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6.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7.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8.xml" ContentType="application/vnd.openxmlformats-officedocument.drawing+xml"/>
  <Override PartName="/xl/slicers/slicer1.xml" ContentType="application/vnd.ms-excel.slicer+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9.xml" ContentType="application/vnd.openxmlformats-officedocument.drawing+xml"/>
  <Override PartName="/xl/charts/chartEx2.xml" ContentType="application/vnd.ms-office.chartex+xml"/>
  <Override PartName="/xl/charts/style26.xml" ContentType="application/vnd.ms-office.chartstyle+xml"/>
  <Override PartName="/xl/charts/colors26.xml" ContentType="application/vnd.ms-office.chartcolorstyle+xml"/>
  <Override PartName="/xl/drawings/drawing20.xml" ContentType="application/vnd.openxmlformats-officedocument.drawing+xml"/>
  <Override PartName="/xl/slicers/slicer2.xml" ContentType="application/vnd.ms-excel.slicer+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Ex3.xml" ContentType="application/vnd.ms-office.chartex+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Ex4.xml" ContentType="application/vnd.ms-office.chartex+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Y:\cuvette\Final evaluation project\Excle Project 1\"/>
    </mc:Choice>
  </mc:AlternateContent>
  <xr:revisionPtr revIDLastSave="0" documentId="13_ncr:1_{7078F666-BA9F-4177-AC74-2D2F008B83D9}" xr6:coauthVersionLast="47" xr6:coauthVersionMax="47" xr10:uidLastSave="{00000000-0000-0000-0000-000000000000}"/>
  <bookViews>
    <workbookView xWindow="-108" yWindow="-108" windowWidth="23256" windowHeight="12456" tabRatio="859" firstSheet="15" activeTab="20" xr2:uid="{E76FF466-10F3-424A-BE77-9E3C6E02255D}"/>
  </bookViews>
  <sheets>
    <sheet name="shopping_trends" sheetId="1" r:id="rId1"/>
    <sheet name="1.Sales Distribution byCategory" sheetId="2" r:id="rId2"/>
    <sheet name="2.Customer Demographics" sheetId="3" r:id="rId3"/>
    <sheet name="3.Seasonal Trends" sheetId="4" r:id="rId4"/>
    <sheet name="4.Top Locations by Revenue" sheetId="5" r:id="rId5"/>
    <sheet name="5.Payment Method Preferences" sheetId="6" r:id="rId6"/>
    <sheet name="6.Effect of Discounts" sheetId="7" r:id="rId7"/>
    <sheet name="7.Frequent Customers" sheetId="10" r:id="rId8"/>
    <sheet name="8.Product Performance" sheetId="11" r:id="rId9"/>
    <sheet name="9.shipping Preferences" sheetId="12" r:id="rId10"/>
    <sheet name="10.Revenue for subs &amp; nsubs c." sheetId="13" r:id="rId11"/>
    <sheet name="11.Average Purchase Valueby Age" sheetId="14" r:id="rId12"/>
    <sheet name="12.Impact of Promo Codes" sheetId="15" r:id="rId13"/>
    <sheet name="13.Sales by Color Preference" sheetId="16" r:id="rId14"/>
    <sheet name="14.Customer Loyalty Analysis" sheetId="17" r:id="rId15"/>
    <sheet name="15.Frequency of Purchases" sheetId="19" r:id="rId16"/>
    <sheet name="16.High Revenue Generating Pro." sheetId="21" r:id="rId17"/>
    <sheet name="17.Size Preferences" sheetId="22" r:id="rId18"/>
    <sheet name="18.Seasonal Product Trends" sheetId="23" r:id="rId19"/>
    <sheet name="19.Geographical Trends" sheetId="26" r:id="rId20"/>
    <sheet name="Dashborad" sheetId="28" r:id="rId21"/>
  </sheets>
  <definedNames>
    <definedName name="_xlnm._FilterDatabase" localSheetId="19" hidden="1">'19.Geographical Trends'!$A$2:$A$3901</definedName>
    <definedName name="_xlnm._FilterDatabase" localSheetId="5" hidden="1">'5.Payment Method Preferences'!$A$1:$A$3901</definedName>
    <definedName name="_xlnm._FilterDatabase" localSheetId="9" hidden="1">'9.shipping Preferences'!$A$1:$A$3901</definedName>
    <definedName name="_xlchart.v1.0" hidden="1">'2.Customer Demographics'!$A$1</definedName>
    <definedName name="_xlchart.v1.1" hidden="1">'2.Customer Demographics'!$A$2:$A$3901</definedName>
    <definedName name="_xlchart.v1.6" hidden="1">'2.Customer Demographics'!$A$1</definedName>
    <definedName name="_xlchart.v1.7" hidden="1">'2.Customer Demographics'!$A$2:$A$3901</definedName>
    <definedName name="_xlchart.v5.10" hidden="1">'19.Geographical Trends'!$F$1</definedName>
    <definedName name="_xlchart.v5.11" hidden="1">'19.Geographical Trends'!$F$2:$F$52</definedName>
    <definedName name="_xlchart.v5.2" hidden="1">'19.Geographical Trends'!$E$1</definedName>
    <definedName name="_xlchart.v5.3" hidden="1">'19.Geographical Trends'!$E$2:$E$52</definedName>
    <definedName name="_xlchart.v5.4" hidden="1">'19.Geographical Trends'!$F$1</definedName>
    <definedName name="_xlchart.v5.5" hidden="1">'19.Geographical Trends'!$F$2:$F$52</definedName>
    <definedName name="_xlchart.v5.8" hidden="1">'19.Geographical Trends'!$E$1</definedName>
    <definedName name="_xlchart.v5.9" hidden="1">'19.Geographical Trends'!$E$2:$E$52</definedName>
    <definedName name="_xlnm.Extract" localSheetId="19">'19.Geographical Trends'!$E$2</definedName>
    <definedName name="_xlnm.Extract" localSheetId="5">'5.Payment Method Preferences'!$B$1</definedName>
    <definedName name="_xlnm.Extract" localSheetId="9">'9.shipping Preferences'!#REF!</definedName>
    <definedName name="Slicer_Category">#N/A</definedName>
    <definedName name="Slicer_Color">#N/A</definedName>
    <definedName name="Slicer_Item_Purchased">#N/A</definedName>
    <definedName name="Slicer_Item_Purchased1">#N/A</definedName>
    <definedName name="Slicer_Location">#N/A</definedName>
    <definedName name="Slicer_Season">#N/A</definedName>
  </definedNames>
  <calcPr calcId="191029"/>
  <pivotCaches>
    <pivotCache cacheId="0" r:id="rId22"/>
    <pivotCache cacheId="1" r:id="rId23"/>
    <pivotCache cacheId="2" r:id="rId24"/>
    <pivotCache cacheId="3" r:id="rId25"/>
    <pivotCache cacheId="4" r:id="rId26"/>
  </pivotCaches>
  <extLs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14" l="1"/>
  <c r="F52" i="26"/>
  <c r="F51" i="26"/>
  <c r="F50" i="26"/>
  <c r="F49" i="26"/>
  <c r="F48" i="26"/>
  <c r="F47" i="26"/>
  <c r="F46" i="26"/>
  <c r="F45" i="26"/>
  <c r="F44" i="26"/>
  <c r="F43" i="26"/>
  <c r="F42" i="26"/>
  <c r="F41" i="26"/>
  <c r="F40" i="26"/>
  <c r="F39" i="26"/>
  <c r="F38" i="26"/>
  <c r="F37" i="26"/>
  <c r="F36" i="26"/>
  <c r="F35" i="26"/>
  <c r="F34" i="26"/>
  <c r="F33" i="26"/>
  <c r="F32" i="26"/>
  <c r="F31" i="26"/>
  <c r="F30" i="26"/>
  <c r="F29" i="26"/>
  <c r="F28" i="26"/>
  <c r="F27" i="26"/>
  <c r="F26" i="26"/>
  <c r="F25" i="26"/>
  <c r="F24" i="26"/>
  <c r="F23" i="26"/>
  <c r="F22" i="26"/>
  <c r="F21" i="26"/>
  <c r="F20" i="26"/>
  <c r="F19" i="26"/>
  <c r="F18" i="26"/>
  <c r="F17" i="26"/>
  <c r="F16" i="26"/>
  <c r="F15" i="26"/>
  <c r="F14" i="26"/>
  <c r="F13" i="26"/>
  <c r="F12" i="26"/>
  <c r="F11" i="26"/>
  <c r="F10" i="26"/>
  <c r="F9" i="26"/>
  <c r="F8" i="26"/>
  <c r="F7" i="26"/>
  <c r="F6" i="26"/>
  <c r="F5" i="26"/>
  <c r="F4" i="26"/>
  <c r="F3" i="26"/>
  <c r="F2" i="26"/>
  <c r="E6" i="14"/>
  <c r="E5" i="14"/>
  <c r="E4" i="14"/>
  <c r="E3" i="14"/>
  <c r="D7" i="12"/>
  <c r="D6" i="12"/>
  <c r="D5" i="12"/>
  <c r="D4" i="12"/>
  <c r="D3" i="12"/>
  <c r="D2" i="12"/>
  <c r="C7" i="6"/>
  <c r="C6" i="6"/>
  <c r="C5" i="6"/>
  <c r="C4" i="6"/>
  <c r="C3" i="6"/>
  <c r="C2" i="6"/>
  <c r="D3" i="3"/>
  <c r="D2" i="3"/>
</calcChain>
</file>

<file path=xl/sharedStrings.xml><?xml version="1.0" encoding="utf-8"?>
<sst xmlns="http://schemas.openxmlformats.org/spreadsheetml/2006/main" count="70525" uniqueCount="176">
  <si>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</si>
  <si>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</si>
  <si>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</si>
  <si>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</si>
  <si>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</si>
  <si>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</si>
  <si>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</si>
  <si>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</si>
  <si>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</si>
  <si>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</si>
  <si>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</si>
  <si>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</si>
  <si>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</si>
  <si>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</si>
  <si>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</si>
  <si>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</si>
  <si>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</si>
  <si>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</si>
  <si>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</si>
  <si>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</si>
  <si>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</si>
  <si>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</si>
  <si>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</si>
  <si>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</si>
  <si>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</si>
  <si>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</si>
  <si>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</si>
  <si>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</si>
  <si>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</si>
  <si>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</si>
  <si>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</si>
  <si>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</si>
  <si>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</si>
  <si>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</si>
  <si>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</si>
  <si>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</si>
  <si>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</si>
  <si>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</si>
  <si>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</si>
  <si>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</si>
  <si>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</si>
  <si>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</si>
  <si>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</si>
  <si>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</si>
  <si>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</si>
  <si>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</si>
  <si>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</si>
  <si>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</si>
  <si>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</si>
  <si>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</si>
  <si>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</si>
  <si>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</si>
  <si>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</si>
  <si>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</si>
  <si>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</si>
  <si>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</si>
  <si>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</si>
  <si>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</si>
  <si>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</si>
  <si>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</si>
  <si>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</si>
  <si>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</si>
  <si>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</si>
  <si>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</si>
  <si>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</si>
  <si>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</si>
  <si>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</si>
  <si>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</si>
  <si>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</si>
  <si>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</si>
  <si>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</si>
  <si>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</si>
  <si>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</si>
  <si>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</si>
  <si>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</si>
  <si>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</si>
  <si>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</si>
  <si>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</si>
  <si>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</si>
  <si>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</si>
  <si>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</si>
  <si>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</si>
  <si>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</si>
  <si>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</si>
  <si>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</si>
  <si>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</si>
  <si>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</si>
  <si>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</si>
  <si>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</si>
  <si>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</si>
  <si>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</si>
  <si>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</si>
  <si>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</si>
  <si>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</si>
  <si>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</si>
  <si>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</si>
  <si>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</si>
  <si>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</si>
  <si>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</si>
  <si>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</si>
  <si>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</si>
  <si>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</si>
  <si>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</si>
  <si>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</si>
  <si>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</si>
  <si>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</si>
  <si>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</si>
  <si>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</si>
  <si>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</si>
  <si>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</si>
  <si>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</si>
  <si>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</si>
  <si>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</si>
  <si>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</si>
  <si>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</si>
  <si>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</si>
  <si>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</si>
  <si>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</si>
  <si>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</si>
  <si>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</si>
  <si>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</si>
  <si>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</si>
  <si>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</si>
  <si>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</si>
  <si>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</si>
  <si>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</si>
  <si>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</si>
  <si>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</si>
  <si>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</si>
  <si>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</si>
  <si>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</si>
  <si>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</si>
  <si>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</si>
  <si>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</si>
  <si>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</si>
  <si>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</si>
  <si>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</si>
  <si>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</si>
  <si>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</si>
  <si>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</si>
  <si>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</si>
  <si>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</si>
  <si>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</si>
  <si>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</si>
  <si>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</si>
  <si>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</si>
  <si>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</si>
  <si>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</si>
  <si>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</si>
  <si>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</si>
  <si>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</si>
  <si>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</si>
  <si>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</si>
  <si>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</si>
  <si>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Sum of Purchase Amount (USD)</t>
  </si>
  <si>
    <t>Row Labels</t>
  </si>
  <si>
    <t>Grand Total</t>
  </si>
  <si>
    <t>Unique Payment Method</t>
  </si>
  <si>
    <t>Count of payment methods</t>
  </si>
  <si>
    <t>Sum of Previous Purchases</t>
  </si>
  <si>
    <t>Average of Review Rating</t>
  </si>
  <si>
    <t>Order Count</t>
  </si>
  <si>
    <t>Unique Shipping Method</t>
  </si>
  <si>
    <t>Age Group</t>
  </si>
  <si>
    <t>18-25</t>
  </si>
  <si>
    <t>26-35</t>
  </si>
  <si>
    <t>36-45</t>
  </si>
  <si>
    <t>46-55</t>
  </si>
  <si>
    <t>56+</t>
  </si>
  <si>
    <t>Avrage purchase Amount</t>
  </si>
  <si>
    <t>Count of Purchase Amount (USD)</t>
  </si>
  <si>
    <t>Count of Customer ID</t>
  </si>
  <si>
    <t>Column Labels</t>
  </si>
  <si>
    <t>Unique Location</t>
  </si>
  <si>
    <t>Total Sales Per Location</t>
  </si>
  <si>
    <t>Comprehensive Retail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</si>
</sst>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6" fillId="0" borderId="0" xfId="0" applyFont="1"/>
    <xf numFmtId="0" fontId="0" fillId="0" borderId="0" xfId="0" applyAlignment="1">
      <alignment vertical="top"/>
    </xf>
    <xf numFmtId="2" fontId="0" fillId="0" borderId="0" xfId="0" applyNumberFormat="1"/>
    <xf numFmtId="0" fontId="18" fillId="0" borderId="10" xfId="0" applyFont="1" applyBorder="1" applyAlignment="1">
      <alignment horizontal="center"/>
    </xf>
    <xf numFmtId="0" fontId="0" fillId="0" borderId="10" xfId="0" applyBorder="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[shopping_trends.xlsx]1.Sales Distribution byCategory!PivotTable5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Sales Distribution by Category</a:t>
            </a:r>
            <a:endParaRPr lang="en-IN"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'1.Sales Distribution byCategory'!$B$3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'1.Sales Distribution byCategory'!$A$4:$A$7</c:f>
              <c:strCache>
                <c:ptCount val="4"/>
                <c:pt idx="0">
                  <c:v>Clothing</c:v>
                </c:pt>
                <c:pt idx="1">
                  <c:v>Accessories</c:v>
                </c:pt>
                <c:pt idx="2">
                  <c:v>Footwear</c:v>
                </c:pt>
                <c:pt idx="3">
                  <c:v>Outerwear</c:v>
                </c:pt>
              </c:strCache>
            </c:strRef>
          </c:cat>
          <c:val>
            <c:numRef>
              <c:f>'1.Sales Distribution byCategory'!$B$4:$B$7</c:f>
              <c:numCache>
                <c:formatCode>General</c:formatCode>
                <c:ptCount val="4"/>
                <c:pt idx="0">
                  <c:v>104264</c:v>
                </c:pt>
                <c:pt idx="1">
                  <c:v>74200</c:v>
                </c:pt>
                <c:pt idx="2">
                  <c:v>36093</c:v>
                </c:pt>
                <c:pt idx="3">
                  <c:v>18524</c:v>
                </c:pt>
              </c:numCache>
            </c:numRef>
          </c:val>
          <c:extLst>
            <c:ext xmlns:c16="http://schemas.microsoft.com/office/drawing/2014/chart" uri="{C3380CC4-5D6E-409C-BE32-E72D297353CC}">
              <c16:uniqueId val="{00000000-8341-42F8-9CA5-538EE0A4264F}"/>
            </c:ext>
          </c:extLst>
        </c:ser>
        <c:dLbls>
          <c:showLegendKey val="0"/>
          <c:showVal val="0"/>
          <c:showCatName val="0"/>
          <c:showSerName val="0"/>
          <c:showPercent val="0"/>
          <c:showBubbleSize val="0"/>
        </c:dLbls>
        <c:gapWidth val="219"/>
        <c:axId val="1956396735"/>
        <c:axId val="1956397215"/>
      </c:barChart>
      <c:catAx>
        <c:axId val="195639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97215"/>
        <c:crosses val="autoZero"/>
        <c:auto val="1"/>
        <c:lblAlgn val="ctr"/>
        <c:lblOffset val="100"/>
        <c:noMultiLvlLbl val="0"/>
      </c:catAx>
      <c:valAx>
        <c:axId val="195639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96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 of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5E-457D-8F60-4736BA6482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5E-457D-8F60-4736BA6482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'2.Customer Demographics'!$C$2:$C$3</c:f>
              <c:strCache>
                <c:ptCount val="2"/>
                <c:pt idx="0">
                  <c:v>Male</c:v>
                </c:pt>
                <c:pt idx="1">
                  <c:v>Female</c:v>
                </c:pt>
              </c:strCache>
            </c:strRef>
          </c:cat>
          <c:val>
            <c:numRef>
              <c:f>'2.Customer Demographics'!$D$2:$D$3</c:f>
              <c:numCache>
                <c:formatCode>General</c:formatCode>
                <c:ptCount val="2"/>
                <c:pt idx="0">
                  <c:v>2652</c:v>
                </c:pt>
                <c:pt idx="1">
                  <c:v>1248</c:v>
                </c:pt>
              </c:numCache>
            </c:numRef>
          </c:val>
          <c:extLst>
            <c:ext xmlns:c16="http://schemas.microsoft.com/office/drawing/2014/chart" uri="{C3380CC4-5D6E-409C-BE32-E72D297353CC}">
              <c16:uniqueId val="{00000000-1B54-4278-8F92-D62928A3221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[shopping_trends.xlsx]3.Seasonal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per Season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'3.Seasonal Trends'!$B$3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'3.Seasonal Trends'!$A$4:$A$7</c:f>
              <c:strCache>
                <c:ptCount val="4"/>
                <c:pt idx="0">
                  <c:v>Fall</c:v>
                </c:pt>
                <c:pt idx="1">
                  <c:v>Spring</c:v>
                </c:pt>
                <c:pt idx="2">
                  <c:v>Winter</c:v>
                </c:pt>
                <c:pt idx="3">
                  <c:v>Summer</c:v>
                </c:pt>
              </c:strCache>
            </c:strRef>
          </c:cat>
          <c:val>
            <c:numRef>
              <c:f>'3.Seasonal Trends'!$B$4:$B$7</c:f>
              <c:numCache>
                <c:formatCode>General</c:formatCode>
                <c:ptCount val="4"/>
                <c:pt idx="0">
                  <c:v>60018</c:v>
                </c:pt>
                <c:pt idx="1">
                  <c:v>58679</c:v>
                </c:pt>
                <c:pt idx="2">
                  <c:v>58607</c:v>
                </c:pt>
                <c:pt idx="3">
                  <c:v>55777</c:v>
                </c:pt>
              </c:numCache>
            </c:numRef>
          </c:val>
          <c:smooth val="0"/>
          <c:extLst>
            <c:ext xmlns:c16="http://schemas.microsoft.com/office/drawing/2014/chart" uri="{C3380CC4-5D6E-409C-BE32-E72D297353CC}">
              <c16:uniqueId val="{00000000-7EF4-4AC3-BB21-04EDFC403ACE}"/>
            </c:ext>
          </c:extLst>
        </c:ser>
        <c:dLbls>
          <c:showLegendKey val="0"/>
          <c:showVal val="0"/>
          <c:showCatName val="0"/>
          <c:showSerName val="0"/>
          <c:showPercent val="0"/>
          <c:showBubbleSize val="0"/>
        </c:dLbls>
        <c:smooth val="0"/>
        <c:axId val="1825416831"/>
        <c:axId val="1825429791"/>
      </c:lineChart>
      <c:catAx>
        <c:axId val="182541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29791"/>
        <c:crosses val="autoZero"/>
        <c:auto val="1"/>
        <c:lblAlgn val="ctr"/>
        <c:lblOffset val="100"/>
        <c:noMultiLvlLbl val="0"/>
      </c:catAx>
      <c:valAx>
        <c:axId val="182542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16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[shopping_trends.xlsx]4.Top Locations by Revenue!PivotTable10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Location</a:t>
            </a:r>
            <a:endParaRPr lang="en-US"/>
          </a:p>
        </c:rich>
      </c:tx>
      <c:layout>
        <c:manualLayout>
          <c:xMode val="edge"/>
          <c:yMode val="edge"/>
          <c:x val="0.4069189602446483"/>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'4.Top Locations by Revenue'!$B$3</c:f>
              <c:strCache>
                <c:ptCount val="1"/>
                <c:pt idx="0">
                  <c:v>Total</c:v>
                </c:pt>
              </c:strCache>
            </c:strRef>
          </c:tx>
          <c:spPr>
            <a:solidFill>
              <a:schemeClr val="accent1"/>
            </a:solidFill>
            <a:ln w="19050">
              <a:solidFill>
                <a:schemeClr val="lt1"/>
              </a:solidFill>
            </a:ln>
            <a:effectLst/>
          </c:spPr>
          <c:invertIfNegative val="0"/>
          <c:cat>
            <c:strRef>
              <c:f>'4.Top Locations by Revenue'!$A$4:$A$54</c:f>
              <c:strCache>
                <c:ptCount val="50"/>
                <c:pt idx="0">
                  <c:v>Montana</c:v>
                </c:pt>
                <c:pt idx="1">
                  <c:v>Illinois</c:v>
                </c:pt>
                <c:pt idx="2">
                  <c:v>California</c:v>
                </c:pt>
                <c:pt idx="3">
                  <c:v>Idaho</c:v>
                </c:pt>
                <c:pt idx="4">
                  <c:v>Nevada</c:v>
                </c:pt>
                <c:pt idx="5">
                  <c:v>Alabama</c:v>
                </c:pt>
                <c:pt idx="6">
                  <c:v>New York</c:v>
                </c:pt>
                <c:pt idx="7">
                  <c:v>North Dakota</c:v>
                </c:pt>
                <c:pt idx="8">
                  <c:v>West Virginia</c:v>
                </c:pt>
                <c:pt idx="9">
                  <c:v>Nebraska</c:v>
                </c:pt>
                <c:pt idx="10">
                  <c:v>New Mexico</c:v>
                </c:pt>
                <c:pt idx="11">
                  <c:v>Minnesota</c:v>
                </c:pt>
                <c:pt idx="12">
                  <c:v>Pennsylvania</c:v>
                </c:pt>
                <c:pt idx="13">
                  <c:v>Mississippi</c:v>
                </c:pt>
                <c:pt idx="14">
                  <c:v>Alaska</c:v>
                </c:pt>
                <c:pt idx="15">
                  <c:v>Vermont</c:v>
                </c:pt>
                <c:pt idx="16">
                  <c:v>Louisiana</c:v>
                </c:pt>
                <c:pt idx="17">
                  <c:v>Virginia</c:v>
                </c:pt>
                <c:pt idx="18">
                  <c:v>Arkansas</c:v>
                </c:pt>
                <c:pt idx="19">
                  <c:v>Maryland</c:v>
                </c:pt>
                <c:pt idx="20">
                  <c:v>Tennessee</c:v>
                </c:pt>
                <c:pt idx="21">
                  <c:v>Delaware</c:v>
                </c:pt>
                <c:pt idx="22">
                  <c:v>North Carolina</c:v>
                </c:pt>
                <c:pt idx="23">
                  <c:v>Texas</c:v>
                </c:pt>
                <c:pt idx="24">
                  <c:v>Missouri</c:v>
                </c:pt>
                <c:pt idx="25">
                  <c:v>Indiana</c:v>
                </c:pt>
                <c:pt idx="26">
                  <c:v>Ohio</c:v>
                </c:pt>
                <c:pt idx="27">
                  <c:v>Georgia</c:v>
                </c:pt>
                <c:pt idx="28">
                  <c:v>Washington</c:v>
                </c:pt>
                <c:pt idx="29">
                  <c:v>Michigan</c:v>
                </c:pt>
                <c:pt idx="30">
                  <c:v>Utah</c:v>
                </c:pt>
                <c:pt idx="31">
                  <c:v>South Carolina</c:v>
                </c:pt>
                <c:pt idx="32">
                  <c:v>Kentucky</c:v>
                </c:pt>
                <c:pt idx="33">
                  <c:v>Maine</c:v>
                </c:pt>
                <c:pt idx="34">
                  <c:v>Massachusetts</c:v>
                </c:pt>
                <c:pt idx="35">
                  <c:v>Oklahoma</c:v>
                </c:pt>
                <c:pt idx="36">
                  <c:v>Arizona</c:v>
                </c:pt>
                <c:pt idx="37">
                  <c:v>Wyoming</c:v>
                </c:pt>
                <c:pt idx="38">
                  <c:v>Oregon</c:v>
                </c:pt>
                <c:pt idx="39">
                  <c:v>South Dakota</c:v>
                </c:pt>
                <c:pt idx="40">
                  <c:v>Connecticut</c:v>
                </c:pt>
                <c:pt idx="41">
                  <c:v>Colorado</c:v>
                </c:pt>
                <c:pt idx="42">
                  <c:v>New Hampshire</c:v>
                </c:pt>
                <c:pt idx="43">
                  <c:v>Iowa</c:v>
                </c:pt>
                <c:pt idx="44">
                  <c:v>Wisconsin</c:v>
                </c:pt>
                <c:pt idx="45">
                  <c:v>Rhode Island</c:v>
                </c:pt>
                <c:pt idx="46">
                  <c:v>New Jersey</c:v>
                </c:pt>
                <c:pt idx="47">
                  <c:v>Florida</c:v>
                </c:pt>
                <c:pt idx="48">
                  <c:v>Hawaii</c:v>
                </c:pt>
                <c:pt idx="49">
                  <c:v>Kansas</c:v>
                </c:pt>
              </c:strCache>
            </c:strRef>
          </c:cat>
          <c:val>
            <c:numRef>
              <c:f>'4.Top Locations by Revenue'!$B$4:$B$54</c:f>
              <c:numCache>
                <c:formatCode>General</c:formatCode>
                <c:ptCount val="50"/>
                <c:pt idx="0">
                  <c:v>5784</c:v>
                </c:pt>
                <c:pt idx="1">
                  <c:v>5617</c:v>
                </c:pt>
                <c:pt idx="2">
                  <c:v>5605</c:v>
                </c:pt>
                <c:pt idx="3">
                  <c:v>5587</c:v>
                </c:pt>
                <c:pt idx="4">
                  <c:v>5514</c:v>
                </c:pt>
                <c:pt idx="5">
                  <c:v>5261</c:v>
                </c:pt>
                <c:pt idx="6">
                  <c:v>5257</c:v>
                </c:pt>
                <c:pt idx="7">
                  <c:v>5220</c:v>
                </c:pt>
                <c:pt idx="8">
                  <c:v>5174</c:v>
                </c:pt>
                <c:pt idx="9">
                  <c:v>5172</c:v>
                </c:pt>
                <c:pt idx="10">
                  <c:v>5014</c:v>
                </c:pt>
                <c:pt idx="11">
                  <c:v>4977</c:v>
                </c:pt>
                <c:pt idx="12">
                  <c:v>4926</c:v>
                </c:pt>
                <c:pt idx="13">
                  <c:v>4883</c:v>
                </c:pt>
                <c:pt idx="14">
                  <c:v>4867</c:v>
                </c:pt>
                <c:pt idx="15">
                  <c:v>4860</c:v>
                </c:pt>
                <c:pt idx="16">
                  <c:v>4848</c:v>
                </c:pt>
                <c:pt idx="17">
                  <c:v>4842</c:v>
                </c:pt>
                <c:pt idx="18">
                  <c:v>4828</c:v>
                </c:pt>
                <c:pt idx="19">
                  <c:v>4795</c:v>
                </c:pt>
                <c:pt idx="20">
                  <c:v>4772</c:v>
                </c:pt>
                <c:pt idx="21">
                  <c:v>4758</c:v>
                </c:pt>
                <c:pt idx="22">
                  <c:v>4742</c:v>
                </c:pt>
                <c:pt idx="23">
                  <c:v>4712</c:v>
                </c:pt>
                <c:pt idx="24">
                  <c:v>4691</c:v>
                </c:pt>
                <c:pt idx="25">
                  <c:v>4655</c:v>
                </c:pt>
                <c:pt idx="26">
                  <c:v>4649</c:v>
                </c:pt>
                <c:pt idx="27">
                  <c:v>4645</c:v>
                </c:pt>
                <c:pt idx="28">
                  <c:v>4623</c:v>
                </c:pt>
                <c:pt idx="29">
                  <c:v>4533</c:v>
                </c:pt>
                <c:pt idx="30">
                  <c:v>4443</c:v>
                </c:pt>
                <c:pt idx="31">
                  <c:v>4439</c:v>
                </c:pt>
                <c:pt idx="32">
                  <c:v>4402</c:v>
                </c:pt>
                <c:pt idx="33">
                  <c:v>4388</c:v>
                </c:pt>
                <c:pt idx="34">
                  <c:v>4384</c:v>
                </c:pt>
                <c:pt idx="35">
                  <c:v>4376</c:v>
                </c:pt>
                <c:pt idx="36">
                  <c:v>4326</c:v>
                </c:pt>
                <c:pt idx="37">
                  <c:v>4309</c:v>
                </c:pt>
                <c:pt idx="38">
                  <c:v>4243</c:v>
                </c:pt>
                <c:pt idx="39">
                  <c:v>4236</c:v>
                </c:pt>
                <c:pt idx="40">
                  <c:v>4226</c:v>
                </c:pt>
                <c:pt idx="41">
                  <c:v>4222</c:v>
                </c:pt>
                <c:pt idx="42">
                  <c:v>4219</c:v>
                </c:pt>
                <c:pt idx="43">
                  <c:v>4201</c:v>
                </c:pt>
                <c:pt idx="44">
                  <c:v>4196</c:v>
                </c:pt>
                <c:pt idx="45">
                  <c:v>3871</c:v>
                </c:pt>
                <c:pt idx="46">
                  <c:v>3802</c:v>
                </c:pt>
                <c:pt idx="47">
                  <c:v>3798</c:v>
                </c:pt>
                <c:pt idx="48">
                  <c:v>3752</c:v>
                </c:pt>
                <c:pt idx="49">
                  <c:v>3437</c:v>
                </c:pt>
              </c:numCache>
            </c:numRef>
          </c:val>
          <c:extLst>
            <c:ext xmlns:c16="http://schemas.microsoft.com/office/drawing/2014/chart" uri="{C3380CC4-5D6E-409C-BE32-E72D297353CC}">
              <c16:uniqueId val="{00000000-01E0-4EA4-ABC9-799322667E0B}"/>
            </c:ext>
          </c:extLst>
        </c:ser>
        <c:dLbls>
          <c:showLegendKey val="0"/>
          <c:showVal val="0"/>
          <c:showCatName val="0"/>
          <c:showSerName val="0"/>
          <c:showPercent val="0"/>
          <c:showBubbleSize val="0"/>
        </c:dLbls>
        <c:gapWidth val="85"/>
        <c:axId val="1825450431"/>
        <c:axId val="1825457631"/>
      </c:barChart>
      <c:catAx>
        <c:axId val="1825450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57631"/>
        <c:crosses val="autoZero"/>
        <c:auto val="1"/>
        <c:lblAlgn val="ctr"/>
        <c:lblOffset val="100"/>
        <c:noMultiLvlLbl val="0"/>
      </c:catAx>
      <c:valAx>
        <c:axId val="1825457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5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Credit</a:t>
            </a:r>
            <a:r>
              <a:rPr lang="en-IN" baseline="0"/>
              <a:t> Card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Preferences'!$B$2</c:f>
              <c:strCache>
                <c:ptCount val="1"/>
                <c:pt idx="0">
                  <c:v>Credit Card</c:v>
                </c:pt>
              </c:strCache>
            </c:strRef>
          </c:cat>
          <c:val>
            <c:numRef>
              <c:f>'5.Payment Method Preferences'!$C$2</c:f>
              <c:numCache>
                <c:formatCode>General</c:formatCode>
                <c:ptCount val="1"/>
                <c:pt idx="0">
                  <c:v>696</c:v>
                </c:pt>
              </c:numCache>
            </c:numRef>
          </c:val>
          <c:extLst>
            <c:ext xmlns:c16="http://schemas.microsoft.com/office/drawing/2014/chart" uri="{C3380CC4-5D6E-409C-BE32-E72D297353CC}">
              <c16:uniqueId val="{00000000-8AB2-4F5A-9F8F-C7464970F296}"/>
            </c:ext>
          </c:extLst>
        </c:ser>
        <c:dLbls>
          <c:showLegendKey val="0"/>
          <c:showVal val="0"/>
          <c:showCatName val="0"/>
          <c:showSerName val="0"/>
          <c:showPercent val="0"/>
          <c:showBubbleSize val="0"/>
        </c:dLbls>
        <c:gapWidth val="219"/>
        <c:axId val="1996702527"/>
        <c:axId val="1996698687"/>
      </c:barChart>
      <c:catAx>
        <c:axId val="199670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698687"/>
        <c:crosses val="autoZero"/>
        <c:auto val="1"/>
        <c:lblAlgn val="ctr"/>
        <c:lblOffset val="100"/>
        <c:noMultiLvlLbl val="0"/>
      </c:catAx>
      <c:valAx>
        <c:axId val="1996698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025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Bank</a:t>
            </a:r>
            <a:r>
              <a:rPr lang="en-IN" baseline="0"/>
              <a:t> Transfer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Preferences'!$B$3</c:f>
              <c:strCache>
                <c:ptCount val="1"/>
                <c:pt idx="0">
                  <c:v>Bank Transfer</c:v>
                </c:pt>
              </c:strCache>
            </c:strRef>
          </c:cat>
          <c:val>
            <c:numRef>
              <c:f>'5.Payment Method Preferences'!$C$3</c:f>
              <c:numCache>
                <c:formatCode>General</c:formatCode>
                <c:ptCount val="1"/>
                <c:pt idx="0">
                  <c:v>632</c:v>
                </c:pt>
              </c:numCache>
            </c:numRef>
          </c:val>
          <c:extLst>
            <c:ext xmlns:c16="http://schemas.microsoft.com/office/drawing/2014/chart" uri="{C3380CC4-5D6E-409C-BE32-E72D297353CC}">
              <c16:uniqueId val="{00000000-256A-4EBD-96BE-0329838B1AF7}"/>
            </c:ext>
          </c:extLst>
        </c:ser>
        <c:dLbls>
          <c:showLegendKey val="0"/>
          <c:showVal val="0"/>
          <c:showCatName val="0"/>
          <c:showSerName val="0"/>
          <c:showPercent val="0"/>
          <c:showBubbleSize val="0"/>
        </c:dLbls>
        <c:gapWidth val="219"/>
        <c:axId val="1996726527"/>
        <c:axId val="1996707327"/>
      </c:barChart>
      <c:catAx>
        <c:axId val="199672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07327"/>
        <c:crosses val="autoZero"/>
        <c:auto val="1"/>
        <c:lblAlgn val="ctr"/>
        <c:lblOffset val="100"/>
        <c:noMultiLvlLbl val="0"/>
      </c:catAx>
      <c:valAx>
        <c:axId val="199670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265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Cash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Preferences'!$B$4</c:f>
              <c:strCache>
                <c:ptCount val="1"/>
                <c:pt idx="0">
                  <c:v>Cash</c:v>
                </c:pt>
              </c:strCache>
            </c:strRef>
          </c:cat>
          <c:val>
            <c:numRef>
              <c:f>'5.Payment Method Preferences'!$C$4</c:f>
              <c:numCache>
                <c:formatCode>General</c:formatCode>
                <c:ptCount val="1"/>
                <c:pt idx="0">
                  <c:v>648</c:v>
                </c:pt>
              </c:numCache>
            </c:numRef>
          </c:val>
          <c:extLst>
            <c:ext xmlns:c16="http://schemas.microsoft.com/office/drawing/2014/chart" uri="{C3380CC4-5D6E-409C-BE32-E72D297353CC}">
              <c16:uniqueId val="{00000000-03E5-4570-948D-B11F31211C85}"/>
            </c:ext>
          </c:extLst>
        </c:ser>
        <c:dLbls>
          <c:showLegendKey val="0"/>
          <c:showVal val="0"/>
          <c:showCatName val="0"/>
          <c:showSerName val="0"/>
          <c:showPercent val="0"/>
          <c:showBubbleSize val="0"/>
        </c:dLbls>
        <c:gapWidth val="219"/>
        <c:axId val="1996713567"/>
        <c:axId val="1996699167"/>
      </c:barChart>
      <c:catAx>
        <c:axId val="199671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699167"/>
        <c:crosses val="autoZero"/>
        <c:auto val="1"/>
        <c:lblAlgn val="ctr"/>
        <c:lblOffset val="100"/>
        <c:noMultiLvlLbl val="0"/>
      </c:catAx>
      <c:valAx>
        <c:axId val="1996699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13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a:t>
            </a:r>
            <a:r>
              <a:rPr lang="en-IN" baseline="0"/>
              <a:t>Pal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Preferences'!$B$5</c:f>
              <c:strCache>
                <c:ptCount val="1"/>
                <c:pt idx="0">
                  <c:v>PayPal</c:v>
                </c:pt>
              </c:strCache>
            </c:strRef>
          </c:cat>
          <c:val>
            <c:numRef>
              <c:f>'5.Payment Method Preferences'!$C$5</c:f>
              <c:numCache>
                <c:formatCode>General</c:formatCode>
                <c:ptCount val="1"/>
                <c:pt idx="0">
                  <c:v>638</c:v>
                </c:pt>
              </c:numCache>
            </c:numRef>
          </c:val>
          <c:extLst>
            <c:ext xmlns:c16="http://schemas.microsoft.com/office/drawing/2014/chart" uri="{C3380CC4-5D6E-409C-BE32-E72D297353CC}">
              <c16:uniqueId val="{00000000-6D32-4425-A4FC-DDC5B67D0E70}"/>
            </c:ext>
          </c:extLst>
        </c:ser>
        <c:dLbls>
          <c:showLegendKey val="0"/>
          <c:showVal val="0"/>
          <c:showCatName val="0"/>
          <c:showSerName val="0"/>
          <c:showPercent val="0"/>
          <c:showBubbleSize val="0"/>
        </c:dLbls>
        <c:gapWidth val="219"/>
        <c:axId val="1996703487"/>
        <c:axId val="1996699647"/>
      </c:barChart>
      <c:catAx>
        <c:axId val="199670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699647"/>
        <c:crosses val="autoZero"/>
        <c:auto val="1"/>
        <c:lblAlgn val="ctr"/>
        <c:lblOffset val="100"/>
        <c:noMultiLvlLbl val="0"/>
      </c:catAx>
      <c:valAx>
        <c:axId val="199669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03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venmo</a:t>
            </a:r>
          </a:p>
        </c:rich>
      </c:tx>
      <c:layout>
        <c:manualLayout>
          <c:xMode val="edge"/>
          <c:yMode val="edge"/>
          <c:x val="0.4344930008748906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Preferences'!$B$6</c:f>
              <c:strCache>
                <c:ptCount val="1"/>
                <c:pt idx="0">
                  <c:v>Venmo</c:v>
                </c:pt>
              </c:strCache>
            </c:strRef>
          </c:cat>
          <c:val>
            <c:numRef>
              <c:f>'5.Payment Method Preferences'!$C$6</c:f>
              <c:numCache>
                <c:formatCode>General</c:formatCode>
                <c:ptCount val="1"/>
                <c:pt idx="0">
                  <c:v>653</c:v>
                </c:pt>
              </c:numCache>
            </c:numRef>
          </c:val>
          <c:extLst>
            <c:ext xmlns:c16="http://schemas.microsoft.com/office/drawing/2014/chart" uri="{C3380CC4-5D6E-409C-BE32-E72D297353CC}">
              <c16:uniqueId val="{00000000-FA1E-40CC-8620-6AFD61F60E24}"/>
            </c:ext>
          </c:extLst>
        </c:ser>
        <c:dLbls>
          <c:showLegendKey val="0"/>
          <c:showVal val="0"/>
          <c:showCatName val="0"/>
          <c:showSerName val="0"/>
          <c:showPercent val="0"/>
          <c:showBubbleSize val="0"/>
        </c:dLbls>
        <c:gapWidth val="219"/>
        <c:axId val="1996751007"/>
        <c:axId val="1996757247"/>
      </c:barChart>
      <c:catAx>
        <c:axId val="199675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57247"/>
        <c:crosses val="autoZero"/>
        <c:auto val="1"/>
        <c:lblAlgn val="ctr"/>
        <c:lblOffset val="100"/>
        <c:noMultiLvlLbl val="0"/>
      </c:catAx>
      <c:valAx>
        <c:axId val="1996757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51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Debit</a:t>
            </a:r>
            <a:r>
              <a:rPr lang="en-IN" baseline="0"/>
              <a:t> Card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'5.Payment Method Preferences'!$B$7</c:f>
              <c:strCache>
                <c:ptCount val="1"/>
                <c:pt idx="0">
                  <c:v>Debit Card</c:v>
                </c:pt>
              </c:strCache>
            </c:strRef>
          </c:cat>
          <c:val>
            <c:numRef>
              <c:f>'5.Payment Method Preferences'!$C$7</c:f>
              <c:numCache>
                <c:formatCode>General</c:formatCode>
                <c:ptCount val="1"/>
                <c:pt idx="0">
                  <c:v>633</c:v>
                </c:pt>
              </c:numCache>
            </c:numRef>
          </c:val>
          <c:extLst>
            <c:ext xmlns:c16="http://schemas.microsoft.com/office/drawing/2014/chart" uri="{C3380CC4-5D6E-409C-BE32-E72D297353CC}">
              <c16:uniqueId val="{00000000-FA2C-4770-B430-FEF9048951F5}"/>
            </c:ext>
          </c:extLst>
        </c:ser>
        <c:dLbls>
          <c:showLegendKey val="0"/>
          <c:showVal val="0"/>
          <c:showCatName val="0"/>
          <c:showSerName val="0"/>
          <c:showPercent val="0"/>
          <c:showBubbleSize val="0"/>
        </c:dLbls>
        <c:gapWidth val="219"/>
        <c:axId val="1996729887"/>
        <c:axId val="1996739967"/>
      </c:barChart>
      <c:catAx>
        <c:axId val="199672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39967"/>
        <c:crosses val="autoZero"/>
        <c:auto val="1"/>
        <c:lblAlgn val="ctr"/>
        <c:lblOffset val="100"/>
        <c:noMultiLvlLbl val="0"/>
      </c:catAx>
      <c:valAx>
        <c:axId val="199673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29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Most Commonly Used Payment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'5.Payment Method Preferences'!$C$1</c:f>
              <c:strCache>
                <c:ptCount val="1"/>
                <c:pt idx="0">
                  <c:v>Count of payment methods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8E-4679-8FF2-86C9D11EC2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8E-4679-8FF2-86C9D11EC2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8E-4679-8FF2-86C9D11EC2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8E-4679-8FF2-86C9D11EC2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E8E-4679-8FF2-86C9D11EC23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E8E-4679-8FF2-86C9D11EC2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'5.Payment Method Preferences'!$B$2:$B$7</c:f>
              <c:strCache>
                <c:ptCount val="6"/>
                <c:pt idx="0">
                  <c:v>Credit Card</c:v>
                </c:pt>
                <c:pt idx="1">
                  <c:v>Bank Transfer</c:v>
                </c:pt>
                <c:pt idx="2">
                  <c:v>Cash</c:v>
                </c:pt>
                <c:pt idx="3">
                  <c:v>PayPal</c:v>
                </c:pt>
                <c:pt idx="4">
                  <c:v>Venmo</c:v>
                </c:pt>
                <c:pt idx="5">
                  <c:v>Debit Card</c:v>
                </c:pt>
              </c:strCache>
            </c:strRef>
          </c:cat>
          <c:val>
            <c:numRef>
              <c:f>'5.Payment Method Preferences'!$C$2:$C$7</c:f>
              <c:numCache>
                <c:formatCode>General</c:formatCode>
                <c:ptCount val="6"/>
                <c:pt idx="0">
                  <c:v>696</c:v>
                </c:pt>
                <c:pt idx="1">
                  <c:v>632</c:v>
                </c:pt>
                <c:pt idx="2">
                  <c:v>648</c:v>
                </c:pt>
                <c:pt idx="3">
                  <c:v>638</c:v>
                </c:pt>
                <c:pt idx="4">
                  <c:v>653</c:v>
                </c:pt>
                <c:pt idx="5">
                  <c:v>633</c:v>
                </c:pt>
              </c:numCache>
            </c:numRef>
          </c:val>
          <c:extLst>
            <c:ext xmlns:c16="http://schemas.microsoft.com/office/drawing/2014/chart" uri="{C3380CC4-5D6E-409C-BE32-E72D297353CC}">
              <c16:uniqueId val="{00000000-6EDE-41E1-AD2B-0023624BD3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[shopping_trends.xlsx]6.Effect of Discounts!PivotTable30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with vs. without Discounts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bar"/>
        <c:grouping val="clustered"/>
        <c:varyColors val="1"/>
        <c:ser>
          <c:idx val="0"/>
          <c:order val="0"/>
          <c:tx>
            <c:strRef>
              <c:f>'6.Effect of Discounts'!$B$1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C93-4A33-867F-AD24E2B9430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C93-4A33-867F-AD24E2B943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'6.Effect of Discounts'!$A$2:$A$3</c:f>
              <c:strCache>
                <c:ptCount val="2"/>
                <c:pt idx="0">
                  <c:v>No</c:v>
                </c:pt>
                <c:pt idx="1">
                  <c:v>Yes</c:v>
                </c:pt>
              </c:strCache>
            </c:strRef>
          </c:cat>
          <c:val>
            <c:numRef>
              <c:f>'6.Effect of Discounts'!$B$2:$B$3</c:f>
              <c:numCache>
                <c:formatCode>General</c:formatCode>
                <c:ptCount val="2"/>
                <c:pt idx="0">
                  <c:v>133670</c:v>
                </c:pt>
                <c:pt idx="1">
                  <c:v>99411</c:v>
                </c:pt>
              </c:numCache>
            </c:numRef>
          </c:val>
          <c:extLst>
            <c:ext xmlns:c16="http://schemas.microsoft.com/office/drawing/2014/chart" uri="{C3380CC4-5D6E-409C-BE32-E72D297353CC}">
              <c16:uniqueId val="{00000000-F788-4C3C-B5AA-C21B043F2B19}"/>
            </c:ext>
          </c:extLst>
        </c:ser>
        <c:dLbls>
          <c:showLegendKey val="0"/>
          <c:showVal val="0"/>
          <c:showCatName val="0"/>
          <c:showSerName val="0"/>
          <c:showPercent val="0"/>
          <c:showBubbleSize val="0"/>
        </c:dLbls>
        <c:gapWidth val="219"/>
        <c:axId val="1996732287"/>
        <c:axId val="1996750047"/>
      </c:barChart>
      <c:catAx>
        <c:axId val="19967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50047"/>
        <c:crosses val="autoZero"/>
        <c:auto val="1"/>
        <c:lblAlgn val="ctr"/>
        <c:lblOffset val="100"/>
        <c:noMultiLvlLbl val="0"/>
      </c:catAx>
      <c:valAx>
        <c:axId val="1996750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32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[shopping_trends.xlsx]7.Frequent Customers!PivotTable13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Frequent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'7.Frequent Customers'!$B$3</c:f>
              <c:strCache>
                <c:ptCount val="1"/>
                <c:pt idx="0">
                  <c:v>Total</c:v>
                </c:pt>
              </c:strCache>
            </c:strRef>
          </c:tx>
          <c:spPr>
            <a:solidFill>
              <a:schemeClr val="accent1"/>
            </a:solidFill>
            <a:ln>
              <a:noFill/>
            </a:ln>
            <a:effectLst/>
          </c:spPr>
          <c:invertIfNegative val="0"/>
          <c:cat>
            <c:strRef>
              <c:f>'7.Frequent Customers'!$A$4:$A$3904</c:f>
              <c:strCache>
                <c:ptCount val="3900"/>
                <c:pt idx="0">
                  <c:v>3743</c:v>
                </c:pt>
                <c:pt idx="1">
                  <c:v>3639</c:v>
                </c:pt>
                <c:pt idx="2">
                  <c:v>3620</c:v>
                </c:pt>
                <c:pt idx="3">
                  <c:v>3436</c:v>
                </c:pt>
                <c:pt idx="4">
                  <c:v>3730</c:v>
                </c:pt>
                <c:pt idx="5">
                  <c:v>3438</c:v>
                </c:pt>
                <c:pt idx="6">
                  <c:v>3505</c:v>
                </c:pt>
                <c:pt idx="7">
                  <c:v>3582</c:v>
                </c:pt>
                <c:pt idx="8">
                  <c:v>3206</c:v>
                </c:pt>
                <c:pt idx="9">
                  <c:v>3262</c:v>
                </c:pt>
                <c:pt idx="10">
                  <c:v>3257</c:v>
                </c:pt>
                <c:pt idx="11">
                  <c:v>2948</c:v>
                </c:pt>
                <c:pt idx="12">
                  <c:v>3394</c:v>
                </c:pt>
                <c:pt idx="13">
                  <c:v>3099</c:v>
                </c:pt>
                <c:pt idx="14">
                  <c:v>2752</c:v>
                </c:pt>
                <c:pt idx="15">
                  <c:v>2918</c:v>
                </c:pt>
                <c:pt idx="16">
                  <c:v>2490</c:v>
                </c:pt>
                <c:pt idx="17">
                  <c:v>2443</c:v>
                </c:pt>
                <c:pt idx="18">
                  <c:v>2712</c:v>
                </c:pt>
                <c:pt idx="19">
                  <c:v>2446</c:v>
                </c:pt>
                <c:pt idx="20">
                  <c:v>2807</c:v>
                </c:pt>
                <c:pt idx="21">
                  <c:v>2485</c:v>
                </c:pt>
                <c:pt idx="22">
                  <c:v>2908</c:v>
                </c:pt>
                <c:pt idx="23">
                  <c:v>2186</c:v>
                </c:pt>
                <c:pt idx="24">
                  <c:v>2289</c:v>
                </c:pt>
                <c:pt idx="25">
                  <c:v>2263</c:v>
                </c:pt>
                <c:pt idx="26">
                  <c:v>1965</c:v>
                </c:pt>
                <c:pt idx="27">
                  <c:v>2167</c:v>
                </c:pt>
                <c:pt idx="28">
                  <c:v>2028</c:v>
                </c:pt>
                <c:pt idx="29">
                  <c:v>2230</c:v>
                </c:pt>
                <c:pt idx="30">
                  <c:v>2060</c:v>
                </c:pt>
                <c:pt idx="31">
                  <c:v>2265</c:v>
                </c:pt>
                <c:pt idx="32">
                  <c:v>2100</c:v>
                </c:pt>
                <c:pt idx="33">
                  <c:v>2297</c:v>
                </c:pt>
                <c:pt idx="34">
                  <c:v>2117</c:v>
                </c:pt>
                <c:pt idx="35">
                  <c:v>1953</c:v>
                </c:pt>
                <c:pt idx="36">
                  <c:v>1633</c:v>
                </c:pt>
                <c:pt idx="37">
                  <c:v>1830</c:v>
                </c:pt>
                <c:pt idx="38">
                  <c:v>1738</c:v>
                </c:pt>
                <c:pt idx="39">
                  <c:v>1522</c:v>
                </c:pt>
                <c:pt idx="40">
                  <c:v>1624</c:v>
                </c:pt>
                <c:pt idx="41">
                  <c:v>1538</c:v>
                </c:pt>
                <c:pt idx="42">
                  <c:v>1902</c:v>
                </c:pt>
                <c:pt idx="43">
                  <c:v>1617</c:v>
                </c:pt>
                <c:pt idx="44">
                  <c:v>1820</c:v>
                </c:pt>
                <c:pt idx="45">
                  <c:v>1618</c:v>
                </c:pt>
                <c:pt idx="46">
                  <c:v>1851</c:v>
                </c:pt>
                <c:pt idx="47">
                  <c:v>1620</c:v>
                </c:pt>
                <c:pt idx="48">
                  <c:v>1640</c:v>
                </c:pt>
                <c:pt idx="49">
                  <c:v>1296</c:v>
                </c:pt>
                <c:pt idx="50">
                  <c:v>1192</c:v>
                </c:pt>
                <c:pt idx="51">
                  <c:v>1356</c:v>
                </c:pt>
                <c:pt idx="52">
                  <c:v>993</c:v>
                </c:pt>
                <c:pt idx="53">
                  <c:v>977</c:v>
                </c:pt>
                <c:pt idx="54">
                  <c:v>1007</c:v>
                </c:pt>
                <c:pt idx="55">
                  <c:v>1330</c:v>
                </c:pt>
                <c:pt idx="56">
                  <c:v>1071</c:v>
                </c:pt>
                <c:pt idx="57">
                  <c:v>1109</c:v>
                </c:pt>
                <c:pt idx="58">
                  <c:v>1151</c:v>
                </c:pt>
                <c:pt idx="59">
                  <c:v>640</c:v>
                </c:pt>
                <c:pt idx="60">
                  <c:v>858</c:v>
                </c:pt>
                <c:pt idx="61">
                  <c:v>723</c:v>
                </c:pt>
                <c:pt idx="62">
                  <c:v>522</c:v>
                </c:pt>
                <c:pt idx="63">
                  <c:v>890</c:v>
                </c:pt>
                <c:pt idx="64">
                  <c:v>634</c:v>
                </c:pt>
                <c:pt idx="65">
                  <c:v>666</c:v>
                </c:pt>
                <c:pt idx="66">
                  <c:v>311</c:v>
                </c:pt>
                <c:pt idx="67">
                  <c:v>141</c:v>
                </c:pt>
                <c:pt idx="68">
                  <c:v>366</c:v>
                </c:pt>
                <c:pt idx="69">
                  <c:v>21</c:v>
                </c:pt>
                <c:pt idx="70">
                  <c:v>291</c:v>
                </c:pt>
                <c:pt idx="71">
                  <c:v>79</c:v>
                </c:pt>
                <c:pt idx="72">
                  <c:v>314</c:v>
                </c:pt>
                <c:pt idx="73">
                  <c:v>102</c:v>
                </c:pt>
                <c:pt idx="74">
                  <c:v>456</c:v>
                </c:pt>
                <c:pt idx="75">
                  <c:v>125</c:v>
                </c:pt>
                <c:pt idx="76">
                  <c:v>159</c:v>
                </c:pt>
                <c:pt idx="77">
                  <c:v>3747</c:v>
                </c:pt>
                <c:pt idx="78">
                  <c:v>3862</c:v>
                </c:pt>
                <c:pt idx="79">
                  <c:v>3854</c:v>
                </c:pt>
                <c:pt idx="80">
                  <c:v>3890</c:v>
                </c:pt>
                <c:pt idx="81">
                  <c:v>3576</c:v>
                </c:pt>
                <c:pt idx="82">
                  <c:v>3509</c:v>
                </c:pt>
                <c:pt idx="83">
                  <c:v>3664</c:v>
                </c:pt>
                <c:pt idx="84">
                  <c:v>3052</c:v>
                </c:pt>
                <c:pt idx="85">
                  <c:v>2979</c:v>
                </c:pt>
                <c:pt idx="86">
                  <c:v>3219</c:v>
                </c:pt>
                <c:pt idx="87">
                  <c:v>3065</c:v>
                </c:pt>
                <c:pt idx="88">
                  <c:v>2932</c:v>
                </c:pt>
                <c:pt idx="89">
                  <c:v>3207</c:v>
                </c:pt>
                <c:pt idx="90">
                  <c:v>2534</c:v>
                </c:pt>
                <c:pt idx="91">
                  <c:v>2825</c:v>
                </c:pt>
                <c:pt idx="92">
                  <c:v>2700</c:v>
                </c:pt>
                <c:pt idx="93">
                  <c:v>2555</c:v>
                </c:pt>
                <c:pt idx="94">
                  <c:v>2861</c:v>
                </c:pt>
                <c:pt idx="95">
                  <c:v>2871</c:v>
                </c:pt>
                <c:pt idx="96">
                  <c:v>2796</c:v>
                </c:pt>
                <c:pt idx="97">
                  <c:v>2686</c:v>
                </c:pt>
                <c:pt idx="98">
                  <c:v>2089</c:v>
                </c:pt>
                <c:pt idx="99">
                  <c:v>2076</c:v>
                </c:pt>
                <c:pt idx="100">
                  <c:v>2272</c:v>
                </c:pt>
                <c:pt idx="101">
                  <c:v>2044</c:v>
                </c:pt>
                <c:pt idx="102">
                  <c:v>2316</c:v>
                </c:pt>
                <c:pt idx="103">
                  <c:v>1848</c:v>
                </c:pt>
                <c:pt idx="104">
                  <c:v>1855</c:v>
                </c:pt>
                <c:pt idx="105">
                  <c:v>1945</c:v>
                </c:pt>
                <c:pt idx="106">
                  <c:v>1706</c:v>
                </c:pt>
                <c:pt idx="107">
                  <c:v>1874</c:v>
                </c:pt>
                <c:pt idx="108">
                  <c:v>1637</c:v>
                </c:pt>
                <c:pt idx="109">
                  <c:v>1546</c:v>
                </c:pt>
                <c:pt idx="110">
                  <c:v>1781</c:v>
                </c:pt>
                <c:pt idx="111">
                  <c:v>1782</c:v>
                </c:pt>
                <c:pt idx="112">
                  <c:v>1666</c:v>
                </c:pt>
                <c:pt idx="113">
                  <c:v>1674</c:v>
                </c:pt>
                <c:pt idx="114">
                  <c:v>1254</c:v>
                </c:pt>
                <c:pt idx="115">
                  <c:v>1397</c:v>
                </c:pt>
                <c:pt idx="116">
                  <c:v>1315</c:v>
                </c:pt>
                <c:pt idx="117">
                  <c:v>1059</c:v>
                </c:pt>
                <c:pt idx="118">
                  <c:v>1079</c:v>
                </c:pt>
                <c:pt idx="119">
                  <c:v>1231</c:v>
                </c:pt>
                <c:pt idx="120">
                  <c:v>697</c:v>
                </c:pt>
                <c:pt idx="121">
                  <c:v>886</c:v>
                </c:pt>
                <c:pt idx="122">
                  <c:v>610</c:v>
                </c:pt>
                <c:pt idx="123">
                  <c:v>706</c:v>
                </c:pt>
                <c:pt idx="124">
                  <c:v>950</c:v>
                </c:pt>
                <c:pt idx="125">
                  <c:v>540</c:v>
                </c:pt>
                <c:pt idx="126">
                  <c:v>839</c:v>
                </c:pt>
                <c:pt idx="127">
                  <c:v>683</c:v>
                </c:pt>
                <c:pt idx="128">
                  <c:v>7</c:v>
                </c:pt>
                <c:pt idx="129">
                  <c:v>478</c:v>
                </c:pt>
                <c:pt idx="130">
                  <c:v>130</c:v>
                </c:pt>
                <c:pt idx="131">
                  <c:v>56</c:v>
                </c:pt>
                <c:pt idx="132">
                  <c:v>304</c:v>
                </c:pt>
                <c:pt idx="133">
                  <c:v>68</c:v>
                </c:pt>
                <c:pt idx="134">
                  <c:v>4</c:v>
                </c:pt>
                <c:pt idx="135">
                  <c:v>3585</c:v>
                </c:pt>
                <c:pt idx="136">
                  <c:v>3739</c:v>
                </c:pt>
                <c:pt idx="137">
                  <c:v>3844</c:v>
                </c:pt>
                <c:pt idx="138">
                  <c:v>3493</c:v>
                </c:pt>
                <c:pt idx="139">
                  <c:v>3775</c:v>
                </c:pt>
                <c:pt idx="140">
                  <c:v>3454</c:v>
                </c:pt>
                <c:pt idx="141">
                  <c:v>3628</c:v>
                </c:pt>
                <c:pt idx="142">
                  <c:v>3021</c:v>
                </c:pt>
                <c:pt idx="143">
                  <c:v>3336</c:v>
                </c:pt>
                <c:pt idx="144">
                  <c:v>3271</c:v>
                </c:pt>
                <c:pt idx="145">
                  <c:v>3253</c:v>
                </c:pt>
                <c:pt idx="146">
                  <c:v>2976</c:v>
                </c:pt>
                <c:pt idx="147">
                  <c:v>3363</c:v>
                </c:pt>
                <c:pt idx="148">
                  <c:v>3136</c:v>
                </c:pt>
                <c:pt idx="149">
                  <c:v>2643</c:v>
                </c:pt>
                <c:pt idx="150">
                  <c:v>2530</c:v>
                </c:pt>
                <c:pt idx="151">
                  <c:v>2843</c:v>
                </c:pt>
                <c:pt idx="152">
                  <c:v>2582</c:v>
                </c:pt>
                <c:pt idx="153">
                  <c:v>2806</c:v>
                </c:pt>
                <c:pt idx="154">
                  <c:v>2600</c:v>
                </c:pt>
                <c:pt idx="155">
                  <c:v>2511</c:v>
                </c:pt>
                <c:pt idx="156">
                  <c:v>2754</c:v>
                </c:pt>
                <c:pt idx="157">
                  <c:v>2692</c:v>
                </c:pt>
                <c:pt idx="158">
                  <c:v>2609</c:v>
                </c:pt>
                <c:pt idx="159">
                  <c:v>2572</c:v>
                </c:pt>
                <c:pt idx="160">
                  <c:v>2805</c:v>
                </c:pt>
                <c:pt idx="161">
                  <c:v>2707</c:v>
                </c:pt>
                <c:pt idx="162">
                  <c:v>2234</c:v>
                </c:pt>
                <c:pt idx="163">
                  <c:v>2082</c:v>
                </c:pt>
                <c:pt idx="164">
                  <c:v>2022</c:v>
                </c:pt>
                <c:pt idx="165">
                  <c:v>2144</c:v>
                </c:pt>
                <c:pt idx="166">
                  <c:v>2300</c:v>
                </c:pt>
                <c:pt idx="167">
                  <c:v>2176</c:v>
                </c:pt>
                <c:pt idx="168">
                  <c:v>1973</c:v>
                </c:pt>
                <c:pt idx="169">
                  <c:v>2195</c:v>
                </c:pt>
                <c:pt idx="170">
                  <c:v>1512</c:v>
                </c:pt>
                <c:pt idx="171">
                  <c:v>1892</c:v>
                </c:pt>
                <c:pt idx="172">
                  <c:v>1472</c:v>
                </c:pt>
                <c:pt idx="173">
                  <c:v>1802</c:v>
                </c:pt>
                <c:pt idx="174">
                  <c:v>1530</c:v>
                </c:pt>
                <c:pt idx="175">
                  <c:v>1816</c:v>
                </c:pt>
                <c:pt idx="176">
                  <c:v>1758</c:v>
                </c:pt>
                <c:pt idx="177">
                  <c:v>1566</c:v>
                </c:pt>
                <c:pt idx="178">
                  <c:v>1889</c:v>
                </c:pt>
                <c:pt idx="179">
                  <c:v>1590</c:v>
                </c:pt>
                <c:pt idx="180">
                  <c:v>1895</c:v>
                </c:pt>
                <c:pt idx="181">
                  <c:v>1833</c:v>
                </c:pt>
                <c:pt idx="182">
                  <c:v>1941</c:v>
                </c:pt>
                <c:pt idx="183">
                  <c:v>1698</c:v>
                </c:pt>
                <c:pt idx="184">
                  <c:v>1703</c:v>
                </c:pt>
                <c:pt idx="185">
                  <c:v>1085</c:v>
                </c:pt>
                <c:pt idx="186">
                  <c:v>1382</c:v>
                </c:pt>
                <c:pt idx="187">
                  <c:v>1038</c:v>
                </c:pt>
                <c:pt idx="188">
                  <c:v>1055</c:v>
                </c:pt>
                <c:pt idx="189">
                  <c:v>999</c:v>
                </c:pt>
                <c:pt idx="190">
                  <c:v>988</c:v>
                </c:pt>
                <c:pt idx="191">
                  <c:v>1320</c:v>
                </c:pt>
                <c:pt idx="192">
                  <c:v>1400</c:v>
                </c:pt>
                <c:pt idx="193">
                  <c:v>1370</c:v>
                </c:pt>
                <c:pt idx="194">
                  <c:v>1241</c:v>
                </c:pt>
                <c:pt idx="195">
                  <c:v>1097</c:v>
                </c:pt>
                <c:pt idx="196">
                  <c:v>1250</c:v>
                </c:pt>
                <c:pt idx="197">
                  <c:v>1080</c:v>
                </c:pt>
                <c:pt idx="198">
                  <c:v>1208</c:v>
                </c:pt>
                <c:pt idx="199">
                  <c:v>799</c:v>
                </c:pt>
                <c:pt idx="200">
                  <c:v>507</c:v>
                </c:pt>
                <c:pt idx="201">
                  <c:v>887</c:v>
                </c:pt>
                <c:pt idx="202">
                  <c:v>546</c:v>
                </c:pt>
                <c:pt idx="203">
                  <c:v>736</c:v>
                </c:pt>
                <c:pt idx="204">
                  <c:v>580</c:v>
                </c:pt>
                <c:pt idx="205">
                  <c:v>825</c:v>
                </c:pt>
                <c:pt idx="206">
                  <c:v>588</c:v>
                </c:pt>
                <c:pt idx="207">
                  <c:v>624</c:v>
                </c:pt>
                <c:pt idx="208">
                  <c:v>969</c:v>
                </c:pt>
                <c:pt idx="209">
                  <c:v>322</c:v>
                </c:pt>
                <c:pt idx="210">
                  <c:v>96</c:v>
                </c:pt>
                <c:pt idx="211">
                  <c:v>343</c:v>
                </c:pt>
                <c:pt idx="212">
                  <c:v>418</c:v>
                </c:pt>
                <c:pt idx="213">
                  <c:v>36</c:v>
                </c:pt>
                <c:pt idx="214">
                  <c:v>422</c:v>
                </c:pt>
                <c:pt idx="215">
                  <c:v>327</c:v>
                </c:pt>
                <c:pt idx="216">
                  <c:v>459</c:v>
                </c:pt>
                <c:pt idx="217">
                  <c:v>414</c:v>
                </c:pt>
                <c:pt idx="218">
                  <c:v>116</c:v>
                </c:pt>
                <c:pt idx="219">
                  <c:v>127</c:v>
                </c:pt>
                <c:pt idx="220">
                  <c:v>458</c:v>
                </c:pt>
                <c:pt idx="221">
                  <c:v>191</c:v>
                </c:pt>
                <c:pt idx="222">
                  <c:v>463</c:v>
                </c:pt>
                <c:pt idx="223">
                  <c:v>221</c:v>
                </c:pt>
                <c:pt idx="224">
                  <c:v>479</c:v>
                </c:pt>
                <c:pt idx="225">
                  <c:v>3619</c:v>
                </c:pt>
                <c:pt idx="226">
                  <c:v>3462</c:v>
                </c:pt>
                <c:pt idx="227">
                  <c:v>3826</c:v>
                </c:pt>
                <c:pt idx="228">
                  <c:v>3526</c:v>
                </c:pt>
                <c:pt idx="229">
                  <c:v>3549</c:v>
                </c:pt>
                <c:pt idx="230">
                  <c:v>3644</c:v>
                </c:pt>
                <c:pt idx="231">
                  <c:v>3797</c:v>
                </c:pt>
                <c:pt idx="232">
                  <c:v>3860</c:v>
                </c:pt>
                <c:pt idx="233">
                  <c:v>3828</c:v>
                </c:pt>
                <c:pt idx="234">
                  <c:v>3685</c:v>
                </c:pt>
                <c:pt idx="235">
                  <c:v>3718</c:v>
                </c:pt>
                <c:pt idx="236">
                  <c:v>3667</c:v>
                </c:pt>
                <c:pt idx="237">
                  <c:v>3049</c:v>
                </c:pt>
                <c:pt idx="238">
                  <c:v>3341</c:v>
                </c:pt>
                <c:pt idx="239">
                  <c:v>3298</c:v>
                </c:pt>
                <c:pt idx="240">
                  <c:v>2961</c:v>
                </c:pt>
                <c:pt idx="241">
                  <c:v>3362</c:v>
                </c:pt>
                <c:pt idx="242">
                  <c:v>3022</c:v>
                </c:pt>
                <c:pt idx="243">
                  <c:v>3297</c:v>
                </c:pt>
                <c:pt idx="244">
                  <c:v>3025</c:v>
                </c:pt>
                <c:pt idx="245">
                  <c:v>3028</c:v>
                </c:pt>
                <c:pt idx="246">
                  <c:v>3110</c:v>
                </c:pt>
                <c:pt idx="247">
                  <c:v>3361</c:v>
                </c:pt>
                <c:pt idx="248">
                  <c:v>3135</c:v>
                </c:pt>
                <c:pt idx="249">
                  <c:v>3152</c:v>
                </c:pt>
                <c:pt idx="250">
                  <c:v>3367</c:v>
                </c:pt>
                <c:pt idx="251">
                  <c:v>3294</c:v>
                </c:pt>
                <c:pt idx="252">
                  <c:v>3142</c:v>
                </c:pt>
                <c:pt idx="253">
                  <c:v>3406</c:v>
                </c:pt>
                <c:pt idx="254">
                  <c:v>2830</c:v>
                </c:pt>
                <c:pt idx="255">
                  <c:v>2620</c:v>
                </c:pt>
                <c:pt idx="256">
                  <c:v>2893</c:v>
                </c:pt>
                <c:pt idx="257">
                  <c:v>2441</c:v>
                </c:pt>
                <c:pt idx="258">
                  <c:v>2824</c:v>
                </c:pt>
                <c:pt idx="259">
                  <c:v>2690</c:v>
                </c:pt>
                <c:pt idx="260">
                  <c:v>2885</c:v>
                </c:pt>
                <c:pt idx="261">
                  <c:v>2728</c:v>
                </c:pt>
                <c:pt idx="262">
                  <c:v>2743</c:v>
                </c:pt>
                <c:pt idx="263">
                  <c:v>2767</c:v>
                </c:pt>
                <c:pt idx="264">
                  <c:v>2326</c:v>
                </c:pt>
                <c:pt idx="265">
                  <c:v>2105</c:v>
                </c:pt>
                <c:pt idx="266">
                  <c:v>2396</c:v>
                </c:pt>
                <c:pt idx="267">
                  <c:v>1959</c:v>
                </c:pt>
                <c:pt idx="268">
                  <c:v>2430</c:v>
                </c:pt>
                <c:pt idx="269">
                  <c:v>2190</c:v>
                </c:pt>
                <c:pt idx="270">
                  <c:v>2331</c:v>
                </c:pt>
                <c:pt idx="271">
                  <c:v>2290</c:v>
                </c:pt>
                <c:pt idx="272">
                  <c:v>2410</c:v>
                </c:pt>
                <c:pt idx="273">
                  <c:v>2419</c:v>
                </c:pt>
                <c:pt idx="274">
                  <c:v>2306</c:v>
                </c:pt>
                <c:pt idx="275">
                  <c:v>2015</c:v>
                </c:pt>
                <c:pt idx="276">
                  <c:v>2221</c:v>
                </c:pt>
                <c:pt idx="277">
                  <c:v>1659</c:v>
                </c:pt>
                <c:pt idx="278">
                  <c:v>1667</c:v>
                </c:pt>
                <c:pt idx="279">
                  <c:v>1933</c:v>
                </c:pt>
                <c:pt idx="280">
                  <c:v>1800</c:v>
                </c:pt>
                <c:pt idx="281">
                  <c:v>1819</c:v>
                </c:pt>
                <c:pt idx="282">
                  <c:v>1529</c:v>
                </c:pt>
                <c:pt idx="283">
                  <c:v>1403</c:v>
                </c:pt>
                <c:pt idx="284">
                  <c:v>1364</c:v>
                </c:pt>
                <c:pt idx="285">
                  <c:v>1348</c:v>
                </c:pt>
                <c:pt idx="286">
                  <c:v>989</c:v>
                </c:pt>
                <c:pt idx="287">
                  <c:v>1165</c:v>
                </c:pt>
                <c:pt idx="288">
                  <c:v>1458</c:v>
                </c:pt>
                <c:pt idx="289">
                  <c:v>1127</c:v>
                </c:pt>
                <c:pt idx="290">
                  <c:v>1077</c:v>
                </c:pt>
                <c:pt idx="291">
                  <c:v>1043</c:v>
                </c:pt>
                <c:pt idx="292">
                  <c:v>1098</c:v>
                </c:pt>
                <c:pt idx="293">
                  <c:v>1156</c:v>
                </c:pt>
                <c:pt idx="294">
                  <c:v>982</c:v>
                </c:pt>
                <c:pt idx="295">
                  <c:v>1069</c:v>
                </c:pt>
                <c:pt idx="296">
                  <c:v>1270</c:v>
                </c:pt>
                <c:pt idx="297">
                  <c:v>1115</c:v>
                </c:pt>
                <c:pt idx="298">
                  <c:v>1301</c:v>
                </c:pt>
                <c:pt idx="299">
                  <c:v>747</c:v>
                </c:pt>
                <c:pt idx="300">
                  <c:v>528</c:v>
                </c:pt>
                <c:pt idx="301">
                  <c:v>857</c:v>
                </c:pt>
                <c:pt idx="302">
                  <c:v>515</c:v>
                </c:pt>
                <c:pt idx="303">
                  <c:v>596</c:v>
                </c:pt>
                <c:pt idx="304">
                  <c:v>891</c:v>
                </c:pt>
                <c:pt idx="305">
                  <c:v>832</c:v>
                </c:pt>
                <c:pt idx="306">
                  <c:v>491</c:v>
                </c:pt>
                <c:pt idx="307">
                  <c:v>149</c:v>
                </c:pt>
                <c:pt idx="308">
                  <c:v>372</c:v>
                </c:pt>
                <c:pt idx="309">
                  <c:v>351</c:v>
                </c:pt>
                <c:pt idx="310">
                  <c:v>240</c:v>
                </c:pt>
                <c:pt idx="311">
                  <c:v>383</c:v>
                </c:pt>
                <c:pt idx="312">
                  <c:v>87</c:v>
                </c:pt>
                <c:pt idx="313">
                  <c:v>178</c:v>
                </c:pt>
                <c:pt idx="314">
                  <c:v>323</c:v>
                </c:pt>
                <c:pt idx="315">
                  <c:v>3878</c:v>
                </c:pt>
                <c:pt idx="316">
                  <c:v>3846</c:v>
                </c:pt>
                <c:pt idx="317">
                  <c:v>3788</c:v>
                </c:pt>
                <c:pt idx="318">
                  <c:v>3433</c:v>
                </c:pt>
                <c:pt idx="319">
                  <c:v>3794</c:v>
                </c:pt>
                <c:pt idx="320">
                  <c:v>3660</c:v>
                </c:pt>
                <c:pt idx="321">
                  <c:v>3683</c:v>
                </c:pt>
                <c:pt idx="322">
                  <c:v>3339</c:v>
                </c:pt>
                <c:pt idx="323">
                  <c:v>3371</c:v>
                </c:pt>
                <c:pt idx="324">
                  <c:v>3364</c:v>
                </c:pt>
                <c:pt idx="325">
                  <c:v>3218</c:v>
                </c:pt>
                <c:pt idx="326">
                  <c:v>3154</c:v>
                </c:pt>
                <c:pt idx="327">
                  <c:v>2956</c:v>
                </c:pt>
                <c:pt idx="328">
                  <c:v>3181</c:v>
                </c:pt>
                <c:pt idx="329">
                  <c:v>2937</c:v>
                </c:pt>
                <c:pt idx="330">
                  <c:v>3073</c:v>
                </c:pt>
                <c:pt idx="331">
                  <c:v>3092</c:v>
                </c:pt>
                <c:pt idx="332">
                  <c:v>2651</c:v>
                </c:pt>
                <c:pt idx="333">
                  <c:v>2617</c:v>
                </c:pt>
                <c:pt idx="334">
                  <c:v>2483</c:v>
                </c:pt>
                <c:pt idx="335">
                  <c:v>2734</c:v>
                </c:pt>
                <c:pt idx="336">
                  <c:v>2859</c:v>
                </c:pt>
                <c:pt idx="337">
                  <c:v>2607</c:v>
                </c:pt>
                <c:pt idx="338">
                  <c:v>2653</c:v>
                </c:pt>
                <c:pt idx="339">
                  <c:v>2902</c:v>
                </c:pt>
                <c:pt idx="340">
                  <c:v>2660</c:v>
                </c:pt>
                <c:pt idx="341">
                  <c:v>2694</c:v>
                </c:pt>
                <c:pt idx="342">
                  <c:v>2347</c:v>
                </c:pt>
                <c:pt idx="343">
                  <c:v>2165</c:v>
                </c:pt>
                <c:pt idx="344">
                  <c:v>2348</c:v>
                </c:pt>
                <c:pt idx="345">
                  <c:v>2192</c:v>
                </c:pt>
                <c:pt idx="346">
                  <c:v>2411</c:v>
                </c:pt>
                <c:pt idx="347">
                  <c:v>2156</c:v>
                </c:pt>
                <c:pt idx="348">
                  <c:v>2037</c:v>
                </c:pt>
                <c:pt idx="349">
                  <c:v>1905</c:v>
                </c:pt>
                <c:pt idx="350">
                  <c:v>1880</c:v>
                </c:pt>
                <c:pt idx="351">
                  <c:v>1504</c:v>
                </c:pt>
                <c:pt idx="352">
                  <c:v>1768</c:v>
                </c:pt>
                <c:pt idx="353">
                  <c:v>1582</c:v>
                </c:pt>
                <c:pt idx="354">
                  <c:v>1469</c:v>
                </c:pt>
                <c:pt idx="355">
                  <c:v>1499</c:v>
                </c:pt>
                <c:pt idx="356">
                  <c:v>1806</c:v>
                </c:pt>
                <c:pt idx="357">
                  <c:v>1651</c:v>
                </c:pt>
                <c:pt idx="358">
                  <c:v>1699</c:v>
                </c:pt>
                <c:pt idx="359">
                  <c:v>1887</c:v>
                </c:pt>
                <c:pt idx="360">
                  <c:v>1942</c:v>
                </c:pt>
                <c:pt idx="361">
                  <c:v>1663</c:v>
                </c:pt>
                <c:pt idx="362">
                  <c:v>1930</c:v>
                </c:pt>
                <c:pt idx="363">
                  <c:v>1841</c:v>
                </c:pt>
                <c:pt idx="364">
                  <c:v>1585</c:v>
                </c:pt>
                <c:pt idx="365">
                  <c:v>1019</c:v>
                </c:pt>
                <c:pt idx="366">
                  <c:v>1130</c:v>
                </c:pt>
                <c:pt idx="367">
                  <c:v>1236</c:v>
                </c:pt>
                <c:pt idx="368">
                  <c:v>1202</c:v>
                </c:pt>
                <c:pt idx="369">
                  <c:v>1072</c:v>
                </c:pt>
                <c:pt idx="370">
                  <c:v>1417</c:v>
                </c:pt>
                <c:pt idx="371">
                  <c:v>1094</c:v>
                </c:pt>
                <c:pt idx="372">
                  <c:v>1160</c:v>
                </c:pt>
                <c:pt idx="373">
                  <c:v>898</c:v>
                </c:pt>
                <c:pt idx="374">
                  <c:v>807</c:v>
                </c:pt>
                <c:pt idx="375">
                  <c:v>688</c:v>
                </c:pt>
                <c:pt idx="376">
                  <c:v>635</c:v>
                </c:pt>
                <c:pt idx="377">
                  <c:v>614</c:v>
                </c:pt>
                <c:pt idx="378">
                  <c:v>638</c:v>
                </c:pt>
                <c:pt idx="379">
                  <c:v>905</c:v>
                </c:pt>
                <c:pt idx="380">
                  <c:v>570</c:v>
                </c:pt>
                <c:pt idx="381">
                  <c:v>730</c:v>
                </c:pt>
                <c:pt idx="382">
                  <c:v>171</c:v>
                </c:pt>
                <c:pt idx="383">
                  <c:v>380</c:v>
                </c:pt>
                <c:pt idx="384">
                  <c:v>317</c:v>
                </c:pt>
                <c:pt idx="385">
                  <c:v>132</c:v>
                </c:pt>
                <c:pt idx="386">
                  <c:v>57</c:v>
                </c:pt>
                <c:pt idx="387">
                  <c:v>345</c:v>
                </c:pt>
                <c:pt idx="388">
                  <c:v>124</c:v>
                </c:pt>
                <c:pt idx="389">
                  <c:v>20</c:v>
                </c:pt>
                <c:pt idx="390">
                  <c:v>108</c:v>
                </c:pt>
                <c:pt idx="391">
                  <c:v>94</c:v>
                </c:pt>
                <c:pt idx="392">
                  <c:v>332</c:v>
                </c:pt>
                <c:pt idx="393">
                  <c:v>3464</c:v>
                </c:pt>
                <c:pt idx="394">
                  <c:v>3817</c:v>
                </c:pt>
                <c:pt idx="395">
                  <c:v>3732</c:v>
                </c:pt>
                <c:pt idx="396">
                  <c:v>3649</c:v>
                </c:pt>
                <c:pt idx="397">
                  <c:v>3820</c:v>
                </c:pt>
                <c:pt idx="398">
                  <c:v>3776</c:v>
                </c:pt>
                <c:pt idx="399">
                  <c:v>3481</c:v>
                </c:pt>
                <c:pt idx="400">
                  <c:v>3780</c:v>
                </c:pt>
                <c:pt idx="401">
                  <c:v>3556</c:v>
                </c:pt>
                <c:pt idx="402">
                  <c:v>3805</c:v>
                </c:pt>
                <c:pt idx="403">
                  <c:v>3338</c:v>
                </c:pt>
                <c:pt idx="404">
                  <c:v>3313</c:v>
                </c:pt>
                <c:pt idx="405">
                  <c:v>3412</c:v>
                </c:pt>
                <c:pt idx="406">
                  <c:v>3314</c:v>
                </c:pt>
                <c:pt idx="407">
                  <c:v>3366</c:v>
                </c:pt>
                <c:pt idx="408">
                  <c:v>3343</c:v>
                </c:pt>
                <c:pt idx="409">
                  <c:v>3115</c:v>
                </c:pt>
                <c:pt idx="410">
                  <c:v>3321</c:v>
                </c:pt>
                <c:pt idx="411">
                  <c:v>2453</c:v>
                </c:pt>
                <c:pt idx="412">
                  <c:v>2774</c:v>
                </c:pt>
                <c:pt idx="413">
                  <c:v>2737</c:v>
                </c:pt>
                <c:pt idx="414">
                  <c:v>2515</c:v>
                </c:pt>
                <c:pt idx="415">
                  <c:v>2721</c:v>
                </c:pt>
                <c:pt idx="416">
                  <c:v>2641</c:v>
                </c:pt>
                <c:pt idx="417">
                  <c:v>2817</c:v>
                </c:pt>
                <c:pt idx="418">
                  <c:v>2537</c:v>
                </c:pt>
                <c:pt idx="419">
                  <c:v>2809</c:v>
                </c:pt>
                <c:pt idx="420">
                  <c:v>2428</c:v>
                </c:pt>
                <c:pt idx="421">
                  <c:v>2246</c:v>
                </c:pt>
                <c:pt idx="422">
                  <c:v>1962</c:v>
                </c:pt>
                <c:pt idx="423">
                  <c:v>2147</c:v>
                </c:pt>
                <c:pt idx="424">
                  <c:v>2423</c:v>
                </c:pt>
                <c:pt idx="425">
                  <c:v>2440</c:v>
                </c:pt>
                <c:pt idx="426">
                  <c:v>2212</c:v>
                </c:pt>
                <c:pt idx="427">
                  <c:v>2027</c:v>
                </c:pt>
                <c:pt idx="428">
                  <c:v>2296</c:v>
                </c:pt>
                <c:pt idx="429">
                  <c:v>1616</c:v>
                </c:pt>
                <c:pt idx="430">
                  <c:v>1596</c:v>
                </c:pt>
                <c:pt idx="431">
                  <c:v>1756</c:v>
                </c:pt>
                <c:pt idx="432">
                  <c:v>1794</c:v>
                </c:pt>
                <c:pt idx="433">
                  <c:v>1770</c:v>
                </c:pt>
                <c:pt idx="434">
                  <c:v>1694</c:v>
                </c:pt>
                <c:pt idx="435">
                  <c:v>1936</c:v>
                </c:pt>
                <c:pt idx="436">
                  <c:v>1944</c:v>
                </c:pt>
                <c:pt idx="437">
                  <c:v>1727</c:v>
                </c:pt>
                <c:pt idx="438">
                  <c:v>1627</c:v>
                </c:pt>
                <c:pt idx="439">
                  <c:v>1836</c:v>
                </c:pt>
                <c:pt idx="440">
                  <c:v>1829</c:v>
                </c:pt>
                <c:pt idx="441">
                  <c:v>1075</c:v>
                </c:pt>
                <c:pt idx="442">
                  <c:v>1183</c:v>
                </c:pt>
                <c:pt idx="443">
                  <c:v>1434</c:v>
                </c:pt>
                <c:pt idx="444">
                  <c:v>1322</c:v>
                </c:pt>
                <c:pt idx="445">
                  <c:v>1260</c:v>
                </c:pt>
                <c:pt idx="446">
                  <c:v>1100</c:v>
                </c:pt>
                <c:pt idx="447">
                  <c:v>1286</c:v>
                </c:pt>
                <c:pt idx="448">
                  <c:v>1421</c:v>
                </c:pt>
                <c:pt idx="449">
                  <c:v>1082</c:v>
                </c:pt>
                <c:pt idx="450">
                  <c:v>872</c:v>
                </c:pt>
                <c:pt idx="451">
                  <c:v>654</c:v>
                </c:pt>
                <c:pt idx="452">
                  <c:v>670</c:v>
                </c:pt>
                <c:pt idx="453">
                  <c:v>933</c:v>
                </c:pt>
                <c:pt idx="454">
                  <c:v>514</c:v>
                </c:pt>
                <c:pt idx="455">
                  <c:v>542</c:v>
                </c:pt>
                <c:pt idx="456">
                  <c:v>878</c:v>
                </c:pt>
                <c:pt idx="457">
                  <c:v>622</c:v>
                </c:pt>
                <c:pt idx="458">
                  <c:v>672</c:v>
                </c:pt>
                <c:pt idx="459">
                  <c:v>769</c:v>
                </c:pt>
                <c:pt idx="460">
                  <c:v>691</c:v>
                </c:pt>
                <c:pt idx="461">
                  <c:v>793</c:v>
                </c:pt>
                <c:pt idx="462">
                  <c:v>547</c:v>
                </c:pt>
                <c:pt idx="463">
                  <c:v>32</c:v>
                </c:pt>
                <c:pt idx="464">
                  <c:v>370</c:v>
                </c:pt>
                <c:pt idx="465">
                  <c:v>362</c:v>
                </c:pt>
                <c:pt idx="466">
                  <c:v>309</c:v>
                </c:pt>
                <c:pt idx="467">
                  <c:v>126</c:v>
                </c:pt>
                <c:pt idx="468">
                  <c:v>34</c:v>
                </c:pt>
                <c:pt idx="469">
                  <c:v>305</c:v>
                </c:pt>
                <c:pt idx="470">
                  <c:v>45</c:v>
                </c:pt>
                <c:pt idx="471">
                  <c:v>465</c:v>
                </c:pt>
                <c:pt idx="472">
                  <c:v>47</c:v>
                </c:pt>
                <c:pt idx="473">
                  <c:v>142</c:v>
                </c:pt>
                <c:pt idx="474">
                  <c:v>246</c:v>
                </c:pt>
                <c:pt idx="475">
                  <c:v>212</c:v>
                </c:pt>
                <c:pt idx="476">
                  <c:v>3719</c:v>
                </c:pt>
                <c:pt idx="477">
                  <c:v>3861</c:v>
                </c:pt>
                <c:pt idx="478">
                  <c:v>3584</c:v>
                </c:pt>
                <c:pt idx="479">
                  <c:v>3630</c:v>
                </c:pt>
                <c:pt idx="480">
                  <c:v>3428</c:v>
                </c:pt>
                <c:pt idx="481">
                  <c:v>3597</c:v>
                </c:pt>
                <c:pt idx="482">
                  <c:v>3895</c:v>
                </c:pt>
                <c:pt idx="483">
                  <c:v>3159</c:v>
                </c:pt>
                <c:pt idx="484">
                  <c:v>2951</c:v>
                </c:pt>
                <c:pt idx="485">
                  <c:v>2971</c:v>
                </c:pt>
                <c:pt idx="486">
                  <c:v>3399</c:v>
                </c:pt>
                <c:pt idx="487">
                  <c:v>2838</c:v>
                </c:pt>
                <c:pt idx="488">
                  <c:v>2894</c:v>
                </c:pt>
                <c:pt idx="489">
                  <c:v>2663</c:v>
                </c:pt>
                <c:pt idx="490">
                  <c:v>2732</c:v>
                </c:pt>
                <c:pt idx="491">
                  <c:v>2746</c:v>
                </c:pt>
                <c:pt idx="492">
                  <c:v>2709</c:v>
                </c:pt>
                <c:pt idx="493">
                  <c:v>2661</c:v>
                </c:pt>
                <c:pt idx="494">
                  <c:v>2360</c:v>
                </c:pt>
                <c:pt idx="495">
                  <c:v>2409</c:v>
                </c:pt>
                <c:pt idx="496">
                  <c:v>2255</c:v>
                </c:pt>
                <c:pt idx="497">
                  <c:v>2177</c:v>
                </c:pt>
                <c:pt idx="498">
                  <c:v>2067</c:v>
                </c:pt>
                <c:pt idx="499">
                  <c:v>2075</c:v>
                </c:pt>
                <c:pt idx="500">
                  <c:v>2383</c:v>
                </c:pt>
                <c:pt idx="501">
                  <c:v>2164</c:v>
                </c:pt>
                <c:pt idx="502">
                  <c:v>2399</c:v>
                </c:pt>
                <c:pt idx="503">
                  <c:v>2344</c:v>
                </c:pt>
                <c:pt idx="504">
                  <c:v>2259</c:v>
                </c:pt>
                <c:pt idx="505">
                  <c:v>2273</c:v>
                </c:pt>
                <c:pt idx="506">
                  <c:v>2069</c:v>
                </c:pt>
                <c:pt idx="507">
                  <c:v>2210</c:v>
                </c:pt>
                <c:pt idx="508">
                  <c:v>2236</c:v>
                </c:pt>
                <c:pt idx="509">
                  <c:v>1702</c:v>
                </c:pt>
                <c:pt idx="510">
                  <c:v>1660</c:v>
                </c:pt>
                <c:pt idx="511">
                  <c:v>1507</c:v>
                </c:pt>
                <c:pt idx="512">
                  <c:v>1556</c:v>
                </c:pt>
                <c:pt idx="513">
                  <c:v>1494</c:v>
                </c:pt>
                <c:pt idx="514">
                  <c:v>1747</c:v>
                </c:pt>
                <c:pt idx="515">
                  <c:v>1937</c:v>
                </c:pt>
                <c:pt idx="516">
                  <c:v>1916</c:v>
                </c:pt>
                <c:pt idx="517">
                  <c:v>1510</c:v>
                </c:pt>
                <c:pt idx="518">
                  <c:v>1926</c:v>
                </c:pt>
                <c:pt idx="519">
                  <c:v>1869</c:v>
                </c:pt>
                <c:pt idx="520">
                  <c:v>1827</c:v>
                </c:pt>
                <c:pt idx="521">
                  <c:v>1287</c:v>
                </c:pt>
                <c:pt idx="522">
                  <c:v>1155</c:v>
                </c:pt>
                <c:pt idx="523">
                  <c:v>1263</c:v>
                </c:pt>
                <c:pt idx="524">
                  <c:v>1005</c:v>
                </c:pt>
                <c:pt idx="525">
                  <c:v>1033</c:v>
                </c:pt>
                <c:pt idx="526">
                  <c:v>1373</c:v>
                </c:pt>
                <c:pt idx="527">
                  <c:v>1035</c:v>
                </c:pt>
                <c:pt idx="528">
                  <c:v>1337</c:v>
                </c:pt>
                <c:pt idx="529">
                  <c:v>1180</c:v>
                </c:pt>
                <c:pt idx="530">
                  <c:v>889</c:v>
                </c:pt>
                <c:pt idx="531">
                  <c:v>689</c:v>
                </c:pt>
                <c:pt idx="532">
                  <c:v>607</c:v>
                </c:pt>
                <c:pt idx="533">
                  <c:v>623</c:v>
                </c:pt>
                <c:pt idx="534">
                  <c:v>525</c:v>
                </c:pt>
                <c:pt idx="535">
                  <c:v>518</c:v>
                </c:pt>
                <c:pt idx="536">
                  <c:v>845</c:v>
                </c:pt>
                <c:pt idx="537">
                  <c:v>608</c:v>
                </c:pt>
                <c:pt idx="538">
                  <c:v>210</c:v>
                </c:pt>
                <c:pt idx="539">
                  <c:v>88</c:v>
                </c:pt>
                <c:pt idx="540">
                  <c:v>336</c:v>
                </c:pt>
                <c:pt idx="541">
                  <c:v>37</c:v>
                </c:pt>
                <c:pt idx="542">
                  <c:v>39</c:v>
                </c:pt>
                <c:pt idx="543">
                  <c:v>146</c:v>
                </c:pt>
                <c:pt idx="544">
                  <c:v>66</c:v>
                </c:pt>
                <c:pt idx="545">
                  <c:v>120</c:v>
                </c:pt>
                <c:pt idx="546">
                  <c:v>17</c:v>
                </c:pt>
                <c:pt idx="547">
                  <c:v>123</c:v>
                </c:pt>
                <c:pt idx="548">
                  <c:v>3738</c:v>
                </c:pt>
                <c:pt idx="549">
                  <c:v>3767</c:v>
                </c:pt>
                <c:pt idx="550">
                  <c:v>3740</c:v>
                </c:pt>
                <c:pt idx="551">
                  <c:v>3491</c:v>
                </c:pt>
                <c:pt idx="552">
                  <c:v>3557</c:v>
                </c:pt>
                <c:pt idx="553">
                  <c:v>3510</c:v>
                </c:pt>
                <c:pt idx="554">
                  <c:v>3678</c:v>
                </c:pt>
                <c:pt idx="555">
                  <c:v>3502</c:v>
                </c:pt>
                <c:pt idx="556">
                  <c:v>3753</c:v>
                </c:pt>
                <c:pt idx="557">
                  <c:v>3467</c:v>
                </c:pt>
                <c:pt idx="558">
                  <c:v>3670</c:v>
                </c:pt>
                <c:pt idx="559">
                  <c:v>3530</c:v>
                </c:pt>
                <c:pt idx="560">
                  <c:v>3085</c:v>
                </c:pt>
                <c:pt idx="561">
                  <c:v>3211</c:v>
                </c:pt>
                <c:pt idx="562">
                  <c:v>3071</c:v>
                </c:pt>
                <c:pt idx="563">
                  <c:v>3128</c:v>
                </c:pt>
                <c:pt idx="564">
                  <c:v>3323</c:v>
                </c:pt>
                <c:pt idx="565">
                  <c:v>3162</c:v>
                </c:pt>
                <c:pt idx="566">
                  <c:v>3187</c:v>
                </c:pt>
                <c:pt idx="567">
                  <c:v>2506</c:v>
                </c:pt>
                <c:pt idx="568">
                  <c:v>2905</c:v>
                </c:pt>
                <c:pt idx="569">
                  <c:v>2926</c:v>
                </c:pt>
                <c:pt idx="570">
                  <c:v>2881</c:v>
                </c:pt>
                <c:pt idx="571">
                  <c:v>2602</c:v>
                </c:pt>
                <c:pt idx="572">
                  <c:v>2567</c:v>
                </c:pt>
                <c:pt idx="573">
                  <c:v>1977</c:v>
                </c:pt>
                <c:pt idx="574">
                  <c:v>2085</c:v>
                </c:pt>
                <c:pt idx="575">
                  <c:v>2433</c:v>
                </c:pt>
                <c:pt idx="576">
                  <c:v>2153</c:v>
                </c:pt>
                <c:pt idx="577">
                  <c:v>2036</c:v>
                </c:pt>
                <c:pt idx="578">
                  <c:v>2181</c:v>
                </c:pt>
                <c:pt idx="579">
                  <c:v>2026</c:v>
                </c:pt>
                <c:pt idx="580">
                  <c:v>1543</c:v>
                </c:pt>
                <c:pt idx="581">
                  <c:v>1608</c:v>
                </c:pt>
                <c:pt idx="582">
                  <c:v>1790</c:v>
                </c:pt>
                <c:pt idx="583">
                  <c:v>1549</c:v>
                </c:pt>
                <c:pt idx="584">
                  <c:v>1483</c:v>
                </c:pt>
                <c:pt idx="585">
                  <c:v>1686</c:v>
                </c:pt>
                <c:pt idx="586">
                  <c:v>1737</c:v>
                </c:pt>
                <c:pt idx="587">
                  <c:v>1232</c:v>
                </c:pt>
                <c:pt idx="588">
                  <c:v>1413</c:v>
                </c:pt>
                <c:pt idx="589">
                  <c:v>1084</c:v>
                </c:pt>
                <c:pt idx="590">
                  <c:v>1182</c:v>
                </c:pt>
                <c:pt idx="591">
                  <c:v>1252</c:v>
                </c:pt>
                <c:pt idx="592">
                  <c:v>1339</c:v>
                </c:pt>
                <c:pt idx="593">
                  <c:v>1144</c:v>
                </c:pt>
                <c:pt idx="594">
                  <c:v>1308</c:v>
                </c:pt>
                <c:pt idx="595">
                  <c:v>1219</c:v>
                </c:pt>
                <c:pt idx="596">
                  <c:v>724</c:v>
                </c:pt>
                <c:pt idx="597">
                  <c:v>763</c:v>
                </c:pt>
                <c:pt idx="598">
                  <c:v>559</c:v>
                </c:pt>
                <c:pt idx="599">
                  <c:v>797</c:v>
                </c:pt>
                <c:pt idx="600">
                  <c:v>539</c:v>
                </c:pt>
                <c:pt idx="601">
                  <c:v>893</c:v>
                </c:pt>
                <c:pt idx="602">
                  <c:v>348</c:v>
                </c:pt>
                <c:pt idx="603">
                  <c:v>331</c:v>
                </c:pt>
                <c:pt idx="604">
                  <c:v>64</c:v>
                </c:pt>
                <c:pt idx="605">
                  <c:v>74</c:v>
                </c:pt>
                <c:pt idx="606">
                  <c:v>97</c:v>
                </c:pt>
                <c:pt idx="607">
                  <c:v>80</c:v>
                </c:pt>
                <c:pt idx="608">
                  <c:v>231</c:v>
                </c:pt>
                <c:pt idx="609">
                  <c:v>110</c:v>
                </c:pt>
                <c:pt idx="610">
                  <c:v>480</c:v>
                </c:pt>
                <c:pt idx="611">
                  <c:v>242</c:v>
                </c:pt>
                <c:pt idx="612">
                  <c:v>3757</c:v>
                </c:pt>
                <c:pt idx="613">
                  <c:v>3843</c:v>
                </c:pt>
                <c:pt idx="614">
                  <c:v>3545</c:v>
                </c:pt>
                <c:pt idx="615">
                  <c:v>3479</c:v>
                </c:pt>
                <c:pt idx="616">
                  <c:v>3783</c:v>
                </c:pt>
                <c:pt idx="617">
                  <c:v>3819</c:v>
                </c:pt>
                <c:pt idx="618">
                  <c:v>3717</c:v>
                </c:pt>
                <c:pt idx="619">
                  <c:v>3268</c:v>
                </c:pt>
                <c:pt idx="620">
                  <c:v>3370</c:v>
                </c:pt>
                <c:pt idx="621">
                  <c:v>3060</c:v>
                </c:pt>
                <c:pt idx="622">
                  <c:v>3104</c:v>
                </c:pt>
                <c:pt idx="623">
                  <c:v>3228</c:v>
                </c:pt>
                <c:pt idx="624">
                  <c:v>2988</c:v>
                </c:pt>
                <c:pt idx="625">
                  <c:v>2930</c:v>
                </c:pt>
                <c:pt idx="626">
                  <c:v>2996</c:v>
                </c:pt>
                <c:pt idx="627">
                  <c:v>2963</c:v>
                </c:pt>
                <c:pt idx="628">
                  <c:v>3192</c:v>
                </c:pt>
                <c:pt idx="629">
                  <c:v>3209</c:v>
                </c:pt>
                <c:pt idx="630">
                  <c:v>3245</c:v>
                </c:pt>
                <c:pt idx="631">
                  <c:v>2760</c:v>
                </c:pt>
                <c:pt idx="632">
                  <c:v>2514</c:v>
                </c:pt>
                <c:pt idx="633">
                  <c:v>2803</c:v>
                </c:pt>
                <c:pt idx="634">
                  <c:v>2845</c:v>
                </c:pt>
                <c:pt idx="635">
                  <c:v>2869</c:v>
                </c:pt>
                <c:pt idx="636">
                  <c:v>2852</c:v>
                </c:pt>
                <c:pt idx="637">
                  <c:v>2629</c:v>
                </c:pt>
                <c:pt idx="638">
                  <c:v>2775</c:v>
                </c:pt>
                <c:pt idx="639">
                  <c:v>2685</c:v>
                </c:pt>
                <c:pt idx="640">
                  <c:v>2218</c:v>
                </c:pt>
                <c:pt idx="641">
                  <c:v>2264</c:v>
                </c:pt>
                <c:pt idx="642">
                  <c:v>2431</c:v>
                </c:pt>
                <c:pt idx="643">
                  <c:v>2330</c:v>
                </c:pt>
                <c:pt idx="644">
                  <c:v>1982</c:v>
                </c:pt>
                <c:pt idx="645">
                  <c:v>2123</c:v>
                </c:pt>
                <c:pt idx="646">
                  <c:v>2256</c:v>
                </c:pt>
                <c:pt idx="647">
                  <c:v>2166</c:v>
                </c:pt>
                <c:pt idx="648">
                  <c:v>2041</c:v>
                </c:pt>
                <c:pt idx="649">
                  <c:v>2018</c:v>
                </c:pt>
                <c:pt idx="650">
                  <c:v>2228</c:v>
                </c:pt>
                <c:pt idx="651">
                  <c:v>1925</c:v>
                </c:pt>
                <c:pt idx="652">
                  <c:v>1466</c:v>
                </c:pt>
                <c:pt idx="653">
                  <c:v>1652</c:v>
                </c:pt>
                <c:pt idx="654">
                  <c:v>1490</c:v>
                </c:pt>
                <c:pt idx="655">
                  <c:v>1900</c:v>
                </c:pt>
                <c:pt idx="656">
                  <c:v>1057</c:v>
                </c:pt>
                <c:pt idx="657">
                  <c:v>1378</c:v>
                </c:pt>
                <c:pt idx="658">
                  <c:v>1443</c:v>
                </c:pt>
                <c:pt idx="659">
                  <c:v>1065</c:v>
                </c:pt>
                <c:pt idx="660">
                  <c:v>1140</c:v>
                </c:pt>
                <c:pt idx="661">
                  <c:v>1272</c:v>
                </c:pt>
                <c:pt idx="662">
                  <c:v>1462</c:v>
                </c:pt>
                <c:pt idx="663">
                  <c:v>1173</c:v>
                </c:pt>
                <c:pt idx="664">
                  <c:v>1372</c:v>
                </c:pt>
                <c:pt idx="665">
                  <c:v>1293</c:v>
                </c:pt>
                <c:pt idx="666">
                  <c:v>1391</c:v>
                </c:pt>
                <c:pt idx="667">
                  <c:v>1174</c:v>
                </c:pt>
                <c:pt idx="668">
                  <c:v>1238</c:v>
                </c:pt>
                <c:pt idx="669">
                  <c:v>1300</c:v>
                </c:pt>
                <c:pt idx="670">
                  <c:v>1429</c:v>
                </c:pt>
                <c:pt idx="671">
                  <c:v>1193</c:v>
                </c:pt>
                <c:pt idx="672">
                  <c:v>1346</c:v>
                </c:pt>
                <c:pt idx="673">
                  <c:v>957</c:v>
                </c:pt>
                <c:pt idx="674">
                  <c:v>532</c:v>
                </c:pt>
                <c:pt idx="675">
                  <c:v>685</c:v>
                </c:pt>
                <c:pt idx="676">
                  <c:v>720</c:v>
                </c:pt>
                <c:pt idx="677">
                  <c:v>901</c:v>
                </c:pt>
                <c:pt idx="678">
                  <c:v>593</c:v>
                </c:pt>
                <c:pt idx="679">
                  <c:v>847</c:v>
                </c:pt>
                <c:pt idx="680">
                  <c:v>495</c:v>
                </c:pt>
                <c:pt idx="681">
                  <c:v>864</c:v>
                </c:pt>
                <c:pt idx="682">
                  <c:v>745</c:v>
                </c:pt>
                <c:pt idx="683">
                  <c:v>318</c:v>
                </c:pt>
                <c:pt idx="684">
                  <c:v>436</c:v>
                </c:pt>
                <c:pt idx="685">
                  <c:v>364</c:v>
                </c:pt>
                <c:pt idx="686">
                  <c:v>133</c:v>
                </c:pt>
                <c:pt idx="687">
                  <c:v>272</c:v>
                </c:pt>
                <c:pt idx="688">
                  <c:v>139</c:v>
                </c:pt>
                <c:pt idx="689">
                  <c:v>355</c:v>
                </c:pt>
                <c:pt idx="690">
                  <c:v>153</c:v>
                </c:pt>
                <c:pt idx="691">
                  <c:v>425</c:v>
                </c:pt>
                <c:pt idx="692">
                  <c:v>173</c:v>
                </c:pt>
                <c:pt idx="693">
                  <c:v>85</c:v>
                </c:pt>
                <c:pt idx="694">
                  <c:v>268</c:v>
                </c:pt>
                <c:pt idx="695">
                  <c:v>3480</c:v>
                </c:pt>
                <c:pt idx="696">
                  <c:v>3807</c:v>
                </c:pt>
                <c:pt idx="697">
                  <c:v>3781</c:v>
                </c:pt>
                <c:pt idx="698">
                  <c:v>3675</c:v>
                </c:pt>
                <c:pt idx="699">
                  <c:v>3607</c:v>
                </c:pt>
                <c:pt idx="700">
                  <c:v>3437</c:v>
                </c:pt>
                <c:pt idx="701">
                  <c:v>3482</c:v>
                </c:pt>
                <c:pt idx="702">
                  <c:v>3774</c:v>
                </c:pt>
                <c:pt idx="703">
                  <c:v>3495</c:v>
                </c:pt>
                <c:pt idx="704">
                  <c:v>3897</c:v>
                </c:pt>
                <c:pt idx="705">
                  <c:v>3709</c:v>
                </c:pt>
                <c:pt idx="706">
                  <c:v>3105</c:v>
                </c:pt>
                <c:pt idx="707">
                  <c:v>3325</c:v>
                </c:pt>
                <c:pt idx="708">
                  <c:v>3050</c:v>
                </c:pt>
                <c:pt idx="709">
                  <c:v>3249</c:v>
                </c:pt>
                <c:pt idx="710">
                  <c:v>3331</c:v>
                </c:pt>
                <c:pt idx="711">
                  <c:v>2935</c:v>
                </c:pt>
                <c:pt idx="712">
                  <c:v>3375</c:v>
                </c:pt>
                <c:pt idx="713">
                  <c:v>3282</c:v>
                </c:pt>
                <c:pt idx="714">
                  <c:v>3277</c:v>
                </c:pt>
                <c:pt idx="715">
                  <c:v>2841</c:v>
                </c:pt>
                <c:pt idx="716">
                  <c:v>2761</c:v>
                </c:pt>
                <c:pt idx="717">
                  <c:v>2895</c:v>
                </c:pt>
                <c:pt idx="718">
                  <c:v>2672</c:v>
                </c:pt>
                <c:pt idx="719">
                  <c:v>2787</c:v>
                </c:pt>
                <c:pt idx="720">
                  <c:v>2516</c:v>
                </c:pt>
                <c:pt idx="721">
                  <c:v>2844</c:v>
                </c:pt>
                <c:pt idx="722">
                  <c:v>2742</c:v>
                </c:pt>
                <c:pt idx="723">
                  <c:v>2911</c:v>
                </c:pt>
                <c:pt idx="724">
                  <c:v>2757</c:v>
                </c:pt>
                <c:pt idx="725">
                  <c:v>2090</c:v>
                </c:pt>
                <c:pt idx="726">
                  <c:v>2158</c:v>
                </c:pt>
                <c:pt idx="727">
                  <c:v>2157</c:v>
                </c:pt>
                <c:pt idx="728">
                  <c:v>2240</c:v>
                </c:pt>
                <c:pt idx="729">
                  <c:v>2398</c:v>
                </c:pt>
                <c:pt idx="730">
                  <c:v>2282</c:v>
                </c:pt>
                <c:pt idx="731">
                  <c:v>1766</c:v>
                </c:pt>
                <c:pt idx="732">
                  <c:v>1749</c:v>
                </c:pt>
                <c:pt idx="733">
                  <c:v>1748</c:v>
                </c:pt>
                <c:pt idx="734">
                  <c:v>1780</c:v>
                </c:pt>
                <c:pt idx="735">
                  <c:v>1763</c:v>
                </c:pt>
                <c:pt idx="736">
                  <c:v>1678</c:v>
                </c:pt>
                <c:pt idx="737">
                  <c:v>1657</c:v>
                </c:pt>
                <c:pt idx="738">
                  <c:v>1947</c:v>
                </c:pt>
                <c:pt idx="739">
                  <c:v>1826</c:v>
                </c:pt>
                <c:pt idx="740">
                  <c:v>1410</c:v>
                </c:pt>
                <c:pt idx="741">
                  <c:v>1381</c:v>
                </c:pt>
                <c:pt idx="742">
                  <c:v>1436</c:v>
                </c:pt>
                <c:pt idx="743">
                  <c:v>1454</c:v>
                </c:pt>
                <c:pt idx="744">
                  <c:v>1159</c:v>
                </c:pt>
                <c:pt idx="745">
                  <c:v>1371</c:v>
                </c:pt>
                <c:pt idx="746">
                  <c:v>1268</c:v>
                </c:pt>
                <c:pt idx="747">
                  <c:v>1034</c:v>
                </c:pt>
                <c:pt idx="748">
                  <c:v>1021</c:v>
                </c:pt>
                <c:pt idx="749">
                  <c:v>1310</c:v>
                </c:pt>
                <c:pt idx="750">
                  <c:v>526</c:v>
                </c:pt>
                <c:pt idx="751">
                  <c:v>652</c:v>
                </c:pt>
                <c:pt idx="752">
                  <c:v>722</c:v>
                </c:pt>
                <c:pt idx="753">
                  <c:v>678</c:v>
                </c:pt>
                <c:pt idx="754">
                  <c:v>549</c:v>
                </c:pt>
                <c:pt idx="755">
                  <c:v>578</c:v>
                </c:pt>
                <c:pt idx="756">
                  <c:v>639</c:v>
                </c:pt>
                <c:pt idx="757">
                  <c:v>785</c:v>
                </c:pt>
                <c:pt idx="758">
                  <c:v>665</c:v>
                </c:pt>
                <c:pt idx="759">
                  <c:v>215</c:v>
                </c:pt>
                <c:pt idx="760">
                  <c:v>438</c:v>
                </c:pt>
                <c:pt idx="761">
                  <c:v>437</c:v>
                </c:pt>
                <c:pt idx="762">
                  <c:v>29</c:v>
                </c:pt>
                <c:pt idx="763">
                  <c:v>198</c:v>
                </c:pt>
                <c:pt idx="764">
                  <c:v>197</c:v>
                </c:pt>
                <c:pt idx="765">
                  <c:v>3506</c:v>
                </c:pt>
                <c:pt idx="766">
                  <c:v>3887</c:v>
                </c:pt>
                <c:pt idx="767">
                  <c:v>3589</c:v>
                </c:pt>
                <c:pt idx="768">
                  <c:v>3818</c:v>
                </c:pt>
                <c:pt idx="769">
                  <c:v>3782</c:v>
                </c:pt>
                <c:pt idx="770">
                  <c:v>3565</c:v>
                </c:pt>
                <c:pt idx="771">
                  <c:v>3538</c:v>
                </c:pt>
                <c:pt idx="772">
                  <c:v>3603</c:v>
                </c:pt>
                <c:pt idx="773">
                  <c:v>3881</c:v>
                </c:pt>
                <c:pt idx="774">
                  <c:v>3614</c:v>
                </c:pt>
                <c:pt idx="775">
                  <c:v>3845</c:v>
                </c:pt>
                <c:pt idx="776">
                  <c:v>3847</c:v>
                </c:pt>
                <c:pt idx="777">
                  <c:v>2968</c:v>
                </c:pt>
                <c:pt idx="778">
                  <c:v>3380</c:v>
                </c:pt>
                <c:pt idx="779">
                  <c:v>3301</c:v>
                </c:pt>
                <c:pt idx="780">
                  <c:v>3124</c:v>
                </c:pt>
                <c:pt idx="781">
                  <c:v>3139</c:v>
                </c:pt>
                <c:pt idx="782">
                  <c:v>3130</c:v>
                </c:pt>
                <c:pt idx="783">
                  <c:v>2552</c:v>
                </c:pt>
                <c:pt idx="784">
                  <c:v>2592</c:v>
                </c:pt>
                <c:pt idx="785">
                  <c:v>2910</c:v>
                </c:pt>
                <c:pt idx="786">
                  <c:v>2628</c:v>
                </c:pt>
                <c:pt idx="787">
                  <c:v>2573</c:v>
                </c:pt>
                <c:pt idx="788">
                  <c:v>2745</c:v>
                </c:pt>
                <c:pt idx="789">
                  <c:v>2872</c:v>
                </c:pt>
                <c:pt idx="790">
                  <c:v>2580</c:v>
                </c:pt>
                <c:pt idx="791">
                  <c:v>2833</c:v>
                </c:pt>
                <c:pt idx="792">
                  <c:v>2816</c:v>
                </c:pt>
                <c:pt idx="793">
                  <c:v>1961</c:v>
                </c:pt>
                <c:pt idx="794">
                  <c:v>2128</c:v>
                </c:pt>
                <c:pt idx="795">
                  <c:v>2358</c:v>
                </c:pt>
                <c:pt idx="796">
                  <c:v>2295</c:v>
                </c:pt>
                <c:pt idx="797">
                  <c:v>2030</c:v>
                </c:pt>
                <c:pt idx="798">
                  <c:v>2435</c:v>
                </c:pt>
                <c:pt idx="799">
                  <c:v>2107</c:v>
                </c:pt>
                <c:pt idx="800">
                  <c:v>2385</c:v>
                </c:pt>
                <c:pt idx="801">
                  <c:v>2079</c:v>
                </c:pt>
                <c:pt idx="802">
                  <c:v>2200</c:v>
                </c:pt>
                <c:pt idx="803">
                  <c:v>2350</c:v>
                </c:pt>
                <c:pt idx="804">
                  <c:v>2404</c:v>
                </c:pt>
                <c:pt idx="805">
                  <c:v>2198</c:v>
                </c:pt>
                <c:pt idx="806">
                  <c:v>1824</c:v>
                </c:pt>
                <c:pt idx="807">
                  <c:v>1548</c:v>
                </c:pt>
                <c:pt idx="808">
                  <c:v>1551</c:v>
                </c:pt>
                <c:pt idx="809">
                  <c:v>1520</c:v>
                </c:pt>
                <c:pt idx="810">
                  <c:v>1721</c:v>
                </c:pt>
                <c:pt idx="811">
                  <c:v>1921</c:v>
                </c:pt>
                <c:pt idx="812">
                  <c:v>1586</c:v>
                </c:pt>
                <c:pt idx="813">
                  <c:v>1625</c:v>
                </c:pt>
                <c:pt idx="814">
                  <c:v>1636</c:v>
                </c:pt>
                <c:pt idx="815">
                  <c:v>1915</c:v>
                </c:pt>
                <c:pt idx="816">
                  <c:v>1783</c:v>
                </c:pt>
                <c:pt idx="817">
                  <c:v>992</c:v>
                </c:pt>
                <c:pt idx="818">
                  <c:v>1150</c:v>
                </c:pt>
                <c:pt idx="819">
                  <c:v>1396</c:v>
                </c:pt>
                <c:pt idx="820">
                  <c:v>1234</c:v>
                </c:pt>
                <c:pt idx="821">
                  <c:v>1389</c:v>
                </c:pt>
                <c:pt idx="822">
                  <c:v>984</c:v>
                </c:pt>
                <c:pt idx="823">
                  <c:v>1307</c:v>
                </c:pt>
                <c:pt idx="824">
                  <c:v>1329</c:v>
                </c:pt>
                <c:pt idx="825">
                  <c:v>1125</c:v>
                </c:pt>
                <c:pt idx="826">
                  <c:v>1121</c:v>
                </c:pt>
                <c:pt idx="827">
                  <c:v>693</c:v>
                </c:pt>
                <c:pt idx="828">
                  <c:v>529</c:v>
                </c:pt>
                <c:pt idx="829">
                  <c:v>773</c:v>
                </c:pt>
                <c:pt idx="830">
                  <c:v>590</c:v>
                </c:pt>
                <c:pt idx="831">
                  <c:v>699</c:v>
                </c:pt>
                <c:pt idx="832">
                  <c:v>806</c:v>
                </c:pt>
                <c:pt idx="833">
                  <c:v>490</c:v>
                </c:pt>
                <c:pt idx="834">
                  <c:v>563</c:v>
                </c:pt>
                <c:pt idx="835">
                  <c:v>698</c:v>
                </c:pt>
                <c:pt idx="836">
                  <c:v>715</c:v>
                </c:pt>
                <c:pt idx="837">
                  <c:v>42</c:v>
                </c:pt>
                <c:pt idx="838">
                  <c:v>431</c:v>
                </c:pt>
                <c:pt idx="839">
                  <c:v>185</c:v>
                </c:pt>
                <c:pt idx="840">
                  <c:v>243</c:v>
                </c:pt>
                <c:pt idx="841">
                  <c:v>292</c:v>
                </c:pt>
                <c:pt idx="842">
                  <c:v>387</c:v>
                </c:pt>
                <c:pt idx="843">
                  <c:v>342</c:v>
                </c:pt>
                <c:pt idx="844">
                  <c:v>416</c:v>
                </c:pt>
                <c:pt idx="845">
                  <c:v>157</c:v>
                </c:pt>
                <c:pt idx="846">
                  <c:v>24</c:v>
                </c:pt>
                <c:pt idx="847">
                  <c:v>3849</c:v>
                </c:pt>
                <c:pt idx="848">
                  <c:v>3698</c:v>
                </c:pt>
                <c:pt idx="849">
                  <c:v>3640</c:v>
                </c:pt>
                <c:pt idx="850">
                  <c:v>3654</c:v>
                </c:pt>
                <c:pt idx="851">
                  <c:v>3886</c:v>
                </c:pt>
                <c:pt idx="852">
                  <c:v>3504</c:v>
                </c:pt>
                <c:pt idx="853">
                  <c:v>3488</c:v>
                </c:pt>
                <c:pt idx="854">
                  <c:v>3562</c:v>
                </c:pt>
                <c:pt idx="855">
                  <c:v>3642</c:v>
                </c:pt>
                <c:pt idx="856">
                  <c:v>3575</c:v>
                </c:pt>
                <c:pt idx="857">
                  <c:v>3647</c:v>
                </c:pt>
                <c:pt idx="858">
                  <c:v>3252</c:v>
                </c:pt>
                <c:pt idx="859">
                  <c:v>3063</c:v>
                </c:pt>
                <c:pt idx="860">
                  <c:v>3384</c:v>
                </c:pt>
                <c:pt idx="861">
                  <c:v>3390</c:v>
                </c:pt>
                <c:pt idx="862">
                  <c:v>3177</c:v>
                </c:pt>
                <c:pt idx="863">
                  <c:v>3098</c:v>
                </c:pt>
                <c:pt idx="864">
                  <c:v>3199</c:v>
                </c:pt>
                <c:pt idx="865">
                  <c:v>3258</c:v>
                </c:pt>
                <c:pt idx="866">
                  <c:v>3189</c:v>
                </c:pt>
                <c:pt idx="867">
                  <c:v>3332</c:v>
                </c:pt>
                <c:pt idx="868">
                  <c:v>3402</c:v>
                </c:pt>
                <c:pt idx="869">
                  <c:v>3210</c:v>
                </c:pt>
                <c:pt idx="870">
                  <c:v>3220</c:v>
                </c:pt>
                <c:pt idx="871">
                  <c:v>3265</c:v>
                </c:pt>
                <c:pt idx="872">
                  <c:v>2545</c:v>
                </c:pt>
                <c:pt idx="873">
                  <c:v>2740</c:v>
                </c:pt>
                <c:pt idx="874">
                  <c:v>2846</c:v>
                </c:pt>
                <c:pt idx="875">
                  <c:v>2703</c:v>
                </c:pt>
                <c:pt idx="876">
                  <c:v>2916</c:v>
                </c:pt>
                <c:pt idx="877">
                  <c:v>2536</c:v>
                </c:pt>
                <c:pt idx="878">
                  <c:v>2659</c:v>
                </c:pt>
                <c:pt idx="879">
                  <c:v>2814</c:v>
                </c:pt>
                <c:pt idx="880">
                  <c:v>2739</c:v>
                </c:pt>
                <c:pt idx="881">
                  <c:v>1990</c:v>
                </c:pt>
                <c:pt idx="882">
                  <c:v>2025</c:v>
                </c:pt>
                <c:pt idx="883">
                  <c:v>2247</c:v>
                </c:pt>
                <c:pt idx="884">
                  <c:v>1846</c:v>
                </c:pt>
                <c:pt idx="885">
                  <c:v>1761</c:v>
                </c:pt>
                <c:pt idx="886">
                  <c:v>1583</c:v>
                </c:pt>
                <c:pt idx="887">
                  <c:v>1864</c:v>
                </c:pt>
                <c:pt idx="888">
                  <c:v>1939</c:v>
                </c:pt>
                <c:pt idx="889">
                  <c:v>1805</c:v>
                </c:pt>
                <c:pt idx="890">
                  <c:v>1884</c:v>
                </c:pt>
                <c:pt idx="891">
                  <c:v>1506</c:v>
                </c:pt>
                <c:pt idx="892">
                  <c:v>1949</c:v>
                </c:pt>
                <c:pt idx="893">
                  <c:v>1521</c:v>
                </c:pt>
                <c:pt idx="894">
                  <c:v>1835</c:v>
                </c:pt>
                <c:pt idx="895">
                  <c:v>1619</c:v>
                </c:pt>
                <c:pt idx="896">
                  <c:v>1724</c:v>
                </c:pt>
                <c:pt idx="897">
                  <c:v>981</c:v>
                </c:pt>
                <c:pt idx="898">
                  <c:v>1395</c:v>
                </c:pt>
                <c:pt idx="899">
                  <c:v>1230</c:v>
                </c:pt>
                <c:pt idx="900">
                  <c:v>1102</c:v>
                </c:pt>
                <c:pt idx="901">
                  <c:v>1117</c:v>
                </c:pt>
                <c:pt idx="902">
                  <c:v>1281</c:v>
                </c:pt>
                <c:pt idx="903">
                  <c:v>1426</c:v>
                </c:pt>
                <c:pt idx="904">
                  <c:v>1406</c:v>
                </c:pt>
                <c:pt idx="905">
                  <c:v>1027</c:v>
                </c:pt>
                <c:pt idx="906">
                  <c:v>1040</c:v>
                </c:pt>
                <c:pt idx="907">
                  <c:v>1177</c:v>
                </c:pt>
                <c:pt idx="908">
                  <c:v>1022</c:v>
                </c:pt>
                <c:pt idx="909">
                  <c:v>1052</c:v>
                </c:pt>
                <c:pt idx="910">
                  <c:v>1362</c:v>
                </c:pt>
                <c:pt idx="911">
                  <c:v>759</c:v>
                </c:pt>
                <c:pt idx="912">
                  <c:v>663</c:v>
                </c:pt>
                <c:pt idx="913">
                  <c:v>661</c:v>
                </c:pt>
                <c:pt idx="914">
                  <c:v>714</c:v>
                </c:pt>
                <c:pt idx="915">
                  <c:v>945</c:v>
                </c:pt>
                <c:pt idx="916">
                  <c:v>735</c:v>
                </c:pt>
                <c:pt idx="917">
                  <c:v>662</c:v>
                </c:pt>
                <c:pt idx="918">
                  <c:v>237</c:v>
                </c:pt>
                <c:pt idx="919">
                  <c:v>435</c:v>
                </c:pt>
                <c:pt idx="920">
                  <c:v>160</c:v>
                </c:pt>
                <c:pt idx="921">
                  <c:v>341</c:v>
                </c:pt>
                <c:pt idx="922">
                  <c:v>51</c:v>
                </c:pt>
                <c:pt idx="923">
                  <c:v>245</c:v>
                </c:pt>
                <c:pt idx="924">
                  <c:v>453</c:v>
                </c:pt>
                <c:pt idx="925">
                  <c:v>375</c:v>
                </c:pt>
                <c:pt idx="926">
                  <c:v>378</c:v>
                </c:pt>
                <c:pt idx="927">
                  <c:v>199</c:v>
                </c:pt>
                <c:pt idx="928">
                  <c:v>3837</c:v>
                </c:pt>
                <c:pt idx="929">
                  <c:v>3764</c:v>
                </c:pt>
                <c:pt idx="930">
                  <c:v>3750</c:v>
                </c:pt>
                <c:pt idx="931">
                  <c:v>3590</c:v>
                </c:pt>
                <c:pt idx="932">
                  <c:v>3517</c:v>
                </c:pt>
                <c:pt idx="933">
                  <c:v>3592</c:v>
                </c:pt>
                <c:pt idx="934">
                  <c:v>3478</c:v>
                </c:pt>
                <c:pt idx="935">
                  <c:v>3501</c:v>
                </c:pt>
                <c:pt idx="936">
                  <c:v>3166</c:v>
                </c:pt>
                <c:pt idx="937">
                  <c:v>2967</c:v>
                </c:pt>
                <c:pt idx="938">
                  <c:v>3391</c:v>
                </c:pt>
                <c:pt idx="939">
                  <c:v>3411</c:v>
                </c:pt>
                <c:pt idx="940">
                  <c:v>3288</c:v>
                </c:pt>
                <c:pt idx="941">
                  <c:v>3203</c:v>
                </c:pt>
                <c:pt idx="942">
                  <c:v>3227</c:v>
                </c:pt>
                <c:pt idx="943">
                  <c:v>3015</c:v>
                </c:pt>
                <c:pt idx="944">
                  <c:v>2949</c:v>
                </c:pt>
                <c:pt idx="945">
                  <c:v>3231</c:v>
                </c:pt>
                <c:pt idx="946">
                  <c:v>2676</c:v>
                </c:pt>
                <c:pt idx="947">
                  <c:v>2608</c:v>
                </c:pt>
                <c:pt idx="948">
                  <c:v>2499</c:v>
                </c:pt>
                <c:pt idx="949">
                  <c:v>2624</c:v>
                </c:pt>
                <c:pt idx="950">
                  <c:v>2589</c:v>
                </c:pt>
                <c:pt idx="951">
                  <c:v>2449</c:v>
                </c:pt>
                <c:pt idx="952">
                  <c:v>2394</c:v>
                </c:pt>
                <c:pt idx="953">
                  <c:v>2327</c:v>
                </c:pt>
                <c:pt idx="954">
                  <c:v>2301</c:v>
                </c:pt>
                <c:pt idx="955">
                  <c:v>2106</c:v>
                </c:pt>
                <c:pt idx="956">
                  <c:v>2364</c:v>
                </c:pt>
                <c:pt idx="957">
                  <c:v>2121</c:v>
                </c:pt>
                <c:pt idx="958">
                  <c:v>2031</c:v>
                </c:pt>
                <c:pt idx="959">
                  <c:v>2225</c:v>
                </c:pt>
                <c:pt idx="960">
                  <c:v>2303</c:v>
                </c:pt>
                <c:pt idx="961">
                  <c:v>2086</c:v>
                </c:pt>
                <c:pt idx="962">
                  <c:v>2359</c:v>
                </c:pt>
                <c:pt idx="963">
                  <c:v>1980</c:v>
                </c:pt>
                <c:pt idx="964">
                  <c:v>2371</c:v>
                </c:pt>
                <c:pt idx="965">
                  <c:v>2275</c:v>
                </c:pt>
                <c:pt idx="966">
                  <c:v>2286</c:v>
                </c:pt>
                <c:pt idx="967">
                  <c:v>2437</c:v>
                </c:pt>
                <c:pt idx="968">
                  <c:v>1751</c:v>
                </c:pt>
                <c:pt idx="969">
                  <c:v>1622</c:v>
                </c:pt>
                <c:pt idx="970">
                  <c:v>1792</c:v>
                </c:pt>
                <c:pt idx="971">
                  <c:v>1311</c:v>
                </c:pt>
                <c:pt idx="972">
                  <c:v>1124</c:v>
                </c:pt>
                <c:pt idx="973">
                  <c:v>1380</c:v>
                </c:pt>
                <c:pt idx="974">
                  <c:v>1285</c:v>
                </c:pt>
                <c:pt idx="975">
                  <c:v>1256</c:v>
                </c:pt>
                <c:pt idx="976">
                  <c:v>1392</c:v>
                </c:pt>
                <c:pt idx="977">
                  <c:v>1409</c:v>
                </c:pt>
                <c:pt idx="978">
                  <c:v>1206</c:v>
                </c:pt>
                <c:pt idx="979">
                  <c:v>584</c:v>
                </c:pt>
                <c:pt idx="980">
                  <c:v>942</c:v>
                </c:pt>
                <c:pt idx="981">
                  <c:v>677</c:v>
                </c:pt>
                <c:pt idx="982">
                  <c:v>617</c:v>
                </c:pt>
                <c:pt idx="983">
                  <c:v>798</c:v>
                </c:pt>
                <c:pt idx="984">
                  <c:v>576</c:v>
                </c:pt>
                <c:pt idx="985">
                  <c:v>695</c:v>
                </c:pt>
                <c:pt idx="986">
                  <c:v>780</c:v>
                </c:pt>
                <c:pt idx="987">
                  <c:v>897</c:v>
                </c:pt>
                <c:pt idx="988">
                  <c:v>781</c:v>
                </c:pt>
                <c:pt idx="989">
                  <c:v>943</c:v>
                </c:pt>
                <c:pt idx="990">
                  <c:v>784</c:v>
                </c:pt>
                <c:pt idx="991">
                  <c:v>809</c:v>
                </c:pt>
                <c:pt idx="992">
                  <c:v>388</c:v>
                </c:pt>
                <c:pt idx="993">
                  <c:v>49</c:v>
                </c:pt>
                <c:pt idx="994">
                  <c:v>393</c:v>
                </c:pt>
                <c:pt idx="995">
                  <c:v>326</c:v>
                </c:pt>
                <c:pt idx="996">
                  <c:v>35</c:v>
                </c:pt>
                <c:pt idx="997">
                  <c:v>138</c:v>
                </c:pt>
                <c:pt idx="998">
                  <c:v>3531</c:v>
                </c:pt>
                <c:pt idx="999">
                  <c:v>3547</c:v>
                </c:pt>
                <c:pt idx="1000">
                  <c:v>2944</c:v>
                </c:pt>
                <c:pt idx="1001">
                  <c:v>2943</c:v>
                </c:pt>
                <c:pt idx="1002">
                  <c:v>3141</c:v>
                </c:pt>
                <c:pt idx="1003">
                  <c:v>2982</c:v>
                </c:pt>
                <c:pt idx="1004">
                  <c:v>3241</c:v>
                </c:pt>
                <c:pt idx="1005">
                  <c:v>3358</c:v>
                </c:pt>
                <c:pt idx="1006">
                  <c:v>3239</c:v>
                </c:pt>
                <c:pt idx="1007">
                  <c:v>3167</c:v>
                </c:pt>
                <c:pt idx="1008">
                  <c:v>3161</c:v>
                </c:pt>
                <c:pt idx="1009">
                  <c:v>3247</c:v>
                </c:pt>
                <c:pt idx="1010">
                  <c:v>2665</c:v>
                </c:pt>
                <c:pt idx="1011">
                  <c:v>2822</c:v>
                </c:pt>
                <c:pt idx="1012">
                  <c:v>2467</c:v>
                </c:pt>
                <c:pt idx="1013">
                  <c:v>2731</c:v>
                </c:pt>
                <c:pt idx="1014">
                  <c:v>2497</c:v>
                </c:pt>
                <c:pt idx="1015">
                  <c:v>2578</c:v>
                </c:pt>
                <c:pt idx="1016">
                  <c:v>2799</c:v>
                </c:pt>
                <c:pt idx="1017">
                  <c:v>2644</c:v>
                </c:pt>
                <c:pt idx="1018">
                  <c:v>2486</c:v>
                </c:pt>
                <c:pt idx="1019">
                  <c:v>2925</c:v>
                </c:pt>
                <c:pt idx="1020">
                  <c:v>2379</c:v>
                </c:pt>
                <c:pt idx="1021">
                  <c:v>2072</c:v>
                </c:pt>
                <c:pt idx="1022">
                  <c:v>2341</c:v>
                </c:pt>
                <c:pt idx="1023">
                  <c:v>2171</c:v>
                </c:pt>
                <c:pt idx="1024">
                  <c:v>1956</c:v>
                </c:pt>
                <c:pt idx="1025">
                  <c:v>2268</c:v>
                </c:pt>
                <c:pt idx="1026">
                  <c:v>1683</c:v>
                </c:pt>
                <c:pt idx="1027">
                  <c:v>1739</c:v>
                </c:pt>
                <c:pt idx="1028">
                  <c:v>1714</c:v>
                </c:pt>
                <c:pt idx="1029">
                  <c:v>1904</c:v>
                </c:pt>
                <c:pt idx="1030">
                  <c:v>1808</c:v>
                </c:pt>
                <c:pt idx="1031">
                  <c:v>1489</c:v>
                </c:pt>
                <c:pt idx="1032">
                  <c:v>1661</c:v>
                </c:pt>
                <c:pt idx="1033">
                  <c:v>1623</c:v>
                </c:pt>
                <c:pt idx="1034">
                  <c:v>1684</c:v>
                </c:pt>
                <c:pt idx="1035">
                  <c:v>1328</c:v>
                </c:pt>
                <c:pt idx="1036">
                  <c:v>1137</c:v>
                </c:pt>
                <c:pt idx="1037">
                  <c:v>1162</c:v>
                </c:pt>
                <c:pt idx="1038">
                  <c:v>1275</c:v>
                </c:pt>
                <c:pt idx="1039">
                  <c:v>1188</c:v>
                </c:pt>
                <c:pt idx="1040">
                  <c:v>1277</c:v>
                </c:pt>
                <c:pt idx="1041">
                  <c:v>1303</c:v>
                </c:pt>
                <c:pt idx="1042">
                  <c:v>983</c:v>
                </c:pt>
                <c:pt idx="1043">
                  <c:v>1169</c:v>
                </c:pt>
                <c:pt idx="1044">
                  <c:v>1011</c:v>
                </c:pt>
                <c:pt idx="1045">
                  <c:v>1116</c:v>
                </c:pt>
                <c:pt idx="1046">
                  <c:v>1353</c:v>
                </c:pt>
                <c:pt idx="1047">
                  <c:v>1031</c:v>
                </c:pt>
                <c:pt idx="1048">
                  <c:v>692</c:v>
                </c:pt>
                <c:pt idx="1049">
                  <c:v>728</c:v>
                </c:pt>
                <c:pt idx="1050">
                  <c:v>883</c:v>
                </c:pt>
                <c:pt idx="1051">
                  <c:v>556</c:v>
                </c:pt>
                <c:pt idx="1052">
                  <c:v>921</c:v>
                </c:pt>
                <c:pt idx="1053">
                  <c:v>962</c:v>
                </c:pt>
                <c:pt idx="1054">
                  <c:v>523</c:v>
                </c:pt>
                <c:pt idx="1055">
                  <c:v>716</c:v>
                </c:pt>
                <c:pt idx="1056">
                  <c:v>680</c:v>
                </c:pt>
                <c:pt idx="1057">
                  <c:v>645</c:v>
                </c:pt>
                <c:pt idx="1058">
                  <c:v>550</c:v>
                </c:pt>
                <c:pt idx="1059">
                  <c:v>970</c:v>
                </c:pt>
                <c:pt idx="1060">
                  <c:v>925</c:v>
                </c:pt>
                <c:pt idx="1061">
                  <c:v>671</c:v>
                </c:pt>
                <c:pt idx="1062">
                  <c:v>572</c:v>
                </c:pt>
                <c:pt idx="1063">
                  <c:v>778</c:v>
                </c:pt>
                <c:pt idx="1064">
                  <c:v>786</c:v>
                </c:pt>
                <c:pt idx="1065">
                  <c:v>879</c:v>
                </c:pt>
                <c:pt idx="1066">
                  <c:v>280</c:v>
                </c:pt>
                <c:pt idx="1067">
                  <c:v>13</c:v>
                </c:pt>
                <c:pt idx="1068">
                  <c:v>325</c:v>
                </c:pt>
                <c:pt idx="1069">
                  <c:v>175</c:v>
                </c:pt>
                <c:pt idx="1070">
                  <c:v>33</c:v>
                </c:pt>
                <c:pt idx="1071">
                  <c:v>367</c:v>
                </c:pt>
                <c:pt idx="1072">
                  <c:v>487</c:v>
                </c:pt>
                <c:pt idx="1073">
                  <c:v>468</c:v>
                </c:pt>
                <c:pt idx="1074">
                  <c:v>98</c:v>
                </c:pt>
                <c:pt idx="1075">
                  <c:v>273</c:v>
                </c:pt>
                <c:pt idx="1076">
                  <c:v>3802</c:v>
                </c:pt>
                <c:pt idx="1077">
                  <c:v>3761</c:v>
                </c:pt>
                <c:pt idx="1078">
                  <c:v>3469</c:v>
                </c:pt>
                <c:pt idx="1079">
                  <c:v>3703</c:v>
                </c:pt>
                <c:pt idx="1080">
                  <c:v>3606</c:v>
                </c:pt>
                <c:pt idx="1081">
                  <c:v>3705</c:v>
                </c:pt>
                <c:pt idx="1082">
                  <c:v>3808</c:v>
                </c:pt>
                <c:pt idx="1083">
                  <c:v>3637</c:v>
                </c:pt>
                <c:pt idx="1084">
                  <c:v>3702</c:v>
                </c:pt>
                <c:pt idx="1085">
                  <c:v>3850</c:v>
                </c:pt>
                <c:pt idx="1086">
                  <c:v>3856</c:v>
                </c:pt>
                <c:pt idx="1087">
                  <c:v>3744</c:v>
                </c:pt>
                <c:pt idx="1088">
                  <c:v>3727</c:v>
                </c:pt>
                <c:pt idx="1089">
                  <c:v>2985</c:v>
                </c:pt>
                <c:pt idx="1090">
                  <c:v>3305</c:v>
                </c:pt>
                <c:pt idx="1091">
                  <c:v>3039</c:v>
                </c:pt>
                <c:pt idx="1092">
                  <c:v>3224</c:v>
                </c:pt>
                <c:pt idx="1093">
                  <c:v>3196</c:v>
                </c:pt>
                <c:pt idx="1094">
                  <c:v>3164</c:v>
                </c:pt>
                <c:pt idx="1095">
                  <c:v>3387</c:v>
                </c:pt>
                <c:pt idx="1096">
                  <c:v>3256</c:v>
                </c:pt>
                <c:pt idx="1097">
                  <c:v>3400</c:v>
                </c:pt>
                <c:pt idx="1098">
                  <c:v>2476</c:v>
                </c:pt>
                <c:pt idx="1099">
                  <c:v>2851</c:v>
                </c:pt>
                <c:pt idx="1100">
                  <c:v>2698</c:v>
                </c:pt>
                <c:pt idx="1101">
                  <c:v>2701</c:v>
                </c:pt>
                <c:pt idx="1102">
                  <c:v>2919</c:v>
                </c:pt>
                <c:pt idx="1103">
                  <c:v>2615</c:v>
                </c:pt>
                <c:pt idx="1104">
                  <c:v>2517</c:v>
                </c:pt>
                <c:pt idx="1105">
                  <c:v>2111</c:v>
                </c:pt>
                <c:pt idx="1106">
                  <c:v>2174</c:v>
                </c:pt>
                <c:pt idx="1107">
                  <c:v>2324</c:v>
                </c:pt>
                <c:pt idx="1108">
                  <c:v>2381</c:v>
                </c:pt>
                <c:pt idx="1109">
                  <c:v>2141</c:v>
                </c:pt>
                <c:pt idx="1110">
                  <c:v>2139</c:v>
                </c:pt>
                <c:pt idx="1111">
                  <c:v>2087</c:v>
                </c:pt>
                <c:pt idx="1112">
                  <c:v>2314</c:v>
                </c:pt>
                <c:pt idx="1113">
                  <c:v>2393</c:v>
                </c:pt>
                <c:pt idx="1114">
                  <c:v>2120</c:v>
                </c:pt>
                <c:pt idx="1115">
                  <c:v>2101</c:v>
                </c:pt>
                <c:pt idx="1116">
                  <c:v>1750</c:v>
                </c:pt>
                <c:pt idx="1117">
                  <c:v>1908</c:v>
                </c:pt>
                <c:pt idx="1118">
                  <c:v>1701</c:v>
                </c:pt>
                <c:pt idx="1119">
                  <c:v>1577</c:v>
                </c:pt>
                <c:pt idx="1120">
                  <c:v>1646</c:v>
                </c:pt>
                <c:pt idx="1121">
                  <c:v>1733</c:v>
                </c:pt>
                <c:pt idx="1122">
                  <c:v>1221</c:v>
                </c:pt>
                <c:pt idx="1123">
                  <c:v>1015</c:v>
                </c:pt>
                <c:pt idx="1124">
                  <c:v>987</c:v>
                </c:pt>
                <c:pt idx="1125">
                  <c:v>1120</c:v>
                </c:pt>
                <c:pt idx="1126">
                  <c:v>675</c:v>
                </c:pt>
                <c:pt idx="1127">
                  <c:v>744</c:v>
                </c:pt>
                <c:pt idx="1128">
                  <c:v>812</c:v>
                </c:pt>
                <c:pt idx="1129">
                  <c:v>910</c:v>
                </c:pt>
                <c:pt idx="1130">
                  <c:v>597</c:v>
                </c:pt>
                <c:pt idx="1131">
                  <c:v>569</c:v>
                </c:pt>
                <c:pt idx="1132">
                  <c:v>954</c:v>
                </c:pt>
                <c:pt idx="1133">
                  <c:v>713</c:v>
                </c:pt>
                <c:pt idx="1134">
                  <c:v>725</c:v>
                </c:pt>
                <c:pt idx="1135">
                  <c:v>827</c:v>
                </c:pt>
                <c:pt idx="1136">
                  <c:v>238</c:v>
                </c:pt>
                <c:pt idx="1137">
                  <c:v>359</c:v>
                </c:pt>
                <c:pt idx="1138">
                  <c:v>82</c:v>
                </c:pt>
                <c:pt idx="1139">
                  <c:v>409</c:v>
                </c:pt>
                <c:pt idx="1140">
                  <c:v>472</c:v>
                </c:pt>
                <c:pt idx="1141">
                  <c:v>48</c:v>
                </c:pt>
                <c:pt idx="1142">
                  <c:v>18</c:v>
                </c:pt>
                <c:pt idx="1143">
                  <c:v>486</c:v>
                </c:pt>
                <c:pt idx="1144">
                  <c:v>328</c:v>
                </c:pt>
                <c:pt idx="1145">
                  <c:v>278</c:v>
                </c:pt>
                <c:pt idx="1146">
                  <c:v>78</c:v>
                </c:pt>
                <c:pt idx="1147">
                  <c:v>3629</c:v>
                </c:pt>
                <c:pt idx="1148">
                  <c:v>3450</c:v>
                </c:pt>
                <c:pt idx="1149">
                  <c:v>3773</c:v>
                </c:pt>
                <c:pt idx="1150">
                  <c:v>3483</c:v>
                </c:pt>
                <c:pt idx="1151">
                  <c:v>3421</c:v>
                </c:pt>
                <c:pt idx="1152">
                  <c:v>3494</c:v>
                </c:pt>
                <c:pt idx="1153">
                  <c:v>3419</c:v>
                </c:pt>
                <c:pt idx="1154">
                  <c:v>3715</c:v>
                </c:pt>
                <c:pt idx="1155">
                  <c:v>3522</c:v>
                </c:pt>
                <c:pt idx="1156">
                  <c:v>3566</c:v>
                </c:pt>
                <c:pt idx="1157">
                  <c:v>3342</c:v>
                </c:pt>
                <c:pt idx="1158">
                  <c:v>3175</c:v>
                </c:pt>
                <c:pt idx="1159">
                  <c:v>3089</c:v>
                </c:pt>
                <c:pt idx="1160">
                  <c:v>3194</c:v>
                </c:pt>
                <c:pt idx="1161">
                  <c:v>3340</c:v>
                </c:pt>
                <c:pt idx="1162">
                  <c:v>2591</c:v>
                </c:pt>
                <c:pt idx="1163">
                  <c:v>2597</c:v>
                </c:pt>
                <c:pt idx="1164">
                  <c:v>2764</c:v>
                </c:pt>
                <c:pt idx="1165">
                  <c:v>2482</c:v>
                </c:pt>
                <c:pt idx="1166">
                  <c:v>2858</c:v>
                </c:pt>
                <c:pt idx="1167">
                  <c:v>2639</c:v>
                </c:pt>
                <c:pt idx="1168">
                  <c:v>2705</c:v>
                </c:pt>
                <c:pt idx="1169">
                  <c:v>2738</c:v>
                </c:pt>
                <c:pt idx="1170">
                  <c:v>2108</c:v>
                </c:pt>
                <c:pt idx="1171">
                  <c:v>2199</c:v>
                </c:pt>
                <c:pt idx="1172">
                  <c:v>2039</c:v>
                </c:pt>
                <c:pt idx="1173">
                  <c:v>2280</c:v>
                </c:pt>
                <c:pt idx="1174">
                  <c:v>2211</c:v>
                </c:pt>
                <c:pt idx="1175">
                  <c:v>2043</c:v>
                </c:pt>
                <c:pt idx="1176">
                  <c:v>2049</c:v>
                </c:pt>
                <c:pt idx="1177">
                  <c:v>2412</c:v>
                </c:pt>
                <c:pt idx="1178">
                  <c:v>2135</c:v>
                </c:pt>
                <c:pt idx="1179">
                  <c:v>2287</c:v>
                </c:pt>
                <c:pt idx="1180">
                  <c:v>1665</c:v>
                </c:pt>
                <c:pt idx="1181">
                  <c:v>1837</c:v>
                </c:pt>
                <c:pt idx="1182">
                  <c:v>1918</c:v>
                </c:pt>
                <c:pt idx="1183">
                  <c:v>1886</c:v>
                </c:pt>
                <c:pt idx="1184">
                  <c:v>1524</c:v>
                </c:pt>
                <c:pt idx="1185">
                  <c:v>1542</c:v>
                </c:pt>
                <c:pt idx="1186">
                  <c:v>1850</c:v>
                </c:pt>
                <c:pt idx="1187">
                  <c:v>1237</c:v>
                </c:pt>
                <c:pt idx="1188">
                  <c:v>1452</c:v>
                </c:pt>
                <c:pt idx="1189">
                  <c:v>1064</c:v>
                </c:pt>
                <c:pt idx="1190">
                  <c:v>1427</c:v>
                </c:pt>
                <c:pt idx="1191">
                  <c:v>1129</c:v>
                </c:pt>
                <c:pt idx="1192">
                  <c:v>1220</c:v>
                </c:pt>
                <c:pt idx="1193">
                  <c:v>669</c:v>
                </c:pt>
                <c:pt idx="1194">
                  <c:v>543</c:v>
                </c:pt>
                <c:pt idx="1195">
                  <c:v>862</c:v>
                </c:pt>
                <c:pt idx="1196">
                  <c:v>501</c:v>
                </c:pt>
                <c:pt idx="1197">
                  <c:v>792</c:v>
                </c:pt>
                <c:pt idx="1198">
                  <c:v>533</c:v>
                </c:pt>
                <c:pt idx="1199">
                  <c:v>854</c:v>
                </c:pt>
                <c:pt idx="1200">
                  <c:v>649</c:v>
                </c:pt>
                <c:pt idx="1201">
                  <c:v>690</c:v>
                </c:pt>
                <c:pt idx="1202">
                  <c:v>103</c:v>
                </c:pt>
                <c:pt idx="1203">
                  <c:v>449</c:v>
                </c:pt>
                <c:pt idx="1204">
                  <c:v>55</c:v>
                </c:pt>
                <c:pt idx="1205">
                  <c:v>450</c:v>
                </c:pt>
                <c:pt idx="1206">
                  <c:v>354</c:v>
                </c:pt>
                <c:pt idx="1207">
                  <c:v>205</c:v>
                </c:pt>
                <c:pt idx="1208">
                  <c:v>89</c:v>
                </c:pt>
                <c:pt idx="1209">
                  <c:v>54</c:v>
                </c:pt>
                <c:pt idx="1210">
                  <c:v>3430</c:v>
                </c:pt>
                <c:pt idx="1211">
                  <c:v>3821</c:v>
                </c:pt>
                <c:pt idx="1212">
                  <c:v>3463</c:v>
                </c:pt>
                <c:pt idx="1213">
                  <c:v>3769</c:v>
                </c:pt>
                <c:pt idx="1214">
                  <c:v>3822</c:v>
                </c:pt>
                <c:pt idx="1215">
                  <c:v>3771</c:v>
                </c:pt>
                <c:pt idx="1216">
                  <c:v>3518</c:v>
                </c:pt>
                <c:pt idx="1217">
                  <c:v>3274</c:v>
                </c:pt>
                <c:pt idx="1218">
                  <c:v>3202</c:v>
                </c:pt>
                <c:pt idx="1219">
                  <c:v>3273</c:v>
                </c:pt>
                <c:pt idx="1220">
                  <c:v>2975</c:v>
                </c:pt>
                <c:pt idx="1221">
                  <c:v>3055</c:v>
                </c:pt>
                <c:pt idx="1222">
                  <c:v>3156</c:v>
                </c:pt>
                <c:pt idx="1223">
                  <c:v>3131</c:v>
                </c:pt>
                <c:pt idx="1224">
                  <c:v>2940</c:v>
                </c:pt>
                <c:pt idx="1225">
                  <c:v>3075</c:v>
                </c:pt>
                <c:pt idx="1226">
                  <c:v>3123</c:v>
                </c:pt>
                <c:pt idx="1227">
                  <c:v>3405</c:v>
                </c:pt>
                <c:pt idx="1228">
                  <c:v>2704</c:v>
                </c:pt>
                <c:pt idx="1229">
                  <c:v>2699</c:v>
                </c:pt>
                <c:pt idx="1230">
                  <c:v>2493</c:v>
                </c:pt>
                <c:pt idx="1231">
                  <c:v>2636</c:v>
                </c:pt>
                <c:pt idx="1232">
                  <c:v>2549</c:v>
                </c:pt>
                <c:pt idx="1233">
                  <c:v>2679</c:v>
                </c:pt>
                <c:pt idx="1234">
                  <c:v>2878</c:v>
                </c:pt>
                <c:pt idx="1235">
                  <c:v>2496</c:v>
                </c:pt>
                <c:pt idx="1236">
                  <c:v>2912</c:v>
                </c:pt>
                <c:pt idx="1237">
                  <c:v>2695</c:v>
                </c:pt>
                <c:pt idx="1238">
                  <c:v>2741</c:v>
                </c:pt>
                <c:pt idx="1239">
                  <c:v>2222</c:v>
                </c:pt>
                <c:pt idx="1240">
                  <c:v>2160</c:v>
                </c:pt>
                <c:pt idx="1241">
                  <c:v>2429</c:v>
                </c:pt>
                <c:pt idx="1242">
                  <c:v>2438</c:v>
                </c:pt>
                <c:pt idx="1243">
                  <c:v>2284</c:v>
                </c:pt>
                <c:pt idx="1244">
                  <c:v>2426</c:v>
                </c:pt>
                <c:pt idx="1245">
                  <c:v>1700</c:v>
                </c:pt>
                <c:pt idx="1246">
                  <c:v>1765</c:v>
                </c:pt>
                <c:pt idx="1247">
                  <c:v>1516</c:v>
                </c:pt>
                <c:pt idx="1248">
                  <c:v>1849</c:v>
                </c:pt>
                <c:pt idx="1249">
                  <c:v>1771</c:v>
                </c:pt>
                <c:pt idx="1250">
                  <c:v>1752</c:v>
                </c:pt>
                <c:pt idx="1251">
                  <c:v>1901</c:v>
                </c:pt>
                <c:pt idx="1252">
                  <c:v>1558</c:v>
                </c:pt>
                <c:pt idx="1253">
                  <c:v>1677</c:v>
                </c:pt>
                <c:pt idx="1254">
                  <c:v>1797</c:v>
                </c:pt>
                <c:pt idx="1255">
                  <c:v>1598</c:v>
                </c:pt>
                <c:pt idx="1256">
                  <c:v>1016</c:v>
                </c:pt>
                <c:pt idx="1257">
                  <c:v>1393</c:v>
                </c:pt>
                <c:pt idx="1258">
                  <c:v>1344</c:v>
                </c:pt>
                <c:pt idx="1259">
                  <c:v>1181</c:v>
                </c:pt>
                <c:pt idx="1260">
                  <c:v>1259</c:v>
                </c:pt>
                <c:pt idx="1261">
                  <c:v>980</c:v>
                </c:pt>
                <c:pt idx="1262">
                  <c:v>1459</c:v>
                </c:pt>
                <c:pt idx="1263">
                  <c:v>978</c:v>
                </c:pt>
                <c:pt idx="1264">
                  <c:v>1357</c:v>
                </c:pt>
                <c:pt idx="1265">
                  <c:v>1242</c:v>
                </c:pt>
                <c:pt idx="1266">
                  <c:v>1425</c:v>
                </c:pt>
                <c:pt idx="1267">
                  <c:v>1073</c:v>
                </c:pt>
                <c:pt idx="1268">
                  <c:v>1289</c:v>
                </c:pt>
                <c:pt idx="1269">
                  <c:v>555</c:v>
                </c:pt>
                <c:pt idx="1270">
                  <c:v>796</c:v>
                </c:pt>
                <c:pt idx="1271">
                  <c:v>952</c:v>
                </c:pt>
                <c:pt idx="1272">
                  <c:v>772</c:v>
                </c:pt>
                <c:pt idx="1273">
                  <c:v>885</c:v>
                </c:pt>
                <c:pt idx="1274">
                  <c:v>819</c:v>
                </c:pt>
                <c:pt idx="1275">
                  <c:v>902</c:v>
                </c:pt>
                <c:pt idx="1276">
                  <c:v>908</c:v>
                </c:pt>
                <c:pt idx="1277">
                  <c:v>161</c:v>
                </c:pt>
                <c:pt idx="1278">
                  <c:v>252</c:v>
                </c:pt>
                <c:pt idx="1279">
                  <c:v>15</c:v>
                </c:pt>
                <c:pt idx="1280">
                  <c:v>441</c:v>
                </c:pt>
                <c:pt idx="1281">
                  <c:v>84</c:v>
                </c:pt>
                <c:pt idx="1282">
                  <c:v>186</c:v>
                </c:pt>
                <c:pt idx="1283">
                  <c:v>50</c:v>
                </c:pt>
                <c:pt idx="1284">
                  <c:v>72</c:v>
                </c:pt>
                <c:pt idx="1285">
                  <c:v>224</c:v>
                </c:pt>
                <c:pt idx="1286">
                  <c:v>196</c:v>
                </c:pt>
                <c:pt idx="1287">
                  <c:v>330</c:v>
                </c:pt>
                <c:pt idx="1288">
                  <c:v>289</c:v>
                </c:pt>
                <c:pt idx="1289">
                  <c:v>3838</c:v>
                </c:pt>
                <c:pt idx="1290">
                  <c:v>3439</c:v>
                </c:pt>
                <c:pt idx="1291">
                  <c:v>3650</c:v>
                </c:pt>
                <c:pt idx="1292">
                  <c:v>3508</c:v>
                </c:pt>
                <c:pt idx="1293">
                  <c:v>3831</c:v>
                </c:pt>
                <c:pt idx="1294">
                  <c:v>3875</c:v>
                </c:pt>
                <c:pt idx="1295">
                  <c:v>3712</c:v>
                </c:pt>
                <c:pt idx="1296">
                  <c:v>3529</c:v>
                </c:pt>
                <c:pt idx="1297">
                  <c:v>3588</c:v>
                </c:pt>
                <c:pt idx="1298">
                  <c:v>3867</c:v>
                </c:pt>
                <c:pt idx="1299">
                  <c:v>3891</c:v>
                </c:pt>
                <c:pt idx="1300">
                  <c:v>3682</c:v>
                </c:pt>
                <c:pt idx="1301">
                  <c:v>3521</c:v>
                </c:pt>
                <c:pt idx="1302">
                  <c:v>3900</c:v>
                </c:pt>
                <c:pt idx="1303">
                  <c:v>3617</c:v>
                </c:pt>
                <c:pt idx="1304">
                  <c:v>3758</c:v>
                </c:pt>
                <c:pt idx="1305">
                  <c:v>3735</c:v>
                </c:pt>
                <c:pt idx="1306">
                  <c:v>3267</c:v>
                </c:pt>
                <c:pt idx="1307">
                  <c:v>3214</c:v>
                </c:pt>
                <c:pt idx="1308">
                  <c:v>3078</c:v>
                </c:pt>
                <c:pt idx="1309">
                  <c:v>2455</c:v>
                </c:pt>
                <c:pt idx="1310">
                  <c:v>2829</c:v>
                </c:pt>
                <c:pt idx="1311">
                  <c:v>2782</c:v>
                </c:pt>
                <c:pt idx="1312">
                  <c:v>2640</c:v>
                </c:pt>
                <c:pt idx="1313">
                  <c:v>2856</c:v>
                </c:pt>
                <c:pt idx="1314">
                  <c:v>2539</c:v>
                </c:pt>
                <c:pt idx="1315">
                  <c:v>2868</c:v>
                </c:pt>
                <c:pt idx="1316">
                  <c:v>2528</c:v>
                </c:pt>
                <c:pt idx="1317">
                  <c:v>2823</c:v>
                </c:pt>
                <c:pt idx="1318">
                  <c:v>2687</c:v>
                </c:pt>
                <c:pt idx="1319">
                  <c:v>2140</c:v>
                </c:pt>
                <c:pt idx="1320">
                  <c:v>2168</c:v>
                </c:pt>
                <c:pt idx="1321">
                  <c:v>2191</c:v>
                </c:pt>
                <c:pt idx="1322">
                  <c:v>2131</c:v>
                </c:pt>
                <c:pt idx="1323">
                  <c:v>2034</c:v>
                </c:pt>
                <c:pt idx="1324">
                  <c:v>2155</c:v>
                </c:pt>
                <c:pt idx="1325">
                  <c:v>2231</c:v>
                </c:pt>
                <c:pt idx="1326">
                  <c:v>2257</c:v>
                </c:pt>
                <c:pt idx="1327">
                  <c:v>1919</c:v>
                </c:pt>
                <c:pt idx="1328">
                  <c:v>1588</c:v>
                </c:pt>
                <c:pt idx="1329">
                  <c:v>1528</c:v>
                </c:pt>
                <c:pt idx="1330">
                  <c:v>1812</c:v>
                </c:pt>
                <c:pt idx="1331">
                  <c:v>1693</c:v>
                </c:pt>
                <c:pt idx="1332">
                  <c:v>1634</c:v>
                </c:pt>
                <c:pt idx="1333">
                  <c:v>1602</c:v>
                </c:pt>
                <c:pt idx="1334">
                  <c:v>1804</c:v>
                </c:pt>
                <c:pt idx="1335">
                  <c:v>1858</c:v>
                </c:pt>
                <c:pt idx="1336">
                  <c:v>1074</c:v>
                </c:pt>
                <c:pt idx="1337">
                  <c:v>1020</c:v>
                </c:pt>
                <c:pt idx="1338">
                  <c:v>1030</c:v>
                </c:pt>
                <c:pt idx="1339">
                  <c:v>1171</c:v>
                </c:pt>
                <c:pt idx="1340">
                  <c:v>979</c:v>
                </c:pt>
                <c:pt idx="1341">
                  <c:v>1070</c:v>
                </c:pt>
                <c:pt idx="1342">
                  <c:v>1398</c:v>
                </c:pt>
                <c:pt idx="1343">
                  <c:v>1461</c:v>
                </c:pt>
                <c:pt idx="1344">
                  <c:v>1090</c:v>
                </c:pt>
                <c:pt idx="1345">
                  <c:v>1196</c:v>
                </c:pt>
                <c:pt idx="1346">
                  <c:v>934</c:v>
                </c:pt>
                <c:pt idx="1347">
                  <c:v>896</c:v>
                </c:pt>
                <c:pt idx="1348">
                  <c:v>849</c:v>
                </c:pt>
                <c:pt idx="1349">
                  <c:v>687</c:v>
                </c:pt>
                <c:pt idx="1350">
                  <c:v>838</c:v>
                </c:pt>
                <c:pt idx="1351">
                  <c:v>650</c:v>
                </c:pt>
                <c:pt idx="1352">
                  <c:v>726</c:v>
                </c:pt>
                <c:pt idx="1353">
                  <c:v>888</c:v>
                </c:pt>
                <c:pt idx="1354">
                  <c:v>541</c:v>
                </c:pt>
                <c:pt idx="1355">
                  <c:v>508</c:v>
                </c:pt>
                <c:pt idx="1356">
                  <c:v>870</c:v>
                </c:pt>
                <c:pt idx="1357">
                  <c:v>613</c:v>
                </c:pt>
                <c:pt idx="1358">
                  <c:v>859</c:v>
                </c:pt>
                <c:pt idx="1359">
                  <c:v>631</c:v>
                </c:pt>
                <c:pt idx="1360">
                  <c:v>916</c:v>
                </c:pt>
                <c:pt idx="1361">
                  <c:v>973</c:v>
                </c:pt>
                <c:pt idx="1362">
                  <c:v>828</c:v>
                </c:pt>
                <c:pt idx="1363">
                  <c:v>253</c:v>
                </c:pt>
                <c:pt idx="1364">
                  <c:v>249</c:v>
                </c:pt>
                <c:pt idx="1365">
                  <c:v>143</c:v>
                </c:pt>
                <c:pt idx="1366">
                  <c:v>294</c:v>
                </c:pt>
                <c:pt idx="1367">
                  <c:v>432</c:v>
                </c:pt>
                <c:pt idx="1368">
                  <c:v>100</c:v>
                </c:pt>
                <c:pt idx="1369">
                  <c:v>203</c:v>
                </c:pt>
                <c:pt idx="1370">
                  <c:v>457</c:v>
                </c:pt>
                <c:pt idx="1371">
                  <c:v>3896</c:v>
                </c:pt>
                <c:pt idx="1372">
                  <c:v>3830</c:v>
                </c:pt>
                <c:pt idx="1373">
                  <c:v>3626</c:v>
                </c:pt>
                <c:pt idx="1374">
                  <c:v>3515</c:v>
                </c:pt>
                <c:pt idx="1375">
                  <c:v>3554</c:v>
                </c:pt>
                <c:pt idx="1376">
                  <c:v>3748</c:v>
                </c:pt>
                <c:pt idx="1377">
                  <c:v>3638</c:v>
                </c:pt>
                <c:pt idx="1378">
                  <c:v>3627</c:v>
                </c:pt>
                <c:pt idx="1379">
                  <c:v>3490</c:v>
                </c:pt>
                <c:pt idx="1380">
                  <c:v>3449</c:v>
                </c:pt>
                <c:pt idx="1381">
                  <c:v>3711</c:v>
                </c:pt>
                <c:pt idx="1382">
                  <c:v>3571</c:v>
                </c:pt>
                <c:pt idx="1383">
                  <c:v>3551</c:v>
                </c:pt>
                <c:pt idx="1384">
                  <c:v>3174</c:v>
                </c:pt>
                <c:pt idx="1385">
                  <c:v>3201</c:v>
                </c:pt>
                <c:pt idx="1386">
                  <c:v>3155</c:v>
                </c:pt>
                <c:pt idx="1387">
                  <c:v>3250</c:v>
                </c:pt>
                <c:pt idx="1388">
                  <c:v>3121</c:v>
                </c:pt>
                <c:pt idx="1389">
                  <c:v>2730</c:v>
                </c:pt>
                <c:pt idx="1390">
                  <c:v>2634</c:v>
                </c:pt>
                <c:pt idx="1391">
                  <c:v>2501</c:v>
                </c:pt>
                <c:pt idx="1392">
                  <c:v>2508</c:v>
                </c:pt>
                <c:pt idx="1393">
                  <c:v>2606</c:v>
                </c:pt>
                <c:pt idx="1394">
                  <c:v>2048</c:v>
                </c:pt>
                <c:pt idx="1395">
                  <c:v>2204</c:v>
                </c:pt>
                <c:pt idx="1396">
                  <c:v>2182</c:v>
                </c:pt>
                <c:pt idx="1397">
                  <c:v>1978</c:v>
                </c:pt>
                <c:pt idx="1398">
                  <c:v>2367</c:v>
                </c:pt>
                <c:pt idx="1399">
                  <c:v>2267</c:v>
                </c:pt>
                <c:pt idx="1400">
                  <c:v>2418</c:v>
                </c:pt>
                <c:pt idx="1401">
                  <c:v>2122</c:v>
                </c:pt>
                <c:pt idx="1402">
                  <c:v>2004</c:v>
                </c:pt>
                <c:pt idx="1403">
                  <c:v>2163</c:v>
                </c:pt>
                <c:pt idx="1404">
                  <c:v>2366</c:v>
                </c:pt>
                <c:pt idx="1405">
                  <c:v>2169</c:v>
                </c:pt>
                <c:pt idx="1406">
                  <c:v>2142</c:v>
                </c:pt>
                <c:pt idx="1407">
                  <c:v>2170</c:v>
                </c:pt>
                <c:pt idx="1408">
                  <c:v>2146</c:v>
                </c:pt>
                <c:pt idx="1409">
                  <c:v>2064</c:v>
                </c:pt>
                <c:pt idx="1410">
                  <c:v>2179</c:v>
                </c:pt>
                <c:pt idx="1411">
                  <c:v>1983</c:v>
                </c:pt>
                <c:pt idx="1412">
                  <c:v>1840</c:v>
                </c:pt>
                <c:pt idx="1413">
                  <c:v>1912</c:v>
                </c:pt>
                <c:pt idx="1414">
                  <c:v>1853</c:v>
                </c:pt>
                <c:pt idx="1415">
                  <c:v>1638</c:v>
                </c:pt>
                <c:pt idx="1416">
                  <c:v>1575</c:v>
                </c:pt>
                <c:pt idx="1417">
                  <c:v>1952</c:v>
                </c:pt>
                <c:pt idx="1418">
                  <c:v>1726</c:v>
                </c:pt>
                <c:pt idx="1419">
                  <c:v>1690</c:v>
                </c:pt>
                <c:pt idx="1420">
                  <c:v>1844</c:v>
                </c:pt>
                <c:pt idx="1421">
                  <c:v>1012</c:v>
                </c:pt>
                <c:pt idx="1422">
                  <c:v>1032</c:v>
                </c:pt>
                <c:pt idx="1423">
                  <c:v>1136</c:v>
                </c:pt>
                <c:pt idx="1424">
                  <c:v>1113</c:v>
                </c:pt>
                <c:pt idx="1425">
                  <c:v>997</c:v>
                </c:pt>
                <c:pt idx="1426">
                  <c:v>1139</c:v>
                </c:pt>
                <c:pt idx="1427">
                  <c:v>1433</c:v>
                </c:pt>
                <c:pt idx="1428">
                  <c:v>1274</c:v>
                </c:pt>
                <c:pt idx="1429">
                  <c:v>1076</c:v>
                </c:pt>
                <c:pt idx="1430">
                  <c:v>1036</c:v>
                </c:pt>
                <c:pt idx="1431">
                  <c:v>1240</c:v>
                </c:pt>
                <c:pt idx="1432">
                  <c:v>1298</c:v>
                </c:pt>
                <c:pt idx="1433">
                  <c:v>913</c:v>
                </c:pt>
                <c:pt idx="1434">
                  <c:v>737</c:v>
                </c:pt>
                <c:pt idx="1435">
                  <c:v>489</c:v>
                </c:pt>
                <c:pt idx="1436">
                  <c:v>811</c:v>
                </c:pt>
                <c:pt idx="1437">
                  <c:v>668</c:v>
                </c:pt>
                <c:pt idx="1438">
                  <c:v>813</c:v>
                </c:pt>
                <c:pt idx="1439">
                  <c:v>686</c:v>
                </c:pt>
                <c:pt idx="1440">
                  <c:v>267</c:v>
                </c:pt>
                <c:pt idx="1441">
                  <c:v>200</c:v>
                </c:pt>
                <c:pt idx="1442">
                  <c:v>274</c:v>
                </c:pt>
                <c:pt idx="1443">
                  <c:v>23</c:v>
                </c:pt>
                <c:pt idx="1444">
                  <c:v>71</c:v>
                </c:pt>
                <c:pt idx="1445">
                  <c:v>410</c:v>
                </c:pt>
                <c:pt idx="1446">
                  <c:v>442</c:v>
                </c:pt>
                <c:pt idx="1447">
                  <c:v>423</c:v>
                </c:pt>
                <c:pt idx="1448">
                  <c:v>109</c:v>
                </c:pt>
                <c:pt idx="1449">
                  <c:v>121</c:v>
                </c:pt>
                <c:pt idx="1450">
                  <c:v>233</c:v>
                </c:pt>
                <c:pt idx="1451">
                  <c:v>77</c:v>
                </c:pt>
                <c:pt idx="1452">
                  <c:v>3848</c:v>
                </c:pt>
                <c:pt idx="1453">
                  <c:v>3814</c:v>
                </c:pt>
                <c:pt idx="1454">
                  <c:v>3791</c:v>
                </c:pt>
                <c:pt idx="1455">
                  <c:v>3674</c:v>
                </c:pt>
                <c:pt idx="1456">
                  <c:v>3825</c:v>
                </c:pt>
                <c:pt idx="1457">
                  <c:v>3466</c:v>
                </c:pt>
                <c:pt idx="1458">
                  <c:v>3451</c:v>
                </c:pt>
                <c:pt idx="1459">
                  <c:v>3714</c:v>
                </c:pt>
                <c:pt idx="1460">
                  <c:v>3806</c:v>
                </c:pt>
                <c:pt idx="1461">
                  <c:v>3610</c:v>
                </c:pt>
                <c:pt idx="1462">
                  <c:v>3427</c:v>
                </c:pt>
                <c:pt idx="1463">
                  <c:v>3471</c:v>
                </c:pt>
                <c:pt idx="1464">
                  <c:v>3646</c:v>
                </c:pt>
                <c:pt idx="1465">
                  <c:v>3770</c:v>
                </c:pt>
                <c:pt idx="1466">
                  <c:v>3472</c:v>
                </c:pt>
                <c:pt idx="1467">
                  <c:v>3513</c:v>
                </c:pt>
                <c:pt idx="1468">
                  <c:v>3119</c:v>
                </c:pt>
                <c:pt idx="1469">
                  <c:v>3413</c:v>
                </c:pt>
                <c:pt idx="1470">
                  <c:v>3017</c:v>
                </c:pt>
                <c:pt idx="1471">
                  <c:v>3178</c:v>
                </c:pt>
                <c:pt idx="1472">
                  <c:v>3226</c:v>
                </c:pt>
                <c:pt idx="1473">
                  <c:v>2989</c:v>
                </c:pt>
                <c:pt idx="1474">
                  <c:v>3264</c:v>
                </c:pt>
                <c:pt idx="1475">
                  <c:v>3008</c:v>
                </c:pt>
                <c:pt idx="1476">
                  <c:v>3040</c:v>
                </c:pt>
                <c:pt idx="1477">
                  <c:v>3302</c:v>
                </c:pt>
                <c:pt idx="1478">
                  <c:v>3303</c:v>
                </c:pt>
                <c:pt idx="1479">
                  <c:v>3306</c:v>
                </c:pt>
                <c:pt idx="1480">
                  <c:v>2599</c:v>
                </c:pt>
                <c:pt idx="1481">
                  <c:v>2670</c:v>
                </c:pt>
                <c:pt idx="1482">
                  <c:v>2880</c:v>
                </c:pt>
                <c:pt idx="1483">
                  <c:v>2473</c:v>
                </c:pt>
                <c:pt idx="1484">
                  <c:v>2865</c:v>
                </c:pt>
                <c:pt idx="1485">
                  <c:v>2450</c:v>
                </c:pt>
                <c:pt idx="1486">
                  <c:v>2768</c:v>
                </c:pt>
                <c:pt idx="1487">
                  <c:v>2920</c:v>
                </c:pt>
                <c:pt idx="1488">
                  <c:v>2590</c:v>
                </c:pt>
                <c:pt idx="1489">
                  <c:v>2804</c:v>
                </c:pt>
                <c:pt idx="1490">
                  <c:v>2519</c:v>
                </c:pt>
                <c:pt idx="1491">
                  <c:v>2857</c:v>
                </c:pt>
                <c:pt idx="1492">
                  <c:v>2842</c:v>
                </c:pt>
                <c:pt idx="1493">
                  <c:v>2668</c:v>
                </c:pt>
                <c:pt idx="1494">
                  <c:v>2626</c:v>
                </c:pt>
                <c:pt idx="1495">
                  <c:v>2463</c:v>
                </c:pt>
                <c:pt idx="1496">
                  <c:v>2529</c:v>
                </c:pt>
                <c:pt idx="1497">
                  <c:v>2505</c:v>
                </c:pt>
                <c:pt idx="1498">
                  <c:v>2197</c:v>
                </c:pt>
                <c:pt idx="1499">
                  <c:v>2403</c:v>
                </c:pt>
                <c:pt idx="1500">
                  <c:v>2238</c:v>
                </c:pt>
                <c:pt idx="1501">
                  <c:v>2154</c:v>
                </c:pt>
                <c:pt idx="1502">
                  <c:v>2375</c:v>
                </c:pt>
                <c:pt idx="1503">
                  <c:v>2040</c:v>
                </c:pt>
                <c:pt idx="1504">
                  <c:v>2392</c:v>
                </c:pt>
                <c:pt idx="1505">
                  <c:v>2281</c:v>
                </c:pt>
                <c:pt idx="1506">
                  <c:v>2400</c:v>
                </c:pt>
                <c:pt idx="1507">
                  <c:v>2126</c:v>
                </c:pt>
                <c:pt idx="1508">
                  <c:v>2293</c:v>
                </c:pt>
                <c:pt idx="1509">
                  <c:v>2304</c:v>
                </c:pt>
                <c:pt idx="1510">
                  <c:v>1470</c:v>
                </c:pt>
                <c:pt idx="1511">
                  <c:v>1825</c:v>
                </c:pt>
                <c:pt idx="1512">
                  <c:v>1736</c:v>
                </c:pt>
                <c:pt idx="1513">
                  <c:v>1803</c:v>
                </c:pt>
                <c:pt idx="1514">
                  <c:v>1828</c:v>
                </c:pt>
                <c:pt idx="1515">
                  <c:v>1482</c:v>
                </c:pt>
                <c:pt idx="1516">
                  <c:v>1791</c:v>
                </c:pt>
                <c:pt idx="1517">
                  <c:v>1821</c:v>
                </c:pt>
                <c:pt idx="1518">
                  <c:v>1845</c:v>
                </c:pt>
                <c:pt idx="1519">
                  <c:v>1511</c:v>
                </c:pt>
                <c:pt idx="1520">
                  <c:v>998</c:v>
                </c:pt>
                <c:pt idx="1521">
                  <c:v>1111</c:v>
                </c:pt>
                <c:pt idx="1522">
                  <c:v>1191</c:v>
                </c:pt>
                <c:pt idx="1523">
                  <c:v>1258</c:v>
                </c:pt>
                <c:pt idx="1524">
                  <c:v>1233</c:v>
                </c:pt>
                <c:pt idx="1525">
                  <c:v>1014</c:v>
                </c:pt>
                <c:pt idx="1526">
                  <c:v>1279</c:v>
                </c:pt>
                <c:pt idx="1527">
                  <c:v>1342</c:v>
                </c:pt>
                <c:pt idx="1528">
                  <c:v>497</c:v>
                </c:pt>
                <c:pt idx="1529">
                  <c:v>959</c:v>
                </c:pt>
                <c:pt idx="1530">
                  <c:v>498</c:v>
                </c:pt>
                <c:pt idx="1531">
                  <c:v>800</c:v>
                </c:pt>
                <c:pt idx="1532">
                  <c:v>509</c:v>
                </c:pt>
                <c:pt idx="1533">
                  <c:v>558</c:v>
                </c:pt>
                <c:pt idx="1534">
                  <c:v>822</c:v>
                </c:pt>
                <c:pt idx="1535">
                  <c:v>929</c:v>
                </c:pt>
                <c:pt idx="1536">
                  <c:v>443</c:v>
                </c:pt>
                <c:pt idx="1537">
                  <c:v>101</c:v>
                </c:pt>
                <c:pt idx="1538">
                  <c:v>187</c:v>
                </c:pt>
                <c:pt idx="1539">
                  <c:v>148</c:v>
                </c:pt>
                <c:pt idx="1540">
                  <c:v>236</c:v>
                </c:pt>
                <c:pt idx="1541">
                  <c:v>5</c:v>
                </c:pt>
                <c:pt idx="1542">
                  <c:v>445</c:v>
                </c:pt>
                <c:pt idx="1543">
                  <c:v>41</c:v>
                </c:pt>
                <c:pt idx="1544">
                  <c:v>63</c:v>
                </c:pt>
                <c:pt idx="1545">
                  <c:v>107</c:v>
                </c:pt>
                <c:pt idx="1546">
                  <c:v>14</c:v>
                </c:pt>
                <c:pt idx="1547">
                  <c:v>440</c:v>
                </c:pt>
                <c:pt idx="1548">
                  <c:v>163</c:v>
                </c:pt>
                <c:pt idx="1549">
                  <c:v>3612</c:v>
                </c:pt>
                <c:pt idx="1550">
                  <c:v>3681</c:v>
                </c:pt>
                <c:pt idx="1551">
                  <c:v>3760</c:v>
                </c:pt>
                <c:pt idx="1552">
                  <c:v>3524</c:v>
                </c:pt>
                <c:pt idx="1553">
                  <c:v>3534</c:v>
                </c:pt>
                <c:pt idx="1554">
                  <c:v>3519</c:v>
                </c:pt>
                <c:pt idx="1555">
                  <c:v>3525</c:v>
                </c:pt>
                <c:pt idx="1556">
                  <c:v>3779</c:v>
                </c:pt>
                <c:pt idx="1557">
                  <c:v>2999</c:v>
                </c:pt>
                <c:pt idx="1558">
                  <c:v>2957</c:v>
                </c:pt>
                <c:pt idx="1559">
                  <c:v>3185</c:v>
                </c:pt>
                <c:pt idx="1560">
                  <c:v>3347</c:v>
                </c:pt>
                <c:pt idx="1561">
                  <c:v>3190</c:v>
                </c:pt>
                <c:pt idx="1562">
                  <c:v>3240</c:v>
                </c:pt>
                <c:pt idx="1563">
                  <c:v>3173</c:v>
                </c:pt>
                <c:pt idx="1564">
                  <c:v>3032</c:v>
                </c:pt>
                <c:pt idx="1565">
                  <c:v>3242</c:v>
                </c:pt>
                <c:pt idx="1566">
                  <c:v>3318</c:v>
                </c:pt>
                <c:pt idx="1567">
                  <c:v>3272</c:v>
                </c:pt>
                <c:pt idx="1568">
                  <c:v>2538</c:v>
                </c:pt>
                <c:pt idx="1569">
                  <c:v>2489</c:v>
                </c:pt>
                <c:pt idx="1570">
                  <c:v>2551</c:v>
                </c:pt>
                <c:pt idx="1571">
                  <c:v>2502</c:v>
                </c:pt>
                <c:pt idx="1572">
                  <c:v>2840</c:v>
                </c:pt>
                <c:pt idx="1573">
                  <c:v>2627</c:v>
                </c:pt>
                <c:pt idx="1574">
                  <c:v>2544</c:v>
                </c:pt>
                <c:pt idx="1575">
                  <c:v>2783</c:v>
                </c:pt>
                <c:pt idx="1576">
                  <c:v>2802</c:v>
                </c:pt>
                <c:pt idx="1577">
                  <c:v>2853</c:v>
                </c:pt>
                <c:pt idx="1578">
                  <c:v>2753</c:v>
                </c:pt>
                <c:pt idx="1579">
                  <c:v>2527</c:v>
                </c:pt>
                <c:pt idx="1580">
                  <c:v>2416</c:v>
                </c:pt>
                <c:pt idx="1581">
                  <c:v>2053</c:v>
                </c:pt>
                <c:pt idx="1582">
                  <c:v>2308</c:v>
                </c:pt>
                <c:pt idx="1583">
                  <c:v>2319</c:v>
                </c:pt>
                <c:pt idx="1584">
                  <c:v>2414</c:v>
                </c:pt>
                <c:pt idx="1585">
                  <c:v>2006</c:v>
                </c:pt>
                <c:pt idx="1586">
                  <c:v>2362</c:v>
                </c:pt>
                <c:pt idx="1587">
                  <c:v>2223</c:v>
                </c:pt>
                <c:pt idx="1588">
                  <c:v>2047</c:v>
                </c:pt>
                <c:pt idx="1589">
                  <c:v>2439</c:v>
                </c:pt>
                <c:pt idx="1590">
                  <c:v>1717</c:v>
                </c:pt>
                <c:pt idx="1591">
                  <c:v>1857</c:v>
                </c:pt>
                <c:pt idx="1592">
                  <c:v>1679</c:v>
                </c:pt>
                <c:pt idx="1593">
                  <c:v>1565</c:v>
                </c:pt>
                <c:pt idx="1594">
                  <c:v>1716</c:v>
                </c:pt>
                <c:pt idx="1595">
                  <c:v>1635</c:v>
                </c:pt>
                <c:pt idx="1596">
                  <c:v>1581</c:v>
                </c:pt>
                <c:pt idx="1597">
                  <c:v>1784</c:v>
                </c:pt>
                <c:pt idx="1598">
                  <c:v>1801</c:v>
                </c:pt>
                <c:pt idx="1599">
                  <c:v>1131</c:v>
                </c:pt>
                <c:pt idx="1600">
                  <c:v>1083</c:v>
                </c:pt>
                <c:pt idx="1601">
                  <c:v>1246</c:v>
                </c:pt>
                <c:pt idx="1602">
                  <c:v>1261</c:v>
                </c:pt>
                <c:pt idx="1603">
                  <c:v>1294</c:v>
                </c:pt>
                <c:pt idx="1604">
                  <c:v>1096</c:v>
                </c:pt>
                <c:pt idx="1605">
                  <c:v>1457</c:v>
                </c:pt>
                <c:pt idx="1606">
                  <c:v>1146</c:v>
                </c:pt>
                <c:pt idx="1607">
                  <c:v>848</c:v>
                </c:pt>
                <c:pt idx="1608">
                  <c:v>974</c:v>
                </c:pt>
                <c:pt idx="1609">
                  <c:v>591</c:v>
                </c:pt>
                <c:pt idx="1610">
                  <c:v>545</c:v>
                </c:pt>
                <c:pt idx="1611">
                  <c:v>565</c:v>
                </c:pt>
                <c:pt idx="1612">
                  <c:v>884</c:v>
                </c:pt>
                <c:pt idx="1613">
                  <c:v>694</c:v>
                </c:pt>
                <c:pt idx="1614">
                  <c:v>804</c:v>
                </c:pt>
                <c:pt idx="1615">
                  <c:v>599</c:v>
                </c:pt>
                <c:pt idx="1616">
                  <c:v>810</c:v>
                </c:pt>
                <c:pt idx="1617">
                  <c:v>846</c:v>
                </c:pt>
                <c:pt idx="1618">
                  <c:v>951</c:v>
                </c:pt>
                <c:pt idx="1619">
                  <c:v>818</c:v>
                </c:pt>
                <c:pt idx="1620">
                  <c:v>667</c:v>
                </c:pt>
                <c:pt idx="1621">
                  <c:v>732</c:v>
                </c:pt>
                <c:pt idx="1622">
                  <c:v>360</c:v>
                </c:pt>
                <c:pt idx="1623">
                  <c:v>174</c:v>
                </c:pt>
                <c:pt idx="1624">
                  <c:v>140</c:v>
                </c:pt>
                <c:pt idx="1625">
                  <c:v>167</c:v>
                </c:pt>
                <c:pt idx="1626">
                  <c:v>177</c:v>
                </c:pt>
                <c:pt idx="1627">
                  <c:v>415</c:v>
                </c:pt>
                <c:pt idx="1628">
                  <c:v>470</c:v>
                </c:pt>
                <c:pt idx="1629">
                  <c:v>481</c:v>
                </c:pt>
                <c:pt idx="1630">
                  <c:v>335</c:v>
                </c:pt>
                <c:pt idx="1631">
                  <c:v>3631</c:v>
                </c:pt>
                <c:pt idx="1632">
                  <c:v>3693</c:v>
                </c:pt>
                <c:pt idx="1633">
                  <c:v>3679</c:v>
                </c:pt>
                <c:pt idx="1634">
                  <c:v>3736</c:v>
                </c:pt>
                <c:pt idx="1635">
                  <c:v>3894</c:v>
                </c:pt>
                <c:pt idx="1636">
                  <c:v>3458</c:v>
                </c:pt>
                <c:pt idx="1637">
                  <c:v>3811</c:v>
                </c:pt>
                <c:pt idx="1638">
                  <c:v>3618</c:v>
                </c:pt>
                <c:pt idx="1639">
                  <c:v>3858</c:v>
                </c:pt>
                <c:pt idx="1640">
                  <c:v>3595</c:v>
                </c:pt>
                <c:pt idx="1641">
                  <c:v>3514</c:v>
                </c:pt>
                <c:pt idx="1642">
                  <c:v>3134</c:v>
                </c:pt>
                <c:pt idx="1643">
                  <c:v>3103</c:v>
                </c:pt>
                <c:pt idx="1644">
                  <c:v>3360</c:v>
                </c:pt>
                <c:pt idx="1645">
                  <c:v>3350</c:v>
                </c:pt>
                <c:pt idx="1646">
                  <c:v>3198</c:v>
                </c:pt>
                <c:pt idx="1647">
                  <c:v>3088</c:v>
                </c:pt>
                <c:pt idx="1648">
                  <c:v>2947</c:v>
                </c:pt>
                <c:pt idx="1649">
                  <c:v>3369</c:v>
                </c:pt>
                <c:pt idx="1650">
                  <c:v>3137</c:v>
                </c:pt>
                <c:pt idx="1651">
                  <c:v>3309</c:v>
                </c:pt>
                <c:pt idx="1652">
                  <c:v>2860</c:v>
                </c:pt>
                <c:pt idx="1653">
                  <c:v>2569</c:v>
                </c:pt>
                <c:pt idx="1654">
                  <c:v>2896</c:v>
                </c:pt>
                <c:pt idx="1655">
                  <c:v>2781</c:v>
                </c:pt>
                <c:pt idx="1656">
                  <c:v>2478</c:v>
                </c:pt>
                <c:pt idx="1657">
                  <c:v>2657</c:v>
                </c:pt>
                <c:pt idx="1658">
                  <c:v>2887</c:v>
                </c:pt>
                <c:pt idx="1659">
                  <c:v>2716</c:v>
                </c:pt>
                <c:pt idx="1660">
                  <c:v>2899</c:v>
                </c:pt>
                <c:pt idx="1661">
                  <c:v>2588</c:v>
                </c:pt>
                <c:pt idx="1662">
                  <c:v>2471</c:v>
                </c:pt>
                <c:pt idx="1663">
                  <c:v>2618</c:v>
                </c:pt>
                <c:pt idx="1664">
                  <c:v>2057</c:v>
                </c:pt>
                <c:pt idx="1665">
                  <c:v>2114</c:v>
                </c:pt>
                <c:pt idx="1666">
                  <c:v>2250</c:v>
                </c:pt>
                <c:pt idx="1667">
                  <c:v>2436</c:v>
                </c:pt>
                <c:pt idx="1668">
                  <c:v>2320</c:v>
                </c:pt>
                <c:pt idx="1669">
                  <c:v>1996</c:v>
                </c:pt>
                <c:pt idx="1670">
                  <c:v>2329</c:v>
                </c:pt>
                <c:pt idx="1671">
                  <c:v>1570</c:v>
                </c:pt>
                <c:pt idx="1672">
                  <c:v>1860</c:v>
                </c:pt>
                <c:pt idx="1673">
                  <c:v>1631</c:v>
                </c:pt>
                <c:pt idx="1674">
                  <c:v>1654</c:v>
                </c:pt>
                <c:pt idx="1675">
                  <c:v>1914</c:v>
                </c:pt>
                <c:pt idx="1676">
                  <c:v>1822</c:v>
                </c:pt>
                <c:pt idx="1677">
                  <c:v>1024</c:v>
                </c:pt>
                <c:pt idx="1678">
                  <c:v>1316</c:v>
                </c:pt>
                <c:pt idx="1679">
                  <c:v>1432</c:v>
                </c:pt>
                <c:pt idx="1680">
                  <c:v>1009</c:v>
                </c:pt>
                <c:pt idx="1681">
                  <c:v>1134</c:v>
                </c:pt>
                <c:pt idx="1682">
                  <c:v>1363</c:v>
                </c:pt>
                <c:pt idx="1683">
                  <c:v>1186</c:v>
                </c:pt>
                <c:pt idx="1684">
                  <c:v>673</c:v>
                </c:pt>
                <c:pt idx="1685">
                  <c:v>914</c:v>
                </c:pt>
                <c:pt idx="1686">
                  <c:v>629</c:v>
                </c:pt>
                <c:pt idx="1687">
                  <c:v>369</c:v>
                </c:pt>
                <c:pt idx="1688">
                  <c:v>474</c:v>
                </c:pt>
                <c:pt idx="1689">
                  <c:v>194</c:v>
                </c:pt>
                <c:pt idx="1690">
                  <c:v>192</c:v>
                </c:pt>
                <c:pt idx="1691">
                  <c:v>118</c:v>
                </c:pt>
                <c:pt idx="1692">
                  <c:v>162</c:v>
                </c:pt>
                <c:pt idx="1693">
                  <c:v>464</c:v>
                </c:pt>
                <c:pt idx="1694">
                  <c:v>201</c:v>
                </c:pt>
                <c:pt idx="1695">
                  <c:v>91</c:v>
                </c:pt>
                <c:pt idx="1696">
                  <c:v>324</c:v>
                </c:pt>
                <c:pt idx="1697">
                  <c:v>241</c:v>
                </c:pt>
                <c:pt idx="1698">
                  <c:v>59</c:v>
                </c:pt>
                <c:pt idx="1699">
                  <c:v>264</c:v>
                </c:pt>
                <c:pt idx="1700">
                  <c:v>3866</c:v>
                </c:pt>
                <c:pt idx="1701">
                  <c:v>3772</c:v>
                </c:pt>
                <c:pt idx="1702">
                  <c:v>3870</c:v>
                </c:pt>
                <c:pt idx="1703">
                  <c:v>3688</c:v>
                </c:pt>
                <c:pt idx="1704">
                  <c:v>3864</c:v>
                </c:pt>
                <c:pt idx="1705">
                  <c:v>3434</c:v>
                </c:pt>
                <c:pt idx="1706">
                  <c:v>3868</c:v>
                </c:pt>
                <c:pt idx="1707">
                  <c:v>3836</c:v>
                </c:pt>
                <c:pt idx="1708">
                  <c:v>3733</c:v>
                </c:pt>
                <c:pt idx="1709">
                  <c:v>3444</c:v>
                </c:pt>
                <c:pt idx="1710">
                  <c:v>3621</c:v>
                </c:pt>
                <c:pt idx="1711">
                  <c:v>3810</c:v>
                </c:pt>
                <c:pt idx="1712">
                  <c:v>3002</c:v>
                </c:pt>
                <c:pt idx="1713">
                  <c:v>2964</c:v>
                </c:pt>
                <c:pt idx="1714">
                  <c:v>3051</c:v>
                </c:pt>
                <c:pt idx="1715">
                  <c:v>3266</c:v>
                </c:pt>
                <c:pt idx="1716">
                  <c:v>2977</c:v>
                </c:pt>
                <c:pt idx="1717">
                  <c:v>3372</c:v>
                </c:pt>
                <c:pt idx="1718">
                  <c:v>3179</c:v>
                </c:pt>
                <c:pt idx="1719">
                  <c:v>3127</c:v>
                </c:pt>
                <c:pt idx="1720">
                  <c:v>3084</c:v>
                </c:pt>
                <c:pt idx="1721">
                  <c:v>3348</c:v>
                </c:pt>
                <c:pt idx="1722">
                  <c:v>2959</c:v>
                </c:pt>
                <c:pt idx="1723">
                  <c:v>3163</c:v>
                </c:pt>
                <c:pt idx="1724">
                  <c:v>2934</c:v>
                </c:pt>
                <c:pt idx="1725">
                  <c:v>3222</c:v>
                </c:pt>
                <c:pt idx="1726">
                  <c:v>3188</c:v>
                </c:pt>
                <c:pt idx="1727">
                  <c:v>2531</c:v>
                </c:pt>
                <c:pt idx="1728">
                  <c:v>2477</c:v>
                </c:pt>
                <c:pt idx="1729">
                  <c:v>2769</c:v>
                </c:pt>
                <c:pt idx="1730">
                  <c:v>2826</c:v>
                </c:pt>
                <c:pt idx="1731">
                  <c:v>2461</c:v>
                </c:pt>
                <c:pt idx="1732">
                  <c:v>2621</c:v>
                </c:pt>
                <c:pt idx="1733">
                  <c:v>2474</c:v>
                </c:pt>
                <c:pt idx="1734">
                  <c:v>2790</c:v>
                </c:pt>
                <c:pt idx="1735">
                  <c:v>2849</c:v>
                </c:pt>
                <c:pt idx="1736">
                  <c:v>2468</c:v>
                </c:pt>
                <c:pt idx="1737">
                  <c:v>2778</c:v>
                </c:pt>
                <c:pt idx="1738">
                  <c:v>2498</c:v>
                </c:pt>
                <c:pt idx="1739">
                  <c:v>2554</c:v>
                </c:pt>
                <c:pt idx="1740">
                  <c:v>2083</c:v>
                </c:pt>
                <c:pt idx="1741">
                  <c:v>2421</c:v>
                </c:pt>
                <c:pt idx="1742">
                  <c:v>2127</c:v>
                </c:pt>
                <c:pt idx="1743">
                  <c:v>2119</c:v>
                </c:pt>
                <c:pt idx="1744">
                  <c:v>2056</c:v>
                </c:pt>
                <c:pt idx="1745">
                  <c:v>2110</c:v>
                </c:pt>
                <c:pt idx="1746">
                  <c:v>2372</c:v>
                </c:pt>
                <c:pt idx="1747">
                  <c:v>2425</c:v>
                </c:pt>
                <c:pt idx="1748">
                  <c:v>2368</c:v>
                </c:pt>
                <c:pt idx="1749">
                  <c:v>2227</c:v>
                </c:pt>
                <c:pt idx="1750">
                  <c:v>2318</c:v>
                </c:pt>
                <c:pt idx="1751">
                  <c:v>1993</c:v>
                </c:pt>
                <c:pt idx="1752">
                  <c:v>2216</c:v>
                </c:pt>
                <c:pt idx="1753">
                  <c:v>2024</c:v>
                </c:pt>
                <c:pt idx="1754">
                  <c:v>1934</c:v>
                </c:pt>
                <c:pt idx="1755">
                  <c:v>1576</c:v>
                </c:pt>
                <c:pt idx="1756">
                  <c:v>1685</c:v>
                </c:pt>
                <c:pt idx="1757">
                  <c:v>1764</c:v>
                </c:pt>
                <c:pt idx="1758">
                  <c:v>1669</c:v>
                </c:pt>
                <c:pt idx="1759">
                  <c:v>1190</c:v>
                </c:pt>
                <c:pt idx="1760">
                  <c:v>1044</c:v>
                </c:pt>
                <c:pt idx="1761">
                  <c:v>1352</c:v>
                </c:pt>
                <c:pt idx="1762">
                  <c:v>833</c:v>
                </c:pt>
                <c:pt idx="1763">
                  <c:v>820</c:v>
                </c:pt>
                <c:pt idx="1764">
                  <c:v>738</c:v>
                </c:pt>
                <c:pt idx="1765">
                  <c:v>805</c:v>
                </c:pt>
                <c:pt idx="1766">
                  <c:v>641</c:v>
                </c:pt>
                <c:pt idx="1767">
                  <c:v>731</c:v>
                </c:pt>
                <c:pt idx="1768">
                  <c:v>842</c:v>
                </c:pt>
                <c:pt idx="1769">
                  <c:v>733</c:v>
                </c:pt>
                <c:pt idx="1770">
                  <c:v>636</c:v>
                </c:pt>
                <c:pt idx="1771">
                  <c:v>953</c:v>
                </c:pt>
                <c:pt idx="1772">
                  <c:v>937</c:v>
                </c:pt>
                <c:pt idx="1773">
                  <c:v>390</c:v>
                </c:pt>
                <c:pt idx="1774">
                  <c:v>300</c:v>
                </c:pt>
                <c:pt idx="1775">
                  <c:v>95</c:v>
                </c:pt>
                <c:pt idx="1776">
                  <c:v>321</c:v>
                </c:pt>
                <c:pt idx="1777">
                  <c:v>485</c:v>
                </c:pt>
                <c:pt idx="1778">
                  <c:v>113</c:v>
                </c:pt>
                <c:pt idx="1779">
                  <c:v>275</c:v>
                </c:pt>
                <c:pt idx="1780">
                  <c:v>3833</c:v>
                </c:pt>
                <c:pt idx="1781">
                  <c:v>3710</c:v>
                </c:pt>
                <c:pt idx="1782">
                  <c:v>3574</c:v>
                </c:pt>
                <c:pt idx="1783">
                  <c:v>3789</c:v>
                </c:pt>
                <c:pt idx="1784">
                  <c:v>3824</c:v>
                </c:pt>
                <c:pt idx="1785">
                  <c:v>3422</c:v>
                </c:pt>
                <c:pt idx="1786">
                  <c:v>3795</c:v>
                </c:pt>
                <c:pt idx="1787">
                  <c:v>3016</c:v>
                </c:pt>
                <c:pt idx="1788">
                  <c:v>2942</c:v>
                </c:pt>
                <c:pt idx="1789">
                  <c:v>3042</c:v>
                </c:pt>
                <c:pt idx="1790">
                  <c:v>3229</c:v>
                </c:pt>
                <c:pt idx="1791">
                  <c:v>3382</c:v>
                </c:pt>
                <c:pt idx="1792">
                  <c:v>3182</c:v>
                </c:pt>
                <c:pt idx="1793">
                  <c:v>2866</c:v>
                </c:pt>
                <c:pt idx="1794">
                  <c:v>2470</c:v>
                </c:pt>
                <c:pt idx="1795">
                  <c:v>2565</c:v>
                </c:pt>
                <c:pt idx="1796">
                  <c:v>2733</c:v>
                </c:pt>
                <c:pt idx="1797">
                  <c:v>2913</c:v>
                </c:pt>
                <c:pt idx="1798">
                  <c:v>2613</c:v>
                </c:pt>
                <c:pt idx="1799">
                  <c:v>2563</c:v>
                </c:pt>
                <c:pt idx="1800">
                  <c:v>2794</c:v>
                </c:pt>
                <c:pt idx="1801">
                  <c:v>2810</c:v>
                </c:pt>
                <c:pt idx="1802">
                  <c:v>2452</c:v>
                </c:pt>
                <c:pt idx="1803">
                  <c:v>2652</c:v>
                </c:pt>
                <c:pt idx="1804">
                  <c:v>2850</c:v>
                </c:pt>
                <c:pt idx="1805">
                  <c:v>2862</c:v>
                </c:pt>
                <c:pt idx="1806">
                  <c:v>2543</c:v>
                </c:pt>
                <c:pt idx="1807">
                  <c:v>2322</c:v>
                </c:pt>
                <c:pt idx="1808">
                  <c:v>2432</c:v>
                </c:pt>
                <c:pt idx="1809">
                  <c:v>2201</c:v>
                </c:pt>
                <c:pt idx="1810">
                  <c:v>2357</c:v>
                </c:pt>
                <c:pt idx="1811">
                  <c:v>2035</c:v>
                </c:pt>
                <c:pt idx="1812">
                  <c:v>2206</c:v>
                </c:pt>
                <c:pt idx="1813">
                  <c:v>2009</c:v>
                </c:pt>
                <c:pt idx="1814">
                  <c:v>2361</c:v>
                </c:pt>
                <c:pt idx="1815">
                  <c:v>2270</c:v>
                </c:pt>
                <c:pt idx="1816">
                  <c:v>2093</c:v>
                </c:pt>
                <c:pt idx="1817">
                  <c:v>2097</c:v>
                </c:pt>
                <c:pt idx="1818">
                  <c:v>2355</c:v>
                </c:pt>
                <c:pt idx="1819">
                  <c:v>1767</c:v>
                </c:pt>
                <c:pt idx="1820">
                  <c:v>1514</c:v>
                </c:pt>
                <c:pt idx="1821">
                  <c:v>1871</c:v>
                </c:pt>
                <c:pt idx="1822">
                  <c:v>1890</c:v>
                </c:pt>
                <c:pt idx="1823">
                  <c:v>1527</c:v>
                </c:pt>
                <c:pt idx="1824">
                  <c:v>1746</c:v>
                </c:pt>
                <c:pt idx="1825">
                  <c:v>1621</c:v>
                </c:pt>
                <c:pt idx="1826">
                  <c:v>1247</c:v>
                </c:pt>
                <c:pt idx="1827">
                  <c:v>1013</c:v>
                </c:pt>
                <c:pt idx="1828">
                  <c:v>1187</c:v>
                </c:pt>
                <c:pt idx="1829">
                  <c:v>1143</c:v>
                </c:pt>
                <c:pt idx="1830">
                  <c:v>1087</c:v>
                </c:pt>
                <c:pt idx="1831">
                  <c:v>1099</c:v>
                </c:pt>
                <c:pt idx="1832">
                  <c:v>1091</c:v>
                </c:pt>
                <c:pt idx="1833">
                  <c:v>1266</c:v>
                </c:pt>
                <c:pt idx="1834">
                  <c:v>1223</c:v>
                </c:pt>
                <c:pt idx="1835">
                  <c:v>653</c:v>
                </c:pt>
                <c:pt idx="1836">
                  <c:v>754</c:v>
                </c:pt>
                <c:pt idx="1837">
                  <c:v>674</c:v>
                </c:pt>
                <c:pt idx="1838">
                  <c:v>611</c:v>
                </c:pt>
                <c:pt idx="1839">
                  <c:v>707</c:v>
                </c:pt>
                <c:pt idx="1840">
                  <c:v>821</c:v>
                </c:pt>
                <c:pt idx="1841">
                  <c:v>915</c:v>
                </c:pt>
                <c:pt idx="1842">
                  <c:v>499</c:v>
                </c:pt>
                <c:pt idx="1843">
                  <c:v>739</c:v>
                </c:pt>
                <c:pt idx="1844">
                  <c:v>829</c:v>
                </c:pt>
                <c:pt idx="1845">
                  <c:v>600</c:v>
                </c:pt>
                <c:pt idx="1846">
                  <c:v>632</c:v>
                </c:pt>
                <c:pt idx="1847">
                  <c:v>816</c:v>
                </c:pt>
                <c:pt idx="1848">
                  <c:v>552</c:v>
                </c:pt>
                <c:pt idx="1849">
                  <c:v>230</c:v>
                </c:pt>
                <c:pt idx="1850">
                  <c:v>461</c:v>
                </c:pt>
                <c:pt idx="1851">
                  <c:v>419</c:v>
                </c:pt>
                <c:pt idx="1852">
                  <c:v>357</c:v>
                </c:pt>
                <c:pt idx="1853">
                  <c:v>119</c:v>
                </c:pt>
                <c:pt idx="1854">
                  <c:v>346</c:v>
                </c:pt>
                <c:pt idx="1855">
                  <c:v>234</c:v>
                </c:pt>
                <c:pt idx="1856">
                  <c:v>303</c:v>
                </c:pt>
                <c:pt idx="1857">
                  <c:v>460</c:v>
                </c:pt>
                <c:pt idx="1858">
                  <c:v>3745</c:v>
                </c:pt>
                <c:pt idx="1859">
                  <c:v>3741</c:v>
                </c:pt>
                <c:pt idx="1860">
                  <c:v>3697</c:v>
                </c:pt>
                <c:pt idx="1861">
                  <c:v>3742</c:v>
                </c:pt>
                <c:pt idx="1862">
                  <c:v>3568</c:v>
                </c:pt>
                <c:pt idx="1863">
                  <c:v>3503</c:v>
                </c:pt>
                <c:pt idx="1864">
                  <c:v>3632</c:v>
                </c:pt>
                <c:pt idx="1865">
                  <c:v>3859</c:v>
                </c:pt>
                <c:pt idx="1866">
                  <c:v>3756</c:v>
                </c:pt>
                <c:pt idx="1867">
                  <c:v>3815</c:v>
                </c:pt>
                <c:pt idx="1868">
                  <c:v>3613</c:v>
                </c:pt>
                <c:pt idx="1869">
                  <c:v>3058</c:v>
                </c:pt>
                <c:pt idx="1870">
                  <c:v>3133</c:v>
                </c:pt>
                <c:pt idx="1871">
                  <c:v>3144</c:v>
                </c:pt>
                <c:pt idx="1872">
                  <c:v>3359</c:v>
                </c:pt>
                <c:pt idx="1873">
                  <c:v>3087</c:v>
                </c:pt>
                <c:pt idx="1874">
                  <c:v>3113</c:v>
                </c:pt>
                <c:pt idx="1875">
                  <c:v>3176</c:v>
                </c:pt>
                <c:pt idx="1876">
                  <c:v>3172</c:v>
                </c:pt>
                <c:pt idx="1877">
                  <c:v>2480</c:v>
                </c:pt>
                <c:pt idx="1878">
                  <c:v>2784</c:v>
                </c:pt>
                <c:pt idx="1879">
                  <c:v>2671</c:v>
                </c:pt>
                <c:pt idx="1880">
                  <c:v>2585</c:v>
                </c:pt>
                <c:pt idx="1881">
                  <c:v>2495</c:v>
                </c:pt>
                <c:pt idx="1882">
                  <c:v>2751</c:v>
                </c:pt>
                <c:pt idx="1883">
                  <c:v>2575</c:v>
                </c:pt>
                <c:pt idx="1884">
                  <c:v>1989</c:v>
                </c:pt>
                <c:pt idx="1885">
                  <c:v>2010</c:v>
                </c:pt>
                <c:pt idx="1886">
                  <c:v>2000</c:v>
                </c:pt>
                <c:pt idx="1887">
                  <c:v>2078</c:v>
                </c:pt>
                <c:pt idx="1888">
                  <c:v>1958</c:v>
                </c:pt>
                <c:pt idx="1889">
                  <c:v>2235</c:v>
                </c:pt>
                <c:pt idx="1890">
                  <c:v>2046</c:v>
                </c:pt>
                <c:pt idx="1891">
                  <c:v>2183</c:v>
                </c:pt>
                <c:pt idx="1892">
                  <c:v>2417</c:v>
                </c:pt>
                <c:pt idx="1893">
                  <c:v>1985</c:v>
                </c:pt>
                <c:pt idx="1894">
                  <c:v>2427</c:v>
                </c:pt>
                <c:pt idx="1895">
                  <c:v>2084</c:v>
                </c:pt>
                <c:pt idx="1896">
                  <c:v>2021</c:v>
                </c:pt>
                <c:pt idx="1897">
                  <c:v>2407</c:v>
                </c:pt>
                <c:pt idx="1898">
                  <c:v>1535</c:v>
                </c:pt>
                <c:pt idx="1899">
                  <c:v>1557</c:v>
                </c:pt>
                <c:pt idx="1900">
                  <c:v>1481</c:v>
                </c:pt>
                <c:pt idx="1901">
                  <c:v>1731</c:v>
                </c:pt>
                <c:pt idx="1902">
                  <c:v>1931</c:v>
                </c:pt>
                <c:pt idx="1903">
                  <c:v>1951</c:v>
                </c:pt>
                <c:pt idx="1904">
                  <c:v>1798</c:v>
                </c:pt>
                <c:pt idx="1905">
                  <c:v>1613</c:v>
                </c:pt>
                <c:pt idx="1906">
                  <c:v>1488</c:v>
                </c:pt>
                <c:pt idx="1907">
                  <c:v>1336</c:v>
                </c:pt>
                <c:pt idx="1908">
                  <c:v>1445</c:v>
                </c:pt>
                <c:pt idx="1909">
                  <c:v>1198</c:v>
                </c:pt>
                <c:pt idx="1910">
                  <c:v>1176</c:v>
                </c:pt>
                <c:pt idx="1911">
                  <c:v>1360</c:v>
                </c:pt>
                <c:pt idx="1912">
                  <c:v>1108</c:v>
                </c:pt>
                <c:pt idx="1913">
                  <c:v>505</c:v>
                </c:pt>
                <c:pt idx="1914">
                  <c:v>930</c:v>
                </c:pt>
                <c:pt idx="1915">
                  <c:v>548</c:v>
                </c:pt>
                <c:pt idx="1916">
                  <c:v>740</c:v>
                </c:pt>
                <c:pt idx="1917">
                  <c:v>504</c:v>
                </c:pt>
                <c:pt idx="1918">
                  <c:v>963</c:v>
                </c:pt>
                <c:pt idx="1919">
                  <c:v>573</c:v>
                </c:pt>
                <c:pt idx="1920">
                  <c:v>762</c:v>
                </c:pt>
                <c:pt idx="1921">
                  <c:v>711</c:v>
                </c:pt>
                <c:pt idx="1922">
                  <c:v>604</c:v>
                </c:pt>
                <c:pt idx="1923">
                  <c:v>184</c:v>
                </c:pt>
                <c:pt idx="1924">
                  <c:v>403</c:v>
                </c:pt>
                <c:pt idx="1925">
                  <c:v>433</c:v>
                </c:pt>
                <c:pt idx="1926">
                  <c:v>11</c:v>
                </c:pt>
                <c:pt idx="1927">
                  <c:v>53</c:v>
                </c:pt>
                <c:pt idx="1928">
                  <c:v>128</c:v>
                </c:pt>
                <c:pt idx="1929">
                  <c:v>111</c:v>
                </c:pt>
                <c:pt idx="1930">
                  <c:v>398</c:v>
                </c:pt>
                <c:pt idx="1931">
                  <c:v>306</c:v>
                </c:pt>
                <c:pt idx="1932">
                  <c:v>344</c:v>
                </c:pt>
                <c:pt idx="1933">
                  <c:v>452</c:v>
                </c:pt>
                <c:pt idx="1934">
                  <c:v>290</c:v>
                </c:pt>
                <c:pt idx="1935">
                  <c:v>3827</c:v>
                </c:pt>
                <c:pt idx="1936">
                  <c:v>3440</c:v>
                </c:pt>
                <c:pt idx="1937">
                  <c:v>3851</c:v>
                </c:pt>
                <c:pt idx="1938">
                  <c:v>3601</c:v>
                </c:pt>
                <c:pt idx="1939">
                  <c:v>3573</c:v>
                </c:pt>
                <c:pt idx="1940">
                  <c:v>3047</c:v>
                </c:pt>
                <c:pt idx="1941">
                  <c:v>3112</c:v>
                </c:pt>
                <c:pt idx="1942">
                  <c:v>2993</c:v>
                </c:pt>
                <c:pt idx="1943">
                  <c:v>2969</c:v>
                </c:pt>
                <c:pt idx="1944">
                  <c:v>2966</c:v>
                </c:pt>
                <c:pt idx="1945">
                  <c:v>3035</c:v>
                </c:pt>
                <c:pt idx="1946">
                  <c:v>3270</c:v>
                </c:pt>
                <c:pt idx="1947">
                  <c:v>2630</c:v>
                </c:pt>
                <c:pt idx="1948">
                  <c:v>2889</c:v>
                </c:pt>
                <c:pt idx="1949">
                  <c:v>2611</c:v>
                </c:pt>
                <c:pt idx="1950">
                  <c:v>2456</c:v>
                </c:pt>
                <c:pt idx="1951">
                  <c:v>2464</c:v>
                </c:pt>
                <c:pt idx="1952">
                  <c:v>2855</c:v>
                </c:pt>
                <c:pt idx="1953">
                  <c:v>2648</c:v>
                </c:pt>
                <c:pt idx="1954">
                  <c:v>2595</c:v>
                </c:pt>
                <c:pt idx="1955">
                  <c:v>2402</c:v>
                </c:pt>
                <c:pt idx="1956">
                  <c:v>2352</c:v>
                </c:pt>
                <c:pt idx="1957">
                  <c:v>1966</c:v>
                </c:pt>
                <c:pt idx="1958">
                  <c:v>2384</c:v>
                </c:pt>
                <c:pt idx="1959">
                  <c:v>2353</c:v>
                </c:pt>
                <c:pt idx="1960">
                  <c:v>2001</c:v>
                </c:pt>
                <c:pt idx="1961">
                  <c:v>2014</c:v>
                </c:pt>
                <c:pt idx="1962">
                  <c:v>1981</c:v>
                </c:pt>
                <c:pt idx="1963">
                  <c:v>1969</c:v>
                </c:pt>
                <c:pt idx="1964">
                  <c:v>2207</c:v>
                </c:pt>
                <c:pt idx="1965">
                  <c:v>2137</c:v>
                </c:pt>
                <c:pt idx="1966">
                  <c:v>2277</c:v>
                </c:pt>
                <c:pt idx="1967">
                  <c:v>2354</c:v>
                </c:pt>
                <c:pt idx="1968">
                  <c:v>2145</c:v>
                </c:pt>
                <c:pt idx="1969">
                  <c:v>1883</c:v>
                </c:pt>
                <c:pt idx="1970">
                  <c:v>1707</c:v>
                </c:pt>
                <c:pt idx="1971">
                  <c:v>1574</c:v>
                </c:pt>
                <c:pt idx="1972">
                  <c:v>1672</c:v>
                </c:pt>
                <c:pt idx="1973">
                  <c:v>1899</c:v>
                </c:pt>
                <c:pt idx="1974">
                  <c:v>1594</c:v>
                </c:pt>
                <c:pt idx="1975">
                  <c:v>1605</c:v>
                </c:pt>
                <c:pt idx="1976">
                  <c:v>1687</c:v>
                </c:pt>
                <c:pt idx="1977">
                  <c:v>1708</c:v>
                </c:pt>
                <c:pt idx="1978">
                  <c:v>994</c:v>
                </c:pt>
                <c:pt idx="1979">
                  <c:v>1095</c:v>
                </c:pt>
                <c:pt idx="1980">
                  <c:v>1269</c:v>
                </c:pt>
                <c:pt idx="1981">
                  <c:v>1368</c:v>
                </c:pt>
                <c:pt idx="1982">
                  <c:v>1145</c:v>
                </c:pt>
                <c:pt idx="1983">
                  <c:v>1359</c:v>
                </c:pt>
                <c:pt idx="1984">
                  <c:v>1133</c:v>
                </c:pt>
                <c:pt idx="1985">
                  <c:v>1060</c:v>
                </c:pt>
                <c:pt idx="1986">
                  <c:v>1440</c:v>
                </c:pt>
                <c:pt idx="1987">
                  <c:v>1399</c:v>
                </c:pt>
                <c:pt idx="1988">
                  <c:v>1448</c:v>
                </c:pt>
                <c:pt idx="1989">
                  <c:v>1451</c:v>
                </c:pt>
                <c:pt idx="1990">
                  <c:v>1122</c:v>
                </c:pt>
                <c:pt idx="1991">
                  <c:v>679</c:v>
                </c:pt>
                <c:pt idx="1992">
                  <c:v>788</c:v>
                </c:pt>
                <c:pt idx="1993">
                  <c:v>601</c:v>
                </c:pt>
                <c:pt idx="1994">
                  <c:v>562</c:v>
                </c:pt>
                <c:pt idx="1995">
                  <c:v>531</c:v>
                </c:pt>
                <c:pt idx="1996">
                  <c:v>760</c:v>
                </c:pt>
                <c:pt idx="1997">
                  <c:v>881</c:v>
                </c:pt>
                <c:pt idx="1998">
                  <c:v>843</c:v>
                </c:pt>
                <c:pt idx="1999">
                  <c:v>873</c:v>
                </c:pt>
                <c:pt idx="2000">
                  <c:v>719</c:v>
                </c:pt>
                <c:pt idx="2001">
                  <c:v>256</c:v>
                </c:pt>
                <c:pt idx="2002">
                  <c:v>134</c:v>
                </c:pt>
                <c:pt idx="2003">
                  <c:v>467</c:v>
                </c:pt>
                <c:pt idx="2004">
                  <c:v>228</c:v>
                </c:pt>
                <c:pt idx="2005">
                  <c:v>399</c:v>
                </c:pt>
                <c:pt idx="2006">
                  <c:v>206</c:v>
                </c:pt>
                <c:pt idx="2007">
                  <c:v>466</c:v>
                </c:pt>
                <c:pt idx="2008">
                  <c:v>144</c:v>
                </c:pt>
                <c:pt idx="2009">
                  <c:v>392</c:v>
                </c:pt>
                <c:pt idx="2010">
                  <c:v>302</c:v>
                </c:pt>
                <c:pt idx="2011">
                  <c:v>46</c:v>
                </c:pt>
                <c:pt idx="2012">
                  <c:v>145</c:v>
                </c:pt>
                <c:pt idx="2013">
                  <c:v>135</c:v>
                </c:pt>
                <c:pt idx="2014">
                  <c:v>3459</c:v>
                </c:pt>
                <c:pt idx="2015">
                  <c:v>3713</c:v>
                </c:pt>
                <c:pt idx="2016">
                  <c:v>3879</c:v>
                </c:pt>
                <c:pt idx="2017">
                  <c:v>3839</c:v>
                </c:pt>
                <c:pt idx="2018">
                  <c:v>3594</c:v>
                </c:pt>
                <c:pt idx="2019">
                  <c:v>3898</c:v>
                </c:pt>
                <c:pt idx="2020">
                  <c:v>3692</c:v>
                </c:pt>
                <c:pt idx="2021">
                  <c:v>3899</c:v>
                </c:pt>
                <c:pt idx="2022">
                  <c:v>3883</c:v>
                </c:pt>
                <c:pt idx="2023">
                  <c:v>3700</c:v>
                </c:pt>
                <c:pt idx="2024">
                  <c:v>3852</c:v>
                </c:pt>
                <c:pt idx="2025">
                  <c:v>3018</c:v>
                </c:pt>
                <c:pt idx="2026">
                  <c:v>3377</c:v>
                </c:pt>
                <c:pt idx="2027">
                  <c:v>3064</c:v>
                </c:pt>
                <c:pt idx="2028">
                  <c:v>2991</c:v>
                </c:pt>
                <c:pt idx="2029">
                  <c:v>3230</c:v>
                </c:pt>
                <c:pt idx="2030">
                  <c:v>3033</c:v>
                </c:pt>
                <c:pt idx="2031">
                  <c:v>3407</c:v>
                </c:pt>
                <c:pt idx="2032">
                  <c:v>3337</c:v>
                </c:pt>
                <c:pt idx="2033">
                  <c:v>3079</c:v>
                </c:pt>
                <c:pt idx="2034">
                  <c:v>2654</c:v>
                </c:pt>
                <c:pt idx="2035">
                  <c:v>2904</c:v>
                </c:pt>
                <c:pt idx="2036">
                  <c:v>2568</c:v>
                </c:pt>
                <c:pt idx="2037">
                  <c:v>2791</c:v>
                </c:pt>
                <c:pt idx="2038">
                  <c:v>2766</c:v>
                </c:pt>
                <c:pt idx="2039">
                  <c:v>2779</c:v>
                </c:pt>
                <c:pt idx="2040">
                  <c:v>2444</c:v>
                </c:pt>
                <c:pt idx="2041">
                  <c:v>2540</c:v>
                </c:pt>
                <c:pt idx="2042">
                  <c:v>2559</c:v>
                </c:pt>
                <c:pt idx="2043">
                  <c:v>2646</c:v>
                </c:pt>
                <c:pt idx="2044">
                  <c:v>2370</c:v>
                </c:pt>
                <c:pt idx="2045">
                  <c:v>2092</c:v>
                </c:pt>
                <c:pt idx="2046">
                  <c:v>2391</c:v>
                </c:pt>
                <c:pt idx="2047">
                  <c:v>2340</c:v>
                </c:pt>
                <c:pt idx="2048">
                  <c:v>2363</c:v>
                </c:pt>
                <c:pt idx="2049">
                  <c:v>1995</c:v>
                </c:pt>
                <c:pt idx="2050">
                  <c:v>2260</c:v>
                </c:pt>
                <c:pt idx="2051">
                  <c:v>1807</c:v>
                </c:pt>
                <c:pt idx="2052">
                  <c:v>1500</c:v>
                </c:pt>
                <c:pt idx="2053">
                  <c:v>1815</c:v>
                </c:pt>
                <c:pt idx="2054">
                  <c:v>1722</c:v>
                </c:pt>
                <c:pt idx="2055">
                  <c:v>1668</c:v>
                </c:pt>
                <c:pt idx="2056">
                  <c:v>1592</c:v>
                </c:pt>
                <c:pt idx="2057">
                  <c:v>1814</c:v>
                </c:pt>
                <c:pt idx="2058">
                  <c:v>1601</c:v>
                </c:pt>
                <c:pt idx="2059">
                  <c:v>1544</c:v>
                </c:pt>
                <c:pt idx="2060">
                  <c:v>1762</c:v>
                </c:pt>
                <c:pt idx="2061">
                  <c:v>1873</c:v>
                </c:pt>
                <c:pt idx="2062">
                  <c:v>1907</c:v>
                </c:pt>
                <c:pt idx="2063">
                  <c:v>1559</c:v>
                </c:pt>
                <c:pt idx="2064">
                  <c:v>1476</c:v>
                </c:pt>
                <c:pt idx="2065">
                  <c:v>1680</c:v>
                </c:pt>
                <c:pt idx="2066">
                  <c:v>1446</c:v>
                </c:pt>
                <c:pt idx="2067">
                  <c:v>1050</c:v>
                </c:pt>
                <c:pt idx="2068">
                  <c:v>1178</c:v>
                </c:pt>
                <c:pt idx="2069">
                  <c:v>1377</c:v>
                </c:pt>
                <c:pt idx="2070">
                  <c:v>1103</c:v>
                </c:pt>
                <c:pt idx="2071">
                  <c:v>1379</c:v>
                </c:pt>
                <c:pt idx="2072">
                  <c:v>1118</c:v>
                </c:pt>
                <c:pt idx="2073">
                  <c:v>991</c:v>
                </c:pt>
                <c:pt idx="2074">
                  <c:v>1439</c:v>
                </c:pt>
                <c:pt idx="2075">
                  <c:v>1164</c:v>
                </c:pt>
                <c:pt idx="2076">
                  <c:v>1152</c:v>
                </c:pt>
                <c:pt idx="2077">
                  <c:v>1251</c:v>
                </c:pt>
                <c:pt idx="2078">
                  <c:v>1422</c:v>
                </c:pt>
                <c:pt idx="2079">
                  <c:v>1056</c:v>
                </c:pt>
                <c:pt idx="2080">
                  <c:v>500</c:v>
                </c:pt>
                <c:pt idx="2081">
                  <c:v>682</c:v>
                </c:pt>
                <c:pt idx="2082">
                  <c:v>757</c:v>
                </c:pt>
                <c:pt idx="2083">
                  <c:v>492</c:v>
                </c:pt>
                <c:pt idx="2084">
                  <c:v>940</c:v>
                </c:pt>
                <c:pt idx="2085">
                  <c:v>874</c:v>
                </c:pt>
                <c:pt idx="2086">
                  <c:v>536</c:v>
                </c:pt>
                <c:pt idx="2087">
                  <c:v>817</c:v>
                </c:pt>
                <c:pt idx="2088">
                  <c:v>850</c:v>
                </c:pt>
                <c:pt idx="2089">
                  <c:v>892</c:v>
                </c:pt>
                <c:pt idx="2090">
                  <c:v>932</c:v>
                </c:pt>
                <c:pt idx="2091">
                  <c:v>628</c:v>
                </c:pt>
                <c:pt idx="2092">
                  <c:v>568</c:v>
                </c:pt>
                <c:pt idx="2093">
                  <c:v>444</c:v>
                </c:pt>
                <c:pt idx="2094">
                  <c:v>417</c:v>
                </c:pt>
                <c:pt idx="2095">
                  <c:v>397</c:v>
                </c:pt>
                <c:pt idx="2096">
                  <c:v>216</c:v>
                </c:pt>
                <c:pt idx="2097">
                  <c:v>352</c:v>
                </c:pt>
                <c:pt idx="2098">
                  <c:v>296</c:v>
                </c:pt>
                <c:pt idx="2099">
                  <c:v>301</c:v>
                </c:pt>
                <c:pt idx="2100">
                  <c:v>81</c:v>
                </c:pt>
                <c:pt idx="2101">
                  <c:v>235</c:v>
                </c:pt>
                <c:pt idx="2102">
                  <c:v>316</c:v>
                </c:pt>
                <c:pt idx="2103">
                  <c:v>218</c:v>
                </c:pt>
                <c:pt idx="2104">
                  <c:v>293</c:v>
                </c:pt>
                <c:pt idx="2105">
                  <c:v>3704</c:v>
                </c:pt>
                <c:pt idx="2106">
                  <c:v>3548</c:v>
                </c:pt>
                <c:pt idx="2107">
                  <c:v>3486</c:v>
                </c:pt>
                <c:pt idx="2108">
                  <c:v>3653</c:v>
                </c:pt>
                <c:pt idx="2109">
                  <c:v>3425</c:v>
                </c:pt>
                <c:pt idx="2110">
                  <c:v>3799</c:v>
                </c:pt>
                <c:pt idx="2111">
                  <c:v>3611</c:v>
                </c:pt>
                <c:pt idx="2112">
                  <c:v>3532</c:v>
                </c:pt>
                <c:pt idx="2113">
                  <c:v>3759</c:v>
                </c:pt>
                <c:pt idx="2114">
                  <c:v>3205</c:v>
                </c:pt>
                <c:pt idx="2115">
                  <c:v>3023</c:v>
                </c:pt>
                <c:pt idx="2116">
                  <c:v>3005</c:v>
                </c:pt>
                <c:pt idx="2117">
                  <c:v>3031</c:v>
                </c:pt>
                <c:pt idx="2118">
                  <c:v>3090</c:v>
                </c:pt>
                <c:pt idx="2119">
                  <c:v>2458</c:v>
                </c:pt>
                <c:pt idx="2120">
                  <c:v>2664</c:v>
                </c:pt>
                <c:pt idx="2121">
                  <c:v>2525</c:v>
                </c:pt>
                <c:pt idx="2122">
                  <c:v>2891</c:v>
                </c:pt>
                <c:pt idx="2123">
                  <c:v>2901</c:v>
                </c:pt>
                <c:pt idx="2124">
                  <c:v>2827</c:v>
                </c:pt>
                <c:pt idx="2125">
                  <c:v>2556</c:v>
                </c:pt>
                <c:pt idx="2126">
                  <c:v>2883</c:v>
                </c:pt>
                <c:pt idx="2127">
                  <c:v>2103</c:v>
                </c:pt>
                <c:pt idx="2128">
                  <c:v>2209</c:v>
                </c:pt>
                <c:pt idx="2129">
                  <c:v>2203</c:v>
                </c:pt>
                <c:pt idx="2130">
                  <c:v>2382</c:v>
                </c:pt>
                <c:pt idx="2131">
                  <c:v>2405</c:v>
                </c:pt>
                <c:pt idx="2132">
                  <c:v>2291</c:v>
                </c:pt>
                <c:pt idx="2133">
                  <c:v>2068</c:v>
                </c:pt>
                <c:pt idx="2134">
                  <c:v>2346</c:v>
                </c:pt>
                <c:pt idx="2135">
                  <c:v>2061</c:v>
                </c:pt>
                <c:pt idx="2136">
                  <c:v>2395</c:v>
                </c:pt>
                <c:pt idx="2137">
                  <c:v>2020</c:v>
                </c:pt>
                <c:pt idx="2138">
                  <c:v>1560</c:v>
                </c:pt>
                <c:pt idx="2139">
                  <c:v>1754</c:v>
                </c:pt>
                <c:pt idx="2140">
                  <c:v>1487</c:v>
                </c:pt>
                <c:pt idx="2141">
                  <c:v>1495</c:v>
                </c:pt>
                <c:pt idx="2142">
                  <c:v>1740</c:v>
                </c:pt>
                <c:pt idx="2143">
                  <c:v>1789</c:v>
                </c:pt>
                <c:pt idx="2144">
                  <c:v>1745</c:v>
                </c:pt>
                <c:pt idx="2145">
                  <c:v>1465</c:v>
                </c:pt>
                <c:pt idx="2146">
                  <c:v>1563</c:v>
                </c:pt>
                <c:pt idx="2147">
                  <c:v>1935</c:v>
                </c:pt>
                <c:pt idx="2148">
                  <c:v>1142</c:v>
                </c:pt>
                <c:pt idx="2149">
                  <c:v>1437</c:v>
                </c:pt>
                <c:pt idx="2150">
                  <c:v>1204</c:v>
                </c:pt>
                <c:pt idx="2151">
                  <c:v>1419</c:v>
                </c:pt>
                <c:pt idx="2152">
                  <c:v>1000</c:v>
                </c:pt>
                <c:pt idx="2153">
                  <c:v>1292</c:v>
                </c:pt>
                <c:pt idx="2154">
                  <c:v>1284</c:v>
                </c:pt>
                <c:pt idx="2155">
                  <c:v>1350</c:v>
                </c:pt>
                <c:pt idx="2156">
                  <c:v>1349</c:v>
                </c:pt>
                <c:pt idx="2157">
                  <c:v>1179</c:v>
                </c:pt>
                <c:pt idx="2158">
                  <c:v>1314</c:v>
                </c:pt>
                <c:pt idx="2159">
                  <c:v>1086</c:v>
                </c:pt>
                <c:pt idx="2160">
                  <c:v>853</c:v>
                </c:pt>
                <c:pt idx="2161">
                  <c:v>574</c:v>
                </c:pt>
                <c:pt idx="2162">
                  <c:v>664</c:v>
                </c:pt>
                <c:pt idx="2163">
                  <c:v>642</c:v>
                </c:pt>
                <c:pt idx="2164">
                  <c:v>742</c:v>
                </c:pt>
                <c:pt idx="2165">
                  <c:v>866</c:v>
                </c:pt>
                <c:pt idx="2166">
                  <c:v>655</c:v>
                </c:pt>
                <c:pt idx="2167">
                  <c:v>648</c:v>
                </c:pt>
                <c:pt idx="2168">
                  <c:v>975</c:v>
                </c:pt>
                <c:pt idx="2169">
                  <c:v>779</c:v>
                </c:pt>
                <c:pt idx="2170">
                  <c:v>710</c:v>
                </c:pt>
                <c:pt idx="2171">
                  <c:v>616</c:v>
                </c:pt>
                <c:pt idx="2172">
                  <c:v>868</c:v>
                </c:pt>
                <c:pt idx="2173">
                  <c:v>823</c:v>
                </c:pt>
                <c:pt idx="2174">
                  <c:v>279</c:v>
                </c:pt>
                <c:pt idx="2175">
                  <c:v>434</c:v>
                </c:pt>
                <c:pt idx="2176">
                  <c:v>3</c:v>
                </c:pt>
                <c:pt idx="2177">
                  <c:v>379</c:v>
                </c:pt>
                <c:pt idx="2178">
                  <c:v>3546</c:v>
                </c:pt>
                <c:pt idx="2179">
                  <c:v>3884</c:v>
                </c:pt>
                <c:pt idx="2180">
                  <c:v>3497</c:v>
                </c:pt>
                <c:pt idx="2181">
                  <c:v>3874</c:v>
                </c:pt>
                <c:pt idx="2182">
                  <c:v>3579</c:v>
                </c:pt>
                <c:pt idx="2183">
                  <c:v>3542</c:v>
                </c:pt>
                <c:pt idx="2184">
                  <c:v>3418</c:v>
                </c:pt>
                <c:pt idx="2185">
                  <c:v>3625</c:v>
                </c:pt>
                <c:pt idx="2186">
                  <c:v>3754</c:v>
                </c:pt>
                <c:pt idx="2187">
                  <c:v>3787</c:v>
                </c:pt>
                <c:pt idx="2188">
                  <c:v>3054</c:v>
                </c:pt>
                <c:pt idx="2189">
                  <c:v>3223</c:v>
                </c:pt>
                <c:pt idx="2190">
                  <c:v>2723</c:v>
                </c:pt>
                <c:pt idx="2191">
                  <c:v>2535</c:v>
                </c:pt>
                <c:pt idx="2192">
                  <c:v>2771</c:v>
                </c:pt>
                <c:pt idx="2193">
                  <c:v>2900</c:v>
                </c:pt>
                <c:pt idx="2194">
                  <c:v>2562</c:v>
                </c:pt>
                <c:pt idx="2195">
                  <c:v>2245</c:v>
                </c:pt>
                <c:pt idx="2196">
                  <c:v>2328</c:v>
                </c:pt>
                <c:pt idx="2197">
                  <c:v>2124</c:v>
                </c:pt>
                <c:pt idx="2198">
                  <c:v>2077</c:v>
                </c:pt>
                <c:pt idx="2199">
                  <c:v>2378</c:v>
                </c:pt>
                <c:pt idx="2200">
                  <c:v>2125</c:v>
                </c:pt>
                <c:pt idx="2201">
                  <c:v>2252</c:v>
                </c:pt>
                <c:pt idx="2202">
                  <c:v>2342</c:v>
                </c:pt>
                <c:pt idx="2203">
                  <c:v>2073</c:v>
                </c:pt>
                <c:pt idx="2204">
                  <c:v>2213</c:v>
                </c:pt>
                <c:pt idx="2205">
                  <c:v>2062</c:v>
                </c:pt>
                <c:pt idx="2206">
                  <c:v>2380</c:v>
                </c:pt>
                <c:pt idx="2207">
                  <c:v>2309</c:v>
                </c:pt>
                <c:pt idx="2208">
                  <c:v>2254</c:v>
                </c:pt>
                <c:pt idx="2209">
                  <c:v>1670</c:v>
                </c:pt>
                <c:pt idx="2210">
                  <c:v>1615</c:v>
                </c:pt>
                <c:pt idx="2211">
                  <c:v>1787</c:v>
                </c:pt>
                <c:pt idx="2212">
                  <c:v>1526</c:v>
                </c:pt>
                <c:pt idx="2213">
                  <c:v>1485</c:v>
                </c:pt>
                <c:pt idx="2214">
                  <c:v>1649</c:v>
                </c:pt>
                <c:pt idx="2215">
                  <c:v>1786</c:v>
                </c:pt>
                <c:pt idx="2216">
                  <c:v>1734</c:v>
                </c:pt>
                <c:pt idx="2217">
                  <c:v>1600</c:v>
                </c:pt>
                <c:pt idx="2218">
                  <c:v>1501</c:v>
                </c:pt>
                <c:pt idx="2219">
                  <c:v>1539</c:v>
                </c:pt>
                <c:pt idx="2220">
                  <c:v>1531</c:v>
                </c:pt>
                <c:pt idx="2221">
                  <c:v>1793</c:v>
                </c:pt>
                <c:pt idx="2222">
                  <c:v>1943</c:v>
                </c:pt>
                <c:pt idx="2223">
                  <c:v>1401</c:v>
                </c:pt>
                <c:pt idx="2224">
                  <c:v>1167</c:v>
                </c:pt>
                <c:pt idx="2225">
                  <c:v>1244</c:v>
                </c:pt>
                <c:pt idx="2226">
                  <c:v>1128</c:v>
                </c:pt>
                <c:pt idx="2227">
                  <c:v>1068</c:v>
                </c:pt>
                <c:pt idx="2228">
                  <c:v>1081</c:v>
                </c:pt>
                <c:pt idx="2229">
                  <c:v>560</c:v>
                </c:pt>
                <c:pt idx="2230">
                  <c:v>911</c:v>
                </c:pt>
                <c:pt idx="2231">
                  <c:v>756</c:v>
                </c:pt>
                <c:pt idx="2232">
                  <c:v>855</c:v>
                </c:pt>
                <c:pt idx="2233">
                  <c:v>511</c:v>
                </c:pt>
                <c:pt idx="2234">
                  <c:v>741</c:v>
                </c:pt>
                <c:pt idx="2235">
                  <c:v>579</c:v>
                </c:pt>
                <c:pt idx="2236">
                  <c:v>837</c:v>
                </c:pt>
                <c:pt idx="2237">
                  <c:v>454</c:v>
                </c:pt>
                <c:pt idx="2238">
                  <c:v>488</c:v>
                </c:pt>
                <c:pt idx="2239">
                  <c:v>154</c:v>
                </c:pt>
                <c:pt idx="2240">
                  <c:v>22</c:v>
                </c:pt>
                <c:pt idx="2241">
                  <c:v>282</c:v>
                </c:pt>
                <c:pt idx="2242">
                  <c:v>104</c:v>
                </c:pt>
                <c:pt idx="2243">
                  <c:v>3424</c:v>
                </c:pt>
                <c:pt idx="2244">
                  <c:v>3460</c:v>
                </c:pt>
                <c:pt idx="2245">
                  <c:v>3876</c:v>
                </c:pt>
                <c:pt idx="2246">
                  <c:v>3512</c:v>
                </c:pt>
                <c:pt idx="2247">
                  <c:v>3457</c:v>
                </c:pt>
                <c:pt idx="2248">
                  <c:v>3539</c:v>
                </c:pt>
                <c:pt idx="2249">
                  <c:v>3484</c:v>
                </c:pt>
                <c:pt idx="2250">
                  <c:v>3263</c:v>
                </c:pt>
                <c:pt idx="2251">
                  <c:v>2962</c:v>
                </c:pt>
                <c:pt idx="2252">
                  <c:v>3148</c:v>
                </c:pt>
                <c:pt idx="2253">
                  <c:v>3120</c:v>
                </c:pt>
                <c:pt idx="2254">
                  <c:v>3019</c:v>
                </c:pt>
                <c:pt idx="2255">
                  <c:v>3076</c:v>
                </c:pt>
                <c:pt idx="2256">
                  <c:v>3389</c:v>
                </c:pt>
                <c:pt idx="2257">
                  <c:v>3197</c:v>
                </c:pt>
                <c:pt idx="2258">
                  <c:v>3213</c:v>
                </c:pt>
                <c:pt idx="2259">
                  <c:v>3335</c:v>
                </c:pt>
                <c:pt idx="2260">
                  <c:v>2986</c:v>
                </c:pt>
                <c:pt idx="2261">
                  <c:v>3100</c:v>
                </c:pt>
                <c:pt idx="2262">
                  <c:v>2520</c:v>
                </c:pt>
                <c:pt idx="2263">
                  <c:v>2748</c:v>
                </c:pt>
                <c:pt idx="2264">
                  <c:v>2837</c:v>
                </c:pt>
                <c:pt idx="2265">
                  <c:v>2560</c:v>
                </c:pt>
                <c:pt idx="2266">
                  <c:v>2797</c:v>
                </c:pt>
                <c:pt idx="2267">
                  <c:v>2622</c:v>
                </c:pt>
                <c:pt idx="2268">
                  <c:v>2717</c:v>
                </c:pt>
                <c:pt idx="2269">
                  <c:v>2890</c:v>
                </c:pt>
                <c:pt idx="2270">
                  <c:v>2747</c:v>
                </c:pt>
                <c:pt idx="2271">
                  <c:v>2524</c:v>
                </c:pt>
                <c:pt idx="2272">
                  <c:v>2681</c:v>
                </c:pt>
                <c:pt idx="2273">
                  <c:v>2755</c:v>
                </c:pt>
                <c:pt idx="2274">
                  <c:v>2684</c:v>
                </c:pt>
                <c:pt idx="2275">
                  <c:v>2129</c:v>
                </c:pt>
                <c:pt idx="2276">
                  <c:v>1984</c:v>
                </c:pt>
                <c:pt idx="2277">
                  <c:v>2302</c:v>
                </c:pt>
                <c:pt idx="2278">
                  <c:v>2323</c:v>
                </c:pt>
                <c:pt idx="2279">
                  <c:v>2351</c:v>
                </c:pt>
                <c:pt idx="2280">
                  <c:v>2143</c:v>
                </c:pt>
                <c:pt idx="2281">
                  <c:v>2104</c:v>
                </c:pt>
                <c:pt idx="2282">
                  <c:v>2091</c:v>
                </c:pt>
                <c:pt idx="2283">
                  <c:v>2374</c:v>
                </c:pt>
                <c:pt idx="2284">
                  <c:v>2339</c:v>
                </c:pt>
                <c:pt idx="2285">
                  <c:v>2161</c:v>
                </c:pt>
                <c:pt idx="2286">
                  <c:v>2253</c:v>
                </c:pt>
                <c:pt idx="2287">
                  <c:v>1645</c:v>
                </c:pt>
                <c:pt idx="2288">
                  <c:v>1676</c:v>
                </c:pt>
                <c:pt idx="2289">
                  <c:v>1567</c:v>
                </c:pt>
                <c:pt idx="2290">
                  <c:v>1662</c:v>
                </c:pt>
                <c:pt idx="2291">
                  <c:v>1903</c:v>
                </c:pt>
                <c:pt idx="2292">
                  <c:v>1554</c:v>
                </c:pt>
                <c:pt idx="2293">
                  <c:v>1725</c:v>
                </c:pt>
                <c:pt idx="2294">
                  <c:v>1795</c:v>
                </c:pt>
                <c:pt idx="2295">
                  <c:v>1599</c:v>
                </c:pt>
                <c:pt idx="2296">
                  <c:v>1587</c:v>
                </c:pt>
                <c:pt idx="2297">
                  <c:v>1865</c:v>
                </c:pt>
                <c:pt idx="2298">
                  <c:v>1418</c:v>
                </c:pt>
                <c:pt idx="2299">
                  <c:v>1061</c:v>
                </c:pt>
                <c:pt idx="2300">
                  <c:v>1166</c:v>
                </c:pt>
                <c:pt idx="2301">
                  <c:v>1224</c:v>
                </c:pt>
                <c:pt idx="2302">
                  <c:v>1295</c:v>
                </c:pt>
                <c:pt idx="2303">
                  <c:v>1063</c:v>
                </c:pt>
                <c:pt idx="2304">
                  <c:v>1435</c:v>
                </c:pt>
                <c:pt idx="2305">
                  <c:v>1355</c:v>
                </c:pt>
                <c:pt idx="2306">
                  <c:v>1302</c:v>
                </c:pt>
                <c:pt idx="2307">
                  <c:v>502</c:v>
                </c:pt>
                <c:pt idx="2308">
                  <c:v>939</c:v>
                </c:pt>
                <c:pt idx="2309">
                  <c:v>907</c:v>
                </c:pt>
                <c:pt idx="2310">
                  <c:v>619</c:v>
                </c:pt>
                <c:pt idx="2311">
                  <c:v>609</c:v>
                </c:pt>
                <c:pt idx="2312">
                  <c:v>625</c:v>
                </c:pt>
                <c:pt idx="2313">
                  <c:v>704</c:v>
                </c:pt>
                <c:pt idx="2314">
                  <c:v>708</c:v>
                </c:pt>
                <c:pt idx="2315">
                  <c:v>935</c:v>
                </c:pt>
                <c:pt idx="2316">
                  <c:v>743</c:v>
                </c:pt>
                <c:pt idx="2317">
                  <c:v>615</c:v>
                </c:pt>
                <c:pt idx="2318">
                  <c:v>836</c:v>
                </c:pt>
                <c:pt idx="2319">
                  <c:v>557</c:v>
                </c:pt>
                <c:pt idx="2320">
                  <c:v>129</c:v>
                </c:pt>
                <c:pt idx="2321">
                  <c:v>62</c:v>
                </c:pt>
                <c:pt idx="2322">
                  <c:v>69</c:v>
                </c:pt>
                <c:pt idx="2323">
                  <c:v>424</c:v>
                </c:pt>
                <c:pt idx="2324">
                  <c:v>217</c:v>
                </c:pt>
                <c:pt idx="2325">
                  <c:v>430</c:v>
                </c:pt>
                <c:pt idx="2326">
                  <c:v>155</c:v>
                </c:pt>
                <c:pt idx="2327">
                  <c:v>76</c:v>
                </c:pt>
                <c:pt idx="2328">
                  <c:v>156</c:v>
                </c:pt>
                <c:pt idx="2329">
                  <c:v>310</c:v>
                </c:pt>
                <c:pt idx="2330">
                  <c:v>83</c:v>
                </c:pt>
                <c:pt idx="2331">
                  <c:v>402</c:v>
                </c:pt>
                <c:pt idx="2332">
                  <c:v>179</c:v>
                </c:pt>
                <c:pt idx="2333">
                  <c:v>340</c:v>
                </c:pt>
                <c:pt idx="2334">
                  <c:v>73</c:v>
                </c:pt>
                <c:pt idx="2335">
                  <c:v>262</c:v>
                </c:pt>
                <c:pt idx="2336">
                  <c:v>269</c:v>
                </c:pt>
                <c:pt idx="2337">
                  <c:v>281</c:v>
                </c:pt>
                <c:pt idx="2338">
                  <c:v>147</c:v>
                </c:pt>
                <c:pt idx="2339">
                  <c:v>3608</c:v>
                </c:pt>
                <c:pt idx="2340">
                  <c:v>3672</c:v>
                </c:pt>
                <c:pt idx="2341">
                  <c:v>3447</c:v>
                </c:pt>
                <c:pt idx="2342">
                  <c:v>3432</c:v>
                </c:pt>
                <c:pt idx="2343">
                  <c:v>3872</c:v>
                </c:pt>
                <c:pt idx="2344">
                  <c:v>3536</c:v>
                </c:pt>
                <c:pt idx="2345">
                  <c:v>3668</c:v>
                </c:pt>
                <c:pt idx="2346">
                  <c:v>3429</c:v>
                </c:pt>
                <c:pt idx="2347">
                  <c:v>3552</c:v>
                </c:pt>
                <c:pt idx="2348">
                  <c:v>3798</c:v>
                </c:pt>
                <c:pt idx="2349">
                  <c:v>3193</c:v>
                </c:pt>
                <c:pt idx="2350">
                  <c:v>3345</c:v>
                </c:pt>
                <c:pt idx="2351">
                  <c:v>3083</c:v>
                </c:pt>
                <c:pt idx="2352">
                  <c:v>3246</c:v>
                </c:pt>
                <c:pt idx="2353">
                  <c:v>3107</c:v>
                </c:pt>
                <c:pt idx="2354">
                  <c:v>3097</c:v>
                </c:pt>
                <c:pt idx="2355">
                  <c:v>2970</c:v>
                </c:pt>
                <c:pt idx="2356">
                  <c:v>3062</c:v>
                </c:pt>
                <c:pt idx="2357">
                  <c:v>3408</c:v>
                </c:pt>
                <c:pt idx="2358">
                  <c:v>3129</c:v>
                </c:pt>
                <c:pt idx="2359">
                  <c:v>2978</c:v>
                </c:pt>
                <c:pt idx="2360">
                  <c:v>3285</c:v>
                </c:pt>
                <c:pt idx="2361">
                  <c:v>2526</c:v>
                </c:pt>
                <c:pt idx="2362">
                  <c:v>2466</c:v>
                </c:pt>
                <c:pt idx="2363">
                  <c:v>2513</c:v>
                </c:pt>
                <c:pt idx="2364">
                  <c:v>2631</c:v>
                </c:pt>
                <c:pt idx="2365">
                  <c:v>2523</c:v>
                </c:pt>
                <c:pt idx="2366">
                  <c:v>2635</c:v>
                </c:pt>
                <c:pt idx="2367">
                  <c:v>2714</c:v>
                </c:pt>
                <c:pt idx="2368">
                  <c:v>2642</c:v>
                </c:pt>
                <c:pt idx="2369">
                  <c:v>2662</c:v>
                </c:pt>
                <c:pt idx="2370">
                  <c:v>2017</c:v>
                </c:pt>
                <c:pt idx="2371">
                  <c:v>2219</c:v>
                </c:pt>
                <c:pt idx="2372">
                  <c:v>2397</c:v>
                </c:pt>
                <c:pt idx="2373">
                  <c:v>2285</c:v>
                </c:pt>
                <c:pt idx="2374">
                  <c:v>2099</c:v>
                </c:pt>
                <c:pt idx="2375">
                  <c:v>2188</c:v>
                </c:pt>
                <c:pt idx="2376">
                  <c:v>2019</c:v>
                </c:pt>
                <c:pt idx="2377">
                  <c:v>2138</c:v>
                </c:pt>
                <c:pt idx="2378">
                  <c:v>1963</c:v>
                </c:pt>
                <c:pt idx="2379">
                  <c:v>2215</c:v>
                </c:pt>
                <c:pt idx="2380">
                  <c:v>1957</c:v>
                </c:pt>
                <c:pt idx="2381">
                  <c:v>1920</c:v>
                </c:pt>
                <c:pt idx="2382">
                  <c:v>1503</c:v>
                </c:pt>
                <c:pt idx="2383">
                  <c:v>1695</c:v>
                </c:pt>
                <c:pt idx="2384">
                  <c:v>1877</c:v>
                </c:pt>
                <c:pt idx="2385">
                  <c:v>1474</c:v>
                </c:pt>
                <c:pt idx="2386">
                  <c:v>1868</c:v>
                </c:pt>
                <c:pt idx="2387">
                  <c:v>1553</c:v>
                </c:pt>
                <c:pt idx="2388">
                  <c:v>1940</c:v>
                </c:pt>
                <c:pt idx="2389">
                  <c:v>1742</c:v>
                </c:pt>
                <c:pt idx="2390">
                  <c:v>1647</c:v>
                </c:pt>
                <c:pt idx="2391">
                  <c:v>1671</c:v>
                </c:pt>
                <c:pt idx="2392">
                  <c:v>1818</c:v>
                </c:pt>
                <c:pt idx="2393">
                  <c:v>1358</c:v>
                </c:pt>
                <c:pt idx="2394">
                  <c:v>1132</c:v>
                </c:pt>
                <c:pt idx="2395">
                  <c:v>995</c:v>
                </c:pt>
                <c:pt idx="2396">
                  <c:v>1271</c:v>
                </c:pt>
                <c:pt idx="2397">
                  <c:v>1093</c:v>
                </c:pt>
                <c:pt idx="2398">
                  <c:v>1283</c:v>
                </c:pt>
                <c:pt idx="2399">
                  <c:v>1388</c:v>
                </c:pt>
                <c:pt idx="2400">
                  <c:v>1288</c:v>
                </c:pt>
                <c:pt idx="2401">
                  <c:v>1404</c:v>
                </c:pt>
                <c:pt idx="2402">
                  <c:v>1205</c:v>
                </c:pt>
                <c:pt idx="2403">
                  <c:v>1450</c:v>
                </c:pt>
                <c:pt idx="2404">
                  <c:v>1058</c:v>
                </c:pt>
                <c:pt idx="2405">
                  <c:v>1331</c:v>
                </c:pt>
                <c:pt idx="2406">
                  <c:v>585</c:v>
                </c:pt>
                <c:pt idx="2407">
                  <c:v>575</c:v>
                </c:pt>
                <c:pt idx="2408">
                  <c:v>961</c:v>
                </c:pt>
                <c:pt idx="2409">
                  <c:v>900</c:v>
                </c:pt>
                <c:pt idx="2410">
                  <c:v>734</c:v>
                </c:pt>
                <c:pt idx="2411">
                  <c:v>571</c:v>
                </c:pt>
                <c:pt idx="2412">
                  <c:v>801</c:v>
                </c:pt>
                <c:pt idx="2413">
                  <c:v>521</c:v>
                </c:pt>
                <c:pt idx="2414">
                  <c:v>727</c:v>
                </c:pt>
                <c:pt idx="2415">
                  <c:v>931</c:v>
                </c:pt>
                <c:pt idx="2416">
                  <c:v>659</c:v>
                </c:pt>
                <c:pt idx="2417">
                  <c:v>462</c:v>
                </c:pt>
                <c:pt idx="2418">
                  <c:v>114</c:v>
                </c:pt>
                <c:pt idx="2419">
                  <c:v>247</c:v>
                </c:pt>
                <c:pt idx="2420">
                  <c:v>99</c:v>
                </c:pt>
                <c:pt idx="2421">
                  <c:v>257</c:v>
                </c:pt>
                <c:pt idx="2422">
                  <c:v>3591</c:v>
                </c:pt>
                <c:pt idx="2423">
                  <c:v>3871</c:v>
                </c:pt>
                <c:pt idx="2424">
                  <c:v>3580</c:v>
                </c:pt>
                <c:pt idx="2425">
                  <c:v>3615</c:v>
                </c:pt>
                <c:pt idx="2426">
                  <c:v>3765</c:v>
                </c:pt>
                <c:pt idx="2427">
                  <c:v>3853</c:v>
                </c:pt>
                <c:pt idx="2428">
                  <c:v>3708</c:v>
                </c:pt>
                <c:pt idx="2429">
                  <c:v>3599</c:v>
                </c:pt>
                <c:pt idx="2430">
                  <c:v>3233</c:v>
                </c:pt>
                <c:pt idx="2431">
                  <c:v>3003</c:v>
                </c:pt>
                <c:pt idx="2432">
                  <c:v>3354</c:v>
                </c:pt>
                <c:pt idx="2433">
                  <c:v>3289</c:v>
                </c:pt>
                <c:pt idx="2434">
                  <c:v>3009</c:v>
                </c:pt>
                <c:pt idx="2435">
                  <c:v>3147</c:v>
                </c:pt>
                <c:pt idx="2436">
                  <c:v>3310</c:v>
                </c:pt>
                <c:pt idx="2437">
                  <c:v>2586</c:v>
                </c:pt>
                <c:pt idx="2438">
                  <c:v>2903</c:v>
                </c:pt>
                <c:pt idx="2439">
                  <c:v>2708</c:v>
                </c:pt>
                <c:pt idx="2440">
                  <c:v>2507</c:v>
                </c:pt>
                <c:pt idx="2441">
                  <c:v>2834</c:v>
                </c:pt>
                <c:pt idx="2442">
                  <c:v>2462</c:v>
                </c:pt>
                <c:pt idx="2443">
                  <c:v>2867</c:v>
                </c:pt>
                <c:pt idx="2444">
                  <c:v>2812</c:v>
                </c:pt>
                <c:pt idx="2445">
                  <c:v>2625</c:v>
                </c:pt>
                <c:pt idx="2446">
                  <c:v>2820</c:v>
                </c:pt>
                <c:pt idx="2447">
                  <c:v>2718</c:v>
                </c:pt>
                <c:pt idx="2448">
                  <c:v>2475</c:v>
                </c:pt>
                <c:pt idx="2449">
                  <c:v>2577</c:v>
                </c:pt>
                <c:pt idx="2450">
                  <c:v>1999</c:v>
                </c:pt>
                <c:pt idx="2451">
                  <c:v>2249</c:v>
                </c:pt>
                <c:pt idx="2452">
                  <c:v>2095</c:v>
                </c:pt>
                <c:pt idx="2453">
                  <c:v>2003</c:v>
                </c:pt>
                <c:pt idx="2454">
                  <c:v>2251</c:v>
                </c:pt>
                <c:pt idx="2455">
                  <c:v>2325</c:v>
                </c:pt>
                <c:pt idx="2456">
                  <c:v>2149</c:v>
                </c:pt>
                <c:pt idx="2457">
                  <c:v>2313</c:v>
                </c:pt>
                <c:pt idx="2458">
                  <c:v>1909</c:v>
                </c:pt>
                <c:pt idx="2459">
                  <c:v>1710</c:v>
                </c:pt>
                <c:pt idx="2460">
                  <c:v>1728</c:v>
                </c:pt>
                <c:pt idx="2461">
                  <c:v>1550</c:v>
                </c:pt>
                <c:pt idx="2462">
                  <c:v>1712</c:v>
                </c:pt>
                <c:pt idx="2463">
                  <c:v>1897</c:v>
                </c:pt>
                <c:pt idx="2464">
                  <c:v>1834</c:v>
                </c:pt>
                <c:pt idx="2465">
                  <c:v>1862</c:v>
                </c:pt>
                <c:pt idx="2466">
                  <c:v>1705</c:v>
                </c:pt>
                <c:pt idx="2467">
                  <c:v>1540</c:v>
                </c:pt>
                <c:pt idx="2468">
                  <c:v>1049</c:v>
                </c:pt>
                <c:pt idx="2469">
                  <c:v>1313</c:v>
                </c:pt>
                <c:pt idx="2470">
                  <c:v>1185</c:v>
                </c:pt>
                <c:pt idx="2471">
                  <c:v>1318</c:v>
                </c:pt>
                <c:pt idx="2472">
                  <c:v>1175</c:v>
                </c:pt>
                <c:pt idx="2473">
                  <c:v>1319</c:v>
                </c:pt>
                <c:pt idx="2474">
                  <c:v>1051</c:v>
                </c:pt>
                <c:pt idx="2475">
                  <c:v>1321</c:v>
                </c:pt>
                <c:pt idx="2476">
                  <c:v>1338</c:v>
                </c:pt>
                <c:pt idx="2477">
                  <c:v>1228</c:v>
                </c:pt>
                <c:pt idx="2478">
                  <c:v>721</c:v>
                </c:pt>
                <c:pt idx="2479">
                  <c:v>612</c:v>
                </c:pt>
                <c:pt idx="2480">
                  <c:v>899</c:v>
                </c:pt>
                <c:pt idx="2481">
                  <c:v>633</c:v>
                </c:pt>
                <c:pt idx="2482">
                  <c:v>494</c:v>
                </c:pt>
                <c:pt idx="2483">
                  <c:v>709</c:v>
                </c:pt>
                <c:pt idx="2484">
                  <c:v>527</c:v>
                </c:pt>
                <c:pt idx="2485">
                  <c:v>647</c:v>
                </c:pt>
                <c:pt idx="2486">
                  <c:v>517</c:v>
                </c:pt>
                <c:pt idx="2487">
                  <c:v>852</c:v>
                </c:pt>
                <c:pt idx="2488">
                  <c:v>598</c:v>
                </c:pt>
                <c:pt idx="2489">
                  <c:v>967</c:v>
                </c:pt>
                <c:pt idx="2490">
                  <c:v>656</c:v>
                </c:pt>
                <c:pt idx="2491">
                  <c:v>427</c:v>
                </c:pt>
                <c:pt idx="2492">
                  <c:v>312</c:v>
                </c:pt>
                <c:pt idx="2493">
                  <c:v>391</c:v>
                </c:pt>
                <c:pt idx="2494">
                  <c:v>44</c:v>
                </c:pt>
                <c:pt idx="2495">
                  <c:v>295</c:v>
                </c:pt>
                <c:pt idx="2496">
                  <c:v>381</c:v>
                </c:pt>
                <c:pt idx="2497">
                  <c:v>297</c:v>
                </c:pt>
                <c:pt idx="2498">
                  <c:v>451</c:v>
                </c:pt>
                <c:pt idx="2499">
                  <c:v>8</c:v>
                </c:pt>
                <c:pt idx="2500">
                  <c:v>3790</c:v>
                </c:pt>
                <c:pt idx="2501">
                  <c:v>3645</c:v>
                </c:pt>
                <c:pt idx="2502">
                  <c:v>3669</c:v>
                </c:pt>
                <c:pt idx="2503">
                  <c:v>3696</c:v>
                </c:pt>
                <c:pt idx="2504">
                  <c:v>3657</c:v>
                </c:pt>
                <c:pt idx="2505">
                  <c:v>3593</c:v>
                </c:pt>
                <c:pt idx="2506">
                  <c:v>3544</c:v>
                </c:pt>
                <c:pt idx="2507">
                  <c:v>3725</c:v>
                </c:pt>
                <c:pt idx="2508">
                  <c:v>3598</c:v>
                </c:pt>
                <c:pt idx="2509">
                  <c:v>3475</c:v>
                </c:pt>
                <c:pt idx="2510">
                  <c:v>3659</c:v>
                </c:pt>
                <c:pt idx="2511">
                  <c:v>3293</c:v>
                </c:pt>
                <c:pt idx="2512">
                  <c:v>3225</c:v>
                </c:pt>
                <c:pt idx="2513">
                  <c:v>2994</c:v>
                </c:pt>
                <c:pt idx="2514">
                  <c:v>3378</c:v>
                </c:pt>
                <c:pt idx="2515">
                  <c:v>3352</c:v>
                </c:pt>
                <c:pt idx="2516">
                  <c:v>3012</c:v>
                </c:pt>
                <c:pt idx="2517">
                  <c:v>3300</c:v>
                </c:pt>
                <c:pt idx="2518">
                  <c:v>3279</c:v>
                </c:pt>
                <c:pt idx="2519">
                  <c:v>3157</c:v>
                </c:pt>
                <c:pt idx="2520">
                  <c:v>3217</c:v>
                </c:pt>
                <c:pt idx="2521">
                  <c:v>3236</c:v>
                </c:pt>
                <c:pt idx="2522">
                  <c:v>3401</c:v>
                </c:pt>
                <c:pt idx="2523">
                  <c:v>3312</c:v>
                </c:pt>
                <c:pt idx="2524">
                  <c:v>3036</c:v>
                </c:pt>
                <c:pt idx="2525">
                  <c:v>3108</c:v>
                </c:pt>
                <c:pt idx="2526">
                  <c:v>2702</c:v>
                </c:pt>
                <c:pt idx="2527">
                  <c:v>2864</c:v>
                </c:pt>
                <c:pt idx="2528">
                  <c:v>2689</c:v>
                </c:pt>
                <c:pt idx="2529">
                  <c:v>2522</c:v>
                </c:pt>
                <c:pt idx="2530">
                  <c:v>2693</c:v>
                </c:pt>
                <c:pt idx="2531">
                  <c:v>2610</c:v>
                </c:pt>
                <c:pt idx="2532">
                  <c:v>2756</c:v>
                </c:pt>
                <c:pt idx="2533">
                  <c:v>2691</c:v>
                </c:pt>
                <c:pt idx="2534">
                  <c:v>2237</c:v>
                </c:pt>
                <c:pt idx="2535">
                  <c:v>1997</c:v>
                </c:pt>
                <c:pt idx="2536">
                  <c:v>2214</c:v>
                </c:pt>
                <c:pt idx="2537">
                  <c:v>2278</c:v>
                </c:pt>
                <c:pt idx="2538">
                  <c:v>2226</c:v>
                </c:pt>
                <c:pt idx="2539">
                  <c:v>2248</c:v>
                </c:pt>
                <c:pt idx="2540">
                  <c:v>2239</c:v>
                </c:pt>
                <c:pt idx="2541">
                  <c:v>2241</c:v>
                </c:pt>
                <c:pt idx="2542">
                  <c:v>2376</c:v>
                </c:pt>
                <c:pt idx="2543">
                  <c:v>2152</c:v>
                </c:pt>
                <c:pt idx="2544">
                  <c:v>1555</c:v>
                </c:pt>
                <c:pt idx="2545">
                  <c:v>1477</c:v>
                </c:pt>
                <c:pt idx="2546">
                  <c:v>1743</c:v>
                </c:pt>
                <c:pt idx="2547">
                  <c:v>1755</c:v>
                </c:pt>
                <c:pt idx="2548">
                  <c:v>1513</c:v>
                </c:pt>
                <c:pt idx="2549">
                  <c:v>1813</c:v>
                </c:pt>
                <c:pt idx="2550">
                  <c:v>1639</c:v>
                </c:pt>
                <c:pt idx="2551">
                  <c:v>1305</c:v>
                </c:pt>
                <c:pt idx="2552">
                  <c:v>1460</c:v>
                </c:pt>
                <c:pt idx="2553">
                  <c:v>1213</c:v>
                </c:pt>
                <c:pt idx="2554">
                  <c:v>1227</c:v>
                </c:pt>
                <c:pt idx="2555">
                  <c:v>1280</c:v>
                </c:pt>
                <c:pt idx="2556">
                  <c:v>1366</c:v>
                </c:pt>
                <c:pt idx="2557">
                  <c:v>1411</c:v>
                </c:pt>
                <c:pt idx="2558">
                  <c:v>1025</c:v>
                </c:pt>
                <c:pt idx="2559">
                  <c:v>1248</c:v>
                </c:pt>
                <c:pt idx="2560">
                  <c:v>1194</c:v>
                </c:pt>
                <c:pt idx="2561">
                  <c:v>1225</c:v>
                </c:pt>
                <c:pt idx="2562">
                  <c:v>955</c:v>
                </c:pt>
                <c:pt idx="2563">
                  <c:v>922</c:v>
                </c:pt>
                <c:pt idx="2564">
                  <c:v>841</c:v>
                </c:pt>
                <c:pt idx="2565">
                  <c:v>705</c:v>
                </c:pt>
                <c:pt idx="2566">
                  <c:v>938</c:v>
                </c:pt>
                <c:pt idx="2567">
                  <c:v>553</c:v>
                </c:pt>
                <c:pt idx="2568">
                  <c:v>758</c:v>
                </c:pt>
                <c:pt idx="2569">
                  <c:v>789</c:v>
                </c:pt>
                <c:pt idx="2570">
                  <c:v>835</c:v>
                </c:pt>
                <c:pt idx="2571">
                  <c:v>882</c:v>
                </c:pt>
                <c:pt idx="2572">
                  <c:v>361</c:v>
                </c:pt>
                <c:pt idx="2573">
                  <c:v>232</c:v>
                </c:pt>
                <c:pt idx="2574">
                  <c:v>368</c:v>
                </c:pt>
                <c:pt idx="2575">
                  <c:v>446</c:v>
                </c:pt>
                <c:pt idx="2576">
                  <c:v>250</c:v>
                </c:pt>
                <c:pt idx="2577">
                  <c:v>65</c:v>
                </c:pt>
                <c:pt idx="2578">
                  <c:v>40</c:v>
                </c:pt>
                <c:pt idx="2579">
                  <c:v>288</c:v>
                </c:pt>
                <c:pt idx="2580">
                  <c:v>476</c:v>
                </c:pt>
                <c:pt idx="2581">
                  <c:v>204</c:v>
                </c:pt>
                <c:pt idx="2582">
                  <c:v>92</c:v>
                </c:pt>
                <c:pt idx="2583">
                  <c:v>421</c:v>
                </c:pt>
                <c:pt idx="2584">
                  <c:v>3635</c:v>
                </c:pt>
                <c:pt idx="2585">
                  <c:v>3834</c:v>
                </c:pt>
                <c:pt idx="2586">
                  <c:v>3687</c:v>
                </c:pt>
                <c:pt idx="2587">
                  <c:v>3835</c:v>
                </c:pt>
                <c:pt idx="2588">
                  <c:v>3686</c:v>
                </c:pt>
                <c:pt idx="2589">
                  <c:v>3684</c:v>
                </c:pt>
                <c:pt idx="2590">
                  <c:v>3882</c:v>
                </c:pt>
                <c:pt idx="2591">
                  <c:v>3540</c:v>
                </c:pt>
                <c:pt idx="2592">
                  <c:v>3823</c:v>
                </c:pt>
                <c:pt idx="2593">
                  <c:v>3707</c:v>
                </c:pt>
                <c:pt idx="2594">
                  <c:v>3784</c:v>
                </c:pt>
                <c:pt idx="2595">
                  <c:v>3728</c:v>
                </c:pt>
                <c:pt idx="2596">
                  <c:v>3636</c:v>
                </c:pt>
                <c:pt idx="2597">
                  <c:v>3641</c:v>
                </c:pt>
                <c:pt idx="2598">
                  <c:v>3605</c:v>
                </c:pt>
                <c:pt idx="2599">
                  <c:v>3431</c:v>
                </c:pt>
                <c:pt idx="2600">
                  <c:v>2929</c:v>
                </c:pt>
                <c:pt idx="2601">
                  <c:v>3153</c:v>
                </c:pt>
                <c:pt idx="2602">
                  <c:v>3106</c:v>
                </c:pt>
                <c:pt idx="2603">
                  <c:v>3044</c:v>
                </c:pt>
                <c:pt idx="2604">
                  <c:v>3094</c:v>
                </c:pt>
                <c:pt idx="2605">
                  <c:v>3320</c:v>
                </c:pt>
                <c:pt idx="2606">
                  <c:v>3007</c:v>
                </c:pt>
                <c:pt idx="2607">
                  <c:v>3243</c:v>
                </c:pt>
                <c:pt idx="2608">
                  <c:v>3070</c:v>
                </c:pt>
                <c:pt idx="2609">
                  <c:v>2459</c:v>
                </c:pt>
                <c:pt idx="2610">
                  <c:v>2558</c:v>
                </c:pt>
                <c:pt idx="2611">
                  <c:v>2561</c:v>
                </c:pt>
                <c:pt idx="2612">
                  <c:v>2503</c:v>
                </c:pt>
                <c:pt idx="2613">
                  <c:v>2744</c:v>
                </c:pt>
                <c:pt idx="2614">
                  <c:v>2722</c:v>
                </c:pt>
                <c:pt idx="2615">
                  <c:v>2729</c:v>
                </c:pt>
                <c:pt idx="2616">
                  <c:v>2682</c:v>
                </c:pt>
                <c:pt idx="2617">
                  <c:v>2835</c:v>
                </c:pt>
                <c:pt idx="2618">
                  <c:v>2390</c:v>
                </c:pt>
                <c:pt idx="2619">
                  <c:v>2059</c:v>
                </c:pt>
                <c:pt idx="2620">
                  <c:v>2081</c:v>
                </c:pt>
                <c:pt idx="2621">
                  <c:v>2045</c:v>
                </c:pt>
                <c:pt idx="2622">
                  <c:v>1994</c:v>
                </c:pt>
                <c:pt idx="2623">
                  <c:v>1545</c:v>
                </c:pt>
                <c:pt idx="2624">
                  <c:v>1547</c:v>
                </c:pt>
                <c:pt idx="2625">
                  <c:v>1774</c:v>
                </c:pt>
                <c:pt idx="2626">
                  <c:v>1537</c:v>
                </c:pt>
                <c:pt idx="2627">
                  <c:v>1759</c:v>
                </c:pt>
                <c:pt idx="2628">
                  <c:v>1604</c:v>
                </c:pt>
                <c:pt idx="2629">
                  <c:v>1199</c:v>
                </c:pt>
                <c:pt idx="2630">
                  <c:v>1323</c:v>
                </c:pt>
                <c:pt idx="2631">
                  <c:v>1045</c:v>
                </c:pt>
                <c:pt idx="2632">
                  <c:v>1148</c:v>
                </c:pt>
                <c:pt idx="2633">
                  <c:v>1455</c:v>
                </c:pt>
                <c:pt idx="2634">
                  <c:v>1327</c:v>
                </c:pt>
                <c:pt idx="2635">
                  <c:v>510</c:v>
                </c:pt>
                <c:pt idx="2636">
                  <c:v>920</c:v>
                </c:pt>
                <c:pt idx="2637">
                  <c:v>534</c:v>
                </c:pt>
                <c:pt idx="2638">
                  <c:v>753</c:v>
                </c:pt>
                <c:pt idx="2639">
                  <c:v>520</c:v>
                </c:pt>
                <c:pt idx="2640">
                  <c:v>606</c:v>
                </c:pt>
                <c:pt idx="2641">
                  <c:v>826</c:v>
                </c:pt>
                <c:pt idx="2642">
                  <c:v>266</c:v>
                </c:pt>
                <c:pt idx="2643">
                  <c:v>151</c:v>
                </c:pt>
                <c:pt idx="2644">
                  <c:v>209</c:v>
                </c:pt>
                <c:pt idx="2645">
                  <c:v>19</c:v>
                </c:pt>
                <c:pt idx="2646">
                  <c:v>315</c:v>
                </c:pt>
                <c:pt idx="2647">
                  <c:v>349</c:v>
                </c:pt>
                <c:pt idx="2648">
                  <c:v>61</c:v>
                </c:pt>
                <c:pt idx="2649">
                  <c:v>58</c:v>
                </c:pt>
                <c:pt idx="2650">
                  <c:v>208</c:v>
                </c:pt>
                <c:pt idx="2651">
                  <c:v>3832</c:v>
                </c:pt>
                <c:pt idx="2652">
                  <c:v>3677</c:v>
                </c:pt>
                <c:pt idx="2653">
                  <c:v>3516</c:v>
                </c:pt>
                <c:pt idx="2654">
                  <c:v>3498</c:v>
                </c:pt>
                <c:pt idx="2655">
                  <c:v>3386</c:v>
                </c:pt>
                <c:pt idx="2656">
                  <c:v>3146</c:v>
                </c:pt>
                <c:pt idx="2657">
                  <c:v>3414</c:v>
                </c:pt>
                <c:pt idx="2658">
                  <c:v>3221</c:v>
                </c:pt>
                <c:pt idx="2659">
                  <c:v>3013</c:v>
                </c:pt>
                <c:pt idx="2660">
                  <c:v>3122</c:v>
                </c:pt>
                <c:pt idx="2661">
                  <c:v>3235</c:v>
                </c:pt>
                <c:pt idx="2662">
                  <c:v>3200</c:v>
                </c:pt>
                <c:pt idx="2663">
                  <c:v>2987</c:v>
                </c:pt>
                <c:pt idx="2664">
                  <c:v>3165</c:v>
                </c:pt>
                <c:pt idx="2665">
                  <c:v>3326</c:v>
                </c:pt>
                <c:pt idx="2666">
                  <c:v>3290</c:v>
                </c:pt>
                <c:pt idx="2667">
                  <c:v>2715</c:v>
                </c:pt>
                <c:pt idx="2668">
                  <c:v>2776</c:v>
                </c:pt>
                <c:pt idx="2669">
                  <c:v>2548</c:v>
                </c:pt>
                <c:pt idx="2670">
                  <c:v>2749</c:v>
                </c:pt>
                <c:pt idx="2671">
                  <c:v>2870</c:v>
                </c:pt>
                <c:pt idx="2672">
                  <c:v>2923</c:v>
                </c:pt>
                <c:pt idx="2673">
                  <c:v>2521</c:v>
                </c:pt>
                <c:pt idx="2674">
                  <c:v>2488</c:v>
                </c:pt>
                <c:pt idx="2675">
                  <c:v>2023</c:v>
                </c:pt>
                <c:pt idx="2676">
                  <c:v>2220</c:v>
                </c:pt>
                <c:pt idx="2677">
                  <c:v>2116</c:v>
                </c:pt>
                <c:pt idx="2678">
                  <c:v>2349</c:v>
                </c:pt>
                <c:pt idx="2679">
                  <c:v>2054</c:v>
                </c:pt>
                <c:pt idx="2680">
                  <c:v>2434</c:v>
                </c:pt>
                <c:pt idx="2681">
                  <c:v>2261</c:v>
                </c:pt>
                <c:pt idx="2682">
                  <c:v>2294</c:v>
                </c:pt>
                <c:pt idx="2683">
                  <c:v>2343</c:v>
                </c:pt>
                <c:pt idx="2684">
                  <c:v>2185</c:v>
                </c:pt>
                <c:pt idx="2685">
                  <c:v>2080</c:v>
                </c:pt>
                <c:pt idx="2686">
                  <c:v>1534</c:v>
                </c:pt>
                <c:pt idx="2687">
                  <c:v>1468</c:v>
                </c:pt>
                <c:pt idx="2688">
                  <c:v>1573</c:v>
                </c:pt>
                <c:pt idx="2689">
                  <c:v>1811</c:v>
                </c:pt>
                <c:pt idx="2690">
                  <c:v>1870</c:v>
                </c:pt>
                <c:pt idx="2691">
                  <c:v>1735</c:v>
                </c:pt>
                <c:pt idx="2692">
                  <c:v>1718</c:v>
                </c:pt>
                <c:pt idx="2693">
                  <c:v>1643</c:v>
                </c:pt>
                <c:pt idx="2694">
                  <c:v>1498</c:v>
                </c:pt>
                <c:pt idx="2695">
                  <c:v>1207</c:v>
                </c:pt>
                <c:pt idx="2696">
                  <c:v>1138</c:v>
                </c:pt>
                <c:pt idx="2697">
                  <c:v>1297</c:v>
                </c:pt>
                <c:pt idx="2698">
                  <c:v>1273</c:v>
                </c:pt>
                <c:pt idx="2699">
                  <c:v>1226</c:v>
                </c:pt>
                <c:pt idx="2700">
                  <c:v>1210</c:v>
                </c:pt>
                <c:pt idx="2701">
                  <c:v>1333</c:v>
                </c:pt>
                <c:pt idx="2702">
                  <c:v>1383</c:v>
                </c:pt>
                <c:pt idx="2703">
                  <c:v>1168</c:v>
                </c:pt>
                <c:pt idx="2704">
                  <c:v>537</c:v>
                </c:pt>
                <c:pt idx="2705">
                  <c:v>787</c:v>
                </c:pt>
                <c:pt idx="2706">
                  <c:v>519</c:v>
                </c:pt>
                <c:pt idx="2707">
                  <c:v>917</c:v>
                </c:pt>
                <c:pt idx="2708">
                  <c:v>794</c:v>
                </c:pt>
                <c:pt idx="2709">
                  <c:v>564</c:v>
                </c:pt>
                <c:pt idx="2710">
                  <c:v>906</c:v>
                </c:pt>
                <c:pt idx="2711">
                  <c:v>469</c:v>
                </c:pt>
                <c:pt idx="2712">
                  <c:v>271</c:v>
                </c:pt>
                <c:pt idx="2713">
                  <c:v>337</c:v>
                </c:pt>
                <c:pt idx="2714">
                  <c:v>339</c:v>
                </c:pt>
                <c:pt idx="2715">
                  <c:v>338</c:v>
                </c:pt>
                <c:pt idx="2716">
                  <c:v>358</c:v>
                </c:pt>
                <c:pt idx="2717">
                  <c:v>259</c:v>
                </c:pt>
                <c:pt idx="2718">
                  <c:v>31</c:v>
                </c:pt>
                <c:pt idx="2719">
                  <c:v>25</c:v>
                </c:pt>
                <c:pt idx="2720">
                  <c:v>284</c:v>
                </c:pt>
                <c:pt idx="2721">
                  <c:v>3572</c:v>
                </c:pt>
                <c:pt idx="2722">
                  <c:v>3473</c:v>
                </c:pt>
                <c:pt idx="2723">
                  <c:v>3583</c:v>
                </c:pt>
                <c:pt idx="2724">
                  <c:v>3492</c:v>
                </c:pt>
                <c:pt idx="2725">
                  <c:v>3455</c:v>
                </c:pt>
                <c:pt idx="2726">
                  <c:v>3442</c:v>
                </c:pt>
                <c:pt idx="2727">
                  <c:v>3349</c:v>
                </c:pt>
                <c:pt idx="2728">
                  <c:v>3355</c:v>
                </c:pt>
                <c:pt idx="2729">
                  <c:v>2938</c:v>
                </c:pt>
                <c:pt idx="2730">
                  <c:v>3351</c:v>
                </c:pt>
                <c:pt idx="2731">
                  <c:v>2955</c:v>
                </c:pt>
                <c:pt idx="2732">
                  <c:v>3295</c:v>
                </c:pt>
                <c:pt idx="2733">
                  <c:v>3011</c:v>
                </c:pt>
                <c:pt idx="2734">
                  <c:v>3416</c:v>
                </c:pt>
                <c:pt idx="2735">
                  <c:v>2939</c:v>
                </c:pt>
                <c:pt idx="2736">
                  <c:v>3319</c:v>
                </c:pt>
                <c:pt idx="2737">
                  <c:v>3020</c:v>
                </c:pt>
                <c:pt idx="2738">
                  <c:v>3296</c:v>
                </c:pt>
                <c:pt idx="2739">
                  <c:v>3057</c:v>
                </c:pt>
                <c:pt idx="2740">
                  <c:v>3251</c:v>
                </c:pt>
                <c:pt idx="2741">
                  <c:v>3149</c:v>
                </c:pt>
                <c:pt idx="2742">
                  <c:v>3396</c:v>
                </c:pt>
                <c:pt idx="2743">
                  <c:v>2950</c:v>
                </c:pt>
                <c:pt idx="2744">
                  <c:v>3091</c:v>
                </c:pt>
                <c:pt idx="2745">
                  <c:v>2909</c:v>
                </c:pt>
                <c:pt idx="2746">
                  <c:v>2492</c:v>
                </c:pt>
                <c:pt idx="2747">
                  <c:v>2847</c:v>
                </c:pt>
                <c:pt idx="2748">
                  <c:v>2928</c:v>
                </c:pt>
                <c:pt idx="2749">
                  <c:v>2445</c:v>
                </c:pt>
                <c:pt idx="2750">
                  <c:v>2750</c:v>
                </c:pt>
                <c:pt idx="2751">
                  <c:v>2675</c:v>
                </c:pt>
                <c:pt idx="2752">
                  <c:v>2623</c:v>
                </c:pt>
                <c:pt idx="2753">
                  <c:v>2063</c:v>
                </c:pt>
                <c:pt idx="2754">
                  <c:v>2133</c:v>
                </c:pt>
                <c:pt idx="2755">
                  <c:v>2269</c:v>
                </c:pt>
                <c:pt idx="2756">
                  <c:v>1991</c:v>
                </c:pt>
                <c:pt idx="2757">
                  <c:v>2050</c:v>
                </c:pt>
                <c:pt idx="2758">
                  <c:v>2217</c:v>
                </c:pt>
                <c:pt idx="2759">
                  <c:v>2311</c:v>
                </c:pt>
                <c:pt idx="2760">
                  <c:v>2112</c:v>
                </c:pt>
                <c:pt idx="2761">
                  <c:v>1606</c:v>
                </c:pt>
                <c:pt idx="2762">
                  <c:v>1471</c:v>
                </c:pt>
                <c:pt idx="2763">
                  <c:v>1673</c:v>
                </c:pt>
                <c:pt idx="2764">
                  <c:v>1885</c:v>
                </c:pt>
                <c:pt idx="2765">
                  <c:v>1715</c:v>
                </c:pt>
                <c:pt idx="2766">
                  <c:v>1491</c:v>
                </c:pt>
                <c:pt idx="2767">
                  <c:v>1597</c:v>
                </c:pt>
                <c:pt idx="2768">
                  <c:v>1216</c:v>
                </c:pt>
                <c:pt idx="2769">
                  <c:v>1407</c:v>
                </c:pt>
                <c:pt idx="2770">
                  <c:v>1017</c:v>
                </c:pt>
                <c:pt idx="2771">
                  <c:v>1324</c:v>
                </c:pt>
                <c:pt idx="2772">
                  <c:v>1243</c:v>
                </c:pt>
                <c:pt idx="2773">
                  <c:v>1172</c:v>
                </c:pt>
                <c:pt idx="2774">
                  <c:v>1026</c:v>
                </c:pt>
                <c:pt idx="2775">
                  <c:v>1347</c:v>
                </c:pt>
                <c:pt idx="2776">
                  <c:v>696</c:v>
                </c:pt>
                <c:pt idx="2777">
                  <c:v>941</c:v>
                </c:pt>
                <c:pt idx="2778">
                  <c:v>808</c:v>
                </c:pt>
                <c:pt idx="2779">
                  <c:v>972</c:v>
                </c:pt>
                <c:pt idx="2780">
                  <c:v>646</c:v>
                </c:pt>
                <c:pt idx="2781">
                  <c:v>783</c:v>
                </c:pt>
                <c:pt idx="2782">
                  <c:v>554</c:v>
                </c:pt>
                <c:pt idx="2783">
                  <c:v>334</c:v>
                </c:pt>
                <c:pt idx="2784">
                  <c:v>202</c:v>
                </c:pt>
                <c:pt idx="2785">
                  <c:v>265</c:v>
                </c:pt>
                <c:pt idx="2786">
                  <c:v>406</c:v>
                </c:pt>
                <c:pt idx="2787">
                  <c:v>254</c:v>
                </c:pt>
                <c:pt idx="2788">
                  <c:v>412</c:v>
                </c:pt>
                <c:pt idx="2789">
                  <c:v>447</c:v>
                </c:pt>
                <c:pt idx="2790">
                  <c:v>195</c:v>
                </c:pt>
                <c:pt idx="2791">
                  <c:v>43</c:v>
                </c:pt>
                <c:pt idx="2792">
                  <c:v>90</c:v>
                </c:pt>
                <c:pt idx="2793">
                  <c:v>475</c:v>
                </c:pt>
                <c:pt idx="2794">
                  <c:v>3567</c:v>
                </c:pt>
                <c:pt idx="2795">
                  <c:v>3804</c:v>
                </c:pt>
                <c:pt idx="2796">
                  <c:v>3889</c:v>
                </c:pt>
                <c:pt idx="2797">
                  <c:v>3569</c:v>
                </c:pt>
                <c:pt idx="2798">
                  <c:v>3496</c:v>
                </c:pt>
                <c:pt idx="2799">
                  <c:v>3511</c:v>
                </c:pt>
                <c:pt idx="2800">
                  <c:v>3596</c:v>
                </c:pt>
                <c:pt idx="2801">
                  <c:v>3766</c:v>
                </c:pt>
                <c:pt idx="2802">
                  <c:v>3840</c:v>
                </c:pt>
                <c:pt idx="2803">
                  <c:v>3520</c:v>
                </c:pt>
                <c:pt idx="2804">
                  <c:v>3812</c:v>
                </c:pt>
                <c:pt idx="2805">
                  <c:v>3043</c:v>
                </c:pt>
                <c:pt idx="2806">
                  <c:v>3373</c:v>
                </c:pt>
                <c:pt idx="2807">
                  <c:v>3275</c:v>
                </c:pt>
                <c:pt idx="2808">
                  <c:v>3093</c:v>
                </c:pt>
                <c:pt idx="2809">
                  <c:v>3204</c:v>
                </c:pt>
                <c:pt idx="2810">
                  <c:v>2980</c:v>
                </c:pt>
                <c:pt idx="2811">
                  <c:v>3208</c:v>
                </c:pt>
                <c:pt idx="2812">
                  <c:v>3184</c:v>
                </c:pt>
                <c:pt idx="2813">
                  <c:v>2952</c:v>
                </c:pt>
                <c:pt idx="2814">
                  <c:v>2995</c:v>
                </c:pt>
                <c:pt idx="2815">
                  <c:v>3138</c:v>
                </c:pt>
                <c:pt idx="2816">
                  <c:v>2931</c:v>
                </c:pt>
                <c:pt idx="2817">
                  <c:v>2998</c:v>
                </c:pt>
                <c:pt idx="2818">
                  <c:v>3169</c:v>
                </c:pt>
                <c:pt idx="2819">
                  <c:v>2650</c:v>
                </c:pt>
                <c:pt idx="2820">
                  <c:v>2667</c:v>
                </c:pt>
                <c:pt idx="2821">
                  <c:v>2460</c:v>
                </c:pt>
                <c:pt idx="2822">
                  <c:v>2815</c:v>
                </c:pt>
                <c:pt idx="2823">
                  <c:v>2801</c:v>
                </c:pt>
                <c:pt idx="2824">
                  <c:v>2614</c:v>
                </c:pt>
                <c:pt idx="2825">
                  <c:v>2633</c:v>
                </c:pt>
                <c:pt idx="2826">
                  <c:v>2876</c:v>
                </c:pt>
                <c:pt idx="2827">
                  <c:v>2906</c:v>
                </c:pt>
                <c:pt idx="2828">
                  <c:v>2886</c:v>
                </c:pt>
                <c:pt idx="2829">
                  <c:v>2780</c:v>
                </c:pt>
                <c:pt idx="2830">
                  <c:v>2649</c:v>
                </c:pt>
                <c:pt idx="2831">
                  <c:v>2792</c:v>
                </c:pt>
                <c:pt idx="2832">
                  <c:v>2055</c:v>
                </c:pt>
                <c:pt idx="2833">
                  <c:v>2052</c:v>
                </c:pt>
                <c:pt idx="2834">
                  <c:v>2071</c:v>
                </c:pt>
                <c:pt idx="2835">
                  <c:v>2387</c:v>
                </c:pt>
                <c:pt idx="2836">
                  <c:v>2180</c:v>
                </c:pt>
                <c:pt idx="2837">
                  <c:v>2345</c:v>
                </c:pt>
                <c:pt idx="2838">
                  <c:v>2415</c:v>
                </c:pt>
                <c:pt idx="2839">
                  <c:v>1987</c:v>
                </c:pt>
                <c:pt idx="2840">
                  <c:v>2042</c:v>
                </c:pt>
                <c:pt idx="2841">
                  <c:v>2233</c:v>
                </c:pt>
                <c:pt idx="2842">
                  <c:v>2388</c:v>
                </c:pt>
                <c:pt idx="2843">
                  <c:v>1906</c:v>
                </c:pt>
                <c:pt idx="2844">
                  <c:v>1719</c:v>
                </c:pt>
                <c:pt idx="2845">
                  <c:v>1682</c:v>
                </c:pt>
                <c:pt idx="2846">
                  <c:v>1875</c:v>
                </c:pt>
                <c:pt idx="2847">
                  <c:v>1519</c:v>
                </c:pt>
                <c:pt idx="2848">
                  <c:v>1655</c:v>
                </c:pt>
                <c:pt idx="2849">
                  <c:v>1872</c:v>
                </c:pt>
                <c:pt idx="2850">
                  <c:v>1753</c:v>
                </c:pt>
                <c:pt idx="2851">
                  <c:v>1541</c:v>
                </c:pt>
                <c:pt idx="2852">
                  <c:v>1723</c:v>
                </c:pt>
                <c:pt idx="2853">
                  <c:v>1757</c:v>
                </c:pt>
                <c:pt idx="2854">
                  <c:v>1317</c:v>
                </c:pt>
                <c:pt idx="2855">
                  <c:v>1214</c:v>
                </c:pt>
                <c:pt idx="2856">
                  <c:v>1345</c:v>
                </c:pt>
                <c:pt idx="2857">
                  <c:v>1203</c:v>
                </c:pt>
                <c:pt idx="2858">
                  <c:v>1018</c:v>
                </c:pt>
                <c:pt idx="2859">
                  <c:v>1267</c:v>
                </c:pt>
                <c:pt idx="2860">
                  <c:v>1438</c:v>
                </c:pt>
                <c:pt idx="2861">
                  <c:v>1212</c:v>
                </c:pt>
                <c:pt idx="2862">
                  <c:v>1309</c:v>
                </c:pt>
                <c:pt idx="2863">
                  <c:v>1394</c:v>
                </c:pt>
                <c:pt idx="2864">
                  <c:v>1299</c:v>
                </c:pt>
                <c:pt idx="2865">
                  <c:v>830</c:v>
                </c:pt>
                <c:pt idx="2866">
                  <c:v>774</c:v>
                </c:pt>
                <c:pt idx="2867">
                  <c:v>964</c:v>
                </c:pt>
                <c:pt idx="2868">
                  <c:v>880</c:v>
                </c:pt>
                <c:pt idx="2869">
                  <c:v>894</c:v>
                </c:pt>
                <c:pt idx="2870">
                  <c:v>643</c:v>
                </c:pt>
                <c:pt idx="2871">
                  <c:v>538</c:v>
                </c:pt>
                <c:pt idx="2872">
                  <c:v>814</c:v>
                </c:pt>
                <c:pt idx="2873">
                  <c:v>856</c:v>
                </c:pt>
                <c:pt idx="2874">
                  <c:v>637</c:v>
                </c:pt>
                <c:pt idx="2875">
                  <c:v>26</c:v>
                </c:pt>
                <c:pt idx="2876">
                  <c:v>150</c:v>
                </c:pt>
                <c:pt idx="2877">
                  <c:v>420</c:v>
                </c:pt>
                <c:pt idx="2878">
                  <c:v>401</c:v>
                </c:pt>
                <c:pt idx="2879">
                  <c:v>455</c:v>
                </c:pt>
                <c:pt idx="2880">
                  <c:v>1</c:v>
                </c:pt>
                <c:pt idx="2881">
                  <c:v>30</c:v>
                </c:pt>
                <c:pt idx="2882">
                  <c:v>168</c:v>
                </c:pt>
                <c:pt idx="2883">
                  <c:v>248</c:v>
                </c:pt>
                <c:pt idx="2884">
                  <c:v>223</c:v>
                </c:pt>
                <c:pt idx="2885">
                  <c:v>6</c:v>
                </c:pt>
                <c:pt idx="2886">
                  <c:v>3800</c:v>
                </c:pt>
                <c:pt idx="2887">
                  <c:v>3485</c:v>
                </c:pt>
                <c:pt idx="2888">
                  <c:v>3523</c:v>
                </c:pt>
                <c:pt idx="2889">
                  <c:v>3560</c:v>
                </c:pt>
                <c:pt idx="2890">
                  <c:v>3763</c:v>
                </c:pt>
                <c:pt idx="2891">
                  <c:v>3721</c:v>
                </c:pt>
                <c:pt idx="2892">
                  <c:v>3500</c:v>
                </c:pt>
                <c:pt idx="2893">
                  <c:v>3456</c:v>
                </c:pt>
                <c:pt idx="2894">
                  <c:v>3578</c:v>
                </c:pt>
                <c:pt idx="2895">
                  <c:v>3661</c:v>
                </c:pt>
                <c:pt idx="2896">
                  <c:v>3452</c:v>
                </c:pt>
                <c:pt idx="2897">
                  <c:v>3398</c:v>
                </c:pt>
                <c:pt idx="2898">
                  <c:v>2941</c:v>
                </c:pt>
                <c:pt idx="2899">
                  <c:v>3004</c:v>
                </c:pt>
                <c:pt idx="2900">
                  <c:v>3077</c:v>
                </c:pt>
                <c:pt idx="2901">
                  <c:v>2965</c:v>
                </c:pt>
                <c:pt idx="2902">
                  <c:v>3096</c:v>
                </c:pt>
                <c:pt idx="2903">
                  <c:v>3067</c:v>
                </c:pt>
                <c:pt idx="2904">
                  <c:v>3014</c:v>
                </c:pt>
                <c:pt idx="2905">
                  <c:v>3357</c:v>
                </c:pt>
                <c:pt idx="2906">
                  <c:v>2598</c:v>
                </c:pt>
                <c:pt idx="2907">
                  <c:v>2735</c:v>
                </c:pt>
                <c:pt idx="2908">
                  <c:v>2454</c:v>
                </c:pt>
                <c:pt idx="2909">
                  <c:v>2673</c:v>
                </c:pt>
                <c:pt idx="2910">
                  <c:v>2581</c:v>
                </c:pt>
                <c:pt idx="2911">
                  <c:v>2553</c:v>
                </c:pt>
                <c:pt idx="2912">
                  <c:v>2831</c:v>
                </c:pt>
                <c:pt idx="2913">
                  <c:v>2770</c:v>
                </c:pt>
                <c:pt idx="2914">
                  <c:v>2786</c:v>
                </c:pt>
                <c:pt idx="2915">
                  <c:v>2879</c:v>
                </c:pt>
                <c:pt idx="2916">
                  <c:v>2917</c:v>
                </c:pt>
                <c:pt idx="2917">
                  <c:v>2593</c:v>
                </c:pt>
                <c:pt idx="2918">
                  <c:v>2542</c:v>
                </c:pt>
                <c:pt idx="2919">
                  <c:v>2033</c:v>
                </c:pt>
                <c:pt idx="2920">
                  <c:v>2005</c:v>
                </c:pt>
                <c:pt idx="2921">
                  <c:v>2244</c:v>
                </c:pt>
                <c:pt idx="2922">
                  <c:v>2292</c:v>
                </c:pt>
                <c:pt idx="2923">
                  <c:v>2274</c:v>
                </c:pt>
                <c:pt idx="2924">
                  <c:v>2134</c:v>
                </c:pt>
                <c:pt idx="2925">
                  <c:v>1911</c:v>
                </c:pt>
                <c:pt idx="2926">
                  <c:v>1689</c:v>
                </c:pt>
                <c:pt idx="2927">
                  <c:v>1922</c:v>
                </c:pt>
                <c:pt idx="2928">
                  <c:v>1552</c:v>
                </c:pt>
                <c:pt idx="2929">
                  <c:v>1630</c:v>
                </c:pt>
                <c:pt idx="2930">
                  <c:v>1641</c:v>
                </c:pt>
                <c:pt idx="2931">
                  <c:v>1479</c:v>
                </c:pt>
                <c:pt idx="2932">
                  <c:v>1882</c:v>
                </c:pt>
                <c:pt idx="2933">
                  <c:v>1502</c:v>
                </c:pt>
                <c:pt idx="2934">
                  <c:v>1603</c:v>
                </c:pt>
                <c:pt idx="2935">
                  <c:v>1441</c:v>
                </c:pt>
                <c:pt idx="2936">
                  <c:v>1412</c:v>
                </c:pt>
                <c:pt idx="2937">
                  <c:v>1197</c:v>
                </c:pt>
                <c:pt idx="2938">
                  <c:v>1163</c:v>
                </c:pt>
                <c:pt idx="2939">
                  <c:v>1037</c:v>
                </c:pt>
                <c:pt idx="2940">
                  <c:v>767</c:v>
                </c:pt>
                <c:pt idx="2941">
                  <c:v>748</c:v>
                </c:pt>
                <c:pt idx="2942">
                  <c:v>944</c:v>
                </c:pt>
                <c:pt idx="2943">
                  <c:v>851</c:v>
                </c:pt>
                <c:pt idx="2944">
                  <c:v>863</c:v>
                </c:pt>
                <c:pt idx="2945">
                  <c:v>712</c:v>
                </c:pt>
                <c:pt idx="2946">
                  <c:v>923</c:v>
                </c:pt>
                <c:pt idx="2947">
                  <c:v>766</c:v>
                </c:pt>
                <c:pt idx="2948">
                  <c:v>27</c:v>
                </c:pt>
                <c:pt idx="2949">
                  <c:v>371</c:v>
                </c:pt>
                <c:pt idx="2950">
                  <c:v>407</c:v>
                </c:pt>
                <c:pt idx="2951">
                  <c:v>276</c:v>
                </c:pt>
                <c:pt idx="2952">
                  <c:v>131</c:v>
                </c:pt>
                <c:pt idx="2953">
                  <c:v>260</c:v>
                </c:pt>
                <c:pt idx="2954">
                  <c:v>93</c:v>
                </c:pt>
                <c:pt idx="2955">
                  <c:v>3587</c:v>
                </c:pt>
                <c:pt idx="2956">
                  <c:v>3533</c:v>
                </c:pt>
                <c:pt idx="2957">
                  <c:v>3577</c:v>
                </c:pt>
                <c:pt idx="2958">
                  <c:v>3816</c:v>
                </c:pt>
                <c:pt idx="2959">
                  <c:v>3801</c:v>
                </c:pt>
                <c:pt idx="2960">
                  <c:v>3445</c:v>
                </c:pt>
                <c:pt idx="2961">
                  <c:v>3470</c:v>
                </c:pt>
                <c:pt idx="2962">
                  <c:v>3623</c:v>
                </c:pt>
                <c:pt idx="2963">
                  <c:v>3507</c:v>
                </c:pt>
                <c:pt idx="2964">
                  <c:v>3465</c:v>
                </c:pt>
                <c:pt idx="2965">
                  <c:v>3443</c:v>
                </c:pt>
                <c:pt idx="2966">
                  <c:v>3648</c:v>
                </c:pt>
                <c:pt idx="2967">
                  <c:v>3248</c:v>
                </c:pt>
                <c:pt idx="2968">
                  <c:v>3145</c:v>
                </c:pt>
                <c:pt idx="2969">
                  <c:v>3212</c:v>
                </c:pt>
                <c:pt idx="2970">
                  <c:v>3180</c:v>
                </c:pt>
                <c:pt idx="2971">
                  <c:v>3374</c:v>
                </c:pt>
                <c:pt idx="2972">
                  <c:v>3311</c:v>
                </c:pt>
                <c:pt idx="2973">
                  <c:v>2688</c:v>
                </c:pt>
                <c:pt idx="2974">
                  <c:v>2914</c:v>
                </c:pt>
                <c:pt idx="2975">
                  <c:v>2888</c:v>
                </c:pt>
                <c:pt idx="2976">
                  <c:v>2785</c:v>
                </c:pt>
                <c:pt idx="2977">
                  <c:v>2619</c:v>
                </c:pt>
                <c:pt idx="2978">
                  <c:v>2924</c:v>
                </c:pt>
                <c:pt idx="2979">
                  <c:v>2571</c:v>
                </c:pt>
                <c:pt idx="2980">
                  <c:v>2772</c:v>
                </c:pt>
                <c:pt idx="2981">
                  <c:v>2819</c:v>
                </c:pt>
                <c:pt idx="2982">
                  <c:v>2697</c:v>
                </c:pt>
                <c:pt idx="2983">
                  <c:v>2151</c:v>
                </c:pt>
                <c:pt idx="2984">
                  <c:v>2262</c:v>
                </c:pt>
                <c:pt idx="2985">
                  <c:v>2115</c:v>
                </c:pt>
                <c:pt idx="2986">
                  <c:v>2356</c:v>
                </c:pt>
                <c:pt idx="2987">
                  <c:v>2130</c:v>
                </c:pt>
                <c:pt idx="2988">
                  <c:v>2386</c:v>
                </c:pt>
                <c:pt idx="2989">
                  <c:v>2315</c:v>
                </c:pt>
                <c:pt idx="2990">
                  <c:v>2102</c:v>
                </c:pt>
                <c:pt idx="2991">
                  <c:v>1910</c:v>
                </c:pt>
                <c:pt idx="2992">
                  <c:v>1609</c:v>
                </c:pt>
                <c:pt idx="2993">
                  <c:v>1776</c:v>
                </c:pt>
                <c:pt idx="2994">
                  <c:v>1866</c:v>
                </c:pt>
                <c:pt idx="2995">
                  <c:v>1732</c:v>
                </c:pt>
                <c:pt idx="2996">
                  <c:v>1730</c:v>
                </c:pt>
                <c:pt idx="2997">
                  <c:v>1484</c:v>
                </c:pt>
                <c:pt idx="2998">
                  <c:v>1893</c:v>
                </c:pt>
                <c:pt idx="2999">
                  <c:v>1518</c:v>
                </c:pt>
                <c:pt idx="3000">
                  <c:v>1704</c:v>
                </c:pt>
                <c:pt idx="3001">
                  <c:v>1950</c:v>
                </c:pt>
                <c:pt idx="3002">
                  <c:v>1107</c:v>
                </c:pt>
                <c:pt idx="3003">
                  <c:v>1424</c:v>
                </c:pt>
                <c:pt idx="3004">
                  <c:v>1123</c:v>
                </c:pt>
                <c:pt idx="3005">
                  <c:v>1335</c:v>
                </c:pt>
                <c:pt idx="3006">
                  <c:v>1062</c:v>
                </c:pt>
                <c:pt idx="3007">
                  <c:v>986</c:v>
                </c:pt>
                <c:pt idx="3008">
                  <c:v>1047</c:v>
                </c:pt>
                <c:pt idx="3009">
                  <c:v>1414</c:v>
                </c:pt>
                <c:pt idx="3010">
                  <c:v>1312</c:v>
                </c:pt>
                <c:pt idx="3011">
                  <c:v>1416</c:v>
                </c:pt>
                <c:pt idx="3012">
                  <c:v>1218</c:v>
                </c:pt>
                <c:pt idx="3013">
                  <c:v>582</c:v>
                </c:pt>
                <c:pt idx="3014">
                  <c:v>965</c:v>
                </c:pt>
                <c:pt idx="3015">
                  <c:v>960</c:v>
                </c:pt>
                <c:pt idx="3016">
                  <c:v>802</c:v>
                </c:pt>
                <c:pt idx="3017">
                  <c:v>791</c:v>
                </c:pt>
                <c:pt idx="3018">
                  <c:v>729</c:v>
                </c:pt>
                <c:pt idx="3019">
                  <c:v>651</c:v>
                </c:pt>
                <c:pt idx="3020">
                  <c:v>551</c:v>
                </c:pt>
                <c:pt idx="3021">
                  <c:v>782</c:v>
                </c:pt>
                <c:pt idx="3022">
                  <c:v>561</c:v>
                </c:pt>
                <c:pt idx="3023">
                  <c:v>117</c:v>
                </c:pt>
                <c:pt idx="3024">
                  <c:v>484</c:v>
                </c:pt>
                <c:pt idx="3025">
                  <c:v>220</c:v>
                </c:pt>
                <c:pt idx="3026">
                  <c:v>404</c:v>
                </c:pt>
                <c:pt idx="3027">
                  <c:v>225</c:v>
                </c:pt>
                <c:pt idx="3028">
                  <c:v>193</c:v>
                </c:pt>
                <c:pt idx="3029">
                  <c:v>353</c:v>
                </c:pt>
                <c:pt idx="3030">
                  <c:v>386</c:v>
                </c:pt>
                <c:pt idx="3031">
                  <c:v>136</c:v>
                </c:pt>
                <c:pt idx="3032">
                  <c:v>439</c:v>
                </c:pt>
                <c:pt idx="3033">
                  <c:v>181</c:v>
                </c:pt>
                <c:pt idx="3034">
                  <c:v>3695</c:v>
                </c:pt>
                <c:pt idx="3035">
                  <c:v>3550</c:v>
                </c:pt>
                <c:pt idx="3036">
                  <c:v>3474</c:v>
                </c:pt>
                <c:pt idx="3037">
                  <c:v>3477</c:v>
                </c:pt>
                <c:pt idx="3038">
                  <c:v>3663</c:v>
                </c:pt>
                <c:pt idx="3039">
                  <c:v>3666</c:v>
                </c:pt>
                <c:pt idx="3040">
                  <c:v>3417</c:v>
                </c:pt>
                <c:pt idx="3041">
                  <c:v>3329</c:v>
                </c:pt>
                <c:pt idx="3042">
                  <c:v>3409</c:v>
                </c:pt>
                <c:pt idx="3043">
                  <c:v>3255</c:v>
                </c:pt>
                <c:pt idx="3044">
                  <c:v>3259</c:v>
                </c:pt>
                <c:pt idx="3045">
                  <c:v>2954</c:v>
                </c:pt>
                <c:pt idx="3046">
                  <c:v>3234</c:v>
                </c:pt>
                <c:pt idx="3047">
                  <c:v>3403</c:v>
                </c:pt>
                <c:pt idx="3048">
                  <c:v>3292</c:v>
                </c:pt>
                <c:pt idx="3049">
                  <c:v>2936</c:v>
                </c:pt>
                <c:pt idx="3050">
                  <c:v>3132</c:v>
                </c:pt>
                <c:pt idx="3051">
                  <c:v>2973</c:v>
                </c:pt>
                <c:pt idx="3052">
                  <c:v>3286</c:v>
                </c:pt>
                <c:pt idx="3053">
                  <c:v>3082</c:v>
                </c:pt>
                <c:pt idx="3054">
                  <c:v>3244</c:v>
                </c:pt>
                <c:pt idx="3055">
                  <c:v>2541</c:v>
                </c:pt>
                <c:pt idx="3056">
                  <c:v>2550</c:v>
                </c:pt>
                <c:pt idx="3057">
                  <c:v>2793</c:v>
                </c:pt>
                <c:pt idx="3058">
                  <c:v>2758</c:v>
                </c:pt>
                <c:pt idx="3059">
                  <c:v>2727</c:v>
                </c:pt>
                <c:pt idx="3060">
                  <c:v>2725</c:v>
                </c:pt>
                <c:pt idx="3061">
                  <c:v>2922</c:v>
                </c:pt>
                <c:pt idx="3062">
                  <c:v>2828</c:v>
                </c:pt>
                <c:pt idx="3063">
                  <c:v>1964</c:v>
                </c:pt>
                <c:pt idx="3064">
                  <c:v>2420</c:v>
                </c:pt>
                <c:pt idx="3065">
                  <c:v>2337</c:v>
                </c:pt>
                <c:pt idx="3066">
                  <c:v>2118</c:v>
                </c:pt>
                <c:pt idx="3067">
                  <c:v>2208</c:v>
                </c:pt>
                <c:pt idx="3068">
                  <c:v>2401</c:v>
                </c:pt>
                <c:pt idx="3069">
                  <c:v>2408</c:v>
                </c:pt>
                <c:pt idx="3070">
                  <c:v>1970</c:v>
                </c:pt>
                <c:pt idx="3071">
                  <c:v>1854</c:v>
                </c:pt>
                <c:pt idx="3072">
                  <c:v>1938</c:v>
                </c:pt>
                <c:pt idx="3073">
                  <c:v>1473</c:v>
                </c:pt>
                <c:pt idx="3074">
                  <c:v>1572</c:v>
                </c:pt>
                <c:pt idx="3075">
                  <c:v>1839</c:v>
                </c:pt>
                <c:pt idx="3076">
                  <c:v>1898</c:v>
                </c:pt>
                <c:pt idx="3077">
                  <c:v>1158</c:v>
                </c:pt>
                <c:pt idx="3078">
                  <c:v>1114</c:v>
                </c:pt>
                <c:pt idx="3079">
                  <c:v>1067</c:v>
                </c:pt>
                <c:pt idx="3080">
                  <c:v>1343</c:v>
                </c:pt>
                <c:pt idx="3081">
                  <c:v>1408</c:v>
                </c:pt>
                <c:pt idx="3082">
                  <c:v>1028</c:v>
                </c:pt>
                <c:pt idx="3083">
                  <c:v>1453</c:v>
                </c:pt>
                <c:pt idx="3084">
                  <c:v>1119</c:v>
                </c:pt>
                <c:pt idx="3085">
                  <c:v>1189</c:v>
                </c:pt>
                <c:pt idx="3086">
                  <c:v>1325</c:v>
                </c:pt>
                <c:pt idx="3087">
                  <c:v>1449</c:v>
                </c:pt>
                <c:pt idx="3088">
                  <c:v>1010</c:v>
                </c:pt>
                <c:pt idx="3089">
                  <c:v>1042</c:v>
                </c:pt>
                <c:pt idx="3090">
                  <c:v>1046</c:v>
                </c:pt>
                <c:pt idx="3091">
                  <c:v>493</c:v>
                </c:pt>
                <c:pt idx="3092">
                  <c:v>824</c:v>
                </c:pt>
                <c:pt idx="3093">
                  <c:v>918</c:v>
                </c:pt>
                <c:pt idx="3094">
                  <c:v>775</c:v>
                </c:pt>
                <c:pt idx="3095">
                  <c:v>927</c:v>
                </c:pt>
                <c:pt idx="3096">
                  <c:v>605</c:v>
                </c:pt>
                <c:pt idx="3097">
                  <c:v>750</c:v>
                </c:pt>
                <c:pt idx="3098">
                  <c:v>949</c:v>
                </c:pt>
                <c:pt idx="3099">
                  <c:v>919</c:v>
                </c:pt>
                <c:pt idx="3100">
                  <c:v>834</c:v>
                </c:pt>
                <c:pt idx="3101">
                  <c:v>867</c:v>
                </c:pt>
                <c:pt idx="3102">
                  <c:v>768</c:v>
                </c:pt>
                <c:pt idx="3103">
                  <c:v>544</c:v>
                </c:pt>
                <c:pt idx="3104">
                  <c:v>630</c:v>
                </c:pt>
                <c:pt idx="3105">
                  <c:v>958</c:v>
                </c:pt>
                <c:pt idx="3106">
                  <c:v>122</c:v>
                </c:pt>
                <c:pt idx="3107">
                  <c:v>277</c:v>
                </c:pt>
                <c:pt idx="3108">
                  <c:v>299</c:v>
                </c:pt>
                <c:pt idx="3109">
                  <c:v>374</c:v>
                </c:pt>
                <c:pt idx="3110">
                  <c:v>229</c:v>
                </c:pt>
                <c:pt idx="3111">
                  <c:v>226</c:v>
                </c:pt>
                <c:pt idx="3112">
                  <c:v>483</c:v>
                </c:pt>
                <c:pt idx="3113">
                  <c:v>214</c:v>
                </c:pt>
                <c:pt idx="3114">
                  <c:v>405</c:v>
                </c:pt>
                <c:pt idx="3115">
                  <c:v>261</c:v>
                </c:pt>
                <c:pt idx="3116">
                  <c:v>3755</c:v>
                </c:pt>
                <c:pt idx="3117">
                  <c:v>3768</c:v>
                </c:pt>
                <c:pt idx="3118">
                  <c:v>3694</c:v>
                </c:pt>
                <c:pt idx="3119">
                  <c:v>3722</c:v>
                </c:pt>
                <c:pt idx="3120">
                  <c:v>3777</c:v>
                </c:pt>
                <c:pt idx="3121">
                  <c:v>3537</c:v>
                </c:pt>
                <c:pt idx="3122">
                  <c:v>3655</c:v>
                </c:pt>
                <c:pt idx="3123">
                  <c:v>3041</c:v>
                </c:pt>
                <c:pt idx="3124">
                  <c:v>3086</c:v>
                </c:pt>
                <c:pt idx="3125">
                  <c:v>3171</c:v>
                </c:pt>
                <c:pt idx="3126">
                  <c:v>3045</c:v>
                </c:pt>
                <c:pt idx="3127">
                  <c:v>3284</c:v>
                </c:pt>
                <c:pt idx="3128">
                  <c:v>3195</c:v>
                </c:pt>
                <c:pt idx="3129">
                  <c:v>3327</c:v>
                </c:pt>
                <c:pt idx="3130">
                  <c:v>3216</c:v>
                </c:pt>
                <c:pt idx="3131">
                  <c:v>3000</c:v>
                </c:pt>
                <c:pt idx="3132">
                  <c:v>2884</c:v>
                </c:pt>
                <c:pt idx="3133">
                  <c:v>2811</c:v>
                </c:pt>
                <c:pt idx="3134">
                  <c:v>2808</c:v>
                </c:pt>
                <c:pt idx="3135">
                  <c:v>2546</c:v>
                </c:pt>
                <c:pt idx="3136">
                  <c:v>2448</c:v>
                </c:pt>
                <c:pt idx="3137">
                  <c:v>2763</c:v>
                </c:pt>
                <c:pt idx="3138">
                  <c:v>2892</c:v>
                </c:pt>
                <c:pt idx="3139">
                  <c:v>2798</c:v>
                </c:pt>
                <c:pt idx="3140">
                  <c:v>2518</c:v>
                </c:pt>
                <c:pt idx="3141">
                  <c:v>2696</c:v>
                </c:pt>
                <c:pt idx="3142">
                  <c:v>2719</c:v>
                </c:pt>
                <c:pt idx="3143">
                  <c:v>2570</c:v>
                </c:pt>
                <c:pt idx="3144">
                  <c:v>2773</c:v>
                </c:pt>
                <c:pt idx="3145">
                  <c:v>2051</c:v>
                </c:pt>
                <c:pt idx="3146">
                  <c:v>2202</c:v>
                </c:pt>
                <c:pt idx="3147">
                  <c:v>2266</c:v>
                </c:pt>
                <c:pt idx="3148">
                  <c:v>2029</c:v>
                </c:pt>
                <c:pt idx="3149">
                  <c:v>2332</c:v>
                </c:pt>
                <c:pt idx="3150">
                  <c:v>2276</c:v>
                </c:pt>
                <c:pt idx="3151">
                  <c:v>2312</c:v>
                </c:pt>
                <c:pt idx="3152">
                  <c:v>2299</c:v>
                </c:pt>
                <c:pt idx="3153">
                  <c:v>2333</c:v>
                </c:pt>
                <c:pt idx="3154">
                  <c:v>2336</c:v>
                </c:pt>
                <c:pt idx="3155">
                  <c:v>2389</c:v>
                </c:pt>
                <c:pt idx="3156">
                  <c:v>1998</c:v>
                </c:pt>
                <c:pt idx="3157">
                  <c:v>1929</c:v>
                </c:pt>
                <c:pt idx="3158">
                  <c:v>1505</c:v>
                </c:pt>
                <c:pt idx="3159">
                  <c:v>1492</c:v>
                </c:pt>
                <c:pt idx="3160">
                  <c:v>1788</c:v>
                </c:pt>
                <c:pt idx="3161">
                  <c:v>1675</c:v>
                </c:pt>
                <c:pt idx="3162">
                  <c:v>1863</c:v>
                </c:pt>
                <c:pt idx="3163">
                  <c:v>1741</c:v>
                </c:pt>
                <c:pt idx="3164">
                  <c:v>1894</c:v>
                </c:pt>
                <c:pt idx="3165">
                  <c:v>1593</c:v>
                </c:pt>
                <c:pt idx="3166">
                  <c:v>1777</c:v>
                </c:pt>
                <c:pt idx="3167">
                  <c:v>1304</c:v>
                </c:pt>
                <c:pt idx="3168">
                  <c:v>1054</c:v>
                </c:pt>
                <c:pt idx="3169">
                  <c:v>1126</c:v>
                </c:pt>
                <c:pt idx="3170">
                  <c:v>1290</c:v>
                </c:pt>
                <c:pt idx="3171">
                  <c:v>1405</c:v>
                </c:pt>
                <c:pt idx="3172">
                  <c:v>1149</c:v>
                </c:pt>
                <c:pt idx="3173">
                  <c:v>996</c:v>
                </c:pt>
                <c:pt idx="3174">
                  <c:v>1367</c:v>
                </c:pt>
                <c:pt idx="3175">
                  <c:v>875</c:v>
                </c:pt>
                <c:pt idx="3176">
                  <c:v>603</c:v>
                </c:pt>
                <c:pt idx="3177">
                  <c:v>840</c:v>
                </c:pt>
                <c:pt idx="3178">
                  <c:v>795</c:v>
                </c:pt>
                <c:pt idx="3179">
                  <c:v>621</c:v>
                </c:pt>
                <c:pt idx="3180">
                  <c:v>627</c:v>
                </c:pt>
                <c:pt idx="3181">
                  <c:v>644</c:v>
                </c:pt>
                <c:pt idx="3182">
                  <c:v>581</c:v>
                </c:pt>
                <c:pt idx="3183">
                  <c:v>966</c:v>
                </c:pt>
                <c:pt idx="3184">
                  <c:v>566</c:v>
                </c:pt>
                <c:pt idx="3185">
                  <c:v>482</c:v>
                </c:pt>
                <c:pt idx="3186">
                  <c:v>12</c:v>
                </c:pt>
                <c:pt idx="3187">
                  <c:v>38</c:v>
                </c:pt>
                <c:pt idx="3188">
                  <c:v>183</c:v>
                </c:pt>
                <c:pt idx="3189">
                  <c:v>319</c:v>
                </c:pt>
                <c:pt idx="3190">
                  <c:v>400</c:v>
                </c:pt>
                <c:pt idx="3191">
                  <c:v>389</c:v>
                </c:pt>
                <c:pt idx="3192">
                  <c:v>3476</c:v>
                </c:pt>
                <c:pt idx="3193">
                  <c:v>3863</c:v>
                </c:pt>
                <c:pt idx="3194">
                  <c:v>3559</c:v>
                </c:pt>
                <c:pt idx="3195">
                  <c:v>3423</c:v>
                </c:pt>
                <c:pt idx="3196">
                  <c:v>3869</c:v>
                </c:pt>
                <c:pt idx="3197">
                  <c:v>3778</c:v>
                </c:pt>
                <c:pt idx="3198">
                  <c:v>3570</c:v>
                </c:pt>
                <c:pt idx="3199">
                  <c:v>2981</c:v>
                </c:pt>
                <c:pt idx="3200">
                  <c:v>3385</c:v>
                </c:pt>
                <c:pt idx="3201">
                  <c:v>3102</c:v>
                </c:pt>
                <c:pt idx="3202">
                  <c:v>3116</c:v>
                </c:pt>
                <c:pt idx="3203">
                  <c:v>3232</c:v>
                </c:pt>
                <c:pt idx="3204">
                  <c:v>3095</c:v>
                </c:pt>
                <c:pt idx="3205">
                  <c:v>3395</c:v>
                </c:pt>
                <c:pt idx="3206">
                  <c:v>2972</c:v>
                </c:pt>
                <c:pt idx="3207">
                  <c:v>3034</c:v>
                </c:pt>
                <c:pt idx="3208">
                  <c:v>3168</c:v>
                </c:pt>
                <c:pt idx="3209">
                  <c:v>3150</c:v>
                </c:pt>
                <c:pt idx="3210">
                  <c:v>2960</c:v>
                </c:pt>
                <c:pt idx="3211">
                  <c:v>2479</c:v>
                </c:pt>
                <c:pt idx="3212">
                  <c:v>2584</c:v>
                </c:pt>
                <c:pt idx="3213">
                  <c:v>2854</c:v>
                </c:pt>
                <c:pt idx="3214">
                  <c:v>2576</c:v>
                </c:pt>
                <c:pt idx="3215">
                  <c:v>2510</c:v>
                </c:pt>
                <c:pt idx="3216">
                  <c:v>2669</c:v>
                </c:pt>
                <c:pt idx="3217">
                  <c:v>2594</c:v>
                </c:pt>
                <c:pt idx="3218">
                  <c:v>2710</c:v>
                </c:pt>
                <c:pt idx="3219">
                  <c:v>2800</c:v>
                </c:pt>
                <c:pt idx="3220">
                  <c:v>2927</c:v>
                </c:pt>
                <c:pt idx="3221">
                  <c:v>1974</c:v>
                </c:pt>
                <c:pt idx="3222">
                  <c:v>2305</c:v>
                </c:pt>
                <c:pt idx="3223">
                  <c:v>2321</c:v>
                </c:pt>
                <c:pt idx="3224">
                  <c:v>2193</c:v>
                </c:pt>
                <c:pt idx="3225">
                  <c:v>2172</c:v>
                </c:pt>
                <c:pt idx="3226">
                  <c:v>2373</c:v>
                </c:pt>
                <c:pt idx="3227">
                  <c:v>2189</c:v>
                </c:pt>
                <c:pt idx="3228">
                  <c:v>2159</c:v>
                </c:pt>
                <c:pt idx="3229">
                  <c:v>2178</c:v>
                </c:pt>
                <c:pt idx="3230">
                  <c:v>2132</c:v>
                </c:pt>
                <c:pt idx="3231">
                  <c:v>1568</c:v>
                </c:pt>
                <c:pt idx="3232">
                  <c:v>1772</c:v>
                </c:pt>
                <c:pt idx="3233">
                  <c:v>1713</c:v>
                </c:pt>
                <c:pt idx="3234">
                  <c:v>1946</c:v>
                </c:pt>
                <c:pt idx="3235">
                  <c:v>1923</c:v>
                </c:pt>
                <c:pt idx="3236">
                  <c:v>1796</c:v>
                </c:pt>
                <c:pt idx="3237">
                  <c:v>1497</c:v>
                </c:pt>
                <c:pt idx="3238">
                  <c:v>1856</c:v>
                </c:pt>
                <c:pt idx="3239">
                  <c:v>1847</c:v>
                </c:pt>
                <c:pt idx="3240">
                  <c:v>1867</c:v>
                </c:pt>
                <c:pt idx="3241">
                  <c:v>1334</c:v>
                </c:pt>
                <c:pt idx="3242">
                  <c:v>1161</c:v>
                </c:pt>
                <c:pt idx="3243">
                  <c:v>506</c:v>
                </c:pt>
                <c:pt idx="3244">
                  <c:v>589</c:v>
                </c:pt>
                <c:pt idx="3245">
                  <c:v>594</c:v>
                </c:pt>
                <c:pt idx="3246">
                  <c:v>676</c:v>
                </c:pt>
                <c:pt idx="3247">
                  <c:v>587</c:v>
                </c:pt>
                <c:pt idx="3248">
                  <c:v>909</c:v>
                </c:pt>
                <c:pt idx="3249">
                  <c:v>717</c:v>
                </c:pt>
                <c:pt idx="3250">
                  <c:v>115</c:v>
                </c:pt>
                <c:pt idx="3251">
                  <c:v>283</c:v>
                </c:pt>
                <c:pt idx="3252">
                  <c:v>180</c:v>
                </c:pt>
                <c:pt idx="3253">
                  <c:v>329</c:v>
                </c:pt>
                <c:pt idx="3254">
                  <c:v>251</c:v>
                </c:pt>
                <c:pt idx="3255">
                  <c:v>112</c:v>
                </c:pt>
                <c:pt idx="3256">
                  <c:v>270</c:v>
                </c:pt>
                <c:pt idx="3257">
                  <c:v>3564</c:v>
                </c:pt>
                <c:pt idx="3258">
                  <c:v>3720</c:v>
                </c:pt>
                <c:pt idx="3259">
                  <c:v>3829</c:v>
                </c:pt>
                <c:pt idx="3260">
                  <c:v>3857</c:v>
                </c:pt>
                <c:pt idx="3261">
                  <c:v>3752</c:v>
                </c:pt>
                <c:pt idx="3262">
                  <c:v>3842</c:v>
                </c:pt>
                <c:pt idx="3263">
                  <c:v>3689</c:v>
                </c:pt>
                <c:pt idx="3264">
                  <c:v>3690</c:v>
                </c:pt>
                <c:pt idx="3265">
                  <c:v>3237</c:v>
                </c:pt>
                <c:pt idx="3266">
                  <c:v>3254</c:v>
                </c:pt>
                <c:pt idx="3267">
                  <c:v>3010</c:v>
                </c:pt>
                <c:pt idx="3268">
                  <c:v>3315</c:v>
                </c:pt>
                <c:pt idx="3269">
                  <c:v>3376</c:v>
                </c:pt>
                <c:pt idx="3270">
                  <c:v>2874</c:v>
                </c:pt>
                <c:pt idx="3271">
                  <c:v>2604</c:v>
                </c:pt>
                <c:pt idx="3272">
                  <c:v>2484</c:v>
                </c:pt>
                <c:pt idx="3273">
                  <c:v>2759</c:v>
                </c:pt>
                <c:pt idx="3274">
                  <c:v>2566</c:v>
                </c:pt>
                <c:pt idx="3275">
                  <c:v>2008</c:v>
                </c:pt>
                <c:pt idx="3276">
                  <c:v>2307</c:v>
                </c:pt>
                <c:pt idx="3277">
                  <c:v>2016</c:v>
                </c:pt>
                <c:pt idx="3278">
                  <c:v>2283</c:v>
                </c:pt>
                <c:pt idx="3279">
                  <c:v>2413</c:v>
                </c:pt>
                <c:pt idx="3280">
                  <c:v>2194</c:v>
                </c:pt>
                <c:pt idx="3281">
                  <c:v>1859</c:v>
                </c:pt>
                <c:pt idx="3282">
                  <c:v>1928</c:v>
                </c:pt>
                <c:pt idx="3283">
                  <c:v>1564</c:v>
                </c:pt>
                <c:pt idx="3284">
                  <c:v>1532</c:v>
                </c:pt>
                <c:pt idx="3285">
                  <c:v>1569</c:v>
                </c:pt>
                <c:pt idx="3286">
                  <c:v>1584</c:v>
                </c:pt>
                <c:pt idx="3287">
                  <c:v>1648</c:v>
                </c:pt>
                <c:pt idx="3288">
                  <c:v>1881</c:v>
                </c:pt>
                <c:pt idx="3289">
                  <c:v>1591</c:v>
                </c:pt>
                <c:pt idx="3290">
                  <c:v>1720</c:v>
                </c:pt>
                <c:pt idx="3291">
                  <c:v>1779</c:v>
                </c:pt>
                <c:pt idx="3292">
                  <c:v>1536</c:v>
                </c:pt>
                <c:pt idx="3293">
                  <c:v>1838</c:v>
                </c:pt>
                <c:pt idx="3294">
                  <c:v>1628</c:v>
                </c:pt>
                <c:pt idx="3295">
                  <c:v>1376</c:v>
                </c:pt>
                <c:pt idx="3296">
                  <c:v>1253</c:v>
                </c:pt>
                <c:pt idx="3297">
                  <c:v>1249</c:v>
                </c:pt>
                <c:pt idx="3298">
                  <c:v>1385</c:v>
                </c:pt>
                <c:pt idx="3299">
                  <c:v>1153</c:v>
                </c:pt>
                <c:pt idx="3300">
                  <c:v>1390</c:v>
                </c:pt>
                <c:pt idx="3301">
                  <c:v>1282</c:v>
                </c:pt>
                <c:pt idx="3302">
                  <c:v>985</c:v>
                </c:pt>
                <c:pt idx="3303">
                  <c:v>1428</c:v>
                </c:pt>
                <c:pt idx="3304">
                  <c:v>1209</c:v>
                </c:pt>
                <c:pt idx="3305">
                  <c:v>1332</c:v>
                </c:pt>
                <c:pt idx="3306">
                  <c:v>1105</c:v>
                </c:pt>
                <c:pt idx="3307">
                  <c:v>1104</c:v>
                </c:pt>
                <c:pt idx="3308">
                  <c:v>660</c:v>
                </c:pt>
                <c:pt idx="3309">
                  <c:v>512</c:v>
                </c:pt>
                <c:pt idx="3310">
                  <c:v>777</c:v>
                </c:pt>
                <c:pt idx="3311">
                  <c:v>770</c:v>
                </c:pt>
                <c:pt idx="3312">
                  <c:v>815</c:v>
                </c:pt>
                <c:pt idx="3313">
                  <c:v>771</c:v>
                </c:pt>
                <c:pt idx="3314">
                  <c:v>946</c:v>
                </c:pt>
                <c:pt idx="3315">
                  <c:v>926</c:v>
                </c:pt>
                <c:pt idx="3316">
                  <c:v>749</c:v>
                </c:pt>
                <c:pt idx="3317">
                  <c:v>928</c:v>
                </c:pt>
                <c:pt idx="3318">
                  <c:v>776</c:v>
                </c:pt>
                <c:pt idx="3319">
                  <c:v>503</c:v>
                </c:pt>
                <c:pt idx="3320">
                  <c:v>164</c:v>
                </c:pt>
                <c:pt idx="3321">
                  <c:v>9</c:v>
                </c:pt>
                <c:pt idx="3322">
                  <c:v>16</c:v>
                </c:pt>
                <c:pt idx="3323">
                  <c:v>219</c:v>
                </c:pt>
                <c:pt idx="3324">
                  <c:v>3489</c:v>
                </c:pt>
                <c:pt idx="3325">
                  <c:v>3813</c:v>
                </c:pt>
                <c:pt idx="3326">
                  <c:v>3535</c:v>
                </c:pt>
                <c:pt idx="3327">
                  <c:v>3673</c:v>
                </c:pt>
                <c:pt idx="3328">
                  <c:v>3563</c:v>
                </c:pt>
                <c:pt idx="3329">
                  <c:v>3877</c:v>
                </c:pt>
                <c:pt idx="3330">
                  <c:v>3037</c:v>
                </c:pt>
                <c:pt idx="3331">
                  <c:v>3053</c:v>
                </c:pt>
                <c:pt idx="3332">
                  <c:v>3109</c:v>
                </c:pt>
                <c:pt idx="3333">
                  <c:v>3066</c:v>
                </c:pt>
                <c:pt idx="3334">
                  <c:v>3353</c:v>
                </c:pt>
                <c:pt idx="3335">
                  <c:v>3261</c:v>
                </c:pt>
                <c:pt idx="3336">
                  <c:v>3026</c:v>
                </c:pt>
                <c:pt idx="3337">
                  <c:v>3151</c:v>
                </c:pt>
                <c:pt idx="3338">
                  <c:v>3029</c:v>
                </c:pt>
                <c:pt idx="3339">
                  <c:v>3074</c:v>
                </c:pt>
                <c:pt idx="3340">
                  <c:v>3365</c:v>
                </c:pt>
                <c:pt idx="3341">
                  <c:v>2992</c:v>
                </c:pt>
                <c:pt idx="3342">
                  <c:v>3001</c:v>
                </c:pt>
                <c:pt idx="3343">
                  <c:v>2907</c:v>
                </c:pt>
                <c:pt idx="3344">
                  <c:v>2447</c:v>
                </c:pt>
                <c:pt idx="3345">
                  <c:v>2481</c:v>
                </c:pt>
                <c:pt idx="3346">
                  <c:v>2451</c:v>
                </c:pt>
                <c:pt idx="3347">
                  <c:v>2658</c:v>
                </c:pt>
                <c:pt idx="3348">
                  <c:v>2532</c:v>
                </c:pt>
                <c:pt idx="3349">
                  <c:v>2795</c:v>
                </c:pt>
                <c:pt idx="3350">
                  <c:v>2713</c:v>
                </c:pt>
                <c:pt idx="3351">
                  <c:v>2836</c:v>
                </c:pt>
                <c:pt idx="3352">
                  <c:v>2680</c:v>
                </c:pt>
                <c:pt idx="3353">
                  <c:v>2335</c:v>
                </c:pt>
                <c:pt idx="3354">
                  <c:v>1960</c:v>
                </c:pt>
                <c:pt idx="3355">
                  <c:v>2038</c:v>
                </c:pt>
                <c:pt idx="3356">
                  <c:v>2317</c:v>
                </c:pt>
                <c:pt idx="3357">
                  <c:v>2113</c:v>
                </c:pt>
                <c:pt idx="3358">
                  <c:v>2271</c:v>
                </c:pt>
                <c:pt idx="3359">
                  <c:v>2424</c:v>
                </c:pt>
                <c:pt idx="3360">
                  <c:v>1578</c:v>
                </c:pt>
                <c:pt idx="3361">
                  <c:v>1831</c:v>
                </c:pt>
                <c:pt idx="3362">
                  <c:v>1924</c:v>
                </c:pt>
                <c:pt idx="3363">
                  <c:v>1711</c:v>
                </c:pt>
                <c:pt idx="3364">
                  <c:v>1508</c:v>
                </c:pt>
                <c:pt idx="3365">
                  <c:v>1629</c:v>
                </c:pt>
                <c:pt idx="3366">
                  <c:v>1632</c:v>
                </c:pt>
                <c:pt idx="3367">
                  <c:v>1697</c:v>
                </c:pt>
                <c:pt idx="3368">
                  <c:v>1809</c:v>
                </c:pt>
                <c:pt idx="3369">
                  <c:v>1842</c:v>
                </c:pt>
                <c:pt idx="3370">
                  <c:v>1088</c:v>
                </c:pt>
                <c:pt idx="3371">
                  <c:v>1041</c:v>
                </c:pt>
                <c:pt idx="3372">
                  <c:v>1201</c:v>
                </c:pt>
                <c:pt idx="3373">
                  <c:v>1048</c:v>
                </c:pt>
                <c:pt idx="3374">
                  <c:v>1023</c:v>
                </c:pt>
                <c:pt idx="3375">
                  <c:v>1147</c:v>
                </c:pt>
                <c:pt idx="3376">
                  <c:v>924</c:v>
                </c:pt>
                <c:pt idx="3377">
                  <c:v>516</c:v>
                </c:pt>
                <c:pt idx="3378">
                  <c:v>860</c:v>
                </c:pt>
                <c:pt idx="3379">
                  <c:v>876</c:v>
                </c:pt>
                <c:pt idx="3380">
                  <c:v>718</c:v>
                </c:pt>
                <c:pt idx="3381">
                  <c:v>365</c:v>
                </c:pt>
                <c:pt idx="3382">
                  <c:v>395</c:v>
                </c:pt>
                <c:pt idx="3383">
                  <c:v>373</c:v>
                </c:pt>
                <c:pt idx="3384">
                  <c:v>448</c:v>
                </c:pt>
                <c:pt idx="3385">
                  <c:v>166</c:v>
                </c:pt>
                <c:pt idx="3386">
                  <c:v>28</c:v>
                </c:pt>
                <c:pt idx="3387">
                  <c:v>52</c:v>
                </c:pt>
                <c:pt idx="3388">
                  <c:v>213</c:v>
                </c:pt>
                <c:pt idx="3389">
                  <c:v>3892</c:v>
                </c:pt>
                <c:pt idx="3390">
                  <c:v>3734</c:v>
                </c:pt>
                <c:pt idx="3391">
                  <c:v>3880</c:v>
                </c:pt>
                <c:pt idx="3392">
                  <c:v>3809</c:v>
                </c:pt>
                <c:pt idx="3393">
                  <c:v>3786</c:v>
                </c:pt>
                <c:pt idx="3394">
                  <c:v>3487</c:v>
                </c:pt>
                <c:pt idx="3395">
                  <c:v>3435</c:v>
                </c:pt>
                <c:pt idx="3396">
                  <c:v>2990</c:v>
                </c:pt>
                <c:pt idx="3397">
                  <c:v>3215</c:v>
                </c:pt>
                <c:pt idx="3398">
                  <c:v>3344</c:v>
                </c:pt>
                <c:pt idx="3399">
                  <c:v>3299</c:v>
                </c:pt>
                <c:pt idx="3400">
                  <c:v>3393</c:v>
                </c:pt>
                <c:pt idx="3401">
                  <c:v>3379</c:v>
                </c:pt>
                <c:pt idx="3402">
                  <c:v>3381</c:v>
                </c:pt>
                <c:pt idx="3403">
                  <c:v>3186</c:v>
                </c:pt>
                <c:pt idx="3404">
                  <c:v>3368</c:v>
                </c:pt>
                <c:pt idx="3405">
                  <c:v>3392</c:v>
                </c:pt>
                <c:pt idx="3406">
                  <c:v>3027</c:v>
                </c:pt>
                <c:pt idx="3407">
                  <c:v>3307</c:v>
                </c:pt>
                <c:pt idx="3408">
                  <c:v>2997</c:v>
                </c:pt>
                <c:pt idx="3409">
                  <c:v>3072</c:v>
                </c:pt>
                <c:pt idx="3410">
                  <c:v>2487</c:v>
                </c:pt>
                <c:pt idx="3411">
                  <c:v>2678</c:v>
                </c:pt>
                <c:pt idx="3412">
                  <c:v>2818</c:v>
                </c:pt>
                <c:pt idx="3413">
                  <c:v>2637</c:v>
                </c:pt>
                <c:pt idx="3414">
                  <c:v>2601</c:v>
                </c:pt>
                <c:pt idx="3415">
                  <c:v>2494</c:v>
                </c:pt>
                <c:pt idx="3416">
                  <c:v>2469</c:v>
                </c:pt>
                <c:pt idx="3417">
                  <c:v>2882</c:v>
                </c:pt>
                <c:pt idx="3418">
                  <c:v>2616</c:v>
                </c:pt>
                <c:pt idx="3419">
                  <c:v>2777</c:v>
                </c:pt>
                <c:pt idx="3420">
                  <c:v>2605</c:v>
                </c:pt>
                <c:pt idx="3421">
                  <c:v>2187</c:v>
                </c:pt>
                <c:pt idx="3422">
                  <c:v>2369</c:v>
                </c:pt>
                <c:pt idx="3423">
                  <c:v>2173</c:v>
                </c:pt>
                <c:pt idx="3424">
                  <c:v>2205</c:v>
                </c:pt>
                <c:pt idx="3425">
                  <c:v>2066</c:v>
                </c:pt>
                <c:pt idx="3426">
                  <c:v>1986</c:v>
                </c:pt>
                <c:pt idx="3427">
                  <c:v>2279</c:v>
                </c:pt>
                <c:pt idx="3428">
                  <c:v>2288</c:v>
                </c:pt>
                <c:pt idx="3429">
                  <c:v>2258</c:v>
                </c:pt>
                <c:pt idx="3430">
                  <c:v>1810</c:v>
                </c:pt>
                <c:pt idx="3431">
                  <c:v>1932</c:v>
                </c:pt>
                <c:pt idx="3432">
                  <c:v>1927</c:v>
                </c:pt>
                <c:pt idx="3433">
                  <c:v>1525</c:v>
                </c:pt>
                <c:pt idx="3434">
                  <c:v>1681</c:v>
                </c:pt>
                <c:pt idx="3435">
                  <c:v>1644</c:v>
                </c:pt>
                <c:pt idx="3436">
                  <c:v>1580</c:v>
                </c:pt>
                <c:pt idx="3437">
                  <c:v>1496</c:v>
                </c:pt>
                <c:pt idx="3438">
                  <c:v>1475</c:v>
                </c:pt>
                <c:pt idx="3439">
                  <c:v>1876</c:v>
                </c:pt>
                <c:pt idx="3440">
                  <c:v>1612</c:v>
                </c:pt>
                <c:pt idx="3441">
                  <c:v>1775</c:v>
                </c:pt>
                <c:pt idx="3442">
                  <c:v>1614</c:v>
                </c:pt>
                <c:pt idx="3443">
                  <c:v>1092</c:v>
                </c:pt>
                <c:pt idx="3444">
                  <c:v>1157</c:v>
                </c:pt>
                <c:pt idx="3445">
                  <c:v>1106</c:v>
                </c:pt>
                <c:pt idx="3446">
                  <c:v>1141</c:v>
                </c:pt>
                <c:pt idx="3447">
                  <c:v>1447</c:v>
                </c:pt>
                <c:pt idx="3448">
                  <c:v>1154</c:v>
                </c:pt>
                <c:pt idx="3449">
                  <c:v>1374</c:v>
                </c:pt>
                <c:pt idx="3450">
                  <c:v>1195</c:v>
                </c:pt>
                <c:pt idx="3451">
                  <c:v>1430</c:v>
                </c:pt>
                <c:pt idx="3452">
                  <c:v>871</c:v>
                </c:pt>
                <c:pt idx="3453">
                  <c:v>844</c:v>
                </c:pt>
                <c:pt idx="3454">
                  <c:v>761</c:v>
                </c:pt>
                <c:pt idx="3455">
                  <c:v>496</c:v>
                </c:pt>
                <c:pt idx="3456">
                  <c:v>764</c:v>
                </c:pt>
                <c:pt idx="3457">
                  <c:v>765</c:v>
                </c:pt>
                <c:pt idx="3458">
                  <c:v>592</c:v>
                </c:pt>
                <c:pt idx="3459">
                  <c:v>530</c:v>
                </c:pt>
                <c:pt idx="3460">
                  <c:v>595</c:v>
                </c:pt>
                <c:pt idx="3461">
                  <c:v>657</c:v>
                </c:pt>
                <c:pt idx="3462">
                  <c:v>948</c:v>
                </c:pt>
                <c:pt idx="3463">
                  <c:v>658</c:v>
                </c:pt>
                <c:pt idx="3464">
                  <c:v>384</c:v>
                </c:pt>
                <c:pt idx="3465">
                  <c:v>207</c:v>
                </c:pt>
                <c:pt idx="3466">
                  <c:v>428</c:v>
                </c:pt>
                <c:pt idx="3467">
                  <c:v>211</c:v>
                </c:pt>
                <c:pt idx="3468">
                  <c:v>263</c:v>
                </c:pt>
                <c:pt idx="3469">
                  <c:v>394</c:v>
                </c:pt>
                <c:pt idx="3470">
                  <c:v>222</c:v>
                </c:pt>
                <c:pt idx="3471">
                  <c:v>376</c:v>
                </c:pt>
                <c:pt idx="3472">
                  <c:v>385</c:v>
                </c:pt>
                <c:pt idx="3473">
                  <c:v>313</c:v>
                </c:pt>
                <c:pt idx="3474">
                  <c:v>471</c:v>
                </c:pt>
                <c:pt idx="3475">
                  <c:v>287</c:v>
                </c:pt>
                <c:pt idx="3476">
                  <c:v>3468</c:v>
                </c:pt>
                <c:pt idx="3477">
                  <c:v>3680</c:v>
                </c:pt>
                <c:pt idx="3478">
                  <c:v>3841</c:v>
                </c:pt>
                <c:pt idx="3479">
                  <c:v>3461</c:v>
                </c:pt>
                <c:pt idx="3480">
                  <c:v>3561</c:v>
                </c:pt>
                <c:pt idx="3481">
                  <c:v>3751</c:v>
                </c:pt>
                <c:pt idx="3482">
                  <c:v>3662</c:v>
                </c:pt>
                <c:pt idx="3483">
                  <c:v>3420</c:v>
                </c:pt>
                <c:pt idx="3484">
                  <c:v>3555</c:v>
                </c:pt>
                <c:pt idx="3485">
                  <c:v>3543</c:v>
                </c:pt>
                <c:pt idx="3486">
                  <c:v>3652</c:v>
                </c:pt>
                <c:pt idx="3487">
                  <c:v>3643</c:v>
                </c:pt>
                <c:pt idx="3488">
                  <c:v>3622</c:v>
                </c:pt>
                <c:pt idx="3489">
                  <c:v>3893</c:v>
                </c:pt>
                <c:pt idx="3490">
                  <c:v>3541</c:v>
                </c:pt>
                <c:pt idx="3491">
                  <c:v>3604</c:v>
                </c:pt>
                <c:pt idx="3492">
                  <c:v>3397</c:v>
                </c:pt>
                <c:pt idx="3493">
                  <c:v>3269</c:v>
                </c:pt>
                <c:pt idx="3494">
                  <c:v>3081</c:v>
                </c:pt>
                <c:pt idx="3495">
                  <c:v>3191</c:v>
                </c:pt>
                <c:pt idx="3496">
                  <c:v>2953</c:v>
                </c:pt>
                <c:pt idx="3497">
                  <c:v>3317</c:v>
                </c:pt>
                <c:pt idx="3498">
                  <c:v>3056</c:v>
                </c:pt>
                <c:pt idx="3499">
                  <c:v>3260</c:v>
                </c:pt>
                <c:pt idx="3500">
                  <c:v>3006</c:v>
                </c:pt>
                <c:pt idx="3501">
                  <c:v>3281</c:v>
                </c:pt>
                <c:pt idx="3502">
                  <c:v>3158</c:v>
                </c:pt>
                <c:pt idx="3503">
                  <c:v>3283</c:v>
                </c:pt>
                <c:pt idx="3504">
                  <c:v>2683</c:v>
                </c:pt>
                <c:pt idx="3505">
                  <c:v>2442</c:v>
                </c:pt>
                <c:pt idx="3506">
                  <c:v>2457</c:v>
                </c:pt>
                <c:pt idx="3507">
                  <c:v>2491</c:v>
                </c:pt>
                <c:pt idx="3508">
                  <c:v>2821</c:v>
                </c:pt>
                <c:pt idx="3509">
                  <c:v>2863</c:v>
                </c:pt>
                <c:pt idx="3510">
                  <c:v>2504</c:v>
                </c:pt>
                <c:pt idx="3511">
                  <c:v>2509</c:v>
                </c:pt>
                <c:pt idx="3512">
                  <c:v>2873</c:v>
                </c:pt>
                <c:pt idx="3513">
                  <c:v>2877</c:v>
                </c:pt>
                <c:pt idx="3514">
                  <c:v>2229</c:v>
                </c:pt>
                <c:pt idx="3515">
                  <c:v>2224</c:v>
                </c:pt>
                <c:pt idx="3516">
                  <c:v>2065</c:v>
                </c:pt>
                <c:pt idx="3517">
                  <c:v>2338</c:v>
                </c:pt>
                <c:pt idx="3518">
                  <c:v>2377</c:v>
                </c:pt>
                <c:pt idx="3519">
                  <c:v>2406</c:v>
                </c:pt>
                <c:pt idx="3520">
                  <c:v>2058</c:v>
                </c:pt>
                <c:pt idx="3521">
                  <c:v>1967</c:v>
                </c:pt>
                <c:pt idx="3522">
                  <c:v>2162</c:v>
                </c:pt>
                <c:pt idx="3523">
                  <c:v>2243</c:v>
                </c:pt>
                <c:pt idx="3524">
                  <c:v>2098</c:v>
                </c:pt>
                <c:pt idx="3525">
                  <c:v>2013</c:v>
                </c:pt>
                <c:pt idx="3526">
                  <c:v>1879</c:v>
                </c:pt>
                <c:pt idx="3527">
                  <c:v>1832</c:v>
                </c:pt>
                <c:pt idx="3528">
                  <c:v>1913</c:v>
                </c:pt>
                <c:pt idx="3529">
                  <c:v>1891</c:v>
                </c:pt>
                <c:pt idx="3530">
                  <c:v>1523</c:v>
                </c:pt>
                <c:pt idx="3531">
                  <c:v>1517</c:v>
                </c:pt>
                <c:pt idx="3532">
                  <c:v>1533</c:v>
                </c:pt>
                <c:pt idx="3533">
                  <c:v>1211</c:v>
                </c:pt>
                <c:pt idx="3534">
                  <c:v>1341</c:v>
                </c:pt>
                <c:pt idx="3535">
                  <c:v>1375</c:v>
                </c:pt>
                <c:pt idx="3536">
                  <c:v>1006</c:v>
                </c:pt>
                <c:pt idx="3537">
                  <c:v>1365</c:v>
                </c:pt>
                <c:pt idx="3538">
                  <c:v>1340</c:v>
                </c:pt>
                <c:pt idx="3539">
                  <c:v>1278</c:v>
                </c:pt>
                <c:pt idx="3540">
                  <c:v>1215</c:v>
                </c:pt>
                <c:pt idx="3541">
                  <c:v>1078</c:v>
                </c:pt>
                <c:pt idx="3542">
                  <c:v>586</c:v>
                </c:pt>
                <c:pt idx="3543">
                  <c:v>702</c:v>
                </c:pt>
                <c:pt idx="3544">
                  <c:v>903</c:v>
                </c:pt>
                <c:pt idx="3545">
                  <c:v>751</c:v>
                </c:pt>
                <c:pt idx="3546">
                  <c:v>524</c:v>
                </c:pt>
                <c:pt idx="3547">
                  <c:v>602</c:v>
                </c:pt>
                <c:pt idx="3548">
                  <c:v>700</c:v>
                </c:pt>
                <c:pt idx="3549">
                  <c:v>831</c:v>
                </c:pt>
                <c:pt idx="3550">
                  <c:v>865</c:v>
                </c:pt>
                <c:pt idx="3551">
                  <c:v>701</c:v>
                </c:pt>
                <c:pt idx="3552">
                  <c:v>577</c:v>
                </c:pt>
                <c:pt idx="3553">
                  <c:v>347</c:v>
                </c:pt>
                <c:pt idx="3554">
                  <c:v>169</c:v>
                </c:pt>
                <c:pt idx="3555">
                  <c:v>408</c:v>
                </c:pt>
                <c:pt idx="3556">
                  <c:v>239</c:v>
                </c:pt>
                <c:pt idx="3557">
                  <c:v>165</c:v>
                </c:pt>
                <c:pt idx="3558">
                  <c:v>189</c:v>
                </c:pt>
                <c:pt idx="3559">
                  <c:v>70</c:v>
                </c:pt>
                <c:pt idx="3560">
                  <c:v>333</c:v>
                </c:pt>
                <c:pt idx="3561">
                  <c:v>227</c:v>
                </c:pt>
                <c:pt idx="3562">
                  <c:v>258</c:v>
                </c:pt>
                <c:pt idx="3563">
                  <c:v>3691</c:v>
                </c:pt>
                <c:pt idx="3564">
                  <c:v>3785</c:v>
                </c:pt>
                <c:pt idx="3565">
                  <c:v>3616</c:v>
                </c:pt>
                <c:pt idx="3566">
                  <c:v>3855</c:v>
                </c:pt>
                <c:pt idx="3567">
                  <c:v>3656</c:v>
                </c:pt>
                <c:pt idx="3568">
                  <c:v>3586</c:v>
                </c:pt>
                <c:pt idx="3569">
                  <c:v>3671</c:v>
                </c:pt>
                <c:pt idx="3570">
                  <c:v>3699</c:v>
                </c:pt>
                <c:pt idx="3571">
                  <c:v>3624</c:v>
                </c:pt>
                <c:pt idx="3572">
                  <c:v>3600</c:v>
                </c:pt>
                <c:pt idx="3573">
                  <c:v>3125</c:v>
                </c:pt>
                <c:pt idx="3574">
                  <c:v>3160</c:v>
                </c:pt>
                <c:pt idx="3575">
                  <c:v>2983</c:v>
                </c:pt>
                <c:pt idx="3576">
                  <c:v>3324</c:v>
                </c:pt>
                <c:pt idx="3577">
                  <c:v>2945</c:v>
                </c:pt>
                <c:pt idx="3578">
                  <c:v>3046</c:v>
                </c:pt>
                <c:pt idx="3579">
                  <c:v>3183</c:v>
                </c:pt>
                <c:pt idx="3580">
                  <c:v>3238</c:v>
                </c:pt>
                <c:pt idx="3581">
                  <c:v>3287</c:v>
                </c:pt>
                <c:pt idx="3582">
                  <c:v>3069</c:v>
                </c:pt>
                <c:pt idx="3583">
                  <c:v>3316</c:v>
                </c:pt>
                <c:pt idx="3584">
                  <c:v>3080</c:v>
                </c:pt>
                <c:pt idx="3585">
                  <c:v>3024</c:v>
                </c:pt>
                <c:pt idx="3586">
                  <c:v>3304</c:v>
                </c:pt>
                <c:pt idx="3587">
                  <c:v>3118</c:v>
                </c:pt>
                <c:pt idx="3588">
                  <c:v>3140</c:v>
                </c:pt>
                <c:pt idx="3589">
                  <c:v>2557</c:v>
                </c:pt>
                <c:pt idx="3590">
                  <c:v>2465</c:v>
                </c:pt>
                <c:pt idx="3591">
                  <c:v>2720</c:v>
                </c:pt>
                <c:pt idx="3592">
                  <c:v>2647</c:v>
                </c:pt>
                <c:pt idx="3593">
                  <c:v>2612</c:v>
                </c:pt>
                <c:pt idx="3594">
                  <c:v>2533</c:v>
                </c:pt>
                <c:pt idx="3595">
                  <c:v>2666</c:v>
                </c:pt>
                <c:pt idx="3596">
                  <c:v>2655</c:v>
                </c:pt>
                <c:pt idx="3597">
                  <c:v>2645</c:v>
                </c:pt>
                <c:pt idx="3598">
                  <c:v>2832</c:v>
                </c:pt>
                <c:pt idx="3599">
                  <c:v>2726</c:v>
                </c:pt>
                <c:pt idx="3600">
                  <c:v>2788</c:v>
                </c:pt>
                <c:pt idx="3601">
                  <c:v>2547</c:v>
                </c:pt>
                <c:pt idx="3602">
                  <c:v>2674</c:v>
                </c:pt>
                <c:pt idx="3603">
                  <c:v>2583</c:v>
                </c:pt>
                <c:pt idx="3604">
                  <c:v>2094</c:v>
                </c:pt>
                <c:pt idx="3605">
                  <c:v>2109</c:v>
                </c:pt>
                <c:pt idx="3606">
                  <c:v>1971</c:v>
                </c:pt>
                <c:pt idx="3607">
                  <c:v>1968</c:v>
                </c:pt>
                <c:pt idx="3608">
                  <c:v>1976</c:v>
                </c:pt>
                <c:pt idx="3609">
                  <c:v>2012</c:v>
                </c:pt>
                <c:pt idx="3610">
                  <c:v>1988</c:v>
                </c:pt>
                <c:pt idx="3611">
                  <c:v>2365</c:v>
                </c:pt>
                <c:pt idx="3612">
                  <c:v>2148</c:v>
                </c:pt>
                <c:pt idx="3613">
                  <c:v>1861</c:v>
                </c:pt>
                <c:pt idx="3614">
                  <c:v>1778</c:v>
                </c:pt>
                <c:pt idx="3615">
                  <c:v>1692</c:v>
                </c:pt>
                <c:pt idx="3616">
                  <c:v>1656</c:v>
                </c:pt>
                <c:pt idx="3617">
                  <c:v>1688</c:v>
                </c:pt>
                <c:pt idx="3618">
                  <c:v>1852</c:v>
                </c:pt>
                <c:pt idx="3619">
                  <c:v>1658</c:v>
                </c:pt>
                <c:pt idx="3620">
                  <c:v>1607</c:v>
                </c:pt>
                <c:pt idx="3621">
                  <c:v>1817</c:v>
                </c:pt>
                <c:pt idx="3622">
                  <c:v>1785</c:v>
                </c:pt>
                <c:pt idx="3623">
                  <c:v>1823</c:v>
                </c:pt>
                <c:pt idx="3624">
                  <c:v>1361</c:v>
                </c:pt>
                <c:pt idx="3625">
                  <c:v>1384</c:v>
                </c:pt>
                <c:pt idx="3626">
                  <c:v>1387</c:v>
                </c:pt>
                <c:pt idx="3627">
                  <c:v>1184</c:v>
                </c:pt>
                <c:pt idx="3628">
                  <c:v>1002</c:v>
                </c:pt>
                <c:pt idx="3629">
                  <c:v>1029</c:v>
                </c:pt>
                <c:pt idx="3630">
                  <c:v>1112</c:v>
                </c:pt>
                <c:pt idx="3631">
                  <c:v>1354</c:v>
                </c:pt>
                <c:pt idx="3632">
                  <c:v>1257</c:v>
                </c:pt>
                <c:pt idx="3633">
                  <c:v>1420</c:v>
                </c:pt>
                <c:pt idx="3634">
                  <c:v>971</c:v>
                </c:pt>
                <c:pt idx="3635">
                  <c:v>790</c:v>
                </c:pt>
                <c:pt idx="3636">
                  <c:v>968</c:v>
                </c:pt>
                <c:pt idx="3637">
                  <c:v>535</c:v>
                </c:pt>
                <c:pt idx="3638">
                  <c:v>746</c:v>
                </c:pt>
                <c:pt idx="3639">
                  <c:v>956</c:v>
                </c:pt>
                <c:pt idx="3640">
                  <c:v>947</c:v>
                </c:pt>
                <c:pt idx="3641">
                  <c:v>10</c:v>
                </c:pt>
                <c:pt idx="3642">
                  <c:v>60</c:v>
                </c:pt>
                <c:pt idx="3643">
                  <c:v>255</c:v>
                </c:pt>
                <c:pt idx="3644">
                  <c:v>137</c:v>
                </c:pt>
                <c:pt idx="3645">
                  <c:v>106</c:v>
                </c:pt>
                <c:pt idx="3646">
                  <c:v>172</c:v>
                </c:pt>
                <c:pt idx="3647">
                  <c:v>426</c:v>
                </c:pt>
                <c:pt idx="3648">
                  <c:v>190</c:v>
                </c:pt>
                <c:pt idx="3649">
                  <c:v>307</c:v>
                </c:pt>
                <c:pt idx="3650">
                  <c:v>182</c:v>
                </c:pt>
                <c:pt idx="3651">
                  <c:v>298</c:v>
                </c:pt>
                <c:pt idx="3652">
                  <c:v>285</c:v>
                </c:pt>
                <c:pt idx="3653">
                  <c:v>244</c:v>
                </c:pt>
                <c:pt idx="3654">
                  <c:v>3796</c:v>
                </c:pt>
                <c:pt idx="3655">
                  <c:v>3885</c:v>
                </c:pt>
                <c:pt idx="3656">
                  <c:v>3453</c:v>
                </c:pt>
                <c:pt idx="3657">
                  <c:v>3446</c:v>
                </c:pt>
                <c:pt idx="3658">
                  <c:v>3762</c:v>
                </c:pt>
                <c:pt idx="3659">
                  <c:v>3731</c:v>
                </c:pt>
                <c:pt idx="3660">
                  <c:v>3581</c:v>
                </c:pt>
                <c:pt idx="3661">
                  <c:v>3873</c:v>
                </c:pt>
                <c:pt idx="3662">
                  <c:v>3448</c:v>
                </c:pt>
                <c:pt idx="3663">
                  <c:v>3553</c:v>
                </c:pt>
                <c:pt idx="3664">
                  <c:v>3602</c:v>
                </c:pt>
                <c:pt idx="3665">
                  <c:v>3426</c:v>
                </c:pt>
                <c:pt idx="3666">
                  <c:v>3676</c:v>
                </c:pt>
                <c:pt idx="3667">
                  <c:v>3651</c:v>
                </c:pt>
                <c:pt idx="3668">
                  <c:v>3633</c:v>
                </c:pt>
                <c:pt idx="3669">
                  <c:v>3749</c:v>
                </c:pt>
                <c:pt idx="3670">
                  <c:v>3356</c:v>
                </c:pt>
                <c:pt idx="3671">
                  <c:v>3126</c:v>
                </c:pt>
                <c:pt idx="3672">
                  <c:v>2974</c:v>
                </c:pt>
                <c:pt idx="3673">
                  <c:v>3101</c:v>
                </c:pt>
                <c:pt idx="3674">
                  <c:v>3322</c:v>
                </c:pt>
                <c:pt idx="3675">
                  <c:v>2933</c:v>
                </c:pt>
                <c:pt idx="3676">
                  <c:v>3410</c:v>
                </c:pt>
                <c:pt idx="3677">
                  <c:v>3346</c:v>
                </c:pt>
                <c:pt idx="3678">
                  <c:v>3278</c:v>
                </c:pt>
                <c:pt idx="3679">
                  <c:v>3048</c:v>
                </c:pt>
                <c:pt idx="3680">
                  <c:v>3415</c:v>
                </c:pt>
                <c:pt idx="3681">
                  <c:v>3059</c:v>
                </c:pt>
                <c:pt idx="3682">
                  <c:v>3334</c:v>
                </c:pt>
                <c:pt idx="3683">
                  <c:v>3170</c:v>
                </c:pt>
                <c:pt idx="3684">
                  <c:v>2921</c:v>
                </c:pt>
                <c:pt idx="3685">
                  <c:v>2632</c:v>
                </c:pt>
                <c:pt idx="3686">
                  <c:v>2596</c:v>
                </c:pt>
                <c:pt idx="3687">
                  <c:v>2848</c:v>
                </c:pt>
                <c:pt idx="3688">
                  <c:v>2724</c:v>
                </c:pt>
                <c:pt idx="3689">
                  <c:v>2579</c:v>
                </c:pt>
                <c:pt idx="3690">
                  <c:v>2711</c:v>
                </c:pt>
                <c:pt idx="3691">
                  <c:v>2677</c:v>
                </c:pt>
                <c:pt idx="3692">
                  <c:v>2762</c:v>
                </c:pt>
                <c:pt idx="3693">
                  <c:v>2310</c:v>
                </c:pt>
                <c:pt idx="3694">
                  <c:v>2011</c:v>
                </c:pt>
                <c:pt idx="3695">
                  <c:v>2070</c:v>
                </c:pt>
                <c:pt idx="3696">
                  <c:v>1954</c:v>
                </c:pt>
                <c:pt idx="3697">
                  <c:v>1955</c:v>
                </c:pt>
                <c:pt idx="3698">
                  <c:v>2242</c:v>
                </c:pt>
                <c:pt idx="3699">
                  <c:v>1589</c:v>
                </c:pt>
                <c:pt idx="3700">
                  <c:v>1917</c:v>
                </c:pt>
                <c:pt idx="3701">
                  <c:v>1571</c:v>
                </c:pt>
                <c:pt idx="3702">
                  <c:v>1650</c:v>
                </c:pt>
                <c:pt idx="3703">
                  <c:v>1626</c:v>
                </c:pt>
                <c:pt idx="3704">
                  <c:v>1744</c:v>
                </c:pt>
                <c:pt idx="3705">
                  <c:v>1595</c:v>
                </c:pt>
                <c:pt idx="3706">
                  <c:v>1896</c:v>
                </c:pt>
                <c:pt idx="3707">
                  <c:v>1486</c:v>
                </c:pt>
                <c:pt idx="3708">
                  <c:v>1878</c:v>
                </c:pt>
                <c:pt idx="3709">
                  <c:v>1493</c:v>
                </c:pt>
                <c:pt idx="3710">
                  <c:v>1888</c:v>
                </c:pt>
                <c:pt idx="3711">
                  <c:v>1610</c:v>
                </c:pt>
                <c:pt idx="3712">
                  <c:v>1509</c:v>
                </c:pt>
                <c:pt idx="3713">
                  <c:v>1561</c:v>
                </c:pt>
                <c:pt idx="3714">
                  <c:v>1467</c:v>
                </c:pt>
                <c:pt idx="3715">
                  <c:v>1003</c:v>
                </c:pt>
                <c:pt idx="3716">
                  <c:v>1170</c:v>
                </c:pt>
                <c:pt idx="3717">
                  <c:v>1217</c:v>
                </c:pt>
                <c:pt idx="3718">
                  <c:v>1066</c:v>
                </c:pt>
                <c:pt idx="3719">
                  <c:v>1423</c:v>
                </c:pt>
                <c:pt idx="3720">
                  <c:v>1222</c:v>
                </c:pt>
                <c:pt idx="3721">
                  <c:v>1004</c:v>
                </c:pt>
                <c:pt idx="3722">
                  <c:v>1431</c:v>
                </c:pt>
                <c:pt idx="3723">
                  <c:v>1200</c:v>
                </c:pt>
                <c:pt idx="3724">
                  <c:v>1239</c:v>
                </c:pt>
                <c:pt idx="3725">
                  <c:v>1039</c:v>
                </c:pt>
                <c:pt idx="3726">
                  <c:v>1291</c:v>
                </c:pt>
                <c:pt idx="3727">
                  <c:v>1415</c:v>
                </c:pt>
                <c:pt idx="3728">
                  <c:v>1442</c:v>
                </c:pt>
                <c:pt idx="3729">
                  <c:v>755</c:v>
                </c:pt>
                <c:pt idx="3730">
                  <c:v>904</c:v>
                </c:pt>
                <c:pt idx="3731">
                  <c:v>684</c:v>
                </c:pt>
                <c:pt idx="3732">
                  <c:v>895</c:v>
                </c:pt>
                <c:pt idx="3733">
                  <c:v>861</c:v>
                </c:pt>
                <c:pt idx="3734">
                  <c:v>681</c:v>
                </c:pt>
                <c:pt idx="3735">
                  <c:v>152</c:v>
                </c:pt>
                <c:pt idx="3736">
                  <c:v>473</c:v>
                </c:pt>
                <c:pt idx="3737">
                  <c:v>308</c:v>
                </c:pt>
                <c:pt idx="3738">
                  <c:v>382</c:v>
                </c:pt>
                <c:pt idx="3739">
                  <c:v>67</c:v>
                </c:pt>
                <c:pt idx="3740">
                  <c:v>350</c:v>
                </c:pt>
                <c:pt idx="3741">
                  <c:v>413</c:v>
                </c:pt>
                <c:pt idx="3742">
                  <c:v>75</c:v>
                </c:pt>
                <c:pt idx="3743">
                  <c:v>170</c:v>
                </c:pt>
                <c:pt idx="3744">
                  <c:v>286</c:v>
                </c:pt>
                <c:pt idx="3745">
                  <c:v>3609</c:v>
                </c:pt>
                <c:pt idx="3746">
                  <c:v>3737</c:v>
                </c:pt>
                <c:pt idx="3747">
                  <c:v>3746</c:v>
                </c:pt>
                <c:pt idx="3748">
                  <c:v>3793</c:v>
                </c:pt>
                <c:pt idx="3749">
                  <c:v>3716</c:v>
                </c:pt>
                <c:pt idx="3750">
                  <c:v>3441</c:v>
                </c:pt>
                <c:pt idx="3751">
                  <c:v>3701</c:v>
                </c:pt>
                <c:pt idx="3752">
                  <c:v>3726</c:v>
                </c:pt>
                <c:pt idx="3753">
                  <c:v>3499</c:v>
                </c:pt>
                <c:pt idx="3754">
                  <c:v>3706</c:v>
                </c:pt>
                <c:pt idx="3755">
                  <c:v>3291</c:v>
                </c:pt>
                <c:pt idx="3756">
                  <c:v>2958</c:v>
                </c:pt>
                <c:pt idx="3757">
                  <c:v>3068</c:v>
                </c:pt>
                <c:pt idx="3758">
                  <c:v>3328</c:v>
                </c:pt>
                <c:pt idx="3759">
                  <c:v>3111</c:v>
                </c:pt>
                <c:pt idx="3760">
                  <c:v>3388</c:v>
                </c:pt>
                <c:pt idx="3761">
                  <c:v>3114</c:v>
                </c:pt>
                <c:pt idx="3762">
                  <c:v>3383</c:v>
                </c:pt>
                <c:pt idx="3763">
                  <c:v>3038</c:v>
                </c:pt>
                <c:pt idx="3764">
                  <c:v>3276</c:v>
                </c:pt>
                <c:pt idx="3765">
                  <c:v>2898</c:v>
                </c:pt>
                <c:pt idx="3766">
                  <c:v>2897</c:v>
                </c:pt>
                <c:pt idx="3767">
                  <c:v>2839</c:v>
                </c:pt>
                <c:pt idx="3768">
                  <c:v>2765</c:v>
                </c:pt>
                <c:pt idx="3769">
                  <c:v>2500</c:v>
                </c:pt>
                <c:pt idx="3770">
                  <c:v>2736</c:v>
                </c:pt>
                <c:pt idx="3771">
                  <c:v>2656</c:v>
                </c:pt>
                <c:pt idx="3772">
                  <c:v>2875</c:v>
                </c:pt>
                <c:pt idx="3773">
                  <c:v>2789</c:v>
                </c:pt>
                <c:pt idx="3774">
                  <c:v>2638</c:v>
                </c:pt>
                <c:pt idx="3775">
                  <c:v>2422</c:v>
                </c:pt>
                <c:pt idx="3776">
                  <c:v>2007</c:v>
                </c:pt>
                <c:pt idx="3777">
                  <c:v>2032</c:v>
                </c:pt>
                <c:pt idx="3778">
                  <c:v>2184</c:v>
                </c:pt>
                <c:pt idx="3779">
                  <c:v>2002</c:v>
                </c:pt>
                <c:pt idx="3780">
                  <c:v>1975</c:v>
                </c:pt>
                <c:pt idx="3781">
                  <c:v>2074</c:v>
                </c:pt>
                <c:pt idx="3782">
                  <c:v>2196</c:v>
                </c:pt>
                <c:pt idx="3783">
                  <c:v>1562</c:v>
                </c:pt>
                <c:pt idx="3784">
                  <c:v>1579</c:v>
                </c:pt>
                <c:pt idx="3785">
                  <c:v>1948</c:v>
                </c:pt>
                <c:pt idx="3786">
                  <c:v>1480</c:v>
                </c:pt>
                <c:pt idx="3787">
                  <c:v>1769</c:v>
                </c:pt>
                <c:pt idx="3788">
                  <c:v>1306</c:v>
                </c:pt>
                <c:pt idx="3789">
                  <c:v>1463</c:v>
                </c:pt>
                <c:pt idx="3790">
                  <c:v>1110</c:v>
                </c:pt>
                <c:pt idx="3791">
                  <c:v>1089</c:v>
                </c:pt>
                <c:pt idx="3792">
                  <c:v>1135</c:v>
                </c:pt>
                <c:pt idx="3793">
                  <c:v>1245</c:v>
                </c:pt>
                <c:pt idx="3794">
                  <c:v>1255</c:v>
                </c:pt>
                <c:pt idx="3795">
                  <c:v>1101</c:v>
                </c:pt>
                <c:pt idx="3796">
                  <c:v>1008</c:v>
                </c:pt>
                <c:pt idx="3797">
                  <c:v>1262</c:v>
                </c:pt>
                <c:pt idx="3798">
                  <c:v>1235</c:v>
                </c:pt>
                <c:pt idx="3799">
                  <c:v>990</c:v>
                </c:pt>
                <c:pt idx="3800">
                  <c:v>1369</c:v>
                </c:pt>
                <c:pt idx="3801">
                  <c:v>1444</c:v>
                </c:pt>
                <c:pt idx="3802">
                  <c:v>869</c:v>
                </c:pt>
                <c:pt idx="3803">
                  <c:v>513</c:v>
                </c:pt>
                <c:pt idx="3804">
                  <c:v>583</c:v>
                </c:pt>
                <c:pt idx="3805">
                  <c:v>936</c:v>
                </c:pt>
                <c:pt idx="3806">
                  <c:v>803</c:v>
                </c:pt>
                <c:pt idx="3807">
                  <c:v>618</c:v>
                </c:pt>
                <c:pt idx="3808">
                  <c:v>912</c:v>
                </c:pt>
                <c:pt idx="3809">
                  <c:v>976</c:v>
                </c:pt>
                <c:pt idx="3810">
                  <c:v>86</c:v>
                </c:pt>
                <c:pt idx="3811">
                  <c:v>377</c:v>
                </c:pt>
                <c:pt idx="3812">
                  <c:v>176</c:v>
                </c:pt>
                <c:pt idx="3813">
                  <c:v>477</c:v>
                </c:pt>
                <c:pt idx="3814">
                  <c:v>396</c:v>
                </c:pt>
                <c:pt idx="3815">
                  <c:v>2</c:v>
                </c:pt>
                <c:pt idx="3816">
                  <c:v>429</c:v>
                </c:pt>
                <c:pt idx="3817">
                  <c:v>3634</c:v>
                </c:pt>
                <c:pt idx="3818">
                  <c:v>3558</c:v>
                </c:pt>
                <c:pt idx="3819">
                  <c:v>3528</c:v>
                </c:pt>
                <c:pt idx="3820">
                  <c:v>3792</c:v>
                </c:pt>
                <c:pt idx="3821">
                  <c:v>3665</c:v>
                </c:pt>
                <c:pt idx="3822">
                  <c:v>3527</c:v>
                </c:pt>
                <c:pt idx="3823">
                  <c:v>3723</c:v>
                </c:pt>
                <c:pt idx="3824">
                  <c:v>3724</c:v>
                </c:pt>
                <c:pt idx="3825">
                  <c:v>3865</c:v>
                </c:pt>
                <c:pt idx="3826">
                  <c:v>3729</c:v>
                </c:pt>
                <c:pt idx="3827">
                  <c:v>3888</c:v>
                </c:pt>
                <c:pt idx="3828">
                  <c:v>3803</c:v>
                </c:pt>
                <c:pt idx="3829">
                  <c:v>3658</c:v>
                </c:pt>
                <c:pt idx="3830">
                  <c:v>2946</c:v>
                </c:pt>
                <c:pt idx="3831">
                  <c:v>3143</c:v>
                </c:pt>
                <c:pt idx="3832">
                  <c:v>3330</c:v>
                </c:pt>
                <c:pt idx="3833">
                  <c:v>3117</c:v>
                </c:pt>
                <c:pt idx="3834">
                  <c:v>2984</c:v>
                </c:pt>
                <c:pt idx="3835">
                  <c:v>3333</c:v>
                </c:pt>
                <c:pt idx="3836">
                  <c:v>3061</c:v>
                </c:pt>
                <c:pt idx="3837">
                  <c:v>3280</c:v>
                </c:pt>
                <c:pt idx="3838">
                  <c:v>3308</c:v>
                </c:pt>
                <c:pt idx="3839">
                  <c:v>3404</c:v>
                </c:pt>
                <c:pt idx="3840">
                  <c:v>3030</c:v>
                </c:pt>
                <c:pt idx="3841">
                  <c:v>2813</c:v>
                </c:pt>
                <c:pt idx="3842">
                  <c:v>2472</c:v>
                </c:pt>
                <c:pt idx="3843">
                  <c:v>2512</c:v>
                </c:pt>
                <c:pt idx="3844">
                  <c:v>2706</c:v>
                </c:pt>
                <c:pt idx="3845">
                  <c:v>2603</c:v>
                </c:pt>
                <c:pt idx="3846">
                  <c:v>2564</c:v>
                </c:pt>
                <c:pt idx="3847">
                  <c:v>2574</c:v>
                </c:pt>
                <c:pt idx="3848">
                  <c:v>2915</c:v>
                </c:pt>
                <c:pt idx="3849">
                  <c:v>2587</c:v>
                </c:pt>
                <c:pt idx="3850">
                  <c:v>2136</c:v>
                </c:pt>
                <c:pt idx="3851">
                  <c:v>2088</c:v>
                </c:pt>
                <c:pt idx="3852">
                  <c:v>2096</c:v>
                </c:pt>
                <c:pt idx="3853">
                  <c:v>1992</c:v>
                </c:pt>
                <c:pt idx="3854">
                  <c:v>1979</c:v>
                </c:pt>
                <c:pt idx="3855">
                  <c:v>1972</c:v>
                </c:pt>
                <c:pt idx="3856">
                  <c:v>2298</c:v>
                </c:pt>
                <c:pt idx="3857">
                  <c:v>2334</c:v>
                </c:pt>
                <c:pt idx="3858">
                  <c:v>2150</c:v>
                </c:pt>
                <c:pt idx="3859">
                  <c:v>2175</c:v>
                </c:pt>
                <c:pt idx="3860">
                  <c:v>2232</c:v>
                </c:pt>
                <c:pt idx="3861">
                  <c:v>1642</c:v>
                </c:pt>
                <c:pt idx="3862">
                  <c:v>1653</c:v>
                </c:pt>
                <c:pt idx="3863">
                  <c:v>1709</c:v>
                </c:pt>
                <c:pt idx="3864">
                  <c:v>1611</c:v>
                </c:pt>
                <c:pt idx="3865">
                  <c:v>1729</c:v>
                </c:pt>
                <c:pt idx="3866">
                  <c:v>1696</c:v>
                </c:pt>
                <c:pt idx="3867">
                  <c:v>1664</c:v>
                </c:pt>
                <c:pt idx="3868">
                  <c:v>1691</c:v>
                </c:pt>
                <c:pt idx="3869">
                  <c:v>1515</c:v>
                </c:pt>
                <c:pt idx="3870">
                  <c:v>1799</c:v>
                </c:pt>
                <c:pt idx="3871">
                  <c:v>1478</c:v>
                </c:pt>
                <c:pt idx="3872">
                  <c:v>1843</c:v>
                </c:pt>
                <c:pt idx="3873">
                  <c:v>1760</c:v>
                </c:pt>
                <c:pt idx="3874">
                  <c:v>1773</c:v>
                </c:pt>
                <c:pt idx="3875">
                  <c:v>1001</c:v>
                </c:pt>
                <c:pt idx="3876">
                  <c:v>1464</c:v>
                </c:pt>
                <c:pt idx="3877">
                  <c:v>1229</c:v>
                </c:pt>
                <c:pt idx="3878">
                  <c:v>1265</c:v>
                </c:pt>
                <c:pt idx="3879">
                  <c:v>1351</c:v>
                </c:pt>
                <c:pt idx="3880">
                  <c:v>1276</c:v>
                </c:pt>
                <c:pt idx="3881">
                  <c:v>1386</c:v>
                </c:pt>
                <c:pt idx="3882">
                  <c:v>1456</c:v>
                </c:pt>
                <c:pt idx="3883">
                  <c:v>1264</c:v>
                </c:pt>
                <c:pt idx="3884">
                  <c:v>1053</c:v>
                </c:pt>
                <c:pt idx="3885">
                  <c:v>1402</c:v>
                </c:pt>
                <c:pt idx="3886">
                  <c:v>1326</c:v>
                </c:pt>
                <c:pt idx="3887">
                  <c:v>752</c:v>
                </c:pt>
                <c:pt idx="3888">
                  <c:v>626</c:v>
                </c:pt>
                <c:pt idx="3889">
                  <c:v>620</c:v>
                </c:pt>
                <c:pt idx="3890">
                  <c:v>877</c:v>
                </c:pt>
                <c:pt idx="3891">
                  <c:v>567</c:v>
                </c:pt>
                <c:pt idx="3892">
                  <c:v>703</c:v>
                </c:pt>
                <c:pt idx="3893">
                  <c:v>363</c:v>
                </c:pt>
                <c:pt idx="3894">
                  <c:v>320</c:v>
                </c:pt>
                <c:pt idx="3895">
                  <c:v>158</c:v>
                </c:pt>
                <c:pt idx="3896">
                  <c:v>411</c:v>
                </c:pt>
                <c:pt idx="3897">
                  <c:v>105</c:v>
                </c:pt>
                <c:pt idx="3898">
                  <c:v>188</c:v>
                </c:pt>
                <c:pt idx="3899">
                  <c:v>356</c:v>
                </c:pt>
              </c:strCache>
            </c:strRef>
          </c:cat>
          <c:val>
            <c:numRef>
              <c:f>'7.Frequent Customers'!$B$4:$B$3904</c:f>
              <c:numCache>
                <c:formatCode>General</c:formatCode>
                <c:ptCount val="3900"/>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49</c:v>
                </c:pt>
                <c:pt idx="78">
                  <c:v>49</c:v>
                </c:pt>
                <c:pt idx="79">
                  <c:v>49</c:v>
                </c:pt>
                <c:pt idx="80">
                  <c:v>49</c:v>
                </c:pt>
                <c:pt idx="81">
                  <c:v>49</c:v>
                </c:pt>
                <c:pt idx="82">
                  <c:v>49</c:v>
                </c:pt>
                <c:pt idx="83">
                  <c:v>49</c:v>
                </c:pt>
                <c:pt idx="84">
                  <c:v>49</c:v>
                </c:pt>
                <c:pt idx="85">
                  <c:v>49</c:v>
                </c:pt>
                <c:pt idx="86">
                  <c:v>49</c:v>
                </c:pt>
                <c:pt idx="87">
                  <c:v>49</c:v>
                </c:pt>
                <c:pt idx="88">
                  <c:v>49</c:v>
                </c:pt>
                <c:pt idx="89">
                  <c:v>49</c:v>
                </c:pt>
                <c:pt idx="90">
                  <c:v>49</c:v>
                </c:pt>
                <c:pt idx="91">
                  <c:v>49</c:v>
                </c:pt>
                <c:pt idx="92">
                  <c:v>49</c:v>
                </c:pt>
                <c:pt idx="93">
                  <c:v>49</c:v>
                </c:pt>
                <c:pt idx="94">
                  <c:v>49</c:v>
                </c:pt>
                <c:pt idx="95">
                  <c:v>49</c:v>
                </c:pt>
                <c:pt idx="96">
                  <c:v>49</c:v>
                </c:pt>
                <c:pt idx="97">
                  <c:v>49</c:v>
                </c:pt>
                <c:pt idx="98">
                  <c:v>49</c:v>
                </c:pt>
                <c:pt idx="99">
                  <c:v>49</c:v>
                </c:pt>
                <c:pt idx="100">
                  <c:v>49</c:v>
                </c:pt>
                <c:pt idx="101">
                  <c:v>49</c:v>
                </c:pt>
                <c:pt idx="102">
                  <c:v>49</c:v>
                </c:pt>
                <c:pt idx="103">
                  <c:v>49</c:v>
                </c:pt>
                <c:pt idx="104">
                  <c:v>49</c:v>
                </c:pt>
                <c:pt idx="105">
                  <c:v>49</c:v>
                </c:pt>
                <c:pt idx="106">
                  <c:v>49</c:v>
                </c:pt>
                <c:pt idx="107">
                  <c:v>49</c:v>
                </c:pt>
                <c:pt idx="108">
                  <c:v>49</c:v>
                </c:pt>
                <c:pt idx="109">
                  <c:v>49</c:v>
                </c:pt>
                <c:pt idx="110">
                  <c:v>49</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48</c:v>
                </c:pt>
                <c:pt idx="210">
                  <c:v>48</c:v>
                </c:pt>
                <c:pt idx="211">
                  <c:v>48</c:v>
                </c:pt>
                <c:pt idx="212">
                  <c:v>48</c:v>
                </c:pt>
                <c:pt idx="213">
                  <c:v>48</c:v>
                </c:pt>
                <c:pt idx="214">
                  <c:v>48</c:v>
                </c:pt>
                <c:pt idx="215">
                  <c:v>48</c:v>
                </c:pt>
                <c:pt idx="216">
                  <c:v>48</c:v>
                </c:pt>
                <c:pt idx="217">
                  <c:v>48</c:v>
                </c:pt>
                <c:pt idx="218">
                  <c:v>48</c:v>
                </c:pt>
                <c:pt idx="219">
                  <c:v>48</c:v>
                </c:pt>
                <c:pt idx="220">
                  <c:v>48</c:v>
                </c:pt>
                <c:pt idx="221">
                  <c:v>48</c:v>
                </c:pt>
                <c:pt idx="222">
                  <c:v>48</c:v>
                </c:pt>
                <c:pt idx="223">
                  <c:v>48</c:v>
                </c:pt>
                <c:pt idx="224">
                  <c:v>48</c:v>
                </c:pt>
                <c:pt idx="225">
                  <c:v>47</c:v>
                </c:pt>
                <c:pt idx="226">
                  <c:v>47</c:v>
                </c:pt>
                <c:pt idx="227">
                  <c:v>47</c:v>
                </c:pt>
                <c:pt idx="228">
                  <c:v>47</c:v>
                </c:pt>
                <c:pt idx="229">
                  <c:v>47</c:v>
                </c:pt>
                <c:pt idx="230">
                  <c:v>47</c:v>
                </c:pt>
                <c:pt idx="231">
                  <c:v>47</c:v>
                </c:pt>
                <c:pt idx="232">
                  <c:v>47</c:v>
                </c:pt>
                <c:pt idx="233">
                  <c:v>47</c:v>
                </c:pt>
                <c:pt idx="234">
                  <c:v>47</c:v>
                </c:pt>
                <c:pt idx="235">
                  <c:v>47</c:v>
                </c:pt>
                <c:pt idx="236">
                  <c:v>47</c:v>
                </c:pt>
                <c:pt idx="237">
                  <c:v>47</c:v>
                </c:pt>
                <c:pt idx="238">
                  <c:v>47</c:v>
                </c:pt>
                <c:pt idx="239">
                  <c:v>47</c:v>
                </c:pt>
                <c:pt idx="240">
                  <c:v>47</c:v>
                </c:pt>
                <c:pt idx="241">
                  <c:v>47</c:v>
                </c:pt>
                <c:pt idx="242">
                  <c:v>47</c:v>
                </c:pt>
                <c:pt idx="243">
                  <c:v>47</c:v>
                </c:pt>
                <c:pt idx="244">
                  <c:v>47</c:v>
                </c:pt>
                <c:pt idx="245">
                  <c:v>47</c:v>
                </c:pt>
                <c:pt idx="246">
                  <c:v>47</c:v>
                </c:pt>
                <c:pt idx="247">
                  <c:v>47</c:v>
                </c:pt>
                <c:pt idx="248">
                  <c:v>47</c:v>
                </c:pt>
                <c:pt idx="249">
                  <c:v>47</c:v>
                </c:pt>
                <c:pt idx="250">
                  <c:v>47</c:v>
                </c:pt>
                <c:pt idx="251">
                  <c:v>47</c:v>
                </c:pt>
                <c:pt idx="252">
                  <c:v>47</c:v>
                </c:pt>
                <c:pt idx="253">
                  <c:v>47</c:v>
                </c:pt>
                <c:pt idx="254">
                  <c:v>47</c:v>
                </c:pt>
                <c:pt idx="255">
                  <c:v>47</c:v>
                </c:pt>
                <c:pt idx="256">
                  <c:v>47</c:v>
                </c:pt>
                <c:pt idx="257">
                  <c:v>47</c:v>
                </c:pt>
                <c:pt idx="258">
                  <c:v>47</c:v>
                </c:pt>
                <c:pt idx="259">
                  <c:v>47</c:v>
                </c:pt>
                <c:pt idx="260">
                  <c:v>47</c:v>
                </c:pt>
                <c:pt idx="261">
                  <c:v>47</c:v>
                </c:pt>
                <c:pt idx="262">
                  <c:v>47</c:v>
                </c:pt>
                <c:pt idx="263">
                  <c:v>47</c:v>
                </c:pt>
                <c:pt idx="264">
                  <c:v>47</c:v>
                </c:pt>
                <c:pt idx="265">
                  <c:v>47</c:v>
                </c:pt>
                <c:pt idx="266">
                  <c:v>47</c:v>
                </c:pt>
                <c:pt idx="267">
                  <c:v>47</c:v>
                </c:pt>
                <c:pt idx="268">
                  <c:v>47</c:v>
                </c:pt>
                <c:pt idx="269">
                  <c:v>47</c:v>
                </c:pt>
                <c:pt idx="270">
                  <c:v>47</c:v>
                </c:pt>
                <c:pt idx="271">
                  <c:v>47</c:v>
                </c:pt>
                <c:pt idx="272">
                  <c:v>47</c:v>
                </c:pt>
                <c:pt idx="273">
                  <c:v>47</c:v>
                </c:pt>
                <c:pt idx="274">
                  <c:v>47</c:v>
                </c:pt>
                <c:pt idx="275">
                  <c:v>47</c:v>
                </c:pt>
                <c:pt idx="276">
                  <c:v>47</c:v>
                </c:pt>
                <c:pt idx="277">
                  <c:v>47</c:v>
                </c:pt>
                <c:pt idx="278">
                  <c:v>47</c:v>
                </c:pt>
                <c:pt idx="279">
                  <c:v>47</c:v>
                </c:pt>
                <c:pt idx="280">
                  <c:v>47</c:v>
                </c:pt>
                <c:pt idx="281">
                  <c:v>47</c:v>
                </c:pt>
                <c:pt idx="282">
                  <c:v>47</c:v>
                </c:pt>
                <c:pt idx="283">
                  <c:v>47</c:v>
                </c:pt>
                <c:pt idx="284">
                  <c:v>47</c:v>
                </c:pt>
                <c:pt idx="285">
                  <c:v>47</c:v>
                </c:pt>
                <c:pt idx="286">
                  <c:v>47</c:v>
                </c:pt>
                <c:pt idx="287">
                  <c:v>47</c:v>
                </c:pt>
                <c:pt idx="288">
                  <c:v>47</c:v>
                </c:pt>
                <c:pt idx="289">
                  <c:v>47</c:v>
                </c:pt>
                <c:pt idx="290">
                  <c:v>47</c:v>
                </c:pt>
                <c:pt idx="291">
                  <c:v>47</c:v>
                </c:pt>
                <c:pt idx="292">
                  <c:v>47</c:v>
                </c:pt>
                <c:pt idx="293">
                  <c:v>47</c:v>
                </c:pt>
                <c:pt idx="294">
                  <c:v>47</c:v>
                </c:pt>
                <c:pt idx="295">
                  <c:v>47</c:v>
                </c:pt>
                <c:pt idx="296">
                  <c:v>47</c:v>
                </c:pt>
                <c:pt idx="297">
                  <c:v>47</c:v>
                </c:pt>
                <c:pt idx="298">
                  <c:v>47</c:v>
                </c:pt>
                <c:pt idx="299">
                  <c:v>47</c:v>
                </c:pt>
                <c:pt idx="300">
                  <c:v>47</c:v>
                </c:pt>
                <c:pt idx="301">
                  <c:v>47</c:v>
                </c:pt>
                <c:pt idx="302">
                  <c:v>47</c:v>
                </c:pt>
                <c:pt idx="303">
                  <c:v>47</c:v>
                </c:pt>
                <c:pt idx="304">
                  <c:v>47</c:v>
                </c:pt>
                <c:pt idx="305">
                  <c:v>47</c:v>
                </c:pt>
                <c:pt idx="306">
                  <c:v>47</c:v>
                </c:pt>
                <c:pt idx="307">
                  <c:v>47</c:v>
                </c:pt>
                <c:pt idx="308">
                  <c:v>47</c:v>
                </c:pt>
                <c:pt idx="309">
                  <c:v>47</c:v>
                </c:pt>
                <c:pt idx="310">
                  <c:v>47</c:v>
                </c:pt>
                <c:pt idx="311">
                  <c:v>47</c:v>
                </c:pt>
                <c:pt idx="312">
                  <c:v>47</c:v>
                </c:pt>
                <c:pt idx="313">
                  <c:v>47</c:v>
                </c:pt>
                <c:pt idx="314">
                  <c:v>47</c:v>
                </c:pt>
                <c:pt idx="315">
                  <c:v>46</c:v>
                </c:pt>
                <c:pt idx="316">
                  <c:v>46</c:v>
                </c:pt>
                <c:pt idx="317">
                  <c:v>46</c:v>
                </c:pt>
                <c:pt idx="318">
                  <c:v>46</c:v>
                </c:pt>
                <c:pt idx="319">
                  <c:v>46</c:v>
                </c:pt>
                <c:pt idx="320">
                  <c:v>46</c:v>
                </c:pt>
                <c:pt idx="321">
                  <c:v>46</c:v>
                </c:pt>
                <c:pt idx="322">
                  <c:v>46</c:v>
                </c:pt>
                <c:pt idx="323">
                  <c:v>46</c:v>
                </c:pt>
                <c:pt idx="324">
                  <c:v>46</c:v>
                </c:pt>
                <c:pt idx="325">
                  <c:v>46</c:v>
                </c:pt>
                <c:pt idx="326">
                  <c:v>46</c:v>
                </c:pt>
                <c:pt idx="327">
                  <c:v>46</c:v>
                </c:pt>
                <c:pt idx="328">
                  <c:v>46</c:v>
                </c:pt>
                <c:pt idx="329">
                  <c:v>46</c:v>
                </c:pt>
                <c:pt idx="330">
                  <c:v>46</c:v>
                </c:pt>
                <c:pt idx="331">
                  <c:v>46</c:v>
                </c:pt>
                <c:pt idx="332">
                  <c:v>46</c:v>
                </c:pt>
                <c:pt idx="333">
                  <c:v>46</c:v>
                </c:pt>
                <c:pt idx="334">
                  <c:v>46</c:v>
                </c:pt>
                <c:pt idx="335">
                  <c:v>46</c:v>
                </c:pt>
                <c:pt idx="336">
                  <c:v>46</c:v>
                </c:pt>
                <c:pt idx="337">
                  <c:v>46</c:v>
                </c:pt>
                <c:pt idx="338">
                  <c:v>46</c:v>
                </c:pt>
                <c:pt idx="339">
                  <c:v>46</c:v>
                </c:pt>
                <c:pt idx="340">
                  <c:v>46</c:v>
                </c:pt>
                <c:pt idx="341">
                  <c:v>46</c:v>
                </c:pt>
                <c:pt idx="342">
                  <c:v>46</c:v>
                </c:pt>
                <c:pt idx="343">
                  <c:v>46</c:v>
                </c:pt>
                <c:pt idx="344">
                  <c:v>46</c:v>
                </c:pt>
                <c:pt idx="345">
                  <c:v>46</c:v>
                </c:pt>
                <c:pt idx="346">
                  <c:v>46</c:v>
                </c:pt>
                <c:pt idx="347">
                  <c:v>46</c:v>
                </c:pt>
                <c:pt idx="348">
                  <c:v>46</c:v>
                </c:pt>
                <c:pt idx="349">
                  <c:v>46</c:v>
                </c:pt>
                <c:pt idx="350">
                  <c:v>46</c:v>
                </c:pt>
                <c:pt idx="351">
                  <c:v>46</c:v>
                </c:pt>
                <c:pt idx="352">
                  <c:v>46</c:v>
                </c:pt>
                <c:pt idx="353">
                  <c:v>46</c:v>
                </c:pt>
                <c:pt idx="354">
                  <c:v>46</c:v>
                </c:pt>
                <c:pt idx="355">
                  <c:v>46</c:v>
                </c:pt>
                <c:pt idx="356">
                  <c:v>46</c:v>
                </c:pt>
                <c:pt idx="357">
                  <c:v>46</c:v>
                </c:pt>
                <c:pt idx="358">
                  <c:v>46</c:v>
                </c:pt>
                <c:pt idx="359">
                  <c:v>46</c:v>
                </c:pt>
                <c:pt idx="360">
                  <c:v>46</c:v>
                </c:pt>
                <c:pt idx="361">
                  <c:v>46</c:v>
                </c:pt>
                <c:pt idx="362">
                  <c:v>46</c:v>
                </c:pt>
                <c:pt idx="363">
                  <c:v>46</c:v>
                </c:pt>
                <c:pt idx="364">
                  <c:v>46</c:v>
                </c:pt>
                <c:pt idx="365">
                  <c:v>46</c:v>
                </c:pt>
                <c:pt idx="366">
                  <c:v>46</c:v>
                </c:pt>
                <c:pt idx="367">
                  <c:v>46</c:v>
                </c:pt>
                <c:pt idx="368">
                  <c:v>46</c:v>
                </c:pt>
                <c:pt idx="369">
                  <c:v>46</c:v>
                </c:pt>
                <c:pt idx="370">
                  <c:v>46</c:v>
                </c:pt>
                <c:pt idx="371">
                  <c:v>46</c:v>
                </c:pt>
                <c:pt idx="372">
                  <c:v>46</c:v>
                </c:pt>
                <c:pt idx="373">
                  <c:v>46</c:v>
                </c:pt>
                <c:pt idx="374">
                  <c:v>46</c:v>
                </c:pt>
                <c:pt idx="375">
                  <c:v>46</c:v>
                </c:pt>
                <c:pt idx="376">
                  <c:v>46</c:v>
                </c:pt>
                <c:pt idx="377">
                  <c:v>46</c:v>
                </c:pt>
                <c:pt idx="378">
                  <c:v>46</c:v>
                </c:pt>
                <c:pt idx="379">
                  <c:v>46</c:v>
                </c:pt>
                <c:pt idx="380">
                  <c:v>46</c:v>
                </c:pt>
                <c:pt idx="381">
                  <c:v>46</c:v>
                </c:pt>
                <c:pt idx="382">
                  <c:v>46</c:v>
                </c:pt>
                <c:pt idx="383">
                  <c:v>46</c:v>
                </c:pt>
                <c:pt idx="384">
                  <c:v>46</c:v>
                </c:pt>
                <c:pt idx="385">
                  <c:v>46</c:v>
                </c:pt>
                <c:pt idx="386">
                  <c:v>46</c:v>
                </c:pt>
                <c:pt idx="387">
                  <c:v>46</c:v>
                </c:pt>
                <c:pt idx="388">
                  <c:v>46</c:v>
                </c:pt>
                <c:pt idx="389">
                  <c:v>46</c:v>
                </c:pt>
                <c:pt idx="390">
                  <c:v>46</c:v>
                </c:pt>
                <c:pt idx="391">
                  <c:v>46</c:v>
                </c:pt>
                <c:pt idx="392">
                  <c:v>46</c:v>
                </c:pt>
                <c:pt idx="393">
                  <c:v>45</c:v>
                </c:pt>
                <c:pt idx="394">
                  <c:v>45</c:v>
                </c:pt>
                <c:pt idx="395">
                  <c:v>45</c:v>
                </c:pt>
                <c:pt idx="396">
                  <c:v>45</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45</c:v>
                </c:pt>
                <c:pt idx="411">
                  <c:v>45</c:v>
                </c:pt>
                <c:pt idx="412">
                  <c:v>45</c:v>
                </c:pt>
                <c:pt idx="413">
                  <c:v>45</c:v>
                </c:pt>
                <c:pt idx="414">
                  <c:v>45</c:v>
                </c:pt>
                <c:pt idx="415">
                  <c:v>45</c:v>
                </c:pt>
                <c:pt idx="416">
                  <c:v>45</c:v>
                </c:pt>
                <c:pt idx="417">
                  <c:v>45</c:v>
                </c:pt>
                <c:pt idx="418">
                  <c:v>45</c:v>
                </c:pt>
                <c:pt idx="419">
                  <c:v>45</c:v>
                </c:pt>
                <c:pt idx="420">
                  <c:v>45</c:v>
                </c:pt>
                <c:pt idx="421">
                  <c:v>45</c:v>
                </c:pt>
                <c:pt idx="422">
                  <c:v>45</c:v>
                </c:pt>
                <c:pt idx="423">
                  <c:v>45</c:v>
                </c:pt>
                <c:pt idx="424">
                  <c:v>45</c:v>
                </c:pt>
                <c:pt idx="425">
                  <c:v>45</c:v>
                </c:pt>
                <c:pt idx="426">
                  <c:v>45</c:v>
                </c:pt>
                <c:pt idx="427">
                  <c:v>45</c:v>
                </c:pt>
                <c:pt idx="428">
                  <c:v>45</c:v>
                </c:pt>
                <c:pt idx="429">
                  <c:v>45</c:v>
                </c:pt>
                <c:pt idx="430">
                  <c:v>45</c:v>
                </c:pt>
                <c:pt idx="431">
                  <c:v>45</c:v>
                </c:pt>
                <c:pt idx="432">
                  <c:v>45</c:v>
                </c:pt>
                <c:pt idx="433">
                  <c:v>45</c:v>
                </c:pt>
                <c:pt idx="434">
                  <c:v>45</c:v>
                </c:pt>
                <c:pt idx="435">
                  <c:v>45</c:v>
                </c:pt>
                <c:pt idx="436">
                  <c:v>45</c:v>
                </c:pt>
                <c:pt idx="437">
                  <c:v>45</c:v>
                </c:pt>
                <c:pt idx="438">
                  <c:v>45</c:v>
                </c:pt>
                <c:pt idx="439">
                  <c:v>45</c:v>
                </c:pt>
                <c:pt idx="440">
                  <c:v>45</c:v>
                </c:pt>
                <c:pt idx="441">
                  <c:v>45</c:v>
                </c:pt>
                <c:pt idx="442">
                  <c:v>45</c:v>
                </c:pt>
                <c:pt idx="443">
                  <c:v>45</c:v>
                </c:pt>
                <c:pt idx="444">
                  <c:v>45</c:v>
                </c:pt>
                <c:pt idx="445">
                  <c:v>45</c:v>
                </c:pt>
                <c:pt idx="446">
                  <c:v>45</c:v>
                </c:pt>
                <c:pt idx="447">
                  <c:v>45</c:v>
                </c:pt>
                <c:pt idx="448">
                  <c:v>45</c:v>
                </c:pt>
                <c:pt idx="449">
                  <c:v>45</c:v>
                </c:pt>
                <c:pt idx="450">
                  <c:v>45</c:v>
                </c:pt>
                <c:pt idx="451">
                  <c:v>45</c:v>
                </c:pt>
                <c:pt idx="452">
                  <c:v>45</c:v>
                </c:pt>
                <c:pt idx="453">
                  <c:v>45</c:v>
                </c:pt>
                <c:pt idx="454">
                  <c:v>45</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45</c:v>
                </c:pt>
                <c:pt idx="468">
                  <c:v>45</c:v>
                </c:pt>
                <c:pt idx="469">
                  <c:v>45</c:v>
                </c:pt>
                <c:pt idx="470">
                  <c:v>45</c:v>
                </c:pt>
                <c:pt idx="471">
                  <c:v>45</c:v>
                </c:pt>
                <c:pt idx="472">
                  <c:v>45</c:v>
                </c:pt>
                <c:pt idx="473">
                  <c:v>45</c:v>
                </c:pt>
                <c:pt idx="474">
                  <c:v>45</c:v>
                </c:pt>
                <c:pt idx="475">
                  <c:v>45</c:v>
                </c:pt>
                <c:pt idx="476">
                  <c:v>44</c:v>
                </c:pt>
                <c:pt idx="477">
                  <c:v>44</c:v>
                </c:pt>
                <c:pt idx="478">
                  <c:v>44</c:v>
                </c:pt>
                <c:pt idx="479">
                  <c:v>44</c:v>
                </c:pt>
                <c:pt idx="480">
                  <c:v>44</c:v>
                </c:pt>
                <c:pt idx="481">
                  <c:v>44</c:v>
                </c:pt>
                <c:pt idx="482">
                  <c:v>44</c:v>
                </c:pt>
                <c:pt idx="483">
                  <c:v>44</c:v>
                </c:pt>
                <c:pt idx="484">
                  <c:v>44</c:v>
                </c:pt>
                <c:pt idx="485">
                  <c:v>44</c:v>
                </c:pt>
                <c:pt idx="486">
                  <c:v>44</c:v>
                </c:pt>
                <c:pt idx="487">
                  <c:v>44</c:v>
                </c:pt>
                <c:pt idx="488">
                  <c:v>44</c:v>
                </c:pt>
                <c:pt idx="489">
                  <c:v>44</c:v>
                </c:pt>
                <c:pt idx="490">
                  <c:v>44</c:v>
                </c:pt>
                <c:pt idx="491">
                  <c:v>44</c:v>
                </c:pt>
                <c:pt idx="492">
                  <c:v>44</c:v>
                </c:pt>
                <c:pt idx="493">
                  <c:v>44</c:v>
                </c:pt>
                <c:pt idx="494">
                  <c:v>44</c:v>
                </c:pt>
                <c:pt idx="495">
                  <c:v>44</c:v>
                </c:pt>
                <c:pt idx="496">
                  <c:v>44</c:v>
                </c:pt>
                <c:pt idx="497">
                  <c:v>44</c:v>
                </c:pt>
                <c:pt idx="498">
                  <c:v>44</c:v>
                </c:pt>
                <c:pt idx="499">
                  <c:v>44</c:v>
                </c:pt>
                <c:pt idx="500">
                  <c:v>44</c:v>
                </c:pt>
                <c:pt idx="501">
                  <c:v>44</c:v>
                </c:pt>
                <c:pt idx="502">
                  <c:v>44</c:v>
                </c:pt>
                <c:pt idx="503">
                  <c:v>44</c:v>
                </c:pt>
                <c:pt idx="504">
                  <c:v>44</c:v>
                </c:pt>
                <c:pt idx="505">
                  <c:v>44</c:v>
                </c:pt>
                <c:pt idx="506">
                  <c:v>44</c:v>
                </c:pt>
                <c:pt idx="507">
                  <c:v>44</c:v>
                </c:pt>
                <c:pt idx="508">
                  <c:v>44</c:v>
                </c:pt>
                <c:pt idx="509">
                  <c:v>44</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44</c:v>
                </c:pt>
                <c:pt idx="538">
                  <c:v>44</c:v>
                </c:pt>
                <c:pt idx="539">
                  <c:v>44</c:v>
                </c:pt>
                <c:pt idx="540">
                  <c:v>44</c:v>
                </c:pt>
                <c:pt idx="541">
                  <c:v>44</c:v>
                </c:pt>
                <c:pt idx="542">
                  <c:v>44</c:v>
                </c:pt>
                <c:pt idx="543">
                  <c:v>44</c:v>
                </c:pt>
                <c:pt idx="544">
                  <c:v>44</c:v>
                </c:pt>
                <c:pt idx="545">
                  <c:v>44</c:v>
                </c:pt>
                <c:pt idx="546">
                  <c:v>44</c:v>
                </c:pt>
                <c:pt idx="547">
                  <c:v>44</c:v>
                </c:pt>
                <c:pt idx="548">
                  <c:v>43</c:v>
                </c:pt>
                <c:pt idx="549">
                  <c:v>43</c:v>
                </c:pt>
                <c:pt idx="550">
                  <c:v>43</c:v>
                </c:pt>
                <c:pt idx="551">
                  <c:v>43</c:v>
                </c:pt>
                <c:pt idx="552">
                  <c:v>43</c:v>
                </c:pt>
                <c:pt idx="553">
                  <c:v>43</c:v>
                </c:pt>
                <c:pt idx="554">
                  <c:v>43</c:v>
                </c:pt>
                <c:pt idx="555">
                  <c:v>43</c:v>
                </c:pt>
                <c:pt idx="556">
                  <c:v>43</c:v>
                </c:pt>
                <c:pt idx="557">
                  <c:v>43</c:v>
                </c:pt>
                <c:pt idx="558">
                  <c:v>43</c:v>
                </c:pt>
                <c:pt idx="559">
                  <c:v>43</c:v>
                </c:pt>
                <c:pt idx="560">
                  <c:v>43</c:v>
                </c:pt>
                <c:pt idx="561">
                  <c:v>43</c:v>
                </c:pt>
                <c:pt idx="562">
                  <c:v>43</c:v>
                </c:pt>
                <c:pt idx="563">
                  <c:v>43</c:v>
                </c:pt>
                <c:pt idx="564">
                  <c:v>43</c:v>
                </c:pt>
                <c:pt idx="565">
                  <c:v>43</c:v>
                </c:pt>
                <c:pt idx="566">
                  <c:v>43</c:v>
                </c:pt>
                <c:pt idx="567">
                  <c:v>43</c:v>
                </c:pt>
                <c:pt idx="568">
                  <c:v>43</c:v>
                </c:pt>
                <c:pt idx="569">
                  <c:v>43</c:v>
                </c:pt>
                <c:pt idx="570">
                  <c:v>43</c:v>
                </c:pt>
                <c:pt idx="571">
                  <c:v>43</c:v>
                </c:pt>
                <c:pt idx="572">
                  <c:v>43</c:v>
                </c:pt>
                <c:pt idx="573">
                  <c:v>43</c:v>
                </c:pt>
                <c:pt idx="574">
                  <c:v>43</c:v>
                </c:pt>
                <c:pt idx="575">
                  <c:v>43</c:v>
                </c:pt>
                <c:pt idx="576">
                  <c:v>43</c:v>
                </c:pt>
                <c:pt idx="577">
                  <c:v>43</c:v>
                </c:pt>
                <c:pt idx="578">
                  <c:v>43</c:v>
                </c:pt>
                <c:pt idx="579">
                  <c:v>43</c:v>
                </c:pt>
                <c:pt idx="580">
                  <c:v>43</c:v>
                </c:pt>
                <c:pt idx="581">
                  <c:v>43</c:v>
                </c:pt>
                <c:pt idx="582">
                  <c:v>43</c:v>
                </c:pt>
                <c:pt idx="583">
                  <c:v>43</c:v>
                </c:pt>
                <c:pt idx="584">
                  <c:v>43</c:v>
                </c:pt>
                <c:pt idx="585">
                  <c:v>43</c:v>
                </c:pt>
                <c:pt idx="586">
                  <c:v>43</c:v>
                </c:pt>
                <c:pt idx="587">
                  <c:v>43</c:v>
                </c:pt>
                <c:pt idx="588">
                  <c:v>43</c:v>
                </c:pt>
                <c:pt idx="589">
                  <c:v>43</c:v>
                </c:pt>
                <c:pt idx="590">
                  <c:v>43</c:v>
                </c:pt>
                <c:pt idx="591">
                  <c:v>43</c:v>
                </c:pt>
                <c:pt idx="592">
                  <c:v>43</c:v>
                </c:pt>
                <c:pt idx="593">
                  <c:v>43</c:v>
                </c:pt>
                <c:pt idx="594">
                  <c:v>43</c:v>
                </c:pt>
                <c:pt idx="595">
                  <c:v>43</c:v>
                </c:pt>
                <c:pt idx="596">
                  <c:v>43</c:v>
                </c:pt>
                <c:pt idx="597">
                  <c:v>43</c:v>
                </c:pt>
                <c:pt idx="598">
                  <c:v>43</c:v>
                </c:pt>
                <c:pt idx="599">
                  <c:v>43</c:v>
                </c:pt>
                <c:pt idx="600">
                  <c:v>43</c:v>
                </c:pt>
                <c:pt idx="601">
                  <c:v>43</c:v>
                </c:pt>
                <c:pt idx="602">
                  <c:v>43</c:v>
                </c:pt>
                <c:pt idx="603">
                  <c:v>43</c:v>
                </c:pt>
                <c:pt idx="604">
                  <c:v>43</c:v>
                </c:pt>
                <c:pt idx="605">
                  <c:v>43</c:v>
                </c:pt>
                <c:pt idx="606">
                  <c:v>43</c:v>
                </c:pt>
                <c:pt idx="607">
                  <c:v>43</c:v>
                </c:pt>
                <c:pt idx="608">
                  <c:v>43</c:v>
                </c:pt>
                <c:pt idx="609">
                  <c:v>43</c:v>
                </c:pt>
                <c:pt idx="610">
                  <c:v>43</c:v>
                </c:pt>
                <c:pt idx="611">
                  <c:v>43</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42</c:v>
                </c:pt>
                <c:pt idx="687">
                  <c:v>42</c:v>
                </c:pt>
                <c:pt idx="688">
                  <c:v>42</c:v>
                </c:pt>
                <c:pt idx="689">
                  <c:v>42</c:v>
                </c:pt>
                <c:pt idx="690">
                  <c:v>42</c:v>
                </c:pt>
                <c:pt idx="691">
                  <c:v>42</c:v>
                </c:pt>
                <c:pt idx="692">
                  <c:v>42</c:v>
                </c:pt>
                <c:pt idx="693">
                  <c:v>42</c:v>
                </c:pt>
                <c:pt idx="694">
                  <c:v>42</c:v>
                </c:pt>
                <c:pt idx="695">
                  <c:v>41</c:v>
                </c:pt>
                <c:pt idx="696">
                  <c:v>41</c:v>
                </c:pt>
                <c:pt idx="697">
                  <c:v>41</c:v>
                </c:pt>
                <c:pt idx="698">
                  <c:v>41</c:v>
                </c:pt>
                <c:pt idx="699">
                  <c:v>41</c:v>
                </c:pt>
                <c:pt idx="700">
                  <c:v>41</c:v>
                </c:pt>
                <c:pt idx="701">
                  <c:v>41</c:v>
                </c:pt>
                <c:pt idx="702">
                  <c:v>41</c:v>
                </c:pt>
                <c:pt idx="703">
                  <c:v>41</c:v>
                </c:pt>
                <c:pt idx="704">
                  <c:v>41</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40</c:v>
                </c:pt>
                <c:pt idx="766">
                  <c:v>40</c:v>
                </c:pt>
                <c:pt idx="767">
                  <c:v>40</c:v>
                </c:pt>
                <c:pt idx="768">
                  <c:v>40</c:v>
                </c:pt>
                <c:pt idx="769">
                  <c:v>40</c:v>
                </c:pt>
                <c:pt idx="770">
                  <c:v>40</c:v>
                </c:pt>
                <c:pt idx="771">
                  <c:v>40</c:v>
                </c:pt>
                <c:pt idx="772">
                  <c:v>40</c:v>
                </c:pt>
                <c:pt idx="773">
                  <c:v>40</c:v>
                </c:pt>
                <c:pt idx="774">
                  <c:v>40</c:v>
                </c:pt>
                <c:pt idx="775">
                  <c:v>40</c:v>
                </c:pt>
                <c:pt idx="776">
                  <c:v>40</c:v>
                </c:pt>
                <c:pt idx="777">
                  <c:v>40</c:v>
                </c:pt>
                <c:pt idx="778">
                  <c:v>40</c:v>
                </c:pt>
                <c:pt idx="779">
                  <c:v>40</c:v>
                </c:pt>
                <c:pt idx="780">
                  <c:v>40</c:v>
                </c:pt>
                <c:pt idx="781">
                  <c:v>40</c:v>
                </c:pt>
                <c:pt idx="782">
                  <c:v>40</c:v>
                </c:pt>
                <c:pt idx="783">
                  <c:v>40</c:v>
                </c:pt>
                <c:pt idx="784">
                  <c:v>40</c:v>
                </c:pt>
                <c:pt idx="785">
                  <c:v>40</c:v>
                </c:pt>
                <c:pt idx="786">
                  <c:v>40</c:v>
                </c:pt>
                <c:pt idx="787">
                  <c:v>40</c:v>
                </c:pt>
                <c:pt idx="788">
                  <c:v>40</c:v>
                </c:pt>
                <c:pt idx="789">
                  <c:v>40</c:v>
                </c:pt>
                <c:pt idx="790">
                  <c:v>40</c:v>
                </c:pt>
                <c:pt idx="791">
                  <c:v>40</c:v>
                </c:pt>
                <c:pt idx="792">
                  <c:v>40</c:v>
                </c:pt>
                <c:pt idx="793">
                  <c:v>40</c:v>
                </c:pt>
                <c:pt idx="794">
                  <c:v>40</c:v>
                </c:pt>
                <c:pt idx="795">
                  <c:v>40</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40</c:v>
                </c:pt>
                <c:pt idx="814">
                  <c:v>40</c:v>
                </c:pt>
                <c:pt idx="815">
                  <c:v>40</c:v>
                </c:pt>
                <c:pt idx="816">
                  <c:v>40</c:v>
                </c:pt>
                <c:pt idx="817">
                  <c:v>40</c:v>
                </c:pt>
                <c:pt idx="818">
                  <c:v>40</c:v>
                </c:pt>
                <c:pt idx="819">
                  <c:v>40</c:v>
                </c:pt>
                <c:pt idx="820">
                  <c:v>40</c:v>
                </c:pt>
                <c:pt idx="821">
                  <c:v>40</c:v>
                </c:pt>
                <c:pt idx="822">
                  <c:v>40</c:v>
                </c:pt>
                <c:pt idx="823">
                  <c:v>40</c:v>
                </c:pt>
                <c:pt idx="824">
                  <c:v>40</c:v>
                </c:pt>
                <c:pt idx="825">
                  <c:v>40</c:v>
                </c:pt>
                <c:pt idx="826">
                  <c:v>40</c:v>
                </c:pt>
                <c:pt idx="827">
                  <c:v>40</c:v>
                </c:pt>
                <c:pt idx="828">
                  <c:v>40</c:v>
                </c:pt>
                <c:pt idx="829">
                  <c:v>40</c:v>
                </c:pt>
                <c:pt idx="830">
                  <c:v>40</c:v>
                </c:pt>
                <c:pt idx="831">
                  <c:v>40</c:v>
                </c:pt>
                <c:pt idx="832">
                  <c:v>40</c:v>
                </c:pt>
                <c:pt idx="833">
                  <c:v>40</c:v>
                </c:pt>
                <c:pt idx="834">
                  <c:v>40</c:v>
                </c:pt>
                <c:pt idx="835">
                  <c:v>40</c:v>
                </c:pt>
                <c:pt idx="836">
                  <c:v>40</c:v>
                </c:pt>
                <c:pt idx="837">
                  <c:v>40</c:v>
                </c:pt>
                <c:pt idx="838">
                  <c:v>40</c:v>
                </c:pt>
                <c:pt idx="839">
                  <c:v>40</c:v>
                </c:pt>
                <c:pt idx="840">
                  <c:v>40</c:v>
                </c:pt>
                <c:pt idx="841">
                  <c:v>40</c:v>
                </c:pt>
                <c:pt idx="842">
                  <c:v>40</c:v>
                </c:pt>
                <c:pt idx="843">
                  <c:v>40</c:v>
                </c:pt>
                <c:pt idx="844">
                  <c:v>40</c:v>
                </c:pt>
                <c:pt idx="845">
                  <c:v>40</c:v>
                </c:pt>
                <c:pt idx="846">
                  <c:v>40</c:v>
                </c:pt>
                <c:pt idx="847">
                  <c:v>39</c:v>
                </c:pt>
                <c:pt idx="848">
                  <c:v>39</c:v>
                </c:pt>
                <c:pt idx="849">
                  <c:v>39</c:v>
                </c:pt>
                <c:pt idx="850">
                  <c:v>39</c:v>
                </c:pt>
                <c:pt idx="851">
                  <c:v>39</c:v>
                </c:pt>
                <c:pt idx="852">
                  <c:v>39</c:v>
                </c:pt>
                <c:pt idx="853">
                  <c:v>39</c:v>
                </c:pt>
                <c:pt idx="854">
                  <c:v>39</c:v>
                </c:pt>
                <c:pt idx="855">
                  <c:v>39</c:v>
                </c:pt>
                <c:pt idx="856">
                  <c:v>39</c:v>
                </c:pt>
                <c:pt idx="857">
                  <c:v>39</c:v>
                </c:pt>
                <c:pt idx="858">
                  <c:v>39</c:v>
                </c:pt>
                <c:pt idx="859">
                  <c:v>39</c:v>
                </c:pt>
                <c:pt idx="860">
                  <c:v>39</c:v>
                </c:pt>
                <c:pt idx="861">
                  <c:v>39</c:v>
                </c:pt>
                <c:pt idx="862">
                  <c:v>39</c:v>
                </c:pt>
                <c:pt idx="863">
                  <c:v>39</c:v>
                </c:pt>
                <c:pt idx="864">
                  <c:v>39</c:v>
                </c:pt>
                <c:pt idx="865">
                  <c:v>39</c:v>
                </c:pt>
                <c:pt idx="866">
                  <c:v>39</c:v>
                </c:pt>
                <c:pt idx="867">
                  <c:v>39</c:v>
                </c:pt>
                <c:pt idx="868">
                  <c:v>39</c:v>
                </c:pt>
                <c:pt idx="869">
                  <c:v>39</c:v>
                </c:pt>
                <c:pt idx="870">
                  <c:v>39</c:v>
                </c:pt>
                <c:pt idx="871">
                  <c:v>39</c:v>
                </c:pt>
                <c:pt idx="872">
                  <c:v>39</c:v>
                </c:pt>
                <c:pt idx="873">
                  <c:v>39</c:v>
                </c:pt>
                <c:pt idx="874">
                  <c:v>39</c:v>
                </c:pt>
                <c:pt idx="875">
                  <c:v>39</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39</c:v>
                </c:pt>
                <c:pt idx="891">
                  <c:v>39</c:v>
                </c:pt>
                <c:pt idx="892">
                  <c:v>39</c:v>
                </c:pt>
                <c:pt idx="893">
                  <c:v>39</c:v>
                </c:pt>
                <c:pt idx="894">
                  <c:v>39</c:v>
                </c:pt>
                <c:pt idx="895">
                  <c:v>39</c:v>
                </c:pt>
                <c:pt idx="896">
                  <c:v>39</c:v>
                </c:pt>
                <c:pt idx="897">
                  <c:v>39</c:v>
                </c:pt>
                <c:pt idx="898">
                  <c:v>39</c:v>
                </c:pt>
                <c:pt idx="899">
                  <c:v>39</c:v>
                </c:pt>
                <c:pt idx="900">
                  <c:v>39</c:v>
                </c:pt>
                <c:pt idx="901">
                  <c:v>39</c:v>
                </c:pt>
                <c:pt idx="902">
                  <c:v>39</c:v>
                </c:pt>
                <c:pt idx="903">
                  <c:v>39</c:v>
                </c:pt>
                <c:pt idx="904">
                  <c:v>39</c:v>
                </c:pt>
                <c:pt idx="905">
                  <c:v>39</c:v>
                </c:pt>
                <c:pt idx="906">
                  <c:v>39</c:v>
                </c:pt>
                <c:pt idx="907">
                  <c:v>39</c:v>
                </c:pt>
                <c:pt idx="908">
                  <c:v>39</c:v>
                </c:pt>
                <c:pt idx="909">
                  <c:v>39</c:v>
                </c:pt>
                <c:pt idx="910">
                  <c:v>39</c:v>
                </c:pt>
                <c:pt idx="911">
                  <c:v>39</c:v>
                </c:pt>
                <c:pt idx="912">
                  <c:v>39</c:v>
                </c:pt>
                <c:pt idx="913">
                  <c:v>39</c:v>
                </c:pt>
                <c:pt idx="914">
                  <c:v>39</c:v>
                </c:pt>
                <c:pt idx="915">
                  <c:v>39</c:v>
                </c:pt>
                <c:pt idx="916">
                  <c:v>39</c:v>
                </c:pt>
                <c:pt idx="917">
                  <c:v>39</c:v>
                </c:pt>
                <c:pt idx="918">
                  <c:v>39</c:v>
                </c:pt>
                <c:pt idx="919">
                  <c:v>39</c:v>
                </c:pt>
                <c:pt idx="920">
                  <c:v>39</c:v>
                </c:pt>
                <c:pt idx="921">
                  <c:v>39</c:v>
                </c:pt>
                <c:pt idx="922">
                  <c:v>39</c:v>
                </c:pt>
                <c:pt idx="923">
                  <c:v>39</c:v>
                </c:pt>
                <c:pt idx="924">
                  <c:v>39</c:v>
                </c:pt>
                <c:pt idx="925">
                  <c:v>39</c:v>
                </c:pt>
                <c:pt idx="926">
                  <c:v>39</c:v>
                </c:pt>
                <c:pt idx="927">
                  <c:v>39</c:v>
                </c:pt>
                <c:pt idx="928">
                  <c:v>38</c:v>
                </c:pt>
                <c:pt idx="929">
                  <c:v>38</c:v>
                </c:pt>
                <c:pt idx="930">
                  <c:v>38</c:v>
                </c:pt>
                <c:pt idx="931">
                  <c:v>38</c:v>
                </c:pt>
                <c:pt idx="932">
                  <c:v>38</c:v>
                </c:pt>
                <c:pt idx="933">
                  <c:v>38</c:v>
                </c:pt>
                <c:pt idx="934">
                  <c:v>38</c:v>
                </c:pt>
                <c:pt idx="935">
                  <c:v>38</c:v>
                </c:pt>
                <c:pt idx="936">
                  <c:v>38</c:v>
                </c:pt>
                <c:pt idx="937">
                  <c:v>38</c:v>
                </c:pt>
                <c:pt idx="938">
                  <c:v>38</c:v>
                </c:pt>
                <c:pt idx="939">
                  <c:v>38</c:v>
                </c:pt>
                <c:pt idx="940">
                  <c:v>38</c:v>
                </c:pt>
                <c:pt idx="941">
                  <c:v>38</c:v>
                </c:pt>
                <c:pt idx="942">
                  <c:v>38</c:v>
                </c:pt>
                <c:pt idx="943">
                  <c:v>38</c:v>
                </c:pt>
                <c:pt idx="944">
                  <c:v>38</c:v>
                </c:pt>
                <c:pt idx="945">
                  <c:v>38</c:v>
                </c:pt>
                <c:pt idx="946">
                  <c:v>38</c:v>
                </c:pt>
                <c:pt idx="947">
                  <c:v>38</c:v>
                </c:pt>
                <c:pt idx="948">
                  <c:v>38</c:v>
                </c:pt>
                <c:pt idx="949">
                  <c:v>38</c:v>
                </c:pt>
                <c:pt idx="950">
                  <c:v>38</c:v>
                </c:pt>
                <c:pt idx="951">
                  <c:v>38</c:v>
                </c:pt>
                <c:pt idx="952">
                  <c:v>38</c:v>
                </c:pt>
                <c:pt idx="953">
                  <c:v>38</c:v>
                </c:pt>
                <c:pt idx="954">
                  <c:v>38</c:v>
                </c:pt>
                <c:pt idx="955">
                  <c:v>38</c:v>
                </c:pt>
                <c:pt idx="956">
                  <c:v>38</c:v>
                </c:pt>
                <c:pt idx="957">
                  <c:v>38</c:v>
                </c:pt>
                <c:pt idx="958">
                  <c:v>38</c:v>
                </c:pt>
                <c:pt idx="959">
                  <c:v>38</c:v>
                </c:pt>
                <c:pt idx="960">
                  <c:v>38</c:v>
                </c:pt>
                <c:pt idx="961">
                  <c:v>38</c:v>
                </c:pt>
                <c:pt idx="962">
                  <c:v>38</c:v>
                </c:pt>
                <c:pt idx="963">
                  <c:v>38</c:v>
                </c:pt>
                <c:pt idx="964">
                  <c:v>38</c:v>
                </c:pt>
                <c:pt idx="965">
                  <c:v>38</c:v>
                </c:pt>
                <c:pt idx="966">
                  <c:v>38</c:v>
                </c:pt>
                <c:pt idx="967">
                  <c:v>38</c:v>
                </c:pt>
                <c:pt idx="968">
                  <c:v>38</c:v>
                </c:pt>
                <c:pt idx="969">
                  <c:v>38</c:v>
                </c:pt>
                <c:pt idx="970">
                  <c:v>38</c:v>
                </c:pt>
                <c:pt idx="971">
                  <c:v>38</c:v>
                </c:pt>
                <c:pt idx="972">
                  <c:v>38</c:v>
                </c:pt>
                <c:pt idx="973">
                  <c:v>38</c:v>
                </c:pt>
                <c:pt idx="974">
                  <c:v>38</c:v>
                </c:pt>
                <c:pt idx="975">
                  <c:v>38</c:v>
                </c:pt>
                <c:pt idx="976">
                  <c:v>38</c:v>
                </c:pt>
                <c:pt idx="977">
                  <c:v>38</c:v>
                </c:pt>
                <c:pt idx="978">
                  <c:v>38</c:v>
                </c:pt>
                <c:pt idx="979">
                  <c:v>38</c:v>
                </c:pt>
                <c:pt idx="980">
                  <c:v>38</c:v>
                </c:pt>
                <c:pt idx="981">
                  <c:v>38</c:v>
                </c:pt>
                <c:pt idx="982">
                  <c:v>38</c:v>
                </c:pt>
                <c:pt idx="983">
                  <c:v>38</c:v>
                </c:pt>
                <c:pt idx="984">
                  <c:v>38</c:v>
                </c:pt>
                <c:pt idx="985">
                  <c:v>38</c:v>
                </c:pt>
                <c:pt idx="986">
                  <c:v>38</c:v>
                </c:pt>
                <c:pt idx="987">
                  <c:v>38</c:v>
                </c:pt>
                <c:pt idx="988">
                  <c:v>38</c:v>
                </c:pt>
                <c:pt idx="989">
                  <c:v>38</c:v>
                </c:pt>
                <c:pt idx="990">
                  <c:v>38</c:v>
                </c:pt>
                <c:pt idx="991">
                  <c:v>38</c:v>
                </c:pt>
                <c:pt idx="992">
                  <c:v>38</c:v>
                </c:pt>
                <c:pt idx="993">
                  <c:v>38</c:v>
                </c:pt>
                <c:pt idx="994">
                  <c:v>38</c:v>
                </c:pt>
                <c:pt idx="995">
                  <c:v>38</c:v>
                </c:pt>
                <c:pt idx="996">
                  <c:v>38</c:v>
                </c:pt>
                <c:pt idx="997">
                  <c:v>38</c:v>
                </c:pt>
                <c:pt idx="998">
                  <c:v>37</c:v>
                </c:pt>
                <c:pt idx="999">
                  <c:v>37</c:v>
                </c:pt>
                <c:pt idx="1000">
                  <c:v>37</c:v>
                </c:pt>
                <c:pt idx="1001">
                  <c:v>37</c:v>
                </c:pt>
                <c:pt idx="1002">
                  <c:v>37</c:v>
                </c:pt>
                <c:pt idx="1003">
                  <c:v>37</c:v>
                </c:pt>
                <c:pt idx="1004">
                  <c:v>37</c:v>
                </c:pt>
                <c:pt idx="1005">
                  <c:v>37</c:v>
                </c:pt>
                <c:pt idx="1006">
                  <c:v>37</c:v>
                </c:pt>
                <c:pt idx="1007">
                  <c:v>37</c:v>
                </c:pt>
                <c:pt idx="1008">
                  <c:v>37</c:v>
                </c:pt>
                <c:pt idx="1009">
                  <c:v>37</c:v>
                </c:pt>
                <c:pt idx="1010">
                  <c:v>37</c:v>
                </c:pt>
                <c:pt idx="1011">
                  <c:v>37</c:v>
                </c:pt>
                <c:pt idx="1012">
                  <c:v>37</c:v>
                </c:pt>
                <c:pt idx="1013">
                  <c:v>37</c:v>
                </c:pt>
                <c:pt idx="1014">
                  <c:v>37</c:v>
                </c:pt>
                <c:pt idx="1015">
                  <c:v>37</c:v>
                </c:pt>
                <c:pt idx="1016">
                  <c:v>37</c:v>
                </c:pt>
                <c:pt idx="1017">
                  <c:v>37</c:v>
                </c:pt>
                <c:pt idx="1018">
                  <c:v>37</c:v>
                </c:pt>
                <c:pt idx="1019">
                  <c:v>37</c:v>
                </c:pt>
                <c:pt idx="1020">
                  <c:v>37</c:v>
                </c:pt>
                <c:pt idx="1021">
                  <c:v>37</c:v>
                </c:pt>
                <c:pt idx="1022">
                  <c:v>37</c:v>
                </c:pt>
                <c:pt idx="1023">
                  <c:v>37</c:v>
                </c:pt>
                <c:pt idx="1024">
                  <c:v>37</c:v>
                </c:pt>
                <c:pt idx="1025">
                  <c:v>37</c:v>
                </c:pt>
                <c:pt idx="1026">
                  <c:v>37</c:v>
                </c:pt>
                <c:pt idx="1027">
                  <c:v>37</c:v>
                </c:pt>
                <c:pt idx="1028">
                  <c:v>37</c:v>
                </c:pt>
                <c:pt idx="1029">
                  <c:v>37</c:v>
                </c:pt>
                <c:pt idx="1030">
                  <c:v>37</c:v>
                </c:pt>
                <c:pt idx="1031">
                  <c:v>37</c:v>
                </c:pt>
                <c:pt idx="1032">
                  <c:v>37</c:v>
                </c:pt>
                <c:pt idx="1033">
                  <c:v>37</c:v>
                </c:pt>
                <c:pt idx="1034">
                  <c:v>37</c:v>
                </c:pt>
                <c:pt idx="1035">
                  <c:v>37</c:v>
                </c:pt>
                <c:pt idx="1036">
                  <c:v>37</c:v>
                </c:pt>
                <c:pt idx="1037">
                  <c:v>37</c:v>
                </c:pt>
                <c:pt idx="1038">
                  <c:v>37</c:v>
                </c:pt>
                <c:pt idx="1039">
                  <c:v>37</c:v>
                </c:pt>
                <c:pt idx="1040">
                  <c:v>37</c:v>
                </c:pt>
                <c:pt idx="1041">
                  <c:v>37</c:v>
                </c:pt>
                <c:pt idx="1042">
                  <c:v>37</c:v>
                </c:pt>
                <c:pt idx="1043">
                  <c:v>37</c:v>
                </c:pt>
                <c:pt idx="1044">
                  <c:v>37</c:v>
                </c:pt>
                <c:pt idx="1045">
                  <c:v>37</c:v>
                </c:pt>
                <c:pt idx="1046">
                  <c:v>37</c:v>
                </c:pt>
                <c:pt idx="1047">
                  <c:v>37</c:v>
                </c:pt>
                <c:pt idx="1048">
                  <c:v>37</c:v>
                </c:pt>
                <c:pt idx="1049">
                  <c:v>37</c:v>
                </c:pt>
                <c:pt idx="1050">
                  <c:v>37</c:v>
                </c:pt>
                <c:pt idx="1051">
                  <c:v>37</c:v>
                </c:pt>
                <c:pt idx="1052">
                  <c:v>37</c:v>
                </c:pt>
                <c:pt idx="1053">
                  <c:v>37</c:v>
                </c:pt>
                <c:pt idx="1054">
                  <c:v>37</c:v>
                </c:pt>
                <c:pt idx="1055">
                  <c:v>37</c:v>
                </c:pt>
                <c:pt idx="1056">
                  <c:v>37</c:v>
                </c:pt>
                <c:pt idx="1057">
                  <c:v>37</c:v>
                </c:pt>
                <c:pt idx="1058">
                  <c:v>37</c:v>
                </c:pt>
                <c:pt idx="1059">
                  <c:v>37</c:v>
                </c:pt>
                <c:pt idx="1060">
                  <c:v>37</c:v>
                </c:pt>
                <c:pt idx="1061">
                  <c:v>37</c:v>
                </c:pt>
                <c:pt idx="1062">
                  <c:v>37</c:v>
                </c:pt>
                <c:pt idx="1063">
                  <c:v>37</c:v>
                </c:pt>
                <c:pt idx="1064">
                  <c:v>37</c:v>
                </c:pt>
                <c:pt idx="1065">
                  <c:v>37</c:v>
                </c:pt>
                <c:pt idx="1066">
                  <c:v>37</c:v>
                </c:pt>
                <c:pt idx="1067">
                  <c:v>37</c:v>
                </c:pt>
                <c:pt idx="1068">
                  <c:v>37</c:v>
                </c:pt>
                <c:pt idx="1069">
                  <c:v>37</c:v>
                </c:pt>
                <c:pt idx="1070">
                  <c:v>37</c:v>
                </c:pt>
                <c:pt idx="1071">
                  <c:v>37</c:v>
                </c:pt>
                <c:pt idx="1072">
                  <c:v>37</c:v>
                </c:pt>
                <c:pt idx="1073">
                  <c:v>37</c:v>
                </c:pt>
                <c:pt idx="1074">
                  <c:v>37</c:v>
                </c:pt>
                <c:pt idx="1075">
                  <c:v>37</c:v>
                </c:pt>
                <c:pt idx="1076">
                  <c:v>36</c:v>
                </c:pt>
                <c:pt idx="1077">
                  <c:v>36</c:v>
                </c:pt>
                <c:pt idx="1078">
                  <c:v>36</c:v>
                </c:pt>
                <c:pt idx="1079">
                  <c:v>36</c:v>
                </c:pt>
                <c:pt idx="1080">
                  <c:v>36</c:v>
                </c:pt>
                <c:pt idx="1081">
                  <c:v>36</c:v>
                </c:pt>
                <c:pt idx="1082">
                  <c:v>36</c:v>
                </c:pt>
                <c:pt idx="1083">
                  <c:v>36</c:v>
                </c:pt>
                <c:pt idx="1084">
                  <c:v>36</c:v>
                </c:pt>
                <c:pt idx="1085">
                  <c:v>36</c:v>
                </c:pt>
                <c:pt idx="1086">
                  <c:v>36</c:v>
                </c:pt>
                <c:pt idx="1087">
                  <c:v>36</c:v>
                </c:pt>
                <c:pt idx="1088">
                  <c:v>36</c:v>
                </c:pt>
                <c:pt idx="1089">
                  <c:v>36</c:v>
                </c:pt>
                <c:pt idx="1090">
                  <c:v>36</c:v>
                </c:pt>
                <c:pt idx="1091">
                  <c:v>36</c:v>
                </c:pt>
                <c:pt idx="1092">
                  <c:v>36</c:v>
                </c:pt>
                <c:pt idx="1093">
                  <c:v>36</c:v>
                </c:pt>
                <c:pt idx="1094">
                  <c:v>36</c:v>
                </c:pt>
                <c:pt idx="1095">
                  <c:v>36</c:v>
                </c:pt>
                <c:pt idx="1096">
                  <c:v>36</c:v>
                </c:pt>
                <c:pt idx="1097">
                  <c:v>36</c:v>
                </c:pt>
                <c:pt idx="1098">
                  <c:v>36</c:v>
                </c:pt>
                <c:pt idx="1099">
                  <c:v>36</c:v>
                </c:pt>
                <c:pt idx="1100">
                  <c:v>36</c:v>
                </c:pt>
                <c:pt idx="1101">
                  <c:v>36</c:v>
                </c:pt>
                <c:pt idx="1102">
                  <c:v>36</c:v>
                </c:pt>
                <c:pt idx="1103">
                  <c:v>36</c:v>
                </c:pt>
                <c:pt idx="1104">
                  <c:v>36</c:v>
                </c:pt>
                <c:pt idx="1105">
                  <c:v>36</c:v>
                </c:pt>
                <c:pt idx="1106">
                  <c:v>36</c:v>
                </c:pt>
                <c:pt idx="1107">
                  <c:v>36</c:v>
                </c:pt>
                <c:pt idx="1108">
                  <c:v>36</c:v>
                </c:pt>
                <c:pt idx="1109">
                  <c:v>36</c:v>
                </c:pt>
                <c:pt idx="1110">
                  <c:v>36</c:v>
                </c:pt>
                <c:pt idx="1111">
                  <c:v>36</c:v>
                </c:pt>
                <c:pt idx="1112">
                  <c:v>36</c:v>
                </c:pt>
                <c:pt idx="1113">
                  <c:v>36</c:v>
                </c:pt>
                <c:pt idx="1114">
                  <c:v>36</c:v>
                </c:pt>
                <c:pt idx="1115">
                  <c:v>36</c:v>
                </c:pt>
                <c:pt idx="1116">
                  <c:v>36</c:v>
                </c:pt>
                <c:pt idx="1117">
                  <c:v>36</c:v>
                </c:pt>
                <c:pt idx="1118">
                  <c:v>36</c:v>
                </c:pt>
                <c:pt idx="1119">
                  <c:v>36</c:v>
                </c:pt>
                <c:pt idx="1120">
                  <c:v>36</c:v>
                </c:pt>
                <c:pt idx="1121">
                  <c:v>36</c:v>
                </c:pt>
                <c:pt idx="1122">
                  <c:v>36</c:v>
                </c:pt>
                <c:pt idx="1123">
                  <c:v>36</c:v>
                </c:pt>
                <c:pt idx="1124">
                  <c:v>36</c:v>
                </c:pt>
                <c:pt idx="1125">
                  <c:v>36</c:v>
                </c:pt>
                <c:pt idx="1126">
                  <c:v>36</c:v>
                </c:pt>
                <c:pt idx="1127">
                  <c:v>36</c:v>
                </c:pt>
                <c:pt idx="1128">
                  <c:v>36</c:v>
                </c:pt>
                <c:pt idx="1129">
                  <c:v>36</c:v>
                </c:pt>
                <c:pt idx="1130">
                  <c:v>36</c:v>
                </c:pt>
                <c:pt idx="1131">
                  <c:v>36</c:v>
                </c:pt>
                <c:pt idx="1132">
                  <c:v>36</c:v>
                </c:pt>
                <c:pt idx="1133">
                  <c:v>36</c:v>
                </c:pt>
                <c:pt idx="1134">
                  <c:v>36</c:v>
                </c:pt>
                <c:pt idx="1135">
                  <c:v>36</c:v>
                </c:pt>
                <c:pt idx="1136">
                  <c:v>36</c:v>
                </c:pt>
                <c:pt idx="1137">
                  <c:v>36</c:v>
                </c:pt>
                <c:pt idx="1138">
                  <c:v>36</c:v>
                </c:pt>
                <c:pt idx="1139">
                  <c:v>36</c:v>
                </c:pt>
                <c:pt idx="1140">
                  <c:v>36</c:v>
                </c:pt>
                <c:pt idx="1141">
                  <c:v>36</c:v>
                </c:pt>
                <c:pt idx="1142">
                  <c:v>36</c:v>
                </c:pt>
                <c:pt idx="1143">
                  <c:v>36</c:v>
                </c:pt>
                <c:pt idx="1144">
                  <c:v>36</c:v>
                </c:pt>
                <c:pt idx="1145">
                  <c:v>36</c:v>
                </c:pt>
                <c:pt idx="1146">
                  <c:v>36</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34</c:v>
                </c:pt>
                <c:pt idx="1211">
                  <c:v>34</c:v>
                </c:pt>
                <c:pt idx="1212">
                  <c:v>34</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34</c:v>
                </c:pt>
                <c:pt idx="1230">
                  <c:v>34</c:v>
                </c:pt>
                <c:pt idx="1231">
                  <c:v>34</c:v>
                </c:pt>
                <c:pt idx="1232">
                  <c:v>34</c:v>
                </c:pt>
                <c:pt idx="1233">
                  <c:v>34</c:v>
                </c:pt>
                <c:pt idx="1234">
                  <c:v>34</c:v>
                </c:pt>
                <c:pt idx="1235">
                  <c:v>34</c:v>
                </c:pt>
                <c:pt idx="1236">
                  <c:v>34</c:v>
                </c:pt>
                <c:pt idx="1237">
                  <c:v>34</c:v>
                </c:pt>
                <c:pt idx="1238">
                  <c:v>34</c:v>
                </c:pt>
                <c:pt idx="1239">
                  <c:v>34</c:v>
                </c:pt>
                <c:pt idx="1240">
                  <c:v>34</c:v>
                </c:pt>
                <c:pt idx="1241">
                  <c:v>34</c:v>
                </c:pt>
                <c:pt idx="1242">
                  <c:v>34</c:v>
                </c:pt>
                <c:pt idx="1243">
                  <c:v>34</c:v>
                </c:pt>
                <c:pt idx="1244">
                  <c:v>34</c:v>
                </c:pt>
                <c:pt idx="1245">
                  <c:v>34</c:v>
                </c:pt>
                <c:pt idx="1246">
                  <c:v>34</c:v>
                </c:pt>
                <c:pt idx="1247">
                  <c:v>34</c:v>
                </c:pt>
                <c:pt idx="1248">
                  <c:v>34</c:v>
                </c:pt>
                <c:pt idx="1249">
                  <c:v>34</c:v>
                </c:pt>
                <c:pt idx="1250">
                  <c:v>34</c:v>
                </c:pt>
                <c:pt idx="1251">
                  <c:v>34</c:v>
                </c:pt>
                <c:pt idx="1252">
                  <c:v>34</c:v>
                </c:pt>
                <c:pt idx="1253">
                  <c:v>34</c:v>
                </c:pt>
                <c:pt idx="1254">
                  <c:v>34</c:v>
                </c:pt>
                <c:pt idx="1255">
                  <c:v>34</c:v>
                </c:pt>
                <c:pt idx="1256">
                  <c:v>34</c:v>
                </c:pt>
                <c:pt idx="1257">
                  <c:v>34</c:v>
                </c:pt>
                <c:pt idx="1258">
                  <c:v>34</c:v>
                </c:pt>
                <c:pt idx="1259">
                  <c:v>34</c:v>
                </c:pt>
                <c:pt idx="1260">
                  <c:v>34</c:v>
                </c:pt>
                <c:pt idx="1261">
                  <c:v>34</c:v>
                </c:pt>
                <c:pt idx="1262">
                  <c:v>34</c:v>
                </c:pt>
                <c:pt idx="1263">
                  <c:v>34</c:v>
                </c:pt>
                <c:pt idx="1264">
                  <c:v>34</c:v>
                </c:pt>
                <c:pt idx="1265">
                  <c:v>34</c:v>
                </c:pt>
                <c:pt idx="1266">
                  <c:v>34</c:v>
                </c:pt>
                <c:pt idx="1267">
                  <c:v>34</c:v>
                </c:pt>
                <c:pt idx="1268">
                  <c:v>34</c:v>
                </c:pt>
                <c:pt idx="1269">
                  <c:v>34</c:v>
                </c:pt>
                <c:pt idx="1270">
                  <c:v>34</c:v>
                </c:pt>
                <c:pt idx="1271">
                  <c:v>34</c:v>
                </c:pt>
                <c:pt idx="1272">
                  <c:v>34</c:v>
                </c:pt>
                <c:pt idx="1273">
                  <c:v>34</c:v>
                </c:pt>
                <c:pt idx="1274">
                  <c:v>34</c:v>
                </c:pt>
                <c:pt idx="1275">
                  <c:v>34</c:v>
                </c:pt>
                <c:pt idx="1276">
                  <c:v>34</c:v>
                </c:pt>
                <c:pt idx="1277">
                  <c:v>34</c:v>
                </c:pt>
                <c:pt idx="1278">
                  <c:v>34</c:v>
                </c:pt>
                <c:pt idx="1279">
                  <c:v>34</c:v>
                </c:pt>
                <c:pt idx="1280">
                  <c:v>34</c:v>
                </c:pt>
                <c:pt idx="1281">
                  <c:v>34</c:v>
                </c:pt>
                <c:pt idx="1282">
                  <c:v>34</c:v>
                </c:pt>
                <c:pt idx="1283">
                  <c:v>34</c:v>
                </c:pt>
                <c:pt idx="1284">
                  <c:v>34</c:v>
                </c:pt>
                <c:pt idx="1285">
                  <c:v>34</c:v>
                </c:pt>
                <c:pt idx="1286">
                  <c:v>34</c:v>
                </c:pt>
                <c:pt idx="1287">
                  <c:v>34</c:v>
                </c:pt>
                <c:pt idx="1288">
                  <c:v>34</c:v>
                </c:pt>
                <c:pt idx="1289">
                  <c:v>33</c:v>
                </c:pt>
                <c:pt idx="1290">
                  <c:v>33</c:v>
                </c:pt>
                <c:pt idx="1291">
                  <c:v>33</c:v>
                </c:pt>
                <c:pt idx="1292">
                  <c:v>33</c:v>
                </c:pt>
                <c:pt idx="1293">
                  <c:v>33</c:v>
                </c:pt>
                <c:pt idx="1294">
                  <c:v>33</c:v>
                </c:pt>
                <c:pt idx="1295">
                  <c:v>33</c:v>
                </c:pt>
                <c:pt idx="1296">
                  <c:v>33</c:v>
                </c:pt>
                <c:pt idx="1297">
                  <c:v>33</c:v>
                </c:pt>
                <c:pt idx="1298">
                  <c:v>33</c:v>
                </c:pt>
                <c:pt idx="1299">
                  <c:v>33</c:v>
                </c:pt>
                <c:pt idx="1300">
                  <c:v>33</c:v>
                </c:pt>
                <c:pt idx="1301">
                  <c:v>33</c:v>
                </c:pt>
                <c:pt idx="1302">
                  <c:v>33</c:v>
                </c:pt>
                <c:pt idx="1303">
                  <c:v>33</c:v>
                </c:pt>
                <c:pt idx="1304">
                  <c:v>33</c:v>
                </c:pt>
                <c:pt idx="1305">
                  <c:v>33</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33</c:v>
                </c:pt>
                <c:pt idx="1335">
                  <c:v>33</c:v>
                </c:pt>
                <c:pt idx="1336">
                  <c:v>33</c:v>
                </c:pt>
                <c:pt idx="1337">
                  <c:v>33</c:v>
                </c:pt>
                <c:pt idx="1338">
                  <c:v>33</c:v>
                </c:pt>
                <c:pt idx="1339">
                  <c:v>33</c:v>
                </c:pt>
                <c:pt idx="1340">
                  <c:v>33</c:v>
                </c:pt>
                <c:pt idx="1341">
                  <c:v>33</c:v>
                </c:pt>
                <c:pt idx="1342">
                  <c:v>33</c:v>
                </c:pt>
                <c:pt idx="1343">
                  <c:v>33</c:v>
                </c:pt>
                <c:pt idx="1344">
                  <c:v>33</c:v>
                </c:pt>
                <c:pt idx="1345">
                  <c:v>33</c:v>
                </c:pt>
                <c:pt idx="1346">
                  <c:v>33</c:v>
                </c:pt>
                <c:pt idx="1347">
                  <c:v>33</c:v>
                </c:pt>
                <c:pt idx="1348">
                  <c:v>33</c:v>
                </c:pt>
                <c:pt idx="1349">
                  <c:v>33</c:v>
                </c:pt>
                <c:pt idx="1350">
                  <c:v>33</c:v>
                </c:pt>
                <c:pt idx="1351">
                  <c:v>33</c:v>
                </c:pt>
                <c:pt idx="1352">
                  <c:v>33</c:v>
                </c:pt>
                <c:pt idx="1353">
                  <c:v>33</c:v>
                </c:pt>
                <c:pt idx="1354">
                  <c:v>33</c:v>
                </c:pt>
                <c:pt idx="1355">
                  <c:v>33</c:v>
                </c:pt>
                <c:pt idx="1356">
                  <c:v>33</c:v>
                </c:pt>
                <c:pt idx="1357">
                  <c:v>33</c:v>
                </c:pt>
                <c:pt idx="1358">
                  <c:v>33</c:v>
                </c:pt>
                <c:pt idx="1359">
                  <c:v>33</c:v>
                </c:pt>
                <c:pt idx="1360">
                  <c:v>33</c:v>
                </c:pt>
                <c:pt idx="1361">
                  <c:v>33</c:v>
                </c:pt>
                <c:pt idx="1362">
                  <c:v>33</c:v>
                </c:pt>
                <c:pt idx="1363">
                  <c:v>33</c:v>
                </c:pt>
                <c:pt idx="1364">
                  <c:v>33</c:v>
                </c:pt>
                <c:pt idx="1365">
                  <c:v>33</c:v>
                </c:pt>
                <c:pt idx="1366">
                  <c:v>33</c:v>
                </c:pt>
                <c:pt idx="1367">
                  <c:v>33</c:v>
                </c:pt>
                <c:pt idx="1368">
                  <c:v>33</c:v>
                </c:pt>
                <c:pt idx="1369">
                  <c:v>33</c:v>
                </c:pt>
                <c:pt idx="1370">
                  <c:v>33</c:v>
                </c:pt>
                <c:pt idx="1371">
                  <c:v>32</c:v>
                </c:pt>
                <c:pt idx="1372">
                  <c:v>32</c:v>
                </c:pt>
                <c:pt idx="1373">
                  <c:v>32</c:v>
                </c:pt>
                <c:pt idx="1374">
                  <c:v>32</c:v>
                </c:pt>
                <c:pt idx="1375">
                  <c:v>32</c:v>
                </c:pt>
                <c:pt idx="1376">
                  <c:v>32</c:v>
                </c:pt>
                <c:pt idx="1377">
                  <c:v>32</c:v>
                </c:pt>
                <c:pt idx="1378">
                  <c:v>32</c:v>
                </c:pt>
                <c:pt idx="1379">
                  <c:v>32</c:v>
                </c:pt>
                <c:pt idx="1380">
                  <c:v>32</c:v>
                </c:pt>
                <c:pt idx="1381">
                  <c:v>32</c:v>
                </c:pt>
                <c:pt idx="1382">
                  <c:v>32</c:v>
                </c:pt>
                <c:pt idx="1383">
                  <c:v>32</c:v>
                </c:pt>
                <c:pt idx="1384">
                  <c:v>32</c:v>
                </c:pt>
                <c:pt idx="1385">
                  <c:v>32</c:v>
                </c:pt>
                <c:pt idx="1386">
                  <c:v>32</c:v>
                </c:pt>
                <c:pt idx="1387">
                  <c:v>32</c:v>
                </c:pt>
                <c:pt idx="1388">
                  <c:v>32</c:v>
                </c:pt>
                <c:pt idx="1389">
                  <c:v>32</c:v>
                </c:pt>
                <c:pt idx="1390">
                  <c:v>32</c:v>
                </c:pt>
                <c:pt idx="1391">
                  <c:v>32</c:v>
                </c:pt>
                <c:pt idx="1392">
                  <c:v>32</c:v>
                </c:pt>
                <c:pt idx="1393">
                  <c:v>32</c:v>
                </c:pt>
                <c:pt idx="1394">
                  <c:v>32</c:v>
                </c:pt>
                <c:pt idx="1395">
                  <c:v>32</c:v>
                </c:pt>
                <c:pt idx="1396">
                  <c:v>32</c:v>
                </c:pt>
                <c:pt idx="1397">
                  <c:v>32</c:v>
                </c:pt>
                <c:pt idx="1398">
                  <c:v>32</c:v>
                </c:pt>
                <c:pt idx="1399">
                  <c:v>32</c:v>
                </c:pt>
                <c:pt idx="1400">
                  <c:v>32</c:v>
                </c:pt>
                <c:pt idx="1401">
                  <c:v>32</c:v>
                </c:pt>
                <c:pt idx="1402">
                  <c:v>32</c:v>
                </c:pt>
                <c:pt idx="1403">
                  <c:v>32</c:v>
                </c:pt>
                <c:pt idx="1404">
                  <c:v>32</c:v>
                </c:pt>
                <c:pt idx="1405">
                  <c:v>32</c:v>
                </c:pt>
                <c:pt idx="1406">
                  <c:v>32</c:v>
                </c:pt>
                <c:pt idx="1407">
                  <c:v>32</c:v>
                </c:pt>
                <c:pt idx="1408">
                  <c:v>32</c:v>
                </c:pt>
                <c:pt idx="1409">
                  <c:v>32</c:v>
                </c:pt>
                <c:pt idx="1410">
                  <c:v>32</c:v>
                </c:pt>
                <c:pt idx="1411">
                  <c:v>32</c:v>
                </c:pt>
                <c:pt idx="1412">
                  <c:v>32</c:v>
                </c:pt>
                <c:pt idx="1413">
                  <c:v>32</c:v>
                </c:pt>
                <c:pt idx="1414">
                  <c:v>32</c:v>
                </c:pt>
                <c:pt idx="1415">
                  <c:v>32</c:v>
                </c:pt>
                <c:pt idx="1416">
                  <c:v>32</c:v>
                </c:pt>
                <c:pt idx="1417">
                  <c:v>32</c:v>
                </c:pt>
                <c:pt idx="1418">
                  <c:v>32</c:v>
                </c:pt>
                <c:pt idx="1419">
                  <c:v>32</c:v>
                </c:pt>
                <c:pt idx="1420">
                  <c:v>32</c:v>
                </c:pt>
                <c:pt idx="1421">
                  <c:v>32</c:v>
                </c:pt>
                <c:pt idx="1422">
                  <c:v>32</c:v>
                </c:pt>
                <c:pt idx="1423">
                  <c:v>32</c:v>
                </c:pt>
                <c:pt idx="1424">
                  <c:v>32</c:v>
                </c:pt>
                <c:pt idx="1425">
                  <c:v>32</c:v>
                </c:pt>
                <c:pt idx="1426">
                  <c:v>32</c:v>
                </c:pt>
                <c:pt idx="1427">
                  <c:v>32</c:v>
                </c:pt>
                <c:pt idx="1428">
                  <c:v>32</c:v>
                </c:pt>
                <c:pt idx="1429">
                  <c:v>32</c:v>
                </c:pt>
                <c:pt idx="1430">
                  <c:v>32</c:v>
                </c:pt>
                <c:pt idx="1431">
                  <c:v>32</c:v>
                </c:pt>
                <c:pt idx="1432">
                  <c:v>32</c:v>
                </c:pt>
                <c:pt idx="1433">
                  <c:v>32</c:v>
                </c:pt>
                <c:pt idx="1434">
                  <c:v>32</c:v>
                </c:pt>
                <c:pt idx="1435">
                  <c:v>32</c:v>
                </c:pt>
                <c:pt idx="1436">
                  <c:v>32</c:v>
                </c:pt>
                <c:pt idx="1437">
                  <c:v>32</c:v>
                </c:pt>
                <c:pt idx="1438">
                  <c:v>32</c:v>
                </c:pt>
                <c:pt idx="1439">
                  <c:v>32</c:v>
                </c:pt>
                <c:pt idx="1440">
                  <c:v>32</c:v>
                </c:pt>
                <c:pt idx="1441">
                  <c:v>32</c:v>
                </c:pt>
                <c:pt idx="1442">
                  <c:v>32</c:v>
                </c:pt>
                <c:pt idx="1443">
                  <c:v>32</c:v>
                </c:pt>
                <c:pt idx="1444">
                  <c:v>32</c:v>
                </c:pt>
                <c:pt idx="1445">
                  <c:v>32</c:v>
                </c:pt>
                <c:pt idx="1446">
                  <c:v>32</c:v>
                </c:pt>
                <c:pt idx="1447">
                  <c:v>32</c:v>
                </c:pt>
                <c:pt idx="1448">
                  <c:v>32</c:v>
                </c:pt>
                <c:pt idx="1449">
                  <c:v>32</c:v>
                </c:pt>
                <c:pt idx="1450">
                  <c:v>32</c:v>
                </c:pt>
                <c:pt idx="1451">
                  <c:v>32</c:v>
                </c:pt>
                <c:pt idx="1452">
                  <c:v>31</c:v>
                </c:pt>
                <c:pt idx="1453">
                  <c:v>31</c:v>
                </c:pt>
                <c:pt idx="1454">
                  <c:v>31</c:v>
                </c:pt>
                <c:pt idx="1455">
                  <c:v>31</c:v>
                </c:pt>
                <c:pt idx="1456">
                  <c:v>31</c:v>
                </c:pt>
                <c:pt idx="1457">
                  <c:v>31</c:v>
                </c:pt>
                <c:pt idx="1458">
                  <c:v>31</c:v>
                </c:pt>
                <c:pt idx="1459">
                  <c:v>31</c:v>
                </c:pt>
                <c:pt idx="1460">
                  <c:v>31</c:v>
                </c:pt>
                <c:pt idx="1461">
                  <c:v>31</c:v>
                </c:pt>
                <c:pt idx="1462">
                  <c:v>31</c:v>
                </c:pt>
                <c:pt idx="1463">
                  <c:v>31</c:v>
                </c:pt>
                <c:pt idx="1464">
                  <c:v>31</c:v>
                </c:pt>
                <c:pt idx="1465">
                  <c:v>31</c:v>
                </c:pt>
                <c:pt idx="1466">
                  <c:v>31</c:v>
                </c:pt>
                <c:pt idx="1467">
                  <c:v>31</c:v>
                </c:pt>
                <c:pt idx="1468">
                  <c:v>31</c:v>
                </c:pt>
                <c:pt idx="1469">
                  <c:v>31</c:v>
                </c:pt>
                <c:pt idx="1470">
                  <c:v>31</c:v>
                </c:pt>
                <c:pt idx="1471">
                  <c:v>31</c:v>
                </c:pt>
                <c:pt idx="1472">
                  <c:v>31</c:v>
                </c:pt>
                <c:pt idx="1473">
                  <c:v>31</c:v>
                </c:pt>
                <c:pt idx="1474">
                  <c:v>31</c:v>
                </c:pt>
                <c:pt idx="1475">
                  <c:v>31</c:v>
                </c:pt>
                <c:pt idx="1476">
                  <c:v>31</c:v>
                </c:pt>
                <c:pt idx="1477">
                  <c:v>31</c:v>
                </c:pt>
                <c:pt idx="1478">
                  <c:v>31</c:v>
                </c:pt>
                <c:pt idx="1479">
                  <c:v>31</c:v>
                </c:pt>
                <c:pt idx="1480">
                  <c:v>31</c:v>
                </c:pt>
                <c:pt idx="1481">
                  <c:v>31</c:v>
                </c:pt>
                <c:pt idx="1482">
                  <c:v>31</c:v>
                </c:pt>
                <c:pt idx="1483">
                  <c:v>31</c:v>
                </c:pt>
                <c:pt idx="1484">
                  <c:v>31</c:v>
                </c:pt>
                <c:pt idx="1485">
                  <c:v>31</c:v>
                </c:pt>
                <c:pt idx="1486">
                  <c:v>31</c:v>
                </c:pt>
                <c:pt idx="1487">
                  <c:v>31</c:v>
                </c:pt>
                <c:pt idx="1488">
                  <c:v>31</c:v>
                </c:pt>
                <c:pt idx="1489">
                  <c:v>31</c:v>
                </c:pt>
                <c:pt idx="1490">
                  <c:v>31</c:v>
                </c:pt>
                <c:pt idx="1491">
                  <c:v>31</c:v>
                </c:pt>
                <c:pt idx="1492">
                  <c:v>31</c:v>
                </c:pt>
                <c:pt idx="1493">
                  <c:v>31</c:v>
                </c:pt>
                <c:pt idx="1494">
                  <c:v>31</c:v>
                </c:pt>
                <c:pt idx="1495">
                  <c:v>31</c:v>
                </c:pt>
                <c:pt idx="1496">
                  <c:v>31</c:v>
                </c:pt>
                <c:pt idx="1497">
                  <c:v>31</c:v>
                </c:pt>
                <c:pt idx="1498">
                  <c:v>31</c:v>
                </c:pt>
                <c:pt idx="1499">
                  <c:v>31</c:v>
                </c:pt>
                <c:pt idx="1500">
                  <c:v>31</c:v>
                </c:pt>
                <c:pt idx="1501">
                  <c:v>31</c:v>
                </c:pt>
                <c:pt idx="1502">
                  <c:v>31</c:v>
                </c:pt>
                <c:pt idx="1503">
                  <c:v>31</c:v>
                </c:pt>
                <c:pt idx="1504">
                  <c:v>31</c:v>
                </c:pt>
                <c:pt idx="1505">
                  <c:v>31</c:v>
                </c:pt>
                <c:pt idx="1506">
                  <c:v>31</c:v>
                </c:pt>
                <c:pt idx="1507">
                  <c:v>31</c:v>
                </c:pt>
                <c:pt idx="1508">
                  <c:v>31</c:v>
                </c:pt>
                <c:pt idx="1509">
                  <c:v>31</c:v>
                </c:pt>
                <c:pt idx="1510">
                  <c:v>31</c:v>
                </c:pt>
                <c:pt idx="1511">
                  <c:v>31</c:v>
                </c:pt>
                <c:pt idx="1512">
                  <c:v>31</c:v>
                </c:pt>
                <c:pt idx="1513">
                  <c:v>31</c:v>
                </c:pt>
                <c:pt idx="1514">
                  <c:v>31</c:v>
                </c:pt>
                <c:pt idx="1515">
                  <c:v>31</c:v>
                </c:pt>
                <c:pt idx="1516">
                  <c:v>31</c:v>
                </c:pt>
                <c:pt idx="1517">
                  <c:v>31</c:v>
                </c:pt>
                <c:pt idx="1518">
                  <c:v>31</c:v>
                </c:pt>
                <c:pt idx="1519">
                  <c:v>31</c:v>
                </c:pt>
                <c:pt idx="1520">
                  <c:v>31</c:v>
                </c:pt>
                <c:pt idx="1521">
                  <c:v>31</c:v>
                </c:pt>
                <c:pt idx="1522">
                  <c:v>31</c:v>
                </c:pt>
                <c:pt idx="1523">
                  <c:v>31</c:v>
                </c:pt>
                <c:pt idx="1524">
                  <c:v>31</c:v>
                </c:pt>
                <c:pt idx="1525">
                  <c:v>31</c:v>
                </c:pt>
                <c:pt idx="1526">
                  <c:v>31</c:v>
                </c:pt>
                <c:pt idx="1527">
                  <c:v>31</c:v>
                </c:pt>
                <c:pt idx="1528">
                  <c:v>31</c:v>
                </c:pt>
                <c:pt idx="1529">
                  <c:v>31</c:v>
                </c:pt>
                <c:pt idx="1530">
                  <c:v>31</c:v>
                </c:pt>
                <c:pt idx="1531">
                  <c:v>31</c:v>
                </c:pt>
                <c:pt idx="1532">
                  <c:v>31</c:v>
                </c:pt>
                <c:pt idx="1533">
                  <c:v>31</c:v>
                </c:pt>
                <c:pt idx="1534">
                  <c:v>31</c:v>
                </c:pt>
                <c:pt idx="1535">
                  <c:v>31</c:v>
                </c:pt>
                <c:pt idx="1536">
                  <c:v>31</c:v>
                </c:pt>
                <c:pt idx="1537">
                  <c:v>31</c:v>
                </c:pt>
                <c:pt idx="1538">
                  <c:v>31</c:v>
                </c:pt>
                <c:pt idx="1539">
                  <c:v>31</c:v>
                </c:pt>
                <c:pt idx="1540">
                  <c:v>31</c:v>
                </c:pt>
                <c:pt idx="1541">
                  <c:v>31</c:v>
                </c:pt>
                <c:pt idx="1542">
                  <c:v>31</c:v>
                </c:pt>
                <c:pt idx="1543">
                  <c:v>31</c:v>
                </c:pt>
                <c:pt idx="1544">
                  <c:v>31</c:v>
                </c:pt>
                <c:pt idx="1545">
                  <c:v>31</c:v>
                </c:pt>
                <c:pt idx="1546">
                  <c:v>31</c:v>
                </c:pt>
                <c:pt idx="1547">
                  <c:v>31</c:v>
                </c:pt>
                <c:pt idx="1548">
                  <c:v>31</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30</c:v>
                </c:pt>
                <c:pt idx="1599">
                  <c:v>30</c:v>
                </c:pt>
                <c:pt idx="1600">
                  <c:v>30</c:v>
                </c:pt>
                <c:pt idx="1601">
                  <c:v>30</c:v>
                </c:pt>
                <c:pt idx="1602">
                  <c:v>30</c:v>
                </c:pt>
                <c:pt idx="1603">
                  <c:v>30</c:v>
                </c:pt>
                <c:pt idx="1604">
                  <c:v>30</c:v>
                </c:pt>
                <c:pt idx="1605">
                  <c:v>30</c:v>
                </c:pt>
                <c:pt idx="1606">
                  <c:v>30</c:v>
                </c:pt>
                <c:pt idx="1607">
                  <c:v>30</c:v>
                </c:pt>
                <c:pt idx="1608">
                  <c:v>30</c:v>
                </c:pt>
                <c:pt idx="1609">
                  <c:v>30</c:v>
                </c:pt>
                <c:pt idx="1610">
                  <c:v>30</c:v>
                </c:pt>
                <c:pt idx="1611">
                  <c:v>30</c:v>
                </c:pt>
                <c:pt idx="1612">
                  <c:v>30</c:v>
                </c:pt>
                <c:pt idx="1613">
                  <c:v>30</c:v>
                </c:pt>
                <c:pt idx="1614">
                  <c:v>30</c:v>
                </c:pt>
                <c:pt idx="1615">
                  <c:v>30</c:v>
                </c:pt>
                <c:pt idx="1616">
                  <c:v>30</c:v>
                </c:pt>
                <c:pt idx="1617">
                  <c:v>30</c:v>
                </c:pt>
                <c:pt idx="1618">
                  <c:v>30</c:v>
                </c:pt>
                <c:pt idx="1619">
                  <c:v>30</c:v>
                </c:pt>
                <c:pt idx="1620">
                  <c:v>30</c:v>
                </c:pt>
                <c:pt idx="1621">
                  <c:v>30</c:v>
                </c:pt>
                <c:pt idx="1622">
                  <c:v>30</c:v>
                </c:pt>
                <c:pt idx="1623">
                  <c:v>30</c:v>
                </c:pt>
                <c:pt idx="1624">
                  <c:v>30</c:v>
                </c:pt>
                <c:pt idx="1625">
                  <c:v>30</c:v>
                </c:pt>
                <c:pt idx="1626">
                  <c:v>30</c:v>
                </c:pt>
                <c:pt idx="1627">
                  <c:v>30</c:v>
                </c:pt>
                <c:pt idx="1628">
                  <c:v>30</c:v>
                </c:pt>
                <c:pt idx="1629">
                  <c:v>30</c:v>
                </c:pt>
                <c:pt idx="1630">
                  <c:v>30</c:v>
                </c:pt>
                <c:pt idx="1631">
                  <c:v>29</c:v>
                </c:pt>
                <c:pt idx="1632">
                  <c:v>29</c:v>
                </c:pt>
                <c:pt idx="1633">
                  <c:v>29</c:v>
                </c:pt>
                <c:pt idx="1634">
                  <c:v>29</c:v>
                </c:pt>
                <c:pt idx="1635">
                  <c:v>29</c:v>
                </c:pt>
                <c:pt idx="1636">
                  <c:v>29</c:v>
                </c:pt>
                <c:pt idx="1637">
                  <c:v>29</c:v>
                </c:pt>
                <c:pt idx="1638">
                  <c:v>29</c:v>
                </c:pt>
                <c:pt idx="1639">
                  <c:v>29</c:v>
                </c:pt>
                <c:pt idx="1640">
                  <c:v>29</c:v>
                </c:pt>
                <c:pt idx="1641">
                  <c:v>29</c:v>
                </c:pt>
                <c:pt idx="1642">
                  <c:v>29</c:v>
                </c:pt>
                <c:pt idx="1643">
                  <c:v>29</c:v>
                </c:pt>
                <c:pt idx="1644">
                  <c:v>29</c:v>
                </c:pt>
                <c:pt idx="1645">
                  <c:v>29</c:v>
                </c:pt>
                <c:pt idx="1646">
                  <c:v>29</c:v>
                </c:pt>
                <c:pt idx="1647">
                  <c:v>29</c:v>
                </c:pt>
                <c:pt idx="1648">
                  <c:v>29</c:v>
                </c:pt>
                <c:pt idx="1649">
                  <c:v>29</c:v>
                </c:pt>
                <c:pt idx="1650">
                  <c:v>29</c:v>
                </c:pt>
                <c:pt idx="1651">
                  <c:v>29</c:v>
                </c:pt>
                <c:pt idx="1652">
                  <c:v>29</c:v>
                </c:pt>
                <c:pt idx="1653">
                  <c:v>29</c:v>
                </c:pt>
                <c:pt idx="1654">
                  <c:v>29</c:v>
                </c:pt>
                <c:pt idx="1655">
                  <c:v>29</c:v>
                </c:pt>
                <c:pt idx="1656">
                  <c:v>29</c:v>
                </c:pt>
                <c:pt idx="1657">
                  <c:v>29</c:v>
                </c:pt>
                <c:pt idx="1658">
                  <c:v>29</c:v>
                </c:pt>
                <c:pt idx="1659">
                  <c:v>29</c:v>
                </c:pt>
                <c:pt idx="1660">
                  <c:v>29</c:v>
                </c:pt>
                <c:pt idx="1661">
                  <c:v>29</c:v>
                </c:pt>
                <c:pt idx="1662">
                  <c:v>29</c:v>
                </c:pt>
                <c:pt idx="1663">
                  <c:v>29</c:v>
                </c:pt>
                <c:pt idx="1664">
                  <c:v>29</c:v>
                </c:pt>
                <c:pt idx="1665">
                  <c:v>29</c:v>
                </c:pt>
                <c:pt idx="1666">
                  <c:v>29</c:v>
                </c:pt>
                <c:pt idx="1667">
                  <c:v>29</c:v>
                </c:pt>
                <c:pt idx="1668">
                  <c:v>29</c:v>
                </c:pt>
                <c:pt idx="1669">
                  <c:v>29</c:v>
                </c:pt>
                <c:pt idx="1670">
                  <c:v>29</c:v>
                </c:pt>
                <c:pt idx="1671">
                  <c:v>29</c:v>
                </c:pt>
                <c:pt idx="1672">
                  <c:v>29</c:v>
                </c:pt>
                <c:pt idx="1673">
                  <c:v>29</c:v>
                </c:pt>
                <c:pt idx="1674">
                  <c:v>29</c:v>
                </c:pt>
                <c:pt idx="1675">
                  <c:v>29</c:v>
                </c:pt>
                <c:pt idx="1676">
                  <c:v>29</c:v>
                </c:pt>
                <c:pt idx="1677">
                  <c:v>29</c:v>
                </c:pt>
                <c:pt idx="1678">
                  <c:v>29</c:v>
                </c:pt>
                <c:pt idx="1679">
                  <c:v>29</c:v>
                </c:pt>
                <c:pt idx="1680">
                  <c:v>29</c:v>
                </c:pt>
                <c:pt idx="1681">
                  <c:v>29</c:v>
                </c:pt>
                <c:pt idx="1682">
                  <c:v>29</c:v>
                </c:pt>
                <c:pt idx="1683">
                  <c:v>29</c:v>
                </c:pt>
                <c:pt idx="1684">
                  <c:v>29</c:v>
                </c:pt>
                <c:pt idx="1685">
                  <c:v>29</c:v>
                </c:pt>
                <c:pt idx="1686">
                  <c:v>29</c:v>
                </c:pt>
                <c:pt idx="1687">
                  <c:v>29</c:v>
                </c:pt>
                <c:pt idx="1688">
                  <c:v>29</c:v>
                </c:pt>
                <c:pt idx="1689">
                  <c:v>29</c:v>
                </c:pt>
                <c:pt idx="1690">
                  <c:v>29</c:v>
                </c:pt>
                <c:pt idx="1691">
                  <c:v>29</c:v>
                </c:pt>
                <c:pt idx="1692">
                  <c:v>29</c:v>
                </c:pt>
                <c:pt idx="1693">
                  <c:v>29</c:v>
                </c:pt>
                <c:pt idx="1694">
                  <c:v>29</c:v>
                </c:pt>
                <c:pt idx="1695">
                  <c:v>29</c:v>
                </c:pt>
                <c:pt idx="1696">
                  <c:v>29</c:v>
                </c:pt>
                <c:pt idx="1697">
                  <c:v>29</c:v>
                </c:pt>
                <c:pt idx="1698">
                  <c:v>29</c:v>
                </c:pt>
                <c:pt idx="1699">
                  <c:v>29</c:v>
                </c:pt>
                <c:pt idx="1700">
                  <c:v>28</c:v>
                </c:pt>
                <c:pt idx="1701">
                  <c:v>28</c:v>
                </c:pt>
                <c:pt idx="1702">
                  <c:v>28</c:v>
                </c:pt>
                <c:pt idx="1703">
                  <c:v>28</c:v>
                </c:pt>
                <c:pt idx="1704">
                  <c:v>28</c:v>
                </c:pt>
                <c:pt idx="1705">
                  <c:v>28</c:v>
                </c:pt>
                <c:pt idx="1706">
                  <c:v>28</c:v>
                </c:pt>
                <c:pt idx="1707">
                  <c:v>28</c:v>
                </c:pt>
                <c:pt idx="1708">
                  <c:v>28</c:v>
                </c:pt>
                <c:pt idx="1709">
                  <c:v>28</c:v>
                </c:pt>
                <c:pt idx="1710">
                  <c:v>28</c:v>
                </c:pt>
                <c:pt idx="1711">
                  <c:v>28</c:v>
                </c:pt>
                <c:pt idx="1712">
                  <c:v>28</c:v>
                </c:pt>
                <c:pt idx="1713">
                  <c:v>28</c:v>
                </c:pt>
                <c:pt idx="1714">
                  <c:v>28</c:v>
                </c:pt>
                <c:pt idx="1715">
                  <c:v>28</c:v>
                </c:pt>
                <c:pt idx="1716">
                  <c:v>28</c:v>
                </c:pt>
                <c:pt idx="1717">
                  <c:v>28</c:v>
                </c:pt>
                <c:pt idx="1718">
                  <c:v>28</c:v>
                </c:pt>
                <c:pt idx="1719">
                  <c:v>28</c:v>
                </c:pt>
                <c:pt idx="1720">
                  <c:v>28</c:v>
                </c:pt>
                <c:pt idx="1721">
                  <c:v>28</c:v>
                </c:pt>
                <c:pt idx="1722">
                  <c:v>28</c:v>
                </c:pt>
                <c:pt idx="1723">
                  <c:v>28</c:v>
                </c:pt>
                <c:pt idx="1724">
                  <c:v>28</c:v>
                </c:pt>
                <c:pt idx="1725">
                  <c:v>28</c:v>
                </c:pt>
                <c:pt idx="1726">
                  <c:v>28</c:v>
                </c:pt>
                <c:pt idx="1727">
                  <c:v>28</c:v>
                </c:pt>
                <c:pt idx="1728">
                  <c:v>28</c:v>
                </c:pt>
                <c:pt idx="1729">
                  <c:v>28</c:v>
                </c:pt>
                <c:pt idx="1730">
                  <c:v>28</c:v>
                </c:pt>
                <c:pt idx="1731">
                  <c:v>28</c:v>
                </c:pt>
                <c:pt idx="1732">
                  <c:v>28</c:v>
                </c:pt>
                <c:pt idx="1733">
                  <c:v>28</c:v>
                </c:pt>
                <c:pt idx="1734">
                  <c:v>28</c:v>
                </c:pt>
                <c:pt idx="1735">
                  <c:v>28</c:v>
                </c:pt>
                <c:pt idx="1736">
                  <c:v>28</c:v>
                </c:pt>
                <c:pt idx="1737">
                  <c:v>28</c:v>
                </c:pt>
                <c:pt idx="1738">
                  <c:v>28</c:v>
                </c:pt>
                <c:pt idx="1739">
                  <c:v>28</c:v>
                </c:pt>
                <c:pt idx="1740">
                  <c:v>28</c:v>
                </c:pt>
                <c:pt idx="1741">
                  <c:v>28</c:v>
                </c:pt>
                <c:pt idx="1742">
                  <c:v>28</c:v>
                </c:pt>
                <c:pt idx="1743">
                  <c:v>28</c:v>
                </c:pt>
                <c:pt idx="1744">
                  <c:v>28</c:v>
                </c:pt>
                <c:pt idx="1745">
                  <c:v>28</c:v>
                </c:pt>
                <c:pt idx="1746">
                  <c:v>28</c:v>
                </c:pt>
                <c:pt idx="1747">
                  <c:v>28</c:v>
                </c:pt>
                <c:pt idx="1748">
                  <c:v>28</c:v>
                </c:pt>
                <c:pt idx="1749">
                  <c:v>28</c:v>
                </c:pt>
                <c:pt idx="1750">
                  <c:v>28</c:v>
                </c:pt>
                <c:pt idx="1751">
                  <c:v>28</c:v>
                </c:pt>
                <c:pt idx="1752">
                  <c:v>28</c:v>
                </c:pt>
                <c:pt idx="1753">
                  <c:v>28</c:v>
                </c:pt>
                <c:pt idx="1754">
                  <c:v>28</c:v>
                </c:pt>
                <c:pt idx="1755">
                  <c:v>28</c:v>
                </c:pt>
                <c:pt idx="1756">
                  <c:v>28</c:v>
                </c:pt>
                <c:pt idx="1757">
                  <c:v>28</c:v>
                </c:pt>
                <c:pt idx="1758">
                  <c:v>28</c:v>
                </c:pt>
                <c:pt idx="1759">
                  <c:v>28</c:v>
                </c:pt>
                <c:pt idx="1760">
                  <c:v>28</c:v>
                </c:pt>
                <c:pt idx="1761">
                  <c:v>28</c:v>
                </c:pt>
                <c:pt idx="1762">
                  <c:v>28</c:v>
                </c:pt>
                <c:pt idx="1763">
                  <c:v>28</c:v>
                </c:pt>
                <c:pt idx="1764">
                  <c:v>28</c:v>
                </c:pt>
                <c:pt idx="1765">
                  <c:v>28</c:v>
                </c:pt>
                <c:pt idx="1766">
                  <c:v>28</c:v>
                </c:pt>
                <c:pt idx="1767">
                  <c:v>28</c:v>
                </c:pt>
                <c:pt idx="1768">
                  <c:v>28</c:v>
                </c:pt>
                <c:pt idx="1769">
                  <c:v>28</c:v>
                </c:pt>
                <c:pt idx="1770">
                  <c:v>28</c:v>
                </c:pt>
                <c:pt idx="1771">
                  <c:v>28</c:v>
                </c:pt>
                <c:pt idx="1772">
                  <c:v>28</c:v>
                </c:pt>
                <c:pt idx="1773">
                  <c:v>28</c:v>
                </c:pt>
                <c:pt idx="1774">
                  <c:v>28</c:v>
                </c:pt>
                <c:pt idx="1775">
                  <c:v>28</c:v>
                </c:pt>
                <c:pt idx="1776">
                  <c:v>28</c:v>
                </c:pt>
                <c:pt idx="1777">
                  <c:v>28</c:v>
                </c:pt>
                <c:pt idx="1778">
                  <c:v>28</c:v>
                </c:pt>
                <c:pt idx="1779">
                  <c:v>28</c:v>
                </c:pt>
                <c:pt idx="1780">
                  <c:v>27</c:v>
                </c:pt>
                <c:pt idx="1781">
                  <c:v>27</c:v>
                </c:pt>
                <c:pt idx="1782">
                  <c:v>27</c:v>
                </c:pt>
                <c:pt idx="1783">
                  <c:v>27</c:v>
                </c:pt>
                <c:pt idx="1784">
                  <c:v>27</c:v>
                </c:pt>
                <c:pt idx="1785">
                  <c:v>27</c:v>
                </c:pt>
                <c:pt idx="1786">
                  <c:v>27</c:v>
                </c:pt>
                <c:pt idx="1787">
                  <c:v>27</c:v>
                </c:pt>
                <c:pt idx="1788">
                  <c:v>27</c:v>
                </c:pt>
                <c:pt idx="1789">
                  <c:v>27</c:v>
                </c:pt>
                <c:pt idx="1790">
                  <c:v>27</c:v>
                </c:pt>
                <c:pt idx="1791">
                  <c:v>27</c:v>
                </c:pt>
                <c:pt idx="1792">
                  <c:v>27</c:v>
                </c:pt>
                <c:pt idx="1793">
                  <c:v>27</c:v>
                </c:pt>
                <c:pt idx="1794">
                  <c:v>27</c:v>
                </c:pt>
                <c:pt idx="1795">
                  <c:v>27</c:v>
                </c:pt>
                <c:pt idx="1796">
                  <c:v>27</c:v>
                </c:pt>
                <c:pt idx="1797">
                  <c:v>27</c:v>
                </c:pt>
                <c:pt idx="1798">
                  <c:v>27</c:v>
                </c:pt>
                <c:pt idx="1799">
                  <c:v>27</c:v>
                </c:pt>
                <c:pt idx="1800">
                  <c:v>27</c:v>
                </c:pt>
                <c:pt idx="1801">
                  <c:v>27</c:v>
                </c:pt>
                <c:pt idx="1802">
                  <c:v>27</c:v>
                </c:pt>
                <c:pt idx="1803">
                  <c:v>27</c:v>
                </c:pt>
                <c:pt idx="1804">
                  <c:v>27</c:v>
                </c:pt>
                <c:pt idx="1805">
                  <c:v>27</c:v>
                </c:pt>
                <c:pt idx="1806">
                  <c:v>27</c:v>
                </c:pt>
                <c:pt idx="1807">
                  <c:v>27</c:v>
                </c:pt>
                <c:pt idx="1808">
                  <c:v>27</c:v>
                </c:pt>
                <c:pt idx="1809">
                  <c:v>27</c:v>
                </c:pt>
                <c:pt idx="1810">
                  <c:v>27</c:v>
                </c:pt>
                <c:pt idx="1811">
                  <c:v>27</c:v>
                </c:pt>
                <c:pt idx="1812">
                  <c:v>27</c:v>
                </c:pt>
                <c:pt idx="1813">
                  <c:v>27</c:v>
                </c:pt>
                <c:pt idx="1814">
                  <c:v>27</c:v>
                </c:pt>
                <c:pt idx="1815">
                  <c:v>27</c:v>
                </c:pt>
                <c:pt idx="1816">
                  <c:v>27</c:v>
                </c:pt>
                <c:pt idx="1817">
                  <c:v>27</c:v>
                </c:pt>
                <c:pt idx="1818">
                  <c:v>27</c:v>
                </c:pt>
                <c:pt idx="1819">
                  <c:v>27</c:v>
                </c:pt>
                <c:pt idx="1820">
                  <c:v>27</c:v>
                </c:pt>
                <c:pt idx="1821">
                  <c:v>27</c:v>
                </c:pt>
                <c:pt idx="1822">
                  <c:v>27</c:v>
                </c:pt>
                <c:pt idx="1823">
                  <c:v>27</c:v>
                </c:pt>
                <c:pt idx="1824">
                  <c:v>27</c:v>
                </c:pt>
                <c:pt idx="1825">
                  <c:v>27</c:v>
                </c:pt>
                <c:pt idx="1826">
                  <c:v>27</c:v>
                </c:pt>
                <c:pt idx="1827">
                  <c:v>27</c:v>
                </c:pt>
                <c:pt idx="1828">
                  <c:v>27</c:v>
                </c:pt>
                <c:pt idx="1829">
                  <c:v>27</c:v>
                </c:pt>
                <c:pt idx="1830">
                  <c:v>27</c:v>
                </c:pt>
                <c:pt idx="1831">
                  <c:v>27</c:v>
                </c:pt>
                <c:pt idx="1832">
                  <c:v>27</c:v>
                </c:pt>
                <c:pt idx="1833">
                  <c:v>27</c:v>
                </c:pt>
                <c:pt idx="1834">
                  <c:v>27</c:v>
                </c:pt>
                <c:pt idx="1835">
                  <c:v>27</c:v>
                </c:pt>
                <c:pt idx="1836">
                  <c:v>27</c:v>
                </c:pt>
                <c:pt idx="1837">
                  <c:v>27</c:v>
                </c:pt>
                <c:pt idx="1838">
                  <c:v>27</c:v>
                </c:pt>
                <c:pt idx="1839">
                  <c:v>27</c:v>
                </c:pt>
                <c:pt idx="1840">
                  <c:v>27</c:v>
                </c:pt>
                <c:pt idx="1841">
                  <c:v>27</c:v>
                </c:pt>
                <c:pt idx="1842">
                  <c:v>27</c:v>
                </c:pt>
                <c:pt idx="1843">
                  <c:v>27</c:v>
                </c:pt>
                <c:pt idx="1844">
                  <c:v>27</c:v>
                </c:pt>
                <c:pt idx="1845">
                  <c:v>27</c:v>
                </c:pt>
                <c:pt idx="1846">
                  <c:v>27</c:v>
                </c:pt>
                <c:pt idx="1847">
                  <c:v>27</c:v>
                </c:pt>
                <c:pt idx="1848">
                  <c:v>27</c:v>
                </c:pt>
                <c:pt idx="1849">
                  <c:v>27</c:v>
                </c:pt>
                <c:pt idx="1850">
                  <c:v>27</c:v>
                </c:pt>
                <c:pt idx="1851">
                  <c:v>27</c:v>
                </c:pt>
                <c:pt idx="1852">
                  <c:v>27</c:v>
                </c:pt>
                <c:pt idx="1853">
                  <c:v>27</c:v>
                </c:pt>
                <c:pt idx="1854">
                  <c:v>27</c:v>
                </c:pt>
                <c:pt idx="1855">
                  <c:v>27</c:v>
                </c:pt>
                <c:pt idx="1856">
                  <c:v>27</c:v>
                </c:pt>
                <c:pt idx="1857">
                  <c:v>27</c:v>
                </c:pt>
                <c:pt idx="1858">
                  <c:v>26</c:v>
                </c:pt>
                <c:pt idx="1859">
                  <c:v>26</c:v>
                </c:pt>
                <c:pt idx="1860">
                  <c:v>26</c:v>
                </c:pt>
                <c:pt idx="1861">
                  <c:v>26</c:v>
                </c:pt>
                <c:pt idx="1862">
                  <c:v>26</c:v>
                </c:pt>
                <c:pt idx="1863">
                  <c:v>26</c:v>
                </c:pt>
                <c:pt idx="1864">
                  <c:v>26</c:v>
                </c:pt>
                <c:pt idx="1865">
                  <c:v>26</c:v>
                </c:pt>
                <c:pt idx="1866">
                  <c:v>26</c:v>
                </c:pt>
                <c:pt idx="1867">
                  <c:v>26</c:v>
                </c:pt>
                <c:pt idx="1868">
                  <c:v>26</c:v>
                </c:pt>
                <c:pt idx="1869">
                  <c:v>26</c:v>
                </c:pt>
                <c:pt idx="1870">
                  <c:v>26</c:v>
                </c:pt>
                <c:pt idx="1871">
                  <c:v>26</c:v>
                </c:pt>
                <c:pt idx="1872">
                  <c:v>26</c:v>
                </c:pt>
                <c:pt idx="1873">
                  <c:v>26</c:v>
                </c:pt>
                <c:pt idx="1874">
                  <c:v>26</c:v>
                </c:pt>
                <c:pt idx="1875">
                  <c:v>26</c:v>
                </c:pt>
                <c:pt idx="1876">
                  <c:v>26</c:v>
                </c:pt>
                <c:pt idx="1877">
                  <c:v>26</c:v>
                </c:pt>
                <c:pt idx="1878">
                  <c:v>26</c:v>
                </c:pt>
                <c:pt idx="1879">
                  <c:v>26</c:v>
                </c:pt>
                <c:pt idx="1880">
                  <c:v>26</c:v>
                </c:pt>
                <c:pt idx="1881">
                  <c:v>26</c:v>
                </c:pt>
                <c:pt idx="1882">
                  <c:v>26</c:v>
                </c:pt>
                <c:pt idx="1883">
                  <c:v>26</c:v>
                </c:pt>
                <c:pt idx="1884">
                  <c:v>26</c:v>
                </c:pt>
                <c:pt idx="1885">
                  <c:v>26</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26</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26</c:v>
                </c:pt>
                <c:pt idx="1932">
                  <c:v>26</c:v>
                </c:pt>
                <c:pt idx="1933">
                  <c:v>26</c:v>
                </c:pt>
                <c:pt idx="1934">
                  <c:v>26</c:v>
                </c:pt>
                <c:pt idx="1935">
                  <c:v>25</c:v>
                </c:pt>
                <c:pt idx="1936">
                  <c:v>25</c:v>
                </c:pt>
                <c:pt idx="1937">
                  <c:v>25</c:v>
                </c:pt>
                <c:pt idx="1938">
                  <c:v>25</c:v>
                </c:pt>
                <c:pt idx="1939">
                  <c:v>25</c:v>
                </c:pt>
                <c:pt idx="1940">
                  <c:v>25</c:v>
                </c:pt>
                <c:pt idx="1941">
                  <c:v>25</c:v>
                </c:pt>
                <c:pt idx="1942">
                  <c:v>25</c:v>
                </c:pt>
                <c:pt idx="1943">
                  <c:v>25</c:v>
                </c:pt>
                <c:pt idx="1944">
                  <c:v>25</c:v>
                </c:pt>
                <c:pt idx="1945">
                  <c:v>25</c:v>
                </c:pt>
                <c:pt idx="1946">
                  <c:v>25</c:v>
                </c:pt>
                <c:pt idx="1947">
                  <c:v>25</c:v>
                </c:pt>
                <c:pt idx="1948">
                  <c:v>25</c:v>
                </c:pt>
                <c:pt idx="1949">
                  <c:v>25</c:v>
                </c:pt>
                <c:pt idx="1950">
                  <c:v>25</c:v>
                </c:pt>
                <c:pt idx="1951">
                  <c:v>25</c:v>
                </c:pt>
                <c:pt idx="1952">
                  <c:v>25</c:v>
                </c:pt>
                <c:pt idx="1953">
                  <c:v>25</c:v>
                </c:pt>
                <c:pt idx="1954">
                  <c:v>25</c:v>
                </c:pt>
                <c:pt idx="1955">
                  <c:v>25</c:v>
                </c:pt>
                <c:pt idx="1956">
                  <c:v>25</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24</c:v>
                </c:pt>
                <c:pt idx="2015">
                  <c:v>24</c:v>
                </c:pt>
                <c:pt idx="2016">
                  <c:v>24</c:v>
                </c:pt>
                <c:pt idx="2017">
                  <c:v>24</c:v>
                </c:pt>
                <c:pt idx="2018">
                  <c:v>24</c:v>
                </c:pt>
                <c:pt idx="2019">
                  <c:v>24</c:v>
                </c:pt>
                <c:pt idx="2020">
                  <c:v>24</c:v>
                </c:pt>
                <c:pt idx="2021">
                  <c:v>24</c:v>
                </c:pt>
                <c:pt idx="2022">
                  <c:v>24</c:v>
                </c:pt>
                <c:pt idx="2023">
                  <c:v>24</c:v>
                </c:pt>
                <c:pt idx="2024">
                  <c:v>24</c:v>
                </c:pt>
                <c:pt idx="2025">
                  <c:v>24</c:v>
                </c:pt>
                <c:pt idx="2026">
                  <c:v>24</c:v>
                </c:pt>
                <c:pt idx="2027">
                  <c:v>24</c:v>
                </c:pt>
                <c:pt idx="2028">
                  <c:v>24</c:v>
                </c:pt>
                <c:pt idx="2029">
                  <c:v>24</c:v>
                </c:pt>
                <c:pt idx="2030">
                  <c:v>24</c:v>
                </c:pt>
                <c:pt idx="2031">
                  <c:v>24</c:v>
                </c:pt>
                <c:pt idx="2032">
                  <c:v>24</c:v>
                </c:pt>
                <c:pt idx="2033">
                  <c:v>24</c:v>
                </c:pt>
                <c:pt idx="2034">
                  <c:v>24</c:v>
                </c:pt>
                <c:pt idx="2035">
                  <c:v>24</c:v>
                </c:pt>
                <c:pt idx="2036">
                  <c:v>24</c:v>
                </c:pt>
                <c:pt idx="2037">
                  <c:v>24</c:v>
                </c:pt>
                <c:pt idx="2038">
                  <c:v>24</c:v>
                </c:pt>
                <c:pt idx="2039">
                  <c:v>24</c:v>
                </c:pt>
                <c:pt idx="2040">
                  <c:v>24</c:v>
                </c:pt>
                <c:pt idx="2041">
                  <c:v>24</c:v>
                </c:pt>
                <c:pt idx="2042">
                  <c:v>24</c:v>
                </c:pt>
                <c:pt idx="2043">
                  <c:v>24</c:v>
                </c:pt>
                <c:pt idx="2044">
                  <c:v>24</c:v>
                </c:pt>
                <c:pt idx="2045">
                  <c:v>24</c:v>
                </c:pt>
                <c:pt idx="2046">
                  <c:v>24</c:v>
                </c:pt>
                <c:pt idx="2047">
                  <c:v>24</c:v>
                </c:pt>
                <c:pt idx="2048">
                  <c:v>24</c:v>
                </c:pt>
                <c:pt idx="2049">
                  <c:v>24</c:v>
                </c:pt>
                <c:pt idx="2050">
                  <c:v>24</c:v>
                </c:pt>
                <c:pt idx="2051">
                  <c:v>24</c:v>
                </c:pt>
                <c:pt idx="2052">
                  <c:v>24</c:v>
                </c:pt>
                <c:pt idx="2053">
                  <c:v>24</c:v>
                </c:pt>
                <c:pt idx="2054">
                  <c:v>24</c:v>
                </c:pt>
                <c:pt idx="2055">
                  <c:v>24</c:v>
                </c:pt>
                <c:pt idx="2056">
                  <c:v>24</c:v>
                </c:pt>
                <c:pt idx="2057">
                  <c:v>24</c:v>
                </c:pt>
                <c:pt idx="2058">
                  <c:v>24</c:v>
                </c:pt>
                <c:pt idx="2059">
                  <c:v>24</c:v>
                </c:pt>
                <c:pt idx="2060">
                  <c:v>24</c:v>
                </c:pt>
                <c:pt idx="2061">
                  <c:v>24</c:v>
                </c:pt>
                <c:pt idx="2062">
                  <c:v>24</c:v>
                </c:pt>
                <c:pt idx="2063">
                  <c:v>24</c:v>
                </c:pt>
                <c:pt idx="2064">
                  <c:v>24</c:v>
                </c:pt>
                <c:pt idx="2065">
                  <c:v>24</c:v>
                </c:pt>
                <c:pt idx="2066">
                  <c:v>24</c:v>
                </c:pt>
                <c:pt idx="2067">
                  <c:v>24</c:v>
                </c:pt>
                <c:pt idx="2068">
                  <c:v>24</c:v>
                </c:pt>
                <c:pt idx="2069">
                  <c:v>24</c:v>
                </c:pt>
                <c:pt idx="2070">
                  <c:v>24</c:v>
                </c:pt>
                <c:pt idx="2071">
                  <c:v>24</c:v>
                </c:pt>
                <c:pt idx="2072">
                  <c:v>24</c:v>
                </c:pt>
                <c:pt idx="2073">
                  <c:v>24</c:v>
                </c:pt>
                <c:pt idx="2074">
                  <c:v>24</c:v>
                </c:pt>
                <c:pt idx="2075">
                  <c:v>24</c:v>
                </c:pt>
                <c:pt idx="2076">
                  <c:v>24</c:v>
                </c:pt>
                <c:pt idx="2077">
                  <c:v>24</c:v>
                </c:pt>
                <c:pt idx="2078">
                  <c:v>24</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23</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23</c:v>
                </c:pt>
                <c:pt idx="2120">
                  <c:v>23</c:v>
                </c:pt>
                <c:pt idx="2121">
                  <c:v>23</c:v>
                </c:pt>
                <c:pt idx="2122">
                  <c:v>23</c:v>
                </c:pt>
                <c:pt idx="2123">
                  <c:v>23</c:v>
                </c:pt>
                <c:pt idx="2124">
                  <c:v>23</c:v>
                </c:pt>
                <c:pt idx="2125">
                  <c:v>23</c:v>
                </c:pt>
                <c:pt idx="2126">
                  <c:v>23</c:v>
                </c:pt>
                <c:pt idx="2127">
                  <c:v>23</c:v>
                </c:pt>
                <c:pt idx="2128">
                  <c:v>23</c:v>
                </c:pt>
                <c:pt idx="2129">
                  <c:v>23</c:v>
                </c:pt>
                <c:pt idx="2130">
                  <c:v>23</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23</c:v>
                </c:pt>
                <c:pt idx="2144">
                  <c:v>23</c:v>
                </c:pt>
                <c:pt idx="2145">
                  <c:v>23</c:v>
                </c:pt>
                <c:pt idx="2146">
                  <c:v>23</c:v>
                </c:pt>
                <c:pt idx="2147">
                  <c:v>23</c:v>
                </c:pt>
                <c:pt idx="2148">
                  <c:v>23</c:v>
                </c:pt>
                <c:pt idx="2149">
                  <c:v>23</c:v>
                </c:pt>
                <c:pt idx="2150">
                  <c:v>23</c:v>
                </c:pt>
                <c:pt idx="2151">
                  <c:v>23</c:v>
                </c:pt>
                <c:pt idx="2152">
                  <c:v>23</c:v>
                </c:pt>
                <c:pt idx="2153">
                  <c:v>23</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23</c:v>
                </c:pt>
                <c:pt idx="2174">
                  <c:v>23</c:v>
                </c:pt>
                <c:pt idx="2175">
                  <c:v>23</c:v>
                </c:pt>
                <c:pt idx="2176">
                  <c:v>23</c:v>
                </c:pt>
                <c:pt idx="2177">
                  <c:v>23</c:v>
                </c:pt>
                <c:pt idx="2178">
                  <c:v>22</c:v>
                </c:pt>
                <c:pt idx="2179">
                  <c:v>22</c:v>
                </c:pt>
                <c:pt idx="2180">
                  <c:v>22</c:v>
                </c:pt>
                <c:pt idx="2181">
                  <c:v>22</c:v>
                </c:pt>
                <c:pt idx="2182">
                  <c:v>22</c:v>
                </c:pt>
                <c:pt idx="2183">
                  <c:v>22</c:v>
                </c:pt>
                <c:pt idx="2184">
                  <c:v>22</c:v>
                </c:pt>
                <c:pt idx="2185">
                  <c:v>22</c:v>
                </c:pt>
                <c:pt idx="2186">
                  <c:v>22</c:v>
                </c:pt>
                <c:pt idx="2187">
                  <c:v>22</c:v>
                </c:pt>
                <c:pt idx="2188">
                  <c:v>22</c:v>
                </c:pt>
                <c:pt idx="2189">
                  <c:v>22</c:v>
                </c:pt>
                <c:pt idx="2190">
                  <c:v>22</c:v>
                </c:pt>
                <c:pt idx="2191">
                  <c:v>22</c:v>
                </c:pt>
                <c:pt idx="2192">
                  <c:v>22</c:v>
                </c:pt>
                <c:pt idx="2193">
                  <c:v>22</c:v>
                </c:pt>
                <c:pt idx="2194">
                  <c:v>22</c:v>
                </c:pt>
                <c:pt idx="2195">
                  <c:v>22</c:v>
                </c:pt>
                <c:pt idx="2196">
                  <c:v>22</c:v>
                </c:pt>
                <c:pt idx="2197">
                  <c:v>22</c:v>
                </c:pt>
                <c:pt idx="2198">
                  <c:v>22</c:v>
                </c:pt>
                <c:pt idx="2199">
                  <c:v>22</c:v>
                </c:pt>
                <c:pt idx="2200">
                  <c:v>22</c:v>
                </c:pt>
                <c:pt idx="2201">
                  <c:v>22</c:v>
                </c:pt>
                <c:pt idx="2202">
                  <c:v>22</c:v>
                </c:pt>
                <c:pt idx="2203">
                  <c:v>22</c:v>
                </c:pt>
                <c:pt idx="2204">
                  <c:v>22</c:v>
                </c:pt>
                <c:pt idx="2205">
                  <c:v>22</c:v>
                </c:pt>
                <c:pt idx="2206">
                  <c:v>22</c:v>
                </c:pt>
                <c:pt idx="2207">
                  <c:v>22</c:v>
                </c:pt>
                <c:pt idx="2208">
                  <c:v>22</c:v>
                </c:pt>
                <c:pt idx="2209">
                  <c:v>22</c:v>
                </c:pt>
                <c:pt idx="2210">
                  <c:v>22</c:v>
                </c:pt>
                <c:pt idx="2211">
                  <c:v>22</c:v>
                </c:pt>
                <c:pt idx="2212">
                  <c:v>22</c:v>
                </c:pt>
                <c:pt idx="2213">
                  <c:v>22</c:v>
                </c:pt>
                <c:pt idx="2214">
                  <c:v>22</c:v>
                </c:pt>
                <c:pt idx="2215">
                  <c:v>22</c:v>
                </c:pt>
                <c:pt idx="2216">
                  <c:v>22</c:v>
                </c:pt>
                <c:pt idx="2217">
                  <c:v>22</c:v>
                </c:pt>
                <c:pt idx="2218">
                  <c:v>22</c:v>
                </c:pt>
                <c:pt idx="2219">
                  <c:v>22</c:v>
                </c:pt>
                <c:pt idx="2220">
                  <c:v>22</c:v>
                </c:pt>
                <c:pt idx="2221">
                  <c:v>22</c:v>
                </c:pt>
                <c:pt idx="2222">
                  <c:v>22</c:v>
                </c:pt>
                <c:pt idx="2223">
                  <c:v>22</c:v>
                </c:pt>
                <c:pt idx="2224">
                  <c:v>22</c:v>
                </c:pt>
                <c:pt idx="2225">
                  <c:v>22</c:v>
                </c:pt>
                <c:pt idx="2226">
                  <c:v>22</c:v>
                </c:pt>
                <c:pt idx="2227">
                  <c:v>22</c:v>
                </c:pt>
                <c:pt idx="2228">
                  <c:v>22</c:v>
                </c:pt>
                <c:pt idx="2229">
                  <c:v>22</c:v>
                </c:pt>
                <c:pt idx="2230">
                  <c:v>22</c:v>
                </c:pt>
                <c:pt idx="2231">
                  <c:v>22</c:v>
                </c:pt>
                <c:pt idx="2232">
                  <c:v>22</c:v>
                </c:pt>
                <c:pt idx="2233">
                  <c:v>22</c:v>
                </c:pt>
                <c:pt idx="2234">
                  <c:v>22</c:v>
                </c:pt>
                <c:pt idx="2235">
                  <c:v>22</c:v>
                </c:pt>
                <c:pt idx="2236">
                  <c:v>22</c:v>
                </c:pt>
                <c:pt idx="2237">
                  <c:v>22</c:v>
                </c:pt>
                <c:pt idx="2238">
                  <c:v>22</c:v>
                </c:pt>
                <c:pt idx="2239">
                  <c:v>22</c:v>
                </c:pt>
                <c:pt idx="2240">
                  <c:v>22</c:v>
                </c:pt>
                <c:pt idx="2241">
                  <c:v>22</c:v>
                </c:pt>
                <c:pt idx="2242">
                  <c:v>22</c:v>
                </c:pt>
                <c:pt idx="2243">
                  <c:v>21</c:v>
                </c:pt>
                <c:pt idx="2244">
                  <c:v>21</c:v>
                </c:pt>
                <c:pt idx="2245">
                  <c:v>21</c:v>
                </c:pt>
                <c:pt idx="2246">
                  <c:v>21</c:v>
                </c:pt>
                <c:pt idx="2247">
                  <c:v>21</c:v>
                </c:pt>
                <c:pt idx="2248">
                  <c:v>21</c:v>
                </c:pt>
                <c:pt idx="2249">
                  <c:v>21</c:v>
                </c:pt>
                <c:pt idx="2250">
                  <c:v>21</c:v>
                </c:pt>
                <c:pt idx="2251">
                  <c:v>21</c:v>
                </c:pt>
                <c:pt idx="2252">
                  <c:v>21</c:v>
                </c:pt>
                <c:pt idx="2253">
                  <c:v>21</c:v>
                </c:pt>
                <c:pt idx="2254">
                  <c:v>21</c:v>
                </c:pt>
                <c:pt idx="2255">
                  <c:v>21</c:v>
                </c:pt>
                <c:pt idx="2256">
                  <c:v>21</c:v>
                </c:pt>
                <c:pt idx="2257">
                  <c:v>21</c:v>
                </c:pt>
                <c:pt idx="2258">
                  <c:v>21</c:v>
                </c:pt>
                <c:pt idx="2259">
                  <c:v>21</c:v>
                </c:pt>
                <c:pt idx="2260">
                  <c:v>21</c:v>
                </c:pt>
                <c:pt idx="2261">
                  <c:v>21</c:v>
                </c:pt>
                <c:pt idx="2262">
                  <c:v>21</c:v>
                </c:pt>
                <c:pt idx="2263">
                  <c:v>21</c:v>
                </c:pt>
                <c:pt idx="2264">
                  <c:v>21</c:v>
                </c:pt>
                <c:pt idx="2265">
                  <c:v>21</c:v>
                </c:pt>
                <c:pt idx="2266">
                  <c:v>21</c:v>
                </c:pt>
                <c:pt idx="2267">
                  <c:v>21</c:v>
                </c:pt>
                <c:pt idx="2268">
                  <c:v>21</c:v>
                </c:pt>
                <c:pt idx="2269">
                  <c:v>21</c:v>
                </c:pt>
                <c:pt idx="2270">
                  <c:v>21</c:v>
                </c:pt>
                <c:pt idx="2271">
                  <c:v>21</c:v>
                </c:pt>
                <c:pt idx="2272">
                  <c:v>21</c:v>
                </c:pt>
                <c:pt idx="2273">
                  <c:v>21</c:v>
                </c:pt>
                <c:pt idx="2274">
                  <c:v>21</c:v>
                </c:pt>
                <c:pt idx="2275">
                  <c:v>21</c:v>
                </c:pt>
                <c:pt idx="2276">
                  <c:v>21</c:v>
                </c:pt>
                <c:pt idx="2277">
                  <c:v>21</c:v>
                </c:pt>
                <c:pt idx="2278">
                  <c:v>21</c:v>
                </c:pt>
                <c:pt idx="2279">
                  <c:v>21</c:v>
                </c:pt>
                <c:pt idx="2280">
                  <c:v>21</c:v>
                </c:pt>
                <c:pt idx="2281">
                  <c:v>21</c:v>
                </c:pt>
                <c:pt idx="2282">
                  <c:v>21</c:v>
                </c:pt>
                <c:pt idx="2283">
                  <c:v>21</c:v>
                </c:pt>
                <c:pt idx="2284">
                  <c:v>21</c:v>
                </c:pt>
                <c:pt idx="2285">
                  <c:v>21</c:v>
                </c:pt>
                <c:pt idx="2286">
                  <c:v>21</c:v>
                </c:pt>
                <c:pt idx="2287">
                  <c:v>21</c:v>
                </c:pt>
                <c:pt idx="2288">
                  <c:v>21</c:v>
                </c:pt>
                <c:pt idx="2289">
                  <c:v>21</c:v>
                </c:pt>
                <c:pt idx="2290">
                  <c:v>21</c:v>
                </c:pt>
                <c:pt idx="2291">
                  <c:v>21</c:v>
                </c:pt>
                <c:pt idx="2292">
                  <c:v>21</c:v>
                </c:pt>
                <c:pt idx="2293">
                  <c:v>21</c:v>
                </c:pt>
                <c:pt idx="2294">
                  <c:v>21</c:v>
                </c:pt>
                <c:pt idx="2295">
                  <c:v>21</c:v>
                </c:pt>
                <c:pt idx="2296">
                  <c:v>21</c:v>
                </c:pt>
                <c:pt idx="2297">
                  <c:v>21</c:v>
                </c:pt>
                <c:pt idx="2298">
                  <c:v>21</c:v>
                </c:pt>
                <c:pt idx="2299">
                  <c:v>21</c:v>
                </c:pt>
                <c:pt idx="2300">
                  <c:v>21</c:v>
                </c:pt>
                <c:pt idx="2301">
                  <c:v>21</c:v>
                </c:pt>
                <c:pt idx="2302">
                  <c:v>21</c:v>
                </c:pt>
                <c:pt idx="2303">
                  <c:v>21</c:v>
                </c:pt>
                <c:pt idx="2304">
                  <c:v>21</c:v>
                </c:pt>
                <c:pt idx="2305">
                  <c:v>21</c:v>
                </c:pt>
                <c:pt idx="2306">
                  <c:v>21</c:v>
                </c:pt>
                <c:pt idx="2307">
                  <c:v>21</c:v>
                </c:pt>
                <c:pt idx="2308">
                  <c:v>21</c:v>
                </c:pt>
                <c:pt idx="2309">
                  <c:v>21</c:v>
                </c:pt>
                <c:pt idx="2310">
                  <c:v>21</c:v>
                </c:pt>
                <c:pt idx="2311">
                  <c:v>21</c:v>
                </c:pt>
                <c:pt idx="2312">
                  <c:v>21</c:v>
                </c:pt>
                <c:pt idx="2313">
                  <c:v>21</c:v>
                </c:pt>
                <c:pt idx="2314">
                  <c:v>21</c:v>
                </c:pt>
                <c:pt idx="2315">
                  <c:v>21</c:v>
                </c:pt>
                <c:pt idx="2316">
                  <c:v>21</c:v>
                </c:pt>
                <c:pt idx="2317">
                  <c:v>21</c:v>
                </c:pt>
                <c:pt idx="2318">
                  <c:v>21</c:v>
                </c:pt>
                <c:pt idx="2319">
                  <c:v>21</c:v>
                </c:pt>
                <c:pt idx="2320">
                  <c:v>21</c:v>
                </c:pt>
                <c:pt idx="2321">
                  <c:v>21</c:v>
                </c:pt>
                <c:pt idx="2322">
                  <c:v>21</c:v>
                </c:pt>
                <c:pt idx="2323">
                  <c:v>21</c:v>
                </c:pt>
                <c:pt idx="2324">
                  <c:v>21</c:v>
                </c:pt>
                <c:pt idx="2325">
                  <c:v>21</c:v>
                </c:pt>
                <c:pt idx="2326">
                  <c:v>21</c:v>
                </c:pt>
                <c:pt idx="2327">
                  <c:v>21</c:v>
                </c:pt>
                <c:pt idx="2328">
                  <c:v>21</c:v>
                </c:pt>
                <c:pt idx="2329">
                  <c:v>21</c:v>
                </c:pt>
                <c:pt idx="2330">
                  <c:v>21</c:v>
                </c:pt>
                <c:pt idx="2331">
                  <c:v>21</c:v>
                </c:pt>
                <c:pt idx="2332">
                  <c:v>21</c:v>
                </c:pt>
                <c:pt idx="2333">
                  <c:v>21</c:v>
                </c:pt>
                <c:pt idx="2334">
                  <c:v>21</c:v>
                </c:pt>
                <c:pt idx="2335">
                  <c:v>21</c:v>
                </c:pt>
                <c:pt idx="2336">
                  <c:v>21</c:v>
                </c:pt>
                <c:pt idx="2337">
                  <c:v>21</c:v>
                </c:pt>
                <c:pt idx="2338">
                  <c:v>21</c:v>
                </c:pt>
                <c:pt idx="2339">
                  <c:v>20</c:v>
                </c:pt>
                <c:pt idx="2340">
                  <c:v>20</c:v>
                </c:pt>
                <c:pt idx="2341">
                  <c:v>20</c:v>
                </c:pt>
                <c:pt idx="2342">
                  <c:v>20</c:v>
                </c:pt>
                <c:pt idx="2343">
                  <c:v>20</c:v>
                </c:pt>
                <c:pt idx="2344">
                  <c:v>20</c:v>
                </c:pt>
                <c:pt idx="2345">
                  <c:v>20</c:v>
                </c:pt>
                <c:pt idx="2346">
                  <c:v>20</c:v>
                </c:pt>
                <c:pt idx="2347">
                  <c:v>20</c:v>
                </c:pt>
                <c:pt idx="2348">
                  <c:v>20</c:v>
                </c:pt>
                <c:pt idx="2349">
                  <c:v>20</c:v>
                </c:pt>
                <c:pt idx="2350">
                  <c:v>20</c:v>
                </c:pt>
                <c:pt idx="2351">
                  <c:v>20</c:v>
                </c:pt>
                <c:pt idx="2352">
                  <c:v>20</c:v>
                </c:pt>
                <c:pt idx="2353">
                  <c:v>20</c:v>
                </c:pt>
                <c:pt idx="2354">
                  <c:v>20</c:v>
                </c:pt>
                <c:pt idx="2355">
                  <c:v>20</c:v>
                </c:pt>
                <c:pt idx="2356">
                  <c:v>20</c:v>
                </c:pt>
                <c:pt idx="2357">
                  <c:v>20</c:v>
                </c:pt>
                <c:pt idx="2358">
                  <c:v>20</c:v>
                </c:pt>
                <c:pt idx="2359">
                  <c:v>20</c:v>
                </c:pt>
                <c:pt idx="2360">
                  <c:v>20</c:v>
                </c:pt>
                <c:pt idx="2361">
                  <c:v>20</c:v>
                </c:pt>
                <c:pt idx="2362">
                  <c:v>20</c:v>
                </c:pt>
                <c:pt idx="2363">
                  <c:v>20</c:v>
                </c:pt>
                <c:pt idx="2364">
                  <c:v>20</c:v>
                </c:pt>
                <c:pt idx="2365">
                  <c:v>20</c:v>
                </c:pt>
                <c:pt idx="2366">
                  <c:v>20</c:v>
                </c:pt>
                <c:pt idx="2367">
                  <c:v>20</c:v>
                </c:pt>
                <c:pt idx="2368">
                  <c:v>20</c:v>
                </c:pt>
                <c:pt idx="2369">
                  <c:v>20</c:v>
                </c:pt>
                <c:pt idx="2370">
                  <c:v>20</c:v>
                </c:pt>
                <c:pt idx="2371">
                  <c:v>20</c:v>
                </c:pt>
                <c:pt idx="2372">
                  <c:v>20</c:v>
                </c:pt>
                <c:pt idx="2373">
                  <c:v>20</c:v>
                </c:pt>
                <c:pt idx="2374">
                  <c:v>20</c:v>
                </c:pt>
                <c:pt idx="2375">
                  <c:v>20</c:v>
                </c:pt>
                <c:pt idx="2376">
                  <c:v>20</c:v>
                </c:pt>
                <c:pt idx="2377">
                  <c:v>20</c:v>
                </c:pt>
                <c:pt idx="2378">
                  <c:v>20</c:v>
                </c:pt>
                <c:pt idx="2379">
                  <c:v>20</c:v>
                </c:pt>
                <c:pt idx="2380">
                  <c:v>20</c:v>
                </c:pt>
                <c:pt idx="2381">
                  <c:v>20</c:v>
                </c:pt>
                <c:pt idx="2382">
                  <c:v>20</c:v>
                </c:pt>
                <c:pt idx="2383">
                  <c:v>20</c:v>
                </c:pt>
                <c:pt idx="2384">
                  <c:v>20</c:v>
                </c:pt>
                <c:pt idx="2385">
                  <c:v>20</c:v>
                </c:pt>
                <c:pt idx="2386">
                  <c:v>20</c:v>
                </c:pt>
                <c:pt idx="2387">
                  <c:v>20</c:v>
                </c:pt>
                <c:pt idx="2388">
                  <c:v>20</c:v>
                </c:pt>
                <c:pt idx="2389">
                  <c:v>20</c:v>
                </c:pt>
                <c:pt idx="2390">
                  <c:v>20</c:v>
                </c:pt>
                <c:pt idx="2391">
                  <c:v>20</c:v>
                </c:pt>
                <c:pt idx="2392">
                  <c:v>20</c:v>
                </c:pt>
                <c:pt idx="2393">
                  <c:v>20</c:v>
                </c:pt>
                <c:pt idx="2394">
                  <c:v>20</c:v>
                </c:pt>
                <c:pt idx="2395">
                  <c:v>20</c:v>
                </c:pt>
                <c:pt idx="2396">
                  <c:v>20</c:v>
                </c:pt>
                <c:pt idx="2397">
                  <c:v>20</c:v>
                </c:pt>
                <c:pt idx="2398">
                  <c:v>20</c:v>
                </c:pt>
                <c:pt idx="2399">
                  <c:v>20</c:v>
                </c:pt>
                <c:pt idx="2400">
                  <c:v>20</c:v>
                </c:pt>
                <c:pt idx="2401">
                  <c:v>20</c:v>
                </c:pt>
                <c:pt idx="2402">
                  <c:v>20</c:v>
                </c:pt>
                <c:pt idx="2403">
                  <c:v>20</c:v>
                </c:pt>
                <c:pt idx="2404">
                  <c:v>20</c:v>
                </c:pt>
                <c:pt idx="2405">
                  <c:v>20</c:v>
                </c:pt>
                <c:pt idx="2406">
                  <c:v>20</c:v>
                </c:pt>
                <c:pt idx="2407">
                  <c:v>20</c:v>
                </c:pt>
                <c:pt idx="2408">
                  <c:v>20</c:v>
                </c:pt>
                <c:pt idx="2409">
                  <c:v>20</c:v>
                </c:pt>
                <c:pt idx="2410">
                  <c:v>20</c:v>
                </c:pt>
                <c:pt idx="2411">
                  <c:v>20</c:v>
                </c:pt>
                <c:pt idx="2412">
                  <c:v>20</c:v>
                </c:pt>
                <c:pt idx="2413">
                  <c:v>20</c:v>
                </c:pt>
                <c:pt idx="2414">
                  <c:v>20</c:v>
                </c:pt>
                <c:pt idx="2415">
                  <c:v>20</c:v>
                </c:pt>
                <c:pt idx="2416">
                  <c:v>20</c:v>
                </c:pt>
                <c:pt idx="2417">
                  <c:v>20</c:v>
                </c:pt>
                <c:pt idx="2418">
                  <c:v>20</c:v>
                </c:pt>
                <c:pt idx="2419">
                  <c:v>20</c:v>
                </c:pt>
                <c:pt idx="2420">
                  <c:v>20</c:v>
                </c:pt>
                <c:pt idx="2421">
                  <c:v>20</c:v>
                </c:pt>
                <c:pt idx="2422">
                  <c:v>19</c:v>
                </c:pt>
                <c:pt idx="2423">
                  <c:v>19</c:v>
                </c:pt>
                <c:pt idx="2424">
                  <c:v>19</c:v>
                </c:pt>
                <c:pt idx="2425">
                  <c:v>19</c:v>
                </c:pt>
                <c:pt idx="2426">
                  <c:v>19</c:v>
                </c:pt>
                <c:pt idx="2427">
                  <c:v>19</c:v>
                </c:pt>
                <c:pt idx="2428">
                  <c:v>19</c:v>
                </c:pt>
                <c:pt idx="2429">
                  <c:v>19</c:v>
                </c:pt>
                <c:pt idx="2430">
                  <c:v>19</c:v>
                </c:pt>
                <c:pt idx="2431">
                  <c:v>19</c:v>
                </c:pt>
                <c:pt idx="2432">
                  <c:v>19</c:v>
                </c:pt>
                <c:pt idx="2433">
                  <c:v>19</c:v>
                </c:pt>
                <c:pt idx="2434">
                  <c:v>19</c:v>
                </c:pt>
                <c:pt idx="2435">
                  <c:v>19</c:v>
                </c:pt>
                <c:pt idx="2436">
                  <c:v>19</c:v>
                </c:pt>
                <c:pt idx="2437">
                  <c:v>19</c:v>
                </c:pt>
                <c:pt idx="2438">
                  <c:v>19</c:v>
                </c:pt>
                <c:pt idx="2439">
                  <c:v>19</c:v>
                </c:pt>
                <c:pt idx="2440">
                  <c:v>19</c:v>
                </c:pt>
                <c:pt idx="2441">
                  <c:v>19</c:v>
                </c:pt>
                <c:pt idx="2442">
                  <c:v>19</c:v>
                </c:pt>
                <c:pt idx="2443">
                  <c:v>19</c:v>
                </c:pt>
                <c:pt idx="2444">
                  <c:v>19</c:v>
                </c:pt>
                <c:pt idx="2445">
                  <c:v>19</c:v>
                </c:pt>
                <c:pt idx="2446">
                  <c:v>19</c:v>
                </c:pt>
                <c:pt idx="2447">
                  <c:v>19</c:v>
                </c:pt>
                <c:pt idx="2448">
                  <c:v>19</c:v>
                </c:pt>
                <c:pt idx="2449">
                  <c:v>19</c:v>
                </c:pt>
                <c:pt idx="2450">
                  <c:v>19</c:v>
                </c:pt>
                <c:pt idx="2451">
                  <c:v>19</c:v>
                </c:pt>
                <c:pt idx="2452">
                  <c:v>19</c:v>
                </c:pt>
                <c:pt idx="2453">
                  <c:v>19</c:v>
                </c:pt>
                <c:pt idx="2454">
                  <c:v>19</c:v>
                </c:pt>
                <c:pt idx="2455">
                  <c:v>19</c:v>
                </c:pt>
                <c:pt idx="2456">
                  <c:v>19</c:v>
                </c:pt>
                <c:pt idx="2457">
                  <c:v>19</c:v>
                </c:pt>
                <c:pt idx="2458">
                  <c:v>19</c:v>
                </c:pt>
                <c:pt idx="2459">
                  <c:v>19</c:v>
                </c:pt>
                <c:pt idx="2460">
                  <c:v>19</c:v>
                </c:pt>
                <c:pt idx="2461">
                  <c:v>19</c:v>
                </c:pt>
                <c:pt idx="2462">
                  <c:v>19</c:v>
                </c:pt>
                <c:pt idx="2463">
                  <c:v>19</c:v>
                </c:pt>
                <c:pt idx="2464">
                  <c:v>19</c:v>
                </c:pt>
                <c:pt idx="2465">
                  <c:v>19</c:v>
                </c:pt>
                <c:pt idx="2466">
                  <c:v>19</c:v>
                </c:pt>
                <c:pt idx="2467">
                  <c:v>19</c:v>
                </c:pt>
                <c:pt idx="2468">
                  <c:v>19</c:v>
                </c:pt>
                <c:pt idx="2469">
                  <c:v>19</c:v>
                </c:pt>
                <c:pt idx="2470">
                  <c:v>19</c:v>
                </c:pt>
                <c:pt idx="2471">
                  <c:v>19</c:v>
                </c:pt>
                <c:pt idx="2472">
                  <c:v>19</c:v>
                </c:pt>
                <c:pt idx="2473">
                  <c:v>19</c:v>
                </c:pt>
                <c:pt idx="2474">
                  <c:v>19</c:v>
                </c:pt>
                <c:pt idx="2475">
                  <c:v>19</c:v>
                </c:pt>
                <c:pt idx="2476">
                  <c:v>19</c:v>
                </c:pt>
                <c:pt idx="2477">
                  <c:v>19</c:v>
                </c:pt>
                <c:pt idx="2478">
                  <c:v>19</c:v>
                </c:pt>
                <c:pt idx="2479">
                  <c:v>19</c:v>
                </c:pt>
                <c:pt idx="2480">
                  <c:v>19</c:v>
                </c:pt>
                <c:pt idx="2481">
                  <c:v>19</c:v>
                </c:pt>
                <c:pt idx="2482">
                  <c:v>19</c:v>
                </c:pt>
                <c:pt idx="2483">
                  <c:v>19</c:v>
                </c:pt>
                <c:pt idx="2484">
                  <c:v>19</c:v>
                </c:pt>
                <c:pt idx="2485">
                  <c:v>19</c:v>
                </c:pt>
                <c:pt idx="2486">
                  <c:v>19</c:v>
                </c:pt>
                <c:pt idx="2487">
                  <c:v>19</c:v>
                </c:pt>
                <c:pt idx="2488">
                  <c:v>19</c:v>
                </c:pt>
                <c:pt idx="2489">
                  <c:v>19</c:v>
                </c:pt>
                <c:pt idx="2490">
                  <c:v>19</c:v>
                </c:pt>
                <c:pt idx="2491">
                  <c:v>19</c:v>
                </c:pt>
                <c:pt idx="2492">
                  <c:v>19</c:v>
                </c:pt>
                <c:pt idx="2493">
                  <c:v>19</c:v>
                </c:pt>
                <c:pt idx="2494">
                  <c:v>19</c:v>
                </c:pt>
                <c:pt idx="2495">
                  <c:v>19</c:v>
                </c:pt>
                <c:pt idx="2496">
                  <c:v>19</c:v>
                </c:pt>
                <c:pt idx="2497">
                  <c:v>19</c:v>
                </c:pt>
                <c:pt idx="2498">
                  <c:v>19</c:v>
                </c:pt>
                <c:pt idx="2499">
                  <c:v>19</c:v>
                </c:pt>
                <c:pt idx="2500">
                  <c:v>18</c:v>
                </c:pt>
                <c:pt idx="2501">
                  <c:v>18</c:v>
                </c:pt>
                <c:pt idx="2502">
                  <c:v>18</c:v>
                </c:pt>
                <c:pt idx="2503">
                  <c:v>18</c:v>
                </c:pt>
                <c:pt idx="2504">
                  <c:v>18</c:v>
                </c:pt>
                <c:pt idx="2505">
                  <c:v>18</c:v>
                </c:pt>
                <c:pt idx="2506">
                  <c:v>18</c:v>
                </c:pt>
                <c:pt idx="2507">
                  <c:v>18</c:v>
                </c:pt>
                <c:pt idx="2508">
                  <c:v>18</c:v>
                </c:pt>
                <c:pt idx="2509">
                  <c:v>18</c:v>
                </c:pt>
                <c:pt idx="2510">
                  <c:v>18</c:v>
                </c:pt>
                <c:pt idx="2511">
                  <c:v>18</c:v>
                </c:pt>
                <c:pt idx="2512">
                  <c:v>18</c:v>
                </c:pt>
                <c:pt idx="2513">
                  <c:v>18</c:v>
                </c:pt>
                <c:pt idx="2514">
                  <c:v>18</c:v>
                </c:pt>
                <c:pt idx="2515">
                  <c:v>18</c:v>
                </c:pt>
                <c:pt idx="2516">
                  <c:v>18</c:v>
                </c:pt>
                <c:pt idx="2517">
                  <c:v>18</c:v>
                </c:pt>
                <c:pt idx="2518">
                  <c:v>18</c:v>
                </c:pt>
                <c:pt idx="2519">
                  <c:v>18</c:v>
                </c:pt>
                <c:pt idx="2520">
                  <c:v>18</c:v>
                </c:pt>
                <c:pt idx="2521">
                  <c:v>18</c:v>
                </c:pt>
                <c:pt idx="2522">
                  <c:v>18</c:v>
                </c:pt>
                <c:pt idx="2523">
                  <c:v>18</c:v>
                </c:pt>
                <c:pt idx="2524">
                  <c:v>18</c:v>
                </c:pt>
                <c:pt idx="2525">
                  <c:v>18</c:v>
                </c:pt>
                <c:pt idx="2526">
                  <c:v>18</c:v>
                </c:pt>
                <c:pt idx="2527">
                  <c:v>18</c:v>
                </c:pt>
                <c:pt idx="2528">
                  <c:v>18</c:v>
                </c:pt>
                <c:pt idx="2529">
                  <c:v>18</c:v>
                </c:pt>
                <c:pt idx="2530">
                  <c:v>18</c:v>
                </c:pt>
                <c:pt idx="2531">
                  <c:v>18</c:v>
                </c:pt>
                <c:pt idx="2532">
                  <c:v>18</c:v>
                </c:pt>
                <c:pt idx="2533">
                  <c:v>18</c:v>
                </c:pt>
                <c:pt idx="2534">
                  <c:v>18</c:v>
                </c:pt>
                <c:pt idx="2535">
                  <c:v>18</c:v>
                </c:pt>
                <c:pt idx="2536">
                  <c:v>18</c:v>
                </c:pt>
                <c:pt idx="2537">
                  <c:v>18</c:v>
                </c:pt>
                <c:pt idx="2538">
                  <c:v>18</c:v>
                </c:pt>
                <c:pt idx="2539">
                  <c:v>18</c:v>
                </c:pt>
                <c:pt idx="2540">
                  <c:v>18</c:v>
                </c:pt>
                <c:pt idx="2541">
                  <c:v>18</c:v>
                </c:pt>
                <c:pt idx="2542">
                  <c:v>18</c:v>
                </c:pt>
                <c:pt idx="2543">
                  <c:v>18</c:v>
                </c:pt>
                <c:pt idx="2544">
                  <c:v>18</c:v>
                </c:pt>
                <c:pt idx="2545">
                  <c:v>18</c:v>
                </c:pt>
                <c:pt idx="2546">
                  <c:v>18</c:v>
                </c:pt>
                <c:pt idx="2547">
                  <c:v>18</c:v>
                </c:pt>
                <c:pt idx="2548">
                  <c:v>18</c:v>
                </c:pt>
                <c:pt idx="2549">
                  <c:v>18</c:v>
                </c:pt>
                <c:pt idx="2550">
                  <c:v>18</c:v>
                </c:pt>
                <c:pt idx="2551">
                  <c:v>18</c:v>
                </c:pt>
                <c:pt idx="2552">
                  <c:v>18</c:v>
                </c:pt>
                <c:pt idx="2553">
                  <c:v>18</c:v>
                </c:pt>
                <c:pt idx="2554">
                  <c:v>18</c:v>
                </c:pt>
                <c:pt idx="2555">
                  <c:v>18</c:v>
                </c:pt>
                <c:pt idx="2556">
                  <c:v>18</c:v>
                </c:pt>
                <c:pt idx="2557">
                  <c:v>18</c:v>
                </c:pt>
                <c:pt idx="2558">
                  <c:v>18</c:v>
                </c:pt>
                <c:pt idx="2559">
                  <c:v>18</c:v>
                </c:pt>
                <c:pt idx="2560">
                  <c:v>18</c:v>
                </c:pt>
                <c:pt idx="2561">
                  <c:v>18</c:v>
                </c:pt>
                <c:pt idx="2562">
                  <c:v>18</c:v>
                </c:pt>
                <c:pt idx="2563">
                  <c:v>18</c:v>
                </c:pt>
                <c:pt idx="2564">
                  <c:v>18</c:v>
                </c:pt>
                <c:pt idx="2565">
                  <c:v>18</c:v>
                </c:pt>
                <c:pt idx="2566">
                  <c:v>18</c:v>
                </c:pt>
                <c:pt idx="2567">
                  <c:v>18</c:v>
                </c:pt>
                <c:pt idx="2568">
                  <c:v>18</c:v>
                </c:pt>
                <c:pt idx="2569">
                  <c:v>18</c:v>
                </c:pt>
                <c:pt idx="2570">
                  <c:v>18</c:v>
                </c:pt>
                <c:pt idx="2571">
                  <c:v>18</c:v>
                </c:pt>
                <c:pt idx="2572">
                  <c:v>18</c:v>
                </c:pt>
                <c:pt idx="2573">
                  <c:v>18</c:v>
                </c:pt>
                <c:pt idx="2574">
                  <c:v>18</c:v>
                </c:pt>
                <c:pt idx="2575">
                  <c:v>18</c:v>
                </c:pt>
                <c:pt idx="2576">
                  <c:v>18</c:v>
                </c:pt>
                <c:pt idx="2577">
                  <c:v>18</c:v>
                </c:pt>
                <c:pt idx="2578">
                  <c:v>18</c:v>
                </c:pt>
                <c:pt idx="2579">
                  <c:v>18</c:v>
                </c:pt>
                <c:pt idx="2580">
                  <c:v>18</c:v>
                </c:pt>
                <c:pt idx="2581">
                  <c:v>18</c:v>
                </c:pt>
                <c:pt idx="2582">
                  <c:v>18</c:v>
                </c:pt>
                <c:pt idx="2583">
                  <c:v>18</c:v>
                </c:pt>
                <c:pt idx="2584">
                  <c:v>17</c:v>
                </c:pt>
                <c:pt idx="2585">
                  <c:v>17</c:v>
                </c:pt>
                <c:pt idx="2586">
                  <c:v>17</c:v>
                </c:pt>
                <c:pt idx="2587">
                  <c:v>17</c:v>
                </c:pt>
                <c:pt idx="2588">
                  <c:v>17</c:v>
                </c:pt>
                <c:pt idx="2589">
                  <c:v>17</c:v>
                </c:pt>
                <c:pt idx="2590">
                  <c:v>17</c:v>
                </c:pt>
                <c:pt idx="2591">
                  <c:v>17</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16</c:v>
                </c:pt>
                <c:pt idx="2652">
                  <c:v>16</c:v>
                </c:pt>
                <c:pt idx="2653">
                  <c:v>16</c:v>
                </c:pt>
                <c:pt idx="2654">
                  <c:v>16</c:v>
                </c:pt>
                <c:pt idx="2655">
                  <c:v>16</c:v>
                </c:pt>
                <c:pt idx="2656">
                  <c:v>16</c:v>
                </c:pt>
                <c:pt idx="2657">
                  <c:v>16</c:v>
                </c:pt>
                <c:pt idx="2658">
                  <c:v>16</c:v>
                </c:pt>
                <c:pt idx="2659">
                  <c:v>16</c:v>
                </c:pt>
                <c:pt idx="2660">
                  <c:v>16</c:v>
                </c:pt>
                <c:pt idx="2661">
                  <c:v>16</c:v>
                </c:pt>
                <c:pt idx="2662">
                  <c:v>16</c:v>
                </c:pt>
                <c:pt idx="2663">
                  <c:v>16</c:v>
                </c:pt>
                <c:pt idx="2664">
                  <c:v>16</c:v>
                </c:pt>
                <c:pt idx="2665">
                  <c:v>16</c:v>
                </c:pt>
                <c:pt idx="2666">
                  <c:v>16</c:v>
                </c:pt>
                <c:pt idx="2667">
                  <c:v>16</c:v>
                </c:pt>
                <c:pt idx="2668">
                  <c:v>16</c:v>
                </c:pt>
                <c:pt idx="2669">
                  <c:v>16</c:v>
                </c:pt>
                <c:pt idx="2670">
                  <c:v>16</c:v>
                </c:pt>
                <c:pt idx="2671">
                  <c:v>16</c:v>
                </c:pt>
                <c:pt idx="2672">
                  <c:v>16</c:v>
                </c:pt>
                <c:pt idx="2673">
                  <c:v>16</c:v>
                </c:pt>
                <c:pt idx="2674">
                  <c:v>16</c:v>
                </c:pt>
                <c:pt idx="2675">
                  <c:v>16</c:v>
                </c:pt>
                <c:pt idx="2676">
                  <c:v>16</c:v>
                </c:pt>
                <c:pt idx="2677">
                  <c:v>16</c:v>
                </c:pt>
                <c:pt idx="2678">
                  <c:v>16</c:v>
                </c:pt>
                <c:pt idx="2679">
                  <c:v>16</c:v>
                </c:pt>
                <c:pt idx="2680">
                  <c:v>16</c:v>
                </c:pt>
                <c:pt idx="2681">
                  <c:v>16</c:v>
                </c:pt>
                <c:pt idx="2682">
                  <c:v>16</c:v>
                </c:pt>
                <c:pt idx="2683">
                  <c:v>16</c:v>
                </c:pt>
                <c:pt idx="2684">
                  <c:v>16</c:v>
                </c:pt>
                <c:pt idx="2685">
                  <c:v>16</c:v>
                </c:pt>
                <c:pt idx="2686">
                  <c:v>16</c:v>
                </c:pt>
                <c:pt idx="2687">
                  <c:v>16</c:v>
                </c:pt>
                <c:pt idx="2688">
                  <c:v>16</c:v>
                </c:pt>
                <c:pt idx="2689">
                  <c:v>16</c:v>
                </c:pt>
                <c:pt idx="2690">
                  <c:v>16</c:v>
                </c:pt>
                <c:pt idx="2691">
                  <c:v>16</c:v>
                </c:pt>
                <c:pt idx="2692">
                  <c:v>16</c:v>
                </c:pt>
                <c:pt idx="2693">
                  <c:v>16</c:v>
                </c:pt>
                <c:pt idx="2694">
                  <c:v>16</c:v>
                </c:pt>
                <c:pt idx="2695">
                  <c:v>16</c:v>
                </c:pt>
                <c:pt idx="2696">
                  <c:v>16</c:v>
                </c:pt>
                <c:pt idx="2697">
                  <c:v>16</c:v>
                </c:pt>
                <c:pt idx="2698">
                  <c:v>16</c:v>
                </c:pt>
                <c:pt idx="2699">
                  <c:v>16</c:v>
                </c:pt>
                <c:pt idx="2700">
                  <c:v>16</c:v>
                </c:pt>
                <c:pt idx="2701">
                  <c:v>16</c:v>
                </c:pt>
                <c:pt idx="2702">
                  <c:v>16</c:v>
                </c:pt>
                <c:pt idx="2703">
                  <c:v>16</c:v>
                </c:pt>
                <c:pt idx="2704">
                  <c:v>16</c:v>
                </c:pt>
                <c:pt idx="2705">
                  <c:v>16</c:v>
                </c:pt>
                <c:pt idx="2706">
                  <c:v>16</c:v>
                </c:pt>
                <c:pt idx="2707">
                  <c:v>16</c:v>
                </c:pt>
                <c:pt idx="2708">
                  <c:v>16</c:v>
                </c:pt>
                <c:pt idx="2709">
                  <c:v>16</c:v>
                </c:pt>
                <c:pt idx="2710">
                  <c:v>16</c:v>
                </c:pt>
                <c:pt idx="2711">
                  <c:v>16</c:v>
                </c:pt>
                <c:pt idx="2712">
                  <c:v>16</c:v>
                </c:pt>
                <c:pt idx="2713">
                  <c:v>16</c:v>
                </c:pt>
                <c:pt idx="2714">
                  <c:v>16</c:v>
                </c:pt>
                <c:pt idx="2715">
                  <c:v>16</c:v>
                </c:pt>
                <c:pt idx="2716">
                  <c:v>16</c:v>
                </c:pt>
                <c:pt idx="2717">
                  <c:v>16</c:v>
                </c:pt>
                <c:pt idx="2718">
                  <c:v>16</c:v>
                </c:pt>
                <c:pt idx="2719">
                  <c:v>16</c:v>
                </c:pt>
                <c:pt idx="2720">
                  <c:v>16</c:v>
                </c:pt>
                <c:pt idx="2721">
                  <c:v>15</c:v>
                </c:pt>
                <c:pt idx="2722">
                  <c:v>15</c:v>
                </c:pt>
                <c:pt idx="2723">
                  <c:v>15</c:v>
                </c:pt>
                <c:pt idx="2724">
                  <c:v>15</c:v>
                </c:pt>
                <c:pt idx="2725">
                  <c:v>15</c:v>
                </c:pt>
                <c:pt idx="2726">
                  <c:v>15</c:v>
                </c:pt>
                <c:pt idx="2727">
                  <c:v>15</c:v>
                </c:pt>
                <c:pt idx="2728">
                  <c:v>15</c:v>
                </c:pt>
                <c:pt idx="2729">
                  <c:v>15</c:v>
                </c:pt>
                <c:pt idx="2730">
                  <c:v>15</c:v>
                </c:pt>
                <c:pt idx="2731">
                  <c:v>15</c:v>
                </c:pt>
                <c:pt idx="2732">
                  <c:v>15</c:v>
                </c:pt>
                <c:pt idx="2733">
                  <c:v>15</c:v>
                </c:pt>
                <c:pt idx="2734">
                  <c:v>15</c:v>
                </c:pt>
                <c:pt idx="2735">
                  <c:v>15</c:v>
                </c:pt>
                <c:pt idx="2736">
                  <c:v>15</c:v>
                </c:pt>
                <c:pt idx="2737">
                  <c:v>15</c:v>
                </c:pt>
                <c:pt idx="2738">
                  <c:v>15</c:v>
                </c:pt>
                <c:pt idx="2739">
                  <c:v>15</c:v>
                </c:pt>
                <c:pt idx="2740">
                  <c:v>15</c:v>
                </c:pt>
                <c:pt idx="2741">
                  <c:v>15</c:v>
                </c:pt>
                <c:pt idx="2742">
                  <c:v>15</c:v>
                </c:pt>
                <c:pt idx="2743">
                  <c:v>15</c:v>
                </c:pt>
                <c:pt idx="2744">
                  <c:v>15</c:v>
                </c:pt>
                <c:pt idx="2745">
                  <c:v>15</c:v>
                </c:pt>
                <c:pt idx="2746">
                  <c:v>15</c:v>
                </c:pt>
                <c:pt idx="2747">
                  <c:v>15</c:v>
                </c:pt>
                <c:pt idx="2748">
                  <c:v>15</c:v>
                </c:pt>
                <c:pt idx="2749">
                  <c:v>15</c:v>
                </c:pt>
                <c:pt idx="2750">
                  <c:v>15</c:v>
                </c:pt>
                <c:pt idx="2751">
                  <c:v>15</c:v>
                </c:pt>
                <c:pt idx="2752">
                  <c:v>15</c:v>
                </c:pt>
                <c:pt idx="2753">
                  <c:v>15</c:v>
                </c:pt>
                <c:pt idx="2754">
                  <c:v>15</c:v>
                </c:pt>
                <c:pt idx="2755">
                  <c:v>15</c:v>
                </c:pt>
                <c:pt idx="2756">
                  <c:v>15</c:v>
                </c:pt>
                <c:pt idx="2757">
                  <c:v>15</c:v>
                </c:pt>
                <c:pt idx="2758">
                  <c:v>15</c:v>
                </c:pt>
                <c:pt idx="2759">
                  <c:v>15</c:v>
                </c:pt>
                <c:pt idx="2760">
                  <c:v>15</c:v>
                </c:pt>
                <c:pt idx="2761">
                  <c:v>15</c:v>
                </c:pt>
                <c:pt idx="2762">
                  <c:v>15</c:v>
                </c:pt>
                <c:pt idx="2763">
                  <c:v>15</c:v>
                </c:pt>
                <c:pt idx="2764">
                  <c:v>15</c:v>
                </c:pt>
                <c:pt idx="2765">
                  <c:v>15</c:v>
                </c:pt>
                <c:pt idx="2766">
                  <c:v>15</c:v>
                </c:pt>
                <c:pt idx="2767">
                  <c:v>15</c:v>
                </c:pt>
                <c:pt idx="2768">
                  <c:v>15</c:v>
                </c:pt>
                <c:pt idx="2769">
                  <c:v>15</c:v>
                </c:pt>
                <c:pt idx="2770">
                  <c:v>15</c:v>
                </c:pt>
                <c:pt idx="2771">
                  <c:v>15</c:v>
                </c:pt>
                <c:pt idx="2772">
                  <c:v>15</c:v>
                </c:pt>
                <c:pt idx="2773">
                  <c:v>15</c:v>
                </c:pt>
                <c:pt idx="2774">
                  <c:v>15</c:v>
                </c:pt>
                <c:pt idx="2775">
                  <c:v>15</c:v>
                </c:pt>
                <c:pt idx="2776">
                  <c:v>15</c:v>
                </c:pt>
                <c:pt idx="2777">
                  <c:v>15</c:v>
                </c:pt>
                <c:pt idx="2778">
                  <c:v>15</c:v>
                </c:pt>
                <c:pt idx="2779">
                  <c:v>15</c:v>
                </c:pt>
                <c:pt idx="2780">
                  <c:v>15</c:v>
                </c:pt>
                <c:pt idx="2781">
                  <c:v>15</c:v>
                </c:pt>
                <c:pt idx="2782">
                  <c:v>15</c:v>
                </c:pt>
                <c:pt idx="2783">
                  <c:v>15</c:v>
                </c:pt>
                <c:pt idx="2784">
                  <c:v>15</c:v>
                </c:pt>
                <c:pt idx="2785">
                  <c:v>15</c:v>
                </c:pt>
                <c:pt idx="2786">
                  <c:v>15</c:v>
                </c:pt>
                <c:pt idx="2787">
                  <c:v>15</c:v>
                </c:pt>
                <c:pt idx="2788">
                  <c:v>15</c:v>
                </c:pt>
                <c:pt idx="2789">
                  <c:v>15</c:v>
                </c:pt>
                <c:pt idx="2790">
                  <c:v>15</c:v>
                </c:pt>
                <c:pt idx="2791">
                  <c:v>15</c:v>
                </c:pt>
                <c:pt idx="2792">
                  <c:v>15</c:v>
                </c:pt>
                <c:pt idx="2793">
                  <c:v>15</c:v>
                </c:pt>
                <c:pt idx="2794">
                  <c:v>14</c:v>
                </c:pt>
                <c:pt idx="2795">
                  <c:v>14</c:v>
                </c:pt>
                <c:pt idx="2796">
                  <c:v>14</c:v>
                </c:pt>
                <c:pt idx="2797">
                  <c:v>14</c:v>
                </c:pt>
                <c:pt idx="2798">
                  <c:v>14</c:v>
                </c:pt>
                <c:pt idx="2799">
                  <c:v>14</c:v>
                </c:pt>
                <c:pt idx="2800">
                  <c:v>14</c:v>
                </c:pt>
                <c:pt idx="2801">
                  <c:v>14</c:v>
                </c:pt>
                <c:pt idx="2802">
                  <c:v>14</c:v>
                </c:pt>
                <c:pt idx="2803">
                  <c:v>14</c:v>
                </c:pt>
                <c:pt idx="2804">
                  <c:v>14</c:v>
                </c:pt>
                <c:pt idx="2805">
                  <c:v>14</c:v>
                </c:pt>
                <c:pt idx="2806">
                  <c:v>14</c:v>
                </c:pt>
                <c:pt idx="2807">
                  <c:v>14</c:v>
                </c:pt>
                <c:pt idx="2808">
                  <c:v>14</c:v>
                </c:pt>
                <c:pt idx="2809">
                  <c:v>14</c:v>
                </c:pt>
                <c:pt idx="2810">
                  <c:v>14</c:v>
                </c:pt>
                <c:pt idx="2811">
                  <c:v>14</c:v>
                </c:pt>
                <c:pt idx="2812">
                  <c:v>14</c:v>
                </c:pt>
                <c:pt idx="2813">
                  <c:v>14</c:v>
                </c:pt>
                <c:pt idx="2814">
                  <c:v>14</c:v>
                </c:pt>
                <c:pt idx="2815">
                  <c:v>14</c:v>
                </c:pt>
                <c:pt idx="2816">
                  <c:v>14</c:v>
                </c:pt>
                <c:pt idx="2817">
                  <c:v>14</c:v>
                </c:pt>
                <c:pt idx="2818">
                  <c:v>14</c:v>
                </c:pt>
                <c:pt idx="2819">
                  <c:v>14</c:v>
                </c:pt>
                <c:pt idx="2820">
                  <c:v>14</c:v>
                </c:pt>
                <c:pt idx="2821">
                  <c:v>14</c:v>
                </c:pt>
                <c:pt idx="2822">
                  <c:v>14</c:v>
                </c:pt>
                <c:pt idx="2823">
                  <c:v>14</c:v>
                </c:pt>
                <c:pt idx="2824">
                  <c:v>14</c:v>
                </c:pt>
                <c:pt idx="2825">
                  <c:v>14</c:v>
                </c:pt>
                <c:pt idx="2826">
                  <c:v>14</c:v>
                </c:pt>
                <c:pt idx="2827">
                  <c:v>14</c:v>
                </c:pt>
                <c:pt idx="2828">
                  <c:v>14</c:v>
                </c:pt>
                <c:pt idx="2829">
                  <c:v>14</c:v>
                </c:pt>
                <c:pt idx="2830">
                  <c:v>14</c:v>
                </c:pt>
                <c:pt idx="2831">
                  <c:v>14</c:v>
                </c:pt>
                <c:pt idx="2832">
                  <c:v>14</c:v>
                </c:pt>
                <c:pt idx="2833">
                  <c:v>14</c:v>
                </c:pt>
                <c:pt idx="2834">
                  <c:v>14</c:v>
                </c:pt>
                <c:pt idx="2835">
                  <c:v>14</c:v>
                </c:pt>
                <c:pt idx="2836">
                  <c:v>14</c:v>
                </c:pt>
                <c:pt idx="2837">
                  <c:v>14</c:v>
                </c:pt>
                <c:pt idx="2838">
                  <c:v>14</c:v>
                </c:pt>
                <c:pt idx="2839">
                  <c:v>14</c:v>
                </c:pt>
                <c:pt idx="2840">
                  <c:v>14</c:v>
                </c:pt>
                <c:pt idx="2841">
                  <c:v>14</c:v>
                </c:pt>
                <c:pt idx="2842">
                  <c:v>14</c:v>
                </c:pt>
                <c:pt idx="2843">
                  <c:v>14</c:v>
                </c:pt>
                <c:pt idx="2844">
                  <c:v>14</c:v>
                </c:pt>
                <c:pt idx="2845">
                  <c:v>14</c:v>
                </c:pt>
                <c:pt idx="2846">
                  <c:v>14</c:v>
                </c:pt>
                <c:pt idx="2847">
                  <c:v>14</c:v>
                </c:pt>
                <c:pt idx="2848">
                  <c:v>14</c:v>
                </c:pt>
                <c:pt idx="2849">
                  <c:v>14</c:v>
                </c:pt>
                <c:pt idx="2850">
                  <c:v>14</c:v>
                </c:pt>
                <c:pt idx="2851">
                  <c:v>14</c:v>
                </c:pt>
                <c:pt idx="2852">
                  <c:v>14</c:v>
                </c:pt>
                <c:pt idx="2853">
                  <c:v>14</c:v>
                </c:pt>
                <c:pt idx="2854">
                  <c:v>14</c:v>
                </c:pt>
                <c:pt idx="2855">
                  <c:v>14</c:v>
                </c:pt>
                <c:pt idx="2856">
                  <c:v>14</c:v>
                </c:pt>
                <c:pt idx="2857">
                  <c:v>14</c:v>
                </c:pt>
                <c:pt idx="2858">
                  <c:v>14</c:v>
                </c:pt>
                <c:pt idx="2859">
                  <c:v>14</c:v>
                </c:pt>
                <c:pt idx="2860">
                  <c:v>14</c:v>
                </c:pt>
                <c:pt idx="2861">
                  <c:v>14</c:v>
                </c:pt>
                <c:pt idx="2862">
                  <c:v>14</c:v>
                </c:pt>
                <c:pt idx="2863">
                  <c:v>14</c:v>
                </c:pt>
                <c:pt idx="2864">
                  <c:v>14</c:v>
                </c:pt>
                <c:pt idx="2865">
                  <c:v>14</c:v>
                </c:pt>
                <c:pt idx="2866">
                  <c:v>14</c:v>
                </c:pt>
                <c:pt idx="2867">
                  <c:v>14</c:v>
                </c:pt>
                <c:pt idx="2868">
                  <c:v>14</c:v>
                </c:pt>
                <c:pt idx="2869">
                  <c:v>14</c:v>
                </c:pt>
                <c:pt idx="2870">
                  <c:v>14</c:v>
                </c:pt>
                <c:pt idx="2871">
                  <c:v>14</c:v>
                </c:pt>
                <c:pt idx="2872">
                  <c:v>14</c:v>
                </c:pt>
                <c:pt idx="2873">
                  <c:v>14</c:v>
                </c:pt>
                <c:pt idx="2874">
                  <c:v>14</c:v>
                </c:pt>
                <c:pt idx="2875">
                  <c:v>14</c:v>
                </c:pt>
                <c:pt idx="2876">
                  <c:v>14</c:v>
                </c:pt>
                <c:pt idx="2877">
                  <c:v>14</c:v>
                </c:pt>
                <c:pt idx="2878">
                  <c:v>14</c:v>
                </c:pt>
                <c:pt idx="2879">
                  <c:v>14</c:v>
                </c:pt>
                <c:pt idx="2880">
                  <c:v>14</c:v>
                </c:pt>
                <c:pt idx="2881">
                  <c:v>14</c:v>
                </c:pt>
                <c:pt idx="2882">
                  <c:v>14</c:v>
                </c:pt>
                <c:pt idx="2883">
                  <c:v>14</c:v>
                </c:pt>
                <c:pt idx="2884">
                  <c:v>14</c:v>
                </c:pt>
                <c:pt idx="2885">
                  <c:v>14</c:v>
                </c:pt>
                <c:pt idx="2886">
                  <c:v>13</c:v>
                </c:pt>
                <c:pt idx="2887">
                  <c:v>13</c:v>
                </c:pt>
                <c:pt idx="2888">
                  <c:v>13</c:v>
                </c:pt>
                <c:pt idx="2889">
                  <c:v>13</c:v>
                </c:pt>
                <c:pt idx="2890">
                  <c:v>13</c:v>
                </c:pt>
                <c:pt idx="2891">
                  <c:v>13</c:v>
                </c:pt>
                <c:pt idx="2892">
                  <c:v>13</c:v>
                </c:pt>
                <c:pt idx="2893">
                  <c:v>13</c:v>
                </c:pt>
                <c:pt idx="2894">
                  <c:v>13</c:v>
                </c:pt>
                <c:pt idx="2895">
                  <c:v>13</c:v>
                </c:pt>
                <c:pt idx="2896">
                  <c:v>13</c:v>
                </c:pt>
                <c:pt idx="2897">
                  <c:v>13</c:v>
                </c:pt>
                <c:pt idx="2898">
                  <c:v>13</c:v>
                </c:pt>
                <c:pt idx="2899">
                  <c:v>13</c:v>
                </c:pt>
                <c:pt idx="2900">
                  <c:v>13</c:v>
                </c:pt>
                <c:pt idx="2901">
                  <c:v>13</c:v>
                </c:pt>
                <c:pt idx="2902">
                  <c:v>13</c:v>
                </c:pt>
                <c:pt idx="2903">
                  <c:v>13</c:v>
                </c:pt>
                <c:pt idx="2904">
                  <c:v>13</c:v>
                </c:pt>
                <c:pt idx="2905">
                  <c:v>13</c:v>
                </c:pt>
                <c:pt idx="2906">
                  <c:v>13</c:v>
                </c:pt>
                <c:pt idx="2907">
                  <c:v>13</c:v>
                </c:pt>
                <c:pt idx="2908">
                  <c:v>13</c:v>
                </c:pt>
                <c:pt idx="2909">
                  <c:v>13</c:v>
                </c:pt>
                <c:pt idx="2910">
                  <c:v>13</c:v>
                </c:pt>
                <c:pt idx="2911">
                  <c:v>13</c:v>
                </c:pt>
                <c:pt idx="2912">
                  <c:v>13</c:v>
                </c:pt>
                <c:pt idx="2913">
                  <c:v>13</c:v>
                </c:pt>
                <c:pt idx="2914">
                  <c:v>13</c:v>
                </c:pt>
                <c:pt idx="2915">
                  <c:v>13</c:v>
                </c:pt>
                <c:pt idx="2916">
                  <c:v>13</c:v>
                </c:pt>
                <c:pt idx="2917">
                  <c:v>13</c:v>
                </c:pt>
                <c:pt idx="2918">
                  <c:v>13</c:v>
                </c:pt>
                <c:pt idx="2919">
                  <c:v>13</c:v>
                </c:pt>
                <c:pt idx="2920">
                  <c:v>13</c:v>
                </c:pt>
                <c:pt idx="2921">
                  <c:v>13</c:v>
                </c:pt>
                <c:pt idx="2922">
                  <c:v>13</c:v>
                </c:pt>
                <c:pt idx="2923">
                  <c:v>13</c:v>
                </c:pt>
                <c:pt idx="2924">
                  <c:v>13</c:v>
                </c:pt>
                <c:pt idx="2925">
                  <c:v>13</c:v>
                </c:pt>
                <c:pt idx="2926">
                  <c:v>13</c:v>
                </c:pt>
                <c:pt idx="2927">
                  <c:v>13</c:v>
                </c:pt>
                <c:pt idx="2928">
                  <c:v>13</c:v>
                </c:pt>
                <c:pt idx="2929">
                  <c:v>13</c:v>
                </c:pt>
                <c:pt idx="2930">
                  <c:v>13</c:v>
                </c:pt>
                <c:pt idx="2931">
                  <c:v>13</c:v>
                </c:pt>
                <c:pt idx="2932">
                  <c:v>13</c:v>
                </c:pt>
                <c:pt idx="2933">
                  <c:v>13</c:v>
                </c:pt>
                <c:pt idx="2934">
                  <c:v>13</c:v>
                </c:pt>
                <c:pt idx="2935">
                  <c:v>13</c:v>
                </c:pt>
                <c:pt idx="2936">
                  <c:v>13</c:v>
                </c:pt>
                <c:pt idx="2937">
                  <c:v>13</c:v>
                </c:pt>
                <c:pt idx="2938">
                  <c:v>13</c:v>
                </c:pt>
                <c:pt idx="2939">
                  <c:v>13</c:v>
                </c:pt>
                <c:pt idx="2940">
                  <c:v>13</c:v>
                </c:pt>
                <c:pt idx="2941">
                  <c:v>13</c:v>
                </c:pt>
                <c:pt idx="2942">
                  <c:v>13</c:v>
                </c:pt>
                <c:pt idx="2943">
                  <c:v>13</c:v>
                </c:pt>
                <c:pt idx="2944">
                  <c:v>13</c:v>
                </c:pt>
                <c:pt idx="2945">
                  <c:v>13</c:v>
                </c:pt>
                <c:pt idx="2946">
                  <c:v>13</c:v>
                </c:pt>
                <c:pt idx="2947">
                  <c:v>13</c:v>
                </c:pt>
                <c:pt idx="2948">
                  <c:v>13</c:v>
                </c:pt>
                <c:pt idx="2949">
                  <c:v>13</c:v>
                </c:pt>
                <c:pt idx="2950">
                  <c:v>13</c:v>
                </c:pt>
                <c:pt idx="2951">
                  <c:v>13</c:v>
                </c:pt>
                <c:pt idx="2952">
                  <c:v>13</c:v>
                </c:pt>
                <c:pt idx="2953">
                  <c:v>13</c:v>
                </c:pt>
                <c:pt idx="2954">
                  <c:v>13</c:v>
                </c:pt>
                <c:pt idx="2955">
                  <c:v>12</c:v>
                </c:pt>
                <c:pt idx="2956">
                  <c:v>12</c:v>
                </c:pt>
                <c:pt idx="2957">
                  <c:v>12</c:v>
                </c:pt>
                <c:pt idx="2958">
                  <c:v>12</c:v>
                </c:pt>
                <c:pt idx="2959">
                  <c:v>12</c:v>
                </c:pt>
                <c:pt idx="2960">
                  <c:v>12</c:v>
                </c:pt>
                <c:pt idx="2961">
                  <c:v>12</c:v>
                </c:pt>
                <c:pt idx="2962">
                  <c:v>12</c:v>
                </c:pt>
                <c:pt idx="2963">
                  <c:v>12</c:v>
                </c:pt>
                <c:pt idx="2964">
                  <c:v>12</c:v>
                </c:pt>
                <c:pt idx="2965">
                  <c:v>12</c:v>
                </c:pt>
                <c:pt idx="2966">
                  <c:v>12</c:v>
                </c:pt>
                <c:pt idx="2967">
                  <c:v>12</c:v>
                </c:pt>
                <c:pt idx="2968">
                  <c:v>12</c:v>
                </c:pt>
                <c:pt idx="2969">
                  <c:v>12</c:v>
                </c:pt>
                <c:pt idx="2970">
                  <c:v>12</c:v>
                </c:pt>
                <c:pt idx="2971">
                  <c:v>12</c:v>
                </c:pt>
                <c:pt idx="2972">
                  <c:v>12</c:v>
                </c:pt>
                <c:pt idx="2973">
                  <c:v>12</c:v>
                </c:pt>
                <c:pt idx="2974">
                  <c:v>12</c:v>
                </c:pt>
                <c:pt idx="2975">
                  <c:v>12</c:v>
                </c:pt>
                <c:pt idx="2976">
                  <c:v>12</c:v>
                </c:pt>
                <c:pt idx="2977">
                  <c:v>12</c:v>
                </c:pt>
                <c:pt idx="2978">
                  <c:v>12</c:v>
                </c:pt>
                <c:pt idx="2979">
                  <c:v>12</c:v>
                </c:pt>
                <c:pt idx="2980">
                  <c:v>12</c:v>
                </c:pt>
                <c:pt idx="2981">
                  <c:v>12</c:v>
                </c:pt>
                <c:pt idx="2982">
                  <c:v>12</c:v>
                </c:pt>
                <c:pt idx="2983">
                  <c:v>12</c:v>
                </c:pt>
                <c:pt idx="2984">
                  <c:v>12</c:v>
                </c:pt>
                <c:pt idx="2985">
                  <c:v>12</c:v>
                </c:pt>
                <c:pt idx="2986">
                  <c:v>12</c:v>
                </c:pt>
                <c:pt idx="2987">
                  <c:v>12</c:v>
                </c:pt>
                <c:pt idx="2988">
                  <c:v>12</c:v>
                </c:pt>
                <c:pt idx="2989">
                  <c:v>12</c:v>
                </c:pt>
                <c:pt idx="2990">
                  <c:v>12</c:v>
                </c:pt>
                <c:pt idx="2991">
                  <c:v>12</c:v>
                </c:pt>
                <c:pt idx="2992">
                  <c:v>12</c:v>
                </c:pt>
                <c:pt idx="2993">
                  <c:v>12</c:v>
                </c:pt>
                <c:pt idx="2994">
                  <c:v>12</c:v>
                </c:pt>
                <c:pt idx="2995">
                  <c:v>12</c:v>
                </c:pt>
                <c:pt idx="2996">
                  <c:v>12</c:v>
                </c:pt>
                <c:pt idx="2997">
                  <c:v>12</c:v>
                </c:pt>
                <c:pt idx="2998">
                  <c:v>12</c:v>
                </c:pt>
                <c:pt idx="2999">
                  <c:v>12</c:v>
                </c:pt>
                <c:pt idx="3000">
                  <c:v>12</c:v>
                </c:pt>
                <c:pt idx="3001">
                  <c:v>12</c:v>
                </c:pt>
                <c:pt idx="3002">
                  <c:v>12</c:v>
                </c:pt>
                <c:pt idx="3003">
                  <c:v>12</c:v>
                </c:pt>
                <c:pt idx="3004">
                  <c:v>12</c:v>
                </c:pt>
                <c:pt idx="3005">
                  <c:v>12</c:v>
                </c:pt>
                <c:pt idx="3006">
                  <c:v>12</c:v>
                </c:pt>
                <c:pt idx="3007">
                  <c:v>12</c:v>
                </c:pt>
                <c:pt idx="3008">
                  <c:v>12</c:v>
                </c:pt>
                <c:pt idx="3009">
                  <c:v>12</c:v>
                </c:pt>
                <c:pt idx="3010">
                  <c:v>12</c:v>
                </c:pt>
                <c:pt idx="3011">
                  <c:v>12</c:v>
                </c:pt>
                <c:pt idx="3012">
                  <c:v>12</c:v>
                </c:pt>
                <c:pt idx="3013">
                  <c:v>12</c:v>
                </c:pt>
                <c:pt idx="3014">
                  <c:v>12</c:v>
                </c:pt>
                <c:pt idx="3015">
                  <c:v>12</c:v>
                </c:pt>
                <c:pt idx="3016">
                  <c:v>12</c:v>
                </c:pt>
                <c:pt idx="3017">
                  <c:v>12</c:v>
                </c:pt>
                <c:pt idx="3018">
                  <c:v>12</c:v>
                </c:pt>
                <c:pt idx="3019">
                  <c:v>12</c:v>
                </c:pt>
                <c:pt idx="3020">
                  <c:v>12</c:v>
                </c:pt>
                <c:pt idx="3021">
                  <c:v>12</c:v>
                </c:pt>
                <c:pt idx="3022">
                  <c:v>12</c:v>
                </c:pt>
                <c:pt idx="3023">
                  <c:v>12</c:v>
                </c:pt>
                <c:pt idx="3024">
                  <c:v>12</c:v>
                </c:pt>
                <c:pt idx="3025">
                  <c:v>12</c:v>
                </c:pt>
                <c:pt idx="3026">
                  <c:v>12</c:v>
                </c:pt>
                <c:pt idx="3027">
                  <c:v>12</c:v>
                </c:pt>
                <c:pt idx="3028">
                  <c:v>12</c:v>
                </c:pt>
                <c:pt idx="3029">
                  <c:v>12</c:v>
                </c:pt>
                <c:pt idx="3030">
                  <c:v>12</c:v>
                </c:pt>
                <c:pt idx="3031">
                  <c:v>12</c:v>
                </c:pt>
                <c:pt idx="3032">
                  <c:v>12</c:v>
                </c:pt>
                <c:pt idx="3033">
                  <c:v>12</c:v>
                </c:pt>
                <c:pt idx="3034">
                  <c:v>11</c:v>
                </c:pt>
                <c:pt idx="3035">
                  <c:v>11</c:v>
                </c:pt>
                <c:pt idx="3036">
                  <c:v>11</c:v>
                </c:pt>
                <c:pt idx="3037">
                  <c:v>11</c:v>
                </c:pt>
                <c:pt idx="3038">
                  <c:v>11</c:v>
                </c:pt>
                <c:pt idx="3039">
                  <c:v>11</c:v>
                </c:pt>
                <c:pt idx="3040">
                  <c:v>11</c:v>
                </c:pt>
                <c:pt idx="3041">
                  <c:v>11</c:v>
                </c:pt>
                <c:pt idx="3042">
                  <c:v>11</c:v>
                </c:pt>
                <c:pt idx="3043">
                  <c:v>11</c:v>
                </c:pt>
                <c:pt idx="3044">
                  <c:v>11</c:v>
                </c:pt>
                <c:pt idx="3045">
                  <c:v>11</c:v>
                </c:pt>
                <c:pt idx="3046">
                  <c:v>11</c:v>
                </c:pt>
                <c:pt idx="3047">
                  <c:v>11</c:v>
                </c:pt>
                <c:pt idx="3048">
                  <c:v>11</c:v>
                </c:pt>
                <c:pt idx="3049">
                  <c:v>11</c:v>
                </c:pt>
                <c:pt idx="3050">
                  <c:v>11</c:v>
                </c:pt>
                <c:pt idx="3051">
                  <c:v>11</c:v>
                </c:pt>
                <c:pt idx="3052">
                  <c:v>11</c:v>
                </c:pt>
                <c:pt idx="3053">
                  <c:v>11</c:v>
                </c:pt>
                <c:pt idx="3054">
                  <c:v>11</c:v>
                </c:pt>
                <c:pt idx="3055">
                  <c:v>11</c:v>
                </c:pt>
                <c:pt idx="3056">
                  <c:v>11</c:v>
                </c:pt>
                <c:pt idx="3057">
                  <c:v>11</c:v>
                </c:pt>
                <c:pt idx="3058">
                  <c:v>11</c:v>
                </c:pt>
                <c:pt idx="3059">
                  <c:v>11</c:v>
                </c:pt>
                <c:pt idx="3060">
                  <c:v>11</c:v>
                </c:pt>
                <c:pt idx="3061">
                  <c:v>11</c:v>
                </c:pt>
                <c:pt idx="3062">
                  <c:v>11</c:v>
                </c:pt>
                <c:pt idx="3063">
                  <c:v>11</c:v>
                </c:pt>
                <c:pt idx="3064">
                  <c:v>11</c:v>
                </c:pt>
                <c:pt idx="3065">
                  <c:v>11</c:v>
                </c:pt>
                <c:pt idx="3066">
                  <c:v>11</c:v>
                </c:pt>
                <c:pt idx="3067">
                  <c:v>11</c:v>
                </c:pt>
                <c:pt idx="3068">
                  <c:v>11</c:v>
                </c:pt>
                <c:pt idx="3069">
                  <c:v>11</c:v>
                </c:pt>
                <c:pt idx="3070">
                  <c:v>11</c:v>
                </c:pt>
                <c:pt idx="3071">
                  <c:v>11</c:v>
                </c:pt>
                <c:pt idx="3072">
                  <c:v>11</c:v>
                </c:pt>
                <c:pt idx="3073">
                  <c:v>11</c:v>
                </c:pt>
                <c:pt idx="3074">
                  <c:v>11</c:v>
                </c:pt>
                <c:pt idx="3075">
                  <c:v>11</c:v>
                </c:pt>
                <c:pt idx="3076">
                  <c:v>11</c:v>
                </c:pt>
                <c:pt idx="3077">
                  <c:v>11</c:v>
                </c:pt>
                <c:pt idx="3078">
                  <c:v>11</c:v>
                </c:pt>
                <c:pt idx="3079">
                  <c:v>11</c:v>
                </c:pt>
                <c:pt idx="3080">
                  <c:v>11</c:v>
                </c:pt>
                <c:pt idx="3081">
                  <c:v>11</c:v>
                </c:pt>
                <c:pt idx="3082">
                  <c:v>11</c:v>
                </c:pt>
                <c:pt idx="3083">
                  <c:v>11</c:v>
                </c:pt>
                <c:pt idx="3084">
                  <c:v>11</c:v>
                </c:pt>
                <c:pt idx="3085">
                  <c:v>11</c:v>
                </c:pt>
                <c:pt idx="3086">
                  <c:v>11</c:v>
                </c:pt>
                <c:pt idx="3087">
                  <c:v>11</c:v>
                </c:pt>
                <c:pt idx="3088">
                  <c:v>11</c:v>
                </c:pt>
                <c:pt idx="3089">
                  <c:v>11</c:v>
                </c:pt>
                <c:pt idx="3090">
                  <c:v>11</c:v>
                </c:pt>
                <c:pt idx="3091">
                  <c:v>11</c:v>
                </c:pt>
                <c:pt idx="3092">
                  <c:v>11</c:v>
                </c:pt>
                <c:pt idx="3093">
                  <c:v>11</c:v>
                </c:pt>
                <c:pt idx="3094">
                  <c:v>11</c:v>
                </c:pt>
                <c:pt idx="3095">
                  <c:v>11</c:v>
                </c:pt>
                <c:pt idx="3096">
                  <c:v>11</c:v>
                </c:pt>
                <c:pt idx="3097">
                  <c:v>11</c:v>
                </c:pt>
                <c:pt idx="3098">
                  <c:v>11</c:v>
                </c:pt>
                <c:pt idx="3099">
                  <c:v>11</c:v>
                </c:pt>
                <c:pt idx="3100">
                  <c:v>11</c:v>
                </c:pt>
                <c:pt idx="3101">
                  <c:v>11</c:v>
                </c:pt>
                <c:pt idx="3102">
                  <c:v>11</c:v>
                </c:pt>
                <c:pt idx="3103">
                  <c:v>11</c:v>
                </c:pt>
                <c:pt idx="3104">
                  <c:v>11</c:v>
                </c:pt>
                <c:pt idx="3105">
                  <c:v>11</c:v>
                </c:pt>
                <c:pt idx="3106">
                  <c:v>11</c:v>
                </c:pt>
                <c:pt idx="3107">
                  <c:v>11</c:v>
                </c:pt>
                <c:pt idx="3108">
                  <c:v>11</c:v>
                </c:pt>
                <c:pt idx="3109">
                  <c:v>11</c:v>
                </c:pt>
                <c:pt idx="3110">
                  <c:v>11</c:v>
                </c:pt>
                <c:pt idx="3111">
                  <c:v>11</c:v>
                </c:pt>
                <c:pt idx="3112">
                  <c:v>11</c:v>
                </c:pt>
                <c:pt idx="3113">
                  <c:v>11</c:v>
                </c:pt>
                <c:pt idx="3114">
                  <c:v>11</c:v>
                </c:pt>
                <c:pt idx="3115">
                  <c:v>11</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9</c:v>
                </c:pt>
                <c:pt idx="3193">
                  <c:v>9</c:v>
                </c:pt>
                <c:pt idx="3194">
                  <c:v>9</c:v>
                </c:pt>
                <c:pt idx="3195">
                  <c:v>9</c:v>
                </c:pt>
                <c:pt idx="3196">
                  <c:v>9</c:v>
                </c:pt>
                <c:pt idx="3197">
                  <c:v>9</c:v>
                </c:pt>
                <c:pt idx="3198">
                  <c:v>9</c:v>
                </c:pt>
                <c:pt idx="3199">
                  <c:v>9</c:v>
                </c:pt>
                <c:pt idx="3200">
                  <c:v>9</c:v>
                </c:pt>
                <c:pt idx="3201">
                  <c:v>9</c:v>
                </c:pt>
                <c:pt idx="3202">
                  <c:v>9</c:v>
                </c:pt>
                <c:pt idx="3203">
                  <c:v>9</c:v>
                </c:pt>
                <c:pt idx="3204">
                  <c:v>9</c:v>
                </c:pt>
                <c:pt idx="3205">
                  <c:v>9</c:v>
                </c:pt>
                <c:pt idx="3206">
                  <c:v>9</c:v>
                </c:pt>
                <c:pt idx="3207">
                  <c:v>9</c:v>
                </c:pt>
                <c:pt idx="3208">
                  <c:v>9</c:v>
                </c:pt>
                <c:pt idx="3209">
                  <c:v>9</c:v>
                </c:pt>
                <c:pt idx="3210">
                  <c:v>9</c:v>
                </c:pt>
                <c:pt idx="3211">
                  <c:v>9</c:v>
                </c:pt>
                <c:pt idx="3212">
                  <c:v>9</c:v>
                </c:pt>
                <c:pt idx="3213">
                  <c:v>9</c:v>
                </c:pt>
                <c:pt idx="3214">
                  <c:v>9</c:v>
                </c:pt>
                <c:pt idx="3215">
                  <c:v>9</c:v>
                </c:pt>
                <c:pt idx="3216">
                  <c:v>9</c:v>
                </c:pt>
                <c:pt idx="3217">
                  <c:v>9</c:v>
                </c:pt>
                <c:pt idx="3218">
                  <c:v>9</c:v>
                </c:pt>
                <c:pt idx="3219">
                  <c:v>9</c:v>
                </c:pt>
                <c:pt idx="3220">
                  <c:v>9</c:v>
                </c:pt>
                <c:pt idx="3221">
                  <c:v>9</c:v>
                </c:pt>
                <c:pt idx="3222">
                  <c:v>9</c:v>
                </c:pt>
                <c:pt idx="3223">
                  <c:v>9</c:v>
                </c:pt>
                <c:pt idx="3224">
                  <c:v>9</c:v>
                </c:pt>
                <c:pt idx="3225">
                  <c:v>9</c:v>
                </c:pt>
                <c:pt idx="3226">
                  <c:v>9</c:v>
                </c:pt>
                <c:pt idx="3227">
                  <c:v>9</c:v>
                </c:pt>
                <c:pt idx="3228">
                  <c:v>9</c:v>
                </c:pt>
                <c:pt idx="3229">
                  <c:v>9</c:v>
                </c:pt>
                <c:pt idx="3230">
                  <c:v>9</c:v>
                </c:pt>
                <c:pt idx="3231">
                  <c:v>9</c:v>
                </c:pt>
                <c:pt idx="3232">
                  <c:v>9</c:v>
                </c:pt>
                <c:pt idx="3233">
                  <c:v>9</c:v>
                </c:pt>
                <c:pt idx="3234">
                  <c:v>9</c:v>
                </c:pt>
                <c:pt idx="3235">
                  <c:v>9</c:v>
                </c:pt>
                <c:pt idx="3236">
                  <c:v>9</c:v>
                </c:pt>
                <c:pt idx="3237">
                  <c:v>9</c:v>
                </c:pt>
                <c:pt idx="3238">
                  <c:v>9</c:v>
                </c:pt>
                <c:pt idx="3239">
                  <c:v>9</c:v>
                </c:pt>
                <c:pt idx="3240">
                  <c:v>9</c:v>
                </c:pt>
                <c:pt idx="3241">
                  <c:v>9</c:v>
                </c:pt>
                <c:pt idx="3242">
                  <c:v>9</c:v>
                </c:pt>
                <c:pt idx="3243">
                  <c:v>9</c:v>
                </c:pt>
                <c:pt idx="3244">
                  <c:v>9</c:v>
                </c:pt>
                <c:pt idx="3245">
                  <c:v>9</c:v>
                </c:pt>
                <c:pt idx="3246">
                  <c:v>9</c:v>
                </c:pt>
                <c:pt idx="3247">
                  <c:v>9</c:v>
                </c:pt>
                <c:pt idx="3248">
                  <c:v>9</c:v>
                </c:pt>
                <c:pt idx="3249">
                  <c:v>9</c:v>
                </c:pt>
                <c:pt idx="3250">
                  <c:v>9</c:v>
                </c:pt>
                <c:pt idx="3251">
                  <c:v>9</c:v>
                </c:pt>
                <c:pt idx="3252">
                  <c:v>9</c:v>
                </c:pt>
                <c:pt idx="3253">
                  <c:v>9</c:v>
                </c:pt>
                <c:pt idx="3254">
                  <c:v>9</c:v>
                </c:pt>
                <c:pt idx="3255">
                  <c:v>9</c:v>
                </c:pt>
                <c:pt idx="3256">
                  <c:v>9</c:v>
                </c:pt>
                <c:pt idx="3257">
                  <c:v>8</c:v>
                </c:pt>
                <c:pt idx="3258">
                  <c:v>8</c:v>
                </c:pt>
                <c:pt idx="3259">
                  <c:v>8</c:v>
                </c:pt>
                <c:pt idx="3260">
                  <c:v>8</c:v>
                </c:pt>
                <c:pt idx="3261">
                  <c:v>8</c:v>
                </c:pt>
                <c:pt idx="3262">
                  <c:v>8</c:v>
                </c:pt>
                <c:pt idx="3263">
                  <c:v>8</c:v>
                </c:pt>
                <c:pt idx="3264">
                  <c:v>8</c:v>
                </c:pt>
                <c:pt idx="3265">
                  <c:v>8</c:v>
                </c:pt>
                <c:pt idx="3266">
                  <c:v>8</c:v>
                </c:pt>
                <c:pt idx="3267">
                  <c:v>8</c:v>
                </c:pt>
                <c:pt idx="3268">
                  <c:v>8</c:v>
                </c:pt>
                <c:pt idx="3269">
                  <c:v>8</c:v>
                </c:pt>
                <c:pt idx="3270">
                  <c:v>8</c:v>
                </c:pt>
                <c:pt idx="3271">
                  <c:v>8</c:v>
                </c:pt>
                <c:pt idx="3272">
                  <c:v>8</c:v>
                </c:pt>
                <c:pt idx="3273">
                  <c:v>8</c:v>
                </c:pt>
                <c:pt idx="3274">
                  <c:v>8</c:v>
                </c:pt>
                <c:pt idx="3275">
                  <c:v>8</c:v>
                </c:pt>
                <c:pt idx="3276">
                  <c:v>8</c:v>
                </c:pt>
                <c:pt idx="3277">
                  <c:v>8</c:v>
                </c:pt>
                <c:pt idx="3278">
                  <c:v>8</c:v>
                </c:pt>
                <c:pt idx="3279">
                  <c:v>8</c:v>
                </c:pt>
                <c:pt idx="3280">
                  <c:v>8</c:v>
                </c:pt>
                <c:pt idx="3281">
                  <c:v>8</c:v>
                </c:pt>
                <c:pt idx="3282">
                  <c:v>8</c:v>
                </c:pt>
                <c:pt idx="3283">
                  <c:v>8</c:v>
                </c:pt>
                <c:pt idx="3284">
                  <c:v>8</c:v>
                </c:pt>
                <c:pt idx="3285">
                  <c:v>8</c:v>
                </c:pt>
                <c:pt idx="3286">
                  <c:v>8</c:v>
                </c:pt>
                <c:pt idx="3287">
                  <c:v>8</c:v>
                </c:pt>
                <c:pt idx="3288">
                  <c:v>8</c:v>
                </c:pt>
                <c:pt idx="3289">
                  <c:v>8</c:v>
                </c:pt>
                <c:pt idx="3290">
                  <c:v>8</c:v>
                </c:pt>
                <c:pt idx="3291">
                  <c:v>8</c:v>
                </c:pt>
                <c:pt idx="3292">
                  <c:v>8</c:v>
                </c:pt>
                <c:pt idx="3293">
                  <c:v>8</c:v>
                </c:pt>
                <c:pt idx="3294">
                  <c:v>8</c:v>
                </c:pt>
                <c:pt idx="3295">
                  <c:v>8</c:v>
                </c:pt>
                <c:pt idx="3296">
                  <c:v>8</c:v>
                </c:pt>
                <c:pt idx="3297">
                  <c:v>8</c:v>
                </c:pt>
                <c:pt idx="3298">
                  <c:v>8</c:v>
                </c:pt>
                <c:pt idx="3299">
                  <c:v>8</c:v>
                </c:pt>
                <c:pt idx="3300">
                  <c:v>8</c:v>
                </c:pt>
                <c:pt idx="3301">
                  <c:v>8</c:v>
                </c:pt>
                <c:pt idx="3302">
                  <c:v>8</c:v>
                </c:pt>
                <c:pt idx="3303">
                  <c:v>8</c:v>
                </c:pt>
                <c:pt idx="3304">
                  <c:v>8</c:v>
                </c:pt>
                <c:pt idx="3305">
                  <c:v>8</c:v>
                </c:pt>
                <c:pt idx="3306">
                  <c:v>8</c:v>
                </c:pt>
                <c:pt idx="3307">
                  <c:v>8</c:v>
                </c:pt>
                <c:pt idx="3308">
                  <c:v>8</c:v>
                </c:pt>
                <c:pt idx="3309">
                  <c:v>8</c:v>
                </c:pt>
                <c:pt idx="3310">
                  <c:v>8</c:v>
                </c:pt>
                <c:pt idx="3311">
                  <c:v>8</c:v>
                </c:pt>
                <c:pt idx="3312">
                  <c:v>8</c:v>
                </c:pt>
                <c:pt idx="3313">
                  <c:v>8</c:v>
                </c:pt>
                <c:pt idx="3314">
                  <c:v>8</c:v>
                </c:pt>
                <c:pt idx="3315">
                  <c:v>8</c:v>
                </c:pt>
                <c:pt idx="3316">
                  <c:v>8</c:v>
                </c:pt>
                <c:pt idx="3317">
                  <c:v>8</c:v>
                </c:pt>
                <c:pt idx="3318">
                  <c:v>8</c:v>
                </c:pt>
                <c:pt idx="3319">
                  <c:v>8</c:v>
                </c:pt>
                <c:pt idx="3320">
                  <c:v>8</c:v>
                </c:pt>
                <c:pt idx="3321">
                  <c:v>8</c:v>
                </c:pt>
                <c:pt idx="3322">
                  <c:v>8</c:v>
                </c:pt>
                <c:pt idx="3323">
                  <c:v>8</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c:v>
                </c:pt>
                <c:pt idx="3347">
                  <c:v>7</c:v>
                </c:pt>
                <c:pt idx="3348">
                  <c:v>7</c:v>
                </c:pt>
                <c:pt idx="3349">
                  <c:v>7</c:v>
                </c:pt>
                <c:pt idx="3350">
                  <c:v>7</c:v>
                </c:pt>
                <c:pt idx="3351">
                  <c:v>7</c:v>
                </c:pt>
                <c:pt idx="3352">
                  <c:v>7</c:v>
                </c:pt>
                <c:pt idx="3353">
                  <c:v>7</c:v>
                </c:pt>
                <c:pt idx="3354">
                  <c:v>7</c:v>
                </c:pt>
                <c:pt idx="3355">
                  <c:v>7</c:v>
                </c:pt>
                <c:pt idx="3356">
                  <c:v>7</c:v>
                </c:pt>
                <c:pt idx="3357">
                  <c:v>7</c:v>
                </c:pt>
                <c:pt idx="3358">
                  <c:v>7</c:v>
                </c:pt>
                <c:pt idx="3359">
                  <c:v>7</c:v>
                </c:pt>
                <c:pt idx="3360">
                  <c:v>7</c:v>
                </c:pt>
                <c:pt idx="3361">
                  <c:v>7</c:v>
                </c:pt>
                <c:pt idx="3362">
                  <c:v>7</c:v>
                </c:pt>
                <c:pt idx="3363">
                  <c:v>7</c:v>
                </c:pt>
                <c:pt idx="3364">
                  <c:v>7</c:v>
                </c:pt>
                <c:pt idx="3365">
                  <c:v>7</c:v>
                </c:pt>
                <c:pt idx="3366">
                  <c:v>7</c:v>
                </c:pt>
                <c:pt idx="3367">
                  <c:v>7</c:v>
                </c:pt>
                <c:pt idx="3368">
                  <c:v>7</c:v>
                </c:pt>
                <c:pt idx="3369">
                  <c:v>7</c:v>
                </c:pt>
                <c:pt idx="3370">
                  <c:v>7</c:v>
                </c:pt>
                <c:pt idx="3371">
                  <c:v>7</c:v>
                </c:pt>
                <c:pt idx="3372">
                  <c:v>7</c:v>
                </c:pt>
                <c:pt idx="3373">
                  <c:v>7</c:v>
                </c:pt>
                <c:pt idx="3374">
                  <c:v>7</c:v>
                </c:pt>
                <c:pt idx="3375">
                  <c:v>7</c:v>
                </c:pt>
                <c:pt idx="3376">
                  <c:v>7</c:v>
                </c:pt>
                <c:pt idx="3377">
                  <c:v>7</c:v>
                </c:pt>
                <c:pt idx="3378">
                  <c:v>7</c:v>
                </c:pt>
                <c:pt idx="3379">
                  <c:v>7</c:v>
                </c:pt>
                <c:pt idx="3380">
                  <c:v>7</c:v>
                </c:pt>
                <c:pt idx="3381">
                  <c:v>7</c:v>
                </c:pt>
                <c:pt idx="3382">
                  <c:v>7</c:v>
                </c:pt>
                <c:pt idx="3383">
                  <c:v>7</c:v>
                </c:pt>
                <c:pt idx="3384">
                  <c:v>7</c:v>
                </c:pt>
                <c:pt idx="3385">
                  <c:v>7</c:v>
                </c:pt>
                <c:pt idx="3386">
                  <c:v>7</c:v>
                </c:pt>
                <c:pt idx="3387">
                  <c:v>7</c:v>
                </c:pt>
                <c:pt idx="3388">
                  <c:v>7</c:v>
                </c:pt>
                <c:pt idx="3389">
                  <c:v>6</c:v>
                </c:pt>
                <c:pt idx="3390">
                  <c:v>6</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5</c:v>
                </c:pt>
                <c:pt idx="3477">
                  <c:v>5</c:v>
                </c:pt>
                <c:pt idx="3478">
                  <c:v>5</c:v>
                </c:pt>
                <c:pt idx="3479">
                  <c:v>5</c:v>
                </c:pt>
                <c:pt idx="3480">
                  <c:v>5</c:v>
                </c:pt>
                <c:pt idx="3481">
                  <c:v>5</c:v>
                </c:pt>
                <c:pt idx="3482">
                  <c:v>5</c:v>
                </c:pt>
                <c:pt idx="3483">
                  <c:v>5</c:v>
                </c:pt>
                <c:pt idx="3484">
                  <c:v>5</c:v>
                </c:pt>
                <c:pt idx="3485">
                  <c:v>5</c:v>
                </c:pt>
                <c:pt idx="3486">
                  <c:v>5</c:v>
                </c:pt>
                <c:pt idx="3487">
                  <c:v>5</c:v>
                </c:pt>
                <c:pt idx="3488">
                  <c:v>5</c:v>
                </c:pt>
                <c:pt idx="3489">
                  <c:v>5</c:v>
                </c:pt>
                <c:pt idx="3490">
                  <c:v>5</c:v>
                </c:pt>
                <c:pt idx="3491">
                  <c:v>5</c:v>
                </c:pt>
                <c:pt idx="3492">
                  <c:v>5</c:v>
                </c:pt>
                <c:pt idx="3493">
                  <c:v>5</c:v>
                </c:pt>
                <c:pt idx="3494">
                  <c:v>5</c:v>
                </c:pt>
                <c:pt idx="3495">
                  <c:v>5</c:v>
                </c:pt>
                <c:pt idx="3496">
                  <c:v>5</c:v>
                </c:pt>
                <c:pt idx="3497">
                  <c:v>5</c:v>
                </c:pt>
                <c:pt idx="3498">
                  <c:v>5</c:v>
                </c:pt>
                <c:pt idx="3499">
                  <c:v>5</c:v>
                </c:pt>
                <c:pt idx="3500">
                  <c:v>5</c:v>
                </c:pt>
                <c:pt idx="3501">
                  <c:v>5</c:v>
                </c:pt>
                <c:pt idx="3502">
                  <c:v>5</c:v>
                </c:pt>
                <c:pt idx="3503">
                  <c:v>5</c:v>
                </c:pt>
                <c:pt idx="3504">
                  <c:v>5</c:v>
                </c:pt>
                <c:pt idx="3505">
                  <c:v>5</c:v>
                </c:pt>
                <c:pt idx="3506">
                  <c:v>5</c:v>
                </c:pt>
                <c:pt idx="3507">
                  <c:v>5</c:v>
                </c:pt>
                <c:pt idx="3508">
                  <c:v>5</c:v>
                </c:pt>
                <c:pt idx="3509">
                  <c:v>5</c:v>
                </c:pt>
                <c:pt idx="3510">
                  <c:v>5</c:v>
                </c:pt>
                <c:pt idx="3511">
                  <c:v>5</c:v>
                </c:pt>
                <c:pt idx="3512">
                  <c:v>5</c:v>
                </c:pt>
                <c:pt idx="3513">
                  <c:v>5</c:v>
                </c:pt>
                <c:pt idx="3514">
                  <c:v>5</c:v>
                </c:pt>
                <c:pt idx="3515">
                  <c:v>5</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5</c:v>
                </c:pt>
                <c:pt idx="3548">
                  <c:v>5</c:v>
                </c:pt>
                <c:pt idx="3549">
                  <c:v>5</c:v>
                </c:pt>
                <c:pt idx="3550">
                  <c:v>5</c:v>
                </c:pt>
                <c:pt idx="3551">
                  <c:v>5</c:v>
                </c:pt>
                <c:pt idx="3552">
                  <c:v>5</c:v>
                </c:pt>
                <c:pt idx="3553">
                  <c:v>5</c:v>
                </c:pt>
                <c:pt idx="3554">
                  <c:v>5</c:v>
                </c:pt>
                <c:pt idx="3555">
                  <c:v>5</c:v>
                </c:pt>
                <c:pt idx="3556">
                  <c:v>5</c:v>
                </c:pt>
                <c:pt idx="3557">
                  <c:v>5</c:v>
                </c:pt>
                <c:pt idx="3558">
                  <c:v>5</c:v>
                </c:pt>
                <c:pt idx="3559">
                  <c:v>5</c:v>
                </c:pt>
                <c:pt idx="3560">
                  <c:v>5</c:v>
                </c:pt>
                <c:pt idx="3561">
                  <c:v>5</c:v>
                </c:pt>
                <c:pt idx="3562">
                  <c:v>5</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3</c:v>
                </c:pt>
                <c:pt idx="3655">
                  <c:v>3</c:v>
                </c:pt>
                <c:pt idx="3656">
                  <c:v>3</c:v>
                </c:pt>
                <c:pt idx="3657">
                  <c:v>3</c:v>
                </c:pt>
                <c:pt idx="3658">
                  <c:v>3</c:v>
                </c:pt>
                <c:pt idx="3659">
                  <c:v>3</c:v>
                </c:pt>
                <c:pt idx="3660">
                  <c:v>3</c:v>
                </c:pt>
                <c:pt idx="3661">
                  <c:v>3</c:v>
                </c:pt>
                <c:pt idx="3662">
                  <c:v>3</c:v>
                </c:pt>
                <c:pt idx="3663">
                  <c:v>3</c:v>
                </c:pt>
                <c:pt idx="3664">
                  <c:v>3</c:v>
                </c:pt>
                <c:pt idx="3665">
                  <c:v>3</c:v>
                </c:pt>
                <c:pt idx="3666">
                  <c:v>3</c:v>
                </c:pt>
                <c:pt idx="3667">
                  <c:v>3</c:v>
                </c:pt>
                <c:pt idx="3668">
                  <c:v>3</c:v>
                </c:pt>
                <c:pt idx="3669">
                  <c:v>3</c:v>
                </c:pt>
                <c:pt idx="3670">
                  <c:v>3</c:v>
                </c:pt>
                <c:pt idx="3671">
                  <c:v>3</c:v>
                </c:pt>
                <c:pt idx="3672">
                  <c:v>3</c:v>
                </c:pt>
                <c:pt idx="3673">
                  <c:v>3</c:v>
                </c:pt>
                <c:pt idx="3674">
                  <c:v>3</c:v>
                </c:pt>
                <c:pt idx="3675">
                  <c:v>3</c:v>
                </c:pt>
                <c:pt idx="3676">
                  <c:v>3</c:v>
                </c:pt>
                <c:pt idx="3677">
                  <c:v>3</c:v>
                </c:pt>
                <c:pt idx="3678">
                  <c:v>3</c:v>
                </c:pt>
                <c:pt idx="3679">
                  <c:v>3</c:v>
                </c:pt>
                <c:pt idx="3680">
                  <c:v>3</c:v>
                </c:pt>
                <c:pt idx="3681">
                  <c:v>3</c:v>
                </c:pt>
                <c:pt idx="3682">
                  <c:v>3</c:v>
                </c:pt>
                <c:pt idx="3683">
                  <c:v>3</c:v>
                </c:pt>
                <c:pt idx="3684">
                  <c:v>3</c:v>
                </c:pt>
                <c:pt idx="3685">
                  <c:v>3</c:v>
                </c:pt>
                <c:pt idx="3686">
                  <c:v>3</c:v>
                </c:pt>
                <c:pt idx="3687">
                  <c:v>3</c:v>
                </c:pt>
                <c:pt idx="3688">
                  <c:v>3</c:v>
                </c:pt>
                <c:pt idx="3689">
                  <c:v>3</c:v>
                </c:pt>
                <c:pt idx="3690">
                  <c:v>3</c:v>
                </c:pt>
                <c:pt idx="3691">
                  <c:v>3</c:v>
                </c:pt>
                <c:pt idx="3692">
                  <c:v>3</c:v>
                </c:pt>
                <c:pt idx="3693">
                  <c:v>3</c:v>
                </c:pt>
                <c:pt idx="3694">
                  <c:v>3</c:v>
                </c:pt>
                <c:pt idx="3695">
                  <c:v>3</c:v>
                </c:pt>
                <c:pt idx="3696">
                  <c:v>3</c:v>
                </c:pt>
                <c:pt idx="3697">
                  <c:v>3</c:v>
                </c:pt>
                <c:pt idx="3698">
                  <c:v>3</c:v>
                </c:pt>
                <c:pt idx="3699">
                  <c:v>3</c:v>
                </c:pt>
                <c:pt idx="3700">
                  <c:v>3</c:v>
                </c:pt>
                <c:pt idx="3701">
                  <c:v>3</c:v>
                </c:pt>
                <c:pt idx="3702">
                  <c:v>3</c:v>
                </c:pt>
                <c:pt idx="3703">
                  <c:v>3</c:v>
                </c:pt>
                <c:pt idx="3704">
                  <c:v>3</c:v>
                </c:pt>
                <c:pt idx="3705">
                  <c:v>3</c:v>
                </c:pt>
                <c:pt idx="3706">
                  <c:v>3</c:v>
                </c:pt>
                <c:pt idx="3707">
                  <c:v>3</c:v>
                </c:pt>
                <c:pt idx="3708">
                  <c:v>3</c:v>
                </c:pt>
                <c:pt idx="3709">
                  <c:v>3</c:v>
                </c:pt>
                <c:pt idx="3710">
                  <c:v>3</c:v>
                </c:pt>
                <c:pt idx="3711">
                  <c:v>3</c:v>
                </c:pt>
                <c:pt idx="3712">
                  <c:v>3</c:v>
                </c:pt>
                <c:pt idx="3713">
                  <c:v>3</c:v>
                </c:pt>
                <c:pt idx="3714">
                  <c:v>3</c:v>
                </c:pt>
                <c:pt idx="3715">
                  <c:v>3</c:v>
                </c:pt>
                <c:pt idx="3716">
                  <c:v>3</c:v>
                </c:pt>
                <c:pt idx="3717">
                  <c:v>3</c:v>
                </c:pt>
                <c:pt idx="3718">
                  <c:v>3</c:v>
                </c:pt>
                <c:pt idx="3719">
                  <c:v>3</c:v>
                </c:pt>
                <c:pt idx="3720">
                  <c:v>3</c:v>
                </c:pt>
                <c:pt idx="3721">
                  <c:v>3</c:v>
                </c:pt>
                <c:pt idx="3722">
                  <c:v>3</c:v>
                </c:pt>
                <c:pt idx="3723">
                  <c:v>3</c:v>
                </c:pt>
                <c:pt idx="3724">
                  <c:v>3</c:v>
                </c:pt>
                <c:pt idx="3725">
                  <c:v>3</c:v>
                </c:pt>
                <c:pt idx="3726">
                  <c:v>3</c:v>
                </c:pt>
                <c:pt idx="3727">
                  <c:v>3</c:v>
                </c:pt>
                <c:pt idx="3728">
                  <c:v>3</c:v>
                </c:pt>
                <c:pt idx="3729">
                  <c:v>3</c:v>
                </c:pt>
                <c:pt idx="3730">
                  <c:v>3</c:v>
                </c:pt>
                <c:pt idx="3731">
                  <c:v>3</c:v>
                </c:pt>
                <c:pt idx="3732">
                  <c:v>3</c:v>
                </c:pt>
                <c:pt idx="3733">
                  <c:v>3</c:v>
                </c:pt>
                <c:pt idx="3734">
                  <c:v>3</c:v>
                </c:pt>
                <c:pt idx="3735">
                  <c:v>3</c:v>
                </c:pt>
                <c:pt idx="3736">
                  <c:v>3</c:v>
                </c:pt>
                <c:pt idx="3737">
                  <c:v>3</c:v>
                </c:pt>
                <c:pt idx="3738">
                  <c:v>3</c:v>
                </c:pt>
                <c:pt idx="3739">
                  <c:v>3</c:v>
                </c:pt>
                <c:pt idx="3740">
                  <c:v>3</c:v>
                </c:pt>
                <c:pt idx="3741">
                  <c:v>3</c:v>
                </c:pt>
                <c:pt idx="3742">
                  <c:v>3</c:v>
                </c:pt>
                <c:pt idx="3743">
                  <c:v>3</c:v>
                </c:pt>
                <c:pt idx="3744">
                  <c:v>3</c:v>
                </c:pt>
                <c:pt idx="3745">
                  <c:v>2</c:v>
                </c:pt>
                <c:pt idx="3746">
                  <c:v>2</c:v>
                </c:pt>
                <c:pt idx="3747">
                  <c:v>2</c:v>
                </c:pt>
                <c:pt idx="3748">
                  <c:v>2</c:v>
                </c:pt>
                <c:pt idx="3749">
                  <c:v>2</c:v>
                </c:pt>
                <c:pt idx="3750">
                  <c:v>2</c:v>
                </c:pt>
                <c:pt idx="3751">
                  <c:v>2</c:v>
                </c:pt>
                <c:pt idx="3752">
                  <c:v>2</c:v>
                </c:pt>
                <c:pt idx="3753">
                  <c:v>2</c:v>
                </c:pt>
                <c:pt idx="3754">
                  <c:v>2</c:v>
                </c:pt>
                <c:pt idx="3755">
                  <c:v>2</c:v>
                </c:pt>
                <c:pt idx="3756">
                  <c:v>2</c:v>
                </c:pt>
                <c:pt idx="3757">
                  <c:v>2</c:v>
                </c:pt>
                <c:pt idx="3758">
                  <c:v>2</c:v>
                </c:pt>
                <c:pt idx="3759">
                  <c:v>2</c:v>
                </c:pt>
                <c:pt idx="3760">
                  <c:v>2</c:v>
                </c:pt>
                <c:pt idx="3761">
                  <c:v>2</c:v>
                </c:pt>
                <c:pt idx="3762">
                  <c:v>2</c:v>
                </c:pt>
                <c:pt idx="3763">
                  <c:v>2</c:v>
                </c:pt>
                <c:pt idx="3764">
                  <c:v>2</c:v>
                </c:pt>
                <c:pt idx="3765">
                  <c:v>2</c:v>
                </c:pt>
                <c:pt idx="3766">
                  <c:v>2</c:v>
                </c:pt>
                <c:pt idx="3767">
                  <c:v>2</c:v>
                </c:pt>
                <c:pt idx="3768">
                  <c:v>2</c:v>
                </c:pt>
                <c:pt idx="3769">
                  <c:v>2</c:v>
                </c:pt>
                <c:pt idx="3770">
                  <c:v>2</c:v>
                </c:pt>
                <c:pt idx="3771">
                  <c:v>2</c:v>
                </c:pt>
                <c:pt idx="3772">
                  <c:v>2</c:v>
                </c:pt>
                <c:pt idx="3773">
                  <c:v>2</c:v>
                </c:pt>
                <c:pt idx="3774">
                  <c:v>2</c:v>
                </c:pt>
                <c:pt idx="3775">
                  <c:v>2</c:v>
                </c:pt>
                <c:pt idx="3776">
                  <c:v>2</c:v>
                </c:pt>
                <c:pt idx="3777">
                  <c:v>2</c:v>
                </c:pt>
                <c:pt idx="3778">
                  <c:v>2</c:v>
                </c:pt>
                <c:pt idx="3779">
                  <c:v>2</c:v>
                </c:pt>
                <c:pt idx="3780">
                  <c:v>2</c:v>
                </c:pt>
                <c:pt idx="3781">
                  <c:v>2</c:v>
                </c:pt>
                <c:pt idx="3782">
                  <c:v>2</c:v>
                </c:pt>
                <c:pt idx="3783">
                  <c:v>2</c:v>
                </c:pt>
                <c:pt idx="3784">
                  <c:v>2</c:v>
                </c:pt>
                <c:pt idx="3785">
                  <c:v>2</c:v>
                </c:pt>
                <c:pt idx="3786">
                  <c:v>2</c:v>
                </c:pt>
                <c:pt idx="3787">
                  <c:v>2</c:v>
                </c:pt>
                <c:pt idx="3788">
                  <c:v>2</c:v>
                </c:pt>
                <c:pt idx="3789">
                  <c:v>2</c:v>
                </c:pt>
                <c:pt idx="3790">
                  <c:v>2</c:v>
                </c:pt>
                <c:pt idx="3791">
                  <c:v>2</c:v>
                </c:pt>
                <c:pt idx="3792">
                  <c:v>2</c:v>
                </c:pt>
                <c:pt idx="3793">
                  <c:v>2</c:v>
                </c:pt>
                <c:pt idx="3794">
                  <c:v>2</c:v>
                </c:pt>
                <c:pt idx="3795">
                  <c:v>2</c:v>
                </c:pt>
                <c:pt idx="3796">
                  <c:v>2</c:v>
                </c:pt>
                <c:pt idx="3797">
                  <c:v>2</c:v>
                </c:pt>
                <c:pt idx="3798">
                  <c:v>2</c:v>
                </c:pt>
                <c:pt idx="3799">
                  <c:v>2</c:v>
                </c:pt>
                <c:pt idx="3800">
                  <c:v>2</c:v>
                </c:pt>
                <c:pt idx="3801">
                  <c:v>2</c:v>
                </c:pt>
                <c:pt idx="3802">
                  <c:v>2</c:v>
                </c:pt>
                <c:pt idx="3803">
                  <c:v>2</c:v>
                </c:pt>
                <c:pt idx="3804">
                  <c:v>2</c:v>
                </c:pt>
                <c:pt idx="3805">
                  <c:v>2</c:v>
                </c:pt>
                <c:pt idx="3806">
                  <c:v>2</c:v>
                </c:pt>
                <c:pt idx="3807">
                  <c:v>2</c:v>
                </c:pt>
                <c:pt idx="3808">
                  <c:v>2</c:v>
                </c:pt>
                <c:pt idx="3809">
                  <c:v>2</c:v>
                </c:pt>
                <c:pt idx="3810">
                  <c:v>2</c:v>
                </c:pt>
                <c:pt idx="3811">
                  <c:v>2</c:v>
                </c:pt>
                <c:pt idx="3812">
                  <c:v>2</c:v>
                </c:pt>
                <c:pt idx="3813">
                  <c:v>2</c:v>
                </c:pt>
                <c:pt idx="3814">
                  <c:v>2</c:v>
                </c:pt>
                <c:pt idx="3815">
                  <c:v>2</c:v>
                </c:pt>
                <c:pt idx="3816">
                  <c:v>2</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numCache>
            </c:numRef>
          </c:val>
          <c:extLst>
            <c:ext xmlns:c16="http://schemas.microsoft.com/office/drawing/2014/chart" uri="{C3380CC4-5D6E-409C-BE32-E72D297353CC}">
              <c16:uniqueId val="{00000000-0713-4036-A623-FA29168E1280}"/>
            </c:ext>
          </c:extLst>
        </c:ser>
        <c:dLbls>
          <c:showLegendKey val="0"/>
          <c:showVal val="0"/>
          <c:showCatName val="0"/>
          <c:showSerName val="0"/>
          <c:showPercent val="0"/>
          <c:showBubbleSize val="0"/>
        </c:dLbls>
        <c:gapWidth val="219"/>
        <c:overlap val="-27"/>
        <c:axId val="807430015"/>
        <c:axId val="807437215"/>
      </c:barChart>
      <c:catAx>
        <c:axId val="80743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7215"/>
        <c:crosses val="autoZero"/>
        <c:auto val="1"/>
        <c:lblAlgn val="ctr"/>
        <c:lblOffset val="100"/>
        <c:noMultiLvlLbl val="0"/>
      </c:catAx>
      <c:valAx>
        <c:axId val="80743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[shopping_trends.xlsx]8.Product Performance!PivotTable14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Performance - Average Review Ratings</a:t>
            </a:r>
            <a:endParaRPr lang="en-US"/>
          </a:p>
        </c:rich>
      </c:tx>
      <c:layout>
        <c:manualLayout>
          <c:xMode val="edge"/>
          <c:yMode val="edge"/>
          <c:x val="0.2922362838023263"/>
          <c:y val="0.10608859077800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'8.Product Performance'!$B$3</c:f>
              <c:strCache>
                <c:ptCount val="1"/>
                <c:pt idx="0">
                  <c:v>Total</c:v>
                </c:pt>
              </c:strCache>
            </c:strRef>
          </c:tx>
          <c:spPr>
            <a:solidFill>
              <a:schemeClr val="accent1"/>
            </a:solidFill>
            <a:ln w="19050">
              <a:solidFill>
                <a:schemeClr val="lt1"/>
              </a:solidFill>
            </a:ln>
            <a:effectLst/>
          </c:spPr>
          <c:invertIfNegative val="0"/>
          <c:cat>
            <c:strRef>
              <c:f>'8.Product Performance'!$A$4:$A$29</c:f>
              <c:strCache>
                <c:ptCount val="25"/>
                <c:pt idx="0">
                  <c:v>Gloves</c:v>
                </c:pt>
                <c:pt idx="1">
                  <c:v>Sandals</c:v>
                </c:pt>
                <c:pt idx="2">
                  <c:v>Boots</c:v>
                </c:pt>
                <c:pt idx="3">
                  <c:v>Hat</c:v>
                </c:pt>
                <c:pt idx="4">
                  <c:v>T-shirt</c:v>
                </c:pt>
                <c:pt idx="5">
                  <c:v>Skirt</c:v>
                </c:pt>
                <c:pt idx="6">
                  <c:v>Handbag</c:v>
                </c:pt>
                <c:pt idx="7">
                  <c:v>Sweater</c:v>
                </c:pt>
                <c:pt idx="8">
                  <c:v>Jacket</c:v>
                </c:pt>
                <c:pt idx="9">
                  <c:v>Belt</c:v>
                </c:pt>
                <c:pt idx="10">
                  <c:v>Sneakers</c:v>
                </c:pt>
                <c:pt idx="11">
                  <c:v>Jewelry</c:v>
                </c:pt>
                <c:pt idx="12">
                  <c:v>Dress</c:v>
                </c:pt>
                <c:pt idx="13">
                  <c:v>Backpack</c:v>
                </c:pt>
                <c:pt idx="14">
                  <c:v>Socks</c:v>
                </c:pt>
                <c:pt idx="15">
                  <c:v>Shoes</c:v>
                </c:pt>
                <c:pt idx="16">
                  <c:v>Sunglasses</c:v>
                </c:pt>
                <c:pt idx="17">
                  <c:v>Coat</c:v>
                </c:pt>
                <c:pt idx="18">
                  <c:v>Hoodie</c:v>
                </c:pt>
                <c:pt idx="19">
                  <c:v>Pants</c:v>
                </c:pt>
                <c:pt idx="20">
                  <c:v>Shorts</c:v>
                </c:pt>
                <c:pt idx="21">
                  <c:v>Scarf</c:v>
                </c:pt>
                <c:pt idx="22">
                  <c:v>Blouse</c:v>
                </c:pt>
                <c:pt idx="23">
                  <c:v>Jeans</c:v>
                </c:pt>
                <c:pt idx="24">
                  <c:v>Shirt</c:v>
                </c:pt>
              </c:strCache>
            </c:strRef>
          </c:cat>
          <c:val>
            <c:numRef>
              <c:f>'8.Product Performance'!$B$4:$B$29</c:f>
              <c:numCache>
                <c:formatCode>General</c:formatCode>
                <c:ptCount val="25"/>
                <c:pt idx="0">
                  <c:v>3.8642857142857152</c:v>
                </c:pt>
                <c:pt idx="1">
                  <c:v>3.8412500000000001</c:v>
                </c:pt>
                <c:pt idx="2">
                  <c:v>3.8125</c:v>
                </c:pt>
                <c:pt idx="3">
                  <c:v>3.8064935064935055</c:v>
                </c:pt>
                <c:pt idx="4">
                  <c:v>3.7829931972789126</c:v>
                </c:pt>
                <c:pt idx="5">
                  <c:v>3.7822784810126571</c:v>
                </c:pt>
                <c:pt idx="6">
                  <c:v>3.7751633986928108</c:v>
                </c:pt>
                <c:pt idx="7">
                  <c:v>3.7670731707317056</c:v>
                </c:pt>
                <c:pt idx="8">
                  <c:v>3.7631901840490798</c:v>
                </c:pt>
                <c:pt idx="9">
                  <c:v>3.7614906832298125</c:v>
                </c:pt>
                <c:pt idx="10">
                  <c:v>3.7579310344827577</c:v>
                </c:pt>
                <c:pt idx="11">
                  <c:v>3.7561403508771916</c:v>
                </c:pt>
                <c:pt idx="12">
                  <c:v>3.7548192771084343</c:v>
                </c:pt>
                <c:pt idx="13">
                  <c:v>3.7524475524475496</c:v>
                </c:pt>
                <c:pt idx="14">
                  <c:v>3.7509433962264143</c:v>
                </c:pt>
                <c:pt idx="15">
                  <c:v>3.7473333333333319</c:v>
                </c:pt>
                <c:pt idx="16">
                  <c:v>3.7447204968944106</c:v>
                </c:pt>
                <c:pt idx="17">
                  <c:v>3.7304347826086959</c:v>
                </c:pt>
                <c:pt idx="18">
                  <c:v>3.7192052980132444</c:v>
                </c:pt>
                <c:pt idx="19">
                  <c:v>3.7187134502923977</c:v>
                </c:pt>
                <c:pt idx="20">
                  <c:v>3.7114649681528666</c:v>
                </c:pt>
                <c:pt idx="21">
                  <c:v>3.6999999999999997</c:v>
                </c:pt>
                <c:pt idx="22">
                  <c:v>3.6836257309941551</c:v>
                </c:pt>
                <c:pt idx="23">
                  <c:v>3.6483870967741954</c:v>
                </c:pt>
                <c:pt idx="24">
                  <c:v>3.6295857988165672</c:v>
                </c:pt>
              </c:numCache>
            </c:numRef>
          </c:val>
          <c:extLst>
            <c:ext xmlns:c16="http://schemas.microsoft.com/office/drawing/2014/chart" uri="{C3380CC4-5D6E-409C-BE32-E72D297353CC}">
              <c16:uniqueId val="{00000002-F4F6-4C72-9551-1ABD2CE65DA4}"/>
            </c:ext>
          </c:extLst>
        </c:ser>
        <c:dLbls>
          <c:showLegendKey val="0"/>
          <c:showVal val="0"/>
          <c:showCatName val="0"/>
          <c:showSerName val="0"/>
          <c:showPercent val="0"/>
          <c:showBubbleSize val="0"/>
        </c:dLbls>
        <c:gapWidth val="150"/>
        <c:axId val="484312703"/>
        <c:axId val="484313663"/>
      </c:barChart>
      <c:valAx>
        <c:axId val="48431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312703"/>
        <c:crosses val="autoZero"/>
        <c:crossBetween val="between"/>
      </c:valAx>
      <c:catAx>
        <c:axId val="484312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3136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a:t>
            </a:r>
            <a:r>
              <a:rPr lang="en-US" baseline="0"/>
              <a:t> Shipping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'9.shipping Preferences'!$D$1</c:f>
              <c:strCache>
                <c:ptCount val="1"/>
                <c:pt idx="0">
                  <c:v>Order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'9.shipping Preferences'!$C$2:$C$7</c:f>
              <c:strCache>
                <c:ptCount val="6"/>
                <c:pt idx="0">
                  <c:v>Free Shipping</c:v>
                </c:pt>
                <c:pt idx="1">
                  <c:v>Standard</c:v>
                </c:pt>
                <c:pt idx="2">
                  <c:v>Store Pickup</c:v>
                </c:pt>
                <c:pt idx="3">
                  <c:v>Next Day Air</c:v>
                </c:pt>
                <c:pt idx="4">
                  <c:v>Express</c:v>
                </c:pt>
                <c:pt idx="5">
                  <c:v>2-Day Shipping</c:v>
                </c:pt>
              </c:strCache>
            </c:strRef>
          </c:cat>
          <c:val>
            <c:numRef>
              <c:f>'9.shipping Preferences'!$D$2:$D$7</c:f>
              <c:numCache>
                <c:formatCode>General</c:formatCode>
                <c:ptCount val="6"/>
                <c:pt idx="0">
                  <c:v>675</c:v>
                </c:pt>
                <c:pt idx="1">
                  <c:v>654</c:v>
                </c:pt>
                <c:pt idx="2">
                  <c:v>650</c:v>
                </c:pt>
                <c:pt idx="3">
                  <c:v>648</c:v>
                </c:pt>
                <c:pt idx="4">
                  <c:v>646</c:v>
                </c:pt>
                <c:pt idx="5">
                  <c:v>627</c:v>
                </c:pt>
              </c:numCache>
            </c:numRef>
          </c:val>
          <c:extLst>
            <c:ext xmlns:c16="http://schemas.microsoft.com/office/drawing/2014/chart" uri="{C3380CC4-5D6E-409C-BE32-E72D297353CC}">
              <c16:uniqueId val="{00000000-D097-4693-A840-6B2F79CAC806}"/>
            </c:ext>
          </c:extLst>
        </c:ser>
        <c:dLbls>
          <c:showLegendKey val="0"/>
          <c:showVal val="0"/>
          <c:showCatName val="0"/>
          <c:showSerName val="0"/>
          <c:showPercent val="0"/>
          <c:showBubbleSize val="0"/>
        </c:dLbls>
        <c:gapWidth val="182"/>
        <c:axId val="833585695"/>
        <c:axId val="833588095"/>
      </c:barChart>
      <c:catAx>
        <c:axId val="833585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588095"/>
        <c:crosses val="autoZero"/>
        <c:auto val="1"/>
        <c:lblAlgn val="ctr"/>
        <c:lblOffset val="100"/>
        <c:noMultiLvlLbl val="0"/>
      </c:catAx>
      <c:valAx>
        <c:axId val="83358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58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[shopping_trends.xlsx]10.Revenue for subs &amp; nsubs c.!PivotTable5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from Subscribed vs. Non-Subscribed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col"/>
        <c:grouping val="clustered"/>
        <c:varyColors val="1"/>
        <c:ser>
          <c:idx val="0"/>
          <c:order val="0"/>
          <c:tx>
            <c:strRef>
              <c:f>'10.Revenue for subs &amp; nsubs c.'!$B$3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1FC-41F5-8540-43079482656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1FC-41F5-8540-4307948265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'10.Revenue for subs &amp; nsubs c.'!$A$4:$A$5</c:f>
              <c:strCache>
                <c:ptCount val="2"/>
                <c:pt idx="0">
                  <c:v>No</c:v>
                </c:pt>
                <c:pt idx="1">
                  <c:v>Yes</c:v>
                </c:pt>
              </c:strCache>
            </c:strRef>
          </c:cat>
          <c:val>
            <c:numRef>
              <c:f>'10.Revenue for subs &amp; nsubs c.'!$B$4:$B$5</c:f>
              <c:numCache>
                <c:formatCode>General</c:formatCode>
                <c:ptCount val="2"/>
                <c:pt idx="0">
                  <c:v>170436</c:v>
                </c:pt>
                <c:pt idx="1">
                  <c:v>62645</c:v>
                </c:pt>
              </c:numCache>
            </c:numRef>
          </c:val>
          <c:extLst>
            <c:ext xmlns:c16="http://schemas.microsoft.com/office/drawing/2014/chart" uri="{C3380CC4-5D6E-409C-BE32-E72D297353CC}">
              <c16:uniqueId val="{00000000-3B84-42BD-B72A-44510DC69DFC}"/>
            </c:ext>
          </c:extLst>
        </c:ser>
        <c:dLbls>
          <c:showLegendKey val="0"/>
          <c:showVal val="0"/>
          <c:showCatName val="0"/>
          <c:showSerName val="0"/>
          <c:showPercent val="0"/>
          <c:showBubbleSize val="0"/>
        </c:dLbls>
        <c:gapWidth val="219"/>
        <c:overlap val="-27"/>
        <c:axId val="601721920"/>
        <c:axId val="601717120"/>
      </c:barChart>
      <c:catAx>
        <c:axId val="60172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17120"/>
        <c:crosses val="autoZero"/>
        <c:auto val="1"/>
        <c:lblAlgn val="ctr"/>
        <c:lblOffset val="100"/>
        <c:noMultiLvlLbl val="0"/>
      </c:catAx>
      <c:valAx>
        <c:axId val="601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2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Avrage purchase Amount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'11.Average Purchase Valueby Age'!$E$1</c:f>
              <c:strCache>
                <c:ptCount val="1"/>
                <c:pt idx="0">
                  <c:v>Avrage purchase Amount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'11.Average Purchase Valueby Age'!$D$2:$D$6</c:f>
              <c:strCache>
                <c:ptCount val="5"/>
                <c:pt idx="0">
                  <c:v>18-25</c:v>
                </c:pt>
                <c:pt idx="1">
                  <c:v>26-35</c:v>
                </c:pt>
                <c:pt idx="2">
                  <c:v>36-45</c:v>
                </c:pt>
                <c:pt idx="3">
                  <c:v>46-55</c:v>
                </c:pt>
                <c:pt idx="4">
                  <c:v>56+</c:v>
                </c:pt>
              </c:strCache>
            </c:strRef>
          </c:cat>
          <c:val>
            <c:numRef>
              <c:f>'11.Average Purchase Valueby Age'!$E$2:$E$6</c:f>
              <c:numCache>
                <c:formatCode>0.00</c:formatCode>
                <c:ptCount val="5"/>
                <c:pt idx="0">
                  <c:v>60.64798598949212</c:v>
                </c:pt>
                <c:pt idx="1">
                  <c:v>59.760107816711589</c:v>
                </c:pt>
                <c:pt idx="2">
                  <c:v>59.305898491083674</c:v>
                </c:pt>
                <c:pt idx="3">
                  <c:v>60.583001328021247</c:v>
                </c:pt>
                <c:pt idx="4">
                  <c:v>59.055203619909506</c:v>
                </c:pt>
              </c:numCache>
            </c:numRef>
          </c:val>
          <c:smooth val="0"/>
          <c:extLst>
            <c:ext xmlns:c16="http://schemas.microsoft.com/office/drawing/2014/chart" uri="{C3380CC4-5D6E-409C-BE32-E72D297353CC}">
              <c16:uniqueId val="{00000000-B738-49E0-99C0-47AB00B5F402}"/>
            </c:ext>
          </c:extLst>
        </c:ser>
        <c:dLbls>
          <c:showLegendKey val="0"/>
          <c:showVal val="0"/>
          <c:showCatName val="0"/>
          <c:showSerName val="0"/>
          <c:showPercent val="0"/>
          <c:showBubbleSize val="0"/>
        </c:dLbls>
        <c:smooth val="0"/>
        <c:axId val="601614400"/>
        <c:axId val="601603840"/>
      </c:lineChart>
      <c:catAx>
        <c:axId val="60161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3840"/>
        <c:crosses val="autoZero"/>
        <c:auto val="1"/>
        <c:lblAlgn val="ctr"/>
        <c:lblOffset val="100"/>
        <c:noMultiLvlLbl val="0"/>
      </c:catAx>
      <c:valAx>
        <c:axId val="601603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[shopping_trends.xlsx]12.Impact of Promo Codes!PivotTable12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with vs. without Promo Codes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col"/>
        <c:grouping val="clustered"/>
        <c:varyColors val="1"/>
        <c:ser>
          <c:idx val="0"/>
          <c:order val="0"/>
          <c:tx>
            <c:strRef>
              <c:f>'12.Impact of Promo Codes'!$B$3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60C-41D3-B556-5D1CEF54903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60C-41D3-B556-5D1CEF549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'12.Impact of Promo Codes'!$A$4:$A$5</c:f>
              <c:strCache>
                <c:ptCount val="2"/>
                <c:pt idx="0">
                  <c:v>No</c:v>
                </c:pt>
                <c:pt idx="1">
                  <c:v>Yes</c:v>
                </c:pt>
              </c:strCache>
            </c:strRef>
          </c:cat>
          <c:val>
            <c:numRef>
              <c:f>'12.Impact of Promo Codes'!$B$4:$B$5</c:f>
              <c:numCache>
                <c:formatCode>General</c:formatCode>
                <c:ptCount val="2"/>
                <c:pt idx="0">
                  <c:v>133670</c:v>
                </c:pt>
                <c:pt idx="1">
                  <c:v>99411</c:v>
                </c:pt>
              </c:numCache>
            </c:numRef>
          </c:val>
          <c:extLst>
            <c:ext xmlns:c16="http://schemas.microsoft.com/office/drawing/2014/chart" uri="{C3380CC4-5D6E-409C-BE32-E72D297353CC}">
              <c16:uniqueId val="{00000000-AA21-4868-9474-EBD822747C79}"/>
            </c:ext>
          </c:extLst>
        </c:ser>
        <c:dLbls>
          <c:showLegendKey val="0"/>
          <c:showVal val="0"/>
          <c:showCatName val="0"/>
          <c:showSerName val="0"/>
          <c:showPercent val="0"/>
          <c:showBubbleSize val="0"/>
        </c:dLbls>
        <c:gapWidth val="219"/>
        <c:overlap val="-27"/>
        <c:axId val="601593280"/>
        <c:axId val="601610560"/>
      </c:barChart>
      <c:catAx>
        <c:axId val="6015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0560"/>
        <c:crosses val="autoZero"/>
        <c:auto val="1"/>
        <c:lblAlgn val="ctr"/>
        <c:lblOffset val="100"/>
        <c:noMultiLvlLbl val="0"/>
      </c:catAx>
      <c:valAx>
        <c:axId val="60161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593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[shopping_trends.xlsx]13.Sales by Color Preference!PivotTable13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Color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0455773320306E-2"/>
          <c:y val="0.24435042479879587"/>
          <c:w val="0.65279594612717207"/>
          <c:h val="0.68377647995422375"/>
        </c:manualLayout>
      </c:layout>
      <c:barChart>
        <c:barDir val="bar"/>
        <c:grouping val="clustered"/>
        <c:varyColors val="0"/>
        <c:ser>
          <c:idx val="0"/>
          <c:order val="0"/>
          <c:tx>
            <c:strRef>
              <c:f>'13.Sales by Color Preference'!$B$3</c:f>
              <c:strCache>
                <c:ptCount val="1"/>
                <c:pt idx="0">
                  <c:v>Total</c:v>
                </c:pt>
              </c:strCache>
            </c:strRef>
          </c:tx>
          <c:spPr>
            <a:solidFill>
              <a:schemeClr val="accent1"/>
            </a:solidFill>
            <a:ln w="19050">
              <a:solidFill>
                <a:schemeClr val="lt1"/>
              </a:solidFill>
            </a:ln>
            <a:effectLst/>
          </c:spPr>
          <c:invertIfNegative val="0"/>
          <c:cat>
            <c:strRef>
              <c:f>'13.Sales by Color Preference'!$A$4:$A$29</c:f>
              <c:strCache>
                <c:ptCount val="25"/>
                <c:pt idx="0">
                  <c:v>Olive</c:v>
                </c:pt>
                <c:pt idx="1">
                  <c:v>Yellow</c:v>
                </c:pt>
                <c:pt idx="2">
                  <c:v>Silver</c:v>
                </c:pt>
                <c:pt idx="3">
                  <c:v>Teal</c:v>
                </c:pt>
                <c:pt idx="4">
                  <c:v>Green</c:v>
                </c:pt>
                <c:pt idx="5">
                  <c:v>Black</c:v>
                </c:pt>
                <c:pt idx="6">
                  <c:v>Violet</c:v>
                </c:pt>
                <c:pt idx="7">
                  <c:v>Cyan</c:v>
                </c:pt>
                <c:pt idx="8">
                  <c:v>Gray</c:v>
                </c:pt>
                <c:pt idx="9">
                  <c:v>Maroon</c:v>
                </c:pt>
                <c:pt idx="10">
                  <c:v>Orange</c:v>
                </c:pt>
                <c:pt idx="11">
                  <c:v>Charcoal</c:v>
                </c:pt>
                <c:pt idx="12">
                  <c:v>Pink</c:v>
                </c:pt>
                <c:pt idx="13">
                  <c:v>Magenta</c:v>
                </c:pt>
                <c:pt idx="14">
                  <c:v>Blue</c:v>
                </c:pt>
                <c:pt idx="15">
                  <c:v>Purple</c:v>
                </c:pt>
                <c:pt idx="16">
                  <c:v>Peach</c:v>
                </c:pt>
                <c:pt idx="17">
                  <c:v>Red</c:v>
                </c:pt>
                <c:pt idx="18">
                  <c:v>Indigo</c:v>
                </c:pt>
                <c:pt idx="19">
                  <c:v>Lavender</c:v>
                </c:pt>
                <c:pt idx="20">
                  <c:v>Beige</c:v>
                </c:pt>
                <c:pt idx="21">
                  <c:v>Turquoise</c:v>
                </c:pt>
                <c:pt idx="22">
                  <c:v>White</c:v>
                </c:pt>
                <c:pt idx="23">
                  <c:v>Brown</c:v>
                </c:pt>
                <c:pt idx="24">
                  <c:v>Gold</c:v>
                </c:pt>
              </c:strCache>
            </c:strRef>
          </c:cat>
          <c:val>
            <c:numRef>
              <c:f>'13.Sales by Color Preference'!$B$4:$B$29</c:f>
              <c:numCache>
                <c:formatCode>General</c:formatCode>
                <c:ptCount val="25"/>
                <c:pt idx="0">
                  <c:v>177</c:v>
                </c:pt>
                <c:pt idx="1">
                  <c:v>174</c:v>
                </c:pt>
                <c:pt idx="2">
                  <c:v>173</c:v>
                </c:pt>
                <c:pt idx="3">
                  <c:v>172</c:v>
                </c:pt>
                <c:pt idx="4">
                  <c:v>169</c:v>
                </c:pt>
                <c:pt idx="5">
                  <c:v>167</c:v>
                </c:pt>
                <c:pt idx="6">
                  <c:v>166</c:v>
                </c:pt>
                <c:pt idx="7">
                  <c:v>166</c:v>
                </c:pt>
                <c:pt idx="8">
                  <c:v>159</c:v>
                </c:pt>
                <c:pt idx="9">
                  <c:v>158</c:v>
                </c:pt>
                <c:pt idx="10">
                  <c:v>154</c:v>
                </c:pt>
                <c:pt idx="11">
                  <c:v>153</c:v>
                </c:pt>
                <c:pt idx="12">
                  <c:v>153</c:v>
                </c:pt>
                <c:pt idx="13">
                  <c:v>152</c:v>
                </c:pt>
                <c:pt idx="14">
                  <c:v>152</c:v>
                </c:pt>
                <c:pt idx="15">
                  <c:v>151</c:v>
                </c:pt>
                <c:pt idx="16">
                  <c:v>149</c:v>
                </c:pt>
                <c:pt idx="17">
                  <c:v>148</c:v>
                </c:pt>
                <c:pt idx="18">
                  <c:v>147</c:v>
                </c:pt>
                <c:pt idx="19">
                  <c:v>147</c:v>
                </c:pt>
                <c:pt idx="20">
                  <c:v>147</c:v>
                </c:pt>
                <c:pt idx="21">
                  <c:v>145</c:v>
                </c:pt>
                <c:pt idx="22">
                  <c:v>142</c:v>
                </c:pt>
                <c:pt idx="23">
                  <c:v>141</c:v>
                </c:pt>
                <c:pt idx="24">
                  <c:v>138</c:v>
                </c:pt>
              </c:numCache>
            </c:numRef>
          </c:val>
          <c:extLst>
            <c:ext xmlns:c16="http://schemas.microsoft.com/office/drawing/2014/chart" uri="{C3380CC4-5D6E-409C-BE32-E72D297353CC}">
              <c16:uniqueId val="{00000000-A111-4200-A5D0-055769977AE4}"/>
            </c:ext>
          </c:extLst>
        </c:ser>
        <c:dLbls>
          <c:showLegendKey val="0"/>
          <c:showVal val="0"/>
          <c:showCatName val="0"/>
          <c:showSerName val="0"/>
          <c:showPercent val="0"/>
          <c:showBubbleSize val="0"/>
        </c:dLbls>
        <c:gapWidth val="150"/>
        <c:axId val="1098151248"/>
        <c:axId val="1098128688"/>
      </c:barChart>
      <c:valAx>
        <c:axId val="109812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151248"/>
        <c:crosses val="autoZero"/>
        <c:crossBetween val="between"/>
      </c:valAx>
      <c:catAx>
        <c:axId val="109815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128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[shopping_trends.xlsx]14.Customer Loyalty Analysis!PivotTable14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Loyal Customers and Their Sales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'14.Customer Loyalty Analysis'!$B$3</c:f>
              <c:strCache>
                <c:ptCount val="1"/>
                <c:pt idx="0">
                  <c:v>Sum of Purchase Amount (USD)</c:v>
                </c:pt>
              </c:strCache>
            </c:strRef>
          </c:tx>
          <c:spPr>
            <a:solidFill>
              <a:schemeClr val="accent1"/>
            </a:solidFill>
            <a:ln w="19050">
              <a:solidFill>
                <a:schemeClr val="lt1"/>
              </a:solidFill>
            </a:ln>
            <a:effectLst/>
          </c:spPr>
          <c:invertIfNegative val="0"/>
          <c:cat>
            <c:strRef>
              <c:f>'14.Customer Loyalty Analysis'!$A$4:$A$40</c:f>
              <c:strCache>
                <c:ptCount val="36"/>
                <c:pt idx="0">
                  <c:v>3838</c:v>
                </c:pt>
                <c:pt idx="1">
                  <c:v>3726</c:v>
                </c:pt>
                <c:pt idx="2">
                  <c:v>3322</c:v>
                </c:pt>
                <c:pt idx="3">
                  <c:v>3266</c:v>
                </c:pt>
                <c:pt idx="4">
                  <c:v>3029</c:v>
                </c:pt>
                <c:pt idx="5">
                  <c:v>2995</c:v>
                </c:pt>
                <c:pt idx="6">
                  <c:v>2972</c:v>
                </c:pt>
                <c:pt idx="7">
                  <c:v>2959</c:v>
                </c:pt>
                <c:pt idx="8">
                  <c:v>2843</c:v>
                </c:pt>
                <c:pt idx="9">
                  <c:v>2808</c:v>
                </c:pt>
                <c:pt idx="10">
                  <c:v>2803</c:v>
                </c:pt>
                <c:pt idx="11">
                  <c:v>2431</c:v>
                </c:pt>
                <c:pt idx="12">
                  <c:v>2286</c:v>
                </c:pt>
                <c:pt idx="13">
                  <c:v>2215</c:v>
                </c:pt>
                <c:pt idx="14">
                  <c:v>2072</c:v>
                </c:pt>
                <c:pt idx="15">
                  <c:v>1848</c:v>
                </c:pt>
                <c:pt idx="16">
                  <c:v>1592</c:v>
                </c:pt>
                <c:pt idx="17">
                  <c:v>1480</c:v>
                </c:pt>
                <c:pt idx="18">
                  <c:v>1457</c:v>
                </c:pt>
                <c:pt idx="19">
                  <c:v>1422</c:v>
                </c:pt>
                <c:pt idx="20">
                  <c:v>1413</c:v>
                </c:pt>
                <c:pt idx="21">
                  <c:v>1406</c:v>
                </c:pt>
                <c:pt idx="22">
                  <c:v>1301</c:v>
                </c:pt>
                <c:pt idx="23">
                  <c:v>1209</c:v>
                </c:pt>
                <c:pt idx="24">
                  <c:v>862</c:v>
                </c:pt>
                <c:pt idx="25">
                  <c:v>770</c:v>
                </c:pt>
                <c:pt idx="26">
                  <c:v>616</c:v>
                </c:pt>
                <c:pt idx="27">
                  <c:v>582</c:v>
                </c:pt>
                <c:pt idx="28">
                  <c:v>519</c:v>
                </c:pt>
                <c:pt idx="29">
                  <c:v>456</c:v>
                </c:pt>
                <c:pt idx="30">
                  <c:v>249</c:v>
                </c:pt>
                <c:pt idx="31">
                  <c:v>244</c:v>
                </c:pt>
                <c:pt idx="32">
                  <c:v>205</c:v>
                </c:pt>
                <c:pt idx="33">
                  <c:v>194</c:v>
                </c:pt>
                <c:pt idx="34">
                  <c:v>96</c:v>
                </c:pt>
                <c:pt idx="35">
                  <c:v>43</c:v>
                </c:pt>
              </c:strCache>
            </c:strRef>
          </c:cat>
          <c:val>
            <c:numRef>
              <c:f>'14.Customer Loyalty Analysis'!$B$4:$B$40</c:f>
              <c:numCache>
                <c:formatCode>General</c:formatCode>
                <c:ptCount val="3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numCache>
            </c:numRef>
          </c:val>
          <c:extLst>
            <c:ext xmlns:c16="http://schemas.microsoft.com/office/drawing/2014/chart" uri="{C3380CC4-5D6E-409C-BE32-E72D297353CC}">
              <c16:uniqueId val="{00000000-8759-4D12-8EAA-437C455F80D5}"/>
            </c:ext>
          </c:extLst>
        </c:ser>
        <c:ser>
          <c:idx val="1"/>
          <c:order val="1"/>
          <c:tx>
            <c:strRef>
              <c:f>'14.Customer Loyalty Analysis'!$C$3</c:f>
              <c:strCache>
                <c:ptCount val="1"/>
                <c:pt idx="0">
                  <c:v>Sum of Previous Purchases</c:v>
                </c:pt>
              </c:strCache>
            </c:strRef>
          </c:tx>
          <c:spPr>
            <a:solidFill>
              <a:schemeClr val="accent2"/>
            </a:solidFill>
            <a:ln w="19050">
              <a:solidFill>
                <a:schemeClr val="lt1"/>
              </a:solidFill>
            </a:ln>
            <a:effectLst/>
          </c:spPr>
          <c:invertIfNegative val="0"/>
          <c:cat>
            <c:strRef>
              <c:f>'14.Customer Loyalty Analysis'!$A$4:$A$40</c:f>
              <c:strCache>
                <c:ptCount val="36"/>
                <c:pt idx="0">
                  <c:v>3838</c:v>
                </c:pt>
                <c:pt idx="1">
                  <c:v>3726</c:v>
                </c:pt>
                <c:pt idx="2">
                  <c:v>3322</c:v>
                </c:pt>
                <c:pt idx="3">
                  <c:v>3266</c:v>
                </c:pt>
                <c:pt idx="4">
                  <c:v>3029</c:v>
                </c:pt>
                <c:pt idx="5">
                  <c:v>2995</c:v>
                </c:pt>
                <c:pt idx="6">
                  <c:v>2972</c:v>
                </c:pt>
                <c:pt idx="7">
                  <c:v>2959</c:v>
                </c:pt>
                <c:pt idx="8">
                  <c:v>2843</c:v>
                </c:pt>
                <c:pt idx="9">
                  <c:v>2808</c:v>
                </c:pt>
                <c:pt idx="10">
                  <c:v>2803</c:v>
                </c:pt>
                <c:pt idx="11">
                  <c:v>2431</c:v>
                </c:pt>
                <c:pt idx="12">
                  <c:v>2286</c:v>
                </c:pt>
                <c:pt idx="13">
                  <c:v>2215</c:v>
                </c:pt>
                <c:pt idx="14">
                  <c:v>2072</c:v>
                </c:pt>
                <c:pt idx="15">
                  <c:v>1848</c:v>
                </c:pt>
                <c:pt idx="16">
                  <c:v>1592</c:v>
                </c:pt>
                <c:pt idx="17">
                  <c:v>1480</c:v>
                </c:pt>
                <c:pt idx="18">
                  <c:v>1457</c:v>
                </c:pt>
                <c:pt idx="19">
                  <c:v>1422</c:v>
                </c:pt>
                <c:pt idx="20">
                  <c:v>1413</c:v>
                </c:pt>
                <c:pt idx="21">
                  <c:v>1406</c:v>
                </c:pt>
                <c:pt idx="22">
                  <c:v>1301</c:v>
                </c:pt>
                <c:pt idx="23">
                  <c:v>1209</c:v>
                </c:pt>
                <c:pt idx="24">
                  <c:v>862</c:v>
                </c:pt>
                <c:pt idx="25">
                  <c:v>770</c:v>
                </c:pt>
                <c:pt idx="26">
                  <c:v>616</c:v>
                </c:pt>
                <c:pt idx="27">
                  <c:v>582</c:v>
                </c:pt>
                <c:pt idx="28">
                  <c:v>519</c:v>
                </c:pt>
                <c:pt idx="29">
                  <c:v>456</c:v>
                </c:pt>
                <c:pt idx="30">
                  <c:v>249</c:v>
                </c:pt>
                <c:pt idx="31">
                  <c:v>244</c:v>
                </c:pt>
                <c:pt idx="32">
                  <c:v>205</c:v>
                </c:pt>
                <c:pt idx="33">
                  <c:v>194</c:v>
                </c:pt>
                <c:pt idx="34">
                  <c:v>96</c:v>
                </c:pt>
                <c:pt idx="35">
                  <c:v>43</c:v>
                </c:pt>
              </c:strCache>
            </c:strRef>
          </c:cat>
          <c:val>
            <c:numRef>
              <c:f>'14.Customer Loyalty Analysis'!$C$4:$C$40</c:f>
              <c:numCache>
                <c:formatCode>General</c:formatCode>
                <c:ptCount val="36"/>
                <c:pt idx="0">
                  <c:v>33</c:v>
                </c:pt>
                <c:pt idx="1">
                  <c:v>2</c:v>
                </c:pt>
                <c:pt idx="2">
                  <c:v>3</c:v>
                </c:pt>
                <c:pt idx="3">
                  <c:v>28</c:v>
                </c:pt>
                <c:pt idx="4">
                  <c:v>7</c:v>
                </c:pt>
                <c:pt idx="5">
                  <c:v>14</c:v>
                </c:pt>
                <c:pt idx="6">
                  <c:v>9</c:v>
                </c:pt>
                <c:pt idx="7">
                  <c:v>28</c:v>
                </c:pt>
                <c:pt idx="8">
                  <c:v>48</c:v>
                </c:pt>
                <c:pt idx="9">
                  <c:v>10</c:v>
                </c:pt>
                <c:pt idx="10">
                  <c:v>42</c:v>
                </c:pt>
                <c:pt idx="11">
                  <c:v>42</c:v>
                </c:pt>
                <c:pt idx="12">
                  <c:v>38</c:v>
                </c:pt>
                <c:pt idx="13">
                  <c:v>20</c:v>
                </c:pt>
                <c:pt idx="14">
                  <c:v>37</c:v>
                </c:pt>
                <c:pt idx="15">
                  <c:v>49</c:v>
                </c:pt>
                <c:pt idx="16">
                  <c:v>24</c:v>
                </c:pt>
                <c:pt idx="17">
                  <c:v>2</c:v>
                </c:pt>
                <c:pt idx="18">
                  <c:v>30</c:v>
                </c:pt>
                <c:pt idx="19">
                  <c:v>24</c:v>
                </c:pt>
                <c:pt idx="20">
                  <c:v>43</c:v>
                </c:pt>
                <c:pt idx="21">
                  <c:v>39</c:v>
                </c:pt>
                <c:pt idx="22">
                  <c:v>47</c:v>
                </c:pt>
                <c:pt idx="23">
                  <c:v>8</c:v>
                </c:pt>
                <c:pt idx="24">
                  <c:v>35</c:v>
                </c:pt>
                <c:pt idx="25">
                  <c:v>8</c:v>
                </c:pt>
                <c:pt idx="26">
                  <c:v>23</c:v>
                </c:pt>
                <c:pt idx="27">
                  <c:v>12</c:v>
                </c:pt>
                <c:pt idx="28">
                  <c:v>16</c:v>
                </c:pt>
                <c:pt idx="29">
                  <c:v>50</c:v>
                </c:pt>
                <c:pt idx="30">
                  <c:v>33</c:v>
                </c:pt>
                <c:pt idx="31">
                  <c:v>4</c:v>
                </c:pt>
                <c:pt idx="32">
                  <c:v>35</c:v>
                </c:pt>
                <c:pt idx="33">
                  <c:v>29</c:v>
                </c:pt>
                <c:pt idx="34">
                  <c:v>48</c:v>
                </c:pt>
                <c:pt idx="35">
                  <c:v>15</c:v>
                </c:pt>
              </c:numCache>
            </c:numRef>
          </c:val>
          <c:extLst>
            <c:ext xmlns:c16="http://schemas.microsoft.com/office/drawing/2014/chart" uri="{C3380CC4-5D6E-409C-BE32-E72D297353CC}">
              <c16:uniqueId val="{00000002-8759-4D12-8EAA-437C455F80D5}"/>
            </c:ext>
          </c:extLst>
        </c:ser>
        <c:dLbls>
          <c:showLegendKey val="0"/>
          <c:showVal val="0"/>
          <c:showCatName val="0"/>
          <c:showSerName val="0"/>
          <c:showPercent val="0"/>
          <c:showBubbleSize val="0"/>
        </c:dLbls>
        <c:gapWidth val="150"/>
        <c:axId val="601617760"/>
        <c:axId val="601618720"/>
      </c:barChart>
      <c:catAx>
        <c:axId val="6016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8720"/>
        <c:crosses val="autoZero"/>
        <c:auto val="1"/>
        <c:lblAlgn val="ctr"/>
        <c:lblOffset val="100"/>
        <c:noMultiLvlLbl val="0"/>
      </c:catAx>
      <c:valAx>
        <c:axId val="60161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[shopping_trends.xlsx]15.Frequency of Purchases!PivotTable21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Purchase Frequency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'15.Frequency of Purchases'!$B$3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'15.Frequency of Purchases'!$A$4:$A$11</c:f>
              <c:strCache>
                <c:ptCount val="7"/>
                <c:pt idx="0">
                  <c:v>Every 3 Months</c:v>
                </c:pt>
                <c:pt idx="1">
                  <c:v>Annually</c:v>
                </c:pt>
                <c:pt idx="2">
                  <c:v>Quarterly</c:v>
                </c:pt>
                <c:pt idx="3">
                  <c:v>Monthly</c:v>
                </c:pt>
                <c:pt idx="4">
                  <c:v>Bi-Weekly</c:v>
                </c:pt>
                <c:pt idx="5">
                  <c:v>Fortnightly</c:v>
                </c:pt>
                <c:pt idx="6">
                  <c:v>Weekly</c:v>
                </c:pt>
              </c:strCache>
            </c:strRef>
          </c:cat>
          <c:val>
            <c:numRef>
              <c:f>'15.Frequency of Purchases'!$B$4:$B$11</c:f>
              <c:numCache>
                <c:formatCode>General</c:formatCode>
                <c:ptCount val="7"/>
                <c:pt idx="0">
                  <c:v>584</c:v>
                </c:pt>
                <c:pt idx="1">
                  <c:v>572</c:v>
                </c:pt>
                <c:pt idx="2">
                  <c:v>563</c:v>
                </c:pt>
                <c:pt idx="3">
                  <c:v>553</c:v>
                </c:pt>
                <c:pt idx="4">
                  <c:v>547</c:v>
                </c:pt>
                <c:pt idx="5">
                  <c:v>542</c:v>
                </c:pt>
                <c:pt idx="6">
                  <c:v>539</c:v>
                </c:pt>
              </c:numCache>
            </c:numRef>
          </c:val>
          <c:extLst>
            <c:ext xmlns:c16="http://schemas.microsoft.com/office/drawing/2014/chart" uri="{C3380CC4-5D6E-409C-BE32-E72D297353CC}">
              <c16:uniqueId val="{00000000-9698-48E8-A535-8C1B0C288DA0}"/>
            </c:ext>
          </c:extLst>
        </c:ser>
        <c:dLbls>
          <c:showLegendKey val="0"/>
          <c:showVal val="0"/>
          <c:showCatName val="0"/>
          <c:showSerName val="0"/>
          <c:showPercent val="0"/>
          <c:showBubbleSize val="0"/>
        </c:dLbls>
        <c:gapWidth val="150"/>
        <c:axId val="373683056"/>
        <c:axId val="373685456"/>
      </c:barChart>
      <c:valAx>
        <c:axId val="37368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683056"/>
        <c:crosses val="autoZero"/>
        <c:crossBetween val="between"/>
      </c:valAx>
      <c:catAx>
        <c:axId val="3736830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685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[shopping_trends.xlsx]16.High Revenue Generating Pro.!PivotTable22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Revenue-Generating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'16.High Revenue Generating Pro.'!$B$3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'16.High Revenue Generating Pro.'!$A$4:$A$29</c:f>
              <c:strCache>
                <c:ptCount val="25"/>
                <c:pt idx="0">
                  <c:v>Blouse</c:v>
                </c:pt>
                <c:pt idx="1">
                  <c:v>Shirt</c:v>
                </c:pt>
                <c:pt idx="2">
                  <c:v>Dress</c:v>
                </c:pt>
                <c:pt idx="3">
                  <c:v>Pants</c:v>
                </c:pt>
                <c:pt idx="4">
                  <c:v>Jewelry</c:v>
                </c:pt>
                <c:pt idx="5">
                  <c:v>Sunglasses</c:v>
                </c:pt>
                <c:pt idx="6">
                  <c:v>Belt</c:v>
                </c:pt>
                <c:pt idx="7">
                  <c:v>Scarf</c:v>
                </c:pt>
                <c:pt idx="8">
                  <c:v>Sweater</c:v>
                </c:pt>
                <c:pt idx="9">
                  <c:v>Shorts</c:v>
                </c:pt>
                <c:pt idx="10">
                  <c:v>Skirt</c:v>
                </c:pt>
                <c:pt idx="11">
                  <c:v>Hat</c:v>
                </c:pt>
                <c:pt idx="12">
                  <c:v>Coat</c:v>
                </c:pt>
                <c:pt idx="13">
                  <c:v>Socks</c:v>
                </c:pt>
                <c:pt idx="14">
                  <c:v>Jacket</c:v>
                </c:pt>
                <c:pt idx="15">
                  <c:v>T-shirt</c:v>
                </c:pt>
                <c:pt idx="16">
                  <c:v>Shoes</c:v>
                </c:pt>
                <c:pt idx="17">
                  <c:v>Sandals</c:v>
                </c:pt>
                <c:pt idx="18">
                  <c:v>Boots</c:v>
                </c:pt>
                <c:pt idx="19">
                  <c:v>Handbag</c:v>
                </c:pt>
                <c:pt idx="20">
                  <c:v>Hoodie</c:v>
                </c:pt>
                <c:pt idx="21">
                  <c:v>Backpack</c:v>
                </c:pt>
                <c:pt idx="22">
                  <c:v>Sneakers</c:v>
                </c:pt>
                <c:pt idx="23">
                  <c:v>Gloves</c:v>
                </c:pt>
                <c:pt idx="24">
                  <c:v>Jeans</c:v>
                </c:pt>
              </c:strCache>
            </c:strRef>
          </c:cat>
          <c:val>
            <c:numRef>
              <c:f>'16.High Revenue Generating Pro.'!$B$4:$B$29</c:f>
              <c:numCache>
                <c:formatCode>General</c:formatCode>
                <c:ptCount val="25"/>
                <c:pt idx="0">
                  <c:v>10410</c:v>
                </c:pt>
                <c:pt idx="1">
                  <c:v>10332</c:v>
                </c:pt>
                <c:pt idx="2">
                  <c:v>10320</c:v>
                </c:pt>
                <c:pt idx="3">
                  <c:v>10090</c:v>
                </c:pt>
                <c:pt idx="4">
                  <c:v>10010</c:v>
                </c:pt>
                <c:pt idx="5">
                  <c:v>9649</c:v>
                </c:pt>
                <c:pt idx="6">
                  <c:v>9635</c:v>
                </c:pt>
                <c:pt idx="7">
                  <c:v>9561</c:v>
                </c:pt>
                <c:pt idx="8">
                  <c:v>9462</c:v>
                </c:pt>
                <c:pt idx="9">
                  <c:v>9433</c:v>
                </c:pt>
                <c:pt idx="10">
                  <c:v>9402</c:v>
                </c:pt>
                <c:pt idx="11">
                  <c:v>9375</c:v>
                </c:pt>
                <c:pt idx="12">
                  <c:v>9275</c:v>
                </c:pt>
                <c:pt idx="13">
                  <c:v>9252</c:v>
                </c:pt>
                <c:pt idx="14">
                  <c:v>9249</c:v>
                </c:pt>
                <c:pt idx="15">
                  <c:v>9248</c:v>
                </c:pt>
                <c:pt idx="16">
                  <c:v>9240</c:v>
                </c:pt>
                <c:pt idx="17">
                  <c:v>9200</c:v>
                </c:pt>
                <c:pt idx="18">
                  <c:v>9018</c:v>
                </c:pt>
                <c:pt idx="19">
                  <c:v>8857</c:v>
                </c:pt>
                <c:pt idx="20">
                  <c:v>8767</c:v>
                </c:pt>
                <c:pt idx="21">
                  <c:v>8636</c:v>
                </c:pt>
                <c:pt idx="22">
                  <c:v>8635</c:v>
                </c:pt>
                <c:pt idx="23">
                  <c:v>8477</c:v>
                </c:pt>
                <c:pt idx="24">
                  <c:v>7548</c:v>
                </c:pt>
              </c:numCache>
            </c:numRef>
          </c:val>
          <c:extLst>
            <c:ext xmlns:c16="http://schemas.microsoft.com/office/drawing/2014/chart" uri="{C3380CC4-5D6E-409C-BE32-E72D297353CC}">
              <c16:uniqueId val="{00000000-E094-4089-8DD1-EFE0B2825F53}"/>
            </c:ext>
          </c:extLst>
        </c:ser>
        <c:dLbls>
          <c:showLegendKey val="0"/>
          <c:showVal val="0"/>
          <c:showCatName val="0"/>
          <c:showSerName val="0"/>
          <c:showPercent val="0"/>
          <c:showBubbleSize val="0"/>
        </c:dLbls>
        <c:gapWidth val="150"/>
        <c:axId val="601609120"/>
        <c:axId val="601610080"/>
      </c:barChart>
      <c:valAx>
        <c:axId val="60161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9120"/>
        <c:crosses val="autoZero"/>
        <c:crossBetween val="between"/>
      </c:valAx>
      <c:catAx>
        <c:axId val="601609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[shopping_trends.xlsx]17.Size Preferences!PivotTable23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Most Common Product Sizes Purchased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'17.Size Preferences'!$B$3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'17.Size Preferences'!$A$4:$A$8</c:f>
              <c:strCache>
                <c:ptCount val="4"/>
                <c:pt idx="0">
                  <c:v>M</c:v>
                </c:pt>
                <c:pt idx="1">
                  <c:v>L</c:v>
                </c:pt>
                <c:pt idx="2">
                  <c:v>S</c:v>
                </c:pt>
                <c:pt idx="3">
                  <c:v>XL</c:v>
                </c:pt>
              </c:strCache>
            </c:strRef>
          </c:cat>
          <c:val>
            <c:numRef>
              <c:f>'17.Size Preferences'!$B$4:$B$8</c:f>
              <c:numCache>
                <c:formatCode>General</c:formatCode>
                <c:ptCount val="4"/>
                <c:pt idx="0">
                  <c:v>1755</c:v>
                </c:pt>
                <c:pt idx="1">
                  <c:v>1053</c:v>
                </c:pt>
                <c:pt idx="2">
                  <c:v>663</c:v>
                </c:pt>
                <c:pt idx="3">
                  <c:v>429</c:v>
                </c:pt>
              </c:numCache>
            </c:numRef>
          </c:val>
          <c:extLst>
            <c:ext xmlns:c16="http://schemas.microsoft.com/office/drawing/2014/chart" uri="{C3380CC4-5D6E-409C-BE32-E72D297353CC}">
              <c16:uniqueId val="{00000000-8076-43D1-8487-85B5BF4ABE53}"/>
            </c:ext>
          </c:extLst>
        </c:ser>
        <c:dLbls>
          <c:showLegendKey val="0"/>
          <c:showVal val="0"/>
          <c:showCatName val="0"/>
          <c:showSerName val="0"/>
          <c:showPercent val="0"/>
          <c:showBubbleSize val="0"/>
        </c:dLbls>
        <c:gapWidth val="150"/>
        <c:axId val="601600480"/>
        <c:axId val="601608160"/>
      </c:barChart>
      <c:valAx>
        <c:axId val="60160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0480"/>
        <c:crosses val="autoZero"/>
        <c:crossBetween val="between"/>
      </c:valAx>
      <c:catAx>
        <c:axId val="601600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8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[shopping_trends.xlsx]18.Seasonal Product Trends!PivotTable24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Seasonal Product Trends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'18.Seasonal Product Trends'!$B$3:$B$4</c:f>
              <c:strCache>
                <c:ptCount val="1"/>
                <c:pt idx="0">
                  <c:v>Fall</c:v>
                </c:pt>
              </c:strCache>
            </c:strRef>
          </c:tx>
          <c:spPr>
            <a:solidFill>
              <a:schemeClr val="accent1"/>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Trends'!$B$5:$B$30</c:f>
              <c:numCache>
                <c:formatCode>General</c:formatCode>
                <c:ptCount val="25"/>
                <c:pt idx="0">
                  <c:v>34</c:v>
                </c:pt>
                <c:pt idx="1">
                  <c:v>41</c:v>
                </c:pt>
                <c:pt idx="2">
                  <c:v>42</c:v>
                </c:pt>
                <c:pt idx="3">
                  <c:v>35</c:v>
                </c:pt>
                <c:pt idx="4">
                  <c:v>34</c:v>
                </c:pt>
                <c:pt idx="5">
                  <c:v>36</c:v>
                </c:pt>
                <c:pt idx="6">
                  <c:v>37</c:v>
                </c:pt>
                <c:pt idx="7">
                  <c:v>48</c:v>
                </c:pt>
                <c:pt idx="8">
                  <c:v>50</c:v>
                </c:pt>
                <c:pt idx="9">
                  <c:v>36</c:v>
                </c:pt>
                <c:pt idx="10">
                  <c:v>54</c:v>
                </c:pt>
                <c:pt idx="11">
                  <c:v>32</c:v>
                </c:pt>
                <c:pt idx="12">
                  <c:v>35</c:v>
                </c:pt>
                <c:pt idx="13">
                  <c:v>38</c:v>
                </c:pt>
                <c:pt idx="14">
                  <c:v>44</c:v>
                </c:pt>
                <c:pt idx="15">
                  <c:v>40</c:v>
                </c:pt>
                <c:pt idx="16">
                  <c:v>39</c:v>
                </c:pt>
                <c:pt idx="17">
                  <c:v>26</c:v>
                </c:pt>
                <c:pt idx="18">
                  <c:v>35</c:v>
                </c:pt>
                <c:pt idx="19">
                  <c:v>46</c:v>
                </c:pt>
                <c:pt idx="20">
                  <c:v>31</c:v>
                </c:pt>
                <c:pt idx="21">
                  <c:v>42</c:v>
                </c:pt>
                <c:pt idx="22">
                  <c:v>39</c:v>
                </c:pt>
                <c:pt idx="23">
                  <c:v>42</c:v>
                </c:pt>
                <c:pt idx="24">
                  <c:v>39</c:v>
                </c:pt>
              </c:numCache>
            </c:numRef>
          </c:val>
          <c:extLst>
            <c:ext xmlns:c16="http://schemas.microsoft.com/office/drawing/2014/chart" uri="{C3380CC4-5D6E-409C-BE32-E72D297353CC}">
              <c16:uniqueId val="{00000000-F028-4400-8145-0D9F653790A5}"/>
            </c:ext>
          </c:extLst>
        </c:ser>
        <c:ser>
          <c:idx val="1"/>
          <c:order val="1"/>
          <c:tx>
            <c:strRef>
              <c:f>'18.Seasonal Product Trends'!$C$3:$C$4</c:f>
              <c:strCache>
                <c:ptCount val="1"/>
                <c:pt idx="0">
                  <c:v>Spring</c:v>
                </c:pt>
              </c:strCache>
            </c:strRef>
          </c:tx>
          <c:spPr>
            <a:solidFill>
              <a:schemeClr val="accent2"/>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Trends'!$C$5:$C$30</c:f>
              <c:numCache>
                <c:formatCode>General</c:formatCode>
                <c:ptCount val="25"/>
                <c:pt idx="0">
                  <c:v>39</c:v>
                </c:pt>
                <c:pt idx="1">
                  <c:v>41</c:v>
                </c:pt>
                <c:pt idx="2">
                  <c:v>46</c:v>
                </c:pt>
                <c:pt idx="3">
                  <c:v>40</c:v>
                </c:pt>
                <c:pt idx="4">
                  <c:v>46</c:v>
                </c:pt>
                <c:pt idx="5">
                  <c:v>43</c:v>
                </c:pt>
                <c:pt idx="6">
                  <c:v>42</c:v>
                </c:pt>
                <c:pt idx="7">
                  <c:v>36</c:v>
                </c:pt>
                <c:pt idx="8">
                  <c:v>27</c:v>
                </c:pt>
                <c:pt idx="9">
                  <c:v>36</c:v>
                </c:pt>
                <c:pt idx="10">
                  <c:v>35</c:v>
                </c:pt>
                <c:pt idx="11">
                  <c:v>32</c:v>
                </c:pt>
                <c:pt idx="12">
                  <c:v>42</c:v>
                </c:pt>
                <c:pt idx="13">
                  <c:v>32</c:v>
                </c:pt>
                <c:pt idx="14">
                  <c:v>44</c:v>
                </c:pt>
                <c:pt idx="15">
                  <c:v>41</c:v>
                </c:pt>
                <c:pt idx="16">
                  <c:v>42</c:v>
                </c:pt>
                <c:pt idx="17">
                  <c:v>40</c:v>
                </c:pt>
                <c:pt idx="18">
                  <c:v>47</c:v>
                </c:pt>
                <c:pt idx="19">
                  <c:v>46</c:v>
                </c:pt>
                <c:pt idx="20">
                  <c:v>39</c:v>
                </c:pt>
                <c:pt idx="21">
                  <c:v>40</c:v>
                </c:pt>
                <c:pt idx="22">
                  <c:v>33</c:v>
                </c:pt>
                <c:pt idx="23">
                  <c:v>52</c:v>
                </c:pt>
                <c:pt idx="24">
                  <c:v>38</c:v>
                </c:pt>
              </c:numCache>
            </c:numRef>
          </c:val>
          <c:extLst>
            <c:ext xmlns:c16="http://schemas.microsoft.com/office/drawing/2014/chart" uri="{C3380CC4-5D6E-409C-BE32-E72D297353CC}">
              <c16:uniqueId val="{00000001-FC44-4D49-8EC9-8AA00A8C4393}"/>
            </c:ext>
          </c:extLst>
        </c:ser>
        <c:ser>
          <c:idx val="2"/>
          <c:order val="2"/>
          <c:tx>
            <c:strRef>
              <c:f>'18.Seasonal Product Trends'!$D$3:$D$4</c:f>
              <c:strCache>
                <c:ptCount val="1"/>
                <c:pt idx="0">
                  <c:v>Summer</c:v>
                </c:pt>
              </c:strCache>
            </c:strRef>
          </c:tx>
          <c:spPr>
            <a:solidFill>
              <a:schemeClr val="accent3"/>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Trends'!$D$5:$D$30</c:f>
              <c:numCache>
                <c:formatCode>General</c:formatCode>
                <c:ptCount val="25"/>
                <c:pt idx="0">
                  <c:v>45</c:v>
                </c:pt>
                <c:pt idx="1">
                  <c:v>39</c:v>
                </c:pt>
                <c:pt idx="2">
                  <c:v>43</c:v>
                </c:pt>
                <c:pt idx="3">
                  <c:v>38</c:v>
                </c:pt>
                <c:pt idx="4">
                  <c:v>42</c:v>
                </c:pt>
                <c:pt idx="5">
                  <c:v>47</c:v>
                </c:pt>
                <c:pt idx="6">
                  <c:v>29</c:v>
                </c:pt>
                <c:pt idx="7">
                  <c:v>35</c:v>
                </c:pt>
                <c:pt idx="8">
                  <c:v>37</c:v>
                </c:pt>
                <c:pt idx="9">
                  <c:v>31</c:v>
                </c:pt>
                <c:pt idx="10">
                  <c:v>33</c:v>
                </c:pt>
                <c:pt idx="11">
                  <c:v>31</c:v>
                </c:pt>
                <c:pt idx="12">
                  <c:v>47</c:v>
                </c:pt>
                <c:pt idx="13">
                  <c:v>50</c:v>
                </c:pt>
                <c:pt idx="14">
                  <c:v>40</c:v>
                </c:pt>
                <c:pt idx="15">
                  <c:v>43</c:v>
                </c:pt>
                <c:pt idx="16">
                  <c:v>38</c:v>
                </c:pt>
                <c:pt idx="17">
                  <c:v>46</c:v>
                </c:pt>
                <c:pt idx="18">
                  <c:v>40</c:v>
                </c:pt>
                <c:pt idx="19">
                  <c:v>28</c:v>
                </c:pt>
                <c:pt idx="20">
                  <c:v>36</c:v>
                </c:pt>
                <c:pt idx="21">
                  <c:v>42</c:v>
                </c:pt>
                <c:pt idx="22">
                  <c:v>37</c:v>
                </c:pt>
                <c:pt idx="23">
                  <c:v>28</c:v>
                </c:pt>
                <c:pt idx="24">
                  <c:v>30</c:v>
                </c:pt>
              </c:numCache>
            </c:numRef>
          </c:val>
          <c:extLst>
            <c:ext xmlns:c16="http://schemas.microsoft.com/office/drawing/2014/chart" uri="{C3380CC4-5D6E-409C-BE32-E72D297353CC}">
              <c16:uniqueId val="{00000002-FC44-4D49-8EC9-8AA00A8C4393}"/>
            </c:ext>
          </c:extLst>
        </c:ser>
        <c:ser>
          <c:idx val="3"/>
          <c:order val="3"/>
          <c:tx>
            <c:strRef>
              <c:f>'18.Seasonal Product Trends'!$E$3:$E$4</c:f>
              <c:strCache>
                <c:ptCount val="1"/>
                <c:pt idx="0">
                  <c:v>Winter</c:v>
                </c:pt>
              </c:strCache>
            </c:strRef>
          </c:tx>
          <c:spPr>
            <a:solidFill>
              <a:schemeClr val="accent4"/>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Trends'!$E$5:$E$30</c:f>
              <c:numCache>
                <c:formatCode>General</c:formatCode>
                <c:ptCount val="25"/>
                <c:pt idx="0">
                  <c:v>25</c:v>
                </c:pt>
                <c:pt idx="1">
                  <c:v>40</c:v>
                </c:pt>
                <c:pt idx="2">
                  <c:v>40</c:v>
                </c:pt>
                <c:pt idx="3">
                  <c:v>31</c:v>
                </c:pt>
                <c:pt idx="4">
                  <c:v>39</c:v>
                </c:pt>
                <c:pt idx="5">
                  <c:v>40</c:v>
                </c:pt>
                <c:pt idx="6">
                  <c:v>32</c:v>
                </c:pt>
                <c:pt idx="7">
                  <c:v>34</c:v>
                </c:pt>
                <c:pt idx="8">
                  <c:v>40</c:v>
                </c:pt>
                <c:pt idx="9">
                  <c:v>48</c:v>
                </c:pt>
                <c:pt idx="10">
                  <c:v>41</c:v>
                </c:pt>
                <c:pt idx="11">
                  <c:v>29</c:v>
                </c:pt>
                <c:pt idx="12">
                  <c:v>47</c:v>
                </c:pt>
                <c:pt idx="13">
                  <c:v>51</c:v>
                </c:pt>
                <c:pt idx="14">
                  <c:v>32</c:v>
                </c:pt>
                <c:pt idx="15">
                  <c:v>33</c:v>
                </c:pt>
                <c:pt idx="16">
                  <c:v>50</c:v>
                </c:pt>
                <c:pt idx="17">
                  <c:v>38</c:v>
                </c:pt>
                <c:pt idx="18">
                  <c:v>35</c:v>
                </c:pt>
                <c:pt idx="19">
                  <c:v>38</c:v>
                </c:pt>
                <c:pt idx="20">
                  <c:v>39</c:v>
                </c:pt>
                <c:pt idx="21">
                  <c:v>35</c:v>
                </c:pt>
                <c:pt idx="22">
                  <c:v>52</c:v>
                </c:pt>
                <c:pt idx="23">
                  <c:v>42</c:v>
                </c:pt>
                <c:pt idx="24">
                  <c:v>40</c:v>
                </c:pt>
              </c:numCache>
            </c:numRef>
          </c:val>
          <c:extLst>
            <c:ext xmlns:c16="http://schemas.microsoft.com/office/drawing/2014/chart" uri="{C3380CC4-5D6E-409C-BE32-E72D297353CC}">
              <c16:uniqueId val="{00000003-FC44-4D49-8EC9-8AA00A8C4393}"/>
            </c:ext>
          </c:extLst>
        </c:ser>
        <c:dLbls>
          <c:showLegendKey val="0"/>
          <c:showVal val="0"/>
          <c:showCatName val="0"/>
          <c:showSerName val="0"/>
          <c:showPercent val="0"/>
          <c:showBubbleSize val="0"/>
        </c:dLbls>
        <c:gapWidth val="109"/>
        <c:axId val="907124640"/>
        <c:axId val="907113120"/>
      </c:barChart>
      <c:valAx>
        <c:axId val="90711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24640"/>
        <c:crosses val="autoZero"/>
        <c:crossBetween val="between"/>
      </c:valAx>
      <c:catAx>
        <c:axId val="907124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131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[shopping_trends.xlsx]1.Sales Distribution byCategory!PivotTable5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Sales Distribution by Category</a:t>
            </a:r>
            <a:endParaRPr lang="en-IN"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'1.Sales Distribution byCategory'!$B$3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'1.Sales Distribution byCategory'!$A$4:$A$7</c:f>
              <c:strCache>
                <c:ptCount val="4"/>
                <c:pt idx="0">
                  <c:v>Clothing</c:v>
                </c:pt>
                <c:pt idx="1">
                  <c:v>Accessories</c:v>
                </c:pt>
                <c:pt idx="2">
                  <c:v>Footwear</c:v>
                </c:pt>
                <c:pt idx="3">
                  <c:v>Outerwear</c:v>
                </c:pt>
              </c:strCache>
            </c:strRef>
          </c:cat>
          <c:val>
            <c:numRef>
              <c:f>'1.Sales Distribution byCategory'!$B$4:$B$7</c:f>
              <c:numCache>
                <c:formatCode>General</c:formatCode>
                <c:ptCount val="4"/>
                <c:pt idx="0">
                  <c:v>104264</c:v>
                </c:pt>
                <c:pt idx="1">
                  <c:v>74200</c:v>
                </c:pt>
                <c:pt idx="2">
                  <c:v>36093</c:v>
                </c:pt>
                <c:pt idx="3">
                  <c:v>18524</c:v>
                </c:pt>
              </c:numCache>
            </c:numRef>
          </c:val>
          <c:extLst>
            <c:ext xmlns:c16="http://schemas.microsoft.com/office/drawing/2014/chart" uri="{C3380CC4-5D6E-409C-BE32-E72D297353CC}">
              <c16:uniqueId val="{00000000-376A-4ED5-BE22-ED2DE6F83446}"/>
            </c:ext>
          </c:extLst>
        </c:ser>
        <c:dLbls>
          <c:showLegendKey val="0"/>
          <c:showVal val="0"/>
          <c:showCatName val="0"/>
          <c:showSerName val="0"/>
          <c:showPercent val="0"/>
          <c:showBubbleSize val="0"/>
        </c:dLbls>
        <c:gapWidth val="219"/>
        <c:axId val="1956396735"/>
        <c:axId val="1956397215"/>
      </c:barChart>
      <c:catAx>
        <c:axId val="195639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97215"/>
        <c:crosses val="autoZero"/>
        <c:auto val="1"/>
        <c:lblAlgn val="ctr"/>
        <c:lblOffset val="100"/>
        <c:noMultiLvlLbl val="0"/>
      </c:catAx>
      <c:valAx>
        <c:axId val="195639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396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 of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C5-4701-9862-1F2244DD83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C5-4701-9862-1F2244DD83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'2.Customer Demographics'!$C$2:$C$3</c:f>
              <c:strCache>
                <c:ptCount val="2"/>
                <c:pt idx="0">
                  <c:v>Male</c:v>
                </c:pt>
                <c:pt idx="1">
                  <c:v>Female</c:v>
                </c:pt>
              </c:strCache>
            </c:strRef>
          </c:cat>
          <c:val>
            <c:numRef>
              <c:f>'2.Customer Demographics'!$D$2:$D$3</c:f>
              <c:numCache>
                <c:formatCode>General</c:formatCode>
                <c:ptCount val="2"/>
                <c:pt idx="0">
                  <c:v>2652</c:v>
                </c:pt>
                <c:pt idx="1">
                  <c:v>1248</c:v>
                </c:pt>
              </c:numCache>
            </c:numRef>
          </c:val>
          <c:extLst>
            <c:ext xmlns:c16="http://schemas.microsoft.com/office/drawing/2014/chart" uri="{C3380CC4-5D6E-409C-BE32-E72D297353CC}">
              <c16:uniqueId val="{00000004-70C5-4701-9862-1F2244DD83A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[shopping_trends.xlsx]3.Seasonal Trends!PivotTable5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per Season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'3.Seasonal Trends'!$B$3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'3.Seasonal Trends'!$A$4:$A$7</c:f>
              <c:strCache>
                <c:ptCount val="4"/>
                <c:pt idx="0">
                  <c:v>Fall</c:v>
                </c:pt>
                <c:pt idx="1">
                  <c:v>Spring</c:v>
                </c:pt>
                <c:pt idx="2">
                  <c:v>Winter</c:v>
                </c:pt>
                <c:pt idx="3">
                  <c:v>Summer</c:v>
                </c:pt>
              </c:strCache>
            </c:strRef>
          </c:cat>
          <c:val>
            <c:numRef>
              <c:f>'3.Seasonal Trends'!$B$4:$B$7</c:f>
              <c:numCache>
                <c:formatCode>General</c:formatCode>
                <c:ptCount val="4"/>
                <c:pt idx="0">
                  <c:v>60018</c:v>
                </c:pt>
                <c:pt idx="1">
                  <c:v>58679</c:v>
                </c:pt>
                <c:pt idx="2">
                  <c:v>58607</c:v>
                </c:pt>
                <c:pt idx="3">
                  <c:v>55777</c:v>
                </c:pt>
              </c:numCache>
            </c:numRef>
          </c:val>
          <c:smooth val="0"/>
          <c:extLst>
            <c:ext xmlns:c16="http://schemas.microsoft.com/office/drawing/2014/chart" uri="{C3380CC4-5D6E-409C-BE32-E72D297353CC}">
              <c16:uniqueId val="{00000000-2DF2-4C0E-B897-DC473E8D5F4A}"/>
            </c:ext>
          </c:extLst>
        </c:ser>
        <c:dLbls>
          <c:showLegendKey val="0"/>
          <c:showVal val="0"/>
          <c:showCatName val="0"/>
          <c:showSerName val="0"/>
          <c:showPercent val="0"/>
          <c:showBubbleSize val="0"/>
        </c:dLbls>
        <c:smooth val="0"/>
        <c:axId val="1825416831"/>
        <c:axId val="1825429791"/>
      </c:lineChart>
      <c:catAx>
        <c:axId val="182541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29791"/>
        <c:crosses val="autoZero"/>
        <c:auto val="1"/>
        <c:lblAlgn val="ctr"/>
        <c:lblOffset val="100"/>
        <c:noMultiLvlLbl val="0"/>
      </c:catAx>
      <c:valAx>
        <c:axId val="182542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16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[shopping_trends.xlsx]4.Top Locations by Revenue!PivotTable10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Location</a:t>
            </a:r>
            <a:endParaRPr lang="en-US"/>
          </a:p>
        </c:rich>
      </c:tx>
      <c:layout>
        <c:manualLayout>
          <c:xMode val="edge"/>
          <c:yMode val="edge"/>
          <c:x val="0.4069189602446483"/>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'4.Top Locations by Revenue'!$B$3</c:f>
              <c:strCache>
                <c:ptCount val="1"/>
                <c:pt idx="0">
                  <c:v>Total</c:v>
                </c:pt>
              </c:strCache>
            </c:strRef>
          </c:tx>
          <c:spPr>
            <a:solidFill>
              <a:schemeClr val="accent1"/>
            </a:solidFill>
            <a:ln w="19050">
              <a:solidFill>
                <a:schemeClr val="lt1"/>
              </a:solidFill>
            </a:ln>
            <a:effectLst/>
          </c:spPr>
          <c:invertIfNegative val="0"/>
          <c:cat>
            <c:strRef>
              <c:f>'4.Top Locations by Revenue'!$A$4:$A$54</c:f>
              <c:strCache>
                <c:ptCount val="50"/>
                <c:pt idx="0">
                  <c:v>Montana</c:v>
                </c:pt>
                <c:pt idx="1">
                  <c:v>Illinois</c:v>
                </c:pt>
                <c:pt idx="2">
                  <c:v>California</c:v>
                </c:pt>
                <c:pt idx="3">
                  <c:v>Idaho</c:v>
                </c:pt>
                <c:pt idx="4">
                  <c:v>Nevada</c:v>
                </c:pt>
                <c:pt idx="5">
                  <c:v>Alabama</c:v>
                </c:pt>
                <c:pt idx="6">
                  <c:v>New York</c:v>
                </c:pt>
                <c:pt idx="7">
                  <c:v>North Dakota</c:v>
                </c:pt>
                <c:pt idx="8">
                  <c:v>West Virginia</c:v>
                </c:pt>
                <c:pt idx="9">
                  <c:v>Nebraska</c:v>
                </c:pt>
                <c:pt idx="10">
                  <c:v>New Mexico</c:v>
                </c:pt>
                <c:pt idx="11">
                  <c:v>Minnesota</c:v>
                </c:pt>
                <c:pt idx="12">
                  <c:v>Pennsylvania</c:v>
                </c:pt>
                <c:pt idx="13">
                  <c:v>Mississippi</c:v>
                </c:pt>
                <c:pt idx="14">
                  <c:v>Alaska</c:v>
                </c:pt>
                <c:pt idx="15">
                  <c:v>Vermont</c:v>
                </c:pt>
                <c:pt idx="16">
                  <c:v>Louisiana</c:v>
                </c:pt>
                <c:pt idx="17">
                  <c:v>Virginia</c:v>
                </c:pt>
                <c:pt idx="18">
                  <c:v>Arkansas</c:v>
                </c:pt>
                <c:pt idx="19">
                  <c:v>Maryland</c:v>
                </c:pt>
                <c:pt idx="20">
                  <c:v>Tennessee</c:v>
                </c:pt>
                <c:pt idx="21">
                  <c:v>Delaware</c:v>
                </c:pt>
                <c:pt idx="22">
                  <c:v>North Carolina</c:v>
                </c:pt>
                <c:pt idx="23">
                  <c:v>Texas</c:v>
                </c:pt>
                <c:pt idx="24">
                  <c:v>Missouri</c:v>
                </c:pt>
                <c:pt idx="25">
                  <c:v>Indiana</c:v>
                </c:pt>
                <c:pt idx="26">
                  <c:v>Ohio</c:v>
                </c:pt>
                <c:pt idx="27">
                  <c:v>Georgia</c:v>
                </c:pt>
                <c:pt idx="28">
                  <c:v>Washington</c:v>
                </c:pt>
                <c:pt idx="29">
                  <c:v>Michigan</c:v>
                </c:pt>
                <c:pt idx="30">
                  <c:v>Utah</c:v>
                </c:pt>
                <c:pt idx="31">
                  <c:v>South Carolina</c:v>
                </c:pt>
                <c:pt idx="32">
                  <c:v>Kentucky</c:v>
                </c:pt>
                <c:pt idx="33">
                  <c:v>Maine</c:v>
                </c:pt>
                <c:pt idx="34">
                  <c:v>Massachusetts</c:v>
                </c:pt>
                <c:pt idx="35">
                  <c:v>Oklahoma</c:v>
                </c:pt>
                <c:pt idx="36">
                  <c:v>Arizona</c:v>
                </c:pt>
                <c:pt idx="37">
                  <c:v>Wyoming</c:v>
                </c:pt>
                <c:pt idx="38">
                  <c:v>Oregon</c:v>
                </c:pt>
                <c:pt idx="39">
                  <c:v>South Dakota</c:v>
                </c:pt>
                <c:pt idx="40">
                  <c:v>Connecticut</c:v>
                </c:pt>
                <c:pt idx="41">
                  <c:v>Colorado</c:v>
                </c:pt>
                <c:pt idx="42">
                  <c:v>New Hampshire</c:v>
                </c:pt>
                <c:pt idx="43">
                  <c:v>Iowa</c:v>
                </c:pt>
                <c:pt idx="44">
                  <c:v>Wisconsin</c:v>
                </c:pt>
                <c:pt idx="45">
                  <c:v>Rhode Island</c:v>
                </c:pt>
                <c:pt idx="46">
                  <c:v>New Jersey</c:v>
                </c:pt>
                <c:pt idx="47">
                  <c:v>Florida</c:v>
                </c:pt>
                <c:pt idx="48">
                  <c:v>Hawaii</c:v>
                </c:pt>
                <c:pt idx="49">
                  <c:v>Kansas</c:v>
                </c:pt>
              </c:strCache>
            </c:strRef>
          </c:cat>
          <c:val>
            <c:numRef>
              <c:f>'4.Top Locations by Revenue'!$B$4:$B$54</c:f>
              <c:numCache>
                <c:formatCode>General</c:formatCode>
                <c:ptCount val="50"/>
                <c:pt idx="0">
                  <c:v>5784</c:v>
                </c:pt>
                <c:pt idx="1">
                  <c:v>5617</c:v>
                </c:pt>
                <c:pt idx="2">
                  <c:v>5605</c:v>
                </c:pt>
                <c:pt idx="3">
                  <c:v>5587</c:v>
                </c:pt>
                <c:pt idx="4">
                  <c:v>5514</c:v>
                </c:pt>
                <c:pt idx="5">
                  <c:v>5261</c:v>
                </c:pt>
                <c:pt idx="6">
                  <c:v>5257</c:v>
                </c:pt>
                <c:pt idx="7">
                  <c:v>5220</c:v>
                </c:pt>
                <c:pt idx="8">
                  <c:v>5174</c:v>
                </c:pt>
                <c:pt idx="9">
                  <c:v>5172</c:v>
                </c:pt>
                <c:pt idx="10">
                  <c:v>5014</c:v>
                </c:pt>
                <c:pt idx="11">
                  <c:v>4977</c:v>
                </c:pt>
                <c:pt idx="12">
                  <c:v>4926</c:v>
                </c:pt>
                <c:pt idx="13">
                  <c:v>4883</c:v>
                </c:pt>
                <c:pt idx="14">
                  <c:v>4867</c:v>
                </c:pt>
                <c:pt idx="15">
                  <c:v>4860</c:v>
                </c:pt>
                <c:pt idx="16">
                  <c:v>4848</c:v>
                </c:pt>
                <c:pt idx="17">
                  <c:v>4842</c:v>
                </c:pt>
                <c:pt idx="18">
                  <c:v>4828</c:v>
                </c:pt>
                <c:pt idx="19">
                  <c:v>4795</c:v>
                </c:pt>
                <c:pt idx="20">
                  <c:v>4772</c:v>
                </c:pt>
                <c:pt idx="21">
                  <c:v>4758</c:v>
                </c:pt>
                <c:pt idx="22">
                  <c:v>4742</c:v>
                </c:pt>
                <c:pt idx="23">
                  <c:v>4712</c:v>
                </c:pt>
                <c:pt idx="24">
                  <c:v>4691</c:v>
                </c:pt>
                <c:pt idx="25">
                  <c:v>4655</c:v>
                </c:pt>
                <c:pt idx="26">
                  <c:v>4649</c:v>
                </c:pt>
                <c:pt idx="27">
                  <c:v>4645</c:v>
                </c:pt>
                <c:pt idx="28">
                  <c:v>4623</c:v>
                </c:pt>
                <c:pt idx="29">
                  <c:v>4533</c:v>
                </c:pt>
                <c:pt idx="30">
                  <c:v>4443</c:v>
                </c:pt>
                <c:pt idx="31">
                  <c:v>4439</c:v>
                </c:pt>
                <c:pt idx="32">
                  <c:v>4402</c:v>
                </c:pt>
                <c:pt idx="33">
                  <c:v>4388</c:v>
                </c:pt>
                <c:pt idx="34">
                  <c:v>4384</c:v>
                </c:pt>
                <c:pt idx="35">
                  <c:v>4376</c:v>
                </c:pt>
                <c:pt idx="36">
                  <c:v>4326</c:v>
                </c:pt>
                <c:pt idx="37">
                  <c:v>4309</c:v>
                </c:pt>
                <c:pt idx="38">
                  <c:v>4243</c:v>
                </c:pt>
                <c:pt idx="39">
                  <c:v>4236</c:v>
                </c:pt>
                <c:pt idx="40">
                  <c:v>4226</c:v>
                </c:pt>
                <c:pt idx="41">
                  <c:v>4222</c:v>
                </c:pt>
                <c:pt idx="42">
                  <c:v>4219</c:v>
                </c:pt>
                <c:pt idx="43">
                  <c:v>4201</c:v>
                </c:pt>
                <c:pt idx="44">
                  <c:v>4196</c:v>
                </c:pt>
                <c:pt idx="45">
                  <c:v>3871</c:v>
                </c:pt>
                <c:pt idx="46">
                  <c:v>3802</c:v>
                </c:pt>
                <c:pt idx="47">
                  <c:v>3798</c:v>
                </c:pt>
                <c:pt idx="48">
                  <c:v>3752</c:v>
                </c:pt>
                <c:pt idx="49">
                  <c:v>3437</c:v>
                </c:pt>
              </c:numCache>
            </c:numRef>
          </c:val>
          <c:extLst>
            <c:ext xmlns:c16="http://schemas.microsoft.com/office/drawing/2014/chart" uri="{C3380CC4-5D6E-409C-BE32-E72D297353CC}">
              <c16:uniqueId val="{00000000-0AA2-44D1-AC7B-88800913EDEF}"/>
            </c:ext>
          </c:extLst>
        </c:ser>
        <c:dLbls>
          <c:showLegendKey val="0"/>
          <c:showVal val="0"/>
          <c:showCatName val="0"/>
          <c:showSerName val="0"/>
          <c:showPercent val="0"/>
          <c:showBubbleSize val="0"/>
        </c:dLbls>
        <c:gapWidth val="85"/>
        <c:axId val="1825450431"/>
        <c:axId val="1825457631"/>
      </c:barChart>
      <c:catAx>
        <c:axId val="1825450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57631"/>
        <c:crosses val="autoZero"/>
        <c:auto val="1"/>
        <c:lblAlgn val="ctr"/>
        <c:lblOffset val="100"/>
        <c:noMultiLvlLbl val="0"/>
      </c:catAx>
      <c:valAx>
        <c:axId val="1825457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5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Most Commonly Used Payment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'5.Payment Method Preferences'!$C$1</c:f>
              <c:strCache>
                <c:ptCount val="1"/>
                <c:pt idx="0">
                  <c:v>Count of payment methods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1-4271-8CBD-23AE076C56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F1-4271-8CBD-23AE076C56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F1-4271-8CBD-23AE076C56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F1-4271-8CBD-23AE076C56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F1-4271-8CBD-23AE076C561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EF1-4271-8CBD-23AE076C56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'5.Payment Method Preferences'!$B$2:$B$7</c:f>
              <c:strCache>
                <c:ptCount val="6"/>
                <c:pt idx="0">
                  <c:v>Credit Card</c:v>
                </c:pt>
                <c:pt idx="1">
                  <c:v>Bank Transfer</c:v>
                </c:pt>
                <c:pt idx="2">
                  <c:v>Cash</c:v>
                </c:pt>
                <c:pt idx="3">
                  <c:v>PayPal</c:v>
                </c:pt>
                <c:pt idx="4">
                  <c:v>Venmo</c:v>
                </c:pt>
                <c:pt idx="5">
                  <c:v>Debit Card</c:v>
                </c:pt>
              </c:strCache>
            </c:strRef>
          </c:cat>
          <c:val>
            <c:numRef>
              <c:f>'5.Payment Method Preferences'!$C$2:$C$7</c:f>
              <c:numCache>
                <c:formatCode>General</c:formatCode>
                <c:ptCount val="6"/>
                <c:pt idx="0">
                  <c:v>696</c:v>
                </c:pt>
                <c:pt idx="1">
                  <c:v>632</c:v>
                </c:pt>
                <c:pt idx="2">
                  <c:v>648</c:v>
                </c:pt>
                <c:pt idx="3">
                  <c:v>638</c:v>
                </c:pt>
                <c:pt idx="4">
                  <c:v>653</c:v>
                </c:pt>
                <c:pt idx="5">
                  <c:v>633</c:v>
                </c:pt>
              </c:numCache>
            </c:numRef>
          </c:val>
          <c:extLst>
            <c:ext xmlns:c16="http://schemas.microsoft.com/office/drawing/2014/chart" uri="{C3380CC4-5D6E-409C-BE32-E72D297353CC}">
              <c16:uniqueId val="{0000000C-EEF1-4271-8CBD-23AE076C561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[shopping_trends.xlsx]6.Effect of Discounts!PivotTable30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with vs. without Discounts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bar"/>
        <c:grouping val="clustered"/>
        <c:varyColors val="1"/>
        <c:ser>
          <c:idx val="0"/>
          <c:order val="0"/>
          <c:tx>
            <c:strRef>
              <c:f>'6.Effect of Discounts'!$B$1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36C-4CAD-AE6A-C56305CB50A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36C-4CAD-AE6A-C56305CB50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'6.Effect of Discounts'!$A$2:$A$3</c:f>
              <c:strCache>
                <c:ptCount val="2"/>
                <c:pt idx="0">
                  <c:v>No</c:v>
                </c:pt>
                <c:pt idx="1">
                  <c:v>Yes</c:v>
                </c:pt>
              </c:strCache>
            </c:strRef>
          </c:cat>
          <c:val>
            <c:numRef>
              <c:f>'6.Effect of Discounts'!$B$2:$B$3</c:f>
              <c:numCache>
                <c:formatCode>General</c:formatCode>
                <c:ptCount val="2"/>
                <c:pt idx="0">
                  <c:v>133670</c:v>
                </c:pt>
                <c:pt idx="1">
                  <c:v>99411</c:v>
                </c:pt>
              </c:numCache>
            </c:numRef>
          </c:val>
          <c:extLst>
            <c:ext xmlns:c16="http://schemas.microsoft.com/office/drawing/2014/chart" uri="{C3380CC4-5D6E-409C-BE32-E72D297353CC}">
              <c16:uniqueId val="{00000004-F36C-4CAD-AE6A-C56305CB50A6}"/>
            </c:ext>
          </c:extLst>
        </c:ser>
        <c:dLbls>
          <c:showLegendKey val="0"/>
          <c:showVal val="0"/>
          <c:showCatName val="0"/>
          <c:showSerName val="0"/>
          <c:showPercent val="0"/>
          <c:showBubbleSize val="0"/>
        </c:dLbls>
        <c:gapWidth val="219"/>
        <c:axId val="1996732287"/>
        <c:axId val="1996750047"/>
      </c:barChart>
      <c:catAx>
        <c:axId val="19967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50047"/>
        <c:crosses val="autoZero"/>
        <c:auto val="1"/>
        <c:lblAlgn val="ctr"/>
        <c:lblOffset val="100"/>
        <c:noMultiLvlLbl val="0"/>
      </c:catAx>
      <c:valAx>
        <c:axId val="1996750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32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[shopping_trends.xlsx]7.Frequent Customers!PivotTable13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Frequent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'7.Frequent Customers'!$B$3</c:f>
              <c:strCache>
                <c:ptCount val="1"/>
                <c:pt idx="0">
                  <c:v>Total</c:v>
                </c:pt>
              </c:strCache>
            </c:strRef>
          </c:tx>
          <c:spPr>
            <a:solidFill>
              <a:schemeClr val="accent1"/>
            </a:solidFill>
            <a:ln>
              <a:noFill/>
            </a:ln>
            <a:effectLst/>
          </c:spPr>
          <c:invertIfNegative val="0"/>
          <c:cat>
            <c:strRef>
              <c:f>'7.Frequent Customers'!$A$4:$A$3904</c:f>
              <c:strCache>
                <c:ptCount val="3900"/>
                <c:pt idx="0">
                  <c:v>3743</c:v>
                </c:pt>
                <c:pt idx="1">
                  <c:v>3639</c:v>
                </c:pt>
                <c:pt idx="2">
                  <c:v>3620</c:v>
                </c:pt>
                <c:pt idx="3">
                  <c:v>3436</c:v>
                </c:pt>
                <c:pt idx="4">
                  <c:v>3730</c:v>
                </c:pt>
                <c:pt idx="5">
                  <c:v>3438</c:v>
                </c:pt>
                <c:pt idx="6">
                  <c:v>3505</c:v>
                </c:pt>
                <c:pt idx="7">
                  <c:v>3582</c:v>
                </c:pt>
                <c:pt idx="8">
                  <c:v>3206</c:v>
                </c:pt>
                <c:pt idx="9">
                  <c:v>3262</c:v>
                </c:pt>
                <c:pt idx="10">
                  <c:v>3257</c:v>
                </c:pt>
                <c:pt idx="11">
                  <c:v>2948</c:v>
                </c:pt>
                <c:pt idx="12">
                  <c:v>3394</c:v>
                </c:pt>
                <c:pt idx="13">
                  <c:v>3099</c:v>
                </c:pt>
                <c:pt idx="14">
                  <c:v>2752</c:v>
                </c:pt>
                <c:pt idx="15">
                  <c:v>2918</c:v>
                </c:pt>
                <c:pt idx="16">
                  <c:v>2490</c:v>
                </c:pt>
                <c:pt idx="17">
                  <c:v>2443</c:v>
                </c:pt>
                <c:pt idx="18">
                  <c:v>2712</c:v>
                </c:pt>
                <c:pt idx="19">
                  <c:v>2446</c:v>
                </c:pt>
                <c:pt idx="20">
                  <c:v>2807</c:v>
                </c:pt>
                <c:pt idx="21">
                  <c:v>2485</c:v>
                </c:pt>
                <c:pt idx="22">
                  <c:v>2908</c:v>
                </c:pt>
                <c:pt idx="23">
                  <c:v>2186</c:v>
                </c:pt>
                <c:pt idx="24">
                  <c:v>2289</c:v>
                </c:pt>
                <c:pt idx="25">
                  <c:v>2263</c:v>
                </c:pt>
                <c:pt idx="26">
                  <c:v>1965</c:v>
                </c:pt>
                <c:pt idx="27">
                  <c:v>2167</c:v>
                </c:pt>
                <c:pt idx="28">
                  <c:v>2028</c:v>
                </c:pt>
                <c:pt idx="29">
                  <c:v>2230</c:v>
                </c:pt>
                <c:pt idx="30">
                  <c:v>2060</c:v>
                </c:pt>
                <c:pt idx="31">
                  <c:v>2265</c:v>
                </c:pt>
                <c:pt idx="32">
                  <c:v>2100</c:v>
                </c:pt>
                <c:pt idx="33">
                  <c:v>2297</c:v>
                </c:pt>
                <c:pt idx="34">
                  <c:v>2117</c:v>
                </c:pt>
                <c:pt idx="35">
                  <c:v>1953</c:v>
                </c:pt>
                <c:pt idx="36">
                  <c:v>1633</c:v>
                </c:pt>
                <c:pt idx="37">
                  <c:v>1830</c:v>
                </c:pt>
                <c:pt idx="38">
                  <c:v>1738</c:v>
                </c:pt>
                <c:pt idx="39">
                  <c:v>1522</c:v>
                </c:pt>
                <c:pt idx="40">
                  <c:v>1624</c:v>
                </c:pt>
                <c:pt idx="41">
                  <c:v>1538</c:v>
                </c:pt>
                <c:pt idx="42">
                  <c:v>1902</c:v>
                </c:pt>
                <c:pt idx="43">
                  <c:v>1617</c:v>
                </c:pt>
                <c:pt idx="44">
                  <c:v>1820</c:v>
                </c:pt>
                <c:pt idx="45">
                  <c:v>1618</c:v>
                </c:pt>
                <c:pt idx="46">
                  <c:v>1851</c:v>
                </c:pt>
                <c:pt idx="47">
                  <c:v>1620</c:v>
                </c:pt>
                <c:pt idx="48">
                  <c:v>1640</c:v>
                </c:pt>
                <c:pt idx="49">
                  <c:v>1296</c:v>
                </c:pt>
                <c:pt idx="50">
                  <c:v>1192</c:v>
                </c:pt>
                <c:pt idx="51">
                  <c:v>1356</c:v>
                </c:pt>
                <c:pt idx="52">
                  <c:v>993</c:v>
                </c:pt>
                <c:pt idx="53">
                  <c:v>977</c:v>
                </c:pt>
                <c:pt idx="54">
                  <c:v>1007</c:v>
                </c:pt>
                <c:pt idx="55">
                  <c:v>1330</c:v>
                </c:pt>
                <c:pt idx="56">
                  <c:v>1071</c:v>
                </c:pt>
                <c:pt idx="57">
                  <c:v>1109</c:v>
                </c:pt>
                <c:pt idx="58">
                  <c:v>1151</c:v>
                </c:pt>
                <c:pt idx="59">
                  <c:v>640</c:v>
                </c:pt>
                <c:pt idx="60">
                  <c:v>858</c:v>
                </c:pt>
                <c:pt idx="61">
                  <c:v>723</c:v>
                </c:pt>
                <c:pt idx="62">
                  <c:v>522</c:v>
                </c:pt>
                <c:pt idx="63">
                  <c:v>890</c:v>
                </c:pt>
                <c:pt idx="64">
                  <c:v>634</c:v>
                </c:pt>
                <c:pt idx="65">
                  <c:v>666</c:v>
                </c:pt>
                <c:pt idx="66">
                  <c:v>311</c:v>
                </c:pt>
                <c:pt idx="67">
                  <c:v>141</c:v>
                </c:pt>
                <c:pt idx="68">
                  <c:v>366</c:v>
                </c:pt>
                <c:pt idx="69">
                  <c:v>21</c:v>
                </c:pt>
                <c:pt idx="70">
                  <c:v>291</c:v>
                </c:pt>
                <c:pt idx="71">
                  <c:v>79</c:v>
                </c:pt>
                <c:pt idx="72">
                  <c:v>314</c:v>
                </c:pt>
                <c:pt idx="73">
                  <c:v>102</c:v>
                </c:pt>
                <c:pt idx="74">
                  <c:v>456</c:v>
                </c:pt>
                <c:pt idx="75">
                  <c:v>125</c:v>
                </c:pt>
                <c:pt idx="76">
                  <c:v>159</c:v>
                </c:pt>
                <c:pt idx="77">
                  <c:v>3747</c:v>
                </c:pt>
                <c:pt idx="78">
                  <c:v>3862</c:v>
                </c:pt>
                <c:pt idx="79">
                  <c:v>3854</c:v>
                </c:pt>
                <c:pt idx="80">
                  <c:v>3890</c:v>
                </c:pt>
                <c:pt idx="81">
                  <c:v>3576</c:v>
                </c:pt>
                <c:pt idx="82">
                  <c:v>3509</c:v>
                </c:pt>
                <c:pt idx="83">
                  <c:v>3664</c:v>
                </c:pt>
                <c:pt idx="84">
                  <c:v>3052</c:v>
                </c:pt>
                <c:pt idx="85">
                  <c:v>2979</c:v>
                </c:pt>
                <c:pt idx="86">
                  <c:v>3219</c:v>
                </c:pt>
                <c:pt idx="87">
                  <c:v>3065</c:v>
                </c:pt>
                <c:pt idx="88">
                  <c:v>2932</c:v>
                </c:pt>
                <c:pt idx="89">
                  <c:v>3207</c:v>
                </c:pt>
                <c:pt idx="90">
                  <c:v>2534</c:v>
                </c:pt>
                <c:pt idx="91">
                  <c:v>2825</c:v>
                </c:pt>
                <c:pt idx="92">
                  <c:v>2700</c:v>
                </c:pt>
                <c:pt idx="93">
                  <c:v>2555</c:v>
                </c:pt>
                <c:pt idx="94">
                  <c:v>2861</c:v>
                </c:pt>
                <c:pt idx="95">
                  <c:v>2871</c:v>
                </c:pt>
                <c:pt idx="96">
                  <c:v>2796</c:v>
                </c:pt>
                <c:pt idx="97">
                  <c:v>2686</c:v>
                </c:pt>
                <c:pt idx="98">
                  <c:v>2089</c:v>
                </c:pt>
                <c:pt idx="99">
                  <c:v>2076</c:v>
                </c:pt>
                <c:pt idx="100">
                  <c:v>2272</c:v>
                </c:pt>
                <c:pt idx="101">
                  <c:v>2044</c:v>
                </c:pt>
                <c:pt idx="102">
                  <c:v>2316</c:v>
                </c:pt>
                <c:pt idx="103">
                  <c:v>1848</c:v>
                </c:pt>
                <c:pt idx="104">
                  <c:v>1855</c:v>
                </c:pt>
                <c:pt idx="105">
                  <c:v>1945</c:v>
                </c:pt>
                <c:pt idx="106">
                  <c:v>1706</c:v>
                </c:pt>
                <c:pt idx="107">
                  <c:v>1874</c:v>
                </c:pt>
                <c:pt idx="108">
                  <c:v>1637</c:v>
                </c:pt>
                <c:pt idx="109">
                  <c:v>1546</c:v>
                </c:pt>
                <c:pt idx="110">
                  <c:v>1781</c:v>
                </c:pt>
                <c:pt idx="111">
                  <c:v>1782</c:v>
                </c:pt>
                <c:pt idx="112">
                  <c:v>1666</c:v>
                </c:pt>
                <c:pt idx="113">
                  <c:v>1674</c:v>
                </c:pt>
                <c:pt idx="114">
                  <c:v>1254</c:v>
                </c:pt>
                <c:pt idx="115">
                  <c:v>1397</c:v>
                </c:pt>
                <c:pt idx="116">
                  <c:v>1315</c:v>
                </c:pt>
                <c:pt idx="117">
                  <c:v>1059</c:v>
                </c:pt>
                <c:pt idx="118">
                  <c:v>1079</c:v>
                </c:pt>
                <c:pt idx="119">
                  <c:v>1231</c:v>
                </c:pt>
                <c:pt idx="120">
                  <c:v>697</c:v>
                </c:pt>
                <c:pt idx="121">
                  <c:v>886</c:v>
                </c:pt>
                <c:pt idx="122">
                  <c:v>610</c:v>
                </c:pt>
                <c:pt idx="123">
                  <c:v>706</c:v>
                </c:pt>
                <c:pt idx="124">
                  <c:v>950</c:v>
                </c:pt>
                <c:pt idx="125">
                  <c:v>540</c:v>
                </c:pt>
                <c:pt idx="126">
                  <c:v>839</c:v>
                </c:pt>
                <c:pt idx="127">
                  <c:v>683</c:v>
                </c:pt>
                <c:pt idx="128">
                  <c:v>7</c:v>
                </c:pt>
                <c:pt idx="129">
                  <c:v>478</c:v>
                </c:pt>
                <c:pt idx="130">
                  <c:v>130</c:v>
                </c:pt>
                <c:pt idx="131">
                  <c:v>56</c:v>
                </c:pt>
                <c:pt idx="132">
                  <c:v>304</c:v>
                </c:pt>
                <c:pt idx="133">
                  <c:v>68</c:v>
                </c:pt>
                <c:pt idx="134">
                  <c:v>4</c:v>
                </c:pt>
                <c:pt idx="135">
                  <c:v>3585</c:v>
                </c:pt>
                <c:pt idx="136">
                  <c:v>3739</c:v>
                </c:pt>
                <c:pt idx="137">
                  <c:v>3844</c:v>
                </c:pt>
                <c:pt idx="138">
                  <c:v>3493</c:v>
                </c:pt>
                <c:pt idx="139">
                  <c:v>3775</c:v>
                </c:pt>
                <c:pt idx="140">
                  <c:v>3454</c:v>
                </c:pt>
                <c:pt idx="141">
                  <c:v>3628</c:v>
                </c:pt>
                <c:pt idx="142">
                  <c:v>3021</c:v>
                </c:pt>
                <c:pt idx="143">
                  <c:v>3336</c:v>
                </c:pt>
                <c:pt idx="144">
                  <c:v>3271</c:v>
                </c:pt>
                <c:pt idx="145">
                  <c:v>3253</c:v>
                </c:pt>
                <c:pt idx="146">
                  <c:v>2976</c:v>
                </c:pt>
                <c:pt idx="147">
                  <c:v>3363</c:v>
                </c:pt>
                <c:pt idx="148">
                  <c:v>3136</c:v>
                </c:pt>
                <c:pt idx="149">
                  <c:v>2643</c:v>
                </c:pt>
                <c:pt idx="150">
                  <c:v>2530</c:v>
                </c:pt>
                <c:pt idx="151">
                  <c:v>2843</c:v>
                </c:pt>
                <c:pt idx="152">
                  <c:v>2582</c:v>
                </c:pt>
                <c:pt idx="153">
                  <c:v>2806</c:v>
                </c:pt>
                <c:pt idx="154">
                  <c:v>2600</c:v>
                </c:pt>
                <c:pt idx="155">
                  <c:v>2511</c:v>
                </c:pt>
                <c:pt idx="156">
                  <c:v>2754</c:v>
                </c:pt>
                <c:pt idx="157">
                  <c:v>2692</c:v>
                </c:pt>
                <c:pt idx="158">
                  <c:v>2609</c:v>
                </c:pt>
                <c:pt idx="159">
                  <c:v>2572</c:v>
                </c:pt>
                <c:pt idx="160">
                  <c:v>2805</c:v>
                </c:pt>
                <c:pt idx="161">
                  <c:v>2707</c:v>
                </c:pt>
                <c:pt idx="162">
                  <c:v>2234</c:v>
                </c:pt>
                <c:pt idx="163">
                  <c:v>2082</c:v>
                </c:pt>
                <c:pt idx="164">
                  <c:v>2022</c:v>
                </c:pt>
                <c:pt idx="165">
                  <c:v>2144</c:v>
                </c:pt>
                <c:pt idx="166">
                  <c:v>2300</c:v>
                </c:pt>
                <c:pt idx="167">
                  <c:v>2176</c:v>
                </c:pt>
                <c:pt idx="168">
                  <c:v>1973</c:v>
                </c:pt>
                <c:pt idx="169">
                  <c:v>2195</c:v>
                </c:pt>
                <c:pt idx="170">
                  <c:v>1512</c:v>
                </c:pt>
                <c:pt idx="171">
                  <c:v>1892</c:v>
                </c:pt>
                <c:pt idx="172">
                  <c:v>1472</c:v>
                </c:pt>
                <c:pt idx="173">
                  <c:v>1802</c:v>
                </c:pt>
                <c:pt idx="174">
                  <c:v>1530</c:v>
                </c:pt>
                <c:pt idx="175">
                  <c:v>1816</c:v>
                </c:pt>
                <c:pt idx="176">
                  <c:v>1758</c:v>
                </c:pt>
                <c:pt idx="177">
                  <c:v>1566</c:v>
                </c:pt>
                <c:pt idx="178">
                  <c:v>1889</c:v>
                </c:pt>
                <c:pt idx="179">
                  <c:v>1590</c:v>
                </c:pt>
                <c:pt idx="180">
                  <c:v>1895</c:v>
                </c:pt>
                <c:pt idx="181">
                  <c:v>1833</c:v>
                </c:pt>
                <c:pt idx="182">
                  <c:v>1941</c:v>
                </c:pt>
                <c:pt idx="183">
                  <c:v>1698</c:v>
                </c:pt>
                <c:pt idx="184">
                  <c:v>1703</c:v>
                </c:pt>
                <c:pt idx="185">
                  <c:v>1085</c:v>
                </c:pt>
                <c:pt idx="186">
                  <c:v>1382</c:v>
                </c:pt>
                <c:pt idx="187">
                  <c:v>1038</c:v>
                </c:pt>
                <c:pt idx="188">
                  <c:v>1055</c:v>
                </c:pt>
                <c:pt idx="189">
                  <c:v>999</c:v>
                </c:pt>
                <c:pt idx="190">
                  <c:v>988</c:v>
                </c:pt>
                <c:pt idx="191">
                  <c:v>1320</c:v>
                </c:pt>
                <c:pt idx="192">
                  <c:v>1400</c:v>
                </c:pt>
                <c:pt idx="193">
                  <c:v>1370</c:v>
                </c:pt>
                <c:pt idx="194">
                  <c:v>1241</c:v>
                </c:pt>
                <c:pt idx="195">
                  <c:v>1097</c:v>
                </c:pt>
                <c:pt idx="196">
                  <c:v>1250</c:v>
                </c:pt>
                <c:pt idx="197">
                  <c:v>1080</c:v>
                </c:pt>
                <c:pt idx="198">
                  <c:v>1208</c:v>
                </c:pt>
                <c:pt idx="199">
                  <c:v>799</c:v>
                </c:pt>
                <c:pt idx="200">
                  <c:v>507</c:v>
                </c:pt>
                <c:pt idx="201">
                  <c:v>887</c:v>
                </c:pt>
                <c:pt idx="202">
                  <c:v>546</c:v>
                </c:pt>
                <c:pt idx="203">
                  <c:v>736</c:v>
                </c:pt>
                <c:pt idx="204">
                  <c:v>580</c:v>
                </c:pt>
                <c:pt idx="205">
                  <c:v>825</c:v>
                </c:pt>
                <c:pt idx="206">
                  <c:v>588</c:v>
                </c:pt>
                <c:pt idx="207">
                  <c:v>624</c:v>
                </c:pt>
                <c:pt idx="208">
                  <c:v>969</c:v>
                </c:pt>
                <c:pt idx="209">
                  <c:v>322</c:v>
                </c:pt>
                <c:pt idx="210">
                  <c:v>96</c:v>
                </c:pt>
                <c:pt idx="211">
                  <c:v>343</c:v>
                </c:pt>
                <c:pt idx="212">
                  <c:v>418</c:v>
                </c:pt>
                <c:pt idx="213">
                  <c:v>36</c:v>
                </c:pt>
                <c:pt idx="214">
                  <c:v>422</c:v>
                </c:pt>
                <c:pt idx="215">
                  <c:v>327</c:v>
                </c:pt>
                <c:pt idx="216">
                  <c:v>459</c:v>
                </c:pt>
                <c:pt idx="217">
                  <c:v>414</c:v>
                </c:pt>
                <c:pt idx="218">
                  <c:v>116</c:v>
                </c:pt>
                <c:pt idx="219">
                  <c:v>127</c:v>
                </c:pt>
                <c:pt idx="220">
                  <c:v>458</c:v>
                </c:pt>
                <c:pt idx="221">
                  <c:v>191</c:v>
                </c:pt>
                <c:pt idx="222">
                  <c:v>463</c:v>
                </c:pt>
                <c:pt idx="223">
                  <c:v>221</c:v>
                </c:pt>
                <c:pt idx="224">
                  <c:v>479</c:v>
                </c:pt>
                <c:pt idx="225">
                  <c:v>3619</c:v>
                </c:pt>
                <c:pt idx="226">
                  <c:v>3462</c:v>
                </c:pt>
                <c:pt idx="227">
                  <c:v>3826</c:v>
                </c:pt>
                <c:pt idx="228">
                  <c:v>3526</c:v>
                </c:pt>
                <c:pt idx="229">
                  <c:v>3549</c:v>
                </c:pt>
                <c:pt idx="230">
                  <c:v>3644</c:v>
                </c:pt>
                <c:pt idx="231">
                  <c:v>3797</c:v>
                </c:pt>
                <c:pt idx="232">
                  <c:v>3860</c:v>
                </c:pt>
                <c:pt idx="233">
                  <c:v>3828</c:v>
                </c:pt>
                <c:pt idx="234">
                  <c:v>3685</c:v>
                </c:pt>
                <c:pt idx="235">
                  <c:v>3718</c:v>
                </c:pt>
                <c:pt idx="236">
                  <c:v>3667</c:v>
                </c:pt>
                <c:pt idx="237">
                  <c:v>3049</c:v>
                </c:pt>
                <c:pt idx="238">
                  <c:v>3341</c:v>
                </c:pt>
                <c:pt idx="239">
                  <c:v>3298</c:v>
                </c:pt>
                <c:pt idx="240">
                  <c:v>2961</c:v>
                </c:pt>
                <c:pt idx="241">
                  <c:v>3362</c:v>
                </c:pt>
                <c:pt idx="242">
                  <c:v>3022</c:v>
                </c:pt>
                <c:pt idx="243">
                  <c:v>3297</c:v>
                </c:pt>
                <c:pt idx="244">
                  <c:v>3025</c:v>
                </c:pt>
                <c:pt idx="245">
                  <c:v>3028</c:v>
                </c:pt>
                <c:pt idx="246">
                  <c:v>3110</c:v>
                </c:pt>
                <c:pt idx="247">
                  <c:v>3361</c:v>
                </c:pt>
                <c:pt idx="248">
                  <c:v>3135</c:v>
                </c:pt>
                <c:pt idx="249">
                  <c:v>3152</c:v>
                </c:pt>
                <c:pt idx="250">
                  <c:v>3367</c:v>
                </c:pt>
                <c:pt idx="251">
                  <c:v>3294</c:v>
                </c:pt>
                <c:pt idx="252">
                  <c:v>3142</c:v>
                </c:pt>
                <c:pt idx="253">
                  <c:v>3406</c:v>
                </c:pt>
                <c:pt idx="254">
                  <c:v>2830</c:v>
                </c:pt>
                <c:pt idx="255">
                  <c:v>2620</c:v>
                </c:pt>
                <c:pt idx="256">
                  <c:v>2893</c:v>
                </c:pt>
                <c:pt idx="257">
                  <c:v>2441</c:v>
                </c:pt>
                <c:pt idx="258">
                  <c:v>2824</c:v>
                </c:pt>
                <c:pt idx="259">
                  <c:v>2690</c:v>
                </c:pt>
                <c:pt idx="260">
                  <c:v>2885</c:v>
                </c:pt>
                <c:pt idx="261">
                  <c:v>2728</c:v>
                </c:pt>
                <c:pt idx="262">
                  <c:v>2743</c:v>
                </c:pt>
                <c:pt idx="263">
                  <c:v>2767</c:v>
                </c:pt>
                <c:pt idx="264">
                  <c:v>2326</c:v>
                </c:pt>
                <c:pt idx="265">
                  <c:v>2105</c:v>
                </c:pt>
                <c:pt idx="266">
                  <c:v>2396</c:v>
                </c:pt>
                <c:pt idx="267">
                  <c:v>1959</c:v>
                </c:pt>
                <c:pt idx="268">
                  <c:v>2430</c:v>
                </c:pt>
                <c:pt idx="269">
                  <c:v>2190</c:v>
                </c:pt>
                <c:pt idx="270">
                  <c:v>2331</c:v>
                </c:pt>
                <c:pt idx="271">
                  <c:v>2290</c:v>
                </c:pt>
                <c:pt idx="272">
                  <c:v>2410</c:v>
                </c:pt>
                <c:pt idx="273">
                  <c:v>2419</c:v>
                </c:pt>
                <c:pt idx="274">
                  <c:v>2306</c:v>
                </c:pt>
                <c:pt idx="275">
                  <c:v>2015</c:v>
                </c:pt>
                <c:pt idx="276">
                  <c:v>2221</c:v>
                </c:pt>
                <c:pt idx="277">
                  <c:v>1659</c:v>
                </c:pt>
                <c:pt idx="278">
                  <c:v>1667</c:v>
                </c:pt>
                <c:pt idx="279">
                  <c:v>1933</c:v>
                </c:pt>
                <c:pt idx="280">
                  <c:v>1800</c:v>
                </c:pt>
                <c:pt idx="281">
                  <c:v>1819</c:v>
                </c:pt>
                <c:pt idx="282">
                  <c:v>1529</c:v>
                </c:pt>
                <c:pt idx="283">
                  <c:v>1403</c:v>
                </c:pt>
                <c:pt idx="284">
                  <c:v>1364</c:v>
                </c:pt>
                <c:pt idx="285">
                  <c:v>1348</c:v>
                </c:pt>
                <c:pt idx="286">
                  <c:v>989</c:v>
                </c:pt>
                <c:pt idx="287">
                  <c:v>1165</c:v>
                </c:pt>
                <c:pt idx="288">
                  <c:v>1458</c:v>
                </c:pt>
                <c:pt idx="289">
                  <c:v>1127</c:v>
                </c:pt>
                <c:pt idx="290">
                  <c:v>1077</c:v>
                </c:pt>
                <c:pt idx="291">
                  <c:v>1043</c:v>
                </c:pt>
                <c:pt idx="292">
                  <c:v>1098</c:v>
                </c:pt>
                <c:pt idx="293">
                  <c:v>1156</c:v>
                </c:pt>
                <c:pt idx="294">
                  <c:v>982</c:v>
                </c:pt>
                <c:pt idx="295">
                  <c:v>1069</c:v>
                </c:pt>
                <c:pt idx="296">
                  <c:v>1270</c:v>
                </c:pt>
                <c:pt idx="297">
                  <c:v>1115</c:v>
                </c:pt>
                <c:pt idx="298">
                  <c:v>1301</c:v>
                </c:pt>
                <c:pt idx="299">
                  <c:v>747</c:v>
                </c:pt>
                <c:pt idx="300">
                  <c:v>528</c:v>
                </c:pt>
                <c:pt idx="301">
                  <c:v>857</c:v>
                </c:pt>
                <c:pt idx="302">
                  <c:v>515</c:v>
                </c:pt>
                <c:pt idx="303">
                  <c:v>596</c:v>
                </c:pt>
                <c:pt idx="304">
                  <c:v>891</c:v>
                </c:pt>
                <c:pt idx="305">
                  <c:v>832</c:v>
                </c:pt>
                <c:pt idx="306">
                  <c:v>491</c:v>
                </c:pt>
                <c:pt idx="307">
                  <c:v>149</c:v>
                </c:pt>
                <c:pt idx="308">
                  <c:v>372</c:v>
                </c:pt>
                <c:pt idx="309">
                  <c:v>351</c:v>
                </c:pt>
                <c:pt idx="310">
                  <c:v>240</c:v>
                </c:pt>
                <c:pt idx="311">
                  <c:v>383</c:v>
                </c:pt>
                <c:pt idx="312">
                  <c:v>87</c:v>
                </c:pt>
                <c:pt idx="313">
                  <c:v>178</c:v>
                </c:pt>
                <c:pt idx="314">
                  <c:v>323</c:v>
                </c:pt>
                <c:pt idx="315">
                  <c:v>3878</c:v>
                </c:pt>
                <c:pt idx="316">
                  <c:v>3846</c:v>
                </c:pt>
                <c:pt idx="317">
                  <c:v>3788</c:v>
                </c:pt>
                <c:pt idx="318">
                  <c:v>3433</c:v>
                </c:pt>
                <c:pt idx="319">
                  <c:v>3794</c:v>
                </c:pt>
                <c:pt idx="320">
                  <c:v>3660</c:v>
                </c:pt>
                <c:pt idx="321">
                  <c:v>3683</c:v>
                </c:pt>
                <c:pt idx="322">
                  <c:v>3339</c:v>
                </c:pt>
                <c:pt idx="323">
                  <c:v>3371</c:v>
                </c:pt>
                <c:pt idx="324">
                  <c:v>3364</c:v>
                </c:pt>
                <c:pt idx="325">
                  <c:v>3218</c:v>
                </c:pt>
                <c:pt idx="326">
                  <c:v>3154</c:v>
                </c:pt>
                <c:pt idx="327">
                  <c:v>2956</c:v>
                </c:pt>
                <c:pt idx="328">
                  <c:v>3181</c:v>
                </c:pt>
                <c:pt idx="329">
                  <c:v>2937</c:v>
                </c:pt>
                <c:pt idx="330">
                  <c:v>3073</c:v>
                </c:pt>
                <c:pt idx="331">
                  <c:v>3092</c:v>
                </c:pt>
                <c:pt idx="332">
                  <c:v>2651</c:v>
                </c:pt>
                <c:pt idx="333">
                  <c:v>2617</c:v>
                </c:pt>
                <c:pt idx="334">
                  <c:v>2483</c:v>
                </c:pt>
                <c:pt idx="335">
                  <c:v>2734</c:v>
                </c:pt>
                <c:pt idx="336">
                  <c:v>2859</c:v>
                </c:pt>
                <c:pt idx="337">
                  <c:v>2607</c:v>
                </c:pt>
                <c:pt idx="338">
                  <c:v>2653</c:v>
                </c:pt>
                <c:pt idx="339">
                  <c:v>2902</c:v>
                </c:pt>
                <c:pt idx="340">
                  <c:v>2660</c:v>
                </c:pt>
                <c:pt idx="341">
                  <c:v>2694</c:v>
                </c:pt>
                <c:pt idx="342">
                  <c:v>2347</c:v>
                </c:pt>
                <c:pt idx="343">
                  <c:v>2165</c:v>
                </c:pt>
                <c:pt idx="344">
                  <c:v>2348</c:v>
                </c:pt>
                <c:pt idx="345">
                  <c:v>2192</c:v>
                </c:pt>
                <c:pt idx="346">
                  <c:v>2411</c:v>
                </c:pt>
                <c:pt idx="347">
                  <c:v>2156</c:v>
                </c:pt>
                <c:pt idx="348">
                  <c:v>2037</c:v>
                </c:pt>
                <c:pt idx="349">
                  <c:v>1905</c:v>
                </c:pt>
                <c:pt idx="350">
                  <c:v>1880</c:v>
                </c:pt>
                <c:pt idx="351">
                  <c:v>1504</c:v>
                </c:pt>
                <c:pt idx="352">
                  <c:v>1768</c:v>
                </c:pt>
                <c:pt idx="353">
                  <c:v>1582</c:v>
                </c:pt>
                <c:pt idx="354">
                  <c:v>1469</c:v>
                </c:pt>
                <c:pt idx="355">
                  <c:v>1499</c:v>
                </c:pt>
                <c:pt idx="356">
                  <c:v>1806</c:v>
                </c:pt>
                <c:pt idx="357">
                  <c:v>1651</c:v>
                </c:pt>
                <c:pt idx="358">
                  <c:v>1699</c:v>
                </c:pt>
                <c:pt idx="359">
                  <c:v>1887</c:v>
                </c:pt>
                <c:pt idx="360">
                  <c:v>1942</c:v>
                </c:pt>
                <c:pt idx="361">
                  <c:v>1663</c:v>
                </c:pt>
                <c:pt idx="362">
                  <c:v>1930</c:v>
                </c:pt>
                <c:pt idx="363">
                  <c:v>1841</c:v>
                </c:pt>
                <c:pt idx="364">
                  <c:v>1585</c:v>
                </c:pt>
                <c:pt idx="365">
                  <c:v>1019</c:v>
                </c:pt>
                <c:pt idx="366">
                  <c:v>1130</c:v>
                </c:pt>
                <c:pt idx="367">
                  <c:v>1236</c:v>
                </c:pt>
                <c:pt idx="368">
                  <c:v>1202</c:v>
                </c:pt>
                <c:pt idx="369">
                  <c:v>1072</c:v>
                </c:pt>
                <c:pt idx="370">
                  <c:v>1417</c:v>
                </c:pt>
                <c:pt idx="371">
                  <c:v>1094</c:v>
                </c:pt>
                <c:pt idx="372">
                  <c:v>1160</c:v>
                </c:pt>
                <c:pt idx="373">
                  <c:v>898</c:v>
                </c:pt>
                <c:pt idx="374">
                  <c:v>807</c:v>
                </c:pt>
                <c:pt idx="375">
                  <c:v>688</c:v>
                </c:pt>
                <c:pt idx="376">
                  <c:v>635</c:v>
                </c:pt>
                <c:pt idx="377">
                  <c:v>614</c:v>
                </c:pt>
                <c:pt idx="378">
                  <c:v>638</c:v>
                </c:pt>
                <c:pt idx="379">
                  <c:v>905</c:v>
                </c:pt>
                <c:pt idx="380">
                  <c:v>570</c:v>
                </c:pt>
                <c:pt idx="381">
                  <c:v>730</c:v>
                </c:pt>
                <c:pt idx="382">
                  <c:v>171</c:v>
                </c:pt>
                <c:pt idx="383">
                  <c:v>380</c:v>
                </c:pt>
                <c:pt idx="384">
                  <c:v>317</c:v>
                </c:pt>
                <c:pt idx="385">
                  <c:v>132</c:v>
                </c:pt>
                <c:pt idx="386">
                  <c:v>57</c:v>
                </c:pt>
                <c:pt idx="387">
                  <c:v>345</c:v>
                </c:pt>
                <c:pt idx="388">
                  <c:v>124</c:v>
                </c:pt>
                <c:pt idx="389">
                  <c:v>20</c:v>
                </c:pt>
                <c:pt idx="390">
                  <c:v>108</c:v>
                </c:pt>
                <c:pt idx="391">
                  <c:v>94</c:v>
                </c:pt>
                <c:pt idx="392">
                  <c:v>332</c:v>
                </c:pt>
                <c:pt idx="393">
                  <c:v>3464</c:v>
                </c:pt>
                <c:pt idx="394">
                  <c:v>3817</c:v>
                </c:pt>
                <c:pt idx="395">
                  <c:v>3732</c:v>
                </c:pt>
                <c:pt idx="396">
                  <c:v>3649</c:v>
                </c:pt>
                <c:pt idx="397">
                  <c:v>3820</c:v>
                </c:pt>
                <c:pt idx="398">
                  <c:v>3776</c:v>
                </c:pt>
                <c:pt idx="399">
                  <c:v>3481</c:v>
                </c:pt>
                <c:pt idx="400">
                  <c:v>3780</c:v>
                </c:pt>
                <c:pt idx="401">
                  <c:v>3556</c:v>
                </c:pt>
                <c:pt idx="402">
                  <c:v>3805</c:v>
                </c:pt>
                <c:pt idx="403">
                  <c:v>3338</c:v>
                </c:pt>
                <c:pt idx="404">
                  <c:v>3313</c:v>
                </c:pt>
                <c:pt idx="405">
                  <c:v>3412</c:v>
                </c:pt>
                <c:pt idx="406">
                  <c:v>3314</c:v>
                </c:pt>
                <c:pt idx="407">
                  <c:v>3366</c:v>
                </c:pt>
                <c:pt idx="408">
                  <c:v>3343</c:v>
                </c:pt>
                <c:pt idx="409">
                  <c:v>3115</c:v>
                </c:pt>
                <c:pt idx="410">
                  <c:v>3321</c:v>
                </c:pt>
                <c:pt idx="411">
                  <c:v>2453</c:v>
                </c:pt>
                <c:pt idx="412">
                  <c:v>2774</c:v>
                </c:pt>
                <c:pt idx="413">
                  <c:v>2737</c:v>
                </c:pt>
                <c:pt idx="414">
                  <c:v>2515</c:v>
                </c:pt>
                <c:pt idx="415">
                  <c:v>2721</c:v>
                </c:pt>
                <c:pt idx="416">
                  <c:v>2641</c:v>
                </c:pt>
                <c:pt idx="417">
                  <c:v>2817</c:v>
                </c:pt>
                <c:pt idx="418">
                  <c:v>2537</c:v>
                </c:pt>
                <c:pt idx="419">
                  <c:v>2809</c:v>
                </c:pt>
                <c:pt idx="420">
                  <c:v>2428</c:v>
                </c:pt>
                <c:pt idx="421">
                  <c:v>2246</c:v>
                </c:pt>
                <c:pt idx="422">
                  <c:v>1962</c:v>
                </c:pt>
                <c:pt idx="423">
                  <c:v>2147</c:v>
                </c:pt>
                <c:pt idx="424">
                  <c:v>2423</c:v>
                </c:pt>
                <c:pt idx="425">
                  <c:v>2440</c:v>
                </c:pt>
                <c:pt idx="426">
                  <c:v>2212</c:v>
                </c:pt>
                <c:pt idx="427">
                  <c:v>2027</c:v>
                </c:pt>
                <c:pt idx="428">
                  <c:v>2296</c:v>
                </c:pt>
                <c:pt idx="429">
                  <c:v>1616</c:v>
                </c:pt>
                <c:pt idx="430">
                  <c:v>1596</c:v>
                </c:pt>
                <c:pt idx="431">
                  <c:v>1756</c:v>
                </c:pt>
                <c:pt idx="432">
                  <c:v>1794</c:v>
                </c:pt>
                <c:pt idx="433">
                  <c:v>1770</c:v>
                </c:pt>
                <c:pt idx="434">
                  <c:v>1694</c:v>
                </c:pt>
                <c:pt idx="435">
                  <c:v>1936</c:v>
                </c:pt>
                <c:pt idx="436">
                  <c:v>1944</c:v>
                </c:pt>
                <c:pt idx="437">
                  <c:v>1727</c:v>
                </c:pt>
                <c:pt idx="438">
                  <c:v>1627</c:v>
                </c:pt>
                <c:pt idx="439">
                  <c:v>1836</c:v>
                </c:pt>
                <c:pt idx="440">
                  <c:v>1829</c:v>
                </c:pt>
                <c:pt idx="441">
                  <c:v>1075</c:v>
                </c:pt>
                <c:pt idx="442">
                  <c:v>1183</c:v>
                </c:pt>
                <c:pt idx="443">
                  <c:v>1434</c:v>
                </c:pt>
                <c:pt idx="444">
                  <c:v>1322</c:v>
                </c:pt>
                <c:pt idx="445">
                  <c:v>1260</c:v>
                </c:pt>
                <c:pt idx="446">
                  <c:v>1100</c:v>
                </c:pt>
                <c:pt idx="447">
                  <c:v>1286</c:v>
                </c:pt>
                <c:pt idx="448">
                  <c:v>1421</c:v>
                </c:pt>
                <c:pt idx="449">
                  <c:v>1082</c:v>
                </c:pt>
                <c:pt idx="450">
                  <c:v>872</c:v>
                </c:pt>
                <c:pt idx="451">
                  <c:v>654</c:v>
                </c:pt>
                <c:pt idx="452">
                  <c:v>670</c:v>
                </c:pt>
                <c:pt idx="453">
                  <c:v>933</c:v>
                </c:pt>
                <c:pt idx="454">
                  <c:v>514</c:v>
                </c:pt>
                <c:pt idx="455">
                  <c:v>542</c:v>
                </c:pt>
                <c:pt idx="456">
                  <c:v>878</c:v>
                </c:pt>
                <c:pt idx="457">
                  <c:v>622</c:v>
                </c:pt>
                <c:pt idx="458">
                  <c:v>672</c:v>
                </c:pt>
                <c:pt idx="459">
                  <c:v>769</c:v>
                </c:pt>
                <c:pt idx="460">
                  <c:v>691</c:v>
                </c:pt>
                <c:pt idx="461">
                  <c:v>793</c:v>
                </c:pt>
                <c:pt idx="462">
                  <c:v>547</c:v>
                </c:pt>
                <c:pt idx="463">
                  <c:v>32</c:v>
                </c:pt>
                <c:pt idx="464">
                  <c:v>370</c:v>
                </c:pt>
                <c:pt idx="465">
                  <c:v>362</c:v>
                </c:pt>
                <c:pt idx="466">
                  <c:v>309</c:v>
                </c:pt>
                <c:pt idx="467">
                  <c:v>126</c:v>
                </c:pt>
                <c:pt idx="468">
                  <c:v>34</c:v>
                </c:pt>
                <c:pt idx="469">
                  <c:v>305</c:v>
                </c:pt>
                <c:pt idx="470">
                  <c:v>45</c:v>
                </c:pt>
                <c:pt idx="471">
                  <c:v>465</c:v>
                </c:pt>
                <c:pt idx="472">
                  <c:v>47</c:v>
                </c:pt>
                <c:pt idx="473">
                  <c:v>142</c:v>
                </c:pt>
                <c:pt idx="474">
                  <c:v>246</c:v>
                </c:pt>
                <c:pt idx="475">
                  <c:v>212</c:v>
                </c:pt>
                <c:pt idx="476">
                  <c:v>3719</c:v>
                </c:pt>
                <c:pt idx="477">
                  <c:v>3861</c:v>
                </c:pt>
                <c:pt idx="478">
                  <c:v>3584</c:v>
                </c:pt>
                <c:pt idx="479">
                  <c:v>3630</c:v>
                </c:pt>
                <c:pt idx="480">
                  <c:v>3428</c:v>
                </c:pt>
                <c:pt idx="481">
                  <c:v>3597</c:v>
                </c:pt>
                <c:pt idx="482">
                  <c:v>3895</c:v>
                </c:pt>
                <c:pt idx="483">
                  <c:v>3159</c:v>
                </c:pt>
                <c:pt idx="484">
                  <c:v>2951</c:v>
                </c:pt>
                <c:pt idx="485">
                  <c:v>2971</c:v>
                </c:pt>
                <c:pt idx="486">
                  <c:v>3399</c:v>
                </c:pt>
                <c:pt idx="487">
                  <c:v>2838</c:v>
                </c:pt>
                <c:pt idx="488">
                  <c:v>2894</c:v>
                </c:pt>
                <c:pt idx="489">
                  <c:v>2663</c:v>
                </c:pt>
                <c:pt idx="490">
                  <c:v>2732</c:v>
                </c:pt>
                <c:pt idx="491">
                  <c:v>2746</c:v>
                </c:pt>
                <c:pt idx="492">
                  <c:v>2709</c:v>
                </c:pt>
                <c:pt idx="493">
                  <c:v>2661</c:v>
                </c:pt>
                <c:pt idx="494">
                  <c:v>2360</c:v>
                </c:pt>
                <c:pt idx="495">
                  <c:v>2409</c:v>
                </c:pt>
                <c:pt idx="496">
                  <c:v>2255</c:v>
                </c:pt>
                <c:pt idx="497">
                  <c:v>2177</c:v>
                </c:pt>
                <c:pt idx="498">
                  <c:v>2067</c:v>
                </c:pt>
                <c:pt idx="499">
                  <c:v>2075</c:v>
                </c:pt>
                <c:pt idx="500">
                  <c:v>2383</c:v>
                </c:pt>
                <c:pt idx="501">
                  <c:v>2164</c:v>
                </c:pt>
                <c:pt idx="502">
                  <c:v>2399</c:v>
                </c:pt>
                <c:pt idx="503">
                  <c:v>2344</c:v>
                </c:pt>
                <c:pt idx="504">
                  <c:v>2259</c:v>
                </c:pt>
                <c:pt idx="505">
                  <c:v>2273</c:v>
                </c:pt>
                <c:pt idx="506">
                  <c:v>2069</c:v>
                </c:pt>
                <c:pt idx="507">
                  <c:v>2210</c:v>
                </c:pt>
                <c:pt idx="508">
                  <c:v>2236</c:v>
                </c:pt>
                <c:pt idx="509">
                  <c:v>1702</c:v>
                </c:pt>
                <c:pt idx="510">
                  <c:v>1660</c:v>
                </c:pt>
                <c:pt idx="511">
                  <c:v>1507</c:v>
                </c:pt>
                <c:pt idx="512">
                  <c:v>1556</c:v>
                </c:pt>
                <c:pt idx="513">
                  <c:v>1494</c:v>
                </c:pt>
                <c:pt idx="514">
                  <c:v>1747</c:v>
                </c:pt>
                <c:pt idx="515">
                  <c:v>1937</c:v>
                </c:pt>
                <c:pt idx="516">
                  <c:v>1916</c:v>
                </c:pt>
                <c:pt idx="517">
                  <c:v>1510</c:v>
                </c:pt>
                <c:pt idx="518">
                  <c:v>1926</c:v>
                </c:pt>
                <c:pt idx="519">
                  <c:v>1869</c:v>
                </c:pt>
                <c:pt idx="520">
                  <c:v>1827</c:v>
                </c:pt>
                <c:pt idx="521">
                  <c:v>1287</c:v>
                </c:pt>
                <c:pt idx="522">
                  <c:v>1155</c:v>
                </c:pt>
                <c:pt idx="523">
                  <c:v>1263</c:v>
                </c:pt>
                <c:pt idx="524">
                  <c:v>1005</c:v>
                </c:pt>
                <c:pt idx="525">
                  <c:v>1033</c:v>
                </c:pt>
                <c:pt idx="526">
                  <c:v>1373</c:v>
                </c:pt>
                <c:pt idx="527">
                  <c:v>1035</c:v>
                </c:pt>
                <c:pt idx="528">
                  <c:v>1337</c:v>
                </c:pt>
                <c:pt idx="529">
                  <c:v>1180</c:v>
                </c:pt>
                <c:pt idx="530">
                  <c:v>889</c:v>
                </c:pt>
                <c:pt idx="531">
                  <c:v>689</c:v>
                </c:pt>
                <c:pt idx="532">
                  <c:v>607</c:v>
                </c:pt>
                <c:pt idx="533">
                  <c:v>623</c:v>
                </c:pt>
                <c:pt idx="534">
                  <c:v>525</c:v>
                </c:pt>
                <c:pt idx="535">
                  <c:v>518</c:v>
                </c:pt>
                <c:pt idx="536">
                  <c:v>845</c:v>
                </c:pt>
                <c:pt idx="537">
                  <c:v>608</c:v>
                </c:pt>
                <c:pt idx="538">
                  <c:v>210</c:v>
                </c:pt>
                <c:pt idx="539">
                  <c:v>88</c:v>
                </c:pt>
                <c:pt idx="540">
                  <c:v>336</c:v>
                </c:pt>
                <c:pt idx="541">
                  <c:v>37</c:v>
                </c:pt>
                <c:pt idx="542">
                  <c:v>39</c:v>
                </c:pt>
                <c:pt idx="543">
                  <c:v>146</c:v>
                </c:pt>
                <c:pt idx="544">
                  <c:v>66</c:v>
                </c:pt>
                <c:pt idx="545">
                  <c:v>120</c:v>
                </c:pt>
                <c:pt idx="546">
                  <c:v>17</c:v>
                </c:pt>
                <c:pt idx="547">
                  <c:v>123</c:v>
                </c:pt>
                <c:pt idx="548">
                  <c:v>3738</c:v>
                </c:pt>
                <c:pt idx="549">
                  <c:v>3767</c:v>
                </c:pt>
                <c:pt idx="550">
                  <c:v>3740</c:v>
                </c:pt>
                <c:pt idx="551">
                  <c:v>3491</c:v>
                </c:pt>
                <c:pt idx="552">
                  <c:v>3557</c:v>
                </c:pt>
                <c:pt idx="553">
                  <c:v>3510</c:v>
                </c:pt>
                <c:pt idx="554">
                  <c:v>3678</c:v>
                </c:pt>
                <c:pt idx="555">
                  <c:v>3502</c:v>
                </c:pt>
                <c:pt idx="556">
                  <c:v>3753</c:v>
                </c:pt>
                <c:pt idx="557">
                  <c:v>3467</c:v>
                </c:pt>
                <c:pt idx="558">
                  <c:v>3670</c:v>
                </c:pt>
                <c:pt idx="559">
                  <c:v>3530</c:v>
                </c:pt>
                <c:pt idx="560">
                  <c:v>3085</c:v>
                </c:pt>
                <c:pt idx="561">
                  <c:v>3211</c:v>
                </c:pt>
                <c:pt idx="562">
                  <c:v>3071</c:v>
                </c:pt>
                <c:pt idx="563">
                  <c:v>3128</c:v>
                </c:pt>
                <c:pt idx="564">
                  <c:v>3323</c:v>
                </c:pt>
                <c:pt idx="565">
                  <c:v>3162</c:v>
                </c:pt>
                <c:pt idx="566">
                  <c:v>3187</c:v>
                </c:pt>
                <c:pt idx="567">
                  <c:v>2506</c:v>
                </c:pt>
                <c:pt idx="568">
                  <c:v>2905</c:v>
                </c:pt>
                <c:pt idx="569">
                  <c:v>2926</c:v>
                </c:pt>
                <c:pt idx="570">
                  <c:v>2881</c:v>
                </c:pt>
                <c:pt idx="571">
                  <c:v>2602</c:v>
                </c:pt>
                <c:pt idx="572">
                  <c:v>2567</c:v>
                </c:pt>
                <c:pt idx="573">
                  <c:v>1977</c:v>
                </c:pt>
                <c:pt idx="574">
                  <c:v>2085</c:v>
                </c:pt>
                <c:pt idx="575">
                  <c:v>2433</c:v>
                </c:pt>
                <c:pt idx="576">
                  <c:v>2153</c:v>
                </c:pt>
                <c:pt idx="577">
                  <c:v>2036</c:v>
                </c:pt>
                <c:pt idx="578">
                  <c:v>2181</c:v>
                </c:pt>
                <c:pt idx="579">
                  <c:v>2026</c:v>
                </c:pt>
                <c:pt idx="580">
                  <c:v>1543</c:v>
                </c:pt>
                <c:pt idx="581">
                  <c:v>1608</c:v>
                </c:pt>
                <c:pt idx="582">
                  <c:v>1790</c:v>
                </c:pt>
                <c:pt idx="583">
                  <c:v>1549</c:v>
                </c:pt>
                <c:pt idx="584">
                  <c:v>1483</c:v>
                </c:pt>
                <c:pt idx="585">
                  <c:v>1686</c:v>
                </c:pt>
                <c:pt idx="586">
                  <c:v>1737</c:v>
                </c:pt>
                <c:pt idx="587">
                  <c:v>1232</c:v>
                </c:pt>
                <c:pt idx="588">
                  <c:v>1413</c:v>
                </c:pt>
                <c:pt idx="589">
                  <c:v>1084</c:v>
                </c:pt>
                <c:pt idx="590">
                  <c:v>1182</c:v>
                </c:pt>
                <c:pt idx="591">
                  <c:v>1252</c:v>
                </c:pt>
                <c:pt idx="592">
                  <c:v>1339</c:v>
                </c:pt>
                <c:pt idx="593">
                  <c:v>1144</c:v>
                </c:pt>
                <c:pt idx="594">
                  <c:v>1308</c:v>
                </c:pt>
                <c:pt idx="595">
                  <c:v>1219</c:v>
                </c:pt>
                <c:pt idx="596">
                  <c:v>724</c:v>
                </c:pt>
                <c:pt idx="597">
                  <c:v>763</c:v>
                </c:pt>
                <c:pt idx="598">
                  <c:v>559</c:v>
                </c:pt>
                <c:pt idx="599">
                  <c:v>797</c:v>
                </c:pt>
                <c:pt idx="600">
                  <c:v>539</c:v>
                </c:pt>
                <c:pt idx="601">
                  <c:v>893</c:v>
                </c:pt>
                <c:pt idx="602">
                  <c:v>348</c:v>
                </c:pt>
                <c:pt idx="603">
                  <c:v>331</c:v>
                </c:pt>
                <c:pt idx="604">
                  <c:v>64</c:v>
                </c:pt>
                <c:pt idx="605">
                  <c:v>74</c:v>
                </c:pt>
                <c:pt idx="606">
                  <c:v>97</c:v>
                </c:pt>
                <c:pt idx="607">
                  <c:v>80</c:v>
                </c:pt>
                <c:pt idx="608">
                  <c:v>231</c:v>
                </c:pt>
                <c:pt idx="609">
                  <c:v>110</c:v>
                </c:pt>
                <c:pt idx="610">
                  <c:v>480</c:v>
                </c:pt>
                <c:pt idx="611">
                  <c:v>242</c:v>
                </c:pt>
                <c:pt idx="612">
                  <c:v>3757</c:v>
                </c:pt>
                <c:pt idx="613">
                  <c:v>3843</c:v>
                </c:pt>
                <c:pt idx="614">
                  <c:v>3545</c:v>
                </c:pt>
                <c:pt idx="615">
                  <c:v>3479</c:v>
                </c:pt>
                <c:pt idx="616">
                  <c:v>3783</c:v>
                </c:pt>
                <c:pt idx="617">
                  <c:v>3819</c:v>
                </c:pt>
                <c:pt idx="618">
                  <c:v>3717</c:v>
                </c:pt>
                <c:pt idx="619">
                  <c:v>3268</c:v>
                </c:pt>
                <c:pt idx="620">
                  <c:v>3370</c:v>
                </c:pt>
                <c:pt idx="621">
                  <c:v>3060</c:v>
                </c:pt>
                <c:pt idx="622">
                  <c:v>3104</c:v>
                </c:pt>
                <c:pt idx="623">
                  <c:v>3228</c:v>
                </c:pt>
                <c:pt idx="624">
                  <c:v>2988</c:v>
                </c:pt>
                <c:pt idx="625">
                  <c:v>2930</c:v>
                </c:pt>
                <c:pt idx="626">
                  <c:v>2996</c:v>
                </c:pt>
                <c:pt idx="627">
                  <c:v>2963</c:v>
                </c:pt>
                <c:pt idx="628">
                  <c:v>3192</c:v>
                </c:pt>
                <c:pt idx="629">
                  <c:v>3209</c:v>
                </c:pt>
                <c:pt idx="630">
                  <c:v>3245</c:v>
                </c:pt>
                <c:pt idx="631">
                  <c:v>2760</c:v>
                </c:pt>
                <c:pt idx="632">
                  <c:v>2514</c:v>
                </c:pt>
                <c:pt idx="633">
                  <c:v>2803</c:v>
                </c:pt>
                <c:pt idx="634">
                  <c:v>2845</c:v>
                </c:pt>
                <c:pt idx="635">
                  <c:v>2869</c:v>
                </c:pt>
                <c:pt idx="636">
                  <c:v>2852</c:v>
                </c:pt>
                <c:pt idx="637">
                  <c:v>2629</c:v>
                </c:pt>
                <c:pt idx="638">
                  <c:v>2775</c:v>
                </c:pt>
                <c:pt idx="639">
                  <c:v>2685</c:v>
                </c:pt>
                <c:pt idx="640">
                  <c:v>2218</c:v>
                </c:pt>
                <c:pt idx="641">
                  <c:v>2264</c:v>
                </c:pt>
                <c:pt idx="642">
                  <c:v>2431</c:v>
                </c:pt>
                <c:pt idx="643">
                  <c:v>2330</c:v>
                </c:pt>
                <c:pt idx="644">
                  <c:v>1982</c:v>
                </c:pt>
                <c:pt idx="645">
                  <c:v>2123</c:v>
                </c:pt>
                <c:pt idx="646">
                  <c:v>2256</c:v>
                </c:pt>
                <c:pt idx="647">
                  <c:v>2166</c:v>
                </c:pt>
                <c:pt idx="648">
                  <c:v>2041</c:v>
                </c:pt>
                <c:pt idx="649">
                  <c:v>2018</c:v>
                </c:pt>
                <c:pt idx="650">
                  <c:v>2228</c:v>
                </c:pt>
                <c:pt idx="651">
                  <c:v>1925</c:v>
                </c:pt>
                <c:pt idx="652">
                  <c:v>1466</c:v>
                </c:pt>
                <c:pt idx="653">
                  <c:v>1652</c:v>
                </c:pt>
                <c:pt idx="654">
                  <c:v>1490</c:v>
                </c:pt>
                <c:pt idx="655">
                  <c:v>1900</c:v>
                </c:pt>
                <c:pt idx="656">
                  <c:v>1057</c:v>
                </c:pt>
                <c:pt idx="657">
                  <c:v>1378</c:v>
                </c:pt>
                <c:pt idx="658">
                  <c:v>1443</c:v>
                </c:pt>
                <c:pt idx="659">
                  <c:v>1065</c:v>
                </c:pt>
                <c:pt idx="660">
                  <c:v>1140</c:v>
                </c:pt>
                <c:pt idx="661">
                  <c:v>1272</c:v>
                </c:pt>
                <c:pt idx="662">
                  <c:v>1462</c:v>
                </c:pt>
                <c:pt idx="663">
                  <c:v>1173</c:v>
                </c:pt>
                <c:pt idx="664">
                  <c:v>1372</c:v>
                </c:pt>
                <c:pt idx="665">
                  <c:v>1293</c:v>
                </c:pt>
                <c:pt idx="666">
                  <c:v>1391</c:v>
                </c:pt>
                <c:pt idx="667">
                  <c:v>1174</c:v>
                </c:pt>
                <c:pt idx="668">
                  <c:v>1238</c:v>
                </c:pt>
                <c:pt idx="669">
                  <c:v>1300</c:v>
                </c:pt>
                <c:pt idx="670">
                  <c:v>1429</c:v>
                </c:pt>
                <c:pt idx="671">
                  <c:v>1193</c:v>
                </c:pt>
                <c:pt idx="672">
                  <c:v>1346</c:v>
                </c:pt>
                <c:pt idx="673">
                  <c:v>957</c:v>
                </c:pt>
                <c:pt idx="674">
                  <c:v>532</c:v>
                </c:pt>
                <c:pt idx="675">
                  <c:v>685</c:v>
                </c:pt>
                <c:pt idx="676">
                  <c:v>720</c:v>
                </c:pt>
                <c:pt idx="677">
                  <c:v>901</c:v>
                </c:pt>
                <c:pt idx="678">
                  <c:v>593</c:v>
                </c:pt>
                <c:pt idx="679">
                  <c:v>847</c:v>
                </c:pt>
                <c:pt idx="680">
                  <c:v>495</c:v>
                </c:pt>
                <c:pt idx="681">
                  <c:v>864</c:v>
                </c:pt>
                <c:pt idx="682">
                  <c:v>745</c:v>
                </c:pt>
                <c:pt idx="683">
                  <c:v>318</c:v>
                </c:pt>
                <c:pt idx="684">
                  <c:v>436</c:v>
                </c:pt>
                <c:pt idx="685">
                  <c:v>364</c:v>
                </c:pt>
                <c:pt idx="686">
                  <c:v>133</c:v>
                </c:pt>
                <c:pt idx="687">
                  <c:v>272</c:v>
                </c:pt>
                <c:pt idx="688">
                  <c:v>139</c:v>
                </c:pt>
                <c:pt idx="689">
                  <c:v>355</c:v>
                </c:pt>
                <c:pt idx="690">
                  <c:v>153</c:v>
                </c:pt>
                <c:pt idx="691">
                  <c:v>425</c:v>
                </c:pt>
                <c:pt idx="692">
                  <c:v>173</c:v>
                </c:pt>
                <c:pt idx="693">
                  <c:v>85</c:v>
                </c:pt>
                <c:pt idx="694">
                  <c:v>268</c:v>
                </c:pt>
                <c:pt idx="695">
                  <c:v>3480</c:v>
                </c:pt>
                <c:pt idx="696">
                  <c:v>3807</c:v>
                </c:pt>
                <c:pt idx="697">
                  <c:v>3781</c:v>
                </c:pt>
                <c:pt idx="698">
                  <c:v>3675</c:v>
                </c:pt>
                <c:pt idx="699">
                  <c:v>3607</c:v>
                </c:pt>
                <c:pt idx="700">
                  <c:v>3437</c:v>
                </c:pt>
                <c:pt idx="701">
                  <c:v>3482</c:v>
                </c:pt>
                <c:pt idx="702">
                  <c:v>3774</c:v>
                </c:pt>
                <c:pt idx="703">
                  <c:v>3495</c:v>
                </c:pt>
                <c:pt idx="704">
                  <c:v>3897</c:v>
                </c:pt>
                <c:pt idx="705">
                  <c:v>3709</c:v>
                </c:pt>
                <c:pt idx="706">
                  <c:v>3105</c:v>
                </c:pt>
                <c:pt idx="707">
                  <c:v>3325</c:v>
                </c:pt>
                <c:pt idx="708">
                  <c:v>3050</c:v>
                </c:pt>
                <c:pt idx="709">
                  <c:v>3249</c:v>
                </c:pt>
                <c:pt idx="710">
                  <c:v>3331</c:v>
                </c:pt>
                <c:pt idx="711">
                  <c:v>2935</c:v>
                </c:pt>
                <c:pt idx="712">
                  <c:v>3375</c:v>
                </c:pt>
                <c:pt idx="713">
                  <c:v>3282</c:v>
                </c:pt>
                <c:pt idx="714">
                  <c:v>3277</c:v>
                </c:pt>
                <c:pt idx="715">
                  <c:v>2841</c:v>
                </c:pt>
                <c:pt idx="716">
                  <c:v>2761</c:v>
                </c:pt>
                <c:pt idx="717">
                  <c:v>2895</c:v>
                </c:pt>
                <c:pt idx="718">
                  <c:v>2672</c:v>
                </c:pt>
                <c:pt idx="719">
                  <c:v>2787</c:v>
                </c:pt>
                <c:pt idx="720">
                  <c:v>2516</c:v>
                </c:pt>
                <c:pt idx="721">
                  <c:v>2844</c:v>
                </c:pt>
                <c:pt idx="722">
                  <c:v>2742</c:v>
                </c:pt>
                <c:pt idx="723">
                  <c:v>2911</c:v>
                </c:pt>
                <c:pt idx="724">
                  <c:v>2757</c:v>
                </c:pt>
                <c:pt idx="725">
                  <c:v>2090</c:v>
                </c:pt>
                <c:pt idx="726">
                  <c:v>2158</c:v>
                </c:pt>
                <c:pt idx="727">
                  <c:v>2157</c:v>
                </c:pt>
                <c:pt idx="728">
                  <c:v>2240</c:v>
                </c:pt>
                <c:pt idx="729">
                  <c:v>2398</c:v>
                </c:pt>
                <c:pt idx="730">
                  <c:v>2282</c:v>
                </c:pt>
                <c:pt idx="731">
                  <c:v>1766</c:v>
                </c:pt>
                <c:pt idx="732">
                  <c:v>1749</c:v>
                </c:pt>
                <c:pt idx="733">
                  <c:v>1748</c:v>
                </c:pt>
                <c:pt idx="734">
                  <c:v>1780</c:v>
                </c:pt>
                <c:pt idx="735">
                  <c:v>1763</c:v>
                </c:pt>
                <c:pt idx="736">
                  <c:v>1678</c:v>
                </c:pt>
                <c:pt idx="737">
                  <c:v>1657</c:v>
                </c:pt>
                <c:pt idx="738">
                  <c:v>1947</c:v>
                </c:pt>
                <c:pt idx="739">
                  <c:v>1826</c:v>
                </c:pt>
                <c:pt idx="740">
                  <c:v>1410</c:v>
                </c:pt>
                <c:pt idx="741">
                  <c:v>1381</c:v>
                </c:pt>
                <c:pt idx="742">
                  <c:v>1436</c:v>
                </c:pt>
                <c:pt idx="743">
                  <c:v>1454</c:v>
                </c:pt>
                <c:pt idx="744">
                  <c:v>1159</c:v>
                </c:pt>
                <c:pt idx="745">
                  <c:v>1371</c:v>
                </c:pt>
                <c:pt idx="746">
                  <c:v>1268</c:v>
                </c:pt>
                <c:pt idx="747">
                  <c:v>1034</c:v>
                </c:pt>
                <c:pt idx="748">
                  <c:v>1021</c:v>
                </c:pt>
                <c:pt idx="749">
                  <c:v>1310</c:v>
                </c:pt>
                <c:pt idx="750">
                  <c:v>526</c:v>
                </c:pt>
                <c:pt idx="751">
                  <c:v>652</c:v>
                </c:pt>
                <c:pt idx="752">
                  <c:v>722</c:v>
                </c:pt>
                <c:pt idx="753">
                  <c:v>678</c:v>
                </c:pt>
                <c:pt idx="754">
                  <c:v>549</c:v>
                </c:pt>
                <c:pt idx="755">
                  <c:v>578</c:v>
                </c:pt>
                <c:pt idx="756">
                  <c:v>639</c:v>
                </c:pt>
                <c:pt idx="757">
                  <c:v>785</c:v>
                </c:pt>
                <c:pt idx="758">
                  <c:v>665</c:v>
                </c:pt>
                <c:pt idx="759">
                  <c:v>215</c:v>
                </c:pt>
                <c:pt idx="760">
                  <c:v>438</c:v>
                </c:pt>
                <c:pt idx="761">
                  <c:v>437</c:v>
                </c:pt>
                <c:pt idx="762">
                  <c:v>29</c:v>
                </c:pt>
                <c:pt idx="763">
                  <c:v>198</c:v>
                </c:pt>
                <c:pt idx="764">
                  <c:v>197</c:v>
                </c:pt>
                <c:pt idx="765">
                  <c:v>3506</c:v>
                </c:pt>
                <c:pt idx="766">
                  <c:v>3887</c:v>
                </c:pt>
                <c:pt idx="767">
                  <c:v>3589</c:v>
                </c:pt>
                <c:pt idx="768">
                  <c:v>3818</c:v>
                </c:pt>
                <c:pt idx="769">
                  <c:v>3782</c:v>
                </c:pt>
                <c:pt idx="770">
                  <c:v>3565</c:v>
                </c:pt>
                <c:pt idx="771">
                  <c:v>3538</c:v>
                </c:pt>
                <c:pt idx="772">
                  <c:v>3603</c:v>
                </c:pt>
                <c:pt idx="773">
                  <c:v>3881</c:v>
                </c:pt>
                <c:pt idx="774">
                  <c:v>3614</c:v>
                </c:pt>
                <c:pt idx="775">
                  <c:v>3845</c:v>
                </c:pt>
                <c:pt idx="776">
                  <c:v>3847</c:v>
                </c:pt>
                <c:pt idx="777">
                  <c:v>2968</c:v>
                </c:pt>
                <c:pt idx="778">
                  <c:v>3380</c:v>
                </c:pt>
                <c:pt idx="779">
                  <c:v>3301</c:v>
                </c:pt>
                <c:pt idx="780">
                  <c:v>3124</c:v>
                </c:pt>
                <c:pt idx="781">
                  <c:v>3139</c:v>
                </c:pt>
                <c:pt idx="782">
                  <c:v>3130</c:v>
                </c:pt>
                <c:pt idx="783">
                  <c:v>2552</c:v>
                </c:pt>
                <c:pt idx="784">
                  <c:v>2592</c:v>
                </c:pt>
                <c:pt idx="785">
                  <c:v>2910</c:v>
                </c:pt>
                <c:pt idx="786">
                  <c:v>2628</c:v>
                </c:pt>
                <c:pt idx="787">
                  <c:v>2573</c:v>
                </c:pt>
                <c:pt idx="788">
                  <c:v>2745</c:v>
                </c:pt>
                <c:pt idx="789">
                  <c:v>2872</c:v>
                </c:pt>
                <c:pt idx="790">
                  <c:v>2580</c:v>
                </c:pt>
                <c:pt idx="791">
                  <c:v>2833</c:v>
                </c:pt>
                <c:pt idx="792">
                  <c:v>2816</c:v>
                </c:pt>
                <c:pt idx="793">
                  <c:v>1961</c:v>
                </c:pt>
                <c:pt idx="794">
                  <c:v>2128</c:v>
                </c:pt>
                <c:pt idx="795">
                  <c:v>2358</c:v>
                </c:pt>
                <c:pt idx="796">
                  <c:v>2295</c:v>
                </c:pt>
                <c:pt idx="797">
                  <c:v>2030</c:v>
                </c:pt>
                <c:pt idx="798">
                  <c:v>2435</c:v>
                </c:pt>
                <c:pt idx="799">
                  <c:v>2107</c:v>
                </c:pt>
                <c:pt idx="800">
                  <c:v>2385</c:v>
                </c:pt>
                <c:pt idx="801">
                  <c:v>2079</c:v>
                </c:pt>
                <c:pt idx="802">
                  <c:v>2200</c:v>
                </c:pt>
                <c:pt idx="803">
                  <c:v>2350</c:v>
                </c:pt>
                <c:pt idx="804">
                  <c:v>2404</c:v>
                </c:pt>
                <c:pt idx="805">
                  <c:v>2198</c:v>
                </c:pt>
                <c:pt idx="806">
                  <c:v>1824</c:v>
                </c:pt>
                <c:pt idx="807">
                  <c:v>1548</c:v>
                </c:pt>
                <c:pt idx="808">
                  <c:v>1551</c:v>
                </c:pt>
                <c:pt idx="809">
                  <c:v>1520</c:v>
                </c:pt>
                <c:pt idx="810">
                  <c:v>1721</c:v>
                </c:pt>
                <c:pt idx="811">
                  <c:v>1921</c:v>
                </c:pt>
                <c:pt idx="812">
                  <c:v>1586</c:v>
                </c:pt>
                <c:pt idx="813">
                  <c:v>1625</c:v>
                </c:pt>
                <c:pt idx="814">
                  <c:v>1636</c:v>
                </c:pt>
                <c:pt idx="815">
                  <c:v>1915</c:v>
                </c:pt>
                <c:pt idx="816">
                  <c:v>1783</c:v>
                </c:pt>
                <c:pt idx="817">
                  <c:v>992</c:v>
                </c:pt>
                <c:pt idx="818">
                  <c:v>1150</c:v>
                </c:pt>
                <c:pt idx="819">
                  <c:v>1396</c:v>
                </c:pt>
                <c:pt idx="820">
                  <c:v>1234</c:v>
                </c:pt>
                <c:pt idx="821">
                  <c:v>1389</c:v>
                </c:pt>
                <c:pt idx="822">
                  <c:v>984</c:v>
                </c:pt>
                <c:pt idx="823">
                  <c:v>1307</c:v>
                </c:pt>
                <c:pt idx="824">
                  <c:v>1329</c:v>
                </c:pt>
                <c:pt idx="825">
                  <c:v>1125</c:v>
                </c:pt>
                <c:pt idx="826">
                  <c:v>1121</c:v>
                </c:pt>
                <c:pt idx="827">
                  <c:v>693</c:v>
                </c:pt>
                <c:pt idx="828">
                  <c:v>529</c:v>
                </c:pt>
                <c:pt idx="829">
                  <c:v>773</c:v>
                </c:pt>
                <c:pt idx="830">
                  <c:v>590</c:v>
                </c:pt>
                <c:pt idx="831">
                  <c:v>699</c:v>
                </c:pt>
                <c:pt idx="832">
                  <c:v>806</c:v>
                </c:pt>
                <c:pt idx="833">
                  <c:v>490</c:v>
                </c:pt>
                <c:pt idx="834">
                  <c:v>563</c:v>
                </c:pt>
                <c:pt idx="835">
                  <c:v>698</c:v>
                </c:pt>
                <c:pt idx="836">
                  <c:v>715</c:v>
                </c:pt>
                <c:pt idx="837">
                  <c:v>42</c:v>
                </c:pt>
                <c:pt idx="838">
                  <c:v>431</c:v>
                </c:pt>
                <c:pt idx="839">
                  <c:v>185</c:v>
                </c:pt>
                <c:pt idx="840">
                  <c:v>243</c:v>
                </c:pt>
                <c:pt idx="841">
                  <c:v>292</c:v>
                </c:pt>
                <c:pt idx="842">
                  <c:v>387</c:v>
                </c:pt>
                <c:pt idx="843">
                  <c:v>342</c:v>
                </c:pt>
                <c:pt idx="844">
                  <c:v>416</c:v>
                </c:pt>
                <c:pt idx="845">
                  <c:v>157</c:v>
                </c:pt>
                <c:pt idx="846">
                  <c:v>24</c:v>
                </c:pt>
                <c:pt idx="847">
                  <c:v>3849</c:v>
                </c:pt>
                <c:pt idx="848">
                  <c:v>3698</c:v>
                </c:pt>
                <c:pt idx="849">
                  <c:v>3640</c:v>
                </c:pt>
                <c:pt idx="850">
                  <c:v>3654</c:v>
                </c:pt>
                <c:pt idx="851">
                  <c:v>3886</c:v>
                </c:pt>
                <c:pt idx="852">
                  <c:v>3504</c:v>
                </c:pt>
                <c:pt idx="853">
                  <c:v>3488</c:v>
                </c:pt>
                <c:pt idx="854">
                  <c:v>3562</c:v>
                </c:pt>
                <c:pt idx="855">
                  <c:v>3642</c:v>
                </c:pt>
                <c:pt idx="856">
                  <c:v>3575</c:v>
                </c:pt>
                <c:pt idx="857">
                  <c:v>3647</c:v>
                </c:pt>
                <c:pt idx="858">
                  <c:v>3252</c:v>
                </c:pt>
                <c:pt idx="859">
                  <c:v>3063</c:v>
                </c:pt>
                <c:pt idx="860">
                  <c:v>3384</c:v>
                </c:pt>
                <c:pt idx="861">
                  <c:v>3390</c:v>
                </c:pt>
                <c:pt idx="862">
                  <c:v>3177</c:v>
                </c:pt>
                <c:pt idx="863">
                  <c:v>3098</c:v>
                </c:pt>
                <c:pt idx="864">
                  <c:v>3199</c:v>
                </c:pt>
                <c:pt idx="865">
                  <c:v>3258</c:v>
                </c:pt>
                <c:pt idx="866">
                  <c:v>3189</c:v>
                </c:pt>
                <c:pt idx="867">
                  <c:v>3332</c:v>
                </c:pt>
                <c:pt idx="868">
                  <c:v>3402</c:v>
                </c:pt>
                <c:pt idx="869">
                  <c:v>3210</c:v>
                </c:pt>
                <c:pt idx="870">
                  <c:v>3220</c:v>
                </c:pt>
                <c:pt idx="871">
                  <c:v>3265</c:v>
                </c:pt>
                <c:pt idx="872">
                  <c:v>2545</c:v>
                </c:pt>
                <c:pt idx="873">
                  <c:v>2740</c:v>
                </c:pt>
                <c:pt idx="874">
                  <c:v>2846</c:v>
                </c:pt>
                <c:pt idx="875">
                  <c:v>2703</c:v>
                </c:pt>
                <c:pt idx="876">
                  <c:v>2916</c:v>
                </c:pt>
                <c:pt idx="877">
                  <c:v>2536</c:v>
                </c:pt>
                <c:pt idx="878">
                  <c:v>2659</c:v>
                </c:pt>
                <c:pt idx="879">
                  <c:v>2814</c:v>
                </c:pt>
                <c:pt idx="880">
                  <c:v>2739</c:v>
                </c:pt>
                <c:pt idx="881">
                  <c:v>1990</c:v>
                </c:pt>
                <c:pt idx="882">
                  <c:v>2025</c:v>
                </c:pt>
                <c:pt idx="883">
                  <c:v>2247</c:v>
                </c:pt>
                <c:pt idx="884">
                  <c:v>1846</c:v>
                </c:pt>
                <c:pt idx="885">
                  <c:v>1761</c:v>
                </c:pt>
                <c:pt idx="886">
                  <c:v>1583</c:v>
                </c:pt>
                <c:pt idx="887">
                  <c:v>1864</c:v>
                </c:pt>
                <c:pt idx="888">
                  <c:v>1939</c:v>
                </c:pt>
                <c:pt idx="889">
                  <c:v>1805</c:v>
                </c:pt>
                <c:pt idx="890">
                  <c:v>1884</c:v>
                </c:pt>
                <c:pt idx="891">
                  <c:v>1506</c:v>
                </c:pt>
                <c:pt idx="892">
                  <c:v>1949</c:v>
                </c:pt>
                <c:pt idx="893">
                  <c:v>1521</c:v>
                </c:pt>
                <c:pt idx="894">
                  <c:v>1835</c:v>
                </c:pt>
                <c:pt idx="895">
                  <c:v>1619</c:v>
                </c:pt>
                <c:pt idx="896">
                  <c:v>1724</c:v>
                </c:pt>
                <c:pt idx="897">
                  <c:v>981</c:v>
                </c:pt>
                <c:pt idx="898">
                  <c:v>1395</c:v>
                </c:pt>
                <c:pt idx="899">
                  <c:v>1230</c:v>
                </c:pt>
                <c:pt idx="900">
                  <c:v>1102</c:v>
                </c:pt>
                <c:pt idx="901">
                  <c:v>1117</c:v>
                </c:pt>
                <c:pt idx="902">
                  <c:v>1281</c:v>
                </c:pt>
                <c:pt idx="903">
                  <c:v>1426</c:v>
                </c:pt>
                <c:pt idx="904">
                  <c:v>1406</c:v>
                </c:pt>
                <c:pt idx="905">
                  <c:v>1027</c:v>
                </c:pt>
                <c:pt idx="906">
                  <c:v>1040</c:v>
                </c:pt>
                <c:pt idx="907">
                  <c:v>1177</c:v>
                </c:pt>
                <c:pt idx="908">
                  <c:v>1022</c:v>
                </c:pt>
                <c:pt idx="909">
                  <c:v>1052</c:v>
                </c:pt>
                <c:pt idx="910">
                  <c:v>1362</c:v>
                </c:pt>
                <c:pt idx="911">
                  <c:v>759</c:v>
                </c:pt>
                <c:pt idx="912">
                  <c:v>663</c:v>
                </c:pt>
                <c:pt idx="913">
                  <c:v>661</c:v>
                </c:pt>
                <c:pt idx="914">
                  <c:v>714</c:v>
                </c:pt>
                <c:pt idx="915">
                  <c:v>945</c:v>
                </c:pt>
                <c:pt idx="916">
                  <c:v>735</c:v>
                </c:pt>
                <c:pt idx="917">
                  <c:v>662</c:v>
                </c:pt>
                <c:pt idx="918">
                  <c:v>237</c:v>
                </c:pt>
                <c:pt idx="919">
                  <c:v>435</c:v>
                </c:pt>
                <c:pt idx="920">
                  <c:v>160</c:v>
                </c:pt>
                <c:pt idx="921">
                  <c:v>341</c:v>
                </c:pt>
                <c:pt idx="922">
                  <c:v>51</c:v>
                </c:pt>
                <c:pt idx="923">
                  <c:v>245</c:v>
                </c:pt>
                <c:pt idx="924">
                  <c:v>453</c:v>
                </c:pt>
                <c:pt idx="925">
                  <c:v>375</c:v>
                </c:pt>
                <c:pt idx="926">
                  <c:v>378</c:v>
                </c:pt>
                <c:pt idx="927">
                  <c:v>199</c:v>
                </c:pt>
                <c:pt idx="928">
                  <c:v>3837</c:v>
                </c:pt>
                <c:pt idx="929">
                  <c:v>3764</c:v>
                </c:pt>
                <c:pt idx="930">
                  <c:v>3750</c:v>
                </c:pt>
                <c:pt idx="931">
                  <c:v>3590</c:v>
                </c:pt>
                <c:pt idx="932">
                  <c:v>3517</c:v>
                </c:pt>
                <c:pt idx="933">
                  <c:v>3592</c:v>
                </c:pt>
                <c:pt idx="934">
                  <c:v>3478</c:v>
                </c:pt>
                <c:pt idx="935">
                  <c:v>3501</c:v>
                </c:pt>
                <c:pt idx="936">
                  <c:v>3166</c:v>
                </c:pt>
                <c:pt idx="937">
                  <c:v>2967</c:v>
                </c:pt>
                <c:pt idx="938">
                  <c:v>3391</c:v>
                </c:pt>
                <c:pt idx="939">
                  <c:v>3411</c:v>
                </c:pt>
                <c:pt idx="940">
                  <c:v>3288</c:v>
                </c:pt>
                <c:pt idx="941">
                  <c:v>3203</c:v>
                </c:pt>
                <c:pt idx="942">
                  <c:v>3227</c:v>
                </c:pt>
                <c:pt idx="943">
                  <c:v>3015</c:v>
                </c:pt>
                <c:pt idx="944">
                  <c:v>2949</c:v>
                </c:pt>
                <c:pt idx="945">
                  <c:v>3231</c:v>
                </c:pt>
                <c:pt idx="946">
                  <c:v>2676</c:v>
                </c:pt>
                <c:pt idx="947">
                  <c:v>2608</c:v>
                </c:pt>
                <c:pt idx="948">
                  <c:v>2499</c:v>
                </c:pt>
                <c:pt idx="949">
                  <c:v>2624</c:v>
                </c:pt>
                <c:pt idx="950">
                  <c:v>2589</c:v>
                </c:pt>
                <c:pt idx="951">
                  <c:v>2449</c:v>
                </c:pt>
                <c:pt idx="952">
                  <c:v>2394</c:v>
                </c:pt>
                <c:pt idx="953">
                  <c:v>2327</c:v>
                </c:pt>
                <c:pt idx="954">
                  <c:v>2301</c:v>
                </c:pt>
                <c:pt idx="955">
                  <c:v>2106</c:v>
                </c:pt>
                <c:pt idx="956">
                  <c:v>2364</c:v>
                </c:pt>
                <c:pt idx="957">
                  <c:v>2121</c:v>
                </c:pt>
                <c:pt idx="958">
                  <c:v>2031</c:v>
                </c:pt>
                <c:pt idx="959">
                  <c:v>2225</c:v>
                </c:pt>
                <c:pt idx="960">
                  <c:v>2303</c:v>
                </c:pt>
                <c:pt idx="961">
                  <c:v>2086</c:v>
                </c:pt>
                <c:pt idx="962">
                  <c:v>2359</c:v>
                </c:pt>
                <c:pt idx="963">
                  <c:v>1980</c:v>
                </c:pt>
                <c:pt idx="964">
                  <c:v>2371</c:v>
                </c:pt>
                <c:pt idx="965">
                  <c:v>2275</c:v>
                </c:pt>
                <c:pt idx="966">
                  <c:v>2286</c:v>
                </c:pt>
                <c:pt idx="967">
                  <c:v>2437</c:v>
                </c:pt>
                <c:pt idx="968">
                  <c:v>1751</c:v>
                </c:pt>
                <c:pt idx="969">
                  <c:v>1622</c:v>
                </c:pt>
                <c:pt idx="970">
                  <c:v>1792</c:v>
                </c:pt>
                <c:pt idx="971">
                  <c:v>1311</c:v>
                </c:pt>
                <c:pt idx="972">
                  <c:v>1124</c:v>
                </c:pt>
                <c:pt idx="973">
                  <c:v>1380</c:v>
                </c:pt>
                <c:pt idx="974">
                  <c:v>1285</c:v>
                </c:pt>
                <c:pt idx="975">
                  <c:v>1256</c:v>
                </c:pt>
                <c:pt idx="976">
                  <c:v>1392</c:v>
                </c:pt>
                <c:pt idx="977">
                  <c:v>1409</c:v>
                </c:pt>
                <c:pt idx="978">
                  <c:v>1206</c:v>
                </c:pt>
                <c:pt idx="979">
                  <c:v>584</c:v>
                </c:pt>
                <c:pt idx="980">
                  <c:v>942</c:v>
                </c:pt>
                <c:pt idx="981">
                  <c:v>677</c:v>
                </c:pt>
                <c:pt idx="982">
                  <c:v>617</c:v>
                </c:pt>
                <c:pt idx="983">
                  <c:v>798</c:v>
                </c:pt>
                <c:pt idx="984">
                  <c:v>576</c:v>
                </c:pt>
                <c:pt idx="985">
                  <c:v>695</c:v>
                </c:pt>
                <c:pt idx="986">
                  <c:v>780</c:v>
                </c:pt>
                <c:pt idx="987">
                  <c:v>897</c:v>
                </c:pt>
                <c:pt idx="988">
                  <c:v>781</c:v>
                </c:pt>
                <c:pt idx="989">
                  <c:v>943</c:v>
                </c:pt>
                <c:pt idx="990">
                  <c:v>784</c:v>
                </c:pt>
                <c:pt idx="991">
                  <c:v>809</c:v>
                </c:pt>
                <c:pt idx="992">
                  <c:v>388</c:v>
                </c:pt>
                <c:pt idx="993">
                  <c:v>49</c:v>
                </c:pt>
                <c:pt idx="994">
                  <c:v>393</c:v>
                </c:pt>
                <c:pt idx="995">
                  <c:v>326</c:v>
                </c:pt>
                <c:pt idx="996">
                  <c:v>35</c:v>
                </c:pt>
                <c:pt idx="997">
                  <c:v>138</c:v>
                </c:pt>
                <c:pt idx="998">
                  <c:v>3531</c:v>
                </c:pt>
                <c:pt idx="999">
                  <c:v>3547</c:v>
                </c:pt>
                <c:pt idx="1000">
                  <c:v>2944</c:v>
                </c:pt>
                <c:pt idx="1001">
                  <c:v>2943</c:v>
                </c:pt>
                <c:pt idx="1002">
                  <c:v>3141</c:v>
                </c:pt>
                <c:pt idx="1003">
                  <c:v>2982</c:v>
                </c:pt>
                <c:pt idx="1004">
                  <c:v>3241</c:v>
                </c:pt>
                <c:pt idx="1005">
                  <c:v>3358</c:v>
                </c:pt>
                <c:pt idx="1006">
                  <c:v>3239</c:v>
                </c:pt>
                <c:pt idx="1007">
                  <c:v>3167</c:v>
                </c:pt>
                <c:pt idx="1008">
                  <c:v>3161</c:v>
                </c:pt>
                <c:pt idx="1009">
                  <c:v>3247</c:v>
                </c:pt>
                <c:pt idx="1010">
                  <c:v>2665</c:v>
                </c:pt>
                <c:pt idx="1011">
                  <c:v>2822</c:v>
                </c:pt>
                <c:pt idx="1012">
                  <c:v>2467</c:v>
                </c:pt>
                <c:pt idx="1013">
                  <c:v>2731</c:v>
                </c:pt>
                <c:pt idx="1014">
                  <c:v>2497</c:v>
                </c:pt>
                <c:pt idx="1015">
                  <c:v>2578</c:v>
                </c:pt>
                <c:pt idx="1016">
                  <c:v>2799</c:v>
                </c:pt>
                <c:pt idx="1017">
                  <c:v>2644</c:v>
                </c:pt>
                <c:pt idx="1018">
                  <c:v>2486</c:v>
                </c:pt>
                <c:pt idx="1019">
                  <c:v>2925</c:v>
                </c:pt>
                <c:pt idx="1020">
                  <c:v>2379</c:v>
                </c:pt>
                <c:pt idx="1021">
                  <c:v>2072</c:v>
                </c:pt>
                <c:pt idx="1022">
                  <c:v>2341</c:v>
                </c:pt>
                <c:pt idx="1023">
                  <c:v>2171</c:v>
                </c:pt>
                <c:pt idx="1024">
                  <c:v>1956</c:v>
                </c:pt>
                <c:pt idx="1025">
                  <c:v>2268</c:v>
                </c:pt>
                <c:pt idx="1026">
                  <c:v>1683</c:v>
                </c:pt>
                <c:pt idx="1027">
                  <c:v>1739</c:v>
                </c:pt>
                <c:pt idx="1028">
                  <c:v>1714</c:v>
                </c:pt>
                <c:pt idx="1029">
                  <c:v>1904</c:v>
                </c:pt>
                <c:pt idx="1030">
                  <c:v>1808</c:v>
                </c:pt>
                <c:pt idx="1031">
                  <c:v>1489</c:v>
                </c:pt>
                <c:pt idx="1032">
                  <c:v>1661</c:v>
                </c:pt>
                <c:pt idx="1033">
                  <c:v>1623</c:v>
                </c:pt>
                <c:pt idx="1034">
                  <c:v>1684</c:v>
                </c:pt>
                <c:pt idx="1035">
                  <c:v>1328</c:v>
                </c:pt>
                <c:pt idx="1036">
                  <c:v>1137</c:v>
                </c:pt>
                <c:pt idx="1037">
                  <c:v>1162</c:v>
                </c:pt>
                <c:pt idx="1038">
                  <c:v>1275</c:v>
                </c:pt>
                <c:pt idx="1039">
                  <c:v>1188</c:v>
                </c:pt>
                <c:pt idx="1040">
                  <c:v>1277</c:v>
                </c:pt>
                <c:pt idx="1041">
                  <c:v>1303</c:v>
                </c:pt>
                <c:pt idx="1042">
                  <c:v>983</c:v>
                </c:pt>
                <c:pt idx="1043">
                  <c:v>1169</c:v>
                </c:pt>
                <c:pt idx="1044">
                  <c:v>1011</c:v>
                </c:pt>
                <c:pt idx="1045">
                  <c:v>1116</c:v>
                </c:pt>
                <c:pt idx="1046">
                  <c:v>1353</c:v>
                </c:pt>
                <c:pt idx="1047">
                  <c:v>1031</c:v>
                </c:pt>
                <c:pt idx="1048">
                  <c:v>692</c:v>
                </c:pt>
                <c:pt idx="1049">
                  <c:v>728</c:v>
                </c:pt>
                <c:pt idx="1050">
                  <c:v>883</c:v>
                </c:pt>
                <c:pt idx="1051">
                  <c:v>556</c:v>
                </c:pt>
                <c:pt idx="1052">
                  <c:v>921</c:v>
                </c:pt>
                <c:pt idx="1053">
                  <c:v>962</c:v>
                </c:pt>
                <c:pt idx="1054">
                  <c:v>523</c:v>
                </c:pt>
                <c:pt idx="1055">
                  <c:v>716</c:v>
                </c:pt>
                <c:pt idx="1056">
                  <c:v>680</c:v>
                </c:pt>
                <c:pt idx="1057">
                  <c:v>645</c:v>
                </c:pt>
                <c:pt idx="1058">
                  <c:v>550</c:v>
                </c:pt>
                <c:pt idx="1059">
                  <c:v>970</c:v>
                </c:pt>
                <c:pt idx="1060">
                  <c:v>925</c:v>
                </c:pt>
                <c:pt idx="1061">
                  <c:v>671</c:v>
                </c:pt>
                <c:pt idx="1062">
                  <c:v>572</c:v>
                </c:pt>
                <c:pt idx="1063">
                  <c:v>778</c:v>
                </c:pt>
                <c:pt idx="1064">
                  <c:v>786</c:v>
                </c:pt>
                <c:pt idx="1065">
                  <c:v>879</c:v>
                </c:pt>
                <c:pt idx="1066">
                  <c:v>280</c:v>
                </c:pt>
                <c:pt idx="1067">
                  <c:v>13</c:v>
                </c:pt>
                <c:pt idx="1068">
                  <c:v>325</c:v>
                </c:pt>
                <c:pt idx="1069">
                  <c:v>175</c:v>
                </c:pt>
                <c:pt idx="1070">
                  <c:v>33</c:v>
                </c:pt>
                <c:pt idx="1071">
                  <c:v>367</c:v>
                </c:pt>
                <c:pt idx="1072">
                  <c:v>487</c:v>
                </c:pt>
                <c:pt idx="1073">
                  <c:v>468</c:v>
                </c:pt>
                <c:pt idx="1074">
                  <c:v>98</c:v>
                </c:pt>
                <c:pt idx="1075">
                  <c:v>273</c:v>
                </c:pt>
                <c:pt idx="1076">
                  <c:v>3802</c:v>
                </c:pt>
                <c:pt idx="1077">
                  <c:v>3761</c:v>
                </c:pt>
                <c:pt idx="1078">
                  <c:v>3469</c:v>
                </c:pt>
                <c:pt idx="1079">
                  <c:v>3703</c:v>
                </c:pt>
                <c:pt idx="1080">
                  <c:v>3606</c:v>
                </c:pt>
                <c:pt idx="1081">
                  <c:v>3705</c:v>
                </c:pt>
                <c:pt idx="1082">
                  <c:v>3808</c:v>
                </c:pt>
                <c:pt idx="1083">
                  <c:v>3637</c:v>
                </c:pt>
                <c:pt idx="1084">
                  <c:v>3702</c:v>
                </c:pt>
                <c:pt idx="1085">
                  <c:v>3850</c:v>
                </c:pt>
                <c:pt idx="1086">
                  <c:v>3856</c:v>
                </c:pt>
                <c:pt idx="1087">
                  <c:v>3744</c:v>
                </c:pt>
                <c:pt idx="1088">
                  <c:v>3727</c:v>
                </c:pt>
                <c:pt idx="1089">
                  <c:v>2985</c:v>
                </c:pt>
                <c:pt idx="1090">
                  <c:v>3305</c:v>
                </c:pt>
                <c:pt idx="1091">
                  <c:v>3039</c:v>
                </c:pt>
                <c:pt idx="1092">
                  <c:v>3224</c:v>
                </c:pt>
                <c:pt idx="1093">
                  <c:v>3196</c:v>
                </c:pt>
                <c:pt idx="1094">
                  <c:v>3164</c:v>
                </c:pt>
                <c:pt idx="1095">
                  <c:v>3387</c:v>
                </c:pt>
                <c:pt idx="1096">
                  <c:v>3256</c:v>
                </c:pt>
                <c:pt idx="1097">
                  <c:v>3400</c:v>
                </c:pt>
                <c:pt idx="1098">
                  <c:v>2476</c:v>
                </c:pt>
                <c:pt idx="1099">
                  <c:v>2851</c:v>
                </c:pt>
                <c:pt idx="1100">
                  <c:v>2698</c:v>
                </c:pt>
                <c:pt idx="1101">
                  <c:v>2701</c:v>
                </c:pt>
                <c:pt idx="1102">
                  <c:v>2919</c:v>
                </c:pt>
                <c:pt idx="1103">
                  <c:v>2615</c:v>
                </c:pt>
                <c:pt idx="1104">
                  <c:v>2517</c:v>
                </c:pt>
                <c:pt idx="1105">
                  <c:v>2111</c:v>
                </c:pt>
                <c:pt idx="1106">
                  <c:v>2174</c:v>
                </c:pt>
                <c:pt idx="1107">
                  <c:v>2324</c:v>
                </c:pt>
                <c:pt idx="1108">
                  <c:v>2381</c:v>
                </c:pt>
                <c:pt idx="1109">
                  <c:v>2141</c:v>
                </c:pt>
                <c:pt idx="1110">
                  <c:v>2139</c:v>
                </c:pt>
                <c:pt idx="1111">
                  <c:v>2087</c:v>
                </c:pt>
                <c:pt idx="1112">
                  <c:v>2314</c:v>
                </c:pt>
                <c:pt idx="1113">
                  <c:v>2393</c:v>
                </c:pt>
                <c:pt idx="1114">
                  <c:v>2120</c:v>
                </c:pt>
                <c:pt idx="1115">
                  <c:v>2101</c:v>
                </c:pt>
                <c:pt idx="1116">
                  <c:v>1750</c:v>
                </c:pt>
                <c:pt idx="1117">
                  <c:v>1908</c:v>
                </c:pt>
                <c:pt idx="1118">
                  <c:v>1701</c:v>
                </c:pt>
                <c:pt idx="1119">
                  <c:v>1577</c:v>
                </c:pt>
                <c:pt idx="1120">
                  <c:v>1646</c:v>
                </c:pt>
                <c:pt idx="1121">
                  <c:v>1733</c:v>
                </c:pt>
                <c:pt idx="1122">
                  <c:v>1221</c:v>
                </c:pt>
                <c:pt idx="1123">
                  <c:v>1015</c:v>
                </c:pt>
                <c:pt idx="1124">
                  <c:v>987</c:v>
                </c:pt>
                <c:pt idx="1125">
                  <c:v>1120</c:v>
                </c:pt>
                <c:pt idx="1126">
                  <c:v>675</c:v>
                </c:pt>
                <c:pt idx="1127">
                  <c:v>744</c:v>
                </c:pt>
                <c:pt idx="1128">
                  <c:v>812</c:v>
                </c:pt>
                <c:pt idx="1129">
                  <c:v>910</c:v>
                </c:pt>
                <c:pt idx="1130">
                  <c:v>597</c:v>
                </c:pt>
                <c:pt idx="1131">
                  <c:v>569</c:v>
                </c:pt>
                <c:pt idx="1132">
                  <c:v>954</c:v>
                </c:pt>
                <c:pt idx="1133">
                  <c:v>713</c:v>
                </c:pt>
                <c:pt idx="1134">
                  <c:v>725</c:v>
                </c:pt>
                <c:pt idx="1135">
                  <c:v>827</c:v>
                </c:pt>
                <c:pt idx="1136">
                  <c:v>238</c:v>
                </c:pt>
                <c:pt idx="1137">
                  <c:v>359</c:v>
                </c:pt>
                <c:pt idx="1138">
                  <c:v>82</c:v>
                </c:pt>
                <c:pt idx="1139">
                  <c:v>409</c:v>
                </c:pt>
                <c:pt idx="1140">
                  <c:v>472</c:v>
                </c:pt>
                <c:pt idx="1141">
                  <c:v>48</c:v>
                </c:pt>
                <c:pt idx="1142">
                  <c:v>18</c:v>
                </c:pt>
                <c:pt idx="1143">
                  <c:v>486</c:v>
                </c:pt>
                <c:pt idx="1144">
                  <c:v>328</c:v>
                </c:pt>
                <c:pt idx="1145">
                  <c:v>278</c:v>
                </c:pt>
                <c:pt idx="1146">
                  <c:v>78</c:v>
                </c:pt>
                <c:pt idx="1147">
                  <c:v>3629</c:v>
                </c:pt>
                <c:pt idx="1148">
                  <c:v>3450</c:v>
                </c:pt>
                <c:pt idx="1149">
                  <c:v>3773</c:v>
                </c:pt>
                <c:pt idx="1150">
                  <c:v>3483</c:v>
                </c:pt>
                <c:pt idx="1151">
                  <c:v>3421</c:v>
                </c:pt>
                <c:pt idx="1152">
                  <c:v>3494</c:v>
                </c:pt>
                <c:pt idx="1153">
                  <c:v>3419</c:v>
                </c:pt>
                <c:pt idx="1154">
                  <c:v>3715</c:v>
                </c:pt>
                <c:pt idx="1155">
                  <c:v>3522</c:v>
                </c:pt>
                <c:pt idx="1156">
                  <c:v>3566</c:v>
                </c:pt>
                <c:pt idx="1157">
                  <c:v>3342</c:v>
                </c:pt>
                <c:pt idx="1158">
                  <c:v>3175</c:v>
                </c:pt>
                <c:pt idx="1159">
                  <c:v>3089</c:v>
                </c:pt>
                <c:pt idx="1160">
                  <c:v>3194</c:v>
                </c:pt>
                <c:pt idx="1161">
                  <c:v>3340</c:v>
                </c:pt>
                <c:pt idx="1162">
                  <c:v>2591</c:v>
                </c:pt>
                <c:pt idx="1163">
                  <c:v>2597</c:v>
                </c:pt>
                <c:pt idx="1164">
                  <c:v>2764</c:v>
                </c:pt>
                <c:pt idx="1165">
                  <c:v>2482</c:v>
                </c:pt>
                <c:pt idx="1166">
                  <c:v>2858</c:v>
                </c:pt>
                <c:pt idx="1167">
                  <c:v>2639</c:v>
                </c:pt>
                <c:pt idx="1168">
                  <c:v>2705</c:v>
                </c:pt>
                <c:pt idx="1169">
                  <c:v>2738</c:v>
                </c:pt>
                <c:pt idx="1170">
                  <c:v>2108</c:v>
                </c:pt>
                <c:pt idx="1171">
                  <c:v>2199</c:v>
                </c:pt>
                <c:pt idx="1172">
                  <c:v>2039</c:v>
                </c:pt>
                <c:pt idx="1173">
                  <c:v>2280</c:v>
                </c:pt>
                <c:pt idx="1174">
                  <c:v>2211</c:v>
                </c:pt>
                <c:pt idx="1175">
                  <c:v>2043</c:v>
                </c:pt>
                <c:pt idx="1176">
                  <c:v>2049</c:v>
                </c:pt>
                <c:pt idx="1177">
                  <c:v>2412</c:v>
                </c:pt>
                <c:pt idx="1178">
                  <c:v>2135</c:v>
                </c:pt>
                <c:pt idx="1179">
                  <c:v>2287</c:v>
                </c:pt>
                <c:pt idx="1180">
                  <c:v>1665</c:v>
                </c:pt>
                <c:pt idx="1181">
                  <c:v>1837</c:v>
                </c:pt>
                <c:pt idx="1182">
                  <c:v>1918</c:v>
                </c:pt>
                <c:pt idx="1183">
                  <c:v>1886</c:v>
                </c:pt>
                <c:pt idx="1184">
                  <c:v>1524</c:v>
                </c:pt>
                <c:pt idx="1185">
                  <c:v>1542</c:v>
                </c:pt>
                <c:pt idx="1186">
                  <c:v>1850</c:v>
                </c:pt>
                <c:pt idx="1187">
                  <c:v>1237</c:v>
                </c:pt>
                <c:pt idx="1188">
                  <c:v>1452</c:v>
                </c:pt>
                <c:pt idx="1189">
                  <c:v>1064</c:v>
                </c:pt>
                <c:pt idx="1190">
                  <c:v>1427</c:v>
                </c:pt>
                <c:pt idx="1191">
                  <c:v>1129</c:v>
                </c:pt>
                <c:pt idx="1192">
                  <c:v>1220</c:v>
                </c:pt>
                <c:pt idx="1193">
                  <c:v>669</c:v>
                </c:pt>
                <c:pt idx="1194">
                  <c:v>543</c:v>
                </c:pt>
                <c:pt idx="1195">
                  <c:v>862</c:v>
                </c:pt>
                <c:pt idx="1196">
                  <c:v>501</c:v>
                </c:pt>
                <c:pt idx="1197">
                  <c:v>792</c:v>
                </c:pt>
                <c:pt idx="1198">
                  <c:v>533</c:v>
                </c:pt>
                <c:pt idx="1199">
                  <c:v>854</c:v>
                </c:pt>
                <c:pt idx="1200">
                  <c:v>649</c:v>
                </c:pt>
                <c:pt idx="1201">
                  <c:v>690</c:v>
                </c:pt>
                <c:pt idx="1202">
                  <c:v>103</c:v>
                </c:pt>
                <c:pt idx="1203">
                  <c:v>449</c:v>
                </c:pt>
                <c:pt idx="1204">
                  <c:v>55</c:v>
                </c:pt>
                <c:pt idx="1205">
                  <c:v>450</c:v>
                </c:pt>
                <c:pt idx="1206">
                  <c:v>354</c:v>
                </c:pt>
                <c:pt idx="1207">
                  <c:v>205</c:v>
                </c:pt>
                <c:pt idx="1208">
                  <c:v>89</c:v>
                </c:pt>
                <c:pt idx="1209">
                  <c:v>54</c:v>
                </c:pt>
                <c:pt idx="1210">
                  <c:v>3430</c:v>
                </c:pt>
                <c:pt idx="1211">
                  <c:v>3821</c:v>
                </c:pt>
                <c:pt idx="1212">
                  <c:v>3463</c:v>
                </c:pt>
                <c:pt idx="1213">
                  <c:v>3769</c:v>
                </c:pt>
                <c:pt idx="1214">
                  <c:v>3822</c:v>
                </c:pt>
                <c:pt idx="1215">
                  <c:v>3771</c:v>
                </c:pt>
                <c:pt idx="1216">
                  <c:v>3518</c:v>
                </c:pt>
                <c:pt idx="1217">
                  <c:v>3274</c:v>
                </c:pt>
                <c:pt idx="1218">
                  <c:v>3202</c:v>
                </c:pt>
                <c:pt idx="1219">
                  <c:v>3273</c:v>
                </c:pt>
                <c:pt idx="1220">
                  <c:v>2975</c:v>
                </c:pt>
                <c:pt idx="1221">
                  <c:v>3055</c:v>
                </c:pt>
                <c:pt idx="1222">
                  <c:v>3156</c:v>
                </c:pt>
                <c:pt idx="1223">
                  <c:v>3131</c:v>
                </c:pt>
                <c:pt idx="1224">
                  <c:v>2940</c:v>
                </c:pt>
                <c:pt idx="1225">
                  <c:v>3075</c:v>
                </c:pt>
                <c:pt idx="1226">
                  <c:v>3123</c:v>
                </c:pt>
                <c:pt idx="1227">
                  <c:v>3405</c:v>
                </c:pt>
                <c:pt idx="1228">
                  <c:v>2704</c:v>
                </c:pt>
                <c:pt idx="1229">
                  <c:v>2699</c:v>
                </c:pt>
                <c:pt idx="1230">
                  <c:v>2493</c:v>
                </c:pt>
                <c:pt idx="1231">
                  <c:v>2636</c:v>
                </c:pt>
                <c:pt idx="1232">
                  <c:v>2549</c:v>
                </c:pt>
                <c:pt idx="1233">
                  <c:v>2679</c:v>
                </c:pt>
                <c:pt idx="1234">
                  <c:v>2878</c:v>
                </c:pt>
                <c:pt idx="1235">
                  <c:v>2496</c:v>
                </c:pt>
                <c:pt idx="1236">
                  <c:v>2912</c:v>
                </c:pt>
                <c:pt idx="1237">
                  <c:v>2695</c:v>
                </c:pt>
                <c:pt idx="1238">
                  <c:v>2741</c:v>
                </c:pt>
                <c:pt idx="1239">
                  <c:v>2222</c:v>
                </c:pt>
                <c:pt idx="1240">
                  <c:v>2160</c:v>
                </c:pt>
                <c:pt idx="1241">
                  <c:v>2429</c:v>
                </c:pt>
                <c:pt idx="1242">
                  <c:v>2438</c:v>
                </c:pt>
                <c:pt idx="1243">
                  <c:v>2284</c:v>
                </c:pt>
                <c:pt idx="1244">
                  <c:v>2426</c:v>
                </c:pt>
                <c:pt idx="1245">
                  <c:v>1700</c:v>
                </c:pt>
                <c:pt idx="1246">
                  <c:v>1765</c:v>
                </c:pt>
                <c:pt idx="1247">
                  <c:v>1516</c:v>
                </c:pt>
                <c:pt idx="1248">
                  <c:v>1849</c:v>
                </c:pt>
                <c:pt idx="1249">
                  <c:v>1771</c:v>
                </c:pt>
                <c:pt idx="1250">
                  <c:v>1752</c:v>
                </c:pt>
                <c:pt idx="1251">
                  <c:v>1901</c:v>
                </c:pt>
                <c:pt idx="1252">
                  <c:v>1558</c:v>
                </c:pt>
                <c:pt idx="1253">
                  <c:v>1677</c:v>
                </c:pt>
                <c:pt idx="1254">
                  <c:v>1797</c:v>
                </c:pt>
                <c:pt idx="1255">
                  <c:v>1598</c:v>
                </c:pt>
                <c:pt idx="1256">
                  <c:v>1016</c:v>
                </c:pt>
                <c:pt idx="1257">
                  <c:v>1393</c:v>
                </c:pt>
                <c:pt idx="1258">
                  <c:v>1344</c:v>
                </c:pt>
                <c:pt idx="1259">
                  <c:v>1181</c:v>
                </c:pt>
                <c:pt idx="1260">
                  <c:v>1259</c:v>
                </c:pt>
                <c:pt idx="1261">
                  <c:v>980</c:v>
                </c:pt>
                <c:pt idx="1262">
                  <c:v>1459</c:v>
                </c:pt>
                <c:pt idx="1263">
                  <c:v>978</c:v>
                </c:pt>
                <c:pt idx="1264">
                  <c:v>1357</c:v>
                </c:pt>
                <c:pt idx="1265">
                  <c:v>1242</c:v>
                </c:pt>
                <c:pt idx="1266">
                  <c:v>1425</c:v>
                </c:pt>
                <c:pt idx="1267">
                  <c:v>1073</c:v>
                </c:pt>
                <c:pt idx="1268">
                  <c:v>1289</c:v>
                </c:pt>
                <c:pt idx="1269">
                  <c:v>555</c:v>
                </c:pt>
                <c:pt idx="1270">
                  <c:v>796</c:v>
                </c:pt>
                <c:pt idx="1271">
                  <c:v>952</c:v>
                </c:pt>
                <c:pt idx="1272">
                  <c:v>772</c:v>
                </c:pt>
                <c:pt idx="1273">
                  <c:v>885</c:v>
                </c:pt>
                <c:pt idx="1274">
                  <c:v>819</c:v>
                </c:pt>
                <c:pt idx="1275">
                  <c:v>902</c:v>
                </c:pt>
                <c:pt idx="1276">
                  <c:v>908</c:v>
                </c:pt>
                <c:pt idx="1277">
                  <c:v>161</c:v>
                </c:pt>
                <c:pt idx="1278">
                  <c:v>252</c:v>
                </c:pt>
                <c:pt idx="1279">
                  <c:v>15</c:v>
                </c:pt>
                <c:pt idx="1280">
                  <c:v>441</c:v>
                </c:pt>
                <c:pt idx="1281">
                  <c:v>84</c:v>
                </c:pt>
                <c:pt idx="1282">
                  <c:v>186</c:v>
                </c:pt>
                <c:pt idx="1283">
                  <c:v>50</c:v>
                </c:pt>
                <c:pt idx="1284">
                  <c:v>72</c:v>
                </c:pt>
                <c:pt idx="1285">
                  <c:v>224</c:v>
                </c:pt>
                <c:pt idx="1286">
                  <c:v>196</c:v>
                </c:pt>
                <c:pt idx="1287">
                  <c:v>330</c:v>
                </c:pt>
                <c:pt idx="1288">
                  <c:v>289</c:v>
                </c:pt>
                <c:pt idx="1289">
                  <c:v>3838</c:v>
                </c:pt>
                <c:pt idx="1290">
                  <c:v>3439</c:v>
                </c:pt>
                <c:pt idx="1291">
                  <c:v>3650</c:v>
                </c:pt>
                <c:pt idx="1292">
                  <c:v>3508</c:v>
                </c:pt>
                <c:pt idx="1293">
                  <c:v>3831</c:v>
                </c:pt>
                <c:pt idx="1294">
                  <c:v>3875</c:v>
                </c:pt>
                <c:pt idx="1295">
                  <c:v>3712</c:v>
                </c:pt>
                <c:pt idx="1296">
                  <c:v>3529</c:v>
                </c:pt>
                <c:pt idx="1297">
                  <c:v>3588</c:v>
                </c:pt>
                <c:pt idx="1298">
                  <c:v>3867</c:v>
                </c:pt>
                <c:pt idx="1299">
                  <c:v>3891</c:v>
                </c:pt>
                <c:pt idx="1300">
                  <c:v>3682</c:v>
                </c:pt>
                <c:pt idx="1301">
                  <c:v>3521</c:v>
                </c:pt>
                <c:pt idx="1302">
                  <c:v>3900</c:v>
                </c:pt>
                <c:pt idx="1303">
                  <c:v>3617</c:v>
                </c:pt>
                <c:pt idx="1304">
                  <c:v>3758</c:v>
                </c:pt>
                <c:pt idx="1305">
                  <c:v>3735</c:v>
                </c:pt>
                <c:pt idx="1306">
                  <c:v>3267</c:v>
                </c:pt>
                <c:pt idx="1307">
                  <c:v>3214</c:v>
                </c:pt>
                <c:pt idx="1308">
                  <c:v>3078</c:v>
                </c:pt>
                <c:pt idx="1309">
                  <c:v>2455</c:v>
                </c:pt>
                <c:pt idx="1310">
                  <c:v>2829</c:v>
                </c:pt>
                <c:pt idx="1311">
                  <c:v>2782</c:v>
                </c:pt>
                <c:pt idx="1312">
                  <c:v>2640</c:v>
                </c:pt>
                <c:pt idx="1313">
                  <c:v>2856</c:v>
                </c:pt>
                <c:pt idx="1314">
                  <c:v>2539</c:v>
                </c:pt>
                <c:pt idx="1315">
                  <c:v>2868</c:v>
                </c:pt>
                <c:pt idx="1316">
                  <c:v>2528</c:v>
                </c:pt>
                <c:pt idx="1317">
                  <c:v>2823</c:v>
                </c:pt>
                <c:pt idx="1318">
                  <c:v>2687</c:v>
                </c:pt>
                <c:pt idx="1319">
                  <c:v>2140</c:v>
                </c:pt>
                <c:pt idx="1320">
                  <c:v>2168</c:v>
                </c:pt>
                <c:pt idx="1321">
                  <c:v>2191</c:v>
                </c:pt>
                <c:pt idx="1322">
                  <c:v>2131</c:v>
                </c:pt>
                <c:pt idx="1323">
                  <c:v>2034</c:v>
                </c:pt>
                <c:pt idx="1324">
                  <c:v>2155</c:v>
                </c:pt>
                <c:pt idx="1325">
                  <c:v>2231</c:v>
                </c:pt>
                <c:pt idx="1326">
                  <c:v>2257</c:v>
                </c:pt>
                <c:pt idx="1327">
                  <c:v>1919</c:v>
                </c:pt>
                <c:pt idx="1328">
                  <c:v>1588</c:v>
                </c:pt>
                <c:pt idx="1329">
                  <c:v>1528</c:v>
                </c:pt>
                <c:pt idx="1330">
                  <c:v>1812</c:v>
                </c:pt>
                <c:pt idx="1331">
                  <c:v>1693</c:v>
                </c:pt>
                <c:pt idx="1332">
                  <c:v>1634</c:v>
                </c:pt>
                <c:pt idx="1333">
                  <c:v>1602</c:v>
                </c:pt>
                <c:pt idx="1334">
                  <c:v>1804</c:v>
                </c:pt>
                <c:pt idx="1335">
                  <c:v>1858</c:v>
                </c:pt>
                <c:pt idx="1336">
                  <c:v>1074</c:v>
                </c:pt>
                <c:pt idx="1337">
                  <c:v>1020</c:v>
                </c:pt>
                <c:pt idx="1338">
                  <c:v>1030</c:v>
                </c:pt>
                <c:pt idx="1339">
                  <c:v>1171</c:v>
                </c:pt>
                <c:pt idx="1340">
                  <c:v>979</c:v>
                </c:pt>
                <c:pt idx="1341">
                  <c:v>1070</c:v>
                </c:pt>
                <c:pt idx="1342">
                  <c:v>1398</c:v>
                </c:pt>
                <c:pt idx="1343">
                  <c:v>1461</c:v>
                </c:pt>
                <c:pt idx="1344">
                  <c:v>1090</c:v>
                </c:pt>
                <c:pt idx="1345">
                  <c:v>1196</c:v>
                </c:pt>
                <c:pt idx="1346">
                  <c:v>934</c:v>
                </c:pt>
                <c:pt idx="1347">
                  <c:v>896</c:v>
                </c:pt>
                <c:pt idx="1348">
                  <c:v>849</c:v>
                </c:pt>
                <c:pt idx="1349">
                  <c:v>687</c:v>
                </c:pt>
                <c:pt idx="1350">
                  <c:v>838</c:v>
                </c:pt>
                <c:pt idx="1351">
                  <c:v>650</c:v>
                </c:pt>
                <c:pt idx="1352">
                  <c:v>726</c:v>
                </c:pt>
                <c:pt idx="1353">
                  <c:v>888</c:v>
                </c:pt>
                <c:pt idx="1354">
                  <c:v>541</c:v>
                </c:pt>
                <c:pt idx="1355">
                  <c:v>508</c:v>
                </c:pt>
                <c:pt idx="1356">
                  <c:v>870</c:v>
                </c:pt>
                <c:pt idx="1357">
                  <c:v>613</c:v>
                </c:pt>
                <c:pt idx="1358">
                  <c:v>859</c:v>
                </c:pt>
                <c:pt idx="1359">
                  <c:v>631</c:v>
                </c:pt>
                <c:pt idx="1360">
                  <c:v>916</c:v>
                </c:pt>
                <c:pt idx="1361">
                  <c:v>973</c:v>
                </c:pt>
                <c:pt idx="1362">
                  <c:v>828</c:v>
                </c:pt>
                <c:pt idx="1363">
                  <c:v>253</c:v>
                </c:pt>
                <c:pt idx="1364">
                  <c:v>249</c:v>
                </c:pt>
                <c:pt idx="1365">
                  <c:v>143</c:v>
                </c:pt>
                <c:pt idx="1366">
                  <c:v>294</c:v>
                </c:pt>
                <c:pt idx="1367">
                  <c:v>432</c:v>
                </c:pt>
                <c:pt idx="1368">
                  <c:v>100</c:v>
                </c:pt>
                <c:pt idx="1369">
                  <c:v>203</c:v>
                </c:pt>
                <c:pt idx="1370">
                  <c:v>457</c:v>
                </c:pt>
                <c:pt idx="1371">
                  <c:v>3896</c:v>
                </c:pt>
                <c:pt idx="1372">
                  <c:v>3830</c:v>
                </c:pt>
                <c:pt idx="1373">
                  <c:v>3626</c:v>
                </c:pt>
                <c:pt idx="1374">
                  <c:v>3515</c:v>
                </c:pt>
                <c:pt idx="1375">
                  <c:v>3554</c:v>
                </c:pt>
                <c:pt idx="1376">
                  <c:v>3748</c:v>
                </c:pt>
                <c:pt idx="1377">
                  <c:v>3638</c:v>
                </c:pt>
                <c:pt idx="1378">
                  <c:v>3627</c:v>
                </c:pt>
                <c:pt idx="1379">
                  <c:v>3490</c:v>
                </c:pt>
                <c:pt idx="1380">
                  <c:v>3449</c:v>
                </c:pt>
                <c:pt idx="1381">
                  <c:v>3711</c:v>
                </c:pt>
                <c:pt idx="1382">
                  <c:v>3571</c:v>
                </c:pt>
                <c:pt idx="1383">
                  <c:v>3551</c:v>
                </c:pt>
                <c:pt idx="1384">
                  <c:v>3174</c:v>
                </c:pt>
                <c:pt idx="1385">
                  <c:v>3201</c:v>
                </c:pt>
                <c:pt idx="1386">
                  <c:v>3155</c:v>
                </c:pt>
                <c:pt idx="1387">
                  <c:v>3250</c:v>
                </c:pt>
                <c:pt idx="1388">
                  <c:v>3121</c:v>
                </c:pt>
                <c:pt idx="1389">
                  <c:v>2730</c:v>
                </c:pt>
                <c:pt idx="1390">
                  <c:v>2634</c:v>
                </c:pt>
                <c:pt idx="1391">
                  <c:v>2501</c:v>
                </c:pt>
                <c:pt idx="1392">
                  <c:v>2508</c:v>
                </c:pt>
                <c:pt idx="1393">
                  <c:v>2606</c:v>
                </c:pt>
                <c:pt idx="1394">
                  <c:v>2048</c:v>
                </c:pt>
                <c:pt idx="1395">
                  <c:v>2204</c:v>
                </c:pt>
                <c:pt idx="1396">
                  <c:v>2182</c:v>
                </c:pt>
                <c:pt idx="1397">
                  <c:v>1978</c:v>
                </c:pt>
                <c:pt idx="1398">
                  <c:v>2367</c:v>
                </c:pt>
                <c:pt idx="1399">
                  <c:v>2267</c:v>
                </c:pt>
                <c:pt idx="1400">
                  <c:v>2418</c:v>
                </c:pt>
                <c:pt idx="1401">
                  <c:v>2122</c:v>
                </c:pt>
                <c:pt idx="1402">
                  <c:v>2004</c:v>
                </c:pt>
                <c:pt idx="1403">
                  <c:v>2163</c:v>
                </c:pt>
                <c:pt idx="1404">
                  <c:v>2366</c:v>
                </c:pt>
                <c:pt idx="1405">
                  <c:v>2169</c:v>
                </c:pt>
                <c:pt idx="1406">
                  <c:v>2142</c:v>
                </c:pt>
                <c:pt idx="1407">
                  <c:v>2170</c:v>
                </c:pt>
                <c:pt idx="1408">
                  <c:v>2146</c:v>
                </c:pt>
                <c:pt idx="1409">
                  <c:v>2064</c:v>
                </c:pt>
                <c:pt idx="1410">
                  <c:v>2179</c:v>
                </c:pt>
                <c:pt idx="1411">
                  <c:v>1983</c:v>
                </c:pt>
                <c:pt idx="1412">
                  <c:v>1840</c:v>
                </c:pt>
                <c:pt idx="1413">
                  <c:v>1912</c:v>
                </c:pt>
                <c:pt idx="1414">
                  <c:v>1853</c:v>
                </c:pt>
                <c:pt idx="1415">
                  <c:v>1638</c:v>
                </c:pt>
                <c:pt idx="1416">
                  <c:v>1575</c:v>
                </c:pt>
                <c:pt idx="1417">
                  <c:v>1952</c:v>
                </c:pt>
                <c:pt idx="1418">
                  <c:v>1726</c:v>
                </c:pt>
                <c:pt idx="1419">
                  <c:v>1690</c:v>
                </c:pt>
                <c:pt idx="1420">
                  <c:v>1844</c:v>
                </c:pt>
                <c:pt idx="1421">
                  <c:v>1012</c:v>
                </c:pt>
                <c:pt idx="1422">
                  <c:v>1032</c:v>
                </c:pt>
                <c:pt idx="1423">
                  <c:v>1136</c:v>
                </c:pt>
                <c:pt idx="1424">
                  <c:v>1113</c:v>
                </c:pt>
                <c:pt idx="1425">
                  <c:v>997</c:v>
                </c:pt>
                <c:pt idx="1426">
                  <c:v>1139</c:v>
                </c:pt>
                <c:pt idx="1427">
                  <c:v>1433</c:v>
                </c:pt>
                <c:pt idx="1428">
                  <c:v>1274</c:v>
                </c:pt>
                <c:pt idx="1429">
                  <c:v>1076</c:v>
                </c:pt>
                <c:pt idx="1430">
                  <c:v>1036</c:v>
                </c:pt>
                <c:pt idx="1431">
                  <c:v>1240</c:v>
                </c:pt>
                <c:pt idx="1432">
                  <c:v>1298</c:v>
                </c:pt>
                <c:pt idx="1433">
                  <c:v>913</c:v>
                </c:pt>
                <c:pt idx="1434">
                  <c:v>737</c:v>
                </c:pt>
                <c:pt idx="1435">
                  <c:v>489</c:v>
                </c:pt>
                <c:pt idx="1436">
                  <c:v>811</c:v>
                </c:pt>
                <c:pt idx="1437">
                  <c:v>668</c:v>
                </c:pt>
                <c:pt idx="1438">
                  <c:v>813</c:v>
                </c:pt>
                <c:pt idx="1439">
                  <c:v>686</c:v>
                </c:pt>
                <c:pt idx="1440">
                  <c:v>267</c:v>
                </c:pt>
                <c:pt idx="1441">
                  <c:v>200</c:v>
                </c:pt>
                <c:pt idx="1442">
                  <c:v>274</c:v>
                </c:pt>
                <c:pt idx="1443">
                  <c:v>23</c:v>
                </c:pt>
                <c:pt idx="1444">
                  <c:v>71</c:v>
                </c:pt>
                <c:pt idx="1445">
                  <c:v>410</c:v>
                </c:pt>
                <c:pt idx="1446">
                  <c:v>442</c:v>
                </c:pt>
                <c:pt idx="1447">
                  <c:v>423</c:v>
                </c:pt>
                <c:pt idx="1448">
                  <c:v>109</c:v>
                </c:pt>
                <c:pt idx="1449">
                  <c:v>121</c:v>
                </c:pt>
                <c:pt idx="1450">
                  <c:v>233</c:v>
                </c:pt>
                <c:pt idx="1451">
                  <c:v>77</c:v>
                </c:pt>
                <c:pt idx="1452">
                  <c:v>3848</c:v>
                </c:pt>
                <c:pt idx="1453">
                  <c:v>3814</c:v>
                </c:pt>
                <c:pt idx="1454">
                  <c:v>3791</c:v>
                </c:pt>
                <c:pt idx="1455">
                  <c:v>3674</c:v>
                </c:pt>
                <c:pt idx="1456">
                  <c:v>3825</c:v>
                </c:pt>
                <c:pt idx="1457">
                  <c:v>3466</c:v>
                </c:pt>
                <c:pt idx="1458">
                  <c:v>3451</c:v>
                </c:pt>
                <c:pt idx="1459">
                  <c:v>3714</c:v>
                </c:pt>
                <c:pt idx="1460">
                  <c:v>3806</c:v>
                </c:pt>
                <c:pt idx="1461">
                  <c:v>3610</c:v>
                </c:pt>
                <c:pt idx="1462">
                  <c:v>3427</c:v>
                </c:pt>
                <c:pt idx="1463">
                  <c:v>3471</c:v>
                </c:pt>
                <c:pt idx="1464">
                  <c:v>3646</c:v>
                </c:pt>
                <c:pt idx="1465">
                  <c:v>3770</c:v>
                </c:pt>
                <c:pt idx="1466">
                  <c:v>3472</c:v>
                </c:pt>
                <c:pt idx="1467">
                  <c:v>3513</c:v>
                </c:pt>
                <c:pt idx="1468">
                  <c:v>3119</c:v>
                </c:pt>
                <c:pt idx="1469">
                  <c:v>3413</c:v>
                </c:pt>
                <c:pt idx="1470">
                  <c:v>3017</c:v>
                </c:pt>
                <c:pt idx="1471">
                  <c:v>3178</c:v>
                </c:pt>
                <c:pt idx="1472">
                  <c:v>3226</c:v>
                </c:pt>
                <c:pt idx="1473">
                  <c:v>2989</c:v>
                </c:pt>
                <c:pt idx="1474">
                  <c:v>3264</c:v>
                </c:pt>
                <c:pt idx="1475">
                  <c:v>3008</c:v>
                </c:pt>
                <c:pt idx="1476">
                  <c:v>3040</c:v>
                </c:pt>
                <c:pt idx="1477">
                  <c:v>3302</c:v>
                </c:pt>
                <c:pt idx="1478">
                  <c:v>3303</c:v>
                </c:pt>
                <c:pt idx="1479">
                  <c:v>3306</c:v>
                </c:pt>
                <c:pt idx="1480">
                  <c:v>2599</c:v>
                </c:pt>
                <c:pt idx="1481">
                  <c:v>2670</c:v>
                </c:pt>
                <c:pt idx="1482">
                  <c:v>2880</c:v>
                </c:pt>
                <c:pt idx="1483">
                  <c:v>2473</c:v>
                </c:pt>
                <c:pt idx="1484">
                  <c:v>2865</c:v>
                </c:pt>
                <c:pt idx="1485">
                  <c:v>2450</c:v>
                </c:pt>
                <c:pt idx="1486">
                  <c:v>2768</c:v>
                </c:pt>
                <c:pt idx="1487">
                  <c:v>2920</c:v>
                </c:pt>
                <c:pt idx="1488">
                  <c:v>2590</c:v>
                </c:pt>
                <c:pt idx="1489">
                  <c:v>2804</c:v>
                </c:pt>
                <c:pt idx="1490">
                  <c:v>2519</c:v>
                </c:pt>
                <c:pt idx="1491">
                  <c:v>2857</c:v>
                </c:pt>
                <c:pt idx="1492">
                  <c:v>2842</c:v>
                </c:pt>
                <c:pt idx="1493">
                  <c:v>2668</c:v>
                </c:pt>
                <c:pt idx="1494">
                  <c:v>2626</c:v>
                </c:pt>
                <c:pt idx="1495">
                  <c:v>2463</c:v>
                </c:pt>
                <c:pt idx="1496">
                  <c:v>2529</c:v>
                </c:pt>
                <c:pt idx="1497">
                  <c:v>2505</c:v>
                </c:pt>
                <c:pt idx="1498">
                  <c:v>2197</c:v>
                </c:pt>
                <c:pt idx="1499">
                  <c:v>2403</c:v>
                </c:pt>
                <c:pt idx="1500">
                  <c:v>2238</c:v>
                </c:pt>
                <c:pt idx="1501">
                  <c:v>2154</c:v>
                </c:pt>
                <c:pt idx="1502">
                  <c:v>2375</c:v>
                </c:pt>
                <c:pt idx="1503">
                  <c:v>2040</c:v>
                </c:pt>
                <c:pt idx="1504">
                  <c:v>2392</c:v>
                </c:pt>
                <c:pt idx="1505">
                  <c:v>2281</c:v>
                </c:pt>
                <c:pt idx="1506">
                  <c:v>2400</c:v>
                </c:pt>
                <c:pt idx="1507">
                  <c:v>2126</c:v>
                </c:pt>
                <c:pt idx="1508">
                  <c:v>2293</c:v>
                </c:pt>
                <c:pt idx="1509">
                  <c:v>2304</c:v>
                </c:pt>
                <c:pt idx="1510">
                  <c:v>1470</c:v>
                </c:pt>
                <c:pt idx="1511">
                  <c:v>1825</c:v>
                </c:pt>
                <c:pt idx="1512">
                  <c:v>1736</c:v>
                </c:pt>
                <c:pt idx="1513">
                  <c:v>1803</c:v>
                </c:pt>
                <c:pt idx="1514">
                  <c:v>1828</c:v>
                </c:pt>
                <c:pt idx="1515">
                  <c:v>1482</c:v>
                </c:pt>
                <c:pt idx="1516">
                  <c:v>1791</c:v>
                </c:pt>
                <c:pt idx="1517">
                  <c:v>1821</c:v>
                </c:pt>
                <c:pt idx="1518">
                  <c:v>1845</c:v>
                </c:pt>
                <c:pt idx="1519">
                  <c:v>1511</c:v>
                </c:pt>
                <c:pt idx="1520">
                  <c:v>998</c:v>
                </c:pt>
                <c:pt idx="1521">
                  <c:v>1111</c:v>
                </c:pt>
                <c:pt idx="1522">
                  <c:v>1191</c:v>
                </c:pt>
                <c:pt idx="1523">
                  <c:v>1258</c:v>
                </c:pt>
                <c:pt idx="1524">
                  <c:v>1233</c:v>
                </c:pt>
                <c:pt idx="1525">
                  <c:v>1014</c:v>
                </c:pt>
                <c:pt idx="1526">
                  <c:v>1279</c:v>
                </c:pt>
                <c:pt idx="1527">
                  <c:v>1342</c:v>
                </c:pt>
                <c:pt idx="1528">
                  <c:v>497</c:v>
                </c:pt>
                <c:pt idx="1529">
                  <c:v>959</c:v>
                </c:pt>
                <c:pt idx="1530">
                  <c:v>498</c:v>
                </c:pt>
                <c:pt idx="1531">
                  <c:v>800</c:v>
                </c:pt>
                <c:pt idx="1532">
                  <c:v>509</c:v>
                </c:pt>
                <c:pt idx="1533">
                  <c:v>558</c:v>
                </c:pt>
                <c:pt idx="1534">
                  <c:v>822</c:v>
                </c:pt>
                <c:pt idx="1535">
                  <c:v>929</c:v>
                </c:pt>
                <c:pt idx="1536">
                  <c:v>443</c:v>
                </c:pt>
                <c:pt idx="1537">
                  <c:v>101</c:v>
                </c:pt>
                <c:pt idx="1538">
                  <c:v>187</c:v>
                </c:pt>
                <c:pt idx="1539">
                  <c:v>148</c:v>
                </c:pt>
                <c:pt idx="1540">
                  <c:v>236</c:v>
                </c:pt>
                <c:pt idx="1541">
                  <c:v>5</c:v>
                </c:pt>
                <c:pt idx="1542">
                  <c:v>445</c:v>
                </c:pt>
                <c:pt idx="1543">
                  <c:v>41</c:v>
                </c:pt>
                <c:pt idx="1544">
                  <c:v>63</c:v>
                </c:pt>
                <c:pt idx="1545">
                  <c:v>107</c:v>
                </c:pt>
                <c:pt idx="1546">
                  <c:v>14</c:v>
                </c:pt>
                <c:pt idx="1547">
                  <c:v>440</c:v>
                </c:pt>
                <c:pt idx="1548">
                  <c:v>163</c:v>
                </c:pt>
                <c:pt idx="1549">
                  <c:v>3612</c:v>
                </c:pt>
                <c:pt idx="1550">
                  <c:v>3681</c:v>
                </c:pt>
                <c:pt idx="1551">
                  <c:v>3760</c:v>
                </c:pt>
                <c:pt idx="1552">
                  <c:v>3524</c:v>
                </c:pt>
                <c:pt idx="1553">
                  <c:v>3534</c:v>
                </c:pt>
                <c:pt idx="1554">
                  <c:v>3519</c:v>
                </c:pt>
                <c:pt idx="1555">
                  <c:v>3525</c:v>
                </c:pt>
                <c:pt idx="1556">
                  <c:v>3779</c:v>
                </c:pt>
                <c:pt idx="1557">
                  <c:v>2999</c:v>
                </c:pt>
                <c:pt idx="1558">
                  <c:v>2957</c:v>
                </c:pt>
                <c:pt idx="1559">
                  <c:v>3185</c:v>
                </c:pt>
                <c:pt idx="1560">
                  <c:v>3347</c:v>
                </c:pt>
                <c:pt idx="1561">
                  <c:v>3190</c:v>
                </c:pt>
                <c:pt idx="1562">
                  <c:v>3240</c:v>
                </c:pt>
                <c:pt idx="1563">
                  <c:v>3173</c:v>
                </c:pt>
                <c:pt idx="1564">
                  <c:v>3032</c:v>
                </c:pt>
                <c:pt idx="1565">
                  <c:v>3242</c:v>
                </c:pt>
                <c:pt idx="1566">
                  <c:v>3318</c:v>
                </c:pt>
                <c:pt idx="1567">
                  <c:v>3272</c:v>
                </c:pt>
                <c:pt idx="1568">
                  <c:v>2538</c:v>
                </c:pt>
                <c:pt idx="1569">
                  <c:v>2489</c:v>
                </c:pt>
                <c:pt idx="1570">
                  <c:v>2551</c:v>
                </c:pt>
                <c:pt idx="1571">
                  <c:v>2502</c:v>
                </c:pt>
                <c:pt idx="1572">
                  <c:v>2840</c:v>
                </c:pt>
                <c:pt idx="1573">
                  <c:v>2627</c:v>
                </c:pt>
                <c:pt idx="1574">
                  <c:v>2544</c:v>
                </c:pt>
                <c:pt idx="1575">
                  <c:v>2783</c:v>
                </c:pt>
                <c:pt idx="1576">
                  <c:v>2802</c:v>
                </c:pt>
                <c:pt idx="1577">
                  <c:v>2853</c:v>
                </c:pt>
                <c:pt idx="1578">
                  <c:v>2753</c:v>
                </c:pt>
                <c:pt idx="1579">
                  <c:v>2527</c:v>
                </c:pt>
                <c:pt idx="1580">
                  <c:v>2416</c:v>
                </c:pt>
                <c:pt idx="1581">
                  <c:v>2053</c:v>
                </c:pt>
                <c:pt idx="1582">
                  <c:v>2308</c:v>
                </c:pt>
                <c:pt idx="1583">
                  <c:v>2319</c:v>
                </c:pt>
                <c:pt idx="1584">
                  <c:v>2414</c:v>
                </c:pt>
                <c:pt idx="1585">
                  <c:v>2006</c:v>
                </c:pt>
                <c:pt idx="1586">
                  <c:v>2362</c:v>
                </c:pt>
                <c:pt idx="1587">
                  <c:v>2223</c:v>
                </c:pt>
                <c:pt idx="1588">
                  <c:v>2047</c:v>
                </c:pt>
                <c:pt idx="1589">
                  <c:v>2439</c:v>
                </c:pt>
                <c:pt idx="1590">
                  <c:v>1717</c:v>
                </c:pt>
                <c:pt idx="1591">
                  <c:v>1857</c:v>
                </c:pt>
                <c:pt idx="1592">
                  <c:v>1679</c:v>
                </c:pt>
                <c:pt idx="1593">
                  <c:v>1565</c:v>
                </c:pt>
                <c:pt idx="1594">
                  <c:v>1716</c:v>
                </c:pt>
                <c:pt idx="1595">
                  <c:v>1635</c:v>
                </c:pt>
                <c:pt idx="1596">
                  <c:v>1581</c:v>
                </c:pt>
                <c:pt idx="1597">
                  <c:v>1784</c:v>
                </c:pt>
                <c:pt idx="1598">
                  <c:v>1801</c:v>
                </c:pt>
                <c:pt idx="1599">
                  <c:v>1131</c:v>
                </c:pt>
                <c:pt idx="1600">
                  <c:v>1083</c:v>
                </c:pt>
                <c:pt idx="1601">
                  <c:v>1246</c:v>
                </c:pt>
                <c:pt idx="1602">
                  <c:v>1261</c:v>
                </c:pt>
                <c:pt idx="1603">
                  <c:v>1294</c:v>
                </c:pt>
                <c:pt idx="1604">
                  <c:v>1096</c:v>
                </c:pt>
                <c:pt idx="1605">
                  <c:v>1457</c:v>
                </c:pt>
                <c:pt idx="1606">
                  <c:v>1146</c:v>
                </c:pt>
                <c:pt idx="1607">
                  <c:v>848</c:v>
                </c:pt>
                <c:pt idx="1608">
                  <c:v>974</c:v>
                </c:pt>
                <c:pt idx="1609">
                  <c:v>591</c:v>
                </c:pt>
                <c:pt idx="1610">
                  <c:v>545</c:v>
                </c:pt>
                <c:pt idx="1611">
                  <c:v>565</c:v>
                </c:pt>
                <c:pt idx="1612">
                  <c:v>884</c:v>
                </c:pt>
                <c:pt idx="1613">
                  <c:v>694</c:v>
                </c:pt>
                <c:pt idx="1614">
                  <c:v>804</c:v>
                </c:pt>
                <c:pt idx="1615">
                  <c:v>599</c:v>
                </c:pt>
                <c:pt idx="1616">
                  <c:v>810</c:v>
                </c:pt>
                <c:pt idx="1617">
                  <c:v>846</c:v>
                </c:pt>
                <c:pt idx="1618">
                  <c:v>951</c:v>
                </c:pt>
                <c:pt idx="1619">
                  <c:v>818</c:v>
                </c:pt>
                <c:pt idx="1620">
                  <c:v>667</c:v>
                </c:pt>
                <c:pt idx="1621">
                  <c:v>732</c:v>
                </c:pt>
                <c:pt idx="1622">
                  <c:v>360</c:v>
                </c:pt>
                <c:pt idx="1623">
                  <c:v>174</c:v>
                </c:pt>
                <c:pt idx="1624">
                  <c:v>140</c:v>
                </c:pt>
                <c:pt idx="1625">
                  <c:v>167</c:v>
                </c:pt>
                <c:pt idx="1626">
                  <c:v>177</c:v>
                </c:pt>
                <c:pt idx="1627">
                  <c:v>415</c:v>
                </c:pt>
                <c:pt idx="1628">
                  <c:v>470</c:v>
                </c:pt>
                <c:pt idx="1629">
                  <c:v>481</c:v>
                </c:pt>
                <c:pt idx="1630">
                  <c:v>335</c:v>
                </c:pt>
                <c:pt idx="1631">
                  <c:v>3631</c:v>
                </c:pt>
                <c:pt idx="1632">
                  <c:v>3693</c:v>
                </c:pt>
                <c:pt idx="1633">
                  <c:v>3679</c:v>
                </c:pt>
                <c:pt idx="1634">
                  <c:v>3736</c:v>
                </c:pt>
                <c:pt idx="1635">
                  <c:v>3894</c:v>
                </c:pt>
                <c:pt idx="1636">
                  <c:v>3458</c:v>
                </c:pt>
                <c:pt idx="1637">
                  <c:v>3811</c:v>
                </c:pt>
                <c:pt idx="1638">
                  <c:v>3618</c:v>
                </c:pt>
                <c:pt idx="1639">
                  <c:v>3858</c:v>
                </c:pt>
                <c:pt idx="1640">
                  <c:v>3595</c:v>
                </c:pt>
                <c:pt idx="1641">
                  <c:v>3514</c:v>
                </c:pt>
                <c:pt idx="1642">
                  <c:v>3134</c:v>
                </c:pt>
                <c:pt idx="1643">
                  <c:v>3103</c:v>
                </c:pt>
                <c:pt idx="1644">
                  <c:v>3360</c:v>
                </c:pt>
                <c:pt idx="1645">
                  <c:v>3350</c:v>
                </c:pt>
                <c:pt idx="1646">
                  <c:v>3198</c:v>
                </c:pt>
                <c:pt idx="1647">
                  <c:v>3088</c:v>
                </c:pt>
                <c:pt idx="1648">
                  <c:v>2947</c:v>
                </c:pt>
                <c:pt idx="1649">
                  <c:v>3369</c:v>
                </c:pt>
                <c:pt idx="1650">
                  <c:v>3137</c:v>
                </c:pt>
                <c:pt idx="1651">
                  <c:v>3309</c:v>
                </c:pt>
                <c:pt idx="1652">
                  <c:v>2860</c:v>
                </c:pt>
                <c:pt idx="1653">
                  <c:v>2569</c:v>
                </c:pt>
                <c:pt idx="1654">
                  <c:v>2896</c:v>
                </c:pt>
                <c:pt idx="1655">
                  <c:v>2781</c:v>
                </c:pt>
                <c:pt idx="1656">
                  <c:v>2478</c:v>
                </c:pt>
                <c:pt idx="1657">
                  <c:v>2657</c:v>
                </c:pt>
                <c:pt idx="1658">
                  <c:v>2887</c:v>
                </c:pt>
                <c:pt idx="1659">
                  <c:v>2716</c:v>
                </c:pt>
                <c:pt idx="1660">
                  <c:v>2899</c:v>
                </c:pt>
                <c:pt idx="1661">
                  <c:v>2588</c:v>
                </c:pt>
                <c:pt idx="1662">
                  <c:v>2471</c:v>
                </c:pt>
                <c:pt idx="1663">
                  <c:v>2618</c:v>
                </c:pt>
                <c:pt idx="1664">
                  <c:v>2057</c:v>
                </c:pt>
                <c:pt idx="1665">
                  <c:v>2114</c:v>
                </c:pt>
                <c:pt idx="1666">
                  <c:v>2250</c:v>
                </c:pt>
                <c:pt idx="1667">
                  <c:v>2436</c:v>
                </c:pt>
                <c:pt idx="1668">
                  <c:v>2320</c:v>
                </c:pt>
                <c:pt idx="1669">
                  <c:v>1996</c:v>
                </c:pt>
                <c:pt idx="1670">
                  <c:v>2329</c:v>
                </c:pt>
                <c:pt idx="1671">
                  <c:v>1570</c:v>
                </c:pt>
                <c:pt idx="1672">
                  <c:v>1860</c:v>
                </c:pt>
                <c:pt idx="1673">
                  <c:v>1631</c:v>
                </c:pt>
                <c:pt idx="1674">
                  <c:v>1654</c:v>
                </c:pt>
                <c:pt idx="1675">
                  <c:v>1914</c:v>
                </c:pt>
                <c:pt idx="1676">
                  <c:v>1822</c:v>
                </c:pt>
                <c:pt idx="1677">
                  <c:v>1024</c:v>
                </c:pt>
                <c:pt idx="1678">
                  <c:v>1316</c:v>
                </c:pt>
                <c:pt idx="1679">
                  <c:v>1432</c:v>
                </c:pt>
                <c:pt idx="1680">
                  <c:v>1009</c:v>
                </c:pt>
                <c:pt idx="1681">
                  <c:v>1134</c:v>
                </c:pt>
                <c:pt idx="1682">
                  <c:v>1363</c:v>
                </c:pt>
                <c:pt idx="1683">
                  <c:v>1186</c:v>
                </c:pt>
                <c:pt idx="1684">
                  <c:v>673</c:v>
                </c:pt>
                <c:pt idx="1685">
                  <c:v>914</c:v>
                </c:pt>
                <c:pt idx="1686">
                  <c:v>629</c:v>
                </c:pt>
                <c:pt idx="1687">
                  <c:v>369</c:v>
                </c:pt>
                <c:pt idx="1688">
                  <c:v>474</c:v>
                </c:pt>
                <c:pt idx="1689">
                  <c:v>194</c:v>
                </c:pt>
                <c:pt idx="1690">
                  <c:v>192</c:v>
                </c:pt>
                <c:pt idx="1691">
                  <c:v>118</c:v>
                </c:pt>
                <c:pt idx="1692">
                  <c:v>162</c:v>
                </c:pt>
                <c:pt idx="1693">
                  <c:v>464</c:v>
                </c:pt>
                <c:pt idx="1694">
                  <c:v>201</c:v>
                </c:pt>
                <c:pt idx="1695">
                  <c:v>91</c:v>
                </c:pt>
                <c:pt idx="1696">
                  <c:v>324</c:v>
                </c:pt>
                <c:pt idx="1697">
                  <c:v>241</c:v>
                </c:pt>
                <c:pt idx="1698">
                  <c:v>59</c:v>
                </c:pt>
                <c:pt idx="1699">
                  <c:v>264</c:v>
                </c:pt>
                <c:pt idx="1700">
                  <c:v>3866</c:v>
                </c:pt>
                <c:pt idx="1701">
                  <c:v>3772</c:v>
                </c:pt>
                <c:pt idx="1702">
                  <c:v>3870</c:v>
                </c:pt>
                <c:pt idx="1703">
                  <c:v>3688</c:v>
                </c:pt>
                <c:pt idx="1704">
                  <c:v>3864</c:v>
                </c:pt>
                <c:pt idx="1705">
                  <c:v>3434</c:v>
                </c:pt>
                <c:pt idx="1706">
                  <c:v>3868</c:v>
                </c:pt>
                <c:pt idx="1707">
                  <c:v>3836</c:v>
                </c:pt>
                <c:pt idx="1708">
                  <c:v>3733</c:v>
                </c:pt>
                <c:pt idx="1709">
                  <c:v>3444</c:v>
                </c:pt>
                <c:pt idx="1710">
                  <c:v>3621</c:v>
                </c:pt>
                <c:pt idx="1711">
                  <c:v>3810</c:v>
                </c:pt>
                <c:pt idx="1712">
                  <c:v>3002</c:v>
                </c:pt>
                <c:pt idx="1713">
                  <c:v>2964</c:v>
                </c:pt>
                <c:pt idx="1714">
                  <c:v>3051</c:v>
                </c:pt>
                <c:pt idx="1715">
                  <c:v>3266</c:v>
                </c:pt>
                <c:pt idx="1716">
                  <c:v>2977</c:v>
                </c:pt>
                <c:pt idx="1717">
                  <c:v>3372</c:v>
                </c:pt>
                <c:pt idx="1718">
                  <c:v>3179</c:v>
                </c:pt>
                <c:pt idx="1719">
                  <c:v>3127</c:v>
                </c:pt>
                <c:pt idx="1720">
                  <c:v>3084</c:v>
                </c:pt>
                <c:pt idx="1721">
                  <c:v>3348</c:v>
                </c:pt>
                <c:pt idx="1722">
                  <c:v>2959</c:v>
                </c:pt>
                <c:pt idx="1723">
                  <c:v>3163</c:v>
                </c:pt>
                <c:pt idx="1724">
                  <c:v>2934</c:v>
                </c:pt>
                <c:pt idx="1725">
                  <c:v>3222</c:v>
                </c:pt>
                <c:pt idx="1726">
                  <c:v>3188</c:v>
                </c:pt>
                <c:pt idx="1727">
                  <c:v>2531</c:v>
                </c:pt>
                <c:pt idx="1728">
                  <c:v>2477</c:v>
                </c:pt>
                <c:pt idx="1729">
                  <c:v>2769</c:v>
                </c:pt>
                <c:pt idx="1730">
                  <c:v>2826</c:v>
                </c:pt>
                <c:pt idx="1731">
                  <c:v>2461</c:v>
                </c:pt>
                <c:pt idx="1732">
                  <c:v>2621</c:v>
                </c:pt>
                <c:pt idx="1733">
                  <c:v>2474</c:v>
                </c:pt>
                <c:pt idx="1734">
                  <c:v>2790</c:v>
                </c:pt>
                <c:pt idx="1735">
                  <c:v>2849</c:v>
                </c:pt>
                <c:pt idx="1736">
                  <c:v>2468</c:v>
                </c:pt>
                <c:pt idx="1737">
                  <c:v>2778</c:v>
                </c:pt>
                <c:pt idx="1738">
                  <c:v>2498</c:v>
                </c:pt>
                <c:pt idx="1739">
                  <c:v>2554</c:v>
                </c:pt>
                <c:pt idx="1740">
                  <c:v>2083</c:v>
                </c:pt>
                <c:pt idx="1741">
                  <c:v>2421</c:v>
                </c:pt>
                <c:pt idx="1742">
                  <c:v>2127</c:v>
                </c:pt>
                <c:pt idx="1743">
                  <c:v>2119</c:v>
                </c:pt>
                <c:pt idx="1744">
                  <c:v>2056</c:v>
                </c:pt>
                <c:pt idx="1745">
                  <c:v>2110</c:v>
                </c:pt>
                <c:pt idx="1746">
                  <c:v>2372</c:v>
                </c:pt>
                <c:pt idx="1747">
                  <c:v>2425</c:v>
                </c:pt>
                <c:pt idx="1748">
                  <c:v>2368</c:v>
                </c:pt>
                <c:pt idx="1749">
                  <c:v>2227</c:v>
                </c:pt>
                <c:pt idx="1750">
                  <c:v>2318</c:v>
                </c:pt>
                <c:pt idx="1751">
                  <c:v>1993</c:v>
                </c:pt>
                <c:pt idx="1752">
                  <c:v>2216</c:v>
                </c:pt>
                <c:pt idx="1753">
                  <c:v>2024</c:v>
                </c:pt>
                <c:pt idx="1754">
                  <c:v>1934</c:v>
                </c:pt>
                <c:pt idx="1755">
                  <c:v>1576</c:v>
                </c:pt>
                <c:pt idx="1756">
                  <c:v>1685</c:v>
                </c:pt>
                <c:pt idx="1757">
                  <c:v>1764</c:v>
                </c:pt>
                <c:pt idx="1758">
                  <c:v>1669</c:v>
                </c:pt>
                <c:pt idx="1759">
                  <c:v>1190</c:v>
                </c:pt>
                <c:pt idx="1760">
                  <c:v>1044</c:v>
                </c:pt>
                <c:pt idx="1761">
                  <c:v>1352</c:v>
                </c:pt>
                <c:pt idx="1762">
                  <c:v>833</c:v>
                </c:pt>
                <c:pt idx="1763">
                  <c:v>820</c:v>
                </c:pt>
                <c:pt idx="1764">
                  <c:v>738</c:v>
                </c:pt>
                <c:pt idx="1765">
                  <c:v>805</c:v>
                </c:pt>
                <c:pt idx="1766">
                  <c:v>641</c:v>
                </c:pt>
                <c:pt idx="1767">
                  <c:v>731</c:v>
                </c:pt>
                <c:pt idx="1768">
                  <c:v>842</c:v>
                </c:pt>
                <c:pt idx="1769">
                  <c:v>733</c:v>
                </c:pt>
                <c:pt idx="1770">
                  <c:v>636</c:v>
                </c:pt>
                <c:pt idx="1771">
                  <c:v>953</c:v>
                </c:pt>
                <c:pt idx="1772">
                  <c:v>937</c:v>
                </c:pt>
                <c:pt idx="1773">
                  <c:v>390</c:v>
                </c:pt>
                <c:pt idx="1774">
                  <c:v>300</c:v>
                </c:pt>
                <c:pt idx="1775">
                  <c:v>95</c:v>
                </c:pt>
                <c:pt idx="1776">
                  <c:v>321</c:v>
                </c:pt>
                <c:pt idx="1777">
                  <c:v>485</c:v>
                </c:pt>
                <c:pt idx="1778">
                  <c:v>113</c:v>
                </c:pt>
                <c:pt idx="1779">
                  <c:v>275</c:v>
                </c:pt>
                <c:pt idx="1780">
                  <c:v>3833</c:v>
                </c:pt>
                <c:pt idx="1781">
                  <c:v>3710</c:v>
                </c:pt>
                <c:pt idx="1782">
                  <c:v>3574</c:v>
                </c:pt>
                <c:pt idx="1783">
                  <c:v>3789</c:v>
                </c:pt>
                <c:pt idx="1784">
                  <c:v>3824</c:v>
                </c:pt>
                <c:pt idx="1785">
                  <c:v>3422</c:v>
                </c:pt>
                <c:pt idx="1786">
                  <c:v>3795</c:v>
                </c:pt>
                <c:pt idx="1787">
                  <c:v>3016</c:v>
                </c:pt>
                <c:pt idx="1788">
                  <c:v>2942</c:v>
                </c:pt>
                <c:pt idx="1789">
                  <c:v>3042</c:v>
                </c:pt>
                <c:pt idx="1790">
                  <c:v>3229</c:v>
                </c:pt>
                <c:pt idx="1791">
                  <c:v>3382</c:v>
                </c:pt>
                <c:pt idx="1792">
                  <c:v>3182</c:v>
                </c:pt>
                <c:pt idx="1793">
                  <c:v>2866</c:v>
                </c:pt>
                <c:pt idx="1794">
                  <c:v>2470</c:v>
                </c:pt>
                <c:pt idx="1795">
                  <c:v>2565</c:v>
                </c:pt>
                <c:pt idx="1796">
                  <c:v>2733</c:v>
                </c:pt>
                <c:pt idx="1797">
                  <c:v>2913</c:v>
                </c:pt>
                <c:pt idx="1798">
                  <c:v>2613</c:v>
                </c:pt>
                <c:pt idx="1799">
                  <c:v>2563</c:v>
                </c:pt>
                <c:pt idx="1800">
                  <c:v>2794</c:v>
                </c:pt>
                <c:pt idx="1801">
                  <c:v>2810</c:v>
                </c:pt>
                <c:pt idx="1802">
                  <c:v>2452</c:v>
                </c:pt>
                <c:pt idx="1803">
                  <c:v>2652</c:v>
                </c:pt>
                <c:pt idx="1804">
                  <c:v>2850</c:v>
                </c:pt>
                <c:pt idx="1805">
                  <c:v>2862</c:v>
                </c:pt>
                <c:pt idx="1806">
                  <c:v>2543</c:v>
                </c:pt>
                <c:pt idx="1807">
                  <c:v>2322</c:v>
                </c:pt>
                <c:pt idx="1808">
                  <c:v>2432</c:v>
                </c:pt>
                <c:pt idx="1809">
                  <c:v>2201</c:v>
                </c:pt>
                <c:pt idx="1810">
                  <c:v>2357</c:v>
                </c:pt>
                <c:pt idx="1811">
                  <c:v>2035</c:v>
                </c:pt>
                <c:pt idx="1812">
                  <c:v>2206</c:v>
                </c:pt>
                <c:pt idx="1813">
                  <c:v>2009</c:v>
                </c:pt>
                <c:pt idx="1814">
                  <c:v>2361</c:v>
                </c:pt>
                <c:pt idx="1815">
                  <c:v>2270</c:v>
                </c:pt>
                <c:pt idx="1816">
                  <c:v>2093</c:v>
                </c:pt>
                <c:pt idx="1817">
                  <c:v>2097</c:v>
                </c:pt>
                <c:pt idx="1818">
                  <c:v>2355</c:v>
                </c:pt>
                <c:pt idx="1819">
                  <c:v>1767</c:v>
                </c:pt>
                <c:pt idx="1820">
                  <c:v>1514</c:v>
                </c:pt>
                <c:pt idx="1821">
                  <c:v>1871</c:v>
                </c:pt>
                <c:pt idx="1822">
                  <c:v>1890</c:v>
                </c:pt>
                <c:pt idx="1823">
                  <c:v>1527</c:v>
                </c:pt>
                <c:pt idx="1824">
                  <c:v>1746</c:v>
                </c:pt>
                <c:pt idx="1825">
                  <c:v>1621</c:v>
                </c:pt>
                <c:pt idx="1826">
                  <c:v>1247</c:v>
                </c:pt>
                <c:pt idx="1827">
                  <c:v>1013</c:v>
                </c:pt>
                <c:pt idx="1828">
                  <c:v>1187</c:v>
                </c:pt>
                <c:pt idx="1829">
                  <c:v>1143</c:v>
                </c:pt>
                <c:pt idx="1830">
                  <c:v>1087</c:v>
                </c:pt>
                <c:pt idx="1831">
                  <c:v>1099</c:v>
                </c:pt>
                <c:pt idx="1832">
                  <c:v>1091</c:v>
                </c:pt>
                <c:pt idx="1833">
                  <c:v>1266</c:v>
                </c:pt>
                <c:pt idx="1834">
                  <c:v>1223</c:v>
                </c:pt>
                <c:pt idx="1835">
                  <c:v>653</c:v>
                </c:pt>
                <c:pt idx="1836">
                  <c:v>754</c:v>
                </c:pt>
                <c:pt idx="1837">
                  <c:v>674</c:v>
                </c:pt>
                <c:pt idx="1838">
                  <c:v>611</c:v>
                </c:pt>
                <c:pt idx="1839">
                  <c:v>707</c:v>
                </c:pt>
                <c:pt idx="1840">
                  <c:v>821</c:v>
                </c:pt>
                <c:pt idx="1841">
                  <c:v>915</c:v>
                </c:pt>
                <c:pt idx="1842">
                  <c:v>499</c:v>
                </c:pt>
                <c:pt idx="1843">
                  <c:v>739</c:v>
                </c:pt>
                <c:pt idx="1844">
                  <c:v>829</c:v>
                </c:pt>
                <c:pt idx="1845">
                  <c:v>600</c:v>
                </c:pt>
                <c:pt idx="1846">
                  <c:v>632</c:v>
                </c:pt>
                <c:pt idx="1847">
                  <c:v>816</c:v>
                </c:pt>
                <c:pt idx="1848">
                  <c:v>552</c:v>
                </c:pt>
                <c:pt idx="1849">
                  <c:v>230</c:v>
                </c:pt>
                <c:pt idx="1850">
                  <c:v>461</c:v>
                </c:pt>
                <c:pt idx="1851">
                  <c:v>419</c:v>
                </c:pt>
                <c:pt idx="1852">
                  <c:v>357</c:v>
                </c:pt>
                <c:pt idx="1853">
                  <c:v>119</c:v>
                </c:pt>
                <c:pt idx="1854">
                  <c:v>346</c:v>
                </c:pt>
                <c:pt idx="1855">
                  <c:v>234</c:v>
                </c:pt>
                <c:pt idx="1856">
                  <c:v>303</c:v>
                </c:pt>
                <c:pt idx="1857">
                  <c:v>460</c:v>
                </c:pt>
                <c:pt idx="1858">
                  <c:v>3745</c:v>
                </c:pt>
                <c:pt idx="1859">
                  <c:v>3741</c:v>
                </c:pt>
                <c:pt idx="1860">
                  <c:v>3697</c:v>
                </c:pt>
                <c:pt idx="1861">
                  <c:v>3742</c:v>
                </c:pt>
                <c:pt idx="1862">
                  <c:v>3568</c:v>
                </c:pt>
                <c:pt idx="1863">
                  <c:v>3503</c:v>
                </c:pt>
                <c:pt idx="1864">
                  <c:v>3632</c:v>
                </c:pt>
                <c:pt idx="1865">
                  <c:v>3859</c:v>
                </c:pt>
                <c:pt idx="1866">
                  <c:v>3756</c:v>
                </c:pt>
                <c:pt idx="1867">
                  <c:v>3815</c:v>
                </c:pt>
                <c:pt idx="1868">
                  <c:v>3613</c:v>
                </c:pt>
                <c:pt idx="1869">
                  <c:v>3058</c:v>
                </c:pt>
                <c:pt idx="1870">
                  <c:v>3133</c:v>
                </c:pt>
                <c:pt idx="1871">
                  <c:v>3144</c:v>
                </c:pt>
                <c:pt idx="1872">
                  <c:v>3359</c:v>
                </c:pt>
                <c:pt idx="1873">
                  <c:v>3087</c:v>
                </c:pt>
                <c:pt idx="1874">
                  <c:v>3113</c:v>
                </c:pt>
                <c:pt idx="1875">
                  <c:v>3176</c:v>
                </c:pt>
                <c:pt idx="1876">
                  <c:v>3172</c:v>
                </c:pt>
                <c:pt idx="1877">
                  <c:v>2480</c:v>
                </c:pt>
                <c:pt idx="1878">
                  <c:v>2784</c:v>
                </c:pt>
                <c:pt idx="1879">
                  <c:v>2671</c:v>
                </c:pt>
                <c:pt idx="1880">
                  <c:v>2585</c:v>
                </c:pt>
                <c:pt idx="1881">
                  <c:v>2495</c:v>
                </c:pt>
                <c:pt idx="1882">
                  <c:v>2751</c:v>
                </c:pt>
                <c:pt idx="1883">
                  <c:v>2575</c:v>
                </c:pt>
                <c:pt idx="1884">
                  <c:v>1989</c:v>
                </c:pt>
                <c:pt idx="1885">
                  <c:v>2010</c:v>
                </c:pt>
                <c:pt idx="1886">
                  <c:v>2000</c:v>
                </c:pt>
                <c:pt idx="1887">
                  <c:v>2078</c:v>
                </c:pt>
                <c:pt idx="1888">
                  <c:v>1958</c:v>
                </c:pt>
                <c:pt idx="1889">
                  <c:v>2235</c:v>
                </c:pt>
                <c:pt idx="1890">
                  <c:v>2046</c:v>
                </c:pt>
                <c:pt idx="1891">
                  <c:v>2183</c:v>
                </c:pt>
                <c:pt idx="1892">
                  <c:v>2417</c:v>
                </c:pt>
                <c:pt idx="1893">
                  <c:v>1985</c:v>
                </c:pt>
                <c:pt idx="1894">
                  <c:v>2427</c:v>
                </c:pt>
                <c:pt idx="1895">
                  <c:v>2084</c:v>
                </c:pt>
                <c:pt idx="1896">
                  <c:v>2021</c:v>
                </c:pt>
                <c:pt idx="1897">
                  <c:v>2407</c:v>
                </c:pt>
                <c:pt idx="1898">
                  <c:v>1535</c:v>
                </c:pt>
                <c:pt idx="1899">
                  <c:v>1557</c:v>
                </c:pt>
                <c:pt idx="1900">
                  <c:v>1481</c:v>
                </c:pt>
                <c:pt idx="1901">
                  <c:v>1731</c:v>
                </c:pt>
                <c:pt idx="1902">
                  <c:v>1931</c:v>
                </c:pt>
                <c:pt idx="1903">
                  <c:v>1951</c:v>
                </c:pt>
                <c:pt idx="1904">
                  <c:v>1798</c:v>
                </c:pt>
                <c:pt idx="1905">
                  <c:v>1613</c:v>
                </c:pt>
                <c:pt idx="1906">
                  <c:v>1488</c:v>
                </c:pt>
                <c:pt idx="1907">
                  <c:v>1336</c:v>
                </c:pt>
                <c:pt idx="1908">
                  <c:v>1445</c:v>
                </c:pt>
                <c:pt idx="1909">
                  <c:v>1198</c:v>
                </c:pt>
                <c:pt idx="1910">
                  <c:v>1176</c:v>
                </c:pt>
                <c:pt idx="1911">
                  <c:v>1360</c:v>
                </c:pt>
                <c:pt idx="1912">
                  <c:v>1108</c:v>
                </c:pt>
                <c:pt idx="1913">
                  <c:v>505</c:v>
                </c:pt>
                <c:pt idx="1914">
                  <c:v>930</c:v>
                </c:pt>
                <c:pt idx="1915">
                  <c:v>548</c:v>
                </c:pt>
                <c:pt idx="1916">
                  <c:v>740</c:v>
                </c:pt>
                <c:pt idx="1917">
                  <c:v>504</c:v>
                </c:pt>
                <c:pt idx="1918">
                  <c:v>963</c:v>
                </c:pt>
                <c:pt idx="1919">
                  <c:v>573</c:v>
                </c:pt>
                <c:pt idx="1920">
                  <c:v>762</c:v>
                </c:pt>
                <c:pt idx="1921">
                  <c:v>711</c:v>
                </c:pt>
                <c:pt idx="1922">
                  <c:v>604</c:v>
                </c:pt>
                <c:pt idx="1923">
                  <c:v>184</c:v>
                </c:pt>
                <c:pt idx="1924">
                  <c:v>403</c:v>
                </c:pt>
                <c:pt idx="1925">
                  <c:v>433</c:v>
                </c:pt>
                <c:pt idx="1926">
                  <c:v>11</c:v>
                </c:pt>
                <c:pt idx="1927">
                  <c:v>53</c:v>
                </c:pt>
                <c:pt idx="1928">
                  <c:v>128</c:v>
                </c:pt>
                <c:pt idx="1929">
                  <c:v>111</c:v>
                </c:pt>
                <c:pt idx="1930">
                  <c:v>398</c:v>
                </c:pt>
                <c:pt idx="1931">
                  <c:v>306</c:v>
                </c:pt>
                <c:pt idx="1932">
                  <c:v>344</c:v>
                </c:pt>
                <c:pt idx="1933">
                  <c:v>452</c:v>
                </c:pt>
                <c:pt idx="1934">
                  <c:v>290</c:v>
                </c:pt>
                <c:pt idx="1935">
                  <c:v>3827</c:v>
                </c:pt>
                <c:pt idx="1936">
                  <c:v>3440</c:v>
                </c:pt>
                <c:pt idx="1937">
                  <c:v>3851</c:v>
                </c:pt>
                <c:pt idx="1938">
                  <c:v>3601</c:v>
                </c:pt>
                <c:pt idx="1939">
                  <c:v>3573</c:v>
                </c:pt>
                <c:pt idx="1940">
                  <c:v>3047</c:v>
                </c:pt>
                <c:pt idx="1941">
                  <c:v>3112</c:v>
                </c:pt>
                <c:pt idx="1942">
                  <c:v>2993</c:v>
                </c:pt>
                <c:pt idx="1943">
                  <c:v>2969</c:v>
                </c:pt>
                <c:pt idx="1944">
                  <c:v>2966</c:v>
                </c:pt>
                <c:pt idx="1945">
                  <c:v>3035</c:v>
                </c:pt>
                <c:pt idx="1946">
                  <c:v>3270</c:v>
                </c:pt>
                <c:pt idx="1947">
                  <c:v>2630</c:v>
                </c:pt>
                <c:pt idx="1948">
                  <c:v>2889</c:v>
                </c:pt>
                <c:pt idx="1949">
                  <c:v>2611</c:v>
                </c:pt>
                <c:pt idx="1950">
                  <c:v>2456</c:v>
                </c:pt>
                <c:pt idx="1951">
                  <c:v>2464</c:v>
                </c:pt>
                <c:pt idx="1952">
                  <c:v>2855</c:v>
                </c:pt>
                <c:pt idx="1953">
                  <c:v>2648</c:v>
                </c:pt>
                <c:pt idx="1954">
                  <c:v>2595</c:v>
                </c:pt>
                <c:pt idx="1955">
                  <c:v>2402</c:v>
                </c:pt>
                <c:pt idx="1956">
                  <c:v>2352</c:v>
                </c:pt>
                <c:pt idx="1957">
                  <c:v>1966</c:v>
                </c:pt>
                <c:pt idx="1958">
                  <c:v>2384</c:v>
                </c:pt>
                <c:pt idx="1959">
                  <c:v>2353</c:v>
                </c:pt>
                <c:pt idx="1960">
                  <c:v>2001</c:v>
                </c:pt>
                <c:pt idx="1961">
                  <c:v>2014</c:v>
                </c:pt>
                <c:pt idx="1962">
                  <c:v>1981</c:v>
                </c:pt>
                <c:pt idx="1963">
                  <c:v>1969</c:v>
                </c:pt>
                <c:pt idx="1964">
                  <c:v>2207</c:v>
                </c:pt>
                <c:pt idx="1965">
                  <c:v>2137</c:v>
                </c:pt>
                <c:pt idx="1966">
                  <c:v>2277</c:v>
                </c:pt>
                <c:pt idx="1967">
                  <c:v>2354</c:v>
                </c:pt>
                <c:pt idx="1968">
                  <c:v>2145</c:v>
                </c:pt>
                <c:pt idx="1969">
                  <c:v>1883</c:v>
                </c:pt>
                <c:pt idx="1970">
                  <c:v>1707</c:v>
                </c:pt>
                <c:pt idx="1971">
                  <c:v>1574</c:v>
                </c:pt>
                <c:pt idx="1972">
                  <c:v>1672</c:v>
                </c:pt>
                <c:pt idx="1973">
                  <c:v>1899</c:v>
                </c:pt>
                <c:pt idx="1974">
                  <c:v>1594</c:v>
                </c:pt>
                <c:pt idx="1975">
                  <c:v>1605</c:v>
                </c:pt>
                <c:pt idx="1976">
                  <c:v>1687</c:v>
                </c:pt>
                <c:pt idx="1977">
                  <c:v>1708</c:v>
                </c:pt>
                <c:pt idx="1978">
                  <c:v>994</c:v>
                </c:pt>
                <c:pt idx="1979">
                  <c:v>1095</c:v>
                </c:pt>
                <c:pt idx="1980">
                  <c:v>1269</c:v>
                </c:pt>
                <c:pt idx="1981">
                  <c:v>1368</c:v>
                </c:pt>
                <c:pt idx="1982">
                  <c:v>1145</c:v>
                </c:pt>
                <c:pt idx="1983">
                  <c:v>1359</c:v>
                </c:pt>
                <c:pt idx="1984">
                  <c:v>1133</c:v>
                </c:pt>
                <c:pt idx="1985">
                  <c:v>1060</c:v>
                </c:pt>
                <c:pt idx="1986">
                  <c:v>1440</c:v>
                </c:pt>
                <c:pt idx="1987">
                  <c:v>1399</c:v>
                </c:pt>
                <c:pt idx="1988">
                  <c:v>1448</c:v>
                </c:pt>
                <c:pt idx="1989">
                  <c:v>1451</c:v>
                </c:pt>
                <c:pt idx="1990">
                  <c:v>1122</c:v>
                </c:pt>
                <c:pt idx="1991">
                  <c:v>679</c:v>
                </c:pt>
                <c:pt idx="1992">
                  <c:v>788</c:v>
                </c:pt>
                <c:pt idx="1993">
                  <c:v>601</c:v>
                </c:pt>
                <c:pt idx="1994">
                  <c:v>562</c:v>
                </c:pt>
                <c:pt idx="1995">
                  <c:v>531</c:v>
                </c:pt>
                <c:pt idx="1996">
                  <c:v>760</c:v>
                </c:pt>
                <c:pt idx="1997">
                  <c:v>881</c:v>
                </c:pt>
                <c:pt idx="1998">
                  <c:v>843</c:v>
                </c:pt>
                <c:pt idx="1999">
                  <c:v>873</c:v>
                </c:pt>
                <c:pt idx="2000">
                  <c:v>719</c:v>
                </c:pt>
                <c:pt idx="2001">
                  <c:v>256</c:v>
                </c:pt>
                <c:pt idx="2002">
                  <c:v>134</c:v>
                </c:pt>
                <c:pt idx="2003">
                  <c:v>467</c:v>
                </c:pt>
                <c:pt idx="2004">
                  <c:v>228</c:v>
                </c:pt>
                <c:pt idx="2005">
                  <c:v>399</c:v>
                </c:pt>
                <c:pt idx="2006">
                  <c:v>206</c:v>
                </c:pt>
                <c:pt idx="2007">
                  <c:v>466</c:v>
                </c:pt>
                <c:pt idx="2008">
                  <c:v>144</c:v>
                </c:pt>
                <c:pt idx="2009">
                  <c:v>392</c:v>
                </c:pt>
                <c:pt idx="2010">
                  <c:v>302</c:v>
                </c:pt>
                <c:pt idx="2011">
                  <c:v>46</c:v>
                </c:pt>
                <c:pt idx="2012">
                  <c:v>145</c:v>
                </c:pt>
                <c:pt idx="2013">
                  <c:v>135</c:v>
                </c:pt>
                <c:pt idx="2014">
                  <c:v>3459</c:v>
                </c:pt>
                <c:pt idx="2015">
                  <c:v>3713</c:v>
                </c:pt>
                <c:pt idx="2016">
                  <c:v>3879</c:v>
                </c:pt>
                <c:pt idx="2017">
                  <c:v>3839</c:v>
                </c:pt>
                <c:pt idx="2018">
                  <c:v>3594</c:v>
                </c:pt>
                <c:pt idx="2019">
                  <c:v>3898</c:v>
                </c:pt>
                <c:pt idx="2020">
                  <c:v>3692</c:v>
                </c:pt>
                <c:pt idx="2021">
                  <c:v>3899</c:v>
                </c:pt>
                <c:pt idx="2022">
                  <c:v>3883</c:v>
                </c:pt>
                <c:pt idx="2023">
                  <c:v>3700</c:v>
                </c:pt>
                <c:pt idx="2024">
                  <c:v>3852</c:v>
                </c:pt>
                <c:pt idx="2025">
                  <c:v>3018</c:v>
                </c:pt>
                <c:pt idx="2026">
                  <c:v>3377</c:v>
                </c:pt>
                <c:pt idx="2027">
                  <c:v>3064</c:v>
                </c:pt>
                <c:pt idx="2028">
                  <c:v>2991</c:v>
                </c:pt>
                <c:pt idx="2029">
                  <c:v>3230</c:v>
                </c:pt>
                <c:pt idx="2030">
                  <c:v>3033</c:v>
                </c:pt>
                <c:pt idx="2031">
                  <c:v>3407</c:v>
                </c:pt>
                <c:pt idx="2032">
                  <c:v>3337</c:v>
                </c:pt>
                <c:pt idx="2033">
                  <c:v>3079</c:v>
                </c:pt>
                <c:pt idx="2034">
                  <c:v>2654</c:v>
                </c:pt>
                <c:pt idx="2035">
                  <c:v>2904</c:v>
                </c:pt>
                <c:pt idx="2036">
                  <c:v>2568</c:v>
                </c:pt>
                <c:pt idx="2037">
                  <c:v>2791</c:v>
                </c:pt>
                <c:pt idx="2038">
                  <c:v>2766</c:v>
                </c:pt>
                <c:pt idx="2039">
                  <c:v>2779</c:v>
                </c:pt>
                <c:pt idx="2040">
                  <c:v>2444</c:v>
                </c:pt>
                <c:pt idx="2041">
                  <c:v>2540</c:v>
                </c:pt>
                <c:pt idx="2042">
                  <c:v>2559</c:v>
                </c:pt>
                <c:pt idx="2043">
                  <c:v>2646</c:v>
                </c:pt>
                <c:pt idx="2044">
                  <c:v>2370</c:v>
                </c:pt>
                <c:pt idx="2045">
                  <c:v>2092</c:v>
                </c:pt>
                <c:pt idx="2046">
                  <c:v>2391</c:v>
                </c:pt>
                <c:pt idx="2047">
                  <c:v>2340</c:v>
                </c:pt>
                <c:pt idx="2048">
                  <c:v>2363</c:v>
                </c:pt>
                <c:pt idx="2049">
                  <c:v>1995</c:v>
                </c:pt>
                <c:pt idx="2050">
                  <c:v>2260</c:v>
                </c:pt>
                <c:pt idx="2051">
                  <c:v>1807</c:v>
                </c:pt>
                <c:pt idx="2052">
                  <c:v>1500</c:v>
                </c:pt>
                <c:pt idx="2053">
                  <c:v>1815</c:v>
                </c:pt>
                <c:pt idx="2054">
                  <c:v>1722</c:v>
                </c:pt>
                <c:pt idx="2055">
                  <c:v>1668</c:v>
                </c:pt>
                <c:pt idx="2056">
                  <c:v>1592</c:v>
                </c:pt>
                <c:pt idx="2057">
                  <c:v>1814</c:v>
                </c:pt>
                <c:pt idx="2058">
                  <c:v>1601</c:v>
                </c:pt>
                <c:pt idx="2059">
                  <c:v>1544</c:v>
                </c:pt>
                <c:pt idx="2060">
                  <c:v>1762</c:v>
                </c:pt>
                <c:pt idx="2061">
                  <c:v>1873</c:v>
                </c:pt>
                <c:pt idx="2062">
                  <c:v>1907</c:v>
                </c:pt>
                <c:pt idx="2063">
                  <c:v>1559</c:v>
                </c:pt>
                <c:pt idx="2064">
                  <c:v>1476</c:v>
                </c:pt>
                <c:pt idx="2065">
                  <c:v>1680</c:v>
                </c:pt>
                <c:pt idx="2066">
                  <c:v>1446</c:v>
                </c:pt>
                <c:pt idx="2067">
                  <c:v>1050</c:v>
                </c:pt>
                <c:pt idx="2068">
                  <c:v>1178</c:v>
                </c:pt>
                <c:pt idx="2069">
                  <c:v>1377</c:v>
                </c:pt>
                <c:pt idx="2070">
                  <c:v>1103</c:v>
                </c:pt>
                <c:pt idx="2071">
                  <c:v>1379</c:v>
                </c:pt>
                <c:pt idx="2072">
                  <c:v>1118</c:v>
                </c:pt>
                <c:pt idx="2073">
                  <c:v>991</c:v>
                </c:pt>
                <c:pt idx="2074">
                  <c:v>1439</c:v>
                </c:pt>
                <c:pt idx="2075">
                  <c:v>1164</c:v>
                </c:pt>
                <c:pt idx="2076">
                  <c:v>1152</c:v>
                </c:pt>
                <c:pt idx="2077">
                  <c:v>1251</c:v>
                </c:pt>
                <c:pt idx="2078">
                  <c:v>1422</c:v>
                </c:pt>
                <c:pt idx="2079">
                  <c:v>1056</c:v>
                </c:pt>
                <c:pt idx="2080">
                  <c:v>500</c:v>
                </c:pt>
                <c:pt idx="2081">
                  <c:v>682</c:v>
                </c:pt>
                <c:pt idx="2082">
                  <c:v>757</c:v>
                </c:pt>
                <c:pt idx="2083">
                  <c:v>492</c:v>
                </c:pt>
                <c:pt idx="2084">
                  <c:v>940</c:v>
                </c:pt>
                <c:pt idx="2085">
                  <c:v>874</c:v>
                </c:pt>
                <c:pt idx="2086">
                  <c:v>536</c:v>
                </c:pt>
                <c:pt idx="2087">
                  <c:v>817</c:v>
                </c:pt>
                <c:pt idx="2088">
                  <c:v>850</c:v>
                </c:pt>
                <c:pt idx="2089">
                  <c:v>892</c:v>
                </c:pt>
                <c:pt idx="2090">
                  <c:v>932</c:v>
                </c:pt>
                <c:pt idx="2091">
                  <c:v>628</c:v>
                </c:pt>
                <c:pt idx="2092">
                  <c:v>568</c:v>
                </c:pt>
                <c:pt idx="2093">
                  <c:v>444</c:v>
                </c:pt>
                <c:pt idx="2094">
                  <c:v>417</c:v>
                </c:pt>
                <c:pt idx="2095">
                  <c:v>397</c:v>
                </c:pt>
                <c:pt idx="2096">
                  <c:v>216</c:v>
                </c:pt>
                <c:pt idx="2097">
                  <c:v>352</c:v>
                </c:pt>
                <c:pt idx="2098">
                  <c:v>296</c:v>
                </c:pt>
                <c:pt idx="2099">
                  <c:v>301</c:v>
                </c:pt>
                <c:pt idx="2100">
                  <c:v>81</c:v>
                </c:pt>
                <c:pt idx="2101">
                  <c:v>235</c:v>
                </c:pt>
                <c:pt idx="2102">
                  <c:v>316</c:v>
                </c:pt>
                <c:pt idx="2103">
                  <c:v>218</c:v>
                </c:pt>
                <c:pt idx="2104">
                  <c:v>293</c:v>
                </c:pt>
                <c:pt idx="2105">
                  <c:v>3704</c:v>
                </c:pt>
                <c:pt idx="2106">
                  <c:v>3548</c:v>
                </c:pt>
                <c:pt idx="2107">
                  <c:v>3486</c:v>
                </c:pt>
                <c:pt idx="2108">
                  <c:v>3653</c:v>
                </c:pt>
                <c:pt idx="2109">
                  <c:v>3425</c:v>
                </c:pt>
                <c:pt idx="2110">
                  <c:v>3799</c:v>
                </c:pt>
                <c:pt idx="2111">
                  <c:v>3611</c:v>
                </c:pt>
                <c:pt idx="2112">
                  <c:v>3532</c:v>
                </c:pt>
                <c:pt idx="2113">
                  <c:v>3759</c:v>
                </c:pt>
                <c:pt idx="2114">
                  <c:v>3205</c:v>
                </c:pt>
                <c:pt idx="2115">
                  <c:v>3023</c:v>
                </c:pt>
                <c:pt idx="2116">
                  <c:v>3005</c:v>
                </c:pt>
                <c:pt idx="2117">
                  <c:v>3031</c:v>
                </c:pt>
                <c:pt idx="2118">
                  <c:v>3090</c:v>
                </c:pt>
                <c:pt idx="2119">
                  <c:v>2458</c:v>
                </c:pt>
                <c:pt idx="2120">
                  <c:v>2664</c:v>
                </c:pt>
                <c:pt idx="2121">
                  <c:v>2525</c:v>
                </c:pt>
                <c:pt idx="2122">
                  <c:v>2891</c:v>
                </c:pt>
                <c:pt idx="2123">
                  <c:v>2901</c:v>
                </c:pt>
                <c:pt idx="2124">
                  <c:v>2827</c:v>
                </c:pt>
                <c:pt idx="2125">
                  <c:v>2556</c:v>
                </c:pt>
                <c:pt idx="2126">
                  <c:v>2883</c:v>
                </c:pt>
                <c:pt idx="2127">
                  <c:v>2103</c:v>
                </c:pt>
                <c:pt idx="2128">
                  <c:v>2209</c:v>
                </c:pt>
                <c:pt idx="2129">
                  <c:v>2203</c:v>
                </c:pt>
                <c:pt idx="2130">
                  <c:v>2382</c:v>
                </c:pt>
                <c:pt idx="2131">
                  <c:v>2405</c:v>
                </c:pt>
                <c:pt idx="2132">
                  <c:v>2291</c:v>
                </c:pt>
                <c:pt idx="2133">
                  <c:v>2068</c:v>
                </c:pt>
                <c:pt idx="2134">
                  <c:v>2346</c:v>
                </c:pt>
                <c:pt idx="2135">
                  <c:v>2061</c:v>
                </c:pt>
                <c:pt idx="2136">
                  <c:v>2395</c:v>
                </c:pt>
                <c:pt idx="2137">
                  <c:v>2020</c:v>
                </c:pt>
                <c:pt idx="2138">
                  <c:v>1560</c:v>
                </c:pt>
                <c:pt idx="2139">
                  <c:v>1754</c:v>
                </c:pt>
                <c:pt idx="2140">
                  <c:v>1487</c:v>
                </c:pt>
                <c:pt idx="2141">
                  <c:v>1495</c:v>
                </c:pt>
                <c:pt idx="2142">
                  <c:v>1740</c:v>
                </c:pt>
                <c:pt idx="2143">
                  <c:v>1789</c:v>
                </c:pt>
                <c:pt idx="2144">
                  <c:v>1745</c:v>
                </c:pt>
                <c:pt idx="2145">
                  <c:v>1465</c:v>
                </c:pt>
                <c:pt idx="2146">
                  <c:v>1563</c:v>
                </c:pt>
                <c:pt idx="2147">
                  <c:v>1935</c:v>
                </c:pt>
                <c:pt idx="2148">
                  <c:v>1142</c:v>
                </c:pt>
                <c:pt idx="2149">
                  <c:v>1437</c:v>
                </c:pt>
                <c:pt idx="2150">
                  <c:v>1204</c:v>
                </c:pt>
                <c:pt idx="2151">
                  <c:v>1419</c:v>
                </c:pt>
                <c:pt idx="2152">
                  <c:v>1000</c:v>
                </c:pt>
                <c:pt idx="2153">
                  <c:v>1292</c:v>
                </c:pt>
                <c:pt idx="2154">
                  <c:v>1284</c:v>
                </c:pt>
                <c:pt idx="2155">
                  <c:v>1350</c:v>
                </c:pt>
                <c:pt idx="2156">
                  <c:v>1349</c:v>
                </c:pt>
                <c:pt idx="2157">
                  <c:v>1179</c:v>
                </c:pt>
                <c:pt idx="2158">
                  <c:v>1314</c:v>
                </c:pt>
                <c:pt idx="2159">
                  <c:v>1086</c:v>
                </c:pt>
                <c:pt idx="2160">
                  <c:v>853</c:v>
                </c:pt>
                <c:pt idx="2161">
                  <c:v>574</c:v>
                </c:pt>
                <c:pt idx="2162">
                  <c:v>664</c:v>
                </c:pt>
                <c:pt idx="2163">
                  <c:v>642</c:v>
                </c:pt>
                <c:pt idx="2164">
                  <c:v>742</c:v>
                </c:pt>
                <c:pt idx="2165">
                  <c:v>866</c:v>
                </c:pt>
                <c:pt idx="2166">
                  <c:v>655</c:v>
                </c:pt>
                <c:pt idx="2167">
                  <c:v>648</c:v>
                </c:pt>
                <c:pt idx="2168">
                  <c:v>975</c:v>
                </c:pt>
                <c:pt idx="2169">
                  <c:v>779</c:v>
                </c:pt>
                <c:pt idx="2170">
                  <c:v>710</c:v>
                </c:pt>
                <c:pt idx="2171">
                  <c:v>616</c:v>
                </c:pt>
                <c:pt idx="2172">
                  <c:v>868</c:v>
                </c:pt>
                <c:pt idx="2173">
                  <c:v>823</c:v>
                </c:pt>
                <c:pt idx="2174">
                  <c:v>279</c:v>
                </c:pt>
                <c:pt idx="2175">
                  <c:v>434</c:v>
                </c:pt>
                <c:pt idx="2176">
                  <c:v>3</c:v>
                </c:pt>
                <c:pt idx="2177">
                  <c:v>379</c:v>
                </c:pt>
                <c:pt idx="2178">
                  <c:v>3546</c:v>
                </c:pt>
                <c:pt idx="2179">
                  <c:v>3884</c:v>
                </c:pt>
                <c:pt idx="2180">
                  <c:v>3497</c:v>
                </c:pt>
                <c:pt idx="2181">
                  <c:v>3874</c:v>
                </c:pt>
                <c:pt idx="2182">
                  <c:v>3579</c:v>
                </c:pt>
                <c:pt idx="2183">
                  <c:v>3542</c:v>
                </c:pt>
                <c:pt idx="2184">
                  <c:v>3418</c:v>
                </c:pt>
                <c:pt idx="2185">
                  <c:v>3625</c:v>
                </c:pt>
                <c:pt idx="2186">
                  <c:v>3754</c:v>
                </c:pt>
                <c:pt idx="2187">
                  <c:v>3787</c:v>
                </c:pt>
                <c:pt idx="2188">
                  <c:v>3054</c:v>
                </c:pt>
                <c:pt idx="2189">
                  <c:v>3223</c:v>
                </c:pt>
                <c:pt idx="2190">
                  <c:v>2723</c:v>
                </c:pt>
                <c:pt idx="2191">
                  <c:v>2535</c:v>
                </c:pt>
                <c:pt idx="2192">
                  <c:v>2771</c:v>
                </c:pt>
                <c:pt idx="2193">
                  <c:v>2900</c:v>
                </c:pt>
                <c:pt idx="2194">
                  <c:v>2562</c:v>
                </c:pt>
                <c:pt idx="2195">
                  <c:v>2245</c:v>
                </c:pt>
                <c:pt idx="2196">
                  <c:v>2328</c:v>
                </c:pt>
                <c:pt idx="2197">
                  <c:v>2124</c:v>
                </c:pt>
                <c:pt idx="2198">
                  <c:v>2077</c:v>
                </c:pt>
                <c:pt idx="2199">
                  <c:v>2378</c:v>
                </c:pt>
                <c:pt idx="2200">
                  <c:v>2125</c:v>
                </c:pt>
                <c:pt idx="2201">
                  <c:v>2252</c:v>
                </c:pt>
                <c:pt idx="2202">
                  <c:v>2342</c:v>
                </c:pt>
                <c:pt idx="2203">
                  <c:v>2073</c:v>
                </c:pt>
                <c:pt idx="2204">
                  <c:v>2213</c:v>
                </c:pt>
                <c:pt idx="2205">
                  <c:v>2062</c:v>
                </c:pt>
                <c:pt idx="2206">
                  <c:v>2380</c:v>
                </c:pt>
                <c:pt idx="2207">
                  <c:v>2309</c:v>
                </c:pt>
                <c:pt idx="2208">
                  <c:v>2254</c:v>
                </c:pt>
                <c:pt idx="2209">
                  <c:v>1670</c:v>
                </c:pt>
                <c:pt idx="2210">
                  <c:v>1615</c:v>
                </c:pt>
                <c:pt idx="2211">
                  <c:v>1787</c:v>
                </c:pt>
                <c:pt idx="2212">
                  <c:v>1526</c:v>
                </c:pt>
                <c:pt idx="2213">
                  <c:v>1485</c:v>
                </c:pt>
                <c:pt idx="2214">
                  <c:v>1649</c:v>
                </c:pt>
                <c:pt idx="2215">
                  <c:v>1786</c:v>
                </c:pt>
                <c:pt idx="2216">
                  <c:v>1734</c:v>
                </c:pt>
                <c:pt idx="2217">
                  <c:v>1600</c:v>
                </c:pt>
                <c:pt idx="2218">
                  <c:v>1501</c:v>
                </c:pt>
                <c:pt idx="2219">
                  <c:v>1539</c:v>
                </c:pt>
                <c:pt idx="2220">
                  <c:v>1531</c:v>
                </c:pt>
                <c:pt idx="2221">
                  <c:v>1793</c:v>
                </c:pt>
                <c:pt idx="2222">
                  <c:v>1943</c:v>
                </c:pt>
                <c:pt idx="2223">
                  <c:v>1401</c:v>
                </c:pt>
                <c:pt idx="2224">
                  <c:v>1167</c:v>
                </c:pt>
                <c:pt idx="2225">
                  <c:v>1244</c:v>
                </c:pt>
                <c:pt idx="2226">
                  <c:v>1128</c:v>
                </c:pt>
                <c:pt idx="2227">
                  <c:v>1068</c:v>
                </c:pt>
                <c:pt idx="2228">
                  <c:v>1081</c:v>
                </c:pt>
                <c:pt idx="2229">
                  <c:v>560</c:v>
                </c:pt>
                <c:pt idx="2230">
                  <c:v>911</c:v>
                </c:pt>
                <c:pt idx="2231">
                  <c:v>756</c:v>
                </c:pt>
                <c:pt idx="2232">
                  <c:v>855</c:v>
                </c:pt>
                <c:pt idx="2233">
                  <c:v>511</c:v>
                </c:pt>
                <c:pt idx="2234">
                  <c:v>741</c:v>
                </c:pt>
                <c:pt idx="2235">
                  <c:v>579</c:v>
                </c:pt>
                <c:pt idx="2236">
                  <c:v>837</c:v>
                </c:pt>
                <c:pt idx="2237">
                  <c:v>454</c:v>
                </c:pt>
                <c:pt idx="2238">
                  <c:v>488</c:v>
                </c:pt>
                <c:pt idx="2239">
                  <c:v>154</c:v>
                </c:pt>
                <c:pt idx="2240">
                  <c:v>22</c:v>
                </c:pt>
                <c:pt idx="2241">
                  <c:v>282</c:v>
                </c:pt>
                <c:pt idx="2242">
                  <c:v>104</c:v>
                </c:pt>
                <c:pt idx="2243">
                  <c:v>3424</c:v>
                </c:pt>
                <c:pt idx="2244">
                  <c:v>3460</c:v>
                </c:pt>
                <c:pt idx="2245">
                  <c:v>3876</c:v>
                </c:pt>
                <c:pt idx="2246">
                  <c:v>3512</c:v>
                </c:pt>
                <c:pt idx="2247">
                  <c:v>3457</c:v>
                </c:pt>
                <c:pt idx="2248">
                  <c:v>3539</c:v>
                </c:pt>
                <c:pt idx="2249">
                  <c:v>3484</c:v>
                </c:pt>
                <c:pt idx="2250">
                  <c:v>3263</c:v>
                </c:pt>
                <c:pt idx="2251">
                  <c:v>2962</c:v>
                </c:pt>
                <c:pt idx="2252">
                  <c:v>3148</c:v>
                </c:pt>
                <c:pt idx="2253">
                  <c:v>3120</c:v>
                </c:pt>
                <c:pt idx="2254">
                  <c:v>3019</c:v>
                </c:pt>
                <c:pt idx="2255">
                  <c:v>3076</c:v>
                </c:pt>
                <c:pt idx="2256">
                  <c:v>3389</c:v>
                </c:pt>
                <c:pt idx="2257">
                  <c:v>3197</c:v>
                </c:pt>
                <c:pt idx="2258">
                  <c:v>3213</c:v>
                </c:pt>
                <c:pt idx="2259">
                  <c:v>3335</c:v>
                </c:pt>
                <c:pt idx="2260">
                  <c:v>2986</c:v>
                </c:pt>
                <c:pt idx="2261">
                  <c:v>3100</c:v>
                </c:pt>
                <c:pt idx="2262">
                  <c:v>2520</c:v>
                </c:pt>
                <c:pt idx="2263">
                  <c:v>2748</c:v>
                </c:pt>
                <c:pt idx="2264">
                  <c:v>2837</c:v>
                </c:pt>
                <c:pt idx="2265">
                  <c:v>2560</c:v>
                </c:pt>
                <c:pt idx="2266">
                  <c:v>2797</c:v>
                </c:pt>
                <c:pt idx="2267">
                  <c:v>2622</c:v>
                </c:pt>
                <c:pt idx="2268">
                  <c:v>2717</c:v>
                </c:pt>
                <c:pt idx="2269">
                  <c:v>2890</c:v>
                </c:pt>
                <c:pt idx="2270">
                  <c:v>2747</c:v>
                </c:pt>
                <c:pt idx="2271">
                  <c:v>2524</c:v>
                </c:pt>
                <c:pt idx="2272">
                  <c:v>2681</c:v>
                </c:pt>
                <c:pt idx="2273">
                  <c:v>2755</c:v>
                </c:pt>
                <c:pt idx="2274">
                  <c:v>2684</c:v>
                </c:pt>
                <c:pt idx="2275">
                  <c:v>2129</c:v>
                </c:pt>
                <c:pt idx="2276">
                  <c:v>1984</c:v>
                </c:pt>
                <c:pt idx="2277">
                  <c:v>2302</c:v>
                </c:pt>
                <c:pt idx="2278">
                  <c:v>2323</c:v>
                </c:pt>
                <c:pt idx="2279">
                  <c:v>2351</c:v>
                </c:pt>
                <c:pt idx="2280">
                  <c:v>2143</c:v>
                </c:pt>
                <c:pt idx="2281">
                  <c:v>2104</c:v>
                </c:pt>
                <c:pt idx="2282">
                  <c:v>2091</c:v>
                </c:pt>
                <c:pt idx="2283">
                  <c:v>2374</c:v>
                </c:pt>
                <c:pt idx="2284">
                  <c:v>2339</c:v>
                </c:pt>
                <c:pt idx="2285">
                  <c:v>2161</c:v>
                </c:pt>
                <c:pt idx="2286">
                  <c:v>2253</c:v>
                </c:pt>
                <c:pt idx="2287">
                  <c:v>1645</c:v>
                </c:pt>
                <c:pt idx="2288">
                  <c:v>1676</c:v>
                </c:pt>
                <c:pt idx="2289">
                  <c:v>1567</c:v>
                </c:pt>
                <c:pt idx="2290">
                  <c:v>1662</c:v>
                </c:pt>
                <c:pt idx="2291">
                  <c:v>1903</c:v>
                </c:pt>
                <c:pt idx="2292">
                  <c:v>1554</c:v>
                </c:pt>
                <c:pt idx="2293">
                  <c:v>1725</c:v>
                </c:pt>
                <c:pt idx="2294">
                  <c:v>1795</c:v>
                </c:pt>
                <c:pt idx="2295">
                  <c:v>1599</c:v>
                </c:pt>
                <c:pt idx="2296">
                  <c:v>1587</c:v>
                </c:pt>
                <c:pt idx="2297">
                  <c:v>1865</c:v>
                </c:pt>
                <c:pt idx="2298">
                  <c:v>1418</c:v>
                </c:pt>
                <c:pt idx="2299">
                  <c:v>1061</c:v>
                </c:pt>
                <c:pt idx="2300">
                  <c:v>1166</c:v>
                </c:pt>
                <c:pt idx="2301">
                  <c:v>1224</c:v>
                </c:pt>
                <c:pt idx="2302">
                  <c:v>1295</c:v>
                </c:pt>
                <c:pt idx="2303">
                  <c:v>1063</c:v>
                </c:pt>
                <c:pt idx="2304">
                  <c:v>1435</c:v>
                </c:pt>
                <c:pt idx="2305">
                  <c:v>1355</c:v>
                </c:pt>
                <c:pt idx="2306">
                  <c:v>1302</c:v>
                </c:pt>
                <c:pt idx="2307">
                  <c:v>502</c:v>
                </c:pt>
                <c:pt idx="2308">
                  <c:v>939</c:v>
                </c:pt>
                <c:pt idx="2309">
                  <c:v>907</c:v>
                </c:pt>
                <c:pt idx="2310">
                  <c:v>619</c:v>
                </c:pt>
                <c:pt idx="2311">
                  <c:v>609</c:v>
                </c:pt>
                <c:pt idx="2312">
                  <c:v>625</c:v>
                </c:pt>
                <c:pt idx="2313">
                  <c:v>704</c:v>
                </c:pt>
                <c:pt idx="2314">
                  <c:v>708</c:v>
                </c:pt>
                <c:pt idx="2315">
                  <c:v>935</c:v>
                </c:pt>
                <c:pt idx="2316">
                  <c:v>743</c:v>
                </c:pt>
                <c:pt idx="2317">
                  <c:v>615</c:v>
                </c:pt>
                <c:pt idx="2318">
                  <c:v>836</c:v>
                </c:pt>
                <c:pt idx="2319">
                  <c:v>557</c:v>
                </c:pt>
                <c:pt idx="2320">
                  <c:v>129</c:v>
                </c:pt>
                <c:pt idx="2321">
                  <c:v>62</c:v>
                </c:pt>
                <c:pt idx="2322">
                  <c:v>69</c:v>
                </c:pt>
                <c:pt idx="2323">
                  <c:v>424</c:v>
                </c:pt>
                <c:pt idx="2324">
                  <c:v>217</c:v>
                </c:pt>
                <c:pt idx="2325">
                  <c:v>430</c:v>
                </c:pt>
                <c:pt idx="2326">
                  <c:v>155</c:v>
                </c:pt>
                <c:pt idx="2327">
                  <c:v>76</c:v>
                </c:pt>
                <c:pt idx="2328">
                  <c:v>156</c:v>
                </c:pt>
                <c:pt idx="2329">
                  <c:v>310</c:v>
                </c:pt>
                <c:pt idx="2330">
                  <c:v>83</c:v>
                </c:pt>
                <c:pt idx="2331">
                  <c:v>402</c:v>
                </c:pt>
                <c:pt idx="2332">
                  <c:v>179</c:v>
                </c:pt>
                <c:pt idx="2333">
                  <c:v>340</c:v>
                </c:pt>
                <c:pt idx="2334">
                  <c:v>73</c:v>
                </c:pt>
                <c:pt idx="2335">
                  <c:v>262</c:v>
                </c:pt>
                <c:pt idx="2336">
                  <c:v>269</c:v>
                </c:pt>
                <c:pt idx="2337">
                  <c:v>281</c:v>
                </c:pt>
                <c:pt idx="2338">
                  <c:v>147</c:v>
                </c:pt>
                <c:pt idx="2339">
                  <c:v>3608</c:v>
                </c:pt>
                <c:pt idx="2340">
                  <c:v>3672</c:v>
                </c:pt>
                <c:pt idx="2341">
                  <c:v>3447</c:v>
                </c:pt>
                <c:pt idx="2342">
                  <c:v>3432</c:v>
                </c:pt>
                <c:pt idx="2343">
                  <c:v>3872</c:v>
                </c:pt>
                <c:pt idx="2344">
                  <c:v>3536</c:v>
                </c:pt>
                <c:pt idx="2345">
                  <c:v>3668</c:v>
                </c:pt>
                <c:pt idx="2346">
                  <c:v>3429</c:v>
                </c:pt>
                <c:pt idx="2347">
                  <c:v>3552</c:v>
                </c:pt>
                <c:pt idx="2348">
                  <c:v>3798</c:v>
                </c:pt>
                <c:pt idx="2349">
                  <c:v>3193</c:v>
                </c:pt>
                <c:pt idx="2350">
                  <c:v>3345</c:v>
                </c:pt>
                <c:pt idx="2351">
                  <c:v>3083</c:v>
                </c:pt>
                <c:pt idx="2352">
                  <c:v>3246</c:v>
                </c:pt>
                <c:pt idx="2353">
                  <c:v>3107</c:v>
                </c:pt>
                <c:pt idx="2354">
                  <c:v>3097</c:v>
                </c:pt>
                <c:pt idx="2355">
                  <c:v>2970</c:v>
                </c:pt>
                <c:pt idx="2356">
                  <c:v>3062</c:v>
                </c:pt>
                <c:pt idx="2357">
                  <c:v>3408</c:v>
                </c:pt>
                <c:pt idx="2358">
                  <c:v>3129</c:v>
                </c:pt>
                <c:pt idx="2359">
                  <c:v>2978</c:v>
                </c:pt>
                <c:pt idx="2360">
                  <c:v>3285</c:v>
                </c:pt>
                <c:pt idx="2361">
                  <c:v>2526</c:v>
                </c:pt>
                <c:pt idx="2362">
                  <c:v>2466</c:v>
                </c:pt>
                <c:pt idx="2363">
                  <c:v>2513</c:v>
                </c:pt>
                <c:pt idx="2364">
                  <c:v>2631</c:v>
                </c:pt>
                <c:pt idx="2365">
                  <c:v>2523</c:v>
                </c:pt>
                <c:pt idx="2366">
                  <c:v>2635</c:v>
                </c:pt>
                <c:pt idx="2367">
                  <c:v>2714</c:v>
                </c:pt>
                <c:pt idx="2368">
                  <c:v>2642</c:v>
                </c:pt>
                <c:pt idx="2369">
                  <c:v>2662</c:v>
                </c:pt>
                <c:pt idx="2370">
                  <c:v>2017</c:v>
                </c:pt>
                <c:pt idx="2371">
                  <c:v>2219</c:v>
                </c:pt>
                <c:pt idx="2372">
                  <c:v>2397</c:v>
                </c:pt>
                <c:pt idx="2373">
                  <c:v>2285</c:v>
                </c:pt>
                <c:pt idx="2374">
                  <c:v>2099</c:v>
                </c:pt>
                <c:pt idx="2375">
                  <c:v>2188</c:v>
                </c:pt>
                <c:pt idx="2376">
                  <c:v>2019</c:v>
                </c:pt>
                <c:pt idx="2377">
                  <c:v>2138</c:v>
                </c:pt>
                <c:pt idx="2378">
                  <c:v>1963</c:v>
                </c:pt>
                <c:pt idx="2379">
                  <c:v>2215</c:v>
                </c:pt>
                <c:pt idx="2380">
                  <c:v>1957</c:v>
                </c:pt>
                <c:pt idx="2381">
                  <c:v>1920</c:v>
                </c:pt>
                <c:pt idx="2382">
                  <c:v>1503</c:v>
                </c:pt>
                <c:pt idx="2383">
                  <c:v>1695</c:v>
                </c:pt>
                <c:pt idx="2384">
                  <c:v>1877</c:v>
                </c:pt>
                <c:pt idx="2385">
                  <c:v>1474</c:v>
                </c:pt>
                <c:pt idx="2386">
                  <c:v>1868</c:v>
                </c:pt>
                <c:pt idx="2387">
                  <c:v>1553</c:v>
                </c:pt>
                <c:pt idx="2388">
                  <c:v>1940</c:v>
                </c:pt>
                <c:pt idx="2389">
                  <c:v>1742</c:v>
                </c:pt>
                <c:pt idx="2390">
                  <c:v>1647</c:v>
                </c:pt>
                <c:pt idx="2391">
                  <c:v>1671</c:v>
                </c:pt>
                <c:pt idx="2392">
                  <c:v>1818</c:v>
                </c:pt>
                <c:pt idx="2393">
                  <c:v>1358</c:v>
                </c:pt>
                <c:pt idx="2394">
                  <c:v>1132</c:v>
                </c:pt>
                <c:pt idx="2395">
                  <c:v>995</c:v>
                </c:pt>
                <c:pt idx="2396">
                  <c:v>1271</c:v>
                </c:pt>
                <c:pt idx="2397">
                  <c:v>1093</c:v>
                </c:pt>
                <c:pt idx="2398">
                  <c:v>1283</c:v>
                </c:pt>
                <c:pt idx="2399">
                  <c:v>1388</c:v>
                </c:pt>
                <c:pt idx="2400">
                  <c:v>1288</c:v>
                </c:pt>
                <c:pt idx="2401">
                  <c:v>1404</c:v>
                </c:pt>
                <c:pt idx="2402">
                  <c:v>1205</c:v>
                </c:pt>
                <c:pt idx="2403">
                  <c:v>1450</c:v>
                </c:pt>
                <c:pt idx="2404">
                  <c:v>1058</c:v>
                </c:pt>
                <c:pt idx="2405">
                  <c:v>1331</c:v>
                </c:pt>
                <c:pt idx="2406">
                  <c:v>585</c:v>
                </c:pt>
                <c:pt idx="2407">
                  <c:v>575</c:v>
                </c:pt>
                <c:pt idx="2408">
                  <c:v>961</c:v>
                </c:pt>
                <c:pt idx="2409">
                  <c:v>900</c:v>
                </c:pt>
                <c:pt idx="2410">
                  <c:v>734</c:v>
                </c:pt>
                <c:pt idx="2411">
                  <c:v>571</c:v>
                </c:pt>
                <c:pt idx="2412">
                  <c:v>801</c:v>
                </c:pt>
                <c:pt idx="2413">
                  <c:v>521</c:v>
                </c:pt>
                <c:pt idx="2414">
                  <c:v>727</c:v>
                </c:pt>
                <c:pt idx="2415">
                  <c:v>931</c:v>
                </c:pt>
                <c:pt idx="2416">
                  <c:v>659</c:v>
                </c:pt>
                <c:pt idx="2417">
                  <c:v>462</c:v>
                </c:pt>
                <c:pt idx="2418">
                  <c:v>114</c:v>
                </c:pt>
                <c:pt idx="2419">
                  <c:v>247</c:v>
                </c:pt>
                <c:pt idx="2420">
                  <c:v>99</c:v>
                </c:pt>
                <c:pt idx="2421">
                  <c:v>257</c:v>
                </c:pt>
                <c:pt idx="2422">
                  <c:v>3591</c:v>
                </c:pt>
                <c:pt idx="2423">
                  <c:v>3871</c:v>
                </c:pt>
                <c:pt idx="2424">
                  <c:v>3580</c:v>
                </c:pt>
                <c:pt idx="2425">
                  <c:v>3615</c:v>
                </c:pt>
                <c:pt idx="2426">
                  <c:v>3765</c:v>
                </c:pt>
                <c:pt idx="2427">
                  <c:v>3853</c:v>
                </c:pt>
                <c:pt idx="2428">
                  <c:v>3708</c:v>
                </c:pt>
                <c:pt idx="2429">
                  <c:v>3599</c:v>
                </c:pt>
                <c:pt idx="2430">
                  <c:v>3233</c:v>
                </c:pt>
                <c:pt idx="2431">
                  <c:v>3003</c:v>
                </c:pt>
                <c:pt idx="2432">
                  <c:v>3354</c:v>
                </c:pt>
                <c:pt idx="2433">
                  <c:v>3289</c:v>
                </c:pt>
                <c:pt idx="2434">
                  <c:v>3009</c:v>
                </c:pt>
                <c:pt idx="2435">
                  <c:v>3147</c:v>
                </c:pt>
                <c:pt idx="2436">
                  <c:v>3310</c:v>
                </c:pt>
                <c:pt idx="2437">
                  <c:v>2586</c:v>
                </c:pt>
                <c:pt idx="2438">
                  <c:v>2903</c:v>
                </c:pt>
                <c:pt idx="2439">
                  <c:v>2708</c:v>
                </c:pt>
                <c:pt idx="2440">
                  <c:v>2507</c:v>
                </c:pt>
                <c:pt idx="2441">
                  <c:v>2834</c:v>
                </c:pt>
                <c:pt idx="2442">
                  <c:v>2462</c:v>
                </c:pt>
                <c:pt idx="2443">
                  <c:v>2867</c:v>
                </c:pt>
                <c:pt idx="2444">
                  <c:v>2812</c:v>
                </c:pt>
                <c:pt idx="2445">
                  <c:v>2625</c:v>
                </c:pt>
                <c:pt idx="2446">
                  <c:v>2820</c:v>
                </c:pt>
                <c:pt idx="2447">
                  <c:v>2718</c:v>
                </c:pt>
                <c:pt idx="2448">
                  <c:v>2475</c:v>
                </c:pt>
                <c:pt idx="2449">
                  <c:v>2577</c:v>
                </c:pt>
                <c:pt idx="2450">
                  <c:v>1999</c:v>
                </c:pt>
                <c:pt idx="2451">
                  <c:v>2249</c:v>
                </c:pt>
                <c:pt idx="2452">
                  <c:v>2095</c:v>
                </c:pt>
                <c:pt idx="2453">
                  <c:v>2003</c:v>
                </c:pt>
                <c:pt idx="2454">
                  <c:v>2251</c:v>
                </c:pt>
                <c:pt idx="2455">
                  <c:v>2325</c:v>
                </c:pt>
                <c:pt idx="2456">
                  <c:v>2149</c:v>
                </c:pt>
                <c:pt idx="2457">
                  <c:v>2313</c:v>
                </c:pt>
                <c:pt idx="2458">
                  <c:v>1909</c:v>
                </c:pt>
                <c:pt idx="2459">
                  <c:v>1710</c:v>
                </c:pt>
                <c:pt idx="2460">
                  <c:v>1728</c:v>
                </c:pt>
                <c:pt idx="2461">
                  <c:v>1550</c:v>
                </c:pt>
                <c:pt idx="2462">
                  <c:v>1712</c:v>
                </c:pt>
                <c:pt idx="2463">
                  <c:v>1897</c:v>
                </c:pt>
                <c:pt idx="2464">
                  <c:v>1834</c:v>
                </c:pt>
                <c:pt idx="2465">
                  <c:v>1862</c:v>
                </c:pt>
                <c:pt idx="2466">
                  <c:v>1705</c:v>
                </c:pt>
                <c:pt idx="2467">
                  <c:v>1540</c:v>
                </c:pt>
                <c:pt idx="2468">
                  <c:v>1049</c:v>
                </c:pt>
                <c:pt idx="2469">
                  <c:v>1313</c:v>
                </c:pt>
                <c:pt idx="2470">
                  <c:v>1185</c:v>
                </c:pt>
                <c:pt idx="2471">
                  <c:v>1318</c:v>
                </c:pt>
                <c:pt idx="2472">
                  <c:v>1175</c:v>
                </c:pt>
                <c:pt idx="2473">
                  <c:v>1319</c:v>
                </c:pt>
                <c:pt idx="2474">
                  <c:v>1051</c:v>
                </c:pt>
                <c:pt idx="2475">
                  <c:v>1321</c:v>
                </c:pt>
                <c:pt idx="2476">
                  <c:v>1338</c:v>
                </c:pt>
                <c:pt idx="2477">
                  <c:v>1228</c:v>
                </c:pt>
                <c:pt idx="2478">
                  <c:v>721</c:v>
                </c:pt>
                <c:pt idx="2479">
                  <c:v>612</c:v>
                </c:pt>
                <c:pt idx="2480">
                  <c:v>899</c:v>
                </c:pt>
                <c:pt idx="2481">
                  <c:v>633</c:v>
                </c:pt>
                <c:pt idx="2482">
                  <c:v>494</c:v>
                </c:pt>
                <c:pt idx="2483">
                  <c:v>709</c:v>
                </c:pt>
                <c:pt idx="2484">
                  <c:v>527</c:v>
                </c:pt>
                <c:pt idx="2485">
                  <c:v>647</c:v>
                </c:pt>
                <c:pt idx="2486">
                  <c:v>517</c:v>
                </c:pt>
                <c:pt idx="2487">
                  <c:v>852</c:v>
                </c:pt>
                <c:pt idx="2488">
                  <c:v>598</c:v>
                </c:pt>
                <c:pt idx="2489">
                  <c:v>967</c:v>
                </c:pt>
                <c:pt idx="2490">
                  <c:v>656</c:v>
                </c:pt>
                <c:pt idx="2491">
                  <c:v>427</c:v>
                </c:pt>
                <c:pt idx="2492">
                  <c:v>312</c:v>
                </c:pt>
                <c:pt idx="2493">
                  <c:v>391</c:v>
                </c:pt>
                <c:pt idx="2494">
                  <c:v>44</c:v>
                </c:pt>
                <c:pt idx="2495">
                  <c:v>295</c:v>
                </c:pt>
                <c:pt idx="2496">
                  <c:v>381</c:v>
                </c:pt>
                <c:pt idx="2497">
                  <c:v>297</c:v>
                </c:pt>
                <c:pt idx="2498">
                  <c:v>451</c:v>
                </c:pt>
                <c:pt idx="2499">
                  <c:v>8</c:v>
                </c:pt>
                <c:pt idx="2500">
                  <c:v>3790</c:v>
                </c:pt>
                <c:pt idx="2501">
                  <c:v>3645</c:v>
                </c:pt>
                <c:pt idx="2502">
                  <c:v>3669</c:v>
                </c:pt>
                <c:pt idx="2503">
                  <c:v>3696</c:v>
                </c:pt>
                <c:pt idx="2504">
                  <c:v>3657</c:v>
                </c:pt>
                <c:pt idx="2505">
                  <c:v>3593</c:v>
                </c:pt>
                <c:pt idx="2506">
                  <c:v>3544</c:v>
                </c:pt>
                <c:pt idx="2507">
                  <c:v>3725</c:v>
                </c:pt>
                <c:pt idx="2508">
                  <c:v>3598</c:v>
                </c:pt>
                <c:pt idx="2509">
                  <c:v>3475</c:v>
                </c:pt>
                <c:pt idx="2510">
                  <c:v>3659</c:v>
                </c:pt>
                <c:pt idx="2511">
                  <c:v>3293</c:v>
                </c:pt>
                <c:pt idx="2512">
                  <c:v>3225</c:v>
                </c:pt>
                <c:pt idx="2513">
                  <c:v>2994</c:v>
                </c:pt>
                <c:pt idx="2514">
                  <c:v>3378</c:v>
                </c:pt>
                <c:pt idx="2515">
                  <c:v>3352</c:v>
                </c:pt>
                <c:pt idx="2516">
                  <c:v>3012</c:v>
                </c:pt>
                <c:pt idx="2517">
                  <c:v>3300</c:v>
                </c:pt>
                <c:pt idx="2518">
                  <c:v>3279</c:v>
                </c:pt>
                <c:pt idx="2519">
                  <c:v>3157</c:v>
                </c:pt>
                <c:pt idx="2520">
                  <c:v>3217</c:v>
                </c:pt>
                <c:pt idx="2521">
                  <c:v>3236</c:v>
                </c:pt>
                <c:pt idx="2522">
                  <c:v>3401</c:v>
                </c:pt>
                <c:pt idx="2523">
                  <c:v>3312</c:v>
                </c:pt>
                <c:pt idx="2524">
                  <c:v>3036</c:v>
                </c:pt>
                <c:pt idx="2525">
                  <c:v>3108</c:v>
                </c:pt>
                <c:pt idx="2526">
                  <c:v>2702</c:v>
                </c:pt>
                <c:pt idx="2527">
                  <c:v>2864</c:v>
                </c:pt>
                <c:pt idx="2528">
                  <c:v>2689</c:v>
                </c:pt>
                <c:pt idx="2529">
                  <c:v>2522</c:v>
                </c:pt>
                <c:pt idx="2530">
                  <c:v>2693</c:v>
                </c:pt>
                <c:pt idx="2531">
                  <c:v>2610</c:v>
                </c:pt>
                <c:pt idx="2532">
                  <c:v>2756</c:v>
                </c:pt>
                <c:pt idx="2533">
                  <c:v>2691</c:v>
                </c:pt>
                <c:pt idx="2534">
                  <c:v>2237</c:v>
                </c:pt>
                <c:pt idx="2535">
                  <c:v>1997</c:v>
                </c:pt>
                <c:pt idx="2536">
                  <c:v>2214</c:v>
                </c:pt>
                <c:pt idx="2537">
                  <c:v>2278</c:v>
                </c:pt>
                <c:pt idx="2538">
                  <c:v>2226</c:v>
                </c:pt>
                <c:pt idx="2539">
                  <c:v>2248</c:v>
                </c:pt>
                <c:pt idx="2540">
                  <c:v>2239</c:v>
                </c:pt>
                <c:pt idx="2541">
                  <c:v>2241</c:v>
                </c:pt>
                <c:pt idx="2542">
                  <c:v>2376</c:v>
                </c:pt>
                <c:pt idx="2543">
                  <c:v>2152</c:v>
                </c:pt>
                <c:pt idx="2544">
                  <c:v>1555</c:v>
                </c:pt>
                <c:pt idx="2545">
                  <c:v>1477</c:v>
                </c:pt>
                <c:pt idx="2546">
                  <c:v>1743</c:v>
                </c:pt>
                <c:pt idx="2547">
                  <c:v>1755</c:v>
                </c:pt>
                <c:pt idx="2548">
                  <c:v>1513</c:v>
                </c:pt>
                <c:pt idx="2549">
                  <c:v>1813</c:v>
                </c:pt>
                <c:pt idx="2550">
                  <c:v>1639</c:v>
                </c:pt>
                <c:pt idx="2551">
                  <c:v>1305</c:v>
                </c:pt>
                <c:pt idx="2552">
                  <c:v>1460</c:v>
                </c:pt>
                <c:pt idx="2553">
                  <c:v>1213</c:v>
                </c:pt>
                <c:pt idx="2554">
                  <c:v>1227</c:v>
                </c:pt>
                <c:pt idx="2555">
                  <c:v>1280</c:v>
                </c:pt>
                <c:pt idx="2556">
                  <c:v>1366</c:v>
                </c:pt>
                <c:pt idx="2557">
                  <c:v>1411</c:v>
                </c:pt>
                <c:pt idx="2558">
                  <c:v>1025</c:v>
                </c:pt>
                <c:pt idx="2559">
                  <c:v>1248</c:v>
                </c:pt>
                <c:pt idx="2560">
                  <c:v>1194</c:v>
                </c:pt>
                <c:pt idx="2561">
                  <c:v>1225</c:v>
                </c:pt>
                <c:pt idx="2562">
                  <c:v>955</c:v>
                </c:pt>
                <c:pt idx="2563">
                  <c:v>922</c:v>
                </c:pt>
                <c:pt idx="2564">
                  <c:v>841</c:v>
                </c:pt>
                <c:pt idx="2565">
                  <c:v>705</c:v>
                </c:pt>
                <c:pt idx="2566">
                  <c:v>938</c:v>
                </c:pt>
                <c:pt idx="2567">
                  <c:v>553</c:v>
                </c:pt>
                <c:pt idx="2568">
                  <c:v>758</c:v>
                </c:pt>
                <c:pt idx="2569">
                  <c:v>789</c:v>
                </c:pt>
                <c:pt idx="2570">
                  <c:v>835</c:v>
                </c:pt>
                <c:pt idx="2571">
                  <c:v>882</c:v>
                </c:pt>
                <c:pt idx="2572">
                  <c:v>361</c:v>
                </c:pt>
                <c:pt idx="2573">
                  <c:v>232</c:v>
                </c:pt>
                <c:pt idx="2574">
                  <c:v>368</c:v>
                </c:pt>
                <c:pt idx="2575">
                  <c:v>446</c:v>
                </c:pt>
                <c:pt idx="2576">
                  <c:v>250</c:v>
                </c:pt>
                <c:pt idx="2577">
                  <c:v>65</c:v>
                </c:pt>
                <c:pt idx="2578">
                  <c:v>40</c:v>
                </c:pt>
                <c:pt idx="2579">
                  <c:v>288</c:v>
                </c:pt>
                <c:pt idx="2580">
                  <c:v>476</c:v>
                </c:pt>
                <c:pt idx="2581">
                  <c:v>204</c:v>
                </c:pt>
                <c:pt idx="2582">
                  <c:v>92</c:v>
                </c:pt>
                <c:pt idx="2583">
                  <c:v>421</c:v>
                </c:pt>
                <c:pt idx="2584">
                  <c:v>3635</c:v>
                </c:pt>
                <c:pt idx="2585">
                  <c:v>3834</c:v>
                </c:pt>
                <c:pt idx="2586">
                  <c:v>3687</c:v>
                </c:pt>
                <c:pt idx="2587">
                  <c:v>3835</c:v>
                </c:pt>
                <c:pt idx="2588">
                  <c:v>3686</c:v>
                </c:pt>
                <c:pt idx="2589">
                  <c:v>3684</c:v>
                </c:pt>
                <c:pt idx="2590">
                  <c:v>3882</c:v>
                </c:pt>
                <c:pt idx="2591">
                  <c:v>3540</c:v>
                </c:pt>
                <c:pt idx="2592">
                  <c:v>3823</c:v>
                </c:pt>
                <c:pt idx="2593">
                  <c:v>3707</c:v>
                </c:pt>
                <c:pt idx="2594">
                  <c:v>3784</c:v>
                </c:pt>
                <c:pt idx="2595">
                  <c:v>3728</c:v>
                </c:pt>
                <c:pt idx="2596">
                  <c:v>3636</c:v>
                </c:pt>
                <c:pt idx="2597">
                  <c:v>3641</c:v>
                </c:pt>
                <c:pt idx="2598">
                  <c:v>3605</c:v>
                </c:pt>
                <c:pt idx="2599">
                  <c:v>3431</c:v>
                </c:pt>
                <c:pt idx="2600">
                  <c:v>2929</c:v>
                </c:pt>
                <c:pt idx="2601">
                  <c:v>3153</c:v>
                </c:pt>
                <c:pt idx="2602">
                  <c:v>3106</c:v>
                </c:pt>
                <c:pt idx="2603">
                  <c:v>3044</c:v>
                </c:pt>
                <c:pt idx="2604">
                  <c:v>3094</c:v>
                </c:pt>
                <c:pt idx="2605">
                  <c:v>3320</c:v>
                </c:pt>
                <c:pt idx="2606">
                  <c:v>3007</c:v>
                </c:pt>
                <c:pt idx="2607">
                  <c:v>3243</c:v>
                </c:pt>
                <c:pt idx="2608">
                  <c:v>3070</c:v>
                </c:pt>
                <c:pt idx="2609">
                  <c:v>2459</c:v>
                </c:pt>
                <c:pt idx="2610">
                  <c:v>2558</c:v>
                </c:pt>
                <c:pt idx="2611">
                  <c:v>2561</c:v>
                </c:pt>
                <c:pt idx="2612">
                  <c:v>2503</c:v>
                </c:pt>
                <c:pt idx="2613">
                  <c:v>2744</c:v>
                </c:pt>
                <c:pt idx="2614">
                  <c:v>2722</c:v>
                </c:pt>
                <c:pt idx="2615">
                  <c:v>2729</c:v>
                </c:pt>
                <c:pt idx="2616">
                  <c:v>2682</c:v>
                </c:pt>
                <c:pt idx="2617">
                  <c:v>2835</c:v>
                </c:pt>
                <c:pt idx="2618">
                  <c:v>2390</c:v>
                </c:pt>
                <c:pt idx="2619">
                  <c:v>2059</c:v>
                </c:pt>
                <c:pt idx="2620">
                  <c:v>2081</c:v>
                </c:pt>
                <c:pt idx="2621">
                  <c:v>2045</c:v>
                </c:pt>
                <c:pt idx="2622">
                  <c:v>1994</c:v>
                </c:pt>
                <c:pt idx="2623">
                  <c:v>1545</c:v>
                </c:pt>
                <c:pt idx="2624">
                  <c:v>1547</c:v>
                </c:pt>
                <c:pt idx="2625">
                  <c:v>1774</c:v>
                </c:pt>
                <c:pt idx="2626">
                  <c:v>1537</c:v>
                </c:pt>
                <c:pt idx="2627">
                  <c:v>1759</c:v>
                </c:pt>
                <c:pt idx="2628">
                  <c:v>1604</c:v>
                </c:pt>
                <c:pt idx="2629">
                  <c:v>1199</c:v>
                </c:pt>
                <c:pt idx="2630">
                  <c:v>1323</c:v>
                </c:pt>
                <c:pt idx="2631">
                  <c:v>1045</c:v>
                </c:pt>
                <c:pt idx="2632">
                  <c:v>1148</c:v>
                </c:pt>
                <c:pt idx="2633">
                  <c:v>1455</c:v>
                </c:pt>
                <c:pt idx="2634">
                  <c:v>1327</c:v>
                </c:pt>
                <c:pt idx="2635">
                  <c:v>510</c:v>
                </c:pt>
                <c:pt idx="2636">
                  <c:v>920</c:v>
                </c:pt>
                <c:pt idx="2637">
                  <c:v>534</c:v>
                </c:pt>
                <c:pt idx="2638">
                  <c:v>753</c:v>
                </c:pt>
                <c:pt idx="2639">
                  <c:v>520</c:v>
                </c:pt>
                <c:pt idx="2640">
                  <c:v>606</c:v>
                </c:pt>
                <c:pt idx="2641">
                  <c:v>826</c:v>
                </c:pt>
                <c:pt idx="2642">
                  <c:v>266</c:v>
                </c:pt>
                <c:pt idx="2643">
                  <c:v>151</c:v>
                </c:pt>
                <c:pt idx="2644">
                  <c:v>209</c:v>
                </c:pt>
                <c:pt idx="2645">
                  <c:v>19</c:v>
                </c:pt>
                <c:pt idx="2646">
                  <c:v>315</c:v>
                </c:pt>
                <c:pt idx="2647">
                  <c:v>349</c:v>
                </c:pt>
                <c:pt idx="2648">
                  <c:v>61</c:v>
                </c:pt>
                <c:pt idx="2649">
                  <c:v>58</c:v>
                </c:pt>
                <c:pt idx="2650">
                  <c:v>208</c:v>
                </c:pt>
                <c:pt idx="2651">
                  <c:v>3832</c:v>
                </c:pt>
                <c:pt idx="2652">
                  <c:v>3677</c:v>
                </c:pt>
                <c:pt idx="2653">
                  <c:v>3516</c:v>
                </c:pt>
                <c:pt idx="2654">
                  <c:v>3498</c:v>
                </c:pt>
                <c:pt idx="2655">
                  <c:v>3386</c:v>
                </c:pt>
                <c:pt idx="2656">
                  <c:v>3146</c:v>
                </c:pt>
                <c:pt idx="2657">
                  <c:v>3414</c:v>
                </c:pt>
                <c:pt idx="2658">
                  <c:v>3221</c:v>
                </c:pt>
                <c:pt idx="2659">
                  <c:v>3013</c:v>
                </c:pt>
                <c:pt idx="2660">
                  <c:v>3122</c:v>
                </c:pt>
                <c:pt idx="2661">
                  <c:v>3235</c:v>
                </c:pt>
                <c:pt idx="2662">
                  <c:v>3200</c:v>
                </c:pt>
                <c:pt idx="2663">
                  <c:v>2987</c:v>
                </c:pt>
                <c:pt idx="2664">
                  <c:v>3165</c:v>
                </c:pt>
                <c:pt idx="2665">
                  <c:v>3326</c:v>
                </c:pt>
                <c:pt idx="2666">
                  <c:v>3290</c:v>
                </c:pt>
                <c:pt idx="2667">
                  <c:v>2715</c:v>
                </c:pt>
                <c:pt idx="2668">
                  <c:v>2776</c:v>
                </c:pt>
                <c:pt idx="2669">
                  <c:v>2548</c:v>
                </c:pt>
                <c:pt idx="2670">
                  <c:v>2749</c:v>
                </c:pt>
                <c:pt idx="2671">
                  <c:v>2870</c:v>
                </c:pt>
                <c:pt idx="2672">
                  <c:v>2923</c:v>
                </c:pt>
                <c:pt idx="2673">
                  <c:v>2521</c:v>
                </c:pt>
                <c:pt idx="2674">
                  <c:v>2488</c:v>
                </c:pt>
                <c:pt idx="2675">
                  <c:v>2023</c:v>
                </c:pt>
                <c:pt idx="2676">
                  <c:v>2220</c:v>
                </c:pt>
                <c:pt idx="2677">
                  <c:v>2116</c:v>
                </c:pt>
                <c:pt idx="2678">
                  <c:v>2349</c:v>
                </c:pt>
                <c:pt idx="2679">
                  <c:v>2054</c:v>
                </c:pt>
                <c:pt idx="2680">
                  <c:v>2434</c:v>
                </c:pt>
                <c:pt idx="2681">
                  <c:v>2261</c:v>
                </c:pt>
                <c:pt idx="2682">
                  <c:v>2294</c:v>
                </c:pt>
                <c:pt idx="2683">
                  <c:v>2343</c:v>
                </c:pt>
                <c:pt idx="2684">
                  <c:v>2185</c:v>
                </c:pt>
                <c:pt idx="2685">
                  <c:v>2080</c:v>
                </c:pt>
                <c:pt idx="2686">
                  <c:v>1534</c:v>
                </c:pt>
                <c:pt idx="2687">
                  <c:v>1468</c:v>
                </c:pt>
                <c:pt idx="2688">
                  <c:v>1573</c:v>
                </c:pt>
                <c:pt idx="2689">
                  <c:v>1811</c:v>
                </c:pt>
                <c:pt idx="2690">
                  <c:v>1870</c:v>
                </c:pt>
                <c:pt idx="2691">
                  <c:v>1735</c:v>
                </c:pt>
                <c:pt idx="2692">
                  <c:v>1718</c:v>
                </c:pt>
                <c:pt idx="2693">
                  <c:v>1643</c:v>
                </c:pt>
                <c:pt idx="2694">
                  <c:v>1498</c:v>
                </c:pt>
                <c:pt idx="2695">
                  <c:v>1207</c:v>
                </c:pt>
                <c:pt idx="2696">
                  <c:v>1138</c:v>
                </c:pt>
                <c:pt idx="2697">
                  <c:v>1297</c:v>
                </c:pt>
                <c:pt idx="2698">
                  <c:v>1273</c:v>
                </c:pt>
                <c:pt idx="2699">
                  <c:v>1226</c:v>
                </c:pt>
                <c:pt idx="2700">
                  <c:v>1210</c:v>
                </c:pt>
                <c:pt idx="2701">
                  <c:v>1333</c:v>
                </c:pt>
                <c:pt idx="2702">
                  <c:v>1383</c:v>
                </c:pt>
                <c:pt idx="2703">
                  <c:v>1168</c:v>
                </c:pt>
                <c:pt idx="2704">
                  <c:v>537</c:v>
                </c:pt>
                <c:pt idx="2705">
                  <c:v>787</c:v>
                </c:pt>
                <c:pt idx="2706">
                  <c:v>519</c:v>
                </c:pt>
                <c:pt idx="2707">
                  <c:v>917</c:v>
                </c:pt>
                <c:pt idx="2708">
                  <c:v>794</c:v>
                </c:pt>
                <c:pt idx="2709">
                  <c:v>564</c:v>
                </c:pt>
                <c:pt idx="2710">
                  <c:v>906</c:v>
                </c:pt>
                <c:pt idx="2711">
                  <c:v>469</c:v>
                </c:pt>
                <c:pt idx="2712">
                  <c:v>271</c:v>
                </c:pt>
                <c:pt idx="2713">
                  <c:v>337</c:v>
                </c:pt>
                <c:pt idx="2714">
                  <c:v>339</c:v>
                </c:pt>
                <c:pt idx="2715">
                  <c:v>338</c:v>
                </c:pt>
                <c:pt idx="2716">
                  <c:v>358</c:v>
                </c:pt>
                <c:pt idx="2717">
                  <c:v>259</c:v>
                </c:pt>
                <c:pt idx="2718">
                  <c:v>31</c:v>
                </c:pt>
                <c:pt idx="2719">
                  <c:v>25</c:v>
                </c:pt>
                <c:pt idx="2720">
                  <c:v>284</c:v>
                </c:pt>
                <c:pt idx="2721">
                  <c:v>3572</c:v>
                </c:pt>
                <c:pt idx="2722">
                  <c:v>3473</c:v>
                </c:pt>
                <c:pt idx="2723">
                  <c:v>3583</c:v>
                </c:pt>
                <c:pt idx="2724">
                  <c:v>3492</c:v>
                </c:pt>
                <c:pt idx="2725">
                  <c:v>3455</c:v>
                </c:pt>
                <c:pt idx="2726">
                  <c:v>3442</c:v>
                </c:pt>
                <c:pt idx="2727">
                  <c:v>3349</c:v>
                </c:pt>
                <c:pt idx="2728">
                  <c:v>3355</c:v>
                </c:pt>
                <c:pt idx="2729">
                  <c:v>2938</c:v>
                </c:pt>
                <c:pt idx="2730">
                  <c:v>3351</c:v>
                </c:pt>
                <c:pt idx="2731">
                  <c:v>2955</c:v>
                </c:pt>
                <c:pt idx="2732">
                  <c:v>3295</c:v>
                </c:pt>
                <c:pt idx="2733">
                  <c:v>3011</c:v>
                </c:pt>
                <c:pt idx="2734">
                  <c:v>3416</c:v>
                </c:pt>
                <c:pt idx="2735">
                  <c:v>2939</c:v>
                </c:pt>
                <c:pt idx="2736">
                  <c:v>3319</c:v>
                </c:pt>
                <c:pt idx="2737">
                  <c:v>3020</c:v>
                </c:pt>
                <c:pt idx="2738">
                  <c:v>3296</c:v>
                </c:pt>
                <c:pt idx="2739">
                  <c:v>3057</c:v>
                </c:pt>
                <c:pt idx="2740">
                  <c:v>3251</c:v>
                </c:pt>
                <c:pt idx="2741">
                  <c:v>3149</c:v>
                </c:pt>
                <c:pt idx="2742">
                  <c:v>3396</c:v>
                </c:pt>
                <c:pt idx="2743">
                  <c:v>2950</c:v>
                </c:pt>
                <c:pt idx="2744">
                  <c:v>3091</c:v>
                </c:pt>
                <c:pt idx="2745">
                  <c:v>2909</c:v>
                </c:pt>
                <c:pt idx="2746">
                  <c:v>2492</c:v>
                </c:pt>
                <c:pt idx="2747">
                  <c:v>2847</c:v>
                </c:pt>
                <c:pt idx="2748">
                  <c:v>2928</c:v>
                </c:pt>
                <c:pt idx="2749">
                  <c:v>2445</c:v>
                </c:pt>
                <c:pt idx="2750">
                  <c:v>2750</c:v>
                </c:pt>
                <c:pt idx="2751">
                  <c:v>2675</c:v>
                </c:pt>
                <c:pt idx="2752">
                  <c:v>2623</c:v>
                </c:pt>
                <c:pt idx="2753">
                  <c:v>2063</c:v>
                </c:pt>
                <c:pt idx="2754">
                  <c:v>2133</c:v>
                </c:pt>
                <c:pt idx="2755">
                  <c:v>2269</c:v>
                </c:pt>
                <c:pt idx="2756">
                  <c:v>1991</c:v>
                </c:pt>
                <c:pt idx="2757">
                  <c:v>2050</c:v>
                </c:pt>
                <c:pt idx="2758">
                  <c:v>2217</c:v>
                </c:pt>
                <c:pt idx="2759">
                  <c:v>2311</c:v>
                </c:pt>
                <c:pt idx="2760">
                  <c:v>2112</c:v>
                </c:pt>
                <c:pt idx="2761">
                  <c:v>1606</c:v>
                </c:pt>
                <c:pt idx="2762">
                  <c:v>1471</c:v>
                </c:pt>
                <c:pt idx="2763">
                  <c:v>1673</c:v>
                </c:pt>
                <c:pt idx="2764">
                  <c:v>1885</c:v>
                </c:pt>
                <c:pt idx="2765">
                  <c:v>1715</c:v>
                </c:pt>
                <c:pt idx="2766">
                  <c:v>1491</c:v>
                </c:pt>
                <c:pt idx="2767">
                  <c:v>1597</c:v>
                </c:pt>
                <c:pt idx="2768">
                  <c:v>1216</c:v>
                </c:pt>
                <c:pt idx="2769">
                  <c:v>1407</c:v>
                </c:pt>
                <c:pt idx="2770">
                  <c:v>1017</c:v>
                </c:pt>
                <c:pt idx="2771">
                  <c:v>1324</c:v>
                </c:pt>
                <c:pt idx="2772">
                  <c:v>1243</c:v>
                </c:pt>
                <c:pt idx="2773">
                  <c:v>1172</c:v>
                </c:pt>
                <c:pt idx="2774">
                  <c:v>1026</c:v>
                </c:pt>
                <c:pt idx="2775">
                  <c:v>1347</c:v>
                </c:pt>
                <c:pt idx="2776">
                  <c:v>696</c:v>
                </c:pt>
                <c:pt idx="2777">
                  <c:v>941</c:v>
                </c:pt>
                <c:pt idx="2778">
                  <c:v>808</c:v>
                </c:pt>
                <c:pt idx="2779">
                  <c:v>972</c:v>
                </c:pt>
                <c:pt idx="2780">
                  <c:v>646</c:v>
                </c:pt>
                <c:pt idx="2781">
                  <c:v>783</c:v>
                </c:pt>
                <c:pt idx="2782">
                  <c:v>554</c:v>
                </c:pt>
                <c:pt idx="2783">
                  <c:v>334</c:v>
                </c:pt>
                <c:pt idx="2784">
                  <c:v>202</c:v>
                </c:pt>
                <c:pt idx="2785">
                  <c:v>265</c:v>
                </c:pt>
                <c:pt idx="2786">
                  <c:v>406</c:v>
                </c:pt>
                <c:pt idx="2787">
                  <c:v>254</c:v>
                </c:pt>
                <c:pt idx="2788">
                  <c:v>412</c:v>
                </c:pt>
                <c:pt idx="2789">
                  <c:v>447</c:v>
                </c:pt>
                <c:pt idx="2790">
                  <c:v>195</c:v>
                </c:pt>
                <c:pt idx="2791">
                  <c:v>43</c:v>
                </c:pt>
                <c:pt idx="2792">
                  <c:v>90</c:v>
                </c:pt>
                <c:pt idx="2793">
                  <c:v>475</c:v>
                </c:pt>
                <c:pt idx="2794">
                  <c:v>3567</c:v>
                </c:pt>
                <c:pt idx="2795">
                  <c:v>3804</c:v>
                </c:pt>
                <c:pt idx="2796">
                  <c:v>3889</c:v>
                </c:pt>
                <c:pt idx="2797">
                  <c:v>3569</c:v>
                </c:pt>
                <c:pt idx="2798">
                  <c:v>3496</c:v>
                </c:pt>
                <c:pt idx="2799">
                  <c:v>3511</c:v>
                </c:pt>
                <c:pt idx="2800">
                  <c:v>3596</c:v>
                </c:pt>
                <c:pt idx="2801">
                  <c:v>3766</c:v>
                </c:pt>
                <c:pt idx="2802">
                  <c:v>3840</c:v>
                </c:pt>
                <c:pt idx="2803">
                  <c:v>3520</c:v>
                </c:pt>
                <c:pt idx="2804">
                  <c:v>3812</c:v>
                </c:pt>
                <c:pt idx="2805">
                  <c:v>3043</c:v>
                </c:pt>
                <c:pt idx="2806">
                  <c:v>3373</c:v>
                </c:pt>
                <c:pt idx="2807">
                  <c:v>3275</c:v>
                </c:pt>
                <c:pt idx="2808">
                  <c:v>3093</c:v>
                </c:pt>
                <c:pt idx="2809">
                  <c:v>3204</c:v>
                </c:pt>
                <c:pt idx="2810">
                  <c:v>2980</c:v>
                </c:pt>
                <c:pt idx="2811">
                  <c:v>3208</c:v>
                </c:pt>
                <c:pt idx="2812">
                  <c:v>3184</c:v>
                </c:pt>
                <c:pt idx="2813">
                  <c:v>2952</c:v>
                </c:pt>
                <c:pt idx="2814">
                  <c:v>2995</c:v>
                </c:pt>
                <c:pt idx="2815">
                  <c:v>3138</c:v>
                </c:pt>
                <c:pt idx="2816">
                  <c:v>2931</c:v>
                </c:pt>
                <c:pt idx="2817">
                  <c:v>2998</c:v>
                </c:pt>
                <c:pt idx="2818">
                  <c:v>3169</c:v>
                </c:pt>
                <c:pt idx="2819">
                  <c:v>2650</c:v>
                </c:pt>
                <c:pt idx="2820">
                  <c:v>2667</c:v>
                </c:pt>
                <c:pt idx="2821">
                  <c:v>2460</c:v>
                </c:pt>
                <c:pt idx="2822">
                  <c:v>2815</c:v>
                </c:pt>
                <c:pt idx="2823">
                  <c:v>2801</c:v>
                </c:pt>
                <c:pt idx="2824">
                  <c:v>2614</c:v>
                </c:pt>
                <c:pt idx="2825">
                  <c:v>2633</c:v>
                </c:pt>
                <c:pt idx="2826">
                  <c:v>2876</c:v>
                </c:pt>
                <c:pt idx="2827">
                  <c:v>2906</c:v>
                </c:pt>
                <c:pt idx="2828">
                  <c:v>2886</c:v>
                </c:pt>
                <c:pt idx="2829">
                  <c:v>2780</c:v>
                </c:pt>
                <c:pt idx="2830">
                  <c:v>2649</c:v>
                </c:pt>
                <c:pt idx="2831">
                  <c:v>2792</c:v>
                </c:pt>
                <c:pt idx="2832">
                  <c:v>2055</c:v>
                </c:pt>
                <c:pt idx="2833">
                  <c:v>2052</c:v>
                </c:pt>
                <c:pt idx="2834">
                  <c:v>2071</c:v>
                </c:pt>
                <c:pt idx="2835">
                  <c:v>2387</c:v>
                </c:pt>
                <c:pt idx="2836">
                  <c:v>2180</c:v>
                </c:pt>
                <c:pt idx="2837">
                  <c:v>2345</c:v>
                </c:pt>
                <c:pt idx="2838">
                  <c:v>2415</c:v>
                </c:pt>
                <c:pt idx="2839">
                  <c:v>1987</c:v>
                </c:pt>
                <c:pt idx="2840">
                  <c:v>2042</c:v>
                </c:pt>
                <c:pt idx="2841">
                  <c:v>2233</c:v>
                </c:pt>
                <c:pt idx="2842">
                  <c:v>2388</c:v>
                </c:pt>
                <c:pt idx="2843">
                  <c:v>1906</c:v>
                </c:pt>
                <c:pt idx="2844">
                  <c:v>1719</c:v>
                </c:pt>
                <c:pt idx="2845">
                  <c:v>1682</c:v>
                </c:pt>
                <c:pt idx="2846">
                  <c:v>1875</c:v>
                </c:pt>
                <c:pt idx="2847">
                  <c:v>1519</c:v>
                </c:pt>
                <c:pt idx="2848">
                  <c:v>1655</c:v>
                </c:pt>
                <c:pt idx="2849">
                  <c:v>1872</c:v>
                </c:pt>
                <c:pt idx="2850">
                  <c:v>1753</c:v>
                </c:pt>
                <c:pt idx="2851">
                  <c:v>1541</c:v>
                </c:pt>
                <c:pt idx="2852">
                  <c:v>1723</c:v>
                </c:pt>
                <c:pt idx="2853">
                  <c:v>1757</c:v>
                </c:pt>
                <c:pt idx="2854">
                  <c:v>1317</c:v>
                </c:pt>
                <c:pt idx="2855">
                  <c:v>1214</c:v>
                </c:pt>
                <c:pt idx="2856">
                  <c:v>1345</c:v>
                </c:pt>
                <c:pt idx="2857">
                  <c:v>1203</c:v>
                </c:pt>
                <c:pt idx="2858">
                  <c:v>1018</c:v>
                </c:pt>
                <c:pt idx="2859">
                  <c:v>1267</c:v>
                </c:pt>
                <c:pt idx="2860">
                  <c:v>1438</c:v>
                </c:pt>
                <c:pt idx="2861">
                  <c:v>1212</c:v>
                </c:pt>
                <c:pt idx="2862">
                  <c:v>1309</c:v>
                </c:pt>
                <c:pt idx="2863">
                  <c:v>1394</c:v>
                </c:pt>
                <c:pt idx="2864">
                  <c:v>1299</c:v>
                </c:pt>
                <c:pt idx="2865">
                  <c:v>830</c:v>
                </c:pt>
                <c:pt idx="2866">
                  <c:v>774</c:v>
                </c:pt>
                <c:pt idx="2867">
                  <c:v>964</c:v>
                </c:pt>
                <c:pt idx="2868">
                  <c:v>880</c:v>
                </c:pt>
                <c:pt idx="2869">
                  <c:v>894</c:v>
                </c:pt>
                <c:pt idx="2870">
                  <c:v>643</c:v>
                </c:pt>
                <c:pt idx="2871">
                  <c:v>538</c:v>
                </c:pt>
                <c:pt idx="2872">
                  <c:v>814</c:v>
                </c:pt>
                <c:pt idx="2873">
                  <c:v>856</c:v>
                </c:pt>
                <c:pt idx="2874">
                  <c:v>637</c:v>
                </c:pt>
                <c:pt idx="2875">
                  <c:v>26</c:v>
                </c:pt>
                <c:pt idx="2876">
                  <c:v>150</c:v>
                </c:pt>
                <c:pt idx="2877">
                  <c:v>420</c:v>
                </c:pt>
                <c:pt idx="2878">
                  <c:v>401</c:v>
                </c:pt>
                <c:pt idx="2879">
                  <c:v>455</c:v>
                </c:pt>
                <c:pt idx="2880">
                  <c:v>1</c:v>
                </c:pt>
                <c:pt idx="2881">
                  <c:v>30</c:v>
                </c:pt>
                <c:pt idx="2882">
                  <c:v>168</c:v>
                </c:pt>
                <c:pt idx="2883">
                  <c:v>248</c:v>
                </c:pt>
                <c:pt idx="2884">
                  <c:v>223</c:v>
                </c:pt>
                <c:pt idx="2885">
                  <c:v>6</c:v>
                </c:pt>
                <c:pt idx="2886">
                  <c:v>3800</c:v>
                </c:pt>
                <c:pt idx="2887">
                  <c:v>3485</c:v>
                </c:pt>
                <c:pt idx="2888">
                  <c:v>3523</c:v>
                </c:pt>
                <c:pt idx="2889">
                  <c:v>3560</c:v>
                </c:pt>
                <c:pt idx="2890">
                  <c:v>3763</c:v>
                </c:pt>
                <c:pt idx="2891">
                  <c:v>3721</c:v>
                </c:pt>
                <c:pt idx="2892">
                  <c:v>3500</c:v>
                </c:pt>
                <c:pt idx="2893">
                  <c:v>3456</c:v>
                </c:pt>
                <c:pt idx="2894">
                  <c:v>3578</c:v>
                </c:pt>
                <c:pt idx="2895">
                  <c:v>3661</c:v>
                </c:pt>
                <c:pt idx="2896">
                  <c:v>3452</c:v>
                </c:pt>
                <c:pt idx="2897">
                  <c:v>3398</c:v>
                </c:pt>
                <c:pt idx="2898">
                  <c:v>2941</c:v>
                </c:pt>
                <c:pt idx="2899">
                  <c:v>3004</c:v>
                </c:pt>
                <c:pt idx="2900">
                  <c:v>3077</c:v>
                </c:pt>
                <c:pt idx="2901">
                  <c:v>2965</c:v>
                </c:pt>
                <c:pt idx="2902">
                  <c:v>3096</c:v>
                </c:pt>
                <c:pt idx="2903">
                  <c:v>3067</c:v>
                </c:pt>
                <c:pt idx="2904">
                  <c:v>3014</c:v>
                </c:pt>
                <c:pt idx="2905">
                  <c:v>3357</c:v>
                </c:pt>
                <c:pt idx="2906">
                  <c:v>2598</c:v>
                </c:pt>
                <c:pt idx="2907">
                  <c:v>2735</c:v>
                </c:pt>
                <c:pt idx="2908">
                  <c:v>2454</c:v>
                </c:pt>
                <c:pt idx="2909">
                  <c:v>2673</c:v>
                </c:pt>
                <c:pt idx="2910">
                  <c:v>2581</c:v>
                </c:pt>
                <c:pt idx="2911">
                  <c:v>2553</c:v>
                </c:pt>
                <c:pt idx="2912">
                  <c:v>2831</c:v>
                </c:pt>
                <c:pt idx="2913">
                  <c:v>2770</c:v>
                </c:pt>
                <c:pt idx="2914">
                  <c:v>2786</c:v>
                </c:pt>
                <c:pt idx="2915">
                  <c:v>2879</c:v>
                </c:pt>
                <c:pt idx="2916">
                  <c:v>2917</c:v>
                </c:pt>
                <c:pt idx="2917">
                  <c:v>2593</c:v>
                </c:pt>
                <c:pt idx="2918">
                  <c:v>2542</c:v>
                </c:pt>
                <c:pt idx="2919">
                  <c:v>2033</c:v>
                </c:pt>
                <c:pt idx="2920">
                  <c:v>2005</c:v>
                </c:pt>
                <c:pt idx="2921">
                  <c:v>2244</c:v>
                </c:pt>
                <c:pt idx="2922">
                  <c:v>2292</c:v>
                </c:pt>
                <c:pt idx="2923">
                  <c:v>2274</c:v>
                </c:pt>
                <c:pt idx="2924">
                  <c:v>2134</c:v>
                </c:pt>
                <c:pt idx="2925">
                  <c:v>1911</c:v>
                </c:pt>
                <c:pt idx="2926">
                  <c:v>1689</c:v>
                </c:pt>
                <c:pt idx="2927">
                  <c:v>1922</c:v>
                </c:pt>
                <c:pt idx="2928">
                  <c:v>1552</c:v>
                </c:pt>
                <c:pt idx="2929">
                  <c:v>1630</c:v>
                </c:pt>
                <c:pt idx="2930">
                  <c:v>1641</c:v>
                </c:pt>
                <c:pt idx="2931">
                  <c:v>1479</c:v>
                </c:pt>
                <c:pt idx="2932">
                  <c:v>1882</c:v>
                </c:pt>
                <c:pt idx="2933">
                  <c:v>1502</c:v>
                </c:pt>
                <c:pt idx="2934">
                  <c:v>1603</c:v>
                </c:pt>
                <c:pt idx="2935">
                  <c:v>1441</c:v>
                </c:pt>
                <c:pt idx="2936">
                  <c:v>1412</c:v>
                </c:pt>
                <c:pt idx="2937">
                  <c:v>1197</c:v>
                </c:pt>
                <c:pt idx="2938">
                  <c:v>1163</c:v>
                </c:pt>
                <c:pt idx="2939">
                  <c:v>1037</c:v>
                </c:pt>
                <c:pt idx="2940">
                  <c:v>767</c:v>
                </c:pt>
                <c:pt idx="2941">
                  <c:v>748</c:v>
                </c:pt>
                <c:pt idx="2942">
                  <c:v>944</c:v>
                </c:pt>
                <c:pt idx="2943">
                  <c:v>851</c:v>
                </c:pt>
                <c:pt idx="2944">
                  <c:v>863</c:v>
                </c:pt>
                <c:pt idx="2945">
                  <c:v>712</c:v>
                </c:pt>
                <c:pt idx="2946">
                  <c:v>923</c:v>
                </c:pt>
                <c:pt idx="2947">
                  <c:v>766</c:v>
                </c:pt>
                <c:pt idx="2948">
                  <c:v>27</c:v>
                </c:pt>
                <c:pt idx="2949">
                  <c:v>371</c:v>
                </c:pt>
                <c:pt idx="2950">
                  <c:v>407</c:v>
                </c:pt>
                <c:pt idx="2951">
                  <c:v>276</c:v>
                </c:pt>
                <c:pt idx="2952">
                  <c:v>131</c:v>
                </c:pt>
                <c:pt idx="2953">
                  <c:v>260</c:v>
                </c:pt>
                <c:pt idx="2954">
                  <c:v>93</c:v>
                </c:pt>
                <c:pt idx="2955">
                  <c:v>3587</c:v>
                </c:pt>
                <c:pt idx="2956">
                  <c:v>3533</c:v>
                </c:pt>
                <c:pt idx="2957">
                  <c:v>3577</c:v>
                </c:pt>
                <c:pt idx="2958">
                  <c:v>3816</c:v>
                </c:pt>
                <c:pt idx="2959">
                  <c:v>3801</c:v>
                </c:pt>
                <c:pt idx="2960">
                  <c:v>3445</c:v>
                </c:pt>
                <c:pt idx="2961">
                  <c:v>3470</c:v>
                </c:pt>
                <c:pt idx="2962">
                  <c:v>3623</c:v>
                </c:pt>
                <c:pt idx="2963">
                  <c:v>3507</c:v>
                </c:pt>
                <c:pt idx="2964">
                  <c:v>3465</c:v>
                </c:pt>
                <c:pt idx="2965">
                  <c:v>3443</c:v>
                </c:pt>
                <c:pt idx="2966">
                  <c:v>3648</c:v>
                </c:pt>
                <c:pt idx="2967">
                  <c:v>3248</c:v>
                </c:pt>
                <c:pt idx="2968">
                  <c:v>3145</c:v>
                </c:pt>
                <c:pt idx="2969">
                  <c:v>3212</c:v>
                </c:pt>
                <c:pt idx="2970">
                  <c:v>3180</c:v>
                </c:pt>
                <c:pt idx="2971">
                  <c:v>3374</c:v>
                </c:pt>
                <c:pt idx="2972">
                  <c:v>3311</c:v>
                </c:pt>
                <c:pt idx="2973">
                  <c:v>2688</c:v>
                </c:pt>
                <c:pt idx="2974">
                  <c:v>2914</c:v>
                </c:pt>
                <c:pt idx="2975">
                  <c:v>2888</c:v>
                </c:pt>
                <c:pt idx="2976">
                  <c:v>2785</c:v>
                </c:pt>
                <c:pt idx="2977">
                  <c:v>2619</c:v>
                </c:pt>
                <c:pt idx="2978">
                  <c:v>2924</c:v>
                </c:pt>
                <c:pt idx="2979">
                  <c:v>2571</c:v>
                </c:pt>
                <c:pt idx="2980">
                  <c:v>2772</c:v>
                </c:pt>
                <c:pt idx="2981">
                  <c:v>2819</c:v>
                </c:pt>
                <c:pt idx="2982">
                  <c:v>2697</c:v>
                </c:pt>
                <c:pt idx="2983">
                  <c:v>2151</c:v>
                </c:pt>
                <c:pt idx="2984">
                  <c:v>2262</c:v>
                </c:pt>
                <c:pt idx="2985">
                  <c:v>2115</c:v>
                </c:pt>
                <c:pt idx="2986">
                  <c:v>2356</c:v>
                </c:pt>
                <c:pt idx="2987">
                  <c:v>2130</c:v>
                </c:pt>
                <c:pt idx="2988">
                  <c:v>2386</c:v>
                </c:pt>
                <c:pt idx="2989">
                  <c:v>2315</c:v>
                </c:pt>
                <c:pt idx="2990">
                  <c:v>2102</c:v>
                </c:pt>
                <c:pt idx="2991">
                  <c:v>1910</c:v>
                </c:pt>
                <c:pt idx="2992">
                  <c:v>1609</c:v>
                </c:pt>
                <c:pt idx="2993">
                  <c:v>1776</c:v>
                </c:pt>
                <c:pt idx="2994">
                  <c:v>1866</c:v>
                </c:pt>
                <c:pt idx="2995">
                  <c:v>1732</c:v>
                </c:pt>
                <c:pt idx="2996">
                  <c:v>1730</c:v>
                </c:pt>
                <c:pt idx="2997">
                  <c:v>1484</c:v>
                </c:pt>
                <c:pt idx="2998">
                  <c:v>1893</c:v>
                </c:pt>
                <c:pt idx="2999">
                  <c:v>1518</c:v>
                </c:pt>
                <c:pt idx="3000">
                  <c:v>1704</c:v>
                </c:pt>
                <c:pt idx="3001">
                  <c:v>1950</c:v>
                </c:pt>
                <c:pt idx="3002">
                  <c:v>1107</c:v>
                </c:pt>
                <c:pt idx="3003">
                  <c:v>1424</c:v>
                </c:pt>
                <c:pt idx="3004">
                  <c:v>1123</c:v>
                </c:pt>
                <c:pt idx="3005">
                  <c:v>1335</c:v>
                </c:pt>
                <c:pt idx="3006">
                  <c:v>1062</c:v>
                </c:pt>
                <c:pt idx="3007">
                  <c:v>986</c:v>
                </c:pt>
                <c:pt idx="3008">
                  <c:v>1047</c:v>
                </c:pt>
                <c:pt idx="3009">
                  <c:v>1414</c:v>
                </c:pt>
                <c:pt idx="3010">
                  <c:v>1312</c:v>
                </c:pt>
                <c:pt idx="3011">
                  <c:v>1416</c:v>
                </c:pt>
                <c:pt idx="3012">
                  <c:v>1218</c:v>
                </c:pt>
                <c:pt idx="3013">
                  <c:v>582</c:v>
                </c:pt>
                <c:pt idx="3014">
                  <c:v>965</c:v>
                </c:pt>
                <c:pt idx="3015">
                  <c:v>960</c:v>
                </c:pt>
                <c:pt idx="3016">
                  <c:v>802</c:v>
                </c:pt>
                <c:pt idx="3017">
                  <c:v>791</c:v>
                </c:pt>
                <c:pt idx="3018">
                  <c:v>729</c:v>
                </c:pt>
                <c:pt idx="3019">
                  <c:v>651</c:v>
                </c:pt>
                <c:pt idx="3020">
                  <c:v>551</c:v>
                </c:pt>
                <c:pt idx="3021">
                  <c:v>782</c:v>
                </c:pt>
                <c:pt idx="3022">
                  <c:v>561</c:v>
                </c:pt>
                <c:pt idx="3023">
                  <c:v>117</c:v>
                </c:pt>
                <c:pt idx="3024">
                  <c:v>484</c:v>
                </c:pt>
                <c:pt idx="3025">
                  <c:v>220</c:v>
                </c:pt>
                <c:pt idx="3026">
                  <c:v>404</c:v>
                </c:pt>
                <c:pt idx="3027">
                  <c:v>225</c:v>
                </c:pt>
                <c:pt idx="3028">
                  <c:v>193</c:v>
                </c:pt>
                <c:pt idx="3029">
                  <c:v>353</c:v>
                </c:pt>
                <c:pt idx="3030">
                  <c:v>386</c:v>
                </c:pt>
                <c:pt idx="3031">
                  <c:v>136</c:v>
                </c:pt>
                <c:pt idx="3032">
                  <c:v>439</c:v>
                </c:pt>
                <c:pt idx="3033">
                  <c:v>181</c:v>
                </c:pt>
                <c:pt idx="3034">
                  <c:v>3695</c:v>
                </c:pt>
                <c:pt idx="3035">
                  <c:v>3550</c:v>
                </c:pt>
                <c:pt idx="3036">
                  <c:v>3474</c:v>
                </c:pt>
                <c:pt idx="3037">
                  <c:v>3477</c:v>
                </c:pt>
                <c:pt idx="3038">
                  <c:v>3663</c:v>
                </c:pt>
                <c:pt idx="3039">
                  <c:v>3666</c:v>
                </c:pt>
                <c:pt idx="3040">
                  <c:v>3417</c:v>
                </c:pt>
                <c:pt idx="3041">
                  <c:v>3329</c:v>
                </c:pt>
                <c:pt idx="3042">
                  <c:v>3409</c:v>
                </c:pt>
                <c:pt idx="3043">
                  <c:v>3255</c:v>
                </c:pt>
                <c:pt idx="3044">
                  <c:v>3259</c:v>
                </c:pt>
                <c:pt idx="3045">
                  <c:v>2954</c:v>
                </c:pt>
                <c:pt idx="3046">
                  <c:v>3234</c:v>
                </c:pt>
                <c:pt idx="3047">
                  <c:v>3403</c:v>
                </c:pt>
                <c:pt idx="3048">
                  <c:v>3292</c:v>
                </c:pt>
                <c:pt idx="3049">
                  <c:v>2936</c:v>
                </c:pt>
                <c:pt idx="3050">
                  <c:v>3132</c:v>
                </c:pt>
                <c:pt idx="3051">
                  <c:v>2973</c:v>
                </c:pt>
                <c:pt idx="3052">
                  <c:v>3286</c:v>
                </c:pt>
                <c:pt idx="3053">
                  <c:v>3082</c:v>
                </c:pt>
                <c:pt idx="3054">
                  <c:v>3244</c:v>
                </c:pt>
                <c:pt idx="3055">
                  <c:v>2541</c:v>
                </c:pt>
                <c:pt idx="3056">
                  <c:v>2550</c:v>
                </c:pt>
                <c:pt idx="3057">
                  <c:v>2793</c:v>
                </c:pt>
                <c:pt idx="3058">
                  <c:v>2758</c:v>
                </c:pt>
                <c:pt idx="3059">
                  <c:v>2727</c:v>
                </c:pt>
                <c:pt idx="3060">
                  <c:v>2725</c:v>
                </c:pt>
                <c:pt idx="3061">
                  <c:v>2922</c:v>
                </c:pt>
                <c:pt idx="3062">
                  <c:v>2828</c:v>
                </c:pt>
                <c:pt idx="3063">
                  <c:v>1964</c:v>
                </c:pt>
                <c:pt idx="3064">
                  <c:v>2420</c:v>
                </c:pt>
                <c:pt idx="3065">
                  <c:v>2337</c:v>
                </c:pt>
                <c:pt idx="3066">
                  <c:v>2118</c:v>
                </c:pt>
                <c:pt idx="3067">
                  <c:v>2208</c:v>
                </c:pt>
                <c:pt idx="3068">
                  <c:v>2401</c:v>
                </c:pt>
                <c:pt idx="3069">
                  <c:v>2408</c:v>
                </c:pt>
                <c:pt idx="3070">
                  <c:v>1970</c:v>
                </c:pt>
                <c:pt idx="3071">
                  <c:v>1854</c:v>
                </c:pt>
                <c:pt idx="3072">
                  <c:v>1938</c:v>
                </c:pt>
                <c:pt idx="3073">
                  <c:v>1473</c:v>
                </c:pt>
                <c:pt idx="3074">
                  <c:v>1572</c:v>
                </c:pt>
                <c:pt idx="3075">
                  <c:v>1839</c:v>
                </c:pt>
                <c:pt idx="3076">
                  <c:v>1898</c:v>
                </c:pt>
                <c:pt idx="3077">
                  <c:v>1158</c:v>
                </c:pt>
                <c:pt idx="3078">
                  <c:v>1114</c:v>
                </c:pt>
                <c:pt idx="3079">
                  <c:v>1067</c:v>
                </c:pt>
                <c:pt idx="3080">
                  <c:v>1343</c:v>
                </c:pt>
                <c:pt idx="3081">
                  <c:v>1408</c:v>
                </c:pt>
                <c:pt idx="3082">
                  <c:v>1028</c:v>
                </c:pt>
                <c:pt idx="3083">
                  <c:v>1453</c:v>
                </c:pt>
                <c:pt idx="3084">
                  <c:v>1119</c:v>
                </c:pt>
                <c:pt idx="3085">
                  <c:v>1189</c:v>
                </c:pt>
                <c:pt idx="3086">
                  <c:v>1325</c:v>
                </c:pt>
                <c:pt idx="3087">
                  <c:v>1449</c:v>
                </c:pt>
                <c:pt idx="3088">
                  <c:v>1010</c:v>
                </c:pt>
                <c:pt idx="3089">
                  <c:v>1042</c:v>
                </c:pt>
                <c:pt idx="3090">
                  <c:v>1046</c:v>
                </c:pt>
                <c:pt idx="3091">
                  <c:v>493</c:v>
                </c:pt>
                <c:pt idx="3092">
                  <c:v>824</c:v>
                </c:pt>
                <c:pt idx="3093">
                  <c:v>918</c:v>
                </c:pt>
                <c:pt idx="3094">
                  <c:v>775</c:v>
                </c:pt>
                <c:pt idx="3095">
                  <c:v>927</c:v>
                </c:pt>
                <c:pt idx="3096">
                  <c:v>605</c:v>
                </c:pt>
                <c:pt idx="3097">
                  <c:v>750</c:v>
                </c:pt>
                <c:pt idx="3098">
                  <c:v>949</c:v>
                </c:pt>
                <c:pt idx="3099">
                  <c:v>919</c:v>
                </c:pt>
                <c:pt idx="3100">
                  <c:v>834</c:v>
                </c:pt>
                <c:pt idx="3101">
                  <c:v>867</c:v>
                </c:pt>
                <c:pt idx="3102">
                  <c:v>768</c:v>
                </c:pt>
                <c:pt idx="3103">
                  <c:v>544</c:v>
                </c:pt>
                <c:pt idx="3104">
                  <c:v>630</c:v>
                </c:pt>
                <c:pt idx="3105">
                  <c:v>958</c:v>
                </c:pt>
                <c:pt idx="3106">
                  <c:v>122</c:v>
                </c:pt>
                <c:pt idx="3107">
                  <c:v>277</c:v>
                </c:pt>
                <c:pt idx="3108">
                  <c:v>299</c:v>
                </c:pt>
                <c:pt idx="3109">
                  <c:v>374</c:v>
                </c:pt>
                <c:pt idx="3110">
                  <c:v>229</c:v>
                </c:pt>
                <c:pt idx="3111">
                  <c:v>226</c:v>
                </c:pt>
                <c:pt idx="3112">
                  <c:v>483</c:v>
                </c:pt>
                <c:pt idx="3113">
                  <c:v>214</c:v>
                </c:pt>
                <c:pt idx="3114">
                  <c:v>405</c:v>
                </c:pt>
                <c:pt idx="3115">
                  <c:v>261</c:v>
                </c:pt>
                <c:pt idx="3116">
                  <c:v>3755</c:v>
                </c:pt>
                <c:pt idx="3117">
                  <c:v>3768</c:v>
                </c:pt>
                <c:pt idx="3118">
                  <c:v>3694</c:v>
                </c:pt>
                <c:pt idx="3119">
                  <c:v>3722</c:v>
                </c:pt>
                <c:pt idx="3120">
                  <c:v>3777</c:v>
                </c:pt>
                <c:pt idx="3121">
                  <c:v>3537</c:v>
                </c:pt>
                <c:pt idx="3122">
                  <c:v>3655</c:v>
                </c:pt>
                <c:pt idx="3123">
                  <c:v>3041</c:v>
                </c:pt>
                <c:pt idx="3124">
                  <c:v>3086</c:v>
                </c:pt>
                <c:pt idx="3125">
                  <c:v>3171</c:v>
                </c:pt>
                <c:pt idx="3126">
                  <c:v>3045</c:v>
                </c:pt>
                <c:pt idx="3127">
                  <c:v>3284</c:v>
                </c:pt>
                <c:pt idx="3128">
                  <c:v>3195</c:v>
                </c:pt>
                <c:pt idx="3129">
                  <c:v>3327</c:v>
                </c:pt>
                <c:pt idx="3130">
                  <c:v>3216</c:v>
                </c:pt>
                <c:pt idx="3131">
                  <c:v>3000</c:v>
                </c:pt>
                <c:pt idx="3132">
                  <c:v>2884</c:v>
                </c:pt>
                <c:pt idx="3133">
                  <c:v>2811</c:v>
                </c:pt>
                <c:pt idx="3134">
                  <c:v>2808</c:v>
                </c:pt>
                <c:pt idx="3135">
                  <c:v>2546</c:v>
                </c:pt>
                <c:pt idx="3136">
                  <c:v>2448</c:v>
                </c:pt>
                <c:pt idx="3137">
                  <c:v>2763</c:v>
                </c:pt>
                <c:pt idx="3138">
                  <c:v>2892</c:v>
                </c:pt>
                <c:pt idx="3139">
                  <c:v>2798</c:v>
                </c:pt>
                <c:pt idx="3140">
                  <c:v>2518</c:v>
                </c:pt>
                <c:pt idx="3141">
                  <c:v>2696</c:v>
                </c:pt>
                <c:pt idx="3142">
                  <c:v>2719</c:v>
                </c:pt>
                <c:pt idx="3143">
                  <c:v>2570</c:v>
                </c:pt>
                <c:pt idx="3144">
                  <c:v>2773</c:v>
                </c:pt>
                <c:pt idx="3145">
                  <c:v>2051</c:v>
                </c:pt>
                <c:pt idx="3146">
                  <c:v>2202</c:v>
                </c:pt>
                <c:pt idx="3147">
                  <c:v>2266</c:v>
                </c:pt>
                <c:pt idx="3148">
                  <c:v>2029</c:v>
                </c:pt>
                <c:pt idx="3149">
                  <c:v>2332</c:v>
                </c:pt>
                <c:pt idx="3150">
                  <c:v>2276</c:v>
                </c:pt>
                <c:pt idx="3151">
                  <c:v>2312</c:v>
                </c:pt>
                <c:pt idx="3152">
                  <c:v>2299</c:v>
                </c:pt>
                <c:pt idx="3153">
                  <c:v>2333</c:v>
                </c:pt>
                <c:pt idx="3154">
                  <c:v>2336</c:v>
                </c:pt>
                <c:pt idx="3155">
                  <c:v>2389</c:v>
                </c:pt>
                <c:pt idx="3156">
                  <c:v>1998</c:v>
                </c:pt>
                <c:pt idx="3157">
                  <c:v>1929</c:v>
                </c:pt>
                <c:pt idx="3158">
                  <c:v>1505</c:v>
                </c:pt>
                <c:pt idx="3159">
                  <c:v>1492</c:v>
                </c:pt>
                <c:pt idx="3160">
                  <c:v>1788</c:v>
                </c:pt>
                <c:pt idx="3161">
                  <c:v>1675</c:v>
                </c:pt>
                <c:pt idx="3162">
                  <c:v>1863</c:v>
                </c:pt>
                <c:pt idx="3163">
                  <c:v>1741</c:v>
                </c:pt>
                <c:pt idx="3164">
                  <c:v>1894</c:v>
                </c:pt>
                <c:pt idx="3165">
                  <c:v>1593</c:v>
                </c:pt>
                <c:pt idx="3166">
                  <c:v>1777</c:v>
                </c:pt>
                <c:pt idx="3167">
                  <c:v>1304</c:v>
                </c:pt>
                <c:pt idx="3168">
                  <c:v>1054</c:v>
                </c:pt>
                <c:pt idx="3169">
                  <c:v>1126</c:v>
                </c:pt>
                <c:pt idx="3170">
                  <c:v>1290</c:v>
                </c:pt>
                <c:pt idx="3171">
                  <c:v>1405</c:v>
                </c:pt>
                <c:pt idx="3172">
                  <c:v>1149</c:v>
                </c:pt>
                <c:pt idx="3173">
                  <c:v>996</c:v>
                </c:pt>
                <c:pt idx="3174">
                  <c:v>1367</c:v>
                </c:pt>
                <c:pt idx="3175">
                  <c:v>875</c:v>
                </c:pt>
                <c:pt idx="3176">
                  <c:v>603</c:v>
                </c:pt>
                <c:pt idx="3177">
                  <c:v>840</c:v>
                </c:pt>
                <c:pt idx="3178">
                  <c:v>795</c:v>
                </c:pt>
                <c:pt idx="3179">
                  <c:v>621</c:v>
                </c:pt>
                <c:pt idx="3180">
                  <c:v>627</c:v>
                </c:pt>
                <c:pt idx="3181">
                  <c:v>644</c:v>
                </c:pt>
                <c:pt idx="3182">
                  <c:v>581</c:v>
                </c:pt>
                <c:pt idx="3183">
                  <c:v>966</c:v>
                </c:pt>
                <c:pt idx="3184">
                  <c:v>566</c:v>
                </c:pt>
                <c:pt idx="3185">
                  <c:v>482</c:v>
                </c:pt>
                <c:pt idx="3186">
                  <c:v>12</c:v>
                </c:pt>
                <c:pt idx="3187">
                  <c:v>38</c:v>
                </c:pt>
                <c:pt idx="3188">
                  <c:v>183</c:v>
                </c:pt>
                <c:pt idx="3189">
                  <c:v>319</c:v>
                </c:pt>
                <c:pt idx="3190">
                  <c:v>400</c:v>
                </c:pt>
                <c:pt idx="3191">
                  <c:v>389</c:v>
                </c:pt>
                <c:pt idx="3192">
                  <c:v>3476</c:v>
                </c:pt>
                <c:pt idx="3193">
                  <c:v>3863</c:v>
                </c:pt>
                <c:pt idx="3194">
                  <c:v>3559</c:v>
                </c:pt>
                <c:pt idx="3195">
                  <c:v>3423</c:v>
                </c:pt>
                <c:pt idx="3196">
                  <c:v>3869</c:v>
                </c:pt>
                <c:pt idx="3197">
                  <c:v>3778</c:v>
                </c:pt>
                <c:pt idx="3198">
                  <c:v>3570</c:v>
                </c:pt>
                <c:pt idx="3199">
                  <c:v>2981</c:v>
                </c:pt>
                <c:pt idx="3200">
                  <c:v>3385</c:v>
                </c:pt>
                <c:pt idx="3201">
                  <c:v>3102</c:v>
                </c:pt>
                <c:pt idx="3202">
                  <c:v>3116</c:v>
                </c:pt>
                <c:pt idx="3203">
                  <c:v>3232</c:v>
                </c:pt>
                <c:pt idx="3204">
                  <c:v>3095</c:v>
                </c:pt>
                <c:pt idx="3205">
                  <c:v>3395</c:v>
                </c:pt>
                <c:pt idx="3206">
                  <c:v>2972</c:v>
                </c:pt>
                <c:pt idx="3207">
                  <c:v>3034</c:v>
                </c:pt>
                <c:pt idx="3208">
                  <c:v>3168</c:v>
                </c:pt>
                <c:pt idx="3209">
                  <c:v>3150</c:v>
                </c:pt>
                <c:pt idx="3210">
                  <c:v>2960</c:v>
                </c:pt>
                <c:pt idx="3211">
                  <c:v>2479</c:v>
                </c:pt>
                <c:pt idx="3212">
                  <c:v>2584</c:v>
                </c:pt>
                <c:pt idx="3213">
                  <c:v>2854</c:v>
                </c:pt>
                <c:pt idx="3214">
                  <c:v>2576</c:v>
                </c:pt>
                <c:pt idx="3215">
                  <c:v>2510</c:v>
                </c:pt>
                <c:pt idx="3216">
                  <c:v>2669</c:v>
                </c:pt>
                <c:pt idx="3217">
                  <c:v>2594</c:v>
                </c:pt>
                <c:pt idx="3218">
                  <c:v>2710</c:v>
                </c:pt>
                <c:pt idx="3219">
                  <c:v>2800</c:v>
                </c:pt>
                <c:pt idx="3220">
                  <c:v>2927</c:v>
                </c:pt>
                <c:pt idx="3221">
                  <c:v>1974</c:v>
                </c:pt>
                <c:pt idx="3222">
                  <c:v>2305</c:v>
                </c:pt>
                <c:pt idx="3223">
                  <c:v>2321</c:v>
                </c:pt>
                <c:pt idx="3224">
                  <c:v>2193</c:v>
                </c:pt>
                <c:pt idx="3225">
                  <c:v>2172</c:v>
                </c:pt>
                <c:pt idx="3226">
                  <c:v>2373</c:v>
                </c:pt>
                <c:pt idx="3227">
                  <c:v>2189</c:v>
                </c:pt>
                <c:pt idx="3228">
                  <c:v>2159</c:v>
                </c:pt>
                <c:pt idx="3229">
                  <c:v>2178</c:v>
                </c:pt>
                <c:pt idx="3230">
                  <c:v>2132</c:v>
                </c:pt>
                <c:pt idx="3231">
                  <c:v>1568</c:v>
                </c:pt>
                <c:pt idx="3232">
                  <c:v>1772</c:v>
                </c:pt>
                <c:pt idx="3233">
                  <c:v>1713</c:v>
                </c:pt>
                <c:pt idx="3234">
                  <c:v>1946</c:v>
                </c:pt>
                <c:pt idx="3235">
                  <c:v>1923</c:v>
                </c:pt>
                <c:pt idx="3236">
                  <c:v>1796</c:v>
                </c:pt>
                <c:pt idx="3237">
                  <c:v>1497</c:v>
                </c:pt>
                <c:pt idx="3238">
                  <c:v>1856</c:v>
                </c:pt>
                <c:pt idx="3239">
                  <c:v>1847</c:v>
                </c:pt>
                <c:pt idx="3240">
                  <c:v>1867</c:v>
                </c:pt>
                <c:pt idx="3241">
                  <c:v>1334</c:v>
                </c:pt>
                <c:pt idx="3242">
                  <c:v>1161</c:v>
                </c:pt>
                <c:pt idx="3243">
                  <c:v>506</c:v>
                </c:pt>
                <c:pt idx="3244">
                  <c:v>589</c:v>
                </c:pt>
                <c:pt idx="3245">
                  <c:v>594</c:v>
                </c:pt>
                <c:pt idx="3246">
                  <c:v>676</c:v>
                </c:pt>
                <c:pt idx="3247">
                  <c:v>587</c:v>
                </c:pt>
                <c:pt idx="3248">
                  <c:v>909</c:v>
                </c:pt>
                <c:pt idx="3249">
                  <c:v>717</c:v>
                </c:pt>
                <c:pt idx="3250">
                  <c:v>115</c:v>
                </c:pt>
                <c:pt idx="3251">
                  <c:v>283</c:v>
                </c:pt>
                <c:pt idx="3252">
                  <c:v>180</c:v>
                </c:pt>
                <c:pt idx="3253">
                  <c:v>329</c:v>
                </c:pt>
                <c:pt idx="3254">
                  <c:v>251</c:v>
                </c:pt>
                <c:pt idx="3255">
                  <c:v>112</c:v>
                </c:pt>
                <c:pt idx="3256">
                  <c:v>270</c:v>
                </c:pt>
                <c:pt idx="3257">
                  <c:v>3564</c:v>
                </c:pt>
                <c:pt idx="3258">
                  <c:v>3720</c:v>
                </c:pt>
                <c:pt idx="3259">
                  <c:v>3829</c:v>
                </c:pt>
                <c:pt idx="3260">
                  <c:v>3857</c:v>
                </c:pt>
                <c:pt idx="3261">
                  <c:v>3752</c:v>
                </c:pt>
                <c:pt idx="3262">
                  <c:v>3842</c:v>
                </c:pt>
                <c:pt idx="3263">
                  <c:v>3689</c:v>
                </c:pt>
                <c:pt idx="3264">
                  <c:v>3690</c:v>
                </c:pt>
                <c:pt idx="3265">
                  <c:v>3237</c:v>
                </c:pt>
                <c:pt idx="3266">
                  <c:v>3254</c:v>
                </c:pt>
                <c:pt idx="3267">
                  <c:v>3010</c:v>
                </c:pt>
                <c:pt idx="3268">
                  <c:v>3315</c:v>
                </c:pt>
                <c:pt idx="3269">
                  <c:v>3376</c:v>
                </c:pt>
                <c:pt idx="3270">
                  <c:v>2874</c:v>
                </c:pt>
                <c:pt idx="3271">
                  <c:v>2604</c:v>
                </c:pt>
                <c:pt idx="3272">
                  <c:v>2484</c:v>
                </c:pt>
                <c:pt idx="3273">
                  <c:v>2759</c:v>
                </c:pt>
                <c:pt idx="3274">
                  <c:v>2566</c:v>
                </c:pt>
                <c:pt idx="3275">
                  <c:v>2008</c:v>
                </c:pt>
                <c:pt idx="3276">
                  <c:v>2307</c:v>
                </c:pt>
                <c:pt idx="3277">
                  <c:v>2016</c:v>
                </c:pt>
                <c:pt idx="3278">
                  <c:v>2283</c:v>
                </c:pt>
                <c:pt idx="3279">
                  <c:v>2413</c:v>
                </c:pt>
                <c:pt idx="3280">
                  <c:v>2194</c:v>
                </c:pt>
                <c:pt idx="3281">
                  <c:v>1859</c:v>
                </c:pt>
                <c:pt idx="3282">
                  <c:v>1928</c:v>
                </c:pt>
                <c:pt idx="3283">
                  <c:v>1564</c:v>
                </c:pt>
                <c:pt idx="3284">
                  <c:v>1532</c:v>
                </c:pt>
                <c:pt idx="3285">
                  <c:v>1569</c:v>
                </c:pt>
                <c:pt idx="3286">
                  <c:v>1584</c:v>
                </c:pt>
                <c:pt idx="3287">
                  <c:v>1648</c:v>
                </c:pt>
                <c:pt idx="3288">
                  <c:v>1881</c:v>
                </c:pt>
                <c:pt idx="3289">
                  <c:v>1591</c:v>
                </c:pt>
                <c:pt idx="3290">
                  <c:v>1720</c:v>
                </c:pt>
                <c:pt idx="3291">
                  <c:v>1779</c:v>
                </c:pt>
                <c:pt idx="3292">
                  <c:v>1536</c:v>
                </c:pt>
                <c:pt idx="3293">
                  <c:v>1838</c:v>
                </c:pt>
                <c:pt idx="3294">
                  <c:v>1628</c:v>
                </c:pt>
                <c:pt idx="3295">
                  <c:v>1376</c:v>
                </c:pt>
                <c:pt idx="3296">
                  <c:v>1253</c:v>
                </c:pt>
                <c:pt idx="3297">
                  <c:v>1249</c:v>
                </c:pt>
                <c:pt idx="3298">
                  <c:v>1385</c:v>
                </c:pt>
                <c:pt idx="3299">
                  <c:v>1153</c:v>
                </c:pt>
                <c:pt idx="3300">
                  <c:v>1390</c:v>
                </c:pt>
                <c:pt idx="3301">
                  <c:v>1282</c:v>
                </c:pt>
                <c:pt idx="3302">
                  <c:v>985</c:v>
                </c:pt>
                <c:pt idx="3303">
                  <c:v>1428</c:v>
                </c:pt>
                <c:pt idx="3304">
                  <c:v>1209</c:v>
                </c:pt>
                <c:pt idx="3305">
                  <c:v>1332</c:v>
                </c:pt>
                <c:pt idx="3306">
                  <c:v>1105</c:v>
                </c:pt>
                <c:pt idx="3307">
                  <c:v>1104</c:v>
                </c:pt>
                <c:pt idx="3308">
                  <c:v>660</c:v>
                </c:pt>
                <c:pt idx="3309">
                  <c:v>512</c:v>
                </c:pt>
                <c:pt idx="3310">
                  <c:v>777</c:v>
                </c:pt>
                <c:pt idx="3311">
                  <c:v>770</c:v>
                </c:pt>
                <c:pt idx="3312">
                  <c:v>815</c:v>
                </c:pt>
                <c:pt idx="3313">
                  <c:v>771</c:v>
                </c:pt>
                <c:pt idx="3314">
                  <c:v>946</c:v>
                </c:pt>
                <c:pt idx="3315">
                  <c:v>926</c:v>
                </c:pt>
                <c:pt idx="3316">
                  <c:v>749</c:v>
                </c:pt>
                <c:pt idx="3317">
                  <c:v>928</c:v>
                </c:pt>
                <c:pt idx="3318">
                  <c:v>776</c:v>
                </c:pt>
                <c:pt idx="3319">
                  <c:v>503</c:v>
                </c:pt>
                <c:pt idx="3320">
                  <c:v>164</c:v>
                </c:pt>
                <c:pt idx="3321">
                  <c:v>9</c:v>
                </c:pt>
                <c:pt idx="3322">
                  <c:v>16</c:v>
                </c:pt>
                <c:pt idx="3323">
                  <c:v>219</c:v>
                </c:pt>
                <c:pt idx="3324">
                  <c:v>3489</c:v>
                </c:pt>
                <c:pt idx="3325">
                  <c:v>3813</c:v>
                </c:pt>
                <c:pt idx="3326">
                  <c:v>3535</c:v>
                </c:pt>
                <c:pt idx="3327">
                  <c:v>3673</c:v>
                </c:pt>
                <c:pt idx="3328">
                  <c:v>3563</c:v>
                </c:pt>
                <c:pt idx="3329">
                  <c:v>3877</c:v>
                </c:pt>
                <c:pt idx="3330">
                  <c:v>3037</c:v>
                </c:pt>
                <c:pt idx="3331">
                  <c:v>3053</c:v>
                </c:pt>
                <c:pt idx="3332">
                  <c:v>3109</c:v>
                </c:pt>
                <c:pt idx="3333">
                  <c:v>3066</c:v>
                </c:pt>
                <c:pt idx="3334">
                  <c:v>3353</c:v>
                </c:pt>
                <c:pt idx="3335">
                  <c:v>3261</c:v>
                </c:pt>
                <c:pt idx="3336">
                  <c:v>3026</c:v>
                </c:pt>
                <c:pt idx="3337">
                  <c:v>3151</c:v>
                </c:pt>
                <c:pt idx="3338">
                  <c:v>3029</c:v>
                </c:pt>
                <c:pt idx="3339">
                  <c:v>3074</c:v>
                </c:pt>
                <c:pt idx="3340">
                  <c:v>3365</c:v>
                </c:pt>
                <c:pt idx="3341">
                  <c:v>2992</c:v>
                </c:pt>
                <c:pt idx="3342">
                  <c:v>3001</c:v>
                </c:pt>
                <c:pt idx="3343">
                  <c:v>2907</c:v>
                </c:pt>
                <c:pt idx="3344">
                  <c:v>2447</c:v>
                </c:pt>
                <c:pt idx="3345">
                  <c:v>2481</c:v>
                </c:pt>
                <c:pt idx="3346">
                  <c:v>2451</c:v>
                </c:pt>
                <c:pt idx="3347">
                  <c:v>2658</c:v>
                </c:pt>
                <c:pt idx="3348">
                  <c:v>2532</c:v>
                </c:pt>
                <c:pt idx="3349">
                  <c:v>2795</c:v>
                </c:pt>
                <c:pt idx="3350">
                  <c:v>2713</c:v>
                </c:pt>
                <c:pt idx="3351">
                  <c:v>2836</c:v>
                </c:pt>
                <c:pt idx="3352">
                  <c:v>2680</c:v>
                </c:pt>
                <c:pt idx="3353">
                  <c:v>2335</c:v>
                </c:pt>
                <c:pt idx="3354">
                  <c:v>1960</c:v>
                </c:pt>
                <c:pt idx="3355">
                  <c:v>2038</c:v>
                </c:pt>
                <c:pt idx="3356">
                  <c:v>2317</c:v>
                </c:pt>
                <c:pt idx="3357">
                  <c:v>2113</c:v>
                </c:pt>
                <c:pt idx="3358">
                  <c:v>2271</c:v>
                </c:pt>
                <c:pt idx="3359">
                  <c:v>2424</c:v>
                </c:pt>
                <c:pt idx="3360">
                  <c:v>1578</c:v>
                </c:pt>
                <c:pt idx="3361">
                  <c:v>1831</c:v>
                </c:pt>
                <c:pt idx="3362">
                  <c:v>1924</c:v>
                </c:pt>
                <c:pt idx="3363">
                  <c:v>1711</c:v>
                </c:pt>
                <c:pt idx="3364">
                  <c:v>1508</c:v>
                </c:pt>
                <c:pt idx="3365">
                  <c:v>1629</c:v>
                </c:pt>
                <c:pt idx="3366">
                  <c:v>1632</c:v>
                </c:pt>
                <c:pt idx="3367">
                  <c:v>1697</c:v>
                </c:pt>
                <c:pt idx="3368">
                  <c:v>1809</c:v>
                </c:pt>
                <c:pt idx="3369">
                  <c:v>1842</c:v>
                </c:pt>
                <c:pt idx="3370">
                  <c:v>1088</c:v>
                </c:pt>
                <c:pt idx="3371">
                  <c:v>1041</c:v>
                </c:pt>
                <c:pt idx="3372">
                  <c:v>1201</c:v>
                </c:pt>
                <c:pt idx="3373">
                  <c:v>1048</c:v>
                </c:pt>
                <c:pt idx="3374">
                  <c:v>1023</c:v>
                </c:pt>
                <c:pt idx="3375">
                  <c:v>1147</c:v>
                </c:pt>
                <c:pt idx="3376">
                  <c:v>924</c:v>
                </c:pt>
                <c:pt idx="3377">
                  <c:v>516</c:v>
                </c:pt>
                <c:pt idx="3378">
                  <c:v>860</c:v>
                </c:pt>
                <c:pt idx="3379">
                  <c:v>876</c:v>
                </c:pt>
                <c:pt idx="3380">
                  <c:v>718</c:v>
                </c:pt>
                <c:pt idx="3381">
                  <c:v>365</c:v>
                </c:pt>
                <c:pt idx="3382">
                  <c:v>395</c:v>
                </c:pt>
                <c:pt idx="3383">
                  <c:v>373</c:v>
                </c:pt>
                <c:pt idx="3384">
                  <c:v>448</c:v>
                </c:pt>
                <c:pt idx="3385">
                  <c:v>166</c:v>
                </c:pt>
                <c:pt idx="3386">
                  <c:v>28</c:v>
                </c:pt>
                <c:pt idx="3387">
                  <c:v>52</c:v>
                </c:pt>
                <c:pt idx="3388">
                  <c:v>213</c:v>
                </c:pt>
                <c:pt idx="3389">
                  <c:v>3892</c:v>
                </c:pt>
                <c:pt idx="3390">
                  <c:v>3734</c:v>
                </c:pt>
                <c:pt idx="3391">
                  <c:v>3880</c:v>
                </c:pt>
                <c:pt idx="3392">
                  <c:v>3809</c:v>
                </c:pt>
                <c:pt idx="3393">
                  <c:v>3786</c:v>
                </c:pt>
                <c:pt idx="3394">
                  <c:v>3487</c:v>
                </c:pt>
                <c:pt idx="3395">
                  <c:v>3435</c:v>
                </c:pt>
                <c:pt idx="3396">
                  <c:v>2990</c:v>
                </c:pt>
                <c:pt idx="3397">
                  <c:v>3215</c:v>
                </c:pt>
                <c:pt idx="3398">
                  <c:v>3344</c:v>
                </c:pt>
                <c:pt idx="3399">
                  <c:v>3299</c:v>
                </c:pt>
                <c:pt idx="3400">
                  <c:v>3393</c:v>
                </c:pt>
                <c:pt idx="3401">
                  <c:v>3379</c:v>
                </c:pt>
                <c:pt idx="3402">
                  <c:v>3381</c:v>
                </c:pt>
                <c:pt idx="3403">
                  <c:v>3186</c:v>
                </c:pt>
                <c:pt idx="3404">
                  <c:v>3368</c:v>
                </c:pt>
                <c:pt idx="3405">
                  <c:v>3392</c:v>
                </c:pt>
                <c:pt idx="3406">
                  <c:v>3027</c:v>
                </c:pt>
                <c:pt idx="3407">
                  <c:v>3307</c:v>
                </c:pt>
                <c:pt idx="3408">
                  <c:v>2997</c:v>
                </c:pt>
                <c:pt idx="3409">
                  <c:v>3072</c:v>
                </c:pt>
                <c:pt idx="3410">
                  <c:v>2487</c:v>
                </c:pt>
                <c:pt idx="3411">
                  <c:v>2678</c:v>
                </c:pt>
                <c:pt idx="3412">
                  <c:v>2818</c:v>
                </c:pt>
                <c:pt idx="3413">
                  <c:v>2637</c:v>
                </c:pt>
                <c:pt idx="3414">
                  <c:v>2601</c:v>
                </c:pt>
                <c:pt idx="3415">
                  <c:v>2494</c:v>
                </c:pt>
                <c:pt idx="3416">
                  <c:v>2469</c:v>
                </c:pt>
                <c:pt idx="3417">
                  <c:v>2882</c:v>
                </c:pt>
                <c:pt idx="3418">
                  <c:v>2616</c:v>
                </c:pt>
                <c:pt idx="3419">
                  <c:v>2777</c:v>
                </c:pt>
                <c:pt idx="3420">
                  <c:v>2605</c:v>
                </c:pt>
                <c:pt idx="3421">
                  <c:v>2187</c:v>
                </c:pt>
                <c:pt idx="3422">
                  <c:v>2369</c:v>
                </c:pt>
                <c:pt idx="3423">
                  <c:v>2173</c:v>
                </c:pt>
                <c:pt idx="3424">
                  <c:v>2205</c:v>
                </c:pt>
                <c:pt idx="3425">
                  <c:v>2066</c:v>
                </c:pt>
                <c:pt idx="3426">
                  <c:v>1986</c:v>
                </c:pt>
                <c:pt idx="3427">
                  <c:v>2279</c:v>
                </c:pt>
                <c:pt idx="3428">
                  <c:v>2288</c:v>
                </c:pt>
                <c:pt idx="3429">
                  <c:v>2258</c:v>
                </c:pt>
                <c:pt idx="3430">
                  <c:v>1810</c:v>
                </c:pt>
                <c:pt idx="3431">
                  <c:v>1932</c:v>
                </c:pt>
                <c:pt idx="3432">
                  <c:v>1927</c:v>
                </c:pt>
                <c:pt idx="3433">
                  <c:v>1525</c:v>
                </c:pt>
                <c:pt idx="3434">
                  <c:v>1681</c:v>
                </c:pt>
                <c:pt idx="3435">
                  <c:v>1644</c:v>
                </c:pt>
                <c:pt idx="3436">
                  <c:v>1580</c:v>
                </c:pt>
                <c:pt idx="3437">
                  <c:v>1496</c:v>
                </c:pt>
                <c:pt idx="3438">
                  <c:v>1475</c:v>
                </c:pt>
                <c:pt idx="3439">
                  <c:v>1876</c:v>
                </c:pt>
                <c:pt idx="3440">
                  <c:v>1612</c:v>
                </c:pt>
                <c:pt idx="3441">
                  <c:v>1775</c:v>
                </c:pt>
                <c:pt idx="3442">
                  <c:v>1614</c:v>
                </c:pt>
                <c:pt idx="3443">
                  <c:v>1092</c:v>
                </c:pt>
                <c:pt idx="3444">
                  <c:v>1157</c:v>
                </c:pt>
                <c:pt idx="3445">
                  <c:v>1106</c:v>
                </c:pt>
                <c:pt idx="3446">
                  <c:v>1141</c:v>
                </c:pt>
                <c:pt idx="3447">
                  <c:v>1447</c:v>
                </c:pt>
                <c:pt idx="3448">
                  <c:v>1154</c:v>
                </c:pt>
                <c:pt idx="3449">
                  <c:v>1374</c:v>
                </c:pt>
                <c:pt idx="3450">
                  <c:v>1195</c:v>
                </c:pt>
                <c:pt idx="3451">
                  <c:v>1430</c:v>
                </c:pt>
                <c:pt idx="3452">
                  <c:v>871</c:v>
                </c:pt>
                <c:pt idx="3453">
                  <c:v>844</c:v>
                </c:pt>
                <c:pt idx="3454">
                  <c:v>761</c:v>
                </c:pt>
                <c:pt idx="3455">
                  <c:v>496</c:v>
                </c:pt>
                <c:pt idx="3456">
                  <c:v>764</c:v>
                </c:pt>
                <c:pt idx="3457">
                  <c:v>765</c:v>
                </c:pt>
                <c:pt idx="3458">
                  <c:v>592</c:v>
                </c:pt>
                <c:pt idx="3459">
                  <c:v>530</c:v>
                </c:pt>
                <c:pt idx="3460">
                  <c:v>595</c:v>
                </c:pt>
                <c:pt idx="3461">
                  <c:v>657</c:v>
                </c:pt>
                <c:pt idx="3462">
                  <c:v>948</c:v>
                </c:pt>
                <c:pt idx="3463">
                  <c:v>658</c:v>
                </c:pt>
                <c:pt idx="3464">
                  <c:v>384</c:v>
                </c:pt>
                <c:pt idx="3465">
                  <c:v>207</c:v>
                </c:pt>
                <c:pt idx="3466">
                  <c:v>428</c:v>
                </c:pt>
                <c:pt idx="3467">
                  <c:v>211</c:v>
                </c:pt>
                <c:pt idx="3468">
                  <c:v>263</c:v>
                </c:pt>
                <c:pt idx="3469">
                  <c:v>394</c:v>
                </c:pt>
                <c:pt idx="3470">
                  <c:v>222</c:v>
                </c:pt>
                <c:pt idx="3471">
                  <c:v>376</c:v>
                </c:pt>
                <c:pt idx="3472">
                  <c:v>385</c:v>
                </c:pt>
                <c:pt idx="3473">
                  <c:v>313</c:v>
                </c:pt>
                <c:pt idx="3474">
                  <c:v>471</c:v>
                </c:pt>
                <c:pt idx="3475">
                  <c:v>287</c:v>
                </c:pt>
                <c:pt idx="3476">
                  <c:v>3468</c:v>
                </c:pt>
                <c:pt idx="3477">
                  <c:v>3680</c:v>
                </c:pt>
                <c:pt idx="3478">
                  <c:v>3841</c:v>
                </c:pt>
                <c:pt idx="3479">
                  <c:v>3461</c:v>
                </c:pt>
                <c:pt idx="3480">
                  <c:v>3561</c:v>
                </c:pt>
                <c:pt idx="3481">
                  <c:v>3751</c:v>
                </c:pt>
                <c:pt idx="3482">
                  <c:v>3662</c:v>
                </c:pt>
                <c:pt idx="3483">
                  <c:v>3420</c:v>
                </c:pt>
                <c:pt idx="3484">
                  <c:v>3555</c:v>
                </c:pt>
                <c:pt idx="3485">
                  <c:v>3543</c:v>
                </c:pt>
                <c:pt idx="3486">
                  <c:v>3652</c:v>
                </c:pt>
                <c:pt idx="3487">
                  <c:v>3643</c:v>
                </c:pt>
                <c:pt idx="3488">
                  <c:v>3622</c:v>
                </c:pt>
                <c:pt idx="3489">
                  <c:v>3893</c:v>
                </c:pt>
                <c:pt idx="3490">
                  <c:v>3541</c:v>
                </c:pt>
                <c:pt idx="3491">
                  <c:v>3604</c:v>
                </c:pt>
                <c:pt idx="3492">
                  <c:v>3397</c:v>
                </c:pt>
                <c:pt idx="3493">
                  <c:v>3269</c:v>
                </c:pt>
                <c:pt idx="3494">
                  <c:v>3081</c:v>
                </c:pt>
                <c:pt idx="3495">
                  <c:v>3191</c:v>
                </c:pt>
                <c:pt idx="3496">
                  <c:v>2953</c:v>
                </c:pt>
                <c:pt idx="3497">
                  <c:v>3317</c:v>
                </c:pt>
                <c:pt idx="3498">
                  <c:v>3056</c:v>
                </c:pt>
                <c:pt idx="3499">
                  <c:v>3260</c:v>
                </c:pt>
                <c:pt idx="3500">
                  <c:v>3006</c:v>
                </c:pt>
                <c:pt idx="3501">
                  <c:v>3281</c:v>
                </c:pt>
                <c:pt idx="3502">
                  <c:v>3158</c:v>
                </c:pt>
                <c:pt idx="3503">
                  <c:v>3283</c:v>
                </c:pt>
                <c:pt idx="3504">
                  <c:v>2683</c:v>
                </c:pt>
                <c:pt idx="3505">
                  <c:v>2442</c:v>
                </c:pt>
                <c:pt idx="3506">
                  <c:v>2457</c:v>
                </c:pt>
                <c:pt idx="3507">
                  <c:v>2491</c:v>
                </c:pt>
                <c:pt idx="3508">
                  <c:v>2821</c:v>
                </c:pt>
                <c:pt idx="3509">
                  <c:v>2863</c:v>
                </c:pt>
                <c:pt idx="3510">
                  <c:v>2504</c:v>
                </c:pt>
                <c:pt idx="3511">
                  <c:v>2509</c:v>
                </c:pt>
                <c:pt idx="3512">
                  <c:v>2873</c:v>
                </c:pt>
                <c:pt idx="3513">
                  <c:v>2877</c:v>
                </c:pt>
                <c:pt idx="3514">
                  <c:v>2229</c:v>
                </c:pt>
                <c:pt idx="3515">
                  <c:v>2224</c:v>
                </c:pt>
                <c:pt idx="3516">
                  <c:v>2065</c:v>
                </c:pt>
                <c:pt idx="3517">
                  <c:v>2338</c:v>
                </c:pt>
                <c:pt idx="3518">
                  <c:v>2377</c:v>
                </c:pt>
                <c:pt idx="3519">
                  <c:v>2406</c:v>
                </c:pt>
                <c:pt idx="3520">
                  <c:v>2058</c:v>
                </c:pt>
                <c:pt idx="3521">
                  <c:v>1967</c:v>
                </c:pt>
                <c:pt idx="3522">
                  <c:v>2162</c:v>
                </c:pt>
                <c:pt idx="3523">
                  <c:v>2243</c:v>
                </c:pt>
                <c:pt idx="3524">
                  <c:v>2098</c:v>
                </c:pt>
                <c:pt idx="3525">
                  <c:v>2013</c:v>
                </c:pt>
                <c:pt idx="3526">
                  <c:v>1879</c:v>
                </c:pt>
                <c:pt idx="3527">
                  <c:v>1832</c:v>
                </c:pt>
                <c:pt idx="3528">
                  <c:v>1913</c:v>
                </c:pt>
                <c:pt idx="3529">
                  <c:v>1891</c:v>
                </c:pt>
                <c:pt idx="3530">
                  <c:v>1523</c:v>
                </c:pt>
                <c:pt idx="3531">
                  <c:v>1517</c:v>
                </c:pt>
                <c:pt idx="3532">
                  <c:v>1533</c:v>
                </c:pt>
                <c:pt idx="3533">
                  <c:v>1211</c:v>
                </c:pt>
                <c:pt idx="3534">
                  <c:v>1341</c:v>
                </c:pt>
                <c:pt idx="3535">
                  <c:v>1375</c:v>
                </c:pt>
                <c:pt idx="3536">
                  <c:v>1006</c:v>
                </c:pt>
                <c:pt idx="3537">
                  <c:v>1365</c:v>
                </c:pt>
                <c:pt idx="3538">
                  <c:v>1340</c:v>
                </c:pt>
                <c:pt idx="3539">
                  <c:v>1278</c:v>
                </c:pt>
                <c:pt idx="3540">
                  <c:v>1215</c:v>
                </c:pt>
                <c:pt idx="3541">
                  <c:v>1078</c:v>
                </c:pt>
                <c:pt idx="3542">
                  <c:v>586</c:v>
                </c:pt>
                <c:pt idx="3543">
                  <c:v>702</c:v>
                </c:pt>
                <c:pt idx="3544">
                  <c:v>903</c:v>
                </c:pt>
                <c:pt idx="3545">
                  <c:v>751</c:v>
                </c:pt>
                <c:pt idx="3546">
                  <c:v>524</c:v>
                </c:pt>
                <c:pt idx="3547">
                  <c:v>602</c:v>
                </c:pt>
                <c:pt idx="3548">
                  <c:v>700</c:v>
                </c:pt>
                <c:pt idx="3549">
                  <c:v>831</c:v>
                </c:pt>
                <c:pt idx="3550">
                  <c:v>865</c:v>
                </c:pt>
                <c:pt idx="3551">
                  <c:v>701</c:v>
                </c:pt>
                <c:pt idx="3552">
                  <c:v>577</c:v>
                </c:pt>
                <c:pt idx="3553">
                  <c:v>347</c:v>
                </c:pt>
                <c:pt idx="3554">
                  <c:v>169</c:v>
                </c:pt>
                <c:pt idx="3555">
                  <c:v>408</c:v>
                </c:pt>
                <c:pt idx="3556">
                  <c:v>239</c:v>
                </c:pt>
                <c:pt idx="3557">
                  <c:v>165</c:v>
                </c:pt>
                <c:pt idx="3558">
                  <c:v>189</c:v>
                </c:pt>
                <c:pt idx="3559">
                  <c:v>70</c:v>
                </c:pt>
                <c:pt idx="3560">
                  <c:v>333</c:v>
                </c:pt>
                <c:pt idx="3561">
                  <c:v>227</c:v>
                </c:pt>
                <c:pt idx="3562">
                  <c:v>258</c:v>
                </c:pt>
                <c:pt idx="3563">
                  <c:v>3691</c:v>
                </c:pt>
                <c:pt idx="3564">
                  <c:v>3785</c:v>
                </c:pt>
                <c:pt idx="3565">
                  <c:v>3616</c:v>
                </c:pt>
                <c:pt idx="3566">
                  <c:v>3855</c:v>
                </c:pt>
                <c:pt idx="3567">
                  <c:v>3656</c:v>
                </c:pt>
                <c:pt idx="3568">
                  <c:v>3586</c:v>
                </c:pt>
                <c:pt idx="3569">
                  <c:v>3671</c:v>
                </c:pt>
                <c:pt idx="3570">
                  <c:v>3699</c:v>
                </c:pt>
                <c:pt idx="3571">
                  <c:v>3624</c:v>
                </c:pt>
                <c:pt idx="3572">
                  <c:v>3600</c:v>
                </c:pt>
                <c:pt idx="3573">
                  <c:v>3125</c:v>
                </c:pt>
                <c:pt idx="3574">
                  <c:v>3160</c:v>
                </c:pt>
                <c:pt idx="3575">
                  <c:v>2983</c:v>
                </c:pt>
                <c:pt idx="3576">
                  <c:v>3324</c:v>
                </c:pt>
                <c:pt idx="3577">
                  <c:v>2945</c:v>
                </c:pt>
                <c:pt idx="3578">
                  <c:v>3046</c:v>
                </c:pt>
                <c:pt idx="3579">
                  <c:v>3183</c:v>
                </c:pt>
                <c:pt idx="3580">
                  <c:v>3238</c:v>
                </c:pt>
                <c:pt idx="3581">
                  <c:v>3287</c:v>
                </c:pt>
                <c:pt idx="3582">
                  <c:v>3069</c:v>
                </c:pt>
                <c:pt idx="3583">
                  <c:v>3316</c:v>
                </c:pt>
                <c:pt idx="3584">
                  <c:v>3080</c:v>
                </c:pt>
                <c:pt idx="3585">
                  <c:v>3024</c:v>
                </c:pt>
                <c:pt idx="3586">
                  <c:v>3304</c:v>
                </c:pt>
                <c:pt idx="3587">
                  <c:v>3118</c:v>
                </c:pt>
                <c:pt idx="3588">
                  <c:v>3140</c:v>
                </c:pt>
                <c:pt idx="3589">
                  <c:v>2557</c:v>
                </c:pt>
                <c:pt idx="3590">
                  <c:v>2465</c:v>
                </c:pt>
                <c:pt idx="3591">
                  <c:v>2720</c:v>
                </c:pt>
                <c:pt idx="3592">
                  <c:v>2647</c:v>
                </c:pt>
                <c:pt idx="3593">
                  <c:v>2612</c:v>
                </c:pt>
                <c:pt idx="3594">
                  <c:v>2533</c:v>
                </c:pt>
                <c:pt idx="3595">
                  <c:v>2666</c:v>
                </c:pt>
                <c:pt idx="3596">
                  <c:v>2655</c:v>
                </c:pt>
                <c:pt idx="3597">
                  <c:v>2645</c:v>
                </c:pt>
                <c:pt idx="3598">
                  <c:v>2832</c:v>
                </c:pt>
                <c:pt idx="3599">
                  <c:v>2726</c:v>
                </c:pt>
                <c:pt idx="3600">
                  <c:v>2788</c:v>
                </c:pt>
                <c:pt idx="3601">
                  <c:v>2547</c:v>
                </c:pt>
                <c:pt idx="3602">
                  <c:v>2674</c:v>
                </c:pt>
                <c:pt idx="3603">
                  <c:v>2583</c:v>
                </c:pt>
                <c:pt idx="3604">
                  <c:v>2094</c:v>
                </c:pt>
                <c:pt idx="3605">
                  <c:v>2109</c:v>
                </c:pt>
                <c:pt idx="3606">
                  <c:v>1971</c:v>
                </c:pt>
                <c:pt idx="3607">
                  <c:v>1968</c:v>
                </c:pt>
                <c:pt idx="3608">
                  <c:v>1976</c:v>
                </c:pt>
                <c:pt idx="3609">
                  <c:v>2012</c:v>
                </c:pt>
                <c:pt idx="3610">
                  <c:v>1988</c:v>
                </c:pt>
                <c:pt idx="3611">
                  <c:v>2365</c:v>
                </c:pt>
                <c:pt idx="3612">
                  <c:v>2148</c:v>
                </c:pt>
                <c:pt idx="3613">
                  <c:v>1861</c:v>
                </c:pt>
                <c:pt idx="3614">
                  <c:v>1778</c:v>
                </c:pt>
                <c:pt idx="3615">
                  <c:v>1692</c:v>
                </c:pt>
                <c:pt idx="3616">
                  <c:v>1656</c:v>
                </c:pt>
                <c:pt idx="3617">
                  <c:v>1688</c:v>
                </c:pt>
                <c:pt idx="3618">
                  <c:v>1852</c:v>
                </c:pt>
                <c:pt idx="3619">
                  <c:v>1658</c:v>
                </c:pt>
                <c:pt idx="3620">
                  <c:v>1607</c:v>
                </c:pt>
                <c:pt idx="3621">
                  <c:v>1817</c:v>
                </c:pt>
                <c:pt idx="3622">
                  <c:v>1785</c:v>
                </c:pt>
                <c:pt idx="3623">
                  <c:v>1823</c:v>
                </c:pt>
                <c:pt idx="3624">
                  <c:v>1361</c:v>
                </c:pt>
                <c:pt idx="3625">
                  <c:v>1384</c:v>
                </c:pt>
                <c:pt idx="3626">
                  <c:v>1387</c:v>
                </c:pt>
                <c:pt idx="3627">
                  <c:v>1184</c:v>
                </c:pt>
                <c:pt idx="3628">
                  <c:v>1002</c:v>
                </c:pt>
                <c:pt idx="3629">
                  <c:v>1029</c:v>
                </c:pt>
                <c:pt idx="3630">
                  <c:v>1112</c:v>
                </c:pt>
                <c:pt idx="3631">
                  <c:v>1354</c:v>
                </c:pt>
                <c:pt idx="3632">
                  <c:v>1257</c:v>
                </c:pt>
                <c:pt idx="3633">
                  <c:v>1420</c:v>
                </c:pt>
                <c:pt idx="3634">
                  <c:v>971</c:v>
                </c:pt>
                <c:pt idx="3635">
                  <c:v>790</c:v>
                </c:pt>
                <c:pt idx="3636">
                  <c:v>968</c:v>
                </c:pt>
                <c:pt idx="3637">
                  <c:v>535</c:v>
                </c:pt>
                <c:pt idx="3638">
                  <c:v>746</c:v>
                </c:pt>
                <c:pt idx="3639">
                  <c:v>956</c:v>
                </c:pt>
                <c:pt idx="3640">
                  <c:v>947</c:v>
                </c:pt>
                <c:pt idx="3641">
                  <c:v>10</c:v>
                </c:pt>
                <c:pt idx="3642">
                  <c:v>60</c:v>
                </c:pt>
                <c:pt idx="3643">
                  <c:v>255</c:v>
                </c:pt>
                <c:pt idx="3644">
                  <c:v>137</c:v>
                </c:pt>
                <c:pt idx="3645">
                  <c:v>106</c:v>
                </c:pt>
                <c:pt idx="3646">
                  <c:v>172</c:v>
                </c:pt>
                <c:pt idx="3647">
                  <c:v>426</c:v>
                </c:pt>
                <c:pt idx="3648">
                  <c:v>190</c:v>
                </c:pt>
                <c:pt idx="3649">
                  <c:v>307</c:v>
                </c:pt>
                <c:pt idx="3650">
                  <c:v>182</c:v>
                </c:pt>
                <c:pt idx="3651">
                  <c:v>298</c:v>
                </c:pt>
                <c:pt idx="3652">
                  <c:v>285</c:v>
                </c:pt>
                <c:pt idx="3653">
                  <c:v>244</c:v>
                </c:pt>
                <c:pt idx="3654">
                  <c:v>3796</c:v>
                </c:pt>
                <c:pt idx="3655">
                  <c:v>3885</c:v>
                </c:pt>
                <c:pt idx="3656">
                  <c:v>3453</c:v>
                </c:pt>
                <c:pt idx="3657">
                  <c:v>3446</c:v>
                </c:pt>
                <c:pt idx="3658">
                  <c:v>3762</c:v>
                </c:pt>
                <c:pt idx="3659">
                  <c:v>3731</c:v>
                </c:pt>
                <c:pt idx="3660">
                  <c:v>3581</c:v>
                </c:pt>
                <c:pt idx="3661">
                  <c:v>3873</c:v>
                </c:pt>
                <c:pt idx="3662">
                  <c:v>3448</c:v>
                </c:pt>
                <c:pt idx="3663">
                  <c:v>3553</c:v>
                </c:pt>
                <c:pt idx="3664">
                  <c:v>3602</c:v>
                </c:pt>
                <c:pt idx="3665">
                  <c:v>3426</c:v>
                </c:pt>
                <c:pt idx="3666">
                  <c:v>3676</c:v>
                </c:pt>
                <c:pt idx="3667">
                  <c:v>3651</c:v>
                </c:pt>
                <c:pt idx="3668">
                  <c:v>3633</c:v>
                </c:pt>
                <c:pt idx="3669">
                  <c:v>3749</c:v>
                </c:pt>
                <c:pt idx="3670">
                  <c:v>3356</c:v>
                </c:pt>
                <c:pt idx="3671">
                  <c:v>3126</c:v>
                </c:pt>
                <c:pt idx="3672">
                  <c:v>2974</c:v>
                </c:pt>
                <c:pt idx="3673">
                  <c:v>3101</c:v>
                </c:pt>
                <c:pt idx="3674">
                  <c:v>3322</c:v>
                </c:pt>
                <c:pt idx="3675">
                  <c:v>2933</c:v>
                </c:pt>
                <c:pt idx="3676">
                  <c:v>3410</c:v>
                </c:pt>
                <c:pt idx="3677">
                  <c:v>3346</c:v>
                </c:pt>
                <c:pt idx="3678">
                  <c:v>3278</c:v>
                </c:pt>
                <c:pt idx="3679">
                  <c:v>3048</c:v>
                </c:pt>
                <c:pt idx="3680">
                  <c:v>3415</c:v>
                </c:pt>
                <c:pt idx="3681">
                  <c:v>3059</c:v>
                </c:pt>
                <c:pt idx="3682">
                  <c:v>3334</c:v>
                </c:pt>
                <c:pt idx="3683">
                  <c:v>3170</c:v>
                </c:pt>
                <c:pt idx="3684">
                  <c:v>2921</c:v>
                </c:pt>
                <c:pt idx="3685">
                  <c:v>2632</c:v>
                </c:pt>
                <c:pt idx="3686">
                  <c:v>2596</c:v>
                </c:pt>
                <c:pt idx="3687">
                  <c:v>2848</c:v>
                </c:pt>
                <c:pt idx="3688">
                  <c:v>2724</c:v>
                </c:pt>
                <c:pt idx="3689">
                  <c:v>2579</c:v>
                </c:pt>
                <c:pt idx="3690">
                  <c:v>2711</c:v>
                </c:pt>
                <c:pt idx="3691">
                  <c:v>2677</c:v>
                </c:pt>
                <c:pt idx="3692">
                  <c:v>2762</c:v>
                </c:pt>
                <c:pt idx="3693">
                  <c:v>2310</c:v>
                </c:pt>
                <c:pt idx="3694">
                  <c:v>2011</c:v>
                </c:pt>
                <c:pt idx="3695">
                  <c:v>2070</c:v>
                </c:pt>
                <c:pt idx="3696">
                  <c:v>1954</c:v>
                </c:pt>
                <c:pt idx="3697">
                  <c:v>1955</c:v>
                </c:pt>
                <c:pt idx="3698">
                  <c:v>2242</c:v>
                </c:pt>
                <c:pt idx="3699">
                  <c:v>1589</c:v>
                </c:pt>
                <c:pt idx="3700">
                  <c:v>1917</c:v>
                </c:pt>
                <c:pt idx="3701">
                  <c:v>1571</c:v>
                </c:pt>
                <c:pt idx="3702">
                  <c:v>1650</c:v>
                </c:pt>
                <c:pt idx="3703">
                  <c:v>1626</c:v>
                </c:pt>
                <c:pt idx="3704">
                  <c:v>1744</c:v>
                </c:pt>
                <c:pt idx="3705">
                  <c:v>1595</c:v>
                </c:pt>
                <c:pt idx="3706">
                  <c:v>1896</c:v>
                </c:pt>
                <c:pt idx="3707">
                  <c:v>1486</c:v>
                </c:pt>
                <c:pt idx="3708">
                  <c:v>1878</c:v>
                </c:pt>
                <c:pt idx="3709">
                  <c:v>1493</c:v>
                </c:pt>
                <c:pt idx="3710">
                  <c:v>1888</c:v>
                </c:pt>
                <c:pt idx="3711">
                  <c:v>1610</c:v>
                </c:pt>
                <c:pt idx="3712">
                  <c:v>1509</c:v>
                </c:pt>
                <c:pt idx="3713">
                  <c:v>1561</c:v>
                </c:pt>
                <c:pt idx="3714">
                  <c:v>1467</c:v>
                </c:pt>
                <c:pt idx="3715">
                  <c:v>1003</c:v>
                </c:pt>
                <c:pt idx="3716">
                  <c:v>1170</c:v>
                </c:pt>
                <c:pt idx="3717">
                  <c:v>1217</c:v>
                </c:pt>
                <c:pt idx="3718">
                  <c:v>1066</c:v>
                </c:pt>
                <c:pt idx="3719">
                  <c:v>1423</c:v>
                </c:pt>
                <c:pt idx="3720">
                  <c:v>1222</c:v>
                </c:pt>
                <c:pt idx="3721">
                  <c:v>1004</c:v>
                </c:pt>
                <c:pt idx="3722">
                  <c:v>1431</c:v>
                </c:pt>
                <c:pt idx="3723">
                  <c:v>1200</c:v>
                </c:pt>
                <c:pt idx="3724">
                  <c:v>1239</c:v>
                </c:pt>
                <c:pt idx="3725">
                  <c:v>1039</c:v>
                </c:pt>
                <c:pt idx="3726">
                  <c:v>1291</c:v>
                </c:pt>
                <c:pt idx="3727">
                  <c:v>1415</c:v>
                </c:pt>
                <c:pt idx="3728">
                  <c:v>1442</c:v>
                </c:pt>
                <c:pt idx="3729">
                  <c:v>755</c:v>
                </c:pt>
                <c:pt idx="3730">
                  <c:v>904</c:v>
                </c:pt>
                <c:pt idx="3731">
                  <c:v>684</c:v>
                </c:pt>
                <c:pt idx="3732">
                  <c:v>895</c:v>
                </c:pt>
                <c:pt idx="3733">
                  <c:v>861</c:v>
                </c:pt>
                <c:pt idx="3734">
                  <c:v>681</c:v>
                </c:pt>
                <c:pt idx="3735">
                  <c:v>152</c:v>
                </c:pt>
                <c:pt idx="3736">
                  <c:v>473</c:v>
                </c:pt>
                <c:pt idx="3737">
                  <c:v>308</c:v>
                </c:pt>
                <c:pt idx="3738">
                  <c:v>382</c:v>
                </c:pt>
                <c:pt idx="3739">
                  <c:v>67</c:v>
                </c:pt>
                <c:pt idx="3740">
                  <c:v>350</c:v>
                </c:pt>
                <c:pt idx="3741">
                  <c:v>413</c:v>
                </c:pt>
                <c:pt idx="3742">
                  <c:v>75</c:v>
                </c:pt>
                <c:pt idx="3743">
                  <c:v>170</c:v>
                </c:pt>
                <c:pt idx="3744">
                  <c:v>286</c:v>
                </c:pt>
                <c:pt idx="3745">
                  <c:v>3609</c:v>
                </c:pt>
                <c:pt idx="3746">
                  <c:v>3737</c:v>
                </c:pt>
                <c:pt idx="3747">
                  <c:v>3746</c:v>
                </c:pt>
                <c:pt idx="3748">
                  <c:v>3793</c:v>
                </c:pt>
                <c:pt idx="3749">
                  <c:v>3716</c:v>
                </c:pt>
                <c:pt idx="3750">
                  <c:v>3441</c:v>
                </c:pt>
                <c:pt idx="3751">
                  <c:v>3701</c:v>
                </c:pt>
                <c:pt idx="3752">
                  <c:v>3726</c:v>
                </c:pt>
                <c:pt idx="3753">
                  <c:v>3499</c:v>
                </c:pt>
                <c:pt idx="3754">
                  <c:v>3706</c:v>
                </c:pt>
                <c:pt idx="3755">
                  <c:v>3291</c:v>
                </c:pt>
                <c:pt idx="3756">
                  <c:v>2958</c:v>
                </c:pt>
                <c:pt idx="3757">
                  <c:v>3068</c:v>
                </c:pt>
                <c:pt idx="3758">
                  <c:v>3328</c:v>
                </c:pt>
                <c:pt idx="3759">
                  <c:v>3111</c:v>
                </c:pt>
                <c:pt idx="3760">
                  <c:v>3388</c:v>
                </c:pt>
                <c:pt idx="3761">
                  <c:v>3114</c:v>
                </c:pt>
                <c:pt idx="3762">
                  <c:v>3383</c:v>
                </c:pt>
                <c:pt idx="3763">
                  <c:v>3038</c:v>
                </c:pt>
                <c:pt idx="3764">
                  <c:v>3276</c:v>
                </c:pt>
                <c:pt idx="3765">
                  <c:v>2898</c:v>
                </c:pt>
                <c:pt idx="3766">
                  <c:v>2897</c:v>
                </c:pt>
                <c:pt idx="3767">
                  <c:v>2839</c:v>
                </c:pt>
                <c:pt idx="3768">
                  <c:v>2765</c:v>
                </c:pt>
                <c:pt idx="3769">
                  <c:v>2500</c:v>
                </c:pt>
                <c:pt idx="3770">
                  <c:v>2736</c:v>
                </c:pt>
                <c:pt idx="3771">
                  <c:v>2656</c:v>
                </c:pt>
                <c:pt idx="3772">
                  <c:v>2875</c:v>
                </c:pt>
                <c:pt idx="3773">
                  <c:v>2789</c:v>
                </c:pt>
                <c:pt idx="3774">
                  <c:v>2638</c:v>
                </c:pt>
                <c:pt idx="3775">
                  <c:v>2422</c:v>
                </c:pt>
                <c:pt idx="3776">
                  <c:v>2007</c:v>
                </c:pt>
                <c:pt idx="3777">
                  <c:v>2032</c:v>
                </c:pt>
                <c:pt idx="3778">
                  <c:v>2184</c:v>
                </c:pt>
                <c:pt idx="3779">
                  <c:v>2002</c:v>
                </c:pt>
                <c:pt idx="3780">
                  <c:v>1975</c:v>
                </c:pt>
                <c:pt idx="3781">
                  <c:v>2074</c:v>
                </c:pt>
                <c:pt idx="3782">
                  <c:v>2196</c:v>
                </c:pt>
                <c:pt idx="3783">
                  <c:v>1562</c:v>
                </c:pt>
                <c:pt idx="3784">
                  <c:v>1579</c:v>
                </c:pt>
                <c:pt idx="3785">
                  <c:v>1948</c:v>
                </c:pt>
                <c:pt idx="3786">
                  <c:v>1480</c:v>
                </c:pt>
                <c:pt idx="3787">
                  <c:v>1769</c:v>
                </c:pt>
                <c:pt idx="3788">
                  <c:v>1306</c:v>
                </c:pt>
                <c:pt idx="3789">
                  <c:v>1463</c:v>
                </c:pt>
                <c:pt idx="3790">
                  <c:v>1110</c:v>
                </c:pt>
                <c:pt idx="3791">
                  <c:v>1089</c:v>
                </c:pt>
                <c:pt idx="3792">
                  <c:v>1135</c:v>
                </c:pt>
                <c:pt idx="3793">
                  <c:v>1245</c:v>
                </c:pt>
                <c:pt idx="3794">
                  <c:v>1255</c:v>
                </c:pt>
                <c:pt idx="3795">
                  <c:v>1101</c:v>
                </c:pt>
                <c:pt idx="3796">
                  <c:v>1008</c:v>
                </c:pt>
                <c:pt idx="3797">
                  <c:v>1262</c:v>
                </c:pt>
                <c:pt idx="3798">
                  <c:v>1235</c:v>
                </c:pt>
                <c:pt idx="3799">
                  <c:v>990</c:v>
                </c:pt>
                <c:pt idx="3800">
                  <c:v>1369</c:v>
                </c:pt>
                <c:pt idx="3801">
                  <c:v>1444</c:v>
                </c:pt>
                <c:pt idx="3802">
                  <c:v>869</c:v>
                </c:pt>
                <c:pt idx="3803">
                  <c:v>513</c:v>
                </c:pt>
                <c:pt idx="3804">
                  <c:v>583</c:v>
                </c:pt>
                <c:pt idx="3805">
                  <c:v>936</c:v>
                </c:pt>
                <c:pt idx="3806">
                  <c:v>803</c:v>
                </c:pt>
                <c:pt idx="3807">
                  <c:v>618</c:v>
                </c:pt>
                <c:pt idx="3808">
                  <c:v>912</c:v>
                </c:pt>
                <c:pt idx="3809">
                  <c:v>976</c:v>
                </c:pt>
                <c:pt idx="3810">
                  <c:v>86</c:v>
                </c:pt>
                <c:pt idx="3811">
                  <c:v>377</c:v>
                </c:pt>
                <c:pt idx="3812">
                  <c:v>176</c:v>
                </c:pt>
                <c:pt idx="3813">
                  <c:v>477</c:v>
                </c:pt>
                <c:pt idx="3814">
                  <c:v>396</c:v>
                </c:pt>
                <c:pt idx="3815">
                  <c:v>2</c:v>
                </c:pt>
                <c:pt idx="3816">
                  <c:v>429</c:v>
                </c:pt>
                <c:pt idx="3817">
                  <c:v>3634</c:v>
                </c:pt>
                <c:pt idx="3818">
                  <c:v>3558</c:v>
                </c:pt>
                <c:pt idx="3819">
                  <c:v>3528</c:v>
                </c:pt>
                <c:pt idx="3820">
                  <c:v>3792</c:v>
                </c:pt>
                <c:pt idx="3821">
                  <c:v>3665</c:v>
                </c:pt>
                <c:pt idx="3822">
                  <c:v>3527</c:v>
                </c:pt>
                <c:pt idx="3823">
                  <c:v>3723</c:v>
                </c:pt>
                <c:pt idx="3824">
                  <c:v>3724</c:v>
                </c:pt>
                <c:pt idx="3825">
                  <c:v>3865</c:v>
                </c:pt>
                <c:pt idx="3826">
                  <c:v>3729</c:v>
                </c:pt>
                <c:pt idx="3827">
                  <c:v>3888</c:v>
                </c:pt>
                <c:pt idx="3828">
                  <c:v>3803</c:v>
                </c:pt>
                <c:pt idx="3829">
                  <c:v>3658</c:v>
                </c:pt>
                <c:pt idx="3830">
                  <c:v>2946</c:v>
                </c:pt>
                <c:pt idx="3831">
                  <c:v>3143</c:v>
                </c:pt>
                <c:pt idx="3832">
                  <c:v>3330</c:v>
                </c:pt>
                <c:pt idx="3833">
                  <c:v>3117</c:v>
                </c:pt>
                <c:pt idx="3834">
                  <c:v>2984</c:v>
                </c:pt>
                <c:pt idx="3835">
                  <c:v>3333</c:v>
                </c:pt>
                <c:pt idx="3836">
                  <c:v>3061</c:v>
                </c:pt>
                <c:pt idx="3837">
                  <c:v>3280</c:v>
                </c:pt>
                <c:pt idx="3838">
                  <c:v>3308</c:v>
                </c:pt>
                <c:pt idx="3839">
                  <c:v>3404</c:v>
                </c:pt>
                <c:pt idx="3840">
                  <c:v>3030</c:v>
                </c:pt>
                <c:pt idx="3841">
                  <c:v>2813</c:v>
                </c:pt>
                <c:pt idx="3842">
                  <c:v>2472</c:v>
                </c:pt>
                <c:pt idx="3843">
                  <c:v>2512</c:v>
                </c:pt>
                <c:pt idx="3844">
                  <c:v>2706</c:v>
                </c:pt>
                <c:pt idx="3845">
                  <c:v>2603</c:v>
                </c:pt>
                <c:pt idx="3846">
                  <c:v>2564</c:v>
                </c:pt>
                <c:pt idx="3847">
                  <c:v>2574</c:v>
                </c:pt>
                <c:pt idx="3848">
                  <c:v>2915</c:v>
                </c:pt>
                <c:pt idx="3849">
                  <c:v>2587</c:v>
                </c:pt>
                <c:pt idx="3850">
                  <c:v>2136</c:v>
                </c:pt>
                <c:pt idx="3851">
                  <c:v>2088</c:v>
                </c:pt>
                <c:pt idx="3852">
                  <c:v>2096</c:v>
                </c:pt>
                <c:pt idx="3853">
                  <c:v>1992</c:v>
                </c:pt>
                <c:pt idx="3854">
                  <c:v>1979</c:v>
                </c:pt>
                <c:pt idx="3855">
                  <c:v>1972</c:v>
                </c:pt>
                <c:pt idx="3856">
                  <c:v>2298</c:v>
                </c:pt>
                <c:pt idx="3857">
                  <c:v>2334</c:v>
                </c:pt>
                <c:pt idx="3858">
                  <c:v>2150</c:v>
                </c:pt>
                <c:pt idx="3859">
                  <c:v>2175</c:v>
                </c:pt>
                <c:pt idx="3860">
                  <c:v>2232</c:v>
                </c:pt>
                <c:pt idx="3861">
                  <c:v>1642</c:v>
                </c:pt>
                <c:pt idx="3862">
                  <c:v>1653</c:v>
                </c:pt>
                <c:pt idx="3863">
                  <c:v>1709</c:v>
                </c:pt>
                <c:pt idx="3864">
                  <c:v>1611</c:v>
                </c:pt>
                <c:pt idx="3865">
                  <c:v>1729</c:v>
                </c:pt>
                <c:pt idx="3866">
                  <c:v>1696</c:v>
                </c:pt>
                <c:pt idx="3867">
                  <c:v>1664</c:v>
                </c:pt>
                <c:pt idx="3868">
                  <c:v>1691</c:v>
                </c:pt>
                <c:pt idx="3869">
                  <c:v>1515</c:v>
                </c:pt>
                <c:pt idx="3870">
                  <c:v>1799</c:v>
                </c:pt>
                <c:pt idx="3871">
                  <c:v>1478</c:v>
                </c:pt>
                <c:pt idx="3872">
                  <c:v>1843</c:v>
                </c:pt>
                <c:pt idx="3873">
                  <c:v>1760</c:v>
                </c:pt>
                <c:pt idx="3874">
                  <c:v>1773</c:v>
                </c:pt>
                <c:pt idx="3875">
                  <c:v>1001</c:v>
                </c:pt>
                <c:pt idx="3876">
                  <c:v>1464</c:v>
                </c:pt>
                <c:pt idx="3877">
                  <c:v>1229</c:v>
                </c:pt>
                <c:pt idx="3878">
                  <c:v>1265</c:v>
                </c:pt>
                <c:pt idx="3879">
                  <c:v>1351</c:v>
                </c:pt>
                <c:pt idx="3880">
                  <c:v>1276</c:v>
                </c:pt>
                <c:pt idx="3881">
                  <c:v>1386</c:v>
                </c:pt>
                <c:pt idx="3882">
                  <c:v>1456</c:v>
                </c:pt>
                <c:pt idx="3883">
                  <c:v>1264</c:v>
                </c:pt>
                <c:pt idx="3884">
                  <c:v>1053</c:v>
                </c:pt>
                <c:pt idx="3885">
                  <c:v>1402</c:v>
                </c:pt>
                <c:pt idx="3886">
                  <c:v>1326</c:v>
                </c:pt>
                <c:pt idx="3887">
                  <c:v>752</c:v>
                </c:pt>
                <c:pt idx="3888">
                  <c:v>626</c:v>
                </c:pt>
                <c:pt idx="3889">
                  <c:v>620</c:v>
                </c:pt>
                <c:pt idx="3890">
                  <c:v>877</c:v>
                </c:pt>
                <c:pt idx="3891">
                  <c:v>567</c:v>
                </c:pt>
                <c:pt idx="3892">
                  <c:v>703</c:v>
                </c:pt>
                <c:pt idx="3893">
                  <c:v>363</c:v>
                </c:pt>
                <c:pt idx="3894">
                  <c:v>320</c:v>
                </c:pt>
                <c:pt idx="3895">
                  <c:v>158</c:v>
                </c:pt>
                <c:pt idx="3896">
                  <c:v>411</c:v>
                </c:pt>
                <c:pt idx="3897">
                  <c:v>105</c:v>
                </c:pt>
                <c:pt idx="3898">
                  <c:v>188</c:v>
                </c:pt>
                <c:pt idx="3899">
                  <c:v>356</c:v>
                </c:pt>
              </c:strCache>
            </c:strRef>
          </c:cat>
          <c:val>
            <c:numRef>
              <c:f>'7.Frequent Customers'!$B$4:$B$3904</c:f>
              <c:numCache>
                <c:formatCode>General</c:formatCode>
                <c:ptCount val="3900"/>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49</c:v>
                </c:pt>
                <c:pt idx="78">
                  <c:v>49</c:v>
                </c:pt>
                <c:pt idx="79">
                  <c:v>49</c:v>
                </c:pt>
                <c:pt idx="80">
                  <c:v>49</c:v>
                </c:pt>
                <c:pt idx="81">
                  <c:v>49</c:v>
                </c:pt>
                <c:pt idx="82">
                  <c:v>49</c:v>
                </c:pt>
                <c:pt idx="83">
                  <c:v>49</c:v>
                </c:pt>
                <c:pt idx="84">
                  <c:v>49</c:v>
                </c:pt>
                <c:pt idx="85">
                  <c:v>49</c:v>
                </c:pt>
                <c:pt idx="86">
                  <c:v>49</c:v>
                </c:pt>
                <c:pt idx="87">
                  <c:v>49</c:v>
                </c:pt>
                <c:pt idx="88">
                  <c:v>49</c:v>
                </c:pt>
                <c:pt idx="89">
                  <c:v>49</c:v>
                </c:pt>
                <c:pt idx="90">
                  <c:v>49</c:v>
                </c:pt>
                <c:pt idx="91">
                  <c:v>49</c:v>
                </c:pt>
                <c:pt idx="92">
                  <c:v>49</c:v>
                </c:pt>
                <c:pt idx="93">
                  <c:v>49</c:v>
                </c:pt>
                <c:pt idx="94">
                  <c:v>49</c:v>
                </c:pt>
                <c:pt idx="95">
                  <c:v>49</c:v>
                </c:pt>
                <c:pt idx="96">
                  <c:v>49</c:v>
                </c:pt>
                <c:pt idx="97">
                  <c:v>49</c:v>
                </c:pt>
                <c:pt idx="98">
                  <c:v>49</c:v>
                </c:pt>
                <c:pt idx="99">
                  <c:v>49</c:v>
                </c:pt>
                <c:pt idx="100">
                  <c:v>49</c:v>
                </c:pt>
                <c:pt idx="101">
                  <c:v>49</c:v>
                </c:pt>
                <c:pt idx="102">
                  <c:v>49</c:v>
                </c:pt>
                <c:pt idx="103">
                  <c:v>49</c:v>
                </c:pt>
                <c:pt idx="104">
                  <c:v>49</c:v>
                </c:pt>
                <c:pt idx="105">
                  <c:v>49</c:v>
                </c:pt>
                <c:pt idx="106">
                  <c:v>49</c:v>
                </c:pt>
                <c:pt idx="107">
                  <c:v>49</c:v>
                </c:pt>
                <c:pt idx="108">
                  <c:v>49</c:v>
                </c:pt>
                <c:pt idx="109">
                  <c:v>49</c:v>
                </c:pt>
                <c:pt idx="110">
                  <c:v>49</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48</c:v>
                </c:pt>
                <c:pt idx="210">
                  <c:v>48</c:v>
                </c:pt>
                <c:pt idx="211">
                  <c:v>48</c:v>
                </c:pt>
                <c:pt idx="212">
                  <c:v>48</c:v>
                </c:pt>
                <c:pt idx="213">
                  <c:v>48</c:v>
                </c:pt>
                <c:pt idx="214">
                  <c:v>48</c:v>
                </c:pt>
                <c:pt idx="215">
                  <c:v>48</c:v>
                </c:pt>
                <c:pt idx="216">
                  <c:v>48</c:v>
                </c:pt>
                <c:pt idx="217">
                  <c:v>48</c:v>
                </c:pt>
                <c:pt idx="218">
                  <c:v>48</c:v>
                </c:pt>
                <c:pt idx="219">
                  <c:v>48</c:v>
                </c:pt>
                <c:pt idx="220">
                  <c:v>48</c:v>
                </c:pt>
                <c:pt idx="221">
                  <c:v>48</c:v>
                </c:pt>
                <c:pt idx="222">
                  <c:v>48</c:v>
                </c:pt>
                <c:pt idx="223">
                  <c:v>48</c:v>
                </c:pt>
                <c:pt idx="224">
                  <c:v>48</c:v>
                </c:pt>
                <c:pt idx="225">
                  <c:v>47</c:v>
                </c:pt>
                <c:pt idx="226">
                  <c:v>47</c:v>
                </c:pt>
                <c:pt idx="227">
                  <c:v>47</c:v>
                </c:pt>
                <c:pt idx="228">
                  <c:v>47</c:v>
                </c:pt>
                <c:pt idx="229">
                  <c:v>47</c:v>
                </c:pt>
                <c:pt idx="230">
                  <c:v>47</c:v>
                </c:pt>
                <c:pt idx="231">
                  <c:v>47</c:v>
                </c:pt>
                <c:pt idx="232">
                  <c:v>47</c:v>
                </c:pt>
                <c:pt idx="233">
                  <c:v>47</c:v>
                </c:pt>
                <c:pt idx="234">
                  <c:v>47</c:v>
                </c:pt>
                <c:pt idx="235">
                  <c:v>47</c:v>
                </c:pt>
                <c:pt idx="236">
                  <c:v>47</c:v>
                </c:pt>
                <c:pt idx="237">
                  <c:v>47</c:v>
                </c:pt>
                <c:pt idx="238">
                  <c:v>47</c:v>
                </c:pt>
                <c:pt idx="239">
                  <c:v>47</c:v>
                </c:pt>
                <c:pt idx="240">
                  <c:v>47</c:v>
                </c:pt>
                <c:pt idx="241">
                  <c:v>47</c:v>
                </c:pt>
                <c:pt idx="242">
                  <c:v>47</c:v>
                </c:pt>
                <c:pt idx="243">
                  <c:v>47</c:v>
                </c:pt>
                <c:pt idx="244">
                  <c:v>47</c:v>
                </c:pt>
                <c:pt idx="245">
                  <c:v>47</c:v>
                </c:pt>
                <c:pt idx="246">
                  <c:v>47</c:v>
                </c:pt>
                <c:pt idx="247">
                  <c:v>47</c:v>
                </c:pt>
                <c:pt idx="248">
                  <c:v>47</c:v>
                </c:pt>
                <c:pt idx="249">
                  <c:v>47</c:v>
                </c:pt>
                <c:pt idx="250">
                  <c:v>47</c:v>
                </c:pt>
                <c:pt idx="251">
                  <c:v>47</c:v>
                </c:pt>
                <c:pt idx="252">
                  <c:v>47</c:v>
                </c:pt>
                <c:pt idx="253">
                  <c:v>47</c:v>
                </c:pt>
                <c:pt idx="254">
                  <c:v>47</c:v>
                </c:pt>
                <c:pt idx="255">
                  <c:v>47</c:v>
                </c:pt>
                <c:pt idx="256">
                  <c:v>47</c:v>
                </c:pt>
                <c:pt idx="257">
                  <c:v>47</c:v>
                </c:pt>
                <c:pt idx="258">
                  <c:v>47</c:v>
                </c:pt>
                <c:pt idx="259">
                  <c:v>47</c:v>
                </c:pt>
                <c:pt idx="260">
                  <c:v>47</c:v>
                </c:pt>
                <c:pt idx="261">
                  <c:v>47</c:v>
                </c:pt>
                <c:pt idx="262">
                  <c:v>47</c:v>
                </c:pt>
                <c:pt idx="263">
                  <c:v>47</c:v>
                </c:pt>
                <c:pt idx="264">
                  <c:v>47</c:v>
                </c:pt>
                <c:pt idx="265">
                  <c:v>47</c:v>
                </c:pt>
                <c:pt idx="266">
                  <c:v>47</c:v>
                </c:pt>
                <c:pt idx="267">
                  <c:v>47</c:v>
                </c:pt>
                <c:pt idx="268">
                  <c:v>47</c:v>
                </c:pt>
                <c:pt idx="269">
                  <c:v>47</c:v>
                </c:pt>
                <c:pt idx="270">
                  <c:v>47</c:v>
                </c:pt>
                <c:pt idx="271">
                  <c:v>47</c:v>
                </c:pt>
                <c:pt idx="272">
                  <c:v>47</c:v>
                </c:pt>
                <c:pt idx="273">
                  <c:v>47</c:v>
                </c:pt>
                <c:pt idx="274">
                  <c:v>47</c:v>
                </c:pt>
                <c:pt idx="275">
                  <c:v>47</c:v>
                </c:pt>
                <c:pt idx="276">
                  <c:v>47</c:v>
                </c:pt>
                <c:pt idx="277">
                  <c:v>47</c:v>
                </c:pt>
                <c:pt idx="278">
                  <c:v>47</c:v>
                </c:pt>
                <c:pt idx="279">
                  <c:v>47</c:v>
                </c:pt>
                <c:pt idx="280">
                  <c:v>47</c:v>
                </c:pt>
                <c:pt idx="281">
                  <c:v>47</c:v>
                </c:pt>
                <c:pt idx="282">
                  <c:v>47</c:v>
                </c:pt>
                <c:pt idx="283">
                  <c:v>47</c:v>
                </c:pt>
                <c:pt idx="284">
                  <c:v>47</c:v>
                </c:pt>
                <c:pt idx="285">
                  <c:v>47</c:v>
                </c:pt>
                <c:pt idx="286">
                  <c:v>47</c:v>
                </c:pt>
                <c:pt idx="287">
                  <c:v>47</c:v>
                </c:pt>
                <c:pt idx="288">
                  <c:v>47</c:v>
                </c:pt>
                <c:pt idx="289">
                  <c:v>47</c:v>
                </c:pt>
                <c:pt idx="290">
                  <c:v>47</c:v>
                </c:pt>
                <c:pt idx="291">
                  <c:v>47</c:v>
                </c:pt>
                <c:pt idx="292">
                  <c:v>47</c:v>
                </c:pt>
                <c:pt idx="293">
                  <c:v>47</c:v>
                </c:pt>
                <c:pt idx="294">
                  <c:v>47</c:v>
                </c:pt>
                <c:pt idx="295">
                  <c:v>47</c:v>
                </c:pt>
                <c:pt idx="296">
                  <c:v>47</c:v>
                </c:pt>
                <c:pt idx="297">
                  <c:v>47</c:v>
                </c:pt>
                <c:pt idx="298">
                  <c:v>47</c:v>
                </c:pt>
                <c:pt idx="299">
                  <c:v>47</c:v>
                </c:pt>
                <c:pt idx="300">
                  <c:v>47</c:v>
                </c:pt>
                <c:pt idx="301">
                  <c:v>47</c:v>
                </c:pt>
                <c:pt idx="302">
                  <c:v>47</c:v>
                </c:pt>
                <c:pt idx="303">
                  <c:v>47</c:v>
                </c:pt>
                <c:pt idx="304">
                  <c:v>47</c:v>
                </c:pt>
                <c:pt idx="305">
                  <c:v>47</c:v>
                </c:pt>
                <c:pt idx="306">
                  <c:v>47</c:v>
                </c:pt>
                <c:pt idx="307">
                  <c:v>47</c:v>
                </c:pt>
                <c:pt idx="308">
                  <c:v>47</c:v>
                </c:pt>
                <c:pt idx="309">
                  <c:v>47</c:v>
                </c:pt>
                <c:pt idx="310">
                  <c:v>47</c:v>
                </c:pt>
                <c:pt idx="311">
                  <c:v>47</c:v>
                </c:pt>
                <c:pt idx="312">
                  <c:v>47</c:v>
                </c:pt>
                <c:pt idx="313">
                  <c:v>47</c:v>
                </c:pt>
                <c:pt idx="314">
                  <c:v>47</c:v>
                </c:pt>
                <c:pt idx="315">
                  <c:v>46</c:v>
                </c:pt>
                <c:pt idx="316">
                  <c:v>46</c:v>
                </c:pt>
                <c:pt idx="317">
                  <c:v>46</c:v>
                </c:pt>
                <c:pt idx="318">
                  <c:v>46</c:v>
                </c:pt>
                <c:pt idx="319">
                  <c:v>46</c:v>
                </c:pt>
                <c:pt idx="320">
                  <c:v>46</c:v>
                </c:pt>
                <c:pt idx="321">
                  <c:v>46</c:v>
                </c:pt>
                <c:pt idx="322">
                  <c:v>46</c:v>
                </c:pt>
                <c:pt idx="323">
                  <c:v>46</c:v>
                </c:pt>
                <c:pt idx="324">
                  <c:v>46</c:v>
                </c:pt>
                <c:pt idx="325">
                  <c:v>46</c:v>
                </c:pt>
                <c:pt idx="326">
                  <c:v>46</c:v>
                </c:pt>
                <c:pt idx="327">
                  <c:v>46</c:v>
                </c:pt>
                <c:pt idx="328">
                  <c:v>46</c:v>
                </c:pt>
                <c:pt idx="329">
                  <c:v>46</c:v>
                </c:pt>
                <c:pt idx="330">
                  <c:v>46</c:v>
                </c:pt>
                <c:pt idx="331">
                  <c:v>46</c:v>
                </c:pt>
                <c:pt idx="332">
                  <c:v>46</c:v>
                </c:pt>
                <c:pt idx="333">
                  <c:v>46</c:v>
                </c:pt>
                <c:pt idx="334">
                  <c:v>46</c:v>
                </c:pt>
                <c:pt idx="335">
                  <c:v>46</c:v>
                </c:pt>
                <c:pt idx="336">
                  <c:v>46</c:v>
                </c:pt>
                <c:pt idx="337">
                  <c:v>46</c:v>
                </c:pt>
                <c:pt idx="338">
                  <c:v>46</c:v>
                </c:pt>
                <c:pt idx="339">
                  <c:v>46</c:v>
                </c:pt>
                <c:pt idx="340">
                  <c:v>46</c:v>
                </c:pt>
                <c:pt idx="341">
                  <c:v>46</c:v>
                </c:pt>
                <c:pt idx="342">
                  <c:v>46</c:v>
                </c:pt>
                <c:pt idx="343">
                  <c:v>46</c:v>
                </c:pt>
                <c:pt idx="344">
                  <c:v>46</c:v>
                </c:pt>
                <c:pt idx="345">
                  <c:v>46</c:v>
                </c:pt>
                <c:pt idx="346">
                  <c:v>46</c:v>
                </c:pt>
                <c:pt idx="347">
                  <c:v>46</c:v>
                </c:pt>
                <c:pt idx="348">
                  <c:v>46</c:v>
                </c:pt>
                <c:pt idx="349">
                  <c:v>46</c:v>
                </c:pt>
                <c:pt idx="350">
                  <c:v>46</c:v>
                </c:pt>
                <c:pt idx="351">
                  <c:v>46</c:v>
                </c:pt>
                <c:pt idx="352">
                  <c:v>46</c:v>
                </c:pt>
                <c:pt idx="353">
                  <c:v>46</c:v>
                </c:pt>
                <c:pt idx="354">
                  <c:v>46</c:v>
                </c:pt>
                <c:pt idx="355">
                  <c:v>46</c:v>
                </c:pt>
                <c:pt idx="356">
                  <c:v>46</c:v>
                </c:pt>
                <c:pt idx="357">
                  <c:v>46</c:v>
                </c:pt>
                <c:pt idx="358">
                  <c:v>46</c:v>
                </c:pt>
                <c:pt idx="359">
                  <c:v>46</c:v>
                </c:pt>
                <c:pt idx="360">
                  <c:v>46</c:v>
                </c:pt>
                <c:pt idx="361">
                  <c:v>46</c:v>
                </c:pt>
                <c:pt idx="362">
                  <c:v>46</c:v>
                </c:pt>
                <c:pt idx="363">
                  <c:v>46</c:v>
                </c:pt>
                <c:pt idx="364">
                  <c:v>46</c:v>
                </c:pt>
                <c:pt idx="365">
                  <c:v>46</c:v>
                </c:pt>
                <c:pt idx="366">
                  <c:v>46</c:v>
                </c:pt>
                <c:pt idx="367">
                  <c:v>46</c:v>
                </c:pt>
                <c:pt idx="368">
                  <c:v>46</c:v>
                </c:pt>
                <c:pt idx="369">
                  <c:v>46</c:v>
                </c:pt>
                <c:pt idx="370">
                  <c:v>46</c:v>
                </c:pt>
                <c:pt idx="371">
                  <c:v>46</c:v>
                </c:pt>
                <c:pt idx="372">
                  <c:v>46</c:v>
                </c:pt>
                <c:pt idx="373">
                  <c:v>46</c:v>
                </c:pt>
                <c:pt idx="374">
                  <c:v>46</c:v>
                </c:pt>
                <c:pt idx="375">
                  <c:v>46</c:v>
                </c:pt>
                <c:pt idx="376">
                  <c:v>46</c:v>
                </c:pt>
                <c:pt idx="377">
                  <c:v>46</c:v>
                </c:pt>
                <c:pt idx="378">
                  <c:v>46</c:v>
                </c:pt>
                <c:pt idx="379">
                  <c:v>46</c:v>
                </c:pt>
                <c:pt idx="380">
                  <c:v>46</c:v>
                </c:pt>
                <c:pt idx="381">
                  <c:v>46</c:v>
                </c:pt>
                <c:pt idx="382">
                  <c:v>46</c:v>
                </c:pt>
                <c:pt idx="383">
                  <c:v>46</c:v>
                </c:pt>
                <c:pt idx="384">
                  <c:v>46</c:v>
                </c:pt>
                <c:pt idx="385">
                  <c:v>46</c:v>
                </c:pt>
                <c:pt idx="386">
                  <c:v>46</c:v>
                </c:pt>
                <c:pt idx="387">
                  <c:v>46</c:v>
                </c:pt>
                <c:pt idx="388">
                  <c:v>46</c:v>
                </c:pt>
                <c:pt idx="389">
                  <c:v>46</c:v>
                </c:pt>
                <c:pt idx="390">
                  <c:v>46</c:v>
                </c:pt>
                <c:pt idx="391">
                  <c:v>46</c:v>
                </c:pt>
                <c:pt idx="392">
                  <c:v>46</c:v>
                </c:pt>
                <c:pt idx="393">
                  <c:v>45</c:v>
                </c:pt>
                <c:pt idx="394">
                  <c:v>45</c:v>
                </c:pt>
                <c:pt idx="395">
                  <c:v>45</c:v>
                </c:pt>
                <c:pt idx="396">
                  <c:v>45</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45</c:v>
                </c:pt>
                <c:pt idx="411">
                  <c:v>45</c:v>
                </c:pt>
                <c:pt idx="412">
                  <c:v>45</c:v>
                </c:pt>
                <c:pt idx="413">
                  <c:v>45</c:v>
                </c:pt>
                <c:pt idx="414">
                  <c:v>45</c:v>
                </c:pt>
                <c:pt idx="415">
                  <c:v>45</c:v>
                </c:pt>
                <c:pt idx="416">
                  <c:v>45</c:v>
                </c:pt>
                <c:pt idx="417">
                  <c:v>45</c:v>
                </c:pt>
                <c:pt idx="418">
                  <c:v>45</c:v>
                </c:pt>
                <c:pt idx="419">
                  <c:v>45</c:v>
                </c:pt>
                <c:pt idx="420">
                  <c:v>45</c:v>
                </c:pt>
                <c:pt idx="421">
                  <c:v>45</c:v>
                </c:pt>
                <c:pt idx="422">
                  <c:v>45</c:v>
                </c:pt>
                <c:pt idx="423">
                  <c:v>45</c:v>
                </c:pt>
                <c:pt idx="424">
                  <c:v>45</c:v>
                </c:pt>
                <c:pt idx="425">
                  <c:v>45</c:v>
                </c:pt>
                <c:pt idx="426">
                  <c:v>45</c:v>
                </c:pt>
                <c:pt idx="427">
                  <c:v>45</c:v>
                </c:pt>
                <c:pt idx="428">
                  <c:v>45</c:v>
                </c:pt>
                <c:pt idx="429">
                  <c:v>45</c:v>
                </c:pt>
                <c:pt idx="430">
                  <c:v>45</c:v>
                </c:pt>
                <c:pt idx="431">
                  <c:v>45</c:v>
                </c:pt>
                <c:pt idx="432">
                  <c:v>45</c:v>
                </c:pt>
                <c:pt idx="433">
                  <c:v>45</c:v>
                </c:pt>
                <c:pt idx="434">
                  <c:v>45</c:v>
                </c:pt>
                <c:pt idx="435">
                  <c:v>45</c:v>
                </c:pt>
                <c:pt idx="436">
                  <c:v>45</c:v>
                </c:pt>
                <c:pt idx="437">
                  <c:v>45</c:v>
                </c:pt>
                <c:pt idx="438">
                  <c:v>45</c:v>
                </c:pt>
                <c:pt idx="439">
                  <c:v>45</c:v>
                </c:pt>
                <c:pt idx="440">
                  <c:v>45</c:v>
                </c:pt>
                <c:pt idx="441">
                  <c:v>45</c:v>
                </c:pt>
                <c:pt idx="442">
                  <c:v>45</c:v>
                </c:pt>
                <c:pt idx="443">
                  <c:v>45</c:v>
                </c:pt>
                <c:pt idx="444">
                  <c:v>45</c:v>
                </c:pt>
                <c:pt idx="445">
                  <c:v>45</c:v>
                </c:pt>
                <c:pt idx="446">
                  <c:v>45</c:v>
                </c:pt>
                <c:pt idx="447">
                  <c:v>45</c:v>
                </c:pt>
                <c:pt idx="448">
                  <c:v>45</c:v>
                </c:pt>
                <c:pt idx="449">
                  <c:v>45</c:v>
                </c:pt>
                <c:pt idx="450">
                  <c:v>45</c:v>
                </c:pt>
                <c:pt idx="451">
                  <c:v>45</c:v>
                </c:pt>
                <c:pt idx="452">
                  <c:v>45</c:v>
                </c:pt>
                <c:pt idx="453">
                  <c:v>45</c:v>
                </c:pt>
                <c:pt idx="454">
                  <c:v>45</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45</c:v>
                </c:pt>
                <c:pt idx="468">
                  <c:v>45</c:v>
                </c:pt>
                <c:pt idx="469">
                  <c:v>45</c:v>
                </c:pt>
                <c:pt idx="470">
                  <c:v>45</c:v>
                </c:pt>
                <c:pt idx="471">
                  <c:v>45</c:v>
                </c:pt>
                <c:pt idx="472">
                  <c:v>45</c:v>
                </c:pt>
                <c:pt idx="473">
                  <c:v>45</c:v>
                </c:pt>
                <c:pt idx="474">
                  <c:v>45</c:v>
                </c:pt>
                <c:pt idx="475">
                  <c:v>45</c:v>
                </c:pt>
                <c:pt idx="476">
                  <c:v>44</c:v>
                </c:pt>
                <c:pt idx="477">
                  <c:v>44</c:v>
                </c:pt>
                <c:pt idx="478">
                  <c:v>44</c:v>
                </c:pt>
                <c:pt idx="479">
                  <c:v>44</c:v>
                </c:pt>
                <c:pt idx="480">
                  <c:v>44</c:v>
                </c:pt>
                <c:pt idx="481">
                  <c:v>44</c:v>
                </c:pt>
                <c:pt idx="482">
                  <c:v>44</c:v>
                </c:pt>
                <c:pt idx="483">
                  <c:v>44</c:v>
                </c:pt>
                <c:pt idx="484">
                  <c:v>44</c:v>
                </c:pt>
                <c:pt idx="485">
                  <c:v>44</c:v>
                </c:pt>
                <c:pt idx="486">
                  <c:v>44</c:v>
                </c:pt>
                <c:pt idx="487">
                  <c:v>44</c:v>
                </c:pt>
                <c:pt idx="488">
                  <c:v>44</c:v>
                </c:pt>
                <c:pt idx="489">
                  <c:v>44</c:v>
                </c:pt>
                <c:pt idx="490">
                  <c:v>44</c:v>
                </c:pt>
                <c:pt idx="491">
                  <c:v>44</c:v>
                </c:pt>
                <c:pt idx="492">
                  <c:v>44</c:v>
                </c:pt>
                <c:pt idx="493">
                  <c:v>44</c:v>
                </c:pt>
                <c:pt idx="494">
                  <c:v>44</c:v>
                </c:pt>
                <c:pt idx="495">
                  <c:v>44</c:v>
                </c:pt>
                <c:pt idx="496">
                  <c:v>44</c:v>
                </c:pt>
                <c:pt idx="497">
                  <c:v>44</c:v>
                </c:pt>
                <c:pt idx="498">
                  <c:v>44</c:v>
                </c:pt>
                <c:pt idx="499">
                  <c:v>44</c:v>
                </c:pt>
                <c:pt idx="500">
                  <c:v>44</c:v>
                </c:pt>
                <c:pt idx="501">
                  <c:v>44</c:v>
                </c:pt>
                <c:pt idx="502">
                  <c:v>44</c:v>
                </c:pt>
                <c:pt idx="503">
                  <c:v>44</c:v>
                </c:pt>
                <c:pt idx="504">
                  <c:v>44</c:v>
                </c:pt>
                <c:pt idx="505">
                  <c:v>44</c:v>
                </c:pt>
                <c:pt idx="506">
                  <c:v>44</c:v>
                </c:pt>
                <c:pt idx="507">
                  <c:v>44</c:v>
                </c:pt>
                <c:pt idx="508">
                  <c:v>44</c:v>
                </c:pt>
                <c:pt idx="509">
                  <c:v>44</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44</c:v>
                </c:pt>
                <c:pt idx="538">
                  <c:v>44</c:v>
                </c:pt>
                <c:pt idx="539">
                  <c:v>44</c:v>
                </c:pt>
                <c:pt idx="540">
                  <c:v>44</c:v>
                </c:pt>
                <c:pt idx="541">
                  <c:v>44</c:v>
                </c:pt>
                <c:pt idx="542">
                  <c:v>44</c:v>
                </c:pt>
                <c:pt idx="543">
                  <c:v>44</c:v>
                </c:pt>
                <c:pt idx="544">
                  <c:v>44</c:v>
                </c:pt>
                <c:pt idx="545">
                  <c:v>44</c:v>
                </c:pt>
                <c:pt idx="546">
                  <c:v>44</c:v>
                </c:pt>
                <c:pt idx="547">
                  <c:v>44</c:v>
                </c:pt>
                <c:pt idx="548">
                  <c:v>43</c:v>
                </c:pt>
                <c:pt idx="549">
                  <c:v>43</c:v>
                </c:pt>
                <c:pt idx="550">
                  <c:v>43</c:v>
                </c:pt>
                <c:pt idx="551">
                  <c:v>43</c:v>
                </c:pt>
                <c:pt idx="552">
                  <c:v>43</c:v>
                </c:pt>
                <c:pt idx="553">
                  <c:v>43</c:v>
                </c:pt>
                <c:pt idx="554">
                  <c:v>43</c:v>
                </c:pt>
                <c:pt idx="555">
                  <c:v>43</c:v>
                </c:pt>
                <c:pt idx="556">
                  <c:v>43</c:v>
                </c:pt>
                <c:pt idx="557">
                  <c:v>43</c:v>
                </c:pt>
                <c:pt idx="558">
                  <c:v>43</c:v>
                </c:pt>
                <c:pt idx="559">
                  <c:v>43</c:v>
                </c:pt>
                <c:pt idx="560">
                  <c:v>43</c:v>
                </c:pt>
                <c:pt idx="561">
                  <c:v>43</c:v>
                </c:pt>
                <c:pt idx="562">
                  <c:v>43</c:v>
                </c:pt>
                <c:pt idx="563">
                  <c:v>43</c:v>
                </c:pt>
                <c:pt idx="564">
                  <c:v>43</c:v>
                </c:pt>
                <c:pt idx="565">
                  <c:v>43</c:v>
                </c:pt>
                <c:pt idx="566">
                  <c:v>43</c:v>
                </c:pt>
                <c:pt idx="567">
                  <c:v>43</c:v>
                </c:pt>
                <c:pt idx="568">
                  <c:v>43</c:v>
                </c:pt>
                <c:pt idx="569">
                  <c:v>43</c:v>
                </c:pt>
                <c:pt idx="570">
                  <c:v>43</c:v>
                </c:pt>
                <c:pt idx="571">
                  <c:v>43</c:v>
                </c:pt>
                <c:pt idx="572">
                  <c:v>43</c:v>
                </c:pt>
                <c:pt idx="573">
                  <c:v>43</c:v>
                </c:pt>
                <c:pt idx="574">
                  <c:v>43</c:v>
                </c:pt>
                <c:pt idx="575">
                  <c:v>43</c:v>
                </c:pt>
                <c:pt idx="576">
                  <c:v>43</c:v>
                </c:pt>
                <c:pt idx="577">
                  <c:v>43</c:v>
                </c:pt>
                <c:pt idx="578">
                  <c:v>43</c:v>
                </c:pt>
                <c:pt idx="579">
                  <c:v>43</c:v>
                </c:pt>
                <c:pt idx="580">
                  <c:v>43</c:v>
                </c:pt>
                <c:pt idx="581">
                  <c:v>43</c:v>
                </c:pt>
                <c:pt idx="582">
                  <c:v>43</c:v>
                </c:pt>
                <c:pt idx="583">
                  <c:v>43</c:v>
                </c:pt>
                <c:pt idx="584">
                  <c:v>43</c:v>
                </c:pt>
                <c:pt idx="585">
                  <c:v>43</c:v>
                </c:pt>
                <c:pt idx="586">
                  <c:v>43</c:v>
                </c:pt>
                <c:pt idx="587">
                  <c:v>43</c:v>
                </c:pt>
                <c:pt idx="588">
                  <c:v>43</c:v>
                </c:pt>
                <c:pt idx="589">
                  <c:v>43</c:v>
                </c:pt>
                <c:pt idx="590">
                  <c:v>43</c:v>
                </c:pt>
                <c:pt idx="591">
                  <c:v>43</c:v>
                </c:pt>
                <c:pt idx="592">
                  <c:v>43</c:v>
                </c:pt>
                <c:pt idx="593">
                  <c:v>43</c:v>
                </c:pt>
                <c:pt idx="594">
                  <c:v>43</c:v>
                </c:pt>
                <c:pt idx="595">
                  <c:v>43</c:v>
                </c:pt>
                <c:pt idx="596">
                  <c:v>43</c:v>
                </c:pt>
                <c:pt idx="597">
                  <c:v>43</c:v>
                </c:pt>
                <c:pt idx="598">
                  <c:v>43</c:v>
                </c:pt>
                <c:pt idx="599">
                  <c:v>43</c:v>
                </c:pt>
                <c:pt idx="600">
                  <c:v>43</c:v>
                </c:pt>
                <c:pt idx="601">
                  <c:v>43</c:v>
                </c:pt>
                <c:pt idx="602">
                  <c:v>43</c:v>
                </c:pt>
                <c:pt idx="603">
                  <c:v>43</c:v>
                </c:pt>
                <c:pt idx="604">
                  <c:v>43</c:v>
                </c:pt>
                <c:pt idx="605">
                  <c:v>43</c:v>
                </c:pt>
                <c:pt idx="606">
                  <c:v>43</c:v>
                </c:pt>
                <c:pt idx="607">
                  <c:v>43</c:v>
                </c:pt>
                <c:pt idx="608">
                  <c:v>43</c:v>
                </c:pt>
                <c:pt idx="609">
                  <c:v>43</c:v>
                </c:pt>
                <c:pt idx="610">
                  <c:v>43</c:v>
                </c:pt>
                <c:pt idx="611">
                  <c:v>43</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42</c:v>
                </c:pt>
                <c:pt idx="687">
                  <c:v>42</c:v>
                </c:pt>
                <c:pt idx="688">
                  <c:v>42</c:v>
                </c:pt>
                <c:pt idx="689">
                  <c:v>42</c:v>
                </c:pt>
                <c:pt idx="690">
                  <c:v>42</c:v>
                </c:pt>
                <c:pt idx="691">
                  <c:v>42</c:v>
                </c:pt>
                <c:pt idx="692">
                  <c:v>42</c:v>
                </c:pt>
                <c:pt idx="693">
                  <c:v>42</c:v>
                </c:pt>
                <c:pt idx="694">
                  <c:v>42</c:v>
                </c:pt>
                <c:pt idx="695">
                  <c:v>41</c:v>
                </c:pt>
                <c:pt idx="696">
                  <c:v>41</c:v>
                </c:pt>
                <c:pt idx="697">
                  <c:v>41</c:v>
                </c:pt>
                <c:pt idx="698">
                  <c:v>41</c:v>
                </c:pt>
                <c:pt idx="699">
                  <c:v>41</c:v>
                </c:pt>
                <c:pt idx="700">
                  <c:v>41</c:v>
                </c:pt>
                <c:pt idx="701">
                  <c:v>41</c:v>
                </c:pt>
                <c:pt idx="702">
                  <c:v>41</c:v>
                </c:pt>
                <c:pt idx="703">
                  <c:v>41</c:v>
                </c:pt>
                <c:pt idx="704">
                  <c:v>41</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40</c:v>
                </c:pt>
                <c:pt idx="766">
                  <c:v>40</c:v>
                </c:pt>
                <c:pt idx="767">
                  <c:v>40</c:v>
                </c:pt>
                <c:pt idx="768">
                  <c:v>40</c:v>
                </c:pt>
                <c:pt idx="769">
                  <c:v>40</c:v>
                </c:pt>
                <c:pt idx="770">
                  <c:v>40</c:v>
                </c:pt>
                <c:pt idx="771">
                  <c:v>40</c:v>
                </c:pt>
                <c:pt idx="772">
                  <c:v>40</c:v>
                </c:pt>
                <c:pt idx="773">
                  <c:v>40</c:v>
                </c:pt>
                <c:pt idx="774">
                  <c:v>40</c:v>
                </c:pt>
                <c:pt idx="775">
                  <c:v>40</c:v>
                </c:pt>
                <c:pt idx="776">
                  <c:v>40</c:v>
                </c:pt>
                <c:pt idx="777">
                  <c:v>40</c:v>
                </c:pt>
                <c:pt idx="778">
                  <c:v>40</c:v>
                </c:pt>
                <c:pt idx="779">
                  <c:v>40</c:v>
                </c:pt>
                <c:pt idx="780">
                  <c:v>40</c:v>
                </c:pt>
                <c:pt idx="781">
                  <c:v>40</c:v>
                </c:pt>
                <c:pt idx="782">
                  <c:v>40</c:v>
                </c:pt>
                <c:pt idx="783">
                  <c:v>40</c:v>
                </c:pt>
                <c:pt idx="784">
                  <c:v>40</c:v>
                </c:pt>
                <c:pt idx="785">
                  <c:v>40</c:v>
                </c:pt>
                <c:pt idx="786">
                  <c:v>40</c:v>
                </c:pt>
                <c:pt idx="787">
                  <c:v>40</c:v>
                </c:pt>
                <c:pt idx="788">
                  <c:v>40</c:v>
                </c:pt>
                <c:pt idx="789">
                  <c:v>40</c:v>
                </c:pt>
                <c:pt idx="790">
                  <c:v>40</c:v>
                </c:pt>
                <c:pt idx="791">
                  <c:v>40</c:v>
                </c:pt>
                <c:pt idx="792">
                  <c:v>40</c:v>
                </c:pt>
                <c:pt idx="793">
                  <c:v>40</c:v>
                </c:pt>
                <c:pt idx="794">
                  <c:v>40</c:v>
                </c:pt>
                <c:pt idx="795">
                  <c:v>40</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40</c:v>
                </c:pt>
                <c:pt idx="814">
                  <c:v>40</c:v>
                </c:pt>
                <c:pt idx="815">
                  <c:v>40</c:v>
                </c:pt>
                <c:pt idx="816">
                  <c:v>40</c:v>
                </c:pt>
                <c:pt idx="817">
                  <c:v>40</c:v>
                </c:pt>
                <c:pt idx="818">
                  <c:v>40</c:v>
                </c:pt>
                <c:pt idx="819">
                  <c:v>40</c:v>
                </c:pt>
                <c:pt idx="820">
                  <c:v>40</c:v>
                </c:pt>
                <c:pt idx="821">
                  <c:v>40</c:v>
                </c:pt>
                <c:pt idx="822">
                  <c:v>40</c:v>
                </c:pt>
                <c:pt idx="823">
                  <c:v>40</c:v>
                </c:pt>
                <c:pt idx="824">
                  <c:v>40</c:v>
                </c:pt>
                <c:pt idx="825">
                  <c:v>40</c:v>
                </c:pt>
                <c:pt idx="826">
                  <c:v>40</c:v>
                </c:pt>
                <c:pt idx="827">
                  <c:v>40</c:v>
                </c:pt>
                <c:pt idx="828">
                  <c:v>40</c:v>
                </c:pt>
                <c:pt idx="829">
                  <c:v>40</c:v>
                </c:pt>
                <c:pt idx="830">
                  <c:v>40</c:v>
                </c:pt>
                <c:pt idx="831">
                  <c:v>40</c:v>
                </c:pt>
                <c:pt idx="832">
                  <c:v>40</c:v>
                </c:pt>
                <c:pt idx="833">
                  <c:v>40</c:v>
                </c:pt>
                <c:pt idx="834">
                  <c:v>40</c:v>
                </c:pt>
                <c:pt idx="835">
                  <c:v>40</c:v>
                </c:pt>
                <c:pt idx="836">
                  <c:v>40</c:v>
                </c:pt>
                <c:pt idx="837">
                  <c:v>40</c:v>
                </c:pt>
                <c:pt idx="838">
                  <c:v>40</c:v>
                </c:pt>
                <c:pt idx="839">
                  <c:v>40</c:v>
                </c:pt>
                <c:pt idx="840">
                  <c:v>40</c:v>
                </c:pt>
                <c:pt idx="841">
                  <c:v>40</c:v>
                </c:pt>
                <c:pt idx="842">
                  <c:v>40</c:v>
                </c:pt>
                <c:pt idx="843">
                  <c:v>40</c:v>
                </c:pt>
                <c:pt idx="844">
                  <c:v>40</c:v>
                </c:pt>
                <c:pt idx="845">
                  <c:v>40</c:v>
                </c:pt>
                <c:pt idx="846">
                  <c:v>40</c:v>
                </c:pt>
                <c:pt idx="847">
                  <c:v>39</c:v>
                </c:pt>
                <c:pt idx="848">
                  <c:v>39</c:v>
                </c:pt>
                <c:pt idx="849">
                  <c:v>39</c:v>
                </c:pt>
                <c:pt idx="850">
                  <c:v>39</c:v>
                </c:pt>
                <c:pt idx="851">
                  <c:v>39</c:v>
                </c:pt>
                <c:pt idx="852">
                  <c:v>39</c:v>
                </c:pt>
                <c:pt idx="853">
                  <c:v>39</c:v>
                </c:pt>
                <c:pt idx="854">
                  <c:v>39</c:v>
                </c:pt>
                <c:pt idx="855">
                  <c:v>39</c:v>
                </c:pt>
                <c:pt idx="856">
                  <c:v>39</c:v>
                </c:pt>
                <c:pt idx="857">
                  <c:v>39</c:v>
                </c:pt>
                <c:pt idx="858">
                  <c:v>39</c:v>
                </c:pt>
                <c:pt idx="859">
                  <c:v>39</c:v>
                </c:pt>
                <c:pt idx="860">
                  <c:v>39</c:v>
                </c:pt>
                <c:pt idx="861">
                  <c:v>39</c:v>
                </c:pt>
                <c:pt idx="862">
                  <c:v>39</c:v>
                </c:pt>
                <c:pt idx="863">
                  <c:v>39</c:v>
                </c:pt>
                <c:pt idx="864">
                  <c:v>39</c:v>
                </c:pt>
                <c:pt idx="865">
                  <c:v>39</c:v>
                </c:pt>
                <c:pt idx="866">
                  <c:v>39</c:v>
                </c:pt>
                <c:pt idx="867">
                  <c:v>39</c:v>
                </c:pt>
                <c:pt idx="868">
                  <c:v>39</c:v>
                </c:pt>
                <c:pt idx="869">
                  <c:v>39</c:v>
                </c:pt>
                <c:pt idx="870">
                  <c:v>39</c:v>
                </c:pt>
                <c:pt idx="871">
                  <c:v>39</c:v>
                </c:pt>
                <c:pt idx="872">
                  <c:v>39</c:v>
                </c:pt>
                <c:pt idx="873">
                  <c:v>39</c:v>
                </c:pt>
                <c:pt idx="874">
                  <c:v>39</c:v>
                </c:pt>
                <c:pt idx="875">
                  <c:v>39</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39</c:v>
                </c:pt>
                <c:pt idx="891">
                  <c:v>39</c:v>
                </c:pt>
                <c:pt idx="892">
                  <c:v>39</c:v>
                </c:pt>
                <c:pt idx="893">
                  <c:v>39</c:v>
                </c:pt>
                <c:pt idx="894">
                  <c:v>39</c:v>
                </c:pt>
                <c:pt idx="895">
                  <c:v>39</c:v>
                </c:pt>
                <c:pt idx="896">
                  <c:v>39</c:v>
                </c:pt>
                <c:pt idx="897">
                  <c:v>39</c:v>
                </c:pt>
                <c:pt idx="898">
                  <c:v>39</c:v>
                </c:pt>
                <c:pt idx="899">
                  <c:v>39</c:v>
                </c:pt>
                <c:pt idx="900">
                  <c:v>39</c:v>
                </c:pt>
                <c:pt idx="901">
                  <c:v>39</c:v>
                </c:pt>
                <c:pt idx="902">
                  <c:v>39</c:v>
                </c:pt>
                <c:pt idx="903">
                  <c:v>39</c:v>
                </c:pt>
                <c:pt idx="904">
                  <c:v>39</c:v>
                </c:pt>
                <c:pt idx="905">
                  <c:v>39</c:v>
                </c:pt>
                <c:pt idx="906">
                  <c:v>39</c:v>
                </c:pt>
                <c:pt idx="907">
                  <c:v>39</c:v>
                </c:pt>
                <c:pt idx="908">
                  <c:v>39</c:v>
                </c:pt>
                <c:pt idx="909">
                  <c:v>39</c:v>
                </c:pt>
                <c:pt idx="910">
                  <c:v>39</c:v>
                </c:pt>
                <c:pt idx="911">
                  <c:v>39</c:v>
                </c:pt>
                <c:pt idx="912">
                  <c:v>39</c:v>
                </c:pt>
                <c:pt idx="913">
                  <c:v>39</c:v>
                </c:pt>
                <c:pt idx="914">
                  <c:v>39</c:v>
                </c:pt>
                <c:pt idx="915">
                  <c:v>39</c:v>
                </c:pt>
                <c:pt idx="916">
                  <c:v>39</c:v>
                </c:pt>
                <c:pt idx="917">
                  <c:v>39</c:v>
                </c:pt>
                <c:pt idx="918">
                  <c:v>39</c:v>
                </c:pt>
                <c:pt idx="919">
                  <c:v>39</c:v>
                </c:pt>
                <c:pt idx="920">
                  <c:v>39</c:v>
                </c:pt>
                <c:pt idx="921">
                  <c:v>39</c:v>
                </c:pt>
                <c:pt idx="922">
                  <c:v>39</c:v>
                </c:pt>
                <c:pt idx="923">
                  <c:v>39</c:v>
                </c:pt>
                <c:pt idx="924">
                  <c:v>39</c:v>
                </c:pt>
                <c:pt idx="925">
                  <c:v>39</c:v>
                </c:pt>
                <c:pt idx="926">
                  <c:v>39</c:v>
                </c:pt>
                <c:pt idx="927">
                  <c:v>39</c:v>
                </c:pt>
                <c:pt idx="928">
                  <c:v>38</c:v>
                </c:pt>
                <c:pt idx="929">
                  <c:v>38</c:v>
                </c:pt>
                <c:pt idx="930">
                  <c:v>38</c:v>
                </c:pt>
                <c:pt idx="931">
                  <c:v>38</c:v>
                </c:pt>
                <c:pt idx="932">
                  <c:v>38</c:v>
                </c:pt>
                <c:pt idx="933">
                  <c:v>38</c:v>
                </c:pt>
                <c:pt idx="934">
                  <c:v>38</c:v>
                </c:pt>
                <c:pt idx="935">
                  <c:v>38</c:v>
                </c:pt>
                <c:pt idx="936">
                  <c:v>38</c:v>
                </c:pt>
                <c:pt idx="937">
                  <c:v>38</c:v>
                </c:pt>
                <c:pt idx="938">
                  <c:v>38</c:v>
                </c:pt>
                <c:pt idx="939">
                  <c:v>38</c:v>
                </c:pt>
                <c:pt idx="940">
                  <c:v>38</c:v>
                </c:pt>
                <c:pt idx="941">
                  <c:v>38</c:v>
                </c:pt>
                <c:pt idx="942">
                  <c:v>38</c:v>
                </c:pt>
                <c:pt idx="943">
                  <c:v>38</c:v>
                </c:pt>
                <c:pt idx="944">
                  <c:v>38</c:v>
                </c:pt>
                <c:pt idx="945">
                  <c:v>38</c:v>
                </c:pt>
                <c:pt idx="946">
                  <c:v>38</c:v>
                </c:pt>
                <c:pt idx="947">
                  <c:v>38</c:v>
                </c:pt>
                <c:pt idx="948">
                  <c:v>38</c:v>
                </c:pt>
                <c:pt idx="949">
                  <c:v>38</c:v>
                </c:pt>
                <c:pt idx="950">
                  <c:v>38</c:v>
                </c:pt>
                <c:pt idx="951">
                  <c:v>38</c:v>
                </c:pt>
                <c:pt idx="952">
                  <c:v>38</c:v>
                </c:pt>
                <c:pt idx="953">
                  <c:v>38</c:v>
                </c:pt>
                <c:pt idx="954">
                  <c:v>38</c:v>
                </c:pt>
                <c:pt idx="955">
                  <c:v>38</c:v>
                </c:pt>
                <c:pt idx="956">
                  <c:v>38</c:v>
                </c:pt>
                <c:pt idx="957">
                  <c:v>38</c:v>
                </c:pt>
                <c:pt idx="958">
                  <c:v>38</c:v>
                </c:pt>
                <c:pt idx="959">
                  <c:v>38</c:v>
                </c:pt>
                <c:pt idx="960">
                  <c:v>38</c:v>
                </c:pt>
                <c:pt idx="961">
                  <c:v>38</c:v>
                </c:pt>
                <c:pt idx="962">
                  <c:v>38</c:v>
                </c:pt>
                <c:pt idx="963">
                  <c:v>38</c:v>
                </c:pt>
                <c:pt idx="964">
                  <c:v>38</c:v>
                </c:pt>
                <c:pt idx="965">
                  <c:v>38</c:v>
                </c:pt>
                <c:pt idx="966">
                  <c:v>38</c:v>
                </c:pt>
                <c:pt idx="967">
                  <c:v>38</c:v>
                </c:pt>
                <c:pt idx="968">
                  <c:v>38</c:v>
                </c:pt>
                <c:pt idx="969">
                  <c:v>38</c:v>
                </c:pt>
                <c:pt idx="970">
                  <c:v>38</c:v>
                </c:pt>
                <c:pt idx="971">
                  <c:v>38</c:v>
                </c:pt>
                <c:pt idx="972">
                  <c:v>38</c:v>
                </c:pt>
                <c:pt idx="973">
                  <c:v>38</c:v>
                </c:pt>
                <c:pt idx="974">
                  <c:v>38</c:v>
                </c:pt>
                <c:pt idx="975">
                  <c:v>38</c:v>
                </c:pt>
                <c:pt idx="976">
                  <c:v>38</c:v>
                </c:pt>
                <c:pt idx="977">
                  <c:v>38</c:v>
                </c:pt>
                <c:pt idx="978">
                  <c:v>38</c:v>
                </c:pt>
                <c:pt idx="979">
                  <c:v>38</c:v>
                </c:pt>
                <c:pt idx="980">
                  <c:v>38</c:v>
                </c:pt>
                <c:pt idx="981">
                  <c:v>38</c:v>
                </c:pt>
                <c:pt idx="982">
                  <c:v>38</c:v>
                </c:pt>
                <c:pt idx="983">
                  <c:v>38</c:v>
                </c:pt>
                <c:pt idx="984">
                  <c:v>38</c:v>
                </c:pt>
                <c:pt idx="985">
                  <c:v>38</c:v>
                </c:pt>
                <c:pt idx="986">
                  <c:v>38</c:v>
                </c:pt>
                <c:pt idx="987">
                  <c:v>38</c:v>
                </c:pt>
                <c:pt idx="988">
                  <c:v>38</c:v>
                </c:pt>
                <c:pt idx="989">
                  <c:v>38</c:v>
                </c:pt>
                <c:pt idx="990">
                  <c:v>38</c:v>
                </c:pt>
                <c:pt idx="991">
                  <c:v>38</c:v>
                </c:pt>
                <c:pt idx="992">
                  <c:v>38</c:v>
                </c:pt>
                <c:pt idx="993">
                  <c:v>38</c:v>
                </c:pt>
                <c:pt idx="994">
                  <c:v>38</c:v>
                </c:pt>
                <c:pt idx="995">
                  <c:v>38</c:v>
                </c:pt>
                <c:pt idx="996">
                  <c:v>38</c:v>
                </c:pt>
                <c:pt idx="997">
                  <c:v>38</c:v>
                </c:pt>
                <c:pt idx="998">
                  <c:v>37</c:v>
                </c:pt>
                <c:pt idx="999">
                  <c:v>37</c:v>
                </c:pt>
                <c:pt idx="1000">
                  <c:v>37</c:v>
                </c:pt>
                <c:pt idx="1001">
                  <c:v>37</c:v>
                </c:pt>
                <c:pt idx="1002">
                  <c:v>37</c:v>
                </c:pt>
                <c:pt idx="1003">
                  <c:v>37</c:v>
                </c:pt>
                <c:pt idx="1004">
                  <c:v>37</c:v>
                </c:pt>
                <c:pt idx="1005">
                  <c:v>37</c:v>
                </c:pt>
                <c:pt idx="1006">
                  <c:v>37</c:v>
                </c:pt>
                <c:pt idx="1007">
                  <c:v>37</c:v>
                </c:pt>
                <c:pt idx="1008">
                  <c:v>37</c:v>
                </c:pt>
                <c:pt idx="1009">
                  <c:v>37</c:v>
                </c:pt>
                <c:pt idx="1010">
                  <c:v>37</c:v>
                </c:pt>
                <c:pt idx="1011">
                  <c:v>37</c:v>
                </c:pt>
                <c:pt idx="1012">
                  <c:v>37</c:v>
                </c:pt>
                <c:pt idx="1013">
                  <c:v>37</c:v>
                </c:pt>
                <c:pt idx="1014">
                  <c:v>37</c:v>
                </c:pt>
                <c:pt idx="1015">
                  <c:v>37</c:v>
                </c:pt>
                <c:pt idx="1016">
                  <c:v>37</c:v>
                </c:pt>
                <c:pt idx="1017">
                  <c:v>37</c:v>
                </c:pt>
                <c:pt idx="1018">
                  <c:v>37</c:v>
                </c:pt>
                <c:pt idx="1019">
                  <c:v>37</c:v>
                </c:pt>
                <c:pt idx="1020">
                  <c:v>37</c:v>
                </c:pt>
                <c:pt idx="1021">
                  <c:v>37</c:v>
                </c:pt>
                <c:pt idx="1022">
                  <c:v>37</c:v>
                </c:pt>
                <c:pt idx="1023">
                  <c:v>37</c:v>
                </c:pt>
                <c:pt idx="1024">
                  <c:v>37</c:v>
                </c:pt>
                <c:pt idx="1025">
                  <c:v>37</c:v>
                </c:pt>
                <c:pt idx="1026">
                  <c:v>37</c:v>
                </c:pt>
                <c:pt idx="1027">
                  <c:v>37</c:v>
                </c:pt>
                <c:pt idx="1028">
                  <c:v>37</c:v>
                </c:pt>
                <c:pt idx="1029">
                  <c:v>37</c:v>
                </c:pt>
                <c:pt idx="1030">
                  <c:v>37</c:v>
                </c:pt>
                <c:pt idx="1031">
                  <c:v>37</c:v>
                </c:pt>
                <c:pt idx="1032">
                  <c:v>37</c:v>
                </c:pt>
                <c:pt idx="1033">
                  <c:v>37</c:v>
                </c:pt>
                <c:pt idx="1034">
                  <c:v>37</c:v>
                </c:pt>
                <c:pt idx="1035">
                  <c:v>37</c:v>
                </c:pt>
                <c:pt idx="1036">
                  <c:v>37</c:v>
                </c:pt>
                <c:pt idx="1037">
                  <c:v>37</c:v>
                </c:pt>
                <c:pt idx="1038">
                  <c:v>37</c:v>
                </c:pt>
                <c:pt idx="1039">
                  <c:v>37</c:v>
                </c:pt>
                <c:pt idx="1040">
                  <c:v>37</c:v>
                </c:pt>
                <c:pt idx="1041">
                  <c:v>37</c:v>
                </c:pt>
                <c:pt idx="1042">
                  <c:v>37</c:v>
                </c:pt>
                <c:pt idx="1043">
                  <c:v>37</c:v>
                </c:pt>
                <c:pt idx="1044">
                  <c:v>37</c:v>
                </c:pt>
                <c:pt idx="1045">
                  <c:v>37</c:v>
                </c:pt>
                <c:pt idx="1046">
                  <c:v>37</c:v>
                </c:pt>
                <c:pt idx="1047">
                  <c:v>37</c:v>
                </c:pt>
                <c:pt idx="1048">
                  <c:v>37</c:v>
                </c:pt>
                <c:pt idx="1049">
                  <c:v>37</c:v>
                </c:pt>
                <c:pt idx="1050">
                  <c:v>37</c:v>
                </c:pt>
                <c:pt idx="1051">
                  <c:v>37</c:v>
                </c:pt>
                <c:pt idx="1052">
                  <c:v>37</c:v>
                </c:pt>
                <c:pt idx="1053">
                  <c:v>37</c:v>
                </c:pt>
                <c:pt idx="1054">
                  <c:v>37</c:v>
                </c:pt>
                <c:pt idx="1055">
                  <c:v>37</c:v>
                </c:pt>
                <c:pt idx="1056">
                  <c:v>37</c:v>
                </c:pt>
                <c:pt idx="1057">
                  <c:v>37</c:v>
                </c:pt>
                <c:pt idx="1058">
                  <c:v>37</c:v>
                </c:pt>
                <c:pt idx="1059">
                  <c:v>37</c:v>
                </c:pt>
                <c:pt idx="1060">
                  <c:v>37</c:v>
                </c:pt>
                <c:pt idx="1061">
                  <c:v>37</c:v>
                </c:pt>
                <c:pt idx="1062">
                  <c:v>37</c:v>
                </c:pt>
                <c:pt idx="1063">
                  <c:v>37</c:v>
                </c:pt>
                <c:pt idx="1064">
                  <c:v>37</c:v>
                </c:pt>
                <c:pt idx="1065">
                  <c:v>37</c:v>
                </c:pt>
                <c:pt idx="1066">
                  <c:v>37</c:v>
                </c:pt>
                <c:pt idx="1067">
                  <c:v>37</c:v>
                </c:pt>
                <c:pt idx="1068">
                  <c:v>37</c:v>
                </c:pt>
                <c:pt idx="1069">
                  <c:v>37</c:v>
                </c:pt>
                <c:pt idx="1070">
                  <c:v>37</c:v>
                </c:pt>
                <c:pt idx="1071">
                  <c:v>37</c:v>
                </c:pt>
                <c:pt idx="1072">
                  <c:v>37</c:v>
                </c:pt>
                <c:pt idx="1073">
                  <c:v>37</c:v>
                </c:pt>
                <c:pt idx="1074">
                  <c:v>37</c:v>
                </c:pt>
                <c:pt idx="1075">
                  <c:v>37</c:v>
                </c:pt>
                <c:pt idx="1076">
                  <c:v>36</c:v>
                </c:pt>
                <c:pt idx="1077">
                  <c:v>36</c:v>
                </c:pt>
                <c:pt idx="1078">
                  <c:v>36</c:v>
                </c:pt>
                <c:pt idx="1079">
                  <c:v>36</c:v>
                </c:pt>
                <c:pt idx="1080">
                  <c:v>36</c:v>
                </c:pt>
                <c:pt idx="1081">
                  <c:v>36</c:v>
                </c:pt>
                <c:pt idx="1082">
                  <c:v>36</c:v>
                </c:pt>
                <c:pt idx="1083">
                  <c:v>36</c:v>
                </c:pt>
                <c:pt idx="1084">
                  <c:v>36</c:v>
                </c:pt>
                <c:pt idx="1085">
                  <c:v>36</c:v>
                </c:pt>
                <c:pt idx="1086">
                  <c:v>36</c:v>
                </c:pt>
                <c:pt idx="1087">
                  <c:v>36</c:v>
                </c:pt>
                <c:pt idx="1088">
                  <c:v>36</c:v>
                </c:pt>
                <c:pt idx="1089">
                  <c:v>36</c:v>
                </c:pt>
                <c:pt idx="1090">
                  <c:v>36</c:v>
                </c:pt>
                <c:pt idx="1091">
                  <c:v>36</c:v>
                </c:pt>
                <c:pt idx="1092">
                  <c:v>36</c:v>
                </c:pt>
                <c:pt idx="1093">
                  <c:v>36</c:v>
                </c:pt>
                <c:pt idx="1094">
                  <c:v>36</c:v>
                </c:pt>
                <c:pt idx="1095">
                  <c:v>36</c:v>
                </c:pt>
                <c:pt idx="1096">
                  <c:v>36</c:v>
                </c:pt>
                <c:pt idx="1097">
                  <c:v>36</c:v>
                </c:pt>
                <c:pt idx="1098">
                  <c:v>36</c:v>
                </c:pt>
                <c:pt idx="1099">
                  <c:v>36</c:v>
                </c:pt>
                <c:pt idx="1100">
                  <c:v>36</c:v>
                </c:pt>
                <c:pt idx="1101">
                  <c:v>36</c:v>
                </c:pt>
                <c:pt idx="1102">
                  <c:v>36</c:v>
                </c:pt>
                <c:pt idx="1103">
                  <c:v>36</c:v>
                </c:pt>
                <c:pt idx="1104">
                  <c:v>36</c:v>
                </c:pt>
                <c:pt idx="1105">
                  <c:v>36</c:v>
                </c:pt>
                <c:pt idx="1106">
                  <c:v>36</c:v>
                </c:pt>
                <c:pt idx="1107">
                  <c:v>36</c:v>
                </c:pt>
                <c:pt idx="1108">
                  <c:v>36</c:v>
                </c:pt>
                <c:pt idx="1109">
                  <c:v>36</c:v>
                </c:pt>
                <c:pt idx="1110">
                  <c:v>36</c:v>
                </c:pt>
                <c:pt idx="1111">
                  <c:v>36</c:v>
                </c:pt>
                <c:pt idx="1112">
                  <c:v>36</c:v>
                </c:pt>
                <c:pt idx="1113">
                  <c:v>36</c:v>
                </c:pt>
                <c:pt idx="1114">
                  <c:v>36</c:v>
                </c:pt>
                <c:pt idx="1115">
                  <c:v>36</c:v>
                </c:pt>
                <c:pt idx="1116">
                  <c:v>36</c:v>
                </c:pt>
                <c:pt idx="1117">
                  <c:v>36</c:v>
                </c:pt>
                <c:pt idx="1118">
                  <c:v>36</c:v>
                </c:pt>
                <c:pt idx="1119">
                  <c:v>36</c:v>
                </c:pt>
                <c:pt idx="1120">
                  <c:v>36</c:v>
                </c:pt>
                <c:pt idx="1121">
                  <c:v>36</c:v>
                </c:pt>
                <c:pt idx="1122">
                  <c:v>36</c:v>
                </c:pt>
                <c:pt idx="1123">
                  <c:v>36</c:v>
                </c:pt>
                <c:pt idx="1124">
                  <c:v>36</c:v>
                </c:pt>
                <c:pt idx="1125">
                  <c:v>36</c:v>
                </c:pt>
                <c:pt idx="1126">
                  <c:v>36</c:v>
                </c:pt>
                <c:pt idx="1127">
                  <c:v>36</c:v>
                </c:pt>
                <c:pt idx="1128">
                  <c:v>36</c:v>
                </c:pt>
                <c:pt idx="1129">
                  <c:v>36</c:v>
                </c:pt>
                <c:pt idx="1130">
                  <c:v>36</c:v>
                </c:pt>
                <c:pt idx="1131">
                  <c:v>36</c:v>
                </c:pt>
                <c:pt idx="1132">
                  <c:v>36</c:v>
                </c:pt>
                <c:pt idx="1133">
                  <c:v>36</c:v>
                </c:pt>
                <c:pt idx="1134">
                  <c:v>36</c:v>
                </c:pt>
                <c:pt idx="1135">
                  <c:v>36</c:v>
                </c:pt>
                <c:pt idx="1136">
                  <c:v>36</c:v>
                </c:pt>
                <c:pt idx="1137">
                  <c:v>36</c:v>
                </c:pt>
                <c:pt idx="1138">
                  <c:v>36</c:v>
                </c:pt>
                <c:pt idx="1139">
                  <c:v>36</c:v>
                </c:pt>
                <c:pt idx="1140">
                  <c:v>36</c:v>
                </c:pt>
                <c:pt idx="1141">
                  <c:v>36</c:v>
                </c:pt>
                <c:pt idx="1142">
                  <c:v>36</c:v>
                </c:pt>
                <c:pt idx="1143">
                  <c:v>36</c:v>
                </c:pt>
                <c:pt idx="1144">
                  <c:v>36</c:v>
                </c:pt>
                <c:pt idx="1145">
                  <c:v>36</c:v>
                </c:pt>
                <c:pt idx="1146">
                  <c:v>36</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34</c:v>
                </c:pt>
                <c:pt idx="1211">
                  <c:v>34</c:v>
                </c:pt>
                <c:pt idx="1212">
                  <c:v>34</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34</c:v>
                </c:pt>
                <c:pt idx="1230">
                  <c:v>34</c:v>
                </c:pt>
                <c:pt idx="1231">
                  <c:v>34</c:v>
                </c:pt>
                <c:pt idx="1232">
                  <c:v>34</c:v>
                </c:pt>
                <c:pt idx="1233">
                  <c:v>34</c:v>
                </c:pt>
                <c:pt idx="1234">
                  <c:v>34</c:v>
                </c:pt>
                <c:pt idx="1235">
                  <c:v>34</c:v>
                </c:pt>
                <c:pt idx="1236">
                  <c:v>34</c:v>
                </c:pt>
                <c:pt idx="1237">
                  <c:v>34</c:v>
                </c:pt>
                <c:pt idx="1238">
                  <c:v>34</c:v>
                </c:pt>
                <c:pt idx="1239">
                  <c:v>34</c:v>
                </c:pt>
                <c:pt idx="1240">
                  <c:v>34</c:v>
                </c:pt>
                <c:pt idx="1241">
                  <c:v>34</c:v>
                </c:pt>
                <c:pt idx="1242">
                  <c:v>34</c:v>
                </c:pt>
                <c:pt idx="1243">
                  <c:v>34</c:v>
                </c:pt>
                <c:pt idx="1244">
                  <c:v>34</c:v>
                </c:pt>
                <c:pt idx="1245">
                  <c:v>34</c:v>
                </c:pt>
                <c:pt idx="1246">
                  <c:v>34</c:v>
                </c:pt>
                <c:pt idx="1247">
                  <c:v>34</c:v>
                </c:pt>
                <c:pt idx="1248">
                  <c:v>34</c:v>
                </c:pt>
                <c:pt idx="1249">
                  <c:v>34</c:v>
                </c:pt>
                <c:pt idx="1250">
                  <c:v>34</c:v>
                </c:pt>
                <c:pt idx="1251">
                  <c:v>34</c:v>
                </c:pt>
                <c:pt idx="1252">
                  <c:v>34</c:v>
                </c:pt>
                <c:pt idx="1253">
                  <c:v>34</c:v>
                </c:pt>
                <c:pt idx="1254">
                  <c:v>34</c:v>
                </c:pt>
                <c:pt idx="1255">
                  <c:v>34</c:v>
                </c:pt>
                <c:pt idx="1256">
                  <c:v>34</c:v>
                </c:pt>
                <c:pt idx="1257">
                  <c:v>34</c:v>
                </c:pt>
                <c:pt idx="1258">
                  <c:v>34</c:v>
                </c:pt>
                <c:pt idx="1259">
                  <c:v>34</c:v>
                </c:pt>
                <c:pt idx="1260">
                  <c:v>34</c:v>
                </c:pt>
                <c:pt idx="1261">
                  <c:v>34</c:v>
                </c:pt>
                <c:pt idx="1262">
                  <c:v>34</c:v>
                </c:pt>
                <c:pt idx="1263">
                  <c:v>34</c:v>
                </c:pt>
                <c:pt idx="1264">
                  <c:v>34</c:v>
                </c:pt>
                <c:pt idx="1265">
                  <c:v>34</c:v>
                </c:pt>
                <c:pt idx="1266">
                  <c:v>34</c:v>
                </c:pt>
                <c:pt idx="1267">
                  <c:v>34</c:v>
                </c:pt>
                <c:pt idx="1268">
                  <c:v>34</c:v>
                </c:pt>
                <c:pt idx="1269">
                  <c:v>34</c:v>
                </c:pt>
                <c:pt idx="1270">
                  <c:v>34</c:v>
                </c:pt>
                <c:pt idx="1271">
                  <c:v>34</c:v>
                </c:pt>
                <c:pt idx="1272">
                  <c:v>34</c:v>
                </c:pt>
                <c:pt idx="1273">
                  <c:v>34</c:v>
                </c:pt>
                <c:pt idx="1274">
                  <c:v>34</c:v>
                </c:pt>
                <c:pt idx="1275">
                  <c:v>34</c:v>
                </c:pt>
                <c:pt idx="1276">
                  <c:v>34</c:v>
                </c:pt>
                <c:pt idx="1277">
                  <c:v>34</c:v>
                </c:pt>
                <c:pt idx="1278">
                  <c:v>34</c:v>
                </c:pt>
                <c:pt idx="1279">
                  <c:v>34</c:v>
                </c:pt>
                <c:pt idx="1280">
                  <c:v>34</c:v>
                </c:pt>
                <c:pt idx="1281">
                  <c:v>34</c:v>
                </c:pt>
                <c:pt idx="1282">
                  <c:v>34</c:v>
                </c:pt>
                <c:pt idx="1283">
                  <c:v>34</c:v>
                </c:pt>
                <c:pt idx="1284">
                  <c:v>34</c:v>
                </c:pt>
                <c:pt idx="1285">
                  <c:v>34</c:v>
                </c:pt>
                <c:pt idx="1286">
                  <c:v>34</c:v>
                </c:pt>
                <c:pt idx="1287">
                  <c:v>34</c:v>
                </c:pt>
                <c:pt idx="1288">
                  <c:v>34</c:v>
                </c:pt>
                <c:pt idx="1289">
                  <c:v>33</c:v>
                </c:pt>
                <c:pt idx="1290">
                  <c:v>33</c:v>
                </c:pt>
                <c:pt idx="1291">
                  <c:v>33</c:v>
                </c:pt>
                <c:pt idx="1292">
                  <c:v>33</c:v>
                </c:pt>
                <c:pt idx="1293">
                  <c:v>33</c:v>
                </c:pt>
                <c:pt idx="1294">
                  <c:v>33</c:v>
                </c:pt>
                <c:pt idx="1295">
                  <c:v>33</c:v>
                </c:pt>
                <c:pt idx="1296">
                  <c:v>33</c:v>
                </c:pt>
                <c:pt idx="1297">
                  <c:v>33</c:v>
                </c:pt>
                <c:pt idx="1298">
                  <c:v>33</c:v>
                </c:pt>
                <c:pt idx="1299">
                  <c:v>33</c:v>
                </c:pt>
                <c:pt idx="1300">
                  <c:v>33</c:v>
                </c:pt>
                <c:pt idx="1301">
                  <c:v>33</c:v>
                </c:pt>
                <c:pt idx="1302">
                  <c:v>33</c:v>
                </c:pt>
                <c:pt idx="1303">
                  <c:v>33</c:v>
                </c:pt>
                <c:pt idx="1304">
                  <c:v>33</c:v>
                </c:pt>
                <c:pt idx="1305">
                  <c:v>33</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33</c:v>
                </c:pt>
                <c:pt idx="1335">
                  <c:v>33</c:v>
                </c:pt>
                <c:pt idx="1336">
                  <c:v>33</c:v>
                </c:pt>
                <c:pt idx="1337">
                  <c:v>33</c:v>
                </c:pt>
                <c:pt idx="1338">
                  <c:v>33</c:v>
                </c:pt>
                <c:pt idx="1339">
                  <c:v>33</c:v>
                </c:pt>
                <c:pt idx="1340">
                  <c:v>33</c:v>
                </c:pt>
                <c:pt idx="1341">
                  <c:v>33</c:v>
                </c:pt>
                <c:pt idx="1342">
                  <c:v>33</c:v>
                </c:pt>
                <c:pt idx="1343">
                  <c:v>33</c:v>
                </c:pt>
                <c:pt idx="1344">
                  <c:v>33</c:v>
                </c:pt>
                <c:pt idx="1345">
                  <c:v>33</c:v>
                </c:pt>
                <c:pt idx="1346">
                  <c:v>33</c:v>
                </c:pt>
                <c:pt idx="1347">
                  <c:v>33</c:v>
                </c:pt>
                <c:pt idx="1348">
                  <c:v>33</c:v>
                </c:pt>
                <c:pt idx="1349">
                  <c:v>33</c:v>
                </c:pt>
                <c:pt idx="1350">
                  <c:v>33</c:v>
                </c:pt>
                <c:pt idx="1351">
                  <c:v>33</c:v>
                </c:pt>
                <c:pt idx="1352">
                  <c:v>33</c:v>
                </c:pt>
                <c:pt idx="1353">
                  <c:v>33</c:v>
                </c:pt>
                <c:pt idx="1354">
                  <c:v>33</c:v>
                </c:pt>
                <c:pt idx="1355">
                  <c:v>33</c:v>
                </c:pt>
                <c:pt idx="1356">
                  <c:v>33</c:v>
                </c:pt>
                <c:pt idx="1357">
                  <c:v>33</c:v>
                </c:pt>
                <c:pt idx="1358">
                  <c:v>33</c:v>
                </c:pt>
                <c:pt idx="1359">
                  <c:v>33</c:v>
                </c:pt>
                <c:pt idx="1360">
                  <c:v>33</c:v>
                </c:pt>
                <c:pt idx="1361">
                  <c:v>33</c:v>
                </c:pt>
                <c:pt idx="1362">
                  <c:v>33</c:v>
                </c:pt>
                <c:pt idx="1363">
                  <c:v>33</c:v>
                </c:pt>
                <c:pt idx="1364">
                  <c:v>33</c:v>
                </c:pt>
                <c:pt idx="1365">
                  <c:v>33</c:v>
                </c:pt>
                <c:pt idx="1366">
                  <c:v>33</c:v>
                </c:pt>
                <c:pt idx="1367">
                  <c:v>33</c:v>
                </c:pt>
                <c:pt idx="1368">
                  <c:v>33</c:v>
                </c:pt>
                <c:pt idx="1369">
                  <c:v>33</c:v>
                </c:pt>
                <c:pt idx="1370">
                  <c:v>33</c:v>
                </c:pt>
                <c:pt idx="1371">
                  <c:v>32</c:v>
                </c:pt>
                <c:pt idx="1372">
                  <c:v>32</c:v>
                </c:pt>
                <c:pt idx="1373">
                  <c:v>32</c:v>
                </c:pt>
                <c:pt idx="1374">
                  <c:v>32</c:v>
                </c:pt>
                <c:pt idx="1375">
                  <c:v>32</c:v>
                </c:pt>
                <c:pt idx="1376">
                  <c:v>32</c:v>
                </c:pt>
                <c:pt idx="1377">
                  <c:v>32</c:v>
                </c:pt>
                <c:pt idx="1378">
                  <c:v>32</c:v>
                </c:pt>
                <c:pt idx="1379">
                  <c:v>32</c:v>
                </c:pt>
                <c:pt idx="1380">
                  <c:v>32</c:v>
                </c:pt>
                <c:pt idx="1381">
                  <c:v>32</c:v>
                </c:pt>
                <c:pt idx="1382">
                  <c:v>32</c:v>
                </c:pt>
                <c:pt idx="1383">
                  <c:v>32</c:v>
                </c:pt>
                <c:pt idx="1384">
                  <c:v>32</c:v>
                </c:pt>
                <c:pt idx="1385">
                  <c:v>32</c:v>
                </c:pt>
                <c:pt idx="1386">
                  <c:v>32</c:v>
                </c:pt>
                <c:pt idx="1387">
                  <c:v>32</c:v>
                </c:pt>
                <c:pt idx="1388">
                  <c:v>32</c:v>
                </c:pt>
                <c:pt idx="1389">
                  <c:v>32</c:v>
                </c:pt>
                <c:pt idx="1390">
                  <c:v>32</c:v>
                </c:pt>
                <c:pt idx="1391">
                  <c:v>32</c:v>
                </c:pt>
                <c:pt idx="1392">
                  <c:v>32</c:v>
                </c:pt>
                <c:pt idx="1393">
                  <c:v>32</c:v>
                </c:pt>
                <c:pt idx="1394">
                  <c:v>32</c:v>
                </c:pt>
                <c:pt idx="1395">
                  <c:v>32</c:v>
                </c:pt>
                <c:pt idx="1396">
                  <c:v>32</c:v>
                </c:pt>
                <c:pt idx="1397">
                  <c:v>32</c:v>
                </c:pt>
                <c:pt idx="1398">
                  <c:v>32</c:v>
                </c:pt>
                <c:pt idx="1399">
                  <c:v>32</c:v>
                </c:pt>
                <c:pt idx="1400">
                  <c:v>32</c:v>
                </c:pt>
                <c:pt idx="1401">
                  <c:v>32</c:v>
                </c:pt>
                <c:pt idx="1402">
                  <c:v>32</c:v>
                </c:pt>
                <c:pt idx="1403">
                  <c:v>32</c:v>
                </c:pt>
                <c:pt idx="1404">
                  <c:v>32</c:v>
                </c:pt>
                <c:pt idx="1405">
                  <c:v>32</c:v>
                </c:pt>
                <c:pt idx="1406">
                  <c:v>32</c:v>
                </c:pt>
                <c:pt idx="1407">
                  <c:v>32</c:v>
                </c:pt>
                <c:pt idx="1408">
                  <c:v>32</c:v>
                </c:pt>
                <c:pt idx="1409">
                  <c:v>32</c:v>
                </c:pt>
                <c:pt idx="1410">
                  <c:v>32</c:v>
                </c:pt>
                <c:pt idx="1411">
                  <c:v>32</c:v>
                </c:pt>
                <c:pt idx="1412">
                  <c:v>32</c:v>
                </c:pt>
                <c:pt idx="1413">
                  <c:v>32</c:v>
                </c:pt>
                <c:pt idx="1414">
                  <c:v>32</c:v>
                </c:pt>
                <c:pt idx="1415">
                  <c:v>32</c:v>
                </c:pt>
                <c:pt idx="1416">
                  <c:v>32</c:v>
                </c:pt>
                <c:pt idx="1417">
                  <c:v>32</c:v>
                </c:pt>
                <c:pt idx="1418">
                  <c:v>32</c:v>
                </c:pt>
                <c:pt idx="1419">
                  <c:v>32</c:v>
                </c:pt>
                <c:pt idx="1420">
                  <c:v>32</c:v>
                </c:pt>
                <c:pt idx="1421">
                  <c:v>32</c:v>
                </c:pt>
                <c:pt idx="1422">
                  <c:v>32</c:v>
                </c:pt>
                <c:pt idx="1423">
                  <c:v>32</c:v>
                </c:pt>
                <c:pt idx="1424">
                  <c:v>32</c:v>
                </c:pt>
                <c:pt idx="1425">
                  <c:v>32</c:v>
                </c:pt>
                <c:pt idx="1426">
                  <c:v>32</c:v>
                </c:pt>
                <c:pt idx="1427">
                  <c:v>32</c:v>
                </c:pt>
                <c:pt idx="1428">
                  <c:v>32</c:v>
                </c:pt>
                <c:pt idx="1429">
                  <c:v>32</c:v>
                </c:pt>
                <c:pt idx="1430">
                  <c:v>32</c:v>
                </c:pt>
                <c:pt idx="1431">
                  <c:v>32</c:v>
                </c:pt>
                <c:pt idx="1432">
                  <c:v>32</c:v>
                </c:pt>
                <c:pt idx="1433">
                  <c:v>32</c:v>
                </c:pt>
                <c:pt idx="1434">
                  <c:v>32</c:v>
                </c:pt>
                <c:pt idx="1435">
                  <c:v>32</c:v>
                </c:pt>
                <c:pt idx="1436">
                  <c:v>32</c:v>
                </c:pt>
                <c:pt idx="1437">
                  <c:v>32</c:v>
                </c:pt>
                <c:pt idx="1438">
                  <c:v>32</c:v>
                </c:pt>
                <c:pt idx="1439">
                  <c:v>32</c:v>
                </c:pt>
                <c:pt idx="1440">
                  <c:v>32</c:v>
                </c:pt>
                <c:pt idx="1441">
                  <c:v>32</c:v>
                </c:pt>
                <c:pt idx="1442">
                  <c:v>32</c:v>
                </c:pt>
                <c:pt idx="1443">
                  <c:v>32</c:v>
                </c:pt>
                <c:pt idx="1444">
                  <c:v>32</c:v>
                </c:pt>
                <c:pt idx="1445">
                  <c:v>32</c:v>
                </c:pt>
                <c:pt idx="1446">
                  <c:v>32</c:v>
                </c:pt>
                <c:pt idx="1447">
                  <c:v>32</c:v>
                </c:pt>
                <c:pt idx="1448">
                  <c:v>32</c:v>
                </c:pt>
                <c:pt idx="1449">
                  <c:v>32</c:v>
                </c:pt>
                <c:pt idx="1450">
                  <c:v>32</c:v>
                </c:pt>
                <c:pt idx="1451">
                  <c:v>32</c:v>
                </c:pt>
                <c:pt idx="1452">
                  <c:v>31</c:v>
                </c:pt>
                <c:pt idx="1453">
                  <c:v>31</c:v>
                </c:pt>
                <c:pt idx="1454">
                  <c:v>31</c:v>
                </c:pt>
                <c:pt idx="1455">
                  <c:v>31</c:v>
                </c:pt>
                <c:pt idx="1456">
                  <c:v>31</c:v>
                </c:pt>
                <c:pt idx="1457">
                  <c:v>31</c:v>
                </c:pt>
                <c:pt idx="1458">
                  <c:v>31</c:v>
                </c:pt>
                <c:pt idx="1459">
                  <c:v>31</c:v>
                </c:pt>
                <c:pt idx="1460">
                  <c:v>31</c:v>
                </c:pt>
                <c:pt idx="1461">
                  <c:v>31</c:v>
                </c:pt>
                <c:pt idx="1462">
                  <c:v>31</c:v>
                </c:pt>
                <c:pt idx="1463">
                  <c:v>31</c:v>
                </c:pt>
                <c:pt idx="1464">
                  <c:v>31</c:v>
                </c:pt>
                <c:pt idx="1465">
                  <c:v>31</c:v>
                </c:pt>
                <c:pt idx="1466">
                  <c:v>31</c:v>
                </c:pt>
                <c:pt idx="1467">
                  <c:v>31</c:v>
                </c:pt>
                <c:pt idx="1468">
                  <c:v>31</c:v>
                </c:pt>
                <c:pt idx="1469">
                  <c:v>31</c:v>
                </c:pt>
                <c:pt idx="1470">
                  <c:v>31</c:v>
                </c:pt>
                <c:pt idx="1471">
                  <c:v>31</c:v>
                </c:pt>
                <c:pt idx="1472">
                  <c:v>31</c:v>
                </c:pt>
                <c:pt idx="1473">
                  <c:v>31</c:v>
                </c:pt>
                <c:pt idx="1474">
                  <c:v>31</c:v>
                </c:pt>
                <c:pt idx="1475">
                  <c:v>31</c:v>
                </c:pt>
                <c:pt idx="1476">
                  <c:v>31</c:v>
                </c:pt>
                <c:pt idx="1477">
                  <c:v>31</c:v>
                </c:pt>
                <c:pt idx="1478">
                  <c:v>31</c:v>
                </c:pt>
                <c:pt idx="1479">
                  <c:v>31</c:v>
                </c:pt>
                <c:pt idx="1480">
                  <c:v>31</c:v>
                </c:pt>
                <c:pt idx="1481">
                  <c:v>31</c:v>
                </c:pt>
                <c:pt idx="1482">
                  <c:v>31</c:v>
                </c:pt>
                <c:pt idx="1483">
                  <c:v>31</c:v>
                </c:pt>
                <c:pt idx="1484">
                  <c:v>31</c:v>
                </c:pt>
                <c:pt idx="1485">
                  <c:v>31</c:v>
                </c:pt>
                <c:pt idx="1486">
                  <c:v>31</c:v>
                </c:pt>
                <c:pt idx="1487">
                  <c:v>31</c:v>
                </c:pt>
                <c:pt idx="1488">
                  <c:v>31</c:v>
                </c:pt>
                <c:pt idx="1489">
                  <c:v>31</c:v>
                </c:pt>
                <c:pt idx="1490">
                  <c:v>31</c:v>
                </c:pt>
                <c:pt idx="1491">
                  <c:v>31</c:v>
                </c:pt>
                <c:pt idx="1492">
                  <c:v>31</c:v>
                </c:pt>
                <c:pt idx="1493">
                  <c:v>31</c:v>
                </c:pt>
                <c:pt idx="1494">
                  <c:v>31</c:v>
                </c:pt>
                <c:pt idx="1495">
                  <c:v>31</c:v>
                </c:pt>
                <c:pt idx="1496">
                  <c:v>31</c:v>
                </c:pt>
                <c:pt idx="1497">
                  <c:v>31</c:v>
                </c:pt>
                <c:pt idx="1498">
                  <c:v>31</c:v>
                </c:pt>
                <c:pt idx="1499">
                  <c:v>31</c:v>
                </c:pt>
                <c:pt idx="1500">
                  <c:v>31</c:v>
                </c:pt>
                <c:pt idx="1501">
                  <c:v>31</c:v>
                </c:pt>
                <c:pt idx="1502">
                  <c:v>31</c:v>
                </c:pt>
                <c:pt idx="1503">
                  <c:v>31</c:v>
                </c:pt>
                <c:pt idx="1504">
                  <c:v>31</c:v>
                </c:pt>
                <c:pt idx="1505">
                  <c:v>31</c:v>
                </c:pt>
                <c:pt idx="1506">
                  <c:v>31</c:v>
                </c:pt>
                <c:pt idx="1507">
                  <c:v>31</c:v>
                </c:pt>
                <c:pt idx="1508">
                  <c:v>31</c:v>
                </c:pt>
                <c:pt idx="1509">
                  <c:v>31</c:v>
                </c:pt>
                <c:pt idx="1510">
                  <c:v>31</c:v>
                </c:pt>
                <c:pt idx="1511">
                  <c:v>31</c:v>
                </c:pt>
                <c:pt idx="1512">
                  <c:v>31</c:v>
                </c:pt>
                <c:pt idx="1513">
                  <c:v>31</c:v>
                </c:pt>
                <c:pt idx="1514">
                  <c:v>31</c:v>
                </c:pt>
                <c:pt idx="1515">
                  <c:v>31</c:v>
                </c:pt>
                <c:pt idx="1516">
                  <c:v>31</c:v>
                </c:pt>
                <c:pt idx="1517">
                  <c:v>31</c:v>
                </c:pt>
                <c:pt idx="1518">
                  <c:v>31</c:v>
                </c:pt>
                <c:pt idx="1519">
                  <c:v>31</c:v>
                </c:pt>
                <c:pt idx="1520">
                  <c:v>31</c:v>
                </c:pt>
                <c:pt idx="1521">
                  <c:v>31</c:v>
                </c:pt>
                <c:pt idx="1522">
                  <c:v>31</c:v>
                </c:pt>
                <c:pt idx="1523">
                  <c:v>31</c:v>
                </c:pt>
                <c:pt idx="1524">
                  <c:v>31</c:v>
                </c:pt>
                <c:pt idx="1525">
                  <c:v>31</c:v>
                </c:pt>
                <c:pt idx="1526">
                  <c:v>31</c:v>
                </c:pt>
                <c:pt idx="1527">
                  <c:v>31</c:v>
                </c:pt>
                <c:pt idx="1528">
                  <c:v>31</c:v>
                </c:pt>
                <c:pt idx="1529">
                  <c:v>31</c:v>
                </c:pt>
                <c:pt idx="1530">
                  <c:v>31</c:v>
                </c:pt>
                <c:pt idx="1531">
                  <c:v>31</c:v>
                </c:pt>
                <c:pt idx="1532">
                  <c:v>31</c:v>
                </c:pt>
                <c:pt idx="1533">
                  <c:v>31</c:v>
                </c:pt>
                <c:pt idx="1534">
                  <c:v>31</c:v>
                </c:pt>
                <c:pt idx="1535">
                  <c:v>31</c:v>
                </c:pt>
                <c:pt idx="1536">
                  <c:v>31</c:v>
                </c:pt>
                <c:pt idx="1537">
                  <c:v>31</c:v>
                </c:pt>
                <c:pt idx="1538">
                  <c:v>31</c:v>
                </c:pt>
                <c:pt idx="1539">
                  <c:v>31</c:v>
                </c:pt>
                <c:pt idx="1540">
                  <c:v>31</c:v>
                </c:pt>
                <c:pt idx="1541">
                  <c:v>31</c:v>
                </c:pt>
                <c:pt idx="1542">
                  <c:v>31</c:v>
                </c:pt>
                <c:pt idx="1543">
                  <c:v>31</c:v>
                </c:pt>
                <c:pt idx="1544">
                  <c:v>31</c:v>
                </c:pt>
                <c:pt idx="1545">
                  <c:v>31</c:v>
                </c:pt>
                <c:pt idx="1546">
                  <c:v>31</c:v>
                </c:pt>
                <c:pt idx="1547">
                  <c:v>31</c:v>
                </c:pt>
                <c:pt idx="1548">
                  <c:v>31</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30</c:v>
                </c:pt>
                <c:pt idx="1599">
                  <c:v>30</c:v>
                </c:pt>
                <c:pt idx="1600">
                  <c:v>30</c:v>
                </c:pt>
                <c:pt idx="1601">
                  <c:v>30</c:v>
                </c:pt>
                <c:pt idx="1602">
                  <c:v>30</c:v>
                </c:pt>
                <c:pt idx="1603">
                  <c:v>30</c:v>
                </c:pt>
                <c:pt idx="1604">
                  <c:v>30</c:v>
                </c:pt>
                <c:pt idx="1605">
                  <c:v>30</c:v>
                </c:pt>
                <c:pt idx="1606">
                  <c:v>30</c:v>
                </c:pt>
                <c:pt idx="1607">
                  <c:v>30</c:v>
                </c:pt>
                <c:pt idx="1608">
                  <c:v>30</c:v>
                </c:pt>
                <c:pt idx="1609">
                  <c:v>30</c:v>
                </c:pt>
                <c:pt idx="1610">
                  <c:v>30</c:v>
                </c:pt>
                <c:pt idx="1611">
                  <c:v>30</c:v>
                </c:pt>
                <c:pt idx="1612">
                  <c:v>30</c:v>
                </c:pt>
                <c:pt idx="1613">
                  <c:v>30</c:v>
                </c:pt>
                <c:pt idx="1614">
                  <c:v>30</c:v>
                </c:pt>
                <c:pt idx="1615">
                  <c:v>30</c:v>
                </c:pt>
                <c:pt idx="1616">
                  <c:v>30</c:v>
                </c:pt>
                <c:pt idx="1617">
                  <c:v>30</c:v>
                </c:pt>
                <c:pt idx="1618">
                  <c:v>30</c:v>
                </c:pt>
                <c:pt idx="1619">
                  <c:v>30</c:v>
                </c:pt>
                <c:pt idx="1620">
                  <c:v>30</c:v>
                </c:pt>
                <c:pt idx="1621">
                  <c:v>30</c:v>
                </c:pt>
                <c:pt idx="1622">
                  <c:v>30</c:v>
                </c:pt>
                <c:pt idx="1623">
                  <c:v>30</c:v>
                </c:pt>
                <c:pt idx="1624">
                  <c:v>30</c:v>
                </c:pt>
                <c:pt idx="1625">
                  <c:v>30</c:v>
                </c:pt>
                <c:pt idx="1626">
                  <c:v>30</c:v>
                </c:pt>
                <c:pt idx="1627">
                  <c:v>30</c:v>
                </c:pt>
                <c:pt idx="1628">
                  <c:v>30</c:v>
                </c:pt>
                <c:pt idx="1629">
                  <c:v>30</c:v>
                </c:pt>
                <c:pt idx="1630">
                  <c:v>30</c:v>
                </c:pt>
                <c:pt idx="1631">
                  <c:v>29</c:v>
                </c:pt>
                <c:pt idx="1632">
                  <c:v>29</c:v>
                </c:pt>
                <c:pt idx="1633">
                  <c:v>29</c:v>
                </c:pt>
                <c:pt idx="1634">
                  <c:v>29</c:v>
                </c:pt>
                <c:pt idx="1635">
                  <c:v>29</c:v>
                </c:pt>
                <c:pt idx="1636">
                  <c:v>29</c:v>
                </c:pt>
                <c:pt idx="1637">
                  <c:v>29</c:v>
                </c:pt>
                <c:pt idx="1638">
                  <c:v>29</c:v>
                </c:pt>
                <c:pt idx="1639">
                  <c:v>29</c:v>
                </c:pt>
                <c:pt idx="1640">
                  <c:v>29</c:v>
                </c:pt>
                <c:pt idx="1641">
                  <c:v>29</c:v>
                </c:pt>
                <c:pt idx="1642">
                  <c:v>29</c:v>
                </c:pt>
                <c:pt idx="1643">
                  <c:v>29</c:v>
                </c:pt>
                <c:pt idx="1644">
                  <c:v>29</c:v>
                </c:pt>
                <c:pt idx="1645">
                  <c:v>29</c:v>
                </c:pt>
                <c:pt idx="1646">
                  <c:v>29</c:v>
                </c:pt>
                <c:pt idx="1647">
                  <c:v>29</c:v>
                </c:pt>
                <c:pt idx="1648">
                  <c:v>29</c:v>
                </c:pt>
                <c:pt idx="1649">
                  <c:v>29</c:v>
                </c:pt>
                <c:pt idx="1650">
                  <c:v>29</c:v>
                </c:pt>
                <c:pt idx="1651">
                  <c:v>29</c:v>
                </c:pt>
                <c:pt idx="1652">
                  <c:v>29</c:v>
                </c:pt>
                <c:pt idx="1653">
                  <c:v>29</c:v>
                </c:pt>
                <c:pt idx="1654">
                  <c:v>29</c:v>
                </c:pt>
                <c:pt idx="1655">
                  <c:v>29</c:v>
                </c:pt>
                <c:pt idx="1656">
                  <c:v>29</c:v>
                </c:pt>
                <c:pt idx="1657">
                  <c:v>29</c:v>
                </c:pt>
                <c:pt idx="1658">
                  <c:v>29</c:v>
                </c:pt>
                <c:pt idx="1659">
                  <c:v>29</c:v>
                </c:pt>
                <c:pt idx="1660">
                  <c:v>29</c:v>
                </c:pt>
                <c:pt idx="1661">
                  <c:v>29</c:v>
                </c:pt>
                <c:pt idx="1662">
                  <c:v>29</c:v>
                </c:pt>
                <c:pt idx="1663">
                  <c:v>29</c:v>
                </c:pt>
                <c:pt idx="1664">
                  <c:v>29</c:v>
                </c:pt>
                <c:pt idx="1665">
                  <c:v>29</c:v>
                </c:pt>
                <c:pt idx="1666">
                  <c:v>29</c:v>
                </c:pt>
                <c:pt idx="1667">
                  <c:v>29</c:v>
                </c:pt>
                <c:pt idx="1668">
                  <c:v>29</c:v>
                </c:pt>
                <c:pt idx="1669">
                  <c:v>29</c:v>
                </c:pt>
                <c:pt idx="1670">
                  <c:v>29</c:v>
                </c:pt>
                <c:pt idx="1671">
                  <c:v>29</c:v>
                </c:pt>
                <c:pt idx="1672">
                  <c:v>29</c:v>
                </c:pt>
                <c:pt idx="1673">
                  <c:v>29</c:v>
                </c:pt>
                <c:pt idx="1674">
                  <c:v>29</c:v>
                </c:pt>
                <c:pt idx="1675">
                  <c:v>29</c:v>
                </c:pt>
                <c:pt idx="1676">
                  <c:v>29</c:v>
                </c:pt>
                <c:pt idx="1677">
                  <c:v>29</c:v>
                </c:pt>
                <c:pt idx="1678">
                  <c:v>29</c:v>
                </c:pt>
                <c:pt idx="1679">
                  <c:v>29</c:v>
                </c:pt>
                <c:pt idx="1680">
                  <c:v>29</c:v>
                </c:pt>
                <c:pt idx="1681">
                  <c:v>29</c:v>
                </c:pt>
                <c:pt idx="1682">
                  <c:v>29</c:v>
                </c:pt>
                <c:pt idx="1683">
                  <c:v>29</c:v>
                </c:pt>
                <c:pt idx="1684">
                  <c:v>29</c:v>
                </c:pt>
                <c:pt idx="1685">
                  <c:v>29</c:v>
                </c:pt>
                <c:pt idx="1686">
                  <c:v>29</c:v>
                </c:pt>
                <c:pt idx="1687">
                  <c:v>29</c:v>
                </c:pt>
                <c:pt idx="1688">
                  <c:v>29</c:v>
                </c:pt>
                <c:pt idx="1689">
                  <c:v>29</c:v>
                </c:pt>
                <c:pt idx="1690">
                  <c:v>29</c:v>
                </c:pt>
                <c:pt idx="1691">
                  <c:v>29</c:v>
                </c:pt>
                <c:pt idx="1692">
                  <c:v>29</c:v>
                </c:pt>
                <c:pt idx="1693">
                  <c:v>29</c:v>
                </c:pt>
                <c:pt idx="1694">
                  <c:v>29</c:v>
                </c:pt>
                <c:pt idx="1695">
                  <c:v>29</c:v>
                </c:pt>
                <c:pt idx="1696">
                  <c:v>29</c:v>
                </c:pt>
                <c:pt idx="1697">
                  <c:v>29</c:v>
                </c:pt>
                <c:pt idx="1698">
                  <c:v>29</c:v>
                </c:pt>
                <c:pt idx="1699">
                  <c:v>29</c:v>
                </c:pt>
                <c:pt idx="1700">
                  <c:v>28</c:v>
                </c:pt>
                <c:pt idx="1701">
                  <c:v>28</c:v>
                </c:pt>
                <c:pt idx="1702">
                  <c:v>28</c:v>
                </c:pt>
                <c:pt idx="1703">
                  <c:v>28</c:v>
                </c:pt>
                <c:pt idx="1704">
                  <c:v>28</c:v>
                </c:pt>
                <c:pt idx="1705">
                  <c:v>28</c:v>
                </c:pt>
                <c:pt idx="1706">
                  <c:v>28</c:v>
                </c:pt>
                <c:pt idx="1707">
                  <c:v>28</c:v>
                </c:pt>
                <c:pt idx="1708">
                  <c:v>28</c:v>
                </c:pt>
                <c:pt idx="1709">
                  <c:v>28</c:v>
                </c:pt>
                <c:pt idx="1710">
                  <c:v>28</c:v>
                </c:pt>
                <c:pt idx="1711">
                  <c:v>28</c:v>
                </c:pt>
                <c:pt idx="1712">
                  <c:v>28</c:v>
                </c:pt>
                <c:pt idx="1713">
                  <c:v>28</c:v>
                </c:pt>
                <c:pt idx="1714">
                  <c:v>28</c:v>
                </c:pt>
                <c:pt idx="1715">
                  <c:v>28</c:v>
                </c:pt>
                <c:pt idx="1716">
                  <c:v>28</c:v>
                </c:pt>
                <c:pt idx="1717">
                  <c:v>28</c:v>
                </c:pt>
                <c:pt idx="1718">
                  <c:v>28</c:v>
                </c:pt>
                <c:pt idx="1719">
                  <c:v>28</c:v>
                </c:pt>
                <c:pt idx="1720">
                  <c:v>28</c:v>
                </c:pt>
                <c:pt idx="1721">
                  <c:v>28</c:v>
                </c:pt>
                <c:pt idx="1722">
                  <c:v>28</c:v>
                </c:pt>
                <c:pt idx="1723">
                  <c:v>28</c:v>
                </c:pt>
                <c:pt idx="1724">
                  <c:v>28</c:v>
                </c:pt>
                <c:pt idx="1725">
                  <c:v>28</c:v>
                </c:pt>
                <c:pt idx="1726">
                  <c:v>28</c:v>
                </c:pt>
                <c:pt idx="1727">
                  <c:v>28</c:v>
                </c:pt>
                <c:pt idx="1728">
                  <c:v>28</c:v>
                </c:pt>
                <c:pt idx="1729">
                  <c:v>28</c:v>
                </c:pt>
                <c:pt idx="1730">
                  <c:v>28</c:v>
                </c:pt>
                <c:pt idx="1731">
                  <c:v>28</c:v>
                </c:pt>
                <c:pt idx="1732">
                  <c:v>28</c:v>
                </c:pt>
                <c:pt idx="1733">
                  <c:v>28</c:v>
                </c:pt>
                <c:pt idx="1734">
                  <c:v>28</c:v>
                </c:pt>
                <c:pt idx="1735">
                  <c:v>28</c:v>
                </c:pt>
                <c:pt idx="1736">
                  <c:v>28</c:v>
                </c:pt>
                <c:pt idx="1737">
                  <c:v>28</c:v>
                </c:pt>
                <c:pt idx="1738">
                  <c:v>28</c:v>
                </c:pt>
                <c:pt idx="1739">
                  <c:v>28</c:v>
                </c:pt>
                <c:pt idx="1740">
                  <c:v>28</c:v>
                </c:pt>
                <c:pt idx="1741">
                  <c:v>28</c:v>
                </c:pt>
                <c:pt idx="1742">
                  <c:v>28</c:v>
                </c:pt>
                <c:pt idx="1743">
                  <c:v>28</c:v>
                </c:pt>
                <c:pt idx="1744">
                  <c:v>28</c:v>
                </c:pt>
                <c:pt idx="1745">
                  <c:v>28</c:v>
                </c:pt>
                <c:pt idx="1746">
                  <c:v>28</c:v>
                </c:pt>
                <c:pt idx="1747">
                  <c:v>28</c:v>
                </c:pt>
                <c:pt idx="1748">
                  <c:v>28</c:v>
                </c:pt>
                <c:pt idx="1749">
                  <c:v>28</c:v>
                </c:pt>
                <c:pt idx="1750">
                  <c:v>28</c:v>
                </c:pt>
                <c:pt idx="1751">
                  <c:v>28</c:v>
                </c:pt>
                <c:pt idx="1752">
                  <c:v>28</c:v>
                </c:pt>
                <c:pt idx="1753">
                  <c:v>28</c:v>
                </c:pt>
                <c:pt idx="1754">
                  <c:v>28</c:v>
                </c:pt>
                <c:pt idx="1755">
                  <c:v>28</c:v>
                </c:pt>
                <c:pt idx="1756">
                  <c:v>28</c:v>
                </c:pt>
                <c:pt idx="1757">
                  <c:v>28</c:v>
                </c:pt>
                <c:pt idx="1758">
                  <c:v>28</c:v>
                </c:pt>
                <c:pt idx="1759">
                  <c:v>28</c:v>
                </c:pt>
                <c:pt idx="1760">
                  <c:v>28</c:v>
                </c:pt>
                <c:pt idx="1761">
                  <c:v>28</c:v>
                </c:pt>
                <c:pt idx="1762">
                  <c:v>28</c:v>
                </c:pt>
                <c:pt idx="1763">
                  <c:v>28</c:v>
                </c:pt>
                <c:pt idx="1764">
                  <c:v>28</c:v>
                </c:pt>
                <c:pt idx="1765">
                  <c:v>28</c:v>
                </c:pt>
                <c:pt idx="1766">
                  <c:v>28</c:v>
                </c:pt>
                <c:pt idx="1767">
                  <c:v>28</c:v>
                </c:pt>
                <c:pt idx="1768">
                  <c:v>28</c:v>
                </c:pt>
                <c:pt idx="1769">
                  <c:v>28</c:v>
                </c:pt>
                <c:pt idx="1770">
                  <c:v>28</c:v>
                </c:pt>
                <c:pt idx="1771">
                  <c:v>28</c:v>
                </c:pt>
                <c:pt idx="1772">
                  <c:v>28</c:v>
                </c:pt>
                <c:pt idx="1773">
                  <c:v>28</c:v>
                </c:pt>
                <c:pt idx="1774">
                  <c:v>28</c:v>
                </c:pt>
                <c:pt idx="1775">
                  <c:v>28</c:v>
                </c:pt>
                <c:pt idx="1776">
                  <c:v>28</c:v>
                </c:pt>
                <c:pt idx="1777">
                  <c:v>28</c:v>
                </c:pt>
                <c:pt idx="1778">
                  <c:v>28</c:v>
                </c:pt>
                <c:pt idx="1779">
                  <c:v>28</c:v>
                </c:pt>
                <c:pt idx="1780">
                  <c:v>27</c:v>
                </c:pt>
                <c:pt idx="1781">
                  <c:v>27</c:v>
                </c:pt>
                <c:pt idx="1782">
                  <c:v>27</c:v>
                </c:pt>
                <c:pt idx="1783">
                  <c:v>27</c:v>
                </c:pt>
                <c:pt idx="1784">
                  <c:v>27</c:v>
                </c:pt>
                <c:pt idx="1785">
                  <c:v>27</c:v>
                </c:pt>
                <c:pt idx="1786">
                  <c:v>27</c:v>
                </c:pt>
                <c:pt idx="1787">
                  <c:v>27</c:v>
                </c:pt>
                <c:pt idx="1788">
                  <c:v>27</c:v>
                </c:pt>
                <c:pt idx="1789">
                  <c:v>27</c:v>
                </c:pt>
                <c:pt idx="1790">
                  <c:v>27</c:v>
                </c:pt>
                <c:pt idx="1791">
                  <c:v>27</c:v>
                </c:pt>
                <c:pt idx="1792">
                  <c:v>27</c:v>
                </c:pt>
                <c:pt idx="1793">
                  <c:v>27</c:v>
                </c:pt>
                <c:pt idx="1794">
                  <c:v>27</c:v>
                </c:pt>
                <c:pt idx="1795">
                  <c:v>27</c:v>
                </c:pt>
                <c:pt idx="1796">
                  <c:v>27</c:v>
                </c:pt>
                <c:pt idx="1797">
                  <c:v>27</c:v>
                </c:pt>
                <c:pt idx="1798">
                  <c:v>27</c:v>
                </c:pt>
                <c:pt idx="1799">
                  <c:v>27</c:v>
                </c:pt>
                <c:pt idx="1800">
                  <c:v>27</c:v>
                </c:pt>
                <c:pt idx="1801">
                  <c:v>27</c:v>
                </c:pt>
                <c:pt idx="1802">
                  <c:v>27</c:v>
                </c:pt>
                <c:pt idx="1803">
                  <c:v>27</c:v>
                </c:pt>
                <c:pt idx="1804">
                  <c:v>27</c:v>
                </c:pt>
                <c:pt idx="1805">
                  <c:v>27</c:v>
                </c:pt>
                <c:pt idx="1806">
                  <c:v>27</c:v>
                </c:pt>
                <c:pt idx="1807">
                  <c:v>27</c:v>
                </c:pt>
                <c:pt idx="1808">
                  <c:v>27</c:v>
                </c:pt>
                <c:pt idx="1809">
                  <c:v>27</c:v>
                </c:pt>
                <c:pt idx="1810">
                  <c:v>27</c:v>
                </c:pt>
                <c:pt idx="1811">
                  <c:v>27</c:v>
                </c:pt>
                <c:pt idx="1812">
                  <c:v>27</c:v>
                </c:pt>
                <c:pt idx="1813">
                  <c:v>27</c:v>
                </c:pt>
                <c:pt idx="1814">
                  <c:v>27</c:v>
                </c:pt>
                <c:pt idx="1815">
                  <c:v>27</c:v>
                </c:pt>
                <c:pt idx="1816">
                  <c:v>27</c:v>
                </c:pt>
                <c:pt idx="1817">
                  <c:v>27</c:v>
                </c:pt>
                <c:pt idx="1818">
                  <c:v>27</c:v>
                </c:pt>
                <c:pt idx="1819">
                  <c:v>27</c:v>
                </c:pt>
                <c:pt idx="1820">
                  <c:v>27</c:v>
                </c:pt>
                <c:pt idx="1821">
                  <c:v>27</c:v>
                </c:pt>
                <c:pt idx="1822">
                  <c:v>27</c:v>
                </c:pt>
                <c:pt idx="1823">
                  <c:v>27</c:v>
                </c:pt>
                <c:pt idx="1824">
                  <c:v>27</c:v>
                </c:pt>
                <c:pt idx="1825">
                  <c:v>27</c:v>
                </c:pt>
                <c:pt idx="1826">
                  <c:v>27</c:v>
                </c:pt>
                <c:pt idx="1827">
                  <c:v>27</c:v>
                </c:pt>
                <c:pt idx="1828">
                  <c:v>27</c:v>
                </c:pt>
                <c:pt idx="1829">
                  <c:v>27</c:v>
                </c:pt>
                <c:pt idx="1830">
                  <c:v>27</c:v>
                </c:pt>
                <c:pt idx="1831">
                  <c:v>27</c:v>
                </c:pt>
                <c:pt idx="1832">
                  <c:v>27</c:v>
                </c:pt>
                <c:pt idx="1833">
                  <c:v>27</c:v>
                </c:pt>
                <c:pt idx="1834">
                  <c:v>27</c:v>
                </c:pt>
                <c:pt idx="1835">
                  <c:v>27</c:v>
                </c:pt>
                <c:pt idx="1836">
                  <c:v>27</c:v>
                </c:pt>
                <c:pt idx="1837">
                  <c:v>27</c:v>
                </c:pt>
                <c:pt idx="1838">
                  <c:v>27</c:v>
                </c:pt>
                <c:pt idx="1839">
                  <c:v>27</c:v>
                </c:pt>
                <c:pt idx="1840">
                  <c:v>27</c:v>
                </c:pt>
                <c:pt idx="1841">
                  <c:v>27</c:v>
                </c:pt>
                <c:pt idx="1842">
                  <c:v>27</c:v>
                </c:pt>
                <c:pt idx="1843">
                  <c:v>27</c:v>
                </c:pt>
                <c:pt idx="1844">
                  <c:v>27</c:v>
                </c:pt>
                <c:pt idx="1845">
                  <c:v>27</c:v>
                </c:pt>
                <c:pt idx="1846">
                  <c:v>27</c:v>
                </c:pt>
                <c:pt idx="1847">
                  <c:v>27</c:v>
                </c:pt>
                <c:pt idx="1848">
                  <c:v>27</c:v>
                </c:pt>
                <c:pt idx="1849">
                  <c:v>27</c:v>
                </c:pt>
                <c:pt idx="1850">
                  <c:v>27</c:v>
                </c:pt>
                <c:pt idx="1851">
                  <c:v>27</c:v>
                </c:pt>
                <c:pt idx="1852">
                  <c:v>27</c:v>
                </c:pt>
                <c:pt idx="1853">
                  <c:v>27</c:v>
                </c:pt>
                <c:pt idx="1854">
                  <c:v>27</c:v>
                </c:pt>
                <c:pt idx="1855">
                  <c:v>27</c:v>
                </c:pt>
                <c:pt idx="1856">
                  <c:v>27</c:v>
                </c:pt>
                <c:pt idx="1857">
                  <c:v>27</c:v>
                </c:pt>
                <c:pt idx="1858">
                  <c:v>26</c:v>
                </c:pt>
                <c:pt idx="1859">
                  <c:v>26</c:v>
                </c:pt>
                <c:pt idx="1860">
                  <c:v>26</c:v>
                </c:pt>
                <c:pt idx="1861">
                  <c:v>26</c:v>
                </c:pt>
                <c:pt idx="1862">
                  <c:v>26</c:v>
                </c:pt>
                <c:pt idx="1863">
                  <c:v>26</c:v>
                </c:pt>
                <c:pt idx="1864">
                  <c:v>26</c:v>
                </c:pt>
                <c:pt idx="1865">
                  <c:v>26</c:v>
                </c:pt>
                <c:pt idx="1866">
                  <c:v>26</c:v>
                </c:pt>
                <c:pt idx="1867">
                  <c:v>26</c:v>
                </c:pt>
                <c:pt idx="1868">
                  <c:v>26</c:v>
                </c:pt>
                <c:pt idx="1869">
                  <c:v>26</c:v>
                </c:pt>
                <c:pt idx="1870">
                  <c:v>26</c:v>
                </c:pt>
                <c:pt idx="1871">
                  <c:v>26</c:v>
                </c:pt>
                <c:pt idx="1872">
                  <c:v>26</c:v>
                </c:pt>
                <c:pt idx="1873">
                  <c:v>26</c:v>
                </c:pt>
                <c:pt idx="1874">
                  <c:v>26</c:v>
                </c:pt>
                <c:pt idx="1875">
                  <c:v>26</c:v>
                </c:pt>
                <c:pt idx="1876">
                  <c:v>26</c:v>
                </c:pt>
                <c:pt idx="1877">
                  <c:v>26</c:v>
                </c:pt>
                <c:pt idx="1878">
                  <c:v>26</c:v>
                </c:pt>
                <c:pt idx="1879">
                  <c:v>26</c:v>
                </c:pt>
                <c:pt idx="1880">
                  <c:v>26</c:v>
                </c:pt>
                <c:pt idx="1881">
                  <c:v>26</c:v>
                </c:pt>
                <c:pt idx="1882">
                  <c:v>26</c:v>
                </c:pt>
                <c:pt idx="1883">
                  <c:v>26</c:v>
                </c:pt>
                <c:pt idx="1884">
                  <c:v>26</c:v>
                </c:pt>
                <c:pt idx="1885">
                  <c:v>26</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26</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26</c:v>
                </c:pt>
                <c:pt idx="1932">
                  <c:v>26</c:v>
                </c:pt>
                <c:pt idx="1933">
                  <c:v>26</c:v>
                </c:pt>
                <c:pt idx="1934">
                  <c:v>26</c:v>
                </c:pt>
                <c:pt idx="1935">
                  <c:v>25</c:v>
                </c:pt>
                <c:pt idx="1936">
                  <c:v>25</c:v>
                </c:pt>
                <c:pt idx="1937">
                  <c:v>25</c:v>
                </c:pt>
                <c:pt idx="1938">
                  <c:v>25</c:v>
                </c:pt>
                <c:pt idx="1939">
                  <c:v>25</c:v>
                </c:pt>
                <c:pt idx="1940">
                  <c:v>25</c:v>
                </c:pt>
                <c:pt idx="1941">
                  <c:v>25</c:v>
                </c:pt>
                <c:pt idx="1942">
                  <c:v>25</c:v>
                </c:pt>
                <c:pt idx="1943">
                  <c:v>25</c:v>
                </c:pt>
                <c:pt idx="1944">
                  <c:v>25</c:v>
                </c:pt>
                <c:pt idx="1945">
                  <c:v>25</c:v>
                </c:pt>
                <c:pt idx="1946">
                  <c:v>25</c:v>
                </c:pt>
                <c:pt idx="1947">
                  <c:v>25</c:v>
                </c:pt>
                <c:pt idx="1948">
                  <c:v>25</c:v>
                </c:pt>
                <c:pt idx="1949">
                  <c:v>25</c:v>
                </c:pt>
                <c:pt idx="1950">
                  <c:v>25</c:v>
                </c:pt>
                <c:pt idx="1951">
                  <c:v>25</c:v>
                </c:pt>
                <c:pt idx="1952">
                  <c:v>25</c:v>
                </c:pt>
                <c:pt idx="1953">
                  <c:v>25</c:v>
                </c:pt>
                <c:pt idx="1954">
                  <c:v>25</c:v>
                </c:pt>
                <c:pt idx="1955">
                  <c:v>25</c:v>
                </c:pt>
                <c:pt idx="1956">
                  <c:v>25</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24</c:v>
                </c:pt>
                <c:pt idx="2015">
                  <c:v>24</c:v>
                </c:pt>
                <c:pt idx="2016">
                  <c:v>24</c:v>
                </c:pt>
                <c:pt idx="2017">
                  <c:v>24</c:v>
                </c:pt>
                <c:pt idx="2018">
                  <c:v>24</c:v>
                </c:pt>
                <c:pt idx="2019">
                  <c:v>24</c:v>
                </c:pt>
                <c:pt idx="2020">
                  <c:v>24</c:v>
                </c:pt>
                <c:pt idx="2021">
                  <c:v>24</c:v>
                </c:pt>
                <c:pt idx="2022">
                  <c:v>24</c:v>
                </c:pt>
                <c:pt idx="2023">
                  <c:v>24</c:v>
                </c:pt>
                <c:pt idx="2024">
                  <c:v>24</c:v>
                </c:pt>
                <c:pt idx="2025">
                  <c:v>24</c:v>
                </c:pt>
                <c:pt idx="2026">
                  <c:v>24</c:v>
                </c:pt>
                <c:pt idx="2027">
                  <c:v>24</c:v>
                </c:pt>
                <c:pt idx="2028">
                  <c:v>24</c:v>
                </c:pt>
                <c:pt idx="2029">
                  <c:v>24</c:v>
                </c:pt>
                <c:pt idx="2030">
                  <c:v>24</c:v>
                </c:pt>
                <c:pt idx="2031">
                  <c:v>24</c:v>
                </c:pt>
                <c:pt idx="2032">
                  <c:v>24</c:v>
                </c:pt>
                <c:pt idx="2033">
                  <c:v>24</c:v>
                </c:pt>
                <c:pt idx="2034">
                  <c:v>24</c:v>
                </c:pt>
                <c:pt idx="2035">
                  <c:v>24</c:v>
                </c:pt>
                <c:pt idx="2036">
                  <c:v>24</c:v>
                </c:pt>
                <c:pt idx="2037">
                  <c:v>24</c:v>
                </c:pt>
                <c:pt idx="2038">
                  <c:v>24</c:v>
                </c:pt>
                <c:pt idx="2039">
                  <c:v>24</c:v>
                </c:pt>
                <c:pt idx="2040">
                  <c:v>24</c:v>
                </c:pt>
                <c:pt idx="2041">
                  <c:v>24</c:v>
                </c:pt>
                <c:pt idx="2042">
                  <c:v>24</c:v>
                </c:pt>
                <c:pt idx="2043">
                  <c:v>24</c:v>
                </c:pt>
                <c:pt idx="2044">
                  <c:v>24</c:v>
                </c:pt>
                <c:pt idx="2045">
                  <c:v>24</c:v>
                </c:pt>
                <c:pt idx="2046">
                  <c:v>24</c:v>
                </c:pt>
                <c:pt idx="2047">
                  <c:v>24</c:v>
                </c:pt>
                <c:pt idx="2048">
                  <c:v>24</c:v>
                </c:pt>
                <c:pt idx="2049">
                  <c:v>24</c:v>
                </c:pt>
                <c:pt idx="2050">
                  <c:v>24</c:v>
                </c:pt>
                <c:pt idx="2051">
                  <c:v>24</c:v>
                </c:pt>
                <c:pt idx="2052">
                  <c:v>24</c:v>
                </c:pt>
                <c:pt idx="2053">
                  <c:v>24</c:v>
                </c:pt>
                <c:pt idx="2054">
                  <c:v>24</c:v>
                </c:pt>
                <c:pt idx="2055">
                  <c:v>24</c:v>
                </c:pt>
                <c:pt idx="2056">
                  <c:v>24</c:v>
                </c:pt>
                <c:pt idx="2057">
                  <c:v>24</c:v>
                </c:pt>
                <c:pt idx="2058">
                  <c:v>24</c:v>
                </c:pt>
                <c:pt idx="2059">
                  <c:v>24</c:v>
                </c:pt>
                <c:pt idx="2060">
                  <c:v>24</c:v>
                </c:pt>
                <c:pt idx="2061">
                  <c:v>24</c:v>
                </c:pt>
                <c:pt idx="2062">
                  <c:v>24</c:v>
                </c:pt>
                <c:pt idx="2063">
                  <c:v>24</c:v>
                </c:pt>
                <c:pt idx="2064">
                  <c:v>24</c:v>
                </c:pt>
                <c:pt idx="2065">
                  <c:v>24</c:v>
                </c:pt>
                <c:pt idx="2066">
                  <c:v>24</c:v>
                </c:pt>
                <c:pt idx="2067">
                  <c:v>24</c:v>
                </c:pt>
                <c:pt idx="2068">
                  <c:v>24</c:v>
                </c:pt>
                <c:pt idx="2069">
                  <c:v>24</c:v>
                </c:pt>
                <c:pt idx="2070">
                  <c:v>24</c:v>
                </c:pt>
                <c:pt idx="2071">
                  <c:v>24</c:v>
                </c:pt>
                <c:pt idx="2072">
                  <c:v>24</c:v>
                </c:pt>
                <c:pt idx="2073">
                  <c:v>24</c:v>
                </c:pt>
                <c:pt idx="2074">
                  <c:v>24</c:v>
                </c:pt>
                <c:pt idx="2075">
                  <c:v>24</c:v>
                </c:pt>
                <c:pt idx="2076">
                  <c:v>24</c:v>
                </c:pt>
                <c:pt idx="2077">
                  <c:v>24</c:v>
                </c:pt>
                <c:pt idx="2078">
                  <c:v>24</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23</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23</c:v>
                </c:pt>
                <c:pt idx="2120">
                  <c:v>23</c:v>
                </c:pt>
                <c:pt idx="2121">
                  <c:v>23</c:v>
                </c:pt>
                <c:pt idx="2122">
                  <c:v>23</c:v>
                </c:pt>
                <c:pt idx="2123">
                  <c:v>23</c:v>
                </c:pt>
                <c:pt idx="2124">
                  <c:v>23</c:v>
                </c:pt>
                <c:pt idx="2125">
                  <c:v>23</c:v>
                </c:pt>
                <c:pt idx="2126">
                  <c:v>23</c:v>
                </c:pt>
                <c:pt idx="2127">
                  <c:v>23</c:v>
                </c:pt>
                <c:pt idx="2128">
                  <c:v>23</c:v>
                </c:pt>
                <c:pt idx="2129">
                  <c:v>23</c:v>
                </c:pt>
                <c:pt idx="2130">
                  <c:v>23</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23</c:v>
                </c:pt>
                <c:pt idx="2144">
                  <c:v>23</c:v>
                </c:pt>
                <c:pt idx="2145">
                  <c:v>23</c:v>
                </c:pt>
                <c:pt idx="2146">
                  <c:v>23</c:v>
                </c:pt>
                <c:pt idx="2147">
                  <c:v>23</c:v>
                </c:pt>
                <c:pt idx="2148">
                  <c:v>23</c:v>
                </c:pt>
                <c:pt idx="2149">
                  <c:v>23</c:v>
                </c:pt>
                <c:pt idx="2150">
                  <c:v>23</c:v>
                </c:pt>
                <c:pt idx="2151">
                  <c:v>23</c:v>
                </c:pt>
                <c:pt idx="2152">
                  <c:v>23</c:v>
                </c:pt>
                <c:pt idx="2153">
                  <c:v>23</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23</c:v>
                </c:pt>
                <c:pt idx="2174">
                  <c:v>23</c:v>
                </c:pt>
                <c:pt idx="2175">
                  <c:v>23</c:v>
                </c:pt>
                <c:pt idx="2176">
                  <c:v>23</c:v>
                </c:pt>
                <c:pt idx="2177">
                  <c:v>23</c:v>
                </c:pt>
                <c:pt idx="2178">
                  <c:v>22</c:v>
                </c:pt>
                <c:pt idx="2179">
                  <c:v>22</c:v>
                </c:pt>
                <c:pt idx="2180">
                  <c:v>22</c:v>
                </c:pt>
                <c:pt idx="2181">
                  <c:v>22</c:v>
                </c:pt>
                <c:pt idx="2182">
                  <c:v>22</c:v>
                </c:pt>
                <c:pt idx="2183">
                  <c:v>22</c:v>
                </c:pt>
                <c:pt idx="2184">
                  <c:v>22</c:v>
                </c:pt>
                <c:pt idx="2185">
                  <c:v>22</c:v>
                </c:pt>
                <c:pt idx="2186">
                  <c:v>22</c:v>
                </c:pt>
                <c:pt idx="2187">
                  <c:v>22</c:v>
                </c:pt>
                <c:pt idx="2188">
                  <c:v>22</c:v>
                </c:pt>
                <c:pt idx="2189">
                  <c:v>22</c:v>
                </c:pt>
                <c:pt idx="2190">
                  <c:v>22</c:v>
                </c:pt>
                <c:pt idx="2191">
                  <c:v>22</c:v>
                </c:pt>
                <c:pt idx="2192">
                  <c:v>22</c:v>
                </c:pt>
                <c:pt idx="2193">
                  <c:v>22</c:v>
                </c:pt>
                <c:pt idx="2194">
                  <c:v>22</c:v>
                </c:pt>
                <c:pt idx="2195">
                  <c:v>22</c:v>
                </c:pt>
                <c:pt idx="2196">
                  <c:v>22</c:v>
                </c:pt>
                <c:pt idx="2197">
                  <c:v>22</c:v>
                </c:pt>
                <c:pt idx="2198">
                  <c:v>22</c:v>
                </c:pt>
                <c:pt idx="2199">
                  <c:v>22</c:v>
                </c:pt>
                <c:pt idx="2200">
                  <c:v>22</c:v>
                </c:pt>
                <c:pt idx="2201">
                  <c:v>22</c:v>
                </c:pt>
                <c:pt idx="2202">
                  <c:v>22</c:v>
                </c:pt>
                <c:pt idx="2203">
                  <c:v>22</c:v>
                </c:pt>
                <c:pt idx="2204">
                  <c:v>22</c:v>
                </c:pt>
                <c:pt idx="2205">
                  <c:v>22</c:v>
                </c:pt>
                <c:pt idx="2206">
                  <c:v>22</c:v>
                </c:pt>
                <c:pt idx="2207">
                  <c:v>22</c:v>
                </c:pt>
                <c:pt idx="2208">
                  <c:v>22</c:v>
                </c:pt>
                <c:pt idx="2209">
                  <c:v>22</c:v>
                </c:pt>
                <c:pt idx="2210">
                  <c:v>22</c:v>
                </c:pt>
                <c:pt idx="2211">
                  <c:v>22</c:v>
                </c:pt>
                <c:pt idx="2212">
                  <c:v>22</c:v>
                </c:pt>
                <c:pt idx="2213">
                  <c:v>22</c:v>
                </c:pt>
                <c:pt idx="2214">
                  <c:v>22</c:v>
                </c:pt>
                <c:pt idx="2215">
                  <c:v>22</c:v>
                </c:pt>
                <c:pt idx="2216">
                  <c:v>22</c:v>
                </c:pt>
                <c:pt idx="2217">
                  <c:v>22</c:v>
                </c:pt>
                <c:pt idx="2218">
                  <c:v>22</c:v>
                </c:pt>
                <c:pt idx="2219">
                  <c:v>22</c:v>
                </c:pt>
                <c:pt idx="2220">
                  <c:v>22</c:v>
                </c:pt>
                <c:pt idx="2221">
                  <c:v>22</c:v>
                </c:pt>
                <c:pt idx="2222">
                  <c:v>22</c:v>
                </c:pt>
                <c:pt idx="2223">
                  <c:v>22</c:v>
                </c:pt>
                <c:pt idx="2224">
                  <c:v>22</c:v>
                </c:pt>
                <c:pt idx="2225">
                  <c:v>22</c:v>
                </c:pt>
                <c:pt idx="2226">
                  <c:v>22</c:v>
                </c:pt>
                <c:pt idx="2227">
                  <c:v>22</c:v>
                </c:pt>
                <c:pt idx="2228">
                  <c:v>22</c:v>
                </c:pt>
                <c:pt idx="2229">
                  <c:v>22</c:v>
                </c:pt>
                <c:pt idx="2230">
                  <c:v>22</c:v>
                </c:pt>
                <c:pt idx="2231">
                  <c:v>22</c:v>
                </c:pt>
                <c:pt idx="2232">
                  <c:v>22</c:v>
                </c:pt>
                <c:pt idx="2233">
                  <c:v>22</c:v>
                </c:pt>
                <c:pt idx="2234">
                  <c:v>22</c:v>
                </c:pt>
                <c:pt idx="2235">
                  <c:v>22</c:v>
                </c:pt>
                <c:pt idx="2236">
                  <c:v>22</c:v>
                </c:pt>
                <c:pt idx="2237">
                  <c:v>22</c:v>
                </c:pt>
                <c:pt idx="2238">
                  <c:v>22</c:v>
                </c:pt>
                <c:pt idx="2239">
                  <c:v>22</c:v>
                </c:pt>
                <c:pt idx="2240">
                  <c:v>22</c:v>
                </c:pt>
                <c:pt idx="2241">
                  <c:v>22</c:v>
                </c:pt>
                <c:pt idx="2242">
                  <c:v>22</c:v>
                </c:pt>
                <c:pt idx="2243">
                  <c:v>21</c:v>
                </c:pt>
                <c:pt idx="2244">
                  <c:v>21</c:v>
                </c:pt>
                <c:pt idx="2245">
                  <c:v>21</c:v>
                </c:pt>
                <c:pt idx="2246">
                  <c:v>21</c:v>
                </c:pt>
                <c:pt idx="2247">
                  <c:v>21</c:v>
                </c:pt>
                <c:pt idx="2248">
                  <c:v>21</c:v>
                </c:pt>
                <c:pt idx="2249">
                  <c:v>21</c:v>
                </c:pt>
                <c:pt idx="2250">
                  <c:v>21</c:v>
                </c:pt>
                <c:pt idx="2251">
                  <c:v>21</c:v>
                </c:pt>
                <c:pt idx="2252">
                  <c:v>21</c:v>
                </c:pt>
                <c:pt idx="2253">
                  <c:v>21</c:v>
                </c:pt>
                <c:pt idx="2254">
                  <c:v>21</c:v>
                </c:pt>
                <c:pt idx="2255">
                  <c:v>21</c:v>
                </c:pt>
                <c:pt idx="2256">
                  <c:v>21</c:v>
                </c:pt>
                <c:pt idx="2257">
                  <c:v>21</c:v>
                </c:pt>
                <c:pt idx="2258">
                  <c:v>21</c:v>
                </c:pt>
                <c:pt idx="2259">
                  <c:v>21</c:v>
                </c:pt>
                <c:pt idx="2260">
                  <c:v>21</c:v>
                </c:pt>
                <c:pt idx="2261">
                  <c:v>21</c:v>
                </c:pt>
                <c:pt idx="2262">
                  <c:v>21</c:v>
                </c:pt>
                <c:pt idx="2263">
                  <c:v>21</c:v>
                </c:pt>
                <c:pt idx="2264">
                  <c:v>21</c:v>
                </c:pt>
                <c:pt idx="2265">
                  <c:v>21</c:v>
                </c:pt>
                <c:pt idx="2266">
                  <c:v>21</c:v>
                </c:pt>
                <c:pt idx="2267">
                  <c:v>21</c:v>
                </c:pt>
                <c:pt idx="2268">
                  <c:v>21</c:v>
                </c:pt>
                <c:pt idx="2269">
                  <c:v>21</c:v>
                </c:pt>
                <c:pt idx="2270">
                  <c:v>21</c:v>
                </c:pt>
                <c:pt idx="2271">
                  <c:v>21</c:v>
                </c:pt>
                <c:pt idx="2272">
                  <c:v>21</c:v>
                </c:pt>
                <c:pt idx="2273">
                  <c:v>21</c:v>
                </c:pt>
                <c:pt idx="2274">
                  <c:v>21</c:v>
                </c:pt>
                <c:pt idx="2275">
                  <c:v>21</c:v>
                </c:pt>
                <c:pt idx="2276">
                  <c:v>21</c:v>
                </c:pt>
                <c:pt idx="2277">
                  <c:v>21</c:v>
                </c:pt>
                <c:pt idx="2278">
                  <c:v>21</c:v>
                </c:pt>
                <c:pt idx="2279">
                  <c:v>21</c:v>
                </c:pt>
                <c:pt idx="2280">
                  <c:v>21</c:v>
                </c:pt>
                <c:pt idx="2281">
                  <c:v>21</c:v>
                </c:pt>
                <c:pt idx="2282">
                  <c:v>21</c:v>
                </c:pt>
                <c:pt idx="2283">
                  <c:v>21</c:v>
                </c:pt>
                <c:pt idx="2284">
                  <c:v>21</c:v>
                </c:pt>
                <c:pt idx="2285">
                  <c:v>21</c:v>
                </c:pt>
                <c:pt idx="2286">
                  <c:v>21</c:v>
                </c:pt>
                <c:pt idx="2287">
                  <c:v>21</c:v>
                </c:pt>
                <c:pt idx="2288">
                  <c:v>21</c:v>
                </c:pt>
                <c:pt idx="2289">
                  <c:v>21</c:v>
                </c:pt>
                <c:pt idx="2290">
                  <c:v>21</c:v>
                </c:pt>
                <c:pt idx="2291">
                  <c:v>21</c:v>
                </c:pt>
                <c:pt idx="2292">
                  <c:v>21</c:v>
                </c:pt>
                <c:pt idx="2293">
                  <c:v>21</c:v>
                </c:pt>
                <c:pt idx="2294">
                  <c:v>21</c:v>
                </c:pt>
                <c:pt idx="2295">
                  <c:v>21</c:v>
                </c:pt>
                <c:pt idx="2296">
                  <c:v>21</c:v>
                </c:pt>
                <c:pt idx="2297">
                  <c:v>21</c:v>
                </c:pt>
                <c:pt idx="2298">
                  <c:v>21</c:v>
                </c:pt>
                <c:pt idx="2299">
                  <c:v>21</c:v>
                </c:pt>
                <c:pt idx="2300">
                  <c:v>21</c:v>
                </c:pt>
                <c:pt idx="2301">
                  <c:v>21</c:v>
                </c:pt>
                <c:pt idx="2302">
                  <c:v>21</c:v>
                </c:pt>
                <c:pt idx="2303">
                  <c:v>21</c:v>
                </c:pt>
                <c:pt idx="2304">
                  <c:v>21</c:v>
                </c:pt>
                <c:pt idx="2305">
                  <c:v>21</c:v>
                </c:pt>
                <c:pt idx="2306">
                  <c:v>21</c:v>
                </c:pt>
                <c:pt idx="2307">
                  <c:v>21</c:v>
                </c:pt>
                <c:pt idx="2308">
                  <c:v>21</c:v>
                </c:pt>
                <c:pt idx="2309">
                  <c:v>21</c:v>
                </c:pt>
                <c:pt idx="2310">
                  <c:v>21</c:v>
                </c:pt>
                <c:pt idx="2311">
                  <c:v>21</c:v>
                </c:pt>
                <c:pt idx="2312">
                  <c:v>21</c:v>
                </c:pt>
                <c:pt idx="2313">
                  <c:v>21</c:v>
                </c:pt>
                <c:pt idx="2314">
                  <c:v>21</c:v>
                </c:pt>
                <c:pt idx="2315">
                  <c:v>21</c:v>
                </c:pt>
                <c:pt idx="2316">
                  <c:v>21</c:v>
                </c:pt>
                <c:pt idx="2317">
                  <c:v>21</c:v>
                </c:pt>
                <c:pt idx="2318">
                  <c:v>21</c:v>
                </c:pt>
                <c:pt idx="2319">
                  <c:v>21</c:v>
                </c:pt>
                <c:pt idx="2320">
                  <c:v>21</c:v>
                </c:pt>
                <c:pt idx="2321">
                  <c:v>21</c:v>
                </c:pt>
                <c:pt idx="2322">
                  <c:v>21</c:v>
                </c:pt>
                <c:pt idx="2323">
                  <c:v>21</c:v>
                </c:pt>
                <c:pt idx="2324">
                  <c:v>21</c:v>
                </c:pt>
                <c:pt idx="2325">
                  <c:v>21</c:v>
                </c:pt>
                <c:pt idx="2326">
                  <c:v>21</c:v>
                </c:pt>
                <c:pt idx="2327">
                  <c:v>21</c:v>
                </c:pt>
                <c:pt idx="2328">
                  <c:v>21</c:v>
                </c:pt>
                <c:pt idx="2329">
                  <c:v>21</c:v>
                </c:pt>
                <c:pt idx="2330">
                  <c:v>21</c:v>
                </c:pt>
                <c:pt idx="2331">
                  <c:v>21</c:v>
                </c:pt>
                <c:pt idx="2332">
                  <c:v>21</c:v>
                </c:pt>
                <c:pt idx="2333">
                  <c:v>21</c:v>
                </c:pt>
                <c:pt idx="2334">
                  <c:v>21</c:v>
                </c:pt>
                <c:pt idx="2335">
                  <c:v>21</c:v>
                </c:pt>
                <c:pt idx="2336">
                  <c:v>21</c:v>
                </c:pt>
                <c:pt idx="2337">
                  <c:v>21</c:v>
                </c:pt>
                <c:pt idx="2338">
                  <c:v>21</c:v>
                </c:pt>
                <c:pt idx="2339">
                  <c:v>20</c:v>
                </c:pt>
                <c:pt idx="2340">
                  <c:v>20</c:v>
                </c:pt>
                <c:pt idx="2341">
                  <c:v>20</c:v>
                </c:pt>
                <c:pt idx="2342">
                  <c:v>20</c:v>
                </c:pt>
                <c:pt idx="2343">
                  <c:v>20</c:v>
                </c:pt>
                <c:pt idx="2344">
                  <c:v>20</c:v>
                </c:pt>
                <c:pt idx="2345">
                  <c:v>20</c:v>
                </c:pt>
                <c:pt idx="2346">
                  <c:v>20</c:v>
                </c:pt>
                <c:pt idx="2347">
                  <c:v>20</c:v>
                </c:pt>
                <c:pt idx="2348">
                  <c:v>20</c:v>
                </c:pt>
                <c:pt idx="2349">
                  <c:v>20</c:v>
                </c:pt>
                <c:pt idx="2350">
                  <c:v>20</c:v>
                </c:pt>
                <c:pt idx="2351">
                  <c:v>20</c:v>
                </c:pt>
                <c:pt idx="2352">
                  <c:v>20</c:v>
                </c:pt>
                <c:pt idx="2353">
                  <c:v>20</c:v>
                </c:pt>
                <c:pt idx="2354">
                  <c:v>20</c:v>
                </c:pt>
                <c:pt idx="2355">
                  <c:v>20</c:v>
                </c:pt>
                <c:pt idx="2356">
                  <c:v>20</c:v>
                </c:pt>
                <c:pt idx="2357">
                  <c:v>20</c:v>
                </c:pt>
                <c:pt idx="2358">
                  <c:v>20</c:v>
                </c:pt>
                <c:pt idx="2359">
                  <c:v>20</c:v>
                </c:pt>
                <c:pt idx="2360">
                  <c:v>20</c:v>
                </c:pt>
                <c:pt idx="2361">
                  <c:v>20</c:v>
                </c:pt>
                <c:pt idx="2362">
                  <c:v>20</c:v>
                </c:pt>
                <c:pt idx="2363">
                  <c:v>20</c:v>
                </c:pt>
                <c:pt idx="2364">
                  <c:v>20</c:v>
                </c:pt>
                <c:pt idx="2365">
                  <c:v>20</c:v>
                </c:pt>
                <c:pt idx="2366">
                  <c:v>20</c:v>
                </c:pt>
                <c:pt idx="2367">
                  <c:v>20</c:v>
                </c:pt>
                <c:pt idx="2368">
                  <c:v>20</c:v>
                </c:pt>
                <c:pt idx="2369">
                  <c:v>20</c:v>
                </c:pt>
                <c:pt idx="2370">
                  <c:v>20</c:v>
                </c:pt>
                <c:pt idx="2371">
                  <c:v>20</c:v>
                </c:pt>
                <c:pt idx="2372">
                  <c:v>20</c:v>
                </c:pt>
                <c:pt idx="2373">
                  <c:v>20</c:v>
                </c:pt>
                <c:pt idx="2374">
                  <c:v>20</c:v>
                </c:pt>
                <c:pt idx="2375">
                  <c:v>20</c:v>
                </c:pt>
                <c:pt idx="2376">
                  <c:v>20</c:v>
                </c:pt>
                <c:pt idx="2377">
                  <c:v>20</c:v>
                </c:pt>
                <c:pt idx="2378">
                  <c:v>20</c:v>
                </c:pt>
                <c:pt idx="2379">
                  <c:v>20</c:v>
                </c:pt>
                <c:pt idx="2380">
                  <c:v>20</c:v>
                </c:pt>
                <c:pt idx="2381">
                  <c:v>20</c:v>
                </c:pt>
                <c:pt idx="2382">
                  <c:v>20</c:v>
                </c:pt>
                <c:pt idx="2383">
                  <c:v>20</c:v>
                </c:pt>
                <c:pt idx="2384">
                  <c:v>20</c:v>
                </c:pt>
                <c:pt idx="2385">
                  <c:v>20</c:v>
                </c:pt>
                <c:pt idx="2386">
                  <c:v>20</c:v>
                </c:pt>
                <c:pt idx="2387">
                  <c:v>20</c:v>
                </c:pt>
                <c:pt idx="2388">
                  <c:v>20</c:v>
                </c:pt>
                <c:pt idx="2389">
                  <c:v>20</c:v>
                </c:pt>
                <c:pt idx="2390">
                  <c:v>20</c:v>
                </c:pt>
                <c:pt idx="2391">
                  <c:v>20</c:v>
                </c:pt>
                <c:pt idx="2392">
                  <c:v>20</c:v>
                </c:pt>
                <c:pt idx="2393">
                  <c:v>20</c:v>
                </c:pt>
                <c:pt idx="2394">
                  <c:v>20</c:v>
                </c:pt>
                <c:pt idx="2395">
                  <c:v>20</c:v>
                </c:pt>
                <c:pt idx="2396">
                  <c:v>20</c:v>
                </c:pt>
                <c:pt idx="2397">
                  <c:v>20</c:v>
                </c:pt>
                <c:pt idx="2398">
                  <c:v>20</c:v>
                </c:pt>
                <c:pt idx="2399">
                  <c:v>20</c:v>
                </c:pt>
                <c:pt idx="2400">
                  <c:v>20</c:v>
                </c:pt>
                <c:pt idx="2401">
                  <c:v>20</c:v>
                </c:pt>
                <c:pt idx="2402">
                  <c:v>20</c:v>
                </c:pt>
                <c:pt idx="2403">
                  <c:v>20</c:v>
                </c:pt>
                <c:pt idx="2404">
                  <c:v>20</c:v>
                </c:pt>
                <c:pt idx="2405">
                  <c:v>20</c:v>
                </c:pt>
                <c:pt idx="2406">
                  <c:v>20</c:v>
                </c:pt>
                <c:pt idx="2407">
                  <c:v>20</c:v>
                </c:pt>
                <c:pt idx="2408">
                  <c:v>20</c:v>
                </c:pt>
                <c:pt idx="2409">
                  <c:v>20</c:v>
                </c:pt>
                <c:pt idx="2410">
                  <c:v>20</c:v>
                </c:pt>
                <c:pt idx="2411">
                  <c:v>20</c:v>
                </c:pt>
                <c:pt idx="2412">
                  <c:v>20</c:v>
                </c:pt>
                <c:pt idx="2413">
                  <c:v>20</c:v>
                </c:pt>
                <c:pt idx="2414">
                  <c:v>20</c:v>
                </c:pt>
                <c:pt idx="2415">
                  <c:v>20</c:v>
                </c:pt>
                <c:pt idx="2416">
                  <c:v>20</c:v>
                </c:pt>
                <c:pt idx="2417">
                  <c:v>20</c:v>
                </c:pt>
                <c:pt idx="2418">
                  <c:v>20</c:v>
                </c:pt>
                <c:pt idx="2419">
                  <c:v>20</c:v>
                </c:pt>
                <c:pt idx="2420">
                  <c:v>20</c:v>
                </c:pt>
                <c:pt idx="2421">
                  <c:v>20</c:v>
                </c:pt>
                <c:pt idx="2422">
                  <c:v>19</c:v>
                </c:pt>
                <c:pt idx="2423">
                  <c:v>19</c:v>
                </c:pt>
                <c:pt idx="2424">
                  <c:v>19</c:v>
                </c:pt>
                <c:pt idx="2425">
                  <c:v>19</c:v>
                </c:pt>
                <c:pt idx="2426">
                  <c:v>19</c:v>
                </c:pt>
                <c:pt idx="2427">
                  <c:v>19</c:v>
                </c:pt>
                <c:pt idx="2428">
                  <c:v>19</c:v>
                </c:pt>
                <c:pt idx="2429">
                  <c:v>19</c:v>
                </c:pt>
                <c:pt idx="2430">
                  <c:v>19</c:v>
                </c:pt>
                <c:pt idx="2431">
                  <c:v>19</c:v>
                </c:pt>
                <c:pt idx="2432">
                  <c:v>19</c:v>
                </c:pt>
                <c:pt idx="2433">
                  <c:v>19</c:v>
                </c:pt>
                <c:pt idx="2434">
                  <c:v>19</c:v>
                </c:pt>
                <c:pt idx="2435">
                  <c:v>19</c:v>
                </c:pt>
                <c:pt idx="2436">
                  <c:v>19</c:v>
                </c:pt>
                <c:pt idx="2437">
                  <c:v>19</c:v>
                </c:pt>
                <c:pt idx="2438">
                  <c:v>19</c:v>
                </c:pt>
                <c:pt idx="2439">
                  <c:v>19</c:v>
                </c:pt>
                <c:pt idx="2440">
                  <c:v>19</c:v>
                </c:pt>
                <c:pt idx="2441">
                  <c:v>19</c:v>
                </c:pt>
                <c:pt idx="2442">
                  <c:v>19</c:v>
                </c:pt>
                <c:pt idx="2443">
                  <c:v>19</c:v>
                </c:pt>
                <c:pt idx="2444">
                  <c:v>19</c:v>
                </c:pt>
                <c:pt idx="2445">
                  <c:v>19</c:v>
                </c:pt>
                <c:pt idx="2446">
                  <c:v>19</c:v>
                </c:pt>
                <c:pt idx="2447">
                  <c:v>19</c:v>
                </c:pt>
                <c:pt idx="2448">
                  <c:v>19</c:v>
                </c:pt>
                <c:pt idx="2449">
                  <c:v>19</c:v>
                </c:pt>
                <c:pt idx="2450">
                  <c:v>19</c:v>
                </c:pt>
                <c:pt idx="2451">
                  <c:v>19</c:v>
                </c:pt>
                <c:pt idx="2452">
                  <c:v>19</c:v>
                </c:pt>
                <c:pt idx="2453">
                  <c:v>19</c:v>
                </c:pt>
                <c:pt idx="2454">
                  <c:v>19</c:v>
                </c:pt>
                <c:pt idx="2455">
                  <c:v>19</c:v>
                </c:pt>
                <c:pt idx="2456">
                  <c:v>19</c:v>
                </c:pt>
                <c:pt idx="2457">
                  <c:v>19</c:v>
                </c:pt>
                <c:pt idx="2458">
                  <c:v>19</c:v>
                </c:pt>
                <c:pt idx="2459">
                  <c:v>19</c:v>
                </c:pt>
                <c:pt idx="2460">
                  <c:v>19</c:v>
                </c:pt>
                <c:pt idx="2461">
                  <c:v>19</c:v>
                </c:pt>
                <c:pt idx="2462">
                  <c:v>19</c:v>
                </c:pt>
                <c:pt idx="2463">
                  <c:v>19</c:v>
                </c:pt>
                <c:pt idx="2464">
                  <c:v>19</c:v>
                </c:pt>
                <c:pt idx="2465">
                  <c:v>19</c:v>
                </c:pt>
                <c:pt idx="2466">
                  <c:v>19</c:v>
                </c:pt>
                <c:pt idx="2467">
                  <c:v>19</c:v>
                </c:pt>
                <c:pt idx="2468">
                  <c:v>19</c:v>
                </c:pt>
                <c:pt idx="2469">
                  <c:v>19</c:v>
                </c:pt>
                <c:pt idx="2470">
                  <c:v>19</c:v>
                </c:pt>
                <c:pt idx="2471">
                  <c:v>19</c:v>
                </c:pt>
                <c:pt idx="2472">
                  <c:v>19</c:v>
                </c:pt>
                <c:pt idx="2473">
                  <c:v>19</c:v>
                </c:pt>
                <c:pt idx="2474">
                  <c:v>19</c:v>
                </c:pt>
                <c:pt idx="2475">
                  <c:v>19</c:v>
                </c:pt>
                <c:pt idx="2476">
                  <c:v>19</c:v>
                </c:pt>
                <c:pt idx="2477">
                  <c:v>19</c:v>
                </c:pt>
                <c:pt idx="2478">
                  <c:v>19</c:v>
                </c:pt>
                <c:pt idx="2479">
                  <c:v>19</c:v>
                </c:pt>
                <c:pt idx="2480">
                  <c:v>19</c:v>
                </c:pt>
                <c:pt idx="2481">
                  <c:v>19</c:v>
                </c:pt>
                <c:pt idx="2482">
                  <c:v>19</c:v>
                </c:pt>
                <c:pt idx="2483">
                  <c:v>19</c:v>
                </c:pt>
                <c:pt idx="2484">
                  <c:v>19</c:v>
                </c:pt>
                <c:pt idx="2485">
                  <c:v>19</c:v>
                </c:pt>
                <c:pt idx="2486">
                  <c:v>19</c:v>
                </c:pt>
                <c:pt idx="2487">
                  <c:v>19</c:v>
                </c:pt>
                <c:pt idx="2488">
                  <c:v>19</c:v>
                </c:pt>
                <c:pt idx="2489">
                  <c:v>19</c:v>
                </c:pt>
                <c:pt idx="2490">
                  <c:v>19</c:v>
                </c:pt>
                <c:pt idx="2491">
                  <c:v>19</c:v>
                </c:pt>
                <c:pt idx="2492">
                  <c:v>19</c:v>
                </c:pt>
                <c:pt idx="2493">
                  <c:v>19</c:v>
                </c:pt>
                <c:pt idx="2494">
                  <c:v>19</c:v>
                </c:pt>
                <c:pt idx="2495">
                  <c:v>19</c:v>
                </c:pt>
                <c:pt idx="2496">
                  <c:v>19</c:v>
                </c:pt>
                <c:pt idx="2497">
                  <c:v>19</c:v>
                </c:pt>
                <c:pt idx="2498">
                  <c:v>19</c:v>
                </c:pt>
                <c:pt idx="2499">
                  <c:v>19</c:v>
                </c:pt>
                <c:pt idx="2500">
                  <c:v>18</c:v>
                </c:pt>
                <c:pt idx="2501">
                  <c:v>18</c:v>
                </c:pt>
                <c:pt idx="2502">
                  <c:v>18</c:v>
                </c:pt>
                <c:pt idx="2503">
                  <c:v>18</c:v>
                </c:pt>
                <c:pt idx="2504">
                  <c:v>18</c:v>
                </c:pt>
                <c:pt idx="2505">
                  <c:v>18</c:v>
                </c:pt>
                <c:pt idx="2506">
                  <c:v>18</c:v>
                </c:pt>
                <c:pt idx="2507">
                  <c:v>18</c:v>
                </c:pt>
                <c:pt idx="2508">
                  <c:v>18</c:v>
                </c:pt>
                <c:pt idx="2509">
                  <c:v>18</c:v>
                </c:pt>
                <c:pt idx="2510">
                  <c:v>18</c:v>
                </c:pt>
                <c:pt idx="2511">
                  <c:v>18</c:v>
                </c:pt>
                <c:pt idx="2512">
                  <c:v>18</c:v>
                </c:pt>
                <c:pt idx="2513">
                  <c:v>18</c:v>
                </c:pt>
                <c:pt idx="2514">
                  <c:v>18</c:v>
                </c:pt>
                <c:pt idx="2515">
                  <c:v>18</c:v>
                </c:pt>
                <c:pt idx="2516">
                  <c:v>18</c:v>
                </c:pt>
                <c:pt idx="2517">
                  <c:v>18</c:v>
                </c:pt>
                <c:pt idx="2518">
                  <c:v>18</c:v>
                </c:pt>
                <c:pt idx="2519">
                  <c:v>18</c:v>
                </c:pt>
                <c:pt idx="2520">
                  <c:v>18</c:v>
                </c:pt>
                <c:pt idx="2521">
                  <c:v>18</c:v>
                </c:pt>
                <c:pt idx="2522">
                  <c:v>18</c:v>
                </c:pt>
                <c:pt idx="2523">
                  <c:v>18</c:v>
                </c:pt>
                <c:pt idx="2524">
                  <c:v>18</c:v>
                </c:pt>
                <c:pt idx="2525">
                  <c:v>18</c:v>
                </c:pt>
                <c:pt idx="2526">
                  <c:v>18</c:v>
                </c:pt>
                <c:pt idx="2527">
                  <c:v>18</c:v>
                </c:pt>
                <c:pt idx="2528">
                  <c:v>18</c:v>
                </c:pt>
                <c:pt idx="2529">
                  <c:v>18</c:v>
                </c:pt>
                <c:pt idx="2530">
                  <c:v>18</c:v>
                </c:pt>
                <c:pt idx="2531">
                  <c:v>18</c:v>
                </c:pt>
                <c:pt idx="2532">
                  <c:v>18</c:v>
                </c:pt>
                <c:pt idx="2533">
                  <c:v>18</c:v>
                </c:pt>
                <c:pt idx="2534">
                  <c:v>18</c:v>
                </c:pt>
                <c:pt idx="2535">
                  <c:v>18</c:v>
                </c:pt>
                <c:pt idx="2536">
                  <c:v>18</c:v>
                </c:pt>
                <c:pt idx="2537">
                  <c:v>18</c:v>
                </c:pt>
                <c:pt idx="2538">
                  <c:v>18</c:v>
                </c:pt>
                <c:pt idx="2539">
                  <c:v>18</c:v>
                </c:pt>
                <c:pt idx="2540">
                  <c:v>18</c:v>
                </c:pt>
                <c:pt idx="2541">
                  <c:v>18</c:v>
                </c:pt>
                <c:pt idx="2542">
                  <c:v>18</c:v>
                </c:pt>
                <c:pt idx="2543">
                  <c:v>18</c:v>
                </c:pt>
                <c:pt idx="2544">
                  <c:v>18</c:v>
                </c:pt>
                <c:pt idx="2545">
                  <c:v>18</c:v>
                </c:pt>
                <c:pt idx="2546">
                  <c:v>18</c:v>
                </c:pt>
                <c:pt idx="2547">
                  <c:v>18</c:v>
                </c:pt>
                <c:pt idx="2548">
                  <c:v>18</c:v>
                </c:pt>
                <c:pt idx="2549">
                  <c:v>18</c:v>
                </c:pt>
                <c:pt idx="2550">
                  <c:v>18</c:v>
                </c:pt>
                <c:pt idx="2551">
                  <c:v>18</c:v>
                </c:pt>
                <c:pt idx="2552">
                  <c:v>18</c:v>
                </c:pt>
                <c:pt idx="2553">
                  <c:v>18</c:v>
                </c:pt>
                <c:pt idx="2554">
                  <c:v>18</c:v>
                </c:pt>
                <c:pt idx="2555">
                  <c:v>18</c:v>
                </c:pt>
                <c:pt idx="2556">
                  <c:v>18</c:v>
                </c:pt>
                <c:pt idx="2557">
                  <c:v>18</c:v>
                </c:pt>
                <c:pt idx="2558">
                  <c:v>18</c:v>
                </c:pt>
                <c:pt idx="2559">
                  <c:v>18</c:v>
                </c:pt>
                <c:pt idx="2560">
                  <c:v>18</c:v>
                </c:pt>
                <c:pt idx="2561">
                  <c:v>18</c:v>
                </c:pt>
                <c:pt idx="2562">
                  <c:v>18</c:v>
                </c:pt>
                <c:pt idx="2563">
                  <c:v>18</c:v>
                </c:pt>
                <c:pt idx="2564">
                  <c:v>18</c:v>
                </c:pt>
                <c:pt idx="2565">
                  <c:v>18</c:v>
                </c:pt>
                <c:pt idx="2566">
                  <c:v>18</c:v>
                </c:pt>
                <c:pt idx="2567">
                  <c:v>18</c:v>
                </c:pt>
                <c:pt idx="2568">
                  <c:v>18</c:v>
                </c:pt>
                <c:pt idx="2569">
                  <c:v>18</c:v>
                </c:pt>
                <c:pt idx="2570">
                  <c:v>18</c:v>
                </c:pt>
                <c:pt idx="2571">
                  <c:v>18</c:v>
                </c:pt>
                <c:pt idx="2572">
                  <c:v>18</c:v>
                </c:pt>
                <c:pt idx="2573">
                  <c:v>18</c:v>
                </c:pt>
                <c:pt idx="2574">
                  <c:v>18</c:v>
                </c:pt>
                <c:pt idx="2575">
                  <c:v>18</c:v>
                </c:pt>
                <c:pt idx="2576">
                  <c:v>18</c:v>
                </c:pt>
                <c:pt idx="2577">
                  <c:v>18</c:v>
                </c:pt>
                <c:pt idx="2578">
                  <c:v>18</c:v>
                </c:pt>
                <c:pt idx="2579">
                  <c:v>18</c:v>
                </c:pt>
                <c:pt idx="2580">
                  <c:v>18</c:v>
                </c:pt>
                <c:pt idx="2581">
                  <c:v>18</c:v>
                </c:pt>
                <c:pt idx="2582">
                  <c:v>18</c:v>
                </c:pt>
                <c:pt idx="2583">
                  <c:v>18</c:v>
                </c:pt>
                <c:pt idx="2584">
                  <c:v>17</c:v>
                </c:pt>
                <c:pt idx="2585">
                  <c:v>17</c:v>
                </c:pt>
                <c:pt idx="2586">
                  <c:v>17</c:v>
                </c:pt>
                <c:pt idx="2587">
                  <c:v>17</c:v>
                </c:pt>
                <c:pt idx="2588">
                  <c:v>17</c:v>
                </c:pt>
                <c:pt idx="2589">
                  <c:v>17</c:v>
                </c:pt>
                <c:pt idx="2590">
                  <c:v>17</c:v>
                </c:pt>
                <c:pt idx="2591">
                  <c:v>17</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16</c:v>
                </c:pt>
                <c:pt idx="2652">
                  <c:v>16</c:v>
                </c:pt>
                <c:pt idx="2653">
                  <c:v>16</c:v>
                </c:pt>
                <c:pt idx="2654">
                  <c:v>16</c:v>
                </c:pt>
                <c:pt idx="2655">
                  <c:v>16</c:v>
                </c:pt>
                <c:pt idx="2656">
                  <c:v>16</c:v>
                </c:pt>
                <c:pt idx="2657">
                  <c:v>16</c:v>
                </c:pt>
                <c:pt idx="2658">
                  <c:v>16</c:v>
                </c:pt>
                <c:pt idx="2659">
                  <c:v>16</c:v>
                </c:pt>
                <c:pt idx="2660">
                  <c:v>16</c:v>
                </c:pt>
                <c:pt idx="2661">
                  <c:v>16</c:v>
                </c:pt>
                <c:pt idx="2662">
                  <c:v>16</c:v>
                </c:pt>
                <c:pt idx="2663">
                  <c:v>16</c:v>
                </c:pt>
                <c:pt idx="2664">
                  <c:v>16</c:v>
                </c:pt>
                <c:pt idx="2665">
                  <c:v>16</c:v>
                </c:pt>
                <c:pt idx="2666">
                  <c:v>16</c:v>
                </c:pt>
                <c:pt idx="2667">
                  <c:v>16</c:v>
                </c:pt>
                <c:pt idx="2668">
                  <c:v>16</c:v>
                </c:pt>
                <c:pt idx="2669">
                  <c:v>16</c:v>
                </c:pt>
                <c:pt idx="2670">
                  <c:v>16</c:v>
                </c:pt>
                <c:pt idx="2671">
                  <c:v>16</c:v>
                </c:pt>
                <c:pt idx="2672">
                  <c:v>16</c:v>
                </c:pt>
                <c:pt idx="2673">
                  <c:v>16</c:v>
                </c:pt>
                <c:pt idx="2674">
                  <c:v>16</c:v>
                </c:pt>
                <c:pt idx="2675">
                  <c:v>16</c:v>
                </c:pt>
                <c:pt idx="2676">
                  <c:v>16</c:v>
                </c:pt>
                <c:pt idx="2677">
                  <c:v>16</c:v>
                </c:pt>
                <c:pt idx="2678">
                  <c:v>16</c:v>
                </c:pt>
                <c:pt idx="2679">
                  <c:v>16</c:v>
                </c:pt>
                <c:pt idx="2680">
                  <c:v>16</c:v>
                </c:pt>
                <c:pt idx="2681">
                  <c:v>16</c:v>
                </c:pt>
                <c:pt idx="2682">
                  <c:v>16</c:v>
                </c:pt>
                <c:pt idx="2683">
                  <c:v>16</c:v>
                </c:pt>
                <c:pt idx="2684">
                  <c:v>16</c:v>
                </c:pt>
                <c:pt idx="2685">
                  <c:v>16</c:v>
                </c:pt>
                <c:pt idx="2686">
                  <c:v>16</c:v>
                </c:pt>
                <c:pt idx="2687">
                  <c:v>16</c:v>
                </c:pt>
                <c:pt idx="2688">
                  <c:v>16</c:v>
                </c:pt>
                <c:pt idx="2689">
                  <c:v>16</c:v>
                </c:pt>
                <c:pt idx="2690">
                  <c:v>16</c:v>
                </c:pt>
                <c:pt idx="2691">
                  <c:v>16</c:v>
                </c:pt>
                <c:pt idx="2692">
                  <c:v>16</c:v>
                </c:pt>
                <c:pt idx="2693">
                  <c:v>16</c:v>
                </c:pt>
                <c:pt idx="2694">
                  <c:v>16</c:v>
                </c:pt>
                <c:pt idx="2695">
                  <c:v>16</c:v>
                </c:pt>
                <c:pt idx="2696">
                  <c:v>16</c:v>
                </c:pt>
                <c:pt idx="2697">
                  <c:v>16</c:v>
                </c:pt>
                <c:pt idx="2698">
                  <c:v>16</c:v>
                </c:pt>
                <c:pt idx="2699">
                  <c:v>16</c:v>
                </c:pt>
                <c:pt idx="2700">
                  <c:v>16</c:v>
                </c:pt>
                <c:pt idx="2701">
                  <c:v>16</c:v>
                </c:pt>
                <c:pt idx="2702">
                  <c:v>16</c:v>
                </c:pt>
                <c:pt idx="2703">
                  <c:v>16</c:v>
                </c:pt>
                <c:pt idx="2704">
                  <c:v>16</c:v>
                </c:pt>
                <c:pt idx="2705">
                  <c:v>16</c:v>
                </c:pt>
                <c:pt idx="2706">
                  <c:v>16</c:v>
                </c:pt>
                <c:pt idx="2707">
                  <c:v>16</c:v>
                </c:pt>
                <c:pt idx="2708">
                  <c:v>16</c:v>
                </c:pt>
                <c:pt idx="2709">
                  <c:v>16</c:v>
                </c:pt>
                <c:pt idx="2710">
                  <c:v>16</c:v>
                </c:pt>
                <c:pt idx="2711">
                  <c:v>16</c:v>
                </c:pt>
                <c:pt idx="2712">
                  <c:v>16</c:v>
                </c:pt>
                <c:pt idx="2713">
                  <c:v>16</c:v>
                </c:pt>
                <c:pt idx="2714">
                  <c:v>16</c:v>
                </c:pt>
                <c:pt idx="2715">
                  <c:v>16</c:v>
                </c:pt>
                <c:pt idx="2716">
                  <c:v>16</c:v>
                </c:pt>
                <c:pt idx="2717">
                  <c:v>16</c:v>
                </c:pt>
                <c:pt idx="2718">
                  <c:v>16</c:v>
                </c:pt>
                <c:pt idx="2719">
                  <c:v>16</c:v>
                </c:pt>
                <c:pt idx="2720">
                  <c:v>16</c:v>
                </c:pt>
                <c:pt idx="2721">
                  <c:v>15</c:v>
                </c:pt>
                <c:pt idx="2722">
                  <c:v>15</c:v>
                </c:pt>
                <c:pt idx="2723">
                  <c:v>15</c:v>
                </c:pt>
                <c:pt idx="2724">
                  <c:v>15</c:v>
                </c:pt>
                <c:pt idx="2725">
                  <c:v>15</c:v>
                </c:pt>
                <c:pt idx="2726">
                  <c:v>15</c:v>
                </c:pt>
                <c:pt idx="2727">
                  <c:v>15</c:v>
                </c:pt>
                <c:pt idx="2728">
                  <c:v>15</c:v>
                </c:pt>
                <c:pt idx="2729">
                  <c:v>15</c:v>
                </c:pt>
                <c:pt idx="2730">
                  <c:v>15</c:v>
                </c:pt>
                <c:pt idx="2731">
                  <c:v>15</c:v>
                </c:pt>
                <c:pt idx="2732">
                  <c:v>15</c:v>
                </c:pt>
                <c:pt idx="2733">
                  <c:v>15</c:v>
                </c:pt>
                <c:pt idx="2734">
                  <c:v>15</c:v>
                </c:pt>
                <c:pt idx="2735">
                  <c:v>15</c:v>
                </c:pt>
                <c:pt idx="2736">
                  <c:v>15</c:v>
                </c:pt>
                <c:pt idx="2737">
                  <c:v>15</c:v>
                </c:pt>
                <c:pt idx="2738">
                  <c:v>15</c:v>
                </c:pt>
                <c:pt idx="2739">
                  <c:v>15</c:v>
                </c:pt>
                <c:pt idx="2740">
                  <c:v>15</c:v>
                </c:pt>
                <c:pt idx="2741">
                  <c:v>15</c:v>
                </c:pt>
                <c:pt idx="2742">
                  <c:v>15</c:v>
                </c:pt>
                <c:pt idx="2743">
                  <c:v>15</c:v>
                </c:pt>
                <c:pt idx="2744">
                  <c:v>15</c:v>
                </c:pt>
                <c:pt idx="2745">
                  <c:v>15</c:v>
                </c:pt>
                <c:pt idx="2746">
                  <c:v>15</c:v>
                </c:pt>
                <c:pt idx="2747">
                  <c:v>15</c:v>
                </c:pt>
                <c:pt idx="2748">
                  <c:v>15</c:v>
                </c:pt>
                <c:pt idx="2749">
                  <c:v>15</c:v>
                </c:pt>
                <c:pt idx="2750">
                  <c:v>15</c:v>
                </c:pt>
                <c:pt idx="2751">
                  <c:v>15</c:v>
                </c:pt>
                <c:pt idx="2752">
                  <c:v>15</c:v>
                </c:pt>
                <c:pt idx="2753">
                  <c:v>15</c:v>
                </c:pt>
                <c:pt idx="2754">
                  <c:v>15</c:v>
                </c:pt>
                <c:pt idx="2755">
                  <c:v>15</c:v>
                </c:pt>
                <c:pt idx="2756">
                  <c:v>15</c:v>
                </c:pt>
                <c:pt idx="2757">
                  <c:v>15</c:v>
                </c:pt>
                <c:pt idx="2758">
                  <c:v>15</c:v>
                </c:pt>
                <c:pt idx="2759">
                  <c:v>15</c:v>
                </c:pt>
                <c:pt idx="2760">
                  <c:v>15</c:v>
                </c:pt>
                <c:pt idx="2761">
                  <c:v>15</c:v>
                </c:pt>
                <c:pt idx="2762">
                  <c:v>15</c:v>
                </c:pt>
                <c:pt idx="2763">
                  <c:v>15</c:v>
                </c:pt>
                <c:pt idx="2764">
                  <c:v>15</c:v>
                </c:pt>
                <c:pt idx="2765">
                  <c:v>15</c:v>
                </c:pt>
                <c:pt idx="2766">
                  <c:v>15</c:v>
                </c:pt>
                <c:pt idx="2767">
                  <c:v>15</c:v>
                </c:pt>
                <c:pt idx="2768">
                  <c:v>15</c:v>
                </c:pt>
                <c:pt idx="2769">
                  <c:v>15</c:v>
                </c:pt>
                <c:pt idx="2770">
                  <c:v>15</c:v>
                </c:pt>
                <c:pt idx="2771">
                  <c:v>15</c:v>
                </c:pt>
                <c:pt idx="2772">
                  <c:v>15</c:v>
                </c:pt>
                <c:pt idx="2773">
                  <c:v>15</c:v>
                </c:pt>
                <c:pt idx="2774">
                  <c:v>15</c:v>
                </c:pt>
                <c:pt idx="2775">
                  <c:v>15</c:v>
                </c:pt>
                <c:pt idx="2776">
                  <c:v>15</c:v>
                </c:pt>
                <c:pt idx="2777">
                  <c:v>15</c:v>
                </c:pt>
                <c:pt idx="2778">
                  <c:v>15</c:v>
                </c:pt>
                <c:pt idx="2779">
                  <c:v>15</c:v>
                </c:pt>
                <c:pt idx="2780">
                  <c:v>15</c:v>
                </c:pt>
                <c:pt idx="2781">
                  <c:v>15</c:v>
                </c:pt>
                <c:pt idx="2782">
                  <c:v>15</c:v>
                </c:pt>
                <c:pt idx="2783">
                  <c:v>15</c:v>
                </c:pt>
                <c:pt idx="2784">
                  <c:v>15</c:v>
                </c:pt>
                <c:pt idx="2785">
                  <c:v>15</c:v>
                </c:pt>
                <c:pt idx="2786">
                  <c:v>15</c:v>
                </c:pt>
                <c:pt idx="2787">
                  <c:v>15</c:v>
                </c:pt>
                <c:pt idx="2788">
                  <c:v>15</c:v>
                </c:pt>
                <c:pt idx="2789">
                  <c:v>15</c:v>
                </c:pt>
                <c:pt idx="2790">
                  <c:v>15</c:v>
                </c:pt>
                <c:pt idx="2791">
                  <c:v>15</c:v>
                </c:pt>
                <c:pt idx="2792">
                  <c:v>15</c:v>
                </c:pt>
                <c:pt idx="2793">
                  <c:v>15</c:v>
                </c:pt>
                <c:pt idx="2794">
                  <c:v>14</c:v>
                </c:pt>
                <c:pt idx="2795">
                  <c:v>14</c:v>
                </c:pt>
                <c:pt idx="2796">
                  <c:v>14</c:v>
                </c:pt>
                <c:pt idx="2797">
                  <c:v>14</c:v>
                </c:pt>
                <c:pt idx="2798">
                  <c:v>14</c:v>
                </c:pt>
                <c:pt idx="2799">
                  <c:v>14</c:v>
                </c:pt>
                <c:pt idx="2800">
                  <c:v>14</c:v>
                </c:pt>
                <c:pt idx="2801">
                  <c:v>14</c:v>
                </c:pt>
                <c:pt idx="2802">
                  <c:v>14</c:v>
                </c:pt>
                <c:pt idx="2803">
                  <c:v>14</c:v>
                </c:pt>
                <c:pt idx="2804">
                  <c:v>14</c:v>
                </c:pt>
                <c:pt idx="2805">
                  <c:v>14</c:v>
                </c:pt>
                <c:pt idx="2806">
                  <c:v>14</c:v>
                </c:pt>
                <c:pt idx="2807">
                  <c:v>14</c:v>
                </c:pt>
                <c:pt idx="2808">
                  <c:v>14</c:v>
                </c:pt>
                <c:pt idx="2809">
                  <c:v>14</c:v>
                </c:pt>
                <c:pt idx="2810">
                  <c:v>14</c:v>
                </c:pt>
                <c:pt idx="2811">
                  <c:v>14</c:v>
                </c:pt>
                <c:pt idx="2812">
                  <c:v>14</c:v>
                </c:pt>
                <c:pt idx="2813">
                  <c:v>14</c:v>
                </c:pt>
                <c:pt idx="2814">
                  <c:v>14</c:v>
                </c:pt>
                <c:pt idx="2815">
                  <c:v>14</c:v>
                </c:pt>
                <c:pt idx="2816">
                  <c:v>14</c:v>
                </c:pt>
                <c:pt idx="2817">
                  <c:v>14</c:v>
                </c:pt>
                <c:pt idx="2818">
                  <c:v>14</c:v>
                </c:pt>
                <c:pt idx="2819">
                  <c:v>14</c:v>
                </c:pt>
                <c:pt idx="2820">
                  <c:v>14</c:v>
                </c:pt>
                <c:pt idx="2821">
                  <c:v>14</c:v>
                </c:pt>
                <c:pt idx="2822">
                  <c:v>14</c:v>
                </c:pt>
                <c:pt idx="2823">
                  <c:v>14</c:v>
                </c:pt>
                <c:pt idx="2824">
                  <c:v>14</c:v>
                </c:pt>
                <c:pt idx="2825">
                  <c:v>14</c:v>
                </c:pt>
                <c:pt idx="2826">
                  <c:v>14</c:v>
                </c:pt>
                <c:pt idx="2827">
                  <c:v>14</c:v>
                </c:pt>
                <c:pt idx="2828">
                  <c:v>14</c:v>
                </c:pt>
                <c:pt idx="2829">
                  <c:v>14</c:v>
                </c:pt>
                <c:pt idx="2830">
                  <c:v>14</c:v>
                </c:pt>
                <c:pt idx="2831">
                  <c:v>14</c:v>
                </c:pt>
                <c:pt idx="2832">
                  <c:v>14</c:v>
                </c:pt>
                <c:pt idx="2833">
                  <c:v>14</c:v>
                </c:pt>
                <c:pt idx="2834">
                  <c:v>14</c:v>
                </c:pt>
                <c:pt idx="2835">
                  <c:v>14</c:v>
                </c:pt>
                <c:pt idx="2836">
                  <c:v>14</c:v>
                </c:pt>
                <c:pt idx="2837">
                  <c:v>14</c:v>
                </c:pt>
                <c:pt idx="2838">
                  <c:v>14</c:v>
                </c:pt>
                <c:pt idx="2839">
                  <c:v>14</c:v>
                </c:pt>
                <c:pt idx="2840">
                  <c:v>14</c:v>
                </c:pt>
                <c:pt idx="2841">
                  <c:v>14</c:v>
                </c:pt>
                <c:pt idx="2842">
                  <c:v>14</c:v>
                </c:pt>
                <c:pt idx="2843">
                  <c:v>14</c:v>
                </c:pt>
                <c:pt idx="2844">
                  <c:v>14</c:v>
                </c:pt>
                <c:pt idx="2845">
                  <c:v>14</c:v>
                </c:pt>
                <c:pt idx="2846">
                  <c:v>14</c:v>
                </c:pt>
                <c:pt idx="2847">
                  <c:v>14</c:v>
                </c:pt>
                <c:pt idx="2848">
                  <c:v>14</c:v>
                </c:pt>
                <c:pt idx="2849">
                  <c:v>14</c:v>
                </c:pt>
                <c:pt idx="2850">
                  <c:v>14</c:v>
                </c:pt>
                <c:pt idx="2851">
                  <c:v>14</c:v>
                </c:pt>
                <c:pt idx="2852">
                  <c:v>14</c:v>
                </c:pt>
                <c:pt idx="2853">
                  <c:v>14</c:v>
                </c:pt>
                <c:pt idx="2854">
                  <c:v>14</c:v>
                </c:pt>
                <c:pt idx="2855">
                  <c:v>14</c:v>
                </c:pt>
                <c:pt idx="2856">
                  <c:v>14</c:v>
                </c:pt>
                <c:pt idx="2857">
                  <c:v>14</c:v>
                </c:pt>
                <c:pt idx="2858">
                  <c:v>14</c:v>
                </c:pt>
                <c:pt idx="2859">
                  <c:v>14</c:v>
                </c:pt>
                <c:pt idx="2860">
                  <c:v>14</c:v>
                </c:pt>
                <c:pt idx="2861">
                  <c:v>14</c:v>
                </c:pt>
                <c:pt idx="2862">
                  <c:v>14</c:v>
                </c:pt>
                <c:pt idx="2863">
                  <c:v>14</c:v>
                </c:pt>
                <c:pt idx="2864">
                  <c:v>14</c:v>
                </c:pt>
                <c:pt idx="2865">
                  <c:v>14</c:v>
                </c:pt>
                <c:pt idx="2866">
                  <c:v>14</c:v>
                </c:pt>
                <c:pt idx="2867">
                  <c:v>14</c:v>
                </c:pt>
                <c:pt idx="2868">
                  <c:v>14</c:v>
                </c:pt>
                <c:pt idx="2869">
                  <c:v>14</c:v>
                </c:pt>
                <c:pt idx="2870">
                  <c:v>14</c:v>
                </c:pt>
                <c:pt idx="2871">
                  <c:v>14</c:v>
                </c:pt>
                <c:pt idx="2872">
                  <c:v>14</c:v>
                </c:pt>
                <c:pt idx="2873">
                  <c:v>14</c:v>
                </c:pt>
                <c:pt idx="2874">
                  <c:v>14</c:v>
                </c:pt>
                <c:pt idx="2875">
                  <c:v>14</c:v>
                </c:pt>
                <c:pt idx="2876">
                  <c:v>14</c:v>
                </c:pt>
                <c:pt idx="2877">
                  <c:v>14</c:v>
                </c:pt>
                <c:pt idx="2878">
                  <c:v>14</c:v>
                </c:pt>
                <c:pt idx="2879">
                  <c:v>14</c:v>
                </c:pt>
                <c:pt idx="2880">
                  <c:v>14</c:v>
                </c:pt>
                <c:pt idx="2881">
                  <c:v>14</c:v>
                </c:pt>
                <c:pt idx="2882">
                  <c:v>14</c:v>
                </c:pt>
                <c:pt idx="2883">
                  <c:v>14</c:v>
                </c:pt>
                <c:pt idx="2884">
                  <c:v>14</c:v>
                </c:pt>
                <c:pt idx="2885">
                  <c:v>14</c:v>
                </c:pt>
                <c:pt idx="2886">
                  <c:v>13</c:v>
                </c:pt>
                <c:pt idx="2887">
                  <c:v>13</c:v>
                </c:pt>
                <c:pt idx="2888">
                  <c:v>13</c:v>
                </c:pt>
                <c:pt idx="2889">
                  <c:v>13</c:v>
                </c:pt>
                <c:pt idx="2890">
                  <c:v>13</c:v>
                </c:pt>
                <c:pt idx="2891">
                  <c:v>13</c:v>
                </c:pt>
                <c:pt idx="2892">
                  <c:v>13</c:v>
                </c:pt>
                <c:pt idx="2893">
                  <c:v>13</c:v>
                </c:pt>
                <c:pt idx="2894">
                  <c:v>13</c:v>
                </c:pt>
                <c:pt idx="2895">
                  <c:v>13</c:v>
                </c:pt>
                <c:pt idx="2896">
                  <c:v>13</c:v>
                </c:pt>
                <c:pt idx="2897">
                  <c:v>13</c:v>
                </c:pt>
                <c:pt idx="2898">
                  <c:v>13</c:v>
                </c:pt>
                <c:pt idx="2899">
                  <c:v>13</c:v>
                </c:pt>
                <c:pt idx="2900">
                  <c:v>13</c:v>
                </c:pt>
                <c:pt idx="2901">
                  <c:v>13</c:v>
                </c:pt>
                <c:pt idx="2902">
                  <c:v>13</c:v>
                </c:pt>
                <c:pt idx="2903">
                  <c:v>13</c:v>
                </c:pt>
                <c:pt idx="2904">
                  <c:v>13</c:v>
                </c:pt>
                <c:pt idx="2905">
                  <c:v>13</c:v>
                </c:pt>
                <c:pt idx="2906">
                  <c:v>13</c:v>
                </c:pt>
                <c:pt idx="2907">
                  <c:v>13</c:v>
                </c:pt>
                <c:pt idx="2908">
                  <c:v>13</c:v>
                </c:pt>
                <c:pt idx="2909">
                  <c:v>13</c:v>
                </c:pt>
                <c:pt idx="2910">
                  <c:v>13</c:v>
                </c:pt>
                <c:pt idx="2911">
                  <c:v>13</c:v>
                </c:pt>
                <c:pt idx="2912">
                  <c:v>13</c:v>
                </c:pt>
                <c:pt idx="2913">
                  <c:v>13</c:v>
                </c:pt>
                <c:pt idx="2914">
                  <c:v>13</c:v>
                </c:pt>
                <c:pt idx="2915">
                  <c:v>13</c:v>
                </c:pt>
                <c:pt idx="2916">
                  <c:v>13</c:v>
                </c:pt>
                <c:pt idx="2917">
                  <c:v>13</c:v>
                </c:pt>
                <c:pt idx="2918">
                  <c:v>13</c:v>
                </c:pt>
                <c:pt idx="2919">
                  <c:v>13</c:v>
                </c:pt>
                <c:pt idx="2920">
                  <c:v>13</c:v>
                </c:pt>
                <c:pt idx="2921">
                  <c:v>13</c:v>
                </c:pt>
                <c:pt idx="2922">
                  <c:v>13</c:v>
                </c:pt>
                <c:pt idx="2923">
                  <c:v>13</c:v>
                </c:pt>
                <c:pt idx="2924">
                  <c:v>13</c:v>
                </c:pt>
                <c:pt idx="2925">
                  <c:v>13</c:v>
                </c:pt>
                <c:pt idx="2926">
                  <c:v>13</c:v>
                </c:pt>
                <c:pt idx="2927">
                  <c:v>13</c:v>
                </c:pt>
                <c:pt idx="2928">
                  <c:v>13</c:v>
                </c:pt>
                <c:pt idx="2929">
                  <c:v>13</c:v>
                </c:pt>
                <c:pt idx="2930">
                  <c:v>13</c:v>
                </c:pt>
                <c:pt idx="2931">
                  <c:v>13</c:v>
                </c:pt>
                <c:pt idx="2932">
                  <c:v>13</c:v>
                </c:pt>
                <c:pt idx="2933">
                  <c:v>13</c:v>
                </c:pt>
                <c:pt idx="2934">
                  <c:v>13</c:v>
                </c:pt>
                <c:pt idx="2935">
                  <c:v>13</c:v>
                </c:pt>
                <c:pt idx="2936">
                  <c:v>13</c:v>
                </c:pt>
                <c:pt idx="2937">
                  <c:v>13</c:v>
                </c:pt>
                <c:pt idx="2938">
                  <c:v>13</c:v>
                </c:pt>
                <c:pt idx="2939">
                  <c:v>13</c:v>
                </c:pt>
                <c:pt idx="2940">
                  <c:v>13</c:v>
                </c:pt>
                <c:pt idx="2941">
                  <c:v>13</c:v>
                </c:pt>
                <c:pt idx="2942">
                  <c:v>13</c:v>
                </c:pt>
                <c:pt idx="2943">
                  <c:v>13</c:v>
                </c:pt>
                <c:pt idx="2944">
                  <c:v>13</c:v>
                </c:pt>
                <c:pt idx="2945">
                  <c:v>13</c:v>
                </c:pt>
                <c:pt idx="2946">
                  <c:v>13</c:v>
                </c:pt>
                <c:pt idx="2947">
                  <c:v>13</c:v>
                </c:pt>
                <c:pt idx="2948">
                  <c:v>13</c:v>
                </c:pt>
                <c:pt idx="2949">
                  <c:v>13</c:v>
                </c:pt>
                <c:pt idx="2950">
                  <c:v>13</c:v>
                </c:pt>
                <c:pt idx="2951">
                  <c:v>13</c:v>
                </c:pt>
                <c:pt idx="2952">
                  <c:v>13</c:v>
                </c:pt>
                <c:pt idx="2953">
                  <c:v>13</c:v>
                </c:pt>
                <c:pt idx="2954">
                  <c:v>13</c:v>
                </c:pt>
                <c:pt idx="2955">
                  <c:v>12</c:v>
                </c:pt>
                <c:pt idx="2956">
                  <c:v>12</c:v>
                </c:pt>
                <c:pt idx="2957">
                  <c:v>12</c:v>
                </c:pt>
                <c:pt idx="2958">
                  <c:v>12</c:v>
                </c:pt>
                <c:pt idx="2959">
                  <c:v>12</c:v>
                </c:pt>
                <c:pt idx="2960">
                  <c:v>12</c:v>
                </c:pt>
                <c:pt idx="2961">
                  <c:v>12</c:v>
                </c:pt>
                <c:pt idx="2962">
                  <c:v>12</c:v>
                </c:pt>
                <c:pt idx="2963">
                  <c:v>12</c:v>
                </c:pt>
                <c:pt idx="2964">
                  <c:v>12</c:v>
                </c:pt>
                <c:pt idx="2965">
                  <c:v>12</c:v>
                </c:pt>
                <c:pt idx="2966">
                  <c:v>12</c:v>
                </c:pt>
                <c:pt idx="2967">
                  <c:v>12</c:v>
                </c:pt>
                <c:pt idx="2968">
                  <c:v>12</c:v>
                </c:pt>
                <c:pt idx="2969">
                  <c:v>12</c:v>
                </c:pt>
                <c:pt idx="2970">
                  <c:v>12</c:v>
                </c:pt>
                <c:pt idx="2971">
                  <c:v>12</c:v>
                </c:pt>
                <c:pt idx="2972">
                  <c:v>12</c:v>
                </c:pt>
                <c:pt idx="2973">
                  <c:v>12</c:v>
                </c:pt>
                <c:pt idx="2974">
                  <c:v>12</c:v>
                </c:pt>
                <c:pt idx="2975">
                  <c:v>12</c:v>
                </c:pt>
                <c:pt idx="2976">
                  <c:v>12</c:v>
                </c:pt>
                <c:pt idx="2977">
                  <c:v>12</c:v>
                </c:pt>
                <c:pt idx="2978">
                  <c:v>12</c:v>
                </c:pt>
                <c:pt idx="2979">
                  <c:v>12</c:v>
                </c:pt>
                <c:pt idx="2980">
                  <c:v>12</c:v>
                </c:pt>
                <c:pt idx="2981">
                  <c:v>12</c:v>
                </c:pt>
                <c:pt idx="2982">
                  <c:v>12</c:v>
                </c:pt>
                <c:pt idx="2983">
                  <c:v>12</c:v>
                </c:pt>
                <c:pt idx="2984">
                  <c:v>12</c:v>
                </c:pt>
                <c:pt idx="2985">
                  <c:v>12</c:v>
                </c:pt>
                <c:pt idx="2986">
                  <c:v>12</c:v>
                </c:pt>
                <c:pt idx="2987">
                  <c:v>12</c:v>
                </c:pt>
                <c:pt idx="2988">
                  <c:v>12</c:v>
                </c:pt>
                <c:pt idx="2989">
                  <c:v>12</c:v>
                </c:pt>
                <c:pt idx="2990">
                  <c:v>12</c:v>
                </c:pt>
                <c:pt idx="2991">
                  <c:v>12</c:v>
                </c:pt>
                <c:pt idx="2992">
                  <c:v>12</c:v>
                </c:pt>
                <c:pt idx="2993">
                  <c:v>12</c:v>
                </c:pt>
                <c:pt idx="2994">
                  <c:v>12</c:v>
                </c:pt>
                <c:pt idx="2995">
                  <c:v>12</c:v>
                </c:pt>
                <c:pt idx="2996">
                  <c:v>12</c:v>
                </c:pt>
                <c:pt idx="2997">
                  <c:v>12</c:v>
                </c:pt>
                <c:pt idx="2998">
                  <c:v>12</c:v>
                </c:pt>
                <c:pt idx="2999">
                  <c:v>12</c:v>
                </c:pt>
                <c:pt idx="3000">
                  <c:v>12</c:v>
                </c:pt>
                <c:pt idx="3001">
                  <c:v>12</c:v>
                </c:pt>
                <c:pt idx="3002">
                  <c:v>12</c:v>
                </c:pt>
                <c:pt idx="3003">
                  <c:v>12</c:v>
                </c:pt>
                <c:pt idx="3004">
                  <c:v>12</c:v>
                </c:pt>
                <c:pt idx="3005">
                  <c:v>12</c:v>
                </c:pt>
                <c:pt idx="3006">
                  <c:v>12</c:v>
                </c:pt>
                <c:pt idx="3007">
                  <c:v>12</c:v>
                </c:pt>
                <c:pt idx="3008">
                  <c:v>12</c:v>
                </c:pt>
                <c:pt idx="3009">
                  <c:v>12</c:v>
                </c:pt>
                <c:pt idx="3010">
                  <c:v>12</c:v>
                </c:pt>
                <c:pt idx="3011">
                  <c:v>12</c:v>
                </c:pt>
                <c:pt idx="3012">
                  <c:v>12</c:v>
                </c:pt>
                <c:pt idx="3013">
                  <c:v>12</c:v>
                </c:pt>
                <c:pt idx="3014">
                  <c:v>12</c:v>
                </c:pt>
                <c:pt idx="3015">
                  <c:v>12</c:v>
                </c:pt>
                <c:pt idx="3016">
                  <c:v>12</c:v>
                </c:pt>
                <c:pt idx="3017">
                  <c:v>12</c:v>
                </c:pt>
                <c:pt idx="3018">
                  <c:v>12</c:v>
                </c:pt>
                <c:pt idx="3019">
                  <c:v>12</c:v>
                </c:pt>
                <c:pt idx="3020">
                  <c:v>12</c:v>
                </c:pt>
                <c:pt idx="3021">
                  <c:v>12</c:v>
                </c:pt>
                <c:pt idx="3022">
                  <c:v>12</c:v>
                </c:pt>
                <c:pt idx="3023">
                  <c:v>12</c:v>
                </c:pt>
                <c:pt idx="3024">
                  <c:v>12</c:v>
                </c:pt>
                <c:pt idx="3025">
                  <c:v>12</c:v>
                </c:pt>
                <c:pt idx="3026">
                  <c:v>12</c:v>
                </c:pt>
                <c:pt idx="3027">
                  <c:v>12</c:v>
                </c:pt>
                <c:pt idx="3028">
                  <c:v>12</c:v>
                </c:pt>
                <c:pt idx="3029">
                  <c:v>12</c:v>
                </c:pt>
                <c:pt idx="3030">
                  <c:v>12</c:v>
                </c:pt>
                <c:pt idx="3031">
                  <c:v>12</c:v>
                </c:pt>
                <c:pt idx="3032">
                  <c:v>12</c:v>
                </c:pt>
                <c:pt idx="3033">
                  <c:v>12</c:v>
                </c:pt>
                <c:pt idx="3034">
                  <c:v>11</c:v>
                </c:pt>
                <c:pt idx="3035">
                  <c:v>11</c:v>
                </c:pt>
                <c:pt idx="3036">
                  <c:v>11</c:v>
                </c:pt>
                <c:pt idx="3037">
                  <c:v>11</c:v>
                </c:pt>
                <c:pt idx="3038">
                  <c:v>11</c:v>
                </c:pt>
                <c:pt idx="3039">
                  <c:v>11</c:v>
                </c:pt>
                <c:pt idx="3040">
                  <c:v>11</c:v>
                </c:pt>
                <c:pt idx="3041">
                  <c:v>11</c:v>
                </c:pt>
                <c:pt idx="3042">
                  <c:v>11</c:v>
                </c:pt>
                <c:pt idx="3043">
                  <c:v>11</c:v>
                </c:pt>
                <c:pt idx="3044">
                  <c:v>11</c:v>
                </c:pt>
                <c:pt idx="3045">
                  <c:v>11</c:v>
                </c:pt>
                <c:pt idx="3046">
                  <c:v>11</c:v>
                </c:pt>
                <c:pt idx="3047">
                  <c:v>11</c:v>
                </c:pt>
                <c:pt idx="3048">
                  <c:v>11</c:v>
                </c:pt>
                <c:pt idx="3049">
                  <c:v>11</c:v>
                </c:pt>
                <c:pt idx="3050">
                  <c:v>11</c:v>
                </c:pt>
                <c:pt idx="3051">
                  <c:v>11</c:v>
                </c:pt>
                <c:pt idx="3052">
                  <c:v>11</c:v>
                </c:pt>
                <c:pt idx="3053">
                  <c:v>11</c:v>
                </c:pt>
                <c:pt idx="3054">
                  <c:v>11</c:v>
                </c:pt>
                <c:pt idx="3055">
                  <c:v>11</c:v>
                </c:pt>
                <c:pt idx="3056">
                  <c:v>11</c:v>
                </c:pt>
                <c:pt idx="3057">
                  <c:v>11</c:v>
                </c:pt>
                <c:pt idx="3058">
                  <c:v>11</c:v>
                </c:pt>
                <c:pt idx="3059">
                  <c:v>11</c:v>
                </c:pt>
                <c:pt idx="3060">
                  <c:v>11</c:v>
                </c:pt>
                <c:pt idx="3061">
                  <c:v>11</c:v>
                </c:pt>
                <c:pt idx="3062">
                  <c:v>11</c:v>
                </c:pt>
                <c:pt idx="3063">
                  <c:v>11</c:v>
                </c:pt>
                <c:pt idx="3064">
                  <c:v>11</c:v>
                </c:pt>
                <c:pt idx="3065">
                  <c:v>11</c:v>
                </c:pt>
                <c:pt idx="3066">
                  <c:v>11</c:v>
                </c:pt>
                <c:pt idx="3067">
                  <c:v>11</c:v>
                </c:pt>
                <c:pt idx="3068">
                  <c:v>11</c:v>
                </c:pt>
                <c:pt idx="3069">
                  <c:v>11</c:v>
                </c:pt>
                <c:pt idx="3070">
                  <c:v>11</c:v>
                </c:pt>
                <c:pt idx="3071">
                  <c:v>11</c:v>
                </c:pt>
                <c:pt idx="3072">
                  <c:v>11</c:v>
                </c:pt>
                <c:pt idx="3073">
                  <c:v>11</c:v>
                </c:pt>
                <c:pt idx="3074">
                  <c:v>11</c:v>
                </c:pt>
                <c:pt idx="3075">
                  <c:v>11</c:v>
                </c:pt>
                <c:pt idx="3076">
                  <c:v>11</c:v>
                </c:pt>
                <c:pt idx="3077">
                  <c:v>11</c:v>
                </c:pt>
                <c:pt idx="3078">
                  <c:v>11</c:v>
                </c:pt>
                <c:pt idx="3079">
                  <c:v>11</c:v>
                </c:pt>
                <c:pt idx="3080">
                  <c:v>11</c:v>
                </c:pt>
                <c:pt idx="3081">
                  <c:v>11</c:v>
                </c:pt>
                <c:pt idx="3082">
                  <c:v>11</c:v>
                </c:pt>
                <c:pt idx="3083">
                  <c:v>11</c:v>
                </c:pt>
                <c:pt idx="3084">
                  <c:v>11</c:v>
                </c:pt>
                <c:pt idx="3085">
                  <c:v>11</c:v>
                </c:pt>
                <c:pt idx="3086">
                  <c:v>11</c:v>
                </c:pt>
                <c:pt idx="3087">
                  <c:v>11</c:v>
                </c:pt>
                <c:pt idx="3088">
                  <c:v>11</c:v>
                </c:pt>
                <c:pt idx="3089">
                  <c:v>11</c:v>
                </c:pt>
                <c:pt idx="3090">
                  <c:v>11</c:v>
                </c:pt>
                <c:pt idx="3091">
                  <c:v>11</c:v>
                </c:pt>
                <c:pt idx="3092">
                  <c:v>11</c:v>
                </c:pt>
                <c:pt idx="3093">
                  <c:v>11</c:v>
                </c:pt>
                <c:pt idx="3094">
                  <c:v>11</c:v>
                </c:pt>
                <c:pt idx="3095">
                  <c:v>11</c:v>
                </c:pt>
                <c:pt idx="3096">
                  <c:v>11</c:v>
                </c:pt>
                <c:pt idx="3097">
                  <c:v>11</c:v>
                </c:pt>
                <c:pt idx="3098">
                  <c:v>11</c:v>
                </c:pt>
                <c:pt idx="3099">
                  <c:v>11</c:v>
                </c:pt>
                <c:pt idx="3100">
                  <c:v>11</c:v>
                </c:pt>
                <c:pt idx="3101">
                  <c:v>11</c:v>
                </c:pt>
                <c:pt idx="3102">
                  <c:v>11</c:v>
                </c:pt>
                <c:pt idx="3103">
                  <c:v>11</c:v>
                </c:pt>
                <c:pt idx="3104">
                  <c:v>11</c:v>
                </c:pt>
                <c:pt idx="3105">
                  <c:v>11</c:v>
                </c:pt>
                <c:pt idx="3106">
                  <c:v>11</c:v>
                </c:pt>
                <c:pt idx="3107">
                  <c:v>11</c:v>
                </c:pt>
                <c:pt idx="3108">
                  <c:v>11</c:v>
                </c:pt>
                <c:pt idx="3109">
                  <c:v>11</c:v>
                </c:pt>
                <c:pt idx="3110">
                  <c:v>11</c:v>
                </c:pt>
                <c:pt idx="3111">
                  <c:v>11</c:v>
                </c:pt>
                <c:pt idx="3112">
                  <c:v>11</c:v>
                </c:pt>
                <c:pt idx="3113">
                  <c:v>11</c:v>
                </c:pt>
                <c:pt idx="3114">
                  <c:v>11</c:v>
                </c:pt>
                <c:pt idx="3115">
                  <c:v>11</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9</c:v>
                </c:pt>
                <c:pt idx="3193">
                  <c:v>9</c:v>
                </c:pt>
                <c:pt idx="3194">
                  <c:v>9</c:v>
                </c:pt>
                <c:pt idx="3195">
                  <c:v>9</c:v>
                </c:pt>
                <c:pt idx="3196">
                  <c:v>9</c:v>
                </c:pt>
                <c:pt idx="3197">
                  <c:v>9</c:v>
                </c:pt>
                <c:pt idx="3198">
                  <c:v>9</c:v>
                </c:pt>
                <c:pt idx="3199">
                  <c:v>9</c:v>
                </c:pt>
                <c:pt idx="3200">
                  <c:v>9</c:v>
                </c:pt>
                <c:pt idx="3201">
                  <c:v>9</c:v>
                </c:pt>
                <c:pt idx="3202">
                  <c:v>9</c:v>
                </c:pt>
                <c:pt idx="3203">
                  <c:v>9</c:v>
                </c:pt>
                <c:pt idx="3204">
                  <c:v>9</c:v>
                </c:pt>
                <c:pt idx="3205">
                  <c:v>9</c:v>
                </c:pt>
                <c:pt idx="3206">
                  <c:v>9</c:v>
                </c:pt>
                <c:pt idx="3207">
                  <c:v>9</c:v>
                </c:pt>
                <c:pt idx="3208">
                  <c:v>9</c:v>
                </c:pt>
                <c:pt idx="3209">
                  <c:v>9</c:v>
                </c:pt>
                <c:pt idx="3210">
                  <c:v>9</c:v>
                </c:pt>
                <c:pt idx="3211">
                  <c:v>9</c:v>
                </c:pt>
                <c:pt idx="3212">
                  <c:v>9</c:v>
                </c:pt>
                <c:pt idx="3213">
                  <c:v>9</c:v>
                </c:pt>
                <c:pt idx="3214">
                  <c:v>9</c:v>
                </c:pt>
                <c:pt idx="3215">
                  <c:v>9</c:v>
                </c:pt>
                <c:pt idx="3216">
                  <c:v>9</c:v>
                </c:pt>
                <c:pt idx="3217">
                  <c:v>9</c:v>
                </c:pt>
                <c:pt idx="3218">
                  <c:v>9</c:v>
                </c:pt>
                <c:pt idx="3219">
                  <c:v>9</c:v>
                </c:pt>
                <c:pt idx="3220">
                  <c:v>9</c:v>
                </c:pt>
                <c:pt idx="3221">
                  <c:v>9</c:v>
                </c:pt>
                <c:pt idx="3222">
                  <c:v>9</c:v>
                </c:pt>
                <c:pt idx="3223">
                  <c:v>9</c:v>
                </c:pt>
                <c:pt idx="3224">
                  <c:v>9</c:v>
                </c:pt>
                <c:pt idx="3225">
                  <c:v>9</c:v>
                </c:pt>
                <c:pt idx="3226">
                  <c:v>9</c:v>
                </c:pt>
                <c:pt idx="3227">
                  <c:v>9</c:v>
                </c:pt>
                <c:pt idx="3228">
                  <c:v>9</c:v>
                </c:pt>
                <c:pt idx="3229">
                  <c:v>9</c:v>
                </c:pt>
                <c:pt idx="3230">
                  <c:v>9</c:v>
                </c:pt>
                <c:pt idx="3231">
                  <c:v>9</c:v>
                </c:pt>
                <c:pt idx="3232">
                  <c:v>9</c:v>
                </c:pt>
                <c:pt idx="3233">
                  <c:v>9</c:v>
                </c:pt>
                <c:pt idx="3234">
                  <c:v>9</c:v>
                </c:pt>
                <c:pt idx="3235">
                  <c:v>9</c:v>
                </c:pt>
                <c:pt idx="3236">
                  <c:v>9</c:v>
                </c:pt>
                <c:pt idx="3237">
                  <c:v>9</c:v>
                </c:pt>
                <c:pt idx="3238">
                  <c:v>9</c:v>
                </c:pt>
                <c:pt idx="3239">
                  <c:v>9</c:v>
                </c:pt>
                <c:pt idx="3240">
                  <c:v>9</c:v>
                </c:pt>
                <c:pt idx="3241">
                  <c:v>9</c:v>
                </c:pt>
                <c:pt idx="3242">
                  <c:v>9</c:v>
                </c:pt>
                <c:pt idx="3243">
                  <c:v>9</c:v>
                </c:pt>
                <c:pt idx="3244">
                  <c:v>9</c:v>
                </c:pt>
                <c:pt idx="3245">
                  <c:v>9</c:v>
                </c:pt>
                <c:pt idx="3246">
                  <c:v>9</c:v>
                </c:pt>
                <c:pt idx="3247">
                  <c:v>9</c:v>
                </c:pt>
                <c:pt idx="3248">
                  <c:v>9</c:v>
                </c:pt>
                <c:pt idx="3249">
                  <c:v>9</c:v>
                </c:pt>
                <c:pt idx="3250">
                  <c:v>9</c:v>
                </c:pt>
                <c:pt idx="3251">
                  <c:v>9</c:v>
                </c:pt>
                <c:pt idx="3252">
                  <c:v>9</c:v>
                </c:pt>
                <c:pt idx="3253">
                  <c:v>9</c:v>
                </c:pt>
                <c:pt idx="3254">
                  <c:v>9</c:v>
                </c:pt>
                <c:pt idx="3255">
                  <c:v>9</c:v>
                </c:pt>
                <c:pt idx="3256">
                  <c:v>9</c:v>
                </c:pt>
                <c:pt idx="3257">
                  <c:v>8</c:v>
                </c:pt>
                <c:pt idx="3258">
                  <c:v>8</c:v>
                </c:pt>
                <c:pt idx="3259">
                  <c:v>8</c:v>
                </c:pt>
                <c:pt idx="3260">
                  <c:v>8</c:v>
                </c:pt>
                <c:pt idx="3261">
                  <c:v>8</c:v>
                </c:pt>
                <c:pt idx="3262">
                  <c:v>8</c:v>
                </c:pt>
                <c:pt idx="3263">
                  <c:v>8</c:v>
                </c:pt>
                <c:pt idx="3264">
                  <c:v>8</c:v>
                </c:pt>
                <c:pt idx="3265">
                  <c:v>8</c:v>
                </c:pt>
                <c:pt idx="3266">
                  <c:v>8</c:v>
                </c:pt>
                <c:pt idx="3267">
                  <c:v>8</c:v>
                </c:pt>
                <c:pt idx="3268">
                  <c:v>8</c:v>
                </c:pt>
                <c:pt idx="3269">
                  <c:v>8</c:v>
                </c:pt>
                <c:pt idx="3270">
                  <c:v>8</c:v>
                </c:pt>
                <c:pt idx="3271">
                  <c:v>8</c:v>
                </c:pt>
                <c:pt idx="3272">
                  <c:v>8</c:v>
                </c:pt>
                <c:pt idx="3273">
                  <c:v>8</c:v>
                </c:pt>
                <c:pt idx="3274">
                  <c:v>8</c:v>
                </c:pt>
                <c:pt idx="3275">
                  <c:v>8</c:v>
                </c:pt>
                <c:pt idx="3276">
                  <c:v>8</c:v>
                </c:pt>
                <c:pt idx="3277">
                  <c:v>8</c:v>
                </c:pt>
                <c:pt idx="3278">
                  <c:v>8</c:v>
                </c:pt>
                <c:pt idx="3279">
                  <c:v>8</c:v>
                </c:pt>
                <c:pt idx="3280">
                  <c:v>8</c:v>
                </c:pt>
                <c:pt idx="3281">
                  <c:v>8</c:v>
                </c:pt>
                <c:pt idx="3282">
                  <c:v>8</c:v>
                </c:pt>
                <c:pt idx="3283">
                  <c:v>8</c:v>
                </c:pt>
                <c:pt idx="3284">
                  <c:v>8</c:v>
                </c:pt>
                <c:pt idx="3285">
                  <c:v>8</c:v>
                </c:pt>
                <c:pt idx="3286">
                  <c:v>8</c:v>
                </c:pt>
                <c:pt idx="3287">
                  <c:v>8</c:v>
                </c:pt>
                <c:pt idx="3288">
                  <c:v>8</c:v>
                </c:pt>
                <c:pt idx="3289">
                  <c:v>8</c:v>
                </c:pt>
                <c:pt idx="3290">
                  <c:v>8</c:v>
                </c:pt>
                <c:pt idx="3291">
                  <c:v>8</c:v>
                </c:pt>
                <c:pt idx="3292">
                  <c:v>8</c:v>
                </c:pt>
                <c:pt idx="3293">
                  <c:v>8</c:v>
                </c:pt>
                <c:pt idx="3294">
                  <c:v>8</c:v>
                </c:pt>
                <c:pt idx="3295">
                  <c:v>8</c:v>
                </c:pt>
                <c:pt idx="3296">
                  <c:v>8</c:v>
                </c:pt>
                <c:pt idx="3297">
                  <c:v>8</c:v>
                </c:pt>
                <c:pt idx="3298">
                  <c:v>8</c:v>
                </c:pt>
                <c:pt idx="3299">
                  <c:v>8</c:v>
                </c:pt>
                <c:pt idx="3300">
                  <c:v>8</c:v>
                </c:pt>
                <c:pt idx="3301">
                  <c:v>8</c:v>
                </c:pt>
                <c:pt idx="3302">
                  <c:v>8</c:v>
                </c:pt>
                <c:pt idx="3303">
                  <c:v>8</c:v>
                </c:pt>
                <c:pt idx="3304">
                  <c:v>8</c:v>
                </c:pt>
                <c:pt idx="3305">
                  <c:v>8</c:v>
                </c:pt>
                <c:pt idx="3306">
                  <c:v>8</c:v>
                </c:pt>
                <c:pt idx="3307">
                  <c:v>8</c:v>
                </c:pt>
                <c:pt idx="3308">
                  <c:v>8</c:v>
                </c:pt>
                <c:pt idx="3309">
                  <c:v>8</c:v>
                </c:pt>
                <c:pt idx="3310">
                  <c:v>8</c:v>
                </c:pt>
                <c:pt idx="3311">
                  <c:v>8</c:v>
                </c:pt>
                <c:pt idx="3312">
                  <c:v>8</c:v>
                </c:pt>
                <c:pt idx="3313">
                  <c:v>8</c:v>
                </c:pt>
                <c:pt idx="3314">
                  <c:v>8</c:v>
                </c:pt>
                <c:pt idx="3315">
                  <c:v>8</c:v>
                </c:pt>
                <c:pt idx="3316">
                  <c:v>8</c:v>
                </c:pt>
                <c:pt idx="3317">
                  <c:v>8</c:v>
                </c:pt>
                <c:pt idx="3318">
                  <c:v>8</c:v>
                </c:pt>
                <c:pt idx="3319">
                  <c:v>8</c:v>
                </c:pt>
                <c:pt idx="3320">
                  <c:v>8</c:v>
                </c:pt>
                <c:pt idx="3321">
                  <c:v>8</c:v>
                </c:pt>
                <c:pt idx="3322">
                  <c:v>8</c:v>
                </c:pt>
                <c:pt idx="3323">
                  <c:v>8</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c:v>
                </c:pt>
                <c:pt idx="3347">
                  <c:v>7</c:v>
                </c:pt>
                <c:pt idx="3348">
                  <c:v>7</c:v>
                </c:pt>
                <c:pt idx="3349">
                  <c:v>7</c:v>
                </c:pt>
                <c:pt idx="3350">
                  <c:v>7</c:v>
                </c:pt>
                <c:pt idx="3351">
                  <c:v>7</c:v>
                </c:pt>
                <c:pt idx="3352">
                  <c:v>7</c:v>
                </c:pt>
                <c:pt idx="3353">
                  <c:v>7</c:v>
                </c:pt>
                <c:pt idx="3354">
                  <c:v>7</c:v>
                </c:pt>
                <c:pt idx="3355">
                  <c:v>7</c:v>
                </c:pt>
                <c:pt idx="3356">
                  <c:v>7</c:v>
                </c:pt>
                <c:pt idx="3357">
                  <c:v>7</c:v>
                </c:pt>
                <c:pt idx="3358">
                  <c:v>7</c:v>
                </c:pt>
                <c:pt idx="3359">
                  <c:v>7</c:v>
                </c:pt>
                <c:pt idx="3360">
                  <c:v>7</c:v>
                </c:pt>
                <c:pt idx="3361">
                  <c:v>7</c:v>
                </c:pt>
                <c:pt idx="3362">
                  <c:v>7</c:v>
                </c:pt>
                <c:pt idx="3363">
                  <c:v>7</c:v>
                </c:pt>
                <c:pt idx="3364">
                  <c:v>7</c:v>
                </c:pt>
                <c:pt idx="3365">
                  <c:v>7</c:v>
                </c:pt>
                <c:pt idx="3366">
                  <c:v>7</c:v>
                </c:pt>
                <c:pt idx="3367">
                  <c:v>7</c:v>
                </c:pt>
                <c:pt idx="3368">
                  <c:v>7</c:v>
                </c:pt>
                <c:pt idx="3369">
                  <c:v>7</c:v>
                </c:pt>
                <c:pt idx="3370">
                  <c:v>7</c:v>
                </c:pt>
                <c:pt idx="3371">
                  <c:v>7</c:v>
                </c:pt>
                <c:pt idx="3372">
                  <c:v>7</c:v>
                </c:pt>
                <c:pt idx="3373">
                  <c:v>7</c:v>
                </c:pt>
                <c:pt idx="3374">
                  <c:v>7</c:v>
                </c:pt>
                <c:pt idx="3375">
                  <c:v>7</c:v>
                </c:pt>
                <c:pt idx="3376">
                  <c:v>7</c:v>
                </c:pt>
                <c:pt idx="3377">
                  <c:v>7</c:v>
                </c:pt>
                <c:pt idx="3378">
                  <c:v>7</c:v>
                </c:pt>
                <c:pt idx="3379">
                  <c:v>7</c:v>
                </c:pt>
                <c:pt idx="3380">
                  <c:v>7</c:v>
                </c:pt>
                <c:pt idx="3381">
                  <c:v>7</c:v>
                </c:pt>
                <c:pt idx="3382">
                  <c:v>7</c:v>
                </c:pt>
                <c:pt idx="3383">
                  <c:v>7</c:v>
                </c:pt>
                <c:pt idx="3384">
                  <c:v>7</c:v>
                </c:pt>
                <c:pt idx="3385">
                  <c:v>7</c:v>
                </c:pt>
                <c:pt idx="3386">
                  <c:v>7</c:v>
                </c:pt>
                <c:pt idx="3387">
                  <c:v>7</c:v>
                </c:pt>
                <c:pt idx="3388">
                  <c:v>7</c:v>
                </c:pt>
                <c:pt idx="3389">
                  <c:v>6</c:v>
                </c:pt>
                <c:pt idx="3390">
                  <c:v>6</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5</c:v>
                </c:pt>
                <c:pt idx="3477">
                  <c:v>5</c:v>
                </c:pt>
                <c:pt idx="3478">
                  <c:v>5</c:v>
                </c:pt>
                <c:pt idx="3479">
                  <c:v>5</c:v>
                </c:pt>
                <c:pt idx="3480">
                  <c:v>5</c:v>
                </c:pt>
                <c:pt idx="3481">
                  <c:v>5</c:v>
                </c:pt>
                <c:pt idx="3482">
                  <c:v>5</c:v>
                </c:pt>
                <c:pt idx="3483">
                  <c:v>5</c:v>
                </c:pt>
                <c:pt idx="3484">
                  <c:v>5</c:v>
                </c:pt>
                <c:pt idx="3485">
                  <c:v>5</c:v>
                </c:pt>
                <c:pt idx="3486">
                  <c:v>5</c:v>
                </c:pt>
                <c:pt idx="3487">
                  <c:v>5</c:v>
                </c:pt>
                <c:pt idx="3488">
                  <c:v>5</c:v>
                </c:pt>
                <c:pt idx="3489">
                  <c:v>5</c:v>
                </c:pt>
                <c:pt idx="3490">
                  <c:v>5</c:v>
                </c:pt>
                <c:pt idx="3491">
                  <c:v>5</c:v>
                </c:pt>
                <c:pt idx="3492">
                  <c:v>5</c:v>
                </c:pt>
                <c:pt idx="3493">
                  <c:v>5</c:v>
                </c:pt>
                <c:pt idx="3494">
                  <c:v>5</c:v>
                </c:pt>
                <c:pt idx="3495">
                  <c:v>5</c:v>
                </c:pt>
                <c:pt idx="3496">
                  <c:v>5</c:v>
                </c:pt>
                <c:pt idx="3497">
                  <c:v>5</c:v>
                </c:pt>
                <c:pt idx="3498">
                  <c:v>5</c:v>
                </c:pt>
                <c:pt idx="3499">
                  <c:v>5</c:v>
                </c:pt>
                <c:pt idx="3500">
                  <c:v>5</c:v>
                </c:pt>
                <c:pt idx="3501">
                  <c:v>5</c:v>
                </c:pt>
                <c:pt idx="3502">
                  <c:v>5</c:v>
                </c:pt>
                <c:pt idx="3503">
                  <c:v>5</c:v>
                </c:pt>
                <c:pt idx="3504">
                  <c:v>5</c:v>
                </c:pt>
                <c:pt idx="3505">
                  <c:v>5</c:v>
                </c:pt>
                <c:pt idx="3506">
                  <c:v>5</c:v>
                </c:pt>
                <c:pt idx="3507">
                  <c:v>5</c:v>
                </c:pt>
                <c:pt idx="3508">
                  <c:v>5</c:v>
                </c:pt>
                <c:pt idx="3509">
                  <c:v>5</c:v>
                </c:pt>
                <c:pt idx="3510">
                  <c:v>5</c:v>
                </c:pt>
                <c:pt idx="3511">
                  <c:v>5</c:v>
                </c:pt>
                <c:pt idx="3512">
                  <c:v>5</c:v>
                </c:pt>
                <c:pt idx="3513">
                  <c:v>5</c:v>
                </c:pt>
                <c:pt idx="3514">
                  <c:v>5</c:v>
                </c:pt>
                <c:pt idx="3515">
                  <c:v>5</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5</c:v>
                </c:pt>
                <c:pt idx="3548">
                  <c:v>5</c:v>
                </c:pt>
                <c:pt idx="3549">
                  <c:v>5</c:v>
                </c:pt>
                <c:pt idx="3550">
                  <c:v>5</c:v>
                </c:pt>
                <c:pt idx="3551">
                  <c:v>5</c:v>
                </c:pt>
                <c:pt idx="3552">
                  <c:v>5</c:v>
                </c:pt>
                <c:pt idx="3553">
                  <c:v>5</c:v>
                </c:pt>
                <c:pt idx="3554">
                  <c:v>5</c:v>
                </c:pt>
                <c:pt idx="3555">
                  <c:v>5</c:v>
                </c:pt>
                <c:pt idx="3556">
                  <c:v>5</c:v>
                </c:pt>
                <c:pt idx="3557">
                  <c:v>5</c:v>
                </c:pt>
                <c:pt idx="3558">
                  <c:v>5</c:v>
                </c:pt>
                <c:pt idx="3559">
                  <c:v>5</c:v>
                </c:pt>
                <c:pt idx="3560">
                  <c:v>5</c:v>
                </c:pt>
                <c:pt idx="3561">
                  <c:v>5</c:v>
                </c:pt>
                <c:pt idx="3562">
                  <c:v>5</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3</c:v>
                </c:pt>
                <c:pt idx="3655">
                  <c:v>3</c:v>
                </c:pt>
                <c:pt idx="3656">
                  <c:v>3</c:v>
                </c:pt>
                <c:pt idx="3657">
                  <c:v>3</c:v>
                </c:pt>
                <c:pt idx="3658">
                  <c:v>3</c:v>
                </c:pt>
                <c:pt idx="3659">
                  <c:v>3</c:v>
                </c:pt>
                <c:pt idx="3660">
                  <c:v>3</c:v>
                </c:pt>
                <c:pt idx="3661">
                  <c:v>3</c:v>
                </c:pt>
                <c:pt idx="3662">
                  <c:v>3</c:v>
                </c:pt>
                <c:pt idx="3663">
                  <c:v>3</c:v>
                </c:pt>
                <c:pt idx="3664">
                  <c:v>3</c:v>
                </c:pt>
                <c:pt idx="3665">
                  <c:v>3</c:v>
                </c:pt>
                <c:pt idx="3666">
                  <c:v>3</c:v>
                </c:pt>
                <c:pt idx="3667">
                  <c:v>3</c:v>
                </c:pt>
                <c:pt idx="3668">
                  <c:v>3</c:v>
                </c:pt>
                <c:pt idx="3669">
                  <c:v>3</c:v>
                </c:pt>
                <c:pt idx="3670">
                  <c:v>3</c:v>
                </c:pt>
                <c:pt idx="3671">
                  <c:v>3</c:v>
                </c:pt>
                <c:pt idx="3672">
                  <c:v>3</c:v>
                </c:pt>
                <c:pt idx="3673">
                  <c:v>3</c:v>
                </c:pt>
                <c:pt idx="3674">
                  <c:v>3</c:v>
                </c:pt>
                <c:pt idx="3675">
                  <c:v>3</c:v>
                </c:pt>
                <c:pt idx="3676">
                  <c:v>3</c:v>
                </c:pt>
                <c:pt idx="3677">
                  <c:v>3</c:v>
                </c:pt>
                <c:pt idx="3678">
                  <c:v>3</c:v>
                </c:pt>
                <c:pt idx="3679">
                  <c:v>3</c:v>
                </c:pt>
                <c:pt idx="3680">
                  <c:v>3</c:v>
                </c:pt>
                <c:pt idx="3681">
                  <c:v>3</c:v>
                </c:pt>
                <c:pt idx="3682">
                  <c:v>3</c:v>
                </c:pt>
                <c:pt idx="3683">
                  <c:v>3</c:v>
                </c:pt>
                <c:pt idx="3684">
                  <c:v>3</c:v>
                </c:pt>
                <c:pt idx="3685">
                  <c:v>3</c:v>
                </c:pt>
                <c:pt idx="3686">
                  <c:v>3</c:v>
                </c:pt>
                <c:pt idx="3687">
                  <c:v>3</c:v>
                </c:pt>
                <c:pt idx="3688">
                  <c:v>3</c:v>
                </c:pt>
                <c:pt idx="3689">
                  <c:v>3</c:v>
                </c:pt>
                <c:pt idx="3690">
                  <c:v>3</c:v>
                </c:pt>
                <c:pt idx="3691">
                  <c:v>3</c:v>
                </c:pt>
                <c:pt idx="3692">
                  <c:v>3</c:v>
                </c:pt>
                <c:pt idx="3693">
                  <c:v>3</c:v>
                </c:pt>
                <c:pt idx="3694">
                  <c:v>3</c:v>
                </c:pt>
                <c:pt idx="3695">
                  <c:v>3</c:v>
                </c:pt>
                <c:pt idx="3696">
                  <c:v>3</c:v>
                </c:pt>
                <c:pt idx="3697">
                  <c:v>3</c:v>
                </c:pt>
                <c:pt idx="3698">
                  <c:v>3</c:v>
                </c:pt>
                <c:pt idx="3699">
                  <c:v>3</c:v>
                </c:pt>
                <c:pt idx="3700">
                  <c:v>3</c:v>
                </c:pt>
                <c:pt idx="3701">
                  <c:v>3</c:v>
                </c:pt>
                <c:pt idx="3702">
                  <c:v>3</c:v>
                </c:pt>
                <c:pt idx="3703">
                  <c:v>3</c:v>
                </c:pt>
                <c:pt idx="3704">
                  <c:v>3</c:v>
                </c:pt>
                <c:pt idx="3705">
                  <c:v>3</c:v>
                </c:pt>
                <c:pt idx="3706">
                  <c:v>3</c:v>
                </c:pt>
                <c:pt idx="3707">
                  <c:v>3</c:v>
                </c:pt>
                <c:pt idx="3708">
                  <c:v>3</c:v>
                </c:pt>
                <c:pt idx="3709">
                  <c:v>3</c:v>
                </c:pt>
                <c:pt idx="3710">
                  <c:v>3</c:v>
                </c:pt>
                <c:pt idx="3711">
                  <c:v>3</c:v>
                </c:pt>
                <c:pt idx="3712">
                  <c:v>3</c:v>
                </c:pt>
                <c:pt idx="3713">
                  <c:v>3</c:v>
                </c:pt>
                <c:pt idx="3714">
                  <c:v>3</c:v>
                </c:pt>
                <c:pt idx="3715">
                  <c:v>3</c:v>
                </c:pt>
                <c:pt idx="3716">
                  <c:v>3</c:v>
                </c:pt>
                <c:pt idx="3717">
                  <c:v>3</c:v>
                </c:pt>
                <c:pt idx="3718">
                  <c:v>3</c:v>
                </c:pt>
                <c:pt idx="3719">
                  <c:v>3</c:v>
                </c:pt>
                <c:pt idx="3720">
                  <c:v>3</c:v>
                </c:pt>
                <c:pt idx="3721">
                  <c:v>3</c:v>
                </c:pt>
                <c:pt idx="3722">
                  <c:v>3</c:v>
                </c:pt>
                <c:pt idx="3723">
                  <c:v>3</c:v>
                </c:pt>
                <c:pt idx="3724">
                  <c:v>3</c:v>
                </c:pt>
                <c:pt idx="3725">
                  <c:v>3</c:v>
                </c:pt>
                <c:pt idx="3726">
                  <c:v>3</c:v>
                </c:pt>
                <c:pt idx="3727">
                  <c:v>3</c:v>
                </c:pt>
                <c:pt idx="3728">
                  <c:v>3</c:v>
                </c:pt>
                <c:pt idx="3729">
                  <c:v>3</c:v>
                </c:pt>
                <c:pt idx="3730">
                  <c:v>3</c:v>
                </c:pt>
                <c:pt idx="3731">
                  <c:v>3</c:v>
                </c:pt>
                <c:pt idx="3732">
                  <c:v>3</c:v>
                </c:pt>
                <c:pt idx="3733">
                  <c:v>3</c:v>
                </c:pt>
                <c:pt idx="3734">
                  <c:v>3</c:v>
                </c:pt>
                <c:pt idx="3735">
                  <c:v>3</c:v>
                </c:pt>
                <c:pt idx="3736">
                  <c:v>3</c:v>
                </c:pt>
                <c:pt idx="3737">
                  <c:v>3</c:v>
                </c:pt>
                <c:pt idx="3738">
                  <c:v>3</c:v>
                </c:pt>
                <c:pt idx="3739">
                  <c:v>3</c:v>
                </c:pt>
                <c:pt idx="3740">
                  <c:v>3</c:v>
                </c:pt>
                <c:pt idx="3741">
                  <c:v>3</c:v>
                </c:pt>
                <c:pt idx="3742">
                  <c:v>3</c:v>
                </c:pt>
                <c:pt idx="3743">
                  <c:v>3</c:v>
                </c:pt>
                <c:pt idx="3744">
                  <c:v>3</c:v>
                </c:pt>
                <c:pt idx="3745">
                  <c:v>2</c:v>
                </c:pt>
                <c:pt idx="3746">
                  <c:v>2</c:v>
                </c:pt>
                <c:pt idx="3747">
                  <c:v>2</c:v>
                </c:pt>
                <c:pt idx="3748">
                  <c:v>2</c:v>
                </c:pt>
                <c:pt idx="3749">
                  <c:v>2</c:v>
                </c:pt>
                <c:pt idx="3750">
                  <c:v>2</c:v>
                </c:pt>
                <c:pt idx="3751">
                  <c:v>2</c:v>
                </c:pt>
                <c:pt idx="3752">
                  <c:v>2</c:v>
                </c:pt>
                <c:pt idx="3753">
                  <c:v>2</c:v>
                </c:pt>
                <c:pt idx="3754">
                  <c:v>2</c:v>
                </c:pt>
                <c:pt idx="3755">
                  <c:v>2</c:v>
                </c:pt>
                <c:pt idx="3756">
                  <c:v>2</c:v>
                </c:pt>
                <c:pt idx="3757">
                  <c:v>2</c:v>
                </c:pt>
                <c:pt idx="3758">
                  <c:v>2</c:v>
                </c:pt>
                <c:pt idx="3759">
                  <c:v>2</c:v>
                </c:pt>
                <c:pt idx="3760">
                  <c:v>2</c:v>
                </c:pt>
                <c:pt idx="3761">
                  <c:v>2</c:v>
                </c:pt>
                <c:pt idx="3762">
                  <c:v>2</c:v>
                </c:pt>
                <c:pt idx="3763">
                  <c:v>2</c:v>
                </c:pt>
                <c:pt idx="3764">
                  <c:v>2</c:v>
                </c:pt>
                <c:pt idx="3765">
                  <c:v>2</c:v>
                </c:pt>
                <c:pt idx="3766">
                  <c:v>2</c:v>
                </c:pt>
                <c:pt idx="3767">
                  <c:v>2</c:v>
                </c:pt>
                <c:pt idx="3768">
                  <c:v>2</c:v>
                </c:pt>
                <c:pt idx="3769">
                  <c:v>2</c:v>
                </c:pt>
                <c:pt idx="3770">
                  <c:v>2</c:v>
                </c:pt>
                <c:pt idx="3771">
                  <c:v>2</c:v>
                </c:pt>
                <c:pt idx="3772">
                  <c:v>2</c:v>
                </c:pt>
                <c:pt idx="3773">
                  <c:v>2</c:v>
                </c:pt>
                <c:pt idx="3774">
                  <c:v>2</c:v>
                </c:pt>
                <c:pt idx="3775">
                  <c:v>2</c:v>
                </c:pt>
                <c:pt idx="3776">
                  <c:v>2</c:v>
                </c:pt>
                <c:pt idx="3777">
                  <c:v>2</c:v>
                </c:pt>
                <c:pt idx="3778">
                  <c:v>2</c:v>
                </c:pt>
                <c:pt idx="3779">
                  <c:v>2</c:v>
                </c:pt>
                <c:pt idx="3780">
                  <c:v>2</c:v>
                </c:pt>
                <c:pt idx="3781">
                  <c:v>2</c:v>
                </c:pt>
                <c:pt idx="3782">
                  <c:v>2</c:v>
                </c:pt>
                <c:pt idx="3783">
                  <c:v>2</c:v>
                </c:pt>
                <c:pt idx="3784">
                  <c:v>2</c:v>
                </c:pt>
                <c:pt idx="3785">
                  <c:v>2</c:v>
                </c:pt>
                <c:pt idx="3786">
                  <c:v>2</c:v>
                </c:pt>
                <c:pt idx="3787">
                  <c:v>2</c:v>
                </c:pt>
                <c:pt idx="3788">
                  <c:v>2</c:v>
                </c:pt>
                <c:pt idx="3789">
                  <c:v>2</c:v>
                </c:pt>
                <c:pt idx="3790">
                  <c:v>2</c:v>
                </c:pt>
                <c:pt idx="3791">
                  <c:v>2</c:v>
                </c:pt>
                <c:pt idx="3792">
                  <c:v>2</c:v>
                </c:pt>
                <c:pt idx="3793">
                  <c:v>2</c:v>
                </c:pt>
                <c:pt idx="3794">
                  <c:v>2</c:v>
                </c:pt>
                <c:pt idx="3795">
                  <c:v>2</c:v>
                </c:pt>
                <c:pt idx="3796">
                  <c:v>2</c:v>
                </c:pt>
                <c:pt idx="3797">
                  <c:v>2</c:v>
                </c:pt>
                <c:pt idx="3798">
                  <c:v>2</c:v>
                </c:pt>
                <c:pt idx="3799">
                  <c:v>2</c:v>
                </c:pt>
                <c:pt idx="3800">
                  <c:v>2</c:v>
                </c:pt>
                <c:pt idx="3801">
                  <c:v>2</c:v>
                </c:pt>
                <c:pt idx="3802">
                  <c:v>2</c:v>
                </c:pt>
                <c:pt idx="3803">
                  <c:v>2</c:v>
                </c:pt>
                <c:pt idx="3804">
                  <c:v>2</c:v>
                </c:pt>
                <c:pt idx="3805">
                  <c:v>2</c:v>
                </c:pt>
                <c:pt idx="3806">
                  <c:v>2</c:v>
                </c:pt>
                <c:pt idx="3807">
                  <c:v>2</c:v>
                </c:pt>
                <c:pt idx="3808">
                  <c:v>2</c:v>
                </c:pt>
                <c:pt idx="3809">
                  <c:v>2</c:v>
                </c:pt>
                <c:pt idx="3810">
                  <c:v>2</c:v>
                </c:pt>
                <c:pt idx="3811">
                  <c:v>2</c:v>
                </c:pt>
                <c:pt idx="3812">
                  <c:v>2</c:v>
                </c:pt>
                <c:pt idx="3813">
                  <c:v>2</c:v>
                </c:pt>
                <c:pt idx="3814">
                  <c:v>2</c:v>
                </c:pt>
                <c:pt idx="3815">
                  <c:v>2</c:v>
                </c:pt>
                <c:pt idx="3816">
                  <c:v>2</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numCache>
            </c:numRef>
          </c:val>
          <c:extLst>
            <c:ext xmlns:c16="http://schemas.microsoft.com/office/drawing/2014/chart" uri="{C3380CC4-5D6E-409C-BE32-E72D297353CC}">
              <c16:uniqueId val="{00000000-1D9C-4784-82C1-3EA31E70E9E8}"/>
            </c:ext>
          </c:extLst>
        </c:ser>
        <c:dLbls>
          <c:showLegendKey val="0"/>
          <c:showVal val="0"/>
          <c:showCatName val="0"/>
          <c:showSerName val="0"/>
          <c:showPercent val="0"/>
          <c:showBubbleSize val="0"/>
        </c:dLbls>
        <c:gapWidth val="219"/>
        <c:overlap val="-27"/>
        <c:axId val="807430015"/>
        <c:axId val="807437215"/>
      </c:barChart>
      <c:catAx>
        <c:axId val="80743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7215"/>
        <c:crosses val="autoZero"/>
        <c:auto val="1"/>
        <c:lblAlgn val="ctr"/>
        <c:lblOffset val="100"/>
        <c:noMultiLvlLbl val="0"/>
      </c:catAx>
      <c:valAx>
        <c:axId val="80743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[shopping_trends.xlsx]8.Product Performance!PivotTable14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 Performance - Average Review Ratings</a:t>
            </a:r>
            <a:endParaRPr lang="en-US"/>
          </a:p>
        </c:rich>
      </c:tx>
      <c:layout>
        <c:manualLayout>
          <c:xMode val="edge"/>
          <c:yMode val="edge"/>
          <c:x val="0.2922362838023263"/>
          <c:y val="0.10608859077800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'8.Product Performance'!$B$3</c:f>
              <c:strCache>
                <c:ptCount val="1"/>
                <c:pt idx="0">
                  <c:v>Total</c:v>
                </c:pt>
              </c:strCache>
            </c:strRef>
          </c:tx>
          <c:spPr>
            <a:solidFill>
              <a:schemeClr val="accent1"/>
            </a:solidFill>
            <a:ln w="19050">
              <a:solidFill>
                <a:schemeClr val="lt1"/>
              </a:solidFill>
            </a:ln>
            <a:effectLst/>
          </c:spPr>
          <c:invertIfNegative val="0"/>
          <c:cat>
            <c:strRef>
              <c:f>'8.Product Performance'!$A$4:$A$29</c:f>
              <c:strCache>
                <c:ptCount val="25"/>
                <c:pt idx="0">
                  <c:v>Gloves</c:v>
                </c:pt>
                <c:pt idx="1">
                  <c:v>Sandals</c:v>
                </c:pt>
                <c:pt idx="2">
                  <c:v>Boots</c:v>
                </c:pt>
                <c:pt idx="3">
                  <c:v>Hat</c:v>
                </c:pt>
                <c:pt idx="4">
                  <c:v>T-shirt</c:v>
                </c:pt>
                <c:pt idx="5">
                  <c:v>Skirt</c:v>
                </c:pt>
                <c:pt idx="6">
                  <c:v>Handbag</c:v>
                </c:pt>
                <c:pt idx="7">
                  <c:v>Sweater</c:v>
                </c:pt>
                <c:pt idx="8">
                  <c:v>Jacket</c:v>
                </c:pt>
                <c:pt idx="9">
                  <c:v>Belt</c:v>
                </c:pt>
                <c:pt idx="10">
                  <c:v>Sneakers</c:v>
                </c:pt>
                <c:pt idx="11">
                  <c:v>Jewelry</c:v>
                </c:pt>
                <c:pt idx="12">
                  <c:v>Dress</c:v>
                </c:pt>
                <c:pt idx="13">
                  <c:v>Backpack</c:v>
                </c:pt>
                <c:pt idx="14">
                  <c:v>Socks</c:v>
                </c:pt>
                <c:pt idx="15">
                  <c:v>Shoes</c:v>
                </c:pt>
                <c:pt idx="16">
                  <c:v>Sunglasses</c:v>
                </c:pt>
                <c:pt idx="17">
                  <c:v>Coat</c:v>
                </c:pt>
                <c:pt idx="18">
                  <c:v>Hoodie</c:v>
                </c:pt>
                <c:pt idx="19">
                  <c:v>Pants</c:v>
                </c:pt>
                <c:pt idx="20">
                  <c:v>Shorts</c:v>
                </c:pt>
                <c:pt idx="21">
                  <c:v>Scarf</c:v>
                </c:pt>
                <c:pt idx="22">
                  <c:v>Blouse</c:v>
                </c:pt>
                <c:pt idx="23">
                  <c:v>Jeans</c:v>
                </c:pt>
                <c:pt idx="24">
                  <c:v>Shirt</c:v>
                </c:pt>
              </c:strCache>
            </c:strRef>
          </c:cat>
          <c:val>
            <c:numRef>
              <c:f>'8.Product Performance'!$B$4:$B$29</c:f>
              <c:numCache>
                <c:formatCode>General</c:formatCode>
                <c:ptCount val="25"/>
                <c:pt idx="0">
                  <c:v>3.8642857142857152</c:v>
                </c:pt>
                <c:pt idx="1">
                  <c:v>3.8412500000000001</c:v>
                </c:pt>
                <c:pt idx="2">
                  <c:v>3.8125</c:v>
                </c:pt>
                <c:pt idx="3">
                  <c:v>3.8064935064935055</c:v>
                </c:pt>
                <c:pt idx="4">
                  <c:v>3.7829931972789126</c:v>
                </c:pt>
                <c:pt idx="5">
                  <c:v>3.7822784810126571</c:v>
                </c:pt>
                <c:pt idx="6">
                  <c:v>3.7751633986928108</c:v>
                </c:pt>
                <c:pt idx="7">
                  <c:v>3.7670731707317056</c:v>
                </c:pt>
                <c:pt idx="8">
                  <c:v>3.7631901840490798</c:v>
                </c:pt>
                <c:pt idx="9">
                  <c:v>3.7614906832298125</c:v>
                </c:pt>
                <c:pt idx="10">
                  <c:v>3.7579310344827577</c:v>
                </c:pt>
                <c:pt idx="11">
                  <c:v>3.7561403508771916</c:v>
                </c:pt>
                <c:pt idx="12">
                  <c:v>3.7548192771084343</c:v>
                </c:pt>
                <c:pt idx="13">
                  <c:v>3.7524475524475496</c:v>
                </c:pt>
                <c:pt idx="14">
                  <c:v>3.7509433962264143</c:v>
                </c:pt>
                <c:pt idx="15">
                  <c:v>3.7473333333333319</c:v>
                </c:pt>
                <c:pt idx="16">
                  <c:v>3.7447204968944106</c:v>
                </c:pt>
                <c:pt idx="17">
                  <c:v>3.7304347826086959</c:v>
                </c:pt>
                <c:pt idx="18">
                  <c:v>3.7192052980132444</c:v>
                </c:pt>
                <c:pt idx="19">
                  <c:v>3.7187134502923977</c:v>
                </c:pt>
                <c:pt idx="20">
                  <c:v>3.7114649681528666</c:v>
                </c:pt>
                <c:pt idx="21">
                  <c:v>3.6999999999999997</c:v>
                </c:pt>
                <c:pt idx="22">
                  <c:v>3.6836257309941551</c:v>
                </c:pt>
                <c:pt idx="23">
                  <c:v>3.6483870967741954</c:v>
                </c:pt>
                <c:pt idx="24">
                  <c:v>3.6295857988165672</c:v>
                </c:pt>
              </c:numCache>
            </c:numRef>
          </c:val>
          <c:extLst>
            <c:ext xmlns:c16="http://schemas.microsoft.com/office/drawing/2014/chart" uri="{C3380CC4-5D6E-409C-BE32-E72D297353CC}">
              <c16:uniqueId val="{00000000-20D3-4F90-AA05-138B23EE5590}"/>
            </c:ext>
          </c:extLst>
        </c:ser>
        <c:dLbls>
          <c:showLegendKey val="0"/>
          <c:showVal val="0"/>
          <c:showCatName val="0"/>
          <c:showSerName val="0"/>
          <c:showPercent val="0"/>
          <c:showBubbleSize val="0"/>
        </c:dLbls>
        <c:gapWidth val="150"/>
        <c:axId val="484312703"/>
        <c:axId val="484313663"/>
      </c:barChart>
      <c:valAx>
        <c:axId val="48431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312703"/>
        <c:crosses val="autoZero"/>
        <c:crossBetween val="between"/>
      </c:valAx>
      <c:catAx>
        <c:axId val="484312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3136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a:t>
            </a:r>
            <a:r>
              <a:rPr lang="en-US" baseline="0"/>
              <a:t> Shipping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'9.shipping Preferences'!$D$1</c:f>
              <c:strCache>
                <c:ptCount val="1"/>
                <c:pt idx="0">
                  <c:v>Order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'9.shipping Preferences'!$C$2:$C$7</c:f>
              <c:strCache>
                <c:ptCount val="6"/>
                <c:pt idx="0">
                  <c:v>Free Shipping</c:v>
                </c:pt>
                <c:pt idx="1">
                  <c:v>Standard</c:v>
                </c:pt>
                <c:pt idx="2">
                  <c:v>Store Pickup</c:v>
                </c:pt>
                <c:pt idx="3">
                  <c:v>Next Day Air</c:v>
                </c:pt>
                <c:pt idx="4">
                  <c:v>Express</c:v>
                </c:pt>
                <c:pt idx="5">
                  <c:v>2-Day Shipping</c:v>
                </c:pt>
              </c:strCache>
            </c:strRef>
          </c:cat>
          <c:val>
            <c:numRef>
              <c:f>'9.shipping Preferences'!$D$2:$D$7</c:f>
              <c:numCache>
                <c:formatCode>General</c:formatCode>
                <c:ptCount val="6"/>
                <c:pt idx="0">
                  <c:v>675</c:v>
                </c:pt>
                <c:pt idx="1">
                  <c:v>654</c:v>
                </c:pt>
                <c:pt idx="2">
                  <c:v>650</c:v>
                </c:pt>
                <c:pt idx="3">
                  <c:v>648</c:v>
                </c:pt>
                <c:pt idx="4">
                  <c:v>646</c:v>
                </c:pt>
                <c:pt idx="5">
                  <c:v>627</c:v>
                </c:pt>
              </c:numCache>
            </c:numRef>
          </c:val>
          <c:extLst>
            <c:ext xmlns:c16="http://schemas.microsoft.com/office/drawing/2014/chart" uri="{C3380CC4-5D6E-409C-BE32-E72D297353CC}">
              <c16:uniqueId val="{00000000-043C-4B29-81E1-BB431CF5D471}"/>
            </c:ext>
          </c:extLst>
        </c:ser>
        <c:dLbls>
          <c:showLegendKey val="0"/>
          <c:showVal val="0"/>
          <c:showCatName val="0"/>
          <c:showSerName val="0"/>
          <c:showPercent val="0"/>
          <c:showBubbleSize val="0"/>
        </c:dLbls>
        <c:gapWidth val="182"/>
        <c:axId val="833585695"/>
        <c:axId val="833588095"/>
      </c:barChart>
      <c:catAx>
        <c:axId val="833585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588095"/>
        <c:crosses val="autoZero"/>
        <c:auto val="1"/>
        <c:lblAlgn val="ctr"/>
        <c:lblOffset val="100"/>
        <c:noMultiLvlLbl val="0"/>
      </c:catAx>
      <c:valAx>
        <c:axId val="83358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58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[shopping_trends.xlsx]10.Revenue for subs &amp; nsubs c.!PivotTable5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from Subscribed vs. Non-Subscribed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col"/>
        <c:grouping val="clustered"/>
        <c:varyColors val="1"/>
        <c:ser>
          <c:idx val="0"/>
          <c:order val="0"/>
          <c:tx>
            <c:strRef>
              <c:f>'10.Revenue for subs &amp; nsubs c.'!$B$3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E7-4D5E-AB93-CC352224195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E7-4D5E-AB93-CC35222419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'10.Revenue for subs &amp; nsubs c.'!$A$4:$A$5</c:f>
              <c:strCache>
                <c:ptCount val="2"/>
                <c:pt idx="0">
                  <c:v>No</c:v>
                </c:pt>
                <c:pt idx="1">
                  <c:v>Yes</c:v>
                </c:pt>
              </c:strCache>
            </c:strRef>
          </c:cat>
          <c:val>
            <c:numRef>
              <c:f>'10.Revenue for subs &amp; nsubs c.'!$B$4:$B$5</c:f>
              <c:numCache>
                <c:formatCode>General</c:formatCode>
                <c:ptCount val="2"/>
                <c:pt idx="0">
                  <c:v>170436</c:v>
                </c:pt>
                <c:pt idx="1">
                  <c:v>62645</c:v>
                </c:pt>
              </c:numCache>
            </c:numRef>
          </c:val>
          <c:extLst>
            <c:ext xmlns:c16="http://schemas.microsoft.com/office/drawing/2014/chart" uri="{C3380CC4-5D6E-409C-BE32-E72D297353CC}">
              <c16:uniqueId val="{00000004-A6E7-4D5E-AB93-CC352224195A}"/>
            </c:ext>
          </c:extLst>
        </c:ser>
        <c:dLbls>
          <c:showLegendKey val="0"/>
          <c:showVal val="0"/>
          <c:showCatName val="0"/>
          <c:showSerName val="0"/>
          <c:showPercent val="0"/>
          <c:showBubbleSize val="0"/>
        </c:dLbls>
        <c:gapWidth val="219"/>
        <c:overlap val="-27"/>
        <c:axId val="601721920"/>
        <c:axId val="601717120"/>
      </c:barChart>
      <c:catAx>
        <c:axId val="60172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17120"/>
        <c:crosses val="autoZero"/>
        <c:auto val="1"/>
        <c:lblAlgn val="ctr"/>
        <c:lblOffset val="100"/>
        <c:noMultiLvlLbl val="0"/>
      </c:catAx>
      <c:valAx>
        <c:axId val="601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2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Avrage purchase Amount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'11.Average Purchase Valueby Age'!$E$1</c:f>
              <c:strCache>
                <c:ptCount val="1"/>
                <c:pt idx="0">
                  <c:v>Avrage purchase Amount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'11.Average Purchase Valueby Age'!$D$2:$D$6</c:f>
              <c:strCache>
                <c:ptCount val="5"/>
                <c:pt idx="0">
                  <c:v>18-25</c:v>
                </c:pt>
                <c:pt idx="1">
                  <c:v>26-35</c:v>
                </c:pt>
                <c:pt idx="2">
                  <c:v>36-45</c:v>
                </c:pt>
                <c:pt idx="3">
                  <c:v>46-55</c:v>
                </c:pt>
                <c:pt idx="4">
                  <c:v>56+</c:v>
                </c:pt>
              </c:strCache>
            </c:strRef>
          </c:cat>
          <c:val>
            <c:numRef>
              <c:f>'11.Average Purchase Valueby Age'!$E$2:$E$6</c:f>
              <c:numCache>
                <c:formatCode>0.00</c:formatCode>
                <c:ptCount val="5"/>
                <c:pt idx="0">
                  <c:v>60.64798598949212</c:v>
                </c:pt>
                <c:pt idx="1">
                  <c:v>59.760107816711589</c:v>
                </c:pt>
                <c:pt idx="2">
                  <c:v>59.305898491083674</c:v>
                </c:pt>
                <c:pt idx="3">
                  <c:v>60.583001328021247</c:v>
                </c:pt>
                <c:pt idx="4">
                  <c:v>59.055203619909506</c:v>
                </c:pt>
              </c:numCache>
            </c:numRef>
          </c:val>
          <c:smooth val="0"/>
          <c:extLst>
            <c:ext xmlns:c16="http://schemas.microsoft.com/office/drawing/2014/chart" uri="{C3380CC4-5D6E-409C-BE32-E72D297353CC}">
              <c16:uniqueId val="{00000000-BD01-43A6-B0A0-6CC7AFC1A9B7}"/>
            </c:ext>
          </c:extLst>
        </c:ser>
        <c:dLbls>
          <c:showLegendKey val="0"/>
          <c:showVal val="0"/>
          <c:showCatName val="0"/>
          <c:showSerName val="0"/>
          <c:showPercent val="0"/>
          <c:showBubbleSize val="0"/>
        </c:dLbls>
        <c:smooth val="0"/>
        <c:axId val="601614400"/>
        <c:axId val="601603840"/>
      </c:lineChart>
      <c:catAx>
        <c:axId val="60161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3840"/>
        <c:crosses val="autoZero"/>
        <c:auto val="1"/>
        <c:lblAlgn val="ctr"/>
        <c:lblOffset val="100"/>
        <c:noMultiLvlLbl val="0"/>
      </c:catAx>
      <c:valAx>
        <c:axId val="601603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[shopping_trends.xlsx]12.Impact of Promo Codes!PivotTable12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with vs. without Promo Codes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col"/>
        <c:grouping val="clustered"/>
        <c:varyColors val="1"/>
        <c:ser>
          <c:idx val="0"/>
          <c:order val="0"/>
          <c:tx>
            <c:strRef>
              <c:f>'12.Impact of Promo Codes'!$B$3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77D-4EF4-8F49-65B88F069B7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77D-4EF4-8F49-65B88F069B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'12.Impact of Promo Codes'!$A$4:$A$5</c:f>
              <c:strCache>
                <c:ptCount val="2"/>
                <c:pt idx="0">
                  <c:v>No</c:v>
                </c:pt>
                <c:pt idx="1">
                  <c:v>Yes</c:v>
                </c:pt>
              </c:strCache>
            </c:strRef>
          </c:cat>
          <c:val>
            <c:numRef>
              <c:f>'12.Impact of Promo Codes'!$B$4:$B$5</c:f>
              <c:numCache>
                <c:formatCode>General</c:formatCode>
                <c:ptCount val="2"/>
                <c:pt idx="0">
                  <c:v>133670</c:v>
                </c:pt>
                <c:pt idx="1">
                  <c:v>99411</c:v>
                </c:pt>
              </c:numCache>
            </c:numRef>
          </c:val>
          <c:extLst>
            <c:ext xmlns:c16="http://schemas.microsoft.com/office/drawing/2014/chart" uri="{C3380CC4-5D6E-409C-BE32-E72D297353CC}">
              <c16:uniqueId val="{00000004-777D-4EF4-8F49-65B88F069B73}"/>
            </c:ext>
          </c:extLst>
        </c:ser>
        <c:dLbls>
          <c:showLegendKey val="0"/>
          <c:showVal val="0"/>
          <c:showCatName val="0"/>
          <c:showSerName val="0"/>
          <c:showPercent val="0"/>
          <c:showBubbleSize val="0"/>
        </c:dLbls>
        <c:gapWidth val="219"/>
        <c:overlap val="-27"/>
        <c:axId val="601593280"/>
        <c:axId val="601610560"/>
      </c:barChart>
      <c:catAx>
        <c:axId val="6015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0560"/>
        <c:crosses val="autoZero"/>
        <c:auto val="1"/>
        <c:lblAlgn val="ctr"/>
        <c:lblOffset val="100"/>
        <c:noMultiLvlLbl val="0"/>
      </c:catAx>
      <c:valAx>
        <c:axId val="60161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593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[shopping_trends.xlsx]13.Sales by Color Preference!PivotTable13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Color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0455773320306E-2"/>
          <c:y val="0.24435042479879587"/>
          <c:w val="0.65279594612717207"/>
          <c:h val="0.68377647995422375"/>
        </c:manualLayout>
      </c:layout>
      <c:barChart>
        <c:barDir val="bar"/>
        <c:grouping val="clustered"/>
        <c:varyColors val="0"/>
        <c:ser>
          <c:idx val="0"/>
          <c:order val="0"/>
          <c:tx>
            <c:strRef>
              <c:f>'13.Sales by Color Preference'!$B$3</c:f>
              <c:strCache>
                <c:ptCount val="1"/>
                <c:pt idx="0">
                  <c:v>Total</c:v>
                </c:pt>
              </c:strCache>
            </c:strRef>
          </c:tx>
          <c:spPr>
            <a:solidFill>
              <a:schemeClr val="accent1"/>
            </a:solidFill>
            <a:ln w="19050">
              <a:solidFill>
                <a:schemeClr val="lt1"/>
              </a:solidFill>
            </a:ln>
            <a:effectLst/>
          </c:spPr>
          <c:invertIfNegative val="0"/>
          <c:cat>
            <c:strRef>
              <c:f>'13.Sales by Color Preference'!$A$4:$A$29</c:f>
              <c:strCache>
                <c:ptCount val="25"/>
                <c:pt idx="0">
                  <c:v>Olive</c:v>
                </c:pt>
                <c:pt idx="1">
                  <c:v>Yellow</c:v>
                </c:pt>
                <c:pt idx="2">
                  <c:v>Silver</c:v>
                </c:pt>
                <c:pt idx="3">
                  <c:v>Teal</c:v>
                </c:pt>
                <c:pt idx="4">
                  <c:v>Green</c:v>
                </c:pt>
                <c:pt idx="5">
                  <c:v>Black</c:v>
                </c:pt>
                <c:pt idx="6">
                  <c:v>Violet</c:v>
                </c:pt>
                <c:pt idx="7">
                  <c:v>Cyan</c:v>
                </c:pt>
                <c:pt idx="8">
                  <c:v>Gray</c:v>
                </c:pt>
                <c:pt idx="9">
                  <c:v>Maroon</c:v>
                </c:pt>
                <c:pt idx="10">
                  <c:v>Orange</c:v>
                </c:pt>
                <c:pt idx="11">
                  <c:v>Charcoal</c:v>
                </c:pt>
                <c:pt idx="12">
                  <c:v>Pink</c:v>
                </c:pt>
                <c:pt idx="13">
                  <c:v>Magenta</c:v>
                </c:pt>
                <c:pt idx="14">
                  <c:v>Blue</c:v>
                </c:pt>
                <c:pt idx="15">
                  <c:v>Purple</c:v>
                </c:pt>
                <c:pt idx="16">
                  <c:v>Peach</c:v>
                </c:pt>
                <c:pt idx="17">
                  <c:v>Red</c:v>
                </c:pt>
                <c:pt idx="18">
                  <c:v>Indigo</c:v>
                </c:pt>
                <c:pt idx="19">
                  <c:v>Lavender</c:v>
                </c:pt>
                <c:pt idx="20">
                  <c:v>Beige</c:v>
                </c:pt>
                <c:pt idx="21">
                  <c:v>Turquoise</c:v>
                </c:pt>
                <c:pt idx="22">
                  <c:v>White</c:v>
                </c:pt>
                <c:pt idx="23">
                  <c:v>Brown</c:v>
                </c:pt>
                <c:pt idx="24">
                  <c:v>Gold</c:v>
                </c:pt>
              </c:strCache>
            </c:strRef>
          </c:cat>
          <c:val>
            <c:numRef>
              <c:f>'13.Sales by Color Preference'!$B$4:$B$29</c:f>
              <c:numCache>
                <c:formatCode>General</c:formatCode>
                <c:ptCount val="25"/>
                <c:pt idx="0">
                  <c:v>177</c:v>
                </c:pt>
                <c:pt idx="1">
                  <c:v>174</c:v>
                </c:pt>
                <c:pt idx="2">
                  <c:v>173</c:v>
                </c:pt>
                <c:pt idx="3">
                  <c:v>172</c:v>
                </c:pt>
                <c:pt idx="4">
                  <c:v>169</c:v>
                </c:pt>
                <c:pt idx="5">
                  <c:v>167</c:v>
                </c:pt>
                <c:pt idx="6">
                  <c:v>166</c:v>
                </c:pt>
                <c:pt idx="7">
                  <c:v>166</c:v>
                </c:pt>
                <c:pt idx="8">
                  <c:v>159</c:v>
                </c:pt>
                <c:pt idx="9">
                  <c:v>158</c:v>
                </c:pt>
                <c:pt idx="10">
                  <c:v>154</c:v>
                </c:pt>
                <c:pt idx="11">
                  <c:v>153</c:v>
                </c:pt>
                <c:pt idx="12">
                  <c:v>153</c:v>
                </c:pt>
                <c:pt idx="13">
                  <c:v>152</c:v>
                </c:pt>
                <c:pt idx="14">
                  <c:v>152</c:v>
                </c:pt>
                <c:pt idx="15">
                  <c:v>151</c:v>
                </c:pt>
                <c:pt idx="16">
                  <c:v>149</c:v>
                </c:pt>
                <c:pt idx="17">
                  <c:v>148</c:v>
                </c:pt>
                <c:pt idx="18">
                  <c:v>147</c:v>
                </c:pt>
                <c:pt idx="19">
                  <c:v>147</c:v>
                </c:pt>
                <c:pt idx="20">
                  <c:v>147</c:v>
                </c:pt>
                <c:pt idx="21">
                  <c:v>145</c:v>
                </c:pt>
                <c:pt idx="22">
                  <c:v>142</c:v>
                </c:pt>
                <c:pt idx="23">
                  <c:v>141</c:v>
                </c:pt>
                <c:pt idx="24">
                  <c:v>138</c:v>
                </c:pt>
              </c:numCache>
            </c:numRef>
          </c:val>
          <c:extLst>
            <c:ext xmlns:c16="http://schemas.microsoft.com/office/drawing/2014/chart" uri="{C3380CC4-5D6E-409C-BE32-E72D297353CC}">
              <c16:uniqueId val="{00000000-2D65-413A-B8D8-48E9939125C0}"/>
            </c:ext>
          </c:extLst>
        </c:ser>
        <c:dLbls>
          <c:showLegendKey val="0"/>
          <c:showVal val="0"/>
          <c:showCatName val="0"/>
          <c:showSerName val="0"/>
          <c:showPercent val="0"/>
          <c:showBubbleSize val="0"/>
        </c:dLbls>
        <c:gapWidth val="150"/>
        <c:axId val="1098151248"/>
        <c:axId val="1098128688"/>
      </c:barChart>
      <c:valAx>
        <c:axId val="109812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151248"/>
        <c:crosses val="autoZero"/>
        <c:crossBetween val="between"/>
      </c:valAx>
      <c:catAx>
        <c:axId val="109815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128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[shopping_trends.xlsx]14.Customer Loyalty Analysis!PivotTable14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Loyal Customers and Their Sales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'14.Customer Loyalty Analysis'!$B$3</c:f>
              <c:strCache>
                <c:ptCount val="1"/>
                <c:pt idx="0">
                  <c:v>Sum of Purchase Amount (USD)</c:v>
                </c:pt>
              </c:strCache>
            </c:strRef>
          </c:tx>
          <c:spPr>
            <a:solidFill>
              <a:schemeClr val="accent1"/>
            </a:solidFill>
            <a:ln w="19050">
              <a:solidFill>
                <a:schemeClr val="lt1"/>
              </a:solidFill>
            </a:ln>
            <a:effectLst/>
          </c:spPr>
          <c:invertIfNegative val="0"/>
          <c:cat>
            <c:strRef>
              <c:f>'14.Customer Loyalty Analysis'!$A$4:$A$40</c:f>
              <c:strCache>
                <c:ptCount val="36"/>
                <c:pt idx="0">
                  <c:v>3838</c:v>
                </c:pt>
                <c:pt idx="1">
                  <c:v>3726</c:v>
                </c:pt>
                <c:pt idx="2">
                  <c:v>3322</c:v>
                </c:pt>
                <c:pt idx="3">
                  <c:v>3266</c:v>
                </c:pt>
                <c:pt idx="4">
                  <c:v>3029</c:v>
                </c:pt>
                <c:pt idx="5">
                  <c:v>2995</c:v>
                </c:pt>
                <c:pt idx="6">
                  <c:v>2972</c:v>
                </c:pt>
                <c:pt idx="7">
                  <c:v>2959</c:v>
                </c:pt>
                <c:pt idx="8">
                  <c:v>2843</c:v>
                </c:pt>
                <c:pt idx="9">
                  <c:v>2808</c:v>
                </c:pt>
                <c:pt idx="10">
                  <c:v>2803</c:v>
                </c:pt>
                <c:pt idx="11">
                  <c:v>2431</c:v>
                </c:pt>
                <c:pt idx="12">
                  <c:v>2286</c:v>
                </c:pt>
                <c:pt idx="13">
                  <c:v>2215</c:v>
                </c:pt>
                <c:pt idx="14">
                  <c:v>2072</c:v>
                </c:pt>
                <c:pt idx="15">
                  <c:v>1848</c:v>
                </c:pt>
                <c:pt idx="16">
                  <c:v>1592</c:v>
                </c:pt>
                <c:pt idx="17">
                  <c:v>1480</c:v>
                </c:pt>
                <c:pt idx="18">
                  <c:v>1457</c:v>
                </c:pt>
                <c:pt idx="19">
                  <c:v>1422</c:v>
                </c:pt>
                <c:pt idx="20">
                  <c:v>1413</c:v>
                </c:pt>
                <c:pt idx="21">
                  <c:v>1406</c:v>
                </c:pt>
                <c:pt idx="22">
                  <c:v>1301</c:v>
                </c:pt>
                <c:pt idx="23">
                  <c:v>1209</c:v>
                </c:pt>
                <c:pt idx="24">
                  <c:v>862</c:v>
                </c:pt>
                <c:pt idx="25">
                  <c:v>770</c:v>
                </c:pt>
                <c:pt idx="26">
                  <c:v>616</c:v>
                </c:pt>
                <c:pt idx="27">
                  <c:v>582</c:v>
                </c:pt>
                <c:pt idx="28">
                  <c:v>519</c:v>
                </c:pt>
                <c:pt idx="29">
                  <c:v>456</c:v>
                </c:pt>
                <c:pt idx="30">
                  <c:v>249</c:v>
                </c:pt>
                <c:pt idx="31">
                  <c:v>244</c:v>
                </c:pt>
                <c:pt idx="32">
                  <c:v>205</c:v>
                </c:pt>
                <c:pt idx="33">
                  <c:v>194</c:v>
                </c:pt>
                <c:pt idx="34">
                  <c:v>96</c:v>
                </c:pt>
                <c:pt idx="35">
                  <c:v>43</c:v>
                </c:pt>
              </c:strCache>
            </c:strRef>
          </c:cat>
          <c:val>
            <c:numRef>
              <c:f>'14.Customer Loyalty Analysis'!$B$4:$B$40</c:f>
              <c:numCache>
                <c:formatCode>General</c:formatCode>
                <c:ptCount val="3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numCache>
            </c:numRef>
          </c:val>
          <c:extLst>
            <c:ext xmlns:c16="http://schemas.microsoft.com/office/drawing/2014/chart" uri="{C3380CC4-5D6E-409C-BE32-E72D297353CC}">
              <c16:uniqueId val="{00000000-1EA0-4961-BF57-F61A4DF3A355}"/>
            </c:ext>
          </c:extLst>
        </c:ser>
        <c:ser>
          <c:idx val="1"/>
          <c:order val="1"/>
          <c:tx>
            <c:strRef>
              <c:f>'14.Customer Loyalty Analysis'!$C$3</c:f>
              <c:strCache>
                <c:ptCount val="1"/>
                <c:pt idx="0">
                  <c:v>Sum of Previous Purchases</c:v>
                </c:pt>
              </c:strCache>
            </c:strRef>
          </c:tx>
          <c:spPr>
            <a:solidFill>
              <a:schemeClr val="accent2"/>
            </a:solidFill>
            <a:ln w="19050">
              <a:solidFill>
                <a:schemeClr val="lt1"/>
              </a:solidFill>
            </a:ln>
            <a:effectLst/>
          </c:spPr>
          <c:invertIfNegative val="0"/>
          <c:cat>
            <c:strRef>
              <c:f>'14.Customer Loyalty Analysis'!$A$4:$A$40</c:f>
              <c:strCache>
                <c:ptCount val="36"/>
                <c:pt idx="0">
                  <c:v>3838</c:v>
                </c:pt>
                <c:pt idx="1">
                  <c:v>3726</c:v>
                </c:pt>
                <c:pt idx="2">
                  <c:v>3322</c:v>
                </c:pt>
                <c:pt idx="3">
                  <c:v>3266</c:v>
                </c:pt>
                <c:pt idx="4">
                  <c:v>3029</c:v>
                </c:pt>
                <c:pt idx="5">
                  <c:v>2995</c:v>
                </c:pt>
                <c:pt idx="6">
                  <c:v>2972</c:v>
                </c:pt>
                <c:pt idx="7">
                  <c:v>2959</c:v>
                </c:pt>
                <c:pt idx="8">
                  <c:v>2843</c:v>
                </c:pt>
                <c:pt idx="9">
                  <c:v>2808</c:v>
                </c:pt>
                <c:pt idx="10">
                  <c:v>2803</c:v>
                </c:pt>
                <c:pt idx="11">
                  <c:v>2431</c:v>
                </c:pt>
                <c:pt idx="12">
                  <c:v>2286</c:v>
                </c:pt>
                <c:pt idx="13">
                  <c:v>2215</c:v>
                </c:pt>
                <c:pt idx="14">
                  <c:v>2072</c:v>
                </c:pt>
                <c:pt idx="15">
                  <c:v>1848</c:v>
                </c:pt>
                <c:pt idx="16">
                  <c:v>1592</c:v>
                </c:pt>
                <c:pt idx="17">
                  <c:v>1480</c:v>
                </c:pt>
                <c:pt idx="18">
                  <c:v>1457</c:v>
                </c:pt>
                <c:pt idx="19">
                  <c:v>1422</c:v>
                </c:pt>
                <c:pt idx="20">
                  <c:v>1413</c:v>
                </c:pt>
                <c:pt idx="21">
                  <c:v>1406</c:v>
                </c:pt>
                <c:pt idx="22">
                  <c:v>1301</c:v>
                </c:pt>
                <c:pt idx="23">
                  <c:v>1209</c:v>
                </c:pt>
                <c:pt idx="24">
                  <c:v>862</c:v>
                </c:pt>
                <c:pt idx="25">
                  <c:v>770</c:v>
                </c:pt>
                <c:pt idx="26">
                  <c:v>616</c:v>
                </c:pt>
                <c:pt idx="27">
                  <c:v>582</c:v>
                </c:pt>
                <c:pt idx="28">
                  <c:v>519</c:v>
                </c:pt>
                <c:pt idx="29">
                  <c:v>456</c:v>
                </c:pt>
                <c:pt idx="30">
                  <c:v>249</c:v>
                </c:pt>
                <c:pt idx="31">
                  <c:v>244</c:v>
                </c:pt>
                <c:pt idx="32">
                  <c:v>205</c:v>
                </c:pt>
                <c:pt idx="33">
                  <c:v>194</c:v>
                </c:pt>
                <c:pt idx="34">
                  <c:v>96</c:v>
                </c:pt>
                <c:pt idx="35">
                  <c:v>43</c:v>
                </c:pt>
              </c:strCache>
            </c:strRef>
          </c:cat>
          <c:val>
            <c:numRef>
              <c:f>'14.Customer Loyalty Analysis'!$C$4:$C$40</c:f>
              <c:numCache>
                <c:formatCode>General</c:formatCode>
                <c:ptCount val="36"/>
                <c:pt idx="0">
                  <c:v>33</c:v>
                </c:pt>
                <c:pt idx="1">
                  <c:v>2</c:v>
                </c:pt>
                <c:pt idx="2">
                  <c:v>3</c:v>
                </c:pt>
                <c:pt idx="3">
                  <c:v>28</c:v>
                </c:pt>
                <c:pt idx="4">
                  <c:v>7</c:v>
                </c:pt>
                <c:pt idx="5">
                  <c:v>14</c:v>
                </c:pt>
                <c:pt idx="6">
                  <c:v>9</c:v>
                </c:pt>
                <c:pt idx="7">
                  <c:v>28</c:v>
                </c:pt>
                <c:pt idx="8">
                  <c:v>48</c:v>
                </c:pt>
                <c:pt idx="9">
                  <c:v>10</c:v>
                </c:pt>
                <c:pt idx="10">
                  <c:v>42</c:v>
                </c:pt>
                <c:pt idx="11">
                  <c:v>42</c:v>
                </c:pt>
                <c:pt idx="12">
                  <c:v>38</c:v>
                </c:pt>
                <c:pt idx="13">
                  <c:v>20</c:v>
                </c:pt>
                <c:pt idx="14">
                  <c:v>37</c:v>
                </c:pt>
                <c:pt idx="15">
                  <c:v>49</c:v>
                </c:pt>
                <c:pt idx="16">
                  <c:v>24</c:v>
                </c:pt>
                <c:pt idx="17">
                  <c:v>2</c:v>
                </c:pt>
                <c:pt idx="18">
                  <c:v>30</c:v>
                </c:pt>
                <c:pt idx="19">
                  <c:v>24</c:v>
                </c:pt>
                <c:pt idx="20">
                  <c:v>43</c:v>
                </c:pt>
                <c:pt idx="21">
                  <c:v>39</c:v>
                </c:pt>
                <c:pt idx="22">
                  <c:v>47</c:v>
                </c:pt>
                <c:pt idx="23">
                  <c:v>8</c:v>
                </c:pt>
                <c:pt idx="24">
                  <c:v>35</c:v>
                </c:pt>
                <c:pt idx="25">
                  <c:v>8</c:v>
                </c:pt>
                <c:pt idx="26">
                  <c:v>23</c:v>
                </c:pt>
                <c:pt idx="27">
                  <c:v>12</c:v>
                </c:pt>
                <c:pt idx="28">
                  <c:v>16</c:v>
                </c:pt>
                <c:pt idx="29">
                  <c:v>50</c:v>
                </c:pt>
                <c:pt idx="30">
                  <c:v>33</c:v>
                </c:pt>
                <c:pt idx="31">
                  <c:v>4</c:v>
                </c:pt>
                <c:pt idx="32">
                  <c:v>35</c:v>
                </c:pt>
                <c:pt idx="33">
                  <c:v>29</c:v>
                </c:pt>
                <c:pt idx="34">
                  <c:v>48</c:v>
                </c:pt>
                <c:pt idx="35">
                  <c:v>15</c:v>
                </c:pt>
              </c:numCache>
            </c:numRef>
          </c:val>
          <c:extLst>
            <c:ext xmlns:c16="http://schemas.microsoft.com/office/drawing/2014/chart" uri="{C3380CC4-5D6E-409C-BE32-E72D297353CC}">
              <c16:uniqueId val="{00000001-1EA0-4961-BF57-F61A4DF3A355}"/>
            </c:ext>
          </c:extLst>
        </c:ser>
        <c:dLbls>
          <c:showLegendKey val="0"/>
          <c:showVal val="0"/>
          <c:showCatName val="0"/>
          <c:showSerName val="0"/>
          <c:showPercent val="0"/>
          <c:showBubbleSize val="0"/>
        </c:dLbls>
        <c:gapWidth val="150"/>
        <c:axId val="601617760"/>
        <c:axId val="601618720"/>
      </c:barChart>
      <c:catAx>
        <c:axId val="6016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8720"/>
        <c:crosses val="autoZero"/>
        <c:auto val="1"/>
        <c:lblAlgn val="ctr"/>
        <c:lblOffset val="100"/>
        <c:noMultiLvlLbl val="0"/>
      </c:catAx>
      <c:valAx>
        <c:axId val="60161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[shopping_trends.xlsx]15.Frequency of Purchases!PivotTable21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Purchase Frequency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'15.Frequency of Purchases'!$B$3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'15.Frequency of Purchases'!$A$4:$A$11</c:f>
              <c:strCache>
                <c:ptCount val="7"/>
                <c:pt idx="0">
                  <c:v>Every 3 Months</c:v>
                </c:pt>
                <c:pt idx="1">
                  <c:v>Annually</c:v>
                </c:pt>
                <c:pt idx="2">
                  <c:v>Quarterly</c:v>
                </c:pt>
                <c:pt idx="3">
                  <c:v>Monthly</c:v>
                </c:pt>
                <c:pt idx="4">
                  <c:v>Bi-Weekly</c:v>
                </c:pt>
                <c:pt idx="5">
                  <c:v>Fortnightly</c:v>
                </c:pt>
                <c:pt idx="6">
                  <c:v>Weekly</c:v>
                </c:pt>
              </c:strCache>
            </c:strRef>
          </c:cat>
          <c:val>
            <c:numRef>
              <c:f>'15.Frequency of Purchases'!$B$4:$B$11</c:f>
              <c:numCache>
                <c:formatCode>General</c:formatCode>
                <c:ptCount val="7"/>
                <c:pt idx="0">
                  <c:v>584</c:v>
                </c:pt>
                <c:pt idx="1">
                  <c:v>572</c:v>
                </c:pt>
                <c:pt idx="2">
                  <c:v>563</c:v>
                </c:pt>
                <c:pt idx="3">
                  <c:v>553</c:v>
                </c:pt>
                <c:pt idx="4">
                  <c:v>547</c:v>
                </c:pt>
                <c:pt idx="5">
                  <c:v>542</c:v>
                </c:pt>
                <c:pt idx="6">
                  <c:v>539</c:v>
                </c:pt>
              </c:numCache>
            </c:numRef>
          </c:val>
          <c:extLst>
            <c:ext xmlns:c16="http://schemas.microsoft.com/office/drawing/2014/chart" uri="{C3380CC4-5D6E-409C-BE32-E72D297353CC}">
              <c16:uniqueId val="{00000000-1E8E-427A-B7BA-34991189B9BB}"/>
            </c:ext>
          </c:extLst>
        </c:ser>
        <c:dLbls>
          <c:showLegendKey val="0"/>
          <c:showVal val="0"/>
          <c:showCatName val="0"/>
          <c:showSerName val="0"/>
          <c:showPercent val="0"/>
          <c:showBubbleSize val="0"/>
        </c:dLbls>
        <c:gapWidth val="150"/>
        <c:axId val="373683056"/>
        <c:axId val="373685456"/>
      </c:barChart>
      <c:valAx>
        <c:axId val="37368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683056"/>
        <c:crosses val="autoZero"/>
        <c:crossBetween val="between"/>
      </c:valAx>
      <c:catAx>
        <c:axId val="3736830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685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[shopping_trends.xlsx]16.High Revenue Generating Pro.!PivotTable22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Revenue-Generating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'16.High Revenue Generating Pro.'!$B$3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'16.High Revenue Generating Pro.'!$A$4:$A$29</c:f>
              <c:strCache>
                <c:ptCount val="25"/>
                <c:pt idx="0">
                  <c:v>Blouse</c:v>
                </c:pt>
                <c:pt idx="1">
                  <c:v>Shirt</c:v>
                </c:pt>
                <c:pt idx="2">
                  <c:v>Dress</c:v>
                </c:pt>
                <c:pt idx="3">
                  <c:v>Pants</c:v>
                </c:pt>
                <c:pt idx="4">
                  <c:v>Jewelry</c:v>
                </c:pt>
                <c:pt idx="5">
                  <c:v>Sunglasses</c:v>
                </c:pt>
                <c:pt idx="6">
                  <c:v>Belt</c:v>
                </c:pt>
                <c:pt idx="7">
                  <c:v>Scarf</c:v>
                </c:pt>
                <c:pt idx="8">
                  <c:v>Sweater</c:v>
                </c:pt>
                <c:pt idx="9">
                  <c:v>Shorts</c:v>
                </c:pt>
                <c:pt idx="10">
                  <c:v>Skirt</c:v>
                </c:pt>
                <c:pt idx="11">
                  <c:v>Hat</c:v>
                </c:pt>
                <c:pt idx="12">
                  <c:v>Coat</c:v>
                </c:pt>
                <c:pt idx="13">
                  <c:v>Socks</c:v>
                </c:pt>
                <c:pt idx="14">
                  <c:v>Jacket</c:v>
                </c:pt>
                <c:pt idx="15">
                  <c:v>T-shirt</c:v>
                </c:pt>
                <c:pt idx="16">
                  <c:v>Shoes</c:v>
                </c:pt>
                <c:pt idx="17">
                  <c:v>Sandals</c:v>
                </c:pt>
                <c:pt idx="18">
                  <c:v>Boots</c:v>
                </c:pt>
                <c:pt idx="19">
                  <c:v>Handbag</c:v>
                </c:pt>
                <c:pt idx="20">
                  <c:v>Hoodie</c:v>
                </c:pt>
                <c:pt idx="21">
                  <c:v>Backpack</c:v>
                </c:pt>
                <c:pt idx="22">
                  <c:v>Sneakers</c:v>
                </c:pt>
                <c:pt idx="23">
                  <c:v>Gloves</c:v>
                </c:pt>
                <c:pt idx="24">
                  <c:v>Jeans</c:v>
                </c:pt>
              </c:strCache>
            </c:strRef>
          </c:cat>
          <c:val>
            <c:numRef>
              <c:f>'16.High Revenue Generating Pro.'!$B$4:$B$29</c:f>
              <c:numCache>
                <c:formatCode>General</c:formatCode>
                <c:ptCount val="25"/>
                <c:pt idx="0">
                  <c:v>10410</c:v>
                </c:pt>
                <c:pt idx="1">
                  <c:v>10332</c:v>
                </c:pt>
                <c:pt idx="2">
                  <c:v>10320</c:v>
                </c:pt>
                <c:pt idx="3">
                  <c:v>10090</c:v>
                </c:pt>
                <c:pt idx="4">
                  <c:v>10010</c:v>
                </c:pt>
                <c:pt idx="5">
                  <c:v>9649</c:v>
                </c:pt>
                <c:pt idx="6">
                  <c:v>9635</c:v>
                </c:pt>
                <c:pt idx="7">
                  <c:v>9561</c:v>
                </c:pt>
                <c:pt idx="8">
                  <c:v>9462</c:v>
                </c:pt>
                <c:pt idx="9">
                  <c:v>9433</c:v>
                </c:pt>
                <c:pt idx="10">
                  <c:v>9402</c:v>
                </c:pt>
                <c:pt idx="11">
                  <c:v>9375</c:v>
                </c:pt>
                <c:pt idx="12">
                  <c:v>9275</c:v>
                </c:pt>
                <c:pt idx="13">
                  <c:v>9252</c:v>
                </c:pt>
                <c:pt idx="14">
                  <c:v>9249</c:v>
                </c:pt>
                <c:pt idx="15">
                  <c:v>9248</c:v>
                </c:pt>
                <c:pt idx="16">
                  <c:v>9240</c:v>
                </c:pt>
                <c:pt idx="17">
                  <c:v>9200</c:v>
                </c:pt>
                <c:pt idx="18">
                  <c:v>9018</c:v>
                </c:pt>
                <c:pt idx="19">
                  <c:v>8857</c:v>
                </c:pt>
                <c:pt idx="20">
                  <c:v>8767</c:v>
                </c:pt>
                <c:pt idx="21">
                  <c:v>8636</c:v>
                </c:pt>
                <c:pt idx="22">
                  <c:v>8635</c:v>
                </c:pt>
                <c:pt idx="23">
                  <c:v>8477</c:v>
                </c:pt>
                <c:pt idx="24">
                  <c:v>7548</c:v>
                </c:pt>
              </c:numCache>
            </c:numRef>
          </c:val>
          <c:extLst>
            <c:ext xmlns:c16="http://schemas.microsoft.com/office/drawing/2014/chart" uri="{C3380CC4-5D6E-409C-BE32-E72D297353CC}">
              <c16:uniqueId val="{00000000-08EA-42F9-ACA6-E63AD8FCC4A7}"/>
            </c:ext>
          </c:extLst>
        </c:ser>
        <c:dLbls>
          <c:showLegendKey val="0"/>
          <c:showVal val="0"/>
          <c:showCatName val="0"/>
          <c:showSerName val="0"/>
          <c:showPercent val="0"/>
          <c:showBubbleSize val="0"/>
        </c:dLbls>
        <c:gapWidth val="150"/>
        <c:axId val="601609120"/>
        <c:axId val="601610080"/>
      </c:barChart>
      <c:valAx>
        <c:axId val="60161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9120"/>
        <c:crosses val="autoZero"/>
        <c:crossBetween val="between"/>
      </c:valAx>
      <c:catAx>
        <c:axId val="601609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[shopping_trends.xlsx]17.Size Preferences!PivotTable23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Most Common Product Sizes Purchased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'17.Size Preferences'!$B$3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'17.Size Preferences'!$A$4:$A$8</c:f>
              <c:strCache>
                <c:ptCount val="4"/>
                <c:pt idx="0">
                  <c:v>M</c:v>
                </c:pt>
                <c:pt idx="1">
                  <c:v>L</c:v>
                </c:pt>
                <c:pt idx="2">
                  <c:v>S</c:v>
                </c:pt>
                <c:pt idx="3">
                  <c:v>XL</c:v>
                </c:pt>
              </c:strCache>
            </c:strRef>
          </c:cat>
          <c:val>
            <c:numRef>
              <c:f>'17.Size Preferences'!$B$4:$B$8</c:f>
              <c:numCache>
                <c:formatCode>General</c:formatCode>
                <c:ptCount val="4"/>
                <c:pt idx="0">
                  <c:v>1755</c:v>
                </c:pt>
                <c:pt idx="1">
                  <c:v>1053</c:v>
                </c:pt>
                <c:pt idx="2">
                  <c:v>663</c:v>
                </c:pt>
                <c:pt idx="3">
                  <c:v>429</c:v>
                </c:pt>
              </c:numCache>
            </c:numRef>
          </c:val>
          <c:extLst>
            <c:ext xmlns:c16="http://schemas.microsoft.com/office/drawing/2014/chart" uri="{C3380CC4-5D6E-409C-BE32-E72D297353CC}">
              <c16:uniqueId val="{00000000-C754-4242-B02A-36164C9DCC76}"/>
            </c:ext>
          </c:extLst>
        </c:ser>
        <c:dLbls>
          <c:showLegendKey val="0"/>
          <c:showVal val="0"/>
          <c:showCatName val="0"/>
          <c:showSerName val="0"/>
          <c:showPercent val="0"/>
          <c:showBubbleSize val="0"/>
        </c:dLbls>
        <c:gapWidth val="150"/>
        <c:axId val="601600480"/>
        <c:axId val="601608160"/>
      </c:barChart>
      <c:valAx>
        <c:axId val="60160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0480"/>
        <c:crosses val="autoZero"/>
        <c:crossBetween val="between"/>
      </c:valAx>
      <c:catAx>
        <c:axId val="601600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08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[shopping_trends.xlsx]18.Seasonal Product Trends!PivotTable24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Seasonal Product Trends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'18.Seasonal Product Trends'!$B$3:$B$4</c:f>
              <c:strCache>
                <c:ptCount val="1"/>
                <c:pt idx="0">
                  <c:v>Fall</c:v>
                </c:pt>
              </c:strCache>
            </c:strRef>
          </c:tx>
          <c:spPr>
            <a:solidFill>
              <a:schemeClr val="accent1"/>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Trends'!$B$5:$B$30</c:f>
              <c:numCache>
                <c:formatCode>General</c:formatCode>
                <c:ptCount val="25"/>
                <c:pt idx="0">
                  <c:v>34</c:v>
                </c:pt>
                <c:pt idx="1">
                  <c:v>41</c:v>
                </c:pt>
                <c:pt idx="2">
                  <c:v>42</c:v>
                </c:pt>
                <c:pt idx="3">
                  <c:v>35</c:v>
                </c:pt>
                <c:pt idx="4">
                  <c:v>34</c:v>
                </c:pt>
                <c:pt idx="5">
                  <c:v>36</c:v>
                </c:pt>
                <c:pt idx="6">
                  <c:v>37</c:v>
                </c:pt>
                <c:pt idx="7">
                  <c:v>48</c:v>
                </c:pt>
                <c:pt idx="8">
                  <c:v>50</c:v>
                </c:pt>
                <c:pt idx="9">
                  <c:v>36</c:v>
                </c:pt>
                <c:pt idx="10">
                  <c:v>54</c:v>
                </c:pt>
                <c:pt idx="11">
                  <c:v>32</c:v>
                </c:pt>
                <c:pt idx="12">
                  <c:v>35</c:v>
                </c:pt>
                <c:pt idx="13">
                  <c:v>38</c:v>
                </c:pt>
                <c:pt idx="14">
                  <c:v>44</c:v>
                </c:pt>
                <c:pt idx="15">
                  <c:v>40</c:v>
                </c:pt>
                <c:pt idx="16">
                  <c:v>39</c:v>
                </c:pt>
                <c:pt idx="17">
                  <c:v>26</c:v>
                </c:pt>
                <c:pt idx="18">
                  <c:v>35</c:v>
                </c:pt>
                <c:pt idx="19">
                  <c:v>46</c:v>
                </c:pt>
                <c:pt idx="20">
                  <c:v>31</c:v>
                </c:pt>
                <c:pt idx="21">
                  <c:v>42</c:v>
                </c:pt>
                <c:pt idx="22">
                  <c:v>39</c:v>
                </c:pt>
                <c:pt idx="23">
                  <c:v>42</c:v>
                </c:pt>
                <c:pt idx="24">
                  <c:v>39</c:v>
                </c:pt>
              </c:numCache>
            </c:numRef>
          </c:val>
          <c:extLst>
            <c:ext xmlns:c16="http://schemas.microsoft.com/office/drawing/2014/chart" uri="{C3380CC4-5D6E-409C-BE32-E72D297353CC}">
              <c16:uniqueId val="{00000000-3A4D-4A26-8D5D-E6269D04D104}"/>
            </c:ext>
          </c:extLst>
        </c:ser>
        <c:ser>
          <c:idx val="1"/>
          <c:order val="1"/>
          <c:tx>
            <c:strRef>
              <c:f>'18.Seasonal Product Trends'!$C$3:$C$4</c:f>
              <c:strCache>
                <c:ptCount val="1"/>
                <c:pt idx="0">
                  <c:v>Spring</c:v>
                </c:pt>
              </c:strCache>
            </c:strRef>
          </c:tx>
          <c:spPr>
            <a:solidFill>
              <a:schemeClr val="accent2"/>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Trends'!$C$5:$C$30</c:f>
              <c:numCache>
                <c:formatCode>General</c:formatCode>
                <c:ptCount val="25"/>
                <c:pt idx="0">
                  <c:v>39</c:v>
                </c:pt>
                <c:pt idx="1">
                  <c:v>41</c:v>
                </c:pt>
                <c:pt idx="2">
                  <c:v>46</c:v>
                </c:pt>
                <c:pt idx="3">
                  <c:v>40</c:v>
                </c:pt>
                <c:pt idx="4">
                  <c:v>46</c:v>
                </c:pt>
                <c:pt idx="5">
                  <c:v>43</c:v>
                </c:pt>
                <c:pt idx="6">
                  <c:v>42</c:v>
                </c:pt>
                <c:pt idx="7">
                  <c:v>36</c:v>
                </c:pt>
                <c:pt idx="8">
                  <c:v>27</c:v>
                </c:pt>
                <c:pt idx="9">
                  <c:v>36</c:v>
                </c:pt>
                <c:pt idx="10">
                  <c:v>35</c:v>
                </c:pt>
                <c:pt idx="11">
                  <c:v>32</c:v>
                </c:pt>
                <c:pt idx="12">
                  <c:v>42</c:v>
                </c:pt>
                <c:pt idx="13">
                  <c:v>32</c:v>
                </c:pt>
                <c:pt idx="14">
                  <c:v>44</c:v>
                </c:pt>
                <c:pt idx="15">
                  <c:v>41</c:v>
                </c:pt>
                <c:pt idx="16">
                  <c:v>42</c:v>
                </c:pt>
                <c:pt idx="17">
                  <c:v>40</c:v>
                </c:pt>
                <c:pt idx="18">
                  <c:v>47</c:v>
                </c:pt>
                <c:pt idx="19">
                  <c:v>46</c:v>
                </c:pt>
                <c:pt idx="20">
                  <c:v>39</c:v>
                </c:pt>
                <c:pt idx="21">
                  <c:v>40</c:v>
                </c:pt>
                <c:pt idx="22">
                  <c:v>33</c:v>
                </c:pt>
                <c:pt idx="23">
                  <c:v>52</c:v>
                </c:pt>
                <c:pt idx="24">
                  <c:v>38</c:v>
                </c:pt>
              </c:numCache>
            </c:numRef>
          </c:val>
          <c:extLst>
            <c:ext xmlns:c16="http://schemas.microsoft.com/office/drawing/2014/chart" uri="{C3380CC4-5D6E-409C-BE32-E72D297353CC}">
              <c16:uniqueId val="{00000000-516F-4A97-B2F1-E1D6A07A099A}"/>
            </c:ext>
          </c:extLst>
        </c:ser>
        <c:ser>
          <c:idx val="2"/>
          <c:order val="2"/>
          <c:tx>
            <c:strRef>
              <c:f>'18.Seasonal Product Trends'!$D$3:$D$4</c:f>
              <c:strCache>
                <c:ptCount val="1"/>
                <c:pt idx="0">
                  <c:v>Summer</c:v>
                </c:pt>
              </c:strCache>
            </c:strRef>
          </c:tx>
          <c:spPr>
            <a:solidFill>
              <a:schemeClr val="accent3"/>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Trends'!$D$5:$D$30</c:f>
              <c:numCache>
                <c:formatCode>General</c:formatCode>
                <c:ptCount val="25"/>
                <c:pt idx="0">
                  <c:v>45</c:v>
                </c:pt>
                <c:pt idx="1">
                  <c:v>39</c:v>
                </c:pt>
                <c:pt idx="2">
                  <c:v>43</c:v>
                </c:pt>
                <c:pt idx="3">
                  <c:v>38</c:v>
                </c:pt>
                <c:pt idx="4">
                  <c:v>42</c:v>
                </c:pt>
                <c:pt idx="5">
                  <c:v>47</c:v>
                </c:pt>
                <c:pt idx="6">
                  <c:v>29</c:v>
                </c:pt>
                <c:pt idx="7">
                  <c:v>35</c:v>
                </c:pt>
                <c:pt idx="8">
                  <c:v>37</c:v>
                </c:pt>
                <c:pt idx="9">
                  <c:v>31</c:v>
                </c:pt>
                <c:pt idx="10">
                  <c:v>33</c:v>
                </c:pt>
                <c:pt idx="11">
                  <c:v>31</c:v>
                </c:pt>
                <c:pt idx="12">
                  <c:v>47</c:v>
                </c:pt>
                <c:pt idx="13">
                  <c:v>50</c:v>
                </c:pt>
                <c:pt idx="14">
                  <c:v>40</c:v>
                </c:pt>
                <c:pt idx="15">
                  <c:v>43</c:v>
                </c:pt>
                <c:pt idx="16">
                  <c:v>38</c:v>
                </c:pt>
                <c:pt idx="17">
                  <c:v>46</c:v>
                </c:pt>
                <c:pt idx="18">
                  <c:v>40</c:v>
                </c:pt>
                <c:pt idx="19">
                  <c:v>28</c:v>
                </c:pt>
                <c:pt idx="20">
                  <c:v>36</c:v>
                </c:pt>
                <c:pt idx="21">
                  <c:v>42</c:v>
                </c:pt>
                <c:pt idx="22">
                  <c:v>37</c:v>
                </c:pt>
                <c:pt idx="23">
                  <c:v>28</c:v>
                </c:pt>
                <c:pt idx="24">
                  <c:v>30</c:v>
                </c:pt>
              </c:numCache>
            </c:numRef>
          </c:val>
          <c:extLst>
            <c:ext xmlns:c16="http://schemas.microsoft.com/office/drawing/2014/chart" uri="{C3380CC4-5D6E-409C-BE32-E72D297353CC}">
              <c16:uniqueId val="{00000001-516F-4A97-B2F1-E1D6A07A099A}"/>
            </c:ext>
          </c:extLst>
        </c:ser>
        <c:ser>
          <c:idx val="3"/>
          <c:order val="3"/>
          <c:tx>
            <c:strRef>
              <c:f>'18.Seasonal Product Trends'!$E$3:$E$4</c:f>
              <c:strCache>
                <c:ptCount val="1"/>
                <c:pt idx="0">
                  <c:v>Winter</c:v>
                </c:pt>
              </c:strCache>
            </c:strRef>
          </c:tx>
          <c:spPr>
            <a:solidFill>
              <a:schemeClr val="accent4"/>
            </a:solidFill>
            <a:ln w="19050">
              <a:solidFill>
                <a:schemeClr val="lt1"/>
              </a:solidFill>
            </a:ln>
            <a:effectLst/>
          </c:spPr>
          <c:invertIfNegative val="0"/>
          <c:cat>
            <c:strRef>
              <c:f>'18.Seasonal Product Trends'!$A$5:$A$30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'18.Seasonal Product Trends'!$E$5:$E$30</c:f>
              <c:numCache>
                <c:formatCode>General</c:formatCode>
                <c:ptCount val="25"/>
                <c:pt idx="0">
                  <c:v>25</c:v>
                </c:pt>
                <c:pt idx="1">
                  <c:v>40</c:v>
                </c:pt>
                <c:pt idx="2">
                  <c:v>40</c:v>
                </c:pt>
                <c:pt idx="3">
                  <c:v>31</c:v>
                </c:pt>
                <c:pt idx="4">
                  <c:v>39</c:v>
                </c:pt>
                <c:pt idx="5">
                  <c:v>40</c:v>
                </c:pt>
                <c:pt idx="6">
                  <c:v>32</c:v>
                </c:pt>
                <c:pt idx="7">
                  <c:v>34</c:v>
                </c:pt>
                <c:pt idx="8">
                  <c:v>40</c:v>
                </c:pt>
                <c:pt idx="9">
                  <c:v>48</c:v>
                </c:pt>
                <c:pt idx="10">
                  <c:v>41</c:v>
                </c:pt>
                <c:pt idx="11">
                  <c:v>29</c:v>
                </c:pt>
                <c:pt idx="12">
                  <c:v>47</c:v>
                </c:pt>
                <c:pt idx="13">
                  <c:v>51</c:v>
                </c:pt>
                <c:pt idx="14">
                  <c:v>32</c:v>
                </c:pt>
                <c:pt idx="15">
                  <c:v>33</c:v>
                </c:pt>
                <c:pt idx="16">
                  <c:v>50</c:v>
                </c:pt>
                <c:pt idx="17">
                  <c:v>38</c:v>
                </c:pt>
                <c:pt idx="18">
                  <c:v>35</c:v>
                </c:pt>
                <c:pt idx="19">
                  <c:v>38</c:v>
                </c:pt>
                <c:pt idx="20">
                  <c:v>39</c:v>
                </c:pt>
                <c:pt idx="21">
                  <c:v>35</c:v>
                </c:pt>
                <c:pt idx="22">
                  <c:v>52</c:v>
                </c:pt>
                <c:pt idx="23">
                  <c:v>42</c:v>
                </c:pt>
                <c:pt idx="24">
                  <c:v>40</c:v>
                </c:pt>
              </c:numCache>
            </c:numRef>
          </c:val>
          <c:extLst>
            <c:ext xmlns:c16="http://schemas.microsoft.com/office/drawing/2014/chart" uri="{C3380CC4-5D6E-409C-BE32-E72D297353CC}">
              <c16:uniqueId val="{00000002-516F-4A97-B2F1-E1D6A07A099A}"/>
            </c:ext>
          </c:extLst>
        </c:ser>
        <c:dLbls>
          <c:showLegendKey val="0"/>
          <c:showVal val="0"/>
          <c:showCatName val="0"/>
          <c:showSerName val="0"/>
          <c:showPercent val="0"/>
          <c:showBubbleSize val="0"/>
        </c:dLbls>
        <c:gapWidth val="109"/>
        <c:axId val="907124640"/>
        <c:axId val="907113120"/>
      </c:barChart>
      <c:valAx>
        <c:axId val="90711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24640"/>
        <c:crosses val="autoZero"/>
        <c:crossBetween val="between"/>
      </c:valAx>
      <c:catAx>
        <c:axId val="907124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131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 of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 of Customers</a:t>
          </a:r>
        </a:p>
      </cx:txPr>
    </cx:title>
    <cx:plotArea>
      <cx:plotAreaRegion>
        <cx:series layoutId="clusteredColumn" uniqueId="{3EFA54B4-5168-4340-A826-6CFE70D51468}">
          <cx:tx>
            <cx:txData>
              <cx:f>_xlchart.v1.0</cx:f>
              <cx:v>Age</cx:v>
            </cx:txData>
          </cx:tx>
          <cx:dataId val="0"/>
          <cx:layoutPr>
            <cx:binning intervalClosed="r">
              <cx:binSize val="5"/>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umDim>
    </cx:data>
  </cx:chartData>
  <cx:chart>
    <cx:title pos="t" align="ctr" overlay="0"/>
    <cx:plotArea>
      <cx:plotAreaRegion>
        <cx:series layoutId="regionMap" uniqueId="{0E35EAF4-455C-48B3-8930-912517540627}">
          <cx:tx>
            <cx:txData>
              <cx:f>_xlchart.v5.4</cx:f>
              <cx:v>Total Sales Per Location</cx:v>
            </cx:txData>
          </cx:tx>
          <cx:spPr>
            <a:solidFill>
              <a:schemeClr val="accent1">
                <a:lumMod val="75000"/>
                <a:alpha val="68000"/>
              </a:schemeClr>
            </a:solidFill>
          </cx:spPr>
          <cx:dataLabels>
            <cx:visibility seriesName="0" categoryName="0" value="1"/>
            <cx:separator>
</cx:separator>
          </cx:dataLabels>
          <cx:dataId val="0"/>
          <cx:layoutPr>
            <cx:geography cultureLanguage="en-US" cultureRegion="IN" attribution="Powered by Bing">
              <cx:geoCache provider="{E9337A44-BEBE-4D9F-B70C-5C5E7DAFC167}">
                <cx:binary>jHrZkuUomuarpOXN3AyZCASIsqo2G6Sz+fF9jYgbma9aQQiBkPRc8wbzYvNHVlZ1l/VMW9/5cQkk
4F++RX99X/7y3n++ul8W3ZvpL+/L336tvbd/+f336b3+1K/Tb7p5d8M0fPnf3gf9+/D11bx//v7h
XmNjqt8JTtLf3+tX5z+XX//trzBb9TkUr/51Z3zj17vw6db7zyn0fvovr/5/Lv7y+cc0j6v9/Nuv
70Mw/ud0VTOYX/+8dPr4269JIn/95ff/OMWfF69fNYzL/8//9p+/fPyP0zw07vM/Dfx8nfzffkXk
t1SmmZCSJzihQlKYM37+cSn7jcMyuZSSMplQnPFffzGD8zU8Gv8mUkwwxikRJOUYRk1D+Hkp/Y1y
QgWGoYnEXNDsnxt0O/RrNZh/bsmfv38xQd8OjfHT335lUvz6i/37fT/XyAQnjJEsZZhKxgVhFK6/
v97DKcDtyf9se7qU/bjmQZeVf1zKSvomD9vAw+PkBdaNWi1H7jvHrWl+hEZ35H6qAlndqW/DbHzR
Woqq7GMZUVeW+9paNnxsoZzS6QoHjZ620rVVLuvRosvGLO5h9E7YoymluZ3JnL1V09y/YVPWL1kt
yj6f0zSTp9DEtVesjVudl72rVmWTbfmSPiulgleujZrSRNgi7bKluexSHReVmSQ8zmFrR6XHJLBi
i3pJlYxDd4dp7U62yujnVuF53dUuSWkBm5J0Nyu2LX0cEpR030jimnBdDTI5CpbqH6zWIy+V91K7
vPZx/apNQu5ov4VBbVmof6QjMqlKcTVfZiiWVnHp4X3LriOxUl3N2XwZt5aNRcKzDhfL1LDtbtVD
w5Sfqo7kwmcheSahaexlY2k7JKq3hNa7ZBA623Oy0JCnfRVfQtOm3Xnt6tTusKfpcz8K3hdDUnU0
d3bYqjxWzMbTprtYn5hIkb+iGRr9m06mVnyjtEkmZcca2dyuruYFG0Lt1cjnVSqepGvYUWrYtueV
66Y8sbRbVZuwSuerxpkpZpqMH6WoQrMPtLeXmpWxybcpqa4ln7pU0Z72MkcJ9Y8oEq1zuvGxy63H
w3aN0nZ9FOlS6qJcFpy+C7JUaU7reciU7JOqOteydjxnmmxdEVzbjEqQsZ4ObZhMp7bUtKsSPrSw
5yyBibGvww0cetS7ocO6zLtli06NOPhemdQkfNcmwXx3WU9MLjabcSUmYjM14U4+G1P6RiVJWZ5i
JTekKiSqVIUYsjIfCZyZcr1PuwNJIChyVk+oUlyg7CP2EoKul70TeWPqsBYuDaJRfe1LcU7TzlT7
VGzytqzi9mqXOE35ikuZqDjUk1dD03ChNpsuPzJElvvEYfE62QV5lfGqadTckbLax4CZUSulHcvn
ai5f20RuTvFQy+dm9HTMM7IYlqcVzDHaefrWIm3uZtFXlZLD1H22I+nHYtCxeauWJn1YYxajirNb
jv08oVS5SbaQPiylh6kR1XaE3bFfsXUGVsaofEJ1q5/hTnFrcePqnZiDf+jqhl5q2ZoIAUJrkpPW
EK+msdcmX9K0CoVt5fy9pbxe1ZY4u8C29sGqWFvylYxkuDcUkjt3U0qiwt02crV20b9UK2+3nE2e
tfs+6Xo4j3Xsr9HihkGF1k/v3SbwTT9VXBTrmJIun/uNX8elreLejR3Gp0lPJs0Dcj4vnShf9ba0
aOfa4FY1pr49k0T3NkfLVPZqdU2Es8BYljmp2vWCC7N+x3Hyb3QRU6NoEtLrLfWzUybbRpfjrmZR
zQbrpy1pbaomZvrsVFXOX3YI4bdempmqJQgxFhgP+g4emrZ57wwaFBsScUPw0ryQMmMQdIkfz5MV
/G1Yx9aoMMI45bt6fZ6CrK+nsbQPo+zqUQ2rME/VjP29KFN6XoaxJwqRLtkPovFBCV2Hb42O2aZM
tZrxwppmnPZ6mtj3vvWiPZUjKpe8QqW+C51GC6xYr4OiYzaWUBvweCUkt0NhcI+uRyq6oaikDg+a
NkssCHTEh2Csy1TNvD7DugdXNKjeshweJXvlZILaPGtHp6+Y0N334DLzPCLtklxPc8SFjBzH3Vz1
Y9yxpG0urYeKlfMOalFe8YH2ig5YTwpTUr0h2ptapVMtRCFK5N47p9v1UgSBopKu7T8XXbNF8a0s
rzUeoZZuzTrnTQjxllaWNyoM8NaK8KHd1FLX9TsRSzur2M3eqdquJuQ8jIlVWxU4KYi0QuyoKbMD
mUrn1RrbcVDake6LWB6+0xZVvSrZtHV5VWE55gNn9DGlqeDK11UQCtmZXE2ajnPeZ8NKVAtQ4Ml3
Jb2HSCkbhcuafshyiG5HsKm/VVVPH/WC45KX6TA9983anToxlUGRbsGNaruxfNNxJFaRiervsWer
OCTpsLYqMAthtTQ8PDs4plm1m+Ba+VXUKRx1l737qTaHILt+2GWyScqzRikbcugHutq11sn0598s
UywTtsqn1s0QQZOOF8OKZH1oUUNuWcabsShTROFARlbeGNroIZ/GukaFg9Vq1SEcj950VBaSQjFX
QeMqKkSNDYpZ6IMLc2HLPdTPKY9ZtjZFmdF4ttwPTmVbtjB47gbvM2lTb8ovPRZq8gOPxTb3/JuY
nLvoQ8m+Eu6aWpmkL9ujTUu4mablMO6yxMdxr3HUc9Fxvy2HzPQ+OfhMADAJQ1qXykhLn5J2RJ+T
2drHyGnXqE32sDJPFh0BYJAEEj8tTcwTTw09J30ljEqlJPXBmAk9aj1DGiyrZrBVpu9pEW29QplD
uPyBiCazMpSw17LbNqu0hwmKYe3IW2WdiDlpYl9B4cjIXZmOyZcRbXuf+EZ8OmsWX+ip7L7qIXZO
tYOYZ2X7bTnbJLgvYWl4z/CWdSpa3t7OiyQJ9KVkK9W2tW6DbffzVNTTtF1WE+nes3RDVT7Tie2S
QCDbylY7uZdVXENOedJeewChEXYzg8CZy6x/TwWicRcI93FHllRAY0pq+zpNcamLSL18jyx0l37s
6TN0PdGeIfLLqCq9+au6st4e+oFJfZYhS8PBdWa5i5ncPmTipsfZSt0Ujen5DSUWsNJg3GTyyk1j
mws2pZ9WupQrR+vlJknttBQM6l4GQW0rrXhrdK3qZI2rCrzFDz5kbLgIdWLlYUDenxuMK1awtXc3
vXOrVQ3EEIUqUyXXrYHstM3GodZqMQFi5MlGVDNnCXSDOo5jXm/Cfyclyc5uaOenxoqY5UiY9mD0
FkNuIGIAhs7C3roOoEMBBc/wHH7H8xRI+I6gRo5QL6t4JoApBKAsI6FzR5kNedJAuzxUXJIXHVdI
jSADumwXgrY8Xdfh1UlY1IUziT0tHaavwjt3X5mlJMXs0wbiBk/Zw8jWqlH1QCanhhTVHPLKrZuq
Fpvuo0CMneGs41PiUvklV+OMkg1P8Y4uaxcOaRrmKjelmH+wNthebR410ARKTy5EksXv1bo6BGDK
mscR6swD835risykWR5pv6y7Ptr22CO8E8iIoFaO+Al70n9SW7WPoSsRPnbUo5eFEfpSjkSe+TRb
l/s+QVZBLw+dwhWPWPl+ixdVSA0sJVT6nCytACRZZeiztRywgR17I4suc6xUou7rel+ljTvUvFtR
vpiprvYyJqyD9irCva5q0SmD+HaZRVctxbyVEy7qdiadkmHDs+p5Wer9pEe3p/Xo+Z5Ng2XKtqS7
dSSQSiXRzEIx0gDcl2OzeNXNFUe5HjPoGX9QyN//zmD/haC9D4Cum6r+k8L+8+e/3dhP8+Dd56e/
erV//Tn036/9609gen/O/JMb/8uP/0SU/yOP/e9e/O/xZMb+S5oMXNu99r/8ry/XvL+aX+4/bXjr
m/f/SJh/zvB3vkzEbynnDPhdIrkQgqb/oMtJ+luapFkqSZbQJMEUxvyDLSe/AVMmQqaEA58RGDju
n2yZ/EYIkURKlgLLzX5y7H9sxL8cBsgL/w+2TDD9SYf/nS4LYMqSEpEyyTBnGePJv9LlAAwK6Gt/
aAatq1n5yCaKjt6aaYcQT4+pwz/4RO0BWxl+pBueijFyf2MzObwkYl5uXGXbny1SmH1VJvK5S5s3
Og6uLDZA7gWfG34QUMULDazK5I3D7FNQwKNMJ7z4Y8YForBAoX+DPpIU6+Rrp5zIhpd60b45ramx
Jxzs8gxE0F+OjHb3aXTskidr16pssDC6BXwGILa9GezGn8oaYOYytyL3YfpI1wRmnBipTxNrxdH6
mV5FXlOABzAWr4vZybI3V6D9FICd/U0NusBNw8JHC/DyWvR6KXhPyam1GB9pP33oqkQvjdH+ZvBa
5G0ihhcEyPi6ZhVgkhrNJ7024jp4O301qHmbNapPP0eiCDPijrJHFOLH6Mr1DG2jv6wyeOUY4eHL
gtjXiBpxbJpOHLOtfRMVbOAmaHfjsm2j+R/LqI3gR1vDPv3xltkauxtMRnENxfcjNjCq26aisjQp
milMxbAwfjRYJkWFPPtKWzy8yJC6La9J9Dch0fjIprq7YbKsTySpl8ILmGER7AtOdRlV4mARGCGg
etOYJId+TbsnimGbW13jPfdz3Dcall39fHFP4H3X0pW7MK7dTUy5IWqAiLveOIGVIHh9Jiw+hwC8
NV953zHl6h4f57pfdgbEJqOSUcSCljX50AHmjB0tqeIMtUz9cXjj6rFyg+gOPze3rTN+3BaNqLIr
oKlW9G+j6eGJNH5o1765CQGrG9lw+rmthnpxlCks2aywwXTUb6ClmHxG8FCAjPwLsJz7YmnVnOgA
B9KvtTi2dPoAlYlfp6xbr1fk0h9kILCL2XzdeRZvzYpjPk+xV3DrMy7xLcC5Yc7ncSAnkTVAt0Mc
+wc3erFr6yhuUDN258SXzUHMEQAmqCfZM+4SV3SlwzfMr9nOTjQDcorxDlrsMCtJ47BPBEcFgrS9
HjUOO2yX8sxBHLvqjNSFIMF9b7ol5jxdmpOkXZ0zRueiFn7pFJpE9bFpx45GQBcuGBnKowgZ/aAY
ACWgksES5YIfdrp0rKDDNl35yto8GzL/2UbW52KWVQu9WUKPd6hXIsummwgBnw2iVatcgIHojbKD
SDt+N+JIX2zI4n2bimHnKgL0r6dr/QoywHreNu7OWc+SY4XXeL9Wor2GqA8vrkbJziwpMI8ujHMx
jLi6nnhiL8QW8T7RTVR8GiYKtJOPu4FEco3WsbyXg6ghtLy8DbjpirEFyYHjkVx1q9yuK7s4FUtC
QXSbfe4AXuUrlI06d24e8srL+VhjHEdVmio7NHRrdyK2/NrzQG9A4osPeCjr/ZgFnG9MVBe91X2r
ULbwqxg6+qbhsft16dkp6OE9CD7dJ1Aqo1rnhV30mrGdNPKaNxQVpipxnozTY2LgbHexM25HcUl3
tLQjvKGBlj5DSlAsWUEakp4Qqcs8GCA0M0qfh1EOt3VIAAryoXnqcOkuiEHp2zTZFHQ7gr1CHNcJ
aIm+u9AT4XYnQUA8JTZ5mjBvXmQv2Euw/IJuLAXkFOtH0Zhhx5EHMYuisdgSvR6bLQJBi6b2F6mZ
ymdGUJ03nV+PpR/8beB1ODqd0UGVP3lEpJ3PY2u7s09adMVBu7gHaUTmuLTzmDscUsV4TEY1tWjb
27A1TW6zpv+wtvx0HhSSGi1HWicgjfCteQhTI48B2RXnGeQ+IBjUlnu8+EkRkNpeJpBtTok3Oo9u
6Y5uqcVuCthdw/4DLE0nkPN63d7Ua2P2GYgET1UcN8WXhF3UA65uq2pBeV36rHAsXb4vVDTneitB
rgLtYjd1FVZsGbFaOtLvajJGFdwMoG8gTqhKVK9bILAmV2vVkNEXeEPfuq3cQD1xw084vAzdxZZt
+mpjQKCII+QUzMIL13itHDAxIEHJLHejXuSOhfpYpRbSu/Tz+5yGK9dmixo8rDdD7NwvS1rIqZ9P
mK/yaMt+8ZCibDj3WtOdC6u76sYBjiNpqgUrC4rnuV6kO6+k1hjKOoGASth4X2NbHwGUxFzjZc1X
WcaTwzN/cTPWOwQq2ztaqwwwgH2cZtOc3GD102Tl9gyCfHZelwr/TAl6LeqKQBFOV3LhEzMyxSsO
qiSPiN01zbQe2YbYaUkac1muw3akTMw7Qsq+4Bk3RUCl2JEt6a9LoyuV1dN40PAiOyQzqK14gITI
oCG7WVxM20gv+FzKG8Kk3y1jhZT92amg37UnUqftHaqq+z6E9bpiUZ4bv3UfISaDGkq2qn4wj6Xu
oT4nJOaWEv1ZJau54loualotRHGbDntg+MOt7qcHXa2NVAMvxV53ZfykrtJSZcvaTjkU/OkoS03O
meHoDmvelsCdrbjg8EAF1sB4I22HP9qMi/OUZvUz4ct3tE7pGa8zAP0yDWYvWaPv+okPl2sFRY0P
46jGcosQjs1wTzFJQWJMQEQltilv/DDeLSlODsTWV5in410jBgMDEES78+TIYP49Q/o2oMUUzWzm
BxMnXXQtioey1je2Zs/dKpZbYPlz4fwMStBYzXkthUqh4aYb1VeQq2tejRDEU5ZeROGmXFurb4Qb
bycKDaDR5LFuTcH19gYIdgVBvKn3g2Q/ZJlAmPqM7qzDCJIWnIKkX2VuRf9AG5HsnZPVbmALvtAr
YuCTCJRj6afnMtbiDJXG7JJIQREMaaOM7ea3bV6GH10bh0aVWeNuNpYsJ6TL9GYyiOYgycv7xkp5
mIYYlJT19uWku3ARzw8Jm8qbkTTompls3qUjqfZzRdcCeBMreMzooR2zYcea0R3JgNxuRj3d1ZGu
+3bldG9jSN9pk5ldX4t13K0UJB6w9544NLcr3S6jVeWaoFNKAtB0MyASIWsIyzPNx2JdDX7KFs3f
12Tp9waAb87EVO8mkCmLtQzTIax+3DeZWPZ0WPw+mzOR4zDoYu6Wi1oysAICpPQFZSBMbJHmc+j5
buKYXbSgIxyGQV/1qezU6Lg/yHky1whBnciaiT9Rr19aR+JuS8i482CqnLgGbYOxBRSDetW7rOdp
Dm6ay/UM3JSjeLeMQ7unEmR8aA5LnlSiK9AIJa4a2HYcDFr3W6qTfF59mmfGQaLVc3OeR9CfxjSG
I2hY2cGubXNA6Yg/1rrjh3aSq8ITBf9KsrKomrCdGem32wVAgenG8b3i4LiARv9jkrRRabq2dxvg
lQOVS3o5rCmg4Tm7tqy+QRtgt2SpQb2fDH5YcXLjeQ1qGqlAzQxrdoDGAOroKsi8myWa3uWypd97
6G7vZb3Kk7EzRNeAt+RkTMySPS5X0MFZh+gVyJwIXBUG0lZB5xDPIHm4k0h7egsZa0/JlrKrzDoa
1QiC1zcspu6S4Xq4LufSl/m6suVx9mh8beyGCkuG+ig3KClhSpI8Geb2SvdxO2eZBsHL2YYXtpk2
MAfmZLxnqTN3WiL0HXwJh3PMeHmIdJqHHXQV0eUpMevtXI3oPkCKatBPaPnGhq48AiacnlmJOzB5
pm09oWZKn8A7ZjeN5H5fgo93ANew7ZVve7+o1mbZbZQWHwXCfYRu5Me7uZZGKMrLpVWTmQPYccK+
Ua7FBzSK7cSaeSaF51V9y2eyHfwAkVcnWTiAIC6ewcUAWbyu46DwPCRXlez1CRzT9rYBEVUrMk94
yZuMtld1x64S5OqCi2m7AK+yroHuCKpES+piAap0jxJfJB6AFQ8pSPZWv3atrUBbnOZztphmJ2rv
8oVL0O1m0H7Win0Dj3LNI0qeNKdZbsT84eBfu0pjwIzDCkUa+vRlKLt0t4D1cKM3O+1Gkb162267
0c3hWLl6vkwr3F/OlX/tgk7gpAPaLzOg8QoBWC8haD9AygIFXc/3YMwdsm4EDuPx87oKl5PYgRrE
wScIWuZZPaI9uBAgcs/sammn5iolW3zruOuu+3pNvxJpk7tYVc2lJG1TBCMAlK1NtVso1keAP3fg
6fxYk9Yp2szV1QL5WmxtiLs1lhzkLlZdmNGjXUdTUjRhvFz0xBQGUlq4Kh0OFjyOa+tCd1zFnDyX
DIGYJ1aet8gY0Ij85dytH1A7waY0dXbUIt0Pru52WOp9j+Rz6fRjt6wP2jO99+CW5m2zPprBFNhN
WJk5Pi1aZPkENu93G+vtPOhW3NK1NE9oAXOGCPq8hfl7qTdzG5iogQcm4FhBKlxZ20I3Dx8NWPC7
Tidvix568J/kXIQMnFPseMijbvt9Szf3hNGgL1tY22kAvLsft/YBJIaTqEGOS7vYfeubNp/bZbsB
BYEWS+Pe1ga/mZ9YqkH00S3QJWXZFR0g24tWd2O+sO4H6kyb+4Q9lBF9LQZicBtuBrx8H+Iw7/kS
bzUbQCwX03pZlhxdcLD09xunRU8TW2xlDcs3JUi6CXpJ5ggFBm2XYMa2ILx1AsrN2O7k1JEr2tp5
N27pcNFVgCY9tuwCfA4QLFLbH7KqvQZYmqgWp0a17VLucI3XneWVPW2kb8DMD5eUzcP7Moi1U10A
PbBlyVZIaHKFl8vyiCqRnbNtlj/gO46pmDNW7ea+uhgxAbYv6TuGznUR+0wRhvdZP1x1TLMbOZr5
0AIWzkEG+lq9CKe40lF5BNZ1OWxkX5YS4jiYc8vljyGdHzaXevhwgFw1jTzPzfwFwvo7rfjejN0F
EWxWCWCKxjN5OZjy3AzQN0HJua5leehBBkK0PbfjApUNa71bpmzYw6c0z6ZHZyTbp6mx8Sq1K7q3
ZZvlCRm+eNfugyMfDG2nSmZ10SXA5DzrrkOwsagDSLTrVM87nyQvI5YvDeDb3JPxOBt2th20uSxI
EO2z6aIHi2rqO4DvEfGHGZpkBwGhAFp+h88zLBiCXXqolvgtYlNolGRqBloImq9TqK2AWofhUKbi
ZkCsUiSrmaKtDkXve11kBPywMWs8UPrtCwJ8gzGrhR6AD6Venm3F9B2VYC8gaS4yTC0IAP0TTqqD
7lG7001aQNt+Rl5e2tAvFwSHT9DnwMex6/fepBNS9UQfCSpfNEXbnW3x92FyUK7i9C1B493Akk+d
6pdRyre4Vl9tml3OGpgLDcDG5VfVJ6fMAu4mPSHgffge3O/6fgv+tR7GeI7bBtEGfs2e99Op8tx9
swhMfpHAtyceVEjAiri8FHpodwxRUfRV3QHQnPqi6zl4u26UR+h4VslJr4e0r8FYyxQeAziLDB1m
qy+WiR7ckF5o+LJHEcSPY7V9mG1Z/i8357pbOa5t51fZL6AOKVES+TOS1s335VvZ9UdwlcukJIoi
qbuePmPt7nNO10FOgB0gQBI0UI1ul20tiSLnHOMbM8fl9Fnjtuu6dO+4mU+DUceu7e4MV8tO6emC
ceBYHU+VBHfRqgCKQOP1UW/K7bXpknszBjmcL5nVM30SYQJV3E17UllzccztvqtELlP72KA2lzBY
oHmibdLpw6DLQyfaKz4lJ191WYKuAjgObBuR+KtFVa8atliwqj5rR/mR1BEOERKh6psPEJvKlxQm
Yc7ieF+CJMkmWCtH1PHnYAtu8T4c8FMek62+Dyvf77YtvmNlfRoWP+cr199q2T9OFgdl2V3HBIW0
cGMBA/jFbuBzVlUFBeibqOiZOrc4t7KqWV/DRV0RXd6zEeCRjMhBN2rKRSNOSjZlzqvxmCRWPkdG
DDmBE5yU/TX6YQcUoGV50lF1tNjKDkso4aP0KVavUpCEO0suzpxOP7wP0YM3tcgHYCR9HjShfezt
9AKRkB56HdArJTXJB07YgflhqXe8aubwvqXeoyHvyLCfKjjMs3FpEUInxo5sFQTIzVDcwmEyVudr
w/S3TUh/4txt1aNfWvOUeljfZd/Sdyhj7KjNGD6IMGgB0MRpPF7xEf4m7aULs0VWctuJFF+F7shK
l69VXDZYMdi+aRiO0z6k48UgtXX/XntVFmKp8d+CoS0BfDMf4Ia1URYPdm+EQ/M9wE8Z24rP12kP
yOi0xrzUpzqGt5nF/RQuB6MorOJhFRWMtYj3sggEifSuZYz5uzl0MrwLU9pfNy0WzK6ex2rIIF9E
6t4SC2HVxjBxFTcdbOcBBlCmUR/C4Al3g/FRW2xyacrCrykTKPo6tR6bxadnSIIbuV3p0EJz9XJQ
uey9Xgq9Ts9WawnlToT+blI8WLNGGrkcbGchMclBxxYyHt6YDzaiYrkWmnsADvWwjTvfEJcchmAh
d6lI4/WwTrM5KEb8VcxN+ES5gBI6x2kZH8cGiMuJzwwmAUGb0Eb4AE8RA5R0HcmOFX3FrfqFFi4Z
D4ZE8yAzlYDqyqDp+jqLq0b5F8u9TK5t0PwoQ3zxu9mEmG5UPyf8iqmt6eF5zZDRC87rntws4L7e
gUI4dbN2sf/E6vViB/kidYB8Sg1mLl2Ims9M9FUPYUazGR4+gxLb+Lk8gSqE0r5u9fTg2qTHtypG
izCEVr1U2wTeqW229biotcbi7DryMzQNdLRtiWl/HLWq+qwuo2h6XiyEcEL6VRxkhSd1DIck9Yc1
ttHwOSYt+MEzaIDhOoy9AbxSEf5KI2hAHVT3MYsimLUHvU2fpjbyoewhMBS2xderKUJrOuh1e2Az
h6gY/XAbbhUOLiHGw9qQPs5nWrEjmpUIt91ZVWwLp7vuIvZj9f0ICVyprXDRMn+W6E1zYbRZUYwK
at7hE/j4sSJWLrdem9Riv2FfazuNIofcrtxNMwzVXOBm4peWsKv9nVhs/WszQ7vs47q3+l7HPihm
3qX0ul6rje02HIXqMdRpeG9LEvU8CwilBZyWbtr1Rsf93nWbxoEfTCnb9ts2Lq8lysDyyc/1NBYB
l491xcNUZZB/k65o5wCiTbj6z5BSC0m5h5uDGqTd/N1Yq4aCKen9G2kljm+07vp1w7Zd1KLfgm+t
3Ob0m0lY3e4bGCtzsXZTc627sGuytbVYBaEYkjqzaS3e5rgJ/S10phegA1gfc1Daj1YCs7hjE435
Yek49pqqG5rMDiWhr9XSBRRbliHuFAoq12LWtc9jPJaXrYtx5tNxi3epHes3EvfxxxRPw10wT0F0
bCsZWujJjWMZeDmdwsTvFAopZ84cbE4OsYwCSlhlMIbHFCvqWsJnLCgOWIn3ALptcWlK9kIPx94F
1xsB8Dlrsvm9GrGxQ0Ot60zJrjqsuuUP6M6rzMZr32ajmgcI5t1q8Xoxu+hvc18uzYHNIBFz0au6
3s3Qb/R4QO1moOh2g7sJnfPotupEuypvFlj3kB4p04Wa6ioqOGyXOetaBfzWm3G6VbiMIYskM+UN
ij0+gEJMkl/lpHvoD3OHk0ijeZU5SYX+oWPD1rwLQ/epQABH92HTSZMnobJf8SbpfeAIu/jnU/0o
1gSHfJRuG6Q8U7tHAl2VXNdttDbXkH9tglLVVvcWNB/bjXMgpiuDqxbZUAK9NGAvFV7gDUqD6NSZ
TWFaKIblDnwrlTxvZRToXR+qOiBZ7wXJp3RL4U/KWc+n1okWCIBpthE/ywZC7PsFWs3X0ok6Nx4b
RRrPVYH3LxdluRZBSdtTtK3DXgQkuUdJ1x+CbjA3tBvr/QA3MUd1c9iUHZ6x70e4aUP9q4+d6TNg
fiOOs3VXjjZRxaD1K3X6dkPh40H+lFmVrCdGF18EMRd5tyVT3rnFnHE3K0iR61vQrRz82XpOu4nk
lYYGUNpwyIMx+glB9QJbDt9w1JobBkVfrYrt6yT4PnZbDHOAngdUYJ9+xGZh4Q4OgrUHOvdwXuqu
SNB+Xy+o4oppTsobm0RPrfdtXjF+YhLIRxMDWoiNQWHVhVmTrsBTULaprli6lGeSLAUAhnxFL+Cb
KBtlrzLZuP1mR/EOYtDmmhKRbwzFA55f9LzFs8zbhD9vkjmYbZAEOsnR2mEbg8C2S5dp2BFp+DeO
s9rkDvxmVi+E5vUocRFruOt9A9Kka7EjmgplrO82c1dVvvoGfgT3I7S9vrHOuOd4ittbtcqX1rFq
n672VaDFnMtcxHOQ5qzB/QV1scbtHS9TrhUaqsSixC1pfRHcbdb0QuZb08U71tHlwabNdLV10FIH
KAGHYYh3SpZLFlN9nY7zOW5bwKfxA9vsES3vKQCBuXOsBlNGggdU9z6fu05kbevPZRlhH2iAu2di
WEDEjesMTFM8Gg05uufzfog2lUHxvSEg5/JA0fuRoCEVJrH7hgG6NhvgK8eaH1vdp3uzLOaJTI3L
rF3CfC7X8AC9kuRoZa/HhTQHU4MCYIRsU5YMCctcLxMoHBurs0qEpJCrCvEMZf3gBHo25YeDBKR+
bnVyLR1FeRKuJ0n1LkB7c+qq+htjbTEPTh7Rx6AkL1G1XImao0WhY/cKsXf+CKsOXcBgwUHy6ltg
VXNtouZ7xEP1uOjwfQF/lQ99HOxAzEP3m0l/SLzcRWLaW7eFpxVIRBZ2OJ1I+ejpvOyIa+Zjz6bt
AIJ+/CXS8pM2CiW1adfCtVA2dWRfGyjgpxmY2x2wCnQRm9I32jTBRTG1RdTLkw6iZc+QhyhCAPeZ
oOH2iZ2pQicLeyhxHQVn7sle9ykga9Fn0lXJLlHLW4mDalxUd8MCDURbfqxMv5X9UOcjhY8Ws/kl
jilgrgGk3bZOAbCplN+zCor5wNYPvmzNTWSSOo9q9isCsiexd5l7Tjco71x1ezzWZFf2cMamZaFg
/uuPtCUgLrsIol04wmKM1wH3VMx5ytkTdK9PHXgUFcvC0SXVQ5Gu260KDT/ZNX0BRb3gwAcHARMR
lTuJ+HvXhOmBRZBh1vgIzTjIu4V9r6deHSofPE3NV2PCG2/ETz7Ca0vCbYP7h+K6lcY/1yNUMUqr
o6DBjnq5H8mAtj24WtvkIRR46n3I9WntovBuVeUZWOKPun7qkvq+CVAcOcEKdBHXhNR3LBqmYq2D
h1Da4NgOKxqOqP2Rel2AuoNRXi/fhspMd7GL20OQ1g3s7PRHOA0FT9NjRMZj3XUvUxcdp3rct6Au
f5ZkeJOVGl40SQroWyhWG/EzTqZl12IT8kPy7h1pdoil7EmMJavKZY/6+mrVUZxjN1bHiMX3AHn1
fVvLCrbGul0N4RzAFlnupYJHWE6tA0I37/qUQnuhQ15FDWMZqVmbEbbcLJ4smZvEPpnh9/VpCIRw
COPbuBIP7bjM92FS3SexfuGSn1TNqiKw7WlLxzAf2XQsl+mHqC0611aJXRfUd7Gu0Wqn/qUb1NXg
m6Js7EeEKrBxQY9kh/nZx/QAxnnItASQ24HxvQdXl+uwfpWpO4BMBg8xnAXprntq7tNqPm5cFFWt
j1E13NWdTa4B+SFTAbMMJdBkxqKmupCmumItkIPOwMgA9lOknoawTboXxYdDZFh59vqSh1iD/daz
q2FECGAK75rOXYuJ0azhpi7qIJkyYrD8tYKSwQkcvnr5QZcG5QMa810ZdfH3COhxNilVAUoOYZDV
XOc1OrbctWFyUR7DvQ+WOYPBMT+KUUanaabo8ukAcIO6FvbnlMamcCG7ScaB3vUMB1iowq3MZVyO
8wq4No5VVYBbHNp9ChpmgzTlaNcBXcQbJxSDq0dWwdAHmxNV5T06y+B+1k1fxLC6RIML0zMUOouz
ZpviRx03rxx1f65AHR35WGbI6OBMN/BUsY2yzd14x5A1wlGG40UHOVU1mjxTHhauxhOU2Ome+QjJ
lDQNHsYRPHpvZmiUjc3TMXY3puX8Rteuz1UznytWHjaI+mgqGl+QZmSHsZz41YjIymHul+sh8ncV
jV9xxl0TE6dZ6FE0VZogfNHR5Nh0AxbBzNrzEM3Rg5vaOMftn3LelDe1pDs3Vkd0KRBZJ3doSntQ
zs/ZYn+Ew0U1qQeak47nbONBUcX+NKTzTTD4G6AYt2SLTt2gX3EkwXlfiqjtXqyewSqNcwfJAgV3
tpYl/2TcxSYfkyEcdzD94l8zi6rbWpj6BjqruJUQdq9U5aI6m1AcFuUUs88kQkFXufarETg34aG1
RWsqlPBpz88UZXI+r+i5QRiJAqcPv5sh/t20vGv/N/DJ238LFv7OSv4T+/sPkPL/NcgSHOR/HUX8
71r+8tXH35FK/P0/iUpK/xAijSIRMg4QAY33vxGVAQKICWh3wQkUu5hGCb70F1IZpX8QoI6XfyJG
OEDIf0cqKf9DJJwyQXlMOUkS9q8glWAm/xNRiSBJIiiASmCVjMMN/J2oBCELT6Sprro5cLJ59qRn
7HYicBImCq4e2i9gY1tSj008Ko2rDwCtG/T/l48biMyKORiiu1Cs5L1dZxkhANMmFvxeOvWRbN86
OSwi3QlWrcThNMD/8x81uB+4QakkVEF5XKs5/B4vwk3mXXl98W/gai0Id20qVuwlrfQMVZZW4/KE
bSBGpdWO8QRrY46nHd9EumSWG3c9qBCNJrboSe1XGKNPa9M3UREJJe+SZrBVTllzkZgilmw5ek71
KSOu3aGra6JOrEYs74YmFUmwNYUAeba+joOCLltQHVNuyjpzgk7D7WqCAJsWYyZ29TsbFrugJlR+
S46g2JL6FXusI/1OTykkW6A/C9zcBgXGrRvb+VkLK/ojsoGNeHDVLMgOxMByqbt4QvbzMCbm2HJL
8qaahmYfmgXXohWNkUQxUE8zN7SQ5lEBgXtiarVHOI1QITnUNoPewDt6oCvjsrBpBC+ERX2SIGk1
BEm758C9IB7ixLyI7L1DznfctXFI5HYFjnNCghLbBCNXOq6WE0+CGImikPofTUPVjGMn7dudq5By
IgKXYxRoBDetSg3FGlAEC65kyGrtEYhjZnlaLUnlQ+vxtX0pA7ZkqWgWsJXxRg0W12Rce0dE1ckM
pXE479tArFHWMBmYNutLQ8xxa2JoN0FHtyFvoa6bbA44R2dBAUHmIRC5Zg/xO4VeiqRAk1e9g+u2
rb0Dz74l/Z2LeR8cyLggRwiepF2O8wDC+ExbsQGh15pORSknhA7gzgN7mF0b01yEq3lJkjU5y7ir
322D+GuuEh6+JBtBY1E3iB5sgeZIL8huuAlK729XFXGepVUZpfAL4P9fokHJWGxhAs2T6sa8DnxS
7ESUlV+pQozisNJ0QcyxlIzclGDf+1zXy9IVBBJJckz4ukKbKFshir7DwZsEnYuzuZ4rmgcex8NV
bLV6W2o7Q2etWo8wQJTwMfesqyi6Vogie9Iul9ReLGm+TUEH01e1wQO1OMDRzcixzjRo236PkB4N
4SDa5DuF3dsjNCGhG4hkhscqAwgTKMtLNwF6ifHMUC6MJOOtSlTe1ZLhulQKX3ZjNPno8TvfJgCu
Xw2vhwSuEpVVQVJULZlqgQ8DWhxgQvmeB1hE0kAR6dpxRMSg6qKbblnUu/YuRQ3iIBPlyOvBTo7Q
Un8EyyXX1xgVuX3gsWOCjur8IQbm2F3ikfoVikxK88b0Bi1joLdrk/Tuo+agZ5BLRTOewhjD/ZUz
nMmNTVdNtTmyawyj0mXrxhJ3if7W42EbxVJmRNiBfwCbbcVV0G8tqKOOdBT/YnjXQEB6IFDP49TV
5L60c6/PfI3jYYJYACqsgA48tIBIOYJTHzPqmwX1VzkEsHurSCqFCDd2CbxYmwOc21sTy0Ikgdji
e65AxbIi1p5ERznKsPnWa4jsRxGEEN3gJOr1EXIvbfcK+EZ1DUW2a76rBv0n2vrFDg5h0SjVhZ9q
fdly2eRaecL7id0b+wXfQOwiwAReZ+npus5XUCERVENd21cwYtIe+/euNCxIr6xISvta1lPCDnyg
SqCugpJaTCG8yxU4DqSJt3aOI6h/pRYwTgdoDWMWlJwhSRPSIf2WViE4r8vW2wK35kFVoyudUi4/
W6RFCCjXbQ3A47ZTkGSBQv56r7yxZldx1lxchhrlfjS3CCcBd+3saTAG7ENdhe/THAZo2KZ4W7Cd
juzMSrBsD+vS0g+1wZ+GHGqbajdOy0R3UUND9UZbSvo9IAT0GnM46w0AJxkVPNh41nfcBut8GJNo
ZM+Cj55DAUnQOM6wBp6ScKTPmlBkzgZkVNJcodDVGX5DigwVdyB2YXHB7kI6C+JhuUC61MgHy4JR
2+I4seF8aQJi6/BCdhYhPuaas2VAHQ+R32Z0ctj79qCHXHXCg1Yi2yC7+mzkrip34aiWvkD+dgJV
432atgWNSxedSt0JhoXkiUVQorT0Pa5S4HRx7JbLzQ5gXEqHdyjXlXb+0K+SgFYAN6QzPZpyA+PK
0OXOti27/VgGIswUAra4N6rTjwp0AqJdSP/sCZsXeZg1DpDcGS/l0Sjm3AmxVfocU0bh/7ogSm5p
z4DO0smCV4sQ4P9q+YhQUVx6+h2rGVYE76tQFkAolbwHSDTDEkzbsr4Ss7O3MxC8l0CDRd1fsm7N
3TpxEu8gVwkE6EmlaL9TiuGOE1JpcQVUnO+lc505hFWN0DFSn8rmi4xiqASmCWMwRrUi/t4kAyN5
go4OD4dM01Od1AMYYMfoF8AHDV890HNUEJb0684g28Gy2sv0QdcTmmnbirjZ47ZOz2vbS+DZpjJP
U+2T7wqqXZm5GEpJPtQrKHYFGqzJ08XScidZEoWXGidRF+aFPMLRatCthki37CLulx9bWBq+h6QU
nelix+hqtAaCAUVtleymsE/7a1RXi78XLbwlX4TYBNiVE26pPjQ8v77ZDZyWvASBkbSgW+rZ14eG
duXPi8PRgVTr5fNAxUqvZQrp9G6YrBt/dks6f7GS4pFOKkx0rnUTqEKPCUiIkbkB2iDKGZHXkCGO
lR9ie+hbCAkQ/SKoWEq2VCNTuTbBsYmrKgURCHIEWE6SdPdURu207/W8pIC8jNvHQ+D6ogSRWeBN
9k0ezZDBs7FaqzQDRYNcXNPOI7A4BPM/aAuitjCN9x6UUxekJ2i5zbsNIUzfU23hhIftOvinQAW9
P9Co819Cg7vdMROWEJrncSVXzQxke2/bEBl7Vfk52WFESXKhiHtdX1W8XsUHnF0BlSJaafew1RFU
2SqAsvQG2a7XDyEn9fgU16ihQRnOLZjqNYAiaFEQqIPi3nbLeEg6fIweb3AQjRXFu0hUXcXIy28y
6m9Kr+ovGcRkzWRNUnUIwUdpnNA+BGfhugG8E9rHzMED7QBepGmZUXhrHvo1UhywSXAwXqnIw0fn
tq700fcJu8U5qzbgI06j894S9W3TTXNGjVUCewA3QbNSlpycIqysBOrnCqBjSkL2zhvOAaPFXYg5
DiSxqMQFaui8Hy3/sAhMI4LaDQzxSQkNBiVWG0wZjrn5FvFYfz+aHux+WdLpA7XLuuwrpXScbytz
31Mk8p5TeH8kL0cnzw2ki6UAmGzAstMW0R1fd9s79kWYLZNQQLjr1Jf7cgpwHiPZbPU+qlT6htAu
GbExMai1ogeiDYWM1F/RwiZ7sFMLX6irmX9dlgvJv1TdgpiqxuiUPZe++lIC9QL0DciqIH4450eK
XI9EYCkkPyjIfguwplxB+kuzPoHUQMgUw1aiz1SHKdogORNoEIn1Va47CV+dIPYPpM5rdNRKJdsR
OJ30eWLYpA8NCWiFk6Txb2uHajknYZf0YEoQV85H5djHUC3kV12WGupFlY5+V0PYCg4smABr6C6Z
EgjdQaCyfz3s+P9pt45O+r9u1/OPtUUS8tTrD/PZ/9a14/v+bNuDVPyBZh2NMWpyHFAkQV88//pz
cBD9g4UkJKhfAeinSfy3wUH4LrCnaKg5CUXKY3zXX1FIKv5Afc8jQdMwwq7O6b/St4e/t+0xFPMU
AU2CyOXlKuIE1/D3uUFmAcdgrKLgUJrhYGTY3jfQ+ScMyriklJDITXU+RLR6h6j/yedQPqQgXw8e
bxnmM2w5kHTwIrITR4LcFBbvWiP/AL96N8G4e0BkZEVYyh3VxH7qMe1/VSVl+2bDSIi/3fz/Warz
ktn8j0znnx8FLRWAfygQEU7s3z+KcroBbwBvYYsgIMnmBfsE5iu4uVGIuKjxbl1XiG0rhFs4qKYD
8btEeSc7hJ0aX91jF0TKnS7JjQuW6AqR8wFpHAPAHTLA+OR5Yx+XzX4juv5T7/otLfz38U3R5S7/
dukhxjZBisFaiLBTEP77pYe8qRyEkGjfhwRHOGX+GcgMUEskv2wuPEVRsdjuA9i3ebRufoGjQm6N
pONd1Zo2yllkMDmAtPa1dpteQQAIbNBJgo4KAz/mXyqcgHmr4X3tfHRqiZo+Amz1KJRWTJjB1KIu
D8iKGOhC0pPHgYCWUylUcN1QdhnTxu6BWX0jiS5lkTBaToC9YpSQkLfrH//H9pMJKajR//oHEtb9
P/aj+cQe15n/rBj+lr3+vyNsTaGC/C83l/t+8N30jxM+3mj/8d/+scPEjG4Y/9pt/r7Z/PWj/pIJ
Gf8DqFFKEZRmGFV22VP+3G6QGv2Dx+ISy4ZEF+EF+XeVkMV/4O1Jsc2QCKO2RPK3MWWIa2O7wcAz
LFBMP8MEs38heA198beFjh8TR9jo4hRBb84ZNsbfF7rFakOdpZMXH9NPM+kgSwjyNB7Yym23iXAX
JvWXcqY8gf+9Q+hu2yOnc4OJUxFyr9PtCDz8c2Zo8LMKEz7yZQjPCDK6c99rd9eufAHm5IdHaB8G
YpWO70kNjldPUiDM0970EzaDVKPT2cZV7qQQ6/W4lT81ic6prRUEb/fWKgqpLB1YkRL5uSI8li9o
OjPB7VO7ylNf83c6RWdrWXUMIZ/vMFqgzdt0w8iVNjpLXf8YO/29bOFjrxz0NZn5MwJ7Pby9AHy5
HpCs1BtB27/pTKz1d9Fsr2DiXtCsfe8k8lep5aewDT6Q/TuxUX+NGIZyIaDvqk2ijI88grmIdERh
/231MLNCb+lb65ofFeXP/cqOgDCCjKBfyZc+ucOcF5B8abBD7CACZ6eu1dh3RcCAz5QOmButeYxY
+GYOBIX7flS4OqS7wRUt5LWUuEx02M9jopOMBlWCYSi4WYgYf5WhJSCoySuBMgcsDqOxKPC7XSrx
x8zqzzTATA5N8LmJq+x9GcIgLzGAA5ku89BvqM6BvemMtN1FQyUIF1ZmPLKpL7/PNi7fZJ0q+KDT
+KAnrR4mbVmBkrGwaHuzbtFzIUbb5z3A/isxbP4kQCbkvWvsjiYiBpiP359uxP5IMKvpbbRYAZfR
WHBYtAUt7xHWJ9VnoNlZpMEVnfGhU+BZedCpLxOoL4gqX6CuQ0xcMQjeLLxoLG6RxACarPJjecJ5
GByrKVgQoSirfBCSHOVsH9MGQldvaXxcNw+SAwIbVi1zV+uCj493ASjCNN0OGA+EjtiwogsnlwEI
eJ24YoepC4BX08mf6mFtrrghzd70VfRNr9i4pcICk2V/2Mj8WgYap2w/qQLn/blnZZzJMo6AGiR3
QT/Fd5Vl7qcJDEAGDsRQWnZWSO/sSErPTVd/zvWCkwPX3WD03K2dg+WlHV19mZaHkVYIUmL2m3lO
kHHZjfoiYSf4KbbqHsBinnF4LcByZjxFmM59IVCuYmJV+Vy6+kew2SdgxwaVNO5BY3vAdJd7biwI
Rmxg54CaKXN8qLPaqeu5sQ9knm6nRN/QinbFtoF4KWu8SWmXxlDhsNj7AaszXuIDpHVQSx2WLmZP
qSIIZnkjWn4SBn1d0JkHhwTreQOiHuJpZpgc8xYsoc6CCbILPNEjzLonYvD4EG747voNdi6mFa4k
fC0xsgvkhIHe1PKhqMAmYeAX21eYl3ewFSxEwWoMMukbvBEV75+R5U93PCXlsx2wv9QOpj6Mkh0I
gl0FBzLzZLyVXN9sFtebruK5D+1DN2E9QUG8cxs+E7nMSlSqtXk/k+1IJYi2NBzAL8X1V2DHW6e7
vsAkrTZ3SzjlNSmDbPBBBf7Hld//uf91fZtkDOH/HebJJEgZYxXpcnsNkjXEiD2ImjEeUp44SBiU
4hk7vYicIVydJ7r60YfsTALM4Ao5GmzTwm3lW4ppERVil0gqBTsSkD6LHCautQGeSOcx3QWBI7DP
GS9xSzpoYMgWDfq0DdxkEMYRj3f+zVD/FrRIx6A1AU8qHC+W9UIyW5eh5eofm8uDbGPMboEmvgsq
OM7YU1+bBKvH9Py5BIuQEVxMlhr/NqLfVbb8YIn6auPZnzrd19g3ATv982djXFMDzjU+TWP6jLFN
EoFggpDL1vxYJ00ggLeYeoHq79L62r1C+AVzQCKQy+trWdX/g73z2pEcu7r0q+gF2CB5aG8GGJpw
6X1W3hBp6b09fPr/Y3VJqupRT09fDPAPMIBuJFVVZkQwztl77bW+/aX3qe2veBpP7jRftJpSQ2Tk
K1tUZurXGF+AO5y3uDgZQ4hL2scLEUVLuHZcS46RvVRG99yNJTlgh+i5qqyPTW+R78bSiCfKkUgT
Y5vAHrLcDlu1krU7wp+VhNe1dhfumPOsqVL15klPmRU7l6IRNxOqC41jc+eW1UurZA9ZS2Ijprzz
89aNA3vko8XiLTxt5igy19zYogeX4Bi3HEA13DH3JmE8ZI2PvBmqOtfBMvbPxNXy06xlH41WIBKM
FMnzqBAds3TB/GZKD8xilpAuV7unMyERPuPoGFbjhpS7uzcJRR3Rz8J4qhgT9w2fbWTd1wVWrKVA
OMSzykM9JF/rVN0xgr7eIkYLv5YvY/5wZkI0pP5kgFCdZ60k5GFdTsR/95k+AQRx6GnJcuXBEHfP
5UqOHSGO4wmgkIvATNDCPlZu8cJz8FwtPNTwZe6x9b5HSvKhkiYlY71yeqfAiYRco9toqa4LUgJx
0WAyAjHXLFl3IaptHNEDrUMw/+SmIXBRp1+KquC1KyvBJVi+aEp0AqZa+HMSfyjx9tbXFidQk9Re
WumKNzOrWIApeeQwML3xNk+MzI+KLR+Xeo5OORJWWC9ldqPkMVepFp+BJ1DuZynzsDM6fgUz/yiW
+Itc+W4Y4o985JRpasyISlPUB9kQyReYKTxc5qk/pxTicJyWvaGuetgyT+X7yQfLhZVsMoMRlKDH
AkI0X27Kt61T+Oy0mTswtfjOaCOcFqGcSpIDPkbO+9HkKB9H1/FWc3tDLA7nEdSJpzXplvEjXzhz
GlSS+ZRqda2H4YN3MJlqgFaxxfOt1jVjOzOSFx064iOsMY6IgUPXnMGqBUyT3kzBLTAoxXVTCQOu
oubTvIH3YArlCWV5zMntYS/i5zeVznGUR/f47W+G1Ow9sJlNSNcMrrS1ycvgcbnE0tAD+EySK3iN
y2k7Kf2xXx7Tyoleuwn651r0z1t916dlD7YBA3+2amT6qK3I7VLUNDpHjp627s5OazWoe87ZSI0q
T6EQDPWiOCdwQROWm0E21S+AX0eCweZ+mAfa3Sr+SPOex4/jKs85/VX4o2GLPOYx8K4PprS6C7W2
xU62nR4muN/2iuCERPvdEu08moS3gacYnN3K1E2XiNUIWKZ6A2pmJ2JdO09tvjVEMz2LZJ0/zs31
NPP7SRWjZWJh4ca7wmXQc0amCW+3KtK3ruTYKUou3mUwFaiT/E1n4DiDGdJ7hZ3cTYo+7qCDEZg0
Fqzl2/1iifijbvKXeHalP20lNsqXdTGItPE5svIgqXBQRktJwixy7p1EUE5bdNULKeK4I3NmTvv1
Leog52VCKm+xymVmNJi7eoUvehEZy/H7YZgaiRPijD2BfvwaMOyEWY3vmaLnccJ+epjxVe/dSGAr
m/Cru2bh7qaBJ1hnXHYWV9xv28ESz3z+aOeSgtq+X3vq5YXgk4e/0AhSnSFo23ETESDkbcwtGnwG
zfv/W63rnwpm/w2bVZq0P1fB/mcV18UvnhX++O/NqG7gPsGX7sCbRdQwtr7yRzOq/QakGn3LNKDy
OFwM/2pGFcjYhglp26U7NECE/aR9KZhWMFHSPGoqvSX/l/hb7eiv4hcyi+DHqDotqVCFqn2Hav8E
za4TFfKyYe+IWA/qdoq4ZeGVzZiOxE5FoV6X+KLuJCFevvDLOhwXxTUVOEqu/IgVy4YcmDjlaysF
I/qxz5fnbk3mK2lOysuQUpyS6Urmpy6zsajhZJ0vDYL5zlkxDjjCDZfJp6eVnQLbRMGWQA1A5zeW
FcHbltLKxaMnuTaLfHTvMnMZO89mVLBQXtSSJL/jUuJHsxO7T2oKsw8yL5PF2szVbmfkSfQV52oM
7SIuoftpxThDnumLlEw2CFQGECk/wU6b7B5X32z7LojBOqjxMNCDReOYBRNOywzIZ+4Yvin0GkAx
UFlwrJU2PJKdiJdTA66nDPveTreUKIhIxgLLPMcXCsnDva1WU70Es3QasvmzQpo7LOFiV18/PXL/
QfvDFvWTfsYHaeIi56XjcwLOisrxq6wwN82qS8s6pmplX+WqPT9RirnNX8h0f3xcXAcpFvevZghs
VqrLQ/uzVuoW1TBOunY1T7kQtBdGWx66euyTwxSD7rn+378mVLNfX5WmmjybPJX8QHxVrtj+/58e
T9iUkNjT8W2rEAtCS3nxXLl2+ZoSYa4Pa0pLc3LripSP3VsQsXUrcTn0aDbnMFnS5qyOF0Gyc0hm
Yn2OwRyaD63tP/HpOFoNpla61b6B1X295GM9ekNMUpFZvIycM0ZVIEStntmLp1sRzx6wK7oY0Qr0
xbRblpPolor5T1kkmceotblwtUQZrgXZmCeHrIXwHM5pUK+G7RDqjA3NL5R2cYMRuxX4DFwnFPWz
aGyv6AxRhqu9CsbA0CQCYwQCgSty6JpDAVxCnuzUmprNygsNhaDh+KGWjHBghjq5b3YOqc9KGlNy
6DFdHcaVXu/QpqbiAPcozE+KcPM0A1QHd0o1tYLgxaEENqftl5WEmd7ibphG0jYyq/wMh9RVZ0vI
F92q09w2CNZvZG9XA8M6xhivXyxlCgzRLPbeVUvzegFe5J5SiFZEZgiJIC8nef42xFNc7Ri9pI6/
6jbUeNvUiGCaRs1NSCBMf9WSGLvlmJdS8y2lSwFQJxCddwUpKv12XfHw+QQp7M0kWo+XvYBlcG4N
JaE8ldv/1JvQ/plLjbl7hgPW0X2Iu+NTIlyS27Kzm4ppJ7/nyWgAefkm3/7zdeY2P2adMt53uLNi
T4ldQ98x3BNPK+Ngx4u6rfzX4fUMYUJBUfu5UVLhgpoDYrtgiBpOg+LwVlimu9w1XOBko+MGVok6
DrhhpaioSBfNgHmDUTTqyX63MxPwDr7ZSVS5fU6PWFZBIsSiHJMhp4OP1yZtYNBYNKd2laipn82t
WoWjlmHUbzEhPcIIaD/nWOafieGQJ5sUFi7wbVwtANlxVx47XRkRChwyTwFH33oYVNM+J+8xzd7a
qYXfky/WEQirU5N2mbYDvwGVqgUl5PdyNZ+Esy4P+MKaE9xh0urLMH8uuPGeiPvYemAbHd0TA58U
mjbdj+4VazmWfmMaBkY9fequWQ8gwarScFVogzLTqbGxagXY1J2rAWTKu8V7/MSctr41k7hbD5wr
XebrnZY7IFPkpOxXuBuKZ9KKYSBOYz6SQoeLQyNed/iN9GqG9NKX464RmKYgPch09NO4qoJIHecO
VLVM890w285xsNb2q+CUodasq1kL2sHsHjAYL9DlhN7da0m+fJrjjIlgFlZ/NBdNifeuaRN+kFyK
n3yUuR1EMp4pvhngU33LiShrK63opi4SkR2ytZk2U/2q9H4ti2X1YisdOuw8tfPm6GNxoUi5aMit
jfOV6KlxZRQWk4m1brpQaQXOcrUrUITjdkNBF3NRrVShIn9I1rG7sBu2RowlJx+WzjJ6bsppa/Oq
JHWCWGs4q1Zt1u9co29uZSP5Y3yTBNGl0U1lIGH+XsVqjimE7QudvSsGeu2dQxLivYIx9iSSXNL/
2yspwE7RCzdYHYFRzJwiHsLVKdNDL/BE7HBqubcRYlzpVXaq8oZNy8ivKw21DapIbR8i7khICLkR
fVorKC6PFlpHFnELRmFGMTnnECLJTb5XS8VYWWlbIkQRzyx/Zu5L5xyfRH2j9gRpvaRdIDFBjVFH
eC0xjfOeTEuur2eRvm4eQiCFmEtVU5lO7aiZmDtxcimBqWPU9TgjYM8bpWuf5cRmFbx0XXOjy2au
fHK22QT+V0+vVrJ5FPW1AkklS2M7bEgDvzC5K52DIovqM7WwurBHIpEPHcR5BC9HqXTAj116GKq+
p2HDOlYRO8t0p9tXgFMvXYnuEmDKSOklOymhZuZxA5mura0GnwEFQRAlBBoDhAqMqGPiqI9zP2if
XdQ6H2YJ/Y38eJxcCTB7z8sEBgcml5J+ZbEUqxeRuRxPc45lBuWzNVgF4PRl6uvOaI6+JqaOz57i
BrG4NOm38S4QiotVl0IkFwn9XGG0/eg5W7zUAyi89jTuLVKWBgJKB5ttwS6ZXJc7IJWIn5gslXck
XOObuw7DFf+e/VR3nfpeRVHUMi7radZssTqQ1XTayaDotXnw2QUxmUETq630HN743seKkD0h9ShA
BtzYTANjmnDv4zyIVEJZpdmiFxrijUw4FApTlzOFnNTpZBR1uIo4hPFZFgOVlpFkhnpmlrX5SHeV
3g088J0fSTO/6XJg0aAb1OgKaJpD32PTjgcM8ficEhwT35p4gmM5KivJQxxraxIYJfwJc+Hr5eGE
MmLSQ1V+PWf9yNUj3ZoBQZ4M19pKRYmjUCveS8YJHUMNoX6101g9Q1SOPliNAqjCymLn2ZlGPn2t
IuO52U5jwlV2bX0UidlTSy6NZMmIO1R6WOSLdb92hfU6YEv8VpIlBnfWDxir1LxvByRBfNWeHq/4
n7DOqIyDHAimwYQJl6Y+sp5ZDrSaOyzfqPirV+TtUpzl89zAXsLriU3VxOzzVWoQT7nKev1y4Wv2
UuNrfjftedjsaApjTdtakzggkdXmQVnk9nTeOHbRcbPPSXfdO26GD3UdMEeneYZveMVRa8ztiE1t
SqrcX1rCvDs7GvOCOIszrT7od7sKaZJJnERmW2C9BleunZtiWe29PRTKcOaufdM8yVhEBrOmVJlu
F/rryY/nuboDJRLpl7PSL+2hU1a43qg9OrQDkmsrbbRPeGPQEGAspmpv1UawQyTUY0kExKXIpDyz
WlmZ4z5vM12SrtKBMDMab3BqP+XEq4pTazYlNKild2J07wp9Z2beOtE0eGVOwuUtBWNlHCSbDRa/
rqPIPC8aLAVQ5kvdxnVJoROV14jMcyN9hWJC9xm/maz3wfEF68AvqV3h06Ex68q1XEfSemBnlIjh
mtqvyYfeISLu0Jsz+zrvsLJ9wCzj9ThRlaZGWJDSdo6qM6noQzB6c3X017lyGeZDJEt3TaR3DYDU
hVdhpkCB7c3zLu19b49t+tC7uOMKVHknGx9X2a71A37UUieICDD0HnXLFKSpxJpaOwoSHUOY22ct
ew4w/+k3aSIsZuKabXYWBllakNhPk2UbKsyZzTUKN4q7bkFdTuCgRFbdP0hm16yT6BNL5YCMldUO
scGxtUBJ6qQ6r9oOXbm3W3uovUYhtko0faH9PUYGIbqrsYWz65eaKWYmjSgwdzqyqnVRdnGh+1LI
6dGF/MbXL4+wr+aypMhx5rX0NbiN4mlOFvnVa10PRS7vJodWj+0xhyoW8zPEgDEKzcWdzlpLpggo
AB0pUkTHdVjhcL9XqLAXr8rU1QrTqMzYSGBC/TjPwJOhSdNkEIJ183lfaroQ+CRm/TlZdYCtXT8a
2qFNjGINHRLTDWyJxNUZrLWJ6rc45LBVC958nq/I2rgBdk/rakhiVGu51ONVO7C6IRxwBueh7CjM
g5QNF80pE2WchpmL273W6Os3PIibkZ3ru1vVLNP1IHu2DYUG0LfVk1oxXC9kx2a9PsumMgbhpdoR
L0SZUpqF2aAYbpkuszzKMYrbmVDEu85qj4+V7jd+VhhXPhdNF9+wrCsiHAknAUuF6LsFVx0ACV2d
9Ow6qg0ObFNPbKxllTtKXnpNDAJIL19THu3PjkcC6VRZ0oPTrQSF885Bw2xUWdB/O2a3HKfEHh8W
hmePJtcgfuW1JeBWwBCHk5X2841T1wi1xmKp+j5Bn2Z9AT0vXkEMv1daZuNGVt04vlc7q/wGQqLD
6sUNoQRY+UWxaxMl4SuUxOvbamcOqe8lKVqg1BFqAiEdose6mTnvLeugbiIrBYqcNSsmbJBs8JEK
V6hcSlmJZzAXGljG763uD6j9j/79931m/4pu/eG//o8/FcR+Aef/v5b3wtj1U9e/4f1/wPh/Xz53
91rWv2hn3//8D+uYZmMQw46BEmbZpu1o/7aOMWH5DUFNtW0Nlr6wUSp+JL4UTfxmkDc3iWNpRKd0
gRbywzqmAN9HN0N2wxxCCaea5t+RzwzCYz+pLvxGmDkEKgWXBV4OSFW/6hNxOypl6azavV6x4AbC
BQt8fDtamw/orAlJJNOkr9TihSaOsYVPEjuqgA/pOcOaSW2BpoPeYQOD7fYhN11JFLqwrGvDTFYb
JIXALrpVPnbArVXfZavy0k09X49Kn+s3VWwPaFWLft5YkMot4g3h/shIJsCKxSSbkH1byQchMocO
tKpIH2UEq5wdIK0GAKNR7tphBsQ865TwYZO2rfJNSUz3Kl1ivBUUIdMxJ3hleXGV1x6pivUvNJ5f
davtHcQB6AjN4HPELK6pv76DHZ8sKY1iM/6nkd/rI9hRIhXBT8/Uf1DH/uAu+/5TNLyHturCt6HZ
+PWnFB16T9uk2j2Xax9WSd3tFtGPOzDaSSgg9P/+df5TO9t/eDB4KRYvzBCGg7z6hx846mWFkGPK
e0ttNoW+nkBJO4rYzZG7Lf/Aw1p4upa5eywHCQ+DZiMM0DWAr1igEghYMtgBjMp4LyGTfEb0XETN
3ZywMnFYUNGxrI07A2914euNIR9GaDCRvwghETYb4l4VdJ4+pF8ElWgwTtuMBJrkmhxnol9JY1cM
yUsju+q13gWqLBr2OqlsnSInM2pY3JrmTI/s9tYiwv4CxQuvPVhh8WqmVvdllHnW+pnRYOM1pmgs
vb/5iWEGFWgBhqYbYnsXf/3EGCBqw7hYy/0QV1/RWp/FCu/NqrsHljOm///0hYj4ffWnxZH156OL
i9di+OX01bY//08j3W8gdRgQoP+r+nbK/mt2Yfym8WSbkIU0V9eEg4/vn3Fbi4GHjjK8WX5VyN8o
tj/OXmFyYG8+X0i5P+x3f8NIt7l8fz57+fdV1xECZ55j2CanPb/Ez9qwihVBiXMyVyaCG7JQqDPl
HfkOVNZ4A8/XT+XrIAQbGF7X5NoZHwAzDjqNgExu1DHbw9z0l+y8HHLE+7uZ+qbuD536yJD9IHLV
S0stjNsaZ14RROvB0W5WADmW+bw2Fxamsu1HA0OH9DZoRBDOlOa9hmYItUIe4gdruVFR/7t7cmBo
EH6yVMcB771ovJqEf1RHQY2C3RZ7q9lbtADwyU41/5ONMcNKjw7Qlw5+B4hQ9MJPmPW4xQCf9tf4
er3B+MRAYCF6gam+mwAg5M0XkrIXuc8SU5hWtm9aJCEyQv1llm+A0ZnjQ2eKC2BOu5TM01I+O/mb
beo+UQYfaRlype5ZwIeBsNYz+DMpKJvf9aY5r807NaLsml4XAYDFAUMbzTtTIhiwiuJQRo/uVO20
Jt6VdQLUBd4a/A9t0Y4KiC/k4t2sTbs6huenpAFJz8NcS6LAX8tc7pHMGvtGpiwfpQpcPKP+NrI5
s029bYpP4e7L7rKEFiDghEcRWaLondxxiSpv6odC/dTWd2e9V9xXjZNu6ESolaOfyDdzRf+J02t2
mtyPDrEg+2CCgOnyfA+bzV/sZzVdj1JpfSChoWIopEuHiwhRudD2Uc31nfn9osFQJVu5EnaNxyso
sF4KY0jvlx11IKkDgeOvpfGEkAfDlTDSpaDZ6XVAnXUIRZkcFbIKWCHNgUXWvlZF7CsZj05q+OrZ
PCWndFsIuuLf2+ZNMj1rVPTr+g7I6pJ9bMupWrbOVuwlMRi/OUAWuhfqVXZxFX61QeyBiymc5XMs
9gslMtyPsLJjhEO6WP4pEfdHa2NLsa6VYYcx2+dWOZ3ZsfAqem3WHO5X56pBYxU2uR3aWb04xdbj
NH1rIFqWxUXRs2si4Xfgm7D9xNh80UYGBQzpyupbjmjfk4NTxTFL3xl9hU0nWa26gMlgR08jNnJ8
MNGmrYTRZQTv3FB2fSt2Bv0Kjmz8UWzwxAezavQ5wxJU4p0c/YHtFrG3VDIoKlhYiSQWRusyL4Fh
Ax6xr62OF66eT9pdky9XZfQXNcP3O/rflvQfBwwDKJ37e6s0/+CmF0zCSMOliBXFF9A7otoPOeLv
zGBi296nX8dCMLEECtc550abHaVdEidLQnTanRLN+7qIdgtYJZYuwJinhjIYpyY7Mg/8NdtvUCqW
WwbyqxMM+NMzP+XvwPfRNqAroopa7+YM6TAnGz6d1WBYW/ZiUi3qsJIdzYPMhtz2AtJLFwTWVbrh
OmRFm29NiT85fMdbVhCeW8YHMSksr8qZ1Z/h10KXO2bJq3C9HsV3yvcKMXp+Cdpef8MiWdZVn9zC
y/HN5Xd7wJ8WRtqvFfP/+qZuldpPEz2qlDKvDd7UFa7tkF8bdRYkRKNW8nwYumSjUfY+0/StDrH7
LpRt+Ref6/eh4R8/VwO92TFtQze4pX79FapJUZy5z0cv1+xQoE7LBHJdEPfX0Ggz620FRdT7K5tD
zC4E12bqt4Z1rJTn1j6CXs7rK44K/JFqCgQmVCTbJs7YEYNgnrOdk9FbQ6RKGa9+upj/soT9/sbR
0G+j+u03Zwj762+t8cSkmot01rlv41AEI2CF1T6X+foX78/2D/3h7dkcAZYtdN4etpf9+oPGeCxG
lk2yfBVhqQgQTssYpXKfOoe4/aufZW//2i8/TaNIUC3qCNZTmBR7v/602VHBU0Qwe1rlnMUZ7IHV
jrT75L7qw2RNQWWsQcVeJGCwz7RQ3L9ir5nHHA8n+0vy+aLYdstWoBpymT04KDOs2N3FrJ2VRfmk
xnBxuecTBZkFcDoI4LsM6XYWj0hcnMHDB+mxkPPfd4v2mMLCU7fTfGy8Jr6c+3dmd/vBlNerFgBP
u1g21O8VHqzWYbe0zkRY3nR4G23NRA7+kiabq0lyxnwxFTv3nKzz6MJwbLpA/5qXqQReo8JvgqNk
4NWZwY7Z4In1+LGwnC3CdkRtCchaHuIizEj1Ktdx3p+6ZO/0ts9TAaBwCYbpUpvQyfGYkvJMNY1a
RfccFvkO0b1aHFOn8czhYFc3tcBkaTe7mUCwhvm+422wv5Go283Nk2I+btew3eV7Uz4lKGiilT44
9gNbq4F23DWQ+dIUA796MS8jAviHpp7nrIG0VpgDyj37HPy2+JBOeSJgaGXmSY5oO+6Xo33YvAVC
ZaqFOa96HXMmo/aVrd1m5dU0HEb1mA+30zbuZTFrqzzF+USY6vsNUNZPqIZBixNWJe7HChXawnNG
dswofdaZEGJVvMIhtZjI/crmjm1SyigiNCjaBgeC+oKzFbtuLT3FguLTn7cGm8IsQI8E2dlicmRB
771TDHvmIdyfqcn8AR6SbRwWUFm4VPwMhyEvHqeo53K1rePII/Wut3zvC+1shaeqCd9ND0m336TI
LNL2tnzPkjbIKHgE35OaeRejYJ9+1ozPi9gN2KsVYv7y+HFVYoWsAz1mU8TO38fcXk+zdcLjVbG0
GmJ4hY0tsh61CET72GI1vx5Ie2NCPmxXqpgzr8SV0lDIKFV3IFhAptgCK3Fpph/RGN0seRgVhLay
Yc+jt8M1X+rPaA+4bvlrY3zAbLyPTQfZ/IzUdcDg72Rm7hGQmzc7tIgmQizaWoexrupvV928K8TD
ZE4Xwhg9w7ZOWrOP4gcHbbsFNEtQG5E3BKcV5HrqldFtzitxlOskYsHFeEMKel4E1de2wAcRTz1N
kpKAvcGzvZuBrpPVoobJAr38GmeLesRCONVvMRCHBRvgNTah681XrR6s4bbBIpmxnJbvVoRgPW8I
sJxoSvy8jbelmgUFjv2ahWuJe035Nzufq1VCJKSuc9mZzhWpPbYOlGgtYHuJoOLCUBGsJZ46odyb
6dO43GOWOipEvd05ucvZSb2yWRQ0g9/pV5GqhHbTHcb+Xan5vIzneTTYl5MwQ5pPSRTfbSUlM6Nw
dKuQHdEMqaZd0rxX/VOTNwd2rygsxTOg0wzjN7L2D8aSBytIRauNQ+o70R+U6AIAcew8TjY3ZceK
rZhdzZSapvRVTNkAZh2nBtO9kxSkpEe82qS3KC2fHDiPKsZevi9M8oS8ZTUKIdwnW7+IOWb76SnS
aPxTnkvNABu4hoYF89JZAqk/1+qpV8IG7zuzyyCpWYYyMZgddkK/1g55MgaGEerJY6skJxi4nqzz
R3eewjnC8Z2a4dZKjFpxBY4oZOCyE9W6b8sSXMAQCsmQccSImxSBUqSYoln/EvVXreb4sbUcMuLh
hXUUHXULS3vBQgR990KaEjhxe+TTIl/xOGYPWvVVUSsB28eWWwSuahwjSe2UPfa2CmxYC7K7Yvkw
aXvaejwsZcOPvmWn5X6AtJcQDTCjxleT7kbpb9t8PUbbCAe2sNUxjky3FWcBYx0yH8zqKumtYgkd
GARYI8B9wPG/V+czdo3t1+I4OWet8qrNJJr4VdiAFmjKdT4XAZMGdmnLkJCIr2AE3uRuw3yfZ9YA
aXxt1Y5VMtDBt61zDZEv3WtNZceDBJyjw5YKuYx7KKezdboijJERdfvJZNuGUQVOT6g9r0+Z86Ex
tOPIGyPtjAoC2jQeWHxFrW+/Oetpcg+zgQ/EZLuIfhYNLIY7sLTem7p9Ph0m9dsM8DFnr2ba0YJV
R9O4Usw9MB4ocDCc04llfPsmOhnDuQA+hL0tOkBx5hWcE1kI9AEssOrCGSZKwObpDWDJfAdeHmMm
tlpwFmy7FWAD7+f2Za0e8ZoAeCguWcf4ojAwnsz2xYJPG434jR5bch0OUwuqe9C5950dn6eSRoKH
1gV3qGIhqSAgj8tVbsJUZmkxSXNfNvalQv+97che2ZnN9r4XJz3k7KRhy8jZMGdhse4Metg8jNXl
XquPNb76/Ntkv2h68aCxJwA0RSm2kcOuAV8LdMgrQMQQvCP/ibOAxiTRg/VlmTo/J41X+RENUcJi
yG1/QxSy95BkE4vEy0CqpidtDvCck4iVAu7NygeWsTPBYoMdoXoPc5VP2sBbaV0bC+NzsGhcMjrf
0Q6HPT5se4qDRDsBtwnMZl8OwCe1B/xMNzrAWIh+fFnyPeOs3eJszDDlqeWon2E+S9qrpLlb+vMR
37hNJL+IQHAVdz238gCG2ZmT0LWfae4vhYNOglFj+VQUuRmqjorBDm9W18k+/yLpAhaLBfIJkYIQ
VYIP5hvMBUAJbggPj/weDA61unDLyIsWDuJ8DMyIdv5+FmClShN5YQx7eEI1j3VjTV63mP72+h1J
f5RAKmSTiaUOft3G+7HK7lPMyiiaXHIYkfD6udhZyikKs0UJLRXkoR6Q+mQxsg8QgFBLFG4WmQys
9MK7K3iFJqPrdq0udL0JLWRd7B5BMaG/T9znDTle1mJW6iEps9NmzsobGeRJGsqCSq4+myou3xqj
qUFxws6FlByOuoDlhhaFrjJEXy1syp7xYVKxL9O+XtwT02bPAZyaQjVgVURprPvYUAIbyQciyr7s
NAAP8JLL9VzQ8StR9jmp5EaYROZls+9Ec2AhIavdnUuSDOet6K+ydHkQxAlT46DJcif7KWjY74KK
fGHEWFMjg6a9DvLxcYlKzP1ZaEU8qTAMFRFY2XLJpNlzcla2DVdlTvlRduGyda1L9apn7eXYxUe9
yyOvBDGWMyQvx4+eI5Ow2QlKzDG24p1jzLSrkCva61WmYV9msJ/XI+wKto/R0MehbZUfgkzixLHf
Vhqiy0u/LDsdmyBYTq8uzCBi+YIs8RnoVJ+8R45Zslx1x2E8qGdCXYNFWUBgpTvD+lY6dyN43Snm
+queeZqNyNekujdIyGc423LFwsILMiV66TUqE7Y4GGCE6noN5voRuseuYlpa1A9r9UBToDf9jtTT
jvErZ9iua17RrvfVdIEx6znu8hPT2bM2e8adUeaUlPO0n+WFWFgnB6/kSpnZziB6olvtPtXnPSKc
aRSnidIJFuTt967ub839kAD5zx8j278M/f7PRoP7z3obqvV//Kf+Gxrqt4HJn8vSt5/N99Xa/6i/
/jEkn/9ASorrnxPf21//oVLDfjSEpeGIp4tkmTaTln857Jkq2RpTOaEL1zZoPf+pUv9mqw5JbuRr
5gs4jOk6/zkhNH9D69HxHDvfBR6ml39DpbbtTUz4d3+LLxspXLV1R+eftCxL/EFEArCnWVnX7CxL
Aitl31h8AQpPCNZVMOE+nzoFp5yz9nhlZgway2nB1vKcbOZfFLzNcO6OCubzFZtvhlFsM6XHrA7d
NmzVrEIYM8kyxdytyztZmtjZl+/W9ryX6aP+3fBefDe/1/jwy4A1wNFX9d0eLzWc8lRM7CsZmb0T
awH65q/MFMVh/O6rt7977I1lsGk77TVmtYAbL49tarvlcZx6TT45bICUJ00OCi5HpY6toE0146Br
NSrnZC5b2g8GXu7paxe9ANNfm2BORvDVWVPi4VzXjr1e+DnjyVtMtgSQAjbTCxeyAkeqPmKtYmaF
bW8aWQNSEqh4UUngqsy5TPrqrHPcRzYapM9tN7LFAn/2cAkPuGGfk1toX+xJxe3A/rWa/t6oreO8
bKtG6rQurpNag/4k2Mbn+KKJ9TRcDaj4TGE1yum0TqOF8KDT3KfZAhxJ11JpBJZoydoYQ77ezWlq
qT4zVTZ+zWZdh3PHiwk0rVCsUCzp6OzVZuz2KaumX/p0gnzlWhWqZWR1l9Vo6WlA2hajGaEGt/GK
HlM2GdQGbSm1iuyVjZXdbW3FJKP7dLCYQxTzRLe+2uK8EtP6X+yd2Y6lSNaln4gSGGDA7ZmPux+f
5xsU7hHBPBkYBjx9f2Rl1Z/VrWp1XbZUSikvYjzhzrBt7bW+pTnajYnHuE3ibuekoZ62bg0o46Bo
PKmOopMOhrlQ5vnjpMZBPi5VZxhvR3vsz7O2IN2iOHM+r0gVpvtEL9GMmDA3zr6K4CfyHB15tvfk
ewHwKMtHExjFRFWkzLx57yfDYh0tP7OHm6KM9HCTSWBsh1RK7CqOVHZI3xVxwitGQbSzMrDyrxAj
MGQxPkfHwT5qc3agsoMI7BT41pPc7XjITrj1GE5cTmpgAqBfVy4o7ps5x0NDnZzbRRucbSy3u1ZN
6mRVqBiHYMyp/RjbEUc9fn/qup6bxkj/gDO2oEFotvr8ShWG7nY6kKdDmgXwPhUevewmoyg9eCRs
1+sXH6I1RW/tMJuPCr8H2lE5DtlzaaUmBxke91eTCcbqOssGMVLLVkbmTmE0MeeOpWV4aJca2+ao
qSt/HwRlYb/53FZzjDAZISJxAfkHGFEoGwGNI+2Db0ZIRjBiRHYAzTJl+2mmMG3HkDRkZ6AESAaK
3OOyq+Tclbe+gjp+V9b4aLhZJsulsTlpIvokfHpg02j2fxNmWYNmRVYT7UMmK9nj5D11wFlVwoAf
ZersC5/qqtPkDnZ+jIBm403AeqQuSTxSpUkJWlvdiokUG6BRZxA/m7yeWAbYsR7uIyfz10GcZcjB
7+w8wak0B7CvbAp14S2W9nBuiK8y6dXrzwq3Qc4nZ9RVFwGrOT8ZkBfNrXB48pwmHhbpuac0nZzD
UDN4Ca6jGNGLQelYL62hpoHeCw9YNQS4XZE5FfZeN00d8okro65syoxdeK6Zw9rMm/xdP83hK/hm
Pg7ffX4THX3hFYnXsdulIfxRGPXqd7cWxc8FA/iu7ufmzTbr3171Lj9gpSOYu4kKd4YoEkpkwL24
jXm+2fwsfC8eN2k2FHwnvI625jgsy4MHFvZO+DgRyWdyMEnHxf7Zen7Tnaq5INNhYvwXeJyD7Jcj
uuC2mPm6YpbVzRvZRfV7sKkjoITAUwRfLVrsBY3gGxqcc84UTk/SldMz0RKnJ+PgN31Dh88KwqK4
iZuURg0mMB23ZG7dxWeIb5f5I8IhNVIQJfFec/9O8PamhE1O5i8tJ3BXh3A2mHm9VQlT2VlRp6QP
Sx1Pr8b26PyhY70g0d9Q5GaQcKzzqOi4AYnUWDQexJ77znq2cNEsOaEQA1OZY62bId3c6LnApAaP
VwObyLnYtqDIxpeK9fKvzCDY7SR+sccR+zKHiImgLhxPbT+nqe+fZSz87gDoIo5OqKXxZcQq8FNp
fPFY2yQ0WOUMiBA4JYivxJ7GB9645XADFQzfpxOBWjmk1AfeaqMF7FZ/dp+bpAQ2NrpiiFh0eZ7Y
enWlbqo2zpqtdiv0XBF63nHIIo03rYtJI9TzRJOdM7lufd3F+Gs5H9riueOvLzayqv30AEuFEzZo
fKQESb/UVicFGodtVctz62T9Q1hO8i23stXCDSzhOo7qkfpip7U/AwggPMzUlHwKnuV8vydFlXxr
MCbS1bV2ukoX2QGnY3EDnzfMD5Bq1cfghsnFRMapD24ZF7fd3NVv7VCZN6oSBe491n2YgQTlz5JS
jj/g6LxuOk3B9rgSevciU9WLM3Q5oSan4PijQojEO/pu07MCjN+BTpuJfntbb8yxMYuAWAoPWQE4
Bvc6Alohc8j5HVuLn+AVG/swGTk+jEHdP1NZUuOwRXmnfpb0c7XJQxPeMQQMaJa0MYptUne83lrO
fAgrthPbtDnq4FbjgAGsOmXqcRBx81Xo0MWyLaeQF7OLLXkbkXxYYZFNnHNdBRPEUFAZb56p1XdZ
r99KT3nZvfSkVRyTASAEhOpsegxcz/4StHi/lBnVFGy8AMATfM9Y3YbRIoBpRk5z25TQpU3fpVD4
RcEpJO58haxgR1+L9stnQczvGgeu+0qkQRc7MsvNTz8QHD6qco2iQytkfSv4g+HeRuUqWCvfeyMV
kXckDpL1mywd59QoW1lbHQoquUnng4fNnbH/zoKgT7cEdskX23UbTSx5Q+md8Gh0836QHvzCwB6m
Jysr29VlXKEjWF4+3ndiRKFzGGh++b5O5ita39IPzMwYdIhwk9RvmaQYBGeoPBQOSChn2g7T734k
y71JleXdD2aCRh3g+TTsKbuiACc2haQCRi+nJzABMsGZkgJjsvGqugK0StybtD8bRMdGZnG6NvZO
8Grz+6YdoFCXHbfs1l5fp3/gWXGPytp8ZD4NMDoXxMUUGYNpq5Y5D4/KdF67tQL6Gw5FBdqX7HjS
BQdflWAOXPDMFwtDVXFwvMY8erQTl/u5KGIa2kkg7KOamB3nbtl3TCEZXMMVX/RuWYn7mzI6DvFU
g8AHF9baWzMlVvXC4GfgfHSQB/timC8RdEWP5IVLtEvELj7UOe1cgCPjUpeHHmufD3KZDq5Nq1hu
ZKXuKhBFrul2ON9DaqCjMPhs48l7zZtcW7Cn8xrrHV9RvVv9uPsorZtyVyVlYUjF9mAGQIjMv/JB
m9sq1zreljKbHxu/7L9dwvwD2sg0vgdNz+sD0n2F/TkiCb8OzcypmRSseoGaIl8RhKzuad3KvkOv
8j+cMKfQomdmAIPBA5Y5O7HzFgOHnwJPyDpPXDfMmg9JRb0d5M0O35kmgbzW3XTQuvs0+BDzODJ0
AWb7aaegsnZdPi4vjp1y5O4TbDex8nM4C2mP/mXHqv0Js1eXe4YoXkLR2BTgcMuETUE+a3fErVPM
n3hpy3o1MHsN77ZM4sb26+ox0bzWSKnYIynAwC5up2jd0XZ22oGvkSlEYYhtDPRxknjfLXhN6B9+
M74PXe/S+Jw77bcZVAz4uCuo91SDaJYVfGLou7G0GcC004Wz6q4VSp6iNQxxwrbeGm+I5WPv9+mX
iqrxc15Mck8StFgefNlX46ZejJH0uTR8R7Ud4YDwAH4/zBFEmV2Z1ayuIeDC9/ZtL75RYNpcslcS
Sd0PWbLH9aSwmNBXrHekeZMHd7WnYnxooOk5xuTfhOtsfAAz2ZEomiRBLSoeb8Ba81zpCxznFMu7
5jKEUpQHCTcVuO6cfZNF5lAy05j3Klul3yYn774wdFoW20KPZ5RWotvaeiieeiwJC5V/vCpY9o3F
Ww4QhehjzqWzpTkvevDIE9zOAT0+FRT4HtONcPyjALP+EcArJwbTwE/dLVaSIeB2DC5dx+4eLdZN
v6DmATqxMs0elGQtW6Q1l/Gj6rPsyyIh99X3EfU5a5qClJZDbFUHfn5DzQ8nQn64fqyIiHxyvKHe
rw6NvvOV179HeQ4RmTUwt8a7HjNCNJnL8W0TE02AZY8X8aWYIvli1431ZUej227BH+PUEmGy1r0K
LnuoVVSxJNSZPaqmAB1dM+5cZlNVGKem6W0iwfwVTH0Zo5HiWdepjz2XC6u6Cup6GoAEjYh4YQ5m
lgo1Dya16e0RbEzUfNq28INtwOSHW8tJdXgIIeuievplydQ88brdL0UtX8i9KXMb5YFsV1EyQruv
BtooiR/5v2FOpcmeILvzk3MYy+6Fnrz8gU0cbhHRjP76AIP2m9YL82CVSX6AsvqEo6conVvyMnPF
wDA0b56vmdbhImOZ6m03+e7poFBHr0+LO4ZiIW71ACQV5Z3Kpn1cDM3y5BlOU6zRhg5EsRxgmrhi
xscEQI0bRRH5YIqUbYxvvwkcfb1SlvZxt4Q4onQTtLuwY1DcV2Jp4ku0EIHbdMXghY/OOq7yi6bU
/pjWipdgh4/UIq5D42hJZ6gKm3jvEo8Wb5k/ZfdJG87C54tXDNXNf663/b+Jaf+/+ezX7Py/V9S2
6Y+f/yKg8av/RFS41KpEUIt81CG8mzbS2p8CGj76QOKzXJP+K6T1n/qZ4Gd8ChgjQky2I4lc/FM/
C/De43yGkyjQu1xktv9EP+O3/ot+hnDGx+KNwh8a8d//4Q8n0wwi25FXTC0d/YoAuCtzVlYatecw
TlmDkvKzbPwAQ1U8u2txY7ZWONI9RZujXosdCUot0TO9QL53krKnBjL7oxJy+aMeEhNb9yj+KI2U
SU5rY+511IGXy2INnI6KKmsPvaqFekkdTTklkrUDi4d8Ge2WCYXdY7sZSjnTMyV1Rjlzrkzfn32D
z3K7ltMTQJH2ePKyhFF8W3JLVJsWCAFvPuhsadaSFiXbSqbXs4+oG256xC0IDSdxJXhw7G+y6FZH
Z2Mnt7xBavvW8/8oAeVT2TeURxXvy8hy41TQTybfQ8jsP5KhXdh/DZgr7K4W91Jge49msKbqtg38
ZafK+EXD+WpDtvWB6lmTLL5jvbn8ERg0rdl9ZGSkTrUrsFu8K4VsxTM9SjBwACJTWz5oy2MfHkRX
3iAiVv7aMV25d7VKw/TRtmbNUQdjRN3+nDI//0W0wM7Zfo4AdnAD1l7ylKTR4D/6lvJqspgKFWde
UsbxtZvW+XtPbaGar7QL5t8D8eKOUKMmMIDTspR3OOTsUx+DrOR4FFfZoe99fQkx3ud3RNM5CVu9
EHddn8XWiawqzPU8qZ35JWxs84uTddE+lLFMFcGmgYz4XiRJ+0yfJNKDNZMyn0N5sr0xe+DFX5zM
zKneHwhw01bXT0TCROo+8f7obUqTA4/+2wyo4hpaotYh8raIBlV0iTpq7clrGHLbQEVq0bP4TMuJ
BAbQMnyH140bGdrPpSKiuQXN282sjSDW8yZFRIhwxNqWOyw079Vxy9eXMC9oKlYSwX7yGhFeD4lB
CsFDP609im7Q71uUL+taZ7Iqj0DIwnsRD1JfLVOep1dUTnRw9GNIHrue9LQ6xCHD2gkfUFef+8b4
r9J0hPusBaR4M/XHEbil3FBbHIx7u5XtzVxV6a1VVf1hAG/TbHSkqltNNQPngHixLnFqBeowlu78
NENDVvvGn9Uq9IwPSdrOd0To/J0okDhuQ0pzHkxD/mE79RQqr0Nx8goxrD6JdDU1pDW3xL6fK86i
o27p6IlV+SSaSHMLUUl8bjvhPUwiYM1TJ/Ij5tJi304CFvduadoGSwh16ltMpPRdL2XjtmcKNapi
RxF5CibMjepkk/VFYd2gIA1vksn4eZo77zYs1rqeUXR0MJ5nkfZV98KEzo7uZ0qZSbzg0hm8NKgs
tqUWd5MheGg4RnzzVPBcvYd83gVI8rmb0gy5a6tJc30SWSuiUhwjVU+hcyRYNkzBPl1pZJ/CEb0R
12nv2cMT8cuR5RrHGpRmste5WPZsW5emOhdRj77ym/OHO+bELYs4SPMdLITM3NhTnYNH4zUdjpjb
KHc3nPImAK9RdR3TE+EwxkjWmVDLSLJ5B2JLdofV1jXegRIqKHKYo/nio6PaxXPM2jx0Li6ll8a8
YmANMYZ7oQqo6YP4VtpI3L1FpT1IzaTD0MWRicm9HtMXxJahoRRXkBz+4UU4Rl6jQdfyg+7tpngO
EQOng6bUE9pfMWTqQgH9khEaTpXDwhZ7gr5X6UQCF9RdA6e/MOxwFYBS4By+/KHpbVzj0V1wqqIM
0QZCGM4fu6IDAxoPVI4VRYdZiOBre8VUaT2FM43bNegP2vOqvDjIiecC00bNjoI/6ALuTV2FhQwf
07oj/z2S/lSZS1pnCkNtHSNNhxIm5/7DdY3YVkpETKDuonejKXHW65HDnN3XznGqovI1nX2oC8PM
Udpu7Ah3bm/v3CGhiiENvHNN9PlOS+yHjHDFKZa1PAJkIOXbwhbaIAf7n+NMFcqAWrurSO4Qcuxh
7gCau4l4nFvoOcv8XCifVHhU+sO+yn2XMruKWiAhJnEUdR9wZpxFdPBcCitQoJwXv6jwBWEeaZJK
X7Xa/i09y3lmiA84o8HJ2dQKSnYEJPy1nHNZXc98rY+xG3wRdujUGgfSNGjk49j9jEu3by6gUAkB
F3nAN1yiX7xOYsRAXzS8bD8yynkb5JaaRV9KoNiLL2hcHli/rM9/wGRnQyAnXST0gha0dMR5bsFU
5w23cw2XDA4zEYzbCHs6vYBZXz9MFO/SJ2pjImq0rKkkQ0WjLcRj6SHCAHWWHsOMxhw7CS9ltvT1
jjZX7H+0WRxZQszbTg1YipIot7Z0N8/3g79ghnJrjnY09xTY4WSHra7YU+jjHqyqQUFxUgoYEJ+O
lL2Gn3R527vOeHjyMJrmD1XfBXROFfJxUBAltn0RJQCKae76ohTW3BAzb3+YicjyViMdH2LLsMVY
/Ll4IhyGn1fH6fBjlDbfe4zxvGbol82K5RtPYJrexkWCXW6uhi480pIxX7ulFCiXwKbRFnBDzAGs
XsqWkvnYL7Xipk8Hrav7/47Qfw9LrfHNfz9C4+EBr579dYpef8Pfp2jX/lsI4c3jaMisHKAj/mOK
FtHfWE2HMiKk9EfFAbPyP5Kq4m9rUoqfZglNNtFd863/2EODHZcAryImco//fBH8J4N0GP6r8d4n
9MoHc6BZ83+W0evK+6/G+1zpDGZE+zpTH/DQdz5LPixBIKDsK9ZWVHyX3lW6Yi4N4KbOfLjhsWqG
rSt4QhORkv7T6HKZzjweYJAS3N6KbOZm4Deg5IbW47A80c13sFdJsLruhvim0aOmdyBx3tzkyhWP
jvWjHORJDJz2lBx2Wo/Wa+P8bEdnNyzXnTjVgbv1+y+rU0ByquJcK5rkA0fRVpNT9k0Ue5OuZO0w
3wIn2VHM9itWeFQdzE0a1b0IXfIEOuaeVlEKju0uL91o7/X6XKIERjSRyvx2CtWjvzxmboaCJ5On
FJZ6MpqrbrSuPE6qlhWByuigARQ8YKth2HWa06wNtQgenb1Js/EYq+5kDfqoBI21fXlMffu66xkI
xs8xGBVYpH4BAmEhW0ORBKpZD/nFeJeGRE6tzm6MmJWwGykjNuWLq696CieIAO1zHjFOjQXMGFrE
1xIsfIEQfjSuP1vMezP8hrmwC3HKpu7eW5pjo17C6Cd4hg0AqIK+r+hx9JzbwemQjSBDHXtCU3mh
L4UvX5ZJypPrUJc12WFyWDWaqPZxuGQbV6e/0t6wn6DZ2De0bQX5K/CpQ4d7HCLfKQRit0GYwNzO
JuBiZ1m7oW7syqpuhPejmPx3KQu0K2F9wAqD5LezAhYUzXk0hcuqfShBNYivWMNYJ+6rr6Xr9bca
Idmt/VfNfB1DkY0wf6a+whBJBUzi28+dkbsgiV+dutyxeYQb6r/JbDk2PWKpHtH4vKC/mv3lHvg5
JdPhdd049NRF5xL7v18m/vXkTU6GguNe3NHbz6M5eKiWkzPt06W7buj4TXL9q4thiFPEfjXJem9T
heZykXap+u3QDB2F1dGLoKHq7OCA4eIQR/G6BSxmkywajTq8sLYHxwOGhz1hEBdeuS0UK3IgidUq
F0V2cnRG0CBzRzVTeAo0XZXGbHMLTjsQ90lNmxRt0eDIXooHHWFVZZ+LwQ33cjgfrZYzipfdxUG+
D4rxUI3OAxuxrR2SA2a+UMwjiWIT3F9IzJ/ZZrLP8QkXdLgBrats9DiQ7mCXw1D/7hvMH/sUsj0v
RQGIFP1w33hxdO8wWp6h/+E+pfZotq5bokY6j7a1/lyBTLJ+oIXxLFLIPrW9n41s71zOOhsG4NNk
m0cNltxZSMkgiPrEvlzMxhj4KC4O7UfTvMUZjHk03hybGNboXQSM9oDXLidxHmIf9bmV+pxkhPlt
LW+Z/S6Qbss27h4MUzsMYBrKtDkI66aezhwgiz5J19C4xk/94OR6YxNxFMPV5JknCO7npX9ouPmz
UQ1Y5IArT9UpSxFTgzsxJnuU560W9K0tiHczvDoQDylbLMiuf/CT9gxbR6jeZxc3SltY903xIVPx
O05gyjIp6fF5irP32OduCJeaq+qLsN424Ijfus1ODZipp68B8BMMjX2Vcqf5WJ5ZLm1i8VIhSHfc
5q2NUaUz22n5FVu/17D9SNlT6z+yaj4O+UOeg7kbb0cqvq8X13n3M+yhZb0dneTLmQvajfoX1p4g
XjFB+1ZBx/ywWXL8zpgmO4w1Co8/zr57RSVYzOVSDWCBrBRmJieHE1ujQzkbcFiujTki5gG4xBtN
KGvA+U6L3rC8ReGPyCJ2YfgKp/UByPme6w6buj0eqYaL+fD0/0DzKuJtUI2/A7VcLaF1s0xPFMJC
mrW1Fz54bvvcD9Q4Jeqj9QIyGNSarW0qTVXLc9kgOID5ipab0FHeTnjprfIpEGc64yzYZeVX76f3
FgM7DtfuPqiiz5G7NquHB9uhLwtR/aPnXcMcOX0qQ07XqiPnhhTNvhsBurn0bAK36jbss+8wqj4I
QCE1GtTMPyy7Vnlxq+Jq/oxyokCdc46r/mIWutjA3hzaIRtvm4aTudOY/IqqbtoTBvvUeY7eN9gt
NkuCp5z2DDKr7IYHOyixhXDwwsEw+jdum05vHPR7mn9L9eJir3EzXrK2tPpfo4nEm2P3xUlNUIlH
2YMcbUTxrmrO1ZCprnB4EFPDfop26+3pmYiP/RrU4h948Ojw8brwu2phaVPVlpxlSLdWbqIs3rBR
uoLioF9iH5B/iPyO54wnUZPR/JthktqkYwguEbx9ytkqibLX3vQEBHj5R4F5gDfMHZleCGC+xDie
I99OoM4keDxD5zWa+dop77EHknZE278fl9Ccy0Xsctt7A2FIiqTDOHSYhmsklt8e50mqDOz6i01h
QI4gttnpSI3XKI7yZcuFteAjhfG+gRv/Inx44aO+nj38KtHyNii81sv0zQQd7vgXeAfB7nD25ZkW
0rMzsNfsIYJuAl1Rz5ERb5CU4PkW2W16Jg6EIHZDl77ZtXlvfPHWYhdm9ZAB0RnPadXdV606WE3/
pgJzxIyf7liu0QaIIHVgX31qkruJik6AEsc+WNbXy6a1obdJ1gXp1rOsU5XRYJDDx8oyazjhH4et
pq+HSYa0NEbqumxpGbKbAUN8bIWHeSbS1fn4cxyNLs4pLsLalg2ZOxw92Q8Pg+W2u8rrvTuybvFy
KLIUZJo9xPqZ3RmhIoh1n9LrCA4RB1LOtk09eqh66W+AMJXbFimRGs2Zh3abESP22zlArGzFPflf
BqIs7y+1KYKj8mbvIVQFa0/oOPo1bqWXnil0bB+o0iBO1bs5L/95dDHYY0ojJ1Afi6WDhinAz+MF
ZhlA70UWY2qJrSa6CqyWiTKAu4tk1RfVVcEiHSkJfeiau7q/K9iUfuAxgB7XV8ONVzmT5hHW+581
28VgR0lm9oV6rQ6ys/R7w8VAJGoY7F3axU5y0FE7ku3i/XoFabW88bQXMCsW6DWF9vfemMw0baUu
zYMi4C1azMfKKpZrlILkQRheHIMz1xdrQDMuvG8VPReBucbhtrzqupjPg2fofSoolW9S6RKDiM2T
1afTh8env5UpLySTx+4OZjvVF30vHxqOi5eon5oHPkp8xj34GJTxuONczlMqJ+01O9E5j8qQc7AG
YM8HWL61ERnNW8EZ4QbzexXG97yM7UOPcAR42Y2ZB+3ronWtW+009RdMwfo1DZrmxjdY++Azi42e
Q/6+epkTfFGtruDj7116uF9AE3P4bLtjhHUJktG+sJAq2MOgfvlhd2XTE7mz/OIFb8zbDNwf1ngi
uSWtZIt41/u58wl8srki65btFRHwZ4sAyo8KxOJr5vUxEYHCnHqbSZlKXNon9RwfBPrpS0B282CZ
RpwiSRas64wFJqditppDKz1ERfIQ5Q5KEzWBF091rJUQtB7hYn5nDUJsPbyZMTtk4cPS9R9p8tw1
Cx3D8VhcYEqd0eIaRjgnOMW+OVMGk94NcVTsPTM+ZyEexk71JBNQ0G68yXu2aEjG4tpdSGdzAIpD
SswR+3HiZL86w6EBig/tCHBZRTc9qWZC52IgYTY8wZeKzy0ssZtsTaqX2XeSIf23uXx3dPCajxj7
FVioMffvY8/0V3L0bvLid8n3cjeXGX1M/XBv57yJ4zyrdyqzin2eLG++Jd5qf2K0zZOc1nVyQ2LI
OI9Ej2WYbHkMXs9s0zalax6kb7/V43A/uH1/NfToQlS+bUgLISZ24NZG76NZzy2CQ0oSFFd4zNQm
m62tlKagUIailTqqOTBF3jTt0oALRUZXREvLJx6mDMXKWQ6NVc2sLLV/gAL6mmSYAqvME+dhSHF0
ACpqdwvX7a/cJ+7opnHMOsYK9oYl9GWK5zo7UIbanXnJ+muCMDIHbvr+UpRa3xZZlh/1WOUNcnJT
cGdU0S6bunqXqICi+6ZcWVtdgqonsf8hzFAszIJ04RwVVuJmXoZG8DXp1c8RIcVsyxasQcX1vTOY
JL96tJHd7KZXLX7P/mYY8WAtrBo0YqKiEErFwGIL289IwkOaWE4+FE6cUkux76zxKGfnV26TzNBd
QDikoc/ZkR8cinPWI9MPNvXj1sAJPv9XUfm7oiI89nn/XlJ5SeiN/PFXReWP3/CnpIITn705Tn3A
ULZPc9tfJBUfhcXF8gToi63gPxUV728CB1cAGCZgO4nvHhXkH4IKKDH8xk4U+SuwC6LQf1Qb+UdG
4K/Oft73rD9tauZcxBY0FdajfxVUDLpoL2T0iMS/1GeVDSHp4FmnRKOTybrMiXrqpKG6ycJ0wcmh
9cXFZ9ljkUxv0g/LBJz3KmkIxCqMSuTMIQT7gEsc4B1WEM0G1xdLAcw7yQKdZbV77tJ8Me/YbP35
zDFxDjZhAl6LXFYWP4/DME57gT8wRPZMqx+zrBJOp4m3dGsEukvjowvwH2GhcJYxfoiWRQYOwDKY
rM7BFWndtttCCuUd07hthbNtMGDPTwYGbXmdMKJsu5FqZ8ArtDT5W9Oi6+LKzbMn5SVSHW0lqLSn
j51gkelpplp9YhRaJxkTF8n6yib+XDkViVkLoZmmHBCWlHpYYHxFnP+2tfDeO5l1t8VE1ww/Fc/4
DUE6z1sed0KSIyhDuV27VTrKssUUgfem7w9rfcBEKmyTr5Hb1j6t5k+ObTIvvnP68OgCb5eEvHE8
lMA4GMk/3Vx0L63GGJmGCUCwcIm7YN8kiGeEitsciQIE1raDoh1d55kTCPoRQmpAtYiLbz+mPxyD
Trf0b5kxJvoQttV+5BMBLPaMrhAECcfyDNKcPnsmRv+tzoblRzBlXCecu2aWwRU2j63tYT8BZli2
zBKEjMBQDvkuYI8JarByixs2LZQyFI3C4N5R+guNQXQNnuMl6u8MmDu1U1z1a05q4lhdwZG8CcJB
wKY21VScgIuvK1fWPrzqUmciWdH3mO6CJIxpHwwIK1DvXq915LTBaEx3BaBbq7ZQ2NpoxFQlfW+h
6LKjZIWzrM8Kg7Mae46CMp9o79SsX3F29ekvp6JdF2GLxjIcpQ5OEhOPMt+GxmJEBvWLgag3JrxV
QjAlm8iKQIaSU08v1OkVX05bO/eMnmV1LIHA/gz7wQAijmBcc96RvNTJgDwajuhUiLsF25d2X2Tc
AYBLNP0o62q16OKPueCA9TupiEZaG2Hkos9JlnB1sHWfCmIuoKZDmPBRVFyssgi/k1Bz8NH25PWc
SOt5IOQ6znelu1AOniyz8pkReRxsIVuO7yp05WWRlGQ8ZuXSh4D3xjjAK+jDKDdFUX9bIV1fB+XR
DnOTBFnuHDmcpLBHHQ96xTL389Ft8+ErHtLgGYMPmOSlr8oHckxYiC0J3HjfhFZfXEPp1qQUtTWd
BJM8wy447xzr5XQbTpkk2l+0+ckrCwWJNEyWZ2MwJ5E+FdFvG1bUbYRHZ74EVkgtuHKFfBpEZj7s
McWNZnfYr/cKCt4rS8mAKZNaZoz2XrfXfUdu2eEgwwnCTgnQ4pToHhuznqBx5EmfvH/dfvg+tm88
daP7kdYyf6P0Dct8VU4ucmwhg4ZKNFveGym42FiuMdNPrZ/s+mgdOKPYi2/zNgdAjQmxvFIN8Irj
MnPNHkrSRbgQrQxvhdMyah+dYZh/t41bk3H1dYD2dwhccDLtJmbB/ghID1OabgvzI9ZlcxeUvmSy
CFaWIsrgnO3CQVeXXHssoaa05zlHPmVmP7eaMvCdo3X6EV1MWz9WRHw5LTNIAd8lqVRDmu4fPDuV
FvtAbyaWH9KatclXd9POMqQkT5Tb8ucAFFPj54T1qyVtH04r8ADB5SsKc284yCGdvjse7u8QdIMv
u66cR0mHysElNgEvmfVuf9/4rUfzew+M9tRYDYljiV/520fS83dNsBTmKkS+0Zs56VcPZZmzX3Tj
sUUG6mAaONEYR3ti7nw5Jlq9EoCro5R7RODlcwgq7oMgSsWCS53Exk7IBdkXCGegCZ+4FvWavQcC
OsbYyo7Yj/AM4jEcrhddOJzS8U+8ttHAKd7mgr9y1y/BxvdVs2xgG/XO5r/j0Z/j0f994fSrzup/
GY7+Z93Etgk8AwYsN4wktu9/rpvsvwWBlDKKgoi+Qs8Po/+Zjhz2TVhPqNNmamIGWpu4/5yOJIMT
mi4bLGQhGM5B+J9sm/gO/2+2Lf4KDzs5ljK6ilaG4L8OR4wB8RhaTAFtiqPvOPqUrwCtdjvCCsss
JAl/bWBdIr+DpHGMF4ZkEkzzixdFCdDD9NM3YoCZkWJ7zDhor40GRxWzX+jDElQoVW7sA0zdRSm6
QydwBXG8d4BxO5O1EzUtfcPky9vUxS22LzBX8Bwrw05cY3PE82s0caFLAQPZ2/AXtwEVtf+LvTNZ
jhxJk/SrjPQdKTDsOMzF94Wkc98uEDIYgX0xGGBYnn4+ZFb2RFRJZUv2saWPkSmkO90Bg5n+qp/y
Kw9zEk312qURkZvELYb6XLtEB1YO0en+6Cvm57eZNHLU3S7LyRV4cW6umbwGcGp8M3mxkpgkn0K9
D04869iiNBxC6xWmZBerbUNwXzQk3EewEfSfjM50HmPs93AB2a2sRZamPySPjPs+oy9ty69wqHGT
Fo0eMT2TyU7ajnx0KkFqUDpt9BQlCum5hWXN/qBwHdQY1aoHuqUag25BZnUrp1EGUHB8QR8AA1to
E5EAlDeaHP0Jzc+FTeJciR8godqeWqU+Bgk9Z4XcE7Z26u2YGSyZTt+PwYV9VYa7yY0YBuFaJSuk
Gl9+hkSqwGXnypoglk1gSY2mb547jPP1fuwFYmSBHONsXdxqN9DbM7Af7FpcggvamGEm0cSw9gu6
2bZWq5S1t4IpT3e2ASF4F46R/57JfrhG6eiJ0QOpO7ttJrtLSjpKrUerLSBCGG4xUX+rfRhDuuwB
l8xDi/EgwvS/gjYK4jQjdAZ8kEyJt6/YNfyYIhpR9yOf6OuEUcq9S/XSQey6pBQxr2dVgMInfQpR
sAUUuL9gd7NZ76DyzanPHB8TAzmUUqctao6jy1t39CN49yBb37jYIcD4jN4ccrYalICvOvu9hlvx
kVku3upxtuWtIwQ6ltV5Lqa5MICvRAIvhuQRYKDYlKn2rgJN9GFjKo39mSQEs7QocGYcu3KBwipj
8VDbvW9Hl7iMKCO0/R3BpS4gR4sujAhbPrnZ0D/02q7DHZ1BmFDqMicYUoxj8JVp5bxkQz3Ma6v1
I7JJzZR8mmiSN9D0ieaEfcw4wNYaQAjH8upVk5d5zWWG0bIgFmteG7TJHwjiRD+GuEjOji7iL56v
1n0HueqjYyfJdLKqok/MUvYPoivtmwXm5KTS1nmKML+8mfak5MHOdCy4a2gFgh8B8mjbLn2GpqeM
KaZ2xsW55JjxBDZP+9T+OdyPDB/iOn2jW2EydlaE1wxsppXgSqbEg1yY1sDcDVx4ALDMDPd1pNjA
rwIjmAEaehIHnhApgTgZZs3ejwsKimzSbPRyiuI2bfGkbwbbxoWDJJB81kmgX+0g7Z4GlpaHhD0Z
anPSojtHwdR/R71YqBFCqhvKIoHncMVy6YjuWCZN+9lmLhqyNTrtJ62n/FFtmjHk8pVNzoKIHQNo
VBn3Oz0fHckndkUNaI8xhK9AwPWd6F137ixFQUOSO5CDOMFE8MHs2A93uXChbQ1+3z+SzYWcxHDB
jpiVYcxknzbrEKkp85hdshfmw0MUmy5BN9oAT0aWhYKqIVRD8tvohultxQF4Dws/vyiTHS/V4WqS
u4Hd06fpBKQ+DbdRDu1DWd7u5jguKW41HO9Kxfzy1mnYwg1eJbJ7SiVrequwUQI8rROjP9okB0Jw
Xo2wt9kkLUkGoajzkXn9EtTEWxjssN9l0KwoaiQ12NSUDuhMePIpmGVJetAPkqORpsl4LZUOE2qJ
yXbsuf5b8dIYlpi+TTgs3mwKvsHsFKxuB7zG9W0IdpsBd0Ct07ruDDY4OfVRl6Sh+2KVK43VOBqo
clhVlMnYOMl09xEzr6+w60jmJBGV6zFKN9MNEuN585QCxX2PaWkmde9Ft1zq3CyRJcofgz8lNzxy
U/z8o/bFlZVQR/2/W6Q/tkjC+0sF6fqjR1lJe/XzPun3n/lDRPLs31w2IBhyAtP2BfV4f4pIrvcb
mhK+GxjCoXDMZTP0py9HmL/ZKEiLwZ0fXTZM/7lRMizzN6r2aA8KPOqiTBH+LYK8WFSin/gQUJLR
thayvWPxQmIRuX5WkeZMFlWe+3gSc1+cjOUx48mMqVPVj+V67gYer0p61HZ0nC3IaWQfgzn4P6RM
pj9kyH/L5vx1zwahAmXMFctfJcAqI8/++laqcFJG4GPqASGqDi6ngo1PlufgNwWKVOkk3V3OOvON
mrD5jy3+v33pXymQAS4FD9qGby1fhC+8Be/x86cA+IwTFIF/8MnJc0A9GKeu8Xs2cv/H3H4/aYy3
f3y4/6fC18bEtVP/9z+WvefPHzkv5vKnsjsOeWHScr++GOE+jwF5wCjEcOjFSvoPuyEm+t95kSAA
1ulzjf1ux/qJc5roilCTS0DaQuQBg0xAE3KD/fDXr4IJ7J/+loUGyldF7SMo02BpEf3lgwOJEJAe
6DZdeKETu0IuDOmpdViJn6VHNSGekLAHdFf3+9l1DxkGWX8mCoi7V/kWE41p0y/0u8BGQQnPfCwr
tmlrAZUsmj9rMz918yUynM1fv/Hfv9FfvgTfAo1iY0dDQ+VMwt338xtn7tAaMab0TeHWPO2kqhh2
sOOZv+bCMp6oCuKwTMPXaMKnNj/saJ6vKZsJaUCOcpJFuo5K4CdgsYXRYlTHqBISHSjD8SW1dQNG
jH3bK+NRZM4lis68gWgskE7Y94Ea7cdOBfyyNkET7PVM9Dn38uiYCNXdaME3RSaed4KHFh1zVTMK
8YE6xEF4DFXrzyu7ddiQh2VqPFeZ/dyOsQSr2PbLaabrfbF1MxfJy24UAf6J5pjx717FvAeBvhwK
ZG5X/L6w/HSBIRHUBmVTPVKcQsQCzIAuEfr/xav8y43pI0OwO7N/Px2G/3xjdumoStGJbjOYnQTK
xdEBQgFzsVGbOzaA1fqvr4t/vZ5tWLCuLVx0f46hy///6a/yDOysfYJRR/BkB6JLhHLwJA1mDUoM
G113IyYZ/P0/EqeZzSPA5ahquUsG6acXDUOs2L4XkbDI+1vVNvmhSxSEbju8rSYe23/9Jy7L6K9X
Ps8i0lMIfSz7YG9/fbVY+UPR9kG/GeRsA+ZMyMHh8uiNKNj+9Sst9tFfX4oYFrWptC6y0LGu/tNK
14kGqY8VcJP62fTsZXOZbqugycnyorM9BrrBb61JKBB6CaFpGJAi1pZv+Y/epN1Lqhh9/PHX/y3g
1f/MAJ5g7f33o65V3anho/pl2LX8xB/bFEzCOOtZvsOlO4Frn2/qHyG8cInnUW+AZ55NAmDmn7Yp
PmIPD89Fz/EovAm4lP6cdlneb8y/MCPzQ777+/Tsb3CshL0oSj9dS67nu2hK+IddblCaH/6lkCPo
YrPtSsjCLLcaJblV+aeR5ITQnUIM5toB9KDwPbp2cDEmkxV+FSIP9rdDg6SxcaUxcYmJBT0S8yGY
12lp9Pgq4yGOFkR66NKyahX9FfV3eXgyO4VFIhi16p58wr3mkTBd/JL2YlQHb546QqYcMz/MgZPA
mrSJ4Chh6OCDQxru1iTsbyNo+R8+4ZttHqn8NfVrKhwHtB+ZJ/mboysKN92oxF8yUHDJYGZDz112
w4AXOx9HoZUvMJrgHrBfDLpz3lPE1q0j++K2Je699gVWZMxMtAw6EwER0hX0TExgbQnnh7T3TZ5h
rPnWoAibNOmueg5Gjxih5KUtqbfdFLKO7/oxDs6kV9z97M3jjU9VDPWsqO4IFTg0RaLtG1oUlV4H
cvS+TGwQoRWLtW9CBYiGVtySwEdl94eo3tXOXG2nKIOE4vRy3NPlWep1h9pzMt0evkHj1cFFcbz/
xLvJ9sAvHt2mAvOYjPFjGDdwEg0Z8CTzhmA7gSx6ghfFz7Ul0Ac3iH60QfNWUqGwnnpECr5anMts
6NbDNOqVnYTuEeJZsacLOX/y7GHxfsCRxRABkSamO9QoFkt05e7qqAfPyQRxzxdmbGYsDU85uKcL
zODrtM6fUpu+i24KcLRaYxpTWddGZwoUHSI+5Fu+Wp2kG4PK8oOwYYWQ9iuSa48MNcB+r4Wjmfn4
sHhvtL8JPKpK6fGkfL6tkXSns6rJ1h37iCkIKVfjIVyg+aESzobTb75tKg9mU5LMNIf1NERMpnuK
CqvD/q7h2uYUNuo05PVwAcU0vfY2O4kxz/ax34ijstEsA21fg2kyCHCG0xW1PzeurOyzmWB2zApc
GZyh8XYWVnwNgrZ5rDK/vInqLvsiiOKBfFB9eSywHO6x3adbap3ks1cV5v1cSeaS4ULtIJK2UbOd
7YnWuLiKzeyGbR8XoIHOycdGyVOgjoqCQozkszxVi6TWluXVDIGSJjzSMk7Q82yNUWpXmZUvZk+r
4UsoaXNjd0sExZ16OLZ4EGEcq0ckZ3GP3mLtsyyWe0IAT1Ya4sFm4aDysk7oawgqYu0uoGxqcjeV
Jd55CGXHrrRjbDAhom7sMD6uG4+JZ9GMl6AasSoBCNiYhiaqF5r7eTbLS2e41U7LzL6OhBFeVFzN
N5VBNpEyVnWeU5PDOls+56uO8UHTBTwclRzTs0wTfyd89SpaEW+xlIJH8LF5ZSLu1r7tPcdW4I2Y
ERfz/RBmXbBDWxGnmKQls1A5YU+KnUd6JAmHAkP3d9Thja8dyfbVnE7bcpJ85UkaFe/BaBXrKOPH
OmJ0XDsjTNM55t4aRU4PsXsJYI6ACE0GkmvYjKOY/OzKaNvsGLUeLPUoLl4GjzSVHIRzzkcDDVjl
9qkW0db02y9L55+paPxbiblgV0Jcg8k2ISWrqiZlVWbztG9DFscQKnB5MIYqJs/Q5cbQfyoyT3q5
wdwOJ3Lt15jO0CycjYpdcQgRpT5yB/mp6GjYlpnjUX+iKaDJCAuCEk6luPcVk0vwwLbX5tt80S9m
N2a9sWyFeS0u+eruRsQePAe/K5DERza0Zu7sur8elzLy2oR53TZHSjAvxtwXCGR9hiudPlxB82Ce
Ts8UsZ6ksLApQTgyU70NI//Tceg7dJJd4zu7rCM2QcPtwSySm9hC1NI1niWbXTWBU2wKcmPihOL/
7pUwd+UQ8e/6UHjUYgBmd1L6a1jZAvcNlzdKobkTrd7X2roOrHZXYToNinJrEwqss+DcELwqneIM
rv8cjQQsGL9Hc7ufSZtOqIOJqm4CdsI+cOdGh9sytndVNF8me9pWcInZULJgkIoxHKpfO2byzYiT
wMS0ZbhEWsHz4DY0ons7G1kOrEO+5Duq6GooatRwomhLP09nwmcsEkR9UAkR2+AEctdgpcnax9tM
5W/vTXd2OdiLVGxvrTK5k6irqPfVRQKYpIr4gVH+ri3afWtk7QbBzDq4ZuHcFAWtcIblzPMpzQdx
J1oer4mRK4BIkfckLWIE21zkT2gkCeXzeNQRvUVFwITJuGb53GGtLhmWFsa2yxsKo2Ni2W4X/rAq
2IO6hIIyV+IK69W3xmMR8dCVVzqhbwbye38Mx+EzGjPadhIT7b4na5hjT7l4I+NI6duwzOz6NAZh
tR6Trt9aiL67MHNOLITEvQc8bmmjho0JhlrUkAOb8FL77bTuu37xQQT44O242db0l20hZHDvdvqL
GrFrkY5HP8j7z7myuSPCS2mDYo6GsIUNUj+4ZvTgGtR/sF356DKyJWWrJbxjPMQhCXhWzR29kfSy
GDdiNOelfmJaZ8Vwp3kShi6mlbFi+SjG+IVwZLxB8Tv1kzrFkbozY/tKku6dDV0cgh5jRdCa5csA
eWnDvmE4dJKRlKwm/2OxdZyKUFb7qIsUIn84MgpZmnOHrhdvCXmGxmPZVnYa91tc8Gx+NK3iii0/
9T5luXVlmr8mvWm8Df58zbMDK1xPWyjVU6HzPeUtebQDHTvZV1tWvYEuIVyuvue8R9oKMPX3nGEH
CoxWPZye/ZAEb2KM8YX40cNQhMxRMtY7CBDO4gjWFM+2KsY4U5e3Hjw7IhodFlMeRWkzv0RhCYGz
LS5go1aNdo33Dt/M4Nntiu/+Sg8kFQrVEhQy3kSa7gJTUuEUqF0y4iHJlH3nzqUFGsm+IuLsrEo8
Q4jSMyuFZfxQDcGqeB6ItOb3vctcbGiIoormDJlhZ/T1ZkzC/AdudHttzMCEIxtzfkyEKNNhDStc
+xC38Q+Fmn48G5rjqpPm9KQYLa3ygq0XdkJg7cJ+A+vyA+uPtZNlFhwmKvI8vwnXYJNevAx4YKyJ
v7aZr2FPlJiWGxDuG+1QpLoLkra5BgpVnOZiFIA8h0fLYtOEoeojCsS4SuGBHnO6SDc+7HdDi3vg
dZeMPC8lrVJMV23iq1vlE63POxCO7IGLjYwA2+dMib5iGKvFGuPX9CTMLhwgCkTxh6vQuXWAkWWV
xqANEbSnq3ocu7uaT2xFalqaa2M0n5mZhEzI8NVks7XUYmn+zYx2Ng4iDxmhGLFDQlm5xqZbcC/b
lO8U8IbUk3kqPJpDAP0D9gaVBREgo5XyDgRM8e4YMS9oUTFFMra9RtRnbDmM0Q3M//m2a4rZPpSV
nAems151raj5pt5qYKjELveY+2bP02jUR6pzudCw2ADNM4IrLKcQYqyZa9s3chvrSyN3bLX90+hn
r1nZQdezxCz2iizcWYnYeWVuwRaHSC/mesCCI7GjbZCkt3PCsIgc1+c49JQcZHAtb2Ms5s3GTdpA
P4uRSfa+6XD45NQIDPDJWzXuTZ3VN+3UT+deCMOlEn6cTMIyqgY2uc/GehZfoztT5hAu8wlUFCrA
yzq4j5y0HA5hWkzlxulHyCKYjHkHXSU+NLyI5wK1S6+NYnSvGj/BKLhydIe7x4/j9ss2co+yr9zg
y5+ElVD2NYFWPJk9QKBrWO1VdWatJnjGMp4aG4NYSgeTseZEMQUObp5ZdyYOY3Myo27fek5m7iwA
jC5cXE+GL9WI5e2eOjq+koRMmnFPq1gLqhyYMtN3EBZpz83ueXLL3NrwT3OfNtZrPjaQfxsvSMle
uhGAhz6p1Ps4NoFa+WWZtgtvPE6OPo8d61Y7M+CpEidURaPIxImMObSX9bTUC6RZQEhUJUe56346
ZlQ+Ssto9RGIstYPUpeUgXO05DHtYx8YrirS6Qif/pRLzWO21R8ofpVBFWrvpHdJGRKesRMclMe5
haxx0Ckeg3nS6UiyJG/68xCxwbbbkr8LI+hqbqmdWtlxF2/ayuDoktXp96nS8dEm/v5ZJFW4oepZ
31GN4R5BCni3SRlQB93PuJ9zz1hn8EbXWN8I1yFahpsAzMAtifjiMY0Dqmbo53LEMXCNGZ8x7s7M
wFQHd+UJdCNpOr2zcuEdI1tR+ZJjf8hUfeGxQVNAxfm1TNrXrAjg3GPQ2dYlV08e9jtfCXnfA6YF
f1iHN/mgy9e6Dj4iRcDX8fRzBZVwXcLm2PROLaCCyOQBc9ZDUfI+2wYSXp/U+OJJdkTyFJYxuaV+
uO1SZzM0DRbRwjiLvCVQZNiPyoLL6jSgaVTxTAiQnERK8cwcSoFB07mbavsNAsqJc0G0JpUMxL+p
91befe9qbzvW0zOuyRuo1i/EBRxnJfuxQzHInvmq3/CL3kKg4IBnyI+ivq27/AjV9ltmUjfoTVcz
9MmDztQbrUPHYAzXZTcTJvSxYzBHjRt5zCTojywxnq3KvJfK3CVaXACViFVXVids6d/NkAKGJg4B
0RrqAVo8JnuzvI2d4Z5Qy7Ugs7RmEtiu50bjbFfnyLduu9EgC2J2P0ILKUTmpzwapysQJexCNdv3
GjKMYbExlvpurotXxo/vnMcHKiUjgAI2RE+PMxG3IUz//fIQrNJDKX9kWCg9BodFwKPMtiEf9zsW
X/zmpvdekI7GFAm9INRkn5RDvVy2nzlgxEXwCZOGPfl0RMV9m0g9V3pI36ZEjetoSI/THL0VQfbN
Aft1Fmb1juJxnFpJqqHsNuUUz0ApyucRH/G2d/S+N/0PI1o6WmZzAe6llAGYwGEnuz60PAWbuLvx
G0fTmm3NH53D5UishfetS5qeeufYj4B/5EIz8GabJApv2eI3Wap6E6YNjoWj6ioIii8iELu6Swhc
LAZgynDPMEquILfQvE0U05iboFqVQi/VgveDnz1VuXsHEmUv8Zph0rA44wd8yoF39MP0SHfaIZj7
9cx/z5dkYdAVD42hDvDVOL9U+zizHiBz3JhjfJPl4/Moh+ip6MstdqKNb803dpg/2SaNC1SqJNo8
Qrbcp3N78Gfv0LayWIrdVyO4ScLd1d60hrPuokMbTaegp1FX5U9g6tZeUGxJItKcUT1YQUPKcyhO
AhMK/Mz0KjTFqWvE3qRw3FYMOmrKT5o+/Y7z1NnmSMJ7XIQnchRbKKH39hQpsvnc4DznJVFNZysF
nSrc+Otiam+D2Qgu2pMXlJMjIs1rpqiAYmM4/05k6/Lohprn/socNKWDZf3WJpN9DhurOmC937QJ
K0YG5nuTQa/ZZK0R3g541le4XpZcm/K2nKOex5E4MJV6ziod6Cqyo668o0qdzjGrOactj98WPtMq
N4tLUZoPoDe3QQZ90COJjDHdzV0Y6WF438cJSgVjC+ypMNyFRNkI96W21z66zmlunNNifndpvXfy
zjgg6dBsVFhby3EfupnrFjIoz7Z4Iw15nmXg7PIJBQmh4y4iQ4+cxbkbTfIwG6gxkUFjuz5Alaz2
0vR31kBdSVe7n7OTvCqDeFpOHcUUcKOkvlg7eXVjZzS4meGRVmagOgwBYs8/+cW8DcqQTU1zzIKl
l6k4OKNpXBvtTVvLqxLS5GqghjHvYN06ItjkIXFpJ/qqcBCZMLZgZQXsJrpNhjPnuY2bTSjjF1Xb
XLFqr3hk15wZfde5Zb1eVRJSNE5wv2MfX/q2cW25+X0Uhbui8rZTd180/rGVwZNp0aI1l/c4QbZO
2B5BblFxxx5dsCW1gNtgAqF8zkQdJHiw0pHrcDafB4hPXFFDLj+CZN7GU/zYDhzF0yLzdiIm48t8
FDebKQ+6tr5XJfwsMf8IACdDu6VJsqXsyDKj5QUwoXYjvmxfX8cQGStm1Su4JPdgnkhzZ8FWVS4q
INOjVerLLy0rIvLDe06atBiiXUflp1fMLxC93kSYY7xt2Kw0HlJMBY/ZGG4DWmMrtztPlbxmFLQl
1gnZyHke56hb5SJ9ycr8ooniO706V1Cb0gzqgFuydrgRIgZzPaLC8Be9yX2D60p7EPz9yRpXgrk/
K35Bq1cnjmwkniEm7cyarXhfv6GgHemh2pP3x3wfxfYximArQfFaSw9xdwEbc3K1nmLon12JVyvg
16y8fLzO5p5gRpU+BGb5xiBziTgR5cPIuBIpWLjcdk+dW4mdIJm5z2T5UQgST64G3j32fXDEdY2Y
Kpw3xmwIck0MQ9dB1K5SjoKTbtpTUzp8LEkFxzRPP3u+gk0aDv5+8NSB/eBbrgxgykm79QoZbdiS
Nth5wrsyK56qqA+HV/BZDltZnMzh3O3mAkKv5LcSuvOg3/iSL/MQlLFRmA+lSspCbI2gGbGhr/20
tWGi66QCDEwoixE38PF5NxgiulcLHYq4Xg0Kz8ngOu+LKHOe5hLLKt+H51LTN3jisWyKBO+kBOrK
Ea5u3kieiWKHg67H48SV8VXj8de7PO/cH4z5/ft61sO9NAP6beDpj9zn7J58zKANa0RcOD2aZmPM
ausBrX8b7JhSqKadjJqTVFDxpCuH/GbOBuNeDm7z6s4uIf2WvDllvlMyvYaR0pyzFTbxXU7gZl5n
CevEOnWC9MmCopavVKSob+7swffW8Ug+45BL6m8wJ2YVVwSg91buK9zm1KuGNdN3vnbKw/pc9Uj4
VWDsx6ku3y184HcDKeyLGKm1wVrNnvd/x2x/NpovPS7/fs529V2xZ/ilLEYsP/Gfczaq7j0cyZ4P
T/J328EfczbL/80EiuOG/8iaLWifP+1AVkATOnM0qmID5s7Mdf7/nA3wDyYzEvxQKRYbz99zA+GB
+GXMFojApfXe4U1iS/Jsy/+nWbTyp0Ca2EdX4Pk0nOXcXfcV6XTssZvc7s0belPuBb2IzqSLq8K0
um1X9yfTlu+y1MfI0wepEGJcM+n3LpQQq2XzVVtxv8ZblKzJEWz6MLwj9c+Z4SWSHzVteDEStYyz
E9DZVdF7Lxoxm+sZK4SZPk5+2l0MJXd+Z0Mx8b8CaX/TJRv6dih2Udndtmlx1F32Hjsh55mI7S/3
4/hcdchNgU1xiG23zxEYl8QHnptGAM3ZpF7sKoETZDubxKmvwPHucSrecoRHukigwyIKHJdePmRa
Z9M4ebKJavaFSa++u/b8PhF2yzNcAootKunNH4zHWCeLZk1e7jPLiwtrMcyupihOjuzo7MreWYV6
NKt25ycVcJGsXtd1D90SRD55MQgt7NZcghbplePGxzR5Hg2p3zPTpVGvC8iWYIoGzB+T3Zp4m7pb
fM4wDQyGNwTfNXJ0JxmLCf8ehhzlNyqjTZY0FHri/EqqZ9NRLbc3/WpToMpv7DE524r0hN2rS5UO
d462LjaV3zNV80rU13no09FVV2/zQsQLm/FEZJo0C91r7pILEW1LYYhRN1tAqCbTtuVc4Jd3CYjv
Ii/2OiBkGM93TlRcc769wSRzUi2VeiTzH9o+u48n2iWN2KhJpuTrwTH8b8YY3Rp0fI5+AJiY8dcK
+QiMSzfJvcFzaKNDmInUminjzL2y6kXAftOrDwSYbopsXKNv97dVaz8YiAEPect0qIIiiM2f/nFs
Nc+GE5+dvH6QLfCAlZSfKYUKa3e0xQ8japYkuzcc8CVga2YD/JwGIqYUPIl3dZpizJkGyHPZvC3G
JCJpRIXN1Cp3nbmjpCfM2SM4gzmhsU3Y117fvICUIyLHEBJcen5JU2ld2QwWLO1jLCeKxWnKHdeZ
DK/TdjpMCFuQ8X3QKS0W3qkHh212q67B8VLHwgAHqu+J/zMZpNMGEkjG+5LJKwE9iMlBzD44JSJp
JO5V3revbRE+mUZxjVGZxhBpttyC1nhD6wSIDHpepj6jh3GZFbVSb027ec57ECjSqm+GZqDq04nK
bVykn3bWX4vapzrJ97JtapNxzK7xauE4Tp3hiB2dZvBepowuBmGtnLE+4y0u10p5095JsJGnIixX
/ljAcQ6Kb4OA80C2qabT0mB2mPVnTilPXhjrDbhBDqXAL9HhYC9BZPKz8VtY5Ve64wGdQCLZESnA
KQ4dG/S8QdfiWqTWZ6Xx7as0XzMlr/CtA15IYBCFpMgprZtWHb3GSXFJrUJuG24QPIVVZOzC8D0T
kvOtzL7Fw5Xu7XBjp+1t4nT9usgsOlSdtrrq9VRio8/8+MG2dMOZWsgrz/CQ68Om3KJYqZ1lojGJ
pDi2jLLeC9iKu0lE4hWF/8Htp6spniLsSz2Dzyp2b5oudGHBu9W3uicfCnHS27AXzo50uYA/Auky
hhScsv2vKJGpL/Y8XudzzLgqGA8ODuwTVvgtF0JzS5rxPDX6rIrwa/b1Y5YNzwXEsbZMalqNjO+p
x7AopUNna8a49DGhO7N1cvR0VjVEFo9BKyOwbF0DHOSFauOgutxcTe4w7DkrUJ4DeZMgX08dLE0w
iAq1oW+ToL/Bns1aQDXDoR8YkMTxcO5d4ie5YRHhrLzDHJpXfUkNk9fhaZPa/J4FNvaKgPWrsYLs
M68sWpwxHyBjjptgbscrs6iqfc/EHadgxeFQjS4jCAiEunpw/eItp59qsg8VuOIFkcB15ID81/Gw
mvNieoyKIywt1u9e6O558ixFb4N1qoZ5C3r5xHkTIK7PeBoHOdPUwaV2sE8tl+dD6a8HMTfflroM
NrgesAcvuRAvwP1ddIrZAv2OTUGNk+nHl6H8sPIKo0YNxN7PpxtQwd6H7puvNO7UvhUwhZ3OPbSh
OCQ1NDVMHXSdMYgg9dYl3olsEGaO9AYj+TO1Od42AfqeG/kRbvGqdJkxaZKYKw9mWzB13yefslwZ
F2cvgglheaR4xhjabKVJT2uAq0jWBAqu0y54aj2eBn10RqX8MgUF10hqucuJIwqS6yY2v7eKDlKo
LrC3WncH97QClgudA+WQ/WNCYUSqOWhhd9mFFWNDpWxSPpS4HJIkZCTUElyASXvvaODqKfQGnzMB
mOeP3IR4UwkWgMHOyVsRc70OQ55AnP/eUp98N3EDIfbwkb2V2QVc6EHU7qaW5sTMIBVaKc88WJUx
v47z/AKfB4fL0p7mNhSi2IY1bqvObQ4UMOg1RVQMcOok+4QHp3fObCAfuD7hHn9cKBwRmduE9MCn
mVA1SpddvtBChuMsaknyyJqe3WnizBVW5Z2Zu6CqGcm07sWNd9MyMXXDkUmr+UAY6KUkY/SYmRqS
h/9SNS5dU5GkN5fkDbskkFg1HgRUWL/burT1kjeO3kPlgxxqoAcTAkZ1l8lOhQwYTY7Glfw+KNgu
kQgGeg1cSjwm9yPLwr2ufPdYCsN8kHH3Yk0eDzT/PvL7fTdo+4VCznTttsa1HVsABK3laCu6ak3I
DQ1J8cgs8qY74gbcTctAN4eQDT2oq6Byheaik61qGjJrSNQUJMsDtSKb1sdC1ZBG8OurMoN7CwUW
r8QzwdYrEjKgdIt1KRniDYoMTyTUDhsK5dtBc4BS84gXAhpzOSxiOvpNNA6Xzrb2CYhontALgZgZ
xkQZhCQMmvk8OOsrszcQ8jmGeNwRYYRfoX+ILft9qlGMppEHbHscUhOeqvOk6H21xSKyZcYmpIHJ
yyANhZrodFhsi0TcCFBkFSgwF5/PEjKhXO67BR+xtq4qGuFSeHZTD0g7jw+Oewsu+1uBhjQrCFse
yBo9smlCkgQovvGNmCRHf4jS5lRLa1+Q8mbvtes970RoJdiLsOUrR0/apVPs0wA10zvu3di1Rg9H
lNljzHmqSQvwTgb3/7F3JsuRI2e2fpVrvYcMcAAOYHE3MXNMMjgkyQ0sOWEGHJMD8KfvDyn1vVVq
tWTatxYpq5IpGRFE+PCfc74DDmccT0TInkNHip0HHYHdXf4Ya963b78ngWQ+yqbWL+Zba5JmBMsO
Prp1XPen0mH4nwmG8DXnPgqGjCE730aHiWF2WXknTUFVNhLt6c+WPT0oD456T4DefWia8lWr5CdU
QlSk8KCZ1BirvOZ2fRG09i2gQ9pQEeibvBS7+Xdi0M4Oc4/zveqW76YIX/yS/YoFopDtK0L3F6LI
lQ+IbYyb6z4rj5MYjxYE5LQAypypY+FPEFKqfcYdX3v61bSnFT9I2y5H+u7gVtG1SzTcTG96EWR1
rm3vnEhz38zR1Uqh8LwewRIyRdqtlVN8gzX3bofVrJm7q87jgLMk4w3ToF+SAy9hl2rbRSEHJ1W/
C0ieZLUoqL8ZjIqpDGr9XRRiO1U1f81iSwB3PNgcqb3rRQbAP6MbCHI/Gre71/TjsYjcSLR3oDtk
6aq96c7MSgGh06SxFQwZs4U63VaAoFx2eJJpg7fYUVob4YNV5yJaXld/cizLn1lW3tARtPH7tSI7
AFeUPqkaBh80iGS/0C5Yov6V2XgHduw1S6Av6WZtOk7HE101P3CPaDfdhSBgzNwvGCTgG8zRxVhH
z4PkBNMO4+XSUXwl3O44utY9VsanVr0Es7yeZfTBk5TtyISfKY2iAF1SKc2NhM6OdHpnVhDt8eMe
SCZ5N/gG3GOtqpOZxW2e22TmDTALCBhdL+lZHqdiUwVfMlu5OuPynK2Y0tak25C9LFkfSx29zhyY
wApRG2Vdl3WArfHJDeSRgAPc5WgtFfX0uc40VdVUr88O3uPxqmAjTC0sPJ5mH4DfeBEDn6D44VXr
H1GpboGZ3LhW+BCN9O917ovH7M1h2WPjoK58FOppNO+F/JX71pdxrzLLv7PlnlgHtQZFer8s/qk3
403Tju591+SfdO1CQvWfK8f3tz5tkrj9txOvLo2tW3KX+yIcLoWn90umvmnkup8TvW/Ui8iDL4hY
pyqvr5IMZmQCOyqd4h+qxYfaa/eSnZsrmyFKmWEEocqxmOND5owXThZsMiMJJDZ0QvQNmQxXbKe1
z5zsyU25zvrhqydtyqy/eytCi6Gk3JJknQ++DQEXxw9QUbaGkgYKa0poYuRciigHvpS7Ogj5CUEs
LdD96mlPw3sCH01juErVt0VzjBJQYBLEKOwp4Z4GB3ToQGM6Hyb3wmEexD82dHmFj7FKXxVksbzX
uGEdcava9lmbstrObj0xpUNQixf/2UM+3Y6FNjuXbp1BeQ+N5TbHeih+pYIDpRs27ZHj6ZPWy0qn
aC9AOzFjtLoXHbcU/BBJ5BSPZJ2SNQpoIKq4uVLDNduXcdMEtNqFI2VN8j2ZmjPSCe77MbyjGQ7G
doyrdWn6H8Ieb0wibwvPrvGEOFBoO2wTZW/8fRzjCcz7NbbYJq8IGIR9e6864e2fjrnnS+Sh2Rzt
cGH0p5se3wbRzhR3EGabvMYSYsNvXLL4p+Mkj2kLb5BL8rz+beOPgpWY/ndOyaJLD/xycKla0Lxs
EQMOhCW+Qfi4KmOO8VaX3Jd0l82TOON/p8Ym2sdZT9TFn/ZR0365gXNXMsOMywZ0YxCXjEGSQuFy
iuubgMj3hYMLcReELXUeehloOW0iCvWy4CHTXrrnI51ZHygJqLhIJpxW5ma+G2KG5YnU8XXWVD2C
MonEK2+s64OqVEvOF0JrttpFRZFzXGrb8i0O5+pCWihWwfyRWHy37fywEOnOiuClwfdANvQQ9eKS
EOw3NqaNuwC7j+3w1CwN+JM2xy2AzvxWZdMzGD5q3SX398S9ND1bGzXyTLzda8Hk9YSSf8X5tAQB
M8tdV8HrUDiELe9akiW/CJzmcaSfMNrD+uEZnygFZGtBPub64QCFaX0EoIWReUB91y8HUwu4H10e
Iy7YlO4xiJnTkUoEprDRxYS9s9rbRpdAaQ0EV759rB7xVZ7EN0vvupsO/X+blKveGohnUOjvY1Ts
nNm50kF9i0t1E/Y0m/Co1YEF3a2nklERDc0JlncUPRK4gn2MaQk+LJpczCiGbTmvKJUvYtoxfRIy
tYc5eExO0pmukm6kHSxaDsqx5t3YZN228esrx3FRBwHKivoSk9uXB04u8/RllLknXZFqbt8JeD7B
zL7Tk95imD/Q33cZdCP5oBKC82/UbP8W093Xl9V7V0y3LWnocnlNgnHb1Jj2PBiSS/Fi1epaFe3J
59AmQe7gAr/0Q/ueglK4oOAWIRfsamu69pr8zq2YZ/fjXaJ/2g1wkobyvLw39CNzG9E9Z0UR4h/N
kynem1wlXLucu5HPGqq8p3ZogusxCSKrXk/H+PUduezHFDwjMsL6iBjrUCrwTYCO3gn9MHt0blsL
LGwob7Tt/qJhZ9+73ucwqQ22g60lmHlkVGw6VLJ1tCiXOWc+46pwO4cp14yxvs3WFgNRBO3BQ1fA
GAMKrxsZB/L9Y5JGxeZ1m5NXg7ZE2wMKgVvsEx4wxLRHbLhXRuAlIi+/iZnNEulyTsoer0IdnWos
MbsUoqvBLoYikaF04IFzoOqr4pICtvtuyb7MUj04mIl2o22+YWSd8fv8goD3gk+ocAXz/sAcbLZ0
YQVnW1ToRcI5W0S8OG2Vz4Iy+8G0zDhKoHfWSLhai01ByQqnn/S7p53mIran6KaOcORuhtwdD3kR
nrqswATHxBI86jyT4GzCZy8xTyJiVdZFtVzFJrhwkxQQoR9trSpdBWbXTriG5tlR2ByghILWQsty
cpEaXNTaCx6Sen7Is/JFtxzXfw/J/zeW8x9rkOV/lgt2X1Xz0f0aso//c/5S/6J0nr/pb2g6B3C/
j4TgCocEI8Gx/xfXEX9BViA4DBpAEu2IkAr+JiP4RHzoTY+k7wfSCZwQhaFv4K//3/+wnLVQK0JF
kGHo4IKgxf7fSuuseaE/pHXQIWToevz09T8E2pw1zfOHSBuKl2YmhxkkW2bM0FGyMFPsx2xRzTf4
RBqqe2b99YapEjeLJZocHNNAuV4VM3gijHJKcGdR4TmgJGBdYTopU2b8UY01OuJKuIsrY7IjuZzg
zkuy9pccRzgIGOTsvVtQWLefYlp/0YpLghFdbPOdoZfPvvB9OkK2HCpaogVO2kiI6+g1u0ROTN2T
HKFYRyOmj3GZxU8LDhJbQ1OWTz2NpJj5XVt5W0zzlPy4embRWizTEeSYwN9B2KB+bstFRn6kaQyl
1Y+G8KphgkRRCpWbn3EXFEA6GRHcjPZ6uR4KCQYiMkF32bi5wby5SEgxXTjRBV8vva1hG7fxE2UB
9Qe8HTOetB8C4FqyBmu23VPMS2cSbCvLy8ZwO/VW/TZ6ZlllVEccbUAhZjMvqj5080ATS+QP04OF
W45h6BARsgAW3v5s3ahTDFRymP0OLZr8Obj1WqwNA2cbtYxHsKEbqrzFQM8nDspoeplqsaavcCxq
yOMZYQTct85Ow+/o4DRo73uxC/OjgsaDmlN4yXkuLeNhiInUN3NEi7raItPzRau41p6s2GaAFC1t
UgNJHcOBoavXzBu47L44ZEyQ+EREPj5QMGQTaZKWTclv4b9xjIV1BXQ3fPZ12uujaIjENtjOPgov
JMliB7N9hTs1/3K7RD9rl3pungycTCyQUtwTEPI+gxFEHcxknMfMXCFQgLTRJE8xty/5HmgMrdYC
dRyjpXYceZ8Ocbuu07VnxRfVFPrY0As2nOGmwDbibLwKGgaGSzRj0EIMYWRlc8HSFe7jdpiXWzAg
gYmPMOfS+iQ7xeS+jAda4t0k4myuMUgONyGFb2xBoyFT4ZVUJxOSSRCKNXx3Ml/E1PvwPkYwh3aB
gaSzr9tqHmqsAW3lx7e0j7YQi22PP0N2tOy5hnPmMrUBhXchOaV7NnMaWtvfFuHxPiMYrNm+KXgY
rwx9dPraJmdiyIpEtCsrAQWZV9yOxT4qa7gvLXGd5lKFlu63uZZuuCX5wRBJxmUBkaVefPHi1h5t
a4YiW5/ajBHmc8+5YKIng/amJ40j1mx1LdL4rWSHqp7HVorpFiOxVFdjYeX+S91kUXlVY/4xYqPG
VlGEnIBtO5drzxPhGVags13RQrtNJ0j9R3uep+lWqTHQV4rZcrubizGAAh1HlsVKMGI03mOImOwH
r3U5FIocRWdT0675I+eXyI9xVrAkBVuu/1pak0n2Y9WCWquZV75X4NDTne0auqTQRtLVjT7hQrSE
nCh+6IiDJRa6o+mqJWTEwP02DwZK66uphMHi1P3w5bERhzcTA2OGdxWByC3b+Wz9iCxU4E3MMkPh
SJy6468l9cwD1N5g2LLu5tluLiOVYRCkx2gvdVv1Z7tmwrstm9C7D6YmLA60vul7OQtR8ntfUWu+
cMGugRcCxRzLafrGrz1AqtF8mzHeAHDLXH6lm+g32C0GC/xQJ01ePfikJ89ZQZprW9BtTBGdHQKH
63SinXQDFz8+2MLx74t+6T9MFo4vHDzUB5FfGwuhP0/vRRKu+KNh6ohvDjlu5NdWuKu5iXR3jorC
bH4HaqzD6y8zXgmH9wDM3ZSV/X30G39HVyJKRDnWQ7wdFkaBW+s3Li+JHbAU3krR4xnovWP2G65X
tF51k4oI5J4lV/welddontFK5RsgvRaFu1FQ8L7Fb65fPoaYsGhInMMtXvWKkuXfHECt7fISvCF0
QD5PSIEFd9snKcq6289yBQpGK1uwLFbMYP0bOdhGlmtvkzTLXoYWJmEZLOT3a+moV+83tHBaag7H
jSz7FjsJXEOfrB2+eaeSM79AUXtbQw1htCv5Oj87vwGJzm9Y4rhyE+skDx6sQXb9jryas9w4K2OR
a1H83VA5G2zgGBha5od+OrYOD95JurpaWU0pCqjvjBWFasE61p+xfm869hz4AIEzB1sPMg718a5u
jm5L1ySa2/pSCSCUCGX5kC2HYLR88JATtnCAe4L4PaDWUpNvdctyr6twIcvj269NmbX53hGBmnHT
IXhlKtYfmWfZKFcg/uQ6w4p6cnTQPLdpOgZPM+NRhRUmwDjvUjiYbnl6XRSmPmKLJjAA9MYdGSmm
+cJNILUam+4pe8Ccnkc1djeR9XI7EEKQJ7qKFXN9ZWs0QIMxaOvpHtvr3JXBcfZJ/iM3qvBRNFTN
EzJYonPpcRkEeJvl7yW7c70lEsKSVpHZueuFE8dbmp3dJ8gOyFbFVIKOBwkAEszv+12ouNlsej6R
d041PhJPMMyvJUzIdwfAS8quLCY+ZrclGwJTwHqkYC99MUUbfYLSmta4nCzkloAiL8JvFzoZgqiy
2TrT8IIxNq+nKL3Wv7a71Rk4Okxd4EjJiqNDOBme/bmiF1JEAILgfVj+A9EloNR27aSG5AQsq10/
t311TZYmYVSKqvBFXFo2BzVMuXdIBktdmCSEdtp4TiIhpjrRi47y5sc4FzThhAD3WeFRdn4IasPD
bc6Wne2pISTnHMTtcJxpG8m288ABi97NpI72IsONuS2IfZy7AZGEiGUzuoQYHFKjo8aztPfUmrKN
MxPit0A/K0ihKM4qxYy2fkiAIl1PYEfUqS9GDmkTreTmaBIT17e0Ei+vusOsfvS1Nt9uF7g8DH0W
zoSPpri67mdSlkAjGnMtO1d9QgK0fmIPSR6xHOK9DocpeldUuXtgNsrlq7KDeNyZXrWv8WxF1WEy
lnvdxSMEtYEhiLfhX2YnPffmF8JX6G8ECJdVTHMtnlFGJTXHWls9jw79OIRF+uC2RAdELwWMCxOr
nPyRjvsuv3LndhD7NmtjgtG6dfdtp5GiOdJ+TgkdGsQ8++qh78r2LdJz/pkMM8MIWwf0gM/0H7y1
E1oTHcxd/UTOYflq1KLu8inDOx8aO3rsgqgg0TmNvzjCxvz+nKn7YGfu7om9zh35RYeQUN6p/Jl5
rvMtusU8MIoyp4mqOV5xa4k3bVvVmaZkIjxOU1JRsqSA571+gEzu9Un0Tid18nOBc/orGEmt40fs
63dFPqVkLrhE14ML2nMTp3FKBUbUUerNk3IzBxC+tqh1Zb7J0fSIzw8lJLnZJn6/lo4yZgqWynDJ
zbFURA3ctK1dBepdAvDvUGSJg5J3HdVjYs3TifTAXGxqMqB3KAOCjJroVn3dmOhhqUsCq0Fvlgv8
nQzlqA+bkO2I2rL9lB2ELRZvgNfGDTg0ub1u9jmKV7dX69MiCo3DByR0WZByw42O4a/DUNotavhS
cA7JF+U9fNSpiXNm6kg2G08M1k/Au9OHbKT9mLNiKIwGA5bgjIP+00IOCU3bIFkfokGakzEx+V1Q
qNDFXCItTFdp61j2vj+gbBWKkt5NHNtdc1K+8SKAwkuSbDOnKxB7rWKITkPeuRyamRGmGxNwpt5S
JCNZ72HTUlW2eGFFnw82oZguLkZi1ppt7dz4ucWtWm7wxy/WLqxrxDQHxpK7T+BuezdzCbUP3dpA
uG6tElmPFIf8CcIJyKrra/TgEDRfhhGpwjZThDUb/ErX/5pnvc44J868OxF2HsfWJWJ3saSb/8LC
UWOidWc2IDVo+w2SPrdAnapesjpUtAGHMeIM3F9+6J6Jq/vC71ndOUXmv3ah5SbbcaTHHE5d+RLD
LV+hQtEQ7qn7Tp/TKmkZChL+NrQ50Ju44xbmgZAt4unL2HTS85IcJruqb4cE7raNxkefK/NiCkHp
aK1h25D+svGRMRRRDekZj0sk1RhLjRzpYO0t21KmB2+eqmXHLJvLZS8qUN6kooQ64bvF1dT4A74d
WTAuhIbAWnPo/XIdXWfJzK+G4iEA3r5TqWO/zORCHLpjDnnu0fDry2Hm5kGHPUU5HkoTxEUzdreW
P/SUP9JVchPMuRaHPAmdZtvOVgxhyGcpIxy3wMEsNYVjh7GGILYNtFP2+0LGq6W+lBl5G3dV+lwr
4VoaTIa2x8Zt2KZwmQ6EFxup82NlCiCMc9PQ2aHdStYXQ0iwfptQS5Lvc724VH4ZH0SRMjGuNhwZ
wHJ8d8a0wYGmf8Sf3BSXMWZIhHvg4iwZhaPkrlSKVVYnvo/+V7lUQiSYYueK4+2xxxJGQkOORXQz
Lg3qrwMkHDUV9/5n3gEvxUW43okdW6j4oLhxlNvUl/1CDsZps1PpDfqpLQuaUpUEHr5pGFaLS5Ha
UfJkR+1g71VWTO1GLmXJITalLxsevpP1O74vabQxPQZIXAOdR+A2YRsCWZhFzbEtebQOndSZxYcb
5u2BUhueX89NKT/uS4fZI9dCzM4aD7m3xRdBd64G6kePIQml+BLdiGq9vkKUP5VtkKcXIkiT4JSw
MTe3hDS6/GTCRGGzqajXPLH/oxDWnPWwKEdiGS4U4P2akqIF6iEBUf7XgaxgegAKz69Z+BYNHxy1
mY8KGbXik7pUUlFKAnm+XSn89daG0tnezin0uY1TViY/5j7NrieFLujseYFFcyi6BDSr8Ssu+8Po
D92+oOlJ7RIuiWRYGXEfsbOTQBsAZ7lYCQRnH9AEfvhj5L5e3lr4Nc1uNi3ZrGFZuuwi8hdv3CXU
yWZ7yywiO1CQUlMeJnj673st7GxXlEXsH1SYB87Oiuy4OaIx43XYAcQemCOJtkO6xqc4XUxzE0w/
FkXc8ZaC37G6clgjyvuoUV32SOSa0f+QxXp61T4+aYqQHGOCMxPhOL2OXBC1Gxwg/XzQC0s8lqnu
d28eVqRJKB+TEZPa+HFUoC5JFEALYDseiUUfWq65HVd1pid7Hih8EPBwI1p4l9SM1ys9ZMAdgXMK
a6CXrHxZqXJy70C3T7iuCQWLclDMnUui/JRfZw52cVlH2J+gab2ExBQxwTe9CXfM/RqoYnzE1SHE
gD5cd26/DOyo2WIdhyUh628wE8CydLEIbUPP5EykFFmarXCCCNNLPtUO5UxOuOyEETkl1kOvsq3E
p6ousqIa+ws2+JEnze86eW7xJObnETGlZW03qjoGhdtCzJyycd5qJ6MM1zEQdLdU5Jjx6Eaze22F
84gEng2y2VJliWig0aHPOVWEvwBBQL9XvQKMu4wdR9+uNxac4ZG5w06qsr8NZR3c2XNSVcQKyvEN
9B6Ygxls+VHwjSKm15kOngOvuNk3tc+RkFSeTdDLWx4yx45DwAj57O0WDH38ZkyoHqXdoH+lWGGI
0MxRvexzhoLZviuCOgTm5oTN3stMeceIYLUTlbO8YPzWTGh5uUTR63NSE/MMa8Oi+/c2M02FYsFl
9yXrwug50gjluFl4ailjbII3J/OK94UWJWq48xAXZoxKyxahM33peA7lg1hjCbXYvBWiHBioFSGh
EVwuM/5lJfRhPywtkp2IKZLTisNhi62E+FK76YKm/+TLb3W7KOja5VLr3ll+dhn3g4slSubncYT8
y4ffQTrlBD9zFC30NJIDzwFB5zd8mdbKnUXPw3RbEvUay2NGWJ6DVGNzeyZLUaeJ3EmL4jB8o0oy
ZCN24szdCXzPOAFLtvLksULJDIq7zpGNe9sT8dFWshsrD5mSfLYaDrYcfea1lp/06sEuIlNufIZK
EhB8XkwfY2gEzd9lQOL+y7I8j9Ab8QXrKu2grhz9OKMCaQN20q4fnabyyXC5M4A+gjFetktCxkfq
0GB1iFGmoAuBle5ToTzr4MmYyWeqU5qaNKm+kc0gKuWpBEaMnaJtpCIzLbUh1cVdLkUvZ0h+9GoI
ad0xHwJD8LlcIn0ugfUSVcVfSo4Hw1Jwrgt7mb8IccccVrty5IJ5NWWB3xyZE9jcZqo28dmEuC+n
rByFmsLxA1AN/h1bdVzyOjewNSgn7B2UNXKAx9u0mSaB5oqMBcnlPc67JX4bhCzGxwI7O7PMzI65
MBADkiuKGc7KkC+boIa0hlm8TPtHPzF00BohwvRTZNZE9xrr+CwfGsZBI1TeyKM90huiDFIF8mEO
lBnX0Jm9KcbPVnW5QpNzWgBShuBN7ibLE2G8Ocex7YIAQsAObm3qrRmMBYJhpkVZEZMASKBEoUfg
OUlXXWBilO3laCEy7OgVwPYwzWn5ZS9x+6WazHkenJzBTza1dr13W4+TYtbKVLHOznBM6D3AIEH1
h7EuvCKraaWyhuA6UEPnXJYqmsmIKVoOMGN6mb/BfBDOx9DNSEjjeefI7HAlZ0Gz1PLQ4/WuKH1p
p+HShfKyVnliOt44bRFyQCImU+3Wug3BDc3pxVaRf++ZFtntC61k0EhoA40YLRXWgwKcTXTXUZXY
LwyczDYi50VZ+tykd1rwNxFstQZ6HEJsbVM7kUqdmiHbM9+c/btakHbYoAaEyLuJG2MXSKfyswEy
9NybaLLIuYUq3GgrnUeWmB5Y5Aq8/nYYivIWSNzjswGnzjxAzL3YIWYkgL2bUH+07kDHJMMzavDC
eHAcuMVT99LUruINl1qc82nNYjnD4nxwY0sOWVAWuNLmlIr3MLU2ZpDtEwJvXm1HIkhYreE4c40Q
q9Ti6CkPdwQGk8PUD9hNeZq5mOOLb2dSyCZ4a2bCSzS3iO5LB+NaT2vr4n41qCf70AQ8Zto26gT1
ZzrHNQb+/cLE/UxVbdHAUcjTr4HT4pnJCJ8OKY/pYYhwoG9Y34BzY3P176wsUTUvbo5ZgHO+yQTQ
qjw7qC7EwC3rLC02pdVMPyvfllw3lGduIvyJVIzOhrOmpeBkbYzOuUBOKZNAugszGxG9KJl8FHkX
/rLIqs2sfqr6bpJy+NJuku2w+dnEDVgorlFF2cmzDvffJmUuza6WLTVVzFUIt42D8bIDncbwf7KW
6TFGicHzVVrJhCqVkbQUuDUmuhiD6WaOLCTkIffyL65Umc+n24TXVUEQbA8V3t/lOpRi29XKmi8E
YS9ytVGZffs1tOstLY6oN77y1x5JN+fInE+ObQgo2wFrSll4OfZV2Xp7i4GJsyeNYaWXGAsaTstr
r2ZTYLnd9HaxZqJZGwlKtJbzmCSlJtmaZ5RaUxDXx2DwhOthvkg49CON1cU6rEEdkqQuwS91FjMQ
7r/ygeYbG0RuHJlDZdz03u3slqcoNzjUSoZOnwXrPJORKRwUIx3NzZyJhmdfdkq1Hxb3/eeI+w4a
Xzxk1xoL6a0aK0HARTbWfYktjoBn0FBwkvQDSthYivix85x4ZIjr0lfkdhaX+zZCGLnliBjeq7kZ
KVNm5riO6/uIaDmzYDK4ssJ6OZZkI6J2XtMJ2sWJTjueOoS0UPRbW7Qtox254G0YAOhgDbZH8cBN
LriME47M+94j1bGz49W42s1odRsB/5tsnqxxi7it2+WvvWmG7xwqRLGxq1J/ApioirMc+gFynL32
0DCWQRwKw2Y8D8pg05dB7d7i/J+DTesN+YusSvt+4j5G5abyuuy65/Vd06RFQhT7tnn2kKJIxKbg
G5n/1JSYqgYbrD0JTh1kLbH/4CFKz7rqm1/SBQyAwa7tn9uooYLLVmXz8b+C/V+J394/5Whuf1Vf
HRCTP/K+1//HX4V5R/4FXR1tPQCiGUhSfv8lzId/AY9MvAvbhQvczXFRzP8mzCO+IzC7DGdtm9oS
Kfjr/ibMO39BxF8rTBzgJrZtC+/f0eX/TH4N6D0SglxfAD8TviX81z+L8k3RO7FLh4O2RwTHuKfy
3iVbknMlO/zBxHD33xHXBBz/IP//10/iB/FprFDtv8PoDg77SEw9SlmHIqUk0s8RaeyMsqjAfpeR
LYp/gdD9Mzv8rz9QekQWg5VGDLv3z2+Nm92UelG+S9MiAwYws3znaKzfS0gNdknBAy4zTZkzEkBk
Pf/zN/uPPlbp04xFH47Lx/t3H2tMkIlyVko+7Mwudz3fX/JOcJzrnd0USfkvPtp/9NNCiV3B9QRQ
5Ghl7v7BWcFYfKj58lMDEdb4E+Ku5nA8rQeKCWFU3/3z9/aPPlfWQt6akLSs/fZ5/OGnZc6STg1U
uC7IqZ9nsdkNRYDAB/UkxiO/DVXu3hWCP/75z/0zh/n379Pjl+n5vpSO5J///C619KG6QVHT0qHl
BLeXXwySVdf9iLuyBy9JvODf/4mBtAWjEXQa6f/d5yrqEFEaAg/B/2mVBkJg3ZXUV74S6QN7rtmJ
ZBpv/vkPld76Rv4/jZk3BgGezchl4SbaS/b2z28U/HXjzYU46MHquaRx383xjQpm+yMryecUiPiG
0FAcnYJYQI1yCAxdpHSFPQLNSjjUBT0dq60vlzPEANCJtRO6X85g9JOfu4O9VVmnzXqwtRkigiW6
dvs+wangjPX71AUrJbcR3p0VyW4+zqJ3qifK3OCkhPXUY9Pp6TWBvNr6DLnnmFjMMtbLD2/K9TlF
ByCrFeb1/cgTgS7VlfQjl2BcLy3RZMAV8xKMrZ0FDAtLD0gMF/o+FjtTBCO+56xRPSF8p2muwiQr
TH6YO8S9g0BEAq4KVo6yYuJoOdCVhUQDVSRuZXMgZfaJyDTWEhWMmMHnUHbzC/PBTB4zJyvOjMl7
ea8j5R8mr6PeVaXcIukwNiRn2zpqd4i8Ot3DA+F4xIycru1sjGh8zV1gYNSytEV+sMrAvGkoQKAx
PJb0zZQr97XB7NhQUW+VjKm7pnhLJNahTefxcIHVqJ2nSTlefYwIPiIVWiBTD3lYovH0gnkU1hYI
Nj7mIrrl+tC7sNF/v3CtDMt+CKP8021AjBN46EmYCs+RWG1zHZ/yxtPeMyHUmnvjnBT1RRX1MFMN
N4jlFUAUs/sJarbzErkpt1wuDMBmbwm6gH2g0sVZEDbmvk6fC84IlIKzV8Txbh5Uou45sNiEB1su
QYxORiYgMU0vXtG+WEUyBQfutml6C4yDeCwl32OLqbSeB6/9UQi0aSKfjZcTgao44JYZE/Wt05CG
Zh2sRzviKEK+60ztbZZeVvaEspCmmtBAT7tYA5zUR5gCwGTnVXLNRNC3XtKKz6Pe2LM1rOI7XVa/
GYWOv7xCFSsXMD2dQBtsXXTuIde6/QQp3sJRTjEKJNyo5KDpSQmZishbhwK85IOgUeM8eOEcuwcq
vEBP4AEA47bzuTlPL8YWDTymCIl1J/zOi1/5gnUMb0ZbJLslGGCxVkMTfI+lJ3BPD0URbRfHTHwf
IxqrtmjRBSx1Sfcz8FrO7fAWmeBASGR+WUhveUl1ND0u8+znIFSreNoStaIUJ4tr6wHtdXrhUgtB
y2OX3jqmTx38wRqCT8hsFNJjJ1+Rh2JG845fbGG2MYdarJwb4Uzw6tbGnotHopnJzVDMZA20uzYy
vWYm1KxdrovzkErHPFVuuXxYGJt/RV1RvmL7nD5aEXEZbXlNw77J7ZJkVGq/d3QUfBZLrH5NgO9A
m2GeHQ5zSL8VXowltmk7k9a9BJ3pbprAdz+SIMCVLeLae6jHFJM5M3U+z4qrxGPmrNndEsSQ2MDD
Lr5pfPXXVq4Q+RABEKyuT/E9Wr2NqbyFv7zGTYF22PWF9ur81RlhbWPmCrzPZQaviS6XG+DaTZzt
otSDHVzUlf8KAayhk20sGOdXfh5jO58RZZXtc3uQA/+1Sfs0rncTtonnghQdxn+mjQTvWoHhgRpJ
KreSxAwdprrYMEZ0FYGTUBT84iLYj9xqY/igxMkJg2KozB4BBTO0BZHMobzLtP+i6IKzYfcSXt51
MQU/6AhRcB7QfjBNhG3M8+551VsPRCza2wwYqoOXNzRFSwYARAddwzyjQihrrmLKiaqbMDIwunDB
j/EGrPByE/eQyIgbBMkZdbwwYNn69CJk5p/+wN+YTfuqw5sGx4e1Jt70CUa8O9WNDORdZ1Td5VyN
AgO3NwfT5erck8fVpiAPM9+2ePef7J3JkuNGmq1fpa3WF2kA3DG12d2Q4MyIYMzDBhZDJubRMT/9
/aDUrUqpu6pM+9pJpqCCQQJw9/Of852yr5g+UTzBudCE3nkFtBJZvAH7O29pVAIfkCa4Re5p54bt
WdR2A5FBm3ig5oMSoS+TASKqVttjtokjS7abIdNcbD8KZSb87lV96D2GFVTBM320bgDTKIOGKxeH
1qlNMsyQZjVm0Rfjxr45AxyayIHHrmSUW2MB88FSD/UlrdpKnnjmOjE3Yllx/A47L9+nqaaqT2+q
0vMi7mibgL3ggAFSo3XuBMkpl1f8XfP8ojpaMomGB+HEeiKtuL1Lk6Azb3oHLXOTmYOdfDRjzsg4
aCh4ojQPvva5BqzY4WEZRB1+IJpSFc6DQBLrUB2ZaWCivSjxOag89is8ZfelqwObrHj0EbjsIfd0
sfoRVVF0NwxxfMKdGeOAKjXtS9Wd2hsucbPVBF+WMc0YSWdtTPZy50lA8Kse5C1VOTa/agumEA3K
c8PmVLoMbhglLrEDNRPDWzOeHNWuJVADHjqWzmfv1lUNhNhTOyMmer8ZwTO/qiGTT7FdBOAYhsb9
VBN5QbiNqv4YItbyTeqpWqxkaIT5PtTdVm6HsQiebBrzAAeVIUwnsLTB+CJsAUnPsLX0BDMAG6di
aJQxvWK+ezPNGRmA1Ikr/DwEmMEvJU139jqmHldDUhjGPVAK9wmiM+5ht3LceaMihKR1MQ+9iVyZ
oDoNVjyU971FA9hhlnCUfHrisVzUqeHkx96hBO+qLAwGyV1N09lzTCWw/cLDG+B/qpUd0mEVuM16
GMGJhIZrvdRz671bra1dh4PB3CRqbeMa4yLz5Tq1J7jFcUXokjE78WwLCXzbhiVc4tGGuEHgPHcb
Wv5IcK9LFqZ5LbQ2yiGSGUSUJU/5DFMb8+fVnC251oa5CZh9uzaTdVj24RuxwYlqQconV33P7ocJ
TKS9mZVtXjFbRJqrrYjMY4sxs6Bp1Z6/EBnUuUwxHEPs7eDnpuAHte3S9JLj6A/d5nlAmNW2+HaE
/TG6hJt3jjYF2Z55tc0MqcMfwUCeIfhRuSQojyPc4ogBb1IH2yidVLjV2mXwzcSxtk41KcDyIbbI
+5+ZgPXRSUfrwhGB/A7/Oe+YDAM8ZCuxDmm8V2vmgxyLUILwO/gMZ+ULHVRhsMKfmnhrQXEcBFFQ
JAojZhZE7NRUeJRQN8S69aLqwzHmyVmHjjmxI/WmK4CZbrNpgoXBOiDZeFu8yVO0hBt5DCdjjCNi
NXYCK0PVBp39hVvIWAi6RNtpdnREGPxIRNk3O9Nm3OzrcRQnz7mHmIqNio/P/fRiOyFHzCX2BCqq
/NDgQfLnmBOOW1N3SO7R36K/l6FOkgUTpxMDrovMH/2YxdftYIyvqi7yuzmC8zPcxdhzSt9khOet
VQELtW2H1toysp2ApLi2tncSFV0XcbqQYUTxbBlOgzddMp/wOwJpA/aKMF5IMwu4XWbRkh8X1fXo
uu4PG7zjraeRQdriymqwVE70YpbpwGPKlq2ER2Um003U9GwAef6GFL/TS536aTVyuyvJnME0+nra
xN2E8NQ3JeZ69saSCXepzPc5TubnzHZx+WkweMDuJL2kbbs2+Q51a7iK6nqpr0tr972LvPrek7Vm
rfjq9X0LlqTctFkwX4jo6DYLfqPvIcEhBEDrp25aBYb2EQ1WfeirYgmsAZoEj8zZnhHclGbvneq8
ixwYa8u1yKe+1nas5RHUwhQuDKF1UbLlwvIC1KwBHYrfrd5ghMP6b3O6YPaMjhmuKVfIL4HOIBBX
mhIvZZsPz9VUF88yC9JrdmRUwrIRpQShSZrXyem8ZMuMIT1bAm89g3REeTrULTDb+AfxgFcUtjHT
0MI3CjOo9WN+oL91o1yMi0bskj4lsIcfJLCfDTo0btUwzw9tmLJIOgjlMb6CsR+IoU/mycoLC8R8
YwCEjpJIPODFRt+u8PoVpyQapePb0AvctYoJK6H8U8W7C4ppus0qdGdy0qyMuYnrad0JE3B0EWZg
8iRbp4d26DgGeGyor/Wljn5rlDanuEJk7RkfMRRMakPHyf/tSPufJM/fDIk68s+jPOf4Y/pjvc7y
879zv6xvUMAMgRQmXYQim1jOT+6XRyUyDVr0sZj0KFP+xGt+1wWF+EbE2UWqc01dLGivv8uCHmoi
3YCuZSHlLf/1r8iCfxLrTPRIg8I9IXQXzYV/+qMEoSYBYa+ZAXD0pF+9Vo3dxi20+OIYYXPPqWP8
N+LOnyQsE/XK1GlmpjwM+pYUf9I8LIK8qd0vD7MxS/zGkJqvTO2Dyrrg34hloMt487/qK4bUpWcZ
ApCLtNFQ/yTrsEHIErcFNz1XE0DvTVaBUdHvKw+P8ZSj4C8+lMgxTWZp5GZ1DhQ+jXZpkxlb5h3k
RXHtRW0aG+vASMI9eOPZ4w4MyV6XzDKD28zmiexogbkOSGXHwA6t9L7DZU6e0R1F62udnYkzAP2s
PkSZN+BYMqrO25RabpSfo9EUJLzLwQl35EFsvgeGBmW9B7YIfqRIMA/5eZpSD8ZJCUKPyt1cXuOM
ySlqhwBgbvDuTukVmcvxs6tidWrimXbfHAS4vHLn0LmEVhxcVTzDPzPoS/Ea1H4+rCxTVdPoB443
SzwDCfMWazV7KR75LNGDq3IeU6idsZMqd4V/kU+QWEdjwVQaUBPcs5U7DY9sJbLBNyKM9mxvRkL3
++Wi/gzJB2SvULBbkKaYSpP6BL+RpoyRBz2MXC+YcuPkRvUSRbLG0gXHg0NsZsYSmrayJn+x6s1Y
kVA65bjLKAtOyA/Ebhpjqumqcnipo2Sor1jaiuJhSUyh3NFDY/WwUhlM6k8OiRE1QRgSo8ogRwbC
A3gwANVg7qVbJVgUe9QK7JiUMJMQxvdPsom9rq6aWR6TnAIZ56ZtaztXt7GW107m4xDSl9M+DmOX
AJOUWEExs1rOfHFwABWpHxPEdPIbKJydfhcoGimew8RLYENOVYSWQNppUO9ZoZU4iLzW5WnOH4CO
7tP80fGITnOpGjRPJtF4Z0gJWPQrkLGY6jsHB1R+ofZP3pDl0NRWGXEPv4MD/3MdTlxENet9zpJi
lprP94hoJpC2LFAuTdT7OFlF6jMFTvJ9nzYTYVnwP8x7cbd+kttV86atOvS2mbBS+NQ1edlYzP9M
HcTABH0rvEF4jAEhmUFeYPagwYC286RgvuiQeifIvITK7GJo6YDSQpebxbPivRjUnFOKEpKsK3L4
UmglnJQg+vGBFaB50DoNa6iOg8qt8tqwM1eccTHW2Sme+kgQDNcnkrm6nCNSqKJVin1svfwouQtW
Ze4K85ozh06UnWm3bW3QFZAaMdan+j7B5UUjM4yV6rvOYDzdQ2uawpOyHURU5LLmQ3WdhT3HoqAj
5kSpHysN9NGS0QfpNR8biGI0gagmVY3B8N2bu34bjK1m55REjxbZg7RfvOjCdUKf4TmQZaV0RKy2
qwrGc9FED82k6OEm15TmzJutCbEBDQSMSqWxHOtWrRiR9B0Gpyaxij24RlvHm1+M2GXjwSPaqLWp
d0m9ylN7xqbDQ2qES38TN7K7s2qzM+7DUXL5brQsk8lTWQajvaenpoK9KGRh1cnrWGi0YOGAMPr2
in1AkKCzzVq8x/lEu0InTeq7mD6D0BYAzKtzAQwkOmgmIuYOIkH0VZD9nNcRHkFzZWcpADzTi8KF
0kGR+1jqM94s5NWtZVecS2u3qE/pPLoj+fjB6jd93llAuVkGkBAM3GX3XJUDyjIqo3wkRAWDZmW0
GZLwSo60qRevpuNCpNg1FcG8GU4TwuhdEBloLgVHqal8iwpAMuarAfjJ47ocEu5mFfp5FdN6tJL4
ReHklO3sdsNXWBdwgon6yCAo1Udf4z3CUiymXpPD12hGKq8f/7Mr+jkupYv4X+2Knr+r9r9W70X6
68D0t9f8HmW2YJsSTHZsNj86s04W8J87IyG/MXnSKf9kn+NIc2kr/P87I/MbMxoD4qlpC+YZ1j8m
poJoND+rk2RmoLI0G/+lrZH7xyAzs0RdENL1sLQzWpTC/dNexU57gf8eEwzpgWMfyCciDd2livEc
dhUQKbvGoNUPuDGsMptP7jxezKwptwVhkvVoS5KwnOHgG+j2udMb2JsazhcvFTOLtxz3Y5zQCiJR
6HaWHH0mNtOJ+Sy4K1yjKwU9eaVabLOmqlke0rTcUNSUgSfRnBVbq1OD3uYLs6ZaUEStdj3MzhOg
AHej4VTetr2d/AhQHG7M1iieUyoQL0RwtFtztpsLrD796NhDfrZ6nH4r2BCg0L2+iZ4NtMQ3p4Jw
cD3Nm6TZUaR4RRfVxrHbY+L132vBC6LOuQt1DUeTMX8Js+PgmfdwRjid4218M+MXs4vv7cg5R1Zz
MLN8Z03qIKND+h4Y5pWljRerLN4Du34r5vqjaYpjaXbQDD0aMapz6YzbGNs/GurFCItLjhkahzkR
lcB4GKeQbB/212AzOJfCTe6jhgJip8lXZuFcmyHUythY1ZPBMzs8pdl4GdwXQpQsh8EaF92O2oaz
rUbaf2qf5oAKBsaSzIVXgpf/tlXhvTeh/ztW8taO9d2iI2HHO4N3P0198JqW8zPCxYEE4g4QzSOK
3ibsnK2oiluehFsaXYGahaGD9+9V5RtSDFwkWnDT9+W0yrVkNeivIjuH9fdxmv2yTs5pXd6RXaav
Kw9PTultx5zjohtyTjQs3knsXkUUANUobOj5K1vzrqumAbjr3mCP3joMTGdnSvahmxzmBLJRTx4g
ufEoW3GNmy60iBkF73B3vgpn9rX2VjOTG5BBm2k+pQNCh7G3zEtXKF9rtvP82hcH2uOeeM4ClxAN
YDrtnhKv96qkM0zcSGOit1I2O7h+O0wobAec9oW1Zdto81aF5aMVPJRiJ2V210BsIXG46/CW0kqZ
0HsTa+FB8+SuMYkdD+a1aK3rtnevGcVugf7TTREU3UE2zdvsADKjcEPCWylD+2rq56OTyzdkvUsU
pLsR8P+kGTznS34TQrRft0u4MDtoKQq7cQwqMPxYcBx9Wo8TV6dBbQQm49o0rzzphtfuaByJ9L5Z
5jtXEFlxtTV6/TU1XxP3zoj4ntiQBwHOyX74EWsZlMDhvuhJpLnRLgR8g8/n4BQvtAOaJIqsk3S1
jVu1ZzF4x8SpHuPO8hWOqNG5UsIiTtdtG+MO0AAagbOVw5UrrjrrxHSaAIYz7SDfnbsoPTX2E+0/
R9CamEsV1GWoZIXYmXG7YY775mXAT6wiuJ2y4Z5w2II79R4MIMzdnay/55P0RbIl7ucXFtPVtl9b
MEUG92A31BXp6ixgzBGUuKIuFaPiHg1oPSQjVTxMUMYC8oGDigN7UuQ3FtymzLH2lCA9OoW2UVV1
1tJ8Jk7k3faVddIYuYY1H4O5I8p0MAcoY/OuyBtslP1eWQo2ztskrQtGdOWHUPmGUX8K6p7mC/0Z
v+an4Sa0cDO5mAu4sH27GesrxFaEkyLctfRsrRzk1PAYpVvZa0+qhcZq4rYkJ+YygfWIeOgXgmbr
TAMXqSlaUpsYcZBK0O1ofEzutBuplQ892FLNDj/euoETxlb0iT1eyFMh+BEtfk99JmZcpicvSQ+d
SJxVFQanqii+Kh0DFpknnA+dRYWFPDZzDyxzuGfDOtA8acDQxa0Kyijznt1iGd7p1ZsXwLHDXl9d
UVRRr5WjnyB13AhtPtdT6K3koCUnKq+IUMDtQSYS0U7GyVfU9TeBkZ1tTo3gh7rkFFCzZ4FgW5WG
wcXh7HNeuqpsB0KwYb6S0L5vLcSzsr9WGdifOmqoyGsLfW+lRn9uK9Na25PMryUrz52VK/MyTMK4
NvUXAmyWwjAtHNMfEkLM8SO+cGYXKsTWwtFm58YO3MqrwYvfSc94i5d9PpoGXLiQ3bgz3ba5qnYg
GR+1fN6kWbXL0rw9FTvq7q0bdvqHlopS7KOQblUDbtIMhpOX6d6ekzcqZl1u6jB+5pkPZXK6NwN/
JhC+y/TyZCYup73+sZQkdmnEfGzITvoDXxYNwHTI1905L9Aa2cKbMTV/WGcQ2PPxSE3L19D3n3Mn
qFvvTwUnRkow071b6DdSw+IAEOWFsFDwXjUAkiJiem3M3TEei97nNmdwRvyWFhB2vF0V+pnX41fF
hroeuua56ag0Iu7F3tawN8Tcn3UmAgdNJOEB+A5dDO8OoKJhgV6aq7EhWJXDvc3T2S8S7Qtj5ibn
uBpr884r6gF+tJigrWJvMazsuqgmNh50S9kwEQm5vuA4/6FNOD5mw8MTnAD4stC1OcXCf0KDPAN3
OadZ8GDMwVs6UD5fMbcvvJdBDu+DZ16Aw2yFbL8iqBvmHSMM3afO4NyyKD0MNbaFRNc1n2yffhwi
zV2ZpR7vSIQxhK/snEmaZkDaoNKOQJ7g8Z3diwyHoRg4BPQkOjCb1DupcKrgwp3XGdIXh4Ms2JaZ
0V21kcs9PbVPFGUIv0eBhTIaCYZuTnjG2HsV26zfPSmoFyvIWOBl3X+XmMK3mJ0wK3TNkh+zsFV4
cXt0Wo4i9oB5NSXhy6R4bc8cGRIDEH0RWOk5UnZ6zZBU38XSaLduw/hHVy1trEmFTt3szSWLAWRs
WrvMTtqZwJgNCUB6Uu0Gu9hlqEQM2l8qiAWxPIdWhYvUCy7CIZEqQv3I9sLiOeU+aC39sJBKRx4j
Qh/2DXPOcmSCjP3nOkw/vBKmh4ooSzSt6dod6vt6crHGakRC9FS7TSGUb0SVP+hpcZyMxHejgJRu
zSmqEsU9eI/zjBbEg60FDpc0FbaQzj1BbGlw92jCuabnbLxq3TG7uDTBlszC0NOT1pNbDCXFbR7P
fGriyBj8Fki4exii6qXVtBCxew/nTrubXeE9eoxb5pXwCLezpg2ktmQYbMaMb3yo23xX59jmo1oQ
oXWcTa+0H/8nLz1haL2AoCBgE/TtYQKUiYcGOQlcyKGm8RAserZC6LkyG/MjVrlv9uZXx0ZTwuc0
42L3n+PWz+OWhYHsn2vQ6xI5plS/nrWWF/w8akn5DSqUwB/BkGo5GaGF/jxqSfHNNMkQQgwwUZXR
g/9+1NIMDlSLB4//7DFPpWji7zI0O6pv0tQ9chPI10Iu1se/gI1a5PFftNpFhBa2hf2Cwx7vDxvo
H4XoplYEAblqWW250Ve6Zk0Mktz5jlo7/U60obUNhs4i1GbU/adeUMgIBTK/NwtltRxS9PlA++Br
li16iQybkLGepI+114sI/vNsY4wZ+ry8MIzKoVRbkXNVgHZgrgsliNStCruHwbKCJwrlwZj3DIDe
qqbIzyU3VOeTg1ppXd6wgXDkeEUah7qJpAqqK1g388sUOfK+w5PvsByWfpxHj8AaymdtEGWDd6ZC
6NEZve50xi7huqThPHWH4DnmDPQ5eg21fb9895f/6cI1lw/sH+L38oFaGAtdvj/yzJ4w/2TDjbzc
mLIcMlxsZcaDY/VMy0vNgALoBfVVOSnjq4VlsbEp/CZl07Ido+oTMMkMvClYoTWWEXYD0r2tMXMD
5wE5YLxF8X0DaHIAqAeYMIkyS4DcwL/zr9/+H+cSv717EJwSKyYtDozp/nT0BhUVZvVUMAsvyFsO
nhXsCnMaN+Ap3U1NduHn5Opz/O/wOw192QTg9r+KLr+U5CXV//2b8UfT6f/8hcsb+sXsKgI9ipwB
Wx92M6In4DewwRnUJ4tO3k6SKmOH8Isc3SPL8BbPyjmbaZzIzCO8x2dQOhvgAOsxHfb/+oP44wzj
5/uyEUJc7j6HkcmiUfzyvsxGjQOXPBLukonBBVQeAXgF/8aL+r/+FpAslo3iwXT7TxdLRcOKcpyK
i4WU+blpjGZTA5b9N1+q+F8+ZBspBf859l7d+rOzV4h0jiG22NBlXMKgcSk1tF0jCE+E74OnqIs4
x5H2ndhINfpTY9laARZIT96ROgeaxOTB6dg5+CLkkIENj4GNl+fpd8PMFP6UOaCZthsJTSM4ln6Q
SughToCtkTNgZXrdjSEoLd8k2FTv2bEULzXm0ONk5Q01DgHlerFJhhNPxaBWMyIlzhMjO4x6b1Km
nYzzQRSC0+NvX/F/pqZ/M3UutH++Yt0N78XXH8amv73gd3FQ/8bawgDPIQUBSXC58n+uWFQiEYsS
LkkKshOohvyS38VBzfjGVE8uA1LBKyz+6R8rlvmNn3aYPWJnZwxpQU78KyuWw//qlyesZaNbSgsZ
3lpGmpjxl5vql1uz7AmHQdG7b9PIUjgbMhfXZ0B/XzU0T6bZkiDy7Ow6wlEH3WWC92VY44dOc8G6
TwKIvhGc5bATbJzbfnyl52u4n0zdfLBKUW25BKeDlWXJ0zwZD5oBwtMYYG+OkQpvg6ybTxI74wZ4
B0Yx0YfT1q759wIU3oFnlgP6oc3OIo7cY94GJL7aDKGbeoWm031OgsGmjtr+JXWBfWDdYdblx3QO
vFm5MS47P/Cna8ab6saEr3qCdcSqHGA7PNrdAEsNpaWF9ltVs7vNbeFkLHJeChNhAL4+kc/a61In
qQisEsXLamV1m+Ofig6t3nVPyl4KYGo5yVuq0Zwdb0Vd5QF0uLoMjItkXrlupcEqM1nVwYbGYq3g
b+HxqXX4akXClKUyjqorKSkXZMHsSD8l0vDB7KH1OfigO6pjISUmoNvtukY3e8NVNdyGw3DslQsa
l+ZU7EcBgk8ZH4e+fXQAFlnU5qDWOStdb+71KPjCfd8f6wZ7bkl3aVfRkdTQkSQdfEOk8h3fTOwP
Ux/dM6fkIx8VHQbynsFFtZF9R+nOMGEYjcIPurQzP6rcT8skrM/IcHzX8/bLthVs3dwzXqFhvcY1
tGJTO+ZNiCckDLK7wZgShjtj+YWT5t4umh9yNh6h7d4Hlr6f8B2mTbNVgZuuC41/qk2FOk3vJrU1
Mf/rOSibLbwrOhpoLt40mryzOWmgCtXnxBzeLTEhK8XBni5tPtOu84cmnXd9TpTpJBYoE7z0BxC/
07ASphVCQBx0E7pLo/8oKTaoTQAntoNTikhrtIyEcF7XabmzNEp/ek4Aok2eBklR6egwacYwnvUv
C/ev+9Li7h4nox8Wrzj1CBa3vcK5CFFhRQ2NgpFURcwoNQnBChHFQe2yKC9BSBUGYIdg6o6Fp8H8
oVo4788EL9W7hqnsovrQJkHehQcrWhoumsqY0lU7Fszzk8KPGfI8aWENjoVWYyvKsdiFVC3FrPCW
412chNnsMKk9rrRn05QbQFN3CNs++e37BM2/puXFb83qtgMAuLVGptdw5dSpE6PA0xy/6hPKmsme
D1NdzjzNO6qMvwcc1LlQEcyNLj6LpWrJbcGo59I9w8FzVwo5eisL+oIRzK7ztNGPs8AAlMLv90mR
ofz0GiFAB18yU1+IV9CQdrmpbihmVUgMdUDTxSgRP7Kz1s64cYuGFiYt7zeOthRH58RocRrf58w1
DgVBhActt8JbHBvBukr5KIXtTluPnRD757b7yuLwGSfbQct+ECMxHjJ3rjd5bWtPhS3VAUTdHqf3
M60G5jbLbR5Pghrz3PE72+2Q+Pg89GSwNiqBBtfbDSlZ5eKH1mhgnFsdi7xyO/hZQu7lGLhboxiM
nVDS+WBX4Gy7CMx1U83m6zR6dwQf9sEiNVtVsqf25SPM09syoiDYpt48SvDjle296ie8+TmOUGCF
MB5yaskAA65dlXwGfHS+ymFUEoX/jPr0QPu3n0XRU1ipTzl16UdK4UbSyJrchAlIs1sHRIh9cjpr
Pv+bWHbXoAPuNPzFEFUYmZiy24+u/qLjcZt0r9zHabciVYNraxipHYdgUzTZvkCUuE5gOV/4c9go
lnN8nVui2yRGEuw12Q2b0hXHsJ1oCw2GvROSYsWA+aSjWZYt403i/EsbuxMFDy0sxiOc7Gibx/jR
RhtMKHXA4WMWZM9JLXctXTe+sF8d110MG64s2P7EgnFJ6shn0nLeRYhKPFZDx1PdDT/oz+LepXJy
yicbnz6oopIeKYTIEDY4J4LPoa99Hj0QsUjoaIfKg2GBW1c7CcwW3XuWtvlJGl37sYQ/6KJjDvhZ
mFohfYfUrcB+bAlCM6lOImCunSWr018DPk/dK2bOxmOXOhiTJbyOHQbDa/C/3XWOLSha2TDWLiM2
uXXLztTnye1tQ22iGaaxkhNlBp27qgFaL7yf7LopBuykhY0RluMNNybl5omG6Dj2GCEMcih7rNFo
wa50nqsw3MgcQTRo9ySndxRglGOf7Q0zKfaCkxBgdR6Btgr7A5bMvcjsHxpaJQw3XfexMBFCgjTX
beNaanuYcsm21NNg6/C3UD49nxq4oRfqQ5ZoCB8Bf0M/2k/tiOl7NcbV3ayITgXqvZ9JucPjdB41
shXb0cmVD0Gq9YmaD/tEqgALe20/hXpavmsimx9C16F9L8DsLMgrPWnxEB1g7Wo7SejkOCRldExN
T7vW4JzdcmqqXuPJxgcasRVh9Zyoj0olM3w5tPZd22jFOY/14gnzZvERGTZj/FHAZbZHsKcy0Ldu
7gYX4qqZbxd6cABEMn/+Zx/8U7hhr/mv9sFX79n7EP8q3Pz2gr8PyT32mDZIb5RQ3VlimL8PyU3q
P022oRykEE5Qdf6xD8ZaiDnXY37F2Zl0scdR7PdcsWY436gXXjx4vAhVyPhLY3ITDM2fNsK2JdFt
GJajZ+rM6xdt55eNMA9Y+LnmPK680XVAznGDzGf0HFpw0qB8igp9YPOg03cRubLZjplrHaICCxu+
VptWGzM/KbPBb4u/azumWkPDHaCDIqyMs/JAElk2Rp1wVqNayR7LOjdeeaiqFk+aR/fZUDMNGU6W
ndP3RP9O3jfreg7u2hki5tLRUJa969sDhzh9rJ7YN0+8E6oDzVoeM3571RnrdhhuRDNaPrhsyko8
+knAQwDpSCuKlqb+pDes17ah/dBM77kr0204YwnSIuMAVASBkyNjB5GGRkyQM9UwgI9I4nIze3RD
sOP0p7QJHur6fZrAYI6xtWccOm5DafP7a6w7OV5uUV634Fa2s54/jHa2g4bhR+O8B2sM56/1PToi
S4Py5w7GzqYflFrVUXRDTwOYczX7EetOF9tXUksfaSBXFH9ISOo3RhY/RzrNiAi1Q7YwniXQ8+ot
sCkzyqGMwWI0v+tKRa96iGtMb5HfJsvQMNFAPOjqTBwwULn0mnvrEYeBA9eBHSUo3biI0jse0ydZ
xp+NLvJT6jH/1DrFBLyWgJ86/VOQJfBb64s5wjHStVt2oBb4Fyvf9ml3BaXTz7NheG+sgeJYKiru
XKO5rlN1rFoaNGmkB4CZKEJe4Ovxew3lYWiNF66oYj25/cn02rvCLM7VAK5D9CZ9XZ19mUFjgsJM
fKGKg9ePjIFL9gzDtKcrHc5bkB6HLprpnMm/4rj7DKV1M9tcSw3ifK4z1EhieIz5NPwgqpyvE0nu
EgyVyAEFKuI821J2yX7MMp8kYbJpMFSTnCTJT9dUw3Bdh9vdhX1Gl8x8xpggdwXP/e0ggjtazLeq
MJjkCzo0gzjdk+C7VuC2IH3XnxCYPouSjfw0HUTaMUVGe4NrRNTU4BAUtFVOVVly6dL0O+TfW6OZ
f5gDxBK67MdNaVAdAujbM8E/zOyGrIrqM+DVj65sH9NEXYeVfi81fgLnHFVYk+GbxKFgHYqNE0SH
cq6PkV1gi4vnjUPDznsvmw/Zs3H3RAoqMzFuIDT7hdc8eCU7DZdQzZKJNSJznQQtyFJw1aAPBWeW
uBmLC6M9ss2iAJGpd8Y+Cc3PNBLmMdIabFyjxxgTNikLdXasU+vdhNDdwHBpOvBr08Ej+tfHlzk8
WZRPOgyQi5hBjrEP6PWiWvHLnqyjGbB+d0ecebMxrvrRglCFb42bn/w/IC47zw9FsxMOY5yZwjMM
x0Su3wzBNTO49CPm3AtD1hMt02kEfhbqvhxpAswZekmMJTHvnVt+TXP9IHcMWElwPgNw+Yro/U3Z
mTs6P0QFUVWvJVENGkZKp3pDWTU8bs8C8ZUymNnEa5I2SVgTtLCY8kMGjqY7F4MjfK9mJpghBCeR
T4K/kpJFyVOHHQiWbOLCXjDq0RuoWXw7a3dy0uJWt5UsbhyD8qLXsopzaiZjEq9HkpfkwGjPzCtn
H0zmRFtTK4L0RAgpZRo1mKHp6/qSZpU9p/+V3Ybio6ly90b3opjQjqb1tzSRSZpWLVkdxqSkUVnM
ec85jUhayNklwQARMc17pu53NDky6RVuISwqn6EeAnxqCgCo7P3pITtZyVxTpmI3YU3rSJPABsuK
rKYULBRJ77Nr1/JN22lZsp1Zb3BMmN24qmqm7yQbWqGjLYisvMyMDzaI+O4ugnH0mivAL1PGDe9a
a92IqI6wZV8Q6FAH3Im+NbXpC2W32buajWuakm+km2hXpSrEQxng/ONcn7ALsqd7YdDRaEmnfS0b
t/DRW5+ElyfreOi+PCmrfVuN+Y3R9tw6RDYa8quuN+4LsznSouId63k7DUSfxvTUkpCRcb/yMMvm
dK3aHQ/RXu37JNmEKaNlvbwMQtE24e1SisMaMNWwi/INT9ppj+PUGIqWSfUWfmh+1VPyTnKnfYjj
mKEv/qP/x955LFeOZNn2V9pqjjI4AIcY9OQqXEnyUpMTGCW01vj6Xois9zrIjI6w6nHPqjIjEhfK
4eecvdeuyZxxvMI69h3/gFBqOvQkW+H+681gC05z2zMTLnEcrIYobCqiSTcz0R7OX84YEaNvX7Te
XgkSwjV6l1avfLZgvy40kDWLQZoNEiAx7Ey/vTeZn1TMn5dGuK+nYtXH6NLgfc2fz+DaRF1uF/4G
sfwNSCMCBSAdwFgO0uOAUXepzY4kfzgnKN53RpIc0goaaEixtzSl1yGf81zuptvmiLCKsf4g/+rT
jsEu6oQRbIMOSB7yu2QLpYyEI+aOcAYoL4oRSC/v3sQIw/aC9KoH1Ce69LNqFaI8GtczwXpW6oWN
gMcY6w1W3wMKhasmI41RD5YxQXtjSGnoX2Zs49cdeD9y6I50tK7NBAAg+4tuVVUpHx2TnNMidpNi
2lpq9amOzZWlp8klhskf8mu3ht+1FoNy7GR7YVVNtKxikJn0rmmegGN78fpLL55j8CLFcftUbIIw
XTrTsTLTVYvWoGO7xKfU7t4hx94bUQTVz2Lxh2YSrJVUI/Vr0Ofk8GyNf+musYb9FHTThaekW5O4
t6OJdECG2lUjKYQyB1S0MqAVl3HsdkZ0OwUvGZKaNGw3ZLDuLMAl+O/aBVGse2+Inoj3WI4EOChM
uxZe2To70UQHOyceD2odvyW8ruEaVi0+BdblQU23tQ06OSxM50C+36elk4ltKK/oH7d2zoME8BIu
56rIRxx9JMFWJQ9AS4XtxuF4X2jlZsx9iBti61vpk+9VpyIPtiVCFF+1sLZnH1HnL/s0XScdezGD
o4Z5/KDLZmviq2y87DJOiIupVN/e2HLIdrocgNfnSJmHTR84r9BKVkZ4VXvHGaJMjt1CoQvU2yzG
zm09FEccXOxv7hh3rUH5u03/UJLvp45mct+SFpNPlw44bRfj/670iHqj1QUaHEMawwLLfFDLly5V
3pw44NN/zOmxfoQ4trVYW1KvYWvAteE5bhsqd6lIvTX0fs3NYju9L3rngTZacsM7idscJDYe2u4E
3dL1qTDNSF9T+11nJcQ4JuTBgk/lsMyC6prWVTmuagndThYPSsnMSTL0sMc+c6GJeOyhs5VfsRTa
44IdHwpS5SLFJ1c5z6a/1uJDHSIHkOsIHAXp9SQ45uHkX/VF/kC0zEVLVNeKbq3Lo8YoM4BzGXrt
oWv4ZKj5y2AUh6KxL4DiKbsyBDw3RNU2xs9I8o0KuANnW4mJEgldSkDYYx9C4c+rZwRROQxY4SP2
69at5fo1H/JOvTAaJVtaNPu3HmEld1Hvkde9RTP/OKXmORH1sFJy48kpXzvcI60WbBFQNnRUrbOF
VmyFJIuVAT4ZqVsEUsRtvYlMz4L20S/R2C+NiOdnpLWRmxcYtFzfmeoVxNzZYJFWd4yME3q9pjG9
FXaOTZCXrjvqQxehKhqmjd1olO2aEp/qrE9WZWHcVhWfGFHIK8igwxNDoukzhCActiCRhR6cIp6h
ddVekaVxN5FgT9Te3prKHXQUwBEa3GERL8cS8+joH/XE2nSFuaFpsZIAGaWRNBh4LeVMiE+zcNKg
u0+C6TbV2GEp46Fs+hp0HDFmeZAsvVAAATIPEAS3oPB3VVOhQoPpnVrO0UY1EoUO4RXRhZLZD206
vBV1dBFkZ6eVr1CG54/LIzGcdAXttdfSiiJplOikyryVIlNgqBH2iVV0p/jgVZv8IKLppEW+YPUH
IIoZdxm22Ron9o0wtcuU3uUAWWEyVOoECteFpsJlLYBUQ5LhxH3Erb20rgiMcQMDxM7YvDGRN7dU
D8GyRiBZmv62roFzGxBZu4KLV6MAXPhdPOKIJ01UJSYiT21joTbxrTPbUGdjgObt9L69YyO4bxFJ
bDzIbYsSXmqI30oVD6XdOkuMNNplVhtvMlT2PesXePNXJ7MIUEw8dxrDdSPPfFZuJX+pmvtxhLSR
5lcZoP8lSUyd1+6LoX2IdWWJZ+ViKkREBLP47KvwA6r3pvWj+9ZpkW7SoiSW8NFAlGOAFch9Zzty
W0xv2yQ4kvJnzyI3jprAYHsLeJbvq4rUUiPDk+JujYjhocxb5z4aW1SkBlTS1BqWZdJuMDNcTiFf
5NAqQZhE1IS+3j+Yhf6cJcw/LCcEi6y8lBPQ2yy9C0jcWEZ4kOk9vbeNs0xIUd/X3WWpjUvPQj9c
lSqNTFTQhXFlW0F1gxBsQ3IWfi5tdqNaxTkBqY62vARnQnTMhGW/9bScJQK/WqOxrqoOKxZ61nU5
aC+qRwM0HfV3LzCrRS4DUuiHdMvUmhgqGa90rwEhQdg7Ez704lYHwnmo2SUaL4aVsY445K/6cryx
J/3Vr2Zp2kEYqcJAa6C3sGnadkNwWLyqY8SzuX/dt8UGt891H/nrTrPWso/WCN3fs7ra2j0GE694
LNi4w+lmq0SNlCXL0kZ7aGxQZN6RYpzV6RmqW3ntSaZgXbetDNz9IE0LgiAnkLn9Q0v80qnCdATu
2oye4xg7OmBCMKVKUBJf3LVUClfEDAVvBMDAKSIAI/jw9XY6wX8kh1yFSbDjiVKwRkMvwrCFtDXI
EdIFneesx9DWbgntKq5UManHOObZK8kWR0UXtuSO4wWThq3uEsscV9VI8exN06lM2eIaBYOVWub5
hv18QEXNAxzid1yZVl+70wR4RRbqBgvRK5AShiuq6otdnAromkyWtqVFiHPVec+kKmZ3QqnQAKI7
f8UvWD7UlrDcoEq7jeNboZt5wMbwuaLkRwh4RQkrziRg9FsCwiWmrC7g2oPB3gSBrd/pQQaEQgnU
MiaIZNRgM3mR5Pg5ZY5Co4lMAhnsi8wCvk6rmHEhUeZgGztIlB5dWj4akOSPfFri0rWiKUH1SZuj
jpv2BDxDXGb0yvdpBv91o/bx+I4NlBDZsRx2rED5zq+Dkcatr+wnMmTMqsEkPzsCiJrSNnTr27Ua
WMMDvOJ0J2NteKwLa/ABiOZ8APiZ1+Yw9J8e+ynSw6XlgjzxtiqN/cvBS8f3WDoUvWrKiC/PAI/X
GZ63pRVRBZFAJvMjxspgLfJicpvAH5ZW5dsu0J7oBaO86TpyjF9ZyPddnATrcurUrQ1cg9gSYQwf
zJ4R6XUdaFoNYdRtbzYI2MH6H3W6z8UiJ5Ro28FG2qqloa3Q+PEOoaCsZacz9yPmgm9YemvzPUQZ
HkbepuXin9KMyArVV4olSTIErHZWB7Vn7i+CeUeldUMTxoMRNskLU2us10FLo1s1BVM2Yt2MXEct
FLLAVO+2gw1yyMFi0TnGbJAK9RArIXr4CWrPWgefEy97NW/OloFJ3pdB+4TZllgE6KTTGWorBYnd
p8mrD/6XWXKNaVFjd7u1MGIg5Rz1bWkMFLGpDCXjz6QbSYjRe6LsvSbelTKsDjjy4j3koOiIC7F6
RNE07qJWR49OmBuuCc9BWZVrmrfXOepispuSVFFsjWzX81J/oH7CcTFjWj3V2oVhRurdtCNI8Swk
zwCBaddDm78Qn+xin9j3APJdRCqzVFTMsmvssemu8RqCqMa6pQOQW7lNHGkqxwNhAywjYNMolUg4
itAQZw466r5bUch3t6bSa6vK1lVE39T12YqJuqT2yDyiQRR1aVBOuwYNXJ0Mecu7zvsscFWuyijH
Dj9Q07o4g9Fnt3FLseP3iudiZEXybxdMwusgQYBu9S92kz90nSOuFEaD7AOyQ6L3p0KxMuJRcRDF
jhOdZ0r+STGs69xIN6mNjWUgTK/Rp6bd5pBSfdx/rUV8S1OmKzB8LYmgxXOMhI43tQ+aXRpGNdJr
bSwsMLxVeChVTSbrJmZJZWpYucVgvEqvYY4saL6efAn5gfiFFG9UqAjyDhW6ramuQRIJO2bposhL
iDiN55qVM4/fiqwgMWmi5zlZps8dHdQBfnl17lW22ppGLcVmpO2egiLFegkImrigaZ4O4SpEMB5C
4YYnmFV3yJ3wHVv8d0G9VtEaynJynCDHbAnY26HpAM3qq+2JSAB7rYtOu9WNad56THa3Q46Fc123
mGg3NCr4vMZFfRo8UutbYcgj4RQaGu1OOBu9p0Lk3ZoETZWm2dGUWYcpZSBktDXOMNWtrK59FWWL
dbynGo5MqMYNUnjH7BCZ6W5b9se81fprrUmp7ltdHd6sJGesBacPwP4Yy4n62g6WER/xHeVV+SHD
OthMjDsTfoWPHwJuy2mAc3aYzJp2iaYFXbks2tzfm2N+JW1ZsPlJ/eqcoCN89qnBoE0QeoCnh/CT
pRf5B12wYsNy6S7BuNwbbXkX5zWNxcY/k4jYoD3QoINPZIiTR+nS7jC4vFGPU6Hi6dZvGs2dKq9/
cjwlPyY6nbbESvYaay2lTfiMhjjYkoLxZKbRlRiaW9jAnywjy55LybaUOly56CqrYGOR060x+lWp
1o+0wPgjo/dIVCVKRlwYc5Yfz1IOyZp0T+KPKMPaB5lAhfPmWKjSetJy44ZOknC9qjSIY9Cv0HvA
0upzN5XWso5J9Q57eV+TnLzyJ6M502e6CjHqh/RWI/VWn4R1xOj/OrD+iaSi36tIozy2GIDOikIz
vZZKuJ5GbuRsAN50vEm2oiyERb8uGPtNoHnaM9a8AKUh9vt+6qy7sEKyQEw2yLlb4rSNBaCXy6Fm
5yCd9A3s3IVq5HiI8EWtWrDmhoyIj5Zq/iZ5VgpW5ZXeJpcq1up1MCc+phiUrP4mgQeDoTsrrvEW
21AFh2MZaw/ZpL/VjfnSRHe1h7Xay9fh1OluYj3kBFtt2gF4WNykyZIs8nEl5MvkmFzE0LrrVec0
DkAEFBoA1QgaDjgowhxBMyWqF0WDbIfemPTzq44uX1cXW3RCa051I1kRPKYvaYPlIw7uh9Hiu54a
3dIroz2Z5IgCoyGl4WpcW2UG7Cyrbvu2vSRlJsDpQ8Nr0t0QreYyTDR1HY7JjE/EZ9mQ8aGW0TZm
n3ak37DNoUqeYsEmz7b1ja5kKPcFdYFwqg8dBtB2gvR7RYP4epghBGZHrez18saUcj8WNLfL0HLW
jSqokvstMx3jEWMNVUFxP8f/UBeVq8ZOP/ow6t0kKHBi9gG6UQQmyh3YjWzXO56ZurqpPNE5OLQZ
vWph9/e21pIyPgxbtavP5Zi/I7rBSuf1bNHy9LPGz0R/5XPIxINdttEqx8vMEx91WNglgFsbAxQd
lbs+pGuu+uXZR2e1p/08nZTQKzdp79cbI0mLpWUSoVLW+pEwnWczSXaOL7hydMMIDMhv6cbDj05V
cnrCxq0GghWJcWR4xDBjJwFk5EZdWguQS/mJ3A595cTmaqptV0Utu1JFyZUjC7wDeMN1lvRyhscR
5uQq65xj3E7aScFbAHPL7s9DK5Rlo1LFBqSej1NurKkMRmyBTcwZTjbf3OlYlMnZK1D4Dr52a2ml
jegy0p5bGfRbtVdNoFyzfchxxujSjPA+dbqJJYvJ2nJo3u2qlrtJieubceriJz7kw4E4v9dJ8ULI
7b59QQLWNmt5XHzFpDwp5/EIpjO/KPdURcC+vHXo2YRwzAEdOpChNVHvIw6sWNkgv1kZSX702sxt
p2ItbOdlKGnY0fZQaEkxGHP08dRIseiH/kNjXSaL6DFgDpMzHmLuH28nujisaN4ywVqzJvpQnjST
97Qgvr424neCWjYZ8bQo8LKF1XsbeA13ZdWYuwQCuCFoVIM+WveKwk2Co6xQx3n6XUjcMvHD2B5t
Bxp5XZIu6JB2Y0Uo8XAnz0aXhh3GQvdJ/dFwxjZGtM9KlSm+pKvNEh1Q4WLk7Z5lqVRE1hJa6mX2
3dTrb50VHpQo2uNV3EZJ7Dqo/MCC0FKpt0GfLmTslUf8nOVFrwpvGTs+wxyNpZogn2nFSGNEc+DD
awodFrWIk6R3lRfHsp12Wm0n7Fqx0wnnSGBVis0ziYnwwJsCCAm7WhHfjl76oOjDJ1MsTne6NLUs
Z2mfdwjQ3WkwtW2Cezqt2OqT6RpG4d1Q4d0hW3dnlNNuHLyDl4mTrEw3Yoi1YOp3CI1+z4expgdM
TsU819w0Ui9WERlrE9lMfOx0Oo6qc0gEJkNtkg/1DIVEP4iFa5BizzjkFrzXkpC/elkq5AYy3V51
qF1OMWeyIXkE0EJqkqch2bcRSgwuvv8sa4YdCo8+zloyA6dQfjS++VzhQagsY5unumCAldHwRRF+
l0s93UuchMxrLojeuc3D8CVXqyeVWBwSKot1C+Ok9y/KLuG2lkAhJ1BhczaYTXge74ogYF7Hne2x
PWPbAAYn57CyFueuBMiVch0Ivd14+NRpUQEcUQ+Nb6TbAoQb+2VaDXGuUkAoBlGr6lqKTW8ibokm
Qqrw89VFri4DFUINZf9FOuA2JdeMSVc47Ac41m6Auu3Oiukvkx4VrJTYqi8NWM4t0w4sRO484uwU
MgLJVA1WZSCyFakYzzLKz1F07ONhnUaEM0yJQQGT5LclV+E4xYIFXJi3Iub3jRGfvEmtAEoAc5nT
n6cVJrZPU32Luqp/bZgfbqQVc/ArkqOtRZ17zoVl2ecKJm9s6ZcRoaaMRCCCatBMf1g7zO5GYa8x
c8tYcNqXiudrTjno79HUgpixaVI35hk+7HZCCcsfc+mpMtQIDCbkfNoH1nFVXM9RDgg0yPeporty
8iGR9DoAt01Wc8YLoyS3jQyeR62KNn1iM1nUfJi8DBsHfMmlP117bEEMNWDuzIjETz/9OfcsJH/P
VKfelS3bVj41lyRs4drPXDgGEHLI8nQwmhBqfPD79IBAkvJzIlLHitMt6M4dLq8aRmGdvPFBAeni
GMUmU2o3RwW5rWdgpKORq0F1wuYgzS55tWbAy3RNLbQ0TYZyJMCggqyMfJUnSbfQrP6WDjDtrrbY
eoTSCPHOxp+ERuWUFdT2qN/eUTOdzKR6MByPV093ll1wxUQIUGWxjkkaWeQ1cexjeczYFKYPSd/u
hMcgRbfpqZlteJ/i5tVnBVPYCO/ajou3Xk+ua9KDoCyoO8PE4TeEB6dAMCD8x9higl+I4jOFbkiJ
gZOYT8hSgGtnVDbS9Jf+iAw0PKWBeG1jMz9pbTU7P4yD6qOGxQUIToEUtqwfn03Mng/h1HQuTOVo
adEUWrFn3Daj8gR5ZZ0FJS062a/QgfTLilDp2or3RvqeRN5Fk3VLB2Rh1g23geGvCGu7yUW+rrTm
k14n80zV48XyxrvejsLntsuuRopVON0LtSBmt1Moh+zyANHqoBXtVTY9+eq0LOwU7QAJgol1pm3n
6oHhtl64npUxGs+ip1fuIGje5RZZvNSrG5BNu6RhTdLHekUy0Gy8x9ve8X/s5gKG/ToHAoNc4ZLx
wK6IxGbI9Teo2Kx+VXPKOvVYscY7JfG59bkjv7mnYV1kfnupZ4B09Xt4kMAKSUiGBGzl+2ZU90Ew
bwWM3lvyzaYCVImc5ItoK49KmTJXFt2htnrUP6OLR4OdUn2Mcm/DV3Zldy1KUw1meLdV7ZRNJM9e
aLvNGLyN8A2bnED4PGfYgs+WNS7xrduaXj5s4ATlp9wYJJ8xQ7yGo/EQYMZtYp8kYVJ4JElsfCCD
T91nlfWBCg5mvKPGX1SpuZ4mJE1+4+8qczyBWuLN0tD+xv4Dws89Ylg7Ss9sN/tNxJR4iBJCYqIX
Sd6Wbyi3TVqv1c5fFx6jXTAaqk5tUQnGBtqhrYxdYU7NioxZurjoj2t+ZqqBoM9rNVjKLtxmE0qA
wcD5PbnCq/dphLJqQq2ZpC8yMR46a7yk55asBnr7ZnboKigFoKImWQZnePIeUj8VxxTYA/r0UTF+
aB6lE3mgnwOe5gQJcSKLa9WJbya5h2a8GhPtJsy6i56hCQt7RUVV1OvBATcQxTGyiNxl1EgcH6gc
XHM82SPfx3VWxhc6ZOe7mu0pC2RAw5V2iuEbezlma7vFszqJ6a1m44Tc84YAvBsbUWOIhbWRqYNN
2i6PpdpGF0iSpsu8Gw6DNrHV8d5/UtX9yuT11RNHnIAED4MrxFZnVCfAma9CtQJFphdnPBrkF8jL
MQY+MlPKY5AYVfJQDj2N1DAD7zt0AIpnbBNBvX3CqHf9h1+CqfKLdwQUNqkRNj08VXUEuLGvvyQM
2WinYFkWyPfqFzzS3GlBTzBZJGkWX5cpIGDa9vYt5tv6xm70fsPgsgYoN5nxx48f83/+o38gc/zp
vqxempf/+MgIJBwvSHL5z38cPrJv1Mb5z//LMCv+6ai41PA8Sx154yyg/JfsUuff4MRzTB3jD4kR
CDL/ZT+S/1QhEuncUktwc22Tf/X/VJfGPy2DQaJjqaoA/ePgTPo33EezX/enB8jCpgf9kdaMDhrO
tuFKfn2APFAFYD3FK4NvT2iPA+40eLvEW2TKw0QuWHnteE2v7II6N6ulEWtZds49iR5KAAgu3lub
DbO677JaH55+uoi/eM2+ykH/+mm2OetLLUzFZM18/Wmab+UFm8H3AeJ8Th/YM9KlTBM+f9Q1+BV+
f7TZZfWXn3P3/p//ALBumSYkKJyu+JQNZkZfj9ZNAyM6IiiojgXc8XpK7oshLs7//lFgZCJgsTWs
ZfLb5Q6CMdYDUHcL9iZsGRlu75LM6i5+f5T5t34/F5oQjqZZWKBt6xuw0lZxNVL2Uj+JNGIw3KsX
DmmRW6AyUIwCBVh8UHwYtT/+4fS+3rK/LiJ2OaljrCNqyP5mZStLp6t7gz3n2PuJS55lv6tqJd6I
ERTh78/xu7N3vl88vRA5ZxUX4OSv92vCzysJWotoi0ZEvc0mlWBCUqdMn4hHxV/eyv/R1/u3E8MJ
xSrgAKXDTSj0b0+HQ6wl5R2xj/HoPzRGqa6BtH+MRCH84bTmn/3l1mEE5BAGL76F8/A71xTZRIxp
JKAZLlDNTilynjm7A8K5Ue27JO5Q5Hnj5e+v5d+efZtPB/0FG704fiyH5eZn4bUHdjiCPh2SkVxZ
6XpC1PUpWqBOf7iKvzwOLmRp0cC2hPrNnN85ANrMiONMxCpC5yAhxg+L6PX3ZyP+9mhwOsKcSQC0
bXgovx1GRtGoNaRaLoyIUUBQoNcGN2a4oR/fFpVxSnBBJREVEh2UEmkBj8sWmCzBbflpdFrITlV+
Qer81e9/16/OXtizjh7YLq6Qb89QF5KtDSeFom+S2U7Qd0XlC3zm90f5xZPqEOpksZyLGRb87V7S
iErtzuAap31Fi0ElRAU1Yk19zcx+ZKT++8P96lprhsa7iCNWJRns66ND/UVfLmI6QbyrAn7dfhad
fahtyeg99/+wRv/6YKbqOBadT87w68FkzhDZKDlYb6TZFq1ZcyY3y5gD33W8hFpZ/ulR+vvryEZP
J1uJTySfZO3bET2JLqkXvI4wvsuLKLAfa2HvnRxZUEz9oU6u0jyGqKIHQjYnr5hWejyiMCBtCvkE
NgOfXztmEZJADOG/v/R/f540yAxzzhS324Bu8PVqmPN3k98coA2fy/S+J79bT8fd74/y9+eJo8zb
XagfEsv9txvMXC7AQW2BZq1VczwMBQPoVUcmU++S88iE5/eHwzTyfQHkeMBCuL2sBlz4r2el955a
ZsizYbVWuIS7zqRNQTRVdfSNoDiYRdO8RtKnilGq2gfioNvKgxpEhk1GSp//m0ADYWs0ZMW801J1
3TTmJ/InS0rTMolPK86eqADiNPoOLMB2GHVf+8N5/+pm/nygb5+zPGoD2QccKCNAaZuzS1ij0P/T
4jA/rl+/LpyObSKs0MC06LPj/efT0ZpeM0ziABZZ1hE5702N9+KpuURQNUSkeDdayODbAAg0oN7M
gz+tFr96mHQC7jRs8/Pa9O3m5jQXRuJCuJwYZVcekIhtYdYVaStG/IfnVv+B5f5ysvNHgHsmNDqc
HO3bvVNrhjUgXMmD9vu63CYC5RVISQczS0quOLGeIZw7Blkp1TBBV2hthlGg2jCkcN6FJ+y7MPVg
w0KmQvRK4g95mSOtJRhr+Ssb+zJ7q6AxWRdOhQoailYQ6DgGit4vQGFPpffUFGMrwAxCXVrgGtaU
JYL5IT4rvUgIzyW6W70OhpDvDuYjgDK0CSYvc9WqoAJdEOcUKysxSip8DyLuRVAMRKe3TIZQ2E5d
BYBaa5H74QVEY9xXg+6mNtE3DGWj8N1XfKdZZbXimwc9dyZaRSJtUMj1xE65tVPoCA/SjMAqTR91
xm9h7lW4BQcQTZVjV+We11w+sx/S0yMw80pzU9PCWUITUDLpNPSuT8zFkFgByLMupZZgDAv6ovdO
FQIYPzkHSjdWzkHNfaOKnqIiE6As8QTH4Mo68rkcYzs66J3Jd8QtM9orG41gu7Nyr3kxcHxfFWkS
nuH2WoQ91GneraKKqmkJSIthYpyI6SZ24tJ3VXq71hJIcvzcMeF+Z85boAyLY1Gs6pHgwSUCcaDH
UCCfwjRCwYnnn5loy9sW7jX8RPaOEawdr+2hCs0VpkXC44ze6YK9CRngqVPoWRymjD0U5tZm1AFr
sQ2sHtXeKEkO8RMFNT19Sos+U5SYEMgcCWq0CRgweL2f0fe2PMW48h3wCPsSZz6z64xd1qothgjL
ik2XaRoTmlBR1pDKBZjCfykJWhtpgnhpQg6vgojbwSpeHIKuGO+ZDmAZRdyVdivmrMbWL0N6jvSf
iOdaiLwH94rtQyCm1wu8LK1t0pCLgna4Doh8xNkqRvsyskvnnDrWIDcTCCJU9b3h49bEt0zkK+Mj
QLUn0nQV2mXTpODCYTdlMxv0SowXPHFWXz34rWCEkTVNcYZG1imIwM3qSECIE6KogLJ7m+nIpK/7
NKpq1BlkfbiFIaZkhpf7XXY/DHW7KoTfqDexPZjVmsgQRbgO1liLRBcjR3t6yDqzVsJdxJcq3FHQ
ZOY2xQKSLPugBQw7RLZ6ZSlq9NoTdxOc8iF0SNQBvw+TW0nsiwCDHfhHagT6inmGx5Clv8QO4CNz
Imi+p9lFRyX4kGOC2CkO6sHBXUKJRRP9hwFYixD/SWlMDn3xTmfUmymmhz27wA7gaI06oxomCANm
lg101n17/k8Kg4ZflEdcurYURCprdOSGVdGntC5NxMHGignWdAQyASmodKBKAbZzZAXm3akvKeVy
Z11YdP2XUV7FEGktwQNRQ/Q8mmk2ebAEfYMw9gIH0QpLCsnUcUrw5tILMtp2gC9smophM70IhwlU
MhJGsh6CLsGNp2vaijTgKF4JVSmeUDz3zlM8lbBTDS9Cu9BoXvxWgqXkLZgqU3NN38icAxAxqe9t
xBTWWlig3zcVDIo54D7VnzuvIfygLIhiBgQ3lMqKCLboDbBo0rmAGdStRtGBCSGaW8ClFZv0+Q2N
hm1dRSXgP7WkhxbQUQHywwvNbKpokRzaUZ0ykTPD8qIWufGYOG30mTeEQC37ukWcCY3B0gn7E+lj
DIIT13qqFcESZgirxMzzRqfbd9AXySFDDKQ0edq4eRDLa7/FvzGjSmKmL1MRGeAYo1xfdqMfJIcs
acrxpjFFjLrWTpF/uehfsqLgPxFUYlPHlVqt2y6Zxcn9EF4qE9EXS5/3bIrve9Px7XjLnp897LoM
26rgLlaW3jbNhxV5snpKg0KSAiW6SjDUk2PFG9aylW+vhs7XdgoJ0c+9T5ID0g2ZEchGPnO8D3Jp
ZKw4yTASHQ9nsVhWpmNhFIc10ZtyRR3S+4braKMal399Yv+v4fePuS/zP/OGli/Fx3/cf1TvHz97
ree/81fPT9FwVOOnthw2zWKu5tnn/NX0UzSJo1rFTw02yGTl4y/9q+k326kdE5YlNjiw5GxY/n/T
T4AxJ3iZ7bBD8Wjh0v53en4/Gmf/vTGS/H1aQrTVNJN25IxF/7oL9FNT6yXdH+Qhitzh3ud/ejCG
nmSRG4hIJ/25gOZCzGlFWVUEJTn20Mb1zbwZfslFtCc81izXipKb+MIgkizIHk8u2ZujvbZzBhO2
mhYLJIo4YLEqlhM87dF+9JgiX0ZtjComHvP0wQHFd1QGoJw59omyowrZVsJRHtoyR5oU5aOLcVC+
RqqhvBhowXFTiX5tqPFESTABsEbLuSPJGeapqYV3P93Uq78uyM8sN22+Dl+uEw1Rdsq6QT/QFIb+
bbdMZizy8Ez/lORR4hnI4mWd0NxnVErjwPCTtEKenwZbJIgl0gezfZOjg0czobuDntv3hxsljPj8
YtjpAHDEKSmq3VAtI4WPE1/6hNxsqBeLBjMIs0L0O+ssNqbj/+I8YL7BoFc1Ws7mt42w3tW+Jfv8
s5xjAlPP+wgoUnGhRYzqTYXvlp+/V8gqlxCSddfvAvPaSdH7N2NN3pdVMDBqfPHqJV639zD14CdR
j13UazvbD6pDnHXGlZ4F0c4XIJB+/+O/lvw8q/SkxRxqBIFQZeP9rQCvdDXRa8f/zOAGwqSxjaPt
+w07sE47zvFdq98f7kdv6Os9p1AQEhH2fFfpwn19N7ABhiRDWB+tnpBbK++CZBJrODHNtkGaffCo
shGTwoTG6cSzP6Sb3/8A/e8PnUNrkyQnVmbTIOb96w+gIzyg4cg/wilBM6ZEEoFcW0fle+5l2ufE
cFJdenW3M0GjhuuyU8fX1GADu0QBMr70AsAxmZ2pfcRJeykzi/Ep1oOSL3KXrKd4tIKVoTaFtphS
JTx0QM4yjN6Wco+WBrsbcspVqHU5M30iE59InLFAl1DwbGAz5S9p0JS3CqSXeNEmdnH4/cn/aKd8
ufrzLGJOpDIZZkmpfjt5Q+9zPwiaN72ruhL6jTnuCWzpH6uh7IkppkLZ5HqofgbqgHbaYNo1rwhe
fZHYiXkTmEGAXqKtuXAxST4XbZMxnq3Gon0wFbUBoWZM02aQ9tm0a3k/ENl7wT8Co4X7GNVem++y
IqhOaLbD28G2z8TEWn+oS//2QNPX4Dm2eBVBYFCcfr2/vCJY9Cr5WpTEFcMKxO4YUxALnyFeQVjR
4veX9EdJ/fWS0remlfJf7J3JcuRIlmV/paT3CFHMwLJtNs6kk85hA3GSTsyDAgqoAl/fBxGRJeHR
VZmS+5RcpUi4O81opnh6373ncoyxbkB1/fXfk4UgFjfL91HFBskVfv9c5lhFKlUX57GOnR9uGYen
yVouM0UHzLZMhgeHgbDHzsCphE93umq7HgxXGDNwD7QTpbve86xjxa3hbIlIult6ydW4HUEqb5fZ
oecoktOjE2JY3EiV6kfbdKAZEOg3og3dfjM1ytlirppcbKn9RUy90JfI2viWYfaOLSp2nH/+Pvyq
fHCOoBbSmcbqDBggLWl/01dgL3nG1MsHDpcJknAvaGP2CQsUECdoQGZxzuH8z//JVcz42zsf8U3m
WY5AJpCPfn3nszwPld+ZDxqPo3NcKtrfK2p98LnF/+rU+lU0+/3Vrackv2EQLXxv/vbqeFbXFojP
jzmeXoK+BfbdqaF6tZtkWywxlZOATxY0bp/Qah6FFa0HRXk9ewFoqX/+op31Vf36qn//rAlWMvxA
KIO/vuoyrsMoc+J3KunpPpgXTAlj7PV30OoaTRiqo986w6/7VOBUdSlHTmnqbgb9AgAP9lyl5S09
X1i2ZytOvlmp/0MZRIR9PCHfc53uPhq76RcQCo1sCPDH9LKlo/T4t6gS+xe/wt/1vV9fDaV5fFNX
ECR2/d9HhL/ofyLHU1BZAVgqp10J6kTFBbVeIP+d+HaaFQVVDdVECw/SyN53fGN+mj7iFpOjwe3C
lG5WSVAzpnqJuvMFmvfepjI02vm8CmA+6fy19vHSjmwt3BezxflGpelwU6az97IYd/oOyNC5taxx
coCSn/BI5vdltnrqQoglK/sUkw8xxtWf2SdtQz3UOL+W1diDOJ6rJ9Ep/xIzGZjHrh2vEOBq9htT
wU2LXtI1FImZ+Z7bJF3jY5RbXAhbDEL/4kPxN8ME3z7UCra4bM9sHKXib5OUO6lBD6nzYyoQZlZb
qvwZmQHzp8hq7uJDM/ch8XxTXxKwNecwMxjYl6K6KNBJip2YQvVlKngdYY8dY1P4U3Kd8kD8Ui6Z
WdHXJSl4k2IXstTQ3v/+0//nmvN/1uHif7/mPGY//+v4o37Pf/z1mrP+mT+vObb7G6WTiKse4iuc
qFVh/fOaYwe/sX7C2eB4f2C9OY//cc9xf4sc7j+shx2+U97aY/mnuYG/UKyzD980hq+AQeDfuefw
XP3bWeTyiePDhlmCjS2gVefXs6gbjD2D1bl3DHUQ5J6L6I0mEf/erUMQOJJe96a79Siwjh/DKR6S
rRlk/ChIrn0uXYW9PRVRcbFgjaPBgRHj2QUFSJK8K+JzNbTuM/lCRwALEKSQs3x5aKlerLei83R2
IXsrtAiK1KI46XnMn0Yl5Ftv64hiPMdodQBCOcjrnFyjwI9ZpXJLnoyu60ZM90GZjM7OSBm9xXlE
YTPHn5bEdVfVNiJBAE1mWqAJebmGI4D7m0CUA8kpRbZKvH2AzKi2UW/RrjiP7Hc3M9pLsu9oRUE2
zul0BGXApWbTywh3WCuSDzwPIaKHU64xyoJ+9X3a2LS4F+7IaTFHaOOx8YhEBTOczMMQKFqkklRT
he2XA1kgC7JgB31zKpo9Od3psRPKu1FjSIxHyoXnbTuia20XL86I7/m9CyAJtya5ECWt4uwSK90z
UBDrcVVcP5eFCs1O15581l1ZMWZgFsSSaAwmkK4vcjDNbHdpJ3QnnnkhYtQNLRiInw75Utx8LJPM
CfkXlMKsM5+i7Ija6ZNVtRnaGPtoRNzF+fRtjJQHnKuAJtK8R+OXLrXYmyls6TAhxWENe4JSiHig
UcJ0K8sxXylHFp28czEL+/vgZLkLt6uc+FOLX6qT3a9plj6YkP51OFZXFZ046hAmNS7ZsotrvXcc
SjhFBJ6qhg1c7SqRwuAFAbNE+wFWIxELUw5QTqyEZ8N/DrU/IXkhI8n/fqrd5OnP/q8HGsvdf5xo
tv8bNW0BAlnAhRODAre/Pw40QY1uFK9ls1QbYJAIBafWnwea4/7GPI+1i2sqK63f9ZR/HGj2b0G8
6j2OS0jmd6fgv2HWwtv3y4GGmIRqI/BErehztr7/n92vp24oJdaXpJUzXdbFgj7Zo9mjgMve/3Rc
yAvbYSSDerI66q5JKUslLty6Tawjj2jsKuxe5vIusWJ4YkmAyfEzi+Zc3unItW4E3evlEdRds7D8
kMlz1UWMjBTUNx9wSLL3AY0dzlpjRxuaLhFWqX53L0bRt+m7duwuvbIce7mIHNUeWUGSPGmSia4z
ihaqQ2LX1IFAWgfB6+9jUXKMzr3X9dez6qEaEThUTyS1gmlT9QnbMOiZctkvQ8ah6qdNtnzNC0jn
q2CabTKnVLmeiCWHxb7D2JbuDVkeTZsCwQVxnIGJgHn2fXAqjaxY1h1GxGcvIjTZRmG7WXTD+qme
Q+WSpE9M8oYQP7e4WWfXvQlI/lPXO40FdjiAtLCuWLi51MxYfvI5ghl6luWs542ck0ZyuELbHSfM
z1sdRNMDJap0oQmY2OlOjDq7K0e4NzsCFFTStR5cLINbod8A8E0Sdm6CVCg7SPY1Rec8dD3tqypN
vUtU8yRHiKleZpuCFnaPYDiwiUdi685B/dFOXqm3EImzb/HQuRsWCjGO9N6ZdjXJvrfaTTsKK5DJ
8x3iDF0EoLX6c0LOpCZi42Qw7Wf6XdkWJd4N8fGhI6GOI2LnFeOrrTVhoClabjnfiKzNyhzz1nEP
feYED3nndR+eE6/wHKlJA5V28zIrOzuRq42bXQ0k9/tChPmTrubYhjujgzUJJSys915KhQTIWhZu
wN6+sRGaxJoEbJfkREaF9yrQpLM52cn/PVaTIlPjh044kivtTXlVUzsUEfVRken4KAZog0cAc4P7
QxcNGGyML/Gw3HRLVs7gGVRHxDBnXXxjOYtdrd+LEs7B4LWPywz91ZN9zM0suJpac72QfhrbrtnE
hFtp9ZXVJqvyMwS+mYAqi94+98edkDE9RNF4VQ1oQn1WNfgS+kfq/lhepet6uROUC5gw+tB9J3eu
If8TS/YDNmH8tewiOvSghlKHq3aWVYSGU4MPP7O+q0p8L73EPbaeGg6LLstNNXfVUdBQZbp4R7MI
2T1e82mmH8sZwu+JcPdtQwkPHUQEc1nVlRQAbSzRmz2Zmc/BNC+gYN5lQBcuLaaLCVIa47zoJ4GY
T4sCOPaPd9bM/aPp2aR6egFF39JcBaBgn3TsiNyZJADACJ5TOvwEy0Z0a07YitPRtgtAIJV+J4/R
aN8u0hTbLLGGbWuYRxal8/eJ3/cl6ahjUKdX8UBJLQwX4qMtdjoCxHGcvnky/KYZO7Y6r95iXyU7
NpvRbrLGmy4s0tcuq+8dh/qRYnJP4I5JJI/9xRICTFCddZtmyamAW5ylBPpqrodcKMTayyuSJ2I+
wcPQdU9+p1+tWt3qBTTBoC5p+q3WGl9y1239xKkut9GoWtBJtnVoUaPgb/gcFiY084XugodCL6im
NF3t8cEEGyh06L3VCF2aaO3eWWqDg7QhDzaJBQ9LAO+MjD5aRwfhm/2r2DQOuZaiUm9u3k+Hwg8+
o6Ivr+Ui6OqK+7u0mWAFTaSy7SSIr4Z+4h0J8bDN/hDdiAYbbjf6D/1gE2sRB1ZUYhNnXnmvYnUi
5sjs1PrnAUc9VR+vSF7vTcyOk5lV0P5tnpVJYHUasIXpAugfNH923eQwPUuV7H22dKd0Amdu+e5u
7GW/psY83gX32mWbeplKp7gYQ6vchJnT7ek2vWSA+RaOw11HMvem7PJsx8D3gUf0obZ9eRFMVX/U
iHhVldbf+hZ0aKUNoBhB8jVXjnOyoSY79mRuop7uX/AgjKZgkXNXXinj7ZVTt/uhtIpXEk/H3kvf
az16YCO82wq8catGtto0Se8LacfEhLhd00jQnXzdP9FD/1kTxinL/JIiNFaN8/i9bt3XIcJDwWFj
3Rg140nI4TAqC0ZNDhUud8wTPghzwJR8IfRy3a4Hva6OIcCarU1SbimDkNv6yrgOE5rBvGM52u0p
yIaDaqdp6xFyaP14V80AMpht76YRJJuoL2byja4tz8MirPPUePecb/VNuPCaVYSUUeQAj3y/+5wb
8+SL5ssZ5guA2vsZgiF7kvZqQqA+9pTyHJbGuq/IhmzCGB+sZaxzLb2LbhrUe0bCGA6g2datJqbk
MPoCzQspMJIfbTvf1RX7lbRTH5nIZ078uLr0+tyCo7FmzQfnUIr0YRlj2iWGgHBP/GmZhRLzyrtv
C/8i0OH1YkfFQmI6ifDi8WgvcwikKFzRRyPYZH4JJcpH1fJhBIIAaoB2CMRq8j7a9Q5uy+1+06JO
tx+GoD4InSx0hy33gsX+7mVA+OC2K3J4UDL4TFGqriTIArdfIA9UyrH7hlL3uqNnLGWN2u0YmvP1
OaajKgofaREv9ZWqZXFGHa1ZcjRq9PPg3omoGpMHYfHEab8cewzb+iw5MpwFgFOcITwlQzHZ2zxL
NSR4ftiBycnBt3OZU5yxvHlCKgM6sm9MZB8NAN3KObqgc/2CDonWMc1xUMrApkqH5hT33uQ88ctz
aFOkz0JciDmL7wxomXsgCuJdCr5Hu45nBZcRHgw0k/ehX7b+KbSygM1aPbkH6EpL6j+Xel1Ru2lp
cCI3eNTFfeXwPbT2reVqoc4eTP6BglET+haNTORvup0lvC6tX2B3uoSl2vZJ2LWurNtc9Plgn8eo
FNR5V3pSoO9VtF148PlOswDTnUfPk+aqKHREVV2Sy8x7QNQGgZH7tLOVJWnd4kjSdoUFurisjg4L
g5KW8NiuyLyRGZuvsTCP0hkIlvm13JEnDyPeXhcrjbuh4TyEOte6BPb9snb9LUHekHMB8Sej8iTp
+wHwnug5ZJHVonuw8lR6uIPE7aFSnB9Qnob8tbH7N8WDIH+yqc0KvxFjIG+FDNG179T2RcWeEequ
t8aC58niAKw6JL1Kr7PBYoVUx/2kQx47i4YDhkGmy5rpOEwKXS93qlQFoPf9ZPxJdnHO7zQGFfWC
ccDUZ2B9rC8zyVi2xSJi7T2stwRE28osj1Hqe8GBcKoubinGq+Zon2NzCg8KX9GmoRk+O5Y4YjDU
hChyzw0NDA8JPQpr+Vdg9/tAdhVFRlMsvZtsAhOxyas518fGVIB7VFyo4cJFnjyB9AWFnyWiEHy9
4XdljMz13qpjHqDUPNJmDhwKjE7GRLPjm17Xu86NV/yoFThxCv65oXeEuJbfYj+47ee0CTFh1GV1
trvG8b5nWo3JptE9MVMaO4d4b8KsbXnTJna8qYuyr1t8NnJeYPb2VtC/4E0FEmIw4A1RWdEe4+Bo
gKMKIqBbngnIdq9jVYzMam5LEygU+sF3jrpEldkkVkq3gqnHnZtRhRkXg7/ldmBdmThsz0FQelfl
NOrT4hmNNyKUD23FaefP1uhDidM7xdt9EQCjgc4YOaewgg/Fnji85lVa+zgDpB32AQlcAEt4cGTC
c2xJy8uoGuttmFQDlYZB+zjQlbgdRFRto7bzrq2pq0BdhJCUM6v4XphQXFlj2n81s2RKDJnxf1Yw
IL8oZzD0RIaO9R6NI14dh2/5DSjuYm/X9G8UlPfC5I+kfbDbaGTuASSVhaQ1ZOxHH1GOQrAJDA61
IunvA5c5q7Lrdx4r7x35gc0AbA7IpozuJKS3d66s2Z4dDayvtgQlbVoSmwOPynOfC3OAkPButT5h
DFbQJ7+PwYKik6RbazRQa1LORSstg3MaeeIwyynajk7zwlOnAvJguhfgcxAXS7KodZdk3zuqGXdR
pS6xxIKrqEhkqrLjdhKOgX2IKTitN83kTs9Iaj2QMfqyWc2VkIYD72Sk+jlEMj2s8Ml7rSWV3FN9
leZ86sEEhNsy4lFeLlWxtesQqhJbJmfn0Cv6ZPLxKdFedl79AIBJgoOXhnAh0ynYQ6K2L+wUJ3Yh
8/yDgj3usWHdwqmiuMUeacMEWF19k2nP1VGv5h5v6p55JUyomP6nY1tPsGC5T0I1tZcbVLXuPCZ9
yAufAILSGrfjlajy8B8h5g8hhl6sf6LD7Ir8vR1V/lcpZv0Tf8bm3N8IyxHd8DzXJt6zei/+UGI8
+zds7WSoOO6xylBB+d9CDFWSaDYu9ZIe8SMsGwg7/xBixG8x608bAQfoFvEQ799Rln/VlUOuv+yn
uWz6/E2YQ37vTPzLVihurXREmnQ2kokAA1+gdkVYx8e/vB//g//kf/xXwHaxJGZRHP19qQfWbIn1
zL8Sld58lcKgo1Oy/1fG87+r5OTseD0cEOt62HHw3a+i019eTTUhXTqE2DflqHAdY2eD4951SXTH
0RUNx5mul50EVEiHk+eE69hIICn2Juy5cTCAi5jG5rGZdR7sqVyx2+spSR0XALugPcpNexMemjJ0
9T5v2nzaKZXEKKPNiMnU+A717AUpg9OymPFoIxVzw0yVPY/dBixiyI8C+YcqgTHxwdZWQl6mWJeT
rWsV6w3L89J79l5+cxIja6JdmDeBTfWNcT/gLwwwL42yjyGjCPe2qOln6jfL4jZpIdtvWhagl5oQ
woMf5lF+K1rKxGcHw+MmCoryaZrqWOxT07Q3WDhVhSgjx+ZgFRwbR6kSnrF6FAtWBKNbZBDObo2z
cIKXXZAmCukHjUS37/vM9uQmNyzITibJku+NJiy/9WHiRMeu5Nmyz6t4LRiqA/LScUJ++tLyc5oi
lMPafds0M2e5oxd1pf3aw2bF7aLeBQOulO8NGtollABP0r0ezndJDl9gY/faRUiDjgo5ywEFz2W1
kT/oGo1/DF1snpqo776m2sWrjBm5ektpJ3zLxeh/TPnkfrFW8ZtXK0wWIF+VoSHMboQTnWJY+/4K
oCYvAJFM672KNEVKnYMV9yEOFA1NvlNhsUxlNEiu2GxEkfkN1lTsnKPzRksMpkUmZYg/ylEe3Tk2
bpWjiKm822Oh4oGypCMDsS+w2JCbTyYI9r6NMOGmBfeKTZna+iUao9WV75dNd5JdUNz6C16F/xzP
fxzPzqpu/+86+TcO5+y//u9Xn3/8sv/7/Y/9cUi70W+rrcFFSRW89966Hf/jkGb9x14PIR2PC70y
/31Cr85I6kFXxzf3f8FZzKH35xFtecFvZFVxXgkhyHetf92/IZZjs/hVLSfKuKr1NmtG9HIuN+vr
/evBRm8dqa7JYYIOGLrgSmkqYGj4hCkEnX98dYzHqTdZzRBeZS4yuty6krF2g0tm6LimL4GHvxr6
5a7vegOUzvNmq9i6GFluIGmN0b2WbpzGGxIaafJQel4/XTUFwsbeFV3cn4BPF8fS99L0wtGdrXDl
N1jfd3ng6elbsAhkC+JhDTffEGGSvkRcxsOPirSydph8oK9C3mcYvm/GYTE7vDJz8CbglnZgonjV
6bEsDHvUDWmT2dySgzEd0jZNS9NesxZXT2zkgpB6PS82WxPNS3VbtzWKTNnIqPgmHMsHaJEvXf0+
MEffI7MH4t4feSBdBK2Em+1yCDc7xzas/OqpA4xe4c6KHsc5bH2A1XjDyl08cTV9r1PFQaCiWEN0
cRSS2hn5fIqvp1b1KIjTEobztcsnplh2ql4TZ8RHFrBDNogygFm8vHZ+9VVsLRdoRKr76UYZ6hWP
mHbIf1RZC6cWyOqqUlAiRnUBTulmcE5lJu3yvrOzon+jEzEfbvLAwvPuBizvznXnFtFXxLQ6nmzY
MyR3SyyaiLNumUP6GCbtWg77t8imML6Cfe5KEikmz8xOBUu7IM3yK/kyosJSnTcL4mACc4Vfm+Qw
JvSj7C6mAEATLA/IPsBf5AVOiWWwrPPD5rwReZWM638P9PIWwbB1b6a4iZcXa8TC4nJ7zMlwnKcq
sIc3z9hD8gI42cjvsLrb9g6KHQSJWB7RPx7XCeiy1G5J3Rw1nanGdAqlnjk96D7ttqSp1pqmF2rr
yAQQm/v9g3uflbiqvMCkO3DBelkzWFaPUppCTzSGzvcixZv17KZeMr5KkJ6UbTi92uBVzrXYIVYg
rEZ0E43cncDK+AY/bFw/VqYl0A6Ntj2wkl7uE0t1iNYpnbysto1YVyZ8jN04I7Lgl/w4xs5ZgsZ5
EbzCHbOLcwyDladcHetc3JQGL/2dxv6TJixsA6vfAT/KQbnaHdV6V/mc5+KYA+Nc3pmdklW2NKXv
3LBPgrVfORQQPodJNGKDmSl/9OiH3LZqrtHT2QAd+IYlr/ynzrHoRpd7tOdI5M+U/13HVdYHF4JU
KaRv0U/qwerQ+iDnq8yp4OQhiU80tdI4/JJP8zC9zzWW30/S4HF0FgFKE5u3SufXcu5a54u0EnsG
m2dlgmgm4aJnYh7HDdaesVK3PbFcdVqsoX7Afkz5pZolnJesl6WLkQ6EuTcOvQAAE3qGstCpprJp
ttpXUEIy28EWY7uTUU/DpiPhO4OzNPc2S8ybSkGBhVchhjB9Aofth+y3Q/QJqMrBNg4ViZI0an2Y
UmOF8WC0iqtyFut2AhSue0k0sF5OtLh58BKZr6A9d2mEwg1b8GWqaZXdkOwqLy23n+7aubYoUy6K
YNz4nQcvtnL95mV06uUng1ZwaQf5AuAs15+tE017djfBQ02Ydkn8+QHCsUctFC+aFRJrg4N2hvJY
l1YA43FBOzeS85MfhCTeEor2HMrcPi4rRDEPqI3a1NYwvJrYkCHJMbV+pIm2nqkVT28VfyfW8CEH
3u/OD34TVcdOBO5RJuN81ThV/ZgWtb4fGiDtF0k4wPoKoLMxf3kHaS3dKwGc9qkIdTRvhbKdLzzq
EExplMa6NsPu6pc81HuAR/YjIshCqWgzpWifbvgSVg7RVTN62OdnE+x7HJfVxRj0IcT9yP++uu8g
yya2JK9SsTdwWqe8UlONRXdyEnlLWDzcswYjlWaLPqmoXnLNz7GfnhQ70mwT6ql5AaYmHzkBAJza
npX0+7q2SlS9yPuMqim+yYeVEeU36c6l+fyaSoXkTWfZYl9VrdL7aaz6aRM5SFShLMJ73mbqWuq4
fBu6EZVxVScOU8SLIkYpvJ6S1XTKt4a4wraRtt0x9wX9s+ZhnyLYOJBwwsnzHiorCjgVw+ylEeF0
nU7A+kVie49I5P1rL/QIkykIDjBT84fOo+tAVkacptC6mKMMJ5zbPYrSAAP0Yp3c4kQvT30xIxx2
NV2eugeMrLh58f/VKSfuT20CINbTODfsu7Xwn6h9efdk11zYJr0qsxigYqV99d3uOvYZLNivQ2+8
LeeoeuxANO1mojdEMqkCR2WnXzFPrhQO5K0/qv5+hJ9zGS/rKOB2Tv2aJ0N44TiB9aCHudyppm1v
AdZnOwdNlIrNCc5zHQKyF771VS0U+25Z/Y0VjOjWuzeileW5m1vAxVgooa6T8TkQXMtpgx+/6Li6
jcP83EgipFBZ7kLNisWT0toXee8944Fptm7e3YSVuu5tOZ6RLBHvrbYWX0mJK5ALB3r+ILa29LLv
lgVaViGomaam/CmdGBeG4ULGlqCfDBo+Z49ot9L0DOTxopNHwHM+C8YFR0GST9sgbOdNV48wG4v2
stPNoaGYDETXAPrp3Dl9ifDXiWkz5mrtRjCXDDnRiQM1vqqXwjrWdep/ZwyygjfZ9lP6aYLZjjei
auRDWQky7B3kp12cW8CCE5q/nukuEMkOhS6meylqh5o9YDJ2HZ7KPsYB5TOtneqUqeQBzr0OX6vY
nt4zRKE18JnNpxw4/k6rQGDXsr+6dMzZA49W/bPkmX8TjcEzVUIU1vQZ5zNFg1irBJHcZEhp5ewA
ZyUqtncTDlCuvX7GATOCzcRPL68rY5XkT/LuEEJj3tBPxD66I9/CV8OayXS4/rF13TWUn1XpoWXW
/G6qCXMljgmO7ZEUbAA2PR/xA/Xz/EH9KdQJHK6tuvW8RB5TFsYYLhpnT7Mp2yZbVxj4Cyi6SgQT
Wbop5pdMgeChGMJhX8xex5K2u4VaHHGbikLyKRm1OBY1UGROqD24SlTOz8Ptadvq5cpPNBJc3TXN
1QzkYBM3c3Ns8f3TMWWF9sGy6VcB7WCBz6qdinKvgQN1E+hUH8zijPthcvWVm9AbQzy087hBlvoz
LsrmW1PmzWtU+uXLbE3eC9dd9WBidGUKauAnsgOKnkGsqtM0lc3BjO3nUofiJIHO7dJCRNed3dTX
3MyHQxgt1WetHfjVpSdOWakD0pEjzvTWrW/7SVD9FxTjbkiH/IF9YLMdMss+JLqunxw/Wi58x7ef
s7B7qnIBPUxG4tgWy/TT8SUI5Cr8SdCeYqO4YvPkx3Cws5CSxXJ6YE4YeJrmIIckiuxqc4nuHCjc
ZwIR6XUPuIDJjjQ2oYTkGob1z7ziSkxposJHwNbkoee36V4M4Ll2Awrws+fW1q7FBnOc2ip7Z/sZ
nLI54hs3OHb5hHJcHb2hbm5alptvmrAJbdk1OiVXEVOt273wqEzHfBo2c3br6VXPsMlkbBJs5jin
IaRT8CwwXoSjmfTWL5yvBqPCuSK1O2wGI8K9DmsKVMqcaCL7FgrkHUoexr3T6eDckfuyWXQ0DA2W
450JEII0b+rIZjuQ9ol1EUULJZgJngc2XInzVEOIwcxnwyyGksx6wCSO92I5vf+FIaN6d+Sor/NY
MS4uXv82Ow2MjHpI6AErRIBoPDTdD5gb9YVNqeAmgLFutvPiobi4SbeTVi+n+5p4ebbTwZIy0w13
FdrtzcT6+miv1ZV1VauHkP3mjYIbjVTfAHlk2zhBREtykjPOuJqzxya/CBzQnpsKqxILhz5swp2h
QIPFewFIeewwUdqA20p2FxN7UBZB/s5z6GRM6Ce5AmcTiuuWz3a1I1FL2WA4E7nYCOlyFeQTq2/i
MSwfzaI5tqw5S7pL40O6zWTkPkhLzCeUeWi5U5+HGH6I3z3pbqUM4gq0t/Pgzf52DLHCbHA72eZ5
HObrHkAtsTALWw6TtshOc9a4e2YY/85NJusoUy/48J3VRl+V7XiHQledvbksrkg6pO/hUNOvQYMe
XSYlIM699nwitCWNQAquagvOLy7YUrRF1S+XfuuzwHWHnIaOcCxfrSJiCqyC/pEwOF/FlsFxk4W+
+PIiVSOwJcXZ4pQj+u1j7yhs2kDRBV96KvFuR4/zyQ56ut2QlziqVGbdEs9Nb7GYN8AknTZ+xnK/
jrB6xmLJBeHWgtHPCjKkVIrVQMT04Iqb3C3hK7Se/mEzU7IFD7yPqW3zFiSpLxKKL5P+tuJQPPcE
4a/ARSFFRnFDZXXKPN15iuIH06nuoeticZAN1XEzq+m3oEypQCqS4CzQo7oNz5/k0+uU3NGxpb9F
bq/vBeaYckPL9azwa/kp300yV/h4vWO7ABLnNI+fSko+ECMnffJUOD57CKUHPhHdmy9GcZ5pr/iY
iZpfyTyKLnCn62Nnzd5Gi8a/kEG0zDtfeM+ZbScUL03ztzmxip+BYrc5x+54Kalq34xCJR8+9qaN
8ofsJsDm9cAW1+HhsxZGxVyZ7gldVHzIzPCjjbv4Pk9EcnBMPOxhrZzxdWBUwntD071P9DjiLUBU
rOS3yKuTN8VW7BofErdu3LxXGRXO6+WtnG98PsmEWk9V0kBaHXK3MNucwvE3P0lw61NfflW4wIAx
zH4bSHuDm7XtlgbaIg8OnOFQqGUx50ddUSZpp2O1tcfcZ7Wp++q7twzapZCXhzRlOu0urLkYcobX
9j0FLsNzI3EfbIN2pmWuHNPS29LmvvAnyFPfp2mAbFpwPws3pA+5YSOhMFmnlJgbIK5Uu9lOg8Do
ezG7PjP9kD2JcVRn/dTZS+3jrvV9Z59KO/puNwvw+IZYxBmfQBdfzovMi/elxQB/KlZIrwZT7J49
r5TYQrjoDUfm5c9qmMJdIgZ9h5fD15tJRl94xqfXIa/EcGmWaCxuW5T3VQcwsDJVNUOj6sv3we+N
eSwmqm/RPnMwo1KnJGJnIlbGG76hfiRHmRt6R/DDCZ9aOlkC2O/T+aRN79NdRZ8JHaSCckkAKjPY
/2Lumws6BLCLazrfrpqxEcV+QYaj3WohwAstN9rlrfQ/g1TIY1K2hd5TWz/Q7MhEhc8osXagEsTP
YGXj4tpwAHeGNTYqeypLbHvFovd9zSAPeFRjGWC5Ol+h7igcQyk1MS2PzGrb+BMsEIzRHj6oTj6Z
3qOgrlEN0hdp001Y5/XHqGz/YsgmAkIh9a7JSE3iqK0PMdQZl18XPWBxzbesyL0rplR3h0gVbg1+
ghuryAmtVEtzdDSezKhvwuvR8sy3UDXlDa+U25hVl68Bxz175HSmZmyo2e17tlvezJGVkZEEvs6z
taCANIrT/eLP87VUsg1hXXOybFtAZQe/RdMO2oSegKGp4n02sw3acu+q7gI6atYwPm1713bIqmKL
y2x2GQiMG16MCyTph76KJ8Q3ifvgEskjjXZl7mRUgZrRHzcMEZb7re+GNr2zEhAy/Z5Plq7ZmpeZ
F/ykq3Bs3se0LvxD6fdSVTuFZo//MKAi4zsZu+D/cXZmu3Er2bb9oUuAfQNc3IdkMntJqc6S/ULI
ssVgH+ybrz+Drl0oK+2yrs/LBjYsKEQyGIxYa84x3R1CF5F0yHDSkfwKq3NrlVloo/fV8150HsmJ
YKG3WeKk1rnhRG7uQwTxrZ/0A6eZ1sMRdxR6P82Bq8aMKlrLOVmjdN+GpE28L6PbhBaJ1y2LUwBW
Ga5HH+bOmeODmTymHnlCK3NKYqKc8CK5GwFYxb0KOdyGtyDewnKTcXQY9vPAQrmZ25RR42hRhS6q
gfWMZJl4D77OqxgZSALd0eF4S2RrYkbeeqJHogUh1qwZSj+lqFuBqCVD/4cuMGBsQsCc2dOCqOvb
I76LlmDknE/NXTU4/byJUz0Ptypvk3XVN247E/WTTuYOF54hdhSJcueYoZjotsY4U5Zczd0MEFpx
LQZvFFWBScOFRlvKhVO/j6AHtWciZnALGm4qpm3iImLapEIt8h3CKUU5JzHqfsSoBghwe2r0ckdy
px2eMnUs2ChzllIfbeCeLLsFGUNsuRKTrhG2feXszSPjzu1Mtfb/NFi8KnV0wlXcTtMJbTOZjMSb
eUKTh0ali+ajJYrmtRs25ckhRWz2Sfqb3I2tc8DyoQyp9iqycvvcjPlA5IBNnTnUKQBWvJ6cUDIE
FOGWPdKEoc4YUQWUKJg7Xb+OkuZWL51PVC2BupeRvKOmTKRr4xrrrFs2gJPcOlnn1AGRP82ui0KN
rBS3vcvivFjMws/uTLyKZsEREGrU79zZqD8XVtuRc1Tan/Km6XzocWJcmUpCSYTyyiYzTY0IhuJb
FY6PI5iNoK/BBlhLAhGgnpVO73DV2yl1fA8JJluwDI4QecKVmuJoTrHbCeD1vsjEUz2z/egT6ayS
Cinq0Cr1pjXnPKhERNzw2Cg7p6ed2prsx4oWxWw6bBt0/PSzEEdLa+bCc3VaaV7bBZTJtbPVVHCn
TSz6iJtJ5OKLOXl7C+tLhFAIrrlrsZxPdM4Cl+C+l8YQ7sbinq3TtNEI0HZEb6hXcz0nO5zWRwVn
/i4B1xOYkPw3lZ7dQc57ie2MTCXUUGRyuKG27dUo3duD2ezFJPWHNrXl2+Ta4rrhmEZEEJCkc4Zn
BPYJYZwuPr8rWALVZ1MlUUdt9GzPrp+eGo3U6MtgqpykrMIgsjQxj1FcjW9u4eFjtBpecztO+20o
NfurSPoTVNTsE+Lr6Kkn3GrN+cN5NcLE+aqSANstd/fZadiF9I2I70FGEN89av21pmVTUNM1glIl
iyA3eqpPREf5C95pwywxN6oUT3ZJAMe21SqSq+pqQF2MFOlO6WzA8TbR42lh7+NqujGoMYJKdB61
QpDimyos3FVMsBWCexxJ4ZvZD8leI37ya2m5CZrH8lzp+bdJGjZlZ8A482w9dbZBagsgPUI92b8r
bRUee6eWZycnV9cRCubTnioIryFpgylRPQuQyiY+iqay092yI/uKfwGXdogsch6Tc0ZHh8YmqQfa
LNBXlymiRNIT20DGsrpP23golhya7G4up1utg9OjjCQ2zcog97DNFYJACnhioUqIbhajkDfS+0Tk
hCxUXl3DRxu0LRAi+dKn6t3cGndTOz1OKXolfFkrsy2fFacuj0lu7wilinYV2h+RGAN6uHG+iruJ
TN5+RuKLTR54nrkNCYQ4QqBYZDHueNAsKkADO919tWSTwocYV1psgV2ai+g6xqJGC1f7jtCdzZ3j
6ktV2CUBvbJhdBn1a0zuIa9emB6cykE5PZa7kmBIX2+9bKNW7L6Iwdj29NnWUa+N6x4bsq839jMr
av+5k8PBJKJvH6d17xs4LYh0rUyHhkHS7FqvPEASV9aWQDrNZ99YEoU1cgBbvTduoK+k5loYkL85
U5nFYQlDFGuN94UYHZJojgZRglA8mbZyjscdELNpTbr0k1QTvrB1qD2qSKpo/035mo5TcXBEzp4F
fyCukeKxjuznqGZmpsQ1ge8vWMwd7SnXZ9PnYS1nuGREI48gr2dz4Mag2e0nLdNeSxscfIpnxG9M
gnvYGZBQgSb8BCJc+UZkG8puvSSYeXBKfxblo0x5pHhiuwWqzE6wgqiCbDohIbGpoifsPewEwRps
Ygdi6pwm+ACFnX/uaSkGtYIwKepzF4U3/TeOkgkGRyRw2zZW6kUeK5fPwhR942jKzkMn32NMWSBZ
DCXzmKX9MFAOXoVucerwF3/Saqn5TkQtG1cML6VbFTtHi4mrNQALBWpk2Sz33baPCXxxRduaa3qG
0xAUQ3xCwNAdqBfe4BbqfHSlze2UJNaRZ1h8N+ckpORQcGRRY/Fodl1zGsiCeRCQiyilWJwKfL0Y
Xpdy8ZvSsrcu4bQ9Ai+K1x0nK6ooNJMWksDgz6rRcbmaMphXtWTG7h3T+jJSVd4rHiAbPn9ZUwft
OKpXvVdWG5tOIumC41cEs9687pSakOiwH2KE7qmCoFIvTLtEqo52ZUzq9imkrHosJz6asSvkLa3u
wieZ0GGrTlkNXt5A4ICIlReKGWymlXTL0Ue70o02eySgciJgomC6VvE3d7KiNQWqW63wblslJZqH
HaPtm3OKXwlt71ozyfocUtMDWot6fVUP6RI9V+lrVbqvcdLC76I3EQZNbFcRu6Y6lavKzBKi0aXE
TIm2OEgwevsWbTV2t7l+09OIpRhEoFwfd1SIsJMTcmCj95hqOWwwe7D6JDjJNuB+po1QM3VXmC5t
PeS737u5OCTOmFGGV6cjUmHlhpXa3k4Tn2U2rcq6dkP1AaBwixd96D8gb14274GvmAtu2TFN1cQ0
vnAGflIlVXk0KEaBwD7VezQ87IBBKdLtRaz/k6zhQ5mViwp1cSJri9YM8LfuYGL+eSCyuoYUVyZR
60YBqy+3Uf8fYS5q6vrPA71HUCCdRBJhOBrGPU21oFdfoGxCwrUTmRdxYNBadYIStVKyotUSfu4X
IfwaimTDNszyxIMW2Vb/gZxsUb/9RGb4Mf5CsNaNRbjmAMZ8f6FD5XpsvNDZxsAIsxVxXBzPLOIT
bk2098XGVRxPPiOmSPortcu0szoD51yZlYUTh6+uOCG8Ur0rre1Q4/69zOah5HiY/9/Fl/9ayqmO
I9H+EID85/+u4lfqR+Vb+8ef2n4vFzB/c/lD735z8/9+/HP0vVx4/u/+J/jB9r/tvtfT3XeUtP/6
K/75yf/ff/wnIeBhkiQEvJZd0S6/jeJD8U7xCB7jv2twgmiS7eWP/6O9wWCPR3VRtyClMZA7/lt7
o5t4Ti3w0uZCWmWq/Ud+Y2BHdTQ432hv/h058I/6RienAAkg2gt6xJZmwO34C/HN+6nu6KCLkN+4
JqAroMnURt9PNZfEI6027cgfFm/5aOzyMjssOdxJhfYGcXUVP/x0Yz58i/8ZEcrEQkHByLpABX5+
iyXdZFFTmieGyT0ahCjl+Cb/PMQP9tN/YCD/HsOGrwLqwHOWkIefx+CIiqQD9KVPvNd+CYLW1/Zb
eIh38epmXH3nSled/VqvDtL39h+M/Z6g8WNs+DX4Jnl6JiLK5eX+aTmcCG7L6iKM/LB+FQhIOFsK
Wx6lTZTTspFUr3O95DP/9rfjusSLMIlQoeJgxuH8flx2+ZNIVcYtWmOdhuVWqbVrhOtH2wgsA89t
wocxs7au/eXPIy9T5N3NplS7rJfLJ4DHeXmzW5dUyGnSU9IDKYKPPXE4hiMDrHcPVJ35rmnhP4vQ
f4X8/zJrGRLJmM4t5luu/+Dm/XSPY2SbOShtKpBywuk89gcnAceAvuLcq85jjRb4rsmTj6j4vxkW
IbO1SJMtpL76xdRVx75yyjgR2NHgO64GTf8K/KEJ4FPuh3TgBHMwB0d5/fP9XVb7i/vLqKA7TL60
3i8PlqInSUxTlPikdDYG3cg2e5oyNx//pW//rzd1+XxejuOy2JCtQbqAY1wsBXZEC6GpChhyDWeF
khAoMsxKtTgOU/TBl/z9loF3BKgIBnwYisA+WBMv5qod9YZj4U/0Cwdownw96iw28weD/HrflkGQ
B5AUQpHGu7geOWdZqSmoANn9kuRKp7UZxj7488P57ZVYtk53hC820czv3zqcRUnd9QZ7EkF4ldLj
cR5nemUJHc+/HwkUEV8S4jhNwqbfjxQlHu2vbmIaCJXjOdC/kiazq3xwQb+7a6Zl8akydebBknXz
8/IFR8M1dUmjJNLFg2PV91UmPxgCCf/lTKNRwluk81E00KVeXAqH5U6qI0+mbzSanKGhn6Hllbu+
Lu9nNUe5MngpMg/qzIbiISfxKAvrRCjf6XWvITNqLQzdxOl+8If95mHqgMcI1nAI9aGy9/7acwWQ
M6T6xJ/JtdJxyjVKtjLrj1hVv36eSPHhA853F2eEjcvh/TitSjmiiVsSrsfhKx3qcRO1yYNKtPxa
TbGm6Wr5HfcUmM88opVX2jGN9KprDrGlpifEGvHOTEZrX5lkujud8dZ2kNqIrRLrmVbWtz9PvOVp
vF8XLLaiLmwtpLlkIF3MCKjOZoYijbsy3WfjNye8znz9djIe/zzMxa73x6JgLMA9lIDolHmf3t8V
eMc97TGS7K3ePnSyJwCLDMNrtwxp1xf1gq3BSu04qwkmj70yxpqSOgKHGn7ndlJSzPLoeT9YFH9d
8tmzEdGx7MZc9NAXjyqXuNKnruHjpkRAeqboPHr9C9SYztq3+aDskFYp/p/vxG+mIdYYjzmosvkD
afb+RthKjocg0VA6mhw+sMmuRFwcwrL9gNj5m9eQbwqriculAYW6eA3HmFOMqqKoTOcCNUVLN3WT
l2549+fLuRyGGBm+0SyRfDkBtVxuiPDnY97NmT+Sk++NJ4xw3SEc/OBiLr9el6Msf8VPW4KZ7D8j
L/CupSVHcYHX2M/K2T5SgqoCALDdBxPj8iFdjrf8+0/jCdWLo77nqqz6ytSOM9WYj27cb4cgXMxz
kOCDGL2cB6Xa1UTTJ74HPLxABuzGq9LMP/hMXuR4ODpXwsnd5rXjUE0e2MUUh86CzaZQee+saDg1
hmJTlpPj554a+DXS2ualaRp1E2McHfPx3GgsjnPZgZ348zy5XGd+/B1EDUFjhkf2y+WOsM6Lhmhn
H//UFtHy4ljvWP5AH7S62gcIgT+YMz9m+M9L27+GNNiku8DPgNu/f4iuNdCoKvoUwW43bk2Zh7d5
R+EY3A4ipLhP7sEWWmtyA/FVGWQ7IT4nsRJIjEZyhJpcgzbcGc4ttrDqgTL1B+lgv5kAJiA+PhMc
z5bQnvd/njXT8Se2mD8vHJpXxTXSTenRAdYhotsf3P2Pxlrer5/mM+KX0tITVt+piv1JNb7Zk7cZ
4/KDS1rm7C93/KdLurjjtOMHMczs3Af84KeokIc0DiHxmDeTF99NmG8pfHUvFMuz9Z+n12+WIdo5
y8mZvRp794uR5xgVFRroRQ+odKuxttNjrbsfram/vk18vdCkahyGlsu8LFLxDVZbkjXY1uTU6LFv
7yaOfbi1Vd+S9qZOokdADzsvLA59J7aADD5YmC7AyLzPWHIoMC5wPvB8yIffP0na6TVqBpOE9Cj6
5oB1y4zsXqVuu+pycaPV7YMKsA6ByEqvw/2fb/Ivs+hi7IsZC1EDWFSDPLc2XoceM7VCJ9J1P5ir
l1mIv1zixWTV5FBWA2UEvxqmgJYPBIb4paXEsrJ1eUA8E8DO2ldZt6cKjbKhWBoOzUd1ul8WrOVi
sbW6Fgcaw7o8YKQOQUtxw6Nu0+QMzflALHtATPC9Ab4PS81fL5CMt6wDLrswlarNxc1FK0om4WgB
QcZhwZKxha63Rpld29Zm7Mv/zU3GAMbVedSuOEi9n0ckwvRNAwGZm+ztkC0fhNXfNl58oPh6qyXe
lbRrudIw7ss41FfIanXK1R+t0ZcbsGU2O3Q6+a+zGNcuvk4oIIduoPNI/6Uwuwca96xRyCSdGyWt
zPpTYXSDvM/w21cbpLvSuvu7GY2H2MCOzNOlys1u6WL8li69UQ7chSK/UaajB2LHFtYH93qZrz+v
issgPFIcdawYS0nj/a3uCUnjyLEccuI9eBZ0ZlB0IZjR1Pnz1fxuIJIJMGYCmWeTebE2AKkwczhg
5IOOVRAp4TYp0vo67VB3x8gE/3owi6WWp6dpHBovN/TJqEBNz1oG69UNNTDfMaDD1H6OEOjPI/2y
6nIDLd4I3OTcQpa9ixuoOskUURwj6ucZMnW4setH2ASSWKyiPmYjQCdrTzbpB3fzl08KRRKXOiyF
XZfJcdn5KBq4kohtKjbQAwnC2NR6W/xldW0pxLA5IYmRYhel4ov5h7Ypx3/LlaEt/mxZ5KZIcXZb
785Wy+c2nP43l/TTcPr7mTikwphFBLErwYtFB7M6jH13/+endTkJLy/JeD/G6Jp4DjRg7uy6LJTq
9XoonAAP3gJX/qgWfDkYM8N1iSQgHJBpSNnw/WC41SC8hZQZskYUa9FU6hPi58EvUmSMYZkoH0z6
yzmxjEdWsG7Zlklh8jJ/VBiDXtNzrH0vJS/HndVm1Zla8Oc7+PtBcO2iimfKX/plLTV3miGmBYs3
Ml61FQpoUuA/wqL/5tZ5Pyi/nETtZV/+/tZ1PCNUn9y6wr3J+7ti+GYKhHKf/nwtPxa3i8WPYTzT
ptdB9sXlZ41WaZ7KZESMkBmbLkk/NfHwkpEjNtjZAavamS3jhnQJACMo153a3aWJfdIdREmD+6gX
3GYFVbbvlR7+m+aDF0LT1cuKPjhiPu9gRpm4VPQv/8DQUlyR5UJZ1Hwq5OFJ19ZWpyn1WzejnoeX
hIF13dhKGgYekql78JBoE1q7A5wkyZpEs5XR7Ld9103kjRuFnQB+51rZNaEjZIwBAE3w87X0Mu/1
2Rmvs0FTnvFHOUdjxu38pUHOJNZ2a5Y3A3kryMxkWBJXmSSwubTG7XYpALiz60y5/F64sX4Tqn2d
PnrajOJXQdByGkbvzsF0EjSO4jw6rprfDqAi3VMMMcvd2T0ogcXd5ohdM0DmrlWIpZrW2CFy/378
pA56z3lndqcbU83z/QiRNEA5Er7F7NqfoyySVzrxFNfIwlGY4nvemWn6ZlkNOsYmHTG+yl4j6CoS
c1Th3EJ10dammgZThkB4O+mUufyCYgEN+gJEzWJahOaORjsmNeEA2gj7Xm+pgs4KWtRnbNvomZqw
OIU66V0ry5Vzfehx6J7TNtlkeiuOA9rnAx3RfpOlZkMNrbafVCWd6501aepJ1cC6wTI31lMy39tp
2V5XwJj3wywICU1rd9N0gvS0pAj3WuMhfdNLEQxDIdqdUoblgDY4m3Ifrt2w6TuzXedG7GB3afVz
G6ayC3IrZ07zSNfapMzdfUQ0yKPVomym3h1LC1UudIg9tr35qKVSRbCg59y4PAAc38UrjBUjUn9V
nIccrCExuf5cdCvsMdU2lxiJ7TJr3mpcjMHUE4cBut13yDbFu1qd81HmK6ZmhnUb6ZiNmIb8LLS1
qgCOuYLMJa3poKuDskI+b3+TxH0lvl0Apk7mbK3Egx04syMbXzcj47rK9fRM/oi6CLrbmxFvr3bl
VfNXS51nPH2FgbYuyrjPZgGuPuW4bnjFm9ETUKMm7rlcitYllKYI5RQMKnPxJarmU9rMXx0YTp8T
tDsnrRlwSBXLHwhaad+XttzHpTNrJCMoe13qb9Iwaww0gwCflsaBjMjLg4OtZOljMkYI42S5dxEL
0Q4y70Lx3Zsat1ip0aQ8j1Z5M5U8Y75sZLNNxgNSR9BY8yQPjsx7nx9SdjkiiUO9nCaUOXSPSwCY
hehXv4k9Iv5mqHw+noIyKEZV2yBvvbHZRvsNRrndkFOfxI6dsb0iFuYBjVVP5iBeL7C4S00dHVyF
fPNLQTzeqrFylDdh9WqoGHiqOJNXngaUl3NZekOCgfFtQIU2+4YtzENYfwG1dKTqrw0+YN/IewZ1
uRrC/IZIgMfcepYhjBNteAQ2pRbw88RYBu4ABaXI4m4nGg+Zl5IW6f2AcWwJHK70+w6XyKxna9Xt
1shugEWJz7Ouv0QK02xkR4UnvFHXPPr2IaWQeGxgMz02oQmltkK+QgNOpIeWta3qYXR1SrXpAJW9
NrFib+Kq8fbwXzUHMku+UlMN/Y8ZRFm7msSQrSLP+u708RFz4gHp82aYZDC3DS9QagbCtUfkWJnV
RitVn9GdaWXuu235CbyrXNu6huMN/rg2JHUQ5w25AuTcEIk9b00hdqaLaWT29iI3V6bqfbE6fUNM
1Lplh5HN8abHg9Yn3dPopGvsnAyXrDMta791OWA6KiC7RkNgil3PHrud7FB/Irlb8leh3zZ9uOZL
sMLfMmCPk7bxVA3I5oqieWYdW3vI2Xv4gdGBShrMWHV+IzwQAryU+CedT5BX+uvEZllAPgLqck5H
uSFzTPuqqQPeBJsgCebFwazN+Uolv7jaxKgFAQzNVGX6qGteCRp6BVt3O6tZtoOFBckLyk11g48m
DHolWaB0hXuP4wMGmWUK0rxmpcTbQK4OqVjV3UjOCc/bkNAdJ109Y5deIGJm+hUWG3iDKfzmNpBp
c6Bdn9QC+upsiCuzwGwL+LawzOekhO2OlYH4U/dsG8UYOI2xizBknK20rzBTEfDnefgBJqCLMYl/
IyBlB16Mtrcqrc4P9TSaJFrS5NDGsMa7Dz+PHCu+D8QnPeHVxSaCLyML8qIaxkNI1WTr9RFKPV7v
cFa6NzOX6DTxrUziAdfCdDbwIm8VJVdOkY26EAoDunG8BkJZT+7sIgDMyRU39QOvXHRy3RJ1VI1Q
oKGZJhJgY62br2ZNe2268Qkzgy0PdCtNAgOH8NVzphF25kia9GxZ58zIJeXAPF0PqcQARQoaZ+a1
MgKjAMzsptOBYxhARBm0RcHhLjcJKRR42JpxF5O+0a7IiLdoYXRAPhF/qk9JVpDsht22Nu+ayDC+
4xpmjywHvH+OE6i1fWWo4or667YJm2B2kNeRCVddxz0GctoSgJ58uNrlPsvwFfsDRV3ySGxsjlPd
HYAmDNYKTASmr8FNnokFmzKsHcTprkwLcbRYsLhopceMF5pX1Aorvd7X1j6JjPqTB73hABYGgL5a
6OhIMSZ5xzGyZr+i/LliMqNcbBu4P9j70BiT0wwxed4JeJwPbt+VXKCs2se5HnoK2jWj+Y1LsJWH
5XQXEtELs1h7jVSjeG3KGYl7qclnVqoXGmkAIPLWbNbe6E23ka4AFbTz6jpT+sRZw55EFd+EE+Bo
I8NKpkXjVLPE4JuEbIfoHCA6ka2TFqbUpJTyanQmdU0yZvKopHU5rHLIjjv4245fUqXES6xadbzT
KwcYSB150XUyk/FQIcjb4pIlVxR9JYgO8kBBLAwaCbHrHhO05WdW+eQVow9l4bkB6gJ4j2gsMh/G
U6srewvF8ehq5ZfYsdptZmK1lbaiOdy9BdEUD8N1bufTWRQOqTGq92QkbXUlHWUH3WrA9C6sfOuA
zvD5qehGwwQf+w4rtQJoa0V2ck6IXznLDUaHx8ZKaKVWgyRGqfKSqzbHdJVEUfQc6SUbFPgGrKF5
tZMtuXAr3Zo/m9N0XSCFT3Z2ZOyES3CmEQGMdDnhntvBbU84WJJXHDSwvgr24NSjx1uSb+EJlEcN
ouxdSbjwmhzLZk2qbrrLOyFOhTvsW6HiXM1xPs9z/rlOuj0wmloEVXqbh+5DIYvmxgudJ9gQ5L4W
xma2JJRUeJ2oaeh8KCae+edo5q4cMXSlW8n3wWdNC6+b1HR25tzfeLm4x9QMLHTq2B/iESZVt7Dz
O0Njj7tCkj+AsyXxY+Vl5l2ClB+yJrRXcyrrIy7f5jmbxrso026NcHxSJgOdadZGuyxjycnawDJg
o/EbI/sFMriB+RrYPBG0uFrPBtpY1t99jUftHLdlE64SSwlxLMAz+zqIonpqcWLfSTa+N1VD7sfQ
zPKhm+URC3Zer8tB3sWx16/xT2yNtEVWW8r0bRbqFtPR+CylA6JyIaChPYb1ibKZYpH+4nTx9zyf
x5PQx0gGXmyFh9rpruJEH7YaMejbstApwqTxJ8MoS8KGu3w94I5fETZHuPKQHSN8pTdRluhby0qJ
3+7ZjjdTfB2p6qmt9cCbNT5snDvvqxnZdBKPOFIV6ayTMn6xawIGeum81Y5NJRKI+03ewSWKU0CN
9obqhm8jlDG7Utm2CfuBDBviadCMYtcTz7uxXdHssD8WfIfdGlszGPHVwDIAE2Be3ke/FPZ5Igup
T/XqysngdcxTWoFBHYmF9VIKJIMk6cXHME7ggmH1JfSaOtzao008pkYqUQIzfKVOddWsgMfl29Ro
p8h3OJS8dhHWHeSlum9WYvhSh+yErDj6ijsHVEKIoLoUzZ3nlV+KahIBNo85P1U1sFvWkKnlBRDp
vu60DmU+myyU1uONV0PycIkVA7bj4ZKyO7VP1zG4Zpr8NCNWXij6QGr2pjJpZZsx66kz1nXljySL
v+mGUPb1KL2gT6qESOrIEW2QGKyqUHCpeldxGehprqI3aWGVxs3XYuKs3obxU0p02ioZ2FGRF8Ei
nopebrK6M3dkxJEoxzToCakePxWmh9OuVK6jMX0r9a6+TUAqAf0fvOwmjvlM7lqWUTx13cA+VGup
8YL7rwAW8OIUL/PgeXDDHSOMjv2sy+IECWGasfxWOMR2qRV7d1646L84Y0YjPAUCcP04bPN05w1d
PfoGuKQKIx/fzPYqzVuHVns4kobuSfLCWa291L6rKQ0bG9q5vbaOJ9Xb89pP4jg6RZ2fTc0mPE1Z
ksl2FFJd6HlosNfCAS7YLTCZJ0gcuulH1sAfkChes4Col9w1vKIpRkey3G3VCJ90uKLxVjXFUG01
AbV+ZXSOfMGhVwN3TdOC7ZGlZo+whJwsGMZpWrDfKYgaOXnfIz3FZNmbjiRw0xBnp8nae8+Ous+d
boVFEM2TGE8SL9+Bn9QUIoLdKN8monY/Ea3VT/4Eitj4GuNJO3PsKFmVZWIYN2xInOGTgPNKmEjs
6SBv4Nl8wrZZhDcCp5C7wjjgxKeka2yMzyQfWWuWJ8mSRLQrn6T2JEuh7cZ6uBuKct4rRWVxLfX3
uk1JlbCKtoEZwkFrhbCmNg45xDHvqSz6rjvS68oKX5GGt01Ty9vG7Mfa3TjHgDQXB4QurSgN+HiH
NrPRu57MdrhC4PNCsPeRXPB2TejGwpRWkN2uWNnS16GO6kcI3eKEKQsuNG1flsEOfJFVtub4CNLQ
GvqtDB8U7z6O6wN4Xw7iUAhYCqQdUo5CEh/dyF5cl8RIJuZ3olbu62RjgG4iFObE0Tw68DXt15HJ
KVaFQHBrpRyLx0jNRiT3hpPvxLy2LD+KBw5sCnkeoQDMY1sd/Cw9dk/hNLvVpmi1oHdxB6y50deY
SY5GbAUSmb1RP5nOl2kGqwC/ZhMaU3lNIpGR3da1bhNwkPtD588z8+66FVZ5S+44dIUzA5bPg64R
4dknX9KE7X6Ep2PUrubwaXE7UScHyzI13WKxtyjxJnW1EYn5lYIHDuN+MuOF/XCSDfbvSm2vWk51
gIbh1RD0NLQdaQR17Ctji1UR/FaPmfl7Q0uyW8XWHAJmNNz6IeMsYKW8eBPd7r4+UqAz7gg2rj4N
evUoj1QE65PTlRlfS8lvrxM/4byttOYJ14TMVL8smnWUqwEx29d2lUQFy7ntKRsZDgJ/oJqGN7EN
tU+PO4JMa445HZs9oXzVgXTZxdiu7Hb2VRbZgqCGpJD+hJGi1bQA067N6k5aRAzASB3YHXKHHAM/
DG6RfG95c5UFcQ3Di5597LHAYY6jTGmL20nNDWVj1qVor3JLOQhd/+LNE0D6KEshWSoSBvYAq85n
QnK4cQr7pUgVii5FSVGmptlXnFycRPVGGTOMg7xza+KnSpSQ5IxdR2kVUtDBsoT7XeUPZuOWYYZy
zId2Go9434W7cgr5eUzVvVMDOFnFZjcOQRkx46+VSSOfoBMPFQpWGQyO+b0xjS3l3Cd4grq6y/NW
OJSshL120EJcayAH4TlZJZkuWvHAnjS6az25sTIbGieAUmuva5SgsAxhtZqapt5k2LvdlUHw1/iA
TcZcUfrCh4ThalgvDBo1ah9Gu5D2105Tw1OSuhDVyaT1Db7Mvj4vjN9V3rDeFYCui1DZd5ZCLkOj
bUpRHwbw+D1wVipv3oGUHHndqWZQlIs1rnObFIvW3JOA0MGSIweyHAy6MNDW0hOl87ldt5HClAIq
fyWruqOX2csXLQSu4U/stA8ObHXqCSlyXooJpAuKPhtv+iJlVXRj0P+9U75lmciS24Lq+r0X0nT2
tWZJG1Az5QmqtjiBYFGLm7RQJ3Z5xGhA2apqPVzVGGjJYwzrbj70VqOeDPSbbhAS6FOwWxDMsgyX
btqzwd2kVC9KKEtp8QA9BVs0aOynUhhJcWqEXio+rPQKKoENmuVmCvso2c765EwHwpUe2D5N0Mtx
AuO5HkfzTSX1cgialPNhr+jJuqNguvcKvX0NwYs9NHz0v+GBTwlrLYHaWh5B1YoJ35dVr73JkqTY
F6psrxMF923KX3kiGsilT6gl0S6csaj4YUqIAzkX6Pj29ES0YHIhNrsLeWgkVImytcytO9k6IiTa
epg9vnTkvEnOoZ/xVpmcuRRzBHRHSdlhdV+pXYSGUduIcOZXIAcBM9RtZxv6y1ZIuQSyFLE4s3sy
HymHn41mLnaEAxiAOxrrZsw5EmmdocAOSYfkALo2g6PAnKIioZUNRITeNTmZYZsP9ApIG8xdePkD
15/W+lwpL8OA9o9chDDD/zcORLutePen3Z9bEL9pdPzQYxLXZaL6dC463ZpuzgLSYu03bQ00sqOw
nvu29xCOHzSTL5vZzHAkji7AVV0FoPojxPQnkY2OuR0aM50vGgqt7yS69HMteUoFfsSIwC163C3y
R/NvG5U/xrWwodCQUmF1XrRHBT6TSMloSvV5TjgRCKjrfCrlB3KqSz3EMoq1hEsiwrT4z8VtjFql
JR2J2yhMaG+F5ke5Xm1mx90UOdiXtifD8K8fHJ1sJKlLXjIqw4vmqGjzplrAQZwOtXwnCwpq/SSL
fY1AxzeQGH0wUZZm4ftWlakSm+E4dBKRL1sXV/g/7J1Hc9xImob/ysTcMQGXMIfZA8pTtCJlLwjK
wXuTAH79PqC6Z1hgDWvZe9qIvXW3WkxmIs1nXqNJaJ16Sa7hNPHODcZV6jjXcQ25sEPrY2y3Y1h/
a5P081unaQKUdohd4NcByFj2MDmhKIrUdM7LbMfXRQ8J9mBjvfdb50xn8eVRYChTwG+gZeo+qf4+
h4ENeQWLb84j0JSkV+Cps5hnTRB8Zq+8PAkgKgCFshnR8+PrHfcWc4rR2KABRDCqeE0TZd3iq5Zr
E1q44Rprsvn9OrNZXgCMbQ433tozXEeA2nEXp8CRloHTJ6ev00zI/4O2a0MsBwhQaGSpHxot+dIU
zT6g6lipRJMJObXRvo9jOg2vf9AXszctcAozFwzug/UChtErOBMlc1Nf4ME0GneFRKoEgWGjJohK
9/k5vsyLfTuPJ2jhwiCxueoW+1ZQhUZNS6emt0lv23eTB+15NX5qd69P68UFwDBz63uGts8uzIvj
mFuE9xav+opiVe7B8LARsRjfl0J54KGIVg5md/+7EfXjbeTmhpPhIFqvrPRHjRFFnypUNykRKu02
zs7CTOZ1enb+QQ5CWwZNAMHLmZvvix0ESqlq0WJlgkV3gS7ItYHcYUkESfJSBHt9crdBqWwh8P/e
MDPPEbbi7e8xIDry7//iUC7+9b/+B6zL/0t8SvboK3zKqntsixqh6L/tOvjmj0fcSv7qb26lpmE+
AZEIwA98sFmF+k9upfgH1SIgRy5nzKQ/PCOG8gL1sn/+HS/k+f/mj0heET2faR5/Kpvz8ywUp1za
bHxMKF7OW8iVxozIe75fVODD8Kl0GAT4gXKdHm/PJMmoseYY2Oph5W+gsVcGipH28HNSQ2LLVNFS
f21oo/ZQkrjYHtIC+bDDCKWtr9IysOU6s2BKUZaVKFLhFRViZ4Wqymc3QkBkNagSC6jOVbrvUaEq
j6KiPvHOVBGi8Caolc160gXiO7ViOg9qPvrw2B1CjG2EKMlnZZry3pPd7KY87/i1AnWRdvesK4vg
gI7IgK0YlVdWVB4Pz77mH9v5b3mX3Rb0y5t//n1xARpPDGsB7XV+vUH1LS6kwJwGUQp0C4KItrYe
KR81OAIHJMbDyzRWtB1sJ4G8e4br4OsjL6AzTyO7WI4g1jpfhbMT9vMHLtQ6k7KO4oHKRdnTIqLm
ISjPUOKd5YeHos6mE+xM8PQOpMzjUUZZ0W2x4Cd2sRbMRS7SfPRJxZ2qaIA4DyJu8I1ADpLKt9Kr
/V2s5GGkeciLdsmmkZNVR+sBl+LitwRA4SHZVl+aShNRTI5HsKVKGlB27hAFKLcZZRcbxXokBLxQ
NugY08xBhQXpnc5D8gtd9okKmzkLqfXpumtli2psYHRrm3rCfUJajQZLWhVrNRSuId8nmDW+72hp
fqkrO7xOwhCF7GKwIiS61HG6MDl3j4ZqF8kq1EEeeCShcM8LGkLeiIfaNww90p9l3lOyUfGch62P
Wnm8RgJDiTd1OqnxFf1txB3MIpPFqqn7PEAAXK2+UBIxaZ43Tv3TsXqKq0MyIWedTLiaoYDY2NS/
g9RHHXXsLHVvosEx3vns9ls3SDGLTvFvizdmqWufdfq0/spXZnlk2BrFz6zTp2Hfy2q4n/JWNcFQ
uJRdGzidyJegjOjiPVD6ybsEXZKBFAmdGfLwmqS9NAsaaZOKArsvqm+mCPAYxcypac5EYIswxcFq
ChQUGxPyv2sjI7bYocpUREna/CicsLgQeJPf9ZTlSi90aDDLtCcBKiuvY8JfZJgMWKUY11meqmtZ
ITSRamGwfzoxb3p7/md0/hvARfdt/fNne/VY/h/g9Ovz2v/nR+g++lnXj3+7/FnkP5+/P09/7fcD
pGjqP3hGuN457xCSye7+fIEgC/7DgFRCgAde2yGt5EP+8QS5UPjxr4bMi3nGb9+NP14gnDVmNCkM
YxjVxFCAzd7A7j++hggxwYqrQMUNIvr591tspXps88yfnAN+idrjmJmIQydt137T0Bw+c6Mf36tP
Q5EvQLWF/kAY+PQUPkttG02Lq6rCAkaYdJ0dF8VV0Z4D/p8eZKY48IATzy7mA/qnapEIOtA1oXqr
R3KjxNU52OOJRcN9ioebXAH44zJJHzrDmapMHljc9oclkFrBSFneDeZZfs9yOgJ1ERDlDswjC+mU
ZUJi5aoMfVkcYoA1BaqMKV4LXPnN+tmuPfHYnh5mDljh25JILlattaRb2lSb6LsYD11Y+1zJefv7
ljgKUJ+/6PMP+XeoM2cX6MfoKrtamMxlCRaNkVwfRolcXybHHYh9FGyMxkIIkfow4qpGWZ3JIF/O
iiRDxw5rxsU4eB8eP7F6g/BWZxt7C/zoCuQHEmZl/bZ0+PesONpQ0kidyIoX7zjmCzJsMmPfR2Yy
txZx5ZZIAJoKMkcI+5z7UqcW8d/DUVs7nhM0xamfFG2PHaTYqrEu8EvGAzmcOnPLPVLdvb4x9BPj
oamqW9DtuIVQcTgeb7IaqyuGfJ+OMv9aoO72reyQNliZySzRnEQ86l6SOcntYKEIttb92rVmZbT6
g0r3CiV+U/D2B3lqfykzbQTpEAzowtIx9G+jymxKPMvl9KXJKgKWsqHHmyBWbHuotLtENq6egmdI
RRUmWyiILbg208m4i/91Z5/Y/cvjLPA7EnAdmCXkbm2WX3ke8LVuBlitAv82NmJnu7LG59Qx99iQ
R78dqN5wBKgwQK7gbuKCsuf7/vlIvoWiJz2CfR606gbMhL3q6rH/ORaYd/TtVA5nqginZsYwc0WK
ks0LFYW0GrWmDOp9HtlE+nSGdo4zyD3qlcnD62v48qwxM9eecw2iEmp8xzMb4gaAWVftsemcUO4G
M5ViinoGaX1ikPlKx1OIJ4QHYvGhOkQEx9gv9sZg09exaVBFMtO2r8/kxJoJYitSw7lWaS6vKd2I
QEPT/etbBPRB3c0pSCBRuxHVu78wEgMgQgGNm4rI8ZqhSuoYCjp7sVPTm9VaXMqLHFkUGRo3r490
auF0laKyhuINxPHFvqtGVR80BaKhDoMiyBJU7uywO/O+n1o4chmoyLQCHU0sphOJpFIbO9nLHDCt
FFazC7FSOlAtN2//wnSIVSivwvwC13W8cDILsNYZ073iRuOO9lG0Bvpjn9lsx6Wq+WKfZwITlKI4
x12d//xZuGKpU4EcWrxHNvpRlOkIvqorr2SmW+9zCqA/tHIo38Tk+WNIuFBEFJQFEFQ4HhJpVRTg
x3ifTFW4ioMw36qSqrVVj/l+HFugocAWz1X+ib34sccPM8GpAb0bMWToIvriWNl21wZmne4aSwuc
TW9JFWRdRA+24bDJNS4k4APbsdU9tyvbLzMU+ZurgArwIL4hy0doq14jTUyPSyYTGCirqC9A1dS4
VjlxvnK4glQgLyUGRyif+ts+1ZA4DZPGHVcJbsEQCEn17TuaZuY1Pee6u437Ap9ALc2T5j3GQCgc
tBXVy3U61S0tN1/PWoRjkz58JCnLkf2ITLDjyLJbsO/gHNzotRb/imiSNRfocMNEwPWgeMB6oSy3
vd6gIRIlcq9OLV1vYwjVK1XvcFWgW9AC+dEyeWFAtAB2iqxwsGkyTNhAmgwRrl6Nc11osf/FMkaf
BrHW64d8SPxflSkacwdqdvycdib+lcghOjiu0Pr+qeRxvvabjuwQqW872QYBKtzrCBj+JUgOfAx0
G6AVPfOhs+iaD1W1d8sq6Smu1G4NJ8Ju+CB24tA0qUYu8SruR4m5NkpEq9S0kX2JcYzSVwWc9RCV
5cn8jKmGxv/S9NmvkHLydc11lq58o/Xvq2r0VbANfrlF6xW3PCUftB9m0MNEThur/6IGWjltaDYM
V+BUzNjL8RX5oYwlnrt+1iD03IWZTy01Tqt3LVwJysWy8AVI07y1wPh2Bb6Qbosjdq4IfECnNB/f
d6bVfXFl0n7zOWDNujADFR+Qqe4fYjzo3oczNsBr5YAs/Z7e7hitsQPSQjDxkXAuUVOI4v3YZMnd
ZBaFcTWFEnP0EK3GXe0MqbaaoOPu6rJ6sPDt9vfOyJsHnLTELkBIa2aYNB3m2oPdryrO2nv6nwEt
BlziLlonST6OWI18TYNMu3KGIfhEGjAkKPrGCUjaKhMYsHQ5RlNWqxg4BVb252x0CookvOgRdl6A
Tylt10q21WMolmzItvk2+oHdA8rU0ghjLSt67IBt/GjaCAskjNHGaYW3eZmh/ZpwxDNRAwrU5JD+
CkqgydhFYAy/jtssfERRutAOUFj96EOpoOU962wiyy/bFk6omdbxvZB0JFYKySXGEFhXFauOK6Xx
AlASqAKFAbhoioDTVWBjhw7FYyRZwkwU5JOvAUt2zVrZEQ8hRNb1wLgBwgRAX5B1R+FkqPAwD+p2
nFAY9MuvYe9GHCS1G3d09DB+Cm0NcxYHixbtDjcsRV0D0q8/WVpVFHtrKGp/PaJM9TGtoJ54eYhD
yNY14UpsrD5xP46dOpRro4pmXalARbxGoJeMmT143Q8lZvJA2F2twaGOOtaA+nOYfU+GMbpPo0k0
m5H+jbgubRCQa9vKzF/piM0HBkk5mI4pA0zkGZRmijWq28zdyhzE4HtAlPi5itz/jrkYJT8oLoDf
VGgUKbBb2MT0y9M482wLfXuqUfrwnRC1HbZlhCr5qh4xZF3VfgDVuQpFKj8OfWkKxNqzHuzwCsnl
2AcsZNh0jYNQt7waAcvwytKb9vcL/P91mL/PjaJ/hfSzyOMfkoyzNuQ//76pQdscdwDmv/C7AGMa
2JTS3KLOigqdTez9Z/3FwNmUhjSFXuh70D8p5f9ZftGwQyVr5OHSDY1Ac67L/1F/wZka6RHo3rN4
3xPd+w3ll+PADOI694tGs4EaDwV0GOzHL34klJk2iLAiMl36VgYQSpJBOdd1O37g+bEuyS/VQirp
QAqoOB2PEjZJobdSIGoIHuUzgs4DNoJFfxECu+49u5XZ+tnyn82ongacC1PmU3BGV2MRCg48nJlN
MdsbKhoN7mCXB1Dr7QUBfHxmqBcrOHdHKYiSurGAL7QsCIsgRCiF8Loqyb/iGVSuAqUMH16f0FJP
Yl5COuvoJs5FN4p4izxYszi62gAZ2Ujc8ja3fRDeulTqe1wC8BdNi+InmFWM/MxON7aDZnfbVGvy
zw3qnFtTm9IzoeJxsP20wuxdkBqGS+AGs/H4kzbYeBZux+8TownYz8GDsiqatnlE9PCcJMDJsWj3
g8Gmd4sEwfFYQZ5kWR5L4TVkgDdlJbuHEgeKdWTTnjqTsT51V/4djP6eGAkKlVI47Q7auseDyQgT
NTDukEKa2LjQatd/sARhaV1AyBA9BINkEtUFGipU32vNDxEtRxo/gmyC/ndszZAhv/MKPe7fxTi0
bM3Sb88kbif2HPowbDbACfR4lwzukQ89aaiC83oqYG4N2EmlThTw+p47NYrFKti0wqgaLyncah51
dugklmdXFrauBHQPiW1B5319mDkzXyz4HPoLLgc6kXiYHy945Ga1zJLAQhhlwoADY6dDjAjk92KM
6wNC6zh14njubhCN0O9fH/rUqXJU0yGL44KmMDzvvGc5lm6W+JIEIf43iCOWJBmWvXcD+pzb3va1
G4FVLyrKPVWuDvw/NDK3pniCEhuUeUsWP0HoFW9fdXadDYSHtadyskiGAievrCJJuCsz4d8lZTKs
y8bJHl6f+YkbGUk1G2U1KoY6F8vxxJXQkCDrAe23c1ouswmqogoK3UYZXExbpK3976+PeGI3sV/p
V1N45clZ6nr4VariXRzgqFaD1GUdg1VPVewvrJ6LBuVcPwFL5i6uSfq0mj0FromNlaVuENisvbFQ
nO3b50Jzng4ich7cFTzOz7fNlPU6ZpGw3qKm7G+1Io02TjVVZ4omJ649IABEjJStyRqWiiEY8WIP
m/GyEFiY4P0lFCP8etdSUey3T8jlEOicBARJX1x6dq7B72ozAdqYJqlDMrnO/emcXs+8LIuTTl+b
0IUN5wJeWNTo1KEGO6y2jEJRl3tS2mB+k43hW+ui1u9DvJhXqeHc9qF75sI8sZQuwn4AmgQCCfQA
jj+YI+q0UspIeKaMsVoTTQZCurdWep2fk0acH6PlJKkLUa2mVIjwymKSdpbY7cBTjqEJbkUdDpsu
7lOUVjpPyfWLqunOdYNOnCyXt4BODREPr8LiAhUuTjktKbJnQCXxSE6bdWOAk359z59aQsT3Zl1Q
rmsQeMdLqMNjnHTQ4B6mxMa+AIOx7dqsvpZdZ5w5xKf2CTVJE6ENnmBALsdDBSauvJakUjioVoDH
rKMfMrWTuxlEg0NcpqxwGEkf6ino8X4xz2nrn5qpmMu7rCUbdVkWxbAXdYBW5w7JLJ499O2vLLdu
r9JZUe/1RT21Weh7IjGM7gvB/CLYyKEs0bLs+XS1vBn8/P0Y+TWyDpCx/fgSH8zkzIAv94oNdojX
xQAeptIFO17aLueGdHoQ92D5jG2c+Pq7CKDO5vVpnRqF9jA6UTN6BnLV8SgDcP7O9zGoirQyW9tN
q28phthnmhkvv5PNT8dWD6gy8lvOYhTMC/MpCACy1UVl3SNn7H5H5aL9kfrTtHt9Qk+awsen2la5
u4i7UX7UKfoezwgPtZqpksEQG9oqBCen7NZGZEzGOtJ6cePKHr/R0MGXjAJKTyVC8I8pCgRSbdc4
1ERfJ5+f4lluASVDNr2prIQ7tL9wR0yn7SAru1nFIIx0vLSy7AviETggqVba9tvCraOrkV58stbb
Xhr4ACnVDzfMUwPzFrUvKQ1YuLtiMS0efGpAgNPzDjfXfDbQ27ZRJCh3QTA0eBRvhMjjTwVQU9NT
1L7DgFxaXXdoagGvOswFMX2bunmzDfiNv4RogmQbHfPXS9dWAuaIZQju5k6YrNnXQF2k2ygT/Bbw
JqvOEEO0VtPMdN7US53D8hnRDI4BEbK58D5vhmeRGpbmdhTCtvT6RuhXWVd+deBJH858Zn7I4ivT
eeHaARSF7vfymUjKsGgQWjM8rBTHdzEAs71TuuGqytLm3I46MZRB7oSQFc4kL3ovcRUBdxWQcacB
vHtiJRas/dnZJevH9Jx424k4F68QA9AGKTgZwxJdm6c65AEcy73cxnVLdkKDZpxC44O+Cf+H4Awe
u00fcqXVqgsz09HHH0bYRDtol/FdJdw/SkX/sRP5FFov15qOIHYAvJFoF81X47MP2pUGnlPEuLAc
9fSipdDVUBmOxF6J3dz21Dx1rirBbvMMvG+dlWyC4brpLWAbRUnV3AsiYQ/eYOQkYmgC+XcVTp3n
xMZeXtB8b/rPiKfNGrdLYELh6PBuADexRJn+rakAOCWlIn6R9es/5ahZ1wGOiT/fvg2J/klH6Gaa
aBseL40dUr4Mi5GloX53mcWduc7USNtPbaKcETs9NT/a2a5KYQq6wBKiQBM9JsHKBf1uMlnVmSyc
JIe7Oip+jiK+tmUxnXmBTtzaNPLRWHaQ2KcLvbhJDR/BoTiY6yWdrPZNKfSPKf8RvZphiM6klqfG
ot5Es5toAhD/YiHzvANoVzTE6VrZHTSpWCshjfJSqeDzvf2bMYIOIIrqHGft+Js5PHdTXxCzTK0m
93amsjtSUrf2rObZyUmxF7GJnjvq5uLZk1M2xmNPImWOqkHHFqChh7phvC3ITs/5SZx4yWkxMCn4
D3NfcPG1QttwKUxzIUnkHK7QQpm2ZMzWt9cX78QoyGaSUIF5JkBfZjoa7Y4eVSXhhZWW3SR1UuxR
pUMG6i8Mwzxcga0DUOfFleOqMm4UyXYYqGsc8lA3LsFQqvu3j0JYQlQCKEejr368E7jIKIEBu/ZE
2/R3g6uP66By9TMH92UCT7YGNg+yDTkoRcHjUYRUC9GmisBZ2eBRNLNfvtbdapF9iQz8G5WX58eX
W2hmZc3NaGNJm4qnbvQHg8F4YIzPWgFfylVDuatD/e2lLYYie1dJNWYOzCJTG0zFsWJpCc8Gv3PZ
TIOzRXihP5Pvnlg9UIBw4ak4wZhYVhRFowVFPJHMOKlq7x2l7g4Ih5v3FdI6q8CQ+plq6VLxeF5B
SmgWTkYzeFZbwgKxzrZHVotCU5ljJmTnif5JaGZ7oVCRvpvwkP4RJZN2D/S6sDzkk/q95Pfbvb41
T03bmM8X+xIZ12VuOhnW4PuEeDQzy4kGrl5uYFHqH1t0hVaj38ozR+HUeNwcaPNyHF6SeoAq6H46
MWv671DegLxsXRmGH9rJn7BCF8rd6/M7cTXSEgE6P0tLgzlaXMJ1P1ANfyoUK023dTpXW2t9YG2o
tX3+CyNRPkPM1cKdwNCPj18Um6pvpwOhshrqK4lZycqN+/xd2vXyzbULRIVtrOt4np/u4eOhArdQ
tMDkTKNEd9sYuf0R9vR0ZTnDuTbNfDMtQjIerplZIkAEI7l/PJIIdQxcfEaq9T655VW4d2xlXKPS
RJcmpKG57lF32kN+f5tv3lN0PwNAKMFS5ockszj1dTtION7cmX04OB94i3xPT8PpzPY4sR1x2uHJ
olxCUuos7kxqGq6jGNwtDlaEnqNMn2E9oK2hhT8bX779gqaAwWVJBcFB2nWRaVeI1Kq9zp1pBXHJ
W0AzXoSgZ8dYlZuScsqZbXLiDSVxoQnFs0DNYtkgSqdJmXM6AS+5Gt6ngZ3uZBeeO9GnRrFnzhA3
PeW05eNGsJUiH8O+hwbzAQoCttnx2dzg5CDAxWCAA656gYfMZrJ75ZOHFrAlrqyyE9c1yrmbtx9h
yv6UV5kNGumLPZcXBr4olSO8kWx2Z0aWeTFUEECA1ihvDzzw0KNRQ/+Tlq61uC1Cs7WIzQjopxLA
ThIMLlIoijhTL55/4eXxJYqnuEM7jiLrItqtaychrmUH4IkQ7YNaBBunsYttb0zTAUUcxD2U8rJW
JZuwsM6WSE6MTvRGeMC7xf2xmGMAEjfo1J4jnCXqx7Rsgseoc/Wb3DX8N6cQDmEP1jPzVY9w5eLL
qXEHJ6sRhIu9M66Qqezvw6JLd3iSBmdezJdXIkPRf9cow8337+JFkZUeojsxUbJWejBxmHHkq66q
8NVWBhuv6rlaDtpw7hluX9+eJ0aeCXmcMx5C1nRxf9TVNFmK0xie4wgfJSgR3yc4Un8gB3WQISyM
aEO0F62nUaeN8/rYL99REkICMPo0tNFpEh0/BG6ewt8iu/DaSAdVRGK2x0AgOIyonJ4Z6uVZR1mZ
YMQgI4Qy8UQ1elYG8NEaE4VJTctWOvs2yWV78Nv+7e8LyQU9J1qlkFyg4R9PiCor8s0pEzLHwF2J
USiIJ2jnUAcn5gIxil4pQcEsK784Ak4RjlzMhON6qrR7q0LlzmjRn3nzx2Hrc4vQeCdtX3ZRhFVk
hlY6Bii4Sd0Ybe8ikYM+ZNOY0+H1oeYH8fhGgf4Io59+DVjxF2WjMdRl9kSUSTWRP6ZdThkybLtH
04/GGwQl020f6tqbHzIGpSvJY0anhsv5+FuBVXPToB6ocgZ+8HUYJ8SEkJL69vrUTnyr2SqMeuLM
fyQoPx4FrWMTecuJHUEavW2m0VzTFRrXf2UUrmTSJ3K+5ShlYSVK3DJKncf+hs8GhiFLpzOjnDiu
M02U1GxurdKcOZ4LPE0lTFpwYvRNJgTYdPR4XQcxNMeQZ67eE2U7bkMSQZuQhgjbXdy9krbZOFIo
8/CZrHCkx31xo9hJ1yCjimjqwAvwJZImsrvIrayl1LMfpKqu61WDWe9SJUw3mgimG6kO+VaK0Xxz
nXi+reHbgAaYyWXLa9MqRnMgXvYM2SFTjRkyv0l07tZ6GUkyCueBgg/9UhbzeMWD2vcjN+EMItNm
fTJsO79AIxqd5lQNsxUPZHTmE5/YrlgDUSmdB+VZWHzi0WndoKz4xCVKcFf46E1blBXHMx2VU6MQ
DM0FBbI2mHLH09KVtu2myDK8xM6MD/wanzu/O3fyThSj54sY4Y6ZiTVTKY5HGdgyo2jnNkZRmleo
G1kHa8rL+6ZGBBflyCD/lCVJuaqzvLhCjDD9MSVhh4JtHzdXwg6zM7fcieNDpWGGilF7osS72DJj
7YgEuhgfk+TyPUD+aFdYVXtvtpN+5lE/MRSPD7W7+TrAjHPxGc3UDtRaB9wRI6J1kyFUfYk8f7NF
HrQ+cxBODUUZCizKzB3gxTheZaOw8989OCjP1TcEbJsd3JVq3fdpFJ95xE8cB8ibtMfgJKpYnMx/
/uwR76Qy+iBhqG4g7LavpiG+DjEAX0e9pWxR6DzXoT2xT2maUmjlzpvTwsUXc00yEEfLTKryvtig
7hntLWQzz9x1yxVkzeCq0C+FmEUYZCxmBQG9au2aUUaUDfdVi+CZ6gTRQ5wqbwURYvwBx3yG45h8
Kn25Ba2Rvl+TpHS8adutlESNN0PTlmc+k7Zct3kYSsGzw6E2yx8tLm90ECbEZhnGSQJPZGKXoFlo
RGDjB1x7a3szuViXYnXhQWoAF+1/mNnk0PpRVz9H+3i5uvwus84NHSDO1bKCoqdjP6k23VuRp8UK
6r3OM986u8I12vXbXuEZJMf6UkWZKUhcn8fbU1p5m2QRkAwE7eIL1wqbd42Odt/bR6HXQKf1qcVu
LiIKIwUdHnH0vaqxhq+aGJtPlZl/fvMgbEn4OQ4BGazpxSAjwnxl16io37k2XjGJ3qxMbJneumDz
/mB7oEBElZTBjhfMKmWbD5IFSwyn2ljEte9EjkjzmbmYy3uDkiC0Yh4aCE40T57267N7Q4cYIulq
G54F2vl7AaTxa5/Z6dfJKhCWnnS7/NWW7vAhKX330ZBobBtREdMXkzHOEyH4td7ztSyvMYO2x1su
PFHtVZnaF2k/qPZDko1lgl0EjAhkQTPlEExFGeztqGxvO623B7TW6QcdiIHzyzyPM/rzQ298H9NE
mTYRVgv7vC/QSVem0ehWOUeloTim6s1myBAvXte6rC5DIXGir6wQalLtE+dl6dAF+1L2qP7whjj7
tG6Ux6Zz0Ybr+yw2V4NuRWKbq9CpQ+QRYMDsHV9RrVVBUBrcDG6XXKejPX7sTa3oVu0sfIzKoNng
EpLH+nam4WJshs5FfVDNFNLvUGTZp6LtUJYeoxKrGWuKrrK6Mh5Up9UeS6njegGBYcAaINWybDcQ
uvgbRyBqS0CQfEU1u8LlNxxMbVu7g+ZeVbHPvRdGehEf4iRM9VVNZIe0vROb5dZwBldBuFHHWUPR
yjxbt0g2OusSVZR+p4O3Cj6ElRzaVW2VCMcEbp++y7D5iNd5i2MUd3dXxGiCKnW5sqxKPpZqqX00
ECbpV0nou5U35bn7YIrBag4hUuvfQ8MCc9e4Q6evuN7qO2g9ya3Z1xgENP6QfSZsiRIPt4XCX43Q
/C2vTUq7QsOqlioeAGl1pSuG+VFHGbTwBmElH1X+mX3e9ta+URL0Vd3BqbotgsV9ve5dn+s/BtaM
K0M2JQQGEzhsD5Fz2SB8XiLVGFW69c2Pc/1j70d1sQ+6nP8DCUicLypbVD/yoA79K6BVU7JC+dN4
CNREHTZ6Fvuf7Grs/b2NqM17u++cW4Q9jEM8du4hCs0aewZc3Qxwc9DWDOPrqPjWR0r4jeWBQUX6
TDFatOz8yYhpAaGjXK2MuIeVCi4tG3YNlY0fKu4RSKJkcmCzO06kcAnWyjfetuRzovpuuYo7XAhX
DpCPYeUiuPi+Fv1UrquSiBPCV1VlF1TPgtGDREN5jOw3USGS9PbHvilizZv4+9/7fkizHaLAw2Xu
OnXjISMYw/MtU1SrdRPrIERiNdfLnWr40Q6p/U22QHs28aD69dYo4/DTQLEBipq0ilsLpI2zTtWi
RgRNGxw/99K8NJHEiUuoOrQrpsvaibLhBhyF9RjWkUjX0s1FtW0Tq203RWuBcDCr3LEuY92J5Y1o
asN4EBD/kAF3xoDDUKGZvspNRLjWqQXrGo3axM7vwEk0X8K5RbWDOxHpAHJE73+JDTh7VxGEr37V
K3XyuTYdp/SCocJaIK+i8RMqL1WRenmCQfnXalIm/DKiobhE2R2mXwn0EC1Wellf6nAKCzbHmHI/
tHmvrRJRho3XDH39GQZS/z7AxmPwXNbikBsxUurIpjrRRSlQh1m3WmBbSC+n0PxVk/AZvE46EHzB
9pBw/oPI8fS8bgFRTL3fX4pQzbR9HHX5ZVHVWe1BCOLjYajzNcss9Z77v/lathndEseoBIqZfTnj
l8ryS9mPjbvFb7dyN0aIYiRpVZ3ABnRlexOPMdS/QW2w4wE7yh8KmB0fwygJbvvRirBQafWp8wJa
1Cl171nGX5G1+JW6xTYw7fRRi8zgNvEroWNDquJN4Q8paxKoce56I+lBuir90BzW1eQUwSpzBzSq
8C41btqs0vV1m04o87ijnqN7E42uXLegfQPscZp0DDZDiyXOgbpoimDA5ObyYaz9/i7QOmiNNrLW
5sfK7KGvxaLVvvqaqX2tO66Ci04Tg/FoWTmp8KH3DVqdpeP6VyPnV65kXutfFKT6c+7/SLdXQD4T
sWlGkdxST2NvVkbdRFt80i0WW3MynIzctLmD8xw3gCySztnpDdkNCvmum2wQoh6va8zFUQzpCUdX
haZWsMuG3LxWYEg+RJONXwVIOFtcWGHX/wTDNVUrNTLkfTIOoDU+dXlahYeqrc0PGYJvZY1BuWpk
v0ZoYTBiQzFdJEkvJ2iUPnyNudGkbzgaTbfqyOdzr9Rw74XYqjoRlDQtuTDQWRpWVa47B9EqaOfm
aqV+lRO3AMLao/NNCYHuM78BGSXT11sPswl92DYUuyduGRNob1T046PiFuEHHCdaLJUMJ8VdhwNF
LTxNId5OUxmzgbM0wsmJSvz7KaJrbnf43K/B5PsXhqIm+IyrWCh4ZhCP7kZYVvktkh0GIw5YHAxG
zYrcY8q66BC1zmzFhpgDxVkz7CnNoswc4qbhZjinDH6yq2QS3bVaJKcNT1iN+pQzin3vVu69oyYz
13a0Bnil9J/EWgu4MjYmV95dOUTYM4ZJV2KRUhgKZ9+1Mf2BT628g9jaK2gGVx2Ks3HoQj7sEbNS
k6q67tKhvu5a2wxXZjj5GxUgvLuqisa6ZaNPwyrPeeC/a0YY+mieO0mP4Bcwv6tmwDL8BhqjHCav
7Xz7l5kKRdl2iAKoN3Cl9XjTwDExvw4pOiY7trXd3qidGXF3aOzSK4SsYx0YvBVa7yOz4e6LLKsb
t2GEpO/nRoe7iOOB0lU7LAHBVEXNJOIrJdVHDS8BKfQdjnGhfiDlKbpDiOQWJkBhJMXWj5tAQvNM
5WNdtrK7GePOeI+VnO+PmHCHprNHLL7XIAL7bFUyYpF/6RBO//V6EPkijdDmFA2sAE180rVl28tA
9JnrfITIAPt3E+oZvltmkNzYlgxuXx9qzo6eV0OJVufmypy0gPyn83AcFSuGBm7EmDA6AGbKu2RZ
a6s22Otm6w5Y3PrdRRQ0+gHDqWnTNF2+eX38k1MFtECBbwZCLjEEMlHDJMwa0pgIFceqFcaHyjcG
DLHq6kzb40WiyFTpxpPSo5WD+M8izQgTfI1GB1xy4dMAVjRz3FVlO7yxRMGCIvaDsTuVLRddiOWC
Wmru25KXS2+KZBPbRF9dh0Vd2arn5ExPfDvwnHO9ABgT3YZFNWRSnXRqJ/C7uOypnp4ZoGNFFI2e
E1rGNRdZtI2nMrzqYru8wJPP+f76tzu1oE/NHCAPyOMux69ixc4J4cCUO361G0cfZXVBG/X1UU7t
EHgvVC3gDs06L8c7tOyyiUxKAuyti3JjDsp/s3cmy3EjWRb9l9p7mmN2LHoTiIHBIEVxEiVtYJRS
iXl0zF/fB8rsbjGoFk21LrPcpSQEAIcP7917LnkmHhuLeQz93x4hFOdpZtCBQEr16ojYdnaftaVC
2pH46W6hK3Dtakd9+/UNvX5s61UwNrCyUV06RyEansEOhooTBFyE1eag4MtNaffGY3tdFwEjgLwb
9A706bWI/vK5JYlCfRBxGaHz8Ybzt7dLnTVrj2RMwrd0rd5NeiLNcx6md25hiF01ZxmR6YhNjkoP
A4VmIPye8Ms3miHrJ/ByzqGTD4WNvjGqDArJL39ZMTfarthAk8XoyudocMSeqCl734ds0RUmNTIK
+vgtIcjPHvtKuFmlQlRqzyFPoQ88gSV1nelIvtAFcZ7jFFtvzGc/vQqmO1py9PrJVn15b1PWjx0z
p72BaECOZTE+STm91bB4XWLAnLpSxam2UtX+jsH8ocTAgpaoyGV9QMDvwwAx+o/EKMiNoTPvtiqM
6e+b+o8F/l/GqpL7/z3w18958iOC8Psf/8cB/wdkK2SXWC3X0jftxP9xwAvM7DhL8Z1Rb2JFBQD4
vxZ40/nje5sTAwmCfMkH8H8WePkHHUnqmN8ly/y7v4UgpG/x4itjDVq9N+AwcKAy2Vjf61Q/DBJl
iA6rjd7bepLORZWCPt3mk0y6j9bILyMVRrQEPyWFv8bzURwZtyKLmubkA7b1D47b1MOdNdWmRzuj
89KjjGhi/xU3qMdP3gi6xS88FMg6NzN9NNkplfuocXMotoqwbBLqZRzuaycv+w9eJsjCmKxlNKik
txUStqmP/Y+Nl1RItMM5Kcd71RhO9qcaJ8wY0GO8tTRdFoX+MyU46aawdFtv4yofkz8nbXYpJZi2
9Sks2KN9EydtwoSd8WX3MrW92yReJnbIJdmdW+3ERvggvdFvD2ywJ8KMxEM3+l8rf7xmuim2VpuR
pCauWtwvYWCJHHUTx3Uqt0XfGWYcyK6r9bWqfPVByvZz79dGdJxs+KeB6eKAoer7aCfxk02J4HJp
fF3uamdaeKTpogpCxHpEHUttsXcsIw+KLCu0+mCTVNZuQnhV9j6v6y46jT7R355KYv0BPopYDi70
tgD24jB+WLBQAdjgDtrymE2VdVMJL7zqqarqfZWJ6ZhzTsQggz/pqE0310HctMYDPXTOPDHnhixQ
fajC41JxfAnCxjbuLOiUfmBwpFdpYFTx9CVVUzLtqzCc5GGabSt6vwi2ZEEe+fqLqQ3o2yEy09uW
uN4IYWmb5wTCzuYns+nn5wyA7O2I7mhDGuL1GDruVmcWdudENe6dL4ZHCLDmcU4M61uujXghimkZ
gY/UkxvH+3JC2frVhgkQca7QWXpw7Hnqr1E6AAsRnT98TJBY1RuJJfBA/a7NPxOJ1nDKbowQOFDX
knQ6d2MT3sV04W6mzpCptSomM+9b0nPw+QZk1504YnbNeJxbeIbv8qkgV3Ez1LllRoE0MgIPD9bi
WQ2+DG0smXWB5iitl41npgTM1HJKzK+uF3pNFIgZCfZO4huMn+rOWbxPnpxl8r5onbD/lqDd7NyN
suJ22QztQLzTQXPsrlDEdo2yqy3x29F1v5ih1+5ly0e5m0s0izuAlLr64ocj3nFnmBrvvp66Nnm0
Iq0lWOM04XBMMuman9OZTaffa+kn+btO5ZREiSKWuXFBAjuBJOgtHMg6SQ+ZmIAGQt6UCIbYKjzz
6FZjdSLZWx0yoIIHc9TlO9X4RdBo6zqmalZuaKjM990SeZ/rrIlOYWqY+8hzhs+QJzTlNS/7An1y
omqYKaomkkgBY1lG0Amjv6fNWV4IkNywpUOyvPCXumzeMkhGhN3XJI1yEDyxC8onUt3K7AGJb+Vt
qBcyfLO+B1/TtyfmOHIRu8W9LNMq24b++Fea2tG7ibiqvDXUXZUtEfmdHs+9ihrNb2Y7uRlGvocW
0clNUU/Wg4L5QzAQIZ8HyUx4OdIkBeQdpgRbiWHeR8bkPkqnXW79etaXCF66K/I7h2DWLfwohJaH
LrfiKaCNNzzZhV0Pu6Gx8BYlPpMpHc9WHiAgkQ2vLXWSqu+pmjZzeSDtZ7hY6rn6ZILNCQbIWjuO
IvUe0T71fjsxOWhbodqS9TZCn5REQJia4OU8Edf9oN8bXczzokuyj0rKQ0uzADcMM9fdTK1LFKRp
Tw+eg3/PT7v+NLWTD/IuG4lULWQAzxmbg5i+OAPpnY7TtHedRv8ETlMFNjvIQAwUOUw7I9HNFsbJ
BrF0SVYwAeNz5gUCf+A2lG6796Y+PCZFcw9PLNy7bkplWrkRsazUc6O8T98lhVNdpaJt7xLMycch
cedPRSvXPZ0lxEMT119MxyddfBr7j5Hy+lvqO0RJR5W1MZo554mMB7rJ8UnSFNipQvqgpIvhCKTh
OVoGcjQN/vA65I1r8gD5I8pcNpDxIHdTRN8XtZ6pOHD4ElhALmLTHY/95JnXUyzsj2ZquidbDURc
t0l92YX5aTBbOI5UWNcly9lVwKgubO3rbeMM43XvRtblNDjhdVTF4QHDgHkx1VX7TPRQuzO01Rzd
Og232iz6C3/pvni8wp1DifWuGYc9wS/xVRal5YXhztbJppr8KZcu6CRJt2tvZyIpAjvsqPgZvnxf
o1J7GNFCfjKTBD1vrpro0MFROlZeZ7034plOahQqeVSR1RuUrMfyAwWU20qkrIhCmndA54lv1HGz
d2XNOdcs8tvBk/dD63gXVpG6n1fdaVAko7VPJLl/gNHV5WiX1pM/e842NSE6UfX6KvKeqSWxWpN/
jzy0EHkZSuNNPtsEEIepdS+xXmLkXwNf2Q31dx1f7i4e23bD1KWClmzWXRNGcNCqWlwT4UCEeitR
DkUtme+xsa7itnRKUsHSMG/35WJ5t03kNlcUcdK/xiWy9FUvQUc5xBMKq8eWuvGqHqFku5/H2uCE
dhhjAsxpubqKZSf62KuoNaL3NEd6PKSN1qErdgC60iYnds1JsnZc8ypaNPwRB2XPC3sUbSqNLbm+
8DaW97AlYNlNx7Gn/BEMlCj6d8oVuviGosINn02qTbQLiIHuPnfaqI5gEth8NyVRTXkFwLXoPtM3
nTEfjulFqp3kvdKCEr0b56R5YwI8iISggD0SBzfb+UMb7ctyJPyoV0V11wneQpmFxjUBlt2ubR3A
LXUxzXvMNwscw56+AKrQYPToic1elpMaqvs46JTVHo2kH44CxtvVEjvFh7KfsBzltVd9Hc2QjZVD
dl+AmLYiIbD0qCrmj6Xj+htQf94lncgiaJ2McpkXpc91g2JG9DU4uK5z+n2bgRvKxyXzg7peIKQp
f37SMGUviior8PsuzreUulXgmok4RIv3PIbk8MrIM25JoPQvVeF2d1SamDb4Bxk2ae/1Rz9NYrHB
21GyPeNYqDP3vtZKgYZPEQI6mPm+mlOCGqsbvcfGKT5Sj+vuS/Y10SaJU+9Wm4O1b9ZJSwqzAUjX
h/k+h87UnWpgij4JhLAYRpukbhadvCQyzCqt655I1c/T5N8bRUyfit3vnkq0vzGglb2nvIF5axp0
WG+LEEr/xir7lOqYW3ye8CYR8uqaF0vl1NcWKuGAtlhyyGMvv6jigQaL16r+QSXudJVEpIThOTad
jSGc4ajSnphcp3FZMJYvwo9xXAywSpyS1nrnAT6DWujXUJEqqimLWdHfLBOa7xedTtDJUmC3bt1F
yY+91ZDnrDECkpdKYPjTqBr761JI/cjKOJRBNy2ESc90XuMyZg6fLOOYuqnxEM/KvHbEGH3gIJx+
ydqZnNAIKvHjYMrmwptIC6aCDfSwnIV5PUe5vo7dSV4XRhFeZvwTfmCLWl4tlGceSM5oTvZMK3nj
kwhsb42FfUztzPEjDfno2tbJtOwXS3T3gzGah85ByL3JlmlSAXuNUH+OXHp9QKuRzX6bilLd8Uuf
WhGSmlyFY2YFbZ0Y5hfVUCK8bhvdzmS/SWCCTcZ5jJR1Y1BqM7lqoUws0ck9GEWV1NdCVKG5wUFB
Ok0c9bpkRuMEY/ubnMi64dIvGtZzIlGFc20MctG7qLDALhZ5PRmXdjR65d4bkMVtBhOByYUiyGHn
hnrtDxPcPukkvCAE67g2mYKBc0GQ6uaJ+6p30Yj/uK35omLBArhhv1YfC4vmukBbdMKw/CUj0vl6
Xhz/VtOGPBUZOMqCntWmG8eaIogDusazsQJDOdxAtYm2Tp2eYmcmATfO64suToqji1zv6DjFpyHL
b3tzaDC3sOh78/ApNNmh13zV2ynLxUE4o3shuO+/+ECt+4ipO7C70fzUUQl5NBo/u/RHIzwkwJGu
mUxdttyOseyFJZNn7Tb5aQoH61nWtte9QwE5fZ20S4A4dMM55qiEvIIAe46DWyN32/Qdu3j3MxIJ
uVyOgwHiwk7zrrkxOrLln4pknr5F2MWqAL+iyi8Kwx2aY5yH/DLUDeYFSejeZ2TxRbmzbELo93aR
9PIorXwivgk93nGsI56HSCqOsEth1O1OjvOQBnmWCsnGzq2QTliqtnbKq8iboovNEMbIqvpjn7LL
uDQnZ9Q3s5qb6dmO6Pjs4r4PvyYUwTtAa9VI4qLF0rNRtVeoK1JlvPjZ6wpbXIex8opb4Q08OhVF
XeBnvcV07rjxdLmQWizoLsspDqo6Cb2tPdUWdFWL2L7bPAyNPEhHONK3hpN7tNJp+DtbgjPihQww
mhE7wU19G1ynrN4pjn4uuYdicfb9sOgQnneu7O0iEPBvhRfbVzFlH3djgPBnHSCrD7Mp1fBsU/Rz
j/u8/+AkOr8M0WPurLkP90nqyxvQAMm+WUICiulkf5VLF3/uBysGi5W7T6JLF9osRnkIwVIe0pKW
6Oq/yzeN6fnELSN8+EKrPwJjaln5BTYa86Sm0t810v2Y03Fn5EuvuIxRilxGozntnAz5eCYyyJsl
fw1CZvVlMIui2eRsC74WaOuajWnm/q6Yi7zaZFXeXgin7f6c86W6lBSxv9RUUJgDndryt5kEdTkj
1IAWoWQzB2W3xMsusjkEptKqD0Iu8x6GNnVNCeXzYEZmR+a5EZ5mIxoOFDfN97MsyT+rFmPvRd0H
r5rnPUHXxk6GWXsaKgIuu6U0r4gFNa+jLPXSja5bRRZQAb7UlN0XqxL9iRDJeD+ZHlNHpsw/Rd21
JzCd8i6aUaJvZEN6bjh7tMsNVptN7/TkZk0x+gTTtji/88HvncLloVDX5wmHt9bccrKerPA02ii5
OV5nR3o1utuFme1fdd2cbkMndO4rWLOPXRRlx1LzQLYFe5qjE5LQUPWmcSQYJt3m/RSe4hHyMKbl
7KIzQAY5UVfv6iHpriWBeuFFGDb1pzTpsizlQFD2/o3UedlddkLAtBKmE02XwrHqFVcX+wjtjNb2
ORPnEGn/tv38p+L4Lzz7v644/vkcPeuvz+2LuuP6l/6uOzryD4xQfMdk1NBgslYl8vhNd//1r5XJ
SXUbPiTFSIS4q8Pln+ATQWIXf3blPeBmoyS4Vr//QW/y3v7AGEnbygOksXZYrN/JPnlZAMcUiFsL
kTq/EAEcXI6zAriqKXUZccwZN6YUiMShosPdldsfHsr7v5sFP8ZevGwhQDAiHBS+Nj96daRzzy/L
7Ii7pDFpMNgDAPlYNo9DPzz1zrSr/Bz4i80R8NcXPL8tLoUvgJ4Fz9ZBRngmt5xg9oUpupigw2V6
E891ePC98fc8ddwWJwuKMTh90RyTGnLWs0mziEJKiui3IUxsO0ttHmxt2W/0fNdX8H/9l+9XgauD
4RFPJZL4c3tSKjKVG22pOajQzl84rnVFtM/s5CpR+mFK06/9BGPu1w/wZc9ivShYB5ORS98LP+y5
D3eGatSNWiDtpLy7NXq323N8ETtHmPNVhWj2jRHCYD+7SXprsMNQsyDhodX2coR48yxDheI9EJb3
EbKot+VyVUAb/feUuOudWRxScWHhHLWwwq9D54dCezgT8ZimaAJLh4Uf+DKRJTVntF8/v1cDkKt8
58jbmHtwxpx9VwNJvm6ieg4STdxklymwfsFgbPT0xoVefVoYAoFW4FLiZaG+ORvpqe0P0RL7XZDn
PfCjMcsO5Jk5gQoTa0/aufmX7rri4td395O3hfgd7CBNESajc0ui9EJ3we2IKhTV6s5FC79vbVvs
SxR7bwzE8wcJfY0PjBxmWmd0Tc5H/wrS6MfGsth+ER1dVco6hmsI6K9v6Gy4Y4hjhmKso4DHHIuD
6eWgaCBDRr6JOnKGMXJBUHoXmPlV8cTe4y2I3U8uRd1hFdqTJ4Pn8GwudBZZ1tPKoJf9fLLWhdkf
fNTC0FOPDSXyN17Vzy5nItNmHPJZvaKnNHq0EZOyfaU/Bh5ckj2XYHHncDDkJKwGPYaQtwKHz94Z
T3PVbTCn4xWibXzey7LgSWjS4bPAG11xrG3/Pmsc/ds3ZvIAYUrxEOGonL+y2KBujOGDi0yjPgJM
tQnw6tJdTGthN41W+8aH9rObWicm7I4Ww+T8vdlqne4LkQZ87sm+9+p8l/uR+DfuimyXtVVJSwkI
wsuBWFp5MteQdLBAoOMMS5GvXMo5QLmmaWtlbznQf3JXrGAMRd4XkKnzu/Js0S98zFmwhEUaMGlm
O/Itp99bjhkQvCK2F/y37gPU2Zj35yofnBl6flMn7rYbNIDBXr9lVz6bldar4BQw8DlySAV8c3aV
zvWptyxzHqg2jihxLvNOR0u66azftH/jgONS+MawZdNLZqyfX8pE/7qMHhUFjl5B3NvTvTb8kaym
OX3+9dT0s7viydF7/u68O1+JMTv2eb34ZFa40QOVsuk0JGa/qeex3/36Sq/HAvZnA4bgKi1joTy7
qVAaXdJHmAdLJ/KwCbi9WEuP3r9xQyvW+rtKaL2tl0M8xhY2omYnOz4V+nrhzGe8M3sKz+9k6b+V
tv6ze8Kkhb+boYG36Wx5HNOyUS069UDmKC74uoZrWUXq+NtPbo2rh7vFRIud5OyrLQRH3ZlPNBhb
ihqpXj7Zc/57gNzvYw6Fynd6LMMP09LL55YMHAJDg4sIhLa7tS12E9EUfSOU9SfD7cVVzt6OWUdZ
UhZtESSkkIAezC1wYk2/ywGv3v/6qb2+FPSjVYuG954Rd+4ZdkYxzQ3REwDRWHrx0jgZJUUnfcpV
L954Qz+5FqrJVTQJmgJN4dkb8rMsM0ebSqFyUvuU4Za96sYoeeYUYf/2ZGdjsWdtQs/FpuVcuDiG
pqjmiksBuMh2TjtjUTEN/cZVXq/rpKgB80AsRq6Df852KVNvzFVJ/SKO6mi4Nvuq+phHmepOA70m
UrtMkb/FnH59TY4fMAXYTjiYG88VhCPHKnOsIhTxGJI3YSZbNCjUGnKNNc+2SMX59QD5zj/54ejD
NLtagPGTr2FanETOJJMVb8eIqyYPot4PoUNaGEIOrg/YgwyUWX0Qo+tnBxJ/ehjbQ6fnHe4M+cnU
tf7YGQq6cgiowwzq0gw13NO4v7F7vxAbw82m/GDXiUbKbAv3tKCceAO49XrIkVzJNnk99EqsqWc/
vkWdHBkWyxG4PAKo82VYk/6o330RmBHeCq//2dXI7sMst55qeGQvZwfdUgFva/Z5Y+p1877IHPOx
Rd/SBi2+t/i3Rx+eSQjMKxhEAbI7WyrMED1Dj00O64XsKfyNNYKZclijOaepnAfEGVV7++vRsP6b
Z4MBnyZCK2aLFXplvbxDGblLLDI3D7Qv90nvfpsXWQS0+7ZJQ4PWtsf7X1/wJ8OdYjfXMtmxrMjS
lxfspa21aFgPkxExfh/RcZ2S6yZPwiDLnd8DRa7TOxpTnyKRBwMKvtG6kv1wLrXywfIEGW5BxDEl
QTyj6wcxN9kxtTGb/PrOfjJYVprXKjijUMLx/uW1VO204zzmZeAoPe1itxKnYojSy7zQy+7Xl/rJ
WwM7tB6C0RyzWz+beMu4jFwV6hLzS42jq8m8RxwfclcB0N9xekx3OdbDNxax128OSYfnrpAoHCl8
fC/vD2QqDIFE8jG4Wl/rpQh3DjFyRz/BLOZD/d7/7k0qf91ccKdwr15Ju4UJDi1W7NH6cRoPwK2x
t/dJ21/l8SgvU9pG72l0vhU08PotrlJyE0gJHV+cB2cfoabMXHk4OgO0XfkBGZsdNFlTBHlH++nX
N6h4YC+/vdVbjzyZPQ4V5/MHaqW+lw9lXQSpWdK8BFVSvG98iHp0WZfyQ75k+X2m6c9uEgRAb/m0
X4+hldJgczrnOEmB6OxG84TtUFJnZeC1MNCrHINFY1O03PjLmL4TDiKM0CGq4o1J7tXecY0JwufH
9y85Y6qzCTxDCjSXVcpy5xf+cVJRfuVb8e+lNfPdcxUmURvBPMnA3vm0huPKnGWTcEAvnHrrZW0b
gJvv3xihr8YKNS8+hPUJ4nJmMX35RXTd1A6Gw+bRaOd4t+7IaJt3vK54XP6dS1FO4bAIJATp+MtL
5UvfYsXrC26I/qXpdtPWlnOxk6mYDr8elj95Q+ywVnDGCiF1zjOWCiNRXmJORTDVgt6rZLbZhm1e
/WY5+XvF0FxhLgz/1eFzNhJGU/dpUS6cjDQ9zI0M4/yzq0T/lun91UBf3xK1E0YFszLbrJePLhJT
q53IKQK/MROcryocBNGRZB9mkyGOUyVMve9M8p3+jefIvOcCJiA3/Ls4+Ye1J7NSJ3XLeRWT+M0l
KZHps5NZcLf+ncsozs6cLmGvrIP0h8tE7ZK2mKKKgBNIDwquxlERCOphbwyL77WfF9MVzxHQBB+T
p+iTvLofL6uqfuF92cjc1Ew6YvSQx+3Kxc+PlbQu6oTqDUEEG9Wo/kB79C3Kys9G5g+/wDsbMZhQ
tde7BifCXrgDQl63fOrtxbn7/Sf642XOFjpUdNOs+biwS07TdeGrR6uohjdqUj+/l3X6AMC1bv9f
vjZzGBYxhutei85lu1eSDApRCF++8dp+NvqpPiC1R0i1ooZeXqdskyHrGxN4Udq42M0n4w7/OPov
ix0fPjCvCa+MuHzrlPHT2wOixKTIbo9i88vLzr1T+bLisvZCTm8QL+nylEe99cb29Wcz8Er2YZ9H
X+UVbARRJwzVhv1dCI4frPpMK9zrqLPYo4Vf8XfHBR8z7j9/LZ6zwpxtXc2ktwesk9QK4Ghsliqu
k8ACDfD7XzTXYRPJKd6igP7qCG/VRm9XTFjWojI67QNsBrSlyRv7udfPjqO7i6KSOdGUNNteviJA
BnZtEszKSJj7TbroeTvEnr9RBnKdXz+5dTC/nDrYUpmMPpqHKw7k7Mnl2F6Fy1kyiMci3KeVaA51
Oxc3sWtUF1lZ6DcMiGdYZmZ6zGs+vCIcSJypgZC8vLfUQXdlCpI7UhQu6U2dY1N+zjkutBypyXy5
jZ1aPpVe51c7SBK5+cFDbe0d2TOI+v7XN//qOSO7YJ9OL5NaCX2Qs+fclmYa19UwBZnXiH3iyeIg
qWbcxpb31o6SYXL2pBWfm83RcQ0YoMV9Xk0gI7cMuzDxgrwqBTPlXIrBv/Fm29YfS6smVHebqbHp
3c1iCzscA46+y3LTDrHqYKUOFcIh6rAPTTZlyXOKyLTcJkVUATFA5vcu56R1h4vSdS6zSU5AU+oR
q9Xcgg+306xzT1NT+PjfW5DUgdlOTfQoWJ++t0cIaqQAurDds3ZmZw9dtLGnirAesslKyavxJ7Mf
3yUV9b67EAMZ0tgOzUb4oZC5f6ExH0/ZJkqzJPxi+0QwFTtWKYVKTC7eKgo0q9kiP5iosNr6Epoz
oVfB7LLJuJ3jTMALqSIUa3pjqLagBOe3ni5OVQaJedd3hpuC48gjC392kpLpvFkwniDetWbhXRVD
Fkb5zvfbgjQD+AhE1AQKgHr65+SIcLoEJp2HQVpa8/TVUlGRUOIDk0KOYjkNibGJ9EiCSimXIn2y
Jiu2G3Cuc+jCB4Gid2zDtnTeV/2IILqZXUsfO16wGcA98I2dWwMz5NYRKMdb8hnT5mDPveu/y5Z8
9onQGKb6KsSTDr1xaXPxKCK4U6dw6NrhQc2VheE9MeTlQPQ3ZPlpWcpvyGvmb2nVC/PK6seCNO04
cb3LxrNyINR2RkgfKVpjf4yiKmx3+BhK92NKJLITMA2itwczE/1ps6kCY7FEq/02hYsUnaxxipJo
SzUwTp6EHaM9jJiUK3z7djt/LWeLdv7GImEx/czXRiQZoIgyvA/DXLmXhlMrb68zczI/FZORpDur
LFv3eUKVnJeUQJIiTlcARRPtspIAvQ0RPhMSI3TQ4cYWrXZvgLA3465Akcz9jKX/VwtV/Ftb5Wi5
sV4U0YWFojpnQ1h78W7MvNDeG3Utbkj0Yu2o9ZhMD1bfhkaQa9sptuY8OO23JgnlJ4v0FG+Tu/w2
ZKk1ivmlScoGXXA5XskZJMiGep5cEG4OTYcCNgHFJcMR+atRsHnZGG2WfDRbMy82hq4cpL54ZJpt
T5WxRwwVVdEut0vJ2F4yz8LDMllfjYGgzI3jL6LEaxIJSDX+lK58iyq90V1qfMUpAQ4GKsNiHUZ8
UA8YTVR7dIjXIjwZ0znuJxuSW5BppM5bpJ0NnKJamt+i1OrSrYpMbzgsHMQB8RjLhFCLMO1PHhAV
+zqaFReeF8TbARoQV23KSMzVjjwH46EewTGQt42R7NKrHc5cbUy64aUKZ0lI5lhGX8eKYwpgHJPA
tNJwu8/eApnjMWEz3AdtJEZOvCTltHsqwM29Lis5X3sZMrWgGeMppvi6dL6zaYfGy8iDl6Hel05G
ZnZeqFhuBzEU4TUJ38oK8OcpfZk2fWQTQp5aDwuKwfgJ+GHJy0hJRdkUSUlrPe0M+5GJH8OSP4V3
zN1mtis1do5HUdYl041q5HIxMmf+1Uq7+4SUr51OFA3ST/6gk+KE56nPNqEmRHPLHjwUW9lnxTdp
hsZjPNCp3tDC6kYkZuYgDlTRMUoBqqjcz2sEvbyF7GTop6Ke5Z1sRXdjEAtYBqMgtvrEPFTeDAsC
uaMoasTlTthmS0AtqLmvO0SuQVUI9ReYYr86zt0E6MFPezO5qmNDfhKxdKJDPUN3OCAKir6B2DLq
Ta+0Px4Lv3H6bVemtdjE7BjV3kiaNL3CU+Oj9h2l8+TGEhSR6G3zYyo5sCv2+zHJVHjogNXMkVQn
Y56L5QpoT1niLcR5t1NjZFWBG64cHT+cY3fcjJW23pPlHhvbrNEF2dfZYqtdocax/xLSz2+u8SB7
3cYiLtjaMZd44yb0SA4H/pwut/lCSQ2rhpaflRsi8EPtlBmnXAvXvpjteNWBR46F/6o3OjMA/yLA
gIC5wQGjdG1GIMAX19hGIpmdQFtTEX3MjSn7Ug+N+eTmlUJPS04mOggrN5gbEtaAdjf149BQjyF+
9S4UuS4e8sxq/acoq5Po4OV8rmC5OIpsisoy78CySjsw0xD1shH6CFw5FRUtLq8xTLde47TxFvhH
T/RiW6XlTQSGJ39yCfkyD5mfq+XKi1CMPcZdvfqx65pVMgMKVmwz+oSKgZi2CGvjdg2wHxD1Hloi
HdQnvCmxG6Td0F/aBHiNR3vh5e18lUi9Q5GThaBb8bNflMW0VH+1tPtnzkxD8TzGnvet8V3Vfp2y
0UD7NKAl2CXIog1YJ6Jhk1CTF/qBaSO3gDeEufRvma20vgBSjASy5hslo4y0JLjn/dTJaWNGGEqe
zMZtknuhemkw2JU7E+I+qfawNvqHu8yw6/i+IDjXPhqVUTOkC9XbBT4wrywelFwqdK06Vj2jZEmT
6rqNxzG7RGzq5xdRZPto6hZlzyjJOc+0TyUC3S4L/G4pcKBli2UMnzuftv6z00U6ukuGutBfrUlN
fEIJtJx3TRGpb3aFcWkzSr9zLhN0G5CIU2NejrM7iGSHMdGxD6H7XQSKnJ4nHJTVlDQf2Bk1DONa
lIN3Mbm5YT/Y2SyNmxYjk3xy8RpH9xNPuj/MQzPmN629NMae/iLotDSarThQVp8/re6m+W4erFJs
uf20+UK7FWiVn802stXEbJB4C7X6B8ueMCxj9qxLR+P5+VhDrwkD00hB9BB2uJxSuYzqovRSiueT
4Ze4OzRC8w2ThBwu2nnAumSoxKhv9NyCiB9rPHFGoO2OD3MTy74U4KIyMZJE2kTjXkiucGWbyejt
OVfmxnVmJEh0p25ag4kHCaYOHQoi3iJazOl9tOLVPgw42941bV95VwP93O5r7cthfGdHc0W1xYPD
qu9jEwEJGaGj2e074dXGe69MU3WQne0/i05K/cELx7FEHlf7Zg4zU/SQxKyOiigW0opkPZIJZonx
bYyVfK6jeRQfGwgNLKVwzR+/79v/o7/911oO/f8N/zscE8jxn38U365/4x/Pv/cHmqdV4cqhG83O
mun0t/bWMv/At0+qFPtSIrbhzP+v9taw/6B3gNKM8w/FUnsFdfwjvbX+QK1lryIZ/ge9V7RovxF7
T5XyxQEIGSzqr+/oEhTlKFWts6NmyllTdi6+9ygjz+iSRdt5b9ZOIyBFmFF72ZIL3RMPVFY4OzJp
oc7fDtkiPum2BW/XprbZfmzi1m6D0ncjfO/e0JvtKfHy9JM1+kN8GbN9BwrCiRxfV87UvjPi2lXH
rknz5JJvIIwwBvw3e2fSHDd2Zu2/0uE9HJiHjugNgBzI5JQcRIobBElJmMd7AVzg1/cDlv2VVHa7
wt/aGy+skpLJRAL3Pe85zykM+0BGPPlKJDW5A3OIX8IsS6OLNYcNPYdHo/4mu6Z8LevS8CJRiiE9
FIDsHvLe7LlxDjimorIpuyl2iV7gRlRzfiaQLe+YRYiLOS4ZxQNh3bTFx1o6ZPD7uStJgHfDyQxk
6uCRhO0UVtCJnUPfOJ3xxHAzdxcku4DkMDwQk57KJk0viCMGSTzZQ5ruVa2ngML0noBEYy/acKgd
ct77MmkyxWGfZVPkekMTFKS5BlqTQ9bYVnBbtDDRoYH5PEkjgft+S/CQteIoIOUgdp0LEKGLGw9g
2s5hzuOQ4DXGBoJTzOwhQY0yXR+8ok3FI6FDw1kv8tbJhP9u6jnR1lOjuFGMhDkFIZmoB5BeBDfj
rLtivjc15OQ+qgWlEfWFmpQjYFii2tBwe7+6KAEkGXlTUCU5BRNpniYrn4NIjG1qhHrDfXtftrUY
d8gS5daY3VvdqXNgOp/ysSpfqRVpi3FrGev9u3nJjIqWxwzxRA+GZnpIK74vO7vwWN46yjSa+7bv
rfKauIIoOTdM8xxZVTFoMTzNNaNDdASu5tNET2oFgqkTW1DnzItV+nAOo4QFsBe1cx/kx8UxoUwQ
ZBTxKBMCB0XT5lM8FI457+x0UN7eXVJS1FTn6taluWR6e90upEF3Ks+bxwCNxeDxUMq7dJr4m4bF
NRcyYdix0CpPHGS6+neZEMqIxYzQFrr8U1d8QsUtydOmOwajLw3Asbl68bxiZhyla3S7bt1kysnZ
qkJdAI5MTFBko1FQbyEYwuaCMNRBOZLSErvIydWoygftNjuDMl8Bk/dl7OfMcWFrTSPgDWVOjHc+
FVNpaCRpN5wN5vT7wOjm/KgmnZY3tv0bjGwa9MF40oYCQcX8ZJflnxwzUl4wzdJq45slQTVViFuf
+DNn8cSMPPDJSNNpCmvSyPoEqRXS9rMXEMqevF0+kWscK8CvEfjXuzx0PulsuQw0LydO+Alv+wS5
OZ9Qt4wzRcKT+hP29gl+69MMBlw/NUFkbWS4cSLMjVmUWmVjI8dpvTHbkTEZ/pncLGi56hMzBwtD
O2Wf8Ln5E0SXlyNQuv4TUOdsrDrzE1una9niMLKVbNABCIK288hUP8DXcI7BJ/pu/MTgUTianVNl
lQdeFUye+ETmjZ/4PPsTpeciaWZ7fSPsefYG2ytLiOJxMUPYOLgbj8/5RPPhWwJVt+pBUZJT1kix
jhvIDxFkOrsb3Y98cuaCkuSLDzlQZOhsbQkMEEZCae/IwwMJ9Fo/fSqYUd8EnXQluXZOEOGcC0Pt
+0/QIKNx9R3wFGebciMRqk8oYavDJ3Q/UYUALvwL+xNgOG8sw+QTa0jfD4jDadlwh3JR/RglnCFN
ghAbErH6xCNCzNMvIV4DTeQbUv/wtKY6DXKwn6ZPwiLCTJK1z2XQzw8EzriPLJAiviOdwmbMLWFs
ytOGbMwW+6YzNo6j+8l0ZLYa11htqEdX+TwMzFGHgouGLPxD9kmGJNI1nFdK0hPS1hJ25GBtHEme
ZDAlS+55d80nadJaG75QjIsQKO0qML7S3U7Mz7DH5UwCOtV2bPUZM6K0M0f/Fl5DPjFtVMTLQ1On
V2+TrALChBy+lKPYe1p8BAOt7N1u6+7lSee7c/DckeLowkRueBjP1BR5LOlDLiV1kaqJoTuoyVNn
QwbpU3PdM0G5XFp7263AvJS6Q+y5EoWOxAEe4tJdOKiHrilNylwDv/aioLGNbyZDbbMD6y+ayw46
MC2kmHy7uGqGvtrZkjYQOoct49sW2AK6MQSjF4JblJvtCIlP7i0SGG5Ua01yYlJo+nBmWEBDK0vr
ujebrCSX2NnttNN6N6G4Ih+s8WkO7PEhWR3GbwG5+46vAO+VwAqQ0gBN5qLOE9423q/2eTW5NiC9
Zi33GlGPsOrMNBhP7riWJnoLBdrlD1Qsz7/g2gB9UoPyQh9S1bT9kIxYDiMWIzAqqltB+BGLCKcx
G9NHLXO07gbSkN2/F0Iv+O2abVu3cZk4hW7v5DqUPjALv29z1Ji10PddJlNzJ/yO1atgOtdjUXCb
JgppQNKsZhr9aBlMBii4mWSUW/VquSv55aE4tVqehloijSRypiArd0zC1Rv/3fLFm2Rwv8DR4Rqp
1PI465N3M4vK1+HQ9v2LQxgZeqhSjBjrbPronsMc/NBEsaZxWY7NTaDP+UOw2PLODJJuE3+C9TmQ
if3Kjzp9BXSxXsOGbeESwJM4V242PFpTB1sgtYCB7WubxyPWDXT37RJry7AB+8ZPnbUB7A4fCgM+
RRHkxEx1l6OM1c4qcoJNdQZLYyPRMcFeJWKDThvNJt8Rv5ij1Z3KvZv3aX1AyJCXDW8FP1tZDvea
A1oDg1tfXFlB6QKQ9J32i/Dn4WZKE1OEI3jSe7/oxLdZCOe+LAFCxwag6nS3+NQphG5CRVQkMy05
VFh+ZDQ1c3NY63n2LshuOCOfSEfcNFdO3ezJ47ZPjp53l9qQDkNsstL+Rg4T5AxJ2OGFExps6ybI
rA9usEiHyqY0LuxVKRfAsclwm3kdDAhYsb1C28GOERpBonURV9N8lHRLsvWEbXa1WB1CleF3+ofb
o2rDh56HIGTHrBFNJfFThHXvNo8A/q3mhOJRAJKpsZyGTdNKKxwJ74tDkPk4KLNhcr+C+oGZvVit
21xlfEG7cAmGgpu9Ng4ksZHJut2qQ5ViUoUGvkOC0vhcbHjHIwDol8IyQASNNVgOSDwuTFcytL4A
ojrWI9qcQSp49Fbt2zCiTIQFAWaQt8hjVTgggMu4bgS1Lq5c/Kft9eedUFgB8rCyeqnTAM1Cwwu7
hCQXT4x+tMIZART6AkqLcWzTWdX7EhLqrYLna8ZkPkm/GcumWxAIhhzjtYNx0DgN5gc3WDmbd5Dx
RZxmo35UTbKKuBW1vyNmm/iwSrT5fk5skR4Wh8MiWO3M5jcGa2W1qqgpRud7y1vSH2Ylxhgkgmq+
tLaxVkFIsjgPDnDgmSM8gi/6PQtSw3scgDTksduW4irBs69FtZTdWZNGgK3Im4fnoK9Qgw554Kdi
v4AN4I6ce63GStOdu1xd97PZEQWem4QDINyNtZSkmnOi0CWcovOwBv5tOjRcI3k2qvvEFV3Lgaoz
FCQsnPahzjES2r2JesOdXbeHhNt/zWmB3ekU27UIxn06dcsX/Dh5d2oACmS7OpubKnRrVywQCLr0
rbN8UEhq8JdbGnqmd5N2RzcuQZwUkMiH9G/8xv9M4H8xXSbg/3sEf83r97f3+fvPI/jnX/ltBres
v2KhIvFJghHTPzbvv8/g5Fi3Zko80qyPab4BoPd7/nXLuFJMDzSR2AhJCyb3/5d/Nf/Kopm0Jd4+
/pgn8b8zhfufhNffF7549jwWgVgEPeKVrP//mNTr/cZfgmmGCNO6znhc2jGRzUPaNaBErlk/FdoB
uHsB3iUR7r43rPZETG14VE0bgPzvaS8hVbFHmG6jOsnn9iJQOkN4h8OlkR3Izlw37hfPf6Zg4uQJ
Eyp+l8+HrfYxIPpdc/7qC84Ow3pqsnQ6zjy98Ts7H3YDb8zrxKPXzv5+HBUwu9mLhkTPtLNPgTnP
Bq9XiHz20nxYOgr8YuvGcXBBeoF5bi4Kfvxjx3/y0EH5oyjTav2T2WruwUxsI2ySljt96nAkSmGU
VbqRsR3pXmxDvo9OdrLc+sxHqnNQ8AfgRsi07djVR99OphMvejduFS1LcwaectOzz8RjkI0nb+FO
Hi9L2fSHNcMr/MNS+rKJcFlahsxdxsFulY4RZxXycgBLdJWPhvMGQEKEhfJbXMX2Q8NR+WJeyhn8
CBbuFHrNrqmbap9V+jH3CnRDUvnefjCWZj/MntgoO1OoQWLaq3X6qH05nzu8Urc9vBf4TUzfrj27
sQ+SZ8vBcT4UydPYyCVyuw6EoGwdVglgo6IqE3drILsLqVnqwiDde2v0EG2UmNoT8Xo3GlXZR4Yl
04tCk2PcN6nxOFES0Ibd1MiPYYbDsY0LL2s92afFzazXagi0A3fc+pjx+7tgh1bzAeZS32FgZ9rs
ZNPF0mbCDhLbjHXPuRolqkQGhQFuOB0FJdzrPtTneTlybAbaKIsO8acMdBk53bQ+zjlivi9bcbkU
nnNm5aQdvW4AtYXfatdlXXny8QuFOhvbA/wvfoeuqUTkiMr7aFGeX/yiro+lj6No7ZR5YSureCwm
T+3rte3D0mXiTeuyvcxShCbUAOPCChghet71jU+5A6A7O91WAzKodwzx2Oszw75iraad3CIwRFyz
Xt6oVI5x2Kx6b8s8TzzA2BX0I6zJ0FxxDVq9r+P2AGQZgoG0oypI0itrkOuFyaaa69ovTy20e3Cq
FKslTIahpU3WRzZp78YSHLxmSRJm6Vn7ElScBxCM1CEZ2+CN2o3+iVWv/cCFs3KleCVboVKdaTlx
9kq0OjXDUnykmA4u9YJNANssLXKG/LlhLDk4DeepVkdV0jOIX/M6ZVc8sFgDJfUWuF0NNu/WsHdS
XdsppzVkiFqcIeBZmfeDfgzWXwwdJ0wc57ROyakRyDw3iGOT0m4HMJuHoW6PQnPqGwVBn1KE4Qqx
8ggksXnw2OMCcshuMCM/FEHz1kJDA5EzHGeX1egAiIVf2PS6mIF2vbbpvT3Z7yuWwnAs6L7LILaB
LrPKB0MLvJbeJePGH4wXT9nuF2TUYm81+ng0B/s4efVbmZj63mxa44ZOBDZP2vphMZe8z1N1WybB
Y9u2rO7osMTTFftJeput61MdiEMiyjMok7fZTF+WyXtK6iEWjVbvfclSn1POTrhi53r6wXGHH/jU
01OrOy9GNX14tD+HTT8nO1WlOCP6W1Yt2Wu+TUntChQMIT/7nrjdfZB5N6Kt+1OltOc2N/ar0Nuo
qbJYuDk1L/mFm2kvGlSaO9PWll2e989T6kduboedJTbQS3aXef2l1XlElxv9kmBVx2LXuMIUfJjE
xFHK6vbMK8WuX2ikE54X9cxxD640xYGCUm6N4KHzRwo4nB+d3Vd7QFwP0G84ALnLCYChvs9mqkPY
0t6kcmsPaRQ25tVZw8WDGmMbiiIVK1C7lT2SX3+zrZJeG+ZD3CDZtQ8EOUwg3F8ubmte1rZ5E6QZ
R0zNT/AXBOtxqJwrD5cE0JPqowjU93zVDg4h/dC1s2vcF5d5wf6DTnuYK072kcoC4Gn66E/N0dXp
NsGossv95NqilyOGOMJ7HrzvCSsl+k7cMzutx7oKTopvRuhNpvkyatv5Oi9ua5TNo8oMM/Iy8zyb
1k4P5rsKlPQPKoWM0MFjs89kgPo2aDdFztOzcAmIePwD+xWRJ3Kt9uDlAbU4qzR20l67kCapic1N
o8fm6p0KNU3s6NcnHXYtgne3dYU1NQ8tyY6GHU60WOvrKIxplxR+9d2vRAW1lA/NGvi7EcU6SEmF
lAfDrPsP9EuwlwO456Qqh2+roO2i5Z0eAhObV+tpvhenE4S60+z1MjiPnssFvq6c7TNbBvMekE5y
0y6bGIGS6BhRX83V+yin/KHr+d8YR/xWZEM/xnwcl7bY9557HrOk3WnApsJUZk40stUOM2Lgl2Yl
kigQ/bSroSDltlle1TL3AG2zoS8DO49cp2/2fNjOTeFTkKDxhdOanlpNs2eeXKhLM6RSb71euzla
uqXv9GFYuEeLnsiRu3SmuhQy8LR4otNCPdYuj8HLvE3LHpODCyaQtqlR6+5UkcPfLNdd3fVdNM9G
vccgNO7yhBpnBuB8bN8cem/6IY3NoI15skRE5b/qPcCdbNLpcy7tZ1WMEoakc4f2GXk9eMtWx1Hp
9Ls5L3f0ON4kdhkHCMvct3kCRB0yaWTnxgmBgFX3cgU7XsI9089dAf6BXcUd/TfsFnWerDKh7oGp
k/fIGrRNyvqHry9GBCuqDF2jUTEfIWLvvAYqHpcZqb6q3oqNvA1bCnQmiWoOQxT+DDnAb/MRzxDf
TdaB3FXaak8g8X1pVXHrAqE71IH1ggzCnVMEaWQ6KLCaRVU7vdVPeb9cI+pLhhKL6cVL06jSGG0x
yXa7BK5maGPVCudyWWH+LNNF6efWsc7RMyLdSZaYfoj5utTS7GT4c3msgqE8UGrKn4rmqwVwdo08
svN6mFAsuMPDmVwRmElubPC9sQ/z/ctMte9pmgIQbZ7ziszf76ka0q6wLv7o63JPZxJKGpekVs/T
Bccw97UQhrejsEyKTTcRhzYL9sbQHoS3chn5se2q53JJ+j0o0nQ3EGnZ1uanQHNfHOaunZ4uxWNd
84UfMLZwCbTU7bg2D0FYeu8keDFc1P1C25lH0q0vh+mtL4ZY4jjncCPLHQ+2rtnc2CZQRdQAE1qE
420dHizF+QVg2naBL/B57ApN0+qdOauSmsCGFrT+bPScpmsyvDVPG9vu1uHUSmW5sUU/0wDUdemr
JUKlyHsQkcD4ILyqrF72Zgq6dCGYstMyDS4A9ECtvsYnhKKGwAoa2ssX/awXhqZHNQP3sK/1Na/u
NNbgxquwgEv2TmDRwDXUUHmelK6VdkSvcpndGJ2+CcnKXrzvXcOID7E3s5LuMmBeloe+FPO3Vqbe
pMX1igXuhjZj0b64fLjflJFaSE8qHzRUzGwqehItUL0ugQD5QWzxW5GPmqe7p0bXs/69k/44x7Dv
LOO4UgNV0OCirflTx7H2snPxkJZEkXB8WH2WH0F+wqLWhX0JxQ1vLsOGcRLDRF1ls4g5eXWBbZ5y
3SfZgkI0TcPNbMO0Ow1llj2KvBOxTU3aTmCMGk/LMuXqcswrKKaD5Q9HM9Oc9iKtg5r3Oto5D3x8
nOz1eIk331tKOtTqZYRh6fZuOV8ZyFiC03GdmDcODltmElMbpgtLT+rHgBjpe1DUqc5zD8UoRiUp
RthnEDFITi7sk0Ls89gwXXtdzbtiKtLsYpoKrq9ZdWg4AHfFK/BD14lbl46xqFCdgfVmzDvzZWbz
713izXO5E6HojTH9vXYpQlDWQ3dMFUDBe8x5uBhq1fvivsndPng2PMGt2gLxCPyzCjSJVULqMg9B
koxV1OetrMKCh5oMcfDkWtxMQ68dmrZtGh7+MnWvPQN75aUyTEqHUyOXVWySYeT8yz1j+GZNcua5
k2mzxyNJOVellVDnMyRB+sWWjfEmfW68Ydskw5OfV0sd81Co52MyYAOTIB2oXvcQXWZnFUeg4Kvx
zbcmXxx0teggR6VhMKyE/QJqZJ2K9kaTPP4OfLnc+bKVCfVcyteKAwK6P33RhNS7GDaOatgIzcCe
m3phMLaAjIUVRHUvsjV8iYswHPZEyUtb++59zlbnIt8yWXJ72rAtqJljpzwaJlWyPiyCHVY2dRTW
NtiZLAd9YKp3Xq+XdwjvU1TNrH9x5yY09End7L8Gc2Lc4am1vyZZ9sTExPVpjPSxaFmTsJviaxfB
xq5f5omVn5EjY4PG0CoOV4OcYt9wwRdnLNffgsq1FxpTdQv5HQf1secUzk6hk1Rq9MoTyP1EP+Ns
XcYT8pgbpqbo90Gi8Gi5bHBQeFGxg8sp8Jsq7lBxH12VvsnShLjYwkXuE8iao2/frOZESJ4PoEnH
a7PAHVZkxRm5MMrQbovL2oPSxBRr4LRJix9LX4jYS9sy2C9dhtUFu8Gu720VTpNJVR2p4vFNs+0x
+o9TRC4X3/7nL5u94v+WqQ5v723zs0a1/ee/SVQ4PgB5ELxFCicxhOD0d4nK/ytODzQmh/yq51Fp
QyLlb4g286/cIXQ8Iq5OcSyZjt8FKgt2m4vg5flb8BXQlPHvCFS/plNo4rXdLciKUWQLPfOvYSL5
KTMlbNx1PEpQlYP2walK/3pqzf7mp9/F3W9q1898Nn7an0MP+ifShlSns7XUemRYf30R2VF7VjPh
+AY5Ea9v6PIklohggJv6X7/Sr2/H/+2VsNG4vCvQd3/sbqcqgYM/qwbG+CQ2OYuEg1r+jIn1T94O
5bR8XPAtXZJmf4gxpI4/9APxECf3+iOW+XTzk8m9b2a0ff7r9+P4m0vnd/2Qd0R2g1DUVgdp0gT9
R+pMYnUs0ZxyZyUmm92xlX1yHVDDW+56/AMd578Co2C6CndXpZM1nuDjJJRTgpSGApy42NnXiftN
zOlB9GCqJbwDax4gtAelbNeHYMx1C5ekRRtQ0TameZNStXBbzpY5HKRupR/cqIJ0x6KH9aHWeu1z
wBmTIPmsGoMF/swfmnR9/MgbzMyhoB9+2lvt5PzI11zjzEnzcXHm6MYLG7lmfLM1leOBsEz2X9o8
07BYdlXgXyaF57LmMa1hvtFpE3hi8uHfthD52VsaNfIbAV3vgzwdaIAJd3ERKnyjWINKb/mqhD69
ZML2iigoEjY2QzUVuErwOMtQelZ9OTEqYOf2dPG9Kcnf7CoeZO8T5RbPaq7rH1T0Odd9W4Ls16xs
vAfcuxZ77Ncpwl9rM5OAAHJewHLbXbQ2rfYuxh75gWPNUwLFmBYVOzGophzZi9BfXBcjilfBmB4b
WS1fsPuOt0AQ+U03ftm92p7Z3JtDSo+HKefiqtYMv4xm21u3zoBAvgx8I98bkefvfGvGt2wJnIJ8
UkuBItpqh43YMsWbZ4i1ilaDT0bXUiS8CpJUGvsW6ib/cD9/xfRvOIeapRhHNoBNX9mIWTcmwbfz
MKQMh1gjeUia/VQ+KxP8LQdcdbt2c0a5wCjLh2YczD5qytr+YiAkQbgYl/49DwL5rJJq/gJ3OUGc
c5f8g72weBBAK6q9SfXGNZhwemIVHlEdW2qqrvxAuTD/uPGIMOuU/h3FsfiY6NAEfgUOzgl1GOgY
PEwmvNFuhMZOz5/KQ4I19ZJTUUNgRebaVWVWiR7Bk+mMSLGFbeO5dpqz1INxjKp1sJJ4HBbTQ3rH
acxKDjr1mRqW9K6pcceWs5e9YxhKvXt/yGHFu7RXhj0nvSYaet/PokUbZxn2I9l+/n+zXXdTX+LG
mSQhlVAVRvcheoDAODe88YWilXYMTW9ms9nKZo7oS65W1qeKZg7ptaBiMf+XN9qqT8QNpYvkUam1
vm8sPyOzYmcmkQbHRjfzqc4MC79cXqcix8tU9cAGOXc70N27pOJbVvGK1Y4u+u6bkQmdKMtAKWPY
jNpsxxk+rqehmNankjt+gGzgZt8gsc3omSLzvtZW757NwTLsqAU3XGw/TMnmewiGs07DtHmi7D7j
0FsaZbejJojrX+/wNHJutsCPB3btfAVekX/4wq3vFnSTNl7ajusmEKSMo7zQSY8w06ClWBjhBwZg
NSFWz60MZ75/H4oL6N4qzBecKXxapSTuhPtl+e5POVcS0145R0nWtFUclIm/Y6nejDG7XvZwtM+O
Wtwnyv4ycMt8JXDgEy4YgWnH3HCG+iJwk+Ytr5dUC4VrJVxR6TIUe1Ya+AOtxCKElWVdUYdJtwzk
TipruUbqk7xNW5tv+Xv1k0WHAqtnvWAo5J6m6jhNM+vHanCpqADhOgxaV/SxyjcgdFMFmdhxhq7O
5upUFeyJdiaK07TlHvveSszaxbw4UI8U27hUCPawLUiIE7SF2ltO7nRRs/iljzDoFCqaCtOaQxe/
DGsSY/5q4FhU5GZyfibH92eoAZ00uZkBLr9zEkOD2qzTchHknc6oXSlKMbBD1pcU52ITzluDvqSc
9QkYa1btUYUf5oeXYHOksmJh/2LtJsODh461QN+Y971zN0xA08NkHfIPm6s1xyEzsr6tMh9HflGO
1kSMbGbDBCU/+1p1ab5cKuBe33NjcehAdYrpzq7qYorTAv5g5OtSPYxM9JgCfbtfdlTyEF8omwDd
zFJtkEe5BTUgKo1JfCRTwsEbV7ZFI1PVcfMVLIqPQZOa9BPMDYD4zhvsZzD5KeXYnjfFWa7p38ek
7e1wMWxaUyYPrd8ngRFy/ql1lC9pHUHv9xel3fg0lBpudkXLAyqMlbBHoRHoUS+r4F0jq/Bq+IqI
HDNJyvJnkOm1Q5biBhWssw5w7LHbtH7eW5GTZTnWlaHKn/By6+9zm6t725ihXPF0J4jRCpnf1TgX
wBgt5vDRYTt/TrOJlhw5a0kRJRO5k7CnkLuMRtfr34FnkyAffQst1Eza94bK5nM76BYb6sG447GA
ON0NOtqGMvem5nkfrMTxsWI4m8wItX4c2LPMWKNmYn9hQjFTygs4sLFnrxGPCRnC+6B26JGg0cP7
VuI6cyOjA3Ude4O58tj1uH+FNhj1Sy0HLhOlCOrocDhM4e+bElq8NLLhQnLxvff8Nkhm4BatQkAz
69EzczdnJcdyqAmEc6uMJsd7QmUN5csG38gpC/qHdPK8t7zvGf0YTOfrznbZx2u2KZ0dWaz6gmev
ONTAhZtIzwlOc20aby27eg2/qcEDpKB8g3Ymg2zOTm8Ic4FmL+TXdSnTkh1hzh0gHybW9k1gq1vP
lnZ91S7OyjPFXKip7/qg/+pw8ZV7D5HuvPi+/yPTre5m5EHBdcS3jzTClOavpty+H4VtjW5s6Ong
RXAPm2dgBPkrRMqMGzvlhUe7S519blFjEGuDhblR5ZvnRAebOuIHDtyndCZyEOmNN1LWiZkIf+2g
Rtp/ltGsGfgX3tfMaTJAdU+HK/QQmiFrbavj4HamG/xOpeSpvJvkGqCEpxiZzg253hIRy66mkzAA
4VgXJILss+n1M3keU/DZ4bIT1F47KUIWd/j+fUL9qrRVM1gSs68KwQ1OGLOmLFfRzDa7PDWTNbsX
Q8Z9iwunNaydnPPprkhNsz0Qo7K0k1qwWYVq9jQZUVCzziHkhOGxyzl34paA2oxW38k7SbQSNkiN
uAMwS5U7UhSC8id6PegwHjcnBoXK6r3RZtONaaQAbaP1SEszK8o8sssxs24RC3qLB4lmnk1639J9
O2GkCoXyCvNOmi5nItEvPLv01fQx7eretM8lzuu4SHXXvsFcVC3xogQHu1EZbnWDR0i9DUXbU7nB
c5HAD4zgDJ3Cn74NJmU8m1NR+aEtLeqDMzIqBg/57Wcel9TvubAmwoCsGKZLMrziG0TFBaOs2zZY
N0nZbkwUmwdOKgYxR0OgT+ANSNcJciTcg+kE1y/mCn03riE++qgQTtefKcMALSQn0Di7QCRWQNc2
IZZqQl0kq6J1UxlXEz26AORd693DEeXtTKx0NgJxYNJIMTiisG6RhMz9GGjmelEvU8kXI3N5Aq25
bC6toFAUc5SjLut9niS5wS3HnOwjKEhJz4lIA4AFnkWvUtxypnDfoKWx1ksShhCey3rauO8IH7gT
WWqiDEX0qgX2NUVmSMtGUnUvBphsY7foeCS/JHOrurccC2V/V9qi9+4608YNqHcpz2DOdW75/XN6
+o9r5i8QEX4aJOM3+fZf3xFL5XLzVn//n79cv41DLt+aX6Mrn3/pN1FCI4aCrMAojvAAmYKw/N9V
Cc3wNk8NcRbyKwDBkSZ+lyU8dAk7AKUdkGuB7cUf/c04g8zhmeCN4Tcx4eOrMf//ZQkAHYbBi/i+
A7WI6fcfmCAuOIJpzF9zEvqImSoJR6X038SqD/Xf6ff2T2WJv73IJqRYm9DCgP2rLGHXtZdSGvM6
+2V2bBaJ3ybX2Mp3GAh++u3/k1f6VZb42ythOALBRAx/k2x+UVlSB8BqsARfMeMxyhqs0O8l7Kcy
/ndfhqgPJCkkA5Shf+CSrUGjCrd3Xqx+wsZHcnp8bJds+jNw1a9khe3d8DJoLBD3HTStPxKYzHxz
Ymx3YaI9YeEk1nOKUTRMRtOIg0yT+9Zb+miqq+oCPuGfody3T+V3QeS3V98YSdvkwjWy+bp+VqxK
rsJxsPUX9rMJrtRCr0JNXzgYAR8I3bJG6YB0cLNoef8nWLt/9r4xtNp+AMaIRQwX/8+v3ObwkQZj
felN1txP2HHnhJMWgYo9llYNC4XVYKxxVeJV+9bhuMD5sMNh868/5F/Vp9/eP157PgSuXBPY0a8/
BSN2V60sHcYis3fQ8x/7TktRQOo/A9f84wsFcDg3cjN0bwgaf1DtZo1sBQ0jL5os+30ysmWdIPSA
piAi9a/fEtikP36o8Enwzvmk2NDu0MR/fVONq2mz3mc362LB/1woT2VNmyi+LH7b1Q/0t5VGSJoe
Bh0EguTSC1Jc7LpbQ1wQi7taYeFOJoFZ8pAqbrYSq8RLCKyMg2u91bPkcZ0ackAMa9AfY3clu7Jj
9qEwC1KAiWYz5L4DLSqtmLj6RvdC6Fjs1Ie1xvw/J8L48E0fNwNjNSczm/WXCbqhROjRQMfUmEoA
LB40ELvgJixjvfaddbzK13XB3eSwod3P/di9+TW8xGuhQSU4+4GWPVP6tgIpwcPWHv+XvTNZjhvJ
ouy/1B5pcACOYRtARDAYERQnicMGJkok5skx4+v7QJVdLTFlolWvq3JVygEkBvfn7917rpFGXrOx
fgSdZcIciFax+2ZnqdHFbAaMlMaUKxCIDDiZ15jHNbIFKVLnFz9y2LA2VN+FxAFLayvNhwNKL3U/
Iz9EP1tjUsACUmgOfKqoPdRhHev+otnV5DeYKuyNXCrG8ZiLUfn04TxtB84Hwz3GmsU8LiX2BrJd
k+E51sr4O1oE6W5ClRiZvpFijcITCnjTS2/b4e1aCndXw4/MvGlSLiWSsCeNG7vXtTRuLumn4JG5
g3sek7VHVWtqN8xnWzJvRDiVGHTwv6tmya7Dv2P6Ci3P11a1GXaEX23nulYDio56pENE7S1JmXyq
a9iIJkdwq3aLC32URXubYo7q0WnDAAjtO5ghjHX3Hi3c2e/MPusQ80CiaPSdsNKBk88G+2BNwwnJ
V1TRfClmBxk3MpUIMxMJEoseCoI3nYSH72sCVwWcWgFP3bQC24ic5iHETkdtn1hOD84tx5drhYcB
YySd2p4ufHeP/WDJOPTqhXqjUYWNPjV0ZoI+rVpGVTiHo7Kfr6VBrBwtLrNGcLK301miEJCFrpXl
Z5xFFK2ovLGnyk3V1GYdWCaX4tiVRHVzWNMgOE52qDeuYk/PdOb5oa3vW0hNb+NcjeRkmso9e7Ed
1YdKFO6DqQbgWx32ltc0r4zoDehrb1215C3RTm1Cwn7ohWqfOhdK6Z58TS3+MrsxrUHhlrqxd9RU
LNdhJYcb9gYZfZqw6iwbwhDTp6nqUmc/KJS34wYxjuBmMICvHmJD1P0+XmzXPHU0i+wLrIgM3Ec5
Wau9LxLQBMq4ebQzgyldsbRlshXQDEi8wOVt7LVxcuqXKM6mjnQnc8KD5CL15kOa9IkAuCHqo0cI
BIPadV4Zap/nkcL6Xix0fimQSS/YubOJQCyd6ZfdQy7R4+9e0TX2t5bTxoDHp5iFaGkxFUb10FTC
0+g887l751Rn+mwjIU+97oxcApqOP+jdSA+radWQfs6WRKHZSVTsjPd4C8B1bKoqWnrWGhI3TnQX
Fp5lzCSvxN1yPXNYLLcETPbYS1DC3bSS8fZGJDqrziANcpyENlj6NklbG4dCXxunEYJ77NdC5Tc0
NKbrXqU0voH9RV7Q5cjm2Rxp6LFXJ+KNkTlCPLyvseuXELWYBtQOdIIV+ttuUHPE54KVpcX11WfJ
HoYxE+mkIDhyb0x2eBMRuPalnZpZ92n28LkASwh1bpHNNtRGIBM3pTUM9yGGt8/oBxocXFFhRYh1
kIXshtRObDoWIYNjYJ9J6YdgIYhTdZKndh5NDuZxOl0LrG2mT2palgBqCbXRT0oMnXTzZfFpNEEr
06NK5Bcge9EzWldVc8jUwied6ea3Hr///SRHxjFox9LXGB6E8OM2aZ/RRejnuqGBEoCj5/jb952O
rUZ35yeCqxASNjJ1ACmbSCRR31Xes/TKJAtKS5XHZY6wo0bl2D60Yxs/za4sXmJjrOmzq7J56bAf
oTtbVdo1Au4EN44xXpWTWGhlaJbe71yiFIcgNZfkRTqFvKFvkX8WWm9+TQttsv3BJfXYHzrQESLL
2+d4As7S69r4jRUqTbfEnXpuwDYnEj+lUZP5NU623TjrS7+B7+K8TRFTi83CZdZeH/C3oNYVFqAk
90oEgl2v3y6AcWkxdgqhUk3BqPuJXPJs4zIZ13b80qSwFwvjoT0aXvw3zLbJGExLOEKYLQzix8oU
y8nGjDImNUs7HhcK0vmarp/x1idZd2rRRd7lPIGRnmfilpsy642c2QqB4VVKAy6Ac4sKqfSWCc2d
1jioPMlV6DcLu6S3qcgd/2YiN818a8C3S2cii76hOiaYu8M7hFl61lgLDXtFY6lZVleI3Rz6t8tY
v6hRMjSIxcBz6aCrfYXvgemjQhWj7cy5lAOjDrpguHkgmQQRg45wzz+t8OG57YBnjE7+KSYCG9Nd
0pbo7LQwe+STKcUeTRd2KIDfaLcUqaIkhOCqvzVhJf6NOv3f+fVfK4buD9P0+Gv5C3Rh/cf/nqb/
BVbBxj1uGEBkPbni7/8NXdDMvww63wLwggvNz9Gt/zdOJ/BM4AFhmM5BT+ggEv9zbuXYajFaZXVz
+K9Zpif/q3Or8f6oh0+TBij/NVJCQDnId4dKOl1DHntf4dy5KeMt3UIqW9mGnwoz0T6rxtBOpJKh
rRrsiEUJyycl6IxmE0QPI5RDEZtyDAgdQ7mIqNL4GqIBl3uAQ1l8WVZt3h6aRiXxVpoEJH4iw1YO
l60G/pp9P6WltTE7kCTHFp0NHrloXpEuTZYNMNDID0dk0ndBElcVuhIPeA2C1zTVDzmM/OHSjCRt
Kf5k1YUR0xtjS+1YbfRXOmt1dNJYPoQfNlOc7r2pax6y1Oxpq2N/6Y6Mvwk3WnASyq/5vMz6Fbnk
Rn3heoMGHT+qixpzsAm+OTXE8OYq3WnQCyaDfqiQ75oXfYhBNXAqk9l62g+udmGHmdwDwsmHwEGn
v6+dARmMu6wMNZxiqiVPGQL4loFLbWxq0SdYO6PBPk3JaLJfI0Z7LUWpHaHUEQCvMeex6YKmDeuH
vsjPzNksA0mZqC8ru0khPtbDipjKmknfovtpnhc7Kb4CehmIfXEbex8hl+4BWc3FLXTohYkvgx+W
1djKPpupSF/Z66IqIOI6OTOJKW4cp+5XLJ+OkDHRZaxO0xJpDcHtc/jKmKvRIKvZcOrCjlSZBDMq
EKdRV7wxRu7IPfkEifR1L1ScLUQmdmXohc3W7qzuxUotBqB1lTp3ukinCGyTgbQ3jJAasXcaQ7Fd
HPIfL4bZczit4FkJpNWWFiF8lmK3MqEuLDwX4qg8LXual6p4Rq0eo5E2Oxx/TTJTzmgTM79SjzkH
0dCnY1fS89wBVRwP4ZSOc2CW0uqDJCu1T4ZU2BlYsWM6gLxZR7SeCQQbPU7iQ1bDmt/YQ8+PSjgL
d0/EmmYwYa0G7HWwITR/AYKZ+BCq4+tl8dIXc0gS8pfIvHodoKQvPgCI7sUO5/IRsmLfkuuuxUUw
6nFIRxn3xrGGz/hSOFVKr5qhww2x9qnja7NMXnu7tq9QF8IvzEQx1Yi9LMrFeXAV3j8VFd+1zoln
f5gdnLGoziigTXN0PsPFo1zP8wFdfwifrjri4xcPuXTyq8oyF9TDwkJ6ryjbqe/CPrurVcs+Awug
qvdmHx7tQbYv5lihLgMRGD5i/ljdQp09L4ySOZH5Y6fMN9wcnFVdPQaqBSMMM8GEgCjFG5P28X7U
E/U98Qa0hZiI6a9TmofKH7Kuc/whbCO6S3YfveF60pCDofXqMPjCXOLda5tTGMpF30emt8QHJNNh
5rdNFfJIIm+YGbRCEt9XalB3C1rZtfHdGu4upNpMmH9Dgdpa2QJvIvOS73lago1RVjZWO9XVbu5n
yhq3qqkmphdDqF0KhJ1vYZSEg69lpfE9dMw0u0uog98cJxnf4kaHH4hxlyJBelaY+H3pikc3s5xH
2Y+wm1Um3C+K+Y2kQHPyZ0um1bVdKfTxFHTpG2nfRrILF8P7OtsdjiuHCUOP7c3yzjZMxleztWpM
oLXBfbF5JXM01rK4LODZLds+mjTcDzyWAzyU7ACprKapMOIffl40qd3UKHLmL9Su7qOaKSmDZVhd
+KXF6t0SawX3EXWx6XdUJIR9e9NUQBirbXXb0Qecn/IBEOWla+rOgVUjZChQOVQUsqoYiVRL5Tw4
iHryK9PpdWdHaof7lrVgDpjid3JG07yYZ5El2rCHMuW9CGN0y11kxzOmfTWqT4K4kmSjvLTchXiv
ig0/n7nhdYxZ00outkkWVCvsK1p37eL3NX0HJSf4BtnNBNP301wGOq2J6YKjSj0GTFHse1lB5lsr
0OhTMoSj65tTqG5JCpuRsatGLtu00eDiLnluIaMvJ44liTQMP+6WZgUxtqUTJPSXax8vL6VSOJLp
Cw9Udfep65AWDw8iY7LWiugql+H447lXp952IUHAdm++sxk4wFaFJK8ariN0AxmprCUajQPHTgqI
n1vG6TMDspqU3k01q9gOPM4hfNGYjjjsizZ1Hg1Xa1glHUvrznORjfEh4v0cD3iCYZaOVZGaftbg
v8Y91FhfyFA06m2fjkZ2HK15eHAMjG0+9gOibjIhYtonep1+s8eE9OAN5vmoPg0YkcWXKStSw5+Y
l5PensfmclOrMNVXP7VFAncydA8LKtUR2X/FXHFje1KbNg7ca4LdkVeccEywLJtmFD+nRYwol5g0
4ybqxvltcjNsd1bMoApXDs6WZ8bpxoVgDthflYLWw+PEj2Xe50JbMt4KWqcBjq9+3hJFZb429cRJ
ZpT2nvj5lKh4Z7Eo9WXf4lW0SCEsO85TK32ov2/JCactwSuRnBRrbo2boolLzrduSFUODvMtzE1+
dCsdOXIaZsjsp6fA8g5um4YIvJDQPlR00V5a4KQ6bKZnhyPNtcL2U1+AhVJ3YUzH8qTVCCn8HC/O
Y82VlsqfhwibbyDCth/fUmOZn/C1y+9FVFTlfmws+xShKNE3ReklDN+YF/6dnfi/evtfP+KB/lBw
c85+/aXi/vEv/D0rcv4iKxAntS0sSQSQu2oU/665hfwLTCz6UcZChkNV/p9RkTD+wllNNJHurEJW
uaZq/D0qctYanj/lf2hC+Tv/lcX6R6DbzwMBBJirTtZdO+KuiUDs195x2k0RGpH4rLEmfp3IEYl8
5hPDa9otNViypLCupSBCKsiUHvbbtoAzfEyoTV6k2xfzIevasfxgEvO+n73+TIzHrHUYRiym/a53
DqO20Y0pPy/zXN8VuSaf6nHOPU69YfYMt3b87I2594im8r8MAP0R8oPYmPEZGwsDGufd7chHeiuD
k57LOtV2THDlCaUjfWMj0a+7WcQvP53MfjPaWn+T93ef05Oj24YhbWZDv959k0hyFyDc2bXylN0c
3ue3FAzwc+jSnByoPr//+XrvpxLrnf35erxxPw9hzFSzFWHpZ2EsiAkyvT7YTatD1eT//vlK709y
P65kcAOJKzHWOcivV4oTBUV/yc4aqednhHvFIY3n4YOZ0u9eFGMF6VOArwFG7y4CW8aj6Z2cK7ev
sH+k4k3hzjzNaZsfDObs+J7sMVC5bXzw270fZv347Vy+3XWCx7n53X1sMxyCZUTjzTCBBdelZe7M
bIxu3UW6t+XUD8cp97DYZLZ2G9Jodjb/H3fXE+sratEWej/h9RxFs1Xn+lmlb/GQj/tobNQHE97f
vJzCslhiyDy1pGu/O4xn0oVeVsVnJpbyW6/P2l7oS3qD6ys+G7Xqrv/8O4n1ZX/3MZBrSWIG02Qu
+h72YLBVk6YUndNJVUc11dpjlRjJNYTYENKBNj15aHv2s414EEKy3u4I68pRSI/lvPvzj/Kbz4TP
cf2Lz9L8x+MdyoHvKIzOXZ8LnDO5FYR9y67JWP2De/ybK5nMQ9EDmMA2WHN+/Ux6RXFfhMBOUeM8
mlOSHiYtiXeum6uLP/9OPz6Gd7fXRAGrG8K0mEAb7x5n0bCSOal5SvRE3Hfcymc8ou5L7YFcuByd
yP7igFJfSUFF9jXEEjv5c1qPHwTv/ebLsdhv+E1di36R+e7LgZ6Dis4WJ6Pu53wjKZl8NPrWuUam
vsXZt5xnERVfSIotDgV0oOOf78Jv3mmL6ARUEQ5uVd1an8dPjo0CX54zmOYJk617Ycxet8vy2EGP
OatdKMqPZrO/u+kUeuTdr501nW321+v1noUH2zNOlrAp7wuVEcfRO95KyGtQPY+DOZ0UnOKHhNHk
hRaW5gNk0f6D5eJ3N/3nn+LdW8ZCHzJMM05q6upPBvC3KzT+JgQ+w77RZavflOkM56Hy6n2HzO2D
N+83W4ElQMis8WSsIu8Dmuwyg6q4iBPg3+Uy6wx5IYbI+Ciz4jdfkvXvRiS9tX/3L39+st0IeqWu
xUkL9W4bysHYd3Gh+60ou49SQX53KbqgJm15lBSUY78+VCdaBk0O4uRh2WDowKBfMSqJu51mDgxw
wjhSZ1Rb4yExZoPZB7gtiRhP35SFbO6dsaqupNWYgBtGVOc0fdyPImbWb/ndtw58CpkDqgCTfu+7
184t21iz5HRCfzqfRsBRW1F6+TUwZns/R/F0uzgqeg0rpz78+fv6Efn+65Xp4Fpkn+psjAR/v7uy
F3fa0JDZqc1J9inMkzSIEgsS6gAtTJf56MeEiGz4CjGBlsl8w89QHGgvVjvHVnibaPuNH1QJv/kI
IRIJnhNBJiYl5buVzwTEXqGWOg5EN+zCOevP5Gp4d0lRIzhx4uhWOU5/4YmZJoUYwQX1cvjywX35
5+YmcBkY1qrQMNEEv7svDO0XryqdI0LU9sxR0DkZURheyRaMq5JOeatZtbWfyJm5nKxB0SgxS7o1
Y+N/8IP88+X9cSegsnMz8MK9q5locpsDuUDHsGjT76FNrF0kwejgGAr6AcGRPxdTt4861VyYjZ68
1Sj+Hy2oir7gZH6IEbxsSvC+V+44Wx99WetdePf2GGxQ60nJoGx8/2WJxMDDbZtHRvcRfqE+lrAC
Zutg9FN/boqvob7kdLABv1rTECKN1F3ofGF1DKsublb268xB7T9Huet/X/tn991vDkjQ1UwUGGya
0mEy8uvHHlndpMFmP3a1SWDFNFn59ZKQkV531B5RXee3s9cqv+/br7ExrcDOyjuEQzXfxArLwweV
ye/eZX4cgpaYucDEku8ETDWmaJqA5jFCo71XDpCfjWLKicIPoONSdfW9Zc3V7TQgiYWzd6WZ7DV/
viX/XFy4IxLhI/pCVsD3yj/aa5YDfP2oD52zS5KcVicO4CzogBQ/9bOtDuhpn0ACWx9sJL9bXBBy
GEicqH3X8+qvzyIprV7PHXFM4QRd0JdK9hifnJ0jc/0GgpN4FpOrXr0iZkHO9CQ8TF5+cFLX2hjc
nqAovO6DteWf94KxF/fBQ+tF2fp+aclLjf7ekh6Tqlq+IpXhVWXMDbMrixABmPSn6atS4jGMUX3w
5+fwz31VCoplVhNuhWBo9uvd0OLRyhjHHF0BgxLp1rynY5i9/Pki4p/rBVexUF2yhnLf31dMMsE5
TnbosQGZ/bo0811Wz99VoTFnVxjJzc6xdjlvBMjxMAlIU7UI8qtNf1W/TUHem8tT1VlWuimRt2//
/MP95u6z2+ieR+2MFNV79z7kIY4Lxc/GDTIuJkQ4VzBC6WlPBqFKJYEHcxWWftKHH6zm6539dZla
M3M52HJxQHjvVYRZh+esLLRL187cPJgql2CNehzKEo8Gs6sgH0PcD8YYTR8d/H68UO8vjeSYAy9M
erpD735ljAYmzfT46DTCu6RTUiBeSyCMpeJLCynZ72zRkHkx3URDYx/HUcmd1OZ2p60emVpT2bXC
/+rTOu7uHKv55IlyuVmEVOeigefTDNE3pff3/ZiacMrCdFti8vCVagFmmYR3VPpJD1Ptg1f5n2U5
lD9EkuiVqVZYaX99lR2V5H3SO5dGs34quVJusMShuVeyIVSLZJTo5s9vzj+/nfWCLq8OZxEXw/Ov
F+S1KZC52ZcTWshtBD53l9FD9v98kd/8VnygOpo0Xa6HnXcXwXNDCEoqL3GmhteDY8FthkWXog0S
+QwJJ9bu/nzBf36rDjUfGR98q+vSvP79n0432HIVBYi67JhbB147Dds8FvZOk6Xxwa/GaendN0C7
iuqXziHPjV/wfUBCA0tpSnMb20RmdTvcMsTMt5FePuhIHUkBSwbJ2CgslgcDvi0pZrx8xtaBA1ge
VrjJ2WAIFW+kxuxaH7PFuGhxd8X+guGz3/bIJT+B4U3wypWuvc8d0pUORTtX3/tqKV61iYnc3QyV
afGtHjEms7jc/DKqPEP+13nfsJbOceCQqPBVTJaDh9mwu3FrubGEJh+6+TdV9w7qnBAw7sayRXoF
egJhWR9jHt4ZmIkyH0EeQTjWgjYL7UD+DbDycipEM7ZB6ZqKUICq1Vd1PQ5hsHp5ds1g3IV3VJv9
NxYB9dbky3TMmFwxQ6zGjAycvM/f2hpXdRAzT3/F2JrecljV39pyMm4IEsBqFtfKGQF4C/FSdiKP
Ai1bFoYMdLK+pughQONoevhsFQITXFXCfwvCUU/hrVrZTZ/nYPAd5jb39AOMeB8y3683KXT86bik
OCt9BUcN6a8xFeMmChnJT/jouHkVuNyu7qtD2nslUUSN9qo4B33uGISFm3iyPd5goHLD1inzTuwx
rab2jpiiB6PvyyHwRDc2uzSOmmYLiT1eNgYWnAHdVArx3kDMhDQKi+wb4lV1qQ+5/ajKrBsDkz3T
3XQMIJdN1S4IlfVkniU88ahWqHbN8Vhp+G6CnsZv63d6Piw+E8ImcDS7xjcsy3jcxCVmqk1bsisG
EE3Gi7YtiJHomjjWgspMisqXjQw/FWoA6Wi7MJ/xKyXGtRUWWrzH8ztedqlCUkIsFSlbNjY8d5MR
GgQ8X2/zaIu3R8Lo8xIRHgcvywn8Q0Kxj7XM/SYZpyJDLDveKlSioD+9vBy+8BmQATjpEv2vJ1Xb
bU1lzQezNYsnaiujhpXfhC8gPddHQiAacVDJnB16w1FfWBSnyY/mybwvShFj0G8mPEftZH4n+Gkd
isaNdauIgHKCsKtg5xQopmfuob6sTatVL8mgUt6NWHOfXHR53bbPYpCmtZ2Px9xtcmB6CUfnDXSW
JgMnprzkMok9vKtxluK61lrCehlhOYC48CXP32o7AYXQFDlqMnycYp+MRCUgc1sK5LoqSrwgqpZa
9wVIGIgGvDz9kcwGBH2gR6nSPaNqmElVE3iuWUncuKFC9oF6EsiQXzuEBfl5UfSQO+cOBlhWo/mB
M5UNLza4SwiZlhOT/SbNjgfFdrhjmB+dLNLy9oOe4HHWEIF/4UXuYcbgb/0EwBhDOg5AQNtEkFkn
M4dZHozYbRsCpKR5MSkgfpsQ9La7XWatKIDvlDCsAMYT98hDHgDx6eRF2lFab81Md7MgUuTuBbC+
tO7CqOruKXTdtPvkdNF4K4HpACEKmV1uTG5kRG/ADb+UdQYwrclWk2036rUb5DCDMqa8PQEWqjEp
ofIF6NMmqV29CDr4OetsXa/IJWhtB2y2SrxvZL0JC6BN6MIMq53Chf5f46Oemc/CWAaqiaQ7Zc2x
4Ky/ROSxUwrRH/8GUBNSod6492ZqZTiVeSP1TZVlWrEXSAEUEgR7aDFERIbji75u72yM/SrIFb0C
ZBpuatIxQyewzZt+1QzUa62dJEb/OekzmflirEqAuVmKia0X5Xy1FNryGU8+y040GMVFlFaLy9Fu
1N6cxJIzxAabXEtbTtpNGk6EL9qAGqSfziy8m8xoh3M/a2D0m7qqbki0RHbpTN74oIthfJKGMs7c
KUnQCCyfzzyA4TYCUnFnJLlm+m5RDrNfRKVebcGhWyniYCx0m9CcWg9xCJHFIMgS587jYLuS5hgo
+C3W+pNtyuXJQ1vAnNwjq21jDlA0kLeLBSGtqvUoqJKxIaaCWMEimC32FH8cQ/O7dMfkbKZlKv2Z
37C+kEhL78hkrx/aZDFeBr2avk1O0dvQ1vDKO33IEpQq7wt5dONVZBJACMi11GyCBHWb2BErgmmx
5AiDEBqHYbbrklG/0fE65gzMPZ6M50yAb1UNIn+DPUEAWeOLva5co2Pr6/LxIvHM9MGwBvFKVza8
zpmoIa7TJ/u2CiUu6mZZHEZs1NqnPOXJoehZEmdPeQ+qfxgXdknIm2EULLrevKGxgkXKqou5djRE
n24RsdjImJAh4RznpayCuifY8bKVcnz0xtaWW2ImnPyg0xR6RC6WDQHfFUxCWIO2OqKE1+6JSJXE
MPRmvM/HAnFCjorJWzGs+Wd87STCgqaxP+lEy+V+X9QRjl9ymoRvF47b+4WLX35DzIU4UbTQuyfV
vlb+OEND8yXyMfQFGgmIG2saq9eJ6U2JRIIdl1BKC2Clo6Q3ID7OysslpZAQLHifkpH5yqtEeHUh
2Gt6xFx62V9OyFQyP05gc/rgaV0y2qoEqZYZsaQDCjWfLa3IkOrOJeP5hkDXLMjw2Txlyk4Oo9EC
1WhMQkn9aRDabZkX0Nhmw8i+EyoF9niKJ2Dqbm45LkIhgV2rNIv+loP3kgZcPNd8KNbFt9YeSNm0
HDW053GWs0lkjWdflE1OUg9DVstkQcvlN/JjoqtusetvY4JhYzOgtbqxCkd7qUwvGuiqlFZBiE8N
iKXrPRpBwspxWs/QC1lwvPSOaLnpqmCVZ7BFvc6m0HcrKCYE4EZiVK5f6gqJDGEqzqg9FJWcsr0e
xl5/CMea2A3yV2HrjDLUrLNg/aEmnDlYXJPzhVzT1IAxIMLzSH5E6dinA+kV4OzJVQY8RuoFr+Zm
ylO0I3FPC30be0v/xa5CaoqhSWr6aUymtrkt1WPbiDQMIseJ0p1y7Pgh0ZX93UYtQ3DoQNlDHycx
vlu9M96AR1QumV65IEZYKvtmCEHCkIOFuHmD/Fl3EXlyB/3QpY7G5TOynbvLXEPediJBQeSa8jFm
aoNe1HbvliWa72a6r/emiC15IAWUeCuOXx5OdR1X1dbtpkH6EAzqY6en+NEdeDIP1pzNr+RUdnCm
B1PeT2083UPyN5MNHU3Wv8VYJdoO0R2fiMcR484ryHC6baSKRpYl2a0VFrEF4MoWcBMRCSCQchy4
zru1sD5r1Aq1P6WIdaBpq+HGIXrquUDkE3TeYp1dQ5KsJfIu3lPLs6aMI5GRG8vUjSvNG4dlFzZe
hp+GP3kmhERNQTzpLp4ult+z7IfhfpF60RxS3WpRq4xzcYOt3tmzyCTlPp1ra9lGoU0rIDRiq9xY
lRW+hrFe3NY5+bm1VTb9povcbAz0cWGfNFk+Rx9baWH7VjpDjkxBRHg7yItavIPIIsTW0LNsocTt
vTcBV9X1J7TlWVBUA49vxocizl5mGdGu9qzIhhyEPyfQ+6XMNvMSyruSYKfPdcy/tcvY8i0Em233
NMSkkWys1mmKI+zkefFVl0AzpUMqvwM/Tb92yVQQxuDwTAKgiIgTU5ZOEEdjVO4QiNH9GWrExH4+
uxWs1Q5d3pquYm00eynu9aZApIZwMwcpMNCT3uokkz7AnhdnZsjL8+RO2Rcwg+alSz6n8mtjnEFO
gAL0q6ElVGnKwNiJesF65c3DvIdTXoQX5tDeE77t7U3y1ISfZBRbe1MZ2rak9DLPEzcHdG6agJ5P
pHtivyXGCX0j1CTIN11PLZQOBTI6JhzVLRzP4b60Ih3uuY1XIQCI2r0UhOU8zXk53xa8VDmMitUh
qE0wJgOvKTv7guUVSkU7Cz3zlzRvjsxiQm3j0XPm6c+1Eqzb1vQdCwCvA4nC03mJ+GW2ddsOT2Y0
QJ5IRWR8n2a0Xf44QQ2umxm9rmd24R1y1AqBZjtnV4yl8zdygPUxIPDKeqwMOcRbLREoyiKBYQjG
MgrcQKsRkF0oJ3MFB6umjTF9QeyBLNNAGtXyqaGjiCobYim2LcsnMhKFZhzr88nSrZ43Cjl0tgsJ
+ojYisMikE0avdLUcgafvdfugrzTpkdbpb21d0Y9fMvFYBykOYMIwpxEgB/f8RVROnNy4CmMW9Z3
1NexYUxfiCYDvUBE7CeCM/rIV4sVjyfT1fI7Ivoc78JpXBKcTGgJ5yXDSO5T+wFEGJoZhmHWRy+x
WhkVVl1Bf8CT1hC0bq16dE+szOORwBFo8oV23RtgXDZNxHkm4Hgzvi2Z0vqdmgWSV1Qh40SPwnOe
Sv7kPI9Ne9sOubjOoS7S9zdgWG1Q0nmPbc8isavbzhGbYapApNZ2XKBAjnrtEdHS3LBVM/Xejdj0
3jKn1O6blFyEzdI7SU65hH9+g5MoWYvQFdzlkRA2oRfOoXER3FdUWzJy+mGnQaW6lIox7U7JnooZ
mSDxSAVV6VrzWZTZbRnL4axI2Bu3+DEXz+9AtT/j3sSlQtelzthWtIpoE3hzK50qwY+jq/qKuHHS
i6c+4TRZTdr8hIYYJE0OsaLaYYBy71UXK7UTRD5+/tGq+Z9a7l9o2X7qWv2DrnBKXl7VO7TC+m/8
Ry4HF8GRpH4gOfGYUdHz/b9yOfEXsgWadlyB1oe3dgn/Jj66f0leGGRAjDoZdOMl/o9ezvoLdCR9
Kqbv+O2tdVr7XwSDmtb73q9Nxc9/D5SYhUbN+fH3f+qxuXNu9aJjQ0Bmy9BSs+lHZCTOazg7kpWV
Z+gIUI2RaN+NhkR5BQcZ2TVJK7XcWDFK8B3tDCjGdhgWOMMXfdh0ZUQe2LiErR5kC7tRQGi7fkJh
BAjMrpz+NgYIzo7FXDfaeX2ES4BBotoPIKjjHZEliFtzLau8YHCRWUMscrXXiUKMfKM+Ko5VrKq1
97SMl/rYT2BjG4d4aOQtK3q+xbzlF4bmHUe6PQ+52VG+0TURK44nvXfDvHi1y8o5gGVGWF9oOt9m
nV5MmBnnLYEJcPu7jg1krsP0Tul1SdhFTVGIxmd86rLcuGQ3TjjZpT0nloo983mdCrNeTUxj92HC
mBKIYkm8V91W3lvYmsPnydGkPFbNaO36UaHzr7CT2JzijZbkOzmj3u701r1z2orQsricQgOetqlu
CTYyv+KBrg+tZ6f6pcQa9DWbDI2UaDoVp3KEuUZmuWc8TLSdy31CihkK2kQQpGI6q4G7T83hGDXK
bYKuN/qn1IjGY9YonCEkGrkLJZpTX+OWy8tNVSwYBBen/z/snceS21a7RV/lr38OF3BwkIaXJMhm
56TUE1SrJSFnHKSnvwuUrt2kZHX5jl0eudo0iXDS9+29drJLKgfJd9UaGzOxhvsA5/NFiN/mU22Y
FYHKvUvUZ+tyXF4Fbgf+BtCkTWh9ZYkrKw2N69qLHZBYkzfhzZ6y5sY2Cf/aUIzvLkjaTD/CPGyy
jZVBxDsHsKs/gGSi3lN3aDhXaloORCitF4qirNpxQ2jLeIP92LJXrtXKr/boPRcTVhtibZOOsAPb
Qk/NNtu+GSqPDU1gNO3j6Hrzl16fxrtAuVLt2Mp7+QW26K7aCY5lvu2GNcbXhnM7MVyZeY/LvPha
LNVZCBYDdm36Jrsq6PGW0AJLbrDJk3ADTpACb5vIUZxlaWaeBUVGCdhZqsHmXKliTxWDIrHKQgrG
02BNH7xDGdmtYkrKupEXHyY3pNAsao3wZ7FMy+1hhg4R/Dzmh3m7ssYGTd4ynSOMVvN6sSlq9AOZ
8KFmMvezuPC89cIob6zD6hAWpFj6VjS7T+g2SMvlPWeBZlNt9+iR+iWx67DeqNRYovlqVbtYM5c1
yZmH4rw4rFTuYdVyao8VLCLwFMbAYWWLBbiu1ZTMgVzph9UP8Phy1MFc9DguyyOcPIGC8LBq6ssC
iimCtRR/N+tqfVhj2Zmx3mLb9NjiLKtwNBWUt3T0CryHLNPlsmA3y9IdiA4ZOlw4FOX6YXUPgmr8
BjOeNT+fM9Z/a9kKtLT31SpYNgjdYa9QFQX7hlIrDXvTzQYqf6PTtGcYA9Q1a0FUHj74Ze9hZfaV
e9iRBIFpeWcVBaSCkyKWq1Ut1RnbCEoijcS9s9WGuXz0UO1Z/sS5oD03G8wncNyDm4RwS7nOa1JY
qamOmX7viTB6dgPB7MNJy4LxSED37LDDNogfBtsUt/d9l6p420EHUbddJOR1DWbMuaMXRzCH10zu
BDhunFy/l22w7WaJkTkFhqCvyPpNijUI8eYjiM/m3G6HibFTFkALVa1fx03RNL4LQ4rTlufGnwNF
Va8fvZbxqthu8NSw26T2iB1c2YP+4vZULHwQnV59H3N2bzZJpM/vsTrpH3OQCdUKDh9s4JrgVDjd
CSHMyc0wdOZ0Q9Uwm7bZUGMrpNhGxh1FcoKJ2gz3MXSrzLsBzQiMYg2WoGr9InTJojG1kkqpN7Vx
tJlbJ6FS2sLwupyByoIRa5vqqmoL8hRCBtlTW3KvNmTbW+U56QvV+2qKCHYPa6sCMquZLXemrHGL
rc2+4/w7zQ3ELWFpOUD81sGsZOBq0fcYdZTclk3WbhDsdeke0WD5qaFmdhdkANgvihiaLecHVL+Q
P1zxOCW9nZ8lzFtXYFPD+baYCU3cIaBMd+EYFlhdqoI1T8/TJtyS5Tje2yPULoornM+X6ZwezQWm
egF3rusCcuydEevWGh1mdWPNM2b4KCukvlFu2t5qPMhsbfdMaVOVcPaP4lapnWaU/dm/+7bvjG4y
R3+3b7t6nsqu+/oa0334xPd9myQwDnEpaWoIhdmZ6fRCv2/b+ItuuEu3nG0ZAijBXu/Hrk1bbA7I
Jvgkch8XOhB/+2FzWP7Gjo6Fn70bmXJLBN0/2Lcdt2KXL0Zd74HYAgxu8LtPWrEEJfcCKu8SD+1F
u8QyTCxTUbq1UvMFe07+/S35WzjWcXt5+ToXuLhjLrIJz9UPzdNXm0Q5xpS5FAkaXUuQdTrBmmCJ
fEugfSIG+vE1iKXRA9CGteVJvzeCPlhrGegto/Zs3+nr8DwN9HGta3F8zjmSMIK2LdqlS2JcQ3zg
0DsCWXr1GvxCIXX4lr8kCd9/BdoXAiABehPNcKKQasZaV2M1eKu8asrPSaaHd3O6mxEPfCOEyvrS
Koi9Wpm157m91LGMqN8m2jLVFk1a3Rb9PH9IajuHYpnywcIwUg6MoroHxGXdd32arBE2pZdxq1Ei
1cvMuCAMxMBBiBvPjTziNlE/yX3Y9yNwTa2kmB3pGFopTBWEZGb6F7eBELyhk8H3A53alqFQT6CK
h6e5mW6lVwXXdkW92M2ickv28PDo0HKgg9UkHPzdnFAfZ2Dv8u9c8mMu4R34U2X30xHwf3JOgC/P
xX8envMSPd53+N6SE7C84T8Ogobt/gGPTbg4VjxQe+6rg6Bj/IHuwHUko9oCEfp6SuFPlMTxWy1q
a/xTf50EtSVMAI4BPjchGSxoP/7/U8qSRsCv47hp8U3OIuk8Fls0nVf30uqdBzEbYhNO9BatYep8
2mP6Pki69g1p7UFR8dc44zptMjBBx4Ets2E0nEp/hGaCrp/L/tHxJsAktBZp1zccR85njwxZd5Di
0qrTcKvX0jwrqXfuWrK9i40hw+g8CWhFUuqAgW66vdyb0IK/FpX6lLsWBWSkvDSSOXM8hRpB7yEs
kxsNrbzmm20e71nPk+eR4CTauiUBYBFiijVHZEozZbQ1gveOchE76TAL/Gqs80+v3o9fzDGnYpPl
0i0O8BL9mcUkvqhrX82nhghyoPl995gKR2JQExG6UBh6jWG9MZudHu8xY8BURbmM2FPX5enx3kNa
0CDbyx8LJ+6u4yw09g4n4U3gdDTDZViVF2oIxfb313cyky/PFrk0xHrcpRJBknMiKTejqBwLMNmP
9ICNrUALRTnRQ8JpTmhkLLjXwKIJb+qiS3RtL5Pdjo+//wnLOnwkalt+Anw1Q5coH0zG3PE9Jvcd
mjdm40cAbsQYgMnYjS5rS0PYISlaYkuNYvBJtwu37HHpPrZq7y2EHCrwQF9aS/hdqg075Fvpp1RS
b5ikE+/7Ujbnov8mm7wilLhprjLOgW+st6fvhyfw+oC81E2HCg+D8vi3A4SicOjF2kOif4Aiti61
c5G+9Woc7yEQGPIlFk+Jpjhf9tOA70mAoICfag8UOim3f+3yascsgGj7/eFR/Fsb/K/QmY7/fmF4
+Dq9RF+z7Gv7elE4fOj7qmDZbDMxZPGOAieCcsTG68c2k7/orBbLw/fc422m+QfWQHuxPhrY24Gs
8mT/3GbqfE4SM2xBDmTI8+r8g23m8XvoCsO12F66BiVMgc/oFO5ZTJwSA08gCcuktp0QhqKvGsxN
N43eGwo8rvTVcP3xVWy3l9eSKzqVTBaSzA30yAHnrUXopkFbrBwAf6/u/y8m3p+/BUMeO2eWWwG0
8zBvvZp467ImWqxG3pO4kOTtxUlSaKG7+8ffssCHUGMylfEUTmY/RXL9FCAdWnOf5rMcAOS67eAZ
/P5bDgbCvxbQ5ZYt7gs2B5YHm9cwTzaqEqXmMCNeWbvO9KVWlzWQaVp+VPsUvBhJDoxzXiFiKqfs
0lLkX+T6xoJHU+oNK1uPOuRWVPqVg5rj97/seNFZfhg02OXUJMmqWXSVx9NXF7XA8XXmrSQ3gnXd
5Q8llImV59IK502aNgEpJm882cMLcnw3PAkFlRPR4m4Q1vLoXz3aniM2EZMBTNIicfcjZZ89jXbI
daPT7iwX3tBg1wMu4WTY9x4d+sawr4vIHne2WUT7yE5qWBih6//+XiyD8eTFRsxt0gIQFO4ZrydP
qRkEtjwohQAwtGnalN4EwtMQ2sZJVGkjKupJmDFoG69No1iMosHeHkW5mmOv/OAm2rTmKDpcAtVt
djPuHkqtDshjpw3dTa0TVrKusU18UjAvL1wp5vte9GOxwfeNSFKLQYC3msjXjUlD9Y17/vNo4tIc
/KQ8aYS6+smlDbbTUZDVyUZx5qXXFWe7OpTD5vd38Jc30MUUjEeEsppxMprmFF2pFZvRWrP02c9K
e9zMYW5vqtKs1wJR3xsz0c+THgsiPHu83vzDUf74RZIyriuHktjapQC4Hupeo6wzAaGfhrfwvb+6
gezqUYkz9zNjmMdf1WTU9qvaiChczwgIkIAxeEXx1iu43KGToWFLNPY2VAYelTy5g+jeFjQyd3CW
XnGN1ooilNshvIxduYOaQuKgEZukvkPYywipuwkSQ2xne4hWwxW+pKh3hn2VPlCaJiJ86vLbKMdO
ywHWOqtF8uSaJIGUSD23EtWdj7yjvbAKqFkZfYdVH6LTELSU9mSNZm9Mgqy3P10anh3mdErwywb3
+A7qPdmbKhqjdZeZ6Tp2yMpGwZ1tHC8Ta4VUfqNJdZWmbfzGW/KLR4dT37NBa4NOxyF4/MUE5tht
WDuEkkxmRDYrAFVtSb75/bv/i5l0aR/i3sZDZuD2O/4WWKZZUwiCCHvqFixa07ibR/aoOLpt2uBT
tA2Y1d740l/dU4edB81HC5vMqRGnsjq9Z42M1jkBBwjYkY5pnps+ZL2oz2iSxB8UKO+t6xTx/veX
+4ubyuLMPgPPK8PhlJeXMkbmYYrjNSGSMFFxI5HlUqs3xsMvBrjH2ggdkJWCndTJAEcyk+GB0RfX
iO6sUwQL6BH0aQMjI3zj9Tzcq9dDbzlR84p4nK55R0AsHD9AMZGFYHQV/ujGeKpQCkRq3ECeTHZD
Q/GG9N+H0Onw/g96u3PNiDlbL6lrJTnaKMzHuyJ2s11Vm2o/CsLNSrdI/uFN//4TOXAsoYOYgE/e
MS+QSL4MfuKMaPtuIBjrKmgBuv7+0Z6wEJm/D3fir69Z3rpX6zO8Tdcm3VquisibfGOCHYhkDMr2
PM2fcXRH+9YK2ku97KfHOgu5B8gBN7GK1F2M5HtDzNbLiHkJda4097jj1Fab8k98ses77hDe9V4C
edVJct8c0nibJ3nuG8r7+sZ1nA5JttdsicUyYzMBENZ4fB1MzzQya6hJnUuKuhfXX0gz894zfGN9
EzvqMxpvYEY0yYlawg5Bw8NTGA2SLzKNEAyOrn7ZE5dFt5hBTOfScEIfYrszrXSrG94hVr8OYPaG
Z3PbVTORZnTjEC/2dIXDPgbeAI83WFkKVREq1/StlMETV+LyoNhHUVpeNm7M3KfMmHoOyB5pcSvU
yhArQPfDJy4r80d+2Tl7j3LDkaanw6U3yNXc4T62YAJ7he1jO1jnrSXfmI+WMXI8hqgkAHrwligD
NlInq2Qr6hDNG8QxMDLj+8wyv5HIBGaxJpjIliS4/P4Jn4A7DjcAPugSJwDdaPFwHT/hvCOQpGBI
oxgcFzXrZWrbGGlGgIRK5c0uZW+5munyrmmop365tC9Nb3xjWB44AseXzZBg6mcruyB1Tscl+V/N
crhArymI1x70NHzslN2t2XmrSxUVkK2N2boi2L280OYOtbYHMwXqsEvJqs1XYZUYz5XImT6qPD2P
mxr9sSa9xz7t0QFY8itVk8vf37vTqZUT6WJ8EwwR3FRgh45vnWGVZjUHnbayMSBsYQy/UHFCzvl2
vMUvv4ny51LWwo92aq3u6rpq+nrQVppWfMvzvN5VFjF79PDeMvP9NOApiS6nRnJb8bvLUxcaOs/J
sBoPkFRtWGdPmHBtQh5Qc23G2Cje2FL/9K4Th7R42cEcsJ/GB3pyA+dI1d5Qsp9pZ0FWch+tvUzi
TPLJeH7rzPTzldGRXgp1HPGXdsfJwPKqGkYN/Lp1YM+AH92+bHx4zzWoNqu5wws6XxiYPd5YCU6K
g4wvZhhqFByNIUSx+z15SQC5611HIjrIcBSYuDMRaF6VNFXwDFwk8XCO13qXIBhkd/fGoPrprWE4
LfVmjqjUNrChHd/ebLLU5C2wOjPqTWJUq2CdtKj1HHt460n+dHP5Kpvt4QL/WUAeJzW8JKi62hHs
ZbKwEBt8SOkKoq2DAbXVUM5bIw67utv+fvyd2PuXe+tIhiA3GPAA9eWTuasXTU6nrmMrzNFsVwPH
2iRwYM7J/Qp3ZSqIvPDQI5rVTRV28pLYlO7GCJW3b8L03Ru/ZbnCowls+S3YNhfsGyq204GDZbKe
R54h3f9R2winpR/uEaC5RJrDgwycatHU6DeVvcUdQq52QQSerq7e+BnLW3z0MxCse0xH6Nuo+vNE
jp+5PkiJ2S0naIs99i1TSXVliwpQKYcuJKjhl9Rqgl3UDDEhwaNxYwdVu+sGY8IJrVkvY27uDr/o
33rof5cso78vh26fm/Lrf/Zt9lx8aV9XRJeP/WiTUfZkp7QEClFWWKy4DKsfeknIg9RI8XjyV4+j
OYeHH413m4RsmmCslqyXrAavmmS2wZ9o37OboXhAnMQ/kkseag1/vUtLa5rRxetEdYD2P5EMx+8S
kciRIRWy+tiJ2zt4bcYeUvAj6rfY7/sp2HtN3PpkiphPpgE2bfaKZp0kqkO2nRZboxmILbWjBxd7
0K4y2i/u4HSXOqk6d6Ph3L66u7fff9Zr1sfxaer7j8UpieqAn80h9WQGauJgQmzlAXpVs7onc3G6
Jgq1fWPFOpxBT+8Jd58hDreAOrZ3fE8GF5VkqRUmVgWjfY8GznDAUDfuY2WWNuo0WZGSm3h7IaoB
d5VU9X3UNzlj3UmMfQfRufU5mOQYbU33zLQyc5VFGVBvzyPWiGDtmQyAZNK+pmPSXeM06K4TSl6r
amJDjTAwme9IVtA2GKmthwp7Q7N23FjMq7AZnJo9Wkst1EQzcBdVi9ayS25Ht9JeSs9LYF3XVf/k
wfh/a3E9Kc8ut3+Z+m02kax14ItObn83ZLO08lqsa7yDVtJNW2+w808ZdO32LIJRjaoOeeSqdAdz
H4dLJGk/GtajwrdAwmHrkE/Ef+Bn+hQZfmFX4i5Gy55jZeBgNEmzfuNJHtb74ydJN3Kp9HPeY+1Y
xt7rIxocg4GEDs/A9xfG7SoohtpvDEP5Uzy312ZBpSGQU+Vbo5stuOuJvehg+ANBDgkOT726QLU3
fRE6qx2L3TxcgAO6SYLhZrYbUjuwJMaPKs5JkcCkFNxPel0DfShpf/7+zT/80tMrkTTTOdOy9vBu
Hl8JR7iWNGLLoOwZag9dEeDTI4XrpctciuRNbEXnuqiCd7G1FKZRVRIKS7zmlposUlCbwo62Quk/
vddhn78P8oqsekUKMTHIQRvd91U73o29UiPWhslYEYw0VWsaAbhEBnNMnrDb2c0qCzLN7wRpV2y8
bdj7hkILkimil4opwaCQ9BJtHsQ/d62mbgI9PI7V3Tx0IL+0StVrR5vScUM29aODguyjMo0lKyDK
77vYqZ4VB0YYy3MiNiD/1VkxwsICPOxqnyKhmrMJI8+XNkMt2o1ZxBWUeTNterKjrkwLO+WA1fKm
zCf67l5nxHe/fwjLLP5q4T0MADTvh8Ic5zau8vghaHXe4MTWeJ3MOl7gPpB6nYT7YmYugO8xbOzU
H6hurTQkfn5hhN7WUUreJ4OZURjQeCgtwQey6W9jJ3GkTy3VeITpMc6rzDXrm5A1pF3bZkdoLyWA
5AqhsRhWHGEbYlyMaroCpnRWRUUzrBpEt8ZKlxDIxxat9mD0l1PQQmC3MiX5EPyddY3o04+ilCWs
0NR7vC2F2lKqWCxmYXaFWHmOVqGdJg8dB0f4ScHUrE09CdJVC7uHrU64xKrLQZsunTrF0CSrZGlp
Qf2ITN039TYlwkbkF1qYt1eOKi3ybzKBdwMEBDLsITovOXYynJBMpps5k/VllPMfrEkkN29jYd9o
rUuqmSpUdFandwKlZ76C4b7VqyncFlXgfLCn3Gq3dmlFD407IrB2Yu1CgyCKV5v4YpxU7nu7zsZL
mZvZvUAbOr6xx18e7en4Wxp5yOfQrcAJPn70GTVYLAwdJdiMlyueGv0SioF9XdPW3M2DCeveytrP
5Rzpb233fl71LAv5GMV0jq/UMU4msTycXQoY2KVaNnm+pVXjJ5p9zkVDknnr9tledqreWRYpbfoQ
rTNPq3AOKQyFJAljP+dVGVq9eAPUeCpHWFYDm64sxU1OHYRwLT/7VfkLaEfJrInnzhti04+k0yOv
ZzUKqK2sZgDaW3K94MGnDRjJHhyRo4XZu7Akzo24Vaj8Zq/vVBOYGzMPk/1ERXAV9Zq5JUuKrHs9
wwWaFeYL+6d6XbccL34/mq3laHTySJEasZtgM0VX+vTUNinCptOIxQG/a3Jpg1gc/cAQU3EWpMYD
pO+uZafTeB/VMBlw8F3Tt2ssIWYccHCNChs8Qk8EAyEjA4v0Cqd+eU1kQBn4seq9TWVDO2Sop+T/
1m7EMmdEzhUWekKj3Zz0SPIt7sn2wLNbxLxO+oR8BW9I2YTGhUZwAqWAwXMvPAmdiTi8Kt7i95zP
mpTpQ5rt9FF0bvSQ0dv4mMeGGFexiEAE4V8072Xalotdetxn82Rf6l38DgVf9+wsnGY08vYmOMzo
/RRF8xtj5dBFP7mzDu/9UjABgESP5vjVSGaWCBg6BgLAeH4klSE4A+w+cjaJMSsAMwLHztV1dZNf
EJs3+YMaicSmerTPdQqlSQZEYiY02u+cyvBtbPffTyx/q/88CE5OfyLNZppvSyXOcsTxT2zDfjJV
pDOV93n6oa5N90LTcjKfJBkkiQ00hbLQTrdLw1ckyGFKqz/VfTqce+6Q7AS9TGj5kreCuL91QSli
36m+vphxdhQtrmYDisW7epqtTSojddXp87DpNbvzK11+pjJqfUqxgV53uR3tckflZ41GVsrv33Dj
uDjAesX5j4VKLKUQun+n5RBEpoELVpaLNFJxG/JunutKqrVeUrY1GqfZl7KLL42yHllHNibp5t4Y
+7ZNKFyhLH0VKvuLzlrz1tg7qUh+/2Woh1ndcCfTmzw5dlRuHhS6jQHWKGRyK52i97UJg7/h9Hsc
oNkZUn/Eue5HW2f5MuT5qAbvjdLCL+4O3UMsbOjVGP6n+GSimruxBiS9rqrhxYqlfUYX3djmIpzf
miuX1eHobePYh6eSAwVl6OWkdfy2je2yOdLRr7bhmN32ueO958LqNTFEvEwq0J7wGTFFdoVV3bai
aJ9Kgqnfc/YPmw20NCwtFt1wYUpMChGl/K+lNzrXKihywmHyFBmx/WWcHYIrOsAWw9buq/nOLbME
I3NCTSgtm+cic7psZehxfe6E3uj60kzeoO1Zv7inVJg9CjVI1Biv5vGFctBcAC+1TpdZ6zbFOOVr
NKLF5YAn652apPQBL9b30yjM/ZyESbdqB3lDqYyEtEoNZr7WhuiBdAurWdExwo4a6FH1EjTe9BDP
zYWumvIxxzZKCEbVl9ZqInD9uZaz+56l29r2hFoCnclSNr0WEXGDEbiGnwy2pFADfUeSKrJOoni4
MfO5+jI0mvZFx1f1KSxt92M2pO6FqQnn89BBdFhVyGEu01pAntFI77xwlFXWuFTSvUF5mrS4Okvp
KriPdqfGj9VoFJnvle843vXGroracieNhG/SA7xLLWEuh/H9b9nlvwZVjd/UXa7Kpnx5KV9XXA6f
+D9l8h8Umlnakc8sp3drmfz/z6JKOoOOMpAjrCWQmi3t9R81F9P6A4UP6jNHQixE3/KnBk3ofziH
oryOpkGgZv5HTgf5E5kNsTSqGQtjBbXxRS57PEjc2Qu1YgqfGyW1+SKfUpFfV/ATUqCyqq73IfEN
5JyGXS5hTYwmvoxVBdsL2ctqdhM82bssFgXRqep7kOrwPVaVAFEbFqDemCSuyiV8FevhEsSKjd0l
nob4SfBbqEzgOuxZMogvXeUmjlG5wo/u1R9C8T3nNfge+1qLeCQEllqIPrbuRuREjbqPkiEm+1VE
Y6IrrjxsTF2/RayTqQeyLVV2O4VKWR8XvgtS4wUidcspOcih0zA5Pse5lyfn0oo4bGeFGm3fy8eS
rrUTptk2zkNdPw9FS9r12Hd67Y+TbL4FkdY2OyUF4U2kunrVPXwivaPQmmeftLrUnL0DsaU503Pg
PWyv7JDESZhNSzwPjtac3Z2zckIXZy27kWYBOjViIzutbjcW8ThbnPz04yzlFmR/0YEtb8jR0OtV
2leJs/WAf2hnXcPp4o7kLUpgLh5DexM1nVXtYqBlZy2oMHztsu5QlLBu9qs0S7VoM7pW+pGK/HRl
BgYEgKFrxm+VTQzMiwxVWlxXwahjmIjb8BHUnl2uU9cMXlix2mQHcL4a3lVQr+i3YvWd2tSPdXeO
nwlxNeW5mTeZ+7XGNZZ89GhDNDdOFXot5Ff+T6DPSANetC69eZ5PtbzriVJ1t9Jtxs85QuKQBLEg
5cCN5PleKy0YH5BeiIzDsiLYxM6YLNcVJ/B01Vgkry79oiZYzcizn6wiLh7mvA3NTTOG/WPHUEtp
UfcQSXCMObeOCCCNGtJuJ5/O32hu+BN1krAsxbdeuB0RTXrfP8DnQTo3OwU5nWmkNzeQ9VzMl7FC
/pb4DjGhVb0FphZVZJOZzQS2AEcgMoLJ3bKYZd55R2zsgScrWr8FMzhfdYWrNf7M1sNYTSMpxn4U
F156nSijSre9kU3vKqVXV5GTB8l5blWcvxNiFMIbdqwi3CxWPiojcPCfMlfBkJp1Y/6m95XLnrCV
DBi91kz7KsOBIDcTmvT7vBoMdz8M1LJ2fSZ40noop3Bny7jZxiCVrCWXMLvPnMEhlZvILLEKY8ww
W4rEANxGUCVEJXZpAKPIG/WFvU+E6a60Zrdesy8gfjsLbKx3SDNItlJBZXyKG71a4Bh4CWZsgUFt
7tvGYS1FkN7z8IRHftNGKZUEvj6AHF5yovG68mjqeD9wnm62YKSGd7UUaKbhzaekIpaVtnHBPHLs
4s4svCY7BwLi2EW4yYMRdV9G6MtlJsxwAqcM8W5Vp9Qz1t4k2EMqDp/OmrrPDKqidIxHJt3wQRYK
3mvgqsb1RRAM8hE6nz7sYHkP2XWs6SrahEGaE+46BEqsRW6QIJHg9Yw+4hvqDS4AOBtvJSy/zTzm
xjP3ehhux9KWd0nX6fSfSIfRHrB99GdcuOaronCfjaEmeBI1rgQFRqBkuoE3nDprdphV4RPfN5rb
vsChuhoUUbj4Ho0UBy46wKI5i0dgLtvYAfK4FV2dOUTK0h2iPJVDBnwShDddoOGS5i214LbctgaV
CuhVHbvXmqSI57mxrLsctiiUoNFWzg7y3mASMBXW35xWirOeub76kKvBIPDFiGt3F9ecvS/TDlIh
J0vDCHdKCe8jQejlowxb7lYyUAS4RDRNzpvt9L1DA4zc8W2dQib3jbDxvHXM5okcZ89WU3Q99JUU
V/hdyZVdtZUt3qvKcZ5dyPfqQwvTq9ua3JqKvWaUpg9WMCJLaTTdjM8G4G/WXo722G+pLWolgb+l
/pA6JlZki6NSch7JTte3RCODTotMoj69dHBKn9jx1LzR84iKqq7BDdg0ZppHG4QPGh7ydp4FoB9w
K3Bg4ogQTknoH5TBiApGu47w7FYj0WieWyEkidJ6uo0SqVBHQkaHZbe25zhQjNJ5ckaxEnFQKrFq
IqX1IHmcMLogzi8GvUvlpnMA/Oda89kNCc4jeTlomoypIWsGUhasPKy+iI7W8Qp3eSlfbFJb3rVu
MyUAEK2eI/va03IS0fzeEbVz04RsZc/gkuXT1knrTgcAIPvoLIH/EG5Y/9KCSmiSq9vecp1pFxds
eDuAbb1iR5vhloHeRuwh5DtMj+I+t10FoFiQcu9jsjWMTaiN1nxN/Kcx7kEzGtNqcuAx7ErFqrbG
1yjupBs7HMzS3KzDvU4QubGz4KCkq4x4HeuSekekdnMIruljWvYzIYvst+NeUCAioU8A6SINuFqD
dIy6r9Dcp/KiTTkpOz5Bc2NG6p6lud0z7LwCWyZb9Q6jUh9L4o7behLF+yRLRlNgWHehvKxMHm61
zwiC5cRWBdMQjL7XddF0BfjBWTbAUd5fyFa1LoGuEzkHeFliHtwcNbrEEp6PavQla10bkD8cuJKC
gE4Q8arUSVBPN7GnK9CRnLJGCyCqKgwSMUidmYi0V5k+73l1Q+Ym1MlOdJXlpmY/1Z01tVe9oVfq
ZuAca9crU4uD5kMlYDpcgksU4orCMnkIkZZ06a3bpQdG0uBgZ7ebcu5vKxuZ82MdNHr/qStTfU5X
GnIpGi2ouDBeCWrrLGsxteF7K3Dsql2hbS+f6lw28UXWDlrhwy3Lgk+Bx/HBzyPXeTSE4V1x45x5
Mzuy+FzBGKzleq7HpH8arDbzUJXBtbrwqtSW5zF7gvRxipqof077Lv8MxCmozjL4VP3laDOM94Ge
DLFfeBAKb9O8AmBGoKhjn6VAn6KLKTRlfh5ogIbOwJ3P3cecN523UI/D5sNImv1Dk6vik40qWrzj
YI5xvXDxG+2qWa/iszC1ph7eQdGDB7VFpm9EPzRqDz8k1h6zLCuH+8ErrZwuQw6w7cyV0VJO6ICm
+kVXD/cYPoPB//cA9MOfuVRE/r7xfI43E7/31+LoCLR85scRyPmDji6+bcSnlOCWU8ufRyCPTDta
xxgakOSgp1iOHz+OQNg2DcaUi/0CUs/Ba/OfHz4cR//DFSQ70HWmkvRPLDjOUgN4XQxBhYuDjfKf
gxdHp511fPyJ8ehh1NLmTY5GHJhnOYX7pDfktrWd9CxCRsF008dl7zdao64hV6v4gojhDdzKMAmz
M43C1oRvB3UENUTLhEbQDWwcNBmxPUWOFH/oLQ1IbckM+ZQZUexsoy5gjzcmbBhXo6HDcAYZg3LD
tHBd0mjVWdcr89bW4/GbcQHJbhqNrIX8QtdWtU68m6mygUgksuGZ+uZMrFWQqAfml03Hohqjamz1
d4Mk1HPXx9BYBk2fm40ZadO2nWtR0xJKB9PPmzY6H2wreWG237uW3RIeClDhvAK31q8nu1LvbcMx
8s0Cad618TBukQgY2Q6I26NX0Gukrg7vdVTznn+DJjZmdreTUxFtAZYbz6IxvAmK87Ka1SRsj1XS
PRVuX7FgSagdXf7DTP9vHeK/NLt/Nwz9doAjWMSvR+HhI99HoSn+IMpr8UZbROB9t7x9r0OYVBQ8
5Gku6uElKtL8awxqwsINx1lxUTlAnOOzfxYiqDz9QRFxed64+XUaMOKfjETkQsdDER03qk8bhhaO
XdSA3kmhHo6fKaoR8F+oh7u6qh7lqLEpKXqWvF0DxQMq0YIwDhcTlkqKG9gl8cWQ1OnHTE+9p1G4
04sG2i5d1Z5INo5LtWxPwsJNr2h2TmUMe6voIOUk0Qdw3puqjz/TXTO3ViLPi47kZWC6ft7DZems
R76LhGb04IK0L2UHaqMKBHRCfVRNfatC2knITNhBjmL0RY8TVkEcNGELvM9pR/uRntByDrsuh1al
Tb3a0ZjtosckF8EXdP5ju45ll5UPY0QSxzoy7F6sJHCwBzg+ZM5nM8l1GvHnZDbo9XVYODlh3013
yxaxT9lZjLnYucHQI3rurTp8L0qzUI+Gxqacw3EzxT4xH0b/RdY1O1Ot7ftu08RhVEBP9TQNOQSl
lXRVkbbbcmyEJVlGRn3Z2YHGtWZ22n9Q0pw8304cAm1TgtlXJNPrhS+akUSuEFjYXSSt4Sqiz8sO
xSUG+X/ZO7PeupFsS/+X+3yZ4Bgkge5+IM+kWbIlW/ILYUsy5yGCwfHX98fMrLq2nNduo58aaBRQ
hUyXTJ1DMmLH3mt9S3XOlOxsZwlq3L9Jer9aiNKunbkZjiBJlRG3ZpBewZWfP9jJGO7bUNRXU2Ud
ufYdLc01IpWeKfBiOtFkouWwpza95NHZT2XCXewwkhmtCs84pKGqtPvkBKJvYylHTQEch7mtmy/u
ISOvbjdJ370IPXChJWgkmPdalffSlymEDfU+NHR3gOa33vlWWcZwMD6uXkhcYZYVR8jZIalTG4QC
Q6Zrdtv0WlkfA2WE9QOGMhu7pq6zNt3RwNbLzmjQjJR/TU1+azW76V6b91q9vuqrz93/2H70GVT+
dqf0//r+H/u//hl/2kZR+O4fqGtyvdwNr2p599oPFT/613xq+3/+n/7h3+yF+6V7/Z//8dwOjd7+
tjRvv9/6t+HFf18uXJFtU3/J5fD67UoFwOFf9YLL7k7wlmPSg4OKgpb1X+UCKxWqMMoF/Fb8D56r
f1cLhmX+4frmltGxMWKgLfD3/cu2a4s/AjZ5Vio0bwF91d+qGShkvikZ+GscGrCex2gBzTwUmjdj
BRPTgZF65QSm32Kxold1yQZX3EnRcxz55qu5/asQ+VZktglK/6s8+etals+6G6LpDRCqf1+e0DcJ
RyQmUxSEI9KKBKIrnobZyZ77NhkvHJpTv+ma2z5e4OBM2nCKJneA7/HbUToZ5TW5YnICPTvp3egs
0GBV9isv0j98MNzPzGYcm1mU/dYqXOHokYm3EMNAbm52xiFFxIi9vOGQ2U2AzsdrgF3//Mv8hxu3
+a4wb9ugGngcvv9kGckWNBcA4SbIlCMaYnUSVxnoe7RyHGd/frF/+oAhWknM1nhT2Vm/vxiJidKy
y2CKRhhUqLtC74VFT56kMXbnQ05X5BePynZfvn1U0BThl0NHTyGLI/atKIQH0hxb/HoRKpcLs1++
zFnSXdD9/tAXXnhZNxwrZb//+af8Xg6CCoSLBowjLB+1OSX0m3dhK2RxjBYzxSxtAbMWc9xXbXX2
u1dB52IidxbuNkAOKFC+fSRH2RELgAYjklY3XqPNyq9k73/5+UXePh0OLKqNmrJBZCh13gaVzUsT
rJ2ivdN5liIzulxuS4ZtZ73FQPy3L7UN+je4APXTD58H1m6RFRNI5yLlCE98RTt5EYSV6dGZsmH9
xT3anrTvHwx8CKxXDLZJUWOF/P7bm/JW1m3fIOoqc/dYLVo+Zd04fHRLQ9ysQAqZhhTzrxxpb59/
vk7YXsxYOe7RNHa3P/9GkZNqgYckIKGlsoS+yxOSbYogbC6dDnzosjSm94vn/8dHMQhQJJEFzEGO
Jf6NBGguYAyaNfVDnshgH+ZOcqLdNf/itf7nq5DhhvsGYMLb17pyrD7xy26NhlAiGgE7vZt62/rF
SvUPXx7kMQddMZwz9jr7+y8vqbCir2a/RgyGJMYCz7iGF0viVe7Lr9nQyNufP5A/rh0BJ4DNb7t9
MGsTf397sxbVi7rtOGh6znriWx5h1pN70erhsast0Ivk4Wll/SLA8R/euBBvL2qtDbfLe/f9VaG5
2UzPOQkHevH3iuLv0PoiPCXGOjz8/AP+cNu2NQrtO6cY+g/mD6470RlD5SxuxN5H8sGaFkfwlb8y
9/1wFUgvJkZiyBHoMVHGf/+BVlJbC9eqnahc8gWJVW3Mu05r6/1vfphtlcLvyVPODg0G4/vLFNS7
Ib1BoKeCjoCYQtSdClnGb14lpPBAI2JtG7QgBfn7q9DS0X7pdjZaBRLc7BGbNE06f/fzq/zwDPDG
oms3vW0lhBzy5iqkedhjEGDxwzNonCuSq24hec1xIfri8PNL/XB3/rwU3B96/9hm3lqGzDnNl6ng
8Kg8skkRawymC0MWzNv+5xfaFtTvFtyQxvSmT2etpfvtvtkU1RgMrbZXwMCMVi3W9EX7p9yteyO2
/WVaY20T3xAL6ZOGabhzOSCvLYL5tz8vggPeLDA22Budt+Zo3lenIKzGB54/0tNZkg51qO3U6DZ/
/nl/vIebAHlbPShUuc6b95g0MPioiBujam6bQxZKonHwRJxSp7Pvf36pH++h4AK4RGj9bqanN1WV
QK6HTo8RQD+u3Y1vuM2pLUlr+u2rwIfikEH/Hi3HW0/T0qQCjfQCdjSAud+WDqTRYcp+8bWFbyRx
eOQ4w5icIdCssplgVf/+FfPyoliBP6Bq4Kw37yv2r57JYiZfAEgk6snoc4KXIl9Sn5Lu1CXMBfGU
gWpLOXE37yHs+PXBZjjK8mkY+GaVzYB5BwANIHjO/PLF90anazB4lOo1SSpoh27iYl9d6BCq96nT
jz4hxw1m47WQcwMQOrVKdW7OyQYg7jMH4ux5H46+TqLFItCCyWSblW5IZtSQLsEZhIowvyuy2R0P
RICkwtmxn8nxzkO9PdLYLEJ3vzbNYN35QNI20XYx4L7vSuaCsvAW/whiWmUXQ9F3H7ysNY8O3Nc6
lny67iZxQ8N/wj62VFdmXzOtdjdTdTyOgm6LCYU0PJU5uZS3KwON5Qx121reGQmYkYPVG/N8Sb29
kNCFsmT2omYquvA4NlM9QwRh9sWeWnqtv9d0NLx3bT8n2QGHSODGDsgX966sPTJXSjuRd4VFLyNy
85U10ev6ibypnuIqGsqg8w6Dh1Tu0WaiZ563GlLoA825DCoyARF59bnKXEEbImgcgmxSCG5o37wB
4DWZEPqk3JGxjbTarYMipvQTGJ0ASyx9FrIkZit/MLPcoEUbdgZKkaVws1jZqs1v/SUTDwGBNMuJ
pKwK+I7yna9rP6J3r3ALh4z4/FZx10bic3ZEJCJdmJMhu2Mw6Ldx7We1tRMtHELqUP72u8wY0UCQ
ojLB/qtpQ8VZJWbynIa60teoIkR43nR2dTvIwRH3ixv0y1nfu42XsJjVU1jvCVgjhWq30NnWw24i
nMb4EhQojJx4dZDvXKsCufMF0xrPoUtUjOolr5f1TNE2SmKnq3osHIz5mfazVuMGJ3uCNh3WC63e
Y/wc8i9EwXWOQ4AejJ5w7zmddvpTKUIDwUSftCb0h6aWqT/uU0l8m7/D5m6OL6HTmvrSJcmufx1k
obomDksCbdKDu1FPzTposvN+k5nsR0U46olfon8mwK3xjkno57cBeWhfjV4Ql0TqnTYuUmwe8xBR
YNftrbQMS7sc+RxnfN6YptxVBnqhcRbOqxi/mFNtN0cMoZXe2aEsUbeUXk1URluQaxgWqvAiZa5p
EAOPN+YzMnOB5KxZLtO7uXIY+Fs6HMOrWWe4KLO0bl8CXqrxSFBIYz7XvZO5cWDI5kKvKWEkFe3U
6oCHbAzOCJazzD3zSG/aVZk3XuvJSdOLeQh09S4A/OMeVF3Y9j4zpLT3lpOloIAyxdg5gZq6RFZS
jt2eVCo33BPeXAfHrMC7E7OSsoMhkOZrMJZwpSRpid2ay8n6sCCrGI8+f6W7d3uDx773MYDsA+YL
7UnbuQPGyyEDAUdWJ5M4KMa0jJLeL19X7ecUwFllIxMjjM06ecPUEOJWurIHKIVP4ZQbqKAuur5O
3dshTCfxUesiM/iuQm84E0EVrEeNvBoFT02eF5Z5HX6UhB9dmV1opHubhKhX0xr69Crr5MKrqd0m
35dJhyV8St2gei8VRu3IMFtru0HD9BmuhCacqWyz+3YqgIY0yg+LzXbSXJdzM5HubQX5cgLl4BSx
hazCiwrBgf80lRkESlIZMEeEvI2PrU9eIt9ZVd/1g2rQHM2VcV0upXzPwu8zHSfUJT069siq0TRI
cKKs7sr7rpSdFdsoyBR87AQ3ykqYYHezJLaZcf800No+B8UY544BR4OsExxWupkVgiurg2PQzoVK
HlOqGo7uLcjKSyfUhrq2pjA/I63JR1FgeQXps5ismydNW5Vw32ENn0TFxhnbQTCJr5KWKPF2ltXo
C7/P1EhaTzbZOzkEtXEpIMarXUDgqDhfJ6v3onQyhxCphLUQy6gJcNq7NpqLA9Ira91lxEaOcdc7
hhUxNcLKkJqtXs8z3hbroIzC7ONgIAv1HI8SuX6z6Lx6HywE8J1J00TUl1ZVYT9olEpI3Xw3Dc9N
tvIlmqea4+9MU4gahcBAeXAaGjf70u78Lyxr0rwiNyM9DKnnypiXpTMPJFAQUIj7w/U/jUU1hvFs
1GZ5vgwppgDuZLsJQQaaEt2y8kmmdGhJsXOXvIgJQ/LWfajcFKGMRSuNNCGysBJrg5GtnU9CgDFN
MC/T2RZLvFodRWEXCvXaGipRexrYFVFWqCqp8UNnOs1jrxg4LhmjO4JhvZTQqML9hPNnel9YjBFi
Rg68ilWFI5C2O7NIuyvGKarQnmDAKaC3nFelTcz7Ehr5zNrlquLgZ6PEPC9ncMe0Gouvdo3DPdah
NflxP9TLFwKP+jEmfW0K9qWSA2u7IC2EzjwWwF3YWf2wt83KrhA7dijRcnvkvIqBr4kHe2KswaIb
JqzIo/gY6CZrznLM6MMeLUmtCKOdwHz4RPTc0fUjtEH0HVozZRsoA1tRVBe6QvcRC9G7H/x1JEO0
7pknRH1amcXOGQdAOnWZTOvO71p9l61r6fP7ZJ4VeUAA8kj6okZF1ZQhog5Y+YSmTiUnTtMT7SMq
M4tXvlmdJhql8m26jtJ5yXzVsAFODm2tfmw2bDQ7gY24ZcQVoVY2g50KiMGI87VsPqNLaNMIN651
j8ghZSuobHmuTIUXwzKKqdpves+9n469f+0Qthgc6C3MAQUSonuaJGTqRgNjNgSq0i+Lg00wirxN
E1OmNxjm0IgTc1ZrNFCEdE4XsilWZ2+wvuexbzZtBn+rQrpSyamYwQvXqC3awPWKa7dw1/FI4HIx
n1awNGjEs0VYF4kuw/Kio5bQ900RohtDMeIm+blwhrQjiCbrgSZHLcorcz3URh64Z62Eqp1eMtjJ
vWeF2Khjf7Wln+5CxUaKmg2YootC03DcjlFcaaOwWhFARoWckmRHvOFwytkQ++MoUuGdNpEPGeNV
jQWLRAOvQxg8kEQn2macY5eT4KM0UC+dIyrNNBdTOHWm1l/ugiGXIegiwqqi0Mjy8qASMSy7NWBS
saPxo7odRRdsNKJrbb5+lGiaseHgneve6Xuku7q6Mw10SKhqvPVjm8FtpAaXgySmVUE2rqfx3OtL
h5A8VqhLpvuYniDewodxUrwRUdL2EMlBIobj45DazuPC2ZbHzQ4H62AmuvGjkLQCfRjzRSNtTcLV
JmgCDZ1MxQu9foG1al4GAIqmI28zEGxAh/jNOxZAtkZoZ41xbSrTFzzyTcKv18KMJm+uZtvqLUIx
8SKwghhGUi/R4FAkRk6fQyVELjN8VmzqUzwQfFJEIwEZpFNXyfSRUC1iUtOJwCHmfp2474u1qvCG
WgNaparUIqraOjdjClc17hdmXONpqa2qIFtTNveeYTuggUYDjR5ln49EIRXoFvCNpbGTI/y17VwV
ceCNM8QTsilPAs/kwtUZzoA8moN31lQY9c4l8EKSDppuYs5Mjq+ofDGyp0vHa1jIolc7QJs+/8bx
9Yce3eBzWypapivgMXPHmW36iiao+yjyQpxcYk7tyCwtTkucBdo+To2yv1x8xbvqKcyf7DcaaWhd
GAUBpYPf0fTkOIRsU/sXhFnO9d5Ot4TyufKy25mVrnsIgfoIojWJPEKgtpT+TiJkOdRAcwyMgaIU
B7NEkRajF54IXm0bW8dQ3Nj1SgJc7oamSOFysple+saYpudZ0Rg431LffOgCO8E1q8rxZpUoNjHN
mgTQZq7xLi/CzNgLcwTxQ3jlpTRHl6hDb5EBq1rXfnGbtL0diR6fKbEZGJPNLeSWbJ6RwVHj+3C2
7SBJjrY7FPNZITho3NHzmF5T2TRf8ap43q42enbP3CttRRL33HyecdFANTVdxWS6ScYFuGiZeppj
sE8qKUrKTjUs0zw+bdFf+Kw24ZOxrDUsG9NIV35FsuXQIBJ9XD44Td1oAtPtJQWNHzrK1jdZY1S8
lUZn9sh5KYD4E99M/A+1mteHyef12ldV46Hg7xzSQybteY9pX4z3LkfBTebua2dnrQ3p33IoFryb
6CQDcm6s8WJeKdpjfyXbJOJthc4Qm4Q2YKO0XZ29Kmn0LnaDYP08y354KaTOCEcM2XV4Tg0mzp2x
jcmxf5Y9DoSyufBEkmWHGkGTjvE2iWRfqZ4KeK1t50ObO+aHsWD1ZrGtzPoY+tVwKhpiSvZ4f81r
psFVzX2ARxHBFa1fUszS4dEPsvKxg8KQ7dAwVoeyc3MnFriEH715MLpbuxQTfn+gll73Zcg5yN1X
NUOyT3y3i7WHmS2XPUjGIonKeRAPGYHj8L5HwxbkhvqaVCanHsdDio7bvcDN5927wh7m40wpiGRx
pJsQ3hm0M0iA942AuBy/NFwUDL15pCErn63Fc1nbBBK+yNcEsHNQLudxT7OJgrwl/afDgdhxUhj7
2TttlFwRSepNRAbWvN6vqzF8SnGIAF8oTesxWDxx1Sz8JTGxNmwV+STGD+TKmgBrlCm9PU8ctQPt
U+QIwdCBZw19emgR7eFO76RCZ3WUfbfFm1Vj81yH48rKx5R2jhAvYSkctE9UUNMi2lwybPcxBWht
RdPQDp/xcKn8cvJaC3PBEvgKEKCXJBGlxvBOgatv2aaD+bqx+jrc2600QjZ5Ob9bdW6RTNGMpeT0
jM7rSNvP4aMOgd/xGE7i5PuTN9KLoPEceaRMyGv8AyFld1AJ/3KsrfSxUUELfl90nUaKWdv3Rivq
hjWUYjfqkUtSu1WFusjrYd6S3IziAyXfQgGasYfGKvF4+eXk431RbkPCk6ctWBZlEKJrHwdXPfvA
3nFQEvdInwclQ3Wc2au7Hc8ly2E7h6m1xw8fprsqLYjYJBCp+iQnlhkyN13K7NVcqwdDBitk0nR+
VbUEl5puWpPzqRvHF57LFJwT/MX867qUjSSo1yuN88TKtRUNmgAn6FYKo2SgBt0cAdazc0orGBww
p6NpfgI+jVK1cYoS5IWp1y+zzFl3hjrbwiLzqT0rjVU9IdUjNgNdr0Jb4azlYiRXxhLMdv0+wyHN
+yWHBbZjR0kyXJtdsNi7khABa9eunFSfaRwU9SezECOxncrq9bFPO9pUhOpxVr8vKeMkG99kC+Ox
Qm2avWeo6G8Rsx267CzKPLPq31XgEcLYEzMDFwnAq7sKEqIvJwh1S7w0c8k6bSeclv2S80rui/yy
xBX/6pFA8pXidnjqxjCzP45JN1Rfi5nq+0A0oEMAq2ht62zpu6J9n2VpJ4/2n5IgoRlW0wWQxUed
6ndNuQSKQ4S24LPwaDhNR7FLCArHIi/bJZ1nn/ieP/W1tVGpb5rW/RoSFr/LOv8FLRGW/DDo93WQ
hkfhT+f9VnIanXUM6hmjizXZ7nMauEt28Z8dr1JSNmETZcogxnskP/fWEI3T75GED2ySHYlYJGP3
+om2hMdRBuIZv3c/eTf/CTAQ7TrHPw7oTTpjpynMkUFRMdyEwDTeczKzct7ojPJ0mYL+tguJlIko
tH5Fw3rbgg4AJTMRwckGUtUBs/J9J7UJR48nUxgcQIiCTjbE29wl4a43jV/BF962oDkYMndhhoSW
ACVd+LZpOzuzxjaRRJaRl1cp2yDWreVXfMJ/uAojEZORN2MRxDFv5iK98FzdkiscDa6vzjkENZcI
W5xfDNb/lFl8O6rgw6Dto5XOZMxx7bf0Z3/kLMAJGhlLl8OgVyW7TpSMhCvvyctZrnPtBteTb3Km
wMVqPARseF8LNRXFL+aq/3QDgcXScN8Gnu5bqPvoJa5lGNxACuUBXxpZlIbZm7wTxt/jit/SVF3l
z6rt26/6ewHVn6Ko/1JX/T+nvNrmmv+98uo6T1/fhqluP/GXQJS8mw0MDAAUwykjsu0d+ksgSu4W
00yUVag8CE5lJPdv2ZXl/BGgC2ZmzMuwQbuY/fytunL/4PklYgFhPxNln/Hr78hD6ed+N1VDB4ZS
iKm+4HoWovHgzSvuV4CmioHk0rHIu/m4mHNRAe9szfBsBeIUXHd+yrl9HvMyu6Ig0HrnaCq2M/Y0
GIQK6wTFvC3UvY+1qt915ZRON9gEgL4bXo6/NEqhvQTnnbY4FUdkk9lVy08QELqz+g40jazRCB5I
lVHFyV9c4LOdWbTiym36yYyXdCOXpjnMaDoGPZVnSNyOom9ECA6EEculn0BsPRJvjpZXuE6NT6uR
iw0FC2GE4BZ/uXL7cOv+57QOndrG5kAfvLMIoXQ5LriQdyu2/tTvTq5BSjZ6UbTmcZHYRR47U0EG
zCJmTZpy4U+ky+akeB+cUbSC80TetbEhS7Gc3MatHkO/tK/dzAUqodMqvVGrDj9ncB0f21QHL11i
hyoGVMvJEE0titNlGCzxmNhc8mNq4WaJCnea66sFcnJ9Po1lNdLIZqSyGzbty5lL5nf73lkL0q7X
bp3sfemTPRT7nR+se3PMQBMVmFw/tG3PZkE00LBesd8Nl6FIgPA42qgYXZHNt55XMpH9Td8nZnXG
vhToCN9YeWELFuOo7af5sUmx8x3kloIAoGBukg8sn6N7mGgR1Kc+yZQDWkgWzl7mvfyilqa1olUG
/nMmwKvEpr24H6ba008mbX1vj21fHwfWOwlIrAmeGSq0CIOnHPCjWksP3pZFVzpCrEY5FgSpuijA
Imyb/LB4B1UIPMWlS1psZC6CeN9mqB2ciBa/1tHrcbBFigPHSbe4/kHNkDSKmTG/sDYCFrCk/is6
xgdNjipky54JL0HTQdfhmQzy98PUNjlfUCkPVWWRY0b1pAwgW7bz0W7n0opKLNcLBzfPeze4Y2FH
YzFgA82zaiVmsmJQEiU2ypVIz/X8ONNpNGNOvc2zrQ2i5wKHKjNahbfeyYqzNjYFK2fU6EDIBoQz
rmVMw0O9kjScPCe0V28Q9FlfcpP8diLRypTM7YFJPBUu70xE1AhEHpgE/n5pZJLvikLWHxOT1Dvw
RQxlomFu1s+u4XU3owN8OZKSMyGG5zbQO5MiOCS7TSLuyey8aM9trZjJ5iYBrXHq9ZRWZjLRVLZz
gkgfAS4kz/Vkuf6RwYHNSS6gr8XzW3f9+ya1XRJQkpAh16jJWrYKz35Hynx5acH5JQxSleaLlKO9
HtJczDU9wCJ4LLxU3GmhCVTFjUW/sLOIK2pJP27PMtphN5JJRxnBkmJsCj6sYC6ig/TV7hdzo/Gg
TeIPJ7pAvQzQhnhOy9w3mefqYcpSXLCOnaF6KdoqfRqK7SaFVZGThEcjUezKYR0LDkKp9+RPC8Lw
yZLJY+YEknXKSuVVGBT1g2lzxX3iF8uHdZmc7GaseyV4IMVQvlOzq5KdYxqi3CXBmp4w2Uryl2zh
6X2qxFztOUqphaZRy+zOMaqaN4shLHtw7m4Ms6TmrpYDkpHIoLzr6IbMbr1rOGush5z46YECsNw+
IdlKLckALf6suhrzK1gBjhsRFAullf5nl+wC5STigPdyfDJMv32qXWkDyMBKSn9Akp+803OOSKMa
ArqEhBNqjnp+L26qvpm+9MwBL7o5XasoDT2cqeXSzd2uFy7hwuGyQumZbTchIzsT1h4/9djuRgbm
atfx5hGh7KzAuhJ3cEgAFQFB8L7fddlNkpnZmSqHEt+v7afvckmKGBSydcCGL1mciaslQmepgPPU
qexBuZPI3F5oTnCMb5eC2GKXbWiIyhWL5wFUlkY+n9TNpzyQPBhDns5NrGXov+sTA4u1R3tAEN7F
lsejPedPeU7MbqwgZNNe553Dryx0HwEQbs+T2rb6fUkZTjPS7RLNLGE1TZrx1UB+lgTKH2mj1ilv
a2VIjntYHoDd2/WHvM+wefrapDMu+S+aI7PZfbDzFpG7GiBPRWNuEnZTNbX3lNHJSeOq5UVVoliz
PbpL2PkAJNyXOcwhEbDdF0+Blwizwc3cY33+kIjatFUkEMm/TLpurod1xcFsW6t/Ri+1Hknutsvt
PFRde7PwHmwjX5+qwVbPmcGiGDPxES8MFKAtLK1pfpjbAu+Q06v2K4HDGadav72osBl/yi17uAqZ
rJD4m5DRGXWMctudRKsAmle21ruFROKP9AYY1dR+W4bRxE8/YkmHkYlJZn1XMk7/Whp6PIeTA0ZY
MUQ5TlWxDnGG6Ppm84Oiz9zUNdGICC/DZJ+1KIWz0TrzBp9nZphKwRrJS5OjKJ5GRnT5KO7L1NgO
2YrcchCFrpYH/NUdtJdZTcxwvNK8yiqJgHvGOx7NsiMvGfDWEtylzmpVcZ8Lx7nutaa1RHjStJDU
WzR1SHp2OebO5zI0dcYPrtoaLiY7redbQgW8uYtsMQ3BZRpaY3kpUmNkfs4imjT3okJ4sZuCwuUZ
KP05OQ0lC8sUhWltciA1vMq8U/QXgWS5qqp3tJ3Dhuhih7Mvkb/VRaMzyIL+WljPfpBO04u1LKm8
bDcG445VuIaQUYUDoe64NJztJxd0rUvmfEkrZiBA/JYarL4l3ISGzpAzEVhnbSZndHaH7CPRBbSg
eqNvinu9jE27AyRmFidaA6lgJsBKb8W1t/DFhIinuO0oHJJPg+v2DoKZJmRcObSBDwMtrEaX2QVD
f9kc8LuP5qssWcYiI+BQd1xEQcb0bkQkrqfIQ3kWXIa5TpavGs5Bed2zQKiDdiD5XOUEOKurxCzB
q2ZhCQ5+X1NkzBN968asDtnUDf4F2egMsd01xaZij26VfmmxCoY72rMmt6nwao3Rh5D6vZ0NCbO8
BB3EHNUzLtiXYdZDdZ6W41LewuZHDKyoqI1j02PkPk+6ZZSIXHh2T5U0pDhIHL+kOBdr6yBQwQ3/
oTdRRxyx/VIN8yB780MwFiQmN5435UxfbMRBT3BErUe0ALN9rIMh+WoOuBuODbP8hVWiXJirJaZZ
RPbKwwwnsR7o70varaeGfL7lbBOsDfFijliohKJ3elOw8FQXWWEPrwaV9FWAr/qT3yymD21sISDC
Un1vH51gJI5igs8BG9snviYGyZh6u3WlTcyXNrbXXdAbzh4KJBabVnhpemnwwarYNxwk5QHV9oyr
yJdfWBPy4eCNfcCjDmzDjVNnGoMbjXgfOU1QOe3epf6QlG3Ys9jjbeayQgTmV+mYJUV8mDcU4uUq
gecNNiM93MhlssPiOFfUIURkHikSXAgS3sz7hkWaVa9j33xww3yLTMO0cL9RyrLDsPjai9U0uX1c
JxbkmM7Pi3edWrKvjS0Kon5GFDMRW+RyoTt4BlFPba13SChdQsNUT3+zl4IgXBViuT+3spSvWPlm
9tGwuq2FKRCHI45QRQ1xYygpV2RpZrfOoNLhrPFaxrgjI6T2wp0qpKwL3f82XiejaE4w7jsoNkwK
EaMMEACu4GLQ4GqrQNoXZUhmGV+eMrI9o5AxZ7hkTcbOMLkLNKtF6e1d1ERZXPKXVTtzkFkCTUbR
GS86kuRjGo6LD2cgmxiC9+H0PBorCIO1z9pXOgkVApGEbtaXrmIgrnYSk4y1J4a8w2EurL5dY1gc
yCSZpmmhaFKOephltHp+Z43k7erQA6vppVBEoobGdbJfFgfeZc00OnwQbKLJAZ5Dbr7L1JJ4d56i
2w60gMEzExu3KZz+oZ2nAtd3qrpa/w0V/P8thP8AlvbTFsLnOv+Sf/7WufXnT/zVQsAtyhCAo/qW
60y3YPNn/dVCsKw/fETE0Eg4vbvMNznd/+3zNizxB4YukyMMgVH0fjaU87+dWwF/hkIyIOqPPsP/
pXMLNhX/EfTsUE2bP+Smdja/9GJTHwm61Xf9rD/1ZGrsRRn8KqIVuuR37QrSlWimbK0SZ4uysdHE
fN+R7KWyFpWyAhMRGzDOneRhMrk02KHZQIuToEb0qqmPqSnFtTli+eyQ2b0HAtR8Rs3WXAOk4Rw0
ZPVZUHvlaXSZf1DLLfC77dcQDOWp6+aPVHDOOSAL4zYfNqwHPLzbkrrjyVlSrKRBe51ZRhh5sxfu
e298XRTT5alJnefcAIoJK/SR4TQDXtHhXRduDe5Ib2zzyDWCXMQoN8abvta3DDb1a+IkpYosz/8S
AJE75qHLMYx9G8oMAhMwlnHSypFlyK+ZogyKfDxYui+4QaEN0+KJcdd2DmFvuXyvpL8UKGbcMNsP
S+IzdqN2fV3TcuXwj1obKxicFlqS2rQRcMGaVvp9jZqutPZ+nQIxfB9mwqFncWJojeZs5wyeW8lz
Exngyux9bhfa3/4cGNMjXQrFqHkq0jFCD+h4Nyp0wtuxtIZnptc+OiyWfvIkzMb53M/SmvepObhn
ZuAi5HBbvTCx77XxFCaLuFvrpH0ZRJu/s/CSBXGX5KO7G61+1HExLd4nvUoRnlVdzcmVYQDfuTW1
YXrOGNZ/XNqG8/esUf+iSDXn88FAVsOWKWCTJmP/0LeTVWL+ELk4d9ceTJCFtQAka6Y4GZJ4GFSo
cc2cw35f6HODVi18TI5ahCxKgI7nLWRPgdkhLMFlVZjA9mlNMyIKuTBIMuVJiXnVwXHRSeKe/aEz
1hhBBk2mclXNB+Qxiz7wGSC1mR6blBsudGNzRqpf0a60qC2qEehgqpHTxPBFkdAkiD+ZQ62+SCLX
pFsXMcb63+yd13LcWNalX6Vj7tEBd2BuAaSjSTJpJFE3CJEi4b3HG81zzIvNB6rqLzLFZo7mbib+
jm5FtUpiJoCDY/Ze61sh/VHwPF/p4oaFayucjJ0OCdBz7y+SJqSx6k+rpPtDA7Wxv7YaYF4nUe2Q
U1occjjp2Q71ThHWNiKyiJJRZup+52h9JBqXSHtGbkEV8ClGpXCly35FkQaEc7U2B5NFtwafvvzp
tvpJi4eGSm/6SbGScrMyvCHh4OSptV71a6DqKDUOTTtMzAtMSlPZPCc16BCP/fbwoKdkvCNDkcYz
xK/JTD8MpbsDB50udiilSkXWaYd6tBJTXWwpP2Y/jFhLvk11CCMa49DYrlFQc3MySrAVUZlNQFXD
T9iHS0Y0+h5HhuCgidh6YkxE+q6k3MXNTZcGJK5TizpCOk6PdSiFOuDzRE3X7Ohr9IrEaQuH4ZM9
JLMs3aqxCZZqgDh4NSso0nhF8Z67ejySemNTbqOAMAUDKKgIRXkUGeiiKJWyAYR7336Ji667b/Jc
NXcwZqjzMYOJBuUmLnaKVCLa5gYdFlqLcvMMbraMkJNH3SrP7W7atlkPm0IqdFEB5O7V+Frux+Gn
yUFudDlCUf8MC1BvTohi/ZpCYvQNtXkXfNNiW/s5KqJ7UlIkqbUfZpoHJmKO2Qv2tJ5LRDJUtnrU
nmtIG6FE4olJQUvN4lU1Gc21j47OoLHbhdVKEVk0cyoI6hsMmoDgSkrYiLhsGhgJXf5oBYNJL89m
WtkjALO4T1Z1S19+JYMA7K5kfZp5X+iYmYCVfYPOtAbHGt1HVBcrdahCVDI+CKYzm2SEcldpkLpW
fRhpytZuYet4Cjbab12KxdYdVLtHqakjV0Ocu7xIqi4HF1M1RWy47GEykMjL1DhmVa6kO1Wrgyfg
a4PqUA7nsGeMdn+eRFnrrwo2vd8sytXpFqE+bNzRooPnRqoUBOBussb62sDHyYgDsAyCaQvmgZAv
W/Pypv2XvA5eVXnK1F4iks2C78WIyOPZqpU8e6n6fB4fC8rJGZr3qhLIyhRlqG/sGHnIoSmENAvY
bnk6gb7raaSvprSUB6z0ZBrspzxSesYW8LiAV6VR49YRfpj3pWvh60gWmUAhaZsOmNUAjGtUpB04
/SLidG30KM80fr6/ReqedOdBOOlc0qinKdVTH2W99hJLSZltW2CvKI6btpesJQROTOa6qDQJURPQ
K7JgM6lTZrRcreQzI8lm1dwPtsz+E/wWEu8v5gSVisk5iKubstKJXKaTrM7bfBKFvuGoZqarQate
QRCUwR29SrLoLIhQTG0BSermtdRyzkCPphasoSy03beMLKdiI+eqrm38Lk7oQPsRreWpwgLiGkVM
08HJyHzQb5KGt2ObJ3Vn7iiz2QqcsSlR4p8aZT37KzzsVsbRZQs/JYa1ruKnmUple1d2Rq9eTplJ
0V2IUqm8MWN7TSwxurjwogTUhEq9LzP/Xk7UufcIMurDjRqLIuPbN/WMfCQbroZhAsgYWmkUXjL/
DsNzO8tZTIksyMQBpap2MYbMr+fkVQy9h9UEspZFYyG/wbQhtWdh6BtPpaIHUA8KRNErqtw4w1r2
/911N2nqo1DQw75QUvDDH7quZN2l3qVVcIGo01R3iZxnsQxLy25Dd2AalU1nyqeKI2lfAp1albVe
T8IN9WDWz+R5+jkKLGJQ/JB3xVG2J+KR7QK7lEz16qm0Y+bUWWy7tAwJZ84aYvyKRYirapTf/TFm
x+GLYCv08S6GAPwwJFUFzRfWIgi/NFoFfpju2TOML6KAGDa1TFsU0aRmrefyzJuM/B2RUn5Vw4xb
EwpAYsCioqIHXEIR7odqh6IP4YWsTU7uV4JS21Tu+r6Yv3DKDlFJ4E70rLYKXbXBBDOhQUdjoQvp
MldGa4Nvh5NpZKMxt8SeSHMnL01zq5VkEytKM6wRj/4sp6Tfhm2LZFZmJqHKXa7RLAbruB1/zp3U
Us1NVYckDWgcQ9Eh9xvzaxshvhubobKtDT3+lg+h/zAm0OYdrpXiY2/RPfcaglPA5c8qi5w6scmU
Uqr+gWmCu4zFlrKGutJNA85FkwEAdI0SmJJTdwHsdt1O17I5S0+2bzwyTJrrkWauq7Um9Yda7y5h
wA400iQ8ilD661WodfP1VJDAwMxXnlVGJTaKaKWnQNcvrHCkRCQlGTA3TbryDTV0y6pKzmJzqm85
VBe0McxOktEW1/HGasIXIoM6j90cPGQZhLcX2JHYI/fDb6enX2D+UwoeJcsZaNPdlL7UezQ6zR31
9MKJwzy7BXs6XfqKVV3iH6h3eYq+cc5kw4unQF6Hsr2kq7B9aqHRnU0NIwZsBQ0lI5Uhlrfq7dja
AeFuYelpQSiA+ENzrJoaZOuYB994eWsoIR29JRWVf0Qd5nKsRfmSF5N/8KfGXEoLuIoU7Tq083u1
zCkHx5K0TVv/RZ9EtkWX3zvsjD1+clQ7Vl10GzMiQiUFJVVhutO/C7a4nPaNcYcKLViguymmEkr9
GfGekmX8ICfTvNZGlnXTbsQl3aJsUyrDF3Oss4epR+E3JJ12hiSGYkNWFT/B6PSu1rQ0XJCJ7vIw
hWdJ7Tgc+OJeS0/NmbMhX8VaZiMYR0EwuECEEE5WbeToJdUAWp9GvNLIJXlRgU7DeFfBw2D1tT3q
iDL4vgSL0qhrEWpyCbcQ7t0k4bWL22ewlp2H7UFakRI9s4Qo3+JEmJxxUuFJSSJ2gqJd7LTaIK/U
dupe4ioktvP1gPvfZ/3/oSz5df9ZLrDpovz5B5KZpvnRvT3xv/69Xyd+CQEAHDYo6yBRON0jQPr7
yL+c67FB43IDjcg/mAt77a8zv4KkAFiTQjmAJoaivZENwHGxcRyDVsF6DGLpT0QDiyTgH3ULufDU
9ghZZUFeGAScwvn3bxgEY4UDkfCkq4CuF37bpkW8jOhU3vj8JfpCUn3P6RyIy5vbdP3rA95CW45U
Nb8+lw2NrbLFonPz6vt887lZ3nMIhjsVBitdKS57Ns9h1pK8MVwYUfasw6JufDr5NseDEx+9qI+O
LpkyioohV4N0gqrn/SVzjK7Soaqv6BTU51lcVv0qtvMZVW4b30uGipQZqGITnU3KwBZo1IDUyYYx
DFiFavVkQPMCKjj6OrqMpMQC9AIHdBkCb58Arp/AQGh2tbQHwaIqLFAsNbpM9PkccDDDjYkKVM1n
1OoYYpgI44xWP8lXaYKdxYzyifEJvPXXS/0fIzcWycpvXwzmOiNWE8DZF+bZ2y8WgmJRehWJfVkx
i/UJDQDODqQJaYkUHPAGiHt9SbPygNhm9xwJx2ll1nbI3oSX4GlqOv9EuOt71/jroGEnRI1Me8X+
vAaevRk0YrL0hSbFwSNVHws27o8jbCzPpyt4liqZ8rVHeH5NjE7xRTbiv2a5/3hDlnFx/KBg4qAG
WyCNkFze349M1pGcNfY+DurwC23v9lGlI70OWvUUGOe9su2v6yRqnD4xACWokO8/CevrWM2Sv/dJ
bLq3lKbasj1UNp+/Bx9djkCURI7hIgw8hoHgv6Id42v7wIdan+rBeD8Gsrxqq7a9//yTProciCNL
fZKlydSXgfbmsSVdaMbEiF2NvEo3VWNUV1ZW6SfGxkeXY1EGVXWAe0B+ju5ZlyDTZ9dxleOLq5xK
UBOUaUbfxJSlTsSDfHQ9NtJDyD4LXOL4jSUey1f8KLmCxN2tQKaS95fB0P8zFeWvUQDtDxmXwHUH
kvD9bWs585ptEl2ZdjKDxCuDi2Zpznz+bD6aiAFHUYPlNdeZhY5UlENZBCWQvquCBqLkAX7rc4jz
WXiXa1l7Oy2lRU+QVyBWTWxluG5LVTE3QBtwr3z+VT64rULXeLMQ8lrU3o6uF4k8PNrUoq+b1zuO
JfU25PS5+vxDlss5eomZayF3QUdlA6sfSVPLLGU6r5S9quIDQivXARPNv4Zp8jja9Ql4ywcXZKgs
qcI0ZLhC8hH0ge5XhlRw3A9+EuwABk+erAVi/fkFHac8Liu4Qf0fYQHnJ0AWRwM/ztl7Yy/c21Ov
nmWLdgNLQIhlwSoonGMIrXwV70JB5oCj+rH4JoxZWtV6rF1wIPJ3apT6d1XVxtTEgj7EXE0RSpPi
+EZ0dn5i0lm+zNHtZ/p+xWtqMnX2o9uvd2pZIRrcGyouzBkX5COtztKpJ93mgB/IW3mQxc3nd+iD
VePdZx5NP20oj13c6nuM2yi4ylZS3SLPp/PSwt0WagBInDzFauAqIp0ujMaQDp9/gY/GgamBlpIV
RKLIhd6/yF2J2of5ZG/6ECx6qW4uxzCMTgy2j5ZrXhuL7CgDlglOwvef0hRKhclY3rPR0LRVNxZq
58GsEvdEeyG9kcu2bZ2Mrn0PYQC+LBQFC9J1jDHJIycDXXGHcy458VIrH108LxydKQOEB22l919r
VlQ2MJW+Zwxbnl8X4Y3SRukjahZ1NSd19AXBCaDyplnS2dBoILQTCvEPffRNkYzmoOdF9YzQaji1
vflgwSBrBsEA6x8vj3U0LPpZ2ENjy/suipUzMyzU2E2Tvj9r+gaphBiRENZN8WCAzz+vyWb+yikP
s11UNZNCyQ8kTtjK5VatRHFGzbu8+/NBQ+AWmYRskRc1/fv7ZpRdI3Nw2Eu1yDdNTuUhTqxT0dQf
zIaQRsBHWuQac5Q4mjuCSQlQcPR79LN94lWtHt5neEOcaPZbnVy1Mdt9flXHQWLLbAXFCCrYAsRF
C708lTd7gXLuER0qzX6Uu/ZcackDbxJs2hA91Ouhzkcbr78+fpdDG72BHinjFtJNf+vPmvJ/sd7w
Oqq8MiQKwto92s8lRQxF1ar3aSBRW466F1kd0xNbhY+WV1pInHNsIF6cCo+ut81V2oFhs89qVbjI
i1IXpXC98X3qIEqH7MbLAp/oX1pkYHfnqQ0pa9byidu+vGRH0y7fgpsv0KjLyEzf3/W6JTsOEMR+
CDkyIJF7KOfuebDkR/x2wAbmTWNqp9alD158uruoFnnrcU4fs6SSEoG3KOA6DpR4pZJCjx/rwtUV
G9GkTmx1Xg5ctnoxpvNXaZkete4gpnbVAuPHzW2deOE//D7LHMRox4V2jFIjBacCS5HvIZnUO0Z2
7tmgek5c9e8fsmRSsdy8Lvz6Yh14O7ylPKiHuqj22aiG9+gUmzslLIw/vpIlIwsnChPDEoylvf+Q
QoGGUYlhj3y4ftIGIzmbMb2euJLfp0c+xNKBtwK9gz1/NDXkkk32vDHsW3lQAcrM7c6f5xwOUy9A
BZ2YFX7fFnAMAXxPsUMHGm0ejc/JIAyBxu3eTJfTLE05qMmjiL5oxBHPq2EkHhZYg3YPwaLbjZxV
fkyKGp7pMopkFbYExBAbIrOUh8WujVtkn0M7JckKL3s5eCe+7HvZAhu5xc5BR2KpmDBD/zZvCOFP
mq/u66FH+WNEJQTTxqilWyGMKHetRkQZ0m8byJ0xINxyKAlP24DOUPqHA2H5JhwPeM0IRYUHfjTa
Em3E+F8Rqo5rwGULSlyvHMknHs7xQOBDcD/JaFKYw6hhHW3LJ3T7EnCTPXkcWESGeLg0MJXqUx7v
T9zYZUl7O0u9ftJy3GX3YnAGOPokA4JUm0b1Hk9gd815B/MIYZDmWTTY2joC9LXYBMxNPYSHOu/D
ayzl0jOwHuUH/cXqxPhXlrfok29zzFqPzCAw1KLdR3rTXLKI5NeVOnTXsjxcVpJurKpgCu9TAzlE
N81nZVD0aw4d/VbqEQu7hSrBr/v8Bi3X/9k3OnpLyIaLQNLUewRs6IuZcX/6YKAOw2AQlZ6gGmgV
XaySBK8pBJs/ndqWp6NSXofIqioqpYn3sw69OagSotmbmTK4ELlUN2pEduKuGx9c4jLf0G4W+KiO
WYd+L1V1mtT7LAGGpnaNCdGKto8vDLrVVvLw+Q39bTeyXBPWQeZrc6kbWEdbgFRC/me31b5pLBkV
+6CqFxl0tFsLBUDAHW673FXlImBrYEU3MZgyxeOcrAsqhAWksxNf56MhJ7CXCWJHCe54xf+/2RyR
BIrKPW04qQT2+dxnbNjRzBgEqcXSNyAxikPIgLmzc112DbqfcGkS8D5+fFMkandRZGX148RXOp6Z
lzvEvkVDp2XJgv+8f+roXK3C0Np920/SImMOmwei70zLhZZCghi8/+GyqKaG4D8qQMgoijZXPFMJ
4HYYREldSWVkI3bSrV44kt91mzia0PaiTFL6M514r+cT33h5C47fEqZnJkamRHY8R7MIC4hcjEW2
7808QIKSAJVzLRkmhhcNyPFA/NLpceugCSvXbuT2uhOB+azNA2dfnmlmnFgvjrcEyx1cDmYWzxVB
3fFCirRoDOjc7xWpmiO37GQcJUra9acGz0fXjY/QWmR17ECM5dV6M3iIo89jlcZvb+Lyd6wqqx+T
Aj8RdLdR2uVVgVeE1uBcAUtLyCtJ60zsDch3qitryR9XS7nsReHIPgUp43Ieff91sJ8E6mzZl401
2RfkUaSHXglDcnPL4fbzJ/7BDSY5VINHtOB5WQbff5IZ+johfNIlSjbCt7IMQElSSSfKix9MTBQX
F6Uisx+VsuXVfXN3TXbmpNxZl2Xd6VvfH+m6USU+JElZhw5YgXT7+UX9PtfjCsVOiteXShWI4/ef
l6Nxy9hgXBJv2HyTYTwQNpUPeekMVqcj/JJJhz6n6gg5S1OG6WeOTTlyP/8OTDp8yrt3iR0ZrSei
Tdj1ILk6urUcm8Kx68pLmHkzUuehrwIalVL7bawXGofWDvecsWlJhEnajk+63mPylCgm0d+mXoWd
MNBDcRlnPrlgNEBzBMx+aHc7UAtzslGVYpa+kmBhzmdTlcpnUqdhtLa7lpva1aLD3TRnQe+qRjvu
lblMbsFhVk/U/2FCCNyFpYtzH3mHCZ8GYs4o0X0QmSk9QkpKDlAS0IWFLIZPbSMHexI1pidhNIG+
wv0An3CAHbgdJ1wTO8R/Y3PZGgixUAyI7GlqtRQV6qDOsVdoWXfT6KRpunbK+cJROtXv6OgHHWwy
VU1+mrifaA73inRTIdnPgdw0eY/yO4p3SVwMD2WuTYSiqdJcIPdLIPuYvaZ9V7RAxW2IuxYd9jxb
VxEBm5BfWk1lEyHLeXc2xnbXoZLXum2LOKZW6HuHpo1sxsj0Ag0Gs9jGLm0FHp+FQwh3Qk02Juoo
OYc1Hyyyy7DWWUzUAar4WkssKA2FXVvZJoOHbztAs0KCkflbJkFLOcdlCT2Z1llQNw1VXPokxkED
Jmt8XPudZI/Xdt5bG81v+OO2XrfdtiEt9YV0ERlbmjaQeon/EaBc6wdD5cjLjOxY5ZChKLHqeU8G
HpF7amtUCYIBwtAxUaUjD5CMSeH4CoP0voULRgWLmNI7tRc16gXICwhM/YJdtz9w7HQq3Jco6NoA
A1xPCwzHjB3UBynTWDNVI1UPBoA1Za8342uGZ2+AmxGNkq7mpuvqLZiH+SGJG2CSrRoi+cMHm/vk
O8GdYYXqQsRzdqQ8NxIFXH+Wxu9EFqbzWS4Xk7QJdL9+KoykmfdVNOWZi66zTdGctMVti7GMxBgd
PxG99xgFFEYUcT0hSbwJ5ooRJE9p1TgdAHi2N4SD225R2ySl0BVdgJF+2ZCU01iYsQYBZm1dTLlC
/G+tEYETltRP3X6c8Bx2g0L+TID1ENEIcj3tQk3BQqGKioMfYH1aeR1ouXlbGNN4p02qka31KA77
NQ2uMcR8MyZ3S1wwS6KcRJh84elc92TmHJSCRpzTseYDQRpt9aeRjCWUwd5WV9kc9eem0EoSe7Cc
pkPfbJHdhdrOF/wYt0Ln4gxDGd8b5oRN1u/q8C6qcuUCE6x0DuAJ9aoJ6Q2xqoVoa1dIeXvXdnZ0
NbZ+g6U5jJjaKqpEX1pocpqrjkAOV928ZGLNGAsDZNE9OM3XKe+/lQwoGSgK/Wclw83/+p/s4I9S
apa/8kvEIARxcpTuMFhxctUp0f2tYeDf0PBhD81SsSRTLQv937YFVf63hayBhQwwAQzzpb74X7YF
5d8cJUi00ghcWNLntT+RMbxujf9ZqWiyKKSA44sgvYbqN13A9+ulas2tETd+7ZGBHEp7c0iGwrVG
lDEenF/DXBPSwvvD9iD2Xb23Ma366iQN50qtYzbC3T0zk/h2PG+kvsAp6M+53ewUJFmD29MdSc9M
lGyDw9zg82baw3wDNiQ1vYZGR4l9OVSvwZxKJP2iT6J2qUxMH0pm1j8DHdkuxpwO620zx4mn6aMA
HJDajcGmFIe7Hgxa54Kh/tagmH8KpMgEYVYXP/98dP+/BuygVGdQ4gXzwj4ayyE6ms/G8X0etc8/
/3Xb/mifm39dRgzFf111bTohn/jXrkl/5D+bt0KdD3/8X8IdUxBMr3IeUxREKlQyGVR/eXUM498c
tahYkWCw1OI4Fv016FWL98FagP10/CiuL+/D32NeZsgT40BQC2U1zgOkNv7JoD/qreg077ESyRxg
OVdQNjlurHM+ZnMUGcEDiwZ++zoUN0oT78tmPmcT9lxl7aYCwuuMQdqulTFgNc1WrVUhdI6VYVXn
2q8B9h8lEu9Pi399IYvrZ88Kj8la6tBvdslD3erSNPXBQ5YQAi4FRuq8/pKQ6YgcjWWPRIGvb57v
9a93/BMpEffQxvPEpGQaCocOjj/vP7TRVNLvpEi7mwzpXCj1KsuG+gvVGfwbdZiu6mrU3bzK4KXn
4Rew1Ce2ye+36lQpoDnT2yM6wRD60t97//lZmMPAqME2zmLCX7owNbVprSMQNCQ0CDJI9UjbTyqR
t59f+e8fDFaGzhD78mWaPe781k0QkliiaTfAuhQP8XjPhhaOiub3tzaC2EY3boVSbqEVPHz+ycqr
BOWf+ZYhzAOm5cJzpiaIuG0ZCW+eNNgQAW80zA6JkzikeTiXl993u8w13WAD4/hC7EGO79ut5Rk7
YxdtjF19buzMvbQKPWz7rr2S3OX3lz9Xbuttvm2d63oL530LYW6nXoNmcQz+4FPvPl0bXr6VH+pz
e6V70Gt38ePwMF2n5/NmPIw34jLYlStlP++DC/t+PAzXBaLya3UHKMEFKefC0l/Vq6drfujTU8s/
ji7nN0dzI+8gvM61VtLad32XutZKc6Stsao9SH+bYiVv+nW9zl7AJ69ab3Dtrb0VXrwptk3gmLkz
/5T3uMNvxqvxSjrPzo2VeaFeSltc1GeDW606t+CnKbv69edbK7GT1ppjb+drfa/tlp/UOb77sj0H
7+FYruktX8P2yMA6b7ape5s5kEJdbRdufFfsjH24se+a7eCcyv16bUz89jw5ALJUM6Exnt4/z4gz
F5psKT2svas7GOrnlVtsgkP/GCEGwI5iOXa5WgTm5/M2WJEgtIJA7aTreRutig1/dFW58fp5sz/D
9eDU7u3kDNvAAx7h8BureJV4yL5dgMD8Hv+7nBR3cA6hQ+Y5GJ783r4mdgSXg+QNW8kL1rm7/N3t
iWP1a6fr6Dq1pXpvkN7GJKwd7RNKDFit32vZwj+HxyoG62zsq3hnF/lmiEh5LCZMZKRwP7ZyW138
+iULz0JAfLvX/9dMw0Me9M2myiIYO2aBtj+HQqSMJWD5vsAEbWBF2/mUSdGsF2evvyhx+xSq8ApM
9Cb4LYAkYmSGGyly/bxVhis/j3Gz8+Kd2UHz1y95wc5i9gPT++f3Xv9cBZL+xCz2Whc7ujOU94iH
YmGjYmUe3Rn2O2M8QaY90Lo9k3TpQs/Dm7gNL6zsWWrbW8VHsh8le9jjl6qYb5vIwv226wOb01Tl
qvNZLP8MQu0i14c7M85/FIV9qMzoTEns8y5rv3bF6Pokbzr5Y6QPD02bbYsx9PCCrSNyg+2CBE3l
iwX9BLK+fU1K4Qbf0cxOLNwYiJ/9brwY2wRDV7QadGw+4ZVIuhUUiJW/nOhNw+X4vk19e8Ve1dP1
FtxQdKWlON+r9EbL89sBnTaxJadKb0cdoWUyBKmr4szl1jHhLqW5N5NhFlsdRfMsPMgJS00bm70D
qAvoyIvcms151CLd5+xnrMfAPlX3W5bUN4+NJ8YDYwWkgM1ehH32+88m3VQgvVQIbBec9it7wKo+
D6WD9n5eCRgZN6UerrQmNk8MmPerz+u+ibUPuQl7MwWu3tF4EUNtNTjd5qu4UZ+TDIECqPRsPQfq
lR9Aso9bTTizjfPNjptT4sVX6t4/l41ekewoNBZ0pmwyhNggvr/sEspMkAPRuquURN1ig7qJMys5
V1BNADoi0QFlBSgSUVwWZbGLaO9fEmKy7pXsPCTg69LQc1w3c44DakHkjOVTGZfNHdv1+IQw5/19
+vubGiiskTstUW/vvynVlKhI2T/cdUr0AENOuBllHSfSzPO8iR4QLjoFJ2MvndOTeW/ve3f0Uhc8
IlVYZnUNStGiPH87MJUhqy217YpDmndeim5xVfbzbu2RD5htSHtg1VEDfZclMwqFCJJDZub3U55i
LcuryBmqzr4wC2b8OmzPe30B1ebDgZpYvYHLTNbA8n+NAi+h0AdyiCeCt1t5uu+CLN3DoLyyKj0+
mMAd7vV2jxFiuoiDMxuo/m2hhDXYMJCYMZ4/j3Zv7DZD3p8RhCN7c960N2bg7zG9CS+YtPvXDcwf
nfPvioz//n9FN3wNCf3Ph/zb5/w5+JG+Pf+8/o2/jQocyTlFLztZdtR0q9lJ/zrvSIr5b9Lp6bYi
y8SrwMr5XwcePAyc/TnEo3KkUPzOqKASf70EalOWpz2nkn35d6buXxt74nj/Dw8XgiVRp1xg8iYx
z1KDOJrpCj+PRvJIDwau/G9GraX3IFpSgjr0NoBo0VrYMkfT33y+1V2msX8mml+fijYKySg3gArH
0cYIlA9G/Nw+9Mg+4Fpl0W01BdEJmdCHH0KvZOlbkRh6rEWr6HxbQWsdkkDXv01m3dyBEh2nE+vU
chA6vhRzOXyy/JF1eaz26iyc3x0e1awjMcaxePMPuhUR/2MPCC9z8/vnd+795PPrzpmgZhkyS0Xm
OG1VNYcQ2r55EJlvX8ijdqtWSrYnvyE8cV0f3b03H6QdrQVGbqt01czDgFHFCwkwdeRaOmWHWJ7z
bzeP0xZZrmyAfjtrG0HTZ2FoHMAb2Tf8IQJzxmEGuziX0nqy4zR1daqa3uf3UPnwmRHoupxxDaoH
R4MejFFEwAW+4kyrvUHniO8g09M9PxSQows7QaVo+6scfOBXgdN+LTBuP0aBQViCxo4JPzyMcxhE
1hk5QYrvQS/DZfv5t/zw3lDPYFFGf6wdo4WnqUvgSRiHIEkm2gvJrLtpZgjMKU30omqzfR3Stz61
lf/9gVBMWZIXEZjRWj26M9McgtIZ1YNWD+V5qZJnA1V/ONH2+2BosYLz8uPFYto5JhlDqerBassH
O+sTV/Wt0GGraq0+v3200n+7Fni+fARTLw1i6kn8+zcbyBKhe12X0QUYPhPWuxDDNzsmcOqMHo1V
cGF2kqE5jcm461Wli1dKTpMJ07WmdNtJJm9LQJoLPJIWSLRpTL3EyZnbMWKZmfw7j/A4n7Ah+rHe
UIxSTCyLbdwkJMZNDhUE/3pGeiA5VdjCCrXtqLwnFKa8r3UiziAoVfVL2Ddt54jAknsw7hq9s2Be
IJqqVGpfx74GrD6qLWiyUuYUlKHvo0KmgU2UO6D2chQ1qofSdV41LV0Ahzd2vAgIkDmUo+WrEBKj
5IdQYk6b+oJQc9nNA+OuNO2eVg+srkmytZtaq7RxTVi0BrJDqbPDAiqbNwm/sdCzyTRygG4P3+Et
LEjEKof8J0hGrt2qKa3MxfDMH6nQhz3rIdhkQN+Lo7ZTx5c6jvWdlbdm7IkBJJprgX665T7aO3zH
mb1T5syGQmc1wblRFUW2Q1Df3tE5V+N1kLf+LpfNQSKaRKX73oiQTikUjSHcAFGFrRgYTfJiBRq2
4UBS1GCF/3MuLtQh0nBpM4VNcPNEAGC3qaXneoR25lGZFlvbSGLzDCDaYK1HS6jfAS2AtcpISys8
vZKWgySBCRXQ+9y+1SJBLg7gxT24lwrQSmKmd3lM0oBTWJJ1z6ISbPjpuMus0hgewL50F4SQWJpH
Xll9PfeNOK9kO/gR2ia5IzHeX2Vj1GPyDSBwHq+jRPSG2+hjdxFZIG8JRShrRK0zuO+NLAdJ6QFX
GQCt20PpxSH2eji0mNHXplVXigfaLP8BAoFKuiaBxQGGMpSPgO84M0HSLfbw71rAvskIVrSzSeQA
H0hz1SGzMHgS/QiTFOWombhBXk9P8rJFJf7FxG48JupXk15SRiRbjOeVlvYCU6vAFHh1ofj7IqF7
d1kNA4WbTAwFzl/Sx2/bKGkvKq3QXmRG6HSd4Mw/V4Nk2BexVilQadWJ8Kc8mysHXt88UMRUUuIS
Z3LxNhihIa7YWIKkdSzmFPu9TnMSPncN9LDPJk69c9vJNyx+Oa+YXA+dq/QDHt/eLvrOmQLwFISK
hObLYOUySQa9ZaylRua9aSpBhJFuRJblEcEVxytf68anaFT0ezVJm+9DW0W3JhiXxO0h1RmuSgv9
x1BN6b1uQipItDl6tEdE/16k2yTGxHaR7IqR0byzs3DcE2hZRJso14tdlxWQ4LnW8jFSBx7QDLf3
kdSw4IFv0HzNgd2RQJ/P5hl5OQB3LKWwv9upRvzFRBQgfn+7zbADzt304OdkHuA4Rl7utAGMHc+U
ZPkyTeT6e6STdebmYxY/TzwGsgWUvL/DKFA8GYnkP1gEPpaEeKnB97JR9C8jeUkRWJI4v4qpvHDA
s8n4cEVR0GkEVSs0t+GJX1uSUCUHbk304JOjd4mbOsyxsqAec8wFdLr2i7ke1kNWaQGUOVI/PSkw
xX2h9/2dnC5jEF36l7GJpcAF5mPLjgKQjSsYK2gCkBaGL8po+IdqKtNkAyUZD/esAJ7b4PTRyIRB
RHQpaxGCPHJDxOQVDbhDN/FzWsyIJ5R4nYhIeRnqTpClwLRMPg11XBvCzkA1KVTV4RqqZXoYimkK
3UhIygUxflhkRN9q8qoTQFadUbLh4gCUSAZuU58eEsb9gjkp0xxCiy6umyGTNDdog/leCWBZn/Xx
kOzwPJjW5chMXn7PurpA06GrkS+t7VzCNudURW7jUl98WNEFsooA3ynTMfTYchAZaozOrAftVnCq
ZNstN+q+RVcQMDlrYeZJZHupZxJEwOaySRMSkfMWQo4jSpWALpN/9omDquuRpjo8I8+05yXYRARA
CEqkCZ41zFGKQcZUzxUt+t/sncmS3EaarV/lWu8hwzws7qIDgRhyHkgmMzewJJPC5AAck8OBp78f
KNVtJaUSrap3bb3QRqKIzAgA/g/nfCfA+j8RjCo0O7nVmZmdkVjaDjvhdjKeVarEySuUeYmIz9Y7
rFX+c785eFxp4m4xidUgYc3xjTdVGcMnoWAVHgZElGNCBkPxMtV1dWc2Qn0zcs/6Rv1N7pNuCr56
ND35fGbCkJfQOwahE6I/3Htp53mTOC2KJ+ZUxcDwYelKACQLIotTF+psTFavAElI1BlVrgF5T7Os
rxcBq1cQSReI0nnzdGlBBQn6Sp/YKND36qDECLHOsIxOjgD1lPhhH9yIAejWCZBVCRnQ6VoVmySq
F4mSFflFCiDwU1mOgd7bY7ShosNlhN1UYqxIwRdyCdTLRIq4253lApAgTLaW0IxcBzjJvtUoCRiK
+a9QV6smgXUNUtGtBnia5ETCNO/9MRUxoUq1OoAxJgZIjwNLVMevpJGQ472Zt6fJ51Y0ta/BT4v0
q6NdJA8zjDDAsz3PjtVzEJG+GAkQhXaKC41qpndilBXNCHDJy9NdUDsLqNFiroe4UisyjWhqlcWQ
xLbRcheISGKiUAFIBFU62fjoiLjEMC4yps5GzjHv9+nQXZu2nsfDYM0hKN2h5aTyBXRkUtXICr0y
RavyC81RECUt4Xf6XA+t88QCMjz7+VCTy2H4/WeTUmHeMcbImLmzs8r3CjJMGjdG2kcfataEjQQa
BUl3V9e9d7/WVvBig4Fh6Da4822FhAh6o0E+E4eQA95550FTgX6M97XGfLWhqwdrMW6RqICKCMkA
AUXh+BQOzqxqPk7iJZBtTKNVx5xGUxmDHQdc1gcumprhu74mKDPiNvtNdqMnZ5pO9nc1jkZMc7QX
OKZ36CzRjdCyo90xWGkbpxkj2KP/m7BnmQODsKHvip8ham110TN8zj+mS4oiyPXWqD72kZWt8cQh
0hzESHANX3E+u3tpjpxqw3eVkfpNcpTPqY3+6LsWiezJDmFS1LE/hZc6Sl0dYJcG1e1SVlew15sL
RRCAOuvV7acYpXydxTMRcQ23QyaR26SgV4D/94zGJjCeGw6EcCt0t8KKnWmxribpg+4lPjMCkGlN
kxWPCMZBDRsdjdg4rv5taXG+Am0luKdaI9IKcr1C4aPXcgElG9TZOsyNDxp3LBgAX6nxLMuoUmDb
iI6b6FzF+Xud/y8Nnf5npmrQ+v/zqdN/rt/6L69F+dr8cfDE//K7tASRCI0cqRUuQyTCAml+fps6
ue4vrBbJdGC4jFeMRff/Hzq51i/IS9lWbQCHgO6Mjur3LbsT/oLyko0k1mkEmwyt/pWh0/sGEIs3
oXs+0x8mzREbbfuH2cIK7rwEv2wmwdoWJ6NLjWdjcuufWR/ed9DfL+OySQXuyfAHT4nzvgEEL2Sh
HsP4SKkQnBcaOCIxNwqnvcxPCxRk8gjlCcp2ncihWe6gG8gT/Vf1CpV+hFNDnPR+bAr/BD2bbHkx
soTF6PyTWfb7PvX7jwmsg5/Dwa6DpOeHYVjBMnuwq8YmTdodjrrNG2SdaO4up1F/y3j9Xxeh4jVK
N/qTEcMPdozfLw0kdNtPMpz8cQ7XIFgoFlDHCepl8TCLYXwaa6A2hTP1h3UKkDW3Y/papxmdX26O
T22ZD0+k+w3Xtd+TVaGW3x7nfzqP/ItbA3MUomC0T9xuPwYDgayC3jI1nM29PXkUZWZ1EEFdf/3D
w/L7GPSP+oa/ukzkoWza7r/tnn9/a3SDNdbugHMYHR7GtZGjkPlAf/g3rsLzsom1yKFxtmHeHyYQ
LBqbzg07nRRijWKRM9QKzfTL31/kL+7yzYGIUIxbiGnuD3uylKgwzv5iSUSRku7im8t+I5k/2INP
nAKe01hErvjJdOX9/oUbhzdIiBCdNRkiHhKg3v9mgAToRVRqJ7OYX2TVFndraBOrEjXZiw1lkQSQ
qj4wX0N1CRTj09//yn/69rar8wbBoIUWgxnx+6uvq5HrAUhU4itx50UteaCpmh7+/iKO86cH00Vj
z1+PGIOgKiye7y+TwajiaRyAPLbGsp+9fL4u/ay8qLZqgxYzK59JfagIk276a2r47Ljatcs7ZoW7
OQ3fIhuipzTxzMWdmTX4u5Qzv2ST5bFP9ebLvJrFxRQW9C9FRd2Y8huBMARITTZWed/AEkTau07+
c9ptCc5GZQ5kqQ0eDpZSUbJ6fkMktO0qYnCZCX2c+qWgVXHsy4Gi/V47HQS2vPefq6pdj2VJG5K6
ovw16FzjA3S+5aDID9gvfM1kxvBSTsrOx0AiguYaaq0fO+CvD54EYOt04tuSDfLb5JXXDvnuF1MZ
OiDWzRQqpccgAHolkcWOLoNLcxbRhdNRiO1G5axvqyumC1I85EWezuXHgecfhKtRLEMsN85+xidV
MzuR1vNE/GNCi/NEX0w7VKAoj6V2g6tyC0zMfeZlpLOqgwG9DDJnZqeHbBgkuLFmPERiUU9sG5Z9
UdbRHkire2NmIR26GNT6mlEessIdBsSHNeDuWLrFmjA6aB8A+qnPG6w0EV0B5r0MiCoFR3MKfUJh
apBxTClkd7aH0jnRdZXnwDWqYw+Ysrtw+AqRIuvPBOOqxHd69+iREnKSvMR3nNIoVQhfPJelb+1X
qugzkYLyyCkdPMjFfIHfuN4xwDysqxPtW98Y78qSAUw2j34ymq06tW5l7u15JiEtfVwm44Eqdtmy
xw9VH9BhTu1hZZB0NeHaI3Qnj1OTbCA/le6pN5QdpyDer0YNZTj3ADNVwjvh5NQXZQnh3KD9ewmm
8eTAH4nlxB0kYcU201XuEBExYdIXVg+N0bycCpvYcmvcAIJ3RTU8lKR0JGtWSKQeWXTnM1lFdOza
56YF0t9WNyRaeQmELnVCYfoSlif84V/xAFwNxvSpyUaiyJfxIjWbz5501JnkwIykdM9IrNpTexxb
8w5u4BJ7PgG/u8pSG1jdQxzSL0BP9aATy2ZKR+1PJCtEXtd+bPHAnYy+NE/RRPZkxeTk4OfEDi3j
PZGgMIIbd9jDlrw1w/KmIB9q35tI+BiIAWutKjPd2X053LipZdNRROchLJz91BDeMQDQO+edSu+o
pb9ovNjHYpnUNS2sSpoq0xerO23IB8C7qgmSoq6XayUXsQMCYsaeHNSJ5uhy6eZT5+rnAQ3/KSya
z40irKfVHvEGzb3ROOFHvHLqzhZm9Kymbj2XprjtmhE9D2kUcTGz2rYMuJp2r968jmhkh9WE7ck7
GPXkKxRv6bQSNWr0PfH2ctjjhejjcc0+0mdfwWEQl2nFhxZZL6og+iawl1dRNXS3TfiFoJyTNVgK
Yhf7p5BwI3t8HPVs7oDz94kKZx4t162/Zt5yFGzcs05ChYzazzhP5BMx728G/taEOe26F8I4uXOw
3hA78tXInZSklwhMpFM6yy3ZmkT1ztC7uatQl5ncWiiBjYP2hy8pHIVd7efHOcpfmIXckoP1FBZ5
d+0HKC+NeuAB3V6Ci3e2vayKo0qXR2LCxa4LomNlIZaXvpG4erm3VnG2utU7tIYtYsbA2+Mk7rTZ
hrFdOh7vA1CxecQLfAiOwxZASopAWS4XUwCZ0MsmAg3q5VV1hGGuTBd2zGf3rZyeekBFu2pYnqco
uJkgTCcdyMS92Xtp4jqN+4V0moGfI7LOBY1gM5Sfl9n4mViGg56z6L82aRzIyEao8yk2qAAsTub3
ZxWWVbPqUCAkkWGsy0FMs2wOtldsD4WXospK8TXDGs+9vrvJpir1T3O/+NM5gklfJLIifHWvWrtL
D3oc84eQ6AyXl6W/Lqyd2vbLPEzRayqopw/WYDbJrMb5A3lgw6+ZixYyJkXRME+D6BYmIsO0vCxF
lH8haof0LzDhIwUWUWk1Dbgnr6MSSjVEBWNKEIl7X0lDXu4KQtk3lDBhvvs1COtfA2FUr5Mryede
yePiwuUquz2BIQysliwYjIMqdP2F28++HQ2zvzO9jKgyW+UQgZbcKO5a4llWQFLkVKjUnEq04/ZQ
X2DHmL2YbZcciFDTA3M26KU3mYvgFKbLuuE9mcGf9YwrPjfQ0jnB5K+v8wSynQPIK9b73GQVmJhd
L00ib+m19syoO4CyAYrdOKMsA11dN0FwmMO0/ZrWQScPEXnJiPF6HJ47ImnqWyjvGkZKW3sfvaEW
xMXYY3UXuqnD6ULmCB+mAfgcyLodXRlALwLaF637Hfx6BhmQur0ZxsjMfpZNu3pw/JbVVCF6l/Bg
OwBcSw9W01CYeQpbuerr6y2qlKB3lv35brQJsrtg+ThHSQ/1QKOjKcryIHFWNWy7yupJB4bNGnBS
xD0bYxsu+8Amm2mXZjVbmnBq6uUyCnRUk3ozpqcA9pCFv7cKzF0wudqPq7KLlhMweHxNfueXb2a2
ADeuy4x3FivV7M0LcJ4TvZN14DzUAqPTw7v1zR1gve9qJZq9LbWQu5CUbqqFvCZhzSYUUSeECcma
c1y5rHrKrPZP/KNeCE23faKNdYda1ObsuAHPVFdXgdeHKXsetxmsCxGqDdrcmLpPz9wbbbVXjDIV
42uAoaWy1fopCpUBG5cW9ckYyN6OieqKvKQICvei9Du332thOShfS0RdMcQS10nGWk8f+8bkHd0G
qX7E4MeknmQrDBAQJpi9BdwM952dm2KfwT52droCrxtLj2wRcCUD2WH9amd8ihkgdtuBg4AxDbDM
biFcFxB/UPWPhACMn3PLMu59a9Wf+SuzKa7ysvrK5Kp/ZVuhX+2l8+647/suJunPY61Jqk27N7NS
3TL8ZI48oR/CZMW+u+Mt5QbPWWcT56WIdKx2at428rxJCzMux5X8Nxjr42UxzUgMRTXMX4fC422H
BXnkrHTyOU9qxOIWN63yHoos6P2dgLNN2p5i4XzgnR74ew8KwZNhhIJRIJtf6Njtqq7AspavBqCg
dK99mzPNtXSx8CANxicrDfkgFmkRBw7xHvp4W+ejhQ6+tS9cEL7VbWBNdqwzw4YrSa191TC+RxRs
zSnErnlkXFeH0TDuDCdLr/vIJCtRzqM77UQ2hC+z05DQzAMzoG9H833bsqrCAVlElXdEVBlVMfR/
7IR95USfV6j44tICZDtdlPnkcuSvfs7CKiT0jKg6U5+pVMJXz+31R6j8tn+wLAE1rJgbZzzwrvA+
1UtpQv/HXl4dF6NceYtNY40Txgcl3xBz8yYWv0pghS4dIfOtcUPQYPq0RsL2LwirBSRv8YXhnfHM
XFxo7DCkx2nMq7uqIAFqv3AfzqfGgue999jQjIls3OUWP/4wxPlSsXAJtlH0aCrQxarhmdmxjVrr
eOlh8h8MwhFWgjUL+cZL1rV3UtJH7kdkuMQrRoX76Hgqy5MlcIY7dk9rcYvx1uqOleenN8oD3B47
ogKdAY+dYbLZUJCCuSyaKpGMOj5EXuF+EDMbyxhuaVjs81BX7GSCbr71u6X/EsF217zo/W7LshzX
e9qO8jMLBCl2gDKdW9dNSfO2Viv74nOLnOu1pJvowrIL42iemaNs67kmDtYMyau0mkbElt33n4I2
gDrVweVuYk3z1bOenYkhMEU+f8lbSc5e3hsu2lxpD/vIbzIo2YaOHpp2dZxY+kQFIsP07atZyO4+
JOvzq3QN+agWOpk4DZvhNXUNExFg6Fa8U5shjGFwkdLR85s9GzonrzAYyw5c/yDkx8UugBQpSzD/
JplD5OdFYqynTJo8GNXDmH61cVx8g17VsuR1DHU3hi2gDs+YSGa1kZHsdZnNx7DNOD7Z3XsvZp21
Y9I5U/ZU8/on+MDsVJv0PU5V/Kgpm/La6v0XgsrlwzSP4J2F12Y0DgsKw53vZjijMxZK8w67IedT
0BSIT2eLUlIs6bZDcIZVHV2dVR8FXcS8zwstofIxLbstRlrY3sw7DgOv9fsYBeJQxRIGBWEYFujs
Xbbtwc6Vq8Srkw36kM1mwROQAdc38EewEg6K/OPoERNLW4QZOuEd0gqeEceqz/lgqC2hUoYyJgcd
k+gqmSdhbo7WpFvy+YPN2ikgPGVtH2beY9xYW3MDJeODnc7zw+hPjt7DX6zvZriQFB2crixyAoPg
w9mnj9oXhRBfcrUF9bUwvKY9mKnhUzX44a2DtsGJ+6DFiBk2YOt3UNRJHVlVLu7tvgrIrNR6dHcR
K1WamizteZXqfPkicTEzQw/W6mlUJMCxqRo51g1D4ZkzFPEmR1xyXf7Br4VL+V/mz0ZtsQrKSkNd
1sEkIOSbYXdDRFn00OvGLhMbGc1ED+RORClOrkgPtQo8GbMhw/iMkZVIHjK1+5gQ34HYVnCR0aHw
Z6IfDGNigE/EBTF58IBetZ6B1zeTINGBTonEYkJx1/XjkOIJOnvFkF0Es5U+K7slbQz0XUa8Bgfk
kjC+HB9l6ek+noAD+k8htvpw5ttp1jkJS7XshtUE+Vtq1HiH0bLTz97oclLXjpjvxeRVYRJQRWDf
ANPR7u1uVNzSVHJHR7GlS4p26Z4dksOiA46CJbqW87Aau9AAtbOrDXSZdL2BfT1M3orCdc0166Rw
IDPP4V8c15phD5GaunvsyyylUSjm/FtQ2ByEM3kI0a7N89WjSunlBEwdzHwSDa74hhSkXHd21WU+
KhtRXuRZPcpbd6wGMjcBo6f7vx8+/SBe+q2ed0BObH6v0EaV/b6eJz5dB3bG7nPAzPDBdrOo3hWs
QcnWbaUgdsK1Pkivtq4Q+srYkmOfEDM7YRloFI8LLsjw3EVKn3tpSGPn2dtam0/CcpLS0NZbWZB0
/P1n/t9NzH/Ah/7D17d/HV//z7dm5A1281p/+7//8djWr+KHcLLt//h9FWP94m6wZ3yWSHbpzBgz
/r6KATkOvBFQIsp7FjLbkuYfoHKL/4SNl8kjQnNIFYyO/2F4tH7xuS1Y06BsZbIG2uu/s4tx8Li5
G6oPiiTcM5+f4Y8zar8F2AjMzybRhiO34JUOwdWsfyYn/bE//X4ZpvrcuJC1GPa8vwzpyUOarlQR
viiHKwPF15mSxNoz+JBJHizB4x++gb8Y8CMP4G/8r44YD0OArALUmgWB1KPu3qa7fxi+p9XI7h+9
2a6LkCaM+xQGkd7KkNop2HIvBtq8wOymjEapliUb9EHm3UVBR0JsuzuS6pDHTe2P973b1CFlpnaj
AzSOpQ2PFcMC247HqCG2KlYEvhgqLopyHhkbhlE2UhS7gKapZYMlxWlfZaKfiYOVxqT641hYpUuU
1jq5loqJqQiCYhdIrwjmy15Vy/zVsqRShJtyi8wjBQQyShUr00FfwMMNlWWNGfvXvvPc04AV9ICF
6WbkfJsmrezOG0TkdzsEkgHVuB0VYR2ddCMy5gF51Ti8eJd5XD8FnSWQDejBcswThAv+XNxvWI+j
6Xa+A/1KrQGvnqZySOWlIWgWbe69wEAWE5sp4/B017ZBRXnlMVXyGHfOQXUWq++7DEFYv0P01CIg
IgeMDmFwdKlFZMchTIW03HLFJlRgVQcJCkKdMPr7sGdOclFPivA4UfGLM4ss2r6+pLEQT24tOv+c
sVImR0muVosyzgOM9DJkZj2cQbotJKgEfW23vy7l2H+w4N/bZ4O6kMJQr5SLS0dy2w4e6hxtBtbQ
/gA6U3K6UuRNTAH9onxrM4IjYt80AhyLjjYsgCBu2B9kKqP861yxbfxGKejCmOQ2s+jRSsjOlyPS
UWO/wn5xCCFrXBV+qZDcVwdZwKA8kO27kGJXAV9F1OiLVkdXBcMxICEoMNJL7WpVP8jVMNoLP2gM
OrDaxIRMdHLWGeLK0c00PcqsN/1rIaeme+AQ5IKVgQLsRszm7FySC0SvAi3P0EDUKvaKO9Yl0kk4
Bh2frYU9KxAyNRK4FvwbRIlLf8w6/1ZTVrPxZ2Ih20ujbDnmOHC8cTxbjMt6RmSMgdxEz5Mv+8QF
gFLTO5W2zDdRKMSjQ9brYX2OlIN8lT7JRZ5XUypV8UiaWXXd1Xxtd3BY7Oimz0YOJaMNq/oRk3Ex
3XiYIKwPDOd9VHd22BhnYqrrExDDcOf5SJ1yuKZZ0ii3IDzFn1PR3BQqrItrVdAh8KEvWxiWJp+v
u1aZO4OLo4uJuj4OZhKojmG4SmbmNTmNdO7jutwsq4sDcwokY3mmW2qi94AWk4v92nVzaR2LfiiC
k6TN6p+jjrXBPVPcVDgAUUDlPSI1crHBmQzQy2mXT6J6aUnfHi8NVVXhxzLDD8jbZ7VS0t0nx+xo
W4gBtolbpWdk3kZVqr2BJmuAZtWqR7d2jV4+Ai11Coj46EFA4/Qo9sR0nxpRo6fLThJGw4h27EZv
PTc2aqAPk2xdY3nsWu0CvSkcilq/7SX1c6mCjO2Vv5qAUWHTdEMSMLLfxMylws4256SAx8qSs1Pv
Wl6l0S17t4JV1MLNR7qRAV5oYHxn4ihC+yazw9p3aX8MoPaatxEE+vJiNRrDwAs3hiTJIZg2TpqC
HXVoyYKHT8ec5NnnxWF9pKMkcKcRRSB2Uxik7kU1yv6yyUxGL8zp3RyBnwVKQrCYW+hgU+KZ83hd
5fegZYchOh1Rvwm4GAhmbl8+kza99NGlWiKqnvuoCfs5vc5UnebE+c0iIJbp78+V96tHThV0BNTG
ACqBt/k4y96fKr5dTCOOgnxH5GO2ueKnlmBMfy2e/o3r4LvH/4gcn+X8++tw7pujcGmVWkz/2Y5A
W/VYArPZ/f1l3h/Lvx+SeC8cahNIIn+iqVMGdoTbIavrjMg/r7WmE+7OrA/7Kzd31c/ySd+vVLeP
j3UXYiCW+x5Gw42F8u5QbgM6cZ9NsbOCmVmLhqjilQYJwog17NFYk86Fc+21IlLvJ9/c9om9qwdY
FjNdwnUENRy0yg/fXGsuZCBW3GMj+WYJyk1xGLvWPJiIh39Svf/5Jtm2/Zt7FBEOQ78fhvH1pvGz
SHBkYzt5z0Rq5ldzMP/MXPznz3L7RWwMqpBioJn9cItMyyIgDDOJdeeVsVWnJb8M2WKfMelCTG17
TrmlzE/KEb8TJf+31KfUR+rwz2VXj9Pbe8XV9z//W6GPRmpTJVDI/66f4m/6rdC3EVZtBEruBTQt
6DT4Kv9BNrF/Qe4CmtLmcQD/4PKffi/0o1+4fcCzkENgY1+j2P9X6nwu9u4BwCyG0SrAr0rF4WIT
+RHphxCFWmX0P5PHN/kfWGN2Qch4tSzN/ipsaniNmTn3TD3GZh1k/+KOs2EvZNRRYJ4Wp7DMuF/b
9ACpNsKRAPsjtJg2EKO7RsfBReEXp9IhLvvGQdnd2IcUuCmakNyj1o1rVrjDiTXThH2gmEtU4uno
D+X11Lqc30OqHfum1AUy2P1kFM1MWF1rUloeOp+MQ1Ish9D/QmBeuVQHgmDxsrJYQbIanJiGO2rf
DQIUiiCX10+MrMNX0ugVfScB6pHZMhhjchabqJqL7DB5iyBghLHgTFCtsZlBKt/IJpEwj6FG7DNk
pcVebN/lhdFJz3srGwQx163H9vmwkCNsQTPK3aY4BCyUCOSDmGeyidclafJNz+q4LRs2qyyE6zYO
eBjHveQOYTMUyvG6azOMD+bauv038pbnx3ooK/mrgwemRbTjkcizia+D7ks5rXl342dZ2zfU2F7T
sCHo8Td3Wqip3zXADqkTu1CulPs6DM8jmSLVr0vrNmTqFezQp0tzqKcqMWZyfqgAIfLvILi2T6k1
QisL0Qic87RZgbWyb6B2E6K7mzbHxE5H7vTIV+ZNH7GDjM4llF78aLuymZxrHBBTse8Y7wDO7XR6
WU7Z4MfIao3xUGXrzI8H2Y0UzXYw1/4oEK6/eWMQobxACC+SyjNtYnKmHF33qJaxuWBZmrVJbvEH
idFpAnI2WgeEx1IW7daEZNMF/GzzCccUhaFLMYV5zGP8Act4ZanS5mk+7ui0akZYzAw18u4x5MNs
oBQ2u2hc+YWtbuG3DMgcjZ7wnLjB3qCekSTjOorQ2dWwPUaomZVPbZzqjiKx3nZTKPldoUAfSnsK
b31ZFajM7dCg3qrqtnibUxYgyDoaYmHOyvK085ohUXbQPrdZS5prZ7D4iKOVYxWBxLA65VFVczrv
9ciOYDeJFbyWzvBd7aescG6biCSxpF+Z6cZWmfFDrQXDH7y5XoMGuEjx6S51JBfaUVwaOw3C8G6y
vOHNnXqWbSvxkWg1opAp/+JIXDDEHiJbtzKV3fHU6k/cuXyMszk0ZDAspefFRjiPtz1qQJTBOcMp
akgE2kmrliE6RJMjnyNnpo5sYTUeZwMdzR6b3fhCo2w+Il5yX5jwBZ9k19fEW2mnuRKkHVqnTRI9
X015PgUE5doFKwSMe0yMJ1+7PCUlN5uQgn2G1wM+JQB3dNY9q4aouAhGk/YwnP32jFi51cjItXqg
o+0/C08CBJNMe5GuBAs/NQm/3CpB7qvnzuU1Q4+/iPmEg25pr/rVIJJs9kT4opEzMkse6EP17Wja
4RhDEslRzNtz3eU7ocOhuRj9wp8OvK4WZ1+2tjdisQ/xOyFdoe6r5rUlbzyTjUdWtO2XLo1A1dYl
8eoAroL1aaxYDTwYYzTSjhndTCYoDyCDiGnXa7dzrzOHx9RiRYKudA8AvWMZskovO9rRkAcWd2ll
mmrvzqbVn1nrRPV+Vq1ToC2xOv/SyAx3PFet1w3XKGpD45LnNg8uZrfF77Ofo45hrBG0ph8bttmH
azyy9WTxK3zVZl+hIOXqRUdEiOy8OZ0gf0atZTyRZFLaCzs+2ReIy2xDL2yzczeQ1hfQGeFanRvs
PDbp6plDfvMpmhkFfFzNwbstsrofsCcF7sfZRO99lYEGdY42OoP+KAH3mn792e7YvSINROtCZHBu
rUtuPqKtywnWurSnAo9ZNVXjUzlUlXGlJltODwhxLXnO8yFdcCa0dv5Y58rpOZSw3+61UyCcc9oI
j0WQAz08iIwkMdxSCPsesnowgziMUjRAFt1x3JNSxCahNkp9JHI7TfddOdc3qWIUsQcFbb+GbGGg
FGH3ZXZh5vXN4Ll+u9X6VclDtd2SZuEB+qVF6rp4mP1GXHs0jgbwBd9n04j5D6sBMUg3yrFWDlSU
e8W0A+6KXGEQ6XKkq6/n47DkKIpII04RULbzQlhlb7ax6Y/dt8H35WcUhWg6Iqyn1wqX1HXG+bTd
GnBt6qxG8EKHG5WntUpXgCGMxM0zbilO0Jaz194TK5XJQ4AGLTvQpvqCwAGplvwAf1e9Gqwg37JI
h9W10dudfyAxWG65EpE/sIEGU7JT/jxzy2SsAEg7cs2LeWnLfl+0HADtrsJo2LH9NZoKN0aLYgjn
zKbqm0Ov2IdBZl0WDonTO6jy80tIba53mkg7cUgbSUfDET7yVlUiI9k6lEUV42ipLtwAOQYjshWT
h8fteqrGjb+VldJ70Zh7YRwJdrwEmgfWKGPdooc6mYMY1we/G+hr0bM7RzUVfnvBDQVcuIu0v8Z9
P/uPId04EyRt5m9+KlgXGijqLmyRNuFe9nbYHhwpVX8zNWl/kTnpg+hWIieiehY3UYQ9g53D0rzW
0yA/zAb7oETTXQBepUFsnOvOy7jHiqyxlo8L4rN8LwcsYad0sO1b13cJEB+60ipvRV6tLfrjhTc/
BUh+z5vEeXZa3G8njKrFN49vmQ+0Lh37sxptd/rYIDaejoZfwsPtjSi3L0LlKvPYBKrrTphtV95B
2BBZ6rgd4vfRrztp3GtPOuNb0Vi+Pcf+iIYjns1ovU57RH15p7PHzkHfhULIMr+mGrVIXGyajbht
u3pKFj7rB1s5CErSuQdSbod5/8GfLfONpF3A2wihAr5X01m/ku5o8Zol0gLOFgG/WPCCJnitNDL9
HbUc7SYmKufSHL2Kb3hYYPoaVDFzYgemffZqPoid37gsA8vCVdd5Zg0535s0kVWAdWIFElFUZOVI
rWis0tqgKtmyTYeGgtfxKPjhS9SzX+o+C2BSmvn4Str1eLFpXp6MTR1t5f6C2nap2H0L2arrooX7
suNWpMxyo8xvkmJkyrJvOGHPQ2nWvyrPy68Gdua/Dnh9P0+Uf/K4KMc7EsfLuKlHS9jhCM56+zwa
yvw2T8pncuh16SezmIdfc6TK6VPXlw6xQKasdRKpKreftbBr9aElXDxo4iyfGtQtRW+Ze0PQLzg/
6YPft/xbGxCQ9OhvOSe2bzOlft+CR6pjOMgvBVHPbmu+CSlE0lrmcF8EFQqEoVOMjP/QJP3FNP5P
1yS0hc7DZvLpbliTHxpi9iueChmm7QKrqi9dR4bHtTJ0shAijBxVDcnfX+9HeTqLY9owHBX2dkH8
H+9/R8/A3ii41Xftkt1j91hjPuMpQT8G1dcgnXjUFvJSQPuw7LW6/furv2//+YSZqm9UE6bNwBtQ
472/+lp1THutiuq59c0k8pH2aLt5+/uLvB9nbBeJNqYBzSahHpsc/v1FylE2YMSFz8bY9WO5IEbi
HWzaSVap9vXfuRZYTGiwzBuC7ev94yrFgubcF63P1A5Z9ZgZ9RMqR/Nq6kt2x39/rT8pGbdfDJcC
9NqIsRTml/cXM6xuXoWWPj0Nbx9/CRrq1tpcT32H974exZxIqu59p8vuAo9j+MWAokO2NwROJRkN
cu64T1p34yvO3YX5pOx/Bn358zfMz4gXyvfJTA3+H3tnshw3lmbpVwmrPcIwD4uuhQM+0OmcB0nc
wEiJwngxTxev06te9FPki/UHSqoUXQqyYpFmVWWdlmERCoUId+DiDv9/znd4o15/xiGK8KKO3Py0
dMt1PyT5zlTScPNyK/5/leXfdItZ56+rLHc3f9wnTZQUv4PLvvzZ73Al2/zTAmRLNZZ5cHGl8aC+
lVwUG86sS8Ynb8mCT9J0xtGP5qq7dGRp52ONA+5gLSG8bdl38f/6N5BMQPoo8FImIW+KmsTfqbm8
Hia8lHQtqBVbbAypFNPifT1MFBfneVQAJcABudETuZVu+M5M93oa+PUSRwVVQPIgGRfuwRSbZ6gk
twkuYnvwbn66/+9O4D8us1gDuSesGUezDcsZBHaoBUGYj5vSFIeSIPbM8u6Vsj95+1JHE8C3a7E+
USTGFWcyf7++a+hlmlqdZRjgejul7XNaQnPPWA7RmGzrIiMxejhlYt+acbZPhDzvpLmTkbFb7q43
yq2q2O98/del1u8fidmP8rXF/vRYXU2zVoPIPoVBGSvXlZHv4jFaZxpEt+XBNu5dlE/vuBffu+Qy
tn6ac009oveljmEg1OhDIbksURQ0AP0C57KSImeie/j2nf/dcF3m+B/f8mjm7dzMRh3Ot6zy1E/p
wsZmtnv7EsfhQC+vBAFfOi+Gs2B9jwZS6siBHRINMTTRl7NaPBSuuVO4FljRM1uYZ4Pdn7bASryu
vGQn8d71l93NP7sA354kPDBUE0jlVJoQr29rY1q9jgo6DFAJV2ZzMXcikG2+ywrv4IbJHgzZPrW8
69HLdzSH7+K2e2d38FL9/+UjEA1JdiDmQ4ey7qsn64USZA0tqkCKaGPP6Se9EYcKPaKmundFNQdl
Eq3UflwbkYHqQEeirid7OABBD5GyqHs/ovCU8uIxFA455b3MA1StZrsFAEOA9+Xbz+z1Zur7LTN5
ZhYbDV7Lo0eGFqqwzbjkkUn7jOKinysgCnQ84qN3o7TtKTTvM8R9T29f9nczGy0bwoaWdvkv/RoR
OrxwY8FoLMYnrxGX7NLXjR1fv32ZF6Tm8eMgSYhFXOcsy+7m9eMwIlcLmy4Ng0y9pdkGMddd/LfG
uurKjZpae7DM+zqKNiqViGWKSct47UnloJPBMxb5VVWA0kA1htcBtQf7TQ4yorNWnUL1GwfdVpXT
1k2jjVLmO6+qL6poDvBVBCNjD4TbXtXwZKm30oq3b3833Vk2ur98OfB0LrsVfNbHr9scu26mUHEN
SPC+jR1xqU/DaWR5ZzYy6xxgBVDfbKUbAway7mSyK7AseC5adG8i3afIGFBvf0ISCCAEzqXV+eN0
UTP8JsVk0zlszBBlgCKxA+DbQ3ex4xi6QVLCDGnvUIxfU6vGYl2u2O/Dmej9VpNb3cl3kz6sJ0p8
VIe2mJpWlkvEPXcS+4Ef6syssKC1dnxy2nE91dau4Y5G/HsQSOdWXV+E4qF2pvPYaJfcyYPUlU0/
xddyNNuV5c1BWKJPyIYU5Y04eM6wDlvL9+r004Q1abmgKcpL3vJDL+EHt+Z5NCFutvNPbN4RWbpf
ECZv2nYCSGP7xDzv5wkOS0iuyDyDytB3hew3lto86mayT9LicqDw5UMnuaBndwbgcDvgXbJGcVq2
+Rbq5s3s1Y8oMZAPN9O5PvLamu690JJrjl0XGB2toJqz20FW5aop8svUM3eeGdHLiNd91F24rnJC
WeCLSw4Ci9G2RAFOVxgvgv4hSXmitnufLuuCheaU9JIO5gxQM2trGWdZg6SfyWOZSEr7a8y9Xebd
5V5XstoYRBbXDyRiV35S8K8M68sUmbuiDpEFzBOejuoaysWhCfNAzM6NMo6neaJsmkI5LD+rHOZt
NLcXXhYT+huCI8sP0xDtBWjglYNLrFfM24TvgV5839bjKgsTXyjzXWhYZ7bFwFPmEyMZzohE9BUz
P1QeLjYML2lh72hMXy2zjpKo20gzztw8ppgIGju1drgnVkher0GcgvmoPCoi4/QkBdQod1j+WlUK
Fo+p7U/S3LuBznnX5vGaevvEhMkAGTVxSGt1W+E1Fw7vrdaetLWNtAnaXhrvOStuiizd21a0xgxx
asCL0VoZVGF3ktMsaMY5QJxNDQruetRfhyYlj7rB1oP/zZSBAaUmqkVQQOKpIgahg5oLIt7nthCU
59SRBk1z0rfmfnnUcc6vbTZWrnKvgM4YzXGt1dlOJa0pr6NtWyobcjo3VHgXCf5S8OhPujG6ZnO8
z+QceHP4MgYoW+/B936V2byFg7nOceIhJ73BpLA26QwsC6ut37oaKHUt3aOFWkfc1mZ5NDjpoMt8
auF5wfVGPmvuBiF2WHzvhD69M0P9bpJHJu9a+MgNhIFHk+/cYBJ2O90LDLe5cKjBY93Y9pb+zrL/
QpQ4ngc5jdMpZwe7NGlfT/IptueqpnBGRTz7Sq9r1WAqi/LyMrdkAA5rn0ix6wuqlhL0OC6/y6yI
Pi5rqmqFH+KBkdRO4tp2uw/OlB9wXSFilsHb0/URjuHbSguuwmNrRByURXrLq50BmUZxsaAwA0WT
Fn4FFcGQN38eLXOX6sZ+4u+Kp+01u39CZHZmWtMWJni2isrUf+ej/G6fhCJkIcyyahDQ9vqj6FY+
5uSXe4Ec4+ukc2+B5Dz1mdx2QgS20611ozslOOsxcTq/dpgsTGX99mf47dj46SMc3Q20cHg88eUH
ljGdOzUICpwZj2nr3L59nd8NDkcFtg0QwtEYI0eDEMF9gusO7/U85p9oFGEwVdYc63bd7L28I+TA
YWKWQc80hHrwo2wuTI/MAWYhWicnCkaexvMOZZMgXOS1jft3ULa/2zazfms66gFGMHKA14/DjvDk
oOT0gp4OriKHddww8aC7SpF12/mwIadr3SvenUJeFASl90ghrwt4LyMTkbJmYXunIkPr6vX1ldQx
qBGrXiC0h6mNicfUPyfsg0Bgv3P8+825BxkSVTOL2ib/cHylynRKgtyAt6UnojfWCOaCNKQqr8ut
UZnMyO8QdSlg8eGPJgcuicx6EXVRODy6ubndTKJLuCQ+wnXGwoHnBlRltFk2urTykaXhPVh+czl1
JjP6AcOl/T9mu2VESA5lVNr30hjX0hw2YtZ3lsx3tp0fZs/at3Nz0nbRx5mgt6pUt70YMAkP6xSo
4sSfEZjaHHZBTRSdubY4iES5r4RygykQHkN7ocnUhwJ3SDIWv9jadw1S48jaZ22ybwUGZ+IFaDnS
D7J22CsfJKcqOTn3al4fGj708ue7acAxEa+7yth1rDZuSdqq24P8Z42b4o/LbqznekXbn1p1vK7y
7mQoorMpTTEHdhemDLHbj7RjzL2mzluXY/bylvQev982FyozJiF+u2WzNI49eKvoY2QqgN44sXTp
Poqzr4Ob7QzOymY/XdfefNkXyLGzdNjQSt8NSXuisQ9edloOi2034KgHRoeQbx2ryrWbRVtLi7as
dntTkoqod6fIN86X+Vs25j7UH5I6vJ6rnDa+ctpiVkWsO62WrUg4uAfEgyf5dGbHxYPWR9sQ01ld
UpfH+suCcaAM4cvB8pfdKKpDv60YBV5yFbH7rNn1OmXErsY7SMdc5U28H40OhZW1Grr6Ap/VtScn
nGXIYPhzCcCBZUVVJ2tHB/wMyOqZMio3Y518nbh/qEVPhXvbDJAME7LbvX7TAaRMWPD1TAZzmF1l
ZY7rzLtGe71uOvZPeR6MqtwuGxmMfveuKVDSg3uBSECMhQNgTDmEXnfhFPJ8IEXOzFjwU54pY22J
R1AzcbDs6dwSF7OTXqcNm+4WpKuFN1LgvFZ4o9lWWeNWq4z9KIYTeup7NLUrAH7YurKrWSZ+VI6n
BYdTOG9XBQdWTKJuoKANRpazjYeUTXIV3yy1kGWM2JPcRkxTw8j0xBhcllhB/Bfu1QPwjq2pCsbr
uPboYNvMrl3I+HRN6AvzFiSzvzybBoe4LWzfiZUbp+QGKRw7qbZaU7bTGnZyIzZC5+7tBUH7ZfGz
VbjQiLUA9+iefRxG7mlYvfjuHrdWuVnOA/TdTmd2lcswKFJzB4DzxnHmbWLKbRuyDTS8d46lv0y4
fASKlsibLUr9rnpU/inVWm1UY/IC0iDXA0y/nOyL0Mp3UnTvrPXfytWvJsClGAPYazEb2S7T4OvZ
XSs8pSiUyA0gG+yVGWhlLEFzJG187agzeiS28a2ZXSlWvK6Zh9Nau6/j6aGuYwgmNS1tQ9+HFY36
mJxPXADKND7Z4EagNwKRLzlyMjdoKUuTHF6858ohzZL9MIMk6Gi042vm5nJIq6poSyD2TpMcCtBx
uPq4He3eX4pds80ubJqnrY3iZSSsZFWKjNjY/pRO7750jLMyg9VgUD9ykmvOH9ctr45oxnPPZkTJ
MVzF3QiAtWbzL82zMo+KIIltXPq4Kfo4+pC6qCltez6nb3s+dssJNGeOMnRsclPBLDiLA0iEM+zE
HwsjuVKy8rJrRLFyJ3Q6FocKfCSwLOBLtozVgoOjHl43Wnij0g0qRmXNPIzzXjnQ8F3lhXKjsNj6
hJxcExmB6lqlj2B2T0oTP8vJJgHKNXZ2UV1CoTkZeH3p9ezbSLnO0swOFGAwJUBwzeAJYBA4iCz6
0BmcCDk5FkNBgguwF2aCfZQIcnjSPb7US9Sv9NNZrhBd7cEqX45krEf1sISaRtc1yZbMyEbGWte5
B0X3bjKuScnsChn7Rp3zQ60ae1ADZy7n6Vwhp4ZHR/N/jd9hN8HgZJjtJYd9gJY7jXNGbw2bror3
VTqCq4mul2nWqZw7DU+I0xHQ1xA1a1ZK8PLDkTEk00LbwRbuwGqz6nzX6SyKc7OzAaCuekyktdvd
6JW1LMEpQhvvi4OHIehd60TDFQrzuTZ25mJjL0qQxu7XPneAQ1aLVDaM91Aldlk7nRugDKzO8qFZ
PCLYv8GKfm7k+ZXN3OJ05WE5eKdMyjMHKeCMT3GTuyjiFRwcIDb2YF2uus65t/T4utXd65rJee31
9MptV1yilaBTb+7iNM8weCL+aXrAGSLQp8hXMHZXYbS2c1bK0oKxgz2y4mxdKmswzCcq52QCex/s
hGM8++1c88g9W4BH6hxi8TD2lPz3qBNvW2i8WAym88zBW4OrufDTmiwew00/EScbb4xUBD0tktNl
pW+K6J2987IbO5o5XNVhz0zOArun41p9R3lLwPR1Atcb2R1xM1l47eUVNItDRnXi7Zn518sBq6NE
zQtN4ZOT0uuJSk3seDJActMZ70+X/UnMqdktisdlpFfT+M7lfrMQmEtCB4gMIIL8dVT6lAjYMTKN
TlAy6eccsJsEnHE2q1tqNn6iZQ+qjG9GNzsksdglbe9PXnr18p3/BV3A/0T2yl+SMpeP87msZEMZ
piNA5PvHW7yOr37Bbg3f41X/3Mjr57bPux9ZI8t/+Z/9ze/uyVtZ4Z78DG20W35adJSUilrgp9Gx
/PxXrstbRJM/sy9f/vNvfUHtT+iVKJxp8dH5I5eDcfK9Laj+SQFbhfvH/wDY0eLjmf7oC2p/Uv/F
WaHRN6QYvFRLv/cF7T81lPY0XOi2a7QNaFr9+OKX396Ht0JXdHs5UvzzvXGWXEnKgCReLA1Cft7R
QK7ob1kOILYkM+1tMebKgYO8Kc/6vkR11TheMz+SgibPDTD5GkW2Kc2B9XrxOSZnyDixPsFay+0Q
Lv1EzQch30M8ZtVdmRRwNXW9N6jyWDUQlzhS9WJte0P3CP2oJopvVGyMOXqMpNWD5gBCzhr6i6rD
ccX7G1M4jF2naFahaZaXRg5OdqfXjVqtJZK2T9rYmvJzEcpG+wBFl51f0w4eAu00idlgu1lyAoNa
qAEWKru+K8idBj+kRJp9ZygsJOtKU9yNKbOxDoa8zKY1qDe7Tv2irHAnO2MlPRQ+sdKf2BKmPbsN
NIkgoQotvW7NqiEMLELFS2a2aR/UKBJnUZVmzSZlg4iZcJCLbjlumye0fXO9ce0OVWaUldlFaSFE
HNkdJJeDZqa49WWooUNGnWmIeTMm7Mkvmh493spCSg8xq54HygJ9jF5V1pkVHmRSEWZt1k5/m2sW
qHRPR5C1mUGZE7CMoGZov5QhCiZfU+wKps9knSfFlPRgsuMESyaFm6i/cojH+OJFSYg+2RyLrzg2
otNBOAjD0oaqX91Vbu7XJoG7m2rQLBgDIvpihvAGV2jS2wzpkKmiQBS55m7IJwcjDK2nuQHm6VHy
Zc8vg4YTjoEjLAsz1J/eHJ94ocXcJdOUEL4Z9eQqAnvdrWpaGwuTOoy+9mEbVSukl4yCRuYhLki0
rdPKTr2UuIN6rr+0SHkWKpeF05JOXWIisY0d3Dxqi9y2rVvvLs0bsRpIhsCbnwoJmAQ2hR1EVR1+
BHcxQJjPU/MRo8Rp4k1FteWNNIdVEfbZDYwKvlibmRl4akCLCAwtB9WdpagfEOa15ekiGIr9AY/r
ROtidO5YcMbMHyVS/FXYYWT2jSYSX+zablH5zOh/ApyOE/HlnOrR+NuVfY41IHmeE5cIt5YM5yvs
qYmxXmARTzkomtMojr1sHSLfFYEhrK5dyzovPk6W3j2lEW41H3So86wPpHCcSFjIT5GH/FoSacBZ
zkEG6teZsWhMY0XRUabYEp7MgNNvlcIdZG8X29EJbfUEo6VapOnpmCQxbHwLkbKPRxeSdWGZJLRP
KcXj1OjGk3TWaa6QGwY+Qo0RuvfK0prBXUpTwehUtj59y1Ot6WM8GJ6SfVLAKKA+SjJEeAaOuadc
GgROmsLtghR3BXtORzjhzoVVLdZeBI3LdxPdw8WqpXzUTtHtGyM1SWe256p7Qozu1WsHyKC2mal9
bb1p4KjGd3AsigJqo/sSFGrrh2EXE+bTdcpdV4ekgoxDEj7nquPVGxDaUXOYZxULdKEZHRw6cguu
5l6Jz6jTkvaMeit9RtGQ3cW5B7uvYtw3q64S4jpCiN6zmZP2dk71AZpbo+aPfR/XD4yYSV2r7OXK
XcGMglkwCqu90y70GoOjyJ3upZS4gYmBpUJEby9yxEI5NYfQeh5fvO9o4+1DqfUYR8w8r/TlEFRE
1EOKpt05M/tCdlnDwCbPA/O4oOyGwAqBBMWJ8Ag5Lalyr/5VG4D/bjHUGJHeWuH3j+Ix+fz48yL/
8ie+i38cFmU0jBAF6KSjGPP4Yd9XeQdcNX4pjFiqRcX0BSP8Y5HHpbVIzPATs4+klMkm4/sij/gH
hxZaHVxSnA44/P+dRR5f4atF3qJqSv/a5rhtUrOFdM124mcJByA3ZOgV8RSzBnkH07KePLqJCWFh
hNqdrKqywBLc0nO/Rn+Z9fQ7ixpUeoapdZWrErmbqVJB8oVYDOqqoiGI7uM5PCvy2CFG1TJEILyF
wYm0tvN7G9iig2oXklU/yDtyJ4BAhlUNGUsSK/Oh6pyoWJM2BYc1FteS4ITKrzuH7YAdkYjg44zA
jSFmE8NWHi6OGb12EqJpCVgKVxQdjXsBO8sICrxmhzzUy491XsHWr0JE3apuhBcELCHnLTg1WoiU
qQ9ua6vVLttRhUAQG2K6t10lB+WKFwdLTab2ghT3EYZWAvRqWJmKew7DKJsCQpngX2seXp2kFtOd
lroqJ8wsF746a9kJvxT9Ri+k9iGCIPDksMHsVoTdJY8w35pxVetZpPlIsfVk3fX6RMLT3Kv3AFTN
DxRPRbIb58x7cpK6PjXH0QLYieserkGVI6ZE+E81wynt8An/hpOuEEBmHxFHmiPmB6mFK/YFPJyW
s9bHChgh5voYKcRq1tVWX9VaiE/B6TTMO4idlAfm8UFbhUlomZtoHlx4e42zbMlQNwkFlpsujPhz
GDI+V6VdhRf6WKJsXvxoRoDFrnvQahTtK+yzWA8qTL3zYRiz9KPCOclv7WGJo9GyFHd52eEVSiC+
PTRAqTC4Cas1yT3xjOcBixqrr6FOJTuDJqXFbSUfBz008rUdKTrtV0n60RTqY7GBb0OdEZH5GPpD
GDfxJuwH88pujYmkyy4eKcWaI6d0Rcysrj+96983zT8juo/bPwBTXJO/Fuc/dPJjqzCMR/gLYk42
HLARY/MQV7zY+qbzkB+8fanjBoDF64kQ58WWzLzhHtW/qDWwqGoO2EOrvlSIysL5B6HBtRpl3cYe
pck6GQ4V/3ippep49vfn9zdn7p+PZv9+MTw3Xd88/3H2WLV/bPriy2PHwek4cfO/5HmOCfKvRZ83
//jf5R8cYf/xf/54LL78cdn84/8Wn5Pq+efpX1/m2G/Tv/MnrBoYLwiD0HhCtWB2/Tb72/wOsiEO
eEBLmOoX1syPyZ9UTdPg9LcMKVIIlt/6Pvkr6p8q8p/FB8+Bn7eYwWT9rfn/9ahyjGUtMW0SOhd8
jklJ7PX0n5s6EyiluTIxodF11YmKr3byR9PYqXnSnGWhThdi7NIZM2LehyeOQNCKMz429kOsDNSD
MkfcqVNUX1ohNhrOPXJ+kPVAlDeowVuiETv922aDIRQ9l795614auz+dTI3F0MOZmUBQhOs0AI60
3plZ4qJzPg1WlUEkJ0HhMk6ipYOUtelVZOB9inGQXWGbw/wrmjC6yF27/orU1YALbph7o9Wne2Cs
mFsmGsV+XyvKYbTNMoANUHxM+C1URWo/3zmUWRufFVJ+IKjBvKHio3FgSHLlcwMf/VlNhgppxzRt
rN4YnlJzSM6UKHTWQ4zmfdU0RXqQpb7BB5txFJobZUH9ZZTJXNQoX60sdP0KX8fByBWKbFWrlO9M
HK/rUVS+UFwx+MAzsJWgdL7MYT+JNDtqR7mz3CynCwzVO497/HtZAydFdzq50rTm+/P5F1SD3pxS
/itOD4v1/Y3p4ZHkImThxedn/r7MEF38/Me2eS4ecS09t6+mieVH/ZCIU9TRLLw7tPF4uw2HZ/RD
Ig6Zy17CLpdiEY2WZQP5Y6Iw/lwyQ/COkHGwCEf+Y57QdFz+uPGJHjO/56f8nUoQP+inQtASNI4L
B34DlQfU61QVXo8gzpeNq8xtFmhDQcDZKBYNCsWatvQrIICQw9tMvzMzw7hPpQfuXwfXdTl0eXun
4ppTRx1mslmCwTfR7qZbPbTSj6lw1BXvTXl4AQ9RitCjW1rLdiBGo7+RXSnkugdIsCNm/B0R8S9q
ioVxC29Sp+qmqfx/+cY/vROJpziOiSolGJMWpIekGG5WY0nqoRFTY2g5ordoOFqPYo0qy/zMaFrz
qie8bDvjN8XE0g0+aV6XKW7gfY7rlt6MdpfBFV6Hcyt33XIU+2ko/WbWe/0evzwFpuplNXEsdq7q
0VTtYrayFHIaAk7HYtON87SORnE/zgWtdlGXqy4kNODta2rLD/3nTPvtokhqkTqwJtkQSV7fKB6S
Z5SungYeZtu7LJX3FYrQFRxbj6ROkyCrBjOmgXXXtJ1kA/DJe09Wctxl5FmZaI0AsjAIF374648A
kZqiycBHqIrGWYNOQP9kalQ5NKP3cyt2ztTWBSGPb3KrKamyzuCb+p7s8BjYMj6NE81Ad5d9rsSI
7dVQ1Hdu0kuQ+9FNspGBWKgXCae3j7U5MxtygSGOm2TcIxDshxLTI/27DlcqxqC6KdHpXdgtEGF1
2mNIPuTGF/Z4q1TBextagdS3SiS2Ob+cezcwnCIwvE/SBW5kfqgmZ1WDEU+8G0Bk7yylv7m59oJu
BOux+BaPP3odp0UhMIWj0yk10LyNIB7RieHUz+S/4ls8eWdA/TqX4Dkz8LQ4Frot6Dqvn6ZrDWgJ
PC0NTF2Rm9HNT1VZpdtyGMU6F1l4RlX4qe9SB85tScdpSQBgn0sVTyO1gJxje9sRAPjOx/r1NvCp
kPZhnHA1k7+//lS95zbYI/lUXgONAciT7pdV1+yYY8tAAh8NXm7D31oh31z7/sdsp3n+f71e3hJe
1x5BKZdl7HuHRPtz2ekiccCI8F3z9m1VXDLpNRiNvHRLZ28RQ31fEw1+a2mKkCrNfkelR/Ifi6Kh
QrGh1uLxR+mSwFv8Ozvno40z6jbDZfusqrw1LM7HG+d0MudJlbTVadWIhzwdY3I1Eo8ki364ITwh
R/EzT5dOoY6npGC025/u028Wg2VA/nPKQfLIN1jqRkyLtmUhwzgasMgLCiuGpWaWsXpZFnP/RFLh
dOM1RvVtrP7lbvuXS7Hks/lwLJLa6GmqRxUioYRYwZfkXKNI89upI3Kn5CQQQGX03vlWv9xU6gZ8
K1YbkFSLjen1tzKaYmqayaPWbLXJqtMUavOZN6AUhHhLfgyXvKWGILSNjGLvuR1babwzExzpW7mz
fEtORYbGosPAW1pvP28N2qQH8dyQuj2HQ1ruRoDJgDIKwL8BQZ8KjYRIG25aOB6frAiX3mowsuqe
DlSXbpTamb/YoEf0dTE2lXhnsuZNeP3QTVxBGJQxnFExpJX9+qORgpZrM0K0VeHM7VmlpMNeEbV4
J+ptMR0eX4atKOMWggRHhuOxVfdp5dUaLO4MXTrpB+6ExMoY5rL1UfsqX4QKjVr0CiIH2wNWsp0m
AyR4M3T211GETXxVw6K4TJyeFa+mVaLgoZ57joqWl991iSZxB4Uu7aeh6uJt5oFJhOHXGasmgpu8
7TzyUojGMIZ0VdOH+Pz2q/N6rnd0sLRssslVo2tOZOcx+IwNhpC8X0C8+yzb2JnqbmretNUoxYh+
Lh4v377ekVfw5YLUcB0KOFwQ/RKz1c8jipZLP7rlzK4pVrfAYRYvix0MYR+AkHhww+amdC06iO3K
K81Po2rvVTCFhUvEtF0ACkRLAkb8nXH+ejf5/UOxoQPbxWRJHfn1h3LoVNEzkwtD3kpuKiaxtQjl
M7t8F8YneUw5rKp3NkrH45f9G0VrLrm83LzoR68W1PECywbIRo/uxwnknmxT5O3wrVT1l/PV766C
VJYLeUDJqKS8/mYos9w21QG3gn4SPnynbh3arf3O/fvdVVgAltMQ/nmgWK+vIieTOLeCq9QwQU40
qyNX16MF+PbY+c1VWN6oqGiI/EyWutdXqb1CKFNT8iom9SNxYCP11cb88s5FXrbQP68mbP3oNGA5
oMJI1utxUt6k2S1Z9dbnxuuZ59V4tLKdncxe9WxrOd6pCntni/dI3UWmqQD3zYjYWTMPRljcxyof
zwFOlvq5lSRmuurJVSnPX/qRu9ZOsS5NiPPqk87sCMNOpwaTqD61tKuT1smtKzFMdX5KJK5rHCI9
4s+aPQQZ6v9WxaojVW32hzZM+x15uZzZiiamHefEhXlB+BzQfI5kqgjCPk4x2yByx4CbwHwZeCA1
qj1ryIClpdNTZ1F6DppuLADOCujqvFjVGF1UA8bcSTZT/gHEh3T8rnSU9pDHJF9f90Y9q3dhGUc6
oJamm9ejpzWfvUlRok3TiNn11c5OxdLUgJmRJU08AORQR5OIJ13UQVfqCMeaoZViA6XNjbbSnJsP
agWYKugJWe8A+FTWRVE3mUqkJED6fThXw0zyvFVqAcfoUJ6ZFbT9YNQnPM1kUjhtQPZXzIGZbgG0
yNjTNoqEp7HSkEGPfp3qbr3VO44luMwas4fUVius3ICFNNJ6857Eo0Gjyqe1akOtPy+NE7bG3J+s
hdrqZo7Cn4FY/FBKUSKISEyQzVVmKfVGmzoazhGRe5Fv5YLMA4n36KqbJpa8hOX6nKgIhIYYAl46
yR1mRRrtSkaLfR4+TbLKnpvRgKgB+jUD3MWnv2uGhkEAVfVa66SmXPDDmpjTkWaLdZMNYtriHK/k
GqXA/CHTE6meTSR9dmttKsgJQNxcbKQpivBEb5mE9zpcMWjyjZHll8rQ1s1GgzScBFYKKJ+9Ra98
1BqvlGulqgW5MqgBPrlYXp/CBMzPCjlZkpxJmDNUBbQOsT0zt86hzmkkMoJJLZ4V2mY1askkP02i
BtNVQ6deD1pV1F/0BdS3glSIDpdukMRgZc+lT2pBe0L6Oga2UrOKyWdwSW0dmgqFysGlze0P5BjX
bCpE07GFxH/jF8lkPMEfdVGZd5CimNiUuN/EzqTlp5WWDcjq0zHdj0qfPdWI3Ua/nCON7HbbRO8x
OXWHwrBUSpKBipZVO4Fw+igd8IM7u0Y6swY0rj8RbDLB0VVL4GWNYKcTgKvuzkU9EUxbGVHR7NOw
lsOllXsWr446FrqvZ3qoA2hs3AluITFDgTN4TriB3ETuGeEcgHwsKwPyp8+V0p1bVJiwzcl+di77
odU/2ZALq0u451F4p3X0efYkBSb7mWaktepRYdS+aIciBvA76TbhNLFN4AeS8k8AzJQlNHwayiCc
HG3YtF6Lq8BLxisjzmPST/QQu9baHWurQ6xB1Wljtp1tr6uhIgmpLhfrWZxhsfaTbO7yrR5nVhkk
oHyI3FYHx9i5RT+DHPTy+EapZVj5qBfN0Z8tZ2JnxFTq+a4btyZx1dHSkpo9p0dl2rhQkFsYxXou
MPzN/VAQ6p7HZdCwYc9X0yjM+VJ3e5fsK702v6gpteotMXBJjIBVjz5Mbj1oPmzU+ktidM6ZDk+t
XAPIY3nuEfCtEUS3il+kbnVqQ1m75SOFZ2HaunAES3gO0K3zlsCVHOBSkjcDb3OKZXM1ICm4SYzG
PFHcBridrebmWVY5Bb3I0MFMh5Y3i0jnSofZV5PK2+txXjZYN9mUAso0GuNEV6vwhlwUvvEgjAiR
UK+dK+bs1CfCLeXog0lvia/jqD9vs9ybq8CwqrG+HMJutk8suzIjv7BGj5h2GwHPStht/dhYrjxV
hYY2xSwzR/MHYkrutUl4JUrUstmC4tWwNhSxUVMNcVEygrIWPugrewVSSruYp4RGcKVYFMLimeUO
N64l4PeZ2t5NSHo92ETPnRb1qM/cCK+6ygUN2A2VJVRPkRhHAlocHYejnmpRQu5K2lHDn3TlK29E
+5G6k/1YVlC8VuNcGxbx9dCp/QEJCaKYGITiynGRea7GKZIZAhmFAyLRcJ7qqx4crtVUOdaDZ2aa
7hPH6LYbdBpdurLaGBouJSDlUg4KemB1JKjOh3TcfjaLsQ03xKonREnhlcadnIhGXY9pNerrzjCi
j8QUOsXejPSYTrJS1mj9Sei8IMkOM6HoZXkT2smSfKslxKcy9ye3WTe5d3Stw6+C9ncL9o89+4Hz
FTFuRiaTYkvuXPS1dYfYPLEyQ9xLNnYAHaPW6qm1MTBXNlm+lKbQ5LurMGwahIEhsQm82gBNoZ5d
ImEa2UiGg36Xg7wE5KoK9xNc8OrKUvLirsxaU/MzGI6Wjy+8In6vLAAJWv+PvfPY0RtJ1/StDGbP
Br3ZkvxteqVVboiUSTLoyWDQXf08VB3MKaXqSKjlAINeNNBqiT9dML7XJu6y7GwdOPrOa/NyPhpq
tqmgmpZeO2wXBMmh10znjILdkUqmnmQrx+mmr9Vo19wJV+8KPqoatWss9tSUUviyEigP6Z+4g4s/
ujEw0CyFk/Vhn9R6fcztVKurUPH4WmGibS7wwdxeq0Bsd3Ukhf/aXo1axG5QUGcTKtGjdCj7RUP3
1+peeot2qZ7vEUCgLItIQx68c8P/RtYfLZELKZW1t/CWtayN2RBT9MQStW/QI7DKLtJ6VxltefHc
pQTd7mQhXLxXP3Z6/wp2+h/VtT9DTu33+n7ov38foHD/n+BtGYZ/AzS91etb/RFp4q/8hTTZ+n82
XsPRXYZ/D70tM+NfSJMZ/MfC+Yu2mjmJJS6AjP0vqAkydlNbbxwuUBD6GUaa/ws2aQb6XhclED0i
sIpbus+/QZt+ngP8LRPchcZDgwHqgz7jw7SBPNJMB63MiYmbCzRwQUcxQsc09QcA5ufZeDsOcR8s
5IGnQytRSvFh3uh8YkVL5u5lNNTX3JrUV3tdm+dMpUQTFumf+IVfzwszKxfco3OFOLSPmTWFyQ6s
ayYmwn6SexIjM2AXVf6B7vmnswKmY96HOYHu4R7+fQDPpBVUyKxRx7DPuXNkBygfmCK7KfDS0NjI
ju2vF+1/nEF/hlC4jhvIuAnyeWCo9vvYJFOYtsRhD1KT2yztYSnEHGdIFCngytP5D8TQnw72cUjU
l3VaLHqtO8MnxaNkq/BYpJZO7DG0/P5v780/AI+/3DGClUBRgYV0ZC88Kx+uJQFLtWKiglHptLuc
fUOcTs6fSun/4ZSQym+wBMIa0M3tz//GzxnV4g5mptgctUt+UbADOtBWhvIbQcS/AiV+3CoUGxwL
TQ2Q8Ua9/nQopja1ELEdMlQaJ4eTwe2Ix/DfXzaGeJ0FAzIMHO/no5SVckoSuYuwb23jUCiE0wb7
0T9Adx/UfH+dDDQ/6bag42C2H+6OqTFB6HpB216a+W3cy5mpmovYZsOBOVhR67kOI9jh6HRvaa/l
y2VBR4txmLutI6ViKu4fTJrUmqiWQVfviSRNmNNHYmOX2sDbZgyJgtYiHynFsDu4BEuSYK1ILSER
K0w8vdHCfjLS90kKK4kJSG5QbVPV+eaWXreEK560lb1fJT8Fud51JyHWlTRb1XifU/wI6g+Y6XbG
/w1t/HVFtpYqbvCmt3E3HOxvTxKrQSoz8sCJGynYpzgEVpHx2pR3TT8Un9zR08JyUMZezrqjQkcT
wR+ilP7hhSH6DThZByzaHrCff8AgR7IeAFSIHdXoqZ6Yi3UL4dbvn69/eGEsariodABjhP/4sMRR
CaON9ONhPevUEpmj6VygtR5jNkLu198f6pfVdEOiHAgWTgvj6cfcypwsFEHKaBnaRV9/8+YRcX7t
WPB0JJeK+9pJTOdfwWA/biI6Br7Q4LUQLx8TOLQWm6UgXAqxSs4p2hjFaYFa/vCZ+HinyLlC0kpa
JXZWoEP9w50SjG3CMpLtHdWMIlbUCDIJe9Po/+Hr8OuBcM3yVdg+SGChSLh+eib7Argt03KSYw03
OxurYxCDK+f739+nfzrKX5sGH3cu8X4/H6WZ6y6j8xBXRjBboVJtToAJroZ/fRQTjxI3hqNYPIE/
H6WaDGwhJg0py+QSI0R8c7iOpXb7+6Nsl/7vbzGEHsmJCJ6J+mA39pEYygOhuhThaxjItb0TBn5D
TZnLN6P6Zm5jFVvp3e+PSETjx2Oyb0MbzaduOyyC1Z/PrJ4Rc0zMpehdepAzHJjYjbKqxu3tE+db
n3wVuM82DWgJQH5XAYP8GOOAwDtaHFu4eugSkxw+Pl9qN4K0+XGHhhkRQt+paofKevJ3csrRkvSq
Wr7IwJi8yKjMHllA0xfvazeVdkydcW/GPoHb+d611nwOA2uQPZN7nZZnh7oYxuuWsqTQsFafMN/c
xJdRrnUb1atnM+dY1nTvBLP9msotX1stmdn9aPusgDas6dhjA7Zo5uyBjqj0SvpdCYn1faF0aY20
yXSXiDLSpg+X1rPKKDDGSYS4Ogo9mhOyUPE+lNlL6YNx7Yxg8xdT5NE2cdkZvdpJP6tmkAODNHqq
vTbbaG8ZxZlOV+rNyprv2GsJBl1EzejTDwMe7HRYObJsTyZ2j4t3tb0vdouz6zHQlQ8KMUx2ypiG
VKFBa2FgdyfCqHbVetYDjEa05uIbeTazbTqfk5k111trQXIUHbHtIQMAaEjWwZhPi4WsIrtyJxG5
I/ZrtO5T7cvYVGRZxUlLcDzA/jh7x5TuaOLgKR3/avEQlLHmj+4XkNBseiKfPHnziJgacKPwaocW
WManoHS1b3NhkDmtqqp7oCbV1r60rr4+2GxJRDRINtzHxjWm+xRlRHrCf0zcMa6vat0hae60x86v
Mc36mjBeaCLJXrWlJXa9Dcz2c5dCz5H5MxDMEecTnXa0txVtFnW1J1tK2qvJjjpjTv29mwOIZZHZ
qY4QpnEZQcKUNr4O9ai3r15RDfYO33aS7XPydJyDWltr2WtuST9QJ0dSxjSZAuJVckUwroE2miRb
dgBcAf1zr2hHpAprRP6Y37OU5zxADPap1HGTAVG53fDNFvS0XMgqsbST7yBVDju9TIdIC+iQ2hcU
dNxy3Y38GUEs4d59mZTDVkst5VEBS5DljefGoG5r8V5wAJEKhy0sv6+0RVinemm5sHVQduOpWihQ
CvNqTHWizybKyruloCoyl6L13l3IS5pFpGXnXyEfZu0aJxdiE1OAr53xDQ35ZacUOlY7c8f2CxAj
HfBh3au1C8iYz9ajwxvffuv0VkD+p1PvxqCZ80pvvCHauwW+uN5RR6MR+E18N/EbTgZkUhilS0Wh
smk8yjply7hbqu7RMFO7i52yreoLbEo+EHuweunOsYTtQ6mm7IEbuxXVFQSOKa8yIYqqJo7Cm1L7
IK1qcp1YMtRqM401mNJaCgvKGZgcH2Edc6WLgtgugvLilHFPEjy+Nq/LmJqnKvdmdcuSk8m9SZx2
RuFy1joI9vw8cXrCtSw1DN97oRhkjNB0cqfxdrMbpGSkZH0t1uKJEhcDemeaxQ2dwHkTGm1ur41O
hnaepvjuyZmeEBKZ/ZaRuroVHW1zuZZvCZfVp02yV/Oubc3gIUi3Io9UKNRO0zJ0T7M/0ik2VXOK
W6GxynrfTCXmhMl2e3LMtxq6yGZMCHBjWAY5YE7PTjXIeo+uOkPTp8iHyTCP+CKcPiacxFXfphW7
YGThL5AXQ7FBYjW7VMyGBDEkV3bKPnVHZQoW8RbLaRWLdWvZoGdCJzbA1XSx00eZX2tzwyfbsSZn
2uVDSqef8IkiA1D2QZzMyQpuSzsF9OwGg1+fs2shdUHm1f0wO/70SXdTxhiMjx05EU4C8atMmwBu
eJFujty21e+0Ehf9mVRJ6sh51NLb3C2rG5HzErCbTsQ9/wZulommCniiXsjiooE/Y6pYZJPQnONS
5TXlfmacVqlDjeBw9e+5UmYVWtpUvZAS5CWR0bjl96HDP0PygwlKXq5JAGmPXV2cEf5hK/G9RVE3
INlDWBRPalE7au0XzVS4TQa4lAfLyAe1n8XY6afBMBAiJjDLpMkktXkYpEgxo6c+cWZOWgXl3mNV
eRq8QW9jAGnzYYZeqOPWQC8d9l3KKCEr1zZ267K6by2fzhYfoSmoXdDM5rVqMKvgTzW6U9CJhk4f
ySQUQlaxWqPAX59QdurW3hyybIqEO0wXvBxOF+Z63V7ZOaRO2Ctd6bvV3MIWM32rS25a3yIBoa8k
Jzk46aPKJYxPhYiji3Ch2Nl3gfmwf+RnOs2pp7e65AHScudlzRa3vRgq3VMXQg5VG1WG15U71SvK
Q9TWfvhq89dUDKngtSdDGlNKT4C/TqTnKBt2FZMKSW2dTvYdMCfxJVYFBBh5PeaaiB64Qr+ShQbj
J0aXniF4oFHygBZmc/bLuvEiHfdUsWvMTlOHAERF368Z7SSnJacG4rIuGiu/8Fl4xG427SXfNTgV
nVfMKoVNuNHoFNMJx1Rv7TE+LuJJ6TaVPh3wZ7KbKKNMrqkBGMg0toq61y8D6XVYm7FDSv/OSbu2
/5JklKe/T3mi0CxYhVPBExPFFTYszOK4SgP0E+O3aYYaa4txBL/KHvsiTTruqjst0SqJ2t2VIkdf
46A3LgmPWgjxcSdCXkIqQFQadrZLYZImekeec1yPWzKHGQD0K0HBK6wGIYoDeyfrQeiWIrEEXpAX
vGT2J/jNJp2ChOgVo5pJvO4pn3Sfq6sVE61c2TTRvWWxhhJxyV6tdgu+YQzJlP6V4L/jmVYElnsx
symj6dtZo6wOJvqtwACve+Ek+W5k29JDAPHdOqiiyQVMt0fBK8usj101Sx89dGA8k6wUyQWZYghn
effxKmg67vOYL12A2MM1odYAivAVG1VixwZtnI+Zbkw0elrSobSGwlmxaxe1Xd+y056qauUd8cuS
yorcKX+UB6UU/hJ+6RzsfugurVRLAA0zeiB2zTQjmx2huZ+UHLUbamF8NzaD3n33uWk6YSZwwTtY
skTfjYmJF4ypfh3md1yEzudE093xYc7mWTvoCftP0kT9ZQnH1On73cTW79mCaPsqHL3dwjUUqzwJ
yrCDZBnNC5kgNUY/u9aKQ+NOjaLkVdQyIvCAPmOnzJxp80Bgzu7LrA7x1aIAk7PQX3LlaQERSw55
+8Hcm9VeqxVEQ0L31r1dVVZ/SqmWw3XbG5UXYw9hqPeqkogBOa4OGVESPWHYaIo33aFz5qGkneSL
7RHPcuhS8rTINnNnPWpgAu3QdzTX26G6n6EganCdvZuO0rt26pxvIM6/cmcpUVC+XJrdmdS0DA+N
1RgP7tCQT5utRf02Dl7N9Rnm4MeHuNegOjrMFnK2AetIlClm3JR+TWUxIQjfVNdjda5FaddwSRWi
Zama9qWftuJit1wrwMO6CJZI+D15ioa7OoIJI+NTxPhfeLva8+WdsnjIY3NUix75dYaktZRGAKHM
M2mGjivtp1bpKbXCbl5eoLrt/b0jW+KNBnuc68htxHL3+1HqI2Bggrz6NGuwEAMZ/NX59zcIJusy
cmRqhwSi2qBg1V2TYxLQihY6Va4/lvaiHn5/wI9gyI8Doln3cMlhbf1oDxqX3NOLBZoHxUr5ddUQ
NbOhZg/YrMOfWkP+4ViIjBA00bXAAX9Ylf52cknat91GzYbAINZ+RUmM+7WbDuRnBvHvT+vXgdTB
9cXJIUoESjQ/4BNBnQjpVCQfJH77EohiuVp80f/h2v16ENwmtPvwVdxYDW/787+dDzkWVeeO2Fmr
TOXvVW5mt33VTqd/eyo44ky0RvwXkNhHbKLye7btbODDLCjHoyHIqDAoPT/8/ijGrzdn+/c3Zw3y
KUy1HyAQBMJF4Mi+Rb04sKiRoaXPbH8Ml6ExdUUFm2+o4lHN9LE9ohcx/E85Y8q6YxzFRG8ui21e
sup27mlRxuKdMiMtvAianNCz3//Wf7ruCLB88C0oI9TOP193K2g1m0GR6+4NnyziR04o8r0/MAX/
eBATDykYISjxR4TLGIPRHAhTDl3JFps9W0s23tK2VEX9/mx+ufAWWCtPKSQShBIBNz+fTbH1PPVU
dpMjNgx7Oh2HAn+0ryGtn7o/Gdx+OSvAJ2p0sAIBr28B4j8fTMtknfg46wjOIgCeyaDAzD6L+Pen
9AsExdple0BBW72MDpD781FMu8eDraP94cFVIUV9E0FeVX4j6Ku8gl8PQoz0+u73B/311FgwEayC
Hm/UxEcpbgqzbUofUFxUbRJTNtXsTZsn+fdHsX5docGMSXPRKYvhhfnoLdYd0AMI8SrUBqbSs83u
JUPVhjn8skn7xN2LbNCCAxV0BC16gpBI0lfW5XalmxOwBTNhsV8wAC9xVpcrIRtzZeP4ckmnvy1R
Gtef7FGOfkSaiLPufWrRzFOKoejz0Gj1uKPvUiR3YKEpidtLTfujRdHUZ3IHM+/BWD3r5Ay1S36X
atMn28znp3y1kuBmKYWhH4jVSd2DltA+HoL0ExVPnJ4aP/+4Rv+fOv/fNFX+7XH5JcLqnlie7H/9
2im8/a2/2HPL+U+ACZ58CyYpuLr/zrgwrf8APJNsgXPQRlO+aXH/iz3HorjR4oiAqQ2G4tucZf/l
cuYv0SjMbgx1Mi4o/vNvqHMDgJhX87/RY7TO/AY+aFtGmmVD/1o/v7rwVm7TzupptCz2dKvt95da
4ssLvSvXGzVONOBmqGBCm3y4nlK6k0h887BkjXOQXmXeaSTNnvHB0d1Ebi2TvLFust9jlzmCeM2C
ij06ydPOPnlTTSY+S1E2aTbBfIl55LVwj4qiuYix+HuKTzwkmEcP0dPekJt3hzrvVAjtE+8QUT7F
CrJdDe9mnz6Xor1JDe96RBWJiWxc8Egmp0nvnH2qOcWtlVfmw1DnROrQaTxfaK7IjYNvF0u5LwfJ
i6A3ostDUprozEvz/DU1/PyCOFgIPLGIs6cG5wEnBlhu5Xx27FLzCNuSzdfaTgRWuyAbL3FvG0fA
LEl3qaLi8sCGFVqW1KuYXTPg+NSPR7/o+1MGinxX9K7zZokkO65OPxwrbIOPIPQCjH5K/OtKtKaM
uUt0XuoyOVal8072knuuVt383ACIh0axQlpPU33jrB4szOC9YCqcI7usxSV5SNfIJ7HaUEY559do
wA5Z6py8Xn1iUbk3mmbnOONtkhuXedPe+d54T/7N/VxrgJ+CzKWalEVUbg/6mLOfngot5DEl+GrS
guVb3QRXiZhg6EoxqLDP/XQ/E4YV+qRl3edKfW8zAaAzIYpr9BShW6O1raOF7oig6X0QnNPnuR7B
gurRLvfElK7Ps2bk4iYX4FsyqtZuWNudBVGqmh0oiydOcp4TSWr6SJ7IOnnO/LkxzG7xcMeWlUFM
UML+OpoSUXT0Yvf6czk2jrgsl6qaPtmTP6VPEwgTntzZx4+xZzF1ir3MjTIBJ6ttRPDEMiJGyEar
3QcZ6aAy7BR8oRZqsiuQ4QaEnoSQBf73aQNxo8SqEprh0Xk/ZPjDiXC0/IexRTc9rv5MvqvtZ2Qu
Vx7EVbvFY5rq3p8VxXXrkF74Tt3caGtftBFckHcgAWkUTPFNea0WXzvXENJPW6/0S0mC/R3ZTqUk
RTfgqUFi5UzndfUWRJ3TIgDuq5HugoqhefAI1yiUjhsHcwht3QSLATjSi4iElwAmH5NnHzuApS1w
gMUzZ/PQH+SyNEdf87R4svN5Bk7LRy1cLL5QwhBGlNgTQd7USBih5WXrubF9dYWh1r2l/Y9gzMmb
yvvEJzOzAHaiXLStihetMIz9ZAwBoulOo/1mTGAmCyJfyDxuGvkKfJfE1B+Yr8ounQu6afXzbATZ
LhFlcfIFNKbuBlcDG46jGSjn1KD4vbOZ+76nw9zdcZ2JYJnHfk9PLMGs+sRLEw7cttvUafIdOoyt
Bjir5Bwjva8Po7e010uR5qfAzbTz7OrNCzQNc7ZIg3fPabRoHNrmawY7sJ+LiaQ8IJloShVeTBKq
LyYfjQ/R6s0e62Z2qNfWjIbFsQ6ZR71GnjYpv7nMVOwSNHlbLTRQaGMmAa/H4bKdVBcnSIeuiZdJ
IAHa9V4izkeqK7y7VKzORUA6AehoXdKpshjLnrZFf6uGTqOpWuwj7ZQ6EAdhQE2grXFdUVktvNaI
gwwKhpI89Lyjr6uoaha8zsCVsS4XjKsToIhZe9WXbvW1m5blKS4Wnt6CgFJ0eDyVkbR9Hp51qrS4
ogLUPdOja90GOavWBIpxUMkckJfXIEYccgZ7ky9C0qw3gzk8JRjWKP9NTrlDFYdmEDTkG1/zFvQI
lj0/THV3YMET34gN/L50WnaEQbPDNnUGxLcsoG15QXDEXpqOxyrT6Lth2fpLhD2F1Et3oRqD+sq1
/cMEkboP0ERCbJEu3jSFeR477HZpXUvQwtlAWCsSrgDzvFphrBZtTncVc3xurkehvPfJSqgFSXM9
QvtoRFRztsfOtOMps61PShnGjvRkcjDkwUz1W9NAI9Q4enmR2QNwbMKfIwApQklDcVy3kDzrrHHd
nGJX+s5DUKuE8tUVGTQ4+B0+LZodQbdDNmL1I29XyF1aI4Oe56bQplAl1Z1OaXmYWUMXJd36pvnW
GiY9vWlgBV8IjXuui/kVpPfBTbKTV0x4oXvmEyeglghT6HwWfmJflGO27BIyCXd5SrYfFUHF6pgX
TTsRl9ebt2Jt1dExgRQoxbkxwEz3PvG9oeO3044kIPQqoCzpYttgut5dXWhXvWl/bXoHL4XM0anP
GqW9I6m5JsYkO79O0qqOcCg+JnUxhbbov07T8J1ct4amN65QQb5JUOrbaHMHNHOlo+/ho8/CX/Xt
QMjSKHbJwhfXd64yhixwYz2qO/urDPiwzdltgbNCqfmsZw0i7ZEnjtrpT6vmn13ytsRQ0GGLY2Cf
oMAheq8/zu3XxKI1vUsISZKv7dxQChakAPsEb5P+YceVrt2O6XBPCp8GitZPCKcIm4KhVaGX1C8e
2+xogw/DhjCmztuKVb36QXJ3YM2yOtazMqLu9pEtNwwaFQKZtxASJSq5G9ZUg5lI593s123s5sSU
5DW0/1TrVsv30tVQMef1eXR759IrWV46EwdEg8eB34SNp/Uf5jbgK1GuxyFgMa34zsBJ3Xhe8W0t
vZMWaAdrdJcdoHtASLGo9kDgT6LwyQ+tv9DyzRfJdo+B1iVIaMzd6IqrqRcuzdL1N+Syn0vQ40L4
9yawOmHgoN9Ahaih2RG9UMR74xLOFzZT/9mByn02wQjDBqr5SMsxsH0wyENdltPz6i/yCuLQuLZG
lT3lTQX+NmrnyhPz+4YGx1nbmTD0KcFaNBOhiaelN6Cdq1kn5mmSFx8Mu4PyD2qbYM7+odCTyxoD
QzxMRrun3t7f+P0xFE6vTpy/4svt+NGgyjOQxV4N7HeSDasmqK+56kkhI2rNX0PTYNAyFCtL6+dl
bJoJa5uZUBdAFeGOEIJzbphvw1iKg6ya+oSZb4+w0oXDWgrSHC3SscDfv5eZJOmmcUg5TBbCEL33
URfPq+7AYuqy40QSHXPnaBoPdb2hNKP3KnyDtNUy8C99SbB3TyBJOMp22LUdbkUnVdo1xpf6SunB
FfmqKvQb9P6GOV8l0kgv8sWjHMYzbo01lzvYovyzDk6/N6YuP5llUd7kKNGuBwPizqvnZ1SwU6T5
qogl6zGC1H4K3hej0uGZPX2qGPJS+QL7SwZ/kHWfAkO7DwBRdvZqrp8l1+xeT/BVRQuMYqwyjE2I
25cHz+tq8CDPHG5VRp46m3ELOT+7U7fDtEux94BDlSRTEXyVg6Wo0jL0k6IrIk5M8RVtn36ft8ur
tMruOjE073btOpbBrYK7wpEVFqUW/agvnxf7QnNQv6Vze9OPzhi1W1plNqcU45XlChppXWEWpp9j
vFplR0XLemlt0qaaRVKVsNtStnbklSysXpMIPoL5eOGwlQHYFFPUD/at2S/Hupxuq8wrjj2d0+es
dIxTiXDkhJMZ9r3KHxfKCEQ9fmFXu5HPy5VrLu3j7Ok4ZPquI5UlSS91PaPlXixj8YrPuSfIjPy3
cLDYMioLdGMek3MSTOs5GFR7cun+2wqoxKZl7BpU8aVT+Gj9HbjSHVyWaN9tYRrroRpWb36hV8P0
okLoI9JRu9Fnea9ldi3267IIA0dPNbtqH1CNq9Mc3zrOt4rBkF6StOskpq12svq4XFfy/nZ6ivIE
E23P/72ntVhPHbmrRmnvnarLLxKzn9+S1fOYxNpAbw7VTI5quPajb0cF+SHubp7d6YoMVK0KWW3F
xpRiDfSOhBnXEryqhU4vWNul735xFa4LRI4VzdP7hOZ3pKI9uwxGPzN1NCf2FguS7EpP+646NR7P
vhd7PUUpoT13C5/0rU9tMK8Lmz+K5oUlLji0VeVj+XKtJTXMXWsCcR3XcuUORZMppboGfsUBIwtw
No8Fishl9h1VkAVR1uW53l96A1XeVwSNEgePtUdK9yGtqKux2BW07nckh/OXyquKq7wWWzjoX83d
y48a74kvz7y3HOwzseeX/tOA0MaNVFJ0B74r8wsgjP9mDF2fPPe2ovHEIwle5uu7WP00phKB10Qa
j8omr9haX2abB1vWXgSzqtAGgFGvXt+dO1LJge6G0O34RrIbaql08yCBii2knpDkrh5elGlUmJX4
isw9AZEtcbiiJ4ykGrxnW2c3F/TOdD3jPz+UNYqjnu/pDhgwOSxEj8VYq/iqOcGzNxrHrCCdGXbp
++oO8lQHbBqjUg1obIwOci1pHqxN2+owvcOv8rmyLXVTkN971Iw1PeSB98QtxskB/2lmRySUeeTl
7mPWZDaGkumtn+eLpNAxF3vGzVLbL5W7ICjKyIn2rXyhEAhjZSn9Z7pgd0TBF3R18ebTbXZ2smKM
LMR/O81ihhntu6ZOzqXVvaxadWFU8sWi9cQv18vOcm9tRVuj0Te73pTYGFfxVDYtcQ9+kpybcbAj
YjmXyPGqd8jwO1DrMcxKsmpLEANoHj3KtdaBDBsf8Seq8yiseJo7luEG445JA1xm0hW1TAHlaXkf
4afOqTgNquPYssUflwFmeBluzMIbQ6vikz+b+WWASvGNsXOzqWrvelntic3WSJBM/LPSffaoaqum
r3NqP0EQDXsj69KFkEbHO5F2/Dp29eU6FIy2Irn380ZEo9K6i8kqTiLv+gss4rdOS7dK6ZpNtEzy
NuV3hipHOtZmwSeMbPvAS7MYf+9rPzhv8PfzkcQ3E4GXszIV5RBzrmT8Ka6yZRljuus5iDe/6h7f
r0Uvamhs0izLRuR3bSLZAhStcVB9JnZZZX0J6u6Tbcm9pRdZyO+idZBrtuscp7rz6RY54RPtIrWR
qHo9f9Hb5c2zWsJGvSEHufHMXbeaO9SwSA6q5DrfKiFG92IFfWWR8/qDN2U0QTYe35iMXIVmltrZ
rMZn5A0oCLcpksr0gfwiOKXBdyllyNJ3mxFxb83Ns2VS+qH4x/sVOXxtl9lFDvVZZzkiEjFvIu85
Lj0oD6Aq9guE91l69z6O3YM/wmbzAxHMGPLbgOwhdcrNX81zQmKKwx5kfMs18aLagLjT3LsguGAN
cVlesS11QrxjV9yjl01SjFKj9GPVu2u8jiphZ1ulh6mfyC2qsNDxk3cOCkRCBDTGoRyX/OyT2J6h
ABCaNWwqIpQ8E9V1S+eNEa7HiT6WnFJIyKYjSJE8QdvfYFzOwnYtRZzY6Sd0O890VDF86Cs174NY
jkbr4uqwhyvbChpUNBKzLpQPmM742bSqg+n1MN7WGtFaWUV10qk716JcsaxRXSlDnEs1X2Nmq/Ea
rm82a1LcpMuw6we17pKkZEj2SmofF6j9pHBxFUO1D1VG2dXkagevsfOr2hdVSNj7Da/8oWQgy5z1
GaHNBXEdzKg+Ya2152L41Ry0NwgTQ67iGAYk6Y+ttfeDbI+1SJ5HEswDs4/zmU4XbUlukoKg68nP
LnVt+px36lkDE0pI44gWx7gOhLOwOSkitncHwEF6RrSrPK+yG73JvqIVOw9jcmy2UdAcjsnCx57n
d9+bKOLo+VhCtvRr5EuToVR+ydlGQyys0cp8UsnmxOu0K0ASYojGI77aG2WBVwVprI991JpVpCxJ
KYzRfHNms4uX0qHG471g564UclYED6RbaXFtDwc8CXhN2zORjHDf7YvfVFdTqx3Jjb+o++XRd9Jj
4g0oVBFD4DH6TIb9vVkBb2jkkofLTBnkUq/l2eIJTCQFZfrchXUrdkAoBvn8bnJVWtVNS4lZBBU+
UwqQPKVtTSsK2ZOBW3eRkbtmtFrTnYnSkFkqyW4yhz9MpbrpZvbrdBjEfhqAjtb3PdH1HPAeA+LF
sNHxTTBfBfN01erLca3du2bQSCMT+wx8L1yBtRGngF217F1Jf7vB717sCpRKJBaz3JTZ89g758Ak
F2BmGZDSv0q3+HLkRptDaE1PpjC+VdBoiC3r3Qo9WSON7PF6ml51FVR0+aJFjuw1f2IVjf1Z39vm
9C0bA96MWUsO6Ndu7KT/OvbuDrrocsjLb/owPyyDa8a1rlt3whzT2GBC1uzpsi/W8Sw8/Zl/lqas
mQjKpI0zvdkxacGTmk331Urbgx8k56yi69X3+4PVgEDn5P63voMzli1ho4BojKl/U3SfsiJVF2PZ
v1pEh13U/nLTOLzVNtvXQwDTf5gdsuWthQ2Vs6/6+i2o+wdiBi5aM9tVCL92lpirMAH8pX+JsnKH
uIQKS6ZWDzoNNF0s/Ppm8e1dIE0yitE9suZ+b6VJDrwy+Z67KSPaGA+2uFyNJpLJSMXxBJAx+tfm
MBa3pperT+5ajchwFLqt/tDkqVkdKQVgS4a81ru22tkYH0ypMokaUunyyMvutDvKdEr9K2qkPJ4r
qK8jhXwTcC7aUWiA/8PemexGbnTb+lUOzpwG+2ZwJySzz1STqX5CqFRV7PueT38/yv5hKeWrhO+Z
HsAGDNhlJsmIYMTea31LldwCC7O1ABgVdDdtiaMGi0uzVAu1MVBBQgm01bKMaheJSdDP8r6w2pSd
aJBjx7mhsBZoCqufrWzmwb5XC93FHqz2N3HPHsxV0JPUnZ0ooWlSKp9VXXiAiDnMhfgH9Qhf36mI
Uar7oYFpavv8K+KhRWXGHkN0NNoVaIIi+FUNoerKas8495CbpCdlQPAsKg2tiLgdyw2QUE9bY3Sk
jKOamXxKorraDl2frWYZ3bjSGlO8Aohd6qRFNxNS+MSsRJcjWh/vdDOPq1c/ntTCznNM1cvIz3yy
UgOTTQIN6eoqTxI0Q/HY3cFX40CcVX6DYNlQE3QxPcEPB9ES9Fs/z4NxTQ0cyzE+8YRSalYBEhcD
iRU57ZdNk6IjJygA2mSGWzy0c7EwKO/rUnDd9QamO6zhrb+gZlLvOrn05SvYEmp1VWWinCziHhiJ
y2tH1RVxDCTpqk2lYYXgNjPscSz9dEPhSMk2TRqa/Q6pGS7gDK+BNJZIj7pMIdJIiTbkgeAEAAUZ
2kmMUBwYucA/G0Gtp/QOxgNc2grKN0qzBV0qFG+mIQvpuvdDf1pomVSydZmpK41maO3W5N+xI0Uk
RVHLzCI7ChmKDmmwpnc/aLX5AgyhSMhzJKlsERRBMLitwNTjxzUGid3qiAB4ipeJVFWUfTiuyNdd
K9GMaAZ0zmYUBERVko8molez004gOcIj2zD2p8zFiUzQnmQWa6wRh0CreW0Ss3EryWN3mxh1vGqj
yWKC+vm2VJUDyrt46420s3REvZWn4FCtp2YtcKDaSUkuulFsPJb9PB2Fadp2cV/bSUoAIZ2uCoJk
zyobDCsLjeJKb+NsKUQlZeYcugLl6GVsYO1PkaCuO4WoNs/PR6LLyltRqGmxwIdbSEqt0hjnEIX8
KSJ5PmtZQP2GFku15H3NmM5R+1kJU/sg1ZNPj1iLhG1h9YymykhukyaWHVwGwP76+p5Ccb0ZxFIw
nbnfueGkQLZaOfSuFwnaSdalepeGg7XojWou1GTdlp54uMY1eRsI/VquEJ/HHsdnUWqPuW/u5bbZ
dkhOXaBwBYU6eCJy6LGtVIYHEMG/FDnor8ihQESnhP0hEaQHLOfY37shsikkeCvapEQgR7N6TSkz
HO0iZcGYfk5RlSud2lDu04OxyJdmKe/LRZur+DLMjNpNQ5Jb25trmdOA03eJtZzl40eDZv9tK047
vW0pJjRsYFp/8vh4jeVCL4QEFWfvr2lC1Q+1qEdLsDzBneU1h3TS3swekCsUjG1CxXGZDB1CdMlQ
34DG5wuUA1TaNUA/BvJJp46oHQPvUTon7caNAk15k3aWsdczNSSIhPhNbfSbTdglj20ieuuQAU+b
sOb5l55gi23B52OOANDlghqpYRVuW6CVFkRiY9pM4BseGFbtAmF710YileClX9FeE2/TUpFgx5it
S/GJVOoo6VeIbIRFLrbXKWuMXQWe9YJWL9wVMfr3tqGzEgv0XCFb15yCEuMA/W4ks7qunDFJV2Vd
k0JdcxqZiOdAOcvKgWe62pb4I646jzwesZWv23pKbGsI2BQoxTPIk0WlV6ad+rTnkI2nNsTSkK2f
2K8qOQkc6BUYUiZZOo6jHhd2gi0Dg41orjT6Oq7E+XaJkl+pbR2wCl01K/1pKNlDoAwRu1MhoIlm
HEV8BcsBYL2tDf5LqQvizowLBZwGbhG5hKdr1Gwd8iB48GJ/tIdcUt2opp0SAEqB0VME6dzdoBtK
5/MG6GFi60SQ3LE9V+4oM+kLDov+PTLk2yEO38JUQsPfZfepFN8THZOt8yR7iWXFv1USI9kbWtLP
Z+hpiVy33XFkkey48aZDIAJFiKkx2qCFDMwiYW/j1GR5AuV07HQrcvsUh1PlWXhZtX70HiefM2sa
p8ZW7trqFvExBA/oQa+Yz8j8kWMLb6s5dXStiQNAZx+vPGg6EpwOOC3FsDTLGFNHg9ecKgc2hFLz
X/1gPCZJQxFJFLRNVGjeMo/ynyks0H2RqL/jnoaEJ3j5Td2RT+QDZxkoC6SqVD34FUF5k181NqiL
yoFGU7OCZNYmygI2TKRtUEzrd4quD5RsOEgZuaQvvIZtaz8njIK+WGhGd534Q30LiWjfIel255IZ
B9T4kUKSv9MQfzpJ3yinNNTpL+SQu+WhO/qpvs34kLogIKW1po6BW2IaW2CAIodGFH8nPj1+oc3v
q3E6FGa4abPgl6KT4tMUpb8Ek54/hSl88lH3ejvHjbbSI1O/Kpvxpq4F2ip+rAxO0ul3qkf0qYo+
6SZvy4TkxFFwO0tAnG1pLUKCrFc2nuItvEiOCCIYD6kvGJtEY/LLRag/0VbkMmIk7wIh3VcC61/o
9w2BtzECzTyg2azPRJwsf0W4gErb0Adl3ZTCtKfead0IgiQ6XWHpS10SpENdqv4Sc3i0GdoIx3Fs
6uat6VNJDju5R9MM1yOu5X6exk9F0d+IefbAaLgParAG5mj8iCiq41mnVOuRbrFSqkJxWj99laFO
HanWw/lQ0Rqx8vAQWP2rsTRXXl94QJ1beSGBC9kIqtW4WWOlP5oxeAhF6ddk6EjOjfFRVOI+wwuk
yCs514d1YNaSnZi5RXvLuwfoNO+KunXI815JUaRvChXIilNiq+Eo0aLuDLqfo08JQCcUyh34pQc5
DCaqiYPOSZujDetnJNlhWLS35ED4K7Z1w3IwhOdQn/xF2GnhpmBWr7UgI/Y5rT1vxVbC2DB9FEcK
ZW09yXq5R6n/2qXQ69Bnl/cCLHjydUe3iKdpHemc6qea1KtBRkM8qam67OlUbP1RV1jeIo53FjcW
IyRf5EYRkz0e5le6J+yMIQLJYoApyu9qs71PZTVemFSHDxCVogPA5h2TJdxKZBmxDyMnxIzATLQF
HaUopo4I32g7NRVl5Jrmp4VPYCebUJFV77XCrnTKemtPDNozwMUF+u6Dr2SNjXpCcjUrNImF7bWd
51FqlQWOscwY6DFrEnC1Q5mxK3MaGgBlGMV/quj+VyH237Ps8P/NVnFoRP/Xpk7A3ddIwt6zFzc/
/8/7n/qLb08mOxgVCRe+bqIgAJP9H74KWlvtDxD2zFK0xio6R3Rg/wGsmH+gUSUIg4wKEpTEd3H1
XxoxEgT/AFMi0wZSgXUCb/gf0HyRB5OBhIRUmvEgsolk/LNCzNAGrdXZvh5rAcYbycl4y4LcWDUa
iwTYIoKFRmRB0jT9K5P2+4XRGGsG9Sls7ci6P18Y6ZOq1X6lHpXMy93cCCwq54TgfXghN39K3T7G
1Mz/l78FcFyF+h1kABRGKFfxz58J4LSsi9q0bcTbSVAOglH+onEVOKEwbOP+Jx/WbAtb4IKolPf2
7TVnaesHIXleJ1UxRKJ4WwfwvVBdrKQ6Hand+DdmUV242Gdx7p83yM4NIAHIZwXA69nFhNTrIOOJ
t0HWi+wnWhaPhJxybKbTKRX7YPn9A32PxTp7oiCo2QrNnRme79nddW2tVAiS5NvKj4+yp9b7yis3
WRxvfKG/q9RR2IRyyxlp7bVXWkOq74UfMI/Isx+A2BJgjwm3HK7j/Pg/Pl6lGOlx5vItl1L2rSpf
hVZerEqhN9b4agqwY7WFTCOXXfLkm1O87GQyt4oiix5DzOvCBjJFcwG9+uWdz1JLjaeCEhvkwDkU
22eZluin0RNVMWyRlUWVMamx5xXGtDaH8tIYOxP48965IEQAA3E/zgjt/L1XHWBXs5z0m0xDR4Qd
4lRJAr2UolwWEfI8jgfTXULKBG1PwdFIYjZ6dDMCGniir/GFiml+8lvDcL5/PZ+pI3/+LvqTSPlx
ORgoqj+/HZHkUzZ5MA5zsVx0ibZRG+8ljdpyAVVHWgW6uG+rKVqPHNMv5SV8GRk8EwLiRF1HPEs8
yNlkrxLfqNuOaxt+vU8JcLXwfd1L/rDk1w6PhtVeUx0B8KbxiUW362/w86+IJs9tpRvHvUWu1gXt
/D+NC8ugn6iy1HEqP/tJgsz66pcyr6mo4hvKSyUxQe2vWFCfs9qUL4zC84fPWZvRMKuKVcwAPP7P
D78PySfrWQWPptW+WqW8qQph2QklVlP5JZgaOmJUCbPJu7AIvU/6j3Ny5u7gOsJLCKNbRm98fuGg
KAAcSkfVOoUGmaD0StVUsf2tr111wr5sFh0IHoiEiYfAJgxd2hTfD7z3D8aX3yCrfG3JHbQYep9/
A3J9RZ16DpIAH82DoTiB8oNAsla/0jik/EYJqOP7WOPjpTTNlivYIOmi8XLhZ5wPwvdH8eFnnC1P
SRWOCUlt0tH/ravL6k1q11LgVp0jGFs9c7yWJoiTvOqVa0hbigAXLn/+PTi//NkQaHJqqiKU72Of
UKFe+/K6C90Jk7Nx3Qtr/15FB1E51XSfZG74lCU3dWAHvy78iBl98t2rOBsObZQSrq6K0rFl06mV
zx3V99ZERD68ZeItycl2hZuvHi8Rrd6NYF8urAAhIzVh5qqdf5xEArTRfMhHNV1gUaQahKqSvrRO
fXM6epz8NcC/HQO0P0Qz46Z/mfKrTN2O/bJP7gyEnuR/dcqJTnBabEOVk4Pj6wdZXn//iN73VV9+
KfNlRgnxGTv3gSWa0KJ7V6Qj0ciDtQIfca0P9DecvHUbDvS5OxSuFy+yE5bn8q37XW+0bCHQS0CK
BLZzVbZXnHTpaWaj3bsQHx5QNrWBQ1kLtKRFKPR0YWjLMwPv/Derksgiw27RhOz+eYYVwSwGVzr5
GGerngbmayXvEboK2bOhEmGCc9k21nPgMF3jaEGDavJvp/5+EBZd5g6H4MJqp/7TMPv4e87e9iDl
QYatld9DeyZ1wG0bV2Z38OMFuYSYWJFmRPGh9jdKDbhzCXQiUtYSKDKzvfZfUhai5DYVd5q4JtKY
DmEsPlKOQXmAsdUgx6xSd6W6KsKVnrnJU2zeJt5ar2zxmE4Xpu08Ib57smdrFySQphUanmw4vTTW
2jKWVNw887UdHxTlAlHoyw7OAsemYnfCF4IZjoyhz69RFQIcq5kqHS1O2rfKEo3IyltbB+vF2JYX
GGDa/D/7dGdnFzu7sz4vVCMwGOdt7yIWKBS7qRahjvjCWBj5loKglW3jYKXGuw6RiOcI7J+G6Rj2
6xzTdEQJH2ncgqJgvKdjlOa2divup3gxICJGvpSgF7OlU3hCYgKAoX5SlyhoYv0QkZZUgGRT+rta
WU/dAQBshFR0xBTu8ofDNwJuAuEoZxdQdF+2Zn8+XwvKFQJptiNn04Tdpiqo5J4exxWteRGMs7aU
3pSnHpSSvPRmhSK6DDcM9iU4j/LCLH0nYn554nyEefCGBabsbPEVACdZUcETt5D1KBCDHGty5xUY
HzLqY9pI0VWmrYgYipaDtkb5OvykHoZ+k7Ztlh/6chl4yz6MQAE/UDwXEqzmNoLmrHNV5lqyn+oH
WMvqCYvPjEZYVL/KwpXTJys/opWV8mWAO928m6SdWKwF5JZudgmf+XUtmsfV7JQiCI4GnHT2ma2x
yhuTz0NOglU9OTTU5FeR1fMBDFdQOK10oNonD1vi4IurtrMbnehGZ6iXkY56foXR/fsF3fiyGJ39
oLMPr9d0CJmGQTqa+NRLpAcPkbrvYze4FtBMJIeyue5gxejbNtpJFDEnule2fKI1TIVL0m0UAPgy
DFpzJGBkHF3cgZeS2f41hpMgd9of9YPxVrjjMbjVXnXPNk6MLlgXS71HhGDnQHOO5tJ7IjZbeZBi
eqG2+ptPCwKW/iElUd22rq2bCANXuuw7Rxboz1M+dout8PP7ZzFHDX2d9CahYBqlDZ06xecVBlsn
JCOhl44oU6+1t+inpTjaj1TeNepGlJa6sGxZrvfVVvtVzf4su7zm3tNXNuLWEzTG/FWQ3PQKO/Ci
eEjvyo32u7piyIlYdZ5a5MJ8dN7CY7b3dhmy/Nt6D1v+0mnifOv+Po0tUSLGVKVzcJ45IxtJDsCA
m+DholrpYMhXdnolAJesVrNyKF7z2oxfGHxLlF+r7NJMlr9s5xlS8yGPWCdAAtL7kPtw0u1rS0h1
pEPH4Cf90Po+EJxZdepaKlVZm6pM0i9pbLFokrkrPmHW2tV32ZEX2m7SAgWKjX1O6Q7NfY8OGv+q
sPr+RUvzizxfazDlg7KVOHBxivr8oi1kXYVu8oyqpTiihbeHO77/2i3NMKe+ae6tC9/Jixc8W9wq
cKKCPo+sDFEsHPpf6PMKEY20W0HYPCCaytjVZc7/8D7nN/XhTWQxPut0Hgve/fRG443Yj1/mHerD
1+7Vekgu7J//8b3//VT1ean5cDVBT/+6mv/gabagOOar/FODtj45qMu/v7V/HmQfLnYGPsa2pgfk
XjDMgd4PG9R9PgKWHBHIWNKleAoMUHnIK9lP5ckyRH8DCMmkm7oYvLvWWOfyjTWtC+9KRFCjVQ9q
dlAZbh0nL+3aK0/5EF/4yf+4gfkw6vSz5SVAXoUwm6W2NBCIuESp5+u8ItESSR/fdQ03TnRp4M37
lG9Gun72Uc/6JtH9gGt6vAd8P6RnWMusPrHHFLyFci8YbnaEl8atazdecWmifdl6z0uBgcdfmuu+
4vtb/Dgk/D5DF5vKR++3+OqPW+/ZkhZYQ3bEAgjNNZS074fF1xP95wsqZ2NQ9jswuHkpH3VrIZvu
ADrGWqbjXca9A5XqmO4hyCN5Z7DPikV9KecXHvk/fUQ+3PLsoP44C7rKqsHacMvdHcpajkVgcdin
j/Hd97f6Ze89bx8ozohz6hko7rM7DfyqH0bPE0/9wJmxQg6zRejSpQDpAkSb1r+uU5xd7/y+MHsY
Vcj14hFv2RocZtOtEoSEdLdFJ0ndJsWUiebERbip3Xe3JJnohL9ceMOXbvtsEvUm3oe+42eYJESY
UC5pl20l/znEyGX++1Xm7KbPpo8W5RMtNq4GCdgEszZAfVrCPRM1aJQoQrE0XacHExWhufCHjfhM
XgcNLjqLauDGHi1zG6rhGLq4ryoCTIh7ACjFSiQvvx8N70XCTxP97Jeqn4cdsdSdWeACOiVkrDaO
X+wDZTF1q4hK4VVQb/x8VxBkVDq04WmiZkwITGzgld9K9UoltokGHCdgxEXoVNTq0JvbqbyKKwpg
LhB2B35SnuyDCQCUv2rFOXTXnnRngPyll63Tjm4iINrPHZGDammc0u7n93d4lvPHSJ/vkDYsIRJz
W8Q62zprQhC1ocwddtn1C3IgrJXOoG8qw9WUZ/ToFkf76SYZnEa/9B39skk+u/T5fgHtpBiIXDpQ
F4a1inoegtM2OF2dmqlAqo536ZJfVs6zS57tGDCa93+9z2Sfixv0Qd22s5ai/pOwV1R3ioU25MJy
rf/TRWGliHP6AemR5zu3AGCiLkajdKIK15QbVVwBAA/othtLDYBcOx9axwdAmTEG7HAbxUsjWNGX
D/qlrBKfy1dzkyYrgvKoAs0dZwH0zoIkYNSU2rF/tg6iufHUN+FlfPYZi/jxeIqICTgfq7LdHUHa
qR5KNwdLWggn0qVjzZmAjSqyv8DcW0UL9uqRpKzG35oVRmQOEBem0vs38XwqwRCgvwfS3qCh+Xkq
Jajo5/AG8RRONterYHDuu984s6al4V1bKj4C3LArFRDgjzYn5AZpsV09DluYaZZt3gnHOEdAwAM4
sMGDnCCaawwKrbkOn/27+IBkB+qqtghNN+lWwbhra0RAGJtsv3WC4d4SFq36uxW2iegoRFC1ywnN
PCjyFaWiiYf5iKKo8X956Bg5o1EVji5sVb7s5Bh8H5/A2SLbWAQztRHjvZZvm4JjxCoU1vrmtUyJ
KxM230/ss/jKPyf2x6udLbKBYI5ChvbpRJFlU70ZvGozXfQIL19zn5XMMfGR/sI0hfKyyVYo7qst
Z0zOVW/VC/YLPjTej/hSBeh84zQ/gnmpMSTaH18iKMiXFImYiqRTpbiouDrijy6dvb9uVuZraCLU
fwkUknFeccnKOJHSapBORmCDmQOHw9G4+Zn88GU78pymd6cK1KWd+Wv/8cJDn1/hl0H+4dpn3wtl
UKxATbn2TF14MB7FXyaUKYzcj90jkqsUVuhog6f3n6n2wBLxH7FmYgHgWWM5vYCL/6eP+scHcVZt
I24p78Ohl04Nedqpk9+mmEQhTPjOpVbT15PY2TM/+4pk1jRiGpmkUz1mYFAo5jEbXSgFpoT8zfYh
bChLQTyM7YVl5eKVzz4iMY5tkaQ/RlTpUuCCBun3i753ak4osq0Cn0UG2Lg40r9/1ReH2dmnJI0j
VRk1Lqy/tA/VM2NMf51M0o1s4UH4FYhOWbrJgGrv0oXnifvdGJuXmQ+7f21GBhsgNk6aclQkV+0I
1VuJV2wglevxVf3VDqtC4U1PF4bTeb77+1YBOgPtduBYNHXPVnArMRql60WJfogTVS6RfESXV95K
QwQ2vuhmB/LvrsqfiOWF3f0W+qfxfiq2lfJcSvgYpRtUfJNHL5ZWIKpVSPEYcFH7Vo4CDSctFt+/
oX8e/n//3LPlNvDAzcL4kU4eRQAV69PSqDee9ED7sS0vlXn/8Rs/F7cUESkEdcjPL6VJBLz+AG5P
WbModUxdxYDvj14BUoN9UIAmCpdFsL1Y+lTm8f1lNHy48NloKAVgyy35mKBZHEwMfANpG6GgTOSF
qTuiClfDTTt3eqQREsvLBnwBFG7SQ6GNTngeFq3k1u0C7EEQb8ZhJ9MMb1ZqtFT0vW7cdurJD5dR
t+n6rdYepmHl1f8/n8W/7+C9sfNhPAP+lIQ6LRlWqtNQma4YH1RDx+i5GdbQ72nbuN+PjK8lyXm5
IuhGm3Fdsnou0CA+Ws174jVPgbFRMJhW0b6GDiFqGQyYjdy6tb/ELVLislXXY42DgTOgpDh4GXBe
JtmDlh6S5EDRTW5AZ1wP08GUHVgYMJKqYlP2B4NTk5E/VuJz2B5q2G7JU6Juqmwjm2sCAkDk7Auw
PUWC2z6iXo4kVZeOgbcP69OFm/0yDyiNw9lHDUTyC3mdZ2szaIAw0Ac2AlZxyNnawfUBJ0WZ2Vyl
DxV6zIb8omtma5rusHsY0XJKaMsSEGUXOiphLLZOH7rWr8ZylN/SiD/UjWW3Za/GJozNw5UgLCoK
7Rnntl2zwpZRLpNxMVTL2tj0T/JOJH+QNhsiGNfMbr+/vfcu7qcJcHZ7Zx8AIMRj09XcHupyq+WE
6NSlk7+ajrC1Nl289EsnCxZBdUsV2ZB58Avf2KkaBamlWi0pqRXcm+pg5sI84fkYCH5H5NTKGPjc
VgHP60QY0IVVUay4d3IWh7WKN07EJ+j09RqgjkX0beBqV7POOgJu6wI6IRk0nZb6zERbNPKBEjv2
/VZ26dhWuAwUm3oaVCcMu80LLr7iheNrJSMQh7Hh4TlaVtpjYV1Idvn6zZqfla4S6kKMzJwE9nmV
An0tobTx2Rqpi1FeioSbT81Nhk+9QRKkrnLVqdsbH5LvvPcetnpzoZj5ZbU6+wHzt+3DXK/QJjc6
nBFMz2vEtkVzZeiOIe9678IU/3quPbvS+U6s0BQ0UWy2RW/RcLQcxydJv5WNTVngq9la3jqudgbc
n9yt8/X3Y1L6stM/u/jZzktMlRKWGWOyHDF5OXqCc2KpQ7kR4CTt626jBUttwFm7DSvUz1d+tcIx
YSEE57N4qXQmfTlnn/2aswVgqtRM8sgdORGu0Bhkua4wB6mn/Ce6vRL5QH1pT/Zlh3J2wbMpiaJH
rSaZ20fgmI0/5zQKE4i58iimR+CYZX3bpk88dbYu3lD/64MPqhdZRNhkGTqK2S/Cr1pOhmxS41Oq
YZXRYVTYKu61RWNNzx6RVy6ACZXDZfvil1awi+fjV02KgVsbnIYyTdNWY+Vd9TDjHHUcwUThupck
4VfV6C/s+caVko5vgb/soNQd+GLd4YqpLmy25uH5aVXjJggS0meMo6JjNPw8UeZWvaEQmXyqsllU
oZcQh/hsrS4M1C/bFo7j+KaQ+hP7iAL3bEvXGIMiRL4RnEpTfwZ5MeE+bRD45qSxkhQMJ0tS9xar
GvI0OqctTXWlu3SvX5el91+BfHRO0wNnelZ0hXeR+743Bicdab8dE+NChE7kYFvTNypWdKy8awso
4oITegqjQtiTbH8ySsgbfThdGL3zbPjw5E0RSYtu0pW0UA1Z4vlOrhyGsgk8zz8NXMQtw+QUDOAR
xIYst6oSLmx+5LO5Ml9OAw8898xA3KIa/fyiYTBo4mTl3HtHLC8G6KWkzFbQRr73MHwnhRquG1mp
FkWWvhI9iYZBzIVdLU5P8C8opXSGMCNmS/xY6RsNUL9ttXXZYUFMB1Uh+wH4m9bHm0DXkgu73vO+
+/zj5y6Eydhh2wvB9vOPhyg454Fq1lEeaH1MJeVDUojUpeXFG69JDppgSBusr41dCmmAsTyFL1bR
Q8LjU+JwyR/GHJ9jKMobuSARXjF3eoCxJsI84Wgt6CgC1S68X/nrC36XWaEOpZ/LceZsx4yLqvVk
wxdPgy5dBalo96WK0Ypg5N0UeXdCGAu3cjr5dN2JO0qCIltktQxg1+yvtKhodsNAsRB56X4M03HT
KiBBPe0QouvG4CMGNx736bQtcX70rSABim1/FQogVPI0mpzvZ/B5mYdXoCPAssjlosVu8NfnV9Do
LalgmlifyBYsV1HA0/eFGqYneSILrQLuHUZPxDO0S7lmbzRbR7fgcFDB5ezZqgyTiYDRCQugfMzi
GlRHSAnOn4Ad0+QmHbC8bWQDT4o0psumK+bsAKzY8sDp+vtbOddsIpVGLGqJOvPPMmY18+dbEfvB
wtBXWMeoqPKdEPb3MlvNVCdugIHk5HpRk+YA4W6iVqoMWg8dCEGLQmbCNpHiRdsL0VYhHZaDau4i
d4pcWeFz//4z/9ff8t+sPh/e2BcCst1WcZi9/tfytc4/Glze/9ifDhf5DxUpoG6hNcLlAtWYufdn
gLCg/YGxRJ5l3SCNmYBzIec/DGTtD1oPvHod8DBmz7mF+5e/xfqD9YOKOftVSuciQt5/xUCmSMEY
+nt1N9BCM9YV/rYUqpDKu0LtwwY0iSGLtlDrjB4imdR05XSlpJbyqxGoFmJ27Wx1wkuvZ5a+SrtY
fs78aFl2wVrgwwXoY7AgAY7SIvCaBfYzDztzQIquKbS2VFjGbsI6RhMLGZQ8qksQV+G6AIxokzOk
2g3+ahdGBFwL9b6qGoSmZeEkMsydxDRmApql7/I6OgXCtOqHukP06XvXYT5UToPzT6xqbHiefygE
uQRwUfTXZjeboklzp4IcgrFpqwaEMsKhYvRuSVp99BBqRcyepjSWaeD12Ac9/9HCeu1IRrYfpUB3
ITngy550+Ymk9WBVkNoHJlhFKlzjfoQIR164WN+nXaRd93yMNomC+MbQ099pYlgLrwRQhD16+k1u
6ItsjiD5JilhXx3DtAsVqGRc9DqyWhUgRh/f6phcN2mgVHjX6+4+NNJ8pmQO0hYCm0h2Hnuwo8rH
wil97bYIkTQV+guBXtLPIWJywzQc0t7NpEK8HeEM+2wpVW9vygOc1DpXJ/RVk3Ig3RmKR+9H+hId
tPm7DCRtEQQKIUFaY6BAtorUf85hv/gsJzKQJeBsj0npKYRXhHDd8zJJrxRmBYXktEAu7MNgrzWz
L2/qacgOYWX8tpoEkYvHI+wWctOPm5F96WoYM30M7bohuWWl+4bfK3AiKci0dRdG8BmQ/yltJHVu
76fWkxyp5vCjrn3PFepSvC5S7PwImxJZuitFX7zqKnCdOiztdJLQk+lJQtqoEOkUtn3QpK1Xxvs8
nKD8RLMLsEqGdDvIiX7dWbyNIA6LhQ8o7dqriivcAmSAlEo2XBGVpdhkY47byTcejD6T420oq9kK
R/S6yws8iQTdLf1MfkmTwM11UXQaMHKPIRRSd8ozy45IlilEbVVOmgIa0NgAS5mux4pEzxEClM9/
gg+6ENXRTgEber26V2NxDw8B+HaHIHF8Msro4E/pwjfDHdZS0zVMfeHDTmrJqENHTFZFJqwDUNtB
hKEHgtIUVEjlOq084MW8VjpjlaQdQWceVJL6zoh8R4NusRpEGZRpB9oIon6jbxrl2OWnUkOxBcPF
l99iZQLCOx/QxCfo//WxjdtrrwPcq1JSFYFNVUpgi568S2DZUmeeTZbukFPXxXdkQ4ZdNFnaLayJ
LlQYeWt4Js5EJbr3BWtnhrB3eFVLkuh2CQXB2b636mJNApw1Sk6vKxs4ASCPVG260QKuG0TxYAup
byxKIylOTJu9FN2Mc/lEfAEBeh+IkHSIFsDj45SttVGAclpTthmb6BpoilPEhjNW0w7GhxuEv1VW
FWOQgk2NROa+rxTdltKGPkS5Utm7OQYZl15g3BsJRtG4TjXWufrFY8+3D6IRaEQc/oZVcpNEYAWm
OcKpFcunoux/Cp4FHI7ZuJHVli0RBLohucrK+pWU75UkDOBNFenHCNjWPxCnBnctrNvVGGUeocOQ
QN1YyAkCh3/t9OxcDJEoFNvklEGcMpgHcM2bOptoXUaFx46wi4NdnbI5tNMkqvx73+oU8s4s6jtA
+ILYFcRxMdbJyY9JKRPEHxmMekcKzPg2nXpQAfGigCVKppVK8KjRCkd19OqfylQdRSAKxyr1QjhI
snAVBV2uLEB8drOyxeoOmjfGrlwI1bovcgOVX5tsfL+QHmhA4bkHE/Uk5BkiSrWCPppN1jGLiFm0
Y2l6jSvirFQlXPqe3DjgUwi0BJxvmznELnC1MCjpf3uI1LTQfEogfQK1jIZNb2FcAX+wryBBbAOl
sLamDwiJ2IdiD7cEf29iLaLCdOoivZNAXxL66AZNgYh4apJ96WXRtZc1rP3BvTEyM3KxeSwJzoDT
T8ijowX+yQjh2ho5TapQX/u6t804lHewsqUm5Kui6ND8uxLqT1y+SZIMz7R9S4ewduC056Bb49tK
kt5KoaISBlXC9qWuIhGj2OZRw2eByE97AoKzKGMsymkCCk9gf0oEdWYC8cENMvNyZqgLVY8Jrq8E
9DVpsu0gWtHPrk/APuTZT6vKt31cicv/y96ZLEeuLNv1XzTHNQARgUYme4PsOzZJsthNYGSxCn3f
BAJfr5XnPcl0NdAXaHjPqTq3iplAeLhvX4uFDNLTdPLLaVwjNdtmUXlvyvShxVKITNb4jG2Tbe6j
aSWD3CC4rOSrM78ukFAVAkzwOAk/5a6iHcSXradBG076UnScZoMEJs6CtGJ93Kr2IvfpWLjLGyDL
fWZ9eN1NwElfV84vrDZ2qDBbSMGAbpZxXtXKJ71RXbti2kmm9Uvs8Ri43lr6cMqH5gFXyjltpgXv
ffXt+8zmUSXeuQtI1b47EufaGNTiYSt/RW3yHkkLDNp4yvny1lAU4iE7V7CKx8ohFQ8xOeqSe69s
jpKYXunfLf74lhr4eZZ4sUiyrvzOuvfD6s8yPbe9D1gNbAMjCVYyJiP/epHaikztI/dLApYNMstZ
2XjMo1k9S6HeTf+39IvDVBK54YYZdqQohZ0BLXKI9nXeyg3SxwyvrzsmjyErBYyS0asrg0EyI2/g
ww4NguQuERANUcKVxe/WTo9xo7ZuT4KhIZFtcEcMUu/CGaJuQPgYNnIyK0Fb0rkLo2nflhaGVLs/
FgGwrggCkEOmlC9Z0r8lc3wW5s3oZB+UqAlAwbFjVSA31M3J5moCWmF6mtrwMC3zdUoY5sNz245R
+MPDukl6sQe1z8DVj8wR5xiICm39eE1zTMKQpjUtZG48pkiOdQkNYAn28NnQWFgb23tRVvfVJfZe
0CWmyXUf22nLg9fdRzB57Wp4ctEW3/TAldUezURftQyB67cboPnpuradtcseyk2UuVqK8iPv/wSF
B3yvf3ehwY+tOchc7VQDUjDRBV7gemMXez1kx9hHwQ0cFVFv0oX7rhB8vLZ32/PdYCLnFSUvLI9f
jE0n0Xbi6+iPv2otIKzpj6Vkickr6oOYSqAEvZXxFw3NaSh/+CiP0Er2ETmleSzvbr5Amh+bKZcn
D2DAKpzy+66F2Fdp/+pNZbf2R30DxKu7xuf+vmDJ6Lk/xk0080n0Ty0FxjRMjxak7WUGSJDoY7dg
1QuZP7u63zuz2ngakLwgNClctakH0u1pQFC5r9pxI3GbI0yU7zC+qpepktVWqD48hxZfP2+ybRA/
lnoxIn136pdwme+HRjzX9bxRt6ypNVyToD1z07z4A+Ho3qXSlOFGduAAzY1H115l5z4F6XSY3fQT
CeLjMJY7K7y42toki70HTgRXB+8hO82lDjAVy2m32MPP7UW+K1El8+YkqqeARHbDr7Zyj/aSr241
6S6Hz7OyOa3DJNp2gVxpD8DsNOzgYiA1Xvk2HKoqVSMWkVNRE8xo08M0JoxT/JSVDEUKzG5oH2Ql
wVL3d9x9V4lJ95To3OClFNvSHV8rUX5glPyk3RmdlF9s6SLyCsALGrvZm6iqbRp6R4cuywpfHusu
UEqWKqQb5HJipLlaCT/6GtS0HqfiXoBBpyoBOg0qE9J5JPQOwDVKlLtSRPcyvo/Sz4pLfyAfirzf
T5V1VH370RN3KwsQti5Bhsb+FDEaY8CwA+oBDdoLStNWsY7QLJW1au1uV5fslkTM+XjHfLWe2Gew
jIOUD0RZL4CwQKY268YDKyzVYRbjJnZDvjywWMrGJWEH5i+tOTWy22678gAM+hEbHLAsZPTkt59Z
yc5FFWB3WOSTCEqxVS05Q1i7u4jJYhub9ZTChs7sYEJ8duFixxSINe18zNdBkb+207BJDbtrc3iv
gJ6w8/KNDmYtna/el49G+t9O/LuwWSP0ktZZtdlpdN6QT3ypHGB1hXizy5Ndufic1hATMsvQ2Jd9
CwW+FZ9J5EQfQYz+K6+CrLVWGgrZ0nGBTN2bsrvrnrvZj16TOspu/yw2d9Ai1W5IG2oHvIrHYYw5
MHv8M66krhLIpG768LOQ+belWC3i/byioQpp1bp9Jb1p28fpo2vEdzkz8pjT9tmZ/V1d3zDWun9z
2+RJK9m9ZXb+k93O0ii/WFChXUfvuyW9Kji4WzA299Fo//StdaKvxDS08lYKblEWdT8tmHJzI+nP
wR3t+RtkbtsXubUO+5rmKfhpTv7tFFuXmKMUJDXXPNex8rsKtcN9g66VOavCpl0XXZiyK56NoFHh
eHb33HDZW65CcRx1rp6Lwe13IU5HROB+/hmBpV4VYDHXqXT7i1dQzg+NtXxaMbIFPU3WlsFocDct
Fqt0ASrTteM2U7/qI+3thmKxLsT2Cr0R1mgDC/KRi22ccpF/wUAxP/CzSt/nGXxk1J4WweclYPek
qnG836iZuN1iB2juxhkjDTIydRvnAinE1u0ev8JYh4esnsdgEw15rF5xtdCPvTnOuz3b9xbGtBh3
0hyCTq1u+bU0o+5YKL0fGz2hKDC8ctfJGKWATgXDW98ajkMHNgqRGBqavEgI7LrdEmM0iNm06pYc
b1hTg2Lkh+UwOpj8uN5OtD1obVBYvI28R6Ga5y5XUFlY3mERAVulJo40pKOlJ/oVhRVmWydm+kGM
UHo7nVNsaIeXN8XpcPCytJH3fttAK5wzL8WtjP4UlZOJD6bzu3M4FuFLXXIS9MKzKkqymgCS3cZ8
o/MS0AaLGbV/Hw09SyxeaPEJ8i8PI1XvauoS6PkxoFq2hPPmSuuoMMEW/q7OHgLHUt6uy/tleVES
CfjGzMri5hiGycqETnoskdOhiLMi89pWdSJ2HqSgpMvNrexk5dfL7KY/x4vNAeb7kd8y8UUb7vwO
OJYxN/t1xgy29lWXi0O2gHgUK+W0TnNnTaKKHfCb/KCOURVWxSXTs83UuXOWaW1nizNxr/Znv7sv
8ArqYwENacaXpAqHQFCV+H9SWNwwc3uWjBMVefN7Cb38MgxyOYBmKUdqsFljYA5SNnZrj6UGOXYA
6bLROUcoE3kzpdDU9xVkU4I3A/i0lZZU1tjnqtv7rKmCuwzwDKmzwR3VZpqxi6xq/hElQRiXLMFK
0J9AlbL+zusnRgxhjqNoPeW5+q4VHIQ1QKdhPEUzrtKdjVHhCK0pidbMNCe1L+OIWs8MKnOI4dv+
Q4OzARNGCDXK6wvBDk44frtkQK/Gmfs/9UCFUoS52gxdk+yBDPenhqXrj8ZxkJHMuXIX7DPGdtdj
GCHgLgsDxFCh82ChYGmfkjRrTlMWxdcsiiKGCHAu0pU3xx0GidlFel/0rJUn6XsKpfM8zYW5jr3d
baWtfXK2vAaYAi4R94c8dv4MXgTOcMrD52ZQwVObBvWdO4zskQJt4M5WaefU9c3Ybb1ShW+A0tS1
rTT07HbMcr0uVA/rzGtvUI/SZObklXAc+fQ1+x5NqsJH7k2KBHeWHRE+lKs28eubzTn3gdL5dvA2
q2T4a3cB33XNdv46FUn1XPlCPFRpZ8G3M+4ZbyD3BeeS2jAqej+nhiidBhYnOnBWNDub8Y4qYvc5
53X5HnJtRnlRx8/R0FGPSJbFaGFNdNkUxTgcQTd870fD6V2mURZuTDTHX1XFtiS65mULNd/5nUOo
hYvG4uJrlhtFezG2WBhtkvoetHr3x4mrB75HJPGHJvtrZQEanlkvU713h54jhp8zbLIgvbfhFw7b
ivcLRTtIxqesLR29En0sP0TdszdXwHEJLkMTeG/O3FDNgOpYmUZMDi0fh+vbIl0CsvVImAFA3Ywj
vBoS/YteqzYrV9u4UkOmF3mNVySRD8IDUu4UgvVsG6XYSoxjsRtnSHS037AmzrF67Jwg4rImagI/
n0n3pDv8ExGJ+AsdT+P787M/ifTU8hSehLfAUWOIoMAF1JTPoEz/IGSjxJmdyJxQpsSPcRzIZy1Y
uA/kclMvpf0LUFvDGSjIJcejmu+KMZZcW5unJZfm3lFIa6qBIRc0w+LAz3u4Ct4wlB1dtdXzi8jp
DLi0Fg4FvA6m1siqYvCjK6+jFclnYc9nKAH0XYJu2hWCNGsrSr7d2GfWk4ropA73o07u7ILjFCkT
j1UB3jN/b40iskIlXO+tOTzPZfwDNH3fsxJoUdr4fXEsQ3MYQ0lRAZUihQpiR8t40UGPiQqh3rqR
tcuXE2hY4NNodhC33JGiik6yM4rLTy5+vHKw3rJYJOWO6Kn3mhe8nWBPTu5j1A7pu9dn0MDb7nvG
QnxXmln8ZfZGLtZIezq3jZu/F7Uxfwopig9HDhKmKhvDc9JtuypCQEQnxu8OUxI04ZHIXQ8Kscmr
ec/3s0yOABPd98Kvsh8xKDjk+SJ+y4W4CS9lK936uSx+EdJ3Prw6bO5FbwucW1lvfcVd648sRM7H
JMlHVJsOG5aBFU4PiBOWq/aHiHa7PXjfWSfzk5tSxvKL9qPS0AJm6f00TuFfEiokZ6vdfPrqBrJR
mR7aB1EVJVEXZe/TxfK5c/nLvrJs8rDVdZ7pC43RGb8uZpshIUKWzMm76UpnDx7fXYf2yAJO/RBz
BG4wMnhE4RFqRHEaHgF/7npepq2NrYaDvIREd3sk53QAyN3eTaAj6TkTf42n+Ew7K1sHIva2snAc
Bnz0dpcx9F71QrKgEofGtZKfwWddTtb9eZhZ6YvGcTjUkSc3aKbkZrb8Cx4eDS8/fC6ZMa5r2EmH
3nAGOTHGFxqhvmLhoKijX5AGsj165exSO4xY52bwtl7NJonf1x9z2v3JAPRnZc9dpUVrJqvqNNKC
X7vTXG9yJz5NQ/lqFRb82lZ8+QbiYMOq384bKQvacR8HVXTE/kMjRnu/HI8vfjdF/sOIdOGM0ATo
bV9vzThQ0gUWpoJ87B68Rj1POmYVx16gefd+9O0G1ZkhxEYDp9ozWP9oGzqXNaQkWfI1DpupW1tM
hYYRZ2Yw/WTkeSsuWoemYnGf5Nk1ir12JSt+LlMBxmAMprc5zjueY3VP0yZ7pfzEPqemacvrfY+8
Ol/NcU+sLjBPyDI2zIN2cZHUu2kKawIXtTnUYlJHLL/OMaTJezBVN30YtygprTuaFYjsHwv1roJ6
348Id2jpbs3tciM8c3VAgO5Agp5HI+LDsMxYdAJYhiu7G/w11O54kxdQTnvpPojOoz2c3rZBeJYg
aHO8sW3up+tA/w4QntHwsHdcr5uj48qJEBXbrn5+27MfkEz45ZbVwHlrOaQYp/jTBHCJW1CrKzUO
bzKnZd6G7S7SLjM0qfSjFRDIL6jD1oPl5YhzfJ5AZz7283AoJD1HOA3dVWu+MXkx3zNKIE0bAN5l
07e4lJgUn8PIvgtBLh5Hq3zpHXNx4/lnnoFVNO05WPxL1mSv4T+tPj08U8HbJKpKAo2OP//ENO7c
LOnusfBan1ma+w+IpjA1zN144L07blVRFOegrDKKD/4yeqyXq+fm38PogzHgSUuYKm5AuNgr6Pas
K/XxfdklvyTNextFFn17l8oenZUtAEfmV0aDB8jNhyTJivUUzJxOmvJLlIe877a9NT5UCnnUnL0P
wKquhq0v0ZnqmvWt+qrnKXgC/4clKeJNR7WEpC4cYsqK2ZUvMzeBdVFM/VYvctV5dbUTgj5myXRl
j+p7uGhsUy5NvPVk6/s+6sfXMMyTh8jqd8od0ienWmi5DUSGx2aWK2cyCy7y4Kttb8qMtjZEF7VD
Vwfw69GuJQ0xZzMUNq661jlUDlz1NHRpBOq9FrGzq0fxMvIqgdc5d6exKofvGeUVxSg0XzVWTyKN
WfRZLoHjPVm98w0kd1/wSgxoAvKJngTb/G74jPLhOMTwVwbtHg00zTiXkMqoz8P6s4FohsfprDHE
Uoh3w0Y2db7tF9qJTVPQUufFHhZsqfaN/VuAm2kK/jZZ1v44QjzB3jqjqn8okg5JGSFMWvseCBtl
Dl5iJwDiildD83FKXPFrLMMTahaQdje4SPlPW5AHYU7c/nU2Wf82l9Y2b5m2BEnfrDtNrNJJ0Dz6
XfuRxckZiTRDAibbC5meedz5cxtvOZfTtW3rd7/331CUPXOdLX7x14GIrFjRaYKjRn+XSzrGcwzq
OYsvQp100pwzGkiPerTT3WgUOtUft9AoXLOevkxrpp1fVRA/u+Ujndz5u+tmBWlCDz/AZkcPdxE6
yXkeb530tA0BrPAISiIdNElX4BnDa4lglDI4mMPXmCuIdWYybj0IE1QfdazUl33ruRX8KYFUBLfn
KWjsDs9e6XT9FgV6iwLAYm/VrQyr8bIq+pEpirNXrqbrHPXTA+mrYAOG375zkDEtm85nECULe/nt
J5QY9GPKPxSjMfPDbAIJXQANDgonjs8xIHrGY9Ef28BHpQ5Kh1rvXQqzdTJ42YcYtdGQqoWhudln
hLX49egf68H8Z+zm/4dA/huxw/9XCOTzq/xOv/4t/nH7Df9lwBb/4gITKAAZtyAPixD/K/7huv+y
bfvGiQpJYARkDv93+sMK/uXyxRL8e36Bcv6hBP5X/MNygn/ZvseeOxPHW2Qf3fx//I/f83+P/9SP
/xnr6P+v//1/8j8d8v3/lv+AjHij75GoJPXv2LfM3b9njAZ6LqPF1IPih3wYO67ZlKAkKdtV4fYp
e8ZMDG/6P5/NuR/XaaaaTMRYYRtKnZjWcKp9/TOjuBrIg1UkpcPStvmODVMa/FHVKBHIdGVcJvcD
3Xb0VF0eBb/SEJVPscnjkNkQsGPn0w3nvHgslTVQSmaOZa+D1AAmjXIBiNCqmF1F0UInJEYUxLoj
upZxW476naXiyuwWC4MwBvmibJeVAWhsSI9nDmSSapiFt4kxvnVnKgaKt8bRPUaRMjZWe41ufUOa
nRbtva3denEAJ78eKQMSv8r3HvLDlSPa+LNeXGQSJLXu0mFKXhbLmc7JLWdGc2JYyyad39u+aE4m
rAL+YP2ILmZpdmlUf8jmNmIeqx/g5wxOjaPPmh8uq29ygHPjt1/+rWZl+X45RmGJlK/V3V7NdXZn
Q6S3UlQzhTuyKMfVeo0suGcVf5aHatLjue9zWHW2+DBDCjO7sYNzVfb+o1sS9M4kc1+vGDcRDPhD
NftqiyL5jZfvdBbKm04JJrW/zJmGExNCsc+7yV6z9CwIkFAQ1hANIWT6w7sqAzb+0f6usjrSLYw+
zLCCV6Su5fAA/SF3q3UGRJw3thVkIv81e2QKEDX0fFCrrrHr7mrRpQo/NCPo/hzmPb9lVVWZS6+5
G/1wDumzIX/z1+4gqFo59uPpIZvShmBHfIYQ7OpDl5dtQRe6fqxahLas9IxNxAw7p2FTjxRYKqST
t3JCEgRcQWFL/nKR+gCPHl5yj8XDILPZqw94Q88WfHQmg1z3S67LUUfNxogbQUgs+R2YDGiVcq8M
wqc0JToCmCdkdSWzpg0kTH1dqNHJFkxBCxAv6ZD0jGqcPqYuCuRBNEManZYsERmINUSIJz7w3L9w
LfrmTLXl0RLRmJ9UYycNd8Lus+dgeK69ChtwbGZNFRDTxThEDIJZkKmuLjEKQonN8GdRgzrmypOv
CON7bsHGgXMqGM+waxgKxnYk553yXAbYKly783Ex16Ji+06nDNTAsPO0CwZsv3uu+yQH84Ril6HJ
3tE+gUw6pMDxdWG6Wzcx93BZR6ZxH72kCQbc2C4+CddbLnKKnwT5BCD2BQtSwx/Ro4ae6E+u3LoV
bxb/ufq9D5YWKECfZ/4GZHt+soyJqu+4pexk0Vs2euMbWXhANCrVngvfA/Cf+oWFrmmAzPp7KvIc
Yu3o31s1XhtKikm5SL1GTRy9mhLSP0p+mkzRdK6N/zut3WM+9c2FF5TjM0jv+UyZfjEvbuI27Y8k
9dSbJBAk+XtW9HJH+3syFbr3lZ661OK5FPMP7wJMwbgJWLEOho4DNitkcEtOzTevF4sbzKIWMfWn
NEy5srHfsGwSXSXdN1pzKAcRIR0grwjA3Q3masZLOEJVveHEiMKDRYYu25KfJlPRMDqOQ09dhspx
rjy881aZsr6DJDvumzil9o6L5cPQWEj3g4fF1596e8N1/YeUAWNw+jss+Uj7mFgjHc1JL79odDxY
Nfm4VDQ9JYGz7MxY0Iz0zbnmpb9zI8s/4+pBZVUm8iTb1PodjKnixRnXJLWU19pHR2L/2dHOlWLn
t73aQYn9k8fs5Tt5aj7boXrrrUnt0tI3p6Kt610LeezsVCj1FuhZtDmHdSXUj56t9I4KHJY9Ymwu
SFq+aS5gcHTS5eSldDQ04hkyTPUcI5+TU34h27tsVDT2h6Ky/yA/SZ5430aXMFiadUs6jsGeITTR
4WPeE77zjqrEazw03vKZDXHNfq2/fEpubwUjmSi7ZEVVHKXy8mvQyepEZg4ntPt3bkvCY36ArJAF
mfpSDu1y0sj2dnWkQLotwfjeehRWvGmDY4o/HGVZE/0SCMgIzjWipacp9dExvX5IOWLIpmvHiHXl
qq98UuGHMBXmYjfVjwx3sqshTIWwEY8xI/ADztbqQFvdujQW+tImuSXEtMcPkS5qz5/E9y7zNJzT
tPDvfQ3DCs6k2ogWAgxWW/U3SOYnpSqJqMKe9l0WXRIEhyPk69VQw/5p3K/GGdeO1z8iEWJExXmJ
kdd+dumyEYu5lgggYwShPhqQ3RJipyCkuJAzunFgxXDIurHdMfKKV1VBFslOGb65dUwmMOl2nTRP
ruEdb272X/TG68T2j9JZ+i0/f/mKr5f/lB4w7moZ7pPUj+/mKLBBzTm3/k4Rnby5BCUirfhbOuN4
WpbF3SvDTiZ+4fqODS0ErKxqg5hCpgRKhP6NvgZMRruU/VpAqavKch9Uw7ClqfXLSKVPnsTyNJm2
ZNlHYvxbT/U1b5Ao9IQSBvHJgsomzpJTX4NOTEisZDMYnyV5i1u9mUb7Ie2ck+9ykRi8YCfSNL7L
CsFss8ueEr+9hJk+JcGSbW22x+iv1q+U84cEQ5vqLZpXiiEo07hz1obmOOeNCyunrwzqh+VXRiOb
vBPxcbYIHj2Np0IDYa6FvVHG4+Ttug9PEJ7P5snbqMHQ412MSgBDJjnvJWk/JXkUvuRhq8hxpYaY
VBu/Bm3FzpyQvVmQfzMkXoF3l/2mYf4iuAimQ3JcUnjHyEAT4hhd7xVfrlgeGoYLWy8p543wwBAw
/CJdOy48hlXWJb9dHRfHdnDIS905OebjduRGu5rwy66T0uS7NHQcXta5fU6WqHwLdIAYxwYtS+6u
HNmC8LGU7HmCmh2ZeXEMzECXFfL8Q7/cfGq1bMaTG9bLR1e5oFo7ExabLu19okOhdbUq3i7cbvTi
0AHOSgxjdjB/gaQOytuw2KKQhKDgtuvMVC3DwjwVxBLdyX+baEWFW1LNGbP/qY8fbXcYHpbe9Q5c
pvFVdIr0ARNw7u3a3PyV9Ecysma3UIIs/JqYoLM8hpmR900ClmfKATouc97SMMxJpo186G7phAwr
PQObsJDbQafkVePBvnMTKVZFyWa4ltP4WlNNX7UhI0Y/4AHP+7I2gu8udh97P7mNoQuuujujxicI
/B8t6LtrQAm+RmP2QAk4X+TYBgV5J2ZHM/kgliPL57hnhDgMDviKrHtlBs8eekhqw0ZOPEu8PcR/
bQiTfvxA1YKzyq/udW9rpreGWGF9o7vSEiGj+if2rK/Cd5JT4k/YKv2U2aV17L1MfykG8xvVk5rQ
9jIc57ql/epycMLZ09ULH+v0gZm4v1hx+HuWC9vBLfKwumdp0+q7e65A4qhZy2Zzq3p2bL6ovvEN
2bSGpo+sebsSliA5vFpkSvA1WZJLoDhP6OI32QGXlHhELbo8o4LL8T0KsTFucFc4Ru0Vo6/jJDhL
VGrMSzkn1ZsTNdFeez6jHxzum6lJwx19F7UNJ4vDNRx+9Ij7sMY6Wd76XX5JUGNwgrWn7fIaRVaz
dco5/h1mbnipg8V+Z0a1T+Ka2s9rceQswKhw2AVPxJ6f7bQq30kI/lizTTwrS5CTZObD7icWxXV6
KOJSftd5D9CVTtjTMDqsAXZR/N0Mvv9dCzU+dImUv0LCkZBPIj+jUokUQhMesdirh+fRXoqzRSub
bvQUjn+VgTSgrHLaIxft99bgc6a5LOV6but/GjcdH1B9g8f0bAAmddrSN5bFi0GkR6Sjnp/tiWls
Orp7u5EO2Q1GpfgvrA/JquBnn8OSrU3gbHNkOg9TY9908rJ8KALD/nZZsinrFd2GXvHbJGZnP4uJ
wTrd11ontxhzTDgMEeJxlCwgNz4SxjRCI1b7qN4K2wdm0zvpvp3SmbzrCEtyVYRddJ4jgPMNuaNr
CK8n+MdziVa3W3m1vTzmtMsZjIzpyUqt/NeSJ7cstKf2PKhPSZP3J2MzGjJNdE0MPck6GZzNnBEh
GUVHbGOe0Z4y3JtS2le2n2+zMWve0852rkOHABpL/Xm+aWNKT4PIHYFCctfEUxUgs7aE2jaIK9aW
iMMv1QNRDYLxZvBKHksn9s7N4rjPTi+Si+ToWGOPR7CQxgTQI/Mrwr9Ov0wTfUjEU0aJxE6STVbc
mYuNV3U4vYqOLQsGCSnBx8i8TFMGBCofHVrt3LblzpFc+AwHzU9W0dujtE0f65KcCtd0bpcRrrN7
j1gqeWkGx4jRxpUKkvjc1mS4qsiyT2nb98BfmBeENxGjRgfOG0Quj+lkJoz0Or2MTvs0CSbPg3a4
+8R40wlfq/u8LeK7AErZKuaSxfmIopwEX72i9xUesMHx02B+iKVqACGbN+oJnxurdprkoXSb3+QK
eUJbsgJ5SOIosh2BltZjGZ5pGO3G1t6Jrn/NmOSvvCTmHjrohrt3U2NCkIB6KhIhazXLP21cvRPI
cX8tSTeuqlaSn3DM/M3npU7W8M9FOX3vufS/83U+RjVBd38pkl2G1WpvTROK5HDxyqNsMEKXNAoQ
64YmnrkORsxdupBGpLDxBasEFlkYzeIk80xRRuNhYqcDpHeA9klFd6wNPLku0frMttJ7XJa/avwB
jl2HxyYM7oQhlDu3ZK+Q0vOTqsJrGCnSZuMUbZc2/aJPwjylLoa9h+/uTFbiwLAG6H67HO24+JzK
2ySwHfr+gdQ1s58UU62T+A+GMvZM2rwxa2chqVP8TlzYPXhrx1uM0ju4NAs+I5+Ud1pYoNLLZW+Z
8MwMv3m2yKp8T7fTeRDzdrSa/JmYyqXwfGLU5I92sfRhyvr5C42j/rUfQ/0wcg5szDiJH+4HX0Fj
3ddO9bvqk+qLpZzuUpi8ZgyeMfxDOeitHbsCzGnl2PfcJTj5DYlpQi1vCQD6Pe4O7ytzPPU+a8hf
LO5cCqZ8a14yjNvdhVY1CydEy5m8AxaQn6KGRDHK4d2T8w9fkYjHQtRYfV1475G2L2lVE/MU8bYW
dbZTA4I2gj36xaOpswqziUZ6OOHzNnFHlwtcR5zm82GwxG8sV/BxghIUgdvaiGOdqfw1T/nAezvp
HrO+GY5c2bwNBy9mX8Ri0EtcRfItJqdIF4U0oqnXoSqGnVeyxmDXNuJC2SrOMZOtmtBpf7UTrRHi
//BmK71cXSmLU5O73IDtvwubk7vQseNdbfM8bJrM6p8bs/yg4qSTjNUW7JTd3VVsi27zoGXMUbvV
trPUvCIg0e/xiHSbwExwSpbQ3sesbzlECbTx3yiPKMpl2d83NUmJgY2NC/st9bquCqNXzHD9zyrl
Ahw2yd/ZcJbfdq42/eRVeILnZutH+Bhr/nLroDFbO1GvRRK1KwQlyLdLYGHhGOKUT/Fp5301fxWD
M9/3bV0cwK+Um7Zc3selXXbCjP4lXbKS/2tX/rHiyFrbpSWvxdjOPD0i2jjxUN7VSe9tiFr6p2pI
3ee0wmfJnulAS+F2rxMLeawx4E7YsnqwJ6giuVfzjve5Z2xl4F/bRrOT04Hg8N2gPJhoaY+ogq2j
M4TOukvdv3SgSNqrDOIY0cSCjB8TORdadFKRi847Z9MO0V+X1dFzNQnvULr+cEB0ZlP4M6Yow+7R
c9Gljsa1WVdJFWdgX5409dN9GAwuOXqWpFc4f9n00jQaN4Q4uTEx+CZUCoSon6vxyqivZoIX4rto
upD2KE7JgtQQwGodRptFGH8z9TPpJcWAnpzB2rIMmxqIhYissfSJuhoSSwLfzibs5TYaoSOptmPs
/k/2zqQ5biTb0n+l7O2RBodjcJh19yLmYJAMTiIpbWCURGEGHI4Zv76/yMqslFSvSq92vehNpilT
ZAwA3P3ee853RoD1mNLmqjwSSABLO5703tR48KIo4OzI+nBxYalsM7tjtVU5wqpsorOEj1HsZdNO
oEy02DLgb7el136o4+l5juks0l50PsWF+VzU/tkpI7Mh83N87qC4Xe6t9uiItN/TBAf+gqsv9913
m1123dVJvh2Nn++0hVOtL+YJRuXYXEmPD5G0Vr4BG5WVDDgzWq/xsG/jacQxgPZ26GZaiG7yNg1R
JK8o2rvo5MwJDqihaZN6n/s4oq6dDlVZk0Aq2KFZ7Ze7KKYVj6knuiD0BifG2kAK2Xxu5ZJdp9Lm
q/UjidQozxpS8FasD8lzE6AhylFUxQjnsqx6nZD7UkLbk8Td5JfqdSTSm1kUXdyXQoz6KR244VZN
pRFK9A7SOVBimtDvLJwoClUi7ImxsmyJ8YsKK6awVONlIlVq1rzWLihTxjl71HaLDsvq6NfdB/44
WleZqR2LXU9e3Ey8fOfcd4NNxZ01sl82Iox6fSNH4zjoc5qQujHsRHLSsyeHrSdMXm9YNcVyhSPO
uVjq5sJcIYLi/L8kfjldl74NcmWxIufcZcH8bSAQoaD7ZePhmNqLVDmlt3xH6z88BG3KILCKn8ql
z3bD7HNOK2+iPvhQiGhZtwUduHgszEMVewRbic8Roy6upui2Q5kz6puCr0MnlmfuhPEDDVx0EPbE
4NxnoPEiWgDieUavo7TCaddOC8AlJy/B0FRK34RZaxNIg5WvupzLVdNtrGLInqeoMd09edwV9wPy
4EPIiNphgD5UDykdpGwLorcoHyszajj7Pgz8lr5lS0z6S94zp1uVo+5vRr3cFkkiDsjEYZYm2OsK
Z7G27J318zQML0VdPpUNsnCjcvehTy3vQYu5WjvJfD1h90D45lcf8cpwuOg8eMeauoBVMmFVcoiF
7XV1V3aJPuahFdDvpGf+vLQRlCWtvF2TpebVWZL5m4wqLF9Oms0rqQnC8eroFWXpjIoM5akcYoGP
MvHQnEaE9ZjemtcJSwYxq17dihs1YaIi3XXEEIramDVk0d78Vvpz6RxKQnSh97i0Cw6yd5OYtNoI
HUaatshsGRlO7TFFD2vAkOnGyNPkZF66JRiPVGo3bQwVhGMEQIPRr+niVq7D210NYbYNU1YEtKtD
W+/QnYPzq/u6r55y1zMTTbU8ZVvFhpaXSOlhfc7L0hzipCTdid4MmVvXqhnfmAVFaKu5NrtuAXaK
2GrZLv3yMiX1Hb1pwiUBKjuJDFbBXJuDWGjVErGujlVS5tTsaLCWcbavGFKk7sXSxLHTq0ZoY763
kzF9bI/lDqFcvhDpqW7CAfcOA4/VSL3yMTbmXCDUWTfDVO6dkSDRvGj9g11P1tl4fb1h6jWth0yh
BGd5F97aF0NzjLRGNqJbyP0V+plPaLiC1xjRzXUj3HQrFjl+ShqVXE30SBGyJ7RlSeiizVsuKFz6
UKGDmuKrPpFlvxs1elCuTwo5t3fY7nUS59am4JZZ58aV5TZIbCdbM/QXF/XkA87xTwui9kcmA9el
EMdxTnS/86Zk/LYw594zgNY8EUWO7B5mw+AAUirarg0Ydc/Omg1UnwePR3e1KMtdaVpVO0wZgF8C
d8YO5tDzeVna0IMYatHHnTjffkTo+d7WNJkL6C/XGozvmrsJ0U7FISbTTn2DH7b7DBfh3I0q3ADT
7XYc0UP8BdN0pdKEOX5ckopdy1s/RABkunmvhpT0+PZgtB+S/xD1hg0pa86hGuIbl/EAZKkLSyNH
WrwqYi3WNeHR26rDU2yxRz9ZQXTLuINdkWr6Hq8oQTR0AR9Qf9z4TQqaxrtKmecZNMMlM83qI6C4
hu5z8OZpGtWuy5gpCbP4QRCkfKANkNwXQVZvw8F19v7k0L5NeNMhiqTZCfPPekHOGg5vlUZ/htD6
gDRTjivaAVEX35coE7+w3pYvGJXhay5NtPPt+exarbeJg06Va4sWwcYQ6dvjJRPjodfGewQXiyvF
jkp84qOQB5lNeL2X3HmiLfs++vGH0rOZf/HcXXvoBQ8YqZfNrJZuFZYhMasBOkzNNVyll8NC4fUG
2Uapjs3EsMmgNd0UWMFX0YCPq+6kddsL0u6E0OVpshqAMi7rMw+0sh7Jpm0ehyF/SEtOsVGN3Ucx
3FwlgkRVS6NSjgtMxwKz+rHqg5cqkzaWYIXtBcHSTWnBzxCR2ReO236OTUfR2se3weVLNcIEWyq4
jJw9SRojxzlEEq8GocphiHrOb1n9nOTo9XIlLk638W3MCEBWFkf3zZxkYGxZQk6VrMob7IT+xo39
L1VAZDjHYvsJH4lD9Mpw43sYjhbcC0cZRzs+IP1oP/u9V3Zb2TnN42re+tNofQpc7DiaResKUXeJ
e2Epq02TJ8nT4LKLnXKcE+Z2bjknAfJvI/9U0u6PPhlUdt7WhEEkTnmHtHIYhMu+KzGFjmM8IS+V
J2x41B6h5riLvNO/8qPSST8w+UjAo4VUwod8HutuQ0mYNJ+jwPZPTreU3dPvyoT/L9L4LwQM/06k
sUrN357exrT4Xqfx+8/8odNwUVWQNQsSEFKux6nmT52GlL8humHSFJKkIx3yZv+h0/i7hIMcWjuQ
DP7kBQ/6h0zDEb9diLvoN5RwL2jF/4zS8SOUKiB2NriQkILQlh6/EebHD5A4l5BkRy0zzeRwQCIG
jgEFA33u0HyLtEwaZsBJaJAOiiy/dIK92J1YlZYh8xl6svnkLM2l8byH//x+Ouv36rEz7+/dzZv+
X5db8QvjQ4Lkku7//PhHhCl/3KkXksoPf2ChTjtcCO9mfnhv+4If/bum5fI3/6f/82/vv/+Wp1m/
/+//+sIpg6Hsw3uc1tX3V925ZMn969DiD6aP+7f5n37i7/cJZjFuFI/chUvC6EV9w+3wJ89F/XbJ
qwtZXxxehG7FP+4US9oAXYASQSUKfk865gr+qeiR7m/8jALM/Mcv/Y8UPReQ3t91P5doZf9yk1x0
PJ4voIbZKMd+vFVqvxtcd7ScLcuX/bHFnLFjktM8UcUk5heopcvv+qfXErYr+cQBcWk/Qf1AO6Uy
bXK5DSokBnnkp3eDEzAty91+j8ygf8yzul97hgin767JHzqm73VLP8Lg/viUvCY8axK81O8Yru+g
NWqSTTkwo9zmSCswm+OuhRDyixf5b79KyeeDvGQjteK++R7NWLp9J/OaF0k99diqaVVFww3yvH//
UX6Ka/njs3z3Mj9dMTHU7azxslEjcwjqmSnA3zLWk3Yt7Pkaieq+njiQwTfo6UoW+Uu6zPcJksVf
oMh/whn/+U7cS5yTyxT8Z9zUSE2bQKPhnawhwm/adX1ziVQa1t5e8E8BB3+HWXuFKHpNe/5+XKt1
+RkU3hXgiaP6xd31315jIkf+fDeX///dNa4qQgJcq5BbBOr1pvG8a+Yfv2Kj/3yNA5tHNQyIogtA
bdEj+vFFXHcexwiH6tZ3cJRaTlHc6rSVq0ROv2Jg/vx5AowUIoQtaLO/iN9xT99/Hhe7T+l02bJl
fM4cOYf0nHRd8IvbSap/+ki+DAIZoOQLAEzxWP74kezeWjReK4zGZsoiwg3mZDk4dT8DYE9AS+zd
i7F6r1PpfpbOCPOYukDqTx3DB0zIqFO64RjaNpBob+QYvJoU5Og9Z9Ipv8+HpkEe69i2e/YKC703
8hKRrk2YVMiq3JbaaHacoD2ZIsUyv2rrAnNapf36vpdZR+t0RpmC/264TN2sgiEe5ygou5epwTpP
6/lWJcF9GXrXmbOQfVZASuCMnzfBug3jSezGKhjczaj6+UMwdtBozdC4zO5dq0M4d/nnXudUtofE
TDp7lA60XroADTNn1TR1yNG1Cp+jpo+iM8KZONxjrPWQuc3eQOQcs6XsSwku0171NPDABHSRxbOn
7XzLTE5AGSq19ayEugQkhvTLTFy1GYZr5j7rCq5nu1sWD+uKjZZt31oBdvYpSyzMcKIUOzm15Aw0
SSRfp0SAEZYqZaBaIug/xItlgYYJ6hyWSKe+Qs7Q4hwWcd+sEbkjH6YPRqc9KWi1bb3etm5SV5BS
gSlpmLejX6ivoZ1NUu2R06lTbM183jCYW86+UhGznU9d8SYzaqStweg2Y7qfMHFR7iKb1BA8tiVe
TIJjoljcOebi+ff9Wd01VVvddaMMAJzk/mePZ6RGaN8VD3TOMNKOSdgxI8mlTtfR7IO6lxbUjGSS
5oJiSMn0MFNZwjl0k/EpR5E6rWZ/XDwS4CHfUVM0FHaDdoov7J946kYK7I8MvSH1A1JInsrYwrDJ
LkqqB26f29gtrYjSr8BvnOhkDrY6iMnK6bq4+OhiRRVM/SYLN4Wl9LfcN/NNE6XRFzwN7V1SUpCt
iAKIzdoJ+uE8zrp6mQubBTamnjunUmLBRf+p7iGQQeaQFeyxdZBawyNSnObr2OpUo8O/DLhaeC/0
9n0reVmg3Gac4tsa6ng6GkQEwhSgGFJi8JgFdde9HFJsDxhN751eUqXWch5vZSyndO0Oaf9onLxL
sfiDF8N7j9G/9+EjO8jiaL/Ytse+YFtgU+bSzddWOtj3c1L2zBsyoyPmoRU9qWWxYDDm3OhnxzLE
izRFYB1sq7j0efsUCUebC/k1EO5gn2oEuzeWq5ZPDkomsec2U+exGXB8dV03dqSyYG/wwwrVoN2n
ATbESrsPIEl4LiOa099ok/hvHb5YMhRNTa+cbz87V8ynPnBLFV+TOAF+RhMSPHgyZ0zgMhbK2ywW
fE2ZG4mHljUEccfCZVjTheChXurWv4m8ksqfurp7RWZZ3qA/7TySQQP1UFYTJtMlN+V7JbG/QSyX
mOs1ExPMerNNLO1wUX8e3CYrT55wcfQqxHLeAdUpoxivhrgJ4BpmxNbNgwX8sxkxMPUOVkl6YgUd
PLHMeU+nT9ef5OhBFU2EN9wBj3KnTaFUQ3/b6vsVlQEcmdkS0zWGjsK7TnOGdmhsLmrLIA2WfNc2
MSFOI2W7DQw/YupQ/a5htDQPwr3ONOiCtK/n9pDQGwYmiXBCXUWtNkysvAYVM9Zo290jrDDLtTBW
8BwirWEeSGf+MaEoTfZVK4lLilLmrOtGSK/YJnVmlhsdZ8PdYiUokMSMJxRVbHv2YmbfdIqRGh7K
KALuvejWawgY6pvsYM9zMyK/LSZ5gIp1uWB2VwGe8F2GDwtrH3dzmISPXpDCpm0KvN3whyrbh9o8
ZiyDxmf0hjVmGvZOGC+MLToZjet4rtFOjrGDW2pSgJFWyLXZgdpAQzCBkVbZGMt0qXcqD4Jxm6d2
3xzyTo1PMGAChitJMT74RqdMDtDmydPi8D1vgBxMLRsB1J0DSXAc0uQyeXeTMxrQGcHE8D6x8xLq
FQMvwDM1b35XejTZT6J3aGKUGcqATROwoiIa1x84YMbuViXDcGuT1Ql9Lc8KtbVtvgHwu4Aet0Vn
9zQ4RUrDMkaAgwzVptt+7eXYxrZYQwra1jZCq63G8dI9+bmwSaLmOP3iTQ0da3eC7/lg+RFfmFVV
zbRLEOvSZ0x0NK54vryaVjKNiLVm3x6OfZpKInuQItg4h0TVonLushuW1Yw4IDpn0I+c+mDreHkU
gcYCH9KaeCyy3AWAR1OeQ+PMtNDrdeivaCsz310JrLvZtVLD+A2JboDuChQaZBH2cyYYS9V2+yA1
bgtPlCAXMCAl0gGbz9Yw0Q6cl4TPeZ5zx3/tukrP11ZitTUrmYXELcpced3IlsQCFyNuTjRG7n76
z0vQm/SLqdv6W/djvfl7DflXMXoe4FH35v1v1Knt33ao7d86asOff+aHCvb/jZKVDsN3NcWlJP6j
1L19Kyl17944znRvP1S5v//I32vWwPuN1oUQFKzApIOLY+SPktW3fyM91cE2CZ00DDGU/KNilf5v
lyOx4mR8+QmHQ+afrY2LpYX0eMo9Bab5Uub+Waz/Twwo9qX8/q6KBENFDn3AG/vp6B2j4rXjofa3
Tj2q6Dpu/RZxOY076I0AXQJ6OqX/kMY9SfXCr736UNWcyvXeGboeGxhT8gA2YEQbVfDfJgcNpwvY
L+2ZZ81pBXEonPx8E8dhfxzqzpl3iWflHSDQiqb1nDFEIPeqV/dIXyxcxRabG+usLp/rBTzEFrUp
EL9sARW2dvoq+uwN7E9IWPLxw2TrPL6ZOxH0ZDk3TMBm5B4PTPeW4BvTqwjcDQ+euarqcjzPdu27
YPRy5V/HXb7E14vnd+qUW1US30XhYqrnwJTBeJpH9EqskMLrIkxe5qI4WugK2tfB1HEq3TJVU9MO
/AUcG9nVAoycLCJcyfaYp8ivADm9tLMzh3vkkYWDyBOd2YfBUc1dyfgtPC8KR+cql36VXmFNyuxb
RJ4keYTozMtrq07K8c7jIDhRBNl5gzeDtL2wxw4EXKJcFzmQrevehFP6aSQcWB9jdL89+S62b9J7
S8qR+D4HJzXOIWgYHPvdPtY3JWdsQp3wRQ7i3oCGa4+l7VLrlhO80efMFKhWPQigkvwQA4xsy5yq
9j51lTU2yPDJSsPx3dpBiy8yhguArC0Ahxl+GdkwxTcQhKZ5kkFXdde68MbqbLkByEkzWmF57tUy
cAHUkGPl71N7qKg1Ih90BG8ycMmwAEGHlngATYK5PEPuiAOvwQrODsUUpLvOp8pXz7ljMDz2WFqi
5JDZfMth7KbxTiF8RUjs52X4AOdAjOcOp052E1QJvLOxHKv2K0bxyJB90VSS84Rp2hN4HkWnvmSv
9yGBWdPwWEUZe2vDVE08FVGChkzXsdowyLGzjbWUhNSB8MWSNFVunRBpNGaklydld4vNtrmNh9SF
xROX4cfIVTpGzx4Ylyosis3CB7Kw3EZRg6DAV+Xly9HEecyL2EgxmnbT5V76An+ybvdMSayrMjcG
WpCBCc7xSLt3AnDFsVOXI0ZVsqtxoigJ7auRpCpiKi2UF6opbPifxGfWtMKLDrjF4quPZVqhYobY
yGC8tIxiHGubPWp7It9tEXxs65mtXxvgl1XSIdh3o9GQMgAAbW/0CMPJ+JiPWk9ronXjVI0AhLIY
e4Tnyq84sqzXys/8x8CE9SUrL1uiDfbNGPl7o4n9GyACMRHywifEBu0GmjGS6zZmPgALNbR2VAlz
dRT0Uj9i9Y2vUmrkN1wTvKscLidQ4tEfJW7bKK0fNGThfM3WfMkRwnEWroRGGnLfzCq/L0D3g8cd
I3E3RblKsLPbtuKIorK3KGJWUoeLvo+0FQmQFFY0bLqqfaAA8w9zEAd6M8lgNDurrGa964yYxy26
Eo/Dt1pooMaVtG/IKakvDiXmDSTU9Iyu6j7qx2OV5QSARlZRHeQSVe1WUF60HGnw6yLQexdLzLdT
xozrrIEO8Yj/4JjXonuuEpe/ngdz063RrFKBV7kggcWdpb1TJiuzQyzG8DPiEoE8b6qTb7Mt6oy8
HLu8yv2mjDdFF/n36SglA6qe1WYTydg5ydaj+sPZMH+e5vLWThFKorMbsxvlD+iWNJyOkeZSOHmo
5l2wRehYk/fMeOFtYOW3dTPV5WPvDeLcmrqJVm3JMXtFQfbcZJb7EbKEdYVQAtViwaI64CaKPR/F
YEQrEvZFvUsmHmPozePay7OTV0qguU6K/G3VjKrTeM5tNPF+Kwp6DKzOUB2gEi7P3CJL+xl1TEFY
wGgxt7XQ2T9GVc9xfVZx1b23C2eOQ9hhET9G3hi8paLHdO7TIIculSC0ue8rLw6PiCrES+zPU7xx
7ZmfgZt6Cdlhe7ZWNlKefqV5GlDhjiWboWfQrBBPgevBg19iNkGESnwlpkXE63lh7LrpvMjKtpzZ
mDo2naq9jVZ1zumYWULNtlVEN7Lw7Ho9dSmDNtEFaGpLXUTzWbu8nQ04Klc8O3afzTtuuYHbgWOf
PKXlYpDvIWwYrmGgNN27SjRpiF1SKc6i2s8z/Dk2hDBPZG0OkdsZry1/sepD0+YjJhE8UNMmAAM9
7vLMPi20EHApZ+w2gHYGkDirzsKquceyZe2Mnc4fOpNXz50VpkB6E236o8BGFqCcZOi/032K1jNu
UD5traRJzvgYe/vYYm2Xr9QnCaswRtBsjmbWFZujNEqDlM6BNw++vTVjTYsEDy4CBKbp1dErSkCs
duy5yy7Vl2SP2ZE5tpwoNedymOFkWAyWpxP9Zztaz/S4j8Jrc32otSZ8xMOwUz1lTdzfQwevSUsV
BcTXhJ58e5Xgruv20VQSktW7EEi21uTb1j3VQuldRX1CENIw6ba/6RYToUNq47hm9p5Y/k7qZgG5
qyrHAaEuGM0fkVIGmC07CAYQDnAe7IAEdc2tHBI8X11XgrSoF0p9SGlhElwBLEH23TR66L8ByPBC
qmouOfy4lgsG4k0VG1p4qNdSwT4FtmayzQsdPqvdNBCB+k0d+5PgDU3tk51DvIYtvchro0pvOEgv
GlDOq8ra1W6EUhYMbdOf/KAJmb6z5Owtj418X1C/zk+hMYWHdMQZ7XUVd3N51ySDfNWedpCxz1bN
bhhGsEiUSDHTJa5Tp5u2daZgL60poFcWMew4Tk5chLTJ7Dh+iE3DiYXuICUlW098KCthOXwDtFZv
FVerxII3Rjj9ilC89BBsuNJF6ufVwerpXrAscEZCsAmu77YIIgIgOFxncjUg9joPTkd7A0ssnmV/
ceD/eGGSF6cmUeJJ+3Igc4EPj05HqDOURhuasE+/+GERZnzgfdufJVZJ4PYOwbrgL1smH6qb1fBl
GWYFxevS8lvhdhrnTUbtHDzHuHDMwefqw6k2gQjjz33ZBd1uSTUEm3iqwiewJlO2VUHCzWwlLpyZ
2ersCgq5rfINgPt+Pllj3Zu1G1fwBgpq+3HNWog0Nkabw0mrLapTuaTTi8x6BStU93RlG91NwzYL
9PQWOnAB0J+n41gdgKAlzqHFYQK/z+SIaXivQ7gdAh5YzLIkeWx72VjFOXGGfHqs0fZUp2VOSKFw
JrQ+x2mil7wxAUxZAo0QKbP8oHtFvuw37iEdHcDNZnASbMAdPZ2LoMej55c5Q/zMNZfeyeU8bN6x
dg9YwXz6Hm/UmFgdpY+i8Q4p1Czu5WD1ybbvskhtqgwxte8G4rV2RHeLQSQDrCoaOmM4OrpkX0rq
o03hNtGyCau67w+6nTLcTsD3rCNc0ia459Aj+zWTvNR8UPhu9Q0eAx4hMWC+sdsEazoFvbytooXD
TAmwv/iAfbnsrzNsu+GrVXhu/TrgvPbPYkL+cpiJinlC9ynpsaaFPteD8dKD6dIEC0/lCsQzxJVU
26kPK1T3TWOH74zbDI3IVCzjlrlPb11bgR91V/ReUrVeiqZAvyA0Yvwm88KFOG2X/t4Vdz0YQwdB
qHVObSwsd5MPzBl0pcUTxMXOEr/A4cx1QpFrgwxRJAqAOPE7pL+4DcyTi4+bm85PlgkcXd1n45ew
ZlH40pF8tHwNkUd17Temn05tM2BEZEM5xFg9WvcF+8hqDupJbtsGKeoqTcPx1IN0QVQ/4V5d5Sam
kIrTLn2DFeu/ThNml+1k6dgm8zgIeALwQY/xjqND68w0kPl3tAUT2Y/TCT038JU7MXRWMq/DAXEH
SaY4ASouaq+kA9nJV/XGQS+YsVXNjlmnfWuF2wqJJxLTNJ9bzBsYzDDFNLFmVcC1shoo7J6B3wEG
XbWDG5XBxpF0uwgvDSICM1dqKGb3VTiZvHA9a85EblKk8XkQ8F3eWWZRTI4h99Iu6ZtAHUFZallh
Q59M+DHEFg5DP6EafahopBVrbLVVzIk27tNNWUgWv4B1NKIVJ2BYraK5k8sNl9VPT0tihY9O5WP/
FYMcmrOFGc1BQxrN2VVdN+PjQrZLd6dp+br3Gl/qtAqpS+333pOu2FLGe+WhGfNhQSuMU5os2hbz
u7eUZXF1Ea+QCt0K+VKbxfnmdGbEzYXc980mpOhRMSfXq9TCnwUysIfyX9S9q09o9tJ3iAs0JxHV
lqQMZEOdcxeKdsrz3Yi9h4mgp4gybvVtyZnkwEPYvyZ2ESmEjL064B1X3zI7oDRCdRowMWqRIG5l
jusb9ZgcCJrOm76+0D67knnHkl1sIqpfvLtMIZnGW+xOK5vLuxnbjtA0x2ucOz/snOoEDQ7cEvFm
gpTdoqK3N1gFiqLEoH5dZ3Ucyp3T2H28DTW7/pcJjF+/XZyJfInKJCLk2Sp4wrQ2AymAlr0wvvEK
7+yEXdDeeXSYa+jcMgOhTUFWbNKla5PTMqUerVGBs3IljVel25RapzvKubMI+e2ZZDmEXKjr1uVs
CNEA4M4FOaX9F69o1VdmFXb30RZtO52T4GKpbjO3h6JXe/ABh6nyzoWXx2Oy9gdX3fMrGu8aZhOG
/BLtH/Zvz6oGDlZlk+UH2x8Zhzc9UH0JHd4TzzQxPXaeGOxdLi6xbsbj9sb079fqyH6DN9T1Enms
u6Ym6KXPZUjvAJ3S2rYak96MM8scI8VhYqToa9vdNBFmLwhAnMtOZFwtxWYWnFKZXAn1MCYN1gA7
HBWx4ZgYX9HgwWmt6TQTM1GqD1GvMNU0Okyemrjx0eQGuYdxJE/fdNQtjwpsD29yZENXZnbD1ZDI
8M7HV/8psPsCAdqYV0deZL6TM21RFlamk3HWUQV0E0CpHlHp3ounzj6W2Yyc0lXcGmude83lllUI
IxaOAcDSJYUy+1xPS3OMWDKvLE6MyWM8MLr7pHPNMcdh3OV+sxoVJ4+l2yYSTRm7FL0BQqjwttHU
uYUyVly3s2fjK7NirGl8HQ0G/yxXDy5TzJFxp8OqG7Fr0UtPUseLNqbPrabhBrMEbRsGNBcNrxXC
30oQvxVU4isvnbZ5WN8SRDx/gKXHmLBQ9nzC4F6ZL+1kR2wWJXMvwAotnkX2r1SC0swy6d5NNtXY
OiTSj8lPIC3rTjZzctMxMkGn3OnguCiMTwRLIDHY1DmjtQ9lvCD9jhT4YM6oYsB0kcbxPe3Cct6G
bV/eeu0gQWcUUT3fTDTNj7IZm9McOUTvDIxdirWH53rdhWGT31Wuqz6LsijSTR5wMkGukYYIHcmo
IvQYS7bbA124+JinZyogoggsy0DdQqpfdyfLBD6QSTPOLxAUx2NkmeWig4pgJA91+a1ALdVU1LyC
1SKaSRY6MdckXmSAJ5qt+kX003rOp6zaeFVhOTA6uGZ7lQEJS3DCe2n0GHixVicrs9KrQucFMlM3
nwgPAPeHflYF3XulCJqj6d7hboSFMGPf70v5sVfTxaSRtkQSOaNz7Ubhfd8nYcOpelTThmVzuSFo
RDvXBcT2d0TFATZNP/xIWgkkjIq5WHQwooBfQON07veLzPCxMk5JHzxPynsXKT7UjyiYP9rFFLw6
1Vhd5eBRtnY17OaEut6rvoySR2Lltu34atNVw+QuOa11RErzHdq3cRT6Z0mvlcxVtPwUAxyfnhOx
TMeGvfMeP3ZrHUtstHhj/Gi8h/qyXA1tAP51jsLiKtb7L3qBPTb7BnA3Y4xgT54Fg0z/0nVMRBY/
MolNXoXi5kpVWiEWdqG514AyAXakNI/WXZlzKTI/lbdzXDi3frzMbxENJSStUXtGA9OJA9yS5xCt
9zyab148PC1FASTAAHi7ynD+gm9pvOQE3DaBBshETre+zxNfjCXFXWvgQfP1ex9gYE/DxufwbICo
FellupYk3+Qy1AFPg6TfiTM+fMClLs4Mp9XZkhf2Yt7M8WWs0sC1jTAm3BOgMEG515DEt0k60+Mb
bLf5KG1SANm5paQTXFr3Ah/SUUi7Yw4ZjdUX4DPzO64sDWvPmr2GLaFU36qqqr+63oA2NSBCKl9H
rLvRKq1oA9P1SpxHJ6YZuoW/039snKqELVhJfGCFMR15JcRrQeuLPZQZKZ7H6/7iB1579IKfaNXL
aTcNVhWfp74dP9GO0tVu8Bv1zoPlHHx/ua0sWd6Gmchv5GKGnCRQIN5gUeIbluvgc14Gkf+LgN2L
2OQvidhfzf2ftFOjUNDOaJtt51JsI1ajnqAKHYyrdn4FKDKb1wtW/7upx38jCvtRjvbXa10EMd8J
hZyCBiJ9Nb3NEcLviyWFKWsz7u3Fck/xRf4wQV8YO3/x0X7U2fz1cj/pkgrWoj6H0ovqLb/WDcE4
9nUZTff//sP8FNf716+HJfb9p0mTkc2k49cnbU1Z2k9gy4czwsMjgBa5WaJ4AzzY20SlwowY9Kc+
jZ5T3/syd79IXP1XHxCJ4/fvIAk626pBV22jgOBoN1KoKkAibdHK7H/xIX/URP31IX+KyYQz2tTQ
OPSWaSKnuSLKtwUMWWrljiSesTZqByDG2Q2wTjHoxSHz+vhrn/AFJKPwV2kozR6fGg7Wf/+O/tU9
9BMFLZrDlEhLkn3ot3wrO/+RWpQuUlh/SGHjgF2l5ph/cYn/xffr/yTQmkF5CCfntQJuzoltILed
HVXK3yejP7DevtdI/ou52s8K0GUYRTo1rd4ujGCQLe3/L2fn1Rw3EmzpX4QIePPa3ehuWomURIp6
QcjCe49fvx90725QNaxGLF9GE4oZVJfJrMysk+dEE2Gk81jRond5sbR1Vd6wblFis6Qpi+f4pvLp
poaqGfzR6g2JCFaG635W9jroIBQDgAJ1G6BMAS75/46MiMakGxi2cjS7fAiX1DI/UbI9V5aKP3xS
2j9zHR3p3z+gCXGAxnljnqvNvTXPdQdfeRb6z8gUh3byHU2HYmY6tK5CrfAuoGu/hL+gOLokran1
VIGPi37k3cYJkW2h4GI0IrcKLogJnaguv4l0SEKaGO4bcvjlsYd5Z2uCso0UnA2oKEXHDhkoUq4n
LT0wETO/o8sDLtJh57XzvtIqHho3UIqyiQmuZVi02ADwOvn0NNOJGEEjZF/BIEKT87QxhOTmsQXX
kpnwBfZxP/mlWkBtEtHUA6VOccSxQBOHplP7p8g3kLPa+lb91gER3AZELBVM6Pnk24p2zSDrmFMA
63PcPNENvUfYD/qbo50kH/lDbT5wVig0rb9HCcqbxWs2zEMya1HCF5YLp3VgJvPj0qG2Ot7xRndg
ML38RlKeweNE29llq5ANJeCV4aGxoSTIJl93YS3mJa/QfwxUE0uIVZCs3i3AU6hfXh5Mk5wYa135
VyYYkSdAEJJO/qw8e6pyVdn26gFmBe5lcl9yU8qGd177p1qmPeQnhymiKX/+HkcvILYv/wjJ5bAC
KF7/BmpGuZvWnFrq7D5kA4gxfFXy/ITagG3/JOfcuIR02dIK/malqwyipsDHwfdMJfUmJQ+yChiA
o3L8OUJ+DQ38oB4Zfz3ZDlXFHuMxw+YaAvdTDlFumlDlJ7NZj1fZ8LLBItWjdQ8YcqdE1rXrzaDv
4HcqfykIBiRZc3N5kWQO+j9CsoEFOC1Eln0gloay+MHKQQdb8S0MSve0avA6rtKVeTs19mE1xMvD
6pJQwhJcWOh6pMOrC2uW4Ytj0zdqcDzc6QruSl/XAiin0PGsDiGr2HV3Y1I8mz1FERyddevMyWEt
wiZtRo2lpjswOWtRB+P7N1V1Dq3zcvlXSo+x4Pi8XjUy2vH/5xjjALrgh9Oe4L4DN7iSJy8EA8dy
MfYdlbN5foKznpz+wRmvN0/xqiv8lrOyBM8Y6TSg1iqmtLR3GRqRFLKAZ9972CzzxT9FxjdKAlAe
ogyCRs3G1GXDCj4yq+nzo5oPKXrOC6ia7jzmX+GlSvcjHrHjYLIUTXFsaYE+pOOvjXHXab3hm83V
yF55jiS1iloxOsj8tfihzZ81C3UgCpSV/clo7mh3BvWMCtfQH9y02ziNgnL3/4tSTME5Nlm+Sh7g
KuCIprv73oxX6SzASnXw0mrzubG/EzhYM+TbVLUob8LlUfDACT9Gr15bwypNlpX77etQYh6m4D8d
tWsomXIxdJHq+VBeU6aDUO3jxiJL3PNfcNerRc4gdKmL5X8vwND4UQbmzm6c+xnW0xKnk8NSAGH6
ye7oCtJ8TM4dtXsuJtC258u/QfYTBKdpz0kdILAy+ZH+m07NB8R8zkEQQ2i3EVGsH3rrIK1L+2qO
uoqoGdinyfco/e1rx/tTltWZo3T598syPlPwYNEA1YNaE7FwEhz1z+AAvS2/cYc7PWou9XEE7mMH
f2/w0eOSUzcsU3KtmYJPitK5sOgimknCvGFf2/PnLgi/u5H6pZrpF5xryAHNend5lrJdEpyPjpTT
zEPH7PNqDg7PvV9GL4SCyP1AoXdjDNlZFzxNwrt17rYWDq600DVJHjfDEMnFbAi+BFbJgp5tEoHc
MG6r1DyyQtd5l9yu8SvESEc7TD/hrC+vlSy/MgQv0iauMWczw5lOed/MoFW6p7y8BoEMVOQDR8Ja
+u/vnpzgIpCjggVpxFGuWc5APJFoKAMSWAXpn//JbTbPuuTIrU27/5hSQh8DlffJH6uVPa73dWQH
8A3hlBzdDNG8YsOoJIG5ITgF1EOAKEMCBto++bF6/tUNNV/T0LwZtI3jJvELK7f768kgEdWVg80Y
ozqfwwJ+hoX2prY9XT4FktNsiG6BZ+gmmRCjgfzopdSDj2SYl78s++H6vz98UFvDpg2LFCmef2bV
8lJmzlcYhX9d/rzE1A3B1KEZAhagG5MPFPSXPYcQI9VXPG/zSgFo9fIYsikIpk4ReUa40cZnKlPP
g5TTAAurH7rp6vL3JQb/N0J/5fO1tJjL0hkJHgaentQjDUJI5D3oZX2q1xgxftiMyyTL9bcr89VQ
gGsSzUxw/0lqX2sm3pc7dFHDL1SL3xmb047+z1FNA/gceg8SL7oT92tSMZEWGPShrabREoEBb93j
UJrqtOlWZPGmLhh7bdAH7Ha8GaGpfl69PIkaYfe6ms1Xy6r9NTtW5ydrvselXd43yblYceuvbZJq
Dc3yXjr7feP8SaYOxU/Y744EmJe/L/Erf7OQV5s1aHOFkhbfp779qAbqZ7Q54cufr4E6XSnap/eN
Iph+DjKdR4txhh213MOjmsCEntyv94xZL2evTA/vG0dwBE1p1XM69rOv2zMoRJQz+6j8BuPaqV+G
h3cvmuAQchMEEHzJM7Qf+X1f9kgnB0cXOtF55QQf37k1gkvg8acEy7e2QUIxlHJleWV/zpvyGQLa
p9B4X3V1bZl4fcACl4bsgLqZb9suRF9rJj0a+z4C4JIkw8Ygkmvyb3bx6pQlYRPYVsUgMbI0cO7t
Y11fM1ZuYxewtpbH/rsOwN+61quBQiUdTEXjAEB8dSy08a50OzS7A5NYdIqAOaQbiYJsRoIviEqr
dUCuzT7NuwYdtO4Z5ZpjlfJU2oUIdXeDbyNddXlWEo+qCU4AFoYYLAqBrTenH7y5XYmx6nPj1j+A
Tm6snOR21ta/f7Vyk+k5wKvIOtwQjdMsRVJTxZdensD6Q9/IOP5mCq8+bo5ZqwT0A8C5SO9dsBRf
ABSCz9hYH1l8+ddjv/r+mNm88HsRXjL71M9fXUoP8ZqBA8Y6LBbHetK+1NX77PJvvejVYAUaKdpS
shsTD4KsVPuNLNmjAYHnY1OPaI5Ex3VjZpJr+++EX43VdoCMeXPGPSMt7hpHVwWLGZ9WrFJNJ6nV
oey4FaVLjrQqeIIuNcbJ4Gb1m346qlV1cLoWfTsqzK61jyIUxrY8m2y/1PUnvJpWOUOcWHke6Yel
nKjSaOFTnuR7Hh5JB5BGa9JstxmPSNZQXa++V4PZLWLZHuoKPkkHblMvh7MF8JLTx0oua0Hd9t53
/6iCVwjBJTrVUuJ+qvGzFdK7mVG6NNMFese0Re7G2yzMrFfaGyalCj5Bh+xSpTl99o3c4OGUVEo9
1bRh7x1zfWIFIrYLIdQDZLV0j1A5ei8QvEf7Cr69Rw2Syv1ly5YtruA2+rKxs3hOiIl4OMpt52O7
UAoCcdVrziEqp89t8zxuvZlJfJQqhBE9fjysMgKwLGp/e7EFb8cCyOnyTCROVhViB9sKPCheaggK
4ZbbNdAeuoH+qR/puDfMDXOWmZgQOCh6wsOCyhggt32EC321G3/MML4oZMI21W8tjt95FIXoAVip
ElgDQ60bwgtingEwJL7LFK7BrecvSXkQ7a9/bcuhYVEzIyjH4iT6VnvN19lGZzaBJJMGwQN63tfj
0N4OE2wGJAG5lfq1Mf6g8QI+/+6kefGngqo2//0N6gznyxv59ilxPcG5hHaPwhHdT36I1FSIbdPb
+/Xyp9+Oll1PcCVmbo1Vt54RqzRp7fSOgd36/QTB3JBBq88UL4/z9n0JJdC/y2pkemBHBeOMWXA7
DzadeEv++M5E3xV5jqYZPhcnXIMXW/vpDu4tMss35mB/v/zr3/YJ7sob9drhgpEf3Mwh2luAPx+R
u+rPhtniowBI30VFCaLPWHsWyqFH07m23nXiXU/wDoCLkTFDJ41evQ4Ka5TViM2u2zynWELpZGdA
kvjO/RF8hd7MSBOXJAAO71ej3h/ixoJ6L9r4/NtuwvUENwHLR1HONtvvoeG287Ai1SlfEkSjbK28
7rvpOq+uLu+VbCjBTURLh862pQKhSx7X4L9cMsDcMG0OsDXAurn1sLx+77/XlftXte/1JeymxQJp
LZ4P1Zkf8QCkqYFiElx9Gtx1oBCyScmBhNr2DlXvraBWYkeu4AoAR9dmNenwtZbxnavpZ1iiPszl
xoF7+8aAVOvfc04/SlyqOV/XCv1rbE6f2mj4HMT6adNQJa7MFfxAYsYE+7Bj+ZCzjPsSbZe1kn55
52XfFgIIR22n2YGhBG2S7nEtlyilt+EmZcu+Dvlqs0eITufc4fzqKrpWXn9dWPr95g+XLbtg50Gn
p+qysOxqlNEd19/mK/aCXqrNcoVsBMG8nah2B6dScGBBd+ClzSzsTy4Cd1W2cXIkAbDrChaO7umk
egttbPRg3c3ZE2Fvkz/zT9L8utB9RtvM8CUP2VAK/bsdc7zSi0CbRbG/+uwZ0WHsFhjkl5tEDc/r
e7uimgA4h3GfDXRjLprzfPmISdbREaID2+biTxDO8AsaE70iOVYWmim1cciiDfclG0EwcKUpPUND
4s2fAMFPK3K2zm97G9xtUGxEuBI7EWkdpgi4BhzSpGDQltMEYv/ZfuCReF9nndYrQ3HSRDGqpF78
MnNzsgPdhnVQSR+gH4RZqaq/q5W1HAJ4VzfWSzagYPRtA26/WRjQoDnZJRuJNHNvA6EIgSIHNqx4
WzmebCTBByzAkdErD5lamlXQD2fJLo5m+HwKyz0gHZrc6LHe+IrFw/37TpvgFxq6WeA7hycuTiqU
52HQuep7Kz5qi6adQ5pl/MvjSLybI3gHk1b5dkY1nDOHlLRjnmhsPCM2sDENSYzpCK6hRLpopOsJ
Ec/GeAin9lbt0puGIGAHUtQ3zdTbiDJkB1twC8kIjRps2YtvufUNXUDPWuWeLi+RZA4iIhS5VDvp
aswSMdq/SW8Cx3AXtzc2F76+RZ4pG0UwfupVSg11FrELwFDXTk5qU9xM0GPDx7dZ9Zd4GBEaGlWw
Rim0vdJ17R3bIv6hNMo9JEGnWh02bgPZEIIX6Pq+1EK4k31kG59Uj4dYaiHIy/h1Szvj5R2RjSEY
PvvASwyy5X4Sdz1Q7CjdmUhh0Ya/RFduP24cXtkwgtXXVTl5TcRURnOq7pEK06+8BLkSL6afW9tw
YhIDtAVDtzOYUuMBQ1+ULoKSar5TXKU7LHq08bwk8V22YOGp2swImqCjW0P4OCnL2bKfVsBXwutF
kRXHzVKi7GoWwZ0GDY9zMuKP8wTKiOne5BWJx6SC9veWVmCelmo4BuHf2m+H4rLlE+y+DNq4d2eo
d9av/32+ohIPqGzJfic0wxXAPIvwZS2M8WCiUQdMldQnGbh8ECVrKwI7M1UzCx2WFJ9X8qR4WboJ
AhjYL4LhXCZfU9pHLo8jcQ6W4BxCLqA0VSvdTykxDnPIC+HKLEg1oH/p9a20Zj0Rb6Q1Ipozjjwz
hW5N93PnWC0NDBfq9TQpUEh8SGCFsNdXLms6prG1r5c/1lbdRZekUyKC08wrG/ZLxo3TABoF00f8
hQb5I9d3VV1BNePDCXUPTknNngBXmmUCHRRgvTa7TrzoTqswfwsOoGC7zCoxfUvwMI7eoCnV8dIS
RYnhqyrEhlOUnmYldG7MvO/mjY2VXFsiLBPYM/JlXm6BvSoQrKQbHEmsxd64uWTHU/AtA+rLVpiF
0OvFNJ/a3WLDMlT7dL1nOzqcHpOA2KLXNg/Qequ/dYAEVxMZkZJoc2xxh6WHhkTGNJ+n+phF6aGd
78riJVa+TMEjxHyXzUK2S0J0sZiNt8CBa/karP2T1ZzaZrpDyxw2E+WdQwj+BSk+Su5qYvmJ0dFd
4BjdLS2/41UYh83NRLp/eSYSNybCIWEMm4ImKC0/1IpfSVbfcr9dWd6vy1+XZWgi8BH+kyJb9Nby
az07daZyNQFINgsVDpT07C76dxoZfctqrmhl+315zDUteuMsiNDGNFNIZtaTHUA6jMgInGX7lZmy
K+965BmRejYUdWOTJGAGVwQ6tmFkD+7UWzQKr9XL+oxSaxhbJwYbyvuWIRP3mKKerCTH7XqxxHhN
wUmU49K0ecWoGqBAuHs+DwH6ccshmY6N9ZWxpzkkPb1P2qe1wc61oz164u9bXiE28byRPrdMsfy8
am/GxN5VNGx34ykvxq/D0p1cI4/3PUwwl4eTWJqIgoStzoZuM7R9qznTe/+UT9Y+qOfbuHbeOYL+
b/YYjZAVBT0TalSEPmk+y6b0u+vF1PIOl+cg8Yam4C2MihbtAc1wH2blZJeb4KhVBWE++mWX/LqJ
Jm/XBw+Xx5LZs+A2ZiP3Bkj/TL9AigGWiuGUq8NL3W/svuTkiYhHpeiWGoyV6dO8/GW0zF9xgGbc
5Z8ucxYivnEZR3ip1rvPQGNa83705WOa347jp0xH3YXspOpH3y42PJ/kZBlryPOqaqAlS5TaS2HT
EaS7xL/hHbrtzxUCLe/dDBHXaNtZj6dmCE3Jn3TP/JKlzXHzHU82AcELhKZSm8uU2z40AgPEZ/Td
NDUAek0fv42QWW1sueREiXhGY2gVei6ZRIAQM+Jc5ZWpoNKV1Ll/ed9lAwjBAhwyMSxFMH669gQH
mXcTGzWkTctGLCJbJsG+tQBiR11xLV/Plvmgzjwghw69gStjGdJfqO1dnoYsCxEBjqalD2qVMJCN
opw1eCiMoYo0/nIqRjTp6QRQlwyQNynLodlCJEp8iyHYe2dofTKFFnGc0h2h37ueluyoAt1p6SAt
F/OeMGhjfpJoWQQ/6lC0NaCpBj/M/tCwYLvB57AydyN30AgxFGA9yOEOOuRhlweUbJyIgES1rIDJ
LR/oWP1R1faDA/+bWn8aiw1X+df/vhEpiPDHHNUorU69wYcG9Iwcgt8p0CvcwnnpezHyUpQn3FJB
4O1xoUYVRPAoaYZ+Jokj51vLl2tH1VQWj00Yot7VX1n5nR02V/QTxZH2xeP/rdNihWehnfriAduv
rNYvymv+xhw6pC3ToxUr31T6/UBVuHwxyZYbL+nRdNuYpCzHEeGWhupGdlcBibXsNFzQZs0gMSqg
p75WTbP9NJiZeucsE3S32ry352y802DUeYZ1bbyp+7Ct4bWDTOE4TAbyLdNQVHejPrYf4DogvW46
Nbii3SN6mEfawzcSQtnOCx7Bc8a0WiJqg8g678fBPWTWcD0Vz8lmOVqS1+qCU1CGuLCDiWK+GilP
JswJqaU9jiszwDjARzJ+unyEJa5NxJ2WXddOmrZWvR3juYx+q01za1VbT/SyC1OEndK3VdWdSoHQ
LQfnEC6ddypz408O1RQaZXb5a4j0/ipt3O4mttf2snyLyEG2fkJIEzQWMnltZfpIHk+07AYfizT7
OEfFAbK2azTejC2vs37xLSMVHByctzY/m4Bm9apd1N/BE+G1p2w6Ji76aBPtVMPOiZFrfl9jjyti
OZd0AW8ESMFf1OYWiPT3yJ5vFvV/KcqljfiSpRNRnHNYWW7hplwTue3tIJS/twrg17lbHgtl+eqN
G+5Tcvb+A+J0zGlwoGekErb8bIfiyk0g48mqd35+td1X4ZMJCfTcNQUpvkWXbxcvd/PI89SW35Kt
0jqrV5+vTaNOU3exfNVKP0b69Lmclk/Z2I4QfsI/sxmby1ZJSGcScl8NJinG6cMrp3OQs8+pUOob
qyRJRkXIpgMLd4Nyp+VnDgi27OTAiGY7KWCaJys7LV7k08DzLl8jojfLOFicpGcmXjR8HHoepWz7
1p2yDUOULZRg8ZECMfYCyt331D8VaLXTPJjHUJtd/30/X7DzrrfsHNUKy4ey8jZAazcM4vvNMEny
60VUJrywOkqN/Hp3rswHsLnZUZ/j+RqO7Orr5QlIGvZcEY5pV/08myiCANL6FiGJFanQfSOKdNcp
+6i6bsoAH6bsCcjy4mVVULo8ruSIicBMJ4atEQpPCkXFhyX93mvReXWJufrU1z0cSM5uM+OQBJsi
MBMNHYCYJkOh+6AeANMGifVRX1o4gx/1Jt8IWWSBtAjKhCcb8s71qM1md7QmNfOB1pzauvFXEtvB
He6jCiZid36O5+z35uxkZ0RwBcGIAlPmcAKbCZSfomafazu6aqpuI6qR5M4i7tLVYOKbUqo2EMah
buV9HjerJJJGcleEXWo8fyNO07Bkgfm9RMl87/T2DXyBD8hz3S6BdTUb+le9bNAIJjNRdRSdckLT
VoXGg8g3LZpbiAQ3TEF2TgRfAetamxopKWNrJD9qpGN3UzBDS5qvFGq80DfOl83eQUmsqAp+A6ka
ZzIDssfIgxcxCr3fWWe8VMuXVAfefdnE3h7DEfGZkL3OYKp0y3ec4KVf9INTNnuU0p42r7u3VwzN
0X+vu6HW4eatSOP0TL8bSOdrW9trhKbZyQ6Vw+Z197azQJXy33HCdMr6oWQm6aLcRKH5EvQWKuow
tx/NOQCIBzH0VpFcEp46Iv7SWsI0RHqYEAFzNTSIyGiUVgOoHlLoC5MdTIx2ARHv1oBvxwyOCMhk
DdXBDBkPrpUntZrupsjYLzrafXN7GLfwatJpCX7CXBxbz1vy/GDFv8O6WRbdWcXE0sT1+7i4BwG9
R9XuqJd2c7h8AiU+EdnZfzdOiSkZop2GgafV1Rj2hwZRiuPoedpB9yBGXZwR4ur4MVU1+NdRyzYz
igGXB5etq/7v2CksqOC4Ego0lvYhLbwzkcZpBK4cQLe1uXtvu1+kZ/4dxXWzakLR2/YX2KurTD+p
c32T1c5GfCGzMMFPUCPr0GWokGyih2C3xF+8US32aqx/KobuyXFQaoHF8F0LJsI049geVCPGJ6k9
IHjdLe//BkvEyVaeQMO+VY2VWLMIzMQjTfA687oylo8JVQN3RkIB8pCizXZBiWhdl5wX5erypP72
MP03E3NEoKbldurorfeXRt/WIR+MOzjgPlP+yXeNUn4Exdkf41T90jr986CGyU6pokOkdj8QYoWf
OJ/2Gz9k3bK3foiQekyK5qALgi2YylOZfyAV1MrgKuqep+XFUJ6sovix2c7z9qVNF/q/p1IFJhG7
CxerY9rlWTfa+NjACHN5JrL9EzzJUDqTolfrrR13t1qmvVia+nsKoxMsuPNPbZWis0c9Okdm9Ovy
iLLpCG5knN0kaZPR9ntHC/2VHLfL9K3Od5lndAVHMZKr08C7/DXhqzA0l9vWi39lpftZHZN6r5ja
BxCtB8QA/6BHrW3EixLHIaJAI9WCdqpnTlr0TZtNnRpvtJ9Lpdo4b5LbXwR+qqPhlhBa237elydQ
AvuxSe7QTPLf6/pEhGceFrHmdLHtG5byYaBGGHc0KyRp2G5MQeLBHSG8KCe909slYomWaO8icK+3
EVR17olGu1O29TQoWSgR48kja10GBR5cX0z6N2sFWuDwqu5157BZ1ZCYjIj1hEC394jUbX907+Pl
e8eLbg1/6IRAkOIYaygDG+vGqkmuDEew/bZWSwLYnlXjVZB0fXU0zv2ghz74T07Y4bJN/m1AfcOf
OYIbQKLWoYKKY+2D9mBSIuzNEA70qNR2xZjFZ0SIAjQ9svLk6unZUdDmqVPnER1J4DLFnB0cBCr2
Tr5FcChxEo7oJCbUJzzowWlmpj/HRHuEJ4YtRJHskAg+wlLmPKcthyAtNHgimfT+oVoKgkJTiY/l
MPz/6UX/X8olNHH+ddxRiYxAZPKsW1WRs7eMNv8IijrY8NySh38ASf9+XmkKHdlXAnYF2O96HALj
Ic7VQ6GuhR3gJh0klFR5UvW0BBt9b5KzL+JBmzIbuqm0Ld+IIxSQjfEECvxptt0ru0iuXCd/KQr9
GsnWaGOWEs8qcoZW8OXS2cKAaWNd45M+61N6lcNJcfngS7ySCAoN+sEcKVfwth8hitPPzi6pn1ED
yMgUEYLZ4iWVHGeRIrQqtSkK0W7xtWS2jgG8wB/6tLR+XJ6E5DzbgpMI5gki1Z5JpGXw03SWD1Mc
XSvY76ZblQVetuAfKlRjyjgk/gbpfhgc58eECjq6auFZnQjKkSEtLeun16IpFKEHQo2kK9VbFhGd
hY3gT+IK/wMWTdKc8gKzrFcVhj7sTk0b3iVZ/wyQF53UQJ/2U6JtJByyNRV8hI6OyLJU7Fgfag8I
JxWo8sEeH+ZZ6ZczciGXt052vAUXUVdmzcKmNuwD+aHS6kMEu1Gnthv4V5m5Ci4iG2NlNDKsx7Iy
c5dG5WlGkzatamQlOCoaWtAefQPVrFUbBiWZkIgKTZSMslkBWMY2lc9J1zxkMfKXFkKzu8srJjEl
EQ7qTKhpm8ZqsXCE7VcNFrh9l5fLH5fsurW6iVcl/zQPnbmx+LgxIIupJVl43bbFsofxejk4Fqph
l8eRTWId/9U4qLiMXpZiToZrvQzFcqqK9l0c2Y6I3jSzJUgLxDR89B+RONI1tGbbj4b3ePmXy1ZI
cATJhASPPVG9sRDdngYd/FcJmk05vxPY6Ii0mdmE4k2AIpLfDN2dhg71HgHMn25g/+69cuOUymYh
WHekIJjw9xrrvRy+W+cxThGFrsy7zYtSNoJg2C4Cr0ixqdxbfXBPIVyhUEPZfeKmvLwRsiMkmHYd
GsgTZshHW/SAeXE07TQEzy9/W3IriojMSa9DG6k3iuwmxTE9dbpru1mehhDZLqd+DiNr2LBmWRAj
ojOjOtUNZWGdXNXxeVcluiXGRcjksEairX5vNndrVB3iF3XrfWsn4jNVs0qLHk40X2nn9BotRfeI
BOwWdY2sUCYiMjWHpobYYfnmAZHE7NSryR5Slo+19psiJy/HVJ6BLuwavX/nhq3e+JU/iaAThUya
VaRwdaXX5tcm8R4CFFJLbdh+nZDcwKZg+/MU1IHeIhcPHJzMfYHCxIZgrl/Uc+zArVwu7r05ZVs9
v7LhhBygivswRJHEROHcMJxdYertz8rTePIpmvS6QjLqzojiyjeQON9KDSTXl8g8OSkNAi9od/rD
OH+KkB5CShSI1tbBk5UnRBxmE2oQz2ug0jP9t1bae7eej2s0qy3JDu25fal017O9EM1sQMJkiyi4
CVVH8Lw0mRBaZbeRF9x2o7aPsvBjZ2fPNvGbswW0liydiMs0zKAIB8dGm95F6gdhyZWDf9heO4lH
FaGZmmYCMhs5Do1pEKD31kEBgDvSkKpASrYRj0k8n4jIpLcqGprGMn211LJ9HkU5L/LGcu04S3tS
kXB+rIwx3XBDkudaRwRnIqo3ICnFknXZZB76PF4lV2J6P9p2F1T6Szgkn3tIYLoQNUDbudPb9Fez
INAHe935squXrargOZQJlFXqMeFxrJ76bECHtfrkBt2nyRk2imOyNRXcBmdCtR3HMFGPsX9YaHCu
6SIygB+JgK43eRFlExG8xaBlJkUxRoE9wgPs2B8QwMsPlpc8b6ZBkjvXEMKGzDV6IyxNFit0HikD
Hdu42XpDl62SEDD0w0C1paUBKOrVyFepiBq1u7eLVN+prXtV8Zx/ecc97oQ3Sj0iXLMZwj7XgAmA
m6q7z5HrZPdZraCY0USVDwkQT32qqV+Xo+E9JKi1bhw02a0oYjdbT4Hi2VRNKnKnBiElxdIO/Gte
PKEEvsuHGt1bFU1OGNrf625F/KYypFqHVKKJNKixrxNAO+X9BOyh5w/ab42o2Wm1SZ/CRjgjOSAi
nLPT4ybUZ8ZbbFA2KelPO3UbGans2+vBf3XHF6GVW/BuWIhbzdlVqdPjwLtAu7E9klPxH5hgmaBf
qxMSdXnzy1bGD2bt0EsEkxFaZj5tmtco9/0Odevj5VMoMVcRN+glgZnrax6hTMZ1HxrPYQrm1UCA
DsnE4fvlQSRXki74hNGM3DLuGCRyITvvDCQYnZt2q8tH9nXBG9QlvGdzARQlAMDq5wUNg1FW+Frm
bdzdEpegCy7BMpWqhoSfMHxadnCU3BMcl159DQJ506XJ9kGID3QtdFvTZAxlmO7irH5M+vq599pv
nfY+9D5Cwf8e3AStz2qyASV5tX50DGSG27qrEchw34VqcUQ4o2kGSh4ODMCd2ezKWr9KXK/dMGnJ
LosYxsypeNEPMIwAkiNv9q7tqr5SNe/l8hGVrP9fNM0rq16ydlE7lc/byGsuq2gwCO4moWd3Ey0g
m8H696+GSHDz3VgyRF+Wd51WfOBV7Mka3kcR4Ih8kxRozdJqMAOAfo8hJDGHGd4TFBifNTU6F2m0
UdiQWIOIY1RdA/FXngN8+BIPQ1sfuDnKTHkAoLfpv2XxuYhgjLxhmOyeKCK01P0qcUYGugpAzF/7
DLXVRztE8rg+XN576WiCgS+Wx0OuwXWBSulpHrtro42+r6u3KGYNwDT7TaZVEu0l5zbebJ+THTnB
5E23T4suJuSz07p5SFIj+4yAXx3vRqVUdkmXmRs+XnJjiYhHNYoawzUIl+IumXcV4rezUebvi9RF
qKOVBbra9ICyhy4dVGSa6G/P9Cjf5QWY8HoyuqNrNPWPy1sluR5FhGPpzjDG9Q07pdC1QFkwRVu0
S6DJS40fs2ed7VjHZLfiCMlZ/w/KEcXpDiJ607f0yNwrqpH/SWd1OcThUh2myi6qnddFkX95crLR
BAcR9Q0N9mHLPpnxBzj2epAbqd+TvA2ZEe6WQt14PZLFgOp6Ul65IkRtG1Qc2J+y9U7eEt0Zbo5c
Oe8Vu9ydjkrexNd5Ow1no8o4j7lVUn8fN4rhsnRLRD/mbTvkNdURehWavQsnC5xsGPf6YAugP9KQ
DH5edeIsOzm0iNNubqfEA4vQSEf18nopMzoii+TentKkp11gbm4Ve/K+vG8PBVdSD23YBU1KbQZg
ljlNj86EUoeanRK7TiiTQwZ+eSCJ9xDBjmk9pY3nMlCRtwdPNSGZ679MZUkUtCUy97ax2SLWUVHH
vErzyPT7voclOdX2bQCceHUg7N45UdQfWbpoJ14jiy1XvAZt/82KbBH9WM65h4a9Yvgl75cjDAvo
mnwfnGKP8sgXZ2wOTdGfuECPNsDw3QDCeRMQ+faK2iIgssuDIakHZCzzNr+NS/M7wnY3URB9XIqt
5Es2xPr3r+yubPO+XuqOTUvRe5ufens4RDCXjvPT5VPxtguxRdyj0TeZ6SGa7E/tiKRtXn9arzJb
gYQ8VIc9x/7yOLKjITgQQjEFmWCOhpWoH+pAOUy555uQd+5dN7wirT0uwB+vNjPIt68wW8Q8Qt80
BR5yxX49N1dDxRN0oG1kXG87BdsT0gcjVsNUifm0Q298G7rLDjw/uqpbvcyyPRc8gjrkvUXUYPh2
MsDZY/Q/IWsBI9B9ja2NBEU2hBBJ6FWnj2HIEM5axdSSwxwZ105atTvi+8sbLjlYIo5xmlCnVrRk
LZHB0a0ZaXPW5lUOcrZhA1WND9Y4bJE+Szb7P1hGW/Eyd2Y6mpegiajk37tl3qosS4I9W8Qu9gCr
mkHh61OpnLMGHb1iYb9tu5r2hLT3dWgi+qVAPYtq3BnZ4K33CPdt1yZyTw4kW1U0418Cr+VRoLtC
N9Q+qA7FD9PWvkzVcKWB2d04ExILFdGKJUzCat7wLkWv53c14Vib05z6c/TTSRi11L/VRebtpsJw
3nUj2a7gE9I0B3afkYA4jvVJcY4BkRgc8qe8WTZMVbp3QiFBi+rJDQpSKMKFvDXOoD5huXCrYVeG
wT6YwkNhTufNR1bZjgmuQSnasU4DknIDrJxRzfM+A9edJ8lhHLPfcd29F/dni8hFxVaLFP12uDTS
+hFddzA8zvmd1QUEMf+9d7yQ1714BKIEj8x+nUxSQJGZ58+byDWJCxJxi6mtDkuyPlW66NkpWvu5
V51rIzEKIDwbLki2+yJ0sTCHrNEaxhjLX2j7oPGsnlfG+S49chB44DPTl/ydT1BUxv9ds6HWVE+d
GtJ127nvFPfTTAq4ORnJ0foPeLExl5S8CCIQJ9hRMr8iZbp3x/jW7cxjFpifNntYZSMJWYWtlDxR
OziC5v9Q923NleJamn+lo945DQKBFNGnIwb2zdv3dDpvLwpnphMESFwkAeLX97fr1MxU7Y5tT9fb
VNVDZtneGJDWWlrruxCxL/3vRMANt1A8SObsBv7Z32rqX9/OEheCzjl8sa0FauwYb2ihBx2YfOrv
2yTB0PhLUobXwr5mV29f6NJyOwsE6RIu05xBH2QFkh5QuJyP/L5x09W7aftCwjsXpRxohdWrMAdI
xx9QJtyBrJLwk7s6pnfB09t3caH0OAcm+jId+MIyzBqSuUIWldeSNSCH9n/z88+2fQiYluIttr03
KbpBAmSHgW2SJn0PNnAhU5/DENGzr1jTROiFp22Zmyj9+e5Z7cIZFWY5f91/WKC2iRyaMlb4x3ai
V4DIW2CyxDXLqtuwc7/SrkUpgqdWlv6rouI9jtcFFG7639CIPdMYxaD7BI2Dm2lWRxKqncLBMQ/4
9HklbFvp6rgq+z2k7edkYRsgfa49Rq2U0z1Kivd8hS8skHO8Yte5hqcOLaLehtfNQF5A7D8JLbwT
US+s8XPAYlkanq71iipexuEW+lX0O6Wu/MqhVn7NTwKaK8DtH99e7Bfi0Dl0UauBxkJj7tRitnSj
+1F8pOM0r+ClmqDNeUuymzZLol/oq8TvTfMuPcCzOBHNbOH0NNmNMOc8PcCohPziezzrC1HoXNaS
l1yHdsD+ra0vkIJYX9/q5kfCks3bz+zS/jo7O7SxTgM6M4Q5MdliEcCvtOFQvP3hF4J1ehYdRihl
T5VEhIN8Q/hRjaDmbGvOxjmfF+fldpgXGuR6XE1XCJElQEbEgXlnNVx4dOf4xFBCVQEe1ljZJP28
TBZN3U49xsZh2t/Wn9++wwvr+xyjaJq+asIAFXcTLJ+AloOUiduYnt0zOZ2Ewd++ygXsVEpPl//T
qT40oAb5CYdhVPevE6EHqWGRMKZ240gP09ny1wqS7cgoHCyHT6Ob9n/35HcuW5mGineLwbEspegQ
Ruv0tPSN3dgBOEnuH9++wUvv6rS5/nR/xFadx78n0bLI5mHDrma8q5Gyw+i/vH2JC8HhXIOyTyFA
qcWATAV3az7tysrn4PDA3XKLaXROm/idkHchIJyjGn0nwiBYagzBcAATJm5yGFE+vPs+Lt3H2YnB
nHaILFu61RM7wNL7DmUDMfU27cfjSUoiJA9vP7ALkeHcqntcykAnAwg2wPaQY+pEWESJ8u+Ehktv
/Cw0rCmET1QF1uIi2LZMlx+tKzcxRJfebehcuMI5tBGlQi2lAeB6IdVNZrkrTutKd82h1tV7Z/0L
+/8c1BhWftVZA4ZQ2A7JLRyc6n2dlVApcnoFmkPWW+3n6p1ndiGcnoMZG9WWkSLALCep/ilD8V0w
LfJoWfaL55DiBci7ioGSAxzm763lc3xjP0XBDH12YLxPem9V9KmUqsuFX99p1F96R2f7Xg1z05Qz
eDOqhgtfa2c0sFn9WHKpt63td2+v5As78hzNuOql7lsLTh2SKNkxmjxkq2W5XOT4DmLjUoBOzqoA
3TaZL6MQTLEg+xQL+Wh7SDw16r5e/LdJD9t41g92gvN8DQpHrgzlUP57j6R66QbPYkJEDHpOSwRu
AbFjHsrpbiT9Q/9eK/bSWzqrEYYFjnLDAM5j6MVLm1ZmG/jpIDpwcUXAfv29l3QWEHgfqGYE7mU7
n2yfQ0sPUJu6B+rznVd04RmdgxaXLvJtE3KgqKvBfY/auMYosbNwtrB965/evokL4eAcuUjhNExT
ARq5o/XeZAInli64pml28k/C6eHvNkPO0YsrNzbMRJtt416Rj6ANdlcz69Y7Ku0Cwzh0lP5eBDgH
LoamW0TLcEdQlKMR+ggBv5GmHrucRXP0Tql2IafFZ2EAQwYGWQHDtgv45XorWcSew6YD72CyEirU
GECFA0TwWt8Xi1NsfGfGcKnfcy43CfqwNT2VgPkN2d3cpS6P1yjO+3W+PyWLYTGfx1Y+IUotxd/N
4P/NVHuMJzInmKtF2m3CURQUGo1xTPZENDfwxd4E7j3ExoWdew5jLGUvh6lG8bbCMPo0GEiJ3I7K
XDVV8OPtJX/pEmfBIYvQMevi0yXWUEJv1rEc/M2TkyFU8J3uv759mYuv6iw+tCGE2UijT4f1OEe0
3SziESipOsYMO45umwGKBNWHlgTvXPBC+XMOYlQQax0Hp04j5CbY1+jKSuHM7u27ufThp43wp3pX
GtnSesGHV4H+RlX0OJbv+fZe+uizowIEqKUEHwW4llJ872f1NRrZe7PTC/v0XN7R6awVcYXPZloW
K1jQKQNzg62FZP2Gi0/v1m4XgvU5RjFOfFMSgwt1TuVhH1V3EfojfbwO72SDC6v2HJQIedE4YNDy
2U5LVKxDfRCygTd4dnyXO35pwZ5DEr2vw2au0ProE5P79itATGggl/33sPpJkRDgvJm/G1MuvfWz
CsAmpss6NHW37RrPOQPiIPLvEQsuffbZDu/WMFRhDTh+YM1HOLPed1kg30kvl1bU2a4epkR2Bp5m
22UJSZH1MH9wlHb50K8bH8kXouHD2rZXb2+7C2/9HJ9o3VDzDi6XW8WeUitucHTqhvH5XWT6hQL9
HJ7oljUUMgXoJToxIRU/AnydI0jNaZkPNIMaVvT+ArtQa5zDFeFy42YFF8jthBG/TdUm9XVxgvL4
jp+ayG8/sktXOT3KP0UqZruhD9CF3YaqVbf1KLucugnZsKkS8OgmC51srx/evtilPXPumu3g/Kdi
CsQ65oo14E96KJpp/XI61TjWfylXCW8iHRa0iXYRad/r9V9Y4efARg+3qWAe0Aius+A7bHfsJirb
5PD2TV1adGdHgyjufCWykwTnMCq7DWNXP2YxzJUgaDRuiUHy3L19pUvL7ywIxHaoeHtSyQwzUIDl
a9zQjeyTzSlSRxnN24zcgRC0fftql+7rLCy4k/DTWlWQAmSojrSOvs5DcAVHB1moOXmnQrsQH35f
KH9afsCLZVOSgdQUpSJXpxyPzGNMlFfmE8rfvbfvXOhCxjlHME7pOoiMga7FIrmbdf2Ns+khwIDp
7Yd1YYWdYxinchHZCmA/6nX+aRriG15n7w0TLmzRc8TiCMZ1Sk8iF+NcvpaxuXPlUO9kFB+iOjgy
Nr93Frjwxs+xisxHAJELSHVAKG7UsYR1+7jpoPKzf1dX9IL8AIiMf403q7S2llMCNq0amTq4Mpwz
zESqIIEdsmkfdCiAI+x4mgYFq2T2HIBdMG0imlC4vaimchsHBPrp51tFdnMvyHuyaJfe4en//2kt
xjz0sQswekxPg0c6p3Hu3mMYXIp854hFOochaJ091h9wb7SEkU02lzCyTHJN66PrbgXGqRCeeX/Y
fWnZnEULSnkKOQw0RNvZdX1exoKK4xiiSZ7HvebptUjqpj+oNALo4fdd8O9/kSM2//kf+PuPrvcj
3B/s2V//82On8N9/nH7m/3zPX3/iP/ev3d2LejXn3/SXn8Hn/nHdzYt9+ctftgA3W//oXkf/4RV9
ffv755ev3ek7/1+/+G+vv3/KR9+//vO3H53TcA378FrKTv/2x5eufv7zt4wQFsUhTxiUB7ENwhN8
6d//fL0/vvl0Q//87X9996/y3Z9/fTH2n7+dTh7z6+9/yv7BYsLhKRkSkoX0FEV0N9rqn79F4T+A
iE+BZkwoZVF4EgMwnTt9if8jBk0yC6OU8DQGeZD89r9/r4d/4SH/9WrwXP74+79ppx46qa3BB/81
QGYxUNxRFBLKM8pAyT3XogEzU8xBb7+BDwN9OwAmkNYKM5ZhvOZLA2mcIumAWr6C3ij7GCOptrJo
VD+yD6aBTZPI43Fq+/FbZzqI1OazbEaIdLVZCBeZIayS7F/n0v/RWrvvX/WTHV9f7e1L///BaqKn
0PrG6tH2Zfxh5Y+XPy+h33/oX0smOsFv/rVmgt///McqAcbnHxSLlLPT5obex+k6fywTmFL8I6RR
RBKaEWgxcHztf7JOwjg8VQD/F2GbRhQMoCQFHCMlSQr/6LPivvdhQ+BRwWFM4XxrRqKOGOVztHfU
sYxHKFYsoCTlOKRC8cz+6jMjbfgg0GcKHuETWTfZkHdqVOMMF55GJQTGpMhvAcjgJeQbi5ZxVw/H
zGPALO5CuSQY39NSVHTMje9svB/baT2ZPCc0qQNwLQa3TEcdpxg93JUMS27OEz16lo+JG6pinAOb
3Hd2iWCwJeooyVceVtGhrkY//gyNndTWq4T7HzaZgHcrS+vVtp7WEfWpKkey75d2RTLUoy3rHohi
E4gGBF8Y/B48TVS05D4RvKkLzKMgqF9ANNSGm8mrqNk5TtebtpyG5q63zsgjugTACeRBKofuh1li
ZT+vaMcBvMX5pptbl1WbOoJm360wHZ8/Nwbq/BGDP0SCoXoL41vPh22VBX3/yCfaP+MK+oXzob9b
goqNOVi0FWwr4VzfHajI/NFEK4Z8CP6k2gM/OP1seTzYa6+q9MFA2Be5wZtO1DfJGkDHNU7Z9MXy
drjiqPu2q0mTF1AhywJqYWlFQAKRaRGosON7TJPCwvEo+jRNE3zmZZaEPivGZi79AQ/LFs1iwUHU
YYt5STONQS7mKTFHW43d51lVfmOdD5qNWFV2vXAHa6ZgBVd7NxslNn3T6Z3ojAi34NwLf6ipset+
CeIsIU9jhfXzyawwxvplHCurpQiAz2zRqZLZfdBWyHBDCLpPMcaI9FeprF2NNx2X/HpkZGi+hy5R
e2Yj6P1JpQ6+peX1RJKhKJeUP00uBNCxrjzr8krLbDOkTXDvZirBKmKqwAk3w6E84HnF5waw7Bkj
8LCp1Dc2TBWcVEidFFFZhTkYVmVfhAEFdXVpSGY28TKueSsCsUPTK76CpO74mZih08Wa+tHmAkHz
WTEzPyD6g/dK+1V+XMdlckXQj3b5pSEoZ7c07ubpUUPLBSK1HSw1Bh/jdW4D4qGjt431DG80XRl/
ML4kbGPjRRVtFNvoJhpVsK1WMDZuJ9WmWDB1mobXGpr88bUcsxHjoSoogyUXlQGuNm+Cltl+q6TD
bznKqfuUdkpPLwpd911YhetBzJ5WRxdU0VpoMgvyih2stqVeBJxUqQluKtEl5pD4dUqwJgyEuhZS
w5ErU2n1AK7UshlGIKpNFpudae3ab6GwBAUM2sWf+SrVgVAbfJmca0RBxIpMM01de2vJ2j7xPlkL
gVQfbQR31Q4dDoPF6chYbjK+mvumInAGGtHpmgviRKLz0vWAgEGGgJ6QmQnl6IfPboAXqy7XYi3r
DqZI0sRb51Z2gLkUWNaLRMkmXNyw26SPyvAxDN0M9wLaZuWPNI7HzxhCtP016wa2HMpgMs3OBxmc
O10lYfldrdV6mInuIuAyAnJSrZPt7cSY/BDNS/cZTILuGROt+bNvPN80aqLhBkGiLOKRNCkcQbsq
qiEdmDAFIxg6bgH+Fcd1WpI95q/lw4QDYbQvnUnLAm6/XQsR1TkoXB2wm66HKy9JWGphScPHWzMB
l8TmDv/kc2+BAMiqqdlksYpXLAif3WVJKaZ8FOmy69yU3ZrKsGGTKKa7PSbg4BpBdE2AareOQ87c
yAot2vIOApGqBWAmITvbB5p8A25x4lvqT0z1qEPsKGAK1d9P8HtLCqOzdRuoZU1zDA4bhHukxQ2H
tWx2Ow8T/SQYwneOttFkNrX3INcvAzG3QJbzKV8WsdCvBJKgD2tfgr8omhRGNLRbImhGY0QobgKx
qKcu9eYGbg3LU5fxZgf00BJvwhauLdVQJfc6KMUnLdQQ/AJCCwLCi+5Sm/tBlalGvPUrIBm+FRsq
GkEKBSq3bZHJ5IIZt566VXwyKpZDkXgeDg9DihADwfLRdLt5JnZ+zGhUpwei52lvpKTf1i6D9CSu
MYdFWKqG71JVDwddLf0mggQX3riOqg2jU5BAviwJoKwtyTQuGJ1Q6DSndgmuV1T1zVeB+HQMhBq7
ggvg3Yo+FN1jSnuvCh4nFpIAPnzsGEtZAeWN5JFnASI56335NaN6fh5EDDHCXA/t+oqDOP1SIS4N
uSFLiNfctvvwtJnKhjO1M9ieDfoDFWE5BTMQmnvW1Pc9bftwC4xWdVu6xE3IcBMUTieS2X4z01XH
Bz60XXhAU9OimwnpBcxNrbHd9yE1p0tYhexLmro8kGbso4OZwkXmXewIYF74Wh/lgaYVywcCHT6W
G5qYNoLJ0iIV/8gHh7ZcVU5lPo4ZtKthiJSOBUzNiC7wq41C7ec47E5iIHQGlKdDB120ge6h6kQN
fiOHGI8iFw4xudehmhH54qraRJWNd3EYrjtnESIgaRPtMpUMyhVZWHfRLmmi6ciMWQieVZCWVyUk
ILrcEqvC73MXwedkoxUSdCHaSvgdcnz0sKgQ6DVvymy+R83kEf7qdj+vFk+rbCVqnprG9GVSfcL2
Ved8n6+R4iBRLLqODrEepS7gVYpn0yAR6kLqJWifeav4sh2C0JnCzgB+JTXp+Y7ild0Fs2qZgVrc
kOKmtBqLEQ1yfRVVNbAyKB8NTGubbr4KhhPPMwpA/UROwmviLeYOubCUdUVDKjMehxS8mquerhFB
E3RJfuhoHctDmXF0Lora2+mDa9Tc3uIE3DxojrCXx0T3y0GHcUfhpNySR1L1PRSWHEfkjnRSf4bO
NUyPTYJM+yzAmPwI+3X8aq5O+HM4rli9WdvqD1Ul2bd5aoOvdSx5fyumiY73FUJV0SZ2nvMeWHuW
23Vt5JYQMj0M86qQjJsZrAWWNZn83JRV+R2KLUkKdp3TY+EbUSY3aAU4fc3WAIil35VkCj2EmCBC
1Cz+iU/i+UoXqT+wjg5AaAAV4g+EJcmXbh7DcMobAPvqTR/OGpYTJFwXeFzE/soG4WkEalbfFBVg
+ilA6HO/ogey1jGUQvrkW++ymhTQRFyCHYywFvVhimGXkadgVs5PKxnnn6uU/ouPNCIkfCCs2zXR
sJZ51uKgmI+QZ3mcgmGme1NF/fLsa2hnbA1dOZZvv9Z8J+IybXf1PPIbvGIL5b2gSQ8jNtXjGvTk
ZUn7XmzlhJNw0TicUYsEgrz4/QL4dW7gnMEgeuWSQWLhZwjhEsoDUI+sGLya3Kn3dRzTRWl0aRjv
rmGGGQfDPl7XFbLojs+i27c9jL82YJLMHz38W3+azJigyBaolhjQO4Oi1RUmTywhPUrw2bKnidgg
OuolaeSmCUPd7SZd900REQKYlF8xx85hKQL6MzdsvO3aMkPS5pMw4Mon3QvIsSlqENw+FJ0jUn6f
mrG0D1RXlTha2od731rxYcTqoXvIjGf9y2CVXMuNckxvgxTB/AM45evw2EIVBEFyXZogKibCBp7m
oonp87DOpixgP11dG1pmrJgA7FP7mGP+kYtRySGvMjZ/FxqiKceFk1gX/aAhs+66iT/bivNgN0Wa
3FCUXHG+1iWM3NI16GrYA0+V2QT1kA4gtM4ly1OkpGZXljQBLWcJ5cFPLV+OrXTzXsS0R5s4EwqK
l8MyrR/sYiDJAlsoDL51BIQxinpwc2kaSriOJ4j4eB0TvRFtHVEsCzI3u2GS/S/ZNgGMX3xKP3an
jJpz3pd3tXOx/JoGp4E6gYH4AkX/viIPcFvLYObD5qE6Zpqw7xD77IZ8oUIcs1bVST6Mti+3yMqp
BOa1rr7FWs/BNdJu3CPtj5l5YDKMX6Fj0ugcxbO7HRacE66ywWbuOlyD8mXp+up6ncb0UdUBxH51
B72nHM1QeYtj51DA9R4pu4MOD7aF73AQuGpXyZMbMjMdXftawdbMAb3xsyeVi48Mncjme4L2+vQz
RBPUwbdpjAGD6OSMinNO1Xe4wvt9NUzt9TTG8pi2VYVCrSy/o/k/DLk1in6OF7AvtnUYVJ+CbAVK
Hv706jGFiNwn3DO8pNMe8SCXPR/Ao1cGWjmJarIoH0Rnn6fQEnHbUsuzLaKSdEUZjCq+jXhA/Q6+
ZAB/znFq5MfGxVO1SdG0aj4soVfjUYWp7DZ9V+LMV4CP1rRXS4mu4+28YD1s+8WUDmJkA+q7FMns
S1x3ptwnaeI/JhojwG2PGYnN05HV0x1ZUvHNETzkLRC+xMJo1q2+3K8SLgGboMvq5XUObU+flxTW
KHu1LtGmthS4VD+UH9yahZ8ixsgzlM7dlQrl2n9KhpNVZUrs1xj5iT3Wo14dDHjojDUNwtHG1c2K
gjpioDljLiXHfTdD1OSqzOIBKGIG/UhOEnW/pCWEq0fNAIINJrCVq2w/WphYR4uQsARpok8BmElY
lUbQHvOkwSDouMnAMBMl3IZmoJnlKY5vD+maRsDVyjW2OXBj8bofpGzgYAN6CNrNcLQpQbrM+C1q
XfcVZWhV5i5tu0M4eH9jLaqgXGtFeYncRbIdqmcZFQMb06wQ6N4NBZIgdrTmtGs/V1gL+ranEY4U
i8GR98DViuKCpbT+qIQyftf2kJy3bk6nAo26ei+0Wa5UwJofHWr+jRClelpCLcI76HeabSZ5er/M
0XCbRFbjALGoDAdyH4KNmIVKvLCoxcmF6NLcd+lJL84xqY+0S5a7OeoW97WLfXmkNRuOpPVZdc2Y
ma4dtEx+rnGbZVvrI3XXlsm0h5pnDyHieqpB0dXo+2zWrFk/aIJJCoCJksPxkS/2qQEaj+ewoKlJ
DkFUMFWhb2B+rrQan0WcTenRjB20EPomHGYcHzP+nApSPrkqVkXc4PSSr2sSYn4WjK7cu0T7Fwh9
R09wjo0+SZjXF+W4BusWniR23zGCXvoyVzNK24GgKCP1emdASrT5ygCqN6QxAtUlpsIEFBNUwWM6
O9DPl3raB7qa7z3gSHs+jZJvMmmDHS4ImS5bLfGWr+gd3DjiqCjkmMDcnlHSVOAJqqiQ9TjFhYtk
W4S9MYCbVSJovtA6wIsLGVqim0ai9n+MBlSxDzhUM/Gqp7r8Us4UZ84Fq/TI0wR2G0S4GUfyodcb
1IFW33dR6UtgCVtOtsSGIagicTjuUQv0P6I0SbIvNpjSdFM7liY3Qdn2p6MquYU2oFs+IKPRbwMQ
cFfMT7GEC49UXzSH9sUR9DdZEEn5IyPJqAvXjM0TvNMHaE77paOHEg69WbHK2V1TLyo8bOCmkiuR
6e7LmmR0yPtRiodydQvwDa3BiYcjkaBCRsY/rHxizwsYJ/PWzIlvr5sqs9OV9lmQwc0xmF7oQuPb
OA3EPoLg+F0i5+nHmiR9u+/QU9qWlpf7TE7l57IXkKV0ZPakiGEMeVNOET3YsetA+Fg8fVIzRj8y
KxcDI1LZmzuUxNkO+Z5H+y6FPSkCa6l2Uijg9AaaLONj2Mt52KxuDORTW2usnMgGM51xtqtm5OYh
pe6qMtreVw7dBJc2cfUkI94X8Aqo4hfMQcZrSIIyktOaZtkx0p49xSFqH+yWek9o2VzBNUg80oCx
hzDOynmzAOSSHoKwaTaWRvzIaQ3VD+FIt1t81zwHa6UOSrm+ytcSh96dm7PYIy9nwzcFV5Tok02z
mVz3Bm1gBIukk5jmzPbKIVSpQrandkTRg3iBS41c7JEr+VNVr9DSDuu2m/PGteujsFX9LRAU8fbU
brgdRYvDP0+61u4Cy2t8cxpMh6BpazyumQVfUVJpdYWhhP7ZI5nBZ9D1JdDuI07rQTAeITgI19Pc
owuJyoF34jjoMCMF2onRbVUDpLgdaNfPbZ5ErR6fM9v27h5mUcv6q+vm5YEhK/m7evXohqUa7blZ
xfpuFUE1fa7rsPcFxPKSjYdd0bAdaSshWb7Cv3PcViNi1F1Wx7bdDOij3vaWKv0MFVHI7aTx4rTM
EaRSj5LYeAZ/LSh03IIpMr72WoXfKg75kl0/hmrZVYmJzJS3TUP442oiAbMZgcnIQ9cn1m6UF3ZX
Njjk5gkUGz95CTZnTCIa5yOFSXOeykDrgnmjb1LVs6qIZieKGF3KnzW6LM2GZTj/7maoq9Z5V3N+
gyK/P6Sk1H4n0aW+x1b2z0qI+QM0KtAJGOUM9AXrs2kjAUFvd1HfJXuv4UGAVlwjT7jcqYRHX5x8
WbK0uWmkO0XB1LilgGsJCOczrxp26PvZlfmCPtRyBeU32NHKam6/DCVRwF4GzD7ExNvnqp3DpuAr
S5orFvueF0Mi5EcFBU2TL96Blz+ukV8246jS6UZWGrCQKQy/taYBuNJCDMUd4IU9zc8ehr/fpp6p
L3MXWuhuxqaEV2WIYnWM/TEIF4p+0jC758pbxEwXDqHfQiCRHWSaNHrTCcPhz2dQ3z+KJoD6V+mr
rHlMWo72W1ByBO+FD+ylrtBuAWvbyhJRoO3vSdPPe5X2+ts6aKg7pcpv6ipwW277uGjSiqO/NKUz
lBlCD4pNhcFn4dELb3BiypqfbsBAGc20at/WQ7BnsQ1utLPLYdKOXqVjRO+njoffmnGebnBf/X0V
k+AwVSu9riE2ku11FQVun/qAvmoGSZMcHgtQ1fVpv/exKF+lYclzM6y6utVLt0y5mb34XKtWP5Y6
AEjNWgD+BR/NMTIxpOlLAgPLPORrovLOzFBX1IFEQyFuiTX5uFTsR9yuyfehCcxVjPbs1ZBmKLal
l/Uubnz9ScLWXZOCw6+y3kXp2n0jaMZjG2UdUImCVvKIlmaXHCUEzOv8pKa8bDksZNhG2docLJug
Zc+Zb8KCVHyNd5b0BPYlydRB2tQS4FnboIIjedp1QENhIFjxa+Hj9DNMkYOkWJJ1RuuP1MGNq+Mh
e0WjURlkUAYhm4CEYtqpxqH1PCKa5VU38/0MkNBtHCz9XTm0NMnRji3n3eBTi35CEEO1BWf1AaOW
YMCWc2n5CPsyS0rEkGkGTrVPodhYWoJ2OyPtQ+ed+yI8KT/KoUolwhbwRgUdZ5bC3cwT95BUrt6w
6cQJLtY+UeiutZWUD1M0Z4+0Qr64S3qlaD4aX4W/EPfEl5UClH1Ms5rdQvSFPKDDjlcQq+AwQlgU
1uVRnFZ5JyDASWVf91+zqmUvjmbtrWi7bEubZvjC+74xxcoZKtQ1AOEnitVcb0YUngrisae2ZWjm
WR8QaIIb3xiwwqJWADJtbNXcpytrH9ul8voIDT5gCWTasxe4AJNo24IriSzThwswQgLe4Am6/hg0
rUjgJkgySE7qCHReO6QwrIY9LnKLTjoIF/vZNLnBty9PNiubvSKMHv3Qmpd19di8SQNMLvScA7YB
biM+UA5OK1RtA3ndLqJTG8wwzLfKsk03zNvJ+3I3GTJGmyaxcBbhqyc5Yrjf9RCCe3WxRztl0gik
qxzRlMExG/wWrSyYKKj3/XeGIudGhiZArzfol/toapMfJXEdXOID9wFxZdnMSavETkyB+C+OzmNJ
Uh0Lw09EBF6wTUhb3nR31d0QbRFWgAQCnn6+ms1EzHVdlQnSOb+9j3ynbo8C8kaedT2GLbFXAAXH
aJjrrEFiTgM7AiBxXAKr/dM4ucAEe7vW2Zq47bfpK62cZIj0n1sb97VUkfrRlrs81fWSDj8q46G9
Vx1uhqO7dtGLThxfcYB47r8pjLcHoPNA3YLFZ+6O+82snIZtqC4jEQpdxqKzD1m6gby9AI2sE3OE
LJ8FNkN9126pXu+kXqS8MsuYpyB1/OS994NgfI68wRTc+6kTP4dJkp6BO4LkvBHjzmqvIntnwohW
6zIpRHlOyqXP6rBiBFhn+hXyCdplZq2aivJsEl4WDuECuituoujkLnMSfMp0xQfQ+p1XHerdX4Zc
eViYD03r1V4O4mnmIAOqiO+myu32DIRPt/IAkGkYMbchCh8sM/LvYk/G6rHFmauuIbkBbs4+nKhc
9DyIHHmN/JGGo4aAcZb5LRjqhWqi1iFSxAxsXVXoKJ5vSu6yeGnqN9lI6+Wj03jMvHWy5DEKgyM7
oVnkIQKT2/OkU4T8gcvVkX9AKFKEVb4il0wPkZPaasm2FnSXEqTRnokSDd52N3HNQfLnI6dc+mnK
hHFKnuTG/5UGlVcfJjkK6rOr+VU2wXBdE7BXuKX55+4b/4eb6u09qb9oqrAYfXNogtLMmY+COWRC
IuvmRlrX3n5vbWqd+0T0cnyJwhLW069mP4aoi9W70wzxSzyppb81ddj1CPm0uN+WMWTxF4UaXvo0
ccQFjZN2zkU3LF96ikHMn4UufELBSr13f3cyRTcOIsH6H3pV3Z/GZmjalyC1ic12mXoVtz4pdH+m
Ph2WbC/mMDli0K1jzBaqh82MoDqyrUiL3+BUwGUMLPbnYIJUXBQfJ30Ewj4UUWPk42YRZlmuGlCp
WVIM3QW691DVbVH7Gesx/umbjeUsXb3mopxi+kUgF2assJ4HPdAl0+z1dQImL6/s4QTG1v5cZfSh
QnL0/oQotKE3u437VWbdNkeabXpRT/ANrncOBlCRdy4aMYHyxKLN+CGRjK6gGvM3lAfFfnNJuT1H
G+GPj6UZUmjK2o9IQA12MywPvl/F6dUDYdSnpCHSF4DGc75Vjc9TupfLjHfc3/2bXnoaL/lSwzvI
Box3Yzc5OH8bs4c5gQid977Gi1pvVo3YmXpnU58FzDw46f8B96+fdEcE4M/mtFo727deYY5Gs7F9
DF3DYrRV5GrdWk6L5bqOlfWuKVqEazw6WwxbB05Bop5tfgGuO8c5Hfw1T9Xgh+d4Vs3DHgW01GMO
pgNmpq+Lb4FdfgK0vaOfwnvd4hb9XCN5qxMRLRcf++Jxdt31WjF1qoNeWRGKYRT6PRIFvduEYlbO
w+R4tr16sbNm0bp4R9t67h2M7PBjM43g7V2XLd1yrxm9B89O3mtD7tCSK9YH5mBaFOPcocEI10to
m8xd+xbxteu4+wGGNspb2KGGyyYqP1bVjHeM4hBnazjVW8u4G7ff/GTbf7qz3Hl/UCwQbuoW8pDC
UHTV/apCd/cuDDeudQ9xCBb9UbadrE5dG4zx0852xWb/1ed4qtU0V29sqsI/DILR71KUYDr0HKTd
sv+n9Y4OOYcuGqr7cl67mZCWsk5pGS4kW9x9N/uJrY/hNCyOPu1eP8XpuVZxWnwKsdg+j5xGm/DX
OiknODCwgMEY0M7lxZXcE3tezrorr2ujKilAK82w38LJCzWnfxlG851cWpPQQFR6od9fJW+m/WiI
VfSflVpE9RFXxdYiAqD8GA0Hb0bcZ2r3XefR99mscx2Pi6GfLiqJXazqr2owz0Ud3sPTpJ++pmLF
ZAgdWHmzzXcHe3QIA0bBUmmRQuMCTBO5Pw9IcOp10m8jBEwDv9vAAb2TzlUWCHIbDWZ/U3JwkADT
CxWaLV8Gq0oiVfe2cmTuT8x74zkFlJbgrJFnLxFJx51+7OtAqF89Tw1T/oa0kYgPp8KmDysNlsTj
Ekb2niiHdoZggixjRQDDHp+7NZLr89LIuhuzcWyLMpcWWY7IV0LHFzxcui3r+rAOwGwXh92VDI/N
befmXFatx5C8As57GYGUZr5IIOs1m8Olqe4aX43yiZPDME9D7UIHdqapvQEFm1Y2yvgYdXQoEcQr
/+AT0aSHU9qTudvcinYdlJNVlVnEXxWKSXzzkioo71lkx+5o+1iWeVMLEWZkY4r9bizmluvRLRLP
8P6BL39XTo1CPCGRsj9C9nO49RHSkeswll7zCJAWUCpiJmuvu0xMccbxkaZ/J0Q7JDSiYIqUuqRp
rII83CKySjO5Rl9yIEWPS2SPkFdW3OK16XDyoeIDE4QmLlMGCbkmbOrr1tZ1cJGikvoOAZkhZDlm
KWZ0Rj9S/ZlquLGvYb3XWjE8F50fUVToysii7htKb39LXRLBzkhp4OKZlEzoniVoTMA0jsRkOpTp
GET9QeyoXTIl+nrJTBKa+W51RlkfZYF8S1xhL4yisKJct7OJlRscp6ZdmmycygY4Spl2S87uVMVT
ceZssK6+TChXTa6dETq4bTbH/oWCaafyFCSzU574/aLpKkk41S/WVqv7r04KB2ybt2L4NZYOxMq/
iMAtGOAQ+xQkFsPynmZl4FeKijgxuCU3kUuXdO9kK/iG83daR63yxAY9xZboS6aTIzfXAgkDBUPK
gesdhnJr58egjfiJpT/J9bYkW+w81hTSqGzdvSZ9ToO05xqVQ+NEQ6YHW6u3UdQq/efouNouchpc
dd9WHRNqVBgsMeTPS/9nHXcuZFcMmuXdlY12fKjUaBL/dCe25sA52JPoDrism5xiZX8+jC2l8A+L
Cvt312dZziblpe2venWNOm1mSyL6isHdW7Ckw1f5i6eu+4oS4X0OiK80R4yDUf3YANb7p2WEKKDc
tavcs6PUkB7Rhs3lh2oZgq6hdFbnvy+OIL5qLmzxyfE4mCyx7dB8Lxz6tx71OAiiWbFclEtGJ3O5
36XdqimV83tfDae54qzjtpjrdflaJhLs2zuuRjJI/UTuNOyUbpi3U7s5XJW7XH8msS79TwMYGt0D
RDE8H1KXK+CtDWOnPfcsD8569rxB71EW77reiZhGeQgslOo0hUV10fu0M5iYO8SA+V3XTogJ3MT0
J7HjCxmPM2Mv6eDdoMx1Zz7ePyh388Lb6BSz46KlmsY0H5ZtIK8abdf4sOCdTf7xv9TJndzQKvOY
CFio7go0wnKGObm2x87feCJZfbDAX23d9c6pAgsrTogTm/bVVS6msblnS+BMdGIcuNzDC1tF0NqE
Jabgo3nsoa/SH3Gvxg2Hebxs+mZFGXQ3kgCj4ux7nNXPa8z/uQjXDYhcqV291foQjiphxkolCoJn
M3JhZns4lROgzuZPxTW2pepOrfXa7m3ohz545fxAVHGGZ9+7Vzr7ZJtvS2U4znXbddt96SSLy+y9
VKRGeJ3oZxrmjaP+Lp10y7+kq8/NKyeygokaQl3kE2eNfz85ZgxPAJWN+c4KlpSXvQRh+immglHl
1PhgU0885Hb8tq9D2p7KzYbT+jpLacL71rPGHBkx4c+o16no9Ik9sXUfW6VgUTdVb+V+2+ehik6h
8RvvX0jR3NLjOE9eIpiAeIBjeRLl4mskJnXED/lUb11BmzwzK174ayeICz/FxrhTfwQOHJefy+AZ
JGbMMHPB8zR7QwNxSnxpfQcMIpcRBVccpU/bnvA9HXaUJpX83STVvixPy6zW9rdfCJZCYKhKmThr
F+b+4J6W22hlegG1yqpxnKfMb9zaHrxZxM6xoeADLsr3Gs85tnUXmtdQtvvgn+0XPf/mN4p8STlz
k6LFWVtCsw99OvX1Z7zsBTWzSWVRax7QaSz7empceJ414+Mdg4cy8ubwkS2qI5COVMRofcYHy9c9
NEi3mgvyk6E9dNzh5QcdbpttjoPpthJKf9Exw+qyCHKedTjzh6YI6l7qheJK0pBJuspgNSwlaWP3
LQoJ+TyQABT8kVZOn0ulw5fOkbGls8Mx9/M4xGEehbHus37ChvhIARatQFOH6H1GFWH27lwkUbIf
p6QLWLU7EEBzjN3JVSP0xSJfCz+YvFNKg2D31yzAfk9ouXz76c/WT7l/yOMUOPUFe94h3Yu4OyOZ
nHlo98bDzdRvbrjde+sUPq5kdZ6mYtwsjJGDqLNqEMy5XrGwVzqVAzLshdNzrwt665MRDn3ClHXZ
+316XNGFdYfeMyYDPlS5sU1ZHtra7q9hXYZPUkNbQcWM9edE5Ma5WoL4FgVxFYJnTsHVixznM45D
/vXCAeGJ96L8PsypyKtYuj8ZN8MzEnvvzuPbyFwibLds5SY6zQrSL+6jEHdH1OYOeVzwOroKnvul
W56kdBz/0O6zmx6cpoghFrfosVwn+jmCPXhIt9KFOAaDvqpk6d7cdfWzeO3Fq+9LApL3VLUZUK0/
snRvCPw4Ib73bMZHUe/zh0BGTFNy1Z9FN5T5MCZVZilVvjmpFxnkbNPwxtJE+xzLhYSUTenn7bzR
SbPBH0QG4Nh+1HUPrSz69Z8rynh7gtopmdCIIr7IppB/tLatySKe8a/TUvq/23CftixNvPI8xpuZ
TvzziDtLKXgrouoxmYP6v66cUbZ4k46+IZhFlxFuMdPBMgfXKe6TrCsk2TpxAMTolAhTfFt1fMNT
6GWcrwNiSzUjoSlMOSGanHQuh7rDv9r6l/r/2lxg9RTgf239A5eC+xisrJ0H2xTiWfoVNJqiCuXd
NRG6XX5gQtKb1fqHtOJBLCf8lg2RGPXVQ01CinnRB5CiYh8OvnJ8myXTRASTs22PsVlQSoioO/sl
lUJeT6wFaVfANxU4aHCQRV9nCH2S8NLbMT43W1LCtgnk3KkGT4QVBuqmYHUXmQyaik19RQ4fyYWg
WqKM/PMUy/ATKKs5Bbpez0FCkR4sGWDhHHrgBLauriuajKdN9P1tSyXTeo2pDnwSFau593deU5a7
7q11IO1BDJI9ysUYtXdmq9h2xz45SMnKmFnIXYBK2aHxipt5ZqtpIGfltK8ICRKn38l9BTfKIizi
R5jCqH8EkQzurB/CUjQbAYQU3SdOzjLf5qgJg2sVNPpC+sokYS784lpw9lxnMw0XsTfmKkdQybbv
5ruKv/iBeLZ/q2aW02QPg3wxoMLsDIm8VF1gnwitqe6LRKYP7l5Y5Mlp2jx6iwWDduNYvJKIiKSM
EODwohbl3Ap85r9cEJ6G4yUWQ3jdfFW7pwCBwzdVOO272xj1ze+pHPHXiUYN7UGMetteXphaYTWK
RUby3szJd9Fahkwq5MLSePv9AHRyP9taK+gbz7u3lRweKuQsH8k4Cp+ohyYgvp0w2OzL4JBcQpNO
zUG2UXPDPsBb6M1d9zS1BkFRwiUjQx53Yvo9eT8hZ6lOpvV0vi7JPN9CFC8Zg1/VH5JpNY8NjN5H
HyDmX0WkLizG/YlOPQWBmvqjnxG59snz3NxVhS63rGbaOE5O2jwMbSGcA/RB/Gi4nL4ycTbFLQEn
dSH0l9ct7k3xDhS9389s6B/GDdsbrPZ0VIhJy0OgQAdLHzWxLNrlOR2SPW/rIMoIB65PUVCLR/I1
xvu03U0e7u1eZ5XH4PysrRknLARj/aZEYp8F30PGre2XJ48z5++GlnWgUZ7dakQq95P5K90uvd+7
uapL57XH2HFJEsFye+hiXRMdsFY/au7ZT7qaKsl94wzMTS5sGz4uy1LdxmuVL9YsUPlx9JtQwuJN
DlMIVsLgAtKix9S/BLAebbYNelmPQCFhnwu4rWcWJ8s+EHXfNFrhu2AI0vc58U101WBZZ5otrXra
kbl4B/ry1m8l8YePJTYXCIohffHAkK4kzNqrgkggfsbqxDttBVn+JXjzXwSYUfS8rtq8gUBq51RW
45zmM7Or5R0tgS/3rf4ql9X0xU1j1/+NSIC7yjhybtz/9fQ+1V2Q5kvljupaa4S6x0EMybtAh+kf
VLt6rBGVlPypS+T7X3Re/Nj6oQ7QbXn61xKm3rcvRUSCMWaXV1XI7liVTd+d3TGV27n0C3f/6Mwg
ajDJlX8fR6Jugxz8LJz/lKv0odXaCh4QZh+1j0vVVObUwq2uZkMrfXTCtNUWvkOFDIMy1XX/ZGgZ
sACUad28FC7cw9eG7xUkMkTzxhpZuGUa3HHd2ZDTWHQIDYpttgxHDnoVjbi7rXI3HHxkyN1elbOf
KULxFybG1YCZBVtEzi4/HFIEeEILYcw//QMhece00szjfMcElhaY5+PgOVqLWb0QSR66J0ckU3JV
QFwhCyRn4Y1bkLrraEYBUghsBPlYJinTk2NX9MvzV32NU0ZT+106XiER1iGfPxkOnZ1asnnGSMr+
hxYxTfVnWAkWxUQF0cmpq8H8WVgKszbtR3Pj7HJ+uowaY75FM7+9oxh+NMJPXq6RQ+TQjEuDA1uW
mziFdSjkpVjtfgPsr17K7sswstN3HH4O1B2OP3DnomjYrZN2mZwcH3DUSSBkuacYgQUgbXU3o8+s
D0UdfikPV78Yx7uqtFq8y5CP4Rz5ezr+65alcZAO8Pkzq44c+5fU6FH8B1ZrT4AZiF47IVLJVTK0
zXe9tQhuUwtLS59iH51KNL7jbzw1g+G23mLvdZgACe8hX+YelGHVwsu7lQSN62YkpqajOxucbllE
RXR0BYWc3llKfYnpo+lvXho3Em266+lnufYm9Q5DYRWSqpH7/7upOxGQWo9T4XfkTcCVjej4QnYY
9A0ErQzNcJj8Kr0wgzgDE5TmhMpdqyqQYuEX4XBwBHhkj7+iwO82HJs1sMUT7KhziszU/J6CskWu
7rodca0LO+tegaEcZBMVEz6q/lUs/Zptpm7jzDa9Ti/Sq9Rpnt1mvXcAXwv4i6atjpjNtP2dRtHa
ZkVddHfDGtbipUB+8xcBsq2vsenGFcaOC/rLHof5QpXl706Hml9ub4DxVje+hBSp/K0dbW+Qa3F8
MXil71H//nW1SDioalEF/ee+TnjogL+izp5idKpDRkGV4GcWsF4cfKMj3UckVkpmkg+w/D3uYaTP
syN0MOe2hplFRbh1+hKQqRC32agiB/05Kx1B3XPIKpvFeBvcU9dRFYYMxl+IxsuwUCHNapK0rZ57
C9987tLddB+OGTZYuHFK9+a0EPi9/Ve5bigODWP7kHU4y3Fr+ePIcyeU+buLdNQHvyMCHtefRZAD
dr4j2JGbw/ETzGAxa6Q129409b8H15PrHbpogb8jLU3kfMPrkfodwwxdBn8GyMf9gTRN5D4TBe7j
kb7Monkg+rfqc3cpmxrIkogqdXZDUJijy9+OmUU1FdP7gPJ+vVRTl6Ym28jN+kWaFWDeza5oMovc
xn6nb5HTpcWe6dpVwkUYsDfEor615TZv210snAkUhbFr3v18LEC+EafYtl8fpcatpTIIwnAUSHhM
GGLgAQfv5ywiDwQXQeW2eVzt249Y60G/BXPZEkOJO5nHmOklrgZ4j2Vqr01jwt87n1TLH+W65XqM
xsSZPvsJ2cEh2qHoJyT/AaKmSSQbwiUpgmE6aTv05igXp7O8El249U+eCi1/7OxHtfdg5mF1Xlwl
6zj8BlhFTqGbTDI9VyHgOhtSaCbU0VukppGwAAxl9yUqZVPkLQ7S7p9ppOf/9lIJj3nsRwS/7hLB
q6BnfxnbrgxuLL5elPkCYOfF1wN6VOUHrr1bKz6etwkwfD2GKF/JoCqa8Bo1SKAOrvrCp8i2dU9f
WfJn1PFrB2HZDurq4Lm640wqs2SBm7qh00dFOJTL7wZWMW/QIgW5z8CEp8nWNyEL656mtA9PwSi8
e4Wsffk5DYYz6KiDuphOkZytl57WMNRcorjSoi/gY5P2OgwycjKfn6/BF+HEf/ZaYcfZo6n+TzjG
nIlG3qqzH3QiAioCyOAh3eDWCfXG9I98wvOyckuWQ1XTgEqE4rSC9vAFHKNwNg9Ti+2RQ0H1L0hg
i5s/RIoI+3glbp596pGOlfHDaKiBXPkqPCxziZMXonawT4EzoZLdppiCjwQF7HxFb7HfNUGAqQQt
bisxinFNAhGDEFBPRQptfR7daeIvNbu5Tq2sn5pUs4SZ1a+eQfdjdReqYuHJd231Qr6BHA4RvvIH
f0STwhINbRpAiS4Z4J92n/oZIvWL+kSx3rAFvw7ekmB2bacg29Hk+YeyTeqeF1s37jWQilTuDmPM
eOpj+PlMFHLIB+FXPwKvpkMqnRNySWQDk9YiNnce473V55bgGh6SqlBunq4o4JHApG1WJWAtB53o
cjj1oSfnh12HbHFY3fSOXKGBisJItPLrMruln6t0hnchO3I4Z9w5nINjofcraTmLd+YysT83hdcA
Dw4qnaFd5Dc/3VyVucbpUZXhQZruFhRcGEH3NB+bpVrygS7iK2BvIE+F3voscCR0Ww0N/j22lZtg
Lp63vzLCsXs3inR57aSN9FVE+/Lu2VgAsjgEnkZDIdXJTdknT50wIQ12tb+yPntd+KRBUp77phpv
Y2jH6HEUhpzaFqdgJJmq6SBdr+7epldrdHyN4jb6LVJhwSfow8vCsBme2Y75ujLi17qJrhHX/S3m
sr50uDEvvCryyLZiGcA0oNut2tjtrh62EIyazbSnD8OESPAyOihiTm6wMb910oEndVC2IpcpLMR6
l8roLEY5HQnPjHwuzWX8a8qV1ZYdPgb52+2ee2M13NXg8rzNg3E+Uwlt8+Z1aJ3yYtEAHiGWNvwb
EtqYe9pnaejNeTCisrldNFSvKQempqXx66NPEOVXUGQ6X9XsRU2eMg68TWkNqhOMBfhXJ2bGy6Eb
mdx9N31SVheM1xgtD0sVxC+bRw5jtlJNemz7kqJdNTvzc+HU9WlvnO62LcV0tOGC7mgmJ6PD/Jg5
JDVg8lgm80geJr4WXruRjbMVNveWesqjkcEDvliMpy3yu6eRZy4LADjzxHer5ja1fpF76HoddP4O
2s0Y0FxCGJvg28zBpEFSRXiWiYO8qaqW+It+L2cQ4KBFVQTQo9zrlJjayWNnTJEVzMVw3qG/bg7S
HGbvGQPwCTUMAudd1Ly+VaNU1mFJxLpU+4gCpWvgk/05jrZLhUAcv7UlM7EWfpjmHgzCxbjWOzVB
A04mvcL5g1FcnlOyS/+LaGDcDnvhBld/1ghiei2UOPigiWAsQfFfiK/oe9h0NI1PqKZuOMzUSUbz
eHTDPq0/jesFb5EfVTsKAViK76PjrVc9hl5w6mGL2AwrPzUHng5iAaJKtn+ceY6fR+rE2kuHBdjN
+sBBDDw09nc34hsMMT2+9NvQ5B1q5j6TekXXQCLqkI0wtNcRMve5brbp2ZigLV4rWNGnYYZ/Qc4Q
s0s1CI4A8ntS7X364QiHZv1Th8pDPqtdxQJo+y74HdueBNe+V0SfKZe3rKebh7jLuYwxYwNxXcxX
lGh3MMhOn+ZOmRrTO1IIZ1uhDDkN6nc5un19IQ06PnpwQgw/s59DJq/AZYija2JJ38LIYwE2WLMQ
gpHh9M9OmkoBR4L1Hyga5FDFvOLkyYzJUI7B5p58dANvW7EhrgVQc8+TnpKSY1N1LDkYLX4nzo4d
zF2SbPRG/eTWXhUfS8WxQd2z04OCMHI84DAephwEs3hcmV2+29HlF4xNJPmACmuQS4Nw+T3zxmTa
KLNxs7yy9MrkQRhTXjs1BfeJP631LcVLkZ5GBXd/iGlvL24uUUPjD2iSmgEVlm66rsG09ieMQx0y
XujVpM6RrSJWwBHgPhQ8H+MF5cH8Ex1Be6fFV/Z43y8z3u40EjkxhGo5xWMlwAnq8BGtByUXMqS/
+lquSl+sqfufKugaewA236787eAxUD2aWb5Fx78JAGjvYcCu9mhTT96cQHcXx4jhg921N/cb9R/b
1Q4LiYNIcsHGD7SBEKlkxViCkpPvcDNfy2qnRrxeSrtLfdWrNSDPbvOv0j3bxbBG078dhWp4QCkz
YnpNU5xaB6dd/FvhMVa8W2FcBoUwLYn07oaiwhfQwGxR9o0WAulkfWmTqXl2QhWW5677cltaz2Kj
8nDWjd80QdqVe9gI+URd1m1eNPzBNDXekfChtwwbJpJJTQw+WQhIVtsjGm6mEddfzHjGwTaIA5ED
DcNgN+sL/F2Kp4awkJxb2z4xvE7TB54RnOcI1AJ1TZidksseLuVt35z1v1gDF2+D26ESSouPdsPx
8/IFItuPUcQbbjRYXkVks9981hv4xYH1df/moajhiYbjRb1YsI89+rLz3LzBzoBILg6qy9QJPzmF
yix3/IqkL7AhTP+SJCm++bunwZNHFH91W/khRI9HJgEizGbPwsY34izgRIqWaIGhxKeBdKbEhoi+
aCm+5GrS7p8cjlSRH9jKgxJqAvcshDuM56VccUyfU+J6ZB70C+K7ZHdJm9BtGOgwH2eMEOedHvNf
fjwPLwZNwk5OZQjoyKMA898iMn1pEi9+7VtN9xUy3Nz0m3d0hmU4cr7QAucnaHUNSrL1nbKFMYv2
2pzR0qXja9K7pbyTQsrhHHAB1KCuzbZfbUSEx7Hc8Pzm0Ev+ve5gqRy8MVcVSBfDm1AboK+FvUmB
fwPNL0a6xPxUILW7lQDjvx0iZD4mSRABl9ZSYFROUNl0eI1O7uJ+HZuSLAcWjlDB+FTOKdaRji9r
HS5H3FKcOtbxpy7fth07CREw+GO0W83ofmc+O4VdYuO/y3sf8Usr6IV8Luekaw9FsooOqIKMHQfv
PBPTGb3G9lMU2l6mcSFUgHGWfJvwywelED385UXsJe790jyyVvqkhiVh+5qii/xjvTXieQJopZ60
Xc67WswDihbIXW0LylHcenjawWCu0eYv53HdW4S5swLgK33IyyOfi/NmTIRnWu6oVesExh9oxyja
cmM+15ZN4EiWsfxwS97Nf5s7aPc/Z0My6Zsdobe3VUzl+JK7fBHL+ITpKLlqzwVEahaTskWVLtGV
VZlq1LH7CmbT28yg5X6b2GkuepQL24zs63MFIoyYP9oQhQ7T5FB+JzzmijHCr0/la5SafB/BxLFX
x3yzkU4ixqdm5ynjL+Nu0ZaPr027x2np9UPBF36PbgiDWVtQAUSeCYZiuXWY08YSq4lITHdj3aTw
jjybP3qOcKROOgwyVDhTcbSawpyGwI0UF6C2CDhxGrxHXRQM3+tBhlBKibCHBmSlvURiwIjbSN1y
LiQY5SGLyQCuDyKoytPghQQIsNZQeikgANp3bzJRAqHKtwcVD8twWQJBhrUneq/NZhPI9NIBJatj
SzwL0hcBq44XdonT0UPObSX+IJ8kFcjmqC3PgzO63jM+03l5mPGTPHWyYe9NLCD/sys0Cn5EkiGq
Bni1s+eUFWAf37xzSLCvjuR/EP1d1/X+VK5W85+IMfJgqP6xQpa9M2ciZgxDGXd3yJore+/O9K2+
Nnb+H0dn1twskkTRX0QExc6rdsmSbXm3Xwgv/QHFWixVwK+fo3md6OmWJajKvHnvSQd+XztE0a6J
fKs/56KNxblb7AD2nHAw3SdAQA8+4s07ZlX5NcWFbvEWRphjuYva186ij7K5u3N8fPjy+r2prQzy
gWBVkdshPvpMSMm+thPGREfeFWNSfOamDP/cyAuuZRr7zmURlcnv6AcwMnK7T9UmQ0tAeEV7vq9h
zfxGbpk/9PycVyzsAyHvkGV5zMScadbrYPREcgT94rjXEC+yu3WB4cNnQBMfoMwQYlgHBs8Lw4uS
sZBNR8bmbUpvJ1wxbtA4DFNK06lj1yjqzLRL+Bf+V1bwa5iaW3G6DdN8pBfoBFFGmQ1xtJtzKj5S
L1hM3sIJu/o+SjC8bNlRFh/nUUZ718vah2ZU+chXA1xkw6cZiBRhzjv2tZm7tZmX8d0US/sviNTE
Arg5IMpcB1Roq7AY54e0wVSwnuwFXAK42vQcBshO91O63AD8boPjNGw6JspRFiJkJwkW9ssSpeXV
CtsyvFiLi5PF56EN96xz6E/OYs3bZhbBqXSj5NeeMDtwCgd9eOc3WNYuMK8q+Lu2rcIN9t2yOWUl
MP4yr+E9Fia5NqyEeSmwFMNBTLB83TXUFxHEpAVMI4IXca2FVdPkSiprrFdLUaGbpWja5msc+YLK
W5AzweLuK7s6MIU3D6lMoIZj02+2c1q0B3+s5aWZHPsAdWl2PhjWR/iqCyqHTOJLpqgb1PBk0dF7
a7r+KDrO0l8OTLVmUnBKe8+zNybsbBP0FeS9ifleYvIXC1K/5W4qTR6hn2Jm4Y7AWccqYNvbScvB
VLW2ksgJPksxufKlq/t6Yi5aAyAijhU71McNfy/TcuG5BLlUJl5I83AwYHFwnDsxxtE9Sx1ZKZ/3
8Ks7tBU+Lli8Zyz+8XjFnR/SpIuMYyBCxWNSAf9MXWPPX9QdedFCe/Q4hAP4Vbrin01p5726VWvF
+PEC38SrQdvRnTEpfJ8ma3BUEMkfek7aKKFFzAEw/AlP97swKm3/YqkBlwpZqN4nIzDCNgcchUZk
R/4KkpSD3SpmN9xKheN84UVRW9/vYRSVU7wpnRj7e26P436xUBShsHpQhGo3LpIdbg3/JGfqcSd2
gnNFsINQxeymV3K7Lf4CQZEQ0HdeWOIefJtIqtqjXiCn8uhYhEoOAKNIDIA+IAjcrEZs/SVhSjah
6UsRxrWzDclBdRuNzg7yQczsLxzpINj56Q5I3lIjf62aws313m0s8sByUOG56BrbfBGT8d1XRf7q
W/l80KyrarlrRw5BQtA9hDVlxO3CCYMtbvcx3KHj2svRQy9azWIoh5MIbNKOBibdeXRT7JWAdjzm
HPU0+1/jZAJxSIeQhhuvExOOrGf7A6HKepz/5qhonzsGXDP4KNNjJlyzJgThfq6LIvxXDnUj3xlA
2OkBZ4Os/j/4xiuigsnDqO/Lbhe1Lt1u4beet+nLsYoYr4fq6FFRMJF22r5adh2GLl59j2RLZJsq
vqMJXjR/a7R8B7Sy52bMu/eEqVT+GBo/vEccWopNp7uog8fD9Ktdk8ew/qtM1wn8OWF3YojJScZs
0GJf2jJtsXiWBEZDHM5CDoeOrTobYEIN7A8M7BIXaeM5r9ZY4f3SXhV+Ayi4NW5GylR+9rGYGErO
eNvGaaKgDng10qRhjgNfhiPEccgxv+GpxfkFpoujeQf3CZeoQr5l84RtlvEw+Q4cqRJh+d0tamQV
hMUCgcg3CRanajkXKD9gvRQuqg1/fEMON4nRZUbJ8LvrePmIXDwVscz3vU6rFgCbQZZohbEaFuXy
d658leoYDg6R1Iexnp3haokwwSQZBDmu0Z5/JMjFzfgy9Fde5ekKi0mcpK7KR9+YcFk1duL/ovBH
F7ziw6acomUmhUJlCboNe/cN5dUHH44ab4pIfpuDZguRtRO6cP7ptjGYZiL17n3L2msX6WSqCv+H
AT8mqYTZ2ko2XvHgVk1IaMXxpi8oJPElLfBPskmvmGxSmva8nzyqhv1UsWMYSEt7g7zO0n7r8dMj
KHoexD52LhXDgRctBA7XZjnbGmpME9Vp8U1/VrLUL12EfZhESWrg1mckjze+rKpuBbmpflrol9e+
ycr7jsH3tIpF5LNzOlrAReBNCzEN7gfMOluLVv8/Xn9SUVbvUH0J0qAAq8YoObbTOLHFqlBM2Ql+
La/tos20DyrP8p6KTjK7SzGvlusghuGyws0VIMdHYBQ+iZcvvLB9GsRX9pGw5Y/GvH2P+OATsAub
E66ipDgFQZaQjc0sBFBv6oVe66hfPjHVD980CcXKVgOrn3UyQZAKfSTEFLvabqEBfBZZsaAXMFiw
dwMBM7mtGKPeyEbYyZOdK9j6tJICUymDlQzPOBenvxs4oNprm4Y5zjM7kLs6qtVlElx/VyJM2rnE
ovROXuVVNt04s7IjVvfOvbNEAG8pdiPnS0KpiAR57bolkmD5VbvLQhVl9yU+afkRu01wVD7GTwhW
Yx9CYMiFedKDqF5ZAxO8l3E6bpnrFO1dUTeL3IQBHJsZuJRnv5usmX5YO20dpr5xsvVi5vmptPxw
YNjcN//8m+12bcqucx4JFrjljqLUwhNYhhCevCzP5m2aWO25pJa5QE5gZhC7Xq/QCbFIHqNqTLZh
gmBV7uhBKbmGyFTtvhtoJjHkLx5qrRXb11Ist3Tu7JYtPiozeQdB1PNU4bLfwC9rc5qPaTnqJAjc
XYIjEZtUxbOORzcem2NaT/HBbeL80ffxHoHlEvULqwab39hNorWD9+mct33338R2N4HXVsPYSG37
wkWqGV+q+N0majmtMoUdiafLMxeNcf3UoFiy28LuCXA2KM6PzGpICArDTO4UZ+iTL7NX57ibHLgn
1de8WPYumUhEUqInNv9pG6TSNnNaxhv0Qxg6Kdqb9jylNtzS3JDvUWgczjYK4uW9LMbqr5iNdbJr
mwGHUp6PwwxO7iq20tllEmPi55zhxLlt2uI11yMGYr58KGc+L4QOErvbVLCYwhfZWwxBW+DU5BV9
rIy3/AXGgWEIjzXTaHVVuOXxyYZd+QcbgbhE5k2Ioa4d3g7KmekYtLr2Z4m75rrk8/KT6dB7tWLL
Cs+wGmvrgmzC7qzbNNBF9qhds/VtPDavJvciLie0lRsWTU93DO7DlkAPl+KxguR+TFEAg90s1WJt
ShIZey7WLOWEl+MDV7Fikp3GFUsMKzGvilbIfTiyU20nlbTPvi64HyzqIJCOPFEWiMW4/kEihjga
E7zACNHfNLBs6A/LEiMl2hp6BHnL8siLOeAbc9Wxw+3J5vV4TpxtUmNIAl3VcRXCNyMqk5ZDE2x6
SBsZcxlX/tq2ybZY7sM7Fx8AdbQX4+3tnBQ/XDcEm6ZShON4GCAfp0lMqDsClHqCoB2CswF2VBO4
JVRD4cYsjTGRICm1Iy0CM9+LUC/NlOtnWauMFFtLOudaZgOlecICkZ09knIPRnt0HsAwLM5edFWf
HRdBOAOOVpC9tKjRoHFEp7ILtUZ60RmhFnCkFBEc94u98to4rh8ZGS/dA3xFnFcQ8froPHUh8716
rpR7apiq8+yCXsTCZaVq3nqDbtTdMs9Vjh/HYlMRkVcC8wmzrnmdBi5J6kEBviVPhbNwg3d4cFn6
rXFIxnbq1P/UEtX3AdfXlyv76GmyPH3wLMO5BKS9WwvbmWqGvw1jeg9j/71sStXuMMtED4Mv6rfF
l4XZtlqZZ/TEMHtiSxRn6rqqc1t/pouIG+BiUczsIRAKZWMYiaxrD93hX5Snlffl0Wr8M+VMLLWT
U/gZNk7Opmg/jYikdyHjpXJ0r27tdz5/tZmWF+pk93ZjodiUmzToFzak02C1r4FOmu6v1FGa/9Bh
5MQb+iUtTtHSETpnMMTNGzLvWzDKlhH7taO0BhcSVtG/1vjxm59mADSYdHPt47bguWDK2usXxEDe
zO1ACuLet7RIHrAcYkRcVfbM0HjOI/89iErvOlmiaA5alfPR9WoMEM7cPHu5xlhlezHxxd5Aj1Jx
0rI/M+9mdkH60VerAFD91iQxfuqOY5RhZlB3v4bdJO19gs+CLfBj7tc4yyJ6gZ4wKCoHe+Jl+0Vb
p+Y/IlRNsSGW7PynhONXj+GN8mEzC3DxQ9bJUO873EJExFkPEKzcMIlOkpP34pu5D+CAhM63dnRw
cGMXk0nY1tHWTQKe8n5s67Udhkbg3HC7LYABGrBmignNAMFYjhJX1PShRi9Qn/A2HEmdM7MnqXeU
MdzKefCO18D0TzwponsDIqhgR0zxMETrCRWQAHdTPHJGAIDpTIb1o0eyV0GXbvswju8UdfgAAE0A
xCLuNnqHqpiq7JhJ9qliaQ/rDSe180jhOp7iZglvunc8/BSqaj9aORG6kGmqDiQ8hqceUMC+jbr2
WwN9ulf4JvrnyE5z3CuWE1+CwZnUik9hM2zGDwmsiqpH/qDFG5HsRolRhSCtG9X8a/LZZ/+z7Sdg
W7H88au5lW/+kiV3gRY32ATHTSzBa39ycvOfXCiYErSfxLtXGZ3TTOXknDqPoQrmp8Vm6mLYy2Fv
fHjTbwWMjwLxTYKuIGwShmu+RvFJsRdCYslKJWGJESnmiZ6sMduEIIXNTqb4VD4IMUhMgJb29NWu
Op7+lUOypj2PhADbTd3PMGn8Iev3sQw1glmDZ2hD/DDPoXX1BLG8SNfi0c91SUE+oAg2nU/bsORl
ZJGx7TsfcGvfOs0Rojy7TBLdTn9DTTl+lqwCd0+6k+l5IgfxncfM2tNtyugOj5rtMEN1wZlOwCcS
wGl9uWRX+nScUH1XMA3rp+mauMCzzZpck31AQGWCUhMF+G6iLl2e89qr4L7i69i7itETMzwOHkhu
ib0xjprVIePSxbjME10NX3VRBxdJFKVmaNjk/n9aycrmQk0K2jZMpTwzNyikSq6EsJrytcqhOG47
qjS5m50i3ZYOfOJdmrQzi0I7GdcgKIqk+rUJ74l3N1gEFgYPQuHrSG6heI/wIDAWxTObsB18KZxn
hn4StSWH31jYYdyuGo6ureclzCVEmzX72uWwbenpq3NoJiLWOU7XayX6sF+HrN58RP1O8m0hYNj+
Dk428oBAEg2GPaUNeROIizS92jkmFDbOhrETjr1o6jJr48YjMQXcRgQv/Txc2aQ893UJ/J+q0loO
ixNZ1ks9gPHeR2OW5reZvUjPi2uB2HOryVN3vUHfvww8PWpf9D3LzXsPeXaTpvlw5vld3gBt9SV3
UIsZmZWQJUq6LRiJiFz9ZFM3Fivl1rIgxpFJXovIc/Xe9oFXbedRGBhociZc4dKpQy6q52Mz2XKC
U+aU2xjjN+IZoY6jcH2I6WE0MkupHCKUq1IkzbZzm/TMUEQ+Vz6bFlfS9aq3uARiQofTZN9Ms9If
qJ42FBKjsWbj4eS3hUWyxhXpApmy/LSq8LAtftl/Fe0c6IOc6PYLdjV42xDczi5lZkEGlh0IFHw+
eL+3G+ZMUjvzNm87ap145brMQnmmGqfbYgvVGzJfUMjIWcBdQmC6DeMhRgL5atg8K3QQ1Q8I8QT8
87JGjo5wfuEL8u0cFcUhnVWjFfgEP2FrrtxiUWQceo2ikgSz3W8XB92S56qbRbKJ5GKiz5YDCWxr
i5bxDFHQyp+CHPHimUEiFUEswLMfqDrm7HXhHEy3TpoRjKJpOlbME6HPJHrvZw2z9MKbT1jxAb9B
GT3MZH7blfIkQ41S6JDgzO1Ntm1o9Xsuw9y3Vyn+A4Xw3sFkwTgymZ+I73A+I8IuINuEINGG277u
mbIOPA3PC49tcRzwI5CCG0jL4pcNoteozM03fBS3fbcIVBBmqPkYKaLOqQ7C8CxRaP7RWSa4FLu+
ZB4/1O6bTJzEZUPcIs8ZrTL9aeF26SPmFAenxGwYTqcmvaAXMS+TKYNddtwnK+RrD4FPe951qC1Q
kb6YSBt56OJbTiz/A8eM9dQUDs5Qr/cg7YIduUwj5JMMnCszctM23w2Irru+7vodbRdpJc+unIPG
3/CSZaDxLxH55g3oCMuGTublHotG5/IhU52zkMEmP7wuhGH0z+zL3TLlnZstf6B+nmluXzDCB/Y+
IPLI12SKFll8KkD/+2Fx6n0VWrumTcKHQA8hQ805xYOIvcAZ3rK4an6NQIEmY9yxPsayg+QuD2dw
KowfnFeXQXp9nKrFdDeKT58fIB4kl7Tn8iMNd9PPVkNMiuj2tvXiowkhG35ThXrxw4BltHue0rEI
7yJ4lctLFHd5/9mBDN3VbQyUNhZN4W2chbrqYUHx3USimz8ch2znbfj1D8YhxiRbAaZleW27S8au
/WJ7NXVGW4+9v85bWZyhJAfj1Z1cFJOG4gbklW/jqbT97kCwNnWOXUepMUY+c3PV8A+uSmvuvlpr
mT4si+A5SCtFGmnQe6AifsDToOqjtpwaOc/nIzKFmyN1H0Yav82iSnkRERSaJ0gYToITLHAO3BlL
lWJ4xcOyRXAIPm2QFlfymgWwkyZGSlp6h34Ri/Wmol6Am2Pl4x5cAX09uOfivyy2JkbKukjvzVBX
07eSESa7KQjmENLN2O89MZZ6p0uQwOsRU767pt6tPlXgwFhtGxLjpvQjd4VW5z1wQ4TPJd0rxhM3
I/NRR8UPgFp1Aeg99aS3e/cRirHcVDnn9JZKYnn2wrjYzF1o1XuXNP+29hJCpYmYCzImkFg4mOy9
TbH9mhni6qs00N7nMJP/phHmZ5ro6zfCot+jd7TyN5vNBM8kG9pH0jDfeFLNDzT77DBBm0G8L8pT
iVXm4AITRIL3Wol4bPxjGIaAfvJbhHkV2YPdreGtmzvR57G7HawiROqpUvvqeVHw3SsOa5w/WXco
qzoEfjE67w5iAiLRqByOhyEJDoHjM9j2bhgfbAp8SqTi7N+Se8ULKdX5B8ykBd3CZ58bApKHUwM7
NZ7JPH6YjF0/93zsT9i13SMVKqWYBy6IVJqdX0tt/G8pnZaAQKjjS2zrYL5L3SwI9wRtia1M1hTs
TU7vh0MJTlZIKufeEzXNF5XC1svw0q9tBX4X5irOUT0vFwfLPZUmxGdG6VjMdJxVjK3sdNl4tquD
DZ6i/L3JVPZW0vVzyPfxfdaW/XPLulgii2FdvI/h8JF3pc/XVWBo6Hu3vogk8T4bQC6vmTuRgAxZ
1XUIJmb6izf/tVlk9jJd/CvrfWRxiHjxti633rDqfCd8UHWH7SYgdHcebRrxrRmCkeRWoI6zcvlW
w3b4oP6Yt6yen3dOk8bTj99VdrCzYK7sGpgBcpWqnPEotm9cshYmuZ5fi0UmsU4O1lTHzsYa7Oco
9sy9fWuy8I3w/GYGDCUG4/jOqWTyZKMkrLikyo3H1IvZBhtMTn3r5kdU+u3sFWZXZSF1FhHzTjLq
a6OT1moEaeJd9ZQBgPPm5mSNefo26+CZqJW1c+DzXWxczwdW4UWPIWHy/VI2sz4KVh1tOIta+gWs
0vVGsOz3lPP7QDBieiBWnms8JjGjoMzwyvpt5hg+gbvjt2XSlDHj6fLovWGOuRw8bBpXj8vqILPE
fsf+wOoKTM8MVUOwH0G3jMXGuF7k0T0O31gz+5dYNliBykC+Y8R0jrUPg7gcHe3iwgcNicU7+2VS
lG1ztl+tcjCZq6Dnc9UTLCs5CnzTNFWbxnWhYBWhCQDwGuRgx7eLB4IN40ZnUfyUMWyipdd5ii3M
CpjYS6/M2NMDvQtDRWUf8GSZPz2107crRUU5O3zhN5y2TmkmvKpVEr9ZUYJbLbWuy+0vxQTJ+sQN
LRn1bIR3sq9ClmkaENyAeulgR/wAQ6cPBSt21uDqnDvsFDSiUTiNt5knW77LqclPIUEbPuoCLbfK
sXHYDqUO2NN1r1G0PcDUK8EGjUcGVMCi0X3kRMHUOYXLcZh2bETo2yPog549L+PQP8bpcuC7jret
WrADhhbjPyK13w7WgE0ntHWacnMiUo1a2QaD/BeJrF9Zg8Pl1/OtLtCVi+dljqNoMwaGvScQD3qi
TGpN+1lyoQHk+kjpd28F29h1t5EQ5SEuqUf2aESfVu9fMl/pO3ABqXOKU8GhKkBY39sjNv4B6tOa
dDwEU1w1F4ql8uJPt/B5gNXiJ2kF37fPOq42LqJgx6aQTkDf4Im2hPWfVODBnHwGtEjOYIfuohk5
YgUrlRvWawCiXMRRWD0XLOmGc1mUzjFCbf6MQtXcTeFIBJ1y+IfKvf6tquahvCUseXWTkP8zy45W
trDEl2nLh6ZX6UcEx3w1MBF9SKKg2kFGF9nKpGBd19KPtU3ApuFSz72f2hLllQtrOvlUWu3KgOVZ
jR27fQ7KpX6muIUk54bgQli7c7tCS26sNze1Aeii5fINxsMBlcJGgORjLgrtQs35fMLZg9s6k6QX
MIWoTVaGqAfUtitK+vhdTSlRgrEJD9iAAHDIkoitLNVLX/Y0mywE6jEf+Tdk6mLybRP4bBSGv3d7
Iypd/jGciuutN6fiXukldQg0oBkN6QBtXrmwuUxe/0BcGdwVj9/N8KqG7LVIEueePS7yyWNsvin7
KYI8Tv0/rRXuEPa/90smN2U1ZrSsact4FmbDigl/d6ssst8pcYZnev3PNnGTfS/BHpOop0JgRMoK
gkp9MYg3OYVfq+50LyNvnTHFhg2AQPc1Q9nJ1oHf1vrO7mn51dj9oQ4nmz5yDTCraWyf8sCOoE7F
+c14XuEACuUNLTqCfCcd7rz4rmHJjt+15ZeSItsvuO/XsvMQtmGbNfsZktlj2un2iS6FsyTQrf5j
o4deteOClUDXFVJL6/vZmnMhZN0OgJ9tvwTZsLvZFdZ0lWatLWBBzaySjVVZ+DumlCgiC8NvVnu7
ZpoR2CcnQdvtCGttMBP320bnikBDRVTVlrpbB9PIRgjZRGrY5ktLKdvgrmIjV7sZAVZynMxvwObw
P7rGGta9iYm2mvc2S33m+DdQB24n2DfphzbkSqHoxYR8cSpn06ThmTNnDzjOyFQI68WZGdu4rmbl
e+g6H2g02acO7fYYD3Gg96Is9hAib/ajgt+HeLiTPSY1YtgudOAvdorkzpptY1hjko49PIYAtszV
EaybdcwZPDZ7a0Ae9HQYPJeksp9D18/Y0j0H7OWKYaCFvfNeqt7+sMC1Wfsyt+XPqD0sN9xa1W/h
9+aS48aKgbuzpmvtoPff8uIU+2zgqDg5xvy+HoLyzjNRt1Y6QuqH+0CgA/hOMgS0yw1xoRxvvHfz
sUMqzcf2kMuIoEDOqKsKUw+n3/RfOmGMIi15kjbB8obqGEeV/EB44T82xtdqYHIaF9WJkEC8aiPT
v0to9GRUphlpfSnS/lUX80ua3GoEyZu2N3i5MQJ7/maGKbQNhqg8EjxLHxUjh0+ZuLetG1WIrH2b
NThTxvFJxomSC+j6niEDqkZkV+zXsdv7LoL8KedCvRj4FOui0G63xpggbj7F7OXm9Xsj8jBXpwTR
g2oqzRoWAoF4PS9g1LcsQul/CGDHmmFWWnPAxTlOMD90Z3o3x3K37TBNv42SzC5H/opf3+Q8WXmV
rK1WAPoXZHW+Wl2Yuwp1xt1TAkXguZmEk0XjAcdwm1cWii6+Erjcv9Anpnf0E3sflbGvWHTVu9cx
arrsWAjG2bt+8TyCPATh9EoQ0/rnCI+raMJMuhkze/jj8RX1vmJi/+rI3NRfttb1w9It7WMI8+HR
YDuht1OxINkfmeKG6Qdhc8TN5rFVKraB9UpYnGbTQ2MnyhM4XVA90Th6HWpHyw2OyVU6h9CtbxS9
pDJ3ejJT/DXS54UYpXrSG7iWrOcF2+38p3JegSUMIc2iNmETGZcMsOGiZX2XzxE3Lz+glNU1NKMG
wrG0xSl3wgxmXpP/zE4muFXxVvs7gDR++UgGwDFbA07snW101FqaANwuC+r6QHeIR1qy8P5BGNB7
0eBJGttyiZ6ztPABymnMfs820m/OsQHPhmpidPW4xfZQb5NBWPEZB4wTrIeShbm59O2tUfTd+AXh
FxY5K/92NK4ZUh0WGTduoWz6ASvUPK5DXPhNfF6yurb3g568/5ibNqfCHXI6QBZ7CBzUjjnzFt6Q
xywh2EEt6X9z7JoPqDjs8qliz8MvnLh4MyE6MICMCBbpje40CpANqwBZh5j/evQQ1Xd+FC6feG58
TVLMYxib2nWgHsxAbpT9dB1G3GFVDj6kQL/L5Q0K59DkZRtSropFhTPx04sLE69+YYZlzRhzbsHf
L5v+tfnIPIwFuAta5ihEKmj5+cdbh8SpP1kV1RbLm/q10yNIKUy8aT8faRP4hOSi5DMgE6SoNWMO
EbxqRqEEvDKvCEBIQVldE/Wpk6ubFlkqN/iqsklR1aI95wdOBSsViKNu6j7F2ClIC2ONzF5BKMrk
LalGHX8a8vHDSRuc/ERXGkvj0daA6BrDRcSKQmePMWAwh4zXVFaMdzJtweVoEju/OEni2nCpQToB
cotY/1AcizQPJ5ZZLYs9sF5JdVPFtqwhL6ne+J8khvNAkGSn0kgTEmB0IDr/xyDSDv4zJQgUA2Mh
50fAylEGRj1lZaISrBW0xoUPCQ/sS7dDVYYAzp2zPOEIiW/RFZZgPsXStvqDSqAGsT+Fm2RF/yVI
27V2vKkCxUKkFIvDiowsklg2pWjH+KP7zyKdbiOp0tEXmtsEmjrQC4ovwiXeauh8VRzGyizDTsde
9ckeDbs6WgVLCgRRoHHjSLuQBxpp1iYGs1nkPYg7Ge5nFbrRcQKxluDmrCk3Yck4J+2OtCcAepg5
+TSuz1B5gD6uLK8dhrtqSBBvsOU3NXitKJ+eiDRhGq51QPfscKmP98Uwhf6h6urY7CIrXxTZukZ/
Os4ImndFrTR5ZxoXc+gJRuLEL7uwe+5uoI5G3LY0YncV9Mw3EzA7F5OcfDyGhn5NxCMddgKM11eT
j/hCPMjWXDOV7zyGmT/fcFkDzqY+YGnKEV9YNB+71g2ynXBMWZ35TwaKbaIKLy4nQcA2U2t466w5
vOJ90uaF9UT9QxBqjz+KDTQwSlxX7eu+cuHZxYgxwlH0+j7OMmrZ0jYc61nzSp1Qj78juJ9fdtMR
hHKYi0ckycjuX3AndO9tmbVQbdHZr7U1Dv9ij2jIgbgrbtYSN+k9EqIrHzzlUPO40bTlscu+CVaE
/dFCWF0FbSofJCdBudemzIpdzda7nyBgRc4mJ37IhgtUy/RQgHTLSIDmfE7Qw9UdrLCALVWWk7Nq
vmid+R9S/PjUpaoZ9/HcRT/A4mzi1CxPRGF0B8rnAK6GvcnSoDk2nmz+ergiSEq2xVq6fjH2nc2A
7Yso6fQ0T631xmvL4ieMQiw3i0Y5hsfeT8S9oWHxdrXQxV02gP2lMGs55fnlpbfzVMFwuEMrIK1B
4p/ZhZLxpQTCZm1SEhl0iZxA4s6US/NGOCdA76dHwlAtnJwwyxQKWjYncOmPWM7W3bMEQYZsb2rx
jJSBo74T9m+cfT9ITqNPipy72hQgb0RDkjDoGVluwtoKXpaURAf/DgIgbAlNG8hKowjPrFIgJhVY
QANv4ZxMo96VQbXB2OYXbxVIdHOoxrH6scoJX9qILMszm0+C5BBsoh9PEk8lQi+S8AV8efHML1oz
DujK/sTGj/BD+LRvB/Q/B/tRr/Ed53U07rq69a1dRPvb7BcXfX1DKIXG07U9b9p1uN80EVebbF9P
3PszX0zS3pU+YOAT/tcs/eu6rJJbazBDurWMUuUxgct42wfP7UHKYhLPMM7BbgeM+W6rPKnRRvJ/
17AbFVqISESxLkuqwZXhy4QS2kIY54Izw1Vi3bqzgW3me8GF+M32RNplRrfBEwUJLFNd3j7xMNpI
FbVVswnHlyWBeDPGDC4im6LBLeWErbgSnNt6aZ1wT8QFaDMnJcHinpP3Soig+hCNz7pbnl6yBKkG
j7RhSRgQNm5DNkMoDqKjTvM8felmVOftCDlrXKMcuI85zLBmo/gbXlINmGszuV66hhorLtaQ28RS
0qU4N0NN1dWjt1afnW913StKan22hsWkRLdMm5/o+LytIqQx7BHVePaYhNUT9E8QkR5O/DNinH0S
KaeGyBL9LaqoJENTLsiegvgcg6AZ9OXtmUvro2JUiHGGzWYC9yTBXrmpjdO9wgoL5j8nqdgFsqoE
6t23dDUOBapONzhQC+pg1Xe2wC4Nhjl7Goqab6OYhWHxkRdMMSCeGBFpmpq4386GMP9KADw169Kq
9Ly3jZXIvc6jyN0PFkqYo3h2Vq1Rw08kGG3vgrI1Z4Efp/1ukZILvAxpNxwRxq303LJLNNi7WgYB
xVMJP8agKzyVkxthbOqotkmVSoB8AYEhdpowcANzghwr+KoDnf6PozNbbhzHgugXMYLgApKvWqjd
suXdLwzbXeZOghu4fP0czdtER0x3lS0BF3kzT47mno1An36x3B2aiyOJmu8ty6ndW4bObK7MdlDL
vqg76sXseqzc/Wy2mX/gthjRwtM7z7SPeQqDobFYldomNPW1qZT3UpGIpGoKHlT83euhUseY2/+P
jhZWNPyy22ejxbi56QCELA9OXJl/mJKn6xCP8KRVCtSFzIMwH+cGkMFmGgHGHNva8v6wMLCgk46Z
emsPx6N/pGhk8b4awKGbwcf91AMwZHooi/TBax1tbjU3scGTiBycwNG7novEOy5+QA0yoxVSQ9Ym
8PzAvW9KmiU5DGhHFmFmsup8tmGtHQpoOIwPY/U7efihV7rtsY9oF5TzVsQVqkDvDLARq6Lpry3I
EIbJUjMNp03qvvB3ip4n14QIx50dmBDmInqcMt+vh6cUl+AhW1jw3/lp5gPJ9+RcN+LDbNjybnrQ
jddlnECuUIPXrFz4LdumNheS+IZ99OELxhzUEpN75UfinShqnz3Ng+nCpkICX1ucu2xADOvqARYy
CT2XEg2sNh4F9vNzhpSar0s0vlAZGV2E98qHtsKvtS1QyA84JRIgI1MZ7HCMsdK3g6z8WEpNtLW0
aYvajXoy8nM723iUtAAW1jcBPwsdRYvYAkprFCuuaClyTLELSaQ6s/7lDXGopJy4keq6uk9T/ucd
E/PAn6F5gM7GGtVmyapwORW5tUrHGoxZVc5f0i5bmLsLIRWTXMrRseyXGJV7G5X+HVilxRHTFMCG
ugw+QMf8B+bIgcCqx0eshnz/s2HhS4Bk614n3k83iMETBx5iaojfMX7rjd7Z5T4fw3ycEyouylSA
z094AbjKLi4ADLA5zUH/T7l9fqyUKdm45rg0t0Gal+fAivJ9V2TyrfYL7kB22ESOWiDBq7EhLI5R
0E+yFXeCt01dHMkwh6Jg1fSBBS+N7NAuGSijxgROZK5fWhrA87H2Lqkg3gxNA9+aJifDEgVAie0s
WzdyuEnhGDykeSKvCZ63sy9oGUKYBlzkoZZis1TNz8C0MWyY2+YXvdgQkJjEA+e7Rlm1GXn5i60n
20KVqrks0MjUruAjYIaY1qOan17D3TF3DfCdSuVTu+2tIZ0ObHLNaKOLsoc5y2RBBIbvxjNfa5oW
UZVzFWovGcyN5zQq/85nzQrBNSaO3AzmFiyBknbClxRTFFYbpcGSYYuWCdwOut6gD2AcO8DnddGn
J7N2mlAIvn4bHh/l/NGZKqnWYun89joZcT+ekVnIdEjCeg6f/QBTwyqOSKPuYuOOuOQkAFil0FDs
dWGNmAHQewIclKYT7Bylizu+loIfrpfYfQBMcd+g9cm/ICZMBjZAzffuH04QChDxy0P8sCKKSEI2
53TcYpUoYZQFVKDx3B44ku3K1BTloZdRZNeV2GP0LD3+8oKH511Cxqm0TpOymbmNSjGgXAE7w1yO
V3pTWbH3DEiLJRr/+ey9qWqOs9kP1JcdseFbgzwKuEGI76pbR8SWX+9EK+d2wrZL1IskMolUorJQ
Q3yvG0Kcls4zILKArRymjRiLX6bSXZIz8mw5s9lOZn0S+MByI0z1HvcRX3OqmAF6JnoEw5hADdo4
leXMe2JBo1631dTbO+KpVrCzoRsd6gC2C56ORGtUk6bJzgQjmmbX56xXtqJTFFEEslMQUnyjuzrD
vRrDp3j+rTQUJr6exMitcXKwstAEcQRn2k9nThJlmjsaZBAR+SRRN5tSRmyfWmoVLVJcVZv8QumA
wFz5c/RlQjDDadI3abPJgqJg8WRH7YtJH+HvMnews6l04r7Hq1vztvcccf+zad97W+Ke2A9TZ0GY
rgWAe2zmLqVAkO49O6znhaogniIOLyaLyY2vK1V0IYzJftlghuWJiDOZMZBiX71sQHZboPnsbJz2
CqbFn8Uv9qtC8fUv1ZwZ04lDk2Q0hXAOWTseWE98vYmyelPrs64KaHphIghSg44aeUcDYFp4CrA5
A56LWOnweTLzw9hAwlrrbg4+jcgyrLWX3eNCmFgrF6zp3FpsGTr1ibMURhsTghkOPCnowLEwItBq
3QZ96GBvwutp+3ON+WLofKQm3jPbvnZANVkFlKjV4BfgM3RjJfmpQxdx0bxrN92zbDPMg2tJzHs6
UiU8Q619fzupno8QKBI5rNlu1TYrm7K7uRnu+HtwdDTh5HH4cabY+ImrrOJ5K5jx/Q2bLE6cQgj6
c2IijhL0NFW4W34OdQ6UJlLOAd+KHT87Pq66K1v2jm4Nt3anT1fYdRPC+bSGXV74VrDGNyJdVrI4
sejd8rvvhIuk20AJ8O5qKx176wTL8fOUFnRCEt/rEXSkMbpbhvDWfk0h85svgieXARzaSwNyC3w+
N3hQivw84ACEhMQgfMyl0f5Odn+nmJdTtWMQjJ8Hj6zIVtWCSDlQmsk/m1KkfgmOWhcgGlxdzVs5
1aBmPayA7OX7u0GViVT+gRtmj8fk4PrHubSiv8kdMuqoCjv9nROhziW91UgpAF74vS9OEVEdipMS
N1CADahlocp+BcTYJw68ukPBtcAdkXLFqZbEhgEkw0u/0Qy0RqRVWJSiRh7LGFcWWQo1P/PPvKcA
z63aLjYmujBBg7bW5Om7H3awk7FhVGnczWAk3XBFsc0Tluh9BX9VjC6vyQ5D0sWK/dL9MCLyO4c5
zxB4nFbT7Q4IcsjXU5QNZz0S7t/MOE6qLRKTatYxIb8bdghev1kLnM9IXOetmN351GLP7yDIKu8R
SDOtNNRuNP1hZjbloG3Zs0DRwlEIcHJI9hQVdH/mUGc/RpcyC48dDsqDRbZY7F1u65cZauUfhKKo
eawsMrIrZZXLw8AQc227zH2oYsUmIuIwhWMz1sZTPKvaOJddU3wnlML/c/qY7q9G4YtFGFA0MlD9
6WxA90vceLqjSzJoDYBq2rR/7r5Bvq5Gmj1Idon/gTQSv9jTq0c/nvGlZeT8dpZ3B9aasU15GLsq
IHAtNSPE/tI7Uyvw5MAGzc6Z1xwhGGYJgNrvdLb02ZrR2XkqGtjm27ySmNWU4bDVbBV0r2ewmZba
tPgMf5TJu5wOClO9CfrGvDW9GGkXJlbzlnPE/2f56HFw0BLvixQ2XV2uyGKC4qRVYZCkOOuICmvT
23hzkrBUJYvQqzL4jpq0RUaBqrTYM1Ndwx+yYVETpkrKB2l0ziuEzFtezy9gGB+LNJsejWmmuqGd
xBlnGaSfNomvpGXnh5ZPVQrYesoPBTbcg7Q0hgu8ysmh050MuWjyPVbs5pl+n/nGLn/Z8sijpHLy
jC/si+aJil6OaGuQW9XR2JWBnQqF383vsexfxsoZcS1k2dpObO80ERy6yKrD9Zz7xrHyJ3Njdu7n
wmdlG7n9cwOuZlOB3cOZQK8dPp6K1SziI9vYhghN4CX6g5jCO+t6/7cg6PRk9HAKGPHTfYKPktbn
IvhSElBSLDRrM4V+u4rqouBgHbpwDhz55YJUejeS6s6uGqzysRKeebHHJFpj5vqKfKppgEV6CsOq
gv+AGtKcCTu9LFz6q55sAGwto90Q1cjoNJzS39qELTfPg3HMKUt5KjP4DGbRzo9YB+nGaA36hHy/
PeHCLk95PmQ/SsWgP7Iy27c0Al4NPSzvku/lhpesRz7IXb54tc8HrlCCDQnQ0fcpJbeIqu/+85TZ
nyAq3VGXbfSbMcxvYn9pT0HjN2eLLBJx+a7aY+Ea3gYMYqx1u+YaNB4P7BZWpGF6/UtLURwQDfIm
gHVm/l7VDx/GYN23pfVqYplc+660DhC47b2je/stymL5byDhtmstuoEwIIhHS3T5q+tmzYft+jzx
rZrsscUKW7VG8UxLWLNbGpM4AxnprQEQRaom24lS/aN6pdoCkUDHK1AlTlpDBY9qfNGuth0EXwxc
uwhqAuEXp6Och3Kj3VxgjWVawRlmY0Lb6DwXl6LR6RtEoAKrNLMjjpIhHITs966sxgtAV4i+g0QD
oIkILTFAYCTbx+YC5eQA+2DG9pKNPgueyV8xMQePXC6yhGo9ew+j4z8P5EouebI0koO5Gw+WaRTf
uHFvpEfUpz2QwgmSAZNsPR1oZ4re6jwIDXS0T5cX0WnuSmtXY4cgXopgS3qu2/MBeiQr/JF23M+i
MIY/QoAkVnk2Fs7UPXLMfXrVkr7nrjNuQNOiRlkQoCoKFmE0dwjsyFxvUwq3PqnI/vAAcHeW03Au
wBckq2p3nr2O6E66FUCkNBiNcivqoNgDDm4eaR4jB1qO3mEhGRQWoj8QtTPxjKgg29D5zbut79zX
GUfIJ7+Kkb4F41kRzPs0cl4NWCeqM7VwdNQ4OGpA+A1EiSqKnvfKSpy9C4iNcm84hayYK5SbeFx+
S5HMGP97HS6iIUQ1Du/CMPGM0yUr2cXGcBGicUCq5C3ADTem87OkGJwCXCN+l20TrWcK+15ynVAH
uriN9wMDZbzmNjvIVdUuBBRIxCHK4xK1fuKuczcSmpNYuarPYP3HtvpaVPmUKBeoQCfPDahRjDYl
/Rj8O3ISY425pp61f8+SSj/zO5ErrmxvJ8i8ozG7+j/TMYMPb8QGmUyw7pvGLZ3tEmPlj2GIQf3F
MrOplli82HNDhMO1iHhaFaWn1GDfRFbjwc4gyC3YOL3slWeI2vlWOW2KpYCMh81cHWQMrrxQeBWc
GhFW4mFoQGNeC9dkGdrVy6c50QIyRdjxWRVaJ5az/dYZ6SQUFnYLD9b6oYmCj9EF6d/zgLqlsZ/+
oXvinlApEoCZ11nopdLbkC8g6cFYGCG7qv7H8tCtGXppt0Gcp7+n8QD91TZGo45ZlWiAICZKuxAW
CLVA722ao5/gusllwPMP8XvdRkGzj8fy/29SEhk8i97TwdQfhPwY39lZ1UdO4+SriKV1alv9z9R4
E6CjfaWOsE+NRTH2SC1AGIGcW4veYg9IKfgDWyyCoDYb8w1eLVL9hTmHZt9XDyRVgE/kLbuULiEt
WmeyaghKs50Drtd891nmXDJfR1fhThkGQSNZm4P7Bgg2fkODYQGN3+1qGEX6OaIuPE2iJUdYQohv
IFFeKB240llgPxbaE7t2ntJH2xD63Sqw4va56O9Q0jvo1VD+qfGzdhcEIHuZBW3SXgAlHoiVkPuV
g14j89QvtWPihc3HZlsHkbWG6qRDJDf5mPKdYGBOKEHEsE12bvG6vzwCAYbJZ7RvLGgiYuRa7Bu0
wY1V9NFtKXxADTHdeLgUo4v2KBfmRU03EjYv+5sEGKGaaeqYFJ2B04ps5gnGCswbPBrTGyC1Ot7I
gEfnyjXZtvWx7ZznOVUXsots8kVsbRZ09wcjVuIMY7I7TZPfHElSNO9eyxtSCq/ZIgbPX22cPIGI
xEcb+4/Acb9Mx1W4UNHrVqVFQEcmlXWLgF6EvTt3J9tS3D5cg6GUg30Qc3G7R4O31FjBp88tg/VJ
P+7mgB/I6BVDs1ZjzOPMd7tgpfF/XVPClEeNu+HZc3vx2vethBlvAjjcRmQ9+1UleQOfZObKvd9V
5oHpXeynuW1oyeCFf+DZZDJ21NanXOzokJPzPzYLr5+ATcOmjaTeDtg5BCbltn2a67LfV+k0vZPX
r/Z+X4F04wfrwRdkJ/o8NWq5BC0LdXMyklMb1PZLZvn8af0uC1CW+AXfcRrD1WhzY50bycuUQjqk
NAAsqISW5KxHk3oIrSHMTsS1ML36MSt9BzUSMKuTfDddVG/EGEUf2uwfgIe5T1Z6p5iVXhSd7E4m
16Ieylcya5hgC1CmwUD7LFvbof6qMnQaFo7mb25RrVL19bBpvaaAB13TcmEM0Y1CD5aKMI9/KN12
vuG57EbermR4oG2chSjnXQWlhLciBukK+XGwN91Midsx61hV3YH7mzRK7WTDConiRoya2BeNesaE
HVlOyiK6XLZm0ce7aEIL5ZOTratM2DOuS26VqGEusBdZ/yaJ7nfu1Htv/aTTX8zBuCsAem1cYuR/
cyVwAnBmtKuesuBd6tnv/Ui0dRXM7jhuyJoXN5SSHFq4axrPFjmUz6HSGn+Ea0ShrN3oIR1lgsub
l8KWauO3pG96CjOk84i7Ce4YJ3jOxDdVdAQ4JDEyCjYI5bCk+YioUXjhVYoTzu7jDd5EP2xL19jF
pRB/QTYC+bjj1ukBSJjNI/fFodydCJDVPGNebmELRjM4C/q403Lq6QKmoYfNYTEwuY7tjajM8gRK
zeCBP3uIe0WhDyncISa62aPJQfkbegUj/Jvx8O3apRnWtqpudSqDlBvETDaxELwzYp+ygzqqGQ/a
NIHJHMgDJdfBQ5P17XfPVXQeC897JYA1bOa4Zy/A29ul38nmg9C0Sx6s0JPrdYSA/Z0ruuPZRk1n
gZ68T0mX3LKEhsSNbZvVZ8Zm9ZdMZRJSf8mmLTf7x04BYbDyJP1Vlo0Hyhju1VmRc8Kslz0swURl
5Ww4bxXO103dl0MYB8K7m/+U/46no31lOxkdbLuM3uZmeKjrpT/2GQj/isqbn5i385acB8fG3Fmr
BGTGHZMiAO34dECL3OiPGCO7f16nh5D/X/Ri+CYv4saldG6ArH+EsOyGFs99sl3efJaRmA5VzL09
lmxuUCGt/iFlLlJUx95ZXLr8b5yr4aGC33dxXbJjWD1hqpsTAcOizH5Z+nO6p4lxp+jq5nuYqJBF
0ztOoLJWAJ/jf4hZ+ZVngPqcJ00vTaNF9bpo640oHQJGR/PgWvUM24HyhmsA6zi/58Ir9CHHfdcG
Ljsi+d5I0YIrj+2CvKkj7tlqKOObpXTzkDW9Bk8/NeWK9rXxCYCiDvmKmtQuGP4RcT3odx5iE36G
/6fZGmvpbpMf62MPcKQ70pE47GmXKS8tFNCVHHlmrcDi9jDIisrg3E3jz9wdqEMmhiZXRTwVYTrG
vDBRhd/crq2Iz2asamG03nLAnTsKx3y4UCbto0RCJqynUI80YQsSIysL8Nz/myfIcdiaFlyMraTJ
mBx4l+MeKpMo2uMxDKYbbSeDPGMgyjd0SkTPMDYEkz68pBoI/72VrF0XIKXDVtotpRD+vY7Fz2iD
Flb3HwjO9EpLlpt+6dnn4zbxTuD7/9pZKX+k1u4/2Ijkm4IfVrF2Fl9uM5drMUZpfvfBmlIPOsX1
ajQko26PqRtlaXQUsoKw95Os1G4KRPeTcKn/f33if+EQdKhPBx3JETJsFyIu5WExmjZFsA3YW7Gi
ofyR+Ubl25aV41NEzug3aiGh5k0kIeKVzl/sDi2aDKr4mVMnMFYu3xzyKl1z8EjYy7CdvC+gpXDm
69mmagigzN6mXI9PVMLYxrqBaJyaTWMBrApnUoJC/gc6RYlLpohOrMH/tKeFppznsQcKQdosOQXp
1PxL2ra7RUGVE8ht2s+UU+lIllZvYmpanyn/yA4Bkd4zW9R+Z0jmobR0sWHOjlFtfatP94XZtuU2
cFR7E4Zc3owylqc5N1wfWx6+QfwNJd481BTJr6QzQyjxyaaf3PRoWyXusmnqb3hCzUOAGP2RN5m1
JUqXI25XnftQZEaPrZPJTD4q22g+UnaVHFpIKCpyZsIki0r3E8bLzy6O5x9pFctj4/f5dVaLy5lA
q4XfmOIqOklLtC6rd4cy1U0fOf9Bt+popQBo2pWd8W2MVN9Mtk73HiSxu2W/+uwmCwn/3lARlYlE
vXKTnxzvB8uAyjpJ6hxXo7ZTkvjkzaB1xB5AM+AVj1GCaWoFNFIeYi1tYD5V9nTHb610QqmUHPlk
Z0IB1yBk1TFrWoX/SHq6fyGs3F4q3ni0eeahGjHxDvYeKIy9W7A7IBo584X+Sf29dJkBOWJB8M8C
TeACt2lVdYxS6IwxMfPJrw4mlxlp/yBK7MugcEWZ6P+YOAv5pnk1BStgau9EIshSG2RNPqNI6QfS
yuPTksT9oeJqq8jCUhniSDLlNiQN/L1AHdi7jP6WdoYlHEpZ7NIgGl9BqPQnKq/Lm7i3jwDicDC8
st9lmQhGClmtE8HNcDF4QG3GmJiREbi5JVllCmZ4eRO21lkfUnjqfjFIjVNYDT1NgbiRxUni9hah
ZbBxh27AKN2yy9sNCkYyd7bzUZoLzg3eleJox/5c8N/EI2qiMN5YogawNKbURYXv0uEXhoawsIjJ
hB8+nrxtW6e4eYJJ0oFxj5GEDm6p9+oOvH9CeBZyCyHOOuI7YxeEHF26NP+5rhlsU+akF3aOyE99
6bEFTDP62n7ILY5PKOGxCJN6bNR6xIUyneykw9ZLa12cPeLAsShR4pHza0th2uuyYKFywfbf1bCH
k+wTRRLvE32kybIi8YOnWeSTSyhy5l9JrxGvqFCnLbGLOSttgmv5CBMRhRwbPt9mvMnUDOFVDngi
9stkXHRxR8xYrcRp1nK/0cXk5c954PRoWiItWdLkOkvo5UkwNJRBGz+N2JJucJRwSiS5QRwaRssW
eiCjv2fb1V7h8WBOKSq/w6gnWvZ8AaikQ2mIO0PTC5Z/hBfIDvlLPx5bvYjlCM9SvQBjBgrXsrUG
oFDf57HME5H/COiVFTBJKu5MJ4E3BKgsN/iduyMZyoA3FgpYRZ7xZBF25SuR9iU1Rn7cF3sNGAwE
/gQYjBSoAv0Gpd3cjbIjpJJV+ceIUZXhkOCcvPuS6YXTtQpOS9rya0lNawHUB/t3DY3PQkBjjY+L
loewVwYsP7WTQPtoDPgW22n2zX95Z1CHQl7KPKVgAXhx1gpAJX9J0jZdOgsYeaXrHsdx8LwH0jqK
b78SlCmbhmecZqHLaGtJUZWbFjyKOpUi8PbUspnNYcwLSHjelIrvO+GUGVi39Z/tjl5YSuowVhmL
hhd2sN1CHQ3khLChRm08pcJ0/kw98IApEl9dAEE4V3pavPeYI52HLGroSxfxVNoK7MdU+wIs27ll
DdAm4I6F3ml8Ajw1DzBqNXKrVdZ+iPtS+FuvZLO6QfzCmkHX0W5sivHZQnX9Nfr8lapgEC5xgKJK
np1UgwM9Rc/f4IWPuG/xZUe5NeOvbaZnaCv+iYcN40fMA/0dAz0lDlSkoq2Bmo9yvQ0Acq4Ky37n
/YjMoEtjx7wdvKXt9DfbWRrSn8KTTw4o7E4Z7Bus9gwURB3QwPvkCQMG9atYEZJ/9oDBgy8D8Gr5
M3NovwN2OrpESVcTddu1PT7S6rCuXFLiAOIeCUre/HtkMWCUJHv7LjsXE+M0tvSaw8bdlhiuNmKQ
RPfgHlK5GFshViqCrlJle6vrCrwh/rCzKEYETSmbB3It3qPqEeLXEc1c4AvmMSRr8oHTcbygXpun
LFbewXR98eH0fXSElUfLlW8E9eeimuCS67tpKnJeigFz+2AG6X8zz/udSc6abC24kRqnTRGwmXb0
ysr9sz9Z00VAHVwXtSmhh5Jiw9yQvDRsztyV02MUhYN4Q2QWb8iC/gXVrv6NI6Ef/fo+qkQX0ENA
LLFy+CevEOrKHOC394Fq2fd3t37ObDpZwn9KIMCCioKdUAoPD0urSqL1iwOxogB4BSj6vfTbv4AF
ewjcJvqaQSn9i+jj5n2snUcXsGGYR2pa2b6xZy2G+F36XNsmAZ3zIAWxM9lx/aRV/Rob7tPAoHkQ
8FXClq7IB8AOOXtVjigWXvs4J1nSBZERVlaiVhmydbuZAMtfKu2WJ560KHH+jWVhismikSdIwRGB
2MRMmA7HZ7EUs7PyWxjGxUiZacWJs0VXZvOAZW+H04RHI0ssVI8Ba+LsfrYkI1b9YL/5LJm2LHfK
FRH2q6eC6MGYrEtGcG41kLsOgSXxo+qKfjMvng7nKVAb9OBquxiwRAe3Uz9g/PoQX2sfdo7znsxE
IilmXzPNA5cEYcwcy3ohMD3/jMlUHl2ND7kV1Gi1EcY73ZJ8tnTwUsRw46gShgojfxYikIAddWWf
PBzVhypJ5Du78ZO74BgXbZrSkuyirA7ic571f1aTXzo4CF2jLRsh1WxOdlRmO9uTB2yrzkb6bo2y
EyV7PMrFNm4TtMTancO6b61HhH//5KbzCbAeinM0vgDVcZiIlq1OnPmE4fIrEYNH9KYFkI1tOcT8
9A0Ikk1bTKckfk6QERR93X2GMeHQxYrHx8FEUSmofeeUMI80cmDvmZS3aSdHkLOzZ6dZeUnVfArM
x+HY1BCCmxH78ImqTk+utcfdwDcDMKsQq8nHy8uax93BRbKemrvJgSGWoXYunG2ngU+Md1YexxN2
6raWDw0mUIzpItmYdOIirtFVzsy6ESShscVb/Z7AGB61UehVoot/pc3Hp/cX49YyCx59s+32AF3G
deun9Tmy+9eAJeRz3NoIThleR033aBfZO+XZ048wXR4Vjn/20MF4iYENAnPRhnDXAGsR2NtDPsof
OsgxO9UbPxqA8YpqrR63MHkLX8qOtgyOor2Xtt4PFYPYRfJirKmjJ/pqarZQRSD0A06yC6FlusZd
k12OP1f11nbm6FB4Bm9e5uf0mFQDIgeQgN3omYJFBmmGkiIA6JFZQ4ctbQUOWVvqszNB5aEhP0l2
9z0OtcKFqeGJgSc5vswVfK+eEKlIHxqoQyFwqWbTBCp9TYTxA7B9GI9+aoDPJCH9h+/YBCkDu3qH
+b/GQJ1S9G1UkxsuLQW2yKfjdGC65h6s7eEE0cbYZ96gHuljyT551mOUShuHnyWqW6rm+pE6CO9s
2ToM5l+nTh2UopaM7B0yBoxiIX9YE1WU0pIHHaBeZOaQP/qF7a4C3zJuXDc4WMbvBgdOtpuQCT8d
u5f/6cHHRCPieV7rLO6sA0tgHvfp59A50VVyK51QF0NcBf6FuMPZtT36VrPKiYcNm4P3SuPI54YF
UdXzWEjp/SmnAj92PRAj5bPPquy/tPOwlgdNvuF/BEczWdR8EksVv6cG3dV+ZHlrZDqfbiD5Pdvz
v2bU+qlJqDJ3AJIgHBQ/ph9hAEmWs0+LwbVRmL7MuDw3ZdOyG7VyXMy5uS2p7FkvWECKlev6KpzH
wX9lOUysoxh4WA60mOwyq+VWarzg7N+37UOKBknDEmCOODbFSU0tF6Byyxe2LPTO8rWeHLOG3ZHk
rzyyOJDYuxFn4/h3akSBzGXTBHpUlt6VZf41vo+NIOKKS74MzdGueivEnV8/U88dUXZNNdPGMilw
lzEhy5Jx7QtjFY3lQ//aGrjjysqX9PvVMJOUxyxlsmtugjtxhB30bRL6aA7Tu9/EYdDjtapI2SyT
PcFerxS7aKv8L7Znpej3MKCueIyEaNmXPs28t3yhvGWas6vpSq6spnWP1RiFRZv/dEYB5gbSfwBO
UM78MkmakXCK/+uMZTgR7YG9NHJew3bRD04Q2Ij1abubk/7+Z+jiq7SS++Unbfds+HG3i0XavXCV
zltzrIGBOGVffHhSyl9zEtkvLgSoKklab+mpq/8iL3pMU1Ix22HoPzp7uWqZITFM7LLWPeUAySK7
m7TUbuhhl3jtT4wpec3CKiM5NZn70a30mRXZvUT6DnXJWdqMid66eBrXXCE/THBHsKTToV44aByi
2QernQmPTH2crrqWIrZBq3KLEFvt3MH0yZIN962HemUX9CzbPCIaEnen3Kzy125hGzN4mhJPtFLN
/rDOX2ubc9UzYuKu0H/3gx/sQLL/Q/FewFl32wLu2CnNMVqmAL4PfE2cS20ku2kmBjbaVZRtOqTw
TVtZUK3TYTRYBrPdcNVriylnxfYctIpg6J3MElCnS3dP7tz71IvFfSBlN5o8niFDR91noPQeFEfJ
jqWswc0Ej3lGLsuL8GGQ6qGby5vTA+152YnxK95NWCfOuvrA04Mfe3gxqCuTEEYU8SOMCmjpC3yT
XezVPoN31Wna2qCMGlD3dsOI77Aa873ZNSJsPKd80mQGt3V6VwyzkhaormAYLuU1drK9IMRHvHTq
vjHyNzvbMeaQxj+Gb8uD1zcM6qKX5OZDqGEkgepcwnRWdzHcEm79Q045/e3y7pkvkKC5s5heKgfn
O7tW95fHOi0NNtHqW66K9mKRR6RpFAHZ8oev1nVJvay0SG/JaGGnlkF81zgZonKgmxC2kWtkqs5B
r6+YCZ+UwP0801y4glvyE+iqPoGiqbf9nDAt6nvzeM76+NQaqjn0Mg02U0wK0auY29L4Zy5bLkdn
ckLsGi+JqK5KtVylCKQTII7Y24+MQ7eBnSaBoQk7MtuoYkz9Xac945nI413CZVtt4dS9f/fFm31H
1GUBYw5ezWJvuMnTwpIHP05eb2JM1E9G1D8WOaRdhgpzi2JjbpXfZP+ZuAk4Zvji9m6Q7yZkrC0n
SAu1Ca/SlqpLlxZ6Y3hKh0FT9UN8Y4X7N4uxFN2L+1KZfiiX8Ao1Xvdi7+YUzyw0QQGEmj+nUo4X
kizhpReD4uUBDIB706ZOtW+zBIpTBGdG+n9Rl5wdTNXQT9nS5P43zwF5WCCQ7KzRdi8eR/vOyEgB
T3wuqojLEYqJ2GLe5UmLZNqPoYr88cV343qTun72Qv/BsWGnc7G9xv5HwIaF3ZBFHzZx3TtuDw6c
Gvwtm7W32DcHkrY8inxCOPOEZ6de0NWDcR5ZgmEL3pj3oWNjREythPOp046D+AiG+CEwnBGtHR5M
blOXcFzIRl8KGPpHbwGfyCdXeV9B6XW31rAfFEQDFl0I9Aes/xgVk6BPT4kPld9i4Fhhbs+uy/8o
OpMlOZEtiH4RZhAQBGxzHiurskbVBlNLJWaIYIav75Ob7mfWryV1VhLE9et+PGd70vc0C2Q8He9R
U6brSTvt18KiDvmDEm7INOkp7ePYP5YSu2qNHsJdHmUMhDSwPvg9jJuiSNw9Eatiw7NW74EdNERb
YPt51M2BaFa4lrl30poEiJQPZZqsGxw7PhlZWF/cQgHikyFb45d8epAj2ceK8qQxRxIzmXk1noWa
yldvirv3wUjzVOexvWuTZXxzaARAxUMvOrU+OoUs53MxUKpTi5K7IR3B/wBZh1wnx0e4SlHutMEf
CASrjNO+2NG1pJ+Mbt1d3zq/87A6yaAb/wzMcGeSgA5nLymYiZ2X2/5L+KCLfV56PgZDY2ADpNkS
dXsaHkZ2rFH0jI+7P8dD7Gf3ArHG240SNejoOy3HvmZkJumJCrFKdNs6LGhq9WGIUWw9KqOfVYos
bS0dlm+cj5XHOyBvX5QK/jh9mqBVNe6+gKm1nfwZc3IuQgmb2Z+2HqPXbuEisa8DnpuyV1CUJtJE
Mf0/GNnNY2tnTwBxiN/iXPfy5e/Qpeb3XKq/c9X6+2Jo8i1b8CTHUFjyLCO3HRbwMS+ZLK3vQNcR
NVKPDDs+YrKmgaCTF+KxYTAt+hWA2b/wewlaCt42D8LaOqeFc8/g1K1NR6EMf3iIGMljrmeWr09t
HWvy9YTLvZieNrzUnVgvYXaUVYplzjQD3tjZXDgy4RFgG8eTbffzZ9uLGsgQcSoOS6oui7feZWF5
UuOYYd5oKr6mEK5wLXYJm0EEBjpiUj6RHbYdX+2hB7THosIotPaxke3xrzUsN9Oy+aAZhowvXBlP
nkroB/X4pDBpsfm1+iF53MewTwxkX+sUO57dXxZ8zMBXfCW3Sxn94ra93D0C1faKoLo4IFENxx7E
whvpZQVgBGvgh1EDrH4MieXdHsZxnych3suOf9222/gfDMp+G1KHeSIW/02EozosONkfljpaYctH
N7s1QxTdQVEx1dZVtXfn9t6d8wn6GBYsBLxwcOJb5Df+Ng35XuJ5x6ahR8RakX3RFdOekoE1PgNu
A7pUsRQjaN+fbJijrNTRIVn/s2RgX55gRqSSj8YMFtn/ESYjNOsmgViBm6Iyi/7GgDgL4hqKyQrN
Id+zfnCzbeFg38DVnzjvIh8+srlChpxnODdE/12se9L8a5MS1CegUrR3sR3VfMvp2l31CWYjnp/N
VPXBE44b/9pg2QVkDKjReKx/Z0mvEu+Dv6nbO7uonBP2YONHLFxwrrDmoMkwwx3NsvQYQXQeocoN
ajzRT7+s0mUoHsQfxzn3dqKuLRfhAxkRl34e6KQg66nTMUDAsLCNp8lJCWyxEtoWlLMvbr2gIhxs
wy6gCpPk0AWG2HUK5dsr2nDToMNgNuXk/eZ2has96rz3KBGffKoPCRyT7iq2sssSqeWz8mAY1u2I
sa0RVGouafXs5PawDYYZY3Vm7nSRsrqPQDs/Wi+cfzH6BzzAx1IHfc8hIQ+Ngt/ksWZA4uZNBdgT
Lovi9OXbMzeboMHIo+2am1JGZxmtbyENfaY600TSU0wZBayX2nybPW6iEcRC6jGmAKUFv/2GiOyq
djNukeFIcxS08JvO1L95CX46Ev0ka6CTdBa9V/iUCjyXnYcVdKGifdtJJZidJA5QGIXwONOs3omg
evhnlopfcJHvhNGocveVn/7iRfJC2pOOBYc0O8ByLvwUey1sM2igju4zXBCiC3M3PfH+NS8TEc35
SPbcJVPF32acBjOnBhpgR22M95wJ59Thfz0gqpaHLOuoCREU9bHHCzcsCGqWnQ6GXRFn5wmTxj0I
p00CW3ivbJcleGH/t8TWfjANTZYFpEUzFuhbiQhf5pFuBTVRPFLM+hho+qiwgllfMYW+YB8bO+Jp
8hfogcb5rto+0TsaRkGHjNBCK192ey6hzalcMHxRj6lvQTOLQ5OOD5wDhXGhGMgTuCGbniw7s6MK
n7PQuo+uqDceJFxcshYabjGKiRIgg9+9GVsQMh2tmsEDuTp/a7rXwO5TYn/uSogrj2xE8F27g5y3
UzYv5dmGe/6qkGrrE5YB9IqhaY9DWY8ATZsgeho6Htsba9262E51DvIhmct+3El/IR+7YftXteRv
SnGemsfhbQbzOuXTPRO23Agz/Ee6aNLrecBziT7EzU8vdEECPicd28Rwd3BKxdjZJAyCzcRkeCjT
kB/gZMu/UxfqU4ROh7kR6a8JinfLIoIYz+joNqawBHz6qiH5HpPNndhrT1OMNllg8cntHNOFXcAn
isgFo9Y0TnEOFjpe5VyMl9wrIL85KjbrQgclb9tstMUaywKF3PMoPjjW6x9uAcunZricts2iple0
1uHVWyCQZ+SxDw6K5Kmw7I8HJXtLxUS7jW0RvmGC7sj8JCMWcbdrWVTa+uTbJjhymYB9kU9qi+kc
wU5Q1PIMWmEuCCebjGB0HF0kb6X8ZrmDM57ZBM8n6Co+Bq5AdwfMFmPIqgMbU8acelDDGF0dZ4Es
3an8ay4L/7emUOjuLYX7QbsrWwFTDsFKgIfmKRqoD1qzrIoJi0R0YZdIAiGkA4CT2mveM37hT1PU
etcP3ha1gsbEhcTujj+i4Fo2SNLQnOLRcvJVlN5TgGzXMQBkhiYGTQtMZDbt0nkiuVKOMl/Pamj/
BjW7+VYZ5CdOql3gM2TXfHetMp2TLdwJ4O+GYNoBjJ3hO8iIR3ctvmaqZbN0A0AKQ3QazBubvMgh
LUP1VC/5Lwjj8XYhV0xGTplT4jdPZbu81eCqxMDKCDATFTXW0vx0MephqGoc2T4rwNH3FAvGsrBW
vl8a2BCJ7B+/11tUpcWfEkPINjS9wY2VhgtpVivf9U3kHWwYzzg3i/pz8bO9l5bPfpL+y30OAZL4
xLK7jIgCawjeX3o0j2oMqagJT61sHSdwk7Ie9G4ME3RbtQhoJP3a8mPo/JxdGQhudFgO2AZH085i
7D/ag5tfl4HYfYv6jHLDokhH4aHFSHbImRIUUbf5tafx/Znq5JovzYwK3Jthl4adPCPfMDqrst/X
xJovMZChnxS4AEBhwE/IySHjRyHqm5rn8MBuWuDDIo2+TEbtWhX8KEq/zxQBceWAsr7nyIHSKjM+
BB7jnZq4I+BrXYiD+fWXZpMQUEW6UEHTDXItm9451IF4d8KpqAm3FObXhEmHIC80qWRXpEq84C9/
ocjBPbUPbkIkgqdAW/IJpyDbTDbLdNU6OeD6JHpJ2FJuKLcUaoOfvqMNpHfDLTzI+d30nfNf7GMF
FgFBqT6rnZvuHe43BrKzfajCxt/Ipi5vZZhNG5eI0x2ooQx3M/+4WrWuO8DKxup0ZsmpP1ypTLMb
hmR8zYdCPC1ZxNfVTbMDEcnixF2QDYkvSIoDsHxs17ncsjqi43m0cCb4puiG+6ik/t01sfeLe0x3
yuPZ2uvByc5h0nU+eofl7QFtOX8Q8ZMfe3awvSOSF3NbXdVUXEdvuNUsksjUh2THxyIt7kvV5zs6
PR59K6Sf1uHou/B4LQqsKaw6lky8/MWrQE/TJs1WgXKO2vykKVwg0XCsI8TywiM3z5awQs5ZLVUF
KHZ07o2Z+EV4ZmlwL76crDW7kWklW9s2fffSU9FunCqqxGjxANIR0m7I5vOYGHigqFf1MsMzYiF9
qCYnjgh2dK51tDjNCYPVZry3wlgTGowTXYypRH/IOn4WrwsEI9Ccuc9k7AGdprSH4swB6MaG/lF8
KpFi4+6BldlLAJJ7p40w7y6Sc8GMMMwkxWSo4gMRUZqDfedPwtbyBimBwm/NR/EvUUtx7ItRWex2
OO4qm46Q7Ugk7hbgJTtDrAp3fAOL57mUfwfif9vIgYecSFCGZAua1cjTlo2kqGd/oFUdDkXxE0pS
ZSRHWMN3aEj/Mh0jiHdOMe5baR2ELAtyfNWLy2yBH55gA4IOpQ2xTnC+gAtjJeCwBHF8S+xdbfhQ
iFC9glsnvEtvEOqonsBRsdjcYdyDqDFV+Lz9wZ+uC8FdtCAjIwRcJD+siSimbhBCy6r8+hDXrA9w
T7vh8ia7NvG3TaPa70HbZUFfQzmnm2jCCrsmGsdDhzuiHz6gKmG58ereviiatE9hllvhK41s/lY5
BiRrBUdlS2e0+OeQCn7xvTgaVhMGps2AseAraeHurfLEc68mmjva17B+77IwXaI9PveqQQMqh0fv
IFv6fOrQTybRdukrA+DkbkFjImdXJig3rTVlXzIR+c5livC/mcfH/mgNesx2nt1SRwpTC5+az6l9
FnNqXuoGThUE5Eh9w8BX5XOCgOm9ttJjrwTtoU5eBl4G9TaMQl3dAG5Lxj66pHt9GkiBTrtBZpZ8
iGjJpU2pc9Rjmrmv7DUJuLh2HLQrkCj0EK6ZQ+JdGpFcRqahTBphTFASrZfiQmDUpdC6sgLu+JOc
hxExg5JfNlUIGMfSUzmKB95ITL71AE4rpZc50N5ANrtgBlspvUzNefaFU7xOMFysfZeq0Y5WzmBq
9BC8WnRlLb+bkoa6swfF6DdZVbErKhkvN9yXWbNtojae37mqkeRHZ0+rP4HXyhcufaXaF14QkXHs
EZDaUrZPVmHnDm3v+eh/EXCu9c3Vjlz2rANwt6wWB21wPSdAV/QKsamHfpiD/4ysiEhYKjzeeDVN
YHptTV4x8fh1SNWMWzZ3L2y7IQ3ntXsksyh/e15GtTlmNrnhFUH3a5Q5/VPKIrG4xCBrcdJgDzsu
WVN6T04NkvdKX0J1Z/jL5YEBaOTYzScCxJEDanSVJPzZV3kAwAqETA//ceR1MSMn8LYMw7LgafUE
VQO9qrWz4dRJv7geutQq2rp8n5u8N59A7lTGTxCTPHyCYd9EGYt3QwFtdKJHzHaOZdLF04VF+yzp
/GXcWgPYTz7rsqnVZox6giwDH/ylTKU3nnCeVS00OTc4YARrxQc5X3pNPepD9z534z8ZLR0fLEOM
/JNOXnoZZccNVbJD3UJxyU/AbLpbMTrVwX5ESmqbRqqVpZHYETT8h8EfWs4HilpOGWWl4ui75sY6
vvh4kDnDaJh2S8ujzqVuq8e4W/Ykmfw2Ssd/E8nnelPJRJkdBpyp+6+whjD+L6PpfDzZYhT5pehU
fxx8FFPahJriEUofG5zJVhydNI4j+45Be7oTSwQI2LQDHdl+uQC2pwwnYfp5wrwkMMGlHBeTm+L/
WqTXp5eKJFz2ZJeCDsd4FtnJxTiuwdQkHlsyZuWhQECkx+FQ2Rl2X8fEOS4ZN77HQ0g7gSwagvd9
WdAU2WXzxcLK3bFwlumntVQo7V5FQ/LNuJGFDdaFpuXT+K2u2bQEn32Pg3hlTRTHR0jwH0Zruamm
yL4Hta6OMvW737EIfQXoREhscIJ02DlcIM2mKYxb8HfzUPW0uqJ4oBdndbpHFKOibxxiO9kLl5gD
BzuhA04c2l26JsK5jau5/nb9uHe5KWQD0b+JXf1Rx/b4h5Ko/mvJUTQTgm9FP22hh6OHNjEAnIft
won0MWqNwNJVtAu+cNvY9SmDzwFkNY97xDbKXsqJtQtcadhBZObdRSz/Ob3sxg8aKOJ2l0119rB5
JCk9HmZKg2zfjLZ3bRjFl7vr+MVzDupIVSvSNxIAAN081BsN2jwnM30M+Mgo7ls5vUX7T1UhAm0H
drVosGj73bm1ut5D0IxV8GRD5o8gTKTiV80wA20RsJ2zT2jXOhk07QmnqbDeoasBJaCwow9gvj6Y
ysm6cVhXM8a1ApDsKcix6hskpIxS7SKLsRXYUf0ouHYqgHgu3GBsCry6p64xb7kBtCAfNt8P3Tdu
+G8gItzfSJ3WMOXlQOTFYrmJFebJmVsbObO2VSFPAX2uuzrCO7luejBWl3TsxUCvglslRx1wQzj0
7Pm3WBa7d7dJIaTpuGZ4fRhtjsoD3YBvF9IPZVbqD9f/dkv/G6aiGMDmcyhYXZ61g3Xv3vkPh2E3
1wI2acNqE28fbUBPvVMEhK9TouA0ZlE3RY/AVAq3JoM3hHiYi8ocB+dhDLQfTppdpsPkHy0ZTvCE
XOmXT/gtPbygoRMYIsEOyjtSZCYVka5s5NWjErtzdi47T3Vzwzhhs8K6YuMu8FY3XFLz+TJ1vGCf
7bpB9cJoZM6qHOsPUh4TV6XKaj8LW5htnpba+eLeVh5TbidsnmXsQ3/Bst2+azLmCYsX19/YDRvJ
vYgjcFx+Ehyzson+KnD9aOi9PoPKjk4UN48XlTolyBz+BB6txq3b4O/sCH9k7PeghUrsBC2DGMsu
/gYdz00KwAFqwCTP6JjssNS308ZLJIRAPFQe9jHXYwFLZjHZxg5x4XNVhsmj9aLrl+DsewIY19iT
YOn4LhCBq2Vf7FswBCyJKmW/B9UD3gwNC2lRLGm5zdlSluvQzCDzyV0yxxWcKutsMKqgsa5x1wl3
54+0V+GN/0z2evh3+4fPdE5uiuWWWIne7ZI9F+8WKzHFG/LW4NY9WgGLWeLmE55DsKd43WIjbVYW
7vzhOp7/IZLBecn7nLX5+GgluAaN23RXm76T6tohwUR/SjZ8nBxCcZ4CpqPc6sCIieKI1kRTU6zS
wko3IWHKuOA1wff3YI2pyysHU8pbPJXqolQ3WtmKAhuruM42Mw+YqgQ4/MS5r1dtaakvbqaO9WLb
rEm/bNCie6xOxUdPrG78gysXBBrvczf5Uh3Xkz1udj3eq2xOqICZFF4ef9bzptEUgtB8qzySOqp+
cYHVzuSrmV03Pi06/NhqQhbnpcwG/F8PbutnbzXZlqFY3/lORMOFvJ54o3+EFnKboeGYsl1V7LRl
/EV4qps3OORCHi1+5NE5AihJnlObLTyQnnKk0VJrt50qjy2TkIn/JAcGpBM8xlIuK7gqM34oE6cP
koQLAeAdYSPGtO2ix89RSAzWTsq/vhPwywpMkFv2WaOL54sr9CGaRXgEf9+x4ucx2dpzb+KzOzFP
r3Pc9uUtMz4QCKQs7r7FaHy4h51gjSfsHOBHrfzWwuElpSJZFwiSuKrFkwsGM/S3dDn403cIp/TJ
cvjpiQ3K8fjRV53lVhvar9oveNn0hhvNRcQlWdGe486oEwJBkq1xQjzEAt/jC+dlXkMu0QE+Gayc
wBPpUXq+Ex6rLFX5Wli8MVZosNgRE+WPW0JeywUJePmKW8du9v1sfKSXZqYQqF+osyKhNq4x73mX
CnIewD+ZVNkmpzt0IcYbtdYHbs/oGKhGcRjCr3LvtajM9JKS+qyzdQGmiLRYbuJA7pzO0c1Lmcwj
qwuQqEQJJBZUvgRmgEfiDkf02OGCIUtQmzwDGbGkvChAMOEGq7IEVZHVrfNtwMv7m77h1rzOgJTM
2FWcNCxgUalqPDnhY0dVJ0Jqs6nBjISM0WqUc7/JRr6TbL/oni5o4uZxYP7aEQ2MN/HUy/8ysvfX
gG/pgXJu1VHut9TT3bNs9GAzRsDQO3IoQIWLzCNk3yDI+244NRs5A5grGoOnFlf1+B9LoiT5E2g6
h69kpQvip4KGwJ1AyIxwYWZt3r0kXs8y3e2CqtgDAXLkHY0cgv2o3GqfmMhCEzBRSUCOGjs9EJk/
+DYZ021WZ/UZA0GxHYytDvGE7XRT1uhP/SSBT6kqUQ/4ZMzHvDRXyoi5S8dybNstxjp3h5Q+4rli
E2gA5GR9+dZNQZ5fcjsYawzui/03TIzzF6EGtG9tuaHDvw6F8NvwwMjN0kC0iacOZPgq9UtWy13h
vZPn9DYEJ3q4YpV1tok9c6lDG6ytjS4CpwIOVxQFzdeAF/DxiCr6vUztuB1gdfQeXLJ4AeHZVZY4
mdizH2lF9ts9obR3v7C0/9tuk+aKIXyBvqTrPfYEGlBYI2Uuvp+534Ebm1j21z26DdhAL+HzyES/
hTXYMNXotttJg0Ud1TIY79zgsvodiBuuA96ygyJB2HGr0XLmLWCGwA/WlYd3c64nfOVQ/+N1TYMm
HmZtzfkL5dFLsB96rmrHtvMieQjq2NFvxSNfhPQOS+b3NMwTcMAK5FT2cE5rfVpglREKV7bomQmW
OH3BFd54L5C0RlJh3hAwjIeJBbSGUms9jicAi0lDQ1/FtecNiBxz1Eb4DyJmHVpyK/20Z9e68HZs
GWt0ljwHHUWEq37AS5hjsc5r0nM2KyjqQqilbLdajd2PVzz24BnyzKlRAcAbRlKqr0Rn3us0Dvep
dFyzi4WTBBi5pPdWTm342vV59+Y0YfIzgVawvyWIhgfuPXD+YjsccZnncnjm0p4AJkkmDAm5NCMv
8gTOT8Ov0oY1wqnVxcmb1c/WL0Si+R7GmRdRNhEAuoXfBwLsEgGWe4kY1n+MHSIWcRb4b3CxaUQq
8rGfbwVw9KsOO/7jQSe4tK56QxlvPW08QR+qoQOq95O62ZYO8dC15xTz2cpYL9JE6gxvU9Ikv0Mc
WM4Oj3tSPgfaJlEShWSztmjHnGr2xD0ixn38BqfSkqfZC/qJe08BoRvAlawrcN85JSlsPtjV2X0Y
Xgm7aE25q6E4qPSRys4lFtyCelWqNkmdJJ6z7enuOAvNAhqSGz3b7PJ4722xA0bTM9Gg8IskSPHO
Snoctg3b66MqfTj/kIHui2D1cmIk9ctTzObzv8Ruho/AHoIriQZrRsIIZvqwBbTQMHbG7ptmSzPq
82LQhGpMVLyrntKBzR+NwZYeflF0g0EFE8/CygzeYETwMrQxj8G7XRDIONahnAcYYrzaMueJBt16
zWKeVVDStyN7QcqqqPSVgd+AHcafNz0NTjjcBtOpJ5HW5asP1DC6WVNOR62IhonmZK260NlUjm65
90U6rLcC/GUCbt+kh7TX8iPx6Ks7sqRX7VvL7YXoeSESZxPSI6MYpTUY3RVpyBHQjAWu36Fe8BA1
XvqfTBzzLr0GzE022H+KrAhP2GDMvy61u0uWBt5ZF3Fc7EU4UJIUEo5ArhvL9G85tw9+q7vEA6U7
lv+kIpZbT20SJSGzIVfi8yztRlzwPLfm4A78F+PY8tJ1mFREteopSA1YZOG7397QWUei9u34QTIt
tJHdGUihuTdkj3/qgJf/rfRKtF62Eksd/pVe62XXYuwzFCYB54syAV4pGO0id+L94vDu31RUCDur
EALZYRiWdLgyduCmJiXPiDBlGSxDykz1Qnnwwk3z6PsZnthx1iFd5/MQ3xviZv22n50cpviSuO4N
s4vVY0nlyn+aqM3g95gzwjKRG4xPA6+HF6GW+UaFsK+f6RwqflVVjKQ6hrEP9yHVKTG0x88OUi1O
pYo886Yl/mLdPQH2ojo4MeUhMN7nJtQvlhfCQ7YyCUFvNXDmiPpRDZzBoZdJCNhDRbLGlapGpoQV
i9PRguGh5QTkiz/vKQJ5SoWD1H05fFpsBBN3LTtNPgw5Kp3iA1oz3GjhLo/Nr0fR6cU2nD5YGBHk
kJHm5COGLqfJmNdLs2GvThIcKWVS7x61aKDBsY5kFy9sVZcCDgQ9o1e8ssLmIlk5ffrRBNCjgxRR
oJTUMUN+OVOVmkF2AB4xeTVJZ0jwTJZS5jSGdIQync+ybDrgLfOQxPaVMbLDuleQ2WSJ7tZeTkaC
4AhWucBbLNR48rHsrdCGjtx3Jz68tvYPpVOR1IibyaIUL5BH11d5C0SEWwlYWPAn/usjfKx/YOaW
+3iUeu8aRu4fJR9fkp6SjqMKBZvJQaflnylzRcZw7yybgbpztaHLm2/j2BuE1qSngu2/ZSTHeihq
xo+n1FK6vglh9WbXYA2L185QecXRaifbJ4TtVfKaxzmGSRr5CJ7Q23OY+P7Dx3RH3/7xsOQXe5Js
HJsZo/3ZH2NwumlemBv8al7lUa6na83GwA5XTRcb/60gdum9kl4oi3iF+cnaYm3DRqjhWWH4C8dP
NoEQGdLQxiaPYhTj5dCWuBZcvd8d7iDly5JV6auPYsvshm78h7IOrnaBFzcvTttk9YaSheBc8Vz/
Iu+4AE8mxbtlIEMsYpfpTPlKMnpMINXr0j+ndcw/AHcPZJD6hQBiZ2s1+on1WgoENVlc43/4jpoP
AAo8MrMVRYWIee6qVxmo3yo3x9bVuXVrmYGwcDiunG415ykbUVYK5bKZWhX7uF5C9y2FCYgjKg2r
4pSyO1+HGJN7vRnLTDRX3LRp+atKcM9+e74/9BQZYnpf+1Hbjes8ta3oObEICLFZ97ghkIqthf9V
A/ZQ1iqGQiY+CQGxJMPUFeZHzEf6KiYPtA27Bvk7pCUuIpJE+zFFP5xG/t5aEC9KphzE+6vlRHn0
E9boVhDLOJTh635rfqL+gceq6agwKG3HXN2WNuSPQSKA77JeaIcQpq3UlnUUybm4G5ctKQT6hxV7
KKAvnbeoSzDDPwBSsahrRc+KYg00I32E2wI9h/0NhMs39K4E/xp7UC4hAcF8klAuQ1RNCELl/SkL
sAwdOdAW/06lt4lBpFhRy51Zs0csqO5zb8XiVmsdOVgauTAmVfDeolIxqetSTX+Rz7GxMnnOuBaQ
G0nO4mTRbGV+3JD/wrXjpWgU4dS3b3mRVN66RA36mjmLWYdaflJyA5unt5bL9XOxDBZPVmI+oel4
B6OdfrkYOTCWpnBfdz7whfjdc+wJMWNxcv8vM4ZHeI31lngtEhN8LnRFxPFOiAWUx8TpD/xDOTl0
LC/K3qq6jqNbT1J/R3cG5PQ2X157J+Onv7HFEPfv3lQ4yTYcZiCq1JaZqnvhtZNheC7Lqv4UJubx
JAWT/OKICb7aeVQILsVCHS1d5N6zY8nQJoxghgFFrVgwTJSe9zIzH9jHjo6M7zrog/QTgxEcs0k2
OS3SQeTehzoS5IRMzkiUjN6XoKz+RBqZTC33VRm/dVC7ghcKSpm2eHLC3/MwDfvQdYILVQTluXEe
lntE0uKTC+x8QP4lRRm4frelsBlmIoT/Dh4YtoH5Wsq5+SQokU6veVCMc7OqB8H/86GQIjpytf3T
sct+OPd9mq8g1cBP6jXBuqps1HZhYibwEjMLrpcudNOfCPLkZZppazw5WVizq8s7X+9Fv3ABhc2n
90naZyxlGgPlRXBpJUbL1osu38n31tXYBk9URHPlJgHCZjevy+AXK2f90ntigLNBWVk7bPn4LftS
hWpsfjlQfqz3kai4tV5IfK01h7R3dJTTQAGrlTVQzOAOyV/F/bQ4NgPUCEExhrogZg/NwSWgPGxA
zZV4o8I217cgDEbScExalvyH/iRJdlvwFvS9wDNdbx2lyCPCxwSVTbx4ZL0qrSJ+di0Yb3Y6Ufqw
tZbWBPc4a4iUcoeJ1qw4wX8A8AJelZKZs7b8+ZS+6tGu8R8HnMwUK8AorCPG+k20yODPwkqJumae
gvcY+AY+ixwAM3kKi/JMboWiWLdLOYYbZiLh/hdWBHjXQJTZEkP/sWcuw3jz2TXBMQAxRBIQuYAV
2avbWfRVGLag0B991pSjKLcSWFfPTkkxB4DkwnMikgesVtkdURSU3Xg3uoS0B0im7tplG/eGR97O
dxm3k8eG3J6D3xXkWeBWcC2rHUvpiAArdbCnaayr97JrGhYeWT/HOCsf/E6mWxx9u4QLKgnfHrQK
YL24+O45waZbkIciPztZn3btzp61sj418C31S/chdMYu5r1zgr2FO884/G9EPOTTNzgHBRdjLs83
MfV2vqw8FxvXj237GZ8bB0sImRg623LAzt8F4Fj4EX9pSNjLJ2kBP4ank5VJ/1rTHPjK7naK6VII
4n+Qtvv8xZjAg/ONU2FfWHyG3IoVficKPWX4TeeTQxmBm86/546O46SI2bISC3VXwRzjwVZ2zAjB
guJBT4rj7Kr7uP4poiBEAHAkfyVu4O/8YEBreqy/5xP2btl8NukU/bDCC+rfIy8KiiPxdXM9sqKm
easANICQRwO8R9IgDeRggnh/iGD5nVuJJhTHxY5gH73klNdoDh3ZY0u9+pM9HorF1ucmGaPuDbPP
5N4flIBm34kOZsFG92amVqSPOEe8hMT8K71FZfLKiknwe9o5mVPXorZmT2uF/0NFEYNoFnQJq6Ws
35kwUDfjDflRqNxsjZPZ/ylifWTpceZjR6Pgxlz8RdBVhSyGQWvhkdyRU7BtTFTpsnfqiiGo59kI
JtdC3vEiJBUEJ7AatlxeGgub1cYr5fhVxeUU7nPKK2cITlFIeYKboUasYbNX1BFyeMBnAOcfiWn5
qliCYRR1qiWbiUHwbl+zk/IfCExuGKtByEC/saALlmNMADRn6JkDwGuci+aQyKFhdTTrK+vIqiGS
Iyv3T5/4+j2wescD3zOPcsF4Y/EvdtU8PPtV018w8agD1TkW2Z1cYLioRlAEc6jCh+RfAXoNq2H5
dDudgrKyp/HTJg8tUZiIh9pDyVc45XP1DlyWYooJq/CVBROfcWkFmcVBFkrinXRzSTK5ZebUr3Go
S0r3OOKwSvY19+sIQsoJByrqYgwqu9hy3VrwYYSedtc5LtxqX/dsQWM8yB6gdPyFh9KfZM5zPzTy
F+7KOutQGzKDLrAsGCfdg0fcgN8hm+0keMEBm16XtixqwAbBYD0PSzBSamZC375NxunsE2cZIUKm
sOa7oQTnObctHX0o3VvygZwQzTGJhNgZghgnanbnJ8+b2claqX+dGa3ar8FnB7tGiRN/UVn+5+zM
euRWri39Vww/N9Gcg2z07Yeck6UqSaXS+ELIkg7neeav7y90XyqZiSTq2gc+gGWfyAju2LGHtdcq
os/IMsyfK0UQtZELim3hcKwfUUiMPjd0cbbgYEvrN72HufTQz3Qfsg6BnS3Mpy59qBhFIkaJkTh4
gHs/+cC7wGgSKYGh7CNRuXSv44y5xkOTiZkRliHiio5eBXEebMAmlV/U79BFRU1as1F5gBDVHeKt
lhI96ABdeiYoT0mr2iLeBdxPQt3M6sSneCCz3DXdPJDdG5PyoXQmhTnjTBa0383AyYPjEDOpg56S
a/U/NMgXk5epGZMAIjq1oSxhDS5jMgxaUU0OYJwaD0qP3qa6NdA1yJRNZ5b0YSoHURBY7Uvdn/pn
hgGCufpHqHXXM7bYlxNjlIxFtSN1ywLcWj7t+irMW/UTrLkxGuC+Qmu/eYkMCPO+tE7Rj48AdZQy
+O0SbMf+gf4ZFwzM9whc/uh04I2RWssY6X0i15vR4zCF6gYpRBYQQZwQFmH0wZrIPp+o6Tvzriv0
4kdUa0V/jE2looGkVYbZHWMeso5xvZEBoXwrMiCcxol2URh+D3sTj3Wa0A+dyoOWg4+z2n/+/a//
/f/+76/x/wR/ig9FOqFp9C9IsD4AAmmb//q3pv37X7h1+V+ff//Xv0lD4Kq0BJQuRG2uRYWLP//1
8zlC7I3/9f8ykiBrmb4qf/p2W1U7Mp/hmKqp9tXWySeY9mNOm8F5hLkb1Z3IXmqHzv2Y0NeKgCfd
/zXi8sfogiI3ohEuM522Kzuolz+G7t1kD7z73xMNuMdOM0v3m8ZMS7vX+2zKjiiqMA5cJSEhxRtX
ZijfsnRVGLYBfb9hXq6sm/SAlFAZvhIrJsc6m9BnsQHHCWEH7xiO/KX50FzdX1NzL7drQDtnOJpJ
zRwmOIHA++WiwKYoJQnw3iiBDM2jY3Q29JGtaWUb+rG0njYD1wbXXDaW9sHSmTuFEd9yU15nQ1AW
Kumm7lB+LdSTTZk2pohVdwQFiGxKfKKC5HUyxmX/adA63/GCjMTm3f1NLD6ZoboGxMKO5Zq6CdLK
dS73oHNAsxX06vMktB54Ujn+gEOv3ze6CmGXQVDzbdL14Hx/VflPfWW1hqarGkorVDExFEszpVW/
stpibpLQ8u3iE4SPqFmUuZO96xMmCxkjntst5WBBfxnV2XPoINOxYqbWjdUNU5hYq87fVP1y9Q6s
bN00avHJL4b2OckM61PQSJguLIkrS0mLX27UcCzdAJhnu6YpTejVRhvdUGgImMWnpiWzzAF+bBkm
qg9d4o6HWqjO5/sHu/ycmm5ikOANHQu71NXF57Qg7KlGxh+ekZ9kbiF0ZZuFOgb0clF+ouBP38gm
PL6/6vWBsqpFAd/UdIJwS73cJTUONkrz7blICNE3s2L/J2yoYNM1U+Zfb14LM6Uy5lga7KdLH6Oi
ggetlu0/2+EAWYURw1vCOFr0kOZGpb7NrWCnpmmYmnB0zaTRKhaWYjIEblO6lgpBcpwfDrufk5zG
gQpIZ36NZB19yTTSpv39TWo3TpSFHZuviB91DfmdX9mNpQAe1d3UfwZ95ZWKUaeH2oCRN6DWgsx2
A1F9NMz1z8zWvppSrGebNC2CAz6MFTXe1mbwYSCfAyAT/xhHfVz54td2zavu4vxsm4Kjqi5+XxWW
wdBAXPE8mciTbMLMpiTHrLT5kDeIP0ZpUX29fyRLZ8unEDo+ChvjOHAflycSkinPTqiYz3wyDVAg
swMtBQGw0TYczgYMUifTVujcM3rSHiIEcrf3f8CNT4Kv1PgdVLY021gYedJrjIh0gXi2u1E/p2ZD
FalMfYC4fbey1PJVl3Yn4UD4WMBsUGUYl5sN4tHvnKy0n6G0c3clM7UHoPfkg7Tyj3lcPpREfRtm
X42dpvkwbBQFwIB6zk7393ztpy1Xcy1+jMrOVWvxwrUouoDhH61nZXB1GG9HRzuXafqNSXqi/AIy
1j5Vpx3zsdHKytefmyfJYVHH4TnnGC5PoIavxe5903wma5meh6Hq94o1it1I/engzIn1jqbU+zob
rT9NjCbP/X1ff2uLl4lXUdOIJgBaXK7O4+QwLtBoz3pMEKvFQzHC9xTOOyNq+v/cX+v6KtlCqIjV
mTo3ni7b5VroTaO90Tj+swqS8aA2rszlQusIOrrd5uoYH++vp10tKIBVGgL/wjCyCovU5YIZYIve
UTMafIGilQ8IHMbGqafZSVU48q36YLeDes6QuoE/agqQuhOzbZwnhO3mDw2ck/8pwNlDo970qgJ9
FiTnmyENKqqKoeW+v/9rFz/WtoGxcw2ErfKfhuYuLLBvpg62WC1/0Od8PkETVp8KJdN29ODS5yBU
167e9XqGqtt8Djh7XQq1i/VUkEYooScVTUkXhdp8YF4dBlEfkn/6FFCLO4f7G/zruF6FCOwQmJLq
CEi8HC6+u3ClPTCJAtxS9UD7uP3smkp2NE0939qhOp4jYza+KYOZoAM3ggIpszY5zjSsdyppy97S
Vz370vf89+8RBAoYI3SG7uLmaSk0Kp0OixIwmTwL0fSsjd9DXPrhP35J5+1ch6Ok9lHT+JiDk4Fh
GFrUTyYCRY5noHb6eeWAFinO3x8E8sgxDDwhzZTFZaRDp4GSbPkkQZb2W9igwSaY6DRhmFasvkc+
Euww9Vg4jFBqnIyD1SnqP2mpR+Guz0wajPd/0Q0b0YTrupaj6o40l8sL5KrKQKw/tmAA7PTgxtr0
CUqp6Ui5wfijatSJ7q+38MLyAHgKNNe2ATjrqr6wyaRD+6ajuvFQQRcNZzDkTcOjntj0tCsDKP7J
qWp7fKopaL+grtnXKyaqS4+wMFHCVx58zl8j9FqE602XIhfThM1DOKbTuUWiDkJQdfziRvUTMb4J
e1b4XurW/s5ki4as1+BJqqiS2winnpBKglmcds64EUCfYATWnH+CHl6lwB7ijR/a0afJEOIUGSkA
kIzCIkjZn/cPcfnRHDJlPhgckCYvCxXVy4/WmFAYkqyn55KfjtSNbcFZI6L3vHxiq6FV8Hx/vcUT
YjuObboWE9GqTg/c1RbXOtTrUEAErpwdx+1VZjupOY+0F6uAEbdNmk282yt2Kf+Rrz+T45CE8lob
7FNTNXtxc21GEijxO61ntmp5EhS60fuYoClqzWZrW9W4h2KxWDGOxUPNPh1hEf5rtm5JAseFcaKW
N2WgPBEjcIRDwzBjKM16b6d0SU6VWtbTAZ4vRTmPjVa29OmBM2zjjobPyuaN6x/iqjCN6LyjlkPA
sPjAuQqip2bUy0PWRx3e0V4L2+cMFHnGq213zTez02ymeTvqfDsjgJsng16tHacX0UdW866lz6p+
oaBrUReBQliNvg+GlMoBwwvR5lMMti95riDi8Hcq7TT3V2PCt7nXQOrjeMKuVp9LuFpDEtcKhBw8
FjDYg4ZuQ4KzcooQio6GUlPPDYxAqPpk5kirdIoLRaaekRp5Q5d1PfqNEaD6LeNRSvBiDLAyf46B
1KcfiKphIRyHcez0DeIRcHLft9mrO0JK7lqGAUMNWZxuyyN+lXXooPTQQgCZZDc5PdHEH+wNTUVI
cPS5/E0pxVn5aNI4Li2WBbkhGn85fDnpeF4tmDRMbCNFlnnqMLYfocgtP6GJGqyscvWkccVYhmxa
51Lw0i72VULaEgMzzzwgGsg4Uys816aBSovZG6g9l/pZyaBWRP87ZNoJrZK0zJqtCKfk4f4BLz05
P4RM0gIVo1F0cc2FUxgTA5pLpAG8wDWHz2aVRoccWWovR4ivh11eMj9GReklfVWtHMKN66FTjLIp
EAhSiuVRa/DxFWWkoRfCQOHWzvPofQZ70X6QVjgyynEG5SPQiUR/OKUI8+H+zm98aVIZA7simDeN
v0/Mqy8dZo0+Txn4ySDXALqCAs1+K1EWvd2CdaBsKs8kyF3VXsQK/VB0AiFyvvTMQCKEpqP9aDj+
ZB2CeAi+AuCH+f/+zm5cGr6ogB2RmAm6mIVxxU04lmEWhl5jIodj9s0DM4MA6TvwZJaOFsb95W4Z
M6zLmgrum78w58s7U6vJ1NIEC73BTnlGx6TGv/k4j3FMDpA7IJGSljBrTHH5LvBpCkxOq71X6+rX
/R9yFRVgzBTFqTQJWxZ+l2FJb45gBuog8yBO1ZFWH8XoeIznjMk3E63SeVOhV2X8GBuwelsSJz3a
2QU14s3sWErwOxGjWr73Ox2SVQha6tlWNjQ0LGNXa26gG5uCWDL24mgeyqcZIFL/vtIEA/6uCrVR
s838zjVORW7W4G4A0kLJeX+Dy0SJp40N8pcFmJcSxzIXAF6QOxF+G/q61MgPIQQ/vxi2hK86cSb7
hJ8RJIdIYs4HnQZ+JYWy+pcSdZz0Hf/X/JMOKsXfCqeJHtGw1soDsrr6r5iwUluxihtGSJpE8Vtg
9Da1uIVRTIXKdG0TeZBSzgaIadRjzUA0n61Zd4rHlvbCP/dP54YrszkVjoWszNCXZjjasU7RW0m8
YXL7HTI/FthUEXkxnuVQGnrzrjECZAfLIF5JCK4jK9c2IDTFk/Jm0P643GuTaogkVRGmYSP8yjyN
HmRAMLvoIQNv/Xh/mzf8FjG3RT7ErJ1BjfNyMcMClq+VFap2hjOeWyYdt9qU/A/eBVwHPRxh6ja5
ziLAHhBc6CNGj71mTqgrAjUGxalqCpqasBtBadAhADSBSPPTbH9/g7e+I9GSaqu4MFk2vtzgDELG
bc0i9hD3SSmm6cWxhfx3FzosnzWMjzKoZG4DfR6O91e+Dlcp/kvXicHisrVFQQ00uTF0bpJ4rWMW
4n2oUI3ZI1ISftIDnfbqiHIiUhPF6L/ddGV4I59gEm8maC63XJemMdWKH3slciv7ZCiVzQSu/N04
xvafEUk4lCmCgukSKp/lyjN8ZbyyZE2ZXKVlR3nLkJ/j1TsIiDuInG7WPZtxtm3B/+rjrPuQ8sVq
tpLxXJ0vSQd9QY2GHJvkil4uZYGuyCnX6B4KyzqzcGgsCcDfm8Buxv0ECR7NVzV7qyPiUOWqPAwg
7QklLxetU4Dzk2oIL4VF44HMBz4pNHo2+dxGx5YuxMp5Xj+HpDzkHrZDOUu1mcC6XFAXGVo2SWbx
CgHiZ0YRPe84/qeyEQRATWTa5FHG7sscGvWQmQtmDvVDMcIe80Zr5ncYmqAcQLkes1oYlWnHiekH
vuk1beUemxaMJQQR+c6shbEBM6u+5EyKrez+6vLKRXmn5P1hSXdx2pEPOeWo+oaXNrEdAqPtZmAr
AyH0xiWa9qAahBdaWJk41YBIV4KtG7ZMRYAjp0LqEFIuLjDkyUXm6jQoHIa4/kgS9WPb97Ceg6dF
Gff++crzu0gV2CodSiINnfAHx3/5nU1Vq3lKYguiJfrvX2uBZgCkH0XxBBQrgRojaBgxuL/mjRvk
0vaxccj07qjPXa45K5Q2s6AnmEMyjDmUKt77SuG+dxA5OQaS4Q0cbBavXKFbxyojSRpcpq5hSotV
NXobQ9Ca3qRmhgoJVdPA5xT4FGK1EPjs/T3ePFdYILmvRA68dZerZanoYkXJTc8scUNtKPItvXrt
EIXTTwMOQ+/+crc2Rx5AuEiUQ/SwuCYdA2wRnE8GPBFTtm31CJE8FRhLDinBSspx63LI2qqhEy4T
KS8C80qrhtmkt+KlHeIQqtG5JwWS7kMucuPcgnT/3EaatqN8CR/i/V0u+3eUymRojisk5yLhvGpf
wHgAbWzoegZ865kDqHkuiy2EOGO9qZgm8fduBPpsj8KGirAuwr0m4hCBO7nUv1rDhprfZ1B/w/83
hhoTdr1JPcw5VBOfAVX4+goK4JYRCOgTcKXUWHkzLo3Ab30/qCNmgGcH7GEP5hOCDJGd8piUZgoT
ZeV8rqIqjkcCJjA40iZXyIv36hWcwd6X1RTAKZ617W/EHOsjc6jZ0/2vcMvWHFvVHBt0IpawMG2z
dcZKVWvTa4uq/YS6UvbQtpA6Rc1srjji66WoXmgGRUryBaKpxYYQJLAUyCgE0XCvbv2w1fddZULx
HPXGiteVZnvpCGWhRGXY2NHsa6hLElhNzRCgALHvgLIKYD8WetR+ARfeH3zC/T0Aen83GSVjMSpc
LPcP9donsrygJQ7aCDDyX8t/9ekMOJagmshdbwqd+V1amo9JCb8tJTYfJXrQhnoIccD9Na9vMmsC
KBLYKGG4s4hR4WBEDHCSNBWU6p7VeYS9TAwG4owif7IKNJaboWfuulB+3V/42k5loIblyD6khBdd
2mnjDGVVAQLy7DizzcfSbOBFhyW5Sr7cX+iW/chsXmZwlBGWCIpesfpqMvAXIbQQHrrd5bvIDj/X
Kkd7f6Vb5sMxmrJqywdcJrVJ2KrRpAeOV4a1AnDNbpGijOr4QRsGmOKSvOo/JqnIvg+dGv+xeBs/
3v8Bt85URiwUaGydjGPxApAol4qSTbYHYdT83ocVEP0i8v23+xiSQ2JRh5tCt2aJMepjYSoCqgTP
CuO4h9C0rZxjQnnxzV6GdXg/QeFRdMbzX9oI5dvZmUuBqiXo0h/CnPMHJohqEkb19/2Tu3ENiKwd
WwfvJ/8ljejV1RNmaAKbdi1vLCdl76tadqDGPW77vkJZG8gZAT2Syxat0pVvdmtl4kxcji0MPp78
81cr0+eRqHB8DpPi2XeYkuKdm7cMd/CewlQbi+wIm1+3A0q21ny6cTOoTdL+oiEJ7mJ5M4qoZ4w0
7IQXujnTVwrdralNk103ONHx/vlev4KEWy6znTgblerN4r0IY6X/O27pMTJMG8ufouGUmVRwqBND
saIgE3h/wRu+lG05NIh4d/n38lgVuKjKMsa9aAEUyr117iwXSpPIQD5xKOqdgO3j/pK39ihwMhqm
ihVZxuWXJEkZKujYDM/todYOwM0+mDojC6ooTKhlEnfF3dz6fMAbKFPaJLwgZy7Xgwh7ViejMjzD
1EEW8IvgHpvRIRmct/tqurJk1gblr+saStROY1WqveHNheV+1fqw3znWWKzc9ls3AYYPiwoULkUs
e2x6o8H9B+mKV1aQJldupnxBAiDfBX0Bpt1q9GYLAeOPSPhvRGriWCh6GMJxgPeZAPwWMRqs9Qm6
fATqGnDffMP0q/2lKdyvuga02hwZh6hlDvhmc9EJB2HJlKBew5bO/PXFL1oRln1Cikd17NgGSbAz
3cJ/6eAi2VWMZEYrkeEN+9QhQaRy7/IhgRxdLggpAXPbAxlt3zYm4tZRf9Zz3T+jR0Sr3Wo+39/f
FfpCnir8riSU8P8C8lvcBzWuJytyO8ODy6fdWkEMs00PjjAaBqYRRmKDTR8Z8Gz0piBV6OvHQs72
DPR+YXQIm2HlwG88zzrVDJpEPF5cz8VXHtFXnAp7MDz0bBu65g7C7hswKUym2shBnurBLQ8N4wun
ChDWs2PH6eH+kdy4seScEokCXQ5YOvmFXn1y058dP+pqHQWcwT9GdNO9saqbfVgVwcpmb/g/QwOv
SsvRAfiiL55OWAMNeEk73YszR31gtgQi1K6zvxTxHP2ZRDw9tkavrnj5GycMVhwAABmB9LoLp9u6
lujFaJlersLfC5G4283IQUDdskkr5GQ3PUyCT0EL280WSnbxIMwh7FZ2Lu/NIojnPQXHY9EP4y4v
PjOMk0i46iRAEyKL36Nm8D/OfajPb79N4GYsaruyTQ+3zOW3LNIB4r1CMzzNF/RdOmhMi7LRGchn
EM/I6fS+3XZcvC9IFb4mrupyPeSJB0Rj6X7Vipb9HhXT9hCPV54KJg5W3s4bZiob/brM7gkll3hQ
SPsCpTZT01MpE2/heB3Rq2yhTQ70EMry+/u64ZUIPoDgyBQEzLz8nK/uhJvEc2+UvJoZ+PQXtyer
2zD2h7iSgXQD6q6u468seWN/GCc5FpeQN21ppgzCxDxnju4xsqW+qwurpLLYQNpnw2p6f3c3bgRF
PItS+H/3ORZW0kRoufmxj7qTJjE6FoQbwyZAEnzHwByT3UY/fleMwT4MUBmQYk7W8/0fcMMPMBrn
UEvkNoC8XDjhKUpFHvklE5VguhWm4g0JfYPrBrYNfdSgJQK5k2yZx3KqlRtyo36Mt2WyCaw1SREZ
7eWnZXS5aqoiTAmDLDExHejDL6faiC7NCGej2aU40PJFYfI06Fq87R10vJ05dP6YrbD398/hhleg
lUqKC8AZw/47cPLKzJJRUcmq1eRhVhLtD5aRbcs0tt4ezL9eZVlJ7SEg6iDFTx4sNfZ3ujuaqH1A
Bt06WfFFWO7zHJW110X5GoT71mfmYRHcJNppTH9cHrWZA+R0mVV/GJgEMx+mGvaGFzewtE90SNMf
7ajC/ie0VIwrQduNuyQ7TZRLSOSh2Fq8M3Gr6DZ8lPEDzA/1yckb/RjHGlIVQbT2fv/tWi08u+P8
jXQdwVTQMoBpB/7MQODiQdSpiYYKqFbEeqIsQ9aiK7u2PCPa1/mHAHVI5HzHHIT3qaqYM55RjGaQ
aOU5v3Zd4CZpNckGgY6bXDznBD3J7E9Z9hAT91cog9ZTtFWJ+T5OpTW879p8bbjn+rQlYBtnyXyG
RLEv3AnDUIGlKjFKtOGYHfNUjfaVlTU7oZtrscq1RRmWS3lGjl8Bn3YXHxZl1hZxIabZYrtqfoZa
lEPgyRWFyCdvGTUP9WynTi5kifcv6o0tSiAhLzh4HgZmFk6jt8suRj7W90Z46Gpe0jp77KIwL7Zl
koAPuL/adc5BpYbeM7arMU+7XM1gVBW1EdC18Nk6TykMaHu/7JCIQdsb0typ69qtXkqMOuVu/9f9
xa/th96hnENgv4LqwsI3Fwx1iAHZSc+KMip8aTdtaqvsGa233U0aRNVKCHHtA2V2A6yAEiOvwdVA
o5HBWocWj9f6FUVUK9WPAyiW/f1dXX9AnlabwrCMA5lZWtyKQegw9yJd7k0E1R+KxpmfFEbHvbTN
3bWU5tZaPGsqZRtK3UT2l25PRCItwTtNHtRCEkWSwT4N6TfjyclacfbGUiROEjLPZQLrtYi/YgTs
2wEacW/qRPQTia30Qx4r6U6Z53jFKG8vBYkebUdwp0s/hxBHqcJx1UPLWYwfIBLJT3ph5nvYxNfw
zzdMkPEIiW8hiJUd1ssDdJoeiT43G7wekq+jU0OanUUDAJMCXsB5aLuVrf2dgLj04RY9eon+ESAE
IHu8XJABYjUcbL/3kBHM0Nh0rOg8haP/qTAr6zuqE+qxLhwo+uqM0okd8I7tykwfTnqKxgyuvESB
Fq3d+zZ77ewsHA6ZC71WanDLSlhWIwmnxwhdQXEAmYY+BXvR+YkXQiED/8Z4hBLUPN9f88bR072i
qgKuDXe+DOi7zBzyFD5Oz4C395sCovnLWIUQZkICcdAaNOrur3fDqmRoAFqBCS8bt7M4eXeEUSeL
Oq+BHtrLoUE+U+OfT0I02vF/sBRzMKAkyLXp0l0uFWnd2Iep1nrQc6Wk24F/NpTAPIQkZivttVu7
ws2Ysowia4sLe0J4u4PvKm69sY+aD46iuUcCXu2FQoezcoA3jERQiKZwQk4krGXTM4Jbo1Qr0Xpq
NUI0r9TuaRAIqYowHh7raoKiai7enlJTcONrEUMDqSHjvDzKwG1qR2Rq7RXDDLZlB8uJD+4tRa0x
Q5U6hGMZ3bMxPNK6hwKrcI3U/w0fS9mstHxvmCuxF++yBiiRysQiHui6FHXjugADDq/v9LFF5SA8
53UFBx1JjgL1aWf66fbNhuQYOCaJoGLd5fMsmolCw2w2njCy8TihtnWI4H45mQp8SfeXurU/ecSk
oS7RpSv//FWCgBjXmCAXRXQueXZ81f2dz5G/B+Q3wVyg9If7y10HHhZdL15HmlJ00JdoWr3rSRtD
q/Zcbj4k/Ay2T8hknMq8+IisUHRqpEIXrD7Nyt28uU/CABJgighXwAs4CvNJQZPXGxsreoHQI/02
2Fawg3RBsimW9f7+Rm9kgVSo5a0h8gUSsHxiYsKMsmrL3rOYwgLtFifok6eIiG2noYVdpqkRJgmm
yIFRMptHEqYs+E9SK8mPUUuaFad77S64S4wWyXorsLiluwgneMxhoZmpu1VDsEN7bX5y+6Sajmqj
FWs2df2R5c2Ft0EO1UrburSpPqzjyUwr1dOqAgWzOIH+fYdAnfF5gjr8xbVh2kZsKk52dZeUK/DK
a3dFW+BvNxu/yHu7uLDgmjTJCad69EiqrWji8oc21NGfIlcgk3GlQrDVxs7P+5/7xgEDRSegprTC
PNUS1BlD0WpaA2K8gQaXnBm3zvs805udEzTZiiXfWoomq4xpWYnm2eXpOo1VhaZFcWooEuNHLsbp
DFcKnIMqnHv3dyXP6jJqYUJdzmiZ1M9VPublUgFvpKTSn7wAxPSBtqoFY3NunVKghiekbgEGNAoY
mLgcIZco85U7dGOnAvg7n5O3gGxh8Qg4sPBmcqDUI2Qqjg2pyGZAjmQDmdxagHZjKdBDdEMASDGG
t2wqNapiEHsmlVcCht9r7pR+ylBFQvi0jlZc4A0DpShEX5DiFCnDsl9WU/5BEHpkVxCiAu8flcYD
854hWg859Nes5CI/1FyX4s1PGf1WyBQ08ktG2h15Bq9cPWDcaApDNB8NVEGALwViEgTXYp53LRR5
v0q3HtI3Dts6zDwz+2qYhPRykGqxZosUoYoQdu5l7lBmx7lSXVrMSd+770JzSqZdQdV3xdndOmDw
WbLpKhkdloBR6oJlnzpUoucElVS/sn5GsERvnI55QN0uf+cKwnb3L8r168I24Y8A/iBf0mUnTRul
6JDrZ15dGc2jPTfloR31jCGsKjsOSrPGHLBcD2yzrOrJqSqKes4yKtE6WHTt0THPk5YWAaT0BuKV
yNqGQfcUt2ra5RvZolJXLGjpD+SytBZk21xSBC1zXLUo8pB5aeOMvFXTn8oJftptZtQ2HNgdbLF5
oDEIl1nOLqSBvx+ccdjfP+irZxXjh96RAhRYE1zCEoJcV4jvzlmgn5EMainmVmM+vNQW+KWDO0eV
+mFEqNM++Irr+4cSthAUs9IyCR6Hkhr7PoSTPlqJxa8KdPwmCjaGxOoyC8W45OXFCgM7ADFbTue0
rKxNEQT1w0hndWsxNgOUIkTfhgnXrYOSFDW8JDiWKKu9NaWVP4KnVoZwTCqBUbn8ERovvBIBlj0P
wHT2wmFBNMRHT4j2l4qG8UqIunzj5XIU1kk95Dw9YerlclxeZI0yvT+H9jDWH5LMTZlOCieIVA4N
ZhKLDZy1CXrNiL1FEy1PxBBWzFFu6fXzxG8ANkZpgkuugvxbPE8Q1UdoZ5j9GWU8/R97ntIvaR2m
T3UT9ivblZ9wsRQFSCwPlAMFzuVM6ozAn9oMVgc3Xi7QmKiavU0CtvI0XF9rSi30D2UcgQNbxoxu
ZuV04of+3Pfl9FinjPXCUIEYTTqqGwdSu83923TjI0rGFR5ZmYpT97z8iG7MfGauzd3Z4OsNL31S
EI93mTGNGSKHmZ16jLjpPsKI6BVvgrQ11ZXOwdJX05InWiKUYbAZMJy6MCO7TARk40FzxshipAli
M5/SA+N1TK4klYDwKleiDuXJzEC6e41L6WrgTC7P1nmiKM8Q6CxiqS53e4EW+3xGfyvQ3VNfk9gn
GwfZp/QAi3btPDj0/tTPuQlDHuV0py3dYVvPau987xBY0Z6G2XGMY2rrkfJdgVevPBg9rOd7RYW+
4NgwYBbU22CkXPAr9Os4/aB1sUCSo5BTVz8cFwHm5wbFcugzoxDyzbd+YVAlPBMa/RmuyTKEMiM3
Au8b0PuKqpc87FCAbtGyaZSU0Y2+zx86obcHQ4uUlSj1+sIY4HElHA8PIbP4S9NKDLSqR3vyz6oK
kjQm99qG9pR9efP2WIXOsElSh/Usvl+NWHChm51/RqpOjzdB00mKKLMfqBp2VukcHRtw+F6MiW6C
Jc2CT29dH0AJwyKEGeBmUT253GUoinxknss9z8JnNhRPVW+6np7THCb+T1QBg10SpJ0LRZfdrs2n
X3sLyGxIZyjdMSlBOHm5OER8pTsPs3seew1ZINXK3sWVk33oNXgeK4dV72/2xnoUYqDhk0NGTC/I
P38VP7pw2/ZhPIpzk1RIGReG0aNxWjPJ1pQKCUATVCvR442XFa4cAg7SEIlpWD5qtu0TgFe5OAdz
K+dOEDmfC9IPdaJHLirfgLSyCgsaGYBpoojgeYqYVh20MHtMGjfNV67TrSMAW06BmtspGZUuj6BO
4QOgSc8RoDzhKcH4Akl4tfd7NXnMSiVaiXZuLEeHxGZKDWCrHDm4XG7IY9Ei+mSdgzHONmHLYEgR
TPZeC7RxM6l0F+5/4ev4DqAbRQvSd11WFxfvwWhylojRBF5XoGCwmUsdFVLG4LWfduHn76respH2
msz+M8TviBG5qJTkp/u/4fpF4DVgfaYjYbm4chyZTSPZNxrwWaNWnLoGkfYkClO0GSiS5AHEhinu
7o3tXGqotHPhe+TvMt2U3uyVaWc0uSgSDIEHiZ67y+iZHt1C5AcG+9fYLa6DFpaS6YnMT+iBLb6p
oVJ3Riom8NAQV/QD3JNBsbdUhkL3fdq4bwW7sjPqljKBh3FE9nEud6aVSYmEkY4ks1CaMxKXyibP
7OQ7asZrhYlbtxVQEOUl6l1YrLW4HaVvIBuqdSi1WdZ8MBJ0O3M7mDelBmt4PQzmNh4hRIVFDhlz
JpEQ3nXDw33zuXG8vDik1SQIEga72K+fKoFa9q57bruuOAyD9dGZ5vidDwLl7b6AiIHgBcfP6S5L
PlHqWrMFjc255zyOTpar5aY2kETY5n1ab9Mgi95IM4nXgbeHR5XqL0k82eblx4xmE0r+QYExbdT0
RxAPFpP5WnVioqxd4ZW48TFlAY8yEz1weRkXdqoHQ6YFyCec57KhTlBVjfrHLyvtm90nKKJUDGl7
5tSOSDtPnfo4m0r8FQFAc8UlXbvAvyNkGDHQLNIb6bJe3cyymFuDGenqPJaKQ6G2hTerTpJHp6jr
s0aGf7xvP395XS8jfUbWCFlIpGgVk2VfLli0aBuiXFKeXQRroCyx00wpPKjIhf0yo0LBhg0/g5dc
ctMcW9eslOcRHZTqnTWoSfWPXymT5dnRpNjPA5qoSNbUTWb8FHFnBwjyDEYYbU2/i7LzqE9ld3C1
IYeXOaqRL9rEuo58J3qD6PluRtq5arSZgsA1voauQLPnqNVVEx4sM+nB6zNLoX9XEYr7BccWyooO
7OBinw5xkHxw8iLrNpFf58r+/hFde2iIi7EKngoGLggvL08oNwqdg+D3R03pH91xfqZjOp5ojGSH
ZgLPq47+uBJ7XF9rQnXJ3EfNU3ahFmsqiom+tZ3A3op+4y6qUW1Wc8tG1Yoi5Fu3B1yKsIrBCzI9
mt+L7cVTlodKlp7HatK/mIhWBLs2cZpx6wu9G49lP4JRnmv86crK1+kYPX0GduhUcrfBr16unLlB
VtMF7s42DEAjA/KBCvpECdBtoRiSHBwzQi6y6pFsnfFxK57z+rOSATKqQGGHwhlV0MvVmfqqap6t
8Wz1mQEhN7OEVBLGfU9l5zFPnfljLqe+7x/2je/q0pKgs0bxlYnRxZPRAZWm5478tNDHsDr1OWOD
J1UvQjixm7e/hVCsCQPOTdn1pt91ucMoQPRh0pr+rFaqtbcbZMIJcNzNHBtrdaqrw/wLCtMhIhCk
BTS7LpcScDVPYxG25xKsJQKaabVH3m94GgNV8/I4TRBRTdYwpVeHKbEn1H7oboESo62/WJS80hyK
qDm3fgDbPeUw60lUk1vCn1YGn+9/OWkOF34ShiUictBKAEr5fIsdRlOM0iZ6LOeuGdz9SH/rKRtK
dxNAUbafmFzcTQnRo9PlUpu7Mlde3+v3SSZeEkkhS/boBSzepyQCFoXKUXUuDKbjIcJ3j2Y+pPBM
z3X4Hh7jdDvRdzL5BeiI75AgrnTURN4Mbic4B/9HNZ/+AZa85KxJ3ALhZEerz9lsQHnRdhaCB+h/
b1KIbF/un/nVYyjXklQlBp1ham4LL9hZOtSaRVufrckAyZqjlRlv8hbu0gMexTqYYeVrKzf01ppg
yol0aKpBN710CyZ0HrXtV+eqscrwVGZaOH62awUd64Ky0LNgbP6tjR95piatSjyRbBUvyVJ9kY5K
0lkVhb2u+GMzQ7W158D+/P85O8/duJF1XV8RAebwl+zcalmWg8b+Q9jjMXPOvPrzlHywt5stNKE9
wPIsYABXV7HCF94wdQiK3F/S24IyYxFcsJGJrYi8F2taxpFvGllXHyW+cNzRnS3zNPDSum0o2Ur+
pBwICJxsa5el84VAvTS2YRKpzbOEb6kfu41WFe3KXfzGohNYArkC9S6qrIsfhYRJ22JmnR1j7Nxe
gCT238nvQ8kFttfvqUsFzfs/M0VsEk0huyDO9fXdUeazYUmFlh27NKsautOjEm1CPNnm776e6F+1
FrPIlRhTFWf0+g6B7UL5EdKExpZeJidyMmiRQZnsOAPsyCx35uBEpWfgUzihmCLKZGqYllN40jQc
ij6aZh4PuwpfNuNxqlSUc1pjGop/Fbx1NK80lDZ49VeM8fTpTKogThTITrcdQsdBcw7nr8FwwxKj
ss+yNY71oZrNst3f31FvfDuhg0sMYZuAjpYdirDQGisfqxRUbhEdcslQD4lUj1u1NL6UdhivdB9E
arpYQ8rFpKxC3ZuEcnEPlllWKGUUN0eZ/t4pGdvmnFvTWh3xVRJ1MQz0PsATPGm81Mtaex06KGzN
1XDEbKW3jmS4ObovMqYiu8q2aHL7Elh+czNKeCN8rtBLVU4BsRoi0lqaJ9+SGYORJ7yhB/8r5Rkn
/BDruL5NG8PJNXWLhWCAw19CpCycWscSKzbsMs2jMYzc6fBBbbTgpyrVtkaU+O0elH0kHaCMUnHL
67yCCQjkQD1Epd4r2D+XluEmczpZH5G1lZHj8VNn/t4WeNPifYmZ189cUuRwm/mqXj6GjhJF2xTB
jsGLGryANqldzePXVNfRl4lUtf+N60Q2Pc650nbndAolDZlaLZwV4vMwz6VT7VRoG7mKiqxG4oLr
MJxHJA99m3rkhPnQ/U128/pq1FTJb8FkgXzn/FwfV9n2m8BuLPUw9Jha/idhv95Y28y2h7h9KEcj
DoTiUCo/zjGdZc+sQNrs4kTLhpf7P+Q25qADQ9AqtJ9hbi+RJYBqWAyykWOLqu94aEp1xCQ8CKPU
g7vT/Hd/tJsIGbQy2AeCcrQw2I+LCAcqezA5dM+Po5laVbhB0lyvnuyaAGyfT2OU/NdWQdwpGxvP
NGsbjXi7PN//CW9MGHw4zFMo05Q4lhelNNQpuOiposgx5i8a3I6XGs8bXFdxdvk/DCWONK0nKCXL
p9fJM2syo7w+tuhTKy8zzI3hm5QQKv8eUSfTP94fTkRs10ecpYUkSW3zVehwUUwfuiouQSSYR9zo
mktWY0YH1faYKnV3wfM1dYExGitPwBtjigo29QUeAFhli32sx4BlMcXClbae8m6jdq1ae6akZ1/6
oJE8VHK6T6GD6879qd58RMFhA4QhuEG41iyrCsRXJh1sywRRl+sXC7/tU0TbHD/Ndi3AuHkOXodC
0BCGryAJLrZsHYd+g5KHeWhCqfqhN85cb7H5TJ5UVFmOmTb3K1fDmwPy+giheboCS7ymVoQNDQPJ
PJj6/NNHdvsy4Ba2Uez5V6bK0Zf7K3kbhyPVxMsDNYVvCCZBvE9/FWgwxpmxt7T0QyFLyUelM+Rv
ekdUs42T3AzRcc4LfJrjofWPqmS1iiv7SGVtsL5Vt/d/yu1HdUiaUdUQvS4L3s/1L3G6hgZmhMvq
MDeBG2ihvFeNJt/3YGmO7x6K9FF49bCLZNCx10PheIt7fYkBKD63dkHZJkw185NaB+b4QphmO5/v
j3dz76GiJKR/QGjSf+HTXo8X0zOeRlnq9mZsDtsmM8OfU4uHFKWfeh/qJXRtuw3Oul5Gm/sj37ZI
2bnYCAC1QElEuWl5pPls10jctPvQarBrQ1TkOcLk9yxpfrllicoNHFcUfhSrBeisWOgzFvND08jR
0ewK/ON09EMBJmQbxPBQDsvK4pii7Exi5lSYnPad8dEoh+AoD3gbpn6tPupKbK3cMzeHQswCQysI
4LDdaYVeL2AEXCXQsTncs07mOayq6pgWcuzFGD/sMDJbU429AfwTAIEJQVSVXBxowvKGIRgw86GM
AXXpeljuUHMPaaFrfpeibTnPlRp8GlEa7U615SfBhw6kfUqkAJznwcacQ/7sjKEt7bHTpNTmSogp
6WuZ3WskenXh8xs5tUgpkGYBNV5cTRIawUY7dvW+wZrhpDST6tZ1WLtNFRVeOEjRTzNTta08D9pl
LHySTHQeNm0V42hbxvFe6WR7o+gBHlRhGH/EeFvfNYZRbZq5SI6o+ScPuA5i/olW8henLdWdU0eG
l3InHcuwMV0DO9UdkBHpgE3wtLJzb0IkMTteTRvMEoJrSxkyVAURECqkep8FVr6BXpU+vPqEF2Wt
bvykay8jmlEbue3aB5ph4XuvCDE85SbEd0QDfnnvJ7WCLPEYNvusmICcVpG9D+tq9npTW8ujbm8H
wKV0BTQiBVKBJeFUgeM3lqYWH6tMdup+oySx5e8Gox7jnTYXfvFoq2asffeDMJ9/zDXlv3faGpGm
cjXw2tD7IX4Ao7U4X0YyyGmd8xOSdDyHQdF4+IU2F2PIqlNjctCldp4P9++mm+BBDMqEIXWJC38p
Lj6gFlvbZpAcnVpt+8irW5TGURY3C+sgYy0y/5uoahYnXp7odbOmNH7z3CAExO4S7RFQv4Ro11Oe
hrpUC0X2D9KAFlhnWOC7eyvZUmdKVrby7VBUEunhUcQxuVCWEiEhyYwZZZNzKBozPVBCVD+ioGF5
Mwa8K4/ozUXJI0Phm0RP1PepRV/PKpjwPZYt3zmMSRTs5AyROLtXzTN8gK91oibvbe8wHLVmemjE
JKIfej1cMhZYLOG8e0ghym9l1NS9FDG1gxRijiWVqCHf3zLaYinpoYMoINB8bV+QFiyCXOqYsq9r
g/SgAxPJQIcW1fCQRXWU7MKutyvKh5mF+i/ltKB2a0su839w+R3kfYIvpHm2B11GyhZ/ElRtYSzK
O8LXbv5WkpT+JqXEnDWeDTDLM+lrvNXNxJz2BtCAudlgN5U8jEMimztlLJPQdVD+rzy/HccJr6vZ
H6VHB/byE6okeneIJ/iKHkLcdDx0H2TDwYpLY9zMZeUH+6j1rYwUPFNmbQ3psbhQYNiC7xCWBwK5
I9L966/SG5jNU/kJHuRU8/d1XX/tW8P8rPmj5Vl6Z27i3gLPM/Vrda/FiWZg8jriN2ipRBq6vhhY
IXl8rSsjVRYgpCErP+DYSNsqadWjEurDQYh57O5viTfGRJCTO1oTGx/xluvJYpEclcZsVw9jYJuH
IEKvIO9K+1zH+oTIeJBsgN+t0YxfE/S/3l4UTlF1ZUgB2ES8cpk3Bz3Pu1Eb85kCji5v+96eVWx5
2rSgh6ZM4a+i9od/qkTSsFEumlT3bPTInwNMjRFwiOHZe1VlNo07oRf6qFdVXu/8LLSsS1AG9ldj
rtXgpYgzKW25iQHzoSWehhrG5Fk4VU9Fy1KUrhNgqPyITlYbb/qptezPcqXY+aaSi7b8qNnlrHyt
h6LPHizMwhJKKv6UFF6egqHOUOB1OnaiEIwPkAesca3A2GEAdfpMZQ+9Dk+uzBKIjlU6Y7VRgiav
Nx1+Q+emgbu24x1JXvoSmTqXvvlwRIZ+lrcRz+aHESrdrwQ7u/8cCIq222CC/b6bji8AqUvsMwDh
dNSXsnUOzZJmhIh6Lrt6ejbKufinVbv6bGo0Mx2hZHd/n93cPAjkCRcBQNSYm5CqXO8zA1XOKCBu
eqxCY9qjOhY/zHNY7EEEz/t3DsVjyCnC6w/HGEEVuR5qTvwqhznrP1TkgJ/kepxcvH3ab+k4rrEZ
XsV7/t7IYD2ohyC18ap+AxLteqwksyuFvKs5c5EUJCia3mYnQx2k75oU66XbJ3b9X1PX3Q+wR0Pn
SQjVOPs6s4YvdqoGCcw2PEIOrU2VF3YQghjV1Ckv7dQq78QsizMnFIi42ARWkIf7+qfOQUHRt+q1
c1Xo0zda+eWp7zU83WUtBS8IOXxS8x9SXJcrhRyxBn+vEcUNCBeEgwZUMCqoiysmTxozG3J9PgNa
6c9yVg77qUdx7v5XXwS8TE8E85QzhMcjfBlx0f2ViRddiX9jUg7nds7qTWJjcEe7IoN/NWCRW6bZ
QSmN9inoominD6O1co8uIoc/w/OY01ilzsEdfj18PPUgKma1P+vDPKG6USqOx8c39ojMBru8Lsw1
Tdy3JswlKjgtxNjAQ65HHKd8LqSceBOfd2zHVXsAGaOhR144iFwGVSo37pi10wc5wLKnn5xkZco3
RxpbYBF+UqQSTd4bVIKCqjwEL+XcGHO/kRLTdElIfrezs6ap/MZUaSaIs0wDG4rZ4pS1kBaTPO3a
cygFFVYQtDtkXRo2Uw+XJQGVuVPkvn7MR+ubM5prmeKrE+ViA4v7ku4f35cO82Klm0LxOZBxe66c
Ov9aBaNUbYGoh/4nTRuc1AX7of+0lBkCe9/qfeG2Tqc7aJyqvuaKh1f5HNBX6g9V1/bVRu+MBIlv
VXrhWXGKbdYa3Wl2WlzATCUK0Cera0V/sPAepwNEfT3eWlnf/dRzU048FG2Kj+iJqslO1qepRFi4
q7O9OYaK6XXt6L+zr87MocYT6ONxCEoe2sz1PoMYNxoKFP2zgSHaPkOd0+0tv3+kITCsxKe3h4hb
UND6hFEeTNnFI1E3vWJMVLLPhdX/zisyaH8I9FfGeuwapVz8e//OuAl+yJCBXSAMJMRcuBOvp+aD
lRuwvUWoMVX13yOGPtvOHpxgZ0TaxeqC/ItaztFKhfKVLXG9nRgVGDFEHoy+bpDL1qT5UV04+tlA
R3lT5npwdJLsF046QJuKwPKMtsouSqlIg2cJBeB5niwXnHf5PbcH+2OtpvNeK8M1pZBlMVPscUg8
QMmF1gWvpzjwf12hGb3gYsIc96wH9niKCe3dQp3q42Am0edBqYYXUu0n26yNDyGh4YMfGcaX+1/k
9k7hiaKtAGYTAUFoCdc/gXWIU3zVzbNfdfM2xJPmGHSDvQ3GaF65vt74+KA3XgG/2LEioHs9VGD0
th4oJDWanyhbGenOQ6ePPMAl6hMykvvfbQk/2Pvzu93hQGJe1XNBOpFhLq6SwgkHZ+aWO2eOUiPv
qvyYJj961CFFH6Yo1lYKf2/MkfdI1GAQgORlXAxXQz/wR5gk6HQb8bnxex1MnB8gIpdWu7kzfuUO
5+v+FF+d+P7e3yImomIL/ZAbg1hMrMFf26iltiUjTVWeZb1qHa8arCHzFKShLLrPc/iQZVEef0Jg
zvoHQpovAzb2q3lfyoGqeyiLZ8UmmvQyceu5sLVHObSmzqNwaKm71szs5KBNRbX2mC0/jPjRkNgw
RgV1IYCm1z9azdA6MCe4axFLEn/Mu8RWNg1EtZ9lGJbl0xAMxjubI8IzltIjTELSf4F0X9yssz0a
fW9O1TlK+vQnAaSdbaS6LS9OHHfNzvH76fv9b3M7S95rAfWgag9vZAlbsmDbptPoN+e6r4qL2szy
gXJ7/RIHcodUpLYm1LFMpZkhABMuckR54Qwstan5lL1aZDh7BiDqA3J9JWo3ga1l/rGo8dxyTbRI
v5hzKXmD2s0v754tUEb0DtCDpLiylJ2xjZw6GPfWOR1GU9/2emnYntOVTngZh0Lexjif+yu7/40V
FlwqAHb0p6naiBP51+YXptqZbxmYlk1p8TUa1Qr179aWXUNpso+RLTXP9ye5vDEJH0S3RxR7yS5u
EvhGN4kYVGk6C/LtIaXPv6sdQJtd2qwlVrdzI6sCeMVlSXXiBkFY+o7aoEoynodS0baVrhdeMTny
PsiDf2fqnyuX11szI9xjNOB8gmB8vZQCSTJosODPOfKaoVdDvu82Q6i3340yeq+0J67rIhITkG8B
K8Dz83q03pki3QbivU/HedhaavYywGHb9Ij3PSR9p69EAa9H7e9bkvFgTxH70RgVBJ/F1WwTQw2A
W6t9oQwhhOVYc7LHtrOd1gXnlULYUqNyP5Z4V7pBnmu02SSEgw4ZlKNPGHc6IcKSZZ64VZnZ8GEa
dfhoK4n9Ukl1o7o+Iquf5MaRci/PpJG2MixK28OVOt0GMXKi4LKlbhvk8NMpaNV56E0BGn5eaJXZ
l/tbdBm+v05VVOaZLfXbZTOAmBeP2L6q90Mn1Y9BE4fApeVqR8MtpweFp9BoUklWcj3dW44/rUSV
18OjXiN0KFHoppRHw4fr/frL5kraqjb9rt00msnBVzP1NElDvNWo7bSbQZJKNN+iHAiFUX4LEnlN
lXwBsvvzA8CGQA7hwoduudjIllE5QQK+cKc12LfmKuToWJnl5xCE8Qbb5fkyqrbxoVWz/lgrTbCt
QJVuYlMqV6KP6+v4zw/B7Ie6m6Ds8WuuVyKrwk5yZlvGkdyn1U+BDKnKAKHermq6kw8x+6nqrGAH
i0Tf398D4q/+3+3OhSGKqcRZgtcrNNsWazDj9g2eIlT3iWUGnxN/9h8aEpyVT319Q72OQuORJ+61
8XhzGaZRMcudPmt7W6fQQc3B3qim72+VSa03Tuyv1X/eHA8AEkkLzWky1OsF9UFvFVaoa/vI6tQP
kdTyjtXK+M0PRns3z/5a+Hh9JTI/2gQkYkhs0dFD2GuxirbUt05NYW8f5T2sGxmODaan0m6gAuPd
/2CvQpZXXwxpUd5NIgU+GbT+xbExAh50LBDVfW207dPcdf5GkWzbhdaq7OU2/pVkYXmkrDB+wdlx
dgMjtC+yHSWfzRx3JwnmzJ7NCAhCK+zNROR1mkw81lUrjh6jMJOeZzMBpTQgHV1Dadz3gZ1BuRaG
lmgnbHOzqz7en9OiL/26foA8uRG4jUQtYTEnxWgmCtuduq8QZ/3EQx2jS2DNBy3RakreILZlPe8P
al9LXpjO1iHNzZrGr1RvbW1CQMFGyfX+b7rZQiyzQEzSRhMZz3KZ5TJUtJ6e1t7WEuMDas8f26mZ
DnWOjGxRzL/vj7a8AdhAhAnifSMfYBEWN0BhziPtWk3bQwFyPicOomnsAarjciPvy1lX3Aqm2re4
5H5898g0u4gFUb8jA1qWEZKQUA0Si7YvOZ+nUAEXE2uh71pWOX2StUg6h82sHn2pWet63c4ZggX1
I3iVXHq0WK4PqWb4NbXnKTikJEkbpe36nRbjUVjoqeU5dl1s0zTDI7jT1oSgb78tYTbTFdLdBvnF
YrX70shrQGzJYXbgUpWFVWwLQwsviU2ohhDYGjdpMR7tO+HVIEIYMgquwMV46aijcBOUsJG0Eq7+
bkgkwrOMNNZ2EFkeZ6RVqVj3h/uf9nZY6oCw5Xjc2VQwD68XuLYilJzNWjlkviZhb4k7GEbtv/Rq
GHfRHKxBvBbvObMUHQSbj2pAkqVScT0cxIou0JGxPmB9Vm8ax+q2SdFrL1oehd8NyWkPyWibG1Za
djO+9kqEv9hOr8OjT2f/MUfn/1wPb2JI1U0IQxxSHvVTByDRbSNp2Fdl/CHKWnmbRsk3KJPa7v4q
X+fyVMMoiQg9HwsipMVLsBg3yOXIaQJdOaSVH73Y+F56ejIET+isqftZI8Sj1ZythKlvDkptGaCX
sBZa3k5qhPqe7WTqYawNbSdlpo38Axem3oQw/snpNlWrrFmovvGBkbnhuJCqwry4Ed4CX2zOma4e
QqBse3wXfTdWlGqvxWhgmGRYnuN3zcEvCmMDG0j9fX+hb7czfQpFI0uGh4Ys1uKRGNCXVaPZMg4I
To/btDMyT7WGeG+HRuzOcvg+f0LxYfmRcBXJAaiu3kDmp0jVkqFKzENsj7ZnFrb9GAIcgVpaIXK5
8qy/NTkUk3jVMSgUOfn17kVrI5fmvjMPCXv4gId0/agOAiA56MPXjIOzEvctWA5/ZgedEEIHNy99
gsVprYp5RH8lsg4zFXO3irX5oRyG7JNa+LWr1oq2r0Mz36upjpscuMj9xBvoxqSv+z5r54fYV/vn
JsbJnUSheNLKPHtqLXgppaKEHvijDOiLTEg0+MGQrcSTi3hLfBqSNLIz/g0gZAmqpPjca4Uf402t
DNmT0WWGpymIAFd1t6axc3utcG0LxxQZgQVCdfX6w8y9r+SN1ZuHqrDjg6PCwlGAvjwNjQncARqu
V6SRvYsqFCLv7/e3JglxjieKrFF48F6PbDa8kKENagi3FuOf2eEHuJVWIfSTK8rn+2O9sf30v8da
nK0ShVgszlvrYAUK9uQW1PjJ6syTCW/Bq/XeOtwfb+FHw/YTdHjwZ8DROF9ULa4nF81lZ/q0+w88
Td2zVPZPudIlG7UJ289D7YS/Kic+q11pHHuUSlzk4GgmifpJm0jV5v6PuVlosOXgvYnbeS2RQVic
PavH8lqGyH0YLcn0UJM2TnBDL6HTaJ/eOxJBrpCrNWDMEXksNhNwN92SiG4Jz9FUkOJZ2g6lpR6j
RDXfeaHQeWQI+BwsLg2y5aQ6u52LKneUo2pW2Tlvwx+SXf6K0jF7VjJ52r5vYqLPSQgrmI8UTm8E
HTAVqqwg1XSITqbu1Y0TPzg5DpFpn625ly2fPoYiSeDJE8gz2qyL97avp7q3RjZGJDeTW06tKfbE
7GWtr2zDSftZZ7q1kqAsj8frmGRCwrEQFpq82CHGFNPS1RvjGCL6v1PpPG4wMs29yKyjbTtTcLu/
nMtLR4wn6FMURkAdcVlen44mxVcgJys5QqepNp1S0lgdASxuJiqm//YSEvjymDkzhMCeo3p/cPGX
/5VgIrAgBmdsANY8AcuOveznVtePhgFws5K/aWUpbzq/xorr/jBvfUdKDyQdMAr5Z3HlFFlpdI49
GEfc4aSdOU1fNAmWTmyhhY2QS3CpAqtaefXe+o60QKj4ID11S5Mxkdst2yQyj7FmB2cU6/uPsekk
XOFT4anZIP+8P8flzSKW8q/xlnUIPS9VM6GcdCzG4otcD/0D0ojTf31k2WswkreGIs1gcuIGY9tc
bxkKS7D76gHOSkW5Km2L7NHiodoI4sXKLfbWKsKPB5wGRFLIxlwPFctD7ttgKI623yex65uB7VVR
mhA3oKjl9maer4S7b02Otx6GH9Uqoch2PWIWNLqWyqF5pO1a77lopEun+sYxAQz77qEQkRItGJtL
WiErvh5qmrTOiOvQOipR9itNtelRjvHrKv1yXFnG20nRHhBxBT050qXXtu9fLYmuH+ymsDrrSCMh
/AA3X8MfZRBqkNUaJuX2rDEU9Sfx6r66tlxPKuniYvIDzTpqancyU2HRbA8tqDgbhJyFFoAWmvOX
+3v/dpfQ4oGXCQ1QAGGWJj9TN+OEaM/+sQ1q1TXh0J7kWhGKA42+BzH6Pm038njACSIroYiKBCPK
dddzzPx+HBsihBNvqbmZ8jp4svREWykLvUr1XN+ODEORCr1RAjPQetfDaEqQGpM+BtgTOtneStPG
a+a0f46kaXKHOOsfy4rugRX74XOlR7FHiDqEHpLp0TbmD7dpevUA+6ejjan21sqt+tqpvvl9BMi0
LgXyaold1vsRObBUkY6x2QduA4DiF55T/UPdDV/TArUlKTW1HUxubaO1JaCGLHf2hpE3m8kP1VM/
jO0hHxP9oMaNJrRsnqpxBoZapQGK/rbm0aas/zGwSPRw7uPiTlHukyQz2JpGbP5K4sG8oNCVbEtd
Hy6SPljHfMzGQ182zsaoQW4PsRWsvJdvHCWgCaCfRUWJY7s4tIWZNQTqnXQEnjqe0hCFxinOjVNL
lriywG8PJaD1dAbogi2e5iKpG90oJulo8EA/QnpH4xoI1Cno83plqJtTawrQB/1K2gKg0Z3FVktR
l0sQXolOVt+EmyiW1KMTNrJrhY101Gwoe7qOaNX9Y3szPwYFy0XfjQGFv9H1/oYDyDWijfEJubNm
H3VGs9fsqN/nerz2Gr81FCVPIVBMf4+S9vVQlgTJJjT9+CS1Be43ozleBnVsvbHJ8hU++s1lxKz+
HmrxOnZpb0zGaMdIqdmdW4dKvp1CLdyw/j+DgF7m/UVc4E+5jMR4tsCl8YwQLy42pDNBjbUqRAj7
rjC8XCqKTZCE5VYdZ3yFrDx4GAwwLUZuWbtJ0jqYBtIMWBnNBjVW8g8OAj+fp6AvEZ8hMSnKNHhv
SMsvtPDbgyTD7uIjXC++b+WlEmtIvnD9Zx/izngZVSX4ljLmztHT4n2iiX9WhG4FaFP6q2ww7Xo8
XGWCAf39BFeXPt/F+Vw/xnmHMEpuSS6iCZXkDmpYeTOhW+6OehOfTeznVgLABZbq9WfACALEBj8G
mOQSeaPalZznjZycHG1GLVKSEeUdy3HWH2c1iXB6Smvnh9n0UUvFJ5v/bVSfBosD4b96750l0Jmv
6uNUv+G1LLYkQC3EZUs7OXUyMM05QFMLxYBsZ3C6V4ZaFu7YjXgsEEbAIyH7XAIu6rbo4wLvv1OZ
pOpjkKWWa4B134aKNVxGvzI9GwuGp9AM5bMfYC52/zS8cfheGWAGMMVXX+3rTz+iYli06JadcqUf
d3Yjh6cilpttORXTJ4PO5sp4b35kCkQ8CRrIgRvRqHGY/bnM+vTUm6PGBk8GYCxzW7mDY4Ypf4aG
N0M8CLw57VSvGNHq4VCueS6+tezgy0WPgxDIWIbkflk7PQKI6ckarfHTCORtF2DVdtLT7iv/ZXjR
JCf1zKmJPBN09Pv8uP5sdaJKYAwkzOQ74rP8FV+2cxVMfjmnJ71LfYpGjf3YmGV0Akex5gZ4+4XZ
wmT+VEoBH1NHuR6q7CHp96OTnaQqnNxisAbKw470A4HQz2oXJWsS0TflI4HrB7MOXJNgDKLo4vaC
4QbGWHGa01hYtifHKDs2KBfDkwoLV8pzVFsyqIdy56TbXtO6PXo49kfaj8aL1etrPdmbDUfoQT2S
Lcch4yVbLnWVt2Y6SeN4SKy0ddwKtMghpbPusdVKBEnm7DFiHY5T2evf6PVX+yiS/n3fKaMUKuqU
6D+wHJCk1OtvgE2XUQwFLLVOc8ZHBbcB17CK8Iz+x3gerWqtPL6MTiiN83hQIeDxIC1bBgq4JxNs
5YZycvTc2OiQCTaaWncuZkgquhtq6iVBbq7c3yLk+Su6BacidCbBwBJ98ZAsNZj0ym+LyUikB3sq
tBPA8vBJauUeX4GOtmzbG4exwBkky/O1Av2bIwvNC0FORl5wcV2PY0B5aIKipySGfCoCx95jS9gc
+wK96hptRreVlZDEBrvA+x92UY9hzqhAUcCjiidu0GWxO0Y7JOzp5lwaIFKbpFf8XTzU7+xRilE4
VEACSUdJE5da8kZjNa2Tz9llHJXuEMqt5gbtGF7qRp69RJml4/1ZLYK/1/GoV2ikhwLuuwxuM0A/
Q2BM2SW1rXhjGnVwqMcW7/FZXWv3vjEUEmjURCAQgslbAo0gvUd9ltrZhSyX71QWvmW52YBIqlPF
9lqCKKLW6y3qXI22OIfgxmepyTDKpBGiWV5UQ7ztBjOljV98IpDXnnihq8+lXjsXVMw0F/toZSX+
XNzHYnFFXYHHhYsJcNPiehxwiUnS0MouRa1nwSZDJcuDHKp9qjX9rEsZGpz3v+byQv4zogByUJsV
5YxFrjK1TNmaWGMjmKdzYkwXzK2c33knVacO0z4wcES5Zey8tI7ly15gUOlAfTfnx5VrhM0F1Jmb
ScyfFJ18EG0Tnojru7ALm6bBZzm/JLMh0fmtU9Prq0aH9J2AamtjvkamBnt1sDJP8tM2cBV4rRfQ
xc3WCHUUrTWqhEFpm1+7AmVLC0UCbeNnk7JdWbi3totCnYlTx2Hgo13/1HZQaJtLcn7pe1wzE9i7
2A0Epmf5uvwQSUQqLSC575Xd6F+aIta2gd3b/crnW9zlr+slUkyk4EXJS16kK6mIlu3YzC+ybMwg
Igajp3lulnuj6hPXj1vJtdTknf3kP6NCHbeEfhep0mKX+lJm9XbGVwoSzXoEw/pPPqoFIJdp3vaA
Sr1CD/8rKtn+Mtf9vHJO37oUeCr/Z/BFdDT41YikRZNfShp5jy2qgRsoj+YpUstv9z/xW4eR8Evl
cMC3Qyfl+gvbpeSHRTnll6ny8+9gk5OtlXQDNSAeajcjE9rdH/D2qUJ5ALgdPS10RW66FbUZlx2F
n/xSR1X5oQ7xVvMjs9sPU/uEOHqEgqo9fu750it3+lvbCKwLPT2Z5IoOzfVMZW2YGjl28ouEn80+
kqtoYwwwc5XMCs+yhTz/HIAKuT/bNwcFi2yhBkkve0ndQHaZHsgUFJcw6uZPsWmVD1qA+aFVZ8bO
14P6Y1Saa4LMS+zo694lvxDajIDDeDevp1qksh8kY8n2CVP9x4T4/4GXa9o2Vdw8N4rxGytX89Fu
pJcK3vwFt5CaIrKprVG235o9YiJwFQiMRA/u+nf4oxKjHVPllyx1lJ0+md0vOXToTA9p9H10DP9h
6rph5TsvqFKv96soSYHnpEiE/PHiQwNKsJNposyv1mjGY+Iufao6AzEBOx6/aJMst15QyfOPTE+N
HcCjcG9FzsQnKYqj7xfljmZv+MCHW6vzvLEcCGRT/uWhJxNZBuKlSWO1M7PwQi8HgbnOnjaWUWtb
q4abOCm2v5+mdNi/cweKR4ZwlOMGUuSm+elLZZAl2P5cmj4McNcCV+3KXYEzBMFA9tgPHZo1Rm2u
fIWbuTIsYTd/gDwi5l98hDLQJQMWenhJW0X5nWJbfQSukpzSfPgnEpeaNk5rsehiTGAIkKqpnrDZ
aK2gj3G93cqxSbQhrfIPJX4y0b72Ib6lLqjawig82nlW+yT7bZfuHLWdzPeVrBhc1HaRNQH3hO7I
0uI9nsOMgpXVfSiquTiTx32lwhVvqrFRXARVxpVHcXFvA4UkuaQJBO5DMN9e6ad/5c9d2ZtGoRvt
M//b190UfhuMBI15XHUOYBe1p/u7aJlEMh6AfJCYgpNDpO8snsO6sPTc0Qb9WcakzRtVUpgsRnrA
RI6NSHEat4NcZ5vAdPpd4GunwEnXrBVvpyx+AvuKdF68VYstBZAAorwW6c+NNsdbpx/7Y0E7/EMr
A84fqThv7s9Z/H1/xcr/f8r/O95iyg3a9GMclPpzmZfFpkFr62NQxWs6ZctN+2dhocZwSBBpXJYe
Db3OMsNs9OcqzdPEtYz+s0SWuZtsKzgUVeqcgWy+M5/6MzWElqhOoLYEwvb6pNROkwRyMOvPc1sM
O/zpzI3ZgmZO8etxu8FYq/EtHv3X8V51xNHt4JAu+z6zZcZKPBj6c+DPxjZXzMrDbQ0coCIFpxTp
kM9GE4S7Uemn93VMxci899x9RI/Cl2GxaZLGnpQkio3n0AzyrdFV0Ult4LvPRbEmAfPG/sSZC8IK
ZCdg4kv1LDNIK5Bfg/GsKsNjCMnd1RwJFEjaJ8CirLH6f9R9x5LcyJblrzyrPaqhRVu/NhsHQmZE
akVuYJlkEi4gXQL4+jlR9aa7yGorTi1mMRua0TIzEBFwuN977hE/Uz7/D0sHUx5gpmhRQW/9kaQA
6vkYrLCTvTcLbw59Z4pvUkRo6CJ/KOt4KcoUStyfbDz/w62MYHID2eMlRQ4b3fdLB7F4ERehSe8R
0Af2aMH1oZgNnLUHHZ/XGgoKMQz3sT/DT+Cvn8cfp5uXewloHjXjBUG6UOu+v3TtEC5m+iC5Hxeo
e9t0wrw2hmt7DXrkdql9Vw2iYZskQ6CRL6OmFP5vUin/oVsQbFVrnm5oP/p71cifMdW/vxcgiuBk
R6114aijpUMn8v17C7igFOBM+vWijCiugG624VXNfDkVVR1FYPjaXnP73JmhSf5eJMBvF8dloQ4H
0Qm6kh/5atRFgFORkfZ1HjO2Fch6OOKLpJVIs5/pvQt8jv/eFH+/FAYTEJ4iuTEDSe77zxlzlCh5
NOdfF/DSdm0WyK0L22VfpAZmFV7W6KtC+P5TjpwxwpGO+reOWWCguDj4aRd0DWQS6KK+v37SBrMB
ns0/hhkKkX0BD0f/Vk3Upi9iooGriQczhfVnS++yqv/4sQGeYsYJe+rfWFawqv7+siGb+kXHU/ix
qs6DLq6gqdjA7iqdDlkrR6sqMIZ88xBBapjfgvfp8+tFdVSROKzBcYflRr3RNVrmn9RZ3286eEeX
9GR4gQPfxkgPLlTfvzGUWODopcz/AC0SeppYiGDL617bKlHd9Jr3o/V+sgNclvIfvwvwgGFseSGF
XIjWf2JH5h48Am2W0G/ANxTyuGf3hMzDmQRdR7/+9SP/41P126Uup/4lWAfV6w+7N9UGD9y0sG+Q
6LHoxAsDchv0THn7GIQ8u10sRdAhnrUs+ckd//F7xUoHax6qCCByMCv5MSkOYDYSrQqc/0TYzFyx
vI92C7IDIsKy1NvDm6X/mZ/8n75X8HhhqgSgAwGT2F1/uJW2RuZUV1CE03oZ5upeo5NybNoGuseh
2f31F/v9Lo7hA2x9Lts3wA2M+fBQfb9sPOxhmacn2RCepPV+6DsM8tvBkWUM2I1bs/gGxmyC0Gzt
9n996T99THBqLzgcFu3FGuTHS8vVAhiE+yTyzON8uW6Kpd50aFJuwglTv795rQsfv4ByC3IpUG9+
nHQr5hmwWPoaH9PU/DNMFceUgB5mTt2qCvV3HwwYSAEehRIK+B7+/WFvFAEHSr4KRzEhBq8QtCLR
EcXboiAOB9VPrvanW4h2B8McZFtha4KP5Q9X89e4WZuwTSnBOLqjVdj1yUEmtI4x72gTcSHvQoVQ
JMtwjpY4f/3rr/aHjgBLCF/s76YNQAcxw/3h2XRAatvIRjUlmHqEPszTI75Uo+vy9jjMBcLD5NBw
JIP7Mv9KcyQJEKEL/1Vrpf9esBjeyyVM+BIggJHiJW75h/dCESK2ZoXLKDFZxHYmbPWVHkaLO571
iD1af+bC8KcvH9NEoFdIh4NQC9vDD89PaE0zA4iEOKF3Wt1jcmq2cOnySNy29YGKwdw1aeSqBPy8
nzw/f9oT8fiA4Y2HFx8beOjlhP5D54fslEzmncWl54h3n5ZuvEfCc/Q09D6mxVm4HASs5H+yX/zm
lvSHTR+dPHhrYDdGcOhF9OuPUI6tGc6gIfKx2lC4qwd/cmqu5NwtPWw6VPwYpXQe9nM7h59S3bG7
qAtN/5a2gT0pmD46kgxieUr8ngVkzlCQnRjv41eQ9JJzkKn5VhoKvTprEuftFASW82dshu6kfeiM
S43aTd5mMD8zv8/j/+3L/O/Nx3D7+2dQ//kf+P8XAJmSNVT/8N//PLMvclDDN/0flz/7r1/7/o/+
88Z+SG3kxz/Ob6P6x9b0X980G/of/+a7l8CV/vVOqjf99t1/Nr1merkzH7DK+1Cm1b9dDu/58pv/
tz/8x8dvr/K4jB///OXLYHp9ebUGb+uXf/3o8PWfv6Ba+bc/vvq/fnT91uGv/te3hr71iGh4+/Fv
Pt6U/ucvWfwrjA1R22ICAO9uQKe//MN9XH6S+r9inAxJ7EV2BQbTpfjoB6kprpj/ipMTMO9vJP8L
p0MN5vKDsPgVDypOdASmgBQJhPuX//POvrtX/33v/tGb7nZgvVb//AXF3/cFaXphMQERxjwFTz9E
4j/yGMzY+DCL9yDX7h0/IZHmY6FNVMGB+RQzmpZt4o6T5vSIogVooKWfRMwvDq1J6YdLuAmQH3Ye
0hlm/QqxNlukOxtDTAONXjnUl23b5LK4NQl8Gzeg3mSMON249lbwRNnNRONk8vEqE6BzSfiMdN0v
icIA7WuSwPVinQ1g1rEIh+Zl5Lp7tTqzZx1n75kJzF3bd75PwBVoe5LTDp43sOvaNCYtDlNaVDbW
tah8r8nvEB/upQEZZr8fzw4j3loRN0iQgjTYsqciZ/m6Z3FXGvCxKvhQmuOYY1KiwLc8godvymRy
c6k9dputs18ltbLEZ9N1h32ceFN0RWvzeZHpAL/JOBxJMDN5hOHrSSU9a8naBFnVzgOv+lCmu7Rf
BQnAVKMqugqo4btW+JPa2kn3CSn82gylV/SQ+dk6GZ7VquA5FlZKBUDcm0umpo3hQ+avUXcKUhCa
Jli+bGRXgHjatOlNB/kN8bvgm/GWM++Ue2im7hpAl2qux87B/BXYmHyWMiYJrDjPCi9pSAp1eHDA
AY/rLj5FqJUIGbaslnYfarFxUoL2NrqtDBFfQmaqaVhdBrCmpCp59qTMVemaZgUl1ndrOcMyFDnp
Lt8OBqk5z8sS0AdTRPoKc4vniTn4DaUm7rbB6POt8ePxKsHXduvz8WCmtQJd7Xbojd4swRRWLcZs
FVqGbWDVG8SncCcLlL9LcDgBGBJqS1sYi4N6ozlpg4LA3iG4gdzBJBsRDi4lI5aMPTqd0Nsmbyja
LeCdDr7g7fKEiNQAxGI2Xqsk26PVBQvArXSbNU2MWdXajvWGSoQGIUEULbOBbRThPHfnum4PUgut
CI0HN961HV3pEQJz+P8B0ndym7Quk1UCVYIsY88ncK1GWwMfHDKBBJeUocrYTnnNwcyuxgjJNiWj
ypZWGpvCrmre4LHmcGr31wfwfztJvNlBttGax6BeM9D7bAPgKwsH9K8pA1cmhzoWxh43aDGJqXuc
MGN65dbGVHqEEUUfzxORbPmMyfm3Huf9GAzHZtQwB+WY2BbvqYjmrRgzTWpZnLKA1c+xg2wcY49x
64+Nw2nUI2oFzxGD/T9HVK/eDXb2ug84IsKUXyHPHSpdPs7wURPHNOn7LRV9/xDDVo0RhKybM7ww
i5VQbD3iONhpvgWhkcOBmdt8IRHv7VqyZjBkbmK/mleujl7od/cQd2cPjfVPaTiGPalHbzkaaUFt
c/xqiHo1kWECeEooRgUzYamFhtYNsK5eQBNqtwCu1C5HOgAEPplP292MULk3f/IQrYkRlOrKVc2I
B4rZnBxNaMSdD1kkyNZKjudmGFhIlL/0t6GZzEDGeaTeTgNierdNAGvRTLq5I202ZAm63KWMmzjf
cq9rvq38EqMsF10hvAIAmhPpnbc0NCKT134rXMxf2wKGDzvLqCWGmqAnnuQw8MprMW+8nrL7erZv
xSyK4wQkpVIt/G4nQUXpNVH0CFKAO2aeVTtfhdGuY42seJA7iBgn1ouNtyDGbW2Hwt9Pxfj5wmQ4
Fsi0uoIZQLMQTPC0I/Hc8p0e62QmsZyiS/RVW2Dr03ImIbwn8IXDpqF17k2DClRGCpIpfLFYZqzd
DIOVZFnnwV55ozQQwYmg74lLG7nCOCdYj4PJumuexeMrz5SD+rBQO2GorFzD5B4y3McoV4ZWc/KI
NvkyfVANavB6lk+Qn9+0I9TAns33SOHLe0KhnEWh+Yr9VR4VBD8ncDnL2LdC7ZtlPGcdZg4TaYGH
XEK4/BmuN1I3dV51E8yA5QwfMKKSsNJpYk50zeSV57mbpKCTJDlvEWO0xCFjZYfxerofGUvvhAfb
gkix/hPkMfRpNZC1kCkMP0XFdAernZb0iPsinRyfsMph22izO5AD0AcH8R30+otPVjqd6yL54Iv4
CpFzAudSNJQVYlv8a8QFwtKzaPoZG0U3rCOUS9IkpZuiHlrl+B5HVH5kfZtVsonn8+SP3WPfheCn
x3m3iTx/Oo0BKMpgPyK5bq0linpuwvUNIQSVha/3oAJTwXuYEy17HLmsU0c3FDAzZdOygWS6QyiW
tdUoZTSVHrIWLBmRJoOgjDXedAWXpFbuNIQR4oDHe9iLrXrrFJIQUzxtdf0y9ejRwWiHWybp02Jb
e/2uhf9eOYUe/CAYE/D+YYH5vAa2f9Sw5zowHfY3SKgYvJKDML0QSO8kUrDA8FvLVPaPdcY4biRd
sWsWMLcd7rxgnQlsdEVU1s2k+BEeVfxt0TC3hlowonKH6NLlIeQs6AjjEBGQMDRfbIYHdxtjbtuX
ObQ4z6vJ2THqU3DGMXB7GW0QTUet2TWmRzhYVlU7kqkWavTCP82sgYWRo6c5z7yCJBT6PM6T3iMp
GFafBFCdAC6p4FtsVVF3t+lionhTt3571qJL9ZUfqHkmah5PBfQhn7JGyPA0q/A6kILfqnbY8Ut6
JW/7Lz33K2Zt1JY1FZMow37SjysT/kwALp0AInVwTkGJKDaYBa4k7XizQwwDB0APm5HIzHNS5k0H
g9iwBSkbRyXArJmdJhrdszoEVR7LhE4bIO3FLfVxc7YMLmoFqVvXvjeBFoZgWsxDAkGv1CUSTeqx
zEcQHipWdPgcIoylqKASisadnlNjQGfxY10i5axvHhu9ZB9tb+9q7mvI+SMoyA/xiMqqwh3UIVnh
pDo8x2M2NojpVoPcFl2evYXM+efRoMkhMYrS+pqilZSQY3JmyAgK5oyAzUsYmguLGgJ+ybwVI1nY
QWxnmappZ2FT+40HGXy6POk9MwTLVguW0t5TfrgFMw1gm6d7G21VMqQ3NsRDCyMYZA/y5rQMQ35U
HLQlNtgXSancjkEIsypsptSUQTGBMc56RCVjpVUC7laI+EQajhen3OBWDePLjBTSplxSfw4qzK1u
VVCfeph6bschqa/qLrRbr849WvW5EfNuHY3nVw3tfFDjO6pLBBEsMEGbk6Ylk1zXAwJ/2NFxGnoI
FJz22oRui05QkoC1Hy2LUxguR+E10PLsXC/WgWi/NIjO8SBRhMKtt+/AkeQmWlt19rsJfgepqng2
8js6d4nCg4BBP4i/V4mAJw7uMor2qIvPS5TQXWG8Bzn7rKlsxtSRQZ+64Vw+hU2K3PFV0C8rXfa+
6HqkMCv1nLl+psTyPHqHjM/tTT4E33Bjx33T8nRXOO8OLcdcENazPkcNXr9AqjRvwGArPk8TTIW3
dFYMmhuXuyfs3Lk5alrDPyyRbjN0Ln+iOKdbYn2weyouGvduPaRMRXXbfXarsyD3R3pX2zZBJtMY
eYdiiNo3GglRan+RlIQqGL+sQx8gLQFsjiRCFbPp+XQUnokHpF9LuMCtc7K0JxNl2ClB00zXqnC8
fV1nC+lglNnlaFcO87TembU45N6I1JnaC2AuuxqmMSAz4jFIV1tAbA+qxC6H3WVfOgdLQoK00bQ5
5+GaJGeaxAZiBdGzaC85hmy2iGZXLv0U99exbKa55Au2K0LTYSA1dIW6wu/Z6AFUIGwaWdD1H0Bo
kgCld+GikGB0Mq0Ynulw2UF1OZa6m4rfdCoWfDjHqzCf03duO3vbglwTb6lDwec2DR6xfiENBiDr
Q2ERvvpZthnK63iSB2wErutJMY3mbUUGYrA38PcRJ7WygZiOe6VvPIQtyURMdy1SQr6KjIaMIKrp
4pRXx8mjjhOGutJkybgZpxbn7jIv526KY/WIYwS8xdZvZL3xhvYBtzUbjqK34bqZu7WdJTEwqZg3
tdTq60SRsbl1brwp3LjLItpBgLuo1zQJhrb0FM1fktBiY+cSZpQ4JpS8GbNBXNWwz33vkA+WEYuY
o082bnu9uYT8JVsB+w+97RTqqU7KW4zs8RBHtHhjLbqjEvXwHcRyYPAtqdYb1WBHqaxJECIZ9WKG
fUZShyg7C88mmw5JRBRk1JF5Wx9nFyWBj1u/852AIycOVcRQacExoYZfWVpCv5Bm28lx7pAEUaRl
4zkRbzWaxvTzbNUUbwTyShEdNOr4Gdy61IKKvShxsY/vFnLJgbvrgJpNWwrXXnNiFBK+1OomJVRC
yA4/wq77JhHf3m6HggdPKGCkLFVsL1VSI/a9tf113TXD+7xk+UQCj/kvKQI20WZZ2hcnPxbDrSjG
pN0xDEhQxEUDmD5+ZLc1yOn8nKBRKw4cHEec+2pM/deiaCl4UcHonVvWpHuwqetr6XusgcqNDU99
Qxe2XRpt79o60O8S6GQ5rlH9TfWT3YpgSUlWUL/HaplRzGJQFN20voOIaQ6mocG/2UhJSht+7c/R
5O4TF7dlEyRrRMY18W1Vg6iTbzSre342cJucUJJmqCEnqiCzr02O5iiywRLDZazOm01S67jeGuQB
vCAQVN4Xa21S5KQ4to8s9oDXoaj9+gh1oFMo60HerCgkr7LkSXjOPDACEEx5bBtf7IIRRQ1Jpzm8
tcUIueZSL0btaIKigGAKKOZzXwBZR5iK9qtA9eyFr3rujoVlnjgo5DKj5qXLWol2bZoTDGbQAzk5
RxCTODg6L9UqGX3IIW9fqnnCyPcmitkykClwqTt41s+QKhEOoz7TFT3arWp4wSuv4KGELiniX5oe
boxbQf16izIXJ5lyo/5UxLXwiDZeejXzPNyAsYqqRrbcu1toq3BIYYSFg3C5Ty/+RAaOeFUdRxhX
chZfw2kuPQCIUbeyFRf/mH4grZf2rxnSQU+oQPJDgXblASY09HPbwHAN06g8IBF6dByll3RLLDg7
NQQpd0hYysPZVQL+kSc7Bj6qnG7YpGGvjnCsXm9YjPtAZ3atKcbXhYcoqhrbQTX39UKvs4jHeh8G
GMU8tGMbf6PQPmLAPlkkExTcE8hemTIKnMpa8DawzGXVp03a3+aarbAOaIcUYliis7kv3r0IY0mB
fXUSn63rxpOc8NzdZKOXdHvHPJDTiN+bfVznG7Al6wog1gOi6R7gz/fCi+SrZ2r/xbUZnslgepyH
EfiNJ2/7BC/lt3fOb/ZdjrlOXvPlxqDcexhRaWOalZzrsdsnee4huqd51gLHHgSwk+3eUbMiPmK6
K9R4L8Pgowv4KTR+VgrebQY1v4XUY1Wc6QOoI/eYKhREq/ZtuoSf+Vny4kGqRmwy3Mp8AI27+5TI
+IH53o1DNO1paGoKRA3supQON92sLoTTK1dgkclgfUuG4ROUZ36VZyzZduOI8IM50IR2yZcpFeHX
Frnk2OgKzDhk8zaHYjP04uQVIxCaAjBKm81lYhpGdKEmYEbhZcFoRIegoyaBgrIJQp99N7JHHxas
gGFQdGK1fzgg9ySw4T3lw7NUaIgStZIlHQ2acwRkN0woxGuPaHP2PveHhGE1tS55KvpxnTb9uBi8
hSyVcfMk1gg8iFWecD5f14vEGRctmhTrfJNMBeyw0ntgOuch6A+uT5ELDNijTbBvBWgpMByq6lXs
x8lXB+dZ0MhDvs38+cpT/XWEEr4WPCVriikyCMgwhKUnl3rduR+5j8JguPGRylHq9JKUEq1bIZnZ
iokVh5DPeCfzeIN6SyFc2hKa9G7TmTzd+Fo/FUt2K4NiAFmvOUGm8uhjf8JkALE3T5NOvmGyFZ2w
seVHZ9HlArOZrjwxrddBOl+j1ArJkGX7XAaA0bRf8rT+aPo4gVX5+obp9acA3hYb14rDwDx2UkNz
a+cBOt7w2uolvo9ajCT8BPSYETosiHWG8aDgo7JHYIIl6QiAKjN5RND2jFch4v0OoD68FtTbjiPe
IE5/grr1iEAnV9YrTPeDKdvNbXstg2Q+pJTfD1CtVOghayy+iZ0GL1HRJrrcc7jJQgFm35HqGZMQ
oSrIPsa3ObTrWMHKviZhO+sDCHc3gccf1q4FimTH5aYQdnlXcX6Ae/MzBFyf2WCOHVSGu0gsNwAT
JgLr4/sAxbu/IiBmsSA6d0iCiMYg2XMMlE40iJF/1CWwbFGrwTqz600yh+PeZeOODZ0lOIawnLB7
l23YqQdcZoQLIB6PSz+9z2TwNrUofsEpd0SMY0Z6r/P3qQoQgijDcx86c5MDUCNmFI8y7e4TXn8y
Ocw+CpzgqDaAC/j1RwsURhT+Oe1QmNaMaXyvDMeQKe5ULvvjQOMe1UiLoLMWfbTauEtCNwQqyWuz
+PMWAMiNpvnnqJ6uhiD5jPAHGDBDynqpiy7O740jmNl/Uh5YSg1br/MM4vQlUKcmFfpzQa2AQJ0d
pjY++nrKCfLJdHGD4EOHNpKnYb1hU0y9vUImdLIHzA+ctE9AIvsS9eHUfpVF4HYrFcWJgYX1oIbB
J9NIwztJ8+gxXfl6sn0TwoHaf0G+iNjQpAULFV49VbN4nJZOLW7vYNHwguxpn/R2yTYZk9nWgJ16
r2q6HqOx7vB4zt4WA+6E2MGv300HPEMpjkISDATKR5w0dp4eeB10WwnvBzDr6FXmnDg0/RRsM857
okdgb5wdBzE85t16B6XkY4Myn0xmyq4sEmkRnQadNwrSMIYxoE7P8HiW0C6mdUUZsyRBvsI25dTh
iMseA6GnEjBTT3oWBlcTipR93iHc1KdXeHBTIgDMEbCSXqS/8oNQrNt3ulnRufC1smPWbQIGB9VO
n7MI4EQn2I3h/tMypXtfjWMVAz27giZ9+vAwCdw3Zl4xZu5clcv4xHqVIEJ8PvSFObhsPqquqx+a
0SynBnbUsspEdGhSNJB1JNQrDDWBGK78Gn7Pe047cY5apzcytOLEEJj+CfZoX+J8TQi8ymFgkOun
Ffbaj5gE+RWdRrF1uTzOfIa5C1WPMuv6ksrwiLhKMjJks+RR17+ELJvJbIb3xmveR9VXDvHu2y6Z
dVW07pvAQzIITNiI1w7dlsXYaVc0jegmI8Ab6EjxqiK0eJSMarZtE0viHCJf0RR/5YiGyqCPaGWw
S7CPHFjcfkWDgwPeQ2Lv1CELir7OeV0mwfLUdBMa6MY8pfGYfgJJINpi7eHN56rpy8KK88VYYIW7
0VeXrDs6Z59r1r8YfKGwJsJ7nqZwNy/jIRbpYRb12dbrR+hbWnYTpvuVYxHSQcPZNAfMw7pSmQKT
JGDmMYzmxLCdZkSeJkM/NBWGa/XRYJt6jnzzynWiN/mUP2c1/4Tu5Fu0mhtxCemYQn2NunApbZQA
0DFRCYJ/XfUUgA1e8yFPNRoepMSfpVzf4hgbkOFTdjtlYotkqrONcg00IYjDt5Yj2hSUwGiut02u
EV4xTFDSAMdkPelMpqpYor1lc6qxsYihuMBt2Y2jGnczR7cAl7fkBH5nvpm1twMAk20aWgyvbT6k
5wJ3+Wvi1+ot8JJXf1VOFbBMWHI81S1XN0iR9zzMG5OaVRjtFdeouPpoD/+PGja1Meblm9HhKyhr
UcvnGerJO8r5Fnmn7mibfkzImmfrExydF04cUsU1mmIvZaac2xFe717U2uHGAlRo8B0na1fnJB4G
ze/tOs3JxgTS8C06KUfvOy9M2jLRmNYsic2PElvHNwEE/+wbxz/CVDeGQOLF5qdEtNbHjpD1+3yK
1FHI1SGiKHBzIs74dBm9ofCLSY4wN/K3HaCthlChox1AMwRXtQJpsQ1yamuWf1667izggdnBpQkH
aYvMxjFcSojqWyKTYRv2It86+KNFBKq38drLk3NX994XhrV2G4Awi+A0VclwsdvC1UCaEQIMi+4j
JsT1Nmi8r9hurvs12rSZTiqVN9BT02mu7EDLvq55DAChEBtudfg1CR2t8OjE1TxMwyt8YnAIGHcz
1Rxa7KGBa+EKsewYdSPqb6wwGOCCpN2Ajow36wFe+kZTf/X4CYr1IEzRbEaDQ00RNVvB6zYTZLQr
6DakV5GweLhDv0wysW4NUNFmO8a2fh1XId45PNoswdh5Dgjth3Rj0rbM4/p33tr/CzrD+NE/aPnx
ocFn+P+AxAAezF+QGGT30bO3P5Ie8Pu/Exji9Fcwb0FcgQoellbJRR39O4Ehjn6NYzgCwmAUPgQg
3oEo8S8CQxz8euGNhxhxXkTzMG76LwoDuA1QIYA6DywYpAiwGP4OhQEUsO/4lJkPa8sAolykd+ZA
p+GH8D2hB5CvXsD44xvUPWzbqJFW8Gm0G8TeZCUy8hqMryJ0cSzTT2jh8l3YpZ+BdlaciTNFhFo5
Z88djlmMjF6iJT0qCvs49NQC7soaRdswTnvnYPu+RHO8neOayKbvngVwpivMOHE8YzzYFXUZSQgB
goK1n6Ou0Nd+o7ZZu97V6VhXYR9BZSECDE2aN1Dqw00igdCCjnsp7Dkq9/m9gXqKxF6D0T/Suglg
rYcpt3vG4SS9GvWMxASkXY6YWU8JD2+pDBRp1/Ve62TX2IafWdzn9ynvzJ3jKy/9SbcbwEcBnIQn
TbxUblTtDTdmeFA1POtAzogwkb4LMfojiP4yQERmS+a6cAQlxwEI1QA2bIQyRabFk/LHG+SeJIDp
xfVoIo0KuRm3cDdv35VFwAEwwgPYnpjqdkaVQV8DSfPYwfHlEyZkSRlEMNRau/lkwwAz9AAQSiCK
bcuc3uH05cTg2L2SooAjW/6kINuAhFcTofgT6PBy3wGquQuVSTdFBNjNAhqFKR1qvU+DXSyRMwN2
gBkyGOQZUraXg16zl9FTH3BGswBAixB0PsQ/TCPKC9TfAId2icP8sAM8E9D1c30ZRXQt9twL+kP6
xDyErMcAqFfNQOZBPmU+kNjEQxudZ9p/9VJwrgLlPxX5jZ/T6wXE4RQ1Uz8W9zJNj0UABFymzSnV
aixjIEWkQQAq4dD/6AVTjdixiaD/0c+2zYtrhNj3WzQfn7tAu/d4CNW+99onK7N7D230WiZ8ve04
cNABTEnSpRTIIkorgsPqFKp5qcDjxPeI9lmvdXaChS3GdaEdEDri3QY1/+iLdieWWZRjlx6jAT1s
zvWKOYO4rn2MuYDeA1M379x/HiR/lvkl5hAUg3cKph6pmdBklhj1xZOrb8KLFrPzO28rPKf22Uzt
s4XL3hHkpmUzYUluIeG8x5HtlVMOk7GoB9MSUb4gkvgiKU3q6g/WYsUgMusJfPVow7iMriNEKpbg
bqIOA3ZU5f0a7hsn6WaM6+U+T4ATNH43bxucnEEJj0L0gTnjV8U0T0jgzsQZJNlNvDIMpi0vbX0A
C7o4typleEjbpxVMyBLbV9li6k9Bur8Dz2iEQjmfyzb226fMAr6lQ4DFGXBegrOPhQI2aB81XZXA
1NbKfIIcHkH0SzZ1d0m4vBdwBj/n8dAd7Yz61Q8423ijnsYyaXWLcXO6Ag3B6dlWfp9NZ5ZMC+nq
UD0ZFqOfaUJ6BD+2fxEw2L2Fkc4UlAsF38WBl0e4SswXz/P+N3tnsh03jq3rd7lz1mLfTKMj1diW
ZclNTricTps9CbAnn/58kVX3lIxSKG5xfIeZWmaAIPYGsPffVBEnd1HvUQQp39FpXz+ibp0fMqPn
kGPTrHg2tNj4UNTSGw/VEpv9rloH87xgXExy03z+0NfuhD2TVz96dHfFjgOKtLlySFojGY34/RC7
abub82ENx9V0jpP0JkonZ+W1Dur6H5jMZ7eDkK3YFWNNIA3JGhzQ3a9MIrO1vmfga760niitEyWI
5tghWHs0lrzaL9TFI1MrWPW2P1c3nTtz+q0bPTgac5fC7+BlOMMZu1HXtXuUVygCWzFTn+WZ8y73
5fQwmyPaTRa1IxRvh5vVyfo/c9lku6Lu4+m0DHVwQx+ADKPJ4k978Ix977VUPmZtoFx87m9QHnbj
d61VpafVoTC800x3/AyxKgGuRQ1mn6wAxzx79XZWtdoAlBqDYU7rerCs1rhrhw57T973Rpfp/NFa
Z/dxlnp7Z6fO9FMGbmvtAm9Kj0sLYloPahBGmdBupsWcq73X0+4h7hBHklr919KlMtK9ob9vLUqx
lTGZAIX84KSlubyrDY06CKn4velo/lcqcuVRq/sJFnCdJGc6fwJQJK/QOC2r+LuEOmPuaDiNf+ST
63/ALrSPZGF0H5OStmHqjGUYk+JQl8V0B64J7TZ0k55Br2rHYTWGG9dBZm/FXfxUsK+GrXMWw50X
Y8yofPTOTyAAxj2eifkXf024V1ZGlh2q0pHPGm66+2I0fS4BZxkItJ3TlI4Sjubufe/P3bu409Bo
qoKFihw2ZP7NQv1iHzSYJKQm1XEn7blRmW5DcYPz8GxnFWUBpAIOg5aYAEzW7r4p0pVTY+re6Shs
fvHTbP2YOHrxMYuT732cGqdkGcHfleCtqEvVp3nI7UMnNIMbSePhcJ12fy5alj8lFnIy1mCad2Ax
eboNxXYHH0OcBtcRN6kxJMQ+l5xI6o44cbEuH7RkAM62jtN78IDPDtA7auwOTAMv5lLt2hUe1p53
6PNpCmfP7g9NRbYrxYiH6rCUO3wPvUMKQyACVj0c2srXIj89q0cVjfXHQttwD4COPoXV+ydLA07h
J8svQMPV/WBSIrDa4KM2V+Ozo0EYQgrjNFvT0Wj6b7HGti2WIOVjnOKxnm8wcYwaT38afO1YWHrY
FtjVsipDK2CPTU0/3SOiuLP7ztzZsXGgHNXsgyrnjodQ2K6SJsjGFnKYmzghFKGvdB2xunXHGFWH
Zu87w9fuXAC15+EAM3uOfGGWP8duLR6xmMs/9zOF4qHLuq+x6zFDWv2hWlzwUrlhvUMLHyd7z8ZW
YR6Dx4XbLZWtwDk27hTswZ6eIc+5fsuh4dGmFl9MHLAyBxeVuT4anjYe5tz7UNnpqWr9/Ur0HYoJ
dFaTuqfS1R7dqo13s7QfU83+tuha/xWp9W/YcrF4S5lFGScrMURWbB58pzvZ3OZuSiRTBeKL+3qZ
ylNPZ81f8duhG/FLk9UhTdmBZc2lBVkPC6BPDJirq/eunUd2P1ZA7ybqkFij713pZEe/kk9QvEXk
aR6nhiI+FsC9aR2AGFrkT59A7Sf5OFefBm+KUBv+BrLgmFr4L44l+Ep0N711oaDghEPw19wsj22L
UIdE6WyH1oNxGOlHyBa2pC/eD5yyhgwM0KSPDx1bZ5GP5Smpux2badhLSteWNR/dwfQOGSzMO/Tt
T4VOM8rsgmdtXQ0wLssvvWv64+iWQA9Gez4giQ8SDMWHg2N73wATh/7oHmuOzbfOSIEiq37JxOSP
0ydEqejKe6aQ76HnnIQz/wJg9TygOnIAErNyGBI7mSR/l2DuXWwAwbcIsa/HboiQdW1plpnIlWZm
Cihr0L7qOBeG9hltSEkHT2c3RB7qsAaYt9tJsUaavjqPfoadejdM9DLjj41JlWHXwxIKe9gFu8EG
fZIZzYfE8etbB2nAXS3oV2N1eSfbvt9XKRmcMNC86YBFmNEcDVk+rVpDxyJGwG4x+5EFP3BaS5P7
0gPeirB7GOjZr34unENiju5NX0NcwHnQ34N9AIwxGxN7hbt+SQK8JcBwD+/At4KKXrl4IF94F2i5
H/VB4t05I2pWu8LXmi+oPvWQ7avpxmmhgDD0laryYGHaiCxy29banrUbP+sxEOCxDLwPA/AjrNyK
5pbLfnoIzFnboeap7YTEEsYRjY2ack8/sEk/eHpDaQxTtgeDBvU7OEag9YdBPsa1k3612c9OZq+v
d2VFwQvYj19RcdfZxOp5eQKIJ5G3HIHiiQAoAUjtdS9cD3VFK7Y5OdOAsydKJN1S2Hu75fTZGXQ4
QUXl488JmMsZ1kS/Va4PcpWFjphYbbxvAnqznhD5LVLFBuDNON4LiTRMP+nmFzBrxT3F0Pyh5lB1
MOq+fy/o6Bx7jXKvQLb9o9fk3s60Su0rKcD/YygK547CW7IPPHu483umZzKtYb8sxffY4szrVucO
hSe1KJFTQePjryqhZOPGw34Qxmdf1GGeIqFihsuafWky99Zff8XgaSwMT0w9m6gEgwAYTEq1Q3Xf
9jFKusm72CTzFoA28iYOfQATheY/4b73k+N1d9MYqbHz7Olba+OF1ub9h7R4WIw1MlwOUGOzhHjE
ncN0KfJDG+dj2E6gU2N/9W/ioDz3BdhIx6kYP7hDxXl/HfdmLx/KfuxRDArW8ui2yRQ5Yk6+4lfR
304V8peoQkLynZ2HNgPCjVoy+zCQblBMjfY0xmUe71B+S/7SweMdh66nz+yOTcOxuxBcWSrvaGVr
+TEbUheTtfHJqZvS2rUaBoK71rTkt8EE8IzZzyz2cSnln1g5dceg1qt9k3Xya4cN0kzlKa5D0c1Z
WHZDewTlMf00K40Lcy1i1sEydfe2xtgK4cTvNIGtONCP5rNAbO/elM1zoef9J7OgPgXZnb50nczd
PZsgmwXVp9sBTmFGN8U6d9livHp2i+0t8y6RerKjCqx/z7pBN8jVQIKkIYB++npzcuXk/5oRBjj5
g03RuqVGiL5f1SEVOQVHB2AN+hdle19nxbSbHTGEaTXVN16fNp/xMVx2Rt54n2YR9zvUiceoGPsx
7APKXzlmv5EEoPkngNvkDguh9tGE3AFcDSmwsZRpezs6VRm65I0bo8stbGGEvJGT+5X21tlgjmnT
LbpfzlSKHabI/hHDjOnr2LjNY+826xGGAbhAq+06xC+Ngd5iN67fVyrULUJHnvU+zWECQENeyMzF
+KUjU5y0thOcS8b4FMcL7VKkWsdT5vaY0OIZyxEl8+8bDlxc0SfR7r20/AKPYjxHqPFNow9fUfBz
QWgDT+v2LaBWbmHAiZ6hYIhb5F+H29Sv9L+8eKiMnd7TFjTZou+q1enQmWoT7f2oxw2NF7j1x5bW
yG01l+/cxRM/6Qj9tPGA3q1nSEHBH/dW6dXvMumOt11LDw5MtrtwHaTDnznN2dGx1Z4Cu8x/ZXng
7XUvWUOU651vtAfYDLS+/Ih7vXln6l12HBJ9eM5Ne3R3g+PSeE7zkTCvOocrbaF3YSDHKaPnO7jf
KgMy+M6f6vwjznkg5YMADETGsXYH9owCUzGVt0XsTHfN3DvAQqzpD2yUSW+NvgAxY6L6P1JT/MQy
y3yQk5WEiHHId0GwFMeZBsu3fLXKlY3IzlgI6fQOYvxyCJblu5ms30Ynfkgy+twUau76EuVuiu7/
pD7+/yLn/zk7vl6ucr5bvtfV9/ZllfP8D/5Z5sRy6B/wQU3rzFhGTvfs9fXPMmdg8geEXmGRGI7O
3yE7/6vMafr/OHu2n22zqGUiq/LvMmfwj3NhEgXms5APNwCo9v8FU+tcxPw3f1CDreidHRRVecN1
refWksM5I5fNfez3wb3d+/KaxN/vNdR/P14hwda5SNiOSfgevic3cT7fL5ZdRAtYNXyGO48KKlBn
kAiy/u/UnP7vT8IB/b1cm5q0mkXniYgqjpz2JbWBrzMIZ3dXuo20okE6q/PQZxoIthcf+1/st5ds
t9fnUFflC0lCTuOiKhSlWhDbHAkMcQdXqL6qckAh/JWPRHHx91eCHtemNjCsyO6GcbiBmJJgjdVS
AykTk1pL22b2n05jfuhKroHVkvsPQhu1H7i2a/r7t1/yd3r4v6dVEXbQSltjhQ4ycu0ZPBqE6QSz
7akcni0sfk/bfkSh7aJUiv1A7zWRlVjjp3ryjV95KX177yZn25q3f+TS51Lq+bPIa5eShIhgrTj2
brKGBtNMQCAblwNNi5cE4L4f8IBPG2aK4HrfzO700Vlr84pK56XvQEJ4+XQIURzLWq0BWpPZz8VS
rVWY1zRJQPusoKu3zdF5Jb4gMetJQJHEj5vIQFnyqBk9RxqwVlfW0qUvoGSFnF4b5nG5iBpSz8dx
bMUEaUk67fHt0f+tVfCfWQ2xhN+Hb9Riho7ZiAjFznn6QOtz0YGOuj7MFHfEMB6UsaCApDfjY2HK
IrsB0liKW48qurx3qs7OjhNqwS1CloGr7ebCnc8MJrzTrg3xQkyrzo9Lht4yhRwRxSuQNFihepce
C+hc1SnV81z/Bn53/YkSc2EcR2ixtyY7R3OoPVH1YUeRYNz2MXwluTg26GS/SGTUaVNFad+W9AIA
Cf/59re48K3ZpX5bSQOgKWw9chklTVI/WnqR+Lulta+qO116vpIykozurdEEIipxTqf8ZdTVs1el
/udtw1eSRT+5AzR+6qeVXubPWtrmP6YFof1tT1dSxWAkbYm0pYy0YOkQFwZHzo079bxtYewryaJc
W4+yOtQIX+/xQQ6MRH4xc9DgV1LdhWTkK2mCDXaNoSXLaGl75Kzoea022LbJ7zjFJ9qvt2fpvFRe
i2YlXaB9YJ8VZCB4THJ+P+hZ93PSBsO/w690LN/PHeTAK3vDedG/8lOekjio1Pde3OvnS/w0gx01
7KL/5Bnz7AEtgUOAmVkac7vsTZlOV1LBhRWseg+NqS4hOMUiCihGBCevx1GAEnaS5lde6sL8eUqE
W+089RRxmygpBNfb3WJaDa1PzavAM5ZGBhTMcPvlj7e/1qXXOY/ixdYxwlQxYxwhoqETfn2MBYUz
ustp/bzt+UrAI6GlWzQuObEWpk+TXXTNXzbEjmsOmpfGr0S8ls9Cq2UmoiwIuLJB4juwN5RXPrYi
z/K/5yhVqQqwLYRLPW+iQHhraE2g03+kCSCfo64VqflNA28DIMxL6YHSzETguHTiaaHo1uvelZR/
nqrXVrmSFmozGW3D4BNhnRl8jSvL/GvSV6CJsPq1j9s+k5IaXE3zXNkuHMPbZoJ/t0727YR2+pWc
8Lu8xL+nUckJNaJ9umdVEr/opej29tDZwTEptQ65qSajNweFFiXVOD4D3odiKb55sWv9ePvdLgSU
KltEObJYpM3xglqpWYHDT1xcOc201z7QhJu0T1igIrL39o9dWI+qZ5jQaIJ7dckVqsM1LytcAPB6
O6/xlRx+6flKdqAmrmVy7qH94UJxoGNZstTkGL09+gsJVXUSrQKRDst5e05du9YOfTDgWjbgd3U7
SOFOewRDvV9QEfNy4+so6WFxKunaLd5HINgygAryuR2gsb/9Npc+vJIbrDLOOynP58ppbIZTGifz
JysYqzRctRVMPvXiw9u/dGF9u9bvWRSCndOAywT47ZRV/Wysvv7JdKrU2ZV4hn8da+E/91oVeyc9
cONqDxoKpvLbv31pRSjpofIzs7EMjufwh+wbwI0+UJ/RonD39vMvpB9XSQ2B6CHn61xh0AVoix0n
XG860tqje4I2gu08vP0zl15DSREYPQoTW1dBCY3WSdC5ULFYdFde4sLTAZn9ts01mDSI4ByWtCji
T2ssjE/asMqbTWNXteZit4eIDSg/Ekk73Tr99EnrwOBve7gS8XAMfKmZPQ+fQbG2WECcsEw1Nj79
HDsv93/ZmMCdWqa9s6w7uH7B3mpoBW4buxLeqWbKoNJYm1mRyu85DD+4F4bbbZz389d+MXhfNij9
ZLOI8mppPjSOBsooMK+exC4tGiWq3VUzhLlWjH6ZfqHTauwLJDiO26ZGCdulLmjaNTU3obZqQrjQ
OFTpfRFue7oStLk+x9RNAiTE4CkgngKgTbjP256tRGpvd308lySElL4aHadmhbEE6W3T020lUkEc
lrFpDE2kwXg/9Vbn3oyiLf/c9vRz5fPFiukbbSwznXmptRTFJ3j/O3g611zGLywYVTmWLmrWWoKj
ewDt8OOqG3cJp6orGsyXHq5EKkzEcZwpk6BlssoUnkBLSRRSxVDsts2NEqwQlUv6tA5VJL89QjwC
ycDxfVsCPsuevZx4aQlg753ZAKGVD3YrjrnZHbaNWwnTtO7tMXAnbmTw68uz5Ys+39eV204bl6QS
qr6D5dkk2yYqetdaDyLWcrrFQzd/2fYCSrA68+IYbd00UdeLhUTcdI8DeltXfDEvrRslXA3klUbY
jk2E7k9XvpvcCk1LGGbi2gHhwg/8rSn3IqaWdAhWK9WbyCwMuYAhkgvKQYPhuNtSpepE4LR084xz
Sqgs2B9N1oPZQWxrW6q01P217rIUMRuq2L5rHzzZ5PC+E7lx7ErU9vSOwWZSomBx5p/QPbg3aqe8
4rh5aeaViBVi9vRJ65j5dIE+l/flDxebyfRKQjgnxVcunqrVX2NjL1JO6FBaZmwSuO1ZdaH5Wtsp
Z5zg4yqXPipg51wJg/OoX/s5JY4xr7PSMRbsK5nIvf2C38myA4Q7PWuyj7uNn1sJ5lUbizFHDiWa
NeA4yJfZNz5gpm2p4kyOeJnm+s5O9apgMRHQHiTMZrgJEB3cdpxSJXH1FkH4ACJnJHy3DaHHtbce
sNltT1ft0E2tcQYL/85osTPj3gWG8hAz+9cMHS8sVlVb2/TOOL8F3Z2uAzaYGDpSHiDprw3+0uOV
MBZ4iMAZ6urIWM60Ov5TfkWFpx+Oo9Sl3HliHgc8JGOveZ9XWAXVRveIq0pxK+ISKQIjQXwPwMNa
HBYAa+BHEHes9zBRz9WcLsh/FuuYfuxNMDnvqJJTaEIvAkL8CgMLOZahcNiUATNkfwAPBT9C92Eu
notpLZ/zuUSySXboSB58e6WL4bgB5EnhaCdvbDIdBBbqV+GcAGgA0dgjR6vlduH8QBLCsm46r3d/
jWLufDRHFoifttuCd14yy/+cpmYxXDORN85R8EoMqiYIdVBo69TpZSQXq8nhjnlIhKRd10ClW71S
hrDCF7Q+ezsRKAvYbRzmuEMmh2bVpjkyp7+BwfSv6/bKweF87nttREoCBSyEFkRV1dyt1v6pr83s
PYWq7/GEiBy0NSiGOUY18PaEDN7H4KuviRNfWlBKcl2WFEkiNAdRl6t07A6mI8zSa0rA59G/9lbn
H32xZ8Ldh45YZE20dr309l5iLog4QN9GAam8GSAMPm06W5hKUu1aHVSXVdRRieLQs2GI9G4NNP9a
Bf7SJCnZdO6AQaw2chS9Y68Hrfbsg14G1rb7nWqPUOK/qY2mXUYpXvfafu07GlEICVyzbbswetVL
vm/WbLTRu49s6jEhJLUeYGd/bfu89HTlrrHEI5TjxSyivGzdb3GiBx+k0XpXzO0uPV3Jd7GtZf3U
FWUkkHo45ePShk4duNfS6evr82/T8xfrc5hWzZXG0EUIL9UDWv3S/AvrNUu78vwLe/3freAXz9ew
5Cstc+0iG3m0HLSZHAnhrPADeqtV+XnT4leFzA0nQzepSXmLpnLuSl0s6ONk65WnuxfmSAktzOBm
jMLSPhIO6uTUNdo13pVIryEKi7HLvhF5+y997d/ktf8fQCt/5+sX84VUgjMMeamFOiJx93mn/ZUF
AGK3TZNyaIHlkXdpM8dhvYANB3fT3owtEiNvP/3Sp1buH4XT0YsDnxfp+ozYGdpviXNEvz6w9wgN
xM2VfUKx6/vfHoNqbNlDVyiDTLRRByJxvCmSYTFDvTSLb+iZpWgJ2x06csEIqDQsUQiuD7aVDc7t
7DhG/R6+Pijmt9/41dBEiEnZOYSLeRC9mSZy5jOT2gv05gs7uGZvOcLy/PPvvlgMDlKWcBrBLvtz
+WUceR9IEtcAWa8OHusdJWtpnNL0zO1SMNHSfkJYC/nJYGNA6mrSgunNTUXy8Nqfo8W3sqOBPseW
eWfo50B9OS8dn9PDqSgqVoJzb5HLv6E65V1zhLw0Ncp39fsBAwOYg6Hf6vqxyHS5R8uvOWxYNYxe
+arGVC2V7O0gxMDT/jrNRgALVlu/vP30C8lKV5LVDLPQA1nNca1xtftkBkK9a3KzLw5T0yCvZqHL
Jja+iXIoCEDpwmHQ/VDWmXuYx4XvHaAM9/abnNfKK0cnFQNpWDTBezEl0azHTvYTbqYUt0Yj6inE
W1f0R+p7U33r6Zrx+e1fvDR3SgbrUMTLZTDGYaZBwkQuBWEkSyBoA6LO8M8aYO6YHN/+rVfXGLGt
lD/H2U/LFBmvcIrzFR2dYGrh1FpICF1Jx5d+QInvtJ1jfS40LWxrHUUm2+uL4lDNslo3/oAS4+BV
zFbkGsrVbpx9nZAW+6i3EDq3zc/5G72IcemYTT4vFaYWsuF2Ni7GAVW6a/3+S5OjRMmKIC64/KWG
TLQMHxCpD05Q+f8FuP7vNnG+rRIXKEoWbhFzRXUMJ75pOYu/6/urGLVLY1d28SApK6RUKjM0AErO
XFjQdDyCyre3QBkZvRIFlgQMTdpG3G6d4FvAcJz+5MSzNvsZGNem3IFRhrL+kS9EA6ZNyihe8izy
MK+/0eMs3vYOKoyvTrRAA9ZQRJUdoCcMDfC+hF30BMey+7VpgaoAPbF6qTWSlCK4/OK299waRmKf
fN/2dGX5x+ak+zi55RHE/BGTnHK2qx1H9MTcFr2+ssed1cWlmPkBvfOGz7ggNWjhGKgcbBv/efG+
CN88wzi50uI5rO1meW/Oy9wdazB1+Wnb85UAbkxUNd20yyMUwyYUYZZ6vfOdqnavjP88Df+x+bA8
lRAe51W4bhln5+VZn/Co0MuDNi0OijyN6175yJd+RIlkr008KCEx38BoUnrh9lDF0LnhkO6thJLM
YdtcKQENcrTTTX3OI2sQ9rGZpIn5hLGpA4n/mRLIhWuXSTO3eVT7CLTtnLgSn8pcul83DV6F4Zkj
xgdTzePn1vwuUwoaibS3dNoYurKDlcnUu6ZXEWRdKh6s85dYJFzit0d+4et6SghP82qvXUuBMEml
t6KLsgzzvi6C4QkmvdxUveIdlDjOE3uVQmhZ5OppDwXR95MEzRP8FLatHk+JZExHvDR3/DTKe4h+
cgDlOc7XrDjPD3klzFTYnfBwOFtA/UdGsvShJdFImb1lU6GbuVGCWBTjBAjIyiIcVQAhuxg13dWI
K8grX/jS6NX41R0TQUYnhXyhPS1VoN0brb9uqYkxeCVqZwDBMIqTLDIbQ4sMJEgi2ofW09uL83XA
o4/Z3+8JOtE8I3HLJI28Fd+UYyL8FBJowQ12lCLw8aIZ7D/xO66yp1lDbXapDF3mu8WnRh29PYYL
06dC6HrEY8SILn+0FoP87kx98b5Ocu9529OV4DasdnQKuv/IM9rmjddJ5A0WKE3bnq4Et4uR0+xQ
4Thrt+M1PTlOCNHvKuD50tQoUd2UmqV7JZ9cs/PgzknoRvdj3GxpJ/Ltz7/6YnOeY+kkUjRJZATx
LweHJ8ygoDlsmxllZxZ0New+5eovB0rpeszVf54QBH/76ecJeCVhuEpIV8OCcwhKqCH+Rujiu0GF
UYTUbCgGzYA23tu/cmn6lcBubdsEi9KxMqdyTsI8gNC9R8aju7LxX3q+EtuwDt3cSlYt9BJHo71k
wJ5HoH/T4FUIHGQZ6kb1oCGzCk+4rOz8kC/xtqhSEXByJJXm+HCEEAdTrCpFcdcstrNt7ThKzLal
mEYj14IwzdD+teZVv0EpZxN+wQ8cJWYrum5rI/wgHPrKPXkO0qxx31Ybp/28Yl8EVYbpUGn1dRJZ
ffML2WmEUlxjY6XROS+kFw838xEqitYx7XWQ3p/dMJAlq7Pw7RVzIajOen4vn25JNFmHeKXehSPH
srPNNkHAZiz7UMRLM22cICV0abJBMPdrbvSuZUbjOGF/0U3DtrOco4QsCsHSCvImCFHuReUXmY1w
wh/pShPm0gwpAWv4c7/2cUzaaWVQ750x71Eq8yXs8LQ2pk3Vf5QV1U15NU08B8luLvpa+3JOUQrd
mtRspSDkIa0Jnyw7b1mYjCM0Vx49JD72b6+h80p8JTGrkLiszkepCXoLrWtMX1sPcvGK+MLDtqcr
oeut8DHw3ovDSUz2Dibxl27pjY1DVyK3QbKmbvGfCGctRRGpwvYu1/7cNnAlcPFzBIQS4EYtUBa7
sawkvdcaEBLbNipbiVwU+dE6RHQptPX6h77Im1LQzd82dCVee78tXCvLArx7cgxfUKKpcb5Ezm3j
85WIlVYyAttftFAWs/M5zuzge1kU1y7wl9ajErG1beNDnrpBiLSWuC+plEXpWWRu09yoULjKX6Zl
ntkGJ2m3N1VhowQ0m92VbHNe1a/EkoqDM2vTRl9YxKE1V9ZhARlCUjY6xOQLtLzLFIHpba+h7Ldm
kdZALtrztgLZFpXHd9OaZadtD1diNpuZbhOF4hDHQJSoCu8RF4Nrt9JLU6TErCn8XMsBbrN49P6b
3y9GgVLRYvUIpcLRuHfknG6i4viBCo/LS2GN05DFYSkNhFjtYDx44F82fgMlhJFaWWxIELyJ15rz
jhNE/UMafrztrG8pUexgSotnBPCdOrd0RP7y7AdFiWTbFU6FwS01+c3uK/KP4z7mrd7s43HeWCJW
UXAIgeoFmrNxiMinPGaDkR1KZ1i2LU8VBWdltVvmWBWEGFtYh7xDO9Yqe2tLq90PVBBcM8XSGkGW
Uf+05IcY7bxd2zTJtvL2Wc3k5YGt8tZW+JLm0WokMfLYU322lV2xzUPyMvbybUvTVCI4gXCfeuj2
hMZoosKXJtPNrLvelZV5HuwrWc5UQhjDjCZYoe2GGa47FZfEysR+PikSTOqq1MYjvkOnf19XRZFf
mbcLm8Lfdu0vjtF9oDl9neGUnppj/xAE4xSB9Zoe3054l15IiWSrz6wVFbQg1DI//9Wsi/OEVZ3x
Uecwp+9HoxSf9bKcrxRG/4bovDZ/SmRLPybBruz9jS7d9DFOEd06ABKq4wehy+rBcCuKUVitOhiY
aBBzUB1czeDkN9b6pZyrINsnWKwFx6Wo9fExQY62P5RumqGoaKX4vLw9K5fmXNnm226hxJfYWoiT
hf1H259NLXWkUD9ve7yyzwdGkxhGM3NK0dFmXPoyiLzA2ESX9QMVOGaLkgO5LWMGP/4K7PwnUqFi
28QYynnc8vOxQjWCy64+V5E+tcmNmWBovmleDCVFyErHtwIYbqiNCMiVGoKIGMNue7aSFzp0j6bF
G4MQp4Uf2I4/O7H8te3RSlKYst6vLL/gRHJ2YENHYLmZpdjYdFdxYtBDM7RgGbhvdD8yM3/K3fbK
me3CMjeU4F+Kll4gFPtQ9rh2WgW+CGi/69tutyosrBk91Ar1mn02a+wvlqcFDxRg3HDbpCshGvdL
P+FcHYR10rcI++K6iOn5Jl4jMaRE6Iz/NBqoXRAKt/3Zi+4P5OO3TYsKBSPhYUwnAKAYXLK+1Ebt
RmYybNz+VISUn6Yxp3uhhUbvZ89ZGndfJFa5204IKkQqj7GrzLBrCUtsWt5Rr2vC1S2t46ZPqkKk
Ai+pgR7Hfqi3tfNp7Vssxyi/bFswuhKleA7WU62x2Nu+GZBRDVKcjoVeb2wLqRApVO2HohrJAonr
LmE7i/m9WyIo/vbc/A0rfmXnVDFS2UhHdEpKcFdzX/3wwCKU79YBHeZUWzoR5snyYOriCA6i+h6P
wXhyyxWFXjONF20/B0gKhLB8fmToArVH1x4KBI3YYU/g9Gt8cfg//WFF0vAp6zrfvjLqCwlGN38/
8+Voeg5ixscCe17quo0W4FnndnO97Sivwq1mVNLxk/LY6jJ7ONGLRs21mYqNkaokgdLCs2daRz9M
JozVkyB5Hw/pttoTkJXfp6bwz3e+xYhDb6HN1wggTpWzitPby+X1iQcLoDx9NNbYz6kkYICH95sR
x0cdEf/9tqcr+/TYe7lhVE4cUk8Q712R+p9Sa10etz1d2alpNNdeLAbGbqA6jRurh3a4tg2EQUX9
95nx/MTKqpn066Gr+B2v6P5kijT+tG3s5+/x4rCOJfOkuT7HabSpPscmhr5rv5SHbQ9Xtmsx2oVe
GZwEcl2v8HNzP02xvQ0Zx+3v95F3rtZo/sLJToMWcPJQ3Hk3r4PzvG3oym5tjalp6jknOyoVRVjB
LtoJEV/D3Z2/3X/mRl9Ff83rqDm2GMBAxmP/xULT7ru5Dhq62ZrcRJjwfRX7pWXN6nYTBlJz2ZY3
GM2h7u84myQgeLoar1W81E3t+GE2YPhjlN+8ahPJkycrwTphGy6mXnDwXV3vDpXt8iYWhb7puu2r
mmw+xALsUznkiWrS8NcxcXjQkQTexOFh9Eq4Trlj9Z5WccyD8XbQdP0eusQ1uOkFQIGv+jENJRgj
F18flIzb8hhM/kzAOnOMi5CxulOIB5o97FstLYYbrykx73NMBxMRiSLu1oWlRDWSK9yJ28kPJ1So
jzRt6l3Lprzp2uOrmDBtcFus3lc/pPrSfp/6BZfZFUP4TWGtirZVszFnns+ytbXyxg2EdZDutK31
6fvK9ruMmlnZBbX8JrU6iO3m01Cibr9p5CoCTEvdMTBb6qN2Fcjj4EEknvG+uqKKdWH7VQFga+Ou
Rht3nPFlMtNcxWwmdbPP24auBDT8B2jyZu+FODvjC7lUWZmDJKi6dtuaUUFgCS681WgPftj0DRq0
XVo9YqXZP20bvhLRQoNGupoSlyK/TSMgLmk4LFa76YaCVunv2xiVuDkpPPrlU9pkCJyP5XHq8LHZ
NnYlVte4xQHT5bs6uFuEbicg8UCHvFJcvLRq1C24RvsXJV7m3fMf5sDCb8LVN0m6sAsoO3AFWMYE
pumFMu7yL8C7rY/TIMSmg7ivAr9aC2kCkbsu+O41++j5Tfztfzg7kyVJcWYLPxFmCEkItkAEkZFT
ZQ05bbCaGiEhBgFiePp74l91c2swi2UvmooEyeVyP36+mLbjVVe3aK/7CvzJnztf4nSMYqBel3Fx
b6GpkDdf9Vn3oi7wKXG5YjTMoxmo00OFO2iZwli0/Hjd83c7lgL0A3wVKnLAS8D1nRH7uVu28um6
p+/y5bEcezYGFa4pOJU+BaKOPkjXbddt13C3XVvB4gqM0igvgrZP1DwMSem66+os8LD473aFaz2I
jIsUeQsf6kNsVu/OdIX9cN2b2W3XvoipVpKJ/KKoz/rSo9nmaXLdmt/LulyD8DtczqeO0wx4O/Bk
ub9euSR325XRdanVgpvtbMYJgFI4R90YO7Telc/fHa6unPTmd5fDVXXPYDq8xYZ++/Nb/002vtdy
6WIxNQyHi3y0VfsCl+FN5YB31SSPrbwyq91ruoatqYG3Qa1o1sjHxg6UWgaI2HVvZ6/pQmXOQigJ
2nrpU42rFlAhQyKdKtx1B8le1iW8Yq1Mi9tEv5A+cdLkQ3ztVY7vtixbaDNPq4jykUVKZ/DeDils
qiN2lUs9cvLdrp00qD8jMDY5Ew5++50vUhlP5sqXv9u1mkIeEpWIOB1cTNMp0q/B7P3NFv43ZywP
/htwBjoBo74g215nYmF/D8UeLFSvKhhFez1Xr0e4AowoGI2bZxLTgAdZbvavQ8SXy+Avrrl8t2dh
3RoCmzfHeaVjWZ4GVZvxPATh8uhFYOCdIwLuAtz9+2dQ5bYpVesAIHzhGf817tBtIhMdxy9w5CSv
5QzX8lPBou5GQT/3fSnamEPQXi/frwoCe+MiMytvq2qLY2OuAYBzHtFJXfUx0N2A3L/++R/5zcfc
S896M1FntiXKmxYjghlaGatMS1sU9Lptupef8Q4/NpiRqy4gf30JVt58BTztOrV3tJefRRal0bIM
sI16+dDzZcAEzfb1ulezSwqGdfVCoOlBEJ74duSiEi8DDHquu/exXYSJCE5rH1qWXGKED6aMzapF
MsYdVCbX/fxdhEEVJKg7mKbkG3ww3jgL+WvUUPfluqfvIkytYC4OLzlc+5et+uaU0TdDEV0nUIou
nJV/1wAL+KVAAC9R6yousOJSQRKcAAzAo+sCJNvlBmsg7BK3OJ08g7H9itoA9s7V38LM7zbVLsqU
vYh1MUHP2eox1ehPd3DCuOq97xVoMQwPJuE3PC/6zhyF7c9gN4TXLZm9AI3KZild4fEcI8ozGg6k
/zzwrf/LkrmU5X8Re+luP9XDJqiUs8iDruFgo1L2Mxjt4KcUnPsGcxrtNn+SEyngkWOurFXT3TbD
XDw8vTcgFSNvBpPQAEObzMsM5up132O3y0DACzdLFUctXCP7iPyVv001Mf7huufv9hmc26HMiPDS
fNRXUkr7MaVed133OtqrxHrWsyW4SK2o34aJnNvvlix/M5v6zS7Yi8TqNcDp2eLhjMHFPVkmvTBQ
RgW7roiz14ltE2jV5YKpASWi7hGGgVvCu2B+v+rF73ViEdqozKFYmw8tvYdf/pYROcjjdQ+/pCf/
6nGYDbfBWYkL4nIloH1udT7CW+zKp+/uyuFa1Z0FXzSHF3aXlIz+KHT8N7+u33zVvTisGmnf0pGw
fDJ1fzB1Ca0bddfdNvfasG5p2TrCDCfn6/RQUB88vA5k2D+/9P9pYH4RgPYysKZHxi1tEeauY3V7
QtNzPI8hgBxJsHVgY7p5HBMuWdclVaC9AmDMygLaiw4Ig9F3p0GHU7oFQlss2z1ADY2XbJ1XPJqo
8YGEdJGS19Wx9rZeNSoGxus3FChDyNaUgiEs7oPXDUhGwe545dD/Q/slw7yf7RHH3rNmw5U/fHew
Yi41dhtHZXXeiiCPZT/lpuF/K6v+7+//1Sfcnayh3/Qr25CTOZBVp0O0alO+wcRtKNMIxqF9MlUe
+VD5ui8xUc1LeXbVBVk+XGBjycjLyT+EZFrCzIOeesmc6OdPAVio40HPPZ+TCEiO+WC3dfnmA+2c
gRT+YZmQ9iWk8cxX0Rhgv/+8Hn+9k8S+fQ3QN8rzwg/zOZayTw2BWWHSUMt+/vn5l3P1/78rsW9g
e65vZDejoLjBPNEDAFpGImXbFv8IRcs+r+hpXBWJxZ6IxgAjno20PHe6UcdQTvY9Hom9roEl4ssf
+K9oCTNFgWwnQG3RC6cbkIRRVGiuHGQX+252E3XDasBDz4Hz5TbVI2kfosnH7fPPn+HXnznaawlt
Ba0flKFIqlpRJmA9yqQN+JV1172asALwO4wV43lrp+8Emxr4dQDtr/vpu4NEX2q65RbyPCyLMgFm
9lNMou/XPXv3UWsBbnNsUWFx4HHfNjDWx5b0oyt/+S7tQ604IMLaEH5qcnwMRo//s4Ai83bdb798
6n8tSF4NSmxc4JM6FnybNX53VkIo9rcRmd+Fub2qEGOok0H9IUTDGWBcqmf3puvAaqC4CxknBHLa
z5CARw9AqgJujSJGM74Y3sB4dcHs+6d6C5oHFUadzVC7mD8YW0o/21a9bIks18hL0XMc0Kj1p/kB
yEm+pa5wrcroxbM+Gy1sg/6y/H/TIBZ7NzOoiyswWLH+51gJiJHDcvtHtgFjCbQ6q7gBgbou7iXM
wp7RGdruIINpMadWEXOdJhY36/9+Lkx3lRUrMKod+B7/3zIeEQuvXGm7A28piw0isUDkmlpvS0ht
JpISWV3H/4ii/73Xfy22ljpwjik6K8PIWN7CIuagIiuOVy3lvZQy1q4E48Pn+RbBws/AfvgMiKW6
sjO/11KusAFE0nWpcviq/A7QMEqc6H/4f5sH+k1w3aspRTnZ0c0LR4rERIITHNUaI/srX84uRnXQ
lldrOIZ5IZH0gk1ZNm+yK/R1Le69nHIFVHzQw4h3b8r+hko+pgKY6KvSi2gvpuyA3fGXcUDwrlc0
FdEyO7f9lcOT0V5LCUJZjVQoYrg5jpB3wE80AeGlzP68Ki9h+v+nLtFe9BgNrm/Byw5zNviWpYts
4JgcYPK5PGs+hf/8+V/53eLZb9113PphRj93Cnr3aXFSUjhEE/m3fvFvCh7+LlmFSyTfao1jwlrx
1bZLDedQH9jodMPkYLoWkv8Uftt+0xwVTIyNIz275g8TMf1vwKsjRZFLrjzv1PBNFfFXa64zYYQM
bxdMJ4/UUdTNPIcKtniEaXOD4ejBv2rHYWLjv788ZswgZ0U6s01E3kWsJKdJcn1VMQW+nP99uhzM
4pqG0DyaYvcwS2U/xVGhnv/81n+9aCGQ+O/TKQvV2pQVhaikq9dUyqoFxl5341sPI+/lqgKg2Mvc
YEY1ybgt8TcgsUyKvvrEto5ft3D2QrealXxTpaN5odriUKpqPZGOXXfWYHThvy+oqIuFTKRheREq
cjTObzFQ6V8XrCGZ+u/TOzhUt15ds3x0g+mTZfPsyRF9ZTtZ7IVuIarFo1fi+V3s2fuV+1CDgzT3
lzTp17FIRLstCzehgchSsdyzLoQgif0cLgzSP6/M3z18t2fxy+EsY3HQzNWmbomuqoTaNvxLy+5y
G/j/wVrsFWyuXRbSOJSk/aE1W2pbPYQpfIxWeIMFUceOQzDZV+mC8duf/5zfFHLEXtZWFKCgbSSi
kOwTVAGqdeBDsmIC5J9Laep+aiOjL/eVsZ6OZCnCTsEHEwXCjBY+HZINNSZyGHgTuGRrWt1+nKLe
3OpC+XWCbFHMZ0zToR3+55/7m7iw18lJJbcL7ZDmc0PGJQkhu/niQ5LwrevLq9zCASreFRSHWmyx
8WdEBdDJs54MLPWaZvnLcfyb9bM3TAsU89qNbzTf5sCdLJ3ME8d45nUxf6+Vq2dI0EbpBzm8TvoM
PvPjueltdVUaJPZGaXNHS9u3DE939ZbQOqjuqXel0F7stXJ0gnIoFA3N4aVCb6iOg6doi/82b3MJ
jL/YWXubNKfQL7Hw1s6bLjao3TS6e2k2W+sEozFTmzE/HK5iW2EF7WLEAOeUYTKU5P3WYukDBW6+
RY6uVy6h3cEelmOhlkIEeSThK3ZgkoNE14318Dcb8t+t0d3Zrk2LuH9ZRXMcqxOgAkUmIa247ufv
5XNm8ntRDtRHvzCKUslCkeFjXKekFXvxnFfZBvVM4OJnKcbDWvg8q01/XQdehLsqTj0s5RCiCZ9z
HO8pWmCw5DTsqja22BNFa68WwwZkbU5b3bwp4PoSUdD2y59D528+6l45t0ZSM9P6JA+tcl9QtVf3
ejF/I0P9Oj8Xe+WcayLUQ9qB5GXXQ6++9EPzRZSseIc7Ru8l4+AVU+INpf/Zl71zeQln06s0tmIP
FK1owFflZgK55IxuBxxAUzSNx5vrXttuL8+cGTarkeRsbFXe1/yIsbcr86w9L3Qdyyiql47k2k7z
Z1YpfnQBHw/X/fTdNratCGJh8NPrUlQ//JasBtPdMGm46vF7Yd3GWbOAAILTACX/51ENE8ZTg+Dr
dU/fncJyilyHDMTPQUOujwY1AzQN9VUG8pHYK+oojneC2OHnQwUxZgKM7wCu5MavjKB7QV29RnC0
IpOfzzUpMrHIGS4r8XWSDrFX1AluywHqJZJDBlB962TI0be5ttAk9no6YKx469qCwFpv6c8zmEn5
QJR/VaVG7J3SBFe4hTYzPqzXiS/W0vr7pisn/7Iqf3PO7xV1wqvLrjIIc5WBaWXie3G9JM6Dsimx
alBvqNCGy3UbbC+wk2zwSjhG4SRb6XoDP4z1oezd3zRTl5X+i4xlr6/bKkXAj/L8HPn5Mt/RQInH
cGMrbPUpd2VaTKLpDz6GUIKs/1+uetXO28vYtDPadU3j5xVQeQ8+3cq7cZL2ugx1r2HbhHCRX8J6
HV5q5WM7gDxQr+t83eLaa9imypRwC6tg7C4me+i5/Abw3vaXpfWbE5Rdlty/qse87+H5vGFfFMy5
78O6mc98rP/Gavjd0y9Xnn89vW8iOgSmDHJrmJ8AGNimcdj8TUYFfNgl7P9iPe2xoh4a6wburUEu
weO0UAO4duUJfJ9UPSVQWc39YSnBY7nxVwb3Wr5ot1w0Jl6drVsQbp8m+DFDWgvDsR9RvdExqdiK
4gOfUdlKV9sYdyj6JiwSkGgrqPz4FlZ3W9xOVQJNveBZPPaFnw4Ck04pqnVTnIZ9JCaA4/pKpdGo
gzUtF+XP+aBUO6aqHdo159TR6RSXQcwP08ynKOEA5E2wIZ6a9rhSA7HKum6+PWMk1dlbWw/dlGqF
bs4HWwLEfeIVKgIHOW1gn+kg5GFSeSoIbqdNws1Wlm6T6Fj2evpQASzy4iPLG9+7CWBqPJg7mQbT
7C2pUZuvv1PHtiUdjKtcYuAvWH2Mq8GvEn8lIcs1rr9zMkPs8gY1K3ycwrGvaVL4elzPYt2wQIGr
w3jKp6IhcCLT41b1Jy48v7ilnbcFqUETZ7vn4KmpbPW3tfjaNN1FNYEQvwTJogECADVJW/0VnvD6
Jz5cVBxiGljyjQTFWDzQqA5xpnG16KT3Ro8kBggV3M+Loa/P04hKYLrAyNk/wX6f9jcElqEtfqJv
o5SI0TRIc0LyFTBGtqYeKIciVaVHPgbcY/EHA/TUDYCQlp9WmKKXwAfSpXjeAua7exsECk1ZVAMr
fqbeMBVp1ZY+y4Aban5U3ayaQ+l1KobHWEXGh0FD/pv6a+z0YUQu8VjOGuwvMm50PW3bFrlEz0Ux
HuBWZrfjWPbBK9Ey7M/lzGC1Fgy9eVi6Qj7jF1bQc5WwDX3r2LI+V3L8ypGUftUe/I+yvluxo7o1
sJ+bdlo/mrFmz/M6jOoQrAxilYkq0yZdrTxYORO4xCW1CYNsEqH3BM/w8FSPuE2gyBH3Nu3HYP0Y
QEsSnIpqRMVk4OHMT7VsmiAjlqMqBEeyakgquVboI69t2J1CYuU9YNB185nBrjk+xL0cX6CVNFW2
rqEaXxXtiupIZ9Gsxz4iUfBRFcYFx6VThTpq9DGxaAd/bj5GQcnJDQXZagE9sbZDtmBkEbp67i1V
xjA77SVmWAZ1iCNq11Nrx6W+oSHHksTaLSv4UI+kiNMI8R2tdE+vXVJLgSplrwaQppYxVn1asY4w
CEHqOcg83Pwf5DYN0ce56dW5x1Sy/rFaF4hjK4yvbpkEcATpoBzQ+LLhPwqFxG9BH/JH0lGzHMSG
r3uKJjPdl2wN8T23RfUHu7LOPbmNBdMb53g1qbaQ8CYBsdN616yB9zYJvcEQAs7y4SOIzpVJWlha
tYmZu9bHr4ezxYMcQczM+Ix9foyjqZnvazvGfoaPWUQHMkjxo2ibenpbA1SqMyjdInEkse3uRDyh
FgllhPcVAxAkTGW51KhqVVUXZ0FHYn3wPenuQHtC69cz8P+/Na3V8eOF52tsYjt6gWeWPaYnVmaH
TxyvUGYs8msvHUqoTG/XaVvr1IXLApsp4tFvk8UWx4xOf4kmLQnl4eLm2B9niTf/VGzVzE4USNzh
NmTds9TewVRu/eqXPb5LA2PQOYtKkANUEvL24rrZziKIDmzyGPCLzRKaMwyYS41PFmEiaIK9xnIX
TYSg+1MEbrvvwcP+Fi3RNN5WkJW7FzUFzXSvTKWWm9ojfB4up4OoSMLaxqIMHEkISv2tqE26iNGZ
NByL8CXiKFoePN/YH36h52zyUPnA979IY8ZDUxdxtlTjmIugA7d9hD99uLXvFwlBoibap9Lqf6QP
hWACzAJU/xF/LeCxd6QLZj4bzGNllXO4QkZdnPpmqtJVO5vgNsafUKbwsmaGrHmJw+nbOvIGfifz
iwW+LEgENvPDTKI+hQNVk5Xoyqa1nJEORh4/YMnIEq+CSVyzjShvlfTcnE429B5BKYU8eog2vNa5
xdR3MvhMwjkIEoIEEvbpZMmclgDi4giw5UHYiWbgtn3BCSbPi22D1IerYpmUZXy/Lc1YJkBekIyj
W+vgMud9mif5NWCk+AqaUPAU1iEI687rktbHcSPnABHdl1XKzLB+7IdxeAO0abrtVOC/1p0c3qjo
itRW1Zb6TLQfrTX4A2svPlGyvDaL+DiBOpoYYU3KQhlmcIIJEizK4FxDGwUZ/iJgIqzUF5g3iEfi
2nfPVCjZrgYEBzXPHxeDAYAw9oZMFvBi6bsCzakxPmmHUiivITmgtHhqVf1Ea72kUcnG3GvH577a
3rn1g8OCKcC8gb9k4ulxOIfKwwrvTPXTGwue6KZ8UiH7asfwESCq2zgOx6NdmsdtW+Ix2ZxffYcZ
TrAd+KTjLypmJapE8JHZnDtw00enegBoWXXo19C+r9Nt3sxP7OyQpJu239t2g0eaH5kzkhN7qKW9
89cIhxUwFW8MwNj3YupuaLA81sYuKal99hDOdd6z7UlTQW9wUPh3IpTb0fHAJv4UzR+nZXVvVus1
Ud4Ypdhj031B8Z4kso+kqXRxbEPcZHw5iRTJhnwpzLp+bNDmPgsPy7eCR3TWF22d+CUcv52zaz52
wftWhnhps0x4XA9JS81xbeEERGGumNOOrg/EiylGm4qhTCDHG9MyIME7LJWmb3Ki3+CZRVOIVYbc
78QLtI7qNBAPRisA058k6KkJFWw7hWvX6UQwuEZjo+H1jMGbrGIAR4BcwKIbqkdRqFUkMHAp33SJ
A20MhzGRXWPjA9bIISpbm0kjg4fRl+or64f+fgu9IHPGPzJR9g8sQDI5jvWZI1FLSai7gx8qH1gu
gxQpcOxlQJP7ZBu5JHVvbnAz5nfFPD9U0vusZcBO2DwHUnJxWOexSkxBtmThfpDqXp7tWHwuSu1S
Ckx7qskyJDUYhehSqOo8g3KX4nW8smb6SmFhk3aQHdbJTJb+gJ7B+BWznCZrI68qk2muhpPQiLTe
GvkPMBsTj5RIhoNim182KN0zJ9sBbBwaJ2NV2i7d1mlW6RoEw88Kuosq86ehrdK5FjIDaKJJRlgB
IrY0/L1kS1TmCzpmNZQ5JWU5n7yxTy3x6lNgI5euslgSSjhPFqQFabC5d9wlRwaNEYnCpMUweg3p
SxBZUFuWW64G1mRGT82Wxk6oNLAIiWQh5XkCj2l5wLhwlUCUGGY+IKHZdNFvwpIswLAgPVcFkfnc
FjaVTfUOzyWdwPOkhI2hINkiJvq5h3dZWq1ADOEfCcR26mgRTLDVZ+wYW93fcjM9uDX+Um31Q2/M
eQLt6BTG1aieMWsa3yEfZO1TA38MHHLRPL4CwTyvqb9QM2G3dBCGuvmpK/WqMlL0OBw47WJY8kaK
HAxKatWd24b42IyW3Neq4TIBmyiMUjovrE2Y18S4acQU+YVBrEmqETbHFq/irgBR67W0C0l7ZP4f
eRyphM6+d9ds0UFW4hYJUH/vUTPIhLlhPkg/ep3K4dzWI6AWNZI0jdzvEZ7z7NB7a94NxjzC6uFt
pNAtx52Jk8Ftok8AvY9S52tcXpqKpagqDVgafECW5PvnuBQ9OW3MeCLpF78943YSGEhp+fpPBbOZ
fClM02faruUBmJw+8YJmpUenaYXk9WKJHkWlPlaMdemk2UOPFlrilbJORNDroxW9eA7QFATOCszR
HqZaSV0w/F+46Sb12uDdmW70b2RVDVmBE3RKfa63kw2wTmFKSTkm8Ezzs6aVDdKKlO3HYlOokHDc
wZLOxSbOigVGAjeWC/1h08t0iKelyOoGPnb9WrVvLTPTXTdHE2BRugTNYeuyhrjhaGuFJAhTBEeC
ot2XJuiGE6JGc4iHrjlonNcHTy7VR01i8kSQUyBVXL0m9YSIb6qlNV/AGodQDexcUE/rrrqZ2Gg/
4I7m7hkhOBejLWpGQFAbmjLt8IpdFbFPzo79z3mEZ2uv2+AUaFr7SdF04qZCIn4HA1maVkvvfxzM
rHOqCQZkJix8Ai0mbMq7vk+GhZOEwIvRJlXTtT98gittvLnPfIl5pqzqUNNp6jO0mwpTq035XBew
9sR0Xyv9wySIFyah0ur7UM7tJ7QhzZ2dHbJjMQznQDQtllgpxySOiHcTb1Rms1q8My1GddOQVhxQ
oY30Bzv3kzroBi0HRGyxQAcE+7RiZaXM4E1bPM9ctVGCbTm+xasEEJZFpL2HNKX6Mhej/8ppiXcn
bd08UzoQXKQ96yH5Dwm6pEH9EjaNzVx8ya4HU4dbIpoxvPHLIbztXdm98xKNftxzkDfhVhkdihj+
XIOBB70Hd727bm34eCqGqUmCRpnxfqFwSE1gL+WlYzQ6ncrR23A6KVPgvhMSgR5AgfsTXWLcX+bB
nZe1iR5QDSBfL0icBODLHou51DOwQrY8u4W0PLFNaJ9x6ERdGoYDJJbwySxF0sAeODfz2OYLJkNv
EOKiT0oK/ULqYAbMwbsvBojwE8s20OgXgghYdLPI9BAjYrJ+aY44iucuVdX04EE3mSEJj39i6rZv
D1iVg3rQlmJu6jLPlM49CgYQqQscuUH8gHXyDSOdM1Dy8YdunbBuV7UceDjFbaLWDhFOik19Bkzw
djMAeJZj+zJRFBGSxfl+A78w1dEDYTp4IoJ27s3VvFmO4B8zjLNpAjxQu6XzXPkfltogEodBX02Z
nn2OOaV5DN672K6vs1c6naxtG3sIbAVYi3NV4mZSeOVnyasVZRDqQYfvutI7RjSMt2TY+PAgg0FO
2Rwx3AZRD+F+IkoYEycOBaAjWz1w4SFB656LfhsyoQpAYTgkB7drUCONCSj/0SIRSbu6aA4SkeVB
u0Dj+wwUlLWClOIUsWI9FxgwfHboLh0kZe6WW/kMBVJ020kUjDRiQoLxMb3BXA6FHHjd9FkLo+4b
JmaNV1QF5cm0usxxjqh7t5kxC4O1yQZWsqPyTYhZLZ+VSTF702E0tnno0WRKkSTrZxsG3dHiv1OU
X1Q2A8d7OQwtqgx+YN5RJnXvEBzaPOxNmdFhNocVATOl3VjeoMaG692KOipKLxAEd+vFQ47bJwUn
iEzIUH+qiq7XCaTzskul3z07kBQS6tzWJrBuDY/A9G3HXiMiOzJ02URCejDw6r1x0xQkIyLKI48m
mUA5jBU+1LNK4IZIdUYQZLMhKMhNwSz/B9pRfkKiFN/oDhdHPPCJafwk+NjbDBkgP5Cpesa9NTha
PYmnUESPounKF29rXiem0H+pdcZNOMA8qi4+gzambuATVY9JvQCSmijYFyPtY1WKMQxcdphPols5
UpUqAfJZG8yIgjO8S1G5a+7h/mKSQCiXjhPEjouuVkyRT/qb46RNB7ABbr1gDI7aY8UxVJj46Mei
eysHhYR6Ab2l8kqebUROB5g7Dk+NGfiHDmfwF2AGYfvV0/nUByhUbHNxElZWD8pKgxl1GDcttfu8
MeInDEozxHBWnyuA7V+6vjo0SD4v2ZhOtmoID6TBjX1ELwHRX2e4NnFctqqnuhM2BTpZHhZJfoRh
GeZjgyVSBf1JLUGcBBQpGNlqd4C96j8bzGe/RrhUnEMGehrTuk467jcHdBPsI7EiV5ovqRXmbe09
d9Fe90dOAprWLa8Sb1rnQ62oy4oRf5av6JqjMk9udLx+WJFy5XaQCLq0vRWMfV/NPOVtFT36YsZf
UHYfpoo/CIaL4swdykah91bG3M9ZrFBVhUXgg+tDg8IIStyJtmVeeAGGcKIJ8ziYYf08N/SB0EsC
xRVJ4d5sDlApvYZehZQy0u/URWNKRvGtUq3LAsDEH5ivZ+ySYUjUsE2vNazEDmLFBFalg3ReW57O
mEDK16bRadnC1VYuEZxE6VbfIz/BN8XhABD95psDygDIulqOuwQsAfFxRg8G/355LNYlSo3F3FkH
1+pLXZQkrbHBi/L8/uzPUZWBH9gkyB9WaFbUm+1LVJoWzQ9Dwx47p5GWquYzWbqXuBUtMoZepa4M
amgCy+bobG0PjS7ea19DVByyg4PT5EMZANXoOfJkgZ15Klg4HaRzyOCkVklTA9NGbXT0yiXOAKSP
TlVfk0QS9aaKjh9FOC805XHhvYT4CChVO/kZ5sE3Ez53EnuQAGPJh0fCCsSDrjXpEFT9Ee7kHyO0
vQdVmmSTbm1whtfReQIz7YMf6zitGx8hiTtMQC2y7W8G8ONv+7jnB8lLXI9aC6O1eUDbsCDBkHLd
T3fK01OXhHD/eUW2846cVZ8HqtaHjk5eGnrreotpJ/mB9P2A82/c8MehUtzaxJs5fUCRVd9PJX2x
c1Q/jrQUy6VW3CyvPfQA6Rw0BX64pg/wfJsTByVMAqWHe19UhfkXoXq8qhGjPPOMYvVg1EzPpohx
LjuIlT2UvKT4wEswBvIFfhOYoh4npVAFL9wTldvQHhelh+BHWW029VpMzZ4bPk9BqgrU9pIiQK6T
hBWJ2wczV7O8Y94QJLj9mQxf1mIL4szV7xcKibwZqQBkGEblDfnk/Fh9W4vGiRcWX9KLZK559NA2
ZL1ZlSgd0hQcgO+jqV1wRh3diRQjSZcNDNHn0QNNdcPw8iQYctnW7zJGHK6jl3Lcc9hOwmY4v/6P
s/Nqkhu58v1XUcw7tPBmY6UHAOW62juaFwTbED5hMmE//f0VV/fusMSdvjMRCoUoshtVADLznPN3
Ngw8R3MuM0Pvi4fE8ypxb2EUOW/nNG2TWyKE292gFfTIlixpNYd67KyrfHX6i8SHdM1CcG51fdCH
MAAqyu5mpIiCSd1UX3W23Q+7xTRUH8uub9ILPV9V+yD0gXO2Kpeh30nL1ouwnM05+SIT2+g3jEDB
VyrVPUF0MeloTlVWOBcGSWsdlUBzp0vTQeGILu8GkycsOkMwnWnreQxb36Qi9/0455pc43Qh9zjM
tHUYvxvlyiHMGnGnrZ/n/ZMMgnQ/JFVzX1rN2hx9TxY3KacSC8N1su6gtD5/HJqU5t8OFvvRr2v3
oTenZt2l46m6SHMPa19WIzPRzu0mcnGxlrfp6ObAvq1dZdwUJ+v5be8mDeN3NTcLfn3w7A9eZhfl
FWd3V+7NFhfjQ23mxp73i9NLjDCRirwebyrmBa+NoYpLZIktiFZlIFwgod33iWhdSoIP6JeycHCF
WZDwUBVFXDdOIvYWuwVDUrjiey7rPEx0MtZhwNfV2mmu29yajsRKphmSBaH7ybmYHSrp3nCCVY8F
8rD7fq7NOU5bnhAYf9+/KWfQtZi229RuiV339nVpeMyIGtt56O1UFN8n0eB/QulIjk5iBYEME259
FSXeZBFcO4NBdEWdTlRqbfI5HxqRXZVkANtx0OcdyyTTenEUWllcBF1XXlb4QOobUlTaISQFLHFv
PVeOUaWr1rpuNbtX8ZKJoI1aLXuzAD3KyDKSot2Qyp7dk+1moZbuymVPI2sa4eCYDHyGPsBDv+Jw
C8Fqyu+pYYKKZEE7xcy11ylOpnL+Piy994AI0ly2BWDchWNklfa9Npgfb7JA9oik8yLfeQixL0q6
3O5EZPKfdQHWeLnkapmi1poN9dosuWumoV8UU3+tDWujHdzV1a270lmdbDMJ3PK2dd2aF+zV3njR
pnjQhYEx9SJa8Kp0otm1vFsehlOCtegdhUjlo8TFRMPv47pw7smd6Us2usxgwmCsNuM1UzX7we1G
EZXUYhCTuinJi6OyE1d/05kpu9tmGVL/5LuJyeqrA+hRHgFPOutO05gAxZkyq+pWVCsQ4czZs3OF
q5bT98i2zio8bP5snb2z6EtLRC5p5s9QSpdP+MTXV/44+duhXscnCAkMsCWH93HxHNlEyPjyKdRE
Ioj6sUfzRVAy3rdgZY/tONTBocrbkfbe0D39vnd6eaUtTlvHrNnsnWewfp4K3/H2jqtpOD2KWUSm
Vto3w1wsd9UMzp7VdJehVhe0EmZtWflBKxNmTcz2s5oKlYFNXBuF9xwYcrih+LdugYWSMszyYijw
Ah2D7pPVzrkf9cEqkshlhHsqNtJRvhvGPGpby8iJOQ2UGdxlxbDuPDoDgrcz9Ep1NZXXbuAAIBhr
t9UnZ7HYNWef0X5mGG2kF06lHZThGTmwbSfNkhFLW2qfhDuaPLsGO1SyeQc/uQRNrofbpTc8pvbr
4OqvudPkX4lXNi9VMnpaFGB+YR9bYc6w+5lbF9HMCAlIsfDNZ/o42W+WqnAelebKw0IHvOw8twie
rWaircU7qT0s6VrX7wW2nNg+i/4E9oIK7PVZX+mxlrWkEPad9DHvrD5MDE3PNqt7skFuR5D5cJwS
+YC91vot4L+TcE2dwQotdN1vS5npYqcUb+1mpEy9b5lC0KuVeR8uWonOe3HmzrhI2cPYAhafkVjL
Pl1ssLqu9Kgqls4KIQ02+V6MzvIwTWnwUhcl5bswJ/VAHZo9GEnFjUiGWSBIBIh9rWGN5GHJcSDB
43U/2OACSHfn2EAuVZo0h2RC0x/a1dLc0tGvx95ZveNUWXjVEX9SOmZcdVayRk1bGe9ooZx0a05t
VpLYsFQE+0Ekf8tqoV7NpjW7E7wuhsPKNPW9E0mRbIyakfRWGnSwTJprzt5GljpHrT0b95XoGFwb
Xtu3MXh6U0YicNkuakvjaFpB7BMm1XkwhqmWBJ8YzKXpMS3ZPxhHNVq6h0/XwfvMJ4PGvkur74Nb
dC9ls3IEgAbOb2MHZBk5ejvdmfky+ZccnqAZhqpBA63csKhj1XTQtNq56qcmGy763ijsKNNqInak
WsCOjMItnloQOpM3GubjDgWLsW4avZJvDpPPV632rPoY4P+cxIvMmBtruWAPZ8CaZjvdwpg4CipA
7Yg1a9hxKoDDKCPX/Kmu7PqbEmOrX6x1UvrbpPKbN5D60QvXIagiq/TNt1P7EURQ8OsxaptkutGV
SspIOihDI4B09no9Uc9uDf9i21X+UO+SQeNYtp2kxRN5dRkCa4DdVFseWtI41ae63PQYwVmbWTAA
21Cd119mYOaQ3cUG1ZZ1u/WdcmKnLWZxzSasHfVJA9H1x/mFuXHQRIY9rAwm9aR9IHaUN6aTusYt
nUZX3/WGRE89OZqXMoyrpP+YYz3gHNhkLSc0XE3Bxjby4smbBv2517ShevU6mBwIEtZVMrYoExGv
s0T8PdStf7XKdJxio0vUtZMF48vK7GCNllwsxrbpJzpEMVcKgHhy8D9fCfOJ0JAZ2uU86DPtL3Ok
rRLDcpx6fvSG2RVje2Rrhb8XRdWIy5KPv7ArFqyIzGtb0IyqhezRCd4M+vJ5JnJi0kivHKkzBX02
NkXvha/RhHXSnutQmwPD2Qo/EG9D4jAO0PG4sWN7rcdHwOPJ2upZOY7bk7dOGmurN8CQsUT7jJVx
uu4SJKuv6aiLISzdoDc3o6J4izCqFNVdZeQSXKLMmfxpBUMJXutSMJOpOsi9PIorWRr5ZWvX0Nz1
0k2WUBrIzA5ybaUCHumo29dxsrqNn4nqmfWh64+jv5gN98nv/Xim/TYjxzQbCCW0GZ98sRrBXk06
JlK5T0UTJsjy+vt5WW1FNVpO7XejrZdgyyX6z2xuJGNnRQVm1dWdDS3DSydvgyt9U4e4BOQeDB6n
sLcGCPQQMb9oXqU1mfNG8iaMIbNc0jH0CSRrY6fKbeJMc7mtylsrinZvXV5TI7Wcq6qjaaP9bNV6
Gk2583DtMXY/BgIULJots1SbKgXw2OlL0t5MaLOf/CQ7eYEoZX8paU/lVsIKGeOuap0mHuhC9E84
1Sl5ZzTL5B2zbrKRJTOktZ2tptKF3lt0dv0EPC74f1rXr980L2v0a1AAf9ouGjrUhooU/VTIXICD
yXIt4X/KS8oIGCcYo15UC6dLTEibTaPvw/eI3JSD5roGCNfAQ3JNRQ40wPRqKTQ2TqvSuge7EvaX
xpyHrxBBp31QNpnH11sbuASmWY+HyajtKlqW2jsBc4tvvmZFPVqc8IqKbqXa4w7trLw0+jVU+urX
G7GWph9zTp7wiKq7JReze8xFBuStWWZ33Ws5H9pt8ixjJjwOz52W4lfYzf3z4ppWHhNn0q8HP63b
z3Pq2U2U6nO2RjxwtlKC2N2ZEr02pwgrE0hl+jiklHuTbdt3nuHp7U3uCH/cL+zgwUZTeWNEnADt
lS8K3w9dpJ1vzGKmJPIoyRkAFH0nT1lBtozNYW7V5SCK/KZYPUcLp96k+Z3YbmO2KLEeOfd5nx2a
RRUWLgNj6HzB/QQ7vYyG1tPzKK9QOoTNvDK+aixq1YtAFDqD6WWsuwtTDrSDtJ5su/7azlXIDAm7
wqbl1a4NzUafWMnqyh6Xatml+KWKz6oAyzuAHnKoePCRlpBJrCE2vp+M+ilpY6zi1a4M43rkXmDP
nZhFEOp+p8anYcBzQIR5gFcVx0bhZrdEiaRw8VKlHnGaMu5a3ypvSz+bvnGrKIsdZAPDwR+WrKRS
aN1vkAgtaAquoxZ00bJ1N2ChATFii5W8V7276NE0Z5kTMTTwvhpBugCPlmJm2ZXaeintsbtcnAL4
xB3GfNOYpfm1N6vlQffqQjwbPbDdXgYJv5IZo9fvJ50I8e/+UFQIjRMe20bqg3CPqS6M+cbP9f77
4PTLq182YwLD6dSna+wF6XZoTHOGbqeXVaw8y4wTvU7FRsNs5rtv2ODerrRbLeSg1b9AHVz5jHXh
El8+JEMaEaJo75ciIZ/L9cqdbznfxTyRJDO6mt4Sx6xx6FkSP5LQwubBiku4Hu1toqRfXJksb3dT
BWb6iUyapnv0h4QJuiCU0YlL3baOVGCdfg9Vhio3TBYn+z4lbXOdemZgx2ufcs6Jtfqkj7bVRNky
19pG9Nny4MEdGPkSKd1JmjZFvbGJwkxj01odL2rdfGVH6KysIa7PEX04CZeRp8E5lYUG+KjDSNpt
koNSWvlFB7Scw0F2pcH4ahqwiFFFN2/6TAfUmViNx1zXg3lTKN+6crOu+tS3JkW9LoHpTd1LVgh/
C6jQtFqmHjm0LA9JIRfrUGgyS0B3uiTZQ3RZqdo8wwSGTsEkX9FXNMyRA17nyO5Xx7oom9O3oM2v
7utZc++6oGTm6Fg8Hz0p4qYwcxB2OfqHtoA0huuT6rgNTFc3BKrLiTPc8nqmXLNV7kttKK8oudS0
HXHq9vmQgfFqJU7+2PZNwvxi1noGe7rUtpw7udhWgV1BWGgREG3Aqf1P2Zj2wPSe11GK4fPZAYg6
1Vet1Yfnqj2NlKB912IvslVkhKG0jCYL6ef9NjDGvt9mg+blsQWWkMJbsSoOPuX2j+gP4JZmhexP
9502/7Hys+5hGQizv0sci2Xtu4RnhYWN6i7MoJOI2A26/J26TZG9ZnXcfuVklOu+m9FqMzE0lw17
BFP9zC8LJsJSs79SudrAWEnuYHvnV8ZzQtmVMz40lMWEtTWr7aq8+VoQuF5EcjTltwk+5KdksIya
+YalYpugSTvqxo6EiMZMShWXuaBGWeZmAPyihWQnmgzrydMUQ+O0bIerU0R2saNXSiVx3+DNW5C5
tbnIRD/MMRiPDfhYtba+N6gdi9hZtJML/Fp137Mh8+5Hl2YUKoKPC3otVn6tZvXc/NWssiByksI+
aKQDdMegXNwoSNFMbVTXMIWbEFzXsfRT810rq/lhlZmEz9QbzRoPsE/fK3usm6hzHVIPLSdjgDas
c0JAbaANEhLsKhmlGFV+k0EkPt16t3ottVJ+TVqPhaSPDuQrLFGOkNxEtZG+O3/PZS9HKq8WQxa5
JM1VmVSWGWlDpxlxQJjSuLVMr+k26ag1FGoULe6WAdcst/kYVIImf/Xa3aTP3Qy8avUBcv1GeNeJ
L5P8MssVu5IpamcGNrTbFIy6rEtCS6f1vsEGKb8efNGaAEm2OW/1sggUJ/Sp1K6dIbUjhcFH81zD
Hp0/kMv+b5zyMyV0MjgG3yg4iSHamQobzvqL7Qv5/teUAmfaqEVb53nWQSmUsdYnO6bxsp4b6wPl
1Q+Hnl8R1s90jijmCdRccn3nJhSsBy1lle5UABUgJNos6+LasqlLaYGXF5rp9tXoKruP85pQ0m1G
i1VvON+Fd5gdzf1rYrMf5PrfsfRBEfPGg3XLJgItOs+qJTaKj3I6/hftyrkhKcW/WfoOE5NO2PXn
op66l5mR+RraqmvxwzE6xk1/6dGd25OmWeeVIrDWnTHN6XHRKtad3ZsPf+23n8kkDd2asPjr1525
IMJ0rFE/6HqT/zUdxrn5aSByPTVJrt4tRatvdGWILQFgxl8T9Zy7nFZ90Oh+xWdvjKDG8tG1PZMU
niL7QOL/v6zJ8yhs7RSx2HvTsgOwf9GrMRw6cffXbvvZcqfPsBryUNcdS/FLEQQbkqSbv/jCnK31
thsGqLEnALB0K3I5TWPD12j+mhPHub/pDKvCafVi3ZH+VxybtOu33Wr/tYga79zdtFzbKqfAWHad
7PM3t+2rm95qsn+FI/zH6/yf6Xtz+99bkvznf/Hn16Zd+hzeztkf//nY1Pznv04/8//+zc8/8c/d
e3P9rX6X5//op5/h9/7ruvE39e2nP4BvMyG/G9775f5dDpX68fv5hKd/+f/7l397//FbHpf2/R+/
vVICqNNvY/MSv/3rrw5v//jtZKL2H7//9f/6u9Pn/8dv4TeRVt/e3mV2/jPv36T6x2+B+XfXs1xX
N/HgMHXrZBY2vZ/+xvf/rpvkW7merXvmSXHz298EEoSMS7p/d83A1APH8G3LhCj0299kM/z4K/3v
jmcHARb/jhPohEf934/207P5n2f1NzHUt00ulPzHbz/vsR6wYQDOSf3gGS4f5NzIDKHVAqAS5DA8
G2w15qXYpZnlRS5RDrvUKu3t727Nv67/++v97Ojh2Z6uW7pjO56Pq4f1b4F2wjJKICWR7pfEnyPb
kMmjTdDCYVnH4gpxtn4JopB8sFhPmrH/OTn/+6IGZCv8OxBj2D9O1t+dVqb0p2Fs7HSv0IVcSgCz
mN3HQohdfeQ48bPw+8elAOQsxwSSxEHtXHcvoDKvyH/z/TLUxWWw2lrM7Mc+KZ8gLxrOibLpSUaA
/K/M16enP769Z5f3+ZK+TqAJhBXDCHiiP6vnHAyjTwBwD0g4DGDBtbXFql27NTPJ0IKak8JaZfZ1
kfuQuSxf7v74+sbZreYDmNB1ARhtz+NIOC8MsBV0iFs2un0ynB4ymO3TILX8aznmdYwIaJ3CBET5
yEgcoj5Wrh1erhC5Z9PNo1FJ48Fzh3nnG8P0eVqs6iP7r7P3/cfnM03dCGzTsUzj3EArZ6idq0rv
9p2fDUibxBhLZ3aZl4/zRqVCu/3ghpyqs9+9e6cL+o7uGw5uqTimOWcHBuwTaIEwkPbaymVh+g6A
jHwz198wJbDvIUAU9+BjdNhZsql9UyUQcb3lckba85EE3jxbfr5jW5C9TxuOYRmGfW61BerR9NqQ
lHt6pxM606dw90bPlBedaQCIWX1WXI5t0AC8tm+wn9SOzmXdSFSERTgkfnZvrYn+1W4QLzJD6FPI
RVZuP6cKHUG/ZDOlQusZI8Ipw29gurDgCJjNLyH9agd4cFMVkU1ubvGGTK48XM0/MNf+cYr9/oaf
vmJg2gZP+bQOz1dgq5hu5CKv9wQsQrNZsYG3YqXa+YlRTxk1Xjs/N0EHq3gZjOCaQXYJMlCnl/1g
y12ZOOrQ1Il8GQ1Hu12Riz1UYNpfCet198tYVA9FabRf4DMnB08OxZtlVCpqVmV+G1YtSENkLpMe
deZoPdvYEoLHi1VeTTWCjS4Nqj9VWno/HuhJdudCpgPt/DfvLpC10teyag8mZDMFIk1GopaO/vgt
Pl813FNDZ7GYBnRJm0Pj520FtMNjsthUSAX69LMGg6tlZnQYmYK8+6X+UZ92von8uJzjG6eNzDJc
86zj8WbZZSS0VJAAm/SqJAWdDzZHgTWPH9TOv1gPHAynE5ZXxvXO3cHr2RSpJWW1n8Y0vaoCMT8V
rl49rFonLwYrrx7gceX3f3w3zzfp09cDtHOhFQZsQec+8BbKVb1Sot4riG4vqoAOtvHK7sSidZrT
jDRzreclmFvG8YBeIeSbjx7or+6ww4fwLEa9LifFzw9Um1z4jDqsZtwxoGs4OggjpOZ8iUzMkD8o
8X95Mdd17YBNB7HR2aFk1m7pmnii75c8RfKkcegmcIiOTEK6xz++tb96ni5RdFRFhoPK6exSwgcr
R0nWctL3yRXsMeNqkPN0oZmdf2FbpTiCILp/qlr/sQbNU1kDkYXr+j/CwX9XXtSBBTaMyeBepTPs
UqOFwYdkQZZ/row5rXVT56khZreNIDj3UyLtAmmcNrVkYnb2c0kkuCSvV58jxBOi/WBl/Oolhe9i
uthXU8ecy+Q7v6xWZ0Kum3f6uLPsJL+HwIxOcfbw1i3WhRczB6AClOzpD8Iq5Sj98w/To5rwHKxJ
8Fc+OUL87r6uEnwAK+d2b2e6u09N1z1MKtE3TS7vapTYTliZ1UcH9q9e1sAFyqP2dnXv/Cb7iN70
TrIycM4LrhNt5LhGeVJnce4iPv7jb3h6Hc/OKh4kjuzUBi7R1mfLsKX89dGtN/uOg/gaVOdplB+W
IKfbdHYRkz2FihJDeEqzf/O/mXAwmFW/p1Ixd3UW5Cb0YE72FaDumGmddpsMzYiES3O//envZ9qW
A0OX19Yzzv0rtYJXWs2i31elq8X9aL9oxfSR7cgvDicOClyMnQBfneD8Jo5WkSlV4m/Qal71YIN2
bVQ+EV5IMxNmlVKvf/ylfhign91Qiy4OlqvPFk4H9/N72Th6QWZW3ez1rluRVYweXkUZKl9oBapB
DwxFZL01vFSA0hYJIovGzy9RUgpBqFzuAyKwd12JJJcvJAEPL2xYI+3AlFjbCcrzZWKrj3zFf/Fa
W3xcppxmoLtQ2X7+zOtkd6UpNLEnhs7eepZIrpZJunvhJNoHM8Ff7ByWbUOc42IWner57cmWrlqX
ttknasrEtkZee1lbqNBGu5N3UOjxiLGUSiNnaJxL2BXpnz9vLK4e0COzKfvnXrWDvnqT5imxr+10
CGvFNzSWNrgZ8ib4wGDlF2sLFzXbJrHewqrvvLOkP8YuL1vrvU3JeDELS15gjEZp7Our9Zya0iti
v1nlhdZ9eOz84qyDawee5BmB9+9neAB13JuBICG8OuxUK0XDms54Dqgp38qym3Jg0/Sj4uUXq43j
ICDbiwbTsM4bqNXO5mypknqvKWE/i3LRbv11Biy0GhTTbv3RIXCatZxvXxadrBXYvL4B5eDPb27q
uEZNSHqzLyyrdvdojxMST3Mt+85+6T1xdgRaOATB9EQoRXIbiAlKKUa5I9wop+i+twS3P0yFSReA
nQLxXK2y/HiZshfHhlK3LRmJWRHrFiN5H5noxsKZbd90pnxkZ2k//fHm8Yt1aAMFkL5NgaIb54vD
cnWpbKE3EHo15BMtgsTY66DYgyqOHwSm/OJap7OTN9PkWdF7/nznsEFo4bCUFLeulsbKmNbt2mty
F5xmEX/6a0EZZAkY+DxSuZ8e4u+O6kXvFAYVS7X/MfGQJEtFeuJrsZ1kxf6PL3WafJ29EDatHWMG
igLXotT7+Vp1nmpgTwmHypzSUSvXmpgXuO3O6Cv9q1Dm6kDSdZr1RlXwD8Jh8d032EXVg9QmRBwV
79nt4o/rpfJaWCvo5MYNjySPskZrXv7405qn/v7nwwKXoFOlTWg9Zdu53yBcH+ksGQORehLpsZ2s
9lvlVdplK2fEdVOepy+DnvWPyulSAn+IhY+a3lzvIIp2kDjsNIJ2r+76RpVR7dGLNNUwxpl78hLI
R/9u8sW80/OJUKHErY8TPrYflJ3Gz05Jp/qWBpMikB2V1vrf9lOjXTWqel/sHZjoYTVgExcVtkxC
p9Jp7Nl+rjWRMcFQ2RTpqfECm3Q9/PF9NLhpP91JhhYcKKarOw7tvcOjP507v3vHYFktLRySZu8p
kk7hFHdpdjMJuzci5KmbvNCGG4/dKVzV9OwVMNxCp8/12MGc6LtZNs8YUuAZwjhOPQyzlrMYChWn
ZTPv/aUvII1l7tFW1c2IRJScTJKiUmeHfORlwhsjycYjw5sY7PS+y9Jv2Mc/ud7p9bLmQ1oT/xlA
a+80IhfdRAjoiUdd4MdQerCZhzgP2v3YZbiUipvW6C/xqdvJdnnSSUEfg6/mjKFKJfeiLO6WaTzi
JbUemhVeTDZ96dsOyep6szDEKGIo1ge/8DyM3wdGKcth7btnH20wwTxR6/iXqHCiNOgh3CDzLcyN
Ut0WJtMBD+v3IdE2OJRggo/sFma5441fLCUjP+c4ZniRVWj52jJShbbRfBh+VantV3xeZqfe65NM
N3afhDJAe6AXyoqk7XwdQKvRbwaPtp7Epbi1Uo3gKjtcK4yXmkxe58pI92LVINFk93Yf5GiPxBeY
heE8YOfjJC8Eld8tiw3BK/gMIyVuTX3rOZelSqA6adzE9LFbxkMGiaL11q3R3ZDQeRz9/su8MGBx
gcUT7B161M1aEWyWOo8MDfFummyGdTn2KKniFeHTpJyLVrS7vLuf2qPUnc+j+2aveK6YnnPji3zb
L294fuP4wmg6ciHcu63+7g/f0X9eDBJq+2LGKkt3Ve+EGMocvMLZuEIe82BO0Z36z60BFSFgxLtO
/ZVJQA/VX3lhdHB6B7VHZ99txiZ9NDt3y1uMNzQOIrpAK3zyC8VlLsLXgfu6oOsY3KeU17nyiqeh
l+Di2GgliEDWdStd41Wl1dbRRj/Gj/ra60W4SvcJo5w3M4OogbkWpNrU3nkQpi232My1/KLpZhiA
VcNf1786dXNtLSPlaaLt7PZa9scpZUirBVEATUgrtANjnyiznMtVYtRMNNkPEpNyr9CuhKKZ5sg1
kHj3pBBY9EZj8OQpPYLv8ODPxKJolbgK8C6Ly3KGHAYt0cvzjWX1X2zojWARV2ObHUUrY1UFGB2Y
9TH38iunsfsorafNbKCPZpt8KtbuAV7uHQLl19Xodiu9RqSS957F1fbGxlCs7dfcKI+2U8btWDwX
+mcBGQd+94mku1vy8TmQYq8F8sXi2MCyjXSsLvsufXlIGiO0NLjFo3tpojCte24C7lH6Sa4/jjZm
Of5xWIbLbBj3Kfq3puxRccmqP47oHCpLXdmu+RQIL0ZE81g5oxXiXc6XZQcJIPyM5q6oKq4x3gtO
xbAmOly10wGANTanOhS2f8AyaK8P2f3KDURle4RNGg5+DjW86KZ4RMz8xVoyVRP5lFko7WbGjvT9
7dBt+6S9Il3zC0qv0KuKjbDncBHtfW6XHUTFwo+7pQrr1NpIt1WQNfFdSXAUa8EpwiAow1K57kPl
5RjGLgjQ+vZl1Kfq2ZfdhpZi2+kBIWXjJTqt+042d0wzXXzro3q0p32h0paP55HYN0MJVfhUrXWU
KrYgbUhvREnjEZb2W60Zj8E6wE/mA7fpfkVj03WgvgIzU/jLIX0iROLsTi/fjAYXvHb8LANtL4f5
blFq29be54JtFT0+zLPmtVkpAJp0TWLDQ1NnEnXyCYK+gWEN5KKd3xxbdHM31eyIbdApLypr2cnQ
QjQAd1nKx3TsScBz0D7dFCkVfLRIr4N9vzK+JcRONS/wlQotbnCGh4oXkOOGCwH0m8JD4l16TwaZ
w6E38PXgTEPU7JAzmYbcIFZIVIQErXrIiTJ8Q8WE8EcV1fiOr/E9ArPvutGYsVy8dZPNRpgvZTDA
gsOKoU2G9Zs+99oBuqEdqrLxritTg1K/jO2js/ZvQcIKgRKn75ktyxpKn2U/sUQrFyPyzD2YgRyv
Oh81264yVv8A+7C6geaA34q2tLjAiETD5mTJPy9mZyIR1nN3nzmz9t0xZbvxA8VmiLfHoi6dvApO
go7kRsDopHSxRbPBiQVPglahD1UtSa4bbS3suBiQB4eJN6qrBs4TrgYoH78FHX4y23FEhze301fZ
zM7LsnJxuGD18qWf7fwgC4QOG6Z25W7AUKIK/d51Nuidins6uEoxnx+/UEbXr8as5gNwi3VZ1aj0
g3QckIYM6soVAVFiJTwtntGUfavt5EF6LPi6wr1O2Gtgb03bJ4200KBfyqn2wmKuAuTdC8qz0A5k
YMVVXjXbTNdlNKNTjk2M/DAt0RF/dEJe5gwxPuVuucR6n+QXvkIgollCx2zE9q+WoBY2G6Lyv7i2
1h9wcGHv0VzO02n87LVuGUK1zS7IUHkr+tHZJmq29rVr0Rw6/oM9N988pWqyDVrtAROJ/tEpPGsv
VwYGg9nMCAf6eryuBx21Qqpb2UYaLsdZ35kvtM/yLrNQFS+jjSbWXs1D2qHLMDRD26xMHS71JEOl
XDyuyXiyxJnUBdAdyjEXHnUsCog1Lm4/G4Lv3U0ukzWLmnJGpVFgbJNte6L4tonRuWHpFz50MgRM
RZgqRP0bpc/tyS6jopv3F10lkR/IKqKf2RlK819wNytpu21/S14XooP/Q92ZLUmqXNv2i5DhODjw
GkSfGdk3VfmCVUsP7vTw9XdE6dg5qtK5W7bf7jXJyrZsqzIyaNyXrzXnmDNONV2nItIorbfFWia3
w2rsre+n4yVNgRPhZUd6nqhQnNZVAGFajB3cSJSrEbAZLDGjF3yMU07djmFnW+th6CKecXGqKAKt
DYuv9RYs6aVf4/W9nRd9mOdM/MhMWv9ETpi8WrZqvq7mMbZ8jKM9RfRBhAMebe3m9/Maw8Gr0euz
YPSZH9EfbbB6Gv63P2Vg9bC6Btmk75CT2V91m8EdBJN3Jq0IfbBbJpRDFvaEcqpPi57XszsqfxO2
HieiSQtqx350fqihsiPq1XjbYfTcExsBD0oyMLVqw1y6nXvcI2NqLzeF78LDWhLMbUXTAPRU2viv
V/rDu1vQcsAI6EECIwO92tMLHo9z7yAs9ue6i9aZg20x2abc+XpU7AE5O49JFnm/eIFbbbzKnR/r
OFzfh8wRR2AczpWDNOqHTNYWpa2Zra8iX7JDaTvpLs/G6k2n7IYz/orIQBnB9Tqu87aWMeZC7Amy
i8a66A8AlvJdTJF9dDnXnjGRdy8EkuDmMp6HySWxHf1AuFxqgYAaBa6OKnb3kJ8KdnNwzvXGm8yY
7Tkah7dzFVZ7e1ipohMtXzwdUipxn4sTN88x+2bQkNSLqvqu6Lw/oz6WX7v65zwVTJsRlv9gTCV3
hK3fFNNtzwK5DYk3fOywXm5mP4blulpNVJa2/2xEFd70/RBgslE1sItpZDFPpYm/qLEL73ud1+ep
Gc251y5YJN+zh09qquaLqHoVAUkF+JGUxwp8a1QLWexly0a9hJjzhGnNgdd22PuWM+xWuA47hhjD
FfJg7UWl3BOU3usOwnHyg5RNu4gMk5rnjBC74lNp5RTLvtMfhQu5gwdfVxvTLz88Cw2rNZfuCcm9
/gyfg/l5OuSPDviOQxf4+hmowbSrfAywi1uvb/BHy50x2O4cp3zE/P3WtSnVpzUhSZ6u9WHqzAur
F/TrDgpTzjeNacZ/dgHeXQaMfudKDipaodaQwgzs74SBkbxazTgPj9cq+xvtYoyuK0I1N21nFbfX
auHeLKqFCNV7nrPjL3hbJ5lHbkJaJo8rzrtItoPaVVbDzuaFWNVI18tenAn3RpzI+aVtrIDktGDc
BR56AlCKd5Y7inDj64ShZ531wfPqN2rZMt+KyQ9TOnhJ/bl6bEBymEg7Vpodpl7QqOh8+SO122Tv
lrKzt/ViskeFt4echNSIjU4bKCsL3gbPo0Th6pe3rm0dFybPXyWtx9NcjTlzD0AGKDOnECIcGIbb
cVm772lssNQQopSs29I1mnH4RKduC4AeIiB1EIL2sv5ZWoO40yr1Xsew9q6IlDG5HctMlpRCsB2C
sBkBowwKy0JTq+ERQpFzXIOmOYFIBgjXZM7NEgb+JkHFc6cXuBshVtObtuJrWl1Dp2zWoI84LuC8
ceWXjpZQFFCYR4vVxey2WMC3kyo5uxiverIpZHeul2qkOdqsNyxYP5Ch17uVauWmqxNzbPKx/jLO
CQ+8n2x1Y43I8kMQZoEZbwlFxHGXy/KekivZ0bNfomAmBFK78ms+Tu273SILztdBfMq6wDr2sf8m
tFijoDDOhpmTDWfPhjuYzSFVbFNhfKwJ38CPkKJHBkcX1551zKYl3ApRy9uYEsGZMLiyIISKwtNZ
NqPHvm8xxMcCZ9JnFBUVsT5AZ9c+J8Rn9MZ6b/xR3hdFKp9kMa13lsZcaU8okb3BD59ajV+1RZrR
R4WDD6SpUF5PkBNPPPvNeypba9tPbfw257S0ranJWwC/frOvrpeo85G4gw4atn6m2qPfQhqUxSd2
P1bx2knEi4uBlQ7QwsGVgSlNBJHU2SXpFB7AGgJCt34JUnCLWDWCvYMt9CjqZoziyZTpxmrt9okC
56cCwfoxrjXnkLR9H6CWffbb8CttBcB6PmugYP3FqZpxpBEfRIA0D5J1YVejbn/yi/7Ngim8zx0r
ewQWC8tH5wmeHVPBu3bgRYlBgTEFNkgRQo+1DfvqYqsu3LkKH0NsqvYmCBNvnzZluE9i3Kld3gIy
yrIL/ajDwgZbbGKJCbEya/LeBlZyWipaALJ6KZeUc0PX6zPnyiWa3bi+Da+QPN4BMJux+3XIimtt
N6td6PAHxSYZIzr7nNVKnTnhXq2YKj7mwdpszZoGOwAU1n5u4WgBfQ1ZDOZuh+75WmgSrpUP+IHb
/i20wXkX0hvOdmjrZWOLGEAjbku4ayoL6TvE8TZzLfUKJm6tN9oyRFf6AufjjBQ26ooEr/BgqUte
9mkk1mY8jJVlHSAZaTaAyr/kwVzdz7mnv8F+Uwe/np+HJvb2AnA2Househ+mZDxA9Jt3TjO9mHDG
hx1q763MsuLSJsm06/CXXhIrDLd2dsxcXFilrW2QBJN91w79eEibZjgKkwTwFsHHGEt3GGUT+W3K
pL3vVd5FifEpzoZgfnXdJYy4/jryMTOc0fsM5L7Kj4zD6naW5bor+4knXMQt3eHm2ML4jnIvY1cU
sL03Pbbdu3Dq9a5ovWHnTMa9DxrpnwAefMPN2r/1sXHhSXjjOW57ZuC5KHbu4CVfJ5xTG0VuNJIY
WbzRqxm+tJZqHsNMZZ+cEbSRAVc7VIG86bGJbxENtuDOwvEMuaYOj7hYy2Pjznq3aInzh7k03MZ0
rH+64dWtsmjIPeshBdm7ZvbRdtr0LsT2E7kJm+4VCwZ0bzDnFoLPJiWTdu+Lxt5yy/DOaaulBO/F
JpyCAwYkFEvollDrjRRKeEOtDASPB9Uvx21M8TkvW2sp2z0cvTyCM6Sf5qJMjho75xbjcLsjps+N
iBsBCMAZZpuXVXNRxTzvCjvgzBxmRb0XvTFQd2prDy5AxhtwgnTaprwYL0tpMvgVo7qhXd/uFyVX
nlN1BtcS1NtQTs29yDxxX1MBHi2qulNQDEO09DLedyZJMI5DueIDpm0fBCCGMwxYG+jGx9LqmN3b
ml5HZ+xNEK+3WOa/QvxSd6Vxx8dqze/Ir2F9tNbvrunzyK+KS5DVIKImx/nZpCB5EWkvjzgLy71D
t/STzBbrpgQy62CwGeA/2Wp4jXEA3xp0xdvUq+/6cfxAQYD5rLPfaxiI99bQlNshJT/c0aqPOjuZ
jqXoSs6yffEIjp99m5H5BkX7F7fUkr5e7A5nMToZB3MTH2wnS3nb52KXunH4NgknhzmVfSu8ab3F
bqy8CP+zH/kZgzh3xPXnrWn1faS22vcI3E7C0fnDlDfNFoqpOuG5dOE2toyKo6s798MdC3szVaW1
A0BUvVpdF98EnQr2RawgCi5CMeiFl+HMyXKPevBrkOhlO6wZUOk29b8WRjcR5yZxDFPXfRk8jrx1
pbDy0zun3VLlErRV6bN95OuHP3C3BIbdTeJmyWsThreiGGhK+1NzAPzR35XBWr+CEqjZUJp4O2pZ
nCdkUTR0cApytdSLGuPD0kzdKXRTdWjCsf3SkyS2s9v5rikx6lj1lWc3hPpRJZX3zS7Nm+NO9S3e
Jw3ydG6jNZizc1jFap/7HcxAlTnTflbdcNvGTfe8FD1wAcDTgAHLmdYl8AtoIPECFitJf642eoyh
spKdKJUdrbhFz3bMiI1emJ73vUydvV3NKxa//NiQ7rfTJB2A5QAsmwyEy5X5AObGc9efVxzRrRX7
AodefLEy2T9LyGl7BCkoJGVgbzvhN99lnEBlMlZHdcCbFxIIjZcaOcVDjlIMcSer47ufzdPBc/UZ
8Le565OJtnE5f4RF+wOSh7/38VodJ69d9vYa2odwmqrzPDbKhairxh8MPgScw6QBUgJv8p0c1Pa7
Z37mrc9Z02vsoxMzLaD1VkW+s1afEzIc8DUqcAnj5J4LM48PwGvYQiZVw++Pw+4Y44el3dmDYgMT
hkX0epbXadLQylPxUzKxeMXJWh4z2EnP7K5z5OgaVHsCbTTWBWYGQMbNvmx63iQsqkDi0axQMDaF
/oiraaa31sd0oop01w9ZymUVy1n64deWEPNzO4XxoSgNYwNEn/dLPYcgM3P71pNhcjs1ZY7h2G7C
PbydwuaE3qYYiThhiA1lNB7u2tPNvHGXthh3yjRIcjx3wWctktZO+IUMmJzOWei3lQh2ui3Or03L
EeSFlnG9bxhanvyieEg9X+6ahBI8XRnouEvBVKe48lCgVp+Qj9psHIF+W6tmmTcUs3MSccAjBtsp
k2Wv+raYN54YxEKzOhW7Icue6FkxHAZN3Wu8donvQ2gMwlltpVoFTuy63PMx0y+v2kFcMZjzlSLi
pKu7gzkZCUS5xHEUF3/IvoyY+Taum/VHZk/ZXgCcNKsyGxHbtCdMONxMMoyP5UTCxgRqrGlbys/U
0a/2iO/b2DOWmXjILDhM8fzOnDyLKo+TdGMr83NCtfWF7JH8MbfGhZ57nkQNLdCDUIm8YFVwPtW4
eFkWqLTlpqqc/IdOEvKIYvcj1BpbV1g7mwEPwUlgGD75lrhJGu+97oL65GN03mZmeG0EffHSleMR
u2a39UB776ow6D+PalDBYYG4sNOuy/oLao48Tz/2nmmbFttSDgbsdjlcZvTJZyIZlj1k6vSDXn9S
YC1P6Sx3o2bKEXc7P+yYsoHIuLNGExw4aY1bRcV3HnhKb6gMmmOj/fAIyNKK2l6556pabWrYXr7S
UqDFHDTOTZuq7uKNs/8AeIvZPcl7+7bBCQ7WpNZ71fHKcpxy9kk5949rnKmHeZEQEDHrPnoJJDFq
Me+mm0eXoq2QwxdA7W0D8mR2g83MNXy2e5lZG3tJ1PcMDViGHTBrH4DjsGGA9TmRC0KHF5Pxhc2a
4V0Q+zemV5qplbD84+AU1am2QgewvqG/Y8g4+LRCOzjlPv6uoEnEG/wbtQclBgkzBoLO0kq0ygnl
+fTRxojN80z3e3H1KGfkjDT4ECaYPphQ3+1Ats+idc1dAoKKjTCf1gRIkEmaTQg+QW1CKHPpJsnr
7EsCnamNWjVC8wTqPl8UgogtYML5W5/mFi9PWh6K5TqQipt1ul8tq31s4sK5AWGqX3KRFFQT9cJZ
kEnCzqRqvCnUZOdRkvdDsSUAlPkJYFbxfcJNfJtDMPgKgrQJo1TN+QP2XTry9oqn9rbqa4qAwDT5
bRf0aAOB9gVwQ+fMeXez0fzsiGrB5ynG+sYhbB5eFMkTQPFrJ36op2xg6+XEfWtD1DaX1geiEImJ
uBFjbP/7kmGmWFkXfyYLZuwb6jB1FNgel81sCVg4AwZmrNwEZtxoVXt0ijrLvICNdt/Csuq/2bXW
dAvjJA9Yw5DLTCxVH0Nnj1sIJPy6Q25lt8mA9LdwfflWhoX5CZHB/uAmgzxysrDdTY5FCEiaa71F
rJIEEbB+MO+dtJBsoTMP9h1HOvr3BXEouKCfNYEkd0sKnYadMVvqTeI07iXtKmQLk93jYrRdmuRb
4jNwiITJ/AqsG+28geT74Li/fi8Zj17U6RxECwWm+dwtwJs2WTHyp+5Z8aZ65psIP7yXSJ0uHhlV
tEdCjOzL7M8QpZ2S/DVQJOe8XVezcdRQmEtS+zbIqW7OuuecyfExie0kOQA0MD/JmUi75zHXhdi7
FVCSKme+vx0bWT4zq0yKUwkyJIt6BrAS0HpLjtEKknqzxACZsRTx1sdDLgH6dUxb2RBS9PPVIqBG
BnF1409d+WyCvD9omFd4oYG9QKBeOi6pQJ5LHIVH3sqepxQINdoJKouqQ8VTMLoaNjqhuwEubi2f
aWkkn2jDc4IOLWKBBzHZH03nd2f65/k+rPLyzZ6vjK/Qc2fmoU1/iOul/9ZNQ38nlnk5KwjhGXB0
E97RkOXHFwSVsGojXgl6MGQbTvTxZW54MCOsWmiyw0F/xgIdX8I8Ty4+No19bMb8GMQKRU/tL8lX
YSX5LXGMHXRh7CHjjjQNfuc85YC0I+XNgVaEDKFhxrg0zz6u5DzKugLuBGBCnsYk9pCsdAH/2Eo8
1QOt8Tc6Ahlm+Ey3LBZEcH4BAW1e8gnEVD7Gjk+LTlpfgI8kn7xGmhe6mhaHOzJ3tllAmAPe9HF6
bW3ZvpuQhkUh6uCNM4O682UCBrIswkvTKuoDCB6KTb6G6e13rFcoaKjHY+cqHIV4MOzzNEdd3Xnk
e8BsZnllIb3jPegBmtGcLaJ8KJGzS7EkQEl0zPBgkIFMDoM/2Z90WYBNg5RRPtPB4slqx9x9C+jQ
16SPS26EySEAKLCh3Mwi1zcjaExm1W0XP6H3Y9+lGVzdZxgdtmYM0ktYhuVD2NdxuRcwgQS4IV76
lftNA5S0rx1iNhJJECt6b9JUPASMQj+XTq++K5nmt6lOHNqQy8TyYMO7uPSW61ckM4TkGaxLli/M
GGxenrK5iq5zvboD6R9e+JKmFo+8H/IEWtpwE+qBydG+cweUf2PuyRUKWYAUcAxFdaRHNb1aQZaD
l3B4YRkYPCcZOo5y4sFlW4gvqa/K58XzzQsJVyQIAdb3v3PYmWCSjOCu8I/hRqEgWC38ClZDZdYj
7TxQRyf5vnFjoEUrfcRP5bI61FmNdrqT48v0ia3IqG3QEkp9UsuQH1vAIyhReD+qaGLE8ZGWPNow
BcI7dCj9YYGksgdvxqpbLMknplNcToAYS30/dcFC0ZEm685mYpTvf2mYBsSQP4FKEF3RxCPLvdKS
R9jk1/cbNPFg7oKr46deumJ/1TV6HLIh1O9EMbHe8yH80HCZ3kvQcLikQqcF3wZzaEPuU7/Prytz
zQYAmH6eb20vhh5WN/qpzmpwNqvoZ4DgqE27QvGv6TjbByevl4uyg5ZrgAXkofPjxvsoyrbMOEKm
AODJDmaVIUpFvs1V2R/gTXIYauF4BqRc5Kq8T/t5BLBjmpNt6eYUNpZ9BjDLvWCT0yriBtPk9ttO
7r2ZP7fpWrC2T3YW35eeYo3MVsk650GFqUjEseQbR0qbpE2EPV5ipU8tz/e9mYv4MuFU3PWpNx6t
RDAsI9qijapm5SItDrSIG39sumXr1zWd1toKYuu8VHa5gATkgXNGT7rRSA7sAY4MVXhdEHGCuIDv
lTKuQYEzgA3IJXntUe0H+BQwZOF06QfzQgAr72LdqvB+1OO45TqoY2xCCNyyas12asl62nidR2QE
zFByIFCYOkJ7Ly5P96HoSJekLmu8LyUbClUyaMOjTiailBBN3TIKZcvqFX6T2sUrQPGQH8M5l8ch
nz0USh6PysiENtIBkw+EXewXdrpMr67dK+rGlk3KCyRaW7mUzxRaFuFdQcLD2+chM8pUB04aTX7J
hkl16NxwjB/uFzP2m0mniCLSrsPRlc/igR7V/SDA1gW1TTAAiokIUCRuGE0mwQCy5Uxrgm/jpTLu
Ilrj1nEuDSVg5Y+s8SPL/+PA4WikRT139k0ecu/uyETEQGNN9Nh2M9gu64LygIAWK9RM2nOzev9U
H/8tp/Ul+9aiofnZ/zJK/12z9W/+bBzb/PfPn/P/oB/7Cgv4Cz92OvRffvNvX////+3FFhi9XNSw
6BoFKvF/8WIjXLUdZEfSdhWOk//xYgf/kA6LNApOHFvwbPhL3X95sbFpo4jkPwqJKeHof8uMLX+J
mf9HLWrh7EEvL5lU/K5tTOI6hnzrOVdi6XRueIu3mQwBkGeWqY4piJ6zcy2ECQy6DnA8yYrj4gpc
NpmsRP+agV98s2zvPXUBT6L71j1EkH5mnfW7NABs7/npI54zQLvkvo80yZUlHgO6mhqDchl+noVO
PyanVU+Bha/K59yLpph6bBA00RrNYG0Cq0h/HmzhLcN279wxBnq6uj01kBgmlxuApIrESbsPNswz
XH/rASw/e6OTvJnAiRdIrN5Vq6fSGM2IA91AuHp5Uq23ZA/kwGRQaKQpYXa3fqiRlix5HdHj6r3t
UHYFMxaoLS8FXNZHEuHWBwQp01mSFQVIuGwj2zWorFZVX1K4+x8UksvZw6lwS/8yOwJ6myJWJov0
n64F0ZihA4iHrt4v2lBzt+t0KETaXLq0mm9gOtE7IT9d44dEjOulF+NXwE1Fz+htIyUCG8/MzpG4
iquIiSOB5b21LpuCCWCzFphPj4vnLVQRKlOfy8xqjkWSuLcU5cTmGdBJve89G4OfK46TIXLxLRyA
fLL3BCGhVa53waM+f6OdSjPKWZY7tyA+BK3FAhbbcl904JMT5hmaKwDk8Wgx/d5WwWjeMTh7ZwNM
npnG1PunKxG0Re/l1yf4ejOLwChQOybOK0J1emDrgGi1KdbHVYYguhRMyp3L5HUmeTPvnvQKrWcU
IyMS0yHoA0yfgqiwiobNs3R5fmxzY/L+SPePDo1hTqHzoKdeKdybFNrquw/vb8t2/E6403iziMK9
GmKT93gcEJKufahRjJJOj9KV/iqVQsREKz26V5P+XKRBlFbqPW8yjr9T6h6xiMPgRXXluxuOZyj3
EY1OzO4IHQLn6YGnoZAM4oloDb4Moq3G/d6ntcOmnCwgdCZ6p0sWiEPYusCnNFkHFyK/rBsJ0r+E
L4reclMsbdXRQpls50i7gUowySHtIqaPn2Cb045YPRHz+8YAt2HHGXk/LDOwb8KKkAf1NLHJaPVy
kIBMBSaCWitxYSaxvkHm84G0l9WojwMdnVvUpPZLFioLZkkdTDvVQ+vdeL7tiqeWKt9no8HB2u8Z
RgmmEqCvLP6mSc6qKFAXVanXnCcwnPs6QRC0lcK1Hp0EfDs+N/9gy1+v3WTsC9jW/j0Jc33JwCIg
1F2awUSeYPzhB6o/yFjp6kgaS70Tk5tfrGFKIf9P9U05cljdNuBfoeJyi9g7XZPuq5UR1IQaugcK
m1qvtpD1BSxiy67b20+u1zgsSgbhSVq7AxFsdTid0Kx4Jxlr8dNfwvgxEXHVbhfdOy89I0+CY+H7
i20qOHfsYqI8Qf/FcXtvcB4QIUjWigcGXDuoffElf4OHVJ5UgNJj0/VW+ZDmhMwOaNBHWoET8YNz
1/l066XX3K+OsB4blOZ7aIjXNJM0IS5uGpoTG76ig51PVsUgtOTAQ3k0T6zDifjog2sQrwmn+kxK
MzMZGUDl75lSE+tFpMwDD9dy6zBwA0vfrDqnfQ7ubQMwP9wadhfI6YR7H7sxS28k6O2HHnDxJVaG
rm1ZN1Js4mF0bhcmD0hbQaLtah0E0yHsKv8UM6h1N91UlHdeLPxbezRLFZWVUKcO6Py2SrxmRw4J
RZljhgqZQNcTtUQywUlYI0i4HGPsDZKJ7rYKLI5/FLQL7yMI+U0WL09N57z6SG+fVVjNn3WgzFfg
3LScuPbOcYzn6cevDflvFS7/e7XxW0Hy/xMixsWu8H+vSV6L9ktWc5X+yZv5BZW5/o1/ViWu/Q9e
w8AOsebZNo4drA3TL0KM4/xDSF9hL6Ni8VzMhv9dlXjOP/g3An2Aj9+Z4yI+mf+qSlz3H9cQNmx+
uGSw5fDz/gYi5g+Tqo0XFs/x1UsnA+HjB/69NqkYnubO0E7bHLTxGUwyY42E5Ox/uR4P/6xx/hUM
879+iuvzfTBzYmr7w6WKWDqoMg1Z36LPTH82L3q0bNXy9a8/5g/DHl8GaqJkKQuxklyd9r9/GYSn
GmxLSm/abwDep3YTxXiJj2HrZ2cfFvqrVXfrTVOI/D/6aK5+q/8p7vxfn01aMaZ/O8Aw4/9hXKoJ
6TUkjYxbL20EWS2mCdZs05sgBXK+Sru9rZaazT53vHLecjpL3nrRis81dNaYvElSKwjYQb+Ottp3
kl3V2k19VYUKkKF/fZn+/W64rOYeQAm8Ntz561f5F6+NG4xjoQa6oyKV/ZOzipyEKHsp5X+wav7h
5eKSeLiicBddbYx8zB+3I++cYIIvMuMAIB31FzrSu3f6ykyXAPp8S7dvGNf8U4qREZLk3/yS1zoZ
ASfmLCATPBC/f8mhx3NnJPp44JMKpw0SJ2n69u9Z466vM2eKgNsueCcJcP39U4yEx5rQwyRpOe8Y
ugQGBZLUb162fvrr73P9Sb89XxRrKHcRw/oSts2fMAsPCUnlw76hZiGza0MEPf2VMfa3wTwzpi+u
Y+i//sR/e0xYqniWwRLQ9sH4d729//KYZMPgDo7KJUhMF2CpIktrVs1/MhT/20Py61MkJjSOZS6E
o98/xas9lzKNT5G2jp9yRTwkbgV7m8+ZPDm2IahgKf8Dt+c/feYfD2aV1Uw0ST3dOgFbOkFRKyll
5puulHpne4Z4ymzx/NdX898/kyWJ7xqCHbBZ0/8wUfrJ3PZdPjp8phWfx3ztH4Rc53NB5DgBqvlU
9BvUgVO8++vP/ffnRnHi9bBKwwAL0df8fn2TerJwmfTOlui48mn02vRLucbE6ZAFMNDsqIq/Z0zl
NeckzVlaqgDYt/MnE6kpgrgrEQJvBQGH9yLUhrQ4G47xlqmAdfrrbyeINv39xXDwZ7OBOfgXwXSg
L/7jwoqG1HsA+qCeVFyOh6FbUfFqwovX97xvy/SQ8CXjPbI4pz44fYlUmtPqWm7KUIVHT7RGfJnL
K+ITYCwpnudOl0FyJv1lsfa6XY0fNeiQqs08o27fEAPqNjvRerHa1WNTczRzZjFtFprpdLtgMIlo
bEEUbJxgyGjvtUul78kVWN2bZfQFCmNyzeV1XuybLTavqFvlKcRYIXac9q9BLXWykvqcQvH+6maG
5vMSLFPD7F4ZdRxtxmHnXMXWN9FWk73NMkt/IkmZVqDKx5XS0Et9f+ONA9kvcd80NZPxxhNbyk+e
dirG8cDAjyRFkp0II5Clhk2c42PEQUMb3zkkloeChnp43EDrDMYHq5hSuacBrj/pBaz7Pl8RwO3n
3rjBrYvgGStha2MdEa2d3gPKEvKoErt7i3Gc+hF1fYFQiRS/JfnG6ujO7k47wOnSKIbHzKXVk1OQ
xN6uvvuK7cBFmdcsK5cQjQRhin3sODtMqgRKrIzO34BP18khLItrXx9MMzMVx8extYJzODrzMFg7
t/AxY62gTR5pl0w2RHwRfsSBD8pqg+HGKGIdJvq6hIDMgXie2C7EI2q1vAMdvlTOYTUchJCark2T
7KwQgcxxXsPVgbpKVPvtRAMVEIxVjc6L31QcIBtCkPEWQvrGbtH3ytqhl2bmFDOJKB5wD9XraTS9
y6jJJm/2FLfKxbJB9Oe8C/JavOe5FRTX8CHvBpr1jBqUOYDubuM8C1+SpcfKlpDkQyCKHpF3xK2D
lhsEYhjNMnaLO0/netkHZP4RtcgGuAnTtCy3Ta9JrWrjdEavWZjmhnX9mjqtYaHTEe4I8FVt7X1p
646CyQQBPN9CSx18Mn3v/ojrlMZnBcNP7G2rxH3pMOK0GPHO5m3spfXiOHS391Ja9cTsKqZjtBSj
sDZjkpMeWSXFNVKax+YnTz5GbNVocp1lF8dvxTAaNObqeqB01JzpLd0IXossTrJzA6IGc9HY68d6
QEO7Y4JHoKbFSyR5rcJBor5skvemrFt+CINInCudg0uBoELzVSZox++uUYA5ile1+NEcFEu6yYex
wr+6pggIpykW36EtXxPksdPPPF6SOF0+p//mVc4K0hpTJ5Ikd+JlGKx2abbVJDMygsgWWY5ZCotu
T5SFpYl4CEg/91xnHe41hdVEriZc6Z298N68VNaEgI9NkASagfx04hoyae4YqtLgEFlffR4SpmfI
K/J7HOeeexiy2Su54V2RnRiWTTN2PssJXh0p7TOvrv25n0ZyllttOc91l6zhR+HQMt8b2oRWGhWB
aMMPmRBl/iA71Fo5bZ565edUdtFVWARjz6QHM7pVv6lt5NvCpZf/IH36IzdZKYbnUSZeeiKyD2Uq
4WVxihzMLtiU98FSOgnR8iWAIoD8TNl0SZW3RyLTOQ8myfzuifgJBydm0LfWeKxWI7ONR358+z0v
SDV/sQyhh0feTdDVE2Tv4Eei1iwmMVYNZH8PcWrj7qcbRdMdA05Eh8gfHxqvELf0btwS9VrdX7Pu
EvI9Mt/+yAKLqGj0ewW/s9cVj4FFy5Mkbl08pV5hvyED6qsdoiNvi4izzbcYIc2Z9GD7c1OJGeNO
ufysqQLkwcM/eK/nINMPlV2Zr8zIiQ9u5PSIEy3skJ+a4NUeeu/NbnvSY3w/sVHJsC7iTfaDp5zp
3XdIe+snYl8as104IuY73TPvOzfxbA4Y3sw1PpICctPaHq61RCb5sVpIfTuiy8H7UPtyW5NejX6+
y6cR9zImO4jlKTFNOgs7LuHsXKV6AbYmdCPtiw/1nYBDw8qIExjRU2Knk6Jn5lVvk43FD7sx1qlD
Xzl+B7rEw7Lj0c75MYVZJyInbK23hHnjA71eAm0cZwDR2LXS+TEXOV5Lx0CLP+eLMx4DnGIYJpP/
Q915LElupNn6Xe4eNGixuBsAoVJrtYGlKmi4QzjU08+H6r52q6s5zeFyNjRasZiREQE4fnHOdwR3
ezL4iHjLPOlOvRrc92mD1oVmNqsXFvvIxGtbw4wvi2W+UrZcb6s+17qIkGpmaKkDopS1v6WjXNKT
nKDqpmLNKZpCfNeVU7xbJSYlpt7kiMVtJvnNK8eupmhczY49m66sdC+IhrnFNdt2D2gvghR5u0XU
KV/tZ0WdQoE1TKRHWBrvdJOCTzkL0FJdYj4hvHOoZvtQj4017ETRpze6XfPwYbmYvSwO7z/2/aIn
0mKZCGU1Z5x5cUaUMrETrMNvVm1tu3joh8U/IlDiUEYp0fIE9yRB8MOaax8dkl4JgkkERjxmU+bu
ysVq3gaT2LArMBalislYmZsHHZ+fFgL3ri6bScF7zhqfMDuiVkmP7Zuc/DNXFuwGvT6NGLjLTwyS
Qb8vkbgEh55P9EeBilGLk2Uh+ZRbBHpjayEacZAkJgcSa/l58PmvE39y5kMLioC567JsgbK1Wz0T
Kpr3e2xjaMedZBIlvo0mRy8+UDIjxcZDw3J3knWkGVvarheI/GbupJVFFgkd732qM+I39BxuoMP4
cgrNVfPfq6pJXgS7AzMsJ2HKiI2I9bhOBuDSPCDFB66DEu+a1gBednQTK+TcmSNKvxzGOWqBfn7z
kaKRpBjk3V1aeCvYft3CM+eXgZgOzeT3mKsZg88xBqQKTTZ8pz2xCAP2Wz9pz9zeqpddh6hdhDYl
z0fOoXgHktNtYlylwFNHf3LJeW/I8Q3RlA3DboACgN4d6TiZwX7nWez+V304jdrg1ZHyS/u18keW
wqVaCdolcL1Qux5jEdqwdex5gEsG/2jVzP44l0P3sPhIMfHtVsqP5p7TMw7yVeooltoGVJ9EA2qV
w5DdedSlWgz/EV7DbCJdi6XK5Q7DmePuV5T9H4W/CZlTkZPNornYORGdBk4RIZsjdZ6AiwDbc61G
yqquTK8K6LnTcTDILQGKalsW5jlpkCEvTWpIWaJgyZJmfq0ym8SRrEaEf5ywgt8lqd0MZ6ilHJ5A
k509SaBckGZnWyahZmbWdStVYzNnJX74SCRYMewsfO2Y8xHfPaPyHd87E/HFrjFy38NTmHs/krqQ
bthbWzjRyDH9Y3Sa4N6tVEBgrnSLeO5l9zRiYHoazNSSnCYJ1zNWbgM6fu/oEfsBYjNS4bqS7crS
PU1to3jGe0p+zCIT9w1Kp8e+w4xKPS7lEYQXb7qTucMaC4puGXqEyRXxAuIFndgWGj+XbnNLNAz2
itaSGVmVtdE+9+W4BRrMenMmNJIbUXQZkD+1UXpPxFPKMbSW1O92WLIDAjfrkd+Ibo/a1GG8oRPU
ZLYStAaTKe404kBZ8LsYMlLb987NmgYpzFzDulxLjUgm5lsdurzZcJZo9GiFseZkGYPnQe8nloOj
DM6WZAE4aiQ4+xtvtsuDNJzm0kH2/9JR4RU7a64pE/Ueu0dk5oUNK2Rtp5PHmuQ5WRJ267Woa0wf
nFPhWPiDE5leZt4CnlneyA/pmrgZqxq7cqHfm2hCCPyd6iGyUPx+j/ncDkSfLuomSGZCEcAJdlg9
68W/8iGHwvLs5vQpWNu8xaZSoSikxJ4/IUE3V7Y1bz0HX+wYOmve97tx1jIK4HR2wHmlmc+pNejN
Sfr5QAPAhqFghcPmkA5rNp81fCctyU5kyVIdF3z4YyGak1O4m3yagvV25YTsuCRGgUYsyJP7xVY8
RKp588EtttnuckMR4MUf55FI5/YDXxw8KRfj1zVJmbQEsxfUPuuwlRBz/G/yHqOA3HsiIe2wAgSL
k3ruUcBl6bBlKs3u9JqmDukFQdM6l9rE2Y79aRL3BelPHM4yx4KANHbCIZvYaX2WWObE5oKj6HGU
RfZBcpqcjxU22etmXKvsnCOyRg0IIvUwTLN/XyU8xhA+CfU24KHnX9PJ2vwDTh3bQiRPPhdCebJN
UT8H+jgRm40QnQ5AOd5mOmQU2flD/ghkAyulmaOuDA1oKioq1oaDfdaAmIcetkDCzkauSQow2/5R
g/NGPml06dmQ+eyKM9Jqhqjhn7jeehlwi0wjB6pu0rnuxkAPxE5fq8CL+rqu6VRq3SfsVes0AiA1
mll4xAR9h26PCY2619Hz3erp3sGG291HosemEBH742UHEofGBH2VYT0Y9sa2dibfeaVysc3YcAp5
zarIJmp+HAZry/cj8dGkFjhvR0nQYtEnEHtISOyTWyUrfRNBqekVjRY7ZtqlirO1aK5UZ7jtFYNB
lpRUE1QfnTTrzf4gXLlTNKmsItO+JT9sWNXMYEi0bzkpTmT/agHb4awe1LIbi2noIkf59QM55/aD
rvC2AuP2rfusTEsfy9RIE9X6lI30532Ax2RBg555JVoam6ivd0IMadD8GuIulzfXOsubYHPnJWbx
w52B69B6kepMkE351jr5+C1NheAe/hEPp67qNOcw94jZGEDaTkLAY0lEFls694db6Iu4JqLWhhI+
rgsxd7aqNnZNPXus6hez3m/v9BugITagrEBZbDhCZGdJQ1nbM0MiAZ4Oo2RHvxTfOSvWBcEhRXBY
G+a6EH9ml27k9VT3oTkt1YU12OJFqcq6SOGFgRMhs44Py3fNd9OotYuxm9Gopzpiba/jQCGwthiw
z4OrCn2pZ/BmTKPQ49JBiAecIxUNlgCZfFAgqCai3Mc0kOA0W8JCpJtFouOOCCHt+1fYArx7DYHj
o/Kq9j1JqnWL8s7TB8UuLTsVKLWmSMOOcT9TRmVoJnJUoHVTBdYhGAN+DuUBc4uFtuTLJHPoRRKl
+Zh4SDTJpc6T4ZgSI6eHQ78acuugEIeZvrsOJ9pUCszO7EreR0ndcZDTUD+UfNF1VNSOg0xA2O3Z
aAdkmOtDOpx3a6rYss/NOWsJR+7MBeAXBPNynaIW4r4Wpaa07ia3bI0deHPgS0vjtHdlOdUU9La1
br77GnEj+ZFYkj1FQCSO35QSVCvLDgbAGgRYXbkIKNU5iYE/YUUIa40AoYNyenlta5r5GgwDuXUm
rjkt5mRG7OCjltJjyRTlQtXoDA6J56ktRCXD+E06I54wROl2dyT8NvffCYAkOFWt9aKH8yTs57GD
ahC62O/I7kJQiOqPHMTrWflOu2OMtWJUD4Y5i9ua2F+wJIG7YfywRXvVPD4NHugR1tGj8a6oUDX6
oGWLuia5UJzhPQc8NQa56ENz1Mq9mrnw8PQRmRwh4x/keT0tHX/DoUf12U+8TDNG8sjJm9E6OZ3H
79BYWvberiUv05Qce+cdEggNbvJMppVAr4EQZ1S8wrRInzujyVznSC4sH61agqYOLXyz+Z6esL/M
dcKFT/AJUYX2quYpNxSDRBQns0WLerQgK56bAZoMEVG+GUMWTuOUr29E+7hlBbo918pOt5kjvOiM
qwoMx5nXRLM2o7mZawc1IstmqE1ea/T4W3rXxQZQFAmHFglhsYk56JE7eHX2LNrlbSaUgxCUJsoF
ZZKwKu4cqU9RRy7id2kI64V2Y0Fd6Azrpz24DiRuF2xC26fuC6Yf77krzO4zrW2IJ3gugirU58n5
Zn5MigNWiryLmcV4y96bTPU1eTM7akr19jUg4+3aH2SKuSlP/UeeWwLRUcl1ehjHUdyy5dC9S7+z
5eNg1QlZVeR03lReU74w2UiwJ2jZQCnd9j0eeaPPyFf3tie/Nvs4PqzW6LBoyRxRsU9/8QnZg6FM
kbHIRE6fu1FC0joEgkFPJYlrqf1hFTrkGF91WVR72KUvVxK9qn2RGMubZy06BqehYt6kdaM1Hcuu
rPIbvK9Kxt2adSK2sM2ZmLbw4mK8LBYs4pZsnHhFx86Gi/v3xkSTi16odOWPRvRqPCKMoY6YU4vU
0lFkeRahMx7xHJaFeFxatjlhvg4zEXAD6cQKOnETD4AzhuPoDdh7+bAduFNzIS9QInKc29MYcCqM
7BiY/Enit1wHGD2TNtO7UDYpUTy3M5nEqTaj3KB6zG+7jasb2ipFMTEYSfmOgMVU+5GbcNlrxEnD
L5Cu/6zXUM4izdwe6mTejxvwqoDRkve1e72sJJ0cK5vZBxdRlj4HGuMdfDvCFPhzBEO3PvfsL7YN
nRFXnAZVWHQ4L+MGx9krTv2cErMvcI0Ys1EUoTDX0j9yNI8vft246V6HckIFrm/iHDyMiRFWc6PA
ECatfBatEN82xqx7xA6Y31yVTXyZDLAiZfbtIyfmeGWOHmETA62mGeJhMn9YyMo+zMUSFALVrKWH
pabx2dnLaLwkDtLoCCmQD9QEhwpRmb6eRnkZtCRIltvwRBNOzs/D64GFXbeT5OQwBGbeVW8ZzICd
ZIa5ZvMoWE17E1RajbrLmpLbpWwsnGIGLhoksOx8g6BBZWRhGdrbxlhfaZgB+j3AoiQIFzvxH71i
WriLe6v1kcRt/aeOwsjfC1LBMJQ5BiTiwkOpv6evSi4I1UZr7KQpnMiiluIlYdCKaT8xsx96kJKk
18DCyMIZQf8DOWwOX1rhaG/J4CRNtPIhiL1k+JfuvKkyitASQXND6ed/ToE1GlFGvumz7mpLAm/N
KB/zEUTRjuR7Nka4r3DSkdjqPY5z2fLU53yYAaUZ5SfrZsZIxQbxjHDcOusF/gnE/p1jNm/NsljU
SLlutR+jtNdkNyC6Yzg0lEF6I0ZHr05i0qZvC+7Tl9GSsxvypOnUWT6wlwnhe2rBXmSVcW1b3giD
yZh6zIkKnlHctoFDq8PcAnuRIhvVbdVy9GxlDRc2z+dn3TA1wpApV04WKuyBw6OzPysr9duobRMm
txpRpM+FnvsJuZyLf1240rlbmPV86gzDmCjNnvaR9RiMIhJwcv9AxDtYM8fw5I8+YzEaswxIr2Ye
GBZCass8stauJNJO1z9PF4VhspaSKhVihfwOMHxxPhE5eKFp0kuiQaFgCnPNKD4QNmwZt+QYMd9X
pE+Qrps7XmhtnjWs5BbH7EKJOEbTQIYAkQImbvDON8RwFJbrnWlu1X4Vjp7lnKNsDzg1p9wmf4Rv
aY8T02kiII0ddqEOVfP5wgTNjMfVy18NH8tbSM82iah2e+5iL+mHa9sxl7cZ5S3NnoUzJqQUzZHW
jVrfItPKdY2Rz9I9INuyv6FL5GNcwEDFe24ZEMcSa4LilgvcwG2pGXeAKqguSJDvSxz3BFtGVspl
EVkcHONuZKG5EA/vrpi5O8e5nqxh7GlWiVgL04nZ4s7tfGYEcIlWc0ftIB2cODw3+VWyKY2gCQUP
U12nSWQmjO5Dl5rRxTvW5WhNgzU1TmSiOleTkPqNsV3blFg8cON2kAZD2cpi9JyyFp5YDkko1nM1
sDRqnFW7trQaiycqEyhFU7lwR1edMPUdREruWtAhiX/IMIU5+0AlCcdTQ1w0fIuK4XggmMqEwhdd
ccBlackLl1uWMtLk8XhZMhmFSMf8bY1rd2xea98lGkIGpZHHCe3mLfWIJnaUm1Rf3jJWj1i/wXwW
i5NsLbXr5XgtylEc+nX1qpvJbPNp59dojyI8LCuZKIlkBJJUDHf2yD7wZStfpm4EP6WA7sUXnIbb
jUL4i4b8CDrLCkINxTypwPxfwY+AnBT/MHhazSJUdIjXrK1XH+lOLwlmMYm0RWXE6UWyWB/V5mhV
h4YlSAfiNBnPVSlddSK5XbtmelIzU0O9nBIBauHLDdo8+7bXn7JMloLVHh/h7O4JzcSroWPbMCLY
gQV+pK5bHrhvCaA17IGHMgrQrNpLYlmv88qyr3RhiY+RdcAagTtqvMguSklnl4BzCKuVUigyKnJ1
Y6ev6JQqvIn5PkiktnDGLcmdUyUBqIyWMFNO8UIQ2pFatK46/S3qSWv29jTKzHFG37S1M8pgzzg0
Y65nDzoj7eEz1ynH9hKmI9c3eetoBTNetbwWkly8A8U+Y3rB3BOkb6az/3RMG813A1HUDiVgnHmP
kpIbs5X2M8/MwWQl0PK8bXIQ03v2+VVxtLDLXYMkVurKMPq5u8tKCt5QcG65BPF64wuiAObIK4sw
RW9c+VipraLMgSDxlLb3OVsHf7cKZe0p92eCqHWSq0PZaMMduqUcpl8Ob3itGNiGbdsT3lrmVKvK
Cer7GizQJaKXJb20UxvTJOVspu1JO82QjRLAVaIVbhBQLjPi69ByVjynMy0cTIgiqH6GIdlBaFTj
OB+tbAMTzBYWe4NTng7DR+rCgH904eOOqmJ3kOtDNBLRLiO9qIfuxCtXr8Go6ecj3Mp0J0u9+BEs
onwhVB4qklwr9Rk4SnZfdDHIseD/5Y79SrIlC51wMhkht5EY6rraVW7AI2KtbEjaboVYPgoK0S1n
TMeEwt6nWCEmHqBEehk0BaE3S04IInS5QDor98cfREiQdtv2HaNXgkjS5IFlRDbQU03d+2R7nB9a
5rVpaBaJax8mhNMMA8fA19CdJiueFmQFxxSqpsEsOcjJj+qQL+0KnpT3jV9Q/zJ3Uqc58Jo+JKOg
eloz5O3QCNBso/7McNsH4FPzqOUBsd4vuWHNBzvzue2LVi/XWPMrgE0aLO3sTEAtAhpOEZQxvXWz
KkbPqoNLr5SlneTkBDc+xV6987TecEknxhLoHJnLjG0KlpgS6z0IBgVsLDXy7iTQ68Jtoanng2o9
ABz7MfHx8GEOI5oZvmi+DaqrNAeWlzBzHdeaWVjXN5bJfYuJfAu35bHiNEKDAAxgKIsYabjT2TSp
GZ1FXQYw/HiYsSkiV4fHiEvTMA9Zn2H8DITAXDCt6sQ/GjbKfjVvzFyHoQgfHN5U6pbMFtsxPa7r
GR+XLEBIpAMdjWBtHrHH8bn1pNt/DTym7rWV8GssDyB0I4PcKwgWi+2cbPz0HrHtLdZsu0nmOjaY
9naMcnVMQFZvDEtYlozycXVhFjsn79qfzjVn5HyDPyWJIlV5EZwZrLkv12XAZl54lbFvWrLPI7es
2+BgFrVuRpuo2uR8xHpBH1kwgFcdiBR0iC4/HMTu+ijTEq9hJjA5xspog46xM9flfGrLyv0EWBUQ
FruFO0+oFiaQg54m3Et6B8UZinoBfJDUvfoRptyQ3aTlXMkfyL47zF4gGK+miiXAaWRiCrBsZiuw
G2wvu2bE1A875ihaygSReV2KB6JSzdNC+wqEZF577wSbONdv8WGWzqmC+WQfeJpjm887BAQg8HzG
/oOC3R3ZUJnMCyO1KOVX5lv6wWKnmF3PXW4HIGC8Vr4AySyaG0sLWi1yZsQfEaMLpoBW7rb/UIb9
Le3y/8x0dS2/m/uh+/4eLt/l/wZbFYK0/17CHHaq+c5/VTBb/P1/CJhRG/yByti2ELD9dFWhF/2H
gNkw7D90z/Fdl6RJ0/jVVuX88VP6iSIyMDwPVxZ66P8nYP5D10HNB0gmLdfZrFp/R8D8M33gF2Ek
gl8kiogewPJh4/J/zzJapaZntjHVp5VyIbTSR60rlx2bWabMwfI0gZcNg+KiHE9Sr8uTp0byMFd5
tQTFX6TT/Sa1+8dvQnFuupaD4XSTgP8qmFR06HWS5PVJltMJ7wgIPtPOX52A4uOXL+dP9NR/+qb5
DOH/Mu/G0vabhLftC0vPalWfBj3BgdHszNm8mBPXOlpdZuxlwjayTKfqStsspmsuFmrmqtivJmYp
Q4F5+8+/0G8ivO2tE4GIqlF3keGZv+fykdIhlkCng0vEFHA6BC8Tiu8dE4BT5k5eXAtiOZlFP/7n
l93e5m/f/b+87G/iRs0tcaEDwD5NrSCrcNMzEEFq4eX3b//zK/3Jd/vrK3m/KdjB0GRVCe3zlGXT
B6cbBTw7I7V6X1X+l+9K366U//++uIp/Ogbcnx8mX6/+2/tiVNfpPQbtk1YlyAkYaMeTzc6iVSzD
OucJw9ihDowfHTMJoe1SAC7g8zmg/RcEONmhng/ctvvEl4Bz7JidY3qCfF0N+bKr66a8ygRMALsx
Y5m2KGSQNU26Ju4glho3ilBFum37gzzo63ZFnyQKBiZ8+XyDrN2AyWbZ+Fiudrvv3f6xwPMejSPP
6Ro6BbsZVnjs3V45IMZbFzOiE3h+VGAYjmfTv8KKZe4mKv4npl64bpEpvpq9doVpXZwtFjU04JO9
U4zPHPJwg3Jv15nmvQFoCcJEml2KObiE+IL3H6IgmiS2hs4UGjMgfqXtfdxOR7R8ADTm2o26lBux
z9SjW21LVAF5HnakcR9Y8txOm/Iatd2usyAx8qTtAYCwjqGMCSvkLoz/vjHSfbXGzOKkrw4D+Gzu
rzVSWvbqr95+HdVeTJCMsnSKO4s1Zg4eaKpfjKYnsNFGsKcfRP/pmpMWrloO0bArxUkJCmb0kYS9
9UBzhHnknHgZl+E6L81v5C4/Z7TigCKNNlks0dSikNBdRkm2UkeGCNi8J+sxNeYDF8qHliCh6VvB
L1a9ARBlFcCeaRqA6fcrtkEFC5luuEK1ltYXjkpfoDnrh7HnfumGEgVSX7Hn8m1kgpvTM2+vwHUA
EEUUuxvLId04ADcmiHLGVfwF4T55BtdFQA7uTs9r/2lQLjzGpXgzhW6GVPN4/prlgNGTMwdibMyH
XgKx9mB5CNM8m9HVR9wHT5q5ftgYOp7LYnp0VmOm6ML4yqSuigumis2o4J1gZULYcVwta0eTepsW
DF5ancKwBczTfs7FDlAqk9fltjJ0iID40TzUgAPU6ZhB8hmDGTqCNj/PjCZlpKHHqz/dJZp5O2fM
/lXvXde9f+vjbqTl1yB3IJimPdutQ363Fka0zPkUQyI5BpX55Kb6Q5Ew2cGOz0xChq3azcWzD6uT
iFszaE7p/JVm5kVl4nefq0MFD005YGaBLTYfur3GztidEHBemhYg1OqNUi7KTQTgMGhT4x7FxU5M
9q6BYOBsi0TyTGfvZTa2EwBMe5ucYQyJlooJ+YgSA9K/I59njldfjxS9ZZCKm5yNmRFSL57V8Nct
lGPa5aZmcdXBQiyqquZClv4OtGyqDql/l+blyepAPqyxzjJTn98wzykal7ZUF6q9RuiwF2RPrO2b
4y/vdvYu1Ze2gBCe1ghFgVd8DWx5K+MmNR7XzA7rOZ4lly1yMr3nX9EFaPLoZvGUfhUNs9Lsx4zM
Ks33cvgi2A1dBToM7Xwwx70vz+b6rrH6OEEXjfZylCwzayfKQbq7w1XTOTtmFPHcocHFSZ1l3R4w
Gzrdl0y9bQYbC1uh2Z0RoBrlz3y86OXuNmHx3Nasha8kyqaksnfGlotS7pjh4IapTutyr7UxA51z
G91aUiZh0NpnuR4Q4CJBvBPik3IJj/Ve9GOkBKqnFqXoCvCYSIf+oAHNZtuw9+vsGlFBxLh6505B
PHRqt32WtWjifCIdBOWiOXBX1nrY2rB6uE2DtgnLYm/V5p3TsthO76UndqPvx66Uh0kH321l+7Yd
95KupEfOgKaqNlZSUHZrUABupXXK6rOFGb0BzaXsiIwxl3PffM+7c0hxMcFaoQr0iyEzjq3ePSGY
j6j4L82sekWmjqmEeap+sZAh4yBb0twOJkLOSqRCILpTkJJpcI/ZliWxsRYAw7l3GHWBYRBfRBgN
0te9PQHndN7X6R708XamXG5rQte+Lsw3SKxRXRv8lEtTlHdFDsyT9ri5ZsMcrmjDhb8P3C62YTUW
LIxg1yEGy2NycCMvuYLHdEB7vCX/OBYHcpBg7ObXbp0qOFDg8oUVThBbXXVkd3yaAJbshZG/NV1K
MndSoEt2rH4vK/rmIvVfYCK5UT1sY5Fs2ZfjeDnVxE3A44lXwFr7uRZPdZfS3A+XEzESZ3k13c92
GpwnBpoDUZX1mRyxWI8PBJ7/sMzxhuUHkawHzU79GI3juWAyyvaOLTAZk6NWfYOSSrfNyBXPrHO7
qL7E2BnHvFC3xC9ddFZ1YfQg3dlbHf5zAUPH+W9FReAwomUOaPP4+7eIJdRYzpA7xG6ww4qnfGnv
iuToB0ZzT3sNuShbz0s1FHEHJwF2I4YCOxa+rp8H7oRg1c7rc4Y59HiEPl77i4Zcpz2NVb83+p5n
5bijs3+npzUqHhBZ/8Wa1AZJw+mDse2pHj3rodUw2CRFtgu4bw35hdNiLxBJzpx9VfEwD3AG6Z7n
K6aN3RoJ89IuTsGi5T8Mc/JuXHbL7xvwvn1d8VRoI/twlKK64Ffpgya0e439c7perFgR8vQ5tQLC
ZhS6seBK06xoNPQLhjEAX412J9fgeUXrF5opj1NWdeE4PcHHicSoTrTEyQcRTTyyqvHeQK17TnJQ
e+PXvMyAxvgmazsy7d0MRTT7RZRp4F6I+lo+sqUQz/ki9hOsM1ShV6bllbcDuLwYX8HL5CTM2icf
/DmnSZ3NLJrXYAc1bQ5TLBT6NK4cB+IDQcFu8w/cJJ58nKzM3jlLx4a78FjhoogtN+GCxwmPmNOE
qwOEFAhsN2XdzskQtTYqSM6ZgrSh4weMdBkkr4wl2Nj4Y0VyR7W+4V1j2j8STgTpQHM2oTWPEvLC
G6UvUNWNZ9Z7TqQ6/YxNrXapdSvXq59eeYkUOOGDL69L4TOiPggZuxQoFWnBioWypG5yAXBz8c8o
vGyYz9hQfDQa2Jk5kTlCOJuC1jwJgTZcoLzqq1HGbSMO84a8CuQV5+DFvDqPy2qcNbqN2DwvCX+q
3yxPfyKV9iUFCoZ5hgW2v7j9iaSrJi7xIhxSvVUxs2IDoHVBMMKEu2Dp8u4tMR0s5sFs8A3MoIz4
Jlfttgom9Ukay3jfWMGzXZsa+hgelNJ+SQncZEGV3pSDcYEc3yLcanxf3cLgWpPF+cyUJ/LG5HpF
hAlNbYfTkwuqdA66gtCYddUY5UZKJWJmOBdgvA699zxXHRWGxeazqNrmTSQ+TPt1FowHa+JizlA5
GIixOE/Kna/pVciwA6ZzZjqICpagDfpbDZFoG9HhfZa9yxPN9OrpuzKtSzYd2f0qDY1LoTXBinLF
6M57oZ8V5cFos88S7Fmw8wrUMCy33xt9eHdmeZ01ON41GeDeL9MjuS2b+HFk/2kr++T0b83E+RCx
KVrCyRnEVWeo+dmbjTMSL7yb0lhUCFh/RSwCskcpFsnVedkCthfQJOVykmOTnzXJBTtMaDu0Cpp9
aWjOC6q4Mg+Xbb3V2/AdzHFqY99+M4eiA+3kUjWhr9JgaOwqe4iq9pJwEwRAPNDW4KDYEU79ivSB
24gb+0S0AHiGM9jNlxvmRPC8JJBvF1jnNfd+4PxAVUH6kwGMCEmAOmgTWRdB+zwaH6Lnz2c4oFgj
dJxis9g1iCGc9sEuJ1LKjGcJ68kinELIezCnUVllpyBnb8rQPbXO+7W9Mbv6Egv/JJ/b8dxdFlQ3
LO3Nd3+6ATC2Ryu8D8gDCfv8nVUyVxbITvWppsYLKbOxHBHfww3bqP4i9ROsiVYZp+ZHviI9hS2O
EpnIQJ6MDW4ZCTaJKIM2s6ICMx9j8WA9ilxvwYvbe51VHUKqHStDKFD0SNWLmr7r/tyCHrnLuwpl
5hBqnFwYys5TBDpl4+5aJq6q6o7IKwPWWN2eMhpjJksB7dSylw6hG3usNOrzIa+Otv1UG8jIcntv
m1a4YQy0lqjbLafKXeshXtdDtTx4HBGquC6kfQ66JKzGhyrLPyz/W80XRYNgDUJ1dZAj7h8CJa+6
+VJLKMPm1tu5AYoGz9BuMrPHGrT6l3PPA3VT5Ymk/pZeZ3FgThPaQOuqa4xzG3nHz+fm35oIPvwp
O+lfaAb/s6Hh/yLmgc2E47+fF0bv9Yf4yt9/nRhu/8c/J4a69weUDddBqc8J6fqMi/45MdQBG1jM
/lwLnz5EBIqURnRD9n//D7NEqAb8NxuPJ2J0lwHkPyeGhv6HDbCfsPItGZIsbe/vTAzN34zNvr9l
+mLWRmWMwYYZJIXSL8ZmrIL4dPCVofLB+Z54bkOUdN9HXr065wBoJ5ilTgrFeKqOg8OfeYXwb/uh
8O+JgKeRZ59002qpSbHs9J9aW2nH1qMQxeWOeDCv+gJdW+fckl/D/TuPD/ga4Vd2dvUX9leTz+SX
QZG3vRXwOhvrwOQpHvzu0VZjAHu0zfpjG4z5l9X17n4xSBBB41DsJgDNuwqhCkjixTlHtV+8iM23
qleudwu9MD/Mi25cMXQRV35tHe20A+pm9vIVygpiwwRkDfut/PjzzEU10r0iuZg+/dnJDywaweXN
2XyrK5H/Rcz07wPOn2+MYRNfE5eQZf7uIladaPUCxs2x84o6Toa5fteXct7BzBNH0J7ixOa8O+gJ
KYL51Gf7YnSZgqWGe+a6uHtUkSLd+uUS/5Op679/2M7G72JsYzk2s/BtRvjLdYPTqDDnzOhBFPEK
XcAiK01Q/k3BZO5XV8HSA3j5F3X7n7yo42zO7cDj6jd+HwUOplLs2yX8Jb7o13yQRDflKxVpRBCA
e1MujToSY0pMzN9+s44LgwQ7twX69PdA1gRsX9qsvG4LyihExQODSBOPBV6fV8Aa/VuuVX8xYzXg
GPzL9czw3jHoLiCewCv38Dlut+4vH7ErK7sJ2DgfydU4E3bZd5GfpvrZkmfDF82J9ekhWXmdEiH2
A3mLh2w05UPX2dkFxGXajXrQaeegG6nDpHoXHqdtsmpXyRKu2Gi7g5R8xTGerdx/HDPCCJ00n+9z
X2/PeBx/9m42A3OCaEUhXf4Xe+etJDnSZtl3WR1j4A4IqwTnGZE8U4ElqQIHHNThePo50f+M2fzC
CKuv2N3VWVURgJPv3nvuypv9dtfQI1VsOir53oYQE50am/3UFnqbZkn1HLnBTOClV5+FFvU292Px
dS94bCUHm5yWcmwhHZC0HuWW4WI5eicb/M+z2TcJK4YMPEZiIuhIGku57gzPOSQl5sQFpqN6wpsV
6HQVAzNnFkZiC4OPh97rFV+8de7awa63atp27Pe9j9F0V+hRfRp23nnko9yW23EpmsfKKqsvC8y7
xG8dTe6SohWmZHU1pQ/hyDStHab+gaa0/tmQeESolkiOGNyZ8GaoFzpmSBiVk73OykgcgF4URzOZ
B3LBaCHTEnyH/VuLhianiuNDBw6StKN9h59F7Vtutu9u49vYEpjBgYFNZXlr6HF7i5gtPRd2Fxzr
1ql3FeVCeOA73lwnaaHUMri8jXj98JLUBOyXJp9CB+2VgSjob5oxqj+Q8eXZpQNxC0rUIcDL9w8e
3T7AoexRKyt04jJwiar1dUYnwezVEUEfyzvEiNq/3Frc58govWMIvH3VTRP8zQRzKWtkfsqES5ib
kH7GZNjKn+s4YwIfdv6IswgMM5l259PqU5trJQOXewFU6MViPbfGFRtTv+uNYT6nU4w9RHjXyiOU
XbmjPthuo5DEuwP51m+d+6cZxxaIsGQTxsUDUep5SxdlTmaiszDgjPUjjPVyE3vQjevZ5W8tgtVg
qyeHzs14I+9GLbaAdpFjPnwO7DB+wiaWgJjomt3UBuO5GiTYEJkm9jKc+2DF15xsROmiveskwmjZ
5C7htzzSNxfPImP6YboS9+w2fEf9MyFNzCKCL2NYhIjbCPqSd3B2w/t4OtTRPh78ntErcaumk/To
tjnWHs9u3B2asPEkZtP5njLGDwC9mBFi53toXYdRvpzwe0suw0Ms9dZps9rfhvjgrhWK/8YmRPbg
q9bdekn1G41Gco/ARuucFeJBcyv9rLB/b8Z8Hplloe210ryPG7X+IzqdITPnn2kI+MCtrn3U792u
phFAuG+N2Tx0jfFqT4FeTSGm84jr/HNZtM0hq5r+KWw1k6yk+mm4lO0wjZiYqQvBkVnqMPkzFnHz
AO8B+q1H/8WZYRUDN0u0cucMxLai6h6mx5ZfdelBV1G7GCikL2R1zSw6sKzAAG2flvP05MM2pc+h
4+3pRh9HHAZu286K9wZ7uyacP0wdGaiy4I400ZqzaEvam/Fh9MYKs7KDe8Pm1kyeiH45Vj2se7pK
qDXIp0cyfVxIh4DMhxbcVU3MNAPWhVOWBvekghse2gHd8ARwfX7DmusvOzf9HqfWvI5eUAKc6ByT
n0q5cq+SI0osIXALrNHCSGNz0RH2uYxW1t+6tAD3F0T0wg4oKSO9iVPlvVCJNV3hGJzsu+eocw39
oMxmOrii+u7Hd3r2guVgucdcpwyRA7dOARIbz13pEMZAadwG4KLXwvW8Zclmu4ob+SAVM525qb1n
R07R2h0qG+/nfAlEzTcQFLjbRqvcWuxaP7quywffGTCK056yHKMox7dfEvVu4DB4VfbMgys2EYe/
XdB6MXd4XBOXPJjjVdjGrbGVZAcOJKbwgLqcwsoFyBHuZahU/YL6nuyRhOr0Ar2mPtE+me9coyLx
ZhFLCBJxZF3zFybTVy6jFUVtNGmijdyLrFqnTNZ8lfVbE5n+jfKQcu3cZ8nwgEW/gNTZPrqtCWgz
94Z9MvLSDxGkCKib5G+6kzW6lPyRXLzMdaS3HeUfNdCTUg/PYT+iBOvq0FNUkC7mcpBIGGVar5Dh
9k6MKpN5TbrOOmrE/UphLxFGu+76mkLydjRWfqONfcjcAcs4jGWD3D7ZU/squVhHXfaKU+NW9obo
10FbJhcywvEWb623S0jnDFloPWY4+inK7ankaNi3lgW7Z9UJvDsDNhQs54oji2eM3To2IuunwHq0
TJ20ewxMo3zkwPrCjNxb0dEUbeM59m72HMKVFh0qSd8SJg0o1jHbUe7JyoWnbGzKLWxPWnuDe2VJ
4vfsM+ZSOE56gNn/GpfVXhk506mPMAOCwBwWhx48fFJlK3+OYuJoxMlc2WPWnf4OUXrLS+M8NEhW
riiI80RBsPQcY/iGABHjMweoqAOL/Pd9OdLDt5KRsefGOq6H7uDi/Fo2RfBt15RwOyPpS8dI6Tbz
G+/IcquOcrCGdTPsGo80rO9fobuMzyW76SojwE5dVxwxBGAmRFFsumhsxTCoc26mMvz3jHjNygBf
vYMmbWL76bNLkdNw3JA1Gw3+VT6NDrlU/KZax8a2CqwKWkXI6M0IrzIw3us23voJVXTFmB0xW6Os
cAvviGCgsorglha0T8f4zciD2f3KD2uLQQP+2s9+UPZaRgCoZ0e8EPl67ut+Zcv2S9gjJ5J5/pWq
faLtIL4F8G1CYXvnpqmJeuIppZCbOV9QN+eybf3VyIB92VgFP4ByGAD4VribY7EL74wiGM/2MvZg
qycS0mmZITqZsDk2kTl1tEUH6GHKf8V6/sGHuwSS7b8WJmav+xmpBRHK+auwicvojKVV9Wc3oliD
0xXpROkt8Sg95r73YpeTSRlU0T34nlFvtDm9QWxpALdgd7JUsVQtrs2UWMcYW5sQ4zgdJ8nBiOTR
vPdp4JE1fA5ZFCfwPe1xPRFn8Q5ZkJLjqW6tO+EAnpn4CkEVSKzjcuOo8KNnAGMZScBnQCxpxo+a
Sv2tfZyKvpg2wuTMqfq3YNRn1w4OLm/6lumeoBaRoLVd+v0qDfWVcuH8FOYOjni/Dj+zLnzqwq55
nwrc+7X4aA35Br1A7BLCTTc7lFtUYMpHPOvVwre3dBj8EsFzX2oabai57OcNUUTFK5QQI89Nhrcd
AM/apj4lHERCv4hPYyWB3deoYcgnGUmRx3yerWgxI2bwYJNOKe4KiZLhL11gIwJRSxeQ/U3ToHkE
Zp9T0VPZ21BMezOI53OGs2KVFxKdnel/fGiZlO1IXz0AdxqPo57cm9dbD/f2uW2i0yegA3digHAf
JV/+nhKeZmv3894v1TWNvkWOWssbsMnrnCyMlQgCdlEMxoFrgBfQOzfPqb4ZLfFhLhkJgic+xSkW
AGH6dWji6R2cHvoYyIsJ4OnU3Y2TzoHO9mBryR+XSetzHHEgwiiXXXNgm0vZ1ddkIhJTcCiG1PCF
d/effBdhJR0+DVw48DG26a72svQT4DTvb9uuAEx1uPFbK9o2+u8UJrTkvPbcGXDYbQuSXwRrqK/A
FD9ecHwGIA5ajoVyA3DwT1VdLTWfGZmkG3Ti9jAQ3VzWCR194zT5p9o/TXXub5XBAcw2xpAH0xou
eRsCFJ3weruSoLBBVGRrQg1eeokFSiMs1JebYQ6nUdEhFiGMS+KjUxra2vuTXtOuwKFGkdfnRHEv
M/SxH7bpYwU+hJpBmddADbtyi8E7W9gA7LMFDKV5n9k+nVHI27nAVw1oB6/oZL0yfVhOdMDaBCXX
XmcyDnUOVMsU7/Ctjmmo/F3q8Lp3nGEqsxh+If/sBd6C6gUfIdUm396gV25D0p6d112Zlr4QPCvv
B3r8HxATFiScMUVyhDO2GbgoVjR5pTpjMYa+PLTzkfbfl6mlj83nPmiML2Brj/hNDqPns0eK5Bl8
CX7u8k6FrlcuDpdtZNJBNKlZwdtPDBvDBZNeuqcMiruA/C6gUuODgpG2zDICa6Jqyge4Q7QFJ+Ol
yx4jcgoNppExmVYGWrQd7nRY/NQmaWlYCJCanlTYvM7I2H1wyIoqQ4JMaSt4tDN4atOXJJpwjwOi
I08UNYCw6gqQ/qOm17VhPIovxrobWzlzerH5ytrZksE85BnUqtnb9WG55zK78twXUjg0hPkxR9/g
GqUvVJRL3mR3D5bpEQzUASzQ3oAaZmXPvGSQ5Mq3uRX1PtXOV+wmF+qealC360B++pNp7QLnQ2Ye
mYw23/rudaJz0ubp/O2GrnsbSXtdojjauxSlLfs5XwUqk0+0lT+x/CEV0yXu7kUUB/ma8quCXTzQ
XDb6AebAIDCoB3bOwkB+9jKjvAwQGP6m8HNoMo/OFFVx8WnNjSeoxym6cjUTj1+Z1CcQXQxBAAf4
PQybQLdtk5DKCXCdKLAWN4OljVm4n4RUAuAG6K1anpSOk9/ArfCiaMvYJ1Efn2iaXEWzXx7KsZ4I
dvrYORJG0isB725N7UhHVnPql3V5d+kI82aalCNXrhk8wNYBOYw06inDogWOr8KZK7WlzyZa9cNL
N3eUMpQ2l5XWyBlmF+IDxDHJxlEHuJqVNb4XhWPsrMgIn8rpvRFu+GHWiXpufE4K0WAxg3Lb/iad
EeTEkPQbEzICTGmcznk2mcFS5C7pVxCtR3XvZs2G6MFJFIdEMLHisU1Kb1/W3QlByb3x6rcrx85D
kvUGDC8v6feK8Nu5mclnOCL5zOxyfipDle31nM63MrhbjRIALF9epKl8mEdSFFy9lF5jxrZ/UgYQ
HpSJs+rpMNYI0RH0T2xNnqJSxpaV2pdRUz2Z5uAfbEOjMvq5ZstANe/gdez+SQuRSTqXdFhjubLa
q5jpbbRyzEKW7bBiBGZ2iXEPH+3IznckWvcqaqwToS2A3GKWtxRqycKFKk4Wy/TJpYt0Gr960/IA
dNO8YfmZxwW5qfJ9w/17k3fNJ/YyinnGpDlG0D5ORLCAQHhy+KODLvyx5UgDPFoxZz40bHeJz8g9
Efen4I1SrGHRGhoJKLayl8m1iafaFuHyhV1bwTvUnIodNPfya+ZM5OdHS77Z9Ww+a6BUmDbapLg4
tlFeU9svv0JCOSszHUPgdoZ7TXOzONBgSOSsFHgkiB4aDhUqZcpuHKkORch4klWujqILge+0uOd2
kZajuakbckOrmrV5hT+UO9NQ2ntCSwEl2em3aHux4nkcIcfYb8JpxVfJPZ9S6dz9Y5qlxF6bFOOF
GXWE6cgYqz2nDvqtmIEqcs2Fx3pjuuUXbR2MYWaFTaKH+OrkePVNPo5PG1ZSCFvRotJg5ppQSvXU
1urdK/GvEINdJk4l7iH0dljO8DkRyuX0luLIOztB5myMwaahRztkAtvijSQSLbocMvn4X2FptesS
LZo2vZDY0zgcS3POdoXk9s553dsPuomKfTn2zUa4KtuCwep2vj3f/Km7RzNK6zZn3etgh3QTzbO+
tRbl2+vEyB9H7n+bEbjbBYRouG3CRJypLDzmVesiK6pqf7+OQ02d3QceUr1O/NSgoMSY42uY5OHF
Yn82tdBLTJveN99iDekl/+QGnlg4WojELCZL5BejtZ2t1cbZRTScUJl0ag/mfwJ+Kkb1a0adn5O+
73ZOOlTXdiyMR3pv3Tf2geZJ0b22ZMu4E246h/avUdk1xZSkZ/Bn0I7zi2G3g0xBQO4kwzB/4O6e
L7nkuH8mZaont3W6Q+xaPXwKA7UTCR+3fhPsKJozTybtNI/g8wR1prmzMT3P46Ic0UHCKtsvY6Z9
G+K353KeLSIgE+e1KhAMJdltimbbdZneZ+48/c6uR3PmyKgX1p0qP6EriP1YxdbBmJP8NR/j/uWf
if6ox/6lmZWxV0nYvvVxIpGMOwYbVj1cwPMM9Ns0GUltOXlHeCYGmWI9fpD6So+uq+cN96VzH5Ty
Y5h76+LLEZYhfTLRsphL7y2okeVdZRjXaDKwNcYjTWBAJM9cqEG+A9PrT5ZR6HbNF00iSpak5ls3
Zx5PnlozCZmCo8oD79pMeoS8klbrxpLMfvrIOjdpXB0TGK3MmzL3E7J7cR6TrMJZ6ZBQDHFA/ZR5
Fm0sDEmYVZX8oDEpuEVGoHe5Je3TPFUApaKoHy8hUc1kQVSO0exsR5R793Pdv4R9Xm4LQPDgqzJT
4cHAzICrLgn/GAZXCA5fBSfPBO/74KofHUc0Ivu6AuY0iMck1sgmhi+vGlDvFhvO94ROHFO27nhH
5q/OpdFWu4mdGkK/PbfZeiZ29NfKkfMzS6pq1WRmfcXglZ+l5ijMWSH/nlre5LQrg5vsCN+qzre/
rcaMiepY3pp0ybyZvMq6eBWbsA4n+WGU/KOZ4fA1o3646D5wV3Ep+xfaTqNTV3sPmeiLF4fqv1Np
9oAdI9OsKYLwiuBW0KO2j5qh2nqi4kNikFfvc9D3a0rIy00qFc7EQkPVAn/VvwyZB67MbCAaLNLB
jc/Kgc/Z4k54Kju2220PT5a+E6xbnDuKeeulzrALu2JewnwRP71mXVgM5Ls+pKay9poCffAWhijF
xhwrcYtEiGE27yv5QTlFsJ5aJ/gSoWWT7ufKsI2SCueqBzRq46KOXCr4pi/uxIR8FXd0JBn4bfdD
omuS+a5HIMbSO99nOsK+znGeyjG98OPM/Be6+/+r3s9a/vm//+en5mNs9eOfmBD1/9Sw75jw/131
xtKXjv8uet//h3+J3oYn/sP12A9CZCskLNy//616G374H6iGCNfYmvkWnXvJ0H/J3gb/6R95779L
AO61Qf+lexs0BNA+ZHOBg2tsm/f/7/+B9U8o5t89gD7zSU52joOc54HcZsz97/paoMbWVhio1uPQ
TvE68meof0soHwMKQUwn9DPSkTYpolEAIE3CZfOqrS1Xf3u6d7/jWEbis2cDi9ddaBj90vF9CJYF
yWEHzp6ecw+dxage4Zwk6caUMh9wjWSoIouJXjemoLOurAcmY324nJkC4nBuCX+deIVd7G8lp0r1
XFnSO6sMpNsuGluvdnChezOy1dwTRF33IyP516JuGpBXJD/KjdsK9VexSHySZab/I+jxM6VawGim
zB0TcXqZTGd6bmkgXUZJLdZpVlNW7nbrvGSYnOr0ld6Z+gcWnbfqANessK18QwNwjjO1YbFJmDwR
I4H8u18e3yClzqnElk7HM1KNcTStQB6hHWAjiPN+Q8wy2hMPP3qdh6DDfBRuHPqUcNwb/q4Udy6G
wVSreD0WLOlzDqTSxAm/qulyikqwnXAcL94wJQSmdfs0jNJfB2Mc7BmKU5+qvX7jeP2fikPiymrE
Q+x77b4ZjYMM6r+WoW+Oh+HPo0lt007pSzGMSKJjPG+EzuobXM5vgvxMskJKftxINi+yTNnb7LJa
Z2ZOxiX4rCayzzyX9dY35x/4dcYD0zUQRWl2j0nM0yoPSHzadTo+0Zz5rnkJHqGSQPEJGAUU5GBf
YNIiwPAE7FIJUsvo/GnJ/FYtLVqYmkUgCHg+pxx0zV9FZ8urPZrcd8BcDP5TU6WaiWoZOdRRgRpG
/ikgCEIVIhgPztFT9iVjMh9uoPr1/TYzfPMk7dkN1iHqTHJgYCJwEvUVA0aIAmPBPu42qaWYyFqB
Hs4B4BX/KiAPBTXjVavygr8YA3utT7EgJmVfcVzd0b2kKUwrPXStJ6uVO4ux2QKzcZK1G8/DY2zC
qz4GtWm1oFda60lJrkBiJvcCh5zGbgK8N1T28Daqrt2lNvYxa/Jxjo1QdZc++uk7jy3ypTEEsLB8
jy4us+x3Sd425xbr8l8ndtAO46pultDl/YOqYn0Z4lyA0KtlVBjda0fdi1qKLKehakQSiWOVXqzJ
ucaidlaN71CmFxhkccPSx5NJVSRPcaAGRmwl60UA/oedUWxRxaZ512kBWTGmXEBZhYlRGJXYjTyH
KQtB+TCx5SJJo6Y7dbKJ0XxlC6+rq6aIcUed6/A7TBrqs70RRqfi5sw5Mo6j3RARHNVN9wJUx/uE
JJYAPUOIhwFuqA1HreTq1j7jHcOw1siAID/o8du4DWqLCmMKv7FLLmxGKQti+++zBPYR9QRBLEVh
aEsR3yJPWnz7SBa3NCPt27novzkZXdoguInY6bGNJIDBuOWF9bDdBmarNrj22/e6pCaqhuyzUnUf
nAMAgF9xjGSdTzz2MW7RI7N/aDre/ZfMCQwIxdQ8yGlY6joLRT2nauQYtGOwBZscbAPb6PaF7Ztc
tAGhdClSRT6H9ENVrrOqw8zcmW6agQFQxjFwHfcFJB4R+RiYRNe1BYbSbN8lU/Nk8p4s/vkt8143
Ty6Oc9Snf/5U4WvcsmItFHKhD/+o4fdN+/b9n2+w7qS5I+0FxNa+/wTDV3/aqa12Xpl85bWRHicF
xKBliLCPk2p6DjQfCWtv9ABYjzu16IplAjZzX0Ha23Suz9+vUWqjKJHfegM3XCFDZ5+2ablQk7Yf
KLQCO1Hw9KTSSwjA+B/MXbOvf35/oFrJm6IGlZQxv8JsYuqa759hjdnh2aTZdR/g5pjOceElbyav
3m/cecG5chLnd8p684ZEkX11ArGxa+fsKx+c9r2CcfY9lWO5ok19YEQ0apa+qfM/csuY9j2svmcB
ueapnSvjlRp2yl5z5E9GUKANiio4KbDRy9IOFIIQA468g80JoCxcWm0VyuCN5gFuQXuJL8bM758x
VCVe9bkuxoMzweQFuA1vgVol17ZsZh5Q9VHVTIsuHSk8knzIsc9dirtjEnragiN+iGrziXrXR+1X
u6lyZtz2ap14amsX3R7WDjdyvWNO+i3pCsbfGbtkS7rqYAqq8KgKBIyCrh0G1pUZ+tuYhjXsgaZd
St/NN5BSu+1sIBEDpOFh0rMmfg28IIzpDYSiKddRHTjIgnOA1pjGa+6K5qIMEvfYOTW9WQk8Jn9M
HQRCbOYi9uJdezeNdMovSUR1/RccMns5De24iJR+xdKT8vnXz7kdfQ5t9OM1ITzTyniyWtVc2EtC
skK62jFpKtcZJrq1FizFw5ww355hSHOB8WGFIYHZydy966SXazEK49imo7Ht6iRZMymftn6X7K2w
QfugmeTvBBJj1mIH7QL/dKHYstL5seuj4Wi007aLaKdTGHok1XQPdm6IsyR5ztixj5cdIJ+jLioE
s7wnGukTG5TJC9xDckUKtUA13aHpM1q15q30bYYexehvATvOiwbiUeqm2E18q1oWtd3+7U0oAobb
mauwi8YFatZdCdG7eTAA3nmCayWlwys6n5aGq4JN7NZ7cFT2SnM3PcXAZiBTkJuqwRmvqyJhGfSE
cRjNGfpIO+x5X7OtQT/6erDkvg/vazUZpD7W1ReRAKBBTu/clAvBPFZjtASeFV5Lr28erc5XS0cU
5qoKiuAJdgs9DyAhd0SWaWAzCvoA4xILdGdaYl4Vwq12o2+Ftyh29pwGgwyxSdn7vACFz8OXpJe5
K4uHsLDKDWv1nWKvDfOG6ta+tdr1G8ic6bAPUkEix3FRv+KabcTXdn8QYfSbjoG+RLalzmbVI1rk
rrUKJMYgHMyUHDdNvKcu3FpTHkdKiRNyv4rAOW1bgcQZuGNyicyq2bRm1j6XkqEnSxuTrMFv5s8q
rIytGLx2NXlwaMAiqv04lj7x0mzcpFNjHAkt5nuv6qwj4AmxU6xXvxO5TB7JzHiA/jHymMb5yQrb
ecO6aO1HegSZn0wQwCQi6n2yzCKT+KGjV3avudAlqbDnBdA/vYpTA43ZZpp8SmcR428BnSXLWp5r
cJ2UbeUFwReSBvS7I5WqNF9qhxOjD+pyKRFIPkcbC35WgM9bxjDuH7kd0CjgjTOudJX8ybzaW6tq
yLZNAxN8kWBXXEO6aBf9HYdEtAk39az0VSJE3GTU3Y/QE3nd3IB7pKIffnB+DVVP1qhh/R/Nfgbo
pbd+5PbYv4xsP6vw4Cga6JjA6j8xguNvIIUJykEsGxKLqzR3XKJLEUCSKFJbzCOKDREM0SqpcV3J
lD0pyKK/IdbFtV+gCrInv/e56s7oRUAAc4wSqqpfmxRN646uOFRtnjyHHBlXiMbp3q+hIIMYgoKr
Bx/SET8oENVfdvTH2YbwEbGV0YUXXDDC0oGNJqPsTPMSASTctS27SRQm5c3VARK6MbGqYeZ7K8L+
Gf+Lc4i97leEww9mL85engFwHz1zWSiLzSy2Z0wETGZaYKTZt6+ykHBR9iUKhplqLiHoEoukCKZZ
5DgbCZcN7LQSkwlHjW4ZB75N2yZgQTOCbT/2AsRoZZ+4i5TbaqIpYDKL5NV0Xbi6MiyAhFG/sqxl
3HNUxqXF6RvXGR3gU8U62nK3gzlLMWVqEiggGLTjwFV99fcngkP8QUv0DCOpGe+6qbxNFf0WA0T8
Y5nkaP8ZYZC2CMfDYE7zMjX1k64Cf+c2jblIHQEGulPFikjkhRpXXAHkuivX3pgiJ9wIq4MJtQ/f
p4kgd5kk3ygWlY8GuG8MmsH9S/0DCAdaYOMP17hW07rPmz+qY3JoNbgQW2bQi84Zqyc7EcNtNKqe
eX/q24cZ5OAS+l7GwzZEr10jDbnigOVvFKelhZZzs89T/F8hvrzlVIQ/42BDfyPpsnRdvqeutaP9
yFa3Qxp5zmsHp0XQHCJXmbseRsgDvTdnw7XmrZGU8YHGjniFSBeyiiQhzPbQ30hGrcuCUc8W0Cfa
gEnP5ZpLeryPPZfHmRP4qk9n8zFKHONN0UqzoDjxhvf2C5RL8VJBs3FJsz92hoOhyLXt7cj89IN7
VbeZAvO3wSh0CFH9V45oHszJeJjN+lKKaqsCTloVWSaU3axiVFVSk04gihKB5Duf0pPJ5/oWAXpa
cFzne6RrqCvS8JCjWsK0ArjXexS5eEVXMCIu8q3X20DFQP+5uBL76hECRr9pjKxZ6ohZLJEU0l94
AHc5IM+1W5FnHKOY45nxKapkQEMbp5UDYuVPRCrt1UmtcgXMAXYhPmP0hDpms5TRKybp6kI7itrO
vke5OcPRUxwF5gpgdbFyiBPjkLhPnFV8VXe05aw77yGtEexwKtQdHtRenck0MaXDcX32HJpoknLo
LxmLM0YVstGzLptLioi8bSUor4XFLX6ZmPNv5YYzHWHJeJt0YWyn+z2Uw4p/D6h7XLyb4dtNcLVY
ra1XheXrjlsPhobJ6L+TMeWkJPyUshDP3vqpN5xwdtJbIa0Pb1agFYPMOqReQ45GaM46vfuuVYFi
mxE40qzZbzQwtFvVROK56ND44rF3T6TWGC5MRP2hnzAgxOlxTKv8NjazsYh73wHLWLwFaeLvApcS
EjkCGS7oAdmrEb9vkDQYXWM/bTa+nqIrf7t0DdvqgvMjJ6TuKO9pztyPFsVxMZHGoWxZuuG1QhFa
p8T2vmu/RLXP8OZxQiNv75mcRAZ4DpzPfAwTKi52HiHtY+Vn0SoYuENx2ghvrkPIsaNeiTt7lgGF
oPDqMalja81dON9BvsPpivUVVfBekSFiJvR4DVf0RuKJxQ766FSabYApe3BunGLelUXfUoXqkTOP
gvFXTznreAk2V+RF/FR6DiD1OajWU+0a773jT7s6HMCFt5V8KI28+TAbVx7SwWDIj/eYWFbD4tJj
x3ztkuyGAf3scvmPE/Oz8GT3gkgEmJNkxwYIUbetwgj2weS9pE3hrXOKmt8RqJsT/ShEPS2VvjVS
FKch4xBAk/1XayOXZgUuuqGFWul61R8zHK1jrJL5FCkbvIQ7wCnL0XXneRCQrHnlwizudm5lxWvP
cCmxiuKfenK6dZRF30DJhm1BHAw76g5dt35oxVTdhK/9v5GPXRdJZjj1nPiwoUTpVqQDjHZzjOVn
VXnFiY8OeGMRuFuh7XBlmkl3ExzGrwOXrV1QR+ZRMnSAL9gX95DagG/U52W5f0YRrRwh9QOSsLHg
haB0xARcTAlio8naZU32qJJu2o1pJbaKad4y9EraaCtA3WHbGO+hjNyl6VGxUTdR+TSreytlEks+
mKQhZJHAxpDMGCmzpJgZRjcR/8qZEKfyZkzWpbbHLUDvZE1nUHPJ0ZgvU5h3Sw605aqaKvcTWgwx
cAqikCpMWs1s2ZSP2JKddZVYxovfcz1J2qnH4yzybXWfEpjxQJ9Hxm6rc3MfNrir+XMRwZsYJjFr
KM7uWLTb2O3Tv8WcFl+VkNaGWr2C6oey22IQ1B+dZPEx45BEOwuf++PbjbOU9Rx8BeBW1pkkTTF7
fbDzuwonGGObd2Ifep2lbpygEPTURQ1m9doHIB1J2Q/hoyUDE0xKZv5U8NrX3hi0yx5r0p+BcdIq
RsVZ1VkwLQb6zjfhwIQGxcZjgDLJV0ZQ0fdA0w12azLvVS/qE1YHahMUelAaDm8OZHXaQdJmh6mW
g40XTvWnnib30Z5M+JS0cH0EqUSXH90A6OGcHAEijbucjbtcgsT2HyH+Z08jAA+IvQ0tNLi3n81K
G4d6IrDZgeZdupJNqE64NcPerUyH+m0rOOc5xcIyGwjrEYVq79tO7C9GG8tT385iVVAE8p/Uncly
3Mi2ZX/lWs2RBkfrKLM3iT6CjIaNKEoTmCRK6PseX18LyleZYiSDUSmzGrzJTbspJUEA7g73c/Ze
Gxhyhc6hrUr7oFuAbW+60QnyNQ6KCnUzRAatjhYGqT067sWAj04oAEHC8tp6g9P+QP+br3WvcI5p
H9r3VNyivSAG5UusFcBhgOoiUu5w5be+bD8mwlORabMHKKm7PRqe5eJOb5RFPCjaSgPdvoNZmM8b
HdVzoSjK9ybPcMeqwakqvPakJXZP/lJCDS3KYPjQiFpQwdg7YCBokNoNiv/IRQvCV5XYa+eErxQg
H5luWF/xGeSu6qLr85ODHwl9mZhFj0SNva49ePWLw2Yoz7yvuuZ8RYP5YFBgvVXS9CPY5YdAH9kT
taSuqmYPn4KhIn3tBYZNM9d05zOhV8sY/ukkC/ZuKDDGj7XAVEDLYaFG9gery4O5lBQO1cFbiZ/y
OkxKC8GMWOqDtjDZzM6U3PfmfqwhSOrDVRp6A5KllmU+R+yQD/muzbz6oVRQKBl0Z1vf01jy4nHV
hmmHagE0S4HveEEO/ZOXNs9Z4RRz34QzkkL/4EQ6E67a7oWgiui6JFWFKEwDobj7vK41BKFRemOD
3NzAKoFrqWGimesSHRxN8rkW1uEWlliNgasa1gNu9oXqRNAI3XrPUSmEKNcbX1s7DInW4OsfNNod
6VnQ8B1lZYDwn2sEdq/RzBnfLTUvH6yoUpZjBLa0QyHBbiEO5wi+rA3pfGRk1CGaSN8ENxREDuX7
JtojW6P+moD6nhVmykkyDJ8bNUowfRjqCdCesg8KzAdEHTXGks+Kc7RsyrxOgDg3iMVCVDaxN0OH
saauadeberwqLNe/a2sqCGpnK4tKr/ZAZgMmDCXcpik9pBFWtk+pJ62QzHGWIja+oom8bqSK+tIS
yk7/eWcMh8c+He5ReWAOaNGcsPdk51cUQAs4XWmO3y4LU7Xngdnv3EbrF5Wd5ocuzLZaFn7MK2/f
5kSPtSE84kBrlwgNgoPqVXfqgOG9tWsy7VXX3ozAIhYqLuOlYcqv0sJp5cn0mTJPMUcGhXgT+fp2
0D0kh9ARZ1WirbKeGvAI84dusn7X5joDgFiYWaqr4IqhS4YjvvNYId4vcnQwRH0njz6TG+F8HpCS
ESVbmdi3aBZWlZY9dwN+4CG2OQoDvo6M4GMVBhBuLewoFi2iVQEieGWSkUGHY1QXNCgAQmSPvQnz
3i6py6a6dZs6pE7oJV2DFDjXstDJUxyTHuWezFdWjIa98PMKwzCcHIIZ9Eeglp8aEDnYqynQe4rd
89VUb9yMCKBwIK8k8WV1Y8juQzU4AQWuTF0lufocko7J0hIhTW2cx8xi21XUeg8+JajoJ2swY/Vc
3+Vmc29bpPoYPfqYmOo4UWqWki8dbDMrMx1WjtZ+bn3nwXQpi4RZuGa1bxZRrbmsv7ncYmtXH9lC
huvA+TZKU6eGB+k+Up1H9pIfMawdOWyQeqln/gPajxfEJOEhEqgoG2ibe0MRL7ZrU2zKkQohQSrr
fO0UI5gHvfF3uuzXfDXRIjYMCRvc5nqYjgJOnK6gfr60dbL1M+2DS1jNIovU+9E1sl3oJeEtYv+5
54hwAeXoC1ICalwTyVME+FZ816i2kY6Eb3D5hCipTG/HMNxxUvJ2na3ma01B6C/yR8CVX9ogEDsv
V8SGeMh4kzhAeyI2rTde7Zlrne0aboopNjQitqrKnHY5WKNzHHTtRU/a+CFStX4LkmNAtZrnd7os
ICGlfoY0BngoB/jyzgMZtk7T5lOAoCO47ZBbBv4jS3q3jZMuB+DaDABlaO60VuZ9zvtcLBoscbNR
rcI5ey+YaUBJp7ykRWW2az1NtnE3fkoacVt5zWrUezBUfbMjv+2YAfacBSiqVrCFPw2Zccfz3vY6
2I50Gp7RJMcvVER55ppIx4e+chd9SPsPrYJ7Cnz+UtskN2VRDQulyu/ptt0jB1shqNvmyNESDYEp
35qlSFp+wwKfguHWC7IXTyRpPCkeUz3vt4hxfP60eUGVQZaoIr5Wibo1mQ0tQwNPZLjPVblVNPkg
LD0m1iHZ9ZW3M/UIkw2hYE6knfowE2iEaOE5VCkXxNrv4gyljRMX1pNfps9mCLFVomkoeuVE0Mzc
ENWDUfig1kYBjM8++pwYl/R682d0VwcfHKECEIBP1ALM6Ad1ghmwk12lln7QRV4txTBoW4glwwFV
yiarA3deSvyNQZK4dGfpd4GlhhzVfx3xju6UUkY7gsMatlruszntLpDuH1xIpAuryaYEF69axkP/
KfHVbtmP7l7j6GK2qrosC5e1gXlETBFd3Mw5ejQRVrKwd570nZuiEkATyHCyP1IUIxcP8yWopbo7
Slu9KUb2chbHzSUC/ACFuZ4/G+VQn3rbCHdKGAR7Bycn1QQ0p15ilbNYt9bUWoKtXynWqtbilplr
N/mTUYTdV6Ng01711F4Y5Gn8JbBMTuzsrQ2XNT/XBwWJUJkve7ZzSh69WBZUPAj7pJGUaoNxbfTI
riKcZ5Vge4tcyk9+a9hLnTdjkUi5TB2drzdbE8MVC7sqIeZTTfaoaASt/YBaMiJtom+XRtV8M6KI
6gONKuoWs6YJtrzBOTtCUlyHBn1PB2VxaExzp3XJvYBSTltDWfnN8IS6ZlfYZFg3qjpxeqKlZucx
lq3iKfabU9dqH2iHRjMrRwOgTMG3BWTKbTqWw6Iw5bfSKwSHc7VZt/jKH5ustXfSCO/r0QKU5uir
ptDdud4Da2qM8U7Lx3yZlG22K9sRZvMQ05MXn9qaOIcOTydGHbpthhrdmbxREoEskPUmm1fPXhNO
ixmMIq3uk+SZxIgge4lyMvHuYTwv9Mpu6fJP6W/GuGn9GACj567IUvlcSfG5aft4XtJXRIQ/xUWF
9ZOXQZpWseG6aId7y1y2RKMwjvWT33T5KkMHN4tj9ZsVke1JzMCEKqFHZ5MKxNZBA/EFGrGJ45uy
bhde01lbnCyflIyGRBRPuuL6UCrEfeFyFauxKu6lKzh2m/e1ZZdHryfyEE+vdVtmBibGmhJ3m/BV
ZvnUd+SCzdHN4haqRx9YC6wOKNHZxonYutNCp6AOW+XWtjJkT558QuVYHdI8MlEWBjdVCnfGTj0E
x/0RBXnOdoIPjcshowyjJULhJd3LAHiJXlIFoosbaSH+PuyPWQU2JLSHdN4FAek8NO1RL7FRiCTq
W9rlwTaWFK5VS4MowtEAHFt7a8bGw4T9XvZmd1dMQQeqrT6hFlRnJsFa/E/mb4NW+6LD4sMRu6+9
NFkOWhrvVTSnbEAdglwMDiv2oHPCSRQbt5/H4Q4tWBdS+9SfWgSCcXLKvFzo30ctJ1PYLejgz6wx
ztqtnjV2dNP3qIpBBlaxvqcvK0o8Lgjjt5VUhLgt8tInBwar6ERg9BQlXJmV05ECWhjllzD3Y2r1
pEN99CnX9XcV5aR8FlCQROud+525h+9FUlosrcE/8X13S2hW2fBjjIi3WdJuz6nZo+dVcf2bZbQK
3JSIl1lPuwRzp1dk6iJETy3QIddsCAk39j8Veefph9o07PxeozHGbppxHwVwi4KsuW8Bb7Nx9bSC
zGl0SukuBeDUrBxa3hTwTaeByKQXLbxKSy3pN0djFil44fJxOHS9y825bkZZy9SNql6QMsppARJe
K0jvKuuuN55TIo7UnTOIEWsH+j2BsNNivB8DBBSM4y5RLBxP2G07EQLyE4l0Tigq5MGwxde+ME8Y
MKF4ta01j600WNdR1d1L3UAPEubFhsRoN2Q4Nd7nJOxyYsmVNpqVKTrDuabyLZ2rqZBbxB73I3br
R1BTz15pr6zQpwguSIMgDnPlRfpJdsmL7jYLBRVOgiWwNO5onmc7T5E5Evm+BW1uBI2UP9qy1Kbr
t9aNk1Yfury2WGD8leK533yjEWtcuWsnhCvQsgcu41ssDGLxM3svIbGYdog/0ogJqDza2ooGRryt
WjS1aYhdSSQZ3t3CQfpj1/1TgS8jL/vsxq01Dm9se286nLzEwfbaTYIfa2FPDyklIYjyd7kuFT3b
Vr0zrIki+poq8uBrhH5qQbHrcvZ4nI7wzZC8DAtYIyhC8VhHLYx6xCkwQ7raFh/cCtsDOcLWPjaw
elHBHJAzhO5WaUvj49A36D+78WNeRy8Zm45F3ZfrsBpJo80LrG+1g7hzNMOPKVYv0qdD2KbNIbNx
fmRt9+j3QX/TUv26KwoZL83OLleQ/D+nderPMULwldEVatLlmHurkANaOvPJc/xiSw60zjiuDHDf
696vtm5NSCTGGnJg4oJmRDHsaNzpG9vhI+gMGm4H0Q1rFK4WuwT7mUhqTspp1d955GTOLDPx5pbm
kAkoyBZH1eDspY2/lnjdR9vBiR02o3WHrs/ZdIVnLyY01ze3I0i5Cxxv6RRmT3+mEpuqRedVkpo+
07DQcjwjnlbn7md8Z6ErlkW6ZbZTe5XyJkBQ81LQPKDADyMiJcf6KMl3m6cRVhTXxDdEwuunCPD7
ogr4tBF2+RCFeAkS2cslrdiHsU+SvRO5tHadgt2g3dQwEZOwf8oMPWEzg05qR9MbFEOQ8+xnlEZR
icPeGb8gEdO+xk5sZne1w+EQZjUZ7mlMAtNJDiQdr2rVV3cmEUJfR4Kl0Jy03OitEScjelOU5FEg
ArqMWY7VKjdvED42c0WnydmM5W6clqxZXbnR3pB5SkssvY2RDM4LlZoLTuFq0U2bG1EpIxkdffhE
DIeP7snvdlrl9jsWMDbW0o2jeZkzDpaY5EngKhvBrqvC4KbuhKYy+/S66eULh76UsKbGdJayd9Pb
0sG9YBTdridS714xrWonsTAsel+xTg7+EJgsZnioBz+99/P0m1Z62p5JnJLgFCt3WZTcQVHIt2WJ
2pfWyJry8XezDLF+lOGtRSDRGtSCcTcZddtFgOdmMSK1ddEB+WN9Iy3vs06AJ93HZjEEYDgLVSFc
kCMyOYH3fUQzzxioTfEd3shCV76nBToDcmvn1ZCtQw0+QI+efcsKsTLhDMwkk2SZKCEstSqODEjK
ruDLbEV7z1YfWmJg6byJNd0vwioNHMRGrW01XcEKCyp83gbdapQRz77rquBkq9CKRyelJ1n79qwY
Em9hIhL4oOGlPXhWYmOzKCuMSmGJT1pqpBdOiSeVr5UfxjB6glLNx7spXjgA1ffI8FA6ZN0DFghl
RHvVE5huG48UiIJVQ8+Fbv29lxCQDb2agPKme2QLSlKQyjpRNFFHRnX+kVBihxJt3O3cSuXViJq+
eGcRlwZFtOxU5DhD79ThrWdiIKOJbn/QI8vYx50ZrxAzQCxygJCgBRocnPJTOZ9rU9+SIfDjtLGy
ZWIItb61/SI1gEcoXxsVkCJ1IrkltlM9yIa4047IjZkr0Kp05ZRNSPzQrApNC8+8HpIXVA/1XIB8
w1lff47Mots3kYjWcVgNy7jxoBUEZXXQe2hnrZq+pIzHKZ85uimAkEF5Tb3vlh+gFiqWXd2vqOrf
DhozzcGX0WZI2mhcbJKivbVh2Aqn9TeJjqhDr0fBZjzFyqwDeKDPSZSOjTGKoMtVQbOhQv1D+33n
NGLT0JbThjpeJFUzx2onuQPx4Hj1wU7y2wQ8F5WxrMW26CGyNUozWsSG3Sy90clvMSWS2FuF/sxE
rUToYkFH1evEwvIxBRSEYG2q0sAvReGN+0X8hdX4KRHgNmPbp6TPU4qqAIJiGCazpg/vlUp5Uupo
oMdFlqpj9tC2u2HkU2+esqSNbuLUpK9F1zxwwdApUZeuEIRuaNdB/sUkNQMFSVskUvHSRpIcanyj
Rq9808UA0LDR5jUl+GVUtrddFyorpQVJNBtGjocmlpWpAL3tRvs7KApDYuFq62XEVgEf/ThuUx7W
3kVbzwnkpwD8Xwnl/9/Yb8f2e1k35ff/kBdR/WdFVeZLjfr8f0B0hIGK/LIo/qEM/nP7JY1es+D4
T/6UxUvxh7RtXVB8skwDGBws+z9ZcLbzh6np0jJsw1Id5Oh/aeKdP6RuSshTkAZUS2XL+pck3vzD
QemC3EczVUfQWfpXKLiz/ACDrTW/1RRgQXSEhYHitRw+T11LwxzWL0XZmuRr9cVNbXE8Yiol3eqX
p/IGPQwZ/6+otj+vJTly4/eE1uZMf/4L2iro4ygNgNYsaYH6gCSVdA/wKUHgnnunKNTEn+DCb/3/
9r5nb1zvrXuzLZO8LcMglME4yxCwe/whtMB6dAyVhwKODmWSsNEwCoQh79/aWfrDz1uzUblpJnBh
x5g8Eb/emhFQUUWU3i0Nx3VOQqnKrwC3mke70wSEyth193xW2Sxgea/s5b+/uCRlD3sFqDLNPHuH
vRI41YC2hzZvmm50u5LjLB3VFOB0kO1VU1QnVQvllvZu+O39S09uib9jGuyf903Mhwqojo0IN/76
vjVPAE+wtX5JhTDZ486MyOlqgsX7VxGvoWg/LyM0GwCiSaXNQOfz+jI21Q1zyOp+yc6Nbgk2ylvZ
UTXOaag/QKOQy6iWhFxSBolOVoVRGmL1AKC7hUzx/u/yxh0LDRqc4RjABqU4i8Fwa6MO+wTyfqGA
NgTkoqDtzrI/3UcXh+40NM+eq9BV5r7A8QIS8uwqnkahPJS8UlAc4xPAhwHCaKULQudMuCMIGarU
X1EaghFm0V56FDKuxZXHfgbem14ucEVVsN7Ay8KG8/qpw0IEqVjzSzhNhWADSMeTPjTDDcntISLh
FrehrTn3//75TkRHjb4P4/k8R0WirFZILhuWKkLjped438VAa/LfX4RXp3NSd9jzn1+EHCo0lAjz
l7QU3Vk0MaxZiX5jqLB9tlj3KeGwBJ29xLIxqHRE01DRoVoQvQ2Li/rs7l/fC3xIm8AdbFealNNb
/GVV1azOtVpR9NRHQX1UmBvnpZY4V9buN8aCrmksb9KGwyicsxlY2thEDeGCgquQKCAMbcFtNwEh
vpauLsy+VtbshesrI3D6qWfTQNds2xSGzgKjnsM99QivJ/tMnmA3YHGKOTB4LasNMUb6lRV8MqCd
X4uRYKB3t3CHqVNc06/PMYZWAj98bCcAYf1Vj2PNWcuxpI8jyHlJEXe2EY79uE3R6tJt+i44vB+9
Cm3QTna9p85lJqJr8Ms3ngBtSGD1qgEbVpyP1DEciG2fCvcl+Jcd/vN0hdnX2UHb86+84p9L1+un
zSs0+Io5hmqy9py946k1X2U9oAKJW0PRyXVXMCYp7U6o3q3ZYWMzQ3uZ5P5NpCBC+ZfD2OLSoG81
VlVdhX77+vG3jSsGIRXwbbbp0Up0Ewg76BTfv8r0HX51i5Yw0QEzklBcsys+m5IthDq7RiyyHJEp
ojQthhmw/0mK5XVrXSrL9y+niX/MG6yoQDqkrVlwIJmjr2/LcyME6UrIoWww/GQe90Cl5ir7CMo4
fu0i5Zs0ELmS4ZyH7hpD4J4yqzcqZGf0fJ3q6zOvwv2wwkIzeDtNBfVGhIfV3MbgxnIcA232rarH
VlA4xy62IpowlBDYR3pApamZ0ao2XYojbj9ZeIOgQthvZ6TeQqokkHFthIbdLZAbFT0htIl+55OB
EnIcTtQnO6RuPIPq5D/Di8PqoOFTixYNHglvRfAuWzYsuo1YgouotA/UEXoSLX3Egws7zQJ9YaEb
9k9IijGHjWlmyVPRW65OWM3AE+iM0P8mYAliLR4wGSJ3GGBg/tQ5ABNsHoD9UQ6StE/hRfQYqDrF
JnozbcOgIlmk0fTPSHJAk+UgFWmoyJYVIpcFAk3DI82c2ozlgWMzu/hImCrNGUq6OWksEyxLNlbx
JXZjjTJZFlCYyG2uluHZ4gRvYrFxa5D8CEyD4XtF6zcjuzyuvrtC1Sh1sOaqGwX4i4/AughuQ2J1
4Zl3Dar0qUC0GIC+wQ2JZATdIGqIgjhozehlNwgmquwWFgf0UPpoNNh5xYWix4fMKw3kOC1+0Fnt
tFo7h5mVM2pQkVlI3ynXc5rLmmjbKlQPtpqrpJ8tzswpGTIRES85OuivXoYPa4thPrLpPybBqtRd
FSeOFBpJDIi/6xrUOGPDdsOlGjFa7il6teHOrjXlTiqRJRaZm7GJ0vtUtgtZ4WefgH1T3UjUajTr
ZUUZuS4LTpdgsJwvueU08Rq1GqlHSizLjn5yHaCpjwoDgWczNJO0S7h7I20H92Zo2evNizFWdkiH
qnyedaERrhyjdrMbnURTb6Gx9tDbG1zjFHmeXu4g1pg0rHmaj7Tq+4y+TlMPsNaisr7JbKM5Jmjz
Jp88uReL3ob5hWpy0OYyptSwTL1eOwatSzMgLqqKTKQm/cEWYPjIiuen68D0q0+YSBCEFjh8URFq
jW6t/IjGyLpMJGd8GNHBt1ra08E/HeovUzKymI/Trnrmjkn5I2YZcBZVnAPysfopvZ4Ksbb0UQiF
G9sHtGFWSP0een2K4iikDPFNZLzaZWnUdn8a+xHCGfYp4h8Xtd4YoPLznADk3KxqRoRaUedQJd8n
whOMhDo3mJ5mUm7EcptJq4Pexdl/JPWeiz3UAw6sbzYu0OQDNXJHmSEUyz/kVmb1z76XVnd9K1XC
l1kKJTkcesD4RTHprhSTkT5Pex8UkDuojHwgcepWb3DwkaOLlfEWup/7Ua90i+K8F05CFdXoH36u
nv8/Kgv/w6Iop2P25XoC4R/p61oCf/2/ufK68QfeKKx1UkVqTKL3X7UE/Q/cdbrOXomj7p9Vhv82
2Jv8kTmd0vgQacLAifFXMUHIP4TpUOu3pujKf+Gsf/2dU/ixtmFDkj47+NogW2IU5cXRFeE6i7yd
GiPOUyjgtnSM1g7H7V8exenPb/V/0obuI+L36r/+1+sv+N8XOtucNO2Ajoea5rHRhi9x068IilsZ
nkn0HOiKa1uh1wfOv6/Ck/p1EwgyoS6yXAJYta2TqFPjaOuSWJgMMzGbBaJTEqw/fTvSP7Hno+0c
zTj+8Xt3qL++tmdrzLLcMY65C1GjVoJ9T1z3nOCHTaNe2W29Pl/+fX/TJviXw8JY6qT9hbpxVFT1
MeQzMUj/oLb5Q2F4n3TktBDIlqFx5WqvqyN/X+1sS419Hym/oXE19h8qxgG1vUPJTqz8TYhFKx/+
1an57+uc7epwTFS5rfbmMQrML6pRbWRAELwqZ47zXMeIJOvig7yGh58G3N9byb8uJs52dGXkUR8z
beOo0ipA9Y/1MzQ3Y6tdKa2cBQD8fYGznXCXEbFtt4pxHIho+4h6eEpzaTelWqefHZXodUyrON+0
XixH6f1I0krbxLXymUjudG5nVnjlqZ6dC/7+Rc5OlolLAwvJoHEMGILQqhf9tyregpI9jWX3uQiL
hY4uNlPpn74/Ay6Ml4kD8uvotBX6p8hmtaM5WN98Ea+SSuGrk+7sMKbv6mxzIjzfv9Slt3i2nGTs
xIbA9bVjptRkULu+Mc+Eom40uvpXTpaX7uZsLVGtJkaKH2pHXKP4zz9lPnhOfdWmqMHTw+i+/N6d
nC0btShJC3FT7YhHZT6wWVqMZrfH9KhdWRT16fG/NeLPFg01UpQcHoN+tHpz2YA+intaWd8HSPXY
MkOC5VXgpUqOZHKP1DgLdyroZ2vr4XqrzGezIzHV2qb1HZ5xUvJ2MVZEO/6hY7iV5Y5VgD8tw24z
/aVxl8WMsfB7bYdzAqZW1bWl79IbP1uMotbsExfmxTFK8DGApJvbTYgpwaXJ8/6bmF7sW8/pbBni
DJagk3e8k0qfe6Wnkb3Junq4MjkuvIXzGAxhm1g9a8U7uQ4spBg+68Lm7Dp3hrRd1vmVJOcLg1ad
/v0vHwhP88YM/y6KFV4FsmLEn12/josG9++w6tRqW+XL9x/XhW+Rera8mEhtWrst/VPiDw6yOBez
r/rRx30ku/F5CNUj6YyMoGsD4Ge1+I33o54tL0rjpqYNz+uUSuXOpSouSfCdpTVZo5y5gE5I34JU
GGnys8+RDkK3py9JZC02WooD38s9YFrtUsvcT5x3upmiIJzlVP5dSipvQgvwF+lbzMfEW/nkRdUy
BC+q5NhW339iZ1WFv1bk8woNSntLrXUlRvjTk9OD7FjJ4rni2/ZGl+mHGBb6TP4gzW4R5SsXHjHy
4+ewVaNVK58VYDi1rlW3+QS7vPIbTWP7n8+UMuTr8VJFpONAmnMPVg1a7EEl30u4J/4PfodZG+4D
4EBps33/am9PASy5ry9mNtTv7KpRDhxu2apkxTqdDKwy/5jrH9+/xIVVQj1btPnYCvBQrntAdvFC
VBvSm57GbEFO8PsXuLBIqGcPDMqOEsdmEh3pEtMOcutHNayuLEBvP58/8y9/mbwyavoeJlB8xFbW
70fO0MtW1+TdqFqPCFr8K5eZJug/3zlW4NevITIKyxstER+NGjNxLxZme9dZH/3IW1UiupKDdOk5
nS2mfttE0Yg26Ki4cbVOSMQFHqpeGUhv/3ASt17fgT8qaPOSKjyCI6R7DlRoDtnh/Rf89gpKLtXr
nx2MI+7YLAyPalcNuzzLiTNQgGKgaloJm82oGXTHejCvtSDffukU519fr3RhvLqGIF4uhuUIy6eJ
gHsbuzC40mi4dIHp3/8yqhw4oTk9ufBYNwjQczLPgak+lx0rpFI/vv/Qzjp9/3dl08/7C3R8osKT
RnCc1AvbkJbUoxkX2Vdgvd7SRlY/5N3B9a115aDfRYsrAmX9/rUvvbBpkPxyf9Ij7mvgpMJ+Gyop
Jip4aQhNtzkED+Lt8TtdmfqXLnQ29SNAA4Xa19GRZPEF7tu9D2WzQDambe16lZfab00d3TlbJhUh
o87Qm+g4kDY0Qx87zFs0Jpvfe1xnsx9TbNfo7gBIpsF/nNO7vGk0Qb45B3r6oaguwxRGDiY+98r9
iLcX5X90Q/kWW3nTu9kxTcNTOWrrQGy6dCdc5zHlqLB0S3NnNCRUe8A8Cny+oXKbZ/tM9GQG2PX8
/Ru/8FvIs0VDtVuvLBQ3PdYanoAkIhOCGL/81nKurBwXVqXzFkg6tfdHqm1HLSwsaPNQ3T8C6iqu
jPNLv//ZQqHiNsWoHifHwrTWjap97U3/pVeudY0v/fZnywTYVArKoJ+PHL6JcJ7Rifm9BUhON/TL
BI0kmI9y0OIj6eU6WXewRBpKugM4mK6QP95/u9Nb/OdHTZdnq4AgN4S+mBUfy7rBKRnbO39KHZmi
kYCdrhtBrbxwdVSd+uL9K15YDuTZciBCiEQe5bMjuNpDpB6bCPFXVyzHhgq7tr267Fx6MWfLAaJ3
X1GkzXUU29pLWeLnMaorRQJjmvZvPbez5aDQO3QSSZIfaxB1abmIEb3mWRUCK2+2XT4iZt23xvA5
TT45zQ6fwiYj8h7pJIm2c9IeUGoAsXG3Rb1XE4TTKfGNN1b4QdhbYez0fAD08NhB9WmAvdIZIiF5
laQfWDAB69zwjzL53hf+vYJ9LOwfLfv+d7/k8mwLAo5AmErS58c0wLiC4JM+SxmXn9oOK1siTdLq
Nb8lywgv2ZVPxIWaC8Cw12M9SKXTQtWT7D+TWzvW7kwhD47p34VBfRtSX23tHEqE5tzyHN4fhxfW
BXsan79ML1JCc68YKi5ZmCQllBRUgyna6sowvzD87LNlx8qQpXuFIWGFY/SuOE2OEMJ/93mdrTph
hO6Vlo88sPtptOdg3PYSIAP+frHOxIMNmdvsr4z1iy/nbCFKWhowSmU7B6MYPrhsfBUXkKPYhA3Z
bGZ/hzd0XakEkAIFvHKDl17O9FR/eTmWW5YYikCw9+1AFFVDQFOJJ2HeGO145f1Pj+qNGWyfzWAk
uUPSprVyUPz4hajy1dj1p7Sq5oZqX/myXbqLs5kEqRm+pa8So6KAz/R9G3t0QMYGjtffGsPnWZ2K
1OyuKUflAMBtqRIGoxI6NWuTZvl7P/9sjhAXB2SFUMKDQpEt49n4BNS4/f37P/1ngfONV2CdzRFS
13ulY+t58EjhKUiqiSmUwc927nsU7f4jpNsw2ZoJHG0di0K4H9IXzdyW/ZX3c+FTZJ3NIsJ8AquM
TOVATMFeCzMOEPirYAQZnfdJeOmmiu7ev9ULg+08eZgYUq/PaL8frKSHWz/d0ACb51ZYVzaLF4aa
dTZhokQvigaCJbTFfkOaFdTXL6CA3//tL6xl1tknu4s6D6xjqxwACGOLneYIWSxXpvr0st8aBNrr
qT6pfIbMYR6CcT9GLcAPbzxGJiqG6VmZlbiynbr0ss/me9wPStxVzBXqxvdjM+5iV26L1DvVVbem
pY0v2f70/vOavlpv3dLZvIfp7UUWrK9DVUAMGh9qEzf6vOw0oquCGb4sOBJXXs2lxdmcfodfVkoN
ilplOrx4vgQKJhqmSMJFgnCumQc+BZGjrZkz79/YhWFsnq0HGiaYFg+MciDHbaka5nb6ZgpdWyVF
euW4cWE4nGvfWtE4kHQG5aDjIO3TBrAoyIcaG+42Jwbh/fu4dO42z2a+UJuoaSuu0nvFfqrZlfWe
K7DEhF4wM6wnmMkzXcWwda2Id/FFTTP3lxfVwuj1ssFQDuwYfVdfkWoz45IKfo+ie8rDjCPrSgHh
9f4tXlgQzLMFwYJkY6WSy1VDMveaR1E/Vagbfu+Hny0IrTTLYXRZzrTauGtJ86u1/pvrXPmqiQtT
9TwDHCeklgx4+4++br+A3Ti4AYAMeBCYQ1aRk35tU5yUrpMc4xbrogPjTTWiLZKPG5e+Z28SmOuz
b2CzsBi7a30Obbq7N6a1ebaCaBC/WjVv6yM960/YeD+EhH6qndiO2LXA3RI/SHha2EyNn8Dd5gbH
gq7cdLaHLyYirTv3l5kSaYDIgjme2gWyHgr/DDgfgNIiaKqPuesf339FkzTizd/2bBFyYquR2M3r
4zjBdHP8rx4kbQgy28RMH0xcSq3eEVZFTDC2rVHoCz0j8F0Nnwnfwdp4P1Dxal8Qxs5l+cW3y8ei
bkj9DDawBpd9l96kAdgjERHgqMCL6fcF3A8HztHYaE8W/RJQUHBuCLtOOSyBsCYCShrVibjMa01p
/cJKe+51II7ddOsyK4/I6Q4+Tu1Z0EMgiGQ6q2P1qCpi5riw9czwmDju1yoWd2GTbkgC/Jal1gwg
6mEQFZvn/gaOGWLXqR3XHZsWkoBPTBd1v3jWZ8WGZNNZ2auHBnbVrK6tB4iLxoqoqyP+b/xKgb0M
M3UbkOY0R41Pj1jgsco8i+BaheAdjO7tlcmnXXizxtkq7P8fzs5sN1ZdW8NPhAQ2YLitvioJVPrm
BiWZc9IaMBjTPP35ycVRwg6FtK621txSXDb28PBovj9UoGvqovYTPfwISqNB31ZlgEIweJXM/L7S
sjV69pErxy2Q5+ZjJ8I/XakNaw68AXhq6L6tQnPftcmp6atDatUPDO1sYK262xgfLRcQNUqSO3AT
QUQA3LcHELFCz1sg7avL23Puw01cP5rY9gDuq/BbboKwWfxLVXAqIFyd4pdsQBjZQmf1QXUvl4eb
W7KJvReh2boFT4SfmiVMAtkXuXoxGvoIakWwirIBWLZiwWmeG2ti6FGuCAfPtEsfAmcfBkNc0Fih
YvE6rOWhNC3kX4vHy7OauY7HAqfvVwoi6sagYlb6aWqewzy7dbnj5SEYd2gMXvhQM/exOTH1dSVr
CHXzyo8YOuFJ9tcZ4lsOoK4j47sWqpn/bSoTL9AFziEKjaHyUcD7FEOcZ9ez4Q4sI0gA8jBfeMrO
TWZiwSEoqKBsp+E9M+oLQV81Ae8H7JCrwbJecq36vDyZrzLnX26Kab01SyyNDkOgebH7DPgj0DqH
Hs1mDPw3bn809rMwoHGxk+ktUoaDUhubizfJiw0BPKcx760USoDqHY3jowwz8JrA+qHmuHNfwY1Y
sTJ4k7jVU2O0rUsOyrg9f/nNXyb2m38CwRYLtjQMfYCPzzZIoNisARBQRjL8t9X/uqm+jaBBvcuC
1ueogZDsmeRX42xrMJVSI2o3KKu4vPozlUSUTmwLeL1N3JTc9aAa4knw0Byr3GvU2GmpBPkhP2vB
sGmsETFF3Uc3qB4Sjd2raimaNWMAvgpKvs2zEw2YqZ3meoKgdqDq7iBvthdA0hmkvu1TFPX00cPC
XOfGmhobQMBtMPkiPwt8FwiUitS72HirXyOyjvnRxXYZyBEuJ5qa19ChXnXaSwx11wBafSRP9+XS
9pld9YkxilkiWgcSjn4ZQ0bBpmIPlZkHQUIfyXDAN9S6FTsQ9d9QPQXa70MVBn/6yGm8hZWYMYZ0
YqigeNwhXweReAACz0RPH5RUDxp3ASbpQjCPovrUASyJZnRUk/f6StjlPjNANOWQq9mUEcUH0mOQ
bOqm6xeu6rnfNLFq0ITr0Fg+lHAS8HYxIgMUhFGAoQ7zd9PRl4pEZ9d+Ytewz4deVz2unLz6yPPI
PiKZ16/iOnY3DhQE67L9KCl7AR4IyNhc7pjAcasg+xcSuXC6Jx1F/5/LpBOHM9MJBRwdpapYVA8V
2mQV0zh4tlwocfMUopJ9Ru8BM37I7fasyv4BoozpX6viYuE6NMat9osJm3adQA1AQ4beKv3ANOtV
T6DCuxFMO2t2AmIOemIhRQBADXieAVWPPG4BthD2iDYKNgLdLACu63jQXt6QM3fNl/f2zQoAz4HO
njgefEjuhNtCaS+QSThYqExYAevSo80H3NzLQ81OfGLx+MB5LVk/+C69gxohdApSHyUWaQP1ZPAB
wjy5i4RHNXxzB1wOJxllJJ6abMEKzWzzaTU0FAKJoAY6DQQjN6heus5F9Ra6zRotKpdnOHM5fdU2
fVvMFkJTpSADehma5FO17XWsOq8Tu8t/fe5tTia2azDaqG91ZfgSDsHICw826IfJdhrSMeiuAaym
i694a6IiDATnvA7jhfDNjBv89dT8Ni8zLVMaSx0K5+nw0Ah5CCWAbQGIZH3ITmbvPtBCAghaQHTx
8lznvtXEJEFZo9RIEKM8E1IoEfrVR0f7DnR5gF8KfVj4XnObf2KQ0NmftBlELPyu7K6KGHqPZfeA
Js11kSGwt/jh5iYzMTkAoKkS2dHOB5ARPTX6P6cNvcCI/rUjHOnygs1EqY1p+ZVopQgatHJ5BCop
gdA9a8j90LW2nShOHWAwAOZsQNmvVsgpHFqwJEPX2QvO6QrFKKj2W/FOLAQxf7dw6H3/6fELdGaz
qitLzwQ5Frrf+6oaFiLIM4cA7bs//3YI4DSUuarScwNAc61RVKgRT71WjEnt9EPGLhjyvb0Hce6F
kqV+3hnbZUxzGBSF1FqLrIhXSOtF9EcLlLiu2hT8KrH0bGWZkClsyI6F5A7ol3JrJ86+5Til7cJe
/d2F+p9eU7dDSyhDp6/nQHAMXODmQ3MSH8ihv66goPkNW5N+XN5Lv+9XgAt+LnFJB7dFM2jm5Sju
0szgiO7Say2h28XJzI0w/vs3g9JD4IygaCDxTB3ddHVYrPOaIp9PdFSxLizY3BgTn3MYMhLokLry
hB5ByAbO1QBIbpYSX18KNP9uF41pOgNEGBSFgJzh5e7gJ8NzbK0DZu2x/dea5ZxtK39p4oVI2Uww
GPTTyZqZRLhBg8GcMFHgP+eImeaHxq6f0UWBxjaIdglyKiWU3yPj3iji/+QdGjb5Oa4jKp46jp55
LAk/HTAnCyhi2KI5EIhAXd5wc8Zr2t6NDp40Uu2QeS56cv9FEH3YQ1cEACXeQbpKaVujTj4SN+BI
SgKKGUjqjOEQ307elEMoWtwZWelBSK6jorcPl3/Vl2Pwv46aMUUEOJKkJMzt3DMDd2sWTbJDaxNk
SkAegqRSe2KljqChfZT1HpjGR3RlnuICwL6uSdkGJRWmlj9YLLJWjdnpq5Z1IPD8cQgafS1IO9OE
0n0QHyB7lEIFC8Vgl3/2zKacplqqaMgBc0oLr7Wro6kBVFcoIOb5mmnylbrliSO61ptvl0ebOWXT
XEslQwRFyr7wSh7kR1RrizXks8ybwomvTTY8Xx7ld8fKmKZbELPEwrdB4cEGD9cJVMKPFHrhJzPP
mj+Xh5gJ5xvTZEvRVzp3AlJ4aKb3ks5FUmXEe0JUCRpqVT4iRa9UCmYy+O2V4PdU1w482IXOA5eQ
lU92jnklnep14eeMx/qXzTflxig9sIwe8RMv6B8lN64bWozo9LdOvqd1tHccchsD2V9EDsSLhhfJ
1DW8v8uDz9w106wMSwx0SocW96BOvUfmc2db7oGbEDMI4rULKW+qp0vvsbmxJmbNZppqs6zAWAVA
n6YKoXTVJKjMj06WBU+mMA9JilShrJE/QW/V61AMfolmw7VpgTNRQ1cV4aBr0OPvB6t5S5tiCXDz
u3doTPM76Aq305ZI7lUuheK9eu3d4ex2dgTMfe+jqPLyYs95NNOETZbkIQlYmnt9b2z1PH61LLEt
eA4Oqn4d2HKtA2toyHYTDgtDzs1s4kM1ERBsepnnHtXJHnLLEEOz2KkXzQ5B+2WXZcY2TNMecOHz
njPCPbd3d5ELMCScIrQdou9gWLDRc0OMu+qbIxGzFLw8aPx5YLyAeEmfQ0DHjaoKARnfXf4+ZLzo
fjmJI+3r+xh1MgBujpZsCIFCVJWv8wzo5DA1m79UFWLbBZBhqpt4nWitWJt1FUC3CR0QqL/fVcZY
9i22OkIsKyi6nXvBwD+0M+2aQ2QeX3WvAn1TtOLj8o+dW4/x37+tR2nlTe10KvYEOPYdQrtpR09p
ke4XXbeZ62XKJKNooEkErbQbCeWbRh/DlSiLgcQGdHvHHtyUDCi3gidMF0JmMwZimj5I05zkNkh7
N2BnlGvCnbMCXnsF/UwoNiCElBenBgDMy+s3c9FM8whZjsoB6PumHpeOs6ngTIHPYa2EPF7++3Oe
zpTJJYyhiyMQpz09KXfMhWJJEIa7EHKxsXmrt75WfhT8qQXhs8aKgrAIBa7+KnPJM4SQPqkMF570
cxOdPNEcBOIqXjmJV0fGW6uhSxBIQiiTlkvvtJn7a5pcQElulBZhmCK54OxDxAwaGterIar2EBtY
S+VsFPRV4Ieo7t4W2xyq6EYpl86s+fuZnaYJMhekEJFRPDCQH93mEE50vRixxiZ+y0OQbBsOicVA
3+UcdSeUbHswky0JYdGyeTS6m8Zw1IpKCaxCDMRKB+s1JvEphJZ3Q/MAZdrHy/thZnNPIyuangAM
Db0trwK/o3AAPnXxmrRBCzNZcoRUPQClC37hzBef5jXAZxat3WHngQhrrsA0fclK99gECxtq7hqb
5jPIkLcEklKpl8kuN1FHqDJwatibbdDkqS8ied3a6gGdizoUh3u56RqabS+v4ozVm6YylCraMhN9
6gHmcY6TjG3gJDwFgW2tUZgZ7y+PMnNr0nFhv9tWwP17brYYhQJ65YowAC3XyY6kpxAg6HZ5uVQ4
OzfSuKu/jUQZC0EIb2CFyuDGcMVKsAyl1dmV1WV3lkreL09oxpRPcxHtKAQNQWrYAF1sNfY4IHfa
g9EfAkKEDq/HRBvrDP9bTIiOt+u3OWUgVhLRVqlXdyzagmXVoNs4Cxd2wEzzpUEn9qwC9UYqUiVe
xztb32p959jrqCV3BLAX9LvYINdCLAREGPCt01ZDsD+Lr4Rk4GM7EPo8O1AEgzAtYGLrfkBfsGZx
se+aJlhwdGfqcowv9+LbAuSohQAGwR3fuBbK/JWj9oyrXWRnycpgGdQSg9BdM73+kIPeHvMeXHQI
liHm2u+DPIG2tsLztwdAXENxBySdQNpvAJVpTX2lAzt9C8CPDbfDQEtkySABenmTzFioaV+uAUfU
7hPseuCzTiWrcj8IQEtCy88204Mbx8o4oKT9wnecO8kTz1SHaFUK4ZLEC4EqWVMNL2ypqfcw0PoD
CHMLl9PMnKYZmBwy3K4TQPilM+1PXvaQLA33kUy3Jl8j71Ku2lBbSrDMxW2mGZYUlQ5cl3bmQUUe
jf97aZI/wFNfCwqaK9X94JnlZx3QKR4tRc/nXFZQaH8cNqWiNLNykXmaEAQisq28hojXWoPawa7Q
esg3NvvaBg4JYd/Ccv5S+QgR1rY+GUUbgVBk7yGde3R5QFYVQ2FIFId0A1cSDedpVYFSbt1d3l0z
lm6ak4ljGrisSLjXOuqfDYoGUNrxuWvtTYJ621MeQbz98kgzHsE0N9OXlWvpADx6aRi8uKF77Y66
3pf/9ngD/PJCmCZmwOIg7UBxi6eh+mvq0QHaN6BMLeEG57brxLZBPkAUQL1nXleihtUAhQ4tDXqf
ofyNgTHdQGNOpefLU5lbpskBRClr3NMUY5mM71JudKu8Mhfum5lWQWNKZ0ENMHp1OsW9EkI4275V
bwjir0gLleSUcj8X2g414aiFVFAKrPeFHvONCsHLtmrzXyjZm16ES+HU8d755Zt9hYG+m+MAskA2
07knoXzH3tMENdDgAtvdOqrbKwQbdlAsQUcR2JJpCJXj8vbyAs98zK8L7Nu47RD1XZ63iHfAimem
dhMO/JgXAA+acAGZCNYpe7g81Jf/89scJ6/BPLZi8OdM7jlkkJCgMoqT0PMjg37PU2vHf3IFOmCR
mRizjyA1O/QA4rf1Y2WNOMkhheNhtOVaQrxuzcLmUETZNS0qNAoxB6wgoGVCw5GAomnqujasbC0i
Ldpi+9BmxRsqzoMbak9FmkjoeMrDoHfdny6S2XVKk60RRN0n7cVw0lDBt4Fo9xJieibHD5bQT/Nn
WVqPkWXqaQm7bSX9zJ3qulIB0l6Jp8LwoFcQxGDBC6el11XifvF1PHN/TbEZyiwIqR3cllkTbcpK
P1V5stWs4goCJwuX11yg8ut0fdtBUh+gT2UiOhcl1Z+EOf8q3TkDov2QKhMVvOkaD0dJys1YlWa2
p+pErQziINVj7mI1su6sgvyd1dlCsHAuNfb1799+TwaWP8srnGqOvtiaPqC4+coFzj9h7wV1toDQ
QeeqHsw1iihWQaqvZZkd28W8yGiZftvkkwCiS8KYK6HhQAXdK8RJoNbtPrS4QVzEJTK8ppwxgm+T
Hu3jC0Zy1pCNRuXblEUFTG0Df9/LRLwXCBM3zY7kzs6lEoXz4mpwzQOFTBIQkTVqx8y9rPN9ploo
WjaQEBYL987M7fnlcnz7GbltFaqXMabe6C9KpC+5BQh1O0BABgp0q9BsHi9bkpkL7uvN920gDXLN
lCUI0vZ1pd2H0Sg6X1sVEl7lx+UR5g7O+Eb5NoJAGkczJDZRIslOSe3DTlCLVOndZyYXTP7cEOPk
vg3RR2YGIR7oFQ/00y3EVUDD104LnhYP/1xwZ8onEdCXZoJBVdwkMfre7bXt9jcybVejOOLQfJIQ
zlV1JGcG8emypc+12UBjkN0bKMw2lsjzcx7nlGKCtzbkr4Yh9aAmfY8GkqtOR7JaDK8ldJRix7gh
XbfTNfFgutCUFneXv+DMHtEnZwKqGSwiiqRIWDQcxG5jo3jyWmds4dDNXJxTsImBu7KroX3mlSFf
SedTxsb1SFuvox5rHb8tlmvMrt/EB2INI1KUbuopHbcy1ORLmxyEtD0nq9o1ENs3YETswcQ/Gdqf
ZUM2unP/a8j0KfckJAx9i1Bp8QxdvZYgMd+MVDlIe6bVlseqvrNqvBvdmGdrBwlSo0kfTNNdsuK/
x+v0KRlFtWEVg+adeqkNqRb2PIYdWOtuTPcZJYt7DgosorzVFYtw7VNzwI7i1q6Wq8u753dTpk9B
Ka0aShJzhAf0yNqGpL5Kauj4kvAMUTbgihfs2O8RD30qcsFgA2IRI0YFVcpdVRbXEofUKbU7y0WG
l2i4qtA7YFpi6a6e+6YTmwP2aiOaMerBu27dOvmwp/xPVA2vKo2gmGu7d45dHMCRqLClIWMM4N0S
8uH38wL5h5/mrrKHPMvAxvUqwTZ2Hd1YrNnEVXXODR9B382i2Ztb1MkFTKvWQs8iYq1Q53wUdQfp
QuBpi2jlgjG5krlxSomxXzwnc8NN7IwaUi2yWyhngWsCfcagwBiZuxVZvalKFMKlUoOwc9ttNREs
bJsZF4dOHy5lpA1xoIWdz43+oejVi87Kp5hFB4d8apG8GYJbqRmnPoE4UHkXZO8i7N7RYBT+p9NB
p48VA2qWUQj32Uf5+xNiCVBDSvlOYNOC8XW32Kj0+yGk07cJ1yIBkaV68GNW3BIlz01M1m46PEsz
PYhmYTK/38P06/b8dg+7mtWbotYHX9ernQwRVDAIWl5kfoLk+2Vr8vvep1MX2UIPMw9L3fIJ9LRR
N7st1RUx7VWmdU/ArCxfenNzmRwy2oI267g186sEV8MQBc6qbUbNAZrWa3C6F5Zs7sNMj1gbBVUp
TNt3oDS16qG1t0KtcrwBgOm1VpG7t/SlOrOZ2w8KJz/tRk5Nhwastn3exmszZ2+tSdexHKA2CmHe
XHXxiipIhqv8H7Rs0LRGFq6gmagVNJl+jqwgYuEWobB9LTKTVWr13bZCqeRH46hyH6j21FRoqLQD
s0KtXcLoShUFvSJu8GZmAYACiQYoedVC23Fgn0OR6XfCzl4LbXyN8rEWL9asldsod0sEHrwLTvjM
Fph6WzQQKgoQbvZhlLYWopZlze8iHkJeaOHrf8XI/9czQFL+58LYkP0MaFU7PnE6dBrFJXqOJWQY
RSjv7TIaIAXM1hW05CGG5SZyFTOd3qM0+KQG8W9IQroXnTU89rQmILVU720N4bEGWgEo3QF5PFG5
fXJDg6JPEnLCUdSlt2Fdf+iWDn5uWdyhpuLoxCiJifu+RBOyTDZJYgfWyRL9x+UTO/NmJ1NRnSZE
eSP0MB2/NdVLawQKqH2AKPSGbBGa5GZTrUzUjTdMeC0DbcbpobYYtjhml3/A3BGbOn2DyjJoEAJv
qzTfjbP9IN17CA88mT3aUZDRWviYc+drigqNStDlBsMwfOgxPWlWVqMlE8KBEdQUdh1Lq1EdIkPK
EqrupQll0opokPUIllrYZt6u0DH6uZmoxLs4TEvmE42iETWyrloHGQRuHgOt3CU0+0MN5Rx5/FeD
CCRS3+gHQMABb2me4r+srdllfy+v+exvGT/Gt6sgMONcINDP/AEqYytpayBk0p1gobxKWHYIYvc9
I/jwlYOnFJSV0/4mZRCjFu0HAwdymyD1t5CfmutOmSY6HFQhCQgmM99KEygO7qr+OMbEpbFK6j2w
BehS3zo829ikWOP/dvKXy4swuoK/He6Ji8gJJLEJxRXipOIkSPFmOM5hWEwF/O6B0umbNGgc4sjQ
Yr6IzQ8Z3OpowYIKxE1SDNcsly9OxG5I1IpVVeFJHO6E9uJa8SrUjWHVKfnJgNSAVGIh3iFeZK0B
o3EOkdseWb7Ee/z9sibOxOwTG9mdwB2UL0NnhZKhWzeEnJBqX51iONjMQNwoWXDk5mz1ZKg0tu3K
gqCCD/G5A2SRoYXtXJlO9g5J8AU7MhOeA33h556mfcXNLOQOKPWBz0OGDk7tVOZgauVQSLWoVq3i
yq9dY2/01aatize3HQ6gZtHuCG4n1JnrEWxavBqGWiLkzHSgk+nbMo3KBo8P6vgqzdhr2lvGqpfl
zupx4kowdTchUKQ7mVvFbUyhGyza4q6Tg1wlEcxhPsg/vIaCiU7QBo0s43XX4hWK6Km9Kmj5Fhnl
gIRED5pHVh+hHfg+ZiYTR55AUDO2ZqDd6VH7zzTQsW8Ic9jq7Zuy7JcoCK8sdI/qSAxDlATAps5y
3nJLO3Rlkn9ePl+/f3NIpf38HknYoGPACmyfBurO5vDJRxnTKG4ARFh65v3+JiHT12sedYQpCDn7
FuAJKOg5xZqx1o0XR12JyNpXUb0JOmhf1zr0wdXOcfdFWR8U2vhDay1qeiVi1JswILggFd9uL0/8
d8MC0YmfE3dMQ1lCT1y/QLkq4j+QNoIELFPZf3KyIQ318+9D+tuMkq5wfaVXBwg4H7KE3GlP0Dy3
9B7h/T+XpzG3thMXO8tznvcDhgEVEfwlW98H8jUAx0umhxqNCWanoIG8MKeZKhZot/2clGppFoWa
wKJhl1eODa83P+EecLhfOXSftlDebbJryIEt+QNz+3Pi3Bk5AjzQO3f91o3TvTCLYcNYDMQUqCv8
PqHvVvsmbTynAxYUu1Jko5ww/9eOCJg6tlaOdaf6MFj4OeT3+wKydT8XQI9snaBHyUF3ov63KkS+
ZbVxDPTrGKhA0UGcmH4a0F4CRxDa1PlORQ+t80L7+JMGrXloWH0O6/uBmnd9Hm/QG3MEwmKpFnPG
YSBTzCfalpTZMQbjWmuHzMmTg5G7V0PJHlJypGkIdL2xbpJqZ2qPeqltWka3ZVdsaymSg1tb+d/L
m5KM1vx/b20o+02XyawTWmjMp9BZ2rrcRjJNeVEJcdZhgBZzmad/smo4hW0WQL6nlqcgcZON6vpT
ZNB8BQ324aY2w7+VAw1pu4D6oHSgNDw0LpqIhmppP8/sLmfiYdWZk2aUOmi71ppzTetr7jjnHOgN
Hqn7ktGnsL3q/rC4X3fBfVuaL1JUqN+MT4XewxVFQHJhY834vcSZmKOhbg07KZvAr3mXne3Wpgh0
AqUW91lzYzUtujBzJ3fuTFoHG1rGzh5CO+Ur4ArD7eWPNrcWE4MVgs3OKUlqyMaQg1uKJ5GE5zZq
9nazVH87Y6ymoNKmAa0RzJXaHxxy5gO01HKitkHdriHuPMJeAgQ7oLNG7SXe94yVn4JKZUVaUyS8
9pFa+kTD0xmQ2sdoqWrrKyjz2z6fWKc2l4me86r2uyG816pwrfNhFUbPJVB7Zo4KgdcKfdK6rKBu
deMWKAK2M2Qe272rsa3Ek/Lyp5uzy1PcZ1ErcDY1R/k6Tz7C2I2uB6NA0awd7hF+PNccqK9YRwlr
X6Aj1hJ1e7488u/vQuiR/jzouWG3spJB4tu5kgc9yK7EiHl01b0EtuAwxNnSAZnZnlPUZwEgRGok
QBPQEDybgp55jWKEjB8iBHeylmybMvBLZDygjubruXlVDDpI/vF5ADdp0ycoLWLa8+VZz+yqKReU
mhagLYggw2kS5xjo0arVPUR5F07inB1nE2NguZ1lB72GebDOlxYKDukmIYcRVJvchFnvV22wrdIe
T+DhCiXYdw1uZjQYJ6iJTpfeRjNPPgKRrR/Pz3yUK8VDu/C7Jj9WJarLB22PmkSzB0I2rrelk6Ez
HSyixn5Cdeu/3OivFBiZl9f4K3r8y9liE89GqECzhXArv+iSY4VgIUldSEbuMAqx8NAcAqDluB/p
4Sog2rFM1QM04tUmsOyT5ubrQNCtWZ2jyIaudLFb+FUzN9tUNKJADAgdbuhWzlJzpUf6u42tViML
a8rqBCnCG0XT65S9L4LU5k7YxMQYBlSUSC96HG2xDTMkQVR2zUS7j4b0ZTEkPHe6Jn6N5MRVqg1a
PzGbs3SBXEvUHdJgb6EeHi4v3dyhmbz8ANFIalnlYJnZzrXu9NdWqQ5j4cPlPz8zg2kLsmnGPDX6
gnm2me7iKroBUnGDJldvYE//bYSJU1M2NYKGBE/WlLcoew97ZFLK5gDKOUi6C3GWmUWaNhfzonCi
vJAxBAvcBwECMMBCN44+HC9PYeb5Taa0VFbHqYaifQgGpP/qwDi1zIty8NoDJL5eOrHNSH10yKtJ
3RBijuG+761XNmxLQzxUmfZg8upz0Bci2jM7e8pTbWzJIDkkQr8yqzu3S7ZtGB+cUj5ombtPKTIf
lyc9fp9fDMm0D7mmJeDGVI/8wW2ubW7/cyzziYTmY+ukBwTN14tfb8a/mTYhAyFPktzCjFoebE1N
Wisj0V8TFoAJZd3IQH+pg/aUdHa6sOnntsvEOOi1YTJVD6EvIv0axxat7x2qKOzCXdjzc99oYhcY
1woEQWrXQ03uPgV1jzjNKUvbGzvs13W1sBNm6tMhB/zzqskGGdUo+cZhRZ4yBpxYE8WmatRRllBf
relGE7ci/ws96yu3++tGw43etdB2Cz+gSyFWMVBzl/fKnB8+7Q9WkIpSZR07Xtr3D03r+n0ToSwQ
lSl6eBO5ZJUnAHzKepNV+ocWkKUC3JlNOu0U1sJ6yAqEur0o3iMes7UKJMPT5DrifOsqHWdkszDD
8f785ThMu4WRqnXNApU9XteReM1zr3GclRVBfBDRzlvVIICQIlvUrbXhQYVqn3eoQUQ57cI1MLOj
po3EQVSjE1B21AP//DGONeiHaGvAYg9i6I9RsDDKnPMybRAmoEAneEUR9Crn67CmnzKBuKxLTpmM
Nla9MUIE70IocKKfCegdRNBtuq2KpYKNuc85cV6gxw6xmTq1vYZYAGbZ9Kk0m3gPGHd85dAxXQOu
kbvhHamWdu7cd6U/z1BR6kbZRonpSeHuklC8cj26qZxHOaBC+CPlR7NPt5SJUw7y65p32sHI+LFJ
3X+XN9bch53YoqbWE5yHtPXa2v200ceUu9G/ShmrGt1ksUAb2eVxZmzetCEYlVuBDuXm1kPDypVm
anfE6k6F8X75r88agIkpEm4CEe/QaD2r191RZMlqVlEC8Qarj5qNLDnSqzJDdblVZuRZQAH7Cmxt
hHHrtN5f/g1fTWG/HNFpa3CSqRqKJ2Xis0ECs2btUYXN63BMdAFC+hS4uJ2T3MX77pBRkIXsA6RJ
0YW+6o0X1n9Yim2rHIyXYV/l1wH0H3J1n0KTsjU/hype2Y0LEv8N6LEu/r/eHVOiKIw0P8f/seSZ
4V/xX+jmuzyfr8aK3+YznpJviSxe0yhpVZT4VkBulR5B7LsDm4PvEnaXQ3ZRCL6J0h2LtE0BMXg3
N9boKszRtBwTuYbO9hrik2jtH1Ddj4DNioFW3FmehGioUE8Jy5Hqhy7jUkZ5bg9Me5pLy3IMh+ix
j47htez+YvkA0mVJtcXPAhTsiGzolYr146JvOffaMe3JEvES8TDlwPHrEdx0rfGj9rxdQ2lEqW5j
RSOgpdvYIPLFcm2lf2R/1C26QRHTlgtgF17wqc1iKW3/FQH77ZONp+/bJyOpgWQrU3AU63yViSM2
GA3OeOaN/yFa1Aj8ofEZ+9IpnlUj0JRZrywrQeI8WidRBYbhs9KGVR6464F/SlWsiuSZs36Dz79K
M/Qr3Ocy2hHB0Fb7N0vVqq22sSj2MnnN2aYmzy5qkjv+Guf3DkMuvrjBwNjfAx8dNnj4GwMJ2sgY
tujsWrcFXbsOAgHZ2uDmHkp76wBeHk0BJMEzI9c3PQP/10IDE7TNxU5C0RdqUNCNP2Nm4xFwyCnQ
/nUKMYR4K0i0QUPcdRBVRxyDpj+mUbCX7WuYshsn5Ptqhy9hyDXCzOsB7PS42xlg9C2cl5lH5rSp
2+Ux13QT+89EQ3BTrSHzvpaFu8povzFRb6RTBHLetYhANmaHjTJkaE5G7QExPs3gjB+c0T9FAJR1
uHSfzUW6pq3fYJig2aN0+BkyWahq0f4hL/Zh1+5DE3QvyEJnK26SPRr5z0Hc+DGUEQyuHWhPdqVs
VmFbbDOXLbiLM5fr/3SJp4FE3JZITyvI1oYqq0qHu7DIfCviayNt11VlLTjYc0NN/N8eSvcFJOqk
Z0X0byAL6MQ2V1Hm3nZV9TLU1t1iXe3MtWZO7h1UHejZIFAhb2XOocniG0qHv26v/7fbedryLXCD
KZ0a0mu5PCSt9oyS9aeeJhu3d66aoLm7vHVn1ut/2qg1EZZd3kmvdCjeITVAhRbHGNYuccguI+YZ
1YIPl8caTeMvJmraUh1BCKur3Ex6YZ7vbO6+ZF196MIO0MhyKUEwfuffxpiY5bhWsguYW3uGzMZ+
u7VA85dbxutCkCtiQ+bZtm8JVFL7fPAhdPDfZjYxvq5BmyENWe1Jaj42RXXUM9yZonxcJi3MTWzi
oCYxerngRtUe1/huoNk7ccNNlbJTQ5KDKM117FQDWiMhGecYW3tAXv7y3OaCm9O+6rStqpIXAXTD
kOXdNfGQrSqrQ1I9IW99hCx5FoG6TmLnQdpC28St+Q5vOrgiBDcH1MTFxg3tj15a1uHyL5rbsxPH
dUBNZ6tiq/b+j7MrWZIT16JfRIQYJbaQc2VSg8tVtjeEpxYgQGIQ09e/k36bajpJIrxsd0QpJaSr
e6/OUNNhM5n1hlV5FeKN+uKPMLHvdLOtDHclti9kyXMmtu9aDvRzhzKqywruX07q/+rdKjkXENOB
XH1WTAfWOO6a8d/S3GZRBUINIiso5K78fDg1pX81xBC/arAvA6jqmgFFVSQNuZK4LkxuzhzWvk50
N1llZHljXG1cGPt+Qv7sngmXMDAwcsS3YFTmNK2E54WgOWcPgz9ERruyy6htkgd8qEj08gBXhrW9
unBK5kxhx20mBOZMRtUIuNUY9NXBKL/46eGaOA/VwTYvDPIGSKbvb8WFBtKc8Kv9onBbKOlHvpl/
V40LSl4aQrDxaFrtQ2wICVb7oDac2rv7Ay59sVmkyVjS1rDNkRHeDYAAvdYRSn/3J73p1ywQl7Jp
axZqINbeAM7illGZMAf+vtILWAtQHaNluRlhMrGbmrQCgZ2471als5e8Mn9RwYqVr7hwBuYqInZR
NX5icvDAShvSBxOY3CBrwk/HNkhA6XTM/o5DZf2B7n5Mmgdu54ZbFVGnIIEf1rCtTgLd+gCYlC5a
nSDzmmRFWu66ejdupj8IhQ9jmZOO8XDdQ5At7+SboWIv6IxiDW28tGazuME4QHEWwTdz62rjAA9l
k+6zZQBcaBqXZHAOzpqax8IRnpMHvJbxlMUO9BqBzg2MvoHUKuQaDw2wY2td74VdPicIGH021qjn
VISKiZ1y3RpwGIeEeNnHQ+iOzA47WMcHbVHB4Y8BkPSeX8F2SfMEPsXeSr6atQkR0xLtXLzv/tXJ
m7MJRmK0fW6ZYNiOxlE79ndVeKGCrFogiwlqAn93wP/k8x+2CdRKmUidvo50k+pvdp+/tUOV/7aT
REw7bRX9IZWNO365P6mFlOzPnf9hNCTEsZGLTEPW+aDbBg70E77mp1VJ0aXNMgslQ0m0U/epBves
roLSAVvWAmp7VW1uYdv/6SZ+/P1VThWslDXi/bfeNd8y/wkXaBBPzyxhYZlZK/fW0jrNUo7Mo7y3
yriNYu2WP9ErDKlDuhfbgx6lI1/vf4yFy+RPPP4wmbiATHlTT3Xk+5UVVnYmZQCfp+8KB3vrq7je
N328M8HBbXM7X0kBlr7QLHBUOe98QqY2Kqf85E7a3nAPwm9Nmn+9P6uFpZsDxEcbnlI971U0efyR
dAyNOLf5arW4VWJ7hQu7EFvnIPBJ8ykxbF5ForKHZ8heTuGYKf53SzRnwSdZ21WllVYRNDXPta6e
ssk+Dk1lr0SWpRW6/vuH764tKqHUbakooWqvU36C+eKhrdrXVU7bUjeAzNIG6k4tcNOGigDFUzJQ
PP2aw9orrDsjeZgkx8OuH+eRTJMBiWZLNVDKGi6nJEEDCEYXygVZxjVNF0aUhRVaVglTg/v7Y+EI
zxHdUzNUcVoVVWQMpoMrOIc2kNH9g7XO3zon0b955uMNrieJuTLiwu0yp7hInYwMeXQTGfDxLo30
4JYktAbjUdTJaTU0LY0yCxluLicgp0QTlTA6CdFnfxVg+lg1AWC67zaEfL6/fku7Z9bxYIVbaGg6
NhG1zXOKmsTv6n2dVSehV0V/FoLEHATOYtbZiaGqqKwgI3oafEnYV6vghR+YsntwxuzJ80oK0Is3
Np+dscutnUEZQB49zFdcVwn0pyFQA/eLRvdwAGvs7f3ZL6kaz6HgddYx4sRNDXY4mM7oOFcED/Bt
XH6xeofpz4UHMj6Gzzgt93ri8DIIeE3UW0+oVZ8cKqH9n5pGo07on2ZgiNi1HoNW4Rqxe9OewtbP
IBzORGe8xpXgeaRr8jo0NVgDfTzS4iE1WlvvuzK5kpn4YMFV9apkc3+CC0fX/A/gmyHpqdlURXFL
pLdRRtFHHm9AGcozoAtT9l3FWu1JAve0kg39M2TxGrKDeiWQNUYoytLa2gONkJ/94lVt/lVPz5xj
xCvDKjQTFkKuTt2NmegsFA4yCDQKPpuibCLcZXSfaN6sfOnb+9yc47+JlKZqhF1FbHI2LnVRHZcD
sKgMvONq1QXx9k1izlHglmeWLgR64dsRizOD2rqf/mrt0t/6BtCAXTLoQ+akoM7wH43xnhD8HJl8
atym2ltTt4aiXsDjwgz+31cCEnY4I8WFcQEbed/WQANClEmHBJphbPJ+GzX1IOIskP0C67WRSdKE
NKlEaHS+3MUp1EQDk0Mo2wTGOcTrZbFJrfii65aFFQq4gLLmx/39ufRZZq+YHiylBLGhY9DZ6TOQ
jMfMgMqSBxBn4NE17eIFxrLpz4JpzNB3gdRSHlHHhjXBGc86lp8mQVIB1SD9MKf5vnLZAWazjzQx
z1RWMoTYmxV09lrpvTTTWaDVqA65IdIEhL3xvXGzfV42nwbVHVeFWJY23ywXS2kLomBDOTptljxa
ROZns/OblUhy+0Iy52BziEvwUqVpDnkVZyMk1NqvPotEABrRgzDVr2mo374sQO/6996tQcW07J7L
KIWBSwC3xjI0ivqY1MVKMr60G+YocDspSuWTREbDpAHPRdNz28mahqbaIy3/qmTCwWtzt4xpWAvo
9kU27Lcj2xdajl8HT7UrieECy9Ocg8BjnRCZCXRj4MZzbHAXBKr1d0LsWrpvqvoTipA8SEGRyXtg
QT2+mcSanP/SKl///UPS2HDo14ErLSMR1zvIMv3wrfi1XwP4LOz1OfB7rAQUEHgPSymvvtRmEg3C
OOfSfBmUtyKEvICBNudQ7waYWL+wSRlBRfeXEuKhVv6mv14hk/W7g21N3qLr2df+abWLfrvCwpPw
vxctNXrPbwf0Ox1tBJrmL2IMM/dNwpcrJcieQIeRZrlyQy6t4SxeOC7CssixOQgk2AKP04NMITjf
F3RD10zIlnbBLGLwzFTKFWj7IAf5AcGVB2jlbFeJYAszmIPFJ1Lkum/QjLZjKMQa2UFhnwlhbEr4
6N6/PhYmMEeJo//spElcyMis6S+HQ5Vlksa0cT1yuD/A7fLCnEO/HclYwzyck77gQd1Xp1bE+xpG
ACU8AjUUTFaLrIXNNQeBT4l0M5AvZVSY3t5xbBPipR2ccPMvXgkxD4B7+qa49GsrtxDO52hvruKh
h7m0RDII3RBeb4StL5NV7ybyuxvqtVN6PRr/bVuac1S3lflGZcGGIGry9EC0+5Jd5/U6/OpZ+wsy
Hq+FneOqBQ03o+6lqeu1d6el+c0SiyTtJg+qteh0N/SNyGLfwDaxILqBVYrxwJKVDbgQhsicIVZU
fg7f6+GqcedveGVtprRCSi9P16MkLBkwwfesj4/dmh/F7T1P5toAsGMeiJYdtMTr/GqiTfcTNb95
yGbvb/nbG5HML3oPDcPe0QTJa1GKXaOAQ5fZb28E+sECIzonMmgz1G+QS127CG+/u5D5nV9dWU7a
twXkB8Xj5Ipm27NsY7jT+eqxoSpfQsSmBEVYf6d2exZsFUV3jXT/3Z9kngtQ3SF74Ri5pvyQprr8
CkeTEYrMpN0w8JcCbnt5gGfhOrDqpg6oP1kr63w7PJL57d+XqTS8DjJyrfJ/Q615mzr+ifndr9X2
6Z+HiFuzm93yHq9d1/US5L26F2Gq+vSo6d6Fpa0keL3WuurCwpR0bw30MelpwPGmvu3LcQvm5zN1
WhlWonPP7dCFsJCgJVyLd1DkrA2gdxj3nu/vuIUnIyiu//tilc6Y1k4GhV4zl3lgDhDVLA3IDyd5
hUdpgUtjl7nHhDt8pyCuGGQWxbv//cFvBwoyzyPs1nKzEQ53MIlID8z3vjJhPKal92RPw4/VV7GF
QztPHdyxh0iLjQrE54Q+xp3Hnhqd57s6sdbaLEsTmSUMPjrlFVzr0IYTJ8+uSTCmsIMDV7VDqRtC
9+XL/QW7fSWSOfmsRlh1SlgFwgkm3lZUAZhVn7vW/wF1haMHebZVydaFE/KfBKLs3UZUUIWVLsSY
4zrkACR5YnxavXQX5jLPH1itfc/innFJre4TbJMH1DHGeSj2KUglcfMJEKiVPb400vWrfUi4WdNX
Bs1j46IbVx/rAti5hNtkQ3rXfUlhlAlxeXj6cMXXYI0L+2GeUNAJlDI1TjxytbPThfOjNumvrjbl
rspGoL1XtsPSR5rFmILbgGF1PI1yZ9vI8UU14xhQ2FoE/prpydIQs/DAzFphG4gUb4Y0MHX9PHr6
H550PVxS194ll8aY5QtqyIs2T1GqoCExbWCkRAGJMX77tIYPdd7Tw/3DsxAH5saUMDVivUVJFuVo
CprtoPfD5LmbkSRrL4BLGQmdxQFed5myFbR9Y8AHKVyj8qK8mK54hALqJu6rr4mwt8QcotVTtDSp
WRlRVGjwVlYDEbo82VOVdwExvaCQxZo790IXk8zZXsmoYPQooQaZyf44FZUH1ZCrh5t7iieyoaBm
0hoTZWMIIbA9Fhk/YbK+X3suQS3rncsN2POsMYwW9op3PeMfznKiBu1yyBJELImDKe0An+YcLHbp
bvUaAnNpjFm88EzYHTso+ADYMngZWmy0ALKDU82maq+OCVZlNPTvrsA5S4zZRe9BdyG7zgdq+MmT
0RRnZeV7gD8B5luJgEszmgWKEiklwU2bRSVvEGdb/6Ua5BdbmA9A094/XQshb079KvE4NbSW9f9A
MdbGg+k5T0UGrLDvhasJ+EJ7lcx5Xx3cOww/cdNocqrISc2ghAN1B3eGlFV7bh6L0v41uNkhHgFA
Fp08TrqVh8Txum1SPwDN7BnfRg5XzKRCP6nzHhOp7JWCZOEszg0qqULLZSwTfEsPMjI5JKFgKe6j
CtH7+2u8NMAsvIzdmKiGwBQKYj3wbxweTAGRS7go3v/zC0weMueG0ZpMNSPQm4U6TXoyYU/km+Bg
NPXW4mLHaBWIrIp36G5vFOoq2IMDHy8f6oGs9QcXNuqcE2ZQJ6NtpkRELSrANS92Y8YeSghXu16z
hRDRe6uUH4KJlgSdKd9rGQcqBcCpQSVNfxodhL8ZSrP7C7KUxM+pYh2b8PI6wv9mquXOw0MJH+kp
Tp6tHGDoausOL+7ZN8znYeiDgaU7ZRU7SxYHQ3QPjWOdCrsIyMiCrnzOoH/aQ6FbGGqlS7WUus/p
ZVadUjer8euYC0EYB9zY1DtClySkRdRYNpTKYChNwOor4WJhr416vZVvFDZzVpnuJVwv7SyPLJh0
KfBy64cmEc/OKGFPlidgZsOuEgisNkhQWx6FaeO40ab4AbWU5lBK01tB8C3OfxbVoFVWDwIuS1Eu
4Q/vqydGExUWqbdpTXrQ0IZ0UX+JnOA5yIBuBIuP9/fFwjmc21KaVi67qpB4OYE7g511Zy2t7xmk
2e7/+YUuOZBS/77kSCd64bpCRCNHrGoM+Y/lgEwBu/Ex78otj3MUq/4e0Pwvk3Z+q/w3hPpaKGhZ
eDrarvyIa1C59Z2tf/8I34bSw1VvIuKuVEE3bGkR/wP5vZOM8W29qThYrXMeDHiYQX1TF+baqfsD
Ybo18izMpUnftzlFxjE4b117GasDdI8AFM4BVTZDK22eJ0htXs0ptZG/k8HYDIb1E0qCb4WVf74/
/YVOjDvLq/hggtPl+llUAbzm9s7OyN2NdZU7rdizOZUHtEqi1Yxj4fKcs9B6p2B80pBI7qAD0CTS
gvUVOaTZAHWARDbQSAek4/7E/lA3bqyuM8ugSFu4Nlyvkc95sLjOOEm249ju4CwJVSCRJOfRq9tN
kcabwVFDMI0xeZManScJ/psjdJQzdUZ75qitf2wXvCgZeyD6CGj1UdxFDwhKnzn8Zz4lBgxqr2Tw
wXEfC2puNThHHCisY+8KcszzpNgy/4pYgqkYlME+Yc/vhgomIH4mxQE6vHnAs+nSls6h7YACdtzh
7NRrh3hxIWZpHrWnyc/rCjLnfrlrpk4/lQ74IALQCDklv+ocZM5K5qEPa4XenuoNd313U8GY6H3s
vJPN38ypOSaEveC141W3bbEdISF44YYvt8rrD65L2wDeb5G+3gfMnwIk6ltP6E+S9V98ezyktvfo
Tb04MGGfK1I+ENSgBwHFcSc2QWElYeLZz7jcHhKtvV3itN+gK2uvhLEFBAaZ29UlfTeO0NrMotYf
IoN24D+VVex9imXhv1eyqAPe1cNZ6vGrmgr70kOW72dORROHMXj3bEPT/jnFUVWhmEh7gPoeLuo2
Nt54JwrUCTno+LFtndhY/TBj86UCLCNAV7j9LYn8BOnoYWUqS5XXnNTnWn49ZUOeRm3WPZXD7noj
w35l57dmmHX0GzwVxyARwxFg5PsHaSFVmfuPWrpLC61S5NQugj8X8EZLHqsOcrF/WYfMuWm6d+DR
KVGHjFlxNEZvRwEiAJ/84NI1VYOlwDO7aVDpDJq5BkodR53QEINS0rQhJTh3jEMCh6zUHwvPrWTO
I3NzIyMeK9JIS4DYAF7dpwNcCieGx8LRR/B2zp57HgsID/qQdZPFCMtG9DHuf6praLsV8mYXio0z
OCVQuoLhRo9aZAx97kA13X50VPECLuuqt+CCugKIg/++NCmoXwPXfhopf9oXIwzzCAuoJ8P+2faz
L5UTWQCOc3gfCaQLnCXfkVle/NppAphP7SDL9Q6q00qoX/i4cyIacc2eAiWMWjnVO+hXR2lHHgxt
nxq7Du1V2+iF1f0PEU2nXemDyxRBazocvStBMss+8w7SzmV2QjTcXQPZSJwkuOoZDuIwDNvE/WKk
/5j9qZ+6o+N6oUV/3v/YS1XMnKxW2iODNChsAMrkxYrT81Ta8Evnu7LJDiNsvRzmXq71jCmt1zIm
R8dkkaHWhO6WFn2WlPaWsmpDj1nkdfrVHdMvWdYBUNOx16E0X9ZdThfSM3vWmMurKhN5hVXP3Co0
oCdOpm3il4/WlLz5OSwbiY/cFK8FVwuEo7KH95XlveZ/Nw7TnFRGR9/ps+LqjMifR6XeR8t9pNhc
2uCRLLLXjDTP9ZC+1ZP+Ddnvx9IGuOL+2M7SpGc5aTZ5PSjIBoxC6+8mqzfS05DBBF4O3MBIpS2F
bRsQ3h5KY46EoYgdFsCQHc2V5OIU1tZiP8wmhoR4sR1ybcJlFyArQ6tNQ+OT1RmoVEDM32OMLuoN
HcASu2jhZxkjE/jsDwIvNvAia0wZxR754VgdUkJ9FHD5DZRH64NUbh5Agh1Sj0kXdvHL/Xkv1Btz
JlvPAKJqtVlFFfTKAjtmJ9MX31d7iNctc+uLzoKWR/spt33gXe0RfC4C3B+WWK4EoYU/PieqEZDS
kqocqsjL3AY6ju6RGnJlLy4k6f/hpHWgGFntCMif2XwHCeIhAe6uSqY9pPmtoMnIqwOrEQGvqJUN
uDTg9dB/6D4WFFCKngJjCJ8vtJj8rQl1uIRsEj4eoWW9AdpiN6w9Ni9Ekv8w1OK26OIuriIqey+E
EIYKcb42KfWAArxuU7sY4pXW1Z/Te2MPzF0prTx3iDUBFGkUfvEdKNB/2mLcjlZf74DTRe4tlDi5
Dk4IGWBXCWnan1WZjrs2tbOwgsvUMJAR74WFPnS+Dxp6NcHJN/49CuhoQ64uDplL6FlAJnGg+A8b
IO5yEPbBHb2XktSw8knl57Iv/dDPddwE8AH0dvHQmJtUy0/3z9GCpixEov/9/dC0jmO3kVVUC3eP
GgViDvWBll40Ff6B1kIHBoWgL1o7SePtfAKZQ7xIaDcJpPedmJ8UaTHbKX3LaysUIEVv41L8FH+Z
Us7pc01SOyYg8wrGziMq7m/wWCnQ3ePTyldeuKnnpDmRullnlp2KLNcGvsVpT17RQ+ZO1AcBmRCz
Qs90TbBzqXc2Z83hla3Lh2FUUGsUR1pNm1jI98kTeHYrtlbdHQiMYJM+3cCte5MPaCvCAgnS05u4
nfbKT0CcMsMY0Fk+ZGCE/WAMqiUoMcXr/c2w9LDxp8X84TD3kscjEaCe8CH5NkC2t2y/FkDCiB42
HSnbmgbfV0YOkxEjqPmTYif9U44pXE+ZCP+2jPgPKQ/qoaBoAyTepOmFGW+OqQ5IwN9Xq4iFMDJn
5HGZsK7xcHn4w5Poz0njoDt3hRqT0F6lFi714uYcu9JXiMEKoHKS8zMIA4+AM7xldfZ7AEPFNdtX
VrRbqbJzI/vvI1+Jx0t1xZ9v++Eb5rVIh97Agfazaysy/cZAzgSq7ve1E0v94Rds0gO/qvYM6ahC
pxCmXivb55pz3IiYf7pXH4YWgwdbHe1XETjtUKF7syTZJaS1A1ZRveU4TJCwKZEtNJCqt9NdhQdU
QxorM79GrFujzyKZbXcFDFzzOnJcf6s98ZDL8tf9mf2Jhrf+tv3vKJm4Q1sbnNcR3CTNIxjD+WGM
+esQv6CQcSo7DvX0jY0nX48dLDHyQ1b1D2iUv6XwNA9kDkfuaiiasMylF0rZZWFdsZdK6GefbDhk
30s78XZN/5e9uj+b48OXMEfDxB7n4Hf6YhOn78LbxLr5nBdyCJQ5bi2hvq+Kh/wp5W6tzqyYdLsJ
iqyUSVhutuOXEZbWIkiKONtqn6YPV3pN3CZDyDqzDpTRQnNBWuXFLpxL1wJNqpTT7UpFPhWUXv12
q01v++WDAQBUkNVsePHKVocqpeB+mNIMhRkXe5Fn42tbj49aQeWexbgTUvpiZ3UeSqGmsPF9cca7
OZzchNKbulFsn6o629d9z3YFs6DdrrKDI/hnMg6Qcb2/U5ZO/ZycBspCJgk8XIBk5AfLplHqdy9+
bX+2cGcnvg143Pjs6oNRkY0P/uDKsAubf048Y67mjkFK3JON8cjKyLa9AMdA8Z/ypediS6BJOzoD
zAwEugsDpHtUEqRttvIEsnCNzllo0CSBRaEnVdTF08HgXaTGY5X5+3gUL41d/czqer8y04UgMzdc
GkfqtXEBlLDTG5+7yYRqdwFd9ulaRgNizQqIOREeZjYgyjDVbdGWHU3z6f7oC9nu3OiySSfDHhLQ
AUZ4rgbQp3zCOyoyoTMvENtiqAY0fvle/20Pb85V8xy7bvMCuFhK/nFt+9HO7VNp85PTomPaiAcv
y99qlQerGOyFFt6fZuKHwNEIGAa7Y67gp6nf9MheChdiv56xXeWE/ylzbkSLOYfWVnjKKVSBIQoZ
Su2GcYZH67gWT44PLRLGoiYGrdDIt3AUffTil7KHOUjjQLMcx383ongPasval7nzUkp1wlVmte2Z
wXzBFT167yUPcuFfSvVclzRskuKXLrzvSJPW5MAXis85Qzdtu8wxaySlYx5/gffgJSbmz6RdY8kt
fIM5RVfDO7jTnlaRX6M37iRfcH0+2ppAcm2lUbuQAM39lOyO2a2scVwn6y3z8l9lo/ejrn9UuRuu
Zll/CqX/fGjqz9mMsAkyNQHTPDLShh0MwqzIjfMi0EnyI+exOqclMG4hWgVh7RTNi18a1l7llE1B
ArDdDsJaCZoIRb7vY/wqYWWnmrdfDGm6gUMN60s5pvaJwi/ugCqr2lgYIZSUehvoOqz5ON/8GJjE
NeJ9OBCOjaVyM0DuG588JTx/9OCCh0J6DFfJtbd1kTHG9TN9GIN0qjY8WaKFwrME0FY/gzLqWzYd
62b6oSf4xbWWQpU5QTCrIl9TH3dc2z3y3j7bFYHDSn7UEO0DV6kKIBw3rlwqN4M69edoZGYbA15n
BgiKQLKxG733shsjLioRGJ31EgONUxqr0Pyldb7++4c1UB2aWK1sZJQQ+msw2k9Js0WOtC8h4jaK
aQyJFcTJueK/FdSg4BZ1qs1dW1+mQQVOIVZ0TZZ+xaxVacKhj6tixK+Q9rNw4VtQwu4QavCHv+Oh
4GPP0lQ48/gws4NFvOXIh76yHrMheQfSdwh0+Xz/llr4cHOjHALenaV6giHsUge1efYBNjPq4VtT
F1+lGEJN6839oW6/TGM612v6w3cjfMTD/+DAYZ7lG+67lzJ5IgPfpm2+kUb+IBQ7V33+jbrqq6vo
Z7ySXzw7QZ8UhxU4ut3933E7Q8fvmOWgvluWCTZQEZXMP/kNx5NKbPtQv0Vl1escRsUclgVDXB34
UB85niUDGG89DXhgBZI7ObQtmptILA3Ad1K6byFvaExxFcA7G9KGZZa+ghOenhk3NqJFl3OaPt//
5TdjMX74rNUIiyEHEuQwisfx/Qrt1dAsqw1eEqPJ5U6wil5e2BNzHoXrjWaDF60CVGagw5zPCvIy
bRmRtMeT8ojRXf/9/oRup8CIG7OQ2UmweutUA3GDe3EjmP8ycD/QPWSAyT8yi08s1ocCCh1GU24n
r/yxMu7NaxnjzkJIAgOQqnNrbEWX7yclN5qb/sY3bHMDgf5HNkGcUZcmlCk744ym0mFgrRUkBN6J
Xp/v2mH86hoQulz5OTdzRfycWSzJ8prS2qVXBHyCOibbTnLcIDVU7Qn05o2hfmQddCiKaZemPwe7
P5RNumth34KX/mLow6xq9+icrra6bmNo8INmkaeHdolnmHUe9TFT8LpRX6sSZsW7IdnJKv3tgdEX
WLlZbVscGvh3gnCsXPmuBXBnDVNrn+lmqYKfMa+lJ0+OcMjNI/BKXRsy5ieN9z6UQuOYwuWD70nt
4/CeOzPozx48t1fT6T8gtRsZyZz3kE7DRAxvyJG4IVv0UlhzCUrYoWtafXTr1g9aPvy2ld8UoZMb
TlAQ2gQ6S5pDUen0XFPL2w3gVe3jOmOh6ZLkyfbAQB41QSkPHThItcTmAU5D3k7CL2UXAwdlhW4D
64mNNU49kEqxvet9BRtRv4sB0qxa5wBCDFr2LWxmts40fk6MstjV8G9zoOsq1RDavo9QpIcekqM8
V9arSC2ohg8AOHUbVNrGxYqnFkqsBbDUpFEw34Hk5h5PUgpc6GSiLGCJmx+hl2KWWOfKi7842iw+
OcCCQrQ2Taw3ZjXjE7r51pEymwcENtpPQ+aXK94SCzfr3EmSU0Zb3tL4Irh6Mkr9YLjp1vHgLtOh
Wrt/5JZi3CyUJpSIAXBT4wJdTvPMoMOyGxjelylxdo0lx6ASlQ5Z5ntrt9/1L9/YUHNOSAZTUoLH
TOOSEy8NXHyqbsh/4jc8+ZPxIB1nJxrytXCcl9WnqYWFnJNEnKnGBsgxSYdmcEsWXovEAQWUaLti
wywvXvlgC/cSnSWlyYQ6108SUERM8Q5fhzPrFV7zyq3Tspf1x+GFbzbnhaCr3PUiGf0LmeBkJLKL
53rHmrJT54Jw71m4wuNx5apdWrpZRLa0idOZW/4l8cagtPpqM3LaBRYASxtm+iu7cGnhZmEWzmiw
pDMNdjHcMagVdndZpZD7c4IkTp4Qfdae3pYGmgVSG9wTU9OOXRxOOMRUXD6cR+7l/6guNqEVK9Wu
juHZc/9wLdyuc65IWxqJUXiZf8lru0dQTBTJgykbKydQTgML7/vDLO2HWR4nJtsTVVKDpN9WD6Xf
nlJrCliafXbgCcQmgELyfO30WgundxYvZFFNBTExFhvG3cT4Ls5h3GgL4yfL4UNLvAAejEfOWsRY
8gBs7R5WS/enuZQkzTkkg54sb+hkEimN5gf8R2H8HGRQCRxMH527acvLYghyB24tiYFsdrVbu3AI
5nQRr+R5zw0Huhw53vC6F1hDhJZ3Wf37C2nP3ERo9EpzGBuPR8p8c7S1aZJRBNwbXq9cGDgcP2m7
313XdGUhF0LwnC7CpV9AFjk3LgMA1Ux2alOiDWdJpLmp2iOSbDP8H8j2Jv457Vi10kJZKnz+YyDU
e4mAJhOPbD1+oaCp2/bFmUp0INt+P2DWqLJYKOyuhbIxo8Gkh5+eYT2g17wt4uYy5WtijtfAcuMS
mvNMhPBybumSR0XWwCI+Mzw0caxVCsTCKZnzS2Q3JJYizIAR5IhSTu08qU+02cXG0dUYJkcJVUz9
Y8WMCG7Z6++ASzvp+oM+lJa0TZ0KVAPcdOkxdocQesg/bSd+tfWz9h5GZwcS8P1NtBDbvFnQQYPV
74VpGZcW8tDBFRkFyfmHIRne7v/926/s1J/TSKBoKhjJfaiXwsYjH44m8OF9RZ640UedBw4xab/F
3maE0NBoniF+GuZ9C5FfMD1kD5Bx7oOhCSnA01XO8gSvMTQmvKf7P+42UJT6c4aJsLmC4zgxLmgR
fMlsezPoISgLccqqdNgUhBSh4eVqA+ucr66VuyuLvnB9zZkk0OSzYxebK0r8btPAXX7cK8qubJXu
dYLJw8rsFk7HnBLiFBU8G60ewyDmdEx9trjc8Ra4anpydQFUgaVk2Gq9daz2CdTzEQhwoDVG48Ed
xu8rv+J6J984o3OKSGtziJ6OPAEpUWVBNiahP5YPULn6YaYwhODFU0en715qWIHo67AV5qmF6MBq
X3/hWp07Evn/4+w6luTWke0XMYKgAYgtWb6K7bul1gYhXUn0oHf4+jmllYRpFiN6NfE0bwpNmEQi
8xi7gO8Y9JzvovpH5/6ckx+x3MEVZdM7x0Qebn/lxwAH7KTrGvx1Yr0qSmWZYBTb/uXIFiK2Gdpv
z6oxD9BX3smrR2lr7yzwUaaf8G+4J2V3B0DB2YwsuYEX+H03EsvnfXswIPXbyv1ALgp6CLf/voWA
opNIDNIncUNADraj6TCUYZdlgRu/c/OldgtfjQX+2JXN/Qdw9dGCa8GrGhiUU4iBBe9GCYubKwM+
++5FGWo7eQcGZf6dyBfHzMEoK+vXKuuiAB4XQavw9G9hSpvaCbbCfG9kAHvQOn3pqmJjDpwcaheq
35BmqM6oLmxGKOXbQN/7JYEaYxShO2KxcQ1wvbRvtMhoEGya2vGgE6ZKPHCNd9tQJ+lGvzu4KPs1
mfarsI+l+oROMDFrYAeMjERXqvChFXiIphAlxouj6pPST9n4xm03MEIsUpGV0E+Of3YGuAFrfM2F
SKFTTng/smkkGB+ICZxRqd7tuF6zoV9IU3SOSToWxgTNzOguouR3BmcDyODGOO31KDdTMstAgula
xKO/Xu34OOToPkKw7oT14IQERTXFG1xEXkcRdUELCuPt00QXfv/6738fdiKbsTCH6E5yDgpSdMV2
wJ/IOAG2vXJgPwaPM64zCtxI1hRq4NEdiorhMIDbTOZ4N3rVo2NV9zVSV1vYW9Ky3207vdQJwBdD
/t/12ixaiGZCFCmzN7258sULh0FnH3goDlKADpHyudMmNZ2jUAAyKzt5ZrU8FBCFbvtp5dOXZld7
3JWyhlSnafNQVOxC0nZnjWI/leRpvR64tCW1EMX5mILfQHgIs+bBqMJoTr8XPSwQwWjKALFwuHse
c/Lspj9u75iF+PsHw/zXjiHA9MfliLc+KEsN7D2ybVF0OzflfdCo+rWEWvjWNIp464k1TNLCkumI
tqmLXWKOthfarsyCq6oir/kdlbB3akm/S2Jzb9rJysv/Y5w9tut1pv/6QKWEVdpViTcySZ/6Mn2G
ksarHMZDNxO+axvox1DDOQ/pr3xGVzMrQruHqkv0ent+Fz5WZzeAN5DNqao4qoH9xmr+8+LokgMB
Exv9nkUNEKT9Wtdiaajrv//1pQBDFwJMKOwdBucWueffk1qiXDw/RUa1Hwe6VnZYSp117kLKK/RG
xcRD3HhhhUZgOf2AcWEwf8sz6U9dEvC43KBfCvisw7OvRcqO0Bd9hIndrzKnoRdn/9XAzFptEBUJ
/Ea6zxXIdKqYFcPBsukoqkkgBhm13OQ19D9A1nu4RoOktR9vr+rC48S+/vtfU82wmLkTGzyM+ump
McyvUa6ujYHbv760kFrKNhl5ZUe9h/qbY5w5cADUy84VAqlRkAcl2MMqHmDhetVZEl7EvcKoUAEW
c2FuuxqSI4M01hy7F+KlrQWzcZpBq4mVCGM847IkeRZJXKDJUZ7EtKZku7QSWjKk0lwmUz+LkPX1
TkbQ9p4YXOaw2dcCyEJItrUAMicj0A/EEGFqpmjodxyao2/wAjjDbOOx9ppHcFOLwJyhFDuWn/Na
Z1wnJBRWBoHyagRRoGhgwCqqYJrqTYKiWwG5++0Ux79aZhpIRQsnMOamOTtO87vLrNxP20+WTXXm
wuwmClLbvQgHVEu4nxK4U8CVtTxD77CgW5Vn1Rf0/Ea5u73xlypwOsxYwE3DzJvCC60pua/tYjvA
JSjHvccSq0Jlswiv/PUkHwKRpLvVY/BnLT94Gei2PiCRy2xIU7Bihz6F1wYsEhIov7aWaoNK9g8o
R5976vzKVRZEhvfdKuNsg7Jdt4XFqc+pOkWq2rZRsyP0e049EcRZD6dBGwU2HxR/EG8I4duRVca2
sKtjZ0XbDN6dBeuyTZojMnPXeJ/arlpJiz5GdGH/aJmgoAS2lJUt4BVujPuIjV8rL5MnPqLC6ktD
HsGEdbYACECQoUOA3AAIfyF1coCMbbKn1HQDJmAjeZUsjc3Y+oKXjA1dtchMqg1M8KozqLXJJgKo
9jD0+XCqryZojuApHGHS+VREqttdaVCJb8ZJtocL31o5eiFl0aHi7aRAeW8zL4xK6zU1rpBq0GhT
hYxpFIE9RccxYeHqE2QhGuucE4RI6H0wXKt5tqOj94WIak8SPO4APt41k7th85pk7UL5RSd+xAUm
GYbXSMZyF9JE13qEb5gnbkkYS6UrAW1pEC2LHahtNVhkHk6Fd7jeKlOZHCpj2iRKvgzcOt4+y0vT
pgV/mlqt3RIM01rziUXO1jboHrsN0ELw7XN326Zk7SG3NJZ2CXhNQvoYyKSwTT0SuEDYn1Xz0I1s
B9y33APTbQaNvG+zzVjO30cGZs0YOYGSE30ZnIkGbvU4FQ4IH7MXONLbfmoKdLZBnNRtOeSeFxLb
uJTI7H3R98d+qN+vWyfh/eNqLWnpTGjH3bFFMZVo6IYZ3AbSiX1F0/75upMKY360DXHgfADvae1S
XBpOy38KB7rD9JrCJ5HzX2/Ou6QnByLGHW4M+KiW6TW33a/G5z/Fqg/i85/yxF/5Vq9YlOQ9sogI
ldnArvExQ9GCiT21vjKT1veaDtbdABJAZ6faUBp/zVzY2BgFqjoAAAswOtzka8dAAWDkQbTVRpmD
ClwD4m3Mae5zaYrNtRqp3HNRjgk4wAPgdKV5gIi0Fwgv+dm4+XaOsceUrHxADbZJqZ4tR5Z+JKCd
Ccnfd+4SPLnnKg6GIjXh8dBu8yS5SJcC96K6PY3V4INlgZDbykPbeo9dDxCBBUUY/LMFrXRLXggp
0sBk3tvtTbhw3P+8i/6aOoX2OpBLKQ2ZjS6dQaDBU7UvANgcBtAB26F4uj3OwhnU6Q1Z39bK6SmI
ScBnhm3uGUFOBbx/Sexs4hjYLo7ixBFCfdHKsV9I/XQgdom2bWaTmmBE9xd6SU9OHW9WJQU/njcI
1fyb4lvDmIoIShB4gjsPvOIRbA4elV1ZQQ5ynq8iWq2EiY/pQYz/yYb+WqK07YAB8ZQV9rOS+yhS
zRc5gXwfcTvZKkc0GytCXILv+EQ9KAe9OCUHeqTqV7bINUh8dLq0DJdZWdJZwrLCuat+jXhfmA65
GHb2svqiWerM6QDzSLlIZiFBEVpDs2NzJPajuzEj6cPGOTX3RT9vaIOcXUKYcDPb5lWP6skcxL2T
eztVwYPz9i79eFW5DhPvlIhlFSdWmFdEQLPIustF8zVt3wc0cGBQD0PA2wMt1R10xLg1SUj/JIKE
bRUMdnA1VBlEZQRGlbwIISEhA26moDs1lBBqYbt5ysFzzNfUKpcqtzqevOqhUwN7Iys03X47S/EV
b3WfQw5tjq0g5Q446BHULBL4vUMBX7XFNzjs7MbOCUzIgd2ehIWNpRNvcgHF4NSprFCCzINCzwMm
fFeAxI2O2rjWDF0aRHstN0npcaRjJHQtI946SWE9l+mYbrueuWdo5Qwr1b+Ft7LOp2ksjzZRhglN
TBO5f4Z+YByvlamWYpmWLUVDWxIH5ERAbpwH0nRnJ6NfPEhbf24htARJwmWGz06DUAk/9LrrXqI5
+Y1u39kdVyovC/vN00H5vWe206hsN6wj7HjkfoFTJPsG+SWcO3dOPB+MxoRPErfflHlVDcqDCsIF
QI1v83wl5/x4K3g6aB9oNjIPqnPDQTanYnIDmlVQVBvuEDNvT+TH8QMQ8H9vhSxTHVRCZ0hzZNUr
RabYDOo4GugROF7x6MKy6fY4C3eCp/sElQJSmDkt3HAcPHip147T7VIIugUerX/gKdc/e8aVc5B1
Cg4k7L+qL7OdI4oZjlkSHI3bf8bS52pnC3aU3J3MHIsKtdurVYeJpyNSlT6kvR0oJ16peH3Mcmae
Do+f5dCUcHXCQLYZJE39u+nci8Hw/vHS9tlW+c8m5Y9GlIMwOAcNZKb8tk630ipDwobz0MRPxKCH
21/98WH0dPw8UGisAt7JCukA+CtJjF9E0T0UeG7//MfJs6fD4stuTEwRSTtslDxKCoh7MZ3H6imu
/6OM/IyHOVxFJn4ctDwdyW43yivMsXZCGw95n8/WiUr1cPs7FjaHDl8fBkuhUlI6KO3lj03XbSd3
ejOdaivc/r9Vxdalk6BD112vq0bXGJxwZlD4k9BqvTINqQAUmsCf2xuBuDSzeeuOMOq2yQMUHiu/
E+7b7a9cWC2dcUM5IMSQ1WUhr9luKl3ET2i3xKj31kBn+wJ+NVPVvSuI06/sj48zaU/HzHOYWdom
uBhhVtOnhrrvluDf0cR7gvR+5zuCnq5Ntdtft7DVdUA8HJcbK4bbVyjTovJd2t87ZvOWQj/i9u8v
AFkgAfNvwJwMjoIhRA/DlvFNA9i/MJwtQ/CAh+amSXGMCRpcakcJ2d8ecuES0LHslHsQD/QIC2Ei
/yxZs80RGIjJH3jRrlx2S7Nm/ftR1HK4mjIM4c1i2NSN9eValkTroV9ZlqVv0O5rlQIAIwQGoNf3
tIiLs7T7ADhj16drGeJC0dPTZfpHG9lhDOdZ0IOAOCGUbi267dvp0c5ZEQzkZwEJ2RpGg2U+khcb
ETEYnTrsXX7xqpFvWm8DZVH0ewikY+1LA0jClnbOe1ET/4oj2nS0+T5Ptbl1ydCAbjG+NHmzGVvb
x4/5AE3dXvCFqjEq0f8uhzNY0wSVeRyYtiYBlbLziyqG0h0t/bxCNIB93Fm2aFKPqOfmDexzzJTw
lbvrj+7J/z+fPB39XVSmZbVOj3pkPLb7kbRvEnIoHuSG3an3sxi38Uyq5tTmzPRHg3oHCGkEuNt3
lFHz6rD3zeumXTo6vmsWm7KMTwPmKbLgvW7yQULtpHxVxhruaSGg6cC63IobGFoyGtZJb73aCYgF
aP2e4A2HCu1cJXBSK9T3voCFigI4Ym27LTyIPHa9Rv565VIWw6AstbxQ9SM5GyDfZArd5qjfwx3g
MmZ9/iVBrEd9UJ6rbD/iKeblMxjycuW+WopFOq49T7iHTlHPQjvy6KGXX0lnwigdLA6zhKkVIUFc
T40fe9mDFNWaG+zi9rxGkb8+3L4KAcR0QEkaSvR9A0I8m5otiguI5e4F9NlDIz0ghKwHNwGBHXXf
2+di4R7RnZXSMm4ayipUfki2z5CikkqeIeP+VNbTLxcCBJ9EJHlMKym7SQxJVlagsZuaz6yTg5/B
v3IGom5k9l4Ce+yv5vhLX6XF3n4orWhWEMCBWhM88UxAdzMX+mouruWQ1ZH9SpQ1+fOYRZvb87iQ
Q+l2CbmZRDWBCUxotnO/da2rFR+EKlZ+ffFcaNUXUOSU5XqmGzYTgTJhTX3FG+iZD/cd4Mg5b++N
CHY7hFaByp7tXjnQtJOzn0TyePsDl3aoDnyPGlk1A8GfAFOOAIUR07d656Q8+l+FwhMuIy/IU/HD
64tzA6zgIMuVkRfuOR34Phg2rdHAxINthAKOmQMgHkXdvWsgUtoFU58cRgs98F9wLCMFETYz4LFb
WqjpWfskdk6Qq16ZwutW/+AS0CHvLpwKoGs+gWuLR3sx8oMQ8c5rI8DirJcJAhUBGel7lpi7ftxT
CIt6J8O11yLbwqHQge9N3cXVUCo3TIw6DfqB7kUmdjLP9nD06EoZOF77ZBr5ZaD1vsPlQtz+GyGw
csAFkGyTyfoJpcZtW6z53C5dMlra13OVo1aCanA60hNP7MdK9TvjGmF756WJi28Om7+ulhcXkJ2e
jod3zd6yuqxk4RTlzySy+Ba6iaNvWLIORwdCxzmD+GHhDudSJgEbvrlO9DY5IANMDD5eiSHh0CFp
euZT+15CqnFbSLapZuuLy702EEP1H1HO7yy2wY2z668GbvdTN3YgiNOo2rq2sXZbLE2cFt6SiJhF
mjo0FDBM2TBpQyZ/gj5wca+qaltn5owmawdZarZySywoHXg6Dj676gB5Y425q11/vqPs3vsluYfO
RbmxzfqltL5RpH80tDsBufriK5vsUA3TI/yhld8l6uK0q5o5C8dIx72jOwAIPgj6YZyZrwgFp0iS
LeBDYP0Ye1sZ+1TSU2zEYT1PW8WS57qf7/DGWJmMhdnX8e8ODEiIWxh4LhO39iEpv+sTCwco/jWX
yZeyhN0r6QZ/NWwsnFsdCG9Y6PbC5AO+hoPZbsCOh7iGweotHupmYEBwycnq8wyyzu0otTTcNQz/
lYmIOIITF8TFQgtpJbLiNrjyRzq3eFZTurcrdbHhKHl7rKWp1LIeoLoFgUiHGxr1dGDqGvaubfo6
esoNCzfZ+LuX8tvtsZYyOx3kruorlI6PEK8q+OtM3jGF7eidcmACBMrejgV6ip28rj45Fu4tHbXe
uy5aNrR0oTJj/GrS9D3PoBBYqt1nCzeuFgd6R9ReApGNc2zaEUBTLQTnE6gSvNyesYUXrKs9MCtb
5k0q+XT2OsnuFdwJ0CFPLdQVuDs7a9LOS4mFLrpMFBJtVEmhJc0bmIpM4y6N4zP30vu4TeE3iEwR
Ts4nq3I3wAocckjY3v6+hdqUjlunBPpSDXOsc2aXoSizrTGOh9jtXmnsrOe9C7Ooo9PRW8jpLKvp
bI6QDUDkyFw/s83qd3PVNbj9JUt7W0epG1QkxHZy+8ziSy/HcLD53pLxAcC3TdzX+6qzsXTxncuf
Pjmili7BBD6iicCqZQT6vRVUbWhzHurhJemNQx0xUGEGFKfMe/io/3d7zI8dk5inK+PXCmoYfB6s
M3c7CPcd58EN0GzxJ1nt6+apsGBAa1hkm0GQz3eqcJzf5PTNpdXPyvw5zRCXRhUcJJ6q2ucQHfFH
ZOj723/bwmHXAe/llHlwzRH03Mj+Lo6RV+R9BFdwF2H68fYQC8FSR7GnlWXbspysM5Pv6lrUJPLd
gX8Zer9Bk1RnwM4fmnnFkWbpe+x/b4GUC4J2fMZA9x9eWOG8m2kUwi/zgrLWGv5s6eTrUvpm0QEj
VrjuuQHkxidRdhe7xWMrh43rzkfTSd6SbL6zOemCxFabqZ5XVmtxZC20MXTQqtiN6Lk9uQ1A5uMc
QgI4BKF82zrIDjvnB0dAGMf5jILMyqhLkUB7xDWukeYtI/YZih7vkUx2vY0Ewlh7Xiz8vI4i74rE
bGraz2fwvGtcpeXVSZECm7Lm0rTwxtUR3XQUhsdFN59Zj10oHHDH0SfuVyp0CztOh2Wb5eSIeS7U
eVDWkcyQh5ryMd+zLJH+WIv+ePsULaQ3Oip7sNucKKROZ8SCcy3p65yYCBjy0vYwhyH1l2LNk+Qa
CT947emy9qnZV7F0M/vM1U7EMByDwulk3pdsRBa9RpNcWnT9nEoqpF1S65xUYt4IOr5RYMhAQutX
KpdLA2g5xgQK5lSgz3WOZLTLpqsOSH7KPXflHllade0geiDJlrPoIHI/ToGYvf/c3v0vs7qjMNrV
/sJ1Mj5aCe3g8WF2bOrZ1rli1iEvyxPq/74HucEmJaioqN2YOycbDnpe1J+iuNlJg1ybqO1KMF3Y
CTpOm88189CnoWe4e7+MndiZWH+HpxGIwgxocf/21l5YKh2JXfQ2cxUoFOdocg7mgAyeQjqs//m5
X79+3F/vgqGoWBbJkZ1JbD80VD2PbrfO4VvYBzoUWSaKqj5i1rlF4cGuvbd2JAG33Nch3dz++xei
lw7RjVkJP4VS4aTQqvHJWELrNnc+F9p1UG6U28oz2t4699NwJt146CEUpIyVmLW0sPohh91MPs3l
dHYtmuwge92ejbgSm2Sa+sPt2VkaQjvmBfx5agi2I7ZDMokDYh7V9yJr1gr7S5OvHXOOVHcA5FtB
HHj4WbQcSumracTS6dJOt7CKaB6Ryl3Ktt7K0jlmQr5B8B74zKgsA9azaeWALWxSnXlgwj4LxscY
idts03ktbtmK/qxZDDqjvfvUQujAdZXQHPy9GYowKX+eZmMfo5W2GiKWvkA7xB2bFbwCWvx6X6D0
1fF7Vo4A/GRH2Brc/oClXrwuZK7yPmuUjTFsaYkgL15a2F06sYRCPozV4IlMD0mefCvzd6/gvgV+
MpX168rgC9f7H2zhX1FKxBkgZGY7XiIUZDYRCWvn6ke/rbwfLjJn81zPoZhm30EXpXJhFNDD3MQZ
vxIF3wevO1jeMO1oDRXm23/QwubUQckG6qlWNZvjBZY9wG0Z4shIVVzQSG0fqUgJ8H5OtbJ1lrJa
HcZr2KLnnown/Hy3LRL+WKGPBIwqFvquEz10asT8IzGqXaLMM/zo3m5/40Ls+LMR/ppzp2nLHH6/
WHADYAcwf4NyJj/gf7CSgiytqRY8htrmoir64WL2NDSzI3f6OzE11OdZ9NLLKYztL5/7Ei2UFCYn
XpV5w4V6ctMkzb1U/AIBms9tBh3gmtjeYIvMmM8DjFVhr+XtWzDftjQnr2WnXjMjjVeWZGkr6BhW
YFF4GdetdS6gMTtYAQEjCwn1rqBTUJnJjlHvt9Vah7TMwzRaFfW5LskHmZYOaI3GpkwVandnCEvh
gIkIInzMF7Y4l3YBJXMDBVnHe2QNbFzn4dQa+UqKtfA41pGsniSxIoOYoN0W518Zheiv13klqD/w
ioa1EQwBfTbExlMHd8eH3uyU98lFvZ6Kv3Z/6sYZcJmTvCSp+91LAVPhlA/Hrk3dvTM5d6QrH2/v
zoVzoGvF26AJEBiVyotAu6G1WuZDD1pskNX0247LHFod00/ZrDYdr7v+o8XU0g4mOJdqTsoLn6E4
BREoWW+dImyupgj51678IabxUJQr77+FKKLrw+ezg+4sWK0X0yxDPLyto62qdF9F0NW4PX9LVTJd
Bd4xwX7Oy6i6pDJ5TWV3JKb5Gjf2BuB2aDvaj8bQhmPEHmg6r1SdFy5cnX9QjSrrnWqsLsgWkqD1
rA0vIIZRgN63Jjb/8cRBifbfDWhBiTS1KcsvrLk6GbHCp6jTVO0qu/Xj5A3Kn/8OQCNT1QkkeoG1
7O1D37qbXCi+cml9fEEyHY5LS3iwln2KH++LX3XGvyjVNL49JVeVzN9QM2zWVn9pnq5L9NdBlYNj
pdSN5cWsZdn7rp3l34Gi+55PpvrZiWjrzF26NZ2cnqMWHgjMgN11xE0JL6z0sexp4Fgzg6jwWPXb
2zvy4xMN4Z1//yR46nFLdF1xAdQa7Cu1J0azqUW7gTXXt5mKd8/MPgfvhsjBv2OJWaHwYfDiUpNm
F7XRV8utj0SVQcLJ19uf8/FmZzpAN7ZYOhOgki9tLfyygtEuTL03ZmF+WY0Sf+o0/x+UQFr99zNY
xgESIh3CLQq/OdRnXbGb8ziAgcnAbZh7nYi4VIkLQmoIO1AfI0NLIiAxIGrJ/vpfmPBzjdu3cfwC
QZq8zX2cxCYer4q6NkgltI8C/H8arutHk3v9H0Fz9pyU36f8rV4rFy8IpIDP8+9nmD36XnWCzahA
foUempPvUxC8INIO5poHIuIORnm+Zaf7wSH7BNSIdE79RoJZhFJp01ycNRW6hajIdPjvAEeRgjJU
wIzpzkT3i1WoqI9/JqFw3xyOK9tynygdV078H6+/D5ZQxwTDZt3j6ZThHuu6/hBVnnvnkGK8wDym
AcLJuWMkTjasgQi0VeXgDwu8et2aqIdmZH3YpS1a7zCUOeYi+2Ua3gxJMNYduybJi02bCXHiNpBj
UGrk+9HJRRvEgDScRdoPZOs2LcQkUgsYwMLuMZ0O5Epjp5g36SSdLSCb81rA+fj+ZDrksGbwwk7N
sr0MMdsxV15w3pEYtUj05iMH5kHSK2Gs9WFbfPsALoQ4HWVowX10yNXUXhxOsk0ky61HSwP2bmu9
94VorePz5kkWUTOk7YXEYEaO4p3KN9qpu2huybGJULe7/SELXDB4P/x7PnpXxBUHWPZyFYaEutOx
Ntyj2VSoDOMpY93jkXcH3Rmcm+xsT6XwGzfd492M90dGmY8m9ho/6ePMkunQcir7tnMqs7nknbEZ
R3SZ8si/DjszHuDxduwrM1iNb0ujXSf+r0tK1Y6cJ/SxLgIK0XyqDr3rbMy63ds93ldmHiKEB8L8
FDuS6SjyKSubnoIHc6kyN5wNG1tGPc48fb69igv3gQ4cl3XaZGNXNJfUMIAGucvn9uhF7sGMf9we
YGm2tDutr3sUNDwMYDbpRRjuNml8SMOrBIrYRr2FoOn96soskJcgpv3v0gy1003WbOBrsnKXErjv
Dl+wXTbpIPaJdYjSaBO1dtjaA/i7xITQlAEvADYFLBlWcuSF2grThdChpZHVeYzzN6ah1dzPV2uw
V7s+pKwKnb4I6kwdE684V3T+RdbKj4ujapdVXKDD4LpRi9QBvGnZvkO/Dspk9smd2LfKKC6pk+9q
bocU1hUkOrieu7JBl3aQ9iA3+GA6QNi0Fx7lPpxOUKGP7+Pa20VutRJqFoZgWg6mVFXDwNqtLgbY
FF6WnC3JL8ox7/GAXnm4LSTQOsh2SpHlutBXusDB68WSJIyrNevHpb9e25RiBN0rmqz6Mladn9gS
ndMLwzWzKrG6FPG1fKsEf8vuuZjDKq2nOmibHq4CRBKPB07q5cPGsV2I+7nlWrxdGlDbbONQlFab
Z1M42W2/5XW7k7jRwJ8Hqaw3iu2qredC8s20vWUaTSHMKZ/CGgQxdjUOUbIEjitMmken8Yx16eal
FEvHzkJugF6dpvFNMop9OqVvo8WA2oE1sSD1WbVjWOfp5HsZEr1kyt5vh8eFKhBqOv+GrNyCtlKr
vDHsTO8COZoTLafNaKJMno/I8bww55AlSjz20FYNfLriSq4lP9fl+iDJ0+Wk0ep2SknqIYQR7A8O
Mf2x4gfP6DdOa+6aNv7WpwCxFxJyIqI8VbCXuv3NC1eCjrGF/6gFrYcpDw0HJmuwJ5uhbBzN0DIV
56aoAZXoSvdL0uRv5ZyuiYIvZHo6tJZPPQRB4XYfMoei7jQF0q43SGqCFAYSqL4K11cNno4mAKat
tTLqwkHR5aOt1IqT2LPzMOKQvYy8IUi6+KtsXOJTIZ4zkjzcntKFrFIHzpaic+zYuE4p9GBN2Dw2
LMKLyd5/7ue1CFNYdRt7iVuEnBu7qVUbNXSvxTR8Lr7rVBYoWpTo94sqhFTrLnPYCTB2GNF5xX/T
J3VsQMj595yZY5+SNu8qKN++lUz1UEtKUDXILxmr9y624WoDZ+Eq0bGvrHStmkunDGtmbhrSPYgi
/vKpddBxrVYOS27BlAxT6n2Degvc+PL2lK0CSxdOpo5jjT00+qXFZViJ7jDYzUPjmD8gMPAyQ0k5
HWCEUJKT17YrgWDheOjKzfOE5hmwaVVojt6z0TTbxIGnaTJfzDH5naxVLRcuEV2fGVZj4k+oC50p
74CWfasAxGzcofPVYG0HdFUPwoy3n1shLd3N0invc4OU4ZADBMzbaktKEyyyWq4MsDRnWjbRQMd7
TvMRc1Y6qAtFT8C01X4h2AHKWXh4b25/x9JO0E58ZbcGd+lUhcjvNp4j+WbIunCEmTpMDSEBIMbN
mL8nrdmv3EZL36XlFBD06GSTAuU5D83sR4wcDKMpfR6zE62b4WKVa/qaSyNpkSCjhRhIO5eh41kv
LkqJ113XW3MXjEayjvxdSPt0UCnEbJIaiPo+hKJOf7TSGMDZNu8vozc4G89lK2doaRgtf5hpGUHA
qGjCLB4g+mKGeWT7pTQPk/vl9lZYuFt0seMcUINJdXYTdnHn+PkAndAGT18fpjhrokNLH3H997+e
1MagIMlrdS2UMs8RZMzkkEYB2Gj/retaXDfuB8mOjv60nREyRnCECq9FSUAdQCPJkeGI+Jfb2xJm
Mmw3On2CfxWPCh04iFucbC9eSQSWPlALC2NFZnwO0EpubB6K/A0orRM0Lu5WpbUWgpyjhYXWxvSp
0mlDFNd+mslvr1W42frTbMWXVLlP7hr4YelLtMDgFBMbBOzOwiaCRme5ZSN/rx1j143m79v7bekV
r2sZ5wNJojjGboiG4gRP6/t59B6hLjTXu5z3UJ4p6NGtvd+d1fse7AyC2et/DA4obvi/VhKqBTYw
0/WGZwQj1+pJG/KqaXZpdVSsPhj9sOut8Slq1GkubG9XZejrRek2hwOkEPXWSKCFa0zyoGwYjVbd
VQ75QIyLY8YDTHm7cpeReRel9V4m9G1lvhbWXkeVCs8eq8FJ+hClLrhPyy0MZ1pIbkTTd2nvaiMK
vBiaG2PAWFin3/Jpp8r+rTTfXFS06+a4ugmXqhA6T8CWGWlLBnK5AkVM8gMWje8a1R1dY/qmLDik
i1g9zV3jS1Oty7EvXFY66hWsLdSfraQOBzSvoWiyNVgeQLb2WwWaVU+SR6NMv4+OtXJVLXUGdBzs
zJWDmhavQvxn6WcRi3eJye6c+tjVkW8Qd9ehbo6mBYcv2kC/JcOg/LriwscGQuChA5ohVFgbq/85
ZdxbubOX3rA6cLYXdpl51TWPttneI+2pqdKXIrlrjP9xdl5NdupKFP5FVAECBK+wc5jg8QT7ReVw
TBRJCfj1d20/2dxhqPLbKZ+qYSMUWt2rv7X1wTKtrWaf69fBCp8+nnkLan86188OberlXdF1V+KK
4MAGeuiM3jswn8ZPecBAbPuIfulGskubrD2OZDSX0vF/uMCSe8ANeP2Vmfu83BX8ZhDRbseBs8M/
/rjZlkiRBwkEqgrQo5wMuRbfSfitF+hpJu7VI+ivHDqwcL3OiaH4+AUU9gZMml3EpotbJhre2NUx
UDt4Cl5de62+vbStzFnKYzZQPzRDdw0dAAbjjLuHyLY+l03zWtv1ngz9TnSh+yOiDeiCbHqRJGwS
9ChdS18/ZAIZRZ+bm9fheMdtn20dnFW2FkFileGDg9Y/ibR63mXFSmJsaXOZxWWND8mSZen+GgFa
NIX1riiyI3H41uvCT4Wyu3j1jF5axrPAjIjSGlJpEMoYczHGPQcBzLNsebBCNL3X5c9cjU9GrhRi
Fp42V/yi9yXSTo0TkzoShQIfkc2wT6sOl1tb7VHdOBVu0G5ue+tK6L6U65mrf+siU/3Q4pGt224z
5sGzK3g2CHcNHV+Rdqpge98mKqvsmE7oTK+sNtp/vBoWju05GZlFkhRcF0ibRrDZDNg9N8Vd49Sn
1c1/aTxvT/4jhnMsXUc5za2Ln1K411mBdexEmm68sP06KYrLSqli1lgCNzyyElYtPfMWsv7xTAgx
IQvRPWyQGdyYyz5W2H998xQOZD9YAspC81qs910unW9zDTHTbuShkz+8ZE62rTIHmFHw8Rt9hg/a
fQq0QETUtxF6xab+khGyHVT4/ePvt/Sms83MzzgSY9MAnSlRWy2wIJRf3YM5chpY1MdVTV7G0n1u
mzXL34Wo/7cP0R9DS6IWSlqDPPtYjF9gtvPICYQ40doRegt83wnHf1sS/PHnzYTFV4Khchlta8/h
yiSGLXjnbfvWDvDkKr3PYILG4X8VfLZhFYuQpYQjiVdM+cq9aen9ZptN2NDGdiwVXVjZhDtJxnTP
hULUIia1suaW4oS5GDknkLA6/lhde5L+sGS2GzJSX8cIzioh3RRekdy8snXZb6NWneAusYFuy8uz
vZ2X4L9HYYTWNFahT89v1gb+/fcO5oyPstetcE3eXp3a3YdiP7GYdfzNp+bBZsV5UP2hrmov6Vzr
Z+pZWSxG6xI5+amxNlNpr4QqC3fwuYTaogRUnGCqcAzC5qXn/qEeGxfGoT2UALmXFJNXrzxqYab9
/jh/zLQe8Fc9tnV1rSp7T6V+goXn88eLcingmuuopUuJAKqhusqxs8KT5/pZkbS6pgc1ugbE9Krb
OxnPH7u6nHZWYIe7KtQrV5SFLX2uo84ae8KlC0YnrSw+pREca9OMHeEZz2DLSNYE9QtcATqXR4c5
gcrKavg1tSHD4CbY57W7jULJUGJ3dpLyKg79A6YSrh3B4F5CzcE1KIGnr1A4GKNtbgm9aduBbXre
rxURFngr6Mn7e+9vDFrt2wa5dZNJ9QxNMKwv0Ya4kUXz5KFvx8otfQQ4z8R5RbHMaE3HY+6ZxyFr
Pxu6JrdYiI9+HxV/TC+uqhLEIdQVghS6nKnch6F1VuUo0OAlThCpecAEjduVCff+6qW/I4s/nobN
BHyX0UWefwjg9jnCTBprkgTeL9NSmfDIfwm65mSjRSduKAfRAh/oW8OuMP1226ePf8XSj5htnTIy
Y25xUV11kP6XWe0zof2udVfkmEtR0lyCrVF7gxdNW10dq3twLXC/lRh/5pO/t1mYmKnacpiBUz/a
9i67RL5e0ScvrKe5HtvmgXJSJ62vZLjR0KbwQHl3cjG2qxDEhVN8rr1uUz2ZUBb1lU/6KbfQ8wDM
OzBnIISBwI5m53JTrQmNlhbIXG8tc1t3kSH8mlV4FShjiExsVW9KOzsQ5e9pjVDMc7+37XioG3EY
HPugqtXO4YWFMYcGmyZK0eDG+NWo+keBxrRt43Zs6ym/TyxjKiCCTE0hI+VJVPZHLJsqzgvIpvOu
u/PR2Zc0/nmMSGLAOk/Luthk09qlZulT386KP5YR9ApOBVwKvw5WGedavgbEseLUqn5F01oGfekZ
s/0JBrYjYUDPIwi1PvcIe2skI8BbSUhkrWhNloZ4losrwmJKgbRvru4El5JJAPeowmzHqS83Tl4P
8AGLoECHrOfjhb9was/F2QbaaHAYDEKYUX5KAcWbsvyl8qcoZmV2L8N8JXBa4ADRuSTbyy0/4mDr
w5iq685wPkETkoKjS95E9Qbv2T3dBrKhYut3fGvJ7ns+ifSQ+pZ1ziyD3cGCDybMZp1tUakmJpPZ
NPawH22YJqPE4JhT1DvoMBo30Bq+su6mWOvjoJRbmq01Fy8I5EAY/XuW+aKxzdTp+orDMoqBsNyT
2j86bjxWSWAFyNXB+iB8s/l4AI84SWV9VKpHOpN4O6fK//v4oy3sA+ib/ftnNIIJpRgmuz80APBY
+pDr35q1EbSkYpBvVL7i9MaSi2FgjZMFnbeG9XSlNej9dRDM1eOOTAM4Z7b8SlPnM6o8+8hqHhUL
d7Z//PgN35+WwRzmzCNKuBEOv1auQZefu0eb+ncxRBtY4F3b8e3jpyykpYO5Elx1lpjQxghjuVrZ
D7mTwWqF8O4uJKOTjLqJEBzl9SaSJskclp/zPk9jGPhAqtzVd3mHq4vvNLuPf837UW3wOyL9Ywez
eIQkcpmSa1bXz2TiuEYU8vXjv700cecnsGK6bpFGnK4h0JLx2LRJWQSfxlolrA53YZr+pCY8AJ76
6+bpFBIKm/Uy2tq2OhXKu3Ztevj4lyx92dk+rcMapZhJVtehEP8htX7Aqv0aFl1CobpeLWkshLjB
XBQ/1BXQciUeU1E33CiOPbpyElLW3xB1fBoqvWO63FJPJtTOnxoPPrFteXb74a7kJdli3925bg06
v3NsinHz8bsvfOG5il7lUVchT1ph2RZ3iLBgvNHLbx//7YWLSzDXtouihWMifHSvDHIfdCQmKRir
Apja766ljp4fJq0KvpaSr9xVFh84ixlrI6JB2m19LZkLCiLdZ4370Jh0b02PYYeoxIe0APu0DOLS
dauVMVzYe+Yyds0166GwqlG47vZlj+oAm2BcWjXZPmJetnKnXpilc/lxXk82bVhbXjvDt6jCJVkB
xLRtTnCGPv9j1B3MAdZqVEVIbae41l0GDmeHYkpRuCCurOwoS29xG8M/dxSktlRJIVptbkGpnpo7
rySJP1rPqSOO9RoCZSEpEswVx1Ba5a2gJr8WpX2OTKTelIdgUMBe8+Cmw5lqqBdZACfYMj+wNP9h
7MZ5iKYJ3omZM8UmnCpU0vVxTFv5MIpiZa+5HYf/n5HCVfzv94eTTht1Hp9Qu+q3BWFgFJn7QelN
SfMjzEbJpm4wRT9egEuDPdvYkN0dpJqc/AqsZJzWG5QyTz31E1UCxResEYIWXmkuh/ZZMaY5bDxx
9D7bAS1ufopn1eb7jJEptrD0+8Lm+397pVkwGtEoqNmo8muKFo+JIQ/iWS6yH+yr6Z0jRCtsZex+
Z1fe+VLhrCSRibQK/HLKrzA9RzWtBZRz6nO+r4WV+OIblLaBXeQbNnRHLTiW4cjA6m31SXpoNurk
yR6Dbz3crVZ+0Pv34WAO4JasCmHXnOZXdDYVTnfSzZChBhuIlZFduBEH8y4VlXlonQVp5xqwp3zM
d702sF0zv8pJ79O8yOOoUDe691EN4V2mV5LrS4HjvFXFRrMIcHxhg6x2+p0PUxJN/pf2p+yRhB7g
+NqfcrfcetK5aFpVsV+6mxJn5cfT6f2rckBvK+fP7aiKqtHleLgeoCrGHn6sKSyqnc+R+4lH1qZT
w9Vi7YqIfSm4mzez+DILBtRH2yv83Y+BRYazRgl7auuvTcjialKnXJL7qT+h7RxwR1i8IHSv9iI3
t0aClcTK4ojfZtgfL12UcmjZINprFZb3fuZuRTttzYDpWxlxRc/EW+l5SaC8bdE126j0z4EbPayW
xBZ2pbkIHscLgGV+1Fx959cYZkNMgj6PKzEcgWPr1qD4C8uFzjaKkuqg1vCOut72/jLju2707so1
td9SMDfHPKMeKhkwe+nVr/gBdmaPRVRuJKzNhcW2FFTfcZzu/dokuoRzcVjuRMYSG1VUtx8vaRh9
YSQsYlQCVitjC1HIXMU+CjO0ggf4RUzft74Csrx/dnSToML88WJZGNK5eJ2qSlEXjmzwtvSfmejv
8nJ4WnW7X5gWc4l6Wou0QQODdbHgi5e0oYh23WSheI0K18hHsUsVW6k2L63D/9OkW1o1OSCxl9qg
ImvvAwTejvuA/yrIiBItatvW89g9oUYeo9fE8XSS+isJwIXjcq5Lb8nQtShQWhdaiU0Aa4PG+XIr
KBK/Tby2OjU/P/5aC/NhLkVnHgKXMK/wtXCL6kfvSIk+ZQEWw9oiWLg7zHXnQD8xLdIuveZK2LHn
TTy+VZo+/vkLVdBgLjbvkJ7VQZGnV9W55YYbvs+GuylX/VaAMJ7xoovHVN9FZR53uXjWqHbHrO5W
8glLV4lgtn+4lrEHHeIzMcd9Diq0MVv2pyjaBmMKictbp5wr7sOfrLVL6NJ1eC5PL8WoQ0cZ61IQ
Mn5r08L6lOMnxBl84WIk/1+aNJC/2pE/dXnJN33/X5bS/3wADGPKKrpt+uHX5PnZSjiwtNhnVyln
0E46CGVBSdN+E1n6kFbednUFLkzOuXrdVSblss3wcRui71UHD01lhVAm1JGLbbIOtiuzaGGOzrXs
WY5FwAke1LknQtr2BzcEKTFPZhsQEoYj2NWfjD8hTQd/ZhFDZvRaOwIAYptXG1KPNI4IXwk2ln7L
LNgIAOWppRTYdQYHJqSFGOKynTYfv+nSiN7+/Y9DPfMinVtZZ12cod3CnPqhKvs9ekBg0reSl11a
kXOJ+2hR48AvKb0OTYjkOr13kdaOnuBjM5bDS9s6hyFHStjpDvbEz6uJt4UNc45rzljj87bFY3NZ
xemkPpc+ks6RVb31WbtpjdvE9BYu/ds4zhLqygM0008Nu5QlP5ZpsPczYAFJcxjWuiiXvtR8Z3EH
kWPft0CmYhsQlTfVyHjsdfIsw3rlhFtYvXNisydlzgYIty755FnniehvTp7Jg6yzcCUdsfQWs/0h
4Foo3mXsMqkGSyl9DrwRAaX7woZhZQ9eeIm5tr31MuF0hLBLNdRHy1jHqRDXcCj/bYebo5IrHgZT
zlCyhJbzkjP/uZb2pTTTygD91l+8c4GcK9pbWmeluv18tNC89q6tXuuQxrbrwGbIwF6A3Y58PxZQ
2MAqEuos8xCIesN9gGDtyoG3RSPiHLiYLYFGBoa4br9B3M5XormFeGvOUM60gZFBVKfXsQcPzFSA
1YPT0Zrxlblmv1qMXFi9c0W8bcYBjeUIGj17PBEa/NJhdu6oiUMlvg72f6NcmS1LB+gciywySqRO
YZ491cWDCXIUcJujB2vHNsX1/Skrof701fQytXtd1Dt3iJJxsr73Kdtlllg5cBb2+LlCfvRFAJe0
iF3Ayk8ag3yncrG6P96bft8T35tSs62j6nwPLObbJt9USDdWnTw0VB20DNWd6KUJE93iZtnKyn/L
kZXZd7DDi+u60XFbwr+iAhxI2O299tvg3pElrrt9/1x38OTmQ+TAdRXmDF7vfmNN8LlFpajQAEH2
Cli8SKYProPSQgx7Gy9J81DFUcpg1dWiZ+dn4+dkZ3JmbWhDyh91IfISFttt96iKGjKImgcyBUSH
qF85+kfeBK5HmW7ohusK/RA268muSkOokEJbfcvCdtrhYg4/RcP5PTDalor70pEhqlpBj4rjjavN
S6iI0uJlGsJ6m0mbX5vAm8AWc92Ej2FzHntoI/zKht9mdpM9GpSbjKi/ZlWKYlTuTKAfqjyBdbPe
WFnIjznSnyfhFUj1SCxJd6z6+6ke+VtqojWN5NKuNssrCVBP/M4L2MXp7D0Lq6fBx+G1msD9rRJ8
b47MNmaPiEAiyZBem+IV+SJ30xuRor/WviuVAuBE4DioTaxrKN/yvHjtSlx3UlWNMaPVlGh3wNfq
829cwE+IRComLVq/QGNxNsqKHlOb7YFPOtVNBUBMs2abtBRc/E5W/BG/eGSEWLrrXPSW5nAwZfA3
h2avBDs9775n1WdQi443R8BI6XY3tUiYZmttrUs7x7y1wasQN7msRzRahDvB6o0WYs8UjI1Q0XVC
GBC3UxzpryFRp8gDzR2hT/gYBlniku8rSxth2jtfbd7TkKHXpXXrygawf4IBhn62C7m3BvKSjeWL
BXnRx49ZOLXnPQygPaHpxWltSEOQDq7ci4csTyb6PY8OHz9h6W49b1swvdt1g8+ma9tklyFVZROj
jwt+n7p5an3vp44YAus+jJ1SbyAYiQOtnroog4KKE3kHcdu/WWMG80YFxmzPTpFgu8pOHjsGiU/o
kz0u/rGO0h0RnQU/ULlyrV/Kqs27FLI253DFk3CWtu2T4/hHnppDUJqHCjfkTIwHP3Meo4H9TEW/
9QA3/o3FWnNUXjjNySxs1TLiwVS4NnwsUxpLahIHkiyoYEhse729J+GqRd2CFWQw7y7g0mOhZ2z7
CmO6irL2ZNzsi58yMD+Rsr2vaw8bS5T0jk/Q/86rV032qthLnIN2R58K2GmBHwefcxrFWTsG902r
4eTHqr2rXyb+YqkA2zFUgAydbFObdPqEFh+UoBCGr+FYF8KSuaButHvgMmxsNxSaCJ+pBCHB3TDB
WSQctrbpf1prS25pQczVdOnEeCFb+Ihpf9oQAGW9PD2W9dmZ7uzBR89M9JCC4yWa9hASefAYOE0p
CpS5WLkaLrSDQGX0992waiJd1VNqXxsdgg7gOl0bexY5lEJGW4sUVwTyP52q+q+yeR2XUwPb2qj9
FN0CQ2H+o3DfMlRDw0skeiXpf1VW21EcOVUZh8yTm8GSNiDX6fjDb7N/63EOfs++Pw6EdiBgkdnR
dK3HetiTrC7iKDD9gafe2p15QQGELPbfA1PrKBrp4ExXoQIT96bc2y4YqQIaBArSkn8s5WXK5Jg4
3hjE1G7UoTR9kYBBtbOnyQWLrQ4x2Y85wHMu3DlxeMRQeg97pVzU0k2PmNMmWp4FqcIHmz7WSPoN
wAlK9Wllv31/JpPwFon+MU50VDZF/cmc0dUxPrUOmoHjogtxyegTtxMvzZS+VaVroQ3MreK+ISjk
eOCxRviy7ZBX27Ihv2oewgZZGfd5rFx2mux0lbl/i03//2Qj8/Jgn/stJAVmOFthD77hYLcoJNmX
IkyfXUwXAAAiEXO4MWwyIemmJPdU7nQ3spWI/P0jj8xJSY7ntYqpUJ9lf8u6BNl309ewmhePzRo5
6P2QjsxLhYAg2YAMdPo8mOAh6z26BW9Fb4GXX7MaW/rIs6DOKOJQoUtzZmTnW2rYAE93zEoYyVWQ
/gbM/uK0a8YYC28zrwP6npflqczluSChjZ45GWyzwXrLK0C7P56z71fdyLzk1zCoiED802duV3eF
zL8yYFc5yV+kRe6GfgjBT2Bn0q+UGBcGb17kQ5ekqstiMmcTpFPcmBLIV/YQVd3PQXob7ZWHzPSr
5OOF+T6v8dmhzWVFYfM0OLVOSCPsB8en9wIcGLlzKf8yUtokXeCDp1FnhXVzgsZ9yg13Hw/u+5EA
nB7+3g8iG1nrsG/1ue/r1xucKffuAIaFxwWN3qzo58dPWagWk3kVb9JE9nDEgV9HkJflAVbASdNB
xhUNEOrbdTwKYKZDP9qVdlccg2GsxqPvh/+UvCD/119C2hA3UGKftFfs+qG/T1l6EFm+b1hzDfVa
f/bSRL194z/2Vt5kkdDGtU/QCmUZ/HhF8TxG8qSq6JttO0+V8A+a0ZVzeuEOBEHb34/DRVWbEqr6
s2jQr+LV5HOXTSfBXmU2xYGVnese/Pgh3Y02fTNN99M49Vr2ZGGbnJcPpTdBgXJzU/ZgaviNeY/4
wA9Uya0NRDFaVj8V4GR4sOAJK7HvCVFomELqJAkMWqqsAiGnPcToDlgziljYhebFxjCc8qKB5/M5
6gkOMw1nc1HxbWvWaMkLLzyvN1K34REbrOJsWnEi0FN1Fd3fwk0oVz5eIwuzZ15lHCy3ZL4TFWet
imvUs5dKdElPd73DEmXyF1GjMerfhFVkXlacuka7BeXTiZN2Y7fkqQn6Axg0T1H2ZFWf/u2NZntL
F3K7HwOrPoNZEY+5eID29cQlpBPQal9ZVl3rKnjRayquha1sXmCEGU8WuL52ThreqYyWX5GsvZnN
4CogRbfylRYubmReaIQimTOIA6fT5PEXMRTHgcsoQeK5T9Lu0KPvcbCyrV83CXpAO9RtsiPcnD7B
zOHp41FdWvfzWqPvsnawOkefRSE3WV94SVMA4i4o8gsg9hf8TddjYtvaxMXUHK1hfGFOu1bWuQWK
7wRo88IjgGUGDXydwa4DGajPXsYGOXFZnSPwyamETE1Bwh3Q/jk1Ar4Yt2RVdBEh/lGvLcal1T6L
byxpjcwPuDlPeRirDEJjD3BmpsFQ+niMF6bSvOCoEQByuMWqM/UcdrtZHnH2P/PGrlBuzPi+FNPK
Gll60i0K+fPMUE3Fba0MOjGo3vGm5bFobyGNcKqj00iobKI1ZvrCsM1JWmqaMqPTVJwNAqeauL/a
cjxwJ3r9eNCWDvk5Oov7qrTQnavOvuq6RFq7ArqdRNIWGdsKl+XMGhMaBF9a64fn1kluin+7n4Mc
+fcotnWO9nFZ6LMPbutUwt2wD5w9Z8UhYM5P5UVfhrUWmoX5P68venWOLnWbyHOeDypJ7b5Ounol
GFuQEZC59+tAU1uWgXBOAXnLuPcrgn2h1M2l84prGCicbDKAhxM4VMPajWvh2JmbwQYBt3TZTD3A
BtJP6loVWzDM70o0AjNsH6eqrZ1dhrxM4ioJX9WVubI0F2fBi9VYtZrC1OCeNx1UBMghKudlkqVm
M7q1dTUuWmv8jIgtGLUv6LQqAN4e0HFT/6A8rfYt1K9fGCbzP6742Zbi+Whf59wWZ426CBJPwSuz
oULPzKYMBUwF1qbPwnqfVyl7rd1umHBIufTOJ9+RcPx6U/Wwya9/UzI+Ht6lp8x2lTLIkbaNqDnL
Gj5GOhJezLVfxr7lf6PUQ3ZRNyuh4MJ1aV63JGOkgWwYm7Og4IBItNRutd/cGYZYcCIgXYP1SjJn
pbts6fid1yFZHdh+iVLvOXSOSD/t2qGbYs7vUhwCtPR3PQj0qeD7SuRRjP7Fc6tRxA4dd+UHLMzb
eYGSqqYGlBV0DreQh57oY9c39yNdQ/4uhJnzqmQ3RSCOBPVwhiAdLtp+gaQz3E63QJg3m1qEaw7a
SxNklgB2RM7RnNSNYMi2TzAUkhO63fPUxIJ3P1T++eNpuDRY7t/bMppKC7fJ8uHM4S55RnTWH0jR
qOsgjLeykSwN2GwfkR6Vlckacrbt7E4ZfWoHd9Ow7hqtfZKlCT7bGYpo4D3U4urkIlsU26PZBoO9
AzDfgio+3DdldrSHFcnvwtvMS0tlWMjOB7/4JIKuim0rOI9tgNxDmERr+ZqF/X5eOrJSEZY67bsT
j86ZMT/rkCNEG4MKspj0dTBow6OWk1jpj4/nwNLzbjPwjwAnh6rf9UvVnm4d6fE4fDYopOSt/Yhe
gxcLDKFM0S91ydZ86Bf4T8iQ//3AWni6cHI80JFd3IzfMudC9Bd4+l2m6iZ+26Xt99H3r43YNeO0
6eBLnolPpWdi2C7HTfAs0vbQDek5aF8/HoKFxTavLCnsRbAh69uTZOHWVy6S6GqnmfPJocMPXFI+
fspvCso7kfm8pNRbvGXcneSJkcdUfIIXyO1lyyypyJ3LHui469ABYXvuhoEmnaUkmfgIwtWupUUC
pF0ip26Ln9Mh55tJd2ObciVVsRAzzctNYSSykpGAnybIY7MxvfRe8+3jt14KOuflJQ9mK0wHUKlW
qUhCK8iTHFIYnDtQeqYADtLUPYGkgmjQlzAQswFt+TdrHDIvlIQOhZ6Swhe2Id6DV4z35aDvBoWe
ysLia7lcf6GABi+Zvyd06No2GQu/OaVtxz+7VrFvPPWSSQImTWvbieNYzUWlHj22dDoNTZ+Mop4u
qBTxaadlkL5Y0pTHAqY6CWUA2vC8b1DWyfJERuKnPyAV49ZCATBGe+C0nEfWo10566pnNt76HPox
3QTKrtF45fon5Noho9M/6ODfjylUvPBsDB8Q95f3lV2lm8KfhjsPio4TzWEgkmXWsVLeU95H94Wn
H7FHvw5Ajm0HcCmo9APg0/FY6J8s8zms63InAztFyxquPWUfdXHVt4/lCJlild5UtFamj47iOz8g
ccvz8TwgagY80FcwNWDDgVRwBY+tqrF+GjenMf6PPhlBTkCculBPG7JvM5ihOcAk3a4g9wVOqPuo
Y+w+5e3WToX+cqs5tp4MNiNlZOsLeXbC/g2kIyiEVHVv1VrsDFQAn2nfDN+GyNs2gX3mdbnvbNZS
wBVzle6cwj9WYQ6DEZBjNUsasKkHz4KO0yE1qWKX+fUBHsMxhy4uT9UlUs3ZaWG8Zzs1DmXG9r4l
nF3gd/rOpnkStSM4cLp+7D33QfvkQYe+2U0ppEp7OLtD1CIjMMSZJbekMCoJiqh6LUCS3eTS2ju+
PTyUunt0A+uujdAVzJvieYKwDdwKqx4hk7AOVUY+t9ZoEpjaXPwq9zc4fMpxA5vaBw+9N0k/+m4S
9sN4kH4BWE+ZhRc4yZtt4YwXi6BgblLYJqWMJSG+fmcRn266Mhj2DLH9AdXGPR1qurMrFJtqMHwg
CIJRojvVyjlSjkbqz1VV5GXieoWTsNzGUWssNwBGM4cMDCHEOSQC1qyCed0pRBk9lkT4aIYb5QVE
sbsGk9FFaXYbRqhM7MOe5GPMhYF5mh4PSgYXk9bPRo57pwxVvW00TwIvCqpPIpXqMvo2jA0ZepkC
H9gfGmFrdDwJYIHHzn7NZCI7+9lx4SFjF8rHRCsinvghLwFaCcM99dMkCLtd7qX7zp+QsYMqD0AE
DGirfkVlOG44Rb2d9lQd1UTsDdQ9UO/BqxfH8BTYibL/m7zpUcqw6h+ilArco0Wf3oXOcHEHf9xH
uDvzPLgLYU84xbA8v461xeLUHrvpXJRIJNSxlpqc0gHCLk+ptNz0of2UTiK4+KZRIKGNJX81Ticx
CJ5JKuVE4xMBI9NHEOA+s0Z9oV5zLElgX/KyTd9EB/y+Ql9PZxXtYTLFpafZpoicY4CILokGvUPz
l3uPe4Wz7XxAz7yywCcYx32Yp92xs5H/gXMApoU9eqAOpcNjyTJrh/b0k4TZeVqY7zTV4Z1TuDeO
b4+VPU7t9DblFdQPeZ77+8KpXKjkbBbrLjtxmwS/CBcjKI2pV9/XsLgLksCn+bTrdE4uPnzFUtQx
Ea3pKrv6ME0LN1oR8GkmTUEAqqA/q0cECmPxNcsopLVEVYkP243/HFYjS63L7iXP7fLgiLrfZoGd
X1DXfqnyICtBw9P83rOov3ORdPC5j7URaQRqU5BEjTfE0nJgzdARbDPMO5Q9/YYWS+clsvz2FEnk
q2+eQ93GGilWQZAD916X2r73yx6esma0Yrtpb1ID2lvWNgR27zmrWlgziZ5uQjCz8BPSHt8iG9It
3OhhRT9W96yJ2DWk5v5GnGhrtwN8ABAT7abgYOaGX1psB84k3C9O0B5qaOIwwaz7FJ47O0azzxkU
Gkk4tCRpAEaSsd9RFrudheXMuulnC4b8rhSkfNKTRLcLlPlvMJ5zCdwpcgv+Y8oCBByXmMQoGUVf
q6hRPyzvf5xd2Y6kuLb9IiQDNoZXIOaInKfKF1RDl8HMZjRff1eUdKVqThJI/XJ0uqVOAtts72EN
jQvgn13UL5Hq/nHzzjihoMGYW2MvBQNFXxjGBN4OscO65dNTWtTTts1j4N2NAo7Dqav6nz1V6Zb2
jhm6Rn4C+KDdRJpmn6ZuNXRcemQ6pIIK1KTqMPZUsa9G9dACbXIPzrjj27RF2kPUiK2hpeMFbup9
Dk0n9gSy++8ZejrlsTdor4O289qzHHqPQxil/aYaozjbKZ2OfQ6bx2PauNBQVU77Hf2BApqy7fSQ
R5S9ePbY+qqFW0MEDZCw7FnuF80o7vIOXs+m6eqgqSq19/rK3U1pKc49CJI9M9Wx5lO8MeOaPqSc
5FBP6q2D4ZFDE0OW0WZNxwOdiwdn4F7hT7QbhtCSdrx1+PgbMg8OPxkkS+pPjk5CkI5K7FjFgzr3
1EsfZ+Y7wZ5ikp//phXNg5JWrHrVnE5d6KKCtUNXWvwj6z3C/ZoQ967Op31lmHoPb7ByNzrJsKvl
NNmhQdPvSCqdHM0RSBLZmf07tlr3qVSqCtos+WWTBtoTeWyWH50uCApwT3z0qs03dWw7IXiptrnX
ZQzqL5KaDNJqXYsWWkIJdFHM/t6An7vfRTlFoGxd+zCm1gt6F+ZBeF7/W488fuV1pe8NmdNdWzBg
UGDGZm7g+o7tyts42xbUvZdtPz1QMsUBGtNHRLTrMDczXbqtmozLY1E3jQxgWgd3GgyWFe6sEgRK
yHWhhZ9X0CES8QiLpimX3SPQ1s5LKfvm7PK+eOXeBIllZou3FJUNMoQOONotZpl6byX5WB5TEzbx
xLThIAjXJRbILi4QhGRW+kNljEcDUnJoWsdGmEfQIotqY2s72g6HksJINIHthwHF1HTIXmkTDVuY
Iz5CsBZlWZwp4J5wlSKx0+Oz3eEJKUiZPknq1wiZWFBmdfGghcTO5dxYafL8keT839rCmauEglxV
J65MJlgIuIccXJRgMnpkJIz/6Ku8viAZ5Nuyiw6Op7LPMYXrmluFBUkDhw8IlpI/VmQMLTSCEPsB
LHEZ86X5raRkz5ByBkzxF8P0mJ9KmgR975a7PIO0ew+T0u3tUuHrboQzlxv19NTGiVfiHaj+zHt1
Skb6u3HZw3/78/O6kzruIMxiupQk/Q6WS2fH3+uRH27/9a9rSMyx/l0EZGTKKmbF0yWxI++oWct8
d6iqALZ90THDpdQV3kqLa2HA5PzBCv9Vshcw2qiaBpjMUcWbov0YgOBO4MucxMldNuhdlHtb7JXw
8ZWcBWKct4p+u3aGvjpns74UAVxLJBafLnENOPcEsZGNabygA3sqpu5uaOvfBhCjW+AT/WKIfdu0
nwhu2BXox0L/3flTWv/15m3pDcqdmumCIZby0+jU2ZEOK2F3T3a09Ui6FaMHfDrJjAtz3TU9wz/9
na9ee9bFGgyTVxxY3suQiixEQPwGar3yUfmZ8BctnhMol/nQCIQYgyo2eRr7RQknzwQhP3Ro95po
bxuZeic1MDglxoIYvB57ws8TkS8RnUx/UHBPMaBv+SgS49luhpOnixzJd4WGe+e8wewAgituQx5d
ZYBCqzMI6MAdYIKQc3FIrabYyIrYeRibhQ9nHPxPM60t+8KuzyXo0hZWWnUNbR9YW+1jD5bmI4Mz
a+EP9MTK4Yl55nHSzbPlkW9XtelVjvJCO9mZ69EZBYl0nEHcgqr8HglidT/ZyfsE7P9W0+YzSWIC
Oa/mkefldsJErnYeq4ggdWhW+pd/xGW/2Pq5JF3JXJpDUFBfsEEX4YpjkpNNQXt/aqFCY7P7IT8m
zYbEJYoBNOh6/gojze9GJjYKPcLrKqGFY0CxnPxs+n+sYW2m9nXjzpnbhotUoktTj+MFkvF+TlHH
RHV5qqCbte0NsZsS481k1pPNhtfbIW4J+vqno/fX1yfMsS1BGCcXB24kPEH0pzBlTQCQS7I+IABN
xoQClJc7SO3c93waz0JWAbS+r1Ltt3/EQpydy+MKS8VNj7YKZPR/EVVveFe/p6B9p071qPtxc/sp
C1fR/0jNxoYHBi8irGGm5xZjyhYoJPQfrZW3WArhc4FZjSpYeW5mXRJeukfwVHo/maDj63Tfp5hu
aW5WYL6w7tyAIrkdWRPy8QlS3CsdzyWOxFyEltGqd5irrUs9ZjVqIgmneQwwuNoBCuwmgAnpxrdr
3Pmozu1E/pAGC/tWfSZxnaJLYzzdXuiF9qDz5wf+daYqWzkGRnoWdNiqnR7IHdP8kpg0VLVzKolx
NEqB3aUEC4SD5kKL4faTFz6fP4f8rwdPwAdpzDqsC9HiOAK/CgoZknKeP7f57yGFmoP47kG9dq3F
uvA8Mrs5AXO2rSJuxwvUUQLK0LLzRPEoh/SnLOIphDPhD2WJPa/qH0M10kM7Wfcd7wMlXB4kWQP7
95o9T9QBJdd6T0W1E4xuLJqNe1MX9oZY8CYTY9743I5eytL4UbnQd4QFtdDBgOlUCn4SqPe11Rzs
7JAXey/v8p3yplBDvu9bQhuIH8IVHceihMOVDJqrjpEH2zkClVjXcUPW2mHpTCFHic3XFIkXPmhy
vXP+2oeoqXtieBEkgEd+pyG7kdvQiEzpvk+qo7Um9/f1kMiZq1ASx0kgY2pbZ2nCcnuEs/TOgg0l
c+3dID2oKa182F8PiJy5CGWLsq1hlbbOEFLYDI2GgqTjl7BlWOVPL3y6bK4Q2dAEvHMvts9OeR1B
xmg47CBCs2ti9iC5u50a/aic8ekqKW8aDCpGMHkwWvlRFvnFEcZKOv31eWZzhcjaSgrk/4Z1Bmcc
RjUbIvsA6npXtY1qPMB/E1XufyoM2FwNspQAdICmYp3RccCUkjx61uTTYU0b4esTyOZSkKZGV3Ps
tYn+jH5DsXYqKN1ADPRUYe+MjK4hs76+VNhcC7IB1CxLE+H8/xmEE0FY6wuc6Id6G4/3RnxxYL2T
36fGK7RLogq99TXs3dKzr5Ofv76yMU6c0mGxc7YHASMdc9ipWv6C1cnKhbmQmbO5HCLIuRHhMnFg
7K2CmPVQyYnvmkIGcrwHwC9q0HjuH5VYqYGW9mwWNSozNsdpks7ZaN7xLU9Nek47iLPSGDMstfIx
L77ULO0fIxNESxOrxlrvEwe+21yPN7P0OcuyCyEWzHnsYcsw8hgVZO9v30wLdyLzZgOl3JsstKIq
bFa7G0EyxwkhxhuWULkXo/+s7T5soTep04+VB15X7X9zXAye/n06QL2NtcJncOY1ZGsgTO4iaFx7
RCPw5p8JH5+tOjuPasjQojmA58Xc/6Y6g5rs349ONHoiRiv4eUyKXSHtPpBuvLaBX0djNpc/TGNZ
NqYQ7Fz39Dlzi2fSQKTHSzY9JPNur93Xo1OgS//9+z1PODnKX3ZOeuef3kXRTW21u/23lw7CXPaw
KL3aMS2PYa6AP5wnY9gLDDKnXQYkfsWR8osULH+7HQ8O/PZ8ZrsrDaWllZvHC8+ErTC6HOck9wJr
QF/NMrastp9XbZoX7o85kcjoJvjnGJSdRxKHkwIVt4z3njed0GMlQWbK7yaBcnu5kn8tBIw5b2io
Cg+MTe2czWr4OcKfCaY670U2Qto5D3W0clMtCImxOXdoylKz1n3PznmbbDMLCRqgUF6MscZ2yj5y
AiWGRzXUTz27DFCJSqJj1byruMccisEJnaPBjqx05Z0Xgv5cYxBMHdsZvAxLjAGWglWx75b/7djP
WUWO6Er43+JPI7MawO8uiV+sitAvHI05oQj2LapEq5ud0W6lENWxG78xgYL0BzNCTARqu+pUGbIE
ktdxUx0sh1dPlsFPJLJAk4taDwp0qpcybIux3Qx1qYPKk1YgTJ6DMQyYycoHeo3IXwTOOSeAZeMU
d5U1nZsciLcYE/4R07uB6O8YqL2gY7BzaARJnf5u1WR14SDPmQGGXVmwwI7JWUflY1Gl584RzxGq
tLbUh6LsVi70hT2Y643VWSlH4DjHs0IFP1nB+Dil9Z02jYe2meALDzPkVa27pXt2zgyQVlerGhLK
MGyNzlFmHUf0M1B+opHRPkthXuD9gs58jqYqyWFju7J7C0s5Z5JZfVTB9X5yIRPDN1GW7yp4tonh
x9DnG/hGJhjx5YT4jKZBHYnTBKUOObTfOPc2Pe1+E2+8NMp+uv1rln7M7CKBg2lrxLDzOZtxgY6m
vktNvhWW/Zm16YO9xmdbuK7mdDK4Plq1A9Hac1+4NEyTMbsjPWUrh2ahT8rmNLIuzzCZFMw9EzRF
8yiH9kPhJDsN8fMgnWAFg2n2rrDyLerXKSxHiuaCNRzSpoEqNhAkNlyNDB77UAS3jgMxvxWwJQda
/ckux+JOc0iB1AzqYkJBxoEOsC01qv6MSxCgP7tlx1S62UMthvogJ/KrUu1D3lr5o0GN4S2CeA9m
Yu345EUZmE4Ff4IyuwxRLNor8eAP0/ireDAr8lk+OhiKwXGrReYLDsLYFxtruKD0xgQcmkDpxosv
pv3sFg+2/cMAFdkYY1D5jhVG1YAZq8kLrnBjqyZHaPbkKEBQU0l7L/I6hJGyD/ZUCJ+wBhPp28fu
D0rpq59s/TuB4QZmwnTAT/bED1a8mm3pm6Wxr8xv8PzUKOrGtIAPwRMY1Ga0Tcb7YTgYtn4qyNvo
vXMFHje/L8RLLFIQ3akPWJsHQsFUvfd5F4xevMGLaHcMZE1WWjcLDHg257h08ahSDYmbcyqzAIub
yzsXuWnsPrn1vhze8ct5bPrtlG3rLvIJZiOu0fimSgPqOlu4OST1eJcUwJyAtol/9LSxycpx5fct
xbM5nzGywOBWls3Psk3x96MIvtRs02ICDQbgoRF/oAvyKct/rgp1LH3Ys210oXXjFJVrnzEOAOql
gCNNK52VRGIhG5wzGZPEKluluyviSIagvb3mVXlOtQkAyuH2MVy4buZ8RcKSqqpMQJRwecMEqo3f
KAOIqJzG0EF/I43E7w4bXRtoT95+4kILls0piQqE2kS49XTucy1eZc8PuXKiQyKnf7KhhgTGmAB6
0DMNln2UbjsKLEhHDL+SwBbd/g0L6zonLVodoP4ctJ+zTmi0E3BHqnIn25kt+KI94FFrr7pwOJxZ
QVmJcTCNyYQRYPaseBEA/eBD0jtIy2iHLs3V0jfdFoW5i67VLHoQAJZo7/H2Sy5MUNicrOWm5lQA
m+Cdy7oFQAxDJDMw0++oZ6/tDpXvVfcL162gOtDsqXUvWZyGlYZ8DzhI4xbBJmAJKKkjBp1rK7Kw
8nMhSTa1pZmSNjq7gnyA8BEfxj4NJGe7a9cUvYXfyDWToBYN3aaJCh0xHCkhD/oPKrGmxSWjECNr
hbcmb7NUOszZX03FgVaBQ9V5Kl+wHH15d70zeifbXPVkhyrdoEwZGGw+Y0CP+vJlisgWusVIkMWd
ROTFWpne0+1NWyo951wxAYi21pHhnY18PCW8CvvoMYOaHqXv8GsGGuJiiilkOfc5Iuvth/6BgH9x
F81pYoZZCzsqKPwV+89uEqFZwGTdTcJikH4Tv3OrR4fnHUDZ4CrgkTo/yw5wPUi+IOAr9nEVj8VZ
1jD46j8R1c3043oHYVHQgYLOOl4BFRiO+tS7u6s04PWeKCbf1iOEyO7XX2Qhms05aFkO+ByvSHTu
rR5YxAe4iw743EhSPAAwuoG7tL/qimktHeVZztEzoLcK1kTnkUJkp35S+iPqoWSPT9noDUCBjeCa
eEx9thmh55tnPMAi4bPPgftQ+kLiT+xmL4BNtPpj4166Lg5b52rvg6a1zH+ubO7193y1uda/Ew2o
GVEVAx1xRq4j+9EX9I5JApzWr6tkWdVUvsnv5DDc19640RKCVuD+N5BwrjBIVZurnCFyjutnAR9V
7PZVnBgxRHB+cDDiwBZr/URwxWdw/8QBoMB51x0/47O4/QYLUZTNuoGFrBLWRQ0KvdEfpiL5pbKI
rKzOQqnOZhGax16Mo+opyL6U77mVPKoIhIdV1aKFnz5ntdkwIcotzHVOXYK5XiPYoU6ttb72wsbO
lTfj9tqgr1l5EpHZBqmhfCuF/TUApZSgF2sn97HDN3Q8xGV8gF4v3zDjJ8vWpOG/Hu2wOcFNaGCs
aKXyE9wcXycMmqndAbRmHIBKNjeJqzkgGitHYCkszultmRgpMXKTHHFNQ6dlY4r6xPO7En4KTrRl
pr2HCAgQ88V+VUl9KZucU9oyT6RaEGDPbWpskV6bxqGndb2xAFQn/bFu2h9tPXibTsJh4fZRXyhG
5zS3Jm0cCRMu8+hVJhCF9VmW5q5Iy1NZFIEJKb3bj1nKweb6moWe+r5EWD+lWcJ3tORBZeb7ETl6
PcldVzpQXpLfYvmZ2m0KGZnEONUpX2NzLe7mLCQ5ynYq2wTZE/7a/uTE/pizXTJ0fg0in5215/ra
Ot6Lylj3slk6rrMoopPEERy55ImlLA2GLCanZkjkqW4gsFfBNPVhpB0oT8MkV+A7CxcEnceWNMu7
AQt9wmBVD9+laPYya9+cqP5+exsXXmnOisuLOMpKofqTR5LfdaVOFGSIkSf3GEefnLqDU81KrFl6
0vXf/zXGmgSXtlkm6Ulnb7QOc7RGJou+g2ZxcXX3ppM1Vs8fjtAXt9VcWjEpnaEoWoMcPdd9MryT
l7SHVMJGBbqifEjRqqAbWDVeuBttiuxHlcudjsE6adqHoax+N0NsBUxkXUhbokIvekxQXlYTUMIU
XqTiCeJcSN6ywEjKGBHLMQDYHIEYz6yt3TYPZRG/3t6chZtlTreLTHvMCn39lHMODmE1XAn/76uZ
9MLNMufO2aiIqoh75Bh3+tmjxivv0pXNXji3c76c3ZKinHhEjsgb/J60R4Coro480itWwtwCbJbN
iW+p1wBtE2FxpjwKmIN7HW1H+pRI+2z/aAnU6UJguzcT2VFL+OmHhEJqW9m+By/1xCxCBxNABzA9
i/0sNj0HwOKVCxrA2jjK85CtZeML4XjOoTO6SlkZeEQngzs/JFO7yCxfbBmLgBElw4GsNbCWvq9Z
cMqyoehaFyDgWN9RLgBWBpcDai0iGjeJsvarx2Zpb2cxqeijskH0r0+9022b2ts34yPR6alzrf8W
9eZigBIXiAtjgP7kDubGId6xR2OhBhiW1v8NJcbmoOuBoYNQeBCKY8x41B7/Dh8cgD1WRtxL9/4c
D51a49gWuoGuWqNCEDSDxHqGQGEWFJP6qCa6wQ39EOPtViWOFs7ZnxLjr/AqIUXDnMElR8IA35jg
vY3oBhz+nhB2pxXUEG/HpAUkIZujpZMBLDmmKDm2DIj8j0KB5z5AqHHbJ+8ufKnggepbDdZyX5rv
DmLW9N/k+tkcO43Wr5e7KUMC14ptFOcvNDUvxGo+0jX5wKVFvKbJfy1iqWiPdALvRpTtG803eIZ9
WInxzjPvsIpnWojqcyD0KNLGYw0SMimrT2VXP90k/nnVery9QQtx4E8r5693gHCD1WcmBNlQcbFo
28XaH7qzZf9UWbLt17Q2Fk/4LAooWB3LOsJmANZ9nxYG1JhE0DmbotlqOLMP26F+N1EJ3n6ppUbU
HDuKyNYVhYXjDY4BN8O0hv6iDuP6APcjsMttEQAppeFI3MD1eqzKO8zzfS99q9g3NfKAih82I5to
zALucthgr9xCC92COdhUJpYTGSI3j0o8cX7f9t2O2FnYlcMdS8dPMNrOVirX+PcLx3OOPE3aHurC
AignOy8OV/myAgTOj6IY793x6fZCL+3rHF2acsPKIteKT5kZB00KSdm6DKOmuB8JpyGx3UOq7d+1
B1CnrcbH209duFLmSNKiVGY66Mk9moN6qyb23pgTjIYIcNFkhcK/9IhrEvTXZ+GC3aMmO3KOBi/p
llM7xpTGcMJhggQNLDDXfOyWnjMLIa0YYLkC6+NjXrwNrTp4UN6xhX7HR/Hf1mpW+ESQ85d1g0Pg
5L88DXmbPgedT2xAlLz9gKVTNkskOAaZXVE15clCJHwUUf4tKoFLh3DyAxidn8MarnMh/fxzAv/a
kYiMUD6aeHLKvfZHZKjXyaQrEJiFEDs3NK56WFYZ4LWecJofuEEwyCmi99pZKZqW/vyslMllUlLM
n5MTzBhLCMHpQ3WtQOEUtbIFC0szJ22INjdA/2+No62Td0uUJ5p1+9u7u3A9zFkZJRxuQJgbjGOl
XRj+2lD8rZufXQa7sxiE72Ike4Lm/e2HLRwlcl3Av7YYWsw0FaW0jqgzDkJyOFZq0M7cPVAi3r3V
tivPWfjo5nyKxoAXRez2MdTXmjtBBgyG60fAhu9lU611uJf2ZPZhw1Ed/StaiVNhwQm8qwrAZsS0
Ep2WJghzKLXrtV1ptZDzaUHGbpshe2cgGbcp9FTdH3o4mEKNQQ6zjLhHIwkSM7bDqrCxdfkAao0d
VMJAdRhl0CoFB7eCbOLtHVxg8bA5+hrQXauaAIs6yd55Hmr9jfLoOU36Lb06Wo30cYhzSDGm8aaz
huecDLs4aYPVYmPpU5ulGWXKTOgRGumpHtVz4rp3ExMh7dckqb8+oHQOyEazHVN5U2WnyGCftCv1
rgXTMBgzyDi48YZEH7eX8evXoHPENWlctyzBWDjmyQB+XdmafciU5CCXyt5e2auvvwI6x1pnRpRn
+VhMR7jTOD4BLVo7ReMDgBPka8PepRe5PvuvL9rFmJq6sC05TYP+zGR+SXR7IPGP28v0dTpF5zDr
1LDAZM3t/iRGEfZZfbLiakt5HVyde7rI2XjgPqx3Z5d2f5YTxLkyCwoTiFNsqV+dzFyQZ/ERhnqg
b15F3rQhje/QCoTprXCrfQuHvwBe4oM/aJkHrajybcHbc8VHEkBQCvWpTqAqeXstln7cLN7YkTRq
yHqRo4Q/dpV1FwLgqyVHH8TNh3oYVu6ypUMzSycsjZmdAkH8GOfFpiWvsfetgJtAYmcrF85Cp5bO
vecnyp2hS3EJpJZ4yWL+nMPzDzK10BqguQ1Gh95GVvHTkvofDsY2j93w9gouvdosdngYWE3agDoa
3MXDZgKXnMWPRgGwN1mDaX59m9I5+lpDAIXRAcmY28GpXF6QlGs4qmM2poofw5qH3J/O5f92NOkc
aQ0pHzmOQ1acsqTLQ6eHYmSTqXe7pHorMkgC0EjXPhHJD1GX0H3IKEYcsH/aCwv8daiInJVV3Cdt
lYVQJ7i6IcARezAG8I+5/t7B9SMwbKfeWlDYjkLZKygPJa4K0j52vo+qxYTEVHGByWPRBpAPwcAP
st+vw1UOxbCt6rUhQxNahKFdWlonW8MgbWrYWvW3EBbmxgq5NfKiyqrsdGWwbczE3UNnB+M2vcOF
7AQ0x2Q9dQ3QeI3BWzk8C4Fujj+3485oPYS6I8aGYFldv0GDKz/On24fTnb9jr/a01kklRPVLaDa
5SkxoDQeWCy7iKvvtmx+QlCt43sJowHIPhjchXZozzEKU/Vb7xnWhiXQ4BYxv+SjBiwtr/mHijDv
MKFdYJrFPXHZm0qLNPCkqC9KNwHc7rOnqmBPhoutyXrxylroH1qZa0of+gDsZYiNi52Z5ATseB6m
EIuIRU/CVNrOTpigF3hJ+QzZK3knYueBGFejUAXfIGUrHYIfjYNh9pnaFDY132zRgbsENz8QLpi6
KMuTmzyBrzTP0PeI4/4IFYOftxdy4ROcY4EapWMLBqnukWSwjDIndR8Z9iekDvogS4ptPGjimzF5
uP20haM4h/0UrjdyDlelY2r3+6rEjL7IMQ7Na7C5mQUvJUiVWa5T782kL1aqgaWjeP33f9258H5g
XhR7ycmR/A68tcBp+a/VBvXCII/O0fyqtw2eALh/hMhL2Z3j9Htuv0MJy2aHKD5PLvG15CGll1VG
08IizgH9nVsPo92jRQWYACawffsM2ekgjt7RLomTnzTlu9u7tdA2onNMP/I4okzBi1MC26KrH1+l
Xrxo2vEMii01/25m+iiHYxr1sMiz/MSB4ENlv0J6J9A1bNhLnXwXQMLCF/fEIm9rA32VqjVtgqWN
nV1QhRyjxO0hfI9+qRl9mI0/Nt9W3vz6N74IL3OU/9CQJq2hEX2SkXqJwHMJYLXn7Nu0+SDwDYDC
w3Earc5vkQQBwQFceNkCcxG598KyfktczCU17qXEVT0aaUhgludHwgildlYw3Av+eHTOFTCiyhGF
wJBIeUen/qWjZmM49wC44FiUV6Ga4aUszr0L3D9Yn+KEIZ1fmccU5LqcgSAQ4R/HN6uBpeKoj7WZ
vYF8e7S6+HB7Db+u+OgcYx7H1mATlVhHr4u+yd775qbj++0/vfAFzK1JoLNBInPsClRVEik0yQ62
cjdtmg07y8RgCrTqd8nLp9Jbo60vvcwsiBjEgPRz5LAjHaKP2iifTXR4br/MQp41R45r6KiZ3NHu
cYjMe3vsHyTln16TKr9Ozf80UKRzWO7UVu40oqlzRLyFP9JUpCEr1TfNInOfK2tNsXvpVWbZcGHD
J9TAsTwB8J75BomkX1qR66fd9LAqsb/0kFmDLY81rSW4C0dFxx4GAwxJcOLcy4lPgcr+m/8pncNy
dQlYdReb7rGdID6XYzq4J7m3xolf6AvQOX3GLqAmgwsecurZzqt6AOQhoDLUTUDJgbS88VU1+FfO
Xhp50JeAOCr+/yo7cOnSnyVPbmtmtUs0P1pUHTrT3UWlPWyyKB/DEpoL9bZcK3gXvtT/IdNUppGO
MXGOEshDn+aQtTVrS7/wWv6GoiJKeckC6GnA0jBNPm9/UH8m8F8E7zmpxp6m2iZxxo8lY4K9TdBC
3VKT8+ch84iPKcZ9YcC6LmvLHDqK4gA36QNMWiGlWEfpAy0gnh00pn52swGWQ8LcK6nMvRxh6CgV
9FUqK20enVoOIZkU9aFREWmfMlh8RlkGXyvZDE/cigiIDS6H3mIEWcbcS3fQrPGCziiTgxfDWSgd
k/4NfOKVlHuh4p2DjYFc6voSZLrj4Lle2CWxve8hGRSMkN49jm31WSDlX8kaF6j4dI4i7jptiqQz
6TGaYNCUyPyNk3aEmWrv3MEzUfhWoh9N23miiMObBrq326Fy9bGJbe5TK3rSvI78uiBrX9RCVJjj
tkQNmFTOU310zfp+mjxM7g168vpLsja6XVjfOWKr88BClZPQRw8JgAE4tE/N61fDo4/iqkuhjR+3
z+9CXjP3cTENjFeuWeuxMwt1QIK8mdx6DISziv5YesIsTrcWS8Zk7NjRnIZx6zaYNvOCGxuexc1K
S3bpEbMoDWK4Sfs6ZUdm59UdLELtS1pdpZpg1Px4e53+YDi/+s5nCSAxp7SVQ+EcJ1FO5tautWWG
JXWhJlypAg2SDHYbJWhzvrZZ+SxQ6NKwHZkFeWKz7KbAapRy/BxqnOBGYwBrKUYPDoqf94SN4iVN
QQWAHQQcwGrPbWEUWT4NpHsmZeGcsykGOQ50TZ8nEM1WXUNCyxish0RCtNpRcbeXLdSIZNYMLxm0
XQ4Q7kIKRkThnPiYv06Sik0Zl+ku74VWcBuze3MH7Su9q22jeM3s0oAIDjP2SSwc3+U13TNu40rN
kuZdWBChvb2OC0NL0Ev+XSGVBHSAAtz7Y2Ln3lM1yrc6HuoALu8nKC2NIoDEfw9uxgh8IAG1LPMd
alVrT184KXO8va16eBg6qXN0rMSFlUcfh8rosaxW9mlNYJwgficbNuGyiEsvYIUV7TOvUXtgWz1s
sIfJwqVJtFzruF2/gi+O1RyL7zSiHmAiZh6jrN6QBBrFNJObEqpIYV0mE6SZG4zBwRMxB+EbpWds
SlvV36Nk5VwvYLPoHEQf60bWhVdh2GpA7+kg6vRpLAHvjRVUXNvJoX5pRM9FTt6TRjiXvE+GMCr6
B0WsC+xroKeLZk6TTAcIvTg/EXHfRYf/KLXif6jOGfwx+0uduXtMBpwgGtRRdfQ0EIlSIu5XypOl
aDkLMXHjjUPjdsPRGWAHZYodZHfvYGMMpp9kWymStd26BpSvdsv+9+EtYP4OddFoOjqgtVtGj8o0
7x6bocSIv3qL3ogNw9UqL7rd1auYsXJ7+6tZeEE2e0EIoup4anNUTNWbqMciGFIXcmDgEvm5Z3Wb
oW/EyqNs9w+/76u3nIXTCSSBLLESADjg8gScXYyxaaKCktgGtMO9GGSep2noneZXgqoVGnhykuME
JW85GCT3E9diEXjwKYJj5YOlV0jnQcCRrs8C1Zj45uBX77gopCecczMNMPXI6BuI1Tqn4B8Bhf1b
dLUnRiSlaNbeSSdl/8fRmW3HqWtR9IsYAxAI8UpRnXs7iRPnheFjOyA60Yj26+/0fTudT1xVlLSb
tdbMP7CyVgyH13zugbB3BJK2D75e6iN5w/4534LQOY6ucR9oayZ9aeBzqWMhYu+PzfrhzOgcfceG
gjxvN7o2Jmwu48giTBdQpDdIKDhlYgvV6NI7KryrSzE9e9rNUFLsmkXClFXFScfeP5ID989sRuZZ
gwIiJza2v7NozR5MXsu3Jl6nxx7W76mI5H5avkHG/7ZxAwRYr7LOHmGj2T+NUoDaCxPWGGKmcdBe
MnKDNTdRoEsnqQSFRayrIR0bt0ya3YkP+VbNKh2msDlGVvR32tPFpzZQiStZ/+iqPbiLeQ0Ut5hv
D/XoZal0qvJQlVND4j+BsYk/9NGp4+N8crUr54eYpHgYAWEbPtagqB+dLNKXemo8J5m056NNq7Px
sler3/0AVSQNM1VwmOXAFjHKpZ+Kxv9FUqX7kQX+P7mBH+hKPVBnqtwQJFa7+uDsjCTIhA3TpqOt
GAI7nYgBG6uj0k6mL3A98cfMY/dKIK3PmVwXq74dCh7ry1LsvvsYo9jNzsW89MulHLJV/OpN10dH
x7T8/LSF63rAxscMdY5kQ7yz9K58AIbfsi1xtF+7JVcYChcvcmyiicMoX7NcLf5tNFbIMo4eiX6l
PTgt2SV3nuJHGamb+bAPufukm9xllSRb/5TlBrzOPC3B5KQsfg3VPIr64rFdp+Gked7v6m1YTpPo
RkIVyLKEVaMZrI4+qdpt3RDhH1Wqdk/h2EfuqWUbLKGDrWAO067Z6ZoTRr2mI8TbmdR92Gd98dr2
vXQfjfJ2K5OMO9I9tEVbkQ83T33tnJk0Eht/0O1SBTcyaKf65G8jyY2+g8/rnQh0vT85WYvgSkO5
6v7481Yt0EAMnvA+8Rmcz5jb5rm98323Fnfr1nX6Q++5p+88PfKfNrwn4TNZBfgyNz6M8FTosJXQ
4EnXuyxtNqgDEZIIv5LOrU14mMctVvcZWeQ5Ceq5IFR7D0X7qAw/kO6NcYgCYyNts2eoFZE44TaQ
y6nou0B/Af4ZsRIXwTznj53gQTyraZ7ljTFdSRYXuAMW612OZ+Hekk40P1Vqyo/l4GQLZX7ez1Ey
xssif9dCiO6t38Kqe2aBFeqjJgB6egwmrxOXHSjU+q/0C2d+xtqu+zv28U5+JUydR9YrSpiFVhad
/RLxUIp75ZaVfQPGsCKKEKF2fuVN0NmFCNBoVce1KwWa5Gjpsld+qp2eOpLvCZJehKPaBx2543Qu
7SanY9CM5FbUUbBOKOR4rm+jqXGiY+/LrfstmTaF9G91wXM8NW587qop7u93kVuyW8qy6f+4u/Kb
+y3oxtyDsNi7E5ABaYW8RlCC288hI4a+PcB58L/z4kNzqVf8t7cdWm/vIouYYhb7xVrv1zVuZmao
FbeVTq27Bt+n60QQyO92l8aeuqnvxJ3PabSFR6NNVt5g1ayz33MgZfWrkW0s/aRtlyygE6v3PnuA
OiGb68prKp8HjEvmmMVQZa4QhMP6rc22MbopiG856aFghlgv/Pdpu+8mO0qkt/1z5kMApgH2Kp9u
wZu3BZl3O7v1xY1LvbanPVZje7fVfDAPjgy0tWT0TI08cxFhXPFijZGAjP+l/YoI2JEX33S+m2h4
hnkyDnIY0m6sau9zH2ZnOjdebNcyGYZo3hJZhE6a4/13GpYxpp/ejc/a+KmtWwBspIdjaHYo6t0+
vxk9yQBtrIFz78nuGS6oOGx09h+A38V5iXoPYlLby2I9B1gC1Z3HukZ9lMb3vF8WwHh7KolUyP4I
byCdsYmC3tLG8pD+m6kvomvB4r53WWj5XvBf4PoWdtQeOLhZ2nltk5Dtdv8VzfOMvEzMRLpg39TQ
MozGkXBfWVeud0sv6AbAweaqep/slMVQFOqxeMMC4834IqJlzH6pTWcwFrLFlxCXtzW/08I0DkzP
zQuLtPEDcVtbZ3HO1TD14e3CzFq/I9XzWTZ4y+yVY5ppP15aUvgYFX+Q2ULHzR/UVBiN+XKMGzwa
RCILnBV/cAF+E1RZ3Wkf5zIpx3ku588diVP1XrZhad8t4apREhIguf1SBt3KT2Hmpfqaao2YBtW0
I6fwJLVgyHO0tvOIGCk4ZZ/90nHH4kKqSKGWA2Id21+mol9FfuliQly+GhT4XA86FEF23HZDuw2i
V3bhmsi90aFMo0K7IdWI3znzna96nSVtnAURt22WjQzY5WCHEONbvOGcTwvRhiY4R9Nsp7dRu8sa
npe911CVtoDB9F8gGT05FHKa++nYbJkbTIna2nyWOBs8ByOU9TR0kFqZscIgLmXupVrGymlvkEtN
4tmfwYctB7HGsn8vqTG7LhEV+BrUYFaQvRNor272pFb4UG/CdUbolqrZthHZ78gEseS2TtVVidMI
kCygTLbqEjmtN/8L3U5GZzgxTncuaJ/JoNzlgFI8akoKplUTeqiJX4+yvE62ZpbtUZbzvp1ruVT+
m5MV7XhcJxX8YzDael9RM4uKcFqv4g0M/ENtseT6zsruV1ZeGZyJNMrVbZz77noZnVDBUQl3DzhN
V7Qo9JalqU4ZjZn7qxVVvh9l7GTfABmfSPW7bXRm70M1vnsJAi8ozyrk/j7mrR5DwBNAj/N7Aos9
/96s2zrWhwzOA5v4fsme4OO16ofXzHP/Pq5iuzrfSdL5MslD3U3f9gUo7qBFumb4i7IStTAvWYzq
OlTx0sdJ0RJ8fVRClbFN2LfF7XWhsuTU0KWeknjFYKHAF7d9QlW1BO15q6zvv3i7XHPS7SO3X28a
aXT57Hhj6N0Goe9TrvHV9TZziEQbF//ljuiHi9LRDTn95gpXwG04YWPztnSxM+FhA96UltHmq2vo
jWwy23hs8Yc7DHL0f9WW4SPZ58IpbqisYWjagZsLwk/V+C9Zt7vVdbaKB1ACFWBizljUNmei9Xp+
EwXgYbrw+a3V8w785SYYG/25tprLsMz2S27C5V8UjcU0Jsvczt2TkFk73UVdsZWPAh0OPKR1HeIf
m9i67dJNa6MxFtVFKG6jWmzbiZyH0XzFAJvCE5suV70FUzQtP0LGXupHljdD9lHyu1LvVBFAiL+Z
jRyQMGuzF/Jxb+LSGAYTtXV5Za5sk4IA8FstxgCHuRzGef1WWbiENRkXe81VISc+lavp1TcdFxuH
X83RyFmxVuVjJqfcoaIkCrKXTnfQcYOI4jgrtu8/Q8SJs4ejvBmcH5PpdbccvZgCqLuA52GaHimu
ahtlKi4OQ9w6guJsD6PPrF2U6A9y7sjalfMS6us3jcck/jKvwBSC8kdUNjgeeYXtvhJWbgIgvgx8
3OY+UEPbFSAAVNODLKtq4yWTJHmE+5nc95EPzsnL/R52YTGZQ9ltW8I/d1Cn1WFBP8oFwfHH5jZj
/5mPMI7ERhDbZ5htzrME4XMaGjcab1vKdLtzovnD/k3DcPKfPLUeeLiyk8sVw7sZyEBoNvcBipyC
zZnFYZzfSakQYyE5MWo68j+uLySVqxVqShcv630fe12PPy/borRGruo+Uyho9whuZ8MO4pC3E73A
FqH4bQc5qech7orlDNwjuwuUHVEZh/mZkiuvOszNVUx+rqYsedwpA6GZ+zxX5jhAwBx7sCEm7Hoq
6u+BVuHNzr2eyn7GGlja6L8Fjs7rAsjhi+aUw+wUb42RcGCydUo7dJGfm2TOASEzh47t+lt2wIxD
IsSBw0fM27Fc8EH252BiPtBfQWOZ/ptPAsEoDSbRLD+LDqCTTftG2D7HxLsroU/BNPjTUxiPjOhI
EXPedA/0h7EqnYE6iK3VlXqlM1b2diJXAko2OrYN3UjpENSMRoFpYwApOGhBw682tvfFKtz3EeFP
0UFhdUo/S/0ZMkmUNCUWnz+9R/hS6oi1naqk2peMqcu6lGRB2YxKdkpKkNX+EQpL1v1VulPLseIb
Eb4oXgSpgH20hPW3uN6mJViRKSHugHFj48h5B6BjC8+n3e3q+d2I0PPOm/IzNMHR6gzOK4dsIwd6
V6fajnvhlZAQ4sFfgzDBp5pPZ1kVYXG/rYMQl2WK1USGY5u3RWLzhiXGuLPtDH+MYVkNd00bEMZ4
9anv38YMz100VIbrkRkBC6y6OtABdd5RLVOYtiIXfjpU7vqGWNM5k1wVPLbT5jips/L3TBvFV99E
fneyZV/e86zI2wDijZd6dnMOdu7EtRHb/BMkgPkxRThBkgDBM+2aXwU28VjQbIkrvMjEP2UQrDc9
+T9fohzFkpp6qQhWIBFyzWP5rGZaLEoSoj092sKz5qTNyM0gL2JcqqdRDJzwa7aLG22a4ZZv1+gd
iN4hYquP92ulXBBcdrdU3+AnQxduo14HUoY21RywrgznsptJ6wj38TKKMDtHALpuSs0BpbzZHLrG
hPeex8DGK7qSgg3hmAJKdksyjHuMRsQDfQ26WPliwTQ7mvM8B93bOI8cWqb20zKL8PBlHLtO00aJ
UMtvKD4VbVlA4WRpufd6dI9FyZkxQac4VJZUQmWCmJk3Aw+SkF5FMVseOSzyHBTZkbUsoEXmF9nJ
Vi4w9MbYK0HYHxY1GFVjTsPWRPw+2lQrgTBjxvuf+954aMAh3BL06dMFkALX99L71dUcH4F25rfa
YGTrg0E+yaErf5WizK5NPmQ3pepbzhMyO4XTy0NDEDVUKLFTiEqcF+g4KJuKuHcui7ZTuvUlJZ2U
rf07baVKuiwuMXt50U/IfUzrpchPKvObS9VRBCZls6IrDZ0mu6WrprbDf3PuZytv/Sg2XRJyNJxz
9lLExwhhi+OaBaq5badw/S/oBwpgmtvgqa+Mpv2P1u6rCnv3MgbO9hJg7z6jpSAgR7Y7bxoAnDQn
zgsTdN99tPOibicpxx/52vk8+b5msyDJ5C94GE59mK+3tMeM7cu8OQLQ5UEfkODWetj2wxbb5dQ4
PcgMF7HMV143+rGMRf7HLJVM/NlpmiN8YvNatxkqzwptm7zRrqlOurFySr2gbn+Eed49d0Edvmde
p//N+eo8DYukMMO+/Ws3jiPuhVTF4zy02RXkVOwkK7EVaQ2DDh1pNZmzZiPybjkH+4vcGXOl+Guz
cxlm63IIutotDrvOtksWe3lxJJmecI7IrUov7YzBVqrGeRsYHUEmAUmd01nu2ea9jc3KvZzoenNv
vSDa7asf2iW6jcPZ0WSONc54pFsn53Lc4+JB7FF+LzxZfY9Oo5ohUrN9uO7WvMm1Jx/aieqdz44W
kbZyZp7APekcbaSGHwTGG5EMkxjrf5kuq+5APrF6yEt/lWnOdvk7CXwfn3KPEtPu5QR2wK+/w6BV
nz+wGuqqh53yNz9WNsgfAz9u43TPSWbkt6e+OCiu+ncpQeZgHzMn5JPDvwx3+87McyHIVIkiSkj6
i8MDTweLpNo1U3nwfR08Cjzz64FgRbdLIy+sYUINzgKaDS7RQABeHKvDNEZdk/aiFP21jrj9jk0j
egK/ffLkHNWEz4Xfj/LeGaz6hLfYFgdZDRS0HlGVb24XRDzF+PHdow+M5/vVTjT4tdrsX2q88Xe2
x9mX6QcRJp5yYCXKJaA0LqZ29m+mlS7zsM3xPPFlGd0/2izTA4eC9z6wB/oa2EM9LWra4sR1AToe
nWW398sSy5ulyIsPWdvwP0q26HfrNgT1cYnMzu0G+vhfkVG/JX4XbGWaUyc9zPtYkKS0ivjWy0ef
w9yO/ktlqd4g13wXpYT15Lc+FUhx6MvWH0/ZOu7tiTSq2VylZxqUSt8jkIg/jCWHb1tL3dkw1Kj7
oj4IvzbRb+ieQZ3m4YT01scs+n9tBfk5NnSrvEkIKKr2p3GNONlUwPn3tO9T5vxZqepuwoHg1AqC
mEx3d2XiirmkilnxLPaH35XgX9xgVSGmySyPn3fWjxcmHvRmHIpuxmBI1eaut67bH6J2cy5R1nNe
FKaX/u8i7+LH3V/NT+NpOvA9stlwCKKC2YcFVke0aF+vY/+jlsH+YW05XVZXjcHR2Zr2RRA6/9cx
TXQ2g7L6duoF5V/YB9V42RatX+WuCch26WefidjNv8q9qqsLtMp9Ogwro72TbLAAJ5tfN281qtzH
eJzbhy5CR3fMQlMMR2YWcj609CD5Tc5UfrrwE/GNj+imPYvIk2UayIHghh2sF04P5Q7dUUqUsBBQ
ooKeA92FTe0QiOd42fhA+X8XPcld7f7oNmhyyfR25uy0AqQDexYY1d4uIBbfdTiOSJ62mn2G7AN1
doMB9RzNCUV4AJbbe501caUMZ/MiLfwNLJ8Wa25u9F7zTa1YN/tX3rdcHkMSAK+a3NubpbWee/V5
696dCbbFoaYwuY8FwYinzO3G7RpVlQmubRygAp7MXD1FUvttMlV7yxeCm032V4YHRXUcIgZkF8Iq
ZkTTU6Nus2JFHev3EddQK+fZe6T22ixdwmyLg5pXV9PClTPbuV58378+DMT4ktu8+h1ot+ieY+sV
znO0ef52oEA369kZu9yeKsiLT9Pclu+V3WmkQ70xzgQeV7Fb8QLvAyMAFYhQ4Zhjhu/69uAOg5ju
AzcILT3tDNJM9zp67Epn/m+wkxaXsDIwqzyHwYq7zB0Ubz6s93AuRRrtU0nCqNpYvraSymCgMTMn
FYMaGLA4REmliS4CTgmixOmUPG9s26/sQJryQ3SD+zIPeUMvNGRwHN2p6Z+iQrhXRpBPRb2IRy93
9xuPths602ZY0g1+Bp9St00hzoAI8Ri2kGnfurjeyoRc0vnaSFsGB1/DJtn9paBl3pvw6PbjQIFv
FnCRZUCXvqwtQalrmLtnJ/K63303+nFK1TsY1NRm6s7EUldcyYAOTdJVvjoaBpWAg4xXRi9zUHT3
hM6XNhmpLL8zlBr7UrTEunC6LIgnvXr/LMQUE5pWxAiCOn8e7BHiX4u4oefoZ8qrqC5C3Y459ZND
sQaSBN9NYglqLtJV7maGVxLH5aWSrgIFGrBpP1VB0SyQ6KSOD0vuhqkcF8nOY5ObgbrJxIaUo+/o
UxG08UOonPXgBEp/rKKqZnoM7c6n0h0MqVLDSs0DzuUk/TYuEycWgklz1+UuQnfT2OvedluftmYr
VFLXM8nfTY8M7FgzfbpGk5CPzK3DtKwFONcs4DmBUPwqrc+8inwZmRBwkzWvuWMhkVdrXFPqwVgd
DqsJSsSErBu/XwokpGSJp7xPFo8If9G2uwviVhDAFoY4YQmhxSUx0fQXY8OeZY6HFwKtt7+QNsMw
jRoWCIcFfuV+nLTmJPBVqNynIl+B7+57RYJX1lUvTgWc+KFX9QolPFpy4CysJrZjmDkr09EmbDtE
r0xxD3zxojYZu0w7Cau07cXk/TalzPS5B/yJ+V9iO7fDhJXX0XseF1X7bxcdqXu0l0wL3A5qbI2s
Kb/NBkGQdtsG7ZyUAGL3p17mWXUejAMhKcgtiYE0uE/ZlGfFUbbY7VKNFAwPeBRXaBOzPn9BQYSy
fiPc5SebteGr86JNHamlyktI8vuZe56bKe+bm4a52HoSdI3fm4W5eNQLz1Qy5Fsd3hb9Uow3m44k
tLmSOcNlyuNmPdblVr/Dp8uOucn0nyWQ85tovO1zo7G5YQDPU0fm38+19nxBqaqQV1RZHzxOtDZX
vlooCTZouyRtDFjV6G7qSNyAXnbGn54JrDzLxtQdyvZYbweWA8tDG5SyuWWB1cZ/t3UHMjMPVN8c
GEPzhWB8+xj2ws9Pizt7P8uc7Viue/JTuUtuJ6ImP2l4wvG87hCVGXLY7cvKgacgV6tnjg2haSyG
JTyxJjPbXSgZ/M24uH8q8vLgVMPiJKWapKoxwEvsbwU1RW8/Y7OO832esSM8tpKEvyqQ/hXk7XBn
F6KuClft3YGxXAGtENqon/aoH6+GD5oBqfFoQaORC45qTuPxXYOBsQPjUkwR2CfPUbP6n2DIjZPM
DssZq8v531wxL+aoJ67d5Dp73ep+jXi8xsikuTPMHDxLb+9DZ9X/miCmCCYFMArBIwdsWaJcL/ed
bXuSP6yqfqxOwZITu+CvlauNy3gk1S9s14BFcK/aG1CH3svmCPPZFo57nDvfkBTIrqzkjOGgE1SG
gmD2o/Dd/Gbvpva0CP54z7XFadSGmV9ccck0LHlIOVbFibFwh7kpmjVxr0zWXqoqphPLd83qfXCz
+04bSt65Wu37XFZ9mg1hyK3i1IQYKn8/ZZqIQHZWOUTxOSYzJ2rn12idQBfbgTMEL2p0vzRRdxEb
YZfsdtDt0oGx72ZpdmjrcGAIkOXibayxyGLLz59RDqjUgupM1y5cfk8OZCGflfNLHzn1YxNW+sCY
01yKKAMU0gtEmK7CXMw0zDtP2eDCImKAwF2Yn4EoV3yDdEZbovLIPzQNcp6h2SFCDRvmELkU757X
t7fMvwHKMT5+GBrFHiKj7j14rLYu/sgMwB1yfT+J1k8YiX4naNrxPlyHADxrDTcriANgBg2sA3cL
U19g7gnXKLw0Bgp84LGMbdttu6PZ2BDm1w7EdEdfSllDZa+NOlmn2c+I++s7C+7iSITsR4uj6sCP
YhPqhkwnk6m8JdmMhrMUr/FTVYbu66KNn7KYdB8Z6tYPEMi9Dx52ke5BYaAtz1mWrsZly5GT6WRE
gRi23bNjVs3lu8iZGYrGzS+j9oo0yveRU9xx3tEiZQw09TsMieYsl0ydZrU2389F8BkhxJ+K4y4Y
D6aljOrnItL2xESatWi2rqmAJn6O7BY5IB/m/6bZYTRTTvu1N8EnBfcXmeXyBcftlhLj7D6sJTur
hTn9Tzd3ozNrXz/VULquKh6ch3Hp32VnumPVF2xXcjwlwchqjxYEjhz3efCTyQLRmdVQEeWTFSdU
dj0X+VZ++YE1F+aQ8rke7M8xqvVr7cqgPkzUAOe+GLNkz6oKC7lVLx6pfLA5mEdABI8B3qK98knl
Aem92chFbuV9RKhyeD/nMN3RoaFfKTbSHokoqoYDShaiOJdwXgDjFmvBZY8wHtz8oNN+Jb1odfSb
X+IeeQfULNbqxovcVgbHPDLOYSr2ooHPZScuwko67GOe+q1087tmGn3hnDYJPo2plLU5UGWax3D+
PSN6bS+UbdB3GaWWhmXVNgSwucc5+AgrwMaPbrFG/dHA2Bn+AaDZiRZclworfDEWvX+/x7uy70r3
rrnh7S7rj9BHScCae+iKR7+vpLjbh6ZKg3xu/N+b8Pb+xq+8hnWjsEvRv8SYzWGil7PHLenWvbf8
iqeh6L+Us8h+S9pOe8ObmvgXVBskZS6JRZ1THKYAs9052Lz472RramgML/kD68/KOw7zN90ef1x5
9CNrfxbLRNYC8rLBOWZzX8KuXvyI0jKwdqGTbC0+8STsjF+8b30VsPPKIEfUD+Du+1caSpAYSc1x
04CX27dXd8Xn9BxrtRQnMuM89xDXfXfPUMVHzlBlVfdvdjLb/uzKcGtfPGzEwyHWXPxrOkQLQfCa
L2t5Z8auR4/okb9K38kaKwClF7cA4K3FcrgCNKTqrjYG1od68QZWDQRbmvYmjkWw3SEvzfI/1jGb
eqTacvXrtoR7l+xT0C2vuu15mHwcqZRtYlv8NxavynuqGLLk/wpl239ThI/uKAxiW53OoavoZg0T
hqsZJk8cmDTtzhOlj82Poyqcn/HCU4IPMagKEuppSaMK6Hkf4tLKnQn3n7JWMze24byC5laFmtYf
tmA5k+oR1ZOTRAZlq3cMjSU/8iTdzJ3+eUsHtPDIPs98M27qIp+SUeJRPnDvWzAHmedMf6rQaZev
mJGS8pPNGdahpR4jDHY99FzrzJS5njTLv3Ht8t+idNiI4xkXyrk2XTGqJi1JHmxvah/J0be7NLYZ
YfZhA8F7WIbtOg7O2Jg0GhtVP4zrsMbnqChV11+XyMspi3Il97/BPDX5gRi5xiBCm9g0pU0TR8uv
gtGWeF4nd+v6dB2jSWaJncOB8ld6e/jgaOpcltY+Cg034B2aE8w0w9IljpOvd6MnItHc0pPS7Sat
Tw7hZ7iFYUiA9Cz1jvynMIwsyGGKcjOcsAIwA5vcXNb3Pfuw+oMFVrv/Hjmwwn+lZ10Wk1LXiyZg
RDlh0FArRGjl2G1VvHaCJhutvOPuybaldyqsY1Gn7p7DtOHc8GHm9ZXzhAbu0rbG3/+4+Uy2tRit
0tULy4JtMQ/K9aPGTdWu+/0/6eVyfa/J5iaCZ91k/d/KRGCCDiJEXpw6pde+O4x+uPf3+c4CG9O2
xPO6Mh5ozns+x+Kl2wWlKXonC2pzbJExuzsvIbGqROKeLEjK/jHvr6Ij375azamy2wDWlTHZvRfS
mpkTd2lEskA2hfQnm+Cc4J1u6u4/vsxlcO9aX5Nut4gFJA52O779VS+Kw+yNCj+gjf/lhavfZ+qf
1bLnKkK8fJVAXpCfuyDf65dMjlzXu9sMTxwmsryy3GrCH5XSU/a4uPVs753OnbcbAsfsySMxC2xS
i/Cm5HGjNpl79VnEZYV/WpQ9X9GcsoKSsbfOa8OZDVLSzvV01E3r1SmyJHH0pAszOgsY6LyH+S67
vyi+/M9erDuEzIkFKmPtRUEdYElNz8FqQ5wzOSC48kxcv6hOx06TrFCDJUEPrj/cM2qs/xSIbKZH
cOLMA1mMRv19YbTSp03w/T12MUvgREzr3gETKfwofF2MXcQx9tx1RDa77o+bMctukhmb7n4oS+av
Tw6ql/DEipms6lJs4UZBsva3vd9P6yEDKFJcCKvEm+QWm1PBxCAdJzD++tITqhL8dhfpru9uq9Dm
bxMNOcPReXtdfW8eKI5JEnybvdic7YJiTeQyusbEgJ6YCO7Vwa/q0CbKd/kqMcggCqzTERPs2Jfh
IeYeA6UCGZvN/l5E9tLyAPg/swriO52LUwOvKeunMVC9fBypdilaCjutbAvL5qaqdLRfJa7r62h2
+RHG8LiOCDbcP2CV5h85n+x4QAi/3THllqhBI3d4GdAIRJ+S2fx/Wca35QIkZGlTPwyYDEYupeA1
Yvse3CBKmJ8DHZBc1TStypIpdOeHpXLK6rasCkO1IZrpPehisT64a9z9ZZe3fjZZRORV3GUFKu8p
CNjq5VVKM9C6hyXOZnXA81gQMBCE0YUxI385UQmzauLDAqu1O6AUakWSXN7MZ8Bwa5n2emEM4X5/
kY0fsw3ZuuFvsdgdmxPrdO6KucMwqgK/+vaDmq+aReGnWXBV/NiD8H+cnceO5EjSdZ+IAOmkU2yD
oUVqvSGysqqotXA6n/4/0av+Cn92AQPMYtAzyM7IIN3Nrp17rf3QBkz6fVbkbXTqutzoTqY2JhZ7
MyHvNoCTS7MOqr6kMFF2UrHJlpzDsEoRUbZYrjLjwYXvINJ/ybsfjOSunPFVrsexO9cjij4LxBnZ
sWC5i5jExJkdqvTqIpbaDuqVb/l2zoUqzegWARcHFT6sNu9/W0MSW5sElIViywxGdqhWUpfWzmg6
Q7yZdVS3L7xVnlpZpUbgUq2ZF7cBMna34osrvV990OQ/UqtuLZ6hZUy23qIa9wRDxlWd9nhX3CBv
vXAxLLEHUMr61ZggLAx93dxPrmgRNztQhfQuFrUTPyBUuQ9IsHnMjkl6CnPMJvaPDsY9Jkwoccvl
fMDwPvac/cZYGA8xZ9e9E82xF3reJP2NOyc52KnXGk56Uhiqi9fcaSqOyzgx5F7RgHl7clhjc+ux
ytjcQnil4zo2FYhKqX08LDJuYXy8IjP1Y8v/OneErtQO55LnVL7uN+nUkTZhx3ErnohBcKp5V4hy
sdc55rm7eKjNYONAJfFcsXIcm5wONPKsEgHgykpOtVffJjpPoo+CzSjyjCA0RX7oNpHvrBCRlnZj
t64nL35MaXxb5qo7lHVqOwyhu5ZzacyC/jj4Wj3hnmbvjyFFn2AqL5k61Iw4d6Ue44NXctLvJz32
aoVs6qYMODiHTo3uF3G6JlfkjzW3ElB7hbUBkLxBqHyTy1g7GxU0Dr/GpKaOnLqUT+GmZXBwx6h6
xJ3gPZmBG7yKlic5HCxlGr/13LCdYJBV9EsMdvfhm5NXb2cmWMRSR80cb4oF6ThkCVjjfgnOPtJQ
xoCwiwdfuXLZTGXSty9stSevvCDtI/pZUWZ4r0sjJ1aAiuJkUOo89KzagEHJO76vIpKaGcM4eivT
cLIe4djTPU/9WFRtcue0VWHeThYc6rmIBoMdAhAt3JyVvmkMyiro7CzPb9ohYaYC+YnDqEyKYiM9
I7mmKg8Le1xMK7afKri5Q20NbnxXlV0SKrqEVUMzjf1UusG+q+A7p8po32w87sGqIP7ktrEIAbiT
nIrsKsyG+p3OJAYAaB2qrhoRp7rkZdEVm6pWmqXvWZ4loek7M4dYJYJoBfMoOKP8ZHl3tVWHYMus
HwaXF3dF35vxfTllHdkYXp1khy4p2JTClL+ZV4u2kZf0ZMuH2R1S2GsB4LdLqP6xanqRXmBf0Cof
6UiCetN2YrrB/SIvcRO1h4B6AdCCvA/7AaJldtY0W33/shQCvNJTblk8pU1kVps0niF2oGfn7NWt
Ej3AbjWTTM/gehlS8NQO0W+GB9nwTtvjCott86Z2tlT7ixFyzpRvRlX6rKkO6mFSJJ36GTdSwb3M
4SzswAV7ZJbV7CbYp6lGZy5rBo7GyFPLUvlhaMIxNSy1Z2Gh+KyqLOA3SAWwYec38ERhushAbDTH
W8HuxHmwbxWxWyZxOWpy7+bSzYt927Hl621my656YUg1tGif/AXLfJVIL1jilYmMy1DXkeiyeqqs
aF8Hy8I43M+H9JUbhHzTVEGw7qqrDkKcRRb7yKsxiZYn+gC2X5eQwNZXq0AF956TVb8VrDU3iTVb
88GqkgRlQQIOnZOxde2T7aqeejjK6Tq/ePkdvUnYZuhvSLqnh3WKUkzbMsoq98UJqo48AgoB5YaV
i3WVt0mhGGVRU+7wydDpBQo16iYAJA3424t04aWOO/sHdgI0Al8MU05+fhIQvN7HCRqLlZvORjbO
LJ7x7w6Ws1NYUsRb12WpIjoA1PYUtaIsnxYjg5EizMdVJwZs8OO5Kbv8ZzGMPrbdniv3TfQNIj9R
bq3z6hbwCEiktjNtdF5QBqwAX6lS08GTyxalPBqObT7on31akgy14gzg/fagiwEEsihODkAphfHE
dB8YUiO0qXvPb4x67+Qys7ci9vgNLUchccGiqSzUQFsH/mC9+oHbiXesQnxlFN1wtT/XeeI5IU9l
b9+S9Kb5AAIGpRnDuHDzT8vnM4VxPZrzCw262vRDZaqYGYa3GGtHpU07r5Oxo2w2xih+Lkk0wr9v
dZ4dr9GxgzS0i7rxoOSJuBgeEXHGEo2zbgrcN7HUt7nVla/asIoHE17gQJye3NmqLk/dhIlhVZOD
c6o6U2zTdAnckNyK6YGnbL5UnmncReiw0yHKooylyRlhKqsqCQKWEQGGbjJAJMr52ovnNf+9uNHZ
1Lz2GONwW+RW5cFZmKRHRrmr95w+07ILgGae05ZdpHna2l80cXZ6v/AyE3VRTNoc1t1IJ3PhXMAj
Qm12nklWT3/TUDoZN2CbkOjY5gbQnTME8ldZOm777Ak9iXORFAtj/pbE4V84QFGWJ1ktP9ElZnvf
uX7AR+gl3czacev6izPANG8jxmRwhpXwIF0CZ8QfLV1bFV/VUHvOVaqwO3fDmM3XLvvmEc6FqUjI
oXItrZgcWfaNHzL+dO1LP09BDkdYWRWgE9pELjaOMPBi2UUJGihMP5LLqjODyHy3beZQMZXO6Pvo
Vpx2rICPC7CXkKg7swr72IyQf/lS4edCbYM3noOx7STYIvIh27gdFggfZofyiL+ify67uo4uVmcX
0UZVc/xij1XyiSEHgdFJpPLWXaclglngOP74wvzLqU5tYCQ/4zxxnxeaOh4sK5YZ96MJGlwt6Gws
Eu1XxTItHjCyH+x9lcpfOXAyvXrfPws8E8227D1iaDClTr/ipAm2ibv0zV6ngQMhVSX5ZWzH8aat
h7FkzZH2u4dqGXMD2iCNk2AVJU2XbKagyr8Mpqf9TZXEfr9xnEDvXM9Q5DzXBfulsiveTaFSxlsd
pSnUvmlUoTu7/k8AH+ehjZr0nNQeoyc/EbQU/LJM+Zdl0NtuFLAe2BPM5omBGeWeEXsm8iep0tkq
LiY72o91U0Y3trGYV5vdUNmQvGZtGBeHTMDqvVZ9eltVladXo3blk2SLkU1zZPrZmZCr2b2oHlX4
V5x7GGyWikC47srPMBlheHd0kBLLrcjkwhzAmJeLAcNACcPOp33fy+iuWGDaHks6pTvHmRTDWwxN
60j283IWWZp7W5/54gd332CFopoTna4ATJdXc5DBdaVNB/Lqa3tCYx3Tq6kUI/xInf3eB23FixV1
v9zYJE8tCJDLjUklr4nqqyeGJUyMZCT2I+O1rzaVy+M8S/csqn75odOs2JIKmp0903M/XRZoXmVf
yK60y77Ih2qqsBBSH6dYzmcDIqoPx45ji6Fa91ZCktMTNKN3U2LJO0e1660sbmUsYTnapCeG5j1I
XYM5RrG8QI/Ntwtjn0NheJi2yojF2ATpyZMx1+mNVUy0JEtkcKCTU+GwmmURHmhvPG5bS+CETozh
A6DHuFVJymgTBO6Eo68NNjiJqp8wKWaIVQGZtFfGk5+o7qHWzfxJHCE+GFwCd7M3k5oE9jzYc/to
Ti1zFdPrxh3Ub3z0p6471IYAazVyqgNics2NJacvGkJsEH2SncFxsN+I2TrHrHd+h9hsCM+aAxqT
uYSGiKKhPiyxNPdCVfrijTL7lFNZv9YxNKPBN/KVTGn9uypcXATzYDzN4BoPQRKpcz7N48Fh+n62
7YwdVdo2DqgsVDaK12yVsybh4rt5cI6nK0rVR1YBwmXhr2NjLnVP06092bNMLrCqmCmEqTcMq7jM
IWE5OdMZ2CHIGAphspYMqEe3eSBaZZ5gb3yDdCJyOO+FgCyTymCL6JCqt3Iq0bpQFZJgracu2ffJ
PNCPEDkfdhnV9mQ76brxSpGHowntt5pFb1L7IC1yCQbMpYemG4GvvDa+9AarWdwuqovQzK3PPveM
AwtWomPkz977bDjsuSh9eUF8Hn7ozBiZlpvZi7I85O5RiTPKNrtAp2U84UCo1lFA/FBMTNuxGY10
bWTx/MI8qjpnvjmvBgqqq+3L2tl0DcR/zlucKZ8eYON+WIJpTxdhf/ptM5z6Rdb3qDXIXnYPZknG
c2g0HgvMosl09oOdGjugxBwm3Ay2M+636/al5WuxsPhkuHBf3aHqfsSTsO6ZSeI0VUyIGqOYdqzX
Gtyw5TEC++zGNcWp6ENdecsLzy+0QFv7zxGDhXwtJjP+rUml36DA0iwwLLyxeOeYmo2ROayywKwu
vc6lFUrbsbCby3ZmJmqWRw0fTgeTzeJCOWIeGyZN3DmzwbCN82hNCj05XQic8iXRHTuz2jFOVxWy
Ex5lhdAhFjJvxAh9QTurHwdjbHw22Oni1Xcd5C+0j03g9UBKHnXZHTAO7TQdmnHQTVDua5vhi89m
mR/cSEz+y9jN15idxi+XdbxvgPE9ajNJytJ38ksTE0gY9Nqt70tCSdZJ0pRvfaWwlAaazIhVMjj+
jS4wpGJlKkA5xJDfNLkNOwPRsytklh3HMqJwilhFz/CFJK20cYgBnFS3MxC9y03JVOlpnmxiQTX2
Iih4o2C0o3zS/Rr7lV7goyLyDsPnMHI5ji4+fCGtiomQa4vQUlCt+0x30JHJKBj9YZddKy7PtUsz
B7cxljsn0/JTQEPd9ED8a+FXzLX5Wl1uEdUV6wRROMQsTGJFM8wvJnQP2WXstR5xDTnDQZozFG/b
0xolRpVuFWNoDMUIvd4RI5p9Xyu3u4+XRe9bqyS30O6SEZyktX7n2VKSGxCYgNSlAfAVOBT/0DBt
8KtF0opX+uq5Ci07HU7CGfNLXMrBOzFVI/qn6BGu97DBGqwEqCNbYWyropWizt7b0+hf2qSLNqhw
zPG7hihe9p39wFDEBA8EZ9iYfTs8R5jfrFc85MH9bGkm5HGbjkW2osbCfIULYNx65WAdyg5GAq/d
uNVTjNkmactoDCcCl45tEZNLXQd1NR8tTOGaesmqyJKerQ5ppVnupCvoCwhrmtaeWyyvlKVRWCak
M+5yfzY+4trtf1FUyL12nXq7yMLc4Fuon8TiW0+LPVm/mhrbgBz9iHtpYdai7CL+SLpJJHAVwjnT
Kgwby87gO2mkJXu/sEyhfCiSIQNaxCOjboUANBgfQ4ALCmXPy59bVTqHckiNz5ydPtVeYz094eqp
T4yt04My2+4iY6OCrgvq9pwbE88Ge5FuEs1nC+Tcn3mj0AIIsEwwj/QqWCE7zL8dN+03dCGS38kk
45IdcClWX8lABGzykUijiAUijrjBQ1Ht6HEajCCt3g4iYCmnEU9NsiFFq36c6jZSq6wYeaMyu77R
aVX/qFKjujMC19hLr12eWrAbjHeoAEs4BGOTYTLIkIhcN9iKMS/ul0XZW0st8k6C0f1yMYbgHF/M
KwWb5/uBvJTNiOB/RxZces4jrV6uLMINvVT97HnO9FYkVB8YWZafndVD6Q5TPcLXLlVxRLvQoU2I
y9EAvL6/urvwGxg8FOF1WcNl7ktcDINYvhLTth88GNdDZPvlXSaW8Yfd2cqGmnfzmtMejRfEEnnL
VlWO+soi3X7l2RYHoeON0daZo+kGhIrYNVKiWJft9BkqIlNpFyQl9utnf8KsuOGm0bfxwDLYTd9U
1qNrck3kGAt/zKMD0zEHTABvTEww2WcaWQj8lgbPDdra+M2W1HLjdGOx/EqNwtr2gzP6t/5kAXQM
RjGeuxjg/cgOK/Ol76Nl2CTSbGGvhsbLDknMcL9GjYuHnO0VGfBDmiUFJxqkXPk4V1VgbXqd1BcQ
TeNZNKh/26Bij/eWPs0YWa+rCVPFxSF/Nknk1jvdYlFYJT7394p1SqX5kluua+26qUTC0gVfAkkG
07TQBxVVhR12Ho3o2OtpphFsuAYyDDnSinRIELhqz+BNukLf6fCxrAiamyRmi4SlqNgzPI3bx7Cz
hbvx6uTqhkEeDE+34qNkEhoORWRND1yC3vCklE83vtRCOfce63DnVd4avLmV6dsnT//D9RLvdQtz
4xfnMjIKUpgopLP+RvZtNg8sJreWLREJsLhzlzr+2mjayai3tmRtMvSvyFCIPbNp+L/GtR7NtU48
U71DRV/nNGmcGTTzTe2TJ0E6x5kt05P9UiHkB08MxfKak7HI9WuTIH2ll8btbYbJVcv6I7MkXU3v
+kXTMzMPy+WFmAqhwm5RLVBaAA09Pcys4jZwOUAdlJHpNCwkl07fXZhf+D6Yfym7GIDHA3taybjq
llMzBnb1sHQgT7ema0Ldhvi8lu7O9km+BC+VMngyK5NlyfPkjPO5NRr9KYlbvEay1/m4rRMGTMGq
i+CIKKg96U6rET4DgcO11Fr0BspQufTWY4Bd+eLOPmD8VRGwQ5eYhuchcP1XXS7ujikNcf00D/fd
bMPBzxlZVTq/Hbur5OFJ50fL1PEjxjpwHFvH2WjHQ3JowFmYcWrrnTrP4O4gLiTF83ZnlShqtQTz
kn4HB6AGt9zIMqd+Flk0wm8ExUUnjf/EFRHsULi4pdKci1iwkzWF0X6Ldc7p0UrKnmuUphV6pCAc
HTHPv5kpW2HWjfAJfVQJ5o5ucVdNfnK3EIB8mvKapTMFYHHfZ4VcZewccNbwIIL9yoa+IKXlsJFX
o9cqVVn/3kWIRqukkcmn3Tf4cCuWui7zoNdx6TYvc2sCXjvT/Aqa0D27wkBEL2RlfQStjaBoK0AI
Cp/xifhKYqdp39jFN8czz0at1I1gM+pbbWPpCmkoCWjNfX1K25Edg0WjPnJyYrow4a2wGW7yr1ow
kZ8Xr4P9ssryZeCNW8vELRrIltG7xx5ofRnpjDSXzc7TItLykptexu7dZh5fSw1wi0ui3km67LNP
37rvWyjVlcZc8dbYIntole7Arumbtw7HAV0dztxVLpPkyTTq+KNi7RdVez86pCzPyboIbOuxMfvJ
QMmcim0XGzgfKru9zdOcw0ZjK3935gzTAxJm/Nj6fXuc3WVZT9Xs/hSGiUACkOyzPBcf1NL29lEx
0bj0lhBvtlPMd5UHGmri1yAGXCL/Yo2IoAUA4+/jDmcgRrRsM7pdRt6FiO8CfsWb3lv635jesLrZ
BBB0Gichfj+fAfIQxye38VGn7cSY35AaupuhqKt9Qmu4Jmggexkg1Z/jyXLXRPrprRvHJc5eEEeC
0VFYu01hiGvMdD31NynBI+4NIDjblFaGtRjNg1CD+MiUKWvGvPAaazzLnbllw+bC+vHZeipzBjGK
52Temp7dTO+MrlxrLyBBmi2u/uGt9vUbjidgOxu/V7tiJySStbymy+dV7U4bk9YwuzGHRsaX5Nqi
hFHWtuue9cVLOEUNSlCVlM22skF7d+PSqd3CKU59W4zWdTodBB+uHxvJ1ggUtHyNunYduDn1srfM
CTVdEztx0xCMtneqxN/WJozYMTIGPKfwLQ/kn+Cd0HZDARB46bQQh1zZ26CnyZtSo2MugdRFgzGM
HNEjdRUimLEqhzLfd+oKsF1zD7ZdWbgIYIGTjyHn2rie8J/tm15NP1IN6D/LAUCFUYht8VAHDt4E
Mg1Ik0fIb426BfSzM/UDlIC8IIEeREEB5kEz7mQomNRm0L3kEuIgjJKOrIkus1aMLsDOSmoiY+qI
nCShZdm3zQTGSat05PcCwJv0lW438Y5Ws9VsIi8qDi4c55HMGnWyEwyJcwLm1psz94GgQeAJa+rE
3ABgAJdGBKN9QWKpHvPf0D5PpFb+LLiOfiR2GmxKYZe3HZLia0f7u5m10uFoddWuMj1sdHnWGNVa
F7HxmMmg+aVLUW7iIWD0MxldHQqvs0Nv8WEbYRQ7Bwti1DLnMaqfJYEUz0vkMYaUg9tSliwQp5GE
4c0Tq9sk/gRlEwkD0MR961mIyBTMt25aK8/hgDO565H9t9xH0V3vaf0c1E61iUSWPTO49Z/GEksP
M/u0LLdTz9+PyXyyoL339UNDqBVvOnaZX4rmZWv0DugUFsmvReYLaJBfN6EHqUZnaM1rEMaphMbs
4iycssk4mkz81p0yKYEZglssdhY1+XcxBh1fADvuiBOrxUFFJa4DMdtGGg78g+uAFN/7evJgiA4T
avieFMfi3k5RjwhVykI6AQwBQQPzNRsx1e1IetDnuAiwlYCZfVp5NoGBglCQhRHELZezfk217B6M
Fu88Ri+at8pq8PMEdjbvSAgMrC1t0RKznbWSCU92Z10QZq9jeSYcZ8m990JowNBtm7FPhn1Qu+Wb
qfzlWmsuzvU070R9D2ngn1Gsh+wlbgZiGgc7YxzG+gPmG4337tT9UnLu4GAK07Ru9ouLXZg2FCu5
kjaH81KP80MGReqtk9IUy9pezK7fywoeDRzK8l24C3Nw1lRW/VOhx4ydW9f0lN3QLoSUER/mxTvX
rCY20hduUT4brT1lYZ/G3ZUwIprxq1ARuXuUPR0MrEcEUfQ4aQZRZqh1k9IY2FVJD62DuXSIxEFy
/ZrSrC1/D6UHoxC7xEId9PWnH1tfm8Ye+cIo1/DpM8qo73d4UgbSOLozsbSW+MB77bG1oPIq2TwE
lZk4SeigQ0zHwlHK27HRJChDZicpI02uWTdMBssD2E+V1+0JT6geiBcKHrrGmp4G1cxi03kadIgi
dy4vxlCO6oQQmd1XrAB8XSZXFyEjJJVubbdU0bZg2LavG6c5pVWOyQQtLWY2RpDMcebVDJO89V/S
ocM/49AFfqUi0tHRrinZ3zPijVx8HkKSFBJr/amBWttQdqr/BF0nEG4a6dtODOsib2emuWTZJeDt
Jc6t9HPGWvVoG9p5HWgoGPcD74CEyyR1jiMREZpw4pEQJYLiOv+xMGPVPmZRzf7zq4Zbchg1fnCK
SErYsNESr56PyWTekBiHNwFYZnioZ9PaimExbzQRC5d+qCVcC8zGsMMKxnSkQL98BsfIuAbyOKIu
SdTvRhI9j+Yh07Ac5XjIIkuOK6VIKMMqn/4cXfTO1TL56nN0ZPaIP17dBsj++bqVqG98WKdZa1Gz
o9ay82rFzLR5GYlV201e4p7KiCCMwrfl77HBBMjeBqU4pg2z3pb8vJtg8D2xK5ahv7HAlOfN7ML8
ZIHos00S0aKFjshw5AYA7FVQ2lsfiFceYWv4/3Ia1ea6YX1iw4CfqfvKZ+oIboRAvbOHSq7HFiKd
dB2KV15tmyyTpuSICtoZl8Fg1f6PZMH5s8IXPu86wsrO0ln0Yc6BHZgVxKiXtO4rYoinz9ZrFBkB
+RCowxhodh3Svm1ll1W3gFwkCMHnsLIsm6tz2xXqpijz9uhGUXJT1VkECTTYz15pWPkxY6q0m8bG
NG78oQ12dhaQxGTIJ8us9cGJHHmJSE0OjjmVCRk4Wu29bO7du6qNgv5Czh+FDAENmSfqdatnQrGY
Bnks7GAmPbVNdIfFabnonheTaWu97RmPk3EGcUGGTHnEcOvQ31Wg8QnxOJeU8XoTcq9YH2SAUxtH
aVL+ioCsYSLm7iN2WC0dXKN4wqotvHf6AGvDGIjcaYiTW9QkDfpjRWYcWsYwWpvYzpA0bTvJzwoG
clcLcvDMVvZvM9Z885BxmVJLjs16bCy5d9TYNXDxxeCvay83iJEp3A2+k9dCYqN1rfa1FI11YxFZ
RejKonZVsMinMTX7r3L2u7vOJaCGd6N+dJbFfkwSMs24Nk2kOlbReOmqRSwlNSHP+D0LwMxNMvqd
hPwtvwhj0Ce7n9VGWrQ6K14mi1NV2wJ9zYzIOtPEi9yAIU5eCP3qH8upnZliEOpI6efP3VMg5nJL
OYTU0OSq/8HaOvOs3WuCzqD0o7Tqwg37hhtt8oZp1+dLc+hnJ3hcjMq9Ja5DPtLQG+euGZyThd8C
IZ0vujqaA/JuixCU78h68EyiFfOCoa9Hwz1XnpeenaJoPtuOKG0HYoeWM56ZIhGktMMxyM2vOyy3
to0JdkkHtU/iITr5VaTWPofel2RLyZPvsq0zRuLeZXY0MPXH3R0m5cSNrDS+0SwL9iKD0DGbqMCq
kmT1ey9bvAWMSqEEIZ53DBl4+yLTazQjV3OK936dt09eJ/JnEwv5CrudQVJfg9mwxyW/xnBpNKup
n9JD3eNnXiqzfyDMUZ59qyXCMVaiDUdlcFKyb17Q1w5mdZP59gAaJ5HMogXYPckm0oBY2Qj96kTD
ac6IIawaOzgWhMY8d6jsTG9jO7mNG9c6z6On3vrW/KkXO32zXCt58IYkv3XdpF3Hgt7PzMdi7wts
4bbq+q3v1y7pxn7U7BsGIjtGaNStJMVdzy3mmiCa8UeUEFe2GeirydXMsH/A/2Enur6Udj69m5aW
r6ofja0xO9kFeQE7tzUWG88GEI1rf7oGeyfmTy5e78s1sDtontRbRA0LI4oc1U1idKxEMtg3MS5D
tiHOwsKhUyNqtHtCw3OqTHK0ASQPhSAoS28DNgRkREGk5KL/yLJaNOeMyyrBM6Vk29+4CiNAsSLa
rFRi1RmejG7MJK/RD4oh8MYHUNDUyUJCW0qGBLQ9HIe8zoFfQqSSacbbBbdU3tFFLYyd2QUzYO+j
e176G2ZEecFJIOgKbrlf8WCvareABL0sqESZsV0IQompftlBvvUXmLwHAxCu/vXfIbLfrJWQfyRY
69q1sQjZ9hGZCoaxqwmIj5Uvnv/7x3+zbZpZ9v8Nx+0gbd0pb51jMnP6psI9BP2NXREFM37yxgxr
HroEFcK6NzLztxWMJ8m6zMJOfiZD8Jck4G8+o3NdQvCv/Tu0dJZXFJV1DFRGFCge8G1fDH9bQfjd
/h3nj/Bq24hznFNYvbMqeKb7ucBKrstMHwkfeIja5VS64xet4X2h53U8+1UIG7H8Jbz6u9T56z//
12fL89JNiSoVR8PI7dBIhqOFl2Llzw/857+/w2/isZ3rP//Xv4LUkNJTuhFHHvL3xh0eXHPaAK6s
/vvHf/ft/BEs7DVkJqLGzce69O1bAIb2QDDJ+JedBN+sf3D+eL5hkHC5gpAcc/SCW8e5HxbvTL+8
VSUxIbP+hVxTrFlOrXb//XG++WvZfzzwvk2O2WD10zHq83YDvSI3lBcfJtTbX8KYv/nK7T8eZ+xk
Vh6niXUEGv/Zw0iRiKwJApnyz7/u5/jmS/lnkd2/vnOj/Sd3uRNHZ3Q/Urff1XXxv+Xy2388sTrK
RgHlKkjVg7nJUlw5fDWr+m874L/7Av54XF1llpkQOI/qMvoxRtEjybt7j7P5L8/rN7Hb9vVP9u8/
jVUOdZ538njdX+T0jFtz56cey5clNd9IWZz+8u/57iv4I1Y8NiKGCl0ujnE/3qKLvVIT/yWy/Pqk
/H+yvG3xfz9CZ9VAYZnXHCtt+uO6nkfB9hPhPVejN21d2xeoTMHyu5+r6fZ/ey3+eMsdApalU3fN
0bXy35NM8DWYcmeK9C/n4Hffyh/v+dyOHRPulDVSxOpEEzAuKBD5Hgy9N0SDb/77U3y3NUf88XZf
Obast6rmyELHk18OazfrQysFgkE58IcM61i2ayKqyio9jEW+xeeD+7+3Pv/7F/jm4RZ/vPu2jR1e
MPQ+wluRQG4hk6B5GFAofzlcvjkvxR+XGc4lP5PmNYXGzG+Jwj6kTXwhrmmj6hqhL2EvHlsrHHn3
35/nmydR/HEYlG1DTk4qG350TaF3z59yjRRzUFW/z0frsS2dvxw73+2YEH+cC7AfThfY3ngcsunO
zx7BAUO7tg62ujSBsTPsLYIMw5j/7fX9Z2nav46J1h6Wlnt+OlbUu2ycfu+94S+7tL57CP44GYTC
8ZgJszuVzKMNZzjO0r9jZv/+39/Jdz/+j9OBRIAA/3o8nsq49m4V7sGi96p7qJn//vnf3F//7Pr7
118myIMcu2vKRmp7PjZNcoB2oUUI4Kv/snDxu5JM/HEa4MQpi1zq8eRiBA2j2so3KTX1JmA4GpFn
Kkt/6/rM23s/Clktrx6KwHh1k2bz3x/R+uYzWn+cE+Am4HcimU5k6LpnJiCoInSDVnSY/SHaKpqr
LUkC9VoT2riChQYuyfD554M6Y5K5j11yt/BV3mMLff3L73T98P+fU/+f1eX/+rtjz2sEK5Km04Ct
fDPb6muyBU+8O98s2b1lIW2xPmaVWg3xCF72v/4p/jhR6gzIE4MUO6Hrr4y8o6e2nUcKI28PufX/
OLuuJclxK/srinmnFiAJmg2NIpZkWpbJ8uaFUV2G3oGeX7+HpdndaiiZ3EiFpqWunkYiAdwL4OKY
TV8O96Tb9aX8CM36xAFiCOeBZJfHtQ8TAi+eipgfFe6zCwfCuRT+PWU/hqGHyHIrmbRxAXql6zhj
/g3sh1Z4f61sLyuhC4Ai5a4bW1CR2vC58e+KaldU2j0UI6WFEJgJsW9Tqx99gK541Us0hzjfgAIe
gOPVHvAbujZ0sFVPT/fcRwjHFFiyFFrTewDxjynbJ7wKnAqvLtDj5GxhKOc+QshDJid4M9OkzmUt
MbEjDe1WZlnk0spbOuvOZe3vCP8xUiksKQDNAni/0PNXsL2ylWkMkDJUCGpwRvgLsDBUrVbGCJvL
cmEPnAte4ayilAz1fhVDBxZd7lQ6Hptp2HAXtiYAaJG6Pe/M8v2df3w3HXEB+BXrsAqguJUAB/cY
h+mnLkHokUC2eK0MDV9YDjP7OhESEjXVQjU1jKOWbNKW2xqk+nQD5xVyG4J8rFcbmBmdXnlzEUaE
Q0rV6aEK4uLgBvquoRUYc+MdqeIrvGp9lNNDUSzzldTIbl3qT4FSbcMEhzYe+gvR9X0aO5LpiJBy
oP9H+hK1WbdN+ceoRSB/4jGKboqocUHf2dYQcWXltvKkT49/TZoopIQzgA/MeJzW90nSv5CU3qKg
uAMo+9LnkYNac22lA14fYbtlT/hMCQGFQiEM3QHFv0IhZcGNc27Jk2lZ/lgWpomTMaQmO3eUwU8G
nD+TNNcnBIBiE0A2/ZkU+XUkh1DZatTPhTmbNvdjQzbF+I8PTaRWqkoo1riRFHzhdBHYST5et125
HkZU5XatAlofQBiKoUwGA6oDZfYlp7a53ZIIuaqV1YDjoZJCi+CG9O8ZHKIU9Rbvo7AGyNcAU8GW
PScD0EkQYSKP+sDWVX7ZxN5NquwWBmAK7mMDICSzCMJqpQqMpIvi+YUBxEd9H5rKE7xOtj6pIIPr
OZ4hv0UNGOZ4012a7Lm4nObjx7hDJLmoDaDXXBB3StdMYyi0eYA7aj6UT0Mo94Mr/xKibmnHugaX
8SE+9NDiTiK8S46G5xKNr+gIYwFPz/w9XjdfoW2aXgZBtXBCn0mGREiG1UC6OIOsArRtoTxRQw7H
gnbTzvQh3cAXLocztwAiHNcy6kcapF1g05VDALZIiQ266MbslEfZ7wAmCfderd0sTPTxla6YQiZE
HRKKF9CfdnNfUZ3OTK8HyOePkuQqPXD2kJGmT9MjzcEAa38/Ke8acJGtC7gkLfRgWtb/vtQUU8iP
OHZAEa1DgOcdoFkgy+Itij6qKVj9iQzyVvumS/xNGhQrCGBUVoMg59tFjtIektLpPhxfdoopZEhA
z1G0JnLnwtnAAffnMR/zVa6TbenBqYlQFyOwZx77Ov1xxxcRCKe/r3JQRdQkJ2Pt5pRDJxfiukNq
3EKW/rGvXk5/xPHDCNSefv+IwDNNMI1Y5UKT9FPp4j1eGx5oKS+cdeg0MscmTchRJnAOoFzo1JWz
q5TGW9yHba6ByEtbB8BZ20/lFfSVYq/bcFT3B+9XZShWB8yzNkCDtH5qlm6Wc99UyFTwjYHEEFB4
LuwE7Cavfg2EfNTBQrzP3J0UU8hICuxEFaCPO9cMkk2jrsdcd/E/kES0pGzcy/16wE8AumryHaQd
Ts/eXEgIWaZOIZ5T48ndldQhv5KLrN3GNfQlTrc+N3dCfilyluiQy2ndELZ4mRHdyp68a5tyW2gA
rgUL32EmpgwhsTQgPkAwHXWhcYQTujbyS0BTAR9IS2nvQ2Z2W6pAEwBNmtmjZCx8NXp831IMIZnQ
GOIopYnpMqD3BSzLiDJG/tmm6qUqjbdGma4LgM8smWca7jjeHQ/ZQh6bWYeGkEOGyV8m5iqO/6y9
lSLpbUgV2OIl1ulJm/1mQtIgNQc5LmfUjRu8U0JD68o3Qu4E3fSSVOguNDgfSG1c94QB3um10X6U
cZdd+PQpmo7EuyHkE9530+t73rhQ9qLXnqxCHH4y/4nr+IvAmcORqX7Q6i60Q0iIWDJEfPACCJDw
AJjYFXSY/jKT/o/3/j/9z/zwr8+s/vkP/P49B6oQnNBa+O0/N5/51Vv6Wf1j+lv/+2/9/nf+eZ+n
+K/4r/z2N9DuX5/rvNVvv/1mlQGJM9w0n3y4/ayapP5uHT2c/s3/7x/+7fO7lfuh+PzzD5ACs3pq
zQ/z7I+//mj38ecfdDro/cfP9v/6w+k7/vnHNs/8v7nTL3f/hW3tX03+79/7fKtqNEHVv6sqeFcq
g9QwVDKRrbrPf/2J8ndDJVQ1TJnpBp3qfXAmqYM//5DlvwMeTnDfIeAvgTKLv1TlzV9/RBnVoHlu
QmJn+nt//E//fpuh/5uxv2VNesjDrK7+/ONYZGiA5AiZAB6jaQdSDXF9BqmncW8CbAmw4Y/B+OvD
/j+NCwHfDhWQf3JH3A7Wi1pTPRZwEofY5ep088cy8dR3IaqBuRggSF0R1wSwoJQAUwgXAnrqoBhR
U8tCPBukiKCv1hC3hHlTAtXKFk/60QhqRn8pMyCC2s/zvsI0LT/O1BkMBGRvxAdxA0TxC9inLXyD
uXmdxuxHw3kjA1Aug1zXoBLUy9CGhgVnbowLZcu5oRc29lAxWqkDddsFq1grHvTi7fR4TMFwdOSn
n//otxTBPAH0DwoXBPjQK/7ehBNnC7GkDnQIFrfXDQRKJ8dM8Pe2YP0eUPKwjdoE77q46E127VO4
diSGa0C+NQqgk0f2Grh8kG4sFvaxY1v0tDiEA0BeMANKN4S4PYue4YRmFRHkXuIvU033YIxuTo/E
3AgLBwHwqimQ8xhhmr0qQMv0S1XOmZUh1nt9wDarpELE6+QRYhqW1q9TYwG+MBM3Yt3W7/O+1gg6
nTbKqlBW+gh7J4h/QkyTy1svX50eG31mlXyffH+sEkguyYDJjMRlyqfW4yCdwKi1ClcgMHiQFkw3
iWQA3qk7QGjtAYZf+7R5SOMMAiQTcahadQMBMK9zuOdtmqxYS/p4jdOqw8PYCRjYWL60CtXsEnaC
0PSG56LX8W1PTLuVE8gHA/KE+/0I5BD3TRvGwE7AH/vhqWjqddAz1ysuIWJoSSBYsza4Gkh2PQlx
GeW4zmXg7Jv+qoPoj2+gesDgCyqvIaGxon690mO+QeJxJvgJHpogZ9FdSc0rDCfAwf7I4QHZhoBi
cVip6h/Af4M0FdnjpKmi3kajYtUKvzk9yHPrRMiBWRexwBgj4g7ZXclf1eiCAlt5um352JEFMSRW
laOo5WmTIIZwmQa1CfyCOoEO4MSdqqJtP+yGGoYn6gGS8HYjQ0AxY9DxNJwuDNwCjkNMgaIENGEU
DkRa3exjMwOdOkgdGItB/qVdWGjHzslTN4UsCo36EvBWrOe2LVad/BxDwooPrxR63jl/ht/6JL26
MCbs2PF4+jAhpyIsoQgu1cRVDO9piMBDNA5axW0QjqzRBGc7+QQpDKHFrmutTq2aUAcSgC64wo4H
vmSLZ4ikIU9+kvhWANsJHwueU4aHnYmezMGMA7rAS23ZVG3Y/4BGAiBxtDcViD6oLwxrC+JcF7SS
bVZ8UTTCIaJKNdAzYlQbwfnIAG+Ve1BONcP2yV1HH/P8EoRuUAfvjfgzx7sb9IDs02tkJgGK5XQo
SjQQr8LYy1ADikhvAzF6uuXvh80j2/v3Mf5H+phcCkC/pphWn9kBnFAaqFOTfhVM1hh01UuSDepF
AhVWQl+NAYIlsT0APCo3gw32Njw2n3o9xI8YthcKCN4NZNNBCIGQoAwbjtO9nPv+wgag5ZFSwt4G
FLN62AKpexlJ76dbntnAxAK7CfMhr8hkbC1QQjGVlQThEOUjLbco2iycD2aSh1hXh2N1BDFcbDK1
hB37se3eFOnzdO9nxkWsmAMd08YVQJSuaVplux3YwoY7NypCvisSCKoUFO1qSCNeA6pa1QP1vjNg
Wqzyu9OdnxuX6ec/Vp6WZBXEVvEh8PLMtauofNeihcrk3LhMP//RdK51sM7w4R8VcLhrbeulpzN1
Ji8R5feGS7M0dAJ/FrcAGTSN+AYC0yswMBzIalggJ+708IVXBe7tD2G0g2+7DTPI+66uHb3wAdKv
HJhv2RIcaDseb9s2BO+MAaE3abLwte8p63YsN1IKl4yYWgHXdmFzqML+ptWvZDzBVOlbBU6TNOzA
Li3qYhdCjYusoXSs+tHCmW5u8KaDxo/Bk1od9tKejkMRh8tpuebm0uPmXMvCaVErgIANw3S6pNxG
A1zLl4oOc+tVyA+giiepSjVgNqsaxI54TdpgFWg3PRxR9YQ4pxfs8e5rYgm6hEG5BAtPpMoAhPYd
VxcC4Xjv4QP8+4A3aQjR2QIHgBhMzNG/GKOncfgaIH8dp/SsDApY/u+foao5PGXg+eom/nuDFxsY
/5w3KGKqwItGJwO47k4iWTAuLxY6fDw7aGJhuOsDquuePEKUr1hP1O8hC64lfyEnz03l9PMfa1xh
jONZHcMB+QsoMU94r4XxmOu3kCH8mHg5bE5HN/fuqkqyVA+n8C5fGJW5pSLEJgHpWAURBYd9E+wM
yMPA40YNbRieWXL3cXpG576BEKWQ908bvZ8+g+PJ9UGPK1AktYUvMDfwQqSGecIb2AJheDKnRIwu
3fFn2hWruMHYprWRot3mLYEwxtLxaK5ZITSL2pCgR8NGtyPbAHJUo3N6jOfaFcKxN7nfcxCI3clj
sKN3lbaw881MniGEoyQXBWumhn3/uiU3FHcwZaG2Otfn6SN/xEzSQJy5hbGAmxWQsHKC/Pa8sZg+
70e7EDyBB+40dSbuNeOWsYVInOuvGInpaPqgmaO/wUa/zZvVed0VQlA2cQ8pSzQbh5ehYkM28rx2
hbCLwWwHHQftpv5Nr7yW3ed57QoRV8dF6GEvQ+bX3/r4MoAww1kN62K5tO9KPA8ihxo9fD2cID5v
IHQh5iCdA7XOVh1dVbuTx7t66QI7kzt1IeaCEDKJeo2BiIobLa5vGmgF9B1sf7ixA9HszFERAtCv
AziJQiHXDUAgGqR93i/hY2bWsy7EX9FC3wXKlcSF+G4N/mZ/3l6oC/GXBtC7CGMFCzrZwmIoMs8L
FF2Iv0YCbqdU0e6AS0MDD46zzqfadyHsR75QRlpKSox80aX7TF17510aNF0IwK5OaTOWZg98rsOg
hiUtrIjjhRNNFwIQehO5UeYYh9F86/iX2iQb6JLbilc5Jr9XfRhj1IezQlITQhJqutRruT7inoxS
UnNPs1+nG57W2L9XCeAJ/3uOTsuu0OsCMUkAcJUJ2cgDtoGlJ8mZla0JkRlDRxNscJz1elmDW5Zq
B6+nuz3XsBCMkULAK9Ux9C1fafrWa9bntSuEIoQZ4W3VGzic6oY1ytfhuR0WYhGEXBge1GhYLQ5K
umuaBcDS3EAIsYin5DTSA8xfFrhJA7G+IVpY3XMrQ9gOuepXijllDxMuZjouto18yGBJcHqgv6vl
xxaeEJRElzvfmA5gNHqFcNghMBM7mGT4MotSuL+wh5zCxiWubAjVWQNo0D69TeBpr64VCe7tA9mG
ob/Umylkj/VGCOWwCXNJ4ehNBZ60B410iCiCFL5vavgTIDLqKLQb/RbWc9bp7z8zb0wI6Bbi55Bp
TAbXS4JDCQAhX0j6M9PGhIDuYeMQFAm+CVzWIvhc5d71JLR2utdzjQvxDLQZHPCm1VYrFIrXIMCS
uxBKnqdb/35cOjILTIhqGF0rvILTiCtz1FLaHkRkf51pjR3kr3B4dCRwd3xZ2ssTk4DKk9SWA+EP
p4NiU13oFpPlNUyrrvJMcpIIjpM62dfDEjx4bsqE3DBqtIIOB0I4ICCOR7sepqynv/hcy9PPf2x8
PVjECQ4ryDow/c13UDA/3e7cdCm/t6vCjrNqYrQbQiIE8p0qJAXgybM0XTPnLiZkiDLiQ6ZNOa0D
R36Sa44HG5AvO56kGuVx00fKlxk9kdZcRe2vTL9X5Q3rME2Z5mTlR9Kpbquuh+JJHdNVVcWOlsab
AgazESzszEQByv+RSbenx2JaQ8fWlpBvOIkqs+oAgi5gihOHN9UkN0drW6XKmbMo5BA89zTQCiOD
Cw9rSFt+DfV5OV7kbCeMFdBkyAYX3hQDLiZnXq1FHvZI8xjGP6jaQVDWllKA5DS+OT3aMyta5GCH
SQEHCGh/uNAcZZApahdmca5dIUMolI0cgo1IQDpMA4zONpIzC2kirbpMUoOq4NkCkW+N3GqezhsJ
IbbNVpWgZMIGFzLG8sHnq/OaFUIbZBVogxjq4MJqil2d3awQ0jAtg2lG6fVuez+G7a8iqd5P93cm
FX3X3X+kuILBxJxDYAIHtm0kvfQG5MiU5LyLg0gqh21KyABDG1wYfOHNkJ93yBSp4+2AozHUfwcX
ih0o4Jbn9Vbki/de7U9cI+i2XLBb0BVOD/BMZIgMcZgVhQVXsSCy4AChqtdEypYe6b7FJ47kTpEi
zjXlr6jzqhyumy8mtmZW22XurbVxJ42D5Vf+DYE+jcSZxXIVUskmVN0+oXhp15M5q3cnSRASzF3T
gOwCtQc8cMj3MX/S4PQ0wIajiqCvnGewKyuBYu3BvnvvuLSD8N3W8Lasua27vWZsCxOuIEZtodK4
SiisMzgUbkrFIgBT1vAQg5ZKSrhlBhTaCw+cPJ83uMLWD+RryiHBO7gQb6s02+PO6XaPUnM0QxPJ
67oZhuXgk971gavR9Ds/8O2YknXaPXvSDQmhq/IppXdl98TaVziHnrlYhOwR9KQGtQ43bQNCqNkW
VqOnv8/cIhTSRxx2JIOPNSoOb22+Hc7cTRRh79bNHpJfbGr2i+X7pl04Hs0cCRRhw8aOR4dkmlUP
Pk84zCUjLGjeve68x31NhB0qkIjRDPh64MXgUdGsUF0oBc+cu0TSOYzoMg22ED2etqFsSeAzDPCE
Gt0yGCemS4fxmakUcYdmUis4gaMISNuN31pesbDkZzYCEXUIlbKq5YBCuzGso0GigkgLbJuXHpfm
ei0EajwYDTS30WsIm8LvolsSsVCmyDiSAkX6uJcUwJTVDQ533gWs027kYe93quOBLRs8BABjjWrn
kJatkzw6hJRCePUKMo7rMICaTlVuWcC3TB32GR4uFR8aCAWoLbl+QyXmSBJuKYWVZ59NseXhPYHb
dkYru8MDEBQZnQScs9Px+a0oceRriKgIKOfCeVTGkV1XLjIJoEkFSu+lPZLDCBXFIck3hfmrhsUn
gF1GCEZwDzGTa5hWW105wgkHAtvD2uMUrq2l00nhhoem3RfjfVE+ZGq9GcGCM7LPGHqGBnhZIV/D
WcjQjIWIPT69wBf/fqGBMeLQAKqAazrE2AGNXVf6/emRmWtZyIhQtGSk0Ds8M/XbpnJgLXy6XUrm
FrzQstrS1pAhYoYnbKiZ+d2qKVS42jK7Kz8gWGjnqOj5voIHeWiGEmMFNX1rhI5x3O/aBJYQjb4D
K82q+FULldcyyRxDnTzIk22MoxTU0WUyAj7lAxeoQmcTN2I5u9Cyi56pUEbHFhkn8HN96NUPqCkD
5fSsF9KdSts1k9PrPP5F6ke9kVcVQPOwKrCg4bVWMr7K2tAa1PfJ2iiQgCHS1nV+CCBqF62h33NJ
29HpIZlrsF0GokM73rQJOlnnVg4Jbc6oZRgPSpE6HI7ByWSp8JJksl0RaL5zWLzI3IaepNXrlT2J
8PrpA2T89VwG+VrfsDiyYMLldMlqJLAgMezUV1cxYVea8WgoF3EOGefBdMzBXOkdXDUgeR0RiEhA
nVeTVpBptfL0i2gMGrSvSh0fKgVavuUSP3JuRoVdbgw0GpZTIcCoLiK+h/641C9gS2dKyiLsFnDm
kkFaDOfvWAW07QN6+3ZWU9ifResWGWbQyn1nhM7pxTmzAYqyDJ4CfkTnDb0bewdW3fP4UtWgDdwu
fJmZ5kUQrkHDYoShAvbXsIdOW7gqhtcK1nEa+Finv8DMTihCcaumhebdtMOSzFUzeIwZO6+CLfNe
ixe+w/G8oIkgXBk+reBkYEPB1UJp1km3Ot3zuXanMftxH6JJmChxgXZjtu6DNdz4zmtX2AA7RW6Y
oqFCp8W7ntjwHjnd7txcTt/jR3+zouAUosiDiwKgo/MMcN/UrtRDg7rPwmTOrH0RGgrh9FY1pufB
rnxMyldVuuJxB8OTCu8SMP8ZJoDs0kY4N/xCCOdaDF3qCCWVvs5suTFgLuvdnB6puaaFw2ozlHmm
BtXgQs/ED91o6XVsbq0Lp1Uaw8AFnnw9noCqS9oNuzwP7bKBxjhJ9jCKdU53//uAd+yIYPw+05Cw
zRSDY2Vm9XMCn5Kyb+2owZ0qbVdZ8CuCGXWvyVaOonJZ3BTedaLBqfIXL7hdZqUdQWSSjLCMiksQ
73AjNE2njdY17BWq4IbGj+ngQIB5obczqVjESfa9BMsGmLC4aux0tdNCjfa8opvI+h9VGPWUbAIv
wPkQWuD5QoB+42+Pja8QocBqGYneoYRVFPe5cWF85LBewWELpq7rgm79eOflu9NzOTc60xL9EbQh
8wMA9bFRecm+bTxMwEaDAPfpxr9rece+iHCwaanU5CY0y10iUUvjbzDXCoevRLkokvsEjPQGfjg3
NcQ0Tf298u/yotsn1Z0Ur1PWWSUUf1uN26yEBrp6iVrk1khgfNc0cD1ARV+HZ1gBq1jjFhYpjwFf
JwnUsCttDVkWWwZRSYJgfRFvkOs7oNablYy1J5udo8r7IHoM9ZvM39Q6fL+X4PwzcU2ElFGreu8N
EsGCgM+oJwFcdl7CEBn9XsJD3sGnwU1N6NQfeHu/MEGY5WPzIyQMI6DwqZuOKT7/1fSNAxOSpak/
2jIT8ZIevFhIUKJl3XjP8oPUvZzuMZ0BrTMRMTnWJGhGE1dyjucdmcNUg9/G3WtKr3mGyt7gv04O
ZknxesMs3jBHV/dJ8Uj9V6WEWQH8k0qUZ2ABtVGhZOcPX92AC0z0nHSlDZ4DgHUvtMsdmGFX5Sby
M0uV4PcCqwq5ZqtWh8qeT6GPDioMlCi9yRzShbUiSW9pcclgMp5dkvEyYW49fNZ8W0CpX3rR4rtw
PEhVFa4TeJAR4OUJZKkN6t/q3MB1iFO4tce4ke659jJ015AndZjxWvMLyBv77VOWlKHtBeZqLCp4
w33p9a0KJ8M6uBy1DtYvOOCrwOjDKFHRHUU1LUi0XAY1AXjvXh/gWX2Qu/uyux2hvNz4B5LdjRDx
9nYQ6I6zrZ9eFOX1AEF21dWU/Qgf2mD0HT1wozKyzO46ln3Uux9i1S2Ujwp+cxrdh4O3gVGEY8Af
ou5WRNWvjbJ6GkDTCjS4d7Z2Jd2g62rzcXrmjwcXE1Gsra90ZU4QA6DCRPVVKJ2VxZkodKCmMJXL
e7TbyaDPXI5Lm/F3reXfg4uJKFbI8nkB/OHQMPEgcZ9A+8V0Au/GTyV4TD4k1FHi5+jpxVuz8ULS
XyT27sWjNRo703jSwk/Wp7cFT24YzM5gUw3TVhrxNcPtLofvnnIelIuZ03j/2AHgzdgVIQVuBK7Z
FtNd4i+E6nQaOPb9heRfjqECewB8/xGmRdjOg3LT9g8QkGuJ06MIcN6yEHIuvJrjhlc1UiOcUwZQ
vBc24bnlJpzRIBqeqbCMQC6PLyLdSVrndH9nKuUgNf8+3nGiZf+CBLXg00JcH86Ub0G7lnEoyqTY
aeht778r+ns57AsYao9V43T5Ps0gqcO3eg+Gb9XYuoLn1Naz6PiLD1coCSQGPENLAh6Wo2ZXEgSb
NXCeVrU8GZ0lq1D+giPGNks/JaPYNVl2VXDPSugeun62Z4xrP2zhHfBQ8WuYNNfNpe5fM+WKsbXJ
2HkzJcJ0Ydo30NTDcaksb2N6oaMAcHpIZ6ZK1FOI2p7Gqo8VTOWV9t6E6/OanU7ZPwIDVmyKlE7H
OyJxK9CePdTazmtZuNkNRlJIcKrD8867BEvFXucLMN3jpzkmKiBkTe+TDsrC7uQFluEQEmj3bb8k
b3tUUEUz4Hb6+4gEWaCQgKkoBsBxlwe6q0I3zE6IjKpOvfaVTwNPrl7WV3ANUaw0TnDgJqkVltFV
XcjYmqVXPQs/ofpyXu42hBQzAmyfgpYxQK+7/lAgTKZ+nDdDQlbxOy9WGQR/gLW3dM+Rly4jc0tV
yCq+IYeFwqcaImqegRN8ntddIaeEEh7Y4P05urL2xMn+TBg1E2G+uZJq8KtCd1N4IxvrZvG1ZurY
kb1BxPm2JGqKoEGHawg16fpomdqDkSpWkV3Eegtzn69sQPW5dqISZuzBDQqBdqSC69rfZsZ7EDEQ
kQcwlOXrPAJvJnkuhvauA/ETAvwOdhkvBQcRUpUGtUidbyvA9NrnUb4a84NfbpJk29DN2KJeU193
1bPik4Xr1Mz8ijjjSE6IUsJGxVVflWJfduelIl1IGNXQR2M4YrgkOA60G1ItxM/xggETYcVBq0S0
pgqQB+o1JGrh052jQhZEeIgyYH4dnBdNImpXyj1/zA2MCiUXzXO3xHeY670QTL2iNP6ot0C383sN
3N4sxxvpAxzu8+rurLgS4bsKjCU0yOqi1lqnl02Fu2KzcDiaydQiWhf2ItRkMvquKS9lNlqycsEN
87wNUUTsKixTjWpqfGSrZljD0/z0cMx1WtgRZRjW1bBiR1aMXjTzK0Fxn+vB6nTjM6GjCWs89HLW
dzIWSQk2tmfDtvC8dqcv82Mb16FUDwtRoB5qmOhus2JzXrPT1/jRbG8OCdEadFf33nx6ofpnvY/j
jPF7u6PEOYTLGmQQmMqQVVOe2V9hRzPgFaLWJEYKoXBStViyACadmzYhCAc44lSQHkYFf+Md2ofz
BlfczxrGCURAB7e94KslwY+Znop42s5UzTGB6fnUU5QBT/f0++xzZCcTwbReleFETfvehcKbHcUG
ECap9qujjZ2r1WTTY2eeC+epdZQodgwRGihE4ozk403rANN3alVwOs5xXo9uJIDVsuyyzB7T4jlR
/W2X+U7IRif0u3eA5VYlRCJ0mFbBIRduVtUI+1F5X0HygIUPRniIwDjhO9ZeKTIKEte53G6agtk6
f0racpcqKPdHL0CI2BkZlV0cwMYn1hJqE1Bj7B7mbPAY3MH+e9fm1T4IoC7RDwWM1q46Odsb9ab2
bvse5Qk38LdVIm/kqqks2sPpkzEfxteSU3jhYexyN5RWg9ZtZbyZwvGts9R03ME7dmea2Ub16cYA
bznrzHsz1JhVBL62zZXkvMM1E5IUbao+jTpMs7L2H4Zfp6d5bu0IySknJoE7UIjHgLV/OZz1YAKD
z99DXa0Ks2zaYHD10XRUVLLGGi/5kgaM0sLqnL7zscUpJClWe0rZlYCQK562ziDXQljvJNjjw8lS
8fm8sREyVgj4G7xyMeDJrrw8r7bOmJCuYuppajxh1UBIfyjxj3/elv6tOvIjb0sVLGFVVN/cSK1X
qXJbAAR+ehymaTs22ELSKpuO9wRMSbfmu6ZX8fQB+HC0BKWeWYEiwhc4JLmnDfqdVXjKviNgy5zV
bRHiK+sjbNd7H9Q4/bWUxhsjaSyI8yx5r8z1WwjH1CurLguxOsrxuhquiqVHEvP4aKtCREpD3seS
hzc0D34AEICdSsF2DLR/6sW2RIjD5RCmtrenB2kGhcdE6K/f5KPWVngNVILNWJhOnb/2uF8z0m+6
pNqoaWtD8m5VcBgIGajFNofYc05/9twITj//sWIVDabbVYjcE9+iULuQGb6BmUdWqypELY8AzTAL
JJ/M8N2gWdUxDCENdg1HVNtLQhgE8m2mshVsYKGHma8IkVCf2hUq0AZZthkMA9j4F7Rgd9kmNh5T
AovlfeyDV9k+Rkaz84Ge94B08mj7q2vf4uourrZk3DVlu+51w+bmh6QvSeAdNS1DaUIV8kWUKgNc
o2FDr1Dc8PZwf4Y9UQoLFMkiTeYCfaHGOzjAA2UN5zy7ojehvLA2ZpKsiFuOAgZqZoRTcRpcNv7k
3Ler5KfEdDvjzNcUEb08MEOrsQ4ABXgcb5dE32fWlYhd5jyqkkQxejeJMZf6qh3OjHkRvpz7Y6h7
HbprxA5czwv1vAwrAphLgoNmr6O8FdYXlfyswWu3JufhAoGA+D3MTL8Ji0zBAblgH418N6T3p8N3
ZltQhF2+KmIS1ckIguOwbg26UptnjnPd6cbn5nD6+Y/cUKW8G5iM5A0zhS5yQnXhaDLXaTE7pAMv
WoqRDtoNSksWXLOnssDpTtNpSI/knn8zswqhvgwNQ1z1enhMwiS9zkxcdh55gDNQ1tq86a2K+k6a
yk5jfEnacwHqSVx5G7Vtb9RFqbG50RPuLpHh0zrScNcixrOUP6Znlg1E1HBIQmr6gL+5cvFYGddK
szDbMv5zfOhEwLDaAcOU5BlCi7VW3dhy/kvrLnzybFTvHbBuqbL12+u4MO1Mf2sDHyCMPTA50ATl
0LrVrbaFR+qFUfTQKnvq9CdD23f0GTuBBePOjUFhniGBywi5NZMcaHWhKzsFf6U5ZB4Q9cxuFL6B
dfdGAhIh17bAX24riKHVwd7EP4l226vevjALl/J33WytsIhtTaGW10NrRf3MWbWT9XuJG1d5DUyf
eoWC9Qql5k1Pio0cQgUiD502H27HXnbiAo5th45mKORpjpd5DpE8m0tbT8fVSivA/4anuJJd5ib8
TbtqhQdcG1R5h0e3KQoT6VjYPdTLWkjSBwVZM+kxKz4LneJ5GL8zN52p24mRrGTvDlL8XiK7Hry0
e+UwjhcANsMN2IFcq6VLl7DSgiupHXSKXbdfg3QhB6Gdw5U28tccktGa11k5PGlK75N0b11vWKoO
BCKNvgoMkdY2tt90K4lcmemWdNGKl/k2hoi+NfDeKuCk1Q5k14/VZiCQNJQ+u7Q/DDjNlNlXSfZx
XW0V47WbcKDwDleDNcPLVCQ/pYVrdp8h2VXho5zDwjaFI3kQOIN01Rtw4o3YY+XdxsDwc57eshTk
X2yMJh6G/W4NPQSnizWHNV9dXjhZXYCzKG8IO5hRY4XKVQk7XAnbvdUNa+qb68QnDtO5rWCXlzxu
12aNfr/H0aVa0I1sKHYB9gPtC7jvjo6q36FqhoqRVfXGxhtquwlhs4xXL1l2OY+tNv7Uy/BKHSGf
BTZnp1yNUEA0KmYDNGIp5hs8q4GGdTqubcaAWnqTrnBABTqoIk5prtRVpN4x+VCZ97D5baOLNjm0
w7rHb+vp/zNpkpO0yxLKkg9FfIVfM/za3pubZjWWa7xDcnNlxwGsIpDi4COm65tK5paMe3bbXrXA
JQV4DdOuUu6W8nM9lAAy44CTfRnySxW/K9V/c/Zmy5HiXNfwDf2KQMw6Zcw5nZ7LJ4TLLotJTAIk
uPpv5XvUkf/jqggfdXRXNcaApL3XXsOb76dz9mvJftHpq8afeTStYH1XeCKsa3Ksy7isj9n6lpmb
0gFrVYR8vtP1uatPZr1FmxoSPFDKMmiXQRuJMnUU4oiwJ2Xcs8IIXChZenLKwEwokXVlLGfgOAkn
/ab3eSTF61w2qNuglELVPryJcttMwzGrFxgV6sQwm2TsQVWA6CUnbOM3eiPsM5hL4UhOznxU7hiO
Y6wEJNXi3Xcem6VFskwdLcP0qGFdZgKTgEveEf1HPNKz4LhhuRtWEorqZW23zqiTGbm9rRm5vA8K
Zzc0c2DjIyUVCzR2HUKzgF3HnH1iYiPyoPUrkQNvVyAI45GrsgomyQCNgK6x6hDhxFHvp8jkDAqs
qbyejqy4c+yzZ9wJHyzhCPRoTJjolMM74d0bLtTUB26b97oGp8OyA1I9l8BVESlPGkxKUST4zUM1
Fhs2kAj2ETEMUhuCaSvoQvV0L7rPQVd3KCqRW94GmVWmlnWPJPqgroagJTAJwbhBSwu8ZxWYCDoR
YoqYemRsCTppx17/yx0qKFvBhu444rD0Uw0wZWqHqKQP8OUNHFsFA3uaJDhxWHs+tyOW69DzTxWe
ABPvhQMaS+8hzl5sMDEPCZw+JoiZLeeAEOeoHZ5sCp6jLDa63jrQnXtzBL0BiHdVNFjPzH3IzOep
GE4mrCc59I4MJAnT6hIQveNOvvEZuEsjXwdD/6ZgSHqMHLXEIdCs9dU7M2xdEWTDtCmNOuTWuB2A
RMwVNAhG9wvxScjl7gMDlIOpdqLOv3o3VYktH5e+QSpwluhlioa1iLzGScpli6jefVcnOU9GAojY
TRv9gHCucC7jZtrX8lXZ56l/dk0I+C+keQGESpDPiEYCf0MzEVjkrckvCl8QAuEBi1wtY0VQguBd
WWeKL8acHniLCbfJE3dO8yH2ka+jAFQ9l8WDjcWSNyMG37vMZHuMmsKGlZFbvem222GzZtCcESsH
QmeAKEbjzrifqZmWOPlm68ny7pHyvBh1VCsoz/qXNoPWk1X4SQgcOrZNGyN3BrBaHnumfiyst2bY
UQK4NkeIMAEaB3kZOE9woCXqTXafjrlFYlJjd9vWuXT8g64SK+JgaLUp+81Y/6bjrsQttXwH6tHW
nUd0WvvZMYOsfFRLSuYpWrJn8HFoSyNmm0HXJYYHJlPxoSGyY+riyIjLB9a/Dn4i9JnMu8kstuN4
j0oTR2i9qI/VpsE8lLFJSFqv+Ip+uc27BEaR0wEgnbebscWWHQwVyq1ZQlV9bBoKVwWk9vBhw9sl
EG1SL6d2KoO+we6FMCV6R6s2beAG28s1ybwyoJzHhXMHMeC25idkfsW13Cjyx4WHISgwRovVTwF8
DiFgQiAODhz6OAR+TbOEnWDBdb9ZW8S6yfFxwiEvL6JKFn5G4JWuDjlkll6RGlaKwxhMrLAquqCo
I4O+G8ZGm3vHflqnM7WfaX1n1RMEIJeegA4FAfNkB5l5nn0/oZhBwQejxHGo8peRR0OzwSgJpg73
xfxEcPYNPpzUxw7+x+sA8BY/A0IE1nDEfYObXpL9ML7zmWBh2oGah605ZVEJmlZrxDNDQTZvvHY6
+rUMhlGEto+6YO3P5pDV+KBPtcAcAlWLqKoI9sIhH7fYnk9et5+wO7VdFxachzmTKVFOaHoKpRZs
VZs5NiGNn7oHRnhSzcdSyZQhdt6lU8CKBDqyuxyVcy4Bz2KIWuRfxnKszL1o/8AqktC7Ot+N00Mm
EG3Y/xrXLObyruixB+tjVyAMF5a46xD5FsLeJaKMfknxUppJpWA3NyUT1B5InA1axAj5U5l48Gpp
lYEN/GsoNxAqhUVT4CPyIglsAMExnX5h7LH2Nut46p1rlLiT1sjwYeJEO3WqOFhPMAbSpDj08BQb
oV8gBc4XV3tAHP5AuZzqVt53fR92iHIq1jrN5+5j1P0GaYQefumMDWGb9QehFJxxLygOsRX4Cbgr
bv1uijYoiiJaRhLJVibUfASXJmh4hRSmw+z8NulWZNfnat3JzAxmrCE5VteoxchF516Q1C1n+Emn
jdElTfWx4nwTqF5W9MqWD2wPH7GFCru38kRVTmQuvwkOOBduwNNwWvh7i2LagEOFl29WPOWmR4Ku
s54nx4gb274uAJZPGy7ZcYTsxnI+vUEmlefHnEAVljXbcTECa2Bhj++m7NpNTd9000VuPaIQCOmR
jlaQOWY8jEVCCzee5WZA8p2uISYkVy+MXTUdK3d6KN0v177L3PtK3KEAHaVMh1bFa7VnHGQN2odt
uYFJTOhOiD1YJ+zvoM2KY02dyC5zBN87R7utItmjNmzNjeiWQK4ibWscbH2dyh7iJIdiabShie15
tPHUJhMiHzudnU/F4PW3YPAwe92L5Z0s/dQtr6gZNrOh3hAGgR9v7TmtQhBosbkpsKE+li41uBOX
6ANX96RnL6AmyvkJHyPK8q6f7wpRh9K8NEpGvtNhYYwhQUE1uRqkd4WGQKcUaXXCStapOcyNEyy5
hr1TfxngVpkP9M52cOSoKZB9tTetBr2AF/NyX/RRBoyP1SyUsx/2AiZhro12tA3Yiupm8ENZeKFn
IHgS1WKFCwg8lEFGTpWsnoardHe3TOe+a5Kuksdrfozw8w1o+SGB+4WPi3pgOyBbE492xZDP31hd
dZhh+G3hMa9kPbAGbCzb+VVjQx1gr0NRFK3m1zVczs28gLViK9XW0XXYg+qsGSp8GNGYTh1bQt9X
q0obLE6/nWHCMgUzKnld5Xc+1cd1hPmG5Rjh2Hy6Xns2i/3Qvksri13fxOGlIneRG09C9ZCfZAsy
tr/vKhLAhDqGkx4wI6iu2hTWxkH2NWcF4lmfJ5chkK9JYF++t9gOv0dNX3InT/MlQYirZek4g+3Q
bKVIkfpTzrDKYU1ceTrKedRdFdOHSY1JuySjd/Ys3Dg0Zo2CNnCaTkiOiV2EiplLOgJbbQ0/gBNf
ogvzMnTi0I+gFw4ghPpoHLvIdHMMx55GtIjcfeZ5G/bQI6JyLHkW+7yNi9WDXFVtZ7//8uANHqgR
W5s3yWPXPcC9JXDNy9QWv4Wd3y3YaaDJa/q0WIsQ9AUh4IusDw0ipGCd0wcUu3aB0O2tgLEM4nVO
zN87ILTDYAcxrQ3I5S24vv4m6+7lcFTcxe74WrDfMObrgg5GnlWBQKoCHVAxQjWJXRyewNZET8oH
froOPKS9TqjRRtVgHRU8BmCYHmFtpd361EC7x3HwOuoBNopx58OqPGsflaMfDfh3I8w6BOIEmV0q
aVrb+IErCSq9HBhR8ay8BFkRIAqEk8riPp8Ct3ykvI6QjhIuC/oJNJKqXEOFJagR4zmtz55ESSDs
ULjuhpUUBzpymBtQCgW2ymqE9/6g75iF05XSMeqd7HkdqlA4+Wm1WWQaW6Oq7lj/5fd2YENOKC0d
rZAnr2Bua22HI5qFxZcne3lcrXOjsv06mrHZYT06e5ZdVjTleT6mGUMXzPvIHO0QOTNpk3uIn5gP
XWt/2XClh0t/396NVuI1J0538IQOGP1lFs9zfplZHrDxgH0L3PChOPYlYI1+Aq84cWGt7xrLI8nL
MMvMsGrrO2BsqB+6AGPe1F3YxSrzTbaw7Vjxoy1U4nDzs0KF6s75QXnPy9wDKkPFwAQgmDUoBith
oggbCDUbJM3bLkktlu8MEJvkvKAhB8AA3zaYQ5uBZcGBB0GVHXoJDHkTNyP7zD1Z6DSkh2Gyepy8
Ffk0aPu91Uq5dZxdyEGvXvatDmoEC5qsDRy/CxGSG5g2PRckPyqMjJUR2ZDWEVQ6gkPzZUbERNDA
4r5p/4vV+b6XVUCL32NTPGHaeQYqAvMGumtynHD15J18e3iUY4akNBjmu3d+2567/FLq+2tjGgoU
w8VohaU61g0GzJ55dNUS+kjtLLD1LN2eu8Opy3AMrO+wRQy9xgrMhsSr/1YCq1dYRcCNwG6tc4zI
5zWoMSFu3toasvUrkpPfj8N7CbjGtW1UZnXU8y+kXwDX4qHEWpMwql+sdw2aoQnI2WUfmZc/+DO+
4CV1Jn/jTmhVeuuQV1bUuQi0uQpqhjgXTipYPODOPPXVei6SIr2N052A5IcUrx5W4in3N3njBW49
h4wUiQvozZ5tNPhYE4gFGH1otPV149laXG7gVuSML5k7YJP9QiA0AJkhKTN+EmTecBSttYV+glbg
85ahWdRfGjHGIHojfOByhUUozjFljw+lufH7E4bZEOXA2qz5U/TvTGb7whhT2uPcoctdn4vYq7/I
mjrCScxsW/tWqnMW5uuQGvhqSwv1p3Y2DqoH9MbUWuN8WbHnGda293z0tW1UCr4R9XzXsLeGTqcW
aJTjWMGEHMWSG6cVtzZChyMRxVB4r2LdGd7LDIoOJ3/a5Q6wxuI/OFEVq+JzMP0DAypUeadFsqRC
TdWoCprjN9N5F9lOYYI1bNTYpNJOJERTpDpWqORm+Vo22xYghj3FjnHMijEYQTJV+e8GRspl7gYd
FtNQINxu/dIoWFZ0lxpm3Ig0raiKewxeSpgqOVCYA18DCVqdhSIvA4wtp6o5ldin+xrhCaLe5j30
IWwNaAk6WndpZh1VhRW06EtXHSHn8cqkPvDZP3i5tREo4YTLA6bfxDjtjezcFQWU+OeW+xHpp2hk
77a04ZpVHEuMBA3cLzdcPP15O9rVmTg9KuMv4c/hmM3x3KP6ayWCqudo5gVyfTLAlU/Zmm2Yn/qY
HbtI9Sm8ei+G567JQraitmqd/eRDoGIAyR2vfaRz7PNlx2QIln04eGB6uyIkNaglUoQLWN+ssg+d
xibOEGeYy7htNaAmCimBCgWqAt3bQOxA60TgSj/jA+wpVCSQVKFyGlrEjDXPHr9a05dnvngxAttC
7rLI6bNIdAp/dYrysg9zUx2Ujw9FVAe+nLRZ35e9vht0A903NrGSJDYt0rnNgANAad6oTYWtavDe
PLcKevBfbHwupoEyhBS4GvYN92WETo8Seult9uzA1QXoxBNUzyG83o/9yp6qRm1tSY+jPR+XTKcS
xFQDyLZJtqKG7T4AyOtfL22CaryJPV0G9Uy2OA7NZcjRY6Ic4/NxXH7re3+09uM4/jIVqCgmutAp
Uwk3M0C6rQN9NXnIJ0Bsg20EFOCIk5t3xuCj+h1WHPDwZPDmYqOW4cNgXSrMNeoNuCQIeycoicfW
IakSb2tm7x3MOhYH0SVVbBYVh54IUnSDR0v7S0tQjPvlZGY0auZDC5MO/cvydFBljw5/5QPbTV21
h7fdrxxB04QhsHJdQqfEAnFf/BlxN/Srn1965HPYuRevBCE6YxbnVRcLU53lUOvAc/N7NCUYTURz
g0adveajv1N5864ViLBue1x6Z0urAY4SBiJjS2/EqBfzXTRCChtRVYJVrvB9LbGySej1B0LVwRrw
jJcHvhx8ctYlXtlG5ohHNfhT6cWtizKfjYgp8OFVYbZuZDsDwlxWI+yHiwMPt4mUHEWUE67Z6b4v
1q/OTruhQ5QKAfom0WewYUwU+v6cPRnDvVe2F9L3MavMXSMX4Nd9ImHrwy2wofQDQ7kqe7YbOhO9
Gb4wf2YwDOoCt3hT8kEAuMiYuTNGD8hm3wbjgCDCYW0jYp/Kast9G+ZENj6Aod2Y5sVeTzmY7b5S
UYuQhtiq+xrk5HuHQxQyN+/+VelaTUnOTAyXp+T67wiLSSzMgHv8c8SQ4PrvV+1t1q7ximJQUT/o
IPoai+ba98AtCRcWE0WJWMNT0r6ym7cG7Fqs/jCiYJBrfvHMKSBODizV+dJZC3chWNFI4YfuCIWI
ewd5a1RhrFPtlQAIM6CU1tbwIFsv1WoIFNgcmTYSPgF/YmdeIPQRE7fJ6MNxmR4Q5fLeMbD5hyac
xFsGKoP+coZHL/tYJxyTxEtGp0t7G3AwnCfm7tPrHntvJ9iMM1fGgzrqvEnkVMTWdHZ9knj46936
B91xPDvdDjmbqWR2BLNXKBJYgAJgP07IkTr2Q5ny5a1ZtrmDGGcRiObA3OfekHGnaMBXIyJADUoj
9g1od6kZFq4Hq4N3iW+/A8RLMbs2GerwFoDxAmUCxciZ5mlBhtdiNp875dRYjioF9HUv/B3pNpXH
YzVuF2d9N1B2DnqE0RTkhHybqU3W95uJwNizMZK8AEo1TUlGncTAQljwsKf8U1fNO7LSscLqiLgK
R+2nv+iw1f5zYcFmknnVg1/SkFagphMMv9fSPMIQJuEVRW29m9Uex8YWH3g6DsZ2oNgHqvnLxS7V
ym6z0keO6BIX99/j6S/FBIgx86LFt9/HcQZTrrgw7gbWjDPaaeCm1QJAWtdm08y+iDzDjvR6QVAQ
DRngPq2XuLGKAzxELsiMOShZHXx33eSFuc2IsTEaH12dfciL5kIxRR5HmWboCRBHmvTVvLFnJI9g
bEHrI7eequWlLT9Y+VGqd44jgMJpozqM1nurALWPZ+6clHuZ0bM18ArmQCIBmBBSx9X6UcoXtrxU
05eGeKlZTva8AYYPmqDhJ0BQrdyJ3Qqk/+OVFjJQDkHjHQaKdGhwhTtuXnygMszYknGn1aUajrw7
2fWR5seCHo3lQ5tXP+8HfIbR3FXJRMgFpqANtqbVKMM6g1C9UstrDpmk9E6zc66vJ+Bjn1f3i4uG
tBdx3c8hHsZn234MTtIhQJ1KnLg61hmLdRFiJ/LhJ5I/uKh3HYDwTQ6PTx71FqK9QfmCQeDOs9GA
QXlq7az6dG0vF3ZXkfMwAT1qjiSz7ldrODg40riNUeAGtuQYvaXSgQgX1f9656htJr5gUgoa02Ey
PijhG8vCglLHsowledbF06BDk+4AFTRwjarU1TVF7k0n7SwWiXbZof2v/ev73k+edSLFSY5nx4bG
GtNeDNM40Ms9Apebybd+lauZQquzr9s3U7ODNd3bUsOLuTHgjcLep3Y6O0gajNj87hjPY04TdFoJ
ZwUSDxF3NSKB9Df2/MvK2cYm1vFq1lJPFz9/EROI7dMTKZ4F5kXjg99FZefv7HznozTf2N4nUQ/O
r6bckkHGcrFTaZyoOMMaAWONUKb+DLopj3kG+xhpPS6ChjX2Y5X1+G5PVj1fiurkyTyGQXpam9kv
N7/k2BEMB3YzqBExMEDj5xdB46XDFu2McO1w8h8mUm+Jhf7HwA/qkMz0CJpGbExAJclDxz8FFx+s
b+N1ZgfD4nvXXA9mh9GzlFbYe+D2woC1Rh3OCj92sH0XfeJi+IgklAIowEOFltRuykSNiNAZ/Ske
cvABcysy5yfkAsInWGLmvDfGD3NQCfiIgQnoowaQ4QgjGil50N0nxEy9BJbR4U+a8mlS7YM/PVCD
xH+nYXzDfrj1CLNzLodJgaVQy4g0mN//w3vsu+veMP5KLVqcf7iuL5OeHTvvZ8z4W1swoyiM1llw
3RKDzGlj/JCtcU2d/S+HpkGEmdn5YFYuA8yk8Yr+Qaz8Ti53awjGRW/pURAcSpa7LYu3mcwxdSnO
WExkTTvVVR/y2kwE++Nn+qHOZdABf+VsiDgE5M1vt6r+cS/fvZMbPg80805dXn/H3sFoKqp++Kqv
LJWP9/ui4YjWpf/fXCnXr1q8EkOcFoyyMAD/2bd5w8zxV5fNhRBQDNFoKuPiX0S6b5hHt3ZGhTX4
VWZCLYzDpnFEavkntO1Bhgzuv9/4NwbVzq2jUWHwkcwFUXAxBVzXh9M6prxDjY3h+Ey3XmkEmiCD
0LK26Bj3hePEtvmSLTXK0HPDMFuZsQ8DGaFZezKG+TyKfyg1vr21q1D7P2+rnqvVyDnoTgKoN+Ji
ofzeQMnPu+5QTZ+YQW/7adOMT2D72O6xg4W6C08I0nswRaiCGj0EOiGkAh4y8Wg6PxTD3ton4XW0
ABMYbGpFBMwZSal/fxPffPL0hs/X+2KS0gCDfMRodjH/TD/zZXduMztVO7TesOLCdkrGABk+P7vf
6+/xn7fjqYrahLmwbDRDw0IbGv3sujdL3xvsqlfFgNtdzIiD1esABvnZpW+WPxLxzGad8qsP0N6o
k0L/bKf/P1+c/zyKHHECDZ+XZU8/1pf28+83a33D06U3/HxamMRzFg/bsQ12Fmges3N1owV8otcC
g+v6XAgLJWB2YeQ6s4bNxoD5oqoPnf0LIwhCDna5K1BNdCVisUx7i0lEUiEpt18/mxm2skqfrtP5
wmDpTF+N7H3u75lppC55zPkMQtSOri7sh7GYBL3/+691Xbz/g0t5a9fomWVOTSD++1o9LHD+UMOM
LAapflld/150+BXzTP/sE71Ns1wqR7h1j0/JK8/rkHj+899/h2+W6q1Fk9XYU0PtArs9P7TltVf4
+3W/2e1vDZpce+rgtYlnM5MWGzFSGEkGYMlHAvi/DGL/T9n7v57/TfUwl4Zl9A7WQGnm4dpcmvZg
2I/t/DbWDChjhgHydrYOsj149VsjzzjW2+alJwREtyoAignoug7b/kPMb4w8ZN5LYf5CvLq7ALBF
ogaS0OV1aklgWsMB7bR10vZ/LMxJkYTtmh2O86eienaKCBqBwMfIpmQphRmX1+fh6B3NKfXUnQEc
0fhdlBeHfrD1F9DncM7PVN+t7jWL7U4M7ESGvS5PRQvaQdtjyPjWAd9x++GONxZ4kWDw8Hv4LvnD
iozd9kHbRtSJ5znb9dA9sB2f/qGh/t9vzb6NMatM+Lj5YCnBcxeAzZ/ZvZQI8WXVPzwS/vc2YPs3
L2wyytwidMR5s6iD5nPAarX30eot5h0EBD/awuxbq4SytpWrK7g0mgIUvA0befL3b/o7JYpxc064
kMyN5QT/o6sPCFpl0MIwyIIP5qIxBnFBDWWhwynySNqoA05gYzTBeP4js0PHuDlNpGYtUeDg73V/
5NlG/UvA8d0WcHOUmC23cwJ2xX768h+7f1Q83235xk0ZuRSk9eceIqFmfnEQvgqiLMDDEB51Nocu
WgKsnIZEcxrRxQ0MY0X+NuY13Is6uc2rLbAQNaZOvQBSxcPGzMdzzCNv11ejkGdmN+BiuBe/ySP4
WKYU0Lsu3C1fN4JbYS6KwwK0vbIOAsk1hfUv3ft3z+rmIBvtWjVrRfEF7+B2oH7meGPfWnbNErP+
IcdlixNmlcW/3Fmu6+r/v0Hat35d1yiGSgh8MZmDoeUn5Fobd/hZpWDfmkIVUk1DD6fDfbHC7yEW
5T9W2Xc3fd2b/lOBUCKgR+9w3ZyLkM3AgUC1UT9LlrRvnaEMhJkIY4KlO/3A7PhHvZh96+MkidnI
WkOh5r1mj+7vv+82//tTs9nNcq9cLskMEtPVB0WWkfxZP2qzm+XuKtlm6voE1tf19C9XkW8ODnaz
2sXkM2ZnApUu69OBga0PhpZngETij9HPnsfN0rNLbCiqtvS+fZui5s+PLnprjFTCOdkofHxsw2vv
xcC4fnbZm3ZPDIXHjBZVNDieGAKyfzhXfPOU/Rt4x3T4QJRposG1po0HerTgXehJK7Xqn/ko2re2
PmZvz9MiKTT1z/yR/OzV+befnN1iYGtgRODQbAtQH5r2vz/nb/YK/+azczMOt/Nrt1JUmwokJ9RX
bd7Ef7/4NwvQv/ngTIZIYQEV8RWtVfN2sX72NG6dfbqldICM4xFLmSxXvnjw9/v9prq6NfaBhUFv
wo1rQSQcSMEjjOsrcOYu/VLGmb3+44d88wneuuyYbuXzscQPASx65XVgvmCD9WXJn22lt3Y7loO8
EC7h6eD2sghcm0Yt6IZ/f0DfvFDv+hX952Thjk+ryccLdTJ4q8H54R9V83fXvf73/1zXh/GpWBbc
s+lE6oOU6d9v9/9+5/9xfN8medqjcljFlN4b0IQtcNgrwUnT/FDCrZfoz5XPYDxCVySh1Vj6iGgD
Eq6tC86lYQYuxll1CzbX2TV9EIAh8+jztOwsDD1FqtYnu1muk/597pshyJJXr02ry5+YsGN/cdN2
BSprpdSdIwBmoQ0Ljaz5fVVHkMoAVeFtRZOFNIeDC/s7vdZ72xhB1XyQoHYXLubncBcW3jtG9DFF
l8UB9bkYueR1k6613prjEI9wy/ObiKzuoebLlpX44+mPg2Hq+LRSnuRQJs3iTsJdPrPvfRPMBGFC
5/0EOziwC37//TE73nW3+F/P+WZ7ggSfUlRfCk7oIzTsz5l+csA3IiBQtv5Du+D5ZG+qJKnJrO3C
xmSsht0iXcwwdt64YC6vNsI7Nhmc4MFPteEErxlG5V0w+59XVKJqd4MHMZHZplcLEm3FFWgA3NiB
KphyG4Id/OmynvvqszTfIX2AwuGxweCwsTcrZs96SrQNHsvKYRYYqV5EBXjehfpoofuChVFoSxnU
IAt7WkMHtLFpmVSYbqwgJdUY1DufSI121d6afs01S4WvUicHSAKG9vK7NX+XSCrRaluCl0HPY50Q
Bt4NZrY9DYduq80vwPShcqenSjbnjoz7pcJQacakEuJ/abXhAEpZBo5JZcFRVT0vEkzp+W4BZZ4L
PIny5GEmB4EaOFLwFCvgD0yme5n34IDZmzq3Q72Q+3YE5/Od0iWY0E51eZtUa/Wskf9dF8/tquN2
2Ftu0hqY1cMdcaJD5OEPlXheEYWsHHUhcGbobfzPZjGDIUuMyAJhfFrMAMugc0/wwQp0t3G7MRjk
BXEOYVNMsWV/1P3BWZyodJvQUvSlkT1kiuCk467mwvrtwhYfUVObgsHFXs1TYqxItoYmReTyXvfd
lf1lOfJ+mcfIh5JiMkkE3kaqizvwpj3RxDUM3z1CQ1XM2xksfO7VIWIl1w4hCPm6JRBY2ScE7EU1
6OjMqRDb4IcUt+DgR/dgsswcVKzrgDE27Syys2FLM5nMyoVvKNtRSD1ZpqGpEnHujZsJs7axyOMa
ZIVq0Gnvfo1zlhQF2zRwqjRz66PhoE5DoMUxoPWFEbuFGTX1wzJYV4uY0CUwyh3qU21+Ft7dAikD
QNIQcAioqQz5eSL0vWk75k64XHWHawYy0WvNuou/wpMJExQnINAjEHJk5XjsMPjtdSzs1wXxu2tx
8GAmN21Q6t8BLzv7qzpQdk/zP5pDrUlBSejAbHfaUNuPhlI7VqVAlDAXzVIHfAv86EDzBFM6j7kh
AwcdtCAm4TV9VNQAXawBCbOPVb0+Tj4EQT1oo4YdNHhjdvMy6BcDXyKoURpDgmzOQpG1oEqJQHIS
DgsE0Ih9WZkXWOoFLsKyyMNKQ2IiwExdRaKsnQGagzvmoLNhatmB7VtDBPDeVhZkhdu+tILcs5CT
CNM8AWXjcCgWncAFCkZ+cVk9VMIHceDPbPkBEmqo3JEGpg/AifSMFz67oQW/IMu4d+BmAOEOEltM
2GdJ5022IskxzfDLR7HcSwMEc85CvAxwrPYmFMOsAd+e4TsGGDlWL0QMcCayoMUwN7XyL9xhD7O3
B31LgPbcFTuFEJlOJ+7gHids0J58JTU0gRW0ooWMjA7WxyVKKzhuYWwC9mydV3E9vmoH63MCTQfW
6LP1B/6HoWlAgLXYUee892C3jvp51E1qFB5mr5fKhwmlvwE5iI5VOOXIjryKH+dq165niiOMFi9y
Aiu+fP9/nJ1Hc9zYmqb/Ssfd4/aBOwfo6L6L9IZJK1KkNghSouC9x6+fB2TN3GJWSZzoRSlKIhMJ
4LjPvMaV1q4oJHDDaucqQXWuW+RQORO7W2iCRQfh50qmN3nMNB7shQOuX7i70T15Cru2WqG/nC+7
5t7RQW+CsV/lcfAqouTgB3cp/XXW0nwg9jYAKPXV6jO2yGw9Nf5Xj25XAyw4ddOT9L85PlB4JlwD
fq7HrWQxAhoqWKLCeYhAemQYuuTxdC1LcZ+CiR9T6MVDxr4cud9SjR0xGOJqmwxyJZthWdnUnu0q
f6o6ue/EBaDUAKo62ilQh9HzlNnGDI9N96JXpzA5GeLJ6YdNlHMqDzQl61mAtj8aFsf+j7Ep93Vh
buPoFqzhevSyE1WupcW4IVtfxXd2gcIxNMDGBV/b0Dzy0p2u3FNlnLrqpaQj7/fLBr8g2eDU4xfr
0dnb1bAo1X3jfKN6sorCblXKBzv9acq7LnrCN2xlQSXxCTra7EXBY5jwgTFqdVNF10WNrrt/F1UP
abhhRW17j6vZSXjy4/G6xxMs1A5xr8DSsQODwUWpdEnHBSIeqKY4quEEO4c6E8s+BTyQ1tG6jW69
vDl2GTwNsDgSmHcJdlMSmVAwlK775I23Is7A4QJg8YMv/nTHbawEoCPhdC9m511U4kaz7vtw21AT
hko1hP0+0Q7KoybsnmJaSAUg9lmGKB3V9zbnxOlec7h54Zhs0na4aBRUN5f1Wz56rr4fArqsNchO
jcmaCAFfxlvYNOlmS1stHAiFewK1W7v9TEHvTQLjb2ITeZbhBJgnehBi+qM7Xja1vgrZm+sKZnj5
0+qjbUZo1QB0CasMSyLo7PAHcP9d+1Jb9gHct/DnZKS3scfh5t1VabpKbZ84z1jlLM8op7Lm7Ju2
A3QF4T1sllWg7ao2BxXuwtW8cxOQoVm+kQ2gKoDBvw+5LPtXIfPZY+VN0MZF0FHL7MArJrDeEYUq
bwKj3dVauQrZjGEa73pzWxbThaM/Vc4PMLALI5ErlXeLYIJ7CRGrAOUxRDaM7CscWxYTtIh+gkCq
rUurPQIrDIebqEjWBQLuMr5uM0irkXGsZyxhQYBKq6+xYMWrYplkX2L9pkH4YGr6lZOba+GNK3LV
HykkVDeeNqGPJAZNg/EGw/RNDpEz3PfwxMLm2gbFZI6YJYj7DmlGBZkk8k5J8B0orV10h17eRpxT
UZ+tfXJJp1WnKAaRRjXfI7KCwEafIY+xSeyhTtcHFLj0RVqGUMo3FZT7nu50BSiI7WCqvk3lES0t
IiHoyir/KjSEpCmWzaKurXZhl/5tw8Y1wgQY6o1bnlz7sqpWTXhj5NNORPuRca9hc3k+qGIt35mG
vwScRlxw8Iqtl+yNvl5KGawmtjNbgeeEbOFYgLP1Ym05VxmbsijbhdHk7OJAPiESmc9We9untwH8
M+qM+VyMDW8KgHIoZriVuwljAlBnq0l4aqa4CJPLSfvGkQEis1+ZRE5FdztG9En9jfBOE4dnVd45
k7Pyja02LPpbVZ/KYVp4c69FHP3pxsi+KP3ajqs1ZscLiyZ52J5a9VjDy0z2A9uaJFwGJ7B4w8Wj
JxAz7lP4zUFsIob2X995/YMQN4H/0lXHMPrqwa0OmQsp88+0Lwv/xa3gUnHh6EtehbPjNbEGG64D
dZ+WFm4Fnu9cB7BwBgVuGVuudQsRsUrFlyG5yemrK3T8AdqundTYu4a+caR3iyn3OnaPGKM4cbUp
CuD3hnHR5ME+I/vxgIjniQQ5xfC4IwXx8iGvv6XeXR3e66l7gCSEIKD5xRvaR00Ux4Qlnavvkxxu
Orw/8THAdGyVYcNV02Np8y9Www4hIDIE+cED/WmGvADY0qHm3wHwWtbQRDvBITDe5KmHp8qw6LzL
EffOAqRb+ezpt52RLyqIGK5Cv8C6t7FgS0PYsiK+sIr7Ltm2w2MUj6u8PSADOBuFEraCwrLYGHXz
lLEUzeIG1+EFiwwOPDxmjBBY7M96dNsSXghG372H34UPTdM/V97RpCtsXFMuIdxfGwCJm+lkWxdh
N2wdx12hANKI48j5kVrfIpgOg/tgOa86ln4yzNd+l98qy7/PIGuHyIyggdIgqr5qPaDxASdQTP7p
o5S95R/1BFGHMdim+nevGdfOQBgAKnxZWTsr2I59CZP9qNPETCS5b/01jnII0TG4uRZSOzIMXX3v
aPVR5Pj0lUFDziy93UR4nbf1Y4DctHRbOFjB1nIRMqAPIuEgdg04z7RZ+7AOaqv8Ilt3j0L9ZQ+r
X42gWpNVKpEl1CHe6e6yx7IomlPxnlAI9n8rr23I/4F3ObNoEE/xnE0zuHSf2MZ92MoIC6RTsIHQ
VJID9HMwh8mbqw2bALhv5g8rB9KEqg+huDDyh4ECmpmMEEWmZewRkcPl0KVzW0y4bszj6Y7brNvV
3X4+hIyk/BlayS7yzCWU86VTQYiw7kZKCCnVJg1K1pT4KwgfSFbswxYYtNwNw6GOnCtlpRBrw5Np
IpKbACosm3XgbyNEV5w6vfV0a9vAhPGr9tKzzAN6hNsxADrV40pTDbvJcvaqFcc6YT6yIzlYDfb2
kwbtx8vYoOpbH4B/VX3rKm+jUvDNX7BJLEbvYszUXRL3O90BeYgQzifH2S/qB2eFQphLvAw408cR
YiG86KD6pDr9hlz6u9N/VuD7U2Wp1zvZW0Y5HJ22uWczu/SQ6RkkcaiJMASeWyPxv5MC+nRekWsg
BpFLyGXHSdOv4sHZi3p6CJyfketfut7P3z/tL2qu5wrH1eSW4OclcnyJtYgJgmaIcl/kq99f/g3L
83fPfFbktmKn68qEplUhzFUzifveP2QG1lX9z1C781udxvxe70EaN4eeM7Edo8tEXZaf2u+++dP9
3R3Mtc8/vXXkvnPJHOQJqaNMMOyNMYUPUq5Bkh283oV1gedhfjXgShDCdK45q1KDUya7aIojUNcB
VQXHEP+7frY8K1sGEMHCmNbvMdC2en8/hZ/UFzld/37iyrPCpZIZ/A3OqyPk+0WJxy7VOHiJO6AR
dyTPkEOyIwEQxhjJMqOvnYXfywTZd30lpvou50SZAmtVQlLjLFhbUKUHeAtJRvp70xVPpm9tbNlu
rMk6BEW3DrQnC4R4bjpXbv7YF91y9MN1mj6Uk1r2MWy4Yl/XF974kDXlCnUjF0as3lxVUbRMERWp
KDSX3rXpHBx2U/a0ZSEvYP6V5ddYtJTX0LbBmmeAUMbuXucQguJpqYonpEISDzbboelQ5BYrUCBt
qggeoclrzdeAjXKAcTTk6VxJWHpavZhVBsq2IKp4jgOCxRigLgIaSQMzNHBOjRz2mgWif1bqWDvJ
hSvWkFitCbpieRnk+3r0ljYlQoM6xGCmuwghrpi0IG8g0+t7q4gXCCXCUc3H+6jJV1Ub7JXroLT1
pEzC9nAfl4eCEhvGRaH/PA0/s9w/FhB9ygD8NCxGFFoMc2v3Fy5y1TkuATSBLqYpvKzCkNOYuJ1T
tdcj1kq68gcY4D10Rn/rbXxbR21KMdRQX4enyDJOWf7TzMtd4oyrpJ3Z/Yci+BJW01PcE/xIeINS
X5NyLouQEweaXp196eKTEZ8AiiLu5EUbd3wxU309iuhWNa9u8N0yglXRI8qYKgofEblWvKgMsRyy
nVbcNqpYTWbxs6+zXaNN5GxPyjoCJIfu2lykprlGz4RE3lqiqrToZHo9QSbv4RtV3bDpc48CUnIB
4e3NYdwPkieH1nmQ5Di4PsYUiNuZXolAqZoiykjqmOqXwXRqiB6r0b+3ta9jVB3d7FUFsGrtdDWY
5XqEV9D27qUVmIfGN19CkwoE0ARXvGqdCfcYk6raRjOvwGj9awRvC3Wxtti46GtkqXUdKfFJH+QX
zRx5dqaUcdQxZbyeqKOjang3+MFKcwBJBLDjps96+L/Yy891uVFBzgxEhPpjE9+nmN7a9YULrfX3
O/kvcrxzeW53ykhSiKSOudhFPh7Fw/hZ/vj3+5Z9dkQoXw8tKrv9cahPbXfHCfDJhX/R3bLPdn7p
mnmfKSrlLfIQnTehDIaIHNa7mfjsePtFs8E+281tlSV1PNkMLEyOIm6wbZaUyw4RkiVhdB+I7Zg5
7DPh0rWcT9rRvxrms30+m3ShxvmxquDZVHNkCKcPCYDfj/OvXtoZUMGJgyCdWsbZtwVO5MfBaCCg
IkLX//j9F7zRDP7mQLaNjwdy5DUgaW2TE1CO8069D6vwMi6sF92nSI+HYMjO2ujfVTeQ3iaXqffo
VKQks68chDtUllZtgXCYP+7igoxW5C+uTPcNfEuad5uq09dRlBwzoulP7vgXoyzP3omQoy+8YqDV
CMNQBrQVZH7RJ3dx8NQXj/7QoLLmP01IclmIfrgxmj5KQ9KsWWg9uKUCamcNGcnJBS2l50z7HiEC
//t7mwf9b16mPHuZtRfpqMs51BLBHXKIjNQHf39le366v7n0ucB3SR6stxYzocmi69Qet2Xqr92m
3xty3ObQ0jS9WNR5skK4HpUf1Diy/MGFIKRT1PaznRP1y0h+0yOQlLl5oNu08AIwqdEyVy9+xM4d
35WzUAllTV0nzMBjVcAQ7tGC8mvktJBLc714VzvN2gyeYu85tos1/LhdMcYP+TjsYuDGSXht0szP
sK1t3W+eZy1rd5uFSD9Mw4s1WLfYW1IlMD95K79aHmc7+Ri7gV8iyX/Uk5wiSLIcEOLGOo1O7h/4
9f/8PvyX/5pfv7/i+l//zd+/58VYhX7QnP31X6fwe5XX+c/mv+eP/b9f+/ihf10+dxDf8/Pf+fAR
rvzHN6+em+cPf4FXFjbjTftajbfw0ZPm7fLc4/yb/78//I/Xt6t8GYvX//nH97zNmvlqiGhm//jj
R/sfUFlmCPp//vn6f/zw8jnlc/vsR5691uHzXz7z+lw3fNzS/yl01zQNx0ER1ZhTq/51/olr/9MQ
liEcU1nCMK1ZKjnLqyb4n3/Y/5SOMF3XcS2lW+abPUCdt/OPNF380xW2JfBONVxDGaif/9+b+zBA
/x6w/8ja9DoPswZijnnWdJbSMGzd5EKOMh3HMc7PstTURWaXkTxZkTnWqDFqbtUiljhWwCFz6XPe
5/SjWDeFhVFcG7ZmgzBNbwCITC1Zr0cj1+TB8LqOxnsD6IhCsONjyWONHXaRtYSerTlIoC6QhhLY
zQWW9xJMdY2JvVH7L5GHUeyir2sbkmY+pLOsWlqVau+YPWj7ad0gpKF9a91cFC+KplW1xj/OMBZ9
GMxSA6NDXDdQog7ukqn1YOA7hknbSjo0YZfz80+7UG/b5Mv8HGKhSSRVDYSGtcy58x0vevBmL6SX
oldZPp26JtbToz/kCakr+u7aXeTGaDqkaNHetG5UeNHaAgrK79im6+NGJYwK1aKs70SKklQkZI4O
pZ5JZMEKAAonpERa7c42W/KDcBgg+IpSzB+JQzmmxypxM4ErSxRBz/S0wDKeehX1+Q23yb/IMsGb
M7ZK+sNWXBHxVgYff+wbp3BQb1K+dec1gfvU1hry97EsurCCF61sRO9UG8UBqWPct68m5NCc+DPT
UbsyC9yy9kqaJsaPnENiLbRI+GvKvvFwY8KVLF+CskHpxRytuDh5faLH2y6cPP1rW9n+19JKYjTn
RG01uwZp3Bpm6GDXG0/YgmVrZCnVW/4C68yQ0VEqf+z3YY8Y1UOajkl/pU1TFL3iDCIs/H3rDLht
ZebDNq55dU+lFvbaXe9ZsnzJbEtHvT1KMlR7c0by2KvJrxd9W0TpBm+T3qND5JUPgZ8H6T7pTARh
8rjASziIYyMmSc5DO3s09RYFLVPYhX1pi3JsX5OwYKwzJDviH6aoaiRiWsuKnnnPwXRTB7J5G9ha
UFRJCkdZDy3IfapAqkyT+qmy/FaiOZGNTLSYmJ8AM5aCvnoaFZNxRbPADXaZ4bmAAUZXuVs/bALy
soA2brLQWeXpMXFQa8UoO6jNVW4ESXDt1wkvr8tysMXgQBCiaQblXo0UU7Nj7LteRwan5EUokFX8
KrpZpc1ws8TdtYk0IR1rccOCciKt2cvSBpwfjBpP2zkR39cx2s1t4dhQDrOa0GOlYaX3FesEpJ0z
q3M3emE6wUnkfW5sMZ0Mil1g951+0cegJbZ6MzHM8Oj4MwyLdHoATtZYP0YBJ3uoLDs+vd90Vk9M
31aayL2qYOD/URKdxIPTGig29QmNOUvCNLvxdMEoCLIKDa0p7EGXHQ1LXlwnpvZVf5uRvtH22XHy
lFc+5VUcDTdjloTeGqnLWNtlqh/lAdOgXvtWx0H4I08QwkFHyLei28xPPDNYtHZIIXghM9qoR1/r
uARfZdj7sewK7CKERncxKEykEQszHhamHsYDNVtjpLLrjWaCQnbsC/rnfU4zFjiO8ve5DKPp4f1J
44FK7E1rxWb5UiCTzPyXeiMO+diIdepHtfjWoY1sXOia3fdbtDR5VaQRPLtHGSs9Rshig4jJLM/c
ur7FC3NGqxGPQ0N1t/Jd9O1sIetj5llGfFRhgniSyjN2Iqfwg3Yf+q1JPmw2OVXOxGrcL7lfZbNS
aQc0qvTN7gbIDXI1dSqhPDe2zcTT9UnxdurRR/qCnN4hRhjAsWynlg15o3mTzgoMC2ZRq8WFx8Lv
4q1HNzJfRK02kaz37Y+pMPLgNizzaDq0nYBHW3VGWe9c0vwFInSlue3RLKL0nLAgT7o7aeXtaPlh
8NxOZqBvsbnzPb7T0J/9sEiocQVxlQ03ScRT7bMhZy5rQ8o+avXuyOKBIKrMA9F1lB+gwgQZ1+5n
wZuMQlGcQKYedTZifSy14IEO3SA35AnZcNkpL0IAqtMU7heLyWp9/zqqura7sB2s9nqkzAyadgm6
dR0gw7TO5lqx1FPUEGPNvqChbMpt2CaMT6fJgfB6MGywJZoaTGADI8DBRR+b7AKhavjTT7SQ/X00
R6Pc1rWPNgxTUrrUa+qaWnVoaVAPQMC9/3o59haKlW/ra6ywTT3qvZckd3ivNfL4vu4aNsBxpzw9
RG0O7od7kxWlojZg2s10H5UGNYIiKZr2chyqWNy0SYZka2x6pXmR1yHXYwcBH4FTudfAg1kVbsgq
9R1ofdoKbHbn3Lit67dPxEwqvZrAGsQn0TsUHXU6Qw61K9MKvV1gdY6CjqRKxud98Xdx0XH05W9X
LKeCifn+/3VTdNrdyKnOkRqbwE6nMEevK8xlXFzo4NqC0/t2lbwdfInrxBN6mvMy8TuPI3iQ5CTj
BuXheUEPMSL+VJ5rVTZoHSHrhzbzn0K5P6KlP0dHb2zDfycSymFLJ2hzdQFQn3DrvPRpMFiGLbJk
G7fN7CA/AWLKwTuKqywKayIjp3fqA7pJvN73gXM7aZB6uJ13q+eA/T9xazQ+1mPmO3I4QRWr33As
U76lPn+qDSuvDUYUbMvtWCFvvXapMCEkaNUzzlagveehNlvP6bt/QTHNAmX6tnZNK6FHZqHvBeTD
s9Nkg14FevBm06CcGlU121Uazwr3dYSD1+A0utoP2aw3NUZCbLNCp33jO4MpMDYfcFzU44aMMRZp
Xm0Rhws2lZ9Un0GfzwbAkbYwkKozDd2g+Kjb5xBUdD01ym2Rt6lMmYUIwrJvE6GSd98XnbARco8M
r783nNzubgevo3UVJzXW51FdVOVV1chx+Pb7SXHmv8A96dwUvgRSSOFYHE4fqwGd5gBRb2S0TbkZ
b1NoFto2aVojrOimcXWj8iRTSzENw6uMTQJQMi5LxJucXc949BWHw0+3jhHIF5PDe/frmCk+qjpW
mzYs0c7LzRj1n7ZMahdjNpxJTigEehXiS0wOyd7lzhvV7x/rrN/BY/GylRRcwMBzi6zk42M1FfEP
5kk5usItZ4pUWvFUwyaT29IpWP5NVxT1IVdxaDzqrUPIExmCuG+oKzaplg7UVeS4xXgYA2mrLb6l
uMMBd2Zn+ORO567Tv1fl253iiqEMXZE82e75pKgCZqEnvXyb5rBp1k2gEePlDvvBk+ZiLrsMI1k3
NGgnRJDq0OmStZZ2or7x3MQjze4s/VinJgC71mkSc1snEm3NODHyTYO0U459XkDkG7WzQJoR20b5
8vsn4GY/PAJiqkBRWL3Ktl2H+XRO3c0m30uiGKW3oPZCcxuIvojvEx8ztVsL2sp0yC171rhGFxu1
9YRptA0CDGbtBQJf1kMoqspcIVkVh2t8BiEga+iDgzoEx5BUyzKWDA+eVanC2lvlYJ2LyEVovuqR
zJlGr5Urv7Ka9qUwLHCTWtSk1EdbME7YgSThgVNpurNyoqOoUz9Q1oRIYyeXoemm69HNS/T24tsh
nB7tbpY6I4Jbcqw2tGntZdbYl3qef02mmVgpNbYbfWPEwSYHbckJvRxUjGv0XC13yuYyKbWbtiDn
iOn81gZd9ma0l6nv3oghck5mi2Ry6iKCVUirQypsjA+67W76qcVoow1Je3eR0OthDRn31vMU+gbI
+AAzQNjOzgZvmRl9Bogx7m4o5u+ntNtnmfwmi/4BOOOAwg8qSbjB3Oooymm2oxYgPCmDSUm3QgKT
FRbiuoEu61dbV3gH974dylVvTP514mVd812o3I4uA9oy9fI9FdJ9x2nu0qK8rDK040dp77IhOQ1K
XSsg1b6pnWi+XPkCNHJoauW2KMaXtoqPcgB9HLrI5A7uc53J6qaE2LW1KytcmVFvLewWwSvfBOEQ
jGhv8nXFQgdtKMoedz9DrDozvg666k6bQjS/8x/mSCPJL1W9YKZ/qQIgmzqJvewDYBb+Ac7GteYB
XZVJezB0zBWGLvoemGCHS0w+kghUoFvRRqrLSwJelHZx4Bljde0P4zepyTv48/WxUB1Glv7kLEly
zYe4rV8dSCuTtJz16M/i5Yn94Lj1T1EnQO2C9ofvV/eG2dK8MLUC+df+p+FNN1IBfvVQLzKnFP1q
d007xbsrQhJNbXxUDfiPogAsRlvt0NuTsYrKsmvWmouU5rbuiIiXfalrCwKFS91ztiICbGqLH2zC
3QW5DZLeUYR4Z9Of0MLYpFZ0CtBXX0S1N61UgyBtauNHUyv1HFn665QUN2Vs3tmx9zj2vCVUXD10
3kNdrfHFxMsstZdCwwCR7mFLCNBbZfhCo9YImeRVjqtabU71tqQVSMZgSZJF/NUa7yIvtQGpZDRt
1FVSeeiX4ZESXgByrJHX14knV6Gn62g/EQKyecXRD5qF4AUr327CntRxFkimCd98U1EanVJ/Qtvc
8RrpfXIsnJ12BBwcdqCYOXsdpSv9nKHGBNeLtsHqIw477Gwi3cU3CGUElN+wNRiDXSl8zubVKPFK
QO1PY7ecJphRKNiHhrHrQV8SNNFyoM4ph0DdalbWPtKfbOhudpoJJ9SKkO58P+i6aUASUye8pmHn
FrK/hHILOvSTDfijZML8VEqYlH5w4qEaxE788bATwHsb5WCEA3uBXGiKbEBgaeVFYqWzM5dPfaDN
Ce4YDsFtFyWRglhd6N5zlEyRDzwpTjQdnw2pu3KXjqGOc6ccSOIa1XNWBm8pvIIa9zq6CS50SEXC
Rr4Yw4po28E3jt8pEOK77YC1lzt9miasW7RW978WkHHrK7KoDpaEpX1+fH7stvPsum4IDniX4MW0
9HM7yWZycl3vQOFMVkaJIY6Fqw4TQMJ+Z9kNCDX0b4mjPOXYFqjdmKy5rzsD0PiYK/Qzfj8UfxkJ
6RDICiaWJaAKuGflabS33RIopEGy24r8wTRNkMtaYmEtImxKO5sgaaJgH6eR1tGM5tj/pCn18QYc
SeHTdEy+n5jCNqDQfJwK0nZTw0yC7GAhPBBFC9tt5+eOKjdch4aJM4IJaWi8aqpSdugf2Yzv71/B
2Rqbb4ESsBLwvxzWmmudRZRVpItKw9pr30aVcu6FNmYN9bRpHO7HqSe6RPDR7W4zK+64wbIotWod
cppZu2AqdBgSoW8+1Hhdy0NCnO48IlrbW3gS9zrViqPdQ5NelG44iW3c11V9qpNRmSgNK64N340g
tCzMYLQ+ebUfWw7zcznwTE0q1XCSXfsvUQ65vjSHufhgQSk4oXPeqYNMMXU61BWWOvde5zbGJx3r
s5yB+S1d3aKULSTz3Ca6+jigNPbrmBoKqc+ofPk4wibircEVR3vJEQEC9INXFk+TkdP5RPUzbU7v
m1cYBUI7THAj80+j63kI/x2zclOKgJVdB2aQcqy/ZJJRSqlY6VW4fa/ugZ1iYUepQ64fRDnbgWNn
bDh6kTb+dy8b+3RRTs1U/qSzUKNAR3mYIsLv553+sU823xStCaXPOYhLJ+CcTNloYxjpehxuK5pE
zXek8bLqRxn0c7EH3QJ/61eUHZam7Rni2jM7Fe1gcprZRZolAsU+LIYwdrZabryKMcf5bCT/slMp
w5aORMWdg8cw3u7/T8mu3unoOQ9+vBWpi+VQo7Kppr6bZ4hHK98GIu640qi/2KNpI1rgx42D6YsE
mH1U9qDa+JMX9qaL9+9RZGJZhjRdYeiWsiz+O1uoZh+gj5h61sGMOnKD2uqb9GVUoxMcwqIeqq0b
RV5wjGRUhTeE8G9VF4fXgxE9idR7J6GYCkZdDCXKgoUF6wzBzsa/DTSz9o95MwbmFx8VtBwkUY7v
QuvJsd3w0HXxZCF/re7zNJq6x07FZr4ic9D8C6pYKln3qvcRf+mGIf+kV/uxcf/23JSnmS6C9cwu
fZYbcmwRH7jCOrhjxEakGoNNEGC/299bBs3Ul08m5l8H3mS92K5rWtJV1vnEDGNLM7yYQiNYLWlc
KqGCft/0bZJfkR8b6doSZgkq6a0uVfIrcmvkltdgtpSk/5t1wglhvnXqTDVPx487SpXTtDFyPdqG
Dl4dhLRVgL9Wn5kn0rsKBgEF8rog+E08pZYly618kZPNlld6OnfV+iZL6r2INTkWPaFP3tfHdJKN
1tGFa5IPs/O5OnvWxxv0MSaw7Mgb9i3uZvZzr9le8aQZHaGabepBtqMphUB2m8t8PQYT2lV1E9br
tK97e98Fad4saoZ2G1CYS7eiNSDfZDmAh9wEZYlyaYY5w+/v+TyJpx0Kcp8RloIz3Tl3s1QyNZIs
j32qtyN1wfeiA8SxsgVPG4hgQ18yXZVJQ2iQTviXhLS26k8OKBquH/bl+c0x0ZRrcAe6bv/lzcXK
KjmidLG3o5FulS792flvRAqXyheEvdsqTzhE6gz9dX12YnHlATQX52ZBPRYRGTOpjatoGiZ8moK3
Sk4RdqwLr3HmuDcU/KmF3kTdBrlJCrp0LDG32ORZVoYnO3MCl2R1/l189jjXB7dl9mSileWG3rBy
6cx5HOyt3nJMV1VBcFK5Ed+Qxb4Ue9bE7ALojiaOL2VTXJuuJo27+cG1bRQYcf69zLP+mpfQGtfe
KCrEwd/u0y8GvtV3Ztc6nSqwt6nNdPDvKNrbNRzAQnwdLImrVMtxmSPRHFrt/TjYWg1Be34Ev6ZS
fq8LL4t+ithq5lNWWikmJpaFXHhrihhjmdiv7evKGrQEZrEeYsbSBnVw0mqAE/VbpOnb1CtuCxlA
Chs6aWFaRh9yW4RVbY3LDAWZfCPwjI1PNdmwtrQTK3OA+lD5yLeNtHkv7we4gYqNcVW0nPTrCPgU
+3FsBzp9MSSwr5lWRkUPM2qNq0qGPDWWXhONg77KaUq8R+76oLn2ox/MRTfNLTsRLCzmzQV13WgA
Q6J1wFT10Bx52NAO+dx7vDjWPbNBy3zNXvcQaeUjYU6pL0xDEuFEyscyp7Ecru1mJbHtFFLZXDte
jPGc9hYFOS1iEutG2OG4oU2A4Lyn+9QXs35kGVcaCeDV+2ffq51ml7MJk3Az/4iDGD5EZJko70Np
Sp3w8L0iOqiB6eI6k1c9ujmqdJtUb0oJW9/zm3wfJ55e7PK3t5ZqkpvTnbCIfvZD62v4e0+BsdaR
GIh+Nn4hIuYmT79qrdn9r8RMA8u2iY5ZgmkTCfCtCJIkXCs0ZsNT4CfZ7LxjIEw2wexXW7ytuvhI
US5rD0RybX2npwrbFWeQ2QA2aYptmFAJZZC0BESZCfD9d15SD2j4gxzYQ412b4bIt6H4vw807Hnm
ogYKXe1MoPqzUxMePfVFVam6PJmRqswHM65mdy0GrA1O2KuZ7T6GOeTSpCvGMvopy9CzHzN9MPp9
PHUyOwVCAsigLKg4xKcsYt2HZdupKz8IQfdmmYlc7/+h7Lx2I0eSNfxEBGiT5G1ZVUkquZa6pRui
zUzSJX3SPf35WFxge7TANM7N7GwbDU0yMyJ+Z/kVFvd24eX2DStgbDAR93V9BHQ1oAslBZIFI4iL
bN+MI4pSfCll/9KUDY9X+D0rQBjt4BM1Emcg3V7OyAQR5/It5iw1htkxHEYBschjvj1zTeh5vbCu
yLEJ7Iy/H8cDzOQW3Lb7WgQNn4LjBmn3J0LitSn8vfJhu6B2tYEdBLWi89kpV4ZeFSSD65zmPA1/
BNpF8RSkfocneedvmRcyeXBEzz/b2qvNU0EZ8i11iiZnMFcgWY8k9vdH+AjJAvsyKywly+u1AOYY
d2M9wgFZUFx1nhy+m+fC6KLs2WgJWtrOlFb5sTbKqX9wFJPmHdjgjOl4b4U/3bro/KPTdG38Dm+8
SkhpG41CbEqynciSqRWqDlEId9qZOrQiYkdypoIUX6NAAuMpfKfjOBEYSUd1kD3nhT3izctyLk5V
pUhMykd7FGfkG2O1XVpIdCES4TZDph6f9aAUl7xJK/Gnkut/+tLQCj0etLNwhGhOP9WagT2jZwKU
Oq0Ply+wtiHJRz9HzbPddDAcftRZDp84M2gaKxXL58iBGrJJyZ+2tjIC1gHLrggdYm1aGB+WnOvl
8gto80v3EfdeX6NCCkPsLBTKRt4wTgwNU7f0zhljR27LSTnJuXX9HNNXnXTa2ioIguW9jPt4eE4N
t38WpY8axO/NqqEcFd2L7PuAoa2nQax9anPaTVc/9VEdfu+y1kxOdj95h7ExCwcyNqUkelbe8C6L
y0ZtU3OIuj1frfoiiCDqt5SeeHk0k1b4WsRefT9EbB/nADR6y3iDysqdBX790TxGZJFKzy1pg7P+
R5CH+uQ3VfMHBOh/qq3QAiABFRQeBcX/dAFKMj+nNPBO5WiM74k5Z8OW0G/GxBURspjBcQhEeECM
Xfv934umK2/z988w5IWHIY2kI4TphZ/ZWrpuHKVG5ZwHTuNhN4UDI2QIfpxWYTMugZIaSPJGO77G
Pjwk4eSe5q36XlWCrYErAkEnNwEw1elsgpthNbn1m0vhERxMsyC+xlu6ubGM+Ilq8CbMHSsJYYiE
WaOGZcakgaldxZ7oh5M5LjGG1vQ1ZXyF2x2kI4DZKktF/2IHRvIlkhmgeB7HFMFwf/jJqd+zG/ZW
XaGKBo1Rd5nZZZTsSWRDyWA6AZiErotbKfwGgoI/wsN4AhsjmVeopPkVt+D0W6MpzPzBAON5sfUU
vtdCkzrW9tFwniDbXaywQFNguVGFYJZv/WcfGLPcq3rmOcRXHpKAozCdKioEVPJJhDF/tggBg6k2
1U05eOH0ETBY/fbvrxDs+FPJSY0OUOMtzZRH3fm5WO+cumrnpmKEbRtV++4rxSiAaQgXtk4jsysc
22XNXPykbCOL1NKU4w9p2QLAy4km9ei7oDsnD3DnbyPr5RKiEkbzHgSUXKYkjVAxbcwK+y9isfL2
a56q0YNHIZz04KLmCRGMiMLfpxWeDRtDeS1pI9oFPVm7lNJIvWGfDtzHhoGoGz2E1ejIl1aHJgpR
AnjllrALgV+xFm15048lUt342h6tTDg4cnS5bONN9WOuHTWdpYc7oulEfPVRXgJwuvnc9fvGm1P3
YuauKUCcU2shd3gTC8wdApqtpK+tBNiGQdiXrhiS+U0XscPYAbLCg1/ijnMM4DtluzKgvNsIIVll
g/QDksmiRP1ieWki9q48G8YHoyQoypjjbRS7JK4ZIH0uko5Gi30XMkA/Zak1f2c1wQF2wdIh3QWi
UbveTiHC+DNxx38lENWA3iOHNybbgX9f+URlVvPfbgkU+zt1hty7iH4UJz8yMrnDziV+8hvcbo85
GRviaHk4FcVcmCQZBtISOhdvrpc3C4kmguJmtgO2k+NQbE3VAKGlDVaVdm7S+Ms6wmIytNsDUwJx
MubGTo8BmYuIgCw5xUiYarhIf1q4n9YtFotYpkI4tRnmAQV8GgJEQyF0r+bpEIuaMoVpOfqfoo2a
5FkzaSefIYH9dE/YEGaZOZfb3vYiT06Vz3ad/D/bRy7GsV0/EI4lYK5+ZpGLyNM4nIbjIRkKyiB6
7Z70cKcN7IPdOtbFUDlQE22KM90kjOkLApBcre0/XMbVyP/3DdkzTYfxg+9byNoEU6p/dt66YlKj
ZO0dyFE3/jYjf0T671XqwR5kienMZOjpKLQXFw8Ohlq4UrDiChLFm3DM59vuCrBHZsvKW+dF/nUj
8MeKPTpNMSK4jdrZuWhRTfo+wlSkvTSTp4sX5dtO7ewgq3vTJZyquvoBXayo/jSEc5Zb+P0WKT7C
0BKcdEu/yZTh0y32kTRkR4AwnhwMKs04hGFCmWuSkcl3De1olOS4VgU8Mxwo/G4RoLmdQtZPu4Y/
T+2Qec/Xvy1ji/inNBnR2wqQOPBcS0XejR1WHunWkTOUN4QMPrhLqX9OqbNSwu0auJ5FPZrlV5i+
IektZWRsBtrx9uLR0zPBHkKzB9C2mq9eXwiDDEAKmYzYyzx/nVqK5rNdQAy4c+z+VY61fPeAZuoN
B04+fwWwoji66nnuOhFjIdkrythwjinv6P/ajkSa3O9vinAehw1s2PSlIwsm3IqkbgJykcxFPmzC
s8HVigtMu0YosroDtHpBFnKB8OkIYx9s+HX4Q5k1KpWE0lQaMXFTBPywEUH6Et4bLGnCsPouIhrb
Slk8p9gqeiDBwCS4TGtl2ge56LKjLJm7/SDhNN429UhS0VCbdbmzFcXgqUwIVpvmskx3uZGTcRl3
MXWhNuoufYltk5JpGPoYGtxkgCITfYMegRCj+Gdgq/RSTGQSPDZhPtsM2pa4vBl4+CSSKH+yCLjk
7TuNSxs8q4ARbG75vzLRsGMXUxsONwa/Ou9Ms+M8X2uNdVO2qzlIQAhTSLFAqn5zUs6Yy3vgneW0
r8Vc3wnHa+A7LKRXKZgPPUwi9+of7AYaii38K5Ldw+pvx86ksc81bR4qmtS4YWAguofWJ7y68LUY
DmUbkcfkGkU5kaqeD49G2qT9NukFFtYYIJHMFXWFJvVpotS7L8fE2Dk0oQpAt55eu8JglJpSWkx/
GDl9Grovs1TADk79K/hGzN4yGPttqJ0rWhUbTjAAN1beWMyObR8+5o6snnAs7jD7QazmU3aV32Ob
IpesydTumRGRZ/Vj6CvQbiotWN5HuN/Q0/99l7eXWebvX3vIeJNMNr552DtAcsvv/3Z5Q2flQ4a/
wdlRibNXQWcWt8FgYyXgG23bHKZradjZhJFuaKOHSwN/2d/kAoec/dREXngnXRnadwTjVOMpI4wu
PrWFbyF3SXTkiL3bcJTcE3Ks+KHrYehzrs93s+0M7kGy+v0vUxbpaP/v9/a5owKBYswnfIAWk5fw
uXh2hDKT1GeqmUPBBTu7HmNjNeCmIWZNiJ2grsEPbi5Gb19CJtZ/UFBfu+T/PtwFcAmg74CmQyAT
nBnLFf72cFObGcEA0/pIHKxCDnytOJQNXekA42gsT2lhYOcQYrzH2W4G+YjR1FJU9MwEGqwoCc7G
GodQ0J0KWZ17hm/kNZX2MN+0Yy2w/fYnDo5QlSEebkrgN2PQDDN0zGDQHWXd+Yzd2ALUTOULc+1X
Cb+s/4MdKtPxT6soCAOHmzWZF8BJ5on/80ZbODj9WCTRqSTXDHzdstKCWN48Te/0mKn2PcwDBct3
Bf1XknjjAXm+jRCN+A1naBburFOU5f042aZ+qwsvgxYv7QTum0gDuoLCp0BfgrPEOF1QVC/EYCN3
Wlj7lT2zqcxXAq3nt5U45YO03MsKxLRXtGodqRpKwEhdCdduCOWcXgQML3GJWctl/1cVk2L5jAgD
98Kyd3V/Vr2q0705wwTd9NeuxgwAJW7LdoD7LSM5wEcT17Leg2ULZ9aZjYmb9fqw/U+ln1dquVo9
z5P7aMErqX82bmzqe7NoNcKbyMnpea/EOxFhqio33pR07UfGWLd8cEWZqNuKM7t/jprGDT4yyCTs
nDPD7uNaOK+LaJKKxVUVg1hkKYVmXelFvHrLrsK6qnuWAmDZgj3GflC27zKEirYPEKrov4ygNKov
Xig6Y6dYBOhbutQyTqgbYlw38ohqHPIdUzSBK2G6XzHMKcplusvadkrJmFxoFGiXWZRFPFDN4CW6
dOwrTrN+ACs8sl41IyXee5lRhmIHMGF0xKFauPbFrnyDNMm8o1laX5ZDICcPumoE0Bpdf4t6X/vY
b81Tb483TOm1T4LCleyeiZRWCxp5rqYNpGpOA0yzRu43S2AJHdNhCDncVxrPmAp8fRJ2ieBgrRTN
lZO+Ntrsgqge/L4PcSOEZ2UkfzlVhOqlmCeLDT1w7CHa5T5GBCNxZMOcjNuiSSEz8/tWxoLSQwsv
aaFWruCp8n2eZOZHPPnQSSX+udrsoSB2BCCHD048hNR7V6GIaKBon01kSOW+gtEpjmh/svZdJ55e
OqciH/gfJDQVH4Ge5PL/JqAPcVxP1alJISWvxzLyfl7+MgnjD600zgLKoLtt8qENTlIqxuZM0BrG
xVt8QDviDEpYxdmGsWQ4YvxqZG28YcgLPWZl9s/0MPyHDZMAzntIsqV6D8outZ9wB+bm4vU5GlBD
+VN5iaPau9aVzbvuKjIT3my6F/M8IuHx7oMmdtWtm/sBQwVTT352P9oRW0QZs8uXmymPRNBTJ9nu
vG2ohdOzW2s8Q2OjiuRWCduoD6pKbfSd2qYeHWVHPl1n+HV+vy7/lYkjQuUvCp+kMuQvW2l3fuaD
6fIjLNLJ37hQqMN9mxhT+zRQhpPWnDICJ1Ouy1usRIEtyh+lVORZGmXT5xgD2rqkgnGSmaudsmpR
+zCydJuX0FTDc+bIRN3HFCeb9fPsnKouH7JWW2+ZaST+jygmsPhpUJA7nhnw+gyiJWEOmiDAYsmS
TSpyOeqM73M7OcbsMJL0p55MkMWGj4ebzDeaeT90pG4qgx2luU5O62gHZzy7vCX5cNJPGn3MBnQT
IzMo/2LeqwXXOPiA4PZh/Rba0CuOdV5k7A+O4KzRPlT5TeHULq5hXbpssuFYvYsrB97FDozd3im4
eqbTuiaHEnb3Zf11ZFXgJT4NNp9tRm/DPCHQvb7BZc5NCKyuPJvkdACs+RGZH/IEKu4RMQdAV/VN
eEFqfQmv3Kn155HFxCGA0iIK3htn6uPbykBf8ZSXgTUf1zHE2lQVvcv7IOiaxnZZKt14iuGogRcH
1FmnNIUAi+dQbuOfM9vm9A7MivYo7PQcvYaNLTtYllLe19RDO5EkKQo6K8RuatVwVcLpkdXkOs2P
TkzMO4DBophYbnR+CwMzLG8K0FDrbCZRMtA4NHZHQMQyECvzhvEAsqN0sUqd+q9sEUF4+s83e32e
67/DjWQzjNHH2Yegs0f1yrupowO15JjsZTWExnndaPMuIygbPKvCMwQkDpfbxNC3EH+03mVFDje4
zKzcvi1VYAeb/oos5uaU0YZAOATxWzlBgclMpsQnJFj0FulgMjzMexsJXyD9np2uHHp2Y4T9/MS5
tBeNmSxtgV9eH/W3XtWiOt9MV9lI75c8UD/1+dupO3MoMjLgL3tUwt1JmjMB72xbcUObaZgMH0Uw
MOyaePjq1jGZPr4EBTo9YmOX7R55Fz9i/Yi7cjACVJF+Jwhgnzk3w5yd8dxXhPABBtnMSPDTzZs+
+mpIiyN65UfbyD25CW2qtt5HEBGBY0sv0I+rMiqaSdu4F1CpnG7vXWsxFSSCJ0EoCE8C78XMxNDa
wIB3s25vgTeEfOp10HYcW1HCjrc+nAFtBXx53+TiYD+zFocpQ6XQR7C2N6mR82b/vda1Pk8Zl8CD
Zci4MNo81/usUuhKwzCttMzBUyg+kCdFbBCuylSM84vVsL8zicPLFPXbqP+mDFnQvBFLmGHD+ILJ
VgbMgAHuFGCJs+KI0hkpm//9Ov3P1wlrxETiwVzBFKHnfuYBmE0JR0w4zXmVnY1dRnlQ53CcMRDM
KnFOLa95KqVDzQu9W4NAwV1rjmhyLbIg07nZrUVB3uplE0Xc1ZDNayt58LNwTneL1C/eYxrOWQcI
Fw/HzjDz6SBnu7NvSmQPoLRm5xRHpB4RTB1hZkfkehN83hKK9rmEpxnyRdu8pD616HNLYZJhgeRf
l/XBbIsMlFoLzo58TEmKzqjQX1NVRSzpOnexTc6Doj+2VaCL51RSOZ8VxJeIoJUWW2nC+UJW1YQZ
ATihWQZYBhg+DaIWzCfeVs7JMh5oD+6qHF3L2gnkGUHVdRepumjZVNfB6ag0dcGqnCqsgABqbYXJ
sEeiObc75Gt1fbRNXEDe+rlgja7yrf9QVXy2+aNOStZrfa0vAio/KCxuwWeHIIVfT1yGwdtcJXra
/ftqWDTv/+w+LQ9+jRCAKh69Q7islt8apDi3yrmu3OBs2pozpLg2P/O1flHXsWl0rSOGThVMCLyI
jcfNxtD9KLuiVD904f1oAlpsrAYXBH+KmN6Sp7cw1+NoukshdeEfyFzN2Y1Tn90lSZu9pFrNuGDG
mYWNtyiX+y+E/RAzH8JbSXGSbq2wIpK8VfiQp3XEe2r9djlRrhrX2vLME/ZV1XSpIt/7sLw8RH7V
Sys+M2CxEuYQZNf/4Vn976PyfYcvBlqWBTfpc1aW4qYi5PLGGdTL8L4ZUSnbPXMMAsTqaEgvjehg
qUxVqqEqDFdWyb+/rE8iFiYX1vLxgoKFIoCi95lEbTfVhNq5zW9raavxNPlh/a2VQVxiRQpY+5DK
HEWZFTguiCOVMeJr6MT9zUqe0+tKQzaMp7Of4E3YKn/E1FlaPF+Ru1Z0W9aVbe06q2H6s26xMp8t
fW9P0A42XaMzecPQ3LU5273hjdGIlR9zpI8ZwOdCa/33O3aW5fff/h0yK/PEkMduMsTx/eDzZoUT
dwEJwLBvV4lzWmqRnqVVVfrBDchy2fmGl2RYl0p6JXgvSXnGmCAnqyBTSIlCZQUYhmS62FJTss8h
w8YuRiStVz1Vo9W8rHM0NJosXj8zMzphfFth7zI4qH44Gv4PwU8LfqB61D/3TptIFPxMLEYIw575
fW3TVi2+GGQxP8xqZJdqKDzsly4XkbhVjtlPfxgTX2/9n48Gyh6gEYRbD6aA82luVI8eUsIMI+na
MQx1tMToHOepDeiRqI8d68ZK+sx6sEe84iGeRZZ/af24l4RKTKZ1WDtyJ3Urf+fadoXPlhMYiOyZ
nwfizjdC9oTRKVS4lSktOew2t683Uz/WPPsimK1dk1v8StFDctupyKJCZrLYy7vJr+2zaZmdfetK
NRg8TE8jYf33tXEdg//3ATDbCVzTXcQEIcgsQ55PW5ebsCS7xa0Pa1RkXIOBqISBsuUtji8wR27B
YMMIQ8rW6T6ilg15GzlTlV8mZxD5l7Gxp/R73WiFRzssEUghK88sburyzZDMeY56IT/8YVbziS6N
ms4H0bliOqhcLVRv/9xylaKNMph7HNd+qyDmEdSt5pw7Bb5XJx//QfLERLfhQFfwnzu3NOaDGbvY
0fqyy/6Ecn/6zLikRZbhMSJ1F87pZ+pDU4Ncxm2KiHBI+YhXiMcsO18+RkYlstcyVynu3/2AsHLf
Q133zrIlzjNKsGrX1G3ODUPxHkpeySKKNivBrq8smFReXwf988reg+Q8kzFfSw2RbZUbjMUoqYFW
do0cDYcIjCsHn9iEAlhgQdnTDQIVNlf/SoMLRw/iljstoo71P7QePp1OmCY2vGrsKNTIn/HHGsGF
IJNCnDsVQNYa0FvE2BFNHT76WWxGu5Xcheh1gvczoE4iDOT6F1YmUt9qfKS9qI2cO0TtOn0u7TQA
iUnjCK1b1dbV/Zwzk9is4lIjsrgIbNBgj61VXGyoGF2BlovwhfTKSN5iuJ1GdxW6qOggHKROhzyM
I/GHlXZ9bf/9QlhpgUsaIjsnPi9ITT+fWJF00RxSyR/pofviS1mNs/PiZiZFjjAndjzjCluq6/69
tniidpKQjI8a5HXf1QN/aM6x8XhqIU/R70HhyrGOXkgDqkEiexgz6eJ+248wUIw0y5ovceZT+TUR
aMUfxNjoNJeP4/dbQrqCApXple3AuzU/J0q23Th1WhvyJNmD8mlbK6vsrVt/NPMMQ/xFgPmMdznP
Er3pQvRaOX1D6vOQw6vChu2MNb7ySAfb4d2smuamAK58MCS4xd/V3LBkFFjYjwxCRHVBaBu8uI5V
1ycALec9QzpG8kuR8YCy2emzk+0YTOQg6VGyZxGV7cuY9k13ofNjKZSuy7IIe7f6SATTIVLqq0zv
1muJRQikipkKlLR1SD57Btov9MgUGoCu7qU1Z+nzES2XlcCJ7Z8zJiwVVtGwlfZBjNPFbvZCfI6H
wXS6p7U6af1FHIUWehlbXr8ac465Gt/3MFnyI+EYf0MlmcjF5p/JiyaHz9+ul5NlYopeRSeX1Zkp
uHFRKJYnujIp169zItuBj9BwoH5mro9Vr3RrHI+hvXrlG/zhMXv2jRFnB7PokIfsPYHH0N8rh32V
Q3FY+MO+mbnhQ2t2hvXN1AHhN1m8wP3rK5sbl6+28ZSygLsb1MPwXLrwHKZkCpz73oiGL6oeo9dV
qrNW5QUHPkVlbbEdtBNEgsXPdBQ+cz8zmO/z3kzyD7NTZv2jceeUyY5M/qpk4RePVicFVqam8Q0E
MQxP605VuxWLxQxjXhZQQ9jdesrGKN1xWnaidQNb5UNeXEEkbRPXNO4jXUd2vOmuNNh1Ak7eMZvT
oDod38aztH51mdmrY+gMeE4KYkcq/PSWkMGN49cV/8z74IQKuK1/dDZUgGc6nnC6UU7MiE6iv+HW
VoawKuJJ3cxZZ/ZvK7W058PARhP3/xYDkSstNmXH9Q5+ooPkRTZdAMHAxBPivnZr5rUY78Sp+Gan
A3vayhd20CBMeCxNyXTKo25xsBl6rk3YXxn9iJNVpFivz7b9kgduvXX07GJRUdlQ4lyfSIt4l3f4
emZ4fWYD0uVGhc5f0jbibctRsh8qY8ECKx/iIQbRRWbEtyqZqjsGpfO2syWvJnPxRKrw++lyr0OJ
3WXjIwwmAqJdr5Un8Ai5z8MmuniJ/9cMJ+2ggqaD9zQ+Z/3g/ihTA2Jh3QYvsxw1oHc4nmtPRIRO
jua9kQTQa5DYgHM0co8adr4YThwf6tbXT1U7DVvTnCZcL4wSK/1gcvx76gxcBiPM9IdK70FR0IIV
hGh0oTZxIpk1SW8yjz/aVM1nP8GP32EEtC8mt7m34jkmLVZU7je7T8wfbjpir2764dYkTAYSjxHf
V0MN273uHFK5RveYWnzKm94cijftTtPJq+sv0IoIZKGMKHZRVae3ml39tjQ859BzXl0ajgXMJSO1
Y+DkEiYv7UMDlXdJzdYfA8fltjWn4CmqjfSbC/x+guhkLWkRtd5GE46B2tHmrrZoLYigIJeebjQ6
tsZ4zqx03MdzHu9FUgw7WHKhuVhGmDdmQ08/h1Pu7BzbIZ6jIG6JTZgZZoPm9mzYqT5QhrVPRmfH
p9ChzDLzEY/e3v5aq1I+BHFlH0IHBgvb7V1pJI+4TWJ63xfjPkonNPN+4s704XNxMCccQnZxSTYP
3aLU+wYQM4Eu/mpCuttOMcEMjmXIH/OAEZ8xWPmrLse/zCgf0Xe7N0kaFN/hyJuEZvnUEi+Y8MX2
doq8r5nfyxvPIl0GejO7Dc+5Je5mVPOmaYfHGXrSRmIDBaJa2FhNYti4xyhhPuqp7MReY1bR7KZR
wUkv5iDfNsCwX8gzQ1NuZ3N4KGXlIB+ZA8x9CGuLPXBIvQRZDwn729wKNO8Ox2w/x80N8lH/AyGA
ufMsFd4QDPxX45gSc3VPbCO/nu4Lg4wG23CNjzJz01e0Ofgq9XV3BxqQfk0N7VcM8O3i1o0If2C0
/V11EMOkUwbHAiXjDpF8UGMGoCnpfXZe5Ch4uFc2k0xmjZG584PGfyqB24ddDAHiOdWj3EIF4cnn
driHAWZJCiIcdi09yF9D4j6lmRX9Uqk/PnoVSWFQ3sdvupeFsXXEEO5Lyxuqr9rM7K/RHAb7kK5Z
EMY0puQ89OEdghhaiM54jpDa7CNmlTsMVPVGx/4DacwFvasmhJRy3zAhKFa4RkOa9A4ST7HjRPDE
KciN7AIBtz5injJ/wwLQg0GMd3PT+/MrhNn8VhAczteN5TF59S7UE4MQehHh4mZU4Y0vZrCl1INI
Tm6M56ebIs/5Tb/r6r+V9OVDFzKYt6y6OSsp3tykdh4dKpIcY9mN6xbtHpuWYRtonKlzn4CR2ple
EPxG79RtpFwkPaSQzMJdG6n+Y8QQHfewST7Gk/no1lmz1bluTulQdSfVdhaGaVCtW0OizS3msN/m
dtYe+6BMdtXUv0xZHj85nfgr6KeR/agPT17kTTfONIY3kc4SgiLp+AAD8vEj84tDC/x6NySJu7XL
0fouamu2N50e+i1qF0zARS+/OA40EMdb8jC6QdlvtTdbF1mb/WsRps1ryEn9rByZQ1SFUHSJe8HE
k4Tcn01eFEdMDJONx2eAZt/PjpUVImQXsGACr3S2XtJPX8fMIwVl1II4o8kLvtixkIcoAlOa2U6o
smT6Ecpu/jpX4OsLrSvfhwyBWFFQqb8VLq6iQOtshV1MNs9slOCdg3kIimp40SK4D9CPnBykDI/h
mHUP6HPTI07z0Y7F7Tx4SIA2Yx9Xx95GgE7git/fpYkXvmUJHgRh09pvCIXjg5l6zk/NbPEEVlj+
0q0Obv26KQs8+Mfm0PhFsa1MnVwAsF0S1aaAoAij2+YGfbKTxH23mYe820pXfVeNqXCzTifC6aPQ
uDOmBnf9nt4J7XF6tOMBXVg44nkwVv1FQz7FfCMO7wsZy69uR74KOt/5qwYae8/kNa0hno9LJO8H
VtJZT4pP5u+z2hzwIHdAuDOV+z+H3L5ACinei8l0TqoacMoVTRkCN0pwSKV1vINKEwK5IX0+WKmy
vntSUtdFhtjng23MG1saDXS6QLcmzPfcYX5N0h02HbF+yBzSwuqpLp/yHL7yHtlLImk/su6QjTJ4
8f042JeVvimi0j1GVDNfSffee9Lp9/mERfsQjDTxVhVuC8vDAKpgY+eYrJ44HdsbPNamnVBdeZdR
i260I4mhszJ14NDJD6WTH0KFZ7wbg4+O3kwn2VnoO0SbHnlOFwOaxxcLPlm3iaCGXIwqwUdyJq2K
2T2pTmmtxqPS3bsHcHPUUH5PNila+yKMHWTUmLhkcfU+ssWgvJnmXeIJ4s1E57VnS40fKGDFPTXF
ZRrYF4CCjQPSxFO12Ker2qd0pvzcQodrbzrMs77TycDmIs0gojgjcHMosY4zp0PYYl400FDtKAH8
nUMw9HtdRvkFYxeC+myR35d9a1xYlw2VT0c+VSfmS0O2escZZycgHOXQ/o00oTgG/jRj8ykjb5N5
SEQmx/rpydT8KpTxJuzsQ5faudEjrhYETDbVq87TYZF69PEe373ie8b07AYJV/DkZqX4Ar8uwQ6D
GJsC0GAj/ZGOIC6HB+XW3qYeg+QnFHDvGEaW3pFesQzUpiA/BGT5nTgYiwug2wiZlXki3HrOp1hf
MGsxmZwqcQuvtL3knhvfBpAansOutw7C1zmZmmMTvsDnaKabtO+Te9OV7iM/K0Mb3DpAfILRFeTd
Aos1ignhnQ3on8W2Ngs9b7xwpLwcceJv3N46TomK9ql2k2crEfWlgsuwn+r6PXF9dugaEUTnKbGt
6tB8tMVkPrWlaAhhadRDk1n92Ymzmk+EbcRh7v3KZjPf41rNztzLdws1BvC+l0BlLj9EQEgIeQsS
n9QqZ0WTTtnSRrZ1pA52j5+89AAzabwIsgnw4Tx0VYrDP5NuglfSitozDeYX7MLVT0s0xnuhTG6A
wdwtWtfkixPWpKssjtzb1KJDKKDk32hMHL9F1UQwAAzNjxBjpfvBq/u7OSGqEteu4uCj9VuAZsVQ
ryATa+uqwdyHhSHyjRnI5giTge0sie4rVVH70Sm/1naU36uRYRCvw1hGxApOaObBuI1Sj3N4OPdA
Y7+MumSd+snD4E3Vx1jg2oqoU30r7Nij2KZuyOohe4yTAbMWh2/FJ+qG0EHyAsLevhVTTCjXjEl6
3uX3Hr3UG+6a7dk0nGJHle7/qBF5gTBG3qWPUwxRjaQlSTDI3w03tiM+B/y0i9gM8b6R02b2uOB6
dMhHrgBReowq/ecJw7cLlPDxWERkookhCO4aDU20dGx0YKqZb+2gbUhNJHXGBAG7BW1qcNZxMYhJ
LXE7hUW4m9ripxktUonCNdtDYBMw5sl22oVgWeA3cxC/WirIz6lpWLuomb1DMPs9BPYKBj2MwN0w
Z9+ID48hobXVrWQTK4gqK7pdZ3e8Q6cPX5XdI1xLlvRlPr/ubMGZ3/uo+IbNPJrVI1y69Etm+7Cq
sOjbQljB9DzXsXsYUz09QODt78y4WXK6skq/z5k7k3NWc4j6ab5XHdUe7JXu7MZlHT9nWnkHsobr
nVTt25SYwVEkvr0buvhXVcvuNR9V+h1qergjqTfeYqpgb5EmJCd/UMbeoO1ONiTjMC70/4+z81qu
Gzuz8KtM9T08SBthauyLEwhmiVSkblCthJzjxtPPhwPZTUIm6UGVq6vaUoMggJ3+f61v0f827RIE
1ZRa8jhhurgMTQQtxyAhfk0kpUtl7ASyQUPG2qdHFuWTrOervXcbW6u+dj1WcMonqele0Tq1CK5q
E8goQd+RUEVtkJunBRD5Xu0mbn67MDZUxMnZ2yGZKvWsxB2VQRF0AK8D8gvIJfHxMRyHKTbc8wQk
C+q3knjQQ2tGRrPvOCOl7xe75VLTm4bRV64i5NXs/ZM4ds5gE88ffBNKTX1Pj7v4oOlNDANZqZX8
A7V5ScJeZFbWMR9Vp/yYDVK5bnqTI3XlYhW5r92CikpNMXD8QPGEcoARiaLCCj65FxMY28CLjDa0
3ihV6JKIlOBevbCB1n/XeUbHuqG2eihqEalXS5d4caoGfCm6p6PnzW+XgmfkJFZzSMoKtObMEKRy
BF+RWhTCMr+9LIzcKrwhjIL8XTtiE32jNB13s9RY86WKGowWB4wwHpU3XdOmVGuxpuQ4zoreYD6v
8GaeEeJKWYTVu31wJ4c0r0hm86s8FWFSp+md/ejgQuIhI1b5vFgyx1P5aDphZ8bUoVyzFEhGEbKR
U2oKrtc9q6p5TuA2n0GnjtK4xInSW28WO66L21l/k1Y6LI19Zp/wVW1sKVfWAEjzXTmppLE6Wjke
Rx88kiBqTunyDwI71HQBy9GID40dUYwmc4bycHt6RctbbxGl+e2uRFqVncFlpdK06FhRglKci2JV
/jmjH+Jb8rnz8SpiX4NGd8SyA567t6gVKZFsqh9ZSN2oZAc90thnL6icG9g7w5lkhbkDgQ1XW3zr
Bbxn8VmT3VzyXgyprzRNfqMA0DzgGA530BAatpJV16jWykLpKBpeLIoTNWARuwlmrYbn9uUQ7BtU
G+W+QsvkXPcm9YYblvTmW2RX1XSOhoh85YYfUV76yEOxkbFlVpFguJQd6ZekFNDfgLH31XMM1E7o
DSClm7OXfwlzbZDAnMnq4YJkx8BNs3Hl1BwnfQDrpEeXgxnQtCZsWEmusmwIu7MK05lzJyJTv9P5
HAThMkk3HivYkuNnNeMAd4O/xQWhOnNh2gMSNCKT9UqHtDwZIVaBKemK6W65Mh+sld0EQwWlt+tc
5DOBECm/NT7FtnH29YjU/ePUa7MeJyno40gz0onlkqU8BL3QHxZZrIFIsDtLXI3tYpqL2r4w1d64
Ubs00G50l2Z1g6HRqJR3VaSMA79LRPEvCBQkAM1Js2ykhaph2xzFa7qVp+gPmso6XwFYAwqWqsM5
dyWPp7HmaIVas7qeCptKFWk0Qpaq9TI1x12gqYekRbi9hwIyN3CWZq8a0e1/pWnhrr9QF/o+0lZh
mkIXFnSzp+2xCmB/y5uorgZZZ9/RbMbju4jFimy6aao+L151x6msyrNOnEaUgwTK6/AB+5vxxAEe
VMWkIuqnVXyhjk5PJeXU9V4UDWBiZyEa1QRI0k4B/AF3Ax/QWJaqybEJTf1FG6GDugCTXaUfFP5b
j56pLm/9vt8HWax+nkoxYHspFfj3F/4wJ/Dx0ZNxiwF0rlRXAfop3IZm2ex0DU5OtGdgoqxqyi53
rxxjxNirGzIwzjScEAlqzIAYUeZTARcLuetF5AeV44lEplYHyGIIh8MicGpi4qWuAhkjh6AFxfJH
bRXLRuTL3N37MfrfG2eSxo/MJ/T5aBgdca5ROlXFMXZBWP+y+al+AikYRRW9moFfFJHNSehVnIyr
RonC4KqGRp4/xByAMQSd+ueGGtMKh0PDP5Ge5hOdudoZOkStyH6J1+jD6ZycsPCT3Zs1wWlTAIDC
kCpKcqBQvfyKFK8uQV6T7UUmV55+7okjKs4WZVntKKGyh9iqVldW0LpEVjpDrCZHs5268H65T78p
T5pHK429UVHg8JS9bAhrH+NZ5NpI9kg5Jc+xIDi6lnrziqvhtw8UoZzKxwnf0jJpja8GzIDtj+aN
LC4DbInTbaKPU3wxuPVMray0725AT4KvJBk4VlHPBj9Zghu5f3kOXHW/4agIB/gMtor5JnAmrAg0
HZjtLLJkz5mKwOtzlXTD+9Eay+aK5VgfAdl3SUEsmppdaGE2/lBGE3Bx3WIF25N0nUKM5vA0i84E
EatZ2cb0E7qhO5smVtGDVAylUHav3PRvE7fqIKFR6YDO7DXtlPfzSG00C48xWvuE6p1IGzOHMCNC
D8w0RntrdM4KpfLbMwogbbQrRgrRO/S3bXiGUT5vvcKhUnFYmkGv3NlT/wQ8GnQEiLcxrDDvMOet
mvJBXZlUPfXucunIYflvrDs3CEilXDpIC8ZkWaZdLUvKiwphxj30eOOBpSiaJ0gaQfv/hFe3yuvj
ZVuAIBwBdFhD/KOtMVi1i9MChaz1C2w0qbAKP5lWrZ9Bgy47AMWByG9QXBEZFwOMcC7Dyh6Hm151
O3vvwNqYYV3pRPpmId6XMF5JQnUrYChnNrUj/A0VkWwfU7YAnGFO5gRVKamV25yevyQSJZEeThSx
BhQXxRUQWNT3yAjq0NgBzLWNb2UqjfJH4KgKXYSTney1F/Tbt6NDU1fpttHSnoNaVsPOEvrocpAa
LjuUX9eDi+XrbTlVNiRMZZBUl/U+dWgMhjJH4NxHbcdGqg4QVrtkDejveLulfr7kXBC9UnLazmL3
wRUEMH0kus60PnAGMsczmBrqG3YyeUTBYJiaczrRiXZVIc0Y7+jWwcRSoQ81Dyz7dXfN9pSg52HI
Ac5Rma5mHJakmYEBYKjISq1qP3WvOujCn1uMm+qRxh4dOdTasbpnGq/6b/CrrerScpQ+3xVODqQS
fTyBiHyzPF7LCc6cQgT5B78gjY+Ly4x431DN5fe2VEedTqIvFWKuygSfdVCninGROzX7MTI/aMLb
lQAbveB2mtFgP7ZoepvMx8wO2ij+04lsyfbttEomJ92xJcpqOqIarCP4S1FR7VVoLdnBYn6QXghR
n98z7QoCZmXOJ3SumCLKj0lQIZfuuS+VRnlMudDVleTSGUupnFHvYguFrbl3ryLbnih9L24RJRwz
2yuUzMcnvuwrsee11FkazlAfdWMaglsdwHO0R8WokOJFvEVJN4xm1pXP9DFXvDiZH1ENEO/kBNjZ
90pBovWxb7SKDGGBp4JwgkjWhDco6Xkfm0193rolQsTMzlud+BpcFQxqAn9JzaWcmNicvS6YhRVc
XidxG53kfDpMJEHcuVmctV40WQaKs6CtUG1bkbyTVZ3H52hdcogGsgmx7seoIki2al3DW1xLOg4X
BAXUbrC+YZD7IAdtSg+/hMuim0joqIeRernf4Nsr9DFPv0ST6KJ3cSmIEc6zonDejPbYv6Yp+03i
CKUUTrY62yXn+XA1xqCNpKx7LubHIEc0mxZNdSc4I7xX1Dllhv3MEJ1TQU+Vh9bJsb/6gC5H3klJ
ooc1SNSHcUn+wiHCJ0twpk35A1dKwMcJVaopD1gykuwtp7jiLTgep79YxIeljkBu75Sk1vtxbt2Z
gyLOsJYXmVfw4z7QQ2dvXTsF+tuX55UVCnSe+C2HCVWDy6gz/69ldGIySrSHvX7pnFT1ZeQGNkyC
0KJFFbXlsaLoIM6pcTBs8DCjxl2MDJUuo+RSc0R0L2TVyHOzGsG6ZorSigu2tTagej6u92zQRjAq
wmjr8yGd+uQOu0iZvEtTaoN54EfBKxto87cNvYE33sU5buoIVR1rdTqq9cHo7MTXLgeFRImLiYT7
wqsQ9E2Io4vk0+gwwgWwipG96yCzmuYOu+ebuhw6KjfFxIaO2iaJ9DcM0e46wxyk7kIjT7qzRirB
pQ0xejqWwiFsEwpp9GUhM3D0Y9JbzA1INNhXN+DzyY8QDpYEb2Ik/uLY5ycppSsDfsSktpH5xqJb
+h7VulEAN5dlAWS7RVh+5ODc0C9B8vNFSUPpf2cg2RNw6KFt3pBDXCivqAp/4wu4FnJCa1YUYsIH
Pr0aAjHtamkWIr0KwpGzZRrqaDuWFBAryN1kzrHSonQHTdjGYueXBDf1bql1P5YjYzG5HChNKuff
hiqzNO+Xz+tkiElaDYMSmnYcyftlQlb1WUJkApii/1nWqn+1aMGzMGTq1k/Skpc/+d8G+cyV0jWW
UhUVM1/i0wNWqPZY/QynJ7RPCxWKkGZ6F/bEa3iRiu7lc4ApRDu3s86A/nWSLb3887Wney1OnJx0
mGAgW7gCd/D6EXO8hOgpzRG1sYm4yA59ymICazaMv1O2A5KJThzLLqSmMzKljhTahPumnJQwuXNm
odslaGisTd1JYPjK7c1v+LHEjNuzQf5YGgIWFZDbfPuPNqm+XyP9QDRw2Z9E+b2Pf+RqsfOqxDwW
71pKnBfAwuLh0FgSzEIm1Ph2IdGHQutp6E9mdpkBEhivDQFj/ihlNOGeUPOYPg2ZcOqlPJULlnf9
8i/w227RtWcQr+ZooGoN+zeZ+ChHZ1Dgrl0ZgUjTQ6MrAceiU0JYlqracFaXqW3cliczEZtO2YKG
MQe0Y06RNt8XOWCQJj2OOpH6l1lCofHtLzn4CRKgQOpT3i21OjZa6cQ014K8jxSnrT3AhEyTCaM5
u1IKQ1w1GPPMfZtNUfwmqytljt2Y/Q4TIVjU3JrR/vryI1irBPm0LcdFWguxSaMQvpoC9SwCmObU
4iqmrlN9VfMyzY+aPoM0SKyeQ0u6XsnMuwANePNKQeW3zwdklIkmmSc/70jWn09HokFFB1khXqow
h5/oL9P2Df4ElZKewYfd7JtkpKIZBZGZH8KUfzaETEyReM38/nQhmBmbtoHCWGiIhCGmrFEpg7Qm
DROzhlR3DjhLTjavTB2y+gYBHuFzHF+r6BJpAOLvsu46Z2f5qeZclG1NjPNiH550aPi3ZETR08o1
HmmJnE3g369r2u9pELjsw1iXi59ERiX0R3jv1ANffp+nVfjxmETyKTg30m1FM+0Qx/h0TJZsGTOy
XoDfazjh7geNSWaPcycwjpHBbmhnBWoGwT4gQqDdqYGS694C3YxLx+jvIXUiCY051gUkl0S1TRig
NjMJRKPhw4Ivi9SYKoqBnZwqCUpjwVC/7hjO5cFvg6bc4Y9hgqot6hVnZsumZucQOYD6bzBS/7hU
yus8VZQLO2mC5HYZHQ4Vk+bY6VarvwsoRYnDK0/mdNB//GgsVLKcWnVBSgHfPfGUT6arqbEVk3ak
78m2pKKll6nhe1rZKZ8W53d1sudUgxma53oZxcHtYohTZYce2Tqt891AP5SoDCrdb/PKoGFAhEd7
g3ykjCpmhSrI9uYYkiAS+aDYkA85U/qrhCygyIjzzh9B7zd60Hztp840joXwnbslQaw48ZeXU2E0
aPOiHzmzCtuUQt5j+2skam66ZkdRqsXDXD7CsH6CUSWdj/Z48TAUiosNfDlDJAYCyTPiknhhUMU4
VQAey8aveoMy0dzNBfm5vxwlnflPy/1JCr4A2eTQzQXbGBXhgwaTt6ImPHKNcmiY+sGv9mhCK2oZ
/IiTh37hYPkOrLerTPUb5xYGyxzFcyqcLac9EOKsE4vinC0Nt7dwVmIkHjTqltpjWNhYLJbj42JC
XgzJCzsAwz8btgXekrP8hYRdBiY1YJeZKzkusDJO4DMp4JThx2m+ah58veU/G0rKPHfxKSdtAcDR
KHVRniKCy/Kr5SdPJfZs5RCachzxTZ4SJJcwu+Vz7RSXX4sNHt3WjMZ1leylYkYq566g1TWvb23c
WgNlAWgI+sQcThIXt6YZfQj1IIlke5aOcy6fm0JQo4+QD+GdQ2+FiF3HJfsd3EqWJABAzJbzS8rR
qbzr9TyuDnmLtuxYDtKGyUJpbf6Y9RJV5oGCsYbsD83vpP/MNGoNH1K6MvYhtIPOurAW4+fCfxYO
r1NN6N43h5FkKPtTKXz4RQXZwTjoFaUn9LPEkztrSDvr2lAMi247DiSnObIrSvV+ZwcZnccFBJKc
3GckcPIaHPTR+OdP9t3+5M/zw2TC0Zr1cxYk+aYPkWIY7dcQI8dns2vijg42ZjKoBRObbc4MVC7z
E6FjKetbWjRbfRevI26lnA98aEKQGM7Iqfe+suy6sWisZ8MRixwVPI4xLnjprAvA2SttQzglmE4M
tajmqAizIWHA2LTsH4JxKM9ZpcBGLV8L9Wnbue3gRn5TMRPWb9oKA4IX69Lv380cg+bBVJyZTZCl
8cyeoK/dXk0wAKBELvaAHo+r8j2PB4Gat06ij9S5Vcj5JbrUnasQEnU++FYc7P1hsNULDU18fmn3
VjMdICPUbOoc0DNezkEo3v+aISlzzLZd0aTsqosQbkCpB7b+fgTDwTd1yqMb8zphNDRVyBFDPc0e
tl/PA2T5hslanT2Iw8AvH8agTxvSvOLI/JhpotnT0tLegtanfWtDIJDvh5xv6S7A9AqGQDiGtA4I
NNIPFiSL4E4bht5CrostfPhq0ziSe74SYf5cUrhI8AMx5eTyssBH5JDghhQcLdVsglu8kAT6poLn
Kuz9UodZHp6JFzbYR2GgjcwNFfmLhdkQauJiPuIjoAQSwnGbQuXc76tI4kcTnHdrWRr+LVLo0b4b
RtIuCUU3sd6MPqsl3XfDLcYvkzDtoiNqm8DjT9lpzrJrgWQFMmnWDzscTxSsLNQd063BdY2buAQP
9XGpaySnWNao6zTnhhzG4ptEt1TcqKpJtJRhOwh5fG3sz/VCm7/WQa87fVeaaOm6PWqYKjy3GA5i
ho8YptiVWtLA+NMAkhBqfwKIUJQSmUfhvFOv7aTGOjH2XTV6zBRW41mUTvKr0rCz4tyV7ZQycdhh
JSCXFSFBEqhkzkbbNOrDMuekXTNPgcI4uVFnxgHAbl+9EfDByiNEIFl4gqXgC8d+SaJe2rnT9wju
o8ZJgrjP8Rw7WqvuHObYlDL+lFXntUNw425sUcF4SQ/jwkOUjde5cNTC3JNs5tYHzAPSoGg0gx7o
MAIM3iVlnvXXJkfXyDNMxsKVFP58cj7BAzQ9jrsL3ayAG8qoilMYXjHY1qOljFL1VJIyQhO/v8Ik
4hu1kX/qG9ZGjMNF/ZChawoPmkBBeB4PfDxzSGXP6UIB9LUHNSL44uO+7AGCwKfYUWGcB20s0TL1
FTUeh93KPBsg0WaZ5Ds+LZP8w6EeUhzpF2X6V0Dm8zCa5/jxjmwyo/hE8UZ03qQAXCZZ0+6EDk4R
nKd9h+Xb9PNbcgoJFFazcCreAtWp7HvAuvO78CfYN26iceDfAUEPRnmGVp4u4o5mbOL8tNVhmNK9
0aaVfLf4ekMNxN4+tLuMXSWIuUmwLvElGDBR5yLqL3fqaZuybCGWNtgSUzuo1HFRtqF8v/UnDjJ3
ATrH+CyrRGLe9yybplc5df0a/3/urjzedAGxd/HLafYcDYlfZ3WGBoNml8qQ55euJQ00rUaSXqrg
lN43nK/SD7ZJiK05FEN4nNw8is5JxA20W3b6RGToZRzlv7ITSzrH+j0mweHN4hx6eXf4m9fQNey5
T8RBZAaMceJ6ujkk2AY8jEIITFI7qDpgF3IcypBVJzehVaBTEMaIxWjE8cH/08Pj+hAA0ta+2ikV
zp/Lrvble/q9PoUpmAgCig/YVwlGWh3O4lLLi7YmRENBFl/f5qGdB9fYHorkjFQ+FfNgJpz+izA5
Pt/1MaVhBGkgQJTvVV6BcJkVFHRlrDoRdwpxTggATp3LhVSSptQi53ZFHMm9PiIqO8/ZQBfQhzix
WkUhHvyWhUDVhYK0FCM60MieUtoxSk1801lfhvolPGc0wYWt2AkqEceNzxqzkJ+Jp1QBfDHykUPV
3dtew2F10QpFzQ/KSFzQDXUc5mwhYxqti4zk5aen/dYGcWEPss0nxpD6LIfcp2+0dFhLrXZyr6zK
nQtHUdpl14z1OrnQRisivLhz7xu6SdpBZ4S9r1pnXoZYXIrrPjNzVO54rq1XDmi/hVlSMOGo7YIH
hSUwSwae3lYihaDZaftXhmJj8Gpw9hV7WGJk10v2GkA30rhrv+oI1IO7HE8pWclxabw3upGjqRnY
Hd5R20/s9oY3k5lngBn5SJ1KtOhmX36Gv0OduVVVY9M4H5g0hA9Pb7aPxn4WjlbXgz928Uc08L0N
w6nPcdIHA6XP6/LUBV9M58tZ4wTdoUvNFGudMr7/eb6bt+y/GC+nFvmCC9Z+meoTtsuKocXSw7Bo
15DBwyS9JTi+rvc9sjL/vEMFORwMN6imWQPsV8DdaSYD2KJzsi8a7XJpy4QViLcLwd2V1w2LNHL0
WfEyTzO9/DGoVULVlprAjxwiXneYdIflXfVr/5rzHNtrimlMp8Bf2gFIXIAsHXhD1F7IZLKkN42u
ivIdTDIdJNUchl2cDxwRdMUOE2y+WZOeWQq5EXvDzQncoWgY7fuYQbgzg1BRb/Q67vVsp6tV012L
AZH4fjnlAWRjaYiQzr+GXDHmj+rxLEyRTrc4FICmdTnLrNsVRqCyd1T85nIJBHcpcqPQScyKTJg4
bGbt71D6BwoDjbxUSklCFy7M0roSPbVFSMfJmFKWAj2NNtqEd2KMmWZcLbjtxcZadJE2s1P7Njpb
iNkaBhaOp1FbeV3VSbDENRb6PJu04mwqgEZ5otMRPC91w+WoJGdiU3ACIC3c6dMH/d/fxv8JfhRv
l1+5+cf/8u/fgFqgnwrb1b/+432R8b//nf+bf/2dp//FP26ib3XRFD/bF/+W96O4/TP70az/0pMr
89N/3d3hz/bPJ/9yzNuolXfdj1re/2i6tD3dBb/H/Df/0z/8rx+nq7yX5Y+///Gt6Ii95mpBVOR/
/Pqji+9//0Ob17P/fnz9X384/wJ//+Mi/x79+dvf//Fn0/79D9f+G71LFiDgcMxbzAV//NfwY/4T
y/kb/85UBu6dJUqd/4Rdcxv+/Q/D/ht1NAv8BjKp2YdMGaopuvmPrL9RLKbsN6fbcCJnOvzjn/f1
5P399T4f52A/9eMrp7grKkzmqsxFrCZHpXS0j60IU46Fk5SfOPGMt48ew68f959cfrV2xDYWzmGE
Qg7ioK7vB2tSg/cBveyfL1//aQzdX7c/r12PKueUZxJ8Tr51ZO9EQHaJVW1uHMV4/+CaZPrOhATm
v6YGfDIJ/PXD5snh0Q9reEcxvA3rODbIyXYQ/AMQg9Jyvrz8yzytJf91/bm6+uj6NOBVMnwlTj6t
NG807JfZu0GNVetaOm0+eoo9cb7KZFXev/wDn3n5xmpVosBa9nhmrGOfuvZ4iS/C7/Zmw/rw/xIw
/es3OrGAHv1GDhxP2Ow4bIeEbcslO1df35dJo4eQ+MNYv9G6pEv22IxzieQdIAywpTzs6/NNv+A6
JzDFH6qRUm17SEMHL8CakxKt6wTfX7786Tp/LQt//X6rTXlpZ8QsNZjZuwD1+h7Ummcb2s8yMTAb
wJwYejxU0lauC8ikCUVZCsdI6gMYzK+U3p97hatabBrIDDrUwBOGtrE36uKnLeiYv/z7PXfxleKr
YCIYHNkKmkmN/VktyEXygYC+ogF47urz///o40idOLIagwpNYkTRD5V15DpXqJ/ut938auoplAE9
SSjEMW3t/qM2VDjE/cneNrGdiOqPbh58ZlyWeiWOUNim6aiOCvBeqyyK16Azzz2d1WSjY61yZBoz
2RQmaCRpWaO5QxqQvgaZembqXIOKSRsdBDpb28tSjEH31Cqq7qMBxEq9bJXQte9oPBrWxbaXsZra
KBGA6W6IpQHWbVtvm6gJ248ZOKGfm66/Vkg2jtqpw0iw81Ro5JcHpgJbJ0qa+pWP6ekp/F8D/ZQa
+eh1uzic046qJYohSjFnA6p27IODxMJRRaHpbvwxq/nEMOFcwiawPUzRenuOUQLPw5Rr6Xgso3YY
t43rtSiyKnpkYmPmeCW+8PccTMI3OZqy9y+/i+ee1WrW4HjsaMg9XE9XoFamTW0b8MJlUX1KBEjn
Vx7VM+PjpKp49EZCqJ6AkkvHq7FHXSjZpL4hoKd+rQ/43OXXs4cfIb/mnIIns9Jh/Maj+WBNRXl8
+Rk9d/nVvoXTXwFa20K8kvIG2jQg77LjHPvKufO5y68mjy4ycpnK2PHMpk94B9IBKQt5Aa/Ztvtf
jefEVUTFCcPxEKZW+QV+iByiSmxPw9tNP0BbbU1sXRqNpkBqcCGhf7QhVL4do6CS2+5/XU2z5YyP
QJHjlXi7o3Pk/6O7CxP8iNuGmLZal2H0VTRga9ujM1uaFw2GOmeH/bN+bW12/v1m9FQeefT9yyCm
/zzwiivUS/UhDui7vM0Ugu0ug9YHRUdih8w/p5ljfOnyYMhfmcmf2/OcqKSPfnA6BnjZQBR4Reqk
5WUIBI1O2wQiHCpQO5Dzvstb0mtpO1hlhgkbn/fBMgejeNerrdVtfMCrASohmtlOovheZivdwYgG
G+MxQICXP79VOfNfE/6pKPbotxR9O0aVXrmeoU51Ad3e70HE+tOUnpeUQOWbgKCmn4iHhuzcnJxc
3I5oY/IbHYpc/NlJKOW+civPjOXTHT66EyePRVkMkemVtj+7jif3RzmOQ7VtHl1XNDqttmiWBqaH
MsV5ECw/kJ+UbNs8p85f76Obx/KVxxgmXE+knGTovznATAgak80rn8Ezw+BE73r0A5qoksi0a8dr
YZrp9BnqWv06ltocVKcDGcJF0pUUiSarDL6V2YQK7uUv5JnXoq4GuIFcgbdcWx5u66zblZXeZDvZ
meiPt/2A1TI6mVNSdVZtH7tKaEd8F8GBxGjlsO3q86/16LlZvosyrBonr6Gt6005mBELnMkrk8Rz
D2c1OBGQhMrIXpKOZJTtdTSIB18W+saPSn967xxLoH9HxeTpnBt3aqh9yuHObXyvq6UTkXduElkz
eYEt25tO5irrZxVq8cbrr1bOkJp0adRy8hQ/cy/0fkwOPuJob8trpdj89NEYZS/KNuHqra+b+8FA
IddkWrTp3sXaKOfkCMl7tGbeDFLaJwa+dot45U0fPBDWp/eOXb0mF7KZPNLg0rPGzYN9L8zp7OUn
Mw+b34/qFNSeXj334SBOmjJ4CL1/cC5MejRV9FK9drBf6038+88eJeDTn2H0JB/GiT94BgMXkkQR
HzWzSDadl0+lwMdDltwvwxwma6CHL6wLcoa7Q4wRYuPTXw1ZrQUS6kxx5yHdM6+iNLNvyjHdeOur
EctK6ieJZrReBYUSPD+t8r0djlj0Xn65zz341aAVftAkygwVLOHtXSZt0F53vp9uHFSrIUt9VEFj
HrdndRcMzTtjgBT/RtSOFW579uvuUAI3F0iAjmM86KZ9UooH6cr8lQ//mWfjrJZgESuJiW6+P4Ih
BYPeIKSoXFqNm568sxq0BuAQAjucnievPNQ6G7DcHf1tr9VZjVlSNWpFaaxft27qlb4TPebUbbe+
Hq3C8Tsn1PoZAjYHenD1ZvuDmV/HowUWvGJJpjVXHwlD23dO0u0sS381tPnfz2bOarSGpnAKOt1c
3dR/VISpngVRsK30JNYq3oT2txPR6ToSkJF5UJWw/SbWuGlvgCnz6YMZW3q2qUz6o2gB7I9ar++0
0m+3LVHOaqwCPgDSZqjdMQfWt4My8YP8AG3bF2OvVtdmqkkuCofuiC4YcKMpHpS+eS1v8plxaq/G
qeoLAk5CApBmB+ShGaM/mxnusOlbt1fDtCLLJ2Yn3B1jQB8gJ7GTdMRpbLz6apzaRqwQU0hMuu12
2k1De+Qt6Pr0NZvRv//W7dU4HTt0T/Ri0QdpNBtRLoIhPiit4jTbvplTfsWjoapjo8qIGu09ac6Z
A4pRCq8c9Pbbtme/GqvoLfUaij8rq9+kAGQb7dAksTxuu7r+dDh1tY+iTqKewu73BRHZXWMad9su
vR6ppHtlUiqYDkPllunxQeqIFrZdezVO3Qish0bqEbFcoQMkR7wvEr/Y9kLXgAmSjJTadbrOUyIw
CJgsr229UrfdubUap7Rvyf4YHeUIVOZ7JLVPiEdeoU4/MwVYq1GK5TxQWK+lx2UbyH16E1o72RjB
tqnXWo1TMqS7MDFReuB5Vj+bLfPArsEmtG2nsQ6L6KpUh6hUdB4W8YmwUfsrYWD+xse+Wk99J6rs
Pqo7T8ha7rOs5NaT1zqvzz341RB1c8sEy4K9lq68e+OQMHWTKn75adO3vg4y1sFq1W0d8TmGcDyN
bPhM9uDGV7oao5NZuDGS8M6rRW/sNGd8SCvn7bb7Xo1RczDHgZQK7jtu3pudvCGA7xVZ4zMPXKxW
0mIAtdkaQXsEjqTsFdD00aRuqw/gqHw6JWp4g+1J0ZWjpbpvMmk/OLVMt00t69RLkuB6ZnOeSRrm
RBYVZ7htt83kYjU6TXwIxkjR+1hMPbhoOLRi2woqVisohFNi+kiJ8cixvnYK+HNgqzd9I2ubVJS2
Y4iKWzmW2QesuwRgfdx24dWQTOG8llPCSzTD5Gs9unfOZG2bp8R6yaxQYcnBaj3ZxNp7NLy6F3dG
c9h246sRaeSwNWPSmb1Godev58m567uft117NSKTlBgZkm+Vo4jY3Sqq9Sfy6Y0L2xp3wYddVWAK
Wy+MLJLqG1M5uK7dbxs45mpQgmOzgQb1RKdb7+oC5OvGnYS5WjTDIIQiH8rW6xzUFoPR4OSurPeb
Hvja6jbQIJfwzJujFpaY6Wm+k0HZbvtSzNWwxP6oJkSXNEcnFW+NrvwWmfI15ekzE+xvui5TSLVy
3OZYZ8ZbhLLfxg5z7baHshqa2hDZhjFqlI11Q73unCC+rMzR2vhUVqMzbMw+ZT/LhyImazep8YfU
CrdtsMzV2IS6bA5wfFtvNGQb71XTJ0iItGEt2ja1nJToj44S5ZDh9YgZQ4FZ/gnm5RPNhw+bnvpa
rNWjb68tsMrHrgvEoYKsTXySbm/bR6yVWnXY29SjR258HN92hUpAa7VxhBqrERpnWGxJAms8JzFu
UgSHRwcn87YnblhPF/sO7Kbldn3rqWV6Z2LfB5u9bZNirMenUHJwaVnj6brQ90Om1XvNjH9ue53z
wH30pUg6Co2TtZDUU+shaMbLyBbvtl16NT7HuvUTR1dqTxL0TgSvXZ3NCR/HbVdfjc9CwB2CWVkj
7FanQz4Vt/hSt/XlTxrZx08FXFeTAK+uvQJ9CkTirlaulF6V99vufbV+DgpcuAqXpKf38nvDDm5s
nK+bLr1WILUsPGGJ5c1LrOAesN+FmmXbvsO1+Kj3AarGqVkDNKnACw2BflDS/Nu2+14NTjAJflOP
EP3dsISgIG8z57Vt5zxO/k3LZS0zGhTqwX2JBSHMetHtatuKbyqrJIKAXHu533b/q0Eq4KDmCcHo
XhoZX9LQ/ATm+P22S6+G6IgkMbUwfTL+++a8b2p4Tr25sVWnr0ZpAJg6qg2dGze1T1mPzchUyo/b
7nw1RkPyapNaDRs8iZE5HCejk+aO9Kow2bZIrx1VZhgEWNNTPslRuYsy/X1UbTyL66sxmkai4sDM
pX3p3rVq9MY3rG1tqLWoiFxzP6t6iSfGz3RPcfT2TguGaJMUV6wFlbrdq6IH++X56kQCfV1hz9yo
6MIG+HS5gIqsAEsOay/vS3Wn9vZZNQQbq8NrsVJbm11nujxypserXupXqRi3jaG1TMkdAiKzYZN6
NoCvnT3JK7cmEmTTZ76WIrl8JcDoktojke3tHN1Tq+3G+16NzjqiO2ENpLg0lvMp0uq7NKm2HeLW
0iIfWEESlHHtEe1XwUQMcK7KzNk2H67lQq0Rk61UuBV9m7Da41S+g7DwYdvzXg1NVeWclQu18oLI
gG8/UKg4dqpibXswaylSDBYQk75k3LgyI7/Gsu7TSJ22vdG1FKmPyclADFd54LL0vdaYt6ykG7vn
axlSB4ihECM09ab4P87ObUlOnNnCT0QECHG6Baqqq09uu32+IWzPWAJJHISQEE+/V83VmD3+HcGt
Y4amhJRKpVaurwD8DrHWi/nmP2HFsRrOXm8E/WxYsLXH2DMOYl6P4hlcn+h08B4h3O2jXsCMR6tm
vOTBLCZ0Co7q51Jk7uChMaS/BjBgqNDjVwTwNeZ+rgEuAtABHlvHTgHhbrlm2Qp4CWwm4AeekipM
IfxGf/LB+BjutlMgdSNU4fvxMlOwUEsAi8Q34QGZOBbH9uZRa6tT2C9ibAbeDWVr1IdVRsf2vHC3
ZiUZgEjIFox7n493fgYywsmB3x2JCHSvN7KxvfFt3XjpmmT7BGQ6u6NZPopDA4MO5F8nTYw4mRCP
z1r0zQSXmAWg6TJphnQ6+Ad22you48TQjxYjH8/uqnX+gU/yWG0eZrm/vn0mFIEIWI+XjJrXls1v
nTCvx8Z9t1pZA+NLKdl0yfriaz+4qOSU/kn8eluS/z9vp7eew38fwiaUzPNgUeMl1l3+FdxJuFcA
x3lwyuyWqgGDwG9ge12wUmHXDelLGfggOx0bmN1S1UBCmFHi6Yn1SwkvrXt0Sv9hKWW3NfNfA7Mr
H8GNF/I6eIRewBu7caBU3yHYZO0q4L5dMHGnwM55XdC5fI3nOEgvhsNT5D1a3LLpBdaEs34tMpXe
CdxLDned6GlaZrJFMR6EVxhXlhvtJv3BTQQEvNBPvfg2cB5MVYrEktRRglr7KRuXdakBwgaLNsUt
9XqFM3cOfhes0+m1GTrnqyhENeFzAGWvP0cw9QDSKVvxTCdbs53ZVPAZ3XZkW86KwEy8nq2K+68w
PKHNi6Fp0H2fwcKaLvlGCnvRK35vPRqYOXehTfKqz0gECpWHF9Idus5Z8Zjm8OoESnIjrwQeNmA0
pPo6trPeLuFQgPcJtI+ltdWUJScLRixK2JJbWjE5qgH5bFHAjVW3cVYqmKVFDw60k+Iq4cIESgJG
21XgNNnrtgXqWUicrS9QgHYAaKHdfHuVUTdkh7IQ4L53s79vDfTtxQA4KhhmCekeAUw91rVC9+KX
ED8toTncUf0wgpI5hA6O8hPshQ5lf7TYRXu1UrCjl3i4pAmcBRD5wU6Li2PBci9Ti2njkQXL8QLT
tr9hOfPaZO3BQd8FeotrpFUSvHeyAPdZyHuAxw5VNuleoZZYyGpg+DJe4L66lk1QiLKQ0XBwTHYx
XocsTgVuHC8MxjvlKqaf4LkeyljpPz58/yoRdujNtX0WDuB7LuMz2r/aO7hbqGNxON9FeZ624dIT
eCExLegjRfKNvgKQ6A7F4b1ATStmLYyChovI2fJR53D21qrPzcFh383zqG8juAXho4K0nqwnMt+I
axncIqb60PvvpV5GTa4JuBkuuKj6CQb9fRLMx1oukA/9GmHGxWk7+Wy48LCAjszMGUwh4qIjP4+9
+y6pscm0xXYh40VOACOV2QBDHoDTCDBlx/7AbtI7mNlF4QpGSRxGtFwy153atj2YIOz1XiO46d3G
sIXjjkZXUJSBihe48HLs3XfT3gGqDE5eP6ATVcr7NLaJKVO40x/T99Nsl97MHYzeGrA6L0m/ZPdA
9YVfcab1h0rBNCO/Tp0McN9NgcR1QSlrvTa0WS5ZaLKDk36X35AYtmXtLcADugQuk5tYuRilDs6a
/ZrV0bqsOCdfAt/Hf3Oozf/e1KKOKT/pXvSVkLjveCfGSwKf9+AKMltUhTAFTP5wd/ibxje6F36h
H7Rp4L7XXzYZxfo9rCftABJyT8bazUPwHh1hz7ApBjYIWZwoKlbgMHrmQZIMx77+Xh+GRto0XDrk
n85PPK8C1cGAQnF4DZ8PLY69QCwNwSEn0y0yNSZqgERn8E7wkzfhsfxkLxHbAI1BSyrpL3EcteIG
03PwThXUHsxR0t3yhlWV0j3BH/ALgWx5Wz5Bvf/j2OjslrY0ygO1vvWXUYOeurL452aSoy++W9nw
YoJ7ocjUxYb0DMTyPSHzH84tt9/+H8eWvT0/AAEhc3AQuRhq50oEFFcNbnt3bFB2q9pwqVnkbH9p
Fp2fFk5YqeCKeGy+7HViLoM/T48vemn1GnxXnYt/6ADbzaF33wvF5g4YZ5iqqgvSlefMbg9yYn/w
cvnNmO91YmzFPSMwx/1lXgm/j6TOS3gNuWOb2F4q5oC+zK2I1QWOoQMr4Rc33cPQsOcHh31XXoDP
5hCnfaguWdJ31VTkd4JG/tg+sJeMaRC1WVO0/aWg3D3OWtEqM519+7+/6e0V/2Oy783QCye8BSsT
5YWNTsiaw5kVJ3jQA7+Z4mDUH8ux9tod2HM0DUzL5QXG699xUH+Cleqn//0LfjN19tIdakNcDaId
Cx2CQwOK7LzYv108HfMGQFXo1xSiRa7c86aXl2LMG1R35vyq0mQ5tqToLowNpFvgYYqXb+DRdoKD
+FjC8+FgONjrd4oUJKBkRrEjcibydd/i8hfsnL6zxw6Le/1ODqP+EWmEvEQ89TWoZeHLgOapY7Fy
L+HxaYsTuZuCmgFGNgDQG4XPMJxOlmNvvxc25j5tYJfIhku4xGYsMYu6W7wPi6E+NDWTXYKoAD2e
bNEiYCbkdTHhOxY1xyZOsttHYEli8hCIbvShJ0ndatwvbQtMHA+9+F7b2CNCBgJS1VOU6ead9cH4
2vPkWIsd3WsbZdtHS0hmeUsM8rejipOLaZP82KDvBY5gkMAAHtxCKDRQKhsmmNxT1h4cmN1RbvGm
94tvJWQr8BWr0BE7fdkkUMF/eP4/Yqn/iMd7YVlKY7Km6YJoli6JejNFEWBprbCTPuMgtpAzGl1h
nD4lch0eA49TweOYdZP6QqIYnpwp2a4ZDXxSFluzwP7AB0K8UX2ykkpNE+yeN8ab7fvQ+HY59yP2
3GpJuvVHrCh9sGNn7n3L7TluFodHwKSCl6Fq6faeR+hveStuRhLv+zYf5xoHNgqbVqVdxUMoP5+7
kQdbjf96bp+A6B7sj0OzcS+Ig65xIreG5BNrou7ZgiL9SFoCbPixx+++6RCIZADtVVyA3Pg7JdPb
ImIvxx69Swxw1vQqSJ24xBt0tpLQKxmAUvzfD7+9339NlduG+K9617IEim3zKi7TCDONq5436eoC
TDNdO5wQ2BUgJcmPFaji3TYYTQXcEG0iLsEYpCcqnDxvo2Qf/vdP+c0evrcHAzdqwRkxFhc7UF4D
5fzJwJz9D+N0G+z/GqddFI5C1i5CLwI0WhDaoKqmb3LO1m9rFwV/KA7+7k/sonHYFBkjYDGcQO8T
ac3NpKe2tBrF9mvr0NH2h0P1bz75XjUHeQJbbCrZibVGiPOSrBHUYYE8tWoD4x2K7oNVpb2IjnHU
ThotMWg9TG4FTT8hEB3Mqciu4hbAcASFgF5cIlzHmdidTRy9+98z6TdfYi+iy2JoOTf04NbgHGbm
Wsg5OQ95gXv/lFkZHlIXAO3y69JL8Oy0bbMANh1w+kOvO/sMb9tjra2wpv/16bMvphYcxO6SZYk5
Q3Odlw0HhuB/j9Bv1tpeSGdblCLjJeIXsKHpGWReVedFe+wc9w/M718xKUzHSMpMNnVk2/uwiUs6
/Ik//bv33i1jH4dyHgwevW301BTTGQjuY+fDvYYOGKahnQvR1KIlD1kSPAAq/ofg85u33mvoICu8
Gda2TT12brrv5tlcgEV4PfQp9xK6Jsm49XGAyR6BzTOOmpa+kPR87Om7VRoWQjdJGLSXrJ3HB6he
P03MHzOHhSHvr3OcpRkLLFnai/REnpfCAJkyyWNSVPgI//r0wK+4N1S6vbQdjLVHnj8Gmf4TZvp3
n/T27/+a42sXTsscD0VtFG3XMyHuw6iFOFhUvDko//vxHATlSdK+qHs74e52uHR6OLaJ76V0nq8r
UwyJlDTgSPZLH1abTP4QeX83LLv1aaHO39Dhh0U026GEaqyCRfvBkLh3pgUi089g1rboWlK+6tk4
TGWjexAzD831vZauUB49FyIp0Gg1bKTMZaMfADZtj/VB0r2aDkiups+muKiV23Dt+RYqgD+8+T/q
zf9Ib/ZaOgqGHMypGL9EQILbh7BVCRqMGMw238Mpabi0SbHFZTZZlZxSVNdcNRmRWFhYjqk/T0sR
TqdtjBj5prKEgF6Sx212qAIf7x1+ZGHi7QYCO7XZqs9JY2D6G4hj92pwmP91pQCSEW9SGFChnOJQ
WZj3aKlc/zCu/z2d4z3GYXETbHIyP5+AY9hKEQpdZeJYfIrhRf7LGk+AQwniyc6nTcGiwRn/M9T8
WP8Q2Ne/PjzYRjU1Ml5ODIr5unCcVyFB+9aRlQLbx1+fvkH63LQWwTQbyfdZxa+Kk2MtlVAc/vps
rnBiH0a6nNpQA/UzkuYErpE49OZ0LwldgymCCYy5lZO0Ydc2DvPlBAbh3NdHhobuNaHAyBhQPXhW
r5qn2C19t/QVT8Ax/XHsD+wmvAYPbbPNuAASz8cTiMeuBhv52LXHXhOK80MSj7FaTtHNhM4lE2wD
aHZI7E/3ktAxs3RuDB5uFzh9S0DDgaYkxwSndC8IpXyBNcPSLyfSRWMVC3AmUbH9fmzQdxN+EHkO
vGNjTpZwVeZBgG7ClYaHkqx4rwhlED6HNIjNaYDMqxyEZs9Av5qPR94d8INfFxR14xhH6WROQYEr
OCo2dmp9cmhgwHL99eGtdhFoZtKc4GhKXkAiEt/TcMsO5eTAtf769C3hbjILQmTfp7KCzznsiWjz
Jwue/z4mgr7z69NlJCYiwFg+g6ea2Be+qFadfUqkPlM9Yhc8NP57MVVj44ZGHQJaQvKgtgQo4n5d
jompABL/9UeMvMmMSfF0xvq2zqGkqorB/3Xs1XcptOjwBaBn1KdxHX3VqqmrZ9UcijXwa/z1zYuR
hkYliT5Zsdiz4jkBT7LYDgUbsCV+fbpXQCBt2umT4Zs8R7P4sEVdcvCT7rbujSu6Daj1AJTIs0rJ
tasgST0m+4/3gsc+A1szA9bzFKhAV90Galw8+mPOTfHe7auhVOqoS8cT2Di82hIlqxzW8oe2v3iv
AVsij5KzZvm56/rt/QZ8/ccu7P/k9X6bGv8/zQXT8NePCoatixaIlU+JjtCPcovxI4n+VCP83dN3
sQy4PZSrfVGcaYDSuQ1+DLJ/f2ghZbtVKsBMbgC4yM7w+QIe1G4Q+Bm+zp+PPX63TiM5ABId6uKc
jAo8V9etKX9MI9nnx9bq3u5rnPMFidNYnIs5KruC3Mvw4Oa3F3/BiGsyHgTZs6JIhW96iP6YIDHe
K78AUGgbnk3FebtZHwlAjSvKc1ceG/Rdit2FkpvND7SGC9ddr8eXMD3mJhj/I6b/V3UhTCAqipWi
dQr5Q9cHj7Rv3x566/8n+YKNEAfCktYkXVR0oQCijlfu1PLh2PN3S7QfIwA0lyE70yFa4XFOZ3p/
a9X7k5/gbTH+RwjY67naQIw0B732rMZgvjONtep5zkLGTuhTzZorU5vjT2Zr/ny4BpvoN390t3wz
Txrg0SaJk8Lq+rWKZCvJeBICq06eebMK4DAHBZ5MCYgn9va187rPwDQdU67OOFh3QpVyE9ZfeeOD
5lscO8ju+hCSVgHgvN+cK3HgGadHkUb5+GTnBvj06xrQbBKl3iQL2jKMizZmpTbZiEPRkOLTlUkx
DezbqLlaopKKrFXXeBOwe649DvQZq/1kna6Ej7v1FRZyzrZlIsDggc23b9e5L8FQDFJaFh7e7eIu
GkUKb3qFmqVRJfoKJGCY8ZwN/YeRKOSOXdblP9Wo8M96maitU8h9Y+C4eysqax1pL5tfVlCXRBjP
/bcBRdtsKVcN2J8rkzxl/EvfUlH8AJMPJB40cm6DViXcvjr/+SbSuxs35deyh2nUXDnXzpGoMzRO
NqcNVzbkFJBmnasmx0wrKps6n6ia2C0JH6LcpsW5TZZNoS9sGvwdbPz7KktHmz514dLmddgCBQ+S
aTohC8tVXucKBrjlOrF06qHf7AbOalPgiJVVqJCsAJQbPfU6K3OSZugbse2lAcY3zhFLUrXc42sN
vC11jsyuLKJAqnpRPfk6GZXWzm9r9mNpNx+fRz0k4nnTJE8/8olk2XNswG5+3BqeL2C3buhRoefC
LREcEbY0W+QTOjRyfK+xbUe8HAu3gi3nEK7GyMZUOGzizqfx6r5PuWpBZhwsisHXDB1IxftozdbZ
V7IH0PDE8uBmAykX2bsAXSwbRFtw0MkWu5w8vuUwXEmCQhq5pqLPeSlSUZxTwftqSFcQoXGA9cFs
b5mlnR/CZRYnpxGjntOBLd37dSWsB8d2Gchy7uJkXquBcUrgEsu9rFHj4PmX3MT98FCsG4pAPAmX
VZduNCjml4BoZgQZlDFxHFegwMXd20jkOj3DYEWsDz1xEaraoYG32oZrZmMZerdCP6cGSs4UJmuh
XL4TGaBnRtuMjq9ZoqK85s2cdN9RB8klFo2ig63nLhnmZwFWY/oe8qxJnTufoU2oGMIhud+SgIjH
iDsBEHEvh4XWVAcDfZ6waPmpH7kn1xGgwukTD1QeEoQ3wdKkzACDHJ9DY0T0nXZNk3sg4QvFLmBU
2+Q+1C0dPncu9aCYkjkcQ0Cw46iAtXOSyh+NcUywUkwi/w7+4jR+Qnf5xivcLmHvQqvE4J+g6ptz
/M9DQH8MnbbbVZHR+/diAzqzGjlW0o+OYprfMUG2Z1OAgBqSKe/e5HrJ0lOYtyN/Nwm+bi8OPRIk
wE00fAPy+uZEnF5nZ/r+p8DNDbCR6RT7yzB0srlMpIj0wzIBaF51NKbkS54SWvwVOdE8o4U8uMc1
0vYD3SGqBG+c1QwGQUG9tlvu7gF5sNsdzIPiz7JoaVGPEsr+t5nnsn+OWNNGVze0oDMGE+/Wu8Lr
ML1k6SrCT2HaiOYdnwo2VqM3ATwRu7CY0YcCZLwF+XVO9NMcbia8xmM6yg8gazTDmwUW6UBucjFk
tVk7i9jpklzzM/TTkX6aCpv+kPAE6KsGVRr3hq+hRijhw+pOaQLgLatD3FbZB9HB4PjcsGVEh0qQ
Wfae53NBARAHdLQ0TaDT75wX3VixfhamA2k8akLAgWi8XmepZlMbR8KgNnNPohIodTd+iU2BN6iT
kEWwM1zxFm3AZl12azD3p/5myVPC0G4Tz5NDY9opGbX7SkLvUvDPGFiMFVAQ6RPSJfZ3gyWcVZ3k
RFWpcsnwyU9xksDgSClYnpWx2Lb26gy6ZN978Ol0U/LJZCvi/Ta6YSg7g23alah42/mHiIxhIDGD
WAtQhsauIGBZU7yTeNTta45m0ScYxOO689Q7ooAPt2OfXGQRFeJkLYulL1lk8u3BrTNDGXMF/6m4
CxuPRBHtbJxfZ7DQgnLTAFe/ponQpOY0XYJ6Dm1U1Jnftu6jDre4u7Nmc8VlUUPQ1JMjjX+Mgdh6
CaO5a19RSgaftmylNMUZ1vHM3BcCx5hnj1JEfqaixaZnmiaZIPamfH1ULOxENWw6MhUdNeijwDbM
TevQQrfN0TsTCoWOjJ4a89KuYUbuBtwbd8/gxpt2Kq2nwNzAXLycnC6iKzDQs3mTzIAcfyPtmsvH
VMYzJlrPleR/xTLfMB0UfNvm08Dy1p7xy9bulChB5w+psLy5n1nbxVd00qbyadEEZKwTYpJMawCN
4ubvDX7JMDafeZfczUPLGATO6GTCRMlhpnTPO+PHu7FTMYTDBELi8DSPQB+W1vievPZBkd9bJYuP
ORGoscEmPWne04jL4Cek9q830esdrFSIPxuvs1fIP9efwwwKax0F2AABjO3FzxHNNR8V2jCSuxTh
OSptMQl/F7n+k9C0q2GH3L7DqQYeSVsYAEgoAWjPqmIlmPoqBLDh2Y6rrcYZydqLILg2PDNzIzJ3
bU3g6vk2zXrrnuRGPK0Bjp6TV1VMeXDmQzBWfB1ICZpEiGmgnKzCJdnmr7ojOJblHYxUKoOz4FNn
0Pf5wincFGvInJoHh3942phkdYvcCbUFIuK17qj2nwHzZaZS6A7zj7AEjL9xrdeSdukTVyK82nkO
4gv6bMf4OkGBdVdkOX3dIgUzGF5g1b8PI6zFErxfsNy9TCpCsO+HBTjhNaLOPD1vwZKfbF701RI2
j2MXqA/w7LVvsgUhvk6kiut2Gn5sIZ9Kr5r2K9gq3SN1Hm7nbkYV+k6k2lNkHGYdfB3qJDafpoih
fRSJ1pbAvtDAcRBefQLzoBxcQN8TsGJI3Trwun/kNka8D9D+9jB2MyTrHUTD7KGIzWp/Ql9j2rLA
LetWhwGxyUOemW39K+uVOzNrIF0uOQz63+STSXk1rQEf33KJYPg1HlRT6jkYY14p4Rc4qjSMyqEU
OhvZ/UYio2tojsxycXOqnpxCMvizN9lLbDYV1X0XMYWh4mipl0UwNS9kHJv1DK1u34OrTk33CvOE
9JGHbWMvavLeP2dwbxhrveJiHhzfKbelWogjZbxOE/+89JqFX1se2zddTKaXUeuNlw4W7LNF3Xdb
0x9D1E7RqwExMfgc4yos+ERTRFLYNhmToIuWyjTxVdZqSyo2gkB7z9tNV9O0ZCgxpsvSVNmW2HNu
lq674HCyjU8OmpiXApttpkvrFKRWLHkmheornwFpqBvI8hC/lzLolgZKT75URG/ZaU2L9upVWzWu
/6KA/CqztXVXBx1dN/SfoMbzlY8HCiI6FSnMTRxwCXooJLYvNHTlXRPCpG3xNZN0RGY/j2D12SJ6
bHsT+JprHt4lDlJH3+BSlPapOUXo+62k1FPZxgmMI3Taf0DW+zUVyZslApghMlii1N9Er4qsyD/T
z6wtnmxcVMMUYWVEUXgBB9v21dZ1KNgHIX2NlJuugIAJXUadjC+CjkW1oEv0ZQ5lfh90Wa+rkA3P
OGcYeyESAF2Lbxaq6XnkE0f7egQr2PNYdHJ4itXoAuwVcFh4KFIW190wmfWcRC21b6I+1DB0xsV9
8Z7mveNnK4FeepkIjz/nM7BB9Uwb1JbyNjDps+/HJjuHunPkDS404/7dbNLtTUKljC6jHIZgLedb
+aKniLjouIAGMr/YaMTZZOtZ8dAgZI5rlVPKXjyUVUEFUruy7+bNTWi4R181cRVsMhtRZUXUjm/E
jBomBo/J6RR79G3LM1ogo1PexH1f67AhYxW1XEZPdBlvpOB0viXXOdTknFVFbhNSq2UKowUPQc94
r0x26nIJa65yU+gufT+igzL+yOZ0eNT9grS+4qwLqqiD9SCmbr7aMnMpggRZ4K1xx1I3IqnM1hBn
QWZwkwufAO3AWIopmNstXiZ8uwxYmBVJ0qkWni/9RazYT74koXb2TDIhIzBwNMz1ItrGee0zyX8U
NmHlHEfbecmX9XPfN5zgyJM03fy8QK2HiKeR0rf3cTs63P03/k3ub+DdTW/xw5znIjzlICetSN+Q
6tZ6o3Hy0UkbsKtI+8S8X2QT2Xe9XqIK1yET+epl42yVrG1Qj4J/KNZlKe0Y/O0FurgG3PqWeu34
HTcjjF0o+vqR7MXVtpliLDMcyCco0cWr0SG5I4K4yzosxcmpLH4QuID5JJFQVavvvjMYWb+JUNJ6
4RFJGTAF5jVx9n4YsDPc5475v6Kxiz5OfZLzO9JyKLm3bt6Kpykg+iV08B+G/X3yBOfQpcxTDxeV
JdwuSFumjwwlJ/1igxE9D2bNqiWA5KIJko953s+lH/In3PzAYwBQ3FiXc8geEOLs1eucfEB0ZydB
ulSUSq0G2hvATkjigoo5ECBqgaWD8VkcYkbT3rVLxk6YGACGpczfb2n+V54z8xbKMnqfhgITLpa6
asP0rUy0+hBtcn2Tp2P3loXjDCHVIoWYyjVsCzeXDOc3f/YAFvq71BL2MY3W8d50Pi/qrp/SSm3L
tp573SX3HoJc+sEFefbKpIsBGiCmz4K7RmXWybLBWslh/OB5+FdrGm8+JEma+tK2as0hTo6s83V7
c7i4Sr9uMALKdeRHsKKnacYsW9t46GqW2ii4txFFiz4MAVx4r3nUFM9zsM7mbOFcEX7cUknSqvDU
moeFjgn7irOYmgDNIAG5G9uxpY/daiX4wqy3CK3RqPOP8SLH8M0UL/F4gvGI72GyMaf8OgS2kF8C
rExA2BLfJm0dzh035ZK0OFwVZsnaSktk3a5s4iCOZekTv7Q/1jyJp0e7Dnb7DsyaQ4LPTZ5g95ZY
yMlYdmiB607whWrIReey7d6uEapZp6GnsTqbDIGvxhmdZdfpJig9TZki8Ru0iXXJAxThcVRHxZoU
1wiNgOvPFruoerPMJh/DyhfM8vt5muMwLWGRkyP/2zoi/VsUezKCug5EyNvDPMsZkYj3GXKoUWHp
vwqUX9wXkYjiSkF6R8lHuexLNMci+KpwS4vCzzok4G7iWoVXmB3I/MtmsQIEGL2stVVM559SuFSY
j7njYf55nqeCdHWSTQGSlaZPAvuauq1bWRkQksXIchqtqqKJJXmet3z1PykMLORfukV/5invAK98
5yVfC1hoJIN+AbU8Eeupt/ArvhRtQIaXFOsTMTiM9S1BAB4pQ/mb91Pf3nVxyN1dLLgIVU03veqh
lGmaMoANBpyocXzppsojSUVijbzHuLedQYroLoVgQn+UczDY89AFprjOc7Ek+GJb4XQ9Ebnar6JI
0F2XclHMX40Tkz2PLFRBVYglemgn1qTVhNt08+i7jjJ8kqxFe+uMe6NKj3bCCWtKYZD0cdlg4QNr
i6l5HBiZLq5Z83dTTLyZS5Ns2/jGSylLDUJsiTZHtsQg5uXdcPYuR/rCANVdrls8o+TAiyUrZ+OQ
P5dmMW5+m0Uu4z8tYD35aRNhyOvUwc5rKNkMaspdg4PjYwuzOcy6OFLxfdOB0vswMj98KhA+dR0b
QyNZhi10Ex9nuXUBjlw+DC7rhnl9yUgSZfcG+033zbm4veBQGxVfBqT3Ga+SgoXtO+DVONKgLlJp
u5SYZElc5YjTHvWJAK2gW8aj9jnvXLhVGgv+g4gSdZJNm/ZYas1yP4SoyT2hAhcnL3m/puLeWV18
R23xM6gvhqSABKVoahhAPSLvesKar3BowSmDKYTJttPiyZiwQNcDLHPcVWY5r8bNA6GDnpDwrs10
LJ8mE8/ySTfL/LCM49B9A5Pc/B1MYp7rdQnwGemafRTL7UghRN6/kyt1H1NkNKZm24SDJ5R6Zi2l
y9QZ7fdFWnajY0hOIMSxwDfmK24gEAlnVCxN9+zQogLoZ36rXcLKQH8UbstKkqCn4orLoWJ+jKd8
Cl7iDLJUyNyyntmrTRkzEh9l8eEMj4Kma09rGOfdLW1I27dsaov0FKH1Zfq54uRjq4CjFvsVBh5g
Iuskn+mpx7mPYGq25FW3OFxffN/NJekQQMfSLhpcRkYW/iNP1Ew+xm7htvJqjnB0z6i0a9nZXAZf
2jZqvue3ZOguX+Gb8MGn499GSEOvIaocEasmRcVyV4Byk1dFqtXfQ4IlW+aA0FQA3YT0JAua/1PO
FvGGQfD5CY6tDcW5PA/j80oyl30eWVCgo74tmv9j7syaGzeytP1XOnw98GBJbF+M+wIAIZLaKKmk
Wm4QKpUKOxJAYv/130PbPe2Sx66xr6aXiHZLIgkwkXnOe94FrFvza7y+VIu5TEQFVM9H25HypaoW
jAzB4rKiecJ70C8ourPZ2heDWL8ABqXbZV+ZyWudVZtvEzm/TuZVnc2ie9QS3bFfDUJg7C+AJRlY
X5HaV77sS/YOPVtDMzW6+dT7idsinmNaKlIn1U+55jjMZyhq9Et7xiI39qfeMaNl2HRrNzkTfUhV
j8sDLt+GeN/2/nSnaUK99xLXeIRAMmwXMkFBtNckUM9S1cu0c4SHRfVWTO177nl52RglRE2nIPMd
1x4hDzLz/S60W3q2oNWS8gPa8yXobJRfbStm57JfWu3kOvNy7fhb5sUywTRnV9nrctERlHJhtJV+
ECRzs+c1lnrKaGDW2zaV6OGnCQerwO7oVh/mEdPiT7jKgDSodRbZB4YdOA0508p9MOeiYFvwLcOS
1CA0Q6Chw2O2OFSkFuAYxVWuF7aG4TGxElGPsMPe2V4KEjiPpiR5x+23/MJs9faJQIGivDc9ia3B
QqbIfc4HCaz8XJqHbNvrMAc9aK91SyHoitBq+TiPUiazjIsuKbLQFG47fz6ztw+yqer6cnHdreI9
Sk3d0yrP1a2VuvMllWVuxZ7XanIPKdid7xiuNDu2iaaJe9suVGRmU2VAACWLeCdnnU0EZ6Mj3wUA
W9LasgU7mqHhT+s63CstK6awsUejOmraVG8XGOptXzSbILCgIuz0Mt3kwuOTeNyOctZ3pS9GOsxh
PlrSoITN8uZybTP7Hj5+h+YFx1KQO6xHLOEmH7QNgUTsoflaH0FOl4mDSOnGl8HrU9Ml1ancwLpU
NbbNoWHmln/Ktk7VId8UFg5emdEGsGNWUx1mXdLiyI8dl3+N6Z8HUjM77XhYpOi8C5ckeNJ4k8nx
8kCzMfKMZ986P4RaMaUpnXtH38bmU0bFpvz5MCAz8gNTLkPFY8wE93Xk7EwObT/oaTThEa/DLa5N
YTxJQYUWTbPfZ6ErJgf12uCs5VPu4F0U6eAZ+YcKdE4EdTNm2aO+bOweqaY5xtFxjdoOa9+szEiC
706hbCbA2iBz1iWNCpSJ+q1ou967I+Imn4IVX/N2N66JTStsboIKxm+N4UXryQkJbMRL/h3pTJN7
ka3t7L44XNT8XlGgOle2Mio3FJVbmqcqnXVswFvajCxXdX2/YklRxmah9HoNbOwjJiD5rNnSQFQD
hjEs6oWiUK5u0hGv7qvkOpN6vh0MoS/Ntd8yeQic1ppJAGiz/lW3rTy7MbekgdyU6GWzJ4pBM0+I
Ll2HZ6q3tpmJZrO2MYmkcx9Dl2vrkDmhPX5u5lppRH5ug3fQKrDBD3pVn78hh5YqMnq/LWjqafTq
mxFEvAxRDA1qDHDRMsxL3TFt2ll70Jp9DnNo+jybq6+ixHGS4WJmv56j3m7bcldZltdFJhlLQxl0
fb1mMR1GRassMBSETlydA+/I/5NRkeX+ckwG3fVClE+pb0d4i+g8UHlSw9BguC/TozMt1kbNMrRi
vzZCwj/pqO0CJgtGGaA23YqoYxlUsVhGo3t1c7usNHoHQwxWkFrY8nxty7pCoVgy8x04TGvqRBFq
Ve9fOGZrrsuhNDzLexp7somuZgCGpeXCc1EIapDFkre2m1fLe42r8bUgAwWRY3z2Z6fxnbxtEjfj
uWe/TDRZLhRfMMC3oFiTNL1da0PRrPSj5fCAixIA1g2ZHtrzEOiq9puXfKWfhyC4urX+2g+T1lEM
uDYNkxwQkE/kL8n+qHw5erc2m0dKqegV25cyY772qShmWcYiFY0GQNS1VkP8t9Pnd4Jyn2fZ9F1h
xy2lUfeatcKevWAwfPzHZ1eM3jsDsDkn0IiJ1vDZx6C4fGq1UWonmTLCvJv8olN4cKxeZYbu1OHU
jRC07atDVjPJZZGI1op7l8bH2ZEMOnaXyKxTew43pqKyxnewd3M30m1n8C7nltnoFdW151xRFgn1
0FRF2R/d1JrlQRurtP5k6Tq4lXOu2eJR1toYVK45a1dSx7LsThvVmLPHkbQZ+lTGzW4da6+/ydWA
dKu2dXd6t1XwIkNPV4wtc6tqME3qU2148RzVJu8sQNPQbEjsKKbtqG0kxlOy4tRZHeY2tVbqKVLV
Q8NdhnG/ysa39j1zo/miKp1NfzKywbaPeclsO2z1GkrLDjGy3gN6NIyuGGipxdbirjfNMbScutAC
nrlrp1VnjLaxMXyJdQOxQBfnmsEE02kYWq5BRWigF6zd0tpRn7m22A/L6G/7Viya3mBSaM6jH5RW
SvofqIRRXNlGr9STrcgJeHVTMdZXFLa5G1d2NvoP88ywMapScG/0ttCtT3nTVM5lklZN+TB73JjL
1fRKddRHQqJA8NBcXJRq3exTMbp1elyK3i8fafSAV4HSqZY7oDavZgYjcB3M9XDkYW61EDcbZ20j
Jtuu58clZPezKbf7EU9OXRmh72PpWu9qhptqPFCA9dzYwS3a/sQ53TBFgV7GcJjazV8fLG47ckHf
zsrtkXkgiO/Ekxz72+Ze0UQ72qWpJUDrgaPjx2ieB9OeeaEXjtNelIXb2VdbJZFtG+Yqh49zPvpg
2uWIGU48pO2yZoExM5xgam9CI9Q75U3YPva1+lRPmBSeJEYiyozP5sUGmMZiTx7gwuZPRejX81xG
a92fMxIH5dzYfSKaA4ak27zvmna0onRa2+bKVDgvBUtS6sZBbK1tXWnKMLSYefuQR5WX+jScbada
aiOrzq3nxS1GcZlsabHcM2kRAyOkLOm3L1ZjW+nntpR6ddAtZLsHPZ/X7hqzgX54V2GvTlXT2GK5
MoSm1q9rZxftVT6NtbvbRtsDFPQpRAKG1yNzwlwpiKvdIK5HvVZzOKyE4B56PkIRjZtpliE6Dwf+
hxBndu7kxT7E6JtqIuX6UZ/LVF33w2Y0R5cIx+38PbsJuh1/WKcwV64oPoMmakCytqe1CticTiZU
Deu83lFTlxyNbKHnBn/u2/nW1/rJCldNM3oeE6/rkf609vne+S34FTVEb/u3yp0qDZeC3M2/jOeT
8Ys7AkBj1WGnh076q8FAhXLqwep7cxiptRlp9cFYCcxJZovMM5cZgR5Zpq3BFLPSLrkxM3eYY/ZP
bD2nqsmn16FY2uVKbm5tv++X0RF0LV0xHldA+uW959btdHu2I7X2qh6ToMa3qQsoQ9MlaiyGVhy2
zOJP3rr67lFliGZuGPfV2IlQFG9gWl0JXGWTwSrs4Xkctc4L0MiZMzh/W4Lk9V12D+PHoBSayBe/
LyDpciASF4MNqT95if/ktroPT73RGc0C/SZ9J4cgR7oqAulBibFCaBz9+AqClIITg9TowzMwxZZr
gTNQtxaBzfY6bEFaSYRLAXkLNJzxgtKZnKtmEU72EbMApjXBOJPH1F3U02DnRTh3WOFTgOrOYhtR
b2WwkqL/UP2A07RmexfMW60h1CG3AWx6Q5eEeH5bjxZ/rV1Oc5a2Bz/7GWGm716YRjRYoN5KU/U7
YIJthKKtJdrhP5Jx0ZdViWqP5/yyRLpTyDHY1sy+ZezajJGT4GPw98h4b02ynFU0tWxUtdP9D4V4
50zx36Oznbmiv2Hi2ZU1LRTd1c7K7z3Qitz+e2owy3lDUJZ4d/pJ7rox56MOeuRP+rVim1b7P//k
f+C9ZjlvSMpgYOYAuZKZiMbj12UyHy7rWZM4YiqIZiDUU0HChet35mlRYLZ0VoWmhwxK+J7+/EP8
EXHuDUcyXYC9c613Y0kwbxXlSGKu4cF2IYUaQ3QG4N53fFz+iBf4RqHRd4qlZllOjLdF5z4Mq0zG
qE0pcDFCUGejXcx1KsrRZW2+c4f/gC/81mirgOrIMWLaseMRLzPgoLTrAJm/c0F/9OpviJQt4ZTK
zXwbElT9ueyNp9lrk7+lgrLeOm1Rn3d1myZ2zOSZTqFfD/lYWX/zxd+QJQfDGBo5OnYM+LyDg8zE
wwBy/PMF9Ud35Q3TOVkYK9p+7sSprikO8ykJjIxj/++9+pun3SxbC6Ib98XcamymB5/A1E0+/PmL
/8EKfeuy5fTMTtulYLlkrm9+UYBJc6g7q0lElmfWbdCOCAv2SKTs9m8lTVr2my0g89LZxRHLjkn2
td+Lrlc3hQGu+ucX9LOS+n/g4r61NnKL1QIPSkVce34G9Ow368xUhX+/rsbgPAlKbv6fRhiNc5G3
xbtiy98ZrDR7n6h8zGhS0mxH0OiXZbKy1gwGl1rsl0/3ny/L/0tf5emXz6H++V/884ts6fLTbHjz
j/98J2v+81/nv/nv3/n2L/558SpvnutX9faXvvkbXvfX942eh+dv/mFHQT6sd+Nrv96/qrEafn59
PuH5N/+3P/zH68+v8m5tX3/64YUxy3B+NUzumh9+/dHhy08/kBD4my/o/Pq//vB8AT/9QOrza/U8
/u4vXp/V8NMPmuEaPxreuQf2Pd+03bO8ZH799Ufmj7ZJ/+Z5wnVscIAf/tEQ35vxZ96PtmVa4NaG
5QhXOGd1tJLjzz/zf7RsYAkfBb+n+zr23/+6+G++nn9/Xf9oxvok4Saon374Wffz79VkE2PnCF3X
MR/VfduGU/jtkWu6ps/suNUfTOPO6m6bNEriorkjYkeal3N6sPT7Nr06V5bJEtbOTVvvVBFvR2ha
/XvAji27qvwjg23ZHlNH7ZIlSL/KqFah/a6PZxl1NPrFyV1uUhWOVZSKW5TDi3E5OKdpvPbni3Td
LdZVR3GCWQ/S6sArIFAH9K9F8pj1H/U8rNuwuwDbGybvnea00dDljOWPdnPK80+a8dFpbhf9mqZP
dbeVeduczeNLfN2ca6N8gnoSSGTrKyhIelWlD8DqTOOC7lZ1R/u7epafJf2/u6OmYfCVE2/ovNUX
zghepZfV+oPK7Q/2lObRkgr30trcT+4yBuXgR7LT4vm9tgz2tWutU1TM3zV6eSNOP3+xmOGjdPUN
4QEyvTUpbhpaCIsJ2AP09CdjNLx7gNL8UlqXlKUfZk8+O614rPVFC02PBDG9NXGwr9YHhnDRNhnf
USicD9Bv7groNMvLM33v/Hne5pRK6WEfZXnzA3QQPR7b3I/VJj4McF9rRv+mZWgHxFnG7ueH8S/t
R9f5C3xr+XV4u9t8s0Hdtq8NDIXX1+H6uX37m/8H9yXj7PTyn/969H+3Lx2f2+dv9rGff/+XXcmw
rR/5GqzzmvhlM+KHP/rwiXWBLuCbrUjYbFK4ZLueR34ngCIb2K87kan/KM6jY18nMYEGBivbf32c
/8VOxP72zRJxeX3f4yxmjqH7LJG3CWINfhPjOpXNydcBTj1NwkIu6dDwgV9iuRhbCLTEmHKYH0lw
uCEaPlkv+o8il1FlO7g+yatRf3aqLkACcbaKx08NbqxyjmWdx/FWbTcLIRIKYl6S3/lmsp9Xd45M
vQSaW7Q6alW9QKm2E/SFqDKSeiYQzC6e4aYwj9u0fDenaCcEcuiANtsO8f+CJexnVliFSZpXH+i3
SJwszC+E8taIJnon8NJblQ6XeSFfho2lX69wsDYL/kjaPpjAKOGYiSkcet/COcB878n1RZi12Pul
m91oVVbtlJyq9/h219eWMsZ90Q8X5ak4MXvbD356tdVXqegjaD8Hf7ucyvReA9q5cGda6KY3qkgv
F223pSkTXIwVhpbhdv3iyww609GqmCsfYN3CWIkLArk2H0BVvIxl0yITtRn3qxl6rLU2od00QZKg
fT3MjaZFmgvKPufob2bnvKWFjvmCRoQhjWPoVhNsi1UERI/IoFPS2DcGDgmUedbXVuv723QbocNr
lvig9dpzTXZDWLul2AlmLiF4TUG8Rf0F+54kUGliwhaxmDKILWWrWoxQJFMfEjWnxckmX6Zx8aIt
lT49QaGOau2qaHG6LujBbaPWc/DUa/T8up7VvJux1I0g2pthMqnuHf1ycTt6yiUqUCxRqU0ZOBC4
pDGUH9JuVpGrVZ9xsqqDEhpdPEwJOOhUjPGWTNUHR/gGFYlR30jFsh3b7lM1rQl6n6aIDNR2V9a8
uKB48rMByS8cV/djU2EeREAhowdYG7vCQuXkDmMWm5X9wJeXh41K0+MgwM7czln2ru/e4SvahFVb
JbtOSD2c7FU+JKWbXiyl/2hbOlh2PeD3XUAfToHCIm+e1XHDC+2kD4kXq2wVl42Y04/Mq9zdAG0z
6hr6B9hkPizVesyfYTO5u3U6L/KxFJdu1zjghJUXWI1e7IiaxhNUIbVCl1xxD5QTgsZYgepwYwf3
EFdJUWOdtUD1xaOiDfIWxEchvgqkNsJESd1plxewu4K+76avmOxO17VjzXkwbK65K+dE7gzFMMhz
49yI4wlJR2CUG8x0mVq3/TQ4/D0rClMANBw55IJyg7BkgBPdGIKIdEXcPWq4ydpXyeaFzKTLwOjL
7kOVMbX2jQ0CpU6orelW/aWhlp6Br2dXAbMEM6I4m0PJNDrm6vWgcbZqN2XLEBZkwUQe5I1DZpoq
BH5agmVM0t2QSuuw+H0TalNrwCqtk5BIXhGUE/ixm06PDVGrYT5ZT442Z+cJwnoUHntXvzjvy8E0
4MoZbghE99UVqYqGaSYFxxagQeN6i9BRCwVT/Z2PpOYmOxujiCadIwZpVdhtfrEzqACCPHfOtBbN
I8BGdteVrHAn9Is1sseFZ9BY6p05JZAlfRP6Y1Llx0Y2PB0udEXGxxu6JEwixo6ntoFdE6zpmgZO
nT/PZ9JICWh/TLncoGS0F3t63+zNpJoO9bh95LjH4Vb4aDmmDSfBpS/5HpF2eEQo7fpWufvJxGa+
KyBE/eZE+/UI+aZ4/R8ODN9wHNPhzDIAhPj5b+AirWnLDvZkc3J967L2x8hm/eutF/lwwRMH/rk0
ku8ABByRv6ljOKRsxxZMESjlfVt33lowjKYY+s1R42laeTNNpd6N1BMZWq7hfqeP/LZ15a0cHYEe
pb5jcTDzv769PPgzPt+/a536svjUNQgItumYYmyWTz7MB+viz+/mt6jR79/uzd00tjFFF+RZJ436
UKAOhFcUQQE7trz1n7/Vt3jC+a0MXbjnEsTUfTIi3oAWkDUZGxADedIgCG8Rh8xffn3f9i2KFd7k
/C19e+cKbilXMxV30OzuOLreN666//O3+N06oLL+zVu8FQ1DBT3zoEe0c4XxfiQJys/XjxtUvj9/
m7drgKUGq8ugCURZ77nnHvG3Szy1ON1mevZT1l5X1e00xu4C7TxU2nf8ot5eD2/EovZdw3SZNjnn
4vK3b7TCfTZWL81PblWHZvWs5Q+l+M6z8wYcRcHholoyUWa7uidokd5czSR6JBIejG/8sAMdjvGq
nwr/Lq+uGn061u4YenYRFsnTn9/Et8uN9vpcu/I46Q5F7lsr9KwBCSodUZy6cExeG+17+9DPVqz/
bm7O18Up7+kuF0fPbr51ectJMVu3rChOS4qUdpgmeY21qsEe77ahqSfjrj7P63Bp03eQxgdYabr1
yRzFGAya/GDCaw6Qk8rQ7Ar7rm5qWMm687pgJ3XKpV+Hrj+4FyS1uDuDgDccvdjaVUavXLADpoGX
U67AAC+DtvSsnfLt5NabjCHAA2iLnTqx9xIy83f2p98vmfNV41FkorMT8KreLBnP9BYDpuVpLg+V
vffljSX/4lP2y40V5i9vYbtvEO3KzoVWoGY82RTzCQQC6grGcX95eXAd7AmeaQB3vAXWKun31uyk
FNR3fssBFv3Vl2fr9zBgEsJxmBK9WfSqLpbMn7vxhKg68N4x8f/Ln//bN3izmzJ71Srj/AaLHvRr
0A7fuQA2tt9/1WzSgET8C4GQZ775qgvHKvRU69xb6DojMmeSaxAv5PvBLJa9XLCmrii0PsDYyULY
nwJlUmHogZn5yHr82Q0aIy2v6XDSqZt2SEWTYMOmPW7z7MVWlnPyE388ZhVq3tiZzY+6XuThuICr
RRizikMvJ4aRtA10ebN5o+fFEqoRX8Lem7soVTbkr65woYuPSpoHW6/mHRFQ880kh/pd5uftxTov
VRpmVvp16RZUBQ32oEfXaoFE7Yluq/CWuJ9HPVxmq4xSrX9EOz1lgaoVudATBRZsd7nNx3ITVQxh
u6Wkgo/qeO3HdvHti6lFHMqckVcwF/8m17MaS9weqiz+IGugs8Oi8xyS9xbSRWw9zjHCrsiuVdXR
41qTvPUwTLt3S13iwKQ8tEMjmnLcB3AX8bbuUXRLd52J2jm6TtrvRoVjZdlgC52jY/oMGdU8emQ6
wTrGWduuPPcL6PYcLhg2RGkLH26hew1Xz0h3FtDiwfOoErUUM+DeW1/qnCGnaqaPbobLBmzSYeef
Gf7VmsGxyuFYmGl2r5vthzRrziYFixMXRBGEM5ygy1SlqG+7qUSPYDHTlV3FnUpEe60rrdkNztSF
i0e4CwUzit46869lJbabLp+aeLC7IhgxQYjSfu32XdoSk5u7A6W+YFyd9uNeTiXW+K2F8XkzpGPQ
aahpfQhQ150oq0NXmbR0XuXdGejxYAMvZrHfmuHJGHREZlpRxsqC2WtqeheknTccCNzzL41qFFdG
P+tXvTPbQVnZ2xGPXv/CTrI8dqaqBRjQPdokXytiTbWeeC1G+5p6f0U0pBdBpZfyHoRVsGRG8erS
RYhddh4lq3r7QKB9cli8fj6utiXwHlB5WE3+di8tv7vEuGD+mo7e56k2kHGhGYuVz2YPOL9A1261
22FYt7tytssQMme2x7u53HlysZCSLAbfqWvd0uk6h8JVFkpORwXwOCjc086KGih0EC/SJ39JUcVC
14YVtWSxZbj1Vx8BXtDayE9rwtF2eGo4lwuP22Ez+uoIExfFXr22h4a8Xwxu8Od0BshQqhDT4ay8
vScoC31dJpR110+TA83Fg/qj2cijkymBjpy2u2qD2YiuE/F7qRhYrPYYnk0veyYUu8ZCYD2IVu1H
HRWPkaKr5CbXF4Au6SvEhT6wpJUFNu6jgVuOmBDn3bO3Dt6OgO876WxNZMMKOWTpKG+0ZeoOpcim
nZeioS0B4w+0ButVvxm0Hq1hHZjEpPyyo0eGRJS59U4eOOs4F4HYsE1oLBd1BP5+l9hK98FqjEVs
pL0eyB7timxpKltZh4VTG7Tqa37slHCiMVmPCPCb4rl2Hmleb7QhT8MkyeWVQzV1VVotqAEhPnHK
NwiyrQgDeefNdoSyfpcuCP3Gbs53k1V+oTZ6GCxn0NgxpfhkpksfuWp6xMgA/lOTwIjJJP4nCpuB
Lc+SfQ6RLDCYxB7tEqW4MxfZoQdC29eSlGy0MsP1uLZbCJVDRnOFqR5SkJTGcqimu74dX2DY5dGc
DN6JZhy8QPQiai3C2nLlWNerthQHa5B6IKyx2I+VhqSrwqFDP8sNvKafIjSdfoZmaGl33uxCQ4aQ
SgM/aPqz5tjqEpkJJsnsrGRqY0RKNYuIPlt5NCcfzY/TIT2o6jY261TGOvhGQDKzPBkzoAjUmmrf
OI1zjanDFmdd92UrWv/KR4KL8k2n08v9MpCGZPwgkw9QL5Gx6R/nBtGHk7degG9MHtuTkcLPaF7M
SR/DzRRbOA8e+2NZlZ8XeN/7BS7DHazz6RWpcJkhKBPngO5xeje1XXHJTtgdBpWUN25rtLeppFuZ
yyK/WP383hjddtci7grxmUHJZkx7soMYwCNbOtC366E6A2djVvgXRH0tO62ReTxaa4E1CdySWeNW
wsbyP+Ywb3aySOsD4vd2L5wl/WgsSBQdWVL6mGNxQr/q7fI26UILt+Vgs9MRGT5046WFQR2g1ESt
1hZd0Git+25unTSsZKL2yjyffAlbXGjDCwsruJofjLW0zSD3tJkdniMhWIflRe8A2jxNlwd9tMoH
X6KPDOxqzQFjEv24dYt+M1QnCSRQgKW584uqXR1bDHrvvujEBZDbfYdVSoykZoqNjLQKDD5eGyjS
wdw0/rEvaonS09BRaU4jW1iHaIM4vHAosldkqqxqB4KvnTT6XssaJJtaDYnO1vLT4lqfMQ1Pv5jT
rEWWStSt5xbyM/JAFLeZo+WRZi7tjVtYJju2XV3U1qQOsKaMUDPm4nLxdG7dSOkwyuJlXERt7XrF
2CLC5aK8y5ATcu/mIr2Ao5ObAYd3F+n4Nl/UZoFK1Z/EFDTYYMSSsuJGUh3s3MaqQjV4CP/93r3A
L72I9Tp7AVNZA7F05rHQxPu5l8a1lOlnnYtAhQqvOVjBEtGMI8oaA6wizzYXlnyA3IMaPK84thsc
l0M7cYa7xh0zfIhs/cbIh+rSg1yBxYi9eszLaz/QEbwagVsP4qhlZ4r64sJCRW4ES0lXd0sFKSlN
iJpCCUtiMtRFvCAQ1alRV6FlJfXOlVPOSEgrDrWvsXr7jJe2zU/6OqQwmCWKeADfHeI3A07yipxw
yuaom7CpmFTxtRBJ/5zZxut8/u9s9xELZzhmijC6sNc8/9pO5+fCoYbHqxVeqmdW+6XvqldGCwal
hMfDaukvosie5WxpzxNdcTwKzGK1UjffnVODyEwhByaoinW4aUtCT5pkmqPKt9L9JBBkuIM3hzlU
qXDOWxXm3qqFCgeXHYYXVeT1DRWGmtbTWOnPKW4rc5Cl/WfD2l6F3WiHdsShNhAQzaCuuPnlApNi
59RgzLMzfbYql2vWZzaPAS+aELIcp6Q2zTckQ9iBhSwxWs1paSKtld4Fvie3SOVuLFD8AelNL576
9APkxV2OZ1KgsVUG8ySWW2SaTpSM7Vet3l57TRtA2RTkPabCuM9k8yXFhoxr34HxNjomGtZ5jFSp
Y/TguBAynH4KhT90O1XNJG4S2BxMIJfR3Ls1vCNCvyTbzw0TjSZYzniVsCs97rtWhii8xjOqq1NR
2UZ/gY3gfDHBkYroA9KoLpI1Hn2TAbBlG6Fd6p+Qx1R7DHbLcIQSfUQ4MRJNUvvHbnB0DsyUW2fi
yWXlqxdXi71diC0hQZEU7TivnBergGJo6TBUvGJ0LlGUIJCxu+wRvdQUtBZ1e4nd7gFtJAgro4jA
2Xz/KtPcm96vNsQIm/aUVqvYjQDpTzmxBzyuTJQ6TlhwzIJYrONIvBSA8erw0ZbliCitQwEivPvV
A1I1LW0BRlkwbxLDS4Pt19WMJPA6r8SzY1B15TVS/LPtS46eM0W34lXjOT5WRluLFQAqVOi2zWjv
09oZPq9Lk9wsptddnfUNIawS474X1LIG+z9nbXZAxXnHqhORrnzvFu+f8lQpyldnkY9L1rN0VG+e
80T6Q9Nb71tvIGghqxe8DZovDN2HneNjnYLWELXf2RwIY4hsjGQt1tuqIxLWFQrBYJtPu2xO1oMh
l0yFFYZXT/CzthgSAS0MKHsPYiSTy8zEk4hnbVRxaU2k1kx9cnIqnEGm1E6v2ezW/dRVyIntAl/W
Dt0uBaGMjTYnIzmFa83OnwzXeYem3+pb51AiH0cLoTeNGwi0aPdKWfZL3ZTFrm5JlmGMNL47e71z
cna4Tbit906yVnYe+fApCxJHgAaQ4SCVjrKATumInZJ9oRSPYocS4Wjo3hd0hs6uaxi5IdvMLlSX
ZVExWWlMpWDvGojjQYK8LRQi96N1Mykw0jrcZGuhR5btdZHjmVH2K9rirsvjpVs/lyA2QVG06x75
9atde9u1r1jvA6qvQ5bb2c262DjfTE0duD1loyUm7FLq5uwmb6ah2SozYsSQpQEjl+1hwT/qNkmm
szZu9edognG7H7FUerG2/0/amTXFzazp9hcpQpmab6tUMxSUwYB9owBja55n/fpe8unTGwqCCnfv
iy927AGVpFTmOzzPeodmrTHvbFNOUIiMwou2ySi6lzDTELirub+SsdpuyyQbb20tGB8i1IT7ckIp
qitTtHAQFl6j8kRwPOr4BMbOeUrMMsLYxtAPtr6hdwNFYZwSedaGZqe1Ch3tmxGMuU8bbOgXk2fE
3zRRbCui8YLKlEG6P2Pn8g0hW7A3bC0FHVoSzdWZ99TRilizb2YbQ6t7N6s9ballIbWsXoHJMrXl
osFQvS7U6Y7My6TNiECXJ4cx1CO0244e/aEpFP1zVmfmLB2ub6YMza0mxgg0AqmxKvxffunc0VNT
FoOd1guPqZHbRIuM684qo28m62eH5trf6DXnFjFpdNQRbB/LydDXQht+hDWNm4yochW0ctzgewSP
g1dq1QkI7AACCQRjTHaNkZh7BO21G5oEpGAANdTYgkHoRbrr+XQ3pjLZbh+KdI0BLkc7rJ9C4fe7
wAY6kyR9dTDVIV53ODNd9jN5ZdGExWDsB8c8M6tTJhNtL7LMWI0mBHKZm8JN6iTbVgXvr4yGBnRF
2E20lBgDPlE0ixdT7vwogvC3kmMvzQvD2KYK1v1YYUAPLtZlgpHRpFm8LaFpoWdx6oPExkSe6TyQ
WdFV7YiguiZwVrLuQApOpXC9Dkv25Gn6Sk4E6CYerF0klWKpy5aNwcaXhS2W7V8PhZtbOhZRX6hu
EJg0hKd7ZNXEYwZHg19N/XXkdBQba8OBcGSY33V4hhvDZ3hcCL1uqZd5v/Vas1hGwDk2A/7zhTcp
5AKtYnwfmhQhdTj5QAXFK43eeFk4jn6VRskLjrFq1zEHc6lN3nCDQnLY4Nj73VqtcxwLBb+E4cz7
Yj6AmER7FMxcjUCJMvQrlrPFedKvmIwSLGsMkhvbi0idAh0QU2vpT/2oAYQPpfFDOq29G2Mv/caD
83nkQ/wL1M68LNKfeqcN7FHake/EvIKNHqPdVZuVxKcCf0QrFm1uam6Vk4oGBbQYhtFDG8whILQ2
ORsz3/SVlrUNEz3CaulbNd6DJvaWftcmdO+w8sqezHloFHp41oQZCAc/ns7mtweCEaREa7q1ysrQ
bd9e1a3THry+9beOyBq39c1on/t9vLZD5jWX0IhyUe/UMpNbPpFl2Os7erTGjRbH6b1iT8wgb4qH
2Km8lZ4V/qLwJhP9QxitGeXGvYiEkruR9ytLqfUdkI0nPYABAz2oX5VWrcJ+iakTZN64YkBFOwOc
lJUapTX9Pq3fUM6XawrVFM+tXA4bSl8Oo4aygKdKZrzr1bhZjp7C4GQRY8FuyCTAt2fQO+cQFdDO
HKGCbpmw6kKUMGbnEbt2LrlyB8/QkL6ys/L2j1Yb0DqYHuZWiVWvajGpi9gG7xh3evwtjwieLBz9
mwA7x07px3pT5322Tdvc35olzotOd6oViJfmmltAJTzoyTWDXMXV4A3NM17aH7Rqm6U9NHDC9AzM
T5+q60jHlVVied2AHiVN9/xxS8WKTD0MaKFOfnrl1EFxn/tRfgMG8E8uyJqAQ7VLs0Nm0vTICBw9
yrb8TgdyEziYjHLpquvz6igLWkOG5dS3YYXVuNfbF4t/sb9RLUlkGN+QwDBmpbP9YzhOMVEQy2tX
4gNe409ztnFR5wecZSD2GgQsgcfjxjgR7S2ZWk94/+VzM2njCu0/sv96REtbahbcMr7MKCgsdmzQ
EFee7/nLYjCooLEzL/Si+25jx15mZQSvsWrk1q/HdGfxlG7oSvAh2FGFSagUp6KxEShMtUpQ6YWb
HoPBShEq4mCvddZdY9cLhs1zN6XOfPapbbemn3TrMrR/lLpsNhk1sFvmIQ4rJyxnxzlLFs9ScBMZ
YYc7exAbX8xnFUnd2gI7sqKfDbHAAJdKrPPEbLd8K5E9gNXgMrg1g5Ovi3ynKQj9EDZgqtTgJU2D
NOnVdwksqQG1SEDf2SvCeOclMeWHyI7ddpQ6LfQQfqNOwyZPsbGyJtkWm1Ssi5F6Q2YX1WvvlcEd
c4wy3BMQ0kRG2doL54IxeWK/VCptPQXUNvpNoBQup1m4ZNxUDpJUW/Qwk7a5lsiruEvAn1qC7B8Z
OCGcn2UHHHdy7bfiKQ5KdelH3uxha0A29BMjNGMFgGDQUq+WTrYwabhfSVUOeytgpLKnTDDirby4
kjYCXsZPob6cmXiGbubXUwJarrHMeFkCs7wNUJlsQSMAB1ay35Mfpzt22naN96mB1NyO+0iH+uk3
HoEEvIMNL9Lbdv6cJBo1EMnJAOiVdLabWvgkA80c9uhK8j2oQnlfBmzOk+KjPbEDdY1T9oVCuUrp
ZVIWPi4ayGsFtt1JosS2qYMB5YnFptXjCKSchQpCJgVF4OpBxW7ojiRSq3GIvAX0K2vnM2nlWz/C
6sFVvmAkag+2k6hN6DOR1XbGJfljQz2PvB3Tvf2YTnK4KjTlHqhut6ot/JAF3mIOCMQdvmqlBBo1
Famp/KUnFA06pbZWvVqKRRZN1e1cz186+NqmhbTG333QpNSdVHqVWk7oGLaxv41B97ilXiqPHmnC
FbyxzA2ZGeUSU6szektfV9TlMCTdqhlgS115sZnTsABG4KyqEHh1JwrzSNEyoHbFy9U1ZbwOBLMF
lY65wbBPrN2QWu09jkcUYaHaHoZQ1Te15jOZbsi6ZVyVjB1Qk7nR0IwLzQ4L19FkucTCwOow2/DQ
5xbDD1J4DxFDvp/CGOlPlYjqri0zrJZtbQ/LIonb69yQiivjWFsqSi4faLl0+KKIBBdZXvq0EjKD
0mga4o5GAuIAoWuS5BaC5mPVzRX/fsLKGjCMdZJ9dWU5VEwyu69eYxw2N6CKyhuZk8fC1Ok39hQ+
RJPXHBBQVQwjyUzcEN4AQg1Ao+VaFGxXmSTW0Vs//67rmQRRo9oNKwUqxeCBbupt6m2NkavHbHCe
RzGZmzLqBRWphLgQuqhr4Lg9iH6aXMmGt4lk1K17MvolJVZ1UStjvCaz0/deRnksACaJQNDAvDp2
QYo2CfTzsDDhoN5UwIx/tHGuHFuDOKsZMImpOAsXfDnerUaiCJwl0X9oTooop7KolFE+AMkadDlY
s8E4NKHZHxGu1GvkqdNjzdq9adQiDUgNbRtZWPFYdgiubVEV9zATF7pof3mFMGlOcNpoRpg825Eq
d8IL+huTkAvaQ9xtvQDIg1GH4qftpOofksMfRuz1R5pt6k+Qv9FDZOatsuiolj12mCZ3JQW4jdKr
cClDzElMm2L/sNcCg+mRRfeg1Tk2dNG36b3aFji4AxhaeIgmmNQFdOeE4YuGm49JAdmmKGZxNusE
PAjl68oybkgrX9kM2xtPCwWk5+YbvcJgm3AKUNElZOgk7e8upyZmanjLRyMyXafBu0jGX7HX6tGp
DY0XtQ+TA6kkDZzS624qNST/LIHCBjVlQy/QvUVR9i8IdMxVYKTBBjxTh5UjEcrVSH/BtRE3ujUL
5DbqKRl0tdGRN5Pvg1cjgooq7SpVx+4ZsQuAKEWXPyzf/GWZHqhJK+2GGyhOygryotwLDeibmiiI
ERXq1DXF0GqZBmz5YnTUP1Pai2Wi5sG+alvHxWrrXFdmENygSmFFE1HABqid5kdDQ15a4SpBqD5M
7Kz4+hw7BfHWD8DMwsgLOJnC9qURib6jsNzfJqrNirR7zdmzGyXL2KqCRyeMi702tc2h52xcltE0
cwBs5Tof6fzWotlK7IoAtiNnRSZWUZFSImyLeTYuc9AKBxiy9aawo2ZZMNjRHSbP3ipZYg2uk/Tj
dxTikaQ3RkG2sgJchxLNfGM3YoO1wF7kDOx2QYfbv5Wxa9Zm7s1HM7mWnP+RhbkCJCrnVjVaY0Vc
/PS0Rmzxr74yn3Xa0wR8GpzpAZbSq6WofHttYGtwRX1FJR4MZHVvY77O80FtNqxSpjEr6ED7oQFv
rVIaeCgVob9GpRxDt/GlfeXFgUbUQK0qD82Usz72r2pGM5zGZEppYZXW3jYXY99eh7YsNioIoGt+
07QohwjRq0zLeKlYdrDRYsSp9eT15EKsFzQVka+BQoyHcdPwdjam53c/gkiLrhhAzYDAmi5MJpDP
hakJH4g24JGKxgRV1ux8UFo0Gl06tBy0XiUec1NhaIlZ65xYfonON8PATpd43YmMVmGgTq5pVaDw
ilrZUyfO9lRmsp1Hx3ZnMKV3ZXdQu/NeKCA7YlYj/Y8TwOpuW5QjCYyext9IxBAblnq3Hhyz3xqC
4Fn3JCgvXbfWaeP56zztJrrvfP4taE2XeXm038Z82qZMzEEqKgn2cUosO9+GuBhrMOZjz3S7nirS
oAFSsl699BQpP7qyGDnAA+psWgkOJnWqP6HiTJDWfF1S0ZYqbfk5TNMyH0pbMj1jhVJfKWqrM5lk
rO66KsNO3PoD7JSkWQcxzJm2SZk/pgbVdePBOgXDLF3F7rO1VVvGwYKvvtTNhpHanEu0tMNXcmzw
tlOE2nCOzWonrdwQj/5GoyezVAu6TGozPjMdjPQ6BQxPu88BtwEKALVm044vvWAcVlXN7LbOv+O4
0x+8WbZNvTV+HEJL/HLKFOh5VSJKiLWQ7Ay0MX1QZcGG/isxrfhWo6u0SofEXMaOSL6NrWM8xU06
PCi10ZRuN0ATc3yAKjWG4QVW6HpRNpSMrdh8MuqcKYEZWTM0zgDSWScPU6bA/gwVClW2Rb+RPAjS
WmPNMPUCcoBKA+dZGfMyWEe5YmGEhGbiDvHws/f4tqEZ5Yzgrc0uJUKNsdITexxbrUO6SbxQyBkv
JsxqLe2+2TL1ueEHtN029XsfSw8jO8zMkk9jIgx1EQU6MYpj9TdtCVwBVkFwABuq/lQSnUDJqL18
bWSDBDjVa+6gSSAFpC33UPQN0JmpfRhbA1GBLfJHp4JtEhnj6I6mjuLYUxlYq9KwboM+2qdqIekt
InQGhIG5XtGsdaNrYqX0ebPh1wybEdrv2oRw8cgHRDlc9fR9NOrFXQKl+d5PA4L8CGkQ0C5oSH3z
wtSCFu1/BqAH7pGLPLQ7BEWdrSPRpGiZwwCGhc77iCSxkkVzOl+EbWU0rlWMyb0yJhGmeWm/BJ4e
cfID9S2KMF+TtvebdBDxHZgSZyvUMnwZYojycOe7DYW2ntwxbVaTV8T3Vjq232gq0jWFTgLHwsmF
jBEHqzetpFqv9ka0rZDDkOKCs5+hh62E6xAyhoBaAAuzwmoAVYLgcLQ3hlFAvmo1dWVT82BunKKN
B0qCk9sFFk26Vh/XeHiOWpR1N4NSGGw32mtqgTgE0eodey1rMCKl0W6iikvbKZ/1NYrxS21TypqF
pVIONF5GIAkrK+inCpuD+jsg3IeUrvhLTTJqxAJ8O6nZIuj6ZRca5qKDpUCSOmCZaBSKPrnvRXcM
VbW+xUkfvVKRa9u1UUzhLU1E5NF8LhukjhN+d1TDCUs8WDpQJxa5VgXHhCYeJfdJ3YHT1R5Fnjhb
nnZ9yspOAntp5W0IKykkir7pCHZOGXTaBg+TmlOM4lOFxpDNsa+6kqpW7vI4qVai2oK/O/ghjo64
H/lQgrQYXVNTmYKTNClFUUuUmAToT0D5nUEz1dQcYstIXnRAh3RPFO1g5tL8EXRDhMQ7qQk75piN
IGVN0Z8GneWrKxrCzr4RjU6OaT/DXZ15OO1Y8vfYTgpwqRDPmJyJDjH0+dT1XJM39CHkj5RsC4LJ
RMxez7B6ehozBhgFXLU07X58KIqm3kqYnAkJYehtUnDMoAqFcozDFq2VFVQrpakNOla4GvLc4Fl4
2thsjKpJ/nRC9568Wk6nCEbzA6OXqVFFPhGYUtBlSKxvAB/0eknAeWlG4CeyTwTYQsX+JXSaFNZs
/Hmj0y4BKaoNE7xvgWJeW3SB2yFcGW16MMrxRtey7w0UQRWhQV50q38V380iY4Gu3XGQZp6TCsCo
q1PI5nYL/KjaOP0/mdFn4SfgTYE1Ci0rXTn9TJ8YhILevdF5N4Lth+ke5j9NO//791HcqbbNDaAt
1Wd58JsnB2zLyYxYejeGp1/HTDOg6n9Bi32uMDZUA6O+nCl/DkJO40zaZ5iUYfvcV45Af+zXMdmI
ZINnAF7a129CSn7rW5HsLL5FzY4b1uIfZDjv7yVux9Hwzao8SuELylaKORcpm/6QVA2+ChPLKNK6
aeXXFMfbTOmuPVWN3SIjHVeiOvndAowiI+4Cdd/5EEIpOGe7hPkMVMIpFDQUO6nbtjS8CD/oNUAa
otNx4S7sWU15dhu2xHGgsqxUhtCcactVUMbAvJTmiNu1wlFiUSGNBZEUYoqpf1EFpZZE14GNRPS3
ZBTMvxll2YJwgzrbRNg+Fc5wT6nJ2AKJtueTs3/wMBAs2wJzSSvnenGSsodSMVkrwk+2qmEY9DGi
Jt2hGzHXIpTT1RhOMJvB7a7ogrYu7Hc6Sk69S0iL3UwqjOvRh4dOthk0EAFHkHk56Cwqa5szoINK
BnUPxae4n1XZd2+wDKIzVSyAEUtGdwnERYSAbH14sDZmazdEopHcJm3QHGBe5evQSuNjw6dxN7Zt
dbR61mc2lffx4DU3oYAynkFnGe2dKDx0SzD3wBNHyrYoBqZc9MUv4ghn0cqyfrB6BWGZPzRuhUjD
jdTY3uFK3RMeE7EHYd7vFT35zeqxT0Fn06k3u+nastNyZwmnf8ITRFm57UxrPY6iYH2QBzKII2f6
G0jSNWaOPwwRSJamyZQQeNbJmkkhjVsadX2Xz/7CoemiY4Km41QUfmyshzSeQEOTXTJwU1tpg5nu
HWf0C9qeIrzHiGas9FYZlsR+v6RZmrtpljONOCb3qSfMZjEwfppWzKAtYv4310EyY0TJXzj+w8Hg
2SboFkMvfiAw6NzeEt1KywtkiGnt/bbNJFj11Y0o9ZUdpgvNDw5oUmi1AMV0B7XPb0dKir+lmVGA
HmimFQvwllR9MxUDFpHvDlHOeOVLWa6BI2aLQmE+uKM4+pKjmgzVJjwHA9++hpRTT05kFbvamgjq
hRIdxZQncG6l5aaNk25I1YlDxhgwZu2pyrKXdXKK6nxcqXVJ4xuEDioYBl/o65FRijCkjLQ9MLdl
ckXj4aTCw2Ymi9YGjNmZ069O4T/LWH/xgvE/dEAsWejrlimPHMygoxchWB1Ak2H7y1c9FEqi9o9l
ozJbIqrC69IyKOsrnepOfaPt+yAv8oUBgpgp4mp+KpQfY/3YLEMpp005Ns7KQuj3ZGvFLYOZrkIS
nC710utwatH3BYmLHC9/wDSu/awiMOZ+WZcbhj8FuwKIxL4VbXB0+sK+IjqgamcLFPiRwTAb0gDL
PIQjIxJ1utuPOcLC7xlcJiZNbCvRV/T1okysQlwBNH+s4QRlTV/4mfejGodfXq0VL0ple0tQUbQJ
qUHaRwWZCFpQA5LT5Au3pAu8RPif7CgC93vVCkZaUi05fZ210wa1ub2pYIiCq6vdSK6SyjWjTj7a
HQJRtbFRGkN4pHNbOSGda0cxaD8CgV7Tr5HXATwJXPvKa+FI+h519ttHMgTjEqkKP8H7gzSmAEvp
dyjVKqYrjPhdR6v8M3Ykl5A1qFz7s7A0Ua0t89Gogxiy30v2dl5pCNgOgtW9zaQzgpLh2SQ+exXQ
NPc+o9Nc+lz6tRI4FZztMVtNml5eeXnfrYq6d64A5pG+OyXDug28aaNUYqr6WOVSvaAQDLzQ/6fh
pZajE47ZpmFDDMeGLM9jBVHnRsuIGxYQvVWLwQL/xDn5+PfPdfqyyGuqOPkpSU5wzLzigoHrvcXe
cpDnY5qe7WKcBsRaZ8EI1N7aiwhVbo3JOzSBvzH0dp90ENtqbNNV4qGZujSr/bNr4udXpYMPBKPV
2T0x89WrfLMRtzIIrGGFwmy6Ub0svANvaL00kAO/VzYyzQyhfnjhLH5vSiCMQPFiGjPmgKjX0ayz
4EiFyGtPA1L7MtuE/YrZgE18IXx8f9jPl2AkuZzjME56If8af97EX4A1PDE2nXPEFT28VpPr1SvG
534dU1y6yFkENqVJrnsaF9GZIFe6NOa1cGlEF1wcl64yP803t0KFCGJk2jtHkpupP3pyKZE4toev
72X+rf+Jjnhgjk1op/PEGNChyfO54JGGmFrvgpBDNWzX/tCXx2js/Asr/WPMipHMwB+Jk9DBG3mW
UJiy08MGhcIxMlBFaD3jBTuQopuokcXByJqfYD71C1/vHNf9587YEGxkdpZke1A1TUeC9P75VWoB
rghNx72tJIwNZ3yqSut4ZCiuVRw5+nNOA7dML9jy3r81rupYjAsXYEjE/DTPmUIYODwtUBPvjo4t
xUbqbaNFVfLCMn//1kjO5tyFj5imGqhj0uL396bkKGcUaKF3Sf2UeI/KBd/fhz8vyC94S9wKTjz9
L4PmzdIzjEHHMG0o3zowxuEJLfs/7QRzcmlJjl2oIrZp8mrOdoIyhMSre8L4th7jBzXQUCNkF2bx
zq/37evHgWbOm4Ej2FyldM6IZ/DcTA38RHWyupGG/6rD50PE9i9fD/chNcGW5gD9oUuqn389ILV1
T2EI3Enr1kCT5YWN5sN7OPvzc4b25j2UUarr3fzn7Y0Zraicfv3rz9cqv55klXfNGarZcI3e//mh
ZMiWKvvipBr9qglXZaciwX5IESJ/fSEx/9D3L2OWmzj0eVSOO7iF76+UFZms4ynWTmZSa8R5Yl8Z
mL+MBsFe3qY3swaLWiuTN/BATQO7d/+AO+TfknPeFj5wpIk6Bl2+nPOyhmCOIqIPo/sm1enZKIwn
6Blf3+j56ar9/WBwMAO+0efz7v19Dv2AIBKO9F1SwCtv4gMleheTwhKYwg648Yo5tf6Fh/v+LdrC
sYXUTfYBdleT7efsW6pjUReqWk63KHN82KZjvInDKluriMr2ikziC9d7v6/O16Mjhu2SCfHELRRp
3t+j6Bm4Ro84PeXBIzadqX9yajo3t7J+8pj1liJ9//qhnpWjPlzx3LqN4DIKepmlIGAqnNR6dFUx
QKIcg9e4r9FrFRT9kfvslbw+pEV7unD5OQz7z+L9/5fHLmzzmUjr/CAZtbBBP+bTTCmrvTeUT+2E
LhqVQheGodt1nkkii+VnLMw9BvN7hfr8hZ/w2TN3VB46e5bmmPrZMw/jShMNvYCTVLTjoDTXXRLR
YZfTHzufniDVL00neGY05XU+GK6Bi35BFwstQfQcKSYF61njJ5ZDai+FrA7oKS9sJZ/+QKFabCnE
Euo5CqjtfBx2iK9PTPE7mdNM1HScRTMPNc3wfpjM66vM5ldkxRfil08XB30O2GrUd0y2sffLsS5q
EetRkp5iXC/1SIE1I/SjXpka3/nEte6nXV8pw4Wt5GxH+3+L4u1l56/yzdY8UiIPqoJF4ekDCfq2
7F6G/ufon4zAccPhyfPwGtY36Bxw7AUXthnn/T7z8epn37yahznOoDQ9KTEtKYyEh8QqDWrkGFDM
9KUzsTc2jF5d9AFyc1q8v+iR/U46884A4s+xuS6BTDPIhTK/sdNVem2DKJCYl7/6oFLo9aq3hjLi
qGuzVdFzjWpKb+1SS6kA0gxgIiNnrr0eu/ZPnuIvMTJ/OQtxe+paIsNRoZiriInAkNKrYzBACZqm
J3wCjF1Ar2H3Be632k3zYD02matpLBifbbKXw7b1AJvh0vmeeP69mam3Xlws8fQOC/waaD9GVxTZ
3i7FSh/Lu56J1k5OX37I7Ikuvhmvii4A4EKLQ8dwufQYdozZAXJ+zjwpU/7uSv0Ziwwmwb5ZVSkk
4TE/hKj60A6gWfX9+zKsmchTy0eqGAfL/h3TK6Xy9WDqsxSy7TYFg+1RA2C29XuBWqW7GnP9flD6
qyxiMAZitWWHG7ao/W9fbwQf3zvn1xzYkjbO6IezjNFkfnnvtXVxCsuHsTe+ZelEg7VcIBx0kl+6
mlzYeD5+1lyPb5pTxYAGZ5/tOwqjClUjHouTnznmL72fEtqpMHZ8qwm2Rj7I72lcMQ1rEEhXmZHp
fn274uPZRmZPF4CQmnxRnm8rbHvUtahEnVTTvqXxCHbIgaksemU/+JIpFYwvS3HAmNNGi6aDGAAQ
howhpJlNi+Y5a5UTHohLB4L8cCAQdtOj+Bu+wpA4eypaThuTkdXFKS5fDQ4+lqWO6kER3yn2OzTh
lfG56e41ZsCP1ebCI/lkCVi8fiofumbO/+79xgO/OuoYEELQ1inZYUI4tNYUCVyaF4OqcVD/MB5v
eJmcBquAVRU3TTK90JIP9pMA4a8kmrlve6e5qcoRa1PIgGCduvVa7eP29evfOoM3z05OhD06+QN4
EmtmG77/rTbqfeR8Rn6qnF3YvYb5oz1BFXAYzurc6ugbovaaOaUIHRd5edQs9aWCUGZM2VU13Hhw
MrBnuJr9nMXIwbI/A725RGG0p8Bfm9CRgjnga1cM5aOgGt860T/xMuZddm4XSSYm864pKJwdLWHk
FzRIWP2T3hy8Mb6NwzLE3q7EF/bzTw4xvjNBwEhzCmrDzOx7e5rAZBOVRF92yhIUvRT6g1f0HqDB
Fet1yIb0JnT04Rqqw3hAv4wUPRz09dcva143b6IcUsm/hROydDxfMx7l/U/wmHeOnLW1TrZXt2uP
wdXLPhjjQ2f01noe2rePeyW+sL98spjZX2iVORaIQHlOy1HUFsUX8wTInxj9MPeLmK2YfQubFGPc
yCgmP3Nbx7zwDb1Pq/6+V1vqDsjNeV1q8uxWazVgktA076IBGMA6AYw3/HtYwhv9zzX+fhpv4oPQ
8gpl6pripMuNQxu8GfVlYTygPMX4xDxAZ5UJZt622YXXOK/JN69xXrO8PvqDjq7BOzoPVguNWRnC
s3miwrnvbIY19d33Cf3U16tFfLwOSY5JAZY2F5XE86yjDBHEysyqTrUwbmov+844QOStydYPaNCg
nwG+cw8OYdfo1TrvJ8L2aoUuqWPGafGtj8WFo+Js+XLf73/PvNLePG/slOk42XZFGMj0cfYIVg4K
2YVSA7WN77+++4/H0nwxiyYU9Qu8RWcbwwA0ZsLLhI0oDHdqjiS5bXaMRNk2kFP++VIC/ophzm8T
yNBZpScc2YVGVEjILaM708idUywKZ+1H8o/vjdaFp/jJW+VqHLmOQ83sQz0DumYroq6Zr0aEV9Rr
1WIAmPznr54EnAIZtUcasky5ev+ugOuEkJOH+lQwl6RO22cLs7eh2ewC8Spq6itcBRc+i4+f/HxJ
m8IcHz2Z8tknrzC+IxkEl4ynXu7wkikHtVT6x69f1qdXcXRJpqYyJOz849McoKRYOykHFdkp6/Q7
TQsuPLu/TYH3H7hBvk9hiFqqzliT+UN4s9DRAus4dyZqQumfSubLsh8Rgb4OgJbbgk714OrZacLl
EznBhdXx2e29vfTZN6bhrvBte35vdbEtRYNSrMPw8fUz/GQJUkRlAg4RJ0/y/CjMCqwvKJONW6vr
Svg4mnmNqzg9TCE42K8v9fEzJn6CMcaIKeqcH14Xw9ucejSj8NQa1sTCQ40baEBtRhqUblHG04VN
82yPokxLGdpmfrKpSvlx24h9Csdt3o2nToBgVLK02EytCkWTMYIrh7k1ZDK1dqFJJual/WbBzAc7
tZq52gpEhY7n2WallZROkkFVToxT63dqJeJ10+Cgb3MBgqX2xY1ihf0jCSWEGWLHve3XcbqsGOT5
NFkxXjYZTIwEavvkFBbwBdKklreTH5IVDMipc1tceE5n74VfLHjxtPdsmjh8r2f7Q6EmsvWbXGEZ
P8ej22Lhrm7j8cIRfekqc5T/5kPSS2OKnSFTTr1j39EsyO/MAL8LM+yVK1XNtX/bgeDGzwezLjku
gS/Tunx/OQZZa7OOvzy1I/oCkIAXvpuzj/PD35//+ze3U9YJ1nnVKU/lzwb3aPB//Plnq6gYptxK
FX6+Pq6sBB33hb1FzPf/bpmePZ/5db35/dJQGFk3euXJmW7tB0ecyKrpQKZUCzR0MRs8ZjUGxsdJ
+fb1LnDpwZ1tqA0O5bxo9fKEXVsMbtFeuLNLf/9s1yyKtA9ANPBi2GPwnFwqj176+2dH2ziNk6JO
vJlsOur6N/VSffnC3zfOGimW0zZWjjXnRMSHk+tYKBc+97Md/79XLohJUixNMCLh/ZsHtj3grFXK
k23flflm0Dei/vX1O/6w8/5dXP9zib/515vFpcZdl1i5X50QWK2iWbHb2kvdflTkLBe61O64cEPn
fX0b+zscMD5F6sQOZr56B6fp6xu6dImzzQuboqON89cOoCnTl1JctdOFS3z+3v/zzM42LBFVPvwy
LoH3A7+Y828URPv8tZ/TKD3hGxmzFcpTH2+rdNXe/d+e0NmGJRQM8/HEK6dmFbZuiiLm3ziUH+/g
bMvqGbVpholdnqp7ObA7XXgB8//9w45oAy52ZkUpXtD330VB3gyWra5OQ1pv8EXDK112+VPtjaev
H9Wnb/rNhc52QLuGL8Wcw+rkWDcK828m/0LQ+ulqpQ9PzE8tyPm797/5/NCzj5Goo+qkprFrdTQn
ypvUutB5v3SR+S7fXAR9/WCCjKtOZuivccHexZ3lgmK4UPn/dCth9DbCWAqjpnEWnKC77/QRnTo9
WWDmvbm81ZDuGbdfv5JP3/0M9SPOpxd/XuUzulqxM5OlpYt95B20PxPgyqevr/HZa6cBTCDqMDAC
lPD7B5bKskGs0FUnxbrGhY+99H8Rkry9wNnJh3NwRm9zAQeRbPkTBs2FC3z2lEhSQbVSjuUWzu/A
qHye4FSc0mfGBOTDBhhQkV8IoD9bVzqwcgp0jkoJ/OwiXtJ4wGmo5JjtlZI8DdWxERdC0flBnH/p
+tyX1hlCQxPrbK+yHTyfXUpNFzDOvXTKK0W1jwiIwZH6+yQMYMjPReavX//ZfSEfoeBIPjzfFRqP
8yXWlEmadMHUHKt+hCIDvRLf+28gR8uvr3P2kj5c52wV4IXGZaCqzTErr4E0ukqiLKME7GyWXdgw
zxb0f19pFnzwwRBJnD9GPylsz6uaYxso/suYR/Bb4yh4/fp+Pn1ukhQO8dx/kXamu20j29q+IgKc
isNfipIs25KnxI79h0gch/NQnMmrPw/T+zvblgUL/R1gN7C70+1yFWtc613vY7rszR+XjdUjULAA
eB04u9D0Thd2Na7jJvpX+hXsh5fPgwExFUtI/RFPfGyG2GLjEAKnMxb0a3t6qF17NTjUIH3dnZOf
h+SOthiKE846GjSS1QM02q494CW0OKiUV0qQbwpd4oBbn9ujj96ifzuFAIO3NqbiOrqZj51yk9Sl
si9pD7BHfQRG+3oobsNRW9ArDtwHW9+ohUOpoHJmEh5H2P9pGe4pOhRhoAQ5Gs5UCwSFB25zMN0H
VbmoxWIYVsAzAXNbYMb0VA8hUucz2/jRwv6nVdO1dcwe0HceZ4q6VGZ26KjNIUfOX5lt74UQpckX
U02cCXfLmyrajkF05u5zaiGg52F8iavbn4LAqZvMgyJptseLIUqtBzJrv76eNscB4H+6Zi1CUh7q
4KqW3+HdcYv1iBFlusGAzv28dnHxXCPoar2AYkBck1rHD10bbx2jyr71RbYo7e3ZV/paA0FWCYT1
iMmromov8w6jz69/uxOTGinAEp82Cfkhivn4y+FjOWL5mjYHiiO9MoiQ4yOFuezF09ftnBhoArOA
Jdi3jRP6LzHJIO5pp1efxvxNIxf6dQOn5u2HFvSPPZkSjLmHLG8O7rhZZNQY7uBtnXtu81Br46of
HpFjeJY+nxnBZYTeHUnL5/3QrvGx3TzvrRwhWHNoqkdphphKYaly0aTAeh+/7uKplpYT3CGnucAz
jlYmVofUwHSyOYj0Z4mz1Xjoi7dmOKjz/dcNnfpY7xo6lhFRv2mCS+uaQ61fB/F1vPm//fijc8FV
mwhfTfoxJtB4XJyNcd/4uomTs+F9F45mQ9xAsTIU2miqwxS7zAbwwyKlYvxxpoiSmbJKtWQz2WeG
7sSZx0HEclqKAZGaHR0SusDLQzhRczBIs6w7zBjXUm/ia6zcqjMT71RTgvNoOSIIWR4H/+JqzKi5
Ze9y3RSctXkRBde1OBP5PdfI0TgWcGkLGQ7N4S8hOn9q7J8xXo1ff61TE/t9T46WkGU3rtpjoX6I
nB0gJk+1Lkz9uzC+oYr6v7V0tBfLSZBpzOgOPJ+YUlicVAVmd/ukPXMpObWE3nfpaB70xoxJpjpz
ngUT2kZxj/HAr6/7cmrrft/E8ufvzpUxE3lgKIwaPv2rsPgVG6AL6m06nbnWn+zK3wwwwXgaXL7e
u3b0FsMTmbGU0mQS1NQI1R+VuVx/3ZtTcwDpO2pnbvVctI82hTzlwmbFU3MIcVW772v8Fmt4AVuF
/dBv40Jetv1cP33d6KkhfN/o0exGJxON+DE3By27ToY/kfEtVK+V4vvXrZzoGvdTsjSUGlmUEBzt
23WU4oIX5h32Z+VMckGOF2pWOjuIMJQVYfx+l7idOLM7HOvulnNpESdYS+oLNaQ4WlQ9MeJy0pge
s3JnNT9r6rlqakm6HLxZ22+l1fsi2gdRsg+Ckers3dedPrFxIJWmdpiiCQ6r41lTdm4RzElbHxrI
W0NIbdj4qBtnGjkxsjTC/zgVeRMe65SbQFNlLnOEc5p7CdAXaXR93VG+1meXVX/2irHMwaOjnucG
l3+VGlneTUdDiklkm6dhUh/qPLkTGdYGOhZyfZT+FE2Y+WWaxl7Ygx7tsUKzYMHmZ2uaTyxGh6TP
gpfiIaIez6U+i4J6yl15qLLkxZXP8dCdKz46cRV/38RxGNs1BCCLxsYORrvAtnefTItp0YNOHV9l
tffmOXbSqZlClGj5hLbA0mL583f7i5FBQwhNUx7iovppdeP3vmse/jU7/u87kbXHz+caTinC8dfr
RoGlWWvJgwauPh/3efeta4mBPX898U99ISSdXHOp3aIa/Ghb7t06DuyQYvDgDgiuk50J3p3Yspyl
eovrn2XyFD2ag1PRDXwJyWgp60Fe9f1PABRUJXzdiRPfhNIThFwEPXhZH791jcKt1In05SHPBA5H
zQp3pi2+QWeaOTHVeBRRuKdzo2UBH336DBfJQmaheujH8a2KzOegdX+jIb/Oc2wCJzeoPI0/OrM1
fm4V0cHiOsAr1+ZhdnTUgF9xp7Ga1IOYp8SfOwxypa7gr2Imnp4izw0Gf9DQ/H09pp8nxtIsCSyC
iBolQ0fpoWycB4krlXqoNN/83p/LBf8drI+708eff9QtHpac3xU/P5+w5sH3t1pNUYDf6pgdUKeu
09zcdkP7qsflD140P+t63lTKdKtpMzn2rIFDolEdPjmHGYs1N9LvGsO8TQLjAszFXdW7rBW92Wez
7H3V6L6rQ/VtxJJGD6tt6fRrTZcPeGJTd9yrKzcc1wEF1K0+AiawHqknviQURJqybB+L2rqA/bKy
FGOlESMk6bTl5DwTf9aXAT0eEMJ2LlQ2i53yUwyFsHBipQMDXkXpzZw63eVQNvq+wAoQ9ZWu3ceB
GfdePeol/qbqK94H9cMUptRMWB12g/v5ZYi6CtkbldV79Kq4ZVbOa13hxjfgs3RmNXyeIH9/TW4K
IBgXIcLHjVAxO2yLs9zaT86P2vkR+l/PPw1q8fGALHWFS2kpL/DPUjRbphPG2Y3YF46Vw2JwEIZO
P3DDWxnasJ6VkvJ2rBFlYG2swthYZn4pagNXMlkgwGt/WS0qU1EHxMGd3WgmF0VR7/hRfqlOG3BB
KwcuCSpxzKxal3pxJ+18eB4jLKvwRm3b9NKNZ2Srmfmm42UYlrqNu2J928FhzzP3TpZ1eDWW9b6L
yhAHHgkipFnrEEkSY+r+hIbEeyJIGsrE4xJfm8WeOxi2Y+U8FUmLjaU1IqEv8NLUGgxcsyt9uXjE
yAmQ92PT27lzgzEBsIV8MHWvd/B3G93YwOYy9fFK+uNUyWo0NYyJAX8CW4laRXp2D9OCGp/Yo3AC
o8pIj7F7iLLn0bGu+6J9ioXrD4Wzw9PkRmjNXiQJQv3ovm2j3RigzWzdqyDG2DhpLg3LeKLeeReZ
1kWnmL7MsLdoZj8FdkX92T4fm4uklN/soCZXAgE5yjYlYdO5fS5LzR8ase5tZR/F+JbNg7sWQ3Vb
4OdbTvY3zQrusfDuLwYXbU6KhyeUn9CL5fDTLNQnSCU+BhwHK9fXcnBXADcORTpEu1xBO9w74xou
w3p29DUe8b8Cbb5UQ7gGhZuEmHu4VNFMWbTBDy4mxRkfZiMhGD4k9/HY+EZr/lIKYW9MNPA+ccuI
ooHixQjt+hJu8daCctQQy7LgM5CP9dMuM/HbzncmWgm/mTGoxfCPKKMT/EziqL7MalfD9031bBOQ
NbkyuLMmV6ourF7w38YwKxBncgufzjwuq9TcaRRdc0FAC/Rx+WGQQEGqFpY3I/6Xv8fuzXLuvl6B
zucdCRkV4Xba0W2byPTHJuIyqwJgi2Jv1TbFCBnGPbrTPRSNXGuRsXJjd2W4ONzN6jxsXKxQNnpF
PqtWlVe9mXBv7HzMAfN12AmspfFIQnO/7Fy7XknvSUj+6CArxUExYBWcZSyBMLpO2nReTSMG1VVj
Wut0lt9HUCQ7Cye2OlCeVVndDYp6oznDfT4bdxio3E6heQ2OLt2POnZruIbdW26x7jtzq7NCu8r8
EaTZi5tHT1mYCy8BD7HS6pod3R1/QsB8EVqLrW+1n0wNpmu1t7NqF6JtTSPXgOk4UcwSvxDO55wR
4jquKmszhViJZbp+3UaalzbmNxXXS1HLldljT1rDbIh6ohAwZaJeuwpM/SJO5gfI2/jPJO41UbOH
r7/W58fFonnDKMswUKJ9Co1GmUPMPe6tvWgxmUNshx1nN913enxfqvh7W9a/viDQIAWDKJ9UIsXH
ExD/P21o0l7sTYzytbJ8wun36y79Dd5/PBI/NPE3bPburs0zOsN2Es6b6jbqgUFc7BMH/WlSFjNN
Gx+mi1AY+NdtAnc1T/5NX+s7mIQq9T9/qCHeFpmPzzEc7DcpfZyVxb6ES3hZGdI65Go9+hR1FMbU
r8sc77Yaa8bHlIz2dTrl6fbrzny+xi1SPXKNQkOIy5X742JKpxTnx3TW9u68uMBEkRNcTji0Pgyp
uxjvxkHPP5zafdFM5ebrtj+fpGQfKaXhOb+c1cdSQbWWVSrcUt+nXGBvSU6lG8OxhjNPCWvpwsfP
xc627EiERBzU08sUffe5HJ2Av90Fwz4qHfdaGrX8jtV8vutaidSLeMy2xxTqO7oI5VYOivUrs+3u
UoMZcVeEqnEZB0Z9KZTGecwoT7qu4xbTfQJgpifsyN02o8SRxgLB8jChfFynofhV1nr40E1llS4c
kPB2TNT+fjFpWosMQAk+eIb6qFcwjeCRI5/rIc6lbE63mpiNdWaq1nOgLnS80na/O4HOO2tS4EbU
criGFBBcmw3lyxL6xF5RsBMlKNteTBquJH0XYNcmtfiqa6hfGfXUvm36YPoWBNbwvQcaBa+5tt40
vWk2LdvFKhYiCDyJvzyAuxL1TRL0oMYwJtqmojgXpfz0zTkfeKzohDRIcX/SZvSdm8m5LqobMyFN
nwxm7asV9Xlfz6xj2TJZepoRVGn+rdP8VOFijHqS1vgm30CnPwSq7o96tC7dRyP5XiTmtTNrfqRZ
5OK4dLT5mTvi59cllTxwj1wicDwAjxPD3O8RKmNnts9nbExv+nyXGFdmeyao/GkkYSTbHIKUBSyH
4XExi7RxWg2dYton8m4qbvQz++ing5wfz7KksIM6W9bO0RN56OO0larGzHOH3JOpqVCLGD6pljzn
EXNquByLYl5E7KhVj1+SRgKhYAyNca+ND46+YcqN9tVwLiV7rpWjjY6golYNy0qyjZgyjXSbGc8Y
3Hqq+P713Ds5cO+6czRwVP2nU6nSkFr+4dJdlFeq+vR/a2KZGu92tBGwMq5/NJG6q3Dc4x2sDGci
JJ/PbT7/8uQjlUzC8Tjy2OI0gQ/qMlwNmxtIhOinbFdUuuTxmRPoxIdBei+WlPXiqnRc9FlpYze3
pdbvU2FTtJer8xZn4fgmhtO3phDH/fcSBGT8dI7gEsfCJxlPVpa12VVWvw8zYHh9emHSrQIhSjC6
Z4IkJ0YRzwKUB3/3OwpCPn4oVczmlHOa7vvG0ndzF89bKg7kb/i244PRqgC6xgFXtq+nx4mdgWz8
Et1C1IEvxPJbvZseRjDCpFSyfi/MWq7rScVM2p7+pY6W0Dg5f97XVBjwGv60xQqj7hzXrfo9RmbT
rRwnbCeyUFtPnXFOafM3KXt0hJOhI7GxROIRwh1d+VP86xxnSvt9NGPD1+c45WpWqtx0lmxuo2o2
XtOpxfDPFuGhnmflZxJBnzZ7a9hMMi+e29mJLwPO7DW05BmMh3QRBnXJvdvDEepLLSDwokItxn/R
s3IBxDps82ydgaddCHX5Th9bd9PJUm5GLPP9oZ7Da477blW5LcakVjhcUGL02lYmGJ1WYc10pYRV
gcBYHXmh9VW1wl639g1OaW+yQLhFGcBUZ6k1TalHBzqwqhIRbkADEOvPbGpYjZadd450X5eoxbui
jjwrMbMnPTfegH+KN9z8rVVTte26NbXuUteGYB2DUt0mhUxvVGxkgTmQW3ibg1DZZ06rZ56hJZWz
supmuMO+fCjOTPkT2x++FS7gd0qt7E/xlyoPddx/p2FvtmqwH8qyeUmDor7W2nI6E5tavvrxrHCX
kNTiEELc82iez3WAE3+fDvtGobBxxnbmJoWXcyOVdFobtmKsg7bMrm09C964OZ+zRTjVU9dFZrPk
TLDbPtro0yZVVMOqh72jTa/1wnSxkvoxD7NzkvsTuwgBz8WECf0L2aijfoJmigwhOYqjABNriFy+
099NyQ1o7K83jhNb8YeGlsfCu40jDiLV7hoasoB2NeOhwdijrh4ceKJfN3Ri6D40dLSeS7x77NaY
uVzMmI2+YfEf/fucO3eK/x00SiQ/9qUTQ6/EBn2Jp9WcfMMYW567gX3dC1SAH5uoiowI+DJcab6e
QRQpL+q5RMWJKU6Qg8Qj334pVDr69PBhBtIwTr83mvZHzR1Win6FMYZfEOnIhdzMQ3CPQ+eZG+yJ
VyG1EUtmBLkrV6Ol5+8mgtPYihPr8bAv22bfxX/K+HvU7jKoea2j+qX4+fV0ODXvKL/CpY/FvCRm
PjZnlaN0cQro98N8R3rVa+2rwnzSlN9fN3OqV1zKDUrOKYwijfCxmSlRMme0g35vlRh1hGbu5VP+
wwb6pqZm6w1u/jh3MES+bvVU5zBPIIFL0bCmHd+kIvDagMuxo20j1DPhzSxeQi1dzfk5/fOnhjQ+
1BL3sEiuIrI+6h4ODK4lB5ncmO61iWNv+6NAqmM//8vu0Ipl6Balchp1k8ePdi2YcuAEIr7p+x8j
6Gkq/LzAsRHYxWdOklP9QQZEZaaFJcynQp0kBakK0iUGAAY8MYu2Zl9CpygvM8u5+LpTn25MdArf
Be4YxIx4nB5NwA6COCaBVnIz5Vc2av4zl+lPGwU/3kXryhOHqOinmNSkV5j5K250A29uI+3020T0
2GrmM3KZv8nXDwfi0s5S7bdoQLHsO1q2o6sSnRzr+MY1ct+oNmZBuP8hTvdBdx9b26R9qIrRI33m
JeM9lL4zM30Zpc/NW2ShqSDHL+boQHTaMs1btY1v5GAveYYHjJxfgEj7SVBdzklyZtc4Oapsfv+v
ueWjvtukEPZWWQTn6CbVxSorUnxYfkTnimhPzQwqaP+3kaMhVc1xyMXUxzfF0Hi2AXDnzHo60Qtm
nQGxmjpN3EuOVm0YoS8xB3ohY3MFKwr/2se83P3r+U0j2KojUrU/i++V1I46MHjxjZY9B9bjOU3H
iQ+Pfg6DGC5BFoZ7R8uHeadKrsvJTaUSglLIGV8Vodn/dCvL8pPM5p4Nl8T/uk8nBw7vVaz1eMR9
in8M4HLmQWN7ALe0WEyvJri8OGx83cqJTcimkJqXMNdHtEBHZ7wlJKDocOb7G5HXmZRMPCYN7Brt
zBf6dDZx+NHKIiDmr0+xUDOP9CwWdnoD5gNFpTOqm7YKXF8dzO/4QkCM0rDmNpNKbL/u4IlQGS2j
26bghJAPv8LHZaRIifa2T7IbQ0YQQ8wt4buNUjovo97s+rJ6q4XYp9bsAxm91rs/Xzf/+SsSwqLM
BbGnLdjpj6a/OhmZ06kxyMw7PI2y1gvPAQw+r+APLRwrBgpdxRHaogWS7+K+lbL4CaC5PzdRjppB
SYTx0LuimmUivduNoqrrZajg0iTsV093f309TEfT8NNPP1phU5gbQ95n1d3k+Fa4A8MODKTtzhwg
J1tBeLuYvS5Or0dToQidhMrrkHgi2csbJ3o1qcnXH77uysmB4gZhLh4qnxP02Ba0XVVpFDill9XG
sP5dAvKfkXr34/WP32F2Gpx8FJXiprCD3XNHMWanbr7uwtFi/U8bBD8IYWMacbxnzzlWdro54kjg
CPzT662jBR76Dk/A2E4vhPH/NWT/296xmKypaiubUtrLKLvN54dJaquve3Qs9f6nS3g+GsgdlxrA
o3PObmFjtl2Ad5Z9AYkcxrlwNg1VK2AToOX+0tp/t31/avBovcRRid6/psGWAExyE6mrvDxzqzs5
nV2iYC6uzJxMR3u3EDXOkwVNKBBHR93L5G8pbM/+d1v3f3ry32aOZhzLXsx2TjNBEUEi3Ib1Vurb
yUj8vklQbJ6LzB+dtn/b47Gpmlzzuaoe3/NlbpWiyKLqrilu0+B3HqxTm7SWn53zAT21Ut81dGwq
ZVv9kIYODTl/4vLaMM8kMI62/v/0Y3n34aqCUmBZZe92TFXkOYhkdkzH2DgWgGYvNM7MgNM9+G8T
R6fLmMRuHYqchVrlnhVt+3Ob2akphg7oP33A0e5jH8xKCKe3cBQLrcrTedKZMc79Zu11uXnmdn1y
uJBCcsYYWMgcn5QYWkE2kVp5V87QHV/xdsjHc5Hjk935bxv20Yrpm9Qu0COXd8BMTfNpQlpjrgPj
HOvH+keu/e6t8M/H/29Lx1F/W6WoMciN8k7VuO26jescsiTv/BFRjdcAW90NOMkc0miKr5IeLFdJ
qM/XbMgoQtaJX5VQtxOT/0KPXGdXSw0KW94s0LQMi+wL02hD8NVkreB4m6E3hQWzWCusi3KwnyO8
hfy4mt9SRbHviLpyTZ2kFKQ5bCyhY0MQDoBhcVHkWXc71GGKlXIebEoDgxCcehZuIQILbdRsLxRD
69WdLFaR/j2DgjFRQ+XDIq+2sNxenbaOVhUegqtQxi8QTH4P4BfXySjbdR435bXVEDKOeX++wQqi
n4gn/ZGQ4zZPm2kFnkn3jSaJ7uZxuizmHH+HVl05SNAUKI2TgMczgHAICR9n0RA3qywpI+uC8sq4
8ZTaRF49jchPYiIcsQ6SXk8t13M1Wfi26JXNori/6M1S26T6GFxYIqlu9TJ7NfLQXINJtJ9tWN1b
o0rLbSGj7gYiJ7Q0HXgNKSIowmo7+I2zPGiTTlzmddWvohj/cMVqxX1j9M2VSo5nXXQ4bbkKGJm0
6FkrsTQvNC0on+02bLZi6OTa1jE1cEsBpyUy7MtCA5w6Z5lCqFyPfDKuth/U/UtjhtaqEJ32Z5Fe
7PRaDN8nicjAE9PYXc1OqK4ms8adal64e3UVABp1jHQd913szzLUvNGcBumB5xHbUJbJq+sW7fey
tUw/zQv0ssMYj9fZEOnXepj/kRoCMKxBnR1CAeQ1U21tamT5UKgGjH9VuKj1xPofYmd8idEuc4mV
2Vp1Ams9FbFxUZlgkoHz1fs4dZzLfKjbC+FOi9xCzfiWlnYVhfIXE8PeZPpkPIezBS5Ub4DndaG9
kxDAvLCdsnVST7/14WoIQq8vpm/SDjq/jnDEraJF2BNUwVYkQbJy3FlcjN30G8yeAlzc4Xs4hfSt
WIMPFGWh5VWAn7a2piVrpynaXWOBqRkqUGXxdZ9eos5TekAnkP9s8n+avgU1F14UzWBeBGVneiQz
YiiEmQGedjDTlZF2f+pBeaE6CGvF2g62gV3rh8bMsfRtqoidcbJ/ZGOIEB7zIESgcQFsb6znbZPV
tqcaDTl5EXZ+H0fKbTGUzhVElHbTimT0Ch3GY9fF49UQKfbGqgRs2EiG+8Y23xRXBQnotGKlSfC1
/aJmMlP7ZdQSDKjxlFshYh02mUKtQdBq406L8xG7SSPe12nU76iACO4DHnm7piorj2gkStYJyvii
idEAOvfNqsjjn4ouYNibVQcUb4TImsUa6HHDOcQttcwx5FE8GsSrNZIinwQYoVQ6v7LOtDYS0OrK
IWXrN3mAj19Z1Vf1OOJopYb7IRnbXRHwghX6UFPmEd06aj/6yFWKxzC3bM/gbzeG2VHEnJfBpk9m
JJ+inPEeVuAZJwGsWWXQN9WCIRdUufqyUzMvJpywIYwLzXkEoZpnACSHHEk2PLLw2uJvV3FjN17U
lfE2muvqNVQa1VM0IqEr01Zw+e3ktGqF/RbhdeGFTdsgtXOiddGG2cponQLmGHr2ObMGD/JHyJwJ
Sz9qVWslnLa5soLY5P6o9gQ+ZfcQEuTdtAuUvKvm8jJyuDr3RdSvrHKWXiPRStWpDDz+jeBWm4kE
q1H1nHSxsUp5AvldQ4wkbmp8Fo1o8CfDblfBBFsviiJQ5m4QrOtSuusyhoI0t47c5EoqvRYB52tX
Z8ZKwphdxdJ+qcFjr8w4/T0UzVsFBBXj8OR3L5Qno+q6lTYar0XAhk8Fx7QyZYVSzZGvQqA3tHWK
ELWuC1a2gUaVpG4MBauKHogioemy+9grWuVbnY78mtLKoDdFgJrIawP20jXWcc66yWsw105hbK25
Sr1BcnXoTTPEUL1Pb4t+golTK1PznX+RlZjFI9jzuMZ/jx3je2w38FWFzB7tPP9uwbt66jolvxpS
VV5OcxlehRieSYDhk7PpFiKY3YOFBN2rvJqh4/p5AeEZHPOwMt0QQpargHzFVtPXIte6LEL7zXSg
2czwza8b280uxqFRPGTRKgbXDSFEFSvFsEZTGFtVstUH01z3CaY3KutkE4SBdZ902rDlkUlZ4DS1
qMfN5LLO2XsXQ9hrHOlSPx2jgeSr+MMmVPm9Fdpsd0rO/2vRBqdOsuHJPm1zxRk3EboRpvbQYdIK
TRe4LrRr05hWHLbzpd53AwrgRn+oksjqeVB0XefBik22MQg7b1Dd5NEMGo51ncvzq1IZMTRPEaBJ
NGsGUx3Cu2RsyG/oPVRjFwd7t3R+uknRerJC1227s3mAPJymXpzZlkdGFvKqMNNrUg0/7EY8i657
nDAE8Goji++DuEzhPXILFP1UrCxrcj0LzftV1inhrYhl6rnwz1dtY2B9OaZACYdgzDwcZXJwrTG1
DxdBlvARplDUl0VlYqzuCAEkNwxvdL4aEnE32lD7MeJXF4pNm4FnLTRyNJRHIGqFFOBlWMavULPp
F0ZE1Ddri/lytM1xo9dGsmvgFx96FMGXVG0In4Llt1xiZd8Abr5Ead6uBy1zfgQawZKpmqKLirvH
ys4l9/VJAsK1LP1HY7rolBviSl4zzuLbPDlg4TszgTEaav19Pjo5c14t9pqZat6gZH+qmQ0ySrBb
a1SrXpWtEt/MJTKIXKDGwPZ8vqnAdPDHRhNem9YATw1M9tW0+I+Pcgp9TrzgoWmRP4eiMbetmo/r
TJlSiK1d9VhIjGG7XDorflVtoxD02rYFlOlVSW3CjZ327k1ZLPN4ku6rU9ul59SK5nex5d4OYe2s
TXUAyTq2rNaMy5M5kTzm6vKoF0r704LQDL8WMaYnghnl7qjObPZ62qnmxhzUO03K4FvQIfGOOjlu
00ILcCcoprUV4pjvFjO7cuC4q04oebedUeF9U/U4vTcjjkBocf0qdcber8I+WM+dWn0zF4J1SgXf
ulXYfFqR4fY/GskGlpuzjR018RPZg0N3MXJOOufBKppqpQfcH6PBGUrPnuWbAWR1O8FyBy7mMBc0
6001sbaXBdfZpsa9X+X4xSiiT8tfShuLDQ71qgdGy1zo6Y4XjVP9TW174G2UWqomaLwyv0pirf0m
3emn1agNt5/u9zSKcD+NRr1H94qEXtV+j2L5aKPALanSoQsPjrNqqxlzR8G0GkfcZnBeBzfpsK1X
MtIOEc7jZCrYTJ02psRmcdAYwIhvzAmZWDBO1UqJWIxRln0fAAX6OMP/cfQEfzJoDJeOCZU613wd
9Fe+ea3U6JsKd4y8B1aYFLNO20E21mqQpvTUcei2IO3iizGZUnzLLW0ja0pvTGPOoCoG2ZrKVCi7
TajDReQOfDUJjfdDkrWXcZzJeyHz5EKOlrEq1WbYoxVtfzLw01bvU8i/wzThxWf/dcKUDUMwZlfS
1ROA8GnwDc3wvB2gOW8LAmYrlRf3ruYKouFEGNVXeqJ1T21JQUEOHM53q8LZAwUMN2Lm6mRQTHhb
c5gqviqH8KVJeHhs0noa7qrcCGsuq718trP6ehzFC/gdlPDcrgtItEK2FG1QmlJmF3HcF8FGqHX5
guR9mZRUEwGaNIxtXoh+La22X55Qwl1l3SjNrckEHR8bVZR7a+B47mHTUpWU1DvRLtVMMzToYQAG
Ec8WGPcCzbzrVOVFOseWJzTlOWta6MW1LHdOZcmnVGo8ZZw8ioFIwx5fhTGZqnFKVO5Vrhp7oE0x
+8icuCZIbKQ7rEGndZ8n0a1W9dRWTEFtP0Sx23labT70AwzQMML5nd3fubVi4KWBTYRB1hKObJNJ
u33GyQNzTDACzmXFXXBnIBjYyFTOuySDsqFwyfYzo6nQ3g+/jVEVVII1MBKblEiFSTkLrqL5Co55
Qa196sIFr4xdUtlPLsVJG9WpwxU3fYos2N/QlwXPWdAWKzM19VU26QnVKsvOqFDQUVlJxBuKYCKP
vGiftzbhMN0O8kMeD2biu4GgCKh2FH5TLeNW47LBRwl1R3t05CLztETMyFCqWxxgnjtsEi4GC4K1
1xmwqZXMrbcDJu8P9qjWfmRH1ZokRL4p1YDDIuTYzdh4YdWW0SMXA6zY+2j4bUXh+GqrQX/bT4nY
Cq0stoHSRget7GBchbPAR8e1+2Az1HZznZdMTguCubo3S7ZaoAGhpxeOsbOT0b7Q58jwlCCrl0tJ
v9PjzkasU7MXFCbTpLdqdlCuQX7dTPUaYyX3Bmd4/DlE8xza9hupe9fTeaNcjkOhPKFHU7Y1gvuf
7hQ08EAR8iJirSg2amknj1pA0oECBsAAv82+sRKKxIenp7pmxPzeUxscu2UQ1tfWAH5SRSzoOYQL
vYp3v+4lJbfApEI0Zw6DEnpWYca3ajM6HlZvyBIDqa5EmMxensp4g14Cl1vDnlemw13PjYo3N5wV
ghSCrCSpMK/gbufHphi9JIonPwKb6ktB6VLpdvOtLibUgXEBQodTbB8aqcUrxK1wzq3rrSmo7Kob
UWyNXDirGXLeTZqLbosur3uZ9Gn23VzVcbvjtcM1HfkpV9unQrvC76feQdvrN3ld9j8i9qSrQHdT
P0EhOHhMOP2Wi7CyJpqSETIouwe9Ht76oa53Udu7Hm7187UePXTZJnBqSl1SIOKVnmrPXHh7NiPu
SZUi2tXQNVAU2speR7Tn66EuPA0xnDcAIE/9OIpSX50c94dZWmniidhOf82B/RNm7fAdXx93R/Ub
55CaT2W8w248qw5InqqKF1Vr/YlSMe7SejT8YEyQ5akwGKoqAKCiQQ5f51NTHppW/20Zxv9wdF7N
kSJBEP5FRGAbeMUN4+TtvhDalYT30Jhff9/c68VKNxro6qrMrEzlxP7fylaQ1Am2JC+Zk5eH6MKo
DHs3Bezfij+NsKfYqFpQFdvUaBeHNiLaBvd/1OF+R+L7m6tu7zYRsPRim8mh7+gI8RI72ChE/LIG
1V0aOlyCmaZAK9vWH1bXigS+gJ49TKw27vsjcIfEt4LsGMy3xL0hyTPObbRqmiw5fo4zHXIzSWOn
b4anTGf5hj8KGZnNi5o7xAiNy5+ypLavpo4/Fk0Xuz2V6w+TnEP8IM33Oe/ycJsq48+U6fodjld6
7vVj6uDgV40BW0v5WZqE8LCx0vulmrwTzUt+SMY2QUWhDSZTWkFTDXo8ujINkNX/3YdShkkpm0A6
BpWVdLSowFyJvOHu7yqH4RU8yom0dEsjzLMLLzdvtlbbZj41dva6F8saABK1rO85bdCmWx2AVBqe
KeafRbcrv9PKLs7mwaQ08fRUNi2O7WaNT5ZslPNgtfY5Tfrsjj3OPcLTogz3sfgFhO34M7QbSqB8
uq3R3pf2Smc7oRhnvgbqSBMOqvWPG+jHtZKWqGwbznRTGVOVVTusCzuG4pYdxF6LzU2btHeKcOb7
nITri91wNTZuW/P5RBZ1ud6Hqep+EerQRwgMV4ZJa/zaJZglAXP0Y+MS6WZb39FFyve1wfzKGDB/
YshEp9JawyGp5xIcRzBE7J0oP/e+SKOmkfQlm1WHjD+5X6nb6HXdVBXx1LbuKbX1377bWBTs9t3v
esSgMI+/HdS6n7tVedqUzboSJtQE5rSQkJSmxvDU1/PKvA9/mnWDaXkGcZ6RQwy6r4zJGHVkRntG
Uf+FB844tsN3tg525nWzZpxEw9s/79o/ueJOQMRLG+FrJ0pvNMvqp0ys1mfdVbuvVaMPXTpLT2eb
LJgn97ksCoeFlCI7GcTOnVyHogAKNj/YVen4uO2YPskU0jOUTHmrtlF9lIaWPQ7YWVzd0rE/CKEG
zWKK9fhyu/sU2+dIpcTGpj1uwW1/JJxYkQlNsY++qhdToKSz3nplO9af0ySS89guQ5xlWh8n2pg9
zKU1Bo22u4eVx+LPxaKfjZsvWSpSyrraW2G74JRUJ8V+aAtXP+utMYTDqpHcbaBnQvHZHpYpeTeG
dIz2Zv9SstkGpe1WcZwWnK4Jo8NXmfYu0saxvVkZLvG0j2xLORmPo1rwzsxNcVxWM3a6/KUXliA0
a5xZ7JkY4NSsOBJZ0d+5YixPOjPVec8cAAwxaOYvzsHdp3CmjwR1y1lrjPpQjgphannxnY4rvpML
KLG59ziCJNNsRbsss4hjVQXoz4G1euYH0y7V+xI4KZgsFs221FXDujWmmMNpRD0dHNHLendShrV5
1pPC/lh356/drLwvKvWGjO4pau2cdGjltpNr9S21pG9e8AkdA92k5VAbd/K1Usk/pW5PF9ZyK9/K
FRlmNIi+su+EcXconEWtdK97PrFTCYqhkJ40JckzD0NjSqw6129Gt/NsjfXcQZAFpo3C+tx2S56w
qJ2Fv7LCxICrLq9cfuYNBdaPBKGo91kHkEGTJONN2im2MFyaeY3LW2FOfVB3DAwWAP03kYSZyyZb
X//L0mWKm7mqf0Fp5YvhDBTkbV7Flf3r5CnrC5tb1DSi1SS2sRhZVVdlgrGBW9oRccLsipq82PeK
UWYnPFtEkKTT4DvJtuZ0HiwdzgLgbtetPWpH7aMYboEda/+j9+USq6kyLz6bI+ZxsqYOY3MsCUN1
6ZrI0Izsqg/tsnqavRNZVCO87XXzXWzmB2b6Kp1c98cqs/GeXwdMMPIwj2a/fpTS0AFhzFsGfO1q
KQENJaIbY9bSi+MW5L6grvNQZQ0fOhasgRzqMZAk3evNh+Pe4JNnvTW5GqbG+nUo+he7Xj6JcOtO
PZNvM4JLAXd+5jXu0mu61gdghslfB2x1q15pQ0XRqL90xp+FPU9nvSY7Hgvv4llq7QCd0ANFDI0d
JUWTxUun6X6LXfWxbpb6NLKBtXDkrIw0tJnmUddn99y5Wvdp7d2QeI4Y9Wgz89fZzZhljOUz6zoC
5c1VZdYyWvPZAVnwamGult/3c64c6ro2p8iojcRTi+Spy5blau87aIxbJfvw2szrNEWps26vYnC0
sJsSvBKzYffVPjPUExK921p+37wnA9I1ji2RBGJM8NQCYNbd7A3WQfUbJ7XiUiNePWEdPGYISo7E
imqBVaTLq9NOC24f6eQr6Uju8LyA9rmyvXDuraB3ur+12vxl9VLzpZOuSmDZoHFnydQ5hFUyPyCK
SX2U+6lvdpDIJNexbt6zK26o5d8ZlWkou7oCmTAhXtTZTt57dWtpq1e3j9siDd0ClSlehJemmW3j
2m1yIUxOTnl+GIhdws9IbIQRmfmhM0TuOxuQQlOyYKDW2uxVQhHfe8niV7MY00kx238JDiMgmG/D
e12cRR9pz7c/gAjEgPtCiLO5eU7BtceKMfsOu4p5YIErct+bO8uEG9XJ6LWD0FqyXyGe/LJ1lyAV
bF7s3eaGWzdPJ5tsyz2VircV5SurLTdwbtCionKsJ7XI/266dt7K8mXnwB/UnGpXQHscq928tm59
NZdNi/dmVP1RzX+mzCXl1T7b8qHGa9iyjynAqF4Lmvi6Sj52urGrXsMJ+SzHZL+ducwvhXDGP9og
lMDdJkPzmkLbud+Jiw6LepKPaMX2k6PnfxxjfEs7dQ7aymWfU5MgZraSnDOcF3jATe67ZkeJaV0i
mEy9rO7nTl3OZotbAjAyCdG5kgSWAnjdYJwAlYRZQ6FNQ1TcxlYWRKFUjB3eSdqQj5m+eBi9LGGl
wQKALVWwIVThjW/LN5dK9WWny0Dp5jxqhU5o4VinXrOhSKgNoB0Hov2wmPb8Mq5wL32e2eeq2D6p
5/oBCwjHNyyuDKt2iiAhuMZvCCUUHPxkBiAhGsVjADY7zzQ4z8rAGgmOnOzPV7Ucf2qybz2jdNqw
HWnWEk2M/rSkP6u9ZqGR1XsTwol89BQgHzbGCthQ+tIcKojRbTvMjUpPUndGpCsmUyKefOq3pozj
uZtUzSusEpIV1McbpAsK3jULjWnXPhpbOz3hc0D+o2R34snW64beeO+QAjbLH4M6FVRFV/tKrX85
SgtLq4t+A9idzRclL8wvPXX+X3xurxa1hA/C5i7T8rlIxRbtmWXCsrB+BiyXBU2iwePWScnwXn2q
adrHsi/cEzj13ymbF35tAY7I4k3Cc8Q1PagmOT33rgq2m5TDM0PxDnZcp75lp9mL7NL5vqmHr9rZ
9dDsXQxSCu5qGrmKzf2plaGb28MGYzO/m7i6eYtj11dlHuruXOtlfVWhnVgl0qb1od9kEZWSB6QU
uxOytlzfGWul33cA//6y4n1sqvP0umgjbXmh4CDsdrpn5PpbawIGbvoiw9myitNuu+VJqLd+e+BZ
wL4yTusp2xNpmQWDS+0cpD3EsDu1b/RNhnRjrY5K6+qUvkb1XLD4ICmsD62p3shecjjVYxbueaLH
ythZsbvqNHDJtDoRvOb2JA3ilyb7Zqaw5Wu4jGN9adcBu4LRYbLln4SNjhdPaaTuYciRQiKgXK/K
7jpnO+UncG77045F4a2lBnmg6mmYjkMRqYqNJGBoKZpAUY+ZNmQsGydicL1BLdPrUFsCIgfLVsh3
GeHd80A1MQ9kXmonoVVlLCczj+0MMTUIHnR/4TIhiCoNy7VWQdnAG5bbCrXZGmSsWcgSyO5kl1C3
61ham8LFzIbpCuwbTSkgumo54o9OLwQJkpb+qvXjeUWTdVatXP8qBdGhsiTDcRnqKUxUp40dArkf
NVqyQ1rMj2Uqi0Mh+vZxNCvtOhUKegHTkEEmqv1MpqB5EsLqjqZC2mnrJMb9NuTDnyzPuxDwrkI/
qmb+7tY6Nwqlf2uM0psSVT4bEt7GXtzxnCkKerZkGkOr2W+CJo2sQ81qIYz3afBcBJuxW+577Lqp
CKU0s8NSLTDR+/veyyE28OcLbWneFOfrBqtECnrRz1VsoNW9dPrQnTetMw6tIfvHziocyK9tpq/D
08bs0+J+HJZnk14zVlZam2pCkbo3NxLbVL8sdxhvdhhF0NiTOI6AH88dK++RSk/h2/QxTY1cIivq
+yETTqi4y3deiuUjXRqRsXa3UYpKKkG3pN+13ERUOjnL7+NSwn2r/IBc9EBpFoS+2p5+TZbRHHpn
2iNjKuF+077wy8KWd0T5aRj29CpUWtITqZS6p+5WDriF9WNaFp3fWfXzNndlqG7cxPtYbgfg1yGg
re8fhrJbro1Wl7HtOPOtNVRIvYBJFLOyxZrSNSgfbkuCG6sqxc0xXRTWa9XN7gEmaDh1YqxOsH14
8TaSZFIxOVz27nG8WbQq+bLeoVpu2ZwobuG2bvu4Vu6vUmn/BsYQaOx/FsKMo3CU6n0xzPJRbtuC
P0g6h/hKm/e4j5hhKWGAdSttToVbWqdJYfW3qMvXwrQrZk9NPY+WvvIFTJU/NqXp2RA7sFJETImF
hCtIru2Il2v6XqbbNzuXn8TqZr5WNwTstmMewbSqka3SPpnKYJFRZA3Byo7GPR4y1cG1yzFqrV33
lI6HmlN7rk01ZuBbGzy6wOKurUiqcLPKa6FY7xaR1A9ZqilvbT4eCUa721otj2AN7uwydxiUrD9S
n7LA2rhcHY1XXGur7OLyVA+MZtqdm5A2RpRc6ZvrbgRk0bhRMlfONz2adlA7u4VWKl2EI85w3EZl
D4zN+jPQz8XEvaE6cZMSqGDFkZpxOMpwKOAoGH+cAh6wu9mwZO5tHOvVj91c8gvujvOJOYaYTzjz
nItWWZCqAQjkZNz6msm+aNcVxuNcKeVV65wcM2tCgvcsw+smx++laAftnpWgMnIbBkKyhTLPEhVA
iTRrolSEQzD78r6Al0a8ZFkA1DUBwY5WvCcuLL1QzN8Ep53bQeDnGTP8xC0Mb7eVbywc7UCu3afL
ivYhW+b5WlKs40Lhz0kNQJ9uNN/QG2S3YOI9xkyn9cVePzrLPr0LPloAIMUTV/XkrFhJFpRT9onS
Z/M203rRZW4HmOssL05r2/wVCp+9BE8qSJw7dpO9R6PYEVDJtzaBcywWHCo0XKs8yf5pAC+S+M4g
69DNtOmoz9X0MKvJdBjLvHlxZWYEXT7rPsEvGcglHb2Pl5r4wyb6GGMYanyk2ja9Kp2T+pRaDACh
VRwyoStgPNRE/sg4FToZ+ODW0wXlg0huMM78OLAm/CQxDZwk+JOambjpkHN2NdhG/uobq7kARZlI
AezkZQMS81jLeknrtIESyRM4UCgzJs5B/VeODlMOecJ/9ynpPyrN2eM1K+zIyAwQRRjKVjH91kXE
1TcHevSfqV3eiRt4SUTtxvVNx7NWQICDkziI1cTy5qT8H9ZKtmE/QjSyMD0HbN8b91axDH/VqZdv
2B1Lv2DE9bJkm0OGE7zw8XT0RkdRseUc00PKvejP5ZLGWVkvgWvPWpi6iBRwek2RnAn9RZuNH1a2
C+I2J/uw6kbha1qfEKjFLTlarfZY0I95k4DWWLZeDxKdRoeM18GvITFizegg/RW0v0aySHY0aUjG
eigwHB/25gO5lB7l0n51WJ1/MsxOj5m2UPGIsqfCd1wtjpVckqLfo22piwBTz+dcqMkZXrF+nSzk
F83mVBdNnFBPDSnNbPGetAOGxa3doDNj4jEdRGcZRM6TUf7RqxuE85hM93QA/sBpVQGc8xJ/GsQB
y1tRRxqyI8jGa9/8k1pxl+wb1OhDXl2m4VHVz0AzXgtIUKbfijlyVwL3sg2MmsMTznXeXpE8RpYY
YlO8ZJLCtmhBaT132hn/Jru5T7OTk8dsz+QQS2o9BK4Ts+NZykuz0fQLumQs1TKMN/MPswjx5ubr
jfcqFvW3az8yanm5yrQwXgAfb4aEtXqegDubOcwHbpWrAnq1fDX2Y6u+GsxRzX2WH0YbRM864mkH
wfZTL3EF8DQqvo78u2kvG0hSftTWhxsxPUNBVnKCGgGD424bpt95b2kSfkYl6Je/w3xZ6++ZIHQ9
udvTf1o9eGAb0N+oWrIhStuX1PxQ+ovWFUcLVluYj3bvRlx7lza5qXDasOObT7iGW7Gf1Tlax+8N
zMIq0TsyS6nL2wYaNabhIpEhMAwZdFyg2dUSa8XJ3M5OBhlrVoFlxmr12HQvDUdnYLi+OhPg/tb7
cqqCzrjA/PkOyQGt/L49NZH9MlgGTTFTxK6tEbJP3g7vKgUz7cpTqR8W7bxb07Gu3jUUUx2VYVb/
FZlCEPyR1po50sUi/zlJsaubgVLXbyqQV2snewZ/M7vTsHDxNDhz5SkA2lsrjgJb9V3HXy9ZvN44
ZSiSeGO4SAI+NcBerz0o6mUwP9P2odKOU/at8bOE/WLEzhd4JWbAcq5ufePAPsFVFvvR7QvO36m2
/5nay7a+EUnsQW2M5jVxDh1kFnGTCqKdiYXAHs1FOGnfVTGxDKsHjnLNd/zE8mub3OVmXAFEc/U4
XORCzU7mqPZRy4jro/itucWVAV5Xmq+ZtJojiO6XXurlHWtoob0zUJXXpX7JHDfM6b6mYUUyZT44
luLXBmEp1WVHuTbmARaAid6fM7l7WhVXNv4HM4q0Lo+lJj3ONNwcwl/apcBer8YM7kHJc19lT+V1
YdcqwNPEM+Urxm7B2Kl+TztYlIcctnkh5Rm1a7yleWA4z+v24NRXMbneylBvjR+F8k6sJNbNhWNc
S5ke3HLzx+neWl9V96lPDgVCzb37BZM8KMMbOQG6+4rGf69+l/JBTW9h4po3mW6sygLV2mED/dMt
zc+2z7x/zdOzKtU4SdejWFS/1G0fF4kQCQLvvuXRLcAaHLGS8ExkcrjBeUPzPGpvoxEYpnKHYiRs
9THs9hwN7485u1D6eEXymcAWvJs/cy3+roLHV1x2ntacH7sUGGdLfLYEwJCUB8RHgb68rST8uO63
TtXYzAdbfCMS9NNsYybHshKQfdcPs8n3RrndYOqPN7UkDGWdXd1NuzlA+irvwM3jVKkaMmiUN4lM
zQCAc5LH0npYszIujT868nccdiML6QNGg0vKFDe9LMP97Spcb1O/ybKCglKg81xyFouKlrTW0LG8
uIBZDId7/oavEUNu1C0ZjGlySlTuoMSb8m9bOaeTESrFuc8Qh1hkXcsHTSy+HCDGYYdoVin4eGK1
+3nYdX8T5zazgtR4a9pPVeWrWBl10Ae04jAVEQwnT+pFpCMQx12teCZJ9qnzZ9JvOtX1DmORAB/d
v6PsAoBkf26uYjsq9fu8/LPUeKsPGu1S6Z4a96u1HnJKTF6UTKsttfk0MBM2FoZv5MHtKWkJp3l5
5ELNywNoYoXL0Wr/2ym2S/9vKF9s68Jg4VndZzp/ojULiZyi5YEo0+72ApV7vChXZ42F/jM5HISH
OXme6g+l/QSiCjqTedb+UsbnlCMy5VFdH/TibZT/7KY7bGhw0R4ggHs2G2YeBIiNMp+ssqBWN95Q
f5npgz1iDtoeIWMw+3weu/fNOdcrqDKqUcVBsoc/ypQjc5R/O+sBz7ODq8SWeKrWX5iOdvxGgBuP
CfYspFKo+ne9ndLaPWz9pei5NSnf0+S5NjpGozjs9cvsIJzd74X1wLUW0Un7vfyb/PbAI78mOm4B
jqccmvStkI/q9lEjGtGms0J3ldruFN+Ux6g1ckqR6JOoQN6EE0MznSo8pQ48/ck38QAMG0Nk596o
HjA5zHjwWUTj4ovlUS5IC2cAwfpOc4Ebi0dDvmEHHozWP3v9GdGjFDgqWmtyqPf02PNIeBn8rfhR
IBmcQgYT4mt8UYPG/LtZygEkMUizdzRnoUj2u4KSS37TfTJBEJRWqJVF5KKFqsT8uWlGNKbH2vmA
HWCIrqLaes+SH0HUU8v1H49fzrGf7kXHfzgzJXuyPkzQb+SDHXEcFRIFYotT8H65KX3k9mpQTsua
YnGrDOZ3zQWVrJAU2YNdk27b+U775LQPBbZ0nAWql6tsXq4FTVkFojxYFBVHI3t3/0yt53G+FO4P
5nKVPKXrZeSdEdP1dtKgnzlER5dWW7/Lu6dEh3237LAdan7bT1uFG+0duMgy/nVBv6BMuHMGf0gV
br6vorx2CA3G2d9FOJOKad3p+v2mHYeRIVaNzdWOJPeF4Zw0BfJhjMwCv9WCE/SIehXh+t02PG3L
l63xxnxW+R8ls6BjUdzvTdAp17kPoPpDvEh9VX4u9nlvH4Ty3cICdhkpr29D+gXOozRr3FbHun9R
DWSZX6p9FuZTsrzu/b82Pe5WNGTnusbP8+A68Mj1nQsK2y73VfFgIsXNpz9VPvESnC3nVVqHlesr
T9llebX0l7R4mOVFTU+EZYT99FGIU0t53R0alTAnKZ431CvFk6vfrfpjB4QuLc7jx67du3PICBdY
E6ZGtOlmYHCLieRnvfkjNhdHZrgI5lyLVTjUB5cJ35wes1ILc91g4DI9jCdFzxYNMqmEW1lF9tRg
ILh6aXuc7adCXS5S/5POyaHSXXDp1O8GzMN1X9gDA0/jSeiKVT3s3fqYa11If06nDFBN668INVJr
5pHsrmFUs7l5neZplwhrnVcDJ/AGEHHFtbIa/+XIquumAI091tpPJm8mEe8FBUBXi3CsCx8AuqZz
X6EO0+Vn3rJAyTePFYH7Yqy9AT5+0Ljf+PO18W3iZ7rlOLsPbFzQC6TRXk7+Rqux2qHdoakmeEpU
Ub6MT3PqxtpuUmXSYEg+VwtV//KadNcqsXylb70WkGq3fuVYB3v2vHRfSXbpWjSfBfWgBa4clCBX
70fXetjd8jJ1abSYXFVp7SUKSmq+9KU2Y1dHvSioeLP+2le8zW11Mub0n2lATxU/vWwgHtD0o525
RXEF+EpKIq3hsam5KTa1ECz8ygYhSzKXvg1sVAzPUn6Y3UFM90n7jdKCip1EQ/NtwKYPLlI487d1
QoGPrJYkrwhiGMH7Y2bPkdS+e1IPE7fBf6qb/Rn5TwfcqbK4Q8oCgl/lQynWY9vMR3QlN1A//R2S
g+PEGmI3DAK8beUiy142fQ/g73BMHi6TsNqDvVvo7X875+Z99TYJ400v+69dFV6ljr5pfPf1b2bZ
Z6tsgnQGxq4+liFnNEf+BuUHsbzLWPQPncLFm73l7muma+E8IPrd/66IQJKXZvt1e2ynWcfRPucG
YoBPnMXmfmxYhNkYDyvxJ92x/Q2KXY2lLS+zeFn6SOQ0KSMGtlgUwv8y6qjDd9Gc5/7LMvDDvi2P
Qcyc+zaqtPvZJnjtaNkkXW4BaxohUgl/ojkUTX6YJZAuIj9dfZyG82yeBzhwkX3XhuWvwMWTctSh
RTsg3EJ7te2rVLQDklBPZYgicMAvEEMyY95kAH5+G8WAbOa31Zg8MU+eUT2uzneumn/33vHM2sTt
4a41XpCzenm7gvj8UOPN5G5Qzpp9rIvDjMWfw2eDI7f2J9f6nXGTBvGvhgjj4IXIs32hGrGndFJ4
i2AHPLu8wDYb1k+TdmhIX6BGcmRubLaI/VBUvyrWhP2LhYq1uRC7C2fBC63eiQ6NVzzI0eudczcy
9FgXiV8tbHJaGt4AUpW/iBlqSU3QpTwk4vVmPy+3u6lP4PZpy941ZF5bAaEGqM60xwswJlcbe9S2
ea7lm9I/O8PTguEq0ciN44P7gpefrIp/0D0M46fO6GK65zFXjy0wRrnRAbGKWFdviWLdr/ldp5xZ
GvTG/amyz7X4KNYCh11E6WJHYrncZ8tJlQ4e/LDwLOgZwKo1s3RGX6cWvxJVajfHaXctakZznNob
bu+m+Xbl4lcwYbl2qGRk6BkblncInIK+YH0k7eI5f5Ptxt7DAFP9L1++XNaWMyQGivHR6H/7QR4y
HLkN9VjDmgib93h35sdZmeM+nyMcjgIcbMJpIFdXkbg2pYHoWdAwG8ar5a+Jrm9Ty0elnC+sfZ3A
GRKPZb83mdn+TqVGcV2eEhdUX3HuWCn097K5VC0W0CZ7kAA9Fkt3W6jL8TTqWsX3YWM155SoAc3h
wZB7MGsK+3J9WCdNWPemX6bqrzOgP9LXUDHVTzdluwgUtnFnX9bNARXFyZ62eCJBXL2JmExPIp5n
uwRljYl8ev+nJfr9IBO/QRBrSvdgjFOYa268ajLoGzPuNw67vS1Hp00/5rX9ME0ldneiyoR6aVtc
dLvdBwfzxFY9gGSGhlxPoPufFg2icOVpMYpHs1yDZdmivMt6T7fbDyig0MEQfnKUC0Ey58xQogaq
34PH+BkUEc31+pRuKqw95NSi+7s1HkdOTe4Swl0bn8hc6CVmNmN2Z/DyUvGxTno2beRemTg2Rv9n
LR0R6u2iH93KPWlcuCjBfXU2vB5Tud1VXN9aSvb/frf6cRqfhSlpkffG093bGFd9QAU9LHkZaSu7
BPZ22sk4Rvr2ULlwQoZ7aAYNVnJme2y8NjVUXgMjPw/xmiQPOm7ZzEVMcgRfzXt9bnCWL2Hwbja2
C7Ayrr9nhwLtpXvygHzwuhbztUmtd72bPMmlOZU6q4CIcPT0bBCpM2/Fq7aa4arvr+M+hi7/RkUK
OW+p765FaFI4+kTlIGGNCI5jp25QmvtBsbTL2NaxMXJO0U8SLO8Pjh1CU372ihOX7XIdCCZoWcAc
1T83BlNrg81d3tD8x2JYn8Ah3xc5n8wyCYx9zjwtLT1lh7NG3Qaj2dLbjQDyRL07W4uC17xX5+85
sQ6YMcf4oZwzFc9k6OWaQVFAF6B1f1QsrmDB6SX2/IzDOCJcluQmoT0YqgyFLVmJE15vjgFSMj/L
hrgfpyBPp8Osrn6+YEEOm5ct29HW20CwH2iUt/PDZ+diRt784+ICtmj2adSw3+63O9HSsUl9eZag
R5PdRakCGKcC+azWGlTA72BSP+rmPuUOmwmWzPijRPUzkCwKlhciRgJlcul/UJgZtJD7TfY9mckW
WkRA0AzSLE/FkQCDwB2qo6o2rH8Wh35tPmGQqyDZs5S/RomGARLmJjDUm+0CKwEisqwnkgEiKGIz
xOb6mBWpCnBXQbNzGwjmUl3k59LBz75ID4lct8AkXn0EhajW7tym1HJnfzWRuUr8Eo+94g6BQwno
5c6b6AIDqupwRkx0LDclbNj1S9yMgWS4zdhHZEIzY91wh6/Isz3whzfrfY0Tj1ewoFAP6XvPy7tt
WshC72Nj2C6Dat1FilY8G9NbSc6JGNma1wSrg3ydlIy+e7am8pPMJIR/m48GMl7rNJALnRW++X7P
xihqRxIIuzpYoZMSrboM8GDdREmm++H1KLg/+rm735BIjhmHQmtI1iiYd0BqGhTgO1U+yXW/5iR0
PQ0GA441ZKcmmTwMq4Kmhcdm7UHQqLWMxUN7c9zbPFTXoPJdmA1OrIOszs4SFhLf7+k/js5sR05k
i6JfhAQE42uSSY41j/YLKpfLzGMAEfD1veiX1lXrql2uJIMTe1jHZ/GNOPpBvbfd5p4x80INmJsW
Q/FoRKnFQ27Tbh/YwGBQxfRpSeYNQpiTdxxxHMVL0UZuRWNr7C9hMe/a7c6WWSkSojw5TL3DVP9z
JVW8WqyflsJom5e7mZvhih7b+UScg4WEWYY9n5Jl5sT0KBc1U4mkZ1MDtDNiZmFAqLY/6KS9Si6E
sq0iy1AxJ8N5C54vctjbBPFCVb13U3GZgJdHhGMf1ixpotGpn1uXTCKJCW6GVNsKp/mU1NW4r+Gw
CAKwhWXe9TMqOZsJ6oqwFO8SjFlGMtZ3qOxIb+ugCjzflU8RRZQC0571aZG7koRL/N3kBSQH2C1Z
eXTMun2qyIH7aPFlJ9BMKKzyeS7kmXJVKLZnsNBkMMivr8mhm+p9tao68gwXXaOo9x7V5W4wee1S
LcqCPfEsmMnbfb2PRNPczIAassXJ0sqGZJLNzh7vr6BpEi2lE2UOZr/J7jyHV6lZWhQPqfNL+dMy
iHf8vMaq+EC7q/aGQ7KaB4Gu11nizkLz7xd+Geks7V062BAN11dRiBNR7mNny5c8z5/wg+/Y0xvN
2jtOBmtUWsTQApTs4pzT0TtSp2Ih2nLAknsyR0ZVHMiA6qAZiid2fvzqFIHQAM/PMlcuHLQyvAzP
ONwHkqGcGS6bjOdQcH1TzXlkYt/lxaL3rp7YDcIxOdCFtv1jqP84vL3mjr8a7UlJIHeXtHO9Hz26
DvxbCwBDPjIKO+lK0N35XhbzTLr+i2ePA5ZysUPUePTHz8p1YwEJTCHQjTrDDm5ogKXXfOiPFP3x
dsbI0+WD47Rna6Iv185H2yueKYcjhOLLYtmfTWDJlhP+673cJFhEFydrXlrDO23mujBDNBm+FDoc
zxNGeZ04jy18Gvr1/JSyPk6CaKHgQHL9z8VAgR+lf8/s8UuRG4wSo4ejozV+EP/BxsZRCj/KLrmt
E/01NbJ8Nktfw0bfjdVEtZCkv9uNzW5a+BWJuT2iLeNn5PQIjfuJtSzLwMvBoblIynpzUgxAA1Qg
tWpPCRowJHo/CmYCPK5vMG2bFBPyDRzcj+alySQeQNKBanAJbw9Yq4ds1HEiSKklXFLtcD1tOc3F
l3eZHR57Q139aZlOeGt/Ay1iNy9uGpWxduxDl3ofZjrHUzI490q1yIcBmIs25E4T7H3c5MTziRzC
2/d7NiZvV8d64S5PadXkOgEU+L6vEm7g1k10YD9F8BMG693g4MxAUHUcyVzYXNRQHrJARED1L25a
nbbkCzPvfglIn20iEJqShxBj2QOaiV53bMM72ALlvTV4YwcIuQiU6fYyNCjbsLKOoN9C0Gjk8lFu
lFsFu8mDpVH36YE4Q6ztkMZH1Rwx7OO5wnGVtM0bPbRnJ3MiG9xCr12Gbgd5BZ7CKhDDWdDoVw2B
yol8edE49WGCQ/NsLJT3C3p2923nLTu3KDmYhfkU8gXtqhoOeBZs/tBsP1lB2wVxtdbjsc4z+p6w
n78LGfwxBzO8N90e88FSHdxQgX9luzcpC394a0l8fMCNqo5q4W2g3IkctEcySIBuPSV+U/e7vi2/
ikJUD61H5IvMkAhctiAG43kA42xSWzC47bif0+z0Vz1k32sppyPlw5xGeeNRjhvKmpEseQgsiwJo
umY80yKzCd8h5NmgLMzgvesG+5O2f/BoQyIvo0kP9pH1QgRTgyQ7Wg2KQzknxWW23UsXUtlyBtrW
q62sXZUbxUm39IjyFB1JrgBTbcqZJyxYFvKWPmklSUBPexsXlrIksSEqTHTVJNr9D/hQIrUFG1HY
KmN/aWLvqP8E4NNuxORjUdBF5lzq63LSlFVDG8+JlvUzKbTsXAwUCtBI8h41ti9ep3IanmrpktzH
rtYPeYh+bIUCyItNN+epgNMRwDdJ1aPqcv8bhjcYk2WqnwYdJG/8HN3Ncp3E2QZcl6TT8oLnH6dp
5+79xYcBIcOB8rfAxQY3U38H1rrGU8GnZ1bwPagifU3aUCmpKIm4M0MjoGAJ3NAl7c5IJTk+l+zJ
B2X/r1xH7rg5vzm9d2wvJHXtQyKhUGwvryUpiYOazJdaq7+dORSXxrXuahZhHt3MZx4smvIZ4A3v
2zGghexCX3kM886ngQeCfB2U9YnvHL4SR9bvcGDGnduWQCFoel4HOcxxanfOlR1609sobTzgsF4p
gfmUeAhkPfGsOI8NmIIDSwr6vybhyGO/6vnU4JlWEeR9vitFgq8zpGxKUEoYfz1JWD80pleRUi8K
wjFHyKa4O+XcMmgU/P8laMBXcMiVRU/HuTf50zv1XZqgU0LdGCexiJc86O2jqwiSMMl0pXEhtGIi
VUvka/ZYcWRZSMSog9U7Xdst9rk2bhzmdX4jHgMG3caw6CivMp01oz7Pdk36w5umt1nPlDLCAEXQ
DNs3szUZVmeDE7uk1WLuqsKhSFfQkSfDKB2SIe54hNpO9UaF/p8wH6rD1v0CHTD31BPLgjVbkiGt
6lyNrJEyX+dZELHoUSHfchg1rRu88EdwWNkY4a3Jalo2zaQcp3qzpCHCo6zgfcg5/ykIIJFsVohE
zbYYL++xwTJIXpgf3X2ZVy0/jSVkcHEys9tXcInp3gGGWFgavAsQR4tiWh6M4R6rjg7QlKuH3Bo2
3BSI7sJnzvDD7tS15bdI1te61FRY7ubcewyyjHAxc9ouDfVC4o+EzSkdWg52u3spmKrALWccrPVW
mXYTt3kqtQh4PTVdw/3USc5sMt8QFJb7ZugJjXOti9hN+E2XSUgtRHrL4+jX3Vm2c0BcF8GBbSvG
rznkQjsxDX+Wi9XSurTns3oDNpDNMT/6cM7l2nMYoMYyH07tvi78LkEmSf+KMP3NtLKyEaRpP1mi
vneWt7SCFsiMnsHgSMAfLCveGH1Ujrs6Sf4NZl89m1OQ/IyLZ6V440l+9pPgIeGN+KJYNHN1DOKF
tQGwOBNDyOmynR7Vah20m0cyAdnGgOsE1FGrQc5n17Ew+FMHYYQZqHAjM1OhdVvayZsOcqjAHtCE
7U6CLlFUGQOC65Iu+CVFbw7UcxFeC22TeUTGYvdbmsV8rOmZfT3ZPsh5TYvC4gFcDcu9KugPpJ+4
N9yq4bMePmO6I3sFUe6ud0gR20xra5Dg084FopPHdt5yNBihvX79NFZcb0cZgmfC/b1onpbRzg8z
xCUysVxhVJEnCPsGefYBwasT8rfaKCaQ5GTUD05ylJCikIKKPp4WCWukDxIGEGXVDOLEr8bcUizi
rRj0VFozslPtq0iXwLjKEo9iLsEfvvlmGZOO5Ts01RSJsLx3g53zapoSbDQW8+2nFNR7WzMzp4b/
tVJ62FfmlDLjuuWOmS5Es0pog0xj1URdvoA02uKBSUgbl8xdH8lsSMkweE8ppZE0yjqiE9MwJjuk
rqI9mFWSDPt57e46Nf6YZa7nZ48ZjTRCUjwOSlRnObCacKCo5KCrZ/diJDVNXdFW/2pe7NDBhP2n
Cfy/iFrhoVM1ly1m/zIKE3zAMJ0vs/+HGC8xg7q3O/AItkHK1igj3u/1R9O79hP1hukTaJAZqS0z
rwL79zi2hTjklbIYA0cgZSkAtDMWwngOVoI3TqDmx34LQBY2kpXPTefgj5REq5R3Mr0sGsuODB/7
yibMKK1rVWq59ZA6YpaseHQMz6Bi01WfwVqB8Qm6L+6xE/GktOz46jOnzEMi7QirAGxTwH6MO5gG
Ax4tyyCyQZYP3er9S6Z8m3Rd/U3O92+3kIPSvf8QeoZmyXVCnxcKbR/5Zj+PB+B3TgrGwZM8G7Ss
EK2Q+bX2Nv88NMyTaAvrK9HAn2G7sB1xCetHKpTurZ7gPMBbVxmOqK3d95o87AEsAEoCSxWMOzsj
Axmo3NzgQ9xiNGrGalVheG09rwif8pQNeI1jaL5xHpK/gWvigXBJdfirH4luwrTwYhdKeYrO3U9W
lNqfycjFAtklaTPMAh3aP2XlPkMPe+6dCbmwmx+FMm7NUPbvSeIWpB96JIJpFrz3iglPRM5/a1ua
uMjOmxozHDG/fhdem905WTq9udxIuNVrpFtBW31Jwqela59pVr1WAfUph8okL3RO0t3a9x9joVn3
VjALOp4B+SgHwlM6rfrVCxKq37RxXlcagvWD2VXvfbrVxBYfg6tRhuWTei9I9qc9K0inFasg4G0R
oFXs6nn8VzX1j+kUDfIUSSHPxZTuYVbxXSnSaY46YYBrMHlMk6OVJ9MBsLNDnF8wequR9vTMhBr1
LNo9evn02wVwcoS7EV6XMW35SUPiDE4B423IkBIX7ksRYC8oa1LYp0m0hPfzOWTTpi5qYeG6OlZz
CQr5zxB+fajKGYjDSvi6Wv3vHG0ubtr8V9c19EkWrkJdZay7ApxLNC1+j5yw4n4E0DEOzZLV311t
1l8g1bZAd4lOeXAGPLS+3CJU3WBN957TcXDbC6akmPzu2bILi8u+mfUrULbiFZWDiyivMVIK0mO3
Z5vN/Wmr4ZQsJjWQWYtAW+e2aNgN6iW2W8bT6PL3SEmMv3Ml8c5DR39vHi0yhKtVeDHsh4ngj+/T
mV+d9dFK1fRd8f0uD0ZgfMyV8XtttH8ENtfEqY8abfmz+zOLamqjxlYPapbzu8uaPkLqkrxUnm1s
gaRPuTXKV1zdV5Oe5L5KDJ9Skj3GfYW7zySe0XMw3+FphfpsL8lKtif4mQPeEtx/2AcHd17FPRCn
s3DZHLergqV+kAuSXO+Hkv+Ty4VKYJe7HJF3WSmf1oGKH8OczWRW9s5TnTXYFPViYp8yPO3KBiIs
DWgyA+z/2WUzeaRcjj6ySv+2eCp4Moxpjudsrq+JN9kHJpse+VNhFbsLx5HvZGHcJ+HwU24wN9Io
TIwsZH2c4FD9Bailb6PjzFdhy+GcMr/vUYNQLsPRP3nO6uyN2hy5npgTCyuJSlQODxwsLXXyCCnd
zaHXn/MgD87VMCCXOwUNVjWyHJVoO96Hbh4GxflSz2huqJdi05GpHQ3gS1D4DMKe2+kBG2r+hIDj
RaU/ufdtY/e/SlPKSz+EJbDqIrmzxVx8sIk0pMVrTJEq2ck5LyVWFBysi4/FwXQ4ORktlGG5OK75
vZJYM0DG7cy2oTtQhMZ5pnN+clJ7OrgIZlHhi+6EakKGwTY50wN+tCQT9oU1mt7XZIL+XdycJbTw
DvamUbyxpG+LeREXpMpAga/psumgcwPZLbSS2Jqtn3UaP72F5r1ZmMvvADXnKjQVbsz59iJUV76s
Jvk6s9L6RqzbGyP6KVjRsn5d3RxgjIds6RhEygyv+NM5A2MSk9dOhqPzzx9Za9hsiwMzMS/PFLns
SONd7WibWTv8fWTX+pKHy8YcMrpIl/mWW58r3gCryg6SFgBsIOazMaE/JNOO1cGaxbUme5TOk1y6
E21qMg9EXWp3PHAEwP9IOv86+Jb9T9m0nNnGyVVpzI01zhnC/5aOqR7hwpNey3ruALB+bpO2HivT
+YFwJndDNmJaMeiGTA6lB59tA+BoH4qm7nrjpfNLd196ms5MbmhsejL63pc3ddk700b4qWxe5IWZ
u8OJhqT6GGqnOLb0auj70ShGHOrbj9WnLdaQnNhLOKbxNFvev9x7dtrylHiueuorMJNxneIYdmHK
C8NehksvjAI8gGlQvWTkhsNWfTqqNw/cJ4lrduuSf7CceuEWQiUyIq3asSMKaceFtnr1jAaBJSPy
xNDN/RsR5dIYzS+wfOVe2fK1ksaHFU7E9zb/HLrV8EYSWt7jTgtKiClyllUm15BOH9XBPv1Gz3GZ
Y2iqBF0yfPcLNBF74sGeuEmyTnk1UbMUoss6uDeery4uevFT9eyxZWyrT1ntrIifFb3Oe/iro39Z
Wmp8bmg1nLCBvE1+ytKDzs6vA7muC2QQdazZ3EXUqWhe65Fiqc+inWgoFmQoc7Fnhl96TUnUB3ZV
xHZiFxRB65KQB+LLXMVDrXAOXEcH96ksFHq1Ja69Qw1yqZPltJKQf3EwUgniyyoOPbFu0EV1s8oV
r7Pw2r0dGtbJbUNoqVWeHaq1M/ar7ysf2Yk1YXpYOrHzAw+sU2m6xG+X4GPMEehLW6TlvhHru1gF
vhLQKYGKmqTkQBdSSl3SlafRsr5q2nxQWihb72S/rPihRTd8rmU+Ea+3WxIFtc7syO5YZLyt2ngM
rGFGi7ed+6xArEpM4E16JjmjJyw6aGDroc7kcCxUuv0J4Zs/VuMf20KGk5KagE0UbY+PUEfj5ISH
ei2rv2uYDLeyKxK4c0mlWCUmsAcH37MeVqcLKHgPbtyNRXCouMdd6i4bMQTxqaTXMC5klnufZmX4
1JvuBPxnHM+rgYynyPAtOfBUvVbrG7je9rS2ynq0hOFFYVCMj3Twm7iz1zpapKVPGANl1HlO8qea
GUGQLxkgVmEe6cOS6ZCc9nmRg+tqiNGxpKo6VkFrUXVHcKdHToyLpUInbEOmOKm+VCG7h6Kp3W9g
AkDfXBT+GjgkG9ozDMBV98Yxk34WecwQ+0Hjr3raqu8oIpNnEOVMyDDjzYY1lXP445c0i5VTaE+T
/eh76ZsoMOl4fxji3RyM+uyGnbyO7vZE8ZY4ouRhkkuzjnPdWI98HzZTCrGzzhBKoaax4XKuQ3hC
028/5aOWa6M2lbc6WGaefWh/MS+1OQ2v9dQtJIfcmtSlV3IHMrBOWQ9rEOrMOsCpcJLZ3gjbY8Un
K5vht5Xl/V+11PoFiX460TQpr31ad/fNrL9Nz0vvmSpqnisSzuHQ97Sm1uYUep16XLvGu9IOBrSH
M7n3RhfcjEgb6oQ05uaAE74bsEHauRfchLDs2PrOBzWm1r5qJW2dHnAwSb9VkU8GsgzAeDeuzbJb
wDvEqeTLZqHk763BZM4s0+0B5khbFkSNkdLN+lmmk/MmMwY3lVHUaObRgxIZhHHlOvXJRM/adVP4
6VUZOQpuyPA5PBMBI5nk3nfs7k3rkpcUYwseETQYSvX66ABb/JeRLttVrUpOZk2Z1K2J5s2wPvAG
uORYuVqYwksa6ayyjzHMxHFSQF1BJLUP2wm28ylh7hrevIeGLVZ0kVsAVtPwezEJ7OZucp94VNuT
pSn2A/gpAi3Zv5z5dedZ+nOZyRwPQyJOmaremJrGKDCNl0owwO1q5fQfqWfq+7BPzdva5H8ddhnz
QwZpet8GpRlrrXi+w0w9coN04qbM5WffVYjXjiA711k4YFn+U68BvnE+Tu8d75K9XanubC6OcU4T
R1JezjCHTAfqnu/XF2B/ZEuyNbVx7ahNEnINzD/cZ5GVhEGARY8s4DR4PqLMY4DrHcs7Bi23YiWs
+T0tmuQ+kNNwa/NmPnBLIuyn6vwFv4M2+UBoOAd2nO1WWlK7dcj/hHXeXud2qK6kNfjRwSmhA6Sk
p9tptG5V2aG3QPFl+khhHzIdONULnDJxmtbGesIgIvYtG0JqM8UFgjzb55BaBYPIOroSFbYXv11l
Nvc8c+AXsuwHoAZ5tly0D34iSEzkrb3+y/NR7KVAUUX5yLjwULRxO8PeBU7zwWAY7pOgFgdNJ/s4
92wlSfsB+9Vv0dztpo/4dBsAG1LAc7Tt62oSvBEZkWRinSTExpYKBqmlHUvN2qO9js8VmgoSSf2i
J+exmtLuYALtPgIHNb/8LWcOBCzcvj2MkI47kNt1zTtvNv5YlRriXDq6Bw7bDYeisOYLLBIVhVPx
Rec6ieraJOBrB9R6096Mw7BfrtnqoDXM8Isg0s1xP9kmVzCQuj5bXCHd1HFK6gIEWqlvbdNy0RhD
ck4GV4F95nTM9SYBi9Cz62O+Sv+QLtUwxqTV8Ky5ZkTCM7hJ2sS6gkHjcOrxGlKZXW7B0gD3Spww
247+8jHDCvjDdgRWWOfWUyGV7V27trXrp7Ia4Z/jqhL2x4yTJxvU2Y8lx+wpZxnTY5IRMB5y7Tzk
AFjA2CRDwvuoLBDPi6VtSbMT5aWNxP0r2/LmU9EzYHLD6S5Jo7MHi92k+wZlGbIJXC67q37MDOcV
UZuOH3431jmESeAEznufbDwqMCZHqrI0/b3UvHYsd45UB0PVS1fnsDClHw2bepC0EHHJ1Hp7R6Rf
FXnL8+pZwy2TbrovhgWI5dTnkeJYjkodete50U7s6+YjraSI05Dib22j+xnwo2M7aJPXoV1pdejG
37ugcmN7UVtEk8+1dtpfRRoQFg4MHuiZ75Sw5F+ut5itqx0cLKMnnltL+duex5Avt7mVFcjn8wUB
XqTkTKmDucd1kJGrBEqqphDCdoKwyu9c1HWG2NoH8JTil7wKevLzQa758knRQ0ahpPgMfnHeJd6G
O7cWxj6YKRXmIFOOqkrGyFEVl1BoKMnN9NL0yFBTxfDqKwOHGHjUyfbn4KYcugI7wIB4dH0reWqK
lJWqlDZMb7nWuQ1rdtbFa9LVfzmBwaA33mYXtcXztCT6xa2nlmOpoM8Z+CTHvcz+XKCw3Ry9lAz5
ZIBCJncglVn+1vQFJP+VjEfi6yzOTGR9x0tMsh+raI9kFJjyg/An9euvkevmoR6t/LiyW+Ha6b7c
j8pn0OsGiLQZKDzefTmhAZRH8y0FTrHzF6K/JsRtqjdruhfas4JdgduwT/s1R102xIis2tdWZAp+
ZePq2y80Pa1nURcEQgT/nSL/jXgQcq2u532lEkYCoEOkXNvktFI1IAtMsk536HhGgvNRzFi9ZsKJ
jS3Hrowh+10ZHv4BmtnJNvRwCSu/3ZPDIF/dwH68VLU18l41Rs1Hw0wL17C8aQPKezZLN+aXlMWL
G/4YXkZAvE/DayUGLt18Z0CPdyt38NxAyg2rgfd+AlQ8TWiuQoTKxksRtPW+ydv0aHEJi5dlRsTU
6cYFATuBzVz0QL1TeXCEbI9FULgvSnjVy5KnABb8rti4FWLnSpqXqcLzmRhRfNuXcTbYv2bpuw8L
MNp4EhYV5MThxSWcWDnnxP4BKzrvzXnyQPB5qfWS6ky+W0FJUpOiDyq6HBGSJH8raRCNMMdpuAyO
Ubw6AUOyPQoPyWSaDkND7KzNq/GXhjT53I4phE9e4F9BToO1nLkmghmHXqpIDZSOtIHxwlpcA+J/
zeyJI64Ak/EAXBLSj8YTLPQTzGnrYnju+JX0rrtxxvTwOFvwQajPyMiqur/IDOJnnizOc1y5g2cX
3J8DUA6rURLroFNAQ8bxdglXztiasvrLq0pxmJRmoyPLlSOgJAzZKvi2AEBGU5aImBmC5EvgDoj1
Uk9PWe/n13ZCO7WIsGkxb1UXQZlqMq3yV4DRz+WdDMO49MZjnwX1QxV4/ZONooWuii4sLIfmj7eS
ztSLR2i+zNnaAHKfeojymzgQ3AMx4SZWXih/n5n2eh+6zBLUBxF8MFaIOh1arQpmNLBXk43mV+gf
UufNKTBGP6ZdvByhEQ6nuWcJgUlq66uylVoJZDvy1HJi7J1Vcp46urwtlJSJyFpJJAuA9knf+oeq
QtEUpD7uuDiDmlU0c8BUcfq11g+zD1OaW23v4WG4SIOJYk3b5gA7UlmxDGz9nARkcuGtZY8WvXNg
/rDbzpMoAqxBNzsZrT8dk34dAXL4y9fAOomY1jznBXBAjn+6rXgG43uVLfC0nNrDE9g6J8wHJwvD
6VWPRMpNZa53Jm9QiBCec4QNC0TY5P2rLNu4Z1XpHHP3sk9qGLM/TWcZZ5EU7Adt9Z/ZtTwe6jr/
1wDfIwepZWwVqouVVTqxi9p1cImgoTkJIJgOE27NBoHYYYkHaVV3YRa3pHOsFvTGIrePGpT3bhHU
tefUxf4pkvGwCumTO2XLRjvO3ufQKbS67bBdKPmdZ2Ekl0CjhO9yPfwuDSf47SwDnmLrde0ZWPCw
92yXzwOWQJr+qicSiaTpmgNmRHLyC7o4CYtVDo3ZFldKQsapzNLikKeTweGaNgexEFfu7eDf6BhQ
oTYeGEoPCJ+shGtiwdQZ1x7REP4G/xOVAc9TGs+p2TrXZsmDZw3ECvICbBIKKeQXJtc6J6ycjpRn
B0/4O7zuAu8Xo4V9Y4GAcfXgCzKlIEhEAhTznubwDz7dFqti6WmUmz4AJtmy7qMsJ0CQZVicK5dU
dwVIzQuvG9KHpnRRffqNAY+xTbqnZqaRk4WrdTXKrvtwJ9AzHkW0w8Tj9CCYgS4FUIBo8EiqVEWR
3vn4UjfFo89LalTkIWgJNCXrveYWfmDm/sElEo+00L8JAaLNrTo9zsob930qvGPI/e/C2grrGtiL
jHn/dsdq5fArhiakAForwsxOHuelDH/hyekdF0lz17Odmos6my6apZBRPqCZ8ABGIMwQTGoylh0E
kR1GTPEH9RUuEuWAO2ZEnkdh0kYzMAx125LFNKBYAtN2tlHOf4UUQGMCdlAUhGAQKbtkW0t9yY6Z
p2oG9qaNCs/45iWfOzDGOJhUsTpxkfjpjfQr+cAVndQQBYFbq3Vi26w/0L7SQ4+oGC2zbTBxGvkV
FS87LAY6+1h35r81C98GqjBvXmXwlUogVD/5kzbvKBsPMVMOO0GowNGsF6z8hW0M2IKcHztngz0r
3JtbVmv3lNpETlLICgOsDx8n9h4bMviwUvDSXEvmq23ydKzt2u2zYgXtldEibMz0GTLJaV18Site
j2vX6JoZbKnQweg12ixaPZY1VWtGA7oD0jAPsgISnPmmilqzMc+IvVAqqry7mj7nUBRuC3qEWvwH
wyQpNCIJQQPjC162/rHuuvVBrl7ybFXSvMHpXqPcQh8I2W54CrEyTsRvAR1YjDNxbUMO0HnzLhsM
cw7c7CxgKfoE/xem5g665U4Ho79X7LQ5iKbPP5xmYXMIuiE5TrT8S2C44oPYkxvLbaqY57k7jjYC
NFKYc13plZ8KmFxxrcnW5vkMf0MRKNZO3b6Xud88Gy49XO7MCzkuBPCy6l7DRdsxpwQ8OByY01ia
/lOVGW1MnsN/J+gJ2KMKsKWIKOB7thZ1VowaXU2g6IEyx2YJ2YOle63cB5tF5K2hWAG6lkSaG6sn
6yFDdOdg5N1AwJTlCp1pvDllDbyiyoY3o9ZQsjAM78FH8yseu/oJ7juQDgeUpFw7uU9c1YELN5Hg
y6G6JVW3vrYMYDc3yx8X4BX7opl+OFS4I4dsGaT2vxwTNqEAGGHKdUn/7DwGRTZsoDTDYUOUUJT0
qvncQQu8JTWyzdAjSvLLJIishUW6eDSPALg/s4DXwq6ZMqDH5MKSau7Mve+W/4B/tjyu8Aooj/YE
lgj1gumwnnSqviib/JbgLs5qzZb3Eb18jzk7x0sKxC5vxpCJIPPusNfao0xmria0pyEssF8nZWvS
/0EtWtOw2UJEiwjITLgrSxzGuvPaSEivhzfMK2jQdfBdgoG89UGOkcjeUErha3bHpa7ndkIW7rkL
yvoYzKGzTxb0IWXB/uhmUbyQ/lOR4lhjWCb2M7eBBtGJjimbnIR4m/g3bXf0Z8vb2j9JE/wJ2H/z
l9tN7p/c3lBaPlUhD/5KVOhc3lmJ8iNvKpe4WRMvDsxw+CiUREvwuRpDIIce72b6RgDd+ubLTwdV
mhrDsNG/QKw7d0AceY9yG6O5gxddNWF9I05aM1S1DB7sffnmBGbYAklCacMMjxm49GtZQdmwtQCj
NKSApBKUlKJM8tjq83mX9hv0EjBny5NUtudRIGXN3fSek/b6MJnXiOXSPfVn1KpdmLC8qOim7A1j
OGEir8pnxRaSpzAhhUtfffwk9W3HkNe4j3gOuRv+UbwrXzgnl3jEuZ8QK6MSpYZkfFURj80B69/6
sunRS/r6zEm1vtmiMy42Jv6x6ieOFwYVi504zJEON8PCp4eXmF8waz6kmT5NkN5B/yMuVeFbp95a
H1HPQsF56LUfXFlHytA7rlxNWY3Bo9K234Wlq0OZlu1d4flboXxsyB6vrXm264mlCwi1R2GX+au9
NcRM38puiGXlTy1wpE1SZPdmS/YUA1cfwlFXVz0v7eOqayc2WI8WA2phkYFXvueG6NtInoqWRTAg
40I02gBpnS0qezeFonyqg4Mg/+ics/qOOiuAkinBHOlGm8pHgQgRQP7ZUCnjez5vuI0AzOmgaqIl
RD+xAEj2aZGvMPiH9sBJkh9G1krwR7AVg2fB3C/G1MXNIAai922yfidt5fAIbOmOJu8vqUwLkq8G
3HZzM4qKwHly11UcFghN+9AZw2Mg+Li8/0g7s+a4kWRL/5Vr/Tywwb5cmzsPyVy4iSKJEiXVC0wr
9n3Hr58P1dalzCAGMLFkbf3CbnjG5uHhfvycCoIC2YPjC76fF3LL8hdUkIxrM8qf5bIuj+R6/w2g
o3cbZuadMjiIIsXDZ7u3i3e0PQXfuNmGd+BCQO1ADJqSo6TDqkVHAK6nNn0kITx+7HJ8AVXY/LpP
rA9lOVS7yuIjneJ90yZFRV5Y5mkH9zRIAn38OPIE3xnaED5J1GNOk6bCapA07BYO2l3UMg1Qw6PQ
Ql9Ky/HQ4TOcJVlIQRV3PvD6XWgSXqEMc2hr75DRStvPkrtlA+GvQx7zqrEe4S0uP+Q6tDy7wA/8
O2eI9VvQfMXeHEcqn7I2visjSO09oO8PSkaODMG/5OS3DhumsxwgQdTfKQci0DE61X1JxvmRYkZ4
BZX7V9pY/AO80f6jGZTK9dBBJBdRQARXpKa3pFZpx03V/NRp0Mx5beW/H0rzG+z02a2Sd/T6ar0N
7f5cUefF9oAcFW4ZeDn+goe6MuTes2mCmPStAsLUDF7HmEomKZCKqhHPncfBot0gVEg7aD1kRE1U
2A9VV3N9OvocntEGEg1yTMaQVRtl+pnieIyu2ezSAU3J8Dq0gVbxalNnuufsuuU47uoMZ9U3TrgP
QhpTjKaon43R9o54FNhgfLSaADNKdOZAmMl7NeQmtYuv/hw4Z2XZ/bDVrv2Wmq1/TJAHg2UOVpZA
8roTicvMlbvRR0JGbyhswTsbReB0LE0eSVXDQeiBNLlrLFqwPYVON0WFa0BHkThUq+autmgdMBx9
fEE0SyWx6Om3YHJoFTeVzzb0ElFEpgnmw8aAx60J4OsOnJMhy/kDVF4hPVoAOtDC6/eIfrXUBguy
aAnQYonmasWj38xOCmQWMm+A/wk2n8ZJZHQUFf22AKB/NLXOuSnTqThJCkiadpKqaw4ewXRNkr2J
rHDvq6l9l4CP3RPV4Y2a9lMBrPC6Bj3zXNoT2q0t4oqQKkRH8tD9DXSfHFerJlwfZfuDp8jPVmL0
+ygf9fvJMj6pnQGbfMKt2mQUJ0Bc2s8t/XX3MXro7/OG/VEagLUTqQ2uqapEcDggCTQ6Ot2xJVgs
aqwcErKlxFySBn0t9aZ3qGMF+z7WaMaBb5snDQ3a9ViP+Ps6v1McGge0lvZRODVb2CCy7BpuLRkg
eBtdZ4ZRfiFeJcoBjQovTJy0uEBdbm7g2mLjwhMkgVvi6Zp+1fVKhjcwKK+NSArfsa+0GwTdJgil
Jou+wqBGyy/PvhMC0TBrNcVnxJNoJO6k1topPEyBLKp0nlRAQEjn8Ti3NAVfCd5oiCvak2L6aCTg
6M8ahwsXqOh7c6KJpdMruq5Cr/5YVVX9JNdoQPqlHZ/8cVD2kK4ZexC6Xyj+Uw6EcvM+5945mI0P
6XpRQ8ZAw/YVuB7rOongFdBaB2c/qn+2g1Xe11Tv6Tmi9FMrAJkTAN67DoWjfa/0X9BXk08039tH
O9XbH6gbmbeKE1E1cuRvkPWlxwrW1Wend74Elg2yrSJxQOHsOwBf5UDVhvdpmNSkkOB6s4seOIje
IrnVmaT85Pxk6ERoCm3h8NYY3tEaaRDUUfra66iDnywH9a58UHNOfKGl162k+Y+q0aTPOs9FMOTN
QMKezPQtm+pb2VCfKNKcd4MdcBF5nXzoVRlIaa3IO8uSsv1AT+9OHzOICgnfroaJHk1ggfmh9bn5
4LZGm2MmFQqdcDiRulNB05GHIYkzNkhrwYboGBb5PCQv9iwFL/BAHg92kv1UkVvcw/WUfG3Gon8y
rFb6Uvbkh1JVa2hI1J9LAssHCmtwUcne8CfR3megZia5VjpkkEYd9lVLvqjvQCtEUf6dwXGkyQnt
yMsl0FRThbKLoL4dEl3f1VVZPQW4neuggC0TNRoqE9RT1YyOdlA4aKxQwFDpjouN6MGYQp4QKf20
FNGLK2tAR2WneqN3AxoAWajWGoEVc6fJE0w0LaofgKVANNVWNd06TgfXcWDHHxuPhLWtUmyoY64G
Q+6RcYVJ8SoJI6DOZH8hyq9qoDn9Z7QpySjHiQXXiAyNP00lw5BfU56RruKYbshO0RBOTzKb7hL6
KuQeNaIpo5HSQRpq33SNhjp4TbN6NSKOQI3xjlaU91Ec2x9AAkVXZVZaJ+AtFAMg+aCfqw0QjRzn
4g0ltDBvCQKA3NNJIwM9tqT63mjMkqoDaBvqBDovjXYs/IPdWT99p+18aqTDML/3JYitaKOitcbY
5/1IBbH0AC3DjQsLXWSO7a0JZN0nFIz8GBB/GVeo0Jo2kSUFUuUj2KOP5T2Cky1lfyX/VEMSPvLQ
MjqKrQasjNKc8gudOv7ct6C0VFOC9RxKQ9BrvnFbFz4pFSAb381+aH/6JjyGOoS/UlL8sMnMngDi
FCeU48b516U/aTfQ951GOT9QOeewR8AtOFOZyrjiq9CGyjsNIAOS/yjh0tzlFTVKO9H7fWnK8akC
nXujE16hq0j8tqu5eGmGs+LrCkkoWE6hPAttmllaR4UlODare8pY04uJQoLL/xYJgyaQDmkbSge9
DUb6+0AjAUyUv0stgEwycuX32NRC3guxyiO1ZGq0mRRB7yhLm5rNjZ9pxp1lAuKraWy54Vna0WkQ
1TdxS44HTnn7oFK0g0hEs2ANiYxbVYlDhESHo1bSn1xQH4W4vusk9YUiNv2SumqfWtMyb3WPsJK7
gmYnRfMPRTpW76ARNw7VlJawRiAUYFUhvW44vHTQoAsy+IhXEU0W+UwKQoYaDFoYXulVC5+NaYDo
9KEuspUuPIGfoYpA/ztdmFX/R9R7zWcV0i44VkktPZUaCDNUkI2rqfCgXtbYflUIwQvilC82pfCj
5b13aGkgwJu1SeQJsGspgaExeIDekx2EiZiWMfCfc600a/U/fQKFT2WWM54uke/7IDMeg5RsrATy
/lkuCjrXBseh7R5wK4jIioS8QVWXyjf9WEC/LUNR7syeNkrYyj9P7YyZVGGnlUNazHlFtoemCT/r
3Im7pCNTQV6dNCztLZCC9jrsNADWQvjAT7DbAZGQIWibWVoliQAkkh2KrQq9SARyzjsDLRIAMUP1
whNYOXX0i9MhjVrKbakoHJWoIyRWouFa5fYCEysNDxapbfl6KEEjo0YWW8VTPtDa6wGpwhmRIFPV
yt7ZScJ5K2yWLaXFJnQMmPCNLP0IsvzFakz8TZeigRyiP2w6cfUD6l7gTjx9azhlzXg/pSM0Y6gX
75ySbtkxwJVLA9xlDT/0Kiol43kCFQUoL6w+ohGjnuwi6d04MEyuFLZdrVJFpXo2UUiGXsYOVf1O
VcG1c3ErQFW0lnIqaSxdhyghrLP8NDWa/S2PGnQ5bWoDvgdc6l//9b//7//5Nvy3/yN//Lcc+H9l
PEKACDT1//xrUb5ds22dJlTd4t+//utcIR7oG1rLIezFMKZBWmh+/N3PG5qqOaqhUfkxVFlQO291
X+e5PeZPtEb/4U/FVa6Mf66beC2ojgnDIVDXVNPQZUGAniSbRWW6y5+U6X60X+ibM2P6lmmHXLcz
z8SlnDqDUCxHZao0GSXsy5kK0a8wxtTJnoroPUkLvfD3Bn65DT+XtB2u25p/85ot+9JWRXtTOIsp
Po3D58z/6cAe61DxVki5JylgsztgYesWl2bR1ixFUR2N/9LmffLty3PIW+d//qX8L73l9irBUj2B
36X3rMkfCI1BWKxbmX+3MC5dtixT4yQ7QJe1SyutQsXXCKXsSdduDe52yGs+jc51ol6X/fd1U8r8
rTVbwoh8JDzZ8NjKe1gYaAFopye6awEw/gAifNVKZJqpb/TfHccdYjKs9cZgXx8tdqNtOZojqwre
cJ7ysylF+ip1AA5ytG4tgsrsen2ACyt28XlhPzpUkSttjGeprHukxOXoJPm3hfm4bsVYmsWzQQg7
0XZsxbZ7rJTprR/sJ/2m1b+sm1gYCJcFm0/XFY1ym3CAk4HsGqCF7Olrkv/Z0aeYOQRK+3Ujivp6
IPR2qaTsFGC6cKderkZEDlav6T57ir9Yux88aELr0U5ueYG30q3ePgCvCJyXdaMLLuPcpiFf2gTS
oaWQMGVPFqzv4Ffjwjn45HmS3PWcu3VbCwt1YUvwtJHnqJOGHsuTTWa0p7FTh0dFGT+tW1kcERUT
HeCX7iCmcDmiDC2/GBRm9qQ6LzOxW7+XulllF8zI9HXdlLo4Ik6PabA3HHz7pS2gyVYvN4yIaBcp
lSeo+Y7mTwPFkas/Sv0PQ/MOXfshMG7QhaN0Sg1Ap/3rvZO/46IPPbIQ7xNo7oYb5CPXf9qrk22p
siWzjVRNMeb/XP6yISkbSQoc9dno6k+V+kHLzJ//zILgvJq/LWj5U+Y8/sOvCzNLdtWhVZzfXymA
guK9ROy3/vtNZuDC+QozNP/9zPdVnkmOWcaCRaUgRxpslxh38daZXrQCzEw1Z/dK1H9ppVPoE0IU
TXsmLwI8CQ4b1YOdqNNQIOu/SSqIP79+UofkT4UK32CU7ozv9KPkZNo8y7uURx6PtNP62F/vDpNG
S3pSbC46R3UExxzn3qDIMmr1rfPRND9Et//s88KgdSgZ454ajlvBf5oe29+9tSwmc76uNFklrFIF
P0KPVwEixyDzOl23wykaNnbGwuzwfRt4jWPJHGphdtCBRHNbUrxn0t8ZnO1v+PmqaVpcKFDu6/Z8
DZxtPMCjSmHJtfVc1e8qWIk3vOzSr9cVXadbT5UJA4WTE+savCjj4EF/eTseq+H311Y15ojB0E0d
zydcUkqRG0UkJb5rwsCncnB+++CDFLFVG2iRhvPShO9rgQ52TLKk5xCaPojiS+ndb2/OcwO6cOPR
vK6MGSrKsMOR5zhl+UaYOs/vpV8xyWXDazGruZqyIuwe4G80ajS57zr0AiL4Ro7PeMMGBSFkysQK
eHh73gJnO6iQiwihBPAvtf/deafSwL4+Ra+dFgwomsneJNxWZfFJZEhNI42UuVw8EPKuYOo0lH7U
39+oF1aEc6BIY9VUmha6IZRL8HtlG6NYOAgX3xeuQEjr6UdA+dltqpsmvCFluz5LW98XVoFfTmgb
6qE7vlhwDJYbPnphEbguHJv+NN0hjBacaGggvwQoIHHzbA86PLnjhSWFV+tjmDejsFm5AKhtmbpK
+U4MOeuySqjOY0RuEVantpHdg42q/CPYzHVLC8eCE6FzMixZATYtuKU0RA4CIFjtpvYD70RgC7rz
ft3E7BqEwVyYmGf07FiUeRDh1cvajQGdHoeMKp0NFQMSaZP86MStW9cG5KWQNJEjTkk2/7553gcy
SQTF1G0xGKRuG9AYo1ZUyUACVBPk0CbC8w+FajXvowKpbnkKIyA6snFTE3Xfr5tf2I7OuXlh9Fkg
T7IuKZV7LBEElT6tf33ebeLc6vzj+e3I5EuEw2TAqzQCmq3cQXmpJreEcxmFSPgxHLs9SP7NurWl
zaKjeQXvi0rW5K+H89lK2uCXAD/YFZLjYEgpoJbGD61INxZsYfM7um1wx89hkClu/qTJ6BjLjcql
/83rwv2Q/uj7cgfzNlni9QEtLY5hAECwOWqOJuawQAOUpd0PlUs70XNl+re9oW3ca0tzBnSUOixp
MlMR56zKwmGyowqJQfgpnuFmVB9jpYHhMULOZ300S5vBUlWGA0BDkXUhAPOpa8iRljcuwNCcyvAn
wOnXvQn7UQN4MLGU9wgEHdZtKktTaBFGE/f95RDFwMDPWsChGE0BAZBGN48BNbvkJwyORx/7XQvL
aNQ+9nQrdA6EdeF16ujHsrGe13/J0kSf/RBFCCCasq8CEteN20AqZ3ZPYw6bSflx3ciSLzs3Ikxx
2RY1LZlV47aI1Uvv4/HWsChp0wUuuwht11vne3F2tfm8ObxVFH0e9NmJg/XAiIuRQckgYarmKfK8
jatmy4Lgn6zM6xQdmTgXzJtPWhuul8HbOGZ/zb3optj9wGZsMkJcNpfDcCxH7nVjrN1aegSjkgOs
CZVHp/ysaNm17l3DNbZD/XLDkSwu1pnV+bycTZ5n1WmWjVPt0r5DofMm0188KKgnmFyplLXJrgSu
sb4/lHkDvBqpoVkEBpphauID3wN6DCdr0Lio4e1l5SZFFdl7LLwTXHlpcNOF4MmkHwCYN8a6uIxn
due/n43VD+FwLfwQu4H+nkLmRw/h5/WxLR4wk8yNbNlsSVs46UHe1L1UeLWr8X4x36VwharHdROv
U6+W6RCJoEFkyboNR9zlMDwb0HaIR0E4paO0CJmk82TWj2p7rzjWlVL/zK2viv9e6j4ExUMabJhf
mkRbVgBx6twGhhgM+dBxTEi3Ny40nDJdXOXGDG59XzhrdjT2tNjwfZCXYEr0duMRuHQBnP9+4ZiB
/oiTmJ5Ltx3JXNOokO9L3YfO0FKaq3QGNAbJGLjSRLVtfeG2RiYcNT2ABzCxGVmOBs2EeF2a36xb
mOdGPFgsDO8esuJwkAu7TxlpLUuhA3YRVXPMF7smxEEA4/u6ldfjsGR5lk7UDaJvS8wLUTF00MnQ
a1c5Ski30vKyXzfw+hDNBhxDkf99SQsOfYLEAvR2h4EBfMNJhYyMuPcNNuakFlg3wjV9HuSZL0Bx
eojVwK/dHpro+JDM2mgbt8br1WAYvKMJOsn6OOK95PiD18HYVru5vaftQfa5DQ9xvBE7La7GmRXh
vKSgeKsW+VE31T9F2nsnPaxP1OsLglE4MFzK/54pYTHaQSN8LgwuiPITVTqilxPoH/Ds92l9PZYP
trIVLi0t/xyZWbbC5NmiD6Uckk5gC2p3BMUuaXBdUmjuNhZnw4gjREJKpw31mFi1GxTv0UVz4BJW
ntdn7rWn4bnIBlBIack2mafLLeZFUQnugPMO2Y3UQGV71VG+jqDAh9J2w6stD+eXLcG3yIMdwBWU
EqE0J0ulkHSM7I1TOf/cS+dyORzBuUQRwHOaf7g9IV+NkD5rLQpJhrpTkaKrqq0n6UKUcGHPFFZo
oP/bp/e3cQP/2cNbhtKtXPi7Wtk3NprWFYyOd+VwOygbB2rp2J4tmymEr5FXDvwjnNSU+y5+r/p7
3Tk17cZsbllRLzdHZ7QV8EusEO0N0Wc/ug+qZ+6i9S24sS1MIVQALx62jo+VAKrSmZsQucgNR7rk
f86na/77mSMdzJIemZFtYdPzBBeMujGEre/PQzz7ftUOzeTVJUMYPg4evRqP61O0+P0ZeKBCyq1p
4nLnuZ7L8Jw1LoIgV0H+MNXf32BA1S0SYRQmZLFgIUWBJvelRvYo+hgco+LlDZ/X8JRcmBavB2GJ
q0GO2q5XahfWOwQO1Q0ntjg9Z5+f/342/TplT3sa+LysQgt+I7Xpcf33Lx4EQLZUurktXz3IQQBr
Iyj+yrWg8sqml4rcE9mGQ0sP77qlRQc2Z+gdEgDqq3dia8ulRMscYUUPpMn0j4oJ20ulIofUtCDH
k+l63eDCk25OGDIsEFwqEZngMuMGNqnI1BHESpCn1furaOxgXj9p1m1soSw6E63DNCBt2F2cUsob
5F7np8hfpd+zNbOAWMJYSjavj6ElprVf7x6y9LNt3KyPb8m7zKVBkrAGtSxxZ/uwso7wKJG0jHnp
694BqeGbeNA3zCxtQdVSZ7gHwIJXNTPJNlrw3lrjmpB3QCfdn5Jwct6wOc6NqJf7vKB3t5HQUHdL
koIthABA7uvyc94di2oj9Fh4wBFMnQ1IPLJWSbdGZGErewy8P6ADAJF9HJEhlWRXtu5J/6B9OSYy
HI/ePkw3Lrjl+XQAWs0ZvVc1QjhAgLtRm3YNUIFT3b6jb/Dz+s5YMgGxgSrbhq4TOgpOG8oEJdbq
tHVJ6+0eIcTdWK2lHX7+/fnvZzs8QIVcr3W+b2nBVYJ0llQ+WC0qmaf1cSztcLBoPBIIgO1Xydyk
tGwA23nr6ioy1XScpYh5JW1/XDezOByDR8hc9HR4wF0ORx5ryFAl6Ed4R+x8E4HNKxUtcXJ063YW
IlL8EHUZlFlUqDiFjdf1g+b7MIi5uV5cmTRtT8pNX95Y4YNa7cutmHRhE8DfwPuQRLVKGC94P3T6
+qhIm9E1/e/NVZV9WR/MwqQpQGVUw+TiII0kDKYC9d1BOD/guBHWOU7pTTPRqLwxZX+l3YSwFzOk
XFR6gmlWExwDLGZWInUTcwbtjOZ/iGiLzYxnKX7SrQfVPxp5MPNZ7orIukKUcU+T5ZUOFBZGQoQv
Qca+YdS6PmfLiVgssQSc63Julk04um16As4eI2Xk3UZ/rhtZXLkzI+J+jPVO6eVoxEGluw/59IbH
t6KdfV+YUxiRotjws9EFT95DypaiK7hxchd3x5kJYXfQRdAY9MIwBNQYYfC8l5Du6baqzVsTNf/9
zA9FgzROaLyMblBfIz8a1k/rC7E1CsGP6s2g+I2ZMFGIF9KN272bnHvHOvwzK/OvOBsFbcaaFYXx
6IbGnRlIV0ZHc5Vzq2/VXpZni9NKyAA9pngr5GrnjXKQj1AJ7RXrSv194BjwBP3X94VxgGlQQrtn
WynTcdCuo2TjqbBwG1x8fw4wz+YJSaUU0EE1uv508BS6nGhzOK4vxaIJA/yISeoDyLiw4Jrtp0nQ
wheFrotWHHoappWN1V5chTMTwizRADGkdeqPblo9oIU8lc/rQ9j6vjBLQYUWXdAzBHQYUbLj3K1/
f2mKwLFqJlhTjStZ+L48UCvsGnVyDRMl4G9j0dHluYHvmL8hOn2DzQSIgVsSINXlSo/0vGVDWMgu
oFYUflw/g5gkuras27AbNpZ8ab6MuTtAJ2RnRIKnUuoiSPO+kXmW3NWydFV348adsfQO4YFoAXui
CGlpqnATV3Cv5D5vFNfXIZ7jlGexIu+MRoOsGabfCKVEtf5KU/TtFG0B6pZiDsZFCwG0M8Yr8ATc
yg0MoZHiOvWM0rajW5ReE/3o0AbmbQx0aSppMScyNAgIXmFaU0gwJzKuqtvq8r4Fqwhb6frmmxde
3BjnFoSNUcMFCXEzFnqYNh+i4/DTT9+wv6npWwaFMZl9LuyHfsxSGuV1xZXTPeq4WXwd+RsPxKV5
snmQUoKjSMWT+HJ7W56nD3DtTG4OU0cKIyrc5+vztGiBvUy529ANS9xxUiQVwZTmk9vAdhk00e77
+veXnADVJ4PEAWEQo7gcAZRLWkNH8IjMYnSA+daLpIPUvWGazo3Mgzzz9yHd0rrSFKM7wYKu7VT1
DZ74/PvCMjTJOEWlwyA0/0TX9mDs1ydpabOef1/YrMmoIgKBYIrr8DxS4P1D2qMxEPPUNtzl0mpT
IiBXz6PCJs91OVGailhrH3ejG0cQSqs1J/v3h0JyDtygolDWepVJIcYaLIgEetJQiNLm8jsNJZdk
MA5AUzaex0vPczp0dF2jjwbUi3g6UgSQYcsqexdWvWwvO/BS5DmdpXpmw9aspuEVymr1FVp4iBjo
hfPU1kP5h2qiETWQD4frSR66Dc+2sJQXv0lYytGQwcI0/KYyC6+a9HsnPZfqgy1vvKmWbooLO8Ll
Gg5SWspK1bsajXhD/CRHMEaGu6F4LO2nTjr0zQfd3AIzve4esSyVVzZJWJui8quasqGQe6Vft3Nj
lLiQV03UCkbcPX16xXCy/GQ3RbS9Zn+gS1FpxcbULtz1KmVAMpA2DyrbElyJ5CS9I9lW6yrOlwgp
FlB3NEBn+Z1nbBRpFheRzg5Ks8QVhBeXx6SGRYluh6xzJ/VnAi3CjIkpaO1H2m394C+cRwCR8oyE
5bLiyX9pKErqCRK5FtWo6og0cjBtOK4F7wvAluvJBjH4Oi1iaaVk51A6uy0Kh4TMp0mpriptq5y9
ZMZgNxA9kH55FTpAn5LmpV4Obpju05A+9WdFc9dnasuEcK4QI47pHsLE4ECng6rtrbWVQdgyIRwp
LYLfbpgwgcz3GN7RCKdsbeGl9aYgz6Yi4atRY7hcbziAcxi86sGFIEaGVexqfZI2Pv+X0zi7BwPV
ygpZ4/P9i60/NPHvP6tI4vz96/8qBJ59XjebdPDwodzlKHPfZdCm9xs3+dLJOzehXk4QbNUdDZ+s
gY/6xV90Si06dht31NY0Ccd7mprMQd5rcFs46SJ4naMf/2wd5h9wNlGhEtSdNZ8HffhT+grDxRs+
P4PmSdmB7xHdU9AUSMdBbuHC5Jq0tHLSrv7PLAgDUHXo4esMCyF6mWg1H97y+fmdwRNnTjpezk86
qnoGmXbvFlN5JYfp1VataumqAAn7HwOWcM5KO+ls3eN2tK0HiHFgpUW1NN1Lwy63NwDhi1EIbJ1k
+UD5WuCyLwdDj/0EDc/YuknlKsbB72606INTnDr1HmaCQ6Oe/LCkR/rQ03wbWS/rU7nwapsDIJwv
XeWA9ISRFr6W5Ujfla4KR7/TQa+F4O/sJgP4XOCSnrbWbmFqyWjiwaAVJ2ssoh9NiAj4g1O4Sgrh
hXetB++kCvo8xCVgqtjYh/OvF15xF8bm0Z8dpNLWPAjg7MLVedfn2W3XHqX6yU++x8EHK4YoddA2
XOjSfJ4PT5jPhBCnhe+qcL0s+VQ38LkF6rGpx1tNN6GXQHNz6jeutgV3RP5oRvMjHMFDUthAYe2U
ziArhZupu/F7vvH1BY968XXhrGnwemStxde798nwMlo3Snxysg/ru3AJA3JhRXCpde/A5axhZRyv
e0g/9fBj7Yf71vlZgaFGPUEaTl59W+vJxg7ZmjzBUxnVYKdIqhTuzDdCqu8NV+rFwOag4WwHSjW0
hvC1Fy6ggwaaka1Kz/z/F3e4TV8MIEAiJ01s6PACRPSoqueuYX8Oy3vVvq3ir+uLszRFdAESOctz
Z4wm4HMSxNlCLUgKN7mHON4YNk7M1ueF7StbEU1KY1q40M913acOVuw3/H4UfYnHZbpPzHmHny1B
28uKLkla7o76g1M/epW5YWDJpdl0GxLckAThbXxpIBtrrTN4yrhhnt8NIYxsEdpzEBb7NeQ5Rb/x
CF86kTPWwLFobuS4C3EmuemsaQL6NDr7WcohEkdyEjo/a+NtsbCzDKCAOvUwXhavWoUg7y/8os5K
N/wJmUD9jdau9XVZcJV0fXMRmDqoCS6Dy2kjwzZJzZSUbgKx1K6S9Nu8jw8RzLmI1+4r+MBi6bfJ
JEBonNsUjntsG46DZkrplukPT5L2s/TO+qgWtvOFBeHApwqMomrPqIoRrdf0GNtbPYML2+3CgrCf
0ePKYWphDDHc+EF4bGF9q040DFhbtDNLW4Ds6twRxHWtis1HtS1ZQ+/5pWsMrt28Qzm3NU7r07WU
iIB45m8bIrkDklYlIqVcmFV909SQIEsfEtjIHPNR996nHZpUj4a6dUsvLhIPZ9IBpk3yR7il5bwz
Y6QuiAtsJHROsMStj2rj+yLoNIS+NS0qvp/Y73RYg4cf699fcAGw6Pz9+x3B4wRdWCmmrxdu0MwF
KtXex/E9k/XPrKiXB9QPurz3Qw0rKXLGNzpqGQ2y6xvJkq25EtxArEpl0tqMpeuaT6WW33tFdL0+
kC0T89/PbgCqt+W/p6tAxJHycLNxhW0th3DmQ8ms9VxjoqaautFBglZX2k1bp3FrFMK59zyvkUsZ
K5Z/SpFxKPb/bJaEe6XNUV/K/DkU4ulJh6Hf3g/cZC/rVha919nWFULyqka9uUsZRVxedfK9ShO9
fIyix2gL0qMseq8zS8Ihz8GTaFrKIXSoDoXoRfYTemq20uxVLdQPse0VhylWT54c39hSu1Od+mMS
ytdIByB3gEBIF1if1we/vlFAiQobMVfgyciY4jw9BNlVU9/Hn2l/XDeylGU98w6KmKWfyjSUk5gT
5UGzvCf4SXZe4bf7uA77XVAkE0oKxnPMYh8Q7612CNAOUAyi9uHTi7zh4Jd3LWVPHcYveiOEXaUE
plP2Je89D83o/IgS/MZoZ/8gRMCM9pcBYUM5RaFMxPCFG2nVswVvWajDEAgtRlkrB12Fplh3jt1g
3PaMUkXPlxzmqSrlp/Xfsby0v36GsNsmOZ6oJnOP5e291aFvgu4miGYe0NbG+i6foL8tiXj5LNB6
06iwhCDYFNzl8mMWXOf+3WaH1vIB+mVIuGUcy6vatmNmO3UPv0Id7jgU67O2fP3/Wj1TuGNiL+4z
L+OFXuZIESgfzPyhTB9C+Z1ewEh+6v2vYzAe1o1ujWvesmfXga/aTUGCh9vfudfqh9Tmcf6mq/PX
1M0/4cyE1ZSmWs0mYEo+KFX7ZJj+zZjXx6q3juuj+f8c91+25p15ZmvyR6ASpcE1HTw06vdU/2BZ
L7NOl9zAd1d869QPzvhnYpygktnYihub3hQONxynXdJp7JBaOSGOLjsfMu8QtxsjXFwvA7wkBHBk
5USQhpRoxZQ1E+tloQTzxAvhasOJzIfzlQ85syCMw/YMNUp9rgqjunHaaz2/QmQulo5lcPCVu7He
qDwu+sQzc4LL0rrKgSC15w6ENxuO6t9vQJxBBb8mTPBFRRL7RWgyYWV8+thsefSNyRLzAYAvYnlU
mKxA2ZPUqh5D/4cX7qz83r96C9LjfCia4IMSeEQVbR6KoQb0ovm7YMNvb2wuTXBAZaLotQkZsSsl
x9YHKv1+6G7WT+jGcosYhjjphgA9QK4GRBieu2jYOIXLQ9DJIEIdYr7qEy7UNBrgaS9crbr2ug4R
qZMP/+lbBvHLiOA0jSF3tKSZY9zqeowee+MtMToisP8ZhOAxOyWt2yzn+6NxNMIbqGDXf/+iqzr7
vuAla7oNuaOZJKV+iqVbK/is+icLueJ1M1trIXgSy6FWYMfzNPmHCJ5bk5hqw8Ti/W9YOEJAQwCE
1Ut/Dw18AwUIKXt7QPT2Z5ydDDQMVetPmOc3TC1P2i9Tc+x1drV0VGbD3iAB4EfXo/6x6T61NOvX
1sYTcHnSfpkR9laGwkpvpUQ0tf8JER/JvEO/bn1dtiZN2F5qi4BLZhKG9g2CQAeg/TsdXbLavjKd
N3mUX6MRdtpYZlBu/ZU1gR4dNaL0apPWaXFdTNTxdIV/rxpy0r6QBp43OHhEQH3t3s7e5eU7s93g
UFlyXDQ8GBQVwPq8asgZrBQa7mjA+aKOMpzkrXVfjP7ODQhb2XImJ4k8LkLEmeP0a5ufEqvdhd1z
Yz0Z9TerS/Z5tzGopbk7tyns6VLX1CGEBto1kRbNoMk/qtYhrT7+/n47tyJsaao8QYyWZuGq0sdy
RM4FTPcxRMVkiyViazjCxk4bM6rqpObV7nhu2qDyUFbHREHULs7Gjah2jkvEMOl8UMLOtqzWSPOG
QaGOEqAhFt9OA+pS+15+tNUP6xO4NS7BkSqDD5iiY1yKuh9DAMzX0/AOGeh1K0ue53xEQiSWtXKt
jQk7nNYsq9hrI0nUN1w8Os04IHRoD6fyeelDlVIenNjmRmhN894oimfF7k8hkSXcUm9AjxlntsS8
Y96ihqfM0VJ141/LIJpRr92oPiz7hL+HI6YeJThkUMkihWGnJ6V5sPU3xAHnQxBcQuuHyTRGc4oE
kh+5/FLDfr++5lsjEBzANDSoNARYsFxt2imf/9nXhYPfgpIC+UA8meYnsz5kb7mSz+dHOO9t6se+
6c/bSb6W2hczfqyKr2GwgUpYPhe/Vlk46UZgtqiPyYXr549p/CKHz1J3+GcTJRzwcLQsIKscvWE8
+ojvueufX0z/nU+UcLSRoI47x2OZ2zjelxGaSvFLAMQxK+6k9FEf0iOw451tfdWH2059Fzg/NNSJ
ja0n8tZuE45/XkN/YUHZ77YgKhr/KFcbA112lP9ZKkBhl/7FL4pW8+cHjKo8Dfp1mB5nUfnoZX06
14cBXv3SCgp/3pSnWNF46WnX2rgRAm59Xzj2ihn2SVXwRlJLGiNuki2k5OKG1kAWg2O0bFMESdCp
ZCLKVfHMSzvArtrOHqqvXqFuBMyLwzgzIwwjDxV1NDVurbp6rMKPHuz8b1iHMwOC8wpHNSphACGO
RXjFan6Y+ad/ZmAe4VnIP9lN33QDI0iHvTLB6n61/v3F7Qr1mYwwiEJ7tOC/OgXNRQvCF/A/V1GF
1NFJkQ5JvxGDb1mZ/342ChUxsrBHItWtaEsYlENvfM4J+RNrq5K4ZUjwYk6XhV3gMV1oCe5q/w89
+6ODtXPsX9anbXFjET7oBukQQxN7bMe+ia0pwu1PEjhinf0LfGrdxOIR+dsEYInLOctjOQm9CZ8v
O6R2dpP3sdpK1q+P4lX/QGp1HsyLnHLj2wQZw4/1AWx9XTh8niXZwzDyxG/8Z6By8Yaj3fq8cPQq
qdL/H2lftiMpDm37RUhgDJhXiCHnIjMyanpBVdVdzGAzw9ff5exzT0U4UKCoI7VaLaWaHba3t/e4
liAljkBz9qUJjPSV/V9UpZP9l/JPdDZsTVInDnS2tPdsV317NdcqQ2snrNy9iIPSz5ZlaSv3p/QF
1dxq7TVa3iQgbjoAZiaGmhwECSxaiCwsApXpbPCz1YLB4hpwAZhL0ZYOW36+SwIOaJFnAnkikC2D
asWzh8fEfhliY2ckrmcm/cao3pz252w9ZCH458Dh6z6h93HltNZ+h/Kum0Mr8qbn+B1hMIHTEQws
awqxtJcMQKISAZ+Qi9tSgvS+tPqhQKOPcefm5YY2/16/MUuLOJWg3BjwwRago+uLw2z+jqoXKu5N
gFPcKIMhqQcQDOJYEutLHXu08pAM/dRUx4xryV1cRfYjsj3OPZ9sd+VtMeThnwWoH7IsF3kxdO9e
tEKOGSDO8mqujkVD/DTFUM/oA7dk04G/sHnqctOrwBMFrka/arM30Fok4NQ0kvKJZhzs9sRvkgzd
6frKFshHQP1ZNrwOdBeZEmBCtRx5N08a78UxasAAabdbLX2v0NhrgF2OrUS0F1YEW3AqS7EieV8z
4RSjODL2JXbBKWlWfpwST1KM3X6wp5Kkcp3Yq0m3MyFQ2z3aUbidYhCGDsV2WB0aWtw8hglAxMPo
QFRnHmDSC6urhDim9B+NC78wPiVR5E2ztimrNX6biyuH3cM4NtTUxn9dNGMLJ0wT4BTxI+C5P1tt
8gjq3xUlXROh3DlAFttUQ/HnGLbVzwxksV0YruRpFkQA9MUCOr5lYkb2IzQ6ORk69cLSipIfQVrv
8y+sbFbWsKBkZwLk308EoOBADC2t+JGkoZcND7Aau3Fwt9bam3tZ3ARYyulSFP8qQtEBkzsZDmT+
ZIGIG5SyHvBGvLxuNnN1DxqJXdq2GzOP9x2YG7P61lIdQE0YOGos4JrgH3XCSliV01fxUB3NubwH
H3rW6SuRz4J+y4Z3UMchl+8CG/t8L52CG9ZUx/w4juG+T8kIxr0ZvLUaeggaK/SqJluRuKAectjd
oMhJodNDBfpmGoviNITEUiN4oX+Oa973kgAQP5hArZXDxyr+gwNCTJpaVnXs2u9TLLa9u4ZItaCA
LiCvAIvCkFKz1U1rs76tMNxcHS2Eu/qrtzGSz9etm3y/FZsNCS6wJEC0dglXlluA4B8rvTomYKej
YvDs5FdpNY9tPvrGYPsG245rtFDLq/ojUzEN2diaOQa/8FSCfralb63+noAG0hr319e2KEciT0Dj
HLhS8u8n17foeQdkhQ5KjdanYZzrbZSiNW7gTu8XALO8/aFwMV0ru5Ux94k5l3NxcdPlOZADs+M8
CJRb8u2AjiSh3wxQCNAw+Jy4q8Di1FEIPRejdVmpuaGbSi4r0LOuDSkuKfXp55XDISAm7wDSnx55
XpefaovyB8deTe9deGTAq0fTNahlZDP/BUIU6KmJhm7/+NgO8U6Lyy0YULa1sYaKeukoYVzUxhwu
Bc4/kOuUI6nNsQL5z9geMf+1Sc27KfvuxA+W9ai7uzL/eV3dLncOxsBCs62EvgAshWLDG7voZjuC
BzhNkd+h5/pmhhAGqiiA/CMvwtBNrg5B9E7VdcOscfS50J01fK7yp5QCa2j+7gy3pncVUcrVGYeE
tzV3+LEAnWrhibV5joW9MtCXCGo99FwDukt5DSIzB54aumGPaREOHtPs3AMf+M3PN7QGkCowzQwO
ggoPBrVKp1ZvuyO4c3S+s2vMs/tsDf5uYSkYU5BeLyZ74dUoEVKD1kIjGeb4GIYDeanHsthaLOEr
mepLKQ5SSWiGhrMDwAC1G85CEDbXoQjfo7q1NuBUqBu6uVV/z0UohoXpsTYYAOt5t+K3Yjw0d/+3
zyuGJdSySbTAcXznH1qbZzfPOCF+xLiIKyu4smKsXHZaWkU/toK9h73YTi9RczP7rSJAuRS2CWTS
OqrZ+8ygrgwUgrfWbBUBigWpwXdJEW2w97FqNujW8X65Bfyk+WYYXfh6RMYaYJAxbIyknz8hSTbo
IFlmxbGcHqcyzjxzQr6b3K6z52IUhZrGoZqAd1QcyV7E44bqa4Agl5cCXXIY20GCFQEnMiXn6zAn
os/14GZHDP967K7Xh5ufdClAZiJxw+HoqSduhWFmdlp2tPJPGNpKje9Jd7h+LeQnzh0wvBeA1AZy
pRzSUJ/zsjGqImN9hrNoMf7qV9Rv4y13sxVjuLBXZ3KU65caYT6BjSY7hpbr8R9JuoY4uiZAOQyW
OQ1vJgjgI+LkkfpGcmtNFlCSFDkPyVxlwh1WTiOLhDkZvT28A0kMofKGzWtYYhduCSRYupwVlw/G
BQ1RwdxqZPkwvtNu00abyNkO9YpTerFN5yLUu4dIKy3tFCIMFOY+uWvgAxfqpHxeuXNpGzoRG/D5
0HjofoegiWf8obp5hkJKgYWFJwqM4wtivdzKChvEFuN78qDpIJDFdP2NtwICZBiKyiYs1cVU3qjP
TZOYc/8+vfb2fR8ew+lLt0bPeDmOi5cCJgpzpXLk82I+qoT40GYDAQABXozBeix64YOyNpg78IID
31jTwh2d6O8Ko1q6tvbgXtZuP+RbyJcBd0TiSp3br1LMUcpEQYDWkXvcMjameZdPk48Snj/QBx4/
99NT0kZg5t2HwOQckzu7fevW7PSlzshtwG5bH8wIauCSixgBYNqTg1NFfgtI5ybONw7m7crxVh9A
LthAwAnecGy32iIqMJOgx2IiB+uL3t/p1q1ZDOXz8u6dBHzzYIAHg+Pz5jBu0VYft2tMgMsqA30B
OpSOdK+KEW0JrWFMWFjBgABvqLwKY9xhsqUuZhO2aBXm9q4cHI+vzkNc2ibs3YlkGeucLC6ch8zM
Z0oOjf5Qz89D9MiS1+u37tI2QQTiZCyPSOg+RR8xbCm6KibkkDRe7/jZvLn+/QVFIzquNF47gBAi
jj1fAkBLwojDZUdRY9uKu/yxEWA+WHnoFvYJOM3IbWIJEjRPWQQNNTNOzJIetHq4T7T+KTHHZyHm
3fW1XCROJMI+5qwZYgtwI6luf1bHemvoNUWT2LeO3lvm7xbjMKH7qSG7XKAhSV8bJF44HfRXGZhT
xjXFlJGyMNHOZemWpnWoktivyesoVvKpC8eDXBaBKUCciQqGomFz7dSjCGP70MSvQz971fcaLZ3c
er++cwvrgL2VSMcUKIoGVdZhmbPjVLlmHXp3RzTfXFnF2ueVVWTEFUja4vON/moh+5LNK6WHJQGg
GJf9+sCBvqBkrYWb1HoYWge7rrx/nGyt92FBgWXGTwdjuiymqOecuWFfl11uH7LxWCch8BqMjevc
7EuBOMCACoP3GBP9F2Q+xYw6VTXaBx2d9G7l59E/N5+yA+8ACqWD+xhYned3fSJlYoyDcA7U2HXx
hq4BIi+cAnIg2H3dldQAar2kJPpgxkjlHQrM4qCsuE23ty4ASN+YFYIRgRCcxvkC7M4V+QgE0IMZ
bprSF/nNj9XZ9y8cwRAPVY50wkE3Htt/82rFPl1eZnBmoflE3mPwyZrK/pfu0DitbYSHoUg84c4v
7ti8OP13Z43Y5lJdzwXJv5+8S7RmcQ909vCQRtvqQRu3a3S1SyuR4O4EYK/mJeLqSJy4j0SOphO3
9I30m02PUe8Zjb7ycFxqFFJRkIEQA+AWF5A9LYanjZTy6H2mfhk+xvRws0Lh+6i4EbCyAFdS2aic
j0Q0XRu9IzGY9XfpGijY0u+HV4UkDvIguNiKwrIBm1SZSfSuDeWb1Y4PGYAlV/zyFRmq0pbAyIka
ENq9T5inHfSd66zp7aUEdKYjnmeOhVsNt/hcndwidbXSNdih3aD3ul3TVmn9z8JtZAlOPy+V7URb
TZKUMZIi7DBl24GMvlnovtm9tKbjh6bhR7eHe5AHbwQc6vB3L8A32yjhoieJC8hltrNbd7dixy9v
3/n3lfXY7pw3JQ+xnhl0OZuwe9Zvf+/ORajv9ZQXppFBBLF3Wutxcn/9Xsj/Xz0SCUstgchM++I9
DeexiWYn0w5kHkE5AL+zumPR3RC+uGF0s4eLPNGJLCULMiZZXo8TZLHmDVlht1zrFlhQX3SwEJTx
ETyi7KjE36HTOy7XrPDAPqeA59fjm7ERJbO0jNbQyrkA76lHFHwnThsemoeKutvZHLY3HQeVDzYA
50BDDlcTXDhKcrBHd0uqpSYLwu5nHh0H4vHQ5+jqHcS365KUvbqQpOwVifTB7gdIwuC1wfwbE/MX
n1fOOhtqW2sBYhak7Mcgvq61RC7/eoDZwTsw4EQpfqaW5bD2SB8EQ+ZFGbpCVs5h7fuKOQd9jzkT
Dd83yq8heCuSdC19qtiO/9mg/7+Cy5Zqg0XDwBkLMI1u2nsr3Orhyt1W4+ULGcoZ16NjalPrskDX
o/sqMzYkaVFQpMem0t6YOzwatHgzst7eoFPoq75aaJS7dGJcLuQrSlA3mOYEMg50DAx/OTsW896t
HSBwvXBA8cXD6zD9c12rP5AML0Sifi1r9tL9VRKhYVKFSVvmLNB0kfR7Xof2Jqrm5K2rQ/qPS4oQ
fet9nnk8CePn1pnmfVOH6TOJs86LePy1n4bsDnC14pNdj3zb83T+VMThuInz+EsVFdZeq+z6uSqG
8Taf9L/dOvnpUidPXse6qRqMI6UssLqHAYyI4e763iim/r/vI2hClQYgkMj9n3+/F24tIiQo8X2x
a0YAHwCHfK72tKg2CUqZ16Ut3qATacoNBadSqNV9xoKseEize+DC/833bVQWYZNRRZH362S34soU
Rp+XLBCueR/WzbE32a/rIhTf93827I8I5XlvyFTXwkkYUKK4p+e/8DL4NHxsx/frchZNATolJMKe
fdl9FnVpFVsCS0HPVgoGKkvb12k5og6h5SsmYVEHHBNA+gwKgMne811LTVi2OoVFILx55uDfY1X6
0Ofx2zzl9/1o76+vbFEJEIfK/hbJW6rcxgiQeHmMqYhgdO7r9G4NE0nFNf3vhFCQBTQluoAM1au3
tFq3krZ2g7qbsn8nJwSHtVMgnzvqg4bRMZc8zOimnkE8DgUUrRPdlRmfNU+kxuTFDdc8VMP129zC
//lVcmzWRgiI3PL5Juda1di9nbrBTOgubMedzTe19vYXW+sitAe9g6x9K7Zdc6K0SZvcDcAq5r20
/MYmAbkIPEo6ul1stAdfjBQWtO2FXsM/0L+jd6NYy0YuvU0faUgYIrSmETUbzauSNMbsOgEzxk9W
Gv9j0mJj5+mGJdp7nAOE0ymA/e/0b6I0n6q5W0kkqXPB/y0QtBjURDYMQIfKBhK0XgmODpWgshnG
jZ7NPPWb9pAVQG03+52wWj8GfLTuvF4/uAWrghTvH7nKoziTMeJaziDXmX661fSVG+xupNHstWYa
r1jJRWHgUwTsORD2MAZ2rooF66g9hRS7PPh1VbxsK/zLGfzrS1q45kgqooTqgLwVEZeylfqUmkYf
G04w+Hr0leXfr39+wT6a+C4URYehvyh4zbU9gTgjZgHAIg9WkvyYLL3xGr24uy5ncbNkThEZJ6xF
bfPIimREBKQ5QUtb+z5OEWbPMUgTqTN8dsfUXrHFRG6+4quAoQ8MMxL3EOejPMiRIJ3TOQXsvjvH
75YVR59y0hlvDkK+32ClbDeuRawvrTAx010R8Bjo8G6ewRAKHe0bo77nXcKeWWIOmzRxonsR653P
tQZ545p2foSxYK+tM8ePm3p4iq1ZTu/VkdcXLSgn0Mf2VaD53yt0Ay0VenJjQVfeMOymnEkG+zqi
JkX59CjreuBu4rGJiz2d9xPojgp35dAWdA9VADm7gNbty+bZwi4ZaTjsiKv3x8ltNlYeRyu3aEWG
GpWF0WyM9YwrO5bhIWqnJ5bNx5t1D8tw8f4zvBkXAY2dWFFHa+xVHh9J+bl1Dm35OTlcF7K4DgSV
SIPhzQBb57k10Oy6S9Gvi3X0HvAuyUoHzdLnQb1BoYCyI1x9kiLoG9i0ajuYRq9Ed+QaiuNCOIH0
3Z/vK5ZTGNXAjaK0g55Xu9IpHvtmeEPL1wbwUM8am38wkn1DFnOllXnBZzJh11BuRzoXtSblmg6I
1rU2oSzoBtyk/pHOgzfSV53+5vGKx7lk6WB9MMGBfmAkGZQDcs05KuwWWoAJo64RuO/bzHm/rgTL
MtCTiSWBc0h9eCvQPoSCwdtkneNHLq6k+GQ1bOXKLG4a3hv4Zki+YU7mXNVQo+kGIRDMmAD/G2J6
F0YUFDPOLs4SzTNWaYoX/QnZoSIHb5EBUqObmSW0IVEHf6XSvveJebAT/jhmxSuwBBovL2K4uyFA
bEGTnNK33C1vj97QevxHvmLssjLM9MQa4Oq23UOfASrPWoMyWXqf0KyEhxzYvOBVULRjiFrZ7Ti7
AaiEyIPmAg16rADEJOyM3ZsxBrP/QlNkiYoivEJVTJE3FW5FBBFu0JjPafOS0te0+HFdxILJQHL2
jwi55JMoLjTKsBIORKA67U3uL30NZGBRgGzxAJMU8nZqPS8hfU8BVOIGhv5iZbOfRmtDemsSlIPP
eU81gaxeYI47Ym/XgonFz4OPHY20YKEA9vf5DsXjOLplXGGHit7Tps77ff0ElmIoaJMLnB/Zr4vC
8LmASdPqCrCVbjCUeztC35JTIi+0TZhXT9vhZzhtOSqUzkb7dl3wgjU38WgjCpWWzlG1mbCZtJVA
cijXX4rwM7HeaV95AthPU/V1mH92a9dHHoTqbqFxSlbYodEXHcmx5lb6iApHUKbFLkpD4MIWD1UB
xE6znnqvzUJrq2Fe9foyl87vVKpyfm5dxkWjRW4wFsZ7MXVfO47K9XUZi1sJ+jqMWuBlv5goK0Oa
JgVmMAI6d36Gnu4Ec6va/K1oXzv61jXpZhr/4qVCYRmd6mhFwwnKn3RycQdg5jkitvCKlI8029v1
fZ5vr69KKt7Fef0RoXpdom2GgqPbJIjS9KfbGYdad2cvDp2VnoWlpwoBINqJJM0LCnjnS7GKhHKQ
1iKXnPBfpsXvSzmQh2rJv0bq9oC1pfr++soWNZFhSgEJGHQyqc88R+oS6t8jy++E49bt22kDxPhk
a8Zp4ettq28jxKabiYZiZU+X1gp0CnnxmMR1U57lMBfhREYav4bzfU38Md601r7O7p18JQeypPYU
SRlEUeiaBybG+abOfauHPa/jV8L8wXyk1kr4vvh9sIxSZDMRF6rDWSWzmjqfkviVVo9avnHX+BYW
3loHXUzwJCTzBcou578/RYND1CNdGvT9uEfvFAAeLADtvKKye10XFgVJSgAXhhDTOIr5lfk4Q/SD
HQA+2auM9F4f5/uOPuX55rqghR0DMR5cPhwG4CzVHUssAbpvvbWCLrU93nouipbXJSxcWIdgKBqt
eSCIRRvv+Z7VkVUNc0qsgFpDIMzsfdDq9zavbve0MOqNFlVosUwIKDs20qxr0cVkBenwWJv3ZI0z
dWmj4FyhxxkdOgb+fb6MRCDGaMbECnpzk037ql2JwhZuv3Te/vf75vn30yjjxJrxfX3YVt+LJts2
dbplrAZPduex5vabiPk7TGWgvx2vrDrt0xLQELDUpQHdhzL9uWLL1D5aGeUjJENkhDwvZhjVeEID
ZA8HixMNjLnQX8Zwdr+xMm+8lor+IapgYpzBrgEfiLAGRJC6n2AwYl+hJrNnHcOLX5vlXrj2+OQO
pb6i9EsqiWQ3okaU/+XI/vleYzIVManT0iAa2AFu2p0VVdXG0cI1IukFwwperY8RMSBNw784F1Tk
espDu6SBmfUehHhWLvxaAkUke4fcyBz8secYu8ZVRpcRZrkU6zTn7sSLqaAB0QJSlxuzioC3fpzJ
X6gqPH90dKL1EfN1ihVnmOqmUSysgACuxSk8oj/P+jGjT5X22K05hEtnhdwHdBX9/xgsVxbF46yy
hZtbgRUNva/pBRjJks7e2MK5sdvov/07EaVccRaCxxiTHzAh4L/jb6695pEtqgPg6G2YQ+yc6lOg
HtKzocalG3ImtpRNySbn+nSfOka67XvLeYrjmq1cxUWh4KpD0P3RVq/ooF2A42JEtj1Ak8EmzKNt
Bjeesqe2fIvTFf9vyYjZWBmed2QrMBl1ru8W6kdl1jArKEn5m8bcL53yvq+Nz5S1P6ahfA8FWQPV
W1IQxPYAE0GPGLKKijZqpJ0Gt4A2YljeF0VgkDvTKVcsxpL1x3gnWM4IwqKLnqEyLMpoEBYNmvKF
94ln85UHf3EVSCYBVBc5uIvpyw7k7eYYOTTgZKNXOwHYDHd3/SFeiAdQxf8jQrF6qZHUzmxRGnQa
96ZC87TE2fTN79556csf/Rzt3fHrdZFEdqYo3jpyVnDFUHiHE6C2ZPOka7rCxTOATqz20zz28UMS
Z/aeGoJuLF4BRMcGfNWczro/93bzWLOueamrifhxlv6LcdcxyKJNY8e7qq44AvXQ2fOhyTzMaGDk
r2esrVcclqULg6sox9fwNlxUxKnVm7UzyN8MlGNEgOadiwwfGhTWhk0WlQrZrY/SO2bHlZtJ+7Qc
shj2OkJzelqg2A4KsbUW9cXVwFuVFXEEe6qDR3QQsDuio8Gsf5kIrI7jer34SWrupUa/v37eyyuS
DiugBBjKF+f3H82znaMPMw30+RNz7se1ef6l76M9CFEKSGgxgqTc9SaPi0gjcJI0nhzrbHjJ9RuB
TD8egVMRirsax6Peak1Ig6wmM3gptV1sw1jChQVBZrG5vl9L5UYQcKKlEsOGyGGrG2aaWh5GqAEF
URPZ6LTLN6bWPsZpuR068zv4B56TQmzRuP25m8uV+eWlGAOpWAQyxEACUa0C8rnQjKHWIbtq601d
j80WzVmwo9QYdlY+iZXHYcnEIeWry4IdmD+Zcnjcom2b89lBE47hdZG5HyYChKw1iIklHcGlcj/q
dYColn8/yUEkVWkajd04gS2CUHvOX68f2eLnMfUjy3OAuVEpIUZhOnGOdr+ATnuxKaP7658n0s9X
LSa4cf/3+8ouGXPjZIAwcYK8sHLLo3VaBGKe7E8sNWgqG5TMfaODttBL4lTsm1BPEecWoTc4seYL
vcj3OSninZOhoJsZo4kh36H/atd1+jp1I8rXFdCTq6ly7yKB5KHpcvYNiLdrbWbyd6rrQJuAhJaB
MQWAzfkxREDwjiAU9RG3wNiS6dX5K4/Rg8GiB5q6KxdpSZcxJSWjGWpIb+BcmklSvW6iCcXg6o66
n6fHJH8l5t31s1lQ4LPKpXI0Lq8NgxPUSIr8kJeDR3qcT7pyK+UvVfcNJUtEDQhDQFOr7BuJGuIm
sWBBM2wLwIjdF181cOM2fhj615eztGcnktRMGjpKWWzkDQtcob3GoX0ILX4XzeYn0In/838TpbwL
jhlqcVZwFkArvDy3NjPjwAVDSnL6eV3S4vX8s30qqYZRklGrUqjdZG0S7mlref3FTUMcIst+mDRS
k3RT2QtTgDYI+RLrQTiVpzvbrrWex0hb8QgXFeFEkvwlJ3ZstBNTH6W2Ne2PsjS83v3F6LgRFrrK
m3/Stbzq4sadiFOUm4VxlZQULZK5TYBWKl2t268PpvL+bJ1c8MmCAItcgEIe8X6V3U32jgxf8jXr
ubYI5fJE6ZTWcA5xQwcJxEjp/rp2LViA0yU4SiM2Og16J46xSdw9jtZ3PaGek6/1SKrIYx8uyMlG
qT1IhahZ3UwVEiPNCLeXHymdv6asfuor46CzFtyR4l8eanvTwpRr4zxXZA0ie3mhMhvsSLAmNX2T
D1HZMjI6aK5xX1Lh7CM3+saHtdmVNTHyPE9UIspiYJZrE3pr3O4pc8kvELmhXEZWrtKiGMxyf5Sd
ASKgqIXhjpyAZ88BX9CXKvnOo9/5GhDCol1A380HwrOL1PP5StLYKW3MRLEg1p6tSni2lXosfSf5
+3UNXKpoI1/3R5ByizLetQPlaEcKp3ojmtFnLARu9SehAS5k+hIVr23neE1V3k/F1+uyF7fRAnwT
xrFAyqyGEnZsZB1P0Plahs9zcZ9QP12bBVq8wCciFIUgGeC4qxYimtqz+n0sbm9GkdlOlK4lThd8
hfNjwrR2WkaRA00InW887b8QM9xe36XlE0Kvy0eBHG1j0sM7UWqriblh5sQOIv1bFMWjB+zI1m/K
JAeSW7NtgawXO9OnotLu+7ndjXP2+fovWNRFeCoSZQ1uhDoRlpMEfpmVOkEnPGFt7K85SrXVivcg
78yFn3IiRNnJkOulo1EIGYjOAebU85+tRssvVesMb5qrdz/KORq26dS0mJMI5xU3aWGNiC+RgkR2
Gb20Kt9EHwPKBrkCO7DTxJs0PIk75NAEPV7fSnltlVVCDEUh8GNqUw04EwxZiYanNh4U/R5OAfVs
xBTG1O3MuL0zZ75SdVzMm8PsSig20N9cdCbk6MsDIRx3AmO0H+Iq2zu9sWnDzjdI/e46zh6khL94
lP5jjs297YCTLu8fGJDle9I/FB37ffP64btj5Eg2SuDSS5NwosvDEM1dX4V2MGtd5KVx2z9FVVIE
etpMb03s0n1E+FqUv7DpDrAcEA/jH4xlKkZAm5JMH/UM7an5Q2I+MrFB5ZXSuzlf8UiWdBimGvqD
JgfMjys3FbxMZY4fYQcEXqOX2HwH8MXOS8v+be5nfTuRahcZ3V08Gm+37yuaN/BQ4IjBpqXcnshl
iV7PKCS25feW/kLbvY3xC9u9m9b61JYs6qkkJamdzqGwxaTZmLjYm6E/O5vrKzEWbiKCbdwRZC0N
jN8rj6se5vOcd4YdODkvuFdoCdsYUy22ddLwH3MsPsOVyTwi9GY7xHr+wIs4fxqshr92Q9/ft2k8
3YnE5P6kTfZW5Pbr9V+49Gyd/EA1zrHjVLNJh1OezPShrcCwWDYet//iZTmVopwoOJcyzUEJNAgL
FAc3q5z1i6uA74KHC6PEF+AWeUP1MDbhw6Qh+97Q8CEEAUPYrmWklu4eHi7MgrgAI7sYlszR/mdr
Nhw/16o2RcP9mE8vtR3+Msrhq1nzNVShRfU8kaeop9O6VquNaBKPZn0TFtVLKP6irwLQEBayhYD1
Aj6IYsOQz28BacRsNKX4KYADxG6wt1nlkfrRXAsPF0/pRJa8LCf2sgdo22SVsJc8Y55d/bAN8OOt
RSGLNw5JDvQDy5y6Wuej4I8uogQZLo3fVyHIKcv6TqR4A/u1waDF5aDNDHuH7MrF/Hoxt8NUWAOm
EszxF59QUpydA4r8+7+4oX/EqA4LIEnSUdQQY9ApEDS5Q/J3a9prvvOirgHQ/qO3TEJlnR9OUmZj
nYAkMTDC8d8or55ITle6EBavz4kIRddEW2KCV0gR6KW2fJZtNe2pHn2+VoNdMrvy9AGxbUscBrVB
T8SZ3mmskvaGvFHyBV3H0ZOdzxvh2PFbqEfxQ5vHGOVzO91PCyMoimwX2mm1jWmu/+gyvbjHCN1a
U/yCxqA6hs1FFg6emavsMak7wSXiQkDsRy38NmqRb6J2cl1fFnYZIIBILcI3QMVMpSSJUzMlKN/b
gYG5DzmrtZ/1/DiXzme4aw8WKjbX5S34CSfyMF58rjhcsGpOOSxIlMHX2rAOI/eZnzr+xFJwBvr1
fH9d4IKmIr4C6hNwmdCzovbMFCinJa0z4tF2NmbjlSvex9rnlSd7BKNLqev4vNV9HR90528+j4wv
EMVRtkfZ9Hy7WFn1ta7h84Xz6ILbYS1BsvjzT74v1ePEyA7wK6YmxPfze2LsRLK7vvlLp23CJQRw
B8pmtpr7mIBgn8L7s4ImL1qvsdkmmZtvmKDdlkO/LSvtX4Nllq/1ay7Egl2H5/9HsHJ33MFFwodM
qJ7z1B+yzu8t7lPya2Dh5voSl3YQJX+JXEtAbaDikmTlQG20BVh4Ej+n+qu7Ys9XPq/a80EU5UAE
Pp/qGdpdbE+/vc8PQQkqjAyGDzGg4rjbDWn7qRvMgDo188EFLvbWlLUrUpbOA/ZVTo0Dh+8i39HG
EVx0rpkBKfb5vBvEHWnAQLwSSC9KQcMz+mbRW3ihbgbrBiPvKxJwJAZG07lnBQGOrQZ07AyAttcP
XmaH1HgWMBgI5dCgIR/C86uTopV0xPA/CZrJBJNFNTwUpvMFEHPfanS7ghPLjbwaEeZ1qUs3CjUt
AOFgZAa4K8pxFRmN0J83mujZ5Y8CDW6Mo9faTH9MvTb4XVJ9NV1k6rscPArXJS9pItqU5PCeg+K5
+kpiUC+b7CYyA73r3uPCfczmYiVkX3rxkJCjFG1uEKUGkWUyijxmsRmUzZ02TV6obbr42/VlLB2b
bNJD0RFAcBd91X2CaXfTrdAdEiH89oyh+FW4IvRIaZe/STtmd/kQR5uwMvXtdcmLq8NTDn3Bu3fR
slRWjWVyHXfAaMb+O2f1+JlxO99wMswrF0FZJPqhzmFU5FmemPUa1DEAXWjCg5Fm+wiN/lW/s4pN
TTY2ae9Ck63YeWVpF/Lk30/k2dqY53YG2Jbc0v8B0MNdEhd3U57/e30HFRX8EAMvHd1Q6LKV3YDn
YrpRlHVSYFlp/mpWT2uPxuLncTYYm8Z404VqoG0kASMKDw9x8610d3N5M7mBRFJAAswCiA4GBNWU
6ZAYjbAZRhzr/tAzdCatWNmlBWDWw0SiEgNMFwC/Ce2mzm5c62DWm97wVzucl44Z5hXJCdtG+6Ca
aukrsKtE3KaHPCpfMpo/EbPbR8JdqTEsLeNUDDk/5jHGvEwHj+IAehj9l742Oae8Eh9adPp5xYRi
DHhGX7pLD+UsfJFkSOSkfmQBjivbXtfXxf2S3aoSDw1tKfLvJ9eixWxuWqWpBeb1+aeeuc8N6I/b
NL3NR/hvQegVBEUXelAuXqKeo0whhsw+GD2S49VuwDDRXywEGTbQDcALhTd9vhDOjYSPA0AhzRlR
ERebId1Oa0Zk8dhPhCgPKkW/BR16CKG26zXstUhWEt1rAqTVPDkOnpYsiyII6NDyARIQ7y/g0ICD
9meblGBAbypQ1Mptcl22cZ8d93bURjQyEDRbSw4OYFMrCqVXeUoxn2MezGq+HxJtu5o1X1DZMwnK
SRPad6H0dg6h9mVqtnV+d7sqwbiasFKoeyHiVvYILhZGjtrEPkTheK85oV+NAu0fu+sKu3DUFprR
kYnGU4+oT9El0iQ2/FA0YvD4iX6i/W0ZSnnjkMmR6W7M3QNTXYliCxsxUw+P4TCkn9knzfxy+6+H
KUXdAnjF8ik/V9S4Mqpy6KBHAMU2v682diwYQMeAA4kaB0oxF32MkekW+cw17WB/t63eN3Lb59bk
V+4aRpnakyf3CSl5PNcwgPDo1OilMhxktK1OO+jJvIWzWpaPunhJxj2qQRgA2wBcxmPVyvOxoMII
xFBrMTDyYwH5/Hz3ZoKIWWSzexiiL8K2tpTzuzw63HxEZ0KUI4r+H2nX0SSn0mx/ERF4swXajVUz
LY2kDSGLqcIUHn79d2rei7hNQTTR92ohLTpUSbmsNCdPavKEOhMIyY3XYk/vbgAIlDkWjteNos5n
cX5HTZZiIHmdN4u0z3pbPZNY3tVd9gy85YatyK/ClR/D9wgdXrhTxvu7gO5mvlwgkiNT0obO24TK
UMv5aZpBSE/al1TZavu5sjH8OOPuIKaFAh1BkmyCSQiPC+gJu/FQgS1SqdCsu1YP924NhydAu4D4
F61FLUFJwvGPKz0cm0ts1m7Qy1ug5qVuQak2YnJgfAEGc8HNO0iGMRVg+Ljk2u/sYJS/7v98QwUg
CpNALP2jPebVK9UWkTUMuV1fnOGTHXtK8R/HFxRwWE6FVtUYP7I963P55d6vB68L7BBOd4k7KAas
emcapiF0os+jfKqMfX33E26BjQqcznj70G5P5EV2shB9m6ykunRHy8x2Diqo7/3+D/McVrrOaQ9F
E1dSxxCk3hm7oI+oE+/kcCOqvTw88/EF27aRIzPUUbp0IRJ5BvA0ZxsClpcMKw+2LpASg8N7Qftk
EyWa7LwpL4VT/mja0XM63hFV/357nZZvCBQ6V1AoE+RaXptrjRipXjnvaH2p+29E15BwBD082qJk
bIvIarliH08Hpz5CLcci1eBUVdwbZYPr3KGKDRxjG/pva3xBXSR1JyVag/G1yB8sN/l9e6G2hucL
eXWdBwNpQNrXzUVCpwvj+2hspfhXBKAtGwpq8MaiXk0Mmph9XbLQlptLlsdudUJA477ADx4IG4oU
fjdOFG6EyDRS5J2eTGNNL2n2tdnl3UZAZuX7EbDDGwTXGBusCes/mfZoosAxvbS2Xze7Ledo5T7M
hhfWP4kkWEAFhvep8Z2d8vY/fr7wqNGsBiK3x/gqIfsfpR3vb5+fte83EJ9FzhAxN5Cuzs/POCrq
NEkkvdB4B5y8Eu4GdaOAdRkt4sVetoH7xQumRNgBUOU2UsZpisZcFzspvKaKvSYlboU4/Tjkbi/d
f+UAm0IzSWgpednqDzQUFGxPcXqRAYPM41PVXW4v2vJMoWaB98eAq4IKdrE3Xl+HoHKQjPzSkXPo
6s19cUrciPnwXPzVnQaoJuWUmfllSoe9MYwoKwcySzY3tn5rFsLNwI2vCwQW8gtzi9SfGv/2IvGT
Pzf85rMQbsYUkh6ODIan+uga+hdpB/IMAKruVh/gPEHAGr4SrPFFih0dzto0TuhwQdEZIL6JW208
RSvLBAcDLiXUk7nsplRQUES26tBeTE9vz3QrPbw2POhuAdriCKpFl81amjS7y+T+oiRPReZ4cZTf
v8+w9hF2BMcfosOiXQzO9moca2e8JMlDdIidu6OC3Jn4Z3gh7BGnQxRHHYZXzfc2u5i728doqaBg
h6nQTqA7g/chPg9VOTLJMAv50suK9FDISuYi1GWj11JTNezOw8SJA5GoB2wWuF24LYLxqlP4XRnT
pgtTTp+ocrw9FfFGfIwO8w41VYjaLeCmpjKiNq1k08XORvu1iYcyUCRaH0wmd5JLkRG/UxHCpAF5
l6KhXhjoNdsRvMjWtiYkQ5M+iL8W9i5iG57wcj7z4YW3I0Z/0DStMLw2Om7SfFV1Xyn28RbFvXhD
xFkItiCR40qJDIjpdK+0AZPYOGFb4/Pfr9QtHI7IqROMnzto9jE+1nTDqxCPMCYAQg3cPfRaRI9w
MYerhPCuu6HvAoVdFMcHC3EcnW8frZU5XIsQIyGRFkukQngzUFS3Yl58p8/7MQPoWTTu4tdQNAJB
OtgyomVd0MoHO39y7gSTq3x8lBwjaYGSQzjxwklqwaECLHncBYhwurwB1P3Lgz404AACfg23QRHu
tRol1NZIVQe8dXriEDf7dXv9uRl2/dhhAkjrwFnHw8+5FoQz2iRdnRhoEhOAfkgK0eveDe0T3joi
XW4LWtloUD/CloK5zFOJgiC0PwT1bBI2AXL1YeQrG6bH1vD896u7QCwbhT8lhu/pu9R/16u3//b5
/Kpcjz8mXd73GF+WvylVkAa3h1/RSMCCICaLCDjij2KwSTJBhDiSvA2abvjOynpv9Sieb619Vm6F
aVYu9UyU8OxlWqYhmZC1QcL2Svcb7FkFcNf/bTrCsS2MrjDNAdNRYj9MfYnuHAYugI3LLdrnH2f3
n0UTdYcV5glo0jGToUKZX8ER+qU7GbWXJn8VdmqSrWmtXRYYenyjUM284BkdzbKe2qhKgzKywu+K
PYyWG5dEP8U0HB+HlI0PVOnpFuO8iNjnWobXtAGyzzltF5E1qUzBbVBaaVBVRH9VqtEM8Zrklmv2
feXWlvO3b+J2H1KTPZVY+tjNpWasUQhr9nupaqvGDdMp3xO7zvaVYUUb78QHAYagRWCvyghmo40A
iueF99qhLKNpnJGANSU7WJQy8Fc0ivlQ5r0GjHsGjmlbr9Aib2iPQO1kHlWUaK9Y4TdwZMt/OjqR
gyOV0nMOl91NqUPQiy5jf24fy0XcXYGqw+3CCiJPAZ0tfOeE3gBNzBIrqOJA+WVnB0nfV3+78TdR
fx6jYmNZljqJS+O6G+puuW19HsPCHCGtjUfXCor83ua7mA4mg6AiohwoHxFfhwkYfzAL5k1AFdN9
dtgWCHJlAhgfLilcbETcxXL6zlDjKo6bJgDex1N3DrJStzdkeYN5hAMEeIBZgSTKEp7PoZAt0Efb
TWByYpXktUle6+LR/ix9Kcm0uy1rdTJXsoQHKM+k2GlDyJIKWBqJJ7F7E+h8O9CCHLFph99XkYZY
HyRwntdTExjyS1trRxuMTIOluHXVbnhGKzp8dt+EdVPQxTtk4BEK6jF+afX8j6SrvtpZp3uXDNBQ
Tk9imjD6gYSbP3pp2gzOqOK5U8+WsmP3hjug1lAph/gKoCuoQhc9pClpDHOo1Cpo9lJ4ccrg/q8H
TSQ4SYBnWqIMYlXJmF6zKqCdZ1DfuJN8nmtlBN2RikKfcKBKxNuR9Z0ls47UgZ48psc2+xeLfz28
8E6HaW0UWo3hR+NiZO9sI7i1vA5Ay0ETIsEFxM2CNmfMEnBLS3IdVJpvg3jE2oi3b4wvZhtZLeVJ
HGL8nvg6qCM2DOOVG3D9+WIBc94kZdF3Ixa/rk+0NXaR03jjZB1vn6EVu4xj+1BUAxY34MGFnGnK
qrEpZKMKcuMI5jx3qoLEqDwn/Xlbzke4UnhBUY/2ocZR+bpgBMq10GSRAsIsfI3m2Y2teUpuEs8p
qLqPpcTxSmsqdxRP8GPs5BU6VgycJMqh6W80pa3erHj4poVj9ncak/RVV9P+UrA4OSioGH5lqTXs
6xSmkRwNmeoOFfir3NtTWNkRpOWQwvyIqCygrL2U6XIEAr6ga/uTTkf1yGgy+VWofb1fEJj6ADEA
UgwQY0GRo2tQZjlJTYO6zLtPaI8rP1pEHs+TUm61+13Zfuw6SkF0MNcDfCnYC5o90CQrpTwgw7El
p6h86pLzuEXMtXJVOHoIcV/euxhkPXM1i7QUaAwzKw/K5Emx96TeOMRrO3M9vqBJWCfheBcYP2Vn
1Xlm6YtNNq7j1hQEg19j7YC6JIiQlcOIBlb+7S1fGt6g24X/i4pq2N4g/52vkJO1atyY2hCADUHV
vyFFLqu7KP45/b4tZzkN3kQanJLohafxMPlcTjMlmWWkQx8U6THZkWpjI1aGBzgQJStAaaKxiEgh
U6sssWu9noKh/Rsfq3ub78L+4LY3HlJeEwF6rPnXD53RETlyuqCmkau953e3Ofw/AYhEgIMYgcaF
PQBKcwQgaR/09W/V+k03rMGV5cEeY2k0lHoC6SyYG9U4IcEsjYj6RaFHDqAR3hCwvAjgoeW+G5CH
SH5pwintLRJZYI8eAoMYblQFtvwWZv/CKEfNFAeLoSMr3lXhyaAglE8tlhhBY6Nju181G2H9pU6C
VyEjVIOLgFbIYiBlammMNtqZGRhPtQykNN0Rp9gZyvvdVwEUyoCzwqLlLa6EKzdUNIPlVyGy9aMx
D5F1+BfDmzzCCwJiE4Hy+VmN4LBKUUp4hMBtrR1o+f7b+MJNLpQY+KowbYN8epTQ28zaQLpxnTl/
rxFvR+QSYTNOTyoGFstSkzSlI12Q6n+K8Vsd/y6rn1T+ng1/DWUruv+BbVlIM+BcoEYMUX4R32ig
hmECG2YbOIPj5vpOTo/1eZRzt5HfTeo59JSj6PknY145en3op9lbNT3D7EXP+NvrKlJPwOrFxK8+
RTgXReE4rSppbTBapcukl076PibfU+mF0H2eu0YTTPGrmlxui125ufARTcwexfLIuQtPWKSVWpWR
GJ7u1/o70AjADNwWsLafqPJBfgOHkiec5udxKGUNVBPc1bWaHUuOlVOBOqNCZe0xc5J9YX+7LW91
QqjGgaeIlw2ooLk82WYJrRWnDkLDeK2k0B/K8XPnkI1prahU+Ci8KAb1ktz5nYvphzRnagmrFQTP
UnmQtoC3/P+LBxON5PGg4WGGjyhoVH2SJV2KwiqQq6c6Nv1+/NTaT2b52rBmf/+KASTnmDyXxtF/
86nkpR62karCH4qZtpv0QnXjsWe7iVjOxqrxzRZmZcvw6vAKASa5SJMboVGYydC3Qa9R8hU1vfVO
QQ/OsNd8lUXF19sTW1lDDgpTkehC3h9xqfnETIAkrMxEGFNigDMmbis92Ooxnnb9/YYm1g7H4aOI
AxEX4RbFqRXr3cQDptGONo3X2caGE7By3uyPdDPSkDDYxGKoWgmTLB6tJggLVJpZflxttVrmJ0rc
G6BteJESSn+XocaUpkMh5X3QRNl+RD9VKx1e5C49dqPzSqzi2dQYc+VI3jh+azPjjVA0A686Tga/
0FcJAIoSlahT7TYg1nD8Bv6C4+1TsDY+DFwOGUOpNXJV8/GVfqj0qRi6gPyV4r1cbxzpFX0DBwYl
ZDA9AZQXyaNUORqnoZm6YEDvVav92qMdfTQq928/tzwRMAIEnJcLzSdRDU3YaSUiOskX5ef0494V
AuAXXbTwCoAafIH+5q3j7RKpzqDryCPCho8IX2y86stVmosQrJK2qO2whr4PGrn3psI+2pL17Exb
yAORsxiPKMcuw4PFTsPXENGULRv0UaN1EtCwLo6jjrZoUxjqnjW1L5ZTnHTla8RqH32ldnZlRk8s
JOOPKEnzn3ZZlXuHmOgE1iv6oTL1yC0NUAEURa77bW5He4fqW2Cr5euIak5sJwdEI0Ul2h+RSnt9
nKIkSNLsEOmVZyuHfBpPnT2cTASGAXK8vdcrKQ9IhJJHWSwO66JEqO0YdQb0pQwIlRVPV4hbqE+u
35SOn8plv7NoBHZMydH81DYBNIq0XxXTB5ggpNv1TdLefX/gmQCXhYuPeqJFCdmUckL/ASkYSUW9
ccYAz0cYudkKoqyYVzM5Yk5LNVirypOTBs3XtHV14ufsMDR7e48WcPU7qAhQuLux1NzUmGvUuUgh
yGGo3ZQAWpwGCUhr0jFGHvvUZU9S6ngw+wtlT/vCJc3bbbHLN3YuVbhq2tCD+WOA1I75YeuX49Gi
rr4VKF9ZT5wj5BYUdBGD3hPLaqaaISONQrYgTT+PFOk6ecfIYxE+2P1z3KAcWZF3TfXTMbfSrMtX
nVMuA6EIGw9xCxE7EU+oXmUWIYGBmuupHN4JcnJoPY5uG6TRzrlW+7cXdMVJ4HEqRKpMRNSXToKq
lmWW5koa2CizHuvHCQQSsXPsYsPXh/fW3uvSc1QPvqY+UDNzc+Wr4zDPNHwkMJPRU7e4/JYvGq9l
QC8CTmQKBKvwopHM0uUp7EhgkX0dHaMtR3tFWc/GF6wZlqejI5OWBA07kzp3a3DREXYvjBiqeiZF
sHBLYjgkqnsSRImxK9kPpbmToZI/BtcSdMEVGLLRjIyxJsFoo1XuaVAP1hakcXUrQE3EHQ2YmmIc
M9KQhsqqkQTd79TeO8qGs726E1fDC3e5hovj0AlrhGRXB1ysA+6SLS3Fx5hrKawSgJmYA67yIgfe
GyaNTEknQTI+9E7pNsY+657wt6Uf84z4JPes9gwW0yHccqJWrjIUP69VxVuNXJhg1eSGOhiVXZJA
dZ4Msk+mzLNgoMuvqOfYsDJXRXHLiTuhCDwLonS1Q+ReZ9io0o9CvyVuGB5J6Jbd3ekZTm7/jyCu
nq/M2RYPTa6XEKQrZ7t8rk+3ldHagQPbEmAJvGESOLHmw4M4sWNqQz/ufkv2/caBW10m8FggJ8OZ
gETVUvUNKnKNigSS5lHjIL1oP6TUzc27H30sEj4e7jPikQg+z2dhJjorqY7HYxx8y0GC1QVfwO2F
Wp3JPyIWCaZCydTONNMgynfY7UI924nXhTu66TgtH9zZZD5eyqsdT8Mx7GMTD66juE26p91+jHdt
u2FBr2781XwEVQD2NrR47WzYL4nb926xZSCtzgLOOdxYwPocS9gSItu9JJsxCcLJ05BaR8Pf7GQU
we1dWVNoaGgIlAhsPgQphduB7hAFkoEGdiVF+5DoizWcqv5fXBFwLyH1jXgeyv/Eqw6mW200yjyw
kOpL9t0WOnRtpa7HF+aQVygDnJQ6DybnszE2fgI0QgRMPnGkLd2sLXUzWCYRnkQ0VAFOWBBVZlmY
WHZUBCmNa9fq9W+gK/mMQl5PLoHSb4ujCXQW0eJDjv5vDdPdWkt3tXVvERleUhQfcq5LjotBneD8
viYUvHVmiiyUGu4qa29v8eisHAsHFg0nxYODDnD3fHxChpYxI8sClZYvZRj+Ik5zyobk/jvEa5bQ
Hkbl6U0xIKRmNZDDaQ0x8a8fxlaqeeWGzkbnv1/pgWSqKlQiVlkQq+D+CrZg71vDC8daG4ArqBCs
DZzp3dmZ9PPdNxOxPxtmACxKjhKff32fWFM0NnUaGC1MjYtkXO6t1OSH6FqCMIEJpUpqzbgEfZfp
u/799gT4GRHsmNnw4hnqtCRpGDCEDjvWw67pnsHj7VfFVh/JFZcdtR8IVyGWDcStmCWvmsk2SJ2m
gdk8pUN8yqXS77UnO1EPShaAF25DCazK4504EAnmhMn8obs6VnVn6OWgJWnAstjVR/3BIu/q8Eky
d2F5UvutAMHaMcNN59448FaLnrrpSDJjmGJAItM9umuru9u7xDdZ3CWkCHVUiiIrv3gAIkXusqGj
ePmz0s/txzo/b/a4WzsJeMB4eIMbFyJosq5LvYrBXBGUVuOVVeSF3QVAYI8Qyb93NvC1UXkFIAui
2YBbzfem0ysHbgyeM5VUBzX/3KqKH0d/bwtZ7shciHAARhPRkGGEJQPkr0e1i15sRReXmzKXIDh8
4RBKtT5AAu16d+xfHccz0bDr9jS2hAgGhlnXILyKYPNp1TEuT1PxKJf/ZjuQP0cxPjpyIQ4/3w5l
jCYwomA7LGk/TYrbg+3BUb/ensfqdlwJEQyxIXJK5DYgpE/fk/h3Fd5ZPaWg8svkbeQ4hAy1WeJ2
V40VNYUEQ68HlVz4osS/7p8AGiODGBZZOVS1c6PjSqFIelW0cSJR2Pixq4SfwnhjG9ZWCGFqaCuk
t4G+EbZhCnuQracsC6TyIXQk387bw+0p8DWYaxG0KAWhChQUgu9g/JhPYbBGdTJikwZt41Odenb6
VDYPU5p4TnL/ZHhM3OYhU1hiIuogywA7N8s+CiKlQDvnR2syNyazslwzCcJknGgaaSNBQvFSabvS
2t9eq5XhkfyC0Q2gNDDNYupASlk6lp0cB3l9KryS3G1tcxpXHgBE1TwUOr/2V6cp16dEkWNaBqz/
QfdS8/P2169ojdnwgoYNG62M6xLDk8QLEThNzd43t3I4fJD5cUIJAHxqMPSALg9Z8PkcEJjvQrvu
ijdZ94scbbrz2DfSY6PebX/O5Qh6Vh9ImUng5H+zqrcefRz737cXa7nViKQgq+rAOAGCRUxKo5UY
BaCLJG/NL9N8BF769vAry4SDyhugghoByyQc1Da1erlDURNAXPY3Ux736Scprg7IC367LWi56Yjb
wXGzgSrikCJBQ0WMoL1q1oZBLX3K23007c0tj2NlqXinQ15ACkNn0UxELTQ0lgFS5i0aduXPYqsQ
cmt44ZHQc50VqoPhJfZu/yybjQKIpf5DUg6lD4AGAPSGZPr8wOZVnauVWtM3J/2saW9x9tWhb2bi
h/crD957FplZyMHd0IV5GMBKW73RZG+llLmGKbmWtbu91ysrBUIr+B14MJBQMIQL3ulaYra6nb+9
FlRyh3ELf7I1vnC3S6fTJVqG+Zs+7fT+mPcbW7E1vnCngSXvkTvA96vDkQx7e2N5Vq4CACB4dtCS
1wEFmGA1MYXJeEkL+pbaP5iExjopoMuJ7t+9CddSxKhinYOGPlNK+iY5bvHLfP9vowunlei1XWRm
Tt9AuDENu1q/+wkCa9lH41IOZEJlxfw2dKzH/joJfZtQrZv64xYhzOoeXI0vbLGmhA2hRkzfLH1X
dbAsvWwrEr4lQtjmYZKQWnVS+qbqeyf2E/ugJBv294r2vl4lERiVdnQoLEAc34htdb/HVNcCnY2j
Z9RluIOJNR1v7zpfFeFRBaUc+GFQzifDEBSU+AA+DAltzcmbgVay8F/9aDgUxp/aIG6ufa2m0r0t
b3kRkURHbB+wQTwdC+AgUcMsDWEqvFXSj6Tut0k4tgTw368snbaNqaaWDMesOpvsxPr9f5sAPyNX
4xvGEBXjgKseTscpP20iQ5dnbL5AgqYtopRNrYMFijK/1PzOeaHt3XqEs/pzGwG896jjFG5iHhq9
NqKWIUAEGZjFIts4wytbgGJqhKjhtsBBEhuTWnFUZFEWmYFavZRHc6ssn3/e/Mji8/8ZXrT1p7Ks
9JxIRlBU5YutS38cK30A45UP3/hgd+nGai1vJG/OwTljOLsY9Pt8wymj7aC04RhQP/5Zxvsu98at
5qorKwbqXF49giQl3D3hAc8SQp3a6OSAlJ+GYadtIfq2xhduOasSS6USxo+1oGw+qdrGjvM1ELYE
jjBnx0ClGew0Lv/6UqTcJaNmF+TFWZOj6jQk1QsYh/+gNu0vG6qHVm/iByd+u30XF1uDGhhQVQI6
iKMGEhlha2Klk8YpVttAblK30F2jitEt9EvU/f4XcgAfRRYUVPWL6VVaO0i2jHruBHXcdednzC/1
0j3flrK4+ZgFWKZVbuyCy1X00cKhtViWFoDY5QfkP2M0pijvVV4QwcvrOfkRx4UIbyRqAttYAQl4
QCR78pLWH2Nn3DgLi7PGZSAP4aD3AQjhTSH3mXY2Ne1eB1Y5PGTN8cvtRVoZHbWMGspTAILjuYj5
SbNrUIJJYzYGqDXv9hHb/afhxU5WUtd1NZ0wfG8/KYd2q/XwxteLBdhpHmpm1WH4RtpHO0O/f3s5
YwmWhfN8Yx/mi0NpiQpfUx2D7kkpjt1W79eVAzobXrAQ0XAx7EILw49kZ9vPevqc3F0Ty/H1nJUI
CFdUIInd8EwpQfleweQgqUM3exidLQD/yhwgANg63GZcBDEv0BSDWvZjLKOiMXQjtEQYMuZ1aP58
9zlCi2Q8FoCcosWJaFYZDgIIuM9ykJl+Ofj2Vmn62jSux+cH7UrhDp3slPGA8Wv5NUs+5cV+SjYs
ww/ylplSx14g/8/3AXm4RdUZGMptlLBqU0CidjpJclnu1Vqlflh3UQxdW5/j2j7odvsVb0v/m6no
/OkWvcyIS4iqBImU5J6uE0Xfgbw0BjkCmtShsYtzqNDM1QNONn+J6zj5Da/VGVyiy72EnsXO5LdW
bz7Yk9Xtu1jND4jtDZ42FvQ7vF/zOTSB4gb4fWperMGpXUWyIo/YvREQTa2bh8wofcdifqOh0Yxn
yj0aCml5rnlElbJ9OkbSGb6ytm+pEh8Mo0CrBbmPY1cDjmYfR0n0Ux3i/hyi/bBUd4NrAGzppnLX
TruytoBLVyNPVgZ6nJxqSl10RleeUMEouU01NaVXSbr1TuwqPzRxWh0rkjZeFdP6XBbj9DvSte6x
iFEVTLKp9exEiT1bquV9BQpTD7hb9pbZaeRVtKhdO1O6PfoP1G6DaqRfcm+BEaUw9WDQyql3wa4U
euNYmK+mMym/iG0PqVfSkZ2h++XIR3d43i0jqp1Lnw7pnlnRz0YP7S1MutgpC+cbBIEoEf7gt+FB
feE0NrEaEzMNg0GZoh81CcNzZls/KApl3rMuJh7RChUcEMi/uFkrTXsOw3edVH0M4/zUqbLXMelP
ZUhv6mhfbt/EpY2ABxU6EXAfdOPBszf/NishThI1pnzuq71if0uAAviVbiHAlnod5XQgWULFBDIa
eFjnQjp0CpTRZUY+W9YrjV+3wPfL247hQRSBIBtKgEBFNR9eikwWt1qHNkIaWhN0OzQodNOtGMbC
E4QjcC1EeFnDvpQaOcQckil3pfAnHQvPQgMwtk+TY802og3LKcFQxLlBJBdKEg7ofErVRPWm7BI9
0HTQtYR7PdmF5q/bW7/clbkMUUn2LasqoJgCJfGdl5jd/dpieB6YRGAMjMYi162tlVpRDJYWmIP0
UHsFgLX/4vsB+oNrAIZVhH7mayTpRZU3Ea57BGPTVoM23ZjB8m5gBlcC+O9Xr0gHyo5IGQw9mIw/
INpyqzRyGUFZ3Vb4cFUQ4t0oJkeIYQEh7HSUj9CQ6QGx3/oBXVI/j+NXW93qRbR2qBRk5VCDg6d3
gRwxO6r2PWIm4Jqp3bh6SIFwTqvPt3dl4X5y5iPEvYEfQuoMamW+aIygkU1VDVowDZo/WZlbDC9M
Pynt55T8uS1q7QADswo0MwDESPcL9lxdyH0jo3lVoLHLIH3qDreH/0jAzV94MJ5hXOQK8MovkphU
HRJFCTslaOngOuNfwvoD8o5eTB4c+7daP6TsqZcjT6qtXVk+Ds1nVIS5zKx2Ux4o+UvfvOTslzYd
WLwRr13byX++DC0V5os81a2tRQ5mnqSf2OSOgJx2G+7W2uJyaiKUEMNEAznbXAQ1hzRL+0pFzf5R
Hh+nT7cX9yMuIC4uTExcMJM3UhMRIbLcyirMIJx5TfaswnZzlXoDmATTI6W1p47UZ9KzZYN4MfK7
fk9Le68kf0JwXUTF9yI/qtVR2jLhl5NGR0uUWYE2mLemE3M2ljnZZg0H/iynlefCStmwe5cXfT6+
oHJLpUvSOsX4I/vba9ZOV5vdSE92020I2pqIuHss1PSyhyAN5gyozEkybUQqV6eCdQL+EdiRBaIn
5uCCCLXAZ10vPoHb7K0py1PPmu/VsAW6WBPFq3qhHYFZWnDhtnDYw6QtTJB+9S9mEx3qCkn/2qGe
qkafb5/L5c2CfXIlSwg1FSExrJRCVtx81XCb++ix3IrLrG0OLBXgRNEVihOnzq8WcfpeD5PQODOr
c52mce+uGUBXI5QKAnmBC4RsrWA95GiyR1ERbpxjfXBlaPky7He4PLeXanUagNrytlxwhES8oyQN
40RA6Hx2wHwtuxL6D90WsLYXiGWiXhC0kBzTO18nM9Xr0GgmTKOlaOMh+yStL600bNyVZRUQX64r
OYJ5aqmdDTysbJwTO/Qyjt/PlJ3G3loUetNd17XeKBdunX3V7C+3Z7iyhDPrW9goR0ljVOfB+mYR
vG3XUfa3x19Zwdn4XP6VBRNHzWCyAeNLrac5vk685G5D9YPRj3M0wDpeqAGUFUVMJuEERPcu6U+R
5rJsoxhhOQmIQBYGugaoIlsEBMRGHusKmyZUoB3gW3bkmLQbJ22pYZBvQbkl706EgKlotEQguig1
YkxAdZqeUu2J9GKo53y4t5UdLPqZHP4dV/tRwRGaCDGnQAFF0+/pzl7m3NFEgbCGCmTwsQHdLRzk
pEgBH5UqkAkyb6I+yrhuH6flcZ2PLyhHNtgN4iq1FZBsZxggiqL6xl1c7vXMyxKvfFVZnSIXA9zR
hL1aufnD7tmDXcW72xNZGqlzMcJCjRUAl/0IZ27qHrXwkNSBnDyrToy6za1Q16ooIOFQvw8EFujW
51s+qZISaQ2Rzyb5O2bvk5r5/dAdkijIS7oRk1oeY0zLRBUqgKMofxc1Mmr5alD+5fIZVBZ+Lv8I
uTmFl1L5cXv51uXASgKmAiWMjuBwWxk4qWSzkc80OihW4hUpenq/aenv22JWDwM3xv5fjOByj/qo
tmpTy+c2ir1MStCH2pDcXok2prMmh0PxQJ4KfiSwlM63CBGL1IxYopwt+xipfjm5zuX+mVxL4F9w
de8NVG8riOUp58YCmDM/1iFKWjdmsbycKGu4moWgW/LcmfJsggyiu9boZ1ucOaurBA2DBAminQtv
KxoRUVVCqpwn/QeaWML6crqN87s6BVAmcu2FmIGYf8mivnC6OFfOJe3c7mgjsnd7H7YECCdKzWVi
ZE2tnHvjvd039Qb50rJyn5eW/DOBj9+v9lmnZsXUlmGf6/yRIX/ctHixNKv/arHuaNooqJ3yQzg0
71lr+akU+zDjdjJ4eEqT7IiOsiiSo1lCOvixhhBtnfiUlPdic/lHwrXj/DJYYzH/DLb+pDJKRzl3
8c6OfADy/8Ui/zO+qMMjNAgdQ2Iq50Q5pMmJbWnU1U0ERgZ1BAi9L3JcyErQqAtVfL/52W4un29/
/Zpu022Ea/EHNo3o95qTQ8cqj1QeTDxNg+ON5qHt413fd/5tSWsRRdRjfxBcoQBdDF+obW1oUS1D
W4/pyXKynZIbp1G3vV6RWnccUE1sbzHSr87uSqbwGhmZXScjgUwkyFzJOU35o6ox16r+3J7bqrK4
kiNYCmloZiNlk3we8y/g4TCM71H0LzxQ0AP/s36C8dwpdYODBhmIJDy3/fjcKkiKlci5hFv46Y+E
1DxagTtzJYufyauLnZHWCsdulM/ykPi8eSF5stguMdH2YCx3E3q0IJvg59XXYvhSyogHv91ez7V9
Q8NM2A9wqRGJEl7cRs4nDcRGWE8DKYJXUP2jwW+31fVp7USi3wyMFSTx8Y8gRUevbWSlMMs+fibp
a9U8S92lji/g1NnJ9YbnsKQFhx66liYo45Rp4TD0kIYSyAcD/S8ScPQMOvNgw+wUuTwxozsWSenb
VeXJ9vR9GKjfsOgoa4rfZtO3qLK9hrEN9fhx78S9vvouUYmPZdTEGt9rixSu4/zRwhOxELFpXZke
Y+K4spLuwq2i5dUd/mftRTsxttUkCRlupqqPfhnrX8xe8suk3kXpVu/KLVHC5WwAiDUpwcVpxn3e
fyp7v2BHbavuc/UxvF5H4X72+TgxNAGSzyGa9qXKsA9N6pZZ8aRUoTtGKM+NUM6UjIGR031D80/1
YD6MDHQQKfKQEXKDKIVIY+JrEXXTdKg8lkXH2/dqzfdHS3T4TeCCBoOAyB3aJ6VTpw4/8vShKNAe
Udor+qmtnsYKJeNZ+BQz2J45cwekQG/LXnvHrkX/j7RvbW4bZ7L+RawieOdXkpJsx7lQjh3HX1hJ
JuYVJAjeQP76PZj3fTYSxBVX2UrNZKpUgyaARqPRffq0fDmc2BSvHHIH6q/HvNuVD4W2uz786mGW
7UllhBVJPsXUO8jXangOwGRV7z6cdEqHIC+Q0e/fTPEjy7awISvyZLcqEKTiUQBsgtS6k+mU5eh3
ml8gQZbsymavvzNxmM29Tb6mWyBDaRmUE4rHlGRSN1G/CMq3c1FZVeq+k1GsnDO/c28JChC01F5+
9BIdHDgjEtp5sRfavL++pCu3GuRierBcyMmpxEyooMl4QjM9HtODU0R2Fppbzc9XlOJMhHI2EQQb
7cHC1LSpDkn7Dci629XuTIJyLHN95G5JsU8umJFAkQJuqPH/KEK5LatamyZjhoikfOq6h/xmlCza
Z8q2Q9BqHCAU+57vv5GmaUWLCm/qwojGZQdMTHT7ToMMDwBQWWl9kVvsRzsbSt9c4rq13sqpioAO
/F1vIvTWFMojeK4j4oxckxqoLXhW9LR0l1jzH3zn0Gp5sIBO6fpcVsw9iPD+CFF2Q6thhZHgWmLP
ZYHWoNsHGmSTxzLfMDhbk5G/nxiAqp7qwi8tTMbaZV3oU7BDbYhYCabIDivIXwIhLXOY5yIEgulN
b/lLnJL7WTzA5RpfJvvmeCN4kgHXRMxZJt8v4o28dzJ31Jd4JgfOD0CqANpzfUvW/EkQMaN42AWU
EUS6yloVutnhOprnuDCMu0RPg7wcPg9A64yFuxsb4M2JcaDd8N6b3Qe3sMKR07A3t7ZsxdrgM5Bz
RlwKvMcqzED3R82zWnOOnbCoyhAUg+H1ia7o3pkARfcyYo2AHLtzbAGDXO2Y9bOr9IDyjZZta/NA
wwWUlqBgE2l0ZTmTLmUjsipgeQdtZeCX0fVZrHkJ4IXGmxMcFiAlVnnXkBTsQWyozXBlRrAFF3et
ScPG/VCa2h6lrsFMPjlJFXD7i+7+ui57bQVR4wqEA5LpuFcVlR8So0TQQjfjztn33i+XZYiw782N
dOzKwUIGBLkiVJsj/aVS5oxALi5tScy4qB5pzyM+52BPea8bP0QG7C9mJDm/QGfpIMqj+P0GqKPN
eTCt2Js+L8kPZ/hcEaDDii24w9rKAeUJDAcQAitxAm5YWVUJyCm6nWU/dE1gDgGKOTZ0fE35TuSo
oNhuNip3RAFVPHmf3LwNhpvp82G8TwUo1x2AR8C6mBCglw+osK22IPxEOhWKPwXNwkUnQWDAhSie
aD5lYKNrdCtujEo/dPbAA0aGPED2kj6aKeJEydK1h9ZpfhjdRAI8HVnYIS8c+Nm4lYuRZ/XiY1DQ
jS7cuBcRkj238dROzCbTJjtu+scWbSLqR9JvPPHWReDOlQlYlHYrVmno+xQZZGbHTsd+VFb66PkN
OJ3t3XVFX1UMYGn/I0axSlOZZkuvQ0xugSLYmyLxF/FMmLw/EuQROLlyae71ueM0dlyhDfFOGE/X
J7Di0oMvUBKbASJ4+TjKyZLlNSNW7PSRnXywcjgp+6L8gFaPm9CI1T05kaXo4NwJXBW4pOJ6MILK
CD0GnOtWyGh1R06EKLo1DHwuun+F9OFv/XZ0Ns6pj7otULPBOVUdB6cA0HHMMxgc7LXZaI+GO99f
35FVm3YiQpmAOxl6rbU5TmrWeB9QW9uFjgb27g4ELgGzarG/XZ6LkL8DiDNuP125fYC96ZxBryGv
tyL0hwtMawjRiTDqbsf+Y8EIeHskiBMtEhQj585MaD5jVqy1d6y4u7s+j7WNx9WGmwBvH5CqK0ex
NJ2KUpLChFaB9oNu8Y6tKe/p8Mo5rJvBmXO5LaO1s0u0An/0rA3I18qbF87inxko58NLaYKed5hB
Wh+Al29qZAjuam2HwuwmEFv8QFsTUvQMHSRoCtIZ4IeYhwj4p4kQgLQO1zdFDqJaenQ6MV2ZrpTU
QOfWCxxaVl+bhRXn5dOooXspSoNT+6dhvjDvSwkzcF3c2tmRMGRUkcHzQN7yXBzq/bkPxjELKGQD
EPwXZ9SifCrQB3F3XZAc6HJefwQpi5eAEr9qDQiaUYv30BXi85CBVq3MqheKaEbkteaWr7Oq36AA
AM0mkX+Uc9r43cRKUVqxEF+8bJcPGz7b+vgW3qgIfqDISzmdTSkkG9JixXZ2YFXgTxtLtqZv4O2D
BTCkjqvnE8nz1qsYM2Jz2g/1HimJstp41q1t/6kI5YxW2TRVKAEy4gydL5ZIGA9NhrqIDSVbWygw
PhBwGqDfL5Js50o2LCkouUHhHpeg8QpyYi6h37dbAK81DZMsc+CNgd+G99u5FD1npim6HHSQxNzl
i3PvV35kzhreiBnfm+7NHbdxmyHgJTmiQJpxwW89JanmNARJMfTmzL6NW++r1a0xHRQIIPsOmI9y
Mg3O/WUmJfoIzmny4lJh7njDaR7Ys6WFvj3Zf3Ed4ImP6CHod9AyRNmladEaYpmdgVz2o8s+2VvH
cVWdJXAN7GCoi7Wllpz4ZRzlR3VPdSOuCI3aDOxEv0mxZaNXVw1WE48oHSBCNRjCXXRaqScHq8bs
QF+cyEz0vVV+NrsNd3lNEEKeCJGDjgVVCcpsutHxZy/H7g8jqcLSLp+NyegCg6DOwixJH95uPk/F
KZvT27ZTUDTziAf7O4giK4rWtft6fDb91+uC1nZJUk/LmIF0cxWjRvAIKE1fQyJ5eHWnt2TZ8y2y
xvWl+yNCvrxOFKE1AJFaRohw+X3u79hyb3X3ZKvV8ZpvcDoRxRyQuvMK2mDFAI5exD79kLFgcg95
EpjvSRJdX7VVYVBqdM5Edhzh1/MpMaYZvanhsNK2n+91p7KfCr1z8UCg5N4WPnIlbTs5EeKaBfqF
J+jzcf0DVtcUJBnwHJAQBeHK+Qe0nlcmmUeNmKTDx5aXP0WXID+DqF0wJlvKuKojJ8Lkx5xsYNoC
ZjtrFSwf3/F/6uJuk7NWnh7VW5DF0zJJg4yGWoFF7WppfGlbR/uY55+c5v76cq3P4M/4ygyq0kBL
RL0wYoS1gs74h9d381/gm+C2/5Gh6ASdi6XzR8jokkWEwl6+QfMNdN0ev/3fJqO4VuOQDgVxcJ4A
wjkgTBtY2hjlW4yIW1uiOKZtJgrBLEiBfc8D3rl3Se39jVEFKReeI/jXBXCWjrPJRtS2QLGi9KOm
h/yj2GKyWN36ExnKarmomdQ0tMoEUuYtE/ue3A3j+19sCNhKAAiTf9SUWOXXaUkaLJVRPdTJ98bK
A31KNpyq1XmcCFGsKOuNivRmgnnYn3XuB4XYWfkWnffqpp8IUYxoMbQ5NW0IMbQvkjHj9uiAKQEc
aJEig1rgQT23JEmHNkRishHIbRAp/jHpW07H5QRA7geyRfS+wV0GeupzAYtuIK2vIYYr0NzBCer+
ZroxSTsPaBQ4Qv/lyVOORUJmwbXSxiOg0HeeQP+IZeORe2nakc9FRRfYVcC/ghbE51NohVh4LxCI
NNmcPqYTeUYxPLBXVXP0+VYFtzRK54YXIU+kx8GfhmjNRTvPNJlKpxyoFbd9tJTf0Y0R9fp6+gaq
lOtnZG1jcJIhA+hJBOukep/cIR0HjUTOeytOPgLhkNQbBn59eIAyZe8uvDwUxRW9AXrdAm8zvfww
0iDvnv7i82XaDQEa7L7KvcjrMbG1HLVE3RxW46E34uvjX55urAtSekisyIJXlZEvcyvhFX5mx62L
LNRd7gADuWFAVpYIxM2yzwqCmcA2KZprN8Ctt0DMx4QK8pXl/vSmicy6uz6Rf59dikbBOwZPpay8
gWOiiPFroC37fiaxhkaMPaLooHr6IYQLv+Slta3AE/TA84dOfJ7B8rWwf6ph4wCtTRTASJkvQvkP
Gr6cqxoYX1hqW5oe7xNLPzSgc74+xZUDKpsQ/2d8NRG2NEs66AZAxjOZ92nX7USdBQbXdklyc8QB
0UvgVIG7AwQc0YXzmdhs4VpT4+6yunn3CT2xdtdnsrJSBnrR4fo1QYsAR/Z8fGLVRZNPpRlr3vcx
HrYAe6vD49BDpZFcvwCpgtuCEgvwldgDtnd6sW73uJCy/TP+RdIprWrX4Z4JqN773IDDG1A1sbHZ
a3PAhSK7AoLbECRP50vEbfRot8lkxiXOZP7WWVsv2MuTj1Qj0s8ILsCu4PifC9B7YfY9K8ZYq/YU
QJQ8yNPo1m2GCMTj0Y8BHZ7A0HguIs2SamQW+Cqq4jnJirDrNxygyxMBAVghMFMBLnLR1M4dbBTZ
udoYm1WzxyUVtk3UafvK2zgPW3Lk7yeXCANunZQCclK48VyLTLAfJfYd3SyHW90UFEEAFIBY30WV
eE8MCpI9Y0QRSR3xXv81Dm5gOlsEzltipPKdzMdAtHK2CzLGdW/tTV7eV6z56ZnVj+v7v7ZsqEtD
8hxFCzoCJediSI23/8KGIS6K2DVzgJ1oUNhz1PHb4dx4CsI5gjsPc3VRpoZCxd7pXbOPbedQ219G
/85J+8Arv07pj7l4vT6ttdUDegSvRUTOzQvAQ2f3JYKDWh+3y13mxlV5Z3YbV8mqCMTLZWABXdBU
4AE4Q4xqaMshzgorYPpRJuk9tvuLebjgRkEfWtC3q8xu3ZA3JYjT+hiBJUtEFglsb8MCrM0DxNEm
XG88US9aQ+mZNmaaBX2u2NceqbJa/2xtJa/WtMwDlAcPIBAXX8RHCz6QCp2pJljj8sFl1ie/sfds
5BGzvQ1v79JrhQcpWyy7Ml5wESvNS5chNFOJ2FuGwKX3U74DuW5kTl8LvhXMXlu6U1nqk4X7/QSc
pYitCf1aXngD/out3s3rSyeVDIHfS0ornpWGSFosXSre0OhGFA9sCb2tgPmWFPn7ibWxSYrWdz2k
WJo4kHT8t7zGNT7p3QaQ5vLOxPZAz0BQh1zwBa3BlA5+xs1OxIj6o2tnG1Tzxq28uiknEpRNsQXz
y8LnIubmL9E8JAVw8lu4ghXAkwWEDnoU4tzgWDrKetVJz71qrkWcFN8a7YUaD0vp7CxfFsQXQdrU
oWY8cOORD+3G9NZFS0wD3uLw2NVUk5d6WTG6xgTAE3sdXfMBXQufStZ+XjxzZy5OOLfmBxTp64ED
TPni8O/XTdL/8AEgGZTN572LsDBDJfo4GdAVjx9r452MY8TpvtXu9eGbV+wGdteTR8u8OR6EFUdd
3X+kKv5oPfdzRx1IRdenoIVL1EZz/jO1N8zH2kE4FaP4dG1RDXYxO1Pceq9O/Z01ewZQ0c2M2+BM
OZWiXu5zY2e6lALu0SBjeZBtVNqtWUFgokBmA0oIYNvl7yfnmdMFTLDzBCXhBQt10UXpUh0039vl
evodjGffriuFPFTnLztMCM86eYOgAEd9wpuwUHOWLKA9A32b0d4T2gSDuCeTERmoCKmajXtxzYyg
MAwWUTKGojT9fH4+NQswvKQiZq9F8mxtUT/JZ+DFdE6GV7SgyhPDGxsMrzNw02eRm4JP0wiQTAJL
W0D9MdK1m9Ovsm4JTy1Jp3P53jJ5liNwmzax1Tz7kxFYxS5PzZDlL9d36nLlZCAEzRzQyQFUsaai
eiAWrAcQKtVxEzjgYfc3udgvVQ+DIwuGJC58igs2EhCq1qJY5jrO9j7ZOe/+jEzYrjpcn8allZdS
/q201RHjUh/yqHHMlnyElBKkrYHZou/uxoasLNSpBPUp35RjZXtSAvH2ksHPDq/PYHV8sLIhEIIE
Jdq9n6tw1pndwFCTDP/xSEMz3YgarW4DblgLaAdUJatRo4Xay5SZE4Z354DmJCjH75oWET9q8Dq6
PpW1zTA9ZHKBCwfAQj39YqrAS5OVNYoynly8I+odEDjXRVwaGBtuI0rQAbNDYk0lbuWj7ZbZODWx
npcRGR665dUGXB9FQru83mt6s78ub235TuSp8YPCGQQTVdfErTEGpAJjvp0/WRTdH3VG79KabrkU
a2uISnqE4aQVAE/BuTr0TuHbtaXXcaHnaP1VwEEqwrnyN+a1pnUy9iWxo6AMUXs9WEXt0SF3cfxB
03cPMoSNfVqdBl4S8L+RAwWV7/k0tHGmHp20OvYMDzAY9zepQespkmmrTGclmIg4IsiVCIib8R8q
XMkUBkxAVjS44qqgZ/dae4+m6oHugABbu3Oc+45+XQaCj2gCQ3yu6t3tGnIqX/UzrXwY6gXynZL9
4BZ5pEnRBwA97FNef7FqfwPDv7ayyCkD5458PCFq/ZhRJIXXzSloU6uwdjmcrPmu3aL0W1OPUyHy
WJz4DctQDl0uIKTWI60NkuP1NVsZHjqBzlmInsDiqTavm80BKWjKYzvIkaPaskOrw2NwQ4az0LxG
LuHJ12d+xZeknhlQjGnQjd+aDdd3dXxZ8IQkAsBF/1LenozPtQQ8qBzjJ+yFHvTi+frqrOwwAqK4
/k1UOlko4Tn//CQhbjrQgsX+kO0dne9K5/O4ZdjW5oALAUh2RC3gOyl2pppY1yJMxuIi/dGPedCL
2+9NeeP8twD5ASeLpI+dPcJ7YrHhfGutd588XV+lSw9d5qP+jK+sUtGNGZrVTCyeaRKM9kEkkW+j
zdzrdTErFwCAgsAnocINkVcVPdRMdGzArdXEVEczYcGtNjDqLEZi8Vsyeq9autV4aXX3PaAi0WQQ
Jk294VAJ0lS9R5rYHhsUHgokedrU/aD5fKsb+JoKINeKkBXYvFHWpFiuuWFtUQujjSWD+9d62rgC
1oYHyQdwipL+GYmecwXwk7KinoNTkjLCHsRMxRG96G4vBEUK9ESKVJMTNauzGe28cqhZo2sP5WR9
ZMMWMmRlIkDUIwkCLxYIb5VF0nISko2p0cf6m+geRH1zKES2tvszvLINSwsDk+UYfnCi7MuiH64r
8OrXIwcCpgqJgFTT3eicjIBOi+HTN2v4bmpb5dkr+oo7HK4YKvSAsVONYcE8rc3maoh1wJJ1ZOur
JnK3kFtrk5As4hKCJmuZlYS3m+va2E50iMHKHZa7JN8iS1mxJsjcIoqPyIKMSiub0DQ5zQY76ePZ
+SDYQy4+zMCnb7VeWlsrIG4QxyUE5l3tNOH3XZsWGtZqBnF1Wv/ujN8GAN23b/iJEE+x7COgLI0z
Yq06+7UNh3rj8luZAyoPJMkcukpix+VWnRw4gaojPuiki7XkUBghXzYeLFvjy99PxidM92hjY3w0
edRAOW6GC9twP1ZsOh71aB4FbBxYkdVtMDL478Ir+7jDDnMyR5bxihbfoj6mw7ebN0N2sfCAO0WZ
7EWcU+84GUTNePxK/LiaN9bq8lgAZuDgWeejcRtSN0rWZuh8uzdy3YoBZu7ukn7D1VwZHu4ZriCU
BpoSaaJsxWLYLKuFCQueBhxEDze3uZaRbEnAhoZbeGWpuZNB11yBLBOgJenvhzH759a1/3/lOACv
IL+M9PL551dj2xNSjHY8f6y6TwnbcEBWVkcilFBxiqcu3lCKolpm5U4twMWxXxl7s15eQF60kVu6
tEpoVojXLhqVSNJrNXxX1HaXWzUBXpAHmR1yP0r4nT1seGqXJ07W6yLnC2QiACZqWeOcZ71Oh4nE
Xp/uKmdXuPq+dm5nU4EUXKCSLwrmSUX8t1YrvERrDcBXpqBx77V5x+ZYtzYinmtLBr4DGHH0dYFn
q1i/JnXcGV1Wjbgh9Z1u4yW4pNUnxFhRTu3dXheOyCq60wAED4MOIMa5hnlemlVa0mmxG9T8W5a8
XFfglY1BqYePfoAya47JnA+PelOvJS3z4nzsn4cygRAT5Kfa83UxK4p8JsZQxFS2NVO39WJqNAFZ
glFs7MmKAAf5EcQAkaq4LIsYnB4N+wgOosV/GV+NcuP75SqfR2kltT0gMDKKhreMXMaTGyMxC8Op
G8OOafUr7ffsVW8ehbHXl30u3m9eKuy3JKHQkTe+yCejjrDLyxaMwe1OTx+K6e724cHZAJuL4khE
7BU3Z7HNbBl1zYlrIyiQP9mKlq5txOn4ikJ5uV7MOsndmDzxpAy8dKsoeeX0wa1B8AroMeBhTGUr
QG3j126TkrgGJ9QEDo0yK4KW0VDb4vBcmQpgW/BpQTOOOLnKPlWUGu1m1uox6OXHL8m8kWbaGl5Z
qdFoi1wrwalZBm4C9v/w5o0++3rlyDEz5zoVGD63oyIL89tJKFElBF8WJXoSdqOyxrfFYC9FWiwx
HY6D88Uq30Rxu3HC1S1r6HDoYG+VrZ41hm4rDQfYuPCCDqVU7vxgiY1tkIMoRxteJvwPXOAAQKme
Wmbp5eJUBYgijTQoRSw6M3DHr9c3Y1UI2EVw/wEmgqTIuf1gpjdoBU/0mNHPaGGRoDWfvQU4XJeB
ntPYFlOC9c5lDEWHEKENQKBjPKRlH9jL58nYok1eOX0yTgGXCqkQHAxlIuhBlRRJCT4hvX5vjMck
u080YK2ery/XytE4kyK/4sTc6rOL5g5tBj46+3ejfymT/fXxV8w5mm4Q9AFC0ygZ5D8fP6sKwMIr
sPPaxdEqXrTu3qf35rwEvd0G9Vbl0dpsQASMAIiEN16k0ae09N1yAEdSMto7d/K/zcOWEq9kylFI
K6uAwF8kCVsVRzQZkd5tKddjQ59/8snYDdTOgHpgdxWS2Jnd3nnC2jmNszNQl8Zxm208CVe0D+UL
QPYBMA5/UsUKtOhmomuSD4hrz/b80czuq/H++q6trSOyCQj3o0RM7t35rvV5wjTQgS7gmnIfzbH/
lPjjxltqTb0Bf5bxJHiSFwBrkhAn5ZUU0f40KNj6/TqYQPT4FzAlBxNBMhHBEXjeqtXpsQs2aycY
f71ZAla7VqDPInJyMw8ZEy/XV25tc5Calx0oERcAJ8j5ynl5jVdG6+Ama/LQHhFAyZ+SPIuuS7l8
80oSpT9SlBvHa3LN5ugeEFPN/kibIejrAdJ+aHl/cPQNE3E5pX9db+A90XAIYVqpLCcmouc85bnI
lrgYGDLlJCQW3Rna6/UprUpB7yQAVtGI7wKtnmQOklgVSJNIoqWgWFm+LFMNutYm3biFVqguMZ8/
ki5ywHo+M9TpQRIxAkqfEvebT9/t/GsHqgd9QCVf9r8IU1zqOwo8TMCfYdIlq5Kc/8kqDqWmWxUI
4sC5CLKcHYg1wWe6bOWf11ZRVi1IU4s3hvrITwxHoOpN4FTlHCisGQ/9L37x6/pWXVoHTOVEiGId
7KHtGKczOM8G/WHh06NtdhsKvjoPebkioCO7pylGFgwFw+J09hy7/oEun7X587DV6WhlFsgF6Ki7
kdQlF60MlxL1VV3RNcfPHrcCPEQ2zPTa+HhYICoFpDcMqbJK4IUE0tjPmqOd1IFHyuD2yiQkldF1
CoFOxB/RTfdcowxuFxSv4BqdmqK53mfPN+/y6fBqlLZMWlhTF8NnxnO67J3s61+Mj7JmIH7kLaCC
lHPBc1J4hB6XfgoM5HSbDfD42gYAmvxv5RbCaa66Pimt+JxSeiyDLnltmpvfwQB4gDHPR+wRATs1
Kb7oNXM9obdHkF6EqAxHL+Do+gpd+k6QgM6nHkJGeGurt3BtCdKThrRHewgzPWj8DwUJdPpYFwDA
bgSnLhcLsoD7k6kd4l7cW+aYT6zRew7E8yObP7QLv/k4oF4A3OLIhaF1Ef5WtDUD1C9b7PaYzWVE
0aUj28JuX16KUgLwVmDsABWqqlBDr9WLTpf2GHX+J9+PhiF0AiL+Zh440bJRFkIHKkKB6m7epZPP
juArjZLFD3FpXN/2ta1AmPa/JUi1OLkphFchyyMgoRrqcMr1aNqCm17eRVgplLZIgjj4kIb8ghMJ
PnXtsgEtzLEtH2gDSNpdNzz0W/QmK/NAWgEhQsSbEVLT5VecSElnYFkXHPNj17M9Qa8ze+txsSYB
9UCwsYCmYOMVE+tmRSb81GuPZv5cN1+6m71gkJqgFSLIX+AMX1hwLWkWUuU5Pc7JF3RRrW83UBgf
OUhwTaFKEkLOF4ihDsj1q6Q69lkbJbYZ9NrddVVa2Wg0YEVcBehNuRPKoSM2aFLm3qmOg7Vn2keH
P4AmstoiSlmRIrErNs6dxIn5yjwSh1SVN431EXQ//Pfv0v+1ZTxWJYBYBuEJkAXAGp6vlDMw9H9m
AjthPjDvR5Z/RXU/ig03lmvF4Mr4h0QI/ks7qZyLElFoYfe48jS7fCwmO9ImK2p7fy90lF8Hbfd6
fXtW9PdMnrJwVdYmI/i+6+OYzTvH6nf6VgmAHOE85AIEHw46ImuIQqLe9HzhRr1YRCnc+pi0ey/J
AssLWutw+yxkCa5LAOaTxvdcRtqQrK4T0hyH+c0wfqP98fXx1+YAZI4PcwVKX8RczscnlesOlWfU
R/fJ7AOff8ir+C8kwBQi0gmXBhxD5xKqYlpEZ7VwdVD14+V56NtNsBRbudw1LZYW9/+LMZWFakvU
UXEbYhq6s+ovWvGE0h8SXp/Lmk4hd4/sOvL4CDwrQkAgzjzal/Wx9X/Tp2GrBmt1eKTH8EbDmcct
db5UvBpdYBx0KJQPj2SqdlVRbez3ygMNCAQPZQimxADDhTuXoRut5nUFqY+ergVkuLO9JErZ76Io
dlSbgwzZn4npAdvsubimabI6FjZgjSHJq7Kad4tNj2z5bfrPpH0x5vfr27PipMDew5kDbAAoR7Vu
3cryIaUTvF6H+iFpzDc3LQ+LXf/jtUbgp7czuUi2T1AY6bLvDRzt86W0ejxwui6hxxF1rCZI87QW
Xf78DZ1bWzdZCPZv2z308lWCHk2RjegwDint+Oi5h1FExlZl9NrZAfs9SryB0oNeKCJEWmmF2+KO
GegHIDt2eUuDbvrUTVvglJUNQpwIb3Q0xcKlbykrNhlWDbTjnB17Kl7HmkRw1AIdfQqdftyJyf12
sz4gjAjgJ1wMvNrVfjh+25tzV9bV0aexDn0rnplhBjP+0ZOv10WtHF1gkNGKHbYBXPIqTrMUFA7y
aMMZcL85wWjcfpmhVATsX6jmgRegKkEyLwnvsS3H6ms+hEO6YRVWdAy1f3grgg8SeQr14NRWpiV6
2zTH3oiqJLLdaN4iWl8J7SIYCf0FNBAccheEmWmzYPM5PO/C+Zm6IRXFwetpWI77Xj+k/j7pil1T
f0qMrUfFinafCZa/n7jK3HG7xTUTdhTa9LF3psgV5mNDk3vwv2yc1RXeYzlJF4x2iCHDe1Z8Qr3J
KvA7wfk3QWKWFp8846M1fizYdzr4O8f74fhfTfSfSZw+HLZO8YqDhWivDvXD1aHDAJ7PE+WiKeGO
x47M+qfnH3zzEZUeO3c+JO1dOi1bU13ReLgkiC4DuI5ckBr65a0vWComvKSWL8hzhMxDZ9iZhWlJ
w8r+7aR3VrvrUEphgDuMtV98c9f436+fun9hHYoLhlAt7hQZrzcvQ1msdUvLmPhxXLTPJMHBQBIs
SrJ8b6TmV5Ma+6EzX5F9Q3ErDaip70at26d4c9C5p4js1hHJQQvIzebH9U+7MHV4hctyarkbKHlW
m6Wk1BuzBYcK7dc/A3wTzGTP+c7KDnp6czAMAnDt+ZIDSAK15E6dKLgp2IQG6QN7MikNDyzdoiNf
mwqeUTJThtDxBSGBM2uzkXk9xidBY8yRqHnU/eraH1nz8/qiXeiUXCodT0L0egZW1VXuh6oselPU
Fn9ywkXsaLa/eXhLkqgg9umal53kRW62FeNZ95Tb6L8h2pDwLVKFi0OIR6eFqJuEssnEsmIA7NqY
ycKd8ck238v6KRcHnR8m7ZjY4E+yNu63leUCwSXmA3cOSVkVjmQM2sRNp+FPNTqX6w/ky83LBY5m
0wIFrAswipoL62iZjFaV8Sduvqc7s36/fXgkwIAMQ7bNRzT6XG1lBsIrHYM/odj8V7/lNq2tzeno
UqlPDgUbqDO4ucmfWvojdMyN+OTFhYmoyOnoiqduFX06Wh6+/a2Yj9rbNLzcvjaIUcGmWWCsuchP
a91UjUi3tU9V/b2vu3Ag1sZZuFRUWYaNOx/hYYS6VfPdgA5HIzk2N/M/CgHn33mcrH9M98O83Gnd
za8z+Hq494Fqw1sZwR7lWGgW7l6vKfjTlCFsSHs0wNrb7nOyVRN6ueuQAwAg4BzoqnTR/gaIHb8Z
04E/kXzX5Lutlmpbw8vfT5RK6HrV1RWGH7rHnD1XNxOIyWVyUOsP2g+0B1GD0szyiyxNML7ee5Fo
0s9tS0NCaKh7dVia3tfrWnapxYAewUlBkB1CEfs5n07ld72bLmJ6AjozINPv1EWPuE/XZawsmST1
xAPGxzMJSOJzGdOSlnCOC/E0uVNkNzwybjaCSHTjSYElw/gXVSBp0lWZkw8TFDnoso+Zdvv4SG6D
TBP4HUlXq0wAS9fOHhqmPPX7zmdA/d2MBDNQuARcEE47mkRf1M0stKxmw83sJ798s4unHL1Y9P1W
ZcbKVuPs4aAjsoA6L9U5BGB/hguVW0/dEUTP6ANLd9nNfIeYyKkMJToy9m4PbYOMPDfAg/6CljYb
75QVoyULS5DjkDm5i4eq1QwDCnMhgWURNT/hYtlX9W99vkeDqFLfAmqsrBnejCjLQn2c5NmTv5+c
dn0YG4BrTOPJW/S7Uo/AsKb16eH6+ZDpE4xz5sQCUgyAniwKAeHeBeNly4clmRLHfMpH98XIhvoj
CpHrO5FbRQpMnXFMmr79PDgGDY3ENQ/cmMHpOqEkLfAXKmjoC302wsJ32oOwafXY9v3PznN/6iUQ
efMI7o2dJYTzYyFZ/pxViUaBNBy0Oqg8gOIDazJ/ORaqdQCLMu/bspYtpX1RRAXX2G4aau3gc0cc
MzGIozb7zg8L72C0palcbd8TRlDMkr6zNtsPbgHGrRzIjLbV0P3JJDwcUxfxPl+Q+zwpfhZame1Z
7/DAt8pqb5Ks/V0KMjwKcBp+qL0eMVRu5G9ZjdqJIJtnA4rawyBWqbVfOGq0wzaz3zjtbWS53PyV
t71TBqABeEI/lJdq6ppocZfyG/XdJhpyMu7tyjf3jNYiHEmy3OXo9Rd4Ayl3LNFw1/XlM9hP0sdu
1vSdOWg/F3TM5cHYL0YWuKlH37VZZMGARhw7q2TOJzaT52TSy2cO5uI7wjhai9iDW4VptTgkylCb
ZO6GoJC99sref52QkOt2HhrkHQgbfpTt+I34tQhIMxsfPB+LHtS+noa8Z+J7wRqXB25jL6glpfR5
Zg3eVYbmJ/ezaXYhNQrri5tPVhN4vKZVVNemF1uDMSHBkdEwaSlAFiXh6RfXbOZfuT7+RtuFbt+y
7q1eENYLaGHYIuApo25Qjd7LxKoX0XnfjGWZswDVZzqaipcsAJgQ3NzanEb6Unv4/8YUJISOLxoe
DppW/+N4gBRVaZKGY5fUxxwhpjvL518Bk3+ziUBfiSIzoqkTu7zTf/dk4kHSOOKz3y1TH3XeYDcf
O60ZDhOv36vJcpM96hDATtCN9lcnH9shTBiK2CPSm2CATUev80JPzPkToB6vtdPXuFA0RyCiMx1L
nr+R1o3nomddoBX160TYL5G1WtCWmRXWJUhDJjudwsTK3SBnmbfvmMPvfW1wQHmfs3pXsSKjkY4y
uQ89GtW0ATNbUGWkJgv0PBl3/0XalfVGqqvbX4QEBjO8AjUkqaQyp5MXK510G2wGA8YGfv1dta/u
Uae6lNI+9xxpv0SNy9Pnb1hrfWEoyk0rFp4aqlXugcf8G00S1IWU9VM1Tzx1Wxmsmpa/jIPjP4cN
aS/mefjsQj2YNFS8uVTV7GSjpm8j95codyJ/iLd0Cos4JZAf7u9cLSH51kFXqrajhaajbOHKlOjb
zRHaouD0DMCQqzcOBETGy7mQY7BnLiAQy9AvaUd1m0/Ml9lkkjCPqvJ3KLomjwYx6lUb0yqlemyr
dTyZBYeHkpRYdydm323SYA667mKYa/R7H6mXhcJ2WcM7iJtVLXTtPaiCuWC4ZMiB6dyd5R0poF6i
g+knlG67DVqi8MyygGZF61O7HoaeBtkwx5/+4gz1zsr+WkKG//rQ2I/gMPRPpK53s3DuqqhVzmYx
qqnRB8pFs3ZWPrKpevViAVNjSxosOS3tDwUBKXvZx6XYUdODSDc20nipo/znYSJYOmR6gr3yXdCh
ZCLtU+OiC/yFpg7fWqr4wwx5BwdcplHBw6JNKh3ub+KF8YtO1025Ek40sg3O5l727kazskxHIn9E
Lgj5eP36PMQPyIZItZlf9BzNDyUTN2gkG+z7icncGmO61Uzt1cy7KTWlu+Wdtw3bkaQ9IU9LkGz7
YPxVmdAz22aa4g+Cd3M9Fcz9YP16rNYGkPOVyyxuAqjl+0kEhAFsFHJI8LrxTV+SusxlS/uXuPfn
R1Q4f0LE2r2qtbltKmxS09Tzj462BaxMORQZMJXesFpsNWUVYEw7TuNqXVF3eh91zza+iesn15me
lka8ggekLmLS0R2pQn8XdzgsuM1OZqhhKcBlOhWOW+ZI9DJw0pt5vQDvtXMkc5orPzRmSqt6+VmF
SetsvDpp9KM9NEB8D3RAcmknm48w9mlVBGGOmmeQj2HXAU2l6eJmVdgmqbVBkvpx9SFjhftqRJUJ
0Rp2gYaDDQce1DMxywR1BihIOTWaN+vOWrmemoWlmqBja0lCi8d6gpodeoUyNmz9cX5t5yrOwxoc
bkWW+oov/W6whU61qYAl9KqfSYxcVaGKvY4Wkg+m91eUomOAa2FUqTVBOgTKecWb8XsOytLNdNuO
eUzQ3z1dDLy8tBldpTY+Z2hVH+Hpk/mCjnFyM89NjQNb8DYNFu0XmR7LKi2aBDRK2j6RYV5UOsma
5b5mUw7oy1ZETrZUoOp6TQMZS/xE169xvirrb1rHJ6uyIHFWjrG49vEv02qsNoqylHnYE23ww/BK
jw/AU7u3pOdNBo4xbmtgOsiACAhLp12lm2coolZrNbtkRUvJ8iro5zpnKP9nSDPOKcTkTepDv3wH
rCffVNNSpLG2v2esZYbXVmUxinm3IYQKNof0ZF4nvl35gUUbt5Iw+9pVEGFDg+tbgG3YqnGEfoUN
tK+VnOcc5rm9bONiuI/RxxlmIkK3bhZZeUOqeflRFlXrXzujZ98gq0zSpe/9DCjQNiu0x177vv7w
hpCuQ5iH1JUlycxEWKacUV6EA9YjicbPwNf3rvWeiQo6oFec+CFWwl/HYxH2WTmhYu+jvILsTMi2
nt8POVNFm0EUs8wCdN7ZzUUIgbKwGS5gkJu0EXG7kmUfPeId626sL8dLKqENIgmuxkjaSGQ1Yq6N
lcG4QbNFe5UkjKdxMcUEXqpe0Fi46a7BlQ5efSNeNImLZ6tFm9Ip7q4qDpeMCAFm2QCnSUUdrs0E
V+42XrpErRwz+SkXfvM5aDdCY+/WS4NhqOp0Zu4nr1CezI1yHwM9DdPWCY3UexN4xcdA4MYYv7/s
E3Kng7rcQccyQT22Sxa58dBVos+Wtt+5ZXQvQytxlr0qDWn/ymN9q0TXbp2kLjMiiw18tZhOEPOc
1qJgm34YzYUMnSD3nCm8gM6bzoCj7tLeNcSsyxZCa723HKBVeK79uR4y0oDqPtL6hi8+X7Gg6FeT
4xn8iyFP+Hs/RHU2dk6/whGBYk3o56VSaK2UxMsGT+1vf/Z+WmXXUIBoAHtHQUEmm0DEecfoJ/cb
N10kA3sA3MM06kuQU0SNpFxZpImwmESodIaMGlYZMqtZ4EmeohnzL3A3q/WkJPqmkuHFl12ZVSR8
XWZaXkpN99YnELeK1e+6beIbwd3xE+Qad1fGbHxcYsY2XtVAkcCx4qnhul3VzJ23XIU2Wc1B5Ypr
9BvoUqdO+JWLhYesK3jUcWTbJCf9SHWKNm9wviS4C6vEzgDNxnjeaDO2cN8c9GUZ8Hb+UDPevtTt
/OIhgOjtnDll57+PNupfiRzeoB77bnnIsnopBjhuAm1P7COb2+m+6zXAMAWszM4dtFF5JcPKhX21
aIce4yX6nOIl3kBA27zDhehzZG5oWgcl6jJC992q4E63oqyaV4kk4gqM/H5PauveDjos112oKLYi
lDITfKiTVJUze5JaAYPIyFBFOz1GLUl5YJYl55FD1g5xf7NCm31Fmqc+DOsVrC9CBrfstl6DLqgA
BwHhZJyav5dDo+Gj9mGP1RmSYtPCKGUWMIa3wOnbK4QNUB1bnGKyuyaoO/JYqbBptlAeLdU6hG8L
wXEm1rLqZC7L4hElws9Wwstrqch8Os55z0bEE8nyO0mMhiWnsDgRfr3E9q9qGcsXQMji3aKIWE0C
yO0Zd/pBhws8+LbTbyWh+tEJnH3XG+CykggNZPk8Zs3Q1cGqrWoI5DWF94gqe6w33ixKwdB8zXDn
isx1U0DK36ABH5xTFCf02HVwGZdmza0LQs/ohK8GG/TKqoTya6qRVo4Amdu65dQGF8p4N6i9Gigp
Gr/N6mB0t5Wg/rgq4h45Hj6jHgPIeXDThWUMPlX1QQSFOwuxwBsvKS3UOG1xaTggQamHZNSzM7b8
ovQZt7kiUNlwmhDKTqAvtJdJV8PoqEoWL1PI49SJKqwDoEQQ/1IteBOe365AWHoP6SJdIOjhAgdT
fKv0oNKhLzoAO5cyk1w8ut5cZqJvHmpXP7UoElwGiYK/xxedzglaErKirvetWzfZhEroSxM2t4sq
4Jm5Y5ShnyBuddEWFx5ejU3pqXgDEQqCy+zHOeDUzSUEGN3+HmwcksYB65prbouuvoHKxr0O3Tf0
OhrGHeM6iO+Y60IeaXHHKmVd9VHT8dH1qyfS9RTnNTAvhUvVU1wNHnpfk3l5UcE43ZgOHfpqHuZA
vEmc+iR+M+XyEsQ/m6LBS6gcuIEhdd5EI9wUSjkAqJdRR4p1Gdn6nkHH5iXk+PVB20Y/zTLG6Rj4
dxCYpqt5Vs+tGMusEbgXdTz8GkzMccval8BOaOq+IBospq5No86haKpaNdngg6QzTon7CEf4qYiD
8gUq69E7VMeKy4V6HZ7RIarSamLtDWvJNGZthRi2AnVkVQFxsBuhFuWuvYWz+zZukiZHI4VGbZdg
vB+aUNpdKQ86mlWIsK5IQDobLfvlmfmX1OOV6dBAfQjr9zlaHlpkLiRCJmXq67GIP3zWBGndAQC6
6ooRj5J1vRHiejFAQXHUQJkuhlYVqsG6xYZDIZ5cJLqNQPcJugvauj/dif4MklFkbQMDSWv3JxnA
oiQwRelSYjFQzKpRVp4KrFnH9PMCUE02xx7DDarM7y5YnLSiEc/mPloqZBwKvtONGS+V74x+Kq3a
sYU7YBtS4GIEMdTLJQ9fJgXgv1fOt1MVRjmCewR7thQwLMlj77IXR5VOGtEq2CxlpbJ58avtYuNi
3Qo24qeV3V1oG4MoXh3oEUz0b6DN67xc4GQjQoXBLub2Zop9zMGCLSiXyjw6dqneJRqA/QBbsTFb
qGb1ewF8dErw9JjMRsHDAq2rpw7aCtvI9qXISOHKHcTQ6JOSvMQND3sNjB2aK6VwG/1XBRryxUIm
O+asdaJu3bR1uDFjt6aqcV8QEtu8BmrrBs73uBrqdgBXwPfeq1aP89ZwUKwRTAGTyGEp8AomaaLd
LhviZNmoKf6BpWcpvBIQPmL4q/PiPrZVYLeyRPwfmW3heeuk1Mml20cWTRpYOd5oLftgl7Tjshpp
SS7LAT1hUbnu88DqZ2RI/W3okNekQFg1tclTYTAxX9I0LOiOCffBMg0/XPKPaFCvcMyi1VL4yYXt
ERAmKPxPkbQPihdar/rerbLetX2VOa7b5J3PyryPEdLomf2MILqVUaeCymBQbeuKbEkXbltnrvsM
nnKHfsXLqoN7lYTV1u9/xP5Wh0PqzfQXmXi/HjrlXflFARwlMq+/KHIf70WkEY83Lh/zsILs7Vw1
e8Sez2TgciWNgdOtBrG2STSkchyqXWCRSZ0793V2SnVV11FU55apd0RU/qVXmWHVF0t4w4LA3tme
s7yZoIvjRuKx1suH4C3dGEhsz+ngF2InIEH3JJaxfa8GOj3GVfLUOG5VAAMWIudWlSaXuBaZ1F5y
0VVOnQvIKrUpw7vywfCIPAHYYbztIsSHgodwxSffvS552OWTnUzqwsZcLbEie+3VAbI1teOmJmAQ
1Y2dHwmxt8GyeJu+CeyqFbrcWQLdXwbeWFqOze+4cH71tEX/51g8RBJqZAr+cg4e9k/GGuihMgCf
2FJGF5yi5eXlBLWx52BBxkv4NvYy6PtCU2dCHGt4H8cZ5Z7eB71YIGpAFXyBxCmQPUXKa/SMgra5
UE9lww/9pqMXkxCTmyr27q311a9y7ND1hMF6guG/LD8UnoSN9hHZridEg3d9SBBChqFSH4MvIXI6
dPe9pwmkg/EzMi0KqxE8NY+NDKdLvLQo4M1JNe1MVUbryaifE5cwSKGx4904kO4HtG4WKDP29Yr3
TnJTRyNfi6X5JdFUOhOgREZpz+oJ2cLkDRkAkXFdDy8LMGn7cCKcZ3HMFkwNLstlSLrSRcMTFq0t
m23mjgJy+CR+noe+/JUg8XkLIagXYKbC7UJmPytqhHiZLeZgtbDwxUPmrlpgXEOoz0MMsJAfY080
ZiCGKlWBEWVulTPfS3+Qv6IDnKFkFoYw4f6bRtx55Sxx98nGw9a7wS1+95BPPZt11iFPlpNkNCsA
mrpHliCm9UxyT0zBMhO0UUr8FheyqW1aBWWQTTA8ax20/F0ASnEvFPV/xUEdvQB6J8bUkvIQXTgy
wEnypwkWFnGwr6zYloMDEBtgxsAsKCSnLhc/nDaBW8+34PfF14FFj6+5ps3mYCfudW+TJRduE6Od
u2NS5JlxcbgPHWMPCJMw6zxfnqnAniovQBLFOxQyQEE5RqcpFXhwq2b/ITIvS7Qy/ra1/752BbkV
oBAgvAG8Q3BUkZFRDMeilj6Kb7kntkhWfV+8OFHcA7MdOga4+/jfMcieIk/lF0PjP9TOaqCZx8+A
jE58/1AtBiQEBAQ0vjxCJ9fSZYkckvhB05+woDh/3//+E1vw5/ePEZzhEFkk1/D9ShlkibZBc8GR
Zft+kGPIbYC9BUkNiJNDIwfsxREwS0NJhhhWxfuJNzeczix1EaroxK8Qjhe3Yxu9t+30phnNAkhw
fj/60RL+NfjREXC1izuVlPHeX+Jr0YuLRNSX3w9xjHr7ZwzAUCDahIAZMjxHdWTZBU4j+yjcU/c2
aVCAYZd2uiPLXoIUbMFnHe2KEUByQ77RZw/JASfyR/nsf0cHbJV4kIA8iDzh73+U6ZJYD243YfTa
9Gt/qX9HSb9eKMvrqjuDiDm5lYBJ/meso9WUcPTcFon1fb8MHXIjeBd48Eia5VHD7Kd8ai+UGtfR
5G6Q5TuneHtqL6Ffhcv2z1yPcbpFwZgmwgn3xXQ1PPn6DHn33OePJucyiIGKAp8PkCZcU/zn+3Ny
dNuwUUCQAfx5kKmAGNAx77TD1y0Dynffqs9G22yqt9T59f0Yf88BY4CTEYGgHYELcFSt72eq5ygy
4R6UUHpBzjXk+vusff38Ee4nnEkLGQR83i+c14boG961O4cMV8h7XPwXMwGQGPsNHllwXLEX/kJI
x+dwvyTIuMNRk5/fD3BYiq/3BnMBwRWQgAiiDscEL2CMJPSTx3Af1hteFGm3vE3KT4268uMu/36s
k9vyx1hH69a1SykM1+GeNHzd1kNOk9X3IxxBA/73cP0xwtFTUQzIRRYhZiOg9xvljdbZkFyPqGiG
4y8kXr8f7dR8DsKEuIoHpM4xunOpIl1AkA1qs8LbdSzZLPbx+xHQA/3E/gCuiCuDziyg4B1ZVe7M
8aSDmd+GrdtFa2QEmy0CxzHX1qVDNtGRXnA/XlY1sf2jjUyRi6njF2rwUXaCstft5HT0wu2q+rZp
VLHmsQxekG6aHtpGzxtYMPsyxg69RwpUblEcr7YKBZx0WRKWde4gcuRNURBhINwjce11Kxnp+WFo
BuwhK4INQ80KYIPObNqoMtuqIVUeh7pEw+giXiG/INa+kahhurK4lBXgyFk0jfJSRAa5+/B3hNGv
Bq9ybwEIkOsajQ9WUA5/XTrUN/tKoKlKL9XOGYNljdJacDW2HcVD3RnQ+aD5uq+QeNrTepDZAt2s
rIO2yJoW4ucE2D+K6IWXceWPedAx5yaZG7uTSSlXfazNlaekWifWDQDrsG0eBkv74IsAyYDKbbN2
GlHrKotilTDUCuaIqHs2ItoojIyeGXqXrxGF19vAUGfTDry6gkJsmIEQRi66KPih6FRkFLCPdEaD
u7vIZSZzkJPKvAFln7j36iunc39y6xV5MzgPhRmXX0AXfX+GTt1wgFGRLyP/wPuP7gQCzhLBocdv
odiyTip5hc5PhzLFUzwPm8YzZ96PU/Ydml94oYBlOfhrXx9iHQ0etR4F8qAo1uBDANLPr6roHJ7/
5DDA5AAoA1Fj/P/rMFy7YYGEHb8FhXtELrLYYfP3dgzP+Oen7ngM1xMiRJjRXwhuAyyAH7WM7du4
/QjoAS7usTOu06kxACzCKDEYA8Bvf51Lr0mN3Mng7MnsIPgRaV+dIeqfcFnIAbv0f0P88/c/3CMP
hTO8iqOzN6EKU64Sk7a1RCyQIKc53oV9lI/DfBFOuCwOPTP6qfcS/cQOrws0LYBx+jo/KZaYlpFi
+ymq1qJ6V1quqvldLGfW8eQ4EcDjkMckBGL9X8cp0fdvBD2d7btmTuXwlLgQAonug+bH9zfq5H4B
Cg0vnuD4kSMXSc2VGsJBsj2rVr68lir/19/HQwDNeg/HG8IHh7P/x2YBC1yiVpew/Vjfo3hQ33//
+WMSzuGVxPcBAzyoJB40e75+v3SWJG5Y6exhGghOhPGzxvE5hEYafj36Em1ahjpOi0IP2wlazHlj
pxhVUb/89xOFbjsoMl6As/lXT0BI8/NhpnjcImSukZZFVeH7qZ46EcidQqDYD7Fsx7BNYPeYW/QD
vxWoArbukkZImStA0STdfD/SqUUFlRIsGNBPocF27JYnLZtm9J3kt0R420RMGzyLVypWOUiDQCK5
+VBbJI2Cd6nra1a5Z9QlTtnDP4c/OpNoYD6WE3AiqMHHrwslz7TQG2vImQU9cfQhSgnGo4/3JAyP
/VG7LMPYEAk7MuTRNZ2y71eRnHDgPLi68KoO9KW/5UiD3voTMCX7WRdqRcpwyVqamIyiZQT8X6/6
MVtUxEjTxRuAdVXWo5C3UaVL8cay4lPDyVhPkqssGjqRKQ/lf18tr3HP41x6DJ6BlGjs0jqQblXj
7xIa+KWhv9DAIbheBjLmyGzVgDbN5+TdT2wQZkbhwR0WMIiPNijovKYUbsz2qJClrPRXvIogPNdu
v1/Bkxt0EOQG0BrKYsfhFbxUskQad9uPUVCsRNadGYCc8Egxkf+MQA9//8M6Wa4qWzmFs2fM5o3s
0ikg8JX86LaG2FKsmyvA3gByanKJVG8QjbeGxlezTVD6ai5CKK04Rb+JJ3sNedCVrMutBzzB96tw
crGR7gL5Bs4z/vv1N3q06wT3YhxTdR3Geeuhw+A5ycsTfhXwwAdliQjr4R730qp6alF48Zz9PN4z
9wmQq5y4aM6X0HU9338/n1PXAiqhEFhDRhuR7eG3/LHmoQwsuuZW/LZU2NXuw4mBL5WbsdzMDkGO
9uL74U4dIiTykNJDAjiCIubX4VBf6ga0w3L203wjxLb7/P7zJ48QgnMcT2RrgK4+ct6GuGwHQ6yz
txP1rhwWuhnqOkMmFJreiOVA0tOApwCHInYsQoE8WKIq55r9QBTL82X02ar2/eoBuAD2MVWRl6k6
MKlF69K135noKug7/vD9rz51pkDnOviBPqKxY65MB9+SWOSF9zp+Qn4w8wmK9MxZfT/KiRfr0KTm
/0Y5Jr/R2ZHAqFJn73o4WJl4G+2VEGcyWCcHgYABpFcgXfIXEUfHtAunpoGRGGiSI8Ssc11aBrXs
2lvFXc/POICnrsoh6wOGPDkA6Y/2e6m4RRTUOnsHICoF7JhNflfyRqPIO7pnrsrpsZCB9MFpgcd5
dFV8H2r1Q4u5HYDQBbigXj3mLfo7Kg9VWXNO/uPUzYTc+3+GO/z9j5tZBS1RtMLUFkFT7m2SWadR
8qzJXdkD6tmcMWwnh4N09kGVDDyLYzaeb4HHGNQhVGg2XQELmgJnsAkgj+m2+fcn8cRCwk+MkK6D
f3ZI132dGR1N0XcevOmxsFuHl2+G+SAxlqt+KDdAo5yJG0/YnD+HOz74vS3rtognvPyo1umbsf7x
/XTOff/oDFbRUEdziO8DPYE8V31OQ8U7rMdRJo1AWRHvAaosB827r+sVadcfvGbEBIbgk0Q5QJ7L
hho4JyuY6QJID4unz4Yrt04eiOje3NqkgF3C2YieJ2t3nVJb5pZn7vqJE4OfhfIS7Cw6ix0r6Ybz
BChsC49qYWvj6LTqLh2gMmVRbCdeZ3F/rvv6yXPzx4BH6wAskwFJzWX72DHXVCaXDZQzgWXKDaCe
oBueuRH/RI9/rTuS/iAyUug7HEfPxG1YIxeLdTd0TqNmvPaBlHKHt7B6aFPgOme78ZnZqiXYSIJ9
Bw7vjNE+ucbQKoOSIoHzemxzZkej7u0cAk/gHQLnZpw2BkAzvU+Sl6o58w6dPGcB9AMQanjxX9F0
r4B/Rrdm3EsgFoKKrmJvx6fPNihTBjtQxxkLzwTWwck9heVGdgKZEBjyr2cbSGt3Htue7Yvwvp1k
qkBxKbWfLoGXRvoumn7E88YJoH7keisDHIgZmlQBzjUApeug8i1rnrYFovLlWkYusJ027b3gRsTh
pp22EEAFSNHPBhARJrZ1LHhMwVXUXZXujLeiAIh7D8wcBDs2Mb0RyJJwe1OW75RtKTC+5N2BDjG9
WLoLQP7OmMF/mhIcny8cL5hc1FuwAEfneSgsgg1Tsj06SQ9mVc/7xkVesVjAAvwI5wZYgi0Jza1D
bxor0hZUlaGeVySZgCU9VL9FqqN4+701I6d25PCTwOQDXxCpgq87woJqDr3aS/Yhv56IzqfxJYHH
D84PaCP+aga2CWIDarlq1ZsP5WzQRNKge3XcJaN0WQXiJx+6LCgVOPZ3BkTToAlB0ljP+jcTgN8E
OevOBY//yNn/tZQUPixOLdpAHLvlGu1uRyFospf4NY1QqwJHpuO/G7vkxLt07HMTaAR8L1pdt3W0
kv7KIONGig3IkHUgkL7006F+o1B8ZuzKc6pN1d8s0aMyGxPs0XZySJ5tsF2mN6Ori7D5rLsJqd14
q4ozLvKJcifENULUdJHmhBDxsTZoHC8AoQ4s2APXk5rixhkua3k192h11sKRfdbdr6C8QKFDAqj0
/eafeMogdgH/GaR8CEgfx3hDP9ve8DjYh+x2VNfq7vvPHw700S6hFSBccwgoIZl2fOCDQZpiVB3d
izC4TqZiQ0OkEgDC/H6Yk7PwDxM45Ez+YmlHA9IpCnjKfUxEDiCy9rr/5wiHX/CHbzbxcTHDMNI9
Ov5wNDMX/su/n0J8UF5H2AEV1GNu6BCEYO5oSvcEUCFAcM8hE04tESDeCGDRkAzVH//rBIBfJ8mA
BNoebVP1tv74L379H18/Wp6+HxJ/1Pi66h4bchMP54AbJ55FJN+QIkU+55B0PLKcyTj7hjdduFcm
uA6mcS+m+ElM6lEQls8R3050qM+4A6cOL1If6DYCTXLIfx0tWWSJ9YzA4TViwKM4RP1Daya+agyo
Lt+v319D4eJD8uuQrsLLj+rA190RIZIgZTdWd65/2TfPoVkv/7LVEPpMfx2CfB2ChK1jjOqqu6KZ
zcVIfNStxqLatyQ+Byv460HBUEg4H/ILANugJvx1qIW3jeAFhnItzzur0adTRGkStkWqhf858mbz
/fL9FYQeBjxIFCFFcwI25NmO+ixR8k6WL0V46RWgewCXei5fdWpe0P06yL0EIcQUDn//wwjwmpN6
HBN5B9RGv9ZFvVbxcAVK2QfCti3V0e/vp3XqVECDCGrFcM7QlPTo0HeLbzlLQnk3zKEGIFI+DiAF
KnKu19XJcaBzjtgM+nP02AGoSI1oe1nkXQUQeT/A4fzo9Mv3c/nrAmOLoDv5nzGOjp/gZREAcyfv
ECF+BgF/AX7uEsgH1Nb1B+HtDcQ3zukYnR4TTHh0K0VB7NhHWFCpAkMlkHhHS0g5PIRW5dp/Q+kq
MFcxSAPfT/H0Mv5nuOQom+lUsykAKJR31vC8Rmzomi7j/82hgEwWHHbYJizn0SE0juRomtFXdxWR
WTNFd3RO7hYwkL6fzKkrBUgNREjxHEHy++gO23hmni+UupNDVNwHfKEvoisA6H4sGUzufzEYxDaA
tkK59y/dkJk2vEJ6oL2b+z4HA2fL2/IisWCgQVPg3w8FCT8UBEL/oKt3ZNSrQPnlWA8KOFlYI/s8
A5I8LB8IFb4f59TZO2hv4OLCsv+VO6ppO0rfh05YV3Fv7Ujw8Z2FrmPhfYZEPMBr3bk60GcW8q9X
HrcMojh4J6EVBnrokcUoHDEAr41RNdl5zi45kwA49/nDofnDACoJZHXZcXUHArXIo3O//tQF+vPX
Hx3tULSDQ9qDttpb2yFuM1MWnqltnZvBYdv+mIGgfQV2MGawlCsIt/n/zwU6vjUi6Ou+xufBk3Ju
PLL5/lAd/vkXdxrbC9FeKCyBFg2d+aMFAum0MFAzUXfaWTZtfTnZtap/iPa+mbaUbLr53IAnrAAe
PEQnh154B735r8s19pPfjOBRoRl5N1w1mju7SIJrnbTEyfksSP79BE+OF0E/GA8FEAbHVmfql5Z1
6Np51yRr8YCC9a8mXn0/xD+v5tEi4h2CbwIcM5RfjheRzl4ZOqZo7iCjATnceBJOZnGnMoCU4kjd
9oWzEq1F37TkSQOH3NNyD24xLTKAgGx3SyiqhgrtEFKY6fGxXZbpaowL8D0JeG4P2EI08pvjyr/A
OFMaKigvgKnk7pRPy1x1obtSDRp+hPgnF2Au2RRcsfKKF4JlU2/l7dABMqy5z6KLEVz1l6aHwknd
ZiEP8goJ03BZIAkxSZOCCV4h/ubJtnDdZYdIzrkA5A7tuFsi9ryqG2/tWx+Ja5THU9QhmEhJV79Z
yJXs3c57i1v2CorRPKxFrQE+LKW7sk4E8lUUg62e1lHQpL6If3u+Yc++40L2duKht0LE/xiqQd5X
KhB3rofG77kIIW3AlqK/EJ4P5V+Pe5doWMfeweskJh25SDLnwKmugoZeon2MzcPB61NPOfVNPc1+
bltpb3owU7Autj9ztk5cfWQ5UFz7x/SjFPX1LKspCGKeEAmCfPIJ+YgZxHZ75oKeGgPtzOJDyxhg
pI5DBvRy8UB/F9UdGpQcGHX/sg3KwYkHthIVnUMeFhXDY/MVmQmynEOFR3/c/aoH70zm/MT9Qysa
wIwBF4GKV/I/nJ3XjttI13aviABzOGVQ6iS12u1wQowTc868+n/R8+F/3WyhBQ0G9pzMsMRi1a5d
O6xndQ/RWjPPEk3NTgFNb9H8TUoeouHQswg+3oQXLD1R1oWaSJwThPPqnALh3dU+7HZ0eUekde7L
2qRo6Eqq6MLHwIHhOsU5z41RWbmcoaRA1UH75pShxnZGI+/jd7j0eKiS4pJ65F69zmwWkzY3UiWk
JyP4NNC+ppTKFVN1cQQuNMgfQTp/F5yxylKMBHDtp6hytO5Vv5YKvvL8dfq9zKIpQ3IvP6mWZ3nE
T//DBP3v52urxRRYia+JE4837qhcb2P348cv+3VlxwH/A7lCZJHo1dqON1Ma1GFSpqdZ75ym7PaK
8sT9AnO9Bz1yxR2+NFV/D7baeOaQavAAivQ0SXcmJlE+f/wylzbeUrVEjGMRI1NWz1eTbNRNyiFO
6AAXwAK6mMZcyS02Hw9zYd/RHATSlwsECjLrOEMftgqpq4wtMQeuIuV0tGk7f5S//ZdhKAkDVWtS
prIytTi59A2rUXYKle5EogQAi7wrtenK21xwhwgJLVEGFsH7+tDAmhsIvEF9mgREiazO04fYU6WH
cH7SYzg6/WD76RXF5gsLYflE3FOIOUvyOpUZqzlrTirqU3gUstyri+L2TQ+kkx6opUQUNu5qJWRG
XJtGUVQnpSTYCKjhykq7sG00BLSoxYDTiQFe7cqosBTIA3J50mQ3e34eX+vRvSZ2dWE1A37noAU+
ufDpVu9QqYA+aMEt0eeezn3pTVFMPa1g0kv7X2aL5PXCEubv9XXOQMCvikfeZsxKp+PP6eOVfOlz
0wGESiXyh5T9rWZravhEuRizxMLUgVQ8XZuqiwMgnry07CEau/7cooCFp7a7PpHMqtyUP7e/AOc5
l13MF+f66gVSqbDgAdRMkCHvujbcKNL+4xEufey/R1gds61RQT0Oeq5UQWoHhuzi+AGV+V6YV5yG
S1MFP9hCPohS2XclnmE0T/U0qtUp+KcKd1Z5xZpcfDx3D/JJSy24uDJaIE4CcdL1CjHI1wmWhHGt
XenaAKtdEQ9J2YUKA6jZVhK3/m1g1MU3JGdMrIs2pYVmuYpsqB04EL0SylMT1b+VhpuJnN/u8nB7
oZF3SeVgP1aLyUzLmVKroTwpHaWvVOtd+cIXltKb56+WUiOJXdimPH8Im30iDJ8IQG10P9oRorz9
a78ZajVbytgQ4AoZaqLNe7ClTx9vigsH7ZvHL2vhrzgDyAG5qAFqngxI2qbtk1q7UbFr+d5EvWHV
/hHtetfOI0R1FraBVZxUvaBUgLIkwQKX//F7XPwiyGsgnkulqbwOodI4LhS6X/BFgO/PTfOtUdVN
12aeX2a3n6wErxadAwpf3mu1SaMBdlc2y1Oc3M+7Lrlytbn4Rf56/Gr36WIVyh099qe4SfaG6DWS
N9TJFVt4YYu/eYfFY/nrs0uw4EYC+eUpzzYQ8W4Uqf/3k//vHcxVhJnbwFClsVGedOjNyMNcKz65
9LWJ9yi08NEj/a42Q/bbMgkLllSV99Hj2Mi/hMiPjm0SiHtVGebbDleKm4iQ/K8be+2KwBSdTIh1
JnDte3AYwvbjtbv6GH8eT6KGKA9dHEuR29uPIQOqo41DN86qdPgVmLd9ap6uLTUcC5yf6z7VrW+f
bk6WIhBKVs5IYwh7M9t9/ONXn+Ld41emliC4KjchjxfLe8vY9/N+mLZGcuOZ9G6YlcUFrAitVWiV
cz7/mMeX6PvHb/H+E7ydpJWVlcumDCRqbM8lOeeHXLnyhS9OEsVo5OM48HBC3n4Dvc9yPSLlcs7F
jZnYU2mrvwrrtkPvzxSpwMBZrNQuGuvMvF9KePwxvO6M886aCju/sbjg3xEM6s0wDRJlQctr/mU1
orjJsyi2tPPSJx2pXlbcFvV+N8DKtSGwPsdlwwCdQmWz6friNemqSx+aukCDgmZCX+/KvAU6KGHm
yer5FQKgrRNnvH0hcdyhTUnN7/uWmMEyk0gpO/08wPOoqUEahCsjLHPwVzhhmaOFKc/PR4KGHOhq
jrpEhf6stsa5Hx65HCN8P2zrZyu/fUe8GWZ1DAlZnAQQBoxzCfHUDdLbzus/b0GHN/UjLCQc2dUB
VBVg28KwMAD9aA/J6GrZVgV0XQOT+/iDrI7TZaDlPgR/gq33Po/W4kb3WWnBSFLn6J4M3rlSBuo/
ul69MtKFTf6nn5x8B03+7+JsQQhqW05M8SxJvwDyOsNInBx2diZ0t49EAQ6dSJD5tffH3xCZxIgt
fTq3k2yBeaY06g5AuvwtGSJoiqHp35YuWiaR5heufUtLI/W+ytuNDyR4AoHRquew8agHbK8VYvwJ
ca4WNWURMv46KdxFDODtALVigFsq4KlIFrBB2jFTJ4tSc6dWdfMwEwQa7SwrpcyFUxugYCMNeyhR
ht3OUnU3S2ayh58cPUtA0amTrKMtsDzjEfTOdK9kkyhsuTB1TxKI6Udl/DYV91Hf6rtE0tpNKgaD
l9foM0ZiaVBkp8XNkzgbgTdqovC9SRPpOY5h6Hy8Li+sFmJB3NYpm6CDbl0zYRlTKOpzrZxNbKmV
vkwydaDzFhzhx+Osi/aWb7cE7LBpKKrgHS8b5C+jPSZksbpIVc69FtnKcOyEAMHO71MDaA9wdzDe
d91WzvbwrOBlXjFW6yZcRqdgf9kPXIVxltfJDGUB6OVURp+lp8bQbCgITPCPUv1kRVTJlg6NzKV1
xYN+b+NZqigKIB3IwO/uAn6nF6Yxlv45DIKtLwibm93BJVlOxJ6IHk7u+qA1JnFIdb+MXqpieMyl
7KBIt10xlll7M8LqoC1oBWpkjRE66NCtJ+i3ZRz+fT5NeUtDrL5U7r9dE4mmhxlNr9FLHOMlOFfF
VS98AVo1CK2x4vj3Wi7U6spOTLuEry7D9M+2cvtfPsFfA6wMUuOPajlVDFCKm+ZFlK8Y2Pe/n67x
JYNFgf2Flkyxb32lgPJ3RlM1Kb+N10TFLz4fJgNhtIWBtS5kSqRAaIvBF86ZcZdL2+FaBOr9oYeI
zp9th79PKeLq+8pCayIloiUv5rzPrZdY3+Q3ZpVYQm+HWPkH+VhpYtcyhCa4smJnwc2b2Poj/ku1
IT7tu00WmEIFpcVMXlRxnx2Ka+1ZF74AXWDkEKmbJNO6PnD6IUyHbBbil/xHiChTf/sCQuAbTgoG
YqnAW81OUmVyVk1W8qLQ+CXbxeePjfqlX//341fek9zXemv0PD7L78zuoTau/Pxlfbw9jhd98v//
89f3dxUactKrPF9a4mcQ1mWbazzsbycy0ysXyAtrlVAdmlXU9FEItA4HwpLRw9TK8hdD/1R0vT2O
W+maZuP7w5YOpb/GWObzrzOwymi/zHHPXgSvHCK796QFwejd/FHeDLI6aE09R3XdZ5BCoSU2vpvz
27fEYrllVJIpPgRdtHqLSvPHJs7zFwy6N6vTwU+77X94h7+GWNnVofH13PfT/OW1mR7G+OZjjepQ
XcHLk5YCh7VZStK+hgQXGucs+d6iIiFf8XUubAsCNXSIgH4BzSCtPnNaIGcwFr5+HkWX5OqN7KPF
5L15/OoDJwIywqiU6ec+GjdpdC6S6cq+u/gCypLBWWKY+Pdvv3C6NP/388AE1Si1GHahDVdGuLDb
SLJwrtF8SsvtOrEa+40EUNI0zkO9Qa1DTzZ+v/l4DV3YbCDIuGMTMfuzq9++RBFpNMcDaj4DznPU
+LEQ7sqgdtJrdIELk8XlEd1hiGfmojn7dhyqAtJIMTvzHMTlnX/IrnpJF6zgmwFWRjyUw7CegI6f
k9/Io7TRRoscerKNa1eBtZOMTByJdENcJNyXy88aftJLqt+UoyG8tAb+mAwrXT4I3auB4lrX7Wdr
cpeeSUkOr5jeP1nBv+w8o2HkKf6EPKFxa133b+ZtpEiBPyov00gBMk1HiWoHkax9suZJ2UY5yf3a
L16jVht++Znc/RoK3brLy8H/nVl6dsh98bWkyxmClW/ZAuQ2qNQ9YhqKwNWirRo/BPcbms9hWwWO
1cnhk9k01MtGVouk0wEKC8VVQxWAUx8/CRQsCHnZeFZUW1tg7uVW6hSEbtBP2Tcw9ytbTkaEtjIr
Se+RzQmfB0t7QfBWdD9ewsuX/XteqINFrZvyVDx86szX2VopH4ciypXwFEdRZndhv2s6qNGRdAYE
QbhC+V1J18Awl8ZUNW5oxLSX3qqV6U1DcJg65PmTpX+3tF0cvWTRQa0tu7IauvyvJaRXhgBgEDEq
NOUWDiu1Tes11xTILwVDFZLC2kv1S1y/jsptt4x/h1iOK9aZSbH0aoMmtDvgJprBCXEfUzrn11r6
VwZgeb6BqWS6LDSnsQRvDUAuhfNkgWk/Ar6wJWiU3W3nyZ8BllwltF4oN0Tn3w6Q0sUL4lC1jtng
iRuj9z5eZZd+P060SVGIhL1fp9QlszQmKdCsY9o/3vfaf/jx9GMQ+pdJ2xPsfPvjR1HJJbEwrKMQ
co58HrIrV7CVmV8mh4KWpf6D4n4uMav1SitQrEzhEJwazfbjH4ruyBbiarcFtd+NsszhX55bYI1R
PgR9cErTfItCyD9GndzmlfzfENRz46gTtF1DTXoQdSQoxYBumWkLCP2uRvfr4y99ea7+N8RqrrKg
act5ZIhAPiiCa6ITlm/ba3GPC1uac5DYM0cvq3ZdFGkptE31iCYf4bTYk/LsV/vqfNuL/DkwaCzi
tOJsJ/y4+hyyxVwZvfISaXdftkV+n3z5eID1nvgzgAp5jnTxhXtZ2jQtCb9OeRHpTQFaVffXSrev
jbDyopusJd0X8gpq91XY+v/hBaglwwlF8mmpkltdzcKc/ELRSDxeFbZRHO6uGFVlvZaYITSYYVOo
QHHIra9yScoQkWAwK+UlyDPNM/wkeQwMqfwktUVwFIHXHgRtVn8D54r/VbPSklJ7QHEAXnk/GM3G
UDrtUMqJ/pw1Rbsllir/1ofhwZ/SbCfKg0nUWojdKhbKPZVr0ha9MeQejY57stQglURH0qZvUc3p
Kc9GPykcnYmML5Jcc9HYZdKJP2ERoVHiI5M5Qwi7Q3pmvO0ytOxaIjQUIjLR2GZ9Zfwl02/nGjbz
Ed6pWu+Avn+8ENfTvDyfRBdGgTLH92nTTIzMZGpFbH/xS6RsT7QOZS87dLd/PM77TYsVlSnkQWqc
LWsubsFfBm5MTS1ApMw6zj/a5Cl97fqbzwEG0OimVRbsHAW6bwcINDOvtcA0j3lwH+0r/Wbrubit
S04QBj9O5MoiSEJDnDKVzSPfenrQ4tuy13xm7nK4ELC9uDbA7nn76/salZ0hlvVjwDEGoK8xXj6e
//ffmb1EHIjTTF8k31f7tTAtJD4JZB0LdpNubQaYEqRR7aATnI9HWhselpNIrA9aBu+yoMrevsok
IdIxGJ1ybHLLgQshNNeSan/M7xu/dRkCnw53YvHs1oTQeJZrsa1q+ThLKE112yw/5vVgG+VhLhE4
QTpBaLMvoq9uGyvfhl3qqOOvj9/y3XpefgKIxSWxQfHb2v6NmmD6aVTJ0N3v1F/ycCdda4y5NI/o
XVMuT+vNoh38dh5rYfRrOkHUY1mHrtqgVzLfloamaIzuC677S28wZRnrUw7pODOsY0k9ZoDqs31m
XrEtl74TTiV7kSgFd7+1Z6z1AbAQv5yPYdq5GUH4ONy2MEaE6JBXEEPMx2g6D+LXQPNqf+dXV/bs
n2LK1TrBIyQnulQGL5ict1PYI7Jbo4M3HyXtWa2phITAT3fQDJyKi9cTzY3W7zm4dStjKFj1xPi4
sdPTuBp0kASu8r48HvUcNcS7pL3im6zXBQcjN2mORQl3HedhZSqSmFLJUB/VF0X+bf0TKK+3LWwe
z5FOwwma6NQdrSMnZeubVmb6ygvpd1tFaWgcDwjBfjzImryy3MjpwwSaKMM+Z75WL5EBMhwTC7S+
MRlukW795ou17Ul0qt/Q30P1VSnc5NcicKu72fRTl0668a2npkS4BjV+t0j+/BRYaawSaH8YlbeL
BAyDn05Tsdyrioe6Sr1BDY9SOaPqpt2J4fyo+IibRZ2jFJInF9dYXGvDvB5+5achJtZ1ccTwfYN6
YmIj0y2Ud4E6XzmA370nVRp8ULqgFjocvb2rEwC6p6X5+HOPpNWfBMilekncYyiTjZJWsTfEyVNl
Rl9GwZOa5Ciq1y7+azTggjhkjkmrk10nqb82mcmgkM4iDf0kd3P7UHSW5MhAa6BplS9ZJaYPhCqK
fRgn6pL5lvesnRZxRnyyhOIPTdx1Zho4Qc+ebWPNjenrRCNwtDy97ocdYrbXwpTv7Re/WKWXaFkc
ivmOpivWfTLqkRI+Na2gedEoVc9RPU6AROEN9KTaH6dSyt2mzg1MGzRKX6EDFKVLsex/RnmXuB9v
m/Va4fRmqyxzh7GmZ3q1a5RYpNE8S6PTEMj5vhyS9sGQIs1JO/RH50i/Vmp1cbzFO1y6z5b779ut
YYlNl9VBEZ/C0EUFvtZPCvq0yq0Gc3mrv0ZZ7YBYLqe56BhFkn5acwuY4opH8u6sXg2w8t3qPh2b
PGKA2kfR2Pgk9c/1tSDH++3FIMTiF+wFRpO6qLdzxV0orFF9D07RMN0lUfGoCsrWEFDxLLvuaVTk
jYRkiR/5R0NCZjg3P328Ni69JHV3oIMIdGLJVi/ZtmY0cFwQQQg7N4iUbWM8ldOVa+ulBfH3ICuf
hFb2RAFNFZxk4FhNFNvhRIWccBL6l//wNgSMlg4sdt46JNVpg4UophWe6sr4HkbFT11H8Rw8xcfD
kI1ZVtcbH4H7FSgPSPOL1MO7mp++RCILed/5KMyEvhs/mX5PKFAF6ERJNUptSe34QDQzhIQf5ySv
XCEGBwu5uHUSrrA23W69M5bNaLe6P3tlj6ayGSB0NueICSNGloU2UPFq11PDYaf0b5+DTkGCC2jE
Lspk0wuGRn1Up0E6KWOnuG3amw/FaKK3IAWvStkMnzNVGX82WUxwWTCG1CMxGj/Tr5x5zViproGX
5UjaEHBzyL+XnYS8liLOZeZ2BYAAOxkzfzdbZbYRUKzdV9Go7wK17u2202e31YfszoqmyatElKqN
Bo11mnhUrwtr4SmcmshBYFByqRRAIi8sy4duLhDE4KDZNGlnHPweoTypyEuXkkbVUS0EMKVMHLw5
rsxFf06JKNuCDhgmuvls1ll3GsQ6erJUxB1Bj/wuTOC6BigA9B40IGGYUsenE8cOkoIsAaqe3OtF
6ZhOVeVVSd97Xd3+EysouqoaXXm1OUkuJYQFHLrMvzcCXXzMaBN6bjL1PsBelQgOTvmI6KifeZGV
6Ahz18FeD9oJdb/kgWNT2gS6wV6NzZ+als1uFNcRTdcgadM4Er1Y1JjNIRY8q2uSL/AxJjfokhSV
jlxku5GksVV9NKT7NoqeNQIaKJ2P/imOre8KXdS7KenLnqlvwPOLrOydoHYAL7TwqzXVgDXGofwi
gTMbkBxXg86p6/nrVMfogOSSmT0JpjC4wC3k7/Q0N6o7mLL1LTID8avcto0nDLUQO8JkGJ/kSc6/
+0YmvaCrWtyLGauwkq1ftZi3QF4gtDI/ZxbG5PlZ+ysTRuE8ow96ZH1En8ysUM19q3byIs5a666q
RabNGpSLHRb0d9jP+vPQoH8XBRYKkuYUIEav906P2NsublMJNEFslraFlOWrJTTN96iMekcUQixG
LQ//+I2VnQjQCK5PWD5A/S5Eeh7Q74NSDecoRYuxKAQJro7aBduoFGjeH5vIJhwX7Mcsqx+jslU9
qY0nJ1wWyaQZBRKF07FUi555jn4kyhR/ywOzewoVVNdzJuNTjFOk731Qg5tBKfXz5DP3ti6HwclA
KfxRkPLgJa3Kb7JRZp+bUv6a+DrhRUDQKNfNSOkN8CkQDv0yC6O24SONT8yt9VmZWtmhgANqolq0
LmV4BVy4DDJ1In5FZU7T3KltqI2IutIhiMBfNZkhdLytVzgPEfsjy10xUBrPGEFbBuzM0rGMLHhQ
q7bjRc3Ubk3ELafvRvy9l0Mn8HOExX4FqTbbWpkkrjRkHR+55D/UkLXVEWbZSlncOOZg9e5Mw4ir
tVa8aVGodnLEEB3iPqAI+rraIx6mon0aGp8aNRYP0BADJw2mAD1jRXUm1pw9zD7CgMEoOnPVVHYW
GfWh7gYBWU8dSVe0dakBjoZoqyZK9bnpVeG73urozKhICWZG2TtylAp3ehgN2zk1MydDJdJmI4tO
pMWZIwOer5wqUpuzkcKKlv3I3GZpXTh1Z4y/e6UW72qiPt+7Ikr3CHRriJEWC+AhydAtpG1hh+ER
oQuGg5uKvfSKenpTOFPRNvdlMibfNYG+Bzsi/uQocT1vrVrvDwossW0JXsEbUqn/LAOKb53RLCUX
Mle7DabB3Ml5qzrpGMqfuQGYdpzUyYuctdG2jrik9Hof3vUkOk+j35WYbwHFUPT0nFjqxMcuibVN
KgjNc6br0ylOm87tWpPKzXzW3c5MimMvtPpBgDa1azth9oJST76g9pzt4mmSUEfUcrtNReNuiori
oDcoLvpJi3BhKJnpXZup6n0xpbEriC1MJZSCY986BYLkuzRb/KRII4JMmze2mqaf8U4yuwggYGS+
3ro9it8bUUDLXrDy+TEZ2sgWTKTmk6riYEC4+aGpEGYmLtHbcjqSpG8T0a5VP/eatCgh7aKde6gr
md/Ej7rv47bbRG3SPcwyWrJiYdaeQlGNV6Xt5KiTULihNqm7IBCljZ8HljcSQnaqQOq+ceqm3hTG
kTePxCIMoUQaMhJiDw0fQhOFqu9rCCLOqKukUYU0QVNCsh6qnsiOXhNm0oOchv82rI+0PtbPZVxm
20ZhXKOrgfz4Ym5bQTK+5m1qLAQ0xDihvj2iSm7ZSheL+8Ty220pNHArjW48WDCzvTTr9U3dxOWm
wfzv60QcHaFO9L1KdvbcZR1MkkZCn1sMKtcguOY0iSF7Rtjr7pwRMhYmsgvOUBJlHpUmgHI+Wjai
9ep9OpnCjiJqYaf5BsrFIRrDVtEARx+wGoDC64NujZIXV3ny3MRWsFWQnH2ui7TcZ/XcfaogwbjS
ZKqnGp1qj+Ms9Xqhb/9JOhSxRnOqbAtYHhpp7bDNOzmo3ZjZois7yD0tBeGalFa+T2VfcQ2lqO7K
RZZZmaxoV7OK2dNRe1ZHNfoR613s9jWSvnJk0cAtC8huzt3PQlsgAgZBHRnIvz0mhXTHnvUdkn3y
pjSScGugX2tPrTnvCIyzy3wzcGPEbRGGq2ZbmVN13+ZC/0jWU1cPXF9QZoC6gqhUo5+TOCgPI4LF
XtGKLFp9Dt3Up7277ET9UAZKv6kyzbDNXs4egJcFjt6UhisUWkbmHrcqNLi3K2NZOH6Qf01yJEJ8
dVb3ZJb8TUUodjOYameLYmraU643Tqp1JT0rKJeVI3Il0A1/mHP/ozZG42vf+5LjaxE2r5PFbd0X
SPkgrWNPYPuB3JbqXTyFwUMjhNFWSbriNZkF35G1rt0maa44WWPVbhVEsSuSWdpoYlFvc1IR97gF
rMGpL+yxQ4+7Rn3QIyZx6oLQ0mwg3pGTgtLcRn5BwUGhq5U7LadN3PZ80wl1bSIp6vOoFrmtJoJY
O7DjBEftF70suR9cX09Gz2+aaJfTwHScaQTfFU3XPILlLQi1tPojG2lC6z4InoomER/rvAhd6hKE
TSwJw7YYuPJO5EkMO0vF2CWeWG7ipPVbt+uM7jzJwa9UK5xU0Z4qHExPAiv+WTejfnKKWai/KcbU
HKWqS36q6AN9sdB28rQYPdZBDH8kUiLZvjCkTuLDCc4rC1hwjy+7YFJ3hdZbm7b2RY9CHICyfWO4
2myOXosmiuNnde31pYqYrgCRb64AxFpS13qpILHoqD1Cfrb4OhWWhMWwsidTnWNXyUPqMNQZ/Ve9
NO2RAKYHX0XwQlTqPV0LQtEZpFLWtmo+zf2mHszyOe9RsVHD4HMwA7YN2rZGgLoMNU/lhnyEpdff
a2SD0kNs0SSLN0tajPt554KgUg5abTWPVmD8pMVxsEvQj4+qj2Lb2I24pkNg7nxr4NzJOAejtNA9
SNstXZFyR4ONFG4MEI5fUSUw7skhtC9GK6SHpinmow69XUcQaW6KuxoonMjN0q+cuGlm/G3iOk/N
iEEI5Xl0OuKSnCnEetIpaam+0ZJjQ+HMM64ZQHO/TDchKaj7fOzNTxAD/NKJh7I7jKgZAzr2xaGy
c8mPfqV93h1VwcjOaWAkd+jDiXaB/F9EL1MyOm2ol06Fi7f1i1bYWPWEedAiNHZnxXRnWRp2aUHH
eGENjasmxjeh6dtDoqvUoQx+9jpWenzfh4DgkmwJ2E599CmMu2lD82DhdrOp2EpViS+mXEZHORAi
J9GikPtQRSagn/iOWVa99Gk1ETJHYB4Q5eL1dAaxI806hO2ce0VQfhaauvHyWM/u87gr7yhKax9C
sKaQMZTqSUvr8WzAJtuLdcxSQQl6X2nxb/6v2A0HBcqxzN7UwqnfWlT/77lvVceqrHDta8kksqYO
vgdTqufeUgi2MBixB645tTOVi0YWBsMnxdfkjV5r4pPFxn5B+KzwEAHN3DweQjdaKPLFWPV3YgL2
fNL76TlSs/ZZTWZaHBZAdz50zaZOAGXF5j5vxtfEVwW3iwmtBfKQOHGW94/yyI2pwRw6opo3G1lO
1c3Sf+IojThsQ62XXFI2v/ykRite76tDUUfSIxzS2ElFpJ11SN31PKDUE5ntvSKF7T9pDs9TjCrl
oSBLbKdwH1xYXDpn9ZgcQrFIULAOS2RixG2IOAPZp9IWZnk+DBTreK0fg6q3EMFWNL+2gzlon0nr
yyjqqbI7tnWGRKVvbdIyRvp6Hsx7iY4/t4wti7BbxLFeF82LKuU/46g1n0QFM6dbJX7LUAnEI5R0
PwWR+Y9co8OXRH7nym3dooOZq3dSbrUHoxN/6Wi/OXJXS4d4RFCxQSjYJj6cLtKy/SakSsJBiR3i
R11Mno4Gk+OHpu4J4yhtA4rCbRp34t+q3JEtVQLhqdKT+BAVXbZJgkF0qOUJvWaIEaaSI9STaw6G
SGvQoxZbvFCL2jd6kepjIWnzTphURLmS0nTFKEGj3QrTPX0s2t1II5DtD2Voa1FQfm2rePLEwff3
M1xiZxbT+WDJU/IPcWp9g+zgeD/Xw+8pTtJPqiIwl1ryOqA/tyk6/0fXNNm5hiJ5bFOfMrhRlo+F
bPQ2/mjg9bKeb/HEAwdqhewSGBncOCwUW+L77LtIoCwNnsGhC6K+tAmZiI9o6/lO1w6tm0r5YygN
0t5Hq84LrAmmZ0tUQo/V4o4UUPHQq/FwyiJh/ARV+zy3gFXsctFL8C31SelF4ZNgRWh5J2kR2VVs
hccwGb5aYTg+FIoFd1v1f1t50t2hpDke5L7K9ypHlhPBhbcLQsAKGfshPeVy1jgFkyMwfCcaex0R
bjeJ48yu4JI7eSSa9tDUgeNHGlKoFeiHPhdNpyrNfpOFfuJUivZKINvczVGa/076SbPnqV3uXGHq
JVrQcxerqye9lRK7la1Zs4tSmp91wut7vZMQZkpbcWsY2W/Sutaul6vEhdKGXxY1yl2FihPqidJ9
WA6INASleKyUfplCY9q3lmC5kZL8k2VJtE25fW1iEIlEFZTEQSMrddF2weXmCqYdCMeNn4pRHzf+
LHKlHOPsSyII9Wd/jPSDzt7YRooFaI6W4qOAP2VHiR+4ZlUR1+ozCT1yf37sBRQcw0IrnquI0DtX
V/8uofPIy8pR2NGBmUKXpPcZ78IIN+B9ICGlaWtHZWahAYqTGXTVLzPqKjtli+8EAgleWwuWbYy1
4M3lAi0d2QcCwXS7EllRgaUBCKpH6cHsxvQ+zOro9ePA3jpJRj59KWwgc0p9P2U8q2hoPQ66hhTe
fOwkRATu52vgpkvPR/KbCvRF8wuU+ttoLwqpjU60dz623eMY70P5fPvv/+v56qr6ZaCkxJQinm89
pbRX3lgeTXyYf0j8IjVBefS7CvURJIKmjP58pH2XUOEBBv8UX+PvXpqjvwdZlXw0WqYNes8gSegk
gn2t5+7a41efwCLf0YwtjzeIOYJICL7e/gkshaIYmtQk2kFXAf3JqCY9Ifx0zJpvx0b55+ano2cC
SRqxyaXJfHm7v+ph/HpohbrXxaNQy99k4kOEwG5N71NTsiQjaJ+GTPhOUIjadAg3TakdfTF70jQz
tvVJ+f3xa7zPOixjUE9IcRJ3kXVSkfp+SyHRpR2Rq5CaY50Tqnj5eIj3OQeGQJOQTv8ls7Huxu/U
QiXlXWjHjjOykY2zlkLatNJvBnLEV5Kky5JcJQPIqtFXsbTNE31bmY2JSGM1l7nGATnukqw/zH4H
jU96kZvgBzopxCNvL/BitKV/k35qqlf11ZBiKYxmrFYU5tCrkx7C4OfH07dsg/UrUZ/CHqfElwKv
VQ4PKjX+TO4bRzn/ObdbGIM2wVR7ZOOLEmGg8MoUvqvyx7LQlgIxbSmLoTFyNaBWWlaa0/R7zHtD
8irZ18iM1AfN17dDEXpJ1BOzzV9GRfCGvPSdj1/3glV4U0i12leEdVsBjqZ+pKjNmYZDrF9rj3m3
5KnvoD1J1KgCwzqoq3Rll8aCmnXldBRT1+8e1OYghLf1oS+FOUs9M96mROrrXV8jsFUcK1Ucj6n8
U0KaVRJ+fTxL627p/xsBtA+vAsh93ZYtB4k+BtUwUlxU21E70IbukHod2icMnvJD/6rFuqeNJCaa
YPfx2BfnDwAMrfZYJnJ8by0ffbSFWLCPjkpnvfZT/iWZ9DMh3v9H2nn1xo0tW/gXEWAOr+yglmTZ
lG05zAvhMGbOmb/+ftS550z3FtGENMDMAAMBrN6pdu2qVWvtr5t5sRGYQxzTQrNGFR/3dGkmm6AJ
QWptgr5X7lmoqL5NkSg/Xrci9M48zyPQItp/2Qoc4GWwZ248cjIer7E0ebYGv3wLFkz+W6YyYcik
Nl/JD/rC2OIpz4yZQQFTbxkAp2rKk0ZNMpE3hvPy8C6zRrvucm/gvMXxwBwHnkoy2NzOJzuNdrmZ
3nTV91JB1InKQzZRY2xQ4NpA+65OI7hxC4J74yXoqB/AMgBKmrywa7imevPzSM95YpK7M7qbJpU3
kGGrmwNcB/qUUIwglnw5k4lcGWQ2nMmzSJonYfZu1pq3mIDWEyZECwY4sWsDSTKF9JI2eUNT/pFr
/87K7Jvrm+/Fzbgs1pkJYYsD142DtFYnL2l/KLniZvmHMU/d0NjYFauzdWZHCOR4ktoQU2Mnz+hu
KiPeYhuXxpoFXlTcf7SIQKkujCTEGcZjGGFhyQ4HeuaOZO43jKxtbiD3SzM0jvWlWLk8VXpFx/Lg
1Y0V5LQOAPaqxtomCeQ0jZuHYXVK4yK9R1gveirMyIate4twZmWrg6xbREaB8HHUhK2XSUEeW12K
+yMtZpmxa6u8hfTY1ZRm1ydbsK9Vc1hRNBt6ihdRbNyQ7u5M+DAMGu604tvYNW5KXafpvurFRhPL
i1ADEA89AeBVLWTLXsByrRqiBKUYB28c5S+qERxr06xdSKyhVJ+m2DWGfB+Z6S9ltjdu/VXLQMvA
yfKgedHlNehaWfuKMngdCLqhs1wVuAGSxL72TukfmyHf+VJ1uH76XsSKjBZI2ALyhLv3BTgq7A2T
UqM9eLSBzvt8yt6b8J2GRbUv7NZ0J6DIh0xVt0hx1szCckZrK0flpVat3jSd5NTO6EHoS1XkJoQc
PkYpuCOa43+LcmNRV44mCGfQu/hfImIx/E6dkeSKpbFf6V7MSBRv4ZxX4gEMPBPPLXRV4oHQ0sLI
UXPn7JNnsVEEzOmZTttXB4YLwoza64KcVXV4gy5dPkcA6I3ajN6sW/txNj4oSX17fUesThUOf+kB
5NUotjWHk0TZq+5HLymL7nGyKS7wRN0SK17bAJBaUO9W6aMkgrocSOb4tWFIxeixJSmLn4x6qbHe
lV2364zT2H+/PqiVS2bh0PifOcH5t93UT5FfjZ4SAusZ/7bVz5NjHuf413U7a0cY/kwQbDy7XrLJ
dnLphIGRjx7Zzo+GX+KEp+9xqX+xGsVVoS1yeut9RovchutYvRU4T/QaAehfGo4u57NI+5TW3Xjy
IvSwFF8iOVgdDAMGqOF35TwVPFcC7ae+hXpc2/Y0dtIoQXfnS2y6JDlG20QKMPH5SeEha9R/Sun3
9Tl9CWDlmbL0qCug39nyIuTWhKGyKYd59AL5g4EHVgFzSemHzjd3kdWgcglz5UmTH0L1jzTcvh7Z
uYh60Dsp80qCzs1eDsxZwKoPRZ1qkax6VT5Bn462Z7TZ280nLp63ggkhALfbaillzKpnI6Q3ZjeS
ugERXLlAL8awnI+zMdS6lnZGyBiUmGqidgy726EEthR/79Sf15drxX8sbRgmt+fSFPgsQ3xmSp5p
F4wpFnuW+cv0f2y9VTY+/4zPPvs8ePvZnvKUz7ulGrtzupWRW9nSyC+QVVz8H+0xwss/6nUqm5FC
0rKmnaOaOuWpAjl2lwyKsXErvYTb2jROwoELxBIgtPr897PBTEWTz0ohz/TFOa4Sfde1d7MUHcPi
ix7+tueljFqdbMCOW+JsK+73wrDw/I+NRAtGo5u9Og4+0epxCLWv/uC1aoMa6anb4rdfc0/YoweQ
jUGXjogrLqVcI05tZq9Ug59mIv8s1fJAcZNqVBi4UZzfyJH1a/ard1oPBurVOxKtNtwymH36bcWu
sc4pDTvreJehn+KXbrJxt6zsyPPPiwptfZ5EU6jyed6kblEdWvvPG34/If+i0MRNKfq/oIma2B66
ycsC6Us3ykTcgb0la7dycwG3/p8RTcjVt70cy85Q8XhF4tslufExT6CWkJzfY0gFTJa/Sw7UY7m9
Raixdt7QqSW1a7JGABgF11RTT0JJiPam5ptJjN3eUF+/PoErtz86cP+YWFbw7JjpjWmOfZPNXmTt
9R+1csjqU2O8/qmMEVpTdINqDVHmpZFGyVStgf3Q0+a9MSGid/OWQfzzfeHI+pMkl0ZAG9pAQ69z
g/7b0J7UrUTu+mr8Y0VYjaa1py7vsaJVB1lzo2/a1jhWLTwHsDxjF7Lmy3kqzKlN2vD5vU9KK7XD
v1K1ea/UxuH6fG3YEWl87TBs9LmaJs/gHTeq6FABbXCNsNlIc67b4c0G7B4OHTFe9vMGzGdHis4o
HnJA9I0HZun6UFY9DMLm/zUhRK9OUFtBlWIiAPzWQO5lxG/ZXISNtAfBm/SifUwCC1M0sUkShvAx
hwRt7My9X94Nav2GseCIl0ZhA0Z2VYhEEjo8pknSqaeRUQeOufH5tdU4/7zwrkh5tDoZUGdycNZe
/bsHpK2/wZsQ7+KsYNLgOlt+wpk3mRoYuqe4kL2w2iNPHtyCSjK33uVrS75Ui2huRTYCOpNLI1Yv
zQgXUjq1Z2Brclu6sW08Xd9Wa26RzBtEGjRTk24Q5spOfZ+WiED2bGs4OHF9in30uRzlYMfH65bW
RsPNTxRP3srheXQ5GhDVJCCkiSpnbfc3CsIL+4B842tZBoimdOiZdBJSbGUxcpMtyTCliGhqaI7S
AUza9UGsTRdroRgQ5FCOF/vWzAy8jD8bszfBd60G1S61rENXnMx2Iyxc28PPjasL76NN8fFyttQm
N/Rw8EcPlIfbJz9yQF/5FhX8hhHRPYJJb7SuXIwUwa6svvZos9lb6YpVIzyblgoNHK/iDiNWz9GB
N0ZWpN5l0h9suVX76fq6rG0uJorm6CX1+qIUo5Kvi+meHj0b4PhdM5fqjR90f64bWc6C8EJD3O8f
I8IO9ivL72qTh26GjlZafc/BoZTad1bGKd5iipL60lpM9k3cxoPeZ85s0QoSw/PlqnJ970jKY1/M
D2VsPtXg4q8PbXX+HKpIHB9oTkVXU6a1XieVTrXEKF1b4WGobTjl1ZPzjwWRBSUhC9jArTR5jnUT
S/s5fViwolsBmLK628jtKTgBYm1R7gzRubJsdSYup9+LyOJhMCfULJuvQZ22935XAa6iYELmOLO/
SR2dthmoGDcbR/umQ0+zCPt9bGVbNI1rby3Y2haICrkZCLYuj3NfpEoidZQFyqz+mSnRg1F2IS1w
bbRrwdu7Tib3N1Wevf4dbp2bFXbsFJQDwKtw8mp4CUGqHjYrec8UjeKhMJbSK/uGktrzq+/sJrSc
qHNCeq8YmT+Q8QS7mE92diTYNu/lSWnupT5y3tMNQftNBGRqzKXsEGcJXEdOVd4EalHtpE6Pv1/f
0WsbYWEuAGixvOPFQoyB6HOY68x4PNyH37pqL4eHN1iAqAvOOYs+WbFPNQppb4zokfUUcMmJXYP9
fiqaVwKcdPitwGbR5M7bCHk18WSmszmpllTpnp/QPIgaSKKEd34Rb9QtBQcgmhGPZwGbYE2/N2Yy
9uEu2YJQCcvx/99H4H7pnCcvKsQZSmw14Pv4/lw/VNNd5/+wladXrcd/TCCzQC8jTcsvFApsKY+a
InY0ry/qL4Y+nJzI/111r2xPFs2IG36uwKAMtal5maVRIVFD5zgBq6OHJdyi6lmdtH9GJKaGQlPu
5jC3Na9sdyFNfpG5FNo2HLNwq70Yj/CmbJSki+Qp0D3UiyvVJa6VTplV6Iep6ZKdnI3NYdDG0X39
YoFNwlPDNo5spOAQZ6gqVGOOdE/ODpJ+ouEkTjZ4lNZmD/zOEp0vChzG8vczz1R2U6SPmax76px+
G/zqvZZmdGtsRelbZpaL78yMqQRZaBSa7k0SYP0kgm7CyDLp+zAr3WFj0pa1OHO2z2tFsA4TDeJA
Lxk+RkXONI3igofIku72kd7T0RU1u8oyUmDcQVy8y+ZpOhZ5VextuIF3JaisXeP3CQd76lFJbpNT
a+GBx0AxOnegaQio9Fjs1EJu7mg/rtzYbAd3trrozkQsMi4L8wM6hcmxzQz/FNBUf5QTLd5PRedm
SRm4k7m0vdTmL7/RaN0xZipeA7yjlIyoBjjD0O0Gant/S9QQ3aiQ/zIkWfoGt4d6oJe2edcgvZdR
L+v1o69HysGS6AdI4Fr5ZPiB4sZRiKBJThdJbRR0+vV0FVyf1hXfR+IVgQCqkVBjiTieoW36setb
3bO0+OCrxr7qN/IDQvCzrNuFBeEeptFvdoYUC13of8wN59RJ4X3dzXT10U7whtGAE0LMECTjiyqQ
IyERt3hgDzh8ZUkHmFKO1y2s7Hi21/8siHdFYk55GauS5k2x/yMwU8Ol5/urPdJH+gZDqBYROOHU
Yc8TjpYtDzUPVM0b2vJvCVU9157hZ89UoF7XLS3PKeFg8TT5x5KwQCXP1Vmd8LTStxal1y9gdypr
R79gmR/mLSb+1flbRF6R0Vl0FYW7EBHWTrdmPK7etF/0ODnYGc0Uk326PqaVTUe+CNiiDA0SfHLL
zzhzTAXsCI3eOroHeHevaZmrsEDSRO0qcTamb2VEF6YEHxgGoV45Q2h4tCWn5kNN84+6senWrilq
BmAy4JqUXxQAU7rs4tQigCj69h05ZK8sfFo9CuND3tv6MTfs14GO/+NrQUWi10PZkYjicvo6vQ0A
KOiaR0ruh2VNx5QO++srtDptZyaEaXOiwO/7VNO8XFH2E9RedMqe6ny8vW5GeHz8/0iWAJKH5EtC
lblIRon8geaNQ/alVeCWo3HcpG3aNelsamF/cNPklWiL/xjFiS/vAviSxATGLAVqAu265pnZR/BB
Rrcxd6tOewE3O0tJCaTO5fKkk2EkHbA0bzLt3WBH8F5HG7t65QChJULdGXY+7luRT6ugFR50Ak6B
s/wrUFsZlbOspJtE0g/6oJgbqStrbUjQE1FxZHuDyxWqB7o6121kDqrXjnLqTnI23dMlZxxsu+k8
KL2NfV50sus0s/ZRi5rusyGPEx23DQ9Is45H1zetSnPnVrLfSXESQUlNg7kZ0QSmGu34LbVHczfG
jf0OkFFza9pS8RlcXrKDUrz8hLNN7rOZnahHjbEDUxaeWpqFU9dH1/uo+np+7wO2tVyrzK2dFerm
Kavb+oMh1em9E/jhfkpOc9vd1mkDcczeTveJP9wEY7oflR0Nx2Pg73PTvo+DSn/gHk+f5qys93Kr
tx9DSLd2BU2/0A/2xqMB1/Uf4hf7YDgxjYHxMB/ryY6OeV80JyOQh105ELV0ZgXFO0TQf6YCljen
iFVXLTtpr+vNeNB8pDKnfow+WokUwELTpgeKXPOGo11bN23pHXB4/5IPVi+34pRZTWnCe+GZ4Y5S
wCnNkg0LYu30OYA4NyHchPWQj1NuSSqsAHOGEy+KBwlAuotEk3pw+kk+Gm2en4oYpcLGzKqDsoRi
193I+jDpQ2KgC722UB2UymLq+ybmxKl3av13kG9Jwm4ZEPY/+i5aC5On5sn0et+ZW6Luq59XTBhr
li78F0VGWIvKjGyD5jVt9afT+g9dke6vT9HKJeUgCSAj3KWAaRPvjLnKlNEpFZX43D9N9r6UrVOR
P031oyRv8dCu7wlSdcRyLMjLrph+igc5zXgdqu2B2xHpmvFoxvBBKvpJ6foPsR4cdFLWO2U0P18f
qIjH+c+GJAtuAk3nSS9i3ca2SUyyOdyOFbxSTa3ft6F9oxKi0Wl9mBsqO0pC+zj0EN/V0YCnCOoH
HijwHwQ0WV//NWuOGmAXrObAn1ClWS7As0gnC3QtKuHo9yIFah7lo20/ZPlfSbIx6C0zQk7en6p5
1CbM9ApgUPWjZr0fuTuVYKvzZG0bwdRHTQa+Ooj7BENFq+ZWGJWqF5cSfAXZTdEpp9LudkExV27p
GzfX52/tZCyyEkAX0XYEhnI5f0lQZIpTjqo30gEMF5rO6v0rCyJiJ6slq5smsEdG/2lsn4wtwM76
CCActmnGAOMpRANoikeVkWuql+UtrcLR+ybe0sIRU8vPW35BdwKRBURKQeNylvx2bNquahRvikzj
sz86wcEqCvkpHethD6VY8oV0pLmXS7383EtTcAt5x7SL1c7fZxnvWvqm66e8kp2HoAKVfX2C17YM
uUhKXjz5wIQLP66eey2gRVvxQi25oZmD/mu1e1D9enShkLlvYZN5w5Jy9qkc0pXK5Aibhtd8MlVk
jLzRuKuObbdx5a2tKPhTBC/w1FATCwOyMwqWUh1yqUJJ2UCdl2xpxq1N2fmdKlw3meW0emT5qkfy
Oi7+UgJ7VzZwb+h33bCVxV131ojwGgtVLH15y485c1Fq2HXhTHTmmcldXRKqGRzk4KejtXvfn/eq
kuzD8iGSf17fFsssie9aOlHQ9CMQX9Kil2YlOLKVSpk4F/a9Ot8G7V3Tb1Qq1xbq3ITwiCl7GGaN
AechF0/tQxptpE62Pi9M3EyCpNIcguKw+6ZZ316f9nbOf7xwcxhVqfRAwlVP/WKM7d4MtP31Bdj6
+cIp0fQOSt4WA9l4Qine5Vm0kb9du5VgKDcXCm8NXTxhgpQicXQpNVXPjDuTEkum37STAseFLKE0
a0PTcX1Eq1uK7BtQWJAuhL2XW6rKrLnOZ1X18sbYI+jChS7T7nG4bmVt3qDFXfD0usnmXf5+dl6k
hMa+wIoMr1QOEBSWG59fmzROITyn6HZSkxCWpUabPIzz0fCq5p0cPhbFfbNwWG7JOq6OgjKkSZ7b
XrpJLkeRlCB24kAzvFTbmaNbyhtOcm0tDN7Az4AHOt2Es9dXTZxUQ2N4Wfneap/m2YXQ7Q0LgRtW
l4CErhhxudsy7psmxYT+SYUbbeN4r46AC4sNzP4Fbns5Q1QoM3X0M/qUw5/VYOxMGN2UeWMMq6sN
OB29Qp7VNFFeGtEr+DtNsK4ercLjxyqAleawvz5NqybA/C3qFkDaFGElGr8OCUJ9wzP9gwXGLCLn
kcW/+vLHdTvLxhQd+oIt/K8dYb6sska2erYML4yfQujSmsNcHpJ42EVj6Splu7e7rYt+dYnOTAqz
p6qjVkBcZ3jOcIx015yPwSsV6J5DK8IISvZI1BBfCceR0C0a4cRlF8gUFKLKOuShBlFl/F3St3DI
q2fyH1si6MXsYJ6h7mB4iaycwjmid/vz9TVamzCiRHrjSOOggCGskaoQixbazITNKDcXHyXTS5St
5NTzC0vcCdCgM1mYgtlBWJZmtKo0s2fqdkNufmhza3DHcJSRbJbmDlqbofsV9GV+mn344rIJWrlo
iO8S42HQdF9zh1T3gaxlxvvAQTPLVXtfp6Niriu3mJSYQD3TPjSNoR3GoqOOFE3NIYHAsnV9hdQ1
Aa35a4K//3aGSXVyJ+hKj9Nomt9KOY13QebQOqxPxaHXKvVj2ce9G6jlIm1R+O8d3hclJKKoPUvt
TWrJ3d/hVMaP6hz9Vo06+BLmCuR+PS2tRUk7sp1O6T0hOR1xczEcIY7tXYfQ7ST7cboRMa1tD7ID
hOo84+0XyBsw3K06l5bumfqxrD755ka4tOYozr+vXvoiCw66RLd83Qund/xDWipXj84WRf3WKIR8
UQg9oNYuo8jMXf6RNsI37HByQOQpUWEBuHc5iFGWx1k2GASd9uQW2vwprN5iAjYJogwIJV48aLK4
A4mujpRVZ3SQUnVMaRGY9rIWvuFy4IlBitqCW/VFW4JU8qg2Agw5fql/1FIjOvaDH/+YgyD4XNVz
vr8+d6tLAwjCWOCjMtnly7krGnNss6k2PMP/bDxow/d/93nhVaMZrdzbI59XFFe5R+HtDZ/H4xCZ
LTk0Uf0IrkGnMHQ4TAb5FhUnSHPf8n04RGQTwnSyEZezA3NXSSGQq3q6K9C9r4O//933l9U5iysb
6N5lqeX7hmulD06xkcNfdf1QKPz35y9/P/t8K7fqUOt8vv9qT64h36SvhM4/X5W00eCcuCwBXAmX
C2648eeZo1fat6Vyo5XJTVeWG2dibY+eGxHultifjMCAuIPH9321S8aNV9faLAH2XcoqvCPgybuc
JcoHCwEdfD6a/UEt3jXqbtIPr1/nJeyGgoESEbYuTchNCYngYBskzG+5vYq3jIDMBBoguCZKUJef
9xUynJNZmp6c76foCZEEAOBvGAGZVbwsxdsXcHxI14xJ0ROTdr2+P+otLMTDUBen61bWrqNFGYQq
HSQSdP9cDoSMUqaB1Dc8KZipDuvhw9iHN3LQvQvtcMPzrdoCiUOqVqOqKopwaOOkxwj1YKu3a4jB
tewuUvwaJu0exImqhdrj9cGtbWOOCMh2gHML59Ll4Oh3tNqiZArjForCO8pk17+/to9tgq8F0Uar
tPj9uFeGMV9Ou0+uv26kg2aatzG839fNrA7jzMzy9zOnkiqF1kYG8aRc7TodPsPj9e9vDWP5+9n3
Z7VOglzl+wYPPEiM1cdO39hmy4m+DFYVgK/0hJI2RftPbIxSpLEd0jTTeQgH1q3TSRqCG91xmjPf
TVt7vI/GodvX5fDKDiDcJYYhwFJoM6KzxRa2QGqMNqI75BFm2L3hsYSn4kCS7/oEvlygSyPCAs1p
hrJkipG4vsmyXbAlP7b1fWGBbAgKNTTa2AB/+vpT0ny6/vPFFtT/nyTwQjgzGhvE55dhphUTGBMz
RP1NIeu7hXzUryF3rZr2XTZoNwRisquVs7NT+vwn5IgbW/Cla8AyjsZG8msBeQi3miJrUhcPpu7J
dXmrkc+Cjjo71nn2ya/aw/Xhrs0mH2RH4GsWMPbldkeaSkvjudW8trmN7NNW6P3yNMHFQ3aM7BKP
iBedpkqoh3oWFro3asPOzu19TJueM28VS18mAi7MiB2nUSYnjT2XvCOktLVuKsPPPG1Q8i+0aqoe
muCoCkxpG93ORTn9sfIxfHrDNILLgn6GHQME43Iam0xCci8DBeZTa8hHVBam/b+zoF5agAUe1dfA
0rzw8xSdUvX2331ecA1++98BxPS0juUuzV9JWfN8rpSzKRL8AlyqsSXPJsAbGKfS6qg0PKZP+g8L
guA3jGUBiYNiY1+LtflyKpIwRwnBM5yf9m2o/HX98yu1L3Yb2TPSzBZVSRGJ16PYY1YOWUBf/dy1
XyD5c/SbnvSGGSCCAcHwZM9uBDYkJg3VK8cOjtj38euriPyKZwy5RUi3woRmTFUNXQ3Sq7nOk/Pj
9VGuOQbSnOQIIRdEL1l4mQVOFWV+B2fiCJll/FV5PTKTdDkRKYVqlKAggbzcz8mAmklDSOkN1Abd
ptjYzyt3LJwjYKoN2GKpgQp+ragMjW602fciMjup9hMy5r8cQ3ZTfXarfqtGveLmYEiSaUpYpuyF
OKRU5waMjJXjBZW/L/0bRFmPg/9KCdblBDFV1MCXKJsHjzBl8lTqkj0btqe5fUXFbHg9qAXJUACF
uGuSaVw+l2tShYpWdoWUPWbVl19T9fn6jlqZpAV/yZ1KEwocKcuSnUVWLQA/Lcmn/FHzSbDtc+0v
p98wsbJpL0wIL5Eiy+LAGDBhHCVugHoDBblsGiFwA6C/APjYueQshAWw2zwrQR5kj4gg3Ia+tdMV
epvRsFR28rwRBGzZEvx9OkY+8PA+e5TCQ6QynB3q8eFDq70h3rkYlOD5lWHQJaVts8eu+MWRQv8N
FvrqIZqCO5MOmyAFZNwjlwRWzm16p3h9uEijLYdmeZgs7YqXuyIbaX5GYT57tIwPCCx0G0u2Fs5d
fF/YdaMeZ0UJ9fyjjISw/6TaCDo8GMUpc5BVCm9L/WBED3qwkfpY2YjQ84JHWoqCRAXCRiRlAbyQ
zofHcLgrD1a18fnVzbGAV2EhXFJPy1E7O0qOEmmdGufZYyw99OYM0O5z3EUn2SxhJN/I0a4NxSQ1
R/8wJS8UMy9t1YVSlUEa4BTGndzJEAZscZ+tOAZuUbLMhJ9UH0U6j7oGcBqNNgcpHF2lfahJpEr6
91d7H5Nk2VIe0MhJ6cIwUhk10T7S0sewR8dpl0R7NMT+nYllJs9WpYyMeoozI33s+nQfD092c19T
grhuZOVxcDEOYemTSs6zKmMcfro3bBdUvtEcCa6vW1nbYOeztfyKs6FUdjYmPrJij8PU7YrkN3qs
lCx+RfGNaW8szOoJPbcleAB5ovNRirAFvw8tNfJBAnZbBYjw9OXfIQIhrd39oL18j/6AJ6V0wfy7
sQoeAmG40IGLOn1cNBETkrh1+66sb4LqpG+1/a8uHhzKCMIvDk/MlKEsnobqwOKNOqhg7X1tIUlz
NMyNu2PtyFr/mBFjt4wkiUJWgY0Yqq4TV8gZbHC7rB1Ziw5pAw4jZ8ENXe6PSJXCLKxU5mz8q9US
kI0/1S32gtXJOrMh7EEtc+BFAXL9mCOaYu1iSmrdTtm6IFZGQsOqurAKUGxlMJcjQYCrCHqUDx5p
lt5ZCKfl82cnfHWGlBD6zIjgGbgqZBk9pxRsxfsk+j2qd8VWV9UKqOrShrAk8BDVgO0IR8r2xrTe
ychPAYlWjiGYcOfetr438RvuVoYF6pWuXNq4RRJyWOByGuVL9hmVUKP7Vvh3bXCfU6TszJ+m9b2V
T5K83Wu8XJ5CGHZhVr1csjiVYssPMNuA55nZ4ZRCx506QRF6aFX65rbC+5WduHD9Apbghc8NIuyR
xHAShaRP8qime3wEOP543pnK4bofWnmyXFgRNklrl1HjI07wSFVPnW4t/bYZftROiWip5Dbzz+vW
Vvc9qWBZhkbWgbflchJ7y6yrAuFflFX+KPKTUrwftohjt0wI65SjcYWAGCaK+tghOZcd5PHX9VGs
boWzUQgrA560yVKLg8WT46Tkf+kx6qQQUfS/jfxrGt/l/kbktTUmYZHGye5pAo3TR7mwDmX5o2lu
c3nYuJFWjUA6BNJzKfiKCQZJ6fvJt0e8q4HKzg0EcKidvmUgZzaEgWRp06BjNuNdUdEq3bbY51s0
c2vD4KnK60KFU/dFXJcrSWQDwkgex/BjmqMB9Gl4PVaGMg3JCfqRnsmJhdihHSa1UrIueXSkXRfd
qtWp6D/44xbqZ5kM0ePQzEIyZOHvf8FwJCH3BcalTx6NHgm0UyZ/vL6NV2fq7PvCVZdAyEcD1/L9
8WsffpeKv+321dgyZurMhDBTkZoNxhBPCa/Vfdy9z6K9qp3+3SiEQMps2jYtkLp8nBu0ohQXabU2
2vLFK1NFARDSQosM+UvEgGZOSkYFqnrM7eaoTPK+tO8rdauIsWaFYiy0RjTaAioUvGNmdmbgG031
qLR3lXLSq9sp3DiAK5cKceBzNUYDTSgWG3vJLxWlbGq2br/X9FNCP1Yd/Q6nm+ursmrHAV9BZ8wC
wxIWPpSGaixyum50p3bbyXHRdNrnweQ20rfrltYmDapnmfosIk3QS15eKaAtstjv5PoReVNU3X5E
dLq0ubrhHNcCHfvcjODzqzFX7bAdGJBS7sM4BiaJyqbU7wLtkEzdKQtRAqs0d6q+/rvxCS5zqqVh
nqS5fkznZDeY7zNdRS3w9g1GoDlRkatZXvfLjXf28rIqIzCLmeWq+xHZZqSVxye/fn08yjubij05
F3RdRCN625aoRLT1Y/FFlsm6PPqgNK+PY8VlogRCXndJGxBeCNsONJnmjBbbe0imW8dI9/RQvj4z
cWFC8DdES1oXOZiAafKXHoy/VbB310exsqXBAjggWLjC6GcU9tocqV1ml2H1OMXpqW6y9+pUHXV7
K10knNFFAoRGV5urktvlJQFIZSOa2ztwj6Wjss9nZDPr26ZFW3oLq7ZlSNjCgZ3nbR9jyJ9I68vF
Hhm4D2M2koF39I3jskz/2aX5n0FRDFvQ+DSpiwSqQxTM8JAhlZFL0oM6TIfCkW70CE0vBT2EdIi/
ynK0UZtZGx9vg0WyBRFmgo7L0xOQ2vftep691P9Q6I92KrsDWtib7OKLKxPHdmZHxK3JzhSr9QQb
YTLm+wLR9QbxPWeUXDn5YqX3WgFzMERW8V2fyrdlq+6vb8u1qT03L15PU+X76AXO9Mrvm2lXz1+L
5k4x9pnq0mR53ZZwkJ+XkciByYSzDh0X4QhEyVhFZqdCgFoDoCv11oURNdpdN7I6IHoCeExSJX6R
GLHjyCqcgHWDU7S/0SRpfqdVgb/zAW4e+iS1DrE+JJ+aLNyqq65aBoix9IrxHzGVqqV5QIsbU1k3
p1ptdzV8+LP6OVL0owPcaCvsXtyesHF4QpK5pQOCcEx8dtV2NDgdTU6eIT1CWptNx7JegInmVhuo
4LmWZaNpHoZBKqArDcp6a45NFseyh8Dzbq5/o/jchl+ur9rK1kBSiG2x+PgFu3Z52hpZmZIJ0VWv
mD/789EYNu7C1e8/3yA2nDHg1y6/XxZBpvRjpXiNs6O5v3plR8p/5ujs+8Lvl+s5yDstVTzViXeJ
MrrVVkp4dQS0ciyYAJOOM+EWlOH1zdJJkz05TFx1PyPb+folAGBBToK0Ng9GweGVdjNkGX0Env0w
xZorIfJ+3cDyAXHDKgQLCyKYf8VeSgC0aePrverpaWLtOye79WPjIA3dvTYap9pok109OBRVk+Tb
dcsrvtwmmATvDHhEfgHE6fJEzqVFCXJGdXnYmV8k59DnH99ihPt9IYlaXpGXW0xLfGAJYyh7qdxF
Lu1pt50v+7vQmZ9MLbt5gzEVQmyqn0CxxN2gD44qyYjoeV1jfuy6+FMQyIorZfGHyd5SFVvxa0up
43+2lr+fxZFSE9MGNyZw2fZ/pelfSv1o8uSLnlBny5xmY5OsORtqg4SsZDKpHQt3hGbltgVCavb6
CikpmK1aUhZ9GG7cEmunCckJmpplwNA8AC/HpCKDbfkzpPm51u4cp9nlG2ntdQMOMi8MAn8mOJw6
0I1cLk140ZFFNu7jsduYqC0DgsfRzBkJ11abPb06msNd+/f1Dba2DhCW4mmYIkuVhXWg99pqJ/C4
Xvx9ku9s4EivhF8+u0zA1nRcIcTLkREiD8cawjl20Emws98l/GbplkN7eUFCTgdsw1kIHjEnLIGi
+mkMlsr6YESoIgd3gfONUvQOOof9uNVv93I1sAWQAmQFTDMvvDOv4tJQosn8UCh30X3kv3o3XX5e
OILRkJjKnPP5/J1d7JytmEmknWByQPLi9dH9pQr8gq7aKSczVfrW+ICSeVgr+3r+0AWB21W3inFb
qvLebH8reePq0r1SWntl/Pza3XZpXxifM01FGliD8UFynirD3tXRXZdtVedebmmMLHBs6MXR5RLr
M70z5NWcMEgl+lh1HyrkqhLr8fpAntM5l5fcohZI/z46Y0QaYrqnmMk0xYTAHyD2qo51n5kDBD2a
8Snsovgrs6ztsiL76ExwlHXwoxGIlmS2pFTxd3Na9nda6zT3o2rV74cYnnd39uPoayd19k2rj929
HoWB1+ZddjvHQXZjBHVyU2pIt8kTSjq7MVLbE6EIoEEjn8a7kdjxFMDx4Tbo/NxOfZv+6KsoeERR
YUSjxla+JvMofQ0mQz5aU1h6fZgOD109w09kpugyB3Pi5rGS7KxssvZD0in5DRdP78KaXL6Pi7hH
tVXXnsbY+dQW7Z9okFRXCpdutXSO2vkIv3N4W09T8L0AzXYP3VB3a8MvhIZXX5l/RrlX/k7VSdpv
rMSLaIO8ACef0BjgBKRwlx5ez5h5ZrH3ioTyKO/Sfg8DeeX6Y2Hd1Go/vC4R8nyElpufbuGFukUM
n6wcIXs5M9hd1Yc0PFrRqe4P14e05mTOTIhPRY1u2Dwkv/vBOf4faVfaKyeubX8REvPwFWo8E5wk
J9MXdNJJg5nBYAy//i3y3lOqDCqr0rqdVku5Ypft7e09rjXkYKI/3P78lr0Eri+gPgBGBLgSwYGp
a5wcHxLAUqqYSFVOc/urKXvfjB8SVZYN2V7KH1nChedtbxZJB1kTc48JKFHtO1s3l/MA0xAKOkBe
WdrEhOdFq5PKaOFphBo7NHtLRlK7dinhhS/lLoiAuyKCUzlJA9jtRHNDjX8cEHK11sKWdTJlaMgb
GwV+2gU9XHdhnkXgbcCQJi2qOG5I1O/ssXK/3j7zrWVgHcjfwTNHBk84czQJKk2aeHaoGdR95e6s
fc6sVvk0F8b4YjG1kNyS35nba/toovcQh4Orgq5asW8hHoaEzUVXgW2sbV/HZjprbqrPyFfnc4BG
XNWHgfnmqk2+H+ecYvy+In5WVakf96AAVgnSE9Sl3scaJtHdu+ixP0ydWWHzXScwGj1/t9Bw+zr1
7gzgs3r4dHvD1ueBaBjMAWBMx67BObo2K4qTEJVzY4jMnux1quyaX/9NgH4toGOEpHlrDlHv/LB+
xMbffF5HShivFOANbMFt7DLSK7PFhyg5aXruD24p8UvXGoUNQvOdgR4CdDeKg3SOlRNN8aYhstJv
yZTsSzc/2vrZ6CT5ufVrvjzlwHwB2OdCGyGEqwlQ55hSzmXIwKtsMd+hht9J0sJbMlAhWsYNECas
Cx4IssxUG7PQUdtgBvMfhkz9zNrde+Im5g2RhIMjvOGnVl1a69ngZKHCHjUvDcZZ9hZurgOxCMYn
MFSwGthKkwRYwGqVh0aJrjunBGIGMIr5v/evA3NmiIDRTA4lEF5cXk8W2EjqIpxIUL9OsgGQdfoA
HIwXn19u5kUYmmn9mI4WPh9b3wAvoPRP+zF+bftj1h8Br3z/WpYWCgzvwINYnTzoIZwJw9hlqFfF
s+P6Bdim75WAHsgFPeh3/QI5w+vloJjiZG5f07DRd1Q51rIJxOUFvTa0+D5iT+DXoOywmpchppoS
z8hoqOk0e2aqm35SMfkBpAK7ezJjNp4NRXWAbTDKkGzWJnKRvPAPodSxmILrlaVmo9Oib2nY/2SF
n739xb5dfF3wHNQppzlws2nYZiSw+zP7i0QYuB0A0Ak/bgHJETvSvLxo2wxvT8h9ZZz8zJAFIlsb
tGD8ISRdpsLEQMRINLPSTBz91L0o8ZNqSE9gSV8Ih4+xPIBiYYYWM1liqk0b9DRP3EQPe8jaJxUQ
YOJOG9QAwIaOd0rmgXxCgF8HtleZQaMgvAy8ngGnvo8nosM2WMp7HXtd0KtxF+Bmv0FjNL9gC8pg
ldrDQQExzGvOdHeX1ql7wBSLghLmhHZVYPME3NA/JmNvvbixpZyytEoToFnX8xv37Mn2tVpPThRE
181uGB3wxdfZ/Djq7fhW9nCmRpuM4MqiiqMEtFOnXdU1jiSkXr9TeKOW9nvUd5AAEuODKpvahAHG
ObQMNu16+IovOngtjrgo1VPKwWhyt0mBQBCoIKeC9NZqBH/2iDK3SLKHaP0CEv3OzJX93VdjAWpE
FwvEgCZ9eQYuLGSOWC9JZhBaNhj51ab+w6xUkryZ2GILzw0/camuaEjWA39dcE/YbPcYHbSMEIEI
Sm+qyf+py8o6jlmFlkqkEB6tfCQnMKXr33IzT3dWPMY7EBW1kl+yftNgO4E6ZCHrjlEQMd6K6USN
LjaM0LQOc/MwzYeJHO7fT2epF8DPQEQnBkQzAYhWQW0jRIxbA4ZX1oCiLZslXFNg/C1NDgClROpd
8GHaYpy6RnNYmMYx0HiNuH0zij4Fuj/Gqz8Yeap/mhvgwUxxfWAl145pw/qXzAYPgl97MTvfu97l
1bZRTl9MH9jqrvXHHtFY3w7OEKnxC3lQG0mT5/pFuvq8mHM19Nkx0xaus+qWwAIEQYLuhXaO1EUz
vSSWHqaDJ1GStaVdRGIYAGiKSG2pQprXK6qq0ypviLwToaU/YLLu9patY+YFb2TZLWdhrRO1MAXm
TNEklhZONWxl6nfesKuTPfV2pnr/7V5ab5BKXhpwVulMYMGCAxMYWaFhnwv7VRslS9HW54OJJIwj
oeQNGlmo5PXxZ2Vfpw32K+zUvHxQMySWrYGx19jutT2zC2Py0SNJgNHKa/VE2Wg/ZJOLgnWd6MgM
TtaTNXs9QKU1A7xEU7evrTT5lNgOAeJPP905BYodWJ42hK0o0sMzFN84da7jrrC9JsodNRjZa9ad
h7Y9q0Psz9KR07W1gTATOVJYvEWTBJ+GNvOosJi2kQcGl7FhRxX0oFVjSs5gQ1/xZsPtQAUZ03mi
U6i2qT5M/dRGw3x2sk/unX0u/7tnF99fDNLFC9G63RCDwKWNWBlagCDP+On2fRBbqv5XApwmhOpL
EUdUIpomfOSsaQGv8aEAmR90ZcfVF7VIgkJ5btNiN7bfpkrGNbL1Li01BFwOIOPjCRSUVwX5ykhb
ZQQ6cz7smkEt9pULPAy/A9Q80o9wInSvS3du6g0f0XcGFveeWn4SI8EgOcS1rqB0dfFTFs/jYpOt
PCn1Vs15OHdnxTskxpPh7m9v81pPFovjGqhqAvpUE7uusomm09hBxFS9GIDEU9iP2wI2vKNLAeLg
c47ksoaAkYfWRy9GDe7kzIE3SpRFsgpHCIF0a1CA2gUhiudnnS8FPdo6iItdEuG07AlHrOcVD131
e0kAI3+s6g+392kdlCIRhHNAm+LyiIuufBr3IIUZ1T7simk0/bwpy9EHIXb1s7W95B+bEoAtNd4c
cKfWZx8OpiyYWC/SxuAEvFgbdsnCgOC1thnzmKakN4aQj/oQeEkSap3zEoOn7W61vhL0++ZfqPU0
z7OVx/oQKtoO7ZJTcQDtwe3dXL+mcHyXYSBkI5cGNsHKWmbJzdHN+xBhF8tBzBmAkLk3XwdZU+6G
ubiWtLyFF4tpxrmvZ4P0oad/1ua9lT5S/qZXBys9ujndtfaR9A9FKUuOrTX+WqxwWMpkDyW1IBaA
PfO5TG3rYSqH4Xx7GzekoMvhd6ch+oLgIl8vTtVSMFhpKHHFIB6dsy9lsrstYG0dMIx6IUCwcGXS
8RlsFEM45QpwrBp0zBJWlW9KmY+HPDZkvfnrW7ZU7VQ0TaKhC8QugqFwXUXLc8wYhPFb/KaVgTsd
88CsAqM6dqMkLtzYvAVYFglFgJIDX0bYPMI7xGlOrod1/5S1x9S7f++Q7DPgM+KxcpHwuz6cZszL
2jEbPRzpU5YdPCfQ6GGSmO/NRWAUGtuGku4KRUBHoseuyhQutb5DIDvIIhfZ9/XrRZCuGSm1l/zC
9LE0v5jW+20F2zAE2KQ/v1/YpJ5pGEnGMHk4FkSNxq6nz5rTuZU/qMxoffCekZdKU1tJTm7DliLl
B9hfuF6AexefVaXWkrmCexFO6qnNHkt958gaBSQixIeVJmpNLTvWwrzwVWCH6r4mcyJlIoTbMtGy
r7wSIgz+mH9n2bnLJTq8IQFtaPrCoYB/IUN+ffxuUSm10VZzmKvU3FVFfq70rvBtq3u7rQebgjDZ
sDjeAP4R3e5cLxQvy6c5dIFfBHDsR5aUKAdNtsxn21C4BeUFpUIdCVPcmusVDRaSUXFHsSLC9+78
RtG5pZPq2Uwbn3v726taB1qI4MCkibohSgur1EUap3SsDa8GtHjmJ8a/VvzK+6/2cCZ1HDjS3sT1
Jl6JE8vGbCBzXbYQN8zf7eJc18xHg+LtJclkCDo3TxUvLF2p0aH9XFQnc/yYGl9ui1jbnOtlCDaH
cwtZxDSuI8U6j0CBpPxuo3ktQNCBzNbaHkwrTTSx7Ej7Q6xWkod5/W7C8CPliGLub0xmwb+ZdWZn
ZlmTyOGj6k9WekoSY/STxsGoaXG/s3EtTfBxzD7mlHUtiYg97h03e0ktaa58Q5UBx4WU5pKDW0Oc
sQHlyoQ4aTSVu9qNGH21sgDQDi19nZK32wqwoWPoSkDmEUNOmGcRMc2HitKhTR0SAZsBfK0PHTCt
HZlp29AyJL5QM4GDgxqA2FVtsnSgJoqwUW+cQZR5+oslXHxd0GFVoznNNHwd9cZXdGq+aLXygi5R
Wflq61h0z1SR8trCraoAZ1rzUSORlh559pgU56zK/FxB982ukzWiy4QJdz9tmTE4VEWAZX5DC5c6
K75eAP8A/AWm9Sumst7NTT24WJywiU3tjbViY3E5s8HykfggFg+IbJBmWxEQjCxTaKjRCHe1BKhU
grItiQq7y9+arO0eHGXQJDq9JQXj4CD+AiQ2ovllrRdxCGlQqTGtmEQW2kg4wDu/3lY42fcFT302
4r6sCMmiUldf9fJbX+ifb0vYOo3LFQj7pNYGR9M4VpCUZzU7NeqR1BKXfPnEdZrcAfuXiWaUTZQ0
h5GWlwwH3vXAxAZbXu4vA3M2aXyTyhqQt3fsj7Dl7y9OxLUUJD4ItFm1R5DxusH0z+0N27oul6sR
jhwdsc4IHEESxcpHbu0W7i7Pq/yyyXYI3HyiSFputhYEbhx0q8CRApe8IE+PJ61C2J5G8cP0rZBZ
GtnXBQXT1b4mecHSyFBM/6VpZc7s1tlf/npBvfq5nEbNw68nA3ylYa/X33P1nSWhDCF7S48vBS3H
dnHus1lhPG8RFI7KP+5BKSQhjWyjhNA/UyqHZCa+XxmAjQvs/W2t2vr5yHyiaI2hp7UD69SVNQEs
NY1m6uwMzDZV1PFnIzveFrN1HIj9kZ4BggVcGUGZxilBWRnt+FHmHj3vQVM/GNp4VHQDoF4/b4va
uCcoQiCLDM010DErbFid8TGNjSmJqsby03g8gEHgQeX0TQP7ApqbzmXeyfjONnbRXJgG0TgKWpNV
FlmLK7VtPS8BbPNO+eFS9Neebq9qQw3QX4kFLbPgcDKExzIv3V4hSJ5EmpW8lcZZw7zY3RLQxYn6
AdykhRdLuJGGoYzAQKqTKCYPyYPHJcZ4vUXwi0CPgdZHQECvWJZ1TlzFNpUhajQbtEu8DVyXfUr0
UmK2tioJOAfUR52lZwmB2fWFtGaVqR1PWETQfxMDCSbV9m7/D3Ge+ibsEo4OoDnoZSTc6/NBQIay
EkCVQZO06t8uBjxopjWyqHLmU1dXYZqW+9sHtJF8XGTYC63eMuEi1lldfXLAY8NZVFSg71B8QutA
a051XftF1QdDVYNz3vU5cXyzlEE//k6iXr+mmLEz8c+SfVqI7a731XPNvjWRMo7c3n7mJN3lnbvT
7OpAWPZgp0Pte13tt4axB6Y/95MO2Ve7VPZmTnynaX41xMT/Xd21LZPc+C3VQoc+MupLHXLVOKTQ
qQRnRNtHCXCLg9LKrMc0ddG6HneywvByCVabAAOGRB/i8FULTuYaBUWZj0aZsasxUDfMh0Lbsenr
7aPe0iZYEqDHLv0SK/CH1B0KomQ6BV8IP9eF9kFTCgn4w9amYcgItULkFGAshRJ36rBOtdOyR1i8
15zMZxS007VEZbfWcSlE0Bk3dTrklIo+8oonpj/LYPvW+d2lkQPngJY7XHixY0xRew2VZ32I4gWH
Lv3Fi9SfyXttAoBZfdUKsA3ICvebK7oQKTz3JaanpkbVhshoNEyPa59KYzjcf/iXqxIesD4v45oU
WJU6P2vWQ9UF/+n7tnDyTTyYsZ3h+0n1qzT+aWTg4ZtbhCwobiP6z1fcij0uKTXVnEXMHYOsyHfV
/QMNOHecN9Kt8E9VcdivKFSrtTH2C4D3Vy+I679oOHFQkcbwIt7cFbScRrv/azixM3IqMUfYdwMi
YvZUFvFbamTvuSbjJdx8teA6oPtumaNdDRmRxLRTWqLjxM6PHrjB0xcA6Pt5YoJCMNmT/lvediez
k7hlW0eFpgQ4f8h94H9C6mq0nVRTMxVN10WYvvPp9X5Nu/z8Iv7CNwarl5YN3oz7ifa+/h1t+be/
v2XD4KuA4g0xircqV/QeeJiNGZdR7z6TAVl+C6R+k6SZe/NoLqUIDgUYJwZt0rBJsTsV74Vimucy
TqxPbdspL/WsVYB/4bFP5vQbsEDSUDemUvIbts7pYnpAbPgyK7uZ+9keotxkfnGwFFkTz/ZO/hlP
EGyCy5zaSQpMD9T2LtN3unuU6pq+KJPwdiILh6Q83k/MO4mLiHN3MgqvoxFhaEPTK98G6EcbZ/uU
f+nixzk5avFXZn+PmwwljtPoZoGWfXTZ24wGKQ25moICrNL8lxf8XI6d37TPJpM4wRv7cPkbRdxK
6tast4eeRg3dg+y5dk69jEpTJkJ4E9PCKBubMxoNxRekdI0286n6dvfFuFqGoLIOJlvSzsAyrOoV
kS+I3H1WSZ6pdZwF1wGlSIzGI6DDf1xfbmWaMgbyPhqpZTq+TKWqhEAARtHQG4sgm2tjx5nyNpVF
d7q9uK0LeSVZeCD1xlMsuyc0csosaM2T2bx4Vb9PC93PzMjpD3kTzenX21I3riBoHvEuAzjVWbp/
r5ebFm1XaRaEmpgp6jDO+vP29zc8S4ApA1YMwGJwZS3BVo4MtlIf9CbKChqQ9js1bEBKHRj5j3KE
daCx2x0TzWgi0zyotl/aT8Q7akQShW0pOeJhIJpgLBDPmqDkjQH+i7Ydm6gbgr45F/M+bve3N2xL
/xBva6CJQzQCVpnrA1Ewq9vRGH18hQ1qL7DM12HOdrz7nNZnIlP2rdO/FCY8lHGmFursQpg5+Q2w
m2VTh+v8CEgILhYjnL45kTwhA76vNa9e+W0CDDH9SUFTYVoSv39Lz9A9ACwdRDCLf3O9bV6HHoLY
U2lkpO8OAYABCi8YTTK6f24fz9aOYdQNE1BLU/lKn/WGc3fklEYg9vD9IZcBIG18Hxl2KBhwnVBF
0oQdy0vVnGsvmyL2VdceiYy9YfPzSB+BcQvAWKaYRchxVuDxrKeoeErt74755e7dQdJ+ya2i+Rdj
I4s+XHhGpIdD1mQeBzPMl5Zk/jT/jQC0Y2NeBAV3JHauBXA8v6426zxiZhEoyp5TWYZV24i+fgMg
Ir8OBxIO87UIVytsXlIbk9KDp4GKtvvYxvSLkbYvnDmBQ5hPh+4pnhQflatHtXJ/TsjIuBwubT2D
qtAL9MJ+IGX3szHtCAPh93ufl7/PFHyaFMgm6GcxWGQiCaQ2jS9rydnSEZQvly5i2Dgkm643wOwd
m/NmYpGjOH6OntE+l5ziogaCy4Qy6e+xUbQVrfIAWQswy6FTWGTPsxZMVvsR3A+ntu19J83RS0f5
7rZeblgHCMToswb0C7QbCXtGdcytecD8i+JusHd0mH+MbusEpMvPnI7/3ha2tX+/h+zBJ+6gPiso
UKI3aT7YSAk6fjc93Uv+uLQUYx34MKpkiAPEF9WIrSYzqTtEoGSussOo7ExZqL61XbquAjAPrInL
RbvWAMNoerfUChZNkxY6KRgsQP3M5+IDr2XZv01RSGtiqkTVke0QLnRGFZfac8mizMy+tjPZ9Vnx
yeXuqR9kKKqb54J3G81MDsiLRNOaIJ8GcL6ZRbQp/H2Df90+9y0HDlTvmGBBRhthmxi/eyYMQDyM
Y5TXpuarw/jM1fZZM5ITGtnnM3q/D0zLX6zMOE5F+RdmAaP3mKkC8jTSqILfmtfFiLLhwCNTf7Wt
D1lwe3Ebng+GKZCNRDoSMjzBsmOITe3KcRojqnR+nb6rZhhnklz61gHB5cZgLqz4MmN8rXasoxWY
l2AWkt7e/VCQh729hi1du/y+4Fo1M5IuHqY+EVdn57kvo6rP38ecffJQdLwtanMp6EZHyz/GmdDB
e72UuhkKgO5lI9Do3ll+0mV0wpvHgQzqUnpYCO0FG0NijasY+8cNHZ707tEg4UD/QqGWJO3/iRDf
GdCWdd6UQ0TlZb6Zlr4rUamt40DXJ/Dnlv5m6JSwR5OyEDbaEyiKD275Mukv43BSJVHV1kYtRKCw
MItHtbr0uT1w3g9TNOivevtKybGTdbFsnTWsPHCysV0L/Nj1OrRuamtiUVBokDeAZfOPt1Vpqz6C
8An2eElqA8RDcG25QVVgRLRqNDtt+XVEL+OuMJ3kmJDW8NV+rvZI2E4P/ZzbuxFkC7uy6trXjnua
5P5sLBT8LugEAvAoWo5+l1IuvLuqMSZASwGwUpuQHPJ6v+z2t9e6HLngGFxJEIwYH+jo2hwS2u5A
uyBRPsbaUw4XZ/DL/GlUJQvamPFCy+bFigQVTAH16QB1D/BqCQ366YtaGgcHU7p5DDaeQwyctXr6
kPTTYaiSoDX2JKVBYsdAWDgmjB+rIqpVWel641ogioH/7KLKh2lLwdI6blWbRG3wIoK0uHTqU29/
bWPgyPLi8+3d3jpPeOnoU8PbC6ptQRL0SrVKMwa2RscCq9ybRIbKtnH7sBQNk09gPF/j7aeegXFA
B75KorhBqz8Xyova1ZJT3FgGiOiWm4GIBvRtwjJGg8JZokjM8+y98Gv29e5duvq8oJMZr5zMKQhD
g0oS0GMNJKf7BcDZwmz64nKvmgg6zrhFaq+PADibAXn9P35+0beLW+tkk0HaBp9P0slXQ2bJiJO2
9v/y9wv7XzQ2cZoi7iMyu/70bc5klZ0NLUKFFt3I6EHEYyoesGoiRTUCmQEjSwF3AX/z2HNJJnpT
hIZhG3vps0fker1JEzfqccoR9HUNOVawq/O4r/8CbAZlZviHAPwFG6CYhZ0IcYhFEh61VoB5ftkw
+tY5XH5ecJ8SYEhNs6eMkZbs6ir4m2uGoicQnpbugxXCTMGcQR31HA5m3+w0/JH4G1tHAIwcACAC
xQYZBOEInLSe0XFk8ahiQZ/4tAzm+zEHMJOGrJoD+M4lgyOIYCmPc2eckZ6wNH+PsdP7vT4bgTMY
ohZThMaQay1ibmIOzO55pPNgUPwslWjpYmqE5xFDZwAccBH/Ychu0YCLq4yQ0M54gROOk+cZye/G
6AKDPLv1Y4ahppxL6lAbL9GVOGG7kC+eOY3jERc7+KG+U+Y39t/sGDDM8QhjqmE1ylSwjqnWDBF9
cZjLo4w9eMOfwIQZbhuGpTzERcL73rMKg6dViwPnmvKIxKFzylOX/tJBaQyOSVcB1OBUJo/JXNv7
OW/TuyMapNkQz0A6YJNW2cLcU4yYL7makfwCIC237u83vBYgHFE59L0FwHIkg14n/THl53ufJnze
xVQ5svd4nER4r0rT4H3mCGOcEWPk5hfdkmj08vuuNfpagBAnDay0xhjQ3ZHZHTjbd1nI9ePfrMGG
h740mq1ykiNJW7fvXBbl7UuihDK4qq0VIE2POAk4agBYFLx/xbT6sWRgHStN8sQZUDHgrhPkzbgk
w70hSPutyiYGf2BmBPPedeh0tDo6RKVa752SHFX84ZMsIbN+RUB6jGaoJf0JU+MI7gKQOEkFlK8+
6kMboz66KksuyQQI7kKf6WplFgYEjADQdGM/NSRK9TuoE7QKfgIS3BYGS4B1KYhgSZ92gwcRWZ3u
J+u1sT4V9F9r/FpOJ9Uc/KRv/Qn42g0t/GHqdlPc7Yv7+0XgsaDNQkO2dinjC48BElCVMrmNGyrt
6LtuG9iWpKFjQyMQ0QIC3f5t30SnRXcGyoehd0K9MXxj6PZVrX+wimp39wVCWgtNtPBbMOAmLkQd
B89sitYJAecZaGUbFFw2gLyhEwidAc6FhgQ8AiJMrBm7NI29zA1Lu/Hr0ggKVVK525KAxBzMGCZl
0PEn3B6DeKOqaMRbZqmX+QJ2v6WH6/7n+4Ihc5Q6tjyWeaE5BT3I7L7cfwaXnxeUiagOG6cenx/B
F1xWAQER+l9IALgfGmXRcAhrf+1btEk/NgUQS8KuBNd6icYz2VDh5hFcSFjU+cJ76bqpHlsdEtLq
df6MMPv2AtbOEd5YIIICmATlM4QJ159v9YZWbpzi8132PJlK7rfEY76t2P8Qdzh1nnIG0Nhf7Nql
UGHX0ByLAdYu90LeAuBXUYNK1mK+dckvJQi71ud6N3kWJMzFIckCQs/kfrcVNZhlXk1HULIwC13v
HE+znFKU8EPwKfiWio7XuxMNOBcYY6BTamA/d8U3xajhHQ2xE45BzT/1ycfbJ7/2U68/L5j7xhpn
S2f4fAXsD2C4pNahac+5e/9ZY4QMI/cLugWYi4QrThLDKEazjEO1xjDsi1W9317Gxv24+r6gwPVc
oQET2b1wNgKvPRj3x4eIaNAai1QPEjurtjKzmvESzV0cOvxD5pfZ6+2fv6GoV58XtidLkMWoGD4P
hJRh8N15Z9zvjV5JEDaoYFZhzgMkoMl+2Bf397pjf+A2INcAZcXg0fU1YMiUZZXTx3jnVP9s5jLi
mA01RTkVXuIyuwWUM+GauURR44p3Cuxf1flVAlahuopob/ioDkmcxU1Z6CFYXlPUIsWmNM0mBfCx
Rri73g86fLOMj0z/psjaYbY0Fo/2/0sRExo6GHBGWkLK7JY7m3koR//FkeM9wqWDbUckIthXjoZ/
MLKPcbizyyFw+z64rbTbK/jzfcG6Tk1qqanLYiCQpH7yaMx/8UCA1QEBFKizFvUSIlDMpSg5Q3t/
WCnvbvpOdrd//9alu/i8K0QfJjVpPOYw3Rp/LKwfifVDVyTe9NYWoaqBvCQaedESIWwRsEsbarAm
Box7fdBm9TmptU+3V7EYaMFfX8B+kfPB0w3IveUnXHgGeuG0epV6XtjmGGeZnSQoQQJs1d7R0ZMD
eitLybFvXQ88Q8gpIubHH+FUuDVYCdOwJk0xAzrmoAzPAZ8StanE7dxc2R9BYm1oLnkxMA5BCvmg
j69pTXdG3wBI1QuVWGbgt1flWb+hITCKJKxKt5V6MjUos9Hv7T07FfPj5Py8fVRb2gAfGgVmcGCh
SVJQuDZOBmBNwombiwwZG79Bf+ttCRtbZqFYB4h7pEnXffZDbGSqUtR2aLhvWXtqAe6Ypl8zhfhW
LRG1sRiIAqfLgma5MH1c61095G7SVcwOh2dX/2gN326vZOM8UD3FVqEtzQYYlXhzWldJst+MK4a2
I+U/ZVU/uGPkMRkZ1m81Ei4QoI2Xx1FD5yokXi9EB/NN4TajHXJWT341Z495Wj0Mtr1Lc/6Dj6MK
9iXjTbfG3WhX+/uXielA5PDchc5OnKBKqmLSSZ86IePVQ2qe0hevPiSld78dAlUe0s+L+7XOD2tW
a3ZDDTGDdkz2wyDRhY0y68Jr+Of7gjKUOhhy7Bj8OADb8dUuAQXPzqLnERRj00Pd4tICMtPUz55y
ur1/Gzb8SvByIS6s30ztOos7LEwJbe8zWsnGz7cFbNyoKwGCY4OcGEhcDQjgwxSoOVpXkaBKG+Kj
xRH//em2tI1LBYhttM6ZsK9rht/M7uJUs3GpFBLayveWyHKeW8sBEMFCKbNwrIppj6ribo1hQAVg
ZbbfxG9WMvqWxQ9aUR3yvD3cXs7W6VxKE9Qiz2K3R2CphImuDX6RYFY5yR8BbCrZti058AoXSHpY
vlV6r6zSWC2ADh023XweGvpEMLWcF7IK+9bmAVgBs2ULIYghAi61njHOSYfl6ASUNhh6DJEKGUFr
0pP7wyV0fCPNBacBMblokxR7zAtqKsBCMVtk3ILck5jXjR0DKhnwTzDdi35pc/n7i3szeIVDarP0
wgQX1fOraa/JKJ43dPlKhHD4TtXqFmkqZHVeUxugzhLd2vg80E+WcW7UitagGurcKuZQu24I9L1z
Vzf7skwlOcLlzRdeBpTsUOyCe4WGdfEUZrifnKUIajxTCTzzrbFfa/tgeJhd+h7TFyqFAN5a06XA
5e8vToXUM/dMAwL7rzQpArwDEr3aOHYPTB0LHiyweVel2gTBfqP2FWbugXehnLzcV4yPt+/81hpQ
KARPDmpt6HUTHCk2ZmM1GgZmxh9mB70fEoO/cQcBpwZfF14HRqvFnkdEfuWc9FoS8a4ygqF3/Tbl
p4b9VAwwvw3W/On+5SyZ/AXIGiPkYuWg1TjlaBtKo9F9BMuVjFh7a7dgIRdyCACSIIK+PnEUhgk3
hy6NHOcX7zPfk/z8rQO//L6QWJjiskxY3KRR3rApsKdmR2K2V3tTRsEnEyR4UXUFMIK2xEJQHOyL
oCwCyiSBxwbGOXBJkWkDc6ltLz1p15ulz7ZLHArEiJonB+o0T2XengZu7EpXfyoqp/BREtsBe7n1
wcUYpZqHbOyECfTbKvE7GyrahYvfIQYmWZIMxsziJDIdhYbUyK163xj6q+fFwAsurHyPwkPzaHI4
4m5vfS0Su3+cgSDrN92k/1RbGYbvlqG6/EGCFrULs5pTY2PweB2A/Oz3xSfgFydJpC/ISWj3H2dJ
cLbR6r+AV6NsroGcDo1Dy0W9sFU1PMrKsXExPJw8qNC+o8XId7T2I8ekum82jB6dsW4CzW0TcIx5
ja/XBKS/w8D8tiv5TqVNuyPJQHYIas1dlpHiEcWl7uCZskGt5alZHRgi5KW1111XYfosw4Q2wG2j
2h1frWL8ADq5MLHynec1kuTR5j24ELVc+Itt0Vhi50qfpVHrGPB23lM0xcW55CZsWY0lT4+yPDpi
0Dd4LcSZZjUZ6RyHtNIDqzjVleyhkEkQHm8l5lYMVoY4ZEPEpn3mfr59h2TfF7Sn7/IsLWx8X/1V
ZjuLSV4J2ecFr31SbQBXdvh8FSNlHpiNJJ7aUqjLAxAskU0zVS1dLQ5H+5EWE/gU4yDPXgtTBsmw
9dxh/BsJVfSNos6wLPRCnao4a0rdjePQip8V7zxq2c4dNPAaA5BXBp2wKQsahdkSpFrR3Hktixhc
RQ7aVLCo9NlLMavTvDb9BAYJba/fz5myILovNOBo1QS5j7CDTVuoHkylEgKcZ99k5b4x4y9prfwc
k/Z4W9c2DwvRFNB+PYANiUk4wtqhAocRctOUBEbypNNprydPBQZT/5sg4dKMFgAMjRmC9OKBYJi5
6M+11QOvW2J7t2yMh65T9K+j6XE1AtSY/Wh6DIndWUnPTZk9g3LzRKdEUpbdiuoRIv6RIyjEOCBE
iUEMj6KH9ynNyftIMNE06N7eKOdnhehBDcKdmhqHXlWPvVF+vb2fWwqJc3PAAIbTW1EYJJZSVKg2
wP/OmV81o680uT8qbwXSc5XEbf2d7RXfiEthwmJrm/e1PtlxmFSgJCpMM8FT7vxsMnd4MGJGjm3T
24HREjVQDA2jYxWAg05et5gvaJSvsx6M4Ghz2TuTXv8kqfNF0cpHN7bxIs/0Kbb10vemQn+yNBS5
wTeTHfpCsXymYo69xpBPoMBP8K2593Yl/AcgwFfJBzvP43NDO++xnCo78Erg/GD82guqnManTo0H
OD1m/JJWGWAvJs179JLyvcl59zijwWkHjIDsOHLTDXKej+e2MuuXyWZ0H1e9HrilHT93efEvH8hh
IMNQ+tZYdoGa2exF6WkTdPnk+GBXif2pov1ZH1CoQHu3OfH/Ie3KeiTFme0vssRueAVyqa2Tql5r
XlCvYLMYzM6vv4eR7nSmEyWq+jSteekWkbbDdjjixDl+kT/w2eshSz6ZgYhROUwcnuyElRTHrGff
JtKmIbTq8IOd+QdCJekXbCKnGJx4+3m2PL9vhvRgzQXaZ81x+GMzdwhvu9DVRQAyRKDIwMQFCIaG
HN/lmZYMFitmdDdHMZ8+54X1EboO+9smrnbjpQk1q8uRKLc7By8SO330yi/ECXL287aJq42gmFDi
OxbXkg9CS0CfAr7C5leXdiEF5xP7xiy6cYitDgfHP1LUuHeuHr0UXAex1jZJJHSQLZT3xvSnjf+8
YzxnNpRbrQIk3zZFl0TtSMJiAonw8EPIym/6h9HcglivDmhpKcOLAd1X6gvOAP7cpWDgjCArEybG
P0Nh7Gstfse0gYgdfecL6dAVxRiUM1zIU+LydHVySMY7G1KVJt24ydaGcm7EvPTmOWGp1XIYkUUS
gBjsR8PG79qY3t1eni0zyvIQ1s+VVi/pNPfzlEVi/lBs1SbXTXigxV2Ikq8Y+XqEyWgHRx6yr3oe
TKQ76mPP/ertAPuFDRXIQqTTFty4evlbJkrr1ELh2DmM9pdS/+f2VF3FFsvnHbxJ0b+kg91o2bln
8Vk1ELBOdATjmLwPpgeBbGbesykNtcHaCPpXpwwArAUk7aG8oyw+ChigCIkdctL0Vyf9FdNjukXI
dzUaF80meFSAoAkptSuaphpiI5wTF1F/71vz8z7ojY35WhsE8J5g+8O75RpoZMa4xLoWl4BLoqH/
BxxwRffx9pKsHvlnJlTvdYH6afSZnPI8ELNfZW99WyyH8dn3lyGeLbk1oZrObHwfnKsPInrHj4cr
Lb2wy7NXua+WzT2ZXoxFZmnnzzl9Iq7cmCD9apmXEaD10UEJF0k6tRdtjhsDhWmciNYIiRloqpd7
lGHje7ezUJdMBpTaXUh5AjFQBaLg077UDHmAVCYPbL1iP7Wq1UOTFd7OnrNs8kntbXWXrd54Zz9R
ecCZfWmUsslx43n1TzDKtLu6m54p0Z/mWgas7Dae7atOc2ZPmXdHG+NZz1gSUZbuLDcN2PDz9squ
jmgh2UAQgp4oVazDqDhxqhQnheN8nTwtaIsHG80mc/UCbq/bptY2GYguNejVIUl21dSVopTdpobE
+maHmIWWsUuq3TtMIBeto3MM3W8qz0Fd69YIOiFyaiqe3k1QcTk4/RgfyqbeSnYsS30RmOMJAuY4
eCCODSSRlHMvd6FG1Ao00+vd9DHzCtvvRPJtLtlHBF6/5YyH6ujqW4z3q1aR+AUMecHWqu/TEi2l
0Chq9VPVpbtEO/By9O36C4939fwwg+bx9nyueAdUSlwUM8B7gENeuUdsN05ILzztFIs/SQnyAxb7
Azo3TfpQg0jstrHFma9mFOQRCyh5uRkVZ4+1CeJBvIRwSDnED9TEs3hifb6XOoinLMLB1kntnVU4
zLc43VL8WfFOVKGXBAPm9bqyD0JGOWQJ10+93gaa8U3KlzglG0O8rurDa/BsxCGHnN8121DCq9Rj
ja6fXOM5nQ2/G+4NoflJv+c0TOIdrgUv+3F7Xv/1emViAVdCl9FS+nDQOX15NbQxHql5XtsnS2T1
DjpdoLU1SbpjdasdC60xw67QP2dzISEyLufm0LdtGcxz2/x2pTuGDhP6B69Kpe9VtPMzzWkPhkzl
a2827cdSytk36yl7Gmo0eSHYNF6Mei73eoK7QpsKOGo9smc5Oa/jVBfHkY5GoGldv8fzsggoeEny
UORM7ByppXsyZ+OuqdHi6IPgIwlGHCWneCbOx05Cd7fWqy2s0srSozkX7epLZROKSMpW5hpvbHSU
I5sFMDb53Xdo+thIWmyZUG7/lDQ9LbSlhOY9mfpL3r4IdyP5t3JXoD8NvAF4UyL5rcZ8Fmeoe9Us
PrGx/ocTCK+4lB1vu9LKFX3hScvfnwUZSWtqaWO19gkKmGGj71PoK4PZDO/+23bWpgvXBP4DYcnC
CnRpJ+8sT4xSd0+2exT6g0AkkO5vm1gZCkChf00sJ+3ZUCpch0UuYILovgkEwHifTnfk1zuM4DhZ
JC+XmrbqWXOVQSu4d09u9tHSj7wORIZNtCVWtXJyAvD214ziXW2dzp2Ww0xuFyHyNLr5Ox3CsT5V
1eQX9SsIx26P67rmBf3Hc4vKkZIbhIhGtO4pzr1gbt2AcqD7YrZrPeHHxYMx7U1kxwz9x1jsOufu
tvk19wCxOEjaESgCLaK4x1jTpDJI7p5qZj+MtfMQs+bT4G4hMddOawubCVynqLNe97CkcrIyStDv
k9Ui8EYwwzU+SXHjEuE76Xcjuy8t298Un1sd3plZ49I1C2hTymyQ7omKT7088DTwtroYt0wojslm
Rlg31+jOScRPc8p+9CPbjcVW1mZtk51PoOKYkAIUVE8wgeb4VeTHeknTaYfB3L3dH9CJgEwa4BCg
WVAiB8rQKFJNBj2BcsOvjJeefcrdLRaxtbGYKPBraDiGXLa6lzVceDQdAbmyenNXTl5gzkZQFd8b
tjEaa9US6E3AWYnXM26ly/W3hdmVXEvQWwGhs/3IXRpU89x/NgsPvW8Ok9+oxcg+1rXJb0c27G1o
xBx5WXsHSKOlgLl5OqguCDHvB1bWd2VSVUFnUr6r7DS75zIv7x2GeuxALCOYwQL7ajtiDJy60nzA
/oawGxtnz2vXBtu2NpSJL2wuX1poo//muagfRjt398iJZfumsvA6oeDla7rYfUwZmULbZXLPBR0/
6DNnd5PHcYs3HfvQTsD+oiVC+FXjkCcuuy0+oLVHJMTbATVFehXeoCIXwQbQzKXjIVfgzjrI5cGp
fwwgo5OCY4AfiRT3TW7fCcYPsY5uwcm7c0i762j8Nc+tw223XL2R8bb6N/l2re8wlKbWmyJHajnV
QQ7A869NswUQXtvIC58X2PZR79YN5awgrawTqzSARrYXFqeq3tedNfoz0d9xJYO5HPlq0G0B0Kag
hNN2rFyGbvtTS4unTjf3epZ/cOata3nlgfMvtc//+75yLVuzJDMh2GX18BnEvlbzKB0wtTb31fw8
FPvbC7S60cA4iFMDDIeo2VxuNJGNg4MQ1jn1HIIExbEQ3+Gh/qC/3Laz5ggIZZYuEUSXV7leQGwk
543lnGZbBKn+j/d22VXcxwvufcEfoddXLZIWdsf51CXuKQ0ktDC9zZfgmp9ZIP6EYiiEqdBNfDlV
RdyhmCxSXLlAUWQhz46a+47VODexrNZZRGZ6kFm1FhON/pxB+EwLYv6YfHv7UkAjCFsF/EvXiVc7
55M1c42epP1C4ojv3v55tFsupXH8uQpcB4PhjuobuC+YHJ0M3emTf9vCcvgrjznQ74AoEIh9sGqo
YX4vW8pRko9PECUJqr7/hfjoTjSub6Z4Mcmq3ViVLXvKhmz7QoNeHKq6JO8+mNI6lEl3TAxU72Lv
XrTtRhH5GsUETz4fn3KXy9hLTCKn+BS3lQRfiK4/xyn9bQlSHppJensmc+nHeiJCjco/PSlfoVqf
HGc62SdhpuPn2/NtGGunxPnJp5S5qKXpyb+wFq832UNdcWdvuCw/5EP8FdWCea+hUMiJNJ9Gk9T7
eTLju7brq90c286+TBu5c+26CWe9r/2uyvDesOyfJmqhh3yqk/typl3YxqjDEiMudug/sHYpK3T0
sHs90kqSwFbleK/2ICgUVbwiTBuBQiqilUNONbarpg4y8G0uw9oAUW5e61DbylGcLb2+f8jZyO68
1huFL10Ad2kM6nSAdWTQs8nel5Uo79vE9PYWm6f9WI85Os/t0icj+vEadKofMgE3TngzHLWUUx+p
+vmzO1GEBf2QHaAnbB+5rseBo6EqOzSt9mJR1E9m5GjB4uTTSps+aHFi3EET+nOBf/Wh6b1yN9N5
PjSF9Uqd/MecWXRvjMSBlh9/tLTikOMFsSO1WZxY6daHYRjzwKyH0h8rE0oHc9I/sokTMH3kU5CD
qMV3u2R6gb5R6ld5IgNZ8Th06Iy/QJFkB23NLoQanfhsl6kMO11oYeeI/IAeBCuA3usYAJ/efkB7
mnOA/o+z61ywu4PjcQyZBBzZ6atPXuYOuj/jJt7hhVoYwdB2ToBSKArjTYV6UcKSJ5pVLKzZOPsj
MO9+bs6/6wn68rLTtd0gjBo4d9n6ZYbgDBCb7kNfCm1njVMeTmaa74zC6h+agelomup6/Mj4n046
xueY9/q9J+ngBdCl7r+3ZaLbYUlMoKUh+OC1WenrCF/3kGf4U/T96IPUsviTdOS7Mcjyac4RHLZe
yV66iYDMvRuGACgeivdFRYEOrLwX19un+v0QfxxL14tSUjiH2W5j/NaJPlSl3YVJUgMDDK2ENhTd
bD9mJSueilSbg76rPH9qqjY0yqL6nBq0jmY3hzPClco7MP0yXxtGDQ9EhhBQB9qXEmmgDt9Tfa8x
DShJmb1aefuHSll8cLvODFDiMv5YdeLurSJJDuhHHh49brphB37o/WiJKszbcvLBn9ec8hpgVWIk
1b6sm/6eQbgXQj9zU+6cpiMhxXn50NiDc4/yKwY6FizMtfz3IOPu0A8peyacsQAynMlnwxn01vd4
j6R4kvTaHRXZdCgqWftmoqf3Oife0dBaO6BzmkJnQXcPotHHUOhDv6sraQF61cTBXA7pHTOb6tDP
f/rOCFL4bYOCbWiCguEdlwPqlvYie6RdEzppQ08HR4j4JByxCO51td+U6R7/+I+I20dHbgkarZ2N
CwBsYcMB5Zz6VBmTzpQJyM1P9egdzRpYVzE2RyFjnArGFsJ1LYzCcbPgwLBhr5iixWS6Al3c8SlN
QqxKtQWSXP0+sty2DXIPkNspV08nuVFyBvhcYUGGT+rPzVRuJfBX4qiFjwFZRqS1ruUwaQn2Za9h
DtSxDxp4yfiODG/PjlyYUOIo4MoyYk8w0Ym9Wxq+AQGu8s1QRqSbKN5ZuC4hM4Dr8TJYy3GJ6GYK
2U0PDFL3km+EAStLgQVeMHhLgwNc+fLzvYGX2ZTZUPV0Ayd03owjxa8HEAFYP7TnALytvpo0fa4K
d+YRKxp/oEhsT59uhw1rA8AzCThY1OExBmV+Cp2kTjpB0bNJApmiuX3/v31ficdHvWob6uD79Cu3
9iPZ8KGVqA/dRDb6TMC8D/Clkh+qEonOQAbRj8r27pn3BS2HfB6DlqJC0P58x1DObClThcvOLr25
YdG4n6yPmrbx+FodCtI2UFnE6+UKajG6xHWdSfCoz+kzYG/4v8XEHgF6WFYbq7JlS3FbVppONSB+
iUy0/QRjwr/NvQZsVOvkgZGVtg+e76+3Z2/lQKEImZGeXF7/V/gLok2J2U6cR2kJ/qj4cWLinsWv
t42sefPy5AClN44tOMXldoypOWn96PHI8j7YhZ9vQUeXeVEeNeCBBKIYVxdADGrWxvCYyRHpc5C5
Ux+yzn6r/dTjYRd7G0CPLUPKxnd75rp5hY1v6r9c91sJSddYfrLFRt1+xQ8uxqNsH7D16iUrNZwv
8z8CwMWqoX4BHjE7eW6M77fXZsUBLmwp24e44KbPdINHXRWZ8aGvIjYc3mECoLt/EdgL8PZy+a00
bS2jwvJn7Ftr7fi0c7QNN15dGFTS0emsgTJepYuyp8IpUwhNRH2WT6DPKHj6CQJm6UvdMCgxmpW2
UZFbcWnQRaLVEJ1tSzFdcWk601gac8Mjae1mf7B275iys88rj0atg6CDFkseDUaM1hH+gbvanWFq
G0W/9Wn7OwrFn+O0b9ohaXnUzL4b/1OxfVrt43gjabJlRXFnNiGw9eKaRzO5t6s7Yn0SDVwg+N+m
THFk3cL6tx5WhIGruaoBdrEeG29/28ha5QrrjiAZq45DU1PWXTRAVGsWjpqp0nM8FiD2YTBUckCU
NT11AqVAvC0yUFQUVhHwrtBCCwdfWCSZ2Bjvugf+/SWKi0CDlCQixS+hcWhOO6JtDHXr+4pvtGkK
0BzFIWRgv4bgxLs9k6tnHDhRcbOiFnjF4zIMGTH4gOUam+ciezK6lziLTHYH3ab3TNSZJSXWAcuR
3sx1j9uH/AYqd34zSxNI6hbpnP8fyeL+Z4lHWRAHDdTYRJ4Ei09sWVmQ4W15e7qWx8PVFbcATBZF
YWRRldWeegKWjR6rXeR46Y9BSn7MXbxb2maapPe74lfz5l7kZVy4VEEXhB5O3KyX46qM1E6Qas6i
vPdN+7m0ottDWnMw1OftBVoClm61ax9Stmk5Z14WWYe6O83ZBvvbMu3qjAEmg25qKLxcgw6rJq29
MTGgjWp/t0Qw7D1j78Sfbo/hupsEkwRMDF59UOK+Luvl2RAb9QQrS0+7/Djy0OEPeYI+wJAAGjC0
sz+RoDW3dAxXJw/s/7CJNvGrmgAYjXU7G2bYRRPGp0FuBPBrnwelKBhSl+bUK17kOC+hWSiHPAKe
cuR7xn7cnreV7y9QJmz95QCjqm9Nid3OrslYFHcv1mtdbwAMtj6v7BbAN8uBe/h8WkEpj4Xp2IW3
B7ASNp0PQA05RVG2+pCDy8CJrftGah/HAZAZW26d8qt2TBfBObBlaGBTDhcDdPlNaRUs0hoZNu7v
FlnLd8DWgVn/a2M5qs8OsIL3tJxzvNbaUfpWD71KVqHo+fY3OWoJgOeBbBu6mKrQWCUdNiBGZ1Fd
I2AinzRxvL0kKxse7/IlALQXQyqbWkJTK8ljE1Se9gww3J+srfcWeZDo93m7Iew8sMIBwokjRpkv
bre16CCRGBXJKTX/kO5PO9LAmrZqNWsDOrejxM2GpKjkzxiQqf8o83vBfso+pO1Wk/vaZllAk3iY
4QF49VjXOpkU1oxcwGBMYeyloFvdSr2tjsQAOBLtpaBzV+uLs55LzcmmNAJ1RuI7WnV0efnZpORI
qi3a0rUdA97+/2yZl95sTDXLJF5LuLYMz/fqJEadnsShYcfz7rYjrEWDoPFdKGqRwYRe/fJbznYO
yXnS2mkPRhNEfR5SpSC7+O025N4oRWin6R+j0XYjjm8/pt6uj7XfmRVvvERWx3v2G5QTomxR8Z5c
jLfXeyeQpbsDX/Mzctxb2eFVPzkzpLj93MzcjYWGI891HvMWKdS5ccnGlK4aQTJiKRQD+qBytpZN
XrRza6UR9DQhwLKlMLT1+eXvzxaMOtOYJLEDR3RDHXm1d1xr4NsCdgTEGiD0UHxP9zqpGQn4IgqI
yKGlkD0OiUfec/ycGVHG0EHLRx+GLo20OjLN76ljHgyjCHTj423vXnUslAKWWvdS9lHsiHQq7Gax
49G7qT2g+IB6xhbEa21BAH/HSgM4DXiIYoQyF4q2dYa7x/wD5FCibUSBa4PAu3jhbcFb/UrecoDU
aJNzFwte7kQeemIHidbb87Q6hDMTyqKnZTHnbQ4TXr1LkpCGtz+/PgIE/UuYh1tN2XaoVRlVMiFV
XjngaIVMxdTuCrHxRF95XnjAvv1nRLlqhJZD0M9BGhCvMbuJNHZPyCOpjln+vat/tP1GfLY1puXn
nG3DNqubhCcwJ7RPccrAsHGwtzjf15flvyGpScdSjEWmATgD2dy7jB7IxrJszJgabRRkLqGhjWUZ
bZTayXic2HistW7n5t1TYxUvcrD2KChvbP5lIZRXzflCqYCtqkZTSjNmMEv+SczO53HkGREvh8PY
1D5aLf4n5/tX6vxsobxh6hytwCQmEzkIMqfgQDFixNTdRnS44RHGsppnhoYuHnF/wpAjfsXpswMV
gHI83h7MWhRy5uRq1yRNDF1KPUXOLtkxdqyrJ6/26y0c0qrfIZhaMDzWdScITxhz6IiCAYEaQ5zx
sH1HO90ij/KfBeXG14mJ+jgwnhEVlT+8om3Wvz1RW0NQjhxnkpnrEjhZm53KY7/Fzr261gsBJoQQ
cK+oeqWSlkg5OgQBp2X5bHyup69l/PYUOubor43lN5z5U5IXRTu64PXXPRGU/e/Z/tR0e23G2/zP
7claJuNqR55ZUlbDpE0y2CJB3nHYtbP0K7AfGHofcAAZmnTe37a2vjR/x6Usjcdbx0wazB2hRwf6
MWzjfFl+7a3RKBcBmgvsXCcuqmn6I49/uPyLAG16n/28PYxVM9CpQCproY11lDuz7jq3pvOI5GLh
RUMqHgQz/JrMAc+s7+8wBar5JSMCbkC1WJvUSW3T3mPRXDiAvE1G+8icuTtYXTlELriq3zyDkBdB
IIMKPVD/KH9eeh7jY1t7gteR95FXx968k8kxqzaOsms3gBHEAoAZgEEavfmXRiqpx7rHaBXZP2vv
i2V8vj1n1zv08vOKF3QD08SoO1VU5X0gmqDoQjeeNyZq1Qh0IxfaPlS5VcIxSsnMKotXEe3uZer5
HZCnbNo4B1aNoNESso0IoEA8eTlRgjJGUmGIiMppPGYs718txrvP1lB74e1Ju14ThGf/SokB5HyN
/8hEa3ENKOfITWcoYU5k8K1yq9S5agQrjxQHetmhW3w5njFHWg7IBhZZ9Q8ODciy33jCXE/YEiz/
NaAsPVrEhcOlwSKW0OPCRJl5zkc7TXbvmCxUnsF2CBUpJFEux8HyXILbB1cMH/YaYF/l2xOYGMbf
7y/zeHb+SzZbYooRT2RfoK1Ht0iRVpcB6hgg7Fs0CNV0fJPSloGEHGWg7KvVHhCSv2N6zr5vXP78
EfXFrCWoZ2ZzkPTPGMf/9n1l+o2xqRw3RUnOHUKv2G09s1ePd3CBLwRfaLJSM2Sz3VMBeiqUROZf
hj0FYwlssfO1nLWNeVr1Viw0HpAWZAg1ZXt7jZlU8GeEQrrjF4CoAh8b2MMW4c7aeICbRaM2wMXL
wX65HFU3DnFWDIDjUHcBFxQgRJrtsGuMjchLXxsQrg+U5EFCj64CxZLJq8pIRtxWMu0PaVx+Ig0a
mXvCC4CWgQgVUJXJ0j4s08OQz2HnTX5d0KcsHg8gLzzQLZLBNUe3IFqNhCrASDgXLkeeJACklC6K
Z9NwfG2HN19jaAc4+7ri5mZZy76PEQa038wpNLf6pdcm8/zzipdbE6lkkk08MtN92YRTCR7819sb
ac0zUPnDNQxMIbQwlfWa3akYhhpxppdZfvWJPnRFMMqtTPBy6KpR2cJ9b+M5ixYa9dTPhDa2LcV+
ipPM7+wPLWhSsuMgXirPA5/GFspwddHPzCl3gHTkOIHKkEc6+4ykg96+3J60ZVKuhgNZIQA1APu8
qvx5qeNkLHaTaNbMk9kNU5jGyJ435nBftVboAYqSxN1r12/521qsDro8HEzYxMhrLQ5zdisMRCPc
08Fjidt1XwxjaApjPxr0aBjtRzl4u9vj3DKnnE6zUYxuVcJciragahj3mUNCwP0grTyd0A4V3ja3
5ouguUGXDeIcBJ7Lsp6NLusr0ODODKy+Bn+tzQx96BmAasS3uy0FuLWdBXyiRTGXsKYSSTAiB7vt
GzDwOmFfH8DGBnz07dFsmFDDQ63yLKelC/du+aqLL03yc/R+3TaxTIjqh0vZdlF7QMefeti2mV3Y
XoLC11Q/ZM23dEvlam0ICM6RtltIgVAtulyQkaVF4tosi8oab0JrfLD0l8rd6uFbGwXQdWAAhi1U
1pRDFF6GzKCbZZEd/yiTb+ObKc+XUPPs+8opWlaEw1+BA4AiJ3BCmdwoYKy57fn3l/GduW0OJvTY
tPH9Bi+mONTSP5r208k2HgJbs7Ss1ZkVEAK4EIEss2hoTtOj3W4MYu2EPh+EstWTLuMFUJsYRPs4
QJmk5r9zCG8k3QMKXRXZytBszZniWWSqemq0MDd2AcRqRPxiT4fNVNaWFeUegKzepMft4llW4/Pm
NbVcfxYHmn15+z48nzzlEnVol0rWYDRu9UdCcGnYEga41v+89GH1MCm1paNC5FmUUe/Y9g+Z90Di
OxJ/FuwX18agL19a+dP07jp9b+rkvt/aRBtT+S+O5Mz9dMrmNuf4AXEVTGOYpMdkBsXJ3Tsm0kXI
jf5XijYwBbKT5tQggyEApLIPFvoQNj6/dp+BbPa/zyvBYNF4sjbQyBKh05Xb++y3zHaxfmDp61uH
AWAdSKDRiLKQkqkN+enk5UU/A+yEN7VvIavdb4TZ16sB9gcggiFACLpZvBIvDwOcNyNN3TaP0Prv
D+wbmLikdj/mWyqm1xeADtq5hRkLSAHrKjoUE0dtlgKlU1Wv/fQizXvD3jh41kxYC//MgtJCvlk5
PS2AHgdN9iwqSYsGboilbpQArg9OPNHPDCgH52BNpSlKGBBF6wOI3m5W7FcsIGECaiE0O9hAGymr
wXW3b+e0KKKHqfosh0+3nWllggDVRJUMvQh4JaqkXsjHD15NCNY6b/yWlOBnzX2v3KqOX18AcCgw
PzpIy4BfSy3TOUntzJmd5kAgPxfxDi1qzzl7HhGoF8291b75/X5pTTmZSelIW7qwlh3tD2yLEGZl
QUyIkCxNAWiPAyTkcnuMhleMdcKqiHDXH1/cdtjYf1sGlJ+Pvk80mrUw4PIQuKax291e85X9fTEA
5UIpyUi1ucL3y+rbaN8PRdCO99z+eNvK2ijAkWk4ALCirUzt/y+q2rY5y6pIZA+RQd5cEQOy5Ozr
yxjPbozCmXPHzvD11r6XrPJNrfLl8GYAOIwA+gV5X/RPgI390kimQ8KvqJCDFcmITqy7aYoE2ju3
xCdXZgq1fcwRNiF6QFRRQptMMaVgc4ks7bkqoyx880JcfF65lwjOX9Lk+HyMhHgVbXnrygkC8ABS
TOj7NxbR+MtJAq0YpfVoiqgnaFWtAVC2UUgMvVlvNy7YVUs2YJ1InC2mlJPQ1nhhm3wWEXzOz0Dl
rvcsGEAXdHu+llW9fPfoy9b+z8yyXGeuFSMY6WMTZrLqSy1HdBp5vmGfYu2BkMgkbTBMP29bXB2Y
tySt8c6ywJxwabFuyrJNZgtLPxY+tE0mcSLF27cjkj1/bSiTBwkzTRSLDSZ/gbE+bN3ftwexcqos
SRFge6BziK5FxQ9c4pRZDrGsyKge5/mFlN2BdeKoDc3G+qxtl3NDytanBXcJoHqgugxYhkbvcSv+
WVkOyPMsdIUOyCxwlVwuR0/zCpwwC2Gt8arRfWveWVtQqJXJsrHlEcGhwntNjgI29hEvlB6yYt5H
i4NJ3vnR0tqfh93tRVmZqws7ylyBrMArugZ2LGfwRf5ab5GCXge9CKwWfTSQ4i3s4cpdVSZsAgoK
qjOeUWOnuEGVGH7T6AEwfr4p3w4uvTSnnMgoIsVZWYErN8u+SvvJi3dNeiitjRNzhZtsCRdRuliA
BGB8UTygFY2l1UYKsnId6gMyAMpjr0N8o60+j/QbBYI9Kz/F1fh2z4ZZxBS4dBCTqfC+DKAfZPmq
JALrQfE68v/x88rBNhtd4dVeBoLdrAmYsRA5bJzQK2HexQCUM6CxtczzJFho0cGUh444EPZVS8HL
sYuD2469ukdttHygwwypZRVhjrJlxnMGWvS80F504qV34Ixt7vTyHbUy+MKZJeVwNqkAwcIikeJK
0O4FebURyaxuURw0NghzwP6jhsYmiGw7e0AngfypjQdWbfjy2kTh5YA8JAQMr4mBp0GK1MoALB+T
/rVtxS4zvQd4/psTSHjFnZlRzoG2GKx27hf8OjFee2Z9nLr37A4AlDTckqhWg2718liOqd3IrmxZ
lIiHSR7Hw22PWjvJoPbughIT5IuYq8vPN53JhTDtNCrpwohrhJJ7IRf3ImV3urlxG6+uyl9jaoeH
pYnKKwUFSnXOdmlif4X4iN8P1u/bY1rzLWRWIXCsI1im6ukMZh1d5BRm+vb+N9c2dvv61zFfUNEF
XEltUXKTygQnB9DIkxM2/RN5exfJwuL/9/vK5WWMbQmgBSDVVvviUXkAB2sAup2NU3FtKc6tKM85
qAu6taVhFLb4tCfpV4duGFhzLMgAQOEV5Qc0YCiOxTTW943A1qAGeEokOMDj4qXVxjvukV1K+NZb
e21ZQI9l40GP7AoipUtHHkqvMmmMfYJwzf/QATty26nWxgP9MXwZpGiQgVbGoxVabjF0Dkdje+/0
Ty544dHo7YXs1207awuDQ3EJxJdLRS3r2d2cW51Rw45bcN/p0qNBqifX3iIbX50viMJDkRmujOfq
5XwRcHvJscZ8VY9Z7/qsczYmbN0ACMXAn4OjSyX6Fl5foB92ROuNTHculMb5lk7EWjiJ6vPSQLI8
IlS8yMxcTid3xNklSciH2O+s525IQ5DnbIxl3RJiPfQNIjhWoR1Jo7uN206I96DfQwu/9zMwDY3O
xvW+Zca4XJPZyrPEpTCTDEg/AwJTA9otmubgjl9ue9nircprD8lgvLq9hRv9CoxRgQ3OGOd2CWD9
1jzaw97SH0Ey4XR48Qex3LjtV1oiEUyc2VNuMRGDqB9MSkk0IVAugVcw5R6ENaXP9jmoGEMGmJ94
R4bhwqi6ZZ065SmgmJGZB1Ueki1B9bWtSqEctNBXOkj0KUeODm5BUxeQXPK8J9ZPYVk/pO6WjvWW
kcVnzt7lvTY5PEdDfjTXn3oqIT91R6etx//aXkVqHehkdC2jA1OZKdMzxiGjeFwK57XtXybreNvd
VgfhUfSRIccAvQ/FsTvPNIQHkayoM9mpG6e7BWfZQxPltpmV3iukMCCSvEjg4HnmKJNFJqN2wfEH
OxVpICcd3yd1vDdJFs32GEzTUtSxAtF3PuQ9gi4eQid/O1/j5W9QblbHYDYXdp1GxNu72sPUb9X5
1m6i80Eqeym1bOZJE4PshwcuXolV7unshFAt8S1t4+BbcwxX1/DYgH8jRFSehN1Y0WqIKcL09jhn
d/Tu9oKt+QV6/yDsCc61a2TTctu6yG0lUakXz8PoPBFjeG7QLHHbzOoo8BIARaeGLJfaklfPCMt1
YM/QzDo1+4wT+seQNtt6aa4dqiDEX3StnaXurqw8RE5G8JohlpYWQjahH8rqzstTPwFVcGoPoS0+
dvZWnLV2Z5wbVbyBtEbRGq2eRu5C+VimQIG91mkcpNqWL6wtFjJdywBxTABnenkSNUVcglwC+I7B
FU8pQeXEEyxgXvfz7at1ZsdTCpbo5507s0ePGTTtwmTUw3SLlW31Olrk4JFK10E8fL1SZIyNZk6j
UXMeqrn6GBfuqeyIr/VJBPKuT+D/BGTQibKsCwmvd7dHuDqTyHwjeMGmAnbrciY1t59iLYuXNUs/
oAQVQWL5ELvmey4oMAHTBYwGRLV6HIKYaAQUcoBa8v+R9mVNcuJAt7+ICFYBr0Ct3V1d3W13234h
vLIJECAE4tffg+/9xlVqbhH2NxPjeXAEWdpSqcyT5zCJasevkf902VpicmEw2NXgIwP0ZyZuUAZT
54mwzZaiq8KEoKqjHaZu2EFP/nB7zhb2OcwQyGEj3AMlsXK4EjA3lpaJOctGFzXNEVQuJEy0p6T/
cdvQ4nhAQjDzKEAOXS00C5YOWc3RXW+2+SER1o4bTmh2ZKXKsuCTEHSjFAxuQOjhOMq0lYYNujXQ
3Z01b5+ku7UK7eIo/nxe5dY20zHnpsTzi2lgS5U88NzvwjRWroc1K8r1UAHmmGQFOBU6p0Nk4gca
EmCyWouBljKTYAUBCTI0g1AxV6mctBY8oCOyrue8f/M1um1EHFKbRbkzBQIk5UbxYphNYGdPt/fC
wlV7ZVeJW5LaHxyHY5EcNNKldQre1I9xfagm0LCma9fH0o6wMDiQomGnv3thSjFOWiMG7RHlni+0
rMIuGz7+/XiAc0SHFf5EI7VyiHpOBpPYUHQz+Ke2bzc6cE/+N8CLI42uNNkunFcX7WjzixkJMlc9
r43b1oAINwnYQhDle5AAizdTjw676R96RmYnSoD9A8kX+uuuvamd2MjF10hllLLbFJOx74Gp8Btn
c3vufuehlTfTlR3lpq0I71mdWAAfSu0h1pwQ4u7bUe92WfMM7sedZdDQjvtQoMELZad957FwrNfQ
4LNfuPUrFL/Bc0iKgsQWtyO3ApvXYVmgRWa8K6Y3Px6CQgf5z/R8e+jzyG7YVCFEeWeUQN4gsHFJ
h0zBKfHycOz5Q9+aO6cezoSvJAoXjoKLKANcoHCO73l6hipveMXQPo0dFhWsi7q1B/CKBXVIfZNb
wuI+gpnsAVjWgPCf/zBn6GMCWgliCnj5XO9KWVhsQJYnORsVOIQjCckqI/KLD82wG/4B74NiwB9b
82Av3ohs8KFYaEE1N5abxLpz6Ys9rmS6FzwhTCCdCuIfBBNqbWg0UXpIfQfP0OHOyLe0eABhh/3o
rhWhFtflwo4ybVpvJHY8lzkt/2liEEP5dntZ1sahTBWk0GvQD+H7bbZxzX1LQuhniJ/+37OdztB/
/DcjjFDUUm7GRms1iPeVeNkQN9l7Mn5lo/0xEzYPBsntQw6itpXLeGloeOJA2xFXJBZLMTnolcfc
EQGs71TJyZN+EqXwWTNZexPmYvK3/lDUv27P50IEAKJDzwctFGhd30VLbWebHbSiYBRavaz9htLi
tzhZuUsWjSCBhFQ+Ynb8cb2/OwO6UKAyT0B49I37WpCPH0GEujJ9SzsPbKFzexKSX7i2ro041chJ
J/G8ifMuGB0WrL2fFtcHD9qZNRZhshrEVJ7bacCZpec6cMe7zL+zG1Ra3v4+rkSWBZgzqMMALKK+
Ldwa6Pw6r/C20D/n7TFt/r7vBMmAPwZUlks4G3uY9BLpB/IjczdJGVoFeG4Ck4ajE93eXYtrAueJ
QjtGBL6O6zXpC9r5PU/wotaO2sbzVt4US/sKXdrw76h/vS9+cZAa9VXjaY8NATOOZGiLAGHkfT/E
a90zS9HQhSW18gVaO4snNSr4c+fW1D2JkocQwA2o8/cgQIh4QK8KjaCAa6ivFy71mAiJq8BLoAsH
rRDvLp2MaiUuXgoILqyot2fpUL8v57yN69HPpiVOde/sTdt5SQpvj9gz9Isft3fC0lIRFJPmJJSH
J5NyOhuTN60kszAU35UpDxIztOyVuVtaJDRTIXNooSryjuCOTHUBoBfwD2Y/BYZ+Kg3EU24XeMbm
9mCWDKGKgLrIb1VZNTYQGh3ysYah2GHHuE7iILW1HUhEo6Se/qEwhmt7TnVgU0BQW3GeiU8EmA/Q
PVgbZggxTffvuTTnMusfA/NoL6IPHyh2R+jocR4c6BpArUD8gxuABVBq2QAdQ49SyQhNLIm1OrHR
AJlD+EGvgpXNtbAegAkAzTcrpKGjUxlB4kyce2KGM6eSBhxHtDbd0E3Ez7b7envpl56yAFXOLyNs
Z1SQlfi9nPKijwnqiLGI7722/uk0fZhCnwU9b/skmc6izY8+sze8FmvP9YW3w6Vt1QsROmZ2UsP2
hHKLNd6XwPkN+h3Xhk3lfG7aLLSGFU+x4MFhEinkueNpzsBebw6KHIifUKRemwzaLnI36nl4e0YX
PAOo2LE3kHbHnKqHqasGf/TjFg1brhMi6AnswYmov1YvXTQDtMcsW4xoR80hoyY4ZnoxIc1lkaPR
G6HnxfvU9lfi7KX5QvUCGfdZtRjQxev5AkCD1NpMwm+5+y6BHMpKlLPguXHXgfTgd+Lp3bOkbATr
sCtRECnK0Gl2sdiDJ0wQL6hBHFM67srqLAQ9HpKCeJ/jPYd+WOXoWmXT6V1lFXiu1qHMC1S0wb1i
7t002bfu5vZWWDxcaBmYG5NRlnvHXF/zuG1yvynOep0EGiQKU+oHqTDglobAhEKM30Mu92fprD2P
fvc8K0/kGTc5Jzt81FTVY42kpJt2JlrJgDVz7wB6okHatvYdp+MIckO9jIjFPJSj6jqMkV+E/FJf
BMIZ5NEjJYjnSHUfZ23eBjx182dQknToeSX+pqm9n6kr2bEf7HHDEL+uBIxLG3uGes9sa/CyasRQ
mV7veB0rcOsVH2pbAstk45qo14BMS/kT9An9Z0gNGkhRMwmWr+LcEH8Maj07dE127+IlWUNcXeyR
Eb1vhyoaoSUFLa6t5tBDB3XH23tk6YABRYWk+Ewth7al6wNGqiYRoOMp0bzOd0Oq7dN/KABCpOOP
BfPagjuyfupdWKB10Ol3/ZoG5NKCIQJCOOnhH7yKrr9vtY1FcdzKc19Ox5Z+8MAKkJjf/2Ga8Hyw
gSoHhYLKi8UMsygtLy7PjphJeCK6hnNZckTQ2/nPgHLnZo1tpayAAaBQtj3tN4OEdBROyy/UbY5D
q5eBLLU0uj2spQoxsgvohZu1uVGkU/zRCAxy4+U+hSxEHVq5HyYEfFPFTyerAu4eoXrvi0dC6NZt
fmSA+tw2v7R0l9aVzddTUTlO7KLviN3Hrb8prWTrdWtgizkWVn0RVGgg14QkL9hb519xEZAB9+iB
hz4pkUPpAlAa7aFtfIjTBnQR1DwMyAsUc+Xb9o6TKd4qad55Y/5Q98nP26NdCqs8b8ZIz/2BcI3X
v4NDEL4viwobtUGvqO23bKMlnG3AhdYHaWLVK0d7YXbBvD1LPQA6hfttnpeLcWtVafHOryuUeasQ
2L0wc58N8eGvBwX3jowH+Djwf7Wz2tercpQjLtAuB+AIOL2AE+hU94hMoT9729aCr7qypQwIqvVO
GcdecTbKre0HhRne/v7CGcQwQLYw51ihJarEolaPfitnRMdYbj1nhrOJ2T2nvxr60JdfIMC7Ys1Y
CD8vzamxQNy3AEnHMOeZTwZImJuDATLXlD44eh8U40MmIWvxlXl9IOULT57lOEYV5L6HryL+VZGt
5v+6Pf7F+f0zfjVJZ/XWJNDxSc+j2E5Phjjc/vzK9P72RRf70bagVNdqBQWzhBb60xP3oCT4JOrn
JH6l+pfbxhZYYhAxXgxG2SxuZXSC+BmsgalbTp/a5I7JL7r2k3l3XcwDLb6jdRfE3Azr/JHyA8oz
QWWvxPtLZ/DyV8xTfjHmxkD4gqudnrXupWcBTYJpjUFhwa1goHNKiMwlZ3ee9gsT0iWQru6waoXT
b5xJ2zo63Re++Qj03v72pC6P5o8p5YD0kGZ09BKmdHpX5l0ooUWxxhazECEj2QCYJOpXKDiryU1A
yFhWOfDWzIMKJ/niD14k72nYJZ9vD2ZptyMOxwdtNNwBt349b8Xo4kLzcPXRfMsg6ri5/fmlZbn8
vBL2pDbnrWlhHE2+z2ike2A8Behgd9vK0ooALoTrW5+7rtQKJjaFzy1uFmeWRjo9DC0U4FfuzzUT
yv6ifjexuoaJOrMjmjzUcyz/D/LKyDGhQQEIcnRE6Wr3m94QaQ+GiwdDkLn3Cf2Hq2PGVOHmxWMI
qZ/rxda8vEcbqkSwzfpgPIHVZOUhuThLeDMA+4hX5LsGSLvvcqfRBzwbkhLiNnpIxb1NVrzJUriG
GBFtiXh2oxKottPqhilklWCWGPPueyM71Dqw184UMqh6IY8Wmo0GRe/ECPKmemlJFZoQar+95ZY2
NrrEoWsDojuC83M9lY091GwYSgo5tF7fQtjT2UBcrNwXJdQ7ORHVyz/YQ9QNICaeJ2BsuLYnbL+y
W0bLc4YZlcjM7ET6CYWq21aMpdsJQIP/zMzDvnCjc5uG5Y/osM8H934oSeAl5YkW6aay3buZ1UNP
i6hCeih1p6PFzIOoQFdvi68Ozz9zk576jG2YRR5I431Y+W2zK1IiWHTugJ4RjWig6FSzvXOKzNRl
TM/I+n4nDeeIXNH52kM+8JgUoH4QhV0EjS4hd2nk96RrduDDFiu7b3HhL36FcpcZejyZ0PuFw5TQ
Dn+d9DqYACvt7I//NFxs77kRFquuHNYU1zOzGoeeLZk/aFCl1qmxs1Jc2nnFIAqdnshoP7eufCzK
6iORa4HK8kD/s68i7mgqQeGRwL4/vljjc2IFegtxwZUdt+QxUFjDLefOZ0l13VldNg23iwqjbEKL
nyr0M+vZ9vZcrhlRnHdnQ0pYp1l1Fs63iu818X0yV1zr0oU9U3miTgxYy7s6a9NJ300SUp5NlNv1
5l5qfqiTca/RY9OSlfEsQRUBJf1jTblWQag12k3llmc3/YLSDtql0hBJ8kBY6DbP0zBpQS9cHm37
Ac21Kyu25CIubVvXLoI1NtNLE7bz3glK+0X4aQie0YDg8HX5R9TmVi6VpQTe1WiVI+ciB6CnrVee
Y6PYjh24G/UXY6w2ff/kzS3izcawoRTTpyvTvLRtHGL6M8OMjvZkJaci2jpx6cSRs0FTh2cdJf1q
9GtQ3aWNg4Q/9gwyNzNF7/V0DsztmEzgcZupfZkc/66sjCPXCapZo3vI4jUsxeLeuTQ4j/rCxXdg
ba4HEIOf+3abNQF4Qycr6rxdVoATMxDmEyV7voYHnUeh+u75qp7LneiHVwvQFpn6ATwCAFtrYbGr
zc3tA774eWAN5uvJMN+14vjUTjqToK2oBilUyR6abn/bwNJWmJGZv1NTSPYrq0QJ9/mUAdMonGdR
H7TuOc5XIoqlMfz2guD1M5Agmf3xxbrwmo+5Z0HgwqzuSvHmZisR7NK5RaAy3yW/ZQmVSD8eM7NO
BYZQgVOq9pyI9doTEjTodpjOVis25VQ+35613y0c6rJf2lT8VE5BPtZkgM2CyH1LqyIEGcsuqXUQ
ohabAkysCbLcfUkjdDht6ybdxiSLkBJGIhhvHa86N3QKM/ydx+v7kqf3oCA5VA6LMJow5emP3C42
mdnfcbBlaWUTeT0/1J1/Z8XuobHJRi+n6PaYFneCBW9A8LJGX4yyTEBpT6BdnVsKxaGvN269K/+e
khjMEciu4tkCjwDE0PVOQASbO17G0N3bR8jwaGTltCy6gAsDaunUROdVIgDRPRPHCxzrIMFD6nC6
JdoTdTdd98S17y04rnRvbfYWN+GfoanZPwuiS2giAAK518CBDyE890Mynll3jmse0jXyycUjdWFN
2X5lPBATwn7Q3+LihacyEkWx9uRZTLFcTqZyH5IRwES/RDEzJsW+6kggWicoSBtkmX0goFZrqukT
4A8fbbPZ5qX3RB10GjlWmI6gkBvI6+39uTbm+e8v3IgoUC/y5tqqm4G8kKOuNK3cx4sn4GJW57+/
sFCPsUA3Bg61AekiGe8n/mytgbvX9olyygjXMtPtsXJ5LcLY/iDBV5bQgyzEtqi/G/5KTLM2acpN
3xXcYW6MA6H1dxZUMvJmJRG3VArEmcarG3wwv6ve15OW5GB3nXwsS2KiU7T9FOcfkEzQ49NoPFXi
5DnP2tQFTfFRsLeSNgGtN3YXh7bFAyp2Nf1k1N/4uK2aldKyMc/kOxd98cMUZ5NJt0waiR9WkJOo
88gDZD5pz7o8mJ2MmAVQe33uzW8T+6FXX0WzTeNfeXeoxOfb+/b/c47+Z4beCeai878yMgqvRycj
bDRyGgHvCzKj2jqISyauBx24ehK7jbSR7yao29n4uaAf3huxfgSv04/bP2hxYiBo5QCch+q++jIR
EjJmTKKRuJN9YPEDWg32A+ThOmfl4l88TxeG5rNwcZ6moYeo3oiGHNuUxwp16a5q7/pVpvilIwWs
JDrIQUIGcI5ybMdci9OU4v6XjhOis64jQ8gciOxBjnLIkh2N1xqkF/fWpUnlFE8yTdqphbennQiz
fut7X0bkobn/VGR6OOro0yjSaOw+jdkW3UKhqY0bMpy6GuG2v8bEv/iMgLiXA4Zd4KzeoSgMX4NG
5tyTVE1vku2gthyUw75nj47IAsG+2vzTWKygx5Ycy6VNZQaImVJDzI7F8bM9C9Ip3d/epYurejEo
xXNVdRcbU4FBOQPboN0rrNhnn2jB1PHIsF/6ZHfb3tJzBSEkOMYtFBPfEVXyrs9HV2IXtSzbiWaM
hthBgWZ4IHPbSGGuDG95/v4zp0Yqliny3jaxg8A1xoAtFyvDWTp7Lvi9cb6BFgI/yPXZqwoQv7s6
nI4JfK8jdg66gLNqe3vOls/BhRUlRMBetvseuIYzE6h+yGeb3FVlsQMDzdi+VOLZzh9j8z63jMBl
HxioTOPueeTbsjzc/iGLm+Xid8yzfeFpwIVhajHH7xDTffnq56HoAt3atN49cdfGvDazirvpet2E
0C1spelXjT4J5wf8Z5Z9KiSDOuBr45y53JH8i9fshMuCufEWGqy3x7sY6EJZCyuMZDdA98rET7ya
tBrkSGeretL5R112Yc73ee4EYJQN/RiCcq4dEPKUr53LJWALHvVzoxMAJdDjVUx7E5syENmhAYkO
zYbbhvfMhfySO6wM0Fr/k5CGbvTUiLcO4TmA0vmvTJrtS59V34a8W0uiLC49djmqCmjVBdbheund
YQSt4ty01trtpkn0cwphSw2vsKwttrQtol6svf4WuJQNTMEfm8rhghdufeaiQQ/wzROAThtRmBta
tRtPl1uNi8gu88eu7L6OebzX6yyCq4wYz+6FZUa3d8La8JXVIJ4wq2F+CdjSDcCxHGaz1l8LAWO6
Gby9zt5u21vc/RdDV06aoYlKEybcpN7B76O/HCIqv6RLv942szYs5ZB5Ih30vJ/j1nZfWX5E+1fG
4cHiJkx0FNqw124bnKNBNVq8XFLlPnOqhoPgHf44S6qXuKl+lON4SOM6qCS4X21mh30lNiic7P/B
LpLgOmTa0Wz0+6BfeC5PswYKXQvkj9L+waDdfaWzz+C535S0uNO16pAVU+SKf+hX9PHENy3klqAG
oaKqahe4S6NCf7HpF/tsqg8NMHscWBnmOCszu7hjLkzNS30xwjo16thOcVgsKjfC0J6NqY9EXq6A
jeYFereA6GZxHR2dnu/qSOXIM7vRYaaoeNBldyagFOWmXUP5LN7bF2aUfVLJ3mSaDzNmzL8Wmv0r
r92VkSxuxQsTc6RyOWFWEpfDBI8GqsWH1ErvTdbTQJOOAMAODYK0fZsKuaklZENvb8alwcEwmptM
sFgBdXdtOQG7pxg6qMU4bRFCuyGIm5WwZMmCb8+pH4BjoXqruKuB9bkhbAB+3erATyz/X35e8U5+
q+VITuDzWvlFZl/jNVDP4s+fyTaBw8BjQy2O8kHDz58AKUcj+ClL2iccoZX4Yum4oNb/nwllCOhr
o1ZvAOBte1HmhKUI07VZWtpglybeLXPNs97pEbXx+M4Hq5fLBOS55WMp+9Cwi5+4Rh+1pA1v766l
Ewqpy7kIC6pFUPxd7646mZK2SifkkzJk5Sa+saz+1abJCeDmlUl8bwq5cmDi0D0BSBn+vTZVQbIB
xNEQJ8MWBO4x+9IgEuli96muPRLdHtZCLDYn5hFmWxZ4ZE21aq9l5eTns6QOBPbCafoB+EMwyTzQ
6l03vOkGwzFCrodkm1xbe4kuDhR8iQSBoD+LuFwP1O35ZNoxg74OGdA/ChxzqA/M2iFCa42AgM9m
zeL7/YnRolgPWTMAAk21djQOwEszE4/6ZtA+ghQaSrgFEj0rqYPFcc2iiJ4L6Co6ea7HFQ9T3EA5
AGRnEuqlvdNuqGEfae/fm3KNWO39ccCILmwpJ44QbfKdFndh4eagSNfuitKMhPS3rI2jrCw3Om+e
2lKstHkuDhF377xjIF2jbpupIIyA6QENkr0dtdWIftVkCPyMH4sGMm63N+nSqkE2iziAASP7ruZ8
pnhkTl2BN8dkP3wJFCdOuqutxDLvvSMok5B++E2CqL/rTTHb2GjSDoklR04jkloNCm/NGh/UkhFz
htXPigbYg8rt6Jq9HGyOgKn2XtBpETjlGufA0lxdWlAClmFwitiduUom0OJUNar3iP6y2Nr8/ZJA
qQrgXQL+4XdKXIkZox2iR+Vwio+NdqhIMA4rHnfRNV3amPfgRSgBcq5EbzmiWlnnwehDaeC1bGVE
8l3cD8FgPsX8JMcuMOwPtwc3z9F1NIYI4mJwyiqB1tGgk4VnSW61G1baQap/TtFwyqYCZUwBAoK1
fbG8an+mU1k1jRtJKxxYZJnzoS/bXSNolIMibeUkLeQ8roemXGOp2wHnLWGoLHdN8kHPq9Cv94b5
K02/tbSIGno32K9oIAxs61iCktvuRWj1Bzd9uT3HSw7kYo5VHEsNZTCoYaFc4eptGuiD82xW/bFo
6bZvzMNtWyvr6Sv3TNYkno/aOrL8/smQ90jv+3oRxMh5kumzu9b+urZvffN632adSOzawfNv8h+L
7KdutmgowoZl33sIScUVOECqGdv/3Riebg901bRy82TQMzbNYZ7VJtLrN2ClM/Zz8M/Cw40ef7am
B0jtBmSg/zt3oMIlDLQKFamGIft8U4onZhzGfmVs86G7cSjVbrsm+59DiajotbDNQ9Km+zyFhnZP
o97VVk7Ksqf+70T6ivOZ/NGKbQ8zKYxf4O0OpPh0e62WLu7LA6A4GS/VnNxv4UE1iwSpBmYkDqJa
kXHQUKR3neadepufh/4fcJqzC8ADGik4jE8F7I1tnWslRXRieemuMNJgMspdJ0Q4VHU4sW1hHmmS
Rbzc5tadN6xUthaXEQwBJhgokO1Xkc2TYXTOWMIB+fppjCMSF2EtX4j2QQIYenuGl03N5T1n7qFU
oXpVkjMhGF4KA4jjzJDXUZ3sUhI5azWMRf8CBsv/Z0j1Zbab6WM+IwNiELoYr6wWwQxALJN70/7l
1s+3h7VQMcECXphT3FnjlHnhVLPsof9CK+DayhpK1R8JO+rWj859KPP90Kw86xfd9YVNxaclNfr9
a2TNQELr7hrv3mycoOMPjr8SVy4euws7igOTVqqnkJVFFdtBBvC1GX/cnry1pZrtX8QUdo63cWNi
HO3YbnpmBlbjblzhRxK0Mq1ZR2mLmvZtm4uX+8WY5r+/sJlI36sqCE6fHbJPIZdNw9KKbptY3ROK
u6oau9ezEvPmTNNj5WVRUjlPnZUdQSIYlXhLMl3foQS+N0a5YnvRkYE6CRX0GXijvqkqtMnq4F6E
I6u60K3uE+CCIBSTvsS52Hrxt/rvNeGx/1G+AxcySsBonLueT+CfzRToJQi1J8a2Lv2vQ5lHyNP9
vD2n81Z4d+GgVjC3wUJhSS1CgZTPFl4FT0VzFg7+V/b3WvDzOP4YUMbBjFpMJMGlybXybRwggE2S
b7fHsLjdL0wo293T8qErK5hwHBlY2bM3ebtENEHNn4z81R7X4stFN3FhT9nqeeFOSVdjzhoT2aUP
6aBBDHK7rrO9uDZIxYHKmaAWpGYO0ljwjI1ggcj7EPJKsbe7PW+LR/bi+4q703SeS8gWAhDlhcnw
DFWqtYh/aQTIuswBxsyHoDJAdSkYMn3pYgQZ2dQosOhd9PdjuLSgjKGXWp8W0sOtBNYKHwOxLbZD
WfO2laVLFm2rOnpjPH9GjF8fxqlnbs4rDZcsuD7Mtt/I4bOWdMFkW2HRrQTyy5P2x9j8Yy48aY1X
e252MIY2/G2bPWremvLcogWkAdCKi8zNO8A4b5jfUo8g7Mv9oOyB8muD2xO2ZkFZFpZRXjajk50/
+NPH3H29/fWlAwgMAMhdUTz3QXJwPUOxC07UBJjYcxfU2l4OIQqq41oPwpJXAU2kiYwM6i/v8uCT
LQgUxsFblZU/WQnnmGUh6BaDAie+SgIrX4FrLO4xDyUmZBrQTqaedr9JhswdYE9iY8XNF2bYYe59
qg17J8nn2xO4uDxIjyMdiQAZGaHrCawBiHbGCmmgxvjEgff5cfvzi+uDNmuk36HhAuGI6883saVR
WuDzZHA2Gh+jyXZBbp6FzbBiaWmRwJqAGN+caXjVML9B1drsdUQEpnDCbsjDXHuo6jvWDnMR8pSm
xT9sbEhDoZ1bt6FTodJq9NITDQgvkduqIhFQPbw9c+bigJCe+y3sMMvsXE+dX9M4Luu8OOey19Fe
QFG1TibkiS0Htc1xmCKWgWkOpdc3A6D2L6ICL0HqxM2GTtBYLhMxhVA9N3ZDlw8bDeRrAfpwGbhH
5PCYETYEU4Ie2Ng3fti1rNEox1gEcmR0EWn+iFKxpUdU673PgsXTyg5f2nWoi5JZ42EGMCv3Jst5
7xDQ8561FCIiOpTJsD/WCmRLl9qlEcVV1yPVmoliAuEZmiIPPKRSB+sfXPSlEcVFS7fNwBQBI1pQ
edtxrad0caLw0gJUDq+tdyUDq/LBc5+2BQg1SHfUGwfSHpOWryBUlk6p7YFkahbucpGnvd5qtmzt
BMBCdGTq+VGnWlCKaoMWomBi9sqpWVwUUFmhPQlVSzAsXZtyvS4ZnNTJz7rN5H4ktAZHbewGusuy
/e0T9DsLo0a0AP6BARzMzAScwte2LOqSgmo2uiM5GnScCSegHF3r0bErqC2k3uAFnlWNwN/F/aab
YqRWx877hKn+rEtehbqw66gDL9HB1YSNvSOmQHeYhfyo355wG7WRpWsgw+Ht8IlmkFXN2lYe0eXc
BigJF1u7wuPH9+p0F0tdxKB/au3HhvLPupDpnT+KMkLyw954NENPo917Dx6KNeGUeu65xM0fEll/
AqfE+Nzq1bRzrP4TkjRfpS6LZyNBP2QOwNGd9Eix4WjRAUUSHkCy+KbLJtnxKZ+Ja4D1quSEJJg5
voi0zffC6s370XXigOuZE0DT5wSqbLIfatcJ+FDTwKVlFnBBP+u+/JKCDCUEzmLapsVrOX7wpqca
OEIwkuxASya3RdtDHqWagjTOh2gAjglSoJ0AtZEM68QJ4xo6Wq7h7ZhfllHToR/Sqi10L9tIDNYW
rcPO5N7RAyAsbFCr2uasbv7FFaBODngd+rPf89L0NZ36QuBZOIELw2zLcLLfarHi1Jau7Usjs0O/
jNZ6anY0SXOAq/WQEOPVpP5mKiG+MiRbrPjKSVqAKs+6aFB5NYGERMeRYo9yjJVTnp9zk4ugyuLh
7KdafaiJH9/V2N6hkcpx42qmf2f0evrSNag3hUwfhwf0rJKt1eT0OOIZveMJtVYyKMpBt1HS9YE1
93Qwn4FCQHXxfIg79Ofp4lSax1gcCn/Lq93tA644x3cmFAfft9BAy3tDnHh3FHLPV27g9yPA1Q6Z
j/nfORJT3AcTeuHlLelPPq+PYMR/IN0zTuHfjgEinehFgyEgmt4Jc4x4ShgVH8cT48c823rT9q++
b4FsE3K/PtKP4G9AAkHxt4x6BdgPCD0b8g1Nb/HH259fClIuPq8iY6mBqsaU4vMyOzbjEShc19kK
trGy71X2dzvq91A8YOAddLfi4aXG+t1Y62ApQrM7JfE5cZMHAubqnq5BoJYuQxSYAbYCrhgOQ7nR
+7xOjN7n6HieYekVWnXtKK2drdav3E+/q5/q/XRpSTnABPLJKCv2sESSx7wf9KDXzEMMeVNHZiEA
x1Exa793w95yp83g81NqWm8kHUNLsj2nZaQNZjQMa+GAsvH/70RDlQN3JuhGEeJeO7LU1Lt4iAd6
bt3vtv3F7386a3JIS74SvAn/mVCObmUZsmG5pCDG/8q7l8R/NNk2Lp4TkOLd3qFrg1EmmYKbMzUb
DMaxZeCXBz7OzcErrmJ5z2A0c/iE7hrFVXRTBnLUqgMZC7LS8ShCFwmUzD2g7LdiaT6v7/fMH0uz
T7y4ZDSit1lcwxL6NfQQfCBtmGeTdTRjeI/YwtWW1RCSTRguVl2imPn3swmQDkEOCjWNd+EbsdB1
KP0mP4/+FFK9jjIdrZTFildZGuRvlwXi01n1WdmAtIpZbrdI5WQ2oXMr7fABj+Lv1JvqoOU2eUzK
XuwMvCDuCamclTEu7E2gpfE6ARUNcq7qYoLWioFNvASNlgM4kCnI/RTnh7hy9k1O3ipb29ye0wXy
KXCD4aoBzxWoLTxVySq2wFPri2QESA0KdMV4R9I3zTW2eXcCnkaLy02Xfmr8NnCbX4M9hJl+ZO13
z3rB0yrAVkHHdPZoeGusiO99O0JmaNrgNT0/qNXSFZT5tDRJYnmqjDdRsA1pPsnMAvbs59TZR+Y/
356G99OO6cadjmcIEjoIXK939tiQQtNsXZ5Y9jyU35ryMwV1d2kUkW58vW3q/f66MuUoT2twbrc1
kZM8FWUMEM/WzzcFQMqe+7FPzo2MQPt326ASqcCj4tDgmkeSCrQhqNhej82gmplCpGI6ldY2F1G6
cjMufh7vAIRaKP29S1AxKi0pHTqd2oRGtfHLil9u//6FQjsG4CGOm6uYc1h0PQAK1TikdTV56sdH
m0O2xzxo8q31TgXfdva5tH/S4Uk6fMV5Lw7sj9nfZaALb8cmAAtYkU8nQOWI/5z+AyQPnNpAdQHk
CDwg9P+uxyUyh6YsRwNAwdvQbu6ybO523Gnt68oE/o5Orh33tSXlHiJE9ngS5uixqdDnbAFCsHUG
/ZuVtN7HEiKioECoyafWc/NDSZl9KGzCoh48hV+qeGq/uW6DPmUHP08f3W7L0S+H1hVLbku9e8WT
2jkB7gUShawgGyDj3Y9JnPwoetfpw2xy4u+Tr0twOY/d1qNN/8nK3A95X5sh60i1SxxbfCiNMR83
Se5nj21tmr+yIRHdnuC1dIf+leajJtomZD2BdOAQe/dZycbnpixbJJQ0/pR62mvqFv4T5DjKjU9r
fUfliPxSUhXpaUhIu0PR2CkCyDJYG7cEaVIoMk8cRFeAz5qkGt7iPQCQ1Pw/pF3Zkpy4tv0iRQBi
0ivkVFlVibNsl4cXwm7bzIMACdDX30WduKczSSIJ13nrjo7OXRIatvZeQxR5EmjePZUZ6BGCwJEi
MumubkPxWMRD/ZDqVuNFXKqjaffRg1nhrktVF+8JFgx068G4b6GisJM5NzZRZ4QfdDx60JkBlckw
R1wfXdv6Bk0i5glLc7+WXR4GNlU996zekj97t8+Pmtq5jfgTsuaHCfB2n5CDSunGgVjMS5zazWOr
yXNMOnNfDlw8pHY1bOMK6CnwWzQ8dPnoy9rsfAeqTEEo6+Yk0E/8ZhkJ+VWBCbNLhlR+NBkhj4px
5Y+0c75ze+rwJF0RWM3Y7DN7THcolrV4S+dW/r0RunuukANANSv5pSDYuWsVSo/Q/012Rc3brcFi
Z6cSq/KZE/Z4eXUw96NFeOhjVuOND1sEw+gBXayMwdf1LH0A58fGr/TSbwbjp6jcEroFo9ooy403
SD47n5QAnPiftUT3MzJkL1rnFJ9V1bgvmVGlzzFksLwKTavH0on0QIY5ZDzCpgCUBD5OtR7VX3gh
xH50c8fPIWW/d/LQetZpBAIMmBTQs0cRZjRa2F7CfRsEfKfzdCt3jrlV0h/aSMkfvUOuyFLoKNjg
yT40RSa2stLKfSI0THZfwHnD7dOtcDWYMYxVt3OILjeG1YoHO6z0I6Gi2TsRdG+TEMUKMurc520o
fSNNjb1tciROhWutnPu3ySc8syAohDQaGNwbRc5MADmtSzsOJsJpVbRHRusXRYe/rt9NYVBUQ6vI
wfE/O8VgV586MrPiwNF138aWbO3PfESBt1+5oxfO46tAs0OMZ5yMsIeLA8G+pBBOyAFpuX9QLkWw
JntU2PnA72Beihw5q+3KFchn9MEjlgb7gZU7ZSGtAQAbNEuYMyOPm2NSmWJVm2pJEiiCZeYqqAeV
XkOIh0riBvK6vrGmwL0UEVpdgOQA0Qve0CydLUbkuklb4/PkrvOI7MB5UpamtnrJ2SmubTfztLyN
P6rOWLMnuH2YXN86s3vbDEntNE2WBqAm7gz2lSd7Bh+EkP1z/7M5CykV5hKKMWA2m5NdwfVFijJ4
NGTlkAQDje0f3HLSAtZfVnsMqS1wCKOgLMzQ3Tpapw7IZGwsToNtaps3R0fPmDcUGYFp/Xd0A3wL
TjrPQ5MWviG+1aYGW2an24oEIhK96tSHuND6n26LI8uwk13b9YYPsx/Dh+ifGZQoR+zhiD1s0x7k
8lQU7YY3efXchR19Qa+T74mhwp0MYXIzGKr/kAhCNnWbfxlZ2xwSC5VLYqbORgoJLWJIne/TohY/
RZeXu8Jm/4wlnCojDuCMoxLmVyykzyNH+bhh7s6wRPuijarfuszlwCNntvzIaZYfKFb9tsm6P0VL
4bDTQHyDjprYS+xYpKGkif0ix4k0oFwErI6G535Ipee0SfenS3TT01LZ78MW7lZxBm9gnrdJUOii
9ss25ue+HNd6UEub0Z3qR4BfAe9yc64kVU4sqceBrsYKonvgS5bQm1tZOlgZ88QI1Goc21j48Bag
1yvHCCMwIUYVB0a/oRLKqVuVbgDfSMU7jpbLQNNoL5LJMEmJwsWGQDIIzcQri5VnxVKWjOoydjma
dpBsmL9by1gf4UJL4oBTdYrH+HMuegkV9/6PSvpzGFvoOhjPIOw8tXH/u+bD5/tT+SYRPptL1Pgw
k+a0GdGvvh4iLLZSE+Ka4clR1Zh4sV2wfQtpic+WUcCSL8XzoE1ctmeNGDaRsNqnpsjbbV/3MHod
ePoN4gz6M4zFw20Oi05f2XX0udKdYsMkVkADG+FdGGrs0ISoVOLu/gNuFH/mLG8foi6qG+Cw9HyX
WVy+lLmyzzFYS77e5uNTH4NWbIBWubETZ9igLYMmg2LZ8G3EVzmHo3TOkJmN/oSNW32KNCS59ydn
4X1pT2VysAUmDa05zagt3FYCMZYEOXWeqzCGXUtovI4OP7Iy30dxeL4fb3E1XF7+s65aNvCiLDUH
u6d2qic76YYnjpLjtreEsVWllR4jVAWkhzScBbSz2aNQMTmijR6uGYgt/S0QBdTwrIZ42FTVuF4Y
+SgzzQ0VPRk6H/dpT43PBeSlXhxDFQ+MA1Bko3UBPya73kUp9njME7YzlB79uT8rC0cK+pgArqDA
+iZSeP2H6O5I+0iM9FTn+TEpquNaVXUpAGrpE+8JOrwoX14HMHiZZdEYOafySbeCco2Lu/bzsx1W
9GRIWgpdmE4e8/yARuL9+Zn+/9kOnqyQ/vvnTxf6xSFVSTPXASpzTqiHlvIXdMXbNYvnpXoTg7gv
UhFz0s6YQ8uB9DL1sUjsU+3kWQj2OXEg+pPAbwyE9N7hWwcC+OepVjXueQIcMZqc9ZGEANK1TfQC
50gP3Dq6y6RTnVOia1uJntIPF/2YxBecmV8hFbIGtVuc+Is/ejYx0JdM8ww8rJPjvGQPTfN3QNyp
lwRUF5I0DTUoFDhn39Ut0QEPTaGfRAabqLR9wiPsy1992imEBRotMCNvbaU5QmWklT6ysXBObmwI
j3UkftXisEcOI8VKqNlkvXXGABVFxgnqyuROfL2KQCMnPc5fiWdixAovj03xMyF4HP/1iHCqgJ1q
QfUcOd/s3SEN9HSRXsmTAHusgOO6kF9ifS0Lmb7sxZZ4GwxyD0hYvClrzzuJCcfD0SrH/hQOdJtD
wUzEW1t76sQa724xEMxLkMNOHNE5tk9vurDXVNefdF2UDzW8dLdxAzm11o2/6dgSm7+fPTSy/htu
Nnu8csAHtRGO89RDUr0ZVLQ1rV/3o8wS8//MHh7FKG6hc3ZDwTNE6QhDc/uTRHXDTOy9O55Ms/fS
9EcLwB8zG8Ckst39oLNT7C3oxDfF0qAUevizd6IDaY2hbAYEHRpvMD7YDfcSutJvX1rkzmS4jtQR
+MUbDwND62gLHNPJTBxPvYbtX3IL30ZxGWC2i+yRCxNrvD9pr/As98ydqa854E3feL62L0NMY7w4
7uG3Mua5QojooEEIivzyVYhiys/7n2NpYQOhBg1ZdATgPzV7BZZa54aVQBQlPcL2A3xBdva7Zmt6
/gFICiwhnX3zyHFE28eZPMUt26Ee7Y1IsUz79/2hzJH/bx8FpxpemjgTIFA62zV25zY800HwLVts
zF0CpplEcSsGauUxs6Cn9TquqU0tLbTLkLORJQSgTxpV8jQ+02rbl4f7Q1r7+dnX6ZGxc8PFxLXR
uVMBPLP//vcBYJiEb3FGo6t9vcZqtzJ0sCDFqXY7L56Kymu6ukvbffJLMgG+xJeZN4wbCNtEgPiK
U5x+NiJ7k8vvRf71HaOYWigT2g7reLYZVeaMpmVl4tR6qKL4Zk1WMq/brQgkxpv6MVIiE4Tl62nS
+zETAsiwkwn9H2n/ESiwxuoYmnKbm/lKx2YxmIOHIgOlA7XB2Sp2YaqZaFExnJhePhTjMwNQbNQS
T+ssD7btfzt1OjI61LsAnGCwvZ8vAEAIGc6Y8RT9qOnBdVcO+4UtCQQnqG2TUQi+jzv7fUPRMs8a
MpxQTP9ADQFJF/jLQ5bgBcxQyFg27LOZZR+JjI4d7T/fH9zt2tNRUcOxgJedAyjpdPZdnKC8p11I
CtEjB0n8Ujs15ndT8ZW1cXuJ6oBaYWQYJXDmc+FlF3pZIk+r8ZQ2pAZJQhv8sdEaQOUcoz/GXUW+
ZKYZvVC74I8m3P3+klOF4aEwok8OoOgRoIU4OyMG2USmoEKchG685rX2CTSE37QNVz7l7VF0FWYO
5zHtRoFF0YtTXzh/tBHaNXif3v9et3cRQsBUBnUlcHPN+crPdC472HOIU6S+d9TdoeIL/YZ2A6mK
zTsiAYOGxjoqyjem1lHrtkR3a3HK6PjocBn50uJ+3CDTyod2hec5B/O8fSEcsDbaoBrDUTut04t1
GLKw5tQZ2lNd9dUOkXpfK3hz7vXIeWS9MWyFrflmFgBPmnqNW0bH1LZqNKSa7OMIu9NtbCTMq2tb
bSthm14oZfdwf0YWTp0Ju/Hfv3G2V0xV6XkpZXtqcm2bxVBVzfvyqKBIYurll7Got/fjLX1r8JVQ
3obayiTUeD0naH64En2s9hRxo/KMiBwMLregfj13+aqyy3Q+X6dSug4NGdS9JnNSyGteB2uEVWq8
qtuTbvxW/e+EfHXoZzl+0CFjWqLIetQy8mA1qGLxXwNdeT4uzexl8GljXXz9xiCExYK3p7ZsUdY1
+h/c6T8PmcZ8VdoHKtfYenP7mbf15sBSDhUmFFRgynodccgmBy/atqdcK9upQK4fOE1gL2uMDWDO
In2sc5oGwgAHP2msyGcN0CVWowsfZRNr5UvfHBwoKhkQvoen3lJ9aextV/FUVzARl+yhTUm7YyUQ
6/fX080xPIsym2UyQfMKd2J8hvtkBNoYleJidLe8eKjyvak6j9YrJ+LNEkZI5H7wtoUHA27r2RLm
4PdBtKTUAkcO4VNJSxUUQ5hujLwH8Js26UrVcDGeQacyBGrVN1qRjJUQ/G1CFQxNkfh9bW2dsnhi
dfqPKNaaQzdX5zS2i1iz6YQdIaUhiyEfVavApe1eNsOLrdYsxZfDwHRBgyOTgerK9UolddRQwBJU
kIOk46kGEuuDW3q86X/cXx4Lc4diB1hTKDCCzjAHLIHeiT5FOJKAGk+q/pI1J9r9aNN4cz/M7dZD
jqtNpAw8QGzgbaa/42KzUw6rWNF3JNAq48Whg6cytWXqsbRATC8AyJN6uWmawXqKSdgeJIeFqCuh
eHD/75ieHVcH3vRnQDyP4sk11azm8zqMFYroBQmU0D0t2kbVViYhqtofoQwHMZ/d/XALnxHhoPGE
UxaQvPlOyCyb4A2OUSf5MXUBOPyMRO9/CjFPPxhPiGWGggS1diLZV8Pet+bKFbhwUF2OYi79n+Md
ZJlNT4I83/XlLvtLJyHoLkwf5b+z9OZFcbE23KTCnm0wSzKrvBQuNEASe0b/en+ilj697qCNDf8/
oJfmW8rUqoIUxA2Djv4Tu7mvsw999wDjSjYqmGWtQaKXJg3ysZOEEzQbbwSpIBoP9zxmhEGvviXA
HPJmDVc6F+p5m7fLENOIL+ZtJLIWRooQNdSXnuyCvmZITXqA5gKS18WhHQe4jHZV08AqQkEJM8qg
hDL+oIO1QY/bD0P6UiU2iLiuqFc2/NLK1zF2A+heDTXI2X5vaFqbURiGQa4eK/Tuh8Jz2NorffqR
+W7GeT/dMRALuWGyQgnIHNtRc4MxCtTDp/CRrpW4gaa8H2Mu3CFj2Aa2MHgPjMHVgzEfM7+UwIXV
MN7Fmw1mgsVQ/1OnDttJl/ZfK5tX23agzoO0gUbD4/kbCBdAlKURhDcsZ6O3qPZqUMuAXztLN7Kw
5LFCiKOBjvkBJhviISol8WUmoXrUGY7cE62t9nqBHR6hJyU8VxO2B2HB+AHgtnTDaZPAXVk2MK/Q
dYDca+4bZqJ5oZV8dyT8bAchyw26r/am5ZqXQ2po0wqXbMzERIrpc92rQu2lt+EaN8oKJlRDDCUr
5hdaDthUGhFvjCrH6xqwDtFQN04UKGMY2OqtV+sURvNiaJ76VC+ejN7pD9qQaPuU2dVT0rHCrwSg
CaRMvsL4qnW8yh2Kr60cOs0bkryCJ6M+4vk7NmTPVd1tJU2tbZfF9Yc00ukBCZrzpYhiugfeFp5R
AgJycO1LjmVl58+6IN2RQMTA04pkfGwdiJnHsaP7uqwjfwTKZ49WzWucgKwT9k64HQ2nPJqqTeEx
ajV7UWj1lsXIQmOt0TeQw7ChF9HmwZiwEKJoVu5zjiaPUdjdpiS4iMNMQnjbpuWuR/a86xwChq4L
lNUwRP1T1cXmMaF27UdCzw6DEdbbIRPGAxgfmof6OwNUcTCgJWLG/ljDEndAFu7FkGZ/qsdG4AOJ
/gkmwYU3mL2915QmPrmE1FD7d8KgcdJw14djEbSOk0B7u0+8vK6nKrWpb0yNuDvTCk807PJtG2aN
15RuBk6Tpn2+f5oubj3canik4FC9eSjmgPfJLrTdAOoLvhNnkd/rBWSgh9dUGF/ux1o6uQGF01CL
geztDaQica0aeUoUBmwoXQ8HwaOZZ8/EGCK/dKs9bDE3es5WHqeL+x60NwsV+Qm4P8sU6jwB+y3v
wsD47oIOuL0/pLVfn5V/GspURSr8ul0BPJUCvCH+ztbu7XLAA14DkQytphtCCpj5OVPWEAZ6kR8j
Gu9znm5KZn0ApKLySGIf/n5EUPrDSxkFRwCoZk9J1+lTJUuBj6SK3wClbuEe8Y4hWZMCI97GaNHN
b/CR2IaQtA8D8Pb8ztSenAqoav0Xt7ptTNZkhpZuMHSadKBCMI/wBry+XYewDNOi0hlgYGpDVIe+
YLrL1biyEtbCzC7xNO0lkAaQgVNOkEDMj/QPyCpWksSbpzYyrMuxzF5kXUF7V4wIohdB1T8UtUeH
p7rfGGtm9Utb9SKQO2MJQP1YDdJFICr2vXPuqxcbpjxVTEGL/vO3/itva/wy2myPKpgNNQn8GwMq
2WdK0n1nj4/h3xqH/ScMNAtAymTOpIF7vRLaKMctnA8sGBW8tj9AmYmQlRR76Tid+proPwNvegPh
RPmwNl01YVqi0Jda6NXV0a1S39Bf7m/T6UvPUyYgOFFgAssRRJVpOV7kjCFQRiWU/VlAjKeu/5Mg
S4ACVBPCAxeZDCpccg2rthZxlgka0LkVYYyIrOW7ukKRuz4P1nfQBb2+OsRGvekBW70/ysVleDHK
2d61e2RizYiY3Cz8rCyQHLzaLPNEXezanPv9sKaxu/gBUcoBpXhC/c07IaOdmloUxyFUInYK/JvI
gnBC+C1N/rk/ssU4AAGB8mNhscy7xKPsoqwgDNy/1kbz2/J4/T1i7S7sVvDRSzfUdHtgNYIEC1jE
9UKBD0JGqBayoG40z3C3iVhrEMwBVm/7Cm0jFDlxG0GBZLYWHcvMaSMHO0B5OYA82b5w7U+8H/CZ
rJc2HbcQF869CagJpE28Zyn9dX8yF85eyHTrqOjYkGC+YWuRrI8sPSnsQB+B5ilkVPmjAiPf5URt
74daOIERCrxzWCA4KLfMVmSWtRqkcDM7sMkXNRyiHnlwZh8SsAcM5b8jFkYF5DQ4Wwh2/elym3Eg
FhsbCHrLj0N3k4Xjnjjhkwx7AFsySC3cD7g4j5hFdExtFDnmfUZd76KhU50dpNBkyIn6ZBLteWDW
n3eEsdkkigzYLzh21+PS6jFFFz20A8PkxCO68VUYtIMnqVWvJDOLA8JRjxbg1HKZd/96jWdtNRp2
0Kad54R0BxmuXc/fM29oAUNa3UATDj2e2YAsOMhWbmwHTLRBqxnSozQydxJuEvv7UwekIH5rdvBj
q4EwjxQawKP5ZqNMZJCu6K2gAa7hPBJHALQf6h5E/n1w0iyIe4KcRGTuxxw+MxBzJzb0dDzS1L8L
TVZfkgzoTM/oGv1QspZ60JhsUr/RzTPPov4RafmwIxxeMHZaQD8o72vlIbvufAuEtA3+qt9jpvfP
rd7Ij5Gshk0GsMNDz0X9kMS57bWssUEqidhTzGFLYlqy9dFChbdZQkp+igij8KSIhV9GxegDEJuh
bKesfWh0cQATygyyYl20NSD9gmy6ktuoUBI6Rpb1Aqy4DTPHxvYazZSbuorBUodcOCQthHqO0v5n
WeAvcBMnOvYgpvgtkooXQIBAATKH7AiWg+PX+gSljxq2r7lGn+HkDEIXl5+iXhv2Q4WsILJS99Et
m3gfR2HlF1wNj1GedXg+RL3xJY0OytylvadVOn+0UJ1JcLCKcptQIvE4dZ1jnenpwa7w5E+1cnzU
a6UFo2OO56Lp2Sc9qozHNrK0LSFQUkuNTPPMgWoQYR6c32WIAWUNVce45NkmBzj/CJLP6INhxj5l
DRiIw5i3+4kpvHOBs/UhBKY/4J+URzMR+aJOxCanXQktEhp5ODCg0+W23AO00fbSbiJnmZ2xySGX
snFCBSuFiXigVykMyxSXf8TgkH0ZJrav0cQ9FnFtPUtumfDRznt4nmewt0a/74k3cIwLzZQcMtnr
r1kM/Xk86wZ4BkpX/1zmTbhymS3tZxMFX3joYVe78yIOETlJo1ZaQcT/yAjUig3jv+/vsIX7Eopw
/4aYHU51nXd0YAhhPbVuDh7HmnbW0g2CZgDAYToUU27k9Ps0hKumnVuBllff7D5UkIkZRkhUa69W
0yKNS6PN/SEtZFHgVwPXB0QaGpJzEGFvubVZtDaYeLHalvlnIn7LAQ6+GWTv+591W65cI7egCDQh
LwPOUkUagy5LXMsKZBM0xbeB/izDUxIfLHpGkdhrNeXLcaU/trg0LgY5u5jxWohcQRCzUIdIbuAA
a62Zvi8tDXS4gcFBowVyIrMQSSocoOxDBzl3t5G4usJ65XhfGgTASg5+B1U8fK3riySLDKoGHAKB
pL90CPnD5NUb7TUnsrkt2JSwMchqGSA+QRToRp9mMODoh6zNCbLSIjvwM6tDU0MhjIjq5wAgELxW
KP2Sm3bqj0BR+yDrNpu8ScsdoEj1BiNoz2nRuSteGoujt0HfcLFMcbfNrlGrzwyQ6jC/8ESuNOlz
3G1dtJJULQYBlhpedPB7x0vweorrzMrLIZvGzp0/rkkh3EztdEszQHjvbztzad9NvHekpijgAOx6
HSpCLTmLlXKDyE35Ju5VvxOSf4GSi+FrifOrHatiExqFs3UB5fFdnsKRsEyFJ2EUDn6IGZ1sYUHY
zs1BR0mqZNfoijwlSLXR8wKqQo6QFiqKTHsgbkohkdCgSA8yLkqYbPCrpNAfqtpMwbJg9mNkt/ae
JUO0HXApvSYqhqwBIWJnAn9ZdJbyIlR5N6Ks8O94s6Ismg3nLh2KBxRTBxQlB3OLW0XbSZgPb0yw
nnENSNzFLYCubkPXjpGl6ZsA3Og24p2LctT19BWmW6GC3LLAAg9SKLjGiQ9MHUBr0FPbY2suBYun
lmvBVFODRCsUg2bxesjhcDRm3cAODY6UAm0OyALom9hyuk2TwabGzdv2sWSq3esGdx8KLWs+3V8z
S2O+WDJzdQZ7MOiYh7obOL21SfvwSy/5JoGHtgdeyb4Zpa+XoNPeD7q4JYDuojAgAohtzgqtaAUk
dmQiqByfxrp6tbn9CWR4ZyXO4vl5EWca/EXNgkUaH0pQq4MetSQ4mHqmWlO8WXhWA+f371BmW85g
uZuUeFwEbQ0JssfWws42P8ZIQf+nKTNm9TGnG6PSbDCUiL8KG8YE4+dVTbW3Z8M81b8YzLx0zcFU
yZFvu0ENm2UrKT/lsJU1zPYk2uRXVtofMVoOp2zzkNHkOU01z6q6zWjV78i6AGdHnUIHvRUVyOvv
RtoSBHW7dQNJcp/Uul+k7QZQ2O39OV3cgBbkHpDegc6NBsF1HGuIS2gWYgNqWbgJS36E9IYndfNg
jvRbY5m/oNR8qFT/AOrpw/3YS1sAdzrudrQmbjGGnVZSCVbW9D19Aqga1ubLeyLYEwxVAxJknjwY
TaWKitU4XcqT1heYw5ey/X4/xtIGQ+YAQzykEPAHnqUPWthpEgm9E4BTG8tdF63M0lx27y1xuAww
28EWYXUDejEq3PyUkm+FK7x2OFjOk5ad3HArUB/u2aEXIPZZz6J+HrLOE2tqt4vr5PKvmG1yXhCS
DArD1IoThDW8NHZBWt5m1Q8b0tdl/FsP9zJeKVqszO0b/fTi8MoGo8GLV3MCp6iCPrdf29xdOVSW
BwbQIJIvvPFvRDt5EYNzEadOkA5ZwPn46NYAaZgVDLKb8KuV5D9wR33smvCf1HB/3V87bxiW+Wkz
VWQAtJ36PvNdHjtaCNGnCtmtoFzzO/DjfAfCoA+uMMXB5nXi225Ufs6TMQzaGO90AXdfsJE6lLfD
CJTSmvwDPxx8gUzKTRKF8UGXBhwC1NBvcrjcb2tm/BjHxkbvnLGtYHYKrqWmvUrbAoQnJWDPjpBy
CktoecH0qVg7Yd5ShtsxggzqmAAvOfMTpnShjWLFjhMYGQ5K8cduSfkke9s4OEYNg4G0yHxR2bHP
VYXMu2vcXV0YsEoxR4b1TIoztCbIvoiFPPccTnlerhzyTcsSawvHYNL6Y1gwD+2t8BAhJcRBYmvH
YQibvY4KCxS6beIDw8GPKEyYTwxERGh3WOxDGIpqWxNOn7iF5nEO/s0ra1aOh2n7z0d/meDMnmV4
dbZuIoUbWN2k/aFij5tsomV7PDPOucU395fU0qEKQjhwI4DH4z0zO8+hUeIwAhXGwIQ4S5mCBhWG
myZaEwNd3Jmo2OPVjqoAmorX1wbMG6AEh2wlgD3sllpia9PD3w8Edcr/Rpj+gou9n3RmOVo6Hiaa
SDZF1m5gquPB/uJ+lMVxMKgDg9Y11bJnx5oVx4BsQ4I9cGv+yQA9WDnGSojlE+bfGPMCSt3rRlMK
ywkqQeBSaKMsb6vfLhQ+vSGTgamn22EgxxKSFVDx/XZ/gEvJGaSI/3+Ac28uszNZkeJECAYwIyL6
1bHPFUqPQIP/b3FmLQ/FAYTUcwySQ2cJ5KjuVPGNsUb9WNpNUxEbz3Rk7Ma8Og93NQKR7dINxGul
ABACfIJ71Co36UrmsLwu/g0027YpFPmk6As3UKZP8Z3clbxr7fdnWQNoni2sqPD7XwV0DgAQWikH
Lf0+BGA0POjx5AYL53r3QC3B0e2scgO9CYVXQMqzI9k7UlQHJWAgCiC3fwNj0c0hphHcEIOy3WjF
S/S1K9/xFVA2QGMQUDjtRsiGwGshtiV10EqAoHQlC2+yF3/PVKGFBkLPRJCaIyOAGYJiBWR7glaW
B0W7HVujCix+DDg5QMF+oqzN/RWMLE6MImN4U0TVjrY/wshdGcPSvpiST1Q3UcO5kcvTuJbAJyhm
QaQdmPETSfc2zY5mow5ZtHKcLV0wF6HeTruLczmGOlaGRioa+tGz7pReK7yOfrx/mCxOGBrBgMFP
6e+8t8OZBlWwKmOBo40f0NX/MHbO+R0hHAiXoHdKUViclZxZa8MQzZJuAEMs9Gk8laz17hcHcRHB
uN6CUBF08ibCy6ou/Dbx3gGPhjM72r+w0cBtP7+5YiV6qEmi0IVK1CB/Nwm4Lvv7c7S4qsB/hMqX
ZmIk01K4+NRhrfe6XYQIAZ1+P8sZ7o0+1zZ6UWl+0whj7xiZ/o57H2PCIT8hLG6kbaXVRSXN8QDP
RulJ67GSj4O78q54+7rzrAxXPrRzsMbQopxd+1HXgdmZo8zFSjTGOPvZjPpXZZmvRVe9OF2GZmx4
1twuQA/urJMG7AgK6qSKPCNX6MfRr6hDPXQ0lUjn+FPs/ollAv0wuvY8WVxE8IBBaR9yDu78BWvb
nUgtC/AZMu4088PormyDxbL0ZcFvdlFotV53BhjUQVmgH+n3uWeaD+hWZeZH8Nb4N63awYCgS3wN
GjLdSvF5aXSXwaf/frHA8Kodm5p2LEgrxX8y3uU7nrpr9qQ3J9aUoQJ8hO4IOCGAJF5HaYusTIuB
l+cRgJa8OzT5IYoL//5eWQoycTVR0MABDLXw6yB5wfJGJFV5zprfRf09hHpE/eV+iOknrhYtxnEZ
YjYON9NzxEeIOvlh0+QhZ3s3ZP7AtoUR7US8VrVfjAetfyxnvNtuUCxxodzSIEl5RgnK65AImS0u
4AJ9HhnU8T8kfbg/vpvVgPFNCDGUa1D+v+kSjOYIq04Z19B1BS633ThjtX1HBJgEIGFBUgR8zvVH
IqHb2zTm1Rk6lhH53TsrSfDiCC5+f3bkA7afdeVQVWczo54x/M7U5u8HYNoQVZigIiCmz05k0aVG
JTSSnh3qo9uWr/VJl1YxTkXoIGK3IB+alViTTNPhMqjSc8Z8mCgQsuV//a7DV74MMfsGTRSWGiQB
03Pf860r+rMuOEpbzsrdtTQSCxkjyMugCAK6cf2pk9qGUnglsjNgDQzUm25frMHW1kLMtnwsmDGw
uM/OuVT13q3adp8ZabgFAkBb+e5roWZbn4d5ag18zM74bh+cPgYg4EHJl/uL6+apiC8zuUsBJTx9
+7kcDZcuU6i2Zee23Kb0oNDwavzw5/0gC4cKTmPEmOzNUDSd3TdVO8oBOJ3q3Oel/qw6J/aNTMIo
Z4Tkqy66GC3yxP2e08TQvPuhFyYRoSmqmBBEstCJvV4SDdEUY3ClPpP2Kxm6DZxjO8A07gdZOAKu
ghjXQYYmdsG8SOsznJo5OMhrqhFrvz+bv5godMssDMKm6E/IlwzAnPsjWJwmABbQCwcTFSnY9QiS
opBFEbnVGdiW8RuUJ7Of7wkAwZY3JvHN29Sh0A8vpKrOAlL31ljDi6d6grPZx/thFlcaxGn/P8w0
kxfJRSbRjAbsqjprVPOk3Cvb8IdB4LF9MvVvSfztfrjFDwMuE95WoHQgD7gOV+JGq6CIjYWdQIPZ
Adeifc+ALiLMPn1YWRpvW60666V7gKysrwNjF9X+4Hww4T+eFF/vj2hxIYBuiuYJOJ+4M69HBLBU
GsFfojorI0WtVv0Ze+iLqnANvz0tqFleg4v/3zizfZkMYNFDoKE6O0Y1Qo9b2lu9HblfDoLCyqkj
L4Xqi78tXkxoPgr2DTwIJwWh2Sq3ZAaBBhurowesk+9FeIzESjawPH//hpjdDwmvdCiVIwRLiGcf
o09p/a69OmHR0UTDO3DeP7AGVEe6hkAVz3op5W/GT8mapsLi17kIMauE1YUqCCgp9bmqlJ9Z5wTU
M9v+FWe/9HRzf8EthZowAMATm+Ytvr4Mbd0Efq08i5j5RpU/w49wA0M/KPDAP0svrL/Wk8MiQC6C
5iPgt9Cpma08WhINLEinPBuVvk3iZJtWsddma4+4pYVwGWZ2NAw4svXYwbiI8Sutenhi/2P9H2nn
tSM3smztJyJAb27Lt1VRUms0uiHkht57Pv35OP9/9q5iJYpoHYy5aYBR6SIjI1aspb63zrAYysI5
pPCvlpVuY4OGgJrGACNxQwgUGxq1zenj/YUSRApX87ZwrZJPWdVPGJDD2ujVF2Psdp2a771i5QiJ
nKpOZwD+EgEzyB6uXZCspoD66Pd01cx4ksANacGaloVoccC7oGTBP6ToFhNn+VDe+yF7IHbyjTbC
0v2ldQ7350s0jEsbi/mqlF6CWdnI3HTYFUgJKJv7318bw/z3i6vOGE3E7RS+z2ttU08QRXTdZrWV
XbTqcy5InZn9ZoGyaysdWdrSNIfUVQb1KOkfqqbYaenPfK1iKJwteFVMYjXq9kunVnthCLlLnLqe
9DE0HrxpZbaE44AeYuYi/ddvXo9DS/vaCWszdeXpSL/vpg3gaEmOv+6viSj8gAEPlDY5LKAHiwtG
DwZ/sAregtKUbYPi1E7ftPKxC7qdpfk7vV4LPG8JgfAAbGMTgi9qWTd8NLlGurEyk9xF9mJ6siRj
QpK20nbyoEjHyAaxYnbdmwdnzb5QjXEPMDnad30rb6o8RxShNEc0IbRqg2BEvg1VJ3/0yMzv7k+L
aKvSEDiDIHmagRq6nnw6qvt+bBxcbvYlVovNZH5V2z+42y9tLPyt2RYyJLFS5sqqK5Ufqrlnc42n
Rbi8F+NYHIbJQYQidfBMtVM8QsoFL8f0lqvaYxkV1L2go9Wj+L2p93mFL2wu3EiqqF3S28xd9RVW
1yoFD/snFkCj8UaCUpHCzvXqANKhblQ6hHx5ukWHNOh+ZKRh/2ALXBhZDGOAUccaRxop6KbbwktH
NwQKEtHnP7BCdEcVAWQFEfn1UGY5DjPtTBYofwIGepxU3pc8ae5bEYUsBF/gl+bMnGwtPG8EB1fb
j9ASO12+m8LPXn5MEc4ay89B8uu+qXlalmHypanZrV04eaRXaTdrifWG4Uvfvb67n4vNhWsHNEvj
Gsrsi0NjZQigxB48zGhzPvu2elCQupEC+/wHo6CFhqlCjBn/ez0KyytJzXQTZ1MvIhDH0lmy7R/3
bYgWhTqeMT9gebcsXW+hmKoiTXHu4r1S6nnBQQ6OGjrq72YaAjMN9QpFN7IJs9e9HkyV+5knaVbs
xs3PWSBBOcTWyqrP23Sx6qT/CYBArvAOW75TnDyS6LOXYtcs/um9E6ztW0eCMCB7CItgR4d1Oa74
AMH1eGVx8WyJYx6DMZuAfTZsYg35gGCTTubWlNdAJIK7wLG1uaMW1rxbbwMLQiqHsUOOToKxITpU
YblJ7ZUQUjgcyA8At8/SpMsNp6VpMFlVkLiq/9VICySOTlFN003e7+/vOuFoaFIAxqXB2PgvGcrF
+WyrMuvyls2gS39Z5rRR7K9NuRLlC21Q30UigxaCG7Car6KPMAWsTQaxlbTTgg9y//v+METzNT/4
4W6d292WyAETMWTbrvSEtImxtcESysqwk2PCpHHlmJoCjwb0kxSToVIUJ6q8Pj5S1HRT1VaJ6+hh
fS7N9luZelkOWAuFtI2XSmd4BKB/Cg+SiyTXQUqMQ04AtPWCQjo1k5J+tRQ53jvNBJ98EZm8T6fs
a+qN4amf1PifhGT/waE1/CU2K+2x6/zxaE9StTcKg/oCLSUn8A2D69UFkjx9PxxjhFh2bKTOrZKo
f+l6KdxVcq/+ypNGejILRaJJoNacn3LR6sNWzex2B02mupumsv+n0aNqq6F3/7ua5PDNT43op5/n
zin3QuXRgERpZyMpe4TT9C3qsm6T+5N/CiVzOsp5oKOyJjfbTgomXr9dvlE8PT4lcZj9brVs7ikE
zuWbZnygw0k63l92gc/kEKKIQn8UTaLLvolETbPaidXYHcfPUUcLCMKQa6oQwq3FWQe64/CgW26t
OtLjJATE6DblUZY2r4O0KaKVcQj3FAMgT0bhmur+9Z5CFtXSUDyP3bSo969yVq2c8tsxAERhfqkf
Afi9EbYwzVLK9JpT7o3578lQ9k2V/NUHyjPi0yuxxe1QbDAp9LgiswjdrL1wxEY+dGEHGNX1jl5L
Lebh/orf0srReknBDUAKfTk8hBbBXp7TeJgolEhSCpebOphBCuVEYSnvDlPfPPr58DRU8rcR9T2k
EI6qln+Vo3jlZ4gmlDsaBkJ6uwHBLu5QOc4qOQVH4EJz6g5hdJI7kgpGXp9stATvD/k2aJ9H/F9b
ixjHGHJPM0ItdtupOuRKszOnh3hqDkX10a7sl2jtShCuINklQPwqHeXLy7tvK0vnMcIMd96h8JXn
Doq5+0MSmiCDxa4EInCDXlLiymlsspluDEew6v+u07VOFaEFWBN4U1J+hm/7+kR1AexTTa9F7gQy
6rFa6yEUrT+91crMIYB8xJLH1pcqNTc66oEAfCHJc/ZKhEZIaEWf0aZcCT6FtiCkBoo80xItbfWy
6sSIz0RuBFPBQ1rRdV1Z9bDrrCHbBU5ZuPcX5/a6tuebdO5tpb3phtcn7kbPcfqIva0eY3svdaTi
DvdNiFZnpj4hHcMj50aKz2xRcMzh8nH1wbcOvqUW+1b1+pUX9e3twECIM+mModWeh/v1HsgTRY/R
a6HUmal7+ECM8gd6TAq1J99cI2UU2kKYy6IWiWcyFrbqpjIbowlictpp99kkr7k1eG1TS9M870jH
jfVjgodpxQ0Jl+rC6sI1OAQeipeyVE0wnOYIYmtqrbKVbW0Nmim0ZMMQTSwqIBPwYcGL68iPXSP/
OxvqTdR/VM0VtieBDbYbXCqQhTKLy3d8P9jaWAVO6Ia846Zu52TqTl+rDAi23pWR+e8XAa8/gyki
5Fvd9Ltul7uIxMf9vS0cxdwcOAsnajdvRXnM5aRoy8gt+nLXNPJfxZi8qH678uARjQOUqQIBB7WA
GzAY2o30diUq4/ii1m9S+On+KISfp/kXkm7QLfS/Xk+TrXYNQTWf96R4a55UtAfvGxBd5Lw+WWlg
OpRIlj28w5jWkwpvoIvcwPicqNInZDPSQ0X8CQEf4bs15D8q+rRfzK7v9lneZBAkJeZz0UXKGoRE
OFxj1qTn9TDDea6Hm0ljaUMRFM7CvLtu6F6C3nu7P2DBNQ6gnZLknEa8rRONfaWUo8TGS7Qvphns
Elk/BvVzGTk7JVB3xRocVbQPeYADIaMZj7r4YkgoZiZdZqVcG171MTWqV4hjT3Rvfr0/LMHtpJAY
Ic6h0iGoRnnD2DaFFrqVV9FOL38Lcu/BmQY3bPW/75sSjghQs0GYzP20DP3sOoQ7OLRD1yp3lgwS
4rVf69YU7oMLE/PfL7xDOcfhcsEiQVOR72Zo19aMkrW9v2ZlHuiFlWqofNkvLRxdfFK1V6M/3Z+o
te/Pa3bx/bTpqry2+f6EJqEmD2cj91eCEpEJVh1YF6gUWKmcaxO1AVk7717cT7ZPq90awbfgOoV4
gCQL3WWgH5clNF+r8a+6TZ6tOanmk2p/csK/5OHJ0t4fieDkyE1oRAm3CVeSpFEzQD3qdpN06Og1
07TkvXhRzcYEGTdedrN22mK1jTJunPkJ6Qafc2cT/nj/Wl9+fbHWiTOGph/ydafZ5tlzvZYtvOXs
Wvz8eakuNlNV1GNi1PPPV8pdnjrbuFa2ElxdeTJ8QJF8nLlgf0NT9uLrwxuK5SsDFF0Us9AfvMfs
Nkj8F1sNn580Y1v6rh+rH4zuXDQ/MqmlabuPgfgm20gzjlmj7DUlOpi+8ilW/uC8Xv6CZffAYMhe
qWf8gtrUz3LuvXWh8/5IDgQb9SX2CKRaSxibj7Z231eq78rO8yC9pJU7Ou+P6zFhQYVNrg93vfBt
gW2WVqKZvhsahzp9nDTECvf3N6N4rVReDzzRIfi+YSUIQahDmeO7Uupkf6sWnATDqHQnyW6kZ9px
/KNukCPKLU/a9g5pqYDGwo01+tJDrFVraQ/BhUGSgFr7DNubs93XW7cvcrWSByNwG+WcpF+N8ref
ryRqb/vkNDRaYOyAh4R3zA3wLIcpi8g4C1387S+Klj8DX9/Gze+mbA/0IaCqUb1pMVKGQQOx1f3p
FjhhksPELAhKIyy07OJu7CCKtdgOXLsLt8NfUxispB6EE3hhYBEFStVIP6tnBW4xPSvxc1hQllzR
BBGOgV5FoBlAeG/C5VbuPUWuCwLNqdz3jbJJy89/MEu0TEAnDN4IbN31LrDjNmtqqQtdaL+8bawN
8iZP0jVUjngc/7Uy//3CTTaRrmVFjxX6Fjc6GJa2XNOOE0SQ9MYhYk+ikJL58j0LJUDuWAhekOQu
a6izRqJ+KHirp2kK4tNYKOMHB7aXHQI7a1k9QZTHJU8HI0Uw3uzL4lSpT5EDMVpIZbp9NIfmMbGn
z2rfvfmjvrIhhHvuwtRiz3kDeNesxhQgOm/TtUHxqkLlsLXlaG17C9eMeh6sMZTdbrDDk5FDIZsR
9VvtMfsUNythmGjSYPmzZ6SbSrSycD9eGPuF006hO2rHJB9ebe1ZSdptWa/RTa0ZUq/3niZPepXb
GKqSNw9SJqn+CKKfVos1uIZowhRw0CSSLfgYl+7do4M6ynIpcL3kWKmncSVhI/w8yRNiJIeYaflk
GaHOS6eCz9fOa//mlX9wAVJcBcPx/zR4FjuLslGhRGMRuK2h+Dv0g4u3wTf6Z/S81lD2wosQkSsH
7sAZpLXMZRRjUUfFoAbuWEswyGdgA4cYrRXLawa4mCNlE0BwOpjhjhRVtzMiuOuLWDZ/a327Rmwu
OlEzTQrhk0UZY+k3aCTq6Em3fdcc7CclgYoA7b4gOd53s8JNiNakPd9EpMAWYVqQFlkAH3jgynnz
047yI+zTv+OSklezJiMmHNAsIQ9FPJJz+vz3C187swUYvR0FrhI73b4vx+JDa5QIYZT9GgOayOfO
WV7udxwvSfFrU6MED9cYso6B2Q4f6gSYjFGeDRoxd/6gqC+VX+o7rSrHlUeDcAOptC/NwRp9dOo8
3RdjdOBrp39xCABGZecicGBVMzZNgmBoUewaCoGJBXOnBT3GFj5MRJ6qgzfC2nh/UUUzDTQLoisU
PchnLRY1CnK7mIoENouyoKwebPy/y7U3t2jjXNhYtu8UXmV5qo2NoT3mfQcbH9IH44PWRyvRjMi9
ABGBZIKUEiLvi8HAvNkrcaZSJI5PFhQb6af7kyUcCCTbAI64IZFCvF4ykrxjBS106iZBd6zLrxQN
N0rzRW3+4Iace8FAvij4GGPhx3w1lsYORQhXC6aNR/EV+LQEfuf9o+GZgA9DTYBM4CJsMjQ/8524
S91qPEzqNrQfoH7Q0/+jlXnNLrZ5NOQV+lp96sLevakMyAOH7xE6tZn06w+GQ7YCWC4dPFDXXBvq
ZD3LUl9O3EjbWdW2cTZe/n1shpXxiA4MOYv5JUeO6iZx4YFBqMyyTtxWaZE1qtLXXGu+tUa88u4Q
2cEGvf+kUHk4LfxSFA6aM1gtmIqp5j2l+TBKOPlxSuu3+/MmdESXlha7DcBCVznKkLiKVh4gRNxE
sv3cS+gMJcZDGJo705cPcBd+mkxjg4jGm54rKwdLdHDnBCNHi4Ih/BbXa+fXUa1IyZS4lt18Q9vs
DGnAYWWY83a+hizBtQXtxL+YuJnZ69qGUhhDNoZZ6jql8Vkvp108hbu+ZHhxvuWyAZqu1xurH541
gDjx4DymefQw1Oru/g8RLizRPUVRmgRusx3RpKZOWKVurpbNrpbK3dTawa4G7vsHhgwK6TN0jhhl
4a3iNA7DtsVb9UMcfc6M0D/QR+mnG6+1vRVbwgUEAwpObw4NlrdoPFV+YzZMrlIfndcm+YO4kULf
fz6/2KKpZ3lGO3CDdIoJYbO9af+6P1fzabrZHCYycqSBKMYvwd1V1Jpdpvqp6xfTL6t4dMytlGaP
2mTs+7rZ3zcm3AEoVhKlgqK4wRYojt8MigPY0IIIRU826Bsl1ppY2S1B279fJ1gjsoFvZUkm0Di5
hTesM7fW1XTj5NMHw7OPdhjB8tkd9DDeF5txg0qYru7USXrJAwXO7eDkRMGarNl87y5n18Axz6A6
4tSlJvoQmEXfNikdNAmtM0Bkmi2qq8VBsTN7Z1ldCvFPmWzazHlDdm/NY4vWljKaCrUM4MubBETq
eb2fKTTa23TZO6Pyd5nDNjbyWNgPEL+2QSL9wQJTkEEgEDQpYJ/FzRrJfRd7FDPgZH+eAT9O+FVX
v9/fRKJYxMCDAHs0wQws3Rn6uH7TDcypZh/VeK8EB9U5at3DfSuirTpnZFGUJnvORXTtNFEVkYIE
xQ2XAuKxbNJjLyuvUxKu+ERREI6wAToD8hwOW+q1mdBTCPQdJ3VT5W8HzjXP/y3X3SawvrZmummV
8Q/c1aW9xQLpWoeWn23jrpJtYvyjqmt7TuQP54KATIRAcXW5A/KO018a8RwlPIT+k/H+4sxMQkM6
EnAKZDSLQDdN7Y7HjB0TtfcbE56YolxTnBCO4L8mlilxcu1T7NsgfLOgSR/GoUxe1cDvt/f3lzC7
SqxGax0FAFzhIsxp+2ZWEAdnZYSp9ffoDeFJCqUUhYGuPw2xFx+7NFAe4ODwgOCE+iFrx2QNSyTa
5aTNKd2SSr5l8/a7sk0asyPWkqYtoJuvMXoeWTKsDFY0pcRz8IPhFyhILXadBY2aMqVzB5znIRQH
XHotK7FmYf77RbA9+nUW0JOfuES/MNY3xkoQJf4+VBKkwsHbyIvvG15tB1YuJe5kvyS7dlh594ju
CQrac58yNfobMvJEy7uoRuTA7fRnG5kOGvW3HUgXbqZAenYi6MeVlRGJ3OilyYWD8wn0w9wB7NsQ
GNn5sE2rB5UqntadVnb6vLrLS/DS0mKnT3oD1C5teJyG1imr4lOmm/s2jQ5taDz2EKhsErQq7Hrc
OFLzV5aZu8yWPrdetJJ4EK4hGOpZIpia29I1Wb6FKE7Pw0If6jcn6RF1mFbGKjJBKwXlIcJOAXtv
KZl5kQLhpPUr+Gx7qfdkIxz95f6Mii4NmADmoI1mejqQrjd7l4OZGe0pdgcoyQP/TY/Ivr7kxnNj
dBtL+njfmiiKmMl6QeKAZ9GWr2VfRgJ7SEG0aSbiU0XnnNLEeQji5MWPtScn6dae56K6LMmM/1pc
HDZHqqmfR6Dbxqh+6Yo02GZy9YiwHF0JafuEfOJBgnN9rND3si0dUY+m390ftHAhL37C7Dgv/Ima
jtMUTincG9Vm0HZBuvLIFX+fOBhZESprS5St0WlQBSkl95j/UU1+Tmhi3h+AyLPTp/IfA4vAwmji
RooqVi1MRw/4bvbQyslPTV9jdRC5EboOgQdCdj2r/1xPVDJQHQokcHo+PX4bY2o/Ksi0aHHyXUeM
/g/GBBBn5lGlrXKZGbCzwIJsh31B6ujFGvXPoZ7uLC37dd+McMNfmJmP38Xax4M9pmbN1BkmFNK+
iu4OzXe+tI/jDOrGw31rwoW6sLaIaBQ5kwZDZ1CFCc1+g1YtEmGh+e5GlXkz/O/UIYNyPaYWD5sm
OftZ6p5snsPVh9x6P8bxysQizQCNwP83YVUntT/Wv3h83Z8qod+7GMRiTxdVWjUwT+NdtfZ5CBS4
t8tdlRr0lXkfLL//VKtrbfzi7U3/AtACHsjL/IwZJIUdOUPsVg4Lc4zzQ4C60x+AxqmiAeaehRl5
biziI+osvWSX4NId6Wt8tvO/7s+bcBB0X5AjnBkKlzRbUFq3Th4UsdsVKnlbiKR82TgNLc03Vbby
blqztVijIWvs1BxrHJu2VYeT3m96Y19OKxBR4RG9GNFiwsrABnqaMiLLc6JNGQy7ptKfu8l+gIPx
qRuntXeTcFgk1memMoP/zz/owiekdlOMckWjV9A9JnMzy7itLImU7p/cCwY0iHMzJhyoi3vH1/LG
VMs0ce3hQQlPyfb+ThA6GzpL5sZFWJ+s+Vq6GIYVm7SYBDyfKue7LH3Uip9d9OW+CeFMod1DVVhX
b/nbvaKo0XZiBE26nYyHKNl06YmW+/tWhPenM0MF6IOYa9zXA8l9Len8eT2a1P8N/eU+l4yf900I
B+LQsEadmxtHXexkyQudMLaixI3HbW5s/WmDxkWw9l4W+DQyv1AfyERX1IYXAwG/78kSse5Mu/bA
aFUY15tqU/bGx3qwX6xM+jJG8FzeH5vgvXFldR77xT7IAZ6Zlg/mHczSK81wjziPrW60n+ps+kcd
pO9S0R7yYK1tQbD9dMqaJG6IesjfLAabFQYCwTYdVLb9VBXxpvafTKBu98cmNDI/owDvUrJdEj/5
YJ2N1OZhXWrHaXpFSzkMj/dNCHYfr/YZA8/u4722cD9F0yZZUZlcRMm23nbj+zf31ecXp9TOsiJW
PT4/hbBjPZbvp0WkUk7DDYkgm1eEvHBmTReMSaaDn25oLhu32UogIJqdy88v4qe2qKV6MPm8n+6T
6A3WjZUVFpxMHSz7v7SIIMSWPLg0w3uqEwFu4Z3O09WHXyc4jSGvg3KNT0BoCiz/nMoy9ZvMRZgO
RakiteJaOkoBmb+r1X/kwd8MqFvf31MiRwCQhnNBaAvAcBEHenFUyVnQhkA4aJRPzJPcwO80OlQm
C2mvRuEx6usv922Kjgonm6FRe7qtPk0JWtOWA0JNjZLz4KhPfV299ePa5SnaEFB246oxBPn94rgo
al7YehgB2i5df3rV3n9caI6mXZkMKtzBSzBSN4VqkbXq4KrVwf47XCtaiJ6jV99Xr51lavelhYju
4ErGQ2wYh0J/HdRtXdkbJX3snM9+9XVKw62m7+6vjiDIoQ2GLDoQT9LQy3xFmjkFvWpaT7disjH6
n4n2lEoPfXYq1jRtBHuPEhMZnzkTORP9XI/QSjstk32/h2bEldqnMUIUcfqmVudy/EvO17SSBbsO
a4BcZkLTW7JnLUU9pZO0zk2d4EWKzHOdGW9h0+3vT59g17GngR3zNp0JIRbLNpTGZEhd0+Gku80Y
fHH+oE/pysBiWztOo45l19KanqMud9DXyGUF83T1/XmAF5d0Tds0yWC+b6c/fGk3yHvL/3V/jgQL
f2Vi/gkXJiLPTn1r6uchfJb7cIfwJ67m1ZSTvZ09Fdkab6pgS1/ZW8QdjdcEvWEOHQ8dazOqZP6I
1PkFh7g5V/bK+RFtANgEQT9SW+GaXrx5Q6ftEyj/OjeqPhlHpfv8/rm7/Pzi0LStrHupxedHxObj
I8KxTvtaG9s6OJbvp34EQkx9lghxbipePkN9x0hru8w7V+tflSbdldMXf1VqW3DX2TOOjqAG8r0b
MJ2aQpulV2rreuauQ9ueO3gzF8xHu39//AQJMK1ivEAoEi4rtJIdR6pc+K0bBNkm1H9OK/eaaOUv
vr9c+SKTOtpvk9ZtzrWyi/OVjSU6mJefX6x8rxVp7Df8fA2YSPQ0DY91ufIOFKwFrTtg41Qk6xUm
6fpg1vUgN5afNC48FdwtiYbm22u6hk8TcJShHwz6GUwqtTTg8NdmxjhJFSVVG9fWOxpfkZ0qv2be
D0/90idvcbX5EpxItFrn4LdkbwPzQH+M4Z/un6PbofKOcxzk5HWyvnAmXf+GonYCMAFB4+r8hkR/
iAKI7b/n+bujUkcjWc5NrlGEugH48hvyRPKdmuNqbcqcHNtao/Ttrru2sNgWg1rkTjlbCAoUpjdF
vLLthN+Hzp6QQKe+uuwckzKrzOVIrd3wSy79HvLv99fhdlfz85mbf/fCbRCglknVFXLUEAye9HCb
J9u0e++559EJ8geYzFwbuenq6KJmBM5SSmdEWLtwkyJMdH8MN1M0G3B4YMLJM/fGL+6zwvNlGERj
75w85z5sMCufv5mixecXW7Uss3TsDD7vJzualDeR9Mtfa3xfG8Ly5FMUixsv8s4ebLtGFW969b3x
MqOgL4BDT9IRKPrCgqPVPtSdrXPOx++evU+D5A+m6dLAHHVcRBUmvRyp6jQoulW5fKhq1JQcWoef
C+pyK+lG0YrMkH2VXvEZwrQ4c5kmDVFJ2fKsKy+KnG9LcA39u8H7TBiiLiobCqYclFCuxwN4P9D9
spDOodUG+1bp8qckk7KVwyEaCulZGDZpsWcXL3xxl8Zx21Pbcu12cOkne7J67ajUyYoXEZmx4cSS
EXXB4S/NhKhXpn2oemeSgWen618B7WyczFjZZDdenTnDwNx8Mpcpb06iWlhSqkneWRsqYsl+azTh
Kzw+2ynKVi6Qeb9e1ZcxBaUgneAKOEoc4/XyJFWie13s+G6WZfKnxEn+QZkKrZRBHzd2YNKC4Dlr
FMKiU3ppc/Fa1yZlTPsuCFyYQ39q9c/3uzEStPhius9Bby2+rvflaJZK5bvRiNKZ01nmboLabn/f
imiJHLAM5syODkpsseEcJRzjxjJ811H/qcfvY/GtkL8N2Y93WyGFCt8OB1SBkm9hJRmNNmrshE4+
a2bQ2jYNTWRGvmuitVzNvM6LfXBlaV6zC7fThlM8yLRSuXXgPdNN5nbqGG2MjqZaIzxEqvUpLdRf
fzA6qvA08MLEA2r52mYfRqYKqYzvjqq/DUl2x8ZRHl9Ca01I/RasPGdOLywtdnlhT0qtVpbvNkNM
I5xjzu3BZrGvdcn4FEpqv6nHItqGSgbPrIz+cV4gbpkkpbYnH1+t+XjB5mG4tKrPjeychMWyOlGc
pYFc+27uQGqRfYRVd6Ppf2vOP/cnWOCuaDQDrU/nLRQty8tKaUZVGdCgchXT87damCpH1Wn9bVaE
zeG+qflU3eyfC1OLGW4SKNK6YvTdaezO0jhmW9jLoo1Kr15STdsJUdNpQsW1q1bQP8KNaxPm8/qC
BH95RNKoGNVel6RzbCAKPoXFP+TQ5+TmB3h1vshj+80Gff/+S3puMEKfjrIj2POFjxnKKEt7vaBn
WiuPaV9AI1TuPARq70+qcJ9Avzg3f9u8KRcHpMi1VC/NwHcTaFG201grr/GolPu2HBG1SkN75RYV
LeJc5qTCQIM0kJXrA5krsDeYE04NmtD6MeURSuf8mL927Ys07KNynynwnJblsAZzEm1ULqAZdAzL
xg01egaHqhokiu9qmXcMxjDelOa013V/ZULFdsgB/GsGsbTrAXp23BNE43FU40Dxpmp/NGtDEa3Z
DND/XxPz3y8cKVEadbfYD9wSCeLS/1lbL47xHDuf728NwR3KfP3XzGJrNOQgpKGQWKpAQtIzib93
8RrMUjhbM45nXhFAWYv4MLHlXutsGgQbu9lP1ksFrj1t391tyzHihvuPFfV6wsoyadsRdLur5dV4
picgechs8O3352ttLIutXXvKVMBgxljoXtqMaEp2OU/mhlrBfUPChQHLMbP8U+pepmd0eDlJns7r
PzhuL5M7C+oVlycaCw3+YPGgL0BAazGWksLqVNO0frYLSMeVOkv3QT9+sAZV3r5/MECFqajPYyHf
fL02plXYAXICPAn94FOqm+fRV1d8jnAwcBXMjH+A/JeDCVr8jdTk3jmtRmdX6+OvXhv9J4gA12Bj
opPJ48CaCV1QtlnehvFM1qEWgXeu66TcamplHHPF3xKLFlszsdfkfUUDI5IAmA7cmot+sUrVkHRa
W+G8q+HQpCU6I6eO2sD9BVozMu/GC28z6VKjjeV8Q9B4Zb7G1UvcHd5vgr4n+N30uUK0vIS0IY/N
UQnxmd7e/O7FB+P3/83AInQYeWnRB+r7bksX5jb16nKvD+awMdpsTalYNF2XY1nc29YoxYaXMxYZ
Z2klsI78lvOHPxgO5xL4vjqTts6/4WJJ0j4z1LwkIAm4rZMntXbrP0hzzPHOf0ws7pii0wwa4k0o
hR15G7Xkm9aEcUVn5dLC4nox/UpR/YFBTPFh6JVtOBX7zMu22rDiLkUhx6WhxeJP9jSpasniwyCU
x49F9+okj7W20e1NmPDvHzg0pDP/xeuTsXMWM5dpNsVniXGlm7xEaXtYyxCI3D/0lbykZ59204Ou
elI1lTT3n9P8l1L8XKsGizYwXh8pgDn/dBMR9q3RIYRskBkopJ03qa9J85aHa11g86Qvg3nY1GgC
JLHMM2WxhVtWvAnDjJg6K9Ju4yWyefQtrd6Oo1SzH4LxmIRdTwNJb6fvBZoTDoA/wWcSh9LHvHCb
RiwnjWIm0lmPeTYo+caIVraccA55uTsAguiFWaaC44ibrq9i6VxY6KYMuew9JlGundLaS1Z8p+gY
zYpMs4waUfVSrdVswiLrikk6G4Ox6+WvOgmVMP6b87tyDwi3HdwYXDQ8FSBAvnY6dZNPdhmx7bRg
b3W7YA09vPb9xbmpuymoUr+Rzo7/bNHvWr7dd5pr31/4G60wiAGs+dj06P1EMOf/fd+AItzTFzO0
cDSVVztNPVsIbaQzNkq4ib5IPzVX+qn8+18n7SR9U/2j0d8Ybjzt5H26/wuE285RQarNr9QbfQUp
tEct9DqcdrsPku2A5F22st0EJkh+IrCMewB7t+zuUydlgIILmYsREndpGrfepH3I+1/3BzKvxcI7
XFlZBOw9LDzyqEsW7dbal9RJD/ngn0OHmoef9r/1sF/Z20J7xB1gLhHzYH9f7+1ShhylMnP77KF0
67T5CYboTTbT/iBk/aA2VFrvD1CwGXkAo3Fl0ZZMVnmxGQ1L0rIgqOyzFfXfRyfdyWP5130TopUC
MAKOj8AaRN/Cy5X48caecutseS9q8Amprq5cKUmJpo2baA6qAabcoK9qr5/GKIucsynl0SZLlFcp
gB6q1dO/DMvrSDitaR7/W21c7oxLk/PEXoQ+taqVSKKEzrlv+6OU1EffyPdBar/2gDCVgM6TyD4G
UfOl7eoP8jTs+yL5aI7Bc6QmD0ZQPcDCs3Lh37YKzirZGlV5RKSgyFrunnoIJg1pI27M3v9USKHb
p/E+6tLHxpt2Q1f8VpAtAJ3WI0CxJkMj8Dl07RE309RJ8Ly8aQZMeSAsnLNGp+BRN71m26hJcQwq
H2brtMyfiyD6AZHomirRLexqHjVfptET6+by4omS2LZNT3LOStbqzxNJzNNQp/JLWErGc1ca0TEf
4uC5rYbiYwov/r4B6fZAo9nv+/v8tkg+/xBYVdiHAIm4A6+3xGBaYRNWVP3MEAmOKq71jT8V/XMc
jcoptOLuW1qi/Gz2XvuhqoPqOatgvs2Q//vs1Wq+8/Mo23rFUB4VlnHYBJVUvsC5GH+9/0OFS3Xx
OxcHslUK6EZCzzmD7giQOCvGTU6I/daMkMMVjRkc+1o2dk6Qr62VyBVcztDi0ChlT8agDb1zM2o7
O3hM4BCS1srfgkDkahnmH3FxMgd4i81kwEiabCx1H9iHvNtO1kpngchxAg8wZ6AAYdwy9xFbRiv1
ge+cK00/OF11GMK1lKh4tv5jYolO6QG+ZMS+9rmf4i8pAG8FqG/fr4bAIjsmQDtqPPSuwKZzPWFZ
b0um2QTOufM/QjSyoSB28Nvf9zedaL7w/5BLg46du2SujURqqyeTgr/MIgoAyJQPzsf7FkTrfmlh
sbnMqZZVNKgpV0+nwj6V5o/0p6at3Jeis4NYHwecrJd1gyG1nCwzqsSx4UC1ENwAwOF8U9pfMJbs
OS9bK9zfH5Rw2mCcp4+dPg9eKdfT5ilZIueh4pxL7bHPDkBv739fuPakooxZG2Wm0Lz+fuTonhf1
snNOkGXZw5ddEExVtG3S0LB2Pc1LvLwywdv/x9bCP6ZkvwokNZ3zoNu/jcB5hgbwRXfGlzwtQPMY
bl+H301P3fS5fKoNZzd26nmw1JXIUbhP4AwC74leDvmq6yF3QS2N/0Pad/VIjiPd/iIB8qJeJaUp
28qurnYvQruRp0RRlr/+HhW+O5PJFJKo3gUGu9jCKJIuGIw4cQ5fFuxEqPN0gV1Zzq+yW9BE3Zb1
LwENcEWWRGVQirGKorOF7whszFdhVUFj/8j1gB1vL+RbGHU1u6AhRznDXbm3JBQjTfO+LKDKFfPB
m+7QJfJZtKYRgjCgehrLqtnpvFyijrnOq5tU1l0FgWAwAIIqYEQnRJxnI4UQHhmPmaiHg92ybs+t
YQwd6k+hD4TpfiqzJGpGZj7i8moC1DcyxSC24rgVVAjJ2JX2TY5Gi15b+k54SVxaxcFyj45zdHS2
69D7UY3R7QnbWpVzW+tJP7smjCln6EDwgdFpvPYjMarkOCxp9ptkTR+2I3s3ARCiAw9JbHSVo8x1
JdSkNSPYGcw6iedpb3xvS8VB3nIUK0ISmYSV6l6OvxytrWjDAQci5YMbG2V8e7a2ysomIHFQwER0
BCSA5CgInw10WNtJrOXp8uI2ffm4eFAvnxCahVaX/RhF4j5pi+PFxKPk56LpehrUujGewMCvImPd
HC2kpkG0iNIA3kqXi9enCRVsLQtYWaQ7YakpNseWm8djAh1w4OQF1FW6rQRpit5hGRKbWvOdJdNn
2tJd30ChGYpHQVe3/+SJCsa/aRO1axd9g2uQJL39vNGkfdtjQ07aY9ZFg/2lZXWojXh3/mD6u+WT
1+24tpHgtQBCOPn93KKKknpgjYotEQvzV4FEBHqhFNO4uUxnRiSPrzeulnOHJLEOHsAmqwNVTWDL
AAEQCnrDSBQCOXK5D2gx9daQI9ZbdoZ1R1TU1qrPr38/8xGDMUCTssShymbrH5J7H1Cxi24frK0L
+HwE69/PTIDyvEjqFCYW44Pv3KfTwR4UZ1c1CunC8/wyE62BSeLP+vjSZYrPq0YgXW/pYOWF56Vw
bLp+n/Lku6D6s6cTRbJUZUby11lCubOkMJPTQ2JFyRDOKp27TRPwKKgAQfrrKuPsc2rRdPT8eCER
0Y4jQY1OEQtsrsWZCWkUFD2bPecwkeGVZQGFo4hPt241lK5wwfgW2JXkeK4u3WKexxFORD8kKaoL
+058Z5UCI71pBWRX6M5cVehk+k3IPPrU0xkugyHMPoBInL/UvSpcXG8UOaABVvNfI5I/HOALITLQ
JnFH6XNmtwGDqOk4zy+IzfuAEbwhBlH/GcQcpQMPq9b4ePtobkUjZz9AvmTmNVHbd/gBNUVSKWUP
M3UeJ2q9VOkcoRf4L+r2KKa7CBDASIhxS66gKPlcgoDXj/scop0HMC1ZmmJ7bG4/kOlCJxj8NkCG
XHqb0kd7SJPi6d9l3r4CC8zicoWJrWsMvYlIQK2qXMhkXpoQUCGfW7wA4y53K2Q8CusVdWNzr3u9
cZ8OoBhHNrKIRob23tvrtW6Iqw0D1gLQL4DdFHnbS8tW5RV1RuDn6Fh8RVXvZIPotJ3RnVY2O3+p
zVDzREC5ii9o8zS4FvwGKCQhuCcFI7y3hOUNAsiBchmPlWYhTEBcDWprTQ+RjO/2t8e5aQ+NfitT
J3T3ZB5Xo0csVuRI8+XWpzT/J/Ofq/RT177etrK1+31rLecjQkDfuXT8PISrVTWZJAaqbmcg9Jma
D1PzWjAUFAxF8EqujRlgeEbqFqcdTbTykKrKBLlpnTH04JXLPWLQ393oeZHV1NZj6eXGnUBoGlp9
7u0WZ0qCMvHIU297f6xRd05spalARDO+irRsgLan4PthdrGbXO+P1hZDYPmLE3V6Oz7Yoq7uOjv9
UwxLGwJU8MllzA65hdwbn8nnfBz1qPXsF6EX1kFjnn9sfS35JBrdfCJpVn22DQqROe7jneosfZQs
Jno6B0ZDjyVJYHR6HhbG4IfUF80xc2m3ZxlwzTwl9nGpmdjT0ZnDbNbTo+m2VjRA0ikY/RzaOHAB
d6IGtCWbDPuzb6PLTquZ96kaPH5ACn/4MjI6hInrDrs063z81dfB/NWyB2K0SciJkX6BAIIb2faC
R5M9WOMh99f/mRZ2tWvyXdbcE9KX9zi5TgCpOaQiG5velxUbAnBvtcHsFXrgQATskJeuHnpLl0cL
NfMgrZiPbgb7/UAF5OyBlod4PUgo8XK9PLZ92vWDNif0lHH9wU6Lu0kznliCnvbbG/r62FzakdyD
wfq5aVnWnLzm21h+4GIOmB7p86//zYx5OZy5zV3kEdLmJPiuroOsfMqWsGgUPsBeI9tLZwcEIVwA
uEZQvsFb+dLMkqWpht3YnGpbeEcIDk8hQ1Y/pAyXlWPN2kE4uRaZjDqBObIc0f2MxvfcNe57t+tP
RV/nR6sf8sea6SIcMl08zG5f7sTIrI99bRUh3Lgd5os+RB3QPZGZ9lXY4CH4OveOf6D5JAKTMewY
1v5o+/zPONDiMM3+sNN0UkcpI2nY+Q7DC03oYbvM2WtuJySoapOGBtjtAsOcTnbSLwGl6JLm6PNR
BI3X9906S6ASBoM8cH0yg8HiJyVHdArVevFN0+4tQINvr7bKgBTPOSPOcVY7IG797KBdrFR8XuUX
pZDATWkhfAq/yIo/NN2hdhToBgvb6S7zVT1R1xc3fDCyB6tqI1CQMtA39bihsyJpTyY3Q3c5Me2L
JYqgsqy7wn80CoXP35o5lOvQjw8oM5oKpA3c+jayTbbdoOvWiwojfy56tnv/4kCIAbAHJFAh2iHN
Xi0q1029sj1NTIz73C60fU+Ld7cP29DpcJFNRAEVPkwGjRVd3uTmmDSn7q5IHzFVfzGIs89LO2zh
WdrOuYbPOz8e/fd3XeDHA3yCbJsPtjT5vQC+TW3QB96eUt47Ue41APL2yIo2ifZYQZPx9li2tvPK
tL0qJVoIEqUFsXEV56iawBrKtMI8ll0a9PoJ+q0hMBEKf79tzEMvNIiGV72gSw9p59Ti6PlpT5Td
VdWrY/ZB6teBxrqAExXl2Ebtda08/2dt3e5n73iNzOCCdWFtYnmYJSJAJ35PvhEwWbgvrP6W6hwE
Rz9uz+fWkUVGEXQgaFyHBqF8pWUTH/rJb042jYdivOsGcJfbWtjPx3w+1G6ncEfr+siXztlVLfcb
LQkoTowFVzUX6U5bHmc8+k1VRsRcL3zZyrnTlnZJW6Z1alRw2gnq6BGpoRLTLvkYNrm7aMGcLOht
LxuyY4P+rRjLOrQT96RnRRWtGO7AoFS7Y9zIopqSFwiXlZE1pEWk1aJ/GNPh1UO3v2KvbaRHLy+a
Nfg4W37DrLljrPdAa7cHOmhf/D57SJjxBSom+84aQwpxB9+ej6R2HoukwdPVVKQWthbHgyNFAA2P
BAjA5U9AG2fdtwhOTyvazxFPbf1xwJ10e8dtee1zI9I27wpQhOc6jBR1uLhhtig8hGoQ0trnTdvw
ah2ETcJCRGgFMVUaKFt+4XwI0lI1w0IISl70VE/fi+HOfmsyebSzZm9qqgPzNulXe/lsUaRbjvg1
tMs7C+NZvnPtIXFaJKs/03kNtl8b/4PuNHtu/zPq3j5vvhapIkxcx3LLvHR5zGZjV3oC85MTeNax
KkBKF4npvSQE634D6gEp5VWdUibWAXtGwqqJ0JNAr5kZGu2hHALH293eeptbw3q7q9DEidyCtL8T
LTXnAUeM1zvT2Pts3/C/iEkQiazX4ZsJabqEaIg9EBdPEe+1HL/5nuL7W8sBtBpY9sFKDwYD6U2d
lS1nmcEbcHl/sOeDFYr50BWKlomt/Q3eAhQvUGi3EZBczpOfVSkYNTCIlnwYxUOChsOi+YwUwQwZ
gdtLsnX/+MCpIeWCPv0rvLw9mBa1S9w/3uwHaZOCe+ZTOt3z5VfTH2tHwU369svl3YxLFnE8uijR
SyntACbyUqQQGTxVST8CR9OaY1igHn/Eb2uDatZFkDlDGQpKs/1sER4hzp3QtDa7QaJp1dHXCKj5
CrhkMtXZvQus0r50SBWiMbUKtawFedfkue1Hxvrl1YCCwA5C6R7YWtC5qHP2ySlYubN5/9NZquET
CIq8T9RFNoua4GGcjdwLc4dTBt4I0kRD6k+/urzoQUvMksPiJuhe6qH92bWCfqrNiavo+q7XAxEz
qmFoQocm0hUi27EYUEmZqyO9Nz8UbPrIva7CdIhfU+I8UCFewE7+7j0Nm9A9gEYSAu0rEHOWjX5X
TJUe63WbBaKsASP0fltsOnZWqXrDX18/MIZGUgDN3kQXpDvOggxuunSDHtP5c1J/q1MVHvLayVwa
kO43QC2g9pXDAFkO04pg1kLUrt59ya1G3jwm8IrQSLo8oSYpauH2vh4vNgVFTx8K7aPNFUa2p+o/
I9JUlZbVOUWTGbHP73rxoX1/KvliEJ7kZgrqash5JnrM3TGgkQcU2W3nsjkAd21hQuH5Oq3quKNj
4GllxKX9kue/KkQEtw1srjWANfDEYDO7kqAAkQOzOAhg4gwaTgFJMveAUgcUnkdLJU+5OZbVKUPQ
yEONXvZc09Qao4bFsF0e9ckSOipg0vXVgvDfXDPCaPdCR6u03EAlur2pDewELxNa7tNCX7n/mtiN
YtKuR4KnIkRiQJcGT4NjeLl3dbPPRg1O7dSQsHbDRaWEc70ol99fx3kWSIvW67OZ4vumEwiy9+ed
T9/9ol6xJaDDB/4HmGRnHeKZidkBZbzmQ7g9672IQwgiaxQ+cWsQyGZjrdEyDVkmablrt9Uzm0ER
mZGHvDhQGpW1ogSnMiGFKmOqlaABgBLuOIRmE5bOLlWx2Gwt9fkopGhl8ajeWxlG4XJ09e3qNrp9
/hTfJ1Lit8mRr2zcCvSc1T8pUqW+iq5QMUdyXDp7i9v5KQaw5F/c9p+x60JdRZKjsiH5csJakB9U
sDGwUEevkHVvq95EG1hzxKNQ4EQYg2zv1bW+FEvWagyisB4QubrRQkcV8ManAlz9yWuNwkiP3gD/
+5D9Gdzfmv+H5sds2Jcd399esO2x/vc7pLPpWyNPqJFkJ2FGg7mHJpv7/g5MRJF4EiGSQEXgiuJA
S8ZpaXtQgBKA1N3DmLx0xeH9ozg3IR1/rxtHryyzHO/kUE/vhv6oFFXYcMYXo1gn8szDJJnNO62D
idz7atQ7jR49FrqOYiBb5+d8INJy4DYwUq1OMVfJjk9Hpv/FciPIxlsLMQoEiKQrJXfQVAHpjuzU
6Hes2LX0wI3d7bXYHMKZCWktrIL0I6+gLeuhok9DoqL82fy+h9cW3kGQQHmropwtBNeMkvW5myEJ
F6AYy1X5+c2FPvu+9Pt9qx2aMcP3B/8Z8jgFfSagYs7/ZiHOrEjbiaJCmHeJk52cam8WDyU8Pjnd
XgjVQNa/n03UtKAo1NWQufe+EickJPSLezopjKwXxuX7DYf7bBzStTiRioqeYramjO5ZrwclolLi
/Bjs3eCd8Gypmo+3h6Vaf+mWdCD+kAGQDAnhZZ94u0LlmlXfl67I0QIqyZ3X71shsWK3VNzyiu/L
CpVaTn3AzvB94G35n0rFhKT6vBTDW33hdV2BBRFmwL66P/+nyXekq9Ese4vA12anvr932H5U1d42
9+xKEoienxXyLG2nfuLEW6wlO6F71gE3Tf6cDwG1vvzFKM6sSFsIHcDeZHbwgiUJnfqY+NHt729d
qniE/DsKaQtx0Ck0qaeDjUrcjXFR382Twskq5kmOs4bGTGw+YQSTfk8EWs+DcfrTJl/fPQ4U71Fq
Qep+Da+lvcT6El1hM7rbUchhc9gC/9K/u5qLHi90kIDWEoRnULC/dFLL2Od2mw1A5QJogSQD0+f9
7UFsTBUQzmBMwudBFCdfeWDq1Us8HlaQthUt5YNfvHjTsR7eTeKOvoNzO+vBPHO3hqWRka5o6kr7
Dm7qUPNPpt9Erp+jmv7dbBQTt54EyfFemJMuEJOks+mnMKdbX+siTrLDUn8r7cfCUkkSXO9mtFS8
8R8iT2dCwfdyYAljtVhKZAUc9+imoUef+0FxYK6d1moCOVqkgDaSqG6KV8NkUSMGg4aX2rs+U0WI
CgsyIkWQquD1m4UcYpvhpEozb00SOFnWZti3tJm0HEbf5RqlswGKGXc/lM7Htl6OaBA43N7M16uO
hi7k5la2XLx05dpuWzi6EGVvxI1Lj0ndH7Su/W0kbDct7gfGB8XZ2RwVWemToC+OlmxpVKIFcdcC
aFpca+O9kycBoXqg679uD2prbVDR/zeTIvkAaIuZqWAEKU69fcmK5sUxKlUa9Q1udnlekNuC7jsw
Ay5K+3IpzdKnqdR6D5kht0gDu8CRzPRHxvirllmBZwg7TDv+pxFAv2RZDu7j5pi0RsALLXBZu7s9
5GunhN6rFR8HwVXkE+TWCzMfRn2Y0QvlWCH7rBngqo4BI7ttZGte0XMA7w328GtWUX1ZvHFIHCMu
rKw+ktkBeXgL+oO/sLKq8ZgIA0EbIj35S39KR53rRpyDHij9BB/4PxqQ/A9pk3Fc+zXRz/6Yzw9/
k5MEO9i/v18KaTrbSdEqJoxYJMGURSoBrs1FOPu89OICSsUZGx2f17zj2N41uiKW2dxJK0ktQWLK
sWTvPLQzLevBNuLWDnt24P4H33g03/8uxX49syJNUsIASjSphcwzKwAYzKN/bm+ijWI7tMHB5Iub
GIDB6zKa5hS4BHI9ztHfb7xQtzxkTpyZz2bePHaiD5w+iUao00LSe5zeHZLDOKC3wMYCynIllt30
ou0yRkRMCI3ylEbH26Pb8tqQDEIbLtrIoX4u7WAAWJu2MoSIyxmCSwHoL7rQ0crh84wbYz+aOr1z
rGVURAhbOwMRtLHe2sCey+1jFIhVjnYXPZ6on0KlohJPDkd5remd4R7VxEFRpNyyh0rxqmKDrn2U
1y7jBDDKZlaXclQPDPdQ9+TI6V3l7otEMZtbJ+rcjrQXl0WvnWZh67iSr6Lsjl2zfH7/gkEyEeUC
6IutYqSXQ2EleCR9YxFxsjQHJyueHD2pA3ucnyrTeQDP+PuTDpiyM4Pr3J4Fj1VmFBnRYZDyr854
37gsapdPIyT0bg9sa+6AzIUWMxT0wK4heyNTS9iERtPYBGoBgGZdqAQSNi0Acmiv0AECBpLLkVhi
aVFwW/Dwz9vAAVmE8f5yAgo4QEbhsYDuy6s2/bzN8xRio1h/MN8lVtxCm60of96eqI3I59yIfKst
Vd95RQYjzWTMAeqyu7b2gIAwVa3L24aQG4VrQBAk4+cKd07Kei1/+v2Ra7+T/qGbPt0ey8aS4GZG
8hWIbEgL6lJ8VYJqNfe00opr+2vq/6ne/2gniHrBGYnoFx0T8sFvjF50mmaKuGieOv51ZIcyc8J6
+Xh7GBszhXAJnQTeyrV4peE8MmY0i6aJOOdB2X9wv7YqhflNC2DrA+MKCLwQOF3uXd6lzoLHuwBx
ebvL6+mpn5Md61RkHVtmQKmFS24lCcOlcGmmNTqbLAR3ndCedMFDTxRh1yrqVRuL7iLXDhYlSK9D
pHf9EWcepZmpsHrw08VJ86wvz9Wf9y8GqKBQZMWeArBYmipX80ESSwoc8zbba90Y163/KhJd4es3
p+qN2B0kQw6MXY5imTygMIcJW2s0D4s27su2/5pnpaJ8uBV+gHoMgF8A73EW5XeV15Gyc2kK/+v7
SZCYGnSMq/wOsJB9ydGa1hfZkabGndsKULw0vzoT4mxDkb7cntWNQGFlQEOIgHauteHvcrizmy3A
ABUirsZ5P1XZs+bUn4fC/WIlEB/wlq+3zW3w7KDXD/p2eBqBZQdi1Jf2wBKgJ9XYi9iZCnOPjtLi
99D54zFHuBdlIEreLT4AYOh6qr52A6jom8QGb17j1X/jQ1bN0JUQg4DSXwoe0o50OhS7RJxCZrOD
DB2Y1UHIVYZeESsGvR4v6SW48pmCFwUMh2hPkk7G4qApiVeOiE23GZ6ytPxSajN0KkQ5ZIfKbZpn
9Hu593pn87BPXBINmqcq7W+dzjfZOuDG0BYo8++DraH16sEQ8cyznUVayDGqlB43wjH4FqAT/s/E
+hPOHACdCkq5hVZwQB8CdwYrhxZ1aRkWqQoRuTWY9fmBLkfIyAGYf2kpE/6cDEYlYt8KwXFUvZ/G
FwxUkIx5OxjoJ5L2RjkJgKPEssRTOKZoQ1bEyev1J+8HnDd97VyAwo6cIPQLvJFHM19io2oBO/ue
V/qOGS91moZz+tEYT7f339a64L5c5wl6z4DtXc6WKbzMpwm4oh9M78s+1NIv7/8+hJ0ggbOWZUBB
efn9gdkoyJT9EvfHtI/c7Bk0m3m2v21kY8nXLmHcMCs/1xV1BB5xs8fGxYkhjZ18KrrXv/k8zuZ6
1SMOk+fITgdXK3snpvV3CqEt5FBvG9hYc/z+/wysfz8/HBbXuorCAFzBoTNBBZqMkU8+mc64m1MW
jmYa3ba4OWOQjQUFxVtlwLy0mJVkWvS8coDj2+XpoVZc9xsXJTJo4PEwMC7nqiuqn8aOckikx5BE
zXFOTrT4iwGcW5CmrBzb0eUO92IqfpfInueWp1gU1Rik22/IU5NjEF48JDvD2OldxBVnY9sC4K0e
elUAOVwX6WzZrcRyGqQ5IWrG7wFBa8pHMwlvr/PG8cZC/Gdi/QlnJjTK9JWKCNME/Gytrd7QLr/T
19tWtnbTuZX1V5xZcSpiik5gILl+BBG0qSpPrwdM8olgEAH7HngrEdfb0vd9t6GAtVZe7GQ/XLSX
zoc2/2F/68T7AUNILwPBikTFCnGV07Lg9/NrQsEkKapvXPvjt+9PSlx8X1rxlg2GC3/rxQkZw0nf
caDbEvt3uyjw8tsT9t84pGVH/7aJNmOMYzIOo31Mssgu98lPNE7eXvjN7YW7A2yQq26fnEoCd6q2
IOHjxprzs9LQHfyhtMPib3bXmRHJV7FkMKlNEhccL+RLVptHLxl+3B7HOh/XG+y/cUiJiGIx9dya
NDfGM+wbG8t9SscFjUAqgu6tg4LbECxK6KpFjUmyMzdpRbDmJNaaYGFRmkTvHoe/rsOqqYaIUn6g
MOHnxryMoGfyD059N/z2VBqJGyMABBuFyxWMDVUTKfoxbT72k+U68QBm8V+5io1uYyEQc4N2F/+A
FOCqBYPpPuWjg5uwBfK+YCFILC2VXur1GHxYwM0HXwLdMXkM7oRAyJ4LM+ZzuFiBP969dxWQfgZT
Jygq0LZwVagWrpM2YOhEGcUr0Iac7BqzPKSZ++5DDjOuh8WGeAkyg9JmImgEaDpDM+NlRkFc27ve
qTYe+/Jg6ooTeH3MLy2tE3rm37Pe1cumgyVtfvHZfQ3krAF0W/X+ovWlnXV3nNlp3UKrm8o3Y8Od
Qtv6MLAqaPt4tmjUdY/9+2ELaGBBARNhNviwrvqRiQ+Whqr0zBjkQtgFWeCkT6NnBKb4eHtDbG24
M0NyiqVZWsi/rIYSYu7m4XsHZNJtC9cOH3gFkGuuhCiASMhbegILhK7rzIlbaCcJu4RYVDH9bPty
n4/lT1NMX2/b2xjR2vMKIRu8UtZa+eVKaSxNxsGY59ibvN+VC1fjFe8ug6w+5o3QDtC6q4exYTU2
Lyp7jgvnY7a3M8WaXHsafH4l9cLDB0GqJe21vuWtmaX4vPelHB677AnEuX8xR2cWpKjF8YZ6rhNr
jpOyDIb+ZVEFd1uLsLLRwM/jv+DPLhdBz4iXWyZd4iJfVlrdYEyt97syVGz+MyEFwXVK3Bndnkts
IXLsRTQhP1hNiiB1I/GDvACIfMBNh3D3Siw1bRbLHAfsppHfWUlIrYCyg5seUi3EcXSW3eBGrqrI
sTF7qK+B2x04HDwaZWHjdOzqsut7pLrNKSR8QG/v+ycPFpBIR9kbKR75kCQ2NMYGq0EvUfqTQF96
ZtFYHm5vso22cDDnIHkL+tY1/0nMy01QVVZSDSNqNW37tDjLvkQPmE7dQK/u0uEpbe6rsb5rm3cH
srCKegfS96uuhJzPRaKXZLOJJDsHSVYmxl8Ts3c6tb9DnkSRIds4qJg+VHB0tBoBmiUdVDN3akMf
GiRd/SMd/0wr9frn25O4tRXOTUgntShbNDsMDPnWXougavbEeanYC5smUONClgIUqsiCXS4T02qD
lVqO3GYxpsHY9M+mPilsrOf9MorFokDuFmJZyBtj013aAAeQJWaOYWiTv6/96kPNSOjW4/eKJVFi
VGOQc6Zwo5vjQvEAaRH0D1wd3VIr8MynWB2rTwMHGcrft5dmY/WxmZA4shCd4ykh+bjGJSPobpIl
bvInnZXBDF6HMX//VWMhsePjDQvVDzzFLyduSmZS8hQpvUpoUQGFxVr1UNqYpgsL0tIsXGjFaMAC
VoR8G1Rtsuu/Lq080FcrlyhSOtC4lTZwi34HswOZXJw57L6pczsoIPZC++WZFeYzSZkblIYd5L4q
0bM1LrSDIReK1pFV1uxy5tgMnt5soANCKBBQZUkI+cbbG2D96VdDw4MC8EId1DEywY6VuIs9LNkQ
a/0UOPxx0Q7zBLothZmtO8iClhlcKIINtJpL0XSjg9/W0GDHAvfN0Ox1UEfr2rHr710ijkafRSWl
h5QIdIwp2o43h4i4DRct5vEqo4x6ldBSqxximr9qogyr4X4Z0MFXvR8cBUzJmSHprlgsEJr5XjXE
wgX70kpkVjFV6WRrR4AqBP9BRHoNnUF5KPeKtppAjv9FKwFlU5zVrclCyAm5KYQ8QB1KjrQyhzlt
S5T4WE32PXypMbh3VkoiUSlc20ZMDYQuikA2QSnuStooBefbVNd0jCf+UaTTrmx/pBqKF0m6z9tv
t3f5lpvDIwSAU7x+VxzB5Tmy7dq1aY/dZ2be0Z37JqyL5jcYjhXhwsYVgdLFf3akHSD4aEyDXQxx
/o+b8qful/W9n5on9ksR0m3tAiTqoFwAnkQE75JH7Zuirqx27uNyjPrAVvEubU0X+itBu4XbDvpW
Uo1nKvN6pJwP8bBU8YwGpYR1Hz2iwhpvjQKoDmwzHb4HeZvLVXEBVDCn2sV5KbPoT2qo2rS33DaS
mpCywmZGgVVe9SavwBKeDLFO46b4xx6/IIA3hscWDTLFd0+laLR1dLCVUSdHehNkTNJwiGZ1FPSH
Q5xAg4Fm37r2Vy1QOFalCzY4ScANe2Zondezd7wPpU5i8tVQ/WzxIrLp/ChEcrTc9pVZQ6Cn/Qe7
bPag7aahXf0uwCeIRVbswY0yOn7GqhazsksihpAuJ65DqrrXcTlRkz05ff805RRVXFBmOi6a7vuo
r+svul4+8pH6AWCjx5xYn24f7M05h69CMQQhzNXDvJ0Mv2sGHDjIUwR1dSRgK/e+NomKI+zNQ8j3
JOSvgUsAdAv5WGkvjW7lzFoCD+JMXjSn9KFZ5k/tNKIlrZsCfXGjurCjnH4hffpzHvqgcWoPqQ4a
djr5BaXPyGzm54GgpGmUh9aqPni1seO6qr176+gC9wP8tr3y1MtB6kBTlNxzTAjEYhv2WKItl5Tv
B5b5NqQzcGidNXCQoTPI4voOQJtLbOtP1DgYP24v6oZfQNoIZRuAynyUaCXv1mRmOtitOcd5w4P2
i7O8H2SMByPcGy5RQDRdb53EswMkpsxMHIrf35R5yJAPA2Ty9hA2XI9trTVf/y3FImMKa71MW51N
c6xVVuiBrWxhp375ZTmfMv1nsjwQ9nLb4OacnRlcD8rZkNK28UuS4I3PtEeNmwGpv/6NASR14Xiw
7rJ3M1wgj7xUn2PH3nV+NP/FxsUrFKhmRLpAMHnSAJjdOcvsu2Ocen7wTMzXTEVSuxFwwAJ2Lsij
8K6W1bVSsyeNx/Qxtrriqyb8fS9A1OwDGFk2PAtGR6WGseGczg2+5RbO1sS28xJ6UsYYe5UOdps9
WDzDNn/R+/c/4S/sSL4Jorce7yrYKYn/pC/kvsuGT5n/ftri9RH/7/y93Qdnw4Hyi0npJLBCoKMd
zGe3+0THb7OKJmprJ4MQFYgoCJCgWiEdTtMFw9LAEYGOeSCcx4QrrowNDwmuEBcNeyt8EdSSlyel
EVMBFtlhju1lDLgJCAugH1wRcG4NAizgePSCJBHhjRQIuvbyf8eRggaXlx+b9ysbgOsT3VNIR5vI
SbwRMp8thp+1nV5N3RQPGcJLnikC2a3ff/55yQV3xBqKRvApZnMkvLBURZhbZ/H8+6v/PPv5eg6c
nZjwfQJZmj5I6MEw7tsWInvRbbelMOTLoWzXuEaB7snY4lFXBRU5+UtYOciAKl6Z24bQe+PjcXtd
IqCkdzRIz0yxC1Z2387D1F2C0vuoiyqYB8X22trDkPzAywlMWv7V22lqNPz/+YzVF9/a8oXoj62t
cCpbN9iZCXni0LXAZ5+MUyx4fgCX2tyDjAqKWQ9V++i6eTCptsSWtzw3KHmxjtoGLwUMuuOPunqY
8seGfatUl8D2zAFwCXIV6BLLYCNt8WxgZfUp1kAluqB9yc40sL33ivt/8/zAWf5/M9L5QY07qYAF
xrZrIsHtg6+pspGb64M+D+Sj0Kx7xY5aA3g/dykcAOv06aEcR/bk91MVJmZHH7zZM5Bl08ejxxf/
mJWLc7x9rrbmEcE/UpNAZ4PQbf372QF2lhL5/Rl9ok3yYuj31hyNKoIqlQkpIuANWiIB0NVjo/m2
lGlk+C8+WiVuj2Nrod7QjAA0mtc4c3dm1K25iSKC941Hg64IZbfqB0D2gl5tnaVrakWSTEvSigHN
rkDoOSzg/Wc6PC7Vr8Upgsb9YRMaeLkKXLVuL+m1Aj+EOByZFXgjuX7AbHseiIVWzsH4NpJu1xrT
vjUffBolnRGuFHa3Z3FrqXwolXvonoGugZynbKxscStT6HEPyrwQt1/1PLv2+EG0mkrZyVyvzqux
IcWC6xvQaU/eeaAEQVUIStgxGZc95x9y/YTywh6p7NDpot4QIUiDA2viQYdktqbvPf3e1Y5i2tE6
CWzjJxQ9e/pLH9CtVN4xNu5uz4WxdTLRdIP5AGf5Wla5PBqk9RfaWWiNEvYh6b2wSYwP1uCGeKaD
RfbRzg/gEEMkDErDH459V7ITnEVozwhDrNM43iEAitpKlSLf0JeDbIgLl4ckJXg+5Ucb92hSkgrd
QMga2PWjn5Og14+6Np3q5qdGixM0CRiUDGrvcWZPefNTZDWgxGPQig6CPf79MLSB1qU7UnyYhuJE
uBGmfFJAG7eXF9O3wi7QKiun6nhJk5EaWF5WfPZJFiziWe8/Csb2Bh7TLUHqLtn58z+1s7fpY23d
txTqThke/zQyjW7XVW7oeDMoM5MAVYGTW5xur+/GXl9bLNY6wEpMLUtdJB2Z5qRGr8XI+fJxacz0
MaUW27n/j7Qv245bR7L9lVrnnXU5gmSvrnrgkIPGlCxZtl+wJFsmSHAACU7g1/emq7qconIlr9yP
56TFIIhAAIjYsXep1hAUJ5Yx8itoM5qPwsDuz2eOoyCbJb3mNBJTJjQprrgs1GbMenXhqF6G3iTk
g8c7cd9ovrY/P8iTln9xgiJZitPM7ONHlh2TO0aGms5h8EAVRfTIUDdS3ZRNshnAdjA1Hw3DyMsj
2whwFfoCELXmj35krzR4BnLxooXi+aWpLn+eH827owWeDkXf2e9RgcLSevt0NWn2oHMD9ZvKga5H
x1kAPHAXOhNNdyBATVY6TN65yMLecucaak0O/tAeBtBPjqBhhwQ4EBDIBq58tneHztnQXJlC9guL
e0kaOANDeTuM3cGoexJKkniXAJNYgaelj2bP1Bbfew0XdfJjzkRmaKFBxehdrPfzrrCI3R6M8Ura
RqBll1P1KD98wZmHdmRm9tAjj8AJpu3NEWas0ol0mwds/HreK07MEoqGWF1zGgjOsfBxSSxIThlT
c3An9rmb6vy+FJMRWj41vpy3dOKToQXMBBIZV06k6xfr2CsIsJVpCUuUPINw6BayL3s65HGfd2uk
fydGZaPRAOg+HI8Ael+Mqkwnw01qp0b/313VQY9nr7sP54ezYmKZ10D/KoSaKpgwtAuZQJDcuBnW
+otP2jBRICJYuHO+6e30F6insrSm4iBTd0BupuhxiMnzm4JO7soiOjE7CAlQzUBtEo3MSz8wk1r5
bSUaFI/jyds70072uzF/Of/RTixVgBPQLT1D0XFwXvhAQQUSgiRrDn5fOEVQtca467TahOAQLjlV
y/Id6aZ0BUjyPkn/a4+aOUVRuUZednEYoaroUivB4PL+Am0igl4K99Y1sF5voVPYtV94ekvrfeGt
LC4b8/PmlDbbndU98T3h88ssC1TcB6WZVXOAJA3fZxDuCj3XW7sivD9eg1cDSxj167nzEaeat25S
u8U4DmSqDknXPuSG+dSbRthbSUTBkw54DY9YJyKjdlToM33livzeR02Aw2ZRVTRz4zq5WGoGBQ/h
qA/FIcn6iOsJOEX04ON0Oeh+PrKyXG22VVTQx5qKg1/qjwPybnRaU3CaX/TtZL01sVhszCEgcxuM
4kCKn6q671AZB48uhCyvu+SbYAf3w4igxZjmM/5RcGfCMqG1YRYHCB75hhtoxhrW9b3/YUhYbnAL
tPjqy/gx+aKWXgsL1c/mMl9ZVWsPX7x+1nqlxxUezs1LZUQ9vT8fK95HpLcvv1i0YPwfIXuE+dC8
i/pBkV2R7WyxO2/kpPcSJKw8NIsDGbjYYBPia4kjreKQuRdJc6XYJXFWwAQnvtOcx0Wvhz4jqJfi
57L0S+hZsuKgg7ov6LP4/AhOPx71Y0CLgC1aIrSbrIKMocaLw2hEjekGE1tL47wP2ogrM+Phvy3M
b3Dkp4XZ90AYFsUhN8lmzBFaCrYTmbs1CL1SqliZ91MDAsgYxS/AzXEgXkQzlnakgkhqcWgrLxgs
HnIjPP/J3teOESSRNp7vpeCuendi1GnlDVAYxYg4vRz99EsyFVfU6UBwrF9qLaRnSL61je6CGVps
TGM41tV1StqVS9TsXIuI8+Y1Fh/WckvpV1wvDpPT8zBNx1ugVGNZtVsXVGqA+L+mzbSyJb2n4f01
drSW4kwB6pJ31AVgdfU02RcHp3cPo5/vmEyvoHywaUDKqaYihhrY9chUYPgisuQU8jFDzTqDQJ8e
6g2Pa/RHB+cn5MQqNCy0eWP3AlD+3R7Sdb4kk6nnB0NByr4+QFkgysVawfNEgIcVH7U7x5iJsxeO
1bqVNijXzQGBulIeJCVuWXbPShKKhgftcN/wz+eHddIgbiRgWpqbkpfQC7T7aFPRZwW0X2/dXgZM
bWrU9VJ23dhuIIWOTAL/eEADs7mFxK4NKoR33TmaVk191iIcWPWuy2NlJOgrX0lPnJyu3zaWrQZJ
hctPSzAuhvSdx2Ah/ZZOa0puJ6zMHHxAmqLnYE7YvA073oSsLync8pCUT2P9xItHbj6en6AToeaN
icUCTCfb5cbgQHZK372a/vb809cGMP9+FDdbLCaqNxgAM68IgMW286xl3UosO7FLvhnC/PuRkao3
M8OqYaQ1nlq92FoFB6eXCpM1Etc1Q4vVUzdNM2KPKw9OFzArSgBb5PvCWnPfeVYXMfHNeBYbsp0S
a+IlzJCpCzn/4eZFIBwWULZBuj128xe3Ru6wtENvqLclyQNSbMuBhlN163damOP0q1/pxRQQ7aqe
8iirvuJyEw69G/g+3yk+xJ5ZByOIaMu9WWzMtH2AHNhm8mPoowS++QqikqDkT7lUUEQpkdKKateI
EqVHGUS8POeH3n/mEGfl2b3SX0YkNtrKBILi0WfXurG2+57wUSw1ZDbmkj2QFAsvSvvRpHlRihnT
QMwqlk628s1PW5jpFc25OX+ZbKwcVQricHEwjTEcPPQkrgFfT6wEjOG3hcVRMUF/uarcVBwq46Gn
24k+DU58frGtDWIRLbq2d32vycXB8F5M86opo/PPP+H+b4Yw2z9aZ33b6ELneP6gX+cDMLp7NW2S
Nbnw2bsX3v/GymKydeJ0o21iKlyLXCKxFSR0i7NQQMRG04bY717Oj+qkPbAxerj3Q0t7WQg0uJ5r
umlW6BgoQpHkgVsddLIRA41M7TL5MCOAAwg3die0EoFCB2i1tx/RQcbEbgdaHcbJurSrb1Zvbc4P
6KQbAGsAMRQL4kpLYg5lWriGJkLgUn+VuUG7BoFbe/5iBK3SW3TdVliNzhc7f6n4yuH3pJvNFJkz
Jwzu0/PvR25m5RCCrxsTDgBBnaq7T83PeY1iwxqYf83OIpr7vZ2lnBriQMHsn7rdtu4uqQeJqJXL
z0kHIyDNwHTjaLcsA2mZ5CDcIeLASYDqj5x2pRGI7EmrwmmtbfhklDmytViiRpFaflLh21HlbUQx
RV3P9730Pn5Ynckz/zOkxRotJ1F4qYkhaXTrCScYy6jN1jjNT40F32u+Av2r8+6tH8zUirq0fXHw
yibqfYhvtS1E1j5MeoAFCdAq9Hzmsi9o8t6a6TNBPZun9QFTFPDu1mN3tn/RKDe01/KlpzxuLi4D
MIlKzju6S5dQi1Mnrw/Ks5LAtPi+BOgg6/09pN4+frECgg7cyuBUn+s3C+/G/2cirUsMC03EIhqK
GLIGFsjbp1svXeHSORUR0BaJ26QDbtt3vEaKZHVvJ7w+eO2jjgOEsxbS5pdd7gnHBhZuPbHM1Caa
1SBO0iKvvzSyr7a+cepXYW3PB881SwvPhvB7pVMdn835xIcIzfFJtaHdfhof/sAO2m7nruiZ+WsR
RGvaqyJRrD4kForU7aDv0pxGkIlGsRj1+Ymt2Dvpei76rpDhxmViecDRCMv1qse4mPW91L8beoUE
5YuRfD8/rHexDgx64DPEAQpFSpALLD9fi0YPpxb5YTK8KxdxTkcSneafBtptWa5dZtaa9pfx66r1
xjlgExck5JjR3Ipq++LYk3udmgTGdzAz8KoaDTHCSlr2riJusa37hMRaXiYh62i5p8qF9Llqqiev
oP3lkA2Qk+0m/wLiEunGLpIp6nH+DksOGjDLz7ONOakW0O0ev/p9SMbSjWyZP/FkaGOfEQ3MWl4f
ZKlmRbqVmZ964SaxnGQLHbJmiHt7qC9ykk3h2Bp90I3KgH5gT4KpZeUVCpJabKZpd9Nmhfs1x1Ek
zirnVrWtGTI4uuAbCUFDZDCDJv9UjVfGwO+byt0/sXhiZO9Bjia/1/ZaPtwRzdynvZnHFnOnWEw9
EN+GLgIX3TVhZzpFmOoiDyasvIgzvK+f6VBQNl1wgjbyXhfja9Y3XUALWYeZUHpgmsh0sQLgaxDy
WdsMtOBhPw2Plqa1kVZbwLr7UmxkP3UYWWKGads4YaU7cm9D3pOXE9mk2uSBfFZ6kejoEOpG8uq2
+RjVqsxjrWrLQBSWBowSo0Gb0maj9WkamCN+cDotiyRT4PCwGisQAoLPIwG4v9L9V2gIl0FdKHsD
2kYaSM9m+yHDIbFJqB1Z3IIQBu26AK0faiuGvNnotmIBM1MzhM5HGup9z7ZanTqgN5/ynYAGXmA5
GGFGcJXhJM+jEq/8Bayq7KIrAEJtOr/bpJal3aLLBFd+6k1oa0gzFmgpGbfSb5tYH0l/6UsmsMSI
FWTZZO8y1cgYxS2Ay6s8Sw+ytr6r0dG/AirYQpAnG0I2lCIYkbrZnV+P7yLz3OcEsAeWpEdm1O7b
zc2miZSTK4pDl3yaNW3MNUq7d5s0/gRdaDOtHlYgGg3eGtDtwWh82uKC728HL1YYaLMSku13MXlh
Yw46RwfCCbR5tDd62JDNlTPWgcn8O9F/lQ65Aow8yCrtThDr0s1uhLvNp2Lb0vZe1VtdnyIT1VWc
ioKCZPBiel0As57JIaxxoS7ZgOUAdLHi0QB+eE70wBvRNvpjMPRgsMdwQqgsL0SfxJ2XozpxnfCb
ZHAQrPPApg8JQEO0vjWZE9hym5qg0bCde2OUK9N48gvM+GEPzZ9I1S8uj6XKkQXNxvIgxQ+rbUN0
ZcV0eklAFVl9uG48f+0jWwuXcdukhnsPyDl1V2anBwrLWmUrB8hTfnlsZLFPMM2mWV7BiHSe3PyT
dFdSvGvPX9wh9NZIEbLxfLA+Bl367K/t32sGFn5PWCGpOWBGGALsFIg1bYx3+/ViFhY+79jcTtwe
AxgbHHjuKycCyl5+GLy5sLI4++blSJpOYWV1LgWzhQjAbhJJ7eV8EDoZI3571LJwKcppIIWGsfA6
RGN8X3+m9soJdOVz/eo6PgoRVusMxJ1gov5peAGvrrQuMr3N+XGsGVmsQs/llZMrzHlOwYO3MdLb
vAmJ/n/8WovjzFSUkvlDVx404JKy0K4CbZUIZG1GFvNe+0UHfvO5G3I027B1dA0Z8mYMOh8Bzaj9
JkAibgQCUC9Q+9CcqPJwOUoMWkZZVryg2v+d5uqrP7prgeH0m80kO2g9xoFu8WagwTFpyYzyMLAQ
ED9tDCo9Oj+NJ03MhPwAP851gsXSLWzhCdeH0yf0ZiruhPW1MVeqAyejw5GJxeodW11pQGIjOqQR
pJMTYyV8nh4Cyjg49ALeu0wpFNXEOhuCmAdBkOqmIrD9NjBAAnn+S50cBhpzkRpDJgm4w7cbb1vb
HXe1rAQYj8Vi3FukDM9bME+uqSMTizUluwS3yi4tD7gNk0g2RO09adtBYwI/wQYc0SwI4A6lloEW
RwzXnIzFzlGDjMysYYGnMi+YDPbN5WgtnRxc2GrJ9FDkCeSyUyhsqnpMY9wQSOwO6PAaPaoid7C7
wPew41PD/TAdEWLqjPbHZWuGgyxr3RPaNHoXd41D3z85HQns8qMNJrMBc5Z2Qbc8Ol4X/uv3rQam
5qI6lAZImZ1tz55Zz6POfymrtXrh+zIxLle42M/qlLg3voPvgH4d4ImR8IOr6r3XXprAfSZXUHMO
oU2qV+VGNl+c5nHIrorukoxr6K9THqhbaG5Bc9PshouxokZdjr0EwIK6h85Kgx6qPec9cM3CYql2
fGR06oGqya0IjCTth/EnmK3jESwCGm5b1C5RBjvowAZNk4Zluj0/glNL6MiCuehsGr2qzVsLJfTE
vGA+rj2MBaluRZXVRuctnQo7x5YW8UAqqx+tFLPBtAlkeyS2nQrVprWu4tMDmikHcBJ1AVF4G3Yy
3audngCQ0slN3d8lzi6jAdDc5wdz0gqosm3gik6wE+qo33ItQSkcTBqBWT03432l/+jW9AtO+hcB
JA172kxSuAhw0F4eUIr2kRH5ghjWj3/gvqgq/SdEL04Lo83sFLEOOzkK+IO87eRK9vrUnINdGAEH
F1bAJRb+6/Y8Hzkal0EP99wqHpBqr5v5ylyc+khHRpYnxL7WJwk0G1AgBjdQtTSg52uvKYicNgIo
woz5wLa/cKuy6RDJKlYiI9oHtzpobs471Pz3izwUCny/n7+IJBmlbSbQtnDAjTIpt6O3odHQXRhf
z5tZG8ZiQnSLDlWXYBhd8UKzK8f/ef7575GiiFhH41iSfpS8GmolNYDaaHWZFjTi9hRPVnZf1Ebk
jHnsUvMCyoBuaE5jzAjyYHYVn3+J0173n2+5TI+6Vtd2VFBE5fqWsAyn08cBYNnzRk5+SfC3ohSH
wgzo497GGZqgfUGREuV8iuweLu+W06yYODmOIxNzEDq6l9g5N3EQbMqDjqTWOCK55l7gRPV/tLLw
bEjW9K3oMRB/qMOmLMI+9bfJmqTm2uda+LeZKIeaDF02zhTNfZ/ZShA4FZBRsvzPdCwc25+aVlJQ
UIND+4n7wMTbF371wNnK+lkxs0TulF6Bc6SLYUDK5GaszGBKssA2X0bro+DQeR39Hs8SeYp6hlYP
NsbTWBSzkQKKoX0/78Er7rUU5k0pAPNSYCyNIeKeY6NsUvCPeB9tY/k1EgJCBog7zZemt15cwExh
DrJEA+b1NCVBbj6Al/b8UE5Py28bs/cdrRTCh9aiU41js0mCrL3WNDdMchXbwxqo6rQf/7a0WPZp
SxKhGEZDp6+Zrj21E3K55wezZmKx7MFc0Sitg4lKTQMQbuK+rdzdeRvzcni33fi/h7FYjqWh/Nwm
sFEX7mPSHCx3iEf7K6oKfWpD9ZuF1rDChHza3dCBBswkqJuXUVl1kzBlgh2O0LgzQXm7/bDA0C9P
+23BfOsFgLenUhmIZLKIxx+s2bTjH0QZqIjZoGQBEPkdGTEtIfrCTaxKbmxplQdmeuOXcQImgPPT
c8qfASXywPwCBpt3DQkCApk+KT2MBKWgDkyELemDSl2JdKX54JSvHRta+EFta23nCIKwrF81rgxL
9WGqOUzKsYVFYB4V7nUDpGcPvnMxKpzE/yC8HD1/eYGhjQ5CERPPb93vuvlk1ZdNv7JY5o+wXCzH
JhY3FxMYenQVuljz1aYv+sCs/SuJTazTvuLQHtbdj/Ozf9IearvAjKOzziCLiDkMhsczB2ks073M
ZOSkgfacbK1n0/yT2T8yNHvHUdi00kxAxAmGvCbAOWmc4j8YCORF5hoP6M+XBV1UNkB2X5HiAJ7o
iFpJCPhXWb4o0FBqw+7jDLGzq6GJB01DwHwA+vF2OKhdc6Mq/bkfJBDJo5uvzMupM/rx8xeBmRfE
Smk5nytR9dFCHJWA+ub1reAr3+1UqDw2tDiS2d0AJTEHA6lSFVTJva6VQcVWst5rRhZL30w9XwOB
I8DVqnnse3mTKyc0VqUXT+00uGGCdxZtcejiWkwKNSvdqK0CeW+VbTjKrNUPtCEBx10FzC9C6ZQx
lML/JE4fGV3MFPSam8bs573GPzBVRCqJBPjpHdC3nPfwkx8RatMgcwPryDu2vsb3e9rPHt4aN45E
QW2bdiuL9OReABpnaCD4aJVdZrHQvFq1QkcbT4mkOvWvmroN0uLW8x7OD2Ve7O+i3JGdhT/40LjO
VYW2EaGFT3yNQef006EVgTY7LM0lCldPFAVtXYen18bVaKsHzVMrR+aTc4HG5P81sZj0IXUno2Yt
8gBfTPbJAX6RrEzFmoXFutR7VTuTgAWe3BXOoe+uvA+3BswxDEcYAMrARg6++LcxDAz9qV1p6C7p
/Rc9+zz027R9+pOJ/m1inqqjqJ8PRUU1Aw2Hg3HBi2fRryR9Tq149InaoO1HAR2n/rfP15ieEy/B
2VK1+p7IAeQLfuQbn5XzsxoeWX3jdH9y+zs2ufhqQClobQbKmkOa1Fd9yyMC1aHRMy6acU3o5pQP
4AAIyBDWI+j/FueZBNKlvetOOM+kszzMsyWtAPXCj08R2myAHAboGoFzYcSzpCKywif0aHWnC7JP
vI9rpMPTQHaJMgAa05C/WDgzSbqO57TODxwEk9tV1N2pBQ9uInC5gHca6Pv5Ox55WVtAH69Fpfvg
+A9Od2uuLPZTj58zL2gMngUEl0eLvvDQVFdincg8KMaA/0lm//j5i2CijSLP8gTR0Mk3INcBXOhj
MwzCXRBH4j7su2ADR3/p28+D6oshGRnaa6YBNO69VD2Lz1tY7htLC4s1YWXj4Blg973mw04XN8R/
bK74msj7L56S410DVnA/wdEOkwB2jGWVb9R85VtD2l7Xg3FrimSjaPJgWOU2589F8slj2SH353qZ
caFpnx3rK+BeLOig0nl+tO8Sj/OLoMMDRU0DSCU0wr39oHkqK2N0ve6a1v5dofvPbUm7gKfUDjqe
bSHSsx9tGz2wydat9ReLgb7DmUi3kolYBr9fr4HLrYVKHYiVl1wanvRrwF/wGkbSb9BJv+2lzaJW
DY+jYID9cN2OPciJBtbkrXUH/EoKvZ0MEAXaPrhODQjTv9M0SqAy4YBzr7megFneQvyluHBled1M
IF12U7rViPZZJJV3LZS8oJnzrbH6Vztpfhhj99gnQAOlPv2ke2kBPdtCv6FG22waVIhiqoZ78FyY
EbiQSyD1pqhJtT1zJhBqjJvKnS4sf7rBdha6kkY5dPkCOpbbjkBwgI4gl1b+ZT1VVZAK99WzAL3q
jSzqUj8LvSTdTMLZpgBc9hwFb1knGz3T976JrULvPhWmy0INjUuJ0a2ROy/DyMwrMJ+sZr06/z17
h9/RyfKmvLmWn4vkwkr+lfP4f9/H/0peq8O/vr3853/jv79XQjVpwtrFf/7z22vZpOV/z3/zn3/z
9i/+eZ1+bypZ/WyX/+rNH+HB/zYcPbfPb/4jLtu0VXfda6PuX2WXt78M4BXnf/n/++PfXn895UGJ
13/89b3qynZ+WpJW5V///mn/4x9/oSnyaGXOz//3jzfPBf7uUjWJAkD1+f0fvT7L9h9/efrfodk7
C24ZOvIbkBH+62/D6/wL8f8OagvcEPy5eQPcw1hbZdW07B9/2RZ+Ak0dJM+BRvzXT7Lq5p8s/+8G
qFjnGAqJEyRnjL/+d/Bv5uf3fP2txDGzSstWwiaixO8VNK9Z9FiAegzGIOyMDfhtFElSAzBaSDHs
+tpoQt4wJyogUx1P9khD5mZrfFpIUM/77FuTkIFDzEI/rQ9+jWV+VGklF4LYbCebphxB4zZNcUpz
bQtJPXNnCdyQApLb2s3YTt2OW82wd93UAdS31nYDWs8uh6bPf+TC1G7zRKYHg/JPhIGSJhS2Vsdt
Vhv7FoVWK+hJ115nGW9+1uNk5AFvDBo5ZW6/9n0ui8DpC22DdJP9wEsFZC+UhvskLNBQsy1G63Pt
KbTcVoKmB3csyzyQTpq1gU9L+0ti+/Q7wD/aRQaqOAERE5vXeKBGb8vCMAJJHDS49sAMF1Wy0w3p
bToQsbgVUwNoTBzzSaSZ/WqkEDqVAys3ullUe3P0x309uk0eEqZn8SRdclcwF3pwqTnFTeHKJ5ZC
kMhJde+LR4afvS+AQk576PKCqs9uI24lehl1nc4eHLfML/TKmuHrA+hOi4JEjQs8ljWyW8XAUOrb
ykyjZCp3dtu+pOjoDpJcTBEcnkWNhfYRt7KA1iTZBif1K92C6rSX9zED1X0AgvSnVvsu6/lyNmpB
7eTdNy2HhnLWJSTwRNGG3ZB8kxp3btLp2rB3SUNeB8gbhXVm3IPi75twsy+ipW6omdgjwCkYEGZO
QdKlUDwroVQ3eiSeyjoJSmccg8ltXgZfAJ5Ogtp3a3QGVfnXNJWgMWg8beux9NoRVhM7UxXysrhs
SNV+cnmtPtttt+e+E5emCmgy7Uhh4SsOsa2rXU5AGYBt4IKRxL4oy+THMLRRn/lpyKF8HBb1NyPL
Yqb4VuYe2kSzNgk1NYiAVaBXy71X3COBcmvuOlNWu9Zznjvhh0ZtewGRvhPoRWGHlkV9nATUjg/s
CxTAPoNBJM0hkgc3DFjh7ahuxYRRAxqDxbBHuhqbA+5N3U5nUosHotxgbKDyHPIpM78L8CYCTE19
BbiuDhe401og7PkA7Lkpu73vp2CAMmVgd20aVXnTRYUC1VtmorkhsAvFttQpvAep52k89WCCIDa/
n0xWbAzZ44PVQ/Y9ZzoJnEG0oV5n2qXfmN1Gcyik6WiTWpeDg44zgvYcXVlejOaNfpNprTADXrA+
Li3nemjsT2Qw1Regf0aIpIxQKgZYXVVyQ0Ggskc1sQXSGktskgX93CVW8dQ69w5TdOs2bbZNcuJ/
6nOA5gmSjypCL1VzEPglFnyo95bNLTvQCo9jRvrmcSIjeoS6IrL1sgyNwsg3LRHdRZMZxk+X9sk+
02nY6W63qzyZ3OpMHyPwCInQaFMpg5Znd6AcEhdo2gP5zuBbz5qblZEmxsvRNADydcodOOXuhwSt
BujOV3sqa3Lt61DgcKjY5SVCiDs21w5EAxMUZ/RHFNPRuFTU8tlB9SzLnTDngM7gqByZVhdOnX/T
6KrdgWBhp1Ea1X5yw5WWYJWUVexx4QdjfpuXxU+psSqwknqC9zuINuh0SPThMVMjUFx1hJCj9njT
8Xrwq6e0zaNxJmLIs/prYmE4RdNfyCH9ZHT4kElvRhkgYMC1XjDl7cuujPP8anLp3ThkyI6NF7Jz
Yythn1VeOWgfGOiNQscvMPzf0jHxw4F5ID7MxecUaB2L5BctKV81VqPJn6WEX/vjNO1yQMvTHMHZ
7zneWv9KSJ1cZl2a3VtpaPeDgeXugkLDaLKo1bVrWmTGVe+X5qWGQ0TU2l6c82pLp86KCkAfQqxW
eHwRjH1SXAPnFldaGilTE6GL+9dWs41o8LgbgUN4CEyv3BW5U4Ytmjv0aWQ7XX/QWpnujE6fEA3S
C6uZvghdq6Oy5ehrLJoykMr5oqfdEyn5Fk0wIoLGWYEJyxH9dBZpaIG71EoyBUUnv/JaflVaC7gu
YkuUO8lN5gHmY6l+DK3UlrthSO6tQqldZzf17eQmlxXnMWMNhB/A0fIgUvlUQO/rynWau1H/olVz
QEQTkEShOtA9dYFGetRfgDb1vGsNvZ1Wo2Gb8clt1kOWg3OzDGwnidByojaCdNmN3XftRVFjCfn8
m5lDYyJw6rgRvYo4Fe030PDgcO4ZP61cWd9GzYA2W+WARNPhoS77Lz7Qq2HGnW9ewWJPozNDU6l/
EeSysaV2i8YSBQdm4t4xtoNfXpD2p/RH+RmrA4EwJepmdM0qarKh3PJM7l3pJFtHog9a9yn2tvoG
dC6HSWVRWQj6WPnWo+vzbC+FM0amw2WU9Zb7REHSO0kObpE0eWKDBtAcsPy2BW4zVfcRrbv+AlyO
w0aK2gxllTqPRTPa0P2ykRZrjK1nZzNjKJWx3arNoEweNrz9UuuUmwH2PHvLqLvvCYmZnbfz5F0n
1OVh5Q8qNNNpsMNkatKg4tDhQFf/LuWs3ebSC3la+hFLKQ8cHSQNRgIeBVm56PAUT1ALHa7KLL/H
TTELGmVdElO2W6mqFy7qb50/RHWvoLjGBMTDGJ82LGluShegCtO6VZqVRQnP1aalbJu50g4rx/jZ
cm9vVXNXDgqysUt6G7a8KCMdWuJoYUSUG3d1XRVhaWh9UGf1ozCynZG0XVDK2r2uhGt+Io1pbiqo
00DENu+iqgH5gYFoG5LMAIC4NO8TNCVe0WEELqdt0VJESbmbRl18rq162jLWxUSooEVLFzgW3J1Z
AFc5mSoWPRCjQmYba7BjXLrSmHSpHQky+becJFFVDJtS+P0F6uOxr8sq8DU+7Sqj2JqaRuJ8cDbo
0kIBuKuCfAAuj9TGEPDeVluJtvaxKTc8qYZg5GCEtFv9SSCxFhlmvTVB/MOVZWxGgp3J9MQNVAQe
aDfZwLyKaw3dy2GVdHWItI2HXiYtiXQkmeOe+AjhY4M2Y9ruStQ4WrA3A6Xe3qUsN4JWlBV28RxC
1Y2Hzqd8w2yax5VxS72Ex12G84Pr032Oa3dozX1nee0DfgO5LFvqnxptvAJPwkzUZdyYCRDHRolS
mkgojllcf8IFPg/K0R2DxtDz3QDwbpzgPHKdEJyaOvcmTQHaTf0dJCqSvTvgsDB0yguE2z8A9y3C
Yii+9bhd7KXWO0HRs3uwZsbu1NmXiZOimUNz2wINQIm+F4w2IdJ8flTm0nhKkroJx6r5jDWzA4Yh
6ovcjIxmyF5BYNpuUpa6O8fO0GWpkL9gqfnSuVV1P7H6TgKIDsH2wY0lTlgA3oIvuEDwdV0waH7C
gXQIG9rJYAIE1eZkWybsZ6V1xp1WmNjJ+vK6zev9VJZoGqJpQIX8dezJoX6jqf8h6cp228bZ9hUR
0EYtp9psx3YWZ2tzIrRJh6JWUhQpUlf/P/7+AQaYKWbaxJHI933W2hvhPvNtamqoWU+kHf/Fu14r
3WbHYNdf4xogiYc2S2WxL9RhZts/WxJHtTaxX0/DvDR5IGJzRPSFx3Lh7V8q4FFOW9scOAvXM189
dyE7BrZ1w2O1p5P/nsn4O2wCdZAULbi7zxNMkBMvusWzeEQIW1+9pQmBYmSTe5Jm+U3laGF57Qf/
C7rOJKe8YTms0eKZ+6k9dvF+wAB2Wn35miTuwrkjVWQ6+YoePFNBx0l/dNfOiIan04X02V4YBoSg
B+FeKcFkLgd436lDfG++yuAfLI9QrrtsUQ8UbfPO+P+pNPz291mXUrCzQnJf08gvyufmeRaDqOis
ksOYhfNxoP+FG26NNgqf09R9rsxLi12O0ZHO88d4303iKW7zXk1rjg/b1AMkPq0ajxmz+xVD4iHB
TJ10vS6Y49Bl9fF5Ih6aeEDaVXKQaPZNPAMl1WO8TThuxvBfu8QY2ld1tBFfTl5KIng0aA7nqcnC
9krEKKo1GbqXrl+jIkCQ40bdLeXhm8bHfYWSH3+Lr9T7k3HgKYn+8RvhPw8aYcuydx97p/4uaXdT
LHz0JZvwrPtotU3ukSxxgMtLQN0TJxOGjggQTuMYEli2PrDInqPbA7jg9nlP9f6EVvW98lfWninL
wmMHT1chklmWSwpISG9+LTf5X5OBzfWn67hzgQgjUbF+waSG+5zpfSsjlIfc/4wQ4oh2vm5wb/4K
mxTxMi0xsCLhCfRmngGVovo/xCc0b83M/Bs10/YTcjEUCHLZHgPhBRqHQQzsZ2mCS9uEWlRTrJvK
Sa4xeRnxq3VaHromCL85NctZQY2KYTxAlLyAs29Yg9POEey9DFnNdJfrUPwXC6T1R5HCpQCb5Zim
H61H7v0EGcepIX5HiP/WpNlL2vi46xY75SOc/qXJNCX50O0nJIuXcQc47P6pDpgPCxkj9XWTHnZF
LzukOjCXvhMnbboOplamH43HRB1tsSgZ6jCaDicoEEr/mHD1vUY7yr582I6ycEfOg86J7N5hQdiK
NQwFXGgKsSm78R+HmZ8QwaMOrRuSc6D/htNvMHeXNpywO4gFgAHGMLq06ioyfQ2GvU63oABG6yrJ
9t/TrtArRkksn7Kmzx6ieKvEFkafCHR7pVE2nmDbCLH8bf5pG93fscXLmIPN+emb5ZVKWycyxI2N
bBCG/zVjAdQJpI8eObK8t+zU6SMJXDH3p5gMVz6Jk6Nx8Adt7rSirf/ZLukxbM0j9tS9APD2bxmz
2iocl2uA7XJH9iWPEFvuj547s4Csl34NVzhqVbEbD0u2H26HncQUttkEMehjawvlTVblgZfWFFKZ
wYknOIPrAR/jq4iBnoxBfNRpNBXzPp4Q1H/2KEaYbaf2oWkJLRbiNZ92V21hd6G8IpEo1ZpD2udm
XcNn69Kw8A1LH8IValBMzdm101gz+zmUcIu6F46d5G/PQltLMLjFGm39WzahuWPd7gsCqBbH6w05
phUTvs3BvTWvWSYmr2iGZKgAlRmkpQfibVwRu+K5pV2KkG287sekvQWNjKt+b7caq+R82LJ+OqVD
tB2z2NISogeS4Fv0wxq9w/LAmuwqM6cvA5G0KRWL8ObCkmnyZjWvAljwmfnxcqLeihElHOqgbeeK
aTqcnes/Q2qeVyHRbqKdfx19s7zKRFxM2GLkxRucZ4uPdcN6fVqRZMvO1MgHo9lW+HNoTxBiRwfi
ZlMAvetqz6YyZ5vPPxqHfTuYZwJM2DM/UYeJpkLjep7Y8IuFuFPlgA8cIwD2Vr8NPmGhxrApYzDR
Ysi83PLpyzbskAHQn1IBa1evH5J4QaHtxn0s7NorYkXmWvu6KSBsYg9Idc1KFg3BATFy6YeT7rO1
GNOGIZ6PyHvNIAjAq43Uqy8LWLwaRfA2u/W8Bj2g6wWwjFuiPHbNfA3AFORwYT+A8CLlZLsOZwyk
uFhRSe1EzN8VjrR0kQEu1WlA4ukPTAi4ihjMtrNOp5PXSYgQEmAkPmLYPC2icmaQDbOU2hyAqTt5
fnbdFK6BNrRBQUQw4L+Nsc2vXXbwG9VjeENY/ezPv1QLdsHBhIedAy7bxJfhYXfiEuCyCbrM5BM0
lzhHssc5hgtP8fGvHbyxngAdVx7DGNUl/QNRWZhzjfDonfKr2Mg3a6aXhqh/euhrlI+9JaJrP5aM
9qUvoaun8bjlzc6DF8+y58Gj2UdqYlz227DdMTB0oZAAfj/bkp/ZJ90BgZvvSWL9fB6TsJq9pGZd
eg7HuN6dn5WY513pov48DpCCZLzDpMPYq2+Cp3G2Vz60baWVf8OU2ubCp95ZxOmHVEApLcdSHLJL
00GzyiJecpGi3zb+JZW9ddadcO8/6lVVVsU1lXMpguiooLgrAkQCJGlQRHt/TOLtrRkWmPATdHjU
fuDdEknvjxTwr3jqVG5wTeAdb7HNhhjQkMR1ySRr/zSRBXC4CtvVfODsN2u1KzfkDeCE8lmtQoWJ
bB0xV8TQbw37zVeM/GmGrr3ubipb/MOD3FDo1zbkwwc6+k/MuHVWUDZ0xf+xiHYqZBi2ddP/jBZJ
a7RHhppCMN1u6rhD/teihw/doZylm6Z/UYvMg61BUNtMBlYPU1SjJ3t64wszhe3S5D568opnGvdH
EK6PllpI13joH8YEHYQjEMpJLeYT3+J8msPoFxBefHVoAizHhA4QbM3ToUEETh0safsPNQW3CRAE
HJ64uhJD6vsnUkrABUiFAJyw7uZtQ2dJ7i1YBnqdmHLWKAXmCD/NUTvD6tZNTyF+3sCn3C1Au3AO
XM8cIIs+9NPyAxymrfzBJWVIV1Oh5EEWdPIBAm+9+ZI4D/Pezm90iSAymG5dIl4G48Rxd4l8CXr8
lDMXfY4O7XkNkBrDNYEnEGrqxXpbqbdovOmRBze+pQ12GX6Itub3LNhV4/nNh5DcdNMG50Tt7QvC
pB5WePYQU+9O2z6ZYmtIkbl5QYKHzZ3iBIjXOFWtbx4Ws1YUr/U7YW2CnhCqAFENQPlCQK2Rzi6x
ty1P24SZfZ+WoyDiL+IjimnWB3/WSY3IgisPsodt2OENH/kX0OP3KbT/dZtGV2/WyMd5MiUcxfkm
IoQaJHFSUlC9L1MwIB2TNRKREAl6uDEByYIDRamWLrNH2uv1SIAE82xZsV861P6M89mobkUZ5TZi
j9jWUzaK+bRtD2PPH2gLtwv0KA7mXm/I/WTHTITDHrFqgJr65tKmYV8mcBpTopB+4ssvgtigaqT2
hIGWFBG4gQd8h+YR/paSKmDVS9DcF6EN2bTDzrCnzLcBHXq5hU8T87nc3kkj9Dmb9wdmmv48pyN7
xJiI+M+5f283gIgtDUyZwUD8Bs8nxbvCYdVHXgrXHYgf83sHjegB8UxqAzAdM7qlRURGBsYXEJla
/PMKsDLzRFvQtanlyMI8VP9FOsnKhuAzwyauSpSv3NYoeELXm1cj3J3XXuwPVddLYOHBmntqac6R
J1HCSclQKhlOP2MKfiJwt5WxIo43h5gUH7O4WwU6KGnbl9yLrvHWeAfHAlntK46eqJ/SapYLBLgi
OtB+xeG1Ebz9aqaFbIIjSo6LpJn3p37CR4oLk9cz+jPW5DciWcVlkkhv7OatQHFjPSRAxWNMl69x
SsQzQ1RLJRusJuPYaljO+dmLxB3Cwo7STXc8K2hyNurXIUgem8xUdgb8jSFJg10Zjrqf54No1MOU
2BF3NTC5HqeOp1+S+Kn1Y1b5ymP1lEiZZ3Nn84iFz0Qu4xmNiHsdc2Abckoqjmk3IMpWwRbsD5E/
qwJ8RVwT/P7luqg6CvVVoYAE2+fdl+r+TWH3L1ziFH6B/gV34XAaBTuIeSn5kEhUtK7FFn6kbeD9
B8Ssx0KQ9hXWOv4vhS63wYiTL9KPTksbe4VqfF0og2mg54dtIC+EMnEIO3lae9+hm8YMB2TvnGz3
1CXJMdTzJY1VXFKg5+vqoZ6CJVgNfD4dRNuxEgkRYNWH6QknNEL/eq89BtQ0FwpY7+hPjHuHDLkt
gJN+TV3AHjTgGQ9UefgusJsj/rM7x3OMjiG5110qwTCsq7xgafiOh/CV3bNg8bG+mjgtMYD5E3rN
WQcPfbuutxYCJGQdM14tTpRNuixF27aq3DC0oDkO45Lumj/j6uLKCWMRN4wHDQHV69HPOE6wzS4f
2g4DEK8tkq+e0/oNjOtFdFDprDz5h8XxJsfdv+p14+MjlcjfyZFj0/3hAT3NGIvsnad0M7tMLG5u
TsxxhSlSAemhOw4gO4X5zh36fu4kgBwHcjNMPifK+44GN1S2G0fA+OYIDmDOjYxeRbOcATzuOBr1
gWYrDss5Qdpr5D3CL4bcn0s64YUeU3KycsDKsUygdkzvZXnQ2L+idXvVWOj+9skd1mW8AXZ9DpwG
OssNUK5W3lBuoBBqhwD8YT6GPVDQLUyKdE09dIaHx6x/hxq6BOZ1w3lHCiUdWnkZe5sCvDu2swNi
tI2pgnT94WmzYoML+w9M+1hFTVcbKBO8NWC4+8YXLHMFGrIsdjEGnoB0z5Bz61IQ82r6SOahZhXs
abU185EIPyu8zCC1SZZYaoNiHvqt2Dskr1G2f6cYyR7Y8A0lBqv7daGiwLoJWgSSHqd6ciBkJI9u
pchm41c5WcTkbqAJIjIzhD8YhM122qSnfkFmU9zsj4g2WQ6zjfDr7YooiibL8gEDUj7ilBupfGxS
9el5gOR8R2lBVPqmUXiauwhRsVAnYttRcX+AtW/LVbbQhxbx3gv0KB9eKFnV4rIq+tBAE/Is9PJg
5uBlBZeb4zoJKgXgLvd3kxZOJz42+/HaN9mjSIOnXgOxbk1X7th2kJlTRkrDAhlm6GxBDpi/wZCc
Cn/KzdJgFwwAPu3tDoyAhCQHKRK+NtD4lHZFHBdzeNmTsQB4iAiFyL9ib8+XZo7R2j4LnDeIdkqZ
8y/hFP6H3jaAERbTxzCB7YgzRLbBdl1m6d6ewoAOGG+0VLXZdHuYMQBGOU+2oF7SPjpmi/VPU4Mh
BsRS43KHgR0dc+PQP8PPibg52QXvoFbPrA/q2PqFSrpnXIdHhcwlPCSjvcCP6XoAIQn8JDxTeP0d
8Q7YM/DtRlM1Tp74HVAdvOLu+mXEvsGrYbkoxyhVVT8vHStW5kM/k5ktl0akXZU6v8m7LEpfSMef
WsRxYCEI1rKzUfDcbMJ9LTGWciUa75yS8QNYrCgxfpKiJQk/h7xtwSptbWn29tZHtitt3PwJSPTo
Y/DYpl/4ycIkhPmDTm3VbQYGFVyuhOv3DlfbFnSVlyD2R4/0iCnysss72K8fsLaD4RnnvEGoPy58
+ySa4eaUFTepPaAUUPIFqz3MyBjOBgopwZ53Xvc7xr3kDeZ52O1T5vq+L/RqZeE29q3DPzqWIIx5
bxjgyA685TeNHi1GJUOTWrr9JRVY/bsufEB8037MfMXzVpprCguH4A+8T+o2VFfaibPVYzW6ZC05
sKsbn4Of1JfbldiuL//3JffuB+ntiHlT5bBg99znBSeS3p6bZmhxlJtC7CI3pP0W2/zJ4uPkzMFn
DW5/bKWjH/xusnsxW7addjfPGOf8LasRUYX5AfWl2IqA7WUG1INHgHpE5JT1M2KaQxxjLOzBuw7Z
b8Th3BYpKiKjx8HarzGKgFBDk7OI/oGvU7Xt863bmvQhanSWR3v4QAU+D5QIhuclBH0xw7Swg0T8
H4g6ihQ4ZEafI0lBJOlurCaPkjJBQ16ZeRJHa3bPwOKp/nDTlpXxlkX492b62Dy+Fg0lbQEP05nT
9Wr1dEzj4Xuj4QtxC15N3FDXMPROjBhoECwC9oZB1HEoAVrMOMmTUZRomvpYEx+LGVT7V6nChwR5
2RCNEPEfnRBIN5mMQGmStH4ezuTXGggUHvbNmEuHQX8OB1YmEwc4R4b9Z+rbBWkgbKlDiBLeUNQ9
QkKzzNlJyTns8gzKyBNfZPgZBRbKCRcbdmB+QK7mf+zDQJG5VywJkgFzjejY3x26zT6thnmRtXP8
uEQQdRy4L/F4jeQjGnjy4ppkunYKEGKNSICrsGGIZ3kO1seJru2F6ZigsydQv4cuoU/LbLOfxnQC
+SN26y+AF7waHnZQFE7qHrF2/YyvS7bjCWRjU9GkDc+KN2kIfqSJ3pSh88E3aE2eSYJQbycg06HD
DlLExQfn0f4nivetCJsEuI0M1HSYkZ6IRTRrt4PmZnvU4WAPHh7G2g95/DSIKfzFgjtP623iERVU
mHeShX5beE9t6JtvgLR94RAjPoAOGj1xlBaeh1l2F3xaAmWIc/jl+Q6FhWbV9QrLT4VZHMMOmpE7
RsaiMQEreN/vB4eIwpxKR29hqv2fEVmtlT+hZ1G4BhEukzqk8Qh0H+vspRniz4yuH1AIBKBNmzri
m6xlZKK/IppPiXf1Mnt1EZ4FPEHdV0cdZovkmdrxdSL204zAg5HZlxysSDx06oo7oRrfGkT7VR3+
QnWBGbz/Jraxp6mT+CaNbS7ZYvpH56UITIfesgDtkci6GTTGbe9diZRtpbIEvmzJuwIiLVVsBHV6
DmGmYEVasAzShzN4jE1BhtGeO9+d4Y9lBZig7HlmsHXNuNBC0lZ83u4vmwLHC63WTxTIocC2Dz1M
AGEBroeyAzf5xQMssMaaDZubWqug78KX1AFhQLob0hnX7gjVpQEeR5BEa6L4BHg+rSBtQDMO+gH9
t3YeTO6wLPEcpzTQ/4CrDuxbyv+1Uq1PTvn+etzEvIOXWzpANf8/bNNSDW3021BroAIR4AqQ4GTG
pEhQQXVM7+BKuxv2ECcErRPqvgF76fCwrSC+kiVhl3FttwdI0cjJ9C79lIvR1UQlaOnEkYe+T8YX
DyrMtYhG4h4XmyEUANktd3jY5bvCHM322CFIDptPrtdlQp63DqZv1ouxQvuVOSeb2lFNyofDMIXR
2ReGV6ly3ue+0x9cVl9JmJ0k3+gFeAMufxmS+I/jLD0vwzThmnNQyZIuBp858AuxjF61kfYVnegN
frwZAbYQ+e9kCySCvRtpLkaL+adzTh0RZTqG2BIQZTBOy5ntGqcNIofmqwiTMTdNo3+6te1faaz1
LxsgO7CMBEKFCsCZgOaDbW9MyUSTvNkg3o5cL/wIgKorE7beJtRzv6BzzD9LvPgn67v5tOKwPk/J
tqB+M4K4iNKmr0M12mvvTeSnVdBmLb1mfz2eIho2EBs4PM+GuJRX3udua+xtagOJ2ELUa1SDss1T
G01BPZIeNAT6PXNvVbjcIA/B+jU8+Rw/+VVcA4zUyGswyYfx2X02TPhp6wHJjHEjXhYhoViJoW+J
Eum/On9sT3QdV1BS2HoQvrmLpwlQCWo1HNoFlNlCxBizP9AVA6XwJ6jj+k2caBcNn9DbySJalwxf
M/1RhC8FFVKgHsBfzj4J23eQBFtSpoxwjGftE4RY3n0idDO4zYSZ08TW7W+iJ/HmQ1Z5nWe3IY73
CpEaft6+Rwoof5GrkgEuWFY3/FvnLGnyJQ3BroUQ6oBg8FrziysEfBYxyXp441oAyJP+r6VOPzbD
7iGXM7NVt0AcRxEReYOlx+ThMEIQYk33YgaK5RIBLt2x0z4QAFTeNy/BhmNIeXitvW7yL3i3VLmn
XpL3OxAuhwbPEwIsQlFwNuCnpWyKrz5jv8mauOuUJZCAARHJl3jhJ69d9pqv4VLsdtI1sqr1Od0W
ghGxbcvWIDOVDaorJUnsi+CN+UBm6fiC36k/Y9eL/9J4A+NCCY+6fFhG/x2KgA4Y4xjRpzaNn9tE
fUbdOhQtlLzlELdwPs4puqC1n948YGPLAfn3/VO7Z+Y6dm7/WkcNerffx980bf6z+xC/IA08KNt2
Ik+UQfroN6Q7hf0yPop5RlruvLDCeDHAvmSdLwhljXGhj6ziKF+FKK5vn8MUDmvU6bTHvQkSoAp6
fGkaYg8bG7u68yfQBfucPPqD4ueBrlm1yWatOhUWFjdDobVrL8pP8UhZQ4sY9BjOrR4xVCoKfmVI
S3ySXGxfjFrAgE5Kky9qzf6axjavIwsQUcXMUM5SZt+MU/pfPwzmxYaueVKIFN0qcFwIgWVzJnI8
7NkRYP99QkrT4WXBl83LdBLDz7gb/kFAxVUtuYsHs6V/JK366DIvK0g/JH86befivuVUzSLhD2h8
pPaGvhyBce+AROkgnlw494UaF/wanEH1RnDUZz4J3lCCxL0cIQ7RgkDd2A8wP0FYhUVXpFe+zwg1
DsKtZKFZ/0NNelQ7b8ZhMgOUwwmILwGxtOI4Tpw/aWPjcuKjKptgACLqQ6c3QGP7hI225UcCaGrJ
ocRMboj1M6Uag7XuVtgdqsktNOczIETTzpN4MPGK4zpS0D3jyVl/1tTIMEfCuX8WEehNA9j7BD5P
lxmDGm/P+rsyTnpYknXyIBIq4OJf2Mllu75EpukgdNXUgJ5bo4pswvvVoCm5Ak8Gsk29hAsDco+9
luAJKhm3LzJ99V3Inmjf7ShBo+qi2m1okVsY3WV30/jihggyTdQFnztQC9UqIL6LCMB4iMFJPbNN
nX2ztWg9ChF73GCuM4haBcg2yWM/LALheZay80iBxYM9JiW0b6yc9Lx9cqSf5WLLvDudB4ET96af
sIvTF+eS8dsKCL+LZLiftBHQFTV6Px3dAnCs0b4dKITCNfg4TG0DGB4MRykHs8PJ9L3SqSmbVWWl
M3KqgOLC+b41+3XzRjy1UfYLsADUMZAQMhGcPP49b3Exh9BBOdt3/3UyGA96UXhyZSwVKsQz9EeL
sEdEfjTUk6Tiwx9M/Ng1qM5kG5DYULxmrIHUEISw996BR96hSO7cH0ssoEsFDDKOG+rluDL5vzEM
1JIPPt1fOUSaRe9G+yNC6BDQ+un9BeDb3sD3AA3e4Tph60w+ucaZOzSuhZ5kMBCXKoybsIo89iNL
EFBH9L97hsydzbJBVAg5oHdaKTBl8wK9jgfyBg9/m0CFAG0udFOJtz/ECOD+65N0vzGSxrUOrXfX
ceEzzRbsHQHK60oGy0w1uA1jz9jYaoMcLQavtuIxNTbCHUIWrEHdi7VhSUJP3hzHxAsNUIdvDrq5
cucyxNAYxu68tR0WLbntbC7Z7ICH4jFAVnAX6FdEdUeo7NwUfUkJ6DC1OP1OgjV+j/jaH8wuwLrS
dgWKAPfZnrvJHqFOVw+RWKZvHWG8jN06YltU+jChsxfHv4Sra9TxD2kw6TbSHcjc+tWA37Bk2qoz
Zrh7S5ZCi1VMAAhhE2hvXk8JAv0BxbQJD7A0wx49jSn9BT0Su2DhmG8+gpABenb3odKiC4ikNnth
oJpf5oXzaksguWPDPNy8VX6lCvJZt2N0SxgZKrzhGerKZwuCZOWXDlWyr3N0JywX5KYVgxIxpFfQ
tWNf6mgdDlv3i6n4wd9mbIo8RiyVIPFvI0RXmn7l/yDashFUXmw9OZu4127xCdTBqx+AUAf2+dxN
0DGB/yeXYWgGQOShQuUaX+dHoPb7Hzm2/J2uwn/CsTjteNpj/68Pe+c3HVL1FxIOd9pNEh80+KFv
vHbLr37FytTrqXmN131vz83S/lbzQGuQBsE1MbHD2LGu+nnEzf459nS92Un1UHkSnF/oX0KsMwQO
QrT+KSKdh3PPR0iQHt9UsOmtTNYJx6LFJ1cIdJkgRnxo6VOWacTKJxF00By/li1p/LZHS3wbm94u
OfruZlv5AjgT4T5eOhQPwQOQZcNT1wwKvPgChiQFcv0W9zjLSg0QExtKcBd3WbuQ9Tr1i/LqvlnZ
2U8gjYRYBLHWwYh0uQ0rQXt0C1oSHqcWJ5hxqEmYuzm5em2vdR0trP+F7OX+0kAd/DJKjf47PkDq
lhEskjmZR/8tznY4fmOQDLknmj33sEBXoU7Yq9fotFqDJXowJlbvDcQ2Z3hdNPrqhvUX0OQewi0N
8UoI+WU5SQv8FVaU15Aj1S1Nob+1erEQZyT8ILfxNQ3Wp4CS5qw3HlaI5tzPqLMZP8VOYdVZ57tf
B0ih6oKk3Bg2TOylPRRqk/ijO6nnYnXpnaAPuuOC0PnKt7yr5wnCqx7Az9tAo7bQFHFVDcowSksa
+uQjPPM0QQ98dhy/tWtdUOsdQutWIQJ5T1qsgTv0qWjc4sS+MczMZ+ETko8qDN7RRhLBG4FsNJbK
5qJFNr/CUD7+zAbGpnxE5vQVFcbgcRWEQVWUTvGdg4qSvN2Zh66fTD+NSwNZjJ+6A8yr9KXzIw04
hXtfndrMJYpGXHhOe08po6xQCxmfwgz56hI+6M+wY2utZt1esmnkTxvmiAdw84Cdg2UgeYjlDFcE
KHOWerwCFpBWU0+Tp2xLbNm5gL1JDFKfQgDCdiGqK9ET5OpOxukP0ipQqgE58T94H03OoK8p4h2J
C0ETjXU2wE6UD2yMH0Onkq94GfDsR30P34uDBTBPuxkDWZe075yNSLlcUKpzReZzcHNUwW4Y0PAE
SLj57WXd8MLC1B4Eulx+7XE/lhPch3+ZDGcoFqL13JEtOarprqGKduaALRsv1wRIosfxhRNKuu8R
StQ3mg76YoS/PLg5FA982nHjh7jwiIWgZk/8qIRFw0IFP4kCm976b2ttd0b6a/e9mYFVtl8g8Yko
zQoMJ/BMYpJq+3vYHXZrjVPl77iE6J5C9D0k/xkgQ8HG7Y8/ZPxn4f0Nw549qo2uORIe52/ozdW5
111/angSK6j28P7hNk09ma8ZclpTOZtDm+24u1Q618Do1ocUyFGBUxX0M17Kq4Kj5d50Y2pE3Yan
DQaUL0zu7b8MgsV3WGdDtBaMSOLxUpa4PJOgGu52owxavZG9sW4DOb/6JDuGiY1Kl+BPhNM/BTO4
2QP28flqA/ho7LKj+yLRMTwzcTJj+6En4volwKW1/x9757Ect5Ju61e5ccaNvvBmWr5oQVI00gRB
ShRMwiU88PTng3YbCYdF3ubsRpxJ79jaahQqC5nI/P+1vtVsOXc4d5pMaOLhIguNXnuuMWI+lJrd
HIZWM9ahHUdgwApO+kNtUacU1GFkEaEjK8OOAW3NwXcKx/4xmHKsNmTAZvt+GHsOCcEZi7xOZ1wP
rmPEjD8VV1IFaTT8tbrSYxySMuaB1oapGdcYxaMfsZWbB6Po3J2OtJkujJcftCQsYWTXPbtplFRn
klnJ7gZr8rGaz1EUTsYzq5Ld98DTg/swsnJA/R59usFx5Y/KnJydFSE604eKEVBH7XZKB2oh+lwF
robq+m9GFmljaBKMaIYhnWPLHi8KEyEjjSv9RbWl+pUY7/HQFUN/PbV68liG/fBUNAJvSKWiybgY
9LY89uOYbPsmHra2lxm4A0xv40gEx/hmxhX932KFrL3YWrwnYxh+pfFisIm6yLE2HBPqS+Hqb7St
vapQo/DQBl51yEqj+ZlMiGsQLbNUZoWJUK5UUJJofbvVidpYK7hjt60c8jUlFGWfR2F9rNFgb8pa
LyhkTa8V3Xuc5TlazD7r6ei0uc2+D3s0nVUzS7+0tELTraAhgQUwp0mcNWZJ75fODypNtkUXqtWm
h1Eo5kXVzwdnIfozjPf5IWmMmLN1SP/FdYb4cXJK2pc8hzSt2B/dsKW4dJu4fYk9MewyQg62o6JE
X+IGxfG2dGi2DwYyxcSQ7UUmUdK7aMQ2Xc4UqZswvssG5clO2UA2VaqfwRiIzoq4qu+HKRqwY2Tm
TYgP6CyvzGLjqM2wS5Ixuvmb0XQcwk0nPtQAR9eGVLxdCX94Z4AHwt+MgDfR7nlD0ZBvZg9DE8Ro
tCqLaNhGkc33MAzQjGoCK4RBytYI75PHzXH06hvrQ77loDLtcBsbm3bM9HL1txi1zFCovb1P2Njs
kyhCvVFzuP1bA0PAjYw0Ogxo6PwkQC6s2MQ8ambS72MOIvsWI9Bf7IJ/mIv/cM3+y7G8dDWftCz/
YXO+Ll/zu6Z6fW0un8v/H8zNOmyv//tP//D/MDcfq2f5hxd6/ut/2ZpN9++2bpAjD+XatFXPAJ/z
l63ZcP+Osdc2Vc2gje46gAn+4Wo2nL8brorV+J//EcMz79/Z1ax7f1eJ2cXyTLyYjVXA+I9czeqf
vmYH9BVcLDJjsDDhcWZ1+dPX7EB5S4MOI6yMlHhaV1VtH8LcKoz1lDfHKIjTQ1AEnCdDR1J/KYeq
jw4WcMvo3vH6bqBBGlnooChFiC8qLu0Gqn9elURY64a+DuuipIFaY9C6yhre0jsHkly4V/t6CHee
jCP7LMqtzOFAVhtMRVFXBsYfNPfjbVCUJWkFSuKlZ0nOSvBgjjzeWEHcsEH9aGeaS/5TpH1VBzbC
a4Sf6rRrUO3aq8Du0wC1ZWv22wqXkdyEVTqA/2pTBBetqBPfrWp4XRVxZnR+mpQDSohFeLyPMv4S
cIJpwutFU5K/M6ZNuKU+E/xMbBpUW+JU2mLf4UVE1dt1eJUurdYxxY1E+Gfes7mhXzhKSfEXtHFc
KCp1fBPtlBWibGQ5tR1zneg5BkB2Tp0J0dcJHaQho/YlNlIlwPFE22qjC9FeKThA5DZoBVpYYxgj
l3uOxus6He9TYdEOqkSePKN87a4x32JcyxFq5ys0AUa/dh2l+GEGvXLOOSBx18lU2lh1jM6yNhzK
MTXLvOiyDd76jkO3FWvRrpYQShgMjuEITakPlfswMiectXzRe1NyBlzpXeFddmmm10fe0ALJsKu0
4c80c1r9C1gqt94ZDbYr+vkpZ2fpZkgFgq7mhdARqhuuHDRFl32ILXVnNSb1/CEUPE5U4TO5EmjN
iB9AYxixoFWqXA9hXSZUjfPwvgoHhRMU1AbS5wx91sIFnYsRUKmD28hp1Bavkmt3W9dL3R+BgEK/
NZIyx6LFLja6kKOe30ZJM6WcGYzgdXDH8SEjqaLZylZppkPieSPE22zQcMcKpai3ppXpEf/V/Rqq
qnIwUt7B+yB37erMo4Lq7G0073Kjt51Hd66jkrKjWs4HZLjyd7E9RNMGoVSoHfF/YwUwgnIaNq1G
EXSlys6r8PCk7u3Y286lQfVHbrxCJzTKCEsTKMqYFHhF+rqOVri/cbhGI3WMKZDya1tlHFa0fAQ5
S7xLla0SK6OrPjiNO6FzCNV2RQlGdy5HXt3jpqDrmiHB68pnnQo6PQw2CD9dBHIhu1ox4JUCmv1o
NyNFb3cwyvspQmJHL5fzyjrtmv4qSchmQnWbAkqpqaJemhqixpu4CgQ4jgjL/gqtwRjQpqSCQjN3
TMyViDr32dPCNkIfM/TOqujI2mK62/WdqqC03fZBxe4lbXjIdqjocG/zUitKLCJ93SGpD2KxYR9i
kSJmF+Y9RgO9xkkdUCSuK09S2qyNzNhVteISW9CPw/dAZ1eziSqrx9ABLo1CXdu8CC3zfnBUcca1
qnb9peRRaBhdVLCrUgnpNVvdpD+KxA5IiRX6GKHNKMevNrZGa0VbAePbGNk2MueoKza9PZu8k8kL
WAst+n0rkaLHxFZjtChA+Gbl2sZUjf2R1KB4lyq9arJjmA9L9Bwz5A5Rg/qm7ZEoxGyToEbVQqXX
gKcIMp0eKcSAm3aVHQAkUO5Agusil5JNtpZai4KB6n2arBEf93gHS8zhqzH00Ht3rB5XqVk4/G6G
XgWEpsXZLoxs/YXDJc082ZvGk1MABFu5bDLPx96qKMbmsr41A4fTaceiM66o+2fFxshYCtf4bnR9
mweudovaykZy59LG4eA7sJuP+2qfDKLhq+pOkK4K7DJsKhOS2Uc1lR3CSuAaa2tq02iTmhkpaAhM
glXOqNHxEYYWrU2jqDEQNSbPnNEL5ai7k4EceUJhlUTXOW+qGNGQrQV0HNCj3JdjbBxxHnMW1pMr
I3a6C36ucDs26o2wwv4aOAfqPiLqSO8Qt4NtnmPzlr5w89vUrOPrMXM2uaucF1V0FzQ8BFWsnzcj
Yac99nGKlObadjvfGEEiqPLMFhbyjj4skc+z/heHLDLKElE4ZupSypvAKs7MSj1G4RRvvDqLEZ/U
D7zjBDcQ3Dq5m9yLsQe3Q4KIyk3YKlXQqm1/hOqwZ/f7wPmdk15Ejn2ENIPS6rUWBHuQDC/91H9x
GsVeV93ILxLo5aGjeYZ8RFxOMgl2okZ+MCUvhS3uaydr2ak3Z3T5zddSG7AjmNFl47jK2WDUkHpa
NUueTGrhsCS6cd10dXhE3PNFcgWNSFHKzyMh9OsgUY2UAxzP+4rwO3mIKuNK9Do6LcNeZ6p5zmuP
Va7QcUeG+rU+cp4yYnp/K20UIXY+LNeBPrg3eF/0wzQJYn+0SFmTVvcMMo1yrlPQYKwLuQvj9BwU
/VnTES9oUKQy6/E6pTWVNuJC6cZGoXiNiqGtrEuhZMn5RL3yxgFFgQt2QHJcCL9Xhit88+2XDAIj
mqtROZhjct9D47nkZ+84NhT2RSDY4eOo6PdujkxLkW5+LVTzJsq9eN9xIrP29Bz2eq44B3zs98gV
0w2yifEa+wHqsaQ91wlrq/TMO0hTXAYYUO7qrpMujArtRmt1dz2LXYYKq2tG2/qbpVd8diZdP1B4
nSDtGDmT86rO9OqqcT1gJgJBDQqAPG/uOhqSPy3UlBemW2h40KJxRwXHvmyUobhWq/qHnoTGUdJb
L8acdYdwIEr7ll5762iQr2Cvrms9QXKVU/45qGNY3NlEFiKOR7Gd1dhKR0T/Pjp1RHWkzHVXhYyc
TRnB4Cq9psSmGfc+UAWxMaLoSzVEjyotkBuNreras6mxxnH5GLRdhws5/J6mzTeUfmxpbNsy75RQ
Lb7YCvi4QArjh6MF9wnh8fc0QcVKVU32L5O+orrerXq0mPi6+j2VLLmWUSoOYWl8S9lKrIbW/NEq
Yk2IBPVK1d7GXqjcOQn5nJsuRYhLrW6lJcFFqaviODQj9++wZ42LCyF76yqdoLHqxnBZaxWzObK8
ZO8Iw+AU6h0V3GMQyKybIs+n46iUBTIFwqd6HbabRohHa4f6D8tIb4N+ehr16GdMwehGUfrxC0KM
5FvYSI0c18hKNPLsgNrGfPm81PeyMOv8mBBa2RZbFlQqPUznPHgJVFA5Pqpb5Ey6hgAzRGoqBuun
DIsJJbUuYtPY9IFs+I1as65vqwa51Rnu8b4z1mbUeenPQCp6Sl+YKNBm67BVmKGGBV3j/EriwfBo
BfQOdeuVEEpdfIe705TxtmjwnGX4nkIjF1fWpLRGsBK0fbMzDpUkbdLSzzRLUlPtM3GTREYjKbLS
xvlqZbRa+m2fsY8yzuyRfmWyj7Ko0MwvVaZoeukjzFEHcREWtLLAE+ouFXSfegpylOdAViGtyjro
gp+qR2+BkhgC9RgDr91/M0Pk4TKqycmhK0bZ0e1Me9jjx7RvE69nu6xWIt3ZpdvzIrepiapXaDIU
g2aTWz4ZBm5Q+BSRpj6WcWQq+V+8vP891f4XXNr3TrVXBYyt/8OL7/X5j8Pt/P/663AL8+vvtmdD
+LNVaq3efLz863ALpXTGb7mcelVIakC6/nW6hdmlQruaE4opLEJp5HL/ON1y8LUBgLkenD5bdfjf
/+R0+yfDTSEtmAokaWYLYG1P1Gs5G7JuPQeFhQxDbR+5k/ofgSb/ffUFHtOxA1WtmYE3eWJ9zSi0
rEa8tL+N8z/qKL/Txk7d+Xxa/42NWWst5DEa1LdUwK45A7mb2nKsT158AUI06F/LTO+CmzxNvpW4
oZHCgEr53J3P3+i3Oze6GhlAwJ3XPS0LVErnoFI+Ym/Od/hvItq/h3xBrPSsyeTFk4a3dN/JCOiV
4jnNVWoSaPiOn7v/RR2k5xOUaeIjNFbC86IXOydVgw8AuKd+Vh743wfH5RU64G8MbjjvsRMyzQey
/Jhz/yo4vfHInBobIHy/X5s1NZnGOPZunK6gK1DRO7G0mJjDSP3guZmnzRujP9P3fv+EphiGKbfR
jIdOOV2mfVkeKqvW2L3FDWXZ2XartS+K6oj9+1/pxHBpi/mbukhkmzRzb5K2vZpwyNH9N8e/apV/
ABj/H6bYkppteUae55bt3KihDYStI7i7sh7fv/FfQ/LWUC3mrwBw1zp1293UUtvqkn74VJDYfdSb
B3e6L9iBSFpG4lrIZAsWCfvfIW2/B8HRaXb8b+F9xxnzwRddhCH+a9Zoi/kuC602J9R0N20gMQT2
uyk8V+BxJZc2LVXLeBlcoDrKxEHx2LlPTi9W8+kzlfIsUC8ytn3/+IfsrPnvZOhWo85BDDgSsf1z
hrR9MGzz8Lw1bIvFQ3WrIBuirrsxFJwVxsuIIMtmRIzhHJaNNm8BgAYplYsHZKe05Rp+38pJh7Wa
e8hE5QfIWN4yb9/HYp3Ba5wolT6iOs1mi76Hb5bdUNZQzGSEII/odM7QFd3gXkKAtWJ8CgCqJLCD
lV8HZrAaGtxU9lGIHdyJFdX990dorgm/OULzHf+2vGI9EGw9y/hGZh0Mkco59vCvXGliqUnKVZOq
676iBBSV5Z2mpO0qrTsc21bywObvolblz7j0LuIye/KM+FYflcvWi5+GOrxXauChYODYG571nIiq
aDx3NeXSaTnmDlF9bALjHjHgi8hU9qV2BDVp+IaxYhullKmi6LxVkOAGwQHICJ6f6cpuhjv2BWd4
hfZotc4VjpCRop7NIxbDlaQ7flV37X4ytZtEqb/FubzMSw1lly4PHiakKE5vYhs4sFQgN6Qwy9L0
oVf6HZlx28oigwZK405PhzMrLs/AZ+3rTp6DW7wyNA71mAhCEP9UHgMfFdMnV8HFGq71WQjzRkhf
73jBAbfl1AzxZ9+yab5U69xE6mjUnI8/iuE6tQouF/Zh4tU/0nZGmb3T44qGerZ9/3E6ceklRTzp
Af14dJB8s+eBmChS62X59XPXXizeZpEJ1y4N6Uu4FavIDq5cN759/9onZoG62Hp1Sg1txbGkT59h
PvCi3r9JqLBdozXw/rMct38tm786Jr9NNZxfo2OGY+2PvXfTmrQeVPFBXMCpcV+syE5Va14tHYkR
VmlXU1rctpixNp8bnPlDf7tvxRpcJTFCDl1o5NeKJWh0U0jcC1x2n3xuFuvjYLleKW2t8htl9CdF
wchi5x+F250anMUS1xJKBRFyqnyOrkicrLA69JWIPrenUBfTF610UrtmWvvpkH51fp3Tw9f3B/7U
jS8mauZFY6xGbeVrXjehl5h8U0Wl/ZmLg/D+81elWJc2Xc+ykwYa+VvcOfEyzqfmqukt5mpiKHkx
Cxd8MXjfp5QuOqf3D/ZCb48KYVV/3niqV5T9i7jxs9rd5xX245oe4QeL8amLL/ZZBm4BKVwurnvB
DtHBtO6Detx8bsgXszSwhooGmssqI5GDQ2uxNklAbe79q88/3P/c60C1/nNcsg5NYI8nz0fJ0gKa
JzkqFXdSJOe01X5SCjvLGxyNFlqhD3J9Tg3WYtbWNvUaVcyDVYqfPE9rI8d2+P63OXXtxaT1CicU
PXYMX69o2EUeaLsCmP77Fz+xHyNS98+xAvwEA76EVtA1Tv6cZ5bydXKmepV2gbud5IBgkccMMKvU
r1zS8QJcfwFeQku7Zcsgr/POCnaTg5p2mGzjKlVdjWYDxFPF1qwVbpP+AqntD6qA0Hw6zf7kA7RY
EPB1OMOgqI2PgvM1HKAEtF3zwbXnqfnG4+Mu1oOgzYLKwzvj645QDplVOYDLnAcVVh4d7+qiheaw
TUu1Pr7/G5z4gd3FEjE1febliFN8MEErrVLFSmsgTn7u4os1gpZ4MCN/edWOdrBWKqdZ1S5r8/tX
n+frW0O1WCQ0Q5ETsKrGBxIU4xSzsnOzbyhDtpr2qRe66S6WijaxatO1RUV0dcGJgeYSvFFsQe9/
gVNjP//5b2/0QBol0i7KqE4z0oq06h/2CMfn/Ytr8yR6a3gWywKN6DGLMbv6nuaZR7UpgJ/08XeH
yOmVIctpmwwd2A03EpcjIj30sggf0ghJ4Ps3cOrbLZaOwklZZe2q8qesvi3K6rzNPwodPnXpxbpR
KIlZVVnT+IVjfi9V8wcNyh/v37U9395bw7aY3FjkjDaY0dpJMbRHTY7kihq5x3lVAT8RQlXalNjp
6Q85j3YUIe2Q1P4Fi9UZ2oIWpC80AW8CTOL0XnvnZLlyiYM62PX0VzndjApE4wABdtbwOg7oQE26
nW7zUvX2SMG/yC7INtqE2gCWt77tlEmuIjeyVqzq2KW0Jjs0iGQ2eJmNnQtQGpgpbUl3tMpjBGQD
2UwbXykeqj6kuvUm0yf3SXgKhM0ID68xCv0Of0LzFIh+PNMwfGxQrI3b0VW/t2OdrNWehuoo6nI1
9VpGL83G2G97T06X4ZEAgwFhvoPzP3QvQwwyR2bxJ982zmJC1L2SjuNQSB/dv9hApcN/0GQfrHQn
XswIq/6YbWi5XbMTXenD/M3WyI+d2ZXzCkOJmgNIW5r8ZRDRa+LkMRVR+MHG9MQq5SwW9K6KzDpU
7dJnKY/A5OXAObxMHge9++ATTswGZ7GE68QpCLJXaWhXwYWCZmpV6JX2wSI7L6ZvTIdl/LnQ+wL5
mFn6lOJbzIAVzi3PUagcKONRoyX5wa9z6kssFvNhElmpOlrt16W8bqvgm5oXX96f0qd+gcUiPsQi
c0fZSx8cgPHVrYzsNlcn6LK2UDfvf8Spu1+sdeMkRe7EaAqg6F+A2fiRCPfx/UufuvvFWleVo570
IXukKp11Cy223xGS4qXF4fiD3/jURyyWvNbQhTNL3Xw9VqEyw1BGBV6Va3xnw6cq5ETu/Dn5WqV1
xmrUbd9GCo4FYLyn8/dBIOyJwbcXz//k2DLuSq6NzKhdtUl1Wdafq+wjyPzzvhFygLWh++UnKeK5
ffS5w7A5d89+f/U7wlVG5FyIjLrmmHn9c2h4n9uz2IvHXR8GW1a1avtO7OGICkKxSnoYku8/jqcG
e/7z3/YsladMwYh41Zf0Y1GxDeZ61KIPEqNPXXyxRBv90JGdktm+pRTJpkqbq2BUig/ufP7J3ljJ
fr3wf7/zQTZ6S0Pal2pXXvUBjZTQw3HfehrQVc+EoePAY3h/mE5MKXsxa1XDrZy6MyzfHSR2uASR
qetWyhXGwnz3/kecGqzFrFU8T+jE5Fl+X8br3pYPiu69furS1mK2hjGGnrIa+ZElYo5QrQHKWzTu
P3f1xXx1bZgIJJNw42PQrTQ3v+swy33u2sv5GoGtwUlY+XmCNULDHByV5tP719bnkX3jCbIWk9ZG
6x8lCK79IbnIG2evugIm107PvwQRwN3ycoitjarth+xVN15S41E1p3PDBl6CiZp/k2fxJKA8frDu
/eqXvXU/i5luRkMxiiRzCIvEeTcMaxcQp4aXZfSw/gYXNCrM9tqRyVF0V3le4c1kfZTmHuJpIucm
hvwP4w3/WVU1rfkp/W129UlSTLadFj6bgx1+SQPgSNJ+MHVPPOrWYl3IzSYuOUoWfuBalxDJz3pd
+WglPtFGMy39zzuPYLhDM3Iz3wV79x3aXTsDB58pzse7cpphPhJGL+Ctlyjovpha+QC/2b0dRnSL
pYVmG7cOolABl6+z6VsVnRZvjFLvrzvNDG+Kmr9XN65zKIrya1yDss4G/RvNhktDyvSTI7RYbwaa
/1YbVLkPu+KnroMT8lycb+8/+PPz/dZztlhppqzAsKQRRCyH9BJOMooIDnZQVrNnPew/N3PNxZrT
00GCTtSnvhMOzy0ME7t/eP/2Tzw95mK9wZcJrntO1g0Gb5t5CW4Z1KLvX/tXyuQbY2MuFpy4iSYJ
CA8pGT3LY0S62l1pFMmlrkA2LQEEg1Wt0Y96rqw2TYhyEctyegtAl7CNvkx3PUbnDQx2+yWKi+7C
NXIVkSSlw4aTIFoI7YulD/ouaPrXoUKxtelx9G8yi1NLFn+uI4/x5M85EKbEfhCqyuA3iD71iBDP
TxbLzMUihdE3R04fCp9ZtLed/MFq0g8W5FM/7GLNcVyLkyu60Vnr++qV3pNmf7C0nrryYsFR+0Fz
1LZI/LCy0LfWdgW5o96//8ycuvhiwbGcyjWdqY/9rO2zrRZKbUOSwUeT9VcA61tP5GIpMHLFKic8
zX4GBReWJbsaimM3eXuk5Z7NnIYEqF7xbMyv9hiDKCBoE3AKkC1Kc0KbYFRbG8hN1A8eXDPaYS5c
hV4ETiRaF9od83Q9RV9mBptbPiJsYI+8EoZ+F3RyW1Od5JMa96nnT8lP+etjtdBZf27wFmtRryo6
3uc09YdJfYHDv65xF3wwmU/8MMZiCaIbrSWGQGBcdQW9cuJNY/1zv/lsEvv99YhTMbQVkQs/kOFF
odfXZfu5ddNYLEDgRRJyk7J53aTk45IfFA7p/acG21gsCykLTAThJvMt+xiYvvzk+9xYrAlFluZa
bw/CNzrCdjxkZUeMps7uc3e9WBZEQN4hB06uXkhCrNon6nKPn7v0Yl3IC1xwWUWkljoJiJatKPcK
HvfN566+WBgiq3DtAVcHcCqMxXUhrrAMe5+8+GJZKAvdJvujTfwxDR81OwKQMKMyP3fni1kZTL1r
9JCo/LHMxS7ECGw4xed+Tn0xK4Wpon9jV+triVdvu55EgMwDjv2pO19qSSeqTqGtxZlvSvMxS/KX
vOSo//61tV8liDfWYn0xOYOwxOBn57Gv6sqehfiCaW/ZD6y1lnSPalqt4uxYk3TKGo1pfRs1j7DD
t/qor8dwIiGBI3am3IQE8xitsa8IWujrH4b4whVSCsNGal3oXMVuwI/Z7YHa74pAy6OhXQBUIAKV
h7R4LDh92qzthiDKowGPPfks4GVuHYr22Km7eamunX5VqsmeP5l4LDAxHXl/SCMiN+XbUBTOumou
+Y+6MNkggL1zxxc3+KG691qgrUzzmsPuBS8D0q1/VMORAMINq7/Cj+WC+pJJNL8WinbOyjP3fLp0
Gri2cjXwReLyNsmOgu+jRK/BWPL7fq9bwL18DpfUqAUD4Vh1ySV/zSVHm/uwiFPBcziP369hxDWq
Vsa+Mdm/gKCHx5F1JO/skuC17codA8LbrFPLsyA1iZ9WyTbAmFTJs0bdeUHIv+7md9yIlT3r0utC
a8+rQT4GHkrL8lG3jqIPL1qONVo2IzLsR+4hpL4SptlB156qGi5Ubn0F9HMe5AABZU56Gh6QEPt7
c6nbFw4NpAgfik0Fta3TdQiafcAhQcrbYR5CjeRKDmWtumsrG6rRrmm+wmlfqf14Dnlkk0bIB8uN
KHE2EAnbPrnCJtDNI5VGxeP5ycm2WPGjnnavh23Qr5OQzNXA+gag54PpMD/0b02GxaofkvEAuIxj
hNPMNie9pwNFoJlB9MsqrqIGziOMtven3olXub54B7gFlLwOTYgvovACZuq9Gdrnn7v04h0ghQQl
09bCt9vIPLpEVK7Mwek/eeOLd0DZDp4N+ZtztFI8ZT1kxyb7oAb7K1j6rR9g8QqQNK0tqzdiP+fZ
j4ZoTczdGRMsai04art5x1OLG2jgTRcdokm70pqH98fs1E+/eD+kQ5OnQxLgyTZwt4Ak9wOvLr9k
tit+GrHlXbkQDz54F536mks9czUGpl1Oduy7pifPew9cTl4HAHTBMazaVhku8ejF6xAWEDEVpBUw
JzXvWJJbCJNQa4+xE2ofvF5OfPGl1NmxjTSt0iz31QSrK36I9AqofvoUq6bHqjmG2zZJ6889O0vp
M5Au2L9jkoPA7Z9l6j5lY/j8/g8471PfeHS0xbqQNsaUVYhYfA2QI+uzE648Aa5lZnUcVVF5B8VL
xw2+p+JzR7Cluhk+0Ri4g0h9WHPdGoEL3cb0k41Gbbk8OJYONXlMfdEXX3PAUJmqf3t/pE6sPL+e
yt8KYUY0G5TNNvXnbD7N7r5R7/zgYTp16cXaMOKTaxJTT/zGUR+COgGoa31UBjt17cXaUCR11aiF
lsKqVh/Jh9thQP7gnaLPK+NbD89i9muBW7SpZ8Z+5ejZ2TCqIMIssuZrYIjbKNGx0Cq5S3e5UKQ+
x9PcQEKDDuVZWbKJSEDfF0WElzBRso0yym7bDwWJRqEnNxQVtENFDtTK7EJ7J/gSG4yruSBeSQYf
fIFTR+qlnraqx67XSi/yW1LDhCV2GM1XMOzWQABWQ37DfmZEUME/1DqDwUw/ga1Wbz9a0P4Sy593
VKTMrXir15OvC1KXzhKC4tME+h+oNe0O1sVWOPAOCoLyzO28dejcYD3vtmLjWyZu27rbGLDVpto8
NN0PtX3q2g/eCyd+enWe8789sXbmqKWV8O3Y+MbjXvtokunOL9XSG7/8UtBbeUXVUx1N/FQro7sx
LtsdxdPp3rR799BBU4Th4FVbLPtwwPs03OcKZMaZOWvsNVcFpEOkCTscAqI9Anv0NTKL7EHoEfUK
pTbJ1axhOMR1X13h/qXoDeFv1TkJ8Ko2IpQagsnVUFgClCrSMFlahNt2egGmzW60HZxqcd43eb2u
wkw/UytM1Ks6ybtdhOaQX8hU7t3Cu1VTdWMN2nXUkB5oDARQQGu0ViAMIEwQBLlyonJO/sidYpXn
HWEicWxcKJFnsJMfwZO1sJvM3px2kCnIqkmV+KfS9jA9AE6+dkVXvkZlUl9PgNmIM/DE1pu4CSTc
hIiQavdIxHy4ZYY4Kzk4OcVlUsziZFAvAkT8GCeH9GgkirspDMjgmvWCtXPcBvDn1uBpK4BK0XCG
zs6R61xPiGD1wr2Q8jl28SuXfWdeumb2ahp6+BBN0VeP1NRHAC3WuanXwb4nCG1nqSV2+CxB+JEb
fYdPP232fTO0h9Fu7U2KQGU9p8We4Wg1Nmgr2Kn2xEpAV3kA0FReJQpQRyUN5ANnIofsPbe0n0GN
mNdJU93wul43SmQeRmmGW66drzSVnGoxthp/ga400SY9zIVCbFPHCa8xd8fXMTGGHMKxjBOi/q0f
gIKPgmVkzEh76LJR31SK1q2FWtd3SuIwT0vzJ8Ih8qL1ML/msig9KuW+TRFUi3BAJdgBzzyLO7iQ
4xQHgGQSW3kBcKtvjLwlwLOOm4OhSWUVTka7izNH39Rh1B1CkWvHxNT4dYCCQVhvxvCo5inkECMb
vqoYxTeexJKc5IO6bzw0WOSNAwknC3WrkmXlK26bv8ypa0CqEATtirZMzgISPlfou9mVOeP4Jc1T
AoJUJaK+D7wTwkRqu/WqYm1FPgZStm08FEgQjCEYalDaViDs+3RNlMl04fEOvakaM3xt7KAA1ZYa
L2ZoQhQxREAeN/kPO08hMkxrVXVfBLq7GT2FyDEoIWsOGcZjZtUGzDQlaJ6T1HCOeQ+HoR5TSB6R
SnQdeJT6p2paPKGFKs5c/HbP5D91a3PkdNnOmMFRU8QeOqW+6+wQHoYBlYcKLoguqyRUvmuH5jAB
Cj1WpKI9BxYxM2U/42SKtByYEY151jsghitM6YQ1jSjZSKfWnyxArJ4eHSvwRZtsgKYuY2fCKuN5
YH6j/Cz3JuNrrcbGpTa1c4T96MVnLROTrWcKZVgZm5uoLr1tyNsEfJFby23SONmD1uXGhaWYZOfE
nUnHjGA68ihS49USbmYDMVHbHQKT+rxqKddQOI21qyjyRHDotDkKtMQ2fT4Z+LGpkiYQYiDYX7tS
Fd5W93S0o5aVPfSggvYZjpr7pp4zRixDFjDPIncg/y4DxFLIWAPmXmCgmiKdsxlRW9MdcGR7PUCd
/VFbE44VNy1He9NYgzrOAE9MCK6baYhfXWVmy5gFoGS7DFt04EPzPVEg9nIhq31oPUFRS1T9z5K8
IPIR2v/m6DyWG0eCKPhFiAAa/kqAnqK8vSA0mhEa3nbDfP0m97gbuxMjCkR3Vb3KvPk4tbDVY7AO
3lYLUa3bMixhizrdhN2jw/U0JxX4ULmyOpio9gpbWO/XsbG3bgvuZOP4QxWvqahPeSZWZhb8NLW0
ShjbNoCICW9Xv0j7ApFmPHeDZWyrpqeJ2QQoSldsTLEHU2cb1pN6NGkQxnPumdthJNVW6CmMstrG
Op8iTYWW2PwD87J+D2TjNu6yJmiNskh1XZQ00NnW+tLiYW2QvxIqq3ngZxzIkB/yQYnYN7A6LF4I
2y5zJweOEeJkGMGm/APTlk2myXQf7NTy1g2vCif2WLAjaDyi3XaBFUOdx20lMEMrVwGn9lDelpZc
I9yx3F8HWP+tZN8fgzl+EicfRu8KZEHcIITj1ziN6n3CnXxJieIeOl/NCKGToHgGp5s8yjHTdE16
qFYu2tRYiVDCFU3YygKgZM4IipnZ4PuDWx+WIKkzz/oGZjL+AXxC86K2OtgTHaK4Ma1OzoxR0pYz
HQSrRgPZ8D0a3K6FLGl798Bth3lTQLRSm4W5fJ2gMJO9hogrtLMFllW/4nirD9Jxs2sL6P83lx5r
evN8HwwJ95ZssO/5qWy4gvP0L0mW5VE7QRiNbaj/VLkT7NZFG+8OqMnjpFr7U1WY9bQAio/jgXcb
brhNmptfVpb/mJV/L/MKktZg2Y9l46wbB+w1+68K6FKZPE+CA6BysFsEQ42FMHTz2AsCyFL+rGKl
3O/VWZyNgMIaBWIusWMywwikscYscFZ3xOTG+6GCOjCsXCu1toEu2Ct3LgtRGVAd4KisTmxaKbFu
2tztusIA2FoS0cSh5UbKB0vFrXWzVPz71P6GQgWTpYosVtMjDODtI/eZH7P2QFTfUF4cTcYdm/P9
sSIdi0XaDbi0zmRdBLS08rjIPttX/e0nSsd010vL2gcpZmoTlMw+cEYfNEKid2HRmk+TV1pbBnfF
tnASm1SvWdj7bAJtTmUP/73GIPVSt6Ft75rBKrlnKQPDhO0LGXdKm8dkNWuCnEu/U8qbIpEj+Vzs
4BNPx0+DfRxfi0i2JTKMvcfdfWtXmRGXqFt4+OfqVJgh3wi+o8lWiHnc+RDM2JBrnHHbCDfc6Tr9
p0Pg1jj0Sgeqca2zKKvQorA5mfUv3hLg5KISiKUVJpHZohcbwmaBy1LRw3MGc98D6o/y225mZhnr
ybY09qx2Ymu07dPwqMvOvpBde3IAFW0cCB2b1YGuZrPATNKh+3e72V5Z1FXwyMSEiQ+pOcxlnJBx
I9IxHmSf43vA5565rbs3bFQbbS3xlzR8pyuVA2/hJDnBWUdehXvuXBrhh1xz71hnjnGp2uk1NTWm
OtK+R91Z9qcXgtrKneK3X7R/KMbmzW/tFB64pWidFuRD+tU1XoFDG990QM2ob916V3Ode68WSMRu
H+J9WXbSDdQnSDDmxI5VXzPDtQ5B0yWvnkIAsnJ8xrf9zrBennmZTDHYGP3arab8CXDtYN+e16Po
0m6HRGGI+cY2G/ilM1+OAQCOXQ7hvoY8H7Fkb6Dwmm1xqSfd7LraB3FrazaFw35EIG49A2vmohiy
G9sOvnfB6Zue29wr6D/W9innblJvsLMEQHb7+V9YoZSMpmGRt48MaMDGcGB3WrwgNq0DuYQbTUgN
ZQRLpCa3vHZ4Yy/Qfbj9ppZW2Ojn4KXpe6U2KTzsH1SP1s7TfXoGlX7PnVG85Fq/oS9NoonYPwjy
1IwXQ1RPedFw0yAvgpzMDu/7pFf/TAeyaBpmv14ISMRuM/G6eg1EfFbb0UGnwjpIKEsk+3P/rmxw
kuDNpPMOMHm5JB0lRVSXsrud2d2mUXrZ8K5M+GAg85hTZxoojPz6s6gx30YekrLYdLKCdyHII5mH
wU5lw3XpUv+M+Sv7crwm37PkDOCtqsrYh/V3mIPqlx4+9Y0a5LngvXtWbJjs5hETV5LU/0rXHyNi
GHPMByavi42cMLG48bVC96ROrWXX5+4adZ4dsgBR9BvHwkxh2TavRUeC6zEnoIdKrT8yWRd4z0E+
R4uRhdkWhjmvURmKfhf2pjNG0pmzlYE3fGLZflRmElwQlnA75BLDam7x03Qa687SoJcsMMhtGNGQ
5NLOymZ5DZCugcgIET8FVhegtU5vu72Nv8xbIyv+OfBMH227X7aKBu1uRiE6wnYzqpewdSpWICo6
6/y9/yoodscsSY0NkCN/N/ett4cUUR27EuJY6qoaKPvNrjtO7WfnYaFqMzeIbH9Fr053HJp0Nh/Y
rRtiQ09qjy10uEwgVQ/o5eo7NVvNoR81fpdkwfdMJh7ynAqvStvOa9+M7cUde1jkRAE24cgjlbJQ
sQkkrzfg9yXFAJbqpuG4yRGe8ZZq0muhIGkF+Loipg7+0bPb+i3Ahsy9wTMvJn8FeIeZR/ycG7G3
9JjnQchdLZmOVLDMzjoHxZMzNzIGP4sb3VfFc77wN6Bz7h9ZoZEZvzsjRJQDdn0z6/qzGkbH3gZN
Grx1oz/mm3nBORXgeb/r4Rrdl1w+orL1nd+VvgJoR4kXhzo2GV70gnwvMGfvb5oUFpoQv48Kz3RI
kvloWVI57zLX+2jUFETahD/hhMavY5vmDiCMDQA5gVTNVhg4dbamX8KUUw/tV3VOHeWdl8a04rYJ
YWeXyOf48dYd4pbbkGj0TmZtEWtpa/GngVHew5zb9lQMlDe5dT+tOGEBHtbg/rPhl4jBt1u4usFh
VAJqXMO/E4C4bWXJFqqRpQ7DwIk9ti0flBrMK5UwuH8IMqDXOne3FLyhAgVqTAPiRI+KbWXK0+WJ
Uip8WoSBEzWX81YZUxbXJr8gth4QoaCrYAq14nxMfDYwAHXd1beaxBUq3PZzbR4NM/C2NpqiUxP4
6ybEnflcBpT0vIUo8hZD11HA0/fUDo3cJiw4kPjRPt8Ez36ugTWbG0pONCF9w8YaPP4oIJS3Gy00
LTrhsRKh3b3l80xugxc53NDsN02XMdJjC7R6CqyYLaVyh9Wg3ue10vtGe9Z2ytkMrsWcb1I9t1ct
+gxR2dD+SjiLH2WRpWcOSv+16cbiaLjiVq53zgaPDjf4NEnwoPRUj6tqjmCtl2sTlklkl6uztzHW
XxP+1P1s6vXA3aCLrYAYZHKDbrcKKx+rRtMjM1o+/EYah0GL9e/S2V6MLYDhbRuuD9nC+EfX1Q/4
ZuPRK7WxbfvGew3WKjm0XL/PHd1fsIUUE7BfF1CVCANqO8h2Ts6OFMuy7ksF8e9uLZ3kUfd1H2uX
/YeK6wm3fAhu6Lwt+wn9LeY48k3HtFt71gFd/cpOM1UFlcZRO7rfet30MTkea3Xg95ki+gGDSn84
jBxQGwMuwzlhpLDJFt+/ehMTVtXVwd1gqvoyzu7Ewk24KC6ZqT4sFpGDunIGnou63ls9LSsv1dmH
AI8KIdTFjVr4DmwD9ZVkAP45BqrPFjnNrkZe22vnXugl3EOBLWMY1/l1YB1v4zeTePBk94ASG/at
a8zOyWykGrAYmHBXkU/I3dgFb17jW4gIso8AzYEw8xE37fqPCuyjlMlnMZTVLwopSOHKjzN/NmM1
K9zkHgB2vJ/zl5k07jFgDXxbAOiPbIFlbuSce2EajfyYRs5uyNpi28hZsxSks8viGqwhQQjbpd7Y
bfmyf8NRgwAnCEhw+v1LfCSksFgBuI/UscoeshONrseCFB69krXe4uHE/CxGlMslt6KtkqAsSlW6
sPd6cYLdhk2lng7L3Kkna52NXZn9Ac+48s5r2n3hLA+UR/6BwltH/g1PpMrmPZfpvVNpnuQe2w2C
tfl9HEz/bzHQA+M71wZPBZPns8gN8SQdCHWerao33J7OQzL25sa3O4Q/6Aa2Mu1JuReWd6JxYqEk
p0BuTMQPgxl+DGq92tI5Jw5z/CApm7iYBcbeBilMIossnsC0vFa0G+5MrqZ/c4VtGCtiftDjEm5G
OdwVTf7KZwYb3Gn/lqPV0U4K1XaqPAbSzfi2jMEzF7IHWAKUzZb4zsLyZazq/EiY14+wgsI8TFws
jyvcWfSqdCEW+0qtMm74stxVvF+SKa+367SWRwRXjbXxTT+/U5kxXAx2eug31PPDWAbLF5bx2yWj
t6IR5y9q8T7uGhfLaHgJ1Q30Ci8RP2ui+H9cLH1qQZ7noUTDD0WzO1TyzQolirPgMpbC3oJI/gA3
/Oo47vxm87geMqvpL14lvRda/dnOqOW490Z8NH2VBPw6ARcrtW+GoPoL39m6mUInpB222ZykVyK+
qkfz4DSgKSkGuk26eKDtppr4CQhWItlTaz/e3MBmHQRbu84wlQFIORn2AHGAej5ugHbuaGC1sSlD
51D1LVySvnJ3mDfayMcasy25B8WeYYAOHZ0lsrq5eu9k6J2UYN6rJGrEvM6vqxiWjQ8U/kiM5GS2
N/H3IDlHrWmHUGS5YHUwHtG75a92zqfObzo8BwLcswpHbgGGuPcDi0rRhaA5BhU8sJoKktvAjzs2
dLbBDEbc8O95b3lxx+F5163OWSXNxbcyC4djR7ii1j3+YRj6ib186wVKb9VySXF9U0fNXJV78Jaa
G8D64926UKT9nv1ehVE7Qsn3AyRKzJUycBv9j9V3H4a8xRLN7Kpnon6MO1a6pNbjXFZnYSfwCVL7
ba18sC1tCLPRv3QTy0JiUJe+79Gn8phs0DNdhga3XBFqZMXa+rE52jrww9R76DFNbVAbqC9NN8Xm
DmrNyaPjhhTta7UczKrP3rFKGiQiannfUlCgQmjEGaicG43AnyMvDG8OMXnyV3HyBma6wtp3tru3
6Hr6VvcqOxE8YBRFEosg6NSFI14DQZ03G1R8wtAcy4EZF56ndqYXHjOJYkdi3kQvexP8ARV+JGCa
/1gKM29rvvJEcAQaWQYrefQ3ljAP0wglC2YNd72Dp8vLaqbfg52curK5IpTON5Uxo7p5HFYPkcC8
z2TWMZ6YSHu4RhqDge93jiMOiHqqyDfCzdrVt3vfB/FgyIx1GKPiOZlL9aTX5BQERnHwJaq5jmvm
Y1ms284OzyMH3DgGu4VscFrD0UW/gue46u9hOV56o0ZxUKlXhqcPsHXOVjI/DgO//drBPWwVrhNV
5TodtJ4eUqJQmybPVLy4Wf1QFGGzm+ZVPwepR0c8Wz/SWkCCNb77Nv9ebfr6DrSDm1ePPmKBGYSJ
XrYL/B7BYLWemkXrg5QoxbOcR0VyTcM3Hpbtm1L5S8nMqx/919KBTj8gmpuN+tMvun/pUJKk5rBI
6tK6bWVeMg56BNXWnVGnT4xYorVaHwWQ7qMQ+PBGwTBt7fCsBZV8mw31m2v7gJYLH0c4UwD1T7QL
in3uTUEcrLXcwES9UNNdyskccb9bh5kcbFQUiYz8ISzu5GwaV1/y17emdevk5hlEMbfXGnYq6uvw
eR1NSY6Izww3EI1QuB3r6JRR17m4OtSzq5Y6UlkCNiqs4hAfsj3J9pAVKelYUXn0IGtA96Ua3zuE
pVtHJtANBgnV1DwgMPtgq8rcThbXJO54Cs0D2FddgqyulvmubQnvWvOf3hkPXCQN9F4V1tT8x+tD
XHqjVPTB+kMw1/u6zT7zLrtQn5/dhbM/GWX7klj2ufP/uq54b8z+ZJtp3M/3XA3iIqMZ4oVFds7z
kVQwrXnqmsmckGHWQ/Zee/XPMPG6CK1i19vZx5SM/tmZA30KRnp+Iu3sOwTPT/Ry3Q2R9ZeCDvum
n9bTMPYjCVXWoA1rMiLhT5+Z4O3S2eNd0TIOdccHZ2lOQ5N+0vtssKJ/h3VDAwzRErH5boM95GJ2
lNR9ZllH2YsxmmxM8j3SqozlFq2gExvE7dPe6m/vpvwI1P1pDtf3KjSHjTO1+4VgSw3XKlLM0iLf
aeHW18I5rWu6S9NnoCZny3iwJuraOfjidX+X2P+mAQI1sWpue2od72YfkZFTzv9SJ1R7idoBhLfx
W9jGwRJed2RH5UjJUx9JeuWMWlT5Z0qa0jhpawncPesxOY3sNfV7gMZLyUS7dIGa57baUKa/tgam
AN7Mdsor059Dsmx+/zWI6SZEXW5TTvtRCv2a3L6qHg4hhgg+5ZvVOlxWDE2ypw1p0GqEfAUL7Ean
rktPiV513CAo94sX+vv/jNJoDwZbpR1Otrgs2kdsx1clXBjCGWua0jTdra29T1rjXixa63cowyeP
+KBVA4dLZTlGNDW7rZ001b5L/mQA/hdDNTFmwIH2Y/G+WFkQOWWFv/RCftyMTK23OCAY5EOj3viY
oA1GXLps/ynuf6aAceYnVsdNtiYjt5hMfsCpG0TWjdFHsO5651KZUZNSXOH3LlnRqc6aj0gvKvLN
DJGSiRWY/5TtXn3IS/P5dpyJbj4rs6/vZ29+YlVmK+1x7zvq3Q8zf1P7Y/gX0ufe9DjwEgohZuI/
aWUhEJuWf3kxbEwsjz9mgIGzH1hYW0ChGSWKifTJ7Ci5W7v2GUrOZ6jyOx00+XZJ8gM4+wScTy3v
3Ezk+1CMb9PQ+9Hi1XfMOEteQ4xJbA3YJOFCTXfmT1MShlOcretNeZz2Ab3o/JNWF70xTxaQ8Ri0
weiOBwNNYaPrrefJhXdP9WzMxYvp2nw+w9V2CUgk7dfI8xkN3fgSYNzbylqtbJuuX50V/sEx+yXC
4Q8zxnVrBKKNrBogPQeMFyExflaruOCvs5zep03q5geHVPVFTUW5WdMRCXAdOq8zl/WtPciTBR0P
zDpDjdywuyf0Zm7c3ujpGSYPzj3N6Jm+eIKxb2NYXfk3m3s3akuYvtoYY0x5Dk4wmODuSjitszmg
fFG3T0pSOKWYqqgll/6dKvApgSK1x1lJxNOfIUfXi3MIEqOPMh/FhelYxcFT+s1tjOFqJlmyXQOL
KKpbj7tsLubn0umKN6lzGsOOHJ4Dn1aclOl0x+TP2xpz4D37SvuPbaM+O+ks3D8CC+CBbNaHuRmx
5nFoPldGZr5wEthPftpwScOzmzAsgPjTY4YSiiuKJ/0Pc9Xd3ofGzWfNuzwxJ/upa+tp+/9VFQ9X
asds+qhLyxF4sbKaNOGwNC/20jhb182fmkCBTgFIu6EqqePVUuHj5K3BWXQ1bxJIVJvMyb5ZZa33
FZdk9GsTKAOLMRYJBLFnsrAwenbTw9pVL0uXjby5bf1Y9pgWmrkuNqGC1ycbmt9pCW/BGO40V4Oz
1/pZZLC3cGiMpIgLSyHlRX9yWKdmt1o8vYvMja3X2+kHb2ww+Gr4mlbYm5sGIyvrYQZ2LLcRW9NL
u7NVtM7RmLELIPFdIkAM55tdJEIFFV7LNBR0AhPF0gmrcy/ScuqLEGsGnwQqpV8sjzhnSQEU5k2S
YuVQGt2cgzKBmVfm9j3BhPlRdsYtfWP+2iO/L1yM9otj12XsGiODx16t8VwZ793MbGAay55qgiH9
FCbPvufQttO8OGHtMyju+ArmCzaK0niFmkFjaWbHmQco53Y4uOVBCSj5lqZnQHfRc+MsCNbzLPkQ
9eL2xzSZeJKJyaQiRlfNmGFwspe6GJZT4xptXE7u9DD5t5aDM/nRkJQ1Fykje5sUZMx1GUJk0dML
3QX0UYzRHd7niTpA5Q6v8xqkFzGiA03mkjzBhJRBZ936GIgJszfePBDpdpbczeOcH705s7+7zFnj
FZnZJcsF4fzRYZLVOrdDwZVyP2aUIgUztj1TX5vfWVs558xJMtqwSYBFwqv+JoMDGkhXFhdEciSC
hPhqJn+wLRdHL3TFceyG9TgJ5VzASeNzlV5e/Ux8re75j1snkp25vnl6hN5Ujti4vcF88pux/HIK
YZ/mqaY6lUn77gST/YchmUcGJql2OZO8iHgXZwUdUyfO1kXe0flMEcak4loHfbhxbbOig+zRTM3Y
gL2IekYQrWq5bTOf9bliGI69giVfLzrYM4W23/vKtB40v5SjGOvx3HO7eSm4yT+FXd7/TbVYkNzj
1IrNyhxvwzby+BYRl2wkOmNNnRFDV5cPM02zX8eQ1d5aabfidW8mHemkoPFdJiHg/rwowcV0Bp38
USXUc7xmiFfjrlbEEjaWavzTqov8Orf++te+OZk4O6F56lZ992ZHfdHU4aFYsFHgrW72OMScfzz1
GAxTDIvkF4OnVY9DFNg88EyZKvxDOTnfz1RIedf3Qb0r9EqJbzXgdjdMaB3WtJpxlvvFR660maQ3
xNjZ+8tkz/IBA4918YfUiKvMb7a5g+DZzBnZ0QwN9h0/J9kc2yf/1s3Bt3K86mANNK4zhak38qsV
jUwTCPHleTOG5KBuln9JSTaUaSHD0rROv7XhT0fTtP0XvyvzAcSMM8VCDDPzGl68DKTp8dEN8Ez0
zE5IG7AJut+cJ9fK6+Ga+/wyicU5wbfLrPWRoWj9jaxk+m1CHWzyPKHBJgL3Yex9XvTdnP7OnlM8
ZSMmEF/ZjP2SZDqFkq8eYkMmOZad7yqHa27KcX/BGsIGzjKdS8/uj6XnEJ2YC697XxsOn7D8I1M/
HW6dm/JgiG6Kpq4Hzxo6yaHwi+1Eyn2bzEtDV8lgb6CZAjbdA3llLvZWtJyceMd5SszkuQzz9nXt
l5Q1DboazbYaKu/HSVEqDwZ/Ok7A8hQK3sM5tqedsArrUrujGaGSH4meEeNJ6HZ/m0aYXltfM2Yq
sj5i7OvfK9sBcdL16OP7rt/kVCi8E+Xq/kPPp1lvo8+S51qSxMr8x8nijoZgBrdLy9TkoSGWt1OD
kM/D0BIRyAzCArgo6dDdZBq34PZuwA+8szV/HcxQzbFlXzWWgSu2RtFRqvuNfa6DRH7nBUNIU5bv
aVMbGwyzphEBBXNRU1l19+WnXvM+8ZlsfXfmdGC/GLAaEaBFE6vZYL0u9tgDvqfiZgJy+q8s8Oc9
u9PDAwaIAQdSKA4CciUuHM9+84txODjZUjGFs2lNzS03/cFdqG96a2c26OF9XZL0cMsJF1JLWg2V
MH8VLrNds3wJd/H2izmh00mCgNI58Ld+jpOvxvFDGp958YqLcBcGBvPiKRzvBnwnDEyYDaUJCGZr
ssdNx+Dmb5uQr5tKpMiK4M8mK9lpWZFy7u1kptFlpsVd6ru62oy2ne6F7fBQZrUbe0P45mYB3wTO
5/JT2n1/38zBjzea/UVMKS+FoTY5WUT5yjtfb1H+bNT4YgKBenaWllZB39jHROEgdKRfnBd6ZJda
MDUfa21ENHp+q8qrAFGN1WWa8o7rbQ6Tc5rG54l8JnN1d3pz5yRnwImTwwYRzkIy8hL6ac1wt4pi
ia1EUAkmfPW9EgyfgEx17zo9YkvTP67tMsdUbNVhrgbzswgSfVrkxDjZJ7uEhdF8zXuDJGfRPnEd
a6NlwvqDPM24n9xhjoUf+DEJNYvCrywYMxKGzZIx2wC0pK5OB378nEgnMs4vlU4rgSDP5mvR11tf
Ns12DHrqtbYNr4T+893oc5s2mG5HiVf+lXjL9ki5qCqlWR1s/LsHDuPh7HEMNUzaJnHWzZRfcL2J
p0wsznFu5mRvG8lHkoxiP8vCuMxSiZv5gn/sxuVS+NrFpzdOe8fM5LHom37fNjp9Kmb6Ahs9ucY1
6/QUOdrWP2OVLw0/m/MczqKDN6xX8jUya/d+sjLG7/VPYCtCxFT7D5gwFyRTRWBd3NTPo8VlItXZ
lnNyCPu0cTWo/huB1syvUFFHlGH4UyirvinhvAc4nQTzC+NDpUt5GTvGksIR1bZLaDgZvh5PJst7
e7p+y3XNDRWnVV1H4zquH3aKL0ZWvh3ZzjI8V33Yv3RThc2st50jSE4RT5wNn9lU70i8bXTfaFon
WJ4yUhaGqZ5opNMGH2xng0y9u09mq9hmwhPphoE2f3bT9NFYSV6HlrhnAPQ3ZV6HUCjTuxYVNTGi
I4PweAoWidV3qE/tCgBJTqZ+0eXSbQ29ZC/ZSmjMT4X6CehR0XRb+1O3tO7WXxBR09RgAsEdAvHX
7Lzxvw4nlzP3ANn5R5Ki5PMc9d5Dhfi9wsV7nZxi3PFiSC690vJcE/8EOGGHW29l7WGxivHbIlfx
ZThDgN6tGpK40uab4qfa8+k6T0na9M+hF3Ry0/Yq23bN2sXJPMSI7brtgnb1bGlQY2IUyzOLkgsM
OaQw/lLWj73VEoUqWjLxogvy+zQM3AM4NO7evaVOBBfmp9XtmjiflzHWogvvBoZS75TKVJgSe+mP
MUtW7pKWOqjNfVrbSoyX3NLLPRX0q29Xyx6Yqgs+OFXdJbWm13alrhXd2kXaDr515opzDw+bFAyN
ZQaPBaNIUpFsGz7B0Ply8+YnSNKcVkBGfxVYA20Lr51+TbEy+ikqtfBSrceYWrXmhU+NAa3P/CP8
xN5XjZsfnTa8aSMZGSYbkaZ2F2WDmHsw8PzrsmyMw+KmxSGwPf9qyPoLIQ8ZUGxV5sELUf9U2UIu
KmDT0W8xvvd1WzN/dR9tJG8PVtIw4fKz/nEZ1vkl84HUtUzrWLljYo79aNoXufFVzkEekcRyD27L
6KS4sSP3UBPTcxm4MmYoasd2yssB6KjuruSXXxfDbfa905bHGm5mpOuVRe7V/XSJrpyzStsfqD0r
0jta7sI5efPK+U8GvC8uqsrZEohgGbDhkeoTO3lqiuBgutdpJXDhZe2X4VXZtQv6+sntPQ7KoI8J
r1hrZrA3KFcY9aTeU2YXG6807teyzejk239aXsgRp/tvHni70d2n3aNpD+NVjM1w9dhOXJEcbRM0
0NsgleGdWS5/BsuqY6vVNHsHnJHBrGpOW/p2ZeVT4tSVHfyEHSS2zeiTppKr420X2xx2c9bB5aNP
sR1dQqBDSBqPTasPPTRlxO0f6I6JWS4m9Os9e7wC78VQyIeOBMQnOuL1VyxN/SJMghj+qKwngh0F
LyJV0283/I2R6vzdNZDF+eT+Vq7HxhITuielaYhDooz2ZIRUgNvaFeXjWN48g/RsO8Z+id/9CQX7
scR12m1LCOtgMYIlp50By0YZTDy4tCJysBwfU+PsF3ZTGXEZ7YOkNXecQ5EdlibhcZbWcIELzpUS
IUEyTNW5LCcxM+pKGLun6fSsCN7tCXtxYmEh3YakEl86syljbvXLoU3yNLLotV9kZqYRsQk6PpoC
x2OesvkfUpsYtCXSsAhp0dp/gjGh0eZbyNw2xWqE99PMRXxK83AfErb72zFjpRxfCTqhldoOOqvf
Os9pyB/29EIiZYZ57Hqd2LNFYAZnGRSM70pqi7tiGRBAsHCZkbbxkDj6eOFujIeRauJ3oI1/VU6e
YdDzdPCLvI6ImiK3kzAR3SfV6l1NNnG4T2X181QJ1M0qpCs55sufkGTqqTFYJ2wL2ofaZR0nyXX+
qglO0ZDS03nsW4IQSdh4O9ED2LKQA/GDkAA2lrC/G0iu0orPiRukpf/km+gdGcyITT6T5uOmYu5b
0X3QfMQ23pT8oSkR8lXqvzBFqj+hOY9XavDktaKvtQ+7tTk1azFznmUUJS0PaJ95CwI/1qmRieLy
VDhXFYXR25qt6BsGPXIOWcA0pZeevKYYTrqfWAbwc7Ics3D1Piiq9FondfitNV293huSrV/N/UEW
3GaQXM7IK5hwnNZJiwMrG5rLq8d9JqREkwsZyrlI15z2cNB99q6zbmfehRsvz+aLn7GoyI3Iw7jL
9QFhAtNN28pIGkl3/DcKY84iZ2iaD9rV1dM8EPtoMiM5d+CPtr7NrHe18FmPtZousyJMCVSUnZmK
muQmq2YGVnpPviWfpdkle7POmcdV1n/MnceS3Ei2pl+lbfYoc7hDLuYuQqZgMkEtNjAWBbTWePr5
kMV7JwMZHTHs1VhXmRWbZDoAV0f84gtAmi7eJlyGjqr9GxCzxTEffP22LW0QXPiHxZsisIx3Cmf0
VxOIOdZ+nWwr9hG1HdNlq9PRCn2LSr42WpsBCeFPbPL4tW8APiVJzj622JbhOzBYE/Ubpwn3bqeG
R1n5wdeA39/GTk9WHHN5FqWPjMcUdXd65sT7BongfekG5Q7tSawiTaoaAcpsKFpx5lKvf2cCbd+h
n0kfMYiqvxssM8gH4uEmALi91bWpu+91TNqraEhucxer2mh2x1+26bMXXG7QI9dPuS24ymmuDrhp
aE0PJ6WJ52APHYdzuYlSSjXB9KlxoL5TH/4+i67b9wpkpVABnqHotmM7aFVfQ1nRtgRgtAe4gyUC
oJQBjgj+G9RJoXjY1fhjMOcSr1Han53dh7t4iMJjxQ58LeIZtlEn2s+0jNN9kcAInUlWb8XkWHcp
PqsgCfz8a5KkX3pdUOgMOUMMG1KHX0xfNK2YocYYJtjwRtuW4HnfJjAYoNCnbOXJtM0E9AhmNVbQ
sR2MyvmHa/pH5mnvi4x/1i7fJ37gx5/F62/Zz2b9h5ZxnluN/x53MeD+r6c/G/wsll/sc6pQ0xus
Sqa3P5subZ9bdf+//ua/fj79lPdT+fN//y8AzHm7/LQgKvLn9meLANj/GDO9cAJ/8kz7Wef/evhW
R9/yb/+6bdJv+Y9m/RN++6cZ1l/CQthcOA4Oy/oir/3bP80w/uL/snSdI9ywLRNG7W93cCn+Mk1l
g6LThetYatGk+O2fpmO6pktiTUdRk7QMx/gT/7RTUrLDz1+8waWjY1DuSGMtuQUVJyetMUcv0cAA
CE3/SvcVuHUuIJrhmLgNa9qKz76W9w/n79/bMi1j2kADXd2Rpm5a+lptrWwcO1eov3hz3/UHBHiR
G6qyaxq/+kIp/b+Ew6dhqP8ok9RFN4AoL1zHZ5xGHREPriu992o9zF8RTNzMYTzuALDJXQxQehM2
MnhIOB/G3HlnpeU1uV/9xcfFel13BdeH0pVpqRXptXD6bprnqfacou1vjBJK7VCa5kG45IBWYyZ3
GaTjnR/Sks0qnIe0JCk2CqDdTULwsAEbMN13oUoe9FYP7uEABH8rqw+vyAY9CZycfClpu4jeKdtG
KxKZ4BXxV8yhEVuU2z1UrsODtdwRZh5oR1rd5s0s555KPqRT4M4VGPQRZM9cftHDMIZ4Mf9oKZ58
z2WrXscCMY3MT8cHbkP3Bgh4d2gHpY5lwCGGX1B5Y4jO4z4YPuuqcWB8uShiNAtBrxX5Vyse311e
ai8XAUubzy8NRwohXWs1BTnGsBNY3tQzqS7dVfgabSlNR6/EENCwqfFU6ox6QGQnG2iNTeKQu+m4
u/wQC3n29PM6xCcKtDXGyS5lqNOFWJCckRPEmNbmrSSQND/FwPH2agB2MtmPLgIhW0Xp+nh52Jfv
DkiP08MVismTtlxNKwj7prfyLKDNwGVFB+xTGnYjiDxTI0pr3BuU697ZNFHIjBMA0jWAnMuPIBc6
+smrm/hF8uImkpiW6xirPZjrbpHHVu4+2nHRHO1AM3ZVNdtvgzwa9o5vp0d9eoc56GMjpwH74Zky
Iy7WegdXrIiq4j5RVXhwyPPfJLUDvC87YtabYyGufwZatqWxWNuz+0e2j5wcJpm5YQtpWMyZuaYs
J61RDiNSqo81LNZ3kzn0+3aq/P3lj7NS5WcYfrqj+D6OYerCXutlSiR1gsJ25scITZuRy/lIacS4
czJ4K4kZH/S2Hr+p0vg7AqqZzvAIs865JqL2tApOpsjSGdqxl/lR3AQr6reW1GHeF7N8hEknXptl
/0qgZfilb13Ha/3SAEOhqDlLmFvI4Iv+b9MEK7DrStth4VRJ8cU0H8LGXfB51Pe7vWPW2E6adP99
UHGAf9pquUuo2hJBqp9XPuKLM9bS6Q3gTqpTVhbCXqlSBIUB8ihxxWOYmSCdouBLg0n5PrYNMHu1
PvUgCzoX2aCqKR6Ituksj2OPG19vCnUwwkRCKAv1r+ZgNQ8OiM5206speMh9MV/bkMuznH5qqUyo
AqAilY0tzEq8QbpjQhe4bx9VnFVvpWm2R7pnNvXrRD9oWoCgaZ/b9znY9A8ZNu8bP9Pht0Y9mrPo
J/XNNjHQptqU8P0eNVtVhzDP3f6fTftH4dxD9L0umuJXuw7Wnsdq//VY/szftfXPn+3Dt3L9J/8/
DOuWC/jfh3XvirTIivxcNLf8xd/RnC3+AkdP2GQJ7kqJgNHvYM40/zJ1CvR0FASz/CyY08y/hGML
l8DHNAi0bNbw72AOUPRfStj28lv2ckwiD/bfYa33z9JpVr9+Hlnpq/OW9clO5jhRUuLo4Zqr606m
rVGndhZ55KQVGQhkUoRtpp1w0/hdIaoS8VNKIB24nH09INxNVabwwHzEn2dksp59vt9Pd/I0y8X2
bL0/PY1DwIu7iAkgcx3/2FlA3dvtUWAiq/wM00oHVWOO6XtVpP7PYUqbYdfH2YNpjNDPTNMO3mRT
K3+Qz6sBK+mEhoTvdOJDXaqsY98O3biJKZHWtK6jikLsGIcFzKx8+H750Vc6Jc7To7uuAVLLYs8q
d3Vnq6TqrEROkZeK1oUH1g/leyQhq2YbpbbmUYsuaYuDfoUDmPVvx8kkT1UBmMekl6/FqMsPfemM
781R0Qnnq9U/U3gXR1Jl/80k3eSX9Pvou2mE84epScp3iRzfirDXPl5+kVNBj/9+D3tZqdgx2y7r
9SQIRq9CGBBKPUsO8a0TGPHWNk39cHmU5aesJtoVBkkJDtE2/6yueaEot1TtojdaawlYS33YlmNV
3dcxfN7LQ63O0GViXCJ6bmYXNQoKI6cv1CeRS3GFF9Ki7lfag4RCE+Sh0fQWDQTzw+XBzr0XLBvl
gJO2Hemo08EcrmFU3FGt6Z3WuA+KbtqaRlF4o7KyP4s5nt5L6jYJHZbZrjLWO9dwo2yea5SJ8zA6
DIYa9jOOFVdC0TPLwSXrItMj7WS2Vi80of0ajZZAjCXICDCUqPdYCqorc/RyFA4zm2EEiatrrSUP
pW5hoTPrsccBFWyqruoOvhPLK++yjm/5ZCb/6i7gEpAClr0chs8SvHZcSpJwJjwNUtsul1l4o8Vt
A5sZ5kZAQD9XVCttHCz2MzLpKCUW4xW9nFVo//QIUpcEtgTYFmbmp48Qm3lsW2A3vCGUv1DrqI9K
9u1xgZLtjDnqtn1fR7sWSs6VHfdyG4BR4StTJSBk49o5HVhPMhOlCYeJFOIjzDADHSL7AxXXb7oP
RfXyNjg3mIlS/pIeYri+ts1BEqqjaBzFXjaVn8Deqi2asAdT136SRsnt5cHOfVKuT6kLHbt5fS2T
28dOODVGicJVDbW97ltzP+dC21ROGe7U6FavZsPoN1hEFNcW1CqWXGaTMg0ni81xSQN0+f1nC6oP
O4caaAOmc/yaNP2DMan9QBfOicVtl2nv4zTfysCHr+nvXFvsUd8Ip/gbiOTNOMH2w3Uu6X5c/hwv
jyBqRtg2ElrYrPX1jrX6KpRmMYeei2TQxwnu8a5GU+EQm359LT5dEsLTY9yyuSJs8gESUkqJp+/v
q1Y6FO6R6JvCBKjUGOxyKwLy7urRFqarfWPDnEDJxqe4nGXNY1z7zaE0ivGP14AFsnlZ30TLLPLV
7TsAOAUtEMdeGC4dzFK1ewoE4z7NRLj1RW4czGiO3kJVDa+M/HKpMzIZH29PhY2M6PQTZErXsnJk
9Y20hffFFIE3A2K7dzPXfMyjWFz75su5vvrmVAe4y7CO4DxbDxg4Re63QFS92g/1H4NDtb5wNeeV
NQER22aDoklrSAUjKJmq7FZLowMOfeE1B+J1Msrat4hRpcP1zR7nfjh98XKK1GQASfDsUnfvVdvQ
6yaK2ZQggDjFEnDsft2+i0c72gymNSIPMIH2TZJrWZJazszTL+IIl0uXuGs5Uc1V2aIr9antp6z1
oqjl+giLEs/AIpZFB8lGl/UeDbi0A2xV4HVOEwSKBxSwqgatvy1Qvm22Vab1HvjV3N8XfgZyO+/A
Fi/9DFneOM1o9ZuJLNHdJGisvKrbXH4pcgBAwUSrHWuGvMXpzBjfZnGH4dVo1vmratS1twgS1m+z
1CJHHCASQ4sIyvoXfFf4Rpd3/ctlSNzMlCz/Y/OL1WxEMJWMLEwaD40CuQVyL7BWpUcWmrO7AcCr
3l0eb9nZq28uDeG4FIkci0Bu9c19wXFMU6TxKpA4N7NI3cPkp9curZdnGYEHZxgVRlqGTPDpGtO7
sppaofNWnf7LCgk+4B5X+0Sk0ZVtJV9uqyXGEcut5Soi39VRNqEFElTo9XvE8DejnRyt8e8JE/eA
fMGR1i7O5WdgwvD+UUhwvrTasDdYPyaJOPUs2Iz5G1NURzp4PxoEjBOSpstf/Oy3sG3K4Jallkzy
9FuEVR9avSpaz8pQE+5qMhv2to9vyxztLg91ZnIVq0iZFEp0zrbVUEwIQKOuab2kHPJ9OtKGdhDl
+w9GcaROHmsopbhATl/IAbPXNmXUeZkfWvBZaXgiBH7tdHgZHThI43AuOMTkpDWrMLklYHBb3F49
xAXcTZwF6VawnO/meJghXgS0zmYFD2pAkujPv+KSwjv0FLiRlsz/eXBg2RVFnUl1Xp2jcDAsWN/M
Sa+dw2eWhcmZBwtcEmu92CJZTt3fHXHMTKJ+2gJF1kChWGIzmkiqXX6hpwbIatObpjCoF5AL0Exa
3bIK1+ZezeNic4kjpYu35F5TrUCa24Kgo5fw1mTrvoIhMcIGWagCkaz2A+Sud2lFI9zq7fGDHFp1
xfrrzDdAWUEn+X6qkq0tq6c0slpWaksEaI57pcNXDUvIVkne/K51UaWiaej987InJYozY5GqONz2
3HxSrUVt29IIUlFDOoOWG3xEwwPZlAYXBcQA6wFWVz4Sb8xwNYxe4PFpAg6GwRLEJlJPPfCMndU3
bXNAKetT1GkSsUa3yPL95Zk6s4EJDdRSpWWuaCOeLj0kfEWJpCBbi/41ortOeWuO9Movj/IkS7ta
DyfDrNaDbZcyo0jRQaUPnYM5KdjzoVYfLBNBPV+T7W0w2LpXmq72aAsfPSNUXY5xk8DR1YOlsRLa
V9583UDgDnRcupKSXqG9/GJ1duXtFPqTbg5eWWjlqzhrUD2sS8RGBr8fvqPab2KNOufosGqVBvoJ
z9Pao+ZUii3IjhZOnhlkYNudsARJaIOShVk91RK8Qtfa2xa7KpemfdegtaTJgb5XCiKAOkzpWQVh
2ZVDRC1X3Oobo52uU/MnX1yuwtOpdKCoB0Hhdl5UKUjRSE8d+gmIaz5YzsbOEGiCM/wTocp64zdN
f+e3d0NybLsBREyKBc2ESelhRppiV5fYsKpJUpxKU0lzXvY/aNg5u7rIkV1oeNPINH+FbWeggt0H
OJnEyDv5iL8N8eAeHQgruyGEGEGnQ+xHAM47ALHD4fKqernBODQNUhi6zNxy69yxFHZHki4GT2ig
E8LWrT9ZoMI2iVDxm8tDvdwmLhZULkUhmumUaFd3QzV2PeLX9uBp9aSOQPN/VrDOb/6DQWwqUE//
2uu9CLGtpWHSjh6VvGGHFqO9pYIo/zj+o55GS4ZTiZowVePTZTK13J9EDqMHh+az7WgIvE53bRGj
3IMN+JVFeW6KDEI/sj5adGAOTgfzB8NMMqDDxEp1uqnmfjpkiaDGqlXplf38dJ6ern/64fDvpLWM
ptzVWG40xf5kJpNXBya4p8CJbqsokQdZ4QLT40J+5+I7/A0FQwkWH0T3vTNAYd6YTdG46DlmLh4B
cY3ClTEHmTy2djL8ipUj6isf5cxi0uncIwpMNIOhxCoCHxqbBcZV7KlpgFHYIadqIRF8ZZQzaRcV
B5JuusNL/WhdOa0yqdmZzvfgghPv3Sbp0y1NwDrfDFYN1r22RX0TB0WPqUfT6N/wmwmCw+gHzTsf
MLd+JSZ4mXdAdBGOvtSzuHzXVUgTHC587nL2hjnSvzmxBSCTYsxjbtfYT4z5tcrS2fd/PuBqoYcO
0L8mq2aPcrhAcNdNAdfKaJumoPGmiLaAjLr8RoNy9zZahAfaNFUHCzXFK+fUuflWFJwo+3CCUOs6
3QTwedCozsbZK8yuvbH1SaHZ1l2rjJ6pWfKBWfbW0hdZcv7TYdLIURI4wEyJCX3rnpLzDgHe4D5J
aG9rIQqb0h7QPCwS/Y4+PSz9Wo+vLLrlHl/tQcpqhD3UgXWSS3X6DFoJIWxKutmb2KcwPrLpocgD
cuK4TG5oEk1b6bfTnvf4XoMJuBJmnPvQhk5X1rV0roN1xKVTU4dDKZjxOf2MxG1xsBK0yy6f0mf6
N5QQno2y+s5TXFS5HDTdy6wpffBF7OoHXTYIULt62z6CZqaEkvppV20G1UAEDGpJfaHMLNRrHfQ+
FfW190GbGg7wd1P2G7ev2x1FevQw0NOoUVjsRXdjp5UuXs3aDNARBBimoFWh3G1VhkF1ZW++PDsX
+JhC1s8U5AgAm07nzbTDMdfBAXu1k1QHHzXvoxs2mRcaga7tHDyn3Z0rpieBclm8wV1DfJqSQqDb
WDl+cjA6cz7iCGw/2W+Ig2gH7V2i9frHyx9/PcPSoZQEZg3pT5MzXiz3zbMyahQ51jSD9/CQHzcJ
DdV8HNwmunJFvhyFRrqONjw8Pouu+urkgJGaqLatO0/V8du+GhxIrVOq51eGWZ+IVMRI92gBGewV
BYzv9GWyus2wbawHD2C5/QrJb2izY+J+0KBp32rW1L278vGWiPb57lSg45YwhmvfpqvhrAYsU71V
xC4Cmzhlf2+TNIELrwOd2XRZ3wOGhc9RogWtIarNz5DtJkgVGJ6IGPwH4ty0AuomQE6gRyfuk42a
pA5PKneHTaGjALuZzS5KwSvnLUjaNrQe9SzCPqqsrOhrw99Gv15pyBlYGNz8Xdd68NCA9bgPBw3R
nCI0BQTSuQfUbuU+NbNIr5toWyL0YWCHELU0O2XSzETpZo+7YYmwbTgYkwOYzXUjpH+wONuFpiof
Is2p8aWOx/L75U+4shrgXCVJB/YH/IkjYMntTues63SR5HnTeW6khxFC13K+QblUvDaq71qotA/o
GU1fZkBvt06OHI+wUAvb0ZOICxBtsYuw2lz+yHU6cYDxO4RisziCHV4nhfYJRVe9QYPQFsgiT035
SrfVjEYlWi2buTXav0O4ZfD90ZO4YXoXdNWAsQIC7/X7MHVoIQQIQW67GR3YTdy1pXpA9MMc4fZn
7V3WtQo5S2sSVBcXJuemdbUArSjVGyjmBEW9CZpYO2aJGTjosaboSFmxHB7CuVKwyYqp+YgRgT5v
i5qKxZbyuo1ee9515WZwOvMN3T4UzoFlhndwnoxqI30f2wosEGa0ViaYKHBp6/leG+JU3sneaD/I
JKfM0ndN5yCqUsXhvWNl/oMWzP0btC9ne5MG4isrrMs2IuxQXclTX4jtZFdhitwuCoXbBFPF7mjK
gbSxrKCK5rIv3iNSW0XbcRiR7MrcMhn3WZCbOubw5TEDuxfe0Hiqww3KkPVHaZBJbLoinHCfmdVn
39LHeTmca+dK9XB9tCzrB5FUqnJkLZZYN80bND5lV8rOE53VouwKb6akA/mHEQejUMKiCWuDjaDl
sjzFs2OyTDNTImxHKGw4CDXzMrdujXzq5c3wIuL4ZxiQwlR4CFifICPPhvGLNut8rZs8VNHLG2G1
8z7RKkS4Qpwt/cb29JQtHaG5fHCaGgCemzRXcqblsj090tiL3H60KempUIY8fVO/glkb9CS9s4uF
RCRK7OiovcacvLug17qjZRVfr7z22THB1RFPgaPmLD0dE8CtrTSn6r2g7RwXkVRl/cr4BJTuMQT4
lbdl/8sNLDYHPA/rdWnpMOnn2fUsTQMWA09bz4cczqLq+v2kT4ts0RBE/aZtZXrFRmxJ+l98H5pN
nFmkYQApTp8VSJiY487ovbHv0QI1SvS/dcTtEwoq20SHBjGWLjSVxi63lz/TOvVbFodDJX65sen3
rX2yuoA66+hbvZe6XCSj1sw7rWwUBoJXS21nXpKanqCh4VJqIwJevWSrkn4sKATUbh5C9nD7ftw6
0dwbG1vl1ZcIQcRxm09V+KtF/ab68zdlky0gK4Vw84setuqnphAgcrwGIsxtMMnojZn3t4OyOGMv
f9Qzxwd43ydYojIQGVjV0Qo/gFvZ6pPnSnT4uIgGfMeS6Mrx8aJcx9wxDC1yQSliqZWeftC2qltO
0mDG07pFdjKUxr3BYbNUudq7UYb0EsSUIA4vAQeYOFZUk4ZWVuc3+wylPNQirobd556J5JGFtBw2
5HWrV0dQBmVHyE4e0PcR1kn4Czfa0asg/t2ge/ArplzVN+VWDbW2B5uZfDMc0d5mKjFgD8fjlTTg
zCHA4jZpBdEBWtQkTj9RbjDjg8p5HNoqGzHm3WOajMOeYhndPijtO7Qrxe7y9D/91NV2XiJFYmDK
6w6L/nRUC6uVUpUTGQ6QnmMkup+JBRXeKpPmiCGOf1vTiHwwNHSTa5zf9hN1+J0Rts4b8iX7CDgP
/5cwqV4ZMeqaQFrbe4BB2gH1Gvu2T6z2O0qiAxYOKMGNvZPuZA8PvBfGRxSjwj1+AeQBssTfoS+0
e8RvUUmch2Ef5TnuOHnN9hb2PnNaeJdjgwBgPqkH1E/zK7ZtZ3Y8TaelV8PHAPO6yleySsBeF2pe
HLTnvaTUsQPJjWpcifZXmLnjNkGc/ibR1LUpWAftbA3XECSAsEuchdNwOgNVm0Ed7vzZK9tqeNCB
QMIf8gmx0ODdxGFdHC9P+ZkdT6hJWRfoOCv/aVs8u2PtcJ5npHYF6olavxMNohxAC675QZ45rF0K
x3SDJTgxy1jlVWCgjWiWPaNkts3ydUzQKRI4Six+U7r+fV9kyTLWaxhw+hPMVQn1VLd59kb5rAjM
m1D3ULNtewSMQ9x1VFChog98+pMJG7G9Q1k8fFsEI+qlFer01UFLDFFt06IGyfznX5iaK/0P+iC0
QFZ7qkdEeso0R3j1zJk6zD0BboWI7+VR1owdXnhp8RGkUAGDN7GuAqUYEAiRJxKZTH2G4a3LCiIg
pUZYOXH4iQLp1O38IKg81CWh6gZJhMzcMDfRVy1xECvwu4pWAmC+BvXFEBG2MbWbjW0NurvVOztw
rhw2L1ceD+zSGVryVIMG0elKj3uXotVkUsAQEw26tmab+526cnm+3E9U1kHY6QYJPV4tq5VHGu/M
VldIz7Y4TDoVhq+LIHPvI9mGt0aaoBZ4eSLODkj1dbmrQYCsNxT3XoAE1ozitQ91HjF95LpiHb8D
Fj3iSql/ZQO/wAssE0/r+n8GXK0vCgDo0HRKermaNniVxDtHzXfQBV7FZRQdkIJ0brpMRUdbr1B2
ii0HoZ7IOFKTQbSxK5C7m+N8FwymfkdR+8uYQGOtaAzgnTxDcr1mavvyLOB5Hcp4C9Bb2euovpFW
o7qZ59Ubku3a0YzD0KKEN5aG+5/MxbOhVtk0NAZnHqnHe66RIWOm6OmLdEaiZpjCAyLW4spiO7ek
2eMLOYaImEL06ZKemqCbQiOTXqms4rbVNPLBsZsOl1fYsjFOD7in/c0M2OBRLGu1pH2sK8Yhkaww
6Czb0q9sL7eSmP/K820GVR0SceZ+ujzoyxuR7gdbSCg2Ew3N1aC50HsXeWrltTPS1QjQ/RK4/7zv
2ODvdYVGBp3L+ZuP0tKVtz23n2xbKgsJW8rb9uoqVhZ24qYeK280ywg53nbCTLqYX6MDRUN5kt2V
8c59XYdTif1EvdtZlwDNkMjXJeeiieq8Q7mnQBW4GG4LRKMIPoJuH9lm++byxz2zJVgyZBaSfJpk
c1U4q+aU+wF/AowFKrGTFh6aOZ0VNDOd4UpSfWaJAkwEdwzEiAHXRUEfkdMhMusZwmSFx0JoP4Bm
La9khWfeB2ivw3QxCM2h1ZzlajQczdFnr+vS6oZoLdzNkoaIX+CC88efjq4HCGqyCTqBT5C8Z7e9
62Z6rZXa7GmtI7Hx0ruPdiSzVy26XX8+S8DbFWwEJH5se/1WyZDSwJK58LDceu2Hfo+fkPGpSCLl
XX6nM4UPSL90UAFzIiv3oooz4XdVmpElPKuEytUMbv1GhZnA2cfH712Y4QFpA2zTUqc/mOhq3jW4
wd1efogzc8gz2NJ4YiLDDzo9y3K9xdSaG9xzKNcfImQx6OvF6qgoof75sUnYC9+THAHOp7W6waIy
aFEbJWLriQnvwe7GFOtqceUEewEa4qJcemQkhy4YPsKx0zcqKvwnELjUvcl2yu9K68rtqDS5NzEs
umtEGt6LNhjupI1iZTfEDSTTWLzOYLw+aqXSb4apxOkqAVFy+Us/lSpWBzp1DEF6v/T+X0THTh1j
wIhWoze5XXyDWkT4Cun2/iZquI2hYx2BW0V3aZp9wvgzf2UjDnUsR2q7MOrMT9oE1rvlHgX7AbK7
Gsxkr+V1vWvzhJLRlSv13LJgsgxp0c6hC7hKk528SiZq98KzESk7amWHurttoNqHPMXHy9/lzJWz
9BupvwGeoeG+GkrOBnJnZqB7KfZFW5N+wsNYozXaWnGzhfikLwwswZUg2x+XRz73klwB1tLlXPDN
q7iB1KQJcVnSoWcg8RRG89fGHMybNNb7/eWRXnSRl0XJvbrU/CWYcbHaZo7fzgmzL7ENK1/j9YtS
UpC1f1v9mL9LFUqRGLBjCUlv5as+FvKD2aTTjbKjK9fCmVuPg42EV0gY/yAuT/fGGEboG9W99AJZ
D5t4Nl7ng2PtOiomuzmmQeUH+rvLr/50Xq6WPR1rrgcHqAj33vJMz45uFB+1BAEH5ZV6hMJ85YTp
K2OEILWhJZkmGw61uyyyYKshXI2ujhPVpn0ohhSDANOaEi+vzF/0DOtwJ2mU7N1JuJ8sxFf/1jS8
QQ4h0sYJf6ukctPZSf4rjocR1UTUGZOt3zcZwl5QUeO9Y2vOvHEqV37WUfdFV3YcjvPUataDYaIO
bVeUKnA+MKotpqnZvZ8MIDjVHFct1We0S1BG9Y15W6LRdw+xCGkXa24mmGToRiJ7pAczuuW6Rnt6
DHXrUfm0wx50G1FWOhsQFzZxoTm0pcyuGbfp5I/aTctSOZq2ld8LLc+/Q/XCG7ohvoJvbgECgxBZ
HOcRObFt1TrFJ6UN6DHk/ozZIKrW/adyjrKN5ar4Bz60RXnbdoHZbsKxdpFXCUraLGjcxAj2+cE1
CPi5RQ0YR+ehqJ9Y7tqTG03QBuRuozyQL4/2XOqvGvxsP8z52P0yJjHctdAPdzZ9vC+58DVcQMey
ea3PRXpzeY2diXZIf0BwcV/rAMFXuwstPE2T/qC8fsiDW3qDcAht55paxplRli2MePmieiLl8vvP
FnJuN9KPNV95aRU5B0f0MYYIwd9/+CqSAo0O2Ea4LuiqdW4h2yG2C9VaXmtgrRAW4byr4ZpcuYpf
nHyMYisX1JuNqgbcndNXmbD3oeim217v+r9srr7XSYk2f9VRBLj8Pi9Od/pTbPyFXkyYTbB4OtIw
AJ1oo0TzCjtGzCot3yZiaulQS3HX57EJ8Tccd45RXAMunRmYwMoloeDkhVu6Ck5TWqx6MijNw78O
T5sIwVW7LodtiizxPpqzHxqCvfid6smHy2/8T+5/cuIBMl9wK5D+5IIxWJ14FbjOGcmx5I3T2CSl
1HLCQ1PM6UOHM8K8i9Ws0fPV6/6B9l58YzYmYnDRDKI3gylqBGJgS2dIrBl4cH/Pitj+GM1d9diL
JEHjxEds6z3VFFQkSxSdEKMIBqs5EPQU+yrHm4wUMayafa0ktr9NMxZ3FcIf1cYui6zbcbraj4mO
tB1CnFZRIRLVgBevExzC67kM0ICS8+i5povRRo/91BtLc5Fiz9h/2wkxf48Cg/u6DvL0G3ZBiKA5
jYv0dZpFHSI9VoKr1RORIRuGn/gwdLivto38qdvUN81poDrRDu59WBhG88AhGuvHRq+mT4j1Bfhj
g18IDk2D1xD6Y834Y+xM9SOrA/GrgLtrvWriBv2qBavp7tskgrAckszhJBol5g6qaPMzydJbjYOJ
0z/wId6o1oznG5RrhlcT7lTvWvyFeMkotW6qAYvSEI9De97jLh2gmgbuYIOTwBTu6lZ1P/oQds02
GvpgH+A03R+wxM6bPR2p6EbXUhnsEFymeIKOZrSx8x4JzELmBxFoX3FZTD5lqJhmzA2Uqae3iu+o
6RleguDpJ9TWGjS6fHwLtoh4Np9bo6mqvUu45TndHB8MtwxuKzdJvqR1p8SmLzv1OjThqGywaq4Q
igBxHlzZsS/Phif1pqUtxBxTBzjdsTDtcU9BivYNkxDtdMQzd3FUZccJHdwrUeZTdnG6UyBrQhnk
WDU48NZ8RqFVRm51TvIGRAaOEakbfIPfNyHihukHih3RwfJRrMVVAbH2eJY3CiL9PCf6vd1Y0ZUc
80UJQtIFEDwEFCPitXX1utOq2ekof7xBwWjYkKoj+4llMSKmg7ERTZtdy/+WU/b07cFJCRiNVEWh
HK8bjov9ARXlpnhT9JSQlK3NxziBIp4UMBfn3pnuRYKXuMA8eadp/ocoS6e3mdXGPy+fWC8uNrko
a5G/Mxfc5e7q+hSOFjoOFgdv7MAv7h2sXu4tmU1XJvvMKIssBWHCwrumG3G6roKwryurCQ0voqBK
zINXGACp5MrqPTsKFxqlUoe7ek3OBTk4E/hNhldntO2B2Sw2Srh2Xv5iLy8Xi6oioQDop6fZO30X
Mxz7WdSJ4c0NBIuQ3uGUT/ExR817j4CzTWGVEnfpW+4f0rnBXrIwEcQhXwJmt+5Y5RMCQwPq+F4t
3XprgTr9FoyVcXAHd7pLrGGAFEtvx55n7Xj5lc/sVYraC1Kcui4yUfZybjwLf9A/Mp2sykzPz6aP
U9Ja7+3Oine9MjFWSXBoKKrpliMl3KH6iQWEHt+6VnpstfBKiPRyn/IgFGe42iEFvejaWaVlpW5n
ml7j990jMtNBvin7Wt7EGbyXbWmYwYfL774EKacblbKkDYwPYThEd9bxJTdhXGaRMj3Q+/PW6aLs
FcaUwW02pcNjUTv3cZnC/cXNcTHLubKiX4bZzDmpMdTbBa8I1O/0w/dZaKPbTki4qIF7Io/Kmz6Y
mse+xIsEveEMASG7+RQaDVZ2PFv1BoxNuh9lfK00dm5zPX+S1RIgDdciJ9FMLzeJG+jHQlkdjPj2
8td+OvVPPzdyM7iZLGogRFdrzMcI8n7AAcHyapFpYMPiNPmssOr4ZnIHvDVLwKXbVjgpEq9lqz4T
IKCO6rdJDfJeTvgIl6E/BBi6a3l66IYmyzcWyNLPRAjg2qJ0stC+B2uKJ3LUJDfEo2YHrRGPqk3V
RtrnJq4lusE0aG9SXR8QNQKH+h23KPnz8puemVrCYjrAEAUZGkTl6dRWxUhsVTuWh9q9QudY+z/s
ncdy3Ei6tm9lYvaYgEm4xdmgHItFsliUKIm9QYgy8Dbhr/48YE/Er0IxWNFn/W+61U1JmUgkMj/z
GmXvytp9YCe3W5C9sIDGAVFxvfsRFM3zWMppJTH1+6cYUnoMbG1OZooCKnz2xRaTOpYgfVFZj2DZ
6hOSTb/4mPsbO8ycQ68P2ZWrYN4nyxcMupwmA61BkE/G+WPjvxqPYddbj1VWwpxQbXmXKE3nATbL
NleW+PKohjQO/hkNDHqz8MbPx8KLG+uppLEfRaWYr7OyHFip8KRFqKfpRcoXi5vQN2NUMJpOca0z
hvjQxK7yE3YVIbKeBeYm0LHqXqt65j+6vhus1dRIsJjUuvEKIOG9hdFBZMzkUY6bZTxkp2pUts5o
PfZ2gB03deiNBFQIo07q248X5qIURJzDniPDhNRBvrlIzBKr7BH0NuxH3FmmXeC6Gg6cunOokDve
6BXyRmmMOvLHg77zMiAwEGwgGQqtZNmmzVOjmWI7DE5mWCGYnUpGDjJrk7pI+o/IG3qBGmO4OCKE
/vHIl8V2NFC4MsHdoskCMGkRfkjLTzhHrfDUy/Ck45S2ybqquiWNK9dRpQtvwHjWS0bfPRld/ILL
jHtlK17eW/MMTPQe52iXivv5TixEgz5cYYanLp153hDnV2UdtZ42gexrwfZeWex3xyO0BmnC8UJH
43y8RM1szBSc8BTT8t8ZjsxugioTq652EAiaaMR/vMSXO2qG0UBGsriTTfDh5+OFgHxTku3ohGsv
QgdYqepBvC8HN/dG0JVeGmKj8/GQl3AI0hRqmfCQZ8wJDL7zMVtgyFLBfvek+8OAECKgfiw8s1Tc
B6MStivMOcvPcA7B4SZ6Y3MpdEWKN0Plj5gFBUFMt0/vehy9RDScmskyfmVhH6hra5TZMTZqHMQ+
nvI7txtTJnwB6MfJRC/kfMqONtLLMsr4FI6I0OdRiKNjkunfpjRUkL/GcrVsHO2m1HCSCRy/3KMw
aYOYN5RP5MnOBtExAzlshPkj8BqbsUWARPPL9mTLPLptjHHcQHt+VAOZuGDuDXlrS0feWKA0b0EX
aSgLmMjnk9z+8/1G/wg5CA4WYDnLk1b3NbtOlCQ+GcYr8PXGm3DlWLnDEG2n0Lyy2d7Z3LRDgOwi
JEcY/LYx/ohGdaTgKQpE8YnqSLMxUFlfhaP76lIx3o1Z+PzxS5u37vmFRdKCZICGUNycEi+2WUrR
PNMmJzoBTnM8HATiu0INM2QRpbyyipcxFkOxfi4dslkwcj5C/3iwMIL5hKh/fMLXDEuUrrN2Q6T+
Uxodh/DZKIvTv+lbOPy6jE9t7EY33NGY1kyafZOnwDDDMn/9eP3efVvU/ucY1qL3t1g/deg72+nU
+ISXpvhUteW06nDhXdmh4t62OGTefDzeO0cRRXPLNtBioFq77OxgXTfkpA7xKePA3UDHbBBwR6C/
14kOzQFdGFie1+hP722SuV8MkP2NPbc4320CcYy3/fhUwxg8OLX2DSUKa4MK6TXS+XvLScMACaRZ
hgYSzvkeoQKVd3jvUWD0cWfnYP9Lr7RXJ232kaZ/+3gp39mP9GxI19EuFaAJFnXUUHatqaWc6qZW
llvU+qxNmY3d+uNRtMvIgCt5Vp4knyZA0JcbMvelH6qCg9zECHgF8L75msN0Ub0+4azywE6YeMpi
hEwXmVpm2ytN4PmYIYLxMrBGo5ii/moHyGYT3o94bUzS3Dh9PG2bzp3Ik/Ie48uPZ/3Oe4CFwTcK
b3wW1Vwc5UPimxMuGcmpqyWUj0i020kPMTrG4Wg7wqK8Mt577wK6EJwP2pVoJi/PBnR+6spJEk5Y
q9wT0MQeSlfx9uOnemcUdFggb88QIELR+an/OIESbJftqjaz02yvQCuMWGwk0frnBzi2mDQFIa9R
pjHnr+mPUaxs1ETRiuzkqrG8jZSCTxRH502hTtXGqZ2rYnzvnAnzYIQJENfZP4vFww5jhMkR5NjI
0U8BFTkHXUPgKd2g7hzQAbs6LPpTNgj3RhQopcWpa34v9Slfk/abkJ0o08oxHbYgKzVsl5zqQWBY
uft49d85RZDcp7pEhYW7Zokj7Vsnw+F8zE9x2iYHR53cw1jjuI6Z5rXt+86L5i1T8aPlRPVxCcho
HJHFU8NQWR3b6zrHrltaZXDz8QNdMF25a6BAgiPg7H8LEM7fdBz6M90tKU6qWhqAvw3z1md7fZuq
7u1rntZpVmBqYlrmhlin2Jagru9RBaXOYZrVtpwae2sr5a+6LKItcKd8UyPhvu2mJNrjaP+ixyb+
6Ho5/QggwK2EMoVX8rL3VgqkAT1OVN8IOxbJg9kG6BkCEjtN2Ht5IhknrI3lVTHyy4IwsbqLEPwM
PoI0sfjyAsh5YPPc8pQ3ImE7xl20K3GbUjwsJI103eJy8homsHjXFXL2X6YxKG2vF8L/TodBO3WD
Pjz7elB+yifLevXzUcqtaxNMFKbu/4DspucUDVsIcDW2NlgtOvjGfvy631uquaw915LfZArP3/bk
VkYVFdh0Y+04KwU0eIhNMnNf/vkw9PdmMWPoiyQe58NoTW6EuJdGJGt16Yk2Ja+PwmtZ4/y3LOI+
ask0L+mEUPRU54f945Ay0jHjbeXxySpKOFdFOexj0+hWRuzKnTv1v8fc3uK4VD8bmCBeAWtcclVm
HNpb3Q/BL3R+F9e8llRqDBMuP9VGZ0Pd1IYvRohqFcQeaxcbGv2Y0lDjlakW4X2P1OemxCBpB1c0
XllhbW5yYRRXVGDfuag5m5AFE1CVQO24izuvDRqcKA2KjLYxBN9rybeAHbKi47/e4WysVDptVYxh
AmTgRHSIq9q4EQZENozCNdXfRPyu19TWSHOGKIYH0lTD736YeaMxkuY041RVvdZ7eBMpPH+RoMKp
dNCEBq6IcMn5i4z9bEghdZLiSVE/IdlvPafBXBgMaCWgmoSAY7F29Nb1Z1ulag96s9wh/xwpqz6C
orOqTL9NtlXeitfCV7X7hofbYuLL5ksGpQNDY7X4v4++UigrCWo89GKr1d2VGPXksVMENBq7VOSL
FmX8DIqe03tJ0fmbRAzxEU/A0VmXRtWXGw06crJu3Hi8N9swMNd5aA2QcAIHZL8k9gNfXiqYMFWj
DsHCkVGAx5aRlutJrezeCwEU7ZWgDdVbTkK5o+6BbWWKAtTJ0moBf7ae6p8OVN2S2aHfRSqHWZb9
gKYPhJQeHMVkTtaPAo0UDL2FUn9ucdTDfE8N++9qbQv85YHKIZ8mk/yH73fFS4P6P34JmpPfNA5a
JKtE+qYOcTYwUg7kzgftMwyKeovbkdVSWy0Q79I4vFHExYtt8KosN09NYlY6ddtg/JlAFKowqJJ0
OWNEhCwU7kKwMa2Uzu9RlDROPz5Q3IuDa/7UqG7Par0WtanFxjYUjADjwpxOVpWA8uE8QH+xKko1
9bTISSH+Tra1GtvJzXeKm/aYg5pquu30HD08wBxacqCDN5S452EioA+D/9nsGr+lQ4LVWj0VFl/H
2KgthfNU/6vsJpzaILz1B+juar5KeQVPUVtP5gbWo/4SOU2YeeOER5snjBpFwFEbDvrQTAMN6rpi
6FQ3vBFs3XeER6YvhZry4VRdhV2sn6rpo4a+FK2hZkzSTYtzpL8qiigvN1g8Za8C/VJ9XehOgz8m
Xzy2zNgJw51IHbIzuyuNlyHK5b4BRCE9tC1xZDTjbuy8WgjqDkPa6PUKxFSwteUI1KowOtfcOu3s
2KdAZWjgi48I49hhrm4wWMZyUI/ddGVgqOtVgRn+9MugiMA0BmG6ylKsA2+h4SlE9bER/lanJviK
WGb8ScMThLpkbdU3SkmZfyUMBcNH2i3ups8mIGRAdkd4aEY2HRK4yrh0E+y8oBPrc1i2QYADagD3
vYea5NU9ZChvVLA6XSlK5d+H3OzFA6bCen8b+6aKndoINGw71UXx6eM9dpHk0L6bQSGcHjMAZ2lj
Y2aWUOyxkUTW+PqaZWnfCr0++TIqtgLZg60/jT/UotSudA3f2do2tC+6zDRTZjXm89MPFeaqjq2+
PlkhTl6FqZYYbYP2+/jp3hsFnvhcVlahmC1BRXZNZxpBHPoHfmfcsoHoQ5bTNdTZ5SjYEcxgTSA9
FBKWMZKcMr4ONetObWqOq8jQf6SFUa4/fpSLIHyWVCKPn42nQIcu2QF+gwhMoLftqUBbaE0yAI+R
PsE2qersSrY13zxnNxOFWRWIEm+Huj/1s/N302uyzIjLhlOOfO6Kz3HawDx0Dhit2pBlrnt8zAn7
RwMu8qDYKMD0tMNwmsSgbVw4dCt3DJqVkejIPXAR7TTgnF9MkxuxDOPao6ReXAkS31lfE9WL2W6M
2gIqP+cPLewglrXjDifXyH8Xrpnc5+OkcQGrzpVNedliY311kmZiUfYL6fr5UFYdJ5VZK8Np0LVi
p2RWd6hh6m2wehwPuus4qyro46e88OubgEljKkwvQqnMazN5Z+PO7G7kXmcGA6i784mELp5/Eaqm
p86fyKjjRMPuC7P3j3fue6PMWDu83GiN60v8YN7FY2d2+XBSJyW4TRT9G11p+0o69M7rYzHB9dEu
pEawDL5RnYqciQriybWGdGdNRZZ6jWx8DDxU5+njB3pvLL4KckcXXBIV0fNlQ/ettVF9G08ztxCj
dd04Zth5hSTiV/A4l5V5yibYKkGFAF4w61ieD2UlfqaEgdBO2Iv7pEiqnatbjCbT3Otct43WUR+X
6JAOGYFjNqvjPeNHp9xFcmiKVcyK6d5km8VjxfWDWVTrY8lAVBrPepzg+Bs/Mzbg3azXyffNYxpx
ha3qof89YG38g7O7HQ9Zr0x7qK1ccPYwieh+8vv8Wh1pPlMWRwAqBxRikY2bpSvnNf8jrRFD0WEP
aWFlGKT1VsFXdN1TgPP80v6EZHlxr9aldaUM8N57pAH7N8aISt9i+ytd2yljoownd+zGtd3BWKXR
b218p7tGPby8ZqntgsyB407SBFTm/PFoJpoDgeR4kikoc+SjVOKNAOVKZeKXCIm/pGqB57M+ZdfA
c++c5jYoGfrNsMrgKS1OcxpKkxm26XQyidERqaDdVlt9RaQvGHj4pxrN8zUFkp8tO6NSwJCdP2ll
pXVn26N6ciGTQIiqno3MaPZDD+H548/wnXMUMNrMqCGSIJUyFiWQNoPGWWINd5rAKzz7Lp3z2HXY
wFUFgcjrkGTdFwotfy+3UlRBXNxM9XVQJgBmKml/+Xg6l8ccZX3ycu5o0AqswfmDiyroOBTs7pQU
eQJ5tXZXbq//Y1gEitQz7ZaizFxksBcHQq67UVXplXmqseHa9l3NM+vgXbTGQRS8a7QryfU7T+WQ
6GPECImZWtniG3H0IK3aqBYnmofjTeGoX9JUUbcfL93lFp2rS8CnYOPTQnjLg/74+NtS1moRS+uU
12Z+m0C9uGkDI9zhwtrtbMRAjv90PGJC6q1gsOcXtRRL9mWVTqMYrROVf22VaRjntmofY1KdujdN
NV5DAF5+/VBNwA9RpUaIm3+fb40hCpDM7UL7ZLfIYMUJHeHeaZR9pemviAUOa4nr7S5Mi18fP+cl
v4szh9cHQA7p0Nnw7XxgK2xQrqhZWAyV+t9CVPYpUNJ6Y7bKMyssn0pa0utIOvp9OPpUEA2SXXqO
YgMPf3zQQjNdubHxKgm4UIoL85ODLu3Wb2zhwUbNrxzIl+Ul5gvmFrFyDiz6totjUiY4Qg2tYZ+q
VMH3G27Kym5l/OIX6H6pPc0F1++jNV5X7oM5Js7alkG00ZpSgXNW62uMSa+pDzuXwSmsYw4JxDj4
CMSy0Qo6qTdjIcInhcLXya0qhURvaIEQaGXTf8cJVpzsiuwUR/fJdLZxgLbMKoo0DVtSRPASj2C9
OKZYP8PFCSPnFTuhVr91MLy5yePA3YVxDNrL8eto9IYyCnoKK7Ka1qPpNqexMnGGsnLyOE8141rg
+WVmX9Bwng6WldcZamuhCyC+Ahcw96umDSbwyU3sul32YqPhUs0CC1XipbaVbqgJFF/dFvp2V4fJ
E6Xf7KcdRKK5UZU+f65q4cabvIz0J3+y7S1pQvZdrYqwRrDBH7I1Zt/2LzrS6uShBTO96EaC9ZJs
RuNNoKa+Hcq29je9Vml7QA/xz6jUYpXLBgrryslEXSFMZpUH2dbx74pYDfloPZi+VrheH+OqzZI1
XuTGQ6YjJ7ezbSxLEFwecCRsEVMbVrVfhuku7fNulYaptUr6ijoegKGh2ehpad4pgR8CUSpF3wLT
sxLtSvQ+H3jngcqsfD5LswAZoj6zqIAil9hWdtpET6Fu1th4O+a9kdnNNykUtDyMrrmtbcXYFBWt
kqnQhisV2HeHfysL0R2hH7a4zZG9sVHVUKMna9SfQ8C2bKnEWtl9ZM3XjXYTgkdfiT7I1q5srrki
XERpaGgSvIAzBpOO1u3i4a0Ii5GWXvMTfYH6fihsjHVCC9VVSi9b04+De0jBypV7/uKRTeJWbtXZ
DFgQci+uPCXl2+Sb0p+yOgw+Ww5LHGEbtQlwot2aReJvS9ykvDwpi58QNqsrl8VbGHH2xhmf9MWg
Pzdz5JfpfVPrWs8MxBMa/+CxMIw3lU2sm/1xcEbtQYtDCoo+QlmGZ4mgBebSmS+GFI6EPlh16JRj
G3nogmzst12ei4fa7VH0ybNJ7dclYQsigkjVU7ly/Xzbx4EEShqFg4eYWhtszMES8VoUwt0nRPsE
iROi5mtNy0vYAJRd81Vcg8IGZ1uhvR7YTS2vvIGL+5ml5xDkH3g8kdQsggCKKHVfE3Q8obVngldy
gZnARUBNRoUbQoXsSsZ4cV/O5Zq3og3tOXTW5vn8EQ8EChLPWBkZT9KqycNBvM6q7X3zuVKLz0mt
6i9V0ZsvuNnJf1qWmkdGUG7uc3JhLvsbqR3U8ExG48lE5GqtS9VcpX7/+8q1fNFUYxSAd+ivspbU
dhfrmbnZ0OtlZTxFY1Dcqm7Tf1GMHt5ogJZgOqXOqkhN407j3f7FNffNaUS0R4D4Wtx1kQDN8wCq
RHpJZEJ/73yd01K0cRS0xlM36dq3XHTR1i1pI4WNEnz5+Jkv4sjFUIsQiEArEyJujKfMwfRxKJVs
RbxyDe93eVSQuxIXU7RCGhVIwvkDRbamIrTTWk/haGjbRI2yPZBp4xGTZLoVeVPtAt2AOlv63bHI
y2b78UNeIjrBv1BNpX0NWPwS+xeJnvve8sVTKQZnEzvZLgrj1BNNdQDK+dLl6oOcun0h6mNnX/Pv
ucyHGJ0yAZUJQBJ0ZRdr3PW2ojZ5aD5N0zDdt4lmnNBLDe+7pJnWaBD0hyQt84fEULO/6jR9zoto
liit438cxgGqmrGPIBuAodDKP38N0m3tyYbt8qTWRPWeZvd946HI0RxrfoZ7D5qCuBsPpbFypLB/
90F7g+e5CbGwl+NqaspIW1eTG79eeT/LD0/MdTcYP9wlOjClJehLJgHwY2BFJ70dg92gmndOMBo3
tiiMAm+SbLxFpFU+mgnQiyrOlI2hJPl3GRjRtc9h+enBmIFnRUZOvYrwcgkuApcYhRZF1VNe6lW4
lqNSJhs9JKR2kyrJVznBPGc/OhjTnVsqIZTurKrHVSDc5pvDn/XXA8rbI8inVjPWk+Gkc4ulF9Gm
ntDk8VQhLYID0vVwhYNGfodxeG97iKQrN3UqzB8VMPQ76vN9DTUwki8Ot2jrNUZf9h5y1N2raCfx
1VXL6K4qOKM8AwkSd1XkUMFWWT2Xk+IgGb44xtgAao2zA55v5pqOVa57hG2lvq5JLJRdYZXTQA0z
zWOKHjQUPQ3yyFUZMotN9ec1Pac3xAmzbCF7jyru+aZTgybX+rJKPgUiwUx7mIBseE0YIPiHGbTE
stq2kl9doqef8WWRFLOmpPmkN61xQ+CdvkZaLIDkRhjZeFnsBuFKtTAO8TTsTX5f2Ydz3rWYK04O
9KphPAN3WeYUKEEVMouZaztQGQXzkDarrqu0XWao7U7oYbEPtQLf9rhOPo2zjiHt/W6t9UmyoiR4
TVrjIu/CLIPmAtCFmZPA9bcIsdBRjUD0KPonBbcG5LBv6ABsNOsvrAYQqLa2s6hHYX3PtPjBnFi5
orsRwzXq5fLWZxIg8fHKRCUFtsHyBRIgKYpLI+VTT2N8NRRYGXZE27eZxJyzkLX1KXGGwdMxVv/4
dbyVZv58HQS0VAHf+FTcyJye51unaRvTt63M/jTpj1F6L7VjQc/PMdq18JW1SiVVoLgax09W4+KV
9W1MBOjschWY95m9r2pnI3LNc/WvcR7v1KzevM3v/5uL/5s64R+vav29+f6vX3kTNePD9+zX//z7
U9E24b8ORf3rO17ibz/Y//yfv//Uf63FDfU/oB3p7ZGToRowC0L/11tcF/+h6IkOxFyUm6su//5X
XtRN+D//Npz/YKMAV48G5JzWzzVKxGzefmT8B1ApAlxzSZG+CP5eCyvxD63Fz7c0wCymRoGSWMCg
0k5kcL6xzERDkw+T+sdYkeNjiI33qjOz2jPBij747VTcDEGHCbMDnJS8H5t6pWzSm4ym/J0lUxyk
xGym4Cd1f1+GerUWSZO6nu/a4U7R2ZhXkttFAPM2YQceiCDJgwUMq/J8wnUZWrZL+/sR+XflZAQY
tg16AvGr1lEJabNv1SCMzyJ3sXZRAqvYkX0rV+Dm50nmPAc6Y6SX1Kopz4EsPZ9DQ7WhEXaaPiqx
JY6UIXSgZFq1F1HiFp5UE7kWVRN+/WNnPf79tX/gajYPywuiRs6Tz79YSouH0SCrQJfFYwhpwTo2
vZ2/0B7XH0Y0XnaCiOZuKssA/fUMg24VcBs+IOXkOKi1z0rFWGAiRtv0fgo+OMg3dC2uFWMvt9PM
dCXEJbpER21Zzst8Q45tmaePjTvmd73o8PFypaw9S++wrgdqo+1RNDQfDDQCrrFEFmzbtwVCKAua
CEogMxp3GdURzEGPlPljGNUPsVqGn0WSxA+tqmn3CgjpW0iw9IWmasBzU2j1XlZYDrlpFN8mY/jP
6ALMBqYefLTZVpCYjcr7+S7J9IxPyvTlMeiD8mXE6Tf1ylIt9lHbli8il+aVbbkIr99GhJXONTlX
fXAAXGRtja1lYPpI+/lS2QGI9dW3aQ7MJNKwey2U3CL4iSa02u3Oa1FSWA/auFVinACvbNXzZOpt
JuxWEnEsPGb++qII5FeDEyjE0MdQDYO7BrGLbdlWKiCsIDS8Gr/y+zSWVOHAkdw1eR8NRHSutZ5p
4GmsdN40xR1RZHClVHKxP/Gw1FDm4pudiZRLo7asB/zJ56se0W6lZz90NWAS1JX1pLBetKJ0PQA9
GjyzKbq5siTn8fTbktCeALTNqAh7LzHKGnhYBzqbQIivtJ/Lrku9oslpqdWx2//o9Ep7ELKzH43c
aFaBnwpvUswETQXZIxcfAj8Z876/GcKxuHGooVwDNp9npn/Pj8AUpO5c2ablfr5dK1W6YQ+n76ga
ffOMYYW9Qju1/QtqY30XmlGDWhFyJ/iIaOZ6pMJzLfU5DznfJjCvzdybYhpciucTUNG1skYt4kBF
9+Mrdg2wpR0p15oeDFvuzWhnV1p0H9QKqiFVPAZfugDUEx4Lbv/sFvU1uel39vDZfBbJKlD1rEPR
ThyzzPoWhBG0x/hamP3OpkDejE3JTcbBtdwUjtbFtUO7+2jXY6SunKkBz+QPGGnUfnRHpzm4ixNb
2eYAnFCfLc2bYOqqvd3lyT4MFQyTkctufhZ5JDea27rXNu3lGoAbosRFM4omjbqU94B36pZgWqJH
gbFFjZaKgZSIaLUHFQxMtg2VwPw+oR/zXLj0ZZLCNXpPN8vxLlAwn7pPcj0L1203Ns/q9cvmMhaY
oRQGXkTzqYfT9Tz7P6pwJvalNCoa51jNx6o1IH3q9DpwUQ0MeO7U0HxaF/2TSTSHNI6V2wIZ+/XH
3/V7b5CvGVlyOnYQAuYT5485SISJ3A7xxyPnSPNMFbLajSLtMi+rB/uaAdaiXfb3N0IUqRMdAhZD
Vet8NMVsBj13OnEczY7rJCpl96V1DbxbMjn8yGjHrCzpRIlnKEFyw8J3G2HL7o4FeiYnd1rPDGAH
BI7M16ElZeJpFKn3I8TH3ZRlKbz+kHTv4yVaWFy9zZrwlwyOVPKd9zSZLhKBOkkLJLaefK1Vajr8
QXVXDANTykHEgIutjeZgx1H7mSzwp1sSvLQUDn43vYXwZNGqazdLECWQSvq502TzfGWSc3Dw/1Ks
vycJCg+LIaoewI0WnzvicIgtJUxSVqiUrXoj1h5ypPG2QkvbXZCW7n50Xf9zChP5YdLa/nOeROus
SBFc7KJf1DC7q0xdwvyLOQlUqhGgB+imLaEKjDnRtNH0o5xM8yCl1jwPml2u/aiwP8VcUgeES4Z9
qsegT5W0+KtrOi5+BUC7o8bGJ4XawV1cNM2z2Tv9D4FE8P9l2d6ymDdSPOYQ5zvSHBD1o7GnEY72
2kNVTumjGftf3b4cDuCOh1WGzseNLbPiANTsqURO7Ec3Wc5eK6fmqAThlfr45ZKRz8yaBWTLMKWW
MWBE66LDGcc5lnZo9l5WYrui+qp5UO2seU5EqV+LdS7vLRRTqZCg/0zBBJj/+Qp0UnYonQTKcVSs
apMadC092KfuT00f1eNYFuJJKYZulwaOex9G2uCpOpPz+qqpb63Icr98vJPf0o/zncyEYMvPO4Ys
8oJTHAkHH7BJOU5COifbD90f9aRNW7X2+20j5e+069xdYDjj3qYOu0n74DQ2TvnbFX0xn9/ArUer
rNa5osabQdb+Qc1DUj+Kbs+izcubtm+v1oYv4w+AVbieUOcht8Lo4XwZ1c7V0wYMzbHJ22QzybK5
Uarwp8D0S11Xvf8XiWzzGOQ4jXrCyroNkt7KnR376aot2EY5KmhUx4oW8SJa2+igNPVNH9jJIa87
7cHJUuf08UIvVHPnI2PGghHR4X4kXDTpzqdciCQPwyw0j3Zip3e2Ko1tF0JCikh2trVDgN/0w7in
gmu+DEihbJOgfwEDPG6qOZwZ6OVtAWFfI14tCP7/nRcV7ll4hyLuMgsjfS2tXKnFESPg+EtR2P4u
FlH7LO0kXUdpoEPYi9dxTa2qQG7p1narsQIb3ij3WjtZt04ASgcNz27tG5b80ZLVrZHnv2aA/U6+
AosONDJzRHIBbv/5+s3JSh8okX5M4oZja1bd20djUr5ELowdZtYhh1AUe6NOv+dRnKx7fRp3SmFc
y5wuD42/aXZUQ7il7GXoqaggsWq114/ZfLirYTf9dM2KgrsRZA++bK6N995eh6hOAwTGF4ibxV3T
6xXFC5gIR6PwwR7I/IdLvLQryhiRqt4xD33q1vu+LjGmoih4bd9exix01Rib8BYBOfjJ5+seVWNH
rZtPbfC15qFvrN6zR8t5aN00AzrT3dpiSu7AQuDiNjTlCoZJhfqImyE2kyHqU5SfnT4LTgQ411Zm
PizPzy4ItBAr55YfGeRy6wZWj6el22tHt+zNg0C36QVQIKFnGqqJN9p6/ckIuAuvfMnzE18M61De
JdiFR7osrbit1qY1BqDHIHeDV3g7FhUwTHtJlORG0af+FE+5eUAg1j4Z+kTx+63G8n+YhUPnBwFO
YhwQUefvxU2gdClDrB0TmFSpJ5EfWbWKFW5ihCi8tC1e1Wryvxv5IFbx/P/ztpG7fzwJyopgTcVc
mnQvXHbstm5hqenTkRZGeCiKqbhHxUH8SCKhPdh+X9yVQ/owARBY9wB9vk/gCK7M4S0NP38dzAE2
L3pWTARIxflC2D3AJRufp+NA0mxsOCjLl7dPM8jnsNdH2eu5TZOEuv84hQ8irLRP2BgXv4o2QvwV
Hl754gdJU61kX3PrGy1+6J3QgUGV5sGcSy+YvhX7WrPkc5b3xR6jZtpF5hik0XaG1+gk55GLTKdN
ZvFWLbOnnpD0ymLT17vYeeiFU6qCUgzQnl7k+aOmeVclQcvR8xbipQV4DWETs4STaZ9GqP8HOMbm
ugiq73Frp0/5XMQDK28eWqWlqBOYAjMqfbyrc/1TEFliM8DQ8Qo6+JvUNKd1IEX/q5a98VA05rfa
6MxDiGzPvpWZ/RgpUn4hr8ELKCns1d9Z3jAYxrGaeme2jp/xHFZUdbspFIJPYRifRiK+dRPqKaIe
IMo8bU4Ih8Skrvh2NrtjlDx0erepMEk5dE1c3bYSTVE3aSArq33+rcoC+7EkStmMGud74dbJyRRD
wMbX2FuJlf1skBV5esvrFF7V3rIj7dYtx+rz6Jbt76mp9E05FaqXdXpwH5I27FwAbFs5KMUX1LOV
1zJrIEaGc+XL4L+ptug150hZmN3ajnJjF4d2de+nzrCj3sBWoaLgnBBDLvagGQD4uTI8ZCUX+ZT4
tyKwv6qRckKrR+wCdVbPRnE0+lFYsXM35W626SYuzVgrnVvo2DEYKxntZmbekMXhNrEb+3bUw4He
p17twI4M9Nv1dJ+TVqI11PWhxyX8K7fD5CGaKcxZ7g9rVFn7A9xguR8ioXx18v5XPiXuQz/qcQkx
zg/3te/oK7il37OkdW+pJyjbtkk6z4m18Oi4rXKX+VMDJqeNRij6JsaQ3Os0PO8QGHaBebZasTfn
xCCrjO4pe7uJ6Ql8sbW0OqS4RgBpC22u57ffJNQ0vyvhyX6qteTWz1tIIXZswe/uo+BQD276d6ph
lYO+Uuabs24m7UHJ+YLDuDL3WWwVj0kQqTvDTPjkKtMeTqGZ4DLqzoWPKNSLfdYK81C1Fcvw9tIM
EMUrnz7Ja4ya7z2VRHuXy2EEcufSy+XNVTdjr62mXh4aCHJ/GX53n3aafeCdIl6CUMGK/MTaCmlm
UOVSbM9VP9iZYmw+0/sdVmFlmneRKZ3bOknpBZd1gfhRBXE9EFlyeLuNAsx08QmupsnLldz4nApR
3mt4bu8nPD1uy7RIN3YvxEOkIz0+iqF7RR+ueMy53PeBiYdYNOTIA+fE4mPUlwD6g2an24Vtc813
9PIz6d5XufvUdc50l7vVcFP30FojZQDSyk4mc0CLCbXGUHtxOwegPv5Qct1m5VSum7aNV0Ko4TNI
Gupis8/6WgOJutLLWnyVVTT8tntlr5T/S9l57taNbG36iniGOQDzi9xZOdryn4Ity2QxFzN59fNw
+3wzbdmwpoFGt9sKDLtq1QpvsMURRV7/InFrsbMVghXJWDwbCC8TSqHFx3l2302e93Xsk8+ijY2t
X9rFHvFiDx1vMI11U46Hc1RM2GZPHEM7OkHcmCz7DcPRImIzfl0IztcKah+Z3fCFugiA6FRWwyup
cXYk9lfHtGMYGeKQ3libbrC+js7YPtG16J5smCR36ViwcSeVswjJxBfEI6vka9YQ/bQ0myOek3oF
mZy9oZIsWoQqd/PcxJdCKHvvQhp6UnlRIn8fz7upGETU9np7m47JvJvtLr7Rii4+Dl5ZXw9OWVxo
6F8jpl9qcxX69sKhSya0eqYX6S5ufPXJT3VxLVDFoeHoEV5k6kxbr5vvhRmo06i79UuNThbMnikm
pNSsa1x4XcYglsMp0zapekmUxTOfu3znt4e0onu79M0JocbiVSAE0IQFqo37IkcbX/eT7EozhvyV
mtf5bDnt+L2Ip+pqQlbyxi0q7cHs1XxqR9PZNVNrHVEGHI+GvcAiFV27Reu+3sEHckPUvbKwEOiM
DV2jIjfNuyfPn/GxzBc6HktCj/EcyubJ7J7qOsBMwJa5eUgK6kgzLT0aOJNz4sgxn92CqB5Y1aMp
9atl4pRdsPNFVFTrnNCUuYGnb3ZpacZyKmZV7TNA65ctOiwbGc9cbZ6N+tnWemYQQJ9GnrMyQZl3
zaU7BZ+Lzq7fkFunnejVELHR7tFfKlfel6NJBTCSpqbJcOGToB/cLLd3Tb74Vx3SRscVeXXws2GM
zAFAMpTxqJJ19zCbIzbxDfZ6plH4V0VS3LrumF4MzNbv/DXbBBTEJ3eezrRpbNQRGaG3Nwm3YzE8
mDpik2IJmKTL5Q2/9eWK4X/1s12erskRPFwbZe3UiyQf1T4fVl6HFWsj5p0ZeoQxlhWuluiXtG/R
pcjAsQ06zHdTpTFnm5Z89v360tWcdDfG8XihgzrCZrrSHwumZXsf3P9rSd63sac8RmpladALWPyu
fdLSdQDYB0oC1zSomaf2k13VQASaVJ8vLGGYUaAp2sptOp/g+vdR0njFHj6IGc5CZVeN1LbFMkxh
E9jZtQHEPRRlpo79FI97NejaZizGt8qdpisoRD6yuZaztUB+X+eeLTGD0t1TBc97N5vIeUPlFfe5
NnUXpteBLEdTY2vYQiEIs+76gvD/5Eo7v5maJWZEiPT5F8PN28dzm/+c7im3knfKyoq3RQB9assS
IxXgUWGrue6mcmwR+hktOhx1LT8006kJ7Vl5N16r41Rt5wYeDuP8nM+adlpq1MdLx2yu8cKQ+3Od
6emlHVm68u1I8SKPvSLV3JhWWx0DNvgn0QsMMhi/Xw3nE1Kly7GdbHWsLatsmJ6ZmEW0fcouh9XH
aVYtJszaerxJAaydEpOkLVaVdd+vBVwZ6EyaoIRWqTvEmyznTfW+z3gnpYOHdaf0g4fZGt2Lvq61
PWmQAU3OPWKp4ywsO8dnNCY9ZvBDCiIrrtaseJ3hjrHrftHzSePxs8S/m0yDPRPkIFBr0gqKiAYc
F5T8kT3X0YZrGAwv/M04KhqCax5ZLkP9gkouX5rEAhhQun5/n7b87bI2zmJvbj/HbcwKDPyqDgN3
sU8Mf5MT5vTuawC7HsBw1vO6Wn855p3WXiCAbvZQx1r1DU4Hl8sFQ5tcX8bHDqDDY1z72o1fSXen
rGUaIgyxymMlZqKvqXl9vRksk/sxBhdVajsbXHxl1aT116kYV+pCNt2PpbzJhKVQRRu4XCgdb3hg
ONp+13tt+Nwhz3ZZSYzZNq4im/D1CZ/Vc5M+Bxj4vWyF9lkn663wC7HaO6uv1VvVmOOqZJ/kx9Su
aaea3tiHyQBOHbNMU+Idae5k6SyXDbfzQuTBQHpwHYYxll9doYUO87ep9S8STw0rKpFFvJgW86n1
a8DZeX07p86Tl7vB02xN/pE4OuAnMHLzhq6Fblyyy1ACqWBJhMBvl+3sIjXBWm/LiHwl1iIXHcSo
rjBdRe02R/+8vneEnh2ZOdJVahsnzDXXeUm8erw0Mh//XWsYd5YnXLD+yQnv2ZIkQsrPvpd8ZYpO
5pYI5rQzBhqRaSp/E09AKrJuVns7GeYwl/PgbVPbal4nvy6n0I7dZYbMojXf6hablyjJO3FdOjjy
brrJsr+z9kRwnLi/9KpKMh/J7WqeDl5hxZ8hVjjXaKHUP8qgdscd7N7kE84Idvopn/X1BPAnOwF+
ZzWffdT9tctsXLARmFKzUJdIOmtfEjl4m9poA7iQ07zPW8DICIigSevFN4Vvneax6E+mP07Xo2uk
OzPN1VUq9DclW8qhNJX5XV76HN6cA9lXIiLekJmcgIy7kmC2dZEVvZz9wgjCsQ68r+1ALh/lyLC3
pwx0/HMedxa8VvTKbmj+AhcVA0aqAaoJucr2IDz1Z2POS36fP3VPQH/IgBxrkfvRq8ptriguhjkT
kRqEzaQ7pwJYdKt0IiegUfkzf8hd1fphjALrTS2t/qZYe5jQHaqj0pAfgmrCn1zqWHOeyKILobG/
zWJg65gFpg/h+dtS3ZDzplJdddRh07JeEgM4yDn3qNcWZIrd5f78ra0g38rnnv0+jK6/wRZy2NmN
uc6JrO42W1gaSEsb1xyaTM5dZgpFIdULOoHjK/Ec6u5aynEMc0WxVs1xUZMU+FXwSa86oW9G12Ze
WaK58tJnc96EAf6TP3o5oqx5ziXzci0IyrhPL/CIdCAPoeGPeSud57KQ1XO3FrxxMTJWo+k6vgrp
E+vsGfpcGEgvgWAw+Tx6v45uuswm7Ey129VsKozWt+QoCJR5/nRni7y90Wyve7IcYe/cAKHVYPVd
Pt9GVbf8Qi2uz1HS5q1B60Ieo55hw8ZB5p+WYjHwtKjltVpUJUJ6FYy1DC1ZByA8eRJjfpD4Su3a
YJkOSGv+6AcfJxdFN5jj4BY/Dy2i51geiyQQB6KD9xSDzI4StEyuKx4RdKwd478h8pOGG+xlnpBb
aQiHPLTYXF+xZ70xgkA1RandGfcVCMEnPnbeH9lmtm2mJN522RILjEmKu8IWaLBbi6Wf6kTbjb2j
roquza9VqfGHOP967oQYo0Mx3upDaOqZ2NCEtULfyOLvASZQV7OvIIwFsZ58KyX0j9VySfjhsL4c
z1+XWNkOt4zyrItJs/JdPksJwINDCmnJ9smYDCY/XuYeCk50qpMce2x8Ne+zujicP9ol1RFmsjNd
5KgwUduP+Ed8g/DgPwwlwhhyLD5pGFwenQEB5Ajr2GJrG6n7WOiZcaT+M8NmwR4DcaF4WwFOu04T
PQ4XMoQHTaLJQrgUrI9YSHM3ZVQNxZhIym1WcJrR1IvR7aMTKlOi3DrN/XmiWqgFRgrUyBEbrnKb
TN50ZNA5n6axguAkv4H2d2CGLV3CCWjPG1QozWgczP5ybIWH8pRl3fVz07wGtvDv20RlFqGBF2ar
QHtrEf7No3xcLBshfMO7G+2svo5n0W01d0nmcEml9epIUz/4U9uFWqBLgESFmr4ZXp/R18J5c+XN
5zvlpxLa/LAc7CTXj77m5UgdTdkNRuPQcBGi/3Ju0MS5xmYRc828alHe/MzhzOcJ+73A/Cu3nmhj
fbLR8ZJhppzsi9ZCZGw7K5k3RjI7F0yyyu/5JMTtebmrOBB3FblFTLrL7s7yLAAiD7i/m/LHbB0/
6m4l4o1pKNj+Akb5tbuOGNSoEY0sSRNOuZpkgVuBdvUzHKGnETrewriO/dgh2NbJpYJ60j25a994
r6co6UyQmnadkdV0QMrmTtozCbyjjY0RdrCAm2ih7C42Vte5YdPElcNPKJIdHTWPXZfQ94efZBZf
JtEOEXltcnOObjZIoAMKug+ykf710JLy7c5dwnOJRKdDScilOTbaVu08NevY4lzecR7RLOxGdqEJ
5usObzarRvApFSjfZv7dCIrmaTkH4kbnoUuRXKRdpcsomRBV7EGynGxtwijN7urrybS7zTRl/NWi
Tgqi1jenccXWkkq/1fUm2VW5lr04AKOPcrK3DYyLa5pj2n3ZtxQva6evtpbxtTPK1AtZa8XV6NTN
S243bmTUSCXjkDPdnzvbgXC6C7cYKWqmYjcqxz52LrTm8+ysX1tb54YkUI/qU24n08lFjopCbNai
phbxVqvWFlE7VO191qbldQ4m7G4IhnivT/1w3YN02vveGlhrz/mKtH5+oa8HXxIn/XUSpCpc9HT8
weRdpy2CGpLeTPYOPjtp4yAIRmhHQd0s9OJWV3l1KOD6MkK2gldvmenZgPAbSq//Nhd6f3Tm6tqw
0Ebx+q6IGDsLsiLD36E+6N15KZOz0FFk5bjF1G1o205y7cgFTB6Okk7UxZUZtdijUcV3udyidOPM
GzpkVhxmQd5/N+w0tk89vkjIGk/p+IpPgnORnXsV53PeiwfOKG9ZGwGe0llrLtSG126d31eBhJYW
OB7e9TK+qwnhe7pHHs0Lfb4/ryUwnMauCmyaBjhHnaw+aPYlPdgjo1f/4CunPipR4BSixi12Fvql
oQ/J45DVX2fZJ5g9ASDDHim71LvlkNmD+Q2yafeEfkMNh8Kzj7oIzF3QFMkVYy8ZGvk0P2ZmMD0K
pq3XQUBiAJ3XR7qqs0/48Zm7yvavPYrqy6DSzO+sJ/kygAy6OK/4v/fE/zCLM8A7rEx08HLue/nA
pkrQWhpb90bm4NDOyEU5paAf7LF+aS3RfoBg+MMsjqmzx6hpRQwwdPq1AT+zHe2C7vVNwAo8OBbn
zmDI6qHIK5pLhaXR7ertbQ4r4eTAlPloBPA77oRizgAFts6R14nyr9fXGmTV3Np3bvAI6Y9uNcG5
9vPyFbX1NjQwezPmFZRH4/l5WPzyypz9xzZQfZRmo3uIm2H4QFDB+H0kwR2hd4CimxuYmK7+ekco
ecIUrV33hkrCfWrSKgZHjB7brgalQnrlehD16XKgp1ZximiHXmXd3kiSsggn00WMr0vkt1GPx1c4
LhTIf18gf/jAVu9p+En6aoL1Ht5Q21ahxQh33dhGtlbijU1jrS84w9fWcWZk0+t5C58n1tO00DD5
+w38AXcGvAJ87aoG7lGkvRtPdRNUV5n0zo2PctB9G882DQjE3OY5u6icrrso4mLZGdYkDnJC7Cdz
KSY/WDd/QHkAdTaYIUMNwUHgPfAGDHHlLoz1MZ3rT4A0S7qEU7dHIY8mrQYHxJ9GP1QwktcWqT3t
THmXuVl/YVVJnG7yJlPb1my/ojBZwtQq5feUKeiNq5HkKbFAscpghX1w17+Pd1emwzrxYrsw2Xu3
tHJn5Hyru/S2Xafc5NHeXQ/q/cKu3TVWrs3I3vkYqPH7igZDhWwyyiSrlev7IZvqUr+aqw4Amtfl
j9zdd3+R1akdMWcfoE+dmkr392PRFPcyGT4NwwAwztR8K5JBKd5+4hoVsOV97o7i9u/LaUVIvRt2
AiLRmZXbq/7G+6lvPzU9rYFsudEJQNgZup8ziRMi51JiFtFQZelF35dJudFrJYIPmEW/Y+bZSwA7
qZHcs+77u/Ancqd0R0/ZNwPGAKjOBlP9ck7yaHzrW0Nm6kpP9OexzFMaE11t3Vp1lbxlel5d5V4h
d39/GecV8OvbYGVghACgk88BlOOvwSdJSZ+W1kxuJxKUvev09ZOhmJ+MGmd3WxpkGaAc/bs4S4gs
1IGoNrQD/RLQQdXtnCQGipFpjuxAFufPs20/CGJqWDtJq8LzXOk8lSqrlgJyJN2mp4ekJyiJ3ZxN
j2rq6QBZlWdHMDH6g0jVxaiDVdv0RqHLcIzL4rk8N6rmFfeq62SkapmXC9LaLqTp398nS1C9/Eyp
fw4walQoNwgvm4emkvNNEGPI9/fX9oeYGIB/clezYD7N94dmMbhoOE7sK1uO7qVT6tkhYf70OYFP
h0xkNlzjimrslrkuQrttP5JF+dPlAfCACFg1chznHZAnRiHAssdR3rZaop10ZWQ/CwVAv82hHrHq
C9GrVDuoC691Zpkf7KCzdtqviwa3dc4qcONAcZHI+3XRzIMIhmqM81uOSVbFuSRV+GRxbjkkwIZv
1y/nUmWadeO6QV3zh9H4SFqWKieJq9YhbA0gdV8J3xk3Xc6EM6z71rge3IWKcTZnskFbJGTpdlup
oyYnWgxKl/sYO2XETis6MpHFAHNB/SRoHnDunT8t5OHIpqAOikyfE1A+SWfiprSiZFpQJVwa5gPx
uVy6JoOySo8HbRJ9isq+BLO5toM00O2v2dqXSVRcfE70QT11wSJOLsn3xU8YirvOyiqzBSQhV9zs
v19baBCh7bayAn5DVA5Oi2BH42S3GqQvzJ2ItLe1YcVHOqwGLirL/K3UfUmqNCdbbY7tw9+v/3t8
BNC5copgbIMFOVND/4GwjscKipmdV7d4EpqXdkZthO94gUH0DI8kp6sc+DM2orZ/Io+zPoAG/Z6O
UsuvGgQm4G48Pd7FR7fLFTYKqbptRpeiGT1dWnq5r197Ld0or7PgwP39ed9pvwPfo+JAVQ+WJwQq
YuG71ZxkppkXfp/eOTJvItSMbSts08ra+RX9w3NGDL2sRjTH6IjBXYM/r9PdNmWvbVHo/+8Qz2w8
fZe10KIZF/HGPIA8ZzAZgXO6GAUo4lguz2cSGKhJ/fHvT3HWw/vnngS3vJp0rpJchPLfArlnCq92
+rm/iVtZXwaNqS4cWzWM4O2Hmeo8pMrJLqsC399wKpbstc/UU2NQhjHNx1AXiLdzZEiUbhCU5jis
xJRsaE3ejnNQXFVp+TnNGnbQYGTLF4rMaj+t+I7Y8tWjn1jjWxYY8+15+zB0YarjyuV+Ioh/D3Kh
doXuKgAWkzN9KRbT/JT13oBnqmAeIuV00P2GO/SVdTBnpR2MDBEXNSJZjUFviTWtF9wIA8sMpxrd
TYfL45YZRW2wMINiX43MoX1gMF/pNtpg1+a8syMGuXJ/LmXKVB9vfS/NoDnVzxpUm0uwl812cPr+
AfPbMFicG9PGzJYJdhAC+dG+Fg65UgsYYesWVJt+h9zqHqWRxN14NLFqs8t+JIFWPp2bxHFXm9lV
PA3Vk1nW+gVa3tCwgOu8+olpvMhCeEeg8GoXCCIdZvHmRwop7/eNDSTWw88KLg9ost/gvE4wYu5p
NPqNKhkSalPPSeusYc92im0wpNPPE/BfUZAfq4J//vf6M69Vjb19nHRncuz/+78r+YqWTfWj++t3
7d+qld/bvv+mX34zPNv/3t1KC/7lf9bavUMJ8q2Z799aZCP+h6K7fuf/7xf/yyd+nGuIxq8VEX/9
bbGsyl+pxuTY/+ufv/8XgvLF1+VrlrTd199/6Cc/2ff+A2GLfIuSGwUdmGn/w0+23f+s+lEA8XC6
xTBgJaP8l5/sOP8BbQBZC0YQum1I2/5ffrKt/8dxySVZZuRx7H/73/CT39ULK3USXyyg7Ou5g//b
+vV/xP4ysYu+64ZlV8XIOIX+JLI3o3YscAa2Zl50TuFck/JI+cGZ965g+Hnd9eYR2AGj+15RScKE
E6PQwZPhpRzqIGZ2jb3QFBxz9wO9rHcb5XwphGBgSzKchEf0LuEtFmAffafPu6EevVNu9c9Bt3Q7
c1ng2pnaB6nSu8P059U40AKyfU7q9/jaUUFhSLsJ1qc3AD5fLQUGGnEbRdNnh4z9GMVSkTK6H8l4
/+ExwXnT2YElQeb83rpGjgaqYJXGJ+l7VZi0rv6jd1EHkelibNu8rT7IGv50vWDtEKz5oAlh+9eV
04CqSUTGmB2h6GIK6fJg14J60XDnNv4Q7Owi7z6y6Fyr138cebxcSACQstBqWDni7/sCrduBBhyd
ZoeeTboHFSfR1zI+Qse+vwpeDqCjodUCjmVvvCcqgetHb6vxxp3j5+7Wr7vkoNLU/aDL8n4HcBX0
rQJaYujBUh9av76/xG61ksoQxxhRlMyO8kl+SuvaowSyF/34j5h0+/MV/ZPa/qeLwaaH/kEh+jth
oUvo5AoXmqcugL66yfQUm4u3s6T58vcL/eHdwWe0GcCsx5J/bn39I57gv1CW0iumnRZ4N9Apm71K
gumDpffHi2D1QdxCLoSw9eurY0XTimi7aScs+9Wys+kiXoT/Qdj40ytbhc6gq61se+vdRaxE5G7s
8yTYdg77elnupRlUlzkQ4N3f39m6U/6xqsE1rU1A5o14w/Fv+10Mds159DUnp2G/BTvwQaB998uR
cV9PFjzuDPppfPbvfvkI1WI2iiLbkZ+2UJ4lItL3+BYb3R0C2a08TB1kqahcROpAP62G+pmph5ju
//6M786Z9TZoM60N57UpBcrv149M08DaL5OR7Tp9zGidVUKhmiARW4jklPn1wSsT68s0oD7x75b+
+cqEfRP5DQMZjvftZ2eZrbxZ+nzHNDvfz4BLdnPqz1HD4nr89w9J2OCUX0spBNV/fUjgHKUFEAlH
FmQZn7S4bV5pMPZHYAjLfjGL/j5Tfv9BN/lPb3bd0i5xmOLcflfMiNTUpTc0+a6SRllue6/rPg1B
Vh9Lt5uazRSbfY3/RmW9/cuHJf6u1lO0/fg8SSJ+fVhholad6fiVxUHcPWiux/gkKcuXNh/Vfmx7
YLlmbn/6+0Xf7XwUNw3IyDqNc1Sz6OavX/9HeLFHtJ/KAGdaNRuM+zp/zDfWKK3hg13zbvP/vA5Z
FsQBdj6p1q/XSaQIxrbVip3ex+IKDWL7tjY9h2naXH2w+99/fkjQoHCIpgf6Q3DU3ysdMkh2AZr1
aKV2UfdFfqDHgAT2+whAiYBNE8cMnxesj/cOuFZvG5K2jr0fuoSpmD4v5WnArwt6CYoZBWLEQ92F
TKsCtfGq1AQSUvqgsgiweKKMRuxSlbcaKSFjeO3Jq2csaCZUaz9jDGYDs0jaRQJG9SpgcIyAmk3h
NDGhplLeC62F/pRn1RxHFtJNb8Zitcamtwb5XKPD4EUIHBaHdCxxwW2zxjr1C66FVzANNFqQYJLA
YksmZYXmjp+82MMSFFmx5L7MAtq4raO9iGm2UeDsnFdsPL3v+qCXd/QTegtl4M57wV497mhhWAr7
n3hxUNBf6gA8ehsvdlQDyUdMuKvmQ5dUrUPJDgB/iyGt+8AmFtd92yztpnX8bgCXluF65S4WTeNy
sIOotYb46HStA1LT6CSiNIbIpgMO1iluM1ngwWWmibGdfDW5kWPEvH5qhMk+lGxQmhuBNn9j6G9+
Xt2RsKYqjSIPYWHLObJjU51SQvu8hUPmQDvv+6reaWXcydCjS/o5lqIttkLT8zvluTWoPWVYF7Gj
gMrkKR6QB9G5sRUqf1y6qFEtDZ0YUlx/yBxVYjHIXKeh4PfaR5HR/Sklzf1NMENeCfNGB0PhZG46
HQRfgEIXdME+txZVkJ8U+dGLtcTcKLfT0CDHnee7oIC+YcqrmztrbtB717I6v6qlJqzbrInHWxBb
4xCNMXiFy14u5UTkBygTjnNTlgfb743vi3SrdmuVZf4yzab1xTQksoF+AhkuilmDHhj2MmmjmGK+
3igRoygvpjwvrjKnkDE4oQFZexhNQ7VD+RpVyyxrJC42U/mDkrj2gUn6ZRkl5I8vwpOVefSquE5v
QfFOF8pGpH/P6Jxcz3Sm4oWkz7D2lSHTdgcOXGsPeWyrMZrHBK8F2225w8kam+1s9eBICo3REPpt
HSDNuFdaiK84FsNV5uZq01RK07eadEwQRYXqXy1N4OsxQhUso8kazIvaNRNvV2Pygl5s3+t33E4K
rEJve1pRomdQOrbKwJ/WXQIsgxRj7CgeayZfk+eON0vJuC6ifTx/CWKzZmQWezh02aLscLIXc1fv
NalSZ6thebWH0eS1m8Jw2mobQ68udhawO3H0QBt2IPeWNr7T+krYm5lx04k3MacYIebThZiaoELt
tjcULRcnfzJE4KAFVbZ6eRLGzJJbAbtOtFQ0XbaeFYyEFCvx5j3Y+6UIk3HJB8wDA1AkSdcqgIag
OQU1hG3Ru7BbxvuwO+oYPW29i781zTA6m0Lljr2jv2uakcqtMdkXk9uVjwGGnYB366xDg20ZwMHp
OFWPm6RpCh3bMW/8TKfEWyIHWdBPBlhk52l0au9ZSmhGu8zK5u9a0Dm4ZNh6Zx9bZg0tnakJifbF
ku1pUp7jRGmLgA2GbaI7xnoOtKPy3OZTTnzLNgMSMt+lcEoLwe7c1UA74idG5AIbHXmqR1QQyC3c
cD9flk8p/gSXYqphf4HyMqwdPIC4Ckn6Y3s36kXVRaWr8n0zo8y+dYZqBnPqanaMMmvS/xiHSTMi
A4jutTAdqAdOmy9vtSr5NtvsnefaKIw+8hE3xd0Bg+5u43ld8nUIkuoeydGYH8ajkKZZxcDkInNX
iZyq8FAehyvVjGFXoxqxh4IxOMdYBNoAEFoW1MrLQoxyDdHgW1vTBz21OZJT2JgbYss8FCw0sAc9
jzLTLY/deF5qbaHANixgsVBhxdrLTIVtRsZUwWPJk0KYKF7a4ta12/x1yKbkqps9vg2PQajJaskQ
fwD031mcUp3z1uuu5l1CT2Xl05sKgi2WOG4Q5rQOhi2fRcLfz7iXR34zWC6gr96VW+htk4OIY9y5
B0MFmbMH9WuwNuJAe9QNFtbGrnvjwc1T88s8qJfC04yHOm6Hk4u/KXpJsEUip+80xgsBY+Chk98K
2/pOjTDi2Sr0mwJiaVhCOdpbWH8lYUVmsWXecQ/AJMWrKdeTfkPKwuhvba5EZS40EXoUs7xReshX
LSlCFZbzBCVslkO9D4q2X/u2w0mAtrzsScMICNW2d4KvpQabEWHQbVkU32FKQUarwOfyUX93+nZ5
GM3sh+l7u0RHm0X6D/g3VPDg9c8wdzbQfD93RXpAqOHeiasq0lXbhrOfplcWiJoQGNKT7eNftoB8
JaapS5U088WcWdqhkmypmdMt8hwNYaWxO9krCdDNvD1T4SpCl6W5bAaveQYSlmzsrLiFfhZvwc2J
MGsbGEyDRPzAAQEEPwKxu7hsT+nM59OX8U6rl/logJu5wYNouBznGtHeNiHgIeSOzfBGd9jrJZra
b5Yy6u9uW/QTIrtN9dgwtzkV3uyHbUFVB4Q7n/eta8CrQB3ltV0qc+HZWWMokCrzYZGiu7cLi/xV
BvOjNNADYlnT6Ep5kD2EQX1vBGV6g6vH8my3xpcgE94lfPLhZmLnxBF9Ffk5rmOwpAaAkhvli1gj
jxoLGY143H1XbkFjBMkwoT82kB1XDe8MaPo4zF+FYx3F7Ny7Pd35bAC1pjltmCTmQ+frFUaFk3mP
sJiDbJeY1dEdLO/ek6MFzrV1N7By5q3eJqQdUt8sE6cRWikVAzLDkMYWqn3zTZDCYg1stmKO/GzF
nC9Do2+dzIKrV/IfbQPw0vxitZZ+Cd49tUPGM8VBea0Zh6jw3vqI5GxwhlPX4CStbykD2PG5Q8Pc
2tLfbuKt6CtMPWsdXuVittNpnpa3yvH6bYUP9pWg8odUUTifhliX38G5O2/t4HfoEGckFH1SPU9g
Y+4mnzbIukVYbqmOFs0Qo3AHsMKCYqEP/TEYbf2HH8svU1Bad+Zilcw35gNpUb41NEP7oWVFf1kF
AmvGzPic+Kr5hArNECH4eDIUMBncAWLA/CJemmucu4+pCrCVmFt1p7pRLkwQ7ZLMJCgOjPB/DBMQ
JTULiIzA4rdZ5y1bQKTtBujfUodwiUFzBViwZZCPtghrj3sJAiLSGeu/0X73bzEr1EJDVyYXNsp7
V44HVHxvfG3JU6ReDe+knKqBCiBc961N5pLjE/U4RqIoTn1FPzDHzbWpxi3ZqB66TdFh3D0E23HU
0Zcwrd0owEnZpjS3DMBzDD4bR2589MOOTPqQ+2XqUp/EUrBljXraqd6iDdm7wSbrhQO/odXNbxj0
YhiQTM+id7OHumoh0cV1MJ+UDro6EDqsgFGUL1bWG48dCi2XfoqxO0N89zbtoWeWnpD3wESHlhPC
x1FXdsaQrVntjVzaFFpNx6Iq/DG7tDnLQq+p+1MN9GDfMMzeuEvfh9NsEVKcji3HNMM5aJq4yPAV
3vrDMEc8c7KbFqTaZN625Cn4LAatV0Qgu2dqjqIvTygrtTckf03kFMgSi9rB0lIUaFKSVGst3pi5
c5sCtn/Gn3OyQivDPicS2AHtRQ3HBNQrLHTsn+ptkXOQ75bFjG/o4i5BNFhz4YVBOkD7MKuZqEFu
dxr5lHZJYCRaRPKH8Yg1e7tuoCmLsUVukSDjt55HjqsJnDiAQFN/jGiCpA6J+AEmNSrXRjXIi6IQ
8Oksl2P0CpJSh3f8oIbx0ip8FyIFIzcyFaO0trR9Vbv1VUXe4WccdbL6P9SdyW7kSpqln4gJ40xu
euEkfZC7ZkVo2BAKhWScjKRxJp++Ps+66EYVUED3spGbTGTcuJIPtN/Of853DPPFyYz6oAIGWu5d
mZQRjvxtJuojNrXfck3+kpyjtbY82K79HTxjC68Y7ulYbZhZlVeL04zR7ZpzoEAiDLrsxcOGPT5q
aq7B6BnfbStg0a3aTOw+FFE/unCI7YaGKhAmv0Jmm2/dhKM6aDI/T2yL+qTJe3E/O8X7CFws7jBH
54QQiX5kJocz41jky6DzabD1uGR2QbscrgbwkeAIB/JOjgxau1WGy/tWjhh0BdvxwzKvFCpxyFYR
Pm+az4KWZLrm3lrnhkHi9/qg9RA6Mmn6pzozb+uteJUGNlLwz5Gu7SLxGHpuqqz1b32h5WUy6vGZ
tGBQH5xtGzFxqOwoU5zIU9nVmpBWm0fYU/P+AXZBe8lHp0z48lgPbEEDL/FaYk/7TkiM3vgLLzm0
7TvcB21suN1xMhjptkKKLRpzKR+4SbVQD7ueIqpBH42Ft4U6m6q4L5Tx2rV9c7D91fzSplp/uzSq
cBuxuBW5+Op3ipT82eb55MfoP+2eV+A3OwahY1uyG97VbDaa/RaWytnN8C/snazALCZ8F+oTI6F/
sDvtFLuGbp2Dx/TZFcGXtcnwNFjhrVOviibJapLlDh78dPRz47VeyZbkpjHdBWkgHgio1kmP2xqD
+PLHW7S6b01X3WNQXP7yyfqNwkYkZjWzhjypn12mOfRuCLyDycqmJ7YiJ/pJjDxaG8lrO8pZnMxa
UpVZN+8Y6K7nplgOZhUQRcxMc3tMfWQlvBAbu1UZhEdbjl5ESKqJ6lpZrwwP+ctQjbWx67CUL7vM
GGSbFHSwz4ewX+RLoLwQb8g6ybtKptfqGSb6D07GjH8pmZWAZymTlGLA8Kd2V5nyfhF1ego6T7/N
rRZZVCxD/Qvql+BltQYrYoOYPsvUmcjZeim+Z1/5XtKa+XLJbHdMCIYYv8x6FcuOjEWQR5NSXTyP
4u2auXiuGq9bormaPtee9CGNoXtZptS+pk1BfglsQl4T+seyMrf7wK8u+ZRqRnOYnrwx/qKvYVvO
H0+JF3gK83c+5fmRFNBrf6UJR4GRGlDf24mDtPQxU9fMHN9t2F3T0Vm59redWtrll+i66m/mEk1H
/63fpU94fZAhkSub3BXopCz44y9rmtSd1/HXbIOgfaPt3HUvJ5qAsIIocZ/aPJPjIG++vULmu9aU
xq3nG4G6IYBpUN90vTOQ0VjfqU9UTOEMEXepCtPpgJ5Wq0TNq/srz4ye6wTT3YcIpBMXaq2+rZ7A
rE6D9ffsTuLZNlt/NyIUzQnmz7DakVytJCmQZjpQdUjodyvq4L5bizrbtYN9TjN7TPdZtgEo9GvL
r3djALWqLTYjbmuDwH64ZT7DJy8HcQmqi4jIL70VEnvi3Y9ULoIzJm9r2TvuZlMqNU1gbdfRG36P
gWTUh9Dj3fS9773SweYTLxi1N/HEDsYuIQFPObIrl7qOpw0Ehk8wSu75gFQzLFylbi2vJI2Io6Cm
sxqiyudI/Wke5TARHtI18Ba2QZYpGJ5Ms4jVtq5TPJub+Mp7HuoxDkIPUznOppn04KheilBUDKGt
sEbC3mIG0EJuQCY8PUAL+Dron+alwOpikfepI7+d8D3iDzR/jECogZd/IInv9r72dqB7M8DnZSUI
hS1T0TPfMX/FWjvNASmhbDkKCk8kle+3Pyn74TlOJ1WBQkdnusXHHlyKdeX6WxQ+T/UA2MBDaG+l
GeO3Nh+uYasFh+EI6XSmANiMmOWW4RIucumONZejLULj5TZoFVxOsnRyXqaq5IpCsmSzo44Ag45X
mgneEGqmIe7nfiC9ZY91jLlkmfZ+iWeRP+fKe80Bvh2aRfAGK2PJmNy70AfjPm8ZKw/yIMhKPk08
AcGWMXJgKwP3G7TNU8VZZX0i6QifaCuQX5geTffS4GEN0Z/88VFyVBkIMAsXPIdH7bKrfb8qmUEr
3zjravWLxO+Gtt11WdO9VFXvLTtvMVCo/KUK/0xXouMO7j4XDyS/CSXbrnI3DmlLuBeF4NCEV8UT
ybPDRu10jkoRl7hCMkasSX3kNlgCNLRJTdEyje6P3Ur3TYeOJJTchoWRmJU7+STim9GNbFustw4p
ZBODna1hzfqbikpzlH/4G72fJrMYNdOpl++uNQQ/vb3QkixUvextQ2l4SGCd1sMalhkXv7X3HLiw
LALJmVm6TRpvRqslujbYUQ9gihqZ0bffANUQ0209Q7hHT9cdMyIQPzABgroBHpLjenEHbQ5X8QtV
I203OSUoWtO9XNcliAzqeBVJUEq2Yo3vBJ3aVQtBSaYivvY1kfsDLsJQn+qR9m6Uvsp5pA0rt094
76lVklNWH6ilwvi7LRqzoNkYpf/gu4XdRQaiVpUQEGIXRbSfbwISnEe3m+2tHxSPub/4ncPnPFjh
YmrLll605GHX3dTjxK8Fdm7l4PTb0jnrWZVwIsvBeRM641YPIMz6FC7s1pjWtYl4F8m5Z3Mhk75r
KDkgVT1mPnUoLk6riKaH6bk3dVPHPctv+QXKRgLCwGk93+qp5Ipvef4od3m9rRk6YN55yPFLSH3J
WJg2Pa8Z9kciklXNkG/aeXuANpHfjq4Sd0TJC+e0tQNkkh/GVKMPIgFZo98iL118Uz/I0gPMdA4J
0CgOTaBqc5OIiQBitZtc9ofDMS95Xb0IahLNCMemcSuwgRNMljWaSzIlDwGnMU549Hau023Jnd0S
2D/jim2Ol9BCV5KYGyl4J8TGcB/Xwsb123bCJgfb9Eq9ktEl7t2YXNAPstSTH1HnW6Uxu8LejDwE
vZZWdRFMcVnqkZGbpzVwh4GYNRyGKvdvepIlZsTrJa8a+Aa88KwAAOok1ZVc3qZWm9sJJ1dQIDly
14wJGyJNW8ZcZAn67QQlh365LowdZ/IOuNzs5nVwipkBBOZhzuefbhPC6KLJ3jt3zjaiZMSSE92a
bfPJQTLaZ1jXzd/JlLpAVsm5qK2zwbYFLRjngt1L7vdUaPc2sYWeWvi8K235injQpXflGCim3WYN
l6S2hSabzsXH2C0lC3x0gknq79LpIRj4lEG5SbsoO3wHt8MGtdRmz4DlOnUWl/xG2Y1XF+NrUaCP
RIRxaatwOBfz2DCKARTLum4UoqvUAVLkX69b9zQ/84UOZBoMiFeu82K7LSHSEmDP9zC54qkl2Nbs
pnyFepRW6fJqYQd2zvM0YtRNzaUOL06BcsNTLfNvDNde/CSfJn/CQY4P82EsG/mE4EuibpctvWHs
RZtaDYdlIEM+U1jDE5k1oYXpEK/MWwogU14cd3LGBwdRoTx4fmqApTEct9y1tbd+wmvBGstHSXho
ZlgDEkcW/k8xjyZSM+JGCNkn4LygtW3ynHjicyJuMAFrCFSeX2rO/5IZezY91uBiKEA5NXYdwEOg
86em+0su6tgOtTPsaT9s6yNm/uWHuTunRXdKx/Axnxd7+chr2aaJbE2xxBg66iYp4XPY7MTIGAO6
U75d/bXgjq9MOqsdJoiYRs8T9goBIFw+1xGL8+w52K4ACxiWQABAzXcd0UvdZt8YizBpEi/tn/EU
kohxVt983hywYrSxQKnZJAHxQ1N7ZJYHV/r9gSphf4i0j289NhsC6rvNpart5M1DGacUyepzb26b
s+vFZj8op3WeK8/xy8gUavwbStxL542VWb5bC208tPY0cwBD6352uA1/upTUFLdrtskfW8CN2xEV
aI2nlGaoJ6MuTf6xoQ/D99XGt/1Qs/55XkNLezdt4FFdGYJhk8dp5RJ5GY3MKffVIJrwYNv+2HCu
VNtcJB2pCPdel3n1vEh/Mve9vQqQEBZprfCqCXGbhocTFun4F5GMK/jWZVtwWDoUEpBOo1nfpdko
ucvzSZsit9ocsNr15jpRz6f7fuvT7o5BjGwtEJ6uPui2DiCMitWbL3QMcsRjEnLfczs3Wq6u3GUT
k4yr2AXcZflO6iL9YnYZzwrKWgsuppLrTdB12bRfpJM9Sx1yNIe1YIA0BoU8rg2n4ThgPE1qLctf
ui/y7AARsGNKGYWB7FtnFXKOifhcYmr728qFUiyZCdr9YF66eRM7XmrUZ56ppXXHtZh1iECrHfii
s1GAYq1+hAxFFgdD6FZ8LLfa3neWmFQM31mZp3ItqmpP+kO1EY2g7JJ2/HE1HQEM86N6rfQ392LX
BVN/MUz+QnyOFGS0NBrcmp/nunmuR7Oakw78GYuPNbVHcpdzt0XaquWbqgPCP6FiO70L+ahOZ9iW
3LN9JAgH9JdbVtzLx76KwEYUH+GytWbcAef6UGpkeBH0nGQJHCXB5w+/sar40qX5fCeJhjMEEyYW
54H0G+wHZ/O+aSVy26jhfxdxKrpxuC2HcfF3hPK1SETmq5thZVka28Je/jhqK85s8EqWZ30pzgoc
CV/5edHvRKl9btATwjVz4Zz9MgnO1ndhxsIaYFy5HnhLsgD1k47yxEQ69OPQ6LdjPlQeO/y0cVdw
Z1toJKNSvrx0/CKM17bTFzum4Y6YjJu12Y1eXFsdtobmLCg1EB8OlJxm0NY2E9l/Fi1X6J4zkcgW
+I0Pa1asfll6oLMj9yCksNs0CFPS7P2rIf0hbsLCCeYbJ+UGetoCn/FQkijqEkLaY5D0QdYWN9fF
N27PAn3U8RrkvkXQe34UPTSsJBso9UhcZ+7N3QSE4DjTs/otegsbY4aPc2NOygpgDm1LxQdcpeY4
u5IRuaNHnKWWYK/M6cA7NsFLaY7g4x20VJcpe9+wtO35pmom8LR21jKpqjA0Ih5y4i3V6TXZUdab
vFHsuP+soVzKhBxvg6LVD9cBDBlGJeQvPPM253Bs91hXgXB1nL1PljfXASwnRrfYWHXtEYa2s3CX
hzzMOf1be36oppZPJAlobb73jG4vHVzjJ1ukRni89vaWUU+IxuDEopwrHopSDU8dEw4Ls1QZ39vq
1c6RqJp7qmpt/WYoKd244lhXMfnZ9JfTWGsZ81pfb6RbycPh2rYwRoOdOmsSlNaaHsdlAmBQkW5R
J2T6BrUwIHLVH0s+b68+a/eVui1UpAQ3B7SoQVRE61VlZuVzTsiW3b5XWxQg5567dXvQZ271OQ9e
Ojy6pGUuac5V5DLaAWIbNAqXC51h5cuVs+h+1OViDvFQ2jo96dZhh6BnEU57C2yh90yzcHg/Wu40
J5Xl9E/Qn1ZoDS2VuuhgLVgcFo309c3am19KU6zzIROD6950hhOkRwNbYEhSdeZHZLxZQUPaoGX2
ZLdtONjmNrf3pYYFsd8kV/m7qVLrEoNkJZrNhsQuojyFs5eMxmKiueL4b6AL1Dj3q7TzD/5IZ/cH
5W50FUSqRpKAmYOi84YXoP9YsskfI15HNvWF31yxC6P2b8u0cL4IOxQvG+8efTjlahnOxfX4zibg
+Py7tZJQD0JvbZB0GaVxybipGg851Rf2qSm54o/x6CIBJdSPkkdgqez/0YFDv97QQgmDkaNguLhV
0XxKg+zSscbqE0Zr1Y7FYeIk1TdWZaCLbxo/5M0mM0d8pGbWmxcjc0d3RbJL6QJxWkiDv/3NQiW+
4CxeFraSpAp++5liEtmFs1yGalcEU+9Es6+4gJlWruZztv276h4o4LiHQgfLsl0aa7pZSu55iT9u
2Xz0ONMmhcPGsb5T8vYgWzK7pIwaHHNx6gf0uIjEYPFlVzObUZKBLh7lxeu888yw9rd056qLcw1N
dVeR0/Qfxy3f3GdIeHO1W70rAou9AOV6eCNs9hFcxG4gSVrflAHbf9lwIsJ0ELH0EXvKSK3zorsR
Qt7me1HuuvNNt3TW+DRb0/LO7i+rEkBmKViyadJo+CJzfvqyNIw7vlLVr36ZxK/M9eYPf8jdh4HL
F2MtbJ4/uJgAbM22D+tldl31OIFFvAJr9cyCANxFFvukBVcQPezOdrllLj9eV1xRlY3w+1MhXWtO
6oWF+C21dwt/sKkgoLPacD4YwxAcGkCG6oLWyeCEzwZUBV9m9UaCjf9qsL3Ec90FNssoci4Zu4hO
jyIq6RCgp5wX3LusvlEEe/iGZneLL5KACCYxQHEgHRBH7SUHCIATupeRVmPP809DB9pj5CtG4Nyu
UyUtsj9FXLaFN4nEzRAFsy2LyDMsu2am9nkMk9SU/lFISW86VzAOujzTS3jBru2ZsSypFDgyNKdv
KA09U0EJSTDxcBL+9VwY1D2Ploa7MWm5xC6hGO09/FyfvTI1NWYEsfXOADragQ2dXb0eq3C0tnOf
NeVwhdUwThheR89rsU4kY1aLnhLW9P5snbcqdZDs57Y5SzR2FQuq9Z5CA6J2pJywPvPuF2FkZJJz
uwRH9jcve+B0jclMC6uy3tqoykOgNj5ytRHVOfpglE9M4dFWacVPzTSHhrXxPp0Lx2Tura08xYM/
8k+fMliM7sGo2WZGlTW2994gNvqzMR4G/PVlZcZmAc0N4mqp/cjoAhb6JOj0ZSb/o2MRVNkXqI1F
MU6P5avfr0z5XdWnA1tq1pqUMRfWLcQq44t+NP0LUwSMudQpqx/TwSazH3SAUjcvLm9Z767rHcn+
0LrHe4sQzY9FigmSUrnDEtDn1AUY3sMyMQHGdd3MHyN6hBUFTE5PQztX7q7xAy1R1m2rJS6lXChU
XHgeJll7dwPLy998jDHEzMXccBGUi5Y7zW4WGpPq2OLRFC4irAJDyKN9mLlie039YIfDgnJVBdeR
psItuNOemN5Sbv8NiBzcEdeFaX+fgXdcMIaVfMAssnz73HPWL6j07qNvl/a7div2NYWRMvyEiKz3
5ba0TiJl/Ymk6Z/KeSTIOWWB+zl7jvz2EUHrndsMziUdBaUkbVVZT2Lxq+y+brWBdjjy5YoLFLcv
wBKlHXdkzblySuV9ufBLjYcutAdzV5rYoI5OkXo/AVBcFRngX/fA+VvcT9vUMIatVn7rLTlKfc+j
IeQCaZjpzZiTlPvwertDTU8LoAuyLQnOF03P6lyVaT/vTA3A7VFvhvDvFyh5/Jmen3GXuikUd0Ug
zrqwOfG32Cx7wLQtJAW+qw4waub41r0NStcRWFMgW+2wEzNkdNuQ/1h8hacdT0AaAbDHDO0eQ1dg
nLrG8niP+xx5RkkHPQl8kDgWXL+nqFVIW7cuuCTCBHUeRlbhW5esoPdqv4aZ9dAoU/yEZjmEPFDX
gndK9s0tCAYQLpKGih9XleUvkLs83sG39X85zkbsFAbZhd1A8HhLBncza/wGQ9G9QFx0MHv2rrT/
dk5V6Mt2laB/8pxa+i8d6LxMlMrKLhqcZimjSoX5H/ajSrE8H+lTaSQT8M6vJlxXWbist1eNZojV
OBe3GtdTgb9UNPkva/QypoM+c7eD32bS+sJeMI1JjkC3vfI3rgDKxcI1J218ZE82IzDlt7nGl9M0
gcKwAqBmD080cGOjqoZVRYPqV+fI74EYOLltAC0z9Bek/x4q5Y1yJVcN+KqdtmGhhfxn1zvU2idG
l/GFQOBjAcfaJhsjVyDe41NIvVfoCsp9J1Wig4tBZazEVVMySYJwCneW1blbpMxVgRGU+BdfAvaI
t0s2dE0MEafKoqrnQXjsdRUwQU2dtR+kDJuYLi88CSVKT3MHM6ka4tTNgc84HhS4XdGmmbELyB+q
G2tac/2adVaK+Wle0adbJF+UNMg8knnvQ1f+th0n6GLd70kAOLxnwCF/VXCQqa9ig515ozqTn8uo
Fqhdt2uVIyBGZtksbcrFrAm22JWTZL9Jh7SVBFzZg4sCxS2PGPSa+mKAgkZJcfu1SamzMAbA9uOA
XZBJKSBE03rCgFIXBkICpWLuu+Z7s1pyRpbuxGNvz56ucKJpmNfcZYgw6gaTBR6s/itzdDHcQFvq
e6igywxrTHZL/cUoMnX7bnGLdw3Yv9yP0Ka748LnA6grVpF4YAWFYm8s3afYaiLsJu+Jn8yYddQ5
pOpM4YSbZ9R/z1nk49rM3fyWw4scb9faasYjPj8gRfW8pThMl7wR1mEthftWSGn/9HyIVaTB3C2x
bKzqupScKOXkPevZ8QiOw45nlaGrp5ZvIghB3LRzvGyE/C+CM/uVT+/SHVKWLN+Vp/L0TC53wpO5
9vV6W1Tc905p4QGj4nf0Ar5RWGqiAgo2bQ0Ol8xPtcjAof6ZUEyUYXzOBGcInc2st1qOj3xaXXnn
QGYruNSmwytGtg5valGyDodekMsjhK4AVdbg3eXoKNT4xx2BqmNd2loPL0UGxBKdo55uwEt6gYxI
tPn9cbNa12AAnvLaf8SVolAlNsf+SpF9i0QUjiOQd2peYJQMmSdpVve4X0VdulhHUcVhakPPbbe9
40/+W5bbWBQKhRlgr0voVOjQXjvduFVYr3tPYjDfDygl6gZ0cFEfU4dfJ25VSUNzYJTFHJvL2ofo
c1Tal6De1rBPQnc1xoM/EBQ4YydsOem2AZC28tYag5A1srocZDeHhzTEXvUO4oUBhuvP2h0tWFfZ
GVN2bcUZ6NuWzUm+yYT9UrAluBwVo9GK4LlTGff0+1EMnk1UvBUCo9fQ9beO5eKH5K0WxXmxZjLK
GmssTxnynfMz34bSfBHWcl1QAlMTzBpUrqZW23oX00gFzJBu0+RPA84yuJTdaO48DnQDjEhAAgqi
csBXL0fPUnb9lnqd1OeGyyn6jVZG+dha6ZpzkbORgBqrNdRr32/I9PjeZf9pFGwJH8o2bfrfcDOk
eQmtYiW0GLYLxDyzAZr7N+82dkS7IkMPNxnHFCq1NTsL+765ruvHfm7M8XWUtm/VxD4cgKM7bNAD
aFUpYaENTTCViskFcmhEGrai7mBjxnEvBj+5ejOsIRuqmCdS2sdQjdvxhc+/mODsiSocJohgi6Xu
HFILFTjlCkOQkY2rxDSE+jjFYW503amAcShv1srHzbG2bYdEwR4/+NvkMHBfIe0L4zR6XMMeN0LA
2Fd0Wmbm/TZTM4ZDpN/G92YoTeu2FXkQxOmW+3BvsYnjjr/2FrADrspiG9ZzIz1ZlmenkT1tJlNY
wYzCEW+kXUxzQFYeWgek+h0iW9dcWFm6+avnY6M5503Wr/dz3+DYq1XYhNeTz7qoTYCu7sGcnnKY
YHrnoZHybA+LAjgONLEj918WhzlDHE6QDrMiaQbcgjvBpeirGlp8g6DJNFob0i+MbYc78DDxf5xH
wf3K8I9MhtLHweRiDUgPA+hKZzmkM8Nq+xwWOcrTqRiLmuZ59iCW6j4DkTd8I8sK1+J6DlqTSMDm
Tt34OAkxWkhJroKL8HtCarHZEKmyaNcv1Tdc/vY82jwx3EBHyXSwn5cBlWwxMG/L2DY3oNR7inky
E9tDvvZVMqnVwwjatmnIFJtpFz9A3wdS8/S02AdyGMsOPHFVZGrt42ahJ2M9ZMMkwzyZhd17T2ma
ZkW3Y8UZ2P0Jg5i7PFS2JTgqJn628Nn28nQ+duxVqOvwtUQWBR/bwWjug8PQ2MVvXY6sgXMhxeNs
b+onJw1Dl18xu98ca1R/uywJX30Q7B8hJt1x12InfinGIDwswty6o7KM8sPstPtKm0j4RoNwNhGE
UXAl9h0gEhSxgfLnhASRSXolb8Ba12y3/zNV+k8O/p+k538WUP/vzP1/+5//6/8ugn/fftfPQ/f9
Pdx+tv9f5PBJtv3POfzLZ9P/19g+f/yfhnDh/8ujLJhIKvta23ZJSP3TEC7EvwSWKZ+rNrW1wiTk
/E8C37L+5RKlpjWcrkLMFiFRM8DZ14Zw0/5XyG6e+Blk4WuoP/h/SeCb3r+Bav8nAGqQFLwiAJz/
Ht0rMzhF3WhUJ70RSvHsTDLysf78qJ1sO+QbuZUdQ4lxymdjvLWRrqq4qDc9nTYE/iVyFyw/EJPW
4sftndzCKNbp22kNcZI61aaySDGWPi7scGJKiJ1TtrB3302yG97atTJBxOcNa3jYrxO+SG2tO6mW
qo4geVbgMTv/VbTdfCPKwottHnV3utDeEUi/yS2EGYGwUhti/EobL9CRGW7m77YxuGS5G5bkxVkK
6hbwdbPnp6NQmrP1I9g1lIQ5ZhZpGxo22z4YK4YKnrYFK3+kw2K+JWPJ5jCr5/rRUIbVc+djNxWW
JRUS1BS5xq6wYK3vqK7rL2aRdSe2/7jccjzHcVAwd3gKqQOhP3hdg3nhWRt4hrebmcQe8P6Pz5Xd
57/xuugPbvnzuQp1f6ZA20cv2MbX5d8k3slWXOYDPXL+GfBUTzrjih5NRuMlvBiWxp6/Zbf4rps/
dulZtC173XBw0FQrMj69t0cYccj/sFqdAlM9+cBGDmQ52311JXDhdi48fSx7CJ058tdTjTmKa5Fs
8YPlqsBnJLBPwO+14JRuCz+/n5/bHBC1Z6Jtc1qIMzrGSB5+mtpnFGZwLSaJlg89buqWdlvjkKW5
98EcXezDbCg4W/siAihsRE5VfTAqzHDPw5YkuKwvXC5B1dGMxq2BJhZGuzC1Igx8bexOZf40csCW
UTCYXsnpu1wDV4Fp7kcBYrOfx6Dej85L4Ie3VkYNCw7CEmPwGj6onF2mDDOA/bU37rw56EUkPT28
APXHnV7NIa0MaXDEjeD8pj1N4j3vl8+CsOBtyHzxYFGU0oOeETcDg+gl6LsTd4rg7NXldquRe37T
/FF8aU4W1retmcZ2r9UF6c7462P8SAzHmVeMY9SJYmDFwSyFEd6sA7tyesuDP1XG7X43djDv20xB
nRr8JW64Mk34mNqUxMqICdCX6tYbOdUoxWKbXlEbsbNCIyw4mHGcbdrNTkO+GD8FvQZ/3Su3dvQd
e+Oied00zXTpvrKt1OFr1l/I65OvRCXeHgtAVHyaWdpXB5w0+P9Dl62PqgqKoPP5Y2XsfBNEiC6k
N8Q9SpnxjFZhs+e18wdZuToBr1++pqatX7bSZ2gBdB2IYy0tO16asH6iVml43Pw6eDbWVnwGfJJp
wRaCop5Os3ptq/AmZS97UUpJSH0k61QjvHsef+4Ib3ocjipc5puNRUu0sUr61cytF5cwju8ITy3X
yzTxNETj6upDIUYI9sus5zgfZh+mZj/frsIC2T9gPrrGvB/XoMJ5nc9h+2kq/+pIa5yGAckK+Yj1
JXZvJLYT/3bnbqgc69OcGu/3SJ0D/k5ne0pL00hcwmOxJdiZc9Xa6iQIM3nEhI4ZUprdg079Kbnu
qq5+UfedXcfM63slDxW4A25CXFf72WHdPvmKTgUpgmfAlHrPpi1MAMIGv/u2p5RrgU9LdC/wMIdN
5Xmzivl7XWD+PLNF90+2sreXYFTBLzyMvwDfJmExAF+86GmTt5vo/DbO5sXgxOffMixoyCO7MlhX
UFlwCvnLwzAgA65TgNvSM/5iDHpI1Zo9k6Gay11vAQScaU3YYnzWKFkpfbRJSYvbkz/0+CVrm4l/
ds7tJK07axyc2Ber3k+y6O8L7D6PtUWYiVp0/4DvPP+GvjI9kFRrbxFKrSPItPWtGPCh5d5ktS9Y
ckLScCrLk8JmJScSvXQmzSPb0EcBgdUow87T7NpZE4tB4y6jQdfZqcoBrucd5y3eDN0S9t3et8X3
X+DqDg5W4Ho6FWaQJkjAGLLYV4sXeIjdafLNYd9TaZ1kqciPNM8Zl05U6wNkZqB/HuQAClNlf8Fh
tLyIKs3PdSHHz75q233NiXVH4ZVMLN3zJZ8nSbcTjNUnW+N8JVZyU02OHdMZdZfjsHtGHjd3dVF0
97Y10tOa+xjl/WbefurWmi7AAXjyUo3TJtq6ZiFpCL7VLo5wBFYjCkfmZECS5ifu2fBUU5J2sNrJ
ec+4nPyyZq+/kRUfNBZ4InjJynJ+yHTWnxhpB1yBo3HgySv2sPLFXeuV8mBieyGUhIpv43Hs5dlk
xXiYymo4jq27Hq8BJDJLSwdROMhfTQef6qQ7/YwA6H45Y2ZOfN9y60U5pRXDckTMvt5OLvY2ObdC
q+17cno/hKgdNncINkMMYdaIxZxO781iGwcSLdaHXw0bKeE5d3aDpZw3/ohiMwaJmBq60v0P6s5r
yXU0vbKvMg8gKODN5cAR9GQaprlBpIX3Hk+vxVJLU93R01LrThEVFVGn8mQySeDHZ/ZeezlXIsbl
LIOmgwol74KlUlU/LFj09KrmVCvKd7HNBy9dScae5jq+SL2Q//QVNgGWIAYTdUyFhg23HAPGRCih
SZtTZA8kE1l7ljW84nRYt9OythcplsSdObXyVhHa/HGqZ+Woq5W6Y7Np4PRYGrpxJSX2yOoXYOTk
LmxqMV6JEaGFeBDxhH52Y7s8KBNcNvQrA6FPzShIVzQZmmbXiRnfUta4O7A5TIbggDFhxADnzGrB
cc/Si/iwUo7u0/xWAefahPIO+GJzSvGD7ofUZOBThKx05lzhfen09mKkSzPahlaFZ63s413atf1n
pSRktgwUMfQ5+U+pimw8+lR4ibpJRbiphqdmyFqXEO/kASJG9otuPcUZAYppceRWGHaDvGXVj/Qe
JnzqRvuVgVoFMn8hTCMZrRAxCVYeKVaFW1SkxlcMH7KyW9EqPlrE7Z4hLCCAwoqVM5INokhEYdf3
mX6d8VYiIyD2e6tGRCM1WIICVuDoWAbUYZJXmbq4l4bG2uZUb1hjwKaTizlu8HAo3pgp5lZo5fiz
qxcBSbJYoAg3C3FfF0tKRgoSf2ayhXKLUR1sEJyQzxMt0THPjTAwcjbhbASU4yxZ3baPxw4EZGSk
jsXEOcPJnDOjD/Wa+1fTBBdWCLPyIk6XpyEsmx1h4eZBaaX5oc6pNGoexiiRsSpqBKGdlW6Zrzza
yu3CE+fKrJKzNYSDBWm8wOCbZoO0I68EOUepttOmbk3jUdKm9FZYeeZnfcVFjdOn202yKSTenM88
uUstzd2wVvsGajQiQkzGbFuy7j3Ow9Ht1yzazQP1mi0TO+nT7JtbFRcFCLLBeI+hMzytVd8/dnTN
gaKX/Zc6g5Nhozdv6yUVuMVz5WPVmtw3NYPsPnPyVqa8dsbc2RUaJcaIPLfFo9p3UyCiuNvFQBGY
0RvK7PcWSVgG88ktkpbpOJuL1jjY5cYAdDRGcEArHhaRHkh/LKbf+SKN10wIw7elKCy3klXziAqk
QZxDIOOh4ml4FoReYpYVqpdEb1GEJympnjbKUqRKhmyGj5kMBYBsoTpzKBGVDahmxrnNahCDMwpJ
mtpyMxgbRGU04+WIGZ85k4iKY6S07psh3MZpPJ3YIlWXehyRcGjsfGa9kY4WOj4Ua+o8k+GCpoX+
QZdPoxHJfgOOEN4fuQ841bG0udVENJ+FFTZAMaDBa78rpcpSwQcaZZHXsYp9FbIp9pVh0S+Y1EN3
lvMxWJchIZoTQ6ens3xl560oy23UMmMvWBwRtP35hNx3sVzS3CIcEWm1h9SdI0yTOe3zcVmcmsH+
ba3lxo8zEqgw+PA86alRBS/OJOlaWBMkazDaTkm0SJCy27uKrRolxPmhl5PMCN+8Msb7PDe1d3w9
laOuSepZlp4e8QtYfiepyXYo5NRPQ7M6M5zIt1Up8h0SMMvBaGjc6c0weVOCOJcTVpi/tYwoA65y
llXoe1JPHgbrYOaduDGxyuz0drVUBzArQW365AirNpN+UIeIUmUiG0MxqOJpvDC0ME7kSdxJWyz1
vSjTdL8FUVATmlhkuztI/lNh8oNSRK6EQOPmeur7dPqezbuqEhXeVQEv4eSpav0YQ9Jt+mHQbzM6
xoOSzaQqIrr7IjwqewgRZZ2xxfB5i2p+0FtEsKhccnL2eOT7RShFz7kQ9T9jVEVXngNoBae1O85j
2X3idVB33BXabz6DMDGp3a+NZDZfOfomfCSgNFzRuEOwITEZN6sTUAhEbHhxYbOdua8uO4bivMWE
qZQnKN84XyJhVfcCON8z8gm6m0ng/kOLVTrdakX+QHWGoumehsHCSP8ataR805SoxWWra97YIVVZ
ClM4LlI/nlKSuG9Gl7M4xw0o2ZKK0W3QUXg74sANKEImYLJ+LxXoVS+NWfHNy3aW941FIlNvCALi
RM0kITOt1meBB2jmwSSZApLo4m9T4wK3+dASG9WexayqRlmrCFXv51VfPLOBJZPWCq3nsJINZANp
vzDjRdoM7GDRnQ51H21frw2/tK1zbwNZGM5qlpTffC2xWznKQBuNRLgPDQmLkRRV4kFetXvHiMMS
XT9yfanT8aQkVIDmXPQ3paC3igYhbUkyiNH6acu8j6s145CpCb+pW4UEUKGJpgfkKwzJWlGoPas0
GC1EM6JphRjcE/pu6Shn9NaVKBi/izroRwQM8w6durnvGyHb1fFauHRD0yVHZfDRRCbmOCSlUW22
e1lPVQ+XcsO5qcPPIERVcbW1q3ZVrY7nPimaYJD15kPWBsPHmwmVhA4MT3Vpeetaae/8bIWcMjgS
yA3kkHDKqDkS02YckeZRxzED9DvmGWeW9T3pXoT8nYGCsLFtgZYQoys9Ey3QbsiqZRjK7v6R3DHx
gJB3Rl5epY0D8Ng6TnJb7mQDvTG5VXJO6Q/JBrITV0uebjUaW1sjAvbHQLj4jiMfhfParRHCzlF5
Cq2uI4WqyB7Bpahuo1m4WDRp9Fe2UDcFb/0v4Bvuv8iITwvxKQ7MJm5RUyveJyI6oEThF7KFri72
ulSkrskY3MGPlR/YZqUwDu7XlrVa2l4cixWaDtlds7iaozPUC2NpTETZXualbNRZHHwrsZQbrT8p
c0kkBLM4P7FvWB/NslFB0wydX45lcywz1BO6Ng3YGlM2xPduaTtapIJGEf5ZypDRiVA63cHNAzGW
7YJjJW3fDA30g6eiGnqLmcDaCXyVVznvsHKVvdbbszmDXGiM8nXowkfyOamDGmk5EnTFnizpZJ7e
qLQDbja8cwRRdpmj90vMYlES1k/DyJ47Mas8QZml2O/1QbiCZhGOVdXVL6MidT+pUKrfcXZ/0c3Y
4a6qxNAXy2nxFsxqjohRgbE2qMmlXla7KK3dLHUxgs9iQRHxx++NLbne33dRwcyZHuCbEo4akgCS
ihgG8SBG67nIlf7OFiZEaIAHcIo7QkbHFgouO00/Io8ZULaeb9J0GI4d47HTyOx6dpVJxI0Z0hcz
mGjUjpHSxE7bFJv60rHsRKBUmB0nti7tRk0hpw9PdPHYK1n0FmdVv5ubfnS5I8qHHBzvt4GNg/0l
ytUDNhlWhW1NCoWRZAoBxmNu8vcbmbIgHI0zu0B5A2kfVUJmNJ5YSy/RXRIYqmX+acpTgNsn5E2o
cGr68zKGWKdjUTnUC+dBIJbU/Sm0psmZ78ecT4VqbnvSuSdPnpXme4iL3nBxkU5sB9SJTDaGDGmw
zl3kCpIUJYirWgE3cChaQUFDiMhJmB+SBtU1AgeFjzoUsKOkIDPtNktn/OAVLgnS+9oYyZwEKokJ
CU/aNmpfDd4XiXHWwJoqHGKFCaBS6LZZJ1DlyIrXix0IBum3TrL8ZRJDw6lQHZleEmVCb7dgmn50
gyWtTbvaHKc5Ny/K0CWSmwnJQPIxvPZXRoPIqnQTDOqSyhO/RaYTKcT4lhc4xwrB102HQbRJED2D
btwuRCexSeN8pX5pwvGCJYsLoR2lJ4WG1u/KUX+OQpaTEiugvSZlxQ7aVUzyaUzhWvNMOdUN5igr
UYXR7tdEG/0S9bpsq1U1vciMm1cbQf2SI6o2kk3ZhBoPrUlJn/K5DNHUMXEbvUHvMFBD1D7IkZRD
SME+QtBpNl2zkWXvoE/dN9tJBlmpuaJtRkj6i9BQ90hp1p9gc4gOhtPhPGoWD/oxjM0AJpt00JlA
seHux+FpYsezkcc2PhWTlQOy0RPemsyKHWsp1mstqeN1jpuRT7pqSgdtVemnYwdnpBnn/tpHqw5A
Hr0iSjMLabeVtPOGBZvoVgK4lB3bXMI4emaXnYAbC30NMmxbM3kC4+SosG6GXBuRZKyPcd31qA2S
O6i8FITfrq2ss9gP4q8Y8oW5LPbfRcb8OVSEBSvgwJ3Oy2EyI9bmCcehsgUHUKHT7FgML5G2vptz
XF8KFLw2gEDhe2K+63XiELOXVuqZQ3/KH5B46m9rImD+IbryDQN+zFIvI1EEBM1R4TN6axhdLjYH
vGSD3ELLJU2LuY/qmukh8c4XKHB3L+hQKLs1j4dbCll9w2cwumGMBUDETIpACxgS2gIArnZBoFRn
A7K9PwprLVBisD88JJZPmj7GMXGdFxf8adlXrpQqhwGKi/dVMWhuQxhf9jomqq8OsCGWKZufdVjY
dpRI0znSCE2LVKYymZL8YmDyV71/Gg6m4AyVRVulb5RR2kUCDU6Rvst9knxbIa4VSHzmMdXDiLkA
OXZ2NjQFkX8hwLmUBvfu5ExfOqx64JJouvD+DcgUuVAy7daQ3cWMp6/L504e5x1phvhWZ6Ep4HUV
6l1q0DVbuOi8FVI7628tKgvOgDAXzzwqU1zCoAIPlGlI/1hbTnZpdopL1Ni0nXEEHgbJjLd0cHLG
ElweFj7bhkjDlO+AsATHsWYoGEcFEW6QzUQ6hzax9OZeiHKqPFgbvV+rcv6axlry3hrR+mhEZfQ4
kB2MBg32xtLoAs41EHDLIILJS2WiQkVrBvmTyQlyowUO0hDPcc4E0RiekF8Y8LDyYt+1WO6koZXI
f8lW0onNtsevjw+x1PoeSIDMDMoyZIgGBaCCsBYuCPbLwEoy6zuV8vqkJAjAKOcICYlUktpaCQJM
OA47BgfVqULSepNMaPD3qEQr0Dodo0w55rc6kcvnGL3xea5XnojY7i1fRwDGpH0QpA8TcXmgKlbo
j9iWXxeNNqWX0w7vxx8GvpLQHVuKdRmVYfqo81RwNUPtHguSd0+0BGgaowGNvKxCXpgKjUYozbwY
cNERLETxkWti4pGtRr613Kaqz0Kn2I16U12piPE2xFl00M2EDrYzKpxDGIwfahE7g0PQUQUKB408
RK8aGFKjy+SqEkIXuys+mMk1ra78oF7A5N5PAgdfLo3mUy7iLApMvWZ+2goCcuC0kgIsbbrImkNL
Gkfpre62GMZ0YL/IskLo1JxljIYo7bUrifhw20mtiDSiCU83scSBu605X6n0agXReTGLPMR18vT8
XooxVLSpIn3gqh1uM6MBV5kNZR8PZfWFxHHwZcTzKNWHoqE6R7+NQlQdKS8MxcRSuZClbfq9Segj
to22p8vtislBg04ZFKOQGlx06Nmj1bcRCnWpD/k9qxIKTNIJ4Yc26yJvTb+KNGqNOlluihScKqbl
7EXjHJ0qhV4RIonMV9zDR/vt2HYE4QpanT1VahtKjipY1lcfLqPIaaMDvmhHQuICFGEQMpSSA+zO
QsSXaWGMLpxZv2/OwkUxX8YUA6mXd005B+xRw01FLmK0x2ETaq9WH3Mo16vJ9j8VwQV19yEAOhZh
rSDH4EIhkTDBPxWDPQOo4UlcfoJXpmbxk7VxnD6w86jOfVsQLKfiHcDALEYlS6A8nX/EuWpJGLf6
rvbyrJ1aqgqUJuxlW151XEnG1yzeU9TjmVG72ydmoThNhbQ8EyqyydHkGw+CMIjwW6hqvd6Qqgbp
iKEikzejVtqQdp2yWYMd6iD2VgPeXlaXIou00urqaDtDp0QnpQ/yYSX/+Wvql051y2mUt9Dj2l3b
LMWVnokZuo66y6FMr15Kw0zXPduN+qGt8/R7xQGzwSfbXswV84UdrQE1QjvbS0t3SB4LGMcJXonP
TILHmck2D9LDMg8npVbzV1Vc0z7oTGUqXOho7H1wSwIZ7syiRgrLHm31hQI1kY3tjw4y00eG6BDS
bJaZzNRQvaSHSdG70Q4R3e7JYEof6OsbQF0t2dwtxC1fDWVMXIqqfDCoUNyBLD1PIUXoFGFS2Bsi
Fld0OWgAW51BeDML406tM+u3HOCR99GcHPv6TjgzTDndQG4xXiLGE5wImZn/DmJRvEHHNkAQpgN/
mquz4t2T4xuOlUY+ipVJ/0xSHVmFlUJqlZLlPCgZVch7RI/KA6ti4/G+/7pMjDtxphLPjcl8mV/M
IlFPs26u3HhReWX8lu6mqpY3YSwPuySP5UAzhZr9mzQ/L4xj8QUs7U7ODLa2Rin6qs7UY44yqi7F
zOhrIjm/ZxstrtWtymxT3Bim12iL9QgdKmOH2zCQKcl2tGqqe+TLNW2+Ak4hEs6WkCl4uEsIXklh
9sgCm3Sr953sCI3WP5s69ACYpU2/ZUYkEVvRTbqD7e5OM5ataYf7D0hbLuaDz6Zr8lAwLkxJFf05
XImDdDOxL045VpbnoVAZ9/CCWCQIczqig84hqCRSKLs9lhY0sJN6lGvQbCXybS4Jk3VX3M/K4hoz
cCS09hCdwolyUYo6cyc1ccQNVgw5zJ9iLuvzQOqH5skSxEvW5fkoeH9IR/4pFc1/I+vif1OKhQaf
+f+vnjl+fH1U/+fx/0L1/vkjWmP7jc7l/nf+IqFB86LDlwYzrUiKatwpxX+R0PB/CNMxdDQ0Inxx
hb/z/yQ0SFtEdpiiQvyZrMr/KaFBXSOJSF5EiRweVDmW/E9JaO445r8V0Bgabjb+/E846CgjMb2x
mnFvjKoXWqesUp5ZFE3RffR4CblEpvBlYMe778tDZilvf3qP/qK1+jNV/w92+N/7uXd89J9+LsK7
rmcdMSIZ8Vf4xtKjOFWnMnqWaF/AvjlnrW8/wrx29UinuCCcvdqBfx3Uh6YPcr4Ako+jrz/3OnbI
S89asK7q54kcoUk1AxZ1GzMjxduhENrf+aHL/PmPX7v8R+7l33vxf8PQNqxhLNIoHvdZsp3Fn1T7
zJN3KjqVTi9lfgkurv4qpV9jPo1fEvugyF2ni5gutjWfrOUyWa1j5CfhLfnkv+6zjGpFC3yQ5MOx
F3ZN8cjoJLNGuy18GcLAXaHklB00uV313vxmbH1SfKxbRi9BeSzfO1pyW/VBzPjtBqyfp7mcW97g
ze7qYio/MNuxIw+IpJs4gpO6mVeeBfvTsAu788LMjg/pQV5QRntV+EKco2PI1D1P8nSa4yBttqH0
ptenPH9mYohk11Ces2a1J9Gb8hci0uFSgrwosbHh5hwgFZwR6JgR1aK75Lt3BprVjjGxlqAMsZsH
VBdon3XGXRX/+FoHXyA89WwIQEuiB2mUa7ac4V5UoWPoQd4+8QPH0u5bfEWd7oBdShFe4yZC1drf
mnKXLYGiBVId6HEgqcE8XprhbEacextx3Crjt14trizYAx0uHM87yhPn3vIQTyF2WqdiHBTgT6w/
Y3d4BiuhZTSMRyDa8FDsgmRVy9UesJFBJKs9hLv9TVCP94duv7hqe7bui2Vf2lUxy2NsPsyYkrdJ
1215sscP9Uv8GhQbvGGJTFk3Z5KyeMDBoGSrikj4YTaAE4OHAvH2xeLT/IRo/lZuOt7YTt8KlGaP
yess935jSS+TjqYpOnXhZume2DU5bBZgJDZuCNUm42MXjskAq2CPywb/3Adp1hhZ202uubxPsTcb
MBEgdBI07sas0Iw9kCXltvIvy6NgKijXt8lyG6hTlOyk67veulEqN77s01ZvFS/f5c9WIO803/I1
X/QoeSF5qZvss0z+CzL/XT34d4+lv6HHz0xP4960hr3wmF/CXbOTgvisnLSjsitP86nclUfpUvwX
OWrSHfT/9+5nTtk/H0YU/SRkZPy08jDcmlN7mR+rd7gDG81LT+2peFseS689mqfqf/oT/wb9Dzka
NgNu2b10FncE5d3WbbOJz9lRP5hnbZefxIMeyC/mSXn6x4cWg/2/ptn/u1byftT/TRzHCMpXmiWk
SMoZ9QBGeCyxVHXSi3VKdvNW3+VPM5vJ0S5uy07aNoHurX4WcAvsWn/Y8Wc+zdG225UH6wvG36G9
9OfaR0hySYAq5LDQAmYpOKSYoAjQWsD1uQ2wpMmXsWzJbL4YEjuJiIfYuVM1Co++kY1Jldvy0WJh
/kn5N12T2WWEBnmuWVx2kqknebjBDRY7zuFU+VewHDMulQVuvKO91gd5g5S9mQ/9yE6QNt6v+40G
pxgVycma9mF3QJfM0Iq10fK7lMiQ7O6GSXz5nQtnHRih2vqvDigrtpllXMUjHRm7V/OjeWhO1v6p
22Bnoo3Gz8ssOTtSr0NwQdLxSmD9cgHLyWZNsBMNm9Uu2vIDzuglKCE9lhKmW2sbsLWgmZiRFLlr
oEmJfFPeNMVuaH4sTt+q/rVes+6LXPpeucnlbyRuWyMw02D+ko/TXnhDjaUBIAHutimAf0TBAL38
R/wEOLxNfjuw1bnbfkWf6xso3TFlLGMXn/NFvCIF5NDaz9n7ODhR4bY0jjrAO5oAKD12mAcifPQQ
5pvHBdH9GpDkvpIT/tsgCpoba39LvT9HFIcPyQq6/bKHIzC96A/ig3jNt/GT8jp4mY2BglsyP1bB
4DDKufXuN9N8V/dx85+tC+++NHE8+haKOcIvuVZkt+bsZUS3VdzczzZloB1bb7VVZ/Xl612E5Jge
6H0vOyH0Fp36AA3EZ1T4G1/2kctM10lcPiibhtBOHWObvzYe7vsbk8q7kMJlN6Z605GH3tbwQp/t
645fsd6iZMUFyMXv8uQGafeynKVT9N5lm966RsATlxuqQzt6KmMgvnlli6wgy0/xx9o3D/Vb+8ZF
0PBP5qnppl3dtguw3aoel6fmtYWtOdGv6JMjkjznex1Ajzlu8VT0T0Q6OPEZ869dPYM04q/yDfTS
YSUjPYjLo8ko/CpezIlH6YNm+sqDuBWu7Ud60q7Nq3RdzjjjPE5oTznIXuMwHHV7O3VX+0l34Ek9
CK+Grx3ub6bgxE64e++3Fl9Nj+uUbunHfnYkLcJ+AwTlD0+6329ibwka/212vmYPSeYh+05Zcrz1
H8klP4WPw+vYOjO/EhqUS7bD9Xr/brjmd+uOZ5Z7x2jZ6geihT5BVo31wGVg3SHc+gR3SBqwl+m2
qu8JU6HnRQWocHuymae8wKTxwHU38wzGGaZSzdmWbfmlP+6529Rv1qXVq3iHD+5NlutUio4E146m
WPe7x/qo449bNtiKC1fYVAfuxHVT4Mz26hh04wFE/ym6JsKtegcsexhxmMMnLdzpdyIPw9ouXPgy
GPJNp/hkmSaKP1s+rgytc7J3vLUBMik/pVrSt9KL9KIEqtdvVc02N3m3Ra97WrfDqTnhQ7oJ+/Uy
XccvWbOxzXUxCjCXO7JbWI75MmtJDKFf9JHMEnQbUzXm3zLeNKCL820iOsyEE7YSCAuy/cBuanC7
+aopQdvt1/4ikwTAeB/pE9IZI3flFbzhif593cySN827+qV8zPbRvj90GbvYmyy91canlb3rwovx
Gq3ZWycaAUvKMAHHCSC9e4qWXyCXZeqlz/kVTc5Tx0YJI7jXg+Q3sUzfT8opSI8zapVPK7bpwL2F
yQS4wdyOv4XX8Qkg4cuY14VTNc07sa4Hg7FkLWNslO+wOT54plo/xY/5ZjzIF/GynAuU+AP1HlON
r/4jeusfxmv02rBtnvqNqI+spRqgXjBSqAllb2iaIO+dMHmP8o2G2pCRAXDaPnYwtartNs5AiLgJ
JVT7gO3O6R/Nn/4bry1Vc9I62XgYTv1ZfdMfKXKG5VUV9C0Mf4yP8lZCCXYXW81wxT6S5DyOm2jc
WjLZFL76UH2DPBvLQGfF82jexPEz674XaSu8Frf+Vb0iPhNGFMjM9ilu8RNan1jRFcPGATDdUw0K
p46BtN/WwQ9LPyEmtOE9pPrEBGqM86GmFI706Gh136hrtAxIhVtPuGcxQW7jZ3hhXoWEqH9Bg3pk
xr4ujHwcgUNWcxqix6yHQvLLcK/0l0bya1xzwobOqN1TPbPY1A9o6c7NY+ijeopvcPeHFu2dUwxO
eVfauGOB+I1Sj7UCOgjGgW4E6HLcM6eAKTqp3jw+rwVXGDPxN55u/GrhQXWta/gVfaMhJwAmJnrm
shRvzPPsePDzxRGW7aj6YHtA+VBlTtFGZGwi2QoHhGIXP2yi4m6jSQ+rddX6PfJqzjk+0/QXdld2
kQ89amZbroO4/VCUfR4eCvXTUm0yYHUN5eeO3k5qn5HHMsyDYTgFWe/ks11ggGT3WLmahKpoP+ef
Et5nXebxDMS61J04uxVMy/WZeIknHpsGBUzvC+flxtl4NXpGbZ4m7JXhpA2n7Ioc8CH70M71q1K9
5+Du7OoleazOCkOayJb6G+vAatu584P0fuFM8nqnfk7cqvFq7FYa0OoYfyYIE+R0PJ0iB+Mnniu4
LubUO5UCt2cixuAFs9g+kiRYOqMjbheeehv0yBem0fkSLJ9RdZUfNSzVUE8AQoDaexoeiWbQyXJ5
kY7iU3OReZitDkt+uo4Z0u5iz9fpS1k4JmwuuibxxnyL/IB4Xp8LMvuqPO2QYtJ9MZ5Mv7vkCHEI
k3ZD2oTezh77dzPEvuUL8saq94b61Nb7RHWIuTAKb3CzLkiDwm0+VUZ8z9hOzP3wWF7zHwEW35Er
nO3sHfpOcsNn8psegJCwHoGI/xwfkNWfQBIIqHM1R4oC1P7rd/NiUZOh76jvhY0sg80HG0kwiY05
s/XFBz5mE6aK6PxLsphwksJs3CdhOtlw92xxUALdTK/CK0zjZ5TyPAEyOLquNcBeO6XdEZGlHe5a
2qWuu8mzq1Hl+JMw4kksvTuEQrxLFgVbFd6k5mPIc28aiiOKSo922pJe4cZ5c/X7R/n9T43F/nvm
stMHpt/f6n+DrUxj/vEPBmMV2St58vHXczH+yn/Mxax/ZU0DwEP+z+nXv8/FiH01VAUNmiJLMhMw
nbbsP8JdGX6ploa9QzeIbTOYHv3FWaZK/6qZ5A2aTNQsbMGq8c+Mxe7p4X/VEyJ/UsjUVlRd0zVe
Bbapv+4Nw15AOyQaxTFWY3AGhtpzUWI1AkPXiBmejC4r0EO4et0UExsk2eJaW0F9VpzGpizUzylI
N/FHjyXTPGP+Bso/6Mv0KTd4Nj4yK6zEAAWMqn9kdTdJdkWgFlABHLXrDgN7PVxA5GQlnmK1BW3a
sp4U+jzciE0qTgSMxz3gvbpuJemCnglLCqImvUMWLSRPeacBNtVAqz51HaiTi97LZXEQLDV/GPtR
FwkrWrHmR2XWXSHrqTegNqmAMFhLqxfSnZUCkOI8dAGpAppKfJFQUPKxxDUUDABTVyRHKWpZ7Ohk
nkN3tOBdNfmsY81o5yGNHklMNJACTABbvvVaMA9yKkFXhDI2cBaOw8hRH0+EcI1SjmK7LPvy2CFk
o2cZNXZfrAbFJQvWifnpvkDSvnoISIv+tZgy2TiRYJPEW7nVqg5xay1338wo2e3g4sc+JwxT/h5B
bcUDnQjTWUJJzhaxio3kGaw02gRRg3gnm1hvdYhtmwHD0UYq+rtBJ5XVp0nsjcY3iwitP54D7GuR
ZmKM0WqcW/GclbKThpMALVRj1feTIMqlTirVcnZL0nZ6zIAdfDUyBWTyOPTE1Ewuirax/Hu6wynq
B+DlBTNj5aCPU4ple46lRPRqmDb3sRoQaI7nhLCdECJBC6ehKqHdgbzglV4LRa/DnYpTGcJoIwuB
Maf0TFNFzcWVR/OeRzjEZGPO1MbDhS8Mj0VhotceTCOhJodxXbUXzawjdC9aod4vln7El+tC8EDu
YFtRsVJidWY39afcLKTspVHUUsPSF4JSJlldNgMz1mMLvYY6mOY30K9M3U4QqheNzierF3ucyI/0
pVQKB18XCs1wR2vpJ853sz+sErvUN4krQXmZapHSYSzbYmDWNN83rjaIKa30yjGTlWdkSiJFbtcX
umuFBsWsNpZhsUXANcUXCAkKKW3ElQlQzsdCw99QRtL8rioxMuS1JirtkTUuD+elNFFVWHoURujd
VaD6k4jLJrDChP1wOTPH9Wbyxqm6RaLWg3Do2KGObGKQZSispaXX1hxKVAfoLehnJX7zxZ3zrrb4
yOVcTY+i0aJowvcUmUvhkl0NrVCHgoiFsq9TYpZcVVPnlrzfEqg6sT/IjHHYsCblKGD92WnWizWK
Fr4WUB3J8mPEc6V99oY6tZwRlZaJkp0ivIqwsTej1pNSXNXarTZXhWQWYbHMjGYaBbNxjFkICqaT
Y0Ws/JrdUt/vkuHO2N0NgqEXLHPzudAe9TUx5828TK3yXisL3YxidT0xL5B29acQbhWtiNSDJe4L
a8yfR2xAgENLjKBejsYehtbahw+hCIyWaBU2fAG5d6gXQ0Utqr0F2JgecdESWklFMKxLVIHjcaaU
7DvwnKbHklkV7m5OoUAQmQoARiECNMyBVfWpEEqTu6dMUorqRNRYsRpdorzqZrVwMGrwZjbDghXs
leAEgXXaCEsG+XS9vOrkZySbZk7E5qmploUSFckk5oChUl8L1BduM0vzVs1iq92HGVE43dzBZUXl
th4QWCFBS/+NuvPYkZxZk+y7zJ4XdLrTSc4ytEwZqWpDZClq7ZRP3yduDwatMMAsetHLX1ZmBOnC
PrNjDXefkoiUu9fVIEy2UsK2Gg4KyfACPKn6bKJoeZAVljJg2sHZzfHFdkHVQg1jRv6oGOVy/0da
oDwhocywFxys47qmdgIG11e0WOYrI9ZwhJxCeKzKW08exhEEgw0xk+sw/y1RLJ8KJIwTJz0KdIUa
3JAv6vARWKbPpbMYond/9iKOazmDB3jxDQidJXsexchUHj/qZyjAnhMSUHO9w3o7uUcKIymYCnmI
5WPXODW5zBjw6mqeR9vn3tC6V5XG1c8Mw99nNuGoQ+lqoitUxGx+deiauWrGjCvbNHN9nEucAVhv
lT1fw64H3bsmJOgzFSV/hwRdh5a+0rmINUCbpH+tRODgxR87m/+VK19m2cS70MED2sM/QpcAzgOS
At8/RBTAkE/2kt+yrOcjmS3vhu9H+CuoGjaPXxxh6UkhZ5GKbq2OimayNZgqk9R8zM2YvUcuCIYt
v4O9DgNw1+soUvW1qcX8VZS0RI1e1jwS22BdiEYXH5uIX2AGWidaAqIL9gPWH/Ax50aVbfiq1GCd
ZyqRgIrgwL5GgH7HdYOB9DiGwun2nZVy2cNPBeR6ltYXrhzUsV4FBCh6Tfub8a/jGM+nNsO6h7sb
jzDQkE/feHQnEdFqzwR9F36DrnsbZpw6up2tqw+/ZO2MrnPWiigMDl4eMieDljD72CxhWVd4SiBB
J31r8ywz+x0pkPitrfqQpLg6qSbMnluvS1+zMSWnUKeoG5K8BvldFCBcuP4nvqD8y8E0tSX/z7MD
duMUznX0ZS8dt4x+GR+cKZ/P4UiiuyB3e1Q5GwgJ3+Tkk3zj0iruYzf67IgN5H21wXCJtpUM3oum
LgaSi8bYQbhMr7q2ZwYEnZ1vksj7t0p9RToNUO7KLloLs0zd84TmdvCKGTd9tKc6XQHv889juuA8
L2eEUbJDb4k1UKxYhAiPXho86DHnsewd8Y39jcUAE8UrVTM2dVZDFnw65GO4sUTiwXPS7NhknJ6U
WajwrGTwQBLe/470/CfLwejWofEwQiq17wVGi7pwGEl4dvBMSIzgRcI9GwIUMtbgWPJxwGD4kCdk
6esyf2oSRXKaoyY3P+jhIYepVS2G8tSXXnAY6AM4sxjTghTN8X6olL2b5whIE5DqcyoodGB03/jn
oIopm/YG79aJiOYBu9MXsnbes0WO9sPJwvIEt4AoT4gMTkLgSZVQUGtaRXeapOFHtBg4uTaBVWqI
GAHYjrhV1fIwT6SnYOZKJm4gh6864Ehq+mWfihrYb6O+XDP8imHi7iMtw52Xp+kB1L6C3AVPJwO2
bwaS8X6LVT5hWz2kRZqz3s7OtiMRCK6tOeUmsS+1YZIQyOJphlV17DxuWnWSPngSOn5jMZFa/LDe
d95YXVRf3h3p8V3LbZooeeKZkAwLEygKey8UWj5VadY+qD6M/igvSH9IKAIvXoFZuqsMkR4dz5eU
lkiu5ewWE4udTzKuqGIa/xbRvjcqZzzoqoAP334ioRTxG0/dq+/ckYisNBuQ5TvcJzE5MW7UWYHi
VCyjBzw1KH7IRY4a/yvmI9iWKn2KKPCizMCQEq85E16oi3fP1dLPOzbriJEltGpyaURUrDgefFSi
NjjLPF6OJV0BXPH1G+fe9Ml08G2yoc/jg5zC+xCwUTP4WWpwHTNUV0A+tAWTs8nwymA2WIXNIMEU
TiF+FkoCwTyV5HLiv5alzX6BGBPxl7P7atKOzL07WNZ3j6/gHOZd/9BKqFBAlep+x/6KNAvn8lc8
MzhXvl3AYmqbNx5rf91OhLdxLyHsziLYFCYOuQ51jIEnz3noNKbDZUJQN1NUXSuXs5vLcWiPkTv6
QxUD9rgsSHG5OkwLJbeWfVxzLOM+xKmQRooV4GD+adzjr44T/9zVWfIxAEflhI29sdKyvE68c6R5
0MVK1R2Jkoa7AMoXDkCJLGMTwNp0hpFuk3OxWFmOdn9EQxPuaHPsz2Re7N00DM4XDu3haHcle4cu
i01Evc1fsM0PkNNmzJVzey1KQHGxRxLSUX2x85tuOouleTRKiJfa7el+zDPvWASL/6nj7q2MIRpg
QwsW6lIRoBffDjeNVV4qjl7HSJb5zraDcg/fHEqJFapXCOvxPmCE/CpU89lnhbsiqRBueigMOL56
FpypTHkfW/os4kmuuGu1L1GU5geXNkncANTdTHnaPTQN/XBYjsN508J6XsPqoLIKgNDWiYJ7ZJ3Z
lAmL6bMfzY8miPOzmyUaZFOhecnLL4MXm1PhYu8D6pXylU8ibLybIO2NkUu9S6neuABLEec4SV7M
IO7IhSpEGM94iJ3Uec0Cv76VCca7CJ/lJ8vvj5JsCbFwCCtKc7axBOUjDXExbXy5w/D+zQM2H2xO
h1s9q+plrmqPAkM+61Yimk46zJ5EAH6lH8riSkJbbTgMwN6c6lfluYjnUs0n11DcYrf3+y8O5L+5
ZBC4iCkGLoHAaM/IT8UAhxunbPziTQjXnIfhs7GAraLGTc9lnlsHk8rlMC+I6t1cg3uWDgZOaFjh
wzjiwV0T5Al3PqDSkwBVxeCJplRUOqSJVe+1BLJM9A2AoL769Zgdy06PWwkN5ZVbPpZqjhn3x3os
uBoxXJri+VmmdfQcVb71iiFO7Rfsm2djE+2CJ1j2NBlgFcB0+tZZcfAd9GP9nACMgWMzckUOlgKi
ykxttyE9uEtzjHedbWIy+WHGsCbvX0Gv/epUEFElUmcDUkJDtrBKdLFxIY7xYcHIfgSuhdoZRNML
SGoQWb5Mj7RXlG9cdoev2Z/tpxD21jlTtdyisBePXazT01xxCMnvZYisDsW+K7ERemNZIb5OH4p7
wUdQJfEP38Hxy7TZ2/JqMrpli9lGustPQPbUc1X1t0qYZ9FmuEGHdDoH9tR8Y25cTmwz/UHYtfpK
eoZod0ztYzRU03vNy/JRU1DAlaPlVBfHPY0BrfXe0PG0TdwuvxYpy27LPfpbxxwI/Jmodw56YPDU
sK/AH5zhIKDN2ly0Sz/OTtLziBoB+CkmzM1TYKjIKxxKukKcH52s9Cc3lIl4pKC0gyaMdm9Yh0+1
7c9XE7egF5iZLK7D2hkBZMGfWK2xzZ7xZqqLoeDzSJQZtYMs/Ya2j35TRzLcBKV4gFYSbmNveatl
2WwNlBFWKeSEpDWPLNjjn6WlmhnrRl3uk4iQuCQrs64V3V1KueJII8WTynux9xw1vCcwGLeivm8q
OpigJdIimPh9sw9JX9yqQD/TxUXigDT+0Zk5I2N79tfSp7s1qYEh1FlIWljA1a9G7vWWbfdPredB
REtTl+H+OAfFOhatxtMZNS0lNHlOkYt88Cr3/spiItbC/m7sMDpEuPtXId/EykkHfUjbpD0sHpDZ
vMGXhb++PLKf92c87PPzEnjJc4g18wx0gbunkC0Hjdg98cuXp6Kjb9yVdcPB07m5dSe3gY3xU2Te
qqvs/haYMmeQkFg3qJbFi20TWIM1HCK8N+rHmM3LuqypDk/K0DpbyukIVdo6OTR+FD12BM73ROV+
kwyLz6AyZ+DS9KRBPZN/aH+Tm1BUGYFOBMJTXrT0qCcc2mDaxNEW0TKgV5NrrVpovMy8Xn06/lJ/
50vDLMxHadyg23R0curmqW1rprhcg2BEetl9+pao6OBFGTkOhM+fNk0RTDMsdwtCTnO8ITZG5Snc
3GZuh5PNIXptgPVt6NQI1lxdy1Nud/1HkbZ3SOmonzqIBftcEJC0PTd8Z0umUVrq7DuVIRavBWNu
hf+Qs3yVnm3iJ4fBJoFkJRhZG1+WjLl7DBCcgLkwumV+iRN7OKtR23vULIFPYrFOo0ivzHGHbUnY
BtcToR+w0CU1jBEF2hCybeLUIZ9vt0zEJ/voCy0l2nULKadcoNjhMwiKp2RKBNO8uMde07XzRkv3
u41r2lFHWq+aqeYOXS3S34qA9zZJm/KTZtP5atd9dnDIt64pIDBP7lQm13kueVOnEst9OZc7VceY
p0N3+EGKHpO9gOwMVNmfHye48B+U8427ktKVm6K8yVlBSGmvOX6+dUhv2GMzy3nPBoJlCoffbw0B
L1wZ6AsbYm/ZF5U200uX+r9Dz1kuxbSMRydGllnVBKb2XhH5u4Sey61DZdHqfr2/6pY5L5SFYWeV
OH51ZPktes7YlDjDS3+bSst6RjNFB3P0+Oymc/Iag+HG9lu5e9uo5cHEpU5gYdkUPWk4SAT0AOy1
izlb0FFe4n6ZLkFGXiQHYLAaSWsSYRoIv1qUz+xMyW4ID4ykKvf23VQPEMJ1dXe9pUQi7yCdLvVa
DDpLRodAI9n5HMksRWMM5n4KHhR1vt9nvhnfBOZnEt1SWoR5fJgBbR+Hz4Q/561l4gUjS3CXOTP6
VdiTpAU80mL9u2u7aBMIOvpI+k/FGzLtNcmuqm/X0pZ0YLnC3RIQ6F+R4afm0PkTJiBeXxj2qZ3v
nYhr7eIUFMfTcMrlKG63RL3wxlN13v3UBcAnjqG9+LY6E9/0nFHVyU4zvt3rDJCiKn+v5wl+qcAO
aLt3OphqJ07RjUb8CScXdzUVoSnmlPl7jHLnoR85bzqz4kRp+dOr39v5tiAM9KeCX/Sb0nnFj+GJ
H/hkKatHYX5WRFYuAy+x4OJO/MDXsfseVdzU4cbJR7vxBibqU3TU2kIe7xWCsbApx6HAUu7TPiaJ
CgKFnsruGa4Ttn2eTu6p7rSSGla0Dp0fhQbKUCccOiiELj+6YQJr2fXAWBuq3kyzXEjOcT+hWBKZ
kdYAevoOHG3/+El/sdKuXqMa/fJbaGl84YQIvFY8LSQRMASKBkP/uOziNKPYHd0NXgPAFlrI2p3m
eSTKP2CWmikRhSuKtOC/q4kFfWJz5cxSY8+vTnVy3yhy69mpGUNyeL0NGu8J3tsosr7IrXBygqX3
VaTN7wiyD2KFLziBpFC6lVM8zpRW3f270yvHiGalEDOZ1UvzanUkvVdB5efrMcxwRZGN2ZHM58qr
M+5Vuqj/mlzkH0uaHByXRVNLZPG4R9QZwDDRDp0kXPtL2TL1d8X33LBccDF39yzbr5NCj5DkMTeI
adfFNJwD7Q7kKRyQ52SA1paRNeNJtj/bMprem1iaTWvT5oZgHq91i9LRWkvy1I5xfYlcN7xqX+pt
I9QLGvpbw6x3V1vWmzu77kPoNwz2qW7jfUrgr07+E3UGZyJO0wOyjc+Txl2Utq1rBu3gl1EsiL1X
T1svRVEgWcY1iLjHsY64kTozDTZqGoetocDixU8z/4cQsH9HJ+DkRtj6SOq5+yEHB2906Dhctem2
OhITfpUZ9RTLnJF6b5txp7jsHcKlspBQZmfHyCR40mRSz9orQmJkmfdYusGdgz90L7bb43yr0/Gl
UryU4+KLVawi8x6mmD+4CpHkze6LrMpA0RRiRF1zC8IUQKDhtSYWL3HjON3BnoGXQsge92ndEfPu
CY/StKB++AKBtZqxQIzgy1aNKK2fHZLAs/YsSmHBFvPHIKNVdt09RaAv9h0gxyto8PEWiQAqE+Ef
nLIyQUWbtdxZS/PP9ZyWYiCJT6Mf91uSPO0BjK97YxBV7WsEu5ORXnIwgaYctHPdYyEQg8Mqu4wa
Bs/ko0iriupHYRfhpc3H5dQPHCZLfq0/i+/hxyOnDXPWo47eS8hAiijYTnTGvUxVzLqW9npnJWP4
hvMbpTYFnLjMMW4XsbTjzcMcikkKBOq5y6XhLjHwJgyzwFn1TyxfqNwrBMfZZqMbsQzRwzTjnBb2
mhOyxvWW1pqzndWuHIY1V4ZgiC50ST3kmetE2zrBQh1V3ZdnZPXMRkIP4+RTuOOzq2zVhIoEjRCZ
u+u9J1v6LA7EEErKO4MUCHF9BcOPFmf3D8rJXkNQTU9uF4ozgkRIjROgDBBXVfKArkvNZtMnN1PP
RH6hp7OIWYDtpd9AEuhR10mnJbdkMK99mBePVRKYB34RzkedCDlr59MAI8FF3YShULHrz9V+oEV6
FZi8ug41oVr8RtzgmVNd/aEonwLjq28ntlA8kTyml5Q+b7CxPowSgl0Himu9C1MXgol+DymYBPRP
a+6/y6zJ7lXJcfuOMJVGYJZ1/Gg0ziz3zn2ra7ZCMkEuM7kK1EC2gL7l3hRsFhs8YOtAEM4Rf+lA
HtNn0qJYNiJOQge/cZ5hToy/moLCnnkILNSz9jNwuIysbLehVrHvflKlOx653s2IkRySvCCnWI+5
b+1WV8fltA+QEMcV+GU6YeUyT1uH+BumM/4gxJu2BWpMUnZcsGKXd4wum19Y188MlYuXtIk4/weZ
kjcu9lpdyqLSH3PqhW2ybqKhrNYd26bAWzS5ydoBUWd+FaZHUbGckRmM76YeCAwvMO5n2fSQUQmL
qYYa9rzmgqVayqvcPnF+ETcPGNIahyy9GgTnwjh0XoDZOe2mL7wx2k2VoJh5cgect0HiGnvFKANY
uZOT741GR750psmrXQf5/q1q2eFRKqtmM01z+cQkrtxVk45OFmOw6Jg0ZWKw23R63lDV4v/oFVE5
jIUjf132MCDZe2ix4ov+6E2EvXSx/BPqWP/Mkom+IHwceVbhNDh2mvzVmrv4l+cGz0O9eD9nhkNb
Jx5plSj9J7Kv6JCA5/NNx6zjJSm0HHkJwvkiqgWoSCk6ebMch26ShfLHY523qr+4eVj9qegHebYH
l7d+4MY2Hq3Qc5/bLFKfSTxK+9indUq1fZfjGaKBAotj7tOOtgTV8KDGIV6IpMVNcMuU36LqAClz
v6WyMECNVDp1WxUQi6cJiLEC6y/X13ySfIjgLFF2tFFZ/dDFxkKRIgH2CpYbAFHqKXt4i4OutY65
UVH8y1iq55Jm8fRQgTJzRemqv84QqfSgFZ/rIp3hcZijZE+jDOKNGLrya2bz2uksw0xWGBenXgXt
DmNAnwDwT2hCpxpsuCXacnd8YM7ZWHaLPwxUic6d32pkQb8viW5Lzwb3vubgk6V7cLkqHCcz9j85
8lL7JNv7lLnLN5BmDRTCGLuUm7XwYlCLq2WE0tkompMTqg9aRxVre5Dz34CN4LVwAgp2sBXoN3hg
6pmQHXkMuDO3ZRz9D5vStG1gJQDAxoxJLq1q8QWQDaQH5tW/KreGPQK2n5Wrl+N+bhjVMnp36VsA
Q3TRduCjejUovyTdkYC8YZS/h64pDkPDcCobuw819Cymsjm5VUMgviu65mYmOo1JsNOCGef2puvu
xysQgl9VNX1HVNmfEy3olk5dg9PRB00RQilbJRGnXVZoupBiDptOapCE21Gf7HDw903JKzsOnHoL
nqI1XPvqmQpg5xBburqCP+QRtuixgchgyo0W2BYcTgbXhLfyWHjiI59i5wcxbfEzBRy3I2cb36Zh
1g9Bi3+tDpilNCUlQANVzwdvSbOblw3LkdnMK8duBzM8fY57PAl8xfSFXMklM8XqBygKMpH+gaff
e+0pHnvTGFOf/arXH0Sh2WYT+Mmb3qoJUUcDHoaErow1S5T9gGtGEoOqhg+/7rJbRIXI1XamYYPt
obpKLd9YkZzbHZ556qlIwE9muLM69A4xM5T3/sT0XobqGOLYd3l60W5Ftqo/2aPnvVo5xc7zAAu1
sX9PczSC/koQHQRq66m0F1iM0g0YLyZi61Ywz+BoUuCZRSWuEIS4hqnbyhY2LaBwfzPf8w+dreNj
RnCeG7ds9G5h8VpPLLrv2RguO+ORK4/Ibt4Xx2jlD9p5oRqrWtOoVt1mT3oAaQZiCRxt7i9dlj80
FWYAreMaNpHk9YqAMrNaSprpiFlfW9E4W4SlnzTNa46h5OXXud9OdGwPDHdnsgFV4XYHXi/nwKja
hUjEIT7nQaSsbvFfZj8MtnA5ADtqoley79/jPE/+mmoSPqZUCq2CYXLuKeDq50SF+OvIEoCdLxC3
oTTDX3wK098mqLxDYQF6YMT3omTfgOwIp4vl8JrRI/QSOeIp9Xoa64Nwy64AE9WR+TELA+yOeBt9
p8FxyM8AKQV+4iOjqGZjufhPpCWz1T3N+pKmM+mcfPo1Z/H34ElENyhy0ETz7KYpYyRy1jVP6JbD
uKtbDhdhJy6RT0p7q2iYOQfThIu4UZXc3VXYleUxYk3YPw+tUwI1GryOafDELGCaIAHaCnRSJqv4
nEXppx/HsVhjETHvWZWjPKvMvfFoYEdsVAaGVusD/a3ktIaGH2lYvEuPfwzRz3V2frlggC/wdNr2
AklzKCTA4iaArQf7NLgGKpBPTZHuIfe2m1na4zdPvbVZOKG9ptWQbU2A4ySmgYouT1j8sKxgffRG
fU/MDA5a3sk8AyBactpl/RpZWfzKqGi8uWj0x6QLMdybgRNCk5F4cUFmEU5LSuejYpRARULwaXeh
PnlhoM5tNSiizFH8B/UDPTamCkOs2YRKhivV6Ma/K1UQjQiTYikvPgTOvcnaYyV4ZwnTq+xxsqKl
u+DC0bsoIfm+6xKi31D7U9LSxNR4yhhXdUvzytMSfhkD9HwVm1g+tr02yHnKYXBvyRjAG8PjQ7A4
3lHcOa6ZpfTB0ku6rmVqLlonffJegJ062UtEvsZv3X1Guda2CxzyYsa0VxgtbrhvGbfM8H/sUpzo
BosVnVX1GDWALBURSwamKeXGDpij09Lg3NgxIcEGrr3lQvMcTmeYgC3MiEXL5Cu1UbNJC1pTMu4N
BWrmb+H3RP5CgbtpNc55kz5TQ+wYcoKNe/MqXHkboPQ9YKSBS439roh6+8/CoxvjYoFt4KbOcHdI
tkEBtHxBtqIn4VRFk2vdRgk7+dpnuI7OqpCQMonJk1dos7gwP83sKOsRL1kePTPKHaEhNEqZX7MK
hgwbWGJZxediNSGpCuEDecTZjS5vQwuiWcyLv4PaFtnfGIwXwEO64Da8T8vB5QR76t1mKVZzjayh
hqbYaHpaH0pnWta2j/M6QVx+RY+B8i2wFp6pKpsfbN75Q+x3bXycQ2ogNkbgnpmCOtqKpqBUuMf1
PiR2sOltFb4azL8ljcpkOih0FdklZVT+Fy2p/eHpWX67lpt7iGeOzjZlOk9/UCjm30s9ipMhbv09
CGm801hUdf5UzVy2diVt0Oo0VfS+4752nd91ElvruiKY4OGMYmQTGsycYWaBj3DH+a+OuS5NSkEg
n2Y63VaUAYyUdKAocEgGwAkmR6KZrCwYFX+qhfHTMTOgBbcZ+xvlzc5ytDiNHAJl+HeDwAvhkHvN
fWMPYHykG8dzgmnve9z5dhqK4ryigw4K44q7bBgf6IJvh0eVWx0wwG5IhAPUS997TIYcOvlH0nYQ
PHEnuHX2GydojMTGFFTPw4dljfA3kGnxcraPnBdTTokuIKWMWWzgmK2iECz7aUzR9Qfukomb7nzf
9C/KqSkNxWxouzj4cY1EDADiHowFH1OcVPs5mvIPr3U6f2Pqfuo2nheODwjcI4XqXkkj6kssWwNL
JfrBWGH4KisK40HK3Pt4ZYCmNG8ErUldvK1mVUQfLJV59tF1XMVsW3X5geay9k4drEJqcIdAoDKU
FkTulZ1DT+UGImVktoNf8eGkFGhmNxxF0pAbqMPBevpfd1/yf4M5+39a84fj/D+bP27f1Dklnfku
/61J+5//0b+atD33H9hMgIYJX2iFExvD9b+atLX3D0kviKd8WrFtn2z4/zVpY8W2cbz4gI+YhWLT
5mf4Py5tqf+hPSEEfzMIFIQD/f/l0v73uV0o14qfIHCl4nwiffduFP+3+V1KJsQcAfXel4XiBOeh
1R0VTQaXpqzlT8P5iQUvMtRajiQzIQHz8jUjcKcxZD+EjvSGdWTa4mYAGTsV9bHDJKNxq+ASWuV1
Mn3OvZN+8O+Mjx4b22HRjc0WEDg/o5EotZB4PAMQpciyY7uVEXTbfz6av6b/Hf2p/gtOgiO8//RL
evjQBY5aB7+5rfz/EBkOnYYpUTqJvYNJ7SCSrn7jw/X68+SFodiFVLNtQ9eDs69DbQb6CMIzfcsl
nJE5/9W1PpMrBLHn3l/GvT8F3ntA7/wrNxjC+6gTeK1jN/Z3ykmi5xgp/8B9fHiGSoWTunddwvex
UbECcUe+XviT/hlSNLZJc1zP62gKL3hPOe6HJR8IgTVKz9qfWk3mMNG+uxOO8r+n3IEbYJkRNZQL
UgHzzHWBqU/FmJ5AlK0W1nriiaIo/0zKvx9B8cgdTVQIwAZjRNsfaLDiWRlOQS06yaWmhe4qLFyW
HETJ2hSZUz8yiyYok/d18ysYl/o1wz2iNj05rF8VQNLPJo3KrZfTge53IohYVXF0ryJXYTKDGT6I
Ta1c780ah+5T5SOp+Ayxp0OUSzsQP6HtrLEL478ZIVe+w2pq1+3M8r5C5MjYYQr/6lfMOSG9pltc
9sEhYtvfMG8lLYSBjwrsLH2a/azah9Sn7QogFn9xDwBPYqLy4LNPI+NFDgJC7zlXx0iLOgIxXUUQ
1rfcSyzkVrs9ZGGWPSEYEITtgOs21SDT1ThOX8ZNIL3ME0Msbnj55xJG4jzbvboOQzRwo5XNO8YW
sZPuEL0ZprWbGnuqs5rBexPfTu0dyjh8s6ytm98Ioe5jqFosMUtEV6YVUY23xFWEWtCrapXa7Qnz
lvNQ9x2bRk6Rn9+DK0iQGr9J8W/qvn0I7HYrFNlPBmGM4OXUHbVvN8+mduRjKZppc/eluXkd/WYl
wnDpVRm2JBFRzWabc2kVahfX0jqm1O6+37vbkCkk/iJmsus0t4sfmTLec+fN898iYQCyVpiVXuuF
Uca6S+Z+nSXKbHB6Dhe6LP3+VFb2/OVlZsE55Ece/MIAUJB0KV6TkmEZJeqsBMt8XJTzy8gBrZde
mQ1vws8GqsBKQ2hn+FqD9Rrw/AhrfnK15f+RvrmyB6+NCIhcDcBA3JCejS7CWcoxvl74yMKmv+vP
giHLVLpn7MdbEel2H8fhyUR4jDpVrzlcA65Qx34Kt3VV95c06KjiLAgnRNYqyByzEnMzfIyOOIWB
86vNU2cj7eiPJV6b2npYYBsVORO5eYifpzx5r8x8a3V7ChO0qih+zZLixUF0SaH14srb+CnX9z7h
Ws11KyQ1F0M5WUFWJB9G3TdY5ltZtvfWu/fWA3JBozi6sIZvGDF8Dt+IjWzcbPgZS3WLM+fHHM8c
f1EfHq02IMfgGvkENfb3HHNR53AyPdTGupByOA2YUkUnDopEy9L+KSQDvFxZp1oKDPPUizQLeFid
dzdsVByQwURR07paevJmqsaflOQkJNL2hnX/UpEblODS4pHCG2BydjPCEBUrPlQGQW1sJANx+SvX
wFitWptrL2OqN6oiO3DnvAFrdynTduuDidPml4ytcpMWEdYQ4WIcJy5uqk/KoPw/ViCtg27dUzqO
gDgTEMmuqWDgk2alwvTDmTCwdoxcyT9hSotPQH+R5z/Gypi9Fv2WJhUowCyY1AOvl/oHeQYq7yV+
vSz9UzrNS1pIaCMBy7vREIdzEvJJRCC7eMMEdYv9hziJb6lE2QEk+BvrOgNijqsraguvNJiulBHw
XvoRXyQwZl3sE5t8HEYMVN2EUg9nQ9nlD+jKj9NkX70aT7U/XBi3WNdBM1Kak/qZL3czocDFg6x3
9uTdM9bdi1nwmdgeglbVbR3NCc/i2IbCcbRUcqXgHL1ErN2EViuPgpNV3ywPDivVmBJtXHxsTvTN
rhxweJ5OPqNEf2I8v6qA7ypp5UfKtC0Jymc4tY9ZKwAHM33gxkGgjwgxzUOX1CJrXaCArxpCJhmY
spWdJo+M1B95qRkY1tR18H+LNGkoakYE2LFVVXrNyp/u9HGn2KKPUCtFZ0JS1xych0tt9V/1WDKg
c9cmjL7xC+B9mQiYxgF6kp2cF5+jL+S7vWO7VzGTH8Wo8xJhRcrDGjypv+5T6x3L7kWMdGzFzAXj
gpIANgtN/SxO6Hu+EOE7qgCZRiMImSVY2USnBQPTPDQ0p08H4745BlZGbnlgDqY+2Lptg0U3CsKD
Ee2FtMZ1qnW6V/Uf3i8CoBER4QXT3jnE07emFhuKIwv8JSB3dmkaP9tjF57NqnJslPTKTLfF19ap
1OqFqrFoFRQKemDJH0LoCzxakTOZyrDAs/AiWbg2u5/HMxoZ/5Au9sDXjo9z4kBxSuxy3g8El1Zd
P2+N/K5HcpjYRLDhBCDNgwDmd5OE2TkB5O5Fs8Xzglmguyc5hqyJXq2EpaVb19OCptO/ULPxTszk
cZH0XkxePvmXOfTf/IpwPpCEAcaFq70TQ6l1nrvc82EiaCdY0fd19eXFNO8+0vdqUHw7nZU8Ffb9
VXaIn88PColgLMU7RN83NUPPGTIS3Cr9ol19ZNGLs52LEWDlodg9MmUiuiY7rqHt0zIh8pLHA0iu
T6Q1jukiDp4w7/csFM9f+t23WNmNAw6yq383d/Kmh0C6wsfTgBEfWC9r9XsovbdqZpxZ0yX5L+yd
147cSLp1n4iDoA3GbSbTZ3mruiHKSPTe8+nPYs+Pf6SSjgpzf4CZnm5gWqzMIoOf2Xttrymx3mMl
VK3WehFb8XXTjodZw0cOYJGyKkjvusA4lFA78iq6bpLyjriHB4JzUCxZ60nidg7z61Ha6WVe33Wi
2S8JJyMD+8BHqRfm92wyKoQwquAGUbtwCI+JHZKSmVVHVH/GqvDtB37ib6rjO/ML3HRimww47We2
3SPTeaIWj1PS/iAw/EK11bG2sp2q1bcxjm7ZafOxkOrEtr3zg/bWLCBkko5kwbeNXkJQeCscE+wQ
NXkM5HTSmb9ByOSIarnhJy0DOinEvgrJX0GItSaCxmNkSjIMm3HmlmuyXbEwMFOWmg8AghsVoswh
GsNqQ5YeWUPwM3oOLqdCG+dQ4a+Ieb02rPytFi2/LSsni6ysO/L70CSXE3TCdrwLasR2sM1KLujA
4ytPzALWUecYeEQklOUuuo2xSHpkDZdsMRY5fmGsESSjJ6J97QX0cxFVEHozrM3djP2kt5xgV+jx
w2hXDNhT1q4dkAa72+gNKha38IkdNpj6aW5gIi/QjX2U6Yv/MMHpPYXPrV7umLwetRTYYUglNiza
/66VL6pmRw7F2mMeAte/VAgaqCq83omqrW1SbpM++wZ5lhSrlANS142NqvBrkb/42HTpjT/PF7rF
Kp2hhForH6HvVPnfx5Jcw2y6KaKhRhcKNxFc/jafGBiOI0dhjG263YRT/pw1UXQcSPohsk+ddHtq
Hok5Q+4XuAcfP9a6rzFtl+5iXmNHMoc/dBWH6yCvHxOtuy6l8Wih/2M0sPYDqCL4z9YEGzH3TrIT
a8+MJCN5Bdmb2HHgDpPWokexxYVmO6BQsvIFs4lYCUMoFL9AiQnpJVOXvOdVkVmwbQrCaTA+kE4b
PcZEZQvOZyaPa9upkOdnnLXyqfJFxdEGXj9k8wGHVeybMXmQM7o1E3lFknGj6lMLQ2a6sAwMYs68
T2X/xL5inWX2tdGpfVSND8OIwS0GPNLaH5NzCoIm3vbNZOF1nE9zP54iU3yvGrf3gpAEBhGcDL/9
ZjZUN+h3T0CeQZrYKkEU3e/Nxm5ey87fyJqfoa+IvOjq6YX4r4WQML/ys766Q/BsNeISTqngWcaD
b5iYSNK8f3Oz9AY9/blukL+DVTe92GFIhNU+QFFQm3w30oiOJJB4vhscWks/R0LA/6h2TTaeCdnO
11YV3OcO5hM23OBT2EGHNbOgwSI/O4CBUCp9g3pZp4Zm0ZhxuAaW15i3TIyOtXQ83UGLReRSaG2c
hGMH9igHfXxvJi0b6wRGjW3+0MG56Fl/jsdw4xjTvSacaVPJdodp7rE269s0qSjnOXK7NkEIX/Ur
S2u3QzL2uy5mF7Xou1HD4zJqPYiITIwUz/UqCTv6xMx9VjIDzhJ2yS5FrrYtSLc/5Hbv3FRU25t6
XMTafoHRT0x+fhChhK4XRcGubWbze0kE3xPWYKAYOp6kPdTyvQxrTG20EKt4hGmlj8K/ihsLS5dW
VCQ8jSiEjqGl/HeS4MxnYfe4I6guIOERxhtd00jBXsvHiua1gfe/Tom/wCyFef3e6TO6uD6loYQ4
juCUBoMzI4IxTbFQ/xicbmkjWBAvbbl+KMhQ2wxlqY9bu6q1K0bR6Ucx+MWpxz64R2FvbZIemPbQ
zt2+mlvtUnbslFYj3m5S0cb0luGJictq2QNCeXeeIwOqLTkrRFYgzymYhAh3CxtXIqtzqw98j9W5
EKQarzRFYgdiRig3sz8d3TYpnx3DcbwhnfERkzM3HiEUL7AKiSCBWL18jzDUv4vbAlGk0sx9J4Lw
g7ExkSmRrBOwIsB93X0kMrRqgapYNGXF+KNNQu0q8wGAGdI/sjrDy6vybDcxxKw57mrnAwnheE05
0al1XYTWJREzEf3K2NjHMYk4rRxqYmCwsCR0p923hrIehwpYdmHy5Y9R9n3Olbyb85mY8oZcklU1
BpetaR5SYCFuJFgQYVbajU1DWB0Ie2PDBqi40DDj7uqqc2msin4XN9CCO10jLt1e6M9d4SDox1Gm
1n6VDGudnnJaQijso493J9z50gRgolyCCOe+f4md0TzUdtZv6wyjgG1V2sXcZdoFGklehf7QHkOl
s4VQ6BQVvf2OOOjwlYBusWR6TdRrc5/Kfe/K5DppZHzQC7s5KdJ/ttMQ2od6wIDe6+W4Z9HgE51g
F09VkA2vTtM+YQoktnk4BbRQu7w2bRx9gRO9MRBeHAKNChOapI7keYt00/WEUAzACLPoDVK5+N1C
jEyCNyljqxKU8ErIBU5mSLmKzdiHstzNa+YN5bFveqL/LCb3Ln0+P/Z4Hy+qjFqHiUwEWr1uHPuy
MmnhikashsxAApd3Do+1Nsh9E/QturgBkyy562+apaWebunhMx5cnPoqRimD5fxbbNjmwQko7Pmv
cYseKbuomMzTJscyfFAcH/t6igCPtA7cBKIQQS1bUyNpuaR9OSYDigfTt7ItjvbcC9HyrAsDdFMh
I+N7xsj8G52D+9EF5bSd/IFwLwDBZAqG01PCHP/eH5a008SWV1bL4iB04aaXJjJ8q4d2Nxt1qnEy
6BV1TZAc/TyLrgQ7qDN9ZgN4eYyfLMTs14khsisZwI2JrBjTcCFJgWBcfg4JUn1JdN50DrrpG9bi
E0tufTpZvequFLHcL7wfLCpjNydTtLC6DXB2HASGnUYXZW+7rNPmIv/Ayk4JSc16LlWVX9uAjjET
mcZDpVPKhQah5/pUT/fEFPGWocFrGmLBAjTXs4aK2LaM7Uwex7oQTX+iSYkOSpbOFX1G6RmpNpPY
DYjSnYVxX+awl0K/AEAm7AaBr4r3OLQ7D/k2mtVW6OWr1k8AkGL4RY0uccNL/ui2aP010mN/7UqR
ET/szydssSbyfM0/SaO9KofszqmI1CDud6TGoagwIoY3dZdZd7OESw5/nUGosm0a4iLgEpgfn0Ns
pwCiVMSCM28f2PNaR6gE6LD7PLybOzfeNAYr9AqsPioshP1LKIN+j1tZYfUuFNkGxmTLaw3r902d
FynpeUHynLQlLrY8Lggz4rncFmEVUM23nXZZREiT9kZF/5cSjc3TLQFECdcIAHTWkE+Hsdbai6kg
bHrVVhOkMntRBHqiztv7DJPOQ4RPDzO2UulVZS/mDcQItIAmD6QBtmuEz2+ONO4Wjahbu859Vs72
Cs8LgM8YrpNMQ/sqpTqxV7D05bpm8Uzm1sJtdWvEVXWz6Padcao20i/SY8ke/l1H1HQww5RAS9Jz
rthE8VLQ6rXeG8llntjtbYb8+clt2+46T2qOKJ8m9qIuMM50TvwtSjNMFYk1E3DXz+DvorZ5Ngjc
fdci4eyKOpoOyDvbtzHJ/HfwGMZbFwnjrnQj7ehETku8sZphnbjaksWNej0pt1UajY9SZcjyfBIB
Lhh1sL80Bp3VqNXRU0YV6j1SIpX24qZB8drEYfrm60wxN7Gf1vtegRxYTVGLfMHHbLAPk1Tdpxms
jHaEJnCdixHgGcgSx/BqWXHc4bqmc0uH3D9YKuOIEgHEeoY9QbehBzaxi47DbtAm+zqMDRdJDH/8
qkJEcc4RxW0HSeG4ChMFVI0pdryv+0A9soSXmzY19e3MXBxqWQedYFOWZX+c7Zw4JDS1VUVDXfgG
HKfeOKGvrfcjoIZ1OuXDzmhM68VvE+Mb2TPdjm87P8JrsY112fvs9zlps49A7xD/5uQeDTAnHjUK
lCu7IcVkFfHnY4WN3ENTxBzyelmaD+ypo3Srqjm6L6EH7PBhAjpEXopYJNZAl8eIBPEw7KCGWwck
Vxz3OObquyqFWcbmCBRzHk7TFQ45KLS5M74HZkjugj0Xd9FYFq6XjgHa+jIfroMpM4DtL5lRBG4V
kP1ShFqj0nKFAy8J7ytNaQcBLf3BmFrtMI2cSCuXKeqzG3cfARntBe9cxdB4Yoc5eM5Z04y1Hvee
2+fXfhCUey3AX6hY7B/QlTe7qtsjghoxphVawuTdR+bhlPJE1hbu+ziI6nNV68YJSabgN6ovUUwN
LYSocLOImMEPJ9hH0JVMogvdvDDtsb5vyqp8WJIe7TX78/kIASPJiG6ItI2eMMQC9S5B2kGgvhok
6lMa697Y5kMx72pjSQMDp4JQngw4LCahR8p58kBTB4LOgTNAg4k5g9SPu0Fp+nFMK0NnsGHaN0zN
iqMJpmPdY5k/1aqhoWmtpZ8jZG2NgIm7wmQkGZbg9YPCxxvJ4r+7LwvTeaoLzUEeHTePNll9+3YY
11k6of8jmTF89edQI6ZrsMEe2WFGpOuQx89pPeWbUFU13GA2T/jQ0OtSYCCu7TlDgF9GnbEzGXSP
j11XOVe0GHp+MRk2ElnCmeZkSeIct9nAqXNlRXVx5WLpIZogyUHXuVpR4xCwySCv3JRWPg/DU0Ra
0KMRa+5NlwaMhJsyf8cskP/IjAYhqdV1D0OGwy5NlfWtb7qI8Fi0OXd4FYv9aGbygPKeAawekzuG
+y3F9dV1l75VaIfGjrt1GlnhFW5l81x1uNFr0RurJBXlFVOmRUumjNfIJSlml7YTRZ5hQVpJgr5/
YCyGfrmNEJpATzKxZBbWhv4w25L5ER4iTqVTQs3zwP3x0eQOhQHTpZ0fq/ZWa9UicekZvoyWhk6X
owZ09GxyK6RZmN+4im2DYGDp6TkFc8/6e8PsP/9geVDthnzCWGunOr6bTuPZaapO4QGoh+yckp25
gqRwU3dMv3R7SO/bsBQbK1fGkW0gWEosuOlGNnnxECaE9XHYIR5QpP1FFk4ADztr8GYPODg35D2T
0tpXRFQxNSqqtn7n92rSkpXtdzkYqdci6LzGcohPScAM10PD8OTkdBc50Wk1B2nDrl6kNrVaVVBM
DTWu0kS7jsV8T7rdfY1B/zaTZQaDz2nxJZbAY+irymobFPb8kAodj0UohwFMpp2R/+PjDkHZ3rva
YcZWuNeQioO7dsvbmpffuqgJM0rdIH8h16t54ZAZzqgk5gsR++aJtPDqHOXWDBnEhCYpnfIlCWvj
GTiZsxhL+rcU+dx97jcfmQoYzhahvy0ZqZwNi9UZqB3k+Gt+E/Mah1h/0i0/u8LAamJoDvZ41sYj
gsyOeT7mJrSMRCIxiB6vndy14BU2TADXzPFwLoR1nJ19OqwZ49N1bCPGia2sPGVCwhpKUKxueI2V
71ru9A+cQgw7aFF3tFZUV8Z8mnSytYQZgA3JMfqkGGlWfWaELEUSs86w60/R3uRdtAXrEyO9AmX7
qNWW/t2RDBKNggXd6KfTlvZ2QBo99xuC4dF2Z8Blxto4kQVVc5s4T6YFjFgze3M7Jbp/HQ1VSeUb
ofmqsK+1a4nU8bJr2DoYhbZAL5z3wBGvCXK5R0UOj0uYDBsLAZU5Y4xHy8VqPVHUSk34VMA9grVM
6O2aML4F1Mgvm5H3xDxopuhyS/xhS4x8oJbg5mSW6xF7tOy7gykKQJ9DfjGkC+1X0277pjZPfcI8
jvYXvae/9O/ENZdNOT2R6KlvRwov9HF8bMmuFGpWzlfd1TuJivZuxB1bkpOyYhE/04nO6yJchDsZ
KXD1Q5XO7gFCgDhQZBwnc3zBqL387MSV3ASxe5XG5eUQ54QuUhYW4sXPYddWYjWCtxl1dRuP+U08
1BdzPGd8FeQXu8q/CbpaPuokuuDO7RHB4zFcaUS3xFSeeJCGUTxRdtZ42C3GPe3t4MC16m2N/HNt
vKfZoK1Pi50zUFGnwJzeZ8bNRywhSCYNp+6HVUwp+EY4GcBNi8BJPPRIexrLJiC0oPDFeQXG5zhq
Zu1FQ1M+DRx9uznEogcPynwixApoczjDeFf5Mmoqh9uWRxoASYddlg2oZJjdJIS9NlN830yuImM6
9kFAOkPOcGPIDm1hs/0l1xrGZExPnTb1tjJtdj+dw+J9tC4FvSWGjwkFFX1bt8pN40dMZDnDhcKH
rTpr3W4wkSzrTZgSjJdYl7SkDHtrNeU73fHny56zcDfK7MgLq38irnxeQRhBspu0jPLpzA/GGPqP
onL0rUMMHlYgy6JpSARjl5XR8Ygp1x22OqZ2gN59U2LS7wtC1Aw2VXVVJ3xJOOmtIdN3MTFAYLGV
6rDJcTSv9QAB26oUbf0ARwlEVj8nJwhS05lukWiBialoTqu84C2H7lmxNvxIipD52FQF7YuY7OI2
9c2RVZHercklnU6MgnPh2XaBBQlKn81jEeYXQtN08O12c+ZVPRDn29TnBt3Nq6N1DTM+qgyosnrb
fFRlOx7H2AmfoiJvTuOEW3ulpsg+YFvXd7mweoRuSDCCdR+VJiUYecgcFB0dSj+4vG/nKMVyIqg6
GLBMg37H7K1/6PKeBHsV44HYwBnIzxOenWITtKPhA4k2NaDHs0V2Bet7hGAxO9i71O3joztL60K6
Q8KuP9EO5PuBI5WjfsvKsGKckMNwLiL/hCIHTtpgBdnRF1FJzJ+pt1d+AgM9wpgWQRe2XMi2kuQM
dpGQFrU8LB7T2Um2fcFB3FdVfgN+QAcPDvFwZcxKv6BgtA4MrnGmm0EBrhnMDQVaKKYaFGw6EKiI
PAhREOE7VqowrUCrkEdRyntipRlQ2WFAHAB96Smyq2jrI4m0HbrbaCI4w8qF2IGtkD+MOomu59Qe
WO3W4HnNjgdw3Ztax/3opCeZ69iIgra6iktOQJZuUHOW/DMniYw1b2w+H/tEtv58vGiwenw+OQvk
MKi0jSuH6T63u+LB8THbT4gpVq4iYQldu38pdCSIfnhD+NoL1qonu3KYSmAmWSlb9HeZPhd7Ik31
Z2sujOvUwE1B7dUTIAL1tU1i7VzmDciLRBTEbKD4v57bMLqbmq686d35zYiY2m0Y95UMnxJbWGjf
p9QEuB6z7dKcvLgl09i/zfPEuUYGLD0ZZRUAIFOq9yGy0wMWLvDGjgXBGBPOVquE9gM2HrQOOw4f
M7pQ5O+WeQhqC5dDkJnERJpzyFZUdy4UZhGUB1BNyi6jdSlr/a3ETeOxyLXPgp3Bsej7/HKClnRg
VRhsA5m/hX55lxLiSuoz/SLTVa5RLfdSpxd8/s60Ob7ccG3VbrapdfUD6tt8HxPLvu7c6Dv4geak
SfiwdODTBZlU8RVTY/eejbm4JcOhu5nY6lxEacL40wdBOHZsxlYhiRJ3JgJzCwVzrAADZLRPFd0v
9rXMuRmRy06reYZqYhgxjaV0cZbh/4JHPLn2d25/hB5laz025BjuafJDRk2a2tKPQtCN5n1nZzq5
i4Ujt702h1tT5SzXiAdFpB2yDrLbGhSCO2XhZa5aH99N59yIftlh0tjNO5kBQIsSEyF4WtlELeud
wfAv1QP7wBBLv8Y0WFx3cdhdomcuLuIhxB/eK3b7Qrr6gR6fDQO+mXVE9PePTEThU6fZE8SiZMZq
oQbN3RRp9jAz+XpiGsforCqsM4ZYGsW5rDbFgCooDRirsOyU58hMW2SeWr8t66Rcu63dvfsVeOya
jFb4OEl+7sFfHlJINcfJqDlllWxvO3vOL80pjryqbVH6Zei98efw+jTR8cEWppAbZpIo3ErdmCHp
OZFKzduiTKYLrczleijd6lEOmwpJwtov22vHx4PfIVIQZUn0AJKmTdFJy1hCuWDb2Tjql/LEPyHq
J0V3gjuxWkyjp9Tqccv2xMIgF45RMCwtcwAkxDet8VhXTf7EbBFlTADbB4XTKVdhfaXLMtrR2SYP
82y2VzhewXJPIvum0+XtgmKunv0mdJ+cSHM+rKxe6oliMfgiwHZRTHt5qKcPdVk8DE3mjfQRVy7k
v6PIennZCUL5AIESGGa1ULCirjpNTaHtWMkbJFL0xTUzfz6rTkxz5zE2Egfmyv6jjMVIiKIoQ48q
TNs1hdW84oUyZvb3yv+A6ST3ulm1AQb1zieUM4nvBJQbSKdtP1ywxRj2qtUzgu3deiDd1hjBo3Ng
1KtIReYH7K1usfZdqD6zmLdYgUT5wKymNJa9uZZMNs5aiktC6dm2DHbZrRzWXPc6+ZKlpeWbHu30
W5KNy4FK/upHgVbnuqN9dz2doLUYBFVcbXKsssgf8TJQexAEe98LaJ3Ayo5cxzxBKISQEWKcWyVO
Ub00aFZ2/uJfQBhghLdJ064BwjkbnXXxxZhbhuvhSLI/7Chkj0/k5gxFS48ve8ReG2zfFel69aHC
8Mpmg6KHDblljYARAottPQnvw5rHBL/D3zWi+hLg8p/4GmSwkik7lmZloTd3DeNTllebiRHoSxft
Ox87zaDVeXGIYoMDpmUVtkWQUm8s9AWbgl7t7LodARddjQrvi1QbJL+//hyuDbdZmAJNolBSfAqa
gV8ZjIUYnJ0NuAqrWgic1Gzi3f+ptdvpn9Q4B3n1X4Dar+lH1H9vftZq68u/8v+02ua/HFvCxBYO
vwPIGdwG/9ZqS+Nf5MQ50LGXMFpQGv8Bast/wRg2LcVfHMMyMCD8f622Jv7Fr9AW/Ju2xb/IqFf9
N2rtX3XMHB+S+5Ob1OXWcF1l8YP/LNaOJhpTNlB0df2tcm4LvHRryKFoFlLw77Kuo5Ouzj99QX+Q
T/96R3JNVzd1AzGL7uLcNqxPd6SPAC1nVAjRrMoTjgaAL1OOM+LvV5F/vIxl24JzGc27/im1iuKL
KOQhpGZnpGtIc2P6+wbBBFFsbJuib0XylKR7RgCAsKp5gxAjIjc68QA4TMGheiAkCJWMk16Wmuez
IGnRkK74j8AcZ4HaoRzAIbNuOg9/J+7DFKOfvuF8cc/6JSlistgM/WlBLjMxR8qK/ALFyWvyYb6q
YmcTo6ltBFG94MWJ+Xqf3pHHtYMHScMK+xUj72g+SXUmNXlmJzwOeOa8EkFzj+Hd89d//7Z+uw/4
nRgSeJIrHWnZn0+rocaJpffcB5UxDyuRzOg1yZ4lEf02sdN4jSptXE+zc/P3y/7pd2RJXUGVlY5j
mZ8OyTQvydoMuCx18LjF4Yl3WzXlF8Fl5q8hW/++46SBL8ImnZFb75MloW+MaawsCEuhJLDXq6Rn
5buwuRiYWhf9O0ElJQIip37N8scmvdTtq2wpUHHmcPuzMKQAWNW0K/CKecVf1+opYS6SiytpHHWJ
ZfEq6sH9zP5hHL5N5gNqrpXsvwUdu8y3Pv/i+fnjx3GF61h8dcbyFP360NZTKMeMgsAL3LXuXEHq
I8Aw3obBeZjEGtHGGlckqVspk5nRGwu1sgeGWvwjdzKAWXfXlVeZ2IbVKZ1f7eiHFh76yvJSOa7r
Bj/wOa0bpviHpEK36Mn4UlmeTWUOARgQ0I3TLSoCBMeHv98Nn+j+/xwMriMFZyE3oe5+OhiA7Pvj
AOLGS6HNr8xq3gJjQfHGmAK4d8/TgpDt75fUF6PGf17T/741FMQjZXNIE6z96bs07ZkRr2HPoBOI
PYte0yjxL0PbOlPg4Hiq0FVGSbcvqFGhYJvhjrbZ+/vPsNzkn34ES1qOg7vCUXzuTwdVAR1C1uxn
vA4PGdvps9nUG3Jh34epFf9+T/+v1pU/XYs9rcmTvjzu6tPHtTTZCWiVs+dGICoplLEYSGCZBTri
QfTbv3+y5U/7/MkUyDReVAhOdLE8/j/lik6lSeyzzYUwTZyLmMzkgpndKjNs0t9StGhSIkhq4Eq5
XzzyfzhYeH9KS/Eu5iVrf3qvjeNYkf2L/QaXORFpVhvvpt4JvnjH/OEqvNiVw3OoC52oi18/HwxT
I7f4jHhxYJx0eQWKxUKw+/dv8VMp+c89agup2I8TPCvFP2+6n77GJDKL3KRz8OC8b1zWArhpwo3Z
6SRygVNhFXiVawkk2xFWGH6eLw7pP7wbbJ2rUkrzsua8+fVTzmpglQUNknHPvCDAXqsWrKGYqK/d
ZpqOgR153MFfXPUPh4GtUx0glRJc9XNlAt/AQkYbzFBXxwSJoI5xRAEdJ0QThBmADb/8omT/4xU5
VaUwgLUJsRwVP3/NepUEwwgIKi46ZK06slgZMu70l1lBqaGzm2MVfPHL/cMDSTiKdGxzuZGUs/xQ
P1209LOiaftx8jL9yq4xxAUOua29Kn5MrvnF7frHa0FfXp57HsYl9Pjna/n4ObQk4VrgaLbDxFK0
GEl9dWLCISdN/+IR/NPVuJJgmCUMTptPX6ePCyRIuUEY6jz0E/pNxlwQbSYWNzP6pL8/I396EvkO
qfQc/sNB+utHQ9Q5QmrC4WpEQIqNURtYyUEf/PtVfv9IhjClbtqc1wKm5KeTugvmIRCKq7CbsnD1
vvR98jbZAKIMvAl/v9ZvZ6eCtGhZyqJ/c7B3fbox9OUG56kU+Dqih5rV3K7rAjL+EvE4NQpvR594
jT7gVrH7L35z+lIP/XJuc20H5gMSMcolTrZfv01UAyWAFWMpMKL3uc4fmhhZ/Ajy1msK9mEId5n8
EgkwZNs+gJBQz80DS6ivHo7fnkh+DiVQeNuSYT8V4q8/hz+ChGbaILxhbj+YMBWbUli7ycc/YYBD
jTRIO3//1v/40SlHKQTo3Eks+vQrjitsk2PfCc9MYCIsXMWBOZUDwB+jiRWuUKDdRF0xMMOt3FWn
rB95r3D4T8lXP8lypU+/BLjfeCf4UXTHUp9eLoLRBCIs6OM43bsNAqYlzUQ7iriCsuvaV4sffJW6
prtVgrDYEcNiL9yjrcJLDQ/cF0Xnby8BGk6aRMPmoLI4jz+9BIjLhv+kxzMAzTJYxgjLabyu8smr
htpZTUZ4zMrwx99/G9ZvjzUDC0shupE0B3S7n25EI3DY10Xu5AkdfUn2o6dBCILnovzOM8NI00Ym
SK7fRgs3jbNVMzPrSyu5FM1L2iN7OBjaS0igLks6EgxuoiXMd9gHA8D0ZC3zHVzyxP4OwnzkESaZ
NL3zQ1IBGHkdiuAxnr71ISCJmyG5GJurv380/Z/z79ffL5XuUvjhN6N4tj/dabPm6DHJCbxu6r0l
jhrdp0TA7l5nsLnq5lvFLLR3rvzpvkhPvkvXek8qJcQurLweXKZ6eGTNBe/oxsJSErXPTrdr5bNb
7nPa2mKHUXhS26rasbAika33WN0Q5YKKNthUznUwbOr2UDRbe9j68SE1z9zZeXejBR9GeoHGySxf
i/yCvOBvY7I3gRA4HhNrE/sZ5tnn8VtqbLv2qQ/v0vQSjKHdnRF0Yj8s3uzweYye+xm4Okilu9k6
mASVRmtShFFfDf5mul1g3Fg9B/DPLQTI67Y+Gf1Krx4KBUuF++p+eI/JB4huc3+DKjxBLM7290Gy
EhPX4XxJOU4OBESfBlFR6UH5pc22zRMwb8Q/TU7mK4yQ4UH6d1WHdPEs+x3li+YellIUOFwlT0gX
XLHvvxHLMkLTZ0beEgPukRJ/tv21010JY5shV1rsQatMO5JhEZNNpV+HfrKN2sPcv2Xh25hvJrkC
xSfmPfogmZFSSJai7sCgMV+Fc1Gx/VgZJPf0G388Ve0e56JvHcYFe/3FG/73A5N7SvLMM1oSzA0/
Nboub6cslxRNYWHCTdLJYKyDeBNo2VMfp8ba5Vz/4p34p0d0wQegWXVNjPCfOgpY1QWK2aXG52/W
WY9pw8UA/NVp+M9U6PPjQmWGGBO7Pb3Ep6Ng4eFBzpCTN/RXoDPJwnGMG9NfUg3nd0LtXfFS1vdT
dztaH6b1vcHs2Td7F/eYIQ5hg3YHOdyKBffce4hMCV9po42tdsNC7Q6RaHmO+xx3qMG6Td8/hzcL
5ehWO2UNUaGrYhPe0LRY+NYoAwl4DY7yImMN6GzDU3vR2h4hRAV/eLVWO/uivqzuDLnC4uAQwhl5
mbMqbhgpFAoZ/C64hIZQdvvM3KpsdSBiN89X6Xvf3rvRXa4wnf6Yt4HYQFwycEoVHg89uBQ8QiDF
8FIL+6mc30nVsP1TQ4YjIrvpMiKDoSGB4bmuL0tErjpUbG/s75gIuHLVQiwad93ssQpAajHjuUSr
Um0t99g036ButZiSnor0IbNGhEJ4z/QXF3NXmw3HVofaWEWYxl7xDFk4+hvGYZBk6+q6z45Ft5eA
qqaPvx+Qv9Va9IyQFZhxcEQu//vrux/ZcSqrivUQ/sXKs6P+3a5RI2m2dcL14Hv//dV0nXcM0YbA
M9xPd5fh5FbfwHxEBEnsmsUUb6iILUWxwD6HlKe/X+33jo6RL7MoVxlC8sSqT7VxnTQLS2WavNl1
EbZlgMzZytZbOMDkK3DnOYkcSbpI1iCz7iC+2V+8fpZv79PTRJlMLWvrLt/vP2ORn9qOWJYF1hw+
7ziDXEjSCJqooZovnto//A4NJU3DEZJpNUaaX3+HRqp602oCmhtpb9O5lui0sF+2ur/ofmbji6/1
9xpluRZzHEAnNjOHTxVTXKEJZx9L9Ebh4KPXjkow4aIRIa859/wcEY10w/KLM/fzh3QXWAbNAGMA
Bpn83a8f0i39ubKJMvHMfPhWFgNxP+6FMb9VTaR98QE/9wRcissYlMQmFTHhCr9eKu7HPMB+wcRZ
V90Fb74yAcjnVOphQXOh9+gjnJlmNG3/fr9+fq0sA3uXj8bYfllm/VM0/3S36Bq4SZjADVkGHIJV
1sWop0kTlznZXnLwWGrKLy752yPi6rzIlE0jQgVMV/7pETFDQZBfL5l52yXgK62+ICjCQ3ABq1xD
vAp+LYkNg66oOowCr+rfP/Lvv1UCTbkwIxcKT3qwX7/qKNWghSeq8JCKMwGdQKYXVDSYHbmbZnX7
319NQRyxmCNR5n5+bxum7YR4PUsOe5TsAqOYi2UZlgdpvyiZ5i/e2b/9PvkDeUakya8S2+aCCfp5
EFCyE58pL8mEd8d6DaKAxxF2sFdBjl/XZfcjQfnzxb37z8Dm5yMHeS0FCaMASnPJWO7TcxLZjaYX
nZ8hgbmeo63CZiv8s1s/yIrU7FpbiZI6DmJQDc5REY4NYTE78w+gpebhJUm2s0YgNRHsL2H/ABgN
4vg2ggRnl+euuOCvUxFvBkUjiu4YKyL/X1Ved/oDfwYgfv4AG8gNFW+aLP+qhrBf989z8fBf/i75
nNi+TMoh5mUs6H79ct2++B/2zqy3bWxr03/l4NyzmvMAfKcvJEqUPCdOnEpuCCdxuDnP46/vh646
VTZtSV0C+q6BIECchMPmHtda7/PqlIzEmTsW1b3fV1TYFSiFigFLcsOksuv47d7MCURW6DRzcgN6
k+7M3/rF2Bz6YjQHgT6bZdodoW6yrDuAdAt1kyTJLwpVKEmWw7su0+/OuLPC7dlyanMQ6/WdJyU0
gW+UoTtG8ZMYlH5j9Qau6J2QPEdmb1NPa7iSlHuduPGbsTm/MmE64tgs2bq6mBpa1EW1VlJhQlkB
HIgAmxHgEisqv5x1kZ4K8r5JEdi0Le0KD4eICJHQxWihdgz280zYyJOa9FHtVhVsybQe9kZvjjd5
PaDTpNCJ9FWAaLTOXQxNToye54D169FDHJgsJTFgnoUUyevGBmxjDGmFFF+DNZdifitLVDR/ph7c
VVUJA4NwI8Oa3clK8KmTyGmS9wz3OjbvWbKnw095C5Uqhvm7GWNgltgOqxizUNhBdQIDJLsX5Iso
XZPNO6dEvbjidIilUav4oPqABkZbv3wkJYK6ncHE7wxCBX+/irADHr9T8tCH2wZzDfYhK9gkvnw1
Fz5giIxJ44k+/94nMeavzzxC6pAI/+vW6CL0nCnGIgSHb0JlgNxqpM0lgA4K6gsFgYS8onDScKvA
+JA39SxeF+LEJ1nuNubzDnsoUvuyxg5qBqq9HHiyb4R4PLBBVzrkhBNGwYMtrYruwRooXAqrcQMY
aHt8yL3t+SzChm2oz9la5tHX90xsQJYNqld3aia3bduckDSU3UAnWIEE9fjNSC1wuVedTiMARQiX
wgVuywL1+nY9xdhTL/WNK3/QfuQfmVvkB1wlUYrHwQcq/fxxwx+lHxkVtyQZK5hmVx2hGCTO8Zoq
VZRy8ufpMkD25Cqpm+KMavzk93b40jq3YA6RvdsKJvcNEzY+K9rjbGBFF5KQDLqOvi8wqkOFUW2Q
kebj10HfxUhFAfjnZCqldSqvOa7we4Hnp7k2oYdSEQy2I3Uj4YK6LKl11zbosKzSRUlqtbvZY8UB
eLqTKPIiwCC2mI6V0DKgR6EqZC/sU+m4yu602+muwcgGncsn64vSrKgLEPEaXhhyaj3yHN3Tg5+Z
jY2LR0R4gqm1RsFNVoJQk3pvBm5u7jAESpybwtiCY6iidVOxpO+LetvMBb/YnN0UVM0BrHUoOPP4
IZZ3TuZNqgczD5dxaoHNfht9q6NbLbhQvkL6ksVaXKk3w+/9r/TS/KZ60lX2hIV1h+QnMG4De9WP
V6C4Vm23jbXP/vijKj8X8Y8w/ZAiG4WocAf4M1Au4H1KoWvKa+enuJ5OzNBvFqW540DGsxyZHSu5
sdcdR0INo6dUX7pgbugGToG/lUWoRQPvowyauJiwN0d6rgYu4k1zf6LjvttvyTnQeecY9jJ0Gho5
0oJWaVyEHJu8QoRICLEfO0/CMIivZZBh6TBWAZxM2r5L0396JOD1TRL0RGIsBINv9su8cGRWAV1N
qi9SSq5cs2zvMaMiVpENJ272Zh5iS074xWBtkufpaDEn2KGwGqvWGjfSq2BXj/41cfNtMRrUnIzJ
Y9DQGSLIZCdmB3U+vC0mB+5LCY/NumgToH/9jeFOlBVCjcZNI3i+SqfOVRVURuNZr3vM2imF2fAu
LOpiyOoP8HtMYyMBU12TuUSZzDaNelRxOfVEZ7IWYfeU2Rfs29R0PRmd2DbUYeNPgvy48bP+n87e
GlsIOue8uddlSp9eP/1EDrCDIVC6nVReVkaLTQb83J49Y1tTEgmz/UsfnTh0z1/idYtxTwR2pKdY
OBx7sWrhimPXDp4KbNPKyZvQYZlmewFj5JL0isS0mp4qgnqzXgDgJJehOSAsVQ6oi7fsfDDVekeh
EuGI5iKRvieg3eweKXQ/lp+Oj7q3/XDO0FDcNXdDxZEX/TDM86620BGC9hl1r5SJkeHyyDwjbSKr
dbPAcS7YFmcnlsS3jUrfk0FxUtdjEoBcnIkdQIEoW3Ksd1SkwTX2FxTByADw1BGbMyyyozY90fXf
bj80OswciSRBTULQnofGiz13hmzXKEWcu8qAaIPMTMwsQqTRnFp/n6kQnRsz6XHXThGttWq5zexe
rDsl/sfTrMPSzN6fYyrVr8tzXFvEwAFLWIFyjHgRZsoqdRKgdmEK9aLHTZkuPMxAMmP6cPxjv+1Y
r++8aHXATiga7fnOqAoG29+g43ewvDGsDUqV4/d6u5i8vtdi2BREhS2ms9StS+nbaHPUF61GcSKV
zs3N1FzpalRuFUAHJ+6rvxmu3JdplamAdC91mK+/chpir1S0gtBcABeqRXexjqQsOLGXfa8l2dZz
xGChoFZxMUSR40SBJNTMRT+QrREkgJvvEQIFIVRAcaoE4J2u68zIYDquZhmMU/X1S0UjpKMJXJMb
DcmP0Ix/gXrHc0Hxr3tWjtxHBsCeWiSWtScfGJCrOLU6q29X5/kRDCZATXcM6g1fP0JQkUJkcYSA
230rxBzkBpZNNj3KrnCwwvuw6sLLHA/zFXikR32UcLYiPI83s7+KgZdfVQQ21tgB5hsIRk8Tx5qt
LZAtUG8O4VFk/3iB5Xktda4L4eRFq71+XiQpEYonIGIikm6LrkRdphdbs0LibY5bAlX9yggB8h7v
9W/6hU7Sl2AQFbLEwQ1zsYWyJR9LizqK3dn4aJsX0TcJXbijW1+0NLbPuRnufihrOcgTonn9irmP
ILarRYz9WRWweMckGmLla1vg/00y9Z++GUWLDkFvk+iz+qb+l2Iiua8EWYghqL7PKoxdYTseynwX
8qx54uO9bcZ59LIFJV46h9sXb+bXrWgkHHxcIpc7PCE8w9e7FV6C6WoIzV/H3+zNWqRzs5mwTeyS
2Xg5uEZpoNIMYyK3JKK/tSJ4aKVjP86ONUpqdXuohuaJSUo5dc/FWgSJV7e6kGCI7VOQgDmelxfP
iNhW/h0J4obABbnlUtnGijmsFVHtAqE6FzE793WGQ9/E2cwcJP3S8m1MAjXr4nibvNkW0CZk8AnT
kMUx5WX12DDi8kU0En5gYUtum2jJrdrA7PU9M29H14nFnZ30xf6MuxKUh6JncP9lbMrMQUZGtg2L
uQEClsQuUZrYY6tcYojYwRyrHhTp/vg95670antHlY8+ZwF41fnYvNwQDyaeL2qClojBu4e+8x3T
tVPZhufam7/vYhOA0kzsbmdVwTx4lmVVcoKPO4Cu0PVN38Gr6xJgWrQr0RVvmEw+Y2Gi7EYJs+XW
UX7Wcfv7qE+XQmC+CxCjmD1SH2u8JE609+s1+o+nwqCLPQjRQIbRYrZqc3gHvoRAeyzMa81BJVRC
I25rdL4FR2hH+4oG7ioElHWieymvW507qwTnidWTXcIr/E2gXmSB3pJoYsyFzQ7UOMZHw7iroKBs
x7xSPZlS6NqgjNhXgnAzgrsLx8s0h0VXVd+Cfno43gkWeYvn5zEdwjPzroGCSWOxng8RpCy5grIX
6obpaqVGZYkrBVY1MyM2fZDn3tQ4SI4NGUww4evj9389Hfx5e2JSMCJkNuHLssnQb+WumyF/XU0p
wwjhSxpqFATyHS4q8IE7FO3H7/h6gP/3jhwCDTK1SEcX3b4YsFYnYxEh51CDdZE5w+2Mv81tHM7F
qO3QEu41TNb+mNj/vz/Ev0kAMWvRbw6rjoCX/cz/9b/+9ekxfqqxE398KT/66///IUEid/ebbWkK
2QFwaVRjs+X7Q4L0/DfMV3NFBVkue86xZ3nViP/8W7N+Y862WKSZPy1Nn0N//7WL4K8otHwuwiCJ
zQX/iQDpeU38ez7j7KQbeA5S4MgWS8OgYt4tvjhLgRDF4tRI8g9B+ivSPw8yXgKATyxKw4dkjt6g
UhQkbjmUo3FcZVAxXrTc3R+3+lfWpnd5mDX1f/79XF9/7AkWc5cA3KQ5FU9QUuiRTMOqxgg0J+nf
X497g22eXVLy9y01UQAh5HGkn88P8P+gJ3/KU349e6j8yAusDALR/O//ofj/7z9dhz+qHC/AZvmv
5sf565/VfxmxuI/N46s/YBceNuOH9qkaPz4Bo/3jBhhjzP/y//Yv//X0fJVPY/H0n3//yNusma8G
4TV72VExInnxqebr//n/bh5T/t/1Y/I41uGrvv38X/7s14rzG4kgjX05veeP3vtHv3ac32ZfFPbq
Fulj6zk0/2e/xiBlrnkgLAj3wVGUuTP82a/l32z6OsPEJJ6mzht99Z90bPX1wiSpZKh002ZBfN2h
s84C1Bb72h7bzHA3AhmFEInn00drbPtLbKTwLUW2Kn0xh65w0yoYZ2VsGe+nwFY+DJMEScpqKhyi
NXuf9KVBlFpLBx9Drka9pijYfizaut8LGeX2xrfB74/KbHms92ET7ntLDO6LZn9nhDwXd/49Qv5+
lcXYhLDmUKLcEodPODeuxsgunmpL8buVb0j6QGB9rnsGECe1hNRr4yqoUPWvfRt3YsoE2+IJn2f7
YUoJf66AqkX2KopAuSPyosbQTw31K6p0+8YZRvsb3zrxRKhl+OUWQ/poT1NYU8GUll/HvrG3rSVL
6NZt/WrC+/jENuL1/uWvN1yGAfu+qWVO4MY+Fk5irXR7an5AqyalEEWq9D0CoP3FAG1EOixwbKQr
aHX6ExPQHCt5p3WXCaTByJqyt/Npr2mTdMcZVPkKy97/vRvKUjpxj9fHoL/fb94uvJhdfakYDLPu
JzqXNvywtDH7HlaSfG+NhrjE1XtIToQznpOv773N/AQv7pRF1J1EHbCIkNb7ZWnC/lj5lfy5qVR7
jjBY466IWiJGptxLHxIsb25jZ/Axv6sCGfOcUiad2NrfsczqcOqNSf3YjU6NcVVgMkP2pR43em4r
PxXcmq8g6Mb5iTY6MGCXEcRcFkIP8D32ptDwMme60LGQPD6CDl16/vmLRmmrvlL9cWqwy7FWgch2
Slyc6LmHLr0498VNlemAuBoPL6JbRRYf5fbUXvLQpdXXT+2IUosEKAE4ycBhxtLVcibpv3Yr78wo
h668mBstfQyAwXFlKs62AEBXY1adOPAfuvRyrjITagjTvPFU8KWqBiVRbt2znnoZoovVQZ0A5SCp
jIHxAzi0o/HEsDnw1M8+Uy86SAp6NiUKWXtOqQGKiZ4q8ETnPfVi6NeF3UwZTCMvt53vOcfSwCyv
j1/6wMw169NfdusMfJWO9TUdRBrxeM4gCSHqww9mKLPg1/F7HGqZ+d4vWgYkPfyclHuAaIT5beil
86g5fXrmN51v++LySdQpZu/QE9PRMYH5V1BJSoxfz3v4xeDMHDvRFazNcLAP1pONBWRVeuddejE4
60RPa8zWOdQO6HOCAHtxvbw/79qL4VmbfaVgWNFQEV3fp9Aro5OS0EOfczE8bTI0fYdFuKcNlpuj
oa/h1x5/6rlDv7PyLCW8kxSSV25SJhUKWr/4aazs/Cp2HpKumy7AN0cfA8y7T+hhDryHuTjtViCT
YjExqvq0WmOI5YbA8o6/x6FLLwas3ip9oAYBTURUIOtJomJXcN6lFwMW81vsJZ2q9kRMaaFJ+WZx
5pUXwzQtfCzqqrr2yJM9NHL3O/q8E2nT+eHe+65zO70YoqPQfctuQMViq2JsOUdC+MzxCgBXg42R
FUu78xpnMVgjtQvxtPSZgzHExD7TwDfPkoYzv+pivIqsN1Pd4auqpfhk+k999qdT5kFN96H+shit
voOV8kjRtgdIa5wtwr6k8JHP2xSZi/FaZPCkyoZGSXDAKKLCS/RTJb4HnnsZIRNOCCEJjpdXGRz2
w0J3oI9Mp/Jqh66+GKBKK7SRCEntmZN9GRcDHirOeW2yrLQYcqAtRjJ3FMPCZ9XML6ocXeBZvXCZ
ZRJ9m0AlbBhITre2zdYdg/a8XehSDF8HIui7rq09Q0kfnFL/Xvin1IqHWnv++YsxWtaGigPlgAMX
xIbYttdglN3zGmQxLIHS5zr2lbUXA0op1K/2aG7Pu/JiSEJFh2ZcM2fZGT4FMs7C48cTV5572Ttz
lrEYk1Jqa0OW07c7zdIIIvlsjNjnrvseUKY8as5VbVKfuw67kvx1DBL+VkGqtLOaAKeLeuxiaJsg
335v7cH+KlJThkFsam7sKNZdbqW+wPWlsB6FP0ofw9jBfHswo89ynYPFCgEDGHHpwjft9rDLJDdA
SLCtyjhB6liKXSHCXl6FspL+rFTsFep4HDEWRVQ1SFO6lsjT2Cutz829UkftU5jgX7DqsSSdLX5V
69MAU3DjO4n8URrNvEGEJTUf1aaNsPbCF+K8Hc6yGH4MsUrANKf20kYbVt0IvE5tmhNb10MddjGv
4YoCYJIiXg+X0bVPHhzk5nkz/bLYpk4VvKrBlXuFY2ObJn+UffXMSy8mNY0qTIpcGAt+uI8hPZuY
153ose932GVFqZkEfoPpVu1NBRQAI2y/C+sUdORAW+uLXYdS5Ck6pqT2ohiOvFLHGB347f15D77Y
eFhNNky1zMlJy/3LXA8vctU/b0OwlJ5N2D8Blc7oIy0p91onFBwr8am68kOtspjXBFVuGMsyRViT
uonM8XKqT9GcDl16MbHVLHkOQUU+ZkuVLgArFfuZ85p7MbEJLR5Auau11wb2Zhhms6FTK98idfZX
kGoJBJM6pys1Wa69wRln3n2CL4g+6hjc+vhBMNGgQ5zs7kZJIsopI45qmuyX5w2tZ9jSixVsqKto
aruIxUAo/aWsTWhDsXU7b+ldVlBHIPJ1vI3ppdTbGsNVX5w5cJcZbhZ0MeaNwgfBuT1H0Ong63zW
t15SucK2j7G9oBspevhJzjDBCsP+zAZZDFs/leM2idkwKLoEuVX2UvQS5z32PCpefMl4NHHu8XMU
D2p1l0C2lSoWrvOuvRi0iD0qxZgfe6DIsKQWu3w678KLIWtbyjQ1Rk97wNRpsOeYTsaXD8wG2mLI
Fl0GOb/l0nV0XeLyp5X15vhDzxP4O7scbbGIKpgT9XTsZs7rdpvGpLADC8J0KyxtuC20JDjvsA3q
8NUXpZpkwhyTL2qLWqNau/sA6PvUJ11kIP+adpZIC1XKijYpA8bmNJkbBLfThsCNT/AQDxa5aNK1
WozyRZVV1sXQDRhIGjpGjYYp/8IZ1zxvsXmOp7/otUogsVuzYra5tQlCILvX7fbMA8tzJd6La8Px
SEAFsJBVI/hVu8k8szZ/Hu8DB3qXuohWFIOmp6OWPg/kayHjsueHJ7/NoYsvdg6hVhR9DqjMmxLz
bkibu0IRJ6IKz9vIdzqvupiBgritKN1i/W36OBVYV0bJTT7Al5ZwS9yGpBTBaZvwkCmjIp3W4xJe
DoW0t8PauS/NrvoKMjO7KAundkmOO3cWdkNs8GmKMgAkIuMAsJkwjL8ir91fplblnzcJPWccX3zO
EeuT0kp5cqTpLr0Go9NTg+FQgy/mtySPQIrB3PI0IOyj8434/3kPveRDwDpWYb7ROMxEFx1Gemhu
cKA+qxMui8t0Qxhor4tuX5V5/qkZOnUdkl86MTSfL/NOV3muvXvR4OXopBE5p3ZfOq2+oYwMmGcr
fR0B5WxrtQ0vlIE4kR/F8mWLBw51L7BL5BwlEOxuLAO0st03UWjvMKtULjuQSm7mm9FupKD0vO2L
shwppCPt0hjbPWpTzQP6jUSJefNE+y6qrP6aI+VFv6iSxi8kOdI8LXGivWWy7QJVHGzaHJv7ONGx
0RJN+CNifrwvS/jYWWVLl05WSNuhh0hUY4BwwawGwfH4Fz8Q7F2iqXzKzEyzmBVSkzVcdFg27iOp
KW4bg5I4KVDxmXCURj2x0B262zxcXnSAVC0gl0ey6uHoBHfdUc0rnNr0a/xe6mthanNiEq/BE/yt
A4NwCYIcRVhIVUTWQLdy+0JtO8dtffrM8Zab57f3OrP6+l180pxmR3XhDGwvZn2GvA86uXLHTvTf
j9/i0AssdhxCrqQ6wzTLqyY4AU0ag07Ozju4Px8eXnwKpLZtIgnOexSV/QrC4nc/j89LpcqLbYZU
dE4RZpxtpGRry0/qeF5zyItTu+HgQpXmNn01S7+xNYpv7LCwz2uPpdymmZohQ5KgeRlzSdNkPbBC
7HLP+pCUeL3q92HaG6TFOLakeXFJoHk16+bOu/Ri+Y2mrCo6hA17KWtUsZIJtd93oXFmemxZ7+2o
g28240Q3wduu57ThlgjkTwyhA/1bXgwhDXdm4GGJhoEi5TBmV0ck9Zv98YY5MD6XmskgVVk58J7Y
iyqvBMVuXfvBwsr8wdbD5PPxexyYz5YweC1I826QnAqREh7opVEmH+ftykddw9pXnwGpeq5W98dv
9n5rUVj1uhMZyphpeNto3lgFn6Op9yi0O3Hp9w8gyrLmNIMFRbLSVD3Gk+MVZqSvVDm6UaYw2GQ2
8+Z5bzA344s5R1Mno4JDquLdp/+SjRSHyuysOUdZKtinTMKdqu0qTylS+cKY8E0znNo688EXg6wa
zTqOK8yETYkoJ07QRi9vj7fJ+90UUuLrNlH6VnVGLDo8Wcrte32ocUbOTO2xDLpTuJtDHWex6fDV
ZhrLRlSeA0xjLw/Q2XvFik/Mbdp8mbcLIfK5128Qg7HEvWTC3hzbVuMq6kzpc5on0A+ERD2SwKTh
wfFD7Y7TTXgldZON3Rsl36sp0LW7arLwpzSSabwG21r/wrI2w4Q4qG5akcrYSg7ZlvBeurfZKUbC
EdsURBDWaGOJcWcjgm2rZwKHoFG7aiNrvM4wT9/q6ZB/qY1RrCMqH77IsSJvLSdG0X78qx1q0sXK
XBipVI4R3oJlVoee6sSXvlDPqzSh6vx1g+KXGU5CDFhXY9G2wqh0ZhFZp9L7C6XLf/egb3Dnbe8I
e6xEvicXbF7EVIRuIr3Ez6tKhIfVHpOlI5RsAmcx+dPKnnwVimE2beoMsyA/x5LcVdl2Z1eUg/or
VWg4ljgTSlTMr+XzKnne4CCmPlHHaApLr6znfW+CiM+oi1PFyge+35IG24RR0YtG4OgJ9+SjkJz2
UpHiU3GW95cFZSlMFrZSN1IaqJ4VOsN2qgvtTtSsEmbpOx8oR7Q+awNmOce74oEJZFluh10KGc7e
mfYJ3+RL52j9ZTKWw51MiaJ3/BbzBuudEW4v5ig5D0URJsq0x2hUv2x6S3/Ayjz6hCd3si/6gSNu
p1ZroQTR+vgdD7XgYsqyolTtmlCR93U1xdEKy/kaTMtQaJu5pPNiTPPpE3ik8uTBdx5b773iYhKL
2lp22s6c9obR4aLsZxXcxV4O8UPsHCRIJphNJVGDC2ycMrftZGtdtFgaFtiAeKk+ofeKmxxPJD9x
8z7JaIzoCTNJgcVX2KUbOU7Tr0GfKatcmpobQFxlv5X1ur4aQjE86H5v3qpdjQ1CnSbVnVP5wW2T
U05a+Ym95dAYX49NAKRrqrAOD0azX5vYk64dsLUbEYbfmhawoda3xnWUIGQ6/hkOfPglMBiyPXvL
Soz7qvld6ett7I9rvRhd2/quNpbXN6e8GA587yWYtu78ehjBeeHFIXmAf9ptUsTyXhEmcoVJhBsr
h1p6/KUOhCEgsb2eX3NJ+LgDdowYmyllPaHx+lVJEwIiPRXSN6aGYJ9VCphkPH+fdC0OrzFjbO5F
4cQPUm8Wd4IlemX6uJ72Qz9uIDU70tqH4vuradNTgqBDc9RiGYiKnMOfSSjCnI/m5Cyvs1QJTuyO
D+z4ljWYQiagb1MgvG/LYLzWBlu7DjS9+VboAGJVNTbc44194CWWBZnV2MkSNrjtHiv4xLVKf3BH
4qgn+uehq8/d6cWG0miivG6HpN0Hij5WK1/D05EC6PFPO6aDJUEH+v+yMLNXY9XJ27rd54qEg9ZQ
6/JNg33bB/R/+DLnWr4B+DgSglPHU1uLeTv/zkxkLfaaRd9oZZABW84kK/6uKSKDf5Pb8XrIA0DL
aeL8iOtejtdSmfqXY1YEp8D9h1pz/vmL1vQpOfVzVvB9ITvfhtK8ltpyPLFhWgjm/9p1WIsZ3UnT
chgC0cKOTf127chRd9n4ZfJDx+5wG6RBi2GH7Pgw9EiYx6lpXE9N0T82jU/hxXmdcTHJO2xVdTuU
M4+R+nvHvOuSjWtOveF8lfc+3GJacXy704LSavZ9qRHz1eLLCPdp1S1shQRIVevJzqzC6tLvosol
RQWiQMspBMuyPAYICxzp+Fse2uAtuZ3sgoVoEyXz0hQ8GZoEZWdX5chWnPoSFKVlvMvyqNjIpLav
BgMbxU4b820tctVDMpC4ELPTVSDxmOTqAdLUAhNFawxO5CwP7FiWBaaYFPpZEfaZF9gYbARaE7uZ
NNYrPLdP+RgsxGh/dbdlXWlTN4U6ZmG37332/7Zfq42bZLgjrYysNMgndPYFBtLt9wiW0bDpu4hj
h+jEtMlrwUdpO+2+GqgaOqWKODQAlpiGJC56oxYk+WD/Tk+V6YgHtFVKtGqroXf1IP8oiGu5ccLo
yNSoAMfRp0a1kvxQPqUqOdTyixEeTJYwgeYoOzUemy1s/v4iQcvqonvoToyxAwuLuRjn05QSSNMr
eTfgRbIOfGDHjWo/pAa1BuQA/c3xTj4/8TuDbRZhvpyrJougTjPlqYcX9Noa4EEGp6aqQ5dejGOU
kYMpdVy6AzjrKPvBPvNMsywCxb5wBACnJ55u53goIqHHmWQ6RbA8sIda1oFSaAsmIRzxJFfUosfu
cVZghVWl3xBZH3dBgrfIBjv6n8e/wKEhZizCsUKvCi2NysQjT2l6ddxZP/Gbqh5Mk0V+iGIfamWd
AIEKqXjgX1b7ZNAiMAVG7XYQNqGPOOWp4XWgZy9rSXFktgPDrHoPt+WVBc1PDxJ38E8lLg7U1Dz7
Dr7sb309ppPw68STZU3ain7edmt2hWHqkAZVCI40LDy5zfw7jIIBqBRN1f0SpdGfSkwd0EGiI37d
45ORMgESQb2X9Dlw6URZtWO3qi2Zjei4ccxb7GE2VZndav24p8ZwQ1YMKuxEKYGPz3vwi0jruoqk
ywbvAZyVkgz1pF9fo7p01ci8MMr4RCj9UEecB9aLfQTw3SAxlTzxOrAObmwAv8S/1siImoUg3eVp
vLHN4GQa99DMusRih7LWxcVUJTAEMchxW6OVf6i9lv+QpqDhBEmt/hpyl/ED7MH0U+kVPIQLEQ31
hdLhL358ODwn6t+ZkVC7vnrrxNZFGslG540mkIWVgcX4BR7nket3RvSdE0Lgmdif76kocyec1TNr
8nqHikyQPcHOitsic5ukxu4bANOm7HtsDttwDPC1h8eUaYX2GX35LCDjKBoP2KACQynKh0Ya/Pto
lAmlyYPyZOTNULrH3+nQoFrMhEUOsxnddOuVOttdfG7LTYTjmKuMdbM7fosDy4WxOOSUEsjfqpFb
zyzBUQtDbfeTkcRX1iDkG8kuwhOz1dz33vk6y2JSHPDkLPZF68WB8diMevA1HEr781kvoS9mwnhq
okKrcMSQUy28AMU0lSvDylsPgU5yp9djc1ZGE0X06z42pH6tCfKNnmPVW2Dbbh1Hm+PvcKiB5g/0
YtA6WVpNfhSk3ozMijuWC+PEfvTQlRcTV6SH4QCpoPEk2equHDGrkOtx8o4/94E+uiwu1fuJ+KAc
916pSIrXVl3GzKbm27wDgX38FgdOgUsPo4pp3R58wS2COr2N0sLaam1JdXg9TdNV17bGhaz7Kf7Z
fX/iQx96q8VkIkm1VjSmhCxqsgsK5EylXnXomy+DLCw/Hn+tA0NvSYRnGcEJTvIbL5ksfzcliXEN
6TOQV/JgSLs4xcvqRAMeWj2XFam1EvhB3SIJrro6V9ea1E6bJguHS50zyGb0K3zGs3xHjuLCLr4I
DADc4+94oO8tq1F9gBy+Y1UplRyDvA/HrN5BG5zOGzPLalQM4OqS2EzGcCxvpjJ5jOTx8bwHX4z0
TDJC08y6zOuDWmPJH+SLNqpOfZBDzbIY7EFZ5GbuSByEDVB8VRLq1B+LL8cf/UDf1eafv5hJ8kj2
+1BwvAuDzrqe9FBeB7Vu3Jexpnw7fgvz+Rz3znyuzW/24iYWFOXUNznjRkpKfmTSolZg1aqMW1Cx
8V44SvDgJ3EMxVvPbgqliC7jAF+nFgZU6ip903+BHNGuws/aRWQRVdWk2zzGjCb3Rf5NtuNma8UO
jjRZDI1SCyV7m/Ry8xRNmCWlfs+xwGrDR7mYPaFMGYuRWnGmJ/QQpLzCiA6x0ThyZysdeb280pJW
cktD6n5GYzRsdc3ovsRCGz6ogSQRB1YjtxZRvWsqf4zWQV6WKyEJzQtaNb5va4tJoE6mXU2Uri6/
4Ncir4auF7f4DbQEq7MRe/fGCHelXnbKihDldJNN0P4i+VM3jTKU4FSlZki2nepL6LRhC6p/jC+x
CXj2no9kmVNagB8A8esbzj7Z2m/N+HOS5/6NNCXDfSZn0irsdKwUWnnUNzjKz/jqvpPv1XpIXZvy
vc+k84Xn5JHEu8JiujOxce83udCj21QE0bUBAGPn17WvraTaydbz8dcmFwnuAqpHrV5OlVHVKyOX
tJ3zbP/b2pbrZHG4CyIxYP0T1ONTEgv1IgR4nK8dIbXGSo7C3l53Y+qYH4wSC6B+aFJyRlNW3iXj
qP/wW5ybUnneDKeoEa7ByuWQqSHrfza0FKtfJjss7EWgmmx1AAODnZck3OxF6hRrWwEWEtWl87tk
JeZlG+linQ3tzNQ2+mIVQ61SV3VqNRvHiDW37UW+I6w0c260/lOEDWa2HYyC/EGKPgrnHXTSyPSy
8lKvEq3w8AMdOnKIRZGtwsyfNPCMDaBCA7f7dBuJPO8/tY2i9yvJ1pkCamWgrBkKb77WRD1+mhOE
H1VigtZlX7fK+MHiRZ78orMf06Bhx51ZkrHnUNvdJJYsuCtsEU8SHfbaBpUuGDtZHNXbQQrKdSCM
SlmXVqwork3g6lsSBwnGPVZSfJZKybi2lUnfZaNZfJqGWl53ELvWYFvzdWF3slgRtDa3VLtTCQqM
t9G9nhPvo6L6dbnqohE4dwrk2M0nAJCAyK3ZVHnKZGNthLYOprOGyd0xJlJyHqmxs4eyXhOiUC6b
SauAw6pFYAAWbqr0qkcntc6LgWNOVRDlcsPBsa1fhZpmghxC0a7MIR7ETkxj7Pq13u6KRvP7dRRk
1daRlKAj79wNEd5lLUjIMZFxcYpmbyjTHm6iNgl3plMKTMJbZ5uaA85NrTbaewDAtu0mpaTgktVF
EICVxA5vQwxCrh291FaFY9YrzZFqrIjycJYBYTS7GwwnuWzFMMHyj5U6XFdVHP4I5cavbrICRfUt
rLPuexgMU+ZZUZ01m96OfySIdS+S0lTD63zsMnzdTKWUH+rG+SWnkUjdjFUCLk7n4yOHMYV5O+Rj
tJP6UX0qAd3cVroZ3RqqGq17w0yxDB6DKV11qjQq4N1DXNINlOQPURNXt4S+yg88fvWzC+wGvjcp
+/v+/1B3HstxI1safiLcQAIJtwVQnkVPSuIGQYkUTMImPJ5+vhoXMSZmYpaz6F50UGqSBWSe81sj
KF+dtSTMw/XpZh8qIhtoxyDyMRCrODWFS3/CPHVnZ1w03QCzTdOrlPzNWy4Isp8Y5u9Sg/Qeq1vF
K/S9/9C0U79Lq3V5niT7Ggik8p6Qn+oozVPLiEuCDOOmcYMHZ8yY6/quJa920edS5Dry8rFjrva6
K1bpMq4XirmIDKXOU27mE6Clt8vhrYiON+oxNCbDjY2Vz8BFl3vEHtA9BMaSfZtdaex9X7vfpXS8
P+hpGH/TrPotGo8zwMwlafV0WUVTZrMwk4760NWN3Cdu2lQxfayc/Z7ycWqm27SrjVaftWgI2cq3
5RLMrXoy5VzvXF+3e02iJsHp9Dotoar0vQ1e5TndTV/pqfZuRnLjks9F0t3JL9gdcazX9q7eSNYO
RzUld1r601cwUVY4NhS2zZ2TxnOaUDFfSK8i7L+ggnDxm4yz1XGj1Fymh97U49Fq2vqlKWyLpYST
fwizRdr7pmiqJWpxvRxMdyhJ9R829cNvxuGV5D/YjMBrzMhu/MwJ0y2r37J2qOE8ORHDPE2yx6HE
wRQiVaEPr9ZUSvar3m39lt/f2qLTEMLOe3NmT/+dqMeJoamR0RobTX2D2zo0SORccmjHjRfZlex+
iVN6n9bY2/Qs9oY6Nareos01giuZn3QMDm3+PvjVwqVFxng0Utz0ZuqkPfur77SxaW09x+JI4VrU
NFZXhuOIKovTsqTygKrX7NGxlNvEY06kYORkxvIosxk6iuDwMsS6We29VMmonq3+Xm+pdzU13zFF
LJUVpaWsr5tqudALpycbbbOxOCQieFyEMZ0yQqLo0HP8ggkgt3cGibzXHiAklLihKLuf2rqO6s5U
B8Mt/A/UKyhGPEf/WX2pruQULD/ztBjPxqjSzyBJ7EMQFOK129ZpNzvp7OP0K5Dte91A3W8xW9+m
9tIzNaHWdyaX5iiZK56H2c1jWVI9H5RWA2Q/2YfF9dphX/pN/QZdpg9uMtjHRBl01TXCP9TEel50
AA7vez3X9kLW4MDwBkBSmqGwyma+b7q685+CgBT5WDaSZ8PNVFAS/+oo4qqUPxtfLsrmeAnSZTgU
N01cKB3txzmz2NOSBurN9pP2c0F1ekmzaXjpAIHeOFJpqkiEqJe4DYKqCzkXOX7pjH/Mmm/l2N2x
mrh9JrMfKJO0iruC9P3YNtKC8okgde8UPa025pJkeXFVpgmH7DncSy27c96V89NqLeXeKrI02dXp
4n+PQtm70XQT/zwXc3WpG2Yyih2DjtaWvBlh67W02yggseNpyFeh0B645oMqzOa30fbGT9pPvOeh
95q9WCz3pHsDg3BtWJcxwSdPn+AKNYcIU79L8r18QMKAEcsWy/pBEhP8wxYsnoq0U08fhRWku8XL
FEGxquioffXslsbDhic2r2X3mJbrkOyaaXQOug1WXNC6u5hzsh5zrdTDAuRb71MpDTouDD2HM9Q1
uc1NQjeh56qzq6f3sfHt+MaMToCUXnNXO15h029aO79NgU4R818jv4a0S2nqS3pqDhyHchuKb7A2
i9m/Gkzz9Bjierr1s7910qjGvZap0e5VR6BUmtBvmI8ruQBdhqU5XJI2JxqzRYAStn6L3brvyRij
8DhvrDgbk8I/L7TpFV8j0/ae+QqUrCkb4zK7Bo2m5BgUa9hg7C7DQm4HyzYaGj14u5rIsouiOgyG
TTq6lKLaEctabCjB8uzqBXo5FFAsPKBFVk/EpE7OGXFj/cdwqA5J3Nb4nduLkcUpZdZ1aBjJdCX2
yYiNzFNTxOCZ56FtiC6qiDyJK8cv+12JZK0P86RkkcGz1s3cbk5PrrjMph12XFSrQ1aKt3STzlfa
EsoWDP5wk7J28yNVxMFb0a1WFQ9Lw2yzMKpvjaSmtQcePsuVs3wbJHLRBUGkV3qguMPk1neWIewf
5jqMscdZhy5+MK/E/C5+aA5ZQPKbsss2gtLEv1mDeNAFqJS3T60VfZ3tV+kxqGbxUJeZoqjS36d+
r75LPXeHeV2Se+ZP3iRdjDtHrd+k/i3BM1JwVx7tttf2sU1793NNxnaM1nYR1mEoJDWkujU6P9q2
gv5Pw8zVfZG3LQZSCOmZV5KWoX1W46pvWL2PwYLLixTxFIlM3vZTyB64WUxrmTDul3Go0vuUOova
IcVqtzI/zbsg6BzUfBiQh30/Dher8jp9wBa3/aEGYuv2//MCKSjWYlP87zbI/0RU+ctgdbwk2XHt
DH6wlRT3Sw1Te5/rfNznwlt342CNZ8fK/I9xLno76ppxOsGlDKSU5+w8Pa+9522LGXVd39KGcnP2
C2eE5Cizqgm7QjAnrN4ysW2sacHTqlZqKcVmlFd+IbN5tIzErSI7SeH7CGOf6DEtByP0yrKCNLEJ
U7ASYiz2SPWLx1w17W9l2Mk1aGdphEbTMChkvTQoS00shFL2sI2vVlOr94zWEhLVDZ8WIW6Aj7Zf
6AsG+5hPteoqFJK+/JlU0nzixRvv6p7dIMx9NEyDWCiC1pPl342LqzbiEIGJIodTlAy51V2LczZv
Boe7UFyMLli2KuzyCbFA8FZqd341OGFeZzfJjp7hbfOu8yVyUBoqiVEWicPD5bndqbJ0doXcv02g
bdW50bxl/I7V7Wsb2IifHe1uddQs1fJXl07wl6THOQmxsLl3Vi4975rg7rg0s+g/MA9Za5QHjTyt
jrU+j5nF4ZN2DLRhEDhLsrO3Zvq0i806lk1u/tKQUj8DB7W5numr3be5qt8W3YsPa7LYWXMv39tO
0j1IDro8nhQ2wtvJMCvEkZS3oso6a2rD07AjL1rDtg3ze+03wdPg2Os7K/J7MmMljlNPqT9BNzmn
zh/st8of5X3Rr2W85fbKR1jSgsZMLl3oed0mr/PqUlPkcx5fl7IwoXGcRGBGaEzNsDvLU5cGdhlZ
6DTKsNlaUPLKHC5+I5YX07V1vGBpu5bsKFSKOaJwoqFjzY8bad/QjclccnKSU9fcz5SsXdC4wRAx
FPxyhqz4sfpVIUIzcb2PpLQHO6J5b/gCFGjYhnPAuhNsBKoXejGMd88YnDLkQ/NQ7LbmbeWTviwu
lpzUwQYQX+nUMpM3Y7CYkQjuG+8n2L+Z4l2a96KazBDW5cYUK2dhUY0o2uzlZ2I65VOXK3Fpykqf
F8WXhQv18A9UrLF++4Ld3cp7qhy9apQfHaVmCoWM11qhlxrpPQH1is++WJKLQy3jKaHj9tGWi3Ii
raYZNSG5ng8IdvTLUBriqIW13KXC9h7I68pJ/Hb9kQul4QVrDbGe5oI2zp4S3yedMxvGE9stbeJp
ee+5ZHkqZj+Ai97/7c1F82IWcxJZ01p+eLU93gqqpvoV80e7I11V39oH7JEuOExgYQWqS8522xdJ
WM2NTGNhpO2Tj4zyD8ai5AKTTpGsTur+jnpqcZ5oLGY0bcuj7r2VRrDV/xMkQfLqdO0AGtBuwW4k
I/qkcsruI/pSxOsyyvFhEPn2zpGqQ48Q0J/kAng/uZ37dxLYty6+8TyPQW0kPWTTbN0bQUG3c5uZ
bR8yVw/x5AXyaLDNWbuRazfA5Vlnvytz7ParcLo9J7mYqSSTVOdVaW39tdN+ekck6dhx1wn/fZGI
laK+xRNMzOv02ylKxwg1aoFd1RcrNZJet/5YPMNIEVMB0RiZDH4EW7d809zJgj8xtEXbmor7wRqs
r8Wc+nAdMszdpetTDjBAj9pc2Kz63pIEb7nMnT/BOJQXIltcutJzOtAbS8m3xh5LZqZF33vtGLzI
dpr5TuY8+O30dHZq7ednvQ3eHuMjI3DhS4AuXZfJt2OqbiOgbB72DYry8jQV3Km71qlpTYNOdZ8J
V2FUIApv+btkhntsRT+yKyi564DAr4bS5Vux5J6OrXXI3yVIe7HjGFypD1zXhFnTBhxJihJX/GDn
HTuFMfZG2DXWwi1otsvA4leZmLcVBOEevbt/LTIzzw8tq1e/m0AK3nSwWMciu80gStPs4ls1q5aT
rHbOGJEXd1Yqtu+hk8676jsHoKcO8jBQRf8i+4oTLtvEypeKZHnLKiO99t2wXReZkBzjLeV6muyK
OFF4rZUkGWaPmF9R+wBgk99Zs+sUIRk6NM26k1u6O2JK7NeqXLjg5ipfuKmcoRJxMVPNCoBAZVUo
kXtdLXfa9nmTJWeMUvVvb1RuJMza1BcOw5XiusG1RZwAXxxWVTdNpPrUPvq1MbzUnWqaEImJf5zd
YNlQozf2o5Jy26OekQ917VWnsu3Bp5omM92QvgLxs7HQr4YEk4BnqWANVwxxEb6E5OjhYz/ZmW09
T61Sd3Xe9OTrmdVJVWsN75bld9s6u8c1SyguqVUJ22RSbD9J86JHs33QkymO2dC2CjBTep9lB2/P
O1CuO1CAFcXEgBJ48DuW+2UrN+aHpuG48SGu8pGZIc0D77xJWu5nQ+pYzzVoSFdvL4LWq7dFbFya
yvGTcHXz7KNw6fBkuedBHkcrbR4IjgZeyMbKxD/tinzf21QcnMgyqe+51LBZCuYbADio5WLnZAtR
9okurU83oF+yo9L7TJ7SePZGDKqL3NIyAkK3f9Y+f0GTGBtrDJNs7HSUR0d8aEu1J8SAObqy5zid
tuq+rpgcPGq03nLSRQBIW0u0MY9icOp4Nn9WTsCU0UDY3xuqM2Q4NZ3aK+S032Wi3Wd6qNIdPcTb
U59Z3omlLOdxFuvCZ+Rs6wnl53IThk+IS9QsPcRtGA1Z27p73Yp6N85buu+MXnxN3Zw/FoY/n1e3
BKpuh3R6uLV3/NJAxtGWokzykFrtN3usT7Iqx5WTCtclNcgEPWmf/R3XNe25pR0Sh2YeBwKWWXbN
YTd0g8OEO2EZtJ15P65dfiDVIPhBGbh80Y3fvwRWnYQe/QY/a3iXI7ks3c5dODd8pT/9QvlvZWc2
xFGXbRcj55BJVJiZ+dzrzrxvgls9U+vrMzc2t1ofWAwfXSnHJpatNX9ujjAedd6u+a7E3bNrgjSJ
YUbyPMqWPPg1echxos1Mpc+IK5OdCwhYxd40d9Zz7hbD+LpOemT9SMzN260rRUWJU1ClbrROZoWZ
OaSSNmN/YmRsZFccfGcRHp2l43IaNSXnoagaYZ/lPOjPxpNG+0JhZ37IRl39qf75o69marbjpexK
7rk6W6Ywo908JYpqMl7G1Bz6CNqxkW8BLe7jbhmRAuzsUrJumUN+7J1h3PkikS9NBvoltqzbQlMG
+Z3yA+qMffiM0KVfx2f+cMASNnRtIVh888tuxLRPaKa7MgmIl6X2nWgFYtv1frfsGM+ougULuFZe
Zt6tbS4jlsPg5+ilXij49o55BW7t6WI5SsBIIIK8+oMB3Yuyuq6ey7HzH0p/6A5iq9SPlT2xZ17T
7ds6qv5REaD/w7PAewyiDw6V5eofVHS/GMzxe6vPnFMrcsQxgrvkLJdu+uw65mivK+6zLLA+rIEj
B7TKiAoxZR/j0sDqdPO6N7Zp/aldBAeyBWUMU07NBy/3Nysceh+KZZysk9RW+gY3E7yJoa33PQap
A+Y7zF+0f8krrAE6LJcE2DyUU7U+KUfLr3SQ3U8KSXQT0l29cXsTjLyrrCJ/22bcjcWSNt8A79xV
NNE4zc4eIQpyPToPbn17Liij8ozQXfOuiQfSPx5oiU+uvdC5s2uGoH1a9eD7oH9Gd/YyywTBQTXD
IZiK5bwZlnVmrR7vcU1md0GPsgd91VID8QSGJrZkVo8iN/1naILkUmFlYmtKhf/cLHNwkg4B8KVQ
2Y96sZZf25b0u97eNPCcGPdTYdlVRGbc8oaxvqc3s87eG0N3lKGLaccVhJq/7eW5AuL54r/1MThI
9Vi6VXB1O0oVpc66mDD64itNnQRwxC1iL/UJIRjT9JTx3B4GW+GDgVxVoZu3ztmexuzSmVXAmJd4
ZVgu+XZtKw6QKKO2694DkN5CrjkFtspHsmuh1KrdQq4IEQibTcvMBDDRm231mSeZeW71sBxrHbh3
9dqKu0Ln+E20P518YrFfcicnOMSjG2bhvtTqV9umtAtLlbSnsXfx/EE3zJATDBRPcG0kc9Yehbe9
nmXYVkXPIgORsAdK8D4dbYy7bW68xwXdYoDmjIL4W7S+nglTLOqvvDc8+CCO9SxL6l8zJOnRQGQb
ZyBnW7iJDhfm6pU5oXfFZAgMf1bwAf7iXlOPEsVhWqDjkwWmppi7BiFbb64HoBH1owmCjO/b73Q8
e25BOmzlHQyl7J8k6fFQbGWBFolHWOx5FnPkdhUwiER5WlInVizvXXrjELN0M85BZjI8yXntn3x+
ew9ta+S7zljXwyzH7JOlu3gb7Uz99Jcx/yOchKMJoHyO6wyKEZB7qa+ysDoennKb4mBNnKtr1cVu
q3OLkNwheVmnhbyGlrE7TEEgD8Payp1cV14wtA4xF1J+DJTh/uURrE8UcyL9GgOMgzwPlxRYdDfb
fmdEs6qtSCbr+toF1nDXZ6JvuJjhDKJ8C/SBMfSDrXO65elsGZOjZ543K/fY2ICzUr9ZGfaMIuoB
I69VMfBqDiJpjpmolGJHFf69HmbRhU01iisrV0l5ThXsUWeKM4Es68fay+DDs5aBN8mtctKou6wV
tBGsyy872AJ3Z/DDPeQeET8sTvXOzu35Xs8WRky7t8qT4r7wd1VaDU/Udq+hKcZxl6VO8FxgkTzN
0uauoAfhKklIuZCcqa/z0i9nmLrqrXMWdguFqxCO191b4nZjECQU6iwTkblkxNervOEM7yD6rW09
WOucHiy/NN9Trl34fEdgKSB/JggHAZwfQi3MHwHoy5ciSITcxbaAAvTq9OivYjlVoNpdWNOxeRj9
QuyB4sXjlNV5yPBEyzLX0xnbdXZc+GEeg7JuGRQnlR/o4bIvBfsjMrySFalayuDsaM4yyPj0tAKA
PRro96zQ6Lb2o1bKfEqHRJzJOxan0hTDNaE/7sFxCv1V1s1c3PXtOqFKcAd5HGztvquxGn5JIazf
sy4oOXZSPLT+sP6oCyjcyyiCXOyrtTfTEAHadOVwBzmRkou5QJCw8Hn8WixSHg594gg+D75bvXcQ
xn9Pa0/+25jXyBE73pwycG6x3WUwv1ZVQDVkvQT10SBqE5inmp63zPNFCDSn40xOhCa6jn8Z1ChO
WjbGLiH1+wwLNf+yvaTctwYW3MEsFnACaeyTAallQlTbH2oSIM+1CPQOOqyJ3dZK/i5OEuwIusi/
m80HRJaF0YCyTf5+apSwoqWfxv1qT/KPtKf6aA/leJX1lDJbt4390RSOtauhWR/F7NaYsbS27muA
mqPpWcZdNk7LPVtBS66WBO3OdDA8oP2kNcNfje59JBqTp3z1jaPODfcwinS+M9OpKMNZ1BQv5Y16
wLOXjrucwlQeK8pTWqB0COKQSsGmDRdzmMZwyDXUWNXazQ+OP5zLXGGnyi03TYk1EAZxf80LqgsR
O5vV0uOQG6zMnW9H3PPuG7IJ6YYpCY8gWit0xMp3/5IEsnp2wGPvu6o1d2rbnCc7KAp4hzI9MwDm
Zyg52h4D1BouKX/DniLp51WqngegrNZnDr/+xBwaAE8K9bWNA43a6CyiEe4RS9NWimcDV9Gzcpr8
K60reekwKPxR4w31dpbNeRlq8m0bIMq9L1c/BNJLvojL+J16eth15sTcW40QeIwRuyHrE9D1yr69
vOPBxFMMBQe/r/NJ7XmqQQCLqo9z0Vp7dmT2tqKoV0a5On1HvBf40eIPcPlJMb+Smbw8ElyL9bh0
kLzosTSPhE1ZseWTLWLwEqHagL0/KI9WdWoWy3ttuOld4fnqeSFAFBTelQW84TJdpmwQLzmB4EmU
VdKJOgF+nxd+/ppX1Xxfmu5NO9yCxy8cH8+utYDZ1Om2yxZV+UdtAuBSHdNycJKl/S1c3ztNojb0
ztgIWb2sgUrChvN/w3Te0sGsgL3iWYG/CLESp0M0wXDksMtM1jazImUzMaZrVbsE2Pazm5pYuizv
zYUtfENaktyzF1hT1GXGj8QY5r2d1MYRsG8+2klm2+G0dcW5AI7k4miC5X0JZvUjQ5hwalqhryWZ
QndCe869X2Mii0prKHepmyZGCMeO0rNWfa7C1s3VB4eq2z9bY1Ll8ewWwcG0uIxjonJr+3etUx2X
ZgNBWpOLO2xWDyA2kYQWVWU7m7Eemt9+0U0yVNANB8fekld3Rhr1MBi4S8Q05/2rTS5AsM8Y34oI
o1dRHyZaaPkzlL+56Qv/j+WvB+4fU4RQT8ga+OniwQ9Sbtwt/2FxCqd7RuXhj0CQ8yAMF9Sl4fUk
DMObKYmEny6z94FYuysZl0WopTFFNR7HELetFzZcrhEq8O60oKK9uLBkfNLCsaH45Xw1tJNFFH9T
qt1ZblAdt0Ql6sKwuqg5IknES9LT7QMrqU/lhY1hydig2WkII1CdD/YuRXrtHC+pn4WdN29J15ZZ
7OksoB12tbHOZk2hyzAgzuCLWWs0mTD0qk/WCFAAX6mAmCcvYXm1K8/my/XMELRm7mpEGzP9SBMQ
ji2rqJK3uV7zGZ2O68wH11zq+Zx2Km3ClOA046MBnzlqC0qbe3j6QscjvV91ATsQZkFrMPZVuVNw
46XjEPF7kvIABeH96VYKxXZE2CrgBaspt4Ow0OlvOhtlnG/aetighUBRVGauodumcjdIqS+Lo9xP
ixrnmqvUr63Q3iiySFAUPak1cV/7qkFhkiFqsh2xxN48rufKxyEtg5v2owE9jHyOMKZ92TsZHx12
ARZLEvbK1BQH03dLSKasqCtA7WTam0WKxwK7HTqbev7FB+bv9ajtc3XzCXcIZn/P64B3zQYyu0+8
WSZHxt3F3FVy6n6Bng7f4Lz1rzx1nRfHtLUVFuiqLlA6yOJUz6ndGs4W6zFlQEfZ65T3Zb4sfzu5
BMcGUAZsnLyL37m5Mez3VpoddG+ZV3zLfdwD0nEp+2lwKHiwPwJCKbtoCgwZF0k7fmBPUw8Zkq4X
HuXsvi+V+cuaGj9s7GW5WomzPgh7cakXmFcd00nFLtKt7otv9EbEzeH+LYd028ui6bh7G/N1a7Zx
z/u/RLZbWHeS8fZbDjdkyfPN6kfrryMPFaw1v1rQVS+lGp5Sr+mPoXLI6D4bYJmBCLxBwSgnTdsc
Ec10nxMynIvRF8NF+tlfOKjkbiX5QYTQnOlPDEa0RKuq8MtoyBVdCGbhOZ+t8yjV0aiJPrAcmkYg
Tymbm10KDDvRXsAIgrO2fGyf1TQzvGR+U6ASctL0gndl+5r9bIWFFPhsgNRfekq77iqsAV/OaFS/
JFQjwdx5q6dowp4QChiai+YR2TNE57vJMIInXsDguWnL5KEbZR+NDHj7ZRV1XOoV+Jpc7jJA85Gy
fRMq4b0GRVs8tkZTf85GCQK6JQ38TzI0TyX7iYxmDHL2v1ge/k89da//ewPd4bu59bf1/x8K6G72
7n/vLfovBXT33+1n+R8K625f/y/tc77/DyAw27sVK9q2Q7nwv7Uq+uY/4K3oU7Ru//L/uTrx31oV
zX/QxmsBR1JZR4vULa3vX9vnLPcftvThRx3XtmyL0tz/U/mc+d/behz5n0MiC6Na02EuNNS8o5/6
qhsf2Harkw7EtnN8w3gyOSiBz4epEmFuOEFwsFCFHIrUG58bZQQR1zivqa6SY56B0wW2Nf6tUC1j
jVrV79keKehStLXBWRXTd8lWuzOHilF+Hi0AhmbeV15A86ors5cuKfr7rJlUKPENqUgKG1EEudpX
v0rSl60kpyXdhPmtGAlikiI1/Y+m8o52k6unwKwI9uale91oBkf/lyf+M8ONOAH8+j8n07FORVWW
v9FEFb9ou0VV2Rldt3cbm4jqofIvBppdM0xN5V+tLhkip69RumqjPs8L2CE0GZkZVeY9J1W63tvZ
3P3orIYcmWEmZyFCs1F7sRhQoC2A3t95US9PnXXbtMcxM355861WdULXdd/la3d1zcnZFXnlPA6g
bj5NNxeGFligylmOXTKvz1PRlj8ry0nfctW5CMuKYD52gYmOWmb29jE1w3CpqtuiBqme/0w8BfZH
t7JPa5Yc7mCO2w9WcFhoYp7+2mNn3BeyGr+w9Zh3RR8sfZSnDnMvliRUZSDOINib/wNuXMS63+zz
CrmRh9aYpeTZeoUl4w535I9EorlAJeyLP223Vn8alKmnbejbL+W0pKIi9yQE6cZI1rC5cS9cG6Be
6p2e+hdR+xXpoa8tdC+sBSAsJMePm5fbXalkdzGUhbkCnkfoSiOPWT+1MjgJ57VGAB8XCO8Ac+fq
4AFshQbJAa5S+y7NJGDAcG/ffMcbJH7qWRyUCJ2ODNx2bDR/U9sWh9zOy2i83a8GiGxdbL8hZY4i
qA6GUDpGuYZqWDWxRav8NMrnvsZ22VVI1JGW7TKgewi1z7koKP7zHy047b9FbQgIgQXHm7Ck+TUz
bca1L/6iH5nfTdfvd+gEeFvKFCSHf/xFfNrLDHKCNWFGzPLQ21pdNOLbpf/tWjoMJHfAYAQHb/YM
VrIbW/mB3TC2lNp2SWacclUcPGyTH9a6OHu/ehZyave1od4U1s3SfB3pTW+q7NqOvnsqGeBV7kV9
7YP61tOTMH3YqWp+nO1EwdqOh5R0cCur/3Q1WI/woS9F8gPo80SrfRZl+eZG9Uoj+uCbJ212D9zE
+Tnz8jhtnF9+nn55ongYtXYpTXe+c88FJU5m6N+2jYU3FLFEWg2QlflQtYmPLcO4GEN6h/uURUoJ
fuj50cuCHVdjJJGqh0Izkcoqv+3oTxU5UW9dYKCi5kI+ENh96GG07p0pjxauv8ptGao3NFpeMMcl
K+xsm044eH4BWcmTCLuLDTGvfphoYnq76vZoXqhxbR15qmT5YnX137F8m/3NjFCfQWVTDxPavJ8W
eBGgo5A71rIG3h7zBMnvJ+JD2dx46149JCWP82bygCzfLjvT2fdu6oCyfkR8zo8O09Lmno84G7UU
Z6zypn1WjSvqMhuSz4ganT753tDuc2MxgZJT7289bHAna7Ibp2qJqZe17z25fXpJy54BJel/yrUd
GBubAJtukVEinSyyenK1Hj8XyYcGEKwfZumkB4JPi3vTamFD03YbLq2QZjy1Ijmr5iZJM7ZNvEH1
AXhyxF7YvB6kM7d/1nmzP41mzv9sDPvfNgTtY6p7eULiOu+ToHFi7KEtwUDzuzMY/aHBrH10DPFe
NmjcAtp7Qq8wnNCHwwvB5PUZrSnaw3VpOgSW0v3rL/ZFp41kVkslFWj/RN6Z9bitbFn6r1zUOw84
BYMEuvtB1CylpJyHF8JOpznPZHD49f3J9xbg4/KAvqiXQr8YZ7SVYjBix9rfWlsvV+BRbxl4T0cG
yNLWQI4NKw/3RaXLVTaSTWN07cm1AAK7XNkPlVf1t6Y9HuiGVpd4VJ96AJ5LYbmlLyEs6e2WwTmQ
Tv4elIF8z3JUnQUtMfvkJbyqaWCCumPRcgvfiMlMcLWkvB2nAqUkTBiUFLQP2qAmfwyNW3iA99me
u3Uk0KhE5JgPilzQJa0iCj501JHtLB2PmelGRKfN8gXX6j2d7cEABeiCT6ADiCwJoK9KaJ2GoJ9l
BP3D8cGWGtKta2eXM8czsm2ejggZ+bBxA89aGkBmA14ASMblFElQ6CByms+VU8gtc5ExPSt73hWZ
O6C+a7gfONxtFt88GNWKbSxb2nHPfI106K1ymbLOmubGiLuO30jtbDPTkcevt9KkZoRr0fuwQUcr
75xT371kVZN/LjHG+0lqGyu9hjwa9UIgPiEmyhz4usvSNY8i5zAuUCLxlFDHawy2xbPvpBN2GVM7
NyM/6EK3epoDkjanaxVvgZHOxVK39RmUcvCekyi1XOLZJEeDFw+LwgX28knWRd8vmtK3O4Ib56pZ
hSK6hIiHXLFCcMfA78Ks2EQtyrTqBHOhk8KvnXY9u81Lk3bLYbS/uvqIqlyPxipyUHTsWT0OJfB/
P9fyJtYsAAVeJUxRDtdhMJ3KgkGLKcYOLjzGYspT03faeQJ05eCYr78rtXta1sG6NL9oslNoxN4n
gFTfdgqxK22HZ9gPn/O0Prol06pzS8PBnw0faqQts2g02sVxN6zMgd2PTntME0CZW0u7Tkoa4ZDl
tHe5qnvAdr00tKUNUtY6ZroegsrzLSskS0Ogl2feMoqzXVEpMC3tbXTq4jQbUvgxNcNhUgOW7Nn6
ynhtbrs97gJr2FuajYCf3DB5ZYGamS+qeUQ2dvR3meKrot3RLWBk/FjwF8Zg1StptV8n3QGGPzui
eVW5dRntcNqUFp0v8IBF4HqLSNb5R9chIYfukr0ophFav1HkdIee/rff01IgtREBfraGm16J9JYp
VvqEhEOcDlfWiOvU9BCktJiBiSCo6psW6fQlVv3WGu8MRGy/D96jOjBBnJxVN7qYzPEmQWXCSnen
QovW1zCzMFPrtiueowJFIC7yJ0Pk/iz13WReQNZusm7a6a2j75MaRwePZSmi6FOs5+7Jth2/hACi
STDf4v0/TnHJlVZeVIfDBqltC//P9dvMnmct9daQlzuRtjdu7Bh0WLtQ7knjWtQ0Y3aKbuRIBbCX
NOfaTLPvi9n9apLIljX3kRvVftGlL2BE7NBR8I6ff17p+TEdxoTx5uqzM8e31oC2WwNU+RoyRm/n
b+4Veqlr4ac6U6GuTEEUiJPMUmMBrb8s9PFlyrHwVD2sxfVrEmaSrZ1c1Dew1fYpde7rLHlyx2In
NHDGOs7urB7GxwmMBY1hJIxWm3dM8Wy+aLE4tDByiz4oHlWsP5CWh6U2b4+s2ZSiK39xvThhC8Cz
NmUurWy4BzstB448hkY5Yr6grEFhl8CFXZYUTEhPGQSWZ6+SGTGtwiLj2C0672AujIk3jaa6FmxE
Htn+lNTVKi2S01CUx7yiqO3H4q4PQZG6iOa2+2D1A5WG4UT3sPDbZCAEibi6ZRuXvNH0j/r4S+KK
S2/pWE8dHPlcsNGUFjDM3tGo5g3GnqVj9BdCHg4pfZwIHm0RqJBJ7nGhtlXaueUyZL1NM7xQGOJq
C82ah+FokMQiWcJb2Ssxwip76j3hrVoLWc0Lk37sRjj9rnGriHvN9MHGT4riAWwp2/XTtAdboqaa
tzm1acyx0pq0URlOXt2LKdR8mSKjg/7tdSHFUa/KgychBbLkjiSaaWmQv5Th52IA1yHR9IeGkses
rc+1argpdOKsWjbRSqHHz8Y5ENC0KimPnElHPSiftHGGpTHdPYrawnXLDdziNsqyyCci6awb59g1
dzTZb4tEa3kiDjBdb/KymgwVoNuJ3QOni955q7aN3rQ2v0lmsVBDyL7RLYQWs0831YPTDvgg9MYr
Topo9lfUh4VIdK5havjMguUcJrtzE2cp7sS+XXOAfkUr7nyOx2MyxR1fdnjSRoAYV3+hmCImwiUo
IIl7Ch9PH1ayKe5lLE9lYWIqb8r0SeHj4D0xrntSwnKYM7xIpbkr1LQuC63eec2Xxgno+ho86jia
7yVnix8ETzTO91j47G2ePVhjReGaaSXUFieLU7Uk4qHaBakZYVQSs1+4pvuOmXN86x3vFGv7WOvG
pUVK8pxbR1Pn43SdqhYT6j733poCqLOzZZS4w1p2xNem5SPj2WC8zC9pr6XsBYT4WXh2tNreEIT2
WLTXMsSr117bdTu3ZNY7lr/rULLuPh+siFesdvk+e5OsUue2SK1kYcbduWzjd9lpt0yP2Sop8o1j
WtGCnpYBRLGpe90fgEIz6DkjWkc4KZTFF5Grk5kYL8xKqH3LLI9l0n2MAJYnvLDJwjaLzxP/SRcw
XUKpoFmnmrnRPONFmXQWWcztnRHG427UaVNgZotxlDFKlC3yLfYcc1WOobrkbj7fuhFLCuHcdxoB
jJPMcJxVcSnr7i42IGm9vE985tMcrcppdqrqm6VWaJ/zPvoy19EnSTfI1waYDhKxkVGd5kWWVfNS
DPKcuyOWIWreZdh5/BhVunGM7AiKn7AVJR0tLtu9E572UGvZtEW9FLQB3cPgVR9N1A2MtG3Gg2XJ
3A/oNzI20wg3YQZuWJFZOOh3PPkc6EjEKwFokLU4QPGYudjFaAqxPPObrrsiXEDX6Bkh5iP0ASc2
dxm0aqFqc4mwcd/a43qgjb7RtC71k04d6iDfOkn4YDR5tRlBejetmetL15O3M5VAQruwxeYceuck
dP2wd99D1FJkmuQDyxMESmOvDBNRQA+LLZMILrk3+P1ESS2pvCa75Lei+x+Wj4puyoL25yaM4kOd
ZNCgTCFd0DKnVwX5NTCMkJJUKxfDZHe0YnVeVFOuKqZaJ02NgO/RRZWiX856Y2xnGkZFLbl21tky
cHAExQrGZtJsOjoqNo4VnEAv9UMuMBVqKjzj9F3PDJ33AdlWE0910dTPDbv0bjCwZEUOTbWwCl7Z
ak+2F9xneInxHqAdpRwYZjN0/BKdcQi8FOZ46eshXTnD0B4jbFBVpX/GPv3Rl4TUzZNxbc7gvqU4
vzUKuq8ycSk2BEUm5+paU11/W1j1s6GsRzfi1HVwfNUBLX48SrpBbdVVqd9l+dob7YcccsusGCIy
tB0vabTDX3OxzfYzswwek7T2UbAvqGW9H6bw6gAVDwQQ3zZm/TUIgAdKOAYfgb1kk419DV/wWhPF
sY7Sr6l0Sj+0tDtLSy7QEKz0HOOywP/o9Bw8M2dfyuqxo4D3dtY+Dxp7LQ6Emd04g1vvh/a9NQZo
OWHjmomoR4W31mcbn220YsDTOrCjrwnw5NDhMcfj/Bg2iumZFKMV8sqiL7mdVFP9ZMXm58zlJFAV
MfZkXiUrZlycc+HITVXrOrlXgdmDrGnRLf1gzO4e9QMXpysp+cIn9i2V3xGQuOoghYl1bM5BVBV7
q4vrZ0VUwMJoXUSgLn7t3fkyTWW7aiznvgz5EmcTC2NMEWBG4qkaRy4ek1xmA6JPn9b3SZStoiB+
KZxk3OSN89AY8qYgSzSJiSGq8ptMPNpSuMs0L57jxtyldA5awVxNrTlHXYq/StZry9Vm7hd9t9I0
+zUv7KUG10arXW2cpPWhOLJVxlKUeUUfodyBd229xNJZ6NYqF1ZEfRniWQ2Be4kfXKD2pMtO6slz
c91cHHsRCPEcZ7BwKo3WUqt2bTEz23Neg2PfKbBTfwoiiAjivw09Wfd2Spv6ijCAbBj1bR/2N1xh
y1MaDufSnblxgOFXdpge0QX4XotDY2cteVhyWc8k72beBf87YaFi8Gm0N4uxSsaF0MtTr7lnjyE7
1M/pObDtmIi5cEvGwjqzEWs5n1I9usvm4tkeR33tKPgnLHUILsyunRhs6LsFqAd3BCtpOl8OwbCh
s4D9XYX6/dg+906xjemPu47n94JBYjnaz+SNOnz0O4LYqk0gS3E9y8uANwu3mNhAj28SM3DXbkOh
wlKHwT57c3LQbPcISXHm4gm4Jr7QXVpEKdi/wrmmY9KIcPAyTVRS1E/PfYgHG1xCNtW9I3EuyvKZ
Ds8TvvEE8/1k0Z6+pzeLAMvdvw/iDcz/tE70vn3LDONN09uDFkUrSwua67gawE1oajIorCV/c6G7
ynj2aHrIhumsum7PK3W05vRRKeiSQeKQiStM0E28SKfyIAr3BPKxcRza+MFcGbdT2YMwEvQgVHfg
pWCQce4D9j8RFEoQlqZtraS6JEPzklRUbYZs+g29vwjDW1AdTMyRaYTMJ2zc+Na9Do7k9u651iB4
zZRMuuxD4uSi+y5S30Ajy2qudub1rty8VZWzyHoGxCbmsMlDOuDTSYB7BwBde3qu87I2uUI3JqV9
KBoy1LJ6ySifhe1QfM5DfJIWd7+cHNq8bf2orv1kSPduYRMnbV3NAsa7HmlPVlfgF8OvsdQt7yOO
enpyHutbV+x1Ks0wL7V9vNLKrnpGW7SSMljCPQ5QnrSErXBZT+JVqu4147JEW35IjwEz5tkmm/CE
2XQr0mHv1HOyjjEdTk1JmaVmnzH31rZs7m3R7Y04+zpgdn10dKdZ20I223nmoajUU7fFzBiRKZ7Q
O9u6WTmdO2y8nMuqm/QHacoOz1J6tAJjW8gXXNPpamqh1ObsPcZMOMPlMsOIRi6ZFppDpQQN64rg
Ncs9yBfe8Fj/5GXhg67Go6uCdT7fZSaFI5E/unK/hlTqGJNxI1tvZta8F3q1juZ4NYp2lQrtWTRy
55gOXCL+41E9zWm0m4vky8SznQTlShfda+atxj2vs+VBd7JbRnOMC8wDR9rdx4Dc00q220Snjd0Z
WrLCVEQTEISAUVdqOuhxaN/EDs31BhxT8xCmpqfErE0fwXrg5PUwdCQPxM1d6I9Q3ro0BQKko4br
HZApDsBxCB8cggCoINhTUIzY7wSDUxh80RcAh3pKGRswjyCz1o5lPzpMYaKPYlzSUSOtwK7Iuo/a
YR0zWGFBwHG5npA0V/V0Y8bu+1jdNb0dEe3IxwHif+f05krYhQkDzFi6kHinrtOwB8hPsH7wGoNY
Sz0lZwVxRLbUJZ1vanm0cW1hwSTop5aV1TrjPRe4MwQpziINj51wyx24+cqLqV3pjIVHoTK5bEbt
rW/SGxUjdWvxF0rKJ5eG1CqtWDMp9duOaAlI4NEkp87U91F+1UAbZxFbgbMMiUlYGDQIYu/DdNmb
mEa/HaP41hn7HuOUIZalhi8S9RuZuPnaoXVonJxLZcfFoaDlQt7zMs4BWIE/iOiY4+rgxZRoCNFU
uJyX+CLBvZTp+Q1XbR/8iE56RC5Pr5xt60a4d7RL1euoLW2Avjrq2ygAN0xqYIjYfLN6XpzZ0pYR
qUGiFsIf9ZhYb6Pj7cNYT90yOZp+o4Rot7mdoOcks/NQ1B4mrJjArstolWI3ofCAUhrTDQ6u8pNo
EdHY3EICaloDILl3cpzKHpmwxLiNDIoukwMS0e0wDZ4OiSSdEbF/dB6ySlfdUgvy6gb0+uqO1APV
rQvDrnfsO4gHZr824/hzPuH38ER78foyWoInv2MSPJaGXI9Jni/GdL4xNNrxipD61nWq04xc8Bky
ubjgNQx5PRP3NrQVwn0/IaVlbk3IhwqzZFN1Gc8qNBsihcgbIcUlAlXVm7xdB0ZsLksGRuxzjJ+S
C8xIAVI59UaFdnQupl6/jyLL3jjgJetiLg3ChRPL+1IZiUbrBuG66UghKK0QEwMXr1UgMZaNQOfX
MsNYzV0P6+8Br0Y6zZ+KZjxCMECET45w8zHFtECh7ruV7PmMadHrJVzb0G0xfpn7IQvTk5SxficT
hfN+cMW8C+aCqx+VfRD7ad+akHckY+zU7PSfQ6fOdrDSXJq9evb1sF0FAlu+rlFSVvXMsiGD8cg3
2l3DQ4S51pjCNPojz3bbUeeYfmA2CvSMcVUwENIJQ78gVXajizg/A6C7x0CTbueHYFpfx7COcu5z
vDLeIJPHWbV57Ns9jiKqTk0+90k94KICyYDo4Xo9p561y2tPHdqG2mqdBBonkYBZLRZzaxvHOhyo
m1TeUTOFxB/0bvyWzrn2BTcjQkvU9A4kHlHygZFXa8EfV1BpE0pksWI/haR3LFE/5pOoonlNpxaC
HNUNljQ3xlt7rkwiLb1m3fGKpIskCNoNzGp1CBGCtuD8r249zA+klZYby+OWwXkV4Jeqx5NLPXNB
w7i6d3AMWUYTMlTBRmUQlQ3y2Ud3AyrWOepHgrtSJChFcIVYFFFpD2fuOrTlmLoJQ9W3cTPvjL4L
UdR5+z83USJP7dSPF0z83p1rcWH39cLRbiy0nRXxrISlaokXv3Ze1NzYkZudB6O0D8bgNa+eFzTT
Pm0JHmD2b5Uf0djbYKHLWGtfZSo7H7sTVWUJh/+V4ANrU4UanHxY0AfcwjkDaAdVohBFwon2Y3HI
CkxWUabwDudpR+DOPPQV3XJzFBc2EAeNBmjsZDp1HG2zvKvCpazoZg+qdMy1iX6xmW0tuNMr7S6g
f4/b3mVbBA7L9zP2gadZU+2zi5a7qjMDv6pU4Q4Cfbxp3NKCiH7L3Vown9SIQGs6w7uPZytfjqZV
rWZTl9VKdHF0S2ov1kCv7OxqUTY5SQFs8XfBEFkXDIpOueFtD8KjrQaugkM8orW7A/Fii7FQ3i6z
gvlQWxHxBH3f1IbvEBo0r922u5hOFvgFoWwYBAq6lrqmTSuV1xKve+JlX/hnlfWe6Eh5topK0Pac
8WvXg6EbcQNkAA760D2ElikxO8aDeOq5XD3XjhwQN+Q07PG1jkdUtm7XlUI/loQavPVaK5BE0M/9
spiZUxEZwU0jPWsFVD7sUaqpImDHPuV2n94xka1S1+rbPYReZr/UMN4LZefaQi+K/raWNWEI7izW
KQFDT20d3bu6Ht0moQJEjBsUT/ZP+QowEA7rwXZsOoKFXNukN+gXrZl77X5qBnmSg3wllUX/6NGK
FzF5lVcq6mrxbCvua43tMe9U5t4uHZ0quBhZ4TzMVjQ/4hhaOy3pNHAjj/QrPSa72US1KQ1VuJqu
bb5Jx5c9siuQoTHMy3YEhvCEZd9NXak9xzZRbUNWAvLi7EfeSTDr55YzPfN1k6Blewh6pGCkB52L
r59NyDjgqI2vujQ6Tu1MPEdv29arHrne80ybAXcbc4kT5KlQyXBZoJY9914ub0E0dLnzgBUxrcJI
kDvfAZMng9gzk8ZcEb3DXaYXODfo2ycPVtmjbNf0bGPL4OYY8aUmCe2hNu8SsAMyvRkXkeZLiBfO
cCKAzpmp2sNEQPptaw7tw0SqC3HpXX4TRBN2aqY1cKcdq7lEOwKNcQh/5E4FM73CP+WeqtQERh6L
Eja+KmZd+UxG98ZFyHq5aeyma7YTPUacO3quLvNEfsEikBXTKWdIsIVWTMMy1+VsrIqq4rbhWMR8
JeZo48LpulVYF7dI2x4mHw/11SO5D5wvQAlsp8Bi76ODIpt6+BxolIaYxtUZ2z9j7wKnOotSFb5W
CJEt2ZknknOMSj6oEiB/6Ukn1mFXwuoTY0gkniub2qjMW/RWLcy6mHKixmKjcx5ZKo7jNak9uNHc
BndUBK9yMzVKfRKw9LdJZtC3wipn41tNhpfkW6vNEm64CvEjnqmSgvxs2r3Tbk2v0ZcWS2xDygBc
jeZFJ9lq1hKRuNhP3dB8dWhQLXAIzRdT6O3RHq1wR+SUvSKGQ/xrDsr/z7yc+1te7vKp+fT+kf1j
12afii/t38i56//5T3IO/8df17nIpgf/xl34Ond7+Gi7//0fhmH8xUA54UpJu9zgtf+Pf/yLnDPk
Xwa7vOXy3hjU7h75ov8i5wzxl+MJ7p7S9gxbCMZs/p//9bdJKe0Pf/8PzrJLiZmx5c+8BpX+LF7l
xwTbIMQ4Eaj26ok5JSnDv4N8n3b6KS3t5TyCzlvaC+faaSSF02yQ2z0zZC8It0bg9IvBqt6LMfA5
a7ffMYeXf/7R33+ib7n0P/tEP6RZj6Izy0FO7T6p9L2r1eEyKjGld15ODEZEPY6PDrNVvtJIeDm6
giCf2m71RT73X1BTn8jvwIxiz3tDGZ9sItQXhkY8pWxNWse5xAFdZA80c+SaZikb8pywB5V0n0D4
4I4QPgJGE2Z9/Gpb836ey4c5T0588ifma4b0v5phW2RtuM0bjQkVbtmtKM9DOjPzB1bvHcMml8kc
XnRGM0OiPdR5f5J5KrkrRuNiEMmLNWD7JZfwfWj0J4Pwlk2R6fcTob4Ef/BL3znneW7/kK1r/SJA
2PohuxtbqaN19aj2Hj4oJpi4PjmbRMJEULgeIEcFjUEQDolrgJFBhcE2eS0LuUO3tEGcwqVqQWFo
Y26YO7PNQ+eDyXeLXL3RvocjHy9dIrSlm2bh2i2GfEe2FaqhCdjnJaZa4d4mUmBWxM/YDMqaawJR
Mtt5QL+nryvVbV3LP0xL+jbM/Cdrx/xh9iYiN8mumqf2UzBcaPodmiIBIbJu+JK3tLk5k22V+bDp
8jmwWL+THF5hSZKVIoN+IbqarhWKTBXeU9xshGe+924XbGbAcVJLshcLp8eCxV4wWii89CGNy98v
e/MXOUfX7eH7pFxcb6RSaHq9Z6TYdprRtsQ+1s2l5wLiW2CldnDn0pwiYZVWZPaqHP3JSTuaStEy
xeqJWpL5TC8h2aimYzGwaBdoOUfPYuqfLO/Ccbj//Ue9Yrs/2zO+MbjfhfpiUokEcSrNvkcKMOJi
WYTeCkMqM5XpXnK9em8Ey8ctHzIruSdzhXo7CvUtFZfflNWROJgZNVL+YaboL4KMzevH/O7jOFQN
hhDALa7VL3qsMqLnzfrTeC9I5J//tD/kJBeRR/9KbxoywKojYuKR3tiwqB3MhOIqXihZdD5pFQhx
trFhD+Y0j5iakZn5fZijLxMTcA6uqEiLbzfMyNwRzIvEb/uqZ+m9YbbbMpEfv382v9jOf8SgCTFq
xqksyeMpAKTCD48k0ZQqVKD4ZvJPc1aNX4zh+7aIv/vKBftfnMd9vTfKYXcV5pw65/sJN6CDC/ta
NzXVqafL5ok/DWUxr/v/z97tH06qoAhxO2ZFDUw232NwO5DJQHacHZEKOThfcfEHy4bciUcCpP2Y
bNXEEagTTMHUqPtYGHiNRoX2iFXlJakRANtGffbAARc5gzZ9Id3c//1T+DmNzhyXH84wR0wa0z7c
at8N6rW6ukvN+NrsswHFXLLVFqQebpzQezTNFvaOqQ3E1zw3ZoSiGkLUcbysJr17yYmjDkKEQmJ7
coZugT/6aeQchjF+r2PzbrgKBdQc+hIbxqrN9T+MBvnlbvTDmTG7bT1EtlXvySEizwPYtGWUnmk5
D/psPgMyoLL3DFRMfYXpbKqcdc/dtxfamab6zZTFgFzOrQbqO5v93VDSJm3lOxvtFusabYCw1v+w
cf5qrq3xw55fFDS888Cr90mrgRj05KHNTCRbzFwzTsRTO6uQOycxGwCqQGMVF4n0rnQq/SyM0Fnk
V7YHsBKBKbQXXo7ILQJQryLILRpSbbvNTOjXIXlCS3+ccLJ6Br2AISVzpCVZnJs7lQhxnPGol7CD
08HNJVyFsB8sQm1/v6B+NcTn24zE7164gHwHt7SNig5H5DtFfCAuZJ873gej7bdl0Z/S5oXHRZKW
teaKdEBSWRdZ8aeJbM4vXr5v5eN3f37hdg2JNaKCsM10kp6n3Fc5RQ80W3SpKCk8m2BBVA/D1/Th
c2rZ7yQQgqj1eJm42BNoyh1KdyeUWdyEXLu+EBhRL0ZhYMltExwHOSZuv2pqkvLGmviXubvFb2fj
6PZl7uAQaw55pg42OYULRglfff+uWHlu7a2L3jy61ZBuPC3cZoH5iZhNl9KMuOs6BxY3NKoprs6P
s5vtrBa0nUOJdkCt35WNOaxJ630TAT2iWgQXphHTRC+1kyq6xzSTz5GVvio2cagZYK3Q2lYRcaAD
LRnsA6+/f8DmL3bUb2ftd1+w1NvBdZTZ7/WRgrYN64dWQXBVCsUHyAslJzK5NzYWiR99hxlyKMyV
w6a45CRO1y6liE9b+pMXIVHF1fX2H4RItHT3moE4quaa9fv7z/ptXspPdmLjhxMRp0ZYK6tXezrv
p0bdSHWy4FxsK0PqxGFhM2mDzrtJxp2BSSJYukxHXHiYADwKhjbMNmNOnzyaMRs053R8JbjoRmru
pkbnqdx6SwAqKpazaKW9bWbyUOyQnzXY056gxHGWTd2v0vINGXSbW6aBB7u5Sx2JNE2jm1bkFBgr
ukuZc2TvRTg55urLaBK66cA40Gn//ffwy2f2w3CDYGafiwbV7IXm2RvU7+whLehcd8So7Ay3kRhB
sR+UOlFXJTonK1NfarOHeV3Mn2KtCckDZgZNnBfZqtVruST+KQd3ITjCsrGAtBNBbH/4sNdj8mcP
7Vp3frfAtMlFPwGK2yd5KkycsqQfECw03QRFFFAru2dwoIGQEl5AgGbp23BSfuiVR9sxQpwjZOzA
EkfxxaWBeD/kLt3U2W5uiCc06aXjOEaswd5RkdvjtH+oZ5xflMXG9cf57mNPkD1Xs1a5R/TtlrNN
hlDapc42bSELlVfNKyuqOjiLBO7Nhs5UeUHAUA8ql4f1kdHUd0wzBRmdtsIAWKwENXOVJRH5RY7t
Kz0AV7bxs5Ct0a2yDMzbwcq2IIjdWVQy1wHg5UhzCqjDCy9dmZNqGJpkkRFzsiWs21zUmjJ9gkRD
rOqYKcCTp0XV4WVoyHoWAUXftWpkKFm5jNJ2S+bgq9tEl3gwNpWdIYvZ0a4OaAprxSoJANMWso+q
VWgRdG+BkO4YAZHyHl2rer0YN61ynrv0SvbJMlwpuEbfzDKIwcG11v/mavmhgGEYgtNzea32ONr5
viouE207VJx7eTBeZcfQD3Ey+7LsP0Ybj0+nVTMWjbZaeQUxVaXVYtAujWejFft0tm5VYoEYRDW3
E0ucR1MdbaK2p4KsuN9/5F/dSr7Vqt+tlHKoClsmVbZPU/eZ8Oq3buQZCH0Il6UZXaTnPJumfM7N
6DzCt20yXCrL2NHoxhTXdBAzvrS58YkRaHf/3ifSf6hMLLbcaJQFSkZtxGdjgjbyY2V294FVbMkd
xGVievXSxF+/wmVMCkxSDFuCAfaNXUZywwYD1jujGd2EwRxjEwrCP7xXv9J9UI/+9l6ZapJd2+nV
PoxI4dKtGret1YYbK8NZTxE17lLinKTmnLuQa/PsdeT+OEJfydxQMNzjtf1T6mtt6E30BIZcVCzE
P5wwv7pf6NfrzXfP0oAwc6searWw0x2c74YUwqWuuTeSZrfDq+7281oI18+N6PbffFo/XCNzsERy
1OlYBLGxIZ5go+dY3OPYPcDfkZqhb1qPfCghMZvAEyTBIxNSNibuRxQUEGxSoC5u1P1h+Oqvpl/r
4u9fAQ9dDDURCnup1KOVZI5vdQrULh0vQTJyqyOcdiHS4oNu7qFgl7Ci8t7m1u+TxS1WVgczMRnh
exnbwApN8slxtT9Mvfp2m/zJWaL/14NPr3pt7Pd9BJ6BhhO+BdTMX43JwDKuSkRpsOBFTTEax+qQ
ooaRv/2mi/LYxKgByiCdT7lY/FAM4j3V5XDbhYTiW0Z2J5S1mp3kVUoudBgugdO68++f8a9ObP2H
QzDINIHy5/Z7o1aPguAzIK5xMXaau6ia/NVIu7ch5ICgH0MXqgPJzWiCV3QYRB+dctqUbUx6g91L
ax3OrHe+BBOGKP4IC6ra33/KbzeXn329P5x5xJ/PETaafm8aEP2MYL4x6jHF91J8seqe21MZngmR
gS+dMeHY5dEoOe6kzoQLEj7Js7bEw+xyYNXBs2wozvphqVVmt/n2+f67hf6b+L0p2/Jr9z/AGS8M
JHiJ2I79G9wEpIqd59dOeZ/4Avjpriz+Jf5/r/3/9Pf6Zy9AM3QPyd9z0PSly5vs8Ij/2Qz49q9M
ywYosjwycmydfeg/uwH6X9jupe5JKV3L1C1O5f/sBuh/ma7Ej4u1wXINPPX/b92Av9/z/stHd3/Y
gL0QKDvu7WTX54fIRq0yPnKqUrugnKaWN6YTda5JyQVjMz/W4VovVl6Dn3nlRr4I9gBkEatR+v+X
tfPakRxJs/SrDOaeDaMwiou5cbr28Aj3kBl5Q4RKaq2MfPr9WN27W5nVm7UDDNAotMrwSDpp/MU5
3+ksdrp75yMlY0McPPu+ri92cEsRXCEOyfbO/OL2gIA+Y5q1gqybuPuoratu3QTh4xAcohDvs49a
U5dvMZvd9FZjnF4da+PU2pfSvbGSC+vGlH+etOA0x3et2rl4H7PgpOsNBGpQQ7SgEyElHZbTXaih
JU/fnWIfBPej9yxjsFFfacP0wgLaDOPaWwTtxFtAZrtYgOSpM0FUlxu7eFRylWI8qdcaphSAheOb
wX64QcysB62f9Pf59BCZj7M4aOmLjqk9PTjA05EfdQd7OoXjruHnjFu72ifLePnGJuN0zp49iRfa
Z6UOxIpFno1YSN5FGHnGTUJTVaG8QqV/noYLi2R8flF0nIdXrdxmLfbDYWsmF3COgbl3Bhqmb2sZ
7jV1XP6FJN16idS1Tx9BACGtwGN/LuRtYz3U7UOQgSXeaxI18iZyNwhMCtaO87pL0IocG23vEGqf
nit9a1S7OvrnMfw/cIAsP+KDyNKGGJ+OPda/fuSCqvjpP2yKjpCba//VTPdfLcj9/73yWv6f/7//
4398/fFTHqfq67/+84N9drf8NPZexZ8fZ4+X3P/7JNh9NflbMf36B/61+pP/ECaPLeeKa+C2XDYz
/3za5T8IX7ENz3bI1bF0ubxJ//WwS/6QrZu2I0wWfAYnxv952C3nH4bDONJZ1rPL4SH/Ow/78ij/
37eMI3Rh2C72E0+3EZCjOfi50CBUEhhah1yKuLrQCVetXaDA7wDNJuvYUrI5s4dUH9iv28OfLtHl
n5/x5xXfUmP+8slcFcMVkkwIDrxf3nMwJNJEw63ht22eA9+NhHiv7S5w6H2Is1178OC6AwuY9KvN
e4Iafv/xv1SXy98cZBXiSZglju2JXxdjndVWbWWTVsKBizlwTjIL5bDdYhpbeKywyrMvi3h6Y62l
8H3jrtLLXdcK658v0p+Wsb+/Dg78KtP28PPpXI1fvgFog0SOFGHpw48eoJZp4B7HETP6DFRthT4i
/BCayh9zsFbJ34yol6r25++AFlKwWbaYSJok/f387VdE0cwD5CA/zQHDPbpMrVGVBYl27kyD72Ao
pbr8/rovlesvH4kc0LUNaDAmT8MvrccgyqyuJ/CXCda6E5mMEaPLHqVQpLT4b77jv97cpmMY0vJ4
NeqmdH65tK1i9tULtp1Alhj0V62SKbKTAXFnB5xg16hYgHedW/H+3/9LWrbNPSZtb0Hl/HxdmZY7
kwEbALUImOxbWyVBcoSpmuFuDoH+/f7T/s1fkzOEZ1d3LD7u14z3iomgO6Vwc5EmydOQoMsLB12s
AYd/5o2OZGm51L//zOXS/fI1evBsdMIiuK6W88uKQM2itzMT3CqqE/EOzoMvD8HR333MXw8Jihpp
Gp6L0UL8gRX6cys4YJpBZthkfkry7anN28/E6rt+O6tiZQ56utUmfHYJ89Dib46nv96nFtILBxuq
za9NtM7PX2FhtkRGVqysR8nRhF42asnw7LEwFRFrtd9fzT8GWT9fTr44PkZKSj7d/fUwcgC2FLVB
PtCQQEJ0htwmYkEX/U7X477dqMq22KpnUYSWsze1aTV2XYc12VEag5ZCIoDA7lb/za/1lxvLFpbL
t+wtX4LBv/35GvSYGNFMM7ovGgDmpIYEZ6yZ1jGN+wCRhVs96Fylv2nP/nrhHWHwWjB0TmjX0H95
aFNXhGUXoM2AwGci9QdwgYfUS8dzHEfe7vcX/t99mKnzChC8Ah0K7p//hqSuWpEKM14C1ShPXS0g
w4dmhBnHGqvX33/WXx+Z5W1OTe9yHFk0GT9/ls0Rm3D3lgy3e2/HyJJHBl0j6I/ff85fD3WI/bxH
kA1xwiIO+vlzuqJFnlnxORGjzHfAm5S1xmxj7LSNhHqurwzed7//zH/zd6P/sAzmaLQ0f3laakjx
drGEJEXGrC6E0WbPHLnu+vef8ssCjHc2hwDdDwRXHhZuyOWv/qfJUNmQEmkOqvchw0XeKTBDF10u
W720jeaFaz0vW+jUZR5alD3Xd8rs8BNSQrFvxTB7h0Q4qblPgarMf3PV/7hVfnqEueY2Mj+T5mxp
4IyffzezTL0OVv7kzxBvd64hkmGXEBNEd2AMgIIKJ1myYqILzC0PBsBcHNpkCLmr5xTGEOlDvlSy
LjcIGeK/u83/co7S/7uCigejFV4Z65cLN0A0dxMzn/1OT9yXBgza99lzgSjYbDGuM9gncY4zjXuE
OpEyUJ9xhmym2XBWBQXiiwTeuTd6Z3DWXjgYR8cJRuIIGiD86xbV/MTGrlrUBtKw1aZJehqj3hvp
HfkabcyPVZF+lg3nDGG0KfLjCYAsetyCjatfaRYFoFVhUcLoq8R5tEkBhNRWqH0b2AlUQGy447Yy
cBmvjAmh3MYQaXYMJ1IFtuFymzcIhhPScBS/hNd396rR44vAVr418jil6RsVZGM9w6kKKCHzXUXY
Mc5Wk5+I9Uqh957x9UTKdE9GaCHVHKqBCghVuJu+Jhgzb2Nhqm7z+zv61++FQ4463nP4cnRP558/
3zQqW4jaQ4ms9Ba2B4nOZrax1iXapN9/Dh3DL48oAmB+vuFQ7nuoCV1r+d//9Owkqm86r4kwVVux
Hb1pSEUb+Pr4VH1D0H8vW1HGeaSrbWaRVN066cxLgIJ6FeBkaVdt15g3tgrlrV1gYl6HWPou5Nls
iXq+MZFaYKKy0cGMpKT6HPHB/Zzm5BaZPHjRJspn9PlFnu2MkTWJEwRzg2c3/j4bg4Z3eQ4qv2Xr
tymrMUOWXIm3sZ32paqTb6JJwcK4QTo+xNbAAphyB6YOVxMHX4Ukq530OVnbdX1dTqd4SwKfRYPv
VJd6NtzhJo5TrPduaTe7pBMBRjOkhGBYoYMfOQ+cdVRYSIYCho6kFMbpKDbB6DrXsWrkOcUzbKSa
QOQQaQLQp6fVxMil1eJXmogJdySmfTyu8wvemEOFMwyyFa0b6BZbGlDmWDgQ0mtaRCdT2TdbLcuH
R6E7wFfnntCaCnlg303JVR8qJJYdv8W00WubbCIP2PZR5DOiQpm110BM1X1tOemDYUT5l9X2KIwg
XLUkYWSY0zCr4CAO+vCu96ra3DWgp1B6t633o8HGwphe0+S3YChwb5b6DEM/Ntm2dmzFgYSh5r6I
OKivmDgw13Cf3BR1II9ahwWuWeCtJoArLr64BZ8Ge9XSkl3s9oTuabrEHo/Twur2QpdfUTB91xJU
cquO/IdvDXfUfaSxzyj7HmtxGY8kn466+dqJWsfZjwqD8KZnSa7rpVkYE8NsfOqEQIMVdN0RgBKp
bj7ZytPWA4AO2xDk5HnK7WWiIeV95eljs5phqHQAQdCO82G4diandP1SozDdDS4oldssqD6cyH6I
k9Zd9Wz/ietURDhA287mbIUO9xklQRHugtAwthUi1KuRWCEqLqnW5H4RWQZ2u8EAgisY3UI7xPOq
Ss3+3slYRGapV+8CL5/TNf1MuWOL6vo2N2K35tRqke/0XEHCQkhcApJw1D23yzeQu+ETxzGIU2IR
HiMj6CCEEfVzSBsBDyMv4nYHLoAYqrmbspdWdeRVl6nMODEItWgTjUQFlZX9JZ81scsUuOdet+Zz
2NtA+xPN5uGOXweT4R10YzZQGQgEsAN1b24jMT83iXxO6BSZ2QGrgxN5QDSjNiMlHoB1T8e3DpDG
1vJ0m9Xsrzfz4MlPII7gVvISNMSaRGBCG8oWDN0cAQVQqRn7oRznTZyh9JhT1WwGK7SuA1m8d5AO
LmXWkfZJAqA/yOgJVb1+IC32oao7nOJE9HxGg50fijIjT7Z99GKSlO0ch34Du1bNb6nTYFKAazl8
p/D4BME+g84Z3pE6WN+SacbbSN9yUDOjtQHnvvLCO20qi5OoLe0lCeY7qbCTpmH8qs+fTRE/AQL+
jEZMQrM7HSfsBhxS6D578kO7dleTlLH2wFBtVGu9hqE3+BnJALpGSHgnq21SzE+m0yk/F+oU2upc
hAExF3b5FJIRupNT+qOf5LpyjVdPVu8iIsROQsuybSJr8h4RTRuqN6a/SNPSavqg1LpX5vzoipQ9
G2zmlaHj5JIE0GObAT+TtOFNxT2WRQFOcP2eJbLrR7x4b0r0FY1eAZQY1KK5xDQY2fodHi6+ITxS
fpRAXzcItF0iA9GL2MZ6LCftNifiFOo0uEgdbCufICQZsJGA5D6aQEZKaxUVmk8IbQm8Hwc6y/Vx
1ZmVQz9iAhNOtRWWvcdwtHeUOsTINbLeKJ4T1BG4IxDWYm0yV+gF7tJJ+F43wlIy4i83iqwD1RuI
g6Y2MD8muvxMKTyqVZJr6rPLZPdNdnpxJJ+lurGwf/lWkW6xh/OrK83bw627S1tdgzZsqAcL0Z+v
58WTmIbT7DTQOr2l5sY/COoT4VE1H6gmznOLhcmrGdfNAAKy0bPwNuanQW+/FWlwbJss2MWqwNdl
9ZsODobPqM/zpVTmOmziaFMNRGMhG3hymCjmAJEEX0zukAkNthPQzVPS6dAwwmtG/UXULeKjTI7X
NIF0Yk+Dzxkb3mi17DaVFn2gMybF0uBEBP9H8ngT4vTBLbX2jDQ8k4rxYaC7BazhHr0OLRCCyB+u
BmqEz45/0C2BZMoCsXGxyHwCqoKnkMmcQAAvWyzl2dMckCxkGYvbjDXTRlQFDuxeR0MMqXtOxY6q
eVeNBhIG2/gyyN3grqP77tspPiNUcQ9NRVqBbu31cXjIi+qm66v7olXJNwyJ1ziMpa9FS+ph5X7o
UxZuyigzD/PQGAx4SKS3YxCdOo71IGOLSQTN7czpfN/Uwz37QewFo9rZ9oT8RJ3NGg4UnsMnLApn
1D5kQdThJUmjY63Jm1kNVyOqOeh6CD9WykqiegxmHJ2SmcU+HYcf5dyVK+bMN1GIzqwpihskVhLA
xbKc0MQPu/UICsH3ZJ5isygpVcdTWrY2wSuGgapivHHZiddg0VdUGURutepqFtz9ZMMG9SpbvnDC
P5xwaNeOsnYaBw6mqCJKb0XI7s4UiCa9ongir+2DzgYNWYOvbIG2EzfDJIx7cWY/GzrTbd1Ox67x
ELT03isHuPSreP4e4BTCbxfyEgcZTp2ihTcYecUZLT2z+Uz6YDT66wh62Gd8kIO2yIiUi7FRF0Mw
sCLsMEiXEy6/IEEwQ6SOSHcg2nzTgmnDZPw+xUGELmYUpAbngLU9x4dg+CnAPgFDiSDB9aC0kNyt
citqVi1Ii4I6GqAO8QFFfWNnCYORRQVM6PxbOOqnIfTUHVj+fi9DZA2J2bIxmbSXgRCDM2kXjt9X
wW1Z5sFGp9/O8vSAUSJw4HeMEyryamPV+ikW0RnX+Ua4DW9jrH7+GGiLHqcmsyowN0NWszWKPmwn
PoTLtY3s+VEKNjkkqDmHEcio3+YNfwK+zbYxMvJxogq3yGzvqijeaWMG06wBnIf8Q4qHWloBtON2
RxjQM+I5iJPI2w3rQqWxFR6ucCslwN60Po1sOEJiO6F32jUCDgMMFzjlUtuG6bQdHPfCVPlJ5MFn
UlhbuRhbbYKGwEWUpfMwyvxubkHbEEb26jQAK8zxqXRJgut5w7alvrEGy9p2RkMSh5tdmGFmW9WT
GmcQ2+eTPWYzh0Jhrvd8HR78zLKANp0gi0g6vG5EtwGgCEZynbkL4sLcRRLlQDg2D3XdbhqNRHAs
vs5KDkvBo5XPonPtlaPETaaJeyN0bq2c6YuttJNOQsMmE2l3JJeM+POBrXOZhfBM4gJPyMwF6jRo
/5oNDYvhxyaAe7a8CiTBexMMnOQE//MmtdWAnrL8IFkGAhzA4ZvSpSKnmn5x8/riuGNx18+kPEsS
EsGF8+rOiRMytHhvglF8iulKHkPXe8fKxvQEW5Ko711be5QBpH28l76yrR+x4w60oSatm+N8B5DS
rGK7ylejgxqhN+cz8LfCN3gJUGIPr8yb33p41biJMNrahUsahk6Wnm7AUyNUQc0qObq5+ZiGLtZ4
DQSnVV/Z31ydUJUQaGXjQ/T/bo0odjr85BGiqXVmOvcwDqkb2iCAVlRdgPdnfhtgEE1s50CRtpsS
CeRGNZKlx+IllM5dHAwQjUsbiLcnr2WdvKdNT9S8BhGqyqi3OkQ3K3TZPyw9u+YtSHzFSAdmRQUX
xsj9eqo+S3O86pVnHSp3Mp80HQGUARaJZWgIMlAnv2kY57vOkXAKjHDYSrJS0hXQazB0Uf2W5P2N
kVVnsoScYz1rwdqk61nzvsLZyGgsRSwYzycVD6+EeMCVyCfOOcqRmSMUvk0MAyXX4eYEUfkBAUwd
u86DrRPFd3VHxlwbH8eh71fIydj/lh1vncnRNpo1st9t0GzrboQ0MYV6DY+v2SSmHawJUYJZmOTP
9dzuHVdxnHGyrJBLAtnSiptMwopi7rGe++KpzLUvkqLcCziA6CzcejoSWWtsc8IAV6pEJE9GRHg2
h3orUrbLmJpYDGmvQ8EH25kGQsXhCXLHAE+WdkncApv09BwO3XPpxa0/opp0nGbHabYGEoinU5k3
ZddeIeJkK6OqEbkFG1wPHUniBf7hiiInzaN7+EyPZaIsX87NpRby21R4d15v7kF/gkt0uUwaGSaw
nln5hu2TNWtPelyLU+2W19EN72u9vIexjPxxxjgy1DuTaMPVLK2bISsViAzj2EgPvxrE37o6K9HQ
ltDB8KreRp3ijCrxPPfNblRg1U11IA1L58XSFreuJIIGUzj5PkYjh02NZzzOA5bwRYi9BemJGIOD
V4ECyMfnPMtdooP0jdJpalXq0inrP7pKLc8ufI9IOPbGyRzimjKdxRpQaUPQs5YDGFw9M8CR1wnm
dKRjTdP7qRy9JxrG7sETQZRB4ddwE2uqgragJYDsyFfXBZSDjAL63o4bXtNT52UtAJ0hOtetll4R
idY/2nLg8NOalpKxRpB/C5eGCGqQwJZ2DBQzHz8sSadgkiOfNSjUe01E420H2LDb6cpRzxXUmbsq
dkXgCz0muSiWvXEJKi3gZa0PgX0ozSzbdNJI3TWPlAtYqB37DUq1x3KIev2ml53zaMPwxGgLe7gP
p7vZCB49d7rqDLzflVJA5903zrvKT6Z3s5nvRqcx8YMYydEOJ0LG9SiBaiqE6F4VF4g7rDVXXlDC
vrCi4SqNvN86zLO0lmYhQV2ghY/KwuRe8Hsrld0HNM/gyy5G6F2ZyaKybMbezz1klxExGaupTM6G
0tLAD4M2eMeMRMgJvB1cSDD7SoDhc+Ki7LDe68Z1SJUMxkPGkpizvRwt/tAsgWxw7/qy4S3TjOFx
NpNwU9iqvCuL5jT0w0saAxtqa9E/No7xSiDtM2wPBqFTHa2VyHdR0DIYKdCGJAr34FiCaGVbNZ9i
r6Pkd6KXKJWLd7MRwz7nUFllrXzOJjd7wHfwzch5crlJoE4AgPYtrTTXToYunvIPT15QFp3LBEGn
A4XbYa6jAYsckdd7px0Omlnfx715181lvI7g35zYs7+XaVLuQojZD1Gl5cNNr/rijQYtfK+Lxr0Q
GAPsJHaze8ghjHhjsv6mDulEM473TCrJWnSP0WjPFzW0YFSbEIhwb3OwJTotFak6N6II5QNP+lvb
qEtMWX9XeE0CqsEr0w0BC9oTHTGj14CFx8PUQc7g/UguBG/Yxyqn2cvmGaGH009HZ8bnLwrt6IIf
C83khbCWnqSqooQ4783Pmp1zR1C9Ea3ZuuIpK2nt+yiNNmPU5U+k6S2VeC4fdDIy/cbWo3nF7u2g
utpbK2mPF0LKow/XdewPOcjhuc+WBKbOeq51gSIyzjOAjRoFuVTJOXMDtHwu6/RVnEDmqhVIHIfd
7khavKokxPQRzBmJBsRbqo/Eac+LeniNN/2NnW+2bmR1JVpyfKsixlA8Ottcgbk0Uis6sbIoNk1d
wVIruh5aaJbv4yGo9mUlUUaqKSBt0LO/GXpnbGqqaZ+aSt+600CdaKhkixHXgwZRABrpiaX3uyRI
Hyo6iV02pR9uWSF9WKCD5NlhaHHSpyrS1uAInE1NYAQOEmq3mCCvdVZOLcKYobbLh7ARubZesmLP
XTUznzLNQTxZEoqhYVQxLiOPZA6T9M/VaAsFPVvqJwOPEJxo+GRgNno/6vrLZFI3Z9IGPJZCQO2k
8LJV3agB3HPV7qcKvSnMdNAcFRGBh3Kyk9uGeIAj/CttxEQxldvSNsmhA2/yAD9KnsF53GjIWde2
KbNXwAPRa9Em+Pz1dpzYNznizYjSZusxJv5ysauzEjCRtEKdI+mY7HR1x9IaBkPStERiLCNlGiNS
vsqgpyLh2QBtr4wIzlg5Sc9dTRR91IUKG5i5reZ+YFLkOl2JMU9ZmnMtRVxAau8tbrj91DSMJDTG
0zy/iBxBYiXeG5iHyaYLAcxPae0iuTzqUdyUhwFdacE4miHuUe8IyPqC3zfwdHY9iVc2GZ3N94Sf
OX4zCQ4wb5FwmuG7ZxSxgg7T2fGBexA3Hdku2TPMij/WD0TCkSrM4wMXwq3Icxso03zS+JiY6D1B
VnVN6OOBl4Jd0uvYYfwgcst+DzE/X2o6+3Dv/LE3aOq0TQ7UoZNF5VC0e2hVlXslzDIYjpY3IBMN
ujYd94C3u5fSzvTIL1Kb/0INykQ/OimW+Uw8HC05RobChhhNvQmIsQVYoY5jM2X5rUmY1SWb+qTZ
mr0w99EwwCQkCC2gkWLAyOAaDqB4z2sw4nmODvSrM7TWupsG28o3iSRGj52YFEDpwlFT20aVfb1n
/p4j5Y5skh5YGObeileUxkhnqLz0aMZB524SxqfrRgMlNA+kJ2vXyQKAyJvvPXecnQnHzBurewX3
7luZMGf29A+sckwE27smrbZD09oMgCuOE0+v9wOz5CvpssBiyUw98W2/RpSv0dB/uZ2YN8QDzq9t
BunWZew4tQhaUyJuHForBgubaaTF6XBeradkQQjTrUekXVcOPeX3JhqbkBR1jf1Q2CJYI6INKBZY
Qz9sPmPP3Q/a+F0PCQAo7UGsUg8u0BDWd/wR64HZePpoer18FnqV7Hup3l1gOwRRzM6+pqzGIJ5F
PSRCwzmW/K6rJHVcvmLmkZu2MXGDEMnredmSi1va1xFDjQOYauAgUI097VprAHpFLKniEcEtC+bO
EcV7aI0Yt1Ion9axhiltMlRYVu5bfTSScZ+0MZ27JdPGxe7W0QCUjkkfQoNIXCvIOm9Xlu5k3cR1
MpWbunKlRx5dFZNNN9Y4ogrISNkKhnSRb7lh3Bb0yKDEyclbTd4RVufYewOHjbOB3ebRZc8yPesQ
MPGYVsKELDcyhdjrg2HMBHJ0/N6OU3NYIg1h3Yp0AqYOgGMjvVIaq/CxAwxrkhYtOArsQeOfAIpY
OQmYxkvM25KCOhfBTQMBt9uqAq4aBlirEpwubohZqklL8ybX58l8gAXU6Cevk4S5QCCax72by7RC
b//HMYHzpc+/DzZspovVmkl+Tmv2N2sx9i02eLMK23nl2bnQzp5dGfGenwztO2ii7KR3LnEqZlPf
hRYIwJXhpNNRkjDz4Vppe8c9TChGM6Ci35gs6Mfn3iu8jdkoaJSeFiHoRFDtZxlzjEsqqmaPYAzo
+zw+112rw6eoWm/djKwpQwrM2zks4gNLtx+Q8F94ZdJNUWmf6sac7ji3u1Ns2adicAnJwG6+Q/e1
KB5Aoxam7EgkJ1ozmqPSh/Zq+TqhwzutsMZD1CJmbRYBxqRYYPnS7s3P3k20Lcvx4FtQGC2A+sqK
vuUtTrVtOyKToZ1vmmTPrJkicmi66aZoqojqLeZekK1ZnzLHZOITZbZ3m6tJ7cEZtnRXXiLpN4pg
E4AIStbcy5ToeVu0j8v+ZNujd/6mmpRcKMJKiN7RSMnoG3kTBmn6TtrIdNV0z7gu/PZ4N4Kx8R3y
Wg+zEA+9gceE1Id4i87NZmKTOQQ1ZW3gT7XXbrWwN44xR0R9VHReO6PPvrKQKJrUC+oHozFoX5i8
WfxNICfQ5xHlx5f2ELEnITOzGNeAZNt1V1jogh2Z6StRalzTCdDDBl5QACdSWPu5NTEj6IFCTGuN
F4f7zifu7MWCtQlNzu7hBzMuYEPmdBCLQ2t6StmoPhPwUV5T3QHswQRn1HOCldUQXIOgr9QmdadL
3gSCk6HMfMcoqrPb4A1sys69S72etJSJufUKBiB5DwWoL0LLumzn2qn3PqJ53RG8hMZ/LNpbMxD9
ymEUSZstjZUdLaddHT3rgpRjp+rfG+BJGzR8BycO1M2kanvNG6O7BXdiHpHVVKySmurNiYkzWuu1
MW1QPi/D0MQcyi1rQxNAcB3EoHJN673XIrz05DLV0G4hD1t+OtrTW+2kyQhRTjPo75P44rGh+xYR
avttzFxeE6a4avyks6nP9l1vsgKitoA7KFgRe+uJ3djtSBWybbVi+AQQ2AIzjVpQXP0xIeBDY2cy
OnsmB4ynZGMyEdKTJZA4LWfzNapnd9VNbr0xCfa8bS3AEo3Dwn/lIivEg9Yn6Y6s+mxjI44hxEbM
0fcoIANFg6EZQBhVC2GlqjhX3R7VVIWoe8Rci8DLOM0Rw0EdrDvzkNwY/bGSQlsnlWWhA4i8h76B
oTuhktyxdPRY3EGk3EWZQV/uaDijw7GYUVyL+hxqQ/PuTIkJVWf46kUBuK+t5wPtCobmMuhwu+Sa
OBR5qQ61zdRMEtNw0mPmVcEs5M4CI66tiOSwrnhXx9eqrQwPpN/CF/WEvC/CkaKjqbLNPEPoZUjj
El4c7Ac57xe72LYVPQQtoe7RfWiPk11014bNF0VrDKo0rpBA4C3Z1llsvrS6pDvDDGkeiKEpWriw
JYC5mC2/WyYZ0QKDt6/IF9r3icMULia0jnCjI08rRrFoxiAN+hRbP2V+YjdXzQradURFT9faJulD
b476t1GSeSCx5fNaNiJmNbZxZyjvObWXGaqe50SdSj1eCzKWwQnHke+lhFznYWvsU7h4uyBK+wtB
ahkVBoGu7CS9L3Dn7WeOD4oIDmCwdd+/DYnh3NalVUMAB3rGIK7nc9jbsdBWvmDt7bsjaQf0udlx
ctqtm+lQXXS5JQZsr4JiOEg7nJmIyqNhjPDYnLjyvXJ6bY0EnLY2POV5+iE7pCQlKa3gGq2VLIDb
Sa+2qBTQ5f2RwiRqm3gK3YD4peVLaaORlVNMhPwyO1E3KR03gAQV3TPuLk5KZPegxFaDu4QOknUA
N6xn5Wgibz2WSnCfyoluOMy1KcJpXcckcwzhCS1HxxfBceiNHu/enDlVNswPsxgJRuL83BBfofvZ
2CKXEt4m7K1HmN7vOfKsLal34ZqlH9HNsf7UkTXCOD055t70vWr1duNybb60klcRAfKx5dvmhIu+
WrBB8YhKLic8iDwx5UZHbc69l4A4KoaSzhTzJ3Tg9taQt8naDegJ+pGXGB77QjtlGh0zCYfaI5bR
7mj0I+4I3syrBhIaET5AbZhRtXdt7TI0cjJQd3YenchfLHyyiftbN6uYkzNanixX7JgbLsi4qSK8
wkQ97Q0E2hHF/RgLDUkS5+mmyAijKnkBbuFvYI3TcmddMV85EyTDvJfkl1UR662vt453Al7JC1CG
8l4EzgQVs6+fZEB/mjON/EZEymGatGM59QB6SB/B1mZovuia73Ev80vfS+9kJ2Q4Gjp4hrrR2qfA
tfRTUwv3huig+pMBsTjFwK0wqRS4CU0yELQwEXeouLRgw1HGZoFVGIudsPBll+T7akKz57lLuQhR
lwfUBOmcFd7WMDTZsZuQ3QVmuXbrxqwmQnr6x0qr3EuAyHKT6cy7jHDGiY7/uLwnSeLNNdviBlcy
HpF2Gkq8HqW9AUVIGIeauneSMoHYIF5e0ddxMufGCb5S35wnRtn3IfFOCRsMfH7+wDj3SOQAY1qq
RbY85bAJiAVZB8JRO8Yh+tEhIG8FtU4gJEVklYxML7cppsCjrRRklGaa3GOZAsljkV1+nzhpFIFh
hffQlICl/KSCQBg5bTuxrdTK/aRIQCBgpttMSNL2OUHBG/QHPG2xbJqXoKG6ZKwBZ3s9gITCuY5H
9aQazTqGjEsM3+xr58kKDfEjcidv3zWUYwPkB/FUSbu9jpalPRVxb5ybwiHmrZtfErz5Z0V3dTUT
CcU9sMt7UkfzaFWFuXmwnZo8DwQBhAONLMDWZjHQzws1nRnfZxtJT7gEEAkD7qFdcMrbhPEwoyat
AE5/B2AewLrofSCrxcdkFlEP83oOnqK6S3+YaeCxN9F4F7gu24SuE9w2rUeqpl/EpfBWVRknj4uV
2FqhfDNAE5a1pPzV21PXtsSFhDPlWiZndF60jCMqV0fftt3sMEWY0fHaTJHTqS8vGi5/9zEfOf3s
CfUb0xETOnsVkXBmzXqjP1voJqibEjuEm14EPs24be6NgvGCqHLCbVRUstaw1ACINBoqffJ1qw+/
RAf8OjUcpFhVlB4Ns9DfzXasj503cz5IU7GpMOebymPPR9RVcS5HLXgx5vk9UsxvJGwOBsacYxDU
blKM+bemAuftVNpYsf5bGmSr/LTc8YC1OVj9L+rOYzluZc26T4Qb8GbSg0J5FK0oQ00Qogy893j6
XtB/uy+JQxQiGP+kp9Q5QCGRmcj8cu+1Cyu8yYzmOaCTUyjsA/zXmd8iPtJMijsqTic3z5PERlkF
UhtVlLdDaMasx0IbwJ0AmwFwz3R2FBa2J7sZhP+kCDb6kMDilnQBqptgqptWN35SoQv2ZZEeKsIK
yNlIq5s4JAWqJDWaI6rJwqaA18dkTP8vybDwhzI5yewXbFDDPy3DQ8iAYPKQFFL9NRQA/1qZ61Vb
KJnlsZFlgp9cxA7sc4XNAAT1nvZGK4Tmzon6sEdf2mXtfsRss4/8gQLxyEsS/DrfQqINBMcSxwRW
JdvOrZ50BBikQnozqhK2ZStXqLyTzjSemVc5hzU4IWbxRKmLM1CVA59NQuczdz0UpVPlpSzP+Tdx
VzFJc0icFEBhGmQo7EW8Y6srSrnFed/uPMQjeyp7QmOnnfrYcZS4R8/PGZChIrTqte+AwDWBj//U
+2TNOLK5qr/h/+6OkpLHLBxgym3SSsi/KQ3cTfq5anwrNQE9oAFa7qZ2tdDpxJ7fwXrP5VyLrbLX
iO1WaMV7WpvJucpC3mGajaeA2uqqsBLZ5CvZL7JKlDi6KOLHIrYGyTX//kpWmWVNrbYl4Sd/FeSj
CYTK7hLSXjYU3xHuqCwRmLOmDWdtuKehM+sfHMgbHPbWVYkRxWIDfOxcN6bH9ikiVmbD/p4YXpPV
GBBPcq5rpZG3eVz7wu+kJgRtGzUZSYp/JaL/H/x4r+14/7Vo6H3zX/0fysOWRawdy96+e2IG8fkG
6e/qtb/v7//1b4MfMdYYJbCnSAbLDSw4/2Pww9H1L0vm9NNE24udeHKc/9vgJ4v/shSQCcR6TVJ2
i3/5t5lX/Zcu6X/tguxZZUnBdfE/vkY0cYOXpdfQnm8FxgL2CUOd7IUzYXFXC4SMaMl46fXupHb9
TzlOVOIaCRMY8ZVqhNrt2Wi8vGqaf9/9tZdtMoT8ZzD8+26yZc2sDWYXel7gWsOlketfqpI+90H/
TRXTJ0HXfoRSs2I+mmnt/3Of6WlfDTZxCMAJY4e/QG0fxl3vWtJDXxrebRyG9YPeicND5k6UemAg
X1INrc6maH3/hjyRxESwk4qPvTyimUUWhQTy+sO/9ZL850dNjfLqR3mpMnRB6VNJMcsfTBDyVm+S
8azknGFcv8NbZ8d/7jBT72clvoOsrNqLJLjHwugu5Uj+Vu0Nz4WSGSuS9KWbzCYyVx7QPZsJxQM2
MKzithLZXaJJuNUHbzAToKtJSHyaVrQXIbaiX7Iq97DyQ8HWRzN5qFtBXGmtdzkPBr2RsfX6hRhe
wsllkHcXKzeKz+C8sz1bboKoBpinPhrVPTv62i5KwgFz4g5+wD9t9gxSLd2yZeD8xAr8r+Smm7Lt
kfz92PUWB1tVKQd3YPIVmU2aGp39oi0err/ghS5kzLpQDCEm8XPDcNgxXIaak+4yvHeH4vFjl5/1
n7YjFkgIXMPxAuORojLrJO1BJMP5Y5ef9Zy29xTEMJruZB3hc5LrtAJqF0ldY9i+dTD8b/ef2zhl
sSNzJfd0h+09MIDPJXnN13/5u7MktpFZTwnFQqZkk+qOn+oE35TuF1Ptnr3Iu618+dNQoVnwzXLF
ATtzHv/vc1jy235J0ISSKH7dXsJ48H9YNbJbLffEpyYeWgIg0ayysTP15BveUROAFJwqdqUFGRjX
n3ZxYMw8ja5Ujq4mZO0FUqxtmv59oVQ/M3E41gmhGXFhN4V236lfMT4eDENEX8pGIrTYvTQI6jqq
MlS9K5VDHPjLKdp/42P935p9rfKWjF2hp2XaAe3OXjQRu/6/5c2izXphWjNnnya1rQpOWZk7fVO1
Q7IUoa+OZNlVCJeuN+tC95yg36+nGxkdiS4L3EEtv6j5jdKtYDiXfvlsUvBLrxRgh7UXL/+SU8iq
4EaH7q1Vrs34Sz98uvGrDxfekyn/mhsUiaOQzNKQKvyxJpnNCNi/rUwOpp8uPYg0eOterl94YaI0
Z98QvWkGyex805ks5Ggqo5sq0U4RAR8rv3zpBrMZIbHk1vMbPQCTz06QTTyeiEQvd2o9rEwD0+t7
Z61kzmYBLQ6qvEAy7zSEDrI7QPERWL8IOT+PGl4ONpcrw32p/8xGu5iZVAlK13QCzzrUYshxNyL2
CDeT8Xz9bSx1oNmwZRMSiAaH6E7eNMe4Tw9Flrx86NLGbNhi0iBOQ6tNJ/GaZh9G4m+llPWVlln4
3cZsxJI85Yl1zsVdUWYW42AULqn4/fovX3i/xuz9Cu5Qp13uas4g4OtC9HMIvPxnXcSPIXWfbYX5
8WM3mr3fCg9OQWVIc5BSOziX923TkSzsuqeyIH8Kb8Tah2OhJ83N/lUFDp2TKs0JPdRlRsttqGiO
26zOznUA+vf6Ay28lmkf9Xo+giUedWbGbWqIFSjnyU43lTWf7tLFZ+/cssTaLwsWEUlBGZDz6NIe
0O+tTBsLLaTP5uqyg0hZBNNPN3+k8Q+VwnL+3A4r42zp6tPfX03UMaGwVZAGLA+zh7S+YQbcdzhJ
UFNtr7f8wqynz+ZrltCdnFKUcNJM9Y9um/3GNNbQQJ6+Qo1beoTptbx6hDQhfgffM50VpMrBm75n
bJumsONKJJpWXnkPS295Nn2LFtmfat8ZTq1jM0TMviFP+MfHGmk2sOO28D01LwyndU3z6GXyTsIM
dOg5/vnYDWYDWk5GH5aaRyAih+eYUNxtIXAoElfJCit/qXVm87VPZRVvm6A7oozLLBbVbaR3/sqv
X7j4HG8A9CUc5MzVHU68hE2HDAWaefixtdAccYKlM+dY2NIdDDQYDIXnrMC8auBy27Sc8Xyo/bXZ
IB4UwENqZtA8gfIZsuUzAqEfMoEhH7z+bBijvO28xjJ1J6jhm8FLI7dPbMbj9V+/MMLm2AcsMrjA
gNI4VXDKgoeiru8S1dgKgr+/foOFSWIOKkoxlGU++xMnqYOfqVJa3xLK5Z9iApVXRu/SHWajF6S/
aUJX1B2Uq3AFFBCQWdtT9EaytnKLpVaS385DDVReZFU8ROv+0CoBYxDnlxgURzfcXW+mpXEwG8WI
hLxB1fP8oiVN/QVChXKw9GiNniVNl3ln+ajNxrCn1LXQqFp8Gf3pZEyrE3/vtnH8HR2ieyvWvfG1
5YQp3QHhwIbCgSL0Xgnh85MfKvXp+jO+mxBAiUWdfaorVzQlN62yi9BVWIRwF71IHF+dFJcTEiyk
oUJubywG4MDRJm8gHbNmsBJ85odYkNVDHtUDaEEjeIgaF4dKPBqOKYfIw0c0b/cB0IizWLrDRiXC
bxv4Lm5ByTOES94ilFvpC+8GNfAU86AGYzCwT1vJ4MCW3kY7JP+7ZNeeqtv2Lt6Ox59kwu6lZFv/
QH9r17/TAwkjdmi7u9hWVuaEhd7yd6v+6rsowUMXEs6uHZUCZoDwIxXLlZf0l8j+TleZZyMkRGlm
MoloDtKBPV+rbbB7vAecsAEqvcGOe1jDiS3VZecBBUMTuTFKq8FJ4o31LX6OziPc93tjV/1U/mBT
qnFiEKT+cr33vUvH5b3N8wikko6SedwOJPCdd9tvwwLbrM2J1eZneDts5T0im95Wdv6xX1nVL7wn
aTZ3h1YIiTfL0Cn06ifNa5+GWn1aeZyFaW9O1JfI4Opl1l9OsaPyZye7yu43kQ3hylZsaSduS9tc
mZym1e47XeIv1P9Vd0uttgfkYJYAO0o0LtjkPdIBkLCjyuHMGfnv0EEACOIcTU5QKckHyzB/e86r
G+PD42CkY6hh/rmrc+NeDSJC/Mx8J3RivjKYlhpy9v2w2BI1oxXRLwrxPhSFhzIgi0Bt19i8Cx+P
vxSvVw8x6S9bZAW9E4LpyLPvRd3skmY8WV628n6WnmD28YA61Y6DafVOXZ5iojaTyQclf7re0abJ
+Z2X/7cu+ernd6mOHJiMVadpm/q5jnKM7UoZKXce4s0Lk0W/L1xJO4UKQTWxYklr4/X9djPn+0cO
qgkgQODu+Jd+rx+0b7Dzj6gHLsFJ3Ben5gQY487aXn/K95uQStPbL3xVNqlERbp3LPfOMJ8R2bnF
1+uX/jva/9mCpj7bRPZmZYIYIgtZfEgex2Dr/omf1c/yc5FtABgFGx+gCrAS1IQnYWUWX3qc2aK0
byExCAm3LMrRHgIHushWS1bKae/PaqY+m9XYUnYc7A+9I+jYU9PDuHootnTl6XFe9TXEY2AnfInU
6ErdCf5LUvcrm5h34fXT2mPWIlFCOjcysvjSGu22c9tv6FzPWeuesbTctBjvIj88C8pNzQRXZsZN
X/WbCnCeIOmHJpDv9bHVUQv4a7TJ998QKM23j0qBPDDbOogvQBfbc60WeEfIxLsNrarYrXS8aQb7
Z8cjLvLtPQiDjcRIyOOLpOUQJyyfeWIDE5G0E7HUj2nkoclWuZS/BStBJDMyRb7wyDqhxfgq7AYw
CJIs1r+u/6D3vyOmPr32V6+3wFDpuZzgOW2roa0AtOb/FMPPef9TRbBhlmsHvu9PWYDf3t5nqAY/
92WIKp2tnuUd+sl9uBUec6fckcZzCo/BPrwxTsUOH+pKWy/1XPntLcfe5dHw3DjVSKDLZ96pfb3N
FmbBv+lKr9oMkx25rB5DosAp55Jsi/3DBmWwhcG18gFcWBmZ+mx3IOqeUOsu76Xcjt+CH94tyvlj
upcc4dbYCTfZybv3H8tbOCordZ13cfWGjJrhbXOx+4aUBRjKcb+XuCNQaz9pX5OH7LP77BH6aPe7
Yj/oB9eRL97P5qisTIvvN6Y1p5lhAi/aOsujCxAqecPpnY9SFnXP6CKBbzKgPddfmrx0o1kPJPRb
aGEIpxfOY6Lv7GjSsyhW8Tn1dMkeR3lsIIJh0Kv0iORGxv2ek1xvy5FlecnaIfniakV/Toch/9Ni
jAHRIQokgaou+b4bMozbe1UyJXIGDNNzMFx293WPWDGWM+lbCj3GbkIP0IIPXHDllS08kjkvphgq
d9U9OgkpOcSd3fX7etvtypOyTXZI4Gyqi1v/Nv8TnZJT/sM6p48yS1C2eQf/cL1Vp2nrn9OZOa+0
JFAhUj1jKFR19600952v3VT4Gq5f/S+8+r3Lz2ZkxfdGI8p5wGJX7Ages4VNdehuqg129O33J3+f
2fEez+8hukEu5lRbySZ3bFP+jnehg0VmF+6s+/hmbY+39LTT318NfLNtRzypTc8Ot8fYonGga6ai
nbfG/voDL0xZ88rM2IUKdVTWCOWkzOsvfvT7+oXf/+WWOpsL+0BXQL8yymLrToqii5/dB0axsvhY
GlmztW4Dvk8M1CS6dATgbgIUzkfirVXiyi3PKYUhXwHLvt86sGzfNr8nmdbYhFl0we6k2pkR73IF
J+v1Flo61Fdm81/d+JbZjWmGbDU7umFnK0Br1PGPRpJWqdxZJud8OjrRL9fvt9Boc3x2w7KqMI0k
u+jY3cWgtFX5U0pmibx2FL90g9nqympQ+o56zg3wpIqXOrj4sC1SZqjrD7BUK5hw+K9HQ9qROV+D
8roA4BpfxmGcuIKJsq18McXV7cPDCPP0q9JpwyUPAUrhKkrPmS+Xn3WPwKg6b8NjWpTJys7+/Qf+
BwFfi6fY0NakHNV+LXVOVTBtt0SGqo2/8uF/fxRpf7MrX43/Gh9xXclx6Ayi8lPIJcBiMtSDMlbX
cKILvRBg9ttG9UhvE7RQpZI1lcfCNITuMlTs54hNsKuCz3IP8IjAZ2wJePEIyEuCjyTwGpOW8e29
gTe2vhgq7LQpRarkFBZjhwo7X5nNF1pvHo0s8eVU1crQzkrW1ptEmmywobIdq7Wq80IH+FsdfPV6
XAALbUE+qKP2u9jFfK1+rTIM4e7z9R6/dP1Zh8dcXEdDXhcOQilUdWWZoTTKUyB0hYl4Pdp/7DZT
+716DF0s2tIHSXHGeKkZsP0iQrOiS5CtlXCWXsQ0v766QT22ZMKwDHFKfLRlehtpf0LU/td//fuT
tPa30Pzq4pol1FUcwdwLiAYYeuJUsJBdv/T7exVNno0NYFd9ltVRxvtFQQC8KbAbSccjDIZzPA5V
R0S2hamFXLtx5dO29DSzT1shuGJglpY1ORrde1F3/Z0UdWsVjmkq/ufyRpvXjJXGbQS5CtnwUhXP
ZWXrap9G07VzbPOA+T/2RubVY9cvCnHEfXYeC2FCNmD71iv5Q99kbV4wVsqKwEWPi1fyAwcEv0fB
/HX9bS80zrw2bElhk8clHqhEU4RbvdCPACtEW0HAD3W4ekj0+Hj9TgsveV4StsjA1jJ9zB3dIrdD
QSInrCkqly49G8ux2BELE+aZo0C/tRGe4q0wou31370wjuel2KYoBL9IfeMcccqCnANe1Y2O6hw6
iBD/uX6PhTnvL8j91XCurLDwApPhLMG8UKJiS5jpxu36jRc9fewOs1GtRymho7kgOb5OFGmo2HUg
nykgbIzw5fodpu/XO8Ps7wncq2eYiNXgJ3rj7JcwU71KTZiU4CRifarxDMEJacWf1li/uHW58lBL
7322VBWGWm+l0E0cYXR9y+6DsuKEssP9dv2RFl79PJPS9+NRNjwjdaIB93JxNhoPYtD99Ysv/Ph5
qKQgtYFX6TEEKDkCLxvuXFn6+bFLzxalDelFuW6Wxtmi8C4bX4Z0RVew9Jtn32ZsxV4SFmrqSDo1
wf628D5f/8ULA0CcjeC+a8UoJ7fxLLf6l6T08LI3ApUyfHtiV64pRpZ+/vT3V11UCxIjyEyWLgKs
YT0IlU2nGGvxMksXn1U+VKtPDQHRlFN5cJB9QfrTwGK63jwLY0ucjd5MA23ZCN7osGy1x0i7VSPh
kGCiThsFFmqzbeRqj+T7cP12S/1+9j1uSRIPhQK+WA5+AdaYp/yJ4B587OKzQWu5himIEmvvYkg3
MXwWY4rp7j72HVbn3hoh18oOLWcCpowmSWNrowCMWfnt73dT1ZodaKiDqwxpxdpd8nYFsQiD9Eer
vkj1Wgdduv5s4IaimJKsWmbOYN6CYtz0iROZj2LzoSlHtWbDd0BoAVm6yhwd+yUMDeOXpnysXKta
sxEMVV4BoRbyDQ6JugfZ2ex8uaN00wTmnoDalRloQdChTklzr8dwEgR9mIpW7lRpwR4hadqOQ6TA
O6iBmR66GqgbMNXOETJ4jroqRXealAC9NAQi2q734PdHujo3zDRNlik1Q/JcC8ljKA976CRPH7v0
bKDHfgvIVq9DRxKJbBKCzhZwuK303vdX9mTYvW06tWl7K+gM6zwE3iYTIjtTx/ugf9aHT1oAbKAt
1vrx+xMIXr+3d4oD4qSnTI1zRVCEXVuU78A74Ee1iG283lILQ2VuVABwFIviIKtnizjXgEJxb/a2
Xj0p6eP1Gyw8w9ynAAvXr8Dp6+dYxdXvfR3LYCshwbx+9YV3Mc+K0lMRQL5as+4O5WzvDVK191OD
eJ5YxTLdN4KyLQZYzXEVG7+u33LpgWajv5syytOaB8rVHWc2G8pWG9DZK4Ni6YFm4x9+tEsIgq6e
hTi9ISfKgUTwZeijPdiUXQsbB/1ts5ZfvvQo08h89SEPCk8A3K5rZzXuLYa/dxsawYUAjI/5Gjgz
fnsDakNNTHiResZofGCVdhGr8pwrH5xB5qaGvu6kPpdZ7yuZuIuJCoFYf/zYW54NcpiandSZaeEU
VDxV2PLN8Akw50q3XWr42cA2cY6EjTky6sZ4J0NHCNN2C6Lo+m9fGNNzF4NRj3WexGxzi+QQy2CA
f8vNGTX9yo9fuvzUdV/1GkhEhaFZ/Hg5PCX4svSi2wxwasVkZfZeaJ25L7GX6lJXO4ODBaLodF3/
MoSsazJxTc04de9/brFUYzaC4VeyN89EjieJtNh0hppDXlpbYy79+Onvr1ony0LXHUSMNoYf38Eo
w1/fkRlfrK4QFkrZOK3f3mEQzKqyYj8FjQLAA3whRAqzHu1s5CNREfG8qdCnOLqh9luSiLzPiV+a
d3Djejh6SXIHASDclVIM0Pp6f1t65Nko93Q/8QK+HSjIW9v1f2FL2BqcNF+/+lJ3k98+ruGXgshe
QMVGqm8SChNmX9t5r6JQ0lYeYKlDzAa7qcJURZKpOrU2QhDadvnaDLv042cDXQMvH5UFP17Xt4n6
XEQvZfeSuR9rmrnoiAJjm0Ripjip/qKWnzMZslPxGGkrmpeFZpnrjtIqhfzjoq03B1cDlwFYMgFD
+qHXOveuaGlV1WQO0TJkVjTuRaC63pg/Cq09Xb/BQq+cq4wYBy1H6CFfUAICI1J2pezWS9a6zPsF
P0i6b3slTQ3JthhkzDHVXaHmkK3qCKyGZO3BUKLWbeqV2XxhRTAXvYhlpwvlRG60JBRFvYt47gka
+KaFv68GPyosdh9rsNkwLkrQ7x0VCXLHzWOBKx+OLPKeZkx212+w1J9mI9mM4rAvfJ5EJNejLj/5
wbfrF156GbPxmxP54hs6TBp4pxUEmwKA25AMuzEuUAZrIP3cQItWnmJhSM/FLgMt1KOhUQERQwLX
Ff9nn6P7bI1bMWq8lXexcJO5vqUEeJ+mUgWuk6RA3SOg/TGAJSGnKy220KnmYoyocke31rLSMcfR
2rvQgZ9B2UGFzAmEjHFXcqLPsfgReJq1smteGI9z9UUjNzrJxb3h5GS8EDpxdDkfVLW1pebCYaSq
TU356sNrRohKO8FQHYPBUceILsRDbngE78T2KAuQ7O+mcA4ULiuz79KHeO59ISlCdVW/NmBsk7Jk
vATjS97Km764EcMveNxF8z4NvorFHclo4IQfa/aK1zv8giRUnWsv4rSPZDcVBieXa+C7yRddkgjw
AoOXDt6Rg+2NLtSnvvQPRM//7s0RbU2rP4m+dwpgDjZkU0mFsXa6vvRqZzOHOuHR3Ck+xw2Qow5q
+hAF2clIs5UpcGHi0GYTRysCdmmiVHN8NEoumV/eUHy+3pJLl55NHQkGzYlpjfsqR2zUI0XHQXb9
0ktjePbt7/K894kBkpx4ivIja0coLxrJXyMRaNfv8Fe98M5Kdm6IqYNEyTWmOydUlf7GL2GucXpQ
OX7tWhSmiFsY8lIAeGJ4GYR3KTsKKrOJ3vZTlhYJqYDg4m2kyqVvk6g0HJUaHnJbDd0fcP3BdiRf
ZRervvgpNSXxCzS3+kWXhFyxu6z2vpWFNTqoi/xnxZO1h0BqElIuoVtctMbV915nCreeRNoKjIvg
Jic38ckNdc5kAKut+ncXOt9cmBuLDTlRpYlNWIhJouztlDjNWni83sQL/WMus7WSYMyGcKgdwSqe
/DFwLE/9ff3SfwX877296YlezVi1arCXb5LcibOi/eWmKllObpAde9GofnrMz7f9EGtkaQCQu+8q
CV4+xSD3HjRkd+iqZlVLvPD9nMsagV1beikPuSOlKJirKFflTZMN1n1GDMPnWC3jXSI2vrEyey3c
bn6SDPlKjWKzVpxBG+uHKvP6BwGOLhkZnCqTB9be5nqkf7neygujcF7zTw23MTvwgjC9VU6dPKZn
qDtjgpNCWBmGSz1w+si+eo9Sq1ahbGRMTVVGXJISfUlq/ZMJk3jlBlCEuNQ/uoqkm7OPm1ISNBmB
yz+noCYFeOKJcqe4ZTRu2iRu7o2MnWBOajpfOp1EEYxvVC2aGrd55NVbFdRQB6+/rA6QEuVnUyyU
5mYYc0RHDWTu4iiLevKIKt8U7UEOk18+WU/lRs+y4laRI/2SSSIcPDcpS86scIYTuVx3tggX0qk0
OsZYWD7aFdGzoWNZn+D+EsdR+LJ6VyX6sE/HsLoX3Sak0iwSx6YVxlmRwMGEhFTGRak9JJEbEEgp
918VEU7hAKzztg4U6akm1nkjEpm+d1VU6Lbadf5T6AfqTdWX6m3lysJWkRL9Uwei1JYs8lMCj4SZ
KoNdIkoFMU2ieBh1Qfql9rHwtW9z5YdOquk+ECK1IyZR8Hei3pqPEotsEiY1wpHtICeVNspz6VYU
ADmljdUTWVETl2RHAY7jTe2a8UXzwBlNCT+A8Ums0T8HpG7ariFIwWa0PPmm6FlBZ5VZHaLeErtN
pMeRgjnBzSc9lLLLQPjdEoZTPjLTqmcNOOydO8jtjau0CUxtv4UGPWg3bW9aD75Y66cKHa1TR0p4
AzhbeypE0SAjJ4omh5hyGEhm+95aYI2JdAYjlEdkOYZaEZ/AUVZ7N3TTn0lL0HBjDTHBVlpwAiQc
kkYrFgdjlP2j0kjWi6lCofRg0cJwJShu1w8qjilouBtl0vZrbp19Q9EQjbYIo5npnPjASVSrbQqB
HOGN3Gsm/6kr2eYY3Ju6LyuQIRXFDnXIz9DhAb8f6omBmmYpna8fm70aV8JBVJTuqPDuNpnuuge5
GgmOnGKBpdqVdlHRDZfSKhon1z3/tk2t8JgBxttkaq5u2QeTGo3IoPtipiUgy0HuH7wSoV/nEne6
6WXF2GPNAk9uxqm8VeLMd6JEpX5Pctsm8FKixXVR37WoNvYoy3DzaZS2pLIdd52pdSST54271bXc
sAnfk+5A6RI1SerODUmA/XOVTqgczy8vPeZBypyudAqDrAPHKYlkVI2K3oLQNeq9zgd4r4H/f64S
/PaAWSonr4zyVLiZ9duKovwWvVYHM8WsXX/jZUz+27iv6inZJiNOkAyjtKK445HHqPVqvJcHUI+D
p49fR9LYoeWL6qe28tTbkJCJXQPexYmQFnRnawCFTIE/gU4c+OKpythG5k0ob2B9ewc597NP+hAH
sMY5beiTNtp3Qht+kiQzPlguhw+x70HixcCvjcRN6FEkOSPCwk3ven8o1hmIXlrB2Gp+MmxjTolv
WQtAL4hGePnMvZukDtMtuNjWhv/U34OeMb2TpDTm70ABrM5haa+DggOqfPAJpNpY1uBte/jWqt1w
tu/axkiWQci7IeszKLcm0IhNYxA/EUS15hiEYu2noUVUbmkp5UnHXk8iRp69DGGR2ISgBKdCUcmN
FvUCTVzm/3aNmv0PcYt84cPsmKh597vXK/FGN2P5hdiKhuomcek6ZxhHH8zeXTxWpj0oRb4tA8ki
vM4PD55F1MXojgVqEF9TChvvWX1D0Ii06TRw4q5mWvFdFLvGXipykYyxXsOwTJhI8SKbaaCf4IhS
kMSIp4OiDcEPUJOXo5vaGqpsC1q1gfguGbXqAAcvmuP1D+S7Xy8+LbNVCE5kUQzDwT1rBIfv+hYf
WUQUR4Q2Z3f9Du9+grnDtLZ69X1EEerWPcxeJC09iHn3pZ2qoWnU/HRj0tiu3+TdhRo3me1B9MLi
gNptKkfu8ntTNRHM9CuysXfXK1xafvv7VSkJBDBqhVO29nBTAvQNt2N/NNbcHks/fbYHqROiucec
IL0+T37K8h810j99qFHmyCHyaYSmU93CEepvWvBkpC8fu+7UUq/eKEvDpDJVv3DyYnzorZ6ze+/x
+qUXOsu8ON92qMQkYsidUtF3snmJ/eRkxbd5N6z0xoX+bsz6e51FujxGtAkLkRDmtHHotZUSx8KL
nFfmS1TsmtRzaUv+kxIS4q6UMpfaZNa3ya2XK6JHSqczPnmZuRextWe1e9DInb3e6ku/fNbFmUIF
IeqkwmkKQdq0RBETHxet6FKXWnzWv1voaZlgNAWl3rrbiOkUOSmC4lGT+EPWHkmfe33JNlFDv84K
pi1vH+e1kxuD0+ba/kPNMy+0G4pnWPB3cqduXAXPOkkZLRvn6xdfeLvzMrumRBrLRDd3TPEp4MtF
sZ3EqWAbCR98u/NauzLEVWnEXuEYQva9tqwbAsBW5saFdzuvsvulwnLNbxlNufg788JDLSEkEL21
OrtuTuWSd7Y+80p72RD91BSDe6rdVtjLHufhfUyFmniPcN9JXrQjpKTfaZpPZW/UQv8h5FiEHF8j
8mzNlckgKqwUGxRo1XshjCvkLJl0hxfNeBajMv6hIOO5iUh4eBqnAFBwS6yI2t6/SRBB3lJ5ynZa
PowHpSrHM8IS5SYwqtGjDi/GMsFSae5vhqaVfg+ZkO+aUPiTBN3wkieYEeqoIGpQ7E1iMTpRJVAm
1M3qSURAZJJZCJeWVZDZGFsviNPTSGzQqS4UOSaVTupvfV8OTbsncIUhrxO1mSj9uEtHwmCtXvH3
nCCrj61ck/JS1y2QEAgsm1RVWmEjiMpAoinmAi+INlVMoowAzPfQ6EJ/q4ej8TIqMWk9LmGFhl4A
lm/HtoB20iveVtBxEwFpim6QA4/PJBWbNlFIub7J2yQhC44E0gOif+V73Egj1dacgLc4KNggWFMY
IwGq1a3heu6tPwTWIRyk8HH0hmYrmXUkUColQrRinvdIp0n0G9KRyu9daWa2WcfGMfS1cutphfQy
mn77k3QDaS/5hmSTEhg/DawHt9JI2EHeDMqZTa/yU1KE0LGgcH12yQPdFqWnRzuWmeo+9ouYXWbd
ecNOMgio6QXXo8CdD4TeZb8Ddqg/hq5lXw1o+5EYqPyo+ZZK1qgcPIe6FdhyKRhf/EHpPql9FdQg
+8ih0ZKAVS+hdSedv27SNILOkDTaIULn+onUjoZJIsiPZtp76aaTBNPaJoXq/4C+aE0rH/NbIVdE
lPmkk8cboU3bW9XFCh9HFi4HzK2IlpL8lmoQ6TdSZpzyAfDNtnensEcCMhSHnxlKju6Rob5rIyHJ
7DwzSNoyiAMXd6UZpQ5LlvKsa1r/0PdesxulaNxHYVkUG1OuCRvJLLV6huWNiCUiBf6rwZBqN0C6
oi+oMPU7g6TQ7Shp8fdwFK0/teiGP4ciNe7GOA5JeTbk/LNepP2TlIiUBEXLHTE4KqZ+17WGynak
IUHeaNzqltpFdW60qQeQ5uXIuWLdN5kukslHMCOBEuE+jgyJOmFA+CjG3oE6fSfsK+JVjmLrFttU
JTdHSVTA9Bkh4ewulehcmoK8V6Uy2KdlKdoae6gti0CNygHxBYZR15eWcb3Tpb5gz6P1B438nV1i
EWODgX3aAkQloRI12+WokS+pnLPFNcTuUPZlfCRpUd0OGnFbG9LIv8kUQjM2Y6m0bYesILqo6tuH
cPBCOzAoZE2L/ntmqhEvjDRsizokzSDpx5yeS7qMbcZ1ek9NNnzUjU4j+zLTh4MpBWJm+6QbnuJG
7va9O1Y3nPzEJ/Zr5pPPznyfMGZ/eSpTDvsMwnk5EOS6fR1v2yrPP/umoX2PiUnftlnY3iSibuxk
I9HYDNcevqy+cHnlSa8UD4k5kDEfKUpVbWShLo/QCYZt3wz/zdmV7bata9EvEkBR86sG25LHjG3z
IqRNq5maqeHr73KecnksCwj6dHIA0iI3N8nNNUgeMODTLoPUvF2rahFkdT474N1ID3Vv5oaDa665
zTpjfqdkyHdDgZEPlVz92RRD8TuSkDDg0VxtMzg+PGVxGL6S2Uh9LsMunsWWBuXfWc0PiQzKIB2s
6ZSoc3GJy4S7GbF0eFPCuTskmN4aFh/ngsR8BwKbDCvgSdoR4+qEN0b6bxOCvTDcnbv3PIN/bJgo
V3O/utbhEdwlO6Os4LPTkvIFWPbBhXNWkzqsNKOgQLbeVKpCjhkFHBpfgbulKgGRXo0s3KQQV3kp
phBOWrU2uooxwnp+IvWAQ/kV4JWZuPiVs12TWHN4XkU7tUJ5reisZxNlb+AAUThPoYe5I2ob+qWh
Whez1Ae8yOuoK8HeO6/hhgjCn6ym4wU2fynI29N0snI9O6YWGQt4lxjqZlCVBnUQ2NI3CkwykbnU
A4GH0HMYkhyizTmyH2Gaq1s0eYHxY76Fb1S2BxqYHSGGFT0U8CnZwHHNarctLYsfUit3/Gpj0gcw
8EPVQM2bbQh0/x9JT3pU1VSYgdQN3YHMF27mEkuAFixzcrjN7FgbwxsLsg5bzC6cSaSEwBpbgSAz
lzonT/KQ2gqYqH7fQqfGNoo625KrA+9MB+M15cgnSZoA5ctUa7JT6P7Ci8jiP4ZKH3H6DmGJUoLn
M4165JSTWf2oVDJ4MjSCHTOS9O2gt9HPIpyyg2z08bYLS/5Y4dXDjcZZ2Q2j3rmk6nBbNjrYLsN7
MCB6k+8liETg11Bz8nQ1UzdhYc1OlkVwk0G9U97URdM5PBnyYIhHBS4kRrgdAB6DTzVyi2TNv2WY
iL6pSj16ELPSPPzP0E5McKtAa2wQVzDH1Izegp8WTObJOKOS2sL36SPO2bCDsY72iv2H7kNWKbMt
c2SRDefkWZbG2otCUlGXwT9lsOGqnV+ybhg3QA41hxqWe64RcpBfa6mGZwdMOn+2JqqnwKM1LlV5
9VgPLfXDpJiBCaQalnAzuRYQ1Y8SHnBiFudbnJY4IqdWD1i76qWYLP1PhyqcW+Kq7xlZWe1QDuRn
K1fqHfBKCjwf42o7wv3U590ViVtASQSW1NQJs0464VIj77hKZleHM/i5NuFAmaSp9FRntH7pEjl/
6ceOwVKnusR5jjpn2XYutoZkS1TWXrf1/pBOsBgdEZI7tVUJarYhd+UQ23qjJi2o3rX5q4HJUeLq
8VgccplZx47r0CAgab8ZJ6n74C2KXNjbk0smU+08Sw0KX6hsv9bQon3PUJIDMhblrqkGCqOAQ+KD
TjT5wUiz8qLD2/TvZHYQ5Tdzc9+1+qOW1alXRWqyLc2mPEQTlZ8UuZI+QqXMn/hYaFuSQfF00yDT
nKykNM5dDgyGpcr9ez+Z9J/RmzTAB8PcvgkrP05D9REHbWtrzdP0oraztNVHqn5wjU2/Cq2VPbNr
wo3ZcWa3ckWPIdyC/7Cwy44aZ/NLhFIpbE5jxp9SHiXvFdyn/2GbB6nbiub8PYWI8wNPdEO2Mbv0
Uc+IEdsDhBUUu80iFPasecygwJJVueKpSZENdsRDaKMQUJx32LBbVKVklZ2AKa9OHYwzT9BI7Q8T
ngA9eDdJL/UoS2dggocaRlsGfNMBPwGaQjH6oJzN3lVJHhug5Onm4PajNL50Rl4i1svKz+oC/nut
xi94Urj6zuIItk0kgpJkTl9lqE44bNRhMqmU5taKS6jItLn8wPiYHxmI5ds2V7BzpfBiDYuihlO7
GZ0SOuH9YoIjJQwitAtevbOXaMxVEFn1Bl4/6qB5ViNxF5uz8s7VKxGlNmAQPaKMu4OCo3UZOqK4
GZVUFNPHcvIwftZHGKfGE6rK4/WxpPM0ncqHtM/glwsTnRlaVRb5aSZdb8O9TQZTk1LfbHXZ5/DD
oZi8afIoZPzOGXBvjZ03QE2PYSi7VTIyF7Z+6qM2aAgMimL3OYG6JBTUCdloECLzkg6ofjyYR+cy
1pITrN2SzZz2xoeUgMOBQvOo20gO6pk0kqtKcm6DNp1eDBw4Txwlnb8tfDstO4wraqtj1PmwqCK+
rtUwYAqrZjxGOOo95CO4rAyOqA+tZFEVcpbKhBzfVZ7Cp61iKPoWEAJzq6hT/cAJU59p2khOnmmz
l6pVv50aPPmMdUE5bOkkHNvluPrbA3l3SfKYOLBF0B8nJYHo8xQpieaqpZWuIM+WbpXXMsWX+hJl
DcrvIa32MbSG2umnIlU2gun+fXupcaGaAldIAta/AgZlCBO4MmDNB09XpIOW7vJCHaVFeXaSRrTd
IQ6R+mHjCD1at+/WkB8LhRpRzqcsoaakQoIbb6dSAAfCszH2K3WIpaYFvELdVEQNIf6/R1bAto8b
yPeqkCKYaZ5bsLokwLR1IgX9rL0Ap/L7/lwulGZFHFNS1yj8j6oZZJDXHjv9ByQhD6jkA/Y1Kc91
mK58wkLMiOAlU01h1JeDlYYCn9txPHLop7RcqS4tBI2IXEJlHBaeMQglIEvYA202KZSGS9OZSeTd
H6aln3/9+5f1NJW8nOAtYgURw/1RUWIo8jfngfA1rMttLIOsi4CkXtIzqeGo8XWhXXi4QGVO7BYv
+i/D6XBZgz7YSjFxabCE1RuS1jJGkJb2eRukXQWHPWRVuPjUECG7P1hLPQhrOJHgUWoaEbBxGtJ0
09u4tNgyhfLZGtF6KWqFgmjXmgMza1RbQ2OA+aISBSxpdmlJehiJG3DVS1DMuf8xSzMvLGp4xipG
NYDnlfLKm6Awy0onWxMxWWhchB9BaZikE8HDSB0+MRVvuFprR823lB9kXVQNJa0pTbKk13umda6U
/NDVzp6kNebQQrYTYUNl3AAvVMo40Ju9J+GQ3kK94v6YLwSQiBkyxjGOUk23AsC/vbJQFFfPk5Pc
GCe9q6vN/U5ui65heIQ1zUiIiwCKmn7atKjT4DVmduMxA48vlrn2Zja5/jpb8MCFznFTnOYOdvCQ
IZp8lGz1xAtVACRySlscnAfpYyzwjh8ruFwPsLi34xZg0Ps/dGGgr753X3OPDFQPNYucBrrKbaa9
yeqv+w0vRJ9oNgcj3qLrzFYOplEzNjiy7LV2vMSNRFYOCkvzeP2iL1kT0vJkzPJeCbr5JPeZkyB3
wvTe0en3nl5VIZfVlFZAKZhyEI5ZcYgyubQrSR3f6kT6Fr8PUSIksyKi0LrqSy2YS+KUgw9yHCJd
wQ1t5ai2NEjC9IZEo201KjQw5Mg2s4/cugCdCUbyyhgthI8qJLA8hUJdn4xq0Bio9KRKvkvqNbuX
hQgSVbSMJC5xU+tpkMaP8El0Bus8td8yaJJ1UTOLt61iSOCRIbfzh4JJDyoKgfcjf2FMlOu+8iUw
C7Aw5KhHoREIyx9zzoI8K9zvNX2d5i9NK71iDGPV0QBlBa+XgJdLGvn9fttLwy1krKuvNjcIxZW5
HwAyhXphi6hZkwNfCMRPWb4vv5wDuooiCAIFDxxWDqNtVHIS/sTCtQld+vnCao1VnrRjLyOR4QZY
6Ihx+Verr4zNwpFAlNJSrAhwoLAHU5JCI4ip8GOaC/5sgTtZauxfk0nTN4NHWLARijfwL5fnwArf
AVBxwmLtbrI0A8JSnY0E5VRLowGRww5+wLBytHB7PMscl/QiCWEJ8K1AErW/5nnKLPjRywE1TcuB
iBN3FDn+aUjW5nsdCIjOZNBYUdGaBoAiOKP5rM+nsfzm8UBU/uqjyugr4G2DtoJdOIB17Gda63Zd
6t9LyZ8KnF9WAmTZDBMVzSkoUTZ32znzWKhtcPR/gTDxGgt0YTVQYTGDOQnu53UxR2YBavpsS+zD
mteYbQvLgQpbL0rdc1rn2FUIe51q1Pt2LIVXZmnjgW0liBaiVdT+6nJpNElo0aDgCp6QI7ds4k3T
/8H9fWWlLX2EsPeqqObUpgWBoLDD8TJ6ttLoHOf/YBrr1Ia6tj8uTYSwnuFX0vMGUnV+JWW4Oqhc
CSwrqYNYgQ1pxgr6EBfpaNqTkUG2OKwGT0pjPEcyhmIXnimAa4OreX+ZUzIc5KaU/TKLwa6EP5nT
XF/6bCwGFbg9nkP+AZaJqNp2tUsAinD6qq8OedvCgKEfqvYAd+/ylHL4jpulpj2iyq97xsAnJ6dd
/IoDTo9yL5T1BrvO4s5XxyxzKbU6sAsHcJQB8OUYoZIFPczA+x1eZ1Gu7gt1p5Vx96rTcM3Rb2lq
hFQlxyat8SpN8c6VAfWZbUCTgYrZ8LMEorLha0rSC3MjqpnBZrlTlUmGcHSzq1G8TsvYBgZ2JYIX
jgGinBlKoZRPNaTAtAo/WmGbsdS/dwwQ9cyUeRxNVPhreK89mppmz/2fb2VWUb6sS5Is1OWk3sfZ
WxOhvImH5E798b3GhZxUF0Mc9QZgOqFKbJokXmU869qaRPfSZAo5iYMpB8hBPgcd30uj5Ur9Kwgh
3v2ffptMJuuidhk0x6ckMWfTT5SM5U4K1cONTgq8VhucOVrWVXursFBXz0ycbBwzbGqvkHnhUBBp
T73VWZsqniB5pklrlLqlDxbyV62AMFCDeh/M0fyWZym4DTXZSnhCXwngpQ6E1EUBT1dKFSlYorrX
Jk/1XLpV+/f+iC6tDnGJaySMyutxrTDYrlYUGC9V/77VtChopshSY9CkpYEF/E4YX2RYmHyvZeHg
YUasUyWOEQnJCDM2A4cnNlor+9HCjkeuyfDLuaDnZsszSN0GIKu8gqnworTqNjVTbqdQo7z/AQtT
Sq59f+2jITpTgZYKeqrabXoEhcMe4St3v/WFtC3qm4W5DqBfqZJgqn/ns+pV9E/YlFCf0D0pWZnc
pVESlnkKWHtsAmgVmMZTY75lreXNTeNoSb+C5lz6COX/hygEOxN0HgrJ1Dqr3zWiq7uEERK6aVqh
FJVmvYynMGP8fX/MlmaE/n933Vy1ZtelJFBUsBwzzcvKcadn3yrCaKJOmCJRKJsWJQngRrGbExCg
p8g8J7K8uf/rbw+WJkqFaelcUqWcxyDi5ZHjTGLXsvJUtrgSKelvkL5XyspL/Vz//iVuWadnVhwj
sjrIwHpxlR+N1NjOU6PYsSUFOnSU73/Q7enQ/iMe1qecZZo0B3M3RaDVaeHGkizD0/JC3X6vi2vX
X74lTkuagd4d7ct8CMCI/pHz8C3R55VFuPQFwgIprEEutDgagoxXAcpXLshnL4ysZZDPK+9/AZ+a
qAuGp+qSpHWIFKKCOxO1Et8kAEV6adeB5DEAgVjacz6m70Y7ynvcLasXGWdMqCg30ZZrbQLzokHv
3WrOrMqJ4UZmF0C/7saSWRbIrlECwBYIbke4IE8AeUoxnkQKqTtnikp+MJPGr/OszX+jpC83CoTR
HniM8qUmAwyV0gruLwYFqm/m0/Bxf8JupxztPxSMDlLgqRQ1wZQB2Sk905l4Uv0vJcX3VpHIwGiG
HOjYUKkDs5lyGyzeY5aaF83qNunA/xlKvPIh123qxtSJJIyOKkYMqEwdjKX0KywAUOKNH4/5pSgs
R6/Gn4O6RiK9RtutroS0Bkgn4ENV2IBIR12QriJbzue/9+djqW3hXCIPY42sozWQZ+p3EGoidifP
a9r9C8vnE+f8ZXVOBYww5FRpAlAIPSVs38Z82MCSYO1hY6F9Uf0JwBCU8GjeBcMMeCPceICQLmEN
BGxTQ3/eH6CF5z7NEkY/REE/pBppA9qAQin3W9aaOy1kPi9A02rZcz30rqWUjjLXu7GqYJSXfGv7
1ET5PTAJSE+bpgtG6SEBQBuY7WNdpS7kGPDIsabDtrQfCKdHXsMAvAWOC8rgfeWmRds7RkyDOmRv
WaancK1fU8dd6ElU4NPgecdJ1PCgLJo3OtFnJQUtoovA9i7a6Z8KJPpKFliIDFGKz6iMuR5bUgdN
mllOnBHZ4cpk2Jyv7aJLPQi7qEzqBERxjBoDCuzcGmy4wLAmtyPK2cpGvbQ2rzn06/JByTLuJqsO
LKP5rRXSxuilNTPhm3mYWsr1s760DSS02jNNZYe0gYTgNJyxE/3JRu0Auc+1Pj5tPv+TuNDJ9cO+
dGJWda3FPQBnQOa6+abeprCXUj2QAl0A4N3RCe3B51u+bY5sK7mRe3/JKtfIvdWveOyUm6t1FsxT
OxdS/Zvfst1vawcEVucvt38cDifFeX95wuuhR+zGpvbTx8e3HqHxyUK2aOqyU6wyLQ/1kG4Bmlbt
ahweZMpXAvtmTKB9IV+HYxUqZBzTQ8Sq6p0mMtt0Za+uUFxuLlC0LqSCtKZKAkxrdoiAHY6eNcNw
KvUhm//AAO7+3CzEnVjPzoH0xXsOeuilgTlMw+sfUD5eT5QHk5bf2njgOyvcLUcrY5ZcX51vwC2H
arZjWDAJNlfW5dI3CEt/lKaJUfixHigcCgvpg4PdYSaSW61ZEi51cP37l3UDDThKoIYOO6DRcDsj
cRmYKsBkStbj/VlYiCKxog0Sf8fMpGcHK1EeoFnqawZdWXxLTV///uW3D7HFYSWj6fuh0buDBC2q
XgqlFXWcm0kX8yos7Bbef6kMGe4DAT5v5u2PLir8kILSfX9cltoXVy9BfDKSp4cxko9jQv+moRyo
svH3fvMLYyMWU6YpU9oUHNJ9bfTlUwouTNAT9VugNmqJ8vDZNCuM9tCSlBixR7DWq/l76ryWWE4Z
TbOGxoE+7if1oSpTW61wpNvdH5SFYBfLKG2m8aGjsCoz52ORfWTKSW1+VelKxCxkNLGMMkPZO655
bgHN9jEpqB1DYLoIISlXgFsRv97/hKVOhJiPeMdjcLXG/cwhHwMBLtM8aFaxmdTGHuOV4FkaJyH2
85bJUZXAe9cAy96y/mR9d6Dqn8QgK1+x1IEQ/LwlGnDriB8Aw/1x1goHPoqHJqs+CIGk0/2hWlhh
IkRmGupWHTsON8PqD+P9wYpHd+7WLHqWWhf2r4FHgIV02rjPOXeknLsxnKrXXKY+69P/PVaAAfH/
qY3HnFVRBeNKdRv+s7g9HMtj63LP+tc+m/vyqVypm3y+mdzqSNi+sj6NzQrjtI/9jtqDNx+Mje4w
F2IStrw1juFZC4oPc1Nv2LZY6fR2bjItYVOr6VXiIcbsqznPNy24JA64Ny/3Z31x6K4x92VXyGO9
IFKEL6obe94obrrRfeJHPuLLnva5Y66E19JXXAPjSz9FHGpKCD+iPYCMbqX+tNq1cvXnHnNrUoRF
Dh6cYo7tAEtFS0lPWVtZFxA3zH2upKE/95oOK048aGxiytVjDu1y1xwhiyLHE3mqiNZvTbDrDhmv
k50FEOwPK6sGvyAhO4DKljnFILeOPMXKqUqHxI3zyOrsKjG6tbf4z8391gcICURVWMRQ7RnhVs98
82H8GT4UJz0wt6UdOyBLgKJ5Nk7chtSNm/3qWlvfSEH7XDlr4rnq9ZB66xcIGWYmMe3gLHz1xexc
LE7YRv7MfTDK7POz9+gn9u98w86jvT38egf3y0FwEPv9cvVqv94VYCHpJRvJNb01IM3tfGGKF2y9
6AdzaFrYTasbCOnbFn+R6RpsYOH6Y4qa9gCjQb9Yx+dKu9YbXcnWdqUDqqLzt7MNZI7Og8ylnbmx
fV0AZGXHWxpl8ZZNGDiOkoq1Njjzpvfgy3zAq+ZGwb/Jm5zBmfAv9Tu3tC3bsFtPc3tbwSS0tmzn
boJrUrXrgv6P9Zae9D+Q19MmW3Nibw3x8Kl+diMOxNt5rEbNSEv8wgZRIB+iPYNhqOE03oAxSQ7R
tvJ0XMwg9+hFLuiW95PQwmSLAvqoPAJBP/aYDqysMqpc+MHq8sv9xhcSjykkON6rUA6+Li68ZabG
Oee/77e75CUrFkzTsKcS/FtgBP0nejUwY9dAgn7wKdmF2zfwFO3I4zZ3enf8pwTXmQqGQ2pXx3bl
fPZ5abo1W0LiMxuDZaGJX6ChbyhVedBKda5Gtt0uPIQHw6ndxrOOZAPXSBi7Sm4Is2jF7za9U/xY
W6mfF9xbv0LIXoMBNja2d0T1wwTQfXUOA36YXRlZJEf08L3laY/Up361Y/Z75TAnDrpjea6C9kx3
eFa+aO7KlFy7vPVThDRW13xMWwkDAoDIiAQWPRrY0q4Fhm5X7TIsqzfpLQSy+CQ7kw1Y0l56rndr
3d9+NADsSygBNJzh9sCuEeGqzk/QtuzEDR1zG3+kl2gHtvV0UvbYAV9Avzu3B/6ubgq33Oj7GLMj
e9yjtuSuzcvtx3z8GuHINaZzbibx9awCGs25e4bv4vxDvxgvEQ5Ih/bM/ra/5cv9kV86RogFX7BV
rbDl6Gw+G0/sIv0ujqhQeNNGC+gBs7xmGXM90d2YYVFMCDv4kOvyNdiC6sAu9WnYllvjEQP6hJcy
L95pDnS54Nes+dP2/rctJBDRCcBKTW4NDWZ1iGWnbExHhpjv/aYXEp+oMzTNdYkKKEat6i27a7fm
FEOnrbLvt750rjCu3X45cxGjYWAiYxNtNgwP1JBye9D8ehedip2yr19ql/7JtQ3kETeW1/3OjqrN
sJWzY/xXWXmZ/XSavDVfQorS8czI2+uWxzeTw/zKN7fRrt9C7zVIvGKbOa07uCOCv/dNJKlqO6yc
mpfC3xDSEpmtGcj2qxM2tC1+VpfhmL1QfzpnPuz/fuVB8gSWwv2BXox+Ie/0IQ+h4aaMe32b7Pgz
OaZPOs7Q5k9zV55Zba8pDC2FopBgoJgRFcrV4z7SJrzUK67SrjEklk7RmjBeeanpzEjxDb3TetJZ
drV9tRl9a5Oe8VTvVthIwHKAGzosYXYwcNg1R2PlNWVhGYjSysAOVWCf47PGTrbb6j3RqF1/C0ZL
TU0Ys6ybJ70ZEIG4g3pRCk7wvJM0zVuZ+oUp0YQsC1WsKC1n/HblrP1sntVXcsyfmn246V6TD+MV
bFh5ZS0tpD6R6ATtDSvOMvQEPWSo+WROF1d2Ff4whwclwfsp5D5lvlJI/WQ23Fi3Iu/JKCAlSgmi
4Sd13mQ7dZ/fjpmNY87xdxJsfpf2JrEfYxfnZdBzHWur48pL7H/QI0EG+bd/fcidleLHwgCLHCk+
jFnFe4LKAVH+aXrtKbq80vTSPUAkSSWSls/JhLZLr/yn5M5YQoLTnl6qJ+PRemOn1q83qUdc7WEM
uKc5+n6N/7v0VUJqngjMXuoak6lVpT2A31cOs7sSkkuBcu3zS9oPIW+tyZBu2ocvkwOZ1WMSpOfQ
h70FfDUd7kHi9ADpB2yROZ5hHu/3urCGRRoRywxgdyF3uB/IUVWfi/gdyqr3m5aX2hbSawXpDymH
kio2EenMD9o+eShezMMY1BfMT5CcDbde6WtpXoRsUUURfIVUjF0/ghRpTna35hF6uxRpihwiIFbI
qFyX75y+ABNvyzEU1sBJ0MzZAWFkZaiuQ3Jj3YpsojyteFMb6GU8K+cpqHzLnrFEuUPOjRf+ud/L
QoCJrCIKMVKQqTHX4FgceHeiNS4gBGIAXXwoVdkjk7YrkmLlbLkwJSLRqMXWoBcpetOqZ8gm18pK
u0tfIVwMC06mCYxafAWw8Np0SqfZmwbNLdqnPG4dyOPa6hrJ7jZWgZriq64yoIbLwxG1dMi1Jcxv
ytppkbJzFff8BHdD0O6o+mLE+qGuL322Jl23sHTEh94BKo06z5Hh+vASXunir5H5dj8KruN0K9SE
AwMzJZlaBual6eeXKswBSTKCaSgg9ZCvTNHS1AsLf4JoYDWWneFbKZ/djrL2UZOVtcBaMLAwxSfb
bM7DYpYKA8q/IG7ZIBjEwG71ysYoZQjhyh3ZGDnLt6DdVJdJUvstXkPgz95a5m40/tY07ByFlXVl
TxrUsT1ummtylQvZQnzvbcLeKptKNfxSGiDp9MuauWvND5ZV2QqkjO7P4EJwiE++ehayiBeW6Td8
UM4xZNvPSgpdLzMt13L3UhdCwVy3zKzrIOftlzxs3gfYt24LNYnOikK+hTSkpkhlkvW5LasxN/0c
90I7nKNjSZqPaB5W7pyfF70bgS5SmUITLy4cmmG+QqN+T9XYsvMZmuqzXk7gjCTmRyIn08ZUR0jK
9Gn4TMtu2OXcVHZKVMICMmuqCfeqtNV8GreR16phC+UgBWrukhrjP+VsQySuXL0jcSOKq/a1oKR8
luOSPUGIJcbOnYJzCvD/AwWs0m1Vo/JyPWp8Gsmdm0AUcmO0VgdRYJZ4aTRf4XtGesDDPV7Uxh7g
B5tmyehzxUpme55r1NlIFLRwDQraxNT9IsnIDxBvxg+dZuVvI4MbmdMT6B7ZNOKyX6tl66tEVl7H
vlOei2lorrhRrdp0OkGBMkqp4eRDq3oNGwAYgZGTb1CW26i8DWSTNZBbtkmaUZw4ID3ktkUvH1sG
K6x67IxqO6sFCplR1EOorbbcEurl1JHzfD5MRtk9SNbUnediwA1/JM3P74X/NWa/nJOKHrZifRuG
fitRECln9dDFYCWPUPv6XgfCQQwKOVDioZrhjxBSdPIS5IU6p5HT1Iy43+tCSMJGFxnJnEeSrxSp
M2K2huSQypVzv/WFLPR5q/8yQgok5SkIZKbfp/2zTi3ZkaDHZinG21SZkqvp5fP9jhYS/ecB/UtH
zNRUnPMty9dZfrn6F0HPamUPWTo9fta6v7TNJY2pcq5aPlPawpevst95B/yWfbWPgYGFLkEx03BN
pbUtBqerhuUlWF9jpEC0AAdCW1YHDnXVtkvg7YU4vP/JC9unSMtiAHfydpQMfLK8nfKtqjc2NzWH
Git5a2FMRWZW25VpDw6y5YO2cymJBO+56XunZJGZxQ2qJbCCMf1Q0yHZFlXUjsGLWGl9aWSEgxmF
MCWJjBzrEu9vThoPOvQg8ChG2jOsAFffvG4fXz7D5UtYZFHOQp5Yhp9Bhi0ypx0EDtcKQgu73mdN
6kvbuZWnTIPhpQ95fz9vAKrj47FWvsVHgDSDsOjzWY/qOjMtHwK8M1TGmmE+8kyH2BMBqodhoapu
ObDY/16kCqewrozwcgVzLR/52zzCQM181cyanxpakUdjJms3pNsBa4jK5WMbsxkSILCwaSZy0nKi
7iLI/Ln3v2JpToSbnVJ2CV5rTFBU9XnTyCEMQvrd2H3vMCyT/99LulaReGEUkl9jf3QmMPOfua4o
PlW69Bcn0lrdYOErRKASCekMCCXmQp7kH0wzn5MsCSDV8+/+IC0sPRGppIRzAf4fMX0y4vFqPMxy
5Jp1kI0rdaWl9q8bzZeF0WRqmgLkE/qWGpYOxOlUp4nCY501p7moVjpZGiMhfxhqGJdTEkMA9eoI
DBFH+yrTYjd1731vlK4df/mKNAvnjMKg0s+ypzSCoqActAVeV9Yk/Be2XXJdIF/ar+CAmUFvW/Ib
dYLVLIfNhsLaY9eNcRAqyFIgZtnf+xQxlfDQSIYrhaXSXscEyl9aYgOfCTLeSkViaTKE5FHOUNyF
Dmq3l8E0KKHCa4OFfc5G/uP+B9xOGqYIW6qmpC2yru4g0MRBViw4eDWjuvJiv/TjhVVdDLmhM43W
e016loqTPD3n+kqQLtTbDRGzlOjW0EWwmdjXZSrtOFXL17y0il3HTWtnQELyKYM/8kaHANW/CSra
ZypPV9kc6LPj0tHFlxAr9cGCeHfrlNBQPCgD6z3GeWtXVTxcSt2aeieyrodCEg25teGp3PtdNWhr
losm4vG/FyMIWv5/nEpyanWzWU176ElrTg/lzZAxSAZXHEa99YMyDT+HaE2JS74m6lu9CbmDSBbL
Q7UF26rsjcNVUvQZt8sMEqBQQXah0p7B/avvKjxzw0nCVvJ0gBEgREOdYVDW8u/n89GtXyEkly5v
IhVef/NVNg0mgq2q16Zthrivuyr0cOFeCu+131aZ40ox1KR804aJ7+IGCu1tXSlb2sALDVKikU1K
WbXnkTXPzJg5TFzhzJl1vXmCojAsdbMif8vlDv7dddW987mY4CIah+ewnsYniDQTT9cqpXFquKTB
77NXcKCd62avTSO74MGyuoA4YDV22sxsy+CrAfMsNr3CWme+EKvN4CFVth4hJW9dy+xhejdJ/UM6
NJZLq4puIxKpPyaAomyDsHHXN622ReGvhp6p1CIDDdSFbWUBdU+le5kKOMDZWjpNBwvO29BEsWZ4
NhE8+kcs28qAqTpUnRjAlznM2qO68yYFtrVOW5AsAypTiymEUUlSukUJygYkiXkbzJwN+7ipwLXT
GdVkm428+XM/b9zeiQzxeXCMYW2YWz2MMbXiAQQi6PT05JXX1YNkmO/3+7idmwxDyH0WYJu8Txms
wmo9DFo1a71EidbAOjeTk0zE1cfVhOpZPkMHoIIrWFtsIoPaEcS+7//424+aaF9Yb3zSJz2B+RXM
TnkZwZ9L4h6M9MzjqMLzrAsZePJETjaR2bMTPOaNM9PlcJvTpHiY4io6ZaUWvqz9mOuG9J91h18j
rLuiRqXjf5xd2ZKcuBL9IiIkhAS8ArXSm9u9+oWwPTY7YpHYvv6emqceblNE9MvERM8EFJIyJWWe
JbdSDXhqm4RGxPjN7DBdQA6gmd8I6fpTk7j6ldR9+jyatvgJxfg0Ctg0GzBTR9EJ3vRlniIvQOCX
pZAygBdgAxhnGd1rNycBIfBmK4ai+Wkmdn/rAHO5S2eLD54gVnIfUVh9GKZb/lK9grl2rPv0BiRa
qPGrObvP1GTcWE1C94Zhjw9ES/thqmDIO05KH+RYTl0IWWModis5vUPzq31Qdcp3XSOHl0ik6XNi
D+k/dCyT26rt4ejXQecgneb4ovEE4Dt36/m7VVf5TugGngdKWNA5dO0/jjQRMElL80d7kKM/lPMI
hHkMlffCZvdqThk0P2aYyAmawQgtFn6iY9hT1zq3YRuR5YeygQWylvVd04vxBQYgdDdAwf+9tyoC
61Wp9lIJAwqyvTj0ZdIEdkPV25xClKMoHOrzhnB/6m15Bl208iHyq/wuRUqkxUQ9g/Xz7ZDYxh87
4uYhESKCDwg4CAOIx145YOzLquHHJIHzY0lghgTPAOMXgamj73IeB2YGeWRwuhPzxdGdsR/KrH62
a3SJJ04SPxZ2udd2bR5jUFh8lXPtAwiUPGtUeHewdp8ebB5Ze05o9QDfAdwpQYU4MMlk0A4k2rUA
D8OehOnEY0bE/WLq57Bi7t+27odDFOVNIETd3lTSHQ42bCW+Qau7eJtjHf9TlEj0JQQqMoxq/iW6
A1b7JeY/nAAB3bHyPmv6MEFJkcAHO8Fn5k/Xg+nTtISHX/7+4eGuThwILENAJAUGFxaXebnx4E9z
Kh68OEwyktZYHLIIof8+K69VcfzQtRH5K2eafEthL3P42hcsEmvaJwp7fgmHJfIAs6WgTJj/tScv
bolTBXk1xLeCD9KxwpaaS3cjn17S5mcJbHGWTNp0sga3UGGcI4zJyai/x0CgxHm266N44yUre8IS
Ycp7kfExEn2oYHJlxIWXT6gq0S0P2M9BNRTWqv9dOlmBhFNwW4Ud082uL2kOn5Cy9i1Bh+NUWSIw
DA5Be0TjDvLvxW5IDXrkwwhzE6rbH7G0y105RPnj9en69ASK37PYoxSfbSkJU2ECAJVp3tLsycgs
3ym1N8MPXWZbMkcrs7dEkQ4UtpAl6VSolRPM0amJ4XSiU3+eJBwlNkqVa1+ziHpVx2bkmEYXEiem
pxJ3myNAK+6lNyDPUCJTrzhQOn6ZuMnua+O3SAVZ37cKFHkFTlh201LnSTOgfDkZfNTH4L1L4Vki
ZHD9ZZeHfhIBS2K+tKberVMkNQMds8EUXv4ldiSWwSIfQEd3YpGBfMArom8JVpoPe1jk+Shq/T4h
OZozg7FR6lmbpUWKmIkJZWQbN05bwMZpjrLCa1FJhFTLUPi0gjupy1X2RkcAv64P3EpeXSI5c9so
IyujKiTJUN2ZxVQ+xHU370FvBFAqU/nGaliZoCWIc2CMtU3t9kA6kvTG5A27hXfZxoF7JTUtkZuU
Kngb6xZwYFPej23nenWV7lnltBujtPaCRS6AY1LX9OXont3qvijuE/nH+ZreN1niNEklUD6cKhVC
CSbgru1JuAOPThUM7CtXBUqWUM1mgrayILkKIQU7eWmauSec4/hGmlwbmkWY9ylONLWJBaQ57K4s
7sUW2hoj39g0VyJieZcqWihTDMBphG2uO89SVgoDC/PIcrhK0aTLfe00r73s/rkeDmuvW0S70QDh
YoxJHwonaKD5t4NB87xL7/Pmi3GwiHDatEMN42IVIgV7msKRLtv46SvbiL04BEyVKAe0QvvQGcpT
FvNTmjbH1GySQ1ZTuI1EeuNFKzO+NItEjSIz4KyhQsvO91w9oFYUmPxwfQLWjgFLt8gWcuuZguN4
GEcx0H/ASx0ZLfVNbk/1KZvhGckVslLuXCw8R1c8QGlR7iHCXQQoVww7iSrEs83kJtZ9ZVyXFgxZ
HneTqbCPRYKh9wF/vZ9zqqIdTMfyM4xcxn0cVZk/0SGB/1AFD+6ITH5czJMvS8t4GLO6DdCzGX34
qcHbnCvzfozLrX7Z57UriqvTf89NNo+dyorcLowgfuPBZv6g4epUxFhfqM+910aD+mK5pw6MZEjj
Ynec243gXFsJi4uzaZoTRECxNw64QxD2UI/PTrXRGbrkj0929KUtJkuSEfr1iMRO/nLSnyz9St0V
w3V534cbijlUQ2axSIfMdAMhnwti+3TYKpys/Wr236d3UTI0GeqCYd8C3GmMRwjpBRuRsbJVi0Vu
MkU9dabt6HCWWEymUQA0SjMZsubi1cf7ej+ndbdzpTn9hA0laMjCtKqd7uPsNFnZ4KN6Aqc/iDzu
clWah9SIq1/Xf9vaZy+yWkJaCw6WtXses+exaHdZ8iUcEaZrkdVMZAGbG417FjN0o4EU2ckc3p7d
VkN45ZcvvVs6RWBoBAO5cEqH6rYo+RusHNONBsXKjC1dVRrdN7IDviwczCFCxs8OVeY4gXKgL5tE
WxS3tbcsopBazKji6XL6KWEXYpMjL3LgW46A1HwtFvkl/j/ETGcSMqM0i4xfnNshAOn1+rL5nMJB
ydJVxVITdTOFB1+IAXDYeozD/omC8lzskz3q1sGwlydYWDxZN07YHip/q2P7eYsEb14Eamm2BSCT
Lm53N+zeOcBjal/vh1vI4Bh36W0ddvvyFD+AVBdWOzNEb2znPm1Svf9FwX2S3JashNwRc5FAdS2M
k4YwOGulF7Nc/TzaWUxxncVtKRFO9WDC27KDlDz8fT02ctAj+o6+G7HBHYBITX3n9JV1UxE3haAa
bueVP6dly/wMTO673jDL81DAjAhHpjJGywCy6B704l2vR6vH70hWe2M5s29jUf5rMDYHBtGRZ/Oe
wMRPEuy8Fj0RkHfvYwidv0iQXv66NIpvazh9vLngGAXcUXwvhrQNoLVse9yN+ztDxsUe3UtYSTvU
fiIKjUzNAUkt4WwTFgoNzZGPxb4kZEQddJDHiOjxWcLnDW4fvbVLdQljXG06QMxborvNplrs7Taf
bmtYd+8cq41/tzLFSbkfanxaPeSopzR1dVdTqb6XLDOIl3Nm/IwgZXpjNj31Yl7GwaQcs/PsWSf/
2C5gxQlrjGcmY30H0Ssbunr8IvocQXjJpq8sMWOviZL5wc6ps5srFDpnqE57I+2zKoigoORHBi3P
ygLsDM6SkD6x5qjeUVEYB4f03eNEpmhX55a6L8UwvMZ8rpLDlPTsDRfVyIuIiTVt5GXYNkkeABs6
w9htql7bCj56UqbqzrEKEdpFPvvYEN1TccEO9S40CbxOJ2Q35Rq4sjJNJ98s7EuPSDAdQKqmhJlx
G+N/U3bT7/osYjcOYIHf65pBsMqsE/fMuuY1hh+ngU0hnsqQN5lzBrjRGPbX43stuS62BcuIuw6Y
AlS8gC110ruofL7+4JWDx5IZw+MRloaDZOcmw3cWc/6rg0mjl0Il/PoL1o6hS0aMZGkVDV3LzhZa
gyEs/eYjXHarYDZQSK7Qd4HkHAygaKWOFc8CZxCpR2gJB0U9HtjEygP0DjfS5MrXLgkzk4qLiE4S
6Xc+pdVLUYP+K74CFaNkSYEpcciaWgioh2N9z2Cj5DrjaSjoIdLO7vpQ/jspnyS7JRMmQc8ilZdV
MGBnfRogA31TRyU91VFtHB23ge9vpGzrt6u6+RkJokR9g8IwGSgdb5xiG/9ou28SxdMAYQDxpYnD
/lLmzbGglPqdNUBcAcaph5Q38hxBf8yzkljiXuLMx6mb9R54IPNbQ6bBw9FY7w27JgFE5eNXlxvT
uWmn5pD3RXXruFF2V5iCHVOo1vm2k4E2yBJjV3NjCOAP6YYZ7Z3AbhN6h6YR3bl9VPhixL/1RmYe
UThuIUdf97u5Gy3fndzcuz6KKxfTf3n/H7bg1sGJzdDYKeEnXO2KOrBvURxSVbB50VkJ1iWJRDlZ
I2MD5emUdnf5KM51Z28sgX9xgZ8sgSV1pEFTiLcuVllr9j2ayZry6pSKuPoORegUTrZdbVX7OLbo
W8ncs2oviiEqfS11dmQwafmVkpxiIzS6+Zxyp93TKbUPBYUrNyzXtwArK3G25J4kZScUFMqA95ju
eitHtYEFlSZfS4ZLromLjnmcV5cy76Th83NUzT/Xl8bK+Y8tzn9TlJS2TTBxVOkzq/lvpfXOMeMA
y28DUbJyB15STHSTqFHHSA/pBch6a9TQiSnvjXb023IL8fHp+jPtZV9K52nXp1gdoYDbcNC4Jkz1
hsTZOIp/Ord4+uWtH+IHd/gEZvMwPmjL+LeRjOdMuJWXAzyxEaCfzgJesDhQur3p1DHg8GFD31vg
qGh5K6OfcbWlxvXpFOD5i9sfG2G3C7sJuMUVgEeDNr4XQLf7JLXPmc3eoXn3dH05rc3DYtPu5vji
X1w5JzcHzS8hP7SMXq8/eu0bFpe5kjOVVErSsIrBNFCFDOKyPqVWfz8pIKy0m30l1nAndv8726lk
8O++UNXi0XzOmHy+NJavf8PKQlq2qcZL/cDpwbYCGAc8DVrQU0VqCxa5MGm7/oqVGfi/zpMkaQVJ
LhUa8Gn8JwOy7bEomi36z9rTF+miLg0BVSY1hiUnbww9Mxp9ydYWw34Zsw9BJkHbYuAc0nAq3XvW
pw+xPT2IPj5eH5e1ob980YfHly5wsNXUtmHdUXi6wL5cwUx6o0G2Er/LDpICvC/HqZvB0vwu695r
3ASJ/TtLf1//7WuPX4QvALxzV83I/ralDG+acJmFV7onGoA8OnfLZWttbhexCzW6AaAUII+GCHiT
wtmn1hZVae0DFrHLBMqswFCjDMoaEyWM3tw1Lht87ubQkrXaLd/HlRyxbBS1LErdYXZpKGVyiHO0
ggerBhSnu1yxctxnaLOFk1z5pGXbqDVpTq3cAk4LlgV/cih7e0UNepWrC3Kw+qwLrs/9yqwsVT5k
5Vp2nCoAYS11C1Pm4+yYL9cfvRISy+6RZI2DCy4iLmNaHnM681MNpPUtfDG/5Kph2sv2kWzzKKbz
hDXlkD3ut6MXj+PvrsuezAb0ievfsTZEi4U7qKFGG1Xr0OXuubGgSAwLp+uPXltQi4UriyYrhgbo
xRE3/9puj3Fl+7k294MFfSy6oQmyspaWTZFMgevYtwVMdWn2hxRGejLk+G2MXOapVBobw7Qy3cvm
CM5IUQVhJsxFk+5pLCoAMOYx4Jm1pXf46T0DULbLKH7IsUCwocYaOTTscMvU+QOcb80CVRl4O2a1
7Q+VsUEhWhuwy98/vAiqdOlcFYyETL3JToO9eDfzdx67Gzf4tQ9Z7EUJ9mMg8zkBO9ksAR81GmDM
gBeJnZu+daB25vaD78xfU1K0l20FFDFlIQa3vdQFbiwqPLuKv11fwGuTvjhZ6tkapgYg21CNkHLS
d9aYBMX4/rWHL/YlXg0drRgSSDygeJUGLik9226+UrnAalqEdeUMIwopnIazPR+VzL+DmQaHMOdr
Aiz2sjvQT1OJRGHS0FKmb07Nd5UnBw0O8PXBWclKy+aATBjsn6VWMP1u3jU3H3vZzhtDs5KWlm1F
GCHNgrUwuq+d1Kvdd2C/j3byveom32i2uucrS2fZgBCWSEqIr6pwMuynKhfUo3X2XWGhbiSktRFa
RDG3OqLzpptCVGxRPyoPdc1/fm3wFwFcZs5UlHELTL4qX8YouzGTYuM6u/arL3//kHtg6s2MlmNL
KzLUPkFuE63aXf/VK2lt2Veo+ySq7W5CFSWVAwVldmQnay4GOHRNBQrXufu1DWdZrukNoKsaSHqH
Hczg/IhHxncJKMl9bafZwaVxvLFO15bQIkE4tokOFsIgLEVV+TrplAc1bubVPdmC/q29YpElBJ9H
Z+6jJswhVZlScLf8zt5Chq3IY9jLWjG4QU02MpBhyhacFaMKnK4ANpLr12hkxymz/jKj9m3V76ia
f8Gv94ar+PH6alh7+bKM3BmZ08HnHbtcrRO/iqCJgI4CQRK0IYbpZZNFgsbEynBJRrEOBRx8RpAv
9pGs+geXR93L9V+ysuSXNeRojN00m8CViqTyKmbdgGm90VFfe/TiyNCzmmgHh+lwEKyH6giAs6Cr
mF98+iLDyEqC5qHrC9rkjfcv5vTn+oCsLLqlvXxtTeAv13iusOsbh5IjcBohfvfu+uNXjh/WIsXE
OdpW0YTj5STezIl4DcguVZztiQl/URewpe5w/UVr37E4HdSZQAesGUkIp6oHXTLLQ0EW2OtRbql3
r6Q0a5EBaG66RXJBefBaOL7RknrfxjoLeDFA7LNr442MtvYlizTg0D6JxQDwY+awH6NZeISVL0mx
sY5Wnr4sQUtRwNytQQCwbG5heJRqI5gha3/mc06+XZ+LlT19WUAGegFqcDPWVEGBqXeKs9LwIAS5
qvkt3a3W9Uq4LevI9qy6i4yHwklzmryM5O/wxtwqwq59wSLa3Ly0ilZ3LLSm/Ceps7NwIa+aA+MU
23s0ojYOVmuTcfn7hw24J3NuJfAmBsir+Stm2UKad7o1qmmrXfI5w8i0l+JEZcHHcQbvIgTVQf+x
rKoN3CrPd1EEHlHTsO5UNpYduLERPUUQgQO7sSA/Ib9jvyBll6Hrumx/fVWsTdgiQkVuydRCLkDV
s31WEGfwgCx/uv7stYFcxKabtCLiaJuHuWFyL+Xt+yyTGOcZuVFzW/vxi6B0hSxYFw/48bNOvWTu
Xyei/l7/8WuLbXEz57ldlIzUPNTme12LXR3zgJFTyedzUb5cf8fKAC11iMBaIHDy7s3QiB9z2/FN
+PFqtjE4l6j4v7aWaS8dZ0gD2QsKPF8YC+feLgFfqdyfwiVPs8g2xmjt91/G7kOkGFI5BFw3FsoI
ghWWWab3dTK2HoBm80bWWvuKy98/vCIRtuQlQMJhhFTVgt461b2v6tFPv2QTjXFahLvjWom2ImqF
Vt1QGGLX5q0uongHK9/xa5vH0lA9iSfeoU1uhU0MaCZIL/Zg+0J98emLEHaZYzlFWpZhUpMGtpMZ
etYZ+JFPXIq89762VBexnAJpQhLXsUKzuhs7oGbehbvBK1iJ4qUGDsBbkCoFXDq0eV4BquoYZxNy
0hullpU4XqrgpDw1GksjmyOR36Rx/0eS7kVlyVvd8X8AadldH5+VdbpUtbGgnNdShgvhIKqjhTOh
V2gOkJhmftxYW24ia2+5HOg+RIOTG3Zquu0UxjL7Ho/Z4zT1d6xT36ZNi9S1VyxiGgdkuHiKEmdD
9UhwNqzHeyJe0v7P9XFamY5/Jek+foEF5alMNjTExtPuJrtsIo90yN6Kle+GSOkrGFbZ8/WXXUL4
kxS4lLpJbS0oYQiKTkAMYKrL+tiN0VNTFt1G53Zl7S4Fb2LCckiNo/xVDOBxjjaEgdTGwnVXfvwi
rKuBZ22cszmkEOTzjAvhNmrM26qqbkCr/sExjJ4LlRVPO9WWfs/a7CyivJoVAYkOJH98SvLNccV4
gIw2TU7asdWPKspKI6BzXv29Pj8r95B/UeMfFgPvitFU1jRDGrRPf3LIVu/jrCR7QGyMyBconvlz
xiNUEMZObN0YPp8yseyRliIBQkqzPtT0ve++V83Gyl577iJw9ByXRqeKCIA7Yd41gsS70U230Gpr
S3lxHDFZb1AnNkGMtXYRuNBFeeJ6K62sPHwprmPM8DsyGEBQHERiKPKO4FAmyVOtpo16+toLFnnL
6Bw3dds+Ouu+ux0J+dU4xV4bxhYF6vOxt5duYACCxpDwtmEOM5BvErjVAFBVfbi+Std+/CVTflil
Nvq6MNkZ3DM1fo7qbm5fuu5rW/fSCwwq5mkLzrVxtsq7AYBRMaWeFBtHp7XffRmsD78bWhYUQmJT
dJ7cBznBjLl77NotdPTaiC+ykzbzBBWp1ADxvf5elgLqM868ZS8MTsbnyY8sEhEKB1WEVg8AzjBn
rcCV7+VfAYbAYy7gq+vPrQOAmZ2V6gghFgYKf/bK+mz+3eGC4VPFODQbuyGItFCnFseiM8TK+S5L
J/mzc0sgZ+mcmaFt0rnzK9U6QdQZ4FmURTr7s6hdqHknursruyYP0JIzf142RXArsyEsgHr2gWzV
95YxR6g7VML1S7B9fuiqBsHTtcBhGw3DKP3eiareG1MNRDS0Ot8ad+StV9lqfOo6GzqQeVd2ftoB
ehiMbmL8EUbOu6CBdN99GxlAEEgTlto7V1jqyaQCcge9k/PfWZZFBHk/ES9zZs/+0FWjz0diw2hv
al6t2NA/hkzYmdfnlQhY2nuQ6U9OdlTBUT2LzHOvdAsdTwKNGNXpJ1K3fwsrlrdJgmzr0CSZvhVp
XkUBcGH1Lzhwj16RkcZTZWnhVbkzHOE9pb6JNG73ZlRXj9E0zvjP6lcnxg4aKwNUBLWrzjlJkFey
njw4DuLSoZT/BuWPHypkhbtUCL6HZ6ixi6FXFSQ8N08KujZ+zcbahyhD49uTae/njln3U2z1f4mB
Nspt0WI/qHoopHtlxZt9GZHas/pK/zBcEwhlgw27jFrou2g2+tISeTCSpAzGIWW+EzXpLcx+E+gH
jUNgjGU37PIosdKTU+veOiZ1Upe+YcQU5Cizy3+QfOofQbhO3wcrBSzc6rhd7KlpuKWvq6i4wQ16
Ps09EU0wUSlem9SdAeUWZnac+4RBsxTB4Tgpg7g2z3nhWTGF3awlh7dqgCtTEHNb7oBQ6Qu/6Bg9
iM5ht6nInMd2TG0KnZui8zS6nce2d8vWK3tRQFBTGG4NHVWjBsemkPOJ9UMBO1vKkxBOt+PezjIf
2jXWUaVt581IA7jckP65MGY2BDBVrgBlldE3V0+wPNBcw1MpaoH/ECDKQGqv2ke57C+KPo4kflur
6OzkhfiLDoXx7kK39EVmOQInqSRTu4619YlFFjvIlIuHXl546E5Zydtsbqi9S9psfnM6mEHaczu8
oBNt5QFtU6v1h7at1E4ya96pweB73JQGgH+4cao6UrxE+eg8w49k9EzaW3sVCWC2Gzl9i6XRHdta
ZKhbaOzptl3typqkL6VEU9WBQNRbBOmMo64qY+dk5RNKLvQ01W7XeRDf7H808YifQ9wqmGqLeJht
ciZzmQGhS+fiQF2bC/8rGwmq5f9NyCJL2YhU0IQucAqYizxwgPP3Y4h1fO0Fi21WOFadihRgy9i2
32OnByfJmbhnNVu9qc+xsqZYauOYVgwBYICrzvM9ab3kYXiZfkIHpLmF9sw344f55rwNT+qbuo3u
rMfrH/X5hUQsBXCSRkgrAVz6TJu59NCwiIBMymcj81rhNJDNnbdcmj9/E1teF6yoTQxljHM4uAa0
mUq4ANNmgBpdEzVHS0db/jSfn+xBU/nvOkgZEW42uxOktPQrpAH+SS1he6ow7uaIBm6NSDfG9s4S
wGBdH8PPjwJsKZwJtyzTyDRxzilaPHwUHrXe2ohuPP1fscf/v2exfxtMH04aQwxdEpFw++xYsV8k
HJ2sbtcS0zOjFzY1u05O38dMeWZ5vP49azO1KPxVCrhsxvFCy2x21HiXcMvLohudb5xX156/OG1T
nddRRoY5JPXdXMC+R8fwZoXqWT596XDGlkduSgsopbGsCt36Np+KgPY/XWtLzGXl5y/VLCt06+zE
LREyUGoDEQpyQRA3s37JedqY8s8vimx54M44hV1zlldhp0pIMN2b2DsZEBRQqx/yLw7R5es+rCrs
9kAO9QgTu7oX8PyLrH+cTRXctQ+4RMqHhzttZfHUtqcwGWLftW3Qte80HEYjNgN/9XJ9ma69ZBHo
XcI6UsfAK1kGO5ZtkXpOK6RXOomXGzMOAbTZAA2szfjiOM4Tl4zDYFRhmb068PpJ3SSoY5gKoVN1
/VtWUsjyRM4LXuWWzVFgpMNfq7FHXM2H48DZFHztBYuYhrpfDEu9SZyLHKfZpB/lkRAgaNkMtsBX
XgE3+f9OelpqCVTOMIWdQT3VHDpBAxG9fe3h5n8fbiRoLlt2P4Wsr3ynyr3GABDBlRvjT1c8KhlZ
JKVqJgKsyMQ+l1MizqyPssBsFMhC0aRgHd3QFvalIpKhM8FbfsDZGI36uMoCHPvjszFbLkpguAU5
c5z5jPTVsQbw9wZgt1jiMsGTu8YmdcjAlb6hUsMsj0/tuZ9bqDXaY3RTpsjubaet5yEq9T13XHkg
fa2etLajx8ns6gBoG+eRxTVMsmBMEDS5WXtVZ5kBbqJz0BrpL9G3EMEXTnyfqqZBhQSqCJka0ntT
QWjcGyWZ7sfKgbjCiGZI4bTpPgXp8GWycZ2z3DY7FX0KuhvAW2fJjfwsIhvOZgyMTJlFe3NM07Pr
tPHdlE/lqy7c+BduiJnrpU3s/E2jfDoISDgcmpk0NzKaCx/8n+aCd878qI66uy6SoHhOg96PPWv8
oXbn19yd5T4DLGcnmiK5dVQBMToFkrsHiTRyR4U0wMWsHcgQmmZ7LIa2etXC/SuA2/brzBDQgEzd
cKZqOIB0yiAZ1zphn7ud75DE+SUGIfcVkeWrbc7xq2JxEiROrMDRIvcJdgoQcCsGuY+hO6F8+qeB
TNKxSIbyyNHlCa0+RkkiNp+LeBj2A6dlMBlQeGCp/bMvSfJUzsK+BVezuGnsrnpEXZR7YtDO3jXB
sq3n+c/1EPg8C5nLA25vo3WqLhnbYknkSciVebnKfoytOQVpCy2s66/5PBWZ/ycAqShTfZ+10FMy
viV59BD37UsBzcOvPf6SzT9sDdB+YiUB+zvkPIPu7EPVxV6PSvj1p19y//+flczlcdbVOmsHiNee
28x+kDR/QiD/+tqjF3ua6J0kldzm56ZkHjfuTPLFB1++5cOI8LpJhgw3TZSF+YtIpztNrY0q99pc
LrK+mnOqZznLcLaqLkgSVErAJYSdiZ0ZG/O5tioXeROMTMOoUKU59xEoyIVIXi1DBTQZZSAg6/ql
sV+SeqBzmo5cMBDI63dTPmv1+rXnLq50deOkTVkiyHuWdPcEYOTUM+cy2ZjZz08o5pLNEwuZwGeE
1+EozOFyXSyyoOKd2qvLic52pumOojj0tS6iuVSTMyBkbFsTt86VieloBWDirdfMw0ZiWPuaRQDQ
tjajNjWsc4JyxxkNuGbfUCTxGG4NPssLd2dmXfb9+sysrFxnERSkImj6KTaFowsdd/gbk29QKt3I
EivYPBhn/Tfk0qTWKprx9LkorHMz2OPJiEz73E8ReP2ZFe3HCXIFppE+m1msDxN0k/1eAtAJhV+5
+9InLhH9jeV2ItdjH/KUDKfJ1qgKzhoVKtdufl5/xWUdf5IOl5B+FHkp5zyZwl40+yqtM6gRiZ8o
06EuOxeP6EDtNfT4r7/s84s3LJP+O6iKZ0qVRQKXSpSWv48XF7pIDtAy4K7nSmGf2tHVkGbrs6Os
a7rx1pWMv3RHJsQYehR+plALB/vhfZduAaLWluAis02qsrsI0sQQS+gOkhaxp7v2mx7zje7mSjwt
6U6XepWBGtkUDgV2wmJEZf2xSL/LVnhsC0K58g1LnpMaL6LiXStD0bJbEAl/o0xxJBD42Iiktedf
vu3D3gXWkbCiUjYhtHpuqq7bV2UGme2K/L2+plZmd0lyyoWEJLMB0eHYsR4Sbr2iDbJRhVj76Ze/
f/jpkrZFX3AH+hsULHQGnpkJUVPx8LUfvshffW/10irNKSyM6QT/p4NrxxtwxpUdd6mLV/LSAvMr
ncNYPyvxF9xCz5HvQm+Vs9bGfBHHNe0au9GWfU4AAL+VAvL+lR63zIbXVv3iSDK5fBaIrDI06wyN
iJJBPdC9GzJ52yUEDl812diu1uZ3Eb5KORFoo5hfmtY+hJ68HrxOjQbF9QlemYUl62t0TTg6wUkM
YsFJYHTJKdIUqvk1IGZbPt4rEyEur/6wQss4B4Atp1Vo5JUX6RPZ4oqu/fbF0p9kBJF6i9YhLc3f
yQhE00VqEdcg8yaHedtGblj7+YsQ6KJqrIbetc5kKJ5aZ3puqmkjuthlLX62sS028FlLPkGAbwg7
l7LvpbTcoyjdBJ0c10BREaARSE3EjR6hlZRAUNcdhHps6zo+xM1EDoNF7ItzATEgmecO/T9dPtLZ
b90iLbwBLnk+ujPpXnNBb0wJUTCDGsM3lAPoC+0N3Fbd9n+cncmSnTzTra+ICBAgYEqz2+pcjavK
E8J+bdNIAolGCF39WfWNfPi9a0d45qhwABvUpDJzPSv5XZcV9oSINKClCoVWERs2/Z07IXUPyLj5
0aALHKmiZnj+fMRdGNBbCBwLG5SJOMP5z8oTqTqTx0P5pPr45d+uv5mZyUS0GdqmP49EZuMSfofR
3J7J8fHzy18adJv5WE8oCcoBwvyg5EeA/A+V7He1O+6kba7EAhfCna1oK64qMs2lkWeYlNSHwPpP
PvH3wK0B7TXFTwQGAw18p66M7ws/aCvjql2YaSqH9WemeIb2p7TmvxT92s9XBvmF771VcC1lAG54
iRZT34OZhop9/lr5PDxpFZIrL+zCYhxuVhiekKqSwmANljZbAZsX+rUzLzXV2XitA/TSa9osNmiu
tmC0Q4RjaHwHBAQsSmR4sIO6qSrIcj4fXP9r9vzLgrDFyVVsZVBZiQGMjMzsmjtyCrIx47nrpE4W
pMOajblzqwt3V6anpyov78QrLa7d/sJSt5V+BfUK0QLvyNloJb72S+3vZlUB8fr5r7swErbiAgEK
YqztjG5pr99P3a2NywwHxyvv7sLDb1UFIEI4S1L66DPm888B1nLGKXefP/ilb/+xfP+xg0UJtN0f
KsEz63/KEFUe/97A0je4VsS48OjhZsnyPPQhTcQE51rFWRJHN9H6T3RIQrbascU0pEX/H4Eb9fCE
LrkvFA4S//RWtsqwVgFYZjkuTeh8FB7EYCHyw6kAdg9NiMs1Be6Fyb3VfUm1hp6MDfLxFXyB4omZ
90YE1atpXZpJ0rAK/tDs2ii68Km3NDFGynlgAnIEanEAUPej+ubHOpXsSjPXpet//P2PoRRUbYce
hmo4187OWmz07A1y9YxMV1bbv4MZCfk/qjAyeB26goKzmwH1/3W5DadUvEzpgz0NBcuGA3lHNS54
cncid47O+/zav4of7qNp0yiPjji3X5mPF2b7Vj8W657ZqqrRDD4ke7j/2jwZu6cyVEPx+fi7MGuC
bfA0zpDIABYIXlFi78ZKtkiUe+uVD3Xp6ps5z9cg6ee5wnv0/KNW/HsfTV/+7cE30z0uR+mBHxSc
QdJu0cSiuyfUIHB6/vzyl178JkLBEI49YMz9M9B4HwzHFsX8RoFQR//t1WyFaAh6fGeJ8GWpqY7D
YG5YmVxZUy48+5YEpvwlDDXpw/M6RykfX0W8ptV6zbXp0tU//v7H5GvQrGECMZIzbeTtRKNidueo
ALbLXnn8C4Nmq9miQ103pIn8s/Hro1ISAZtIri1NFxZCfzPe29HD8u560dlE4Qp+Qg3ATHlHmKhT
eMwOWWSiKymdSz9jM/bRFRgvcCQPwdOMRNZMy5hXPLgSrF36CJvRnxjwGpB90mdGnsNVpRqkPLX+
43l2aw0PgBOpAjeAq5he/otd+0br4K0tk7vS492VCXZhDd8qsqokGhKvXxDH+DAZhPq2LgD4R5Ma
tTSDi+c10v4FCSDZqrP4INyyhrrpDE4dttiAs91YoRY6qjrameADkA3/O31ajZS7kKtlF/nteHBk
NB+ky8h73OA4+PmqcmFMbCUyaxAiP8YGgtbWqLrtlK6Ria2vcaYvXH2rjHHKVrajj1gCUOH1MKMx
cDeXffhvCy75mFF/zHtqmBVdnPjnsVsTtPV66OqHGC1qrgyIC0OabDb1fqi7Un0s6JExt77/PWjD
42SvFQMvzPut9szyaIWxEBjcXcj2yfq1plWBQHHXxr+j9r/Pv+6lIf3xXf54Q7p0OhqMH5u1AgFZ
QqEiDoBLpZATXHlHF77w/zDWf9yBa8CVh6QOz01XJVnVlm1KQTv+/PH/1xX3l3PT/1rE/7i6qVW0
VhOmPbQ2UzaXUf1YT93wMGjt3H14G4+pgN7wxiYusJ1+N+xQmJF7qx35DLS5P6RTxcoPzwP1/vkj
Xfq9m2UuYqCNYY0IzpXmt3pxHmNrr1z67x+LbjmTg8NdNdoyPi2xPjlx+1y35tvalqe27q/BGv8+
pOmWNjlJz689n6AZsD22/VvHf8G44spScunam43MXasY7AiIKbW2R0LrwtByN4AJ+fmbv/R6NruX
UaqrI4qChLNUP6QLSZScXB/QivZt1Ffxyh8P+39HHE0239f3YaERRrB3xdmtzUvT76J+ePH6/tWf
uzPj5p62y7Pvw2LMcWGT2HX1QyvRg9NU1zTof18YoMr9/ydtUptR+UMAuPNAmn3tsDnnHH1wUwib
1zqJvL03xddau/4+num2dj1HjVqHDuqZ1on1LXKENvv4cc+ff7O//5Roa1Rc+itrk4U4J5ms6UQn
mPLSvKof5Qx/Xml3n9/l7wMv2jZHcZfhAyzA4wp0osIgqhyfW6ONl3JnuLKQ/v0WdFu81uAvK2cd
ZgDDAYNOS6ixgDl3ylsbiPXp859x6VN83PuPxc6hwi/RRGtA+R3646Sl3juWDj//7eofd/3z6uXQ
K+JhYNMZ1jjJqOejNtX0j1ffzP3JWUF270h5CjS6jBuh78ArrPPPH/3Sy9/M/JhDsxEnEcPJJ65z
25X0aCt3yW0cXjsWXrrFZtrzZinR5SLLE4FhTNJEedyseSWvBN5/nwZ062UWBorCo42ys7Ekgfsk
ZCmirqPUyu5HZaFF8a8q/y/8kG3ZdmGrj+yywaYR721CsUjZQiT6nzp26LZga3jgc09whs5lmS3r
Xg4+JE3ySh/NhRV+i6N0Wby6MI6Zz6b9hhg/JezHTFQ2J/8UL9JtudZK48FLOVnOjYG7aZhQ/lI6
UXdtKb30+Jv5669gxa89NHdo2MvaaYTvwz0xJWjdVybZpW+7mcKKNAl15VyexNK+ky45RkP0DKL8
r8+n2cdl/rL1bSu3Eu+mGp2kPPnDUt3MyoXyWyVXQrlLz76Zw0AloSQJ06Nzp9xTRJ3vDVpbOjFe
46pcevmbCbxQB3kpAzVlk7zC5Qj755HVOC1W+89fzoUpvDUxozVkNayCN4XkvE8X0955XpAmk5sR
1RRO7zx/fp8LH2FbuJ07A5V/5ENks1KR4axEvrgTaa7MsAtf4f809cCPR3fdMiNNyXKudd7KX1S8
ff7oFz7Btp0HelZGonYMzvA8S93pp0H/c1e/MTDZPr/B3wtodFtxntDK1SYO1jZo+ho0PI3JY0cb
nekORpgQDFbTA0Sb45QHwl5rIbn0PT7e5B/bpu6jQDIF9bIK130SyAdXlv+2HG3JnHNMANAGjAtY
WWpR0Yr/5z+w+/xdXXruzYbc16ydZIlA32Hx7TrLNzLXV3azS5feTGU1111gUVo892Dh36CxO8mG
qi//KY9Et2ROLpfF1dUCvxdIoWAelk1dnS76mlr8wjymm+Aa4j/FpnqKT0T2/0n6y4hb2Erk1BMg
xEX/xj6j21KvQyGhZHDNhYWHh224ferksreKXllML8y0bW23JbNr3ORjIjhPpGpyeKOnCbg4erny
iS/d4OPt/THqKxF2HuzNy1Mz/IDzUryTgXNuF+duFPCd/HyEXliLttXdSlVjvYT40K4WxWLdw+i+
yuXf+sTp1hkMOlcDLyYHVw+dNBiKGAaD9JrvzYUZsC3nCm+ECBW+CicAdyCw4uMP7U+/Pn8tf+9T
pNtibQnTW47GlPgEgS1MOBOaxQpEGZyYjtqHZVNU3pR+J9JO/RuggW49vxYIZd0IVo1nU815vCJ+
H0M/h8vXFaaad2HObeug0SKZbdHJeW57x+4HG+N0Aw/Ql661Xg4NOsucpBt304iwI4Tw9gUnYNAo
k1rsOfGSfAgXAGKDdfQOrc+XYuZIiyOPUV4LHi59z82iQGLUlL2IoPLR9T8B8xUsLVsv/vn5F70w
0LcFVa5GVpZ9n5zqJc48863Rb469sudeuvbHVvnHRG1M6cO/JYLpg+OR1HTJDyqjc493+G/PvlkI
uPYbX44IRyLAaKf1K5PPbLrS4nhhWGztl7Q2gvUr4k1i5xTsnJ2Zz9Cap+MqC3WNpnnh027rpkBB
Lm1TlQhqk/mFue7Z7f+tQ5ZuK6HISMKyxQTJyRkdSHnX34SIyE3XwZtvvLmEFSz0hcXn3+HCgrwt
ioJM4Em+SKQd2/qBTN1hqOjZicR9G+ns326x2dY9rAOmaqETJnNp07GBiocnIkw9cLPKJsw/v8ul
77GJ00FNCOtlwA/xaLDjRuzRo3tlV7x06c0sHjwbgQZq4tMwS5qawTZF540/Pn/uCxNtWxxlqhnX
sPJhr9Z4Ji8j+D0Iwn92zrWBeukGm5mcwI9wTDS2Q6VhkATznEjQR2P/rc+JbttoHL8qB48Ct1Su
/MGpnawccP5S6Ai8docL03lb4+1d4g+dD3Z1GTfntpz9vF2C3MJ6IBV+J3Ojg+DKUPXi/x0q/nJY
3Ro/dVaHvrTSnrt6IAVpyvDZRwL9uJRK7knPh9+jroY3TND6ZV7HeC/8pgaQgkpIDQDjeO2gPSg4
wCVdGruD8810rNknxtSPamz9rxrcAfDulunQwMfq4UO1eEMhfcyigcPx0++qWxUE9Oijhyh3e3Qq
MBGu8MUcmj327y53Xe2hFpL01Q426qKI4Qn3S7FEFDAnBi2FDTAZguXt+wzIwZppp8GZWMzsmVAN
ErLG+e+8trREld+fH0qnbv7r3CaadvjvQV4HwwI3sjrYRYI0v5ck7L+qyfF3HdTxrwkyPg/gCZnT
qKbwyPzafnG8CM4bk2vscdGN06RNX7lHl5fLPYPD+1mxsfyZOGO1S1hd5XKq6zfwFcYfgxO5Nw2N
dZNJtrRsB+6mRnuDx8+GUz93JWpv1HHNF1gbla+2N94PB8kEUFWm5jHCTJFpW9Uis36ImrZqZoRM
TQJELGqZfgYiAbg6zijvpKlFgfMvsSmWiHU+4YfbMgut5/Z5i3J+gcbZJZ3KzjnLcHWfRNg3eMVx
Gd5E4+SddJRw+MyG8fMc9K1fRLKvaDY2atg1TRztMMN4t4O5aPSlD8jqF+h8h1FdQACj8cqRxBlA
KywNmdUv1O3t0wIXnDyaSg/DoVK7IRDzrlVjt5O9bU+O6vWxD5vqBOGpLhbSdUUg+ilfzTTkcU0A
wNGTPhBp1cnt+uFI4pkUwkzhF7C/pzecAOcJb0GQwxrFMJYDiwblOWTtpt4fuxQDNvli3NE8Jn4Q
YdwQ5xWVznLfmZjsAEDv0JHeBfvVALvgCB2nzWrNzzCuhxsBHNFXqAL5rTsIlWOfUvew5Vrf4EfY
ZXpAxcJbfL2rfYBBNQUbKEFy4LZXXVzoOIQNxaTErwiJ0QcVmxBCYzbfDLjdLjBQW4KD1OW+DyxG
0sMlC4S4eUcYyM5q1P2TR2FhEaGXGR1JqCjcVmMfv1bG63fhwJoHNLAM931NPBDP/TLrmFG5vzo8
g1VJUky+N32F8ASq2HJRRefGvKjmBi/dnXUR1bgKmk8X1BrVeGtd37uhsFffzUES49OtdBfUlBe+
2w0wBgnLO4WaV1oHcOEc4Jt6SAST34JhjFNUCrubpoER2gQW0004BPEXu5TNrSdLA/fGOnpzYZ6e
uZ7jflmIGHIuXOCjpKZwppWcHGgfeQfXYGQyT9s7oZHxMBWtf1ggf/YJD8q9E5OpGPxg+ur56zss
FfxjOFhvP64jyN7TGqTEteYW5p0AA/keoDuomPBDVJrgLZ5mW/Tu0Hpp7wxdWk0muJOI0LN2VU2V
JmtIc5ex3y4l4szHIfmJJmKaVlXFsyCBZclONIn+Cqna19LCzSEKql0YTuwQrjCEh2vhEn5tq6X6
aVnVZ03HzXrilI6neQ7Rl+p4PajazD7FgCnKLEkgl1qEzx9I0MpHNrOfDiV659ZR/6j6GXazNvJf
F0bdJuN6hgIe+uVCicS/i0IO8JCvYN/rDdW7j3+dENJEWO1QsE/XLpa5az0n5fBuyqu+f18Ec47Q
vNuvveuI56rXPVpheP0OHJOGM3E11d8TQ2xwGFvN7ioC8lC3VoLDXZb3T6vX8mMSL14qPDT4Bwvy
vMVCw3LPTbigt3Edv/uzmTj6YJz+js4cAO4gSn6FAMGkaMr2CmCD8HtdWAmNQphs0SzMTOTQXTN3
3mFpFj/3qUvgwTogx96K0kmbqXV3xsL2ZheWUbVvBJdDOk4sGjIe1U0WoBq/5yVt78sI7cBmHPAi
vdIriKQSJCvPO62VabJpgXSxlUl9XwVh/GStI5+WWawvHjrq9y7IcTdxbEwexF2ExMK07sPYcJUl
TqnTxh+bV9tCsELh8LS3ow3SZRz1eVr77sVqGYNFgaeHeSvJKBYddL4m4Ytf+epRwM61aJQ7/ag6
B7mLhfHqwIf6y9SB0DiQft4P0sFOWlt3zgcLJUPozU7hx+34Rhe/fvDkFOyrhS/5GAU6Y47Dssqd
xS0KxNNuqYf6ZhVa/1Sy7+5iLPy7po/5N24rUGDnNmgzFHf8WyfwnKOGRd4BwwIjJA7FUVSE7xYw
/gqh0CUaDsucWo51W+EzTVm4iHjn+bH70kN8AfMSGYdfZkbjNWsT6fwckTi5VUnJ7sNFfWC2AnvX
LKL6ytGj89a4vEWdUrLbGpr8fTzFfr6YUp1mDxdYrBJYv4f5odXDeKq9BlYlsHxuniPHB52LlsEX
MYwqRR8af1rdyrZZpWcXtveqLl9BNfBOADLARCFgbO8LsDr4QjkW5hDouZWOD3yOKJQgvg/PDAAY
VGzlflSNfOngprFLYsm+Bmv739gBHZ1r4Etugh7fCibK+hnBBKZ86TXNcfWX5RgARBakyhtZknnV
DBBdiKXVPvo4yr27pqNDwXlDs5rIRxvJO94kaYcprjmWRebDfXsNyvgYlrXv3YcCbTAF0YOBsqTq
viaRO5yIAEZDDJ04+FGJVq9oaHpA9w28U29HAAKHbHZ8rXcjlseDiwZxkiUDdl87d32Z1swVT67w
vJyZAKS6lntPPSNB2hkfZw+BhIevYC2uu5A7hbOW9IvtPZhK9y5UWN6y/HbjURboqTfqftU96vAL
tSnAgSiMh8nwM7ahsmkl0FXsxZ4BXdGr/QA7W5u4+YD45005k3zxklAkKVAVYjfPes40RotIoYcu
28xbg+qdltgAfOn9Vty1T6vuErROwIJ4Tgfm+iRblhBst2gIZaraPt45JZSS4Gkst37gzHsshSC5
9bE+6h4kCBAGA5n2OpnmzJNO9R46CTt3JHAL4apFA3saod0agZqTC+pjSVyjCPq8aN4DvmXvddwn
L0EEzxPkwkE+5/MCjZpyf0IPxODdp+BEpxUQa1qPXsEg4N1b07gqi5vSAgrT4BiQ6gAQxLQZHPMQ
Vo3eGQVzMADpUbOK665g1LLdypr+NAvKAL7zK3ZP47o/N+iNeA40aIcpQN/One9UvUGRq8Vy708O
eRG9iH7PTth+d5MZ229kg/HUWMTLrUDR3HMVP+gpIgguYSFvooXvy5DMz4OmwxfRYgPhhvkAmwQ2
QgccRQs4T2obA9fi2uelg0l7ji5rzlMOtDw9CbQhFwrz7WVUos2roSWk6MpV3MfULWGRSwUB/Tyg
WIooX/yitMJ5JZ0th6yDFefvKgJi1zeDukMnCYp1DbXFEvEZnEavFZmiHLQe0akS0Jt1zORQht/m
ScBT05il6ILIf4Jtu7ljU0nQrbnaADC/SpY/RzdywgMw8ughCciSLF/QdTMBDTPyaedQdWilCs6W
RBUyk0Ez7uOyYmeHdhSSMMPcnW2SBF3khJiHUegwrxYcl2k8ALE0zgBPJnq1WbtYT2WdLxDMGNN0
T+5cNcWsrLq3ZonmdLKA/KVCBubLIia7o91HzsxJbPsR2oNz5gxACjiQ4GIOuKzwxhFBE4z1dnxQ
yMTwxZBMKMUArNDQmDM1Y4VrzNTRLABt5pGXQMmkw4In7hGnHbvAxQkTvfvHKlIlrIZmHHL0VB6V
7zk6TbjjFsYj4jia1hQq7LpbOBw2J7xeLzNT4u10KCTabrz2bjB9uZ9HqtLRayACjAJQWwbPY5lJ
JnGoE2iGQ0Sk3wBQ0cMxXp1h54im/6LihBRjNdObNsR+gaaK9SGCPdBD5w8zTQcJqYp02+Ue4g87
ZGZs10OjGuqiWA60pkNr9eJaODhHnlMVCtvui8Mnehv4Eoo61fdq3yYs3PnNvGBvRwiSdmgFyQYS
tvuyq91TAO0uVHzJ8OhWTv/NIsg+9CDtQOiuOSBsE+M5b0sewmeHqT5nva2zULrLO9yoozclQR5t
ZkBt0ipY6g5mTTjZ9b7nnpOKR/+xpUPjW8vZmNUchELEdvVN3AxV4Yh5+WiJ8mSSNXbCH9hYvbjU
ihvriOoXmJfurmGl2nMrPLTvc5KzaA7y0OIjIbdaP4DVZttigeXBriEOkI60b/YBlPo3ySo45g0n
8NuYKxw8uXeq3FA1GQjF/Us9MvXDOG3wLuIm/I7nN23GY0ngkQVsKzSKDiCQRLwOrHJ1SpAw2Kle
zTlxu+QQsHB6oxJsEUdJ+zy4Jk+s/TBGH8YJTeMs8kx5HGvRPfY+4qR8FG3TIU3l6iQjTinzmrbr
TtW+BbiUeR8PBbRIjiMeYEZ1IsWhwU5w38Vj/MUdVHJGv8cS76q46m+GaBmLaS2jJRsg4kB912mb
dwiOYrZXuscpplkkTl3+kNcSQoem8cPUBaATJ/hEAyHWuAhcZwEQzai+xwIRaUFWFkb3jRRieCIN
yNPvNUplddHi0NzApFrZr+hFIGfRw549solKkwHrfDdUENtUgUHm5In2cVmYmYSFDIRs8j7pvGNJ
vImkcAbFVAaiUP5AOaJLSTdPb2HUBmCwzcERkdgI7MXSqedWtxDYwE9ehVC+uOELaFFhnVdz6CMf
0ifeCbxWMDRra+lh1AIrQoXj6G5Kyv8IeN8PiFWGFIa5lOTGAacrUw03QV6Vhxnng+4BiNxFZjaI
ow7oVqWWIukbuGSWkjWZg6zWr3KRYBPNfYLAdhXdHgREWMTDHiiN/Wl8iUpR47eR5Og7dvlRxbHe
wxKKZRov8ZEAhPSsOC3zaQp8LEIfpJUO6Z90FuD5p8CvjEc9TR2wT7QtBtaxHWDcztsstDkliNFO
HCTbm2iJAp6CtOTuliVu81lMzWGJHbGPVMhue+0h2YJcvQXlNAj2gQ8e85rYk0W0nSIHhEpk1ds7
jrNR7i8IAFMOYvYhcFaB0YhzEUNHWCduRSJoQSs+7B3AH1LQEZtdSRtzCwzEcsAAjjLP6r5I0Ix7
K3lX4SgQJfsxAGklwkn2XXEPPCpvZTsiPPlQLtGE72tbUWDNfuorHJVIwpaniK0gdgVzcAjKec1K
NsUAHPTx/ZCU5DiTsqyBOg7K3G8nU4D3NZ1iTOEJ0fKUfF9DTFOAq+b4RjplcuiGeYZ0D11WatLN
c2M6+x3hI39rHa0z0WELz2c4+CI+0dzcedzpLCJwpDGamdJ7web2xgGC4gZ28gY7NPJHO1DLyJe5
G+dfyQKEOfwb4VzcdIszA6rkgb7bJ+6UwSgGq7LCEWmMYq/AQgy6LL8tPY3kV9ea3OECeS6lCOjE
jShKl0P8QtEqgeIRurMX4/q5rhK9C9uYIs/oNxBzo1cep8cFBxXTV29uLJovmE1VCr/K5iZiQZX3
NgwQa65zQT6OZSka2LhJ0RlR5jhsktPo+ZiKch56nfmMVO+IodwCfXnRaVyNOiWt6W8HpzMH1Q3y
DgTW5UsEncIeClhyHqJa3jCfiR+gKCe7eXXjvefTQKRLa8o9UonR0ZiOpL7Ll3dv9dd9RMuFpVi3
2rs5se659bzxkdZj+FIz5uW8En6dzcwNTggE3aN0NJ4/0mqvBTKtg7PSG+TuyYnyNcxinICw4bvz
oVTRYtIW9Lisq1A+xE4B32IhHfoToDXsnGUnsLGRfiDP7qS8+LCIMj4IaeIChqQ6KcpJglo7VHGL
HEjE+vjjVDdp4I+7pKhnY24+HNz2MV/W20SNHMzJxf4eh6De27r27uIKpsXQohN9M8A19LGDLdsZ
bjGo7jOnRExaOos5c5yRumwEHv4bMn/BL69Dpy+SaeA8l6Ef3jsEVVFnGQFsBP4TXQfoPa++wVC9
edLSm8IHJqUmeQiuEBSEYJz9joA0ekZeLLo11RgseUya7p5NESS43Lb3na09cJBl+KA9EmHDZPJ3
NSfsMVb1lIOSjTKrh56PItYxRHYBV4W7LAxS5MS98YmMD6YnatdzQXay6XEU8gzqAjRR8Ws5NsMB
UU7/UGIhLWJ0pBzmUVY/eQt2RT/qGMBXY/Yl9dXR71T3TGYVI55AUeeN1MiZCpzbIUDp/MNE2bCX
unFv5tg1cBip6ZrWCcrZMbbj305AyjDl60BljrZx8lCaWBzcuUHEtnY4waduUAOALARovVXreKd6
QPsySNN8H+Cl3hrgiue07mpw1XsZV3eDA4RkGTXjDhEheVedLHVejYmPM5xCI0Mr7aP1BaRt0KOh
XgxfULL33bYp93TQ7L8YMdQp5iIK0PAbrzfSIikG0T6lINTBG6E1wn7vzcDg3TvRYa91SL6Wi5GF
ncm85HIe44xi1j9qA3KBXjr3u9vVK1CCI8kci6WmVAA2Jw0hByCx2W25UJ07Xpv8ZJPz23UHvQOX
dn2RU8h3TgL+eqdX8j6oUN770qzfZr9FZjZOxmLUtXzpEWQUHZgWuVv3OTax3IX8cDnE6+LsDZjl
wUEvPflKFQXqvKtmCfw0c5GPnUAQTz1qkJQPURF4gQvymFZOxU8IEuKiXzjPFwdooSmcncyjONqt
pukbAD9i+zzXUwIeaOj+cLVNjsR6/Es3D8MNUhcwhFx1vMNRLDnMJeIz2SChzrCP7Xsxx4UH/6hT
jVPekqHBJ9iHtej32no/bFRGj73DY+x++DWsQrbOjIL9DHVf30zIp50ZlpZnF7ysbK4ExbZXzne9
gRfZiEojsLETIoFe5gvFMch2sc5qipSr10byHTXh9tbxsVz7pjKZr9boTGApWqiJNd877iG3gJrG
rWQC6zxDzxa+YNOv6YqSypghX9wVumwQqCTcf8TCUO4sDE4Qu/rdbbyWAO9ViAOfiFOhCw6B075n
nT3yxQ0zHMVw8jDtiBAbeXB/Lcm+mafwqUKHQY6oA9vqvDZFXToG2BAnSjIUQNQd2ObiG9QibUrq
EBM44QJYRouAqFpY4Rt4exL5kb5X5jXxIvR2Jy7DlYGRND3Ya6uQ3jM8zF/14MDFaaiq12Uiv43r
wOhOaRHmIIarHI5qYY4q/29/7ZafE6mQkDMLINw8mQu2sHotgggrD0A+XeKmNnCR6U2icRfzJH6z
vbDPcq1FlbVzyHCQ88GubGliitqnTQono6gQNZbLKEIaGvx4e9TMMaB4KvcxqFZM/2lij0zXClx+
Nz7OiFIKbGPdrQvezH0zDP07qPcW9vV+twekWWXB3PBcS+yESkubCkQlXWoRvO/+H2dXsiSnrkS/
iAgEEoItVdTYo7ttt70hPFwDYgYJEF//TnnV1muKiFrdiI5roDSkUpln4IR7u1Sj9IeEM3+YkAYG
W48nQCXG3Ipo5wa7JnecDZTHgoPbKnuLTNSPOLR+cOGnfgldA/eNZeMUFXMd3OV0LiNvjtVzB5FM
+N/VOYosVnJoWhk8AHbRR8pFip3Dim6LdFXtYwm+eTgkXIZx7M9fkBOyB0/k5A+YhpD1lN4UjjPT
sMhJgmpj262G3tv4M01wfwtrWbDPJLVfwFIuoEld5epPYEGF37F1u4OwfvMgHVTshSear1RDXFXP
Skes9cut1/eX5YXbyZQ1yTYrc3/T2fYYwpCn2tAqy74XHv4/7RR0l6e2m4VjJ9Ux0HG9d2M0nyzU
k75lGbUPiZUOO7S9cVFKuia9i0eGXYg6aJj6YMhwX35DDEKhIK6DbVk28rXIA7YbUKw4JNRjz2AF
ufghHH0XWLUQaK9rVEj3E7oAl7DdTJBMFLbzC4g/8mb1MXmERD7Z15ZDIMwzQCppRqMmK0FgheZn
F6J7BNNBB6Z2k0anU6TjW+E18xaZDp4KgveusqCE3+djc3Qczjclatt7WBCO22DI5Gay6nIbl746
pASrfqpQIgg18vBPvtXke1ul8Xka6xG+FnN1qnNcJZkYg2NMZ2TSUuSvML38iRZMFY1w3YgCCXHZ
DNfOjTVm9n6aB0zrJPIupMisHrBCyVYgETnqAoR9VH70KVbpBPsRCMtqiftpGQuFVUyHpy6phj3y
C59jb9N2Cy8ByBois4LZZdOlB2gEytNA0XCtHivA13mYtD6MK1D637TVqEmoWMVPxHf7/ZQMGUPb
smdPQCpnKdw6agYQ6Nj/blDof2Su6IaXFAXWJMx8x3mc9ICNaaegbVIoI/0gVNOzn0vy6BQyO/Uc
xJLNqHJ0qjIheYKqtlXgCyCEVqII3EIkeiIDemeNQjUzTapyw0oCQc8a+UmUN4y8+cEw3wflTGXY
4TDaVePsbHkxomCYIiIOcdx4O0he9pDmt4odsPpiCxHdYtsgPfw69jMDkqoNxA+w5eohsmxoXEUT
7ti/YFpUz1GR2sM5EE528lzP+97IvDolvJp+SbS4+tBLKu+edwl5ClIklahUknunrynWcypCXPTv
sww80mCo2/uhx7+GblnZsW2FGNltKRreZ+j5J/tKkqKM3KTqD9CvQ7aDHpU4dlYuoqzP0yOYr/P3
PtWQSCqqro1GKE//GAo+fp1Sb3oY24TurMJz9uhMedDSbsR9WwzdQ+mOJWjgDn0hBbXsbaVGFfES
lwhsd7lvqz64K0Spn6dZBhFLtN6TOvVAx2hLFCz7NIfdiMT9HNEJJdrGQf5fwJ8nGNOIQzwA91nb
TTapksMPZcF+BSW63EZhbMK+CGgVf6d940awtEr2IO1mO3Cu5XNJ2BDVqJdsIKOYnFBAr57tKSFg
NLbOLrGD4IUnyfTKYUm/t4kv7ptfPrHUK0D+EOxPe6cDDaJxm/pB9ZNSocDy21B4ZYhwRC3yDXJT
WDqK53fcyTk+V8c7Qhx9l4sctzdbdezB9obmJ9resHNxXMf7hkRHQnrGF+6wlQ6X6UYkOUodvdVB
KzhHMevOlilEPxAV0UCm4/Ccti1qBh5zvWjMSV5EWTyogyddGIi7atQHn07JW9wyaxc3MIrZDWNp
3U0O9k1IKlJ9h6uX+lMVdjYDq8bir7j75FvAjsiR8TYFZ6grIw1YAO5DM9VoOlM5bRrfv3TmYU/C
KC5ESEOnxzjA18NIBQIITIv53u/Z/DtLLWtT54MVDQRkwU1li+kx1878idhT+t33q3k/+/PkhHSc
IIoEI58cUSJTDy1If2ftpt/8ucr3U8CK/5Tq8xNKTOozbGTYRrowqNvImn92JRvfmqzC+tB1/2fE
vvvcoMfv7ls7lwdY+cSwMcn5YwC/mfuSdoC+wBn3jz3ZOQh2RbOzMnwfoCi5FaJOf2HcjQXkZ3oo
fbq4p+uC4JZazg8d3I0RdHAKblUGvM6+sCAEG/KcIymLbduOGCvhH+O6ZfMaKKTToYKtkR1lQVux
iKW23KU9GijBzGUkces7KQ2GWZhD0Pc3T73ypZDgkoSyl+2nGcbePa7guvE3FVVWeHECOkhi+5u6
mYqnMme4CJcoAfzi8EggJ6mVDaBe20caNwg0eq3BrUIYKkGoP0E8BeyD4IhsRImGFxA6wQaVrOR5
prj5ZoOr7yRaEd9y32evvKXFPZImSExyXRxanZdbWaFN4fczR3Gnc/bSx316xPw8VRUpI5zrxcZn
bvLcQhX1iY/jvdfU/6V9RR5axtptlw/ohBck33e4qYS2pmU01VilobiQ+pmbkT8jmvxHuFt2jzMO
xi3LZblHObiGqfAYnHU245LteyyyYFsWei7rUdfx6j/YbeKJlMG4a2M2PjnjnB1R0uFPDpofm06J
dNu2NWoHTidRI1dTHKFjpA86AxVixKX0C/W94pHZPn2Aix+5Q5snhSdoh46WwrC1wzxuOw0YRO9W
/V3XO/TZdRP6B3frGsLtneyBShntPVXwEAtdJ3aeR+KI3aUHPQDXkYN36+AOgo4oR902RoOGTFkR
2RbWpoC+4QbuoM09hN69UKWo6WxBPIwPWNPiXHtdsmtdqOaGRV7gOBtVh5S+4l3sREka9g+oeqRd
BW8ZhXvxiaOhh/4STt2hRc2cpu70gPaHgsCdFN/gdjKNm4EV5c8K1oG6iCHalqVeVAusoOvQvAVs
pKnOkXMonHH/4lpZAjpTVjbbAWRwJ6zJx9Uxvg0Ja8p00DJ2yxTIjbOHsmEJhhTuCCjaF/nr9V+x
hP8z4JddT3DfDFp9zuBAdhEY8WsgqBz/T5rrILr+jgWEpGuAL/UM9Fc9wEhwyHEbekbEvf7cBUUL
z5TnwJUiJ/4E89ZWyJOQOa6hIt1cGqRZ0WxF1p4m4aIANOzdi1BD6h07YOqsZgWcufC7TOWOIOln
BDcGhHX5ueMvDdDi13/YwqSYSh1l4uPWBgLQmRbomLShsn57IBJcf/jCujXlK1Ajy+XFbAaBFJQ4
0m0slmPfvoy3ach6pn5FY+FgGJMsOQ86x5XykA0Nypf+jZ9/GbN30HNF0NyWaB6fZ3T6aOLEW9xK
d8xDb9y2K7YC9VwapMuUv3uLDsjc2EmanIF1RK7zYLvNIe4vjuLzSvhYWjwGUyoJOqowqSOEa5pN
Qn/DdXB7fYKXnuz8++2ou8IncZDByRblvnbzyJ66z9cfvUCFc4ydXDsSMKiEXW5D7QPQh//1CWUh
bBZwFYYw10b7w1drhgnM9dctzYIBrSZNjz5ePMuzR76x5Mkh8DQUn+rOWpnlhZEydWIkbiWB5XVQ
ypsteZ+0dXAmUL//ef3rl55uQKtVN9YAArag6wzilCv/sUBB67ZHG/yICVC0DN2s4MSgehiKJrIq
vmazuRB8TLtkjSvuNLsA5Nc+QCbEHQ89uj2RnZdP1z9+6QXGDi7kgKIeeuJnmFc+wChy2IB5+l9m
0xVBkwUq019Vl3d7twsqNsX9VAJzrtPtGNfuY2JfUgrPJ+6eF416VugjPNdz49/P9VjJ25br32Pq
3Yu9hPTD7IG14msFKqpjPYxIPDb5eLkH046sTP6C95lHjA3eJ8jEaABCNgCu+xRgFKdoHwGoQ045
/ZxKKBhT9hLX6tCSOVsJKn+59h8g303j5MQllWO5BdzD+OQ+WCQoHjVwffMWpX+UZfykiVIgX3aF
pVg4kCDbMoenu16KOBwdasETcqIH0cHot2Cx2A1Nph4BZmR7dLrpgPv3BEhBigpSaHG3+YPiPaTm
RNGJQyr7KQWASM/3jmxgu1rU8tAEpHvIZn+6J/OUP/VZ7O6pJP1d78vpJesz3Co6WVAUTioVyQyL
OMLnlq+ZUhCXRLnUR+WgqZAY1GhM39lc6GfaFcGGBVOyiyfP2wexz0WI9hywR7AFyr7EbvsZ8Gtr
DwVq91eJ6toB/c5i33SdOkId/II09p0zAQvkPMTevIUEnYZzq3AedKCKSFi9uy+TxI3ymQrAg2a0
1wOLoas6yulex8Bbp/0liywK70l4dNjVLcNVafIlx91N5/U+n7jYQbPNvQPg1F47NJY2pRFq/dQV
aEZYwclFaxS2qZHHPmH/r+yMhVBoWs8NdjL47ThjZ6DMeQxKgIbaga6pkn787TgF/j3wMlpwqhpI
Wo3yx2w9tk0FA9y3W4KV85dc+G5PO6Bh0IJlwxmH6K7SaG3HQVQlX68//eMDDna6/355UVUQgC4g
lNVJdIztOzGWe0hJhVZhrYz80tgYwXbiniwnmJ6eC+Efx5KiXiPoN1KTNUHzj1MC6Cz9+xPKtBYM
3SR6hjPmENpl/82ixZalAioIFsQo3JThlVl0fcCWfo6RNUF/1nGqGG8ToJ6EqCVHXcpTkAiSFXbg
0owYsZUTr0a3CeOFjisKuGMdOWAihqSYnoMpXzO9X/oZRh4V54WoZQJZCnpRdayF/0yr4c7Vt3Fr
UXv5d1IaZ+jH3sWviAGcyAoZegIhT6956ny8nR1zO0/tBZBTSuBh+uprr+VrJd01o4W/p9j/HzSO
6SQpAeFWDJ2hM/r0kW4JhHNF/MVLrTT0fYq2D+zZcpQna7/9MWrxYGfTd6DablT1NG0mSQHBTfjM
YUtChPjNHtL8ZFF6aXvSNSfLhTVmG7uecbeF2SpkSafAe+GoFYWkbw4ZG8AaquYv13fK0hwZG79S
BTC0c8rO/pgdOtAMFMtWEril7ze2PEGpvZwvNYkqAQZxfJh8jkv3nxgdhOvfvhBTbGOXV1wzUY0J
A1RVvlRo0LSutx9U+Vjn4/NA4braJCvqsws70fSYtOfK0TGuw2hNI3xBdR++FW1j79x8TYVpaSKM
vT4pHzU7MXhgeYO8iULumiDG0jQYm7xL4mqEs7cNqxx0c5D2Vq8JiqCb2e/Ezs/LNZ+xj4eImBZ7
hEs3KFr8gAK0Fje/T/Cf2V2p4Xw81cQ01tM9s10AeDyYsQFcNdzF4NLpGcSBGCoE9Yvdltvra2oh
a4aJ9r8xMRV9EWcJPFbUJPg+BiXhFLt5/QrhD/vgwkI4jewyLkWoOVObDHiiYuvnLTgn1z/g43UA
Ot2/70drd2QAUMszCqs/pqn40dXBij7WxysB7IF/H13SkZU2wSDWttjr7sFOPvH2ExXxyn5c+vTL
398lQRaQd0M84vkciNqyQqnYWrmrLa0tY6crB7SZDPXeM6myC+SjKHYTxIc2tSyb3fVxX1phxokO
/XI1JTqW58y/cAefYqd+tclTh0zc6gC6vO1MJ6aEIxhSpBq4z86VP24KkoTV8JuvMvH/1v7+/1gk
pjzj1KIZklLE82brvgBstylPgLD+DM7NsY/Yk97QKI+Kl+wZTJuX4J6c1J04FM/F9+q750RrapgL
K8HUbSwBQSoz0E7OzK5eAe28V9q5bX/4l/l7t8gAr41514HYZjv9M3AdX/x27cb8t7b5weCZnoOq
VHYlW7gi91QMG5bzBlfNRL4MudAbj9oT23ABFEcFcMsjMJxoV/Sj+5Y6XveoPaSxMLkEHGNu6Mmq
Cyh9Z375HQQG5xzkRQY2Co1lqNGR/JHKYdz1wGw8liXcVAfZFnurTTh6Iom/JVmhVq4OH1c5iG8s
a10AWA16iToTHzhWdwqGxyARcwR0j7vNgMuCnV8XOYkTbGU3fbm+l5am3zjL0IaFZ6NPm/PYkO99
mfwmAFRdf/RCJDDFCvFYlAFmTL+j6p/guyLfburyyVO63l9/w0KUNMU0gdcFZy2OyXnutg7UeTCP
jviWTrcV5TDs/y7gRk5y9oDPOpOUPpIKTpND+XL905fG/fL3d3sDOABwqjMCK5XZ5RE0ePy9M1dr
QqZLA2MEYZmqEXQPrzvL3P7SxfyQ6jQLpZiem5J9v+kXmAKRPFa8KbLUOadBBXaFxR+1O79ef/bl
BP9gd5vykBWZSWdr7O7RApcNdZUR9JPQRrMdSEJsYJ+sJL4La9RUioR3jYvMl4BAS0i29bwgh7dr
CYBiAiPq679lYaZNsUjJZ4QpzxrPkmWfOfAUXTzdOEzG+gx0JmPoHMFrqvo9T20IkqJv1RvV3ycg
3l///KURuvysdwu1kZXKgTEkZ1yiJOTNmn4z9GUL4aX2Nr1Lwo3Vyq2M6qDBK1LL4we/AWRm68ZF
fSB1pQE97eFod9uPMUJsb7fArPolhQBszL+MXCX7mEI4D/TQtQLQUlbKjYjKHADvCl2TczbaydEm
QgIURIeveQLb8DYAoQqFJ+eYdzQ5TvlFzsLqy5Xka2Hfm+KSMeDAINgH8xm4jD85G85zDzWAgqSf
spqs5PcLe9MUlhQkA/SnywjKxszbd3Wso76T6XYA5i0aeNp9Jb6V/nd9whZqB8QUmgSkKYE6IDiO
0h/ZC/Nkc5qJTj6BwNGfmJhBZO+8bzrosjOojNAiAPu5BIkqD/hzkdZ6rYixsA28y2i82wZ+kSeW
mP32zKxhawN7zVLwXNeux0tjepnPd0/P4SjbtWQg58L9Y1mgD8+gb6CAqLwfwIBG18dyIb/wLj/t
3UsKIe1cufGEzFw8BS1UESAZvIEn1J45NCo7gPiz4dtUxtVKQ3RpzIzQIbxet/A+I2cfUSkSFRpb
Q9yWoYBxzo2vMEJHCaI+avbDfPb1QVTPQ/w0Jy/Xh2tpToxYMVeK8bmxpvOgvIjn4w7gxq0j6x+9
V4FxClDQ9fcs7FlTp5IwmNcWKrPPfXUC9yPU/bS3dQXcztv1FyxNg1FVgLKExtpNwPVOrRcYhmxL
q/jWF97KAbGA2SCmRmWSS2rBvKA5K6BctxzQ54NbQoKgk8DKlnbRbGzw58/u4Lh3FlcAvBQeEw8s
90gfBn1T71uR0tsWhKloOeqRzqlH8jOHqloI0m+ENggE7ermtjOXGYEAt6PSszw7P4sCbc5JRTXt
d73jfVFl9TBa/VrV8rJJPkiBmBESpFsVCZCNCDgDqrJwW90ifUu315fEwppjRigYB4VWsBXD1bVJ
UKFE6tz0oIbosHaalWNi6fsvf38XbYIcNjikBou7BzJTQW79AoS9/vULO9NUtmzRe+R+dimTKRUx
iNrI4TNO3WgCfT0TKy9Z2DXM2P60BYm+dqFz1ul2M7o7AONDd22VLh1rppJl5kIli7YwnyRz0p0U
2LPpJm07IO28IQvOFrgnOyD6eGRlrNhXM+gggQ+g6ig5mDbgG64shKVfacQGV7UMQs6pfa6bLwEc
faEya90IeiKmXqVNLZEKKJqd+9wBhLMICX1lckUMdGERmLZ/Uw6dF6g/4MvHfI5Y49WbSZWQGqgY
JEOmAGQFbyK3DRM1Nn0nBGD3I8MxQ3LkON+kB54ceBfX1/PCJJj6lb1vge/l42AWUPXygmqPfvYR
6l4rH/83+/sglJjSlXCuaTSTUEdLObP+GzsVQ9WpQx63SVxkby0d9XcGoHyx62eS7VK/9OnWoUl6
7mE5n4eu6mA6z2TKdiOJ1amRoEcTC4qeGx4X3SNUsjU6glalNj6kJbfWNChQj1jfA0uP8ruEetPR
AZ0HwNXc24HNR+7SVukfypnjt7gf5xdeNVboB7V9HgpkCBerzkMqfD9EmWTaSnC/gfajtf5aVQUN
NQbsMLdWsJkhT5Zt8oyrV9De2ghkTednXfnipW+a5qStuvmkpJw37TSnRxdCTYByulB5SArGo6Ga
/fuBi3nrgE53INDa4KFXFsGpbsBWUXYGaINVqN04MYGaXJpDGiqzqn0POhx4E3HanJp8cn/MueIJ
zFVAmYekwzCsSFgvhGlTGNSfKpgHazmfZ9WBAcchVZSBCRzOuRCboe2fr6+/S0j+aH24/4ZqAIQ7
gv7cdO49cFPg3KXDohxWygRLv8GIo2Wq2lpIPDwfENLK7zr9zROg25kd3fb1xn0LlxtRt3DsQhfA
+ewnU/PUpHxaOcUWSs3UiI8C3Vb4O464mjrtL06rEnL6Gl2fhHbVFoRR+7MtvR5KWZ2Of9/0e0yB
0NRlnIyXNp/MBzsqWoAJG9BZVvKjhbk2PXZFTXrQ5yakFfDvC2fbfgM47Hj9yz8MyYSZVRtiW5xT
JylhK1Hkb1kTk03T0/zoBIU+FxdqIFfF8HL9ZR8GTbzMCMkgautqmG2wY/t43GaQnQkh6+Ad27y8
CTeHVxgpWJ4OSTOTnB8DcofKbMSdQzz0u9u+//K73uVHdQFmKDxQ2xN1mnJfitQ9uhSMd4WKy8q+
/nDx4vsva+DdK8ZAtHMJmv2pJbgoQ1CQtD9E7vNP8DmoQdwn0Hmbes6GcIbOy8pLP1xghJneCt3o
xEnQxgVULem9bqyXBG+5PmRLjzaGLMi8WkI0rTyxqvAflc3+KNRUVm5JSw83Bquy5jSG9txwIqIH
DbKPv4Mon6x8+cLO8IwIC1uxhiUCsHaUrIsfRaIzKISMNL8nYIjfDXNNvY3VBzfhtTHxxuto4eUx
dzU/duP4s9D+q+fp79CbuaXDjscbIX0cMieAvkp5mhjMDhQUPo427wiUBNB7uWmqzSKaxXpcFP2a
HSubyCiJvXEP/MtaEPzwTMIPMKL6BLGgVLkCbsYVKErFYwD5MRBzQ2/+dP3zF15g1sgK4fGpK93m
RNNg/K76DLIYag6mHVzoQW+EA2+2v/6mpWV72fvv9rimiiCfIdhuOZH7vg+COwjvFNvbnm4E2bGa
qAOwXH3qVK8iF4TjTex09cpZtBCfPGMdtXNFfaXgTwoMOkCZtkX3AppfUCyERGpQwRgXuJ1fuAl/
ue3XGJlCh8pW4nCnPc0zxJ+y/BVSBiuZ2tIGN1YU0WVrQT6/PXm6BQMrRkcdamv3FPpiqsroBspH
K/eehaVlVlvKiSZj6zfdKbfqL2KABlJGI51bh3rov14fp4Wj1ayhoFsrQeUaupPQ1kus+88+1997
ba0ZFS8931hVkMnIbGhYoFWPlKDLKmie+mHezYfrn7+wJczKiaUh59IF+HwoWD7UTQ0/Fh+6UNcf
vjT8xhkEyl8peNB1Jwl4csihLQu7WO9ugOqfRf2VOV76BZe/v9vUqoyVkBRzPCGTvZNWOu6LvnRW
1urS8BunQ9XB8GimtD1B+xvCY2P6C0rbfKOLG/Mms3TijXGO22HfncaODJuuy38FvMy2KM+sjM/S
LzA2stYdwGQixgIdv7beV6kfizXXoL8Q4/+7DEG63djJuQXslQWC6gnuHT3dEjF52xaTjahtW9M3
7nrd9/oCZmigjBjFvhJnAYrxgY9k2hEBIHibQABVSgg50sSKX2lh/1QelEUhZes+XV+FC5HTrKzE
1VwlBI3vk6ihkNCquzb1n2rSfXKAFpMte7Zm2N5df9dCaDMLLcIfmrx2uXMava3lBJBGbEOnsSO7
eUOtYuUlC9vKLLBAJB8YN6rjIwb1NxgGOpzn+aGKq98BWxu0hVVjllng2SfKudH+0Qezv4FQmmNt
UgjsXx+mpadf/v5+zwpq2w0I68dM83FXQHzr0Zmb9Hs81/zGVxhhoYUAWkUmzzoyLKS+hdcX8SAS
Zvc3EQkJM81BXFx2k5k78bEjdQsNmPJ+rBDlpqI4jAFdW1CXz/1gh1Hj2A9QtZvSpoqPcfCVqz9O
t5JOLM2AERWsShDhu8I6ggg9oRw4QlIDCcv16f0L4P/oq4244FXMsjVsBI523LWwDnbdO9QZoIvS
pQn2dgr9EtcpGshGDV6EMgT0knUOKda2nfcjxHQRDKgf1jEnkU6TINIwprwtHzcrBllsCZcQ/PAa
qqsjxF36+YlVZXT9ly8Mq1kxkOi0wqoET+/rBxg6hJU4Ovav68/+yyn4YFRNNxF41M9pn9XxscwL
F8VbJfvnLhCgqSUtOD1uI9JDHkMzJdRDwO6ZnKuoA2H07M32VuV+8FWMY/IFaslr5aS/9KePPukS
ot5t5LbP3NhRCqM5CDhYZfOwAXspFAj0JTTG09Hrw97H3XaCPvKooUTP53yl3LQQa00zEmoNDCpO
JD46jXqMQZKfGOp+WbnT4tQ3a7jGpbcYcaRvcjujbZueSriuwuskeHJSh+8SRh/neIATg7ZXin9L
a8dINUQQ2KKCcwmo3DSDfmDZ7iAL8Z9wnWZldS4EE9cIJl6ask77U3qiAUzfxNnmxUoaufTtRjjp
SBJARM2Hmm3t/ICmQrFLkGFDI3Stw7f0AiOiXFRhrXqy4+M4QkYITirssSGd+gT6WXrb6Jh8dg6I
2RzUCFpNd1Ak2djVTdhnwkxCuxpbCfVkYAiKfIR8fzBl26aERM71uPAhVAFPN24IMbSpRjXiu7Wt
Y9izx2+2y36oEYYYtfOUAP+FHgALg9bfX3/hQv5hMtwnRaEmb1n+kYsJIrCEvHmieOkDlN3ntPl0
/SULE+5c/v4usswVkyzhbnxM4WlAq085lZt6XMOQLOSEjrGrRZYxVjU0PspOPKRu9ysv5KM/9K/K
hsJM5n4pvBurM46xrT0LhhKFxg9xXO8evgNbGBqtnGUL+9kx9rOePfjEOT2O2RoChlX6mifFyqJa
erSxobMg68sa+twnN0V+7oJ5NKtAruQHSyvW2MxWYDV1Srrs5MCZ6QVFY8Fg/+15PKobqs8B7nDg
0k1j9zbNPDj2QaXX0sKFtWsbvysnZYqHIY7ooYNE72uQ082Ui9Atblu3tvHbKOSEBKSaEwwcBOi6
vkqOdOx41IxWvBJsP/4N1GSkDCSHTNvloPD9F6IwXN6+8l4AArxp7uHg8+/Wg4z3nOWUgzDpyLvA
njZ2vGZx+vFpSk0WygRzKE9DD//olR59Y6nVQxAq/dMk8K2x0W55KSEhtTJMCxHElDeAAuLkWJ1O
Tw5UH5mXPdDxrDV9vR6fPp4EZrJui1JzmFlgDctZbuDPxaCMxGEeXcFS6voblr7fiOtZ3A8a2xA6
/TkU3UoIHmuohMP16sbnX37ZuwgLM4QySOzMOnYZ3MqACp+S4DnIbmLlEEYuP+vd43GYQtv4EsAb
Dj23lISd/d0vni154wRcIte753M7IKgqIITnOdidXWpflCC6A7TvX7MUitbXJ2EhDpqiBlChpnp0
cXST0TrYgu2g+frl+qOXVpARvZOMt9DQqZITadottF/9vntAWSLsoJV+2xuMYOcFvd9mMKk55eUf
lj9ahD1Z8YNia4Dwj3cz+4vqfTcFbk0sOhPsZgZhBFIlcKwMELhbdSBV+7WW7ho5ZuG4Nhm3RU2g
PA8/16OjSoBWIOLK7wOIluoCO3v8VIls5WRa2HMm+zbRlGg++f6RQu2ugGFJLy9q/bftOJNcyxI/
8DScpY6cDF8Eh0EABP1eWb823wuL1WTWjhzo31h38bHK3YOfO9va6l+uL6WlgTF2czuwgaC5Hx+J
oACFQHU/0DA2WCtzLD3e2MxpUcYQ9fato2b0B1MozLVQR9+QEpHv+g9Y2G0mqVbNrge7RORKyL7g
mhQmwZeLD9ksbhJ5IMyk0qKGRZ0AouBHv2lfS4l69MCj69/+8bxSkzspoL07DrCIPl30XaPSKvOI
TozdNDJwqPs3kE7CqwsqVXGq7KSCHV5f2ju7AY2gmWpxX8igXKk5fTwFNDAmOfMC6lvgLp8C/57I
Zz976uMfzH5bGaSPs0oaGIn2LDqoBvpdcnp7ezxa0eN99gmGEvvzGMLrK9QbewNiZXiON79ZWIeA
cW76PdpPG/DFQphehf2238KW4wTvuyPft3e6DuEAvnmxtipU4e/rX/kx4wEwPyPqN77l2kMTZ6cm
zQPgMXIHlhZTAuGTBiB9CxRd0LJKL9sKkPp/e5Dch4PgLLwV2MnSHBhHQpOWDEZyGKSWnQNIbdAG
vAooWLLipghKTaKmP0JQUwVecoI4+37segEDLP6Z6mENhfnxoUNNDmYAaTg2OpY4AWbOdi2KPl+g
ZJUdGVpl8OfRbn2eaCFui0y2iQcU8D6TUw2UWzLHP6b64sVlf9YB+3l9PXy8tW0TtVZ0TVPLqQc9
N3nmMDAQr7c919gMRe6kULfOxbmHcWqZQGA7uQ0QYJslaa61Q0AJgiwZzJsaBavOto5sMey9Vq4E
vI9XqW2KS6KvDWm4ws3OoBS+wFL3P5hpHXOo5btiTTVnYeBNZclmnLwUIiEC8gGujgCQdSMwOtiN
P8DY5RMEoC7moe0pC2gSlfDJ3cAWk36ufc6+zJy0KyH1EqP/v/4K29V/YzcElaZAW0qeAStFIf1Q
OFBsyXbX19DSLBhXWW+EKktCMnkmMZxqXX98RfryNc+CrTOBjXD9JQu/wKy6DXGJ7eVJeXa6nawA
KwHIPr4NX2Wbhbfah2QzJbY8S/gJI9Z1AepjpXvTBdM2C2/IV1Du8jt5DiB11Wt0LuDYS28K1LZZ
ZHMsbyYl/IrPjd7xedfpLcSwS7EytQur36yuwVgJytdswtR6JUwPxw007W+bz8sb390JkgmubSm8
C869+Gqn/8VoAMCN+fqzPw79sDb/99la9c4EtTNEHgUb1AKFikilyCfgmwkdMUjSHxLkSdvrL/s4
nbDN4hoU3sdBUgyR28HjoQGmIMqmElZX8C065JOjvsKAPNjbPP3syKLfX3/r0sQYG5q38BjoODQf
qxxWebS+68kaw2zp0cZ2njhkzW2IVZ3bwDtkPdt5kqzIRi082iy1pHAEDywbi9VzXmFQmAe/ro/G
QnD4H2fXtSM3rkS/SIAkBlGvUmdN8gR77BfBYU0q5/j1e9pPY7rVAhoX2LvoHZBiqCJZdeocPchC
ZSqHqMpayMZN4O0nrkdAgs/VCrjj8rPS/IfdjBUFEkVVcSqoUs9tZjgIEDn9BsS6wrdDwn2zL4oT
J3OxkrO6zGOBF9PZ134wDwVp0lrWuUSlTwNwW1ZO8yvw42I3IzGzmSk0ZqC/alWB1VACiESoHvBq
YahHb6IOUuxpFDgqpHtSUWiHzs0wfDWsSNp4k0GU2RbTHPmskBHqfETJJe5Dg3lMawR6PN7EzT0j
bodnYWH4KXH6N8OlZvHMR7XGu7S0YpqJujH4BhnDnnUkJP+q2ra2ArowO5OJYmWzLRxLemAJSlK8
qS3o1pnzDDZuKCW+Orl0Yw/qxE4wZpAnW/FlSz2dt/uHxYpNabEGZI7HQuThrx5IF7x7e4HqC7er
ILADWQZrZSsuWZB2YeiNvoAgqIhPrmohzID3HqKKTim+3mZImltp+7hWfdbIk9nQH44o79szMD+N
I7EyVUvfrzkXiStNnosIoY3QegBp+SNr14oIF1ZBD/6EQ2+hRkaAkd4yoH3nBF08P8SABXtDbn2/
Pj8Ln6/HfUyRwDBsw8Hnty91JTbg41lZ2aXPPx9mHzZR1ky8jIUCkkbOJzN6sat4SyqQBcdrD/iF
k+qfsE/ShZmTDc7RZu5904MOOianuHyKeAqpQeD9c/tXEfHt9alaGs/Z8j+MB6Iobp0bpnNM2Phs
W+WXieb7lEKLJwWL/m19aIZHDYh6GcKhx7gK5wMH1Wk1tQCGQjl4o5pmZWUWfJUeEuor0+zsConT
nicvouV3zBqfEUR4vT6IpeY1k0apvVWHQOYeBY/cd4BsmucqDVGbVaBU6tdtfWh2PXJidADdiaO0
8uFUu1PceU0DGQk7tuGmbutEs22Qr7gO6MPE0aqMR0gufFFGcYyqYcX2Ls4TVFfO2/rDhpKmssYZ
AFFU8bFPkJZ9A4U3NGP67Q1fj+bPh/+H5pMa/D8M8iVHKUxvzEC1G+Jfxea21jXrhrRw0w4QrT/W
Ym+exc9rMCr148q3X7zw4tvPNvjh26t67K0SrukYQ9tlgARR+BVM7/sRCnK22F0fwUV7Rh/nZfnQ
B4o3oD0DyzqGafirzA1IZTqW5XEnjX2W9ysXn7Pl/vNQRS/n3z/0IoTMVakoObJmeEMBXe4ZYni+
PoKlWdLuHM1cKDdiNjlakPLqm/IbbWdoJsegBeMjQnhR9XJbR5pFt1ENomA7QqlIbZfvczq1x7As
8BJxa/mzmFFTkBVpvJLcXxqVZtrG1A7QP87EsTUgeBQfOHXvkvqQzfMuIm/XB3QZv4Vl0Uw7jhBc
MZnFj/bonOuOx4H/nAsOOq8WcntbnpDQN8vB2tVz125IZ40vgOcC3xs5Bl3jU714fpmuHtGzRVOg
PnPkx5FxcTAGCvOHHMdRUrf1CAzAA7oS1L0pszmodMpu5XVxORaLjjXXULVGLCrDIEcQqBoes6Ya
Zb+NDb5yq4NCsJtB8sBJQhF7pRlOmzaa2WdI6qyBBS8D+tC/5jwiIpqYQff4OJXj/GorQEoDiAoT
isQWFKVONEuGg5w6gqqP0oUwr6igtnoWybQ9C2XWW3ABdSD149P71EAU9vqmOBv+BVPVicKKJuIN
CkXZkbjTp3AsZr+Nu9Ez4vHpegcLvkBnChsgWCSgiEqPg8jrDIKRHd3ZvV0UK+fVHz2GSyPQnE3O
wFsNEQjnKP7gO6NtqYbnEnjPEQl0oqSfoVh6notzoQAY8kGubhlb6FsP7RtEVqFo+MqgN0rZY4x0
bEaygzDDlcld8LZC81WVCQWuCkrfxwT8YpAm9yt+yNMJCulfbptczUdNEAnqp4E5eB3JtyJRAbgY
V9btMnkJ9qvmkhB1MSMbgsRHVEjmuI5RB1LjY9gBlNdEUGV0Mog5UneDqCTbZg7g/aWRsX00oKwk
n+t2AwUm8uv6OC/uUpvrN/a6m1JRM2hAiL7zJkgrFyAwdMEEe1vzmmkaRlk6AKTMAbO6p3ke92lo
guPQ5p9ua1872XtLEohs4/NRmevnYbhJi4coXkM5LU3O+fcPp63ZQAcz7iByE0J42jo0kQMx2DX+
ZutPjPwf+8Lca/YVJrMZI9IcnmaA+JGkJd0j4m47F/rZgZNnvT/XlAdZYZANqNF/RlmZ/Rgy/L3R
paB0GybyRmtFNqM6a+kBc5lumy6UuzySKbTBy+gt7SCTbBppfQfRWpFA+3fin1xSoBKUR84j1Heb
PVWttQ+tFoygppqOuEeiiiSuI/cAnuT+1ZSh2EH4CGZmtt+VlUWdBx7f4SmlIt2Joku/ujwaTtBi
BCYiKujL6EJPoBAu2UFIFvpZMksfnTm0wfrSjmlA8bz1DNN0IGnR5aB275UX0mTed0bbBeFshZCK
Q6aljS3jxHsIgUOm0IX84ki/QzKv/86yND/l9lj85lFbQHi85e8qsvhbY7TD42i28wPP5HwW3GQJ
9CnTeefaVgrSrrJ9GFBS5qVO1m2QDR6/dKlD3nvXKh6MqQOcnjpTfAe4EDt1UUMhfxZZ38M8bb4K
Sud8E9am5dPZzvcM1bXPDiSGT3koUAMz9/Q+m/kYQb3GNg7dgCgqivTHzxU3xJ3pIpYDCoWBbG0L
WvIwsAiSeTQD6JrFW/CHgiW4mRJQbpqjF9l592oJzoO2q6xtVkF81xuNkXkqsgs/4iMkzTrUqbSJ
Y7yQ2CqDxo7oN4O11Q9LheNuAuDmLgJBvMeK0LyjcRP7odO0x3kIIatnseS+VtYbUPwMKuGCqrvU
6RofqooVmDeq5NUoeewjHEvMFUdw2enhBa1ZqgPV4tpqLIjNsJEFOI3bt8IF1nJuGxCPWXVODyZk
ox+jGVJVNK/aTd22kL5LOb9PQjpuoZd4U/GCzfSjGR9QdiiIIIGAkptXG9m2YlXmC8O85S2GDjTH
QacEN1wjmYMJMKok3UNV8tVhK2+Ai2cfGtfcBoBU3CnNWgAaSb20t71BfJfsrjfkylpddntMP1w7
y23HOG0gjyfZ0ZRQKJ7KeBNG4crZerl9hGr/dqsh8gFlaw7uqTHu+ql7ALXdHaBJm+tHwuXpAdPY
3633/QTxHNd0T7z7HpPCn0Avn/KHbFh13OeWLvlt7fwGk1g1Q9dOAEcyIj/f916WQbe3Jr9pWoLY
wB4bjxKUF5OmfTFt98vogpAxcqKV/M3S/GmvjR6KyDYE78E8jtwGRJjBj3Pk7cp76byL/h0c08MI
GemZE5s488Bn0pSjL9XaffLi+wQeQHsmsIkZcxxTAaBe/VSGTbdhofE69xKOB3qBVVtsWxofLXET
ABcdapcPlsSR2RAI4IEiZNohot0FCOvZKznjy/uM6dTJs6GSkhpwInOGYmu36qt7dgZcK2RD9hkg
Uttb9jPTAwuZQG5UlI4LHoc3pBm9Ak8498ww9Pt6++fpv7TgmjvhPFaABOSwF8eGGrPbERDAxCZE
c2Pbg1Jm+sOoSX2cbdHfBAbBwmgOII0hagaYkThJ8UBtVKw3PuT3/OvjWVgXHRlUgMuQgg0K28ys
v4i6PEqlAkSL30Bwv2Ijlw2Q6STtTFqdGFIIESVh7w8UOjKs/Nxk6jYJMKaHE0D3x2xj5s7JbRLH
wasZeAGmovpVWdFk+i0t1hjnFiZLjxlAEL10IcMqTgaJUSgIIW+n9hjNoVnzen05zsZ2YXvpwYHY
UCUoOyCTMNLGY9kAdsbeF8172Rge/uPKkbXUi27qLB2TLLfEybaKH7iY3jcu6r5cc3jvkg5i3qTb
XR/O0oRpvh9hDNBowxZOgrwPRuw3BV64TbQnxn/XO1jYWzqD+VA1A6oT4zkYFF5kXNQ/Xcne43gN
BLkwAJ1CO6y6qpfgcz/hH16hlG/0v7NabYt5ZQB/ICcXVlynZII0M5tNsGsEHMpizzO3qyeIPOZQ
17XJobZAkcaHefRmyiW0eyuQb0B5ONpG4Ind2Pls7GtDsH1dpWyvnITfpSESbYbVRL4gIL3wetyb
vTmWEKBGRfohtFE5UFRztJ1ro9mgynB8mMapO2SddL/Addm93zaK3MIDYP/DAUVBPQrN4kGcauL+
LpxebYhTbEfOjjetv04ARZoCNYA9iPkkJdU+cyayNXsSHwgxwhVjWdhizvn3D89ajiruEYUG4tQL
Y6faOvegs/puREhpXx/DgjXqJFDJFA1JDhDpScQuCPhYHj7Imr71KdIqlcTi5kXm3HbV1nmH8h6c
qHLGZRVxfUV/FCr3JgAybxvI+Qb4YaYIuPBAd95ChawWg2dDuM2F9MfoBmn4Tcm1/PjClUsnHuox
U6iZgxPGkgs/FEnQxmxNcnFpsbXL4hRPDZ7hcxTgmJ/xOK2/JhGpt2QyttfnaMGh6LxDJSkyuzZB
h9yp9EvYj+DFSLZzKyPPyOnaFC3sKJ2S2zBkkswqnwPuPsT2cEicyUvMB6t7nCJnf30gC8ug022D
EMblTcftoEwQxkbxbQr6Mvvz9cYvB1PtfzjKiopB3ZEVkEbkTnWoSZNsEgoSVq9p2XTIpqR/Dqeo
fkubERGIDO/yuanKJ0h/lv9NVSl3UCpG2LWj0eTHqBMS3mCVjtcYKr4zrU4eBmk55a6iZfFTtU46
3nad0mk/0sjNiGzVHLj5owX4i53fCSY9aIGt2NjCBtW5PtqkaTIXj46TTQsPQoB+i6hyBjmz6xO/
1Lx2MwhVXvHYGnEzaB2/QYCzZaYPxOFK8wu7Xyf4yIYaK0RxVQMAygf6VW6wxntoaj5ESfR80xB0
EvXQHECIkjUQA4UAqtX/N2aNx9OV+9nC9Z+freGDi5vxbLKGOo9Bdt/Sb2aR9t8gPWS8gbCUVTuS
hWnu5ahD+mmSCfGk6yNaMDUdDT4zG/7BjKagtkFnEZd9gQRRvbJjl1ZcGxGsoG5Cm7OT2fW2r0S5
7Ycw2sZWSFc+f6kH7f1i8c4iZV3yU+v2m24qjzyZNhECqtdnZ6F5nbkvLSHnaePRBwXg2RvUr9Tq
vKF+ua1x++/1TgiCO30LYWbijCcZOu9p0h1NdRNXFdycdj82STFmDnhuT7bz0uVfZNpsexC8ZvMa
s/DC1uHaeQb93yzJe2sKyNABNw/sPOkR4blpcnSis0G4oCvO8TBVXCGNKiDXYUbY/ultMQOd5QwF
K/MMsmjnZMQo8FOfoBHlJex3Wjxf//4Fb6QTxfM4rysUKs6BFd2FfPRJ+jLzx9xYIxxaOIZ1mrOo
4VkOUBEig4C0e+Ho3BmNUH5tpg99SV/CLFsBJy6YgE4Wj3JjJEaMQpyyODPPUlt7Yg25z+ZmxUks
bCOmOQl3HKqY1MYUdBn0FJMnROdu3EOac7BtiE03BLFfaUOCrnHnY2nlCYL6NzFt2kynOrOVjOJK
Iuel4Ches9FSflny6TCm7Zra3dL0a1bM4rYHH9Z5+lnzIOz2exmn31GQtLu+TZe2kWbD+aDmWilM
ftsK9zAPpNh0Rmp7SjXjqbS7ZG+y+sf1vhaGopfZMNMURt7QPJAt8SYsxAQ6H9bd5qqpNlFh2/cO
CswRWETQxmNgw8CNbXB85QzmbddSqk1WVHWunKmVBzVevCndxUgGXZ+aBRvQOZwm167nxBVlIPsK
oIiWxNAFWnN1S41r0d4UiTsg5c08aCmoq6s3Yw1usnBh0embEogTEMuIcPia7YuTTA8QrXtyFAix
ZTpBwymzfUvlh+tTtLB7yNnRfrgdhU4mozJJq0BGI8hmCxfE701mbID/Xcnm/Km6uBAu0fmXLMR5
LAY6h2AY23jHMwhRR+CX9nLk+l5qt2UHY+IxVHIF+SRHRU4F5MhQPy+7jeQg9WrDvN8NwuStx2Qp
jhyRwg0wPsjihgqsI1mu8ncYlr0FGCcD4K2Wm6ZP3dfrM7S0zpoFdCFKFgjtqyAuDHtXlURtU5qt
UZwsta5tfiPlEfYlqwLAE3xUBH8D3uX9+odfdEKWoxPP2WM8O05odqcUyXPwNvgJfXAi2+PVV6LW
7qJLndh/758pVQ6xUgJaSqcIwr4A2H0SKBcd8+1IGOjDqVqJSS/1pK1DFbqZmseiOfUWNbdQlvyq
sua5ddvn2k4EVCfZ2ppc3rGYOW1RrN5VBUHpUxCGrJ98OVeN2g4snn4XYI5HkIHH9S/wU4btlsgy
eco6an2fwCv6iJx+JbeED0p5HLWOuQfRWXpwOZseS5n1x7mPcbGYpeFuhKjoz447809hyyRHvh7m
QfqR3HLFsBydu4hA4ATyYSgwNyeTHkdjst5Ly8h+GipMfl7fYhevY9CY0yC5jcHyCVUn3WkG7OWl
yCKySZzaeBD1YCI82d30hEY/mq+N4tJSvdP1J5sZxivvy8rvXIt6Kg2Nt+tDuWiI6OK87T44QqC9
eAddzfokK6YAwUgSX0ZpuGKLS61rbnYkPDN5V8EWZ8Z3rZ27D0RW9JZbN7797Nw/fHtWT6kL1guQ
z/JS7auZ2C+DOTinyR5BCEPG/uv1ObqY4EQ/59F96Meqol4QM2pPop2HhzaP1VM9KOo7SaruMqeX
YNtPGo4A9hg/hZSuFS4smL5egzsAsBE1EzxZC5hrUhVi61bTMSbpU8gJUERiTflsaZk0b1YiEdVR
8MWdoIRUPDTpxHZ1bKwhzC/jSDF/mgvrpMgqsFhVp3aKo9wTYu4ekrFF1MEQYRX6KOUynuKkRxis
nF1n15AWyYO8yuvf1xdwaXyaY4McHeONIaoTkUbtA+c7+I20n25qXK/QdViqhrRvZSBwP8zCZOOs
pYysP2Xu/9wh4Ms0ByBLZQ8xQ9vBN8N7Zx7zMu+XsxH+4DPv/n7zLfJ2lXf/HgSb+x3+93g87o67
+83m/v718TnzpXd89n7u9//tn/87/td7/7Xbu6f98ejtj69H7/jfnfD87T71tg+n03a7fTsc8H9f
Ty/+4bR/OPloZ7MJDj7+Zuuf/ENwv9nt3jefzn/m+5v3zeaweT8o0D9cn8qlnaKXDDuOHMg4YCMS
qDN+i5hLP4UlOAFzQSK/m3L+aEWl2BpOaoE7NKvwQiXV6/XOFzaJXlFMJhmqqELhTj04ew7wAtId
K1vkMpIZ66h5qgmlz6qJuXOcpHsuT/DaFHRJ/Y+EEz+cqwM1noeof6rs2EfnthO9mYxvLR5vbhub
9nY1J+iCjK0D1CvYTwv7M0vWjqg/yYxLW1TzHYYZgV21pvWJcrOE4GryLXFHBbIvdUbKmLFl/deN
VMmDQZNik/Sl+drRKX0twoj/Hh2n3zs5tNH9KE4aRKFlGPvZVFmbkc3bqE42o50Ph2Gk5FNZxMld
ZRr19xqalmBxnYsZyQhWK9ujTk8Hn3Y2hujGKH1zm2E/z5nlFw6bvTRq8txT4xA98nYuPDZb+WHu
VTJ6WO1wX2SG+9+Z3NJPYzrgDpNbCfVK2RopHq/4ClK7uKuiWmkP+DmofToBnJ4/25Q3Xgp5ZOk7
dBgCq6qTbWR3+IuY292jjfKRjQEt4y2Qi/zBlEX/KhQjABy2YDqUWe2TgqXvdT/kj7zhvU9HobZN
g8pVrzdM+ZaFMXSKSQs06FgTP27a+o4bzhp8b2nTa645ikagQssY7Oeqjp7CWCZ+lFfxyhto4Z5k
a34XxT+mGjDBR0aeR/EMGm5g8U50VdnjsvSd5eiF1RDSAk1zX7Lj6FYP3WDsHZmCW9g9GpbrS5H7
RlFvsoI8yRqMwHZibaZsjWZwYer04mvJBTLdqQWbzkMwNz828vN1Y1049vWy68m0BprZZ1WG0mj2
McoMDkXMq0fHae0HVOWlJyg1r1UznE+SC+aro+pYLeYkHYb+NIbA1NrvEYpIpUB5tLOj4Q4BipWt
sDBbOrGkC3GOJkN52alwO5SA0b4JYrwsd9enbGGj6WXjGVFz0hZJhiBTWgcTRMLuk4G6ATWTNveq
HvQQt3WkOXIgqZ0RTxcHsb9N1f+YG2Tquofix/XWL9cbYT+fZ+/DTXOMkr5oeZWcmNuZFIFYlIMd
rEplFMAIvGmgg9oaoGPipLW8su8Y8WJUt4NEv+0o5OSSbo2jfGm9NNNVvK5JF7vVqcv65rGTGT3F
fbSmY355vbgORgTDUyrBVRGfhGnsLbBQgqK7ugfYo/ILKdYAnedF+Xdvcx2Y2ExTr9J5Kk9QUjgU
DEVvMzQGgUkeV96Blx8GXAcicodyThDdORW2LLcTVMxBaU6cdJs3JPoRl4r7oip/wAOqHSlVv0Z9
ueQhtONctucaoYanWBJR7AyZRz/GrieWT84Qcjn3WYBqu2F/fVdenkbnj/P9sCnZLMrWdeDFzVyc
IJp9ZyryyXDYynt9gQ0fxZN/b/p+Ssw5L1GONBbOhOPULgfpT2qsv+A6ON4xGdlHwu32GbRKdeQJ
8JYG2I/T0QVHYOJDVmDYZPlobCgqKj6PtAe4Nc/kyuddHj3XcVugs8rNpqdVkDNcnbrYVxAGt4y1
oMuCJeiwLWlmtgAfVxU4KfmUNPOBgaE9bKbvpJQrddyXu3D+XLY/rJ9zvmmpnJYnF5XDh/ks9QHu
3fm+nEljA43ghis+fmFb6kwEckxlSjhLT2NkZwX0ufHkM4DfO4K6ONlYCnf4cpjWtKKXPJT2NhrN
PmNRyutTPiXjAeKKzb5zCudwfdMvtX4e44dJg/BmiqoGsz41ss0dzzVTup3zBMJe19u/vK2gtvl3
+4XoewlCQej1FsCK4JroOY0ovaK3/OsdLKy6ee74wwCmtG3qlkGZZ8jnLXU/W3XhE/k4u5+vt780
AO2oUnPRjSRHBLSP7jITCI/4J3XmlY9fmn3NwWUj+DK6Ia9PVgQl7NYw6l0MXNbm+qdfvvNwvWSF
5BwU/JnMT0B0Cy9Ou59uWzp+hUJpECEjZe5WOSR/DbFm5JeHw3Wo9xAKK2sgXHp0TSv0ZCFa8F3b
a4QvS62ff/+w0hQ1UWnaQ9WhJ5DQc1VVHMtSiZsMgeuY7r5HFQcqmLJT4URyWxlW9Yhn+RpF+8KL
n+uobira3pE95PNIPf6yZjp6ImdPKcmeLdSEeUNcHcN2uIcg7y+kCG5TreA60BuJltSAzEB+ClmQ
ytHnTbKrCUR2xgMB8Pf6NrtsIfwftDdXbZa2LEbBClGPY4y3ludGRvGgRHNTyYjFdZy3LCtrMPnY
BCp6G8Mdai0gZJDdNgAd4l30pZhCYpTBaMt5X9pxu5ERze9rjlr463O0sHf1Eu8kL7oe7BMlXs7i
vpH86Dpk5di7eBqBdEzzIUY2pTHIWNogTNtu1xrZsclR+TDy8SkXCmznaySDF2+B6Mj+2/5QR+Ui
3FDaQdIRhDBl3VUPDAyTmzovG+WThlUbk9at7xT9CM4sMHHepI6GrrWr05w4M00dcwgMh36ODBuk
P7k7myBIOqtPX1+ii9sYfWgvAWNsUScZJ2UwqelzBAa5EwInsY/MgbXSw8VNYFM9nVKRDBL2UIcM
DMIeUlb+ApJp7ap88RhE29otAQ/lyoTozRBUTfEzq+HhC6CM/GKy3wez/HR9ipYGoF0WElWXEARQ
feDa8jGait3cOysn4cLm0hPVVjcbA5jWgGfJ5a6LlJdz505No99F4NobIt+KwT3J16ZrYbH1lMpc
9GGhSEyCOi/uSD49tTn9IcN0zaUsLYd2VqkyNXMQeJEglJPrzanZJf6YFe4WKpTGIUVh9BqebKkn
zfwzztMGFcVVcNZ+K+7pVDyrjh+skGxuW3TN7E2EO0szjaqAh1+48wTxlRVzuHg9wZbVjHoyi1oU
tLARx4D422T8QPJv9lCacNcm3U8yl9+4kfy4bRCacafzQBveKRp00XxPIS7hWWOzcnO4TOZng977
b8c4xTPODBXRQM529VLZo3giJBFPcSvGN2CF2Mbt5vq3LEu2Aft17rWQH/SQF0KII0IxrPIg42pt
nNaRW6RY5K4gWbmzE9sFXiYTvnC6HHwoZDrWJRWfbDZMJ+4Mw2ZsIebjsMrYNbLp7rPCaTZjz9cO
rYWtpceyHEEj26wBgXH4kTSvghpbE0Uc6bgmlbvUgbYqw9iUBWMhDcqy9Owm2+f9m9sfM6c63rLs
RI+/uPaIopx+pAHLu4c844EdmyvIqYWCcKrnrIbCHNRQShZ0Q5zsI5ChzVABa7MvUzdMd+XUZK9z
DglP2UYGamzycDMZRPljbxu7Erzq/lB2yefr47zszogeAQpdtwGUdeDBkE/wnJE/ClBtrCc2Lzt+
ogeAbOpajmNgrGU8Z/445+JTW8TZIalG5DXTLgyfEgQpUEoG4aTveSmsF+lKfh+bTXmYelb4oz3b
fjvgT3FxM9z9TIde+XNrZwfaQjsCZft2iti/mR6sCaXVrlLDnTBstaVZ5hzKkHV3pZM7m5zbzSFK
ZrBBRCwWr5YJMVyj6BwvztpoG8btO9bFvh/art/ME0iE8mjmm5LWIB1wQ3ebC5ceO9XyT6lbFcjf
FPljMQ7OA+htwrvBBn9IOVlT6vGaWofYcGVg5qDarPkZCRYP7rzpxpKARnieXseylXvH5jib2DAc
646AQAtnieupPowfksYVPse+9Ls5smefguP6ZwjV06CeMn6POqbpc06sT7SNfqCsPBgaG/xhY9og
ESO7p4Q3GyW7nTRAYNP3UXSazDjaMKeqJ88VoXskoAK4y20ZN5sunEZvhMDBFpHVxqfQXNnMYxk/
T9BgAUikyeJNTgwMWZlO+wPkbZZvyVy8ZrYbzpsMHM8Hs0r5FktqU0y7qDaVcuINyt1Nj7pJ9tRK
3Cq3Bniakg2yRfka5PTy9qJ6OrRHdI8NYKYMbIRivXgGUrZTcs1Ql1o/e58P78YoatueqJ4Eblnc
1QJpMpSD+GJKvydhUh6LrkF8O33NuyTeDWG9bfh86IoYLHEzsLWWW71cN9KFi7qeHK3SSEx5p0iQ
ocSFgU+7dbKN3Q7cr4rqR8X4WsnIglvVkUEurkkWgiJ1gDpEiLTn4IoFUYUx2cyraHvbXfAPuOrD
rNoOKUzVIlsY2lkOllxQAsbpt+sztbRi2pVDQtcKEbbECkDSnXgqHJ7a8cbaDfqnwOnjh9tR34Z2
BYotAWEuHiRVsr/+2QsLrGfp8mouzSRlQ3AWPZLbiCXVE8oVuq+C58PDWIbJzm3zbKW3yz6f6nk5
aO7UmWWoKihdEL4P7cYmylNy5eRcav08xg+zNGWJzAkYQ6Hamn1iVXiKpHufZPXX61O11Lxmk2VS
iZRbbRVUQ+aVZbaR/XvWrgGDl1o///7h41GOlQ3Alk6BrJrEY2HxSEb6E0DnbOW1smBhev4qrCGW
MrPQDChwu35d2gcbbJ6eNRU/x6ZeQUQudaLd7NO4qIwhqa0gCb90yODH6SeKcHNj/7y+BkvbVbMy
8GAPOOYyCxzUBxDd7XMqD2X9I8u6l6RcuRsvWLKe85BsjsDMBB7ruo3MTV6F9/WcuyursPCA0AP+
eZqrrK5nHuQZyqV7O7xvpXpwXXB7MsmhW6O+8aFceUH8Seb/k2WzqR71z7qx64ayHIPOEP1TP2XR
QYE+I/QToeQesq3qrQTMY3omFo/qXS1pyzYQ57Uh5WWAkRKEkZBDTUVs+ipuQYo2S9IfIQspf7Vu
g0qp0pqTry5VYDvkRh7V21uWmeiUm6RHQmcuwyKoabJnYw2xc9P4buCU95TR36nBuIkg1iZ6CLV0
RCWjiHQB7arxiPoI9amZFIH4sJi/XB/MgmXrdG9CDuCYSzIa4InoUcohcfwwriUAz++1Syus+byi
RwLMOj8SeRR6XfcMjWIvBz5GhNIrcePCA84zc9e7bSiaCzSjwlW46tAANzPPHAheeNbJsl+ut77g
PPS0SBpLUK4Y6XmiChAs4RYOUfLOQS1kt8bEsOA/dPq3Nu+NITZCxFBK4ouuPbgdeDiMwXOMwrO6
tef1UjeaGxyT3ql51lTBaCW4mQ/+RPJj1wVkqnFyfL8+XZf3FdFTJUlhtb0Ziw7GjWpmuzfCgI1h
veM2i1cuTEtdnH//cCgZTZzTuASMfiQIzA0tkHeMRo0/5k654hAvLzqYyv/uwqWdM7gFWOgq20Ap
ScSzPaL/zdc5i6d723SSldm6jN+ApVt/d9T2XZOWDcJbHDLfd3Fa1fuiLtUvNxsLuiUiw1nYFN2w
dfKUfoJ2UvI7buj/nF3Jcts4EP0iVhHgfqUWy6KXOLbjZC6sJI4JcCdAgMvXz1NOHowoVumqAyAC
6Eaj+/V7+VtOooDuLm/Z+avFMcsOeV1HXiZ9dP8MIgeBxrSHXFZ63Uqa9YbQt6Kp4CCmg5wY8jjV
u1R4USOJtQ1GplcmWfgCs+7gA9jnW7PT4qjxo/LzQ8jylcVZOAlmvaEexwDgurJNaqWe/DwdYzAR
TnFXd0k5Afp0eQuWZjn9/ulIB8C9czW5KJy0NcRP5Xcqm30TpA8A++0vT7FgNSYTHR9ITxyPt5AU
Ub98UnJA0Cz7vpbleFU1nwaG17e7ECgBatUJOCIPGXoaAJKEjigyNQ25bdpy5UPOBiuEmrwomqVp
jm4KlVSM7H2vvslD8Dmr7AGbfnRt/c32+BoB3tmDhbkMV+PVRW+jEwGqX973zkmmeo0C7exuYODT
hJ82vNWAF0Lwtk06nd/WTfc60uigQ/Z+ebOX/rfz3+Fn6KSM+QjyypS7b8QNX6gtPy4PvVCApYHh
G0MPuINq8sGjYFFyl6GFYZN5HiBMFpcQyfQ4ckyWAjO8rBO3ntJdW4zeShR8sof/BRZYNsNdWkFa
BP5gOUfe/fIVggqQYqWs3Gb0OggYDYxM6qy1KFJUFdBvPEdbCYmrB3ySva/LYM1bnb2HCTV5UoBx
1XapU+dY90XCg4fQv6WzuwN8IBZrWNOlOU7G8+l8pZmP56btOUfNVNPHY1EMW1whxdfJr5oNRHih
iqMtulI5XTjNJmFKP4vG60OCyLhtjkqpXaT9e2tYC1wWdt0//f7pY0paj34B+sRjKGi3Scsou5sB
Od1hr6abqWnKm8tHe2kew9oLn0AsDaROR9XN0d5R6csUWl8ks/idHa7RqCztjGH50OmmfjlK5zhk
3hSj3gstAvfd7oMbNXRvQS72lz9maU8MF+CXatJq1s4xa9UfatNNVeQ/By1XIpel4Q0vAPJcxEgM
/OothEpCNoEZ9J6T69yXyR1Rs65QAszeiT3qY9Gwg5Wl2+uWxbDvboiKxgMZ5BE5tx9WZk9oypp/
pHIg101gMkeEmnWpRGdC4ugottuvPRSP82Dlil1YdZM2AmCbxs89Z0xI9kCH4r6r3X1prYEDFo6m
SRoxnRQuEUo1CVRN1YFOrf11nJHqJYV0EQRHJ5ZnvsrktGBtJoVErpgN1Tdwg83R8C4pvaM5ejTw
dT+CdL5O+AYcCf91HQ4Fe3MXjCJJeb1vJxvlBL9MdDT+9vpgJb10stwzl5LJICHDvuullk2CrvAH
UuiXmpOVlPvSfhtGXIbS85pAQdeW+XEx2XFRQavbe75sC0tXuUkgAd1RVNeJthMLaKDOp8XRddUN
dF3e0bC/ESU5BrPapdH0ayrr3eVJl7bduMIjXuSZgCIfqDJ/DeAZZWEQi7w8UO/18gTn64mEeoaJ
0xIFYXeCG7fmOj1GlgYlVtF0L34XqYcw1+IZ3IIEPOWOcwPpPvtlrGf6MDbU/mZbdflFjXa9ggVe
iFVNzqwhmoScAVZJejbikSp23B/A4DPEHp3vSfpHRSteZ2FVTe6soOQ5rRvkPRw9o3+h8HdA/L+m
0/CWBu1a69bSJCe/8ekeztLMYyDvJMde8clDrd2PHvNBeDeBHKtt71t9t/I5C+feJNNiXUlDPrY2
lFLpEPeghJ6c7Af1+muS8oSatFNSBhKFC0KObWOLOABq7b2u/QwwcFH9vnwMF7yCKUQMssBmUqp2
jqLp3kXIk9aOvl4e+mx6Df/e8AqWKALIdFbpEbTMoBAY0KZA7Q0f1SNUWZ9IEya60H8cXXy5PN/C
vWDi1fzKmRqZTnPC9Bu0AmOqxk0YPoJReUeCt+vmMNyCV5cWUQQK3kMwbVN0peSEx9T/4EMUu2SN
b2bpXBmuYQi8xq5B4HHM3fkWbRBQR2DWG6q24ebyZ/xVMz1zGZjQNHA5dOCX9kRCUIInW9YCcZVL
Wr+ylM3tZqotN+4dpVqUkLsC2JWaPSpGnC+Ap0OYJ2jQDzh5nXdswHyURGntPUe+7wnUUIv6nyBQ
xWMWpZCS8iefHeog4gl4xyDzcPn/L5i4iX5zq7YV0oZIK9i77sIJLL0yyO4zRl4c0q1l1xZMw6QQ
SHVUDRJymkmIrP7DxFwfeNp8zRUu7LEJgCsmaCmHI5JBCpKWWZi+AMQJsXG1dr0sWIOJeBPA5VpU
j/ZRuo196MqKbSGW1exJHXwQkfG9VbRkXwjVxE1eOresbt2DO6YWUojde+ECgZBFRX6IKi2evKh1
Xpop1SuuYWlpT79/ctEDhd6YB1a3Y07y+5JBYqoQ28tHY2low+sM4LrzfFvTYzT56pEXJN9DcZWv
3JRLoxvvCQhLkwEpVmTAGFAlPfKvoJvq0hUPtnQmDO8SNRZULYKpSRrp3PW5/z5U7aEJ2pWwfMlq
DLfSTVxbrUftI56pd1n9bYq++UN1oPYa4HXh/5vAOJI1nR+Q2TmGlS5/+k1fH+XY+0dnKAGluby/
Cx9hwrA0V6XSKAollXXn582TTe7KMr8J1JrZLxiOCU7JJC85LX2QDU7TQfnPQRhsuB0CGFxtA61v
rvuM0+d9sgAl0XRjUZD7c5XXeICRI74qg9CKPgZiWrmtlvbj9PunSTzuzPaQAkU/S/1FOvLGjup9
XRX7y9+wYAwm7oSGagDyQU1HrT0ExkUim6uKmISaaJMahKcsIkjNgUpnKwvvty/RTiQs/Qc5vXKj
3PD18jcs3YSm3vdk+ValedYk9J/++7j3j/vxVt2QJEVA98t/cZ/9x+yLfZcm9PBc3rNX/uvyxEt7
Y9i6nJWlIcbbJFb10kUdqspiG661TyztjGHp4O4bi6CRKslU/qMYvB/EqldCh4WhTdCLioKszhwk
PUSgH2effw39Kl+x7YU1MSEuBW/Aq8AmyAPlqtoxQj7Kud3DANXu8qIvOA+zBT0XNgtzqxqOXg+J
lTx15q92AS7UepqdN2hNTSuLtDSPYd3QdAkaiwvIeXdFEpXkLke3roayd82slef80lqdfv9k2zb0
6ag95dgHAfBfVX0TTvuS53SNWnThTWhCXuyiKTzWiPHYtBplP9Bjl2kH9kb3KUwJyK1ysa0HZEIu
b8zfHTgTkP59JX/6nGiM0CiqagRbrv6euvnRCj68Id/zdH7oqnFrUQGeLnUcJOs2PjRextDbBJaO
e7vdBM4QC15s7MC5zrWZvcEg+63GMRpRbCygr+s7N+m8Ju66tHGG4ZNS9k4TIfDTfvZYe9UXO7N2
lDs/L6/k0vCG6WduBui7mlVSg9BpExDndarADMKqtYO3cD+auJiijlw6phV8y/To6zskVQ+RA1Ef
UKRBXmZ71VeYuI9M6DQsmwrNObV6r+0o6Zz5cerLNe3RBS9mnz7u03EDVjfFi/XUApaDNLqEhkjO
V2x/KV31vxZYZM3nbhYqAWrsN7xwUkXWa+Y4YtOrArJB0xMIyl9ETfZNBS2D6xbMcAdelmq3rewq
CedmF5DsDigTaMeuhY5L63X6/dN65XlWVSkedElbezfomlcbK1JqZcUWjqyprwWKPGcGs51Kpvyt
RquXH/ymesWQF5IQJg8IaPh5LyHckRTtgAocNPb4LwQW9saPZvJbuj17tAd/eHU6DQFLRseVeRco
XBBD/3fFwJGZz6CNRem0QO+/eOT9gx8OyB4DYmyTvePOD7wtjw2SBn3zSNIrc3m2Yf+TRfqyHtou
sUaZA0sbt91mLvWuYgVYyOIsH1aSU+f9ADF7LXgQOiWb6yaRY2C/ZkGTbbVnOb9ryOceT3InG7Cw
r9Efnz8ixGx4gIBYZzsqAD5jQLWWb/ysj0M5r2zW0uiGN+gosmrTafR+fMvdZpMh2xatPih87Pj/
rzZiYo0U4K60znC1IRjwflo6sE9kCP5HRHm+pXPFVjZk6StOv3+y0ZLaPh0r+J2BoushrWNP8Z1X
rrEgnHcBxMQVcg0qi7LjdTJb8tbux33h0JX6wdLQzn//uZMJHyvpVNBsYI+6bn7ogK9wKZ63f2JC
pIDpGX1Wwi8qdF7thznc2tSP8TACJmC2njodWDfQY/V2YQC952t8MTHRUl6K4vzAkTgipeXE9qw+
IJBUxmAyuapTixATC5VWUw9B0U4lTQ84ddfsy+C+h2YE+BOv+wYTEOXkDKqEExmSln7tInCnRwfI
JK0Mfj62JCYQypubsCocWSVW/c8oxzjw1MaFVkQuXsExdxPSFYtYOFcmKkqVOpSijDCPRzaTKG9D
f42N9W9O44xVhydr/2RtFneg3FrjrQIUXr9VxM43EXPQdBIRlkGVmDhxmsvxPugC5+BFfboHjYj7
1kWiBxRo8EFXV4FNTWYV+Por+gEtchmrwW/jAfLezynPnB+QgXWeprrs75Qt1LHoqnpHncDeQIRK
7ZoBD4pBA9jSRUX5iiSs/HL5AP/Ndfzv46hjSnYKikblqJppMtq5KGJd9OxbORLQABEWtLf9kNVf
8HgqdqNK9UGDCOgAhFb2nKXOsAHZbvsQQg/2Jiqi+dmjk9h4kSCPmaRyG2kV3oCUM3sJ08mFfKu0
7KODwnZsQV36NuvDHNzeU4vICFj4YWMFDmRVL3/X2SsLn2XcyYGdEbtCJ2XC6LsOQWwKSjzO7Zhb
P6Va65476+4xiXEBU3RnZXM/gTTP6/PdWI/ZI1IZ+bttj94Hqb3omsONXT95vE8HsE9TV8xpNyRZ
BlHY0FPkVQdT9XZ5qc6aDr7CcMnjGApsupKJl+vXqdNPWT0fLg/9Vxfk3Omi//3ntYq0VdmzRIjS
PRCnZ+Acmyl7YJRCYC8v5ukgbOgsb1nF+7ceciL/tAAe35WOVd2ggEjuWqnEq0MlCPJ6Vt13wFXu
wgYlc6/qOntD6CwObcjIphC9+9ObO7YP24z87lTfJ4DKiRuA87oo5n6vdkBw9LFMIwhma2veo1El
vOHNOB3crgBUz2Xtl9Bm+Te77Omb1bl8n7I+PMwRuLHqwgeSD5ryUG0cg1hVxNsGgg2HcSrqW7fv
hvsiG+dDBnLojXRKDmorCotKudNuRmsIs0MYMr3zAgFvgIzNVG4ko+1DVYbuvC2aSuW3EWiO3lkY
9fOmR/E+Jtz+RkZ0Sl3ej7PeGAfp9Pung+RPEOZui8BOBJIV02A/0aI8lsXwdQj4TV+GH5M9rZzZ
BdswsZdd1eWshyMBhreK2QlUNNZxGb6VbLq5/DFLMxhuWbAZPFp54KKPCUK9o67ivtK7bPBAjokU
28qSnQ21sGRGqEV0VfIgozrp0xx1RkiU7TJ2nSCoY4Iu7aZFjq2Cou0sXloX+FQH7GvTvRV9XF6i
BdM2FejAOkSHmgnocXR5tW30vCGStbvLg/8FEJ0xbhN3OTpNTivBT20zUM+NG3sctppmHpoReLCl
npt9GYeeb+q2iO4GBlYa1Tag/c+54+1awos98kwOqKO+eZBZBwRbQYokrEFy2YFTtvCjTccstW2n
DsynXsjZjtYi3Hhhyo8lNKB21AraJ6bz4d71oKU0pjuoE+oHsBl7+7bxQdScg7AxzpxJb330QT0T
2iAinDpoHk8DT1+jRgc/pOWQL5QIdVcM5XgLPfT+bczT7C63GtD1gLL1A9loa0vDRsbjqCSHL5Dd
fTt4Y4VgBgJkoDgYb2vHnrxt37bFDqJL9KbPQ+txbtLWXlnw8w9NnEXjUgOMBOLK1LeOaIfeV22x
RUy4S/l0U/Ib2/Jeg/TN8vmdq14kOqcB4F+xgYXL1ISgcnCuZ7wR6XGwu49g7rY5qsW+W3/N3Slx
g2rl+xYM2oShTrLI/ZHC1NKx2IkSjPQENCf+a9CsiQQtzWD4P1nPNvTs0fLo2iqewzm2w58Swhks
WMGdLqyUiTu1MoIuKWFbxzC1wWDTxBZYejkEf+sXi68BNpe+4vT7Jy+OXFbvDA2+ooueB/T8pGza
jdFd39srWZoFt2GquinmVV6UTeiWCpsJgonel5RFaymgpcFPv3/691SFrV0V6C6u5F1QezHDdXnZ
IS3cbqY4GZr4LUYqaB+XtaWQQh6c25J6CWHRAQFnBr/CXut5/Hp5tqVdoP/9DhCcnGi+/RnaGdtG
DE9ajXfVmCeAmT9dnmHpMBnmPrXE0bY1Qr6SeLtINrET9JsaUpmsZDeQWlmx7qUNMaJYr/QUm5DI
BHFBuQu8aTuudRovjGwiTwvoP7UVcUjSgO0n6HseV1P04/LiLI1tmDIZHDjdSIHSGk+tigdvSIK/
Xx76dLWfuddM1Gkp9RTWvUsSr3ARh9GIHtHe6u38Qay8upZmMCyYtgyPAyuADeQsT+Y+Ku7Z2Dk7
iIOvNSYsrc9p6k9m5oUW9HrTAYhlkf/oWflQtGtCektDn37/NHSTj6M/TIF1bMH+wbqPOl3r7l4a
2XiK5DSPwKMBwXcLSK7aQ5V5ra17acUNa+09NYpZAs0FQJHazr4joInl1MV71lbscN25MezV5irw
Tt0Vx1p1sWeD+H38x3WuY4OCAs9/Vz3P0RGN+z89hm6CqCv25++gwSfVGpZyYYVMZCgy547nzXZ0
pNO9yvwNKT6A6lhxzQsba6JBgXgedC8oMLZMd/s+JdaWRa2/UiBdGv3kQD8dSEJAt2+nODY8HzZF
M6QxqZsrW59N5GdduYh/GLqLxvBdU+giVd90tSYXsXBlmbBP0dZToCoGye7JSRhcfOFvXTFsCUQW
2i6LZb3yHFvaXcNmez6OqVu0wXFGb8wRkC+yDSGbs21CugaYWprCMF46zSdqlWFKcmCc29t6vuf2
Sli1NLRhvTNoKImu0eHIIN4e+1w+hVH1ABmma1LH1DFJCFldpSIDFdCx540TWxVaKVO6LcchGXv7
XVetAKgVIj1useIqzhfBMaNhzcRH7NCEjk70dzVvxI/ozesxcezfOVOMSs4DQOD/PLdPISSnni+7
p78yIGfuNRMJOshunoFaFsnYeGSbQpHN3bRDWP+iw5z+8Rqv2oM7Vn3PgZto9yO4d5+noijQpZAO
O/Cd4zx2EPOhG4t33Uc31tMj6gT8T9k4fqwIGdWmAJT8poAOE97KohBvDs9Dui/D09suq8JBxPNU
8nfEydVaTE8WDodjHA7WZ9oTGfIAxFLuLREd3zMoyf0jkE1/97qMPbau695NYug3YyHCXWl3+Rjb
rsvBylT5d2GdjWg+hR7S3h7GcQU/uBAfmhx4ZXM6sRk4OLq2Hu6bqcM2lyDCihpQRBbWfBVKjjqO
cZL4GPZ9KgUYdXoIbvBflgBZXbSd5HXO1UT69SSPhiLD+GClipHC26r6KoZ+/PX/xXBoqaKooCS6
50c9uHekdt4uH/aFK8FE9AJwVwo3h/Zfz0tscP/S1Gu9YEsbawRvDSt7t64pSQL7I4p+ZcVvrkjs
FO+X//nS8Kdj/ukyC8HsSqgCcx6EQB5pN3wZa+vdrqcTdJB/v24O4zZIwyF0LBuBeQuLBLNzXLsz
CIaeoEe68qhY+grjMoD6iwduEtDz1aO76/i80cM/YVbBl1wZ0Zno0CkN/NpHfT1hNdP73Nf+TuZp
dxO54xqiYOEBZuJD/bKsp9FVoJbsfH5DVLqjYzQha6vuO8JvBsFX4LoLLswUbmorbemZhSjBWbL8
ZoUh3eh+JmVsg15y5Q5dsAiTo8zvhFtXs54Ti9w5/RjTYM0DLf174zS1aIvx4Dx10vmJ6w1xZxWx
068UjBcOkgkPnXJbONxtp6QMfyo/qzfgyUS9bQi/oyh1FVCLOiYylHjaBiwQ6y848BNK98GmIBo8
gWxcuXyXVt94G0i/8VrloR4l0aMeu8yGiCq6Ly6b89IGGFeAKBuhO25ZxzqbVNw0fQn9p87PvxZM
TWs0vgtfYKJBwyiElrbv5gmX4CmU0xfdq6+X//9SNGSiQXlZa5+lPMdjtZkPiLbREq6BcYoRs5Ab
qxzsreuG3tMc+L5104XW/I8NmBgIJ/1GbsAWlR2iKGt+5qKNntDmmn91XfzWRz5d8ZjnoV7UMfGk
g9cNQwaNK3QAZ/MWbZwsDlp5nKb0I3Cs7+ja+ZIibgy88XkM1Ro0c4mOxZQF0rjv7cgfIPve+0j1
RjyWUCHNPB8ya3OXbeey8w6oGENyDAJth1xBDgD03Ss+43QR/y9iJMSk6JCNF+SAh6okLcoJFwTb
d57cpO7wI5A+0iMkiNG79PPyKTh7ijGZ4Ub07PBqnOYqAe5wI5BvqfpDlTfby6Of9eUY3biQwg5o
nyplKrHJkQYCPDpDPLrhNivv24auGOJZG8EkRig6KctXVo1Jeomcy77layQQS//ecB9Bjx0e4EES
qLY49h9oK6FRv4wpekbWcFdL/91wIlnkptAG5UOSR0LFXWh/6+W8u2rxzQI2h4pdO5IJOEmF580w
olpEOOqBcpg1Sj/uPQhHX66byogpZ+iplOijVQlaxNHEVccah7SoIqCHgTwRw3U7bZY3h9pvo6po
oSFeiB9WgJeTvXbjLWyESSeTqrKora4GRlKgJC7TfU6a/eXFWTAxs5iJXr9SeBHOp1fP7Q5NKfaN
75ChhipQk668e5bmOH3Wp/hV+74dpBZgWLbrbRj4gMNafME76MqFN+y4pcHEuJP2kLV3buaIbpW/
1ki3tPCG9bIm7aKoykDyKRq1Yb2uX8PoSiVBKKP9d11arwMFriyGBI/Vjds0u5PEIi9R89RXZfIJ
Met0EmkGz6sYQFBDvQt6sKjpwl6Dui2sjlmdy8BqrCxWVEk/PTsRRDqatSTY0siGySpeRX3HOG6Z
QP1JaxfMtk7AxnHlKbJwIM2a3DQEREo77BPHa7r7AXCNF/BhpIlu/bV0ztIUp+D105mXqg+0o05C
HX32ZoNCeYCpxaov1trtlpboNPGnCSIvLfKJAJQN8PQdS/uXsNHvl33C0tCn3z8NDX7tIbUCNiSD
78YgYNyINW+zNLJhqkXWj1beYeSsorGVjXHjX+djfMNSxWgFfSh7nRTMS6BWgbgxeg1AvHl5SZa2
0zBVLsDpPpQ2TkyPC9ZOX8sTLcS0rjiLpT0TVvnGVUtcKN81kJNH6bDalf6fYrRv5iaLLZ7HZdBd
d+7N6pvfgNQC7MSIGbSCAJV76BvnRyGyw1WLZDK/2HZV0anDqy8nY9xzeij6I+Rhrhz9FAh9OpWK
j8XMSgQ8advobUkEKC4LcmeBZX7lIlnYZJPtpdFSQvtrzhJS858sB9Wsnf+a2ub58vKcfbcSYvK8
iB4Jir7BB8iUP1qizOPBt+4dNzwGef9yeY4FAzN5XrIircoAPPUJc+5cq76ho78SKCzEm55hukho
SU4pRkbr+nOf2/su1F8lJJRSXOa6HtdU0k4IxjOWYPK9QKi+TQeLIA1OnQ828dsOaeeYOvxRyOBm
6CvEiJEPiePwOsEhbIxh3GPrSSdKQSjQ4uLZDBzzpT20SAcm1q7Kv8mJc59lGHhhDX4xzEICHDM0
Tzl6co9ZDyjSNupF+tXhEpeDehptDgxPiCdWHbfWKUrqeq9Ami8KyCaF+MEYp75n70pQjgNJ0inu
g1OjrB8nT3S/MtuGDG3uzCD5DZGl3VUBE2ITVt6a/16wkP9VBCfozk1APSbAIUxx2JDXBu16sT2u
PQsWzq9ZFQQp4EQjgQm4+xTUILhbwQYs/XHDeYCOiqOG4+lkpnc8f1f5nZzeL5vcglmb1UDEXALZ
ZCGSIKcNRKpkYbWxtMFxAFIQr75Pq97eXp5qaXVOX/fJBWaO7XhTMGl034VxNz7M1hohxdLIp98/
jRyiYynrCEZu63888dtZuxKWxjW8ht9ZzB7a4bTu7Y5pfu9ofyVDurTuxo1vRacMRMh1Us7QoEuj
4hukyW48DkIJ3q2JHC6dG8M1ME8Hrc6L9CjAwkaJ/Rhl2Z5ma107S8tjeAVSg+PB5VmOSEvxQzBM
zV2H9s2V++w8izkhZnmPO1Hta6FgrpUKDhabWVyFtrsRosANOlUy5nOqrNgKLbYXI5TEFdXVpvSL
IB76uohVMw8/BrTibrsQXDdh6qAJ00LpAV0bKTJwymkeI7esVq74heUwqz+Mt50bzUIntmyab3kR
5fd9n4vvl61n4cCYBaCacVF0POuPEeTYNlmbZbfWMPdbFrgc+OBW7q6b5zT/J1siU84rwUaNyByc
4m4A4gAefZuK1tlaaCu+chbTF3RQZkKspRMAXvvgTwUULe9uqbsSTy9txen3Tx8xAC/XdxaOjmz/
8PxXVK21YSwNbHgEl9hDlDkYOPQSXG6b2VmDTi/Yqln1HWf847md4RDC6jW3idzkfvY1T71vl/d1
6Z8bvgAa77NtA00MQbzhhVTRYzllXy8PvfTXDT8AIrEo7EK4SWbRL24a3nZ98AQqs+3l4UNs2png
wyzYzkEeyXK2QXNh99+Yg4bqNH2oRKAgZHRKH7r5O9Xog74828I6mWW4GdpYf59LEKp/JEhN+/Xa
m3dhmczqG5tBc9zJHkUxiQpiHucQJRIgcL78v5dGN+wWYd+oWrsZEh2GO4H6v2PTLdJKl0dfWpXT
rJ8MKiRBJiwb/70onXiw7ke91s6+4NdMJpaoIZY1zQPIRLIQhHfTZh66ncq/jtVa3LG0MobN9g1B
iCzlkPjSiTW7IycWsGklNFtaGOMe78BvmgqQUyINr2I2Pdr92+UVX3ixmNo/wpm61i/xkugsfZSs
2RBBY10/05JtZwhiXJ5l6e8bphsJpB4cH4mHIA+eZS43VFRPl4f+Cww5Y7f/K7A5/dDmE6TC0jbN
3bgbiB2rmrvbUUh/OymCruu6D7aDXyNXENYgxrRd6m+LrMu3aCQiB5TAZEIjb95aOgLNNd5SiSVa
+YzubRErdEhuIKfibThABg+eNzVF3DUoR2reQrG9ZCFuFDI8BHkb3VCn47ugytxtWUWIuDj5dfk7
F5bwfxQAUhdCNzjAE8l/ccJ+QyxlrRK9cAhMCgB8y+Q37Vwm3QQwUmU1L/VcACAQvAyqv3ekXktZ
LlihWbCso95zwlz2iRfWTlxG8lm28gUl+50e2xXI3sJCmRVHUYZQdgtT9M55+RdPpj9B8rZS1/ub
hTh31gzvN0k4Ee13OhlDABqEW7g7NM1aG1SotRuD/66EhEyeNhtQ9KtdPzfBfgKUC/I1KYruFRvY
TS6levVdWd8FOSdxNXdh3DBuQ9JVZ08VaAdfbY96kH/q1B6r0u3VNIVblGZAlNDQbI9ipnjNSiWP
DoT/0BQqwpxt2EjqD1fV9HnuhN6DbSHQsUZjyGOdTs0OKHu6i2AqGw+hP63e7MBKqxtd+sEW5Cf2
g1ZE3La2Ynu3doonIjP7o8qy/m0oev1IMcaNbOc2VhEND/DSqCHnjvfIZIdkLQQ9VztQF46IqaGi
rMynaYRbfhRDEdMGYk9S3EGf+2em9MoRWZjjLyTu0zVj54DtMx8htOcF1aZmbN/34YuHJqGNg1TZ
dU7P5AcKGrcrT4HcsUmfQTQAz7RmrwvMuHi0/PeeDArHimYU7I/AIbH3IounbFP8kT84jYFY/+E0
m7SK13i4lgzKuHtQlQIyosFkAlpbFXlO16A1S9tgxIo5tDGkakp47vyINrVYeFWcWmVcjXp72WlG
52O6v6iETxsdNrmVK+qUSSCzd6lBUqayrwC55Rsu7V2WFbeys+6bMl25jBaWymT+EeXg6objnnOn
H253S8a18GUhuDDZfprJEWrwcP+3YRvt0Ner49aR423VOmvZt4XdMAl/uqEUncvCIqnK+ai9ak76
bpQfHrg971Eda1e2ZGmJTtN/2pJUs9kO/bGBkiF6v3V0m7vy6+XdXojgTYWnFsKUOYVsUcI9v79B
u3H/OnZsAgYGqQ7wx5QxsKx+E9NIDmurtvQ5xhm2WWRVgUSJ3h2z7YDcWRPa18V8Jk9N3zKQXXKK
p9rQbXvyw05XQonzVmGbvDQnful5plafVP4U/ikdyfeae2BTn8vgS6scvhH5ZMV56LOtcjK6v7w9
59O7IGYw8ou+7WRtKcH5lvIgglitUPMXNCHM34ibChZ77Wxt6q4Kn0r0E+98W44HO8zrg0C+A+5T
BFDr1D2NR54795KOTtwMon7sLbD+alKGB8jq0vsQja23kPqiWx55LrI3aW2tZNPOxkn4AOPsTuD3
8EXpq6SUWRfrxn/LSH83l8j3BEF7lBlbUxI7a++YyXgIBZ7n2SPQUokd4YPzqH8oonDaAGe9YoZL
E5zO8yczZCoarG6cgA/MNLroCVgphEj9HznUhdayGEtzGLeUFXlysAamE6t9cR25FePPUoUrt+tZ
d4UVMm6lrKEN4HvDv5xd15KcOrt9IqokEAhuCR0njz0znhvK40CQAIGECE9/Vv9XPr3d01W+tL03
NAJ9+sIK+aF0gU/3T+CuO1uvIDdfw+Je+vlnWzty89ZbQ1i7jMzGsMxNp/xpItfaeJeuflYSceiO
SrsAocZ6UKoGjOjuyPTj85124drnrYxu8mjThet89JXdSN9bwDruTOIyfqUHeWHxz7sXggZeC6dH
eoRLXwxTwEMh84Q09c6/5jx46RHOYkXRDLleq4XCS/ydqjeHHQJzzUvi0rXPtjE1VckRjOhR8m6n
QHyKuTRZPxH9b9/mOWbYLDh1QkmBRefhuK0M1Zta2hYOmAp5M2j+V0C+lx7kbBNPy1wXcNelR9t+
4+SHTw4Luteff0MXYt05gLhHwcFxjK7Hpirffe4eO+bu+54/yorAIOMaef3SI5xt4wAzu75S63qk
LsQu+ogWryPG79umac21M/qveYFLz3sc60S7QOmWHBGfd+iAHlfluPE6nhR1YJ0e9s67M85X3skF
xCv935zhj8iqXVpXQUj7I3Eof19wlEVwLx3rMqOR7u9LsOASakuTQHIjYzISGUiW106oCxvzvBnS
L21TeE4+H7v1VpifjtUxWe5Efk07/NL1T0v8x8N5IAnmXg2Ob2/te2Cb5k410sl8qOH8qFR0Lbhf
+CrOa3jQE/qpmnPwyQYpMtAJ9MGq3j8ypO7Z59/3pVucBYFO9+O0OHiSrvuJEj3t3SIuq+rK1S+t
0+muf6xTW5m2IF0DgmJfHXLLX7up2Jz8ozMIk5ErW/TSI5xvfzG2LRtCfhh4Hk/0fkRV0PFrp/fp
Kv/pdbj/qTFX6ZdBiY/3UKOfQFn5GC3tx+dr/9cEFJc+2/Sw8mElzBXCQ1eyHh3H0t11DdDLBY8e
i0nzd1mWzZ42tdrA76Xff37XS8t1dp47zkxNN5noIKf6zq37Nyjn3hPdf/388pde+dmBPha6aHFg
QXYgSENZPoIM+G2qa7htp5/f4MLvPy8u20HLtguoe5TBSW3AgOvqwtM+8c3qXLnFhWc4LzMLMLsD
Kmp8tsxmbQ1Xm9Bf6jSIyhunvmoYdSlEnpeaQcAqEfoDP5QWOJWELJBliLsqBsnJCdCCgXDllS1y
4SM+V5rVSNirOoAEWB2CeVEsD+DyXplVXFqr02v6Y4vTNlIuAbHzuDQ/gV/frJFMtfMBzcErv/3S
DU7P9McNJEyiO2vDBbzTW1NH2eDPewmSufP2+fd06fpn6fm02A6CuOVyDDmToIxUXtyezC5MCe3X
GsS5z29z6RWcbfaoqkTfmTyAPZglcT6yEk1EdqUiu7QnzvZ06Ci3QGIIJShoB0zmRZJoG/XLFX7z
paufbelOhVU9j1CNHPCj0XPf9QSGhcE/bbb/luEEHBBRYrMRRvKnICzWQ89z2FronuzCerrmlPf3
90zOlWFbSJJGsuhDuAzZfeB0v8c+TBYebUkLdb/PX/LfV4pEZ+m6SxzAmxj3YDzv022TQz64gjli
WjTFtQP70mOc/v6P7RDxea3JScihg91OvjRgKEC9V6yZWa6Zuf495yXR2ZbueoVxEVnCQ0tZ5qwk
JcFNvj5L28Vy/PJvK3W2qxepVTW6uEe0mqxpyb4t5EM7hVfSz0uPcLapQ4Abuy7slyOp4fpHJCRd
4URUPelmFEnE1n6HfpV4/fxZ/p5Yk/9Ix5LQDn2LDnep6ic39JIqwEwqV+tbYMcoqUf/t+nM4+c3
u/RkZ1t9nWsJZIgDL6WqzY887NdYj86SkXKuh7iAYfFXCeWrf2uQkHMB2cbUUvhdjfqn9ZqkojCW
s+5X5nlPnz/O38MiOZePtZKrniwnXqlE/7736IdY+D9lOuRcPRYlYVDByGE9so5uTVvhZC3Fqet2
lV93Yb+f68aufJkG0+r5WLQ1PXTtPNz1q10+QrcYErR4fxIxsNQtounosaDIoLxKO2iveHniinG5
KcYcHDKg3LOggKvSvy3pWYRo2gDkRi+cjyBqo0e+Hhp9zW3l0vOeRYa8z2fSEaCQ/fU1KOxhMm9T
y66NFf+aaZNzBt8YcFzeVTWk/NUeHPZqY0r1NQ/ca14NF0LnOYlPFZ5mAqNLUKMCqOv8CladTvxH
/6/h/5zA54/O2JVe7R0dN3jARBTe5GjDuY7IPn+zFwLNuSytxhc9hEO1HEtTDY+d6xVrTJnbxtQD
e0F5snmW0Nr7XsnJu1aDXog35yq1S8ELRrWtjqRQX7toFenQjFutzRuE3PM48NSVbt2FG52z/CQ2
aVTN2K1OdAvhx6QrytjJ+3hcg9jk19SnLizhuYbpxPsVokdRfSxwnMFwO5rzVx0VECzGkURvrPKn
m5x43jeUxexKyL6wa87ZfgUnEEfO8+XYeDX0UudNqZ+LWf/bSXpO+KtXCWfESK/HYIbl+mz2Xj6m
6BRfOUkv/fizLe/UQvlWo7rGAZ0KtY1qk1L1b9H/XMHUChlBljpA6R6Nj62Y74K+uhL8L3Cf4ejy
/xOlbqYDJHQhQ994830hyjtkAXde5WzpAhF3Ez2bbrhzaA90Su+w7TBeY2BeCDPnwqZtVQyuhgvz
ETAV786xndmvI2fpUHnuTteAfF7JNi8oepJzUiAcq1daAxZxgM7syXkGevuDddp9KZuXXIjmTucK
/qzL4u5CB2SIzgudO+MHLFkEJNiu/YxT6vHfFgk5Jw66oenabjhVaGS56UArj+BhgFb4Bu6++VvH
cL8WP+5gVgFJZLfO98afrxGPL2zoc2LhIoaT0CGCurJeUs8vHjyRMfo6WP0x1vfQb7nylBf2QXC6
/x95d4Hpvx1biURIg/Fa19BYHuacxn11DcJ16Q6nwPjHHby2t2zVKLPY/G5hWYzhLAdC7/Oj49LF
z5KCcQhqeLOr8CDsVw5tXJf6cZPL3edXv5DFnUt+EloLqLqP4cHmy4Nnor3fXgOmX3q/Z4WCweys
5SOkL1bh8io2plwOYlQ0iQQaceGQk3eYRNpD4K79P/Hl4YZxFjpYE5F+LVxYeQNWoMl7vbxE+rcz
/ODVr88X7NLrcP//u+bWbQNSWH4YC1vdtc6Q1A4XCZP/ZkyFZzirE0KQGyJY16wgN3ovsGhIzGLf
P//xFybY5JyBSBB23KbHl0ocNacAVc2AZvcDJmv2l+BQhnGAK0nCmfQpI4HcQj2RQnOtWw8+8JW3
89C/ziaYgTrxnW9jBLHbRU9jYuGAkYHkYF+HqYoymCCR3WTBc44aXvzb1Iuc8xqB8YuqFdYCh8Zf
n505P7I62pUUutOfL86FN3tObPQ4HGdAYoEe6liAoV3qDBIcG+KLa7ZRf91rlJ1XNSC8VXnY2+IA
uc97eCbs6rC40kb6awqGS59FoDyg1q9rWKpIVk33BXQK85yTDRQ1SIaCIqnX7hoK4q/LhFudxSNY
XHiuhfXdATl+ovQ3V/r79aoS6N9PRlz+dNs/YuloosktVyh9r8Bnm3X9aloHyr48uFWk/k2oyKoa
vRNRTu/A4Q7o+KFih4zf2+cfwf9GnP85EnH/s6iVl2XOymGOYKoLCXL17KEOGNi4c9hPB/BBQduY
dd/DqVzRt4Z6GWm3EnO4taV3pNEp1M4eRt9iGIsasSIbj3e3UKe5K9fmmY47G61vvHL/ib4B/aP/
v1ZSOC2MM2l1CMTwG/QTmJj2H5+vw19TISzDWZijJatVSGFmkIf0QKvopiE6bUzwCrR19vktLn2z
53Guq3lPe7xp7siNEC8qHPcnUZv8AWHqyp6+tOXOGqDaAe6vMKw60BX2ntO0r9S1ivoChpGdlz3K
rgTq8SGWaHCTMGjTKey2U+Omin7LPfHemC/AKMXtrBDBx8xh4zGQ4kpWcOH9nFdDC5FhaJZaHESJ
ltjQrtDMgdPvRhVzd8irtr/yki4s4HkF1C85wG6uLg6QC3gAOeZgS9BTr3wAF76A80R/gX4jBhxF
c6jBO0vHVXiJ54k5XdV8grePEnS1TkLoHF41RUzcrtoMi+/EFGrx27EFvhiIELl1Qevau8pCfHKB
sc62WKz7ZWxpf7fQVn/rAsyY5mpwtq4Wv+HF7cb+DOZ0F4T82LdmD0KRzhNkKeQksy09uCHVA8bb
Yy1/Sm6CPY6AfI77ulqnndHdnOVF2YSx8PqpTpyB0dvZqzBvqICmqlKlK+e3I5rit4hs91DUOtw4
fT4wMMCLSWy1hSRkMETA308E/aPGNEmnbZdROOrc2Mpjt3J0f7mdZ598O4UJqYDvtEqLeBjc7gUT
WUChyzx4c2vafO26mcXgF7axE9lm642VerVSrXeEYozuamfankw+QRqBF23CwgmuJC3ogUzYb1VB
ckj+uD7seNxrBPsLn8x5SonGJgROTVccakBhXTdM+uIa+et/8ld/ic7BWXQeKI86Yk13CB0TvIWz
DZ9IvYoPUM0mGIY6wYvnzX3iBhXdTZCljbkl8iaSS59WtbtsWivNQ+c61TaY63DPnVJdmaZdOBbP
swcL7KEcIE5+0KFoYnx40/c1hPz/KturTUv3f9v7L89/3jLgEI8V2DLeoV1ouSGjhhRrWKgd/DP1
CpXWeoR2oC+aHyrU/bBDkmH3Y76SF/Ct7XCIHK/nsYE96YvPnXaH+ZkDk52hfJbG4fHshu6979AK
dqt1/gI/IKljtMX8G124Yj+0QX4cW1K++L4E1HGEku0NLMTgQDjQSbzOZb96iVNKvh2ArQJombQq
Y5EqdeKjBoCE36iiVLdVBHx36ZJECkJTjGyhWwdnO/nYKq43/eB6iXF84Cb9XMY92GW7nGC/ReiT
bxq2VrAOgZ1MH8vFLza29cyuDRyyd+god6h7WVr4rY4n+GXi7F4GD9trkYdWMf/ZnVW71c6iN+2S
h4dl8tiPOXD5UTWj8+ouaPtuDTXqh1mYs4OGTP8jwsgvLZTSwFz3OisIc+bE+IAsuKyGbYn1hZMC
GpPD4jHgU9K3HR8SWVclKkFQAeLAn6Hb3VSEPXe902M4PBfxWJghXQqYHUYM0HHt+nkisV6wuGXh
+HNiFf0+FiNigz/Q6osjewUnweUX5AUivGMYIz2Nk54yPSiF/R945QZg2zoTEh0xP4qWDz1UgP2p
KchTVxHzI58L+xrV8/IOvgV9bhsqnpjftZucFvxtBlNGppzUcBdZ1nCr4InyI6gWt4OotoHpXLdM
/X3U94tICkmmjAgzp9D2EpBqGKfofhV9lMi2chIyuh3qipmgZZGjn5Wg/CZQPjhxNWQHXkZVyOCr
D536FPQtuafLPH2XVIXYqO7yQnGlDMm+/eWgEsq6ILAoRsSYShRfX7184GA5+FMYw5xiejE8Co54
L+wJ5sKRinModULPZvDXBPaYLU+asvYOdBDFHmvvb2nrRk+9noPf8wLds5jJsonrLmh/rLPnPOiI
OB+SjNGDE5kGj9o7xTtjbrPVORt1jG4MpdAV0/BGHqfqO0rzwY9Pksof4EqYaRMZTW8XC/5R3Mg6
4inIpG2YFCHYJtsKTPPEER7UGge3svvJb8Mnk08+/mc/TMbWAGjKHXUixeTKxKBhqS1jS5XQBjzO
kos+LkhQg58TokkW9zLHRXOeZ+jLVDeicYfnJgr5TSHk8FBDx0Fj0wWCZhHmmzK22tGvjTDjb38Y
SRWDClmncBQLISPiwleH9lLGLcyuNmXNlgPn2HVVMdld3dJvtW6BVbaNhRF8O70VbqGPtWTjQz1F
/UbUqnnQDCkQaZGRzLSHpVG45ps+8ucDaNHBrWsj78B7RhPfesEGjjrjHaiY8x4EvjlWJyvFvTSW
ZtSV6qNDeh9Lt7NPlrcYKjtNEwPaYW/xS8NvqBC6TbUwfVcWACysbdglbCwhtGHT0EOkG1l3oJ2B
fTSDQNNWqEpsmfFGk5R6hhGsZ6foVg0yT/GT/VdL6HOvCgkL7Br+RJEXbZyhbwAfX+vbSJQQINWT
N94NRjkZqacxsx1ZsBHnId/RGtwnaOFAJvIEOhEZ6atgHwrh7kZVdr8hmcNedaHWXdj5coKUI8hM
cDkzEKqrORgwtfK/aris7wLQDP2YV/m4hRvSuh+XsblxI+tuud/XGYqjPvUlL/fKKac08A17nYGu
T+hU8qQqc4fFPKrXdCpkuOmN0x5CPo03HlvIl8Wvnd0kSPBNqqntY46cNUboFduwjtotA3CGb5TQ
JA5IWMWTgiy5GtS88UbHfVkdxR9sVLLvbOBNvQHjTmCMHVn9ba5p8Nj6tH5wet1u59DmrwD/L6+5
AxXSYaqhtBJohE8PZ/E6YaRmmRS7cFyKjSmIynKqgdvnHbhbZKneAuz7W2tynuqAq5s1agnwuVAm
aAPm3pe8kTg9TiywHoa0pgnIzdA7/A4ZIJTPokjQR0MYVEChFXUXVnyG89M67J2W1ek68TfT2+C7
CRE8YzuEgR9T5ZnnxhZI5nI2D2mATmyQ4tFYKvTU7WvLlkdQ4RjepjduBs5AjWvzKnVC374UljVP
fdFUj46eI0jTeUiuFAWJczYC78M2rXvX6yp/UqIZfjQN720Mizm9k3zpP1p4Xd3aaSj2boM5Z+BN
U5OsbjvsJPAIAaQeSQGdFN7d8a7z35lb+0eK5ftoClEdHDvhS/JmB4HKp/tw9puMFKTZBBLuX7Tj
EJAxMMJOwEEzCT6hboOKK/85r3ZgO6Ty46POw+gmR1n3HZD0ZifF6FZprSv6yx2G5ouVfnEHul9/
vxSO9w535fHVCSvxReeQtoU75IImMQ1GmvnmxE+F2BR5gQ9YHwcoWJPeWaNXCbvUNa1IOU1p1fMa
RAMPPgdSiNvcL6fNPBX+XliktcRx/P3oeOXWd3vzPkuHbRAk58wFnzf2C1kmddc2Sd8PKm0JsBk4
u/uPEWdkqs0CeWNuIDg26K7czq4IYg+Tz9uewR7dqWn/M4xWZ2OQrW9hvgL5Ko79ZPuu/MYpKVM9
Cv61RPs2nW2u0nUh1d2CuX0KQzByXOrptQjm8cN4MCC0XNqf1K69wVDIF/DKbMjbNPT6lo2IQ5TY
1Ykx4Mlr1BRVXSQ5Vfq9c1tvN5duI+K1o+vNvBSYX0VNmzSD092Y1Y3uJ6h3YCMMfRfDAc1N8hGl
QguTHh03ECd4REsG3mpeYzJRivq3F4z+sbHS3g286u/gjuMlq6E0h4QHRNj2QglfpNEchstdU+l1
2/gV++7MwfAQ+p7YkIr5GWB4fA/nJ/mF+YXdCZYv7Y6zdn70eeVtXNAkM+RZKF6cgmfQMnFTQqHy
FtOCRei0IvOKYu1xrJoPca0DyaNx21V5/VgFqyCp7WrZJVPPo9teifl5ClyEYI+KhA/G2aEuRskv
1qZJNaMDTeCn5a6p8Sf1ZploSSw0B76utX103xoXQRBSSGPiq7KMYtFV5H1sovFrTmea2Gjo7gGq
YB1KMd8p4qgqhcrCnMJa0mhwAMemJmgauevYbEYuUOCFjbNTrEycsUpwqLrpSj0o7YLKn3Rq6reQ
hIhkYsEyalPTym7eIDXyP5xh7t+7FTJGSvFQxEtrRBhrSAQ9VCGwuJYE/mPRB9H3uY/krzkv2xS+
V7RMYLy7bqCgsLyNOlqKWBmUbREnDDEXpqgjVM8aD86GbPTv29CNSOKTanpr6yl8Hglhh5D63lOh
teulRaDdzBa2TLHbgnsJn+PbYSmmNl1qbe9xYlGkURMnd8xWkcmmvrZYjiHaRL2wD6Fc1S82khZd
NaroLzNCvWfJbecnEgCVG88N2Om9eKJOQoghv1jmka1aqTp4qxGvESnbI0g4dSrKcEZAFuUh7BVs
iyPUw6ckGYhP5M/+TrMJtnw8R6BIu4LSe3gVFW0cSeCuOycsoow56J+4DFB6sFp9l+Aw8ZxtN0CJ
bIIqmIkFoKNZNYTsq8FnArXUA5gKZIejLnoLDT4PnMiCbca6Gd9lH8wJeMTedrCyTWa3H37Aw5G0
mQkFmGEqX5Mceusf1aoVDH3HqcP5r5zoS2QFX2ImpvYb5LWDPF7QUrgdhC9vjb/UXyXMxLMSpj9P
ILHLgwCyFeZCtQ0SOXqYz6x1Of/yc2iIejbsMjXMO88vt5HvT3e+WOU9TikN675uqZMlCkRWG14g
73boo3THeStd5oTxCHfBDIi68eBaro/Rwk02+i7b8hX5R9VH5DjOOk/ZvPCXyY7LgwwFeagYs3sZ
TUU6jJWfts0Q3p9i6O246O44O6pKZ2ANbjrpw19R0qI5UiPwulruBdsFGZTAdhs5hFzRlPBLn2cr
m8ffEAtwgRVtmy16+ssPyAsVB47vYQdWnLupZNQ+ylJNO9ijSwghh9GG69omrkOXtF7X4Du6DfxR
o85rYiIce1NEuUpgfTlmM+xWMHvQXe/GUKM2Y1IvBBLBnijZYS667oFDxfnX0FmUF61Ae55M8BOS
gdcnOWAVRQr1Zf3BJgwbVq6mKmXSa1PIOOmvbS2hH6hC0icFXECg1VOs8wtbmhVTzir60Y7hqWJk
SjzVPmnvfMhF9zeYNIQ7N1rV4wzq0W4wxmz7lSE5kuHc9Nt8IhLkIadCqt6NY6Z6ve4YAUI3hVA4
+kiwUUdV7OG0EKHZhmCHvBTOAAPsRZS/HOUvSTAScdvSCnn8mLelk80+WX51qmCPrGllvZ2WgCKJ
npFcJL0Ympt8KU6+MFXT3OAhKSwxAx9bU8qaY+vD9xYz5BIKEeWwN9j+CWVE72wt/cQdDYaSk6yX
w4JouPegX2BiWpvirsrdIW3w6gFvsnWPbKjuRVpHsv9CagLJ936pngSn/DuH4W0SQJg8rvCDnwK/
cn8Okb88GUmKXTd65dEOJd/MoUvvIohX4PR1zAayxtWYardyVazw1y+g6yNF5nJ8gBuK8w3ytcXP
oqP1F+44NgcTkcEIJ+ommwzLiqQAwdnzUs2rDl0crwlUIkbufBiXDEh3lzaHty9vSdbB0hEfbATn
98TxmpPvaDSv7wLIYEiC1KrKaOB7R/D+IfHfGuLhQKlMYGLbB2ZDXTXu0UQnsaooEpOoC7KZ5s3e
ouKq4nEqFjcmkNaM14kEaRQ2xW3PpffhzbDJjNXUALCweOBhVSjlC1DYUsxg6NHDVt+UoNi+6Y6x
bTvxaY6DseRHM4ZrWqDL7qHJ4TV9IqCtcK+WST/gn8WD13GtoAJYizIWLFDfq9WDtrUMsFUG1hx8
VxRZYDTqf3+WoNkuy7JrQXLPSnf0f6BR4B1UB0viTe0NQzqALXbTuCbPcvBk03xGnyZvogB9hzmw
G6QqIU8m6rJfFGTaRGLSufHmpX3AFNfdrFMj3pqJFjfwEAH0NijkS9Ci+FfjWHx0EEnNDPwTMjtN
y0Gh2Jxj5rMq1SF13tap9JMc/SG4D0H+e6yY7OOesOkXcx21gYur9dG+7F4hpkUO1qnYHPtuXRz7
EUqpbIAQnm348hpqzVHAoZ33re4G85ZDlYLHqHD8WxWYNiUeaXGio3ODzqt/IIA+3ziTDNBdYnnS
tBjIjFHUfbSNM3Vo0TTzGnPX1BizmiVzpwZ+T2VgEiv7OUVd3aVg7SCpLPQECG1QOON2Bdnprp0F
onqBxGue1har2HWHkfLuGfoj4tuIRm4X23UsEL0Bwh1OLDTlKf/YcuEmtTvX38jM583c6eGVrcBf
FDOQuqjx1UOAy7w7xURfV58HsDIQ7g11SvR8AgoBy9iZMGjWRVhlQKMDM74SXj+cGh1HZylPXxIT
SFS4VVUyQ/R7u+ilfPaBMn9mISFpMQ3rvu2XZlegCtz2pmkS7BSRerNb3eeTypPJQnTDtDAGj9RE
NkPUyzsPkOs1noOo201rrd+9ZZL3pyQvpUEOK981IvSn9lV4q/VKYn9hKBtBp4KX/azS0iDRohCW
QVUnXSwcjn6q62Hr1B1JV4EvRPFcbriHXlrc9qTL3Korn3mJI0YpzBkDPGGCcqbNIJtJ08VpozVp
29w/rlFuNzbIgyzECbQZphGaJCc3BDOo6daDEWiZiaAhX3MTIOOai8HEw0noBoIhXrbkc7B30PpP
+Dg6TwT5TpfqyZR3+DQ6kvSqaZ+dGtSYOJp858mdJ30Pz/slgQ7k+HWshLMVwrQ3A2nGjXIrtYUB
NsAlJGL+Aa4cBYk7Uc7vLdJgNP1tW2N0iVR4tXlxt+Ccf6Oa2p8d9Fie27lRaYNXm8zDCCxQgJ0f
1zl0k7D9NYycS5ylApKhzDwK+PLeYQevRx71ekODqr8FRtbbM1FMaHP7OQBLk7M/1YZ300LRIrJz
6CPEdMi4Ru2sGoT0pUOrPFi3TJVFRjTkSfNSRg/GGziP/aqfUhNQ9oMFsMDElxZEXyawUTKweJDn
adM++KYObiVxonoXDRyiido4aEsjY8LWG26LMu9kSnw6pGVYq72VXv7oW1Edywhrs/FChacK3Zbs
Fmdlbjo1iHijhaBmUFueKQvBGdXVCgM23y6pIKeMIVTq3YuklzEWafielErfBLml+6WXfVYjd3ur
A0fdQkkJ1UDu5U+D1NUXOo3jreIu2dnVllhef11Re2m0ivMFWAdvjsJ94BdqH6mFbEJ0C+MGQfBG
R2YC6lQMH2hdmyTUvIwV4LQHiA0FazI3bYeeCQyPVCxR06vtoii86wfVb03k1ocxD2yfoL/SfUOc
7+/hxsP2BKJER4zmIddWSXYH2Epzj4ZR/iqIUbdByIq0gO8jEHt5nUKjweLogyEvPOLHrchb/zWY
ShTmLa1HWBywdRsyz/ntLpxkk+Phzw234hcOtQq8EiIlwAYnGai1nx+NL82LO/kmZhM+90VO3e0i
imJboU236fEfp7li3mZhaFv7Pp/v8mj4HqEYeK645iniFId6DmC+YVg4t+HSwVmoh0ppz4rq1SkD
9QVdHXajBjgBYFs10JKa4R66maK5TLkQrZf6iOm3AHCgVRiQlWzRf5BhRmbH/QFG4IgoGSl271uw
+R8Awx9HTMGQbvehl3/J+8Lez1AM/gIdbVnsJTTAgo1XG/+tNji2Ew8ifqg2p7z/MQqjH+A7PpDE
gwm0iGe0z7+QYsKEEH1qEkcDxFtclLbOJlSl9xJFlZ1RXpOXfIW1vFAwDp898RyQHEqaSqMzx1Yn
QLO2onrrzG6eKYI0J21gMnFwVheQ8J7NJClH+N7FkDvTydyDSgfhP/08SzmruOlF+72eCzh5YGt5
jyFUg3em4PndNDjzIUcw/DWXnXj3pZqRJrf669yummcIyOO3CrP5XVQXFhTgYC3SK8NYYAb+Nlk6
w10Y5VpYq7f1AR/wc0P/j7PraJKT16K/iCokEKAtNB3oycFje0M5IkAEEQW//p32aj7e0FTNxq6a
BTQKV1f3nuBStFvyb+jHmL4oa2TsjGxALD4kTxJ7CR2FxLTZwdvMOBWCt7fZPIGbV2v5wI20f6Lx
KB8rIy9P0PbIbxxW8A2k21qzeYFo6EUCY/pUoA9kV8Zp8IjYpRWCqjbNIaS8JDtU6Mv99dH8GMOK
j1yAGyajjQlipYwsq6V2gDSz/d1oWJMAEA2f+FH9HjsUBf2ZMvscc4VTa8Bt/bmH0PDz9d+wAhFY
mlvW0MUsW65wSaNkx5E3wdt+j9l9KPOH629Y6XkuzSwTSAXNmS6SyIPPM6OvQz/7BqrC15++MmFL
XVtKkP0m/YD4WVvYkpA3yEeIZGT0Zky7/KnD3SDzPWEOGx3cj1mdmLMFWAR95BhBiMqoz9Gxtx3Y
xFfNqcqbI3pIuC259Rfej6HM8oPVOi/Xv3KtW37ZJe/wTq0niyRmOovAS2/ezBk9kLyy7I11uLIG
ltjXkRG0GmxTRBLSQud56NjeM/l4j49HthxD6W1jstY+4zKJ7z5DtJlRAuBWRbSNv6J6WryBGjR+
cowuX/fu4ZNK2MRSBzn2LBL0OpTzZNKi/xx2bokZ7ZERUOH2VVSjnBuIJn1Lu4xDKxiqZ9o2g2QY
ssP1yV7ZMEv/Cm6IzsatLI/cWaCz7jgQcgfEBtfXbiuOr71iEXgS1TYwGUfgaQvctytL/0wGSH17
7cYnrEIwFrtkduwkrlFGiyAdjetf0lzwR9yDIKX27OGpyhFYDZynwYy0CIpSmt3CreMXYlxj+nNC
vGM1mvFblmf9gxCDjWqe+8nNtISIdmyYEwgwAXrCYz9VSHTpr+szt7K+l97wHro4k6MH5wTIzkMJ
NZcknzd4GmuPXqxumknuFDUwLbpjfjZBouft+m++7L0PjvSlFUWP65NIZFtG7TyMv6gjbOifSBu+
BBf3cGH1fZQDUvHt+ttWFt7SlIIw7cY0BVJsRt5sDHc2/pv5BsNsDRa6NKbogHlC2tfUETSroaoI
FcfzmIvB20+l6RzQPkitE6pVCfTbkZRmR+Cx4jP8xwp6stDc6P3MysaNWLfypfZlvN+HIxNFqWK0
cbYzMJ2KNnuN9fhrkvLP9ZFcWRBLrwFoMEi7E5UEV48eqOc+oHjxubW29B0nXiKNXugkKrSX3yZQ
HjtwINPC6z98bWAuH/RuYICFTNBMAvLLFMnenl8Es/YFSM7Xn742LAu0a9O5OeghZRLp/LsJp8V4
U+5o7cn0v7/bNoRnOBpPhmI+cDqZz/pu40ev7cHFo10nBTHNycooMdWxN8hT7NVW4Mr5N/MABEeH
/nOA0KW9STvVlEDkMImmeIrMKjmYWQmxy59UbCydlVSCLeK+ATfrXjYxlk6RAYpRduDf1VR7h3RO
+Rmm12L85DJapERzJVwF4EES0fIhgXTq0Aay2LIz/ZCVQuAe+t+5Rh+qaEvICUQmOkuBiwZJpyG7
AGbk4DqnyhN7jdxoY/Y/vOqYfEnBTKDx19hTJ8513R8Bk9nDTG03EnE2UXTJCn6QSP6teiORWXnb
EpCs2RCXKMeLM52dk4kGEkDPPhA5N86gb8243bdjAlHELfriP+nx/ztfIJmwGEpUH3PAEXNxrpDr
1QEs6AboBBtvY1Xl1clJWM0DW0jjPBpI29KeKejK4JLc0QQIJgG4FPCoghQ7B/XNL0QVtu/xuv+a
APkzoYbZqp+8rpM5yGkuH6qOGN+sKRlQYR+cEcgOrTcO93/eT//3JdRcnu5t3buumxcTvqQ2ANwW
vyeYiD8ZsIP1FS5nf6tpKg5O7t1S24N0DWp8NxpUDmDzTP6thDEtsh3XDFqoPT0AT0G/xxLSqa0V
D7fA3zU/gDW2TxBANKDCMQgoFVqWT0v5y46rLAREVAZdDmdZMk3kC4URZAAXv+lvD0LoIff48Mga
UYfAAc4nByXSvdIj0JS8a44lnWBNS5yfMHbJD6yMq2PMM3S59EVRHF1L0QDEg0dTVGJnn3sVTpMq
AnLukY2V+VCgxeJPlsx+VEM95ZBm9+pbCO6RoMYhu4X0/vBgwPguUhzA+sbKc1R1Hs1v2iRwHGl3
Sv/9xLmAh19e+u7UGfJJxZD8bs5W3asMXzslkdXPzcvnHr841EYOuCqwQU4EPOmtgzXHDeOTv3xx
ogExgANHJPRseICRxLNDd06TboWDj/cnBmZx9jjA/RLT9KrzwIudiw6CUGTX1c85bJVb1/OzUZ1G
e444AY8rl0D59U/tNIVZOQeQpjxMqIKmtXcUTIUTFG8SIz/k83ivCXRM4cbDxEbg+vD8xQ9d3FlS
VhPPAdY2MkoG0IsznwwlH69P39rSWxxbqpwSbQzWdB5R5+1QPu/6V6b0xqm78vSlVVYHX6wMGBQ3
Aoc1ve1t1NZjtOVACSnQRf/UFyxPLBEDj1EC9RrlOZovj5JEhfXz+qM/zE6oucxkU96DNXZ5tGr7
IB5/mkOG3lfrM/K95FtOIWtjtNj8aM51A0V/KyJZeed28kszkMOI5uP1b1hZPMuU1qUuG5VdgqNf
VcFUgyjC5u7tc89e7P2hQa0QBNzpTNBpE+aPWm6s+LWBX+x8CcGkhkCsB6KU5k6mxbFH+93kaEDB
hMlKNipaayO/CACuhlbkCPn8M7R3fY+8DdnfZkvgl/zjFn5waC7riwi6EyMeROipAUO62nSaIyz9
RoJyN+HGjmVDx3e2O+shID2hOyuV3VEOef0dMj7ibKWnWeOCo5K6OjVdRh84o9IJeuui8+F0Flzg
Y+MCj0sAj92nVo1GrCPbvPZ5aaca4YsDI0Fr71tsNl9HkZd/U7i8AqBfNXuzyWf06I1xj+PTu3cc
BUCcY4sOkhuNrL/CWbUIXJvKdjeBiqBvyuHCJoQIFPpPwOA+54nt7NCa0f7UA7basiw9y9TFzZKV
bqiUPf7NEzf7MUDpD+DcJgsHB2get8vpIdeNfnaJwcbAiuPsBUXYPn2cCCDTvlsVKYAJDKibwQD0
rDIFO1hJnDyP7dSespHEkXQGd2/EQu/ivChPspclPMVZCsN3SoJ+6HpAjmHKYKV5E+ZojxW+tNv+
0BW9fQDm2S19q0RTAbxIyrtLI6S96aqCp8HIKntXWUZ1BouzfZmaTgR9N3gjEHuZczRgPPdmcPRt
47GbngAFnUJeDt6dWzrdc1WKYm8nrhcqa7CBk4AqBugPurYfso44L3mTsVtAzNzAxO8+5t5gvcZ0
BuHInVowCAwi9U+JxmoLqF/VhdDbvYWOcw7niLa4J2VW7ruSufc9q9tjMcSgNSA6AU/X0vIcz40O
MdvGDdzbqRUC9Z3dubGb3+o0rf70sq3SY9XMMGslopxU6LpOdZTa5RHVkj4oOMGTi2NHDUS4aJOQ
uJOVQM2ygHcikuPAgM7Cm0IDBr/TNnu/hOBqBbA5t5xQVkUmgMYUQyCGzAB3BFZqqgRkH9zseqf7
UaOXN40HUqvhgjKpn2VJ2S+GRmIo43hMg8HxKrTawWF+bcSEuqsCjuKx5uCiBIDtGL0v53l8nvnU
hmM1AWxQNLseq3RXu8+GjbPW4ob9C6Ya6kl2JN2bsqq/oAn3ksfgvFEop7KTI4Yywh1GB8k8d0Gb
FO0R8sBvM3VmiDris+9h0Q2AMXCCgDaqJrbYTWLCXzLvrQtqCqS7YuNoXInLS5u3QgDxNk/qoj/F
Z9AH4zzsKt39uB6ZV0LbUood8K5hAtvVizLL6IMKhBVp0Vdmsk8VeahpLU6t1p77OGk7cqaASfQa
kLOkacKY2lseGJcHfRA+lwrp6FXT3k4NFtVJW8F6BfSstJSoALruePRiEZ+uj9TaPCzOsEJPjgLN
KDtrCaBOTilg/UqAQ/O5xy9OstQkntIpqc4AntBQ86w85X1Hd9efvjZIixPMYN40zYPLooIcnCoN
EiRYAJfpwdz4+WvraJF6iskqGcuZHeXlA4W+i+K32bChtrD27EXqOddKjtSDraRluv3DlNfo6how
VASLgv29Pj4fVjPQp1iUSqwygYQGoOZnyubx3BOgoTMxyF1J+BjamGu/njv4OPKi2eCcf1hkwBsX
H+VkqO95IL9FA4zUDoOVHxRNT05dBG1plztiuA3IQxp4+E/qiCy7jDTROquzZj63E0GTVntf0RfE
qQA5SyCH7psxOUin/Vxitmw68uxSe7UHL0rZVydxgEDMfDtFVqxa3y0/ZR6JQVxUTiAK4LqscCCs
o/qbksDynpP21+i1p1Zu0etXts7SRg+49i42WtQ0hBzrL4yOE7yq0PlmbsZCSwhjI8n8uG2Kj7n8
gHf3b5zsUC1qWXpmrhcfLLQyQsCHrKBJoRvgZ3JMX3nm8nMVl0ClVHESDk0zPl3fACvRbalUX5JR
x6PXxxEF2bceMZIxh/TY9YevrfVF6KSJtItGS2QQsQfOaQMb0dFsfps8DgYPr0R+m430NkvjP9df
uBIx/sm2vBvKSpR9rC3LiyzXq4/EGY8GMMy+KcgWn3/tDYuASruRmyP4XtFI7R10vUEkhrhhnG30
adYW3SKcuo2a+FhjxLTZfu0MZ++m5U3fJs+W139K09ZcKsSLppaZNVpxlLj0lmQa7AARZo25EQBW
FtTS4Q01jjR1GhuSuUDbt7PxDUz9b5+a3aUovJ0389D2hEee9zY10ADwhrCWG9fglYn91659t3RA
toXrrWtCHSeVeyDHv1kq2XtDuiXm/LHcBezXLi9+9wKPtoTBOsGLwJ6i4Fq62X0LJ9+dHZMBRpSV
eR8DVB6iotmDllaDH9sWBg5tE/CJizXh7OhPOVXipyz2Jez+MhcAM0jQKrEryxoEXDHdlUUx7T43
U4ukpmgvQkm15UaDQvyv+ykObFa8tOZWbW4lsvxrc74bzBFM7cxpUwjI2wIGzODPBd1I76oq3sOm
4nGqYOs2ldNzWfLf1z9pLUz/Qyq9e2VPmSJwJLnMH4n3adeGdWXthXJ+ZRAv8yGY9aWHD2qVpi+6
+pzlOKZqkS7ExIRPMhEo/vTSAOJh1KchbWR4/aNWyihLRXnh2uhoFmC1dBBEywzxBQTRryQzDyCD
gcGKGvjGSbAS15a68q1FKphiS2Q9LP4bm/F3PhX3cGY7e4a1pW+19jGXv7+boLwbXa+CKPvZcnLY
mGbu9It6BHc1eyLfYQI13OZV0bxdHznyD4n2wf1jqSyfKagSFmA1nAVUcn66Y9KkxxpoRBaM0Fzs
TxmY0MFoW7URwRvSfrWcon0zavAzvQRcc5aS4gk8/yzzk26UzzYvYBs76iE9gmkx/kQTInsD5Nur
wSBnyZs3wDGSiMIGx4souuvAfnksPY6Lt6T01mZgNPs9yARj6A5uLn2df0nlL0arm9acYa2Qk/kr
sLCYV+Y23z2FMqWV6voXmQ3UslFniFG+mbLmS1Ll/JihTxAC+j7c9KptKySnZvsrnUDFGYAEDBrH
JHtXmZCQ1GDsORY0WswpIW/UbkGj4zCicGgqLhgDctCGHjUyQWW8sTEd97SHDrzrQrBTGOwpLlDm
Qf9BHoHZLccTEwaskM1i6MDvk79LyHz6Y2IYtykIY8GceDBsBBdmBy/RPsy0/taOsQW22+jsjAFc
KyS4dI+ab/0yF04xhCgwWE8Y0vkPpIrtb5Zwm8dxOg5eC/4KyLnQY7Bq1/7dVNkf4VBckGaAnHes
LoA9nx2GYj2AxGhqg4v4pRzaas/KuYnsqRz3YAGjG2O6onk1J0PVPi0MzDoc4BMIPrRQ1Y/zwfVT
u9OBHFkPSp9kdshA0L2HwgFyotxs3Zumhs3xMHWobomLOFcD5DiKQBq+bLU3lhTfn2hoZs1Os4dx
QnyEvGQROeZAj/YYmxmCT9wee54Vr/ZcuG+sH9RRSSfGfYwm3gmy2PbRmjxc7lHlKxLfrjEIhjXw
ZCfndvqVaFlGtcfFQTKQeUFYAdtQTBMSNTomWgQqNkZ09ZkBplYONklFzAJKC6I2fcgKV7eNm2fQ
7/KSMM9TGZitHHYdV+wn+h5w+fNAb/TB+/ZOGeSKUFLxhAyqMZ0fPF5Mh6ai7Z2N2tp9RTP6BKiJ
cWw6QPJDAQaoDY2JRAy7QqKFCfpfIgHFhOv08/WdvJKwLE0DeWHVE3QP2zPqWedJPcF79TMdfwpS
6X8DkgJ/cRYCXsKcGm9mXfyhaGJ6Yj4WBdm4fv9Lqz6KQouTNi401O8h4nROMgyaagsw4itY0faU
ioj2ffkgM1HtxoZ0ceDCDozvQWEZf1JWTVAZbjhULCxD0b/CTpIXeFRlsHjNWlpBLQRUGt8rqmTr
OvDhIUA4X/zWZuLcmExOojaf+iDHHgnYVCLy1bcDpKU2jpq1+Vxk6DNvJjqWXnt26DAF6KQPEMzc
UnxdqReYi/xceCPH3tTtmZqw5StVfB7T4l7M/Ytk0C6IhzEYYHR3fWV+OF5YP4uzvxynHlYBc3ue
4W4HcQTfU8dU3HVJtbF6Psx5MSGX7OrdiWkWVoV91PSRZw5HFScgfzRtmCXgy3/iC/CCxT0d6j6p
MwGnDd1x14sMqFEocI4z5xUOX9VfHAH54fqL1r5kcfZrw00MN4UYlaZg90E54UfsZncV/5SFBj7k
MkXvRqoioCvxQnVoBbd7Pctgcn43SYvItPEBH65avGBxO+ioA+r6UIFfTHPmx3P3FWIKG5fKtcFZ
xCG3md1S9LY6i6l7tuM44okdmMPweH3sP1ym+OmLDZd6bSHNizF5BdiMa9LHJE0eiqH9k9NpI5Ku
jc5i24G8NlmOXcPAzR2bm8lL0vtZJ2pjn314mcAHLPaZFk4hFGTXIC94ATH5g/u15zK0gZGrShA7
pdgn5lZ4Whmtpe1DPsNi/uLNeJazAlv0HrVZrx6CUm6Uk1YEOPlSJbWYQfPX0Ks624f4kB71cxV1
9+MtOUKGI3CDIZgDup9unL08NpG6N4/loT864VbZbGWq/nU73+0UCzgeHs9YbANLfQj52XyjGrw2
cIstOCBF6cAegq1e2r9AoTXdER0/qcEMHZdvxfe1X7/YhnoWfdkqCWEAOEg0Xfyo7C1Pjg+PDsKX
wqi6T0Fk9GwO9IEZxNDBQKnKFxBb6exvGg4gefMpwADetDhnzR6E79pDDXbmPOotD9TXsn2J5+TH
pzb8UttUjUadjx6ok5UI6slB7+V+amu/GbZaXysBa+n2kFttbRYuK88QxAl4jOaiGtRr5cYbNfi1
WV5seANQr1EUFrifdX9Lkzy0kIRfH5vLgfN/+RjhSwyhnRVdYqVjedYAoqmbOnXOsakCPr/MbItC
8M+38qOXLI7VCXRz8K9yL4pBFYTgZYzFI9gtoeC9EV6KFzj5ykcSxzyYeq5QXTLMsM3Qd58yJ79X
dtaA96vUTVVCrRoCmN7kW6JMDnMPpqU/GjlQnUb5Zljmljj0ypBbizU5O9mYpoxqKAZ2NyhqRSKt
Ns6flSFfGgFfCndOWc4QSSveCnVTgOTtkYd6jrQhNhKlldhjLc4f23DSfupYfXbV1w73LTNtw8GK
wDffX182H1eXCDSu/ptg1E7fSxNKDhHKjhBB8YQPdFvva+3uG3MGJqefjoWSegfJlhs09E7X37uy
09xF3mRAE7YyoEoQERslh1mHxkXk0/xUORu7YRGzp8xKY2UibarmBMhL5y88ona8TV6poTaC0doX
LCJ2ntmOCeGK+awuKAGnlqdytsIiaYrd9SFaidtLuiXqG+lkaoiDzC19NlTf7WA3/hWrju0GI3ma
5LwTuPttxI+1ty32icekTWIFX5AqYz/aZIxmk5/dsQaT3CpQ/4n/1sTcWHQre3Jp1wGcK675Vdud
pSy/OF53q/Tw+/qgrc3KYsPkBAKbcZr157IBt1vp8jeFiFqtwdW6/oKVTb/kGsJDCUUzt6FRHr+p
4kE45AQxJghc5XuIc2y8ZGWAlg4bkBRtutTO67NK0zsy02jK1MYArfz+JbHwovaoLEhgnzPugMdg
c34E6SB+Q1G72mPX94AVmeLX9cFamY1ll3vMWtduMjjnFZCU2Jm05hGUlAo/yXS+EYRXCLvcWUQS
0D5n8GMr8yxLUkKgMh1QXkB7nfuNMaZwvbYg3ckYDtvG9KZnW1jwBaj7lGq/rUWzEajXjkZnEXE6
l8WC9S2N9FA8doU53giaQ6sacPQQSndwCrQ8mh0by5gjMJqHfaqaP/Zoq9CzTWPXJw1862if9ce6
NClE+HqYv+XdYB0zBgMHhtLmd97S5hY2Ip9CskDdaRHCBgjFA5eBCKOAhepisO48GyZQX6h++tT8
L1WfjWyqUel1kLBp+wh7D6iFdD+hbbplsbIStJYMUKZjabiqNaMUzaydZNBh1FBQDTNSQxBRxNAC
j708KEZomXzuixZ3TtKVIimKEbqWDrvtoGHeGfGLl2zVLf51wj7IsJYeIqVnNh0EJkhUFsMTTH5e
aKfDGYq/0I0DlB0WHpCgy1h2UsLpjgmt5VvlQP8Sz+59wxqbsC2NLbejle27NB0x8q5idp+QCMXe
31Sm9z3ETwK4YW4M5kosWrI+W/ClDVT/AMIupqBsXhxl+BYfgl7exLgCfWrGlvreVZYVkPsQ5tkV
EPYaH8CW8Glz+NzDF8EnT7x5nsCNjYCnpaE9QQULon9oknCIDV9/xSWAfLAilhSMTjbaanLMfV6A
lSN/D/Q0l7CE+5QhGIGS3X8TQAsg2mEQLTwLOzJEHRSSfdl1fGOA1qb4csK9u5V7XYeAP3Mnsjx0
5TmHvQn10V3yPUifjdkn53iRvEjwjoiVG1YUZ4bxBQbPEA0Eze3Ug8h4vD4NK3thyclIKMvAJmEa
AvY3XiHgd3Bo6BZS6l+z/6NJXqQtMR1l2SsCzM+cpmkA4ZLyKTNgAZc7Yi73bempnxVUWKCfZ0sb
6tbe4FC/auI8xb9j9aXKXfonbqFvNpui+euWOW4LtbSnjerOZb4++oGLawI6UwpqOQXo06Wb+VSh
ej/33UY+uDK2SzJGmcoyH0H4iPhQPlltU+KeU95aLvlyfe5WttCSiKHntDcgFpKdy/q+zOgBgO5A
9Q2kNJPwc29YxIGyseHXlzrpmcv86ww4VZBWfK+hmOJPAEBvjNM/wMkHs7AkGM9dH8c1pSTKuiYa
pLErIYyOZBG9xiOEZe/jHi6e3y3HDCC9Fk6mtevy75Mj3sAY8pX1HdeujevC2pRd/v5uX2dQfqMA
WugIsgH5N6ADrHAY4ibIPVt8Bi9EuL0IHTM1AQyA2mrEaxm5RoVaQ7Xn3sYHrAQmexEyVJFNtLNs
K6og1244f+Lc8lPvvnUcoDq2XM3WRmmRLUjk2rUcuTxDSluXoAqiiG87vFS7sYIL4ufW3iJ2aFbB
eYRNOtLl9GhBcLaAuX3mil0x/bz+hrXPWGx+Ch/SsRzsMYpnqPxBErQ9eLNBQlXlbGOyVzK5JXwT
6oHUseZkPIMX+ZdUED4ehdKRifOj8KuBQceLSuipGe08hZ/6qiXOvUug1VfTqj3bsWuEsA7+lpJm
RM5dbiyxlbCzhLqrfMo94eArnLS1H2ZWuPc1SBa7TFgX/BhU9a5/yEpsXiLe4xREHJh7QX9KuEeI
3YXwlP7ktCy2eSllL4iuYUVLHz32bNQKvhwI0eBqeA9JN2xMxdoXLLb6QCxXwc87PcP6/NzW7AVQ
k41ze63AtYTsDnEuFIDtNqRF6PCsWaNv7cr1Ds7Eaqh4JTrInT7edU3jgipW4mADp+DH9ZlZafAs
obxdJ/Fqz7WilmkKzeK0HkIDmsOhY0IpndetFRoduBBQSCv/ksGoNg6KtfdeVuS76Ax5XOJVvKZR
Mk+vY1fWfknrkMMjw5fFeDZ0983MOJAiOMc3pnAlni7xvJlKsSqm1jyzcph31TgCzgKQiZ/RES/l
PcqJFyeM6+O6sl7+EWfffZ+lBfDrGNmok+J+TIqwTPhGorN2xi6hvL0u4SxC8SGpBComlH3Yvyah
2Nk7sOST3zBYqO+qB30nw+R+frj+PSuRgi7OiVnHxQy7keZsTtYpnVxya8MOCV5RY71LKAywrr9m
bdgWJwVELu22QeXtjOPbPEGornyFp8mWfdTaRyxOibSMIatsWiSSmfMtm1DJgG70aaizaT+QTevb
S+T5IAVaooiVNmbZA+d5Ju6hSu6VeFDGy/XhWXv05Wx6t6ropBvD1vYMbODFesiLq3Co63gHlmKx
sTHXVte/v797B3OAI77YxeOck63wB4FDusoc+7VKKvsRtp5I8Q0Y4cwBsQj/bQNalYNgNkDRNusq
dOu8OQFixYgBPIBWcu8EWX8pH5mQEc6VqzZ+58pKWYKSLaCn2tlT6Hvz/E1a6bMjjN3nRvky+u9G
wE1GCbyXS6LJScCum/nRpp1En0Fu9OxXItESZDwUddyxCTasBoNA9/RjSGvfi78DLOdbztatfG2A
FuljbrpxbJAEAzTnjzDYATgWKfb1EVp79iIaWOPs9plGZ4E2k98Uf0xQ9q8/eW2FLwJATjVMd4bS
PHdpoW+AfaoC3DrdE08o2UhGVo6eJW44Ix1vYfPNo6aT1q4eeip8lEjgyFIqGcKkOysDlf1Immw/
K0u+Xf+wlTlf4on7MmlEboJhP1AHoulT/pJxk/pdXd3lQ/FSlRYLP/emRZAQDu+zgTCYzXqv8KKC
X9ROYZ0x9SNt9ee2iHn5yndbZGZenM4uEN8y6wdIH18ADQnK842dbFnSsX9w4Q8C6RJGDIJ87sJ1
BnUxI8n3HFZhUUcq9cflDN4RM+Dkd/CRsaGrhIpnfnBSMz+2ZCrhMSccnfpuAeVb30I7F8dkqyIg
X3UAcwsbz3KbsALz8pspqfRTCETsQIWe7cACmXeCaReLT2jPOVGKmQoqbna7YY6tP3Zh8pMkuMz4
Jkm9O4uBbkug174zO4gO086hN6kYIXArIfcDb05oCBfafeNt5r0QMg2t74wpe0YczPaa89qBWaKa
bo2xSG6o21nQ2HdKuMNmVXwAJiyJEsh1/UT9ZNhLiSDU2nkRwAsDIsKpJ/cUV3cY7MGcUQMOBxkZ
Q4WJh4f7VEzuEV5B7itMuxIUgnvzESLO421n0T5qSD7tJJdFAM4xrKY6SDJI1cVHeLCURy8nkJeF
chUkbNn8F2mac2BAS/gNT+AuY3TsZbhI2hhwgT4gpxp2WUaHHQTdQawvXHy4PZY3BowaQw2O3XOf
E8dvoF3+RA2AMaERPbsw6mF0r5VZnGAxi9QvBaq6cqALXRE732N/lvucQctIS9W8wR/BOmR6zF4b
B9yJRuG8s3PAnOFHAyaYA1vIn/CwH3eoL9fPik1tNIkKGggdO7dsgIcJfDdOuhqTsBpmWFF0ZrOr
FQhKMqXNHUhk5JHZrfvTSjoUkTvl4kpXjSenLKBYbCb92c0mfcs1SfZT7c54FGRsXc/+1Zhth7o+
TMfgQeUzWFbj4pS7AUz2Zt/m4sEoDHrSQGnvQZX8nXQNO6H6Zz4Tu33JZd5BpDijvwBIgAw5r9Tw
jcJZMRghNS99nJeF8vOEWQH06Iu/UNWug3LS0ylXTbvzapnuAIV0HzLgmp+LztNwESt46NV6/gbb
rOpVqaq9g8RMAvfP6S+00xsAq3V2D7HlGAOgxW3rtq+OqlMoYNIBE1IVZ60r2AoTR+2ByKp9S1df
IEMg7rjCCJO8Lk4xnniCkjOceGTBiqAe2nxXe45+i7NxjCYrNQ9IDyz4CkI3z6ycdO9MnPlVDS9J
6VTNoaaz9ZOCI3/TpBBzNLup+GXAUODEJz0gWxbNwQI0IkyJGYMLCiipwv5xggpWyTcNg+mKZ1n4
yELFAVZ0veMKxUj45f5T+hb7rAcxFoZdAKrbCd/B+G7cE7sQRybgmVcipMC8B5hCb6aB5jDSzUdd
7qzGgWdfjF7gVwey0Y9SQdQaKiNiV+d9smPagai0JmYfKsZHGPh0c8gk7kawBoCtSWsYadBoE0yC
BN43j41nmQ/QLoBBgFfVkW666VBYrY2uafYntkp47bAs3iUWWvKx5aRHh3Dq+RAvjnGuulCvYGoe
7nhZZgVMDgj/Wpgp8wV1UWElRQxeQzVw76jrvPxOwLpI/Qzz86DnAh4lbU9H2DuB3nAPMXDvTto8
+e4Q44suisZF7Ghw7RIIISFMB/i+UFN7Mysg/aCBAZ3FYlK3SC57+BGh+eGUqNeU8J6GAyKt5odZ
YBUK6cw7UyXeGT59fci5aHa8ZrNvdaV7R+DacKeRm+5zXBxvBdwozh1x1Res6uxLbJnWK9bO+ITL
7Yh4arQtgxT+1HDflDPzp5lPh7yhxhOaaPVXYJZNEDqgk1DEfX0D5QXL2IGgGQd1Z43uiUAzpAlq
z3LRvK0dBFKYFhzJaHBARXrszYIK+tLIFO6NAn5Ahpz193ZsIIwE3kNopDxOfJWnXIQpbGKwFeCO
FXRFSo+y5rCzA9n1f5xdx5KkuhL9IiKQhBFbyle17/Eb4t4xgIQRRhh9/Ts1q756TRHRy+mJgEJS
plKpYzZ9347HiDH2aNqm30Ilv3zIgaw4zgNcIXMSoTHHqVcepxkQSZcJ93GsCvZUZlBDb43Re0Qw
lmmNWFAg/e6FO/aH8er2AnvAjsBHUUT9ibmZ+gwzjm7LXGnuC5X3W5ILshdRxR+oO0YvUwmn98zA
qDjSOMSCbkAeockJhG9L058d3EL2tW6yhxQZZ6M8w7Yi8OuNBP0rTiM3OY/MNSLO3WTe59fLaRlF
qIFQfhUwvin88SkCsuOlkm3x6vZAPdUQ0djB5U3eQzCz/FTJKYlLk6pPUkjogYxYPaemduEMP1J3
rxg8wGCass0915zY7Lk/0C0PjglMCeFGpCLofuC2i+P2LvZxpLjnGbzK4iAf4cJuPPeAFlTzXOH2
9zwVpv7qw4B4VzAZHoAS5Ydh5hP+eVW6JbN3que8+1Qzia1L1cnLALuSfzPACg+4VA+fWd/Oh2Jq
BOLEjTau68Nuz2mCE+wBYEwBxbA7jUboxUPy/s6IM34qevULyh4EHgcQ1+6GsSk2Exro97qbpgcv
crp/Bk/B46VNdZzodNhDd2a+G2YjMwzxxOYYxTY2cwnHXCRwrKKdLOE+G+vBa7YeCZxvuDETrxoG
cf/MkHbbGqSFR5r24nvfwTcmoVm1oa6hGEm3+wyXDZAUnACo7ZAobCyJaO96OrJ/tDEwqYG4G67e
6sw5FfO1GOt1q1971wd6tvTFlqEnf5hSwL9USs1Domr129UC/mY+D8GfuhpsTQOMa90sv2rk5XeZ
L/QL8ra5Q+pl0HM2/ktZzNVdgxR3LBwn+sNmoAC2ddPTczig6KoE97akg9ywqFxw5gYpvg2V4+/d
qi5OdUmGo9YTvRCisu3EjEcA22Iw73Oy9iwySCfGCR9T2JC2aYl0XvOTPxfwmoOh6M+c6qtVlqie
wAL2nm9XygvHGJvf4pGy8OAepy9e6/yQM/05UL5yxFs4x9gEl2AEjlIVAQgd8E6JYalzUko+uPA3
uf3Tl55vne46KAnMXdTh+i0Hm2UUrIZnJeRKGEy4V/qSC90S1zrktUY3gd9C5AYp5Ax+LmS8sKW2
db3jju9sbn/H9VDyXo1vnfcgwhF4zQB8hKtbOPH09E6Vzl0q9N4vsxPsSHy0l9jK4XLpi6z+D/oZ
HPkfh8u6Z3c9jADCVHZxLptT4pQrE/P+muI2cSRt6yjMtXLPvTMr8BdBFlNr1N6lZ1snu4rlVZjP
wj03dfO1aUNkPwXNyNszsfRw60jHa+iec91E5yyAleAMGzGo4+vy8LGnX6fkzYHRARIxDEa4rTY+
7TfzNI1wGB6/3374+8HAbYZIM8y1LEqUfyiFq70nSHWc6Qzn3TYcVrj77x/feXQdtTe/v2xBX0W3
BuvUgdyUrwEIHr071BDfa169GGV+3/6U95cot4lgYUmguglPvjMOUxBRgtqSH8UDNIMr+CV97BVW
XDPlhl5QDAQOe81mIj+7cjq30U6B13H7BUsryYrpIHXxozsGq06FEqnTd50MP5RWuc1HKcchN3XZ
kEtafHWwG3Xtc2fWbsMW5tjmnzQ5ZDjKMoWRtA+388RgmxJOK+FYIw9QcINFS4+Oze0xWnqXFcpz
WUC5vkcTKh2T6tL4/KBhtxe0sE3UnstANORrwL/3Uyy3aSeR26FbE80AbE1etA3KHOabNICbYY8q
f4SqPdzJRiArk3BNRGFhEXMr2FE9VR6wfAJbPS7Fg4kNsZmarzMgU/BEW7MIeb+Px/k1G7wJSZm4
OYjfaXI26YuuwQTu3G1pvpVpGUNHYtfq72RYaRkuzZYV/UyjmoOJONCu6g+bvvT9E8yQR8xV7ny7
vR4WUphNTPGTog3Hzikvxm1OlQd54kRvax0UK+ttISZtYsocJqlwIap4Nj50B92GftVjb1Y28aXh
sQLer+omjygadTAegvhwWB9CBpY/yXe9N32GzsxKEl4aJGv/rhxoTuI0QM6NNr9r6rzm/XRUsl77
joVBshkqdJqaMhgBXglaVp9K9Gwf+gGNiNtTvBAVtqZ1KysC9iX4HTOtoSdUbon4BmW8Xe1429tv
WBgfm7Kgqsjxowo6KnPED1HJfyWizGLo832oXuY2ZyFijfB9Djojjp1QbmgOmVan2z99YQmFVjB3
RFKiDUF9kEJrofmTp3/g/Lk1Ge51VqqEhTxosxVwmEIbgRqolBSQR8gj0j/B8kteqmF+hO3snrHU
7JwkDVdmY2m+7RJ9gqOYxkH1XPmwtBv/XEXK3fyf/mMCcxBPtTZyFVTOCBFZTLdG3wAtCqV++/U/
tydk6ddbMc2o40FKgnIU5s3Rl+VntFuKjTM0j+iorLk6LAWcFdCy9SDiMHjkfFU5cCbzuYA+yErG
WwgGm6GALlTPOz/lZ9W48Md1X0bH2ehwBXaysF5tkkLk8w48wisbUnibomolTEV7jrOqe6pbD1a3
AmyxD83E/9EHhEdm3SXmEjXHSDk7r/w3L4YY7b+Vhbo0UtZ2ncrUbXIw3y4NLi6i8AedHkRY7z72
663ArqSXozUFuA/A7l/qCmRhgmZ0CTxvHGVqLXMvfcJ1gb2pBWBHD7e8dJovQgE1SWn+XM8+RQtx
WvmMhZVq4/hLMFC6MlIEUu01jHq6X47gK3iOhUiznZvQmtMV2B7IS753B1Gcb3MOM12XvOJa7c/t
SVharVYw1/lg3Hqi7cWD/noX4GZTKf+1lOFrl0JUZarEGp5waZysiEafWYDsVvYXPSvcHLT+N0qr
laP1AgaZ22j8VtACWkk1Hi68eVPARjV2a6/fzVl0DOvh1I7uATDMLxCH/UFJ9Rhm7PsYyafeeM9B
Xj33grxGxH29Pah/iTP/37vgNm7fbV0IzuDe6iwHDp54mFyNiMV48AMHHhJVkz7OhUoPiVeri+N5
MESnjJ7clOl/wrSPXmA9By6TYeWrB9WXuHKK7jPoNril1xVsFSqol7x6DUA+vYYJnnRH9ejRgd4x
on4xzx0Bva6pjiM/Kh8hVxXcjRX0Z+Bugp5ZWhXPhswTrOch8tu1hh4KKB7vMYJj7Gid3Cc4zVzQ
TCD3BfPHk8ApBxo9iuyJ0SzfuNHUAL6BCx/D+/KMtl/xvYBn47aihhyziUCV2iMwmRbYDVRB+EU4
ZQJ6KSB3JsF/AGfLN1GHzGgilT7IKcq+JiMJj/AArvcjpIG3lYe0LMZ+eNAgSK5kswU4HbfBhiaQ
uT83kp6Tfn5s2Eg+T1PunHFLUH5OmR/GveNGv0M5jV87NOgal4iVOnhh8dteH0pNkWIReukBLR8Z
UyfPW5PaXUhwNsciLSKYPgYAFUVwBvXuRPjsTU+31/FffdX31rGVoscGWqeF5zcXffYO6g7kMyiS
+nfhsdyku+pIH+UpefTyuH3AKfG+fNQriW/pm67D+CZpQ2o9AsgCAtyKF0TtyrGEK6puibejko9r
lP+lSbHKsKwEldBNMliZmPlfr56/FXB9XtmaF0pK36rAcCcWRNIP6bk1TneXCQ8ux6M3Q40aGrno
m8MZtgv5Ni3m/tPtyVoaMyuTs97TUcaB6iGTND/Gps0g8ByZHpaqw9pZdGG3sO2YZrcJKs4ZBbiD
hp+hT2MeZR6WZ0LTbJPUbXBI0qx4+dAH2cyKLEwYFEZcc5nYb6n0JvPRBuYf0gkiyDj/XWJty8MO
blXsHCDNQiOw8w5FznHF4M7fRlCutrc/YmELt80uIJeGa80rJy4Y2Sm6Xij4bh0LLXcwjfgYpJTb
1AqcsL2qrno0aPvp3Of5U1QOK9Xs0u+3MkBYC53ksMm+dHn1mjrzMSIjLOLUpyzj5UqsLKxcmyzh
myAPEe7q0rtwWe8MIA1j9i9N2Jfbc7D0fDvOvaIVaRFE50rX/bHMp/kuVLzaOpUeVzLlQirxrHCH
0A4cqKE7eRapLyGiOf5sPP6x3oZteTEkYUJ82Dudgwjoayi8FZ/rBrfWIywnVn7+0ghZtVmTFkUK
yUJcTUx1dh50w9Bdlntsk2uYw4XMYXMkYKrhyKh03XPE0u/JAHgCGK6/4O0AX3fzNZ+8lY124Uts
YkSHMOsq1naXJvKeWhihxQVTZ+Cg1sBnC5xtgAb+mzhcKWsapnNwDiTQTROQVVCkCZwNn6NdBQZO
C6GrNhnOZizuqfsxngS3hftx2UZySVkDIIneZuH3aVqLvoWly65/f7PXUgAnEgd3zxeNNkec5+IT
n9YETBZ2QWZFngsrW8rzvr20pr2bZrEb5SVQ+ty5xc6dX1n9+XaEL60uO/x86aSNn4Mz0JU5AD7D
p+xqeJKG7R8lyscSkOTbL1pIh7amiakTM3VBDknWKt1AOkUXfawiAUbeWuGwtICtUPQ4j/SsCZQz
JDCJgCwWJw1P+a0L5tLHrkpsZQM8GBhxkwRn4Yj+gVzNMuU0e9tK5T9vD9PCR9i8lSydc0BBNEBM
cJvPu2aHe58NqdbsH5Yeb4UgdOSTXkWNuiihNoEUMMIKgUB0jx/79dfJfxMRIaSxyqnwg7PL9Y5x
NCaAB/3CBKwgbr9gISxsvkkzjMYbc/DPClTrKqlOJHSmDTRLd0U21jFAVncTdVdme2HJ2nwTeBfx
KqwmnOjGzoOORZLhtNmYDVRZAQhl+9uftJBFbOaJcXxaljyAxU8kPw8quZNRukJFW5ptK7iVAzYD
R9v9EsAme1N7E3QkK5Rs0l9rCC79eKt0LlM02tUIqYfZ0SefjYcuISvjsvTjrXBOTNZ03oy83V4h
bDCoArfIM79uD/pC2rP5JIMLVqmr3OaSDERvqyL5BoGQFyZZDfAfsOuSlytN+IURsgXq3WKqc+ym
oAwU5clLhr0M+9fbH7EwQjarBHBhIFYlzq9Q5t0AwdvnEEdzD7cfvjRCVijXXZ0Ccotz91jnMUl/
8OvVBH/l0LvsW7JSIy+95Pplb/NFCFrz2PvszDPvScNKcewgJa3DAGhtbHRpAajp7c9ZiGWbHtKC
fkJM0SRnEQ7wpYL3XOlzd2NUAMMQMa1005bewv77Pdo0bksMAs6bj+jZxSMsp+AdFpdC7D72HVZI
ezjKVT7V7Oz4QwiLR9pu/Q4+HpkQ3SGaM/GxTP5/8vNRpTsoKkTnPuI//BJyeJDEDnOyklqXosIK
7tBtW3jsoj2SQa9JKRGH/krNv/BkmxNStSwMVO/AXhRqCpfUG8i2cdJ25ekLSi3cVpZ3hq4dpnCC
+qhST8oP873HCw6bsXI6FU0Jche28OZJMqAdQM9KNtxPI8j3l2gg9lUnYGzezQeh1nro7+eA0L7j
rlxcTk5jSeAhXU2X3kBxHviv+i5znOzpQ0vO5qUAzxcx7kG1v5QzcACt5u39yMv+THLNLiUVayJb
C9Fjc1MkySi4gwBVAO2Cm9zZH37WIel3OKRn94HwqpXUtlBE2BBFUpem9E2FD2JAN5A+FmDpUy3j
0LlEVfFQ4yxye+iWFuP172/ym2cg/zoIXOLr8Ycj6XEs1vBAS2NlZZqoL8Coa/Dk2XUht42LH9Bs
h+Q1z9ewa++vLG5DFVFlFWiIZw0CSYo2bt20Bp6JMJidpdNKllkaH6t8MJrkY1Yk7UWF4gIkyyXN
1UqiXJpkK8MQGBk6erru8K7/LZ3od+2GUzzVzTdcC22ZLou4nN0PFVqhDVBEsz+AiXPBztKbz6NT
1RunT+5TRz3fXkfvf0xoC1tPGaypwRgg5x49/rgTDTwaVf+z87P+UAz8qQKoP/90+13vryxo2Vpr
FiYRAGcX9NzBJ8wrd3nyKxRT3LTBSg3//sIKo+uL3wRFrnPpQirNPSvgyKOh/ZIN44XU2v/g86/v
ffN8jtZtyHU9n8O6OrQVqF3DF2dMPjjVVkiTye/aUSbQfFH05JArO2uoYbSQFsP+9gS8HxShDVfM
00SINm/NOeDmwRPyWMFf5Pajl+bWqh6anmjtSw5LYulf5CjBRFYnlX1L2MroLL3ACuiM92it+X13
mbz2WCcyiGnantIx+65LCPzc/or3q8bQBixmEYVnbAqh+iQE7I58Jc4QUwf4/uxfw6uVoVqYBRu4
6EvAFosGq1QI98tM9StOyitFxPsgu9CWzA5ZX2Y4srpQ4lZf89p5gb2wv0F+fUAUbDJFLm0Poppr
irX7mr9GRf9/HRXaeMUEOnGRy1J6dubmNEtouuTQ+NfNNvBec2BQauniYpXu3WbAkT3fmvTX7bla
GkYr2McSEqZuwTCMPX2Ct+ELS9j29qP/npDf+ygr0OH3KRUHExVSLio/cDr057orJrHrm6m8K5pR
lLEpI1hMgGZStJuCifaVTGY+kQko5jg0dYRzgEfInvmeSTczr3Gj3EzNz7EZ+hKnwAykVOGT9gmS
Pj2kiuWQioPSRm6qvlhT2VpYzzZOi06i5IR2I1jl92W4Z7Q8VD3MeiI4344rMbOwg9hALV5V6eAN
cDFW/q+uKmK0reMGvJCeJXvp3rXcX5mVhexu647n/ehDLjF0z6SuQDLr83gudKwLsYa6XEgxNuqS
QpOg7EKsqAyzwNsHekVce89GrETn3x7Ae8vKymHDhLw1jeF0HmvIQDgqZ/sc9s1P6I3nx7Yi9dat
Ev0FfB1oohmpxAYMqHbvg150nIQfbXU4ly+k9cjWdXtc6bPC4CQYjTjsiOoYKJ98ux0BS0Nh1Tg0
8uFfLGEPMuTRAxbvCySALukcnQ1d05RZiF8bvukCslAGgQDGNe2OcHvONhUS/MdyrI3e5A6aa3xS
3rmBNyCaVQ8Oy4+3h2bpd1tVTBRNVUk73L6V2dT8oEOgHsKwCdYgOQsjb6M2RQ68g5yn8lIAKy2L
+sAIuUAP7WiiYaXmIwz1yjvrMLz+/U0d4wloczPogF+qxOQHJ82LQzpO82+Q1Heok9kFVt5BXAVK
PTPmZU8JDAoPJeXTMYGk9lEaqj8W0zYosjPESNwz9pcp9WCqnHjdE2Ta6K4c/DXHtqX5soKu85oG
vhRZf6E00UfQJ2g8dE200oRbSEq2fDPL3ICHTjBcov5QQ0KF6XTHQL66vdYWnm6jIqesyAyjvrwM
fE5BMJ+TbptrSR9yqJKsdJYW9ggbG9lK5hUgwvcolEO5hwfW/MUHZknHDY/AqwDpPYubUA9q5Zv+
NrnfWX2+tfqoLNKJXR0GneOwnzfJwd1lm3LHwPfcjvfmAsnJzd14px76h+JYPdOv8jHdFytvX8Ab
hTYIZEizvmbR9e0QeyhiKCTIcedMu3of8NhXcfjrQ1PnW8vOmXng8wDv8aKHRm8DYHPWMFMLK9pG
fPRpGBivc65BU2xrz9mJXq7E49JisJKbH9bcGWeRnD1fbIDJJFtQHe7dOfyN6yO6KSv++fbwLNWN
tr51jaZLxEw3XNrJTIDHwv3Sqc2XvG5eUh3QXeCZ72qMnsuSQXWM3icor2KY8P1z+/1LkXX9+5sU
CM2AogoyDlkZJbY9tDMKr9uN09qd5MIU2ULVFa2mluasvyRp8cLy9kfer+ozLj3bih8/iDxGCRJa
y70Dm9U9AeF5pZhb2H1sdOsYtG7oVAWU9HHCrbpXHeEudQY/OuhXVtjCEcUWpO7oFLn+jIzfgY6/
M8J8KV322GZqn0E4KI/SS1qXT6VTrfSDl77IqmT8rOE5RNP7y8yBZBmICT9xyDbAGdf5TqAGsvvQ
erLBrgNsLwxxnO6ii+1IxUZAXJnWa+54C1NuY1frdnByHaQQVuffchDIzdql8NKDrXhv6AiV5jDH
5tiw7yqbvzRKHW6PyEIqsTGQaq4SyNK3151R7OFF+KBV9EiykcZQ5RHbRI8rBdnCDNuC0xCrzMOZ
Kqyo9rr3Vsi1v3L/xTTFB19wHbw3ucLpHK60yvSFzgYtMhz3kqcUety6fb09VAuzYKPqHD9kzSCw
VxjH/ZKIIa7DdmX5L8yCDamrVVrUrgTCu+5h7RfSH7WImo000Y+EdE9BOvy8/Ql//V3e2dVtUJ3p
KcvmwKHnauQv4NI3sRCq2PgsGePAT6YtSBHplonmIcU9UxyE/kGS+YAjXRMX2t9SZ3IPc56ZPQ7Q
3SaH5IkCf1O3MJNV3gAdEVrpfdFK5xgBEQWht1RvAdyDtaamuMP1m2nTScG+OpC12Pl61fpv4WIG
bNv/Tj/kq3RJgyI5zQTuo6MAQzwu4JpexxGQw5cSvKH7Op+CE9RW2g04qGZPEbHfxmRIhh3wCsPX
3NXmM2AqdHt7tJdm1dq9xkoR7qRqONeDnOOeRlu4yz40TH7patzAi9JPVqJ46cxqAwFloxOgxNrk
JLwOWCGofbywSVFI4PkQ9Ujgwvqcssb7VvnFH/Se9p0JNno2TwzNhyNJuj7GAAxfh4lWn6Dw7caI
VjfbAH2exElAks+3R+T9EPJsjFmV4NadJEN2nsNpuDfpgL6yJGuuRtdx/f/F7dn4MtWpOugFTwGs
JygRg/wJvhvlJqyjlRSz9POtNUZlxYu8Yfm5SvM7r6kOQeesNE7fXyuejVKbSI6o6pv8POJI5Vfe
3oc9r2f8bReSHdUrvY2lD7j+/U2ODEMKrQN8A7DVhr42c+H3sZcbd+WY9X6Oh1jpfx/P88ApfGpy
lILkT2DIoUhkCztiYAZSv/3YURFV1H/fYmQ30Sycc9hiQJSl/crDP7dX5/tFj2dD1FIi6hLaKvm5
HIGnkO533kGTXtQXvy2giWZ+lwa1z5qFzdKMWyVPS0I4VbVjei4F+wKkagettxT3tuN9yyXfmsis
8eIXpsVGrcF4mWbDgAELp69ZJ88h+0THBMIgfKUe5e8Hng1aS106aCZoDnEC/Qsmd3do68T+4PtX
mzcaF1N/dKJw7XC4EOa2vLIIhSQigLhaJfS931cj7m+D+7HBJdXtdbD0AivMM8LShoxudo6SfT7P
2L9e5qHffOzh15e+CUFtoqvZQ+ucpur73GqA754iWFjffvhCfNuINdZLJanGL5e5+6ClPhW6W4Hq
LM2xFdtqhmDeODbOiQjUhSxi2dmTsKW5unLv56z378Oszp8B710DEy4tWyvOK18GQ81z54Sr3Hzb
9GB38xCnHAoX9m3bwdjh9qAtTbfVAwBCce4DEaXQS8rmmEw0f6imwOzrUlYrr1iaFyvWUXGBfRZE
GbT0RkiFFT18JgP6saz7f1g2T8rQCev87Inm01xUwzbt+LG/Emd6Vj3fHqSFL7BhbMDihb0QcwZW
cRV3g7/xVxslCyvLhrGZKkqmzAvyM3Tmt6ZC+i3Hqw7ynqv5XnL3M8QePxYftsBxG0WJlzBs4Czz
N1JXv4JsXtk8lgbIimvRjqROtJefM+k8tZHaBrRdCb2FQLCxa7jt0ANkqvMzWKanIPs9VcE+5XMc
zGvY/4W96G8L+m1SYrCCVBTVB2PQ45OPhFAAv15z+i+QqduPrSArnKFlXVbKxdg3PvRY1D/iwwvI
CmA+JV0ukgQJiQZ3RWuqmOrpu9uF/3g8fzKBc5F++XL7KxaShS10jMtcp4okMqyX7GbjQzfxESYf
K8vzr/L7OxWsDV6rOXzjjJnYeSxmt9i4icfj2ne7S5UR55eoAw2dxXy6S2ZAn3u39O8al43Xs9X8
o+NqBKiRyEsBdzwot3D3oS8N2eqcfKUpNCezGqQU2Xb1nrqN8wBrVLn7yKgA2P3fTW3QvgP70Do5
qVpsWw4TAK5gZv3tQ0+376AcXo2loVVyqtIXv/hEyR0JVgri96eT2TdQhTeY0nNVcqLQFxSbwMGl
a+oXABOIMI9WupgL8WtjBnOIt/t+GCQnxIB7mYyqnqMgS3+PGopBRTOwlY1goX61gXpzhKsu7RUp
lIiL73nJi81A2bM7t08uFf/I0jzVcMy6bj8rEj5LH3b9+5u0MRao9+urrLMfHE0SIqp/COchL7KV
lPH+7Hg2UM/L4WDt+mFyCpn4URbsV9dMl3HoXj+yrjxbT7Dohnn2PPz8CIA2WO6OG5NV55BXX24/
f2Fjc62SSY4kD4hJnVMoqoM/Q9I3c/t/Q+Kd81pBi1UNB5OsjdXC/mPD9UoFO88Ryqyn3HGzWEfO
KzRzxccqYtfKsJ4ErbMnc3Iy9Ms0pXFBAJNwV1Lq0i+3kkckjIwatGVhcNfCh4X3g3hkM8n3t2fh
/UXEbGxeS0kBypfJzjTYsnLaE0U2IlhLIO+HALOReb2Xdk7ooi5SzWlA/6sra4hY4QiPMLz9+xdo
c8wG5BHttUFK8AGFFPXemxr6koqseWjmsMcxNYW6QIl+duGGOVo5Kn8FH2PehJ5ak3hcGkErzAOj
0mjuaufUVRTsyWsjFN2rqAi3pCHz8fZnLr3k+vc3uaQuPLcbKLj9kY/5gZtnWYhN1c0ro/j+ImO2
1mCoZdE3NcUOBa3woACTmDof7Ejg7PPf354PFArH2kHvcT5BFQ6CoWs6NUs/2yqaTM+UItetow8g
sZlEiYh5Haw5w/wtsf+/3mCRFdeBE+KwqyQ7N57unpJKsmPVte6+HZjzCDFP8QALV2fTQ5B2G/Hx
5wz/0d9+pP1si2zDNxMFPMEta3rioQgvEprZBVZGFqxsMAufb4tvNdFYlWFap+fRG9HQj0z2k5uM
fL695BZi1wZx9B1k+yvIMZ3mEkrrjVM+qmLwYz/RvyOoJX/sJda67jmHMFzgOdCtcC6qzZ+rsT2A
wP4vdcnv269YGCUbDwnsRFakFIskoPmdTMedytVK2Fx/5TsLxEZB9srrG6SfBIi5h8pXO7eZsRrW
gBMLE2ADIbmjnCQcsUFOE9+EcDb3pghqJ2ZX6i+3h2bp918PPG+ySu+6qE+66++v631S52Lb1dEn
R7ZrZsrv7/HMlmUUcPSqQJXKz0WoZLd1AyKeHd4KUMGd5ls665JsoEKpvxjY9e0+9FE2lo8KSgNX
dsGpbBxou7m/HOo+zz24Gbefv7CebOARV2U6hVmozk7X8q2qyMnNqjU9l/eLVGZjiSJd6jqr/Opc
JiGwjmhX/QhKHe066HRvc+qZXdBAeq2oXIDcM1GtrbWFjwquK+TNSgA4VNYBBOUvZav2Ogn3YxKs
1JFLa8B6dJknUyE9HP1LfTeU+wCG10Sicf8T8kKbrljbC5bW8vXL3nxB3aCjM6XorofNGJuMbX04
0KO62dye9YUbNGZTiSbIQCk9sevxoYWW4qRPcLwFqTYtwmILmd50O1NoPyTQvXxhLdyPYbqjtxFp
o603yuauLgP+yOHcuPKDlrKDtfdJObVMA4x8DvTQHTzUXp97z4gwrvwZ1zqThB7m7U9/v/3BuLUN
ZhBR1qWLnmwI8wYpf+dAOAYsRwv7TvBme/slCwswtF7SQLyX9llSntkUhPc9fOO3rd8V+9tPXwor
q4jOa190uUOrs5epqo5DSeoXJwCeiRnnKjfV/hwNDEhpQtVX2s3phy6umQ1961vteqLognPogeIK
r4z+gEvy9gWGKcEhUCN6VqyNPrYgbAwcGSCp2wQkOKPgODdA20rdxG4j77JgpQhdmCNbFlCoxIEt
g5gvrWOqez3mY5z3Jlu541tY0DaYCtxxKkM4IF1keXDD+TAmvwGG2PjJmlTI0s+//v1NhujQe2+r
AqSwbnSfAaR8ErgGX9kUln48+++z0byeuBcR5M/xc46s7IaHUaONvUYUWMhuNqaJwC9jqouwukx+
v/GLb3Bn3QzOr9vRsTQwVuxxJqGE3zowOcrZMwwRHgOuVwJv6dFW4GGAR0lLSs+TU4o4amCMNWTh
yopfwEEyG7CklIyA7wZeYyr0eC+LXG3SjP5IFcqNGIpe3SVtqL7TmQO/QBhzHMAHX6MlLMy4DWeS
9ezC2AJqbtMcTLHPou+RyHaBmfbc7dcEHZZeYhVocEBKet1DwJf55b/w5/jawf8iAnmI9f3XD02+
DXEKCG1zc5UgB4pZxymRB1+Mrx97trX1R7IdhzFQzQU5sD1MJhu3vIAL1O2nL8SEf11zb+I54D2s
2gSoDlqGD/AOuxAUfO4QHj72eCukAe9t/TLq80uZenB+ArCHyTshho8lUxvDO/qQlYQ533SOaud7
3WDzUdmf2798YbezYbvwMIPOZuaPuDvPgk0YpH/MEEGdY25eeOpPGx1ByKEcna2TOStXeAtFng3n
TSozcZSPUAkjwSbw/LjvntKT0eHGmAMv1hCKf8VP3zlx2Siz+eokMHfzVbQ5bINdUsOZZkgiuVGJ
GR/RNw63vMalejewHuzJqMFhEifKdFLl0ZCJ3xWjnj6ZotJxOLDyMgQmxMTy4jgk1fSPMq7Zmcoh
p04PAdQu3EnuCBSaz1Euczj7lW36JQ39bBOkpXucrlLdWHXQuPcCZ9czEmzhNxOevCrrj3mS+wcV
QpLcr35CMHTa+wVPn1hfuD/JULw0k1DOhngm2jNnVN90pvOj6Hq1cZtormPTOv68Ja3g25xU3THw
PLavx8IcFHfBb4Al+x2Dlck2VbTbitJp9yor9XM69ebpf8x9WXPcOJrtX+mod9YFSRAEJ6b7gUuu
2iXLkl8Yki2T4AIQBPdff0+qembsLKfyjp9uREVFWJnJFcu3nEX2LWWQ1LStxO3G7tIijXuZomWS
/NYY+xsmD557s+YYvqR3V5O3iDANps/ORLxQivSl8oBGrmFLzoblnELWicXwGJ0nUNpwIboLiz0r
HcLRGQWsFSG/oSrpQdDonO7le4HjV2PscP4f1hWYA1WBI7p8XxcDjBJsGniRD77IBRuzbOUtI4Pt
LOSg+p7yMqRTCYe/zDir2XWGqIMR3qe5yhnWU8iy6GAZb8bBYp9tqiwVjZrnX9yU9zeLmWC6IGjq
vCDqFPdzLimJM89q4lmUsKGWvIubPLfjtpLyRqrOTkoFQWaE+mhTCN1ln3UOPbCgc83KQJsqhPgF
2xIW2HG5aIV0sbdWomzoY8lY+W1wlUw4GzErKaACVmwyp76quo7f5HKB7xd89JLKLsbNoPSyKkra
xBWotkAI2rBqWyonrnxruCyGnKLOWumVnKZnA0hFRCsnuPR9Pu14z/M11A/pFqouMq5RoYKGgJqu
ezCk4YmJOtVcLQVUa93hHpQTGItDzyzGi/06Zqla9YE4h1M5MVyO4VYWTJ/srPbyvVc/U2FF7lzC
PSyI8/Lx4ylwYv85RloJ+PPJFnpge9V+tXOaWOTSm8Yz8+vEwZ2jQejkLW98X4w7bd7a6skn10Fx
Lqo4dezD338Y4Gna84zBL3MPeceyDI0QyHpACIVr1KDFmR3hxEno0UkqjuHV1BMWiMB7CsR8O3ju
5yFrz1E2T7zeY0ynBuCmhMJ0vmeyjfOsgO7phCUTMhWjnXz8gk/so/QoAuCqd7Mq8/t9g8BFgFNy
Gbj0Oy35o57lpWphrlbYuY5tOHqeOeWJePlY79Ec9B5TpxJ7xzNXCy9v50qdCZdOHfooyp+mMoUx
YzfuGRuh4HzbY6/8+DmdOvJRkD97MAplHBNhDMZbNgXo5LHRnMmsThz8WOAxtwp7agzov968x+YX
z/U5DYwTI/QYbtuR3AFJ1cn3BdO3pRAbr80uLKNuP34qpw5/FLsTQsscXp5Yf+T8ZXSruNdgFfuK
/mZx9Vh1urNyB34MwbAHRQvK3jWkYHkfzlZwIXieTAJaYxOMp8+8h1O3c/j7D4sGmTvHmILmGJnN
5yXLsAs7G507vxcO/10tkhiSDW2+t0a7X9V9C4hQo80ZIAPs4HGZv9jUj9GreQlfXiimpTtCrRpb
nAnSTen1EJiectZeTdzV3ytoopDtuKCsFkJrx9ulk25bkBWJdeuO8/TkKVL72y6jzT2Yp+Jp7vn4
ZVSU7DkUZz5JWrCnQsNKUHbLkEfgo0hA5gDaWjO3dS6ypZtuJHAqN5MOml1OXPbYuOW0MqWLuBBY
2pVB4SsaBsNeM9vwZ55Bu6aXIqgiBJL+3UQIKC51DwvoApRKEdJaqasp74rYsYtiI9paxUGeWyvq
OeVewMHzGZhjlthwt02YCx+SsJjNcEFhurlJlUpRbUnnzWgPToGUQOcXsDwO7sApKnZQSG/Wsxmd
JDDU+g7PcKgCjE1Dvhazo69zXsHRti28bj35nlnPrJbbdiEmqUbtv05LkF5XDfdWjddzEebQ4doP
IL/fq3qE/pQac9gZi1oVIGk29a3PLb1KyzT7BK+UegwzYKKvl1S4CSPa+14HCuXcUdLbaQpw+0zm
QegjpYGDVdmtbK9Uu3lQIK9qAWEk1pt7e4DLa5JDp+sLnR030WZk80UFU2h5QVINt9BGXHk0bVGg
BcuJT0xdOBVlIfLJFk0+WsR1p92Vz6z6En+TMZT9acQgQZnwzraiIsuqSGu4y3GU7C+AJJpBeYfJ
asT81o+m1ixJ2dvm0WXE+9QVvbdZ2nyO5QBZNdHC8zl0YSmFShGkiQGCHKPWs/Em84zDbtNl29ly
PWh/AY2cQwUYqhTFcqF0kz7QcU43TaOXHUdos2nNNEPmkYm1YYMb86IJomxo7NfWLdvP2YxB1AZW
cL/oOVhBu2O6VrnrvKITz78GixgffYXhYUEg/6vlZwRmeV43R4h0edQszvyNBEGUWqaLAseTS6IF
DS4G+CF4U7d18gWk3jG4r2cJby/+BRbiIoIShEzaEs3qlnl7r9J3TkblqlGuSgxrBqhrwPkDLlcm
gTOv/dIh/Ejyuho+jb7mlwPJ8FBhcrKZepjsFRra/7oe/MQXGr1pT42b3O9baNP1tUHPdyjXVblU
lxBfclcpUOKrLM0a+N3jmkVVSGBXXEOi1gI6akYp/0pYPQTMNS2vpd0gjWKNe+1yUF2QPI1hzQJr
WA3QN4lpbfnfepRVoZNjQAiCre4QajqPO6eZl8dswGsiaM7feFAB29iDSPcFenWRRVP/arF9/44u
yqyNq8imZWWK+pcAjlaMJohTO+g3nghg0btAuF22eIINaap4aYYqZr4xGAaErWB/DeRHwADFihoD
ODTnqk2WGuTMHeBT8ClvIF4SB6VTQu4OP82Nr/YWx6AWpUwjCbGqFRGus/anDtQyICOhSe4OL8KH
uW4s3aX6YrKi3rNSqjvob5u1Jir/DP/s5hXTWkVBm+kooMam4Zz5Golm2VhsBbkHaCrO8KSIiEXV
daUrYaPnMcHXWI2ohhYNnk1kekGWiNnSr6Nal/J2APKnSphXQsU1cJgNo2A2PVbeUF8OEGLxwtYl
8x03hq2LQlr3i0MdIIIc+OgCnGJDEM/zqHmu8jb9Yk3VtEubbAEjzNXL9djCqz4E8iK4wdSAuiAF
cRIrDa2KLdo2fOMt8FYLp2ZuofMCzTlkkQDjX43wdd4rsSz+BhbLor9uyNKHMjWlnRhLipf8gEvW
C3ensIIjsA1yxdDAYrloarmagAltol778+0sB0CM5OTD6j4fhPz+e+HEUZDl9mihGa2m3WC712km
sNNL8TyxqjkTxR3ikl/skMc8iJo3qTBBpfdL314ErYnKoP9ipfW9jdgF87Y8E0icCOiO6RCWD9R9
R1E5mAZxSzt/lZXtuTL8iTLUMfkByTXRBUcZqmCCr3ThXgyWgY0Egzk37O631uJd03T8vfb/MZ9A
qWopGZfTDupWcZFdBKaPguIcIvhEgnOsfNvJdgpsXui949fllc5dDl3lEiOtEXuey+FM2+XU63B+
jusE4o+qoZna28HXACb2Z8E5p67/KN+oVIGYoob6/tSDO6sQOkw8dCdosY2/xxZx3+1FfohJjU55
14yw8yA5JqXpdnlbh+N4juZ9IuQ9pg7YHYpNaoIctC7vAaBOHOu68s51o048nr9RBtTsHliYak9K
rb5zx4JIPnU0jHm6Iax76xyL/9RNHKUh8DWeCVyn8X4zoBJ5/dyXX/p6ePitVemYMsC4XWdZtkgI
XXqJHs24stvWDxcnP6ehfKrxbh8lHp0/DE1XQlNUTEO6y522RoE5bx7HYCEwk6fkYjRyP3coKolM
X8jKzTbNMnRJXY7ZdbmUIKz04lwWfeq1HabRD0MOrwl0g2ys97m2rjU8y4wNT3sIIH2CQ/XNxw/V
ead9/2ItPmYcWK3R5aBs6NsjwLmf+9G/HDudtlE3otq41MM4oLWLimBe9e0cAaYVPOspde5hVx94
IVzY+5eOKSbDks3yqpXIcjNu6juaIy+N7XJ2X+qA8xoLOwrncHCCX3jYzr6KeFMsAMobyIWnDlJ6
l/JPFZv7NKKB9LYZoeZzA+npLgaOvqHA0tZNGk5jRxAswoQ3wZTvvbB2U3nTW/Z069mBiHLwQq3Q
qWxYtcPQ/gkq65wkVlvzz+40zkkzsDQh7mSFNjqRL9Xi8S/2AnDn2tJV+8hdrubI9rv5vlFeF89T
saAuCuK0HAp/YxpBL4ehkvtSZs11XwGhYE219iLH6YspLvrOCxK0n3QoWyfApStysDvoW+tzThar
CBtpdWvjqSoSNCtVrFgFMY8mk+ktsbwUj5x1n+x6th8szceQOA1SRF7cdH5DNw7pg6hS3Pnm1rAe
XWkpxpUPlu39RMl83RSk3YD5jchYLLtxQZRTVzwPbbT2dqjwBlvwjlHtAe8t5ChbhqRrhpXQfEJt
bvGdeOmL+qaFmkmsOAAeqSWsdQ09rZCXnnXZea2OWzKq53JY8tUyi/Z6dut81fu2XJXGeil1rlY5
c1MvzAfIlcJKQssw9x0TBcD0gQMeZAVMc6V7Yy2Yy72AJVxptxwQU1v4NzZ0p0Exayd+3bcOtPea
3MquZsgg+JGyGzw4BOkQTOz0lYOsDVjBCT7JuZZFSCg24GgwqsqjjMMYa7FqZ+ulGda3cg787JsS
xtsZBxhqsJo0yvmF39NIBzJ9msfCCiGlSyPKKazBQPqA4FhgYysJMnJFJhrg/OO8AaO+e3BMMG7K
3PETBzRv+Esre+8sM111dWn2uVDVPZlZsYJlm9hiVNHICpTZ5K6uojylxbU/TlnEpqHdIW3vQ+Lq
BpT8xr+k1HHWjbLgIi4sej0xnsrVjG/vOydbIgca9Zdj4yJOhd/xho2kjYagLJ6AeLYjBMdN0k0y
DyGr5N5KvF8QaJ1rPWKYht1swNCsSMMgxixg6DSlZdKyln6FiRS9rElPkmxBtbE0LXt2Pa/YzK0q
wL1EhBvyduquHJNbV8E8gLfup7V4LXKAD0rkFo+WP36naizXDUxLItYOfuTQ0V7JdGouRddPjzMP
qmtlI8WMsnFR9xbk0dDwgrh1CEhpJTdeygdQFgCfCxtXcS8xnDcbBc+1VTW7XUxmjZW4qtJPfZEO
68KtnBHNN8vGQhLANM4ONMy9moCWGwaLNDfukYk/KKnQJ4K3XqtDGhTqAZnF0sKCZgAmf4Sf20UF
66ynLCD4d0CpHdk8EFdW7eHfFSMN5PqdAmnAkI6zAJknkFgaswr9F8jY2q8fL8MnIqN31Z8flnq0
b1rTagTEVT3eed0Ccanu7uNDn9CPgvzZz9tIXg2B1/WIuthteyE2JmTRyoRbSIo8g/WiY/d22fk7
ay2T+3y38WCk8Xk6A0o6dVtHiYTUgMGogck962AoA/4gPRfZnwg1jvlZc9EaMAkQD88duc+79HbI
3cuqZt8/fmgngvtjohDmg3MoVjV7WMusWV9FqW3fFU2XtJUb1u34HJDfM75yj7lCWLoDhH54RqCg
m3hulyyGXx1ffXwjJzItcogtfhhYc+oQP0hJA95atbNtNyaBe9s583pRr7o+1ys/9biO4qZqGtE1
LtUI3BndNrSWIeqPn1sHDoXFeFe68iarzDnp3FOv/igsKpEEY0tc8j3HZvMMqwXnc9aqKtYGW9LH
T+3U/Rx1Y+TI8gAAa7nHnL/jAbnsrOCzdLp13ZZgZup7lp2T/Tm8iF+EX8dsIe6V3jAXaL5ZhwUK
zWY3hd/TCCFYdSZ1PHWGo/kvFuxEKZR5d3rpPJQPNYkceKsNwfSJZ9NvtkDJ0VTPB103AlaAuwAZ
9uwjQGuyZOq/ijbdfPxSfn0fzjF9yDbeQuiYTjtgoXdTVsOms9oYq7izKxl/fIpfzxbnmENkkypw
h9Er9k0Jd0inip1xl6Mlv7hNKIvHj0/ynk38/ZU7xzSiwq4tV9eC7Nsn90lfLQ/lbizQcA/7p+nF
XO+CZwTI5MvHZ/t1M8I51vhuA8hBtBDu2hv49eRh0CpphfBi4Ku5zOTOLjOdjAXgnGFVDBZU/SzR
nmnL/nr1hwbqz2tPUxQO9lrtI4KQO8HcjVcWXz++q1+vAc4xicjOXDgRBCPbifzJhTd4tnxG/HWm
anTq4EezHw0Hd9T9wnaOnB/ELN/gZVWGmU5/a1d0gqMySDsMaesMpb8z1O/WNjxeN6N21Zkiy6kx
fDTdRxf6wlYOLFnps2YNAkR5k3sWio5qaQ7+aOKtFv65Qt6p0XU06yUCox49UxjJwR1XDV9nZZAm
zRBcyyNXmHCydDRAdfjjt35iQB1zYDI25VyNgFkIINJDdCLyZ8df/JePj35ifTnmwKig7gqYnE67
nH6b7SVs4DuKynIYqHOs8lPXf1QfKQUfg0ZOyHp4+b2m7gudzmnUnngRx+wXPk+oRRONBrMuIro4
e/Q7bvtgQXOufAAkJ/aHNBx59fZ7z+poanc+18i8yLTrAbnyKx31aIcF0AcF1Xb18SlOPazD33+I
XMaZsB7B+7xjhCHCFwK2mshxPj74iR6tc0yxmHntwg4IvjQDpX2SLrMXmaE1sc4negWFZRMDQKxW
je2wR2mXpIw5shQ39IyVX0kfHc1aDl6F/ClrP3dTSrdpquTeFKZ46mGQ9c2qznqLnngSx9R4+G1z
4hu72i8BEUBMTYlVBd2Zx3xq1B8tRsSt+dBOqGrV0NkJZS4cKGn3N4U9E5glLWd2oV8HVM4xr6O1
1dAKr272ComhnBS0Y4YtJJ5gFtdtJK93YjrTfj+xeB8LIKCtkNpiQbazDB7k8+40XVZVfv/xsDlx
8GP9A967S+0WXO6DsuyjVEP2Cpzguxl2me8n+D9fp//I3tTNX1GA+dd/4t9fFdo/AjK6R//814Oq
8d9/Hn7z39/5+Rf/Wr+pq5f6zRx/6aff4Lj/Pm/80r389I9EdqKbb/u3dr57MzB6fD8+rvDwzf/X
D//x9n6Uh7l5++cfX1Uvu8PRMqHkH//+aPvtn39govzwjA/H//eHhxv45x871X57+fsP3l5M988/
3OBPhHsQyENyghadf5jF49v7J/TPAPOf+h5Q0cSHOP8f/4DseZfjR+6fru8CoQglEI5N9IDYN6o/
fOQEf+IPIKCji4cvUEgq/9eN//Rq/udV/QO0oxslZGfw63cA6v8EcpBqIw57P79HHMejx62gYRJB
Z5wePet8sDdwEewvigVVg4TqNvA3XWtVXQS/mGJLTQnFRsuvY6BW5zYyLe1gNuCPW2O7j2Pt6O0o
+HTr6O65VyJ2G2u8koOYP1n1QSzMagMZqX4a0YYtplUHDDFsFm1PhKbpAOvw9aXxamZ2MIYPsqSa
DK7CsVjdrmDeDmlgX5Sds+KlW6OeSkBTrSLk6Oayx2rb9RFnQNSGKLWn5VvlVZ56SbmBZ0PsGhqg
L5zlkP4VJJ+zZEYN2DRhV9QM3ERAjZBKzD41KGsSkLfckfp7mDcwDUuhnCdLMxeHFcU+ABE8SBeR
tq7TWAF7cVW147g9YKlpKAIgTewOnB+B46KrOUEdPJGlQIckarpxYVfCqNyJyNRqZy37idG71Gob
2YYF4eo2S2exNd1EQVVehE00CHpVN/JY+yLbtm4TPLimT8EHBJDMUBmhNaL3XlkDJ2Bb9bMGjtCH
ZUUjr4Co4nGZmWW4nsxYRsXcjZ84gdfoJSpJU39VBQ2OO3aTH7qeDLwXlN1a3IOYdPVAUA0HTmqx
ejcNF7vI6myVmzYtgjDvZd2sDHoMQ47WAS+CuHWm9JPdZrm3bQqemiJyfMasXVAGZmlCMgVVuhp8
z/+asZI4yA4Lz4fdIK/ryMEg6qKiZdWU9LyXHIVteyijCSeF4wbPAPbxgNpdNZi6JKoqttQvSz/Y
RdRCAxJgXo0C25uEeHrIcnBOo2Wc7TYasWJb0VjWwgsb4VU4orV87ZyineNpWmwvkiklz9PoiSyp
fSid3TttNWdr5tP0seND9lLRBRqwMypQS+iJMqChKvLyvs9G6B3CHq1CrjtBiyUitt8rqHIUHPfW
qB5AswmNB6vv/WuPNhUUx5jrXpvMl0tILS+oQnvQRoNXUIstGPD0u0/dGi43c8r3YEYqFbrAHA0R
VU1ZJNKi/oVlNejtC+0HmwpWEAX8N8flDlqCFro7GcXDmlHnvSwJLxY03iu5LVtX6JWzFLQNK7XM
Dy14MjoSY9m/ctEAC4UX7n/LfdMHYeVP5KmFtcont4HAQdS4s5JR3gPeHKfEtdHW0JAyu3DQtVeX
/Zy7wdpTCj7SYCNKWOSBMtSF2lL6rU9nnSYDBasi6jQRFgQzsg41UurZl3APMduC82pvW/BUXllN
D/yQciChE0/lPJCLDLygMU5bFODwQFijVksOCGlCgfGoDoQFj8cSwJM6hlbR2gZt6tFqvaVJFn/A
aIMMSP1AukDErOf0ihFpygj0BbESUo5uXAhGwD/K81ZHkJTt/VsgkaZqNflu8+i3mXnrA6iVA79u
TU/AiZV3XAG177WTa2+gxu3D+VQNUxZDp5L4K+3707XXwpFj8AhA6PZspxOkNllatGsPykt0taST
KVeuc+FMrAy9XoVt3THksKZCqjz4NEv+9xvwpfjawl3ze3e8vf60I183b/K+a9/eusuX5vib/x9u
xNgNPtqI74XMXhrVvv24eb//5q+92Cb0TxI42FRZwBzUvrCt/7UX28T90wtsD6h/7NSHzfi/92L7
T+pzfBnwfW7D/vkg8PPvvdj+02YM2Mng8H/mOEBL/i/24r+q2T/sxZz7Lkr1Pg841kePHlfS61J4
GqKOcg3m0VdlbsCH5qEusGo0g5XAsqGKXKuwgKArqoTOqB3UJvvkkDpKF51/y1q2Yar6LpHdhBO6
egStp4hObAW1ywaToLpQPgW/p4K2w0jCDDNcciQOUGmHmUUdGQ81tozIWAGUA5Cav7WsKhk9+BYj
TEB30vI2eS1vfM6uZosLSJRAwr0kQwRptAjJ+xIB0IdjuPS2qPyV4/fx4awMfbkqtZLF6y4HbFuG
e5H26iQA6duyGQR2TbNilbqXAUBy6UHsGcyOtG9u8slfWfB08031hQE4VgJXiqIwiibpcMnm107D
TKJQNxbk8TP3rrPA/i+amwO3iLA6Urm3megdaCfw9srTB4Jy7lpD2CqE43oF7gXbInYDmswCc0T0
B2hnhnWNKLoqchWgYfeqyGuJW7Hs6oLAcD53YY+DznrNIpwPatuX8I7eUIui+aBQKSZXemnXjGLb
w7e7rlpXKlqWDFRdGzXs+X6pVMh9AFWD1DyNCsCrXCz3Jajonu4uc7CurQKaBTUe6ELShBdO2Fkc
CDfrM8HLwBV5o/3oAWgnyF3V3wGJRvBCcz4+avs2JdnucOIAlCrWegcQ8l3Vqdhfvul8+FLltYsQ
xgnd1tvAnTjChFgB+/x0MLgb5/Ye3O8InKsEqKzkMCpAU7tCl6IKWWdht/c2NRCWKCcOl7qXX8oC
TU7l1LsC2i0KY20+KLwMwE7OLCp1BhYW3oE/PWpeJr0pXv05eMg78vg+biqKo+E7AFWGs4IGhfBu
pcdWvd0QjLeq34BFvfYQSB3utpDksWuDh0pN6NqpRDsuwHlsrY2VzM5wKf1xz9VnRzTrIG13w5QM
mAED97e1yNEdT/dGAwiBbWVdzNAjRwubt0syBipMubwfiiz06iwZ2+YyZ1XCe/GNyiwID54bo118
axwADPs7d+7jReV7WRgnalu+LSjguLOge8F89MNnNkYzIBdxX2oMp8L/Uud0vqOIQLYsqC9qYN/Q
/9T+hcRnwAsyOL0of1+zXMYLEV5cqT5fmUHmqxat5wgMNxlD0siNTa/TlWb5M4CjXtzYFQvfP2xp
6cVColQGJP0aJlI5dqUGu/FCphyvYpZR3fRwrwzeusEFsNKnNxITJzT2ZJICyqV3HVpSyeGCULhI
t4odRkHNZDQO8juTaInAt4HtreAQcvJaxr49yqjwPEQIlFVAdXdyTetAbLtaqg1LVb4CcNZaC2mB
Xt9hz7SmNOZyUBu3EN5NRm3/XqCcn8DzMuZTsGo0jUu+rEnTRFUrVqRUX1hgYK5aRgt63E2VJb7y
d9UUAAlbRRnMBixnOVOcO1LHwsZwWIEd7tmUgW+DJf3nwo0lvIBmgDmvUwtznt8NgRPm7BWqk+jT
TngM5V0F9CmxlkfrvOr8EXbnr9O7HpxwHduBUN1xqQEx4ADYX6nWdkDXNbDvTToOUd/wVZ5jnKq0
CvO1MG5yWF0n46/yxYab2NKZyAJmGCGg3rnEBaa6650oI+V35PpFDPPDh6FPPEs/+KwEbGrxrwQw
I4ejFDCwIPWDlVY7LzvQUsTTQYsfonwSbeMqWeYqGVoVEgk5SNLIe5+olczm3WFZ7iq+7cQQVjCn
oZRtPexL1sBe6spc+IMTUkzew8RZOn8r7WzfDBm80ueEBHksBNsYPUS8z7+O/ic+RPCmCnmltmUG
+Op0hzEWov8KtlX/mrl0DYJAqJDqsoJFFby9FyiA+rUTCtsOKfPWvZkem1HdByhQegW9clzvKpvY
lZv5F8GBANgijguWgcRaMIjSWzwcSbIE7qaDv1zhTJ+wbG0HWCGV4YKo9nvD+HbCcm2JOskAbgGa
MByrVzBr7g835GFj9ekOcI8pNHV90Rn5DLPQDSA0avGAN2h3jXv7Qzzz7/z9x3z950rXXwMEIGrC
mI2ZgZHy8/hExHjQzZrVuujbKRywagc5byPFghVR5xr67/HGcTziEzvAibjt+cdsZWLE0GcLV2um
/Ctg0LHqlXaUj/ktSCiYg02/1pqtLEoSCUyIpqspPXfH77f094vg3PUp2g30uDocGADiEWsrwP/r
EJChjTu3AHWliCrW+ADLkHp/oYftTE+PQ1VFfuEmlYWKbsfG12ZkoFZgs7CcGDpR2EhBKvBRgsff
4Ie7HhsDA6I0tGesV8za5ha5Svlyk5txcwgQdAdYgT+qF8d9GqYU8O4DCYHHzgBEinAfUthhAkdl
T5e0U5si/0bpayDIDfHGtQ8yaGFlZ3TMjnw3/hoFgecgP/J8RKDHsDdpO5BihybVGsCxUNlk64KM
MLEeO9uClgUw7262yqq9yT8buwUJFXn2cuO7czxO2C3FfgKK7DB9poJufF1fGDuHA20l1yrDQjd+
66zxzr1Z7HxPJ3IFlODd3A3xx0P5UEP7oWv8X3dxiJ0BbYO33KHe+mORHNikkvZYa/tJhoVWFxPw
9g6tn62cJaYaNtIdXu2R7yvvYfTmK8KsDWkRw3bOC/hCWAWKqVqjnrJpjI/svbuaBsSc9rB1tH95
iD3l2Mcmz860BN8hp8cjMmAu2BxYqVHRO2qFoK4l5OhNag3i4+tsgblm+RHg1KFjjwD0w/Y4nLFy
djPdoBUf22N3rXWTyJnAwVHaUVYt74tbY/qQI8g4s4m9E/L+fn3Mw07CfEL4oQL8w4N1K+0yJLJq
PQmF4LGLbYrFHA6mX3JYlDd+eeHaEmuwfyUp3RaWvc6wgdgIvWFqve0W9yoY3U/MkFWDYjq8TG1z
15d1Qp0eYZi+tRbYebT5o13TdUmqBJvZFu4y4QzxitwfQJToY6XcW2qb0C7SGLC4r4Obb7z828dD
6JcLVIBCKdQMsGNz56hfiGJQimogjBO9wr09RGMOGTZOejFUZFUDBTcXbDMISJ5gR5lnZ7Nk7Zlq
+jty928P20fu4bocccNx581rGpSUbVxCMzFYePItVtOonV4PUbYt8r1tqgSpyDdjoaTfAw05qSev
8FaQc/t+iLJZds7M/RdBDCVII33m255LvGOd1QX0rwEGNHgq5GLx9V1a0BuoQKxoo26g8P4N/WE0
u7orH6ZcJT3TGP7FO8HZ8TagA4mLAOPk59E3aidFddjD6EPg6UOzw3zyJCJI30pIQW+Rp3Kn3Sy4
FqYz0BjZmebJO5/85zfy8wW4P1+AdjJAWm1sGOXSRkttgIqEvgRyF7wV+n+pO68luY38S7/KvAC0
8EDeAijXnu3Y5A2i6QAkXMIlzNPvV6JmR93SiPHfq11FjEIxCrGqUKjEz5zzHdv4vZppfPuMwNyX
cjiVetj19ieUq9f5th4nb2G+dLvxe+Ync+j7r+dTP3Pq6HxfhyXqcIXxZ8zjdQhu0r7etdRLoaTV
nSF5i+IPUNUfe403Q/v/syv5v9in/NeJz/+Lc5xzKfG//j0r+ctCJeqLsRjyfz0XfVY0/zoN1Wvz
bXgz1Dn/AT+HOobv/sYWwzUZolLaWuZZUPFzqnP+V+fRTRhYTIFCmznlf8Y64W8BRIrQBFH3c/3y
n7FO+BvbBngVtAMmOCpy6/79Vt98W3+/Ynn7mPM8Vj8+yBGsi76AM/1ewrhufa+WwRfJ4PYqdudl
AEjrR3o7TNWvYgPOJ/t/bv2frxUG52KNxZD1Fz2eOTD41QNH7th4U4T7WMJBNNVO5MPzn76QPz7l
nwvRd3D5P16KE88TIcxr/z1payFwQaQFH2ubSfN1BLGlz029zExA3XJf9wAxFq1PWPmMJIXaQlZT
sqXmXQ6i63Pt/NDZvWG5kqakNqEBRkO6isiB5BhrZuG7XP6i3HgrKfn5frH+WR7LPKZ476sNGfa1
N7NYQlkLk28bUJI5RDNT2W1BpKx0TYzQ/hX15ffD7s0X4sMyxtFIM8d5bL2Ha1QVq4dprUXCYoS5
WMeOp9M/wIBUdFr99ZzSUtTG3F7nhbHEjJgZ6/mCIRm2AtP1ko7EyqIIP+TuSEy16UBvQIeedddK
Py9GOe9pftbYp1WI1i1gTF03HSM88Xn1/KgqVfsw9/6HRQ/LbnQNGsR8c+PJx/fuBcWhZGSdpHVA
8avSlXGGGJI6U7uhVdXHoYcFgvfsF9Ked88HvgifZ4LDFyHcwPb56+3x3KMHn1nkARgJJxJYgprZ
41p+gzhX0Mq5AeFx2Us9jn5sDSkGZHFRsTONkOT5h3++h3+vk999Oxgi+VbgUdhO8J47uLZl4NZa
CYSlVEp6rtGwqoXSsqaX2Do5EnBuil1hJ4SRupRBrKpWct9mr/s4a/9XWrO/nBTnK/Oft/M+X1i4
EyNe3YpEGArNFsHNiT5zD53puZ+Bwfzzp+dUfHtW8GrclxSwTDxYRJ///Z+qxAIVoutowRKwY6wg
5hFTr/L17p9fhbPyry/jkRjOPpvQTU7Bty9Tu2qtrEIz6K3ATutl/OwsCy1aMV3XxqKjDIfKClYA
h4djRKnlkeqm1oRtHmiu4wBkO87bYDj4S32vIC3H8twZNME3p5mGSIvrqbLS6202s9hwpn3a2HpH
SuTBcI2z53YwIqFvnK3QcZeLJ4zjt1M6uJfKr4iJGUpE5FmOeL5Q7U7Nkhq2Hm+sNQmtYjqBKKiT
NG/7BHczzWZODbwMPZDh9NUw5beymT9lmdldhYzLcbRsjLLMPvIER0pZPOmi3aLQ76zIb4cN5B7g
O8LfcJPopv3Fdf7be9mjCBWBZfHYeh9bh560m/2yEklQVSsL7riV2RY5jdceR894zHWOtc3M/b2/
5kYUgGHVK+wjXV7YY/Xln7/0t0qZnz9xzrvA80PPd85rkTe3ViDUNIZpGiZBj3/HgSfA5Kw1I/Or
mCM1wDxRTIF/cT//7YuGFnmuyBlsYqvfvih8pJozghdtsjs9jmKf+Zpcur673giYxAMkwfbJT//8
Sf/2NPNtDjXTZXXjvscCNjOtie5Ygg/edBpoF3fI2cqDhmDeakPExjB9DtrNiHR7nq6WYPK0dwxR
Yv3i479T5P686L7rUAghFzkPB95+/nT0tlZNmWCrO7vxWrOVYXGb419iCI+6TsWMuoK4y5aeACnc
Xt0whjs7MG4URckFCT1Gy25yWXp5/OeL5P3l2ctRw20ZUCs4nDTvoSVlUaGUQLGciPqTE3TVbbXe
rCVLdEYzJv4XfjumOrSuc3KcePPT9dqdsF9pD/kE+ZYjQgYeUZZJi2n3fdQq8WmoHS+uhryOpXNf
2Niw80GKwyI2/jTA1nHQ+MyqpyjV8horWrhTtfFpKdYkO4u8/fLVN7WIjJW7Y6muylkexUxMpWNk
DYLAQtI4dypCTP/K9sGM6Az2Q2ttV0GGnbFZmB8yemyy4dIwifyea0PGFRc6yxaZ+GsXJAi5ytjq
qg/FL3usv3tQBLggz4cqVd57cTI5x6oBPh0msxSartLAMzbu7LF4Kmy7/3my/I/aj//aW7zdJuvv
/Tj13//FMnn4157gq9cRJdX/D3vls+zpv/cjj/lrcW5B3nQg5//k32tl7zffQVhkcvAwjTgPZH42
ICL4zeFMOCusLJNpzHk68IfEyzZ/o0e2ft/3Bg6zGvrkP9bK/Gm0zqZgeGMzdWW28D/pP94dUexi
QUMgFEO4aDqQ0vnT3pzGpiKMeVuM8VjKYr3zbD1dG14Z5nE9LaaTKBx52WFEUIqEyjMXDxKE9uqD
WzhGEWXjGjrJ3I9hn/zpEv5NB3E+j/5TfJ3fFn0XRYHFrsdmUHU+NP5Uf3ilyjWyHd4WnJ700iYO
2EKzkRtLYq91fqXGRl1D+QJ90pN2e9fY5tz94ql5Lj7+/B4YaeMholUKPJpDyvS37yFo9RRovOuH
zKgdnw1yNgSR51cE7YLQ5OP/80d+B+ANwsDzHDs0EfTxDdvW+yakFGK1my4PDi5pY9NOB85LaS9W
nsADMT/PRT3fVilaNdXMGpqIV7JDwX/Y/yrd+l218PsbQXfIMB1HsG9zEd5+cFVaoQcnxDtUGUEM
iQwW+w4PbvYtHVPrRlShyz5fZmWHYG5bPpsGi5/KIYVoN422VWMJ1Vma+BJh2i9ui/Mlf/OV0DEJ
h16dBgHh1PvhVdZBZGrDUh/ckAN577Jvdo+97Jv0F1/G+/sv4LGN4JHyl8b83KG/vQSWaBzW9N10
sCpecJd1pmvtRxXaH7du9n7YxFJGk8R8mLSGi0MgHQke/sX99/Yg52s460YYkpFGI1g8vs8OsTtB
wvvS6EO7hWsYSQPFY1Avq53MXe9kV+ZM7/HP9+DbZ/HPl2SicVaPCmGK9ytGHAi9TQ7TxBqxUp/k
TNuV1MFSIlNvXe+S/xG8FeZOv/xCPv3Xz8pJhgCW9SorkvD9730t6k1t69QfnJHaJDKUyYFTGr7i
TqsQoEdZkW6/Svf966fly2XR55nnntN77+xq2gDnkGP2B0qA/DiI3qojqcv5W0MV8M322y7uylL/
Kv3gbS16vsiUv2eJEUVwIMT7eIoMtqg1jXI8ZKs7OnEKp+0HdJIlP6wSJM0hGFQg4nXKwmYvgtH+
VWdro2x68zsKmTcRq85InKWZ5/sIid/e3nj4qf4gPh3A31gwCsYXC6rkhaNb85qc1Uc1d/uAijFx
CjagCzi2izBPZZFkq7dc9oCMIst3msSWC5P8vhtO2WiJYyeW6rHMS+u2X211QFr6tQ4kAQGNUxzz
rZl3tj+iR0qR4np9NSZGmbe3hKOmPd1Y7V0YbcpMIxy37pizO2HFawI5gBdVGK+bgAilIVxl3db9
sElawuW8XTaLE6AxZuccCD1EWZkVxxpM4+UQsodrx6Z+ydWSn9P3fnRba10Fzu/6SH5RpI2GD6VJ
DqvfeflttfDBzSy/yxzvduL3eCoYllwUg67ZcBtd89kqxcu41C7UV9++KpHmxjgqz5kHA65Z39GX
bTeNR5GepapBbWSsy8yQoKzSrtbIEfJBLzLo4OKZOsEbO78stB87k2MU2fRUoDPkCbA3Nt0UD82o
4EWF4KKKGPWip0h1ZZQjmDAg0AjyPa59Wa6xaFoOII0nnTHbGAJCXsNu0k1UhWU1i8iCMsWjWvLL
whktm0LJuGiWcnN3U4/4+S40+nWlmpVhPoa8j5FhlB90iCIXz+69aEk79ankT1RX2BTtEmQCEejG
NSDbtOsiU2QNsX/1wgEIV0KXH8HdcSxXoqxz5NPrcjfU2vIx/+f8fQ6UBFnkjfwz0UjZ8lRZIjz7
3dy23Bc+8lsuTaglMAUHU0Uf+eY2FucXXbneXdhIJ/n5RF6sqSb1DhaB+2MkWrv4wGDf1aimoV6Q
br2oT9nq+FbkTIE7mZFVe+CpvMrkEKuygXNGptK0kmoSvOsM+22eDHbD33tTAnPIsd2jneAeKhmE
hbw9QUvHGwOs0C3ITTOUUTdbozMVh3p1MZj7hQzj1F+C5mKxOu1+cvzaK6PUdoaVfrptsf3z2Lhy
1x5auQJOHd64dFblfjYgse673uz7yyGrl+GiMTX3sln3IcC9flCfuqkMCcpxnW6OHX5vXCjKhZb5
U3PVNOa09xuZzXGwwKpLGP316wkUXnVv1Qv0KSFIVbuqDX9K97NXjfatlXWL8ZCJtCo+FO7kjvu1
L+vma2FY37dCrlk8is39Bo9tEddL6alb5Xus+RDAc8exXmNOF7aoKKLVW82vhjOaV9pRWdK5Q/5j
JCGC71CtRZZ4ratQHE795t1XckMGBCQhRMhWhjqIoKqlL7XdWmPky+YSigoMAn+pjF3HgJx5QOed
z6PcN4fXKSuUCUSgDyBWmOaCZiVHhrP4Qqf73vSAxnVjaCGKamVwR5qBl0Byz7LbpdWwxyviJYpj
ICfOssEjyS6WNcjASZJLA1n8TOxSoK+QtHSlPy8HmQpullG0+cwgtUCLPyoPeENaaxdXQtOpfelM
MC5sYa6ftxaKzxFxl5ElZTnzCFPOxGMLVZMd00ib8L+8fOVE90aTacc8FOLQkEWc7qeSEMrLLNjo
XEWfphnx0669YwJadYc2DAYvsRZ4Zc228ZQiTOy6GQN0xWYxNlc17cLeMsL0vhSmsRde25Cva/gI
3apZxqNn1T8a+mGIIKK8tQd3vsJxBZ+CX27+TYdESj21KiV0m4sG6i4rDCAQGkhWXIzjcGx9lYFL
qwgEAvUm0hhAtdj5c4HKbK2Kto+MIBV+3A7wCLvc9b6sc3P+LeE52IutXnfWlML8gDhyCY/QjWqv
OAXK7m9M6dCXq42pu21kxlG5C5CcckmDXe3mztOEbQZQnb194Dk6HLGqoevQY7fXyMirk1liK6hV
mDEQ32jS/ca4qHC7xCLw272ucF8MZbd+gRbo7N1GFJd4nLJrWvWPplV2dSSmfooLB98bBrgNeECt
5gddl3aUrvRNcd6k5ngI9ThFY7HNKD0lld9AYbRwNHcWrHJDNyfOvrLZlcQ0LJxTpvt9omGJjMEP
XkvH/mhClLxx1dadcm8LE2/LxGnpJrwjzHK75OyVAddjpBxRA2zhAdh3zqhIZO6+yhyR3hSuET40
RufdldnGke6Wahfq1AX3UQT+dOlkFk/QqqzuVnzQWVxLKV7AmA75xdZWDC3IbZHoeUHUXJFw44zX
SziIrytzqe+KsmsH8xFTa439caeMwdqnXVOevFH6Id+46nh2Veupbq2BuYmhZ4bxoQcNrjXUh3mS
3ZFnBFBIR12kzJM5OUNT3oCaGgFuV+DJW5ats5beHdcQZ0FNaNA0VDyoZdE8MH+vd5s5+RcI+s0v
jneWXYqcTx9RMhiJCCrrzmnG9vusbKaXuoMqZDu9W+3KoqltQvtmeSplWT8U+Vzt50Ll11CswGq6
soReVArqiLGCetIOVyQrA03imAq/+yVDpaEbLI7sYayifqmG27KfkGiICTSpYgeNna8lA7uYcvVU
Vo5xzEbBb0P65R0QpK3YMS/On83Z9I9es/Q7r5PZwRuoE9zNSfJ8+DZvinQkfp235iiXWx3aHzy/
Bb6SNvNhqRdvxwFsJ2adbgnVztbsfFk2N8VKXGngNjAs59r8SjE4XC0UPclkcuLF6RSgfVu1cwvr
6QKbBo73My8stbstGsNJRWEWhOQIjHzdcad0+eyu3tBEjcjbm8Auy9u5nQl5aPuMSWjmQR1ryFco
d6tbdaysqfxFnlongEZGtK24iEbFxE03k96PyGqNqs4jrUtQgKX18bxa2xnd8gjO6qmq5scRw1VU
s69AvbNJLxryFDrTam8X5tI5F56ZPtO+/5Ba7Hor+0ZEH4lSuX2NLaY8wgspdkW4XpMN8eplW0vf
I2tGD9lTMRse61HIUV64PZHjdhvKtE7MzuQH2asb2bj29bD46NH7BduFqK5tf3p0VZHvMyyDMWQ4
hLghupUl03sbgNCPqRxXlg/QUVH27WojH+I0kHkU9Hazc9F6rrk/nkSuTP5/Joeu7DfMWv68l4JN
Ya43+ezW4Y8RRO+pr6pPhucZF2ODxsivKbaCnhtQ5x8rs3kFl4ookY0IQcBQUVD9zs+EEn3hCL7m
VL+rnc5MZDiVMMEY3RViPTtKG2+/OdX3fNUfi0pDAmzmFaLKcL3h8dqBLA0QouJOr6kt9rnn7hvk
DYxnskPPgjniHCqOjDK/qnRsY58xQzRx/iUC4NsuDCTosY5GZE1H7HBbkIzwtA4+RRAy/yG7WWhR
jq3J4gPiykM9KQSShTjC+73RBrKlRlGiugbpIOk0AFTqZPldFEYXUVaGEXOM3/eV20s5ACwK9RBc
o0BdjuBHPyxrqi45PBH0V94QAWUzHzkTn+RK+HkuM4Gjb61YwWlSIjg2kWF2I+DiAd9havhnwR0Z
rrXPHnm1anRuY/Daid5LNknkY6lMjO72EvVt8NUu7TsPDiopyeiwQniK9txZsCbTZ/RyFlFHZR8t
reffBfNydJS5N1UA5FpxtBbN4Bw2zHh7BvhZtGTKODm+wzaKXDDLV+XJQDUcDaP/RK7KUWc89O2u
y4+sVOGmwqkRSTuhDiczTZy2VN0EswlXYMApifC8dpGR2guNjlp11DT5enS24Darhwe9OumNvent
QnUwvCaKUSyYWkIgcdQeLvAzJNf1m3bm/mT0pnMf8BS4J3bduChlbu2ZppRolZfsEZRY89DIbdvB
eEKtqGT/tUAnGEQGPtTIy/T20WNhfRhqJNm123xhV4EPauB6vdaN/1zzZLldTHzxlo3DwcRffVlX
S3YtBz+Mzc2295jlyySb2q4m+7DD8tVnL6uHKZQhghurfmaMsRot9Nw6OEtFzWNpYV7J7P7Fnivn
pqktdT9gKUgYYx/cpmPl3NbyY6BNMNkDsF4iS9z6hhFQA3R42o+d4dyUXZPFNlulMDFz0z8tYD/W
uJrCFu8gdb9pFSa3FgaIqU3cSky3IpR9MqKA7mliyT7YzXlJCeAEQUVuly3QdNpmN+Cos5gBZI6/
oz0fKPydDNtaVubsAtasGZj7FFC6pmGyH/NiuHbnutsPCm//CHA8Hs8brtAS/eWYZ/7NgjoFOq4c
HrJ54HGEdHLIIsNf6wvQ6tkXt0DnPk6C/TKzs2WKjaYZsPD3wUlmjEHj1ttWKwrX1o/HYeOAnjUW
ASpKMt4h32WxW0qgdEuLQLzS9GCaWOrPVVdvQ1zxPEnx/ltER2HbFawlemjUFx5zSVJIOtO+Nqsx
vSC4FMJfXTgFYRNzQNnrEsxQ5lP7qM2alPF0dXQXpXlIGbfkAS1wOMzewVaLd2fAUE6Ibi6PVI99
znK2nd0IbVxzm06LuivNBZfAmnuC/oG7ekcj5S7JnBpdMuFZ6ver9kGhldSYUmXDhdn73cuq3W6L
F511e0GthlqXQYUXp44KzGg8RwNX1hDOB2RttkJ8qGZeLVz3vdfpKgpEGVytuZm94h3tX8W0TBdL
HYodNFgGTXa3RpxfG9JzP7xKB6M8UdZxCUpEjQVl+o9xldgcVzFEkKCKE40gPdu6WnPiVxgBT33R
YzjlJyYln8Sc98rQ4XfPLYsLeynqM3/+mxqC4ZWPhSXEDxd07VktYgtL1vlW5SYPB/NIFIEXcyOa
t6NleXe1MQZXBUP7l7CSHU92Hj23FC/5idbcvZ5Lz+adGsYhYI7+off4nBGET87JstnInqvXamSX
NaEtxFNoAOkzrNFJliqtnosMj3VrL/ITNqIFGb+97LtsI3KKgY99J+1wu0biyTmJKB9kowOVZFor
76WVg3VVpyCbNYTKe2NBD1yuk3qli7x1mWt96IaGFbw/2olGbMwVthTWos59LHH2PuBsALc+Od5T
WQTro7mEzW4mODuaR4DnDFvxQlNj7wbTrh/gk5gXkEsk9P56wwUNRp+1nQdor2N6VO48G9R/tLU9
aU4EZJ/KTngXOjfDJO9Nv08AMfaxf97RR/T8nhMFW6NI4FmyPFGzCHiy1h55J97XWYcsChURwaWF
v8FYFX2LuFPVWkeb0zL5dDHmjr1fMP/UaBWyInhY5iXliDO7LyrtaXK7QvoQgPX8wTP88KLmDInm
TL4WY8+yvdbhOWqpj7BKr/UBCx4Nu1A5JvB182/zjSohaHQeZf7Y4LW2bfOx89hv1htGCDEFwDWF
M6TfgnwYblOFuyAIzC9jDx89sSHI7J26dnZCmusebzc8DenXy6Vgpb+3SE7gQqx6h0b1WQ3qOE6e
jiurOVjCq47NaGP7ykfx0bPKXSaJW+LAvVkW52C6JM4iYW6X6q6n+JmzycUTMX5e221CA9TYl0xu
Z8iSrg8Wx+Pbkqoa4nYOMzxLbrPGofSmpzy0jrIz0y9DuHIcz9J6JAOJDW6xxJZlqTluQ3wDh65Y
ipkyZA2Gmz4z4YQinxL90Wo0OorKR2ZDKzqA4XSr0jBjJEw+gMiNOyHBi5uOd8VAyR3Z7SjExZp1
ePGtCs/vniUWFqjWJKfhhO9xqG7z1iSVe4D3Wl9uuZrKUwEE40c25nq+aCeUnVvoMeqEhxEJopdR
69EHNsElMtAhQqj0kSyFglQbrG+CJK3FHS5d5XwprS0fo6XoWLMnk1Nf5cys1oWIxcVIVLHsCy94
NmR5Krf5BRe+f+lurhuXkzdcJXBPh3hBax+NmhyFwqpvifB8YeEBM7RYgys5piQ0mCPqLEFLjMl+
R47Y93UU146dXnLrP8PEO+g5v+pboAOG0aT7dGhxoXs1BfRyn5KpgU7F3Kd2/+DUA1m8of1a1hLV
C47LuuVLcxf3YdjEySIgeQdcADpCUwWUOKkfbymSsoLHP3V6dZPX/pdWhQe5SKj5wpUH+OH3YHQe
R2/ixCqv57C+AqlQMhkTG4Fb6ylgaR8PFnnGQ/MNaTielTSfrtpQ7GmQWLNJC7v8CP19NaeGIDye
aF3dXg4cODuzR2/bTX1Gj0Ahb2aoqeW6vhjhOfOh89U+C5nP7ZvGH+YLoeavhcW6XjLvNXcFVCce
ymF6FVS9fyE95n8uFh9RMOhJTS6oPZJ/FFBHK+sjsoGHTGX2wU4z+zkboKgyGL7WmFXvp9aQl9ox
qfBrzhbcieWrOrPiADOEhk+esQtLpSLVElkxRMcNiE4hPzLcbtcfkHc68bSmMv3aOsWY4W9XQ34z
D/QaUTlZrr7smdJCUG0FV3zlYbjuraDOvkkDAi7eorad7tymCMbXyplkkxAqURmXq3KZVkSYspbx
YPSSC5B5Vm7EI8hgP+pqE3ukScWtkDYvT/0w3ze5cWeFyMg6frW9tI4uKFiMCXme8JTjvXvhY640
qtSUOG1zkuqF4ifcZ+b8TIlY7oeeSSMSlvvAMJjZuWZ/XRlgWHXm3fnzWjkHoInaJC+pQ8RV85iL
xmyqPxBRL/fL4lpiN9mz+ZERLr84W6BQsdLcl8esTvsr6WHG7ZwAIGzhZPIeUML5850jSrmUKmpL
wTrUr4Lx3oORm3JCueLCNgcUjXaZTSczl1XOgUO1OVTMJOBrFSTA1f7H0V799XIq09wmAa52n8wi
/c7QWd+kwRIQiICJIq60aXd7K8umZgdomN5wRSBVaHN+CU2keAuH4X3gTNM+c0Z1Ukvv8R1V2Z7x
jLzZqkDfB00/3cu58/aDZ/M7t/uvay2nk18Z+aeU856tIggHvveyHwGemIymzdILD2YtMvJfxgv4
zSvj3Y6xvhyHEo9b1dY3RVY4EVQ/jx+Cro/TNJSfWC1vh2CyxiTf5ibBYdAm4Ik/cT4uFwY90rHm
iYW2Bf0vv/Yxu7JTbfvAdlkwTGzJbpssE3GPdvRC5BYjharH1FnrtbjYxKT2GnHNKfX4lqM8m9O4
XgP/CTSa+4zrV+5VmHa7PqfwtaqaoiMcmrizGGLi1+UBSM5gLG0AMLqwtzIhXCTkBs3nC4cnXGI7
jbsnlIS5hQpYChk1sX1RRm57s5PFYqF7VDO9kvavvFTXSHa26aHrltduaUeyV1Lvw+SIlQpozR5h
d8JLnuR91SDiceAK38sKTkskFLjIHpXFYVhq59uM5PDCwU7LXcWtC/WcUXXBZHdehL6ozKLZT0WW
/Rh80JwkX6tXg2ff76AHkq6mryj5+g9pbVyTbnOJ3Y0KTIwlxWArpvze5ZDeg18sk2pkVR8S8hWX
/mgit23tQEUWNbKVQDR5zqxumxma4k+To7ceKp6lsKC34HmE3xPprlRJsOZIt5sQ93DIJJ5PXbws
DbOPlbKH0YWwdlZVfq/z2toVnp/D5Zkf120xj8rv/Q+FIdaDPW7i25y23UdbKOPS8Jr00FaewJ7g
O0wkGJoqFWCEMygLL4Pe8b8YfrZ8CMrZjDPA2U9sFrx9DlsdSkBLxkxeEeRR2D50vKm/FynxBzwA
3R+93YUYI7s1loPnJph+5xPlUZjUlCrP3qbVzeRh3AxVtcS5aN1DrnWRjMo/LxnG8qnzdRlZTa9f
cu1sB8ieLbwQd45DQjqvA1zrVyC2y/u16h5s7eeHafRl7AXS3/mOXBF76fpz49Tylm97vkdu6TzO
g0Q+ZtihftIsctzYbG0juOlDr9h1fcEAjE1UpFpNg15Dea54rG90Ho7dfvXLiXa5VxU+DwRoY+IX
VU//R6OcuDKn2WgdW0Q1OmCA6Y4evposjszY6FP/ZlYdPJ1cGerL4hgV2FVwzDyiGubyef117ZBn
sdIU9r3SUIfQwymLFCy54CqZPCVPk2Zkyjov23nrPJLz1AG3NDUJUcyHd6lNreRZg3ESpd9OcQBZ
7pO2lXAujS6bjWhmd1Inc4UCv1o6/4MqUTNnSO6YQgb2dcHnrk9zl/mXfmZMGGTaAPR9E06HZrWy
Jx5TRlLMTQWWnt3r6nXdMxuN9d4CNpSYhuBZVYfjkwSWDV9hMq49x5V76U+eHXXFFO4Rg2I+roeA
p+n6ZbVXOuRglPzWxXalyJWBrbQ6B6/qt70TDrDq1TpH9uwCxik2IovI2jqVFXVUuHm0Gykb00ZN
1sPARYd6ZAS3zJLdXSA1ZO1ZFEcXr1rkejmLaxPEBL9gFOR9/XEJZfEVN3lQxGvLgCyflcspGZTJ
7G3bqU6r7M5uweT5mtivjrxilnQMGJvUoUTMpiPTGj9ZKIhiumqmolqAkIGMF0tL6hfVN9O1X7jm
RbXVy4GBghHbtE9ot8vyWAh6uK0p6eGygAGXTsMPKKG22A0Q1LM5yK/x9gZJhRn645CbmKVCfziP
UMP2JdC+4NpPX6mrrHjA+voivWGw2PaOt6HarBvaS++HzNeRyCLfO2uVxyO6C25CmDevk0UGQL1O
z3IOgh2qZQJ6Z+6EQ5U6oLzc8LEKTUaxZFw4dWDt13WpD8Xqf2ORRXYXbV60CF+dyQMQjtYaWZiR
P7pec14zdeGhJ/DxBZE+/SSL4UtI5myvRx44bPfkY+4sgo0qya7HunLqH5bEHt1WNLEDXojTIE2K
DvI/W1oTuPvoPxzY760dU+7002nZNvlUMSbZko7MDNpMvztaY7rerRNiGgwMo+74EHLYuYoB9c7K
PZYfm+qrNNZl05ymtFafl3GoGeMg1Ch2wWhe66LfJOVrjVnlPGqDw4BQtFnmmV+alb/U7jScxmHA
QiGmLL0t6o4+tJ/WDx6Dn5MJTuGZHFM+pL3N47ajISvGiAUAyuYus83Ez2jyf0iZhdlRTKGXHeZQ
WTxkwTi554mWG48ayDQQ0/xyhF38rQLHzuCpK51TyH1E5i1oK6IUppWn0hL+MM1sfQJgAmVl8mCH
pNZ5Xz3i2CwMvhRYS/+buvNajtxI2vYVQQFvTuHak00z5HBOEBzODLz3uPr/aWp3RfXPnt7V2Xei
CJESCyhUZWVlviYRv3aA4gKvwzHxtUxziuhlKN8WqiHeRUoeeE1npeVu1tPQ7cJqubf0EWFQkGHT
COUjQkKdi6Zs51ZmEGBbOvFKjAIGkO0+Wk8s0a96E0RvqTpWnkx33Kb5/xoZ0dtsSNSiZyDtR0ND
G61VdI5uOewFYiIsxzgRpu3YmB2XtFirV/I8yijFpNbJ/C8o4QUq2guWYuYx6nJMK6uoUrdDuai7
IAO3H0e58V3JC4q0eYiEi5DMXOeHvjuMRBhM6iO138l1I68xl9dXmArSpFBqgO3yUurPRo2JGcnE
GMKGboMHqTa6R7hFwlHExWfVyPh7YguVd8hZdMaygSPcuQtzF9mpUPRQ3E+loKlNlLVU4nAmmGbH
vcngvy8JgpswAxVAGS+zdo0pRU6TjUiOqaRaz3ESmIhQzUZ+W7RhSyV+jlJHT+cmXE9SWcTsbGvc
SVWxwEYHrC5jdtlSuVyZMZWTFd7VuWxXdHUVb0kFRbVruU2fMCAjqwpP3T7uNca6yfiOtS4PsOFD
nCNEOJVUgmZdJh8a+hK4tI4tqiPS6FypfXIrRvHsZYU5uEFoIh4ULKcad1Q9mKZFhiuYBaqxbZ2b
d4sV9uENFTBh1xpSM1Bw1ZSHfgzjlZznDel9LPZOn/f5YxsklEkNVY18ypCTW7bc2Ig1YYWoXJ5Y
uIxh1uhkcafPNni+hSqFUdd+FYuQz4W5m+BIGMrAxQaZEtoUdbw1ZCWbVwpNRDrjBSrPXUCX0c7z
WXbaNrMehoHOWlTLFKkbiRDlmguHWkWwaV2xLRX67DVNkVAuN2Wh6o2vRIUp3Q+93H8Xiia+Sybd
mF1uhigV0Vs3oE6NSnxbxuRDbVounkDXAPSSMNAobyCUoOhSd0tEPlBFXrIA6EIcWllNU7vcC3k7
rVEjm0CzZyGzP8y46MWFKK/qBDkJ8Orz6GcKXrJJqdQuWCF2WZYIXUrZAKc09D7im3YAKiDWcbBq
0473glWNrlD3nI6j9pJbE7ZcszFyDROicE2qsuwiK4fzryJ7h8t2P4FXj62iYydQNQmVRf66SHPi
LbJyMAUKayz7wkkRu7vBT6biJspZQtFjMGqPVkpPhY303ml15V7PYUFhtBI+GYGe+SmtAR/YAJiT
UprvcvFknTIqP/JY76j9QsyiY9m6MBwxUmF1KpH5kCDBuJ7mgfqNAhqrWjq/7po3Y0KJFgTOg6bP
8ZeKZPcuUWjJiZLS38uqSa8+SnWDbDCvhXi1hNk4b7nw0qqAmaBP2xyROewpp5IKnz1kKNfSJoIt
2DsNTtrq2po0AEq43QFdycwBi724NoLxfpRifqKZtaFu+qIUxi/T2Mzp858/yaOZcpfUpmLxBSeN
ejieZDcRj5hIN6kf1hn4IVlM+dPC0AJDFfAEBLmYTtbJXHDQf0pqUBEzggDLQpoQlM3xEQATJcV1
gtumxn60p9QCDSXORGW7b9V6+sbeVurvQjSBDNINoXox5VRovEjIo+mLwGZpbwTaQ5ODbVOl7aqh
JdIh5q4Huz/xJJmVGOq67ckIXGOqQWMMYtbSWZC0BNlNm4aWzmGBcvNwLyVpTeZZYATmKO9gJHHS
h2IF2y8CvHaC53mFZIIig6eNObRkTXO/gZio1Lc5Z5J8iyBORC+tT+TqpRd0Dq26YxqAJ2HDQy95
YtnCPKcyHhYgzVs4E3iHhvux0zS0zJKUmoc0WetQEYiiodVBkZKMG2WsctokVdd7zXISxAO1KN8E
fSPen8yRLRBi0bjhklBIdmXU4ZuEIOYjt0lsDQh3mwmiyOg1jS4Dk0OndqW0hfi1imXrvh27+CZO
OPsC0pbHMi7TjaqR4Q7mEt1I7RQ7QkR6jb1p9rOaVCy+6xhTFXssScfzEF2NeKhmHzSA+jr2Wvq9
JLP90ucxV/RWNk5Xz4L2CH2xRf0+IqRzDFDMuVVR9CPlm5NdmsjjjT7kM+36bnoOsZ6pAlPqEZVi
e9g0P4t13Qv3UZkeFwHCm21ISb3hvrNQuQ276kmWpK9dTnE4Vqd6P3RUhFHJUG67QCA+zhKVoaT5
CvcgWBlDbj6OyqC6gjGkj/M46k80u2WPS6cKIsWo1jFZ5bdexvoH5QSdbr+EdgqRs93LKF4igaPH
2zgWykM+cXGPS+s+jQwkclCkdM2pa16o0L5mfZ/j9Jal+4yd/RLl0Z1JZrcHovq1DcIl9FRyPKdd
sCBQUxEI1AQ8To9Lw10WkjSseqheW9VOzxJMMIFo+9qQyftEzhsnEq1WhIgkTH/STv8nFst/IUr8
3xFd/i9JF6vw4C4zW/ZxF/WvuHJ+pLbAyPg3tUXW/4CsoBqIbOgwFyQZBsWf1Bb4KxYNJ5ijWHaK
8Dr5zb+oLZr+B70SkPWSBJ/1T2Hjf1NblD9MeC2mBSL79Avtf2G2vMt7fOAKoEykkQ/pMho4Io9w
7g2oBlqWhZVGzcQIYPFWhcS1XgQe8kqdmAO2pKT1nMEzeWym6Vsmtqy+JTZSf4mXTPJmCVCNm2pd
voM0j1/6Ql+c5LcUTMGTh1NFqo/rwToWIWbQu2mShBnMnj49fZjyT5gwKBn9DaxtiFgzgdGWUTB4
ZyWci4iYLepHYA8GgEBLZCFTUkf9iihFJ60eIQLYSD/GP6C5WTsjF+ufcQWe1gnrsQ2d+GRdYjdG
TK5YaUvNMYDFzJcub+KjHqg5MJSyz3YoLSuJ201hd49pMKq46B/o8WbSZtADNUln5JDmZuFaMPSp
XrdyN9f2KJ6a8skYkhnPdZl9DfpR3I45gug2LWEANEqTjPLRCscc8FFM8YP9m7GPlxpLmJDy/lsF
bXbwuAdPtA6ymR43JQUSGjQgaDInE3ROYB86Fc6CJkJmx/OQwk0SFAmpOq58Bi1vYSYCNiF6kEqH
vQwZKzDN1hhMlIjD4NTJ5SPvJ6Mz73QzozxftFiCeSlH5ugMJXkjTWRdasnUQkyPe3Ns9kVfz+YW
DbsAFdlWXmQYx1n1w4yNGrcZS9slDWcpRb6i2WC527wgonkSSE5gCa0FoeY8NSO8eh2YHcu6bvrw
ReNueBwizkXKL3I80PTFFsxcqNXa9DjGyJUF4jz1O4PGa5UHEwjCmXTb1gMpueVgUQDTWMUCDaeh
TJxHI4j2FFo+LwHiSsr6QXAyJZJ/hnKNvG6UNjE6Q0JyI+FtLt+W9Or28IDpyKOKww4YT0hMJUQ5
uTISMbc1ccSyRQmV8d7QKa7bcZuDm6RT2d6KOVLgtoQeQmSXyiArLh7h2t5s0bQguylNDgGy/tCX
GlV7KkrZfItHMJSoYUURKNu2oFxRdFgg2ojbDZQSFkP+ZnCLs/h4J9lt7Mem26WIcB4VCvHUikoG
U0XaGPXV1YSHS7Orm2T5NVYTi5kio0TpLrXK1mchIkKZtf1C+4e21ytpQ2R4CHtYL7Pe6fxOXagf
FUNaBpx41RhCjtTUB7kbVtBBQaoJ6SzLJErj2COByQGIPmI0l744BzUorHjONiy/maYfftzQx3sx
5eYilPA6l2B8hjzWkGjkZn8EYYEhlDB03XOQSOa9pEzL+KjI2CckWWlwfTWn8ZsKMmGyI4r+E3yu
Bj0+ZHAo186os7YYc1TVL6HupbcewxO4uVExr/OqNE06KSYartrcHdClLh+55Dkpqt8DuwGqi03e
G+5o74zfUc/Ut1quJssqNLnyFab50qG71a6XaA4e567mW0cCiw+hi+4tq8Aebqx+bhe2N7nsVq4S
XXRbkd62ZxiF9H3uk0FaCW1tfrX6fujWUTSdpNOrCqd5yxqU2KHuY3j0J2j20M8rqY5pAffsXggM
xUsHSZk3c1NRqUHgGkWkUBKMX6j3S8lmYL5hFgGM9HvBwJQTaOoJz9M0WCqgBXLSmxblACxbWUPD
4x7aUsFQs/a7jAP2s8ZlEPHSTAy24VDU6SoXDQBovYLsmjvAMG4dDiT5sRNS9jI6nH3vGnIIQ6Mz
5hGI3WjM39NALguPiq+XoDUX3pUKiT/lv9ZIybO5WBBCu5Piodqo6EAILBp3MRtuYkRWCpByrHZ2
BNClcAQtMnTAucOo7EQjz70WDP025N+xodeD9DmeR4GOzpQNCqzqGhhC1WfhfWR1yeBIPQIMKFyY
aGdb4gz+NtI6QAdqjaoKfeUg0JxSUXrZbnTuVjYd8Fg6hoFEbolqOBAgUZJyqpcpPqQuiE3V8LtU
ymOg4V14Q7mr7tZCowbMkDEa5j5HnB7QK6WKV4rQ0aOJKn7uFFmq/5B7S508cciGYa8Tz/MfYCAW
gNEl9X4TDoDMYIoa0iYCD7sVBPqodgv0QHUrbIZ24SjjkDqa4vSamql0iKeu6mkjjOobhgMAuljV
1Fu4RUZOGQM6AfjYyQ8WV8jdiHz7F6DbqPalbVvcoWlt3hpRKt/JyGb/otYof0eFdGr8NIVFa7N7
U3CBVOogZ+DkjiC9oLD9u6DTufsRt3vOqyi8TXLjZEQ2agAtdFaXndZBKO3Nqmtf53hJqYz2Fu6t
pjLHitNwA5lBwhvdl1g1kLnnbk/lrR0MbV4HgrCI/Km4rwEHDt037jyICcxNUibICqfx5AWjlr5F
mqahHTUAPLS5FAfQnLDPfIyDmf86y7vBBDM2K2C42B9HXcmRadZCAVHwepzhEAly1ys2Cc0JIcIS
c41xbDtQbnG72IOmasivN6V1hI3bPU65GHUu2N/gCNFEgpiiRJkM4bxozD9Ziv9T7vzfJcb/5/TE
FQiDl7Pjx9d4fP2bsQfti3+nxpIs/4HAmagZmGqS7Z6S5j9TY6Bbf1iyzg9P7Q4UGfh//s361v9A
b8qCJ44/BfpSJ1f3f6XGJNRoRZ3kEf5l+fG/sb4Z/QOPVoBcbMA3l875s0PILV6cRMoue+l22pvH
fC0fITvoO6yX/Q+z8Uni+nd25V9jnLGHVfKJKUrZTfpdfxM92ZAmrulqnP7EX6n9v/80Eov8/AMr
HIRbzG7jTyt74x4hv+dyzxH9PfylXpGJg/x+YYgzZiQlNaNboPPtm2hIjxwOgWeESeMhqQrZwtA4
TnKrmbbZKKxnuW03/RwH67EVJz+DOgsQpUactyfXFYA4OWlG8CZ/Mtw6wP6XyuBJ5yLX1nPd6A4g
Vwk4WZX5EOpMb1RlMEZ4snr9qWQcAuVaWci0uwY+MZ5OdcCGsQdSMoqildTo5rMpZZrP9ZzKh9iV
v0Y6f45Raeq6qPvcFU6nCKDNHKA3cWRGnhHkS1YhQW7khyIqREcK71GmXVPFqDyAKqhmZhT3CzM1
7XQQ6g1XO8sLpzw7ipn4BjMQHeEE44cHOQbNYIJVfQgb5HeHXgUZVY/dD7Hswawmar6ChBI6KO6X
X+vEVHagRKoVqKzCQ18gvQnaTEBKPi+paoI9mkZh1XUmuICulQ5DpBePdJlVevrxuIOXVe0RPwLL
FISKE86txRDdRN6em29GCqwXkIjo5NBDQVAK4SYVjWIVK1q9Q9l9dGTsLm1LATeVJ6FEAttUXhZI
yiZR6pccBaJDIgsmRa68Xv1+F/yd7PvXUj3tjg9LtVdLo+9nlqp6iNe6S6VDWaEUJV7hqb9z8T/b
CidC9Ye/b4BBgRzH34e/BEZRPyS9Nx2pxuEsskX3I7mPih0XEjs4tart0AXFHsXbAi7HcP/7VzzT
kPjrHbnkf3yGROjx+5sg/hjSXuA9jV2zrKO65nw0qTPtdP1ujDemtQn7a2IJl6b1jJeP36IWlUKm
7HNlxG45GmSnm1PsXnreXJcxziH9Gjwhkto/zzk0Sj5X6pMvRYTTzz/MtKWbtWYJdKjNOvZIOx9H
A7pSi0RZjV2OGntFbt0UpQLOPEnd1DBe0BVIvKhZym2DoNpC/1QzaOw/R9IJLho6mUCuQ0fpZRSq
HRHlypr4u3bBX59D/vuDGqiiZWrRLnj8gCge7ijo26prQNNBnFn70cvr33/3swrLXwOdTpcPM6Kb
oaJHAFP2yQC/5HEYIW/QW+vtrygot7qv0LBPTQ8hfGNLmhXT/IZP+cUQjl2/bvKHKj3+/kkurYaz
o6bt2lJYZmHeq1Ak3X5EXHavV98tqfSscfP7MU4n9meHzrk3oySd+PqIfuwVG62h3S0dvz2AFle7
SQ/DBkiXHTv5BlFbB2SiF9q4T/mTc1O71sq6q/0HpEE3s/fQOObNFjlcu99dO2nP1J3+8yH+v8oQ
ZYM+aXk0CaiY6FkwA/VD3iPN37rlL2g3iw5BfQvxDRipXX///Yy8i1N+EnvMs9g2YToAADJZ9mFM
q4+7nN0ivF/iHqG1N+WXwp6XnW4m/5t27F9veRbq2l7Iu1MjY8/td43BvT3ZqWMRTZVt6F+by0sB
1TwLZmAVs4hu57LXV8Gqfyo2zR44pAPV94G+9HrYmn7lwEk6BJ6wuSa3dyYU/Ne7ncczlMooXnbL
HlKivWivcXIL/KsxfXiMHXBQ2LuG9gjfT4lB4NMiAxpHMV6Vr6zud1Woz77lWXSDGFYWAb31fWEA
ieizJ8jAN+hx+ybC5rA4ncTYDHSyy28t6mFlnUGCgJWqGas60ukuIlAc8120cSMm9BsaalSdBnk3
3aXFi6U0rmnNvjiB74EejSA7qS9cabwJmsFXhs5DOsKkl5Ts2/LeLB5lY7DrbFcvClSnrVA9teJ9
D/WvUO5i7TmZUWlbQB2B5zfvZJ4QDQRIoCLgp/Bemm8VRPq4Mrlz/GbMmdMGm2D52purLJV3yDAf
kzLEVz3ZRQIceKPzFGCJEHJNlNAUdB/UbjO1I3YZhi/Fm7A9dIUO0mGwp/GedGecDiPItCoQN1oZ
86HU2dH0B8ANz53Vf5sGjjmw557SabSuordI6g91tbi/33aXwu65RoplxlnXL4RdcxXvNK7dB3yy
1umuj53iKK07b3k138T99AVg62F8kPftlYB/Kc6cK9HE/Tz01JPY8MJRXpxutIG9280GHXP9qZRD
6j40O7enmZrrg6h8m+S737+0diHEG2fbkj63ZVKtxgww6w8LjGwoBZ514p720QjaaDjCLt1YY0nl
76mAaWsJSDPjtQZ6Vu0fw7b+2lr3y7QrmvZbhHRTEi/eZDxqGq7USeCLUu3TBaTch8osjgWil+VU
XxsW5BC4kzqsqjp16Dja3Th4ZojsxpgciLnbpE7tRqggrYAiSrFW3UsUn5rGDtKXZtqLOiQkr1Ie
oCTbebme1RpjsX7fyySsgDhoKP5+ii59HfPs3BdNWDiUG5d9T+ER7tJqktwIdudYAL3Bgih/6aDU
EjUsfQtF1ja0kX2Dy1F+Rb319C0+iyFn+UAw5nEDsnrZt6ib5xQ5RjTkhSuvd+YI8FeIPDvkU87f
qrVqeR83tfhtSqJl3ZT48nUD7faksQYfB2ANNRQxdho6BlsjUqRthlYLbwv8L1UXSOA0hqlWpbEv
BbqxboN+gPWFlkoVUvGtKxyW2oFe+2LpvTd2UnsvK+bEEgJJ8JZSUx6vvM7p0Ppkrs6FGBf0N8wu
ZK5IWOYBOLCCeiDd7untymq4NMBpI31IziYz6wu1YcPM2/HG8ktH8wRHcBrig+T9En7EfrQtnCuD
/b1F9Z9v8966+jDYHFeSCpVx3kfhqpeCbygPeWJ+x90raAgT91hH2kPnoqWoNrsyuW2UfziNZ8cW
PH8JbhaZT12sqMtmAm1z4baZruXSymnzfPadTj//8GYwK0+6CSiv5F79TfTMl7d2M7ob1Fqf/Hxr
7BIfNo49eea6sI84Rzmy+yY53Qp86ff0O6f2j99PsXwhqzfONpc+VJ0lBsYM0Bl6KT7kvlSua9uI
v+VP7d0Q+/rK2KkytFC7WQnbfPDjx+QgiKuGOgTdchDmv/KXIaSqb0fb/ordhXzpy5/tyiFsQlzS
knmfSCFS+N9S86lL/HwZVgu2Qqg9hJNj1W/KTT2utGq79C5GWzJk9sDiEr9pJ1drt0vkzcYBY+Zc
u5Ysnsb/5Lvpp2n88N3qUFQQd+G7LT7xQHjt/cHLXflZJ2u78kUuvLp+tsNoei8nZA+Lft963X68
bw/1isSj2CVusbYO+tf6mKwhizi9La/AubvUbX3peGX4z+tron6WfVNAFItsJoLM2bMVrTro7SXM
dZgq8cQVeLUUAmeSq8AjAkIYVW/ZGor7MsH8tNWNGQDku1PjF8vQ3Ea32+9mDQ5x31/JFd5lWz/7
AGfZugZJIp/QD9wHgehpwqG77bQO5Ycd0jrD8CUzqb54SgP9Gx2JYYunKqIZM7D4lRjfKDDwI5+e
81TQQ1xryrZFeZbOTlaIm2zAApj+ckop/tgWNxHtSzSjrsSySzteP8s0CqOwBMil877xJ9f0oBHY
YA9tw6Xb5BLD3NZG98BGPt9GyXWD691Gd1dQBp3FwYvLCWyq8at/+JFPa+/DMh6kVkMZuyDtwSWE
Js/KMF/yZSMYd7G4nuFh9MoN1X67AAlZ0Tyam33dxnCDIK9GJ/Rm54fJt4WOQTRjOgVoP6J3pkFC
GAd3Ue5GGJ3iIDRXwvG7u81nX/0sHqcC9msgetl25B6Aw32JazL8z+/1TeKCcENKlJJicSMaXwAq
1xZiRtvfT9WZsc1/zqBzr4G8ymqxXwRpX+Zuv5bRC3OWrZy7Ja42tBTBea5oUjrBU/uc3qjrBBaJ
jY5STr3mFmk6GquLn3yVdmHnTQ+zpz/kd/mv4EYXjlXyrLRoNl9ZYZcStXc19A8fNVcGyQxMntRc
Ke7ihmvDj7nKKlue+TZ1i23kae7vZ+VS1Uo/i88qldmkwAFqH990G3WLc+BjtYeTTCogOPljYccr
1Ta24THdhI+VI+zQBr8y9oUT62RP/re1K1QZgFGGpv+8pxLgTl6yXg7GlWzzUvnh/arwYRrjOoAl
VPP3LVhHj9ODsR6ehZ/QIqRDKlBl+f0MXvpa77rVH4ehHwNshmGocugIYhjgJZ5aWzhM637x5A2s
625HLqrTQvR+P6Zy2i6fbCPtLHjqg4ziTR7Kew1xOCT5vs7IC+T+vOp/yZWDfjhXUW/S7PrBhBL+
8sptw7xtvrDpEUEB9vqU2MtNhRUfiS2N4r1qYKfqhOnj75/v1Ij69PnOYmS+9JGhSczJ1K8iuCG9
k3tDi4MsCEJSokp1YHjqD4v5JV0xL9r0TLWmcsafIWDQ9bgpFcLUXanfCr2j3xTXqhhnFon/iQHa
WbiUxnJqY5nnioYVUivqdCcT9R40BdcqjXrkbYx20g60YotIRvr997NxZvn116hnQQ9lYhGcbiDt
x+2Mn2cp+y2A6zD8OvaeQtO1VN764RhrBaaZO+RI7Fo59htolmPul1cSsVOr8dNPcpaoRkpaCBM9
7H0J1LxeFfUWCqxk+bSOKrfq7JLbrjcLv+Sj6GspwBQXPT6sxbSVKnnNIRl8a/glytgJu7rqxdYd
jJw631YVcgJcExEwwMQb1StQvPbycmXmLmRp2llS22EoOcqn6KTcBl8qt3+V1vMLpLLiJrmylS4F
obP4J4/oiUG7ItbeSe7jZKu3wL6vhvJL1cJzq0WjEaawOcW4ZIPL7bQvd9lq8ocNAnmHGGKUDxDE
coivm/koebAb8yuLTjlttU9CxLlKdNAYo2yljDxnNlCOJwT37isXtcjVvK7cZrP4+Wt2lHYgeJ+E
g34sV/GXyRmerC3IkxtWvzv64YHy3aZ8uHqynfbZZw91lpN2hTVjzsxDWQ8C5DFKKzd4/CJkaOtf
RbfccMzcXsswz/Sy/7Pt1LMgiXhxKZan+A9wT2hc3bHuqycldyUvOVwTnL4U6dSzSAe4TEA9g0EG
N/XyreXLXrnK/MovXHO1uLqLf8j9vOl2qlvvITscupW4047z6hv+2V/+2TZRz8KaHDb60Iw8hOKj
qOP9NFYo5qyEzbUs4VLapp5FsFEW+6w9xXNIGPbpvbBScc3H2KlsrAkdIOeu4P+IruzJSwFTPYtV
YQbJwzp9uSj4jm3t0h4o4QCkceXOIddXkGXddsJDtMrYQrEdHYRlZblXJvNCYeS9v/PhPI8EDFmq
U54YPpWv4/2yGX9Ne2OtP4hv5SMERH956h+yn78f7VLVSj2LP2HQzmajMprsmCt9+3i/OAgz2fcq
/1hcyb+F93WLPrAtu7nbek/wEJx/QXMutiwvHAnKWQIGeA0V4IaxU1v1sCO3O+9aVqRcmMX3LPzD
LHZzm5j6aUl2PiKp6mrxTUofog3nf5N7+X3mtk7oY5rqaGvFl2yQE2yZo243r7Jb+gFJt3aYdrTI
uLa64pWP+/5qnwSg99Pxw2OpSrwgrshjwUjzCn/a909AIreSTeNhg86knXgqlmp26rVPkk0W9avc
B7eIJO0nr1utqUBsgH+uZH/mlBjX0Sb0jc2VpXBa3Z8921m8WrK0SdXTJmv8cD3se69fLevKS1ci
/UIkuQ7NTXxUvzZOdohW+sp0Yv/3I7+njZ+NfBbEqiyOEDojnRStm5OiYOIEODolDmCISbCLmKvj
ocIFtPdlTv9bqzkI5XFEJYQyzZM8Ig3sARtAGK14QvhBvpskjDKR4/WMGr1iwW0RbM59NXmpEWiH
YJfYinZc6FBZ66ldQyOtdTs89cV/9gEcXmzexydNcfP+GHaAQm7D+7L2TAB2V626Lxz771WJD+sA
AlWhDRpz3Tuan93WK8mnQeT1X0LvmSrdalqpvuhL23Z3badfqhu85/IfhjxBDYxUZEhEKzYlFtxP
Et8ZTrgrOxGHYOQDF7B/SnSDocJ5pl2taq9zv0we0HKn3UT2w+8/96Xw+v6EH56kQn+qnE83Ful2
2Y+evkJy77Z2UJew5U3rhs64Me7qY3VIrngOX2pfKmd5XCpMQh6cRqywkxKN20TYLvZRCVYRzpmi
G7avEisvdwApe6YKSufKfr+U8L+bIH94VVGpgmE6fWfY615+k25LZ6PdeWh7eQ/XNu6lUtZ7SfbD
IFEfL7qEHNleXgk0kA5La2tvWY+Yn7fwhRF9G4/CzbCZsAhbXJTSl/VwPzggZxG4kp8ktApeFMQO
U1c8ou3bIkhEOn1jjseevLyz/9lnf09hPjymMYQYhEymtF/ehK/LI40tqkDND65jrwNwhNsqRwrG
njfKw7hRv9fP/3DYs5wP85qqa07fHgO0+/nX4lYEtegU6iUHjBrHWkIBFB3ra4vtFLU+iWbvR+2H
90zyjoqfAdZo4dT+GSgPfX2HGD1R/U7DytmtaDcg0eaqkWs9XnnJS2OeRVAZhniSIc6wn++sWy7l
eetHP4bOmewe0fHOVr6hnW+nEOT1QxxfKWJfGlRlAj686CgoDfBmDezY9E3Snqy45n4/X1sup735
2TSe5XwdumNGMzCNmmTnui0fwntEzA/qg/gVtU/p6fczd6FSIJ+lehMk2lLPdDbonBlcyAVwzBHc
y07E4c4MV8iNc5JMyZXhLuVb703zD3MWGBoVvYTx6iejt+Ob/iZ4qg/JbUpe6/aPzbrdL1vUee34
V7vGFHwr+7Ss3O5LRN7++1e+FA3fL4sfnkGJEVcVehbL+EtzgwMXQ+VrckwKe1mhn1j9wsbwvrmJ
7vT7fzagdJboQWnOdNRESGlvrDcreOxHm4F0gPCWrf2Un+WHuHejxNF/hEHlSi+/H/ZSbfGcWRcV
Bmqj2Orub4eH8r47zXH7Jbsd3Xyz/ILl8FCsUAuTd6WX4tTIzbS+rb6UVxoMFzbH+1XmwyTjQKT2
QaYCOoRHOg73Uf3UI45y5dUuFCbeP+2Hv16PVt1NJcsIc4ptt4m90gHddCopU/SPXl9fxfXiLd4p
R6yunGXvV4JPNuR7AfLDmFmhh/OACtqeuUQpcK8CokR6iLt9uJOP+bcaesKGw/tWfA6ejW1nOkX1
FG+0+3FcQzYGcbPQzI55yPgw/VKeMhwTtub3SnPHZx2NjV10l19Z4pcm/ywylckSTrPBowJA8dLH
+MpZciFrezek+jADQt9bFrx3Zl37GlR+ZiDRch++iAGO2o40r6583EvDnMUkhONw032PfG/xvXwj
bRRf1uxkk4CS9Qo4Wrb+qB3MW9UOv+guFJJT/Sy6AT7LJeFQ+gL91eRK2+LS1fu9uv3hnRdLiNS6
ZaXNHgBh1lfkiE7mayuUcd2fitPeRl7s11d2zSXw0Hsx5cNwwhy35lQxnGEjrc7FY/EjXwecr7tH
WK3O4JHEuDhGuEzFIbyyti+lUOJZhIIxpwrGzJftt6eLhmzL4jqOnfQmGux4Z90POyy2dvKL/Cgc
4qPgqnfNW7uLvlV3XMioAOi+pvko2WzzQ3MLk2YH0ej3q+GUpnyy68TTwfVhQtR2QGY17jgGu6+Z
yR0Z2I8M3C4RRTpj0ZVR3ruynw1zliX1CGiECWysfaYDkYvSAUlR4dAKsZcabwE8QyMxD+K00UCu
YyrpJeC1zY7aSPnSDA8djvQyEEvYlUiPrcWYxQqAuEu/GznyPKgbmwihS90NUmRd8gVHDeiF7Z0A
mElJTXiD31XRz7XQKbj+BROK9DXKbZI2rhPTt9SXIfXGwtwEovya0YTNBkgA6yR8QhpXB8QL9HCa
vzXJYyNtAx1Z0VFaocJhL/1Q2Za8TaVglWTPaX2bRidJUu73J9VddaDMDEHq9x/qPQp8NoVn9+dK
j0SpH9Edlt5UWMyVK3xHHLV56LZyv8pRWHOW0SuvhKJL+1I8y/hy2IiiKiyktcL3qXEzYfKAudgz
vdKs9abiqE/r9oDxiUDNut70AvRqfgXOIpGv3NtPL/bZC59FWbFrDK0MeIQe1d4p5UzwDdlYd3Vx
ZYD3BOGzEc5yQAS20HWYmdLGH9zZS9cJGeD/4+xMliNFmi38RJgxD1tmSHJUKjVsMEmlAoJ5Jnj6
e7LsLqr4E2HW27bqRECE4+F+/HydO3wyluh9kcv9VJo5/A4WrlvCp7V+GruIviLctZoi6pHVOtRq
D9OO25GnyI9NzpftzsGsCN0VW6F+JcllFwfTLM7gAaxgNGHk6VWioSdEE3wQE3ukcGEj9wIEOYBU
43CgEM1UsCYMVnLCL6rCqbkT3GoEFgYHt655FyEOTWSUyzG+8vOKftyzAWJw8dfJfCdlVYGoSFQP
FrsS/xvo6gSsidSCrzloKdA7SJjLjTCXiPEN0ednl009+NaWo95kPkywmtxMmyBBhV0CPIHh/BLm
ZcKsh0TBIKpZQxCFEXYYxgTQepDuTRQ+gOFp0aaqq9efb+Nu8/BwnS5qnHkh1iJGFlFnRI60F94U
V3gajgQ9QJg0vstloKA5aIRxgL86lKz+Ccpizs4ZY34OoZqHIHHU8419e98b/7OiQdVbfGjqoiNp
H2J1qfSjUa+9thV+HiYN+OHFdyJRYVs+wcIngItlyPkNOpdccRsk8JyfpaS08i3s4/0HH92Bgv/+
1wcpJ6gTdhPuoE0wqhPDIltgLKLsMHHsZDGYJr9/fm2P4ynu6B52/rrQDG8cuKxhb6BZcyw/an98
js5wfflQX+fb8J5uvJE/R71HN7SIpBCSwzJMwpMTHVh5B5kXG5mpmrOhIduQIafByWjQZZ3dARnj
okjyspV2PI41uMVFBB3QEc25GJduToJogJN6LwpH78qlcCef/xI+MHIcitsy/rV3t4inXJNMRLrf
6mgwR5x0rdmc3NjOUHmjduUk5ptiRMZkbbWn1q63iKVaj/HxkOJ6sJ32NP0Ku7dga7TscX8ND28R
nUSV6cHIw4/D9s6kB0x268SdLGBMNrLC+4p+tDAWcSMuBw7jWliAWfYujL+kc+2NrBkPG+WTx7mu
oi0ndhKx7GBKgp002KU/uc0x92ufmMRGsW437DqrNMej6mJGyxfRjN+ReiPb+1N+fHBny4Ec+E+P
HREQEfFWXjMbNggSr8+hk8JRRXLnymU4mDXpGSxCdAn1qsxqKz16i0aMdFt0JyBAm3WHTu6deaMY
4IQfhdPGtn+YVeCpLOKLMpK6ghsKAhk067ZsIO37lcDc74LptZ12Bq9hPzi52XQbb/lxJoULLuJM
3VSNWmMGOShvc5C+CyZc1jNb2c9O+ASNiuahxScfOid5y+2Ne3x4fMclFyGH4ryRAgWPe7TCc+re
3zYcMn3MbfzHoKYuIkud8mCL8rhC5qHwOJ47L/eFF0iCzDTAgLBbuXABMiQfxHDUCFhHuW6Vo9f2
pboIMkqCif/6nhZKoDyU19KJYOMG34jdRPx4F28cTO838mgJL0ILm9KQ0WoUd9KJh+28AHC9+/Pb
eVzowNtZBBYyw8OAJEh7yswkb9FspBeBM5pjKLzl1AFagZRmPwB4Y0iwT22eIvGicWecVJTnYbzy
LrztskN/xJRlD5fFM9c5YJjCl/sb/r5gFyahDa2RD0/J1pUmaKCefv67Vx/8Il6JUQhE7T3a1hYq
XXrkAB3lQe/rqJf/doXlVEBOhKqCF/W9qPUFmpkoVHo+1noB7xLYw7U9xCS3zdHktY25pP9mNQA7
ajniPWCO1RpelSOOcpfOK+zUm8/xLXzqDhCTVh/lxr5c+VwtJ5dgcphSmSX3Wkftc4UuWRJEM9+b
ddD7AnqwZpfzSSIzwNASXxVYDmBJvcRoM1d71kRQ039tvKGVb9ZyDomEiViIsJ0KBs6ssNWBqBnu
OBIHXjx6hUqhFvBP8D3nAZyALbV4gock2qRus7Et166/iDvskIpszUXoReFg8Dt7GvwwM4at1srK
t0FZhBYuYmlc1QwbzMfpGH4M3t2B+SQ/j5fIH+EG7EwgLpYg+Rny588PdCWtVhZhJoShPIzyccWh
N4B77JAK+qXXAYt42ppReHg8gUndMtzAHCFmKjwyHNs/s10s6j//6WsPaxEOVCrBQ7TB74YjUItD
qw/MIa4BiDF//v3HfQSQwhdnmYrVKq2aVHhQwHHzUFzVc4TqTaCdByMMOJ9xCis/MtdwS+m6EvKX
Aw1tH/EJBTk2yOD42E7nWqjNEe5F8gEulnxozmjnc5j5PJTXWLoW/fnn+1xZ0n9KZn+dQzhYbSfS
/TlC3fSMDbOvN8//jzXCeIT3d/fXbzOqxANIjUcYHeiNnMqbgPakQI35Iz1uHePX4uhyYiBrNI5A
Wg85kydamG/fKa+Tl8I4S5drlI/Bg4539RHfTzXSUTD7+amtxFJ5EQhgRjL3cP9Gdg7clV4+c07m
9p9wJvz559deyiIS0HAgE2im+BJpKLGxoKxhduuzVzZ+fu3wuVTrt3AWm2B4fW+o0kbnemMYjRm+
HjtNn+dLaNeZ3XNm3200LB4LBbAQFkEAxLy6TuHEEijMnvuU9iMG8EHv8mIQO9CRRxU0gDRx42or
EWcpuqdAQw1si+/Q/fgHSdlG4rTyTpaCelhntQ0wA4jOcqt39MZUQCLfJICitQ1N/R/BxoMv6FJT
Dy/MRhtTBZ8Xv4JeRcKMW+J31+Kk7KCh8aVzYVbHFloykDEMFtMusp2YMQRmUPbf1F1r9bribenX
HjdzUR+7P4i/di+6TOqokXvXADqywmZ93klRmAyv1a4P0JIxUNiyOz8+gJ/n9i6wFCZE31BOSW8/
74KVEL/U4SehpHbciBNkQ08yhm0SdBqpxWBP/Pz7K5v4bo/69w1WIwGCiIH9taYLAXOASYrOnMLL
zz/+2JcFj28RIvpy6PABwa/P2XsSxN1uggHw+1DfQt6MUeWHVAem3ltttbVii7QMGYzMNPA4x5EI
cz6zpZ4JqeC+7s2xgR5kgvQyhZEfZqiM7BZvdWrXAonE//sImU5m0/beNa3Hzw+hsUfeHmS79ghY
7DBIcPvmJXzH8f7nZ/p43hHPdPHR7wA4F0oFN0mCGdrHSdPLi2LDhshsdqMNE8crmqKobMmn6Xf0
Nn0kxxauNLf29PP1H1fsFW0pOJ9grAgG6IjJC5u99bf+EPnCAa1KU7LKgPiouH7JEJQVF9bM/mNW
uJSayy1qh8q9jnIXtEm70lfs9FztErQoO4N5Y3fduXNC6+c7fKwqwB0uNj2v1JpaDQienH0bbOTy
++5aO+SS7KXPKQi9Mojd0oPcEL0fJzLgarop51874S0l5Vo7CrOY4EuOCS2XG1A7B6DFg4vgDGge
tXLYJ9X0v2XyS2U5B2aAxmXItmLBmBJreAqzt0m78S8/P8eVj8VSM17Vfai0LRZKOAK0rlMNrh4X
zNzRrcbpWnReisbhMQWHtEbCizLF59njn9lUz53wJLzcs1NUkKBQp1CPY9YO+8In95flvBc4OvQb
u3ElYV3qyBlJrgfSlWIAwDtAy0W0L9th41O4VqVY6sTzENw+eDWik1DGQFl6xZXlbZyJRE/QTGAk
B/U5rE9yfQNdbcY0XWXVF/gzFvVLWd9UUFqK/FUlHvhxfVijNSkZ6HQUsz+g3oHTlBQAfZCI3uSM
mh4xLo8eIvCTVWPHGFish41VtvKF+XN3f31CS7lIcP5BnjUfu+hZ6C4U3iSJLcAfhWy8hbUke6kz
lytmFLgk4QL2Fl8Ft0MRbMKxWM/2yAuMn5fzWpK9FJyXrdwrbd8hye6VM/xcv7j4Gc6j3R25aUz0
t6ilYFfEFhoab22SXwAUA6fl1PIYa5bKY6VtfVb/ZB8PcqSlxrwvVCkGUge3m+4kilEq1h7Ka91f
anqUQ14HrcFQXsQjjwmvhMBqzWnobJcHuXIECBjAYORn0DOyu1FNh50JCSnrwthZ/K5IZsOqjxD8
JgTTk62pVl6y4O8EM/PSazoRnYSD1LEDwBmoQyMSLZn/ZjHDygHuIWZ7oqBuNia6IPpFsm/qyewj
E9MOFo8hV7ULWPH95/excm7/Mxfw17rKgASVqgqdY9ZonmT/e/ALf3CI8/Ovr2xsYZEXUZHCbCts
EIelL7YDGnFjU6/kc3/kKX/91XASBAc2wqub8yMK8WXsarAVjjYtqu5ZwKOlsUiBZpnwsJLFcXMk
nhSa+fPgCz5nIWOfkNj9/GzWMp6lvLuHBzbgDSgSDjY8T/RUrzzOzT1ihzaqddop29hyK6eYpahb
LsUeJt4pHpaAIZXsTWlifei9n+9irSu4VG5rZdQCRIIqNovj35GDayRc6pBG5W7jQZW0Q/ncwopv
3OIG3bLf3RonvW6qrlbC4lLSzcOtGXS/GKVPeO4ayOLEW7FTgwRz/PfGBLzIndmKgTvXtTdl4zCx
Vs9ZCrTLlAAyJGFVZ95gg+LjDAG5JrvcAnjDUW1Y8ahfNFD+4zrhF4kUpSyqKgW26OhPR9VP95AU
iSfmkumcwb5oJ3r5+VWubNY/+cFfmypuyoHAw54NRFCqBEimiHT9+ZfXgv4fxcFfPw1AWycA0oAU
o+/3qdCikhpD/xIeFQFuYtJkCS2I1OHzxMpWPaOFHAqmxGCyJAdUq+yCShQscfi98dfcd/GD3f3n
TPDXXxPCc1WaCc5TnTla7aXf5/tveOFj7kl1h328kW6vLc1FDEnjuipbHq+t4dKAha97O5XWAJpT
PqVmA4pV0U4bm3DthLhUZ48iy9/b83cnAtHHkIoP3Y8eME6JES1p4yKP5SGAgSxKL3zJcxpAePdm
KG+1zv0ikZXu+Tc4g8MNFdNCzQ5j9E70lDnkWTkxXgy0IY4U2sZfsJbWLwXZUABB6HC/TWg2MJdW
GwkEB5hGNbZisvZ4Zfw5rf21MqhKBrbhUF1KGxuEqgiEYfDEbQ5jPp3fxxtfxbUi1lJw3cxwzFUm
PEnGbfXwzyvDTI2PcTZ4j1AzPW7pptbuZxE6ZmbONIFHcO5aC7oNsOpQm0hOzXlLpnP/oQdbaamv
lsIwj1IFF5D9Vkd2fJ72W8LwtZ9e5A7dAHw6KfHTgvIsiLchtIUUE+XHKt6oV69s0D9v56+XXQtK
rzATLkA5p7+E8FTRoMiqMcFmyOHGt3ftnP/n4//XRaa5IAzOV3j4uQVjvb78iDNDRY3UFwBjpQcO
B4wWdkORHhXwnah/85oJN+REgy2U/XO8W6t1/Ikaf/0NvCSAsMfhb0jRiQWaMj8qWQDZowK/uxTY
l5tqlsytTEaTTCDuvqrUleEokO9Ve0C7HWefas8EMJ/69fMftBaullppGiZRXo34g+anwWR25YG3
krPDOZKkY55iowCx+ujvyd1ft93EMpOwI45MHX2RSq+hO7aExTT8BGf5vVapLoL7GgMjgskm9C/B
DC9VlzI7ZbqyH8WoJ+mWVvKxvYCiLWXTTKEoEa+hRiCBn9NHjZ28JQUYZorsDpKdCOOeCPtEOFOi
y0gqyA3ufjnnsR2OEvucxQTmLgRW+OfHv7KxlkrpvipjLazxxzC0MPoO4048bM4VzHXCijPeEO2s
ZOjsIvLgtJoPSowQVynuPKPdJV3qGLWejU/BSk7L3i/717vt5xR23xXuoQBlXOTAP4c7bixtddBW
MoSlaLioB6bT7h8aDD47VQAgw044DAamnC3IXFD++PlNrIRn9p6J/XUXjAblaK7iMoPdf8BZWr+P
J7DBVkNrLTdnFykItKODyN0PdzwMuU7REzWyY+rLpvKafwwv/KsCuxnYO0V7zsg0g2v01IzgsLLV
HFpbA/y/t5dw4Gr3w/32IAtJJwD29lqcmxXZaM+sBPD/EQUTgRnj5H57mMivD0gHDBWt541tspa0
sov40c6gdXQM0nwA4AECGG+FrT7B+t1SR703Z78zlCtFCVM6Z+7P6+HxxC/AafeF8teC6Od4Lsv7
eZkfTRWBweXcktEzTJ8SfUKPhncbAvowCqbpibkHS7px5RWNnbqUxfJFxyYljytPX5i3yxqTg5gL
3WIrcsRjZjMGucEVA3eq7dNrCpsrpF7WVpry2BQR972IFloSaTSFcwXaVdF7ibc526IRIkA+RW5o
0rfUoft+D3GpieGd4sKc50aHC/ae7GS7dHsDir/4e+Md3NPZ/01pALD79x1EsSbGvIDINRqFWdjD
bj63tmBUTutvmb6svudFbtNwYqrGErR7+UF7LQY8TWMIsBVvoVkbsEsOQluyRBtDxhLUTxvb5XHM
VJciWr6YW5ZMsxCoCf+b6SDaU0FsL6ri6+cn93i7q9oi2lBU/ONSxoPTjjGGMdtgS+q4ksCo2iKQ
pCN8YImIA1sR8B8ogmNnvHRfgo16WRUMp3qfPGOJWolTnkpQc9wsMTJfeuMDuvHoVjIWdamhVWq4
BP8RBDfwOPiAWzCwFZg+aBkdVBlj+lb1ONoqyK/UF1RtEXiA7KrjRkLnZICIVgc/qoLq/hd7Ulp9
9mfUub7glN2+jP7oy5t12cenf4Cg/132k8KwIb0vye41v9UY40A6+iWbghl6ncXuUntzrPZ+Gw82
2FJUO4CHNNcTFA/9hYFJiq44E76sxb5GmNs4e6/dzCKe9AA3cXPSoRer5r2r8uNstGndbHy2V86h
6lIJq9Yy3Pg4rMfoAx5RjDUY8HCLjGduS7WxFo6XwlfQXmjc9zUbKE/RBe1Xch1/izdIeYApSBKM
XmOWkDtRv9iPZpbp1Cz2m8yc+6569H4WWUkqkv/XQ804BPiNPSvH3NGsAkYEqa2ARGvWG9tqJWIs
FbAtN5FsBnsvyFAMn9kWILeD2nM6U2yZKTzOsIBg+ndVK0RpIsrfW+ehDdPuhjFpDH9bUIhjkIkb
2EKSjdPk6qJYlEcoYEIzkGJQpoxPU2KGzUeviIYCA3zAIplXZnpNtrxNHyc+KMn9e1diqEmZGEHA
WiSmgEnTyuvyX71mT4o9tZn5n8L5UsMq5pwqsWEtBCEXcx8yWN5GNhF4ATVj3INnqQ36zxdai3dL
/eoQ84C1Vf0cxAYZocdNwTdvX7PQ7KElzE1Yf5sCjDxBby4LT5zNYXgrmtgUtnbb2ud4qWe9UxQz
hQxzMIT+WO56ygKvCI6jxWJQEKa/YYMRSaf2k8nLQ49+Iez30XeeBVXObiyfP+3IB7tuqXkNOyUH
rXGAXW1zxZygzlUETM03VrFiISCTNYdwYFPnQ18d0u6dglmfJqLBla+gAIZ1aQxZ/TyCVCiymNys
C6OiyoVkrgBnZm2KrKavrVyojTx0UemAeWuGI5kjw2yYy3d8VVk5+RjRiSp4WASyFp9cW+UX7e3/
+IoXCU/CCkk9pXjCzC70+d/FFeoKXzGonR0alzuX1yLVn8jzxtVWdv3SxjzRxgLwarA/ACZ0WZih
jhb6vnZ0N8+Ce138gVovLL7haq1vbJbHrkGKulTclhz4pQBQwSYZ09/8tQXFsS6KIx/BpjB7bmXM
aEQnUYKx1nwtiOTEMqbTi9TKkiKQlflY11fYkgBUgC0AQ2JZtiKQctGxzslkwGCzp2YF3vHAFSAi
TLoSW2J/oJ28sQf/aM8eLb9FoFSVtJsVYQQDKOxgN4F2yizaswS4u4JKxFXF6EvbYl+iRNPz1OHj
XylzqMrmF8zB9Sj7mtOPvuQcGn2r2UvBoaDljSKjN6LbkReGHHu4g8MzWnsKUydFVT+Bk4VExl2O
XS7D2xvwd3BazZp7kdHIYaXiKJZOVTE6w56F+BsuJ0YVw1guZvS8eJ2abD8wTqZZLUAZFD8HRxxN
KPaYUjCUxpIxwjuWGy3SlUYdjDD+DbcMIMFpJ8EMmUUtgDOZC+cWJgq2t9qLIVhjNpqaK1FdWUR1
AsJ9X0siDVQo0UUYUesRMBhRidFsetWGt583x8qwqrpUIydYUNkowRd7MMc9uCmanf5uHIg3JZd3
8O1tdfQHZ041eocEyuvAWSBaSYrOA4pZ6XyQonhpX5g7+qh1h9joWxQz4aMxHDo4hqgbC3Lto7AU
MffAjYMNgQ2FgJwWn7Bi34nH2WLvVkTpq2J0HQbhMWRicMTcOmiszHupSwmzFModG02ERUm4glC+
PYszmguY9ZOPyUulmlF1nLnrWH31rc2e69Cgqj6pryI36W1XvvCYTcTo11cfzqaArhWb2MO4p9SI
MzNH0U/ak1jeOLGvHUmWkmjCYx6aEZAicq1fR7OtETwTuBPCZgG03ehNw9Q+lNLNG1tvlURWVuhS
ID1XXTWlLC4JP75LZkee7LanrePp2ilvqYQmtGjT4q7vHzCZ4OD0zR+kCk/YGz7FK8rkMMGHg+SO
7qSrdi5+D5cmM+YTB+txp9xtdblWqsaAtP+72aksaGXW3jf7WfbJG1hDDtlzHmem/rDLjvkelQ8G
3m/5LxF/ys97UuL/KNMexN//0VGrImQdHQ8IQU6uIqudWfpaMelnMfTgFsudAlVIzOlcClXRDI8C
rn8VuEsiRX6TtODUF/uyjkweUbA40/CkJnbZnIfyiUjg6BWpUaPtAHSiLoD6FE3TKYS3c5LTX8Ab
+11ED42Uu2qJ7jypQP8hMF4GbZdLWyRADQ6bWmjkNTCUSbMDIhhVmNGKssgC5DzLYksIMSPLdheG
06jeaDLsR0obDUSznkQT/ABd5b0iD7K+3o/aU40pSYH1oGmzukKNMfN25EKrm1QwcT/wyTO78E5t
Lz/6xGMl0JNxu5L6RogISQ6YE6we9p95CQpMlr1RrTIK5XfUaq46tQZo0LWJz03a2dX0wuY206Gm
XqoNwN4RbBHSIdF5eorFLNcFrjpEeQwzTTpC55SMlT13qdX1k49kSW084LJ8UZLfwygDtjl+GUhm
amnxLMWTU4niW6xlxtTmn/E0Hrsp9jjN6Sv4nnYF63adpmNSAJjwoEoaGCmJ2IWUJwUclMSk6MG9
lhC4BNkqZvAcYHHFv6XAXPM+iX6VbW+KcABiVVGPiYroW+jKgBlXccAoR1+x3Rnc9/dWFQ5aoxGn
UXo5t5RcJl9DzteffVnnsGWpQYgotAlPEG5agDoxoAxHoCt6TASiRw4Oto6nSPWhUfAvB162qDjo
koDghQl5q9Bgcc00r7HcRK9SWbyQ/L3LuiGQgEznJsksh1R1M5G+cy3N3FKQ2tc4hie1Jha/57J2
5rGFv6RFuqcwPo79cyMf47g1GKA0Kpt2sJMcXLAEkNErRXyKGyMNNUuIHJDlSejTIgciIgdiUdV6
dGi8Jgaw9ZzWFDNav0JR55OTgDnceEciLyduV/lTc2yRCsdpaAh9ZYawe5p0eObFo84CnxzqWLox
4rBs5owzwae6SwKxD1hq9OIZxuKZ6OIgCgM4lbkMUxC3kLTIjtQYKGArFki+ghGmN3beg7GRj1BJ
NqzZcHrI0F3G1vsQpiE5+iiwQjupc3zRAGykmOQoq8OYPlVYt8orZYEYq0HxfJLUPiib77z+nrDn
xAZQEf6jmrBIhOHSdrGjpuIL2nUYrVJwJGEmMxEJ5H5sDJvP3sAp3Yixx7nqWoinObyWI196SsEe
YTZyzBpu3/CNVYPy5dEueuk51Y5k1BPnS8odckyEgVo/p+UOt0FH9CYZGPe0t7CejUHrdpSN4DWh
+aMQal5X8E8CFS9g2gpXNRxbNwcKl4lNRpiynURQlMDmrfICwKYCRlZYGiIaWA28nohelawhZi9C
HZsTJVeYlI4U7zwGmrZW7LI+DPNcG6rCekDK50NuTSlAK42dT/PLUGOyG6i3QWOQi+pTdOjfMirj
oebHYQRDl4GfVDygVJ7ASgNoGCZCI6uzGCwVKUtsHM8wbQmQznidOGI3ymyWkmCUSouXxNYeV5sF
b7H3ISm4vpRBwRQR/Ev3jALGPFz3YRltgRpl3n9HBBVyCgoJlABec0giaXbNtqUrxHDv0OTqra7E
U8XTMMijp3E89vV3Rxod5OGOOml9VfHW5QTVos6EYB+7I5dLQ+lZoxV2MuMmahGC7H6YYeGqJnXA
xJmXo9gfsWluNIl2DQEXNgd8DQVGfuK7FrwAJvXxgEenzvaoPGmR1Xd6EyiIbEcWpWvlNHTwMMXI
T5yd2UFnsneMF6vaE4gr7PApa6GkM5BrvGeaw1IX5BGp04lsdJnBfeL/rGePdEYFIImqc6PBQcqI
hoCgD3Dkl5PDCH5RGbCzHuWXkjsl8LwqrA4HmAjgdG7XhWdm/h3nmG0rvrgcvhdghigwq0376Hlo
YpchmSfH2XNHahjSpiXvtLkfo9FRt7mjDrFiCxhfkzQQgCfZafG96gUeZvep0fbNZKRw4IVFqYRP
moQoeLdy3EXCFZE8ocApAbA+vEtoJUTSTsP5SixGeDcolSFJbszOnVGUFa4Qdd2+LpTkk3tqEnuS
rDDDkJxs8Pf2LPSWuSMoioMpKhhoT4rByYmOxWNFrWgwJRQoCQZ4otMo8easdDqjAqWo7FsAitQI
QXT28t/ZDFMUzEtcKrAsUtATvE5Oja4Eo44U45vY9sepAxoCRAqUPqhVZAFQcikPuzKQ7Aar5/xK
sJjYqgX0jOFq0+G6qmbEY9LBTgZP7SNJDy3saFMci0YML+6L2RNSnCXFb4HFiL5o0vJA2Od8ZvQS
lYDOV2SLa9FiaZ5hHeVIbRCJZhRjoK7uz1J5qAarhWWXiEIAwKg5sFjd03weIPAh3QUzjEXYgJxX
WICyqIrVJ6ALiM+UIh4Vky1jZrvle6OjE4DVZs++q+SXArJHh2OMnXz3KoIERlBLxCkIXiCaBQ2D
80pNMHje5jhLa65N9CyVvnAPFbo87Mtih25UlB9kajUw20aFWtRLxagqxLk3ZnrK52uJQ4vYm0Po
8RgG652iczWQP1Hje52jHfqPIjbHHH+AvmWrvBZocr1Hlgdu74hKvsJ1Vl/niEOEXioqeRHeaBWx
RxGn0KxKuoAAd1Q0DdpRaM8ZYj1b2jz5BK4dVsS2+MTQ9CirqBtxsUVk+UN9jxsrKWYsWmIIMu9G
bbaDFZU/3B8+KrrqmNo9CKH1DJRGaQ8I9BXeBSo33TT5MLwwuLo3C3rI0KUfauXUdIbW+VncmfxU
O7QfCqNu6kBCHUAGSVsU6mPdBTzzFArZruU/AJAuaIix9m44CQlzwsiJUcMgFC6T115BTYnxZQb4
0xoWk9PI6eJkEJXsx6kWEJ4KGYzOstn1vFIa2kyRWXEuH732CkpGvaggqWJbJHtIymJesWk+5Z/z
gA8+UQST5DbEyzBD1kpHjGSbij1cmFqznwW9R/UfRUt2r1TYv6mHj4AiYvq6nH2RqjZf4FjJy05c
j8dpfEW/WK/F1mDhHdjko8mDwUhL0YilQMsk6LILutPmGnhieHHgw5bIT9XY2phIBD8SNFnUAjQm
Bz6ZjV+LUHGY8INFyQDVNn3WfE05g3LqaBEP8Ol9MWMQKCxEXT03jSPloV9p6m8qRII5EOaUF15Y
sR8cAb8qwauWhtrhqxFPDJX55w5tp9lRnyAklyRV15QdBN81spC5ead0crQG/kjDLdfeefbWzTeR
Iq2zquw8g7fCdTYFuAP+7qEXw7MSqYDBy+Qy8sL3gMEogwUIBb5vPVRp+bFOqn05aLwuFIwnV1ix
TOMqg82XDpuTL1GprVjrYKF7byuWM+DxgLM2hWyNmUx0jJ1P4ExFu7rIx2CUW8AEiy72Yjr5Awy3
dUzBXoaS28sdjV2BHd5KfMNdDC1qTtl8cDOxCqJ9TxMYqyUxBvlGZKTvkOyjzp6cgHYHlJPLP1OC
g8mQAxo4wiplqM02g3yL9j6yWa8OmV3BETeuQgeY0Rvs+3aiyDh0RIozFMlvQYOlcgRGnwSovaK+
s1RBkoZlJ4PCjmgJlURZHPBx3glQF7dNMJP3RHtjJYSKg5JqsZ5iwxcDoJ5AFKRWhSJTK7UWUyOU
DBP8adDu3rXzBLwzRrH0ROvjYOpUtwmFY6U0gYSmW1Tlu3nSYNeFw0AT2llEzJIr8Pgq1hW7Eo3y
mQZTlNvJnBgSfWFF+b2acEzjil3OYUOh4kqkb9K+xciQurwCTh2TAFYtSdbct0c+6QxWsGP+s0Wv
VxWKJ4a7VHAdacZnMFGDXMxOUxdh0kDFLwGUdOhxBb6lcHvPKJI24aVtyjcqaG7ZprciHm886jMT
f6r7YCrib3AvwAwFMQ5ssYGG+C6if5Mz8KXRw+oagSjKYQU+dWCJYC+kVlodEGHL0uLbXYomNGdT
zcmzJw3HAeQa970rVn6n8S5XgPmGr389YpWAIH5V+tqrE4TdWjIpA2Uo9zGyV5maPcHkkMh981n/
Ko2/sAhNnMcQP4wwz60mJmaYTmZYf8kKcOPCdzlYs1IHFIlcOyYBJ7A6033LKqNzoFIXz4J6zhMz
V+BIjlJ3Cf+GCbVUoXgTJHLSQg5MJyb1KMZJapkixqGFOpYmL7/OceZTtXyuE6gH2tzlWSNnYWiN
IZpMMhXNV5AnCl8kMhFbu/RdVPCQjARjGARPrnerxBKTa4ix1OI1FkwVzhcsE6ism3+iwdhIRgTL
8OJtFF4l1UOWME9O2qKSwfnJCHhSG/uKZks1vtQ4puykqT/No7qP4DSBeSO2LUwG7d6uQ0oLw9RB
NgbYQHUpPFORE3W/phlMLNDNhNeQOgSwhgZz1kkeWTw5iPWHjPEldSAASuJoN9isvE9RuYUJ5v+R
dFZLjiNZGH4iRQhSdGuRoQxlF/aNwkViZj39fp69mo3Z7ukuW8o850d62vrMb8y9UZ04PVtumDF9
0silk59VgiVn3p+6dy2Zpic6HoXl2ta/iCyalmZsdafDQYb35TVGmNA88ocL1TfXtxlLX5c7PaAT
LSPKruaFak6h5uvh0bIpKHLYdGomvl5yB/PUawVn0SHvSbtd7ZPFFCyyxlMIUgIQHtrMVbKB5iKO
bKbsroh2ERuXZmdexLagZrzWMpzadSkBfXu3XqIjCXFB17NRzP1e6mPfVsjMTB5AQkJJVONF/W9I
G2uSL34zVpxx1SZpgzEKWj0nCfK1FYTTBIXimXnID9Ee0jxyq1RjNk5cQ57PU2Xu9Ai+XWg/ckSK
U9Fuudov0iR8KfdDEhbnjxD/Rlvmu0X2NGNfFX8mR89csnZ4CnBpmO5UlJUbC78zTM5uaP6ZYjci
rq+We1dfBK6PcgO/1NP0wwmQb5i+s9HLl035S9PDpqmMt6LbqfGplz5o9w6kib43C3c9KWx8+lbv
0n9r2UclZzIKDzZX7VhhUkvrCpys0pOfRzQk27JpDs9xNU2feiPPnyJsOqBKaxB7Sap8bZqDtOw9
8InGiePMN2iHDns2XxWvdFr9WbxrUdkSyD6Jfd7O+ylKAtWmOsJYL6ui4pjK/H4Zd6XS/qyGkRwZ
gV9sOSq3SE0coo5eeq2+NsX0F0UsbnCYmzCMzaCPy2tt4Z8KLfsqL7axmY2Y7WUJaf+Vnit1cTrq
qPm5XHkZvqx8jIMoVP4kS/GqIfxZpmvWnNbOqf9pzTcc4YD1g51ncLXcyb8NkrnSsfWW4THAmf2h
epdUenCIcSPbzQoeZIvFRiaOdYLBzzMl2rJcZdospafMfl/dq4S//UYoL6Lb5LUTi4c9YccbKyov
yfeW4utd5IStT6kcEMNSfJBPySBYIvl1e/mggNjVDWXwO/oGbPtSVERD/hlfylm8aZ/S4lPurQTK
4CqGW3d+ntyG9DjonQNzrF96Lms9cgErcLKSix3HQVadWv5tzo83g7Ztuvw4pLuS6M3RKdOgIfHS
PmtpYFCejai4NL2GHje24GgvMehUrwZpTOF1bFRvKDZj9p0YfojqXNmJo4YSsVqJKfwy02yTh1Ce
bw2utW6baoeiqHepEVACj9V16r/iwVWTXZj+SvE9XF+i/nvM1l2t+C0xTrXL6lcCE0YtIcEbmny7
xrPrc2WuHKfI2SIwsGzPILfWlZ9ad3tMT7lOprDBL+P10Ck6qOkZFqUzpzwa2S67aXXEBnptUo+7
ZEldtSQ7Ko2PqImDpoufhPVknPX6icRMiwQaZDO1a39LY8OW7UXmWwEyUZ67caesNMJnUPXkbTUG
e/ihTfeMCRJ+d5meA0yV9mth72r9I1YwIObT1RDfJgG9KQATJfUTh1n5IVo6MSXDE81TUbqx/NOp
xP2WXzb6ueKvHi867L+Gt7zySMhUdACOo1p8gjP18Tmsd41+K7Njqz9VJIUiAS9ICkXcJEsel97S
7hR1x0CwVj9l6OX0lueFawLa9R5xqBsVrCqd+4cNkUT4eDTc+I8rKaSicRavZSc4Zv1BAmihu3k4
Mo7UuMy+mfHcpt4qZJm9F9XG+uJS6d6qX73xo+YlN3aC/FF67qnV6XF2EGnca/Z4DovqmebXjVbz
YVJUL1/tMKD4M7Ze+VnM6rm8ifgtms9kDUvra6sx2cSJkyblqe7Z41mqjbhAyjQEhswPtx7D91Ja
sUzTmKTvBCFrWQ1yc8jtPDDLlDeebD3bVeKLtBdkSJckhz8VTfVmcEvmDGFqzDKbv+nVJVo2VfEc
9jzyR4N1phR8A0gCZUH8M32lixNZlyW72evK2HeEWR/bM3K1jWk+LdWl1F6b8KQz0FawYLmvhe6o
bov8kOCzHjTAw8wHt0rLXXetOAcJZ+5UHln2mltd+qbxb1j3hQTGGzT/umw7Yfw17xoVOTKXJrbB
+R8/lxkHk0yno/Jdii3g5iav9nrik15CBYlt+sMvb5lke73YwoBOTCDrJTFf6/J3yO9G0z2Dt6NC
0LqnundExnf3wd+1TD9nrd00LZSheUUsavP1dba8jcEi6up5Lj6X5LQSrRF9dGW0KbTnNAxK9vFo
Y9qvYnaB3exT2oKDaYFW7lBnOSYn1cgiBgiU039ivivNwUB2lMWHkVGWc8Rw2o7n/Snl3h8M1nmF
M2WVXKAhRoq23DEBsSwnvI+UD/EshDOO6g3J7KBeNkY22w+566K7qL6n/KNrHYGniPQW+1xWpUNE
rwFWohy6ChzFOCNiGEtKjQIzvbA7lSrXppFvTO3NYqwInWp1ZBSx3XNDCGPB5fGX6RetuhS5Y0RB
pP3odu7qxksWOXm6i9tgEFtIDq7h0XQm6hzqV3KD05y8L+m4lLeODvL6NKSXuHvXSwDcQydN3ohn
IM3/zfZOk/+Y6BopcgymFJU5Jj5kKxa2zJVmNDhO09CKsSl55pleZOaRTdxauykUt76K4E/4+Ug4
oc5W33Q/U7XlTaljN20DK922LcPLS0fzZhf9hsbBCPcrItjYNfNg/GlSRjWij7Dp6178NtNfPLtq
d8Y3zCzYseCpLzaI+5NGfbTFigK4JPMuJ1yBgQFKIqW7JsrdvH3LDFrkCwiPQzowNJo7qbuvlukY
yb4gKLCrHNnclkicadpQuU4D85TNnlDf1l8teVepopdYft9DbPKcy0bpyAXfPv1RblS6JidWcURK
Iuk/HXDryyIssO1N8Siz4RzNKRTufQnDJC1OMALzzyy8/kAa+aIgAQJefOEGMkOi39Stanxn80d7
qbhY4m1C4AljWvhr5O8TSmCgrJyjVjhaH7podEaD8RzYEfxjM3W7BbWkbn5G2rETRM1k/hTzIc2v
6nTgScgbMEJHw47XuHZ3knuknYC9rireE8AH8zLOLrFJGnuk8ibBdwuQZKkx3HEGEkOMYW7M5rcK
TxOx0vZOfBrgOTFj83axzhW9WsPGsMgdeJukykX3uFmXnwce+Ins15Sf5Pl5RlLE6l9XwdJ5derL
k1NJbth5Xb8jtlpO/lnjLktLd55gwuThWRvDzWpaQRSRM989lzNvGOunTrMBKr1zWl+j0WvrbTPt
29eGElAS5v/YPUOkkOI9Qq1oeeFtQFD+af4NmRsrTiWTUL9V7Q0uH2vajvse/mDwVO7oXy3dK7+F
ILmfFL4oFN4Q/bP6j1l5Fi8aMQTq+Nx9aEtQ8TfSvHVZgSqvZaRsmUFoLHPY4sPk36rJjoZki/AE
vTR3XMngMmwLfA5B9oDsOHrPkX5XEk5Kry8OgPW2+htHbt59JXkA0kqzuDW/KtKha91s3oZywMJn
/InMdNrPVPzUwx2Ql6rtTfpPZaS+ZaXFQ1Y/NA1aFRQg7/kpnJtdaxzhsTf58iS4daUBFNavNfDB
mYrZ+0ACgPUs/1XVlVUiN7YiqjbNfNArrumZvXVnZt+N8qPp1wf+T4ISJ5taXP4Dlh6PnNikT0m8
JTrGdvRqCz+AiksGGIrXLyPdyTRYy685X/nEb14xSGc38OYNXKsZ3uQbvElHp7UxB838que3lGcq
rknhJuN1uopdX59qLTAXN5x90BIEYZQBkF5doG5kl+HtIhgoaOVdo/g8b+b8b+BaiJ563TNDZ4iC
sC5dKmGr6bbGRB4c7OYGVDx9D1HjVB9C3Pja5c7Nifg2grH1gaonLA9fq3FIQ2oNqGYm5a9hqJEa
vrXlTYeeSd466XdtHZUHx1zgPQ6PIgLx0LE5dlQ4Wu3ZSuUOxQ9pD2bkpZe1fdcE+IrCTUj0/gch
a1K2ZYquF29ELyVx/QetQAJA53X7RX2trR9yPUizba44NrMrFTkWsVx9YFmc0X7O6sspRN28VGyz
IeDVNAofhFuinw84Kfdl+y2+Lz2begE3pTpjvNXNk4LMTz32zdZWvyf+5bobzV2dbUrpPaxf63up
hvswfYU5eSw99oBIvyUfq/vojgJIv501R8ufW+OgjFzmCrblVzt8n2NEIZXDl8CspjBor7qbQolx
EndMzgYM+biRx0fYe+JmFdpu/mmvTFT1i5iLw2ywtAl/4tnKsKFupBcDs0PxKzTls1Lw3uZgeTNE
Bu6qVtW4OQ5L6fZGfTT/f73T2FDRALVMkxPT0lRVd0H/Ac4V49ls1A8JAGIj6cODw64Kp2th7bmG
LJBnvchAiWiribqXVmv23RLv1LJyjKHetnX4J6f1P3u0viQ1CRqo5U1mJI7otkaW+cUkPNPyVGPk
YtmUkS/YZi8ImRCQbizFreIfNf5SUSOoh9AKWMEpG2y1nVIfHjBc7MrGH5R98WNL2jbRSKvGs1ed
m9vQRN6w/A2j5qJA6bi4wJy3gv+yrHnKqg3B3DexQ+6ZP+peq/ir5ZdQLfqQ/M3GXoU6ma3hsxQe
y3jTOcKajllDeHE/Hpael7gAE1Ox1wBSq8mputrdZ6TLfjqRh9ZkfmRmz0AAfjY86rvU6zg+FnuA
2pmK3Lp9zMkyufhcQXM7e1HD8VqvRzC1cB0/FeuWaOlzFe5SfrWuS1ch3QjlbDOuCRLiL3F85N6c
Fn+1mbGe9L9o+p1QWkcgABsGfCIoTFcRhwnpokYzQER7gMNR+xh6YYb7B/qwAHz3lynaluN+AYmF
rIJK0KJnu4S/gOfZ6cphNYDcVa/OOAXXfbUAE+3WFTbuyC2cDI5l+GK+lQRVt5vQ8CoMmiEtJsEo
d7tqOVU/JpqrzBwvgMugFON4kYa9dF37J+os8FCO5qduRXy6bq4Ghbm16whtw69BVEp1Vm+ztisy
Qu92lNxtMmobOfXGwWfhFu2LsK+oXchhRk4gqTeVR585me9oEu4cHVKmDJkBgbwWiwwyCKOIICk6
+EZ+IeB195Wbn8O0NdXdQlIRdV3zz4gmsIDAO4+c5WJgWiu8DJo4nAnq1uJtN56L9M02jst0ymBZ
AXr1vejR2wHuNo8SwLnx8yEB7f8gGgf25MaQx4iiEGz4Oi7nRrn1f/ZPnhibIfGM8LueAbCS5DYb
w6fCzbDwm4f4varvOUowezqM/xWrT4kPKar1roS9qx8d66kZFUaJz4zpkTEy98HvtHljb22aqsJz
ngV5ebPHp3b0pPwswy0P2YHmekuz3pePBtTzV2bXBvcM6p8q/NUtJ7NZ+tEqZ7LD5y7rp3V2dT7v
2SFy1nAWweDqlG/JRFuSUnhx8lk3R/nL4tcMmTcXP2H1NhCFKrILKyAkJOyREMe1St1ecH/iGOyU
fVR1B9HCAZJIBMVYyLt1ZJMAOQbq83mXe2ano5G/ZSt0OnKWAXFA3vmCjzd/J/pmFsuhYY5TDdfu
n1blnDfOPJGWHBC04YtDaD4qToW3NJ+zDM/vCO13ecgpUNTYHtuHhmylYdh47DeZymCBiiR3KhA/
RgaUPjZG3/Sze1FYTWqn17bz6mlX+zK2b817ajs8D4CggBVKBLkl/eXlP1LJ6sK3P0sGTeWjBWaJ
0q1c2u5SbiIUsoWrmZs6ll31kpTQ4e5jdvtcFj8MtziBZOuroW/1DHqOxRqm6GxzHVQKH/oUiH5f
D2w0NqUZ6qEZvrDkPpmEZYvVl6Ax169wRC1Rvkyf0iMJpn+SUGm0NS22vZ9waMi7mVWpWknIO0Ya
qtjHPQOroNZeOBzX6JQtn03yEcWeLf+ToegS8W5kdqA/zbI3G3CPhxwE3ob+ofFCToxXW5G/hkI6
RA03TUhC4psFti/VH0bKMevGNLqTHj7eyZqPM5ddo0RlaD0tOhFXBl8OQn3xO4f7IpUCGf46Dnfy
xAeU3oax8e0iCxoTDgfibj3XaOkiCFCE2ONTHXJORK7Bq11X32l8SkCmo8hpEZFE7dZqC2ehnY2F
IW6/dOlFKybEQROafOyevCGRyfCO9LGM/XQtmSHAtQ1uqcbwzGzyFh09Th4BPGjZuc+nTa2YxwFG
n2BkydHU5yG6UTEJ1x3ZCKQ2zNuj2bLeZ9e4JhFgzPUWDRSIiVpvM4NyG4stvMj9mF0R5hnEpH+3
6rulBDyXLONAitJ0bKt7bvNMJAAuTKdWXJ0US3VK61nq3MdHPT6L/lzwB0b5nf+amSJjtJ5z8RPW
xEy/pzLyfIUFXH2RqNmNdX9ee2KOWHaZk0NU4RwVxVb5UwHt7dgHGWmWFTlkqAq3NN6lmg/lUHMU
rvfK/uqi6PFbDjz/KaoYI2JNOAqTuTtxVHGd5hjlV/HJlW0pwImmsRmRaBdm9q8zgFDzmUybd3AQ
bDoIyCAGPuTuqYz/Onj4hW13/FtF5/4nVDmv+mmAWo/Y0RrORNmyPipGoqT9GPNsr1losuJ0r/IX
jyzzQC3moZiV20AmwbQvxUuYXQRaxih8k7upc1dbOQ/9GHqt+pg2q884T4PiIM2ftgJ+jdDNGfhR
hrfEvqrq6M/5vlvhqcLnMgJR0p77aF+pMIdXRdrqlrfaoWuMv23lxbArhrmj3JVpVy93ifSaqCOT
9rdRfQkgpqTf6QK6ZZO2NE6WIO8ZUarFtZ/6U1qo11yAVVNfFhd7nRjF4lu0yCX6RYZ1LmA61/vU
cZHG9o38Z965uf0y5uRVsuHa61X3S2WEf0L5qLXVrhl4w/tB51wzv4cepIQbWJkkaztk1j2Mlz09
fS/RsJ/VVxNZcYWFIGnedSl67gC1WxaMxJTGYwK7D5xmyU6ZQOxmDC2+rsmxX6v61TSi5KYJBEJN
xExfrtVO2NGtMmm9EQhHq281yjxV13ZSg5qxWN9X+QEBceREso3u/5THMLkIoUT4UAayNwq7fS9s
qvQka9yLacQLQK7aRpTqdrDj0GlSM3MGuRmDuBdfUWtGPkwoqoUlPlohAhKhjXSHKkz35TmU/D7f
CsXG3+biO5i06U3ifg/1yzK+sH626YGOCLQBiVuiSCq/dEO4Jg0C60ZvWacyUugtnDBOG/0l0lWj
3YclFKuMrU3PdBtBwikIGzIFj9nca9QENtU1t6RDo0iTY0map5PLofKi2q7V3wY9cZVyu2h33YL/
UoO852lQ7+3Mil+gpqhLuBI4S+tB0BHfW2mOSZDRWjenNq7fDUOhcnuEiVI9xOxinyr6eSR4E5hg
YYq1gLAoPWYM3iYGXIH2KWIyKuN43LVd8TROg4DVCmG7SOaNraBpZL5MDHOOaRWhE0qd2LSNULw4
4vM2bWiSQU0XF4Ln2JXtpVBtx+IUkeb6pHX/7NTaFwSNNONQUX2ku7ONDlXX6h9dejKrYpdEA964
IQHfLwI5POujn1IfYmPL0uiBX6SzZpEES1JAeUo1BmeHKdJUtrQ3aNwWc3TEp5QwdS7F62LspdZX
7X2lB9F8G62DoM0UewBvW1/3zzzWkd/TdAGdJVaw+lQCj9TQgClIsxQvnTVwf8V8pSGYa74kpClZ
/3VzuwdfYRuteqdoX2rqJiK2mzP0tmQeRHw1dK8jaqJz7QScCaI34WYZ2CzydcsGYGOQwtJqWd6A
o0HzkD/4FWVdw2K6WsSPW++ixtoNS+wPKBAGlcWyeYsnrxmGbZNru0b0Au6NkSlFc4jomfP3rblW
wKmD9W1ybjP89uM9720Ca7TPuv0BOAvb8tRHyUmptrk6Pa32r7AAuws2lFbdL3rnLwafQy3trPhL
E7SdSC72M9Ki9rnS1Y5dynfZDqh8dNsa+Yvdhve2bGieSUNEJKjxZkW4UmXcE1NZmXwoBuyG916R
t2oa35Ywc8LGou1OOHqYoISoJHS4Y7cEXWsS9zlXg/0ztrXsDfJiuZISJZ6ih79KhR6Vl1obOgol
6x7ZcCpTVFDoWsX/AX0Q19zkayEj6eyo0jIj+4AEW3NhAHk7uqHwszTdDo19iOcZJo/WGFRME4R8
NUdgY7U+O3FX+UBtVSWQnI3AN9ZYpod0bsCl4kuDqa0BHhmy8ihBxmmjsl1RIs5D9Tkptp9Y2Rl5
7ilL0ufwYVDUwJ0GxvsV30qB6sYwDNmTh3LwjfqhEDvN+kEWqXVdkXZWk2H75UO0i87dmWLy5cN4
Z4yb1Sq2NlJ/nYFKsJ2keJMqVArareeVb6CXwqJlZOtlzxjv4/pPNFuVvVNDTtaitIkZT/DoSW5k
XDv1NJs2s07t0mwdqvpG7fkr/nU10X+h8ZShQGgZlEuTKd24Z1LDBiMZ7ly8l3X2qliLcV6gucES
clbzh3pbyTQ3H89mfTHiN6kFpd7LZfV44cqE3MnC+KoNHjTtA02LP2TY0WQUxLHW/NVI+TNntD6S
KAq0BLKiAYXLZGE7S2/t6NuhsuivIxOmm5lx7BsSjnY8j+VPFn7FI3Anr7C1/CIymJiwixQ/fg9K
sciK1xr+Ovgd7gj5MorADJ9D5aSFfXzJcG5qqBBv+rz+JPU47dPuzcqDPjd+9SKhn2QMdORidPn5
KOUr7WxMBO6POcSK29dO1r8khuoY5MOak5Ojxs20fts/lHcERaMNmW00v5aX9DkQw6VqjkuM4An1
qqUWsPyFa8Tt1ohRYnvE25kLFQg8XZuJcKnHUFvCT8gwe9LWziXMkx9cvshOkHC1qEBktu76X0Ky
X6FwvAqvLafTOu2S8KBa505PnYgjJhvfxvYK6QS1PBUQqb5dgrwhOrWx5TqSovujzLUGQxOP2b9R
is8Z07hoD7P0b5hsn0P7ORGNL02vQhNEr054EzS3zCT9WWfWK3LkDGPHSZs/R4alb/t2JQOE8d+r
wgHeVHnmvz+qsYOIiQGZl7bK+qeETawo1mOk0EoITqEBAvVjCq26nK3ceKiYlKCQt3l1XxcSP2bh
tKvqKMpnH1Z7e875OXDBZnfTRDvFb+wecCA8pPJXDAhg1W5jgsn3eDUqLU9cwPB1MbCcgnTk696m
v1pd3aKOIUgoLSysaEJXwNqbSr+FZaAgRd2I0D5Jgzjya/JhKgDsLNmO9WKx3+0aa7zM8oK7ZeyS
mlBVCO0yh7gWPetnQyCK0S1gDpo/jn9xY1pXlAHNZozL4TLEIPoc+zO8VhQriyvL+DxsgKr0SR7S
xhlr8WYiQ8HgURn6pS61IMHnsm9xJWNckcqtVdCDKDF4D4vFC7siopzVMHYfiU4fdU3u77K+Z+so
Id7YKr1ccgGCjrRJH6jRcaYCqTaFtWnU9FxKXo5AZKgImNM01kVTglmQLVyPebtVRwlJ6wwGyCD2
PEjRLRpzd5k166mfl/ssgRtquty6lop6uDLta6PQOWbPVxDXrH1vH5typ0Z/lU08e6JcNAZRUU+Z
U9nmRe1glfOzGr6gUs+9LP3X0NQxvw8tl2bd3ELrWSPAGj3hIBPBb73N2XfI8tU27/H0qXC4xdZL
b7zPOqiu8ioDGqYPRdB7KiCLNf4cl8fmZE94B8K4aZ7MBZIp1HNlayaxeg9xqxYQp9EKJ1eFoWsz
XMmjrz2WuwHiPFwbGyTV3E1tJu792niT2mBoDl/mZNxqoekW2ay8yNZPOEgO14LeJMkbEikKDQwE
Ga1WmyiCJ+mrlSMcKOm964rfaI1Byd7rtds1afgmAS/Iw0syA8nGBoKbTs+zbWzOKq8Pqt5Kdgse
vw3nkKWbCkaA6EkY21z+XmLa+SwNXbH2XSTWEfBiWC0ZOpnZBFsO0jfOcb3iwDSDsvzTSgOCsSeS
aFaGgzzHCmHB39X0bgz4hMDkhbC577KgW4qtAYoXDfeKlPQhfsGJhdwdFeLIx83xML0OE9JQIZds
K6mrg6ioK+yQKZJtzxgNgg42NT1+mrT1y+YZWjZnk7etz86Ur1Fp/yvqggEa/NJYCgltwSPcAdFj
UBTtW28w3gG4pcZ4JJA4lXx041E/ByaGKBTMAkLEctuWbadNHzJ1uiU2sQS9AaFdaKhedAP5d53q
4QfALwdY82uo9dfIN4uOQ4mRjhK2l10IMgYmka7ScLLoc3E69gt3ad7JdUTNokVOMYFykpY8YOtS
Bs5Jlrmi0p8L/qlkq9eP/W6QEYGs1oF60A224llB1NJaTt4nQRIu9BgDz0jvS8Q31ijH2nwCgjy2
I8C3ZVyUqNoiny6iqf2Y6ZEthwr/EGo1Ep7Nnv9dwn6wLC9rIExUfC0vlk60Yf03hQB51Wx/DFkL
9RyzdUs4nAtDgMuI2secMJNxekLW3uy63La2q90Av8biqUxB+5iFZDeq7OaoDSjNLKVFbCzvQ5Vh
OO3cNNXZ6iKewk4emUtxonQ62vTYhi0U4bMxGQBIpn6STOtmZo2jhKdqaZ8MJnrNiv3OAiy2HI6x
Q2Yzr0CARd17kyFOmeZtJbQzbXpQd6/wkAsei2CaftXGPBSp7QmLbxj+iz/vBXS3LaZtNDa7hL+W
0qHhH18rZfL19B8H/3apikNim9uwC1iO4+Gov4Zoduqabm9UK12lOCHY7mqODjLsfRx+hi2nIw8K
4po4WZ/qSPd72G0xz0Cx1mtNRFw1UediXAyk3titoZ5lp1l/BUqtPhx2TfnPpsSI+IfH5DShjSt/
7OFdErfB/EEHFif3SIZIQcc2uIl0n8jpFobNjwqi0VKTmy3uVI+YyFLU43BuQPyZuGjpZzhdGE+r
Hgyr5i1GdCGZvtxLN7Vqt3as+S3x8c7y4GK0OdqxpQeahQJ+qbaj9D41WWCQZGsnB3V+qzEjqSOF
aEJ2rKR70ByGkrdOPkqAkY+XfuJgTwlsGb5tfYq3Qg13mW7+iymGHZs8mE1BrTiGtxLjTYEgT80M
VGYIEwzlkDAHCcybYRcdu/E2TUlQL1j/jHqvYSHAFOgRqPjwwQ+CT0oaITuRXZliw448Yp+vQMtY
kyJ93meoPXRQuiK+tcaXlNxkw8VfhHztc1G/1PrbhJdXGlJdh8+qXPGAptP3Mld46+vyU6nSS50Q
Yttp/UWZzdd4lckvKFantpeDlB9qm4i5jlo4a6eAiqVslY/PIYr5a5pYEFu+JwwtchT/IEriPj6A
HfNucXpWZhZEFfLzDCrzONSXOLyxzMQVpPChiB62Sb8ZUq/X028d4HS6LdIr837ShJdRh7qaCQCQ
owmxddizbwDJs//v+wwduD5NzzKS1BWlrb2M257lxLKSfKNa5UltFnfVi/0S6+qVoik0sVqPZzLp
Z88aUOAqSsTZnStBrS/fqmV+lerdzC+rNTh5KyFwUTskWYUdnSx9vqNgrzLbG0NE5OEsgypXj+mo
CotXpQXNZwV2o7QfeC7KBxP+SHdgspnrhV2X2A2thMpa2InryNzKlq+0tBMmqEvLE0Uzfq+2jsnb
TDa+sLRDVkAu91a4nzPtJtLYz3TNjewZI0ZQp4EioSxF2j4IV22DMj1JVnjFDNEn39NkPkfLhx79
YPWFymcLNXTJVeOroj+nknbpwNlbsz5Js+wYwvIrQzau5pyhhIpNzWeJI8CpmHysiP+SCdfVREJb
YaXiboYZabNjQ4tmPv1/XJdyRKVKxnpiNRLEWYMVeBj4nvTZX2M0Rxgm5/Ldsu4o/1btu4Ys0JA8
jO4sMcNwoNRvlrG+sDPtDG6dUoEbsSP5NGKCkvqvec1OZn5YGpiOqHKTMsdaYSIaWrbZvASxFZ0k
tAbNnB71tN6r0f84O7PdyJVrTb/Kge/pJoPzwbEvMpmzUqm5SnVDSCqJ8zzz6ftj2d2t4q5UNgwY
BmpL4hCMFbFirX/Q4cj0+rrJhXDg/6xivaDqJO8Ll6pBkPtPZSSvNBBtMGyxjQcxnFXrOumuvcpd
erRXsnEAlz+GjmqZTpx1YOiqQnnJR9vwKa0g8Sp9q8xy2disqFscHChc7wTgtg43AAO2mhN7FGlP
avfMwtso36xhp7l8tCU0S5L9u9FHvgXU+h0Jdu7dMz80+xY8t1XtbI7MrvWQpwbdmPvRWPfZVU0m
oRQUDbR601nuPfGVysjpSe8ZIHm1j5al1hAlcQ4w0c6BSoW55CiqVS8Dr2KAlTTZx1WHFh1F3jB0
Sk7uXuAU9GuKrtubuXGHa1XuVHp2W1X3g79RVUcL1ENOhVhRH+siI4X2OAissthVF0UBJS1by3Rd
VatfxpP6EqcVNT2FfQNx/BuUtp0tpxtPicRmVMa33rjryM3y8caWfib9N9rhHNEnRiimOAjz6ta4
dLNwTbs2HnRwm9a+APlgVVvZV17bKgdknOx7CjEi3VvtT08dgZ8Hb6aIqYVL7H02umBPdRYce0TA
cXKzXv2Rw5qrjgeNDv5ILtH0J/guVFGG1cBGPpwkAruVdagIyiJo+u9Qhmr7Z6B+KMZ2rKqbRD/R
yaRNPMA3loprv0wdFUZ+qJfHeLwptXiDWeqqpHekJrdl+myGT0PJPgjX3DrEHVj2Eri4el2iTRWV
FkXKqV+xzkyoU4ETTyhE+rM6SSsotGo0j6X0oSKZG8MbNkpoMBNIqQlyuPnWCgaRjy5dVW/xGVom
gb+ixTtgNShg3K4BPwvDWnpt62TjtWak/DIdOZeGSMDeKhWUFgGiQklM4+2QXyXiSpDfyJt63KMZ
S2F/MaKDZPYQWsenqfHlrbJ8B0M3oCqp7ygYadqmbk9Fs0woc3n3mrcqUpJs0NnaezGZSlEYsaJH
CXQHOAmQSv4VYPJFpL5anJ/pJoCvkloaryUMXem68YGi4BsbAcazOZQLlW9EdyA40dGUdLZXkBWF
myyDKl13Q3eVVzQ3jkFzqIbnQXNCQ1+K6FCHt1V/NACMiuCUyxJT04+e80TbmZbF6L3Z+U0ppXvD
pMtb2qAyoUZKr6QdO47llPsgalNHWlWx74y1tc9sGz89iFsccbOavnavP8nah56k4LqMfeCNj2Hx
YitNAm8FqkPRKQ7sVGcQNfCHaCOFAGStgze9UfPKMZ0vD16K6jTUv0ZzV2mdP8ptcxXQjmlMhKPL
g9R60MSklV96D144zYrgVreDfcFIC1dZ03VZqmWzq9WjJQ86iqiksKFXYZMXbeW6uoZsTHL3YHnZ
d4gaAABoCKzxL1uFYudGCCW3OqCSYUydoX3VdZVyUUN5wMs36GJRTy05+XcNSuXmUtjDTpGHwSk6
DUnO9CoLY5RZfLKwtK2prhit169dq8akrODYW/TNZswoQEQl7E4qT01fPQZlRrRXnow1nI7GilYL
ceNJivE46fbJjsH53vFavdnZCoUDz6aWoNngNq0emCgUKCgp0vCtGE9AOyPle1Rmy7FCqQA8fEHv
+dlka++9+4ImkA5xwi7Xbli+aPVNaUCWGOCDdX3ynlaQnYfKJUdtQPYrxZOJV2+ZNKRfXf3mq+Kq
LJS9NWlB5MlNjnaRkVnBNmtvSwrH9NRGJVp4FMEsGsemwrYIZabX9XVh/MTcCJ2jsN+53bsHRdn2
OcD57q3dkial1pCf0hKQGvz6lpMnxq063L5OObnT6TGnFaLKz7Gif0f6SMqaXRKHz6oHHzdNhjsT
L4F7qqZbUs9ao+bV3nQxwCcFVsOqItbK5s5CrgfYfuC/DfVOBNJKFivLbHZ0VzY5Qk95nNz76GWR
N41A1dAWJEXHmQF036D98KJTkjge8GxQocEAumG4CVA1X5Bnox8A9NeXzJtkHJdq5y7DauVX1Zuo
8w2x5LSVf2g4OamRtNTpPpoxrevC3QgqQ35/rw0kZsa9RdXVqdxhXJpJTIqNOpaUtB/JNOGCNbZl
G9W4ArBTuPedhpuhVWzyKb2g6lbkP6D8Nt3aCmCz4U9lUCPnXaEeFGINiMjK6FKjZ5SZJxkMX8j5
QokQczbgH7tl35NKQHmDv+gHsTOmKfv4WF2bnTRxIm+p7mThQ1GsId7Cxb8JaIYOnN4ewYuiHyDz
1r0n4I1RZFh7yYPVrNzhTkGTRdoRllBac3tdSj+6GmBNuG70ZV/+APftYYwr31Xu3u8eBmXXutvI
k5w+uHHDqxjsqe304j4u1kP3M01WdvoS0JU3fgQ6zamnmi5q8OyzVnRPcrwyMaHqjoICp5QiT5Ny
nh0rzvfJTZ9QMbeUCeQZXHkmic0pYtGw21tDd9L+WrRPqXZvtcZJ8vQfOXtnbF2TAztye01rspKb
x8LfN/Y3lWQ5pw4et262qmzDPVlNtxQVHy2A49EISGAcVgqsSbrGPNkFYocVKPssNrWDOpFqi8JC
8pO2+LJE4zxRKjLR6hq3Q6cfQ5aoMaHGmKinugSNpWbDtpEsOlFZtXfNjGWhGcSmBYC1LKBdKcm3
Qn6Lw2FTwCUZcuxty3FEAKcN+CX9MKjuTgnLXZkX21iCLRVLGwUSgIUiTHLlT34w/coff/rW0nLD
k5zVNiVmY58rMicPBfQ0Vc2dTdO/oqyXd89+hAN8KkhgDHobyka1zfs2I4sHDnwodRKiATpekfxA
d+7KlzlEZ3CCQ/+2NVOW32FjoZHTJ5vaOKniJNSdRUmIDqRsXsUc1avhaOnKQi+Kcq+ZvuuEvv6d
3gSCI7S5Sx8JKRqLPl+8VbQ3T1jbEI5XNNLRjkDg0+XwW5UQVxeGgJOFQJYcviYWqFef1swgtA3l
21wjqbXGfalGx0St7gMNyK8UP0pecHDBZuiSd61Xgbqwckhodbi1LX8rRggRKKz12eAgtdHSAExv
0f5ZqOVTHsJn6FaZdOU2SEYPib7MJ/pRRJf4tmGqtiyu6sRUNiIWuqIwQHcbqsp71ndUt2nNZwuX
06IvesgCQZUsmkL+LhXusxTSFqYzZRioHfj6T4PNuoxXCsB8u9r1wdoISFf84cMLw0Nqg2CHqEAG
pWcU6YYJ2ZluGrtZmcDYfCVducat7wXHGmyOLlOlmPLzGAZuath7pUTU6UGYyMiZYIEiCrt01urC
CeHEY/6twy6spCdPlI5NZ6COfQAbtx5PBKw71AtnHOntpsPPwgYGItGSQfSlHSBEWcmVSdWwBGDa
BECKQAUuVPqBSZyuKq24c7P0ZMT+Db7Juz6xbvLmGHaIKjXNO0CaUNpa0smLdAfJje+K6x/cxJCX
kQ85gSyfNqS9oIZ1jFwwTmEPoPhrOSpl0rr6kxjVTPAu8tIxMe0Ous1CXr6O3yA8LybJxNtuAWfw
gmTiGTnqubluHoWtLgsdBJ+29qWHvL6r3acLLzA96B9eQJ+JGReaLw+xKpSDLHf5BBAV5XEQfggU
Uac7pAx58dxEHdRYvdTJ6H16ru+NZ9FW0kYf9MGF5zgjcDu34Y1qkZatDTpn7K8n+dwYPjstwPXo
gO+CpyRWRbzEaJyepysdQ+oN8oVbm+eGYCaBXNaqMRomO0OvIayLdpfhuTKEvH5FLQ+09H2EPSe9
G+i1SRMfWnXXKTujeelrhA4qJphUbGobriJskKD+XsRiFUr2T3axyt8SvxTmUkbTWBTUHrTqVujD
UgxkajYvVdz5w7eUZbh6UQtlG4D/kG1I5qFnvPjdI3so5CcomUsLhpmb91hPNNtQl/axVgGvR/l9
bMhoIc4zsVW4+MnC8B5wJDFLFM4KIvtFbqFVptuiKbdKVO9TXwKLpGHSSlb4M+Z8IIq94L/1Mcw7
lS7u15/0jFumNTdR7fykaj2/UA9+V0kgwePaVVG0TKXnIJNhlAdUHn52ArSI1pocMw0hU2vVkeHR
6hiCoan1b2UUT8X7ON8ZqD6i0ZNW6aHugOUWkShve5OMRWRu9dDZRkgHvlOo4dkAs6AiBTQE4xF+
aWNV7oWAV6dJ8ad4mebvJ9+BNo/iLEnlEXdJ/+rkJHv3JtsEi1fnqdpG9ULegJeRF9+kJXxBAMCL
fbe4bxxrQcV96W0+vOUbxKqjDMB7dWmYz4XOTDHWtyRRSaanXnmi3SK8JQNckYrv6OZ/L02xyG2V
mqu3oh45dfaA6gKFDcIO2pXKYQNNSloycU3KuW/owbXk09sCFf/XsPoWcOBIkGnVbwr/xlbirQl8
vfGQkh9onXWossq6uAa7e9O9yfljrB/6D32YbmCiQjZuk/QuVJ8kpB/zFRAd7yT7SHFNmIdr0Vmw
tr61gA5TYw+JV2tWYDhv8Z9emfeU2kf/cdDXMpofERqoR4ksrXFM8lra6sTJ3nuuFWDuYJxgXK5G
DSL5Ou2o429QXbybOKIUnz86EwAPfMoldjXyUX1DVy+/6ZoXlc2GDZkZn0SHmC7WmJ9oJPc54gXS
HpRpafWLDmW2duEicJVS1KFU1j2Z3+hJ6+qVyt5MEty0W/oxsPiqbmcghtRE15P0WKI+9CgEg40T
P6ucyOZg74KRwExtBATSveoaIGu/WQfJeA3vkm3T98VClg2i17uJSw+ik/YUC+0mCI9eBtDHPiVg
KlFZCKl7Vat62FVCA5x6b4nrxn3HoafuT2pfrPTidUwP8KRovz+VEMsM3EpyVh3UoaD6KJTnxH3E
OqEU96UWNMiJW/cib2/KJn0VkenYHOQU8pgk5eCK+B6CF8Mh0u0lx6OgXPXIH3CCJi1dWOGrcPFH
7/O1T+MY5+vc2ybuSyVfp5wOqEXkmoUgL3peAokWsFrbKGYpVa/ZmEdaDip44pSniroNkFmwhmOI
OEtO5qvi/KZ+G2A4QEMLq8dy2DfpQQCbKAFwAwwsQrjsQcimoDcfFkp0rgyHU+uWuvgwRkocuP9B
zDD7m0Y7Jskt0jaKt7MNdH+CFflvh797Bbkugu7nPVci+G75/lOUblN5aeePUX2bp8JRWu9OIplN
2hYeN/5mqbX0G+gylepv+ixagOjOwXU2SXb/dTyrZ0T/tdl21CgiDGX01Y5GY6A5ZJJXZusM6SjA
4EssjikyUoqS8x8SCB7dyo5DgFLBcPLUYKo50Zuqgve0Se7zeNhowK4SGvw+jloWvkge2JmybLZd
SUkKtk1X5hQgEKgyA7yejQsWvH9WlTatWVZUS2XqmUHAOvehraRrA5JGfgQQfsFVQPvjGmxaM/lf
DeSbp1Cy5s0FiIzXuLqUDf05nTPnSu6uXWVGXGXxUReL7JpDB2c/VAgaUvmP4UHjsKE77jfvgvPT
mWGaq7lLGcqCwcB7RBxrnsoH6Y7u0KSZmv2HN5hNpd4qu1RDc+MI+mgEq3dtPIsHMPHji35BI/lM
AmzOxdijQlIsNeQW3kv/lr5FH9pHdSvdcaKplY31Vh+VS3ea9LX/uvOSj/2+8yZKaAoVpPmx+8Cd
jX2OViL45TuhIQ2+LPf+e3NBMPhMvq1P8+7THt+g6hrjCCWu3IgidyCxibJugwzKEAv8OsqtP89h
S5+J56bylKTEUn9Fmwi2EkKAJQJxQGORq9W9cGGBWE28eA3a5ZiC4cijKyl4c1FHl9wROFnvJO31
CFJZeo8K6uBBtPMqmk+ltLbSvR+xyipUp3Mw8BVVx6R19MR2VMC7wcQ2KNKNSwuScyA6f1Fl3fnx
m6Lc+2HrULdbsqeWyrFCrkytKNZGwXOTXmdAyNHzsGO2DOVHiU9n069t6Sn335RIvi1HWo9h4rQ+
GEEFNWg7pGUgNXjpPRXabYvjd51cA/joc4wY+h95gHQ6ngwN7ZvB3ks2WCMy7qsufevHR1HSNvKT
67KHRMNJlE5tSNMsiHNz+fUn+DVx/jqhLH2aaJ8+M3txa9lDDiEALS9Ijuj+Su1LUFElAeveQoMw
wIv4HPfHWLmVtBNTcFOgOwyKqvPLBRDJXoW3HlExj91jV5gfkgY7JqknKt9LztyRKUpSBWox6/Bv
oa0gr3PwocPAzIsa4O9GuYQFUJichclDop1SVTT7j520r+OjZO3bZG8bCuC8hxi8Rgy0Mq5u82E7
hNVNSzshtmn05k29iWn7LXTfv9UD+y1z9WVm/azcgwtYVIYcltT3dBRXed3fRn33qrrtVuuHpYr6
Sh8jNi+8a2380ac7tT6a43ghWVbOnaxm+4BcU3LRjYomUr3xJSQMYV1/lzTvUfOgKu3dBEVh5A7a
CyeOP6+neG78/kFJOboB8Ix8qL3cuDfLqDrRiYQwkmSZjc5+miISE5sO8LoIgTzL1G++nkrnJNi1
6Yk+TSVZGmWWpkE9SFVJF3d003U0GPdSQ2KYggpMzd6DKnnS5Zoa6HtSyKtWqsDzdpRNGqrcGcVT
Ww6sS8vLuSRidkzpNduVRWRnKEx19MIA7izlF/cFWeuQXgNaK5YKxdDa6irVKQfsZQ4g/F2/z2+D
9qV7lDgL0DR87a75eqgCbcaDBCaKiAfATkaBtwlqPK9GibbH1gxfKIqiYisW9rf6I4qvQLHzuu8x
DvBUb9jRvpV4hZAKvJE7SsA6hoXxDm5JqlbRvkKpAAo1pncboOp1ihLbovgBc7qUF8kNYpiWtoqq
W9RQRt8DiHigZp9eMCz4JeX/hzVAm20qYlCKbEQ96gpV+LW6jfb0Qa6Abi587KqlxYOF15i2NPaY
ti79tQ3qciFhdpavDXyfDM51keMuyCy3FPKmv3KSJSxLBz2WpUYp6EVdwaLbxEvojCd4E9fxhmT3
Cnll0Lgbuo+7eNNsm4O/stZwty7E3dkUcraBGZbnlkbGW2HbvITjvxEb+RbuKwLT2It3DjpNK2PH
MC/6heYgjrp8f370nGhNHnKAVl5c2EiVM6dlbbbLBWMT9SzfAoc42pwOdJXlNETGAnjuEiWBRbD2
Hy/E4J/zA0ubLeclFYAomu7lHqX7dIcPws3whqL3Ml39h4U4bbae2TXIk1IM5pVrg0ovomtLAP9L
+0hc+HJnjvLabAWr5baw+qgzrxRp4lo2WOsUYYYgu7S24+Kix8yZ1UGdLVepapfou48UMWiv5l3j
aMMj2w84B3PdGdgkVAeLtNq+lO2cWZjVySXh0/LYZF1buDEo+7ZBsx4pTKnYJ1R6UbFDraVzcoHF
SXphIpzJ3n5Vbj7dTKWVq8UxLTpqQ5tRflEhlhuXhu5M2qbO1lVPM/Ih0lTceTzzti3gAKLG+PUE
PldaUmdrkWkmVmb4DSXQMkMiKSpp4Ue+bdRLCBvoavfGqK9kE35uDpznpPS0lgMdVSvcAvxVovsk
jxjIoqqtIlLQFDWVi8z2Fv0oNwCSBSokA+hLzHHQYpel4GBUQt7Fli8fGiQqnL6GL9NCHUfdKrWe
NYEoJNa+Lqi2YLTNKytREBR1XTS3Ytn+2aBqu4zzHq5ArGUIJaB99/VInMsb5NmykRqdqzeakhyH
2xA0JEYA70m+FnQRJlj/EugVneuv73VmtsizVcN0/bxJJW6Vhb6ys9JyDXZXdfoJyvr1Hc7EtDpb
jGkelyPwTGwyKhSEkCZnRVwiwrAQ+oVd7MwhzFJn4xWUugEviVv4ahRsSgCGiJn7+qo1wevpiimv
ut6sjqLN3VPgl80+TiDmoUsbwgjLRydkmb5w9D8znr9cnz5Fnz8kdOtNo2cWFqSpwd4CBzYExYXP
dW4wZyuwZKhGKPfecCUVR0wgRL+2bARvLrmLsB79IRv4tZ9+eviqdbWsV/EzCOKSQjsSttWxFfLq
P5oIYrbqynWQxAVQ3ivDQvhGk+0fFaquoupe4za8FDpnlnYxW2phyPqjGGVuMpD3NyFA9yRr92Gi
USDyD5Y9nkZ1MBcItTtCA0Pz9budWRfFrNJQIIhTFK7oIew9NslzFl6oYEyP/Ycv8qu38OmLWCYN
47Lgup6yj9JJ+Q8guQIx1F8Zo/OfPfts3TWCuinSbHp2iXa6tQ6i9ELonxuVWeiXyGeYZcKVJ2m3
Orrv5AsGWGfCQMwCvsHyNHElhQvHDqrIg+IAhkbo7+sBORPDYrYmllXneZLg6rrpL3DocAVa9hdq
d+c+6CyAwRH1Xjg9uQ0tVYbcNBHp0ztLW4Lz/Prxzw3OLInyE9cb2xj0jSbgpqt0ug3UId44aH99
/TPZzC8/pE9zMki70UOlNzsaoNk9eXQXimmKndaiAIh9n8VEZe21YwAAmUCq9Ou7nkmlfzkyfrqr
H4MNG7U0OzZB85pFqk6dXk02UYwCRBY10DKQ/f36VucMOn+l85/uZTRNBjloDI9QhaJr+XFMYE8v
pdv+UV1cKuKe+Uq/jtKf7pEHgZVjlBoeazXjyJEWATK3hfUamsBVcwj+l0yCz8w4ZRbecR/YiupW
KMWCu4cKFAdPZn+QBnhz1ffWzy8UH87EujKL9SKRYk0DknpsZSt4LPjwB9fO3O3Xn+RMSP7a+T+N
lu+Fnu3lZXjUvHUbPITtSc4vROS5S8+inWZ3LblaHB4lZEQTs0fSd1WUF3bUc7EyC/fOJD9VWkYl
eULIPYX0hRibgurhckRL9tI6e+4us4jX1bAFQTqNPU23dlP+pCMTYijhLnp0QN6//gTnokKe7d+D
pdTtEHOXEBmu0glbXBsQeFhA1mukvQu7obiwgp15H3mayp++dhTUEc7J3AnsMeB96qgQfK1qhSx9
iYvEhRc68+Hl2Z5tY4zrRhnSk4P9rY2f47hCoePt68E6d+0p6j+9QZ3ottsHSYK6wk0LIRfpbr8O
LgzPmYiWp5t+ujgcsUoVIN+P2hEd+QYOHAXwG7lYadmFFfBMMMuzYNbqpm3blDs09RNSaVAILzz6
uXGZxcOQ5lbudxKsirFH/PetglRaX1iBzs2aWRSkUtmFQHKiYygcRDJkZCvQm5u4DE6BCN8lD+A/
j41pz8JAi/MhtcwxOmaIuknipMa7r+fMn3cE/Ed//6xgz7TSCJoIImLCdKHwaGo0BUCY6ql4+voe
Z45Kpj2b9KpCBccKg+jYeSFa40baDidFShvAwSxHik91cvQmnWc7C1dA9bqVPabqlozlNaotaat4
bXdhbTw3kLMYsXXXb1Ijj49Vf5K0K0yQLkyyM+dn054FSOUPsVXESXzM0Zmw6RtAHYBdv2je3O8V
JFucyy7BT869xCxS8lFpfCsp4mMIKr0wn+rqwgpybjbMU1wlHUffsKOjNUobDQ2Zklp5gAuAeWlP
/XNGZdri9/nWxFop5Sl3aCQsBWrEWW5c6aMukWNVQ+fr+XbuLebx7gVAknQ64SH87Ea7j1wADGAv
svGSb/u5DzCL+sjIBkPpfdpFInmKqxqIsfT89cOfGSBrFul+qEp2OUbxcXxrH5TX/MP9Dl/262uf
eWxrFuy1WrcxJPD4WA+Gjkic+FZq0oUaxLnnnsV4jYbMv+AHDfADPCOfjLV/+/Vjn7v0LGZ7GZxi
EXpEFp4XtC1BRAoNKZsxNPCEQx7Zje3/cIRmQWzmidF4NSMEPQdHrwZFia/f4c/bp/mrJf15+yww
a0MmjxlTA+85pGv5xk4P+culfejc9WeRazeVnloecx7TT+WBHv3kwl1CSV7Q7vz6FX5l1X+tC5jW
LHbbPAt8eUKYNPoiua5e8hvpjg1D/aEuvWdru3RXYIi/vteZmWpO//3TcIWSbMiWK0dHKQWkZq5s
Vbpw5XNvYc5Gyu9cMcTTVupLKOBkHk5tlc6pDmU5UJCVDHc7wJsiTSj8dnDnHKk285VlVM11XWXa
JovrbM9C6a6+ftUzX86cjapmVFmt5kp0LPCRBZ/23XvUJ/DYAp7B13c4k0Sbv0C4n0azkjuY65gZ
HtM3uN6gDWNrEX8Tb+at+50jwdd3OffJZmuiXWSmjKVCfDR9yqxUsbOyvPACZy499wT3c7kD887z
yxTZExNL09C98NR/zg3NuY+3nKhDCf+HuBmZZqkEs19t8x6lyK5wvh6Yc7eYrYyZbCIPMbbRsUXN
C548kh4GFf1L57Bzl5+tjkmTDvjpknckCe2xwxBsOv9C0eXMwjs31E5ktcZSkkt3t0h2Y6hTOv1L
cv/1sJxLmIxZjPdFoEtWB9QGz8b+ob0B8zK5QZ/qH9Wp/VG9XrjNNP/+sGoZs3iPiwD5i4iXwN8N
75hh8o5YIGOmbAKaYZg2qxdm6ZlANsTva1YfuLYbgFs9gj1Ag0uvERvcdO4ieMsvbeDnItmYpTaT
ebWG2h3ZgY+9LYYrMH5Y6ldmuQZujca/dal9eC7mZuFcNEmF7TLDVmBG6ErbhkX/6y9yZsLO2Q+h
rPSjW1DwbyWk3LBVlp4zhLK+vviZx55TGtROakYbBvRVnWMswQ7oKne/rvy/3vr/9t6zm39Nmeqf
/8O/3zJk1QLPr2f//OdDlvC//5n+5v/+zu9/8c9j8FZmVfZRz3/rtz/iwv++sfNSv/z2D9izQT3c
Nu/lcPdeNXH96wY84vSb/78//K/3X1d5GPL3f/ztLWtS6Gl3716QpX/79492P//xN/jIn0Z3uv6/
f3j9kvB3DxicwTANqvrlr3/2/lLV//ibYfzdsGxDWIasyKYmpvps9z79RBd/13TZVEj1Dfgyqs2U
TbOy9v/xN038nZOsYZiqbqm2pU1PUWXN9CNV/7sibNmyVV3XDEBBf/s/b//bB/p/H+y/ANfeZEFa
VzzMb5HP1VXTUjVbVTRkyag7TgH7aftrXU9NYx29C5GX1brTUKj0FVuZpOf1TVf4zYUGwe9z71/3
AwjFmxkK+hbzPUUYlZ3aqJyukqighoTB2OhYkudeAizMVoF/38hSLFtWEZ805zUZERZWJlnCojXc
I9IUFk0VbwotwNDOQ2mRmpkEqttA9TBDnshwlX0c2WoO+YCe24WA+z2aeRZNMWhnM7wawEpljsbS
tMASmo7VJvbF0dYqFO/BCC18JoeRhf3T9Pv3B/78QX9fYX/dy+JDmhBrTchRcwxvj9xFgdiZvWr6
XmI5L+SbWkcQt27t5JtSl/4h9cfgRhLtpYPxrITxr1szY2XeUEW1a45dCmU/0hWjtdFMU7or2KP+
LXtkeTS6jL0EzVwaQpZiIPfuttXJZ5w3MRTOh6rXgWnKueGiE58lj18PiCLmU1xTLPx7AeiqqiKL
eSFcydOwlTTdXulZka+tyDe3qTrAHh0EEiRIvMA7wtRILRHLkFD3RitBSg+YZRnOoLl4KX39PH+J
OB4HJQSNcbJs5sJsz03xgu30euLvjwNpbBgVBhjYsATP2yVdt8s8b4wv3PMvUTfdk1jHeIuAl61p
gn6K8jpJBkOMOFRlPUbDcQygwEhRsvr6zf4y9QxLlc1pqZNNYTIHf78LYsKVJQU4cZt+XqrXjdLW
PnJmUZNCg5WSt15KInvXitTMt1mUYKT59f3JmWefmkXFRrGB6WdrqqnOWyuhBG+8xEZ0nfeyoeKv
F6HdvVBNIQv8GqrmpRWW/KMfQToUuHk8apGslFf2YBcYSFR59gJkMn6PvYlhE/uJjrmRHDTjGkcu
Bf2moEJyyDVUsuwkkHxxSoURn7oQDQyUPbXhIfYSuXgcrNq4Fcje4+KpeeJDS+2+PklV0siQYoFz
PIZw13OM9PqCIrGVNoOOVsRQcsQx6xiakuRHVYkYh7CgNBctJTKtVES+RI7bvgooR9YrqYnQoTP0
EcEuUWMeEUZBwBAPqPIXho5dUipktdtkovJRW5OyAtXxqtAN41RQMn1SMzNA5q+fmLp9lRT2a4KG
Ilq4eNxg3rksc8kEnuqnGOJlctSBLKoQSHRyRaAjCX9P0T44hGrDfVsiO7Ed5SqubvxCGT+SIRcZ
2h6J/1bIXi+tVV/XZDzCYlqrVheAr8bJrlYWRCUtnm6oxY9OM8k+U9cffwSiriSYSQ1+XCwkoMvL
Lq+fI822a1aNhCNU38vhczdKveZkmjyp+QpTBbqlTIRlgfKjhekZx9VFlxdejaUXi+EiKdTAPsiB
WtbYo9ghoD/JRsglHAUyP6MkV5pTIbOabAy31aRtrgsJ1XDRDMfa7DTc/yqs3XNOXAgGu6YOUdzN
421sqgZZIApUILCrGoV3VS0wjsQIACn9IasoE7qZ0X6Ume0jG8CyaOzlRM96E2RMjFCRGZXqs1Cx
N+Ktjc6/8XU5w5Q0LhN8ihQ3BKPmt778OtqlzSG1K7P0fsgDVznoZqXYx8wUdmBu+Dx9iAQg9Nhv
DaPXbzy9juFvyl1loZeasTbgIx8UVFfGDvcBBak3FiH6OKqm5yuKda3GKpnU3bLoXWZdrdUcCKzQ
hGmU6R39pCbSXMwUpSDaR3GPSg7amZPmALs9XhiSDR+lr1pAHpRIcl58HGxED20oRKusymt/M+qx
AeizinE8rXoVq1+ktdFIKbUweFDMiRs1DFnnNLamR06hqx7So4FtIJ9rGeHGLXqcaJDfrqH6QVUo
cRrqo9hR6ri4RqiLRl6Q+s2OpVTiXTS7QAyliLUamacxfgnUyhg2uEqX4XrskVmDVuADPxNKiKW0
gSbkwpDr4T3k/14iV4VvS4qgiO9MV6O+Gvw0VQ415ocZeHkb04qxM8cYV9O4an8EaiqY4K3Zea99
6uGoroe9i4O2glTYpsU2/tk2lShekQX10sbuRz+kLJQbeCpqeQU/28tweRjVTu6BHqM2Mq1jOD3A
t3axDFPV0ZGTjqZbb3q92MJFRbhPjzGJjMwUW+OwqXMD9ftJXjotTEyKKggUAH4bmNKr2GVkl2mE
WBNKHQieG62Fy0ERd1hjIa+BVVYcyNb30QuC61g0sCvyPMAYJ0a3qHWQn3UhDCDM+DN2NbHrAno7
bF+acpWNfvnDDyNV3cSjhemLrtbSx/+m7jy2LEeu9vpCAgUXMNPrTXrTmVUTrLII+EAgAu7ptW/x
55JISv9aHGrAHnRXMTNvAmHO+c7eTjfmDP/qBT9Ln5ep2QyOzgFw5R5zlFMZjHd1xfmA8ZK4d09r
j1R2VzS5iEra4rlgxHsp4JFt+aVBo/RFX722Ue58G5ooeQT0igzFWT2wxlXX+aDFi7Q0O92FxV+J
tyIMz/zktpBllepea/BQhIlllgEZWxMDndDzygV3R22YaYBq/bYijBB3/hrclBLGGbMdHBcmeVSh
mBEMMqXqw0B2cT4m7ZjauzEUyXx0MPvaTVrBStgPbV1/tGPtL7tm0SM3j3yKj/USOL9YllMw6Vnu
EHiUfvAzrTgebzkqU/jwCoOpNHeDEWVp2gOIa8Og3bMMe+ZatFA6T3peIeKTtxiC8xo3srswNKAF
/S6f5WYTrzKsjpMjdMxsaosqxbe+42N3Uu2K4KML5F2gcHFDuWnVyxowsnzjJcTPOkoZf2nBbNm7
aOije5VMCQyFMCNarvnHK0gJiw8INL2B0NmWvx2hGM+FZogaJVYiuXK718m9W4Tx6sCn6rUHNGGs
jbrOmK5RxRXzCG1GQfJrjCLIOIwLIFZ3JcNvawsVq2D1I/ZdZ5AyywSq5DipIsARwxzkpoxafsQq
K9Nzu7pQUgzpqLuO8wYQhaErXMy4clge41gp97pkvSg+jFPr7q4PSUE8dGslYRPWqaN3EzGYFXYA
gvrWf2Teabpp0VknGX4pvKbCDR9MKSYvbcoRjUog4cuZJtQgJrKZ4XA+zbyME2ZZjfU+2SnMiAkh
jaMrNT1FMKV2azNf9FRI+xkIXzBiX42BoaIy+8mxqrzmDHhUI2eZerP8WOIhbh+9KGcGwSjHouyJ
+25iKtK2LjA0TxX2UZW1m+0mHtsPrdj3tv0UtFD/46LGmTOX06vWa768Gyna+X6s+sx5av1ieIqh
ODGd2nvMYnaNI+4dndUIg6lUY0uWTZG/po6TA4Nem/5OdxGGbn/WDAyto6rLC0NB+fAj86cev3I9
y+FTKwZIYDWG7fQU9eHwlMXo7r9Yr8g+itCpy1MNKXbYZfQwBXNbEYOzgeSV/+jAYQCqqdy8OCTg
4jgaFtGL8WY+59kCQD64lZdDCcP997joFOvKsKqc5UulOb2N3kBh9vRSf0qV4Y4R3sCakmUZ9EWB
FgMUOGcihpajJMMcvbrkc7sxhWS2xCr9ERbl+D5XYxvtBydNnnjz/e+wViQCI2eQGJmj5Sdjx+tz
qkpUVU4W6Neyl+Q21mLtH8ositU1n8u5/hWOXf5i0mjNMX/UjJ9P9iZPcEc2JHrz0vkOsoIzn63i
mlMIP7n3ZWpNRPC7aIx+HYR078soYeTJOCE9D0/72gDoMpDypF9jGK2DKuNA4crmuXBHYAqjKCn3
j3L4a+wX9F6mTjDYxUElUI2HqWA8JnF1fxYLe/t+XGKoFWWTArDUBWsBEXdNIJsYBO6POHcx6eKn
cZLdyFI3oTVlmcE0jjgY101W1KeqhFm8y6lE4LrzyU+w1gfyr7pq+e0SYpreHBugS2NOrfrtJbmH
yGhpACiMyfpZ2ggasWDLAztgJKEzfkN8Q7lbuu9REetvXbcEsACM732Ce0YRHMtVfueqpsx9vnI6
G7E4TbF+TkUHj2psswrBWz9H5oPnYUh+ViFRzC+u2/v2zNkRVMdeZ2POQbWE6lTumiEsxTmas3RC
JEBPejkVtZDdN45G3UNb0uxjZDGAXdmEdZC+wpOL5DXAbuHBHlhSl2Hrps2y45oQw2VBq32hybZz
zk7ZI9vc/SV8ldSQo+KMj9rUEJUFzZM7acfpq7NWBeP0k7XvTtFPzUPKcRVgq6+h5DcBuj25zGCF
tbNU77hS5wBMRIADJVjCOtkKzq/dPqKEIfexV0eMzC0GXYrrwdeKMuDtBwFXuOePN4r5SSec4Tor
nf1yBe1AJJtDerfwAaYw/2bXbrSIQQy5bdacFlGV1RGoDVw72zQBep9CxLtVh8HXXA/OFzab0IDX
zGo4UZJryLZSxfg1DsuRsS1xQ0gnQ5Eut6l8SFxNPrObBGErAQfUsTaHOFoGuWu7EgRin+Byy3uH
cGXe3VDJKXyI59aQ8DoudTmE0GOXEeNPVrMrV6g4PYAAqcl3yu3jHy7PCWRhxVsOKtbQU/PTemaD
ytc42vjsZj9F0aV3YRan2bbVIkAq1q2Wc6UqfOBOaoifYdxX6rSkJoEYF3vmI21VkRxMumB5y4JC
R9ug4WnqpmJc97ntvF+ma+ntd62LcaXDYl6efJD9C9lNs7oX4zjhF6p9QXjKeI8fpJHxb+GX/ATA
dxfYgGXqPVmhbrS2quD5WEMV3dlEVTdeal7K80LS47c33Kx4A8Jfvmzep8UxCGf/w6TxPOGxcSyy
kuUmAVibIr5bOw9DJl6eBmx6Glhu8ZM3RfeFkaDXG5PM/AKqcPAhxbgDo6AJy8O4H8NecWcy64hC
ZZI3Y5vLMMac+jApVxKiIYtL7ODl4IsfvdhzioMPMtTZF1yM3U2OI/mDUohM9s4suMTWXc4T1eti
DHcZ9elvQendiN4rtIajae34ZSwrPL/tNK7f27kc0x2PKszVZSnBTPSDvyY3/JoMjotxqQAGurXD
yW/9vv7ZiChvf7h1MtfnSGhXnCRQIOcky8hHTJxzuj60Ajb3I+tTNG4F/wKMqqnG/xrB+I+q2f/P
UvU/lbcf1a/21ehfv8z9N/X/Q1H7BnH4n/8oG/9bUft9/f6r+veS9u0v/b2kHQd/o44WRzFVS/dW
hKYU9F8lbfG3FJGTcKk0uUHq3jo9/yhpi78J/gWFIYrWrufF/Kd/lLTjv3mJJ9IkAiEWuBSR/pOa
9j+35KI0iTlwuXypW3Wbwt6/VNjMIKNEBgivmqzghuKY/jg7/XTM46Xat4Pvv3H5tU//xyf0f6m7
3rIn/7uFdvuiET80tXxO/V4ILv2fi1/ER9K4DGPYNLZhEqCHHQVdzEQsGZ1XYdOtwdXcV4Gfc7So
5YCoTdaz9x+V4P7+XfhBRJXPC338Sv/6XUzz1He1W544250LgGqZz1hbvvo392/ztfHXtxRV7n//
o3tR+s9FzdvXhXUQ+xR/E9cT3r9W2wu9OIsjhu7oIJR5t2K4W9CfLC8jc/JQd7Jgfo6M5e6VRVr8
LDpFraWH576NPYRNm6qclx/azFP4FZWR/8EJGwNeUa5B9D7LtiS9DgdK7bxItPokRenXr6KKrH/H
6RETTQ/yNFBN+zCm2hZHtnMus46NnihaP/RDhYs289zZ33W+6KZrVlRm6yw2+GjhlmwFrhKaADWV
Ln53fXlumzSot+U8JchSclbu21Z22w1ck8Puqf3qHXVf+6uidwqKwQkRZUfnFa0LUoIp/5VGbgbG
M0CFOoGAY4ItPfpr9aRS+5RO8qNaDPKz2jjPCEKymzvavFIR7M8LRb5HegSwAKPW/V07DSiCsX2F
mxG95mHtnDJ1A9C63s2GxBcp49InkdhWx7hf/lxPH6N+hVQmUWN7vf7OpfrTqQPiGk3kH1MVuBz7
cg6py01uyC2d27+pEfo5UP5GvwEkE8FrEEEdfTdLcskbcJY9hK5ttHrtL5VE4kcyKgXrdR7dlzEP
P5q41HuUv9dZKFseJofHZ1/0M+t9y6n4ZGvuKvfWtt1jGOOpXpqxP3q9s/xae2WGM3Oy4Qx7aPSw
s6Yqr5/s7AwVvljjPwIHFL+7WsDCjOq+wiIXhdPjFBiBq0Auhl/KEoWfs1yAR8nElvElje0UP0rq
cenWVBWqZNW1bNd69hgpRUrQ9C9+sU76VfCLmk91NebfbeoM433fxwNbfJv6l4jSJjPTKTTcveFF
S7CWLKT+1nkCyUQANL53ZqwPW0FH1V5znGNv5Ovti6zKBmq+QwUCNIbFxteBo99L30018pmikXyf
pd8eY1nAMoJ8Eb/4lYyCUwzKsj3PI1KLQwWx9kc6x/a9XlvEhHnjMJ8OETjxGJAdhYuN2tYc9LsS
kQxYHi96DKdkwRgahAX3oqSRq9iFYQUK2JK9hBwR2AZoe9VTC2x7Kw6ZXxkNxYLC3n6RnXqpTKjE
zo/K9mvM+nrTDKnawWimSu8YFhK9TEQ4/1x3rafeRgOpD9jQwibc1BWyJfqXyEX7EcjlNtY0JLbj
4ICrKBMZtYfZlF2+9yyhHiSSlXybUqdNuUA5HDCbhpVlV4dRzuBKWdw4d5Q/cNQwaLAcAvoJKDai
vttKU99Ypk2d2AtISJS1LrMvitc3dx5j9C/gSrkuwc9qgiTbJ27pmz1lf2woOonC5UtpZTTcTWOX
vs9RFdSvSHvSGjGqn7z1bTaBF4+C11S4M3e+1s416PK+4oOWhfB3U6uL6gtvNUTwvPIFwLCgR7Re
LI4sN4OWSXpqqqC9B0EDND0vCVSx0pdD9Aphdyx+Avfjr7rNMscXtshA70Nqbc01dcOB3kjM0TaP
WyS1dln9mtx06o24jf3lB3VzJa+oXCgBE3Bt1w2NTx/nxGL0RFI4XQ9lPU3XYGjli5ibScDzSFD7
hJS55YG5tfbHSsVt2bUud1s+yQK4L01x+76UQtOSLX37mpoehEfnoWQ969SvGIVhkKG98uYGGdJZ
yml7yprrSzibqd72Tc4BttAyRgqksQBs4VCP3n4VuG22Y+rYXynFbnTYOCcRWwkxHp2wFutuYRn6
4Y6hrY6dnNKvXlsu32KY8nDxfRE9uHM8cvNUWXVUXCafwfVpjFVRMMX7KQvTT+Ey9nTtlqQYQdwZ
pgsXC2IkiikinaoJWtjOq+mubfFvNj/ioE6fOy8eBiq8GH23itYoIP94/oa/SZnNAhp87zDqgH2K
/tYmjhPnTXir/+S07owuL5T4WZKmkRDyqS5AJlygouMxihDiTTDsxyFVDEb41PdFvcz6qHNI+c84
Jubu3lPVtN7rLOtArKtcFjRjCmxjfjQUj/EytfXR6eNOw++muL4doqCsiLmVYfhQaYgqGwGm9KkS
tXp0TMdIUqcUSXcaKxDMMTtUiHVnHqQdcEMGRZ3OhyDLaBbdByPmHp9ugEpblq5GQ93p/MksBcRs
xH0M6PKNfGUxzYH/OiFsyH4FFNm4EkmlGT7DbkW80BAH73I2NUjnpv1EmTIzycbjco1GDWpOjEX3
VuaBWhAlOOU5nax4KGTrPBajP+qTqb2e5yIeVn2Ek568GAs6/CZEe6oD9873Pf0ANFqNH2npY4jy
6UDJAxRt+16BRX6iFG7hseYmerJTVqHxljJx8Ys3st310eCG6HsXRg18Z1lq7sWWJl4hFvvAJstp
CJuvb+9caUr30PcL3YEpxwp9DKtZD8Bxs/U2W1j/FDXbBwaWtWmPghUHvEZIevSsSXfoq5u0g7zM
mET4j7i/p6Tyd5VbO8lD7y3zC+WmQl+TRFfyMI2kig9hFcLL7kLTHbsFFP22RL6t7ztQ1SugPp1k
15Sj4XAeMJNxWAjD7qed3fEuKZ1lPlk4EuNu9XpxzzY+pft+sPE3VRmpEFevAwqI2lvxaJgi+wWR
zW2utujQIyKzQE4ZaRSuiBzTfGK58KZfJZYDMNUuHODTiH3P7nzLqXazSGLh7EZ5fWs2MsRXRdOv
duwpPA12/GFi8SiV51w7m+g93KvkK7VZsKHehwmDfSocc3EVmaLCtxipUooA1J7B3nsoI+nZnTwz
eBC/e3oNEZVEd8v9lH3SdVrgL7VU5d1aD8m3hFd4M3G3/e3LNLtUk2zPRJvDE1UlUKGGslXXT2rj
OAY9YVuZX1HcwC+G5/DupHX1JSeBgGGNiudVMQAcb2N3rO4ISHo/jWz6ixMQQFBpz/ZdoA3107L4
ShHbfS+Fepl04tO0rehZNhkHh8kbX9YUorhn20Ov6rssCL52t+Jt3dzeOEfRpa3MAPU39U/lAhix
DAcajoXJj7QBLv0wuieb5/FuiVzuAKNZTpLB62tsvHLvRE6zjVOn3Bdg3h/qpHnkbNTtzE0FFrrJ
izYVx4Jh8o74f7eJn973VAaQoFYXdLjHSubqsOBM2SV1e7INZfNQXEOL4MeG02cShIimisngY4fT
yBBRsQmbodwHs07vaSTZA92T8cTy8NumXXWkRPR1QFRk8jI7uXH6l9s36SZayv3sjd1jlQEMINp/
4c9klwXrBTjr6rPLe5cWXesfq4WBbkFjSg6HIW2eOTVDinTc5wxSD/0PccqbAUBJhD4JtHN5oTtI
HtbQnc8VdX2xACTgm9hiso0uWQdltmgwFnmM/UrTOff8BhETR175IteAqejeF5KZnwnCCmOvxDom
9Jo1HCOHvBOCVo8CnFJPnOZnXPbj1Gw931gOhI74Zjw5Xf2+jd6Y3Yq+sd/JByrnX8U6iqdA1oZq
jZvtVRfXF2xhT36A+H0Q2ZsnML1nIxRLrnxbd4k/Y6q5WmMd5WpkvikvbM+iiY6yYWq/E524BE5M
a2uCYTJW67GXNSYT+cW3kbebSrTW2j86xrlpV9SnackGY+lKcSit6qh0FWCcMPfrXJ49ORc0mCRW
AIxLZHHRPjB3SbKruk/dnwnNksEjQds48qQ8+6Z0xEbH/9dlING9jcPmIYognA6J98FJZnE2NbNf
+7aZo0+j47/KCSXXjHxKgPY9IjKb9xb+O9tQDmqYx3wxV6ZjYab6yEuCuglewqbprn4SPi9r/EKj
Hy3d6kcP0dQm38VE82TCqYesqb/yjNq3SFd3JGPuVJu1dxIQ+DKV920QwsmvFH1MQscb+gTARE0V
nQW03n0A8rLGKGKZdkRTOB3c1LvpayvgZZBopkuY6mMYhi+OvxyrYmxPA6IcEO1UD5elkZ/JNCLc
CEB1BiqtP5c29h+wBtZqD54rfJDSZhiDNGKHJvKe65u23clwjFq0MiRzCljH3tAenXUJflIsLP5q
Cs5WtDGSO9vSJnRStzpksFjrsYFplip1IZZx6dySJzTI7LNCvHGZ5PrmpmjBXaIYX2aPcnukqQuo
uCNcPcbmQH/2EoIR3qxBzZ+ntnftVa8PIkR4Mdv0d7fI5tuq3NcFa8ebDdjspoR6QsbaD3Y+etOx
l7+MJcHapqo5Avtxvctcg0koKLrdUmV/lb6+9gwqHJamRJ3ZtRPysIj+ILU5E33J/Si7X1m+rwF0
lQqTcY3DJi3uG6uLAwX/48QvZutOHUY7Gbj7OLK7zkOMUklHsyXTS1+D1nsk+MRC35kSGrKTHYu0
oplmw4IumgdqxENScvEWGuwb+MvjtzjNzXOZK9yxBcOT7JbZJgTGeg2Xsj8gm75yBy12Ypmdt2wt
24rLTCu+x/H8nBYm/UZ8YZXcNwGBlw+TVEl/88kAvbe9PXuRe+l4dTieA2+eU9fd0igRHzG/5HtI
zwjWYtMy86AstKw4wdIa5M3BWxx7xPSNnkbk5q0ta1CAYB6JG9zQslVI9oGzwLpm1Yu2Ee6ZBsFA
1yf06KhkbEaKCY9BMEanxqWCuwguCA3ajquU9Cf7GVOv5fDg02PDZ5DhIJBmugs62iJVXww47aIf
lponEibA2iYEBBscV1UeZgzVELRHne6zdFUXwOj+pW55WAdQ/2QE2r6ZqS8EVKOnkczVqxTjPCig
x9Tin8LATYIBgUgmaYnPLpGIl8KMeYpAlEhCCME4Ym244Wl1hG9EDz59fNiLsDU5GooBDXhGvynf
TsTKcB6tWcHheT/VvrzleyC0f0/SzI4YA5xahPlung1G39BZI5Uc3ICaIlv5gLcjOJQmp8L/w5u8
PH0Kh/7dTC3u28IvBJXicuVPJfeT61qSnK4YtaU7R0Z6U9cpU4XcmopujD/pyvmN/lbZshXtaVbx
EJkbF1InHI8K3RYYMCIRBvNxXYVHmGKMgibB6mNpPayHKifMEGBFcjCTjLtmHV0YQ9wZ58A5yD/N
7ZIWaHTovLr7mg8KXlof+uSa6A5sklonB3pYyJfBBG2HMB+2KtPHtPF/sOWabUpC41X3zIRj8Qu8
fVg42GPDeaIE36BgTrvfnRrVARoLGPm4f6epsV8T2mVT1D1qZrnLHsZRCWgTTQedmXEtgYp36Hh6
1oANEcbgC7EYve9nHs2epjB5jt6eNGl4KOze6N1AeRPTpVhvGzE0F15Ffcgl/f8iaJx7Znm4QVqa
t93E2CTg3WRjOpeg0yScfpea6AozqCDl1bu8T8RW8ZCxj5jIPBd2CPhxhll9JGvZYfgyOg8wUCO0
yVTPzWn2nPIxbZfqi+dkJXq/qDr0Ydz1e90D0AH6RmRh5/oez2tOYqXeORQxwdflIfWJpZfchlca
FPOGGiQnCS9VxE9kKo+i8PNxp5Y4+JAFQakdqRF58fnV7ujHwWbBk8p1eqrfXXpRm0Lq+a4fpggM
+/IwD2F1Nlb/6rECl6iYt0KPh7AhK0T3YS/npT8H7YDImQQWSaZufQ7XKTt1g84f20ybd0e6W0fX
nDTqVT5UHneODYfV3x4pvGozTP5wp83o3TkOANqCdIzjpWI3sAwdsIzfT0njHLQX7LTntpda1vUx
HTnYMh0EFLKwN1csTN74xRWToI3HUEMO4+q1D+boG117LrwRXvthRHEZTrl3bCPHXobC/1BBqs4e
yktu5st7hEAaUX0E2nTFIuiW/XMwDWzydg3u3HX8TcsGfabJu7OJMdiDXx3OYbicytabn7sJN2nB
q/4oiz46F1XqcyFXCxHEruOmHQeBc28HlK67ibLGUzbFhvAhT8UHBZtsTya3PzlN22xl6MY7h/AE
vcI4e+OkWJ6RzfPQ+0731I/+SxQiUK29qnnuUj/muJPNF+RmHhHCrkC/EDVq5+RRcyiCIt/G6MMI
p90CPA5urZyip4zvI7z2BSftNbv40L6PdYgOYx/eREQ3D+xdXg0OaOkStiQiI7t1h5Kfb9QanVM3
GZIf4xdXxOqvteKviDKF8RP/yROJiRlzB0hnYzkN63TsX4mF6s20AMdLCwmuUHqe3rAegPikw34M
JVM75eR5hwa3i4r6g06N+W7dcNlM1G9Ppe24GjjNuhNzNtFPDfufJRcMpCg5vHJXyKOBzPsQephP
rMnqg5OuLP7VYj+4r98yUvLvianlT3zKw0fgngiZEKsqZpDyxArVPovVgGv8FnXl+3+jsjHvBff7
ryaiTrkV+fyXaCvIbJXFauf0NcS1eWYvlLLfOwbLm0dxepw8fckImGTblBjWX4vbrny6MVKhGvEc
mNbwiHcei2oGotowSvBuBq6+IMC8n/6qf+cDR2QKyK3AM96Mr8RuXhY311uwrMtuAZV6n3Wsw5Nx
bqEfjhLthAA0X/JDEQb1vizDT3oQyDjWPtrohSO+R1GAUxw7cFKgxey70b9rBrOeshntsd8awjtr
2501UwCHhszm45wH0SZIsIFStkv/Wm5ht1iLX3bO2qegQPYXRx7HEE7aPxThnkMdOPphrGeUnO6A
R6DFeUFcKD/5tIeep8x8zqXGieUQWeRMJ5L8Et5Efy4pgF3W6jPPVvsimKA8MydEDs8D9EsieiJ6
yqUn49qjeL3bxPQvBlcnZJu43c8FctqhaghFreZL4+sZaWQi76iYJrtayeBMF189uTZD59an2ESR
p1cHpyGLtsRowwXDnJupihW9equD75EvnGOjvVxuui4AFM/gw/CTQtT6o6pEdNHx6GE+qBfOPSSN
Bzlgw4oi55FBifHs1A7cHYpXeCImI98oArQHn+bDdpUKs4K2d43XNFeqjqRGm/BECDGh+jPdayLb
2wRlbiyd5Wz6YX4qs0Ke2iXLP5I/EUjdJbXcMrmP2XJmwOCZCFfLgbRmOe0WtFBzP5wb1tF+9l/R
nrZbLHDvEL7ig2z5dCZ/flisa0+V7Y+6bWlLhOKZ5CRPtBQr7ghbu8O9RFbwvfcZfyAW55GFIa45
VIcoTssDf939Sv2AFOfyJ9HJIUSdKPvH597NHL110kZtF87qiGmoD1+irmzzs/iTDUXavFuJ2xCx
UflPDhbLNytS9iz31nhKhd8gGIv2mCk/xrLhHg4mK64HdO9+hG6gVHddIOp9IkKyKIPgILwEHQXJ
P/lU7BROfohTSRbWi7ng+L23RV/CiLfvfvfzoj0A/4x/LUEzsBd3846SZvtA8Np/ywjRXmKbcXcq
g6IkB+aI52zAwlm1SMd76mybeRw7jnCcBZiYG/W5SngxhZK3GHO5vLbKVzw2q/fcidnsh9hhAy46
xClkZ2q+ydCUL6EzJ/UuLyburKY0J1CexHDSiS7X7FEjrd2we5qduvvw2N82vuJtJI4NwqmwMtjf
tCx74zF6RAxRvlF9sQew2sN2coLsWixcwAYSjx8IsuN7ekzpZal9/2VpXfFyqxc9U90RF78c+svy
J12MwMMirg9S5kvS8HlkV3vDyULfo4EzeuK4qtBBASBB3jm/+Kn/dYja6gszPESWpz/xZS+5fSyN
Xryv659ssyyIjGz4jrisGLF8NaNeP7wqiRhsUTjjmlU3P5aooB03JgnPB5fThAw7tbchOHHDTvpN
3hXhxQa5c+epur+UXjjeVSUm1WyuLQjG1t0R/L7JOaGhvhkbd8e0xItDOIj3h4LMNm8mYpkV09kU
h/+e3W6iYMm/kYGBf5JsHWchk9X+yXgTaKLCBDCcuBtvfRAqQ7Wzs+ux+JMRd//kxRtqgdlWc1H+
bWfD5WbLaZrKW+Im5jq7STgemkBVy6Zffce7gnnDc4jrC6PHnzQ6LbYIEUZeNO3eelq9UoVfT3Vq
Ca2S+z/kOojLQ0QZ5WGZ0IEHiqGJDfsvK9Mc9P5jX5Fsn1h/dlHSBYd01v4DpVqO/+RrKLD/icfj
G5Z/TY5edEgnxidKXHp6V7vxeEHudTRZ57h7o2bzK2lvMXuSsxR1AU++6crnGFveKus+ubopdI9p
17+ObmE2dcRYwiIfypuRaExflKWTSc50J9f2rdDx11R/W5kKuzdTf0qYo0D2xBO+M3N4ZW3ckvWs
LgaItZhHGgor9V9av8eEaih1vfIy0YvY5HV2t5Q0pKNccOe1V37gjSBNtouYkNJ+vxxKd+kO0TqZ
re2QpmE13MRduEnL9kk4LR0MuOiLkQ+56g52RgEz2zk4jdZ/mTGMkMRBicZwJ6Y5jbBlKL80Kazc
KmKrKCBqC3KKHpWKU0LFP28kJlJlD0Rh+e/8L1UUuekun30SYqHD8K9kKG5y+tuYSzbtA0amXmNu
gftSzo+uA1Qiwa6CmBGpXEX8dVIPhWsfxixGJmOH3ylg85WbBJJBWT4Tldrq0Z59Ud7Xo0h2N/rm
lMhtr+bqpBc3fsL6ffVqO+4yXxGrqr8HSfIoFp/6ZPSAIq1HAhD/DkqyDPZmvK+IiT83i3uvmvlH
netpq1hJu4lPWwXxsVEIf/qEGG/CMABwUe/m40GylrXceEnyF9fiNnnCzZ0sUS1j4nJW3uepRPLW
B0h620ntgqyvDw1Fv3wlGt2wvG1NHoDto/BeOfdVWz43AdUXrTnBZrSoNwUH+m2eu83W7xDaNc3w
wedzWkZJwDP4CFKp5DYM+/iqWUKOnPgy9hR6T+U8F/fJpKcPXgTA617LoNEw8oSu4Ux3w0TTjDxL
3Lg53syrWCc5r/ISPHJ/ZUy4DBd6PhRpGX9Rf0Zh4spzH0IONlR8PYzoTVcSsGiZWPBs9s1Rjb+/
1Sc2dL2/2tAGv2/r19a6TfUjo/+iL5VimIMfnXPYkyyJQ99ntMVmyooUps46nLjYTb0fhY9xvSAY
ZFhYvjJPlS4c7mzUMMqUsnhdhrYr8js6REWzzcXo/rasp5v/YRp3LhLoAifJsFD9xffb8ZCJ3qjP
/z6c4v9bNCVJBRVFQd2TgVr3XwFLzNelunNlfgpMKp/rsDYvk9dzeXK5Tsy7OWndGEX8yCdeWEsF
uicUAAvSpNmX1naExIP/xd7XNcltK1n+lY155w2A39iIfamq7q4qdcutllqW9MKQLYkk+E2QIMhf
v6c8d3ZUabU7Jp83wn5xhLPQCWQmmDh5Tht60FWua0hFhFG0PAG82GNiZUEfY4dpUsh4jiBp1TcW
eEsoQaq2nAFOcMN9AKnzz+0aoq80BxaAEfCgy5seu//vqcL/j1X7Dz/CVPTLWLWP5fep/dpcjWxf
/o//BKpJof4VxkqitxPheQvo2P8Cqknh/wuPADEQbMCKYV4WKLJ/A9X84F8YzRQS/2As9wqolv4r
xH9TKvQTIIbx1eX/T4Bq12OZ3gVCF2LCm3ISAwO3dlvduXMGAfg1+eqtwfEnH/wCjfaSZcKB4MpY
jnVfL2e0Ev8EyPhPb8hfIXV+yTSBlvXaeSiyrTtPGmm+HORTFTR2z1o3pSJG4ALUW2uo1EdFc3Bd
81uN6atbnvHL3OpP06+q96p08YvlHCXzPZ5a8cVUK/s/GrH9f3vpX8CIPxlPY1N344yVgys9u4VU
MkiBL8WXt/RLcvvJusOFGAB3Y88deHkwGaPqnVjxRMmzTsaC87LQU4pNPCMd2psY6PE3qloX5tov
B+mnta/ZWsbZFs+4SvbnNK1vCrD5//PCLzv336DL/3Y6QXgueOVxGZBN59qHcuPRgp/B3G0+cv3X
CTIC0DBZswvPU2a9N2Eb+szN/msC/qc/yQfSxp/GbDq7ERnc+gGerueV5y8JeOzP/orrTNZrFk7n
2JblY9M0w8MYha/MSF+c/guP/UU089PK+2pO0Sxt53ODh8VsFN25qnL3ChfOS8ZJakijWszxjKa+
1zj1pOti/uB5DS+l+cQtDk1lIO/cfG7L5Tvmmw4SfYt/PkYvrNsn2dL3m742TTBfpqxU9i7a2vpU
+lu+vEIW/oJ9efnvPzk9ne2ICZxiPgeYnbtTUwfc41y8xi7xgnWfeF3hICZ66uGYyXswEmNNzn5g
OYYySssZeAeAQiDkmiQrnpPRwXoMt8ky/UISsvEikcwYyj5DuVM/odkeHleJ10je4klGzjHsWwiv
w+IH3KUNRkYPdba94xknCbnvtxxTX1j6qAI1HNZM9n/gTaf6+s/mL2Z+FaYkIxcJwLC9QILxcw/k
S16NBij415qnYVN4kcuiUpz++ZdeOD2UPNiJLUhMZJBtdKHfSNyCb5sVkDOedbLDZTptcQ6U7rnF
4E55N+iy/M2VCWDaPPtkj5c1zfCC8dcz4uiDbjexu2mYX8G1v+QassdgBUjwJttM5z6I1WfPk+sn
NCf9V2rXS9bJFk/K6hIv8bBezBhaVvh4LaFX+89+ufz9vzg/4vKjP2Ucvx7WfskTc9ZjtPwY6sh/
0/Zb8uitg6/3zZxBvFS1QcTyFHjmrn9OFD76RuM0ngdPPQTgD9jNY/38z3/Kr/3k0ymOMM/Rm07W
8VwDARBnDmP87sAzTUrKpKFUW3luPG+t+T1IFN44zCtUny+tmpQUgDK7JSixagw9PjRTfafHkFUI
MXd57eyoQBMuA8DojA7at6VaIRy7sFYdUH2bJe4Hk4YoJcLmp8IVP9ymebShARW0GfFE204LrjV1
CmyySj+Efv+es4+BIM5e5kVDLzKdzsoW91rY09rkdzzTxNkgsEKrqM9xeY3xzN7M3udoXF+jqnvp
kFAe20R1tgeB4HmaQeO5yQp0D4vf/85Zuk9pq2eZ1Q6ALXMGLAqPLADgVHueZZJ18V7rKgCtx7OH
MYPK4HmrTJghSXJuK5PAB1Z4PLd18ht6v89dKllb6VPyaYfmgKf7DauevG7XiPgDWjO8LwIQSlwH
5ZZMlTfX5XiWUN0EXR56/EyXUEbiUmEyUgKJc86T7quS09OAZi6rPkNZ8nrZ/QggVQf9hrMrQO25
dNVwN2N6/oZ1TlKymT3etdBJhVOCaNiHErMM2uclQcpkZcHoNjZtNZ6jvk3w1OV9U8n2g7fsS7j+
VDwjPMphOgPHWwLlW6wdBFJHVtH30+DaNDrTXVyl+XiGb6C1+F1Bkpa3aFLL+iCNTHrxdeEBnx/8
iWYBcxdJdk1NgiH3HsU9afNvxVxEO6BG/uCtmqTXdXGjnoNuPPvO1Xgwnr9nMuRlKaqZnYbg2h4w
WH5OVv9uSuQNoJC8VELJ9WIDbG8c1uMZjxuP6Gl/yhq0ev/ZJZfg+PvVDf3F6yPSp54EcA3l3YF5
B2CPoa4gWYy3j+/goIqaQ6jTkfW97ofkoKdVMyc6j0aMyuVTBbSTUrd4xXI8umM/IfG/tqDHx5jo
eLare4iM/yXxo6d/9tILpTMht2eVV2vvzOVdoQeNMl6uoH8KnRheMFFq7dxgwtNNgLl4GMSLU8j1
WsNqn+IN5np7l02FWjUocNuKx9i0ATYLhHD9K4fnJbeQLNBhIKtxmYcHcNBg5GBIC7KalwYoQXaj
IplvoBQ69wl45UH8MgKU9pr8xUvrJnkAF6HZgFV+RH8wBXr1PS5ZB9ZBobzYBnQblRpheewDvDQC
6py8ImvywpophWkurJc6mcHXcQwobJx8AFjxNY7eyzn+RRaISRYQNhB5jGmycyaHaoJISjCopzaG
MNVHvD4nzyznhPQwduMCviXgJdJmgz54ifweY3CSZTwm0a9GsCLHGp4HD8uxglrokGbMTSXR7xc1
bviJAnTCDgfr2qPFJZS36stu/1T8K4OkO/npcBbmmwGLj9YfeYaJr8WG0bRuw5pD04CQqjqWF3wi
zzYJ+3DWNmq7BK5uiwRYb8AEKs28f8ak/rchSNEM5iLOCfDGxwFEVYe10z6vlMYk8mdVKgxxwt9p
m0AwNgDOreJtJSXRBrWtW4oOHnepvp0H71C6jNU18ymFNpw7gWgWsT+10d1UB/cS31msvYxI5FeY
h1scIKLn1MUHbd6D34LpDxKQcsnnpBjgaiCSD32a3rba49WdiAYkWDcDUcIfQbOCJgdkQ8lr96FL
4P0iE0YkIAXAksh+0XCe6+rgfORCcC/wXE1CcgjbuppA+opOCrCBfn0PhAbzgJCILCGN0Gpg2s/e
pv2nMJjX3QiMPtM6CUmJx7kEs1bIJYHWOzkmH4x6rQd0OWe/8jcJyMSZYstndD0TC7qp23DGQ9Hq
ZICRZpeobxZEoeB9Exgg5CUvyoo9blkBamCMZAKFDFiW+SMDiSfTNuk/Vxl4Krt1AYxl3PTNBrzS
bhtBYsA6PxdenJ9rxTBLLx7Tcjgvbj036XCqR2bxDEmsrvovUimY7mb3TrT+ewiu/I8o2P/r0RTI
hutVNyN0J+dKwt/bcI5rMNRi/IDnEHrqx1BEHugazhKTKYDCV+aQNFAE5Vknp34EhDQDxcOAqbos
2bskArha8xp90Ea69ko4b84ll8HgzqRncAn1u9hhKIe1cqprj4/9yrcbSihmkQBF38Q4yjtVd5ie
4/0AOedzs/qhBpP2GZ8uGPwJQHXymmTHC/k3IIfcy0wSbxonMbGQdV+rx2mwvDRGReuzuQeph9ID
3DK80W4EV/RrmtYvrZocciN8tegJJ9F44oAxhdu8bd7xfE0KkoMehw9s33heAObHwHLdd7u+9ts/
eeZJUdIAY4ACbwVUoinlkysidzQYAvvOs04iNPUz1RQawxmYlPuux+KTl6bMHmhA4nPdptifJQDN
lcm+xpiWMOXMtU3CsyxqTEBFOIX1qL7LCpTE/swTjvQp6EjYOe7CGBsK7HDm3yin+vUAaofU8k4M
1T4fpnRpfYXEBcpIHzjx5s4azTsuFHdUekG9SpD/nGOzvN2a7BQOMQsrgmbtdUrsAgwAFTLHLcOD
Cl6Unmf72tVcwcQvLhk+Cc8iACQ960d8ldegjnwnh2nQt2ng4bw0s7QTOGm36KMGYl9jHqLHAEER
GGOZfxiJYKANgjqtu+FcLsMPUGZv+yAZeGAq0C5fe83TGrN+5vI4MkFYpO3lqYBs1oEVvhQEkypv
Uf6I4axmWD+2QfoR17NPPNMkenXgu8b2aB2pbhM/bAnyk23svNcaGi8kZIpSsZsBf+cw4xqfYPRT
4PbYTJYHM/hLWefni1iGSdyhauEW0I0+2qz/XAiI1bH8QvXNBWBMRdvjsKRpfJyz9nmbfF4HiQpl
xID1AdJdIBmD5dsV+ZspNU+8VZPYnbytxAxzC3cHGiwVOYjT7czskVB5jRYYaQzDXW6PIDXucYlp
zMj0NglNA9o3XSX42itF9Mm3yW1Vz7yop6A9NWM615MLbus5aGQikICsbfGafuALx5uC9mp0ugHC
SnB99PPHsckeTJXyuvQUsleHxnS2RORsjcXA+YyZx1KKP3jnhNRV3GPCFuwriHrVfanV0Mx7CdDU
umeZp+ii0K2gZW3Rcphc9q7EWEa2SN7lkWqRlwPmWOXlXhpCbglCEiCkSkIeWMEX5NIbyiwObYCK
bcDWtovi6DvIPJkdDUFic/DyCYzZYjiDSuEJlJgPbV/xzgrl35y3SUJiFqbdWJ5BmfY4mZyXUSik
qE5HG6OD25/VlH30nX7ybcA0TUvmsgbLhKGPM3gb77PZfGyhechLKBR24gxoHYMZUR/Z8RtywP3Q
tLy7NIWdGB/z1WpEzE+uvItBUtKkPe9D+i+Bo5+60F1p0sRNaALGWwXCfajsLt17TkhCJ+n6fuI2
M2ktq/4s9PTNjclbEJvyaqWkkBMQT0el2rDsUNnzlntvgSpn7aOk4zveBKKzNEVEYoDtXdIXT0p5
LCyB/IvU9idnpz0Y6LcACTaYxTPICe63mBePYHW4dnanrAg22/TnZBDPIO+A3qWPeUfeTpJaOTl/
0dWloKHHc7uOMD4tYH7iGScxGUEkrdFgHz1XXerdzJtUn7xkMazLpqQS5zKLMBIzoi5EYXbnFvUb
WINY/XOI7V27vAkGAJTzoT87L/9sU/G+9WoWXhlzQdemLaY7A7Wh5PiRATNBCyaS3IJSk+VxCiEK
e2ga2MLH/QQD6Pu5nTGuZ2LeGacgItwfIP2BWdtzPLfv00l9AJvDZ966Sa0skJqK0uCzf4F4Lzhe
IbQEQiveMaQQomT2dZovOIb9BtoczG7OuxiqZ7yVk+hMvNp27aV/67nixoCDqUklczNJbGrMMa3e
iIZcZJZ1h/c5TGuDi4d1rZIURgSyiWUCOdpwzqraYOhYPQ5gGGS63L8+5a0BbXeWIx3Oc4DJk0rv
ylLwQDkge782jrn4fhMz9tMZd5uH+nnMDa+wpTQ6qwpyTCVuERinBmtTEr+XuWWhNjAleL1sKH/F
MWhy8OC8KLAOL+B3CwUYYlnnkMKJoMFTZLYzYPBC3Cyi+DNaJLNuUjjRIjINUiLgwlDhJIg9wRXZ
gNgx619r5fz6y0dSkI9yPhQh+rA/Z9lwl6z2g5aa9VKByY9rry9NAbL6S1fbA439birm/OA50Hjw
vE5CFFwRyZahXJyLIbqPBHi/Yq5pUjyBfAgwJoxxN9eBn3Hoi2+lbQpe1rrIJ1w1O1wIVrPE4U4x
1pAwso9rrnhZi2J82lCDViwExseOPggjoGAFevyI1e2QVJNgS+zkpR2cImp9n27j27rQrG9B6BJc
uwQNbS9qB3Xp0egVsiTmTeczpyMhWnFtPI/XGehyJNt5mjXo9IbHDYTxvENIcT6jgA7iKjSmG5IA
Tb3uyRfeV9b5pvgbkJB5wRAjj4NJ2O0SyJrtDZ6NmQsnsVmrdrMVmMBApBvejtX0bJPombdwEpj4
5MaodOz156GEHFMP6p1l+MgzTQPTB78AYKzgrwJFUwupqsqmvLCMSVjqFM+TW4gXpxqc7iBxEPK2
XQpeX0xSEI7yerWIeunPkPC6A/j+++Qlv/N8QuqmG5sYknDIJxpSrKYt9552PJ9QBE59EeSopxx9
2SnpwFkBsqF8GnjHhGJwpOgqN/k431bUn4Nmvg/zkFfuKQYHXCRptkIq96yCBrQozdOFRY7l7Si+
zib+oAdIbuOjDa/N4DeBuPCN30FFlWc9urYuM7MojPfiUzbdQDaXDG9XkEzwqgNF4mAE3Q8bi4t+
7r9TfnEXmpppmYRlEs5KQh0KH5sD9F6gngu51Q4qCzynkMhUuVwv1PnYzXi+a+32xsnhjmeaXGch
jDboEQyW5y3St5Ev3qlK8T6RIxKWUPuIAXEGTEPp7odz1W2reK08UPBen5Kmi9IosEiwie7722kz
2101Npb3qRnSegk1vE61eNUYXQSCK+/c1/kHlrsp4KZUBRCCA0AaUQz1OygWQPOFuWoSl5mwOoEW
KFYNtYNaoetW1LxSSQE3qMGtvzkckjyOj+iuv8kELwVSAD/mAfK297CRawlyQCV78DyFOXPZJChB
6wTBxRbhvoHetAvq+1C8Bp+8tAb+/vwLiarrA4guYY0ZLzz/grIwDr80QJZ+gaqKGW9B0h9tR5Ua
8biKEOok/3xwLmfvFz9IH2XNsrUJWhQV9BdEVkAaN8/vXT4q6F/7A2Attu6eMGMBEsYi7mpeMqaP
tf7Q+BKkdbjHgP/6UwgJsHa3VYNmnliaewKXQaATmw9uu8ch9x862fFWTsFQhYqBLsxUf267tNkD
wfiljnrDS8cUDJWBecnfwMF4TmLo+LX12yBZWc8fMiCpB+Vvhg4h1g1u3YMwoBwEFScPJiIpECqB
TA6UoeFvkDn/aG3wPA1QnP/n83mpz784nxQJlRcFpKeLEGrOAgq0bTw+2UDHv2frwitUAbkYYJil
8SEj1eO6DkpNiJB81Va/1jF6IZwDcmFHb6RcV4m2f5P4OOLgg/zel53f7vMMoq/7vBq8x6zrmFkv
IImpzMZRdxYIqUCb38FS+pDME6/DSxmZprmFRhvkOs8bBMh2XjPW0C6zvLEiSQFSXTmWmcGpPLdL
HPwowGYOOBMkg185RBd3/+oQkRuDhArvmKBnD/bLeX0WmdOfg7EpeGFLUVJBPcSQFWjhGrCRn3xw
ee+6Ri+P/xwAL6ydQqTAuO5q0K1fnukgsRCDZnVvfbPw+gMUJLVVmESbQE94LqzDTFf0CPpOXsqh
ICmFZsYCHUa0YhcJOt8pBJ3wLi62Vyr8X4ioX2wqRUpB4TTXbam68zJPsoLlan07AW9Rgk3fWrNL
k7n7gP7y8ATSafHc6sl5uBo1ybcUwr5viunCugl9HPVmDHPvOYVKPHiLcW94V05V97kCa/0I8Srh
vk1eBFF6FHqT3Utcx99Yb4At29vsAi+HIBlvq0m2aAfTg4sQug9bMLwZh/5Bd4rXYqJEPqVbbLjU
Vp1wL/xeQCiv67w/easmwVWrrh1VBdOh/wCc+rjxSi2l2AFl1WTLEXZzB5WkAieoLl+59LwQUxS5
ZDNZxgYfhCeIm6fvLtXqPT6vmi8sh1DwUtvNq8pjWIeiwcGtkGkuv/Esk6u4zKuxtnkPV4tm57I3
acMbd5cUuJTppVdx1qlTa248Ue8TiBjz1kwONbTehO8MLEdBf7Oa9H4BGo1nmpS7JWih4dDBtARB
dWC2AxrLvHJHUUtFX4YYr8Hha6M5B2MpXo/TrVlueAsnF9RoNWXu+4M6VfkmD8K2j7ZNmS12SeJR
Z/PWxgmMh9CbSaLbGGz4rGVTzFJe1IFxmBs7JW1wiEDXvOgPPMvkehptox/VssVOVnoPqgtQY3/m
Wb7czH6CMOiLRq01XXyCLHG93yaQRcsW3NA86yQgIcLj1Ql0goAtFuaQziAF3wrIcvOsk6spMOJZ
7qkxPukogiBaFBU37TaUrxTQF5IghS056IXEddLHJzUF1QMoZrMPw+CYR5wS5kAm0Q+Ni6NTukAg
L5K34FLnRQ8FLumxXsDwbKOTFPbgd1/KceN9OFLcUqnSdDFyik8TyIm77NsAySHeVpKgDLNZBKCd
geVJ9Yc8lE9aQuqHY1xQ4BJYviAum4XRSS/2t2xzD2bhPR0Liltagw1CgXkUncQAWvVpyJrd0sW8
a//fmIfzNi7DaFuiUxMF76Gh9jia6InnExKZMsVkiKhgGneTE0QdzmPIutcKilxarO5Bfd9GSN5r
eZRmno8ZpGlYB0VQwrARkhESAJfohLxS3CaemA4QMy1YSF8In15nQ7PqwNgGoWMVpiOT6AwFHaZb
/GvTywKsYtTOEcQo1SGD3ksZshIVqIivLefhoOVWrhHEv9PmJtVQA1My5OGTIdp8bb1PPJVVM6yn
S9Tf1F0Z7AVuWbztpNAlD81T4y84hhhXuu9m/Xu3hazqIChwaQqht2saRL2ZU/0Vn1fJAmkG7Rle
VqEYgxWyJZgT3yCr0oljASnTqW5YFzdBWUS2zKvCMXPuBPXYDepA6gNGClk5HAII1/vZbqNMczm7
E8TWi5u+yqGOl0EngpVWKC1UBZkDkIhK7GffF3cBvhSP4yR5B51CurYijUtReNGpBJeVztppH7ZQ
guCtPLr2S1pbYC98GIcaabiDkhiEPEIo0PGsk1u+GiD3ImUanZYcWua7cMg84FIu2uTMHyDbiiHU
BO+CY3hqtv5gt3GPabU9b+3+tWfqTqaD6GpxMlm2lzI7BYvPO+gU1LUCcL5g3kRA4gjTp05DFlSx
bkHQfr9edQ9OvLo1uTgN3vAeQl0fhsZjoYugmnJtummLuuoLu538xv8I1g9QzkHKl+VsiuiKA9tP
yZauJ7B0Q3+zVL8vkKjk2SZ3/aoZ7TY0xXbKMCfqowFU2g9QiOJxCwiK52or7fxAJ8hac/wQt82N
UYL1lQLx9GuPYwxSgZ1Mu9MMqYV5qm/aImOmcVI9Y7VIg8K5nNoeTTG8PFYXYbBPPI+TQ9jFeC4S
pVpOmIMGCih66KDnwzJNkUvQOZmKzXjzCU3tQ2KKU5WEvCROcUtzX8+mtIU9lWbdhaG/86JH3qLJ
CezANecSmc0nHbsbnWa3NvvOs0zus9Av6YsOOiQ4IcvyFEdJdEwhYsiLypgUh7oLGigoQbnSyiE5
FCApuAkWHoGAiEltwGB/4Jca+jb1Eh2aSD7kzFEnEZOqEOsQGildbk99ML81c3cAEo2XBClqyQZD
HkaQyzsNjYHEb1VB4i39wdtMEpPD4gZIt8XzqYiS0zJ6B+jI8nIgZQ1KlU1BKI0T6C6SxXW7treF
mDzenZPCliKn5TQKOQN4FtgbT6kIKnmTPLDcQnFLzaDBDCzcfCpb72nTy21ZxX/wTJPATEB24CKh
55P0qlPmt+/Srf7IM00icw0x7lRG03wCw9Rj5quPEFXk1XhKHgQGTzvjE2I+9VV9Vy8rJNt4XCeC
QpaMLla3eFh17UPEFoLfb/I6+ZPnERKVstYZBsB6CFrFn3Kx3ECsiekQUifbqZ6iNFawjEn4rYH6
dPQau89lu/7+nCQiEpN+W4eQ4ljmU9L1q7pJmjEpb2w2+p8hstvFu8SEmtdnEhTB5CboNXdqRjIP
yjc+2DKn3uNlcopg0nOoCpAdQNy56vcZRgnE+G8lpT/d/86/d4//6Yv/1c7NY1e2k/k///HrhqGg
8KVsC/rVh/D4aYV++rMRfXmfNdDiYx0aimCK4yFBEfKmU9AUAlptdfImgFg3r+RT1qCksHrWUYmM
2154E9ShyktexqUgpgCOWgLQd0OVNb4LlLkHYeMtzyekcnZ4pwQJu2dOEJzfJWN27KuE99FDCQ63
Co9gwVJMp/hLam+CjmmWBGgSO636upxO0LHcR4k+uTl75jmDBKhKNLIf2hun2UtA0qKPoPZ5DWXy
0tEm99ggdFYUNbxRJlP2ZkEUHb1YG17VpLiexsX9AnUicxp19BysabNrFTTiWW6hyB5oWQ0CSPnp
lHvAZ81j+dxDi473/UqRPcAZBAqMW+aUquZWJ8lRu4jXiqTAnqJIdGnzZjptsn4PPb1DVDtms4Bi
ejwXQOEB0k3QxPV/SC2/dLNk9gsppCee0vGiqG1Ofvc9ctWhUiXv+kPRO1E9D342wdnQeN4DznAL
ShNe3aTonWWFYvF4OdB5Y5ZjPFfjTZRO5pXkerlE/aJ0UvSO8lo5JyBjQOnUwXkBYvnr0DcQ9t6q
cghvJs/kchcMYD3mnXkKWlyMW3QP8tpT43njYexGcYhrHqu3CEgugNDoAhx6b05FLrZdn87DHsJT
LBwGuLauP/SbaQi91Nbm1Hpbf9vHuj8kbdPyvlkoVqjyJtfEI84mRJTEfS0TXAFGJmGwoFihAkPm
BZCo4wnqm/GhaJpP0VTzaMkERQtFUJpOnT+Mp04lbyEcWubxe1aCpDih3A1TiGGf8RRUdreo4FtV
dLz2h0/q81SUbmw1TI8d5p+QiXfxMvPmEwUFyS617MqtD8eTlOC/qcX9ZDpeQaJooCAN0sXO3XhK
1/QgkmzXNrwXcUHZjBYlQJUUNhB177Lbrf/ui4yXwygeSLgUNNgCXJLSDw4gDNinE/M7i+KB4q30
Cw8UTKexanezcru0b3kXIgoGWpuuwnjSNpyaLs8/pYsrHzcoj//BOtsX8c6f0Q2qK9IMeljDKQcH
S1Rnu8Yxr0QUEZROa9HOFUxDiHg6VOus90nfO94JpMJv3dx54IGF9UHqOyhuHwGj5j0AUTYjUPfl
ucrrBrXOnw4QSWqPxQzILc/j5ILbX+bNgg3K9hJoIFzl3qU980GP0hmVSxOVmXAaUBUJZG3W1svH
xmxQTOYtnRQ2pJMsMwXs22mRh2GrvsxezewgUmxQWKQBKPC96GiNOk9rsEtAGMhaN+UzKkooL9uw
TI6dNx8WH+rOqganEc84aQyt4CCZvT6Mj6EJdhuQR7HkxSYlMxJTGQ5DWdrjUNrwNi3y7W5aIQjO
W3d0HfkAR45JHuX2WHnxvVcUN8r2vCY2BQZ1qZHRhCb2EUqPy06M6sHPSuZDIcUF1ctifEA77bEc
1w8jVEh2kNFm3vspMkh5DboS5uKUOYdyXJKeQOrNXTn5/gygdgVNbzUfVQ5C1tRf4j3Wz2siUFqj
JiusV7sExrPsPahrfs8Wzp0QAt/kxjk2fWvWNrBHr+73UheHxCacwITp9PoMymJYvWLxZ3wVFgfr
p8AHfWWcblgmUTmPsrFhvNqjiPTn2mtul2pk+oOUTBTJdSy6xR6jwb3pbXmrNhb7H1ZNYrLHM55f
FIM9Wt1ktyr35M6Gnc/5YIZ1ctmErIjUeOKwx9Elh0Ho52wbnnnuDq430jYV+irDbI/TJB/8PAd5
L6gkOWUH6yYVE9djW7ezxQGMhrfY6g7d5pGTqmCbxGTSirIbisoeF7Pt8UN3QWKZ54RUSzOKKior
bObWCG+X+N2NF22sVmqs/gYLsjrrB1HbY2fwzLFWW3wDIvlvrN2kwCCoO9hoxjzysXPD3dbEOziJ
U3WwbhKXIp069MlhOomqfW3KfZ+zlEtgmsRlNsp1SCqYdm67VfZCsqF4W0kl0cZ5ECAWR+RAyHXa
da1+TsWoORcIrJuE5YCxqGh0rT22WuyjYL5pY9adCqZJWOpI5Fbi36Nash94vNoXQ/ydd0ZIUJah
0ls7IXCCLbztRGd3KbrtTJeQqGyb1YxaF/bYdPq9X/3ReQkHlg+PkKAc2k75poOzA+FQE6K7fJh4
aYqCXgToYDu9wNmlAeFNXdxhrofzsRMrinnpQpCASTwlQ4a93cVQ1IjBr8HaR0piNEpEStVoe8zL
7VAlp6nveMWdol1q33a+9bz56Aoois/FDkLFnGcN+IPUSTGM6yBaZL/8olhbpph23njSJTBO4lHl
Oq5kjnUrNf5Rb9F7W6+a6W0SkEktPODkYbsI7meZ7sW2MS2TeKxlscUCHwrHuV93a/a9T3/nHRAS
i1NexNHkcECApzkAyb1b6oFXDChtkejjYjRtOh8HF8UgAwEgb6qMx7NO8T9FWsX5fLluGynnA8Ap
v4e2djx3UwTQ5QM7WUYs3QTrXe/Wu6VjMdDFivIWycT3XQLdsyNeeIddd6GOUTkzKClzkSmTDM2N
YD6OYaX2c7MN75xazCu3qb+6L39r5GPtJDDVtOFzqRPmKNA0FUexFqP3tujVnO0jaevsfa2lTvEK
OS7FHTgbRujdRIsd70blOn1Xi6YMd2JVrnpbbG5YSghi1iGrtRgryj0T1ahXdqnNsZcZqOak/AE5
sj9YYULJZ2zlRVkD8cHj1jefwyjX6BSz1KWwbuJV2wVhkfiVOaamPJZ1Wu7kwIKFwTbJdtvWDFUK
HPjR2d7fDYNddyCzTHlhEpF814m8dJssLx6vql2SBJcB2Y3F/oG1k5w326Ez0wCfz4jFXS6zbj+l
0Q/ehpK8N+vMgqAaS8+i4pOYllMwenc80+QSYv1yK2yYYd1+fghdcFQJa+IrVhS9MTVTs8QGR8WX
XbiHpo/cbxA5ZK2b4vAyG8W4gDhzlHXwJtLuAGY43mWB4vBSK9JRKwPTavF3S+SdKlA1MCsBOSdl
k0e29BZzrMR84zR+AETNLJo5pDxyTuI8mIsmG80xb9vmENm1uVnUGPDuqxSNl2WJaICZu3xEJgM+
PZpwyTFTPmW8LxuKx9O6KSopWqweO3sq9VDcq2mJmd82FJA3qyWH1i6CaLDP4EF7qGbNa2ZQLJFY
+joqcUSO2dR97lz+iD14JZVf0uovihgFEtkl9vM0rdGVUmH7BuxC7XlWwSowV2qSL6xQonAiiUE4
MYkIKb1N0t3Smj8z27Na0kgCpF4EJfRe697HeY/0nW8+uzblRRJlRUJ19zBACstCrfleB2IvoGzC
KxYUUZRPvezbDcaLZHjIhhpPLwPn1RweIRkgdlXXRZiaPsZh7x2auPrNyzNm4yEkGaCJQ38US2CO
9QVDgLnvL01ZMW+xlC9oCpZtLPvQHFddPoRjsx+nmhdCFFWUDeCWSQKJM5iXJRqlRbYHlRtLezBW
FFZUjEG3dRJeSfvp2BbBAd/0nAc6mCZNpLjzdOMBVHRUZX2Xxe0+bWIOXgmmSRNJdK6MV9C2QRjM
wxyF3RUl620BpklURs6kNcg5cEyc3AGxkcZfWbmEAor8eByq0YNhC+WnBy9X5c7omEVvhGWTK5xW
cyoCfzbHJGuW/DD1Q5vv+qLH3B1v+SQ2fbB7puAlvOxmv++j+TkIWDO8WDuJTBX1w1oOuLDUrvEP
fuGOy6wKXrqiMJ9hTHpIL+PK0tTh3TKpXaEE74BTkI8na4w41TAd1MkZLZRD0bNg27GiCJ8M5CKb
DSwOuKeKhypr4PMaT6OsvaQInwtsG/Seoj2GQS7PhTcXt006pbzgpBCfrQn/L3NXshw5jiV/pa3v
rAYIkATNpvvAJSK0SynlUnmBSZkpLiABkuAC8OvHVVUz0xVV0zmdpymrQ0qhCAZBLO/58+eeTnQc
8elN3ZDMdNb0ueur8Yf0KTA450s08LqNukGfpO67bEQ+Mfjqx078c6pPP4fTKNVoT8u0Z+BuXamm
fv9jo362ROvWpnak/XiC+eVy2OpozwMCw4Af+/Sz9emBD85Tl7pTkwIAj8x93M4/diyf04h2FkST
GnZ3Wl3QFFCmmkpnyA+G/edMInB9bR1P3p1MJz5UgH0zHbkfOzvPuURSwc+AhqM/wcjPQgRqDY82
VT+kwBJDDvL35bQp5BMqrtKd+sTPfQZOB+vzdPTbtx96pOecolobyDI6PNIAX3nZ2jIev8cReTuD
/yR4PicUGUWXxq14pCi8rq8pHi8vK71NX8zIOyhrQVC8/RDsSW/LH7uXszW7OzL4JCXuFM/vAhtA
6OlHn8I5NKL7ioPK6U4RrDHmpcvm6IdsCfCAz1Zs4DnUyQVGqd7sXZvQI/0xXxx89NlyTfwe9HND
3QkpBgQPzd5lzfSDoMg5w6jiEurvdnInyRv1HthRsGR+Ctn3EAb6q/rAn02gM3Ck7Uc09qt0OGn0
+fInWBPXl2u8BtF1PaMv/x2kzejwZCvVwIvX78qaZxdvzEN6VA7d2mcNql56zIAkmv0SbjWQ1HF7
VU+PtI+j8YpO3dJcTuvo51vrqyYtFUG778UMKa+p0F0YLRd+jjdxw+FSRkstGWwd1qiCykMmo7T6
xIMoFHm3YwsoOjmaqbBRvKwZS4NuO80NwKh7Hi5BdFAz4dUxduBN3W+D4PkeeedKVCov1z7kHxBE
LS+cmPkm+jA86LJ+B7iptpU4WLCdvyy4ms8jmIXEJ2jgQd2ICSJeA9QjIYnDeVyhv79JqgPzhptH
2obr6+4gpwap1X5ksEWBfcSFcSzqv1K9o+oVBV1vTnWbtPuHdqg7d5hFHPhDgrbT6QItTJ24Cmy6
jjdRH2n2GbLofjkxWC00uYjn9r2tfFTlMgIlMV+oGbqLvtqq6baHwqZ/iuE42hTKoMEvV1Wq4xzO
BJE8zHSX9vLNjbwuiFae36HC3GxZKsMgffEY9OkCGrULLDG7lLUfm9ZJchFskUgKF9dzfxBxH1Z5
ylAfKOPEBXdbtNe8hBSBFznni4zvfNPod1vYtqas6kXzBwN1BXybWes3OTIjSD5WthOZm1utDgSK
N+xO1eHU5SN05VGf2lcomta6R/tNojYQ/je+VEGe6sTMxe7AQs/JNlMorY8yhmQT5cYcRQqCXTby
dP+wWdC1spaJIcg3oiqe7X5J1AGC0yQte7tUbS7ctHxcuo5CA7Mm23JkURwk33YoWLETkwOtjozC
+jxbBga/nwDyTUsux2C7TIhMIN4NykyV7+MQPuMyFgK7SbdeItEf4gxaiYP9tLTCqgywbpKemsiS
FUJEIZB0x7GKslmzeLlfUu5lndmwWves7Q3zReRkoA+LEr7JbQUdYZjf7LvMjTbom95YImw5DSFo
s7wjsslDUavq0EnLXUFBpn/e2sqtWUCMgS+HbhdZCKLS9WlcePIRwIGsi2GL0inr5Sa3o8Wvu9Mi
2LxnTTdycYfSQWwzyCJv5ih7gX+PtUuiOgvisYNvvYLAjyumZan9J+rTGjw+aN+35lvSpFNakKZf
2HUH2chv4d44cgxE4L5MsFD57CsVPlGhVQzMogmmd7JSO4HATLztV1G9QaM4b/k00HKWYczvt95H
5LBUfacv/CJDc6y3RI2ZjZb1blyXTh+wttiSm2gavm4NB/InIaG9nOAfFLTHwK/VxzRGC/ewED5C
7nHqk/dbZIJLteI3WQNVl+TjPIi+G0roSnZGlZtdeffQxLLTr6jm0biErEwoFnCJJYsv3cygqpzp
tYpqnSuUhQaWxYQ1PsfN+ul2iAlfj2PAQ3E9bMPbHAiSCttSNVR4XMgL5SPa2Br6qJag0TAttZKO
2TBWQNHith/ea0pI81WMrK++WrhQjAWZJELspuni/qqBfLe70DHdu7t9auMPnVMByxVZt+gwmXqx
t9hNA5fzZjHxAZXTJMwgv6j692gfYen7ylB5KQbU9dESLW11OcQufu2WsAd7lyd6u9FaI1wI+9V+
jKN0getavbSvc7fO96Z2Msn6ASsqyO0eqv6xXfZAFnRHjJFBoW1jRYN4aTySAXOCBHEtbl0qK3JU
wTJWZYtQLchHkVSsTNBlVhVWNIHJ6sRGQdkGwfYca6HHC6P2gu3YO7IN9c634X0XpivOGoEAspY8
q6WHFO90t1e2HBr7oIIp3UtsCQm+YaUkdmctJCeHuZOEXgRcJIYWDB0uH0YfAS+jsU2fJ+ggXwlm
tpt4ClpzmSZNz44RPC7CA8cimG9wAF72fshHSEEurrlJt7hBV0nL9xsR6/EasBZOdwbeSJj7RMv2
YFSy1ZnnQIwzLND0MxQ7/W1a8y7JIYP8c9iO6dcoHauXcCCDfhiSZsdMaGhN85g0onAjVTgQIZYJ
6TUvoVkYwgVLdc0LX8Vh5Wq51JqMJQD0uoCOjS7NLI+NcydOWlNENUpHNmHHiVGSpdTfyd5NGZN7
n6UQh8tqSDxhXrYPCCOWrEMnbr64YMt2aBKoNNkLmcRLJk1irtswvHFUFVEyfZJbsB5C0jbFAkOk
Ai7l13syeUB5SgTFDFe3QvZrmtcmWNOMQkfv6CroX2F37pKbVHRPi58W7OfuJZFyPkCvnBfxqran
ZK1MMbaQt4aywDTmKbz/FkxbUWH7iZy7hKJdmMGE6UlxZBABdngcbfq9FwH2w2pMM46Hm4NDQTNO
/Q318khbd5OuEykhe+/gn9rX+ZyoJveW3Hbx8jOGMS5HKDeeAGS91FzuJWNbAVqrLHrfvsKPpCmD
BRVlAaMzBACuO9SuPvpejnmVkjknw4JjZaH3pBd3i08u2QCuYBOB4hMlQmdJtRx7PqbXA+9uqtpt
RRz7h05Pgzo0LviZOxwIqlJX87rf0EqaTFL73mxKXNpYTGW1xa+qWW+lQrk41xjDqDMzVoJx+UjE
NVLO/e0EgIS5Ww22IB3MsMAK5YRoi0XMHmoWq0y4es3Drg5yPozvqkQmp3CW0A835IGjiQTqSl3O
6nDI1DJl7UDwnkSjC2GNGC27iKsLgBVxldENPSYKoHM26S66h199gpOmKnBDUhc7PD3rbEh2ex9K
Gr9ucTVXRbo24VNj2OKLce1QdKRhq9prGtEI2MG6UH8Lt6Gk2IiW9VGKrlY57o+GeRT0FT0kQKbc
JTGM3sQkqE3GJXpRMzcZ8cX4SBdDywJxIboq/jj0feQy5mf3CT6RMTmk01h93Lpus4j50Bd6mYZc
OMzMCRrGcmj294Dto70UEAbNe6/Dj7CHMVM2tc30MRlG+TpJVH6u+n7B6CwKawrLaUxgON20Ow4Q
AGW3ceA6/27SqdSXiSQiPEyhJGBc98HMy4FOPS9EpyXYTnqrbm1U2eXYMa4+9/us3hjrNdcgIteY
VuFg/Yb6kk+XQs4dvitHu0z3wNKGfrEJzOXe14Z0SxYOAFuBkW7jJ9L144KgSjTdqakG/cHMng8/
mznZXucYrKVsihmY/BMiYtSuNk15AQHtUNyvdW9MGS4ddOqU9p06JXBoeiSUV6ocTI0JOS4C7Zyy
mWGhWi/JdDdvm9wRmkyzgg+VW/T9MA6yzftFM4qNpSVzBoQ1sofU6p1mk5J+zNH0TO9GyOKrxxFy
E/ZusoSMh4Estj60tEJsCIA5hpaVC9ENjLvQ82EdWFtwQ8gJQXOY+gKp4DVk3iz4z5ReQtbDJldQ
Mw8Rj0X7PpUd9pmPJGS7+xr5CnRPs47BfJwGaFgX6Atu5YOCOym7GJngFYaijVm2rrSuc2j59NhX
YumyDc+zO0XQpIZWsVNovotk2w4PgXa6vaM01k0RIeSl2WyggHSPvAUu4dzuXJSIre+htdigq4kI
HKX76v1eLEkdX7WOR/WloHIGvyZOlho0QCuqbG338dEtYnrmI0Txjh149EEet7BNz7mqt1cTiDrM
avQGv9c+gAynHuNOnqB3j6gkdmiiKNYZsXsWGDFdza0JSoWD/JkvLHqyY6Au4yRFQtFqd4mtkNa3
EZv5mim1On6Z1rLlSAFWyGfzfX9Va2Q/IKsTSdYNU8XyKSSnsJJ1Gaitn4s1ECM/Mh44l5uVU/cw
03b2OTPdWmCvE5/2RVVQ1YYrscYaG/SngCTClX2HWOB6xM673ymEq9kC08VDFWtDXshs2Z4j2Wn1
cQ68MuWeUvmOC5425R4EK71MHOfplRwW/wTnyfoVPI9V5nY0ujmOCLda1JO2kRY7767ntd/Cu069
BUZ6qeC4A61E8zUNWx7fJ5Lv5eC1TXJU/04Okp4us/DcNFkV8Jto2lNkiDCO0bAyqbwF0MYZL5aY
S5LXjVKIxxIWPYzNELxT01rjJJpV8iC2pF7u9sgO0/1Gff+iN+1C9BWbOsh8HeJ4spZNUNwd9vA2
0vV631g1wP99az7VrXfjp4rGZs1ZhTYzloogKLAAoBQgO/u2w/txSrHbi3nK3b5NzXFTe3i5irlp
IdS2c5dbg1yYQLup+4SgroszzcMWZur4Io97mrbforreHgCXs/dNEm2mrPe5vrAwwEWQNMe+w4KM
A3LZgPlTtI6uZZXM9alGpS6r3R62B6IXV12p1Tp520xEvh/X6A5e2TwzIZp3w3quywQe9CzfGlD4
ypi5Rl3ZgW0QCevYDEk56dHlIoe0LmfHZXu7tGwPjrBFIdehmLaP1caCGx0kfC5Y3BlACGhJSk77
hLyipCNj001lw/rFtbpWGUEku5VTRBdxFdM+OflUdWBThesIzgWN66EcojH44BXlGUCEJNci6o4L
68c3ms2XYSW3fBngeRGIeEdM0SVBoRPK5FFWo22zVe7pQ7p1+7OJjLykm1xvVY1MMEtdT9sbgTPc
v8B91q/l7nEGHme9DidH9+rzoBdvynFLNE6b2g3rQVeUDHfA5JCUryHCQ7iPyq/IobtHZWcwbZs9
Po1iXR8nbJYXoWdVfEXc3Kh7wPj9Nyn6dMyH2s9FOLr+kkUV4hs1TbdzKqHrCDFgbGNDytmnEbwt
noUQCNzL0e3mdh7aWZZVtCV3FK6q86mSM9LS3pPoC1b2G1hDEh+8m0bXLUho0+Fad244ReHCP1nw
MXvEV+m6lT01E2YVDsU2U7ZJL2LIqPLMt4kJcpeOa3glVSTTYkz025HQNY+0Mbdq5axQar9sdz9m
bTSQd7Bj3K8H4tblJmTCPe04K8aykxtazCcIIZQjNUl8MSzOhZdaLslTbWFbhkGve5XDWYd+xqhx
dtkwpXcCav8Yaotdx3pXVNu43sc8wT7a0MA+1LWo4Dhc9+mV6bZvIH3G+7NFf/s3Ha5Q8+WcqEzV
3ucugBDscZPek8wTdB/qZL4iuysj3tGm7Pva3VRhe3JVf+97yzeAE2FygcMflDOI4REd5QH6ob56
Kehp9bt9bGi4qBwdRzDcoB214wXvBXTlheX7u2DXC82WjofP4M6rn9dwYfxEepxJ+coiNx5aj0Yo
1cEfQfpwu7HLOiH8UiY4LhHwjnybtr2+JNCWXq68RVE251MYDteBIgKDv9XkSVVktbegnqXJIeSp
GB9BkzY27zffL09zY5pXFBlmU+AIXgHDmGrAp+zo3oHa4RK114HD+IfMxfeR6U13MOMOv1++TD46
RWCQhplMoVqebQ3ld60ITZSv2NhviJHbc910fXJM1AACGnahFirb0CakRVs1ZjhAt8j+zGuHKi9M
77DbzNDZULnhFCcf/N2wloelDuPTkOhVXTQea/wCvSjDY6JSGl0NU9NhUnPTFKvmus16HGh1hlB+
SC89W0KToc6zIMAl/VJ/FG9utAXODFigRB72Yweuem6LaerT7pAwbZtbUxmJrCdc46Fc5np9mSHH
RXK6hqgzrrVYRE7HRjxCDK2V+RjEUXNNGBCNJyQBqb9gC/P0KazgW/w1qcHSv92EmpfLCGSc8Diu
VTfdi74f2Le90qo+QuBPvq4zLGyvKLL1HStXTdEdbQAQFPXUNMF9Fe6QCMlojUIEVroVEw5Rivbe
YvE90mlXw17hA8yMEijBzGF0y4Buhn0WYNfh92GkySXRbbIWWzL2LFsIBuOqRXMMO7ZhOqoD7zGC
H7Ze2bB0lfO8WBN4c+Rqm3v9aZk9djeUuEZ3R4EHPqMSMvpMCkWqHOLpsywgeLo+9gxOV4WROgZj
Z0M6neEQqT/GSwv7q0UGQA6WeRkQ7MaWDrcKtm9hIbckaR6dJsGQz16QLR+m3c33ydKOZa8XpI1I
QXp1kKKh6StQpGgrddJFI6pWCLQzCzxqeAd26zpAMRJvuOgEiUOVVWap14NMgGN+GmlVc5oBvkBz
BxYZC+5GE2Cj7W0toKET6LTxWcJ7u14rBFm1y+I1DOVzxdK0zlLC1ZTN8I16rhX+jQipjbas73fc
B2T1p2eA3jGs6lELnfOqnfCAep3s02nDBbrCOIKmvRaxdPxMDHxgTt0Q2ehduvWbLOMKczwLfWLu
SUdm9UVMAUSfhq6t2qL1pE7AKAjR8mGLnmvHP9toD9IvbDUDgId1XNoSzN8A6VOvZp4nxpI0cwjF
/Y+x4M57g2dWq7aRZjhZ+GmedDqJO2Bl/AerMef9wRMdqCH9NJzETFzRaWWyXde/OWP87XeyV/Yf
/4Gfv0Dha2qqej778R9Ppsf///H2nv/+m9+/4x/Hb+b2uf9mz//od+/B5/523eJ5fv7dD6Wem9k/
LN8m/+6bXbr5l8+HMNfbX/5fX/zLt18+5ckP3/7+1y9m0fPbp2FH1H/97aWLr3//K034G1Hzb/98
hd9efruFv//1zs7oivrL1aKfLYyw//K3//5n85cL2z3rr3/ycd+e7YzP5vFPUUoEUFIScx69cTe2
b7++Ev2ESU9YGKUhKMNvJDRtprmG0Bj/KaIJY0mC18GTf6O3W4NNEi+xn2J8CGzRQR9BwA41jP/6
2r8plv36rP5cwYz9Qkb7n/JUkoYpS2Pon3MikiSk50r/oxFxGNB2eh+t7Ts1I34faRyUcdS+GOwx
ZQ2OQtEv4/Ayt3N6UKghFIvi0H0Nh+FZEevLedT7oRFddAtIfweEgkBI45S74Rzd6fG4f+DMhSUk
JZbDMs3LKagnUfR95Y+rY81pxy5SRkTyK59u5pp61xwxedPjDpG1orL8wds9PmxUPbNEe2w1Da6C
E//Qr+2Q9/FQFway30UStB1KzQSQEoT/i20akKOt6PYNBmjADYP0+W7qKzMbUdAUxREP2DGt9OfR
ou8r3ZvmVqhoukhE90I9exC6v26m9mu/Ny9NMrHs7RepJB94PaJCYFHOMfvPtotsZtX4uKTddUCE
zVi7N6iW7SRbA/O5Fr4qVwMO1h7BS3NLk6DceaygkzKHOTb/11DIS+xH8jKZgx21DvVS+yXNbW0e
q2S9cYMds6SZR8DtkOTQE2KOxbYvCZ/A64L2/lHU+P7DRNqncaDdRdM39Z2Y9xnpt9n9lYxmf0QY
EuaEm3vNAHki+OKFcok49ikeEqoL9NoN8e2iRg/LTAdM4jOZcTXbaYCvesj5JkRGNozC269M3H3e
/PSofXUl93koQ40/jiINW4SxjXJ4h36hDTWFgDcFCKfzTe3VVsBrLClRju4yUcdPi26+BjHpMjt1
n4FPDoek8+7SdkjN9tCRKPMwtCrM4uZynQKfWzmOmWvIdEPweMK0mj45Use4dWCmk2pfJUdlwr99
x6X7nKYo08HatUNYbu7HHc+jaevlALXo4fPQptEJdoh1Nu6MXjONeuImIn7r36aOY/YGbc1BlgJg
u0aGu1wnMfT3QXjRqHjZpA/fdeCmvlBKxodmXz6hJHQMm0UUe8pOZmxeBtiEo/RkHut4dreD05+t
nB4lb/uctfrR4tu2o/2kSX9P7Yygd3P1wU6BKtuwf0kW9dW30HHlvKuLhjN03sJzBm6LHT9wjZJJ
Wld93tfBZT0Nj6nHVAjfypKzVl8ROD7RhD5E0utjBOGVA6jLyDRUiiH0CqEZ6W1h4DSTIyCIPixN
q69bmSwukypACcl39+EUneATVhWs0o+TxzpDpeo18vRhfQPVtqXDtGv0azTEQQZktMsRKGESxkQf
m4D7g+wDFOBa5MFpv920Tf15jwdSBJU2p67F0LohWXWOaAJ9A/NmYJXgq+t4jwBbySgu52q/2SLM
GRfheZImYYcOTT8Yi5leD65xd00IH7jdWlukSnag3NmqNOkU5m3FonyDCHtOFD4gYuNWABnaD/vu
4dZXj5+ASg354mNYUhFpj6Op6q+zQSgAqYpLGTSvUvAjZPMNvCEAqHOoPlTrGN0n2BZZSNgFVK95
0dldH+FwBYal6GwBtnWUj6nmEOXZP2Ak45Kn5KZrCT8ZxHjFyr3P6ijcM2Lrr2uz3SDQeBWuWz90
7dBm8E5GwjBKkTUNvppN6z7f2lkflyp0aMVsgUmH0yclqhdgSs+CrF0BA/fmiEARAL8Elk6xuDOu
LDY+bsJc+BQFb5D5jysAwNI0IshaYUgxePjRLWilPSnYX94JwfaTcHL8tJi6KyFwpa/7VU8vg0EZ
Y21QhJdIMX+ZN9FcD2+LDRmOwJJKpz1EWjv5E6GYZO7NCyQQyPt406THiC+/cqz+rfDjpvmCTc68
zufBxe/ikf/1r/4/hiBv7lT/ewBy8eXbH6KMt3f8GmMElP3E0whVTRJSFoeMgDz0a5ABc6GfIsxI
nlKQh5KEvjUY/BZlxMlPKBFwFnOCdyX0rT/+tygjZj+FcHD9r/ADXsn/TpTxew5VxCmY4/iPgKWZ
EtQDzqg8HvktkRBsKBNT303GVKVvR3cchcPSxRmcdxAryf5pfH6LdP5Zm/WN4Pw/cc3bNWPBojBO
WErRHn1ODVtiVDjBGkFtK7HN87o5faAbfdBCrPfrhqPlX1/ujZ11fjlUeqKEIVgL8Rjw+j+5a81k
lkax0SKjSvnR8mHIpnDvCtIO3+ue+9NLpQS0PIGrJefdpnLpAPpT8EcqCi3nLEkR4fPFyxSZP1fl
v76vN1GUP9wXON5cCJ5Qej6Mtp8MBVplS8Mm9DKyaTk2qmOfxxaF6znY4mLqwmHLwniZbniU8u9c
/88eI0LhmJA4Zinu9/fjuhIigcMGqOTFor8aFrtnAmDd9Qgr7kuByuiPXA+i8YSHaQLW2RklP5Xb
EIY9m8pdyvGd2MfxJnZsvSKIfq7S7nvixH96e7gMh4ggjdh5c8HYo7MoqvhUwn0nKcC7GkFMx75t
MdVOG+q93+Ez/9n14igiiPmR9LA/tM36odEN4jYIdrn4MFcxKq9bl96AlDTebSH7nhHy+VzlJCHR
W+rztgOxWJw9vi4Sy86Vm0rd7vxeQYr0YFFHLcBNbn7+1zP1F87eP0/V82udcRFT6BC1mo1TuWht
LxQs1fOqsxNiAJBEgqpabuFeeO+ocQ8CGMrtAF2DaznI9HtaJn9205iwBCS2kFFxrsWytX7t+g5f
xKe9LjxwE4Norblal3F7+c5Nv7EIz2465BTOJNj1I+yzZzddx9W+DUszlmpz8ZEsbZJFO3WPszdd
mjNIyqKuZpKMRFZmCYr6JHdxEH7H6up8l+Aw/8LxIzi8YdM0/oN1FFUg9Y5VX/YfUPC/5WG+fAKw
6ov98V/f7xth+He3i10PB51AbZtF2E3OqKzj1LHKKlQ+ICfWFmHTRHcD5QhFkiRgZZ9WyYVQNStX
kGm/19fxJ9dGwo18OYziJIzOewLWJgblykxVybu1uWKw8zztoDRcQ9BMoXhMv241tK8r2Mh/Z0/6
w+hSikMTDsGYU8jGz1Uilo5rOgL9KiEfNJ1wEbhZpqK99KMnEI2wOl9BFwEiCjFSVsnxO3vGHxcW
DREhgIGLsw2n6bkgyJgCIQaxpC4t2H2HsGI7iDAjz9kwx7QMu5jmgvnIZPE8i5O02l4DbaeAWU1V
/LvPnycx0A8cSAnW17nKBzJP+ELN41A6C/jTivYr2LEsH+NaH+kESBrhdwqkgEyHH7mwIASKCEA9
/6Bo1SxvpcVhKOOW9oc0NaDbBh3SD8L0bQWZ7PfOr+9ETb6ngfyHzYTyBBdkyVuMBozmbIETLylt
vDBlAjpkETg/HIhAmjCjePid3tk/TnAuKMf6TSKKw+/co2mLg3ZeJ9Tb9Oiq661Oo4ONQ1iK9GmS
OxvSd5uw4lGn0fdcDP54ZcShAlFiCjKKwML+/SnPNlgfWbL1JQPWWrzloD9XRH0YPGdgaCdDOZvh
ay11+vCvn+r5cciRBQuKpxkxuBiF50t6C8egMzgayghdUHm7CVqCz86uBNAFWqXfMwv5pWng99sX
Dt0QfWA4GDiYf2fRRQOkPB1bKIMwGPk9r01DiwQV3wHozkbe8q/pWoLr2GTD2tbX1Z42N0kQsJcZ
5IZybDoFtrTnMBYc7FMA9AfChOn3fEoRRv7hcYQhlLjEL2EQAr9zpbxEyHGuOhqDxOZ0n5NonfbP
FOzp7pWruR9vE3Cz3XXvmoBcVaies7KV7R4f1wi1yuOwg718dJtz3aNtzD5F2V5xgrQYFNTm8wK+
ALkFIsnpo6yXPs35ZAeXs9FE7FI5DREHyUcdfV5Db/SJgOOq0HXpJxQpWkgxkLJPOrlfokOiB/MW
DL0th6y3nQ/A/7r+lm1MPNsRgl8f5Wzr6mbg6zQUEuzgN84bWkayNpjnlzrwzt4PwTSgowZTrclJ
OO7vKuZQaKwhnd5kfagULx1DYTGT1sj7kdUdajUGQdpBgxdInhax8W9qMO6ko/9k7ryW9MaW7Pwq
egGM4M0tNuxvyhfdDaLIIuG9x9PrQ8+R5kxLMxO6UISCEd3F4m+Ajdy506y1stm/7enWDOTdAx3M
eXHSdxIVORdWPdleu3SrLYYEnfCnI9MYsSFlvUMyXtXmgnftpFvPJkwDaarHD0dftC7IjGGlRpfR
EOvTAtwU6G7QT4cFeHiudfl56K0egNJhJD/2lYbtJR2kDVj9NlgPm31WcFZyktrd7cTowtJJugE3
klkgxKkqUWBKGsUBQ9f2tb/lahkO6s7ox5Hqykcz1IPi65Y0fbHngcmHQ1HvmpCmId3iguLOx2Y3
y8NMi3kNGKKSLADitx4w99xRaMvzWpHEzgCU1SV+l+Jqyo2bciAAQPsPkKJqF2hcH1n7RzNk6hzq
YAOk2k3GsQjuGx7lsWZHGtGyUmkOD0dzsxQ520FPyl1/QZdc8uW6dKRwMIwpDZRD2gu3UfNaF9Q8
Td0bktR8sCqHX6AH3udeZzK43nfsZVi8bFWtRvS0tdVgNTervOR6gf4ShjFSZAPC4BdH1oNkr2ug
h8qeAW+m4r1eNz2dwfP0RUrPa6ybBRJBD04MSmw7IwvOPLBA3bvkt+NI64MJVGsShVMOq29rAJhF
aR0Lbc4BZGredQTEwG2y3qX+noDANpf2a1Xqau7rzFRsvAxv0gTostIabdKcxzBMSQoMEwToCfBt
X9S5kCpPmdS0eD4p3L5qlFt9lYFT1GGtFpP9eEKtllgjl3sAgKal114x9NfN1CQU5lqntXx5lxP7
tZua4dYhWqP5TgZhINCGFXHsiblVilDqPW2ooOUaUje7sobAWYqWFrqePOkVCNGIc7toz7bewnbq
x35wjboDJNFw7NTsKpBOXlIh2qiMTvKF84TBiEcm2wm0k8R5mrcEqIc5mSbw2qrSkAjr1Fl2i3Rv
f5rpyBlBdCjprrU6ex40cgFEIVOSQn5WM2B8PsWG6llXKcqFWit3gSrLDKir8qEFgLDLs/O0d2bv
PJGAnDiQMde6O53T7ZUeoFJenFqeqfkr2eCre9n82sq8XMW0MYGaQd9tEjc5wBSxETEVAkihxa9L
VQWEVskKJVajpzmbJEjIeY1Tz7tPn58GJ5E/nIVmMdPPYlLlw08PW71Lld46Xn44GRAHKicuskPy
4zQUIinG/CnLhl6DDWRkHt6EJCardQvMbNUYp+RRoQxfUyk3M3fqxmYJlpJBca7d0yt+nDslz31l
yLrsUtZrN8UtsEUwcK0FeGFvFloIqYoGbWDsnSJ7Ve0YDzOykvt7uZT6QgiQ8lyLybLMF93oDZBp
dFQLse+G/buWF1AKuXlqrOVmn4DfHzbZ3QpG6opJ647XqZTs0jUbZQtgNkmgsFdrVoN+WGXbLW1L
adyxcY4EsGvGUEjILsVjs3dN5VWVk2qPs6zPXyx5sOQolef12XHS7C2xd/Nb3dSgZ5dmHGWXjCSJ
SqUC6GwuiZQBsSo7B9L4rOe06DW9Pzk2a+nuW3OY3lJLyiaSJe8ODpt1rYW55817mSbG7udJUzyZ
Q9E4LkKaO2yFerLIy3u7ft1ae8eB7qbyajVN+gtiUQf4Pef48CBmdr/LnSgubs2x3eOSfZ4CU3L2
Mjxg3o+x7pR2sLaZBXp5zGfOIDtPfwOw7wcBcCxPw35SrHdny9EXV2lzaTjGPSFfq5PlELVxzDNN
7D3cxqm5mHPSUEBuk+m1Q2uKjnYmrddj1MHX7gVIN9zAhsTynqhVLSC9SN+GEVhiU2tb4cOtMpVo
PhLg7eOsGiJvMjAc9T5sEpDYtc4DTAq3BFSiuB/OsI6uuibSbyUzpue6A8Yf70vS+QY0AM5RpZNr
Vy8KBf6BJKsX/dD0xcvLMak8TUvsPkiKhI2xjqBwBNERJ9HctEBi1g1GnGevg0ETy9SaxEVOExpe
mhNpsD929eeaVeNNzkbnJ3j8sgc73jg2heiqD/Zu2ApvQ0cGSIqTHz9T5ux0ou3kEtwSdJjWKyXL
fOzhth50cczF8GkM2nS+zL2bxJSscILqbLxkbfuZ6sQSvma11gNN2fGN6RHlB6jh7DJCUpG9Y231
VBCSND8N+onAuBY9vXMKjotXLrv1s9X7UYUZwChzsc1qnorJYYyWu5f1tEHbo/p/o4FnjH6xD+Nd
V/LjLbW2/juYVHl2me9oD6+7tSZO2Nm2Cdw3VdJPaU5tM5RmW8ne6+EoH1GiqIBK6eoxupJRgc1A
LLn8BWtujwdU4qDamGglhUubOm87Zk2PopANw53GswhylCVDQqAL/EqSAnJHh5ohzSzbLNdLSyuW
OFMj9KFb3pcueh3GdbfmGWqcvo1VsB5OeZEnZfsOmU6NOru0FfecO6iJigde01NoGslfmDr8nm4W
PAcd5+KvWaL8Bie37qKVpm71KHI5TxupexYdFtBhtrxMR2mERmaJrrH2yjspHJcWLL4sjkFOn0H/
87RGW0FnzYIoo9xNqCdjUM0dJAEYZ07qqwQTM5wupUlhoUoZjDtd07qrpIBIx8kuKvhDUE+i3ujn
QdkYGj3qVUVvfIcNLbsqUOMsUEG77pc+rZwva9sB67V/EkLq2l1TjBw8RUa5SJskODqHnAlj674u
ypZ/afT8SN10aNOSCp51wh4nfXuX5Ln19SW33xrmxw+e0yf7eimZUP05AOep/czM1LdGWtK3HfGc
NgI5XX89unbtPmUKsqGjT4cGEHzb6nuTmEXlLsCfcnFUKp21BBD1dBuPrLjN02h0j4sx9JcisRdG
qlhNhxeTQI7Gh71SGHLqvY5g1TJJuaXN27vVom2TC5MHnNFwtG0mTCD7umAiARTBcsurIcgggtUP
wyIvWQBVJDvEao7LHHVrv3VuP1ZlFu0p8wrdrdf1Oq46+6hFWjO1gz7isn6vUgPCE9qZg30l5J3y
qIBlBG7TgDgsDtWePpy9hhahJwvd43yoqqtKvjaGZTrURDZ2kkZgIzTLO8ZuFxl9Ui2SVq3lWF9H
KM2loow/JW1WfnVTuhAXpYkpjpy2obfOzeGIJdPrVFDVUd6g3oBPMkFES6KaMrboIedKKtjPaCqi
O14HltGvD1LvqAocCRuDtRyIS66hH1xepmYOHygfI96nJMoVoMyYG7YBVJwpa3bFc4FiYO2qvdJE
6sjBGHVbBhCB1I/vbHbV/pxy3doxz337JWX6DDNmOAnIlr7C88y6vQD0VKwtEWeW93k0pW1du/0i
QbiDALVO3lozTcQdrEL7oTV58bGU1GLCcR/zya1mp7nnVeKgQQAtSgPCr1VfC+oajQcgjh2a25A5
qRStajx0GrCCkh5sQjip0OCmMDDr7gTP72RO9L0TSKO9NgLOSXaO69p6RFD3ZihimyEBoTw6heNC
xTCmx90+7AKGzJR3ka6PElHIuhJlG2czk/ZCt/v7LsmG109t+XXh7NrA5TFpYNY3sxWS0lWpuzlF
PgOnIM68bJW8QKMj1FtBnNkLALayf8pqUJTpJo/AJZgJF5RrQnZnytsatLohyf7M1h7oSOSzTHAG
hcSTjK3xNWeookZCdd+dpXn+UlKTsCgcdjMd404yl7BVIBgIlWXFMK0dbIC1HZ3pd6m6fBYr1b+L
LjWjDOSvH7VPm9Egkb447ewXVd78tHvon+DztvpXgZWyU/R55qxoLK3zypUWnKtLnHRe3ypN6Y7w
RnW3hDcaWs40qb7JOklhk6UKWPVmK4IGYgkQ9nVqY2k3qyNarFr6xZpCdjWspoBm05HwQjVdAGm2
2/5CFjtzgB8FwZFusssUSd2KR+lwlnhQa6dBcTE9rr0BO5agVJPWSFqsY/WrYmtfSkZSk7tCbs1c
Y+Z5QD4fV4YO1/rx2A4Qx/C+8vq+FMQJvB3gJ5e0zE8KgccXyayMQSy0bKAlKWryPOswfUUDaanz
86PXDq9JD0LfbEvqG7qEhSbgeFrvZS3nmAkiBdFZX52Zya7mqqtWFdkZiqrWEEHRmEYgEqB8/Kxr
UJFY5IaIRbEXdSM8N2GaTxw5Aynd7FmVWuViMPLs1aghVLh2nsvvlV2n3tKnre3P+7gcoQ7nlx97
abyMueE4sZ3jIFu7lmGnGSAMgokJctBnN4ZSAiFXDV/RNrtwjVyj5EtHbC1AZYAFFXpWHlFRm2PP
vtIr28ucRvlpzlu2Bn2mWq/2uDQ3oAt7/SzXzKoRIHg3IrwWjVBXVexJhVcJZ+SiUQtJH+kLmW/6
fOyrkKCQ3PWRuWI4NhV5HoKC2vJN4NHDVaqrHUJXNidgWypmEPjtPgEF6Zape8gca97jrlPXNKDh
xdLlo9lg8o1qp1e1z6w5xOkf4HOardXDGsaM41apA/hiMxm/YBtFeSaorZELDit9DGBedMPjbEpj
/rvKi5QZ2saMr/Zm7op+iwqOxp/rHSUbOpSlE599OshufVHskXFMQy6mQod3WamKcYQUHeyauldn
v5kDgj5vPcMYc4Lief8C6XpVAwOFU8bANdDxpI2ATkAW2H4caidBEMjwSGZacCbJeTf/BvZw3BA8
PnAjOrT8G1QA+KBjpqI2XZXtqHg5Ycd2a1WlngWF+nnyAS3QgG5t3LA3gliW4s5Wi9lnRlb/jGDJ
CDma02N8ZE5Z0buGxqTSh0myMiewOcgktytUK40gydCa7EvJ6YOK2HjxTOZ35d4hDQjuJQxfJzTT
Uy1YZpAXoDa2+o9eSda9c9RDDbT0fCTygMoCZZ/e9ExSrMxVUurC0FkoEoLm18bvFjUw27eZKQud
d1wX2LhgZ9TLnhz9D/uwiNA2PZPM942ZsAapt6pctvlIbVHQK362YENkr1umD6ccg5NbnqIrMNIb
G+XBm2Nu6q+2Bgvm4oqLQVAsqGd3UypITLxn2G6TkRcK7EIOc9dZJUcNOK1qst8pKcgopi59l4nA
4Ek2y5B5TFUF1mKUMG78/VjtLJQNMxthPthg01I4IIM4pwoM3gGN34J1RQ5JajGoabQiwZT6CqFn
XGq81SuKdb5TS7AOygjJmnsNzEM4+10DKU+31Rp425wfZHuWlH9s8HIfMoJaNmqroa12ltMQ/Jo4
L0mkh+pwlf1Ivyg1ZFAvUbbtNlQpxPoOmPDt0KWpFIXZJX9yPO/PejLt90EaN13UPWKqbq7Dh3IP
uxte+UpjvxxO337R2gzAsmZmyWe2D+0Rdc4uqVFGJsmJMhqglBj1ZD0SIR57ZC55vT2Nw5FuLj3C
rvMKKA27KCmB4HsOe7Dwy9P4UIxptsIPbIeflpJbEC2JzH5LIPzhffXto36MANTyzYYMNzbmVBNS
U3W5thRuMl/LDONWpPR6o8lEUSDu+07+MnDkfNWheUGzntbyHWqk/NlbyqY+oIxGiQxa1sR4MZ03
xkfFDPT2ZNgHWdUXESQNlfYxtbLJRTf/F+26sOO4UcWSQnMVRQEoaR41cth2ILB3N0k5nsy10BmZ
u5efWp8xVaPpJeUn7mPuX4ihMzMakx0RSdMigIBfaZfYO+lY5iuyQTRCaWinskj75zMdpQQCL+DA
Bh1BRfaNUaNiM1oHDxrGhfRjJDUkYXZs/mvtg95e84P5oK4uL7PmQSGfvI6CyehxkB8a6eko6REI
cdnv5rwrPFlDU0SBHL8HRs4wHQqszQJLvoYaIKCNLZOwcmv6VmultAgJXGoRLMoi/0SRghOCEibN
KANEyGth6qV9TYZttQF4Td3gKkW1YrEOieTVNGCOpf3c0AmY0oTEHsLY4g3aX3uWKtpFrY+xDLAF
O2rRKQGi12jlYwVFkzimBbdMbWxUk1C1pUYLMnTugHjpUNG8hXLxD1xd2Zz2kD6A/0t/W1KaKQS9
Y9H51KELHllvzWvY0e+RYf2zHcSsH8jQSCh0tPTRazYMpABn9ulst37JYxQw5JDpgktGPqV1dVL5
/TI5ilsOs4LepQkxjPKdNYi9X9rvUg7VPzCTZX1prHrZAckc5uCiD6M0wsq2LVameqDm0Jt1HZUj
dTy+YcQPlU3ZfUllek+xs+D0XynYDEiQgJ8l7KGMqQfLMRujGNIpo1LttGUblEoGJpZKCJk7nkKB
t4/AieUW6pROwkwAMyPs0aUabYBlqUKMbnqUqX8jPFI5pIa50gdw+A+bnKRbRm8/spHKrX20jsil
tJ5cCrw1euAwJtwlM44v1HJoXtlyW5HLJ9Q1ZKtYv406Qxkm1cy+zs68GMIozAUKPXlI76YadFJ3
r8adp03VGImCBQoCc0Q67bPAYVFUsvQ9TI5Ca13LsHvYikP/zuoondDgV107WkVMQ16O6Wq1hEBw
GxojxCGQySzrsc2iqysbCG57SKiO9HuX+RVz2zhKO5MZyomuWm1EZCETWhz9rASb0lF5bwifyWjs
wt4Ew7ro5itHrViCviNg2KnM90cJJSAn2CsFljKOfmlvcotTD+2D2TRIcEP5dtV0skvQm/kwBarS
9d+p55ZkQIcJuQWZ3j7aLcxFrCAAllDq1eptKvasjgwjtaIMGI7CtJnZ/l5SzUUDWpLHZ1MbjPZa
VHJ6Z+2nzSuAcjwmRqtNsAnRYxFdmcknePRk3chjot/yPUlV6M052Zeq9zm87LXODndCMrR3bXre
jturdaIHFRx51JfStHxx0jojC6nsk3fV1oabN/Bf3GrVli8bIMrDO47x4JSlG+R1TML9JqUt6TZj
oCwYgvQd4aNbRgPxaDTIsJDFyinytmP5Y9gHhXQI7kpzn4oDK2ydQ/2lLqBNaWM19i+z7NU3/XBg
cZ21XmQk1M3p2OZqGaR7pv22wEsvYm/m/qs5aHZoMtxrEE4iIT7XWSgvcECaSR7kmabJPh1kDWar
tn4DW7D83NaVOglULPhb49pXYd0fO90RKOh6nFAC0dwMs0wFcPbK9JHNyUom19LhClupzi+laZWG
cKDY2lE97nBvyIwK/Ohsjk8ZmbJCOWhMn8du3F73SkZ6qtOzNg93HRDLneiPjKWiIJdcda1dkpec
/sQIWwUVoT9wrZ1q4FFao/VOu8UxvAp2JakZ42W0Kw27IntWa6vWHmA0LvujDa/ceWnVobRuqFHk
0w+jdDRYiEpBdZnW5PikGCVcLbqNnflfwZv+t/6x5sggEUwF1SBdt/4ObNTrbjdJGjdPS/I1RtnG
fJQ31fFxclqgHhjlf96v/juQkvKoogMvNkBAnMSRv2mKlTvaNQWiVR6UBxw07QRPhzKBGnBVUDpC
pAKcyBT+9aX/DwC3j93v5nUafv+e7h/d36G5/x+Cbhm4YqknouI/Bt6+/m7Kj3L+B8tn/O9e/tHu
8/SR/7fnufn8aP+Z9/O/Pu4fzJ8TemtCqQGkCewWdOj/BOWCpPkX3SB2AfFgWLaiAvr4ByZXNf4F
Sg54Lqqylo1hcXXjvzJ/+CdLYbYc2AF688AW9P8bTK7+l4T+v4ERJCqbFngt+u7/HmxhHKtugZ7S
7kWcX/vL+CA9SpHmduiAuPZdvZx/1R/sB9OnR7wE5PzRflFeAeErj8lz/gAV0G/u+9c9SvwtqP3i
cQ3zC01Jb7wUt/KjipvW1WAH7m4X6yEEST/1tsAUSpCI0lM90zcvS1z6S6SLmZ83Tw0pkLwkF9Xv
w+2aiV30UX8dfUqR/nLVvCyWIrg7nhLl0RDDOArkUL/0YRkW3u5LATvg0r2mF81TvPJhRMfHne+K
18WUQQMjqB/ShwUof6B5U0Q16A4gj565fSvvVtQ/qBfr0Qz7h/2eeWase8elesjjJeqCOhrDKtB9
KZovFKSfkyfpAZ75xXlo73XUX6Zo8HMBHTLOROpLdyNEayC2V6pKbn3PHhFpY0AHKvTle/I066u7
/awvU6z7kDz4WC0Y3d+xP3pJ8Ja7jlBC08t91U/+mIJ1DbrI/OsydF+J+ASvDzXviFAKiMfAl5+S
23bJwzYsfZSkuLM5pFUcUHCI0eEJh+vsKSGKWN+HK3zHgE6qB7ziZvlrYIVlrITrUxMxZydcX+rn
LDhC53mmmxTbQfZM0VOUYX2hFFiGizBEE+7eInKRuMUluxQXO9D+KJfyCbLJL+fHFHE4hNB/3flN
pGL1JtcSi29cxtsamI9trAdo4fhl2EVyUHtZBJ3mOXncb0jaeHIge6hMuL1nPhYv8q3+PL70KmVL
KBdCZZbHIoYH2WNQ+4P24NxJB1+R+PL7ePuD6IIwYsur+RD6pdclVKMiNOLCn3zFL4PijhyFh7a2
Fmez1yE382o9WfHAtxHJhYh+0Z58ai7IkXhFmHvyVz3qLup1/SrFtbd7Khdr+9OvnJ93T470l/qq
xUxUIsIH9Pagv4CfDfUw8fOAEJh9ghbCy+d8rd6Vp/wn+4dXFs9WvIfkjOZFD6Ugfyxfi3txUy/V
zby3V/uluFvsgOFWxNmluejX8b/QdoU2+O9gk/+21f8GHltbeNtm2yv3XawkdOxC0h6PTkpEtdnt
uIbB+/NnCvPAYldWcRcfnu4TMojJk960GB6VX39kT6uohOwiUBWsPlm2KN0vtFQCmOpCFSpoCjeP
FG+I2WFBGSmRBVDnV+5bPlYkMq8X1CkCKyh9m+etYeXTVU8vdQjTlj+TC0fFq0MEbp+NK2JSvuml
YRrmYf4bkQmkownwx9/Hz/qdwYzXMizfSbHQ8Q33xy5ysP6yFcv1RRKWkL6A+eB3U5R8zwIzrq56
XIrEa9/t7+ldjRW03W42tnQ3HzHIOI3Vt+PFeLF8AtmLdUf/Io3B0Nyq6/GQBMBAHg2ABE8QdX0S
FFG4yn0LDaFg3tu5H4JF2C6tDvcPiYP4+F65vxq8AlQ3d3cNb/TlCzIc7uefgvevHnuS1yaCgozY
XeZsCMUfY+Oy3iilhgWO1X7ooylgJkmw0ExxFW/1Z14M1gGBiMjBHqVr+hWL8zrxwUjDmGaQMN3z
4j7x4Tc0DgXQgmtzO4LFI2kTrT9fnadKGPytfDiCKaCE9ELtuwodzEEN1dDwLA+JSa/yK78RhtvE
0uN+Ob+3uu8/00ekq8B9EOqKwm+DzGcLxH1EaytMI9nfvNLthOqhoSFyD1KZP3ir0IVyBS4jNDcP
ymB1V3cI9hAVToxKcmkDu39SToTFw+u7m9fEhud4KRzxuOBViEC/9BGjtt+s76kHitvNvw18uuFp
scQJJGHG5KG+LSwvebHi2dVcNZSijg/JLt176s3inw7+p389Gf+ZUQIo/zwa/09H5t9g7FDwSxXw
vnwHUHAnkxWtGEM0KL0+qsGW80yoYAXMwhXcAUs5C+uW8SRQXWRx6Nh6kvdacgDNvsGPOavxhVpi
ADzE/WxEI2aX/rlIQtrJruV1YXXZo/k6sw1hwwXnlkW519u8HwT74RJwNLtk+UHqI8uFjQ1Btbqn
2ZyHJP/gQYQTkER9UCGBGSoBA+4vCY5qCGxceeJXbGH5x3yp4vMDGSeBjcmiftiCnp8ynGbvj/yZ
/WG72iHlUNcW56+woI/TnsfI8Fr+LoshLl90Pqj328jBJFS+pohXsXGz54f3vhIXGAvCR3/dSEGg
sGDdpU/336s8xJ38IuZdd1uswnL7LzN3p2I+NPG45fKBReMQ1wK8F3fO3gjaj+KNz2ddEbcQEP99
OZyCg/VUvNrP+UOh2FMvfB7LjU1JT9V74tt+zyXtf3gsgmKb2H/Sqkhfk9TN3sdrj+3o4eGZrBy8
OmHGNc85d3V85xY0PE7EADwHRB7uTMfx2SGdOGIVDN2T/cWjpuruQuLJnP92rtnsssHCNEg5Oyr/
PBihJLIR6K6zG9l0MQqYwWnKre/wPsVr+ZKGe6DhB1LORQ7QS+Lzds5QaQrQJonwBDy9HWthgXiF
5J6mB3uVxWvi45t9Xy87yzFy1TbPnngiTMLulsXjpT8N1QNT8Hg+acvbIwiMGKztp8EQVv4gXmld
cg87BteIPyUXBTjQzfAK6HD+tRaGW3DRFatyLvLExdOIxnpUDg4tYPjWwXPmciL1OoVmZEYTp3Lu
Jb4TSVd80FV6WiPmgGDH53fpRHnnHkm9wqc+wdcgWcc5M/CAunAwBbBB3CUHj2+x806TaG74poha
apjgXWRMLMN5JP4QTiwxcYfoOLBG//h2fMvi1jd3LwtxV9GY4oMsjnrmBuO7UMassDwUVoP+pxMb
8RCo7Fk1ZOZlJLGLT0uFEx4iEhVI0RBEiVivTsxkl/DcDhMvgcHqanjgxd8JQzJCXVy0kKIsnn7p
uGHndvoq9JJYUhWTPm8V7JTXsKLUHfkKmuO4QFPsPisasqWe7ff1WX/Ap/Gsa0+519653h0Xo4sy
Ivz1+DS39BDOwOslghgpGLiOJkSF0EUPltfA9GVD4urDleeyPii8+3T8Gu/p4pmdkOCLUJ4WCwcF
+4IwWg7tu/HLZPvKz3toc8RQwPO6DylscWtoCbH92y8r27EmDNhwPCs+mOmPbMLzmylGBSpPqoqJ
XwVhW5R4yAsGDveZ8t1KbPuO13oEc6JikakLXRZPvmh/+Tb5Lwun6orHOk+ec7fuQjndECOLQnaq
0Ig/QTlxC8NtNDASoIusaS8WFwFVV/WVAPmslbf9depxKcstI7ZYXCQL3fIl+2wfzqXuLwYXWrEM
eE/+nVIoIbkdFm8JIXb3WIc9gUrmafgnJgdfD/PePNbP++8tOgOFicgmJ1wZIjwHWz0JFV7mPIBt
Wq5kJT5CJWF5Ty9Vg5NWIv56aYL6Ul7SSxtW+w196Oxxu/b38T7+hrPt7oETmm4pCIIowr4Dtgnz
iGsJUOATTBIMMDA389awF5ub38mK3MqdiZLasAtQUCCCIrglzoFf5QJbFgNR0Rl20e3n/yjliSyY
XPlTEik5gyM6/4xbOp8HFOz3+WG7ISkcAPP0D98JJwI1cAtUFPl41Qfs4icxEAHnoYu0EDUsQvZS
yHF3NR6SNxSbJn6QX6333nyHXGbeCMR8RmaAYwhtUgkjNDVBFuDmLIvtOb75tuBM4umaxO0764uh
6J76OJOFNFf1aZUQC3bzdz1WieC0H/qn/aY/5SHLw2uL15TLMb/nv52H4Wo+1WHqV0FdujlaNT46
n+mz5Ev+ENUhRyRh5hmHKrTM/TSU/J77rIkUU36dkC/VAkyNQCzS/TVFJZGUEfILF3aJ+0Rs+oEk
SIuakl/e8ltKJVbMgRauQecT5kVog+h9BNogj50f4KxQyhq/qa8JwAPshB/aN15MzHc+XsR5EcQF
7EG8qAmbNaS8Th7m/PXcHD5wDIoPfbtKPwhPMUBpvCUROk9u+kbrSo3zIT7CLGhF4xXf0QXzfm08
xOTX6q3B5n/QycEpDC79bnYi12gJy9dd0zWxrtHrsN2Jv+3eGYYuhN36X1EjgBm+giZqDWSTnIv0
UvacUA0UJeS3O6j76c+IW516QbMZwdX0Tf1Vx3k8+BnSo8H2Zw8GP+Hrzug2QaGb9KvnGyo+X2Xb
Ukc/r8J1wtSOpGc1MAMQfFzGRJxcjG76Wb1UD3saMoGZw+0M6wiCcGs0n0UXkYjeLR9rx62nQeHX
nsl+mMn5FF7T4Rs4c3hw2K74mITGQcvFi3PTdHx7R9h9Bt15cAbbp3Efl0O8/ynCM549l+tMQdA/
4nJm0rzz9JC/Svgo010uCJi4A0f2eVGz4P84IJWFLnBIROckAiq/o4rNkk2ci7A4vd1tiaTPqE66
UoslplYQtAlUD2w655t93geLThoaNv7Exc7ewYV0gvK1d4aDDkF0znloB/0bQMbAiatwCwcu//DB
uvNKjl+xPRrcgP4/2DuP5cbRdE3fy+xRAW8WsyFBA4JOEuVyg5DSwHuP1bmNub25knmgyurOZKVS
U2d34pzo6Oiq7JRIgsD3f+593q214z66lA7Xi0OpX9UP0zom92CVg7OXSd7G3IJvWHCQbub+S7MJ
5jC8mq8yJQBBmbRg34WL/FtNxiis2W1dRaues4XEZcEP8IZJpNaBA9nwGDlzjg3dkhX3BRWIag98
GHaLV8VXSm1OmLlcFMgqfp9/q/Jcrv4q/b4SV4M/D9MxL6QDSSqZZgr9hcYS5/rqC3nKSqdhxBmS
sTbLSW7wwhqHbEcviM4RMQ11HumTxVGnLeY0d7L9bXKe8y0GT/O5sIGwwakg0UsiM11MJ+/eO3iH
am+dMBNYdU6/kehwWGSs9ZIeE0l1v9PoGdUPyWVc+dvG8cj3+qVOxBaJ/jRqtumuPiRroKDbjP/q
NkFoFR4aV3fmiNiuzbtuLtt4h93j8DgszgaHULqp76dFdqoP0V39dT4GpMt8vrGqbMcrbSstco6A
+sZwh8XnjoebTaG3UMV+Gv8Br0m53fG4obCwte0ULFhK4OgICcFgUJZAXJfIjTgXOFdMmwUSoqFk
mzv9m0TiS/+IaQZBm90jLh6NJZp085EyUVj2pKi8/pLOyXJc4yJCncEaKunafCgNPG+9TZjg78w5
mnczrOfsRqPRQNa8kB8me84N5vadvCrWNYFsvhCcpRtho69ze3r7OLS1SQpLwhTfSM0xonI65860
y5Qb1Gg8czmtLFACPLM9mTSRfFgCPW1pENVr/Y6PThjwFtOqexBuJh40sG4r+IaU+hqndrflYN6M
xEtlxcNBnRWuI3IlczOQ/1TrOY+07IwMcc6xqRb4DAqVPfttiAYO4mPEFvQ2ZLK4ig49j/ccRGT0
xctlShJWsFBNdmfYlT3fkz3/XFFquaPrr+8jMsXWqRYBYXpcJDeDvgx21RxAtnNpS3HNM9vzPZKY
L3gAT3OK2JL/zCmesirFtQoeepesRN7QnBgOXLjW4WgllhREjTmlK0jL6OSQ1BXKfi5KDJ7H6C1y
Ecf23ufk6J+hqhCT5pZDSpjJyMY+cspFkPvO03o1pEjjgjXbwDQO3lfppO6sfEEbYs737sXb6Y6h
lnzo1ni0k6SahMY5tZTW2RkrDLrMzbPmhHeQsV26ajfTZ4hKp/5bfDTWypYzfmXuTFKS4OTRP56z
B+/s77K7zi1caaPspm85/U2fnGdayXQ5x3Xo6CSGzZ4CmjSG0tjpSIkp4tbVdjyxaXrWz5Vr3E87
+nt27XBoruJdzi0S7tM9yz/W4ZnDkdBvi8eYgDetVhlNF/ksPzc71tj4qZyY2tPDbWlysu++YpHB
sW5M3+4/d+OidMq16paudUoc4jtRnPY5nTflJB9r13AovVdzgR9trO1bwPxHg5v/D1DbfyVMCpYh
szz5N/OaonppkvGvec2P45nvP/t9OCPpf6gGLRsRGSaS5tlV/TuWTZL+gHgpYzmBGBbvE17v+3CG
/0fVZZEfEiUTWeFsYP19OKP/wZRH5/cwUGH/Hub7PxnOzCiXv510Ojr6K4Eo64tKN6qt4SgV0oPs
My4edip7OFpIG6GiFCjwV+hPrW99cLj+PMn8s0M8v+D85z9wS9I86xK5hi6EkBm8PGlfKzIVn8KH
cCw+ghX8KiLMLzJrnH94EdGXUHJAgnbi9rafVFvNaJxoNHlR3nbDqwf0Hsa9y9IL6Ndq2bAbpnof
YVPeDKOus4f51a/mXYmeSmOoxoIjRv0mT2lyesIyx7xOQrNgFGeRnJwPvGhizp4h3Wfpn88hrKFf
Q/bmO/SX3+Z8PX743PgoQUBnvdQRoEmZ+Yb1R0frsN3xR7cVu3NfGq4R63YllEtv+Mir+N2b6Kpb
Gaulz4JvmTvjsLJO7TE5NY+Mi8Ha4z7ywUT6Z6nwv++bq5RMACvb1NOsh+somFULnl6/GauTbw12
i6gtwJfih+f4/OcX9VP79b275+o8CcdeZAGfJaFeNzfTaC1CNsEVT15ofnhm13JhetMGWhX0xguO
DYAFq9UHL/3rL/BvQmhkAgMGNj0Tu0TadOK56Y2NVvnbsBbZaiQZqbmiBHdTtwNd+uDS/ox9+OvS
osP++a4xrUHIWXJsnFimxOgtWxGHDYKjjcUjow408yYZIrn655j/n96l5rUovdPE0Swb03SKp+Iu
/Epvoh+WoM+9x+rgpYvpw/vyvat5FWtir4pMhZU4xxKMRa5cUlSAykiHlNtnIqL5gByEdi1Fyr34
YYCDlvDLpxAB8c/XU0O9NiIRyB26x8YyfJCeskMeHIK7sGTUeabft+tbYxHTYrG7z56+CxbJMTt0
9XZwQ7oCXuRK8NZpVe3jo9Yu64forAkv3X7u9BIrWc8uX/JjfpvMKUbMCFvT6NBYyxo3oWN+E0VO
czAL6TEpk+XwOPduPpusHMGHB169bZRdTXUikzY+N7fdbW0epJW0zPcmK4abmlkmm9OO4HqjMzAW
ArvhMUapdvmqIR+0R4c+RLb26s/BoTrW25AB87Y6Wrc6vxHMzmK4pLfCuj2V55L+cHijeq/Ro7L3
NybIkK3v5tsIKDOFZVR+wbYpWOBb2b2qKgHjKOxYs6Xw3JAPR25L1/Y/+WBdxWSpB9WSCKOMNlIE
bmzZvRoyNfRKhJzR2Zj5nJ5ip528MPnnUBw/eLak+Uv/+2FgWlchWVD6sowHUXba+fEVZZg4ll1p
lM7yp4DWBQtJy7r6FGKO5hFWWKM/p6GMmBIN3YdPuPHek3AdofWB4Cl3rAqorsh6nwgEoUVk3VvR
rp7YAjWTBRZvj0kvuh4OeKtc83cTgwcB2CFa62hRo9pdzcTwoWOrQKX6hj8Yiohwxx7yjt8xnwvL
W4yGKt+iGYCCZQfegn6yGkKSqNDwhK3Nzt1JEIC294JILx6wYtq3+CT1TB/qjmqEMWXiPxpjyM02
3rPv67D9Fqw1RaIGa8dn1KOnegiWUcPOfeKr4JW0w5hpthkh0lRSAz3yZI+0QQ2DhckOI7gotcGT
3uVQHnyppiKX0q1ooO4cI7WF86gds1w+WRmq6+LVNz9JzQfwZenXB8nfuEyYUKDJxGrF8dCglU9o
il9NQbSHsD0bjC2CadXoxe1oHswJyQLfOHH4g0PsvZh+dYYhsxQ7Lc48R/LK10CR7MykqaqQAngM
Xn3DzbkVm0r5KKa/81HNK6CKWpn4f4up55TZho+meTBSucnnU3OR57cBdUkd3gbAx6fI3xrGR72a
d3IP8w0t8kPKMwH6TQdfoD07k2YR52V0kdHxI2uj7xsVrjq5nXaT5bcfRJL3PulVxqwqmKwpWhXt
MqewrB3Ar3sBx435S40ADcbCoauSsyZxUuuyO/k7y/n9K/86A0KU+/OxMgoZbkaFHu0603JLVca3
r3NrSyATGN2Cf5/ToN+/1LtX9eoIy2G0mU0CAyMfxXPgiTtTu6j4kiA6ucdBjcwIZAz+gyAQPkp9
5lD0i0BpXkXoYaqrDNiX5HRe46IoY5Hp1sRBKJ23QSXJDYmGrOuf3kCpvBW2lT8K0rL53otfRWm1
HnU8L0j5hs6Ne2vrJcUaKA30l4YlbczwFrAdHuBwzVDbZo+NiZsm1imls15WAEWYEiS9k5Tec6Hk
ewWeXhBvcIBalEoEvWSLeMGs17GyK+t1nrvjRCjaxNUaw5hAgr6CPKvFKE/ejpQkMpmBiVvJAGyR
oBXwzXo0Wlmvzug8cnAvg6lc9LfK5PbFq5qcC5LEYNN1m8pyMhOAwXaY3Ve2Bh2mgaEcUVEINzoJ
HavYo+eO8ZMiH/vU9dQnTb1t5Ys1PBbqt0Z9SLM7qdvEyqYzsDbYGrXT1Y6orUVpk8b4W2wALPCm
sYCqho3UIebbBr7jaw7iaqFYQxJeRMz7PDBwQiHvO3OkEOkiVNSZsI0UfEOr9hLJ1V7JIz7WdJTw
UrMKrCGgGOtjuQI8u1TCbh23ltP5dtCVx2HEzSxS7vSq2aAvE8XpqJqPin7f5aB/x3Gb+JyhPO5N
obKqra0DK9wE5vBF8pHLmeOdlYA6gXD4Tcik27E279XmiCGKoyT6xVKyA/K+z40VuAaGhRJLc8By
nbHWV9gD2H6KbSEGZ5IlrKSx/twL5toiy0nriv3F7GUSLdyzwuAmNOFYTyMxR71Pk2gzldkyjLgY
Qp3BLTBFwALxJSrZzUKhlHwNwnIm5S3qEk7zt9Df4kCe0IfvID9USn8IWnMVadVGzHE7SzIsxnp8
ZnyKusHCTShD7GHuekV2fKFYpfJ0HktxiepvAfMHqMG40fQdBCfXLMwb6CLbrBlWZYsUpQxXqIgn
n+MmkLf4P94lQ3aKus6OJDAnkuh4Vs5G4cYbyvnSnKgpL038qCCRXUwSNYEBdRoS+i2gj89Fli/9
DN+2qXAMtWWDqD7oCRtdEaQI1RiOY2h+VeXhri0OpcqUFL8A1OAVywOpfujGrSyGu95Xb+NBPbSj
ftf7xisGz7ADGjsW0TIlyXpEUNQsYn08I3gjb9RuOrHHeygGTqQ7vdhuWGAGmsMql5c7GgICzzC3
enDGKWeF7ts1m9KNWjZA5Geh8Hh+h5vAx0+MdNuLwDOpcfiCS8PaZ08fbdNCEZ+IrIvYQE4aniU9
/OicfC/QzH/+w3EljRbSILltnXJ0pnrYmmVnz7TRMDBtbS43v6V4kzQeKZWOCfNH1fMvd3AB1V6j
1gwvmVSjVjrHRMrq+d7Bb3jA026dR+JRQbmX1gC16wb3XOzucvzs7hA32D4Jn6jflUgKTYPNJ7+E
HaXjoiguxQbdawYnfdbOeNsIm29fYv6qTHaCKjs24oWaXersWRTJdr6EPWt7HiN0iWVUgaUjU9jM
FqkdKdrQsucjj4veuvE7QDm3scEiiwmU4pL20/L3Z5r8TllmXqVEU9BNcdf5saNg0ilnrpfsElAI
4jMnDAxLdpEHFog0fNB8lgTHc22hOiBnFcFti/hGDI6IOhgFbsZaP5pz25KVPZnbMS311Q2evh8c
vtY7b/Qaf0iHMJhULa4c0FdOwCEMDssW/X6TVU+NeisyhJ4YQwCriuWbSpb2ZpZiBtjsZfBMaW8s
K0YCbXEO6XsHbs9NJrvIInZ4HK/agE2IeNm2uDUlT0rD7faKPGlZJt6mFn1EO2AsIgYhsIp8dFy6
l61xvV/WLHNOGjrrEldLYYVbNQoXVk2JGGV+SemAW8xzlXohKp+T9NtcAmg6iyFsR9RDDATNQP2I
SZCaLsxq1qciGW5ehP6T5PfLXt4XmobT7njTKEz2YmaA1U3cOEkAqeekysxEkVlKNXchNrlSFu7z
x6Fo1rlsrk38aMOoXCIEWY5Rvc749ZWsLQY0Yn6q40v6nDXsOBgXldNbHV4Ngm47VR/cVtqc9/0i
bzGuuieCkflKXEvUzXszkjY5plabRNbPY5Nv/LiGLOBozV0bPfjzEvjwXAY3Wtot/Z5SWmcfBFei
pKnRXrOwkrgRFHYMT6vorcja9cZ4p5UD7rLse1fVQfHiVRvPaP4WPL63ieLqZMWw9EPENXg/prrs
pBpDcBN9uznaykj7gG5nj7g0i31Ec6xzg0uLdKaOmI/hHLuN5dKGssYpn62mMl9FISrYzLfx4VrI
pCO/f/ze+JG/uk7XebNXwarBkcDRkmevlpdxqR84vF0RtoDqN1sg/8cytG6wLvtSCOGlFTeBIR7Q
3uCDlRyVqnQ6vbyRKkflNo9G4TTpqN8qlKSB+iintYN5Kb5Psi2o+VK34qWWzUV051OTPOt1te99
VguFfKvILLgkL2ArlhZn6QRBZRiFjRmJq4C7ccwQJCTlqeh1x4fGEZTVsmzbrTR+UnO6fVMF645Z
cDMcCgPL+5DpHFa+aQoajv8tUYN1FWhcFsCjh7LHUW+umPM7L0LdUOGwxYK+gUeiyF6xZtogP6j8
Pwoe0nvB46pKyNHJGjjBB7sQUbdpVeTp9U1LA9PEL3JsToPAHyfMtHxWLmvrPgWmRc61SKTmDF9h
83FbUXmn9WFcFRET2CY8PCTBMSOrJngp8NBO9ZgjqqixRYin9lVJkj2AkQvpt6NMd9Bska5q+C7y
hUA3am4gz4oy0BZVhAT2OCb3U4OaGthd2qevaTs5tPV3srXAcZEc1GxuocpEO6XE28Da9prTxB+Q
h98r5o2r+sQoENg0faI7Jb4xOCI+KXS0YK030lLFdSvS3azxH9BSufngArmzp6b9yGfp3Re/qk/i
qZRCs+oY09AQHiXZLjPTzQvrJVVbNyhlcJLIVrB9mb9GK0rciq9VUD+Czr9XDxpXaUuSATiSK2DH
UWqcqsJzlZK5dRufvYgef063cu5d9dp5yqOH3weMdzoYb62sHzKlCrKBKA2j5kiUtRnDItM8z3X9
3DlJSE0wyFvgAPT7F3v3Al8lB2IoNubsWuREenmvE5uRzq8L7Qv0HVczLykC8VwzbDWozoI2ukYw
uRp10O9f/Z3Kfh4N/pgUdsjf8cSRNUfvacmlOhi346ijEOFj1jFKa+xbf/9K0ny3/iIK61enldwh
tJ4a6sRyPOH5iZw1vRf5jPOVxeZtU32rS4hiUsRRWSt2FkKGUElNI+WDc+CdGZWpX50DuARXjaJM
Jtw6akpZtSMAn1JMr5zrWXKNm0bayAkLuKQekP8/uMbvvu5VYEySTqp6dTSdGmlrbDzNz27pPdSy
QYIzuRKXXs8Eeyjicwmb5IPr/d5XexUDATZi0cUE1xnaNmdVbVtnD7NHygLreYhqxgJIQoLcnfFD
1LJZYKo3g//Ue82nVonOPv1opcKSyvtouPXOU6VfRbGkVMJWa6mti0R+8Tr2+VXNDUVtg+czSb/o
VsLoSp720eefn59f3W9XgatUUqbIXWE5EHpfTUaPqV7tyv4tXplKsJJD1vrzx5Bi+IMr/k6rW78K
VXh1+5pgcodrPDmhKtqyVthokT0fSI5cn/uRZnHxVIKSEvz/XKzS5/fyQ6xCuq0NwEnQcBGG/Ulz
I6ZlOILYc1g0M8MVGVZKnLoffMb3rupVtGo1UEXQkQQHtqA7B4yc53SYFE7v0ZUrceGpCJBrydY0
78/X/O+84wEhADc8npD3tzy++/HdYRads4GLH9+//vHvdnz/+n3fNz8w5LNkFjgk2UD0rc4rD983
P2arPlPj+X/zyXkT7P5lyKf8AQdbFU0sUNAMXxnykfOIFgYp2C/w08Y/2fy47nmSDGqqisbbklUs
DlhCMX6+eXXZS3I/C6d7oZQe1RGJXpDdRJVEHZewrAWdHMDimt/jyrHHNnqSf8VW6s4z84dW0Q7S
bLsV1fT6hEM4Bbfe1K39plj2Wb/RkvAhzicWCgvoYroXbTH9G/CmaxlW5j5Nv/FurGLMmrMHZtqO
UY6fzFxzM9O7jHiEUc8IIz55CqpzrYaqmX/tYnRhaPCThdZYF7Dmd6kAZ0oXtp1v1tSn1WzyznZh
b55g+O0HXH5NybiAJb1gmnjyAAxlZrgtW0jeJhqLIX1OKYKznHJgUMBiBLIH8CbOv1aygDFzq6OE
AqxGN6OaSVxGuRCZzfZd0mCDMH7CzZyfGeJngWR2Aa+6sP0xBA863KkGf7mSNPSsnKVQ1CIoHPmD
2Yts1bXmaT5ha01iO09uboWaBqlUr/vUeKilwV8GVokQOJDXquptrYJfVVc1G35qf+fH9McFrMSt
0fsm90yCJa6K0CXewrK4toAKUPTIbbnEeosKWeM9VyTOcVxTKDd4N3RReiMbjYajNhudY/nAz9Lp
NpFe6wa/Nsf8zKz5vA1/DErviOEfRKmQesmMSvZDzfJrlPDWLYEhcxekycJQ4bwMPuSopOKbmOry
IfKnxx6o9SgKJ5qCbhJRo2ZTeSv04mctn/XfgwqsAjbXIqurW6nVL6LVHgWmDf34lZ7uOfTD50yK
oWrV2Ve/LPFPNNdY6c0utunXKa3YGDZVrCDwK2TuE6HgTQq0K3UEFiQaH61I2Y/R8Elr/XMeGkfM
wlldVYRvbYDUOp/ufJV2FyTDAnc1IVxhLryFuYfso4SqpnkYRUblbSkJW2A7j5BgH2KJSsPIH8AT
33hTewChcSvlZrjs8/TBm8Y72YLRIQjTXZjoOWa2aKjDBs8pmHULAD/WUg9otnay9tSZeEvLnrcV
aWtqgbq3ZBqQGFoUdhlVX2OJb7iSXSGIbzoLORnYDEMJtuxj7Nqy+tqZ8RYm6sqM0oMUzl+BZ94M
apeBdqlWRo0QyOxQT9E374wSaoe0D5oe7UHrnRRqsiXP2DMeDBve3mLQxm+yVG86WdiK2FqKhQzx
K3r2CvFTjy+nSZem7ZMb3DLZBe8T6ovWupS9+tkqJNrnmlM06dtb60mYcQX+FgfqzkgMpxC4OGov
7VUreB1F7SIpkjt2wPEgA+wSMd5aSnFbx8OdWApbLUq3o8ldIajBayAUt6I8fMp781tHXd6Xyk6U
ZTcap09RrjuAsD71Wfp1KNBQa1R9PwT585/5yU8rQHOy8O+05Xts1DTZhEyDG5R0FRvZvQs1H7Li
fQZQ1/bK4imSsPc0s8hOC/8zJl/7yEAc4GV7v6mforSzadOvP3gXc5J0/S7AAWoY0eCUIV1XX/jH
s0RQVSLvIi1WOK4AgYu1LYBOxiXJ3kryu6hIP6WS7xajt8srrCr98FsDGu/tnfyjw//d7c3/slZ4
BiY3uGP88KXMjr8/+fEeXpKX8QUTXlzJ/+9//J86nv8N4PzLlxdyge3La55C6PgzFah/3AH91+/+
dy7Aoa7hncS3iaMMmeJfuYD2B4YkuMAy/MY1d+6W/DsX0DVRwxwPlzmRAQt36fctUFX5Q9FFfqNh
YlPE6tY/QnT8XBTM1rw63BCyIR0GERyRq7RyxC8gkTOxutc9dopK0U1V3S5q3c7F1uaH13FabKL8
I3NqWDJXN/j8wrDedZ4zXLtM+aoqxa9MLptGae6LYFxVBoB5Vb0PLeQACWeQKKUroceSdpy6A6uG
qAsgzC5ySKGMG7QlucGmz2K7VusdYNe1HKSfomlcBXTmMrm7jSokEhFyHrFw+rI49/mrlGqbMc2W
uq/dpEl8yYvXgAGtXqZ7NZ9WdapfYAkfLJ2QYjF/i4ccB06aPdOwUSL92WhSiKWqdREb0VgopVgx
ro5eA7UAUJscLXQQoxq+KL7WOl1lXvyUZnRVPNMeuofr4yhlYydh+CXgoIkD/0avhttOb5lnUSst
o8o89olxCavxdv6VmEU7HS63IKt7J8bDu7c6D9cJL1ir7OsKVIdDw8WK6/VcdAytsIsorAGBqSsa
5/tM9D6PRVc5WZ8BpI2+BEEbrXEqVTdGXzxZnrcqlOnTMJIPAHcPmBoL0IS6FfZM97OD76DisGwo
lbBsVCx7S1qYWRWzMoWnMCP7xdxrNJJ6V1BTZ2q6l0yQCgx31HBcJXr7QQn/tkD3YzzkdpHxecNX
jsxDxyCL2+mHcguTh7QdJKG6F83aFgfNDbR6bZUje0bazei1yB70/iRH4aXTfTewkpVaoYNKjGPI
wYubKJ4Txroc4aFOYf0EiPkhAdqL588mELQtYxQbmNMqkBDnhOoW792bqSk2oWc5IxXtAouFY6aX
59wbHlJszoKArz3S96yFPEleS7XpsSmB3DLLQFtjFjZ/OxN3Mb1JG+dgtvKk9hYfO74zU1mFvoku
GJYS0LxNHLBzGSSfDLr2caLty5oDuxPST32H+26rkaQZrd2OxTPw293UoVSQNTxp/BtLT8/QAvdR
MpywlDkVZXln+R4oPsEtY/UerthWseT7rsK3hHxk9NIzVMgVdM5jLCNTVodD538G4mNDxTv7QAmp
BJaJFdulxB0i4cyRpI6ZtTtu0D3Yud0PIfVXp634iziAn6hF8KMHr2A7/vMX22G0mGbgvu8r0boU
unWJRLxhE3M9ttVTJWIK3UvY8A7aqmiiQ9Mzh6vyWw9al5otPW04RWO5gf26D01rJeb+usAaRC7k
Q6Eliz4rzronXNSxtcPEwHKErQNFt8WE2RJGDW5Vlo42aBsVC+x0QLNP4t4YyNuK5tEjEtYefiIK
kAWet8gY3TDuloWeA/6rdmxT20oVvXpBsu87nQFDAKIs6x8qM7KLVuEdsYkRpiu9bu24adak2BvF
J1iR6Y+iDKa1IzMH3jzMl744MxfdjloLrrVbDoXOMxyvDKJQ3mTsqdUHX+lOqcKIgUka6GyqfpR6
AXpOqT+kFqryAillA9i5rNg1bCO6LNYxKB9UvTvhObnN4y8WkrpJo24YsOszP1cyH0HGzrqqdm1d
bBkDn6PZ55tyyikUIr8nnH//jV+tyL6dOOT2Cn5zMg5gb1yqH59kcqcUUF5R33OtD21DSPG1jT9q
y1rNtiU9Stwqt/DYb3BiZs0F9EpUbBqhxVCIy8jNwfrBMw7XK0sN8RdK8m2BcTtJ9rpS1S0A3GXd
x0czbXFuaB9rk91bRbkHqPp5fkpknluKxnWld0tvtBw9N4+VZX2QRJJI/JS9zdEKty8D7Qc6DZ0j
+qdopSZyaejx1NwHkQG8ktfsQUaPFTYhgxd9EBuv9kz/vKIKHFo4pdob8uvnV+uEShGKnqNUzZsd
Vtxr8Mu2Qj1u+C5+EPee0ZN7a/sKcceQ+QuxxURbmtm/hpf9mS6+u+GtXz/PtBbmD2zi5QfbXLne
ClQ05r5K3/X3PYUQNGMHgC9GCJxkZaazHAT8tiDLSOCEGOoWj5Nt36CG1dD78zyJcQvUWD9GjXJs
Ek5UDOuD1tjnQfk0ZNk5yvAUIqLKXebkVnuQu/ysydYZEP+jOvku/tlsb8j3qdDdwqjFEmhsH9M2
OirC8ICx474q9bUf+V/StNx0zMPMsT2ICZCCOPxac2rL+nCqI16EFCg1szuM3tFp+yOkHaNExu+N
DxJ/Z1F6xbOfKjcqf2EhJMR5WbjUor4fFKCZSdp/8CXPd8yP5x9tGhmS2szjm7tDb7O/H86/QvLU
MAi4rLqgbGlqb5TE+59M/8v//l+GbFlcth+C1N8y/UuY5pWw/1o3X3/K4//6ye95vGz8oaizPbGp
sXOKPee/8nggfKJKkv4m5RJ1+d95vGCi2SLMWRrGf6ImGvMWzvdEXrBmpZemzKaLuAgB3PtHmTxK
sJ/uEYxvGSso/EbOU1iR2nVLWpVVHmylKNyWZtCjmaltgIFSNnxLkhY/jqxilC2KajbCUB8hq/oV
i8lCwQpfQQMpLPQa0LgZrzxDBQKQV8Gj6E0KB0ZbW+sMF6GnofeCL73K7oIVy963Thhj1sf0AM8f
fJWyRREkmAmRKAfnJqq8XahTxdKHkiue1mw6ZG3Oe0qtOjjnhsFeQmbon/XIS4+4JcjLVFXjFWV5
gkMKItUGPGqiqtWNBih5KQ4YtvdtO0CDD4RLZin5i9bzLrw8KPjbQGfzZankKcIV3edPmEV71YqF
munUj5P+JaTm//r2XmrPgDlfKVpgrlh7RekeiNPNqPFPAD/Dm9wohUtZD6JD4gb3qzRbRV15fsuq
Y5X6M3Q5nA5GY+T7CVuvjk/YBV8wzObD5R3Wyim79E9KocdsEqEtqGNBzBcCSSy666k8RB3+jEs1
isd1NJRLYTIw98rYvb2d4krf+3WTXppULp5DLfeepUEaEFK3gEmXkz5l2ln2iulgqr23syKJUbnq
q9Ei1bIWMIWP1Z/Pl2iOobXQsQzc4XXB/l2XZeWjJOce+/2yh/uQkSKQYwi6HRny0pDrqA88sYxv
ta6P4VylnfrgdSlgthiTp9kAp8VDElT6Y5Ga2qcISPq2BhF6DoauvkiSJzx2Xsyi91RbTtz52cqz
TMURrdTbGfUAw41OX9Ho0yeNYeuXcIw0mW6UUp8GnWVTWbWeRVRIxwE3PpI/tT8ZGKnzZU8CO7Vm
elbFPPhixvN4WOzlZ+xk4/MwtN5z38YK7lxjIy99ShKbihoptPe2IYgKONCC4xBG5gG6dv40+I34
hB3feB+yKnTGcgbsvclfUWM1fugmGpQYHQgr05i7ZrRQV3kvgfoIQL9ngmlu1GSssBzA0WAU9Hhl
DVV3z9F0CiNI3yM53CrMB+Ul6HANSnC2QXcI/ntb1zwPGNQFbATFOPVJXlo86xb9ZRGRykErJP+c
xq3/aWIPeNNXuFfJDc8m6zgsQ09VfCDhjw9KUoU3iUQiPoY5tMypCTdqwD5Uoykk7XqruX6Iy2Gd
ovFJrIA9tghEdZ/w+7reyO50Ly/Wo9yy490a1TmQNWEF6l2kiKueLMaUS7zixoMij+m3xMqGo96M
wcEj2fni6eG40eOhW9ZRJG5DbOsOCQZ2/mJU1IdkhBq/mHDoWPcJbGSMsauOBM2v2tJOxSpna7hm
30fiMZW8DkFH3LOShrHBAAMmbIwzXbeosJFRql+sUuYWlgtuHdZb7GyQoJ3oebss0/GgT4248voe
ZBsN0Dpjafg29NHK1wBwDDqrWNdGyA58qDdJurEGVuMSUOUFvxZjCtfUvxjSKfY3WgBLroOApLNb
HrrR9CLQHZcoJctFGd1GClLOS80+b+7dY0+hK6TVMeXZNiN9jqYQHDJ12jmrXrLhvlSy1ZA6cn6K
htcxCbZRz16V2xXTorUgI/U3nexa+DqQAxKWCoRT+ywKV6y3vdDBqPyYsQdeSDxCTYitDSvia3/E
4bBouyNeoMgdMZBbRlroxCmIfDuTXcOob/3XwthK7RaHRqW3s7xfYomBt5wqnuNMWxRoP9K1Z302
wVYSnFt4oSwEqkhUQj6ZDxVOevHKcF0Z+B5h3Efz2QwevYpFHfxYh41XwG3tHF+icvZQ4AAjxj23
3bRq+wUnhUvD2gnH3zrthkXUa7uuVNw40V8w5mOt/TbUvg1DvghJ4P8fdWeyHTeSpel36T3qwAzz
Od218JlOd4qjKHGDQ0kkZhgMg2F4+v5cyqqWlFGhzGVvQhEhUe4ADGb33n+SIuvWBN4XR7yah5c2
iFwkHFYv4eJKjB9H8mmbMO3heRP+1s56XXpm00TO0QnFyTJVtpYKQxO3cdZOYT2mNsznxHFXEwAM
ocyrGkFoxByCmQcO9u2jk+GQo/07T2prLfruqwxwHVvcmyWbn8e+P5et/7GSIeBpPX2KPHMaSsya
OPJkPupNmLnnoGymle9Q5GXSeV/G8ZNdy68OIXqFd1/7GId7EbFCzmMDi9HJwo86e7X5050+s4Os
aQv1ph6GD3OMN2d9vtzFYOzBWCCYQdOUo77WS4oup6Mpw/S9l2iGa3Msyg/GygmPw8olxiJ2EUTD
5RvPYg/m1EpHorasKwGJezqU+q1prb2pv8Qk85BcRUCJd2xGJMcR5m2T4EQ/euKKRbIM+8JUN5n4
0mS4KPbx19gqTqRbIE1W31IyCmf8uJfxC5Hfq4lkYFkfpuphSXZLfe26X5ZBbH3vHut7NWM0EH6e
vWwv0HIOaOlQN0UMxaZ2PmEAXKPrk1xZIHFrWqrM4y1i6EEK8iEIq4x7TqRv3bv6RkfVXTv0oDvz
TQ8KlUm8S5foiyRoQQ+fSe7RKNeswyhKPLuCQG6TOngoByQT6AwxkK1vC7XJyCifwy9O8Ii4UDK1
DJ2TGncm/9q2zSmrPhjnsc7PhFVU9aeqO9txsp2xleqq5IPGejfG21seouCq+pIjEG8xmqfvrN/T
QKyU1Wza8ei398OFSRvtSie/ogsC3Au/eb23Q6ezCpIrkX+svE8J9nseqgy4mVF1HcQPmXPqLRx8
nZ0ICIChV2iB6teWp+yXKLfnz5UffxjQ6Hn1qYnBtPqttzxn7UqqTS+w1ppv22i/hNvARwQ94SqV
eFuXkY/NYXWh2NLrFtmqFp8s7JLfrPh9wM0kftf9s99cSfuLHq4H/Zi5H0fMU5ZDanBywwm+Y97U
bVQPdPPJeZrFLWkoq6G7ohlix3wMm81UHe3uAFSHqqqy72fs8+3xpSAwisfmXmEVYvx+Py5vUXFt
uZsKhxWcQby3OD+2A/k8kzjI/H7iXzmf4I9fS0ufcgcJJgS2LP0sC291wTYqvjcmQt6G082FFu7Z
w9phDINgXUafnRH52JZikxzcm346GrYqAm3McvSRJI7ptfLibS8J8CpvVHVe2HKZVtnD+zh8NLxB
Vrev1LE1ny95EuVhHIEqARHViAwZVQJGC2urJCKo2tTEd1UBbjHWTdGiAs9Jt9NH238jFnJjQyAh
CmCl5o5j7dFrb4skXKNrBvjGoRH7rCqvb4qx35btKRunTW8YO2l0Mc24DczjonD1aLaiTO8WsK0A
pcqwzYZD1RDVwEXAj86vBoEvzmVss2OZ1agBOoI4qMdGBNnjWD/bTPjAs/sMCJayME3WJCdtIrNF
K7ZuuDEzK7TAHWf4UGJXFlt3fvFSL3e069su26WuWLnje9k8afcgFx9B5cH2zzJ91fnLUmRb8h1/
6qX+asTn/Nq7fu9L6MEiYfth4EbhpT36eeID2t0kxPyU15OKWbF5O5YbNwxluSEel7WVKWJZmW33
9YfWnSsE6YFtXhCQRmvPnvyTX1OyGN/xDqoW5lNDsDh5K/3wycszPOys3nBIlfIZU4KbZrTx27J8
+cDfTLj2vFghOLRQH/ohaw993bnHdLTHjTNw/7s2R+Zscp5pVGLwUrQ4tETOS9g/tEoem4p3cLkU
ayn87LHf9RFBz6L6lhE7EGYxezFb9lxj45fvy2nbOt2T4t6roMafNWiaI5SAi3LMXieGLAwKk9XU
mYNT4cVnJ6SfaHjj70G39PvKr7FFk8MykvlhqZ29XAWE0CaXt/xsVcPZh388v8z2k2y+ycLBbDA8
99V9MlfXc+t2q5I8I7tg+Ok1GKjSo2ALLdPHMqb2bz6UZX2Gzbl1asOOtyfkeD30DDWiOr+KOEP8
CGTB1E89T4KQGGSqM1siM/Du25LdOK51O7uvVUrGrxfflRk17WHAwDednwUBv11V7C+LaTA4xxb1
obFZSLq/XsLgQUBgKBeHDBNOwPxREftplvglVc21g/ZKv/vLR4EUJlBPcbizSR7K8Kf/w0BO0Jz/
ND8J/QjCB+23gw0LdJx/wrkW22vL1tPmOg/G58gs9tprSiZiwwv15nIuRIEHYz1l27FLGmonJuLU
GsTmNG7xY5TzbyGqjxSOqvo9vuBfg1N/+VP7N3XzWr11v/9Vl2/zVTVzS+Hbd//5/bdxErnMPn75
D07YrEfJ8gau9NYNZf+f//vHrO/yJ//V3/wHbvpICvH/+V9f1QCfk78t4b39eZ5yQdL/Z7rV6jVt
X7N/+oEfsxfP/o9QShEEzF0YrX6XVf/AUPkdZh1glyJC1OWDpv43hirxy+H3eOChHdkhONt/j16I
OSD5gHgLaCYuMDujkv+67n/saNyyH/fhr3a4XxdX4ADekl7JiAccVQgg3d82OMtz8qCcMZcncn6H
APBdVXn2moPhnhZNaLqTw8sp8gm/qTRaXmQKHjNb4AuLrNQf9tvf9F4/vo284MrwvsLL1PC3b9PU
o2VNGdaODaHOCBKHCErJgBawVChOkymLXy1XG46WHoBpaUq6nQZpEZghhRfTlRePhu421M2XWZVE
SfoObgCN5xgsExYCHyeLcFsrca3PA2qSeTWMDCGmmcFykH0QSzN9gqlYouipKnXvTz5Rj+3Q4N1d
VMm8mjOLozX3fRw6iKMinBxo/GFePLXt4nxcd+TYuKuyBlBnQ4EVMqR10a/bIDBvZdj0LpncLn2z
9Mf5ndQUVI11UU3sMNHsv8xtH60qyyad8qfl+BdP+Tsi/dMI9vtTvhgwua7HB0AN//W+hv1S5haj
pg1ZVltRya3ksucpAmbCTKi34rOpvokGE5fSbJ3upSarKEjvtQHitZOdCh5iELdglzU0evl0pcth
NSDDa/jfWdet4yLbhKJbaTc8uMo6//3X//UQ/rEqeB3oxKD+IVP7bVUsuuhVkqNg1YXJNjBXcJQm
r3n/95/yK+f5x6f4F9I8zBlPwFb89R6JYMkuuXcYDs81TDaPZ1oT0lmh+KhelmCkHdGZWv/9h8rL
nf/lyTB4vdhseVwe4X7OBZP4aTiekGeZN36PiV6tK5KAKvs0VvNl8pLZ06snc+KMHALEV5FI1J1b
AUPC2rPTr2nQqleVpd51CRKF+XSaWic7l/lzrkXxREYRhlWgNvvJnwmUysPE/dOq+o2A4VARuWxr
UCBCCRgW/vbd2VEWb07IzGZ0Om1aZyRtoiDBawF+pg311a4FsVwvJsaZ2h7KXTY79tqym2CtRDhd
eR2xfZ6FKJ98W03/2HSHxbGKTQUnaz+DU3p+B+GhN6QKgpxUpMWchbLGDyNcqL3f2Pf9Mtcfijyp
NwMTkT9c4K9DaVaEh5EZmzZYmHuBqi7X/9Oz8YwFm2Wgm86N2x5ky+wMbyUm0O47QAoWn8uf5Ga/
gW/fP1G6AnYMhWAQ2r+tdPK/FHNLPrFp28dZM+SY2aA2hXVUVef8Ybf9TVvw4/ouTLFAhNB6OU5+
vT5VFHbbua3eeLaPqs/rdxQ/SIjdzEJi5+CuOldoa2/tgx8ynsim979f/N+3818Wv2dzhgmu1mYZ
YSn36xcYYtI/BzfRJOJFCfTGCn7dgCtHGRBnHpMHuUlniat23RKCTNYymbKaTcYLGkzQStiuxdKd
bBPh1hqAUTv9IwyDeevmabS2ih4yfeoiCi1qPMixvYJJSwLsUPvIyjsQsaSE3VdNdyQSAhszKr2t
6kKj1/K87Wii5L7LrfDRpAPG4XEDoJ23DJMjtk9vStG9932onliTOHO3uHlP9CcZ3fX1xHf7mKV0
5kI10H9QMm+nAteF77fv3yrG/jV62/9vwVPC58X4n+ut8xt4yS/RUt9/4Ee9ZYX+fwTASBfZuISX
AYT1X2CXRYFDyeW5IWQccWGy88b/g7XmSNKj/Au1nazAIPzu9PcPsEuQU+XAuGOVgnfxwvxbDPZf
j5lLHQ9m7+OrCHlNsu5/e+lax4isrlN9TsdLwKxWcmagi8pVfrVa/AxXJWmZ7nUPT4Ycj7LNl48/
3au/KAZ+e+35Bly3A5nbd6HgOf53lsNP21o2ZmVa9I05qU5jsyVN60cPLm0u6lAvSpvjNDvSu40J
tO1wBM0nn9eycnoYUolokwVBaIcO809i/99odXyv0OGiQo5C2/+L70UR7PViLMVJjj1QSKj8LEEc
HgJmFHlBh5nmS+vfdJND0jJVU0RABu0oZKTOZDlyUChiiBtTi4mh6pj2/eG+XXr9/7dbeTaUVnZJ
wqYBtCm+fy+VC6d0ZeN4DOT8bEFor2xnvnagC99ak10171PREDUpCgd6l5FtdtFEgwN9mYt0wJkj
8tp7oMcQyY3sq4UYZBNlt2NtMu8PPJXfdI+UeJwe0DYv/jOCkuK7VP+nJyzULFxrkuJ6sadyujJ1
z8gcgjg+FYmeerlN/ap+Qwg53BVFW8xI93QHQ9ed+uwP4Uq/nmh8FebbEN9C0hxZePzLr1t8naXx
VPpivJZxYPq1Fjg3nMdxoUBeiiEHJ/R1nyZ/eFa/VibfPxUmH9UcwDU91/eq66cbUC/K8ut87vGN
Qs+wQT+vodH7hU2IS794+nHBEonEJo66aa9kxf+frTw093+/ZH4tXC9fg+dAuC90UU716J8IJXNT
pqkmxla2HLZ4cTfKBVRm3p9Of6hef1ucl4+CwAkzmM0FQs3vi7OqSZTuakby9pTDitIO/Mwrt8on
DK4blanT31/Zr6URl8R+yDvAoc2DvWyNvz5WHSc+BaWcjkVuQVBrftxCkfrOdRV0VvXU1pW7XOEq
4LmHf/OjaQJom2llLgwEfvn1oy3fLZ1o7vTRt0Q+7UMfwoosGkmOGoIerCDzGexcJwM+JX//yb/f
Y5RHZM9y5RQssH9/L1cse0661qmbY5doYV/4b7zpP7aj1Cd3/Q+PFFPdSwX905YjLtYnsM34HQga
sGcuj+GnddxlzRQzwDf7TllkCydWN7/3DlL1g5NErrflvVYEAkRYvrdR7m/z0rgQlILY28YNfDQn
YFBmChdUrSHxONCuv6oydclbzuR2lLjItWTZw0vssfKnu3jWkT8etG3592PkZ+uprcXWGfqbyYvT
Bwr5saG/jWIdkQmTTVnhHm1rmXrrzZQlKWStHt6jHgSuGTqEVZYor1Jn8W5YDujfG2vv2UV/FlOD
yb9nE8oqYxSlS0iErNQyvG4L0ZOSG4WP1uSFH7KLzAnWAjhZo4KdnTbVqZ2U3mSWDWk5r8uCm4LF
FIfqE1SV9j4NJMbkpip2avDyI/PXBAZk9TRSK96ZUU5QjBUOjmKI933U+YekU+lrM/TvQb/4oB9u
odcRCdYwpImxrfy+2EcRuebagwq75zbgpA/L+aYPuRPCyhEVNQ3R4U6OyZVnNx9j3BuhIk9FuGpB
p17bYpD7ePaCXe2Rd5HoLsRNIa43HM/iCzqVGa6YboGvVDKfcVK57Rw/uMMdgFG534u7kCnsvVG2
eTe5R6JF7kX1MaJpwVTMG+s7B6PmVcA3gRmXzHaHk4SPZGsIQ+fFi2kb13S9+iTV7B0nbNDWHtD+
3pv9CNFn85BXtXNUqQ/h00XqGiiNvVfKH6uHrtdb34oc61om3XJiOjQ8xmGRfs5NXZIoE0b5h6LH
BUmEsfOB5GzzsXJJElGpiXBvKmDyApICxqEhxgDEFe1KVyFTBq1TyPJVrzDEsJklRWbOvxZQo5H0
lNDXwsBO8mgXWDr3qgedWCyum8mdvOGo4vmrJxpvPfkdAVD53F1ZNexlQ6/6yYwW2ZZpW+WH1LIG
gleygPBFu/0oE7v85sxAiU3YjXtwHFKb/NLc6ACORjPmjG9xMsHdGVunqU94qF79NLtLtoFTQDvu
LsGulBkEGa8hOXHAMEjKjrIfgs7ZxRtowxFgtkJKJGiNlz4ErTjl0oO5HKhvvkaqNzbAbM1cPQgv
fZ4FbitFmPe7gM6ZvMTJ/oxrwt54lbPuk6E5zclgw0kfPsTKjHupFjz5yyI/TMlktpkscPmy4plV
54ZghcLq1qPJl5uxD7CplnlzAEnEZNCZuwd/gaeU6Sy5zeJkJu3eIdICi7Zrkq4tPFcCA8S1jNAd
VsSU8142Eu+hrRdUjOCDuWxgnKbp9OY0mfTWitHZKhNTeRZpnxdg7mNZfkqLuLQ+Z2j5CBaOwhEO
8xwFeQonuKnzbyLOxbvmyZF0UDvtfY0Npr8Za5QUN2GOovQ5Ctos/tg2HOfVKluyPDsa35bFe6iM
GdaWxOTswafO+NaGJd1cmg/tcmvcMJn2EtCXmMykE+XuR2FWW/6Ak5kf9sa9gjTOt+pmYNtptAs7
g7g8usQqdqbNGGeaAUpHnlLVdbC0yl2UK5lejV0Zh2s1Qye6Mo6Vwpac4Y2kInEDECw0kSe8xBZY
u1OdFUdv5hbUa4X6oj1NonTNTcBO7LpbrcKSshlFf7F8HNJiYlwTQ7pjuDZgRARPPSHMlX2U5LxA
je6JAb9XnHWk9AJ3SHPCSmtc4rdl5v04V03hvsqWwvHYzMRs1xFLjOxF0VIe+4hEul2gs9j7NGnB
velC9o51Z5X9cZGqcRLimDG/ZHq3OPipVXiiLuUS7xzRB+YedmlSHIfUb5bbvp5C/7HyQ0VEixON
0bBmdaLR02OIbyUPNpZY9XLS12/1UqbVRkP0U9eyI4gZ+pRp4NJU6OkQmS2oH+x0G9RZ1DI0DGAU
+P0onV3daefeoRnKs5O269kl0qzUzD7OouzKIrn2hoqR3YVzAAfEuxAS1+HsjDYPd6h1jajEjnDW
s5XpePcNTNRtHdq4BxtdFI2/WtKF5PeNKOzgW1TlYQopRsxBnmAO288WbX1ngr2X6HLHPC0J8o1r
XFgiTOvGcGU5aahOXikKvDEnJNMfoykc2zeY/zwWK7QbQzp3muacliP/mPa0n3mINaAiXvska1w+
X+CH1OBxWtlleDmeYuW+Merr4ac4S+z1OFvQFSXvVB9tc7dQmy5XbJIuFJmYDXMNAW5iHwOMzJ6a
Xnb+jekgg5CPIbQTf67bGTcXePNVFt9rpFKzu+p8XWKJNNJUubC55lTn7wC6dltDPK8NrBIy3bXq
N6pjxoJaqZ6G/NHSUfocJLnYEmGPzU4YabOfukJfJW0ZE5mIncxN73goVOsufhKziY5NnfrrMRMN
Tj3C/0hZ/qy7JLvi8urdWNMDrSJn9FeqLK59Nx7LnR7sGclqpfrbaJhetWHeWbZuto/DPDxbfUWO
nAvtGzEEPklTbD3YKq73iwQdV5NL8pAbKD5ysu9gF+dMc6LgQxYYBwe0iECLIfXwQYIN1ZIh7a3i
iKm3XozaFZYXHWdpESlBQjuRvxMbS6imYrMYuy/vvTApN8TXD7hd0IpOUHPy8piGIfrRwdPqHHhJ
WVxFi0vEBXNN7KQLcXCEgcFVjTGJ8uNHMVcZRhlR0q0jZDcru8KzwsAsObq5p69lRSwLz6S8NjWr
2uu512mj/HBV1433RSZNiWYLK6hyGhbwTqDKvg71nVqwqwsdNV+1qIC2dZe/ueiJ73WCJqK7qGzU
Eg9r+Jbpvcr56zqRBE9eOQgiLd2wOSFIqcmzS5vgQz5e8Ona8RIOPOg5UdsLVN/WYJ6WsWmJiOzV
xJlnnHReO6Rh29uW+dh7FFvhKZ9d5yMqfEyVy1qRI9hY2l5Fdk7gbQYsg0ijbYkcTGMP8bGcPcT4
SRV+dtsoyW/MiOvZKmTzpev0upwSsEvTTe2FePc1ddhSDMGghY1HeYCjaTlgus5hfUySTH5xEhVf
F84or+RUKmiBUWL2TgOjfxV6cj4UfTKTTKUiyA+5aYcjlMnxWfWtuu29loKKqw/ve60EZ74fFI91
latpMydGPkOSCp+yIJ+Oadup+z67pCJfGvuNO0+4iuqJUUPbdnhhFQaTuCzz3J3tIyLbzmbEE3Vw
i/hbP8zRR09k2NL4Q4OTG9xXfo4BDySv1po0Qc4hRMpyyMnanidYK9rYWbnpeneAwhv0pKC2eKtU
0BKg3TicWyafo3QtszYb1u7QDKc5a9sXE2bFgyinGBW9HpZnB30OB0pT5rtATZFzE/aW3QE4VZrA
qVblZ4bz2jqG4dw99TT8+BhE6BSEXeYfWvznDv0wQpuZ7HLedaMZs22SYwiLRMBgtjjb/rCLqnlC
y+Mn3SGP0nHk/s5WtYqmAiPCeMbJSc4JzqPpMr1WBuLL1GbiwUDCXhtnwQm28JJd16JaauNE7ZAo
ZY9FXb4KVUDpyFokTIoW65lbi2PTvEBLlSqDeWQv6Dktmc77JO1qEgWoIh1/SDYa7It43BZB2k1E
fXirM3t88rNgrNmO4/Fpcur+iAlAcSqGojo3dXW29Nx/HXUfY/2pww/SpASm490EdBX7REaOQbuf
s+SIgDVnxlRg0BkVeXta7Jwl1smOnsruydL1q/aDpxbrNaRRIRTAWpavvKySvG3Hrz+XZIS8ei7O
Eu4QfpM1BSaXM4TD1locF+FdMtJcZVF+cDPasaoNLb0RWfKmw9w/WiPvRVtnYp935bKfMQSiv6q7
s+zLdiu85gu4zxjuptArNha5GWQHAVSaqkoP9OQE8M3emzdZ6YYgj+skwLFPj3F0hx2E/djTAxxt
qti1bKPxpsfSdL2ECpIoDNVtZvLgk9fF3Y2VQ40McYxGs1ZAiHOb4MqzTbOv3M4DSSToCetleOCu
RkYJoVt992yYxm7dK3za8NApj2qMeUewjfrsjrm9a9zEviprPNJgAmVrE3aHOPYdqjHUpM7O8aio
Fr7QLsyqeIPx3NfWCfBQL61oa9AWUuj0BLP6cbnBkpB21MIqEMP8Xu8n4Yxf59F9aty2OBadnxw9
bK5hsS73fukE7/RY6sHQR97kdB7ddvYhAW9HeMv3qFQ0KGY3NB9kZ9fBea54u1aWTMLrtJrsLFsF
sK1Bj2HNYSegZv82qz3rEZcSWD2hibP8kNcBWEIT9vELtQ/JYX20wDH2q3sI4vLT3OoO9xsAP3IR
CpoyIYqP4QRU13sgjzige/d24Y3MxqLyKlPy8zCa5n5MJ+ooHZvbutGk1y5Rwp4diOsY5vg6pk4g
UhFkKldVDUwjKOk8J3zWPgb1nVNaELzlx7wXEpPZmSGgXSLbrKPyPNjsYWHbB9c6dfkSpqm+spUR
OZha07MaGlNghRCUV0vNfj33VEG4OvvWtgwNdHd4tyfe7XLlGDc64froH/O4+EJrnOOHGeDsYWl5
V7uQ/GC3DIepxlk6sROKMtYJSaRSF1eVgj43yzJ7yKPG4JUs7eZg7Jkg9RDk1dUWwRta6xt05Vhv
NRDhykxbrwxO2cSXst6xooPiEEqLoN+pW9CIOLF4bxF7rNE4oLpzXazmmGNtOxwG/ZUoWujnqggQ
jTTsjFuXmB8WY1qtu0I9p31b3MqibO993yGf3QEFT63ZhqRrFecoozaz67E7NI35BgOnxVhFdwgr
uzqDbhwUDWhxjqTSy2hQa85t1t806C3V8CvRX221zuZMrHJb3IpOqWN8OWttLbtrx9XheTLSvWHW
59x1RmIqs1QBvsdpfF3ViYt57VIGa7qa1FlNuXAI6bXGCR+Qun9I87CGiymy1wiPTi5osd9TBhpU
9qhGiC1pEtildvzg2r19o3wjSamlJjzVrux3bdYYki5E7R8bOPPbbsEFCqLElbEbMnlK68Io6lD0
dr1Y3BUtev82MCu/dJMGmrshulW5GBLjvP7SFbZ8XZjFdBAF2ceo97lhYQdHm5J1yw14K93ouUkK
0ukrN7p3FwG9kCRxHL+r8iBGTXakLrr9qNv8KgGlXCfJBFGj7QQBsaUUgjra855ttPh3kwkMIxGP
FD8VXNPSek9Ai9Orjw3Ljglw5W4npyVhzwqaz1UyzjBEZs+sLKvyplXULQtx074kNrgvypcSd/Tu
8zzzllMdRWYnYGcjf2kV7iFVMr1xWBq0BiI5dTCdN46Cw7Pyxtl9GFxSC3ALttWptILxQiEeTANN
Mxk3mTIw9RkZxckp9sOLWR6Toy/2mMCCd9jsEEqDPT5LjxMM3mQ74lCzpJFVQzkRfq9PAwt76J8n
X5hR+6vMNdLRGbrZsG8qh6SGLp0mSsNpPM8iFc+5wWvSbtznlpP2bMNheWNWQsnRJJZxb4teaHiN
GxmqQjVr3+G7HbGGpIdpsTLxb0BD6SVT0yN5ZALTE1K6TBFHQ0CZdK1xQyPEtWma+qyLsNWrhRyQ
bjd3aVxb1I3eAlrb2EGLZXWrMAJeINksm1ob1zwmUe+ey96q/XMztrb/MtSOLM7LOM7xNvbLkKDK
zEYOUpehxRu46JCfmnXJEDHNdBGdIs0Dv5+lM4FM1XaV80z4YvQIWeOk7r753j6zccfTVyuNkDHj
XOrp+Kkt/A4+M0BAtwvHBGOeLOr65T5Y7JKhXrOEtJiFD0MNa8OqTa/DJVny68RdTHDrQPpv8Q5O
Mwb6apYpv7hCz7RQdhJqNsOpsuFTI2IacujiISY+nkMfv+RenL0sqnIYaWK8c5HFOx3uEUp2QXjs
c0ui8XU6Gv8CKw55rRsxFeytZWohDJs7xXii0Ymk/Y1ip7odF6ux4ea4HVOQglr6CpcoKJWhlTD6
xsMNkerATgO2YeJkevaSHMO+tTB1R1Z1Q/u3D0Uv+z2lKcOChNwXcYX/OQ0DqFAfJSvXmyFRM14Y
NhAk3OI81pPK362sbWiCDBX6VSNqLXbLgO00PKu57Of3RYTtQhJwsoT+O9r5XOVrPLNZT0KkF8hM
KW68Y7X8M46Mb+49u5T0pQisQPb82O2yE7I2nV9XAkvgTR1Q2n5iM87lLbVQ3lIhC30nVSleixRG
jF5VdGstPbzTThgU0Brz5jQAMvGllrH9i9dCby6D3dYbSEeILP9dd5Ywj2MROTy60oQ2vwSef1ks
3ux65OV6QlE8IcuhG2nipFqlMSXmYyfihPHwNJPBHCxjfpRdGri7Ns7ZpETbL87dkGDsukNoK/Gj
ZkXnUN4lihYrQQR3m+c515l2qmCwuMg8rY9llohPcR7087TqktEjpZQ+kdRelsaBI3CMYOM5gbV1
QrDdc710kMs4+Bd5l7odOQljhtg3jaHiMuYKI+wyhqrfaXvhqhl2RNeiHRArkQlxmZwVCQ8T9rNA
6dZTEewyxx8rwLG8xqq0E0S9jbqhtmLjm/SxNi4/5QYmIKS8AnM7dmO4hEcvHur0iorHmAVTswsq
6n5/rK0zteJBlkOEot8Evr6KW88mH7mwzHKyutInRrlqeoNargqxWl/MWN9gmtKVmxxDkGsWlxXd
DLjPX+FEEbT3bi6K5jXqBLabMwL1PYPsvDnSasr5GmBsCHbYPPj1oZQDbP+0UHO9YSP0lk1k2Sa/
0QtJh4wVRFefJ7eONl5XNfFuodinhkXdFp1ojHS2Cu1igonF/Dg/er3MGO66Uftsogr3EzvwWbWM
afpoXUyL6r4ihXTLjXCN/jIPnrlFWX2xJZOi7b5BLXchYAnF4x6StkJmAxXzOSgr3jfVNDRTckma
bw6P+pUZUeEc+mhS886fopDYzEyR8jSzMcTbyxvGFh3S1B+IV2Bp9Hk5f/nxcvatYI2Gdhvpg90v
AbqBVnbjcqiNKGcSVySDwWpQS3eUeeWNO6g2tb/rWyaJgEJNLbdF3pHjhfRxWGWO05N0ayfTfPRn
mNcfHDtWJBJYNcRIStGhZ5aaqpy+ss9EaIjrGRfmj77CKDpn4Qa7oI+KYZ0oK782c6STq8AWDWxx
e0zfHeWJhcmzjP2cG+cy2dGWdIIjoEhVfXLbgXc+kxoUr2irgsFpotDSQiRzuLhbKQ2PoAnc8kLc
rhL8CVqJD3lp+nBZVUmhy72HvnU+0rEDD0PldOr8PWe2Uxw5Bvzi7JkQXyBoTyzTHfAvk3XLa/wa
A45o/qjnej7Jufiuo2KKb68jR7B7TUVN3Y0EAFN5uKN+dcSG39a7/v9Sd2a7mSLbtn6V8wCHEkEA
ATfn4u/dt5lp5w1yZUPfNwE8/flw1tpl/+WVlpe0pb2lpdJSZTnDQBBEzDnGN9BLTXrVVaUVfI5V
5JB1bzieQUhZz06bdToP9FVmUxO78sc4Knde4jMjrK6L5X7MBvpZkTP2fbvOsNtyDVVupDm2vjLL
TtvcMxRuVy85zJYfOwcRZV1ywnHDh81TYmPhDa6mTeiZyEuLBO8z0O+2/tMcYo7dXRsLh6jyPnpo
ai/QGztNMgsw/fKN+NUqHfMoS6B9ACd0YrcML7hJTnlT2lNAyYJmave5mqLOvfy1Yir8jQIsi1km
O7yNsbOeOFlAXjdsOUR7o+15cD4mb/tgY9lYVmCziDBsjHNyYvEoT6ohspP11EsU+m6z8GsGvnis
Pi6mtv3EPuxTajeevTGLrH2sBJaK7TB5My4RVVba6tbR2LvslHnIJnu2sE6MQwEesN2JKWBPbIi+
BJxk076g8tmNxt4sYAFeITXkHY7LsPe+ZqAuswt7TN1vlBnq6bw1OsjYCZ/F4Z4dkTPchux85+vA
GuRwr8K+5vUdy+HETgx3OM+K0JxvGww4w72LtKinDMJMik8QtUX2t6RwJ1PsYpOP5Jmc56n+wfck
S/mgmDGm1RX169m4bJEPQNhIMtM8OARaUBDGTY7ue8MROhj1OhrC2v0WAA7ETWeHEbl3DZyMaFmm
xLwxTK+co005WkZgboRPQ0GfFXUJP2nleKUmXzcnAgqoO1/6r00+OCTxancR8dAc8GkRxD46FCzU
7OQH6qVRMdy1TTZUNxwm8MrRj3W8c5X12l4nCaroQxXkySNuE4E6Me29Zqlhj3Q5DkVee+KS+lNe
bznpEdwX0jSl2N4ktD3+2iPhjpLsuqbQtQ9tnBZ8ulBlKIxY/N3zZWimw3cBaJ/SuisioyN6dAqq
r0TQgTyaTT1kF2FiVHhYqioOyQbrmWcFwIDh3oSzWJ5QugDMYRhGSHSEM6b93WyypzmYGaeewzAr
4zONpvagtTmRDt8lRXIeDM4wEQzjDtOIdMcIf+BO7eonzqxG8RAqbGjKsJL6mzkJn3OgHiNXka9d
RyN7AHqWERlxuN7DP/2h1dGD9sc6eHKmgLkRUN70f9JgGesDut5gOGkmYufkbKQzNeyIVsSZLFKZ
XrQhG/ltMLiteYcJFwNyuNzYg2zxCRG7SgXlErCPX+3mvLPSLw59fhb6NBtAQooocttsh5LVsmkf
sukCmxW7g4d1sfSILp9qWopZ0nKiagXWK2/Or2WN5In+5OwP+4lfWeOdk2ky31QBbemzMu7c9s+8
6JsJYVWo8UHOdKH6s6ayqvLQoLHDHFwDFDifm86yLisq5XhBFalA4Jk1xzOMt0bZTQ+lg3ia6kjh
wPupu8K+HYCI24e8EazNNSf09CLxNSEyw5AV6IEqs/PUiIpzauOTuA1K/zoB7qAuvbkLLFot7Fhc
iiKVWN76TsKB5szQ91sUvVP3RTlky24pA+eEtWRJaRLh0GunoVaYhXlQb/qO0ktD5bR0w2xLDMxk
VFfSGDrhXxiljKMELScbXSIvGJaEkt9LSY5UgMvxHWQDnjLSfVwfRctrYYfDnhqMD6FUQ5m78q6z
J7/9UiR2lT6NkUPTDrk32/o54wk9+JnP5+f5F/hvEI/+O5sOHpP/cun8v7dNQf8DnTwOUrF/ryxd
T1XTty+dP8t//0tYKpGBopNGU4d7QyKBQur2y8iDdpSHSFsNqZsNP2kRuf1LVur8weNF2o9ASzls
Cvihv2Sly9+HxcXkp3D6CGKxP2LksRZo999SIYSTWBQ9G7kd5hkanv7y5y+kQqVvD6IN4nmdD3PT
oNGhggJAIQU8MHhZf0dtfbgxUkQJfkXGqcbrwNETScafYwJnjNpma8GOs6tPiRh1ve4Mr3sqHbd6
ADmCa7Puheq2ddKBJ1FDHBW7guQ3e/fidr8hTn39XixXoRAvYogQpuNhWDmyFDSV0qg12Do5tNEQ
fzYuDtjEWSczZvRShbAOoTMk/ePHh5VochX/kDZOqNc3zx8Re8jMF+sJk4+2KYkgAEKGcMWm5bQa
hgvdQJj5/Ziv1WS/LvXlmEcSuhEEu6xQW8BTG8m9rOhTarxKSHK//n4ga/mbXk8NjmQo5iwL/A/z
9khmbzbQLYwqAZCLEwwvBTveYRMPKTFzSTEY9x3SnLM8mrBDlX1N68wwu9U495jfxzh0zwyjBGtG
VQpmQWqRpVRF0i85cvYpcReWeDKdHPrEKOe+XwWZX15XsiUFqRJDmm1+fzHPr9nx1QhkjrTxPV5C
lHGvn5XoqVYWZTKzHTHnbB1VsDpJX4D5yTZdjFvbicA3BEWvxq3KZcO3VuXZXYkKKT6Izk3OZj2I
iyAoZr1rRD8i5A/r4UdkT7wx6eQCvzCUEUBY7u2yX0HQJd1QPF+itVwtjZCUpBakd6u5z7gdHqia
Absyd0kv98sP9dxsA26iXRBgAEplubXtcpfj5X7XRNPxHXp+DNrQ9ZbKdiCW5Ars97Ki4LMBUW3/
mBK0JOuZpaM8pZ5Pv7Mc+xG4Q18ai5tt/GlT0mWPyCA0kUFtU33tfPkzreLZWOlcdB6uGrZCq8Gi
2b+u5BCQzuRoOzlvo2bkL4cc2K1JBxxx+tWJi33dli26qXC2xFaR7cVznWQXbFKLfMK7ye9P6zAZ
t4mAVXqqC+LfBEVBZ1uYllWt8jofvxTwpmPSviwqEH7Y32ZNP98mJNLcR0kZTQhoVN1ek2GtxaYL
svw2z7qSXuswDTtn5tz63ZnZDG5hqsSoTJQ/0mtI0aVQYzXieushfrgt2fhCHXcnfwE/d0G4d6mZ
0ja36exwJLGXcN3OUca6p1o0bDwCg08AUhY2Z8R40V6Z1rxr43Gydm2BJtpBwzmt4hZKOvVa5aRr
bTj63gqm5pTUvzzf81PMEFzJ1ryIP9lD4/xr7+iHEMHWBqH1E7Gzr1csxfJHGTuOgItNhXbVpUP/
hNxPf64E8p51H/OgsxAt3KplbxLTrjEdkjfR2GzGYaibs5ynRrJknmfTNogqHezTGtWS4zUuLYC+
rB/aZX0e4hoIk7us2u6yfiNAYSkvllW9bC0WeESKwZ/Bsuq3y/qvUIPc/d98crDUQVpczz49tSqk
hT2GJj0J7I5syG2AqsSLtKaPb8ZN/XtoK1T833uRj1clVyH5F8rF72nzRh9pW1GtWTpS4RKXpK4I
bvzuwbAFXIcHsuzj87Fv+ChZ1s+qDzaB37UbxP/ntoNyIQiH22meDnX2HgLwtW6cNZnfyTNp9NuY
JPmeHq2Uf9+YuFVcsfV88V4KbhA3P/cEewT3h6o1lfl6uW3TcgOfb8x/w87sf5utx2GX+5u9V9mC
sb6Nvz292n/xM/8y9lhsmPDz4JyRyvWdv2nUhqf+IBECU4/kqM27+V/7LyH+4Af4rKOdVkvRgW/j
X/sv5w/KgkAeOb3BclaY04580x/wUWPfZvJAyaZ+t3gOwBy+/ioZOQW6DCT1TpcI5zmdD91Wl1gY
UTPBukA4UW7qKLMuG77SW8Nwow3dMgNfWlL+mTZt9c6O5tjl4yjhCI4XnC0k+0HbW7YfL/aDc+i7
djp4aovGRNxHLTwz9jD+JhKVvi76Id4Pbuyfl4tClcDM4EuBIPEGldp8/+IpvrGlw9f06k3n3vg+
SD9ujQfRkO/28ta9+FXwdmZtVLPEgt3vV4i9jZVDu/CkmEKB4tf/HjVA8kb8RhxL3UnsoS61qEoH
te2HwDyfnUJcOwEJtdMs5YMVGM6+bsZ8N7NkTag8d32EHxBYVO5fdEC5di3Fl1Uzm7e1030LrIVb
kw09lBzkZUGTR5eI3sxTkOcd/XHJMlyy1bxu+9G4VVFZXBLj55z56HdWAYLdhN20a/2Uo+0SK9wH
Z4gzC5TaLj7WPjsrdceh2uQ0HwO72Gtpf8v5rBG3kX7lF5EHw4mm70OH/gVD1byuWltCewtv7Qyu
iB/CH+vcmhJ8Pj6lfHHBIF1mqCrWNemUykgfXUJPdVR90sPCgfbIlreK+CIto+zBS9iOZ5WIbsIF
16ZGbjBFcoCpZkj3kr4UVIimvZhrCuGAnsddGjntJyhTKV2koj2h4Q1FOxPyxF+UAfFoTwjcrYr8
ylTCs6XliYKWoIlqdCm1Jd8o8ozVaiIZ/iroDX2jBSbJVSkDoiAsc0IHGoKmyc0I5Dm7RSrETkvd
LnIb+ynTRPyeMnXPDbAkwaFh95vq+dx1ywOdVLzBw2dsAQ+u4vFVIZ6dPGo5Abj5nwZfYdlGP7Fl
fC3rqNuStUWcR9KZh7CjLD1UZXOWmAj6p94jo9XNvvneIg0UdIcICD6h2D4RNOF0F4UtSWaG47sa
JjBIjqPPKB1Fn9AQg5+xO8yvc0ZNEmFcVMo/Ez/YtRQ6T+DN5Zu4M1BcSyu7Vz5SAvbQ51EWUXCq
pu9JHrrbSg+4FbTR7JHsku3pRj8EWmzaEQ8pKCx80UGHdCDV0HGQgAWpcxeObDPtrD4ow6TEAmJq
nWl1JeeSTTTcvhoppWlCda9ug76BFYSWZC1BfFxX2UTFqvcCf4cqy74OUXcfprn3Py1mkxO/Rq83
V+ZCIeRseBrEprgqweBdx5T4c2S0qqIx1LrXEDCH86LTzTKTUU5s0TFQGuqtCgREb4BlR6e30IpY
TajNe9DaiiokDaSfnmLTTG+M2t0bzjIH59Q2FMWsUoqtVqkbnLkIgaOrcnB1so7JyCGNvaXnsFgs
Jn/EJcepFmVePYobs3TG+dCUzQQK2Bn5dWxNRXHVe+kV+srRCdMH3F0nTpLfm3HlIFkJaYAHfcCW
jzwZugXtenZmk/8UJ6O0NR3iZO7WNOSKHRYT1GpG3VD4K62nDP7GEwteet04wJhXAa0t1A4kwxAm
OzlfczswfpiR6m/oL5n3Bt0RIk1zZIRBoOrveLXndWml9c5An4yAdaKAalbRRSdA/dfjyHmaIu6W
MO3yJAjiCOh8N++lznJ01GMUH/BPzF+mnBdLj2b7aYqxZHj+cKCiqOGrxeonTet83JgCPQIalfou
KtoOns+Qu2e6qeKExqTQl35C4X0A5ZquKCFxtnOKCSkgeeMjRrC1MzHRAJlqc+XhS7ktmGGsaUzX
63x0us9Rijh8NQ9RXOx6x0hOsGgG6Wf0H653n0gBDGIUqITmlRc5TfVj9mpY9MWUiOAytu1k5/st
KK+kw4EEz9bMWJ8qB6md6a/zvOjczwof3n2gCtoqgX2VxkFx7TmaMkUTJjQlU1s8TBYtxLokc7sp
mv4bPlDEjkIRcSgLvUE3Ruy1AJdEjCQMvXpKNJ1CB05h34q1Z8b2iawU9eqipy4NAJX2qx+Mp32A
7nCly16AEyrpB9QcHlpqlCGZPCZHoOvQCb/KMcBo1NBjYJ0ogvM6Vdknb5F0sVfvLbnmwJl8m5Rz
FzfwAiiDeuN14TTjNVNmvFZd5J9DeooqSNERjZW2rcQ9kVjinhLieO17xH3qoAWcN7Bg4G3haBhS
mo68Rh8cOKN3sJCyO8s1rnnf9UnE/b/o7X5C/hOYzUXoUPqIaVhvQ9ZchI1ZhvSYlkMGVfrJYb+8
h+XJBB/mHNUSsQGylsi+k0x552QKncDY5pgh06G6b2gkP9KfJJMXD63o7mKjpmQspnAXlkOS4rTv
XGRPpUcym2zs6kJFtvulYh0CJ9ijIwW3Cvk9zMirL5TT3nMWCodN3SM+5//Ve92gpIoLJBq6rNIb
BJjs5Dkf9kv/3b0p3EhwKO6MhgAmkkG3YV3NV0ilFep9W+6FSzbV1sVve4taZWt5VfrJKXMnPDhT
yTIwjN19PqnzkWPWjkloLqKFklefyCc/E5xwzUFzWDYg7t5PNB+uw6SZbyCoQnukhwivKpvPc1EZ
n9sqzzCWmHtCKWDXNYFzKvSst7TH68cMyclmCkr5aHWgKc2ejKYyMJak6Yio8CapH8MaAFmUm9X1
5OElSqDD7NzQ7vcsy/TeBO9d6HnubuKzEcMLlYO1tvndsfv0FwUUQVatOHloyP+9RftDI8fUzTac
m+BsTr3uDvdLliAkNpcILozhJ8An5bTtk16v/Ui1sG89u3r029E7D3R9bxZJ9RTbPfNwVP6Kl8F7
SieLT53ByRuVCJvUDfqKeocsJjtMOgo/uTAbZ/5Ty72R2PfQHiIi+ZLMo4jWbpY7pw6t8M0QyACS
B/031Iyd13A8pK3JBzWC0tHGRbeRrWy/d2MYbtLO3daqSXc2WqfrZra9na6cFm2ZLG58NDYXpqWs
71FKZ37z/A5ac8ZkiQo3XbU2enYaJfMh4XN1lixhAB62toOVEd0la4FcOxqyUxpX1ePzAhHGcX+e
+H7wiG7LgwzpB5eVoO/FDs7kTQvSIj6ZhBHZa2ZWSWFmNF3k4bYZns5a9vaFWWbWfdPl4I6H2LrP
+hZBLu22avQ3fuLJ7i6os+47cRwsBS5Wzz0PZ7yeUbXEn6JqojboJ2hADoNBMjAOm5werNcw4ccu
wIBDTzHauYU1Xj9/lmurhUo8tLX/k1YHQqbSa78XHLf7ciVDW9ynicm9FZRCB7iqjSgpYQG9XyKG
MRjNSGDGXR6GoBXbzttUntAPvuV4a3MIg+sod3N/1S+beweS/qOk7X8R+AL3tY3D+/r5X7LTYEIm
juSfEEslFEGtq8cIkzqZUL1DBJYB5Lhf0wVmffNrdgvRWLnfIidPfyKLxFOVFfyYTfHhxEMUF1Ku
EeM1ztHqEdIxZWNtMD9xgM1iQ9mNP3KH6pFQHPN6YOe/r8aawePMo9bc176gFMJ36C5HP3DWlAMw
RpxP9jqcev6tR+D4tZ807a/bH/qDf2U79a+jyoeO3m93Ml41O/4tdON/YL8DFsCL49pCRnuVFLV/
mp/+z13XxNXLQ/fzD/3d9XAphfyFIXvOvPir62FztAZnpjzbddXrrof4g4Mn8iogEy5v9cKj+lfX
gwO5ZYJ8AaVhust0/8ixWx6XtoGnKYWx0l1AaZLm5+ujJbshVwVViIXRybrd0JNvfzlAs/TBBQVS
jadGIItsHRLpigdsFWr+FRKehi1mD7NIRLUMEf1a8gKxbXrm4Guedhh4h5XryLlFuDsmV61kN0q4
TNgwxynzbvAS57wlo2FctWabnmB8xBAyFbGT7DHmIMmoXAEL2erDji9fSdFwmtvyV6/kQ7P1307F
VxP2f1uhCGrF7ybtCVDqV9N1+c9/TVdXAs6znmlatFfpEDAhfk1Xm6ADqZCR8OBQaQnFVPpXk87/
YwEKOKyRvrn8OF2nv6ar5fxhOhzuKaOwcV1+7CPTdSkCvWjESAf9oGlhg7Bck/b2MZejmMnhSWoL
q0fawwcfWis+ixL0hIfRG6T/1SlLpMBWEXamsXpxh96owhx1m56Hpg9J1INpg1J7Roa8qMEU9Rxj
1g/Mrd3HycYAjnGv7QFDH2aI95rbx5cJMgtOvUtUDpUfqnLLS/tirCGnAEEwFMIznQPYbOX3WDfj
bs5C94uou+oyChP9ISCFks9jCsYiRYL8mmN6m2OkFI1yNW28pYCh5Fj/MOCKfDGqFB5uXd26CIre
GXPpNL18nMuYFtREJBW2XGJjXl+n03fKbG1/2thViOQu6BJ5lcLOwTxYjNkdmp3y5vdP8a0R6TCT
ysGap8Qx10Tj9sXptEjXdJ2eyUUi6ypwwmYt9WcT6dX+w+MteDrPVqyuEMmO6uFsNFpvpogE3I1k
Mswg7Peiy8bF3YmdRa9/P9ob84bMSACnFnIhxzmmnzWt38bxaMGxTZHYlSOZ70Z2wTnHgD/uHKQX
3f1+wNeFyedJ4zNHbbCqlCjt47Yvm/TQIwVgoqLhfmqHxEfRN+Xv3MO3BgFEQ5UZlofv+0f30DJG
33Zb6LxzIAp0irqEcD+Xnnfy+4v5591TzAmKzwtUzQcU+3o21mnFYUQKlIC6mbu9i9grvpJuaYW7
3qA2sCVdLMrO5qTl0L/52NgsqzRMFMdxyFALbfL12FYORKKOMFgMw2Ssh7DqPoloMHdBK+BDx8V8
Ohfc6HfWtOM7u4zqg0BF+wnBDijM61HnFGlOFEYzlicQHxvbDVzg4Ehk593vL+8fA7GSsXYri9q2
4EKPbm1nuE0ZYWfYdItrHF9ecYOPpr76+Ch0NVxPElTI7F9e/hfLpsKEllEqNjk6iOlrSuItDacw
Eu4HXzM6AzQruJaFMbgM9HqcoXaxplG72ji9m363WVO3dDTyK9PN+zNMwWoNLBI7+e+v7ghKtfA1
URdYdEeWxj34s6OGhNeTwMAWf9i41p54GayBW9WOe9eSh5YYQ534MGv6vSnfmybHL4ayXdoPsKdg
6NDnOYboUEVpDcImp02Nj+AckTWJI1454dJD185Rv4xJWZxEd/37Cz7+4kLHpHcBLohdxcJlWn6t
l4+z8AdtsdptAq+Z3K3d4PTHlQyxA6doURrxRympjEeGmoUTw+TtP/4akROlzTrgRB02tdiQ5Vwe
Amyr77wK/7gq4HEwn4CgmUow0NFVIXLWDapsTp34iA5jlvafc+gu14ke9acP3kCGWvTwLCwm+6Vj
dJiB+J8sY/DaMvLb7dz4Y0iABEaHVQy5J35nfv7jHWc0tncmdhH2aOJYJNPbY44c2yfkQJnpSdN5
SBejsXkHh/bW7XNpxy3dQun7x/omKraRY4AW33BqUd8o0ZYYCNpiQaBTZPn4/ePtwXtGTxLs4PGj
GhWypsxVm8EMsm2t2/gCQVp8Og/j9M5cf/PmUb5CyIjAyH/mWL2Y66FK58SduXlWSNoCjmmK8Cpv
P7pALo+I9wn0HhtysNiv3yirdXzdJ6m3ydVQ3g9FlZzmeJreeUTHe6wFj/hyFA4DL99bN5d1K4nX
gv1kGWdoXabrSfbRZo5CCYk1yt6Z5kfcwwXDugzIqdNazhg0SV8P2Bg2ml9EaZsGIMqnqkriO033
5CyNp3QnEtde8afWzktb85S4RJIkh56QdqunAp4SPxUO6TvRpsuILze2z78RWzDLXtrZ7HBf/0ZR
WilFW4JZ2g75Dqxmc56XQu1aXUTrxuy/U6W0Pv9+th4p/37dBRr4y2ELHaO1vDkvplCf09YZc6z+
IwDNlYlxZ+9nRr7P0GB/DmUJCaXXF102qsPvB37zlYQJyr4cOQnfitcDR00wKWygipL5IA+iyuhD
9JBmsthU7xwYlgPBP+7ri6GODgwejJxYz1xjH+nxPIrErdXHmIsLp1oJmR8g5Mx3dWxYuxKT3DsP
9c13FBngEmrhYp0+Grz0W0lbkofaJBQwNZXw/dT6xX+y6Pw9yrGChrhJN9KQHzawhcYzYvzoEfhe
tXZw5L+zj3nzgpYlmxWBWpM8uiCISkbNpokHZ6FfL5Qqvyoy+t45I7w5L1GW8Ekl6Zc66+vpYaDV
wjjJbRsdF+yanNXpEOjwCz5Y+6kUTnHKUd7Ze7VtvXMr3x7Zc/gsQbVigr4eOfIKU+cWI2c6FdMq
glpycM3Y2Dl9GZ2OtU0RHs/dTjdD+u3378Rbt5bdLvtDXgmS2o/OLHNsonk0BoaWsbqbC7s8jYn+
fWfle+vNeznK0a2dVKtN2c4K2j/JMRTWoOyJFjjU6Pe/5O5UuUiGeKP88d4FHX06OtKMiKjmzSvU
0J4kdUJPv8Pf+Pvb9tanA63RkpvrUzNdxN4v1zB6XG1ZWVwQVg3Sjiwb7JbPZkwgmKZV6xFi+fsB
37yDLwY8+nSYsjGdLrbACLtZ9q1wyKWBwhZ/bnUv/4O3jcoVnoUlC4dk0NfXVoP77EHuepuhaZCl
NAMgIj1273zi37ogCilI5fFpwPlc/vzFV6Bu7QigEe90agNU4aQbnFmVn+9Knt724/fOs6SgUO2z
4XsuLb8YqsHgCHcp8Ta0IKtVnBvld4U+9NAHUXfz+6Hemn1Uyn3MjIvA8HheIEmdGwXtadNJW6zN
qq62CKb/Cmf50Bz3OEBS4bMRwi2F/5f3zsPaKHFrotxETL4TEubTVOr+5D+5lr9HOVqVprTlCGPw
hOisssqHg7GNZZn/R6MA4qaSaHMaPp4HAR39cWDtg4CnkE6PFnokEgc/fi0+FlCiC9gocx5+fcfS
IZhhaHEtHJJt7Hthztou3yvMLL/r0VefeitfXQDixLwc9yhay+n7RFeCViKEk1UzojnfAgRtdk4Q
hP477+k/R+OtYNPPFHguWBytQbMDui4NFukxngZrHTWo0zc5JqPsHHFNW7yzpfnn1MbLRL2e/hBi
fB7V61soEE1NdKetjdHkYsdWqln1oSffWVjfuChHYJbBdsMt5Ev8epTW6zGNUHEk8K3O8DSqSjYr
pwkH/BJemqYfnhcuVXJKFNTRkJke1+mHvGZLgeB9U8amg6wLKCHdnVG/V4l5/r1fTw1XsqvAUmR5
xIYd591UIJanCiPqZh6mVP8ZFLVbq62gOzudpP7UQff0UAumX8KhRy/UVmzY1kNu4apMrICzBGeB
Sdm31LuteAdl0qt3PqBDJNQB4iKsfbYo8p1Shg6ojKOh3fc9tM0PPx4kth58b8D6BBIdn51DNBYw
1iTnBVK0MH8rZ4AsB80m3mGaLm9//9Yef2U9wXmJeiruA+Jg6PW8ngw8sZlzD+EQBQr7HK0hEsm+
jspsE/JzZEF4BNV/8K1iTFDXS0A8olrKSMsEffGx6PFuEydkIwcAi+OdVRroLlUkCf0l7Yv8vQ7K
8VuFLH5pZoLyppBD+ehoKXf8eKz9lGcWNkiByHFz7Uf8gtY7q+w/7+RitFp8QdxHOrVHwxhe0SQl
ntSNkak62bhZpX5MOdMjdPDcOmkvPpgFDwweaNryP77x1CSOI1UoAmvKxFbAi6ybQ9US4Vbp1ntn
Pi6vDw/k5ZvFcY6/3ibxwafUKY9DDtpGtwUNoHKrraxInzLTNdBXemxebmMLj8kO6Q5sbWhD/UOU
ZHoT9RZphVS2rsJBjnigollC/CJlztiEZdTd1UkaPOFLMdDfIepGN2qXDzN8Uj8U9wWM6oOwVICa
LQkkmYc5KhSRszN33Vxfs9HNiIyi8vI5mutui0EnubM8s701LMQVq1mQq4V+da6qM+0QqTOyt4rQ
shJQvU6FmC4Lhe8bREqc3ztdr/cyQPJmwq8jWlclzpch9BtiSurp0rAIVbUMRD9ePyODDiLxPU8I
FdaiTb4KnKZnVauya20IPqsGwIB72RO0q2TRbwJ+ExIocT8Bf/kzHQuCCHt76u4Ii8J17g9TYW3G
pCAMFpigGrH52tiZJ6qB1T5MsZZvzTkngbWaB5iAhF5pynX2fHB17p3VnZEjWpMK35YBQBJ59nyZ
t2WyVQ6x6cbQVpBuGoTPK04/RDkPfbmbMAcLPDRBPq8k1FRgKi1JwLERtBcTuI0EOl9hPiqCmT8n
NhURnEfOGiAONG+ADv3OiCL5w7YGawBIRhr2KuoJZ2iWYOIhtLoD0h1pfe4qZZBriF6YO1WEobqM
Eq2jNZ6jOQdCTiVyBx6QKCaP1CX1RcpMEwzr1+ZnVNLqQUca5VJpCD9fJDnlE9o8QmbStgh/Zp0o
znBchf29IbISi0uD1xRmb1nSXSSY2GtdsRqivtI/cvgd4roN+cGNbMDaq0n4wSl/bUtxEnUtBYPR
taodrSs6YwlhGeKilr01EIDbVIcgzGz491lX4d4BKQ7/IhDuWbgAkgikwVd+VbPoOHuVO7H5fQAa
WxHbWasvqYyM08bqZhIQvTD/Yo3JrYgwLkxl3z5Yk6WAfxla9au8TCq5DbvZztYo+f1vs+jS66nq
ZzQYWSTWmMWgBQEuGVek5thr24QMdNO0WDBZzSpXbyh6Yuiqixis17rQUOCQik9TSOiqqx0saIlb
O+UAKViAy6xTe6pO7GqO8h0E4ewyLOfUXKXlSBokLEt47ETDj2vt4ruCs+tB1Excq0sRMAG8vEiq
OJX5bckxhlrLGAbp+En2o+A90lVJ5naGTA+xaj1FONMb8uQtS8/OVvlJldy6Dlo3b6WxV4YEkAHR
Ka98oBP5Zdi1BlRObgdUCtTJbb+Zwd85Kz9Vqb0iuaj9XGsPGqhqfSP8WphpIQ8qLFIisZLQINjJ
69orAxvbYulrdeujDJ3MiG4nhKZ1bMa0SwbVzsPGhw0Nj1gBtF712NKCnfLaRG1d5HHGBk8T1rM4
rX0Sh/A47Wze1X6jkQSWuwJW0bWH3N3eRWM2X4f+jEg+cIeCFtOICBthXeh+h/bdogTDfAORlWVM
7IjNRNniAY6EahhOcYHAd6GEeqaBjSVqATtAEoE/gAR6klsVJ6FYAc6NruIqKRAMN0WFYdK0rpwR
vMAGvroxbUrR2u4C57XPIzHHcuPBvjnp09YdzyqC3B/Chq/fBkfb7G3mKRlj9jNhBgatSLS/UU0w
/6mT1JRriLHD4zBbqdpDCKK/YpRtCPYNMySJviF0kDlC4kAkepzw+wI2+uI2C69W1lobW7r7Bvxv
aY977SgjWpsx/uBVN5ZwQPGP1B0Mhno6m7p5QB8c0qBC0YaMdluZLdFmhMPmRAoUnTcmm9gdE3Wi
tNDuBd92arTMgVycmoSdpTsTKvB5OsWQ8P3O6Mmh8tUIjgUw1JcIq0O872Q8zkShBQnM6mKYfpro
JKKTAf0rVIoodM99lNPlanAq0wIENYprq66meC2amTjkuIvUz16k/iVbJ9AKUdw7j67bzeap7JqZ
fteYLKjRCofjui8L1pEyscWPSsfQm+zcqR4txQaUjGhiYTHQVjFwUSW6L7PfkX7txXNaHTo+HTf4
Sy0+EADJ/HUzZ+DrnUARKN/VATpU+jbfjbRURE0Ire1VUnetJHgmiKs90TQSzE2v3G9Msi5E2lmb
YitmGBrQbifSnYkqbO1VCSE52ZP2LG8gDSXOLqoNAFW1LsfvZZmwBnkuoLlNn6mm29l2ESUbYgC0
Wlc5aCBMMLE/rU0oSAs3JWE/2jIbvkr+RiClAPzITlaj7LbAfo1Hs7HlV53FVIHhp8qHxM5Jd467
Nk33gt7yoXXUwoysx2VGAThasHqWfy6cBGB0XDXBj9qAJQNATJfEmzdoE9e1G3UEFVHosFa5C8ff
Exk8aFUa1DKo3EFhsyc780g6kyOQ5igc5aYlKvoT5MbM3DS5TFO+yrrud46txz/ngMX60rWi/lNA
3jE43jTSX201w7bFA0MWfbyYkrsihPPXszauqw5l+k3p6jlZ/3/2zmPJcWTLtr/y7M1xDVpMIUgw
tEoROYGlCgiHcGjx9b2Y7/atLHYyaF3jNyqzNKsgQQDufs7Ze203R03ta2tflT5ssLkJjH7JsO6o
GfvbBPk7wabmzRCnwPEoe1LSAceATmrr/dpsebMb+bGtQIqVS5y1VKp+sZQqgdWMz79b7mIY163T
kE0sMYfAIjII8rjK1BXhrZhLtwl4xfI8KBdldLGJsM4GJYjpnpUAYAmee625y6YEzqygw+BxhMhT
QiBITlxjDCGw7rqm0gIHFfmIC4yV/jBJoRXh2s+W/jUZEYNHm6n34q6pN2b1BFGgzo0wXc8ArdLS
aB+PRigxRgapH8U3R8/zBs2yYie0H518LLGb2EhPPywUOf32JemhwaghchSzqB9xJs96ssND1CUE
0y/dLCnnFa2j5SL00gKRxg/XwCCRW2urQYPVBaDZsC1T/oPQLV18drBN41Zaxop10uFM4pAEsMyF
vxDnCH+qstd1V+LCS0JrED0wrrQa5H2il8WVwdcA+ijaAudMb5Y/Wa6HNHKwsxCfnWUbVu2KLhRh
oi0kXwKosp99kSYYsfSlfYZDbho709qsfc2godxlzDdzfxj5l5D3V7+tmOqwp07cT3TI7AgBHp/U
ue1MnTCOtUq7V5O/rURuBoTRaAdiKZRqGJoQJhGumGq0BACbapkfy2Iw7etlFsrnSWOT3Jmpg4y5
3DDdR3MlOs3bke2xEFavpsNzgw1yxMFeFesxL2CcduVWpFdq2mr1YWzksn3oOlKYQ7YM6X4qG6UD
LwBu7OuECnAjDnRg8wNjs0G+A9loBPNIczSYt9V9XsqhbgN+QUsG2biIZJcuGYEPhp64o2/ktVZE
rj55TykUxztd2oV1reQKecvHVBSfkWP2ugrDeC2KusleCgkWc29mW3GfLT0LVgdb8ApEzjz6DvZH
skM9vDUB7ELv1SkXvQp02hXprtO0puD3dk2QtfCtHuq1L980gR8AB34/YmIjUJOTs0E6a2gWzvJU
OrL+xoKov1S1BurX0pMu3W9GUTg+egubeetmz8QDDNnbUV9h4k/Uxx+r0jekW2XQ9MNErjLGACST
CAVc+ebBuJ58+jTEmXdimB4WU7ilbzVa8pMYjoHSRdqc3Nt1Ez9JOtDmqMnajphFojaDUdHZmBvy
2SjhEq27IsqOU+HUG46EKrdx2Ba0i0JDKyCHw1aUZiSoeHC75WL63GzWJ9CXMlBLbCuzgVOmOl64
aQ9YU811fBtarIdzMvOXgazea86S33fu+ANSRh7Saypul7TmAvK+g+fGvtP0Dxmv+oucl/wtydGs
HzJyIYiQGdudXWWYjDgkaHXATtjvV9r/O2Yqyo5EOZ0DcrtV38Zyaj8Vivm8UAeBUhw4HPnWmLsO
NgpwYjjy6xBv4YZZAbA7uTH6emxz2WrIcZxSZsoJHciK5KmaXRWIBgmsN26iHDbCJsJ5XbQXvAbL
zSYwnnXD6t66mdPu9NXzPnrMH689jghB79Q4FEd1Vl5kXiuvlSnq51mOyi7XO/Ol0+fpcXIrvSDP
IP9Sw2+hBt3AR/hLQfF6vG1dCLt0u8o43u/zpMp8li3nU+r283PlWVuQkFlwZ1p4XuoWxH6j4Amy
replW+pYG2WFVGXYbnSQnMHc8Wb72bZuwaTCkOHkcwTJFOanvC3haJAS/XljA4mUQXiBOWPOtZLF
vYWFkMP+5N2CdplwWUAun3uH7ZA8TPNqxglzyGhg+8ug3hBLfO3U5n5w4EWhTh38OjEbdkI6fZ5N
xrCYNUhpfa5/UqmwY7j2Yt8AO3vd0KTTACyLj+RrAN+wU9W5J+hjggDtXi+Q6z6sRMDx3WGuw/To
roE4XikMY95WjBeHeco/e5WZ3RkqQHFpkpok8xIoWmkpnzLVaG/WzqpfXMscnlZlWO3dZCYlBeus
q7EJUy5SeRSNDQeSIZzXI34V+q16YMrUfOpGurqAqYtIh6IDprjtr6lB85Wpq+q95m3hZDtzwVyW
9Z7tw9Z04y0t0nCdm/yAVM++Lvtqe3NdxYjBGXKiFnoeelTR26x+saWtPJWeSGI9HZTrIqcziBXS
bPxMyYtAW9KHBhbeg1lq+Uue230bTCOxNcuiHGhLLDGuT9ayaf05ItTYsf9ovlXY42faUYAvR4Fl
xu3F90Sk21XD1PGmtJqvNUcvCgvD8SF5mBhl1vx6rur8q5JWzQuCX/2qVro+AtsILmG1bX5jF7eR
KdtpV6wNSRGJqZCjYdF02hXU9DAki+SACOtx8zrv2pwQvAamXXf+ttU8wLWYj0mFkx1K5rJwaGvl
Cl391VTOycG0G3E9CuujmRjKA8Texa97U15baobr0NyW5pNN2MOdY+tPLBjOz6ow2Rvs1HhwRPI2
mP2nkWv4SvXRgPO1yubLUnqYlgmDtSMLHOYzcMnhqtzyLjbU+aGsR4P3hkWVtC6MxbgiDGDAvHim
OczkHuEYgpmz7ZYxySGIGBQi7EsGLqpKooH2qfPJgBIEEX3WjBUQIPJ1ol1WyLhToOuD7R3BHVtc
ypYtO1/EwAEd92C379R+WjCX1+NTVjd2SC2qPU1poy4RX98iQqOmqRCOyShW32xLRSHNpe2foJ9y
aHW7Ur+2G/q2vpxN47MEHwisMbX1b2ixq11men2yE2YDKmUb7eJuST0ooHSH8NO6bToTssDdKgLJ
ElEHRtkOFS+8dL9rLLGCV8+29nBh9HJPDHSCRoscTopLEOAsIMe0XUDVeN1g3dHsAWeNOynnGWp9
gUHa3JlVRp+YPEaNVCTyTmUAvnnUDqJ25xEvLz8euUuLwk5MuE/qCzWbmtCWpfOgJLntBu2mOBZR
Wsb6qhSkqQEGshPCSZTU+NQoqUbIWKXhOYbFMsDdV0HQNWbrrOQIVN6PrlH6b/YwDA+gcecejI+J
hW1i1f5eKzjCQ/a2ytgNsFV5MFHZwSgoHL2Hd9uYH2qpsLShpsxFOCsuDN6co6W8HemirIEYZiF3
ExWRF/Zr2RZR0dv9M05ErOMecgwH87MYeBQY230t9RVsfF51juEP84DFNs0Hi34YZn3aUFrqWo/D
aia3Q6/hMamZOSVkqxX4fy2pKazpKQhRYbfygzOstI2hBCefCJRb2G87Ai1Ck6PY29gJWDNNNcmv
jZja6rDg10HhPSe6c6sYx5p5dUCp4nlNGnTEJnI/X69XjpQjJ/8RS2TbvkriRyjwVpqm3kTjiEQM
wa9HfA1EUhe00Rroi5Rt2GrCvSUuzn3a2snrdhUJAbjvbPDsoUM+gBqC11PUQzsB2UZv0M27grBk
YtO6oSh22jixROY1gn6CeZzF2Xu1a0PkKTu12sP1U2Kg46+GVelZZGFJFZjO2cZQIpdrG6xrN20x
p+1hiErW7Y82eUk/8d8eP8Bu6yc3z/vsRudQh2HoOKih5VO6PySTySlKnUHlEUyz5IlcbtfBKqqT
+d2g+qwISDLwf5tUWx/KKaGRzQNYUPW5qZ1FCL1wSir0iaEFpOTF+OZgdryd+mqIHX796ZYYQuox
gJH0j6RbOa2fq7WysGe4pCP2krwsUm6dUX9pXKLs3opCiCEay0rvDxo9t1tMdHJ8hjthyr0CvvVY
jLToYKPa5McgPUOdJQ2SZqpCAHVsIKoBkTHMN2k3wVJ7uRsYhBxeMx1qfhTMb+bA2VZcUlpX1Gq4
og65a0VdfNUWr6iDNs/We31ZWQBHYtExOW3EUkWJaQ13Y0auV5gRNcETmVXayzQ6qbMfxnUyQxR9
YBZKiTYXimSSrf7UUZFdEQjCjYeKMsuBUIbEHNl9BrmYHwYGQOKxa/u6vS3Q9dhmkOnlMQTFKRkC
u4As3lpY42m0eVWTY9yXODrTSo7wEppuXD+4Q6mUES50jO7oSwV1DoPrB3AdKgfjtlwMv/X0uQ1J
2jPniNDLMrklEsDRfLqiWMOzxPb6fS3F0dmOiF5HmCX7eSS9dd4GUgqKEc6ZM7CO+uZkbW5QbZWQ
D6vQOu1WXeuKTKQJ3zBrRjeqtMYNIsVsZNdUonPL75RgE3UOy+TVEk0FJ4VPK91BwmpnToc7q0GE
VvsJdiH141IomWXtiD8Yl2vC3orlij7mNDzgM8/XiCVfn56t3qWuinCrK9zJqsoLm6iRpGtfitIy
K54cLJ6PyWqQMwaNv1KuMjRh8spdAMnsWFja7nn2Jh1hmiRA/VuTGdLOghpXy1gFWm5CXbEYDNWH
nlMunPtas2Xt8+bl7V1Oy48kOU9mk9YEasUQCXO3HOeGlJetkasGMt+y34beXL7ZycBQxaPJYa2h
R09Bheju2aqAJNtYevaRZpcKx0FUCoj7oPYSu52g60OJTgl71nr7A4lDxnK/9YrjPeWlTvNHyyHa
JfFoZmvKbBgqznjgJKV5V4TOKPY9/fMSsNuRlg4fQCtcDtuFslniTlk5R3WRQYGgPM1rqfVQcegW
BanSKtSQ1kxQM8Xlutgc9PBJGz7N634h2qK2inYvs8ZZI2IOCJ6ek0RRpG+shky8kDNgWn2s2mUe
9067kPMEWg/QydOs55kiAMM1yvIB4XGRtaFaVEOlACGAVrLvEwviaVUM63oN+zRPr22q/NxPR6Lp
QjjLY86Af+oKkhXo2YhYKbtBPjGdSvSdVQtruittvWEQ742tdK9EgqB288ceVO69HBqn/VprDLsA
zaptZbHfLYqU+1+D2v9vUPy/R/HkeZLV7mspyq/1j/9z6I//6X/3Kh7/z3/zrCyHyHnkYi7ljonQ
3WMK/P+8iqCN/2UcPVce2i48Q+gb/2NWVCztXwyF0Qowh4agph4xWP92KyqW/i8aPNrRCosSW2ey
+7+xKx5tlL8NURWdQTv2D5Qkf592kzNWJkToljGRrPcL5bsvB8JRcys3dgsbxRdMr8oHxyiXz7mQ
zFhyUIqgeO1gJRaB+MbV2zPKzCOU59pH0U1t+Nvv+Qc534lw4q9vdjKxzpRCnXrXFDH0H2K1GQrd
iIXYhYKZ861ei4STjmeR/uyovjat5fNgbB8mcG07nfWDRNIEAKaJEzFUyZzYQRJuiW/ptT2jlSUq
sRc+XfimR6nkX4Pov77piV6Ompn2rycEejICNYxuhMmqSGjYjsi+A6POyEJcmmjaMjI+LMKnwqHt
L8V0n5hu/vr0EwGn4fYcMbJOxOQKWTvbkXOoIGSN3NbSgy4b6Gg3ks4Fpv8Qgsx0bdOev6CZ+PsI
/j+ffYr7amBebqgpRLzVqPN9aU/5Y5o25PRavcU41VOfcoM5iD84ziWX0d+FQn995vG7/KbPmLxG
1RVNL2JJ+283VyMJU25d3jaJ+uPCDT13WSeyE+o9BhAbSy0Nzex6k0QYH8UtL7T257jYEiIgAa4F
HtO7wJFVHVfbNOzcdLsTyAs8S1mo4Ovl1hP9N8YsJmGj8BU0RUsuSLJOUMB//Qgn0i9FKZu6B7IU
66JgptrnBbPBpt+VruHFxqbWV7NVkqTokcrhJHb2guKqiFKt9SKSClJe3rRn+l46e0Ms2ZU6ayC9
N44cBmOmg9p7YyBap/erZR0u6HPP3bcTXU3Vz/lQulYdb8lCsJtntSGOe9Tc0nl+/779koP/4UVU
j1qb3x4N4nYZiBdzE5eTSpanA48zq10ltkq5XCP1Wny9yxtyC7wm3Oq1O4xdiw6wIk5bXUbt0e04
YmVdZt03ooUehQ32E4d+M05lNsZOQVt2IkglSDbQN4ZVKhFO5GlvZVT+Wg+YVZRrgDp8iaqEzXmC
A0evY2wPCwO5UFpcctdraOVTSmJwbDIcU7YJhGO3OkEFuzntjP+VyvavB+RkXS9WAitsOidxnWyM
J2SOitPeOmZZq7N7/+c+t/KcqlDbjo4LRyV+bnJ1d3lJgceMpwqGeryTiArmhCnCkNXhbFDyuJWx
XrjRv1RLf7rRJyuuVJLRMRk+xiK3R1BFVkFmyIy+9CNK3+lnRQFX+y5IpGO++CrAsErN2/ce9F+/
tRdLjbdBI5L8wg9x3JL+9HVOlmBJNECzNRY/NtlcNzPzrl9TySomWMzxmb9e1aTNRi1GMV8fG86m
GpHeZd8uMXE7w6Wvcbz6//k1/ofiaqox0Faq1sSpl+ZxrWNgRTPI1CJNPuAaN8Kc3IZoJc/Spy4h
mr47hhm623hhN/jzWQIT+d9fPwsPrzIVShm72EICTVVc5FRle12rLlG7Onqh93/vP68kGPX+/jnJ
6vJmQTqPp2Kp9j0NSDZ7j2O19m9KzFmd9fEv/emXPFleu9LztkR6gpRZmEQJ+AP8V+BfW0sbDwSl
ahHdJ+3T+5eDCvnMx50ujeTs1Ibj1rFrq+sPDCJ0C1p8WVeoURRv11sLtkEkE+jKxg6SZJmqbhEO
Y4J4TZokAAYu1J2IHLPOPig9+QoUufGUD4nN2NUVt0vZYcPVilX9bulD8rVFJzSGamYQ77H242um
TmmIAKTBcGKrOKu7TADCtVhMmZEgFaDLSFTM3k5y50F1x46ukpdobYCHAMkFmu3bfpzWO4PGOTEK
hEEdyrV3OX/kmrJFhCA5rq/WQi6hzRFtDyAJVBDpQ+ODoku6bbNTO/ep5VYrmaxZcZ17Y6kFi12R
pFX3OgUzKZ9vnqtUC2hRp6lu8Namr4T/ONeEry3uHcW1Fln2AnCzsKqUkTKKKuBIxVzYR4BWa5O9
XKc7cl3SYa9njY0UrqCjsJLb+KYkhfJ9LgiSADnqWjHBQMZjSxhcQ/S5Yt50he294KGyEDCYqBv4
UOBxYYpAl1TSZuw+Wx4NFt/LuDwf3BNU8Mo1OutmBV1tIE/0e73JYhrLV8zRYfDVS46iFRqoMwWa
PhZfCyKKXgxSpu9FP8lDW5cDRbiuDP7Qkf9BbplBEPtUSroqum3OaITXPlfCWvc6SHr5ZO03UWuf
bXWajpM9AeJy1mxxbxeORweAOcHPxrbKt7mQ3nXXOghcNmSZEYeEJtJcC/khCDsSXtt6SKYgscZK
IDhZ3JfK3bjLGpP9JwSwNcMoSWyOj0DR/qwgFyCapDfBXLaGJwhKm7Tq81zl5O+sW25qkSlFLf1M
T5Uq9pYMzcVqT6ieRPcBlQ9NJ2Hb3ysIYkB4UuiZH9pBtb8TVrMpO6qWZQgLehXpo50bTHeBuTVZ
AN6VA6cu9ObJrKrqY6o3dcokRhcqcxQK4YCMe6gEpahNGo69fhCol8YdeJItqqqe8DRgvTms7NWj
F0HsIF5jmU9JaLtM4mhtqeMjHT/ODDVKphlNRa8/jyZ9CcCgGACQV9RlOEuLJr2XwdPuPO/agjUU
Fri/I01LZjrQtKNDt6B68pO02F49cNyMx7yNeRUatoFGk1UzgDRXpdipoxyC2TWzvUkXoQ3MzBse
U4J+tGBMXB52umBvEO8lREFrXqwg1Qor6hqRWr4zbm2seFq1W/pWFvfzoNnPA9lJnztVkUOk2EeE
Oo9OigjMYLe2VaN4JK+GeKK+smkB8a4hWCk75zmh9/+mGL393U0nbQgzwjd/tqtB6r3WAiUNpnac
PhRKz3zSRrLxbZj6ga51b9Q/G8aQH/IGmoifqnhpw9JcFtPHOr+C0Qbo/7VV0/FuxKPzaSUHa6cr
3fhiA63qfbDqxgG7fiKjxFISLUgy/c7tgQZCI0MyNI7524KmLyoq1zryKeVVWq7Ly6AhV2AyWrVf
HR4nNJOV2rWxztxyJ2Y6leCXXeN16scli5gtXh2RtQf4ap1GsprWyphY3oamE+qzGC2SowfJqG3f
hNfJIV77Yt0izM7KTdKDHPVZFKonIHELq+YgX1UN/+yVSo7qbT4aG8GMzKhB+zvNR7MvuPForNwb
rd3o6Iqu3ZmwH44T5SS/0/B/htzINrbaebH9+dgJROG6FSQROFtIunzJQjGseYyeDx1yt3jeTwuK
fBLR4VK/V2nZSp+C0hKH2lvGby1H1nrn0hxlAuRoaRXYDOJu6TNB9Cztzp59MUjUALWT7YFpuSQb
KdJ8Vb2h+sqwjdW27HWD7l7VIiq2BZkizP+mJGENZ80M8tYDNa9mmXXjLSbv4ftb4Jkd/dT/2ILm
s0bZcYAa1p6mlpEeSgKP/WYzkgv9hGMN8Ict/VRnjwynJ7EAUoItCPucB2DNabGu8fsX8Mu7/Kc/
f3IizTe98TZHr+OlasqIFFl1b5K+4o9WSmioaPrn0irn3aYzu6UuNoMlMeyrsePs4jV5thMaLgfX
GgkLNsE0Z+yCO3Mr8o+SWele0YcqXMqeXCULrRO3kF12FttVa7r9ndoxTHr/Ok6Y4v9dN+D0+PvZ
ailmSKiMTGK4k8WNehSpWIWShwUOx12+rVoE7vf4tnn9oeWcdNShLzeanPQLhzvaXn+6T6feZTL1
CAJ0SZACZaveg25Mbhe03Z9p0G7Mx6qeIDAjjRXiKPfFlq4Xihn9zJHvlDBDbEdJq9XM46Qo2h+F
MQ/WLmdArWXOLG9Go7It30rHpEUMX80fBsvsvwJWJklUMvpQ97YUxAFvXo9g0NmIlURxjAJONaec
f0im9uMxrgLzt21Na7T0ZfqilMBUeZnKxovsbLJflWGZruFBN+zBppGwgJj1dOHOnvtdTw7NtQkT
iMU1i9FF6Zx6smMnQ5aMmYifQ07WJhaFlC5T1HykM/7IiKtIL7x7Z15v5+Q4vaF3G2xjS2OvtqtX
m7TJaFW6JURwLS+gUc7VHielf7fkDqGHfcHJjaRr9Np7ZFQcZJX8x2JAYX3/9ThzId5JVZ06W66A
sBVxPhnmTdovE9JNjt+zzSHz/Y849wZ6xyLhtyZGXW822omljA1ry3bdjKSyzA0asytcBlRx7OOL
VawPde2hdxob70BAa7FXUz35eeErHC/nD4vZacCUI5XBm2ih8JaR1iKTdd3rXp09oL3LH1sGrP5I
x/FDrSEegMFn3RYMFtBbCqawPWuqJOll//53OfNaniK16i7NeTCH49SDoYZbqiKoGOv7DcLAQMOc
wBB3nf5R04TAiL//9LRrHEDtqI9G5o7gR1M3gM5AEm+XNE/vX8+ZJ+iUdAN8qHGWzjh2wQp916aC
WF6LUSDyJ/XCQ3pupzt50+VKxK6gC0vbC9OPgfiY+PFBu8CYOPOinaKryBVFQ+yQvtuS+IhA13tp
GEtd9yWJOvNKRNH7v9OZ5eo004KhsUvatFbHoGi3CCj+fFemym0qV3jOikW3Z+X1tnFxB/aEBOT9
T/1FbPrDk++eLCP1UsFC7usmrhK1/SjcnAsi7prKRCnN7XOOFzvzNbVIKXrnNIcCD2ocCKGoti5I
WkXcDGXXr1Djc/FWu03zEaoupreeBEBlXxCT0HKgOxbUyspaDCqNFd+w2ma/Srxjslqmz+ggCXuc
u1o96AiJesQKZkaSNSlTcq+KntrMQcJNBeGu3SNZyTL1K7MbLBDE/fSYow36WK/Qysmkapvtwg05
0+0D4vL3l2NE/rlVLYs4zQhg3IKxfYkGmvY4vVGh2X2IqzI7KKZ8G8cjsALr2PP7t+XE6vefU4lz
cltohbjriqNsn5NGd9VLxQjUxt1ewbQbt5LHJLIM6W0Bs/OOc62eHkH6E15N+GvWN3VgbuQPtIfS
0Jhz765eE9KWO2sd49yawd7QcImNKtdksHBq+yZUl3DiPJN7sNLZgBakYqDUUgx2YQ4lOaVJIdf7
FiHX8M/WOee4FP+26nvDzDSrFEWcNPz5UmxyJwmqvzFKF8tSLorPRMqkF97hP883DOdki7G12ZCN
K/NY6NtPIqAfN0wZVIfFXalM2r535/ILKu5LdLZzW9opWEW1C/LNXEZU9ZjdaER3Ev6Aw4MM0cRH
mC93Y595O3SOX5PNUT57Fn6vkcPQw/uPz5k11zk50wotKeW2FCI2e56RIm2cKGeeuNOrMr8wkDnz
EafGf4BvqrtMZB8zihsPSa6jhajy5rq0qy18/yrO7ISn8CKEygLVi5LGAyI18MbtFLEEixvZafKw
tBO5jZqpfH//w85dz8keUh9jflAFpTGleR+4s2ofoPIQvreoTvT+R5zZSE5JGciIlm2jwowr+nkP
2iYVjKAQAYdBbPtkmC49fb8c9n9Y008N3d7QWovSsXBpiV1fF3I1gh51Tqg1eORqxVBuRzSwV706
3musqw+OXVURFgb5cazJAGxmXDRqpv2sqeB8CM8NYXPqSzoXdYwamfTAuMza3s9S8Qnyrr3bhjI9
9iBqUuWQMq5jKnZKN+xRzdDwk5UVoZZ1aCtN4n7VrO8FixsNhBx3qqV48dSkQLEcEhtHsgbDxc6q
x5rbG5HtxmmnmMW1GMmX6HvdDjc7+eIMebtzKPEvPGjnXlf7ZLUdStkco9MosvCj+RlWiAJMf2eT
EYAktS2ZGmTYR+IO1MBuQoT6mvbtSIRdqV4op8896yerIfkxFdAquNp95aRfdGernzedTAB9VDX8
S4KuR9eY08/3n8Rf7Lo/PSEn66HTTsfkYpHG5eCot46NXcsgMzKWfdcd5kXP9oPd6xTlPWYNZ6qQ
7NJyrXTcmchSk4Dp/gfi4rygR5YVjFan7jBxmTgezO2LzajlOCIsQpg9ekiXAxMFIukLr9G5n+qk
8QAdH2VUPqaxsyx9ZOg1liOg+3dbZX0acpE/kvGQX7gtZ5+Mk5UUz64oKtni3K1odZjG2u+Pbt9v
zrRO1+iip6vJFv01MUnZ8yyqJthgXoct1qsLV3t8BP9wp47M79+3yUJ4OULCgauF1BqueacEFQmL
wfsPwrkzjnXcMH/bhdu+QxWXchhItZTuuK7lcbMR0+Fs7MJkUzrXUln0iPD34tBZpJjAErMvVLDW
mUs7WXJV3LFykpwSVUiOPsj5Gjgyfvu51i/h1M4sudbx33+7PHp6hUn6dRZjwtA/G4m+3Kp98h3w
cz0FtKYutfN+8Vb/dJuO1/jbB7krTg3LdrJYQFVAfrmsj8a8VddzNwyh3iT63rVKdTeXqRZueH4f
a30ELmQj7PNtWTAlYnTi94uyRlPqGFerpdfQOu3kH/7WJyuckaYG3hy267Kri8dEp9uubRC1kNhr
H99/ls7dzpMlLF/dZpTTmMcD4Sd7bMBTkIHvvDdH07pQrZw5xlkny1Y/l+riGDkf0Rf9lTNr6HDw
ZO0IL/P2JsbdQKTaGDGSkxc+8dxFnSw2CsDMTboDcVYMIwJ70cUVj2yPlUNWF05S2rmrOlljjGVI
J7P0aADi0n6hw13tEZPrD2WHpWpNFUyrbTM987ntAetvFutL1gZW6m47yFtjuJiaiCxnMYk8JerW
rG3Sj0qeu65bLlWnZ14k82QZGklnwaqk5FSnkDo8MB7BCvB/19gM0Zx8a/fvP0TnPudkPUIMq+gO
Xvy401aLYXq1Xm9I0ncZ3cogq9ZLkctn7usp6terajRirZXTHB+3A96OAkeXp0QdAWYX1tYzK/cp
tb9h2Drg/W7iaZqTaBs883Zo6zV6/4c6dwHHf/9twdHsaal56uu4s/EqwIGwokRnh3DX/w5tPasJ
OPcRJ2uGaJvBIAO6jsnhYmQHOfmuJ8zKtb05/mcXcbJkpB55ht1achGZ595LQbCV13Tbw4RR/cJd
OPdAnSwZSpZvQNa9KsajP3xMElVGchHaAQu09JGCDof3L+XMqcQ8WSj46t0yCqOI0Vk+2728S7HD
+FpDxOAkE1+1TffCFZ27LSfLxWazscwrZYR5NKKTlrn5hdNqNGmyS7y1c/qMU/zokOpgH+RUxEWB
jm9WluRKXXIlKKZa389zT37ncSKm072JcqEN2ORN/QrNtRORynbxXH7m5hknq4GbWbQFasrorGkl
HinPHUjasjTtS9I2WEIwFXUH4r9BNWTd+BXYjvbFwnPWYAo0je/DqsxXnoBcg8Vrxdtal5QRbqrR
n3r/rv/6Jn/Y93+11X57DSGdW5T3aHYN3BOi2NTn1RyRRhBipcMSj4aFbjbSQ0S9doPzxQCRwZge
vEFKGplZ4llBurXiMeA2zqWJFxfp2Kcx1dw9/iisR1gYI7SXG864OY0K6Pb+KLJrGFA3LWkkftNv
jFzN1FcZxt5MKzkkduZO+yrFjDOmBIey2e+nQcGDnKf63aL2odb9O9j57BpxZu86RVHh5yt0qfGg
IK/QD4W2UKd4BbpbtaNY3PQ3ZZPU7l3nhe//4mc+8FfD7LcfvAAggqna9vYkT/a+lmvfzbns772a
5mGVJia9HL4DYXDehe35zOv2a3z22wdifFjw7PKBuqXIR4Gs6I1l3T44Zf79/Us6dwjXj4//bx+B
UbDPyAzx9s7EIZDkMTVsqkzs7FzrvxECRTt7mMpQEmUf54gXwqFslm8XPvzMNnXKpsb6rtgKh9b9
pM0vKYzCYJ2wnBDiShRvqk6hPll5pKSwsnDflIeyndXrGe5PJDFxh0ZfKnBApq/vf51zt/dkz1k2
XVZymu29OmMo1dPJ3nVb3d95edbskUFgtFWBg6T4cy584pk15leJ/NuPzyxyELYu0AUqhfioI4sN
CStOr7AY6Qfav8s/fI5ONiKtAZMGd8nZW4NZR6Rll7cqBsBQ6rl4fP/HM3/pfv+0HJ2cClAxZ8Jd
siKeN0/FDDA27nXeVmrjA4pbthDES7q33NL2Apko1a2WN9PIzJDRQmRYeR7SWkEN56JW6YKcUygg
j0Vy2pwLkkY7y/CumPtj6bWU3dSlKZ3amnXnGJg5f6nKFQf11CjJfhBuf9BzamZwWs7yA/JJN/sZ
J9oHq1Wme5rp/8XemTVJrWTZ+q+U1fMVpnkw666HkBQRGTlPHJIXN0gSzbO7pl9/PwGnLmQV0Oeh
zbrN7ssx4EAqBsnd995rfcu6Ly0y9RSuvk8pyaJGNOhjOYRyyNzLCQVMtgvkAMoix29/XQWAmKJR
C6a7BFXHGCUY/QAyJM8INOomrBZhXtXSAHFAS4LxJwbnE079lpTkVQLjcixa5N6ic6NnKBfm2MiK
BC+375VHtc4IEjRPW8soWIzCi6HWbJg2za9e4Eil0ext3N5stoanHqfTBx8PKYnOXR8wCtUdfeGl
reIDX+j8FvvZnQQUfnIWpB2DEVy3ydijosGKtbN7OGjhuIASIDDbMy+aqca1V+qpPcI+GJAC8f6y
T6osjQsB4MQJXQvzc4Q+r9+7XZN+ML1+QFIhcmSsTlaVKRwbMmYd2ZmnMsW1mKb+0B30qqaNB7Zv
Y1VMU0+QbCu6o6XxdrJJNV7oc6xLbyp2SiOsiaK0QsZ080ujt3K8Q1Xc3eVePqLS8QPc0ujrgudO
DKWFbzkojwmU0SbiOQRMxZCq0pgRJP10JQOt/FS3vfOuXOjQEHBdeALzpZ2/9XOQX7vJTIs/pg0z
F85EzYpIkTj7KBs55yE+2fZjrhaW8LUoSR3vk2U8M2ZsejsdIU+IHKrDBAY4n1t6NV0UEgiAyGp2
tOndAoSEB9cY/cfWFNlnIAlmRmhdVRURiQ0kkck6d8IBble+sxcUYDt7srAbt76DLd1NpLIPZbFM
D1TjNfJJBc4Ax25GOs5aV4C0iskmadYaLZPEocS2Qyf1sssJUrlBF2PSbycie0hOdyUMP5Pc7QTm
ZnYJogPrkN7OunU2rqtuAAFKyjpuqgDhaDdo9Uc4gm4XzkoG7ycv2MMIzpGvzfVy4wcLNs2iDLzD
iPWWePWMIGG2QZJNM6McLqayJUyBjm/3tIxZ8gHQfrbXRqg6dHjTPDRd4jdPI5P8Bgevx0ufWPVO
U2YADcStn9xiaG39I6UPQ3efHa+MVd/yhXKysT+S/qke4RFW846nwjvhfpznsGDDHXaWp+fXbuOo
d0J14zlqh55VG2JOHjLIDu4Tcn0LtOhIMVDVBH1+xxSmOdS55jyP7tJG3AtYFhX4Q/rgRZc9qlp4
nwjphIpo5NXMRxIMRNxnsm5wEHQMKfcyaNeEE41oLxPAKMWebWm4TRygiqFPT9AJ1yIQLFd+rxRu
84lxYQNBCBmXmooHDe5JtaOzWT1iF9CgdRSp/xGoIV2YwrW7FRvPJg0cHNu5Xv3N4IKX3IW550lx
QKfbp7EWCGfddzTar8pqLsbdzAqSwYRZDZaaFuBUZJUDSlZVLlq8WEDgsX/jqImb1QfppYv2ATsZ
VoiRIIbCmgp/nwaV/DSOhhNAzPTW/ZIF8FZg1DB/taFC7qA/gYY0c+6GQI7MkCw5XY72AL+Mn+fj
SRfJsRdDbp6UWoHT8NZRLLdpX34KCOxRUTUZak8usPMU2L3O0lVI8rpkN47+GURb0H7VgBd/x+07
ns/wP7FDG6tzrUNzwM7dy+mssuYcXlqQObc89eAkrRRaIJbcQC0bKXMKm7VW/QG7fvrRccZLv+re
Jrqb9REpOMH5bGrJS8W/505AR7hzjTq7tivPehZpgo1oxOrdY6E3nbME64m3t8gKSOJgzRB/1ABz
b9t5KOAB69tEYC49EkQ6DptkrKtRUAZIZmpDTe5ZEOScWZbKIKaLzqX+TizwUo+yEtddZnnXlTUa
DxkcgDtoixuGEToSt2JeAhnUaYwKZJ+1fVEy6OdGbydxM+uYjTG7t8aT1xBoGzsDKkdknN31IEx5
OWfLI1rpTbGFqfxBK1YtR9KdDp/K2W2WcEBT2uCHKKr3ZVDy4pqswDycC7s/0X2vYD1xy0ZL22jQ
WjJf1yJTFuoOMex0l+bB/D5p7GE5+NLSTEKknV6GZZdN0B7GMgCCJzSdyThowGPNR7Abg7L+OGf9
+EBAfHXVWqW0Uakma7ur66nLolkT2hi63DhHvRnIFmyKZkpC3YMhFZI8nFmHFrMmwbg5aBe97zfY
28zx3s8Hgdh5TPp1mxIXdagHIpBovTzwJUCDm01Moi6Q1DgEig/WgcmStiF7LrKxx1k9O+Zw93+C
kRuDU4N/GOscJifUPWTTWt3+8esD0c/O7q+K8rUULVgizz+s60L3JXCvy3lBQSzW34mXfnaFV8X4
kEPC0hgeHVxfe5S5Zd3kpVGjEYKX8+v38JPz6Ws8eFfBFTYcmwFA1pnx5A/VeTM3xh5XaHMwlD//
ppT9SQPjS3fyu3Ow6C17aNNZw82fvqOIPdOMCSl3lX7qsgZityu934iOvjTZ/s0p9XVomdvDt8Dz
kB6FwrHZNWVy4wX9eM2kCTqkHNyj5SrEv0NeX+JBs0LAJEZspukMCbRXb4My+FxNPetyJouLEcbP
27yaLDw+1gRpb/FiMt6c0G7AcSZKVjGSczc2y8y9seTcgl1l1urSl0YQWHtnk5b3IYwAsBdMIfed
seAOCMzyOlmN7AD8q7gUhByFg1qmi1Fr5zj19OqsKoFDwVVk5ajtNa6nvIoLnACAwlGicNqWyDWH
5Tddn59Nor74mb/7frqkzFEoltqhc2sgGeylcTOXKVQsNUS2sEFE+gtG26LQTkMm9TtIWWw6fpr+
5gb5ya3+OgdRFYYWzIIb0cGPEDZlGnCoXiQUEwqLX9/rWLn/7bTLsn6shOGhQGZI1+LYkzAW8f6W
fZvQa4YznzyLfqMe5uuEzbRb46YWyZNy0TbnM7w3KBbLqTQ5x5FJB0cOyExcDYG4FInK9tQm2BOT
4Kaxy/K2kM1zD4h8/+uX/bPpz+u4jRSAa61KRh+rWGU8IRAMoWNP+6+OZGiNN73lPs9+Z12Ui+0c
g4wphZnpNjW9H9xYRjBfIcblLoTkdW/Dw9iZQ2D8pfCvf2qJNk/99+0FP5lJggj4UIXfereBC1jZ
p20YmsGK1asn2v3XH8NPVhDr1VpYJHpVQF7yDmmw3AS22RyKYIAb6DrQfpzisCb4J359qZ8siq/D
LSp/VEbfmOKg9/N4ARp6CDkaTnvT17HgYSv5zUdn/KQ7YrwqqAsz6cxeVOIwTkMAy9dYy2sm41a/
6zFoHTzD7cwIIEtgIGAehg9wuCuEYK46+E07UhnATImm3HGugpyZzG/e/s9e1asuiZUmg7S1KT32
ZWcc6ozGFPLwbxlN/x2Ii/Gll6p/+dvlh3b4217Vnz7IrKn/44fM+H/8+Nvh6++JONqC23/4DUzh
DGK2eumXu5dBlfIf//G1Ebn9zf/q//wWBf+wtC//+ffnRtVy+2kA+l7Fa3P3/px2cTb0H17K7xkX
xvbQf4uPd964Pml9RNz6/MfYev5fGRcW8fEQfwISCMh3AXXK+vZnHrf1hnx4m7QUuj1o8Vz+1595
3MEbG7iF71tchFQsFPl/vvGbr9smn9lPO7Jfkzz+3/bqEXFlkCDrbj+Kl+K4r55HO62GzPNkDxJ4
zvNodcr1Hfdyf+vP5vpONEoA+BPj8LJ4VvuW89lS7pOJFtWtl6ZwJ6zGNdJ4KSrQvSskgH2XYrUM
XVE5V4YEWakXQfUwUtS3u2Rw1jaewcK/1QueC1j5dSRHixQPh2TucjdacjBj0Whds4eC2lF6ewsp
f9JqZv0iwX6wRgkUxTyai0wz9pnvl+e2AVkBr7V5uda9qo8OgHwMRHaVp+FI2CjYT63pXuzBGuTO
qea2Ppe2jR+RFBE7OGjgW00gXZXd3JsM/5OzqUnbMsbWKC8pjUVzJgbcZoQbcHfvMWfKheo6UOuO
BqMv8XV7VMHwF0EaNYVrKNonjSrOZpX7ZChOefeRRx3LEyG9lJdOUxpwiRPw/tGIpuFUuKMEergM
6MQzij59hwZxaEJR+fCgjMrZqEBtOd52fSfSMJmz6ZCjOSJPuRYQCfCLDRnIN5AapAbWxiX9l/rt
0NZedUD1vLyHG+hNTBVm+JXZil7c9CvngkPOVO8DfbKaS2GpD2QAyOmoixxR7Vw5PaB12/fSyMX+
2YaDXpOmkvdWke8muCfZrYTj+ynQvPWusmDVYhPMxTFhJXR2uZX5Fw1BggQVNHDDQjUTmwoTSPjn
Yy9rdyerbZlvBfUa+Kt8AMeXuYu5axqHThG1MvpAc+K+C2lk8b4M8G0UMJTq0GFrhch97bPgZW1Y
QOGkJeYaVigYqYwbx48RLWnvYSmS6FF6zXLwekkKHzOn4rIKQAeFVm1oz4FMhx6Cu9L7Iw5xm6nA
6vjv2tFuT1M+5uMuRcxsMTfL6/pGJW1+NeR0nPeVwkKMe5V0A2pqQ/u8LHZzoeRsLAe7S5cZFF8t
2gPi4xyabDZ0Fgxw1SB02M21IZ9rFzbpJZSA6TyzZZJUUD/7pX5X6J3yI3+0OnEi/WQdKBHqQD+0
K7CKAzRIhTnERVG3MxEGMr9P1vlE413P73IMvCrfAS7XeHJkupyUXpeoAEzQTAO9N7vOj4bG7DHs
JzZ7HiCo0niCs+COsJ+6OiKoWeilKZrr9YVV+MnwaesRRSzDzpGqogZX2+F90ZGImNAHO2PFboq3
vOFOuKqzObvoWLHTHc6g/lCoNtivnWWGSLGq39QEPx4utzWLnF/AVSyeukGW7Ks1q2oCy9DIKMFt
PQzxPNFUGYJl3fEEfjsO/Xdsb+1LfS/7lxfJ/vbjLvY/c1PbxnA/39TO1fQhkz9sats/+Lqp2f4b
myYiCR1b5rm/id6/7mm2+8YhYt0A86wHzlc00597mv7G4J+4Ae1Hj9DKrUb9c0/z33xJWvX5QrGX
MOX+S3valwLguz3NcgmtcjyXhpMXeORivjr5LIWnQMoC6DemYa53CaxAlj7ddUjg1IONd4pOUmvB
ATtkWoW9cida0K2Oa02JftNSzklWhXVS0I/xZSNoH2WpOJkE12dhPYoOe0Uw08WsUMOT0qdSlnT4
nYm4VDgAusiEj1YfudL83OOnZPYh9C02h0AhKypJwTlt0Plx54++ceuSFQKGkaAYeGmw28PAbmnb
Igj3gXiCzG93bWsQVKM38DEsb2RYanhdfUYWzqztjLbXLzXhuz4NnTK96LPKhptnmym8y9nObqpN
KXo2EcuYhiIf+hHxXOMvEYsU5lt0kNf6Kq9WxjFXc6Nrl2YA0JQ32Nv5LVF32VMya04SQ2+cxqPG
vGTGmp3dpHMg3lq+h6LXWfkl9njboR1W2csdMBsXEmCnWffCpbb6FCi6uXGZ1KV3SutJc070Uqdk
v7lvh3hZcZh3S5MBQfaoHrExLz3qCNwg2AtH3yTGTW9M4wqDFaBBF+BuOLJAHIGpGyuLDfXgLSgG
NeNXtuSxtVmhb2TfWSqeLCC2VuLBkcitpj2fOyrxjy7yIcC1hjQ/12BF2RyC/KbEF9GGFZ8yURaZ
ey8Mo7wY+m280c/rwp+O/bQyCLBq2PFz+5wWGIj12vTsdzAJpmMJbNBFcNBeUfR+gORLPmDFx7iz
pAP83z6Jsi//8ArgYiFI4U11b5U025TuxCo3J3SzNgoykliz2Fjma0oGF/f/tDLLoqmNlT/wpoZG
ckG4A76Z+Xfp3K+KU49HBz6mSbg5a6yum1+0Ht81EPAuB9wiqyLdPMv2CbvywcT32O0CV6+wSQMF
JWOl4StiUxshHDI1oE9Yu0cH98Q5USv0Xr3GJuuzTS8FXrjHZfvkoNLO0Xfr0bez7N9qVd00WS2H
//y7/Wob+PpaPcuiNqRkYyP4sWS15SL0gvz1KCFTJdvluSWKG5ENvs83nRfzLodqSYAAHVmStszh
Pcp6HZZTaxZBbHUD9rKeSDOSMmwQQGwj02dXusnnYHbIVdGQTWlBYd8zfShJm6t6nFVenjfnqVm7
UZ3Wn93cv7TwpV41PIh7gOQccqZBFVFi+sELVIP8tm1X+b6C4NrtTPTH0M+EYXnhkBribeVo2suS
iOYWv3J5BW+AWAnRWS1jrIEfEZZ9uln4yUg8AJ2ANZFqJejhX3+MrxSFX79yV/f4BZVGYL12UCDH
8MYpNSE0FJlz11T9+I5562ORZuaRAZQ8c/SkYFKTLnHnQq7WCukRJ6aGG0L10EgBVHkURqpFRTku
536qpXuvk8V+0czxN1/5jwP/Ly+VYsowSaPke6dD8uM3HjBlBf2NmnHtTfVHyrcRg+1Y98C7TLC4
brfX2Zv44k3CPX7zMf3YsPh2bdfwXXY8F/Lg9tq+ezICHP5wWIg3StDwntUFyHIjR7EC5rh98DEI
XVmVKfcj2ov9sg44iBtm4GvAebFZ8eoVwYuoEu3CXswqZlRinmaSrH6j3H1FPtteJco60m2wqPs6
GpBXzwT0D5z2bgphws/ZTvpyAKY1iHswEewdK9iGEO3LksJqV2ZUMpeNxWitYecV74JkmMDjuPY7
02bZKTpTu+qFNsSGP1ZHl+yB4+yV6pDg/7g1UkYxXzsVf+mwdf2/7hjFOebnx6iLl48f6lfdhE0o
96054L5hRvXn4clyvpyQHM/hJnOBXn7XELDfbAsyZ12DfxB4my3o2+HJst4w0KK7QG/B0l3iYv/S
4cnZuqffHZ5MFzjRl1OTywmP1gAv9vv7vJcjsWxVsWGGMqCwOabZT+WXqgm0f3GpaxjxvFwWT9VW
WiEK6vNIfSm4/N7143Irw1SeGVM4tmX5mMlJwAxhi4yIuzJuhCAWjLwOTSBWA5vzPtko6cCsZ1gj
BU5RDFVFvU/6Ci1JNRiU2ZQhhCCAxA5GfmYuyjDBq9dGTJOmz2UXOI91GeQPyA6LB1GP6Qj3W/Pu
G2/aEp4o5y6qSk0P1SKzK21UywbOyZIL1RvS3bMhizRilIDzSZv1fjc6S/9OWoYgzQkqfx25jkqu
UlK62xAPjPuoRpP+Ya/V9XygCiOv0ID6Hgf2vDBgVCXcH4gVLWeGZSqekqz9VE59kW/nm5jv0CSa
Duw7zY5K95PQ7gJWVzMh1gATgoXNBnC/lRpXaGodZsh2DlmvEMWy9y3lxXWnZLKHOSIjzUfMsQMt
xU6nmySBwr9ZRpd5p66f6BfUNG7MKn2PpSCZdjWLc8CZ0gBzRvCcpTGT9ZFpGEmdy4g/hYdr03cJ
Exjgbpga5XQ/QhO6GgZHv7Z0LQePppZhgOsU5AXY73bpgeAYujgQY+7cZUO9vPd9gcje0E0btA8B
MRKXQz2BZWkApCeJSm5s23SLECysoGVQtBP4a89Kn2bViCWs3QHAFiPvADqIz9w9bLyqOypDmc8l
LmGYqoHo9gsJr58r03c/ZWmZd6e1H8BiFbXmvvB5dVXUd0oXu6BLpQyZH59xZNXgcAaq+tgv+GT3
rg7lIbYBxzAQzRPytfvMRtAGzwrSPAz1/jYbcH/upMD8wAHDFw86tIHPGN/tOrRHjDYELBbDA4l8
1X0JlbuMYO9XEI+stjv1WydhXibHPpCIR4PhyxrylxbKy+y5b4bms3xda9L8e4Yn3WdJKv/xv245
3Wx1P19Or6sPP3Zmt7/+dS11gjecWk0WEmNbO9EJ/Lmubg6Qb0Wo6b6xfBor8Om3zZEF55/rqMFa
7AAi5tDrIrQmRPevrKNfTk3fLaMYwdmKffoTPoxiVuZXR5VMkgRY5QQbG5pvIYsACIHfMSFdL8L3
Y9zQidPkGZqKsbvU6jmod4WaSWPCAkcwodb2FvT82Wo/Q3UkwQ1clbjKUdWJXVcpog06mldblpLB
QL1uhfPsDxLWAPbgdFtYjbQ+d4oKXz1zI+deq8fxrb50qUO2RJMvO683azvC1c0B2dU7/VZKLX1X
r6tDrlzq0+UbOGDMu01rBbS/4cx8NAyIa+f52qQm5/5+fkLPYfSRCbjBRtXiofPIuq439o6juWUs
pYH4zmxy5+QQxCQOVefYZjipdl1PvdVvWSfLgCsFpU5FweCUqHRQbWTWQ4CW5hy8ReqRBWnl/HrO
CR/IEtqZO2iVrHX+oAiDqUgP3dk0ebWTh3+qABiRWvejwZsMm6VYBYVy/xt7+Cu9u/el3tDp58Om
NhDcvmbilMLg9AtGNJpE0CJgViRg7MRUVdPRFaV7m7NCRrC6qkiaqXelD7rcTKKZi9R/8vwjP7i+
+e4p+De10I8jLqKnDaYLPqBqjyk/fZdXd5tRAhZNUb5HFfaCK0NzZ3LjJ+qgdJYnk1DC/V++HsMM
z+ailDLma0X7JFBhmmvH9eZh3SvZZ0/CZ0+qZDM8QyHuD7++3vb6v3+afIOHSOdqOgcS03o9O1Xt
UPhmYPtRmfDWYNZNJ7uZ8lBkovzNW2MB+ddLsYyYnPFtPsxXg9CBnqJLI8uPtIXATPIomudsatff
oaT+5TIsPwEQfopsD/qwvn2j35UT2SQZUifwZxONHFEEgd0+TdbfEXnMV+ZdpkqOyYwIjjozKN7N
v1hOMNxOwMltpsZk+UFUmjcOs5FM1nJi3JJ1j4o8PueptDVDO9RwBz5zIjCBzeWEyAqiqHqHzby0
HeQQelrM8/U8EXBLnsRki6fc5oCzAzNIUDKCLBSVO+qbSZDKqyf1sXAa7SXI3a66DBJwgkdkAO4f
9qTJBbOT4gYqWCT7hOAftD47wmKJN1ylg1p48rFGPqWGzWkphA24VHuAtrMnOdJh7UXPZ5X3k6Wx
RsixR2Sel2aLbncYhH1bax1tfmIqwT4SjpFaFZMthEjnFDxkZ4SOpjTCrGC4jb7DpMXB2E5oQ+os
BAVoG0SwcNH8arWzJPsaoE4TGoSuVVfGytoaSVfl8B7VQLfqHD96xZ2IflSPE92Q+X70srZE30OG
jrioNvlS7JDuUl6JieTfR7cS44iwVubOx56QYxC45tB2BxS5Q32uI1l4x2hKGxAlQ757N5PL/rwy
3rl1ioKAVASORiZv1rrQ8rdAFvP+1lo6NT7ogdfmRz8rmuwS5mU77oYSee8WXYb4tIty4O7G3h4E
gA+5tmNHHhv8h7dJttj5XWfKrgXK2afZ1apqzTzHgqqWj04pal6K9LvgelSuWKKu8nsUMIpCAQUL
IakRPEvn41KUJYnHyYKGe2wdIDCgK9tPxNYWzFIACPnq6GgbV3J1SbCAVVj1mvaoKUSrj0TZEo+J
mswvwYKvgU27kcbd45Cqxr4fyeSe35J8ktSA1pBvHqAPjJsSToNyVHZw1rUdbdlSvONoBkGODPte
QiFIjPo93wXJl8dUTqD/OG06o/kBrrSnyUNrzFX3nPilN00hQvWJPgeqQwKVE2vUCChB/Rp5Ixso
QysNRYQ2FUlUZPZYn5eW8GmL9WpY8POSeHgiIMk7ELxruYfWboBAtTNR0GwCQ+sfhlH5+k5qmuXF
ktfNHKZe03rf9asyj0B1m6fF5J6MVlVMyU7JoIbWMhE0CHswgTSYFQqPUj4t4DCZsAh58qU9JnHZ
0n2NbdrL084V/vLoQzG/0Gu79OMZuT6EQ95qEEt/MEiMm+yeVD6vtaO0n4kc1ERNV1yBjk+jyrSI
l0NOTDeNoR+DrDpNlwXvMZEpF2g/52Sv+6QKHFOzdc5zmZk1Y6kueJ81iIP3RA16SUREUN7uuy7z
3DMksqkE/KZc/QQu2GLy52kafW/asZdmMQbJ9chU1XlAtmVqR+yQGBKMQq+vhtHxWtajtimAiYnk
wR55vyERKGwuPvvMRmFFjl6tl2gs2lIjGTzAk0Hth6YQjkRaelxHodFNM2rJq1nLiU+v5h7J9RGW
UMkKZK9JzwldjS4SjhPTqs6sVKTqsqQz7WfdEDHfbCv7kE21MJLftZRe7QFI5m3abo7j+Gw17r+Q
oVlCZE1kyxSNqdeSJ1NNbqBd973VFbFqvaB9O1fatJ6ZLlHEB11LzPeSxyS4QOY8youucHTjUPHk
ePu28/30lOaEXz/+pa2Xcox2s88Jw2BH1NFq/7hR1Qio0qzPU0J7avs6mHWkK0pMO2s1tN9sva9k
a2xWXAvuDvsVGz2H8Fd7L6fJloWBobPeA+xkrAxTwp+mCJmQ83ZBi3XXEivDn5nJlfA1HXEbmb19
kbZnv37T2+773XljeyEUqVsRAVvaNF6rlIi0Hyx4VFlk2ovnHtlqko9wJ3EqZEL3ggu/F6DVf33N
f70bOAYYju5wlHN9U98aM9+dCHKa5bZm21NkdNMSSTBZu3JuivivXoVDIjmGNkcqhxqF2uj7q4yz
xchqJO6smUY7TtokP4wBmoC/fBWcvnxynDk4k752/HUN556yyhba5FK/BYNsIqAcvOdfX+VVS9a2
TH44pRoUZm5Orvfje0GdP81dWdJ/6kovdoIOq0VbGvsA687hy5Q71exvoR7/v/b+O6k5333+m4zq
mzzq6kOFPOqo6uRDv/wwEt7+xdfy2zTfUOl6NK45jmyiJR6przNhCmvDsPhzxrI8SkyM/1mOM0d2
fA6oyMP5CzTW+XHf2pq284ZKyzCp5OmJcYT9a21Ncq1+fKR109Id7paAtYUr0eT88WYhMn1QAJw6
+t/aezEfjK68T1FikgNTOkfLLOtwkZW+9wf2XVNcjU6qHz3MLlg6UmvvNYZDi6nxGZNUj8IkENWb
VjtWXk4kxjTp5MU3hAOhPI2VkcBfs0wGkY77wfKz/MZjyz25K4uXpMDfoft5ojv0afQOlRIf+sEs
46b11TkJmesNxLju5I8Cb2Vfp+dmpmkxkiDO3Jx9ghPlWHIzJ6SbM1Y0DysZooTGpYhCnBtHC97n
UOmZGK8X2TRfaAah7IBytUPqapzqFav2yCnkcnY1K9Zxp21pIGtD8q3w9mUpqkNKuNHdjKBpDlWQ
+w8JxmpYg0MRYxL0386jL6Bw5jYhx0PGOBC4gIUiJFP6QwsTDq9IQ4KvD7Q9nHticcn9HP8oBuxa
ZSYk48PAsY7Q8n3ejpfQ2aVbt56x32kPir+xfZytnOLZSa1Y6dLRY5hYWHUqexLnGVFGUecycCJK
gRg6L3GJjV2yqYqQl1GpaCSEvgM4z9kBRmXaLO17jrnJXjMWwl1AvWjIakavuLcBagjS8pBGx4pY
4dOCmyqINd5ovltFpnHiCYjDHEuiHEGcZrGQfHV25sJh80iPKEN8L2XGPNioSDH1zD/GZVZneUrH
se6zBTFV/UwQ2ktTrpck2rtxCfbwc1kGhHWmGnSVBqju5bSu50Z7C9YpNzae8Zdwyq4EjFJI5vhK
EVjh0XrFuZYO5zPr4AdN6ecGiI21nSVaNJwTa2fvKn+x75ekIZ9udJ67jlBETXuaPQ4QnvgIEP26
6NdDPevHyqju+sDjDZSSbzVZ3BtlBsbLkLo20oi1P/WYBpmzp3Y0S9pAfmlEZlK0MTl052bulwdF
dOgNKR2Rj29ydvp4ESiWPXWRtFZ18EGGRbXTf7RcD5yjpX+YyQtApZb2yboLTFTV2ajXZ8z6git3
rdlYS2Uubxds6FgEGQTsA7MuL0p37hmddbdDV7YA11r/YemG6pYcQBchhuOTcTVp4MmL8SroyeGm
jLTixEbpULvpcl7UBQmjySGg33U2Tw3eeBTVDCnK+bEHM7rLHZldKKJU477TxRlp9ckZ8nD/Hewr
63LCp5oi3SKfFsokWP7+yVM03GaOKQmU9ESAfHW9qNZdLewKGeZ2/q6dKrRuPZrbIKeNUNleFlZO
8ziufXdFinNypkzRMS1NyrCRJgNeTukX0LaelxKhHPlDvC6RE+OqFhRjDo5XgKs2mcIGz7XMeibW
WEHDrDH0yIQ9dsnMO7ljmjxdOIOmH0sKhYsiDdwnAtLutdRk3tzk9xsjUuMkvwMbEIQWKaKsH2N6
N5UOEaRGW59xXrhu6uDQMMOFiA6vszDDVl6uVppF1uy5576aukuMzzzD9w2AUxKf3CHsybwlJfUz
4TrmztTIvi2YkewdP2muRadfEOmNV5uZwJm1eh7ZVwb9O5bpU8vazz1oJ+QNV95lJzGwZWhPikQL
gSXFuPJwLdExa8zLAJtF59cHvBSsEO5IbrJ1KSTP2zA9kzxghXbg7BfklrtKJasIVzFGAN0vnPaW
Y4BizN/HqwqKGG0PrlK/cC9E70TWYrx0/qRtMYIncmGqkIkF+bdp2T6ST9oxi3fvqrbKboN6dfal
UZSnVoDVmV2r+eTMCRkU+OBvSIHMj/pYtw+O3scZ1VtWkA2Q9oh/VPV2set116OYKBznVI9lvNbG
E9OT6gy35TlhnTbszqzfmfYQnBFIqZMr6WYPaTVjq8VGKc86pzrNWy57TV/KpJMQ6gUKntDz7QX/
vfc41zU/3s+0mNkJ38GWgdUowl2RAl6aBE2FBcqTo+1gbLKWT2ToTgfSFaoDD92MWGn9YxwVBgjE
PmS2d+oPJ6ii0WpGZ4ewHbKbE4w3eV99APid7JdGkjmAdDWWqxP25Cee0k0o4iGWWAJy3uRqXi2L
cZRWot0YEJBvRJcVhCjX19Xq3/siPS+MhhemY7wdshuQgU+TNWdxi3wxds0uQ1TTkEedVbxJVp/Q
q1r0oFWCO46bBznveO1qiHrTpYvstYkLPuwrVA7WYZms9TJA2vB2TDp5JDn1zJ/yAuAceZGV0lVE
BatOVqrHNHNpvV8sPiQWFJ15v0v91jiIJQBtRyAdetP0HKDGMfUcExlI+24cUKpqsr0HteCf6sVb
d8g5qkPSz+Jsggx5aFQlwqbDfITW+RYpWBwYjjwlVn2omoEMmnbQT3JZ7QdpXI0mk3q1kvKN9lrG
qZ1T1+i+fTHkT+At/y93Z7LdNpNu2VepVXPkQhdoBjW4ANiTonrJmmDJlo2+iUCPp6/N/LPu/a+z
MnPlsMpj25RIMOJrztlHixY9dgkdb/pHq9fEPl54thRpqSnLMpBgjbF3pe7fk33NUC7rwV4SnYgW
KV/CJjH9rU73eFtqNc7OmaZYhppizym0JOdf0yNb3m06Nlz0io9mUO6LleNocvoNZgUvqAyJaiW9
+kn1pUw3kl3JvZHGP0rei2Dw+m9lQpSGzFHSMeuMt86axe9SGzHhe1x8ca4jJqsWY7f66XzuMY4H
+ujIj7RRbDMgBMcbl0Is25CLzPjDy8iNSyyS+dqJEACepjkZthzrb5Pst0tv7JbshtfNz3PxnlRc
mPm735d3jiivculY6jU7ked82VLrEeMowue3uVmeMHU/JMV3hL6B5aNh9/0P5k+RUVz8GKSBdSDU
4d0cuFzHLiK3FiSZtZcV7IXCY6IlZ29D4j3notU/TvGsk97rRIkxE5DiqoOTJ2/MYMYo051HZo/9
nnE8SExl3TdzwlXVbFCs6pt+HAnObnfW5IPFKo929r5IsR10n/SFqv4s5vKqw1MsW/MJjsF7q6dH
YQ93WDmuqpH3PQ/MOjHq6RVpbZ21dpvOzdQmngjaNXRBxGCqh7WBySseY8xXhpHcMf/ary16yI5R
qu6NbViyePeQnzAb8T60W8x81/G44BnVYTN4XiD5rqFj1l02oxK25whgeUNgrzjk0jH3U1Hvilr/
tkoC0X2BFDie43vpwv5C9WZEA+v9QM7201DyURb6MmxAssnHVvF/OcwZf2Sa+kjTMd+YZsmNTST3
SQxNDVoYV7xbL6GTqnibqfRSLdrP1HcvSsDVRP0TWVJ9Lal/WUzmb3PKbJKgCHRRC5K0jZVh87Fu
P5Yr2eM3Hv8HQbbkcGceFZM2p8t7aSBTZihZvfOgVbdUyreymO4Gz/lBqs1TRRtzp+nlT6qz9tig
l3u3lPVQoXxmjWOSwp4yWnyyK+PBGzseJXOMr0Y3PcrUwIZb7/BP7Lpmub2J1nYQc70j7sja63rS
fGKHzZ/w9c6HLP/JbDM0K28bL319WUuqHlU64YB990PHmXHxxsIMVNv6V3yEhMNDmn7kO3XvVeXX
ZODtsw0taEhlPIxLMW8YnRChNJoWWgt2pWcr7iaoPzZxoHpyarquYBhou0+95qV6IIqFYWHWut9R
nnhh2kzFOZYMepKEC14uLvZHCaYJdAKHeSMH5LSzFQjU/wH1VB347OrCxnGuOhI/OKwJJUaSHsbG
bM9NU5h3dErDpm+Kb0McPzqew5JIpWeXm75vWUWkLVW4kxKFVhldu+VGVmSC8DMaqAXCZhrsTwSb
5p6xmEZWhKkdyAHn6DXAJQR5woAW7Ks8JfQNGjmOEpu4TSSqXwLdbIp8YxCIRQclhmMzteqJxWh3
JcbDCXTbrZ7BmRSR48qqJzebt6N2E//AbSlPIKcT7J8ucIEbJ43ZTzZs/ML/wJeRbMFeNeFN3ot7
0EaGWuWA/jpvhD3cNFHhNwPiC/KDpG1+Gu3kfy18P8agSPLHmizATS5z/N7kqgeTnn5j1WptNScx
Dp7w6mPVDKsRJO6gDtTWxoudJno02DWjIM1XP0wCM7ZFt5zqNlFQdwvDf1ED9/Doaw6y0d49WiuD
3Aal2oYIO/a81biEAz/Vq4ZmugknKVwCbTmSzMlwGVx39h75M+zV1oi1vWcacTj1y9u0zEaUMCaG
eGGUwzVnHLxPCtJ91qqsI+l7aDtquciLWJz4qorC3JCbuewWTspN32rrBRyvH+FTkLulW60Pf2rM
7eD005HANRyvns1JXBLuHfqkGQRa0YTm6OD1gbqJeayTx84noMsf6YrNbn1xGQu/Tbj9iVQapldi
FfrXeUmMcFpJluV0r3aGh4/BxWUZNiQ4PeozWVnBkkj9FEv8rwaKnY1y4+5SLnER4c8xrmSgL7fn
SP1iGTaFuC7Mi7L6XWbUj7P/VtapZuJWeXXdpvk00ireFC7L5gSj0J5xfR2stfzh1529g/Lvkzq0
MBptExjprj5bZwIn49DpDPs+y8Q3CZ/mpRnRkc4g7llkz8nbYrY0NsKpz3FSzbs4bVWQOJq4FKl8
ztVtjTLZ4sAamrmrW33rK56vmJQQdFfd0SkJfEds7mGC0b2TeftGzoX/Whht8TBY+rzVJd5C9ND3
VtL9qqFIEjtZ1efGFfOF7ny+l6PBcmCo30fR4WC0k/TcjkVPgNoEOrJMppOrc2/nU5yPm6oQMUSC
NX/Rm2W9Kwmj4Z6l1u+0FlfSAtnWn0NvNO27yVDxuzc0cj+K3tmQISYYzHHl6JPr7hlRuqHrpkbA
zBubi9cfNYPfJR6d/jgipzjEY+E8WND/9mTBVbtmodqNarmKd1P6y0Nj5OYjhZr4jtu7B1g2ZANF
oDVdJWc6J1Fqf2k1WQhWNR4SNDkbGcfVQ+X8SOWeneW97I0fyeRHlTyY8hFBVeg5e6uvvy/c6cdq
BSrkNy3RbG4nt4gbfMpOctTPvhTaQ8lAOkiKYny1bK5aTSb1D57ImUGC0vY4T5OzRkA54W3rY15Z
yTtvfH6aLbf4iQt7Dsl5ETuv8MtnEuA5WFF2BFJfn82+pl0o4/k1rQz/vZ56+pbJlN/mMasPS2zl
H8oeQBUQM8ixA05QhZpbNftlMKKCJUxArmr5hUKLB6EXNvSVBIV8gcdhGfSNRlC7wvpsrem3ysqx
14GzOfWplUCKYJ5u7PpbZB3kZlt7nClq6etGlbzbdgKhpRLlgBcA2ECQ6nPzWDt1c1/wO+5uUX8u
sNGlOC+WPTGLJaXi2lL6HTLrFhKweLJKac5T42LOrfXmII65m0tzpnpg6u0HJXnQKqyneHoa5hqb
n8VLpptGOnc6/JpX2Cj2oSI18bHqOjpTwy3bg7otQyI4p/EzWzdKFwxK7r29FuJnPKA3LymJucS8
Jg+nrkDSOorcPbm2yHaNOSxtKGXqRTSiJltO1wz0OQZTJiFjcC617GxvVFVjdWkWGlom0DR435r+
CIPEBaeCsao4OcWETI0W3v+e+Ot9FUvzpSnoLapadidswYxsaK3AWknfZUgmpBMartdGmVzoqo1y
7XZm7H2KtDmMg88WemhAPWl1FdoMAo7pbSNmlQ0YGwjABzGMR3a2kZtrpzq1npUykBCaS9AlMG9o
R25q34chdtu9Te1FaGHThUOn6NwhAM6+UtHirTtlX9qK0JgMkKkZmw/8FgdT9O+24wZsgzf54KXR
4MiDp+qQxCMeg3c5jWHusnDyJ5L3HKL/PDQAdwml6yOErC5C9gO/Z/UDgtfCgmu9IRMU+lTJFTNl
OI/1tK42asxDfX4tEMqQWhIhFthCBX629WqTSXwR0wxj6GfRcaGNNivNzHkUa9c80xmOu1QkTCNA
eQGYRmDqgUkLBjYajIHkenJSxzn6OHDCLM+3np78gLT00zKW5WxnxV4sYiL/0GnCxVzGAKvFK9OL
ImDBNwXwVdLA95admLN6Jzz/r/msAZKAk2fd1FW3mm7M0qhGFEMFr4flrfW0uRMeinQlXrPWfy4m
xbfbZBXcGmD5bFBDI5fL3p1wUxLMh4uHiWVqm1uKqGt1O/BEiZgy9vObHcfAZwT6P9CF92m12E3I
wmG6t6lu6XIeEJmZmNOgMeEdtRCxChrtRDyKeoyQYWyqCXtP1n2ZswuRyLj4tPG48F6IOs5DLbfT
R0ULuOUB/WyUbaHMdKPGQOOoi+WuSRZ6Ew/2GHykrKzzMLNwXT9o5rK1b2wkjPtUvbeIeKvZYAZ5
skWz8bBVmp04zX7ygbBJktO3yvFmpnleccOiEDgZaEF8pOZFRSXrtqfVG0G+p95L3IpHqcERUiqj
5NCulgkAppk/EZlckpzfuDdnWgFnQ7TIB6Gat6DW7VwCzkqruzw+K3bGQZfFx6lUj1Sqd4XNkLgp
nXxTx943mQkE8MvtTE8exxryppehPWhj87AQMhMgbgFxJvrQtNeolGhfcgvRuzJ8xHoMUhol7QO3
/mset2HM5DEa5+6c6+0jJIukNA/glwJ6xKjRRRPQ4PlhxoYjEPPKiNu2eBqrTTK6R0Y1aNQUseGj
au4brS72fdIfcXtwn+mxoFpqbm5SzusxhI+9J/X1jNtmv1j3TB4p+6d52zbcJoQMka9DMmbNW8MM
rD+S40lqA5DavnMJtZ3qea+WNlhanQnW7IqQ4d/9hKaCqCO+a9DU+hFyETOIgEHZYUww8mjT42qR
1Ca1KHE+p8mj0VMxl7n/5TblDidNT/LKz1bFDOztFVN0bd52essYuWnL0SrHgmwxL3n1K9OOGtvM
iLoa0L84dhvQB32C2uZrk/J0N9rFqTjwSlDK3khMWLKJwYnpQ31MpYwW3/6m1KuBLnr0/avuA37J
fOwkNji8odiC3lOAmiz7Kc7OPsITgLqw4mziSdujD4lmkm+t8dPLjE+K8ynoDKk2WufdF7UVHxIx
n5pS8oWXw3qaRztyY/2+6uUlF4xcOeS/1/p8pQM5VNP01s3qrC9vPgyiWvrclSsJKRNgrH1nFW95
lu9wnYUOnLSgTbsQ79cxG3ou3BlRi3mBt8BOA1ugPpz06qZ2gQ+XE9ag95EgqLeoD1qGZY8IjpPi
703DAdRhWHCHEN/XjDtNnW3mVBRB9tHz611cvjB3CApSq6e70eFEcdcnwxyY9Pdb7GAjc9GWkM14
QXrOkIVMkpuH/MJKBeX2KZdvHEXoNOkQR9YaqWKJ8ZhRkaIQIwV9Cc3VunfEizeAzzW/ieV70b2w
bqHZox3kPiDJlNJvPgGUQpex7bz3TtfCvjVCg3mHfisW+vqu15i5DbDoas40+sm3WevACjbladXR
ZbSZPz939mLhS2G5bbKtCUvTex5Tn9iR2Xy03WG5yBtZazJjohL6n/bsHqsC8bw5XEtavK2fqeJo
t+waqF8iLfWME9lqKESMO5lrByWz21ONzZys2IqmER5w6jbr2Y5VtFqJFeWDu0912lAz5vhbvId8
tZ2Noy0T6Z49/d3iJCfTGD5qYWUJ87LBvaBGetYnyDZeL5Yz4yy7fICV9ZMriOkH/FeSaYcz/jo9
yIvbSd4v3jXOezbRHQb6tWDwwfHLRuM9TpKxpZvvHib9xdXqu8IognKy+C6nlnNF/uQcEHgzwh2e
7ILpsENbg6AGzCb50GucvPe9vZzdSWyprdnXje8tKl2fbIFt1zRn07xfFTetuStgh+27afZxDxjT
BqvXc7py1fjWSSdHsm1fJwXIrKueC81FDkcMQQ8+rtYNLPD2dqrYsCFTug1NzQVq4pRM5Kd58ZZR
eI77MnGaIO2cO1ufnUPRt5dMFwxz2yjV08eWQS5jFsIc/dp/qFbSb9UkMMqtlGIaE3fdavcu4rtD
7gMUa2iRsICw5+g6Kq3Fz8tLEkMmFsMe80JCHwKaEqIa6V6++44YLDt0HR5/AxTAtXbj+Ji5RZjy
LoRoh9yLL+EvZc01RayGMoir3/ve8M8CgeIRK0EpI2FOjzV8fBARWvk4xylmezc92V6xwR6hR4no
NmNCTHPc1nnUNPYBCP9hlMOmJXwsbO3ulVn2c98vQIeIgHvFDwMHbjFKkITjvJUe9dLUb3RqDW/o
7xLq6Ofl5gsdCiJ5aege59z/rCZ7B2fxPDletlvt+m0ptTumCy9YDPaamPdG6z2ssCSjXh8YYvl/
Be4e19R7sKj0BrLs4nKAbdVb2aaS/QuZrvcNCo3QWnubeXDWh2jBp4vR9eZG2NO4Mcf5V0pVHazo
L/drU3xPFzJ7EBcbDPsotQYIprn36a7ywRVZwRRiem715ZIl9otH80jkc7HLLAopEJdoLqbmIEsp
DtVs+mHO2xOqVj6R/t1krCjW8tj1RbXzu/RH6bHdQxZWG1yOif60eumhXtnMN1XihPrCA5g3deDN
PPBxE+E+POM6Xjh1JtYKFWzSozPmR6Zu8RY37LIbZexEPgy+MLGtHW67MHUUf2e5AeaG6ZA1EmBE
ueovSeXhWZ2cu1HXKXic1g9vTcuYxkbQ1ViQRtavYebdtnDygcs3AxloZqE/SGcn6+lnOzC1GJwc
PEeBmHLtEoR8hSE3ySLUXVFa1yyf0PXHPMaq96pDr9rqmEiLIwg5YBQPagisznL3jtF/YJFpt8ww
zAhBXxppWAdnzXji+3ivSJUNGG2lFFymsZErQcfrynAMz+v87pRUlGpaJpo3JU9EXuRfjrKbgydT
dVybhFp/HGyGehCtMoNAZcLDxCZboVwpsLMHOYvuoDkeyIgaJV1DiBIVX25AjsyHUFv9PrKgZIak
wMtIz5jHDhnUWJXoX8WcvWkVZZ7K850xIkMwrakMHUUeLjz494Qt0r1JBxJ5zKcevRmSMZMkEKNk
IkWTN2gXa7VZYTSjHlU5DvbOz5+WQT0vbvytHHRta6vVP1MttjfjND8YGsnQB1YYMl2/NPTEmafU
ieRydUB7lL806+idu6EVBzUw4gYwyNB50e/xN/t3a1teGwelYub3zVfv2sN+NpV+NmXif1+mTntr
inp+z/R63dnNsDAKTVgIVPLD0GqH7me9I2j7uqTmozaatzktP4DXrM3TLK2JeShLDJzlRNdLFfmG
/1W0VpTiVd24JoAcJtPUQ1nho1qgiqgoz1cAZRwjKDQREpiT8wis1Ywqt31xfEqcnATD0LXjcdPN
3rpPan95JquPeJGi6l5MrbtUhp59sFdR+zm5hfGq+VI5vIeNhZory9qDSzxomKv8gpaRjZGbjYHV
VlvmUrgtKmuD8LA6pMRuRorov0OT5tsmrorbIOzSYFK/TtPwGYsOF0dXcKJ1q9mFcDao6dsONXCr
jr5+XhL9s2egkILi0TqUrha5vOBF2MjZ62wGw2BZAVvZp07vhl1Tls3ebDPrD+zWvyXI+n/O5uQj
P/rHNqcHtFfqvwmtbn//bz4n8y84nNAxMa/12OjcgIl/CK2E/hdX6JhBTXyidKi3mM7/8j0ZHg87
k3wsnTYSy/8UWpn2X2xXd+ladb4rLpLHf8f39JuI0YLgcXtlV7Bf8Hid3+SFro1g1WjjLupUa18M
t8qPmW4+/OnN+L+4Xf7uRRBJClyINlpJk2n/by8y4OzRPGGpaCoBSQhliL2US3z456/ymwYUBxf/
/c2IDaMay/nvgrHc6zQUFqaKeqhxJ9ywz8RoshgYNSTqumb84en7hygupG5/lpz+8XJQU3jrPFv3
bp/Qn4WZnU1C6dzjqRQtYJ6BqgsNqDTPq7cYiJoYXeRs9Y6iGDxEQWyS//lve7Ov/0nx+reX56ZG
TAk75fcE3qaP9QVxiKKQGMtzztl4mLk7N8nULZFVVGQJ2fZyyMW/hFX+7u25vc8uL+sDfnGQ+v2m
ex3Zw8Rk5HF2Ssjw0wQbb2x17kuv/1fJnn//UobgsUEBwIN+e4j++3ucJfFQjp2Hhx8zbtjoaNYl
spBQ9MsS/fP3EwPW372jEJQcw+RJNHVX/52rUOHj6LoMM1/Z0mFBMB2qY0Zu0VNmpE69QXivPphR
wQ3OpGVktP60gKUY4P7K2NqhP5zyIC9zcZHLGL+ajpc2kVqK7JdXehYkqdp9n2XRRDbI8G0ML4KL
A4GysgBdthznabhyWL8va8lueozHD81Is+eYy9EKyUwZjDCO+/6mIersOOzi1BSoD1BJbT2QvWFF
its59UTGBmON+zOuHoeQlEHa3Di5tr4KBNQ/4lUNNvunrCRoIzcRco2p6f+am8zXQkd2C8Zn2SVc
CbUTn9zccEN2fx7iDCv5pBryX0G+xb/cJhlvcrS2/sIgKI3DlAOZjvq+rF4w+XIrgkd3skAN60uG
ufZ5EYv9kqqGZWQdO8Ra9a65OmibbO1b7hnLD0Z8RhZVYsoNfAVVfpc5k7ZwVbNIIrcxhazOniUZ
IuGNKYEatzztwJr7OaxXRswRSwsMBLazQqfUbzj/DhuDHsVOqoOKZiV5GnwcLFHd9suP1qmTnzr5
w5exyOWw05VM33WRZ7SMWeciBxPO89pb4LWH3C2/vGzCEG2DcriwU5B38LrXDSmLoMBAy9Xhuqbp
VfW+fqxa0x4CGyVfyaTMw2WFoYCBy+QQyRFoLK224zKgRSQHXazhqJZoEJa2l1Xp3BlW181B5ef+
l1+BP890He2Bbt4auqZUOE/TFXhWUkLjpj5d89cY4zrzs7aPfdAaQD8C+LrZZ9sWNrULVeMJ/QOL
eWMZWasvdTtfzW506ZJozDc62THrHhFhEyWxdCMNYBLTrmlev5YqpziYF8i9yCZLCBTL5My/Rk81
r+WUL58d4JE3TVcrlRTdJdN4j4SCcDZa590TtxE34zNyKHJ3NN8oJ8vQao2y2mZN7xzGVnk7fArj
dwQp1qPSW/DaVIW/ekLgIlYgnQ1nrtYfzMHo6n8R1vG7x46z079BsDzcoMIAvHE72v+k3G+HtbFo
yDsi2ED6dET7Ld5uYvKamMw+5w20hKATvB2DEwz1Uyt/TBbR4BXrxjvhn+fqyjAuwvyPyxxjXGlq
27kr/zjg/60y6f9Pz7h5s7v+42Lq6XP4yv7Hf6jP79nnn2uqv/6zv9VUQDr540IfMzEVYFv4PzUV
kE4qGtynkHHMv1HL/lZTWeZfDGRHLh84dlFh+SjOu2bo0//1P5G8Wxz+1FviZvD0/z0ruX6rZ/50
N6PbpnazcYgzpHHRbN6k7X96vpIFlTQ7ZI11OVlhO8ZH1c/M9icvYnYhjrPgoDMVcKPQ1EwdHZDV
L68rjknjMHK6+KHuVOUvVRnLUwLrwNqadp/voYvlOxNRBPpwHehj5k6M8DI/kfCzaGsRBElA9LlK
vgQ6yAP10Eu9YpdUnl6fDHAaemhZsXrLcr7qsIK1r5jK5tFta2PLnCdH+G18w22Zh2vV02giHsWG
J2urO7SqSD5n86aCTwoaiMwtHzm06zyIYVMfisQmCYOvBj83Emy+fXjUVGuKX0lfM8AskRtGcqjt
exE7FcPzziaqxpoeQAZB/SyGBM2tFTNE7eyRucjopzYqhB49NYboAotNv1b5oZXVap/ibiZLE2kk
sSNeqhDKJqk5otCaiZ5wu7joL9heWRniN7nkWksPntWueEdtkc0vTKdUfVjjvDy5Wdf9jFOn3Nlp
qddR6qWow0ra3pc5bTKOB8PHnQ6oUjJGq2sZFz/Izyu4ZgBBD2X1iuphYbYTT3HlyB0CDjt+HikA
E0FVyK2Ybmyaazn+mtJZNw2WL7rXdioJBS4CQ/tp+I1G7y2FACbFB4b6b1NTVzYI3Spuj1a/gPak
jQyTlUHYXYb5sklDHm+tmSywVQ6UICRJRu0bF+ilyDnXcVBAXAc7RjJCjM/XxC3KD8wTdKE26UgC
loPPrk6QZX721s6ki3TGMd7gPHDeYkTANPiOJ8dIrnPSUeB5/ucwCHQujSj8k6uYYZ5bUgdW8JgK
hOs2Tm9GjHEe0IWwieXCGPBnXHq7tMdHx67YINqV5djfhEApKta4WkiGVaP/5vuF9+xRFN2Rl5oO
W2LqiwfXmb3xkZKlFocpblX3Omme8xqvfv6V6rVlX0nObD9mRvJM31wND+Gc3Xan4EGmcG4qce9x
K94iSrQqizAzF+lLN7kFkyeumypkYTP9cJQoEqRuGq6nBtboj06mCQKc1uzTE5myK3OJVnFF90Lr
/GM5Fet7z11+QTXWJafVnNqSyV6B4tWdMzPbqFqDw6bVyXT1UhAzqEYZ8q70hf7WArvz0FaD+SIE
ttEoZpv8jehsXnusqRPDrmBdMk4otEXh9cYRhNPCJHf2cAOL0XqW2RJ3LFAREOXpauYb2SzpQTUL
QJZJaxMs0smEkmdN5LR+6t6kpg1x7kkepO6StDgNC9ntO/iHc9iXt4qzTvr26hlg6qKZvNX1GVYX
oIhm4VkkoEQa9rXCzoz4c7HcLzXXKN2021wX0KtqcX7kSX9ovcxZEStU6RKl0s0qFCfOyATLxJIK
WsavNr1qUiQ2hpN+tkVl7xuyT66ItUZ7W9Va8Y3eCH1RUPsYPcLJMPlQYjiQp6S1+frnbmb/XDG0
3rfmbB59MQHnaBKZ/3I9NCRk72LWCHpUQQOej1TPIphrWXNEDtWSXKIrJyKRqdpXCKebaGmS+vWm
SXsns53arV+95g20gPg2GwMKLx9rTILuaJlk0Iq4IyXRdYuRJUjG7ph/nZDLhI4ct0JmQ0yT9pBQ
YLHcXSHpXrHN+m/ajdwdTFAJSH/pbfYZeEUzqPEGENrqZnpmQUiMSSBzuZZNMGNOrrbI2jJIhFl9
szXFWmJtMQuTxDT2QAdOVtckLrIXv+lSyLs35mAHhqDug5HVKSFq1jDFzFQzrRLxth9VukKwrHQk
dwSJGIotp+eshH1rOlLec9swEM04PjAdVkGRdMR80UBuMlNaSOAHU+80b2TW17RM8wP8Jmi9793J
tAp7DNC1y1EUiDd4T1k9tRPLmLvY1svagGxU6zwdUpldAxAFbLMWFLy53iYjOhVN1OySehPWdkLn
IS0hVUGPqhE2Y3ItGudaZ6ekb7LB4P/dpMl4A/gudkfwzwi2MzJF5TK7L4ub+MqzcZwSw6nQTxAe
hg5yGDZD6lrTqRJpLJH6WoUzF/eavcZAI1siQ+Um74AJ41XC+KSIJJNnO+cDBQ9lfIiJUcXTwooH
dYQ3LH6UIKh4yli9M5pG2tEHU4WALtTjqlcPOeSt4RxbtjsReg/yYC/mrvsFCap71mafrIIeOAkh
jsyUf6ZViks5NhxyNrEhScTe1mx+tISMr88Y0qo6VGQ1IVOq26WOKno892oWVtaeEpvYyZBABHjM
SQtbgdU47SIfQek6CDu0zux3suOHzwO+g50TdUiaxPtYiZZ94KKctb/2NJBlMFQJKKuWZI1u61KO
Z4AbZL2S5phzHFtmSnFusYWvzimpcgd8Wmo6TyjwxYbOeRTrTq8RiNyBiJjZWul1ZYUz3MNiK+fa
gaUyJxBTzWw0PxKm5ljIUBTiXlGEy9whHSv23sSerec38l8hDBCfqXFLkLgEY9M+lvrIDVWoQhtT
1saGXl/7woCT4026uOq1C3N7HXo0oPmtIvvRIXlqQq8apm9IAhIVVsOc3IlRW55Ey7oB7QbHplqy
FLWIbeZoNANWsOaHgVKZwBzftpuPxh2ym8aYzWFbFx4SxBzqxYHwM4mJpE3rJ2PRTfGqQbNYCIgb
i9I8cnIAPSilM/WsMUju+GWzSVevCElqf9Pk1cgCFuIXMQk8/V18Qm1p67u8ncoVz2IBNrZH7jtW
YcY3IpvJ/LGldUxsPf8BDMxpN4jSVnRIPIvL/VjNafIx9Gv5kUMEIa0td/hBc3g6fKZlLdoNCkEr
OyzW2InnpEa9wupFiL7aUhvC6K7mAVVCj0bsPPixsz4a3poQlbSker5ZZeOjkMJtaX7UZgoqslpE
fY9L0f3IS1uXG+KZbnIPXHEWeyCzVRvIBBArECf2eETgurKMsYwqGz8GBt0Wp0NXYu/x/GHcp0qD
XDZCXZCIaBNCW8vcKt/BNVDgVGmFts7y4zU9sI5Y2Lw7LVeBs+LUxKsz9vyKlrz1YoI947hB1G6k
QaYt7Dv5FlyMeTLfahQKV9PQqmcPVO4SCrCdKDXkZJHQ5GAL2/UGV7DeUA936cK4yvFQygWytC1a
ucJXb7rfI+1kKTyQ1jQJV9uUa+EU10K0fXE1DBEzIS9qf79mi9YdF78kIYsBSobIRR+Ocad7n3Hb
kUEPX8j7kAyvpqjioXGesCiQVoctBDnlUizDlnK2/OX0bUJajsawJUdD/gthyvzSDqOxGzGtk+pu
Vu3jyld12VpLxyOauRydDr/CITFxJKGN1h9idi1XpRndl5tmuFrZNAxmeKsd2QppuuCpt+w+bJBB
AW1HCt8GXgJQK+qY+PisciYdLaHGapiUR1bVDjos3z6tDJb0ig2zlX5VTBPFVpQFy3eTHBNu2ooQ
loMcLee90Yr81BAKgJCCsI4eQUTjoQor9PlTKLng3nAlMws24Cuyr650KupqAkrO8OLSi2bEkFya
ToGI6kSlczU0g3tPlc6WFREBQX09j0RvoZSCVDPwfbFyZl4RVe7Ibnxyh/2K/+jeITwE9R9hVHsI
SP+bujNbbhvJ/vSrzAvgHwAS6y0JUiS1W5K3G4TtsrDvO55+vlT19Eggm2zX1UxHRYe7XVIiE4mT
J8/5LTRds9C33I3d1uPPRI3dYp/1JqGvgUtbAWwFbA6QCsvEQzt2WrYZ6COD6RwJ7Kt3t9eHv+99
73VvZSH4/W0QmQQilc7Nk1KtYyy59YmhjTqMi2ydGC7fSkIq8TqaUlGQSwHP3FJjHqm/t3N/oUa8
KFHrFAahAFKVIlCi0wAl+8M9FNPttKhyqBXjCF9ilcxm8BTnPhXONGT0zMrRfyZHfhBRW+xmUorh
wtwXlX/5BDb6g1zdNcOyEKT4+AQc03ipRYRo0Iv+XaNkxtZvpub1/AovdSjeJiosUAQUiw31qHQ7
AxxNECnK1oC5qCTZVQPzrLMi90anPKqsXAwe0BWaR1aBLI6AolUWKqohagXPkO/C8s+0IXggw5ZX
f4DglmNbS6njNlboyhkRcBjwtVvN4vqe+1PweH7ex6trIEeiwi0TfLHqcpREC4seVw+Uqh0I2VyM
DFIcP79gk7MowjMX09BcDTkvnYYnigEf36E5OlwbYwc3OMh7BgFc18HWwSV4iacgKC7s2eM52TZw
cZaPGg3ygIvRBKadVusPOQmZyycyQRHfYIQIAur82i26RczKUQ3doHNi0kZDzeDjrOhYdBx3fBu+
n/d0U3GilWwAuv2gXPJNgtTWpQbVosEgh6StIFTkDi1LcN/9OKSLCj9Ha5YBXM+b1zqyxIMJpepa
DTvrWZ2H7BfHzbhWFfbphf149A6ZKs1Em8maSEcvfcYKSy1dazKoI+B8KSFvpkKpqMk6KvRBrH8/
v7YLz2u6lbSFLNpwdMYw8aK9+XGmNI3h32oOuU0vOHZad+RgiFP4S2afkWYxvv3om6H52akcCFgm
LI+7qEyir+cf5Ogl8xwEP+QsoKjbumywvi/ETY0aY29tZuu4peuzGnJYAsCPyKXW8CwsyFGpdXFn
nYj3FtEWlIcMSHQHPw4a+WgcQUEkGLWm+RmnZA3SSxS7ZualudpDbg+cWRIToS1ld+cnfPSeTVWo
NATRFiS/OYo7CFzLO3CYrdMepTPVnGlBRYrTvKIMwBXm/GCL1RVSo1Y2yjTdshjOlX//rsw5NVan
jgCq1yn30+uuQ6QB3KH1LUWQAUIblcELAy5igxyQI4SAR8GXGS4HLN24DfUOfFLR2tRDY7P30stR
9WhauJnZnNayHKwKwt7HaZlOlIYlQJ41+KdyU8NK9majCcExD3q8s9Tx0vG12DDUqRlQDieVolE7
XQxoZUGPTmiJ3UQg9O8ADpMvmB5tqJiYgC6pA4V0jKIL8W+xUxgUSSFuHBoag2QIy4hAe6OmiyMF
5JThL3gqE+yZ7q9Ut8YLL+3EQKZuI83IP0R2YxELwinSSr3G93iSdsAodU3rFBULNN+TSzaKJ4ay
LNRgaeDayF0utZIGdZjUiEsAEvxYhL9NKiU99Vw5vfN7/0hUlPUDN8HhTteU036JaUh9y4wbYYXr
UjAjrYxzh4Ln0Pa3cYWuwsGf7eBRFI1/N2dctVY0+9oAJ+NslqSt1EpvS21Mh835xzpeAUNqYZls
WxgV1tIdLG97p4wb2OP6zLXOV2vQ6E4Xb1z5pz8fSrBzuCJzVB8tdjSn4ZjDH11rVf9id8NLn3Uv
Kn/+82FIITm7NE2q+S+2D7BtA0I/JfNWi+n6amm6MWIHSY22Tv/B4qGljhyrYKeyiT5++Ojh2BB4
wbIPDQoyYTT7dw7pByqH/On8rI4/eQNdeCnXjvwS+l6LoSiwpEmNjcyaXCfeUW3m+wYACJA9IcbQ
3whuTTSAf50fdXEf4JsnCedwAC3CBkFT6eME0VtXfEgTAYSRUDKXuGveDWbX3btNyz4Nw+HLHNWA
GlCoWCMgmV3IV0/sTpv96ZCgC1SWl++Sy/LgwNGS539f6g+2murfi1TmBpmV8UDnZ3s8GlMFEoT4
q4v11PLukWVp2cEDVFZVPb0omULh22pf/otYcDwQrT6bzArJVk5Bc/EykeVwgj6ElprM49uXQOPs
H30JEDB0aS6oO46qL1cP1smI1kpHn8Oa0S3gHX2uxq6nbcWf/nTpLLJj3LrYK8xruVGGtnUCoZUs
XRMf5LedqdHhn3zbbAQJbgMfR8S2FwuXmiZ34Yo+qWOEBYy36a9MGPl1HLZ/nZ/PUeJg0e0nDyT3
5rbEbejjxjdDBUXElnIHIljxzjCH3rs8mxODYKPlQFqnbn48SGtnU1TEjr9KRZ5DtwqbV74oY/vH
U3HkXRqoCSHKXGYn2VCAnGtGf5X0InjkfMmvq7a7dLM83tK2XC8dhUNBoHiz8nmX2pHfRujrt/4K
IqUuPIO5gTA3YtJnFy+jS8qaJ4cDHwkQkVTElBYb7zNJf2py34Z6zXDD9JKCP9lXqKjcpZY9bs6v
36mhEGwkk+RKax59rKKakeXyiQp1lvhQTt2ouFYTrs9FFTmX5JyPtgRFAAxskG8R6Nkd3fjQSnZB
zbgKbEXV2CpUgjZqyOY7P6WjUcgaIXq6BAb2g4kb24fVU+akhnkJLTuS262h4uqVE8y/86McLRyj
sGgS8chxzJn1cZSujHvFqhNcf7k6D7tOCstyV87sT+SSRnWh6HCUhDMaIA6CEAk/qePiix070ThW
UPn0M5LosxAF2AVVVJ8mDRaaH1vBBSOeU2uIECJ4Ek4K8rrFeGocOxUtdXf1VlJWLKyQRjQTdufX
8MQozEswHZ2nPcqZfK42BTLd8LtSxZ+gmY1cBx1/rKZ/WfP8R3Tq8UgOkQ5LDSAtBnf+BcRpamfw
vBFcTj2rOvxKRr0tVrEDM3V1fkrmUSrDlpCZmUudiHix3BdNMAw5cFcZ9ojdvZuMt5Hv6z8z0Ag3
ZSMgViALVtwjmFvQEDREipr5FIPvqNXYWc1hAq+dBgkSR+jOKdfqlHU34BsaatlA8VEFmbq7ru3N
72ZhCVw8wrS5s7Vs/owjNbUDyo/Ti2W0WMVVsMiTrV2B36Jxa0RYzJHioNtgcvkPE6sK9klDp2FH
//JL5Q8iPmS+GXxrTFwYtrq8Zb2MMDvuqKk3YkXzBkcoU82bl2EunQBRn8w34Oap4qEKdGf2GgAN
N+6oDVjIGIEv7VMFDCteDF6n/WhlK2L5oHtBbY27OZgK565FF/J7jP40bSu7o/x7/nWceO+UHbiS
U0GTdZjFPm5S5DBhy7mrLiCHbRIlp/F0cR8ff53O21lKd5FyKxDdj7HAZzlUS+d4MJyCcpJIR/8u
dztyyEHx77SpnPd/Ni2cG7hoAaqSFpEYCiwGLGo4wzYWDcBGkuZ1RBTqKs37S3Dj5eIxCoGUKicV
MmrWSwRw7ChAVYF7rOpRkIpHpFmzqWRP5+eyDKSM4oIxowJIIKAktwjXfhrpyNbgdwPJubhGcj2A
dZv63AAycLsXLhonpsQNjQ+U1J9EeJkuJHHZRUXRKatuUIxVkXEsBDQu/w4Cf4RVfC4y/jlrbvPf
wRmvfhdSwLZZ/ir5NP82yvl/w2gc3dx37/5IgfcJU58fHyCM8t//G8Jo6EAOZeXF5r5JrJauJH/T
QrAVo20CBN0myZfAd2L3/4Ew2v+D1iLYVX4SNDdXyH9DGEE38lcgW3HVsIXKL/4TWghbgyf70LYi
YbZ4BBlKSDXpAHz8xpvOrMe4VXRoZkoWrGcBjq4NfVX8zlOMRQnWmR6vkbnVsx9aljcqqkpxtxUO
wnXb1NTY1TROUej3rQQZVgG5btxkxdjRIszADaB1xwNcD4mi6muI6c4vZ0QfcTvWCeEFLlLroCbU
KVEbwxHtI3MvVN9/oaQPNWsEzTygyINrZQ3KwwptBAI61Roz1MUqrYo2k9ZW+S8ryzkjV6CNYRZv
tdZt8/xOy+CUPUV2O+L06Uzt2G701rJSexW0WKm9iqweerF2ERfaVJ1ox12W2l0D3bRC3R+bclN4
VV3rY0YVIhnNV6F1SDGs9bYbk9sOo1n1waGx+TMmw9EAn080CMcVOilx+7lKsy7fW5DP9KupRaYW
FL6PtU7q9rWD1F/nAFWBNDnF38GzTM9pbDX3VYciAYhBRKDGYGfjFvQLvY3PhS/u2qBf9dTTb/S0
vZpUyMyj+N1F4WOVDoAqcavArKMDGIrCiwqO3qX9EBewQbPhZcaTiIptU99IA6aNWQApyVzlhsf6
4ieIsq6isrptEuPQx8F10LY/xuGOmuE2R2IxySwvqexurTr+tMdNHAKlEdqfrNa8cYN8TZ3zxpCi
/a2xswvwIY0FbCEpP09zdVuywvqtkhXVYaib+3kKjR5VYBo+9hA+DjiabAG5x2IFefAAr/Fu9nVz
29jSKJeCxQbvtuTrbBTjHUVS446e+Y3adpi/jT0XiV2YmE/oLtBv7oLPVhiKXR0qyWOm92BLp16H
qIn3+VDXVxmSVJvRcVhaw3hplRrhAgzEof2F1OlKhYp26x/SGJnJfgJPit6f5e6o8as3CFc9Uan2
9Dr7XCYINdFPwhWq7sxobXVjWa2duQxf+lovDpZVu6iTwcoHTRVeq+5vy3YCL0cBDg1camnrZKhv
BqUC6AkJWFX0zeAfQDLcBbkVm5tCCOO5gF4abJCKSGqk3XpJBQUI4WTlLjJRBjBmFAJsP9/29XgH
s9pCQRXVKvyf7lAyxHa9db0wdtdFHRY705o+9VWxs8uo9Ya5za/oIr9gIrfF87JdZX42PEgQAUcG
kq8QYNgLEboZCjSuvZmUVKWrbOpuU1Jp/s/pEKZoNPi5JbZNx3/ZjU1KiNjcA9KCcPzVCr9NWs84
ngfInGL49FPLYa/nVfSzxlizXGOM8pdddkm5BinwAxc7cdMO5ejJlPMQoV13bVtQ1CwJcjCSEckK
USFs11XN2kkQUQM2h3zFXA71tskRg5ozgU4EFhpWrPi3TWe4ax1Ui8es3AcdVnS/obRvFVujGX8k
GgJ9QstByGTaneGgLr4zCmW6AWiqXcUpANP1FPLTtNNtD/VwZTMo+Dsc7EBvg6vZCqM1zW2TFlO7
j3XUsPOO8t5WFxSJsW9GUw34AR9b3nVEAkfHSWd2AeuswDv23Q2paJzdZ5XyqindfROWr5ZvAaQV
kUKXcCra52bsHQ8FlecEmi1OGiCD2pYqU5GuHWLtjWr6h6A2vk52nio/M1HpUv5lVTvFPtbAmEeO
mpFR+7n41cCrXalD7uCxUbu3uqPdRQWhMImQ4lv5hfJgWOGhjsq7CKE0qaW6QnHZuE/7mH/JUToi
GqButUfMR1F5mwH2OtTBtVfshF3PSp1kJfrqdz1k/msd2t9TV9kIqWPiQkxbzWrpbKfR/+L30y0i
ccp+bLP5Rc9BIqu+W+3jXtxBjhFoAxQk1OumzJIfha/k94FU+kVIO/JqA7OiPH4QSn83JUENcBXc
7La3JbW109hZElrW4voKeNNECsw1IVmZNeqgw7UWz7cAzcWG74m/skb1i4ZcA4LETagg7F2Z11zq
ETfjB7n3Fk9263vOrPI/mh16wDh+KxCDnBDjmUa9EkZp3uHMAxzWbxvPskJn2JVSmRYGE1CPak3M
Mb254cAIioau6GQ/+Zgomv7w1TYL+2aCVZVXu8KptmNfyXSwuZkxtJzieQ9Yu/uaUUBY2W6HTvmN
Oe9HpEr7tLpPKlj2yQDtRpjs/aL6HNRqex34owOpGt2jUC+vgW4hDB/9ItJ1qzgMzFscioxPYjSC
v0T/Oy3TjeCrRiIXwcmHiOCAM9Cj20KV1sar1k9uuGlg8VFWKF0Y+ElmlvrdbLiLu/lNGiLa6vwo
0cK5CdQYsG29q2f/Hg7ZrVp0zU6ZkNa1iird0iksfrpBd1/CgRhC7RYw3mGK08dE36vKCIoqWlX+
QQta5Lly8oACVYrhVonQDZm0DpFU5WWaTJDiyn3V0uOESr3P9OA3wXcI9jZst7VuhvdUrtItbbsb
R3kttcdOArRR/SQ5+NK7M7UYK4anDl/KLRNX1heujCxKI2+okl8lcbIon3XxE/lhmHGoq8d/gRym
Y17ckxtsVamaW6PgDewRhlWZB88UyvjMNEIROC4lWDfIpyhhtLPau1p5ypT6S9XtI8r69PIIyb4X
zL8d9McxwVlbtuJ1Y7VN42GX5R3S6gSf73MDCJeIAi5/1UvdPeeOq94tn+wD+SRisKQ82BlXKPEM
HaK7OcE4ir2kKa+CqD80+rhrterKsn+ltXnvROIhzFBbrhzwag3bCC0T5Zup3GQCKRStUpF7ifFo
7t3brJNR8UuSIn2WaVTHNrrxV63qxCk9esDNnfUKDiO44HWNPn6N5QHo+I2jVDcutMmVHww9ckWt
WzyiAQaYzsBGSN8i1QNG370vMShrkmzXWQ9VE9LPCQrIfWGs34L6Amg84A4DzqV8jLH1TGBL2M56
MMEt49xdo4LiIsrqZ/tZXJl4t469uKIY4GkluwUwaAkn8TB0KWpr0i/CMe+HEdkKq9L8lpddcgwH
aLjMlaLv0dTID4A+ol0wkZc6IMmrprkt4pZvP2+/NpMh9mBMQUVaNtZdWDVF9aM+RJ+y+t4OkZfu
EVr2umq+153mWquR2W83CNwh7W0XKvqhmU2ILJJPpsjwBRJuv6Oe5axhj4CHjTE9LYxXe0oeXHfc
B/wIskiuN2TZE7BsYz2ZqKhgQI4g+aRts6S+rvGkWw3ldOOo4VMlUtUzOe/4/vZpelW0scCHfsAj
FQl2M8m/GvkQHgZk9K4MqCDAPCzSnph+/drRwx+hbu1tO/5SBCHp4SCe/CnchIgSCVRrJrvZG2b6
rDMyvgg1ylUAV3Xns4FkowsVc4VSuNE+Vrrc8dRzyk5sodisOYsBPKIOVkw3WqSC2wtYmFVSxPvQ
VmJOjHVWOrsoKqbtHLQbn+R4isy1O7BZo3GXWqoHEwcpJFI8ANFe6GfbUlG/iohcE4FTfypR+y3u
YqxakVMSL41af5E/ZdXpZ3VMnqJY+e6aya3dt58UTX1tlf5lcCuEbEgJVi5ydW2VGFSE8G2aB6h9
k7+t0nibjdWtmmoHRWQHO9I461Vg26P+pBnNywg3SBQ/m5TPy4ZMizHVtZpa7ADru9aM31zQx05t
3wYoNuKNIHCwd7fIrVzlUfkyFv6d0Zm7rgBaGXcumk91bm6CVhUvgw29xLIUf2M65sTPVsRc3BsU
6KtrExv7vR4ZiG3Pa1XpworKqzV5WSBlzeHemHOw5VIQwXsZr0D/fG/7qMbsfqx2fo2GKBl9NcBO
nKJN11ZA0dPHwD+4ufhGxfE6Ya+0Iyp0EKBWcGR5WHCgae1u4QUdAiSElazE28Edd2bHdSoOETe3
JtTsp2aXl+oPHWfUEXm8AuqHQ3SMfdi3cBBk26M1DoVdILPp/rAb5dn17ecg7a+sQlthcAfo0Bp/
msm1r+juyighreoaQn2he2/F/ehlyNj7Yr6OXbwPZuT3cXGLr62R7Nowyx3EP6KQIFPGIy5BU1rA
7RrUKxRvN7qebW2gnAfUkbe2PX2K7GgPmZTmJoKtaCD7ZCpEmQ1C8d/TxNpAnPUGWuU6eoi2dPkz
0xvcWQ/hfF+o5co2vtJo34j2NcCcpJvzx2jq11HZrYqiJvlrvZE1MvJ7FTZBlreFZ5IZ+wNZVaA+
zrq1g/y7MzjdkgABMGRa1Sym51nfKpbyuWnv7Xx8qszwtgm4rAQ/BvJJb5zcbWBZKMoiFNgOn4te
VGvIA/1qxnD7mdo+54OoZ23dBHdxA5gJ85NXS4wb3cEOoa9nQJbBdG1po5l6KY5wiIRPVforCVwD
voJtkuapScENx0cWjtuQcOIvdpfQbHGMkVwcgix68WEEhxmM/jh/UsZebbECCCz/yhRgwT0/04bX
GLBevrLR1zlEJZSRla9F1g8kcbPvLqI4BkKYbfYalkaOxjEQXoy9hTs9GVNqixVA8Km6DQc33osW
+SwPK0IkY3Dvq8AZq9LA2sHX/L7nEqcABNQaxF0sUQMm9dv6B3aVGGHrb6bYth/QRUxwzKRCCEdJ
3rUCTLTZDuH31CmgUDZGrR7Em+G22nUWx/WbETe0BEVdUyPHpduWht1q4Y9b26pVXLzfHL31ULuz
3ky+pd13h2Lkd/HmAd5lKpd+bFWBk47KNOETPuabEL3M2BOhgRKXg42ItYreLMZHRYELXmao5+N7
nZfX0IRS0qseSqCngOV6Cd4sy4n7EBiiHh2C7s3UfJD+5kbWWeU6e/M+10XXWNtEWqLPzjC2UrQt
uuPBhudA6cqbQVcE8Jpqtp8y22bXRNJoPR7L5DmpXPMFLdrhVTE1HNlntXZTbnd5Eq1VTc0GvAvl
1WIYVc5XMzVjDA+NlAxOLwzM3WaK3DP6ACC610EPidGziRj22ui5b3JTrq1PPv6Gz04843RIzxDe
ulaag3ITNxDa1+0I5nPbWPmAFog6Z6h24SXjeDhnmMPKpmR6bxhlyuffdfa9U6UjdaaywGaJVoG+
njW7K9bJyGm5NpwplYF8MNEDj7T4SWtpI5ETuOZMyo+o1AqR7+BHlGTKZ61Op+AqtZNIfRoGM5Jh
z1C/0WfEJKqBMjt5gzL/KiJA7vAUsgjYvKbmmJpI9tTfuIQ/Kpb+d5XQ/99UcnSd8vN/Jna/5FH7
+683Zvf/2mRR/aP93XysjvLj/yJ4S99vCVkHiKfRARRA1/8lmqP9D21vqnxAIMBdgbv4d3UUs3Cw
tSaga7AEdEE0ft2/CN64nVkoxVLeBwqCDo/5R9XRZVGdkq1EdwI0Aw4NnnZRwYczObMFI1TAUqxZ
uoS7hG4VlzyiZYH1HW+Amcn54TQpKxzYObIE75viDkJPoqyRYgVdj2o03cnvStfha9Kq0Y1m26Az
eguBROSgpSJD8fDu3ZygLSzbFAyPjg7/sWn6AqhbDJ/OUVb4YIa9Acr8Bs8C4q4WCk/UpfN3++A/
Nivlei1mylD0eRmGxqi+GEpAR9B1ZTSQdXW3RjY/DxZJAvRD6Mx2E616BXPWVo++nZ/hidfI+spG
GapMLPWio133tWKmmcIMwxhNMN9VtnDGLpEwlr0yuY5ILElNIhXwjlQdeP8aoU1Zs+ObpqdyKbyZ
xjT/rjDuSosy40ZNku7X+VktyRBy30j8HwBZC0UnoCgfB3TLqtC6wca3vu2ptEEB2ysUwijh+3qB
OhKt525tcT/ZdrpuveLa/D3CxHiLDED5cuFZ5BIu3izPAuZLs+gnIBv08VkaKh22FqKDmPUoaOpY
b01jdA9bHr2R3kftcIYGicC/yTPvAa2t6FZZ34OYMo+iYrh2/nFObOkPTyNbHu9QLU7WqBE0Y+GZ
lL9p7TU/EEFVDyq95vDClj6xt0xQoS5cKdr8fL4fh8LgjJrEWMuvR/pDVclTWjb6BZDEyfmwKhLZ
ZALClq35d/PBvkHr8hx8jsuXegBxQFHCjsNdMvvl1T9YundDLTaV4bfOaMWG8CCmcfbbIZWTrrxt
A1wGz490cuVcuCoSu4fE1KLvhHMxRSYikldSS4LVqCKXKDrnj7cCQmF8HcQ14AvggD4uHWYyrVHa
Dvk6pfx9ns3THlpntifxaP7BUCCAwGDQ8KOPIif87i2FvCY8m5FXbNLZf46qMNzM2Bd+Rvi9/kMU
i9QiI8sxJAQaZPIy1rQd6BLqBDDfB7u8koZNK650l5BAS8QHv5jf7+oAVzkaOBs+TmiyMBXGxQq9
SFvXfluNiG+a2XLXqkUxdECV5WeM1ufu/LY43usfB5WR5t0qdqNdZTay3h5Wkg4c/qqnKKTa7UpL
XevCZj/egvJVgedkGwLvllnN+7GKCicks7YoZgwINbWji9e00foXZIiODwbQoubb7nM5Ft5INO9m
hLotiXVvNh6FTW0nmtLeIVUEX3LIWEZNMS9AAU68NhNJQQuIkyQbLDeHmY52KGqNQl9TyXrcXAxS
B5kCMQXEQxVbmObApr4QCE+8Nzh5chHhH4ojPpddhIFws7DDaUfgK5bX2SEtamwoY62+MMETCwos
EngIHQsQFkuUZxhW/QiymAmqXX9fmHX3pM5SdLykwoq0tDNemNuJo5ZT1iTTJG/RCSOLqNgESTPi
e1d7MEwFfKoW4x/dqsxKqkOj7B1VeoyKdG3+KKH+Zuu67dpHVxuqx8itYMme/0TkaB8PW5Jb1piQ
ZoM1tBeRM2oxz8zSFkVC6XW/GttUg0XStgkMEgSBPiEQBKF6Gi3sv+JYi/+FAvmPadyJDUZcJmZb
lGAQzVjEhT5vdLQ9GB/LTX8rcqX0IJu1HnfKH13shvuqA+p9fs5H24tyMCkEiGiCEuDoxZwHB7eU
tm06Dw2ceIPhAx1YXKdQV8t/nx/p+GUzFIQ2oMTMjUC+GKrEF9GxoMzRzuM+ifyr7l85NKz2tdUK
VFgqRKGnAhDYPDWGjU1HaGNiaHQHOx2qyDv/NCfmDZjHxoNe6oSCIvsYooYc68EOaVmvhT2/shW7
+mSmWvgMZC2+cKgcfVagfSVFgYuT3OZvamrv4tScOwiSmDjHlmoRbuooRhFQCcYXP6RSEkyd8/X8
1I6iL+OBxAREDcaZBvgCwmYpNOBRV+68OnTdXwl39C1kD2V/fpS3FfrwtTCM4LwEHMXV401C7H2Q
j5F8Bu01MK0y8a+1hg4zPcQi9VoFDtFhMup6k4xdIwEVIVIvQbyxkZU64CzRPmQKzGbK1IFBDQZL
zfPPdmoFTIPU0QLCJwGjH1+upadAbXP0UiXb79ALMW7nIg0vZI9yvy4WgMAsUyCGABwmt9i79xp1
yMykWLWgfhCV4Trs5+QmmpPA98qq068Erd3bhpDq6fRedyZqAcqFTazJiRw9Agxx3oMM20vCVlBp
OIr6+DcGIX5kuIH7XoUtNw0E3bzu0gogQho2gbTRtl/Yo+5DM3TZxkE9w9PnWtuVaDZeOJZPLgt0
dVZF5u7LiIJbnG4neceX5RcR/ZRS5a4wDWpLHw6AzA5O17ij0lhv9bx1N1OpKf6FoHYUSOHOgruC
ImNaZI7L/APApqmMttyasVbdl6zGysIZad8Bzn6dFWdkj87ahc9cOx4VtQAV6TpNCLrrS0Fbq1NH
Bf/WwfNt8cWo7/KiReBQ8XKAgxJ4CythL7BRxpHxOp63FBX3CEP1mMY1WGqYtG2zYL4//yWceCba
1NRYHEpB3KMXX0LoamOo1nQ9zFp0N3S69bum1KqH2SCFwKyLXtxklz/PD3oc8NiS0IbJJUC5Qhv+
+GFM6MZjLVmoXt7Y8fX0mkiT0jLbcLRlFzKIE/PjyIQ8y7kJQvMNXP3uG8RHIAfwlcwe0qP1I6qn
3QbySP6U0LjdgRR1bmZh6Ifz8zve4RwbEOmp78jzYwmm1Qzp+0svBw4RqxjqeXygL9rs0qk0cW3P
cXSFrqCKVep2012rX0TzHh9ejGuQMHGwUNleVihoY5lAtKPZU1FuWofclK99u2i+DTU2PefnehxK
IX+RkcD2kCu8LKKVcSnzMSw0xtT0/8pyP/qcd+Lb+UGO5wMKWuKFEesW0ELlW373FsuhQ3sK90Zq
2l39VGmo8ShFKH4lNa2t80Md702G4hagwq5H02OpITBMYT1qIU4tWlene6sxcIRQtIiY3SCxE0aT
6/zxYSRPSBUIsTwroAx/nNzAvEBWtnjDoG6+E3Wl3OpDb14IecfvSY7ydt0ywMOai8MIVaC6E2XK
h64kI/56gGZQvkm251fv5CjkxwDkKUnp2uLLnhHcG8YIgexUI3fJmti67mKsXc+PcuIdIeWARjvw
booytvz7d9sh6VRaCDaq1QO0i32BJx5aUn71yTBC1AeQfLmwdie2n+ZQj6bCiHIGGPmP441JF9Ox
YLwML/GDiBX8+WojzW1En8ZLx+OpyUENs+VbIt1eqqw3aUvVuQH+pPht6MU0jmM1eFXV+IHdk1/Y
7SfeF/cqbhIyUsmz6ePMNNTXrGrC07aqK5c7U4tsdFh1u/Pv68T6yW9JA08t2UbqYv2QhqFEqZid
dGX7nfmRQbIjvrWEpKt/MhCXNO6nFGiXm1zp6hpWpeg8NEHzT9WQQzWm3HXjz92fRyR2A4wzeY5D
slyUHxUn6yPHxzZddbXyQRSm2Ci2Uj6N5SguvKM3MY+PSZysbf/fsfSPL2k2Qj1wbK7dVWkHNz2w
pnotADZDnM41/1G0TW9tMwXnOnq79YzRMxdy9Opym8QPYSuM2Gw0M5pVC91mpuWmt1jHaD3t5DFH
d/J5UPLyd232uo54VjbZXob9je2dfzdLzRKE+AxJkObzQWZCtdXlktVhHPZK0XsmspEbMMPNLfr+
7dcpbxE7c1HmxLEIEEtmzMqNjo/dbrKN8h9sRbmYUjqF6tmSTNVNXGgnve4BBwHgCnTyXJg23ZXk
Ml4Y6sSHLPM8Mh0kJ0itFrt+gk8M1RgyIi5AyW0OwBi8YaCUNzXQcBzSBMaX55f45Ii0FNDcxocB
isPHjWLmvAKcanvPoGyC0ajV7ZBAAWcZAG2/FUkZPpwf8ET4MEhU6O+QJNGvW4aPGQ6hoU8D7i5Y
PTvuBI5Pt+ILO+fEtKAl0UGCxUESsFQlaVPDn3rc67wqLlUvHtLuUCUxHk1qVN8rDZqw52d1aqca
2H6YlF+5EqGK+XEds1iPLb1oRy+QPIxgqjrQVDq47zgunsF5KD8ygUq9R+l2eIxq1/3pdCRBF777
N5LX4rsnh6NGz0lA2cmUq//umFORe2nqesTZGBSSuRLSTm000vBe5E5/jbWmjtk4+IcW4co17XVj
Bay9vm2lhn+g2QhUG0F2G+SjSU0XS3ju6t2F68OJyC5bT1DUSJrgFS/3OFcVcC7K4JXOFGEZbinj
zs0G7SHPh+HX+ddyarOxufl6XRheUPw+LgeOaIirZtmIayoYj7AoK9TkzGD7D0bhu3Xo66kIfSy2
9KC4zqyX+UjRuPR3aRMXh9JFavL8KPK3HL1aKESke3TLbXexbhGQlqEU7uA105Q/pCpGH2u68sC/
Y3sYr6y6zz6BOvOHNY0U90Jd4vhORFmCVJ38AuU8c3k9GSPTGNOChaRAMe+nMspu0gC7qwBE9NWQ
gmDttNL4eX7GJ3eKTdMUyQM4TxJV8H4zYytu4ghaAD5rky81AP21qoLGwyI425wf6eQ+eTeSDCfv
PpuG6mSsFoyU9zluFACgb8M5HS5UMU7PB9oWLWcBB2MZI3Qjp86L7XhmRiUaXx1ijhEKgzBEUvXr
P5gRFBmqFjR5sSz6OKM48btKGYhHyZBo20ni5upGLS/M6NS6yZInKCBZaV8mnpU9EuvNZvSMYeg2
2hR2q6QcL+n6nArm70dZfF+JpjaVJqCdZFzBnroCianRFwC9J9fel4EGzO/84p0oK8N5liVWNh4S
ScuuxaAZk4qU9sBWQC80MPDbXaH5Ohx6zO++DLWrHUYs07+OpZq+6Amwbb/tomsjmxzrwmd/+lkg
DZPXQ/lDZOLjm+wBYLmK0WAvquOIOCgj7oRq+GXU7PoKD5zXXkRe3oEAj9pmXlljFKDwGl1IE06+
aIo9CPGQKKOM9fEh4g5Xx3FG4rNGn29n9lq7KhB0vHBJOxJwItmQfSkNHSxY/8BOPg5jl3CX7YIl
R4/fvp6zIHlMyD3vOCsbx9NRITxETWBvYmTmfypSNt5H8fGrTknuB3QO7VIefeqLff88iy/WKBN7
QNh08BwfuaiuZgHoR6Drq1uXpJtOrbDhEtopseuAFBYrnCSkFbQysFWYBIrWvgGquEyCC4Hu1CHC
oSBritwW8eP4uMB1N6AXPYQD/niGigUgcD/UI2Xv6NFQE9DdPZQBHHsbKk3Cj4s/VYuTL5g+jU4V
lwTwSMeNnmtgzwGm0gXcz0PVx/UaAfr60/nv99Rr+9/sncly3Ei2pl+lrDe9aaQBjtmsuxcAYuQU
EkmR4gZGasA8z3j6/kBl3asIshmm3F2zW1VGVaZIejjgfvz4Of9AiJWXCh5aQ6deMnVilbnuB6Nn
d7myo3SD2HqgJtZhmsesP/NI3x0M4BvXfaRf3jRTe2iYzUDTwpsp2q2RoJYx1zbFLrTEcGYXvtMf
IQIA/yLH4z/QjY9fn6jCBAouxZhanUIsofXFZHHupLsJiOWFUowQmca4b+CO5eE3nCHG0EGuvat2
c6tID1pBnrJatBHWOcYf6pkn8V6SwFJZgA4mtXr1JE5XSQXcv5cHaiyyukXUfILR1pqH2bKyrVHA
VNS0TL/7+F2/dzgs6a62FKrgj5ykeEHQRSLJCNVTkUarKGwgNxYxQrP6VwUb5Y8He2+Tmjx4uiMk
+5C9T55/0cFLm4gC9LHFXq0snBhivTtzqr43JR4gcVDwlSvw8ShTHg4yZSVOnyJsHzKhJ3d+gVCd
EYTVflTk/p/MStUsld7GorK4rPDfsp9eSWC8Rrw3bBQgQeTZYW77+vbjR/de5EF0d2khgjqAEH88
SAS+nDsHbZKqlbGnipVMwhcvSWll1Ji4Spq9in0Vnxp5UP7J8wTNgVAuztE80OOhaVT2cQFWylMD
qGAhKvP7qsTHbZUZyPU6mZwl9x9P9t11YhpUnxd1RUU/OTeqAlFsE0iONwy27cGa1Dypj+L1x6O8
F3mYEYhCnCKQ/Tw5LaOwFtYQKaPnA/y/VpvR3tOSancyBPgzkee9t4csmEaco1QG0Pb4Eaa1ZoBO
T2CVBOpwncBVvPfNNt+OdSCtMt77LpCi4TEXvvoPHiWlZ3kpD5N+aCdbrpTNhk6xRPKnjtGXqChV
N8ty7cyl9L0XRm2HuhzXROQ/TrYcttpG1KcqgbVBnTWzhwxlWlHY/+T8Qy1l6WQu2Ev7ZCmWJDO5
UU4jRONRWdmDPW2Mqay8jxfG+7P5z1FONjQC0EaKAibXXqNVVpCM05Uy2/U/uBPSIib3By/Fqzl5
M1XAuq81ag265g9XXeSn4WroFOrcMp4tuCxmeOrI6XAGUfRuqWURgWXoxS/udC2WeQtRS+E6MHQa
JGo9r8yD307NPTHf2Pr92O8wi682cxH3N4Mdclmeq3NqysuCP72N42lGjsGleNEFOd4Q2qw0hTKy
9/IZYQtAPOOuN+TyOW78aDPNufZdFrP6NRd2gxdHA/EkiFv9EKTxfOay8t7L/v2TnATWGIePMgln
7mBG2cGTDMU6tvGz/uMlBUKfI4+yDY2UU80aVEO0AK0BLkNzn4SoW6gzDJu0VM683Xdmww2Duw7p
FLnOaZu9zBRRZk2reEj1ZZdjjP0YRgrnhHbfyVRoqaOMtYAJaUSebBAMbapaV0PF0ywJjlNvTN8w
Nsg3NWgoWq6BDvsNdMnm42f4TrwGFESNFQj/ApA6GbUOsWQJg0DB4LqTDxnXxpWZ19OtCSP9H4xE
CZAEm34XL+x4dVq2Mgcp5HhvaKzpAkekCqtUKKoRdPczJ8M7LwxcEBKLS+vaAqN5PFQ0xOXgR5ZC
xREdgdE0BnhJoe99PKEllpxsN4t7LnASg+oTNbDjUaxa9+saUTVMZ01wW7bRhA9yU6dY33R9ElCx
zJP8zMzey7aPBrWPBzWSJjRaG0oJ9OWOykYYik2vQSmeo4W1WmRavsHkKVtpktlAi7BGZYONi/ZF
RNIFUturIkI9JtCC5tvHT+PdZ77IbqkGxW34NscfrFM7IG2Ulz3qFNXFlE2pR2Gi/fMtjyyevKAX
ydffiA0NeT/HBeVub1SZXZqkwaqOh/zMm+Xq9+bdclV4ddRewAdcSo9nI5vdYEsNBWi82jBtMtGi
eZzhk2rK/FWdoPylVp1s9N6i04hET3iHeVeReI0S2uCpOz+/DiRaU26L9I6E0IHS6nddVEsBjmZW
fjV2M6zDru6RBuirwJL3VWZDQUeN0TJ2gSrich3VtRl4RhBE5bqAkPfkjyUca4iBBT4n0oRjqx+O
03aeu4nyStuI4DILIXE6fIZpRGFkwlstq6Up2WQ+2DQPgzcIQlE9AsWRYwobniKCBrRQg/rJWFuN
vVKGNEKDOsfCfoVqXnA56eV8PxRzTI0zR/TXGa0KTzKr14ZghXuc3+6TYSpbN4KsAm8xRDqY31Ig
gCQGk+ql3CVD4OBkmwkPoaTia41ontjmmBDl60ahyIlBbaybq7oHtuQ0oimtTapMCUxQrVj4POGg
Gpt+iM3NIoeX7q26a6ZtAnS1AsNJ4++iUZs08EBCBYHba6Vx648QhTxtbAd4npYdDSjBx5gl6JEQ
1ZeFz4NYS1zxkJTEEF5iNfMnoQ8TBsjpiHMRt0apWocdpmgO32vivoxz34OgAgTDCs2Sq6KSykdd
b3CZE2a9Lye4FPy2qCzcdMAMMqeelEAamCppL/WkRSg6dDMGnL6uOHEw2ROOV75FuTxQ4/4iFVhb
QsBsGlQyI631FCuhMRC0dOk3aWckWAj5vnkZGyYCQZo/i3GDGZT8IIIsnpxWT9TrKJhCtH5CEVY7
qnGx6pqtaIRrjGFaXVbwtAT89aZeSNNddWGrPqBFVBIxJLe7hSqp+L1ZbXsLvecbYebSF+w0+kec
qRGGNAcl7ZDezY2XicX7bFj5cFMr8FOtbM7o6cuDcLg2yQvjNB7uZA2hZmR062FvFigROACXFAzN
gqJtbbDF2Yh+gBVY13Lb2NJ2wJ50/NpZVqs7MTJYUEvbFlc6TLOy2Et7Wf055pjEoSOjxpteqqWf
Bb6mGtIjkIDQZMhZvDKCY5+JyahRzPmcPegZEjf4F1LBcinVhk9xXFo7FGuzHxgJRYdBGfv4xg9M
7SGJEIMEx4SEuYP3USh7SLX6NYsnA/6c2S3M6iFAbmWHrVyD+ac+RQ95j1o68JPBLw6jwBvRQ5q4
St3ZjurvOjZBhZOkeY5diFn2Ty2qq+W2Qt4sWZlxoD9gQDj0G0wTfOHSm1NvknC0dbrHaEyGgJSk
VZvac+OE2sT+xPwvQ88qsUt5ZdYmNpZCmu2bJEglCOM+HySC7xU4KS9t8ZuclO819ybkFtX+BbUX
SUIUTI8iHP4S7SGCIhE4llnO2P2EcZR4I8CeegUATbF2NgR02Ytsi7wtt1EWcptmjg6CbY2qNPKU
ndv78DdcBAJyCWGyNN/ZWoStTFTmqrKq664MnBrlx9BJxwpBHxHE2FR3kqArP4ZRh2uznOSlN1h6
H18ZQhp0N5prG4VPKcRbRULlDNOtRg1rj3tQ/igGGf/lrs+KeDPZNbtTyKGVgaXv/WRbD0aHaJKA
Qo3jDPEBSIHfgpaz1fzTOFr6rRQOlUDCYYb4jtTuoCyCohG+W12DXIAPsHki9lBfcaA+oO2jF8mw
GY0awVX8XI15n/VNrsRehvYIQOpOxywSf91R8pXmBexhPkqfZGmYDcTvEEWW0vtiTCyMzZG8FE3o
/q+8grxoAT3z+ibKrylI2rc6UelOF7VEjRO/+pURGek+RmcCPYwhIrCg81VXprifQiXmr7G0v0e4
q2RFpYWUn0kF36BsLQA0NPGgYFCnBJV0cuEMQIz2qK9oXmwEtzwupB0Uf0KpTE49jCfIP/O68lQ/
+c4BhWtqLOF1AcrZsXFGdMuuuX9NKf6bAP0/2Bu/ZVdv9CC//sh+5EeM5+X7/2Y8a/Ca6dSBhjyx
tNaUv+hdk68ASnkViuRn/taDXDgI/7awxt2av16kmWFELKSs//u/j5gbKGYe/fPvlmW/xOR/T4KB
niw0mtesnnvvm+IB1FE90tGQK3BCkTZqHNblYU60MPLKoLVRFUjTEXM7J6gaKbqkOpzpG0p78405
E8R2BtI2iyiukKqNUPOK+n88txBCREaWZ2Z59nVCjc90F9PdB04i86tVJDMqan5SPFgqjFWnQ1lY
KVEyKCRzcDuOGAuNE3Wh9vu1peEqTJ6eVwjvJdPELwn9vr9XjACxwSCtQrV0o6aOpZ9J2mlZ7Wp9
qEDKkYlTCRFciheUP1h/CMZyoEgoDankepeWHyNnUzV5eNnKnTRcpUOEfMWcygJJkXSKM0dXZ6s5
6HJkaDsO51DNnWmuEcErJ6yMn61WpilmhYYaoGlsRla4UkwpSZ3aTHTOBEgGZPfxALvsMuzaFlU8
H6wI2Meh059JAy35zrcjHdhEgocvInGRHklILsZ1XGA6rWLO/DSNzVjfo5U5Km5Zjxl6DUPuZ0ui
gIWEZ9sAUDPXnAx1usZtVISf7Nm3n0YQCuXOH4s+vBrh2hqpM9DeiGtP1aXJ1yF0AF4RLsm3D2UY
VGuJ1i7AQqR9/KDMgnWtCkJI5xUDIR2BkLisg+yWcynWJl6MaRZYjzhihoPa/5SxadTDFdaonSAt
zcswvJd+uWVjgdTinR2oGUAwB0/pUW0v01/22sWr1zYeh7go61irIDOTtXjpbnG9rKOfyGFK4pbL
Tr6ZI7MO0aCyk3tfLttnMEYx0jmLnbedt76EolycXlRpV8Y7ktc6uzKpeCOPsTiCQ8Co1S09fqPc
50OmBNsmFJPvFrPG+d/Z6acBaXqv1ezqU9l1iFkY+IKHTjMYyidVUttdK/phVeE/ei/KwX5s5ax8
QV/sRtSl+SAHsTSB3Fe1T4VaZ98EeVHlamqnwRIDKfyI2BIQoTHW0sdSHuXbKoBtkfel/ZULFxfN
gGzN00uF7L7S7YK0pcvXQyTdqmU/c8Eo0ospSo3W0Sa9fRr0sfyUhoP2JLQaVT6BBomP9ufiaJzO
6toaEClrJYypskFEF0kuS+tF/ETFIXDHlQN8TIP6kzWqyO5k+k8w9sUKfRLda2b5rk9bdL46YVxi
Zsev0ET9ObDyz/1rqpxq409EweqLaSrEqsh9zWVzJFi1cE+4bbKmKFx71GN0Z0S16IQlcWas0jyR
jQuzSPHfTTBCSfaVHpn2RRQptupZ9dBa6972m+Q6lZUxXqlGGWaPrIN4+L5wwWw3awZfvu77LK1A
OgSS8TWIm4nXO42InyL9piM2FM5YHuYzVP/refQbrJHR7TVvbKk1DZRfhwrt2DkJfyYkZz05l1F+
7o3ePmDtWb9YStKai3i4GbrW2IqW3xQV97YENBVRLO4AyLKgTv6I13Wer2q5V+SVSNq59IpJiwWM
lTbEfzNW2saVA1k8Dkpfw8tT1KrmLlVitZLUcWKuQ62I8uesCZN6j5thEW+lEovWFSYIyGBlM0RK
3KLtIewfVKOyxk2Q9IVw1S6Iw8uqXJqB/lg3c+vUfmWkP8whF/FBK6uyXLdqUdfydsYKZb61VbpV
yNtWIr2oczTNc6+BpBAg2tiT3P92wh1+HRm/HyWn1RQYwiAbDGgU2iJ5fQpONqk7Q3LQbCfUi8hp
+jC5MDrVd2qp7/ZFLn//4+E4BEFhvdpIaKftWLO1MJVtDHxjYyl6GCtNvZBSW1zUnV1cq9OknSlc
LOWP389JEiqAySo6vjiScXIvtdvf+lnBPMRy1Uymg7ef4aRt8EyBo3SMXrmeDPSmRJ+dGfG0svc6
IhQdljelEvpoJyNGgYqgDyNC4i3Ws8ltl36b7dYy3sgfP8x3JwdIgtY2eDPjFOGna3nT00kzHc4a
FKySYVhjqNHdmVZdrAMlju7NZuBO9/Go700QFy9kTxZQIb3W4wnWRhrMk96ZDmXVfiOhML0SZVKt
mzJtzqTGp+UgkESUl7n92eC/aSucPEszCHKfEI9Fcx90F5FkLlG16bcfT+h0Cyyj0KkGhcUf7IST
gmLeYvc8mhiV12kfvizm1uB5s3zVTml/k+mSv/4H45mIANBmVSjXL5/ntzUZ+0E6WTHeGbYJUSTU
qGh19EQfezUuOkczg+wfPEaeIexQaLHQy08miOQcuCSzY4IIhodubgJwg1ZZt39Yi1weJMsCaDSB
BKTZycrQudjPptr7zoz24ksZDtOLUofnaNRvVz0PDQ8Q1PlpOKFJcvz4ZijkqUEFbNGSUrdwsiLs
gtP8c4M5p1OVSXM1+Rx8H7+zN52mZW7gHeFh0rKjHX9SmUyH3LaIwothRy7cVhpVVDplRBI1c45X
WO9EG8IBetRFZVeolJUqNu6gB758/Dnebj7gQAsoityf9Mc4ecR4dJg4hCHdHOTBgwUw7ZJ0GhVA
a6p3H4/0du/RLCC4QM2i7AtM5/gxW+RGUaGgx9oGuX2nz76ynpvpXD/+7Xxo7WD4DMCLzjWGKMej
5GYW9yiR+o5hc+Y1tmi8kE1/iep7eSZuvTMhFIzowvPk2HSnZFZiFtUfI/cdnVLuhUWhJhzEOfzv
O/OBGbpIXIFqgqxwsrdTQ5fb0Iptp5J8LjiBhkpw68NIFknaTn8+I2MBhrCzsSF4QzJHWtDoA1CL
C8b8UZJ735uDJDqzDt6bEXdNmlWsATrvJzMq9UqVIm2wnZnwFDqI87XJRdLnqJnnBfxj74+XnQGX
fYGQLlDS0wPbmNA5ZxPaTmI03VrUUHiBGZ+zEnwbQ4gbyJcBA2FTY6FwvOyibpYWUIblKLQ2qK8Y
pN4iNJM7DQ+8fW3b+CJMRoWU+ceze3dc8ix5ifw0a04eZjv2Sj11yBpXQ6bdpeWkuHmKGG9e6+23
CTjPrVRQ7P940HcWPi7KODbDBltAoycxQ4vsyZQa3NXaCGA44tWy+iIo3Z55c+8tFKD1S0MTY1ZT
nMwtJS4j2YJiqCEhegtL5ztZWbGJbczQPp7QuyPxShYWEOIKp8z4PpbrqapBFxSy0nzlOl2XjjY3
8MLQojwHxlw+9nEGyblJIQSLFgypMfw4XiqjEdSdYlAExTF8IxZBOakxvw2B2mwoYZyh/r59VfS5
F08PcCxQBU/5RbFZ1P6Msza1lV525dFHpFUv7DPP703FcfEfESTGzAgED/Xp4zmFYTmmYW5azuTP
g+91xoDmdDeJbvIMqchtBNEtnmmMe/mj1Fs1mpIyov2OKoVmuZ7YHvqin6Fl2Bjl8jmq17sPYQk3
kJAWLY+TT6dz0/QblVmbpVG5ht/J68nwz4nDvN2K+JbBq+L+AyqLbOz4GVi0qkOryywnxIXpsoBF
ewhkekeK1ZS3k9lWjxH12jMk/rdTg7OFUAdQLTDNzO940EEy/Q4dB8tpeKybUJ8yr7HTcPPx/lgO
zaMlCxaFQWQwqCgKWaeAf42rbxsPneHUCprAuIkmFKEinMYqr8anQ7oOqxhxO+wdQc5Hapn8+Hj8
N1sGqiugSOI4iLcFmXM8S3Nuoqw1SsZHT/WyC4DFOFqtjNsxnxKa4210jrSx/MaTGQOPXMz8OGCB
2p1s0s7GnjkkzDuVGWr5veYX/uyQTQfabsb/095+PME3r5E+uEFSBB/gFZwpjicoStxyNKhfjtLi
Hmb7QHpgjJxL29+s0GUUIioHPKw1QKbHo6T10Fvw/HT67UmDXk+hbPREa1ylEIqLU0P5vfL1/lxs
WNb98aMkHkAqoimCZh235uNR87n16Y+jhpzYAU0YZXyMDOVLbpvXVtjc6Vn/ovmhq5n9XVgYZ9kW
y5M7Hh2cDzhGyBZcpIHHHI/etnM7KFOKk3APA9wKx2CXNebsJrM+HgaaXbdGFAdOIZrsUDXdsJHo
XG87Vx8q7fsfvWSyUmDEy2fhoosI5CnMKVaKnCbejDm9meNS0aKNREH8HJryZCm9joLn78Jw0ASg
qpMJp0kwzWWE64+Oy6CL+hyybXOinHmrS7L+22NFiwBJJF4nmpOKATjnJNhFuQCHLYbatefexh/I
N+xnNPyjemXlqj9sW7wWCg/P7CFeT6nfl2ujb6xzSLmTXbp8CnhaS/ZDrYKUclnwv118dRGUVjgD
WlDjQPrMIYLkPYZ8o1hLqAu0f5a4MhrHHABtMJbw4d/wHw2qZZAXjdZtAzoSCS8Ax5Uk7jLHMAfr
HMv0FY12/IgXyj0bB0EUKCvaSdAbldmvI6XsXagIElARpbfzwTHqxhw2PS4s7b6LaQKCVUEv5Q5I
hkDPPadIvzHsVKqutdqmpQ2pru+N51qGzOJpPfa7nikC5a43iiysHascbeNTaE1Gt4fsKD9Nqajl
VZwopb1GeQ+xWaeloFA8+rGsxc+vO+K/G4P/A7LGb8HhTWPwuvhX9pz/z+Zf6XNOFPmRt1E77b7/
n18/96tBiC0cGk1cZUkplgvgclH62zBO+wstASIIKAZSDpCn/9EgVJW/uIIgNyDo8C93OKLt3w1D
/orKLA72iN2wb8nf/6RjiLHtcQgQ5AJ8JqppnJAs1FPdzrQfgAHooMERJd3F0WVVq9dBWbwUpcCr
SKQEhehAQnDf+dae6sUeMslVGTupllzAuDPwBZK/mqViupIBOEIdfwQ0LaYsuNRcbOpmr7D8tRI9
N614ojs/uVpUYM8zpaVLq7+meNBc5jouP4gRuEKrnoW2EWIb39rxDS4YNaAEzZnKtW+tjMIt9nYJ
AHujW/vKOty0NFFME9F+NwwvIbJ0m0pbZSrYkJXfukLBZ8WR2vUUO05jYoZA6wLPGmcsV7KG/cXB
Tj7hjREVn/34AlxXVbi67y0N0IQ67UYk1/gq2NouvU1vYw/gC+iUn9W9Kn+urnTZwV6Pr2rCSTxf
put0rT9IvjdVTvZkTZvyljoyoIQ7SXERYa5wmIl+hMrn/BZzo7sqvS6kLzQcAIDMDkCpwJHUwp2d
VJRXVbyRa2szx24jjRtsQPDrG5wwm71dOl7Cr9sa3adCAtm2rjq8+BQnzVMXUrGjbNClbAViT273
OH2TnqSn6Zv8+qf8+ufyNXxuf/76Gj6Lb+1P8e3f/+1/xs/0gzfat/6n9k0nBDmDJAhX03XfrP1p
bW+q5FJgtKbZ+LzgaKF2sMD2aZk9pXgarGUKAqL4WgkUoBEPdsRj+qypbt+lTnIHof/zKO+SFn+j
jaO4xS6cV1j/DcHGruGz3SC1qOjrIfSAzBjFTV2543wD3AXqGb/LVDZ8Xfw2ixur3pq0VWb6dE6G
zJaT6+tQWkG7+Tq6Vg/APHXUyZ33FT/Nn8nt6I6109mO/dS72o1Tr/g+67nQVrjwmE+brN7GJa2+
G73E2WZaqfIm6FzTdI1xjVXKdGCeoe9WYA1bD0+3wdHupkP44struzlkuJzl+xEc3YWPAu427PBr
aRYV18+B9C1objLjUuzSbh1s+PEi/DKOn0f1Sc/3B0Nex9IjSzXQiOkIEGKk5KHv4HI2uNZUrFH3
QmcNUZjFc6jfJQk0JjfSLmq9dtTxEHZbtd/IM7a0XiWtciZc6GsTF9wrcDCuhKmXWwYb3b9S/avy
EguJcY3NR3tpfXrSKdbYIJxD176p2z0Kt0HBpnYncddIh6bv3Gwp9NVeLB/oAQ4/w7vo+spbexaw
v5/ravQK6Xp4vpIcPXIozdhurrnzvMbGsGy8XnObayQ5GhqRK1u9rAEf3Ek3fbjiN4pppQerZlqN
GJ4tVn3iMsl++tEDICcnmcDLXg6uhnMh+MWGjji6Vhuhc5+XdEdH2Q1Nc8yTcreOZOht0tYOL1Ic
J5XoBecL7Kz2dXyZtJd50Dllcmlza/XpmfLZ7HZVHuRnctgIrOAXG/Oqz1n1MwFqFExulo4rk+zj
80yCEJYIseBKYBFgboS2jxt5m3/HeBzXOhRtehcviMU0yQVZyj9b328AMPDReKOxM+7wYVKpBbuK
+ZT4kxuaP+xBemhjXDa3abmb1ItFnCQtHSu4C5UHzdKZ6SaX10n+JZe/yOmqRI/h2noWMR24EAco
MGPzfkgv1MVyzVpxP3fydZce5OmO3r9WrvvgsrsyHwbioeIUn7JPtgxbypkWw7fl/+Q33VVz9fqv
+Xe//kYmvOKXlTvzEtAwavj1P71xmx/FFXIwzbAjMM4X88OESVHgJLScqeR76PuMjnWotGvdd5Xp
hWUPz1gacdzJ6Elf61PKSnqQ5BVC4lHHnqpQlcArUgLOkcoYCc4e+Z5ZS24Q7IJS4jKIK0m+a8D+
wTLGfxrTy2nvY0RV7mr9Plv5w2qwvIQuWjx3eO34xiMGpg29fZq/PNWcuhmGQSgA6AB68xfL8RnZ
w71ntoVrdUXv1PamwAytc+hm2+VjOhhrCGagJM0S4zDHfjYu45ducKukcTV8ToprI/hScCb6lNPz
LQmiaQJWW8/X5YSojIsV0CgecyTDW+4EQS/RzR1XkcXeAa9giXk1JeLQ4oiVga+QqmcKVKt8r7Np
o/ZB08dVCa/NbvW1MOdVXPhrNBx+BnrqljEhllpK3BUYlg5eIu59JXnhNP8ap3RmR2l0NBAr4H28
emELIHjjd4Yra5Mzz5/kgl580LuBrTpWp7idpuya3FhJaXmxeC/pk+WpEoKoRb0ahp9DcGk1D4k0
bAwDc69IDuGIHCQV3cZQ0SKHlranTdGnSM+1lYRH3RjNdC/hnTtKg4uWfZONt0owOqjcrhKhAf+s
EMI06aWWQeYM/byWaGhJ45Ou9NdJrFzicnNjpuOXLDW+i1y7DLSbMP8Hqel/NTuORZ2Fi9r/35Bj
U5Bv/uu2e/keNW0dfWt/Tz3//un/SD5patCiQj9/KWb/h1MxVQoqzSoFBAqyvyee6l+0qA3yVMqA
FPct7qX/Tjzx4kCujEz21cD4BJb2IUxtyaJ/v3eSdBLNIA7AF0ILTzuV2Y/KCkNSlOTdyrdnp8oM
DSNdiN7IhO56K13HmNDOpvKACcKh1si7g241FeYVZVhtVbTNhZ4Z2wzqOS4IN5Jk7Iteu0Y06cIa
ki+ool7L4XyPkfvIMWjuU+oBfd1slQQjv1y8THKwrzX5c6FBU5ISO3fhHH/PAAJkKMA5GGIaFt40
TpMNmzTFPqyI4xczSYwfALCbBSQllPsR4/SNrldgR7nW7XvLbN0hVtTdGNIyxmes+9ImFfo6Ih2f
5MnHHwpHOVcCsfYpBLadNM9BUhY3SKSQWZTGt1KORoxedWgydZPtA3vo1zmw5RvAsOFWixsahyUF
4gWtYO3AfqXoUtfGZyx1bwNZL76BcF4Q3RCjJCFr123c6WswOjmKvDBiUIqtsPpKckvfyrn5UGWE
wamzLTfWOMoyK8WKVa8BpsjlAWD9To3HzPHjKtmYXX1bwlbC1LCBMp76q7rge7jB7pOsCT7ZWblr
K1w/MsIqvQTXL5KN3Wck7N1FnBUuoKHdgrY2k4tmSC6sON9Zau3W2ZembXeFpQKky7nsF46lz9dR
VDnlRLIV++GXKej5huI61Dhu7Lrl4lE2L3pgrnPRHXj1X8dyXg1l4CrWIzjA9WxXTqTluzndNORC
knlrZrZL7RwRc2xsmZMGoie2jUsllJBhGrtDXk351xLDZnLG3mwb7FaD8lujzroX66SoilY2O0Xk
yRd1ARKluX+N7sKuntN6Peby04jQ2v3icYd7l7wd/Ti+QZpLlYq97sc/tP4Cz8Q1m21txjSCJTEn
NE/12x70EAv4W5006YHcRt82XbSP0WhMfD5iVvUS/EU6Tmo/rRMFFQacbr+zDiR3NnHV42MlwK79
8iJL05vUNwHJCa49TaVfjrXIdqo2geeSMYs0qwZcRhvcaPOcO0ESYslmD49Uuk33z2sB/9UCrvjw
kn8X/viX8xw+Z8/N73F2+aFfQVYyxV+URWGtA5gCwPTK+f8VaSVL/ouGBRYyKhGXyuEShP8GAQvz
L8qHFPwpF5+Ywgv5L34N+CuThP/VMOlP7vjHpUR40ehOAJNZpLnpViGPfFJeq4dmUhE33dhhzwVX
Haii1ka5/u0IOvyqaP0OGDuuI/x7FItaIpKP+BScFPECves0FfTDJqC13be+zZ6mfJlI2uCMxZR7
bc494+Mx350ZRTxEVSmIo6x1PLO5CDGigdO6AdZYrAibsIFkbh4fj7K8o99Oq19To+RLeUSmFoPw
7fEwC4K56fyGc0DJgC1rUa4ZyIXZhVfIdpuhirZoJ+EcBz8rhQpGriSlewSBI31dK5W+q+RqFE6X
Zi+RwNYSxG/Rqbex0ardRmAxEHHjbKTLKcwlcegUPRDrLpqm+IKWt3XVcUrflEqWbpumlc50nk70
dJbJ0Y1ZaqFIB5EJnBaa4ZLZXWf3xaaZJe0gCRFMGCMiApdxE7vvDOBBpP2F27S2v47BSW41raQa
rCAPQjprDmee9gmi5tcHQvAX+V9UbkjzTwqmBgjoyDKrYgP/wdhTOxu/RmM/UGcqpi8TjLODNKvJ
JoCSC/stV3EcGs/BA98uLJgXdI7gk2r0Ok5FPPRCo9yam/nG9NPhIcI+4Ko3o3M4jTfrSqV5DIAI
Kg+tKZobx+tKiuRcDoYg3URlP7nWUKR72YA+lEYwjj9ew292J8EHZAMQFxoXmPMsCdlvJXZNb4XS
yHmIZ3JeXWRjOz60SDjkjlXk9/I4St+VAAmMP92fjEorlaI3m5RC+sn+nEq1mlg3wQa29GLMGo/p
vkuabPvx5N48x0ULE+Atj5PXRsJ7PDng1n2ltAhvRki47sOoTVapxe5pU4x7Px7qzcJ4HYoeHhxU
+y2V2S/tRBsbfG+ltonvQl+7aCSzPqM0sXQl/7NlwA5gkFdIzWKLp/PleD7g5rEhictyE/n4tdft
mGwFEJGbrLbrq7TTzT8N3bBPFgli5NqxjcO+7ni8iMPLNqax2hTWcBBqdDmTbXqd1K+yUfqmj1Dm
/vgpUm5mSI6jBRN4clb4RMEZbA1x20KYPpti38vV8M+0qV8fI6Ms0BODNj5b+XhaZpeLzFAxVFKQ
WMD7uGtAb/t/Rm7/e5SFvkME5UJzKjVhRi1PNNXKzVBXPiXm4QXZtXNeVCcKb3+Pwg4mLVAxL7RP
XpGPenPFqmQumjq7A/AkqtsLZHxWvmTKZCz0l2RbiTl0RdpF60rkwaoYZONMHHln/S84Q0VfFsoC
Dj9+piLvU134vLmhbCjgp7a6ntHROrMglXd29GKeyI5Gz47myMl0oyoxFhY0KQs1GgpNAsPqsF+h
cHs7ZXSYqzICoEDlWS6wTq92fqk84SFEE6GmcFIoEEjsoD7zqd6dO4GM5/+qhHsSZrT/R9p5Nblt
rGH6Dy2qkMMtQRLDiRpplHyD0pFt5NAAGunX74M5N0OQS5TOVrl8Y8lNdPzCG6wogy2s18FkyDcl
1JWjKWhM/PnRAIrLJc2u5W22zyfYsNrEVhsGqeuuDBSlR3fZNKONa+za/Lrk3cB90JoAAHY+Stu6
mHuLscZIuFTvZFYnbxm32v2Ic8LG5bz8r1aX2fKQo6kEwQ146urlmViMXjayDvqqU3Zh6eIDolrl
voZU78sxo3ZciAkCxlRvfOTloYF2BwNvsVQitoEZd/6VoR2FqVlXdWAPbf+TdLi8L9tICaBG1nuD
6OxBOkP1T8sOfhqKLL/PIRkDLLKSjUVdFu1sDlC/oV0HfJEAi2B/9UMU1TaqDpnSQI8EmutKeqin
PqdFFcJtR5xi45BePPZLykAZkM/nXrqwZ2lDN2qLHEJqCuUm8xu4djpMrSh7TsNuuMswCJ0ORW9O
X/9w7y7STwseDtoBR3fJkD4GGZ0F/DodZBkMZEtPmOQsFO7I2ngdzYWbsZrNBXsMNmIB0vLynw8z
Ii7njHIqIOIr3VfhutPJm3KJe3qhPEw1DnNuNw2nGPWFoFOc/NkBoH0oCoIBWxbzTyZuOpmYPNd+
bg12jTJpOh6gUXtvjjR/FGY+vWYKzyC5C+bnessiZUKcvBRrF9Ss6ntDkd2uVEfU9NGff8WUrj9k
UZPtSqjxD6Wc44dQbTBLM5XkYHTQpGK3TIKu407KUM0OaDNkz3Ux2/tp5l7742UwVEgLaHAilfme
jX5cBsVr80F3pjJAfMLaFyohukj7n7cHecf3rlaBUZDHoIa4gI1XVwhu1Uo+ZSOCOGH+O6qTl9G2
Sz9JEihKWp/sgQJ/ig3lS6lS1QaeRX/PpmEZHXUjK5G0qB+rsUG/ogZiePunXdw4ZLuwNYC6kXNz
ia6iCxkmfeWKme2vjxKcV4PZLqrIOx0NUL/XIk6Azi1gJpq7cfAurtXVyKs5sZDicOWglkEBSdSX
yGjuSpoV+yKR1f+yyHTriRAXy6GLmLef9UGVQxm4zWgdSpv6nrDjLbHwiydv+SC4IdQiQAhcOKRk
Ro3Cp7Kc6FZqgYE7wd6Yw2+31+vaIFQPDZSjFhz5e7H4Q26iKpZI8DAqgkZzxR41EmdXDYO2sTbX
dgV1CXgL4MdIFlZrYxvUNEM4qUFBcAGawMx+xOFg7ad2qJ7SdLDvh6ijPtoo5p/ZYRC8MYuLNjVO
yZzLC3R3nyUIIZTgAOPSTL6ZC8lVaYY/Mwb47ygekppL7kAwr65iprkNJ+rtSREA6LQfyrwcnrkV
kW2JEtNvIjP+b2vl/0k2vzKhLBjFFwa0lurB+TUMIH4UqPIXgdK3SmAZNOYbNL+CtHJRiZGUnfXe
4Z0pkXG5vWGWwH119UBbojK2uG+Sh61G9nIX1ErV58E8FZittfjnznKGCg0h84vNoh4iRLP2UUsh
uarrLW7Klf16NvxyC3zYr1CSy1qRbR4owhz9ohKZjzLFFgDwSsywyHLRbGPV6NGsRsnQqajD1mIU
kEUUlS3tLqXQtNNiXR4to+k2LpTLSeWy5EJBoJ54id7M+VfNykhUXcV5UPHf9mVa/Ri4FX66bmr7
nrR5A6vYfAHoXfnF2Lun20t6uZkWXVaiUXDXlHTW4oqDEal9Zat1QL/hhTva25vSUV6EbBo/r8vC
Z5OpzygUbNwK7zD9870EIJmSHpELLxn6juefDZt3iJIorAIhEMd+Qmg4BGWUmo7yMObC+EdneclA
UDhpX0cZt0+kAbTGhylUq0MRjd73MZ9dXzoj14Y9NfbPptV6Zw+9Sfk1pDlQGW2agJ50KQpl0GQ6
qqDOPHWf1UyB6ww/nbRFjxbW/jj0nXbU3bT9VlqdPBlZVP2FEBF6SbVb1/UuQqvthTxnrwvFdn9i
bOnSwKqG+K/MLZp/bi/J5TYHdkbgTLGIZI9u3PnMDF0xpmGf1oHjKerPlhd7IYpUP2+Pchmr0oZc
YKjg3KgGrLGfCIgZhSK6KlAocKDH/KgN0G9Co3yDuob1eOtushyWnXy+5EvGA0MQuhyW6+vkR6hJ
GyNHUAaqZcqTjZzD/aQijcX5iO49PUyhuQ8lwKQ6pPrS6ODQnGErSLv87uVHLP1XKlc8C6vbGuGn
KtPbsAh6b4nOc68X91LM7kkbodEC9om0BxVF8b9vT/dldXXhFxCgExuSZjH2+aradhhHs2UWQZc4
2TGtK/WZ90vZm06T7kdUnp6TOHX/CjsHvEnVlsdUpHNw+0dcXjX8BnIy+Fy8xHQ5zn8DyiQNglgz
L0dp1G+54SSnKOm6gzMIVJnxlEx31PLTB5QmhqOZZc7G+Ncn4cMPWMUCFYCiXoR6EUhjrF5FN6ev
o2llh6QfFFp+Vv0QwQcGr2DkCJhVyi7xdHvjEbs8XueTsDpeqJGqTjgZRSAS+QtFZfezBVdp442+
NshCYnmv7l2SWdDyMu1eV5ddZsQAukx1p+mFcXd7Pa+Pgq/J+4qysc7XM46yQS5aJlTLTXXfaYX+
qQmnLUO7y6IQWxfJeRhQFGBgLK+2jdGjt2S6gjAqLSDZmkP8ZWynbk8XQXnqLMBgQo79pzIknS8x
2iW0G7N/XDM3DvOo2M9lbWV3GN9mGBl1W/5q1+bg449bzYFEYST1tJbldKsZPlg5vSqhs+UhtDz6
q6tLp8SNLj7+upQSVo90jPaekBpTUJp1/tUwRPk4iwxxWTPeyLIvww8mG6MaOB8adbh16T5EHSaT
Zl4gVJsgLNaUgBTQSjigefhX55RbOcDWcKtrSdF51XhcGE7NQ98A/b+3mygE5uCmJy9Utixsr45H
hwcy7iI4stb7brsIb+e+KALYsdHXwoBDo0Cb3cfC6ahKV1vWsNfHe2d38ozQEzk/Iot0jhtNjBeW
UnnMBwwqssmsfcjjU6CHwD1vH8kr4y3iFqgwLGQdeGXn45Vlq0Kzp7UUJ+Xs27aMD65V/Zq1uX1w
5qI63h7uvcq92pjQN6DmeSjmataCKPoYE2NAq2dhBcCLtw7Ya5r929WuH3XdsYrKF0UFa9kj6a4l
2WOqiPskdBGTqvaNlh2VKoJmpwDrk+kxsct9XtVAbisgueEeRaB4f/u3Xrn9Dc6QDgMNIw6HGPv8
t+qyS/rJANeipx6Q4XHxejc0ZI6MHsbLXD+ak/IUWmEB7HzSAzc2mi+3f8LlMYbBxftLqA0wi8bL
+S9wBikl7nsZu0FUB4NaEfbEk/QbkP8bX7tciucLw1A893BUSa5Jss+HMpI0ticDkUbICe29Etsu
0nklngSumx1aqxc72VV/3BMBa0B5D1SDTs/8ooHl2GU9pRmDIh2p+IgzN3uKZd3GC3r5aei2EDmR
BsKbvmDW9CFNpL6mFWzmjrpzqSMZxguQixrQaOftC4CWG6dqmazzyWTEZeFUyvM0iFcvELojGuJX
dhYYajMEhqMspcYk89U2fYrs0r7HuUSlBma3h9sb5srrQu+WLiokDRsdseW/f0g5+6iaSwUFw2BC
amyv1KnYtxg/bEzoiv+7lBAoqC7iycutCDVqFZQqjjoPVRhnQQdMzM9Z2KNTxu3L2HnO3dDMyb0e
OvOvvEuMd4HqZ7UfvZOVN9gdmr37nGB/vPHll0dFhz/FK7RUlikbry6W1mtQR5tTQGiVpZ6MsiNU
VRNtb+TuVrf66lCLtAWaOSAj13eYyHuXKj1fn3VmAg47pYIRdcWpy7zvf7ycPDz0xclClhreah8V
ugAf2bopSWdY7CsUpY5d5qYbU3flDbDAPIIrIKenXLKeOnUyp6JGoLPo2Tlur3lfZNqrUMnCOShF
H7/d/qor84dnDwNyGhcZm9WbA0CiJ7FfrppIM+/pZI1HB3m8e1Rqq41b7epQfBkNLJWG3DqFw74F
wVq9S4O4wHrUqKDAzZOhn2yZbtk+vO+w1aFHmeFdxp+taF0sVqtVUvZeQjdFG948EZu+12dVYNV9
s28AQN416qLRVU7x0Ra2+TQrdnky6AQ/GG4cvsYIsR4mSpt/G05kCURKrX/QMe335dgke7UvMt/O
aAQZuZI+2Flu+1MZ9i/ZrIcIFo+e305NviFGdeU+ob8KwYykGwdYd5nfD/eJVO1MtOjiBiNdq73d
Q+NCumnLyeLygqZ4jL8caB5onVgrn4+iFWGb5H2dBJWY+2Nl1faht1wZjGZaBQjqhkfBnXT8013I
o7CIaPBVdDid1euO6VGHrFycBJTNsiOydNZBVACvHJjJt0e6FkigM6HTaVuAGuhEnX/fqGCjHDtG
HMgGMtYgXfOogRC9l5UwDkOsJz6g2O7FGmgF4fKC9HPUbKlrXK4kjTaQfTy3sKIvMEQ9OboAWJYE
Ddixo1Xl3cEarWrj4Vvp3C8vA8OYVOm5UQwU/FefKiVKjUjkxkEOyJFYLlKQFU7VcK/MKDBETWjg
idB2j3VRlac4bKKXySv/isLaepyH3thNbOIHA9n2YGMNlvrc+ekkNAN5AWqd/gG/8nwNNJpoKODr
yxoo4QmDmdEXY9TeWcWM7XBZjs+l3ncH5IQKRExn527GP3c3N8l8CIHrbrygl/cSvwb0Do8ndztJ
6vmvsexxMEVlx0HUYi4VTpN67Mlq9/GYWRsuGJexCKvO9xLUEXhfHGELuRbbQGg8UNnelL5bdDkk
LcgpAoht49wFxngsd1SytmqmVxJx3KmX9jJ1Ysira90wZGFdLE3MNOC+RJoxdV+mwlVPXuxGfo3u
IkLj0OL3cJUJ5FUlOdmtMe3RMmt3ZRgJGp8uVsx2+qDVWv3t9oa4sgKgJ6gOgNOEE7a2QoyNKLfd
cU6DOZ+eIXWJx9TtazT4K/OPNFnejwQ0ifcWNLZHqrOczA93qJlpXW0jhx5Aa8KxxS7QDHFM2cYb
e+ryGQdFR4cFy5N3kOvqruYNV2atLnnBDWSBQtOOdmbS/pPq6gvbPd8Y7cqdzWiE1GD2uFDWvZWu
Qccb1HoWkEGGkHPx0zASJLkns0CB34kQ9Ja5uXG9XFs0gApEtkBR8etZPRRp7nliGD0ilbJKjnVt
R0fbIygyUA0+3N4f733p1YWxhJJ4dtJnYLjVTaZ6iYaSbMgGUbQvcYfQSdM9E7c8hpZ+6GPnLrXE
qc2ojYbaQgf4rAoBgLl9dhOotRFV96F5NsPxq1NvCQ5eYnHJmzyT4hY3Fqpaa5dgx8mUiRghDXJK
n36WwAa1x1qD+Yo0uo0bzHFA0+h5tvTqxCdGBxnOfeAo0gZOA9VrY6qWcP9iqoi+QTsRY9EION/h
ouUpzRrOUtpP9SFBn+hhLJpfiPJmn6J2+DyklroHDU5jANiqn9ndeJ/3VgPRr2uPcUZj7PYvWga8
+EFwh0iEFpDkWkUNNsyIWgUXT1o75gm4h7cra1X4Yanqp7ow6B7Hnv290uP+DvmM/+GtZVHIN1V2
zoIqOp+PHo3kWO1ZHm+oyQE1YeKUbdsbT9rVj3RIbEFAGyg/LKvy4V4Jq5KgSZkYhbaJD+9FfFNR
pdtTjYb7w7H3J7dXd+lgFs9tBbn69hy/f8XFJJOd0FlFBY0g8Xz8MS0ixat6kpMcVw4zfkWZaCeF
fcKcw6+hnQp46hYLbEsPz3BuIE+kL9QE35qhDmYtPNZIP3Wttis0oBZJdq9DF+6QC2jBpJhl+rvL
6kcn6h8BLvr4Dryq9fCvNdWPqJH4tZ4cLCt6i6rxEzytZ62EjgyqEdQMCmJ5GowYrkHmROU3+16I
6vcS7DgN/gNCvQeyeyQDeDJczgcud5ifBOqA+iOAnKFcAmv3lIn6OBgWktQ9rPrwYYy8e3hvT0Mn
j7LQT4Wifart4qRO0W8lGx4QZj4oMn7Rs0nfMRiXYL6nZuIPdvWjU4y73rUCfBdO4aIx5g7ipLTi
y+01uRLkLfZdSyRN1wKQ7vmSZIAv1FKJCPImF58aqVdB5mbaxsa7gpdbEO809d0F8w7s43wYNTdg
TyQsYKPQzB+EB4Mr67K7AvnlEwmt8+gpaf25KmGAqU1sHXS7UYOiTf69/bmXLx6vKgAvkBKLcMba
bHLACGVyQsHzE+vVY2a11Z1QDD0YE6/6JYTh3P3/jbf8ng8nTpU6hhxUG4/OhPCqmdJTGGd8dUU8
WWzIRmxwLq4+d84iP8M/KBCvxnOQfhbDwL0al7S3E2NUj0WHQr/sPG8jR7mycxYlZ8CHVGXRulkN
xYyhh54t4ZCiISzmTZjMyXyLs3F9FGiccHB4W9d0TpF5KaBCNQ3KyBP3AxcDYn969T8EXItYMxqv
tHRANp4vkxiNXEfhNQ1MqcEcD9V0rxRjfrq9Ga4sDvcqGjmIX1OafQcMfNgM9WhhEkNPPgD2ZgIc
g+XtZmV4zOqtBvvlNl8a3wAu6NB5DLmkNh9GsvrGjBHfp0pqu/Njr2Smr2YVjjhVhtgI3NCNjOHK
KhGuo9lJXkx6vD5WBQW/Tup8WU5T5UEOMkXrOtyCql8fhWeP5gN04TV0m1KCLFSSgqCQTbHLCwu/
2J4Q6vYqXR0F5Rz1v/Xz9V5wSDqGfJm70sbezE5wJCDrKzaaYFf3AtVHqHsAquD2na8QAdiMOpRM
A5lq0dHsigmtkrI+WE695br9XrJaPbugFnGrpN+mA9xcPft9ryaD0sHQSSeuB27fpBBoeiTtcNdo
dfwilaKaD4nuZM0RpF9n+TOlYkRJzcJNd00czg+Ooppixzmpkj2BUva9iXXxls3e31Y4zwdl7Kxv
Y2KL/JA5CtjLcvLyJ20Cr7ITtdOb99KqdWvHn+hgFKMLtIu1ocd3Z7JTUjdHmyLfpEHy2wFcfMwS
lLqw4DC98p4TL7TXUG8884Cqf//DbpJU+vg2DF0grB5V8ATu3OBjwmYHeQVc3A+bSv+pkr2nO1mZ
xanQkP2i1mH9Bl9koY5e0CAqnapAB2Y66iW6YX47SvzQKtqjnwYXdA04Uj3/q+7QB+b3TeOdHc38
1M6z+sxv3cL+kdeq+rmzKzh2btc132Ohtf+ZZxrufizj2tsTgmU/ODIn/iZSllZumYi/5JbcebWV
dr6n9/ZPI0uNzw1ZrQWobcgyv+ztAZ2JzEFbenLs6rUBzHsnC61OUTuRiBtMtpzvmzqNvorMFaeJ
ou+nwo6bg5ziCmjFrD+JQZNHFbHHOy9xEtWPEn1EuabWqGk6tpi/49fr0mIIlbjY3z4/V9I8+P80
kF0wGBR2VjtbabRQVKqVBIVFgbj23H+k0eJA1aSf1KZG4b91zY3w4tqRJY9CZW4BrNJ1PT9MDXYr
lAmorDtdoaDQosyHOLHjjcrmtUuVU4TxIaU/HqTlSH+4VGXUMZ+AAYKB1J3QVLf6YK6tEf51OD3N
gyaOt2fy2h2xKHUtgqHAcNeNclUd1KG1+CyjoybmZmw/s6IsMxTu19sjXVszF2EG8HcLG9VbTWDZ
FzMlqzEJEjvtjkpkuJ+VcqLIXkxDIEjc/5Pbc3i4Pei1+YTbBEqKSjDZyPKjPsxnLvU+xEWMfsgw
6vfsz/5kFGOFJML4my6burFJrswmpWILiBJvFKDyVQjahNLRSrulqIJliO9l1iJIn/w9EyhufNi1
ZJuhaPUQVYNdWUMAUGZp2qyifoM3TfEW4hAUqG6jYT6eOOgrCWengeo4GG0a74cwsh8avW4PaAbG
D1GvbpGLrizu2a9ZJubDPONrJxw1pKMxjoPfVyg5WIVZ4NmZAezOlOKEqddWrefqZBtAsZaePYHb
aswO6z/LaTj/rcSjz7TQmJT1ZGFOgXTMH28jRJIJ3FBnxg3ZXcU6XPuRy+tGyDtn+R2sAvUYpWnp
d8JsD2pLpf72eFdyGXQzPwy4ek4RcpSjDt47cHB4wlh5BEkWmTTbMVnZWxhk+HQ6lVOVluVRrwfD
73LHO8CC3Ai6lkO5etYpmxPoUSGkXLo2NhkQNMVBnrx14ers+6arKU2XfyEKgjyj5xSHrjUFam+Z
cqfXcus4vUv6roenXo+4Jt1TkrtVzAyKbSxTR+fOUMvFH686VCh+DJl47Gz5z4yRDpo+RztrvoVD
ikaH8UgA57Md9kpX/xy16geSEqfcLl4ctcelWr7pEkPy24t15WVAhBSsCnBngLhrr9oeplsklj7R
gASH36Sld8gkCmu3R3knjp/PBaqqizQ4kRwkPnu1B3WPUajDm0dYUfHn2ohnC42CDBI0QvxIUs0A
beVzW/f1G+39hFp2a1VvCZrT3c6owsVdTHPKdOd4E1JmTlUaD12MefJ+BlPZ4q9mD+4h7lMACPPU
OoXfGlah7vos1D6HNfO7y/EITX3MGlL90UWrXFBglcjWxrJRUUmTo/FLergQojxTNmjqg0X+2yuz
4RcE5+JH4lQdERJt+GrXmGnTozjVzqcmNnVxTDEQGvalOri5b2bkSTtNUebjNObqZw8kjIoTt+jc
e7cMs+IutLCj8BOm6rFPulzuI1spCGsVC7fZ3LTqvT0iCetbIqryPSI+NZS1YrTxpaQ69TpmjkwO
E56bGFS3iCmG4Zj7DgprP6awN19HfMfqXV2OI05FyTy6ezrAg9O32jE3bLXY23h3gQbqi/GJX58+
9k3RmH42lVnoZ1I1ttC2V1oWxDgL5nQxEcDvZ3Ud6EqegstzPBQM9FNmSEPZKSirpruuMlLfnKbm
kFUTMiuuGe60FvlHfhfa5zJJXlx0c+4TT5mjfdlKgejDFhrtvcC92pr06MEjIWv+nq6f3/4pci1d
Ilzv2DrttBOR6oNurHZGaSEW6Gg+gdNn+I0mQKVBAY2X7awaZUvTpO392UbeMgzbh9opv7AzN97J
ywCAs4mJIYAgdclPlsP74WFyajFpIZfX0enix2E2nGnXKOprmVTmd02haHL7lF7clwQ3VEVwckAu
lWrCKsiJOpHGMea4AS5xg8+Ocv05Tvsn16QQOKYRLfewPSSZtuj+dBuv1MUjvAzOJ9JnWfSy1gXe
eSwM2cdtEsDpj3eFEX2yh/KbliEKVcv6X8vsP93+2qsD0i0ktkLVn0be+eQmyuyKoe65+fo6DPKs
7L7YE9QVb6LOagrL3kkXKaDbg15ct4D6QTDxLDDJhHSre7BU4MbFuJ4GqrR58oYc2cZw2trTF/tm
GYVHjwqeAW5pXXnysE7ylIhPE5FWnyJLpWyr5DFykJM8DCEiq7e/apmqsyO0jEdlg6I1RXqUc8+n
shxpWeaxWAJ/51lUsH6pQrhPob3oew7S8Xu9tpa2xVbX5up0fhh4dbWIPmpG6RAhp0WCJuwc9cew
b7eQv1emk3oocRrYfTBDa2jWaJttrycTfW5MuANlxnium8fkYKvT+JRZm8y/ywAKsjJmC0uJcmln
r9FDShQpehqKOAhr5HhtmRuf62g07uuIndq6CZJfk8yDqbfCBy1yUAlPENJOvVR5u72wV+bXov1J
oARjAzzhKoSpx1QocRnFRFDTb3zKo+fE0tTT7UHeDYVW2+dslNX2QbTIahQXxnAYNwnObF6KoXP7
D2k97Byejx19mJMnxmMa0ZCgJoQK65T6Dh3NnRdimt65zYFemrkfMvUQoq9YplN8mBI6Dgkv+qiq
r0ObfuoKmibg5HaJcNBv1cwHsnD70HZdu3Egru0YIJ9LLxGAAGfw/EAIWfeho2dx0LZoNA7EvIfM
Vr+CZur3yMhtkfIu8yk2DPoq+OZAvoUxtKzjh4cCpzQFq1gnCuJe/O0kub5PJ9P4hJYZts6h9dky
puwA1Ch+5ALuKDWE+XGy4Vn1hrWF8b1yr/KOAl0HgcoVZ62avFitdhVMf3SFayM9KMYQoRKEg2So
D+TLuW0e3Xzeyiiv3EBLyRjNgQXzBLvmfAJIMaJC69ioqDa+llGqv3mRLL5oYATetNgUSJNSTUS/
zgm3du+V72VocnTOKS0Fa7V7qRbM2pQkcTA41UOkzfEuC0MB+COnj+1Qc+qyBHL6+GN0JPdU+Jo7
CPzZ4jcJ8N8C+dZsEKjzFv2/dpzRzs0J95T+F2VybFZddd828gkKxaJfKn45VtUeZFF2BzRb//xt
ggBMurTA05b+5/kcSlnZ1uQxh2Opd0fP6ZyjpyHUcPu0X7lS4Kq8rxOgCgyQzkehKoaBK4KuwUDe
sWdH6/ALJ3fjAF5dFKBS9BAgUHAszkeRWZbRQET9CDDM7CNHoO7jLNdOhc2ndfOSSVBy2dgKVz8N
3saiMgH+Zd2KydSk8HrHiILW9H6LTtOQWd60VblMKwmkOeXgXxYVURLb80/DjchMXSAHKD2k9Ysp
bMQytRmh3xJJ8jJCMJv0OzuAGlO+KrXofNHk6gHIX/IFTNPgD/1oUiI1rZd+7sw97SONGLZx5oe0
LvPdmEn+reSbInVXZwc0A4IFlD2p153/7jRNkrBTVJZEeqiaYwPLjRT/+z/sLgp1S2F1uXlXhxHH
DGyuBYOodtthwV1YByxF6/2fj0KUDOMC1Bu1m9UohtNlA00QFnpGoAJj0caXS1Rwe5TLxImVXqAy
i9gPlMl1hFpgSmaGTsdNGqnpNzHMqOGrtCPsOUGCh6R+Dz4MxP0AGHaux1d0XBwQAiDwMgDUd8M4
9bsqa0CzlKW42/hxyxO2erSp8qqMgnklIlWrOcA3xC4i2OdH3hL5CzSZgf9hPvtqMYt71UKqtS14
W8Cmo3Ft51ANpY02d91uzdIy0MUPgf6CGgmo5Iuy5TxjASyzTsH3oPJeomR8FJHi3s1qYR6t1Che
yhot69gL/6WLgcy5icN4Mvfja21V2uvtWbmyx5HzI7KnxL4ITi5xwYd3OPLaoWndSjnW+ST2CGxp
CNdDrfnTURbeCtE2EKpF9HH12LWVBjB/RvnJzvVxp3Zpc4rzbEtQ4/IKZRTmc7lBOU9rZqGpTnZW
4qByBPCn75t6mu4SlPl8XU/GOx18ia+W+vjHJ4vWJdt+sROlMLzuxJk5nao8072jmdjiGXBAhelA
stUOWZbhfMsso5Cy8Foz2lpJy6Km62mILx7NEu2AvjGwctLG/EnFjvsJ5/QtaCpwkcsRmUTQkSgO
ooe0FjVsk8lorLFDYFwikZVojzWCxL9pibgqdhjZENSAdL1djWO54cuizT9boTOimF5YI04a6kxo
UTvqZ+CD0yvoN4XQQn2xU8/7EvVm9tdYge87eCBOaYbMevEWx4b+Wxj2NPu1Iyfbn/tE/Usyv+Ne
mO6kUBvrCvM0NqOCfwB9y9wPw0yX+9yY07e0wXIIriY+hbukiNFfdwyQkPtWwztwn1hVFO7DHg95
31X0JgXRk0dP/dQlj00hw5/joMRLGav+lUTYjeyQHG+LnQ7z6rWXtflVG8biX7wyyv+kdYQT2Ryp
1kB3zuo5pF5CtqMk/8nMzntOkG2y9y3G6x74S90ZObs2vuaKM9QgN2xo/HOfxb9TV3Cuq6xNfikD
VsE7RBWS75FeyW/2PMHnhwnxjTWv511jsLODNNbLoNc75OZrWFK/R1OTL3ZSookNPaW5mwAbvxYa
7U6wVLryqDVmEh4MIEk4TEBy2+mKmv8VK+7wvazN9jU3NdS0Q7V9dWmi+LFVPGayUJCJc6VaAoOq
KSOVQ/hm98J64M503nJwNq8iTcNDQRGs3TelNz1UdH+9u05JE3OHOLGn7Bvc79T/1E7WuTtMP5ME
BeUUf/vCzUiAUKFT2l2hhN5whL0e/YW0fy/2UtPkc9rH2RQ0Vq2Y/v/BogHJIKEDp0icxdEA7ftX
JbPL514tra852isFXm1D+GkUXvc5AlWG15ibwcXTisXKgjJC9NXNbeV1SIri2+07bbmzVkeS+HmB
9EOMMC+w9FHjOSMO9+ExahE8DWNkJ2Sl6YHT2l//fCQALAuvFmUP6hXndzTxktCbqABphYTKQ93G
/3YyE8+q1yYbAfW1bwL2hqQ8qQlcx1XEU6VRFPdjzEgkPEcRFc3DXIeW30rlx+1vuqRDABpGbw0d
H14EmpSroTK3dl2FDXqsoxbxKSzS3hSHhjd3g3HH87h4WuPdqgKbxsy3h/2ZFVsPxvv3rNaQH8EP
wHNr6XisXr+hNgAIDqF3LCJ7PuajXeys0RuPFfZ/+iQfoH83Ozt0B8wj2l9l6lKywWP+oVG6fyLv
r1QZHrou/Jm49oMdG/a/sp6juzY16o3Y5cq6UB6DaEd+jvH9erJG4cymWrHXOqXtgyZ2/87bQh5g
fW+5ol55Q03am6CVoEnQgVrVAdwoBL9k5OExtOxq32Ncfqqk4+wpz+PF0eQGLhIAIv5839GiXjS4
FpUwYFvnOzwKkwGfxaXg7kTqj77Tpl2kp8Mdf9b+H6YSyg9VMQ4uQtarw+RonenhWopTUxarPNWI
+oObEahkdvPGV13d48Ta7G8XwglMzPPP8qxMDiiUeMe+GUCLVGHhHDzFag/trHuHHLTBaeDxPSiW
1u+FW5cnQXy0EaAsc7fe4wgDkbmi6Ist7Gpu7SiJJuov3nFOtfxIKZQ+cTy6x2Smb4vSb/MmRnKu
3Cq3VvXqyDSLELHiQmHvnn++pRZxquQ0Azoo64eybMTOjIV7r/QIxmbJEH2dqrQ5YCuvbyzyZVRL
uIThGQQ8KuXaOqp1I0RimghCqgS7f5jqWqNr421paF07lfiTEHBi1A1lbTWzg6D5lJSjdyyVMNm3
qR3+gvr0CMjM+dO+MJclLgwEtkC9SNZXm7Zv0ngEluIdlTIWL96E6E1Ud/WhqrBiNude3/edgRdF
a8QvZTNsNYavXQrcO+QJzCr+kqu7OrHmPFYLhg8NZzg58eh90lNH2UkdWRb6XXCIsKP4fvuFuLZ7
Pgy6lpgaai0EGsWgLV3J362N6ZrhFMkR+lbxOnlmAxUWHx3Fsd9uD3z1a6mEAuSDGkRWfr5tO3uc
G4AsxNr0zxANaaq9a+T5ndqJxp+6uPqCBNfv22NeqSizwjrYzqWXRMy9OivSttIQKSf2khb/qnLy
F9Lz+O/etBVfGlN/RChlbnZ9aeoYQ0TlfYNm7y5S2uIYdha32VS0gOCUieaJ891SGvGptTr7WZ/h
tRdskSMqmfadwMjB7+kPHwFN4zFGcQ0cH9qqyMGV/FVD/m7KIvp8++uW/bG+guDCA1bEn5QyxOrj
zHSs4mpgRq1SydqdCkDnQbaLzxJOCb+THB3VTIviB9WJjJ3mhc3j7fHfz8fqB1Dd5RrGz5Onfq1r
EDezQ17CRdxVTfekqkmOVZUrnxrHLPwZU9wn1eqLR7dzvF2LdP1OxGLAzqio96WWqXs7c/JTIUf3
bkBaDCOUPjzkOBHRhBaW36tA8LrZHR50ZVZ3A5JbIeKdd6hsoSM5F/ZTkmvRAX0L9avl9uOurVtn
7yHyd1CjNt6rOvCFkd/i23jFPCAxiGqaZtBaxjWJDvdBGjRRTBS+aKCacScCt5jLJxPV/x+aFmWn
jdm6XC2UD5H7BfZA4WsdbqoyF/+XuvNqkttI0/VfUeh6oYU3J3bmAoVCVxs2yaaTeIOgKA5cwnv8
+vMkpdnTha4tLHV3IiYmhtNkJ5BI85nXKGrLmrL6YnxV4493VNPE8K+PcmF7S6l3OlQoXtPP3KyJ
pLDSSHcbQi9LcY5xMSN2WmtZELcdpaIlF4Fe9EVYceyG10e+FPVJtgA1XZJpQnh5ezyreVSpNk4j
lkZkH1lxizlyg+kKLJHh4NqzGqHCWS+fhZVpt3XMhtCTHF02MTtHmGAz9rrTYP5Wpu3wrq9xQTgg
+aQ+uGpSlahMdx0SzKmWYlboYMZy/ckv7CMeHCYT5xLx6rZRkS+5q+DyypyVmnFSYtEfHH2uwfM2
VbDq5hDYloHcHLdJqHjDHurswn3H1gEZAZ+JKt8WvBiD9ZiXtiKcKcBkLnpk+n3diZOlRTtH8IX7
m5o0Y0nFadCfxvkXSjvXQQaPF9XSMQ5TFw29WI3VnSX4UsGCSihhrgwVLLCmW7XpOS3SoltbYqF2
mtJQ61K39QFoIsA3E9SIQzpm47uubeO3nWdhpheJVJxSRaS0PwADki1US48/z+yl765/6u9Qye2R
RcEMRgu1F0ow8pZ6vkg9R8kiR3jh1NtYNXqf5wxomorBWhlbJ7yL7sdKPHoR1YTYfCom9fd8XF/V
C15Qbf12aPC+q/G8U8t3I4XxujcOuTOfFK066kgZKx5s7JgFMxhjAOmj9XUUSXbm98JFStFPwgYg
a1KP20QtKa5WOZh4NySVABo5gE8parwuO9N60Ly+DxyJJNyZN7k0tvNGfx28AlklIe/mXBGLmg/r
arvh4gzd+yjNrNcesImSovec87pN7/nkue3v8J31X4HoTq3fDd4XpaV44zdjurxeEPn5GgGGawNz
nl9lVOcLP7HS7Ddd0RC4XFBK/SRyC5vktkJD9bBEkf5rHmW4TF5/m0sb3oLLC7+TYIQy3PkimAc0
7JNyccPe+yJEsd4jfVvcljWIMndEqblVc9tPmjY/GjFQ+euDX+jRSm0mC7gOEEwIxZv4VkRa5NQQ
EMKMfrDvZM29FnU3Sta+V2OX1reGC9cg3pWe9pTYyr9MuBV62u1J8V5cRQ6tIzKJ79f3+RxoyCHH
OWC0cI29R21KZP1+5b4s0/joRQ2WvtG36y9+6fSRbsoOShRcgd/TumdbbxoEEkFkkGGtTUjXFNhe
VQlH0PVRviNntiuVEw4PBujFMJm3OzxVEQAZuN76ePkMadcNy6KFyQCiONDzIsWKlGZ4TUPlds7L
9gREdTh4WmJ9cKMZ8mrqmDe2Fjc36yobt2k5nWhlJw8Lio33iBEaoagpdM52Ih5Rdf/xhqUUVZeY
IAkywVvo/Lt0q6GUXW24YTPq+T0tPj1U9QlT51hvb3AhV17FCp6T1yft4qchRobxDCUJhMv5oFSO
VwQ9VjekhpFR62tswJaNtRMhXNp2lPSg19CupOiun49ir23dYmjvhkJzqxCai00BcfLCZq2yD5aV
dg/pmnr3RTm671rRiJ3hL9UNKBdIXRKUCSR5+Hz8qB0b3NwZP18yFDoIx4gl8/S2Ahlx6KPEe+eI
dCIKmFZfdTDSjexB33mIizMtYV8g+bgdt81PpU6BXo3UCdzE1PwlcsxTj9RZ8De+53+P4qmbXMsC
rzhTY3ZDxWi7h6ErUQzw8OD+G6OAl9MAmIHzljaVz+9S6hsLpYiOpaoNWA0MmhPELtoff2MUsCzI
5BDSAmU7H0VYuVGYw8jaTJOYA9l+V6KGuHMoX1qagPCkYjedLi7X80F0t+yRDOY0nJNSfy3cNX1c
PQIxZXGzkyEctNrmDuGHptKPHmiznXe8lKfSFeIJ8GeCjLhl+UeOkVcmastsjcRBnihrV3je+YC5
QeO6n3vby341jXyufEyVsENOVUvJD9yds3VnZePq+lj34DCtlWX0r2GkOuV7SjW6AUAjh65AaaE8
qi28R9xUGiJtrQc11M5MMR7yxqlfr/jExQdj4L9x42xkz8HxiieOz/jJ8ET3+fpHvZSmEGvTNyYG
g0+9uQNBZST12AhimAp6OMRii+iBWwFO33TKyKmPvTFYh1l1lnfXR75070lWKb03ziAg+edfOtf1
xqahzi20xsmbFjuIoLHzX7W2fecO7lPiYAx5fUSb37i9kJ6PuFnApnABuKjcQ2gpBzQcvgpHX09Q
hQ7rtCo7e/JS8I33BhgwZH0hQm0ZXk07pEM+cMuKSSl/LdpqxsgTXe9j06FVkRB5PKwd6rPlonxM
7N67m1CnxBbVzQ+DO/wBuv6HDQJhI3OtSzoYSAnwxOczjjuxOyi0C8IYsbBTWZrj3f8i67jwXc9G
2ezgdUzaOJYH64IowQ1q4maImJxN/63r3uTxkr5W1L+RTyHd5YI0o6hF2m2cvxlrd1I8ecwa1TqR
CKzLwZbFjevr56XuExOIjg42K/LiZBLPh7HxJdQqoIoUl/TxrTV4WMXTHg/mREuOXay5H9usX8Kl
i9qgMxfjrjJK8wuduvG1ZkXiLskV3EoHYBfXH+zCoUkiIFGhZM8qRcXz50It1uzHCoWaZLVbn0Oy
k56TZEqDah2KvKDNZChaOFrGJ1dtxw/XR38pIuMhpSnnBE49FO6tZUVBIrJS9o9CUsaxPXhZPL1K
ImusDyn8DZTd8DcMcreLn7RGaqdIFnjip4ri3K899qxLAmbYd0sSlEChv3rEjElguF2lQu4Fdpef
u8LceewLJx/sS3JjySIEGLk5f5xZt5RskhUnT59eLcNQ3DVKM3z0RIK8yIheikPhK1S7yN5RPLgQ
elC4p6sKtxnIyLYLmasahbMBFj21o+EPLZuHg7w5dujaF0b5DoFkpztS+dY6XxReJrLRXl0n1Ba8
Wn3PrY3Ot8y62DlVX+53+IkALSWxi1NuW05WhdMaVTc6YdR5IlCVPHlKsjY7WObs3MykPX7hRfnT
9TV3YVDZlgBdBBRGgmLOX47lWNeYANuhGeld46+ut7ypPO1TZOvtQ1Wv5dfWme2d4ODCkU7ZENae
LFig57ptiOBplFJ/SnBbrq34joJr97RY1BbcWDOQ5KRe2mh19Nh6oDPm2fYe0Zuow8qm3de59HlN
p/7xhIEyGVufWqaEum4xQcngRrHbGXYovEicjLwZbnC4bY7Xp/vlzckoECORcQPXhbjJ+XTXwkxS
vMvsEMc7cWqJJwKkJwKE2GaSlGpPe3RvuM3S7Qyv61lVdggLyD50at0evREEr+oMUaCnOEFff72X
W4XtT7IHwMlAv/D7d3+WEKdCaZVVWexwNur2Zu7pVopamXaWz8sDh1FkgM4ZjdnjtsvUdraBpUNn
h3ak54ERdfPb0YgNIHgK42Ez/+DQmz+s6bwn6SLn6zzwodAIFptbn6IwreHzzyfi2ivEUtshCGjl
sIgOGWJTNLdp7ox7rYiXQ/F6AB+YUIhD28pmLdBTIYC0wrSa9FsYedGtOudNtnPoXHgjqRiDTQZ9
bmK6TShDzaCIIV1ZoUiU+D5PM/00ArgJq8apdk7rC0NBw6RRI5GMsLA2l6s5JKgTlAlE4FSpkM5b
mwPOI15QV+teKejiUFLYTnqVAWTafKekS9KunTwTp/u0CpUJ5dR40qcbDR7hzmK8cIDiCWaruF7I
1vkWjk0jre2T1TRDXLBRN8ojRLeT2HpU1zT/pLWaekPJbt35ahc6E0wju8CEggsJasuxVjWSJtyp
DeRPSYKbCWm7uXaDSDjm3SjyFv3x0XyaYv1r5hnpu9wAcIcXTBrOq+fdJLml3a2ITwS2MPswdnMR
1l2r+j3qNw9ONH28fixcmKPvRTLiZdzjEDo73zZkJBFJ4EqvoTBdDjvOhvBggtk6tUWUnK4PduHM
I++k/czcSJy0XBvPziB6dJ6LXpAZdrhh3xN6WDfKoozoHGKAsijF9MOof8IsgDBku0iig0U8H28S
9cQWBpEbrQAcWw1tqcIt0p23urCiv7OVMHSWOgbbzeNkY9bUImUUezGfbE8sx1isPXL/HOfXJ/DC
IU4iC7Ob5hEQ8C2gE0dyURqZQ1VwabXXkdfFsNjTvVD7AtgftSVOcbSbaWbT0j6ft6ZwZgupfD3E
rFi5Uzw3euryuKYrhfBF7qemUh3dpp5vcR+bvxVVu4TlbM63LYICr2nRWPeeTTvUSptqRaVFCAQN
tBzvlTTxBydZuwPwQfuNJZIl/NEJojlMOVPWfNl8zuYg642m6u3a1cPcosgu6uir67bx3xlEan8g
Boou6raHpjVrMaC9q4f4eY+Ayarusx035fvrr/Jys2CTTJqHGBFFIvru5x/BLOI8QwKO0jIKez59
mOSw9j1pAjAKxIXTPee/CynO+YD6+YDKBMk7m20HdQSlv1tEW1G7TIpvU5Wnd8lDAtdPG8YD6ZmD
NshAJpbOSYiO0PRbgdMVbHDHe+q6qjk6KTVOcsjypqsR2Ls+Ly+3G48JDl2Wj2mobBt+Rro2wNsc
J1zSvDk0A4FgPamDDxbA2PnQFyiRjIV2AEVcziuukvMpwbfIA+2E/XYaI4UI9awNtKrSDkqTzWFU
1lTKUX2+VeuqC5D2WYIxN5WDXTblzhnzcuPzIGjiy0ouCd2W2md6ZGgwPpwQR7LxNEVIkhuLt1c8
ulC0ZhiYBLQDIMy8wCjF5Sq6iPY1XYcYuj9kpVMcJYPfuA3ZlVUjF7Ig2ShwIbuvwQ2jEKlpO9/3
0qsSo8L9hJ6JiYX8+bNLosoS0h56/mESOyaeq0l1MNTB/OGTlEBfwnGBL5BabFuMau1qlTRkCtN+
coJomZZTVjrl8fpalSHaeVDKKJB40ZyRMovb9aMO7QyLRpeUNge4nKvNJ211vk2JQ9KtazCepry4
04kBdkKfS5tEqmPLEq8Ue5EP9mwSkZTtI9GYTOJaO/d9Z0XHLhJYhWvl3lCXzilOJ0JvwJhIQhrn
QyHFbyj1wveahrkMxoyOlqalGa7KPZe6Zf54IvM9RaNFBNZUEnDOx9NwGOmUeXJCW1+qW31IhS/G
xN0JHS6+Fee73PXyAN681agtEuI+U1koHfdA16QmDU/LU1pMH4y5EW+uL5TvFLEXK0U24ijVED5u
N3hK3S8BH8jOA9R0rMpmPkTeoIPWXaJQj434djVGWkhUIoB5pvOdjjck9IhanIoZPV4CxT7Q1N68
VTMD1YhiFEGvpH/ARNRf0cnTAMda1Unrtfquz8ffVgERwdPAJoxRMbwuS8c4Qg+IfbRA4kDDAifo
NXAocRaVYOLX5Ob6C1+aX6poBGeS6qNu+9JGMxj1slJRUVqhh0LkUUjZgfFAz9N+NLQd9OX38uh2
gjnWpLcmfQAU4s+XTU4DUI0S1w6XviqRZx+8g8M8BglWDIc4Nmq/g0hyQnPXPk3EXyEcDfTkpzZ5
nZqTe2qG0fCVeF1Ca8WHRQzmdFhUOBdjV2g+EuzjqwGvmIeY+5G+idvdeZE7n1x7nIJhlWDPKV5u
ndVrD0DA1Mr3UBM+1W2EPzKGEEaHaq1duT6juHY1Y7uVWTf6YmT31Yy2wH/UWtvHads6YV5AoKyV
tbsTGffeSpPx0/WPc+nYej5Xm8Vfa03CGqNB1Hl647d9YXy0ekt73USZcWhwArpBj8w6eICmds6t
C4c/eC6UxzxSXooIctk8O7fmuPLMzkk5lkereRhmtNU10XWn6+934XQEHceVjgCmPCM3oRUo2Tm3
YTeHo+ixfRRWfUqN6mG25m7nGHmZXmHH9WykzaorCgOpcxFzjMSxdTD0csJJATizsgI5chQsc1tV
af/OJMIyIAaWQerWEEOB+dA3XcatY5XzTenVCj2DbI9edmkSqcbTHpMNIGtbKEyaJK7NmkJh3g4o
1KhKicDWpN/1irWHmbs4FKeFBNCA5d0aHSdKm8aWJhyCzbwJGk9/B9s3O3UVKIXrK+NC+4OU59lQ
2+ijEAOYXdsOFdtyXnlOUoddVOUPJmylcPai+rNSiX9l7tz79tgkd6lLrDeUreM3Qm3vh9L+KoDG
78RE/8Nj0f9AWOwCyaUfSy/ti4J9YZSqeuNomGYGi1vp+jGtVNt3YUkhS5FOy+u6WM3Wj6ymu3cn
s+6CBuexk71UQM/QOWp+zXt13iueXkgZqb7LJifwYCyItqJBCFzx8Uc+kZnYSE8kYV3N96vnfNa8
9XWigKpSNRIYE45Ykr0xhvk06smrSSKehzx9s9TKra2VHyurPyyG+tg5ymFaUSy9/nm/B4+bW0AG
0fC0udfJn2WX6dn5QqnDWTtBkddVlIj+9jAt954Vj8c+7dGvwownLPSuPsX4pvn1Wk0nvL2agOhO
HJfZmI4KwvfHvFiykyKE+egN2fpgTzYIbi6JY2av2qf/gOOpgeW2MB2vsW5WS2c6gs4wfRgye/i8
CwAvJp6aNSpXEge7lfBe1maJndy0Q6nP/XWpu8pHJWYMMtVEoTya+4NijPqNohfrm8QrgQ56KSl8
UVgn2tO77PFLBzh4M2jICINIssH5BOMiOy9Z5tlhIhEaXVugxaPH5o0VmYWfiRWdU1dJD4XUNleF
/a0dyxH6tMh94tPRn1p1CFtoiztHovyuL747JQEA0WRPHPvnj+UpYFMEV17YJdEDF3v5zs7j5l0/
ouFaq+o3O3XqUwHFMzRWhPmur7pLc0KuQZMKtSnov5vrRp/GPLOzyA5JeJZAS+cVp5Z0z+X4QkRF
eR9QryRfEfFvrs5Bi6aOEi7togqPWSsapodyER9M2AbHrPd+HI8DHcpAbwIVK7KMbaNdEg6GtHXs
cEgi5xjNRho0OgLC16fuQjuKYXBeMKmokj9tpauKLjE0ZaJNUub54CMGJA4Ujj+teuMFC//787Qg
HNG21p0RV8jtuq9cxQqSYf54/UFezi5G6UjUI+gDIwk9y/MF1OqdZsdi0sN5Eb+RcukHS4HwGmNN
D7Cq7HfW68sbj+EgovM9KV6jE3Y+XGONJh3BUg/NVVEGnzLI4I+iSO51uzJ/uJ1xPtZ2eXIzoF2Y
U86K1PnBtsc/HB0p/r8xfy65MLEdIdFWIkNUUW61NvjCZYGT6A6eejSWujo6bU9m5Sx7+f2lCbQg
28pJBH5uysDs2UGPsewiYa9aODt171eorr0mGCqPnaXNx+uvdmkoylAqaT6VWWro50OVaoEuAgpV
NNlL9TikAKHU3sV3yonynaEurUJbvhaHCNS4bRMPOVMIw4jhkzCZ5mujqus71E3rYwyY7T6qy2Zn
Gb5MBJDeJ7WHZyHJeFukGsf1kidpxautKoWtieLUMcX3krylL46R2hSBgtRBMAtvbwe8PDQZWqfS
DfOSbtHWhA/YdKp3sdBC7NrbmwofDr/EpmVnQi+Pwn6GmoeG3LZ4sfbK0mhuquFJq5mHfqBOAtd9
zx310gqhk0dCg3gOFK3NCqmHtkaEk88mxdDhKi0rvoU1Vihm0+680KUVArSEm5fwH9zFZjOjIKzB
j2q0UM064WfxbAdtMuhBTP7q95BGdxKcC/EHIFcNczDEqCyEk+S7P9toEmu2TgrqvkLr0zeKi+yN
qcaWnyNFfyxYQIlvIKMc2F6kn9RGXW9NvWkObel0h2iqy50V+/L9eRwieMRQpDTZtgEQdSRbtGbV
kHqIfVwqdwCLlmNNBvnxCGnoy4/u/fPhNtdCqVYa9D4T07fOhcijNmk4cV+GsErfXx/p5UoFd8TG
l7onxGXbA62DOV8UJSNJfYcbr4mmo9DKZsdx4+VKpSHGzUPVkDwIftX513S7EqHYyluRTOvK29QS
cVgCYrylgLTXKL3wQjhWITNEVMbp8h2l+mzhdEABe72y1nC1EBzG52Y4qIg47yR0F9YDo9Atc2kB
s0I3W8+NVGtAGHgNrS5pqMyLV1EePWpjZ/O1ECj50Y9EZQj4CIQA2Ngvuqn1EDFlxqyHg240IRIY
AumVTvlwfZTvVMfzaBYkGnr36McCC6IFdf6VvLIpYrJNNRyGLjIOkzpHn9dSt4ygmVD+8Ueli/Jg
EtFKPIur+n0G0LQO47ZKhjv+yhQfRyvOzdezaOsn+ibxp6JT8vGwVs4aJLj1PTbJNJR4bayggHu7
b9GnLVO3e9KV4SsY4PoDLmGZ5kf1sH7K1qid/L4dIEMmo6LTm8gmIV4n7kTuVGhZo6H8q7CU8hbQ
6+xUH1QxaTDdjMn8bHUD99YsOy3B9Xl6ucJsMnlAKFQMJLt78+3xc6Jbao9qOHdFf9POqUp2miS/
XR/lgmAW95SsZNKroByyVQhICOghoSE3Hs0KHd90Sh7Lcm2RzkM5IHuw6kXJYDiUVhZgYtZALnXH
/o2XMe2+iIzlIVWs6T4fov51v+YRnEAQVnvbQJ7750uGFUOxS7ZUcAbawi5W6E58a62nljwjQ27X
yYHOh4va8OSuczBXprL6lqK76k0zCgzSo8gDzNsJ25qogExmH3ggQu8phkRfrK5NC2mL1Yvb2o6M
4uR4PXFV1jcGqIa0O1qdg0Co0dTpF1rEo3cTpxYDJMjHrn5n4BkJGcuFklmBuip9EsBS8wEf1M3B
7KroZPTU/+A86/ojBJ/1IXU650k1Z7zH1KYvuyBy8Arz0SlLygM6k8NR0xH0OGiR5c1+VqkjvK5R
7x6WrBaHDKYqHOEiL790VokbaKcq2m8pQd2rtMKc47QUC3UbxMj1o4vXVgVYBIz6IcpQIva7pDXn
QLjWMD4YXtGRpRoJmiIJjUhqwBTkry+ol2cwNxfnoaQTUfbfpjxa44K/66wxVBq9Qek17t71Kz7H
vqoY3c4WeRnggfchQAYbAW7K3AIoJzVP9bnMl9CY7fJeMmcDY0qKx7ZXgM0UXgLlvCtf2/m8J2/7
cnMyMigQ6pQkdi/4HHosm80eAIDWUseTDvg1MNxy3Fn3F0Yhqzcw/SAycVCROD8pSQJMZco4/vsh
mxCsXVHkN2f7h2GoeCnIc0ZyPAnMN7emZjUO8n/9GsZVn97bINEOqV24f+Ndno+yCe3yBkK60bYr
FKZmCIpmqULPgDX2o6uPdwFaQizHhKFTcT5jk5tPCkpUzFheNn7VpoZv5uV6iDlNd5L778aGm0MJ
uB6IRM5ng7x6Ux1vRGuMzaKDHjEHij/JXIhPLVlveycUfeX0UUTz0M1qXN4reQs3OzEm7E9idakU
PzMU1z72q9l/qetkfPBcM4luzGhpPnhU15NDWysw7Gqoh2hrNZ7ie+06YA1YlfpjH8HMDcZGy/Zq
1Rd2FKtNVnoowXAZbN4pz/EtWqjBhoubu3fL1Mc0izpJ31X18lC6nXJUioW6f5I4O5v50mLngAYY
hLy4A4Tn/NOJcsowasn4dLGpBiKDhE+hWv07o0hcooTUuaTy56PEoIeddHGXkESVaq5VTIFiRHvp
38u4TdIPyKf/jX85H6VV2wKqpAnRYDGSj6s19jegIcVNhSDPofAQgru+7C8wOanA0g6SVSZQidvE
YVpt0Q50fMMCfPW96PWxOmjp+ik2IuS92dz+XJOteItmfYST5b3B4ry+cUBk+oY7lk9tuXa3ahWP
OFThEKGMKnJsaQVyatKbk9k2ZEh19ofZq8kHSErlzhH0cr7k6cNpSuQJOGLbr7a72hnUxpzD1tSm
MFuH4X7QhfE+smYd++DB3kl8LkBjZP8MZiPyl+hLmHIxPgvfCaTGCP2YGQ0mD5x4lsZ3adJFd7Ou
frBnIwuRQoGmggbhiZywOGiVObxKa2MnFr70HLSFZFIk8QBUnc+fo1mizFbnfgIWW9a/Ag4TUJDo
Mb6p6rj9l6JQNAOKMBXl0Wim5W2pOa2DTZnzpTSnYk8Q48LVDWIAKTJCTsm43ATms0gtlsZ3zXA6
l0brDA8Wwm9BsQj9h28DQEmUnLi1JW7d2tw5TpbgZSQYahyn+PO4KEPQARLayQcvTS/dBep1xAaS
wb6ZXuyZPHu0xRTSgHiPdE90ECM94WVFlmYWD2tv3c3OZB4Ufby1+ux3ykF7cLsLJQYCIpJe0l7i
eKDX559YXyxnFEsyhVOOcKbFSsL6T49fC9NofGqvFU0azwjncigO/bR0d1GGY0SVxv2hSEdz56SQ
C/v80uJpqCiSt5JXUvY4f5q8pjQ1KoRnRWobT3VXr8E0VPEOZ/F73eT5MJKsKAuUUraTdH9b/5om
yODE002oTaqOaVvWI/yl6kmKiHGaEDLH7Vr5tT4aPbSssjiNdjXcC635rBfFYB6hPmfNYW2q3AS3
F6+FP8TG9LEtR025w30uaxFKECXEDsLkx65Pxo8OAj9/iLHCDqjEDzcbVb4lTlH2Xsa0vSPlu1G8
5NyQfSKwuedTqNalYiKwhYcNWLPjiLL0bzPKzF+H0sC2rU/ctyKyxGdXyeNbs5qcV2at1D4qznTd
UlSua3Ns79vC0Rc/y1WPl9KcE+hbANIJlPLrN8P2e8uHpX5MaQu0kcQLnD9sW9eKHc1DE05m6RyS
dXUIJ6Z1J+zant+MwhGGhgnVftSjtj37yGmlPkDWhGDGIIkOJDoiqSs/SpfPJTiS6+/0Ausph6Mw
Dq8MCL4EwZ2/lIjdAmtrQE1Tl3vHYliWYDBHO1Cks7O7Wh1wysZ4a86JeVJVDDC9IlNOndX8nrUT
V5wed0e7Gzpfz/Xez9e2uUVRRz8CUN1Lh170vnlWnf9IUC9C3gAANs8Kwi4ZCRTDKrGTR2dp0gdD
JN5bvbfbW02p6Kv1RtTiRNFWT/Axl6fMqWS/ZAGjkplZrR/WrjLerp5ZHK/P44W1Qe+LJg26Frjx
bFXRywU/dKsumnDGph0an5GEeRXv+Tpc2C5EJowCsYDS3LaO4TQqljBRjRH10opH5Nm7V/hMjYch
La1XdVTar1BszY8JErQ7qegLQChzj5UANkoAzkGDb6lXUaEjhozXSSis4mNhV54fGypCLG2uDu9m
jJkfow4CrNlFv9W5jTpzPk87V9D2TkVykXaH6tKDgFNEoeX88+P6a+mTY4zhuGJDnrZ2d9e0iXKD
lMaevPjFoWSPT0oWSeT1+VCohSpp76Kztubuty5fjNulSj/ZRb1HhHgxr/KlbOJ08h6CdVRUz0dC
K7wqaqcYwybCuVJNsOVx8tx4Zy9tfGxypFpmZPOCaBLt+1wt16Np/DCZgGcgX5VBk0eUbWxvGDtm
trXRG8LVBXVhpEXPddHvHZ8X5lRmxa5J4VrFWXczp5m1ehAnowGqa5kDpOyiA8nLcF+QlwfXd+Ol
oSBlWcwrrQia0+eTmnTA8ZzKHsCeCDXQzFjcVdXS3M3TnhjedkfKqQMTyr6gzwBLerMmV8uYpyQG
qpA4anmIFTpUg2vlpxafZd9Yje4Ju9c+BCW0Z6v4wjhMDo2gFEV6Lgs6jpuXxLDNaKe6HcI4XQZM
wwzNt+oBUr0Xt76WrCX12qRs3nWJzIvV9cYeQJ4NWlvfL4lXnyKdvJPtZoWGUeS4ypvr+yYqs518
5NK3kJbdsrov6/vy58/Sg5HuT5QAKA3VCTCHjUT9TRvX4xGwsLXz2beHMGATCbImmuCIAAGxSUiJ
spcBN/Im9PpaPSwmYdEwRXtX5ne90ecBGcNYlKwon0q8G8Tc8zei7gm0JK7q0DAH9LEBqy6fDZVV
4MeL497NGOzAisFg81HMXYfXcpLgm1Queqv5VLezFH1NY4qOdWnrgUhMowUF6PRBC3kodBYhBiky
HtU39Qid3SenNn/Tho7udb2mmBvHeVctJJcTNgwoIdZ3i95j8qemKceGis+wv3hTB/gqa9PuIOzS
/YNfpH6zzKH/UJtGHAfZ2I0lHWpIcf7ap9VNJsYSHfRI1F+izEpcvzRLC4iQPY5J6EUWah5uqQ1v
rVHDnDU2cinYgyS/mhTr+yKPgHmRffhtapoBXb5qPJqZqkAVUFKXsoddd2+mtcOC/vpG3wZLfApU
VGU8IOmeL68ELzMnM7PqUFTjHKhGXt9Mno85U62lzs5Y8nzafHaCMir75NZ0dOzNZ0c4ZAGvXdQh
uNc2KDw9ClDBzUEq0fGvHSUKEALdu/G/i4KdjwpvzcbBkzsffsA2yRhqeJ/gvVPesFPAjKamyIPC
bqV99bh6r61GeAM91ikDABzxY2QPW/Wr5SQ4Eq8LZJXUXqLPKPOs03Gx0+WxGfLKujGrvktCU8eF
IGojO6fPJ9b6OCM5v9zaXps+LbB3R19JoHYf06aPdL/E8OEYeQkCagbp9HxQMmPGXIhcTQ/oekO8
d4o+hiod2/0QOlOc5qhHaCri7UaDCSmOYfN6nNzUWG7bfF6+qmYxvl1mu7o1pdflouKPxTDm8F5h
o+NHvo5exV1hQT25vnJelBwtj2ANhjKqfFy7RJXnu7hserVQ6i6nPMHnzJSMNnQxDOubdK3zAqZJ
lfu62hol+yhP+lPf10ZPgatXPq8CrapbdR2rb8awpsAFqWz6Q1Eg3mSmKtlW1mAM7nfjKmiWrF1/
zOraLo5xpq7NCS06PA+mcqmKN9df6kWCzIHEEpGuMAb9R6b9/KWSZDD6fGjTsMdLGZ7SaA5rYBpK
8yZaPMXBNjL16kOuJNwYAgJdG4xz7YlDPcMjO1auqVFOjqo/g8f//Dr/n/hb9ebP5dr987/489eq
XsDgJv3mj/98PX5r+6H99tOrL3X3UziUf3zhXCn/S/6S//5H57/in6/Sr23VVf/qt3/r7B8x0l9P
Enzpv5z94ViC1lzeDt/a5ekb+Wn/fQCeWf7N/+0Pf/r2/be8X+pv//j5azWgycRvi3n4n//60e0f
//iZaiHgB49S/H8+H+Svv/H4peAfvx/K33+67cSX8o/u8r/99qXr//GzZf1CKgFYiQKeFEWXkLrp
218/ocRFHE4lRtZ2ZfeuROU2+cfPuv0L2uQUIngKgituwp9/gj377x/JQiY8W56QTrv987+f8ezj
/b+P+RMVkjcY1/TdP34+D3kctp1twfHBIgX9cTC+m7hDAz/qNdZgBo6Ktc9gdv5UJb9mRv57MSSI
xVXaHFKtfzZRfz3E80E3vdU/R5UpH8kqhD9121vl/+AcyxIr0OqewAZoHj0AcZctaXE3mukjUqYF
J4eBxZl4E1uJc+iKIr0HfPIBU+Eh8FQLc6AyM8PvD/ZDa/t/XKdna/t1/a1817ffvvVsgf8PVrRE
5v3Pa9lvv6ypeL6K5d//c/3SHP5FCg4DRmaJgFSROKc/F7DiGL+QPyI6y1H1fXHzo79WsPWLBDlK
wwCkACUzhyP5rxWsGMYvgC3xhkV8hcgLrsGPLOFNTEqpDjduxqdCjjQFW+b8mDSUuMz0uMVu1+qF
gcts3xO3D6VZ3cUrBbY/18jZ8fd88b4cDglTylwo4CDB8+KqqRWynrw3Z1/Lu8X6Yxa5tnLNRali
votNmlFfn32JC5tlEwfzeqZs7ru8Ie1cujPnr4eMfY5/TkOHS1HLpx79mPf/l7PzWo4bWbr1EyEC
3twCaEs2KRpJFG8Q0kiC9x5P/3/g7IjDBvs0grN3zIwMyeyqysqqyly5Vhnqa4AaqKD4Oe/uJqCo
Z6wjPZOzEgGEEYsEKH8kgeeXHm4O99v7vbvd2vb25rTduu725PD7k8u/Xdex9/zKPd1sD/aBrzmd
+O3Rdfm7vXvk7zZHfslXbw+He3fP35745gNf6jgHftp2Z/Mj+fHzl2xzvv/wvL0/HPhpNj/O3sx/
vT1snVe+hI9gO/Of8Gt+s7FtZ+/sscvX8hO/7O758Teuy4965U8OG3uz4Se+uCf7cHi2DxuH79ls
Ns7GcZz5yzZ8Pz9v/mHOLb84MRI+0eNsfrd3jt82x/lLN8eDvXHuHJdfM+r9LmfwDp9uu9nfOs72
cNrOH5TPtuM7H52f/NQ9X3q8e9rvn+ZpYqLm73ZPp9SezT45/PF1x1h2PSxXbJlAT6OqVsVIejht
718P22cGtXF+Ovuj87Ri6Y3i/opvLLdYU9PN1+AbW/fh5de9b9/bmx93jmiv2Hl75V6zs7jx1GVN
59FshyV6OTw+ss4O882S7G9O7o3jrMEc59hwzeDikelJyFRPGDy5r894C+t0fY2IcysW5m337sVc
y6iEdiEWHm62N7NDb09v/+e/969b9sY9vnp6PW1fT/elzcY5vb6ylvbtDsc6PO4Ou91us9vd2nd4
2NG52ePOP25v39zx1nbu9qw3O49t4ToPN47N/twcH5ybG7zvuN+vDGdtNItnkyp2lAeZL/fFfWbf
MGNrXv2GTbm2JPNHeDdhE5Ecpkni0Pb13t+wLdnu9/OGZ9oe+d/B3vGreVf7NiM8/t0XTm//dff7
/d/efnhacxFt8VT8sM0WAThtTKQfZ6e8Pzzfb52/+0Nob3fbedJPW2Kc+3SawyQLw0JsbGKgM//W
vd8+u8+Hx5P7khPbdvbLza8tP4Ch3O/s3fOXjulziSKPhx1+tzni54W9ufsZ2ccnltp1Zdt9wCFe
Lfvr5o5IsnXtvbt5IA4dT3OAub62b/xG1yZ+viq+m/g4FwYFNbkHAvbJfiHmdjaf+8duaz/+G5kZ
HkH0xnFvtnyIDXH3+icANb2yWRZn0GTQsN/PU/1CeD8xC6c5rp2e3HvXuTkciNb7V3YLwZqIzymx
22xKwut2y5xz9OznU8B9YXG2r+7h/p6Ajd/cP/q2/R0v2rImnBKbI7vwhah9tN9i2WF3uD88/jn4
9p/H+Yf+er5/De3nyf7l2weCHXHo/pHf/vmDNxLz987dEzGW/z7snzZP+78OIX//ZD9zigy27ds7
tur327u773fH/ebr4bj//fTASeE8cBw4m82Ta/+85SDaP9y4T2xRe3M83hKzj3um3mVW36aZkf9l
ujlcscjZsj9xLp9unP3mjq3+9oXfnvjjOSg8uTcPLy84ovN7ZUWu73dq8ec+geZULhgcMZySN/yD
7+5OLkceW9923OO/h5yz4geA56/6Abmgc7NxZxhdjllsMh2ne/Y/W222Op/epc0usn/NZz3hkn1x
sPlCosP2cT6VWWgWnl898g0H+44LwZZfzd97OOzu+O/+iUlzj87D28WGad3OpyY76o6de3i7LuyP
Rzbk7Orb2Qfvt3M4Dew9LsT0E623LvH4Zl5Gd/9y4qbj7u9dvuf6Asynw//bkzr9V2SoZiWMue2X
NPv89+/2ZDdNEE20Gfk6Cqnu2BSdwzOy2Vy3cr7K/7NCIxu4MGjC4Hs4t5JDQOSZCj2bJIytjdeS
6quyIXn1h6l0w9gS1rr2P4xqBuQg90IZCg6cZXtGAlkGeE4EHdoKxrAQvudtkHSSfX1UH+cOJmaA
BYiY83T5UOGVWjOMKnGuIKqB/F0My/TQFMO04qwf5w4rECaB2SCXSL/n+dxV9AcHaNMgSxGrvFMD
a8jnDJ6mISpmjXltSyCzn6+P7PwJMq8X9V2AG+Zb0xoNiOc2rQwEbtqNSFSWmXwUhVJzuzqOTmJr
6ivDu2CKlx/vHBhS55Nw4RpykYo5VMeYSrrC7qxs2gK9K5yal/lKRfDCTFKOnMk4mUaKL4uZ1Apy
2wI8+6RF6+jQhpG+R3qpuaXx0brvq3yNWvCCf7y3t2zGgzBiyvUOe+AMJtpEJa+Av7XTP0ck9rZa
SJ0BvtRIN8/Z5vPV8lIyt+R9S9tKyqBzPE0MRzeWBeoMfrdW67w0iRSvKGjwLkcXYv77dwHDKivd
rKOxpHoBU2PbVfIdbe+eAxpoRETVVFcC1CX/oGGUZA77DJSDcm6PlKRnNiHQIQnqDFuzIjrXG9kA
+j35K/v5kimwOfQagi0mG7o4FCRBQ2t3EEEpVSIsKHKi39XRJNvQjVcrG+z8yvfvkr03tdhg3WQU
VS0xKm3K70F0+jsTOalvMDirt70al9/QYX25vqcveeN7kx8mMoT9JpaYSFqaHLXy4KGsIRb/D1YA
H9E2QyEcXenz5aqtAsEtgaJSEVrtlzgvIofeLmWlSnhxLHMvPsKC5K2X6T2PrvAysOCgz2u0MpQB
LEcI/mh3fSyXXJ0a5My/JEEZtHz+VpYRVmGpw3RfkUB3TCuJj4meen9TdFifLeJVs79u8aIHzryd
3FgggVyW9yMhSCrQYaXdkC/bJV37AwDlL7mUjc11Q5cm0BDBos0nF63Y8wd5t4sRfgn8XiNkBJ5g
OH1amy5q1s3KhlqgAGc3J6lDWyElVnQRINc4N4PecNgiLglkTKkUu84UxFRpjdgUBTIAWZ8rdqFr
O5Sc452iNb0AtAytTHpGP0fv/u8HUYDEybSDz7+b5+PdeGnN5GHZccpIWZPoD1mtBvUhUNCuXlnB
ReP5/ywBtqHpzpy7bRfbbKh9M5CGnDaPMIiPYiKD1SgL5TnvqpOvC8OxQjJ4U8W5ZCvYdwY6ZR3W
oJEa69COQrlyFfoYacBcz2I2lNSRM1EWn6cfuR8J3Ru/vtkrCNRZqW7LTe8rbi/6cmGHVac/1m2T
fo5+eZ4JLM/QI36BxPQSAAff1pC2EicFct2mU+VA5ieEoJzrnnxxfO+sLFxs7Apr8kuCNs+6zm39
RHb60hN2qepT2P4Bv0j56RA3o9gpKpCwRhtiyXRvGj1SOz0zqoxmhZrWoDqd2mQre+dj8MEK+BoA
TKDZaas499gsl724NprSjn1Lf8zNsdwocR3tkOiLfjUhjRafn0dcFhA7tigdLyKCF+ck8DVOJD2C
/YUWB1O4kT3Rd0wzrU9yN1oN6FlugSvjvLR+7+0uxgnKZCjLXC3tJM2qG9hgclT52ukUtQK0ODCt
OSJ67Cvh79LkzrdNaDW4wAOSO59ceHVTmkjoU4lDSXtphHZo4Tfpol1Pr3hhB5nQfL8+vfNPPH9n
0SZORzyaQtyswf2dW6Rnr8+02i/tzqszVy/LylVQBLCFbJXR+mNs5yrNDUYHdAqYXFvsCGTXprjX
1QISsjbZiPHUbodG+/xlGvA+/dvUXqgjUrQ5H1A21nmu0rFiC0bR75QYmpY4Mh5EQGh2Qovp9em7
NKb31mYvehe/YT3W60EnWiHf6UmAzoxYdzy5msYVz5jvJ4t1gi/TQOEPHljKSov7C/s4TALID+EG
FOtjYArpLs9S8ZinmrkpDL17HnpBiO2UNFL/+a0A/p9qFffruTtiMUgjHswpbjj9J6GxnpJSk+9B
brdOIWvlIa/0KbILtCNWRnzBMwHD8FDmhg3z9LIvhzeJ3ihSz1VUogW4QEfHRosTDQqxEz4fq0Fu
v92uZwK/ZdegWdRjrfoFF6og7270tmwPqUInANhsed/MTZl2UtZr2I0LS0qKg7wDFxH6jpY4YAQy
5Qk4BvG61WVaZ8PQdPswr49arrR3g5rPYmJW7ZRhtwY4+uC286ELkwiUqDSb0El47raa12dFWRJR
/MgswIdkypZcTPcpFnYOWqxwvM5945BufIgtFSQ6VT/hs1PYSOBI4JZyeeIieVAY2Upl/dKIiC5c
P2nioeNvEcdiNVRDrWgKO7Yy1EfLVphead1OjBVX+eCV85hAmrNkZAb0ZRALp6gwe7Et8Mp4dOti
VG/EpE0P5dDWK7Hlkik0/VSgrPNBuwRjN72X5XmaYqoEgk3aQ3CLafwR5OK4cjm8NHnchdgC0BfM
aNNzdyhTE+pjuUC0VRXDTQWN38wDvMapdsHKfMxwNDJ5M7bj3ErtG4FVhuCMEm0abLCtAb2Lqbmy
QJes4Nr4ADbQallYYRdJpp/AhdbHo+VQqhd+da2FLvX1wH9hcUDsMRZOG+rHS80EQ05LVAziwlZL
mKObGPmeWOkiCGmtlTrMxQG9szT//bsjJgPx6020fds0Ln0zjUzZZLJXrPjafCqeHS/0d5KanGMf
MZfy/rkRqRnKNKf3wJb0XLyFDbp8SpU+P1i+pk523g/D7vr8LTBeb8EB3Q64JGf257kX69ziVCZR
0pdYVH2LCSylwB0ywF6e1ckJzfSQ9WdD52/GULN2mVjKf6HWP9LuXmzpml3Tprk0ySwkCGRpxiMv
hc3oxExRZcFrDKubXKEQoLQ0sz/Xx3zJCLAjWgxJHOE3yvmQ9bKfwrqA+GcIKzl0RtjzGrcWrWKN
tuPSatJeQspo5hQHjXJuyKPBWVRGnDOLoEeOAkW3xV7YSlq3z2AI+g87Dq0AnGdu62KLn1uD1FQf
0i4vbKPRvJu4G8sD8FzF/fzkzTRAaCVyZn1QDzFmyaLRJxpGdYpcUBukm0FTwpVU7IUlYtp4QM0E
KyRyFjMXZ7kQW2Ew31GN4C7pLZWmWS34bJoI7A/YN/JQMFGRr5zX792WpiNDaITZ9+NQSU8p2r4u
bS/m5vqMfcxyzGbABmlzDz+vtnmw78yk+pRrIn1RdgSPyy1qjMpWKukh6DXL1sXuzuy1xwJht00Z
GN4Nue6jbhXFytkyr/4isrC/UX0hH0b/3/KBMZViazV+wiVA72Rp0wxBnX1RB03sbrW27xVn6K0k
PFQdGkYrjnlhG3A3B4clQzTKFWuxmAICuWhTW7k9puD6nEDURxcB6ltg76oD0wz/vj7jl7xnRkex
pKAeQTCeT3grG0M6iUQRuomBxtZKtTXSaW0nzB/7fEbpVadVHemjmUls+RQg3+wPFXQkth6EPtz1
Rn4Ys8k4qGCaV1zo4wxiim4HWsGwCPnc+YCIlbpYacxgHmsh8uo06Jq2CG7kq1Ur2u+gT/u1xvV5
jpajY+fNWUbCFy3B5yaDuNQGv1RoBc0QdFfBaH6je3D6VbZG4kpSJv8iBTLcFIGS71NoDFf6VD+6
q4ToOl0eZNtn5cDFQZhmCGt39L/aYkLfYqIbv+mtftUyklOlldF0qq7dKD86zWxx1kCcBfkQQzgf
cN2HUShLJXRwArJBStm2e7bK55j75+OWxrcZTg2n5nz2LK54ctSAgMvBnFaRUE2OmYXhSzkh7ONW
had+KRFqD1HsC8gXAaGv186ICz6L5BlXWe5/ZI6WMPVqKgw0LrrcFhKv3MLVNDaOhVLPc15XypoU
2YXAR5mEZzL8seRQeA+cT6kiC7HaN3CSj3r9hbgYP0ueFbudWiWSq9aBhkpRyjN5gGIUBiHP88CU
13X5FWacrFi5Kc7GFg49M7WQleNqPQNGzz+MnNRNNZU9wR6GabrN2+ZXr3OXz8QBYvXRi0+1+U0q
/eDTRxmTQAmdrBlYTehPzu2KqZVoZYEna6Oa0H3ge8q0szqJZprrUe/S2vLoAn+KBvasE3VuKM2y
yAN1mtt+3XpfuzGiB3qULO+mCdXW2H3eGIIePNZJ8PDPYjYbGJQCoYkhBSarfiykvL3rM0Nw6Rbv
n6+buhD86DPCDMVEkNvLCp/kqdpoZIzLiAzvd9RI41ezMbpdnKGnF4Ge+37d3oV5JD8P4hidbRlS
/8UTNlGFkMblnLieG6YLYbPnVJVPNZ3v+fySQZBE3XIeGpnihW9A5lP4dRNB2j+qFXQaQ9t6lPwy
5SDJGXnA6wO7EFNpl2RgRDn6DJcsn9FAx43fCpktpWnkeHlQwyVWUvRzPLOWfzdj1cHSxVmz8nK6
ZJdUIyZpSgVIsvCVtumlRFYM7PYZ2ZuhDdU7eaTIWGVh8LXP1fzW7AJh5XJ3YRmB7XMFgDyclJ24
2A6d0alpI/iEuoYMgZexy2F5z+kSpZnt+sRe8FCTOEf7GPliEUD6+c6blL41uj6lq76GiDppJ3k3
6p25bysvcvvMF1aSLJeGxpN6Lp2QK+axeG6v7A2/HEwro7yp6gdZmGAC8bX8cTLDZMVDZw9cRE16
EmGGZQ4Z2DJZoOql3PgQEdsiXGp3akXqKKJ/ant9Ai9a4dzVZBqouEotTnsxpUdK14gmZZSUm9IT
zZtACPpP58FQIUQxmysoBIcQRJxPWx1QdtMhB4ZSXxsMBxR6Mu7ViJqaO9IeW66EyEteQXZqfsdw
qUAV6NycKCIoTCv97IDNU9dMD2le9pDRcXsxSrq6rk/hJWvk92b4FCli3nXn1oqsjnSlYHNXY+kf
s7BStmirGQdxGIobNLrbldFdWDIi8szRQ7cyZdNFlIwNuegHGgLsvisKarKBKHeun0ve2i3igrNj
Yk6KkZ9F1H7+IO9eT0OhIn8Sso+HrjNSNwU34BpxboZ2GHrV06dnkUmkLAlAwYKvbGHMozs+a3wz
s3Ur0DIYZ63yn6xSNc/2BJK4ZP3V4PPRkRObTCl3EtDby2N7ys10CAY5s6MOFpxY8F1V9kKytJqw
Ub1qQA1X6t3rw7w0p1yq0eOSZ36+5cM3aCKhSAWVO2adHGUqiZskVXw7VuW15PqapflseLd6egEk
DERQZhdtE3YHQnWTbLIxngWu44KlvD6wC0cN5EW85ee7CWfKvEvemUubykyCWsrsZpia3TRqwhd6
ny231JBzEwZrPBpl6H3/D0Yh6H6DH/FaWhitUquXQpPWzrpnEkNgIF/hffwa6FmFTHWpQIYSqCs2
LzzPCPzcqsGmAln4QNtrTnkdKVVm81JCJijIjlYxJN9HL4j+yVMlfdVS2jE1QawOcj+sEU9/vEvP
FSFC6EybRF5rsflFNTcGJYFgszUG6aGVsxFWmcr/CU9pe5pMYVYFK+sTDbErJ9+8/86Po9ld2Snc
o0koLI+jrFHRKyE/aXsyoCHKGf4mUiL54fqCfoylM588eUggZeTRludrZ2RtGMoBCRuvDV79KegC
t6G1NEOra8hfofP2f163+HFC53cuKTXIF2RKsou4EzSpEEBNl9tpgxKYXcLA8sVqp5geeEoqW03J
aIbOfGQhvcKL1hALl6y/3eJhuKbdcyma1Qm5GEoq11ARxsPENQQ2JmIredA7Vp+Ekh3CRN+7xSAW
8Z5ksfTn+ug/BgnEq3BkTklyDWRKz3etTjViJi7NbHmIlQP//IwLtd/JgWluP22JFOnMdz0bJMF+
bom3g2xNCadk5llG5maT2Y+2FVPP3+qdNq4xBX/cpQp+BFh2hroRGOaJfxeO6kiIo6GpOU7kpPzN
AeLGtH+7UuyRgWuyfOenY/mj6I1iF42K+u36YD9uFqzPZB5cvmetucV9p2l1PW5rrIMai26kQhdt
LcrkT2/J2YpJkZ9KD/DSRSxgh5ggtOHuIbVt0UGr3nXmIBz+w1BMed71ID0hoV9MJDg/AUQaEwnt
xxcA6d5IARo23k/fohgM3AgQ/kHG8aGcRO0U3smshQYNUlvXKmlztKTUP4D1G46m2QifvpICg0IE
gRoZXaQf0GC1j9ZgOS+RAPnBJunM5A7VoH6T+oP65foUXvJFUJdImM8JSzDp51MIk6LIe2vkzDd6
GCWjUnVIJqSuPPawLdeVeCyptT9oVVT8oAeucK+bvxBjuMYxpWSdAMMvccFaEnfAPmbmscEXZLsk
o/hFRXaQPOZgVM+yDPWdralh+ayG/litDP7jvYAbFu2rc8kYwo0lWioXpoJyckJdbcrFHyxGqNuZ
zGZ02sBPamCOcfzoC4P2HwIOhsEWsMiEnWXuvwnDuvQ7HgGjVNaOwCc8dOYUvEhGG6/cXRfbnZ0H
iwiIQh4AxHBuducL7HVBllrqGLoiasquZCb1Tsq7aCWCLpN6/zMD4z1ZRDb98q0Gu0EK4QyyPBE1
isZKWrfzJ2GTi5HglHot3lFPzI6xInzxBm/YllQ7H7y2+aQ7f/gYi4igFmLfcLkNXbQLU3vQjGrH
xbDf5UaquLE1bXJdaWx2M4k3gIyb6968OLHerAPum0VMyKR+YAet8jAPI6MNXdP326NW6uNG9Ntu
m4fdWpnh0rK+NzXv63dniD4pxggrW+i2lhVuGiUxXXmo85Vl1fkp7y5WbwOCjI0l5TbHw2f++3dW
hA6B+CCMArisK6M/iiBgPacei7g6KGNkiU/I3XifvM3NRkHRU+Wjv/yNzOvcqDKqZaXllu8iPOyf
mkFo3AwP/lxMf7NCPg/y5Df+4uVVuaVRxBNIMLnWMJrpTSslSrxvFGge97Tq1/T/GBBd2dcdZBFw
/jXKVYP6BbZ5jJwPDVInLwhHNXTTQYw8CsCoWqFRNtW9VNnxYAyW05hB1+/8FiqblRF/cBnq+fj+
G7cQ417C36uuMVTBy1RHKxt/L1be6OiAXlesLCI6lMAAhiESooIKaxJs6+dDbBGI79JclhwYw/wO
eb0kv4/KwdoIaGBu6pHTOs2KbKvIk78Szj9sP0zD1TRj4WTKKUuSYAsifi+OUsWRxDyQvsgadErf
wqaRBdUG31I3K9WoS/bYF5z53OWAqi/2ILxWiewJED6OsdrZST+ZLpQPiaO1U+Ved5wLpsjdw50/
UwWyDxdRvKCbq4qB0zger46NV2aTO3AuE9LKNQbMxY1gXkBQEJTY+ceAKH3ho1Gsl9KAaJ0z1mJ+
E6A7vhO8KXVkwfAfm44av9e3kQP5t3LbK1q/sogfQs5sntIIlzqQO7SEnPuPLFgWd+BAdnBSc4dy
qWyrekViWhQU7ge5+HB9Zj/uCoUbFtOK83BfXHJfFf4QQ+BLWJOTWN3HSdZtyjBoVnbFx1GdWXkT
tHwXSGNLsYQyVjyHir7h+GjuOskA6k6CWbTrFG0lzlwyR3Z2BmbTRMH4zidRQyWsCE3ddwli8NFs
C7Uaw8AJkIuB+M3M1FHONmOThP9jqvn/spBcmk2AQ6QBuPqT+F5uCVKN4PdlwVHMXP8RxJQx8/qT
cCAWCaYTjgYyOlSA2PHno0vyMQkga1OdkeH8sEQUlqliFCsZuI9DoflhlnAGZw5J7pJdO4JSwO8j
K3LlWaJDM8N8IwBfO3zW/bAy54goiZKYWqamYIrtg8IUInfsJ3Hn52azDcV6zR8+hg/oXAFQAYWj
JRQJ+vMZI1XvjUppRhDFj7kdBCLHG2ox+wENvpVp+3DEzYgm7lRwhRs0Ci2PuCqfO2zDMHZL2sT+
mdCPetY0v9yWkTa4tZkLR58k6oq/XxofSAiYhUnPYn8xvgpOUd0vmcUoDEpKxsDYazkz7EGAJPb6
gl0yxY7ifOG9Ql5kubWSoAtp+6KCMynNfRHkqZN3pvRDBWC4vW7qowfOnXtgkMioz2m9hZ9D4xaO
RWvGbtFP+c6qk7+Voq9BDz6uF/5AOQLM/3xsLuNtrUiwBtHV6haqMX5Fe31yJ0ENbul5rU9iUCSn
bBKqtdrYpaG9t7qIEx4CwbRreaGrSN2071Vgb7MQ1IovfryLUNQkg8axSfs59c1zt9eGMYxLgUeJ
YLbhlzRuJ3s0hgyln0K+kYLIS9FP8pS9GjTez8+vHYcYL1t0pMmBLAY4THUhCMPAe0jXB1dv5fg2
RozB/Q9WSGpT3SfbizjXYoBRC9QWTl/XkLtuqxR5DIZMWsvrfnR53jQEQgjUSYEgwn1uJTfQnJSa
IHLFdvLaXd4XtbydoipO92UqN81KSPx4eGGOZhTIs3hF8Zo8N9f5mVqWkxq53lSqOz8upwdEWBM3
quZcldV21v76LF7YAmT9gODMeXOux4u1ChpVFToDgmDT4LbRNBI1K0PIzT0PlWbbgSm/7Yy6XqPz
vjCtxGNANzPHHWfmYvFQLufyVXaR63P4bLUsmg5e2JLSzWcS+xVPuTCpXP4R857Dv/ghVYZW6GhY
fhm5ddP4Oa1nXP0c0AemDnenVQf7WM3D9NNheaaYJ43FAQdF2FK1VzX6vq7bNnUziqHwVares943
yh5q7e6f62t4IaBQuGKbkyimnLtEUDWtQRUg6FIXDL3hdFKnOclk/f4vRshEk+egDWz5HBalwgfP
16QuAOh+E6CN7ma9Na1ErQ9+QfqEY4y6HzmbGeh67v8DGqUUF6Pcpa+8fEhIu7tiXfW7YJT079cH
9CFA4u9o6ryxGdPKs0x8Z1VWzeDq0o0ggH32QGZ5h3AaaXB1c68SLZeTuzcDiJ+LMn6N+tZa0zCh
hDpvr7MkA+8noJJckGckCI305+PlORfT8BmXm1ETY3rAhUlJ5ORLl0y1Hzt6qtbpZOthOiWw7ppV
HaHKZqaiHjsSpTuv3FihKKXS05QqY/AzjMFiqIc+MQvhW2BkZCi+e2McZdHeELpa+J2hLeCZjhCK
qDLZYdxlcbQRe19E2zAYs64U3aaj3BvtGiuqlOeZvFTIHT0I+vnr0WFTfpRGkDZ/pUYsesShJ125
Qx+iSn+Xsdq0jtyOobSJhDwsI9Qwmig9tkUUHkUDYW6KY1E3vgxB1lAg510nxsjYC6PXOhDpdjAL
U2Ezq5OYzEwJkRIk5jfSO7J6o/tdLf62avqevsZ8o4KeHS1RUuYwM6nhdokQQc1dWF5q3QT0gSUO
ldusf5JGQadVMm8iz3NTiuSxE42NVX0dVKWK7qtcE5R9YlkeCULGkms/ymRslclFw2YwtD0K6f6k
bJouIhfjJGICW/i+CqAK3jUpUCtbT5D1MFw6U8LQQC+ptFJ7HAtPdPMAycHHvJ2k7Hcyc1GHuwaW
wO9lzXO2c5MqL4Q78LK5d9eE1gTYuZXqkIdKV/NRdZAlL1LrizS0KhMyh0+FXoBptXxoIzZDjTif
0xpaEj3UMwcN8sCK0FrfNW806ld0cJOgdUgyZe1TnUckXe0ui5Iq4CnrWdI+UORmeNTDoYl5RfhT
W1KvhFBajexErlCa1Acj8b+GmtmVwhb2gL5LDknbtcGDEbRF19m0zJjqQ98beYIiZeL3kELPVVnu
2OGoD/n3yqBbn3dXVljNt2mEkHuww06bhAezVvzkH5UTW/bRpxdMv3anvopkk4o/KqJPuR6I2h95
mlQ/Jildl4HoBH6HEo8Tml0l1c7YlrC2Igqe9z7m2cjWc+SNKZj1ttDNaTf6Wpb9gClejGIbvEQw
crYkrdG/Eis7WbSbVo2nL2VrAoPcCbU11ootR1ml+U7sN0pb2cjtyt6fukLuE1f29Jq2BWEcJfHF
VMeppl9dHaaqc/xIKMcfRWBN0rGXC3VCCb5q/SfF8prsmc7WIXE1yxN6h7YINE1MsfEyt8vDUTyl
0DnR7E8yfvqWCKBHGjdvdYxXfWncjmOkq9+ayGynrenlRCAH2F0diC7ikJIv7MsxofJqZ6U6jj8y
NWWjblNxhKLBNmJxAiKSRUJWiTdKBbG25UwefJz9LgsEzUgcMTBJA9qTHFMLuGkFujgtR+rSdvqt
BQJVLNcLalBAtpSPYq5ugQhlJt1ykgDvtQ3Vctb/AGEpRL5NR7mX3SJhIYBSheMHWLKNJLAf/9TK
aihCx/DFSXzUuejWJl07o2dFEKMDkWltAqzW/pNGsM8GtiD7VtU6Mx6iro+GlJRqcxfniE1Vh6pB
qKXdVQNtwbXT8SgwdLdQdE+7zZRIT1t4ixDsCQ4N0ToCIy1ZTWEr8NdojqwKQgFXd9ubhXyYlJTw
9dVLtLFtH7NYKdFmqTPL6KWvlZfz9uF2Z2pKNNckBeM0NNMw3CC/PKFbWfiT2tu9NbbSpkap0xRd
C4mF6ksalWO5L+HyCCMQhU0eRzYkv73120xlah7bJhr1v00R9sYNnN21+GqEcp0/pwbd+KD+ACsB
PKSJNP8tK8RkW34T4uiHsOtuRB3WwueRB3L7TUR4OtkliY9+Wm3CReUQvsRfRpNCbhS2Y3GovCnZ
9ZonQRDRlz6Kn37vn3QkCe4tOg+2MjIm99TVCuo9qWHV2rMZamm8Id1UDbJN0TsP7nUo52ncLZRS
FV5khdz3P4wpVF4aPapJC7SCYO34WJQcpCBuRwccQqLsgFuLyU09InDs6tCmq04cWXL5orSyKYi2
kKZlcStosZU8ynEIk7HECex9KdVwGG+Jd8XLpEpj8M3P0F7+x5hCM32IYsE0HhpEra0XsEBlvq1z
ITTcQCq6ccdddWzsbsgAjW5KIfX+5FYtVV+AraKeOvjhYP3CZXN8zpOAuzxUupxlvy1PjXSaCivm
YZNPXaX8CdWO7LQt5JWMV+Mj4vCgKSnlKSEbG/0pG6dyOgZCpNLWrw5eEn/zfLMRs73a12hibEWt
8gdpP/BQ8AZnQhqq+tuZYy/+6WK1zHo7aCS1FZwa2U/5l1wNQ6vQPZ8N+uTSodHViQMLku8PtmUF
oUavRh7MqNQqUMqhdvQxK7M/RpuKYmLnZlnTKRv4cmP9LNEDKL4ZoZqGHEo5jh7YIMMmXXbifFTQ
OWmlNm0yAqk5VDvT7BL6z6l7lKdZFVexAcpAF2TmA/Ec6EHd/kjBhVY2PVRhS2iUYsmJwYGAsZRy
gULSkIfAitA1Vc1vg0/h9JvXC+lvPysik2xlgpKC1hbSN0kgY+Yo+KLiGKVfpf/U7WQ+AvDixLZS
MRge9Kwf9j77y7uNAwWhWaJP+WJKFH7RsO3iHzWgnsdkzKPfeqg16b7IB+Wh6Hv9gaZT1MfmY+GH
b0qolslSrR+zvgzaJ24KJinpQLPSXTlBbLGDzMRrNqLhqYOj5Fal7adaBNYC3Df9lksGizVOwqGq
RlFyyY0Goh0UsB04APGgIkAMIIm2ka55t7xuxtQu0mT6GQqc34eikUt1UwR1DwS7adJNVUrxVjdH
Sd2qYubveHzAGFKMMdoZMbigwC3SLBedDtC4W1G9aHc94/ihgMVMnNLjjHG0uGNRwhFBQ6cD1do4
Y9W38aEOO2O01c4EOwZTnOXDHjT0nRuOQj0cfSgvEOyKMmMfp1UzQFfTm5KLXoTl2dJsymlzOQbz
IbWe6lRSriOzMciDBMjODx4Jd/L3GiHlzpZHq/6qRob/VfMH729AZedBqqA+YUYEQdwivEgdSTQq
NAj+j6Mz245UV4LoF2ktBjG9QlV5nt0e+oVl+7gZxIwQgq+/u+7zOW67CpHKjIiMYC88WdMkJiMp
xTRmCG+HvLXqqe/3br7w5FwPV7ZnR+e0+NqzfxRb5uNBjhFu/XUwr9BAPUcznJOWVLUtdvqs5mce
zs8BJHxTvcl0nnteRo/SRwe504ugS9xaLpGajJ807BbvK1mD9qbwe8KWUTZXfAZSC/2LSuwjG+V7
Vf/teTRVVq2NOPlsfQf8tR2SoiAYOmR/rfIyhp32VBMF4WXAsPTghYo7cgbJd3ubVF3nl7LIVy+N
6FSQYNQxKQqJ2wwPqgnj8hR5NX42ybyE+uT3swOln+wqSXvisUB7DMreVARuKXn1Wyc47ks7PK/R
3AYvrSpqN1tDUeu0tdEwp6ocrb0LomJgzbrwkyLrijVyDz3Pc7gfd8e77Iu6Da56v7E5PyQk3WW0
kCPvsxlkUh1pitm8E21x6lojHjykVf2326stFTE1Mx1DuxSHshj5Z30VEXFlEkPHF0ZVUKAU76Kb
pKkjeRE31HBa96RTv2onm+c3xHTlo20G7pO6JCHl0M1JMp30Xjh8FnfuMroliRv3itzjOrdT8OYF
2xxfdzl7AFnpm+J5j4rOSQeU9zfW5DSXZl1p8sw+JN4h7GVhM0ynEiwXS1s9bqPn/Z1lUt5WTd/K
VDt+oSmGBL9kXW4ojOvuyj+T52x/Ra/yJBUY2LvP3qKxKwiQOLQfahoN2Jia9dLd81puO0aLlpsv
zCtHPJb0ta/7IrB1cXqvuundYEmyHtfvPSUMUhWHoihj/5JHRTzhvpTrzFHtkmfDukl9zG2l87SA
oy4vq1WM4Ukh1VGpYY0pOuWaqFCAxrwt07K37odcxVkQxTZnfQKEnI+Jb1CD5paU3d0zDh5EQVG0
F4J+engva39NhzhSVTYXC7ULZiMixmZlRbK9nNh3fQR785oD/JFxr8ZIu2yICWYW3q+wEuYCc3Nb
X3YyJqmIXoWpTfFY6ktABv4dp16C+TBbySo8CyzlO7R+++u5e/EfMXnrf1i/lF9roZrbLkCbd/KZ
0h/3elGvXS4aQmI4UB+L3znzhaP87nVSwqFmtu7unyIbNjQFTp6IQ0BD4V+ErnXVld+08ys8e1CQ
ITBP53ws3fnPEzt225ENpOFQEj7KXSC4tTJkvHhj5Y2MK5rBjgHVNH74CCuPMcXOMlNyQqPvTCcR
TZE9xxPE6kpLRTusjRMd98ZwD6Vz1ZHoSIR0QdKjEOVnXbA5nyJac9rXetnW+WAI6/AvKMX9HSKK
nBVffyd3JFqSMJV7jU8AQorknzN59p+jRfJvlgGTranzccsWZwkgLeOZ+wyBXVMxh7TkuwSM5+he
zmaR1m3Hr3Vd2XQpSkKi0jnZ/R/IEmYgnRDdvmsx/YnzqP9uu0341z7b6RdEZcRVBpw9jfhwgAKf
2FxRQ1YHxEAdynJ030yfG16Xfi/+ht2w3oe7zL8SvYmnxfeWp0QkqyL+aPKRT+qAreKohXQ6VjW5
iKts5+qYuDbO03Kptrt1bCyZunK13xF2pITNiE3/1D4eCbi8dH54yK0XXTTOZByAm2L/mh1pWJUf
4s5eGjX73+sql4idnq3/Gige+zFa4vrOqz3nn7e0670RZuAojXP4ZYqmfi0DHDJYaWzm6yUsaJEC
yBSTbmh8zGWDCHc7jGvV/rOjI7672dYe9W3bXqpeY8ky93tTPtTVKKFNW9P9us08bdm6JUodNyGb
BuVms9yI1g4TA8I2/itCmf/d/KF4WrjCH8Om1J+lDuI2NXxrP9Gopxvbji69fsczT/FfsW7WKEEf
2DTleW1XzsgWHLk15BAQFHOfTIzhaW2VZqrayvOYEAfVo+u1tjsNThWAyLu4GZ3MvJklrccqiC5g
Lt3PUKsgxJtkFg9yCnjdPdYuI4AqZviDZa19SmVkI6ZSlAQxbJPYkuPqW1Y4lLX99Q7nK0+rx2B/
9EYN7aml1hdRzXedJrrVYdYv3lKkyxxxyHIj5UM+xuUbyovmdfUWcCAGv2VO/SEZnTTHgSFM2zC2
z6opgl/TJ83dOldzcW1L4ctjEtPEnCbbxufEkjOj4uRuceWOUaNP1ibJK3d6Xx1MUHU3pAgbfTX1
Tfi3N764s7XYg5Mbl+V7QcO6XEfFlDyXSb5Zdh8VOwazb4M828pxPMaujdTl6Mquzgo5yP8Iz7SI
gLq8uZH7tL/JdRl0NgVz2GF3tBHptPFkLlqoyPVE2Nb+kRd2s7dUi6A9JaRqHlsZ6zUbkUzQzg4F
w13Oh+fb2ZLtg6Hbfw2UX7yoiUXftNKgS2kh6AEOntqcf01Vtzes+51LOOhVeJpMNUQZWzT6MdIk
MqU8QpcvYF/DbGct6wFPN9/C+exhl5pYhOOxoG0PMtFI5yowKx8zYQkCH8h2jaKU91n+wPDlf5xB
zu8kDDV/oQm2m6JZapvpskne49X0/4EENo/TMrTfZAH6Vz0fc8pgyRl/LSwRbhlo/tHBrUl+5Xdz
E/N7l40TJXK9HnPHN17qynzkm6VmgIN4wfzcYO7BsO+hiqB6RuOjYUpdU0x8a/dm2ERAIvIc3EVh
PX01lZLvfgSFls6y0d9kUkcqtQ34J2kxfdhS9urGS6dljr9gmGmSlzIpbvdgtISq8SXeEeThkN9W
2OV2WAqaFMdd3MOWR03PWtcownRj7vgUSLM+4yqU/N3ewEoIwo3+Qg51fg7BmiwjEGulDP971Y8X
ORGId3l8DgUJoWJ1OpZeVGRz2cfLka5p6zI57/UHMv380VvC1aQt89GetcW5axul6S+7ED/C1Axh
1BPPxsL+dTxt05dnNvkaEnhK7RZ799R3On4PCt/drhJVqNdB1/2PRmJ9h31Ev52qsEps2uOC8eFY
gNTU4wZm+b8a3Wci4rgC8hLbTEpsGD3ZzoneF39glENFLN9KY7g61n5j6yck36u51k7t3zQzQzK9
r98vB79zxUcV99jSMTPkDKSxxMhppmu5bXfyiNJBNqNJecXDbyHWpjiW44rxUc1EnDWFUg+dzzwB
DgSnfNGMeX077RglXOQica/iWUW/RSu7a/TrdDGNocVwdWxfQZYjQuq7PF8zG4u4PMTBgIC+ARDD
KpO9+bsKsulnbXQSnrTuvVMQGjr6Ttd7lXnTNH8645o8hoj70Np3WJKkKmibKUvwfryByuyDFOKt
eilapYds0J3XYMhq6L3IPR/9VPtF+0JiYLRm7Tr4e6ala29lXGwJV6GunmNceKO0HXQVnfx4cU88
42Gnc2PVufVm8Ym4iHV3lt69+RA0wXzbsB23XipYoteI7MnyGtdILseStrpMqUXiMikday6cYoii
wxTEbKkHBUVGApZd526zP8y6GZPjbkt1s3XbFDCABZtPcN82P1RryK3WRQU0ZrNM3WUVQRQdd5SH
H0E+7F9jYp3xwDNUt4vVnnsgeJDD3ai8fddCDd9J28iC2PWt/4Fk2O7qaNXlgZm5u9d2E82jgxWD
Lp6TARD4YHtfk8qTL9X06fpbS9tRLXK5l7lXhIeY1LXtW+3CmdNOad4CEWuegkOrzmQ4+8q/OAsA
WHGupuQnDKqpO47TvK+fa764LzHE4eVmnJIXZzfLR9+uyU+79E15it2ue8M4Xb4vvSDAd/VF++lU
3Lqpw8T9Zxd1gulSmPQndwo5pUlIMPNRzEsSH+2SD9XlBNZNCnIn3f22aBJ6lp2x+CWUM/Ciaz2c
AXwA7OZQDSq2hFctvT3GcU3MHBKk9kVZjBOwTt87kdqptJ9a1rShhNd10bFt+GMOvRn51TYeo/ng
7Ju9o3kemWW3ZhuzFkSvOrKd37ZgasP4JTYTxsVPs58hhc0Zx6e4FnF89LDrodlYx23N9iroQKai
RTuZ2Ow5MHMbpiHr4bT/eVvkYPvLc6i8yyBZh79jvuBymkfL6GdgzIw1W+QvID0i7IfrWXqiwaLT
90GHMNYDJZ4G0iK7fQ8el3pVt8YRKwGlmkjzrNiR7WWlnTCRLyc9rCfPo8dAAVMgA26HlmjFmuW+
53paPIf/3fT3rl/Tt2317rSnHdRXZmFXhU9tg2ogtdsygLipNrrHks6PUj2Ey38sxNslBQxxhgOp
0t1waCdRAlgNSfFoNoxxUoAS5VwYVLvrIbC4c2ZBm8QTR8eTd02ez8+QKqQs663v3HP5br4qS5Zm
OuLfxo9XdNOpyF3z6u0yeRhaq+0Fcv36ce4K1zsEeEQ86QTzRvy8NY7vXbh60FVuudAJOLPnitOS
ABm9tWVdoPGoC+Nmfd9V+52SilEt4Bps01gvgT0Ou8C4UzT72txUU+xekkuuTTrA/7+WnCqNsqaJ
S7AK2RcU44oXqkIrU6QWuReDaBgUFyTAx/sBY+IBKjOvdZHGmI7nWbjk9kt2jXYuSqbUKzBV/6GP
1vBfSSzdQt0q9JbNHKAoDQiMdE5qL9R+mHLPvK6BaEXqutU2440hmwgSporabGgHBN8b3lg2RnTh
7yswL3pYdb/inxZk8LTrSLe/xneQRNOfHImcA+EPFIKX7UpEaexqiIBqHXeRbfmMftQlpDhtXNl8
i7LaASVlol5zGPrh2EYi2TLBfPCY2JrOie2iqUwdZ97BmbdGXeW+x16vttAyaYAzQ3eI6FyJ7Ybj
I28133sGACuDKQvqQb4kk8tc7bJ0+Qzl4wJhjO5CI7QsKtXE5ta8BXp4XCpa3gN+3OqqVSU9himE
GQ9mLc23l29OQ7+3DrcE1Dbuladz8Trt0n9C+7u3aaDzBITV6abp2ML23e19AABWFoH+83+SIU1M
Mvx6y2QfRJfrN5H3Y3NMprH+DXzFdToYu3+vm5ge/K0rf8ceCw+GAz9/GLYupATlvfdmGolfrwF9
uoy83vvJF0oeH5UzBi+6L4fFdtPfqBMA8/tucNxa4rJhJRkrF/za6uDIPScfYNDmZ0ZVAn39Itg+
EEmLvx3MBBdZUto5bRZX1He4lcInFXo0L8MWlxt6/53Yg8GLpt/JwbOFbj38FZg4OhnDaHzveWsN
0jvZ+Y8giRT4SS/OXVOfK40ty/yp4/rU2apdcwM5wvYtQuZIpHk1u+GdDXYZQs20zZN1N/pdfmX3
4FkRYmtouO/iyFCspih0nse4q8ebOY88C8HUmuBQRA0wJRbasXe5jBKrrACHleCg3W77xzd0Lla0
miobgFPf3LUELFX4461pIIE9CqxJgksuQRdcu80hwr297Z/U2WnglHTedkvZ8zvGD9r7NIxF/y8X
rZRZZ8uRUdj4/XNtk3nN4Mur+ZTIDtMXz1bu00QL4mQhKp/HmfZ/ohzEJeQT6yMLm/HWmWiyC4v7
e94OJlXUOtaTTBVtV5KNwN84qGuZtu4i24xDsn2YpRavhUs8MFTwNH11KgetNQTJqXSxZngMsSb9
mbh5HkCa3Uf8envvcUQLnwPZtYrojTNDbOvOnd7JBi6ci9rflsfWcef2Jg/1vqcjr1d4YhkR/q8W
Z8Pjs9fwsZ1nenk/rpIKNc8sqgyJbfndKbBZlignBloxKQVNNKjy0WMbdjlO2kzHIp+h+C1SPr7f
zaOpmBonfFKuUiNfdUGv0KMG/XYUxPSxmynF2VZbTmzcO9E/7Tvbs9wWM98McciVs7Fz42YRgbRf
4OCRzGZEyBchtrflVSWRx5+vOfwwh6H3af/6AtwOGxovz4B194/aGvdzU03spsZT4oal9/43jFaA
Z0yeMVutoYDflyYyEUKCFg4/KKLxqp0F/3I7mZGWVkZNkI0qDv7BewSwHagIzmRxy85VJ2fGLEzj
nR+wE2DxjqJmMgV96N1uU+v8aYQcvaMgr7DK1gqWHxw5h4yPSvDfA15y/bNa/e3bouT65AOR0MKw
0XTHiO2QMJOjmfXFinf6NYCPs6Y9R+iFbqlrDoWfCyfr4134F5ur/U8n6Ko3VKrl3wVs9hMrT7e8
gKdu38a6Cn6nvS9tStPjgPnDzX0P/SjvbBKP63QMTOL+IBwf9tTLa0wAUKFIdeWoZn3viO4Krr2y
y6eDRg3CQWax8x/vox1BD0d44so0Gy0eypvxGBJcOxxnQqZvZtwmoJtsJ39zvwUJcPs4P5TTGq6n
qNpRE1ZL4Agmhl7MxV0R1C2fGWZAZJbzup36ZfGbrOXZXXdu78Als5D5q4ZVPw3dTlMr8jkPsg24
2j8GXWDJlHaIzL0hI3vKU4yJgk/hWRihrog9faoZYJ8jJdwhSwIhtquK4PNX5LA4AzhuSW8Q9Xi4
9NoFnSnOfUBa5Pnw0HT+0FDc1+5FTNBj3NI1tsC7O0RPzhya4rQK3f6NBrqjrOoAq9NGkG+aOl4z
vOrRBv+xcwE+06mlj9JJs48jPyROhu6dv23efqsmWYnUVzlokymC6AGt7qAOMffwfih1PFKURLCw
XmdwhzgVhLc0F3kzRvWNR/kAeS5H7R7Jqaxea1VswD3BKkgLRpckgfM8YOVBh3vmbQvqYVft6o29
rrBNW/wsCn582g9h5+065YqE41i4aX5nDHTlAcbHvQ7XNld4WCbhdahiYQH0V/tS8lW+DfvOkrGt
k6rPhKL2Zab0SuyGu34kiDsui8e5PPtzNGvovgmnXN7Z9+D165YcAcrWDnY+lDKeZVaIASmGJO35
aq55/77QCVAgZdRBdHk+xVbRZvFydt40pG4FxIC5CWIpfBNnhtgqHDW5QK3rXzQa3zdugyg/SssQ
kUocU0+d0aK+DbY1D9PYOrZKC4MzUdZ0AKqX8RYGv0Mwlu8dJaXkS4iWq96lJTrEaKDk866a5XaT
Tl/d0p2Ft+vgRN1FYDpTZUHQIqqhcwCtcV3jEj9uPAEAsxccnjII+k+zLXyQ0a+Kp5ah690yE7Di
I3oMDvZ4yP+ouBhIjd/3CBkQV0d9hOqdboaBNuXUgqmrrCHbeWF91p/u3WXtf0QjgurGemFwyfb1
8hOaJjg6XrmM90D3cF6apciNojSG/xLTVv9tcKu/DejrmxxCpBP5gKNP5quC7k2PtOaHygzyQSP3
QCEGB4uPktkslIORKts8LMgx3Vynr6juKYJLCVrOTaKjKatVNfMo1oijr+Ohk2lXzvItQXr0VTau
fXPGKF7S1uvsV4dBtHuoSyOe6Cd2FCojf3wUt3+kXKY3ZXsnSanVbs0OFLoTlGNyomnZiqHC8ijs
dma3fdZphQEMUAPu8cBcQzTFqbtY+RW4Wv7xnWh5koIBNZ1jM/94TtHRjzAEDYccWvOq5QPS0uWL
f1PRkoZZU5m5R7OCZzVmnz7GtGZAZMGr3w4X3IXldyTXQGMtve0+Pk9jFR4kSpjqkPMFuhmy3Ih3
NeccZJXnV8iW8QyDPx8QbKXnmszSCg9YphORUrddDNwJI6eGNwymmv+UNVOPCn9vHrqGzvO4mWKA
1oLebQ9JbaQ92Rpae7RhO2ZbpCSfLGdL9LjnXDBw47H9OyhHfTEQsMddtWJ/9dzNYWtFjOurLLb6
2duMC2jkrrBwXB/9kKHXgJluYt0/GJ2P9630/D9Tx6T/BOzky2xEefV3Y7Pus+i39mUOFS02CvAa
TViV+29lsPVs4G+Vfy+gucvLvivGr9L0ZwUiM4hKV2zc9MXidEqkZkm4L8S21NBJkImvYYioheDo
OE7XsdO/hoWLvyEjaEG/4fN++jQJdBNwXMmxD9dKZ+O8F39c7SImGmB0zokaJXRF0K98z1WL9XS6
LJ77ZP3VPrUEkw1Al7L+QlHHELJp859FWdym5Xw+xfMsq/6SUPnuo4cQ5kAnja0yATDgpHAHZZIC
OgFF7aEq70o9dFE2SW/iHl75odNYyqUk2qMEHG8csTWXss0RDs2F1U/FnCOxqM9C+1TKtdzQoy3i
g9m8efADoG6++Vo8DJMuHlmnwTw3dzt55bkaDHg6S5R44YIAg0jVL/EhAlR7A1QcPp1i9YJj5DTg
smaq3Hs0k12YsVcCcMW8FsJK1260ZdRZxBu0Xt3TthAPcxCjzwMvNVTygVeALY8Cxd6HKP3BHvxy
cy5XAf1ODS/sVzwE+WtAF8P3FIrl2/V3WH4W4isiZtxgY1AXa/nm5lWQX2PJuj50I44xJ14FChvS
PO7KPiAHGQbWjAWduz+BN7VDyFWx9dOtkNSWNNKFVgfdyHFPRbjlD+xbmGfjxfrbSC2nSxfPkJuu
gYqnc+tzaEkZfIHjrZS/aCoue58Ne7DYqr9w1hFlj5ViuOGjzkgbIq8ss42Vq9+K88NvwL/9NDtt
+G+QZRMexWS6r3N5YEqD88DHm07iKspti60hfOnnGK8u+w6lX3TcUCIGngGjuG8mlguQx4T5/R41
pPntAHFoEcq9N4ck74uBlkhW13vQgWAPOTp1AAzUH6dRbOpeJT2XZzu2q8fxmfxrFcA54Xnj9A0z
VKieHW3rn7Xfo78lenAEmaXvvM/7yFAUNLjuSFuitik8hx3DYnFy2vLQ+O+cwvoWKf6PzedmzPxu
oNuLKvrzaI89HCG7xrmsvQE9k90hOSnY9Vge65iWPTWCSTStoesQGyWrd4Uop4yPON2RyxR2wv/q
EMNRrXyu4bozzmU5j7wSAP/J4+wN/uMAAt0d8tVfP0ePW5PDJ9dvryNqKK1VHd6YGe1X2iV99bZu
0GVgUmtwxw72yglHXFkeF4R9E95Qg2SajxQsRji5zjUPbkKroax4VYktELKdBYh9QNrQhRlNRcHN
u8+JJdKP1Z/7+86prH9ZN4Nz6oTV8oLiOqos0r0uJaoJIEGigMATGnOtOvhP98wkoqmL04iNUnNp
k6CFb2ircKYCeYC9hKSw6IBPPvS28RXvEw8hn9Ax6SCE+DDxnVor0sxmH3j8jqUy0IPOqjAiV2ZC
nwssAVrBvVHqoxmixj+REgSkXS/+9NHX3vq7dtxBOHLBOB9qvY0vUeKK5hahb3VTUy3aLFrPUxUc
M38EcpmqSCN6rw98SMUNW4vQ2NG+1l+ylOsvHB+/dVKzSg7gVk38MMkWQJh0w515AP9bWNcuDqZ3
9uCG4KYM+uoPogOtabjMsCCZqQSaEcsqi8qmAQXWZQGkNt+yTjvfGYTmSxYDd+2XpCMOVfkA12q9
VxQW+zeNl0EPbyOZz2+6UKyCHCcsuKIrAZX/hcv3+mEL3y4XcPJxf0iYitFYLAJ3SOZrwO0i2sVn
giUatl1xmNyXi0pK1GBlTHPd9y8zND7CKqdyvgXyiO6wVyrIj4hDEqRRjKbtQc5ohGC6zy+AXDbM
Cr0uNmMWc6eEdNgRSjOYvuRV92P8tC/+6kBW7nxMNpTHC5S2691u5h34bacyHCBGlucC0fQCP+Sq
EUwzVm8V9gj+Yen7CdcfVIA0mardwIrngJIzuYqhP0YY4iIZ01qjSxGlgmIQHBv4W2wc1bBH+eUI
tlxhUkSDm/WOB2UIBdeFJ2zHBryZsFKLTyD3irvJ96DmJDJyPOOmnXG5m4wHaeWL4oXmcTXHEgfV
a8xkXBAWpxOC4Xjm+K7WwVVhrNstT9VGeYdHBPC5whWcYRrBSYS2a6/dr0B5iv3hDhtN3FaNsofW
N/K/cu+ogaIiiSYVfgtGm9RogNOFYv08NWPzB2GiPxyZ6u2bKcq2vBI03nAb1eA/RYWHw5Z1B06k
Djvtwhq67t1Kc/M11iZ+wS44QXxEUlF+bJKdlc7d9/T9FFfe37L3ouBQ19a52oOiHx6mpJ+e1q0L
HLQbMQr2/tzat7mvpkw6C6owOnLB5nUXzu9d2TDn1tiCUuQRceYHkHH5RDmAQ2LHDEmu3zVCIH4T
yyNlajeZXys0jkONo9E6/v8ekDoxae/0+o7SCE+Mjij/YBOjudxwVrUHBA/Qg8h8xs+N/bj5MCJ4
G6/JTHH+FbaL/QtHgPFlwAQuV4kT1tuB4iLio7v6jJ+4n+v/2sKbVxpqVbzhsWuetnIy3DBDWHyN
etv+FREyu5OaEvWdcElPx5AXCyZirOMRC5o6Qhe60XJmnHjIblkK3hu2GGj8GL3VDxh999UPUbWm
Ltbwb7C4YDTrrLe7vl+TL7xfUPPAGAcjLMBeI1n2RfxfU7f7d8VsxadyGzRtSxsZmdVVHegznReY
zKmi5m+FtyuhPe7Our0EqYP1rM47HbNJEIt2/d4iPnEcHn4BbXc9r5unUyfy1oD3QIoSlVFdTMd4
SJBdc7cQpxQXci8yCNnxntQxZztETujcBkVH2EDlrk1/Qf+o3seeqkwTh/Ro8QZKP4LH9ge5af3I
XqtGZ1h5rTiiCM8fNfWpzGjzXca0ql9ePLTifwa4m9cghEeQ3I63bd/4z3Xjy+5prNcFq52kMtul
Fxv7MpfzjA3qPvnYAA2Nzi+23q+fl8GfQZ7WjaWVzdlBG+ldME3dvVjFR6YkER4r2TMu2nkMp4On
eWuOha4s9TFZp+6qk9ZbWMddZZyArQbUh8DX/OeSdZ6fodoHkeG11uNoULtb/R33CCcusMgw+Z1h
xkHQRUr9s0U39ysZDXjU7tnMpSvA2nNZIifbUMAgb9BO871ONn/N6fT/wxTqDLNudpUUAnrAI6s4
/if7ICg9WtaDPsfKcpFP2k0uxmZVsKxsCLWXFn3nM7PKQKhx7c3I5wOWg1Z3H91sbthETJXnNQ0K
E0CSQ56zJkMfGUWPYNN0mwFbATf1hPzuUBEvGUMeLFxPiGv8N28bq28bo+zNmiaiy2X7bxqz0Ynz
x66W6Izo/GlyoV1Lder9NnwRrYeQZ8E05HEWrt6zMc6XNWX9DTXTEDn9q4qq7W+8hO5LCKHlHN18
d8ShTBLICXKhiipTU0tr2gi/e3JjHT+T3Nh/rvRZ4rRjQftvcSv7bUq4JxCXWt7Pu1DPuHTwRa0c
iK8Bpt0yfK7j1cQGljm6GMDrjD/MeZV7MlxaUeeoY0BS/5tVVXxuQ1H/bfXm/2mZgP9bRttWcLMc
utTzW7GlBSJtkKUAQ4t0RhT/3jRQNa5qcwDd1uyw81E8XCC8H73MR3LXcx1CytEzo9RPFx/7tGMx
6ehe14GwVPDGDYAE6/pjGlT1muQqeYRNBIhZ83wXZ9zL9mkcCjZebCWZAjYK3he9BBOIh/gy1T07
ECn7Vvl3WIJgnOZkrOVhQyKRIP/S27XcwxYLDOd88dTO2FRHaUrQ2gahh3902zh6OI+jAbVm2a/m
fi6mLF8MkB+2Tt7tbHb5p1AUtxTfy4pQIqaVUzwNdDl4Ok//VvYAb6ux1d7BTA40ehWzbJDiZGRN
FuixaFKzb+KDvUQevd1wSo+r3X31bYSDy4gc0+P50bkRrNN77OOoLnnSKt+DlBm+pJfIXZf3xPHE
n7Xy9z95ZRb3f9SdaW/dWLae/0qhvrMu5yG43UBInkHHmmXLwxdCZcuc55lB/nseytXdOtS5h1Ej
AZLuRgHVsrW557XXegdw4nP6GY249kmNaqV0pp70jDNhTOHNcoMjdThSSbcpsyqAquW1bY+KIV3B
IquuTcsHh2xIKQG/rxoN/lFW0Q9cAFTt5XqkAjwNce9twY+q/j6RautOyALENSyLQv4HpespclAl
r12P26CGeUEIcCFHqiXYdYO9cpNVAk/Uhmr8hjdsFsFOjPL8Th4l0AJAyWq4NR7LiZpJ127KIRgL
txIHSXXMCWa0M4ht+9QpvdBv+raSoq0VWDFbLbB0AjBwqROoOt+PXIlMYfhj8MnXbNpJkDonzeHF
E6+NMUgMq5TDA7JkVnrVd6F5q4VxUrpKNyWwt3Kgdzcwgah1t9AXGIxSSX9IcSbV2zGYvMEdBzJZ
Wz8gXnYlRrFyJ852Qo6I4hUDmxSCRLJI9u7D0iDEKHHEEMB/dsQmI1v4OckGPNZD6CD3eTMi/DK7
A1zhk9B8AUqrUpvMa/2q1ChHO8o0FiCOzSJColH1JAC5HGi2QH3lWvIkkDADCVYAej1obTeBVvQj
94rxU55I0Y0KWF2ccYSklEnSGrxP8+Kn6XW8CUn3kkIkqUggFmnUcRojEb8RCPaNw8slIzLtKvNG
KpRS2nmqOX3zhV68QgegEz/AMVN+9JqkzDmbBNQmFkP+BfniYKJsKmY3cA4UCWi/0gZU3/E9cMAG
saOMIRLvArwQYidXRSasE0XtY1tXVJvLVqfqG4u1dTEKftPveub7YeJiH/YqSY6LiKTKXaN0pJaQ
PmsvwUlweeaAUq4JGrhFErHOO3uqyW3szLCsyGvJkAweSFUmRCZ5JwOjymLzTk9zMLLcQv5NmQAw
tjtG+TPA9e5mfv+B0BETaGKCkNe30Ce973FBYtnplIGHhzqYCegRnFa+WsHIZvaLYDSAbSVkMdII
vd0NInnq94QcHIKxchF8DNSs4UEsWuVX5If0hNxblnz3pbICHOHFZJogeScFUPWs+CjlAAM4aYFl
qBpSyHZY41PusovHb9aoTx3hvQJEpCeDqwHOIZoEPq0m92oIxcGhOKX/qZmVccfVVCvb3PMpf7N0
q43Y+BWRf1UohTOfzuNWjsj5bKKhIbutmRN4ycBMb2Zo6ugGQzlcEdBktb73KXSPm0CVzBLFuVK4
qjsu032c58qFSapEtk1053nZ50Mh3dRwBH9Unjjd6KGZNHYP3qLdNxNpuVsoaR6Sp4KRMzaBquUb
zL0a43Jq9KR45LkgPAoW+VKqQ4UIbF+PCH6bvpC+JtmkioSGvJq+W37UCTavMqCLngSXaleUgMk/
GxiJWlRirEzjkFDImAG/9cnNgwsKx0+ATjtsOCwYTVulgOJj5+2IPe15IvaSA42nAIqgqDiIaJ+R
nFxwvhNp1KwSPBB1YlX+JrS5Z7dx2e6MuB9uBSFBA1bwfKauad0kbqXd+eaXPPC5eexbYembqNv+
omi/kieC2lo1oFlSG0YWr6QEhHO7FwEPKpA+ixtKF5Y9aar/oRoS0MLnG1+ajeE5R+uyKFKMVPRZ
VuWYAI59mK5R0cvs2OPK3VSSx0ZKcQrcxDw2QtBOJNd8CNuU1UMeWlBHN3EGCIXYhjx4qTdfVr5o
qSaw/KKF8go4aK+sUqbDz1XOYSqbbuRbskME9VgSIXPwUCKvIKltkqbXkP0yx12WkRiQex/E+Egm
ApiJtTJSS2WAl8/C13AWw5WUN4Jj5cAJ3aq8lLPUJwsLpc4H75GQpIzrXM/fKRkxtzYLfxiz6ClQ
mYV6StGrGc7vAERACZt/qqGhgJqDRWXY4aANf+L9K69o65xahgZ1Al2b16CkLRQxwE3WeVxTnocl
KN/qoE+IfiUguo04XACqs3ZFBqU7V/T3uULMroc6AGR9XoG0Ly1WoFKrcSI16GbzEAr8eM4Kh8Wn
VOUuuDAFiSrK+QX2tqPH7S3W16gL8FWKAj5iJvaz1up4NVLG+wBMQwFCXjZuaZblvaUl/vZ8y29X
Ni2jSaOhdWxgUzV/2audXo9aLoUqKxvjJPHgA3nl4i3yd0q4vIwn3oEsG4ga5HaOW6HpULFKdrTS
S81BmxFxZiodqNX3DwYw7JV183ZfIMrN8UFRmTohs3ncnKlanpUKrNSq4TZryBg7JCI/w7mR9ueH
bymjMneMBx0G5VSBkP2dh/fV8MHwqqoh5G7wSrm8IIKBogWrOHTAfUJWrsjyrjixn2xRQZ8JYjyM
haWoocTDu0xb9nwRCP13byT/ZTXRnGCsgvgWEcc10aRTKwRHBRN+hIkq1FJ0vMcoQqWgy2lctbxX
rKmoC7cw6i77N5YizkRIxUuqyqwtxjIEY05EwVhOpVECgW4soEhDudLKqfFDxVwCU4U5ClD54xnr
DeC7cUArDcABHcahNe2jQK42A6lXCvukyM4vkVOL0RItQAWEZZxmix2m55Xmj+a8RKTOuusz9EKc
wfcNYdMmBDUrJ8lSu2hekJZiiIyiipjE0r0kt9qEGBhCciX56VNInQ/YaAyiZSouzTqbXYqFpns8
38UTxxcXA9pkEmcl5s/y8ZhOnjkpGthRG6kBiJ6S4e3qkTSskkbbMvFMkhOKulMVcJAr3T0xm2jD
UoRGqonDRV1INXVymAdmyU6vvdb8KsPHjriLpW6Ph1m79aFNb8539cRumAMyHFsUiStpebTUvdUA
vUsocYEadTUEL7etoKwZlZ+YRUNG6E2XEC9CEXrRLVRs/Cib95wnx9IAGD6uo51S15K4lZr5LSHV
MKUCqY2slf6dbJmLAGYbHoLIqB9PpQcdYGgwCaOG0olfIGHF1HViL7wZMcz4k6MdCGwPwdNbOUhP
7BKaEwkukMAG9TZ/16uDtIIIb8A7ZVzjYjjUmdht0IcV7iwSKCt6Sie6iCiggq0JO2U2ED9uqkxE
eeq1lC7CCHSFCsDZoFXQcUPKSncF4OUvsWStqRif6KA1K8bjKqSRQBEXUwqNGmXmjj0SMneuWAFS
gvDi7XwR7sK716gFEsTCewMzHKQxjzsYQUUnnUQHPWSCXKsB3dSX2poK3NudMPswiFivaujA6Uuh
QLEz8fYocYcRkBW4ifsYlF8QdSuR2IlWZsU8/svhibD+4vRsYbGkmWZRojZAjhZSpoHhCfSVVX+i
FVwOUZxHWVEW0UQ7HrFBDLqB6B3oBVCS9KZCcid380pogpVlfqohAko07kXuOFbCcUPUmVQ/03CW
mHr0SsNUrhxgjCs6xG8PxRejUVS0MI0n+ln0RiZe6YeMHCfdjQ+cneG4CWtQIcWAFsAG3nUxfn3v
kkOiFwtHgOvabLiyODZCwN6kDwiYFaXgxRaYxbYYh8E938qJjhkmx6IqcrfpPPOOR69H1dWv4pKX
uFVSSEwC4xKLmXprGm3gFIO/Ztlzuj1eANibEt4ttfI7WWwNg7QOwAShpiqIySg1V8+HfxOJUX7X
DpXy/XwXTywQuoi5GZcMTgBL7UEN1Xy4LAzkGGQhfN6cmkPeTO9f7yj1kBfTlPnUtRai3Fatw3yH
imC3iejdmgM0qDqKxxVPy7dhAZkojZsEP01MB6zF3vX0ABGqWVRTwfAO/DZaLXBp+geA/NbO6k2Y
ubE/UNirm3R3fhhPzBzRFiqCGg6GEqmU45XShWJYltiY2Lmu+l8gBmlfIOyp9TbJEfOw9Rig0fZ8
k2+vFewqGMq5vsPlubyzg17OrB5vbdtTsmmngdX6lgjUKS8Fmdf5rQevV7LzMiCde77hE0vGROzT
ZAOa7L+lAi1umMSvqBDaXdAI15GmpnZdFP27w1i6Z6GGKUPDQgh8cX/lxQDD3wQOZiVmtoPt6CH9
JmQGWyFJUm1lgZ5aOlzNJAPnEQVKdzx/rYJRFuhVnqXmEO5Q/AJxl4QCWvWeEV2hUjheaeTsdgqx
9cf3D6fBMOJBYrJ8tHlpvYpEjJDUta9rcAKAON1KKEFtcpQWV56opxaoIfMkJoTUeKkuQmaUoAoF
HXrwynps2DUwhm/KgNYnqNySGppe7/+NXvGSRv6WVw9H9XGvJkRWcoiDrE41L0IX7nuhA/5COmtl
NZ7sGI/8Ofjgn+biqY9eFWBRdBvQdfFgFuAXTL2kzq0h2cepJtb3E3ygtUTYiUZn6xSePQwmV/ji
YphkwMvFBPtmxMeNEhXErhF0fI7ajZ+m7vmhfBvJsTh4oGo8U7kVlMXZkvYx3FvEdiBKNVCOnHAa
yuQLjDCjHOCNj7289qh7cUt5LYnJGsFIhYeVybgSPSxmb0jJQulUJmyLbZduwq4Rr/oBXTErbLK9
Z1I5ksKy3gXgJXEGFKhO2f5oUA9MUc5bWbonzhsLORSOdEXnbF+Gl0EPXhPPqBzETeVvsNcF2Oej
H39+lE/3+VUz8zS82oeR3iSd6OGJ403ToNtVO0tuYSCpak6qWM2NlgbChdhTXjMTdGyLBEUi5MxN
vHoiccW96tT6YsZ/2S1wMix2a47EnGeodNkHUe6oYFiflaqMAYqJ/qGreaKd7/ypISb3zV3CzTlb
vR33XdUnHCsQa7QNTSlRY4NXZIxpv9KrUwvZwF5cQjJfYS7nXr8aYfDCajK0vBMQ1iu/epFPGbGU
/SfsuNdCgZMd4s0165aD+BUXA4hmMmgBiYCjwlrc9SpwgtRpgpWA42QrUE04eEh9cH4fdwi2k1fI
mKliHuyH5hbxIrV1eWnBiz4/P6dGDlMfrlby7uQeFmF8RXBvQnWlIaERtwJ4ddfIO+OugEf88O80
hRy0NQfWOIMf9ymth7qxBCapGJrixvSagAKnCbgXjFEfffo3GsMDiwwcIba0fIUjchOgGU3A21F/
2bZtgx0muHG3a5J0e76pU3NFiMYFiEgzN/yiXyCbVL1OydwoipbeIXBhXutmZ66cVfNvWR6cSCcb
c3aIG2Kp0JwlnT6GE+suq0FT2i0I0gsOx/4xIEG1LVo4QOe7dWplkOsDuAiGiRLW4vpTGqjkqU7l
DJWtzIkmSHNVhHUYcX2wMllv+0a2RGVRcPGRyVj2rVclK6lBWs8c62oXeOVdblYHAHT6XqzCbqVj
J1ozUWPGVAEnmBmEdrwO+1YR8CCnuq71gn7wU0v4iOEThB6pnW4R7vNW4s2364PEuoSdDnGEDP91
sZdDUQfGL+RQ3Smxfy2kaSTlJvf356frZCt4H7KNSWVQ8jzulSB0+jCh2QTODV1WtfOra4Cda05L
J8ZujoWos/A4IOc8//zVQUu2Hs6UCdo+68buVpK8GTEBF/igpr3+WS695Oe7u8USJMkko2FPgWfR
LUVPqtAPeBKgO0awnso/wsx4p3M1iQXeAyrHEgc6l8cypJQFJCiyqeN5lyto69YoypBcVjMHJAa0
NZE5W9nNb2eLc13DlJM3JSHmsh5YdgW8nM4C5ZeU7aUxRd6V2PZK/+7THaKFaOBnbnC6y+bidDdT
4D7gP2L0Mpp8k8bp8zQjzSo9WjPHetMhXZF4gRsiT2QZT/PFpkL/txJaEXqiVI7h1zQXik3cBO9O
z9MKT1PCidlCgQ4dLz/goWDADUSIK8i5pR1nJgI5/djHylXXFmD4otoCQwd7ns2P/mW5WiY71c/5
2OBFzglCwfH4CxJeOjMNGPBSlQCVCSsluFRDLX3v/c91MjtvcTFzM3M0HjcjIhrfqnMaD7KY6VpK
/5wBPd6f31tzrH10pZDxnE1E5lK4Nf/vuJEqzOqqqfVvLczhIhfu9HCfisY2l2QbHxwCHKhguDis
rMk32YW5VShIpHXVWUZoMYdACdHwHfRvQ3uwAvMy7TZy7jmJHrnT9OV8B5dNkTsWKT5gnUPGFV70
4vAIUZuYAIzCFdYH/xoNFM9p+7T7IKDCvjFTDywZt6l7vtHlCnlplBI/JU2ZEGOZ2ovQItL6fAhs
VD3iO1gDyWYyR3OlleXt/KsVk5hXUWa7vcV+owbtIxJM1wLITz2YEmFOxaKt5MA2X8NLnGhsthCB
nUbBG+OMxalf5TnmZdoMRgw82uoL854LjRtzaLx3Lnz6ddTUYuFruucZU0lTMBZ7qA2pt0Ny5b0h
29wKmR8cM8ircZIszsW2lQLw+Gg2cshou56iMbW2ydi+dyVQnIUbwTlFton8yPH+gocwRZoOZdEL
i4JXbB2gu5i89+Sl8nPUymIX8yBBKWDg8YhMqGejpvVVjKWv53vydgGQjkCwFcuOudpkLGZlSIRG
9icE1vK6039IAyoPCbTdWW3CWDNQelm6r48lAgwaI0VAtYT60tK3rkc5QR07qlgU0dGWIWYUoHAb
9WUlpOU12Nt82+htu0cSVnaGMJIv0M5NVs7GN7uYNzJOKBLgLXNmdi56nJborqeB8cUK4QWUiC86
gx6vRVMnGwHgwZhSsdHFZSOIwSAu7H+NxzK1NkqpaIcMBztr967ZmwExKg8hSig0hCvK4qxok2Sw
An3obSzyAoDLhfkJNRWIpWoUrLzxFj361RRRLgaulLAxOTxe8opnhHFGcGvrKZTwmg66bSJI7zsk
Xlqh9PPSGYwxl0CEKc8Rl8oC+DcB5hwVPOlLRZzWCnZL9N6vZqguzJZ8PFe1xbihptNRPxNA0Xda
tY+GcrxEW6691lpf2wU8mOF7DRr0TFhdfYy1CvTp1r/QUHNxmNK1jb7YhC+fo1MKmLcgAfGbfKSZ
yQjrISABbyGxZ2DXhwGRg20I423FpvsFFvZqD760BUpOZuFQuyc2Pp5HVU0RhB6ZxyCqPrZQfhDU
UnaTF+8RMt5refWtDftvrYSpjuo9ZFr7ZaACPRL1lU18gVr9Wp5iPisXH8RFbnKhWzIouiVYCJoF
XF0T4XxRqizlOUUVNj5kNVXOWxQ1s3gbh1Mq36MUF36fQjSqV8BKJwZ/NrcVQSqBl0CS73hAvGqS
W0RBOxtkGMq+ep67wIcLtwyixD2/XU/soaOm5k959cYqpVEOxnnZBY0uXMQsiEuC0fb9O5VWLPYo
QLb5LjxupYLs6mUJe6id/GArW4OwLWQUqP6NvvCskigBUoTQF+vIwnshQZCNdZRH0Te40vW10An6
/flWTi0OkB5sCfIj1G4Xpw6AC7/oUrjWcShFO4xcAwNCiORvfNVvLsUCrQe5LYqD0kXdp/c3zR0F
qAysx9uNAuE6k/oUwqFCcu5qkLT+CbcE4QICuHabojWHoJqu33L2r0ED3y4TcPO8t0ArEUxzJBxP
oNBT2hGqCFUPUy2vojjL94FVr1Vb3g6tSQWQqRNNkQfeMl8fiGWni0U62pD17kVde+pU86M36YcO
XReUXJu9oVbvg7Vw+JCRlNEQIM0qg9BdXIvQj3qe3dkIHxUJgy9WgVz4vpCUUHcQni0ClBxrnyIM
wp3R4/npnFfK8TFjStxb4BkovwCpWTQNeAaKWUzTpg4eWxm8aJMXQbnBAQmuQ1OtZR5ODC/tqZRC
gCSDXV2s3FGaPNWXUclBGjl2hizX91baCu5QxMUeCuhHJACLPSrFa86Ab8+zuSQITAlkKatnmTEP
cCGEMo3yIlJHghOLueDGam1tC5S3Vs6zk03xboceisoht/bxQkVgqDdSAfWcLKE07wSoHsQ3YdGh
nNbMEiDnZ/DNtsCMDzyFrrJq53L94tIWBkjVpgYHQxsQ9RAqhK+KGEe18628WSczVp0mOEDBKfK4
PO6T5QE5mxCncriHpn4TNUgVuIkeaD9gh5mIpBXRmgHxm2FcNLkYRiWBAmhideDAAS1cSY2fI0Nq
3LRMupXOvRnCFyA+KAcCLErX+uJqCKYxENFKQmR0LNsLRExSB3ZQtrIs3rZCaoNCPLVOblVE3Y+H
ELnRLjJK6MtWXGubMugmpJz0aSX2nX/L6w1N+MLGYmuxyGUTidLjVuBmSZhBAXZpPU+8H6wONyW/
vRgVo7NxJhruu3ytQvSmSUaMt8sM3J5x28tnXyIZyqDUUCnCupLcAWFzzbHyRriVkFy6scxmFrIb
m835FTlP/1FHeZsRqc3IQxoFbnnc0WTo206McYjCZtlunX6T75Qr2Q1WmlkWMzkzjttZXDsEjK1e
JrRTuN8eM5cdYP843D6d78zLk+Rcb5Tj3gx6HcD9oxV5B6bAxuRjI12j/+JijOJoG6pv9ofKPqCr
b4+fz7e9fH++6eG8cF/FX7ygE7WavbaEver0DjB4+7txZRzee7UuR3Le8K/aGZIMoYiMdtQ7b1fC
t38E0nzwViZsecMsW1ncMPD0o0SYezNtMQ1xUBR0MqdY2ctvnkrLVuY98aovSlhJajTP11W5+TN2
Pj5ru6fHhzVLzRfX33PLYnHsAmVORimkmXID8tRBmMB+RIXzZnKMTwh7XqyshHktn2tuceRaWFly
fNBc7/yJGqz9PbMPP52Hx5VmThwYr7fu8n2e1lltoBE69wppLId8kYOZkGO6uvu0+1q7nxARWpuw
leNiSYFqTKWwgrnNzuVtxwYLN58n+/un68C+rd0nngU2KpwrF8va/C3h9QrqHXIyz9/o/DltxR1W
WZt6G1yHF56d7Fp7ZWDnu/7M/MmLUyRWYVFCMJw7GTgp/1VtpEAdVNtWhnPequcaWhwZqoBHUUDx
0pYyNL87DzJEXrWHLjbW+rS2VhaHhmlEtZnNG83UvrTePkREucAOVctiNErWas4vqbZz/VocHpEp
yBpKZL8GMLnBwME1tpjDOZ9CN3R/QrvnIBbtn2u9fAk/zzW8OE96P8VkoKRh5UE+1I/5dXlQ/vRu
yTiix108jR+zQ3ij3GofV1bM2vAuDhi/GUI9n1eMwppBe4H12e0xE3M823CKTbbxXdMxnTXU9pt8
y+L8lBcnzShncVLPG4Ma5DbcS+7H1JnsZ88uGN58K9ur9/ipA4CaIDj+mS8Hxeb4xK5jM83Eecni
TryR2B+KaxE5qI71IXXw9rurb5G63lU79dK6WBnlU+fq67YXo4zQzJhQIyFWcfuN/phsg22/Hd14
W1/I+7W02akppaRA3QJcHXXxxYMgQsE6Gquititk4UUJ/i26Ver43GaVG01357u2PAgI+0l9ku9Q
FHD+4BaOR1VvQtkLEnVyBKVRtggnIbcsVSHma+O0cubMZ8rrLUJTgDup9cNCMg0Es46bSkxZH+QO
Sy0PnvqH3MoyIMFKsnKGLkdvbkWliMVrYObLLlMrKvbVGEWig9TAy71BjdI4VF1SO+IopzdRkaaf
IDNJt+8eRZI4PKsI2qmD6vP6eRVN5EglVHWBiSNOlMUGwVbOVLVJ79CxT9bW4vIlRwd5w5G7AYuv
QcBa7ANseqrJMoTRMbIusxzUL+pPqMIhrlRpuRJ/TKSuQQk2NRC0LTIfQmQrBtp1Eo3eo9ZkTY6E
QNd1F2Wqy3cASkrMh6qwMO1CxFDp/Li8Cb4pu1Ie0yWyTUDDKF8dD4yKu0bWGAbullLXYUYiJP7I
aYiYbeAONQaw6ENr3RBtsT7tniqKj9/92vJNV6JAOG2jQtHXOO7L+HL+JIX1QYULDVgMjo4/SUC9
KcQ+fnDwXohRIFZkG5eK9Cu5f+QI+qIzD2Mhc+2G3bAS2r7dbAqTBkKNlDBJemVxOyHxKvQjBBGn
asxvJfiNTw2qRDdIca4BRU+0NJNpdCrxZBWA8xx30q9nLzxLntDZi3TQFNCd3HyMkBGlVPV8fpLf
7muymKS9EA6AriEuq/K+IQ5pjsaVYyCGs2mqAeen0l+poLx55DBt8CoVUJnUkLkC5h6/2mI+9Qkl
mtrO8YTAswesRu0o9RWbBZUewnbKN0biJRtZjNQrCvrJs5aO0soJ9nbr8Q1Ab2bCEkizZbJtnLre
z0t2l4nIs77xc094UGMRWKDVoIZzga4xYi7vHt35HIPjA9pHIll/3O9UC1IlT7Ckz+scDZxRjbdp
aij797cCvnmuFwA7gCt73Irfd5SnxqhD6AWjT7SQkB/GZfvd46eKCh2RSKxRrnyZ41dzGI9KbDRg
Q5ywL7KrRK0lNxTQn+mRFXXTdvC27+3VDNsAVEkRhJWjLtaMPIp1gkktwvFT6B+iXJguPMxaVh4J
bw8UU9ZgbdIpqm5vcIfwfqnqjWbtYBybuaKIAk6CevteNDUB0IbWIxk71N2FJ9R/obL+4/vw3/zn
/PbX7Vn//T/59+85ck8zcmzxr3+/Cr9XzP3P5j/nv/bPP3b8l/5+0z1XTVs9/3b1VNS/bdvsx1MT
5tny7xz9Clr660vcp+bp6F82WRM24137XI33z3WbNC/N8c3zn/zf/eFvzy+/5eNYPP/t9+95mzXz
b/P5rN//+tHFj7/9Dt4MGtFcLfiP14389Seun1L+8n//s/3tqq1J2vz6lcd/7/mpbv72u6b9AcWQ
DLk5EwhM8A2//9Y//+MnVCXwH2L+yOLP+zrLqyb42++y9gdwI7KmlFRhKr0IorDP/vEjfg2pcPKq
fCGh0z++72ji/jWRv2VtepuHuJrRq+O4xQBCAP0WaMfMatBobLEDBU6wXsgDZDQb/6CMkrUZsfQL
PGXC+0mWNrixxpteCx5AZMCP0ft9RzHDVbR4q2rI1GmTNCKap1/gZtA4yAHlv5b5/421VjxnD031
/Nyw2P4/WGFEpVAXQKWAEZ2ZTy/V4/96sf2P+83D5v5x4/7P3z6zfp6r7LcHtubR4jv5K3+tQ0X7
g0iIc9BC5UeRiUX+sQ75CesP/Ddfw2rkOP7nOlSUP8A1E9JS/wSnxWr5/be/1qEi/wE0U5EsIFwA
g2bxhnesQ84sjvp/heknP/z1RcspolRJWkmOn3qzWaS29yU92IRc8fuwCbH/Rg1+l2vdFdTMu0jt
Hr1Wd1sf9yhE0Q+iEsQwRrJdUmnXbRfbhhK7rVVfx2WdfDPNwcM5HA+ldNQ9W5Z9edcN+mfC58AO
kyg/kC5DELwa1RsxtsIN+vU/8VL5ioRnth0ns78UEiBd2TA6pPnv+wI8L/ZL3h3SgCgxd7l6UWB8
jTAHsolIxLo9xvWogVghWmZdXpX3lRzodjAguxXiT7EbkdFBO1AaHCmLtkgLb6qsvaqRNN5aXfY5
joLiVg0BSGhmE85Ocx9zVXnCJfE6S/V7MSAtr+HIo2BO4fCHr3PFuJ5Qom6s8C4SJHAe4lUQyjtc
9iYArXV7qSGO63T4qLpmhAK0JkcwJQxrh7qsjJONeKUU6U8Rl3Gnmr23Ee68TNvpcpxE9NQx2sTO
AeeDXhSf6wDhL0+/9mcPJh8DdH4uxI6JffIWwMxsAm1eJAUaYZIx+pdZgZ+Y1OH4XccfENCKgatZ
D7GXXOSWedMCmNqlTT48V3X5E9557QSar2HuN140qNNh7uH0mflUeMOFB3nAk11Uh7A9IwOg4vfq
GTdZmPxsR0TKogKrMz1DKgs19eJGn/KtD99VRQc3MRCFF/sUv5eG1/MoYnBSCep1VmFz0IkR73eG
0G5rtcIDdNjntWQ89OgfZGMEv6gOD2MYPODMg3ikiZOCrTUV3kTMMV7V0ecwnD4Bg9rVoc8ot7q3
KaFj346Bml82Vd/fTlqsI0reCwdc4L/WdWDt0oIVZyTfu0wptw2YtCaQsfrQOiyktClyq3LIPvCk
vERYJtsJ3fCpborRkeLGVB25KB2kVe08IksnJ3vLQIEtwj5amjbcoW6EX0JU/czacBsSiURKsysB
lOFsrzhYeGwwGobNVlwgaedU47dylLCZKl0s9hyYindNJu0qDAfACHwofdnJxK8deQgrGjZalW5Q
IsNMlcnISvSXNTaHdYvA3c6ocFoc8Ps54KWyta7jFgVUfLF05RHw71WGRy2msijqC9INzAOsPXp/
I+K7kXWkUD693MX/Z26O/xcjjlmX4r8+/2+fqie/fRqPgo35r/w63wVN/QMZA05qTux/HOO/Ag1B
l//QIRMShYBuoxQ755P/ijQEyfoDeijwJZX38ssP/3nEC7LxByByQnP+wz951b3njOfTXp3wc6FZ
JfsCto7atj5TCY6D/THOTbnX/Xij+MlDJrF4dSWdDQV8YyXgP90SWGagGLN+0SJXoXaxLnHYx5vY
GMfrohW1236K1U0+QKh8NQd/BVSvA6hTTXGWznyIl8t88ayXARw1MpLwGzGQbgNyk1gCavdl5a2o
YizegC+Dx9udjBnoIICQizjNsrQSZTQr2sSDXCcOXt84Y8gB5sNmgyhg5Mefz3fsODD8NVsKBHDE
uwgP3zDrushXQzUKY1ypquQGj4dvUR9VVwLYom0cIM+qoRm98qQhPzP3419hAM0CAQZJR74V+AEE
icUi8dK6FKxaCTZgF4xb2J3Jc1aM3ga4ZLBXgsB86Aa0j8cY8UylqYt9iKrnAWlU49ozWs3VKiVx
tSJOP1uzvx3i2/2hg9x0OwW+icp8pV0GY1tdWKJQYMehGw9Rh48cFkkh0m81qOMptQgFSC00H4ou
MQ/6kMdfE1lLNxhwWCg/l9QicSIoGlfsKg/LyWSQvnhTh8smD82vUFjTXaAIDY7dPd7lYBHM757o
qd+4Umug1FNF7IBvsW83RA+Xhpc2T0ae/AjiLnII4K47rN0+hLLVOSXi8pI7KU3EeBgG4sWahAin
MnwwqyrZm1Ki23ETCp8lNTCvNaPsN1LaNVsdNHXoDLUxPGaGVu9CAkkEWzhwk0IPL6CzNnsUfp/E
vCSRXPYZQqpghR5FPZeeqjaWHorGx5ZRHOIGt6Nx/A76N09ssccUZdL6didgceXbyKB2aM+3uCVZ
YcEAJ0QVNxr6yI1Nhi/5s8Fw3PEavbwMEi2PnLoVYzdOheoLydH4HmfN/qMRFFgqIzHoyjwwyD9n
8p/6pAiosWM2gLlpqLgT7g2XWPyYLiKQhIe92X739RFPxsCTPgpK0QqYG3tgMcYmjS6R4Ir3IN28
iyo0xY08lT4UVKs+wNaMbyJUPW7xI/YuJCSLwTfwf+7bVBQkJ0qTxK3yUQMnGak6FugEjmEid4ei
q5uHMdVKLOBT5MjRIU2NAwLUwVcfhSzJnkwvd6C6Y28exMNWmUTlwBsve5L9usI2sInk750ntTgk
pHW77705sAuaSrcTuTL3UhhGKFnV1bgBHCu5appjqJyHNyG+1rVTTu2PhiPgkA4WSHlR75EnQTZE
um9E3kQt7/8Pkcc7TBcZXJQ6KY9gsRI4YowzqJ2VhGWFDAYzShrMl3B8u9A7XDBDucOnxBIC4qMW
aAnu28Bz03BylbHr9xZIvcem7/JbucChPfAzore88D6jqRY5khzpX5A0EA8mFLpHTewm0y7L5Nso
mMamzI1iF03mM96W2bbJQuOLlOuSq+nN+DG0Uv8+6zT9Uu9U65OXxoBofd3c1T4Ea6sJsiuR3Tdg
xCqJnxRY4DetUnjX+L6akd1MGdZtnia6cY7ae0gC42bAl8aZMJT6YIVDfCdodf2F6q3R3KF8gImp
wGfU34VARa5GHq002gOdE/Ntj6Oa6BqThdgyGizYi95jM6KUO7+Ty3JvDih83HWiTOq4bIVS/JFZ
SY81UNe13g5tN7QxPM3EvAQaZZ5fBWLt7WOltqJPcUz1Az5DIv7ALwCDTtwg/RG7eUlEShepe/+K
c5/xnvwhNh0sndRvE+bujTvI+Kdtszht8eD1YGcf9LAwalv3zVuxSfdGBIlyh9aTjwQqglm9O1mj
EO0zjY99Mo2x/RjyJoldtO5iYwNlQb0yzalGXWOEgXgItN7LDxlej5+zVFS7HSm64Qm3N023S3X2
SijlevjeipEw7UD4K49961nGITaC5mda1OODNKaBglGf14CTSPFUcoxUnoKLShBi1U0NLPE+4DkE
8IqIILmHkm3aQuh9Cr242okFAnWARAXHq5tL3jGWO/qQuKra8Ny2qbxt1xFhVpYBcDjvD74ZbDGF
ZsFlVBPQcq7wCI6in2owoq9cBJg1l1aR8LrRB/5gYRq2KuTNzteUQ5UhAh63lvgBB1jOC8bjAmjt
M/LV3WX5v6g7ryXJkSvb/hBBgxaPExChU1aleoFldlVBazgcwNfPim7anc5kTqf12J2HeSCNxuou
RCAA9+Pn7L0XeKWbsc0YeJXCgpto6buGZvmGh/++4PFqIFbLRCvQGOb5Vpsdnr3U+zaI4bq37R2+
G7flWq4aVYQxtIl90B3ybdyaPL4LL/xaN5cHcblHa7plBwrdrj868J5sogyq1jmWc/kAJPvJarps
O8fLb1anvRq4VHI4P1o/nTS7/e6SVvWdfWjbLTh97aTc2z0I9bIjH0FITJ8gf8E9otdq6ma76haA
Mnt9KBZem02cJIQ3rq9l1p+aojizS25Hr/81NNq2Mcxr0wRWDUIc0O9tbZC7hRR6K21jm4ERexGs
DZsKLWJAo2rvTBccfT2YV1Md/0pN+S3rx2tH4yHx6luc+OT+EaxIuPrjhTPke5hQQDPEVZQMw63b
8hxN685Ru2Nadluyfid/zdPfZtXzWwEYwPspWnL4O8sL0rV8aNoW/LI1sWSW9IeLrCT42iAOrD5Z
1vyc2Q54U8ufBgY9DetuoYWAPTbmOL72AHvMVTulxXJNiuuhB+8Er02j3gSdYo5dNPQydHLnehwk
FmeV42yjs+8b4mxxMrknfSxk2LcF6futSiQQOKtvzvAXdhW5wNzxamcJLVpa1JNOuTzHltL6uV0e
pBxDkwTrja7xDMeNohO67TWBbBRzK+YOQTxpL5ullravyX6bN5B/6MQvG90jG8wtFU6v+pbcoAve
tb8B0dU9ahejfGuY/TXh6zeEikF+Af/VnMqVBoMO4zCaRHYws8kLgGCNmJzKb5lFaagW9dnulQQK
ch2JNdurq3u0hvS1bIofmCW7u9RMwsUhTRh/8SG3E94og+RrO7v3KvdIGKhxnTNP812peDsuwJfP
SX6Ll6DtyUF0RqWPlNl9xHH002wbChTMXL5oSF1aUlH66yCnjT1qzq3u5O1VpuZVUJYNFgW1v2pb
4gVnTxG36th6e6+xniDwcsuG5eg5eRzZpbrvMNVvk3Yc7yYSSSNsLTKqlHjnrbp81ZGygqhfnYNY
5E2c1btFZW5h9jpcc8Xad0CQd5lc930ykNbiELvDXr+DewCF09XO02rf1rMsdr2ObcIz8/y5UF0/
VdqrEqH4U8oJyZcXppgY9O0Sy7sa4mgwiuxp9OyBsN70iaYSUkIu4M/ufDtM2UOjyTuaOUdPgm7z
IJzycMfbVuok8DvKWToePBp7xKQypvfzogKdn/ZQIm89YzmIbDgxzZ3JgbT7OfDSWm67xj1ra7mG
rlq9lF1ytOHJNbO8bjqLFpXA/GDN39pF+1VkcucY3R0O/YeytO8My7iCPHFyyvSm8MQUTSudGfo6
RN/TDciW+TdbzYJlUUKzcPfe2O8GmW/XzjwpvK44OeDYDsUZdC/j3CKPXDe7aibtzZirABjAdhpz
sOlEUZOz7r5oZneXLFrlowe+zotLrr0REWp53aNn9lWnCrR0VU5ExH8bV/WtRouA4hnlkULsRFM2
Co+sTA+DsTBa5osn7sX+Pc/grMu636RwcHxQ4z370nrqZu205rzrQ9+zFjL33WSZZdw53Xil8Ycb
1xTabizAec89CJq2NbAptcLZeK3+XRm0fd24baj2q0Ngw7TsPWnqvtLrP1SXH7GgS+IpDNhJnvqt
LU01shJhH/Lf2Vrp8J1Ii3vyqGHYZPh/dea5m4GgKTytzLZvrb679NkcD7YdM1Hg0yhO3em3iQke
HY/2TP6tcgBBEa682jwq3tNQ1i9zj5tvyNf7dS4Zjxu9uikcNqdhXLuoBdkQjVP5aI101Kh+npdK
O1cl+41ja9zbtrJ8RR+0HYysJgC1k//QJ+dNH8vtMijHpW9eY4K2wlmPr1mmQpTNBG0l5Ri1dgEc
29aYf6d2EvVAEzddMt33jcPm0tp7vj9fxa6v8qz9Sbbb0VVjupv2pSkKEhYqaUyAb1Kkxxmu+FnN
PWdjwaLejHo5HONpMKNmnJX9WoohJxy3qXc2foxts9o58Da1zalZkw6cowGTrFl+Vqtog6KcAO0a
MCZJ0KpDvey67RgLqw5wGuGjH9T5YS0XIkSBT/8G9qeAqtdfDUOOGAOG9f0qKmMDaIimbBrT1CxG
DiIq1sgHtXYAH1bUx2o1yLe6193E16tUCxl+uvcZpseggaLsX95FnrokAfro2c1PbU7Xk9JmFlgw
y/vlJOm0HQFLzRu7yttgyYrWd9Ni9EJ38FY/mcr0LmUK8Fqo5bzrTeO8wn6LpOoWV+WiZz9zXLVM
VYjpe1FsT/HF70A1jbIaQUlcjJuh8/a1m84onAYV7LPQOvCGs+5uQdNyaEq0Sj+l8ZwfRlXLfBOz
V1BnI0Edrj1FtrTmKzKsxnto6Na1gQX23Bfec7PCis9GFbx1SUgFBtyR442dgAAseEYbb2xOMJNo
Eo9NcQIAa9/3C0xf1RDWFRBtQBp6CVi367ugVegRxxcaRo1d8wFiHqg5MxUcopZ2ONtyco5Dpg30
Jd0hvgVRWQWF1ihQ8DJQdVMnHrMl1Y+1omm3NAfafOOlRnEGcJ99Uy7QvU2sQsX0AeMVEU+s89sl
LiRs2UAfZ57CX44j+nDKpf6GpaE8qcXa+sJe2mNa9RnTAQvPBi3MlJ5/l2BGArXqtodCymSrJ5Oz
68x4PFvxWIZlpv4UQ+dE0DfGwLxg+nJQcNedp3X3ctWVYBkk5Vml7VNrhT43uT8mqAVQidiHhtXj
h571PkjVtlmOVrKKu96qLl0NB3vkdsh1bALz5Zc6ZCaIlIQXLKVq0m+gkeTLclIrxjHur3pYDLcJ
sVYo1o3DuHcRZ9XsMk0Gnb0WZBBVI/b2cbPY4BfDbiny3i9BQ1fhXDplQ8dL0c5Db8XmDdBr7XE0
q8XE8pEbJlKhJrmrzOWEbZrFtZLDXk0xom2IWC62o965j/ViGRy2Mjw95P6TmWI3oc2npxBNjQie
uh5pWtmdWldPQwJBh8CdJ5X0vE6EllsimOswpovKtiKyFZgdCpXyZJ3C3liA/zJ2bBjJR0VVO7Rg
cpg9rjEG9AndE1oaF85hfNMhFtpos4fGffHmbcPGv/p5jrtQOvxcRTtt+arzAdtju+XIf79MWHj5
gd19vGQ03Yk0yukzn/NhfgZJ89POZtTw5O9vJmNUwglk7CFt463Zr3duwSGHlM5D0lYSN0IynUDl
gIRbNWYbc39pnAtxGIusP7ejK7eiXMtjupjlIcs7jQrTMJ5iz/5t5n0m6dfSA1PN6qgpbRFmsVjC
pja/xTpF8GINkchy6KV4xkfCTAHbOWNsH0e4jhi5lenco6aKiFzp9/CpbCRysc5euc7KlahCW7oa
4xYMSU67FBu0WG9en/LkmbPqV6iAokXreLEWXSDpTe1bzKLH3lrsECb7ic9j+dbi6UHPc9RtGg+n
ZuuCI8wa58SrjJG7dwxw6Bo3vkjN675tr+as8faprY5RYs7eofOkhuNtXPLHAcqlQQplIveiL99a
YESBXY5FiNVkCge3aLbz0pmhOSQWTBsDRrccXrNlraPUrRu/yVwlSuMk26er2113jbjLkwR+aJ88
gPsBDUp6Sdh3ywup7SaisSkOK3yYO953Z5fM9hLqAO023qRGTUUbYqo142mp6i6Kp7T3Z/oEG+ka
V7Q6l6uOTm3AqbIKOGKIo1XMq28MhUJJZFkAbnQYL1QcfqXxYCYqvKi+A4cEgiQ+clB7VfXiV2/X
x9RlaZZrVV7l8+KeMy++di1EzVavT8+Gp+R7UjUwIZME+kszdci8nSbq79bEKlhWyW07qtnJVWoW
tdXwIuZQ6Q4dgfqssTDvoWP2wVh3zpklPvetzh0ulNoyZCMQUImd0p/zTA+X3rH26sC8rdS1+Wml
vRoOtruc6IMjPpyB8DjQNd+UOJa3xIpakNQ8K39GlleEpBTF+5gvHw7tvIadPppyQws/3osqrQ66
ujiR2o/qHXjGHMpUr3SMaBX1u9sJNkvFAAFY1eK+rhXjyFm8DZve6R4TJZG+hvTsnMva2wPXIafd
XHMam0zpOBzlXptu2sqNrxR7hq3XdQ+LKNb9EheGPzGJBo/XtwEGIhgssnzVM419uAEfJ6ruAbD4
lZa06nXSDCrrkkdVhvUqn8GJyjILisVzHvQcdFhGVOR29nrlgMiqvJCnKpoQzfeipc2+BloTN6nj
x3ljUiyCVpAwV6F1GUDYrfWJxyHfDf1qhqC89WSTN5620SdK0JTXY2NNPCkmhfKgvVRm0+yMEeJX
bijdhvfpxp7hecNGciNR0K/PNXKmPLe1byYAUldmb1z1IJ2wnDhonjwCsPYK1Nqx1L5rbkYsQJ1y
kG8s6r+lsxi2ET8z80i4vaduDHCvxmg/dIoxbGoT/XO1RiunRGK5956oQ3Nun53c3eWxcWMs7ks1
T2+UUhYlbj5tO+mO16k5/zDb1Yxyc6iAzZIdMQ3DW5rIYCzaZd9lCoe8Th33Wi+tG965/rw2xXjq
2eJ3Va4NQZuVyy7tkjm0W6OIkoxh5U2hN8UBLuPZypZHo1telbwTnNjkco9MZLgzJQ0OBCfJ4pd9
ZYf6qF+3EDiTjTlLl+AUklrMTB6FLmRUW7X3GA/L/GgZLecow1XOjaB4LhEFOGTkMYK2M78053t7
ch/AJBwbrSijsioAJVnscH1CmOTcPdf2QvRwLLftNB8cJ91RNAQ0dE8Ls0hGoOyjRaoGnKd2kyPu
ZZ+F4+wGVbHe2S3DfTrwkZXTCsnU5uyuk07tWyOFyUeQtVl2K/shoAEe9PxLjcWzmItuL+ts78wW
sDHvyevVYy4tvzX17Zrkh6Qzd+5afZuBcURlVsEcFTvRsF4yxR8U8W1K2+/oAvy+cXf0VKN0rkJB
O8SrpkMyZEGZ2pGMtZ8jAwIG1gE5yzc1KbYv2MyDXmpBqbHZwu8I9E4JG0ik4NLXx9ypdisxDFZq
+eW0hC2Felkqx77j7a29IylZUUWWq0/XIZohLPJk3JCPFXlW9dBWa5Bm/fOCW32gGyMvR5s1OSQ1
3hGrjQqQBaayjM9TZUd9od/bHSa4Hi6qoereYfHs7zE8ZozaYWkKnqI18IouWgriynPm6Q6df1tn
f8MJLmm/b5LqR2W03RWZqMNO6k3ArnGQumyfpGEcKoskvEnuzZRdPUMkkCRGkDbmRjcLSoR6Oo1N
veVgyrMaG6d6lECbUwSHgz/xSYukeW7zPkjy3Gf/CKq6vWEa+gTVEc5mwqat2qfKqu9AO/FSq/Ck
nfrCxxojp9GYCmj8GMLPHfs0O8Sx2pNPz+OGUHTDT8BylylzoxHWMW7pE7fy7EGiH8eeKuM3Q8KF
zLJozoobU5rHLhdFMJTDNzsubxY3pbs885fQfeaw4+lTJJLklGCR9PusugeRdS4Xul/s6AbUyLWr
ECRgQt/U0rhNUsBqq/eyVIpPdFqUsHnQH1V2s56HhrHqvm3Pp6IfzoPbsl64Z0W0x3LoAJ7yLivN
vo459gveMW9m8LdpJShzdvnbtkxOBAS8yEHcLEmdMUIYD3q++ims3Tsa6wtlQBk0sRhD27LPQpgz
A/9LAxPNZd1M861R6LS1LRi265jfsOHflvZ47ikpV7WggaDTWuPbF9NMse+Nx6lO77qsFZvemY5t
CT1W0IgtpboFdxK1pnacK1H7oDpqn7bTTW1VJ9OoSt9O5N1kLfdpiSEn14+ZUCe/NgYZCtRGm9Fj
NYWOXRO7YIhozNRdlgJcJSfuwNk2tHPzxXBjl46EeG5M8dCbLJ3kY65BMThHU1+cICn7H6oU7C7i
15zO+568SROc3Fxnz1Pq3DIx+q5bNTqIRbyUxnS84J1RttTfTFatltkgM87z6KVvy7Qc0smL4ty+
Wbx8l7gkhqwMe7TMS4M+9uCs9HfSoqmgSy/z4bYeO1PbW0W1jT3ru7sq1wiIhw2C02QzJOY9wajY
ePvRN5PyLKfqZ94Ym7nTt+2sXMO/fPWGSfHpu0Bh5OB3OcoR7HdAEHjN2SQw1OJolekx9ua7wu7u
BMndiHOGQ90OV+x/L03mmT4q/O8lUqBtpY/UTw6wLqaCfrXW105fnHpdFNtYWR+ZYMP0m4+VJ67L
tF45V8TqyV3V7F5LOIcrIp+v1pWpnHSbhEpj0gE5ZtW3Ike6TqCWEhaqkiybhZPWPgVruXdgeW40
tVhOUlOnDZDtq7bPxp0L5IqjaFfuh6Vztslsulcla8hu7Bzt+3KZC6oJbKoaIO6ycfQR6exsdr4u
aho+bl+nW+LPjCcMMTnoQ8dbjxmCurNuWaNfjMiGI3CGaYjh4lICuXbEIJkhclcWu2Is0/tqjfM3
JP75Tbl0dH0KD16gIWM1EFmm300LoReGkyJCWjIv2VVxof6cJhIVNoomcTZ6cZb7Sby2ERFfb2U6
x/0uzpDjofdJxLMiO+JtTNnIG60TrfRnctrZrPRC3/F3v4ky1v24qvvbjunhDjSsc2+QnPAIdcy9
bhFyXSlepzU+faM+9LJkDYbJVMO0L+cbWofGM2p39UXSSd41svRmcAhxG9mdGvs5Y7gyzOAxMOUZ
q4gkI3nX8cuEYLqLMG4HiiqdPawekuzV6wjIS4dVBPZFAc1U3aAeX1h98nE+WmI2IsYJOoVd7N1Z
McnSG8TTS1hSXGSwCHXMQXRJWNgneTaB/5zdxbL5jWpdPpR1PONSRy81WdJ9TSuP/VmnC5oUwgSS
LKZAknf8XRVjvpFG8jMp2AWaZYFWO0o2AHK3292g1+LgCs5EMht+5Gn64ozWeJ3RPYBjW3TfRIVE
bmMS6XXy5qLZL6so7nuLxmorM5oy9FWDtdc032ms2i8YpYDM8bgTZcJQkgaq5axvNbNB0l08T+5n
ZSi37QAtelTJUnPcDo1V05PaSZssJK8uMBvtqqHnHs203e48dS2O2WhtESbcMhoy7tJqpQ7uev5x
FVVPMLt1jf1H6R5nYhb2JUTQUB/GegioYafQSkoa6tkyheAyaZsZtJom3A43XRa757hxlKulSRt7
40xzg7Itm+lcNFN5DZaOkVkN9dHsZ8neIePLboLiYiPbRFxlg4GazNLyY5ya+a3aOC8ETnUR/Z8h
Sgq73FI7eb7iWFW2URs2dpGM45U6OQ1E6Hxg2FR4AEsAuXv33lgQDzOIZvixwn/s/UT0VQQMV1y7
rVpxXLPrNBDkC20n6a0U/ZRvHPEdc7uaQw88HWYshV6asNCgzDfPcT+bh8FNxoNZtITYNd1q0+hI
22KKqnnOyQthLQnAgsbU/npvftPaRG8DazZWn4khHYAxWb3riqQRGPKLslAxjsvVXAimWloyPmmD
Vu2KKUsDz5JYi8bROmcM6vg7FfuqjQcnsJScLqW1kFXuwt/d/GOtUey0JOuFk6cvKc9youL7GZKY
owSWC+3Js3M7fTIcR0lgpjPZChx7Vo39P8ZU67SOUWSYTAisGG+4Cbo9Jvrqld05w7j9R1GhArQN
GhUtZG0NHDzX8vFNCpxH7ZI+JMAq/kVY+/+jtHvnDvi/6wdAkPXfa/P+o3x7rd9Lsfnn/xDm6RoG
ANL3VI2YC1RNFwn+H7q8i/QOpg0dY8T/iLNtxFD/kuWZKPbwNKH3Ih8D4tKfhdceYj5cZBdxG9YB
lz/6G8Lr9/o1SGoufz1hd6gGCbjiNP1elNehE+rq8TKozNPptqiRxfBi5RwWSthBX4jlWEneybu4
HKGInkXUOCY4Pv9HbANMqtxMloKudt+YTyv+pTfSntNuU/Lin13Ys2Mk3TrrQU/r8m0wqovKKNGn
qyVfbGNX1SWQ+IxZ/TXD8qQMk3QQXuCJNr81xWUtJAwsQ3JkeNVxwAvJHle3ck/jsabTzWKjEUqm
uk9FzBAGe2tszZzi9H5hu9Vg5Tl6Xj1Apkfhq/W5cVvYfXPjUQ3wWS47eVJkzkTCUWkifDLd7KmP
22QvnfJSRK4c9YleyuX6e5Qlw1e0TJ4PhV1/8QwFxuHCoPVhIFfmYrEtvXIz19Xs0rxTFNVflZG+
GPI/xfFd+ppXSV82j8McV0fapPldUjt9viM1z5z8EqKmYBfrROyrk6krG0V03c00OXoSauOiTcTe
FJ0djto6viSNZ12ncboa0YJK+8kdBBvI1Je6Dd0FVaavrHX3oEpkcDtloH7brEWy3DrFWFdBvegt
MQs0+J8JM4wfM9AeTUA6VUkHpFYHSYtspflvqFK+0O4caJGkmvuo04mFFg9d7q2qiCmNGnNB8yS6
YUj8QXVdfF+Jp91KJakMaN0WmDRn1cRtLg32nU6KavQZ/LhMkBxzUrdyJs/Sr2XvHnlqW/Ui2Pe+
QX0k7r+pEE1vEkZEDJsVx35JZ1JgNtWom68KQyjdJ2DNSEK7QOMT1f3S3SxynN7yXlIsCNQ/iKkz
McOaMAfaExzJ9e9YYfvL6XZ2o6nrkHCMiVxUv5Fy+T62EumOVV8y/ID1TNcTjuZ1M0xV3/lx2qBF
VChIaiR189YYzf5n1qoNfRl9lAFqJ6c8uX0qPR/1l/0jYbvXkBIu6rc6QSYYqGnfr+GC7IxZtdpz
5tHKSTyZ8iIkZ9/Q842B0JtDdOHIF+rvmTyM2aYZ1Dc9Vpykc9AkmWLR6RyZ0qv21UIq2N42ScPl
1F8xKNbthYEW/WYgz3WmPxDUVH0v1dV+zrsmn4O68Vpno6ZxPgaFuwwcHjA5kIJBI+Ue3oLbb7Kk
Ek0kuEIR6oWp0yswdPdGNyirNq70YLZ3XQFxvbX0npCA1WBuhcAyNWgyUmJtFCZS1cZdLeMXU72K
0UxaF9Ymc6VzgoLYKswV0sEJic67lL8KpHVfqgszMqNM8ozOuIoSEzmKvXKuddG3WBSZm7Uq+kOm
6VoVVm2GamU1JrH6GgI8e+N2XrOEoKTH1xbKElR0NWmckIjg8kUuhEduiMGLORpmmZOE5poYP6WB
tfXMDuoM0dz2AzKbVMusA3bh5FtaylaG+lz3dWRl3fhbma726IupUo3zuAxF5zfz5EosB6lAKDas
a78hdMN+WW2FysXIe/16tJ3lwckG9RsB3fVd4qUF9vG+nG4sr7S0EKWZ3gVWAaT7D7n0/8b2/X/N
YsX+89/v2lFWl6/1jz8L6i+Jvf/yS2n/RP3ssDkyN8d6e+Gy/bFt6+o/yfUnKEElkuti6PuvbdtR
/0nupkpIPk5r/u1LrsG//FKW98+LkhoDC9bQP/xX//NtG8E53Wms/xedNAG85kUu/idLq2HkdD5q
i6EbjBwSfUpXHkY7Sb97jTHu/3RTPpG4vzeakjqmO8wELiaBS9ow2UHvr5VzfCjGMcswarjmmxDV
gGS1ss1AVpoz+rAN0b2uDu+YVZfFFwmrn14c5wK6cColErveX1xF4ZjXCcUyUr2M2XDRbnuvMwJz
ipugr7j06MbVwYYU+EWxol1Kn/+Sov/re5P7Qa6Da/IJLrXMn+8xvZFOaRjatuAUfUxVGZOWRUGw
hQB9xgLGRjObWHSSLt0uFToshtT6nt637YsKivJXH+iDRe6PH4ICSlPBYxDne/nAf/pAitaTWM3U
KszreDqVZpMeCM4edzySaxSvXfOr8thMNq4qOOZmRRHpHKxuMeprX3CEfg9n/3BvyBW2SFFj1b0k
zb7/KGvM7Jt4YXoOyE7POfMpIiFSNAq2SvtzI5S0ulHkgG5TMbvmmWdG/RnrLXYg0bOybRx16U92
qqnI1bzC/arQ/BAA8ftvR2C/iXOd9hNv3AdbRmwnGeGwcx5WCH6PF+4DPjeCFdaKwAC7dy3sdumw
LYelP/b1bG2HGPV2bbtfhTp++kk8iISsCS5OeufDJ3HJ0E9jILthyhn6mi6mGRhrX15lYlD2TtnR
tLcSDz0gnMtTkRboXGa7nl4du/x7Wfh/3JQLNtnEb8/j8zGsGI8nKs0Br0rNCP9HX+Lpn3PG1GPS
x9u/XjMuv//H5+NPl/qYdtEiy086C/eIrnYDsmpHEYeO+eML8QjLjSD7L/rbF7zcXdZr28Fs/TFM
MNM8hn3tQG87pUnpNqXYVjB5N406DoHXfsnrurz8H74g7w0HHKAh2LQ/0hnoMOuKOkLD6WQbMy0z
WtZANJxm6dAxd61XpzC/sjV99tZxUY8i+7Ii4W16/9blyqJkc8JTbYMRjwC/z88VkfMvZifSyOK8
FvEqeL5w15aaJuG1koXq3BRVo2+1EWkndQ2N4nX6uz6oy7PFUoCRnXQBEouI/nj/0VixLmrkpmTA
NOrbumvdYC4zuTUQ1XyxDv77s0Wgr8YSiJ+M3PmPlIWGJU9yerz81Nbko8LK0JI56reEhM8A3Xzy
hfXqwxH596+GMd68RAjxHa3Ln/9p2a1m0phxs2G9Msc0qjvb2sZCnfd2q37F4v7sUgTq4oIy2HIp
Id5fShQ96ynN79CdPCc0e+YooD7LaJbzV7HI2qfXck2DVGZsCJS5769Fiq2TqWl3Kdu93089CsJT
1W0x18qLCNsVCTP2pl9OaE+0qMEzlNHAXRzEZ6ZH73CRT+Wgt+GsgUENkQisu79+p//9HeNpVzXi
D/gNiO74sN858tJOiONLU1nDp0GBvNFEUkYsbUag2nDYRtrAX3jQPrstNAAIwoLUwS/+wYBGoNFF
mLgAx7EM/dc8Xcp2qv70qjAM5e2vv+AX1/qYwUtBv5LLKoow9UbzSGrtbZmW9k7hvPnFO/PplXR+
J8BrGC4+5vC69lJoMf8V4jRpgtJMklCZIGaaHSiiv/5Snz5YJFb8v2t9uIPSakm5dDnsFXFXHtIO
MURiJIS1JaqG9ijHo905DU1JVyiPrRVzbM9mBngbeIvpQU2L7laZa4KDpGhPllycm7/+gJ+tHxz9
HYAgLtQC9VJm/el9npzMXaa04TBKYbszxJyESLnse5F6zaOU+leg+0+WbZ5juAh08YhFInzh/QUv
B1R7rbUiXK3OeRuZov1cJocXbZpHy0bq7smncUrrm1pa7q07mmLec7hElFd6lyMytnD1FSU2Qmk7
M63hj+MffdfPM0A+ux/YeyGNXhYDypT3H08mHs9bOlWhJUZQzatUMHcy33pgeS2OiCaaLw4Un7zX
lLAO3UZuCKHGH2p6HCuGIx2kDHmi5WjTNHaMTHeKx9Hhf425N/d+TsjY7V//7pfn7v2WTVy6egnk
wVnKfz48l0WqaXKpgKkWPHRofXCVdrPeoG5ym2sLX9mGwBM0RgY2gIaJ5Ber2SevIJfnHPH7imZ+
hHHoHfCSoWqqUHeZY+CL7IOqbQu/NNDa/fU3/exSuskzZ2hUJuwl739Rq6EmLkfJZuwgDxyIgT/m
44DCvZVj8sXr/tmPSRAXGwjd3EsS9vtrOSK2G2Ej85cwtHDClE6kqC4SDstFAIYgYysEkpe//QUt
Tr0OaDhc1zi83190ooMST22WMLEU6d0QYxvD4bEcBYq56K8vdXn6Pzw1cIO4lx4iIILNPqwWhWsl
mtRZL/GfGftZQxYSl7oIrBSXDXCfNMhocO7xfP76+xe+JKldKh3SgT7GwfO4ouPVDCXQ7WR+KgnF
fqpTPd0alD2MyQjtyF23+H4per86Pn2yIkAzUMHtUdWZdOvf397SNHuzwc8bKqaXXmM2+bUOmR0J
5B4o4AwZ/vU3/exyXI2GBqsBFfyHWzzVopOd1JRg5J+6TbTFeSzWtX2gE1jedUJf3v4H1yPQ5jKL
YRv4eDjpbKUzdKI4AsRjw6lms9oMJvVkMq1pyOz2CyTKvz9B9PN5Pcj1B2FBF+P93cwdK5lSgc12
jbFQc/Id0Q8P0M6w32yVtL9BdIaLxOq+uK2/U/7eP7pcGGIJKVYMd4Chvr9wBmt1ZoyZIg3L9Qk5
biWui7m15y0qdO+2AT9eh3PCW82wXMkavxiUpTi2TBv3Tk7lR56Tmh51dU6Q3qRq/6Ns4h4nm5F7
D05ueNciWVsEFJYpcWck47Js0q7Gnz3jnaS97mHMMzXyu4MsMdQXrY1z1+/SxQ015P/mFyvRJ4UH
6XiQ11hicdUg53z/fXtTWHq9yizsRrX0mV8xwHdwN5bMeulfa0QA4fENaxTzwbTkBv8fc12lwTyH
qwQFSlEtx1TR7FDRlf6LJeuTRgCfjWecqCWkcrgl3386ELR5Jr30Pzk7sx23ja5rXxEBzsOpRKql
dtttO4ntzgkR53U4zzOv/nuqA/x/q0SI6BwkPjDgrSpW7drD2mslQb3G+rG3Vv1rBQ3jMYNs86wi
tHaAfBMweA6mRp+m4WEZZuVYIt6xU1K7fR2gAaHjpzoI2niA2a9/SGFoi0lbmFaINjnHaC7KY1+t
0aUYa3Pnzdv6JCTJVEJZMqQVcqzVeX3eayMKMx1KPdA+L0b7ODKU7ScZVAYMxvXpH1bH/OehYdTo
bwUsPoBqQKC+ba9wLzR9Q9+mUE8jRGawORRVsnNqbt8vwasIiaqQwiCBlS7JuNZ5DNlBzOQonwU+
hMwfgTc+1VbtBrrCEGMGK9XOvmwaFbtCmOxQQZOMRmjCqeYURsEwczcpl9XxOVPRUDu0a5n9mFwu
41o4e19e+G3JIVDA/f9mJb9uK+o0K3GGk4PL45K7Rks5rlxO993r1uIM6ChQp+HFJEe7Pl+RybRj
3eF2ksqwL1DEQoiUTQhJhsBN27S0gnkGpXjfqETUKQoQqNOjOAohKKkHZDXXVpk9X3OtMkFVFF71
RV+i+hymRnFA/Gf96o0JaaMI7TP6dZAGzHBbkBLvfNaNSF/8CErzBmyvSEBKP8KDpKoMxY+oksJg
snqOzg4AwU9MQvRf+LTjd6dlttHC01x6WmeXClaMJxDbyqNt6PrHzCiyF1hP92jsb0NfyHvAHwiy
VAu6P+mF1WxSzdahik4wXgcdE4Yf6E1Op2RmVL5O6/6pT4vioU8mNxgoy/o7H0f8+/LBE8Sb+D0e
QmrX1x9n0OZoVELsd4CBTyP59amA0uZpnLrpBQD7RL9Sy9OfHXw0H8u1c1oYP2IIe5Ta2HmNt7wf
PHeEGYYG550saal5fTM2LfiYPkqWszaCMJ8j95sbWXueZXPTOQ+v9UgYTqXDQIJXGIs6cw+yzDov
rWm+gLpSH7pJRY0qW1ByFVrGZ63U4k/hOOsv93ddbOrNpr9yNoPvQGlF/uhGUtsxiH9g1tAeobP3
C66J4feZhvfZqeP0otugDCcwjH/dN7y1xagn0jZxEMQi47n+2k1YUdJHWD7oaeseZpCWp2Esvxgh
Uwn3LW0tkVaci/umSQeD9rUlu6Jb5WpYGupSBapdTpDMWa3f6VD0MnxAR90bq8Boy2JHe2vr4zIF
Q3SM1DIjysIJvikiKGunJaNY45roy6M29ZBfjmKEpKry+KA4Xlgd5qFtPhLy5CcgW/keofTWLtvs
roHen2W78i57Q17ZpEBp4IJXZHp6UZ/tKfnHBG+xc2W2dplHA05n2k7YE3vxZq2x4sD1QwZAJ3yF
PXANbULWxRn8kcbQdyQzHUCwmvulg11p7xJtrlLEzxRFYSiVn+fEccvM8bIkcFOQKENRMTJYtfEZ
nktzZ5niPsr3xX5jSnodyzKfi3EokkBxYb537RZsPfyXx74o+xPTFfaOV9x6J4WwoGBsc+g0S9eE
mouSME8KJV5OWNyurvuxDnUAlXPTw6+uhhAv5dPD/RuztZ+YokNCJMrRkTxxk/EAtmDTg6prFj+C
LfzUVYzWDuOYB/dNif2S9xM3i4+FiBEtMWk/syHNmBmr6RFScTtBubnClsF5vW/ltbNzY8YVVWLI
76jnSacTbEnTm2xhkLdGf068tofLaW4S6Gaa+py70ZOgd3xBHKD+6oCsPXlN3f/TQ6j0oDN1diYm
nHwDzosgUzS6VHqY+AwPQA6iW/WOS9765A574ZALalS0pbjPAZUCPrxJUbpWYYprSsuvW8sIWjVx
od2o1gezsI3f7u/QxvUFJADFLKOWGtdIiveX2anKrGWYqdC98knXh+8Ah9ZvC6D8I4wo4HOV3IK6
sSzfv1p61aAGTAPMA03Qa7+hAHGO+pIGup6UQ2CqjE2Yc5ucgcKZCLM5yYO6VvOO0a08i0qNTpkN
tALkupJn7ozKiuKWlGOw6v67GkZkVqPDjB81WJiV8jE7rZpZfNT6fvykaCVsP2uTQD1Am3ZPiGnj
tvFbLPCbpoEHk9OfwdSLuUBcMyjtiKkorVqenZH5JAN+oZ0ulTjm0jWgNWVSZ4Z3nGBYuthDznSU
YlRRQH1bbYIi7OMXo7ALLWjosTyUUZz9UuI8fazjMlEIi/Vlj/1/43Q7FAL5cgR50BmL3XjzTsxm
HfXzUMUBLSfzQzlUxmWyh+SSR9o/jWIhFROPw+n+4d5w2tTGWDdhNySMMkhDm0mS0zjLgkRLsgcj
jcaLkgwuanx2fh7qLP52397GZUKbEbFrXTyIrlxTcWaTeWxUhAg2lhYqfma7obZRjrHf/T3UJiNV
q7qnALhxingiuEEUx9Ai8KQT7VnKnIIto3/QAURpgAA+5IaanIzZyr7cX97NdpK2qLzzNLUtxABl
Uw2NtpVcPgtSoLgiT+vgoMNJliYsvwojNTtv4O1t5azyHglWSw94tBzBaWquo8yYKX5sDt2FioQV
wMYHl3Oajh5DGBoswECKgw787rmq2/h7nHpF0BRFvnOBNpZOA1tHSYXmEB1HyVt1k9WMKpwWfqXC
G2GqXRk0+WmiZVUxh3B/m2+eRrFqwdbKG0xBSLC4vr0pMAXoTqRiq1DDUT1oNrTUxwVymngnLd42
BNRDGDJcuehU9EQx+YRQqovfuYTa6MG1g0rN/eXILPIi1RWQNo4mqHRmzKQnplK1foB1KfTNoa0f
LKhjfGtBjzkeo/DPpqNxq2T2cPHKJfoGXqx/ZlrTfEFw0oIYbNRPTsmMETQbhOpe0bmHrFIqBqLa
Yed439xe8TuFPC8ldQrrsofyojn3wjpRQHbO5SPD6/FP+KVhMwxVLz3WVtu+VLDMBC4UXzt7dHOJ
hWkDULNw0GRHUqpiFc0IjTWNigrSsXM7MwY795p5GZSs+/3+59j46CAMCb1QCwH87IqT/tYPr15m
T6YiOqhL9DjkKVNSmpJ8e78VulivPTxHpAbXVtZwqszSSDlaoV5dvLUZPqAdvdeO31gLzSUaL7pB
gMeYhGSlHtJVcZbQB95unxeynsMA1uTy7rWYr9Uq0nUYVuX6BDN4Lt9mCpnb6d1z2TB65Y7l+7TR
KVEJ2BX3BCFjxj2oxF2vRRmUgdpVL3pVSXFBc8M4jYDo/ZZpoJ17f3PaKIODWRTdDQsQgyuZsmvH
LagDWX4E3j+YTSP5nsVrSfmtiP6+v3c3dwpFKGp9OE5yClplkqnJrJnYiyZMtan22GpmGLSZFRN5
a3CJQ7bzzJDF78XEiPJ9wxtrtFDCcAhqBYZFZnlu+yHrobUI/Slzk2eGASPfBGEYpKvu7pyPDVMo
onnIIwjsLgH89Zer4SR1o07zfEud3WPajxUOjhT4w+Cl2RLcX9fGhtLXo+EHUs+18BrXxkbbbiKL
wQBfodLYwufguh9sxl8gPDXz8gAdZ/3dijJo6U1YkN7rpiD81snZGAsCXHMDFMmYDqsLLQv9Fq2o
JKRYWUTFwh0HnPL+ZdoWFWJcFaNPsi9eO48RkHEBAJoqMHB1/bz4VOfir+awCibhXnM/eIzPf8dz
jj/u2976nqTeQhUOdbAb24k1Kqk32p6fF8T8RetAJj1SRTE0eHDvm7pxYGwosDEPanVCC8A3118z
BGeKmmfo+Uyna5dZXcfHQbG7l/tWboIX0VoCZWpQSjANy5asuLMWQWhluL7nFeWjnTPXMS9G+QmA
lg47Tme//5ggGcPSGGsDGy5j8CyQBIyZ6JBjJNC4ODHAS7rkytmramvnndlaGih78HB0h28xcdkE
kldVBpifqS8/wt1WnFOatJDq6ETpvskQT3K+v5uS/iqemu30iA8EATlmZRDYUFIFE3BA34G2kvRx
gVKIAf5cg9oqGr8WGoRqhzRHq3BpDKZgwkJxHxVvhU3OgGceijgDniw1+eP+79o4tvwsD8gSaQBN
TskNjUprdKwfdpEpLv9UeeJHP4rG5QEk6LqDktqwRe9f7DtTBtD2SyGdVZnhMpeRR6euAm+AOAbc
GIhUxEahn+4va8PhvQL9mI8AP/qvNMybeKWNnTAq+tD1W4anTnGqQREHFIeRMxW66dhox2/usH7p
vKL6dd/y5iL5lmAswD3ha68v51Dpae0uLHJNew0K9LA51yB7D1Y2NntnSmzYVYJOsU0lAufTkSK7
rwI4b1aZpRA76ZHNFS3AVMKyrF1auJgfsgkOB9ttitNijAhcm2AvIUpdThEkiu9/x1wSZYF9wCu5
MpQ1XbWYZqfmQvYJ3GlcJ/MxLzUoucvR/HF/a7c+KrAZCnJiwBVs9vXWRpM39Qzauz7qfcrzmCwu
MiqJdQrNNPLVNLXIZhkRQ6Uhe58mw+vtBTwLIpmRFa6JPBwD1QwAM691/cgy/9fp7XSK3NR4oMOy
7sxBbJ0fYnnKqQCEQIsK5//mmzam1yzR0LsEHsxyrjYNxjGrftrTtKcFe+sF6f5romyLuwW4KAUF
E4A8Zu9S108LgINV4pS+NbWwHNAFeOqXcS8ivl0Z9ug0CldDwCOj1Qa7ypa6VRwfPZ9fbejmcPcl
z3Njzg/3z8mWIUop6JOA3WCUxLvewqpBoKCvLRtWWKs5q0L/tQSh4TfO3kOyaYnc6/WyC022a0vl
4hnzlGuCl06DRjMRElNNMaMu1Cr/YVG8WST5DuEiElnXplKtThctb20/HvOF4eMCPsV0LKDa9PaK
blurIiAVDwLvMWWba1MMYolSaG37BhPc0NKYcBspSgeIQd9TX94wxfgA2RgisGQxcpbE/C8F5jW3
4cxKW+UwDKF2rvWyeh4Wa/p5/1hsnHdRZqOTL5YFFO16WYMaWkgvl7Zfj84PILPz8xhpg78qY0kT
27B2vPNtlAYqFIwf6xI9S0s6G7lTRk2pTbbvOV0YpOroBamTJ+8tMeH4+VR0n0FkcbOkRXmFaTBd
OtqUH+hUFl0osCZtd2G+tjoDA2T25/4u3lRkJYPSskyz7PiOnEONqeeDBlF9QJEDIvR+NT8lk5HA
NFbWO3spbuz1Q4fb5XlhGAdqbMYhrz/dOofh3Hrs5YAwwMd+7eAtQ730wZ3j5ASPTImYxexcGDoy
L0W5TN/ur3nr5DCcSd2DUEKF5+PaPGngwKC+afvKDAEtSlMmXMvT/FvTlH8B9dXei6Zii9FGAm4L
fJFpFNkxQ+0IzmTh/qmt9ZKGPWylSjNZj3ABwFZ3f21bN5AdZcSJaQiKCdIBashPM6NjbXOZ07yZ
ovmSO9VyVkM4WO6b2jo6XAmHgU+b5amSXy6dYSritbH9SU36oMjRKyZe6Hw1d9uvvN9QGzWQgd43
uvXtODvi3eHZoT56/e36SBk7N+WCNAxNn+kOIR8xRwxwza12hGZcfXcao5H8USShcUhVRg5yTRfX
rCcssu6L+jTaMDR0cO2iDlTFO+nubaWbg0Ipy+GcEGiCWr5eW2k0OYyCHBTbVLwZ8rkhN4/tuIaP
Jm38T47TKH/MLXGRClzjPGttH7SJbT7AALyHRdzydhwefg6YN5eY4vqnkK5m4TgaLLteUjqz1kRV
MjZ2gqOtE2RxJwTckazFk26G0nRwI7ej5ecOuj0kVBn0igaa8uUCI3VojX6XlM7Oy3sbdgpoI11g
ejPEnjJWwWzcFnS/TSpfz8WDs0BeCIulfV5TmjT9Uk9+lKFCznD9nq/dOrsikXAA2AFGlHu70LCv
edsY0D7AK4sWXwlNLWRcTnKgmzyih0SRMdvxB1sfkgyV7i6pms0Bu/6Q8GlAbWEslg/SKDotOmza
Tt6rOyLYW17nrRXJ64QAspM2WanwleoQLEoHhf4IrXkSjaZ/3wFsmaI6D2CAOAM2GumSTEajumui
Wb7aG2DAVKie4wicPxqSSXDf1C1ikP1iiJmkE//majKEB3b9PHJ71fJbO4aXGoZ33T1EVgg5jJGU
6WVJzfwfvbfKrwul3eQwQrTx4ooZx/s/ZOsj0vhiwl5QAxAgXH/EBG77itEUDo7BoMTY987HuHDX
7/etbL3KIkCkWQo4msD02srUz4BnayrCxeJMyGrFifK/pisMSKMnBdaNftTRLUkjCFqSoUBKqXXG
//I0ExWIMX6G6tF5u/4NOZOGEG9ktl94fe2HELuOB7jxM2ghFxcBBUUpo2Lnimx5IbBA/zIYAEGW
djcf5qKBcdHy3aRYjtXQrT+aVfvSz3n6FOnq1w7A+LpjU/6iojTEkeIPxqwp00h7HQEbNqaeNuU6
p2p1mIa8fIqVXN95UmRf92rGAMJO+5s6nFz0Ux2wDAvo6ABbgvjMgFvECivXR9TM/NlOjdP4aTbG
L3Sy7Xe+1K+2TS4OMyICvyQ5dwiXV13N0YEpIXF9Shzg87CLtcclqes/e4XW5v3jK3vXV3si8wXc
QHta7p0kNRwdSt6WQatCD2igAQjxRGbTQIErCqHwPcTsTQnwX4PEBuKucCnFN36T2tOoidTFyssg
RBwpvmQLlo6VboVPkOKln9rZ6L92ncNAcITQVqBP0AUaGQJ2B90c4cCsCuuxGDJ95xpvHi2ebc2g
Va3R4Ln+WUNpGVTlE+Y2Oif7U4Ex+y8lnPfelc3dZqqddBwWBYpz11biYe7Rn4KE113hVE88CEEz
bUpOS6pmH1t3jHfiMPmSstli9AfUAWQNkCVJ+XJsN401mk7BbIbmXfQBFrA2Li2Yl4o8UNEY+7I6
bTXuXNObVZJgwl8hENGgo0A7XK9ybTJwQJZbBl1Zh7+QWMm+JY6JYKgGiSKU/nWzs8ybJwcINBaB
x4jZYuBY0ksaI95HCEibm5pHeqlmy/zdzD3BYL06R4hcoKDIOd7L0jcHG/HkAzM8/c5NuvEa4jeI
+JNwlAdHjhn6dkTiaFE42AyIHFBQc5FOyHKfByABHBDpJ1etaXI1+bCTUmztNyNXbDmJEj9AOlUF
bYs+TLsqCEsLcE7fRIG3tJBDL9MUpKNZ7Dysm/ZAV5LQ46cAe19/3yGuF8pJRRVQI0n/cmNIvH2n
sr2fMOQbsL2u7R5Vzs05Zm/BvDLtReWCxqTkFWGoVnKIyFmhB+9n6NjdM3WY6ZAgkvhhBcjyqapj
Z8cliEPzNt8Wh0rU6uiiQa3HqOD1MhOw1W4zmBUgaBgfPI+st9LhoMlQnXm474W31kedSVgR/INy
Nx6pEt1UVr0MEkeFKNBSiqY4x9HABB16l/3D1MDfTPOk2bF7M0ck1gi2hEYzF1WwI1yvsRr7JC6I
XwLFme2vfagTJ4gO3jGHKw6B8zXrvjm1Ah0HKqTfqbyUaEujIfgUxzPERHkUQe9FkPBbHGvwOaOT
gM7J/b3ZOm1w8pDrkLsy6iSdtgYt4zG2Q9RaaoSNlNqqAsYL6wfXi1SoAXcBf1v2YN55RXYCd5Tb
xBDw9gUyP3VQT3DvWUseQ9UO2Y2ZC0KBKFXP99d3w4ckvgGvIa1+g1otf1x/g9ou1Cgr+joIJ3M5
d8TmnwkuovlDaJnWs7PYKxkrmi4v0PY6n1K1LD7bOgq59FdX80vdUUJ5/5YzUY375qUClSc/hiO6
nmNXhnUQ5W4ReF1VQxCJvCcskdrJadHMuL8FGzdNI6ukgQLBF2g1KW8GAWCUkTqx5amRnIe2/4mc
SgQAn7bVfUs3z7ygCxUERswYUMCVLa1goUyi0zpA3GhG91NNjF+QXe91Sm7fAnF+mMjhkyL0JRNQ
RBNAp7HMmiCDTfHkUQY9uNBcPLprPh0M6Jk/NaFjXFZKEDsLvCmH0K0mZ4XXw3OZkAEPfX2a4BT0
Kod8LzC6djnV1LWOE5oMfk9BeAzqwbSh9puGQI+Jc8zeq5/jZuh+NEBNft3f69uvqonOPFGH9TpD
Iv7+TaSXUedq1DRpglVD3VGBa+Ufr+vjz1NvNcPOid20Rb2JGjBJ7s3QhjKNroVURIMOqMr4+Ix+
YqPBMT4vcHO8f1kMH0FfBwibgFmKbkrgz9XqMlWswvvoc8Tyix4Wf2Rak+5459vDKm4huD/RNmfi
RvqUeZIY6IJ6fMo5W7uDN5UoF8ZdVO9xDcg5rDgztsXWiZxdvAfXXwocZjOZQ9oGQ7t863r7d8WL
ofwZ0y6w7HpGKFtMI4vpKkhHsp0Tu/XpWCLj8KKPy4N7bbyrVGOJV1Y5Kbl3ak1qr13dJOeshab9
/qe7fWapRjDWxL0gtSMyvjaVqK3GfHTcIttj9ae8Vu3PiKgiu+aEyEqAwDYsRme9dqdgt3kn39qV
wnDdbmI1c7FbDfiEqQEyWiCRedIh/EeHJSn8VHPaS5F6Hi9M3/62mq37V2kLmdn7O7Cx2SR60DsQ
E9JLkFkXVjNqUZQuga41g320ehS5kBRGgblFSfW+qY3TK9BWhGsC0HKz2UWEGCoJekthC5kNIK79
h6qImj/vW9lcEH0Crj2GAJFdf1L0zDXex6YNlK4rH+pxiYOyGvTDXGp77B82/9R1PAgOiIyG7M22
uSSSqQqChchtkOEdmrwN3DypD1FnlL9mLtUBoAhc7PfXtmkQXAMSCIz78lpdry0GfTR0GXq5qwFw
bPJShGky63+WniGHaSHFc9/c1lbiPEGLCEI9zZVe4ZBhbYQRqy7Quwj50hJ9JJQDVAQjlnjnRmyd
DQExNF9fB8BV1yvr4X8DMQz5bstuf6E/GCLEYqfhuBNYbNkhqiZvAExAqUr8/ZsnaBlAUWUZ8jxx
77qBF/afmgp51/fv2ytakmvlmGRh10ZAC9ZKFE5tMMUewmcJLPiRM6wC/BHtVIc2HBgwE9gFBK8Q
C5McSadZ/djOdRfQ8SS18+LoFCZdeSrGZP6YeyUEmclY7zxDG+dCzF7TCAcAR5Ii/v7NJlZKFteo
wXWBVpC5U9Zsz+lgfq6XTvsvloAq0TnBSUEFe21Ji4epRGumYyhRHR8BaGJp7JHeQsph525tnAy2
EbyQoCYQc1TXprqU+Ufipy7Il6n5nCmTczB7a9w55xs3mGeNtjRgYVPAXK+t2II9eUZFIWhz4Kwp
UpTnska/MrKV5MgA438Ig5ixAMzHyADOUEaX6GFnaOjh9CiFN7BHq7NzaKDkPqVFPL+z6EAiTrlB
Z/dUOpkM3V0vraz0GSnrwYbMmme0U9H4myo6ahHakkGfwLb3zi/2r0ELWn3mcmFfkb4YSkfhgAiN
7YM3So+LGVWfJm8O3/mevFoRPR9OIZxdjnSZU/RR9dmmc7moXuSPEcL3EwzzhylyrD/u+w35cAhT
3GMP1hDyTRAM1zto6BWZ7URLzSZoDzJL0S82qfYBhVZExmaq6vft3SSaskHJ61aQxy/Qf1l+32Tj
Bw22bt8YzOJoD24Om3jjHU1vyk6q1rkfmzr7051aO7A9RAzsHjnq9/8aOqUgorl9xLe28HVv3Ara
6W2JcqCNwFbZ/JlyG7qj6Cstx0Sxil9ranf0p5q2M4LVKZEUSyA1eVpM9AmgS1Q4Zcvad++eLCRb
ocoAGECgAZDEuv5VVWdQdJkBWSxwy1FoAJTatyjZzfCY398A2QPxNa4syRfImWM1qbCk6QOyXYNg
8oPPdwcaIzvvf63QLRaDOaxI8kDaEq6qkc9AYxhYOpstmqteHk4+IkJ73e9NU6RgOgyP4Jnkd3C1
0CAbBpUPWqYo/oF3f6yz5veVpsI73apYlAjERG2OEo2MhJlIcWErBZvltCZx/KQjpcmk8dlBZjZo
OlfZ8XXiKL6N/F7t8bJ7IgVg5lf6VEOquLXBzJc/OdAeIf1kHBetVM9x6jZw/ldZ9oejxnCf3D8h
Gw4CTyfArcTRNFIls9rk9c5cgmywSDifKPIvnwGKAfPJ1hCVS2vduZJyGvi6TIrnusDWwY0m+75m
adEkWkHBaCnaV0q1BlY7QIPOlSiPbjkUD22EHOuUmN0x9qACvr/ezW1+Y18csDceIR2Hvl7xiKhL
metZzxS0U3PdfexbKFUM6DyoxqXdzibLpRqxaE6RmHJlbAGm42ujrhrNpYmos59WXX2OHUdH/V1l
sqvx4nMXdvnF0LKaBmep7ziAreXSnwZSga/hBZAsL2nd5g5+xYeeM37gKQoPxpAQeS9V+2nNhoZ5
e+Ss7+/x1iWlVQx0kUkUDpXk3xily3iluaSpC0QT3Ebh93mZPuFJ96ijt03BzGW85vWG9DmLpUWW
bwGButoRHJAjGm8L0fFpJFnc2cqtmwIu7v+ZkrzcMtraaOWO7VcrW+k2qXbOkaQ4LDXaFpaGmOH9
XbwlJOLUMHIGnoIHHDyqFIwgTK90oChB+oSh8quZbPPRbUJv8MM1LmrkJToH8cplHD+gzgXpVrYk
RBMpSYKSmK1Qesk+IVZsfzImxflx/8dtPCycKLq5gsRZZAnSiUYCPIcAFwnFIhye2iL8e4qaZicT
2fi4vCg8369QQPqL10ZMtRlqJMQcP6RrewhR43qYkdY51ImzW9LcXNAbW8JvvfELydLP3hDC6G4v
rVORgayO5it2ufytx173K2kY+HxWEo0+J4wm2Ys9dWZ0rKMmU45ZbCvuwQHj7QTFDE9+Xyv2ezNA
tplBeVHrFLN/vErXP9DxFHUIydl8O1V6ZB7bGf3dRAviqXF3MEO3ewHIg7l8uKbA1pHSXptShjVT
3TS3/FGx9E9Taq+XGo2ddztFoL4EDAJzJYIUKTRV7N6IVyUFLkSAdnLnukKdPAJdl+XzAudcXf7e
TZPh68C+d9hibg+WMC1CL+ZjSDGkm9X28AIxTmH5Yc8j0GnoxsFEMp+WPs/8+xdl0xSVXDw/4BkS
i+u9DJswN9K8QRzJK/OPWUxrZ0Uq50j28u0/WCKbEIRRFPplDJvgwZiTDumi0VN6SCsGQW3fKad6
1oydKP/2VeHfJzQiXBD1Spm2Ra0q6Dvy0PSdsETrtEtecGWI6s5pSrSfoZXTZHtcMbfu98qmnEw3
C5XbrMPmZCmjr7pRchxtvTkmcx2fEhoBO2vcugRv1igfz3X2+omWGvYQEiE7QBoxig1vp66zuSoe
aNHEIeeUOylr6yAWTw/O18YpO05ew/BkPdqHCt2qs2K70cP9Q7JpD3iTJ0IgOuWSF5mm3B5hwTf9
WE3zr9oCvtvVZ+vQFOBIqabuIbhuIx++GtUkoHGEl5BgXB//oS/yBLQqJwVWsZNqdfD9o+3xDMFn
fNT1wQXkjdSk3hrpzuOxtVJqz6IyQtfpJimx245yUurRPcn66NymMzmo0pdM76vtRVuUl/sbewMP
Ecg44BEurzUehTzoeqVNO+oNzB6Wr8dKeGHmsXoMrX6FC2NCCMDKhyBEbObA2638dI3yh5apewDM
rSXDHCDoiXgs6LVf/wRet6XV0Cv3+9rJgsZKEWVHgM26dLD/XhYl25u13HJu1NEIbgF3kRtIa1YW
bxorqJJ8RY+aD+Pg/NDCQTspCdpv97d3c2lsMJUgwf0uZ0dNnthDU1PHQMehDtQxKQ+jg67CYM85
kvH6XhH0pp3y+jnJ0V1gchS75MDZ0BFNrUDv4bfFfGw0qqeioCkNYEI/6F5SX3Ilso/aMpnP6Et0
CLzG6tGwM2/nAdnytbxUjO0AR2RKVvipN4GJzoR+z8iHRTDthGfXjfhfj8Dz2IgpywZKzTOsScoe
0mj7PAuIrcvYKnGodJjybMizSB8sn1a5B5y37fSvk0UjsteT4m9jUJT/WQskt7mTmJ91JxweUJkd
9wpymyeMETNBRAbdrcyDaCedMa9Rbfmzl6E3X2XxS5gPv0X5qp3un7BNS6KyQCPUpcApeSoYASkE
hIQjRe8aX8Nl8J4GU+kuK7WNnU+6ZYp4XtxQSo0gnK4/aaPa0aKomNIXwBgJXK5Hh87oaUnyvZd6
05TwvkzqE0HKYMCoVsxuSvBKKQnYMYbX8seaZakf2mPy9/0N3HowRd+A2IMG601hPc97t11BcvmR
57V/6UPC+2LGe8R7G44ATnMoB5jJF4Oi0t61q9bTsMJ1phO9TntonRd3bscnxda/9kO07CxqY//g
4gctBWqGnq58/vR8mtFmNk0/X2qIuDLb8bmG7l9KNUCbfX8DN20BPoZVAZM3bPxm101mUSYci6GF
/brSncfeMn8a3pr9cd/SxqvMe0z6Rm4uxsON6wPYl0xxOA6xVD7UhnkaLCP6YmtRxpz8sLYG4nBu
wuy4B5jEbqed07/lWYDAktdCPsJ/cgxCV1Gvu4WYYFKd9DSlZvuxS3oe6sirf3NmfTj1Ttqlhwi/
9FimYx2ANsm+39+Crc0Wl0IAZxjBlKkd5goFpnYmWu4Vs1ePjZ7Uj6kL0w+zYDTM7xvbOrRC3+rf
wh4l0uv9ZjxIn9SwINXJPMIsZHQBllsTQFmoGzPfWhsUXe+b3FzfG5NS7jzHy+iiXmn5njn2F6Su
Z9RkY/c51JI9NaLN0wSEC8yxQ7AnD8cbc6XGeUO6OFcl2lWkW83DDFFUYGWuoxwocmd/hLPTflPs
SdsJu7ZsA7ZwRXOI8EBmVaC7MVUNDsOvikR7QqF9DCJ0Q4+e3RoBZc0pGKLirySq39vIJj4QtIw8
TUy7UFiT8rp5BadPadb0y9ZRH5wkzg911VhPUB5VD+//lHB5gtF5ZYCUAdalCVh+talE21X/P2RV
rc+FnXcPlptb/+Gc0i5XAQjCbUrwfH1OFcNKkR9Bs7zAufpjN5qfx7mFPG5RBd258/P+wraCLGTA
GLeCVRMsmVzgmeFvSHMxp0hdK/4rx+1d4ia1PsyhXv70qNP+vkCO5isVrF+JMllfiiWaYQBP9joY
G7U2SA9xh6LaLxYvecTEG/XBBijgu2QLB6VVlqe6gkNkbbWXul5rqvJ28qEx2+hShkzWIzCvcsjs
mvJmNvp2lA9H4CN7A+LCMVw3BfhZ0EIaMEGBUpDZwMLKsoZw4vnOFLiuga86vqpCj9xFxAzjDEMY
+j/dTnVk4yG/Mip5qzpHcyakvCsIk8Zj5ejdA2hoa+cZ2PKJYpaSWQi+PhWt67NWhF6YTFNi+0mt
fxucxHpYey8/Wmr6pIVq+eX+URPXUd5I6hWiCI5ByjvX1hZFn+Ap02xfDSvtoCaRfmgLe/qUaGNx
jtR6DqJ0Ug9GTO1vCovk833zW95YYN+ADdJTgr3j2rzlpaPDFCOzsQn6QWGXQNrb6tHRSuLyP3gL
qLWIWoBDgfKW9nVlUgypaEzVVTyfEbAsAzL+5jnVzL3gfPMTQu1Dxcl7JceTVhVmNXAy+n7tlNDL
Qfv6uRkmzUclJfftutqbbNncxTf2pIOJdk7dTR29Kq9W8tPKdMiRyuIaeIq717HZXBpdc8F3T7NR
zn5cd0kY0qGFEXVT+IE6RT4f0qbOEbQvm/GjZSZ7yK+txVFME3BeajNI+Fxvpl1QsIt7qv1QajrH
Ykj0QwOy4+Cl4XsByuLtemtKLP5NStl0XjKwJFAO62QfEm0Y/K4px50q8taVo8BE550qMlUR6SB2
3ai1KRfKNxSvE9Ke7nDIQs17zPVIfbBiAsC89sIPVbLWf+ne3O1N8m3+ALw63TeBD5aRmKjCLh2C
orYPbTNCgGlmGkdjHL1fRWUq6PBy321jVE6KEuW+5iZ7fKybX1R8SZWnFAZ06U2pTETpCPCEhxvK
5eDVdTEd3Ng1fmOsIQ2P913M5moF3RO7DYuwPKIOf19eWiHW9A7BVCechueVKUc/7pEMsJOkQCdH
iZ6cWrM/rta816vZCsToFICQpGVFQUg6U3QCNVDLuHPNi4v0oE7ly6Cmym+aFfYnfeLjZmPdH9ui
63Yc3mY+IYRVqXyRPEECcn2cZ6cb1HYGJeRpw/r3aM79iUJ8dXar0Ts3yFc8OUrVHkSp44jAgHmg
mlLvdTPEaZYfGDEDJ9CGaI/LADZD6WAnZbrQp4b13OQh4kTg9XZ1pLf8Ei1IBLcElzAcf9drzVMo
mlMVUhBL7f4x8047xXWdHubc7AMqFXvEp5uren1IAE/Tq5GPcJm7Sdgvlt+ZbXpcZzpP9rrslV62
jq6IAKi1gWAjGLxelBJ1XjYPJL6NHs3GUenb5SNgNginlmltk0OHJEQdcNERuyJF1iJ/cPL5P8yU
8zxDOkKThtAeJuXrn4EimzslGpW2UFujHyovzWGcpvJRqZzcryJwbrM91CfVrYyDWeTV2aiHcIeR
ZOv7vv0NstNU0ybJOmbomTSMH5Q1bp+0rtDP2aBlBxVakvN9r7H1gfFQDmMxkEXdUEbaw2zaTkTJ
2Kyq6VxZvX72EIf97b6VLU9IqQGILFxH2JFu6BRTtRR4cZ9B2+TvsG/M4uAW+ZgcvDEc9yAtW67I
NUUtHqoj8IPSHmqD0y/lSvyqGGkL1d//cXZePXIbwRb+RQSYwyvDzEZpJWtlWy+EZcnMOfPX36/3
4uLucIghJMHwiwDVdLO7usKpc8BaP9TJlMeeHWud6fZKArlLafZp5PaM5B1VbHdXS9zAlBHOAAWZ
y3Okt9OYS11LacGY7FNddMvdClwJUpl5OkBeiY3beh2OpeB0gpwYNNmlqWxazHKld+OvhlxErpL1
jmdJS+n3TNUHCbJYfrYUR0w2u1bfOsOMsF3zjKINlw7ACfEKvTPfV2b2pWJW8yzDjPsoTci19P3h
uNjeplKEoxDM4yL83+VKK51k9K04Flfz8NxG8vqqjEl/B+3foZPduxQioKXsrinU4bYfUIVrLLLQ
d8jbtDpVzDc9T0oVHVy9vWMqMjZgUACDENi8XNGYt/qAmhvyL7RQ/jPKrpz8FuXP85KUus8AefLQ
o3QBUiifDrBmu5vpkOsKHAEXb/NY60OkxgbsY/48xON9F+eqG7IbD1EbHXFA75uCSIYIiKmQ7XyB
ozRA9pBx8FHuKILF6v/p5nAMmIM/ahHtWCKfZLoP4VRe4q2TaadZcZiFBrA3JLoHYXf4ME62kbu6
OWjnX3ZoyFnS/YaOkeLh1sV0kTLOWpWafr9Eid/rioQ6lr08xxnZ5W1TOy8CpoA3cUTos20JEU0d
WiotpUYSVYP0M0Vq19VUNf42tI0FoLY4AqfuFWXodwkHKrD49Iovz6VlR5peTlQOQVaV5mkqJPlL
Q5TxV59q5VMfhYZ5nyZ1bp9mu9Xhj1ut3GXybvmrL8LiqAKycxc5N9xGUgkej20FxM4jjbiZIhBD
henrCHVF0DES/vP2Ju+dHWr8TGtSY6G7sHn6mQIrUrUNDX8pFucJfhznW56m/9ZSMR3c+j1L8DZR
gSBrxpttdjevnE5Lk1n3bSdu7zS7MV/KiBjHlA/lNXZN8TaIGU36Wdua1iJTZ2ZIkd77WK9B5IQw
YQwwaw5WlByELTtfSXQsHJQ7uRJgti7PjGm2A+x+KLuPWjKf4iS3zglKeN7tr7QTJxKW8QjQy6JE
Z27Kk/pgAy4RiCGS5T6Y6soOlmkh2ZkzNKHHqfjXkbrvepgZ94MR/jrUELALM0vUOqD7IbC4XGNr
Wzn8LJS586KrPyJeP51LZ5gCVZmOIpi97YQQWvS4LAqkW3wSr1JvKCtdp6RVlTu7GYegiTL9YDv3
rYg5XmgWQGdstjNssr6mt6sTIjD0TqyiPtkQm/36gSf/BoEqnBjkXptnLnN6s4BtDgKqXOqBBowr
af8oP49W+s/t47Fz3qE/F00W3m0kSzfrKeW26uEEpyTf6foHuVzUu3mJEy8zaX3eNrV3EhFYYaYe
Kg6ikY2poixp8nSEmKWSK64W1ZqrhFJ8J8XWX5qUx7qLyrV81w5zch6NjkD3tv29paL2Av8dPlr0
rC/PYiGl8GKVhO2wNMpnGPZeK72iphlr6/L1tqm9U4INnRccMsErGSQ5LLOigNDV1xmTEBKgC8S/
jaPmB0va29L3dtTLJWW1OjXwlHG5l2742+q15H5d7AYCujQ/Ndban8eiNoJYqkJ3nrojweXdHRVJ
EKhlCtJb39KntTn1HS/AOpX5k4q68B+WvC5MJypfbm/oniUGtkR8yUDKlZjIvK60UxKVztyQZXdl
1Tqf4470He0y82BPxd3apAesh8lOgkyBCRTf9l2hb3Zmu8o7nnL4gPMfzqDLD0YvZ/9EIB0eGCcr
PhizNv7GhadbQWPXoXPBWP6l0Q78RJ4ib+Qvaaa5cU+3ZCzD/s4BguDf3sq99QlUOyUXhHg4opem
Zk2p21WDyK5NYhUSHrON/FizwlPbG/ULGp7Sf46cHZV6diIyVGJhAMIg8gdbFdJWVetRimP6nZmq
nguUHL3SWjOX50EL0DpqD4JN8bBsvyKhH/UNMZTG7OzlKqXE7BeTgB0Mv2rcj1Cuu+octn6pRd25
mhfVrXpGoJO4H4Lb+7t398VcNR9TyNFsZexHxhOalVvnY4+pzHmOC1d2yubAce+ZIb4V9TuKcFcy
C02hp0lRi158Vuj/VIjdnmuEjg5ilL3DQvAg5LHoWLCiy21sY+ZKIuio/FVvXqoiM851V0hnmGdK
ENxG7aWhVB3chd2V8RJxRBl3hnrk0mZfazCnJKyMTmHuTyq8oOPq/Lj9lfYWxjsEhRAqm9ToNhdu
rKTYobsE3bcq04apph4aM6PznHzp3CQvaneokqMp0J2ViXdPIIChRL3SUkN7UK7kRWIawhiG0bVS
uX5s52T+9V4kZgTEmNgflOFmbUkcSY2UU8O3lU76WUPq9qrU1vrr51zgJsG7C08CjuHyM8WFRqMi
g1PVqk3pzoykJXWbYdAPTuBepRo+D9jtRfUWjNlmNdC1OIkQiPDluPlcqkl+VyrS92KY42cniZ9y
oFof4fj6BnohuTOg3rm/fVJ2nh6IrWgyQa5KkXPbY1Jq0BJFGAlpjMh5LLsGrS89M2e3VWbdOnh8
do0hjyZmvXiDti3XBvXAVk9E/4ec6gUiOCtQjYI+sjzU1XzwBXeNibFklD9ol2995NhF0QL40vKr
pv6Jh2z+WAlb/GFNjtKAvYPPTC3r4VyCINp4YzOL0kydHM4KL/cfTplVUMVqhw3rKw5DmnR4Qyas
RVGc4Sax4ndvdz7J1PQavpXcIidUL2r8NNaMrSeLNd7lFSN9fj6tZFwWdTEPJRHrdUQm9ZRQs4+8
dsob5iNNRBX922do5zWy0DIAvsXFBMa1caMKuqvSOjD5o/K8fsvaeHhwxhxkcy9NtvNMjqihxqHJ
WeKZmRjmv21+5/EFB8NlfSvuwmV2uS1V2jRTnrUgMEgBnoupGIAZ1bKbtkxRt5N6GGrveFfw+bBa
g9ekXrYNtZXECAeNGgfV3Ni+r/pKOi/G0HomJ+5PpFxmT42S7jeOMxm7AKcRyF8xIcvMJVtSAdgw
68zlqzrNtuso+fCtIJ/5jWtKnZrKnA0bKRCqyw1tAT/nyPrhE1TEEt1QDa3/MjUvyvPQtLJ+uv35
9m4P6mnMuApZc0AKl9ZGPVrSKOL0xIC2s5fcrpER1Btr+Y3xDfJN6D8BFnFKtg5hgJxbIoFidmyt
P1qtYv/bQL7+3+3V7B1GOH7EyPNbXXqzmqg3nTYMcXEyNeJHlEWVl5AJQS9O1KF0pzk5SpL23Jwg
bhXlByo3WxGCMMwiBzAhhAhOa560AnhdmvXDaSjD7OCi7ZqioENcTWOU8sDll6JlPSroGQPuMGv1
vizWEqaCKDxVdnxU4xN3dhPgonL5/6Y2d1prdXxpg0slds+C3qR/Yc793z28ecjtzY47rcoKBWDb
u0Vq1Qc9lL0jCYgPoQpwgjjcTS5d9amhGrTBfL3TjU8Zkygn3Ep/EAnubSepGOESdUw+oXAz79z5
nJNCTymYi2yJ2rslXEYkAKrmCa3H6XT7VL6Nmmz3kzljMVz3ltFuPl0aVWDpm8j0OxnJK09tpvCj
Qxd3vkvCEHBAGTJF5sZGBih0tJdQdZcGWNIcUWb+YK4RetZIH1fQmC6m8jfI//msls30Y+p1qTr4
sXu7zyQ/oAHmn8iqNt++Y9gpVzTRH9CL+nWpwIIABv4NcA2cMlTUgESJdFG73P0orkM7UxiuH1ol
DCy9+6eSG+kuUuCXvL35u9+ZcUaCSZBKVNEvLRGlz8akAqFELA6lYbNo4UDIZaXKeY1V54CkYN+a
YFJCBoFMTfz9u1OljuVcK5nQCDGa+JtD1fAuzWX1Sxbm5gGcZ+8dFJQoFBLgKEAH69KUzPxF3BcC
TcPEaaCSBfuIgnef5tZ+maxpfpDMWHq9vZni37w6yLz06DVzdcAhXNpUlhImxQF3x9WPn2ajtlw8
bV26DfqDft2NR+C5XYNEKIKOVSBJNvsZIoQLO9WM/ogSyXCEKM73xmL+Z+w0xIsr7aiPtLupbyp1
HAxh93KB7dhKziLTiIvyvv+Qa73xqkjFcBpXLYcWpUlkD+44xBdu7+vupXtnduMgDAZg+6bmOsST
rHptktf0y+qj2b/9zeSpAhVDx2PbFCg0U1JjQfVQknaQhBrKQj0NPUCPCZhk9EgXoRy7vbK9CyGU
DeHuII3DoVxuaNZm3QgYiM4mjLEfuqXQgmjSrWd0OJODB3JvE4GMMj1A3EQLd2MqkpF/nmlN+caQ
ZLFbyMC9XNgU7N9otwMioOELNobweTvYuzSDVCoFY/DdWKHGXJn9egqVCfbYWS1pfOQOtGND0/91
eyv3XmULqKwFhkEw0W3O5gD0JxL0VX7MxMs5tfv+n7VNgWzEifZoaJJ5MoFXeCozOIzH6s6Bv9lN
gKA6oxXJWAEP5+YuIrhhlnxkYO/qNBgeczjVixGvcurWU6+0vqkN5hcgRdLq6sMEPnMCQT+59WDr
pWe+ccujYw2tviSrxcFrvndvga3jmUT452ynuhE45DvnIg6rcu0JBHh0IpfOfKeXy9RdrUbxNeip
DrZk1ypoD/7gDIGlXh5u5vLHaegJN1NNFvXGSvuZZnP6iPDO+qGCZNmtnelIEWqvH4z7haKfsy5G
ITfngBaVZGhoofgxGLET6hqd15Vt/AJVjOXFoI3/dkD1PZU8e8j3yiZRQ5j8aXeQdd0+kHsXTgws
Cf47XMo2VFCt2BxlJJr8cozDM1kE1E0yXOC/Y4VhfQjwKLZuZ6OkOQfsO4Qcu2lN7zV1yp/M1DiS
RBAedvuyCfYbzpAQm7gKB1NJ01qROThT3lGOMc1zOmfzeUrV9b4frMqtQhRLzbSWz7fXt8PQJTrp
jF2RtQDq2ya01qAgIFZnNlaz4UW1JdkL82L5GhUgRQOJ+fDhnGWaWrujYU9PWsK5nmfxwYvZeNHf
KG9v/6S9c00SRYJNBEOVbxNaVGEDEURnWUQx4fJdm2XI7IG6Iayt1iiSPQCNmO9QkTriItqzS3JI
zZTyNt3/TewplW2UzRHqtHDTJsXHxil7f5As4yNJwBK5sK4M1gulmf6IGHDXMAmHCk20CNw2fQvC
rMToJhY8haFjPOd6YZ3HVDW7z+rcqC/Z0rdBZzTaQaaz8zgyE4DHAqcrZnrFBXsXLep1iwZEiATt
YEf5B3Ux0/+6VvpzNcbywNLO24EALUkq6iKKEHO7tLRkVdYkSs4ZGzTzJV/a0J8ZQ/0GB6e2QPbp
6I9Q2yhfnFLOQaFLR5KAO6EHbvJ/xxI44ludhCVvYbvPdVv0Z8PalUZIDtxsdvJvazs4IrKy1x+3
D/FecZecHIyA4EEzru5VWyzQs7S95c9dHX/tmlE9W1MWvTCrY/5IsqFwF7OvKzcxpO/aovU+aqrq
gYvccSv8BpA7CGOABd+2wDszRRB3XiiDWuV6JnOHiYDptbtwtQrXNBnUY3bdKk5ZW6T+7fXvHS6N
kYs3pgfGfDdnekAhAlg1ppciWT43fW1/Zc7VvldWx/7vtqm9J8nGjuh1iE7OFkRTaBRCYqhQ/NGp
0w9EA87PsBWquEUurY7bWlavvyYRP8ctZSFakdBd0ry8K2K8WqvWR/u+8zTxg/jw1A94I7fdY1Ma
YvRiEpTSQmvJIc3viycqyNpB2LFnhpqZQIXwH2qyl9eqMapCrhKOmBLGceUvSQWUrsnX/I/bG7x3
fdhc0F8gDMgtN4GGMVRp72jwlU1QHUWeMqTNF7lTQ7cnRYH0Jfp8297uuph7gd7BZMxtu32KlqEh
ZRNKJ/ZS/gXiQP5hmcMR3mV3VQILBRKZNW0FCru61OXFguKpWNfpg16l9D1QSfQbyeo/DbVzdCN2
vDzEBTrXkNoG0InNjahsmn9pOlt+PQ1S7uk51eKTkZtp7MXrUETnSgHZHuhyEv95ez93LVOsJouF
/tjcSn2YtW0sTkfGYEtZ+mXRw+gLrwIHU61NnvhCoWxYScuBB9hz+vR6BK8MDcGriuHYEHpLKXKB
9ehoA+CotXuuMzX6yHQfI7lKqknNCb75+GfcJk7s0YNdfqP8gnIg0AMhlQbkbbPn5qqUaDFSONc7
paHhJJfR3/RonMXV5+Zo5GbvQFG7AgYEjJZiweaadI4xEK8RSfV5nJ10eLTd0FyapzIKv6+k8Qf7
u/dVof6i2kyURAdq86ja2jSpdHdtBmC1pzXU2rtykD8aS9mcnQVEezs0R2DQfZNkuHAFEPpvp1p0
/knUJhECj81kHV2STkble3uBvRGIpN075fcoonfw68dXUAaBrWBbuauXbk7N7RTJW5kWk0ZRopBi
KZCMqL+P1tT5btaG6S2Ndsj4svc131ndxsUmXMMwndGakJZOfnGgBzuhlmXDUMsJ8Ih0JtUdBpXq
hZmYHyR10E8NfI6+0k8rWjY1wEczlrVXtrH7I0qr5QM6r/3L7a3Z85QQb8EFA8aNrsNmazRpiboK
hLwfz9F6rpwy/NAN86+ycdN7ZITJEpfZ5qnZ5kDtEsqZQSPIR6QWeHNR6p6cmbJPyNafbi9oL2xg
VIOyIj02iuPiq7yLSZUKt68vxKTZ2ufnao3gbswgPM2a/ijn2ts7sAoC7QjR6ZW2cWESk5WZzdhC
mmenZgylU65a469j63nHBN8wzpcalPgV7xY0pxnKfpqorRXLT0B50Z3art8oAB9hS/Z2jsyRIEol
AoKw79JQLStDnTcg1qSW7lmYaZOnl5A9ZRF5+S9/JGTkWQ59O9KkbTOtXLM0HwXcsWJi9BHRUjTz
AKV7zDG2BxHszqoI6Qhv2EJylC3Zga5mOgPuIOvXJAmRDh2yU0U9/fuKxOdvmCL5BhdH54HewOZL
RSOUAhNTvkQ5FlJPSL8GVgLlQZcqR3XevWIWmZ4Y0hEgFlhyLj8WaU+sZGlt+TmikmdFbSQvyaM8
WMZocEsqy96cWU3Q2ePihkvErF2hNOd4nUs3loflvkN17QBas+Pv6HqZNB1ENHTFQr3YZd6qJcuX
h6Txeypm/lQpxMeqmXjGNBxR0e7aA8rDAI/J5PQ2eOXJTlelAaIRT2iFurpirMGCFOPXRQu1uzBu
1YModu8oOZQTdMQZGOHeaqsNnQYnIqRkvjTV0880raL7iUggmAqnOUD2vLV1NvUc6kW6KAULVaYt
pXc25SHoPZ4sSalQNqt6tvaDpLQdFF002D+lmWT+l6hdO/gS7jR0VyJrqGAgtGoYJkzn0V3Qo+p9
JK2ZS546q/5MLKygfLa2hex2hrO+1FNDZ6xe1fE1ZS6idNcoZ/ydYZ64dXNi+dgrdKn8kOaCjkSW
h151owgl5x+VMsuGG+WQXJxigvqIadxmpHzXNO2nfK2Hn+rc5pLb1yYcZ8tSyo0nt321eFrcZJ+m
tRrqMzx7mhykdadKvtkW7R9pqhr/rk1lfo6LyPncxmG7+h1cZEedhOvIUjTuFFJTQBH8X4Qp73yq
PsBMYigjGAVbrf/qmgVR88Toz41hlGfHgrSzdohu+zRUeA7lL7e93/XBFdZ5nQiBBAvL5okaEKUP
60zc3S6Mnmen7juX7NN4No2x070pVu0fv2ERdBEij6gV8QJfrjdDWLFSLCaabRzyBxMoiLeYWvWi
WHEddHVvH3jC6zCPkiqJCtSyrJQaxqW9yjFidRnp7fXIbEFwEvcnRKl6r2LKjwxaQdyBoaqDbb2+
nhilLwTzOLO/YDUujTpZGhWITsG425n5135NVMqOo/EhBD188CYLT355OzEFORA1RurGQEAvTUXp
IE1LSH4Zcxm9IpHCj2jsGQfl+b1z8t6K+BXvTmmyaHNSmhTK61WyHvKmHJ7gdco9uSPnczXIkX7n
s9F5AtLH7A3P5qXB0FZyacLDk8H2yHGoa+4BLp/PedoC/GQE9j5dlqO21+5nE2hMAYATnaFLoyXM
MwZTPnSj+rj7bOpJ6A7hWLxMzeGAyp4peMKYs4CvlGrEJpmrmqHvJINrP+glVCb62HhDl5ou1DFH
lMd7N0ATnQWOI8GoI37Ku29HZiFYMUB5Rf3i0GAwHI9WXPgKdXv9bK6T4Zp2cTT3vndg3kbOKZLS
CNiGVcnaaO2qspXJstbTeVaS9tOY22oAkUDTe41WQlZw27PsrlNQjPAqQtdlbzypnCjsqQ2qsGkS
9d6Wy9FnkLF5KhYGfzSUOc6QFhwRWO0bJSUX07uURjfXT+/tBIIksC9dLldM9vffBoe4O5ak3pOW
bPKyUjla6HZvGYkWwzGEdoyB47Y3ZwcGmgr1nWxFKbcKfdOocl8Py9irC7Tm1MJZD0pz28rrmz2C
VmYC8J/ErpcHqKxJLSc75jVebOE0s3WpoTtZmgfQg/a5TiP501BqupfV8/LP7Y+6t1aWy8soqHiu
PKlVD3GpmvMaZFb8zUrb+VPCvLlr6tN9ocVHkovbx1islAKPJmgukILYllhq0tI1pocURKGqu/nS
xA9pXcrlqe6W5g9ZqvtAUZb273CY86d+ttVvv7FausIM3jIaR/R+udOFXUlj241rkMOPDCeFkfl6
3OfP5qAorrQM0YFbvyrsvy2Y0raC9jNdx+37PzkzskA6I5RZXyp367RaP0RCdu6GXgnIXSdfqiU1
GJZGftSVLP4jBrR2EBFsXSG/gXuD+hypCn1JY/NYzjQwOj7yGiA5vfgTwAkvNdLcS5lRCm7v764p
ThK5AZAsSvSX+7tOUaFW9EcCSFOGD3qcy6e+lOvXcS6P5hx3THFVuKDkljSWt3DGtU8Mu+uQAAHX
aH42tYK0YMrSxyKTDvZv64LYP6olUFXxjoAkcjbuYIxSCcBGJAdqbsa+JK8QA86L9D0ipP+QwkGp
uaVedAdHZ299Jgk6YSl/eDIvt1Kj+qmWBVtpdbLlhdDT0FRs4vsmRcTq9lfbO6VgiLgX4CWYSdyu
EGW9VDIUaQ1GR4x8zNa8UBRIzbuCpsffi5bl/672YsHSa6gnZa1tGZYcqBp/8YFhowVRqpjSBRVz
NbCBGshgt70kB302fZUiXXowSvRs0qlcTvE61tBBMrN1YHRnn4ldRQEJhkSGUsTfv3u918LIVTmP
lIDURDkrUSSdYmNOPs9kvefb+7zj/Uik6CGADKDuux2pK0qq7oqZKUGoNHZg87+zrcBGnRTqEjQw
wjw5iHD6KHSUfjWgwHHb/PVKBeOGkDJlBplLs7mcmlTNMlKXStCid+LPRRT/FTl56y/RejQscv2q
iGlnEi4hN0HNQvz9u01NijZtERdRggIAkmcV+fAwyOr6UNdO7Wpt17/eXtr1ziLlS/OU4iYHeYdy
rWWaEAb1YGYYzG3labzrrP5fbaizF0Op6kepc5QHmS/trnWZ+7et72ys4L0k0mQ0n1L3xkGoYR5G
lT4KwUO9fJSS+L/CaKIXq8vk021LO+skMgFcSIUDda4tXdViDou92LiiuVXnoHLU7DOs/Mt9ZJQU
u5e+e6wiK3ElNa18PZ2cg1LF24DG+2SI5he+FqofTiog1S30ZGhownfluARmpsbaWTPDTHbJ9lTY
zM0ofu4oRDge0l3qv3atdNNJtANTL5H79FNO2lR8bFeIUdxYha/X61GWnd/GTZbHnji9fhzMoqd+
BYtVcp93adi6TWNT5cqsITznxVTWB5/u2rfTmKAZTAuLtdGpuDyoNMIbJeorbn9oV2dUbedAqWWx
edRM8qhGQ3UOK/Pn7c+4b5UbqAqexSuRo6LNIbuWsZoUg3pm1G469wui285S9v+1Myk7417xQaS3
c0oZxbYFGSgU2xQlLpeqGzE0t8zAB8PE3muJY95bRjkHRrlUwe317ZpCMR7qd6rlVC0vTYHo01qz
t+Qg6Wr9XAN59vDBkgfBZHHwAa9jZzoW8LYAumJag+bDpSkYmIuyijM5KEw7Y1XpcjZDO3FlyTY/
OqEjBWbSPlK7b39jjcRz4MGB0xHUbqIqJD/jpQbeF8gzM4Vg4OdHzRyh+FKM6ODa7bzP3DYeaPFE
0bvZijPUeHRwMikRCFM196Do/l5Wpz0VJVTbmTw3d33btw+zBgzeLdu08UBY9gfr3XHp3Hgyd0Dw
5ERbSGViRSazlK0cGHK+eulQDA/JmMb/tiC/nqrGLIyDh3nHoOBUEQy/YIFAxV9+Wc2OIlVrmiUY
9Ln6ElWoe4c0DO8T1OECifTzwN71pRSTjTSTiFzok25FODKTWhxddzmwzSR6lEp7ALWmhdAxxGZ3
qvJ5/LJ0lvrl9lW5Pr8EO0JAzyLuoWspPP67l1Ifes2OK7Z1AFvkiaKWV3RS+TUu2/KRqZLvqEXb
vmRIB83A6yuKL6DDxObyOUk9L+1qGUHd0vJiqkbnfMr6jOZsluQPSZbHB1d0Z2MvTG2uaDQPeppV
eAPHTgtga9BX5pFhf5RbbTqtYV17irb297f3dXd9IIpkRrYF09gG/m8sstwoA19z0sbwFax18cMy
eE/IKLSDR/naFPkkTk4QxjHQvI2ep9qMjL5b0N0m7vMWikTPqxp/1mtL+g1LRKpM9Ym2Ovjky48G
gUZidu0KwC9sc6+AsvNUdbbuWokkfb69f9eRhoBh4Gu484LWYvNa1AlciQyuYcpSh/t6GntXstri
pMxAUGrOo7uUCOZBnMMEPDrW59vmr5CmUA/JOmS2VH2AwDCOd7nUaSjWakEzPZDXpLnvy9n8Go+W
5lIoUj5Ual96BEndXZnXwyce0fXUM0npj8ic5V400+048A57Hxk0uyLiWoHe3ngjG8bnNoQ6PSjq
dYKwpZBfaYzQ8VIQgb699uv7Yiu8m6S0OAU6bJuja45mWGhrWAaRoZUeDJc/JrN2HtKx74Jq1NbP
8dIfUa1duyFhk8hSxK8ivrzcbjm3wiYnuAsyKYz83JFU15TG5XnJ8sFPhERgsyzqyeniI5nZazcP
GQb8+3xtZtto3l5aXoEzRkWpVkGVxwaRq6Lc16k9nxHQVdyVQOnTr+8u6SW+npBBoFkv7eVpGVa9
oleBUUx2kMhW5kEMlgT22ul3aZv9SSXzqN2+t0YKigyXC65MHO+lzYygnZBProKwmlUvtZoYjFHM
ZZLn1Isq2/xl58fNeWdv4ycmw+qcKlGqYNbrxFWb2nqulr48y3ZtHsQmu0ujqod4Aw8nucHl0hBf
7+qwm6pAb/TRhQ2UIkJZS8CgI0Fb7Px6BY+lkf7A1ksgwoDQpb2l6vKYHIWtnLPozs6qn2NWlee5
hbOyHQznYCf37sUbogCNCOLmrcftVLPVMnsoA3jPjK8R3X7PsZLErxAF87tGsZ6Nrs28LNWK4PY5
FQu5TLVo0EHez2Lge6OtcLlQnUHnPGdIJ4jDuPvIcPryZBZjdlBlugIX4GffmQENcmkmqmttURaj
DGjpJ9A895Gv6W33ZIfRp9Au9YfYKuIgBg/ttRGTWHHKbuvTMD0hMNcT1s/6wVzi3omiN0ToR98N
zv3NF27tmly7t6CeX5cpaNK+CdauKDy5WaeTHfdHNctdew4hApPRolS6OcHdYKJxyuxN0Kp29qOQ
R+uvWlUn2RuXrsjcOKnGf29/2n2LJC284KKwuHFBZtr1pOl82rnpdLelthcMSdicFH2JQJ3bR/Ps
O28XTEOGKKtBHUKae/mN+0UH+2vqZaAUtuojjGx79uqU93Xd9Afnae/tEmVSHhMaRVAhX5qyh2qG
iMTm49mx86xPy+Q3ZWX9EXbF9AT9Fz5vGQC+3d7QHavwbtGSgnJVkDltNnSkGGnNo1YF0Od299U8
SnfF2EdeRcDvDZWpeCmdqgOjO65BEFlAW/jWndryPqYgc9PVyZugV6yRioYePmel/sMYtcFHX2V6
yODh+9xNSn5wQXZWC5ETtSYeEpL5La1lBxvROmmwmClTOHhlw3TA5ESQpKtj9sUyW8VLdPVI/PEK
N88DDbsM9R9N8Npe7XFZUlQztdr2wQfXZkAThan+vhmN74TF+n3Ua+ESFMjJfSxm4MKPS9qHfzlV
lNT+bErSwbOz3QPxa4RjhF4K5J+qbY70otPlLDLVFrqTy33aDUOwtk0aGH3bBVMGs2lYFb8KAsQo
YTfz7RRtQAJs+UNgiJWMOMtD34rj8iu7Xf65tIdT4MKxv3f8b1bAHQHUpXp6hc1TQofy11iEcN8U
2pPWd/M32Pk1X6+jlUmmMT91Wm24fZJUj+VoH/imra8Q1ilmivKwLjgHxMa/y0e1YTBQitcdPxrq
9SkutQctkseHeqJOffvS7lkiGKJkA/5AjL1cWprbSpsgpADyTcIzuUZJNcq17ab5Wy7X8gDFsWsM
CI6YlH6bYtoYaxxjWlcVVLuxZp2nh2brTTRFU09T1+XL7ZWJF2r7BcWs7f8Z2zzdheaMpd4DJJ/D
zPqWdbF61y+Lef4NKyIRpC9CRLTtJpTmoinhKIC2zM+c1KQz7mK7tz7ftrK7ceBAaEzzRHD+LzfO
mmo0V4HL+zAcFp/CKXoFBjecFlR6D9ZzVeUSR0/wYgLpIfe86kLBcmGpaa0xogo4lVqoln9r9NLx
eD+Gx7qNFa8JYdKGkLY7a+1ovxAj/Spo/e03vME4gDRRLt0EA1PdFIndAcuHKjJ5mNVMcWWlMe8h
u158JZLWB6nXp4NHcxsPYJTAizkPcOu49O20dG+meiwnKc7MrAcmTCa5cvu5KF+LcWk+SmSzBx91
zyDRs+grUjOFkeHyozLNEiYZjE80n0PGnBqGR9lu1bdXU3pQ0kMd0p1DhDXQU3CAEmVtuRjGKK/T
QXcYHuyV6s6qi/Eh1hfzZBGwH+zlrileKAo/uBbUOC+XVoZj7pSTbfuhOpW+otWy21CJPjU6s3y/
fDUohQoSbzFNBkLz0lQ3myQA+ciq0ma6j+voe80MwCelIwe6bWnnSWB0GZYbmKSQR9nGN30qjQp6
MNAFtLn5aRnV9k9awYnnxEb5hQzWfCzDNfLkaAopd0/Rgfkdf4bKNLeSTgkcdFsslTpGSVIqAJya
JUy/aNnSPU52dhTE7VmhvU7Zg9eVKtzG08RoFVnzjD9zCqaXG11y/lYzpz54CPaOPugz7htTuwJQ
dPnRarM0jRbqFb9vp+KPvi3i+yRKR0/vBvtOoWPn/fqnA/gpmhNMTUPTcWlvQHDUWg36rXk3DufC
NusfjVGrLzDAq7EL1jk7maNdPofm0PxZWl10JMNyleEJ7yK4McVEK5fvqsKcQDhHfdfxGbCXo9Nk
tKEXNkP+HTS5/NrGdXlKlWjq/L429RmBm64PED90/qCLW0CQ7STW18SJxoNDtXdRLTJqhAREGnRF
gxDS1+vL1YHqddVOjMwsrq2Fxn1DI/Dgou4Ei1wdoLAoxgnh0s031yPZTqGfcPy1gVkAL1c7n5Z4
sBXXiIzhQ512WjA0xvz99qff3XlQTkCbRccfIMflt8fHanbHRLWfV3HymjZqfAdZVf2xiSPzTEJU
Ta42q0I7vZYjN5KN8jXpUW8H6D+uVHXlofouG0V4BJ3Z2Q8uGrVMYEG8PNuiRh7p+TCEjePbrcJL
w77drR0G44X6Zq30VeK2qLyebm/HzgfHL6M4IuqaonhzuRtG3WQRKZHtM0i5kilo0LAbxoiw8Lz6
t03t+EtqJoA6THRjOP/ip7wLYicDgLpS8L5NidQGyG4DdzC7mvHprPd6UoR7My9f9abIg2KFwvK2
9R1HxjFjchI/Rj66bVxVUdenphM7PhhF7a5F050UcYoPHMvediLqCZWHoJEhJ7hcoz6aqxZmvKkM
x/9TGv/D2Xft2I1rUX4RAWWKr9KJFV0u5xfBkaJEiqJIKn39LPUAM67jAxd8cYG+D+02jyRyc4cV
Ov6eYw/ewjZVvPI2r4RMTEU2dOCmf4sk7eVKRhg+dwrvcARgrdQGUjUayqolXe3m7W2a09/f37X1
QIXH5Y0yEwzUi3s1EEYNQWwZICpOgY3evrOWmyMxuit7KV+bIP8heYYNAvvXbfAHdX70my6ez468
xUca2M53INmKWoyQY6a2NFHU3yyWrKfa5GMxwF6y2Gx/CwHB3HsZY9uyyWYnn2Y/IKwXlXOG3jm8
+P7V9+H//kAAo9CuhsnfZaIRecBRGZNsN3gRYzvz7GlQiSyAV6z2f3/313YVItX/W+riXUjcmlZ1
WGqSgTo3IVWY1cXiTRqBOf73pa4cE+T5SHfBFMSY9zIK1bz2zQRdj51JWn5M1g6T3pXoV47Jlc2E
+giKkVCJgyzXpVwGB8rX9TAMhbgrwXft1pwXlNtw3ycTqEouz379/bEu20JbuAHs4b8+WwAExEXx
h4HrWmUZxKkqOO++D3O0oWgl70kvlk8Lun4PkFNwRbcK+cqTXvl0yNDQ3fsPmAMm0ctjCt04FbEp
xZNC6BN2VZEqGGboDwk36pUO1NVn3ISVsOBmGLi99N/ia70s6JhGvNqNkNT5Cc4FZNVqEnQGCtKm
+bSkPHqgA6nOg3HD4e/v9+pjwmB4Y8MBXHLJb9nMbmIKFRAk+E30wSyAFy15WsmC6fE17tC1tRD3
NswFJI8B4X35nLqh8ZLNGSJDrqICzqj5TdO2N/kKRtO/PxWaLlsViFEyUrWXK8GPYUad2VfQOxOG
7GPugUj0o9K+rNtRLK9cUddqbWAdgIEGvhQUvkuAXpAKGBPndbWbRh3xgqnUfc6ixsMBLA8KsrZg
8VTZh9UZCUsWlZRdZ/tXNuyVAIDfsCEtwErf+u8vn7mueALuV4dnDiH6BMFn897Y4bXB7ZVkB019
TIXRuPuPzvdyFVycRGeaomk3qqDZ56rWINOlm0h3uEsgHZQeSGjDf/VJRRhAwwR7FO0MZJyX6opB
pNtWJEG1W8Mh/ZwGU/aumfi7f941Lxa5OIesqbu1D7HIHNsKLBMctkjX/KDMNL0S1q4ls1hro9VC
tR0KhxfhpbUKzazYV7sUgrs3LZ/ZUHjq5PsoatevIcnEzULm9mimuPnAo2Yugazr6xubD1oVLgAG
fhwX/dom2h7xoteGRAGdEzSBAQW/nG2QqY59sobVztdhc0T7dj7ANE8XlalMIc1rKirXdtOmH4Ya
dRvQX1Yt+RKOKewFsFzE66otBrCMfNEDvDucnanCn5DJqao7ICfsa3nKlWAE3B4Sd5wXdG3+GCJ3
ycxA0CC7vEqAR4Ls/bMw0sA/q12SV1Kwa2tt43FIh29wk8uuHyFUTlMMFj2RoS5tawK0goXZT6ES
57/v4Wsf8PelLqJACD59ru1EdnWn4p2cmT9AhnQ8MOJd2aFIe2W964+GWI6rY8v2LvLmkJlqMulC
oIBjMCCvwuRHJOaPKvTZh78/2dUjs7XRIaaLa/8PaPlIa+7CCF9sYXr5usYQAi3iYPjqDSSJ5yiL
nreyHVq+si4yxekZMidJYQKAYi26SOhBJmb399907W1vOFf04WIwUy/NxOPKEUlJQHaWMrC2QDYc
Hw2EFIoOkg5nMHX9v3q1b4GQblAeVJuo9y/xHYvsDQkWTXaDax0yaQqXLT/2e5hgPawsVf9DSES3
A8JDaOCim3TxeYWvMEwIG7zzvFOnRnnYyOSgvYjND/vv7/LaTqIZVOzBcwEQ9HLWiZS8bacGERE8
8eq9bPQn4FbYIaT8f9mzgF6CE4EJHPKti9gbsmZVIpvJbp0j+mkZ66chGaadENFrfOXtb7oMpwBV
AEMPMBAgp9sz/5bZLbRu+4Vhf7RzZHd9m9iiIvNrb+7aLkQbGIwkvLj8D914lJgrujw4g0m2DMfc
TtNHoAKrgkjXHngLjvTfv9TVp0I/GMwLYIXpZUVOAuqXaRNi9K0OdjNtzJNfGuDQ/77MnxsChQxA
BEAygcP1R18lWKFF2EHFaJ/Wmf4oB+CGyx7o6qe2Xnv7SvZ0ZTFkTeA/4TLC/13uidlFM2w4Nd+v
oVrL2DF2DGBcV440ml5J97fk8+WmgCoZrBeAydgk3S8xIj0UBkC8SHCmpph+A2mNH7t+CmwBH0l/
rgHfPYUm9WmxpgmbiypepldO9Z8fEL9g48yAuvIfme3ltoTTSVRPhpFdOE/ydnYqvGk6iOX//fv9
uS23VTZW7UZn/4PKHo9usc0gOSA3HJpTRKjPEA2Vzb42PXlHwk5Eu7+vePUjIi+FzvEGBblsVFVL
D0um1nG0oQZ2blZRQf7BJPsa841/vtLxcL8ttT38byfbL3zSLBn4ftCt3Lm0c3d9hbIp4ln19u9P
dfVrZZCqx6aJkANfNBFgLRDlTe353s45jKhDa58Dzl7T0b327jBV2mL91hS5pDN5k7AuqyHkqsXA
jnXaf+eKjwcBT5N/P9eQEd9GrFvu+wfgYqjiNY7nioOmKfg5C6vgbdcLpYtAoIX793d37akA8N+Y
uLg1cYe9/ExhLppgdoTsTBb4XQ0s3ckudt5nAPT986gMYipb0YlvBAWAS8HHRMV9vRBXb60QdVp5
zE9DaGA1lc6vYWWu7QhcyMDy/teguDR+CbKJh9pH9R5MVLcHpCHcBOzM4e/v7uoqaGtvfX6AsS/Z
pzp3Iqf1UO8rljm4x03mvh3y9ZVVrkSJDTiK7jLayxs39OUXGmdWT4PrxX7FmbpzMNI5xGSie6OU
PAKHlL3556cC9QNNLMz+wL64hOY2FZx0qzqrsQXa7BR1jX+uffdaJPqzpbOxkeBiAfLcBt26aLp6
QPP7bmYC7so9L/0Qj2XeELsTc1DvJ550h6jhYt/mIX+Flnjlfb5Y+SJa8FYZPtZU7LNBawALuvFN
Z60/WxEbXuT97F5Z8Mo2gXwy+Ba4zzCLvjTt8FNko4gjrCtr4xLfk50h6Pia19GVFsumtLd5dkCJ
Dvv+Yp80epOagMT2nrTUQDeshbA8Haq9Rjgps4ZE57Hr+BF6VeJ2YAnYLVE77f++d65EE5C+UXxQ
SJ5uvqYv9yr7v954HJJbXcDKLOiHHWlJ+wShZvbp35dCeY1gjAsaWIaLzygt5m/gBTQQTVDDuZ+J
KNawX0s75Pkr9/SVvYpCf2t2gl2K0eH273+7ykDmi5SuJRwy4EByQ3F3PsFxpD06XKePJth6D6OW
Aq9b6X/VbcTTYW0gg/A/OB5dflXo49KQp6rdE06yfbzOuoCAfFjGBrd41E+vCYFe+4K/r7c1JH57
VsMrtaQJ1gNR2JZ9nnUlI4O9gWLBa4CiP3sbm7LzhkEBpBH5XPRyqXxSLpAxa/bRWgdfZ4UJ/5zI
5smIhHaFRCvwC8o7dfwf9g0qRMwFEXr+IM96HPq0gdzG3qTATOLPyRPQIuENM77+59I/RXaebjpF
GDmjjnr5gIHdqhHD8O0mMe0q3ogPERnMcYDC8itLXXuXSH7AtkZ3HCCtLQb99tn0oORgMW7cw9Kh
A0PW6AMP4H1SL2PyuE6tPmYgKbySd12JpAAY/P9Ft73026LUpTGB9wfOBQ36m8zxsOyF1Dfae3GT
j+5fhW+2s7AFUBRUIM6Dsv9yvaSGjE9b1XIPgt69UhMudV8fkX9lxwrc5FKz/LVE4toj4pLCPH27
M1DOvVyyEV5LRSex95hAigIqmVXpIcTOy1HU6TlaX9W3unYAAXvbQBSbL8/lgc/agBMWLWLvOuv3
4wC7BsKou3M+/fHvJwHgy40OuEk0XxpDk0YDj1gFYg+mfHpqIFNdijn2Za+J/R8OHcTrAQADLORP
7GXkq2Gkxoq9HAR/THknz4CPL6dljF8b+yNN2c7VRf2IYInEDNUVjt+lrKUdJ8vbaobCNdwmxrjA
dRXyYurhNFTYOlTQ9KmCqi6reF5siU4UMzvPjU52ZG6iHYdRylzEbp2zwjTEPIfoYVVFk8VGF9M0
JWdFfGbKDhSmvqAAff8aCL7bvlsS/m2hgKOXlM1MFVYzA1doBuX6ok+og2Ud3M+mchEwsYKyTy2w
jqjn6QTwa9cjJLn4yyhbo87zWOXTLnI+dqXv8SexUAspwloB2VZMQ9+eAphi2VL1PPokoO467Jyr
lwfQj3lz9NyTL+mSslOX8dYW4SxEfuR46n3kBcgVTs8+KlHB1HafMJyrHYM7264njQWPxg4hxsx4
hefAaq4KkOKhnTUx0OsLC4GZeyvq5FcDcb6h7CAh+pNOcFA+t0q7xyrhU7JLkiV+R1XTBGeCuStm
gyOSg2LRKHOP1ZLL55GHEMmaaSBu11yEySGJiP2OWXy71YxO3vjG0eS2N7moiynKxqmsEjKe2z42
4UO+ZMFdmwVTfFvPK/+AOyN6Glcxfe2UkJ8hZjp8xcS1xwxWyOELJ2GrbppgSsSu62r7IyQYOpWB
kN3tIqtqhIQgLiEbBssjkHdDf/Te1G8a0xJexFaxbz2wO8EucSKT5RiNyuxGAwnTIgBfti5WNZDv
hiBZLsbKDsstA9m1LwlUKN64GGPn07pWciqd9DHdzzHt0ByCxxrErZMZiBALNYm8gLaC+xDWtnoI
l9aJ3dAn7lNTk3mDRbWUl/k8ynuDG+xn1CBIFKIHePQ0AvnzLfBT3ZZGz3F8H3kYfxbQ7ISMW5q3
nd+FQquP48AqXS5sHW8Gy12/A0tVn8e4yxIYz1SgbvWr797LkUNqxZpqdmXlDN4+lwZuNZipJT8T
nF2Mk8EuG4rM8/ljVkF2+UZhse+AV8eqhFo4ZtDIoqq0wFB2+TZB8OO27Uz2A4IrQEW1rFr7vVIN
0s8WOhrtPqZev7EsJrSwARuCgmeuPlh0QGjRVKn/JWQDcP8c50dBV08OkfHLxyGSqyiJ7jKLd1IF
CFyw0zlgr1YOr5WLpaS9ZBxKyETYA6/HedhNSoXisARjpyFAGbWqhOiNXp5W0azZXk48UxCA0dnd
ICefFwkhwVc+BR1GL0Benac4anUR9W37HVLTQOsuSpHbOh75N3D/l+fURci2k2ZewrINZ37fhOug
S3C6RPI9oILRN0sLPage7Zlxl1DjQO5M+tmUa7XGTQefbt3XhwVgvRpfA8lY2fER01HvM3iIYobK
Pic9CZOnKppjiMJbBwBJ4eg0yfMYhT0UnYg1tSsAYk6/Ku8oPfQ0k/oXpslAfQ2gPgf7HqH/0YeN
DzpovddVUuJHVPoGx2RoC0FdPT3wNoSMNgam0x0dWpJAcFMDfTKRYWg+pSTB7G0Ou24qB0roGUoL
w1j4MLC2pDhQ9t04J/Fy1AP3bTGRNf0Jyzd+D42mrI4h9Rkub3gLmYzSTBZnLO+nmZuCStV+ZeAa
DAXURX3z6CCLng+FNrQO37Y5ksRyzRrxvvchYQVNxNjC5SkcfYFGfACFi55MwM7Y2eldzWUcF/lS
L+LI4tF/TFNeZQVteR6d5pUwXbRmovVBLWIOD+sKvvVhgfpxdLdA2UH9HNeQV8/xUHf2ra508rwC
uQiZb5Y4/ZA2USTuXd5O/ockVdjdgvLK6gcazDL6BImjKL/Px74Nd6i9yNu+r3uJgMCTDJgfG8sy
zuYoLpOlbcTRApj5k0nq79KpndzJhIgxB9pDUfDEqDbqaISvDcRLjF7LLmsyfERBbFyE2eSOcV1N
zQHmsuAkq4r6n3Uogvh+ypT6NcPTewXyOnOmbKvOR/eNWuX7nsyuusk42G+7PhP5W+qDUO3RZlXD
AV5U+lfmaZdhNl8v74nzoyw9n4i4q52YswPD74l3q2cwHkqWsOc3QVaNeQHzSCJOkiQQX4Z1C4Ll
yq29jROR8q+LG3WzG7p0XXeJlH1fBM620VtrRFe/wQY0bZm5WBJTqgDb7YG2YwYJYkGBQJaLjNgx
69vMFM2QxA5MNk7pW4y8SGDKzHoFx08nyLwboQsIWRrbDos9SDyMue8tB1gqEL51qgSzeYoLMfjs
FoX0qE5sXCk7iEAtCJtk9iBwEdwd9ADTin5+AhcZx1Gs6YAtFy1Vvtc+jd9LGkzDHdRooQReRHET
fMy4WZtdl2RwDigGpKjjHa9IonVJzErXGToWzK7IRfIad+f9SHtFAEaFGyvjUGmqZ/YrjGUdPEoZ
BuPHsCK83jdIOs1hRkM6jQ8Z3E3zw2CzSW7wpWzYQ7IP7GnroBlGD5MKF/Mp4FB+I0WNYXV7IJaM
0HrpErgRH13TtH2RAJHZ/IS5BUTxcCuv0zcDQyVzxLhicu8yEgxLaXtTIzhCSy7cTbTTwFHWa4v7
Ll48w8kPdXxock8NwBzD0BcaE/upoCvtgy9M5I0uNiGTGJKzc8/Q2wH/sEQQ66YCqpxzX84Qybbl
DBMSWgZRi0DgAviywJwO9p93AEpDu2EZq/rRj5la9rWvlvo+mnt9OxApm50YjLwLWUvUSUHwNSjD
SfJvY4NPCf2fvJVAX2JkXjbCREimpfMwWyFVuuxqr9h84xLEumKN+LSWs5ztpwVc98exWxgwdQOd
ked3wgdFBZT7GQk/chrbCocYN0buox9r5qExn/G4aGa3PHajS8kRTK6Ilwsi6wc2DTDtgNmCfIQU
LiKvwgS93oWICG2R+iQSb0TgggDhH+7fRcudYDuAaH1qEMpclJRDEq3q4GCM2u4cmbrosFTSwykb
4jJyF8fL8mjnbojLEPWWKHSdzQkUcJ0cSzQlsqhgdB35AweYuv5hVeNmWeqxaoFqRNnWlanMkf6G
DUTXCpyLvDlIPafLHRw5bHK2SR1HJ9nNYj6lNnT9kZPK4bdj+KgW6KkPimXvTL9kpkX6423FAGM0
lBdJk3bs3iRauvu+qROP39aD/FREdF2SvFgSSswnJKem/0hNr6vHSjGOUBgga5/ggZe2vr8dp2hF
ryOanTuFVaYeOIZ7fEdNW7tzUuWWDzv8gwhYqHOVojXS2XE3Qmus22cErlhF0+TIzBAjVFLwIcSI
BWxxK4qFKUg8zaPP9SlGH5/sIMgcT2/hppm8D/G3rccV0ztezCQaBkiK1ao/RMGSf9XZ2ldF6IDv
ORnLIVzt4hmG2jFDBnk7Jcy+oyvq4H1CJwqcdcchh92k1g2PvZMkKOaM/ofndDAooAgTddHI1CIg
EUi53s+iJtCqwg0z7sKhEt/TmeYLzkuTfommKjXlRBl/skhNoh3mdMmJZAFkahbJZFyimKkdpOhD
eOQ6mdg77L+KoN8HjlPB0MF6tDHT87Gz+HddXiftrgWq7hcE8+Fh1qOb/lYk0/zZTap5MDJGH0G0
YFbetb1MkIaYiqeFZpM3pzqwHHBjDd5SVNXVuMvCNq73kKtJ5J71Y/g+bWs6FC5ZgHkAhbB7hH67
nUoik4GVgLhGb8wMDGwBLD5zRxRc5se6OnXLfJ73p1nJ6RPBwPu+WViT4MgB5YgkIsR/kY1ssSfR
0oNtY/LYJZ1HIK7j/OzhR/ejhaNf95RPPnrExowH1AycPGMiRmtkerK9wVCsep8oomzRopB4W7UV
R14vBv0Oj5XUt7TuOJYRefA4k4WFZUdCd8+yOYiQ99q1us30nHy0AZJZPEq1uFOzZDre2TgFixu1
2voRMuo48THzS3JENTBUZ5MbSYtZ4fvscl0Nj81iBlq0vuHg1OoRbzvAlXcbTFHwvUt4i+sWQl3f
YNQS/SCaQy1scay5n53BBZf7MRCFHBF+9jgKyadGGtftDaiT8EN2aSpLwTSUgBfR+CMOnVuLkIvw
nA8R12U05RxKOLG0JZuDMSrjxHm6b+MxvNMCexR6rGmlisbKVZUo3avuxKYk6cBEhaTqPo0acoOy
gvBDpofse+0JJsHrOCiB6nmVLW6YHnfIGnfMPiAhg8M472waHixuADAw0aX66RY9w35qhELGsU3b
6ptbfYOSwTdxugeiM8sKHWGYHaOq5cCC19FQsIVky3Ns8xBpJ1jYt31k8XcDFxFIiGJ2XVZCzFYe
V19N8I4WKm7e+jEMvsOYK/MlN7TtDiqFkR5u5543OL8is7gXsvB7S5nkO52GyPXbKutClO8p5m26
02wuXSYjuWtgrtoWIegVU1HP3ZiUUgOJVlALI5AimyZAGEmXAKhtbPZ1rP0w73Ftc4uLWZqwCFlg
kqOGi3e772bTjHufUhDjhXasJN1YLfjAEOI51U2mmyIcBp+XWcLr4WGuZP+gIJziCogosPy+Qp17
GqWKP2JsX/lCT1ZbyOyz+LmpgX/bp0Ssu1pud0PsI3jZBcGA7D5qgE4vZ0/92yyxIAX5rE6am86g
A12AGpi8g1WXXU62b9jHFWnkXTPw8AuUwTt5twrI0uBOXU1fTp2Mn6IO1rlvmi7rvzYJkd1hRXL7
c15xGZcSP/GXBuQakWRZ6f2k0JIskCw6cVoi7fE+YyJ0Adhb5PBu0xQJRDqs9ymnK3apSJC2dGv2
BZOikd9I28HgK5vyZCxBx0jRUk1SRaH6MVvsVZjA4h7LrGQPvpsWig4OOiyPEPdrfQFEqn2KuKrW
wxTM+qdqZ7ia5+nMkFLNVYo2UJjU37bqBDccwvZ0QOk7/sBtEArIYXUCAkTS461k+SwOqZnhMDsv
07pTXBN2m7g6egRGLnzuehbUZTAu/oy+d40KitLmqUvSZSz6CCI3RQZV0aTIU2nfh1UivkXxkPx0
s2OYYFS9Ps4OCjUlyjeU5Qkq4RTnkJmbNl9HW7guh96a0L2sENTD5ScugFyX7eCnL7EOiMQH8Byj
Adfmj2pTHsPEvVbfdTK56ZgoZg0aICtknzOeRW+rVUdhMc9rrAqioQp8jCUSggLvePjaB03ni2bM
/Iz0NtfvaK7dXQpcqS46bIfHQTfyo4BQz080Q6sT0lkyQb9QNUhAbHZup9V8mkbgiYFYZGgYdLFR
VcFhiYf+PnVEIWtswxsnpBDHWEUc7bRhrZACqHCGyArjiHXNNEzinMHCti/RQjT1XrsAVUGgdPTg
FF1gBVH7ccCDJ+EJL6PjMHaIk36Pv2N8hs9RimtWxabd8WXS2PqsHmbkAq7/huYLDZCQ8Plt0/Co
g+EEtCuKZsqCHykGILyo+0bmALZL+02BOJAV/TCgfp2HOX8YhkFDaVA14XNMgvALk/UUljP8NL47
yfRTg12/lqmJxpt84T0tiUMacs489CrRjkz1DdyLWF6SxiWHekGNW0BGjE5FG+Zztqd9NRFkaZNa
EKF68SnFFPGjYWH7yTYB2hA2WHh6cFU/fbNjrd+yBnbghWWZjXZpn2afq3qGXbZB42nF+CEOvomk
je8moCWmMqgJDFRWOvIf+aSRFHrUUQgGURp8zuK6R0+Ljxz502TsXQZxH4KivV3vIrCp6nJkK8b3
EdPZu9A2yTlqx/ZTl0KyZV/bNPuJnGvBaSQme7awme93dbC0H9G1bb5hTGHJAdszPU8VdaJU8N0G
IBGmxDVwux5gANjZ6m9LCCBf0eJFT0WFfmN6gNdEDP6YIT0/8V6HyKEqhUKut/N4VFWkBESd0uRk
qOBBIVu9oEGSe1Lv2mrY4jZsFh9DlndwI9GB+THXxv4cwSCwRZfnsASIHdrTJYWaxVuQnagsF2vM
98Ai9u6xr9KfC4LzB8AJ9Qc8RIRWhEiRR1REI4xKafqhpKIl036NQxiLaNooh6NpgxwdCQCKITfF
RrKbWWa2CzHvz/04IRZMPhaPjHBInWXUTbt2hLBYOSYCV9GEsuhn6JBKgf3TpWflFSwhUewkH1yD
+e5D2qI8LHFtO4rz4RQEdl0tZ2j7QcDsHAgxR29YuMplywqjHsevzxfMh3MEzdjXIj8NaPGiyNNZ
Ut/EaDnKvasbedPH8zgeVEAcK0IVpHPpITgZljl009t9PyfZWEQ2o18xpBvQFIHrNTJP/CioDKOv
fGRNOMUlr9YZagtt3d5KmOeQ+7hBzb8bY0b6IncxujiMp4k50kZUAtrEY4pGuG3M8zQGrdh5ncyu
cIr5+hENe/7FRVBzBdS6dW+cSkNXZGuXPU7Cp9NbSqbmR5jbShxqi652wXHXwyMh1MlQQlI6PDrr
G7k3y6ieB0dRpfqZIo+vkHAMmOJm7F5DFRUac85ND02cwZpUYGKPnEemGKu3JIabNRpzCdA4oVjf
Rt1E6hOzTfMZSRCKP1L1FPKyDA0ZEH+UfdbYmRy2ezP1u6Zv9Jl3sf4s8qR675d5yrYOsu5vHaYQ
eTk1qGjK1dr0hnZtP+JwgDq7Zx1c84oZCZo6zirN57NGw+4zzDOSJ05oK0qD257hcftU7oIpDD2M
xit/z+OZQhsFPZiwACMdjbYuT8nnGeXFY72m7p0Zl/aNbnskV12u83c4UPg6fV61txrH0xS8DvPm
hqJxNZQBI0ScYZMYA8fl+m6rLrIRf5KMt5ZjxrKEEpRe6xJUhglKiWZELrekqC13VT7SpISBZN+U
TDbpMeFjBP+PrsWrVDTTTwgf3RvdybnBtQCg/W6o0nAfp6aL0dQaw3skcSOOEoD3aX439GiY3g2o
3CAZBdmXUzrN41M6hcsX33knbpiziIPc2+hkVVbTctqU8UtdpflPYtLwkSPW4Aj33LV7SWf2HmIM
IZqyoqOfl8oAkTIxl2N/VZ4+t3boGoiUZ2BydGroaSEYNA2KHGY79VFMkQ8PQY6uAM6X4UDndFJV
aO6laA3FA/V2S2bzo9To5e3mxoTvfJLI9yn3yQOcCheYrgxQVi01nxcY2KNLWMBTo+khFkcY1FdY
XX8anK/sCbgpDtMEJr8vAuDZAo0llEXAnAbqkA+VDPZZx9LHznmcjXrGqcJVn8zociLjDHZjVvdP
FKOwX0lkxqZAfwaZCedouhY5V56VcuXpN5m45hs8jgCJWSGmcOKw92rvdOdRb0a4A1DAZHS+QR8O
QqwDp1Y8dfFGhEi7Qf8zIglwUCjEAGK1yRFkF0NYj9dh3UqbPbQlujdQsdF3icMA7e/j0D9HvRiE
xgDpQxcj2ejTL0e9UIkfK7/JIKInsIOktz9kOd4G18E3s4j4ldW2gfwfM0qMseEYgzYbaFEvV3NR
qFVt4KoGWlt3h7pYvzOxEv+MpAXLFAbLwC3ieoHf78tVbLh2TPSQbqJdjRbyKvNDz8lj6lGt0Hqc
TgiSEuMdVx3jZH6N9bU9w8tnhIQEmDtwE9sEWS8pPLWflA9nqEi2FWZBko3LDezp9XPC0MWqMoOk
W7Ph6e+f8c/5ObzrIuDkIWgEh5xLdm3eNjTpcmb3wE2OZdtai65cSxDQwT/456UgHAfkJNaDFtil
Ec9csXokbFR7CKj6ERUIh+0wtx3mClFGm1ckqLb9d/E2N8JRAFQ5xiLAeFx8y21Imw0tfPiq2NxM
0KrYIVVGmUQxU1N591ZVcXwGu/2Vp7y2LtSSNrNwCGairnq5bjdA9xWVlNzHjaL3YyCbxylbsx2G
Ac+1ityxayI88IID8++vNwdFMWIw4wED7GJhEQzrZs4r93wYpnM4tus5ot43EG2S6Jv+fbGrT5kD
jU1hhgkM8QUOFn08k3k7y71FZAXFyYcWVb0KDq1fHjElMu86hmEc5hGvCWZc2bAggm+AbKDqA1Ah
Xr7fZB4jcHYIMqo0AIZMjfHRIGc6d0OgXtlCV5eCkhtE5BAlcUReLuWaFPmtsNsbzWPQ56AzmZKB
Pyam7145htfeJxQJ0KtAdAM5+TLymAaXPNESCE7oqkJy1B57MmooCUfhhzHuo//D3nksSW5lafpV
yrgHG1qMNcusIVyLCA8dG1hkCGhxoYGnn8+TrC4ym1Oc2s1izGpRyXD3CAdw7z3nP79Yz6rR+3jI
DX/xvP7PfRyK8XUf5xdDm/0xEDyURSPwB+d57XU6dSeWV7XcKqRUxsZ9GrXTw79+cv6EeMkv1EmD
sK+enbiZ/fGqtnmHlQGZHiRylvNJC9vJy1pB5dsSzxUqGSMYgKhtkbejH0uDs+qL9K+cmr8r5H7Y
HSzSTOCL412OTvqH84TSqMM1IC7gjIfNfqGiuOudLvtIltrqAkzaAR7iCMttd1hiuhXAFhH5BpZ+
O3xaGO7964vyZzcBk13uPuAT9tE/XJNlLu0sGuQiyEEyNwhlq5XF0H2VQwn0W7P8K9ub/3mcUh8g
7dc5wsE0frzpMewWkUdOGTj54Lh9XI975tfyX6yfPznQrlJUTAk4TIlYvH7r3xHeqqJbNHsqikBu
Gwq6wso/q0U090ZoIj9dyK9rJDHd/etL+SeLFkmkjPvgVRKALO6Pv5RB4whhyi6CJRajV9mTttGd
Kly1cVX+BYvwTx/l79uQw4XkKfrhC0oEny3Q5stAj6PHuq+GtTYMrQdHozwQuhFuVBwSVxhcto+V
tjRenqvVb+6h//E+/a/os7r59aFt//6f/Pu9qmd2nLj74Z9/P9efJWZIn5/d8a3+z+tb//ulf3zj
34/Je1O11Vf346v+8CY+/7ff7791b3/4R1B2STff9p/NfPls+7z7/gv4S6+v/L/94d8+v3/K/Vx/
/vLTe9WX3fXToqQqf/rtR9uPX35ij/yP33/6bz86vRW867/Kj6pp3n54/edb2/3yk/IzZv0cEBwT
POa/6mPHz19/QnHH8+jgEsk6Ywf66W9l1XTxLz/p6s8YoOGfxY+uadUqv76t+t9+dI3PvH4Qbucw
/Y2f/vF3/eH+/PN+/a3si5sqKbv2l5++h9P+bu/Bewafi+/sZGjYCCF+OFZUp8SkrslSAqMolklp
sG5gaE7ubILiLjJ+oYysqm3YWfbDYOXdJuyF9BCK+iA0OVo7uRQw82UKW23TYh7Olj7CvBmm5BGb
5cFLqC6DaBH2ygFKxlp1eC/k5pVAWeZ90nwb1vmwhnmUB1PvxN6iVtk25zn25JYUsCHSm9dGSV7F
ZL/U43U8X2n7eQofZIgoq7Kb43Uomj02uMSlT+VDzQz2xADwE2t3F7YFOE6k+zIw3BOwwRC0YrZ2
qlrBulAxB1YKgm9RLthuR637rkvyhT+lOOLW6eG41AQOuc3MJiZMjupZPUeQ3VZM6WkjW9DBzEmE
N4+QgUCRTB/uxx6QUFrNEYfzwnJcdSMiqrrSPip9Cf1ktFM3M4o1rLPhPs3rixbVH2EmPekDCJgL
uvYlTcoOlDq+D7NG32TWuHEqNd9ImSMYT9XLbsEB7Fefs39r1d5XBf/7cSH+YfH+H5frH161/qyu
i6L98aP+H1zTOL38q1V9SD7f4+6zbLvP5A97wff3/bq6nZ9ZnArhRvQrVyHstb/9dXU7P+s0Fldp
8TVYF3UbK+sfq9v6GSdgXFsRJEAjRyv5z9Vt/Xw1gmH3RniNFwUB0P/G6v5uUP+71X01laJ6QFpC
5MtVMnhl2/7u0Otl/NzkRoB8q2CLvYkb39Lp5ypLM8I1un4VwV08xUbTM+8VU4BPkeVr5Zz5styb
9xYB83gy6/1xqVp9nS2Dp3bRN0lPnu0CTEk1cPsoTOOMaxzIJ66JaZcdKFJcKcmap8wc4W0QNArv
0wIwTOu5c4l0GoMai3jVFRhZt25UVF+xkde+Xg2oCIo89BKpXx6koioTjIqtLTB+4SK2M11SYcsV
LYR+noEZXXsoWj+V4xtJqoBzZGC7TIFCpmnQsjq4onjFldctIrUuOmZx/vfH4f+vm784C68KhX9x
GPZwIpI/HIbXN/x2Glo/80RarBiFYpcp7z+XC5ZhYEBXwzfOxO8ef/9YLs7PPMiEXGF4g48GQT//
XC7mz4A9yLIwEcc+hd7h31kuNPLXBfH7BYM+H9TluxXb1bzyR/o5srUutheSFmRnCHfQ0sA752Aa
recwiq2VZomd07RrWVvjFrpJJr1D0PBqMan3BiIfvZzn7d4x5n6GfhpnD2NaBZLglIgm0Lr7WY1x
iY+NdahVDJ+0yFMSw/QcyH9ujh1Jkty3s6b7it5tB2UIgOhcE5cWeCtXhG/Y9o7tqtlz1xrVQXO+
MWPezSqODFd/EX1qiChtCRyIMp/kRxIW6t1kDuC9qnosS9UzWvuWYR7MsCeUtgCTs5fD/xTFknq5
vJzjEWtHoNm1GqoQVuAczZYUSM1xBOlvFskvspRkvBkMeoSm2+DgotQrIaVeQ6ac3obPwyxt1Azw
fkr7IDFCv4leq5Ic83Gn1K8d04g6sZ+Rneg1s1rtpS8/6lpxy+lpkHrVnzNV21hO4Q+tmrmt2e6a
Xn4QeQHzZXzoM/19QR7vZk72UC07QFk/cTJnZWfdIW9lFxIubD1t2kMt21gD/FiFjg3LMCCXZvHw
wNno4wV57m6My+nRotFr7XvLOVui4XsaNgRohoDVdG7SWGOsXPTrrGSallrxrUjNFTzzjaRZa6EW
B3l6jaGs3eYQAx6r2hb30OP7oxxWj12nulLTvRZOFcij/QQDy81l8aLq9a5j+FeRaR9D/28TENpo
hEkRk6UA0sswo6k2eaUGlvNtsaVj1i57xg+DX08ksi/jDqDV9rNZ20KvcwdbJI9Nj/0c1OjFTYng
QUx9KZf5btRT8W0R/fhp108hZZxBHDB1nh+F9g1jlJtGHb1c3FJfulIIBo1VucOIxi+KGnZ1beF4
gFruQNg3FaB+zxnXPk4wzOccSQKGw8UmqeZ0JVLmwZ0MhaOvlPWkKR7NF/yowcOhEhd+bGCOyZLf
qma9N0OJoQh1ZWfrXpw6p1CBo1cw8u2TTZEat7UTPlYVl3QW8EJ2eg43MstlGADrsSq2DKeBw4+1
uQ1NzLjhZ8mxvpmkyo8w1mnU4sFWJ8+wPkh896pqn1nFucXDydVqvLz3hooX9TDsVbNysa67V2Nc
cUgrjfbRnD6o9Z6XHk0YB4E66L45vC7FN6e9NSFYaHHvT9W6dxiGKpMbZXvm9+7UV/z9yrzH4eyb
ElouQ4DJ02P43fx3pvKpgHDRtFAVo9IloQgiVvIgZvmmWdKnObJP8qKvFjWHCOxp0JWA/IVnk+lO
wMaBmHBXOPW9MKPb2tpqU761wkH1mZttirYyiS6yBYwQUbu47mIspE0b+KJwhq1kb9jpjZI1R030
X2OSvBZNHwfLnD5X0WKt41gOxKCdHDXtXAj20ApSY35XFhE9L3Vt3445yR15WHa+zL4RlJpyH+vD
sFsmuz0XC747Uj1IXH5p3I7NFEO5xfWwdJobtTXumPRC9x6PmdOsUyhCX/B6jMccnrsCPwPXGjW8
N7SM10suNwzi8yWLgHvaeBfJ7WaIpWOfyT5ybLex2lcq3tjrChM9hPpNyZtNHnb7Zpbuws5OPSt9
0YvRS6OyCyYbxRU8r96TmBcGUY8MR5f02BNREIm3cOrdqCotmJTqudS+RsY5Y2pOz72+r6jnyYca
nmwNDiDkrPhjvPKQNAM/CXdpZmfeTNkcyFC2PM1qUGcUi/w69pl1gHcYejEjODIMuy6wMtlZtyR1
QxyzyKNsMRNpxTlDneOnkQ65jBBdeD3iuVDt+1hp5HXqSC3nxCJflQma51S57rULeXagnYEQT6ol
nlMrN+jSnptiJzWOfRHJR93mrOfc8jKRQnG5VdPNwOKooU+ZvmSdE3mnd2gonHWnvVeN10UsDZQt
mkA4U22xQHg10yJmvhdusG7cZS2YKY9hXfHIam+wgcCdGKqgxqDIdLMx98NZ9qDQHfMxgS0CHdpS
4rU8P7fsZ6olvcg0aZYoIrct9GxtLJXFfK6CHGGPFwXyNYyQg2ovh7pIL7Fh3uGFFCWenFf5vi7s
k1Unr+3E0Dnup4PN1xua3B2au0Q9YHLUmyEisJ0qL/5i39p69FKQrxONpRcmWGu3B12/E+yvQpU9
aLuvetr6sBtcqcvWUTUxE3QoVakbq23bHNroGZ7Qq9SyqMVu0CzXyIXbF4070BbiLO3HVsPUODqJ
oVtblXQ0pvwlsaatKR7QbD7b9YyMp5oRD9BujpE2B6UMddIO4X/VJm54TmedzDqKPb1B/jVgWLdg
7+q2cMulMbtFNFVv9aXuGBUT2FBPi1dYpzIa11bseIAvJ7J03GrgLs/Ohz43q0jgvG43NsxUhDpx
nq/7Idkzk9wC/UAuo8wAhvKMahi2zpUDg/pm9ms9e6mk6j4cy296Xu+nxoKcQGxEkapewRMsLSBD
XTXc9aWyijP7Q52QoKuR/tGZzlOnkMQ7Rt1OZ+UzJFGXq2YKuYWqSHso8iGOUDwqTml7srVwlLyQ
4sGGBzMJ3Xzq6mP+rETztJ1Ey1pU7cm1pSV1C76MPNyLKd1WjoPbrpTgiOQEUCOeDa3ARSW8VcSi
rERXr2IBSXlIxOxBUkzWOltV3C0rHB5WWeV4oHv72pxW4bTutdTDncpLzf6xM4ctfBYufi16d0mW
yZVVKpOlutoT7KuqPPeIIBQ1da/szbWwuDpids0y25XWsMkzyw31cZ+Ua6qDCq7HlkNMBSQOsR6z
1ksB8XtKzhWsoF6WPgetcWsHX/I5uVUKcVdrxS1Y/Vk1p4sU4yGmhcWLpqNU6M27THQvsvxFdMca
yYYya7ux3SvRG0bTXqyV21HuvUkaN5bI11nXsCMcaphYUXmM6+Ngv4bqTh4eUbV4Yal7CQKQemfM
TyVQKhjyJks3DoSHUim9OR58yXnU5syzx7e2sAOjmVZqdkp44zBFHreTe6f7kwzOnhsM96bNqMQc
F8Vrei3wCD1Sn5rcgDRskJVjuzY4D2SGeXMlpF5nZnt4Kp4FX0yW+rt0tM0gaWK3CtMvdNoQ97N9
pI+HpLIriGLDKY23OMjvp3z2S7OQT9Mk/KTX35teXImtOpVMtVE6aSVrEbtuvUEOVnpqnfiCXGqW
8C25wpRv07eyFpsR8ZvbDJIH1L9TE3OLps2t5GVaGWb1YKdt0NniorRHlVYXEP22T74sOfMXhUi3
St6Ru7GDhQ7ZRk38pYCNiAUZ+3z/KCKF+qMLwoRZiIYnQ2mMqzpxHvWh2SaUTicpT+rCa0MF8zs2
Ti2eeaEeZ0E0FHC6zFl40BbdiXuRQtNYwZNyiYDXjGNfTDKbjvZlhstDNfIV8PPyMLu14INp4cYE
XPLyVL2pAMDcobg16uYbbnWd70zcE3Oq9kkqXfLSeZ3mDncn6aw2yrmbs+1YfRiV8EODxqGI9WqX
yyN9AG5xRnpHdw1N2XUaLmjVbjXGkfECxcmq7KOctzu4q4+dvmwSZ34y4vExs9Rjnih7zglvBKhK
K3kP/OcnKrKOqtqokjq5+HTtp1aoXk28NXv25EqmVaxKFX5cjDRXzdQ6QFOwF1f901VZsJgwIBrF
w7n0Pm2XjSNlPo3O/cwll8bCb+FnYWdWHoaS9J62y3MY5N2DXWAyhvwNr5F0Wac6PAo5Mvw67d7a
hC5g7OX3q9HDi1my/2eTIp+iAj7mkAzleslUlJFmM5c+h67hh2kJvUhCGeRKkthbKCk3kTqvRa1o
G4BdY5tj95F04R2wZHSTT1LpDW1TPxCtyY4bV8VonaV5ys7TgmbEVGp5pQ9l4TsGDL1FBh+p16EC
c5RIPB92B0EWULfZ+uogLqWnCUL5jaTS6g2a6uZLN6EU0bYLCtQNNNL7SZJOBN04PPA2T2RdTSiI
JKiKAFJQuMplU9m0fdXQB/jZSE+xTTuA31X4KpnOTSpLjasaVxGxmp3n1FpW6pi12zxD+15nFduB
bgFQVjuEnRer0WS3quoTOWY1Lq7lTYPkxBvKjyQ1kH93V+VCrQUCnpyXFuWbYqbpTcJc7kNBnbGx
czv3VFnxSPWidtVQU45WKq1tROkH9MAlQq+cyiCB8pT0zsHsOMiaSHJtwuZ3xqDfqxKJsmiPKg8h
1cYoIa1P6tugttoK+orYEFYl+aMAVlpas3CtodG21D/rWmnY/GAnzTL2wq2z2NykVV02Cgyzcyey
bWI1t63snAvKvxhajZINH9Yi3FFfetdsIj8UyhdE1QOc5bPVC2pNFovaW56K5wym7BLdH0Q9bxnL
+DyV5MpUOj1u13HbQlhsXg2dcAXLUfUUY766mLavdaM+j41yYWS6QWBB9DEJYFp5nniy91nyJXT7
pZH7DeLbrzJJfdRBn82AaXgbvtmWs1GLd9shSVB51JT2rsn1e2Mq4h1qqnfJMt+Mpn2tivYFgtcl
0fj2kq6ei7jJg2Yx32p4lCMOATOU2U0+ddtWrX2tEm6SkFyXz3uM5xIMQqF+DYNmugbcT2zCMwhc
KZeXQiLtl6dGNqJVJSVU7TOcb7s+Saiv3Xa5Vesp3pC7Uyv9NZBgqBBtdefKEle+XZ77jOSPS94i
qkxLzTVmxA12tYKY6pIt8dhyhLR5cY/AzSuS/huMfAjkWNSy0ZiIJLp0jXxoV0XRU17Gd1DLTjC9
T7Wa+UZOMVUvH0PSuxoHrxc3SuiiLfJFx3E9mRRtpAHOtgzyj8+rlFzyeoC1qmfgGfMbTi07yJfD
wbKjr4QyR4nSfS6wEpKHD6czhc+dpelHDpUv5bO9WCvGDbC5LOwIRMlA1n5uUuIusPVDTl07qaui
77YgrKXKa5J2N0kcbozFdLXrQaKaIshtiIuWfm1WSUxVl12uO+umNXjylV2paEhHelfO+wdDLdD+
FdY6nKzVYCs+eCbejRmxvZpnUEpCHJ9dhDKbpkNYHoEP9Zr6tKTR6CY68IbS0mbXbjN227g3KaWs
Nz2pNoXd7vqEk7Crt70GpIG8CBvsK5dodvJDRIk6D6Fyo9XaqSNUEG7nIxOywaukWnDipjg9x5St
m6it+4OFbTil6LQdkLnQtaZd90RF1B8cob4zPnI7afGV8YrQxi1Y2hAZp2FGJEwnPinbWJuTE3Io
DkSJwOwRlpo93VpjhIZjNMzxNoUSfUUz7jRRp/wfbX7uanWHCwSgFL40bofmxuvT9pswjcCZPtJJ
97Oiu4+T6TQk2mdFphY75ihOMGal2jP0Zn5APzxmAFJEAPuCk1dn3i7PPQdwE63weaw2jILkiwhR
A2NX4qVye1fO3MGFRRJ0ozS5kzadh6ojtrT1jIErqJn1OefOS07BxEgcyWZaZcWV4d7ZpY//uOnr
3fWaL7lvj8KDwUFAZvwYGlVg68Ay/WgYB9hr8WmA1+wptMhaOj/Xub1l5KSvSh3Sv1GP+s5sq0vT
Z8kB5ul85SusRqaD66KbdovGoZxN1gSDL83uRYN3E8M49In4CiAfzuzJBwqCoDu9F1UbGMg4btJ+
XllXlKK0dDqRzYhrfwhpGLpwtJLDKBNBMvHYd0NkntjksydbBdhL6QXYr1/6GZY06nrX6Mxi3RhY
DTCgnU+9AUtjLpL5TUJH9ZWVgJ39SRTShmyId8ZuyTqqtdDtM6PCeZ5mC1Bkl9eNm0nmbsgfr4Gt
qFi8qEYebvfGXY/8S+4mhmGmuR60bTvpXxqcATebpaAwktupKldauqyGMKIhc8RyjPv6SdJkzD6a
y8gidgcRX1p5gOIVGl9d3KyvNYpmjjhQHeJ0L8FHh0Lt6Ua7Vpr83tbetW7wlLwOHL2/OOUw+4XQ
jlY/fqij4BQVmC802T6xinyjLuEl1cVRqMpanoCmYCgj7+l49PPrdYnz5NIU8rHAWWQlRwOODUJL
nvLwpU2ng9pdnOIizHJTLc02DM3oDDBlGggqsnyNoSa6Kksorwvefl6LPjMY5BQZVn7S2+mYhN9q
7W7udcUbjFPSaM9zHTTGs3qVaWD2jQbMHtJTMknewqmEhR9GzWUY6KJFo94vz2AeO7iOG0UBAbE0
ZWdVnH65Qi+giLshRNWI/vtFkoveLTMUNoQPQSowYc/al4RwwbQzX2cUGZzbTmA2auLBnycDLhX7
1LhvI5Ko2Ms6jtgeLKGMkn1eMeM0AXsSAKBWTjeRPHtXUZ8KgdmDKLKN6HpmXIHUcYD6PttPU5g2
rhFisyFh2Rhz2MBIEm7ZvbTSuQWUnq82BGpgcvDMxrRmRuyabYpLw9V1awkRBsvRND6XuvIlWdHX
dVVBiPfIIVhLjfyMNR/uH+VyqUu+r5bvCARryi046A7X9y1CFKStiZcO68F5ynh2plC+7YvqNYPQ
4w1DGKh1vnU6tuOxu6uuW4V0DyPdrxbDG7nwCI2Pw6CvhXzdnJ11Ob1PSv7aIitewmcTUKIfVuNs
f6Z0OBLgZ9YXxLshKpjltWn1u2zqVlCEyj7I1Lt4+lSLt9x+nvPBDeMPtuy90wwBKfaemb20yQOI
hlwk6xqoXUbTBqZwanNj1ba0DIpy0h1plQ1Y4Bhluy+ir7riVFGKYxNOjMzlNexZN5znxo2F7pMo
ScFmeAoE7rBO7ZUUP1mEUdHkcgH1aKfGr7GqbaFNb6XhJldAkDOz3xA8skmkzBWGeWOUd7b2hoMK
bMM4IEjgwqCPoYIurXuVwHg4COc2yfYhPZtLwRAoZo5VfeOXCwi1kPpbE6l7oUcfFYYF7tTWNwwW
/VREt8Zg7xZ2PFEm29xeGEwUcblrZPWpVq7alCcxnEqmIOH4qGjJqo6+JmYJ2BU06lM5nkdEWk7x
iOCEi0vco7kUNwvmL7tRL7fSdMkGRhFTa67NqQswIN/hW3GQmwpAGGmj9pws3Tapx/tcfc3HGcmV
dRkYlqZz6ZoTovFwHxkvOlKNsoay3TnWQ3+VJlI/H/QsWePLvr867zh9da8kyF0kacO8EqHiRJfo
IJO5S9JwD33NKydI++q8Qt8cLNnoZarKoY/4vrwRcOQXKeQQvIz6fdkvLszX4mgmQYRjkrqbAXs7
3HyIEWuQtYypN8g7ZjxKc6CP0pV9UR8XmUsHOBkjV8NRcdlK0a6kOo7TAC2HnQRl+Zgv59wsVob8
KnGEp4e62k2RtUmpH+LpXh/SI35buTxzgIQ8OzsH/XKSRT5RnT7yvNW1LdSlapMsHwhC8C2abnNE
W2J6stEpR2rrDnl7BF+uxivsvJwUgxZy1FZyGd2ojhrkirZOtU2sJ6dGHI2MCVaV4c2gUyaBrCU2
IgBD3VrCOEN/d8Intn83JCFaFnuj3Bs5SoTHVtpUHVDRSksU9O2fU/motU9qGCQYdyi1dREFL1Wq
Y5gAh0C/QK27wnMIgwPpsVHSoEsYdAxF4gpdJQ1+Pdfaphprz87RcjanRuW5jdbCGV+09HZp/bkE
LLeQBKb1oSzXdoJTl7ntNDaWhD1KXekOrhqT8k1Z7LvYKvF6KW4gs+ED4DD+sA3Up9YeKxLhR0XB
CFCHpJKnjhs71hMJK1pQLf0mo/2ifAqyCratYuJaAF9PQZXOTcxFhRywkK2A5DRrQ6QZgpYldIfY
Jq0ECrRnxBw+uYKnvF1gC4JwrMsPtQJkm/eHdumqTSnV5y4O30azetVQAC0dtiy6LZ5SVOI7OE4U
hUpWH2enecmm50VeWhdPmXf8FQ/N1Xi6z8B6ei/p68CO/U62VwXp7zj+XCFyZ57XjSWxHUNXmM+h
zJeeX+X8krSzp0t10IsqeYBAeZ4t/TCLsFhN7XrCbg2lNIUJoO99xihCLK0RFGkSFD2DtZpXzm9j
GRTO46w8ivSkQfSmSHcXSeCvGbpkh65C9VBow43Svo+atE2qZqvaVyubSwoOqyY3odwxl2kCa5nX
kdEFlAr48m3jfDv3OEA/q+O+NO7AuU9NoVGBdwvcCJROhgwM1YrubsnRhxHx9XKVvubOC+Yyh9rU
fKdmzibQTlmE207MuDAMOcqz9lFGCFqdzu9BKh11Em4cWslKWOUJxADheFLDVNWHA1ryS9rKiVeO
xqYw2uxchk32YhIshOYO9RgHT5AyKYGCuLbBJBzphU6bRWUxB2r7l2wpiY3BlxZBcFTE2LqYyWfY
YiKVq0dniJZdMpVBl0Ub0SLJd6ZyE9lS7adw9V2hgE8DiPrSbG0GSyKAVc+Y8TbSN5S1p3JhkivJ
+iknfGxv48BxPyz6G4oRWFXOdCEyakU2yFffie2chsh0sdJg8AXm7wBQeiRmBBho3TpOKr/h0WFu
2qW3d2ZDU7l06KbeZkbtWPooE2ARIEuE38jWcuZj22tkXluR6ZdhNIEKxuJWMsLL0tN/9Eb84CCE
gpAJzhGHtcyqaiMSABTttlBWoYMhgpWcx1jwbEnj6BaJ9ubEOFbNcTTTdE76WbAroYGbx81VJc3e
JSfhE62hwyPkLHvMhrq1PTrSrhC9YgTmHGUrLBaguRTNpramp2jibohRnwK9eRpHeyPFxpujIZUk
EQQAUX2M5IUmTF21ObJSdTmbg9gyI15FtsBFJt7WqnzoHPmEGsSFsH3V3E/TlRLs1pDpDlPWyH6+
SPKagLnuxjLnvVJF+PzkZRRty8zIVzJ6t9od0jx/Uvtax84TnGTdtroa+3ijonoThaYiZDWje4wv
ES9abQx8iY+HI/vpnK5HyNptrXU7STPMgDmOtkccNQUtcwdQ2g75iBfaibEKr/LoVi4v8K3LSwX9
CUeA0DpjgSfWqKW6IDMT9cFq62M2FlpAswkB0RobV4G85A61PPlFBViB4Wh3J8BdAjB95YbwsTjy
ptnsNtqSM63uMWqANaEm860YBFNynbiNVa3SHV+Z/G6hKXdQld57u1eyUxlCFya3rNJexsISX8MV
5o1UPArqEawJP7/mCyE9RlXR0n+yBgeOE60/L1VjBVrWgK9ghrbHzlYcC94Hl2EeaKwWiY9gHqMP
LiOKKWCY+THUc4urTK7eNKb1ODiAZDh3bVLIG6u4L7UXhu6Mpqu6P/fqIgW6rLB7lKPiy7Wcr4wl
cZ6jDEcFDFbHVyhfn3Ep9A6bwNE4CGyR3tDwVntkadkndSzGfbOguJcVOCejtHHCrihdZxFgbWbc
U30s5WaU9fJgSsBOVbjhXnTsjZOBo0Dz2Q1KfYaDT+/IQJJTd7K8mgMKtEcadKq7Ud7GEtWZ3I79
Scln43koHVF5mLg7XzJ+lJWry9KwVvNmBfAxGkGSVnj40NOs61gC+Q1R8VqYpNgNnTAmUZ+NbmV3
PbLoy1BOLSOUpYI2ubx2YVmsZLyvPhFKJ43fAhUxjB1qvJqKpExv2z6y8LuigMMW2+EmExOuDXZG
eVConiNG9UXBPwvL31B96WhttjVMzKOKzH2tNoaKPcMcUefU1FUVB4zqa6mieF0mdBcIPGQCikOO
ybpWqkOaOgCEY2yvazElgW6jmwNNZ6QSZrW5LuUj5isSs8RJtz9qA5URM2258U34LWe5Kp1veSMp
63SRrGCoG+MYwi9cyVQJOzBqSqmr60o7SNOTNUyzpzaqedMq+GGZ+YCq30Qfvm8azTnZGRHYQ93B
hdFoLNDlgklMKF5oKszhG5Z4RrNOEH56KeJCr9GaUt41rc35qUbKRenwh6REsyps0Bno0oPNfpVI
Fdgcmis3IlH+CClEx8StmqObHgg4oNUcbjISRoTb2ZgBpYo1rlCFxUdDYR4caegUWMp0c0Dt60yL
DIS1tfxkh+HSrMjMnjZ6kduvOONFWDdmxYIdo5xIF1RRhW9Z0occFhNAwxx+FPgouWQMGv7V7jxI
oFOVgBShc0J3bODzh5ETomWb25IYW6U1bqYQOyzSGZUkCOsMyaxlkltaV5bypOehdgPEQxhVa9a5
8r/ZO5PtuJE0S79KvQDyYDIMW3f4PHAmRW1wRFLEPJvBADx9fx5ZlR2R53R2Vq96UdtQSKLcARvu
f+93r15RKANIYYy7EL1/XWAj2RhGkAP7sOzmjLqBAp6LMfJdEQU2xTTOnAcPfpvMu4mQ8MnswYA0
gLvWie/5+wB392NcTtlDyy2js/3qmnOcxPah4++s7WfS8F0SXNomu5/Cdt6lGI0twkJb5TuMcuMF
nbilHTIb2+SHLnz3mGvxppu6u3NlPd3bNjCYMbedDf8sm886jvfISPIEx9H6cVsKCc1wk7KpEnnR
5siXwDPxmBS22M19y+8FebT13N48uG4zP3vKQ3eZKotTITaaDIXiwextBYSng6009nOm8VWOoRel
Ood5kxuuaKNSVi8pswQwp+4Kw7Q+xcUsj4EeOt6IhJR8YAW/XbCMzKkDuW1a5r68Q4xV4DBkK4vD
/leu05kqY/3RKGbmQ9DuwmVkliwLBJlyWuqrf4tzA9DgkC+Lyj2kfWHuAe/xCGtnN4d4Z4YwOPh+
g+Yf+ARwze7Ycdt+aG+eVcaW7tbqpvnizMO8MWTJO5b3dRQCcHyc4tq72MCG7uZRTPsbFPw1aHI0
pxbUgcKoMKmrw5wEpFdGbVrOL91PEoAIgZViJe30ca56ByOqBuDC4cQB8237+zKdXulnLx8gkqvz
6PrxW2PMJppb8cNCalhXxmBRzjM1ZPerbTi6emuNfRvFnBpfQqF+hLYZbIBuIY82cEteA+2kPhTF
xJtWnQczEmlatvu+m8RaTIV9yemEJwXcmFuOP0ySypmZi8uocmFEeucLC2NWhRDELPk0Fdq5Dp3X
r/ti+YnWg0TT6Okjjh0TnOSE+0J7ELY829pMLSm+lWSWXt7eRhtuQIWtHtwo8+KqwZhRg+L3dVlH
HBgkmwYHkboY2u2sxkOFngdki9AB+stPm0iPy4Lt1e4N+hJHSRMWv6yar46IvTw6VSggRmQ3B0Y3
6RajF64TCXPkd51YwRna8KHDXRMtjoGXJycpH8IDMU1tHnlAi31oa/+jKkLMmYwl77BxQM5qe39X
LinUQW3ZxtUEW7Xum2KP9blHh0km72DqkTHQ5CRcoGcZ3/G0cTvPhq7E7RRnjxJrI0fMgPxb3trZ
XnL+APeEq68E273v8NbRRp2BlGYfs/wxIrmeenA4q+nOLpREOMLHBlmytO57XU+H3I5zLJ9KwRr1
h/yNPucS11dHYUxrJdO3rrrszi0Xb914oDGhL5BBiDXYO/yvzHRS/ryM8/EC8CkI2u6+cOf4Y4AV
0K0aT3E9gsH4Nctm+S5KiN7hAr5j4ycGswJnvM1gATHgwRB3Biv51kaGOpLkyxrsMSJ9MCAobJbE
kietEMp1Kq39Mo3Du0yWJEpCUBJgDtvHUHXZBSWr2VQaukuaTu8l9wfexMZAM5TYPJ5VPC3fZZFX
lxtkbduUS1itbBsY90DN21qZeP+WZuo384xwEdoCd2yZzkvU076dRZUO+jsYEPsph/XasiWBkqmt
I4neEDPSVF+6oa2jLIemNzUYevrMf4QT4Gwn38nf06DoPDyvizwpQzUAor1Nb6TLT+i47fMgQwxa
ecPQ1Z/kK1Q0PFQTwVVkOumfMO5jUdQPjpcgGg7YEcy5v5Zd7mAst9XdZMZMqEGZhS+9p9p945V6
N1ZWtzEaNTw4xm1jgPjLLuRXrKRyWXCzBTUGpmUOrkuN7Yp3xjinjuV+9AkfZurYCftn0jForxHz
AoZDIPAW/bDkYE6c0TMXLD5eXq8nnyWiELn1xmLyoZgrHhgMhysXgWGjtTFv62zKL/Gc844Ar+dd
0GLRv7xwDh+C5FLGDD/SUyju4yqtjkkfDl/d5N6aEM9dsexQtFe+JzkC9FCXfOu2my/GqUtQK13C
LeF0EiO+w15C0nAx1VYnt85kJHt4mNyo6B5jauLAYpPQxfYcUMQnUwn3nZ0j3uFWLDPGJb74DDsj
flVVne7hQtIH5TGkh7zYmwYH+9yL/NZy3agsCQOZbkfigJKgyur3SZG9moiAah0sVnJPIjbwjZOK
a/S9XjM+bvrlUPrQUMBcR3XG2NOe23cFGZCq3XMcqFfAbH3kpPxtNlq+mH//Tzjg3wnK2WSg/8/h
gNXvMslU9eek3O03/D0c4P0NI39AxpnUMbk0bP5/j9LYfyNETuP2LZJMMyJW/39EaYT1N2G6tNKC
278lVv0/RWlI4ITOLT9nMjIgUOD+d7IB/xwfvUUPyLKHEPBpNSX0+tckjQkWuuyIupDfYjPHSMdl
VL2p0j3FYy+3Nn6AP30u/5nU+3My7/Yx/CWK8MffSHAfQzcBB/efowhZkzQ6pzGS/dB+ca0COybq
spE/M2h9skPOaK1q2Rict1CJT9PpH/OspXGNSE0PmLZX4nfKGbmQ2C664UfjzNzUMbZu3CH4v7Tk
8PX80w9LUNilZMEhp0GuCYvhXz8e2o1iD8nXZk+FyUqIDpIMDEecJLgPVnynNafONN/LQNrPPTfP
hyIrdn3aa25By8sMCBzmec000ImzNdYq1ruJ6ZBn28MVnuU7RC/SRQ73sMHpnJ/MJx5612HmBGgU
EpJ9XIK7JAvkBnDkdtCsZSCCnM2okvEF0LUTCb/ibhNneyKZrM2MCj8mW14nTmjce25GVsNiPbBq
g/tWjssR6d9myVrTb9TtFihBq96ekrNucz8iHMVBwm9+AvRV0biUaE+0E5TIm0MQpSzMD50cjQe4
xeCWbValsEYiVrfLM8wX0IPK3ISGvPq4grYxmNIRC/bs/CYMWPwe8B9s1Y2fJm2mIUIZG5ObFgpk
9kRFLr7Sqn5LpRseoKL8WNz2SeAxb9iz11AQGB1x8t5hkCp2frcsZ7Kk9MXp+BWm+YhHnWW2m/iA
zJAFkB5JJjB91m7NphuwrBnHcOxekrkyH5ex1bTNjfXGMkayCLq0PxiH5nQAODu+v3APzl7B4unS
NRdTcaH8+VCl+ZfOjOq+DOPsLGpTWVGNoLbLuPyviiotdoy4dtgBHNC4nSkOgu4j7p5h7J6CGdBm
xontqbPxncMy7Ncd8wfJvWOVwStlGo3tcDbdl6yomLEU4SFc7F84z6vIaqxlPaMrEiOtq41VOvdI
Jv1GyaWO6gHjX5b2sL9BkK3GokH9bW83ooLRJaRFjCfzOK3rIP7OvTT5Qp77NcySwgA4jfk681K5
b72qeQDsnkMOtKY1Diuuj4HVRB3WqXViuQCyRzqVifZ+1v6S/bID41WnpXPnMNs6L6k17OzWoPYA
lyeYxPJH5w3mE2y0Cb+yj06TiJgqTSdxL73ioGv/YZIQearXtd8y1Irba4gZkkAs2yo37xTyU3Jz
yvnFAep1jRBrEa7pMxibrXeX5pbzLDM/58MR1aHqcT+1XZNf4xhLbVGG4sMnnYH1fBZrU039FtjQ
fSNKXOyiZrmpwhDVLE9eOnN6xE+Z84Im5baXMymVeJ+lWLFaj37R3pJEh/oWPkWS7vu+mjYBN6NH
sGXFVahW7Ozaba6GGS7vs+3rd3A97kM534xbfcokhabSeGfjpFxxBx3oTzn1FH4yw5j1BX3VBRKf
Bnhn/HgnaWbgLGuoj5JTrGdhY2zLfmPKlC5ne75k2n+hwuLLdQb3HNba3w1NoDaiuA0kiDzIhxHe
ypoRxtbpA3dnenhZtfa7buVY9rAZMpomCjV1X+OEpJ30Lji+eHit5hv8knLjKMnakDNsix8s0QR+
ANn+WuyqvVpF4O793nvLHTt/4co2PAwUYV+bwUouLEEZ2YPB2kCxrzcDLbignsKGKwlKPbGz4OdM
DcUu41l9aLuWEUFWl/d2Xoxrv4EgH3tiRqIt8ORltbW2Y8CdusKJljfyGy3NWmWzT0eL25oM7X2F
WVM2P7o2/TlXE5+lko9yNq0dmD/3VInRJ/xh3slEPxu2+zYJ8xV8c+VxVW+TS1F26b5w0Z7Wdj5a
j4NjTkdR2taBcMkQlSyQv6E04vvlBd63VozBhOMaIkHdVmBDxzyxDkiqPImjyk70EsRz5OOu2Dt+
y3s9VEDyGI44e5PE6a7LDRSNLi4ySMVz1961nTBTdoGujZquVe8+2epsW8ZUeK+6FD8xJS7SfG5A
0fLJ9vW32yqqCSlx2JiEcfIz3bo7SZl7EGflF3FvO8q6oDm5rW72Uwi5G8h27H8IK2m2sEzp5g3D
1IaCj3ZUSac/Ip5BEC49GcVNIi6Bk7cPcV8W3M7KeZ9MrnFIuDbTiKDszyXLCNCKQMXPgw+EHuT/
aEXN3Opr3E3pUS5D/ZDkymIU0B+sgMoWXOStszJFP28Ns1kilU72NvEcrpoVLImoChGBZSrC+6aP
OfwO1a1YRUdYzgSmXjwYQKGD7Zja+aUgO/XdNe5436Op0CxccwLnrdmayuASb+dMMWyX+Qr2PhAb
HOfL8Kzi9FsjiL02/RBuABy6v+ToNydbudzAO+TUE10WRXttldfuOJCjzzUWwYilGqu7No/dD2PG
cRs7etlP7vhkd3V8TGdfMfN23E2LArRpQyoNqqS8DlPVUDelIQnT3kWyp9jkCCz3A/OT7SCqN5Cc
TNo9wBPsBk26nzNYIwldA1E9BfkFcFDCJHX0WCZmXePbCs2HxrCZHEwG3rIiCDChgL7nOzSmd9Gg
kwtzgcUcbsOqu0uHJbsWGmfcWMTngB2IUCSR4XYS6OKwRw65ArEflX2pn7i1tVtDZjjGgnEZrnFY
PMrKJd7V2/EZrKLz5nDuIIxQ13ci6Nz9rBjAjUVPGEpqPA7SMFOGwn5wBshtHQrXir+VT7QlYMc4
GQOuTMtte8ZH+Xc2BM6BJGhz6qwyfM0GHlKWbGOCpDcoaNNHM2/H6ZHrKeb8IDER2+im3c9yUgld
SGm5LmGDU4OR5hHW2OniduiztveN9u7i0GuWcFtW0/0shvrm7hl8xq/JpU8t3Fx0M0SDh/XLqCDE
uX+Ioq0gomd64qp7weheGe2PJZvifbfg9x5cHVPdE/fnZJzyN7CHy3YgAQkvc0xP/ThJTB+hmrZB
10MnnoyW2EkWn3ThDb+N6Sa4ati7G8Dm+qKT2ds5Iu0fXax/UqsUyG3ypAerphUl0OsFtBwdIDcz
ImFBdHe6fBy05X3A8rNRiewiYJD5qbEM545YgrcGTemeAXENR9iLcrcI/56xDmOeqcEpEBS/hdvF
W2EgJ0IMZ26OLeRWNLNKYL+u637mBbTmJlKOntearqA9BUjW1ZpKvD+CGg2XSWLd+8+aiSvZI6bf
7mh/1Y1ujgPOQ09UzmuLjvCQjMtNEWyQJvuvPpH4gfAkx6OGU23S5hCn+YPPNIXuk1E9MJIa2NiW
AD5tW+avo2LzHJykYXXsOjCTNzOkTs51mHu/Y4dR2TD19muWJeFbIJllC5jrlHZo/H5tXnv3KYjL
e03sA3RQghllAb9DJkNDPMNv3J5EiLDQZPkP/LAcHm0CXg5KFKpx2dNjlHAgNMqctbu5j63q2R3I
MNpWDQy/gwLpKHG0jTl7Yuhx6coB94Hdb6RvlGcHy2Y+oIORHyoPuYW5Cdg4mWc4QqL1MTDhE6v8
LNzA0MZKkebfba9gbwfOV6G8X1Usn+emfVi4i10w3XwyLP9FGiJ9bsIU93ZiM2KpnlsO2ccqS3+A
rpQeUjqZBBi7EfJctg7pmvBxbLQfehiSbdGN+gBRsVtjf2zB3wi1z2IpttU8V1GT28Xa76b2bqmW
p76pgy3sm3xVDhPJmISxXube803elND+0pZm+4hQj2u2Ygd1VUsxRxN/wROHlzyQ4xo5bs4BxtJi
pqULHwBcZTYw3HLYqNHtcfnWQ/vsuUVKFRasf4E7JsG0IZJupLlrqC4lnd0HWLmAwRXMWYdEHYfR
wL6n+YruDzd1t1pCf7IXuU9uQ5i81cEWEU486qn9wo6HM32mID13fPI7+biaBCkr7TnYLKV5hV2h
4WES0vIT/6ffGsN+6rPpzq0yxg6l3CZ5sJxqohp4RI0+Pc/MYWogy/wovVgXpUEszbcw8LBGNp7L
lMRwz23vVPdpBrHBkjgg8ryUR8RJhWusKJs3ORjkz7PlXExTgNu6eVvK+sPsFh05HReclYNwuiKK
NX5ALKZtg8HIE9AJysvwe/GgTqLHSQUaGOtF464bxLhoLuXNJ4iNhSRaovaqC/ewN/dzDXtl5ZtA
RVdVrlsePa6YSyy/k8IUGwtjBVJv40FtlQzjbYg0EcTf92741smEvbmCNUFifXrXegzvptQOP5GP
FnSuhjEhJyTq1sgnW+i2W9qfql0m3Meh8uQaFfKhL8IPhjtPpUyTo0vHBzU0XCPl7D9leKb3NkOt
H1PtZbuOK/lUeS8yDKipE+R1y26+mreVzg+JvaQ5uTbqmRXVWy72bFBDqM4c9ZtzWNEMMFNPlNs+
ow27+RrUUj0VyS1AXwsTVmtxhxzmRewsC+4kQTioUvGqz/jJOhUe+Znevfm1nBNkQ6u547JuP9Ki
cpvt18uqmuZH0eDUoAdmeG/sglsy5UBMqwqSn5IpvwvRescXc3O3MaDvF+5L/Hzj1gSig8mCF7bF
5xLZmax48fgHbOi5O7ZVUW15gDZemhe7ENRxYE4Qrst8O3APX/vxYzgXxUVT1geBEuOFZ3svjV/u
3UTypcfecs4Wbq6LGeL2Zl1cRsN9cprUeOXMzfDF8eYDSfX40ycUsCbdoY70VEZLWwxvfaGOPoRq
ZoMpZWMhJRAN93N48bo95h5a/9p1WvNlYBa3Y3hqXBb0jQND8WHrww6HUV2lvxdnbj8Xp8+3fU5s
8H8kxH9LQvyXWJ5VM9TZr//4VX/9x/53v/xOGi47f8GN3JTD/8SNwOexKG8FpQU5hHpVdKm/a4qW
+JtvA5xDHoRDAlGL3/NfvBEBnkdQTOzYrn9jiqDM/W/4FuqffeP6oMvZUDX/O5oinp2/yma2BQaI
IiUbaVO4Nsivv8pm8BRIDY1u/ofitazgibAxxEzHL5a5sMijGjF44YxHTQ/FCuRF+kV5pMeSW8hi
khSH5QifeAcHpX8lUlsvQ+qPEJvnpSanSbtTvqHQwSfBNHLRISEvJ07OdtkFBxLKWkU2pdZTRCIJ
Y8vkIbhchTnVwCCG2fzGgEJXlRy9eNrQIlZipy2M8tXgFMlhw7MT+szEzQgWI8UefVuyqmYYAV9D
GEFvfZIW5z5UIfP0MhBPWqce/zzBGXnVLBNABxL3WPCFr/kPmGf2VjbaOUbekKEeifH+IsMKe2Vl
D/0pGPHmgbwovU3iq/6UuWX4ZFYhfAm6lSKgLvyxTh2MV61iHO/4+joyIiOKwgJ7mxm/wushC9Pe
8NMXAF2S/lRWTKuYqs5Dsc4KLeKVCQoQQkdnoTcaTt49kraT30PKMnIqKRtA7CkMzE9hBUQ6cnTZ
B7AUhtDZL+5gxueiL7JxPQsz3lidyXGSsGGKutiG2U/tmv64ImgR3jlpIfAqSi0wcY5lcqG80/tp
9FWgaWmqx8+mMP1PgwqvmQBeweFPhBPxe0Zc+yTOmfU4ARDi9VjG6YuP+apf0fQ14QYxi+JaBZW8
Ark3ASwEIxwXn57AfJ0GUsO6xdxw9oqWoWxPM9cqqzP7FYypeSjyFkO/NcNYqOAt9SS2FiXXC3Ux
Hhh5N3vBdMqmx3vRvuR+lXzUxHewXMWNH6w6GCRvVdCzBVT0IBkbf3b/+KtNk/WbbBtWKNMU98uY
gaxvWt+z0UuZvm0xmNhU83gKFAb3C5xVQexZJ+Z6eJ3aPkMSaPM8Rd5AhXvCQsiP1vnKXgHNyA8l
5/X80M4delBe6avvLcUHXfSIu57HlLoaE+tMqQluaXo54icZ9onH7HoguoT6i2xR9pZTcZRVmI49
2mJS3jCGlrI2WP+lL10e11b/HCi6IgA4DbBk3LqiJnIJhvSJyl9nWalsDj6zfDTeAoBDnOIV3ma7
IVOlJtPlQJDbY8r+zEt3K4Kbd3XqF21U+WgrESVUHrJFnDsLfmrPehUd47dVMQ7yObBjQHq9O89T
RGzVt9ZulSKqY7mkkE+YHIYoxzGS5h5a3eSsZ851XwTfCHeGobHcF0VYv2VTaX+GcdX/RgvvLEbZ
FR/cXKC0af0Do7D+UdLk9uhQOzfvRnx6JIVJ/+hdMxZkv2zYDY9w3B1iAb41uEj6E96hyZpxgztl
QDNUTn0ZPkSLCiftzQybdbKYa196q965xXHAgH+mg09CT5lZTxTPwn2I+5o2VaSocUcXFTd2abru
UQ5tCecA8tgXmS/3XYZJS/ntHIPG50boC7bmPowmMO3uOkzl/NLnFlfuPCjSJfLY9t1tMCvk0MGw
6o9yrixOk1yDVqk5meNmchVXdzxlwbBhXFgHJxGH1muvOIaC9rsd4mMuSq+V44H+8+KCeLGR1h7B
NzRSTqe3y3WOBf+TfcKoI4FANZPIhSFjhDgD17wEfra2vbxMNwbX1Leh4SbG0D4zb+c/1SwrOjMz
nGQcPqghIVcm1hQYG/4a+6asrtDVarKfQW6vZq3VwxRinKIfafAebb8zfw/0CeDXWBYrjwBO3zIu
crHxToTLIqIMj1Nx9Pk0prXfxrlB5LVJnVVtLmhsAUUG8zpERGJNTzyDDlpnoHdu8lpo/qxRr1ZI
neUu9WHK7WsnCZ6MsqA+EQQLERIjMM0rD1YVrr1eIomBcfOAfgxD1q8tykG/0WjsEuZKRdR8gdZQ
0pWyGMYLcjn/e8qGFa6pkZPWxrd9GZwwFSRtpFsrNDaKTftnqH2HyLJGwlwVvi/9raEM+2p6xfLY
NHynUWgQkgc44k0fqq7LN0+5jdo3TeyfYte6tdxmg/qUdD3d0c/m3bz/PgweDvHYV2s8MkZajbg8
ClBZsUrTn/96eHfbt/+EEWNfd+FtO55jhlxQfPufiNQuZmxWciwVocyH+4omyAP7tg+TBbiMndci
Qm6ivZiwyP/DmfHfAzX+S07r/4e0xtuH+C8Hy78gXf1lsMxv+Psx0LH/xmYCNNVhKXYcsPb/dQy0
nb8BouMA5kKD9x38v/84BgqPX7ItcTsmij/Ac/84BjJ1trlrBD6vlsXJzQv/O8dAO7hh7/78vDDd
Bb7K38KZE0Rs8M/nwBH7UZHFtiAtZBeIQRgbt9bUYV5SC/s92hqwBB8ECcO0XhnBQZTJ3ai7zCEX
sJSnrsz8HR1qPzuT2LEVkhtbGkGEdTaYj7EJ2y2RFKbk8JUH86FOaMMijV0+MfQE0EMI/kanOXYF
hRBBbihSeWzCMCbwKw/KiARS0BGX686rluklDm5AamzmTuxBbDRudiZNkFrG+XTrB1m2DEpahfub
+Vrls2invqgeqPrW+7Fq31t3YDKap9Go6CuJk+GOTmpGD9qlNiQ1z5aNJbQzWK7RcdKN6UuExLbd
eU7LIjYDSaF5DhxqGBJN5xtaJV2iT0ROv8C60e/q189JOYVrmggvVBAP9+zKHffgxOd+2zfHmhaX
A0gvCLKDU+y9sGpOPCMJzREd/ryuNPYFrUV7GyvsujZTuBaFojal8NN0S0212lGvAvyBPmaD7YcB
CWSf/NUKuKeatLc+E7bxTplB32SRYjyyQ0pfRuePKOZydkWmvqUK9pSGLY80RB9dj3rftILI1wfW
Oe+IDE70GEP1n495FUNv4M9PN4mGBs5u/LvDEE9lnk9+kfaZiQ7lenrpCvcrLLIelXBotpiRPUJx
YFPiJfwljOUOGBDVa25hb0dyPFilCxRx1AkCFuKmOegFVALJEmn195MzFheD8bZrYr4Cf8tj4JTh
gUZIZqVDTg8X+yMhLnVwGMiQAEFQHJtMRxSkChhbt+YqmZ2ynmKttDM2rQGVED4hkBBEqRnn1GKk
BqAPwvKcZfuflllS/Zp05T7VHYm5ThD85mirEdFGVAbvV04i9QYNmS3jnJQWHcQ0+hScGCa+R9EO
Z00MoLO8c9qIY1JXbx4jYx42vgtcBcBM8t56mYZbvJNOsa5KSZt0zMQSdz+67g0Mgd/Q6q1lTya6
25gCCzYFqgQWG9ULXouQNCedb8OrnEpBrZgPNqbMdHciW9u/jJyTy4URHa8WsB5YF3z6mLSRPfzF
IpSEuyxX9m5kVpoOmI0ZGQR7brrBHQKv85kbsua+YVNLmahh45qq3boATdHuu1muG9uQZ8ucnOMg
OhfZqe/8TUPAZVPdchFS36aZtH/nk4Yc5ozZJY8d76GUAw7dMPW+dDFfw0puCM3vmsxporpkG20D
e4xMkZtgfbhXgTipXtwGw3SFOYrMfZLfV23bESYU81FDqVzHIxZK7agJGqxCj1aKmPki5HTPc332
B1s9LUlCGSG8qWGDa4IkMrXiA3KXzBVku9BhsDHHOwYUhLy7gGDmqEpxVLFFapTzl1NqvUtRq1fk
xyVe+Bx3qP/L9zr/NI4dkn1GZ5LNzPzS9wrS4gyCnWgNpz1l0ZEYeovxkNEtCSUgZxFCA1+neoo3
fea9eOn8vgwpF0U72IVFFR+SkfLMOsBVH4SPXmONWOV9Y40dlUJ3UflbOBKsrTnWj2wwiEIGcXjs
SLNwoUwscW3aGOt6ykqR5iK+pwH+6uOV4zRIvD3zDEBH4XeLPFm1gM7GrPgpeo82eGxuM0vHhc44
sR+I8PD3juJsMK10CEPz0HINFyt3VOpuhChwJvkt9+mUwZ/p8JWjfEdQDLtrShvhC8ZTuuisgPkZ
qG7mXy0TttCnjat32p3jDNyA6OfZmWw1BPdAYWzGSirO4i6Yi7R0N27uIA6PM21Aq7ppboncsWTc
OoCLwrSpq02RWndVWL3Pszqky/JcsEUkvX+cWnPDsGFthePGpYo0oz00Dz3GYPMaIz8oFm9YKW/4
8BAKiPzwY2fnGG+gcu1rOQX3SZgdhSBMOSpeyOaBA2uH9QV0jbCA7+CK5U48Ckoh1XuVGXdyfNNu
+sT8DzjS/OASS/hkgl6iEBsg8vgHTmF5n1CFamkGdhB7uEVw4VDci/KWacTHmAeXGd2caIfEYUPO
K32gHtW8C5vGOXNkHW5IurlZO7aS0TwBGAynhrQfo9XnNgm+mmqqmKCJF2B7eie6cOSH1Rwpa00x
FvXI42m0RuTvUSO9mOk3T1iwD0VeUO/XtRkUFQoWkJ8Br0uXrjveIDDgeYvRvKDfyyqhBCQDP/kw
Mevlynaaa3mxU+6JK2vQyb6URXaxgbLQChrAFE9nZoW+7oLHtgmSX4ZXWK9egBV6RZpY7ty+yhjU
MnK5TI5VHENE1cvimNYPSZx2krPzkfpzQvFF7n30NAKvBsbEO2I0HBeciaDKIG1BabFiYS5MHR4I
+c17qrK6Z13X4XX2zfZuGHJWixQlnNfQoxu2rTqeudt/Qyz63fRkkjJ8t72ix5n4SOrdFzmwAmNA
qKWpYMV6cExhBL83anAB2U43w0XKy1liiehJMGwGilYK+CKfy4LlmZWpx9hOLfgZcw0KC6v+FjzZ
UwMkh+CZ/IjrhKxnDZ+OBmH6r8bFOiTYprc+/UUbw/Oqj5HqrwsP1s8G1WbFV5QgcWBHP3RZidW6
F8FjWin/WgL9pFZw8fbkVa5xkL5TDycPU7u816K6MXZ6XghlrvqeS52eC/NZ55N5kEVY7hW+6m0t
puatqmieLNmX+dLT7kLFrgP9N1ti7gg6OE9ckDZGy24GhNXYMuqmQo+M26at5XJO0PR2esFnzUj+
Lg/h7pLNNNcsE9pbuajkNLwCZYAUtpd49N9wNeJZvCWiqC2EfpONcfNOsxRWnzaYjrHkUkcZN2S4
IYWSkDsEIVUoKLdygodC+um2H6pip6BzMsoPSRaXdbZTlq5eK8smNizZuEYNUi4b+xjQZVvtQjrO
YU9yuusv1Hx3PIKGirQrLnRlAxeSSFYmlFhbPHVN9RP321NZmKvMhBMhAQgMCJWpF98nVgxvLyCg
jwuYKD1okk1qzs8LZfZviitzNWfzLiyb/DPAa4OOoOrjUKfjfTMEd97cYM8qBCGwKpMf+RLr6zJY
hl5rdM2NaIMazFRyL/uxePMJtrw4BAzvvBY3UmA50J9aEvF0YDTPJZ/imZ5zGWUCMasZ/SJS44xP
0KbMaS3CkZMlZA05xtNXEQfg0QJj6yyM3ulzJOwfV5+JM5EaAWwjwnbrF/rahzYcNzgVniZj7AHy
4iEVbfvoT8vBLWbge7fCUSflIOBuBi9YQ+s72nnwI5umNy1aqCsmHB3BuW5KcDGNDm8mbJ9gvuVB
oH7OaTPuqzh9zcHkzNBd4aCoB63Ig8cQ6EQWHq3ZxCCj40jjvN4ti3oMWg9reYmJ0qAJ79NUfjSk
5qmoZ4Q+J+1/VkbwUzUx6WdYW2PQvIxB9R3M9pZcA3403tZaB1d4VIzuB+NSj9POCeSRceQmbSAX
1M1TTiIN3R5o1mKBCLQfE51Uv0ddelEz+dOxU0qc2wKTJOGN/DSATrwOmqhqGbgRM9z/Rd157Max
bVv2X6pdcbFNWKDea6Q3ZNKTojoBUqLCex9fXyN0H15JOioJ1azOwREgKDPD7L32WnOO+d2zSr0U
ONRHTthcGwFJzugVbpxAvBoN+++Y4aMCzs/dYq3jK5G4TBjESx5B4Wwkq9iMu4gNGfaZLPa40ATD
wwnCG4SsEdZuCfBA5BgNwibYJPGUXtOr0Ie+jORtyfT8gCIPR9AcItUcCMpGaoutjMURdcZda5kX
JojRChuR2iOyT3iQ8mEPviC4z3BOvg0TQk7y28Fdiu5Dh7jRad8ufNOg28i6g0jpO8MNCsdp68VV
vvZmS98w/rtol34QQnp6Z7F8c6K03FFBhR9xFGHQGkX8Dp3sQn4uC5jDu9P3LyKP8ycPVjdYaCB0
4R5M+QJOWLEroKgAMrWmGTlekGt9tXNZbrWuW+zbbKVa4Haid8vMjmzYUGKYmHqAm6K0dkPFdH4q
Upfpd1kthGVfn6K8+PA7BCbzNKlrTwdPjaJbT+ommqjmPY5ximHNh/BRTpgTZXKt2jh48+LvGbJA
o+Y1iZ+4hqULdI7+4hsNpwa/QR3tencm6TwipLVz1LpPUlBsjbMbnIzBAvtedphIzQCOfm078/AA
wOTOdnEvOXl1V1jhQxiEnwgxuaZxNWKtiN5xnBCTGURbCOcHIy5O7G+kF4guOtVswdewc8oj61F0
DjX9I7dp7Y3IhA3fPL3yG0o3ryJm1OzhJOD60i9+PYpNZhb2W17p9hXxzUa3cCa1sYl7wKBUrNsC
iGlYWs9Z1qo1RyD8E/qQMg7Iu9o71GxA+9TirR483MPdIlkbgqe+wrc7utOdSqN32yTrUGRusgdi
89YXSEqQe7tW8tYOIHTKUTv4tZXYWRZ1dFOyFmFqX5kdPggJBeqKVhohlUl6S/jJje8LkqZbfZDG
W58ZSCYQaQymfYgUAPnMuLVo07+1Y08rV8Xp0TUHylkCw7lyFoqFGftVNFj60XJ4gKVVuztbg2hu
MF+snAqjfinFmjHYly6qjxo88FkJEV/MOR23npN09I479wyj/cFLONKggfUI4C0/u4PvHdzetQ/0
sFOOOUuqSyxZXL35VhvZE6NqHLRmyQgI5xW/56Sj6ple4JLm1IO9Q63AYIcD3XlGi7k1KfJz9Nom
5BNez5XH5BaUqcioljPzybVkigNdNtRfyji2TdrgGnXIeHQQQdUN3brWyXi7kWRh5J9nOEp9CGQm
WnhJqUQMlGcqvI1KjDyVjArsU9QcrZX3VwX7/IeHWRzRloBjLqLpKrPsJ5AO5UGrNHv3C1k/YppT
22qO8o+a7vOpN6d854xmspmUn5ELjG3Iw3K20Ur7LDo6IdEpTz5VuGdeS511bwwvaWxG1kesOiY6
bsr8BijfjtYr/RSXlkmYuczRQrHouADcOyPbTjGE5Um4U7HzU51s0cDM70lYGvvKIB7LQsXor/zU
KO+5NVjcUq8kHDiCyzXZY7/uugq+Sd47D6jD6Ywj9b/DqqvvW+1g1q6NMTu0PRSoqRtz7sxUQ2Sz
ulvdV+UtJ3GXcFIxIEjHeDUajOOZTKTrxO269RRjgqrGhgqkQCJphGWwzWcUk6ljR0c3MsQjmLzo
2k8VOGPidK9jCK40/AF2+HFziv0AenhtZP2nquc2tKM3HU1RiOMkLPDvGFZt95vVoqNE1FDy6gys
rPkI87fL1Y2qkVhbPX4CdE2IA1diajk2Myd4N52q3FPC5BB2Ufo5cGHuu3D+pIn+C4auuoi0dLe6
SHgwg0VNUbTya+XX/rCSMds/2Z8Z5tscyvq6GJv0YUzH9zIxyClgvvuQNnrBPpMqufEC/xUKOVBp
cLPDRnG2Xs70fPXQyLZZXky0Bxu6L3iSnctkImVQSfCqIhehXeTAjOeAc+3RfEZfbujFzB2rVx8O
6SGw254FquSymREg9RL/vy/efYs0WMXVOVNvhoSso2Vvy/QBCe+rAcEbO5+kZ9Rnm6qH5RHY08mA
1rMRjaMpRXtpcqYCHTJl7sIFiXF/k76MP22UCGpqwxyP1UDm22pAr7fyid3YSBTSG+Jso+u2F+7B
Lrr0RXcyPORMC7licj7XPNtnn6b+TRKYiCHJaHghTvKmrkpotk3psy5XZN2yTAu6kUEebQ2r9JtV
Cd9lEHPPQzhPF8tJLM50eXi3BPqeBHHhKzPAMhOinkFx5MXM+4b2gwaNDyB4nE9EeSiCr4x6E2Oh
tWNt7AWwt5sJWjdGynWFWkzrBHTWOPqPZV58Q9TpMligTljHQ4LzzyP0o55VDHMQ4Cn9RJAeojGO
teTg+70xvbJxtqyVEWDva/wSbqfkIIn3ExVNRAyFhaY/at2B3A9v59c2yQL4Loi5htjjUG8nMOMr
T2ObNMrxgTlccEX4udoRbR0cZ8XYseQc8mrDQk5bPR/qPKzP2YDDmtL31hbykoRO+lhaDeelMqJ9
Ug7u0bZSCk/8lFi1K31Wps/uOTbi1LYT9Lk0mm6KiUKSQ6jC29Bmm5hU3BW68QPC43ZaYfPbWXAz
NjLr34Ryvvr48NIwosJFR5iRioFRwziUHgpjZyTToQolfYnGh7gV97Dm0iRF6GyGn0dlIXmHCh6R
UXIKhmKDpMEkjCKe5Z05FgtefN5Bg3JXeeV5ey0RUzWyuvOilo50ewNj71rM5c3gUQlPAidU1VIR
0WrBhqhYtspua2fdM480Z8fQusuYHa18T3ziYHbyBopwVNkDAQ47IQvEEDQxNo1nPOSZE1C4VsFX
H2pZhERhl4cmkNq5VquBJfxFCu/U9ua9sFB8w8j5BhLZw6uU5c8wdxw4GTlAuhkbUaXHd5nH/s4f
knvgNcyqUn94AayXXFqFomAdpzAzeqyztgxfS/opQ2neGy4KwexUGEAJDK6kl3oACIodzZE1kjWF
u8NGER42Z8fWNef6sr/YrbQZIDvZSddLxLp1BY8RkEXckabWTQ/TLNvtFEyfzNoCTCbyb7JucPEK
fx+VTnqVTgo38uDuB1rRhyjOq/PIOHfbl+EJ0Gp3PTXZcEAlzaIC+++ceM6rYw/+V0WHcwB5je+9
egzsFO90hEb6jJfhnbO5hGZDo6BJiDCPpwj+uzWtC+pfAl16ZJg1sIqMejoKAdoaVj5dNZ1Iahq3
MViXbjBQKDptdCOimTWnnqRurvE9FLsGoAEoLGbQdOKIia22U9mH2Tuu4qRBLcM0lhiTDoTvxNTT
5sNnZ2lGo50FyRDNxPYQ1b7NB9/y13OVll/t1jMvBcHvycl3Y3jAWJncV9mjzSWrQRZfwBt57qZS
dfTexvl4Uk0wrHtD4uUbO8WhPsnbZyhGaPrm8XMbAJ7lWXkRTJoXzWkcnlxDo7+bV9RJSEVFQ7ON
GfmV4GzykDtVsDZHLfb4xgQva+tdgqDJHoY8Cc8zEpUWKb3FEDr0iQ/3+44+scnkJk9iuesAnUA8
55zniiA8ixLoLvZi++hpubFCortXgH/vOpy/lmN+LknpoqVCBJ3wcP0QgzM5X1tA/MgACpph00cX
xdlLR0/5xmkgORgGxbjucmdX4qJf2ROwRW+C4OvP2GrmxaTkhaW7nkhI2Itm+IwB/a6VfXycS6wC
wTQE9xBNAP5ysLEM1iEjn5Mn348pRkqmwj4TMkUFxvI6xMi8Sat2MEklZnrqE456Et1uV8X9BonY
tJU+NOBRMeNIM1rcceu7GwuBj6xsmm7hnRyF94XIzPGtmQwERDMbIFN+q19NMzFOiDaCjRraGRJ7
7nd3WTfdMuFm3dBLsZLYl6mth61ZDLzFQ5EO1HJqr6M5PDZB/MT55omHVK1roD6FFq8hvDkIxI+d
Ox/r3LvLw0F/o+tVccsseKSi4g0Kc0KjO3T5LDZW/ehOI0kwQnwNBrBnaQ/6ezXo+FCYEb/KB7Uw
OuUFgM+HObMdg03UNzXjHdPGqTRAGqCBP4NXWZFHte5ca/5M2x1734gBxyf5ZlNQjqwahabB7kLG
NYm0Dh2sw8ImGTc0gRJAEUYS1R79xmdO5HFqZr0H8tdDnijH0MQw6MR7Y5gjsH6Fa9+22dCtMz8j
k70PSOwoA6jjY51gNXPsT55R2KwxAm8EgmJ28cz4JOoJNKRiP59W6Cjy+6Tq0k+M3PLNTEHLETlH
+B59m1G+MKz7Am/S2mo3j16RveDu97t9WeRfXZ5u9nW8L8ZqrogEUBGTkyQvqoNfcI5u58rbc/Z/
9CTtf7Om9iki9yv7X4ocH8aFnAE3+/l1rK0JlmkOxUk09YMJVeN6uYOtA/bQqrUJ7SC9F0JEPG2z
CaOUvuSQ+gBajJRAKkDKZILMN1lc5vuyaZqN00NmBIV9bOw4WhVZ8gUh0pM95qchnFepkRwCbdFu
qfP6qsrqZ5ehEKYx+DXYK6sdciFGspVx65jQjXgXzOxGjVnPKTs6gCGfVoChJ1Jr3OEzBfldG/Xp
JSLm69kRiyhcx/7GHKziPs+gtY1JYi6t83gLxSO8YsoY3ldTjJiD6dSdUBr8X1s4MOa9xfDp7fIx
kOs0EgbdnrlMHxsKxU1GPgfpfZ5xdFsvfiCap9nx2HXtwjMe18gpp12GqWbDsqcR6NvkQdhVu6Gw
/cJmqbA4DOzvNXPMheQaw8HC6VdFD9o17LPOEJ7YdXJVhj0wjzKknk2b52Beum9wzTEbfyjZHiUE
/d2UReVTHbrXMNg10nTqFzyeCqBN4ZPPYKm3zkZuVY8uASiBvKhAFF9yq8Nqjdp8DZ0AI6/DUbAt
RXHkWcwvrh1ZZ39ivy9FvTKz4N7ni5+CxltPyTLDasDlbQRjY06XuXn2UsSIPTpoejQvLWRShlkO
25dur4vRME+VXQ2HEhiWMbb5I6dCwKODejSIQFmVVnGbywZANLyjVeA1FiFH6NhJhz4GIYQzs0bv
o7VPbzfrtpyQctDnyueIZIxfENFFyF/y1r+zC2iupZGLfU3PN7GNr0aHWTTnX2OoGUP7jCvvWuV1
9R0XajIerhbnECNckiee2677aAesPEXOEb1JORIUxSc3GCd2fTqxKtXNbTiP67EOT54/bNvG3+Ju
DDcZLeN1UanHKszWeRufq8r2wP7Ew3wXzLF9Yc8vtrPCNBsL0neSAXyZjFaRZDn160UjnwUgGDt/
49g8ZUnLPAKBIhunbpBgp5zNujuvt5NT1BRXUQ/nu7Kj6wiMFgPRLIEPD79oNwwZM2DHfOoZlhwI
vY9v/Aq9GZw1WrdGUtMVzbV7akd6yh7HozGaXjNGFgEv6JErhJ0IsLIDyptDiV5HKvNgijL6MxnS
HIbGN/cyjLuvUwwesxmD9j7x5pKaFZ7ENi5GXmHlt1srL8jFGWQ84gBwPlv0A88SLz4dDXvXQMQZ
eWRobGt0WhQfblGbD24Rxgyux/JgtoWNmC5fsORdfKkiSYomVKQ1aL+YFnguV6Ki99uC3zqUmbxF
P1ufu4ntKiSxaONhqOYmNsIll81sMTwm5gEH0euwrHSJTySD7XQMLGzmjVmuoH8W2GkdqYKz79Qn
OecGakX6k4n72sDy4FuhxURaCxbS74iDYJGFxa2vB6zEMIsPQVh/bWAhNcDL2rHax21679houfoz
/bV1qKZHXfGKR4x7pQ36qPwkuUGI+Sk+02sLRxqkuU9pST/ZrR4MMK84W3k+jYbzGd3f1p7pvMe7
QdFcrdS+ReZp9/LSju6wI/uoWCtvIGGtPg0C+KbbgbkviSFtbPpp/VZM/SbD1h7zHuVVsi0BlY2D
WF5/hsFo9vI2meC4axoJbGNNySI940CpMnUsSaGJDPnuxBhweVNil+FggFO1bngpIT1W2LgJkQD7
3cINGOBFeT22cn3kNEB7wTiF0nGYP2f09hkQ+uleUmce58KUNwqLLs9MBui0cEYSEnEgboH4iDV9
0tuew/I+SdLxErYAp4eyO8QW0yG6SlxDIZ7mwdiHxZjf4shr17JzWa5MN7xRoFM3pYe3DNnNtFFt
B0fLpxWV0FW8loP67DgRmpBCJkfeDTO5ioKsusWcaa5b6MPHtuoo/As2M9E076NtGXuWxpsZ5fDG
YCjKtm0+tS6DkzIK00/sFogE8gJ1eOx7+7AmfqphJog3M4UOXM6oBcWHm5vTTeRgtIjGpuPwGE0b
kzAJOtaO/TJnHS9wylyPVjpHrj2+0FUNeyE29KvmhEJ2095TxJtwvMhdGhB6KDddBQSfvvM6YVnc
WoU8+E61MW0cOdKNvnJs2dZVQeL05B2CqDlBZ6u2bjLOWLo7FPCNTyKWrUnT1LTFPnmTPOoIW3I/
bOICwfHslh7aPY6OdULm9rIuxh9T5e1CwiWG3g5ZaqOZ4Gx97RBL5sLZyRo0wghQcMADNSAeK+qv
bdvcWYLGPhxsRxryruFQx+HGvU+AehsmEMJ0pCmLNBG3GuOaGBoxJx7vljth3JScE161bDhot37t
7jvgO+jhm0hd0EzyLWhglaLbOIi9ym+aUx0jxGx0D30vmrUxTSZSb/hLVkjjf/TIh2AA/MQk/NwE
DPGVZFuL9YK2Td3gCh/dgzf4GXgdC/OcTQAezRmOZn5kUMSAlNbpOeCEX8T+WsT2LaLZGyeq7mcj
egbTvh+bYO/W9m1kOvcqyvRqpudHKgSIp0B6D4GqGFdhMtjKGAJgZIW4zswKiZPgfmFaC8U3R7r4
16Th1C+yAIMuZAi209Ju/IRlCSRFH4ZBvGMQ3Xmo32l6z5XGQCUQhwXOXdHgkoWfmJUdDRnJrocR
MSA/iIA6gE02ER6hJehBO1URIm5WHrDcnjdyg6h2th+9JS+oCGGu1n0gnkbgSvGGY77lbfhwXmer
QB9tpRj1c2HjM2vn4g6DYnCikER15umlhyVYl3q8Yh8h8TyAKN3VVM+bok3VkTMpWXeVmW2dpa8J
4py0sYmCyDD7i9U46boR8sYpcBWiwinx4xFY4PmL83JZYjXmTVMFRycM6usQoSP4Wpi0I3gxZHEh
6O32BeUYJwLdzceizoK7KWVrdhk6xMCx0XV9CJD486Ai+NzutNVEpZNwqCGpen25de0YLkpTCuhL
Fs7M8FawDGFAuYt54CA+1acyLS5ihDeXFE9L/3PXOLI4mlhp1noAXyo0wwEPtieEsMh7msaxJt3H
uNSJYlGw6TAQ9IDhtK7vUZgxzpy3I932VZEGOzOYb9wkWM/2MhruZ7xaUt9LY8K0DuHKEukjOa3l
XlgF8H1/ZkpMjpwD8Rcra0WLixN7zR5Owww+jnEpmzbcG6HXGUDb8MWGxfSeob/ewMP14ApjqtYh
nbW4ra56h3o1r2byvBrkh4MzFffUk/bZ6UTH7pMbV2BKrX2qvr9SJFCWZqXIK4qDdeeND/nE4a0V
1T5yx3Hr+AJXSgiZEW9zT3UWMAPvEUQXHSaYVHZI5nUEYpFMj90UjSfqkupcloWxr5OiJUYpg5Ci
0+w1gHqzdohOucojKr6qHD5hkh0OsSmIePSbYiMCkOTdXM97hnXuJWqqj55ZAnyGYNj2YxTdGn2j
VhbrM2B7sW08/0uWd9R0YQA3uWkORu8Nu6xfKleTqoz+jH/lieEzg9fmgJyT7RPvycbQvYdpWwTk
sNm05uchuO3oxxKxJa1N0jFu8QtTXNDRYcNT5fjYULWc+KynSEcY8sIJDvjk4qqjieSD3zfrrRWz
PkBSFzvb6ZNHKv1xPdE6Bl2gvds6jOq7qsAbOQGG467CIghqMZxR4c/XEAaxJtlgxrae61tH0y4p
jbwOiq3sIIHgfrjTqaXOHIeG6xKBpl6N6FtItZicduPa0BZofE13WZO0X4fMKjk+x777aPXqljIS
n2DewpChYGyZkULwwx8/hTWs7QRhW7qBZSs2BkNhphWMQDcG3x6cJhbJCQbrt6JUYfW59KHErlP0
wN9UX1ksaki5VqE3IWktLRMRbxiO8tzopqA+Kpvrug37aNdOi+oD+3LgYl7VwW2iivmuVDldGbxu
FGMF0LwQU0hYLpxtqLOUGxGFTDRngozG2Ea2WlfbUpfOjveZZHhv/lJaWOWtGYRjnaHOByBC1Qaz
qTlAf4ZD7t6qHPSQw3kl6mbvrrNls0HzKs5mzXhsa0Y5jMbEHKTHaRI9iEF7b+Ml49nX6rEsvHTJ
l46I4E2uBtMr72RPIG+cdm9FZd4QCqDxNDMkzlxVnbCGGgcQnbyvBXGTKqBrFpr8yzY9RNCG8pqg
OGJCCogvrrzVMUGEfVFsde7c5C6td6f/FFLTEquw1aSuNG1/FtydKK7eCi94iTGsiDBsNjQCrnzb
O45duhWKth614RZAMe4b2RvJrmN3BL9o6+BUBVDysblGHHIm4zxDDNzEbWjuqYJckkcGfQ5ii89E
vLvMjPrPqpl2ZSF88jIHZydDIBV2QAkElECciF207isA/tTmoS/fGieG59WXfv88YwRZbK/xW4sl
axNOsAo3tfYJ9tJkQrYUtyGSkdq/kmnZfqIAu8O2T3wgOhA44kHT78nfxSOeFTE7Wxd/2FkEbcMu
7wttElxlTTehEh+FBeSwNI54w69EXBAIOV6qsl83Q42Kz7wyivrBz613QuLYonOTc2PtafL8XN/Y
jbFRPtmK0fAK+fYliSPYABXuYPzi4Kcyawuxgk0bfT1Gr84dU/ctrR0GAxq4yrqec3jVGN5ex5bK
LgwiLEO16vG4G+lRD7m1VQrkbZHLm26ouwFWfmhd2QOd5xWH++A1hOC/MtPCfsa4N6+SMU+PYZJB
+40IfPbZE52hvclCoZ6yJKWwDyPEPhXcQ9JVCejopb/ThqFe6bLeC2ZBJyfl9eCAYHzNOstA9BwV
3lNW8pgkxYRBrHTjw2jlePoyPX8KI0Xbg5HxBwKK4trMpvgxQi7LWMIwjrmquB6lfOst9aX0qH5d
ONU35PK8dmlnXnNcmV6EUv4B9XR9NyH+2TeoWN5tzgjHrqyqGyFK8xZhvTrjJIqvGi7uDasys4s6
hUuVcCeTOh+OTpwk76AXEQMjzPBGPEFmR5NPT3V3las5vGTGlG2DrN5MdhBv61p6BGB44iUenfc4
7NtzP9ButlME3YQpyUtsTR6xPeZd1gbJcEggmHwO8mbcOPiIHnhf10xJcZtHtjgijL5KsuEbuZjH
uQ3a80TOEqKSPoYR1ZWALC1z/BhyFGBROuU0maZd4Xf1xuqmr4bTt/CWyuLO60rU/EkbsWPJ9M7p
J1qLwoXGX8B54Zg22Q9xwT8M05pQTFEQ7esk0AMa63NrJgkpt+T9NK3bfXVY4EjaRYDMUZrXix4/
TapmluU+cpS6lPDJtlLH70VgMEcYTCIFwuajAVHSHmhAZbvC6JwHTmCKGJoAdAXYHmbq5ee4Z8Q4
GBGvjUu8XJlNT4WB+c+jPbT2LOuoDLe40A8yz/TYWI6Xd3+K51eiGYlOEpPXoFjMH0B9sRU0qT0d
msH+HHaed5UtUw53zPOnLLVNIsPxC8w9NzVPUJ44TsD6HfUfha1xhKoMi21BD3jOhdrpdok97KCL
77XfRptcG/NuaASC+yxMnUNbWLRfRt3kYL367KD73mKejhdscGbnlbMHE+PWPkrdndsKUCYTU7M7
2MLyzxIC+t5pDSIUOcjS/ZD+ccowk3YL1KPyYoJSHPeiCoxcbkgQarLwtnIX0JigrWMlCZFRceje
+nMrUZk4xp43YmYCNfuPCkjcl9z1wNmEyCopF9LDPJPqPWDM3gsKrjc0gCghFa1eh6Y6dZ+crirk
UlsLbBjMQPnSE5lFLo6Hmnegy8i6TfQzPRMKI7sWDxnD+3VgBN66se3mPm28k6d1AYRivC6c8Es0
QxFlGBlfMQz11hJA8jZGLAGCOOe8o6F5HeD7AjJCFbHux+SLlQ7PhJa/L75sZHJVd2ww5x5aA2z0
OFtyVzSgtaU7PY+hcYMCm340nNguUtCsC/Ha4xEE3AgXPRKLeLjyjnaeX/LUfPA88AKD04CXTLIG
dy9JPlFvYZ3TwT7PfbHtq+JesU3fDU3S7DPSl7cyJENLGzZp9C5KKEKA0uFJ5eUdagOLZHQPpJlY
JrAT3VgBImaBtF+YIGyHikzJ6vvDkefWvUa0gSlumrdFSKWmFB0ogmiZj7euuwSINcNGgLA2BMfX
CKSE12mSiqRoj2g4owO1NsuOPbvPmLAIXC0r2nmFUR0qEkHXnp0QieeDiQ0NwzpYdWxdhS3PpBtg
L0Bx236PJ9L5F+QzziHC+BkQdL/ui+RaGJG4dJ0h12Fl+lwXIloz9p6dh6VxXVhUNKhCOJa3HesN
EtxRV8kmwAvJU8oZF8weEA1Z3g6q0jeNi9JeB9NiumzH7hnZ+HCo+3K8ovSqGagZX+Y+XHpDUpNR
B4usqah1pjijr7TUWkEGjmPWwxUZY9O/YZqLow6F83+RP5v//F/8+QsoK/Sj/Mif//if/7958xwM
bf93b94uiqMfjXnL3/63MQ93mfsvpQW6K+e/ca+YJ/9layiv4LK1qwgx/G9PniHVv0wbU60H88lh
WOHZ/23KM5T8l6NtW7iWsJQJLFb/v7jylk/5wZNnOe7CMcUR6JhSKaKlFs/el7f7KA+a//gf8n9W
bhq1lmrM54kT5CkwhuZTH5rGOyRJ64Z47vkmsUGK+o7bXejpUPqO2G2HSqW3UzuE0b+NnT89FT/y
YOXPPNjv38dSUAwEKAWbpJJfEKsGGVuBGAzn2VSxPrYmFo0Gl/fZnKFhEybC2NAgCHGOKUbTCAzv
yqC15kPOv/nh5v3X8/njN1lQt//H3Pr9i7gYfugiuPhbHfkLCpeQAu3TZ5HPUKrTLZJKyqOJ+N8/
f4pafs/PH4O1UkG/5lba2rQW5OwP139KbcNHL+0/G3So16YFLtTNwLnNoWOvCI1y9xTpZ1N5ZC01
8/ABrT7c+L7lHO04idc6QV8Lj7uDfR8wzszn4Iie0D/kvUfDmJnVxs/68WynxrhLyoqoABE2T1lb
AoNrMtQZJoORbYAvcP+XX8aT/Y9f5gJ3JP2TsZfz/U7/8Ms4ZymgH6bzbNDTLxd7ZVRfChldVTTg
ayeHC7dMy4m0Lgrwp9Fa0682O3rgY3VAHow7zN+x1hL/7JxwE+zIYjqMRf/Q4lMrDX9vqGltG9d/
/tr/vO2ScgtaiWvDQOF/f74fyg8KPbSt+4xrqToYLpPDqaz+hj3+7aco3m+bB8xVYrl2P1ybbPTZ
uKPcRRPB8c2JOfxNDYiIP/8W+ZtboDDbajyUkvOH+cvHBJo+n0pV+EKCbXTXyZQSoi7HvicEJG3u
asbwYkd3MXomNgMLJ20CGmuuqB3yFc2cGOea6JhtlXIoJIsYLiwBY8gE/vI9f3M1FB5L0zMtE3Gb
/cs7kIAibLST+c+AOYwFGNyu1ERs8J+vxu9eNZ5DkwsucCIjmvr5og9ljf4DUvuzi5uWc3RUnklT
W9IxFw+xtCTwfWRjVEXNfobFuJ6oEh+8KslfLViMBIpaYg3GlcM9c/cobLwDdP75lmhQij/OF3iv
bH3llY2x6+Z+JnrOlohBOUJQ8Yu7bJpRxsRErvz5h33/4r+sIcp0XUvBvJC8br9cvzyLlIKG5T8L
f0FOTvwSu57e2YGSvUvNhX827XfdiCgr5nR1nTsIpJlzoKeKpX3qRICRD7vhXy74snX89LUc3n7L
VhizJGuo0D9fb9AZpst0MXgJlBmcx0gixjeEPmMgLs5TTXHKsoZ1Jmu6zZ+vCNvjPz8ZkrqjTGhI
lvnLJ6P762zYYwGcluwql56NAzz+qHMftXNsN+s/f9o/lnB+J4pqabODspfbv7xl1lAkmsiJ8MWD
H7EmrwPG6aBpxRcZlOMK67KK4L/++UMXtsIvF5famkkdIU3UDnq5BD+sIEGxiLwLz332gZUDIF/y
dzR+XGXmxSdO/s52MnOkpfO8X5o0f3lj/7GwLMRuG5YT7yu0AeuXXRqZaoLsvWT9Cnprre30M0Jr
fEYTI50//07zN1cXz4wCxOMqTwIw+PmHVibNVfKFvWeU7hwTwgrFZJDL4R2TT3ioqE6dAfmtHKp3
9PLTnd+R5FGPFnpi51svMgSH2i5umW997kZ/PhiV+Upd5exmQwEvVAiXpzQ3dilyxcT0oos2PXTz
BMet8RMpgqL8+mx1+oWAEYE3DEEBkzeTEFrDOTOXJxrNrcvzLEEhqdnegtq5rVKvPha0I1BIRdnb
xMEUNKHVMpMYAvIc0Wh4NWIIiX5p42BO+sub95tr5lhsXqZeCF6O/OX5R7+Jt70cnefcqr2d6tMK
oh7TvglxzGm2EYz2WZb85UN/80Q6nqAhAFFM8OHq5xsVW4Gg1Wp7nIoK+wobBRZoJzcOGWvpsZgm
ax3M+Ano/jroE4buLy/Ebx5Jl6WGEsqFg6YXOtqPL0TLoFG3JDA+G6Fmxp2p9hbCONlqRfGXylD+
HANAacgcDl+gzeBN8F+5LHw/vHt1lMREjITesx3N+a3LgGSjIy2Q5zAcV6E17BKnxn/nInVIehqr
Nqjc05/fi38WynwJDf2WUtmxoWr8UqiMWTMMhlUYz0S/QZRoneIqK2W1T4CS46nS9Qn4sb4iOHQC
4tx6uy4ENtxAsf9LLMJvFltuugXRg1fRgSb589WIkt6ErVA6z2Mj071Jacppuigu8WTdt7OQ2z//
8N882y4Ptma7ExrN2i+bXTwNZp8jZ3muo5EIVZ37u9gtxJWhAexilGY4/L+5O48lt7Ft2/7L6ePG
BrDhGqdDT2YqnZSkpA5CFt6bDeDr74Cq8UQyXzLqNV+j6kTUqRIIs91ac47p2T/fv+bVBoXbkpzC
WMwEE9HlPkqlqsbkqNxjI0J0fID66iFxbyxaf0bl+ZRO5JXHImLxTvmsLkZt6/RelrQqIkmr7GFx
VbPyxBz3Stn2CxKVZqdT5D+gWWA9q5toG5L2dChRvz6QvinXvabKW5/61XFsXkItVkg5n1M5JJ6/
3FQgsTKKhq0FAKI1qI7+HrP3tNIR1OxaIgq2oYno1I+qaFVFrjo0Slfbqg3HG6/9je/doMTG4JZ0
inR5uWUuCj0FplxEJyc3Q6ZsggrIkOwfObb6Xx3L6NfR4OTbwpLezgqz5JD3PZ6aPGy3738M19sa
wyb6w7U8CDv8Nc+Df43+eDCFQf5edLK0GMHJ2Cb6p0oPOAo3MwN5MW/4MNRmQXiiTFuYNxbEP1Sl
889EciCV84ZP8hg4/59dHwtAFfQedkc/qTARlpDgVVEES1c21ZLdqdopze9PuLrdpU/45RbJYvXR
1XP3BMp8uO+Gvvlq2V75mNBM/9hRyIZhk9aHZmItBBiXPQHqboDWAQ/pbB8V/jjUuyo1piXkHAId
PXoweSK8VZzW/WrQMdm9/4ivpxQsq8wo7NXFPCQubnF2HYyFLrJThbZvVdapsYURhmsWAsG2GYzh
xjO9Ht8crNmoknuAL0BeHVXrdGpKJ+SVZj1OeIylW1ML5Y0V6vo45rApMyyP8T2fLJ2LwWRXKS0k
zyxOo42XCfrLAaUd1WkokWvko+YKW09Hfy7XHjNLkawdNYSMGOJHnKS4wNos3cByi44Qdf0bv+16
9eSEDsGLSZzTz9Uuq8hSraXSmJyMKEAHEAA7LurCfBalVt542NfjRzom+2T2CVzNuVwvqBOXyNON
/DTBCnhSdVF+70b8dG5WQkRp3OhZR7q1ibzJuTXDXs9m0pkrOyYDZ142L/aSCiRVMxlNeopsx/gY
WEwQJuIMMjVsTB6DKr7HPrVQdo7FT0DjBHO5GtjBRtf/9Qc+H9bgcTnMJZ4Q8wf51xxSKSuUvbTy
k6ZryVLv53qyXSBc9EqgVGV+45H/2fyczxnzSYxSnwH7y2CLdn49C5JSjOQRQqI5DafWmuJtk4n2
rjXRO5Dj0j9XuprtNpCSQiOmtjJkFUX0yrh3hnTaCYQluBg4HedhRnwr1ttlEhMNjWkh+NC4BnHn
tm1trcwdV8Cc5tTjbrgz7bJ+LimL37if6z0AsziPzhJU5ggSuHh8kJcEoPYmPBHjSM8rduqNkIGL
tKj2tvia6tVkxe6tHdf1to+qgYVmmufI372Lh5gVrhuFuCtOLJbJEyHyzqHwe7GNra8uNBGR1+tM
i9HQkxvxEGNaufHRXM9SlsPGgFHzT+334uuFTAKQJM7SE+tju5IoQhb4Wfsbz/Z6JuAqFsOSaowr
nMuzM4lIzgSEKDlJAeq+Cof+ju787ECx6xtr+puXYucqPNPgbYqLnWMd2gRFIEM/pQWN48bxK+KI
zdfYsp0bV3pjb2VzNpfS0pl/2bWb5wPAizRbs4hfPKmZj4aaOQC2WDU7R5lEVWBH3nZN91lzShcP
3dg+dQn6bx2x0rq2JfKaHIXQ+2vc9du0DZOCgQdkg83VH1jeX1NARJpHLeOMX4TZeJtRw1tOHpb0
969yPVJsal62S64c5iVpXDxiR/f1sdRVdurdMkLk1QOjoPu6aZAX7jzZQfzEBHzjQ716ry4wSNIp
bWrnkgLnxUVRP5iEW7njSXPMXx0dzE3fJMZ6CJr25f3buz6KcSnTEmyaXdPSidQ7f69kpbitSIrp
1GWooAZUfGuqqZS/gyo/EOWpg4BrgVaZAxqBjmjPTsls//6PuHqTZPIxkzMobSoVV78BU3tQIIE1
TsoB6wywDsFCDi3w/atcvUk6NcZ8n56gVUN75PxOKQNVudDM8tTjstsTiGndi2EkT0C3pznDwN+1
VRnfGDfnGzF2mDSaeK7CQQZPXfby8RJmiybF9ZpX1Aj3ehc/NypWdNv1Y5Rnv9+/wT/hgv9nkfrn
YiQf6q7n8EL53ed3OMqxzZCEdq/oDGtoFi1hBbMbZktbmGgHYpK3qQuZonKZH7xal480TnPMcJq1
Z5Hp72bd5ErEPvL3HCqXjv5wm2TtDHhGF1R3Y/+iO+C0ODvFWzcf3W1lYTupmma4sVbI87WCewHC
KXlVgoqI5O8X803EkNMmf+qOY6llh0xLiPPlG8HAXyGRqSIDdZSCaKNV2boIqJJAOmh22D5zwH2p
c2wdI1pjgCzXOZJghKmsodhokyMm6HzbVap+4JN2D0SDuThSVPJRYwNLGFkFkUTi/4mdSLujh/F7
IHB0S2CReTJiwqOpjYMR8kKJ+2SYU+xzJzlI2fp3blAHWGctAsgRr2+GSjkre871fv81n4+Wf56M
BaSUT2veBf+Bxf8176Wt0kciMLqjamJYxnZrLkrFpd6/ysVee74Muzw+Ws7TgkaOebFYE6KXea30
xXEkS4T7Rw7g4D+BZ1T0n6cRSnc2RdamqunR+3iZOQKNEdseSFgG54/7JquzTd2RijWaTnnj110/
A0mZmH0EH67k0H8xa6Erq8fMVvw4L08WUh9o+EMyujF4/wyYswHFM6Dl7Nge7R/2vRfzcB6H2I06
S5CtDW2HJHFnBWgPIl0q00da1dyrTtwcGJy2RH/QV18Fyh4kRWO3JFMK2rLV2Uu/dPFydlbyQJtB
3XgS50XD+TVRPptLDJZuUca2L8aJDCMgY66mHwGkWfgidNyvkTJ4JpBh4FwNO7+yQixfwU+3YZi8
/5WcL1T/XJ3NFI0xGt9z7+l8xil9QjQKOzCOqTvEh46E5AV0TnDl4dTeeBlXMyn1KvastmBCJSzY
uZi+CSKcCDvKzSOHiWwjO33OBk/zpVkaAVQ2bKzv39pFY//PvXGEZhNH6INHAefigiZd34GV3qRE
78svaJnMvYCS+Ij0JlugVStW8ZhNc2Pf3GvaJDElZv5m6pIEljqBIe//nLdun5qCY+vkvDoslOdP
OhSJFvFwzGOkynFFAdxakEkK7BDzzSonCuDG9d54s3zxlL8deoocFuYR+NcsY+RtHSSVYx6Z4P07
9oV8Q8WgP0hHZLee9PmB9p8n7c5rMhOOyW7uYphZfudmPaKdY9cUzuNEYXjVK+3ZVoG9niSsklCU
Aq977MCQT/Vd5eGP5pQ6UqipPxkFbyH+bm5Jb+wheejZEjn0rQXpzd/IGNN1E7kHspPz52Gn8BeI
otSPqjfkizTz4YNqihQyQBdsXHq9G7AAs/l1ip/ef/Pzkz6fhAgT9mwkMB6xwnSMzq+MJT8NZO7p
zHWGsVGJoTa1O9X7f30VChiYK8Bd8D/u/D389b4tZyJtN9Lk0W0x7QHZmpNq0+TGq37jXvh8Z7EG
fWSbBtv5VWAIxV4YpNaxoVaJBz4n5Le/VQd+49PFLmK71GGoflEFO7+IrtWF7qrROup2aO8DoQU7
iFY5QJZcPP/7p+ZKRDa2zsQEf+X8UigpqYlNXKrNQ39d5rQqc+hKN1b8N749ara8F74+mpWXnQqO
XqHd1YM8Rmx0tlPgOFsU29azGlVyR/zZcF8IOtVkHYgb70v/M69cfH24zFx25RQUUXZcfPdxYbdx
b9ryqHeDB2Tb10Z/HaP3/ZamfPWLkEUFEC2gvDtkp/Fr3WouHnezOqAld3+wJa6IQbO9k47nCNox
aupvWt6QeWxa5SOwILdZaKAfWmBLeMUqJ/LJ0oyn79kYxoTNWiL5Bh8mn/Mwo8zFS2lTF6BbW96T
6BtszKon6N5UGB8WcenW33QLrDHuOcu9y3vQcK5DyChzEMfRsfPLcNVOJYJXr26tH37kO9+9qif3
vpnMEBe1BeH0PkSyvTRzSpkr7BNlsdYdjON3dUoJfRm5tfgmzd75qcm2tFByDgqoSaa1S+TdFTCm
MGk+jrLFkk7gm6SHV/hPRCd8CIukSJetOeZiX7fS+eHRIkaFXjZqdjuqiIzrgJJxrDckfiQ+WYUe
tHOiNDx0pUuAe+19UvlIeCuK5fVyELnzhbA7B893bbgbEmf12QBrslf2074Bgpoi5l1VhZk+VOzE
tiUiZmdVNXJqMbFa9alF/2+CIMNWBaVPsZxauCm+TRnqIBBxWrAHVMvz883RJOW2pdjFto7Jt8nt
h4oWXrQhmyevlx3yWQwKXhxjf7ZxjoF7CwVST9H5H3seP8bbJO+PQa/ZvzHYaLvIjIvH+YiyZ1bV
s31PrPdP08+giZhZCY5t0HpDEA/ud69kfQ35inNJ+zoztZJtq7fdZ3dwrV1sDJa+sMza+ZmE6XRv
Dk1Fl7kE7LLQi7ifMaLk4sBYHsOHSkeJg1vWqtJlKX3wmf0EzoFG//hUZ+3WGQdp7EZM02ygOgDf
pJrV4+ce7I+zFIQ5H9LALIbFADQfUUIcDCSZGH71xeB75Iyst8B8cMpU5FbUdUSYXElEHNSueqVH
qYGqForUyS3r5MUHjQx0Jo7kfRsIkaz6MYYWKu3BfTRasBKC1ObPepaZ2M3d3t4EbR53WPGaxtoX
01T8fn8mOz8d/1mDWemRAtA9E3Pj4HwmI/xV6yljIqNjbXkd8DHk4I4GzQcVgh06Qde17nIZbd6/
7BtbbItOO7V8OmQuvbKLFSF1GmggcHKOtqusD2SEVCcvxwa16K36d1XjtPGxTq4DGnmrErvgCtG8
vwsyQz67hL2vDeLtactz9mNIuoekMKMbK+Plk6GXyCzu0LmUhDlQ3T9/Ml3tGyZog/aYWD3BsEGT
rsE9OoB4cIt65LW+sB25VXB+66IWCzLlA+qIVPfOLyrYl7miy3p2u048Z/aJJclX01qEAL82Tp//
fP89XG4v55ukKkiPcn4J1qXUqC+Nbhy0qj/6hF/VhGpthxjMM+J/AF0EH75/NePydM/l5oPb3Iuk
7Elh8fz2Kpnbo9lb/VFNvYL/MbWrFDXrY1hE/S5mZVg2VpNhyQIL2Gaxv8PUNSz9GupBXMZQv2ld
E1aVenjyO4gDtBqXWpHF6zCKmw+e74yrqRvHG6vhGy8F0cK8e/nTVLuULci0aeCzReqYGKO96TPp
PumhAfhBy/WdUXX+GjbPLW3fG2/GnHcyVF1pI6OBPn9UVF5UChlEHb2qrnajqxHEg8JvgeoUs3nb
Zzc2/m9cb9YQsuPk8Ks74uJzB5baNmbYDMcgsGHnGXgyyTVaEhx9CCRJ6+9/CfOv/3t7wYfgepZL
AWo+xXPEu7i7dgoVFarh2NQaPnLc2Uvbq2+dMN64pzl3QVAb4wHS+z6/Cln0mkqGajjmbQVWC4zW
oVX2C8tBe8cR/dbgffNyDu+KuL4ZT3zxdbNdE04QGQMGPajj6EwGWKV5vR+18ieFp+LGaHrjGVIk
Q0/DLo3C36V6sRh6BSUtH4/KleEGiXKxKQg1f33/Tb1xU6wOjsdEjYqMezt/hrlN5ECeWeNRtNY3
K+2ePKP/hTfilzOAyHj/WheCTHfW5CDtNZmO6CoTd3NxGglC1xlKNCPHDD4clMo4A/agTes+biQ4
sTLcKXZcC83to33fR3C+gM+vCGkOANAQjFAKfOI5e4T3f9flyYKCm8dsRSkRNyIr5cV3BCFFq/NR
745aQAw2Nj9zRXy3uxMFS/77l7oqP8zXgm4+a6WEoPN4MQ5pyVlR5LvdsWMLvkCqrYHJ8eN7Vdpw
l5sCqQJ5Xkvp9cFSePp4GGRDAimgpX3LTnz7//JzmBeo1NMGogd6/vpTcAqikGFPPUCr4ESy9CLQ
UA9ZiL1wnKg9NT1AUTdDqWf4g1xlHek8nZ43u6jL1Q3J1FWp+8/TsSxz/uLnzcPF0yn7Igtwm1Ee
Rl99J3ocFtbAVtZDhrCyDQgxMszyrRhTd1FmUf8wRBBGKjdmLzsqsaxLyDVTC4OeDu7S1RLjsZlS
F8u3pT10TZ4eptTINqlBPQ3h37Ai/CtZtGmhbgiE5h96PgGSM0VdAaeTY9HquThfEXDQ9xoi0KOR
TmCgCs98SCRHrDBssWmFnk8QrqrvZCyP779R862PGVvGPE+xtlAPPH+jojdrVugCG3E+4oPVxukT
olS2x4MjPpp9TNh7LYF3W9W4bYwh2Y6ZhwfWNyD9leWpINBzrbElXMpARFtqwdBm4cCta0Wr28Ux
ixcBs51myWbV1aRQ21XvLwvbImjTC4tXYnbdRcZgo+sUwZAL6+5OR3G4MJ0QF50t1bKtx/RJM4xm
WzXjeGNfdz1tSgRZBg19+l+meSkmSUL80WTHjUfLHePNZJJBnKeRdeP9Xj9lyYRBgXQ2KrDHupCs
jHUhVBbZ0zGwim6p1bChER/leyI9tRtTxhs3ZFAjJYyMvSpb+IvZSdjoC6xWiGOHjnPbTH21wWDv
r97/bt66IYvd8CzWZnq25nXir0JRQFOWk3iiHxG8uAsL1xMYWO/JzfRu/f6Vrlcc9NGobx2bF0UH
7WKMJ1gq6X9UVN97fScSvVraevZcjtbBpvh34+Fdj0Na2zqCMGSYFPiupnYqu3rtN+YxsYme1IKR
hK/Rrj8ISEMbv43FbixEcUrFdKvG8sZtIsdDQ408ksb65QOdNEzrNqkyR08FzqcmkN8waoqfWuR1
K89x1I2Z/I33x6YEoTGdVgr37sXmpJG5S2DTaB7h0+vYNEmEi1w4bAaZLa/vv0C+iKvZTbLtwmMn
+Sqokl28Qt0egnokKOmIEf+uqUpi16K6De7bYg7m1HLpfBriFjCHTDT3Y9GiGlnBxUzc5QRm7OBB
q/uNp55NaNdKNr2cgSwyUzNwznPSDtwHl6hMGEfEB9QOBg1Y5YRzrUzJ+ZV0IVz2eZdl8aKq3R4e
WD6E5jKICmVTpcgVKEONbQWLqISD6NadPDgqcV6QP7J2GaW3aOg0HtsWRDsZswXVXraqSNIBETdO
8eL4hCNhTggtrCpV/1IqMAPLQPHgSZCJ8wZWb2h8Ji7KHPbOMOqfQ1m9KGtIiAEizoBMK/j4XyBp
xd3WxWoAeZulFPtyM6KhLyN+WzCAfzY8YdbkL2HadkqH43BHeIRF/hEIam/sjZ1kCfvUsVH/STta
e1JDNnVLl1DP15FoCNIpDNGTI4xg6yCqgu1UGPY+W2EBJsYifQy9JeJ+D3hGS+gY7a1WguX0iPkd
Ios4NVhwrr5MbDU8Y7inMGeRqD7XcILkrktxbOdJkXzRu1H7zuxAAQ4bWMl8mto7PZmY943SVsSW
FGSNLjwjzr6iD6IWM9c9CaAm9/MLGNbwU11hsUbKNXugU1ZOFEH11LxSvoXapSOd+ijEENy1WpBu
6zFoPzbCnb7qjqbqLbxPHUJEKmuKblJN9tZF6hkvU/Qow9pusGW+5lNU+Y+WwlW+oHwTPmhxb8c3
DjVvzCV4Z9BTYOVno3LZz9CpPZc4aKYj6aLL1rHLXZ4k7qYNTW0zMs7m5Dt95Yj4xtC+XgAsqvez
qhYXExSYi6FdRVaRYiX3jhXQpN0oEps94k1vxPV8NdtdKbzOHVGkbRdjupSTr/VFqx3ZnrUH6dnN
1lCFtnQtwgczC4jP+7PI9YTF9dj/YvOcD3DyYsFRhR86kdtrx9JFt+wX0bDoG5Ocl7bdvH+lN/bc
XIp2F4Ynb14KLi6l+5hDh9rRjhFJa3ehB9lVp6K5Ek5La6cinCOIveAlbqP2sZVt/jvA4r3yLGWu
gKZot2xp52rL+RQ0/xyH1HcWh9l+eL7U0unr2CYY2rGe7HFFCFT01NT+CFhZdwCA+xWQHIK7JhlY
h9ouKXLydS/bGan7/oN568NC+MkqzCmTvs3FJkbPtSQKgOuclKaRaCQnCpV+59+4yhsvmjWYQw8K
IJwQlzYwqtSgngmCPoKXxd9jAlhsRsiNdtkOu399Q7btSIEDDOfFleHPt+yRWMHOO8IVknsjyJNV
GSI6f/8qF+KqPy/QnssoNoo5upuzd/3vvVLmKaCvCY4eiLlExndRczdkWbNhCh7XhkfjgpAdAzie
0qGdQSEgd1B7uvEj3viK0NJYJA2z26UvZpz/iLiqk8QM6vDkhz1a/sbJ/XtOOWO2ySJJ0BInE5ZJ
YkM0uiJd+Qq+wSkPjAL31fA0LCLv/555Ejo/8MxGF2wnGPSN2Vt1/nOqpBKBT8DTKXAIOljirwqq
jTFBs4X3QKjhukw7sEdNFXjBv740TTrWchKXZ0P6pTU+MCCr5cybR023oczQs1oiVQf4kWRfksb8
NRRSW79/t3NV5PxuAQ3AOsJmiGAZI/H53ZJnBqBudqdXw2j+SpECz86GpjqGMtVQMPgzkTUFSlIs
bSuCUgxWp4tvzKDXwxf7MtpFlK8IGBFMnv8IMjI80G8G9mBBPJoka/ogNdwH79/qG0Wb88tcVIgm
G+FJnHGZyivpVNlOuXCYOoAlGvqTo2XpI5kL9YytqddG3xIDgt5hkSZR+FDWNsY/4nIexyp2bxzB
LrSr8zBkJmVppOlMSDOmr/P77xofNiYc6qNGJsqGfy39IAXdlywMy3vCTL11giVpBfqsXpJ5nFLQ
BbKvGdWAFxmCI8GSwY3D51sPi7L3PM+h8hT0xM9/U115PmDvYba4mGqbYElZ+/M+V0tHsl1HMpSS
XO+3BHn8QkHsPZZS2Sv2icz5gzSX0m3SReu56l9PjJzf/nSBWHM9Jq/znwU4ybDpMNEG6k0y7tsq
g3UIrv7Gp3I9CeAAopLOTGAgpvAuJoEww904RCU+Apj1n7Rq0n4bkVGO66jSU4FGXo+X0EhZbztz
gobjE6ZsihgQLtHOMdB32XhPHu3eZw21CMlzJWGGcJNFtG79wblRbfrTjrgYxYAGeDD4W6hWWxfz
uB76DulJbnwyoXg/TBPtOWKngwdmd0gKEwIZ09Galyb0o4M1smEIxz47SAFUKrElSNxKAJ208TBb
XR0T0Rb13WJAqHBjoL/1VVFzhvpBN03YaEHPX9/oUOoKjcE9luNUL7Q0s6mHGtWDxFL/PRj8/mc4
1PJLEaTtqtFb9u5WMyAAxe04szIw61oFdRzqRf9Oqj6PQSZchFS0rSh3wcI8/2VyIi1ExoN3bBOs
lFau8lUgNX8J8C+88Q1fmDX+uRabuD+VWlvy5s6vFWkmvLxu8o+lcLN9YtSQoWSjlvgo7HXVtdky
LjIfOtw4wVIjFLVL/eAR3YDCsWy7W9PJYQHpNWFVwGehVIXhIaMa8VJ1xrhI2cG89pULBdFTAkWE
4E8O3HjtOeCGgyBLj++Pluvpm1aZ6aLuQuhOd/ZiXgVLVpDrGSanBPHETjmhe9CL4tv7F5mfyfkn
Pgu92Gs66M6Rll48Myl9fdCUSE7hYHhg9jJrRd2zW9XwqW5ts68XRcQ/tEX4DJgEEOGevx8jjvJR
C/zkVOohsUSdgA4dE2FQZ0W7FoyNncae6r4o6xpm6CAOjk96mGt2pDgyfa1BnpHgiGpg7WYkyztB
HKwbwg62Fu2xjwHZ6jfG1Z8zxsXTod6PPM1DeIso/2JcUbpNgzKf4hPbRhvBsx+ln7NhqIyFp3qV
zHKT6hFtRXmyOpZiIsqSdN/XDSFToRzJJ4tkuSmHgtgEf/Q/WcrxASVacfbCPAI+brCm5NiHvves
MkK2tIF5aDGNFC3WuVGGL/gqBNb9pIL7b3Smfx97fpUtdaDAcxZvE32jvkkCVxREfCYtRXedZwx4
K4uGpcMfcXCTPCOs2euzj7V0q3ShtyMMKxuuVUrV3MA3xeDVSfUb+vYx19Pui6iCHKlN2hIg//7H
Np+jLh8nWzDmf0Sj80b8/ANoLEtLWRbjk0Uc6sazIA6WVKW+q6QAqq6n/1aFP4vnEMVDg6LyMsvK
z6+n+Qb9MKnFGH9se2USrLxyISMtpay9tQFi+MZB/I2NPy3NuQGIs4IZ6FK9TnYDxF09biF3NLDH
w9H1TmHnjJ961UPId2j4f8DQj/E3S1MNyQ8xf7N1NPW1G3te/XqweRS3gZrQ1qfD4F0MbP5Ey2sr
rT9RWKn3uRTyU+Eqb1Oq8mBjHjqw/7CesA2IBYHQP6oQ7XbkoV8XXV3vJx00rRgZavAiFXvmotlS
Fo3XZDR85dST3aAHXU1DCBxZHlAjcDbTrZnb9feJyUVYPqRxCwMhY/cYUd4iFU0RkPHnA/z/Gp42
N3D+7/A0NOfBtzpi1v+VU34Y9z//+5/5v/gHoGa4/4M2mG0Bmy3BkJtFLOpX0/73P4bxP3ixdfah
iMhZNOc+Y15ACP7vf6T8n7mVwKmfchKElnmdbYruz/+lg2OjeuzRvme9xd3/bxhq9KrPJgQUJ7Om
liM/QAJqxeLS0yBV5KvOZ/3FXRY/9uYcf07jaFq69E+2UGWZ/0egncAFu8LQF+DvC3+ZmF2mkyAN
vtx2K1tf9yUi+1pGfrMciZhkS48ay0c+006fGf80hq26ILheT3qDrh//2Fkmg2UUsHKHmqzy1AdH
b0JIXnlRINuV/ydiJgx19xnVmKMt9MGwA7JHCgLCciMlRtv0AvIadd4OLNvhGIejf9/6E5clDixh
l4EWTexZQJyRLdYvgwSLBYXaksjTpCI1W+UnWCIbABWPhpk9hlb7GeMLXlr3g2aR5EUYiAcGR/XJ
Zs7lsiptbQTD2jeydVii7sf/YDT6jn+PwPPY7Nc4Wkj0dQFbE0dqtk8D5aXvlnGsvYKMKhEaH2IC
H4j2XpZ+jTzShmlRfqta58HX1Aq3zF1ZeWRQUel17WKhxe2aWYCEWUfRFynXNEd5DPChB4Vjv4D/
zt/WZFfWTHSuUP3CHPlPJNL4UFuWNb6RzvyMI3gz5tm+db1S32gVxXh32g0RIE4NNr1R6dqvcUJy
pA8ZOtd40yb1M0rC70FFwIFdEp6BPHFfunSB0mxf6rPr8JOcqk3UyZDQ1/C5mcSmTdO9VfbPMsHu
U4Wfa/sYR8xs2pfANTdxU5DjaKA1UsuktT+Qk8lDGuhHFkhGTRV8dmFhbqyGNqgbiI+h8xKF42tv
zMnbIdSckczUDuo6oSsrt+s2ZZJ4MOO6mUgL0DJZRxb5qH4Pb7wy7oox3mejfJK+tybkbelihCzY
DKSGIkLKfrFFeuconST2mRfvdTy5KCcxN1uSiLWKHDIcm0ODULqMLYB9R5GmG93u10PmcNfGaxeU
d00rt4GXkqGqfbUL50NRJuE2qX6Q6fSI348kD8igvLXIaZ6aoF4PtfWCmPJ3J4nyG5qjBJMsm4Zs
dxYgR0vXuiwfIb+vGiSYsZEtBoLeZDbjkAxzD8w/MlIw4e6LS8CLBnut9198WplJkwdkQqVPXi+S
11CRnj2M8KqgXNhJT9oUCd6OKNeG0A42tIsvdfWhgzizIHzSWkxJfdT41wyNHNXR7x6zIlwO6XjP
CfpTmvXEnLnxY4CsAULQgs3jCh2G2PVSoFNPq4b4DDUFhMTkhM5mGz2K7qzKX6IXbNY+SIdFX8D2
S529FYLNI1nD8GeQDhGQmGceFDXrPog+JD59xjI9hC7qTtXaT045oNTFyS9G/OW+QMCJDUpAbKay
9+CP4d7o4Y/bFiaxBu2D2vR8IYaW7YUirjWtHwxbVY+J1npP+MYXRdPdczBkdxcs0Byi+Qw/JvZE
S9gtn6NR3ZmdrwiTU2KnkWcU1Okvu66W8Uj/pCcdIB1XHgGF5IUlX0ZRS5o2MTT0MaX8LMARdsmS
9KddaPJEU4K5SCAqiMNWSbnNAwIloWOnnnxU2Cfa0FgZKK6HlNZ7lHWLriEb26mSjxDNPmYt359v
vFpJjvyr3qY+t+4GBzaZu9hqFhG2u4WJOeoOTP0T5MSHcZg+mOxvRTesBw3Mf0VtD2B6qKPlk3Jn
eBX7Vzsjh67/kMFLK9nNM3B/D2UKAT9a2G6702kkJTSuaPPCOswXJE4h5CjCz2Oq7qQ/PhoNunLk
xl5IrKku7tyRQE0EBTDH94RF8XoSe0egdBYt8cjNlrRVTj0hMTlvm6JqF2QHfCfvDHy+yy1BlKTX
RJM3BV4QRwdH02n4VuRcehlJ57/qxC5PpVnPIMlgY5DIRjjOvS/ir1IMqywK9xkg90pOH0XQfggl
4jXHHBY1qXmmOpB/zueUV0tcwtCx7OUw1s8iNX9PbrGxRitbsawNu9E2H5sGFG3jrpGpn5yk3XhZ
AV49BM3V2XtTtARET8SpKGfJG4iWjedufc05tE73XMjqfp6OBj9cWUll7Af5S6OT11sEh5jOT/TQ
K5HTN4yeLDH0m5F6CiJJAJLVopzjrai9DP4Hcl8OcnJ2nRvfk+lCKllR7zuL124OD0rgQDay5HHw
x68G9qd4AqrMsYNGI/1U2al1Mb1E5ecMWNsPJxx2svjo1ohHvOjOT8SHqtWyVeNnhOx6eja6B2co
EC/RnxvJ3VYV057Tqh5ieuFDjoDY+TlUbXkyaOrmO1X7wbTQlek9m0R+6ou2aFha8MzUPwHN18dh
8tITuZQpaZq9ZT0NfSWbxcSZ+is27eaEWdD6PuKhIVtorEfI13GT31tmTB5TlbSMRgJmLQLOQS6R
KJV7P0wgz6xuoeG9jkh09GWWOelEtnXYfG+CqXOX4RioaB37tVGsCTH2UMLDr+6XUempe5m0sVoP
g0h+NdIhap0wi/q+Ufgpl2nTceu9GJlT0pJxfQ9IMPuFgVj9oA4jwofZF6B9LcaK5A6PAIltJVRM
or2jld02dGVabZyaJJkdsZ4Eiufj7AHjLzhrQzOan1sbK+a8LyKIqCKMZ0HJ0LEWEQp8RHKqz4r7
NOviaE9Wq93si9ZJ3A864r5lzjlUf067umPvkwBnWxro/khpdhAxLiD1jBhttSDQ76fYjeytGtqs
wQNJKWUZQor3HyYyAAksq4Um8avHob/yA3jpK7CNGBcIaKFh1ek9aS8KEWCyGMhr8laB1pHEnYUg
bckkUkH4EOhsKFY8qspZqKYxUQVXTXqQegkYWxYiXVfkSMUHZwTvTtok4W67ZmzDj9VgN7hBjbIh
wqiwRbBKLLckIKIJ9HIdsmKU6xalpLfPnNp/hLQEvdoXbER26ZiNw4ptnl2sPVkLc0dDDaqnrnD6
3g0AyH/oUwuxp+lKDtvItNAjE8zXMD5TnYQ7ZmFOlZZKHeNe62xt2pWd3+pLL8VKuikGz/kMctCb
dmE/ksBcK9dvNlWV9vreEDl5q7huK6oJXo5zmzokzmdzJMbkoAk/V/dZ0OXp2kewug26xu2eBrCf
D2MxNoJwVHQV65SQtWJnK0VM+sAxS9vUVUvClav7pUHR3fR1qltFQ7/ew5+x9G0cWZtuUNhp+GHh
r6myaww5SVOOj45dZPa90xt6uCbQKt4LHJEC2EpGvLETlK5cE+hiW1TzBjDecZ2odq8IPvjm1Wl/
D6KOpCzDS7tDFqT2/7J3Jr1xI1ub/isfes8C5wHoTZPMTA3WZHmSNwFJtjiTwSE4/fp+6Krua6X1
KVHLBnp1gbqwmBwi4pz3vAPcPN3K7ZB/OGLqOfZlHa4zeRtSNtjEC+p3thQdZje0L0zuz7VAB4on
lNgjnM+dlyTEXd7+3tW5nezyZNTLWNcXaCRlPRN0zxz/EgIIob6TVrgfpt4p81gXqVAhrYU9hpqB
NDNexxnCYmJ2BCQSD9YOGHeS3BAFFL/8l8qqZdzO3jBj6zqh+pjSzpcxNoMjIdGB1X9flDcmYSDF
NFFn5B4B8rkovJgjyLB3wiYNOSS2Ew3jbKW4crg8Y7T4Tet1u6Rcmx9Mf8YnZREQErVKuaRx9MKh
5VbyJ0Mvq+ZfB4QyEZMiVGwTHtIb5n0LJ3cHwkPEip6n+n3hWBj9pmVZnakycKy4s6iWGCROX21i
J30c9Od4Nfq8ift8Mp8c8kUqisGJ+Hc5GRnBt0l/iUgINYNLmGuJoqzKsgN2FNrdYiLt3o9Jkzw4
HsS1goSZylY/BrLPnGsnzdRdgWaKMICEhO7Qd5Pg2Sa726YEHpabZcEKKUrVZH7J2aIFKYQeZ7RW
KoLIeMCYr0nberaaockic3IGFdf6JJ99xC3dTrTYJh0qQUpWOOnCoihhmHietnO/RtVckWOiI9WP
KJdcUhbJpn5uYAa8OGKyftgerNBYa2fruzlZTr5DZuUTV7u4o00YYzqxCyIurki68o2XZJKkn1hy
JGoCKkdB0b42LlmYwUDII3wG8nPWovE+Nr09G2EAPfJ57mvlht6keH1D646kYzY6LwkeMweTjrvl
zsIyEGISSWyDV5Yfra4FqiOKA1MB/Lcg7qbeKviaPCwsQxJUSYczqy20oK/nloN5NeyLUVo4XBEI
mbhR6xfTfpGen0XuKLQ5nqymvWPWACEqUXn6nTUb/DA0oPSYRy0FrDwf+0ScwEdyTN1pzPfSTOeP
pW7Xd3TR6lFDOWiTs0c0xE7NQ0eQEHu4B+tUNOekOnZjuCJ7SeIZ9HzetqKkCL1qhP/fW/1q71bU
egSgAd9J9sGgvpHgoqTcueQLRGXVEdWNmjX7h6X3r3Cbq+y5IwbwZfif2z/j5f7tjf//uDX+xqn4
79Gd+GddPXbF7+DO9g/+BncM5y/Gm9DycbwnuRQE//+AO/5fOqYFGGlglADR9xfs8w+443h/MZHm
/0PahMKI//m/4I5j/8WfMwMY+JCJQIWMfwPuvEb0fvGguDJX2mx0UDQdTxTrgsA0EjyjqUFmGbRB
FqPlJ1I9a5sTg5/XUOevS8EWs7kKPCEMLrml38HDIvPEaisSqE3M5+h8iEbLlr74MKOX+pDqiTxM
XVV+ziVZiJJB2flvr+T2b/z6d8P7I0b139f3NvIoRM7NCO4I1sbsaBFVsg6g/UWS3hom1hAM4zJ/
Dy4DlM4ADK6ZRerd1ZIb3c/EcFuP8K7EuPdQrz0nuSdukch1XtyVC/t1XjgtcwCDWn0vCq0yIErk
0No9InJf2qn1cMtxU9LqWp/H2jHvI6dvbIAX0q6tKesbTrkK2xJ6b28w7pMhqJKos1vxlHjL+HUc
HfOz3mv1VTCyae+mukw/v/9QjKPh6T9PBS4VVKbtrRxPlhapi85d8iGagJUp/kD/HuvR8TJ84Z2K
cyF37a90YMZj2TPdiRGFZFNo61X/QD6u8yBzQVB2E9AmIc8FqejBM557Y5b4pI6yEpFT5z5EgiRx
8gOFrfUMSofNIgfX8Imh5kRwX16WT45K23KPzLGbz5g2NN/wf8FDO3PF8tEhPrsIOz+dGcy6Wk4c
rt8NzzmquE994aFF07iJ6ZpslPR6pKcyL3qboKkb6ou82EOjrPpzeoiaOiOHfBlWgYRjMrvm0O3Q
8LpL2HV22sUpExkP2WA9POolEcQhSjjyD3uFAvGKxtDTYqpd/7sw2PbPCJ6ZKFrHzlj3WTd7Xmwg
BqbYWNVwj293ktxadT6T39D66aPXYRJ2hjWgMx8mj6BvXMw9moC+r9d2VwzCIrEHYd0Q62sG5pF2
GcLT3Mmo8MHrIK2262grWmVyG+xoGWcdqR16W+vDSEvpXfZCYJEpbLf8mJHUrO/w/quN2FR80rHt
E9t1lhlzYD5zw65zSSS2S04hh3J2Vwjfm65EogV4ZGR4aZEGMhrlvuSjIAxIB0w9Fxb2DrEYi97c
DRLd8U1u5FsmcQWCGzvpVFoccEZ3YxLT0MRW6U20EQ5a5NARYy+e1Iofyt4eLC+JeEnLGkKRdbe8
ygDii1cEsHz1uvIJCSvyTsI4Kae9Vog52+uLr4/x+9/+W/vRpqPbPM2xSzzm/vc5hmmjroYoabzg
4Kb0ajgcgwcZJpWxoqvYIbtt9qOeyxA5hHh5//qvx2y/Vh6WNAy9dOgAiDs3FsZvVP3B0BI8TMsx
knlS74ausS/NXmUXpl0Zh8YI8lOExTf2+gA7Glg2TJtc39lg/t8u6Lap0UjDVoT6kvk42MTpdnPd
XWZd4z+qFlKqMFc7HhwiNJd21M/LVlpPDWO/ZQ872kUwLcr96mjWpUWQiXdqFrYdAP+ZO24PBAsw
WjtHh//O0OFIIWFWejDTbg1RqwkieIKFeCt6kh1z77EMExz2KZrmlOyPirCUZjaNyBrsdY8TOcQ5
peknDqztQHj9eziucajYhNcBhp5HZ2Ot9dDRLLI8yUUGLxvzKQEt3/KD3v8QjlTW2407lAhQ33DQ
seGvbC/utxdjyMKZdB9NA7FfGm5OuHAMYWX33k8NCIbMLywDiVHrUirBdck4qG2XQeBm4EcQdNEt
07d2ZpS4g3fOp+RpNg2DBqATq6ZyTuUB/PndgkwzD4IlwkOhBHn9a/E3d1Ci82tT5PlPhsXMUcyi
2mdend5npH7+u3EtJiGoPhiQwmhGhcpyORrva17RqEQzt+D40v5CRmjghuRWTVDok9WK3Xaq00PF
jOcmD4riyzR14BRTS0zF++/p9fdA1ULdgjsKY3HD2chvRws2XR1pMDYGMfS16a5E8AkDpVg+vX+V
I5bQ35cxKL8Z9uFuxcfx+vkSdsKhWKSQzYAkPuJpX4JvtRVyX1Uuz8qWYj/03Uqk4dbGJ7UJyqHX
uR5SvxQF2zehY4ctb2DXDrN5YgL8etPcfhxBPpDnYSpurgTHo3OJT3FvA4NE3VSJ89bxtd1cGumh
LsbPiSrynW+PRizaIr0kg7O/f//ZvHV12klIwSjvISYclZBZZyLAUa4kMXcwkt0m+GMEjQ4jXNKk
j9e50a4YHk5VDBCldp23Tt/f/wXbO/7PnvD3/YP9wxbeXISByF+/HN/TU8o7voGxzus1wgqCUdeQ
t0RcShBukZe4aiz9uHv/skfc9+268MagmcNvY59ghb2+Lkk3rtlBCojs3CKTQZi6/rlMIA+HyKeh
pOR4Bmp9Y9w4lYv+AyXNNO8zUk9QqzjlKvfEAKZz/P6ver0T/PpRHgcXZ2iAExcql9c/CkQXzCrQ
FB5qpLBAjc32Sp/VF7u018sKJOTEwz8ibvy6IAbT6AJ/lfBwIF9f0Bp7PKgaS0WgKka04ogUU78b
+0LTnF1hABFonT/cV3Tju6lN5vPR7E7y/l8fo3//CLoYdiJIMNDuj+56gp9VOm03RqXEZDQhb/LK
6qwCuMioP6nSQ+qitCeFNcTernotTDMv+RxgI3JlL0Zw0VdNcZ53dv3ojI5/YoEc8Um2Hwcu61s4
ULBTWeyEr59Q2SSUsF05RY5ZYGtXk8qaRBPxRwCfTlc8Z06O552Z5+sN3ixgerMnTAYjuqMGCsuh
bUF+E6SfhbJ9oiu9VH3H2E32ISwVu46dQM/qqNeXPIP3WZanom1weOcXvl5hm9IP8gJ3gjrtWCaj
GmUir3LbqJfTbdJa/l2mESkS1nqJlYiiSPeIyyU/ehipEK8dVe2CooqRWx38tJiLiJTV4rIhzbgj
IZGIi9CyGCqE1ircNjTKwX2uyLlkTEMOXBPLJLe8OC2M9JubOkG+I4p0PkghywPLa721k+BrnujJ
h40AKHYI4YgPV3rm3aalU8LZojJ8cdIg/WZrM4hRPaQZRiCOxH6k6vWu3tezXJ7xCUN/A7JtngNO
VaB/1TDOoPimYFjqgoX5/iIf7HbSbzRp+HjbpO7Yoonj4pfF6K8VOjhj9GJ9ENmNqU3kkffSMM91
EPr+nKJcEs6BqnCbvEvnfmqCSURqanMj7OztHdfLMsKZ9FwMAWg/rI7IY2PoL5ZlHhAb4J4UU5/7
L36rkeziz277xTVUMIUtjeEcJ30xIxEb2u4nOLhXRZZTOWssSy27YGBDuZ5o9RqXoxo+zY7VfCtF
1v/0Celao9mpaid2+i7/mRr0GOcsLpv5F0xqhxzceXqiLkRlvFJyfcLqupr38L7L7syCC+DDv8Lk
ghgME/6V0RjLTa1K4ydhxPOTb6TpNc33aH0KUjf7mnneQo+R9fYVlnUM1rrGBATNsgYBcTfD4Ygq
DcJ9KIaqKCJz1odi53rw+kOZsFOGk1z5ZZw/rX9dSiv7BiE+WGLTWHihg54WUCPIvW3j2UyDw+p6
dRY1kiHJbNTLGglEQ+ck6nlr2C14P1OH+MWPRRXrF1uwa4fj5IhzgESD2d60MH0o5DJ2aP+0gPdX
9vkXH/bKYz4OgR0xAtMfTArfH/QpyybYr9YXFLDJtxSBdB0XOlZ650sJVy1Mtdr61GlF+9CoSb+D
hxPcaeW04fCLlV9gSZZIWOs884jk6WAGm1jn62FcCdjVwDO9c+7LezYwgwK4rZhzhmZjWxdO4bvi
QFMEOgD2q1AHSCcZLxN7pP/U3B7/0X5m6rQfabV6qB6FK+JxKPAgXZysobMt5vk8J4HTCcsF9m+s
lK9nF5ZbdEWcjYXi2xStPUSrSOl7DbdpH12iQvrI8QTUEhAHAuRmMHIjGuXcvtjo6B79xiJO1pm3
aR+KZ7iYla7IoE5GYC6epOqKXdGzlV0seFxj9V0U2vm4mIwmsaJa8IelmngSms3k32OwAgnTKeV8
rRYnMQ4FpEAzVAjtQHvknOvxQGYus4PVAhyAolTm/QHe9jZfcxypb4SVTUkv9KU+ZOSowC3X+sTC
o6AJ+LCHBqGpY085kliBiQArj0m0PrjVmemOjJC7AY3aTqy6MGNEwHzOChs35jFFcN3wjvyYRl0n
WpzFLXmD2fCh1ZqijxOXxPawzW2fP1gl5rck8yExkQcrW5q13MWJlnM6dgcFFFWSR/4N/+pmCZEQ
Ke28gFf6XSIYFHEeNMYzw115p40tw0WlLZ570DIt4J0vor7sMECrduA7YO5ulzH+8SEqheVgBQ+m
ZvkvQxCIb5VTr59IXFDbc523ZWcF/adlWU1+9yr9egeXOXBCJ0s4InsyCB6gMVLUDVYRUEKljnWb
GHDD9m0O3+psi7W4GhJbEs++8mhwgSiZ/MixBaWQo/0xcCBVxV5H+EHc0EGmoVmo6V4uHC9hMxr9
srOXXDG/M52OD2Qdqw9ZZjiSL3YAIee+9Uv4B+vtOGflvQ47ZAllSVJ7WAydA05UpsztGB5kQwQd
2mJi50hGrUONarefXeNaNrk174GZkjOyw/jy6z5PfjiGnZTRXMCRzvgigrgqsXW+Mhab5i0YqkBF
nhg1bY/tM+Vcj7A3TIp+vdMms/6JGVn+lb9gv/SagBuSz2394FcdlnPlWmSMkEUGrSSxmJDFi283
Mek9hExbqW5l4YRc76ORBe56iXc60e3YptQ3vikHXB5aCyhS7wL3I0kvy5e8nke4CwiwSFJsZnkB
mU+1Z3ZPGPXOGTu8av0BZAEhx1KWZ7Ox4huMQrNRjP2n9YWd07gOyJYAouox4w3VSBJ8vObWgBuv
1N1zNc0exJGuFczc9IaI8j3+nAU0OyeRuHuoyVYTzn5uf1umoncZjjUuHAtCrRnOdHObh9g3Vt/r
dfXgtQkdlCvqmoIqcDQ6ezlkbVJZV0YLiwClCfaLcZLZnrazTEaK0ZI6/hz5oxRi3+iKKEMbcjv7
hpH2F6wcdO1V4I53ReOoPRRA9wv52drHtWGgfL6WVXFlzj0nYWqmOhiupZQ6aPDJSpS1H5hfyuzM
Jq4GaVD3MRMuU8J2TKie2v6qCur+JzRi+dVop9tuZKJITXOBMpXx2vvl+BtNAl3yVvYBwm580qNG
uZ2hFJWzO0dBq/chwa/5QWILEsRKGsMP3Wvv7cxRTZgaRXcO6KM/S5xyP2WQ+JNw1DHpOfWLfgml
XldzQAVQRjGRw7eK8vR1PQqPySFrjhlaELCpXYw6k7YzkkisR1gUIKMB+U4w9kwt+4IOK4H12BWt
H+H8kX+pdEtl0eQb411QNzDsp0QHz2QduNjGFACjN71lpD9RkKbofGHCI5FM/W6hDTPHZbvkQrUI
V+sHdDFsxkU6bRGCyuRzSixZPrUdSegXax3gO5XBLDhTEMzYYw2N4d04LuIeCuvYMBxZkk+Cr+Wx
18WMrRDCpxdQVP2hXBM7C4ugVRWHq6ibSJ/sZo7T1R7SyBZ+UBASTrV+tk4ehCw3qdzPZTYrhrbC
6h5SBjz3lkHwUFTVYwvzc81qfOATk/JoGLx2ZwN+a5dWk0PZdBLlrHCiiiQs56V4YeiICwJKjJkF
z3GMxbRlV2XYC939gG27990fu/VxzJe83HX4Pjah1we6RgKOU8uwmrSxiHzoDyJ2lmwYI0oHyE91
VTHU1xuxKxPVflWY0ZMs4HjSiqoBzDSq+6D8DiuEeGKBqn2nmVgXHHyvL15cyhz7rFSjvR+ouVjJ
qyXT0OLaMsryAnFW6S7DDfE3GeHsuFrCItT8PkKEJXsmmmmSh/Sa8oryjqRPkscLLZywpAlO4I1/
ggkOs6BNfOA4JqZJR5+majQco0SzGYMyZk/gG9LIrxR50tMuwWVxLxxKHdZurl+7xISdQJPeaJ4t
EATcfSB+g3Zar1eGsZikvIDSRV0aLNdrKuRBW/BGcJXS91gs5CfQzD+RCweLD/SVurfRzL2j25Xz
6k9FzwnGGBsmrVzsrWOf9z5n4mdm3RPFhyjvTmxJ25bzev2z8pkq4UeA3MI+Dj1gttGNcD96SHEZ
as5g1r7mvT5eLIyfw7mj/iUfJI+1VAkmfzXQv+a7URrI7oRK8I3bxwMj2JRaJiIT/Qg60GpM8DMB
laRvcg1Ed3B3wTSNkFSdBa9CeJCwE/Xz92/feuMbA9fFJweAhNzG4xlDYY9e6dVjH1llP/4gYNex
Yeh0bMlTJuthP2gDKdcaCLw41O48OLjJpssj5kfCiloKjjpepdnVu3lYk31rOJkTiVKpq8Cs3TIy
PZyyInvyp4H0a0N70K2eKsyU5acVMxTMbnM7Umux7Aqsq64CZ2wMjNe8AR4zHDU3crAFg9dc+7MM
8VAvd2tt1knsM4Sdo57oOTdOGIT1h0BreqZKugb1Vs9msYOWJqwTK3J7B0cfC9oaDAawotFZkkfI
ZzloXmXAU4LOV5kvOp7EVkSCk31Kab79nePrACBi2Q2+j9vxEZimceUhlwLd12BYYIe+TdVqoFBQ
TXMn7ImdiqIRh1izm07d45/LHp03PpUesLaPuOrojF4T4mahdTH8M1PjEGCLtkvs3I9k4C8XWh6c
SiB443o2TAK8wjiAdYw6Xm8z+tg1q417biSSYL3m1GszBsmzuBlY/FlUMV84JWr68zUyzwo83ICY
5Ljur4S/38YZnmr473JgpOxaHcRDn+E63zOM1vdX15+LC5CAQDuEfxtz4RcW9tt1DNX0eKCxgXsL
XFfWPFy5hPYiQRv6TVX00w5l3zkw3riziK66ff/yfwJVNGxAkWCy1Cp0IUdPFvbaqo/wCcZ58PdK
WcGtoeQcVbrefHv/Um+8RPzJgs1hnufpHKch636flOzQ3Km3LvepSkyB2ZLX7PyACtvB0vrLv78g
uRXby2PyAt/k9b2xEvXNpx32XOHke+hK1ZmgV/3Ueu7yoXWn/MT1zO30eb0kXTgyJiMWRh6sv6Ml
2SCH7F2db6arKOERh9QWI7CKbPEW04CD0RvBeigmtXySrqP1qAoCG01CvhSh42F5RKB7nsp9ULrq
OgU+1GIvTxBRQNlWOMJoDmxDuQAQL9gm6fFE6N0pjP6NzxEjWz59dgosD48/+0oRR7JYwBgJeONF
p+bipqpQt5ito3eh5yTJxTxpFgqdHKmGOa+nEuD/POLY1DZfHMLwNpHe9sH+th4SgBsM/wRfSS/S
qPMr6zDri3wZBLR7a0jm0NVhF7z/pbyx2NlJcbRDKcyA7njPlgEWoH0XDNFs8lGuTGMusGpfT4yd
3roK3CEGj6z1DXo/urUGfoxZchVENOtdR7EUwXiQl+/fyxvL7JcgHXEyc1+O7NdX6agBld6LMZo7
NADGUmG8mG9prGiB6T8RGrx/vTd2EI/yAOsR8uiw7Dv66CsHI9QJFXHUm7VzGQwa2bjTgEDGbmii
37/Wkc3Gr8kAZpL49LnUY7CvjrYr9gwPeKKaIoCA74Cy3aXsSVPSaTvOMzm0kWVo3i1IKtDz0C67
PEvN67Guln2huyIBVyu7U0Hebwx04F+4m66doQX6RvP1Ex/XLmiJilPRkGjixrdreYbdY/NlMCQh
Pa4+uTtfikoPZZ7lD3zgdeiYaLROPJvtMke7z2actBVqZLdgnPX6Z9RDYqXZSDJEoFrbCyXjz8/Y
zkDsXZIev8Gu1x68IvNxCWrm+affjcFyW2ap8UyLAGW+KXw/2b3/o95YzT4jYHKDtgKSD+T1b+rH
3q88q4etoYnH2k6Wcwv+5gUs73WHYUx9mKAnnHgQfxZGGy1ksyvGPYzT7agn8UvNL+ckVZGNmv48
EUkZG3YRhKCsmOZzzu3WfNQ/pOPYP//ru0XjSslgbQ4w1GWv7zaZOW/yIBhptQv9NmUaeqOZSDBw
60vOFqcbnuhST7kq/PJpf/3esQvw8LKCdcEZfrytEF6fbGgT2wqhCEQzOcocrqnZMhmjgud198Wg
1ihtA0YfqBCIr831fjU+tCTwfPVmM6dllnZaRwvKzW4PWOfbUK1UORP9g4MhwKA0rmGILXeq8O2f
6eCwNVuGAJ9JnBndYGvjlLxQzbuHlDBcVGhJv1xVq+hP1BB/bjYQEihYcGlDv87x8PoJa2Xpy8YH
hdPU6Bw6uyh3FI0ofkTWnL//Mv+41K+uGscKE08CzKSOllMh8ipPGx9CuDl8WlttPohuQrqTps6/
/WCpUNjaYCPoDCD840WS+dVSGROIF9h4Fk9GK86RB9eRTuRJPPekULWW7D9aZt3v37/HP2kafKw+
fneMgC2HvN3tyPrttOVgsByB8gmhU6nfQ7VGn7CALHfIcs/WZXVvyxqynrYyFGMkgSUe+tY7I4WY
rYbEO8csqL8mo4jt4/1f9sdZ6fLLQKFZwxtN+FdmzG8/TA8qQjB6Y43y2RVXqa/cS/jh1okIQPOX
A/GrxUP3Anl5Yw97IOnHmRROocyqbQirnhFg+vvMCLQ0GjxZmjvUYv436PXNN312NgKVM3dQB+sc
H8jaapKJngvNSDgx8CuRC2ISEyJ6774H5M4/NTlRVrsUExofJegq6t1U6Pq9RgDCTeX3Q7t3sBVN
Qqq/FhmzmTcCBHHT9hgt7u7n9tSaKmQUTjSiBumY2Q0gVLqb+6rt9sao/KsgbwVxNx54cagXKdhi
lWv6HMI8cWzEeIV6IMgMcqZZdRCPbK9SHerEZf2pWpW5UZOWqX7ZpcpuLpK2ANSeOtWPdO+63p9P
hTsiXQzKfDmXgYaCtmSb15B2WKo/U8wWvY8kCXciXhO+hRernZzPxHmMPxy/WeuzFE/UIGTrkrAB
uw65H1uPtPb040ydOojDdVyN4/AkSmF+ZxzTB+GoJTiIVKSfo5kZq/Z2qAYkDbwjASPZ05Kfjpcs
2+geERLzzdZ+zlrbJM99aNVD0Qj7hamtebnOJpxOrStksHObAF5HtZT1FVMUI79Yc3xKQqwhdMg2
Fv6eTM+wctdpXiEVLGWHMBEqigp1dyktyJw9TZ+XuZTj2H97XN2W3X3tJJ1+QA8xytgZB8im01Bj
xylr/XMz2H4eBvM2sV/5DvyQ0ciCNE2VrYhVP8mbxJ6nZ9+sZ5yogm75PqwiM8O2ldVnMm9dZ5cW
mxVB6hZWGxZ0qqTdYGIv4KtNNSAyPNz0zFuNojgovAXPdLhC3RmYiF/ui1YaemznmxjV01CExfC3
Nx1IsaAKhFtivtjZ0PWEXdTgB5zFrRbOkAI6TgCjC+saOQ6uM2ZzBX+uCkKXusagkSmmBJVOvREu
qkaTGExLmezgmk0LlB6lbOT4tY5mQySedUjLaX6SjExJOzJFsNeVi4haLV2bf2g0F5dqkmm6bx0b
3G3jpn4TlWmrruAG1V/ztDU/KUbczRYwhEhJaRtePJld8DGozPQTgZmBG6E6Fk+o7eVTv46TCRod
uN8qyjQE3K2xwm6HAgqfJpvQVLd+i4W8z9wuDedeaHFnAP5ua8b8jBGF3HXd2j7T16jzqrAslGLV
MhZxmqrgmSoa/XA/tsO+tldQ58GxeTBjj7dN2E2e3+5TRqq8Ytx7yqimMIc57kNaxrW2A2PC7Tf4
4TRu+61cAb1DjFpt6CCmIS+NZQh+EjSasA246cha7t0UQbjyWxWOWZ0yo7Wx/owtyEt1PPjOqO/7
BE71JVq84pquBp1xpzVw6OgHEvPE8fTnVrzV3ZspFM42tndspJYNBbG9EwU+QrFx04CibNDkeuoo
+qNsA01CK4J1Dlxi/ueojyDKHZsuN2HSqiZmjx2fy3cUj/gxCY0M1Wnub83SR8tnSzJm06Z9YGDP
N9OUflTq8LfW1WzP5gXWCUYb+YFx7INsNO1zw2s4lSny1sGJ1SX+jhjQUPIfd1k9cOLIiFRH5G57
9T4xa+9z7fqMLXKISpdMz/I19Nx5/sjGIz5i5ZWe120BST03JS6qFltTlOIHgY3I4KVt/P7x+Ubx
QvOuewC2sKg441+f69SfZY10A0+JKreehs2Jo7Hr/qFp0sf3r/Rn98N7o9iFXgwBeONtvb4UXIQG
m0msz1KGpnh8wq2n4vTzn6A97g2Jbu2hUYsfMTRKrtJsbi5H5qT/tunlRwCHA05Txhgwx17/CKSH
FgcmjDEwV+0wLcIkwHd+sJzBvh6VNE60NX/02Nvl6HmZtxh8ssf3PI+gq74Hxjumo3Wd6FX1NONY
e45mABFSkIlTi+MPZIkL0mFj8kqthjznqO7NxhIW8wwu52LacgZ7Vn5qDJsplECtyRY/nAkSic4m
sfofe6ZSOwkT/hQ089Zd091SKpnEFgCVvH7IWDctE34eaJ9ENz5Y3eo9Onn+E4q2881chfH1/S/r
z2+Ye96CtDHVMjcz6NeXI9C28AqqwAhcoT8va0+DhVa5Zx6OFieu9MalDMPkfCcS2vLMYxNdESwa
ZqmMDgEysizKYIDMBN7Z7sM0BZ669EipfgByKJODnTuAz66eZR9WITjaWdn2R0k0MEaTuXmPbTjU
GnQhqzqMjjQ+u5oh8MDInGs0SuJOh6tYha0+l8jLi6mpKa6l/rTWlo32EqLeoQRB/FzLIH0UOjY8
cU2LfDmNdXCFp6Of7k2bVCsqnry69XETGEMXwagXS6NdD7MTlFmcl1YCcbrL68fFM9JsV5FJ/uT0
1LaMXCebXs2GZjJoOaIQ7DF1M5p0LXUOnpWML0Dq0xKa/Yqn4TAFXXI1QoNp78YqhUxZmyvG4mCC
lbx9/y288Xnh7o+DrGcQFI+V6uv3zSxlII+5pQ2ay4eqcs0Pc8V9aeMEkwmCxKn42Teux2YBUkt3
x1Tt19jrtxYDQ+NshdpD6RIYJPkttsBgPPNkFWlsafGMjv/UXvnGd4ZI1wa44q+jYDnaptBVOZrB
GoJ1u67XM0dZmEiruYZo0j82Q1rsU4Tzsecayx4crNsZNNKIitxvMtCXM2hfPvlEOlbgeJr+O/tM
zng6IXAj0n+BXsmgO0IvtHbyg9qmFWqNOftqpQz982H0gK1cdz3RXP+BC3EtDGkpTSgo2M+ODo2B
LEcOP49rBTl+R23bfpBq1S8haWIH2Dbpgdjn5cSubb71xmmvSbHaxhDYhL7+wlSTp5nmcIdjGiBZ
ahfXFZd14RIcI21zdCnNcZLYe1Npfk1bDXVjIKSOjSE8wjjF/2H5wFrkfCO+EbOBLqmKZ+kLq2Sy
mbdfYTgN99jy4ynW9XY779eq9W/4m7a3A4xTu9HJi/YgZd68wKxl6Km0cfBPlGt/Emjo5rFg9pFl
EfnBq3x9lyNLdhbAepHvqu5LBgyFo5NdjeHmOrJLBHlhEAmwER0hfqUlEnZYflg8CVwtPnQEH5+9
v663671usbff42PgRqOt68eKk86QIoB7DMmplkVG/crAKWQWlpxo5tEMH1/ol7MbmuPNh1k/nkp2
yEMD2U9TpCdLdqYMHavPBZ7p3eLVCOcx9eEAnXBQecTvwRlig8MU4xJV4as2A1eHpbDS86wTOGPY
jVt91CkqvIuW7ETYaixMIkKI77wDLpq/ktOlY2+VTXOCuVWqZZDVU5FEgqnpZZEUhHVrtdv8oOc1
fhbm7NGG6079EYVt/sFbgvSWFDzYqK429GLv6zoU53wimtLA1RHOngcNLIJG5L5gGFeu+wUDGJaG
meOd+/77+QWav3pBkOKYrXKug+KTw2u9/mCSwcNeIpNOBBnYaGIXlf/mD2dNUGLWEeKeZ3wFkTM/
+pvPYzxDH60uRJ24L3lpJrfFaNfJncC5wN4Lxobqgybm6rFeECvHsvBAJ0hxbdXO67EmuPe8vPV2
nKVZ97c28P8r9/8HsPl/L9z/X5gxJurxvx7rH/8VPnZP6gfH0n8cGvm3f2v4Ndf4i22XTd5hPbLR
mxxPfzs0bv8XwyJcGi285Mk82UQp/6j4DVT8hINjwciGsjmqslf/Y9FouH+h7OLrx8KRhpY/+W9U
/EfjU6Bo17Vh9zAdI34eOSG//HcwUuHegwVMt0C/r7x7cOr+Ylj8pYm8Zv3f1J3JktxIeq1fRaa1
UIZ5WOguAEREzmQmpyQ3MLKYxAy4O2Y8/f2Q1brNiMzOuCUzLWRtMusWi4UA4PDh/8/5jv7DEgEF
MWcsk/2kG8Nts1I3DftpoRZZjpl3aXLUuKdGl1wu+Wp/IfCyCzhcAc8J815ff+BSqA7JSp5Y6AHa
OSPNeW5f//Mr4tfTjdI5dG3nQZ6IcbK2a/qKbLp1pjgbnOU70CoT7pqzAN0KVtSKQaA+G4CzwxZL
AStIbcZuPuwXfTILSju6fanmGh2yhiwSrR5bFicctNL6lGbGrqx17w71wPJ+6K3p0VLG4mCktrT3
iH3XPenPK/r/Sg1hUWvN45pCO3mXVg2lLL3xl3vcJNlNYjblZbCoCjlibSO26xdWoy7XR/PMjHK8
zfnrURg4Scytg2w79rYO/7azMgZ7xHCAgJBEOPDbfeaFA70RdJK6e2a1O95I/HUpMKEsLniQUWed
PPW8rW0DE8Qcu96idlUjiHXQ2MiZwegjE0w8MEbN/fPn9T8xz4xPqh/U07/dfhfdv+2H5ud3cpya
U6rIEWSk+z/Pf5w+tfH3/vvR/9g9Y1fvhye1PDx1ZB49A0n+8U/+//7hP6aGj4t4+s9//7Mdmn77
txFI1fw+a2xU/n895Vyqp4rp5vQv/GOecZgVaNFQtd9Yx0Aq/jnPGPof5KGw8zJwgD7PNP9vnnGc
P9gXI+/ztxMfplH+1j/mGcf4A9kPtRYKGTSutj/6rzt//9cnyEMD1MKT+Mf//p2hcbwLZDTCCKFL
itwG3Q09yZO9J9CvrkMYJSJpml9JdVj3gWjNXbHW2sFpvHPBsM8N8N8mhufr8cs3XgdiVY7vx19D
afrr3GRcr2vKNA21BBeUMFNzP6J/2/fwfQ4IeBG1Wg7shsx1HjliwrqCHn0puma56qf5YXZEeZVX
gxFrg1nukJQ35yKlTr7a7XeCkuaV0TzFvHaaTBQERH43RYXA1VPfZDtlV5klAyBIUp7Zqb18AxSm
qCaSIcQ2HP3q8RMxhs7Q14797xhk8jDNs3swwWtwtPHbb96MreK3wfnKGz+ZJLgzbo1uIYc8Zk/O
NsfXAydK7IbZqsgsKRIvBXszqrV5ZGXlcjtMjQpzS/Pjty/6yk3SQeRqLAXPwQ7HF62KqsYLkRP3
QXADmRvApkUHHUwRQXJhtdqvty+3wXR+22Zvw5qxZbH3RYJBgei0OoObOmVPVWLsXhvMYl2OmRmN
PDL+lhbGY0F1idP/YGgfLE8YQZysyv0gK9/56ektbqnJEhzF0kUZzc4FOwKpSRuIr+EeVjx+he1+
rIzR+jObGv0bOWDNFApz9T8UdWvIi7dv5rVnxwCBKW5smIdTEZDKgR07GXXSedT9m0ap8lB38wqd
rmx3zWC6u7ev98oAYWygZObswDb4lB/jStUl67Rhs0qc/9M4NDeaZg1wzbzyDuV68iEp3O7MqDyp
nD6/MUSUtkP0FiwCVIbHI8SWNa6LGht2YPf02n19mcKpqBR9bVnsdK1KLg0Tf1Dlufhkmtncqw4X
39u3/vKrh1tPXDUKUhARiGqOf4Tm+F1rpbix1nkwr3L8v+AfLeeucubmTEgOe8jTEQrJe6sUe5SM
OfUfX8oclKsp2xIRw6vZZyaQZ6+onDNj59Ub2hRs1JGYXk51sZ2Dgk16SKFpA0FeAyqzK9T0Qafx
dGbv8fJ+IDoEFisJ+1UmmO2X/LbNsZ2xKGr6LtEA023fWAneMA5Lnfm3XxERBttTs9iAb6HQx9ep
Z6NM14z4JhxA84VsS3XVphQZ1qnI//6lAKRTCWWm5B091xZ+uyWnaAVwALQHjp7La/LL2FZXhb5T
EijP2wPvladHfRcAAdgP/s/a/vy3SwVGNfvYyAXG7oK8zSAoLtAfnctJf952H62+7DVQVVBf2dAk
7BCPL8MOUjMrxWVwws+7QgQF1qrE/zGPFvvqFr+uA5wnbjJn3TlV2x8G0a4h0nX3zAHhxRyDGpw5
lsMN42UjeB3/kNRzFSzrWkTaSD+QzDbCN+m0XlezQqiTY8ix0sA4U2fbVraTu980FDD5t7o2UJrj
i3qTwmC4DdGmsorIYhkME6mZkd0D2+vgzB9GHQ5zlYuzPq5t5316aQqJuCaoVIK7OLlfhIekhFIl
Ju/T8kJs50HEKcQME602b5RGPWhCT3hXuMq8HkYOC37hpaGfmOcAD689eMaYzpaGb5Vi7/EzMIYE
f0JbiKisycrU8vaGQlWLJr88uADr77FpnusPBc+anaO7B4WkI8PbTGxsd09rKqvj9pasRPk8IVwl
aUGh30fR8T7PdZyOuHVy2mI6Z9FumNNLF4/444hU4ZqULqibul1bxZ29bOFPxVo0IKr9RowRyZ45
AvvUJcbKc1nmJfawJwuW6aMcbKDgqZ1mt1lXpx0dfdPuDiJT5RUW4sLaqcVoPg/K7PEAOmDImOh9
v4Kt7Di3dKnbbufhELoSlkrviySgQd+x8jSQYjJo1nixEVByHC8e5mEV70Q36t+lv9jsA4xK0VMI
FLmZ0PCCh351GnOHtXRZd2AK6IiP+owZbLZ7+TnIOZLsgMjTHDfafNxLBi6FMAUTE7lEIp0LexDa
n0k+O5/ZI4MEYPNC41ys3fty6Jw2kl7uQSbW7fu1gFu8GzHVXXRMaEBO57qizQnbKyS3V6IuUf4n
WwXeiqk7xbJiWTMJNF4Cz3geEFbH05Tof06WNL/aeMmq99LMNpjC0s0IYlpwxKCmZlQ0dbK2cNFB
mGZkBCkdLj3dOvzkhmMAp4ZRIHeGyGQbNmLKbr3GMz8pKB6kD+QjHZU2qAyqhI2Fk2VZJjyhS+WQ
wGAWiIjWseSU3FapT+VyFJoX506Zq51d0OIhPMcbPk00jukZk74qEF/l9tduwmwYjkJfaCJ3YnR2
MFvUtxrPSRcB6e04MMzAILKRAsGemiflxtw0uixaMynuqLYA9qhNYLeRJ+H5hmmz2va+w7I37YlM
JpM38L20witvIZAh0TAnNoD94WcQr+NmsGH9i10RENMJXNTiv9t684Wox3WKVaC0rxWQN3B8cwr/
wGoGmqMBLb2bvsZ7yn6nmL+Ag7GDqPXxHqI806evAH0ZRSoo5u+ewK0XQrmX7zOnW1yB3Vj4UM18
LNx725br3ZKhWtjpPY2RuBjm6pANLrxdmQzAzUcY3kPsLmly4ZL74O6HAsxzJBwJURe6goGgIEjz
XTn2KJWSBNz2bsjy6TafqvLXuAqZRpYxVl8q15neu6s+1GxIQX5DyyeZzUQaV0YL43rap1iCUej0
snonatP6pNPeGHYLTuXLrLZA8KWdPoQ1tflxH1B2LuKp99wfUzM2dz49xwqHcWM4IQh2Bm6KDKuD
O9DkP71xMNYwcDOFCZH388GYWrY1ul+56c6vMngKGcxu3JL0uy+HdAXm6C8Aknd54eNzAo+tA6EF
hhf1vQB1sS6T8Wsps1zH0j4CZOwBMgXx6q2q3Tml5aIfdgztGseL0cTQxEmfJdFyRQeZ5Q6xeGPD
F5/BXb1xHepuIZvloYs1252rqK8r2AdDqmt9XC+9DhPB0aZ012iVM4VdL5YfheVgR1IaQbO9toUg
9Oih+jDvanjSrt+6jyZ+TgWXslJN3ACa3HmVlHYEfTv4ORD/zNGFNs7HBlL4fT2xXzmMwk2zaBL1
hdD1hMjs3rYP7tJIN2KWGr9qtgi+dCsfVGhQCDHCYWmmHNt6MDYQIuvgKaCLu3I006drDMhOCrt/
MWGSk4fLCJxMjuxdmrYf8n4Yt3yOttUYrmZ3QxHfWTiT6xWSI1e5910zMTO4c1Niiuyy9hMJMCVC
JF13fjr92n/rOYm2nDE6p79M+LyJftSRlPZwrsE50F+wogJW2IPb5I2IUvLEsZkT9G2GlQ8WOpqm
WR8vs46M6dLOYdCPosBs4niZLkPX2aZqI5uKQ4a1jWJ9lVpfTNraH8VCuMTBWczhGwIBWV1a/STL
nTFp9uOStaZLdkLtEIZtGuD70U/L235RIDSbtSufMi8LbvkqxTe44u2fLgStCRZKS0lWGDTM0C7W
4zXCCG255qiavdMJACt3Ok0XE1wIoeEg98glzDVhfhtKlaEk6wLxruilhcqp2VR9hmbot8aAaxXq
dN2V+9F1OgtjlD37v3idU/Mw9aUDmQuyUR+Xtb0QDNOn5s8CkTesEsZNDKXF+9RpWvVtzTx9jTPN
AKczV9OgX7XUnojM6LfWZl8X0yMbzjJhNVmddyvFUuIrhFe3F8mYQ9zJYX9VGFstghPois03ovQn
AtFE4vw5+gFm5GThYwjp0YC7yIU5+vi8Z87F9VijjfXrFgnGWmgI17CwaJdybBech3ImX0QaLVzQ
TGgoZ5NibW4Kssv1HcUpiBTSI+chHL01W8NONpp2MO22fCdLshFiCbNCo6OSkLvOoaSL5oa0dVDS
VvWFBaxnFp4csRMUIHD5i2T9AZO/y3aM0OVDPeiSp1GTdhAuxijS/eq2xEnIFmBNPPRVoPhTt8U4
XpfSAghSw7ZcGi+/JFjBRdJUl94P30tKi/VgEvjC7Ykp3sjUSlaLMM0bpHymIhJyuwUqEuqztOnn
xnnllWWYZwkSxEBb+ChTep9hTybxo+Wugu/JBlaKgM6zftVjUhNokAlc03jmmVoHrWq+UgHWiqis
Wv9PI0iz7AY7uvg2GgMRomu62A82zFIyS8mMh42h4/40k9H405Oe/uRClonJQ18L9HVj8isdAaGG
JY+q3Ltqbd8rtu8A9y1LOPFUl8lN7g/WT2udesrKa/uthqnyLsloMgDsttT7qtTMW+h2hWLZq756
rja/93MNGb1DGAGtOqg8OyaYck+rnkVGt7I9zcj2Mm8LMv28FnWWtBro3mmrDU+tyNevjpPZH7XW
nq5ND4UrFcpOkVbnDd3XqSNgIpJZPRCaiFzx1rYau7soVmf6Mq0G21senH7b0mhcIqPwBygYYv0+
D0FnXGZyLT8iuDWZV02WG+Qe1QJIvurljXS84tF2Eo5IgURhbsoNVNk3ZZVjl2HPG+KQ58PSSyj7
SniguNqByk/sb/9MxAK8/EoGdFdhbVgCuuUoYdP2xWh8WFviC2JZL+sX0G9wqrrZWe4KCOVuqAAx
paCdBM6Mop8D9TDbU9OGY9J6H+UkmJnBVRBYHHqZQ1JPZ6RdsC+aBOg8Fank+2Ba6mc3deVHlwgx
gTqZBlKoF233iZAHTpNJp5xHBq33MduC6FjnoH3CBJq1mGwpTHlsDWUQ23ruEnVetbmMvcknHkY3
SWzYJ4UQya6AyOgAZMAnc6WTCHYpO33OD1qhgScxK9N8hC/DgujW4IciCU/DY0UxsxsgGwSeek5p
/uBUIoCM6CoPdnlQFz+kP3coUdUCyAmtL7WKvJb5tb2gCtrBlggedDTAAewSsyXFR3e6D33CXwQG
kU2fDHg4MB5G6D+dXdRfaTqZD5ue46eo9eWj4fULYn0iqWZwY3nJVkxguOQgoidfk2qEUs9CUMnQ
qjQzvciDCWB73uI8qLytAUVgifVOZp0NtgB9EcjOiVis2B/T6VPeuJA35mxhz9YXg+THsRGQUesE
2nsFTXWDIZjN5dimTEkWSe4/7VJn8wezX9wvBiGJvCdzvBJK0BnzhtFHZGI5eXCYvWLbstW0wMnS
IV+R+DCxvi/Iz6rYHXjiJ6g17AmtYSZ5BJVrBW+Tkmrhp6574bZVd0B2bwLwWpoyGo3FvWj7Aa4h
KILxPTlR7NQB+BIQgq/ALmPd7JZ3mjuNpL6ZaaDd49vDRp2s2VSzkqzGE+ludE8zTeGlohAEJS2V
1KznOqnpKNpwCGJnarPpoi2nedfZxErs3Kqi0O8NqNGV8hYr0kedZ5owmT6Rl+ZhohgMQnGKcm1i
nyhdbdfWRu7u3XHIvDhtEjoEJCJRq+rNsmEsqaQFfVFWpLwlJa6+wGJmjhplTCpCqu7d4sAorb1H
bgbzgJvjQfD0eYk0Q80lRd7t3K8tun5PZB1NQw9xjRWt/kD7oFr6xY4nKftbjwyQIUoDxTJaYgEo
LdZ7duj80yTROVPCsd0an9zUtqCO1OBQ2BnXW3NTreoCPhLOiExZSU6DFtdOOLrj/LHw6+mGdL3S
ogfqlZelgXk1HH3Lu5TNyIBLKmE/DOM8XQV0JL6Mhg72aODTBOLey/lbYhIOZja+DgNKsh+kdC/M
fefIXnGYY6neCc2e7xMPgwQS+9L7iKJHG8O53Xqofks+LwqqidOQg/zajTT2BbBNinF+sJeGmQ1E
tfE+bVfnqTd6tvgyyYpQWXX9K7D67k8wHv58V3Sr+Ar/e9gyagg8OHCbmDJa2Yr6fuhq63FA6O9F
vp2hrPMRkzVRruiZh5ne8eWkwHrKXcaam8UNMDQZJ51Yv3S9sudrog/oBHXFbN0ZVeNUEQEmzMSV
p8mLVS2c7GaGvRt2lWcnu449L9FEOWF+k6+Icg/mtZhDbV7UZ22h5xnz8o13AJrIPIJ5NMbV0BXw
7fTOuaLZ5tpQE8eMG2+C7CboQB7FWesi6+dfV7I3MdrmY+lkrh/X/Vz+KSsjuJ2Lpr+BZU7qnpTK
XSNqKdVXHAjz/ZQm2lPhSziKi+Yk5ZU1lgRITfWIJ6Nl53q7ptucMiXFZOzYJwWQwrGQkY0lhX8w
pdd9Dbym6i6wR+SXvdXNPwkmsZYDxpLBjTtfy1PgEXjhw8By0h/2YOm8sBZHh8vuyIpm6cNaHitj
Kne4ZHigEgcox+bNTm0TU4sllBwScvn8IdBjCoUauX8ASi8yEPUtG2a7/L7yFTvxog31TaWlPO0s
G/M7dJb2r0It9lOXm+oaaaA3XrB54zQ3o/H9bK6e8wnQBPOFS+wUje6sKd4h916RHSxd1UWNbDLC
3fIWHw0E+l+2NbdrbHWCL2KllWGFkOFs7YA116b+ZRqmHY+d0q+oWTg+oLp0xfxi1GwjZ3xCl62c
idRIO0CX+7EgBytqc+hSB1ZZoOY9snmEBiswUXKclHY94/LgDuFnMA/lI+dncpbyle2c+LM3s0LG
Di6mu9Iq129z3/c3Xb5o3+Rca9+I8fD8yJ5bkxWe7A0Lg5Ckch+wivaRNgklr8piWNI9p0fxXTV9
4m1zwWLS7m/hhZFelPp3ttHgKiPBZtmN/gRBhwKkTvaWb9dhH2zH59bKkoeq69o0qozKG8JSGcUn
p5/sx44Per7Exms/Lfm0PkikSyk5R3ZWcLLaWGttYTh92JJCRl1GchoJK8o11yUTMv/vsvU/oUCs
g0Nu2+iarBZ2HCeLoSs398+GX7MxeFxO1ujfBA3OWOb9LLu0lOka5PZmpLv1zWD98FzK/BtHsGsI
2fQcQgxJNbvqymYQzMQtiWNNW3k0lJNZB5zfQ+LeexOluLArCirKBBHX0YClqI4VKWB3VN8B+JHI
BRxc9mv3OfE69U7mFql/eikInlsqt7H3taRyEzW1qX7mC5vOcGXjV4T1rA/39ZpqWeymZflIyZlT
aj71gXWp+LBZb1oAJTt9EKW8ygpcoGxsFWfN0OkMR7JTrMno4U/9/t1UEFeXG9SJQ9EvGgtjMxRf
TMCM9E2AbnixWyfVFKYpzhaGJLi+g0EB8Bdle/9mZZvfEUSQ1z9Y7uabzqjdLN5KlWRP65OT8Q0U
iRNTcnd2KUTkJrb7FucMU1RCwA6gpfdS4XKjUGH68oq6SkGam7UQEEUK6xCRu+iuNxrhHhZhAdQX
0PqIrkdKAjywCucxMMoP5M0XzX4i/R0ujUe8TW+5HJQsn4SB1Bqzaecu5viDtXgg984zs1tSU1Pn
Epyk11wWLSTcEGFSi+sq3QZl4YLhrtpifvwPmJ+G3vQaL5fq4nt4fevD5Kf93X80SYk/sp5ouFYk
C8Q6C/iFIuW93r/dKHlZw98YK3xwNMx1tFknHTqX9c9qJJtlAl7FYRlNGa297sArTQmzI2mLlc7C
3zumzZnuwSvNEwdd4KbFooQN1uKkedITACinzG2jliTtKKiVuGZPxQrYpPnnuYd8CY2i2UKzsl3u
KtKnBoKPKDGnh7efwYumHh0wKB5oQJCPoCg5+SFz4Ze1qrGIbXr0UDXTzPLG11JM2H3evtSLvhSX
slAvcRV0RZjXj9sF1SRHs3f47sqGdAxJptLOsfRzWuSXV6EjQWsGSAMwA/qUx1eBwpbZ6OwbhpWu
DmZe5w8zORLx2/fy8rGhwkIahfkeogfqtOOr9MY0Q5fvmoiAYB/Vc10eMrukvTBSnn/7Ui+7LDTq
aSAjEkQtiErn+FJJIcdssLiUpjKo5ZOwtX2f++6uLmAgBivRy1EFfvcMU+PFZbc+i2GB5tpMrZyk
ji+7lAlFEbn10nQ3vVpXfEhaWhXXhldTel37YDdglTzTunzxRXJRi1o2iubt3dknrS2CGzNhsD5Q
DOeMN4zs36dCugflND9kYixxx6dKqKlXnXnIJ9ruZ8kAXWCUHhaSXXzb2wv/rWmqa8lWdUQyYAGI
N8K0mqos5LPsL7GDlNuBzbvQZpMymou1Qwk1XLcd0OdIrkTMrWQrn3kUz9lKp40uCPrkqPO1gFw4
GWIOELKWc4iMdK8UD2U3V7E5UnebZmzG4zTe4D2BV4bpFjByP16OtqouAhsXUZlth7wxF3uRCjP2
Wk++h1+aPLhJRY2BELe/PZGiCUB+YBugZTgQn+gtcqkgM5uQEDtPK/fLFgFC4ERzMxoTwv7e1MOa
aPLQ7c91YV/52Lnwxi3Bzo7c6eQZGQCME78fELKa8/wRfhw0FksvL97+Al+7yib6p9f6bJs6GZVO
AmDcFXUb2bXp3zat9zgXmrj/b1zEM7a7QMNleieL0TigUyAzkdOVVdoXsAqq98CX/XPjfBvHR6MK
WqmPjAmexRYncvqFDdasxhoSJa9qsO+sLZl8NN3ghv2/Fna0KUIjUBAGOzu7B2ZbRCvBxAC6nMIk
iKloLmrHzK99HKKfSCT3v7/9EE7cn3yG/LyNYwWCAi6oeYpaMVHdwgIr2kjUzi89T+XXQcgHd1rb
awsK4VXVoVpenYESjTd5wy1YM4DB3jDduSlG+NaeKekSsPXl7d/1Yl56/llsFhBOIXvQT7r9KhgW
mz5AG9XCqPdpm1NxG6FeBrVbXq1yxJLZAOZZgp9vX/eVt4WSd5uSWAk3hcrxrMTpCFm0waAAmk0/
IvHZzCbUgye9PreivRRNMSIg6yPmc7Bg0t07vhaV51FbZU4PuKxp/ArglnW1WLu6osONopmAlTSH
No0l7s4JsIBXwXouQ+W5e38yPDdOFJQ7VIUePf7jH1EFC1v/npbFaJvw6c3S3FUIHkJP7xRHbjLZ
jWUOrqg3zd+F1pvfrGD+pXrXQPhAOUuaWvau9LtmN5bEsdWqog8Gh8L9kC3U13AGaUY8GVNjRLNu
B3sCLlUbuVI/p019ZcCQ/oF23/d1tjunL65GCzIlYmh4cen81QG6/YBHrd45PU6V1Us03Cgs2VpA
b/ntIbO9ppMniGib9Zo1jFFzurPEW9cLnUpPVBv28IOQWv2A2dF8YMupP8glOPdpvDI54lHAvoBJ
ma/kWT3528LZ0BWG/W7WUYW28AF1z/BuaWzrzGr4yocARcQEmuIgfDdO5wVWmLwwYJ5HTSblB1jE
khkrzd8RZmCcEdOdoLCe5yDWE/xd7LlggZ5SOWcIBMwwmLlUb2SRYdUwSOBNXRtANOAVAqDtJ92g
26DzreSmOKip/mzkyQ17pOTaHOWZyeflE/YMphy2Jc8atVPskqhkWg5jTcKDZhQHu+NIAlk+PbOG
vxw37C9R8dLZYhpga3v85QVmCpODbyhKK0yKDV6tGBLpdNGg4L1rGyo6b4/Tl2+U6+FrZ6Kx0KQ/
e1Z+Gze2VkI7NbmebTb5vsNDD+fcSDaf5jlu1auXIjSM9Q4HMge+41vLqdVWkqj6yBsGdelse+m1
BP0IIro4M05feVfbcQql/SYO42B3fKmgpNXmVYyYscpBJdeufcjgRZ+5yqvvCrIOw5QDAT3Z46uQ
aqGX88QNJXQ+eU2Oum4oTkX9bNM3dMvxzAbo1Qf42/W2P//tXXmz1HNfSe5KDesH6fpjiNC82Gdz
fU68+NqlLNY6FloLTKF7stdSQZdM0JkYhkL5oY2bMer6Sl0DFLHPHMJfuxQLHf4ijopUjben/Ntd
peYkZmOk01aI3r4kkiIJrbk27lq91+K3B/tJhts2pyCP5zxD/Bk1LiyUx9ci9ICWdo/YoTFM44d0
W/SBcF3fC8ihxb5tlRsNpDR/Ks21JzdagKZXnrwnHzSJCkfIOmxk4sc92nOaNr0gWBo9+ZlP8uXg
3X4kg8pAYUfu9MkWVO/ZN4qBSdadS/hYBjj8lNr3mYnm5WOHn4EZAvgUm2ri7Y4fBd0EJKuAjyEC
ifqQJXV1KaW7xjZ5qWcu9eIMixXtmenMOrwpfE8GU5sPboUzoaJxvDZlTK/H+zz79EUX8jWaUK/w
ykajv5zbxb5yizbNQ9ZFqLpUB06uC/VgXWw201GhNThcV3IjaDwY/cVoJNc8+PaBl99dMdTXO3O0
x2vMtO1BuAnJKGWq8/fapv2p0/H5aMhpPfOaX/66DSfp8gs3F7Nx+lTSoJ8FUe0oMEx/+KDpaXs7
6LRvMhJ6zkxUL1/ABk1kPKF85gV4J+9a1iXZPHNeRpUWBN9Ms/TDkW46Kdi6rcWJp6j7L9k55f3L
cYzOFKW1g09uo5ec7NYLqHq1FNTViLnuPvmTtTz4anXPqdS3H3+802Jn95chmlH2AnMgHOD2fjmj
/qX4e7XONUK7gRosCjhg8Sjq6G+OwLcvCSd0w6Cief/2rPLKfVIYYqtsU03jBLz9+W8TGFEgEM1x
PUfso4Nd0A7Frszm9MPbV3lluLCVBIO/HUI2SvnxVZgkFWqJvqAIb40P/TLeIwmvH52KtebtK712
PwHGFANaEau0ezJJLjKFJ6WNCFF0gmYTUY8/PD0QH9++ygmZbpuLKXOi3Ea4TJHJPEXdr63ArFMN
RTRrCmKj2dPLgQk2xx4AtTgvg3TndtUS22ZPG6xaht3sTn/2TgeeCe3VnloQosZi6SMDgf2ZL+a1
QcWw2k5gkD05PRw/bWQ2CbuubqO+Z927Dj1X1JT0WNZupvHHJ81Z3E2aPV7vJdale2bqevEKeCwM
GmZlLE+8iJOZi8lRJQPYq7AoxvJTpgXlLV7Ps5Gmr1wGKOPmY9wU7Gw4j++y1KaqY0EmZQaJxUJh
KMsOePQREDYVbQaCKn0CdXwUPAbauV2drd9tIxsPJTLBnZYP/Y68bO9TRkMofh4d/xMWVPHUfOjV
01OPB/V/gfF0G+f/2nhKh7ttckbL07MV9vLnf/779hf+Mp6a/h8sY2Q04CfZ7FSbE/Mvf7tp/OFt
1SS2uuwYNsPOP22nwR+bTZVBTEmBTc9mz/wv26n3B9AzoBGUNZmo6cD8HdvpSdGIvQqnNTgOwYZQ
2rAnp9+MKcx+Ox/GDRWra2/tHkXqdgcNPc9Nvy7BVW7UzfW2ZhwopngHSy20mj3Ur4KurhfQrU2G
q6ZJi0+/PcL3f60F/9oQ+/zDMPwjsqd2x+n19GP2kkIrpsrWY04f8roBzoKup5v4oXxmkQNO92/N
oNsFmdU8DlVkSWAP2fzBv68Itj6pnEIxNd8tv0BXvrpSltZ/fvu2josbbMwhZnEthyWB6fNFlX6V
3TxzHvDj1Z+BiCer1UNcz3U89pb5qbBM+SWpiNJxdDGcWYxODufbtTn2uBgn6PBsd3pyh4lvceTx
5nRnrW75jZik6qpbPEo7I5CVUFVWcyC8Y0ILXpBO3/kgo9ZsMA+1rbt3zC3uu548i69vP5CTJeWv
X8W+jXIL1UF2Vtbxc/cEeCkrSZOY+B9tD9XOu0CH2vVho21hYcGaPRTz9A4TYHctFq8MM/pUF647
6l/KhuQvzuP3iCTQsSjLoyV+5udts/Y/dyr/+HnUfZ9TmTlgbH/+20bBXz2E/SAp4zkN/H1PlHqs
F7b6PrfDDPWrNNC3am0eutQ0DoZR0AVWDqSg2W3BgKf932TK8Q63WhF4KJoG7A5Pnpa7AnfNNv2l
g5AJmRrSy51Qmb/zhK49Zk6w/L2SzvMDoCjGJASfyATifjJq0HxWAMvBiwWyJaN8HoDGlK3SPyjS
saOsybMobabpl+QVhPT1+7tFOOUOZ4640pJMw3Ywn9u9He+Nn38TQ3nbHjvMDJSbjl/K3CG3MiuX
tF7P9e5Vn8w7lLIjp79kpupCKoyn6uDMoz9eeLmooW8RN6SvsV2ksXcyEsxBWANI52LXekl68K1u
PKyY884871euYm/zHthayp+UXI5vrcGNGuQ0EHdzSdYAy3vhRtVg1Q9vj+sXT5B2EwQVWgX0gHC9
n+wXm5xpgvwlNy7hyd6uxdBfdgBRkbqwizqskHgP4Lzc929f9TnE+ehr4rKsd9waVR7iRU7urreb
wKEgYsdtvWrJBXg37ZdtzDhv20Vm+3oykBQsVuUQJKEp4BnkfiG6Vutkklbpk5wRa6yN49Zp6T+U
mmTz01qouzYLmAMN2ZzwPtmLeFBYnSDkkkH5UBROerPt0N8VU2HcS6pYzk70tCtCuL/dDVHnxhwV
EFKqELXqRnZO2vkw4EQ9dHphtnc8RscJQVPNu76xxB634ogfaDYRlKZBR0KZmxn950zM7p2u1VOz
B6rSXjFOgCnPHpvSqLQBF0RlXhKsbQ5e9aHDYKOHviFTM26mQYwkV5Bhdz/jO7gQaEf9gwVRJY/K
day+9Y6DbjCwlurzHJh5QnyIpo1IWDIDyaLeI9q1tMn7gXFLqRh6XoHGVF52Ikg+THkiP1d2gbSl
Vk33167vX5IrXhtJTEeoE/g6ODduK95vEyS5qiuVa5OYSLPW4pbgrwP6BXfnSpRF1lqNd1lFdMzb
A2n7wF+MI+QDYOv4dwHmO77oBB58sFJE8YTtursVHvBONkLEJnir8O1LvXJ/7Am2HDGD/1BIPr5U
16UlW6eAS/FVwMWlw5dkWRkJS9hXjPOFSDGtiv7+RQ1wJDo8Pnb6L/QeaTom81q6sdEG/S2IZET+
HinCRoLm3WN/4vZK//vPlPIanCBadShArJNJlUTaTMOvwI3mub2nu45RKfebvSVT70xRdHtmJ6+P
fSdbEHerAbAROn6m7N4Q2I4tY2YlzRLvjryYUoE4rJgw+c+qO3O9kxriNnfT66NAv0HY2Fc7J+Ml
CegvkHXrxjLFDUkMbLdcakIgO1PE2T4C412zKM/W/ONAOMUjvtZhOuitMjBoKtRVeuLN4qCXjuVF
q/Dbg7vpGmM+Nv3MFPnKyCavA6Yq5Cme0GlhIsF/NGl9i2Lv/7J3HsuRI9uW/Zee+zNoMYUIHQwy
KTMnsExmJrRywKG+/q2o29bWVXX7lr15j0uQjADcj9h7bQjqF6Xu7sYu0cATDP/kQf53P4paFPGv
zowV4MOfv4WJrAnMFei/9Qzx+Iys9VgIAbiYE/kfvoB/8xIx/bi/rXeZCOvpP/+oNTMGr5gKN8Lw
llyQQA/BRr3aBd6QO8E8Io4hdfN/Nnv/41vHXQ53BFIVIUh/XV60vp9jTN3cSLllw3wHmKlEYY93
ZDH2//mF/fsTTfcACoHBAxRa1GB//gOzZXMrjK4OYmpyKgqyguJ+UxIyK7tgvRyrf5AY/b1MYNiA
rgJKxx9s4b8+0JlZkqvKJht6t70bxDpefG7Xfzjb/91fBYEErtf9ZGeF9ue/qs/RGCKLsaPcWX3U
+7nak2+rHkwHr7pDnOg//Dz+l/wf/3wycK6AqIEHBzeRSvfPP7EqfZ8erCFYwJkESNF8achV1K2J
hTOGnAZRK+JcJvhZdxqWfiMRdx6xgCWDDnTWA9WG09LzZTxA9IaX6jj1C3buokFJbSZlOCOrDNth
oYSY+tE8+Nu4vVCx902QrF31mSftus9yc/49ENx+S7FuGbue4LU5qMxsVjuCN1WPsZXQqdgt+/wB
7bX8Row1JQvxd/UjmaF+GkAHrr72BRShwNJSiO6FJtWvrL2zHXC4YWOaTWP+kbSEqIc+9qKRdrro
zzRo2qcFE3IJ+err10Gp/rXk2/5dZkPyAIgA5fo0bUkZeHLU7lxS0dSkerl1xsukW3DbtKX9YbfW
mJx8t7LvH2KyPtoiJyXAwguS7IYyx/Ow1pl8sIRcwIML5SLhLwnkDcSYu2dToVcmLCBdfhljj4Mm
S536u9ONfR0vGK1eaBSmd4TNa4r1bdbTi6rMJcUBuC4/kkk6eH87gpMDthOow4kHGN9xfDfdbtxM
ejg03DWZAHk/bKGeISPe54trUzYt5mgG/FIcSARb1J/bOogv2LGKImr75O68vjvQA8wNDmBHzFNQ
MRECfN6NDL8dY5r5u0rIhDuZz+mXaq0SorFxbt3AvHRvlG3jCOwqJ+s1n7bGA6ffk4AOTWcA5F8K
Mw3yFu87/AE81lAOhlEE07gALIKerrkXQPmJOirHG1+rFllxiLe7IeexX5vTaOCkCMrNIw4Acay/
7xl+njUsFIRCIs1bw8730Xn7+TDkQY5t7Mw3uOghledMXAQifpy/qXDn+3fLvwgSKSdsJDHVg/Iw
DuFRlO5LoTWii/J7MtIVpWl7FHaT/TRawy/3RWsmx22cQTGQgtIcc7PBbDCZWvo0OZvxwg/SyM0e
ZPs2L832hec6x0yTddOvvkWqsy/bhd/WqLkmA2J6+htp5P+oGPzzoPZ+LvOS36fVHpMDD9vUn19y
EAp6BaDKiHo4sPseImnEjWtclSPmmJKjDkxtniM3mSVjiX/aXf59DsKPR+AKBOPO5qNo/fOPJ9+g
7426NaKuwRkZ6PXWR7K6mwdXXG/1SHy5sro0GrBnRh0RbDffat2bwRceeTZp2uSBrv9QZf79Lr7z
lmhpqVDusOP7ef9/VdGjqL0ZCisFikdngTWgfBQetvkeKPDTf76q/jbz4+O/j+754+/QI/evJYaP
x0NZ7mhi7nDm49JOa0QyWHO5b8vPK+Du74C2Gtx6uPJ0iRuM5gPODwZbXmdCllxgYWcwE83uP/9i
f38sWMncMZUIuymB/jpAzyvcxnoBXVuT7XjR1EwuuEnGxK71Oo7HsqEFyxM9zHEAhcg25/g///y/
CFnvzyWCZFSjqLnueuG/Xndb0Wm5nZGsXCdT+tDlHP0MA7tjA9kCO42jdhtBRNBxS/fRzUf3SNr6
UN/jq4ZvhE/UH//592Fpz7f+p9uQsTGgFlZUpn4Xl/2lTsYtt+BwM1NqiUmdrKza7F3p0BwGvUk0
eoinLjf2Em3GQwpUoQyNjgcJv6CGN4an+ee0MjlF6Ny4x6XEkBrWFUuBwNzIXYLFTqUZJnYpuyON
M6deA2L+lHaer8ghgRQTdqlpv5VK0w6Gc8fUNXpPFkg96PJgFFmKwSNpqzZQCIyI6DE4LsN5tZ33
zE4bJ9TWVcePWBpmwmul8gesqRlaPAOCeFB7pTYgCxXOZ9csHDdj3c/L0XRIaMCiKufX1upNrFmC
lJOws+b0qPM9fJididvHnEGJRLIn7Id/GVDDZ5+2pOzWq9II5ljZPWHsFp6OptddkAFaOzN3jZtt
dsOrs83buNM3s78pTmAzJIFTT3dWsaIRzhdHvgwuA4VYGWgaDrNnCLj0tnbFO+80jzCaYMIsi2vq
pBVp1VuvSNPNFgwTe1bjjL2ybhiI18TYZAZtPkLsWNa7UdpU/fi4tKP9s2i9Ruy5Iav6Vz2t2viS
bzyfr5uf2QZ73TYjoG2VQK5M3P/qxBU+HDdsqA93Pe10IUbDt8LSBHAcrdXSWsdiHnu5X7OxhBVu
T1J/YmOsdkQImD3mB09LwP17EtYLqlBcStWQ3e70CgeHTTG/aOmCucvJWDvwbaZ3f72SRLW3eaf3
ERk/GqA3Uxs+sySZydpa008ABQS0b2Vu/6D8BT1+T4UHJWuJ7gN5Cldmg9fwK12lYoRVyKQIM/zM
ydFb5xxF8zBPTOwwte8BOOdFkJeDsOK5z8aXYXDul8CyVvtxbb2BXN3afWn72YVKJatl1+UY1sPW
NUG2kCtZlvEoFtK9t4bHFGdu2ZFug1LiVqy5Z4RErYLllcmYEX1jjAPAoXXQAkKBUy9oZV6vzOOZ
gu7g0NavIyDEOk7m2abQE1P3i6CeNjsAxldkeaBCId7YKasKcKEEjNdXmX0pyFusCJNKPQPb1v3n
uKsYDs1iZfCB25VNnWUNzr5LRkg94wbOL+IhXLoLqT8aTMSGB5BtiPhBBKzrBo1fD24kN5QQh9Yq
s4+UPOODqH3SEPPEX7TI1aEzbaS7flWjWgXIkuTupCxZKUTrgC83GBd4A/d2VeCuWrW155Fqlm+z
YJwYmUu1fGxiw7iTwt9lXETM176Xy73GSb0P0QpovNjS/CZCpnlP/ekG7VWBtoDjw0N1Wjar+GW7
g3hKB4zfQVfl0w94jlILZ7fSvpa9L14QJUProL4UT/VoAlnJGdY886onYzQ7U/W1LDznYzJ89WLr
Rfl7xqR7lWkHjUAMHWSKmlCIV0Lr0x/VSNhWAJ4KlU1RjhZuG5kZacB7puoYEkdbxVWvs/lkDtev
IS02Eb4ecTdtmCSrawczIQ5+cF83xYaFSY1gmDv9yFSVfqsor4Fc4C2u96AqzW8kS5RuWJX9evKm
GQCOsrGDHe9ZaU2swAywj0I49gk+IJ3JURvL5UwkuTXtNnrMx2Tp54+lbhyLpXPjvZYqxe3a97oZ
GdW0EHyVbelVn0i7C3TA6mtIUoxXRd08GDjGytrtT3BWTfvAxcIme25nPOwIDLX82Cm3FxCC6vyh
bmRPOtF4N/OZXuXpsXTSrY4anViPrmvbN0w9SChyH5NlbBjT8BMHPOeZlxbiNnFKpgz2GzWFIx8s
1jZZ4JsVS6m9zaPwISTxVsq9T7o2X7thZW9aAiadKwVTX9guxB61udb2qFJKllip15blzbXGxolI
UF7W/eb7xLCtPUG5c6vEO9+07NkOmKBH+2ym4LbTCjMOUr/87sPW/Q/gp2MA56gAKesVDAkq7DpZ
7JfKeZ2ShjsrVW31M9c3Dce3cMv3UUv7px4jShbpqmkuPbBtMwQzAq96UNaShMB3sjzSrFHIeDYb
ggek1y4/Uscgpd2ggv5IiCr5ITORTIesbbhFx8ksCYk3BnVZoIWwacJAowVjC1whTtg24DaGt+CN
9zpNtUr/qCXClUPWmOTfaKBnkgiE/Qxznywi5sA1K4R/zQn//8r9f921Mv/vlXu4/frM/rJy5z/4
18pd9/4Ls4lBQorONAZDG8X0v1buuvFfzILYq3OYEYb9B1j0fxPlwTmz02Er67J5/0N0+H9W7pb3
XzZzbbQW6CrvGzDzf7JyZ0/110IXHC76PfCZVLlcK3+bhqWlJ8jMvTvyW++5xaANR9Y/gPV8LRox
HJGaEwFRMMOX1FehVO73ntChQKzyXTZaTwVslkd0YUUkvR+aVT7l7OfShTlAZw2XieAp2njrurV2
80BM8tmtC+T0EL4CBweCqzIN0217RBgTWpNJ3suwnCumrl2mAwfCY2sXVeC3HMTtVQBlIHP06tv1
N6fWPts5OVij/D0IH32LedI690tmTDtlxVn1lvm/2uU8+W/jph3s5JTOWELzi84B2JsEdWpr0FsA
BVjtJuveh3zRm/an3/3gt8MkcdXgAgWJvsVk+TyO/sJ7VMYeR1LOCmNqjmu5xJQ1LIzPg82az1rD
YnveqqvBVAAZ6hzY4rMotdeNeJjZ3x48vwuWvj4I/2VmRMKi4lbIr1tDaCovc8eluHEYpNkpXdrr
aoXSyfdA0CzcUOotrTvWS8EdJuTnV3AIxnjqtS0cPaAwg/1LpOJl7IlsXAXILDG8yPQ7Tk6yBpGC
P5MWE1ZGcdBJXVnpdhsneZwziJ6ZAWdFu2ZWd9i01MKqbNnXdij2W7l8FnLZ15Osg2nB/r/MF1eb
b9kqAxa/hynPf5Ryt5TfQRWaQandeX0Vq/I8Mox9nsIzafSDPwnOxZs1AuCBBDAe2WcWTyk/NqNS
LU2ICI/SeCsYJTF6CLv5sRpP99ilZpp2FNBNUGV+dsxUe5lKnfIJ8b6dyC+MrUJXf0waPMmuGVVS
PqbO9Cy9UgW9ve4HkxYNjAjZrGv9dYG3ErjO+pS23tmcNMC6uNkbb9tpIzQCTCS7bta+DDaf7oZj
nHJvDA06TWvTf+vaL4uIm4jj+boWb9pQ74nJxnmFtWB672imjyMgy8LGG15Q8vWr8TqQj4U6Lphr
g2hNMCXb0R+nwB6bMzyYIpyG9uasV2hyvwt3eRj8KmokyJux3SdgBe3ya93JaFJzRED0OVdDYDVn
cr24YaPeGCNlf19V9SpT/5BiW6/Yb9na9DjA5AlaD7OewoCmI4DLsVr8zPRtZ+nV+2io5yRvQNYy
ctw89pfyAV9kbOX2EwQZ0F3VsbLEYTbn69pqn35lf0XiwHPw4W8Hup8oGYHt1fJokd7dyvPURLAm
TneYDQvy82Qs9zgHHJea9bg608Erk6dkqn9nqc3XMq55aM26zvOtuMzsB7VN43fXkJ++bE/ZH98G
+ZGZBm8cUsMioCAgnT4RFv6Vy/Dd93g9hG3+Hnztl25ogOa8ycdZxAGR5DFDy7MhqljJNCrS+hG5
Rqwt3tOiRL+r7Q2Ec6k1Ozy/z2BKvvp2uUXEuro3sdLbic07Zi3U4DVdGUJ4It0tWXVjY9pG+iRf
gfOEsEiumlYdNEZkTfN16+Lctj/K8rGc80OfsEnoTRB4n3qyQniqt4i8u2Dpsh+61z9kgC4Nam3G
dFselBUO6hwMW6gl1narlL184RCdI91dL3rDO42Swgm8FuCMa5yNyu2f20xccoskDM50a9+vrwqS
z2YZ0yNrMYqGug+m1nouUUW4W57H1gipxgPiFGjJ8LwCB6rx+T/VQ3MjNTg9ehVDZCfttkMiYcW0
unB2W8Y7iRGvoIzMv5XGcIY9GauW3PYJpp8oL15rrS92rb3Lan1kb38uXPtBb0hLtc5KENLZTfmv
MRNf6BEtij3nlyS9NwTQ4TErL7KDvxr0VpVXnKRVL1FtL4+TssVXc/SZcxJ0CjTShps3rJhNJ1n0
Owfjt7vyGlkiuaC2lg9531OPT1BcO6u6uHbSH5JxBaTUMWV4AImRX/M6QR3iq9jLTSfQTDEdDQ9A
qdaZr0C66mORaM7Ro1x9FtJWkSuXjBNbuyag4z5GhZPFcZb8jUJq3tkM+Z94MAoEeGl+gQ+xnFMC
EKN0sNqDUw1gKLyuj6tU9LA+YSUSnpVwDxYlcWHb1ZX+rt9o0FZAnEJl+5SAKc6zT1ubQV9BUQlU
rpXPKXPOWNIjx2nWtUeyjirAGj+7MX3WhTiYvWh3q/EFHpV5SYAUR4bsVCw5qh5BEfK6TL7TPEjT
GndmNk4/kH6inKqsVT8i2CaJCSkPB63RPIDywoS8Tf0NJxIoTudF2Et3XAqXg5GGO1yole8XXmp8
sxpNizLPiPyZZKOyG5d95UV8yB09UZ8E61KWx9FtrNhRFPzZWn4dl0zbZQXR48LP3qu0ClbNvKRL
p44Q7J7zcm2ulluUnyMj5KATc3FKGFcHbW17IcuKLlrhJwVWT92v8krfzxDSdnzuFAKO8aMuih7e
lM4D66DlFe3waFtiiu2mSkILS2Fsd/UIIOT+fzOVBtpK1remMb6bcLX3NvkSwZBlBwLIXth+3GzN
m0OztfuL0igN3DcEc/4eZp4ZymLZQtGuP4yiU5wOC75ZgE+hNnjroXQ2iyQt1Yeiv67LnoxpmW+/
0zHXIybkWlg58n1rmp+Tkz7hjNBiMgI5Aozqiur41cyH45Cu16zWnzbh7kyzOYy2ejFkHelQ03CJ
fi5u+a0l6woy5F7ysed5tUfhvXc8BUNvl1gXNjss5+9Vkn3KB3vvlzLM6GAKfUbckoTzkJ222ssZ
L6h9ldylJv21tcuTv9S31FdhNd/6wT40DRaxrtsnphPDGAWTQqkG5ywWJa+GpXcPfPaUDgRCF/6p
I3HyK2yX6bxNWwp4JuP5z7SJ/lWQNjvUc0HgNo7PEDSFT/OvWckRVoG3L1Nj2clmWqIxa4WJD89q
8njsN/yb2+wTWb8NHcSRYbIPqcuqCCZ1XtBi6/6p70z3TH3s/CgFJWOmJeSlSqfE9jBq+7bbsic0
rFyJiF6q3TChAyGqS9s7aeXvDGJ92FiNdmwOBo6kjQup8fvtPEGm+qJnfrFX82YfVFbql0m2xTea
t/5L2w4tYQ8b5dEAWe/Zor8HzeyA9IHRa1owXJbphtiyPPadrR2KaunfpYXUzJpNpwy0KQeiJpoG
/Gq3vhTbqoMKtdUJJpr9u9YxJLfjPD75mvhuw/iDPNYX44M3ohpa0pZCpqahfCiYAuyU1+QvzKO1
o8mfHkyZ5j5hynejYgLYUulud4DASFcrJtLXEmPk5MtMkJeLHeKYrU8yJ+YInrG57jg/TPPAEPOw
QMs9TX7+YQzDYrHe1Ox3vTLycJv0LBpcVTxC5WXMwCjIVJzRbhYUJPu9OpPyj5ZoNr7UuzNXJtQn
zD9CvR4E0YFgnbfCN9/Nok4+anOoTqY5Q/Wo640aEQ3l943hRiB6Ha6b5Q5qP5PCfl0aUXwwxfKO
i26zyzPmmpFWU3XTzw0m2mGZQNmIbPwGRlzjQDRF5AplXY3W+5L79t5msgmRJ4+k4+16aUQ4Y059
Ot3Zk0u955MEp5mKK5Iu8MLLm0VA0rzODwbjSx6laVnOFOxDxHyFpdcqYCqXyTfTmncVql0GEc0l
1/SLn3EDrl511FT7Avv01SSIrhgJMrEWjqf2hXv1ZA5erIGxjBbWmzGDm69C6aTtCX3HQKqLe63d
4rkYHg0AjGGP2di1oTr6nJfI95NrRcx4p2dHn12I2Ah0Lucu9p30rS0XNGLJbUACRuVHJD3pxdkJ
FIwflMYEQQoQelin1vs2a0asJoMP35UhgTs//MWZuAdYOTlrnp+K1epeDKMny5FR2stW5SrEY06y
OWp+ost1YwdLSkakj71u1eZ/KcsSVWy6YVasnFON+FrlbrpLEkSIPQkuQVfy4N/psQEaoS5eOnFK
XWtndP6XVf/W5kygu3uGvdwnTE64UWIXcZ2fWUCnRNyl48VgDewUFJQQzgMllj2x4CFuod/Nmsc9
nGjwyDC2CKaXxbXX3xkO9z99ffoJAf2Oex2bKKs0uavY8YW6rYmZtywnJdXhA6AZmMuztqmJuL6W
EYlbkqFOPcq9IWo03ukJW8VDKgYU5Zp67LJZD3LX9vYV5Dumutm+ExLAr4UAgIkQW/9mWGKC2dgW
Vwj+dtwW7rWc7HK/GWl+sHPTfNckR8SQOayk9XJwdlatoTFiQBUThdPfMjOfYsBbOUuf1DsPBNen
9G9GvTNAtuxarbIOYGyzk8ir5nURwo/Jbc0eKyIoyNk23XcTb/3e0aTcj+xkCK3fFv+9B3Hz6DDM
fC0QWD67tjIOmNLGnWIKnYde5dvvho0sJJv64lo1wn9uKpGFaGwtdh4em0DEUP1R1/L6fe5W+XLH
JHxf3Gr8MVFvnMZNiZOG7HDYqV4fXyHjq5sqm+IkoC1/g8EF+noqp2lvNZLprO3X/oM/O+PHaBvJ
cwkY84uuci6micHnFgCwrF+UuZrfNsci6R37j84O3uiTyPS75aAKoMQGieIvNp6mndeUy0Npd9p5
I6mAOoQH1XFr/Tkx+rsKUIprA/XyWGPFfEjYERDv4HQc/cQAj6g7tt65cAlsZ+DutG+eLZt3Mt0T
Hpp1DSdNWs+wLrIPGI3oGU3A9+/Kt0djh6DTgN5bLUeZFlaMCLqNhV2w9Ea+tKS5HLGPSePLooM9
paFVdmQ0a8lHM3FRe6TvMbXN3qrCsuLeadJH35iy34TD+XowpBY44KTdFI+Wm6GDtXviDRJD323K
pUUEar6eMTlxR/ilhwBlYqvSNjEkLDMu5uaS8dTm/nLU79a2YWOPzQIMGNAcWKPzUgv5yL07BKBD
JIs3rELKetbqjD6mTKIqoaPRF8EktycU2Ww2/adfT05gyiRiAJSHzI3rX6vKx4epKo55Uk9xQ6ce
KxvsTkIOb+mXH21iVHvDzXazb8WFyRnuEvFekLQckIZOGVZ+bdrFpkc3PmRdP6CCa3jXtfTFA4MT
aDay46khtq92Ed12zTadK1S1dfZ7Y1qCnw66uvausuToqyqeLV0FxgCAXBobekh8mGNlnuA/s3+b
N/67ar60RrWDKiEDny7M7OqIrvTeRz6RV469j23IwUmUH2GQc7bXAnXGWjF2YKLkQUVtVfai5SNT
ArNtIyrWo+a2B1tKmOlIT+j69O5qdL9G47a1VF5sSoKqqOmyO5dJumOznIM3IGZGGm4PDdaLfP+c
9zvcFhXvEMuoQUt/FXqzK2r3V4fl9LWpxXVYZhm7d8iZXyfWQTcGqm6D/qosuhud1ZGP8qcgPw7v
YiLidBh3Zbp8dwznkUOOMx/TMn/tT4DcsdZ9JALgLdYxhsLTHKJjSoOxvzdpBYxuryrtPTR/fn0m
2FxU4o1FS4w8hcbU785KbuqslY6+u0ueh8TxY+mRww3GfQI6zrzQTvjuJFtM72JWu7QovvaOfkvL
7lNk/hzh5yVLQZQrflLc0HXTWntuIfCCVVPGsq3VLsuYpvRrB7ekrXuokpjva6MdnlJQzkE/eBwt
NWT14QWVyCVRHlVm2b7JtI/8zvsO8IstQtPke10rr1N58JX7rNjLBUa5XXWpBRkghqzwr2mimXi2
R0hmBcvRLkGPPZgdcxd/JRtDu6Czdx44s+c4bYazhVQHIULrx41PLiVD35AgrovGQCgG/lp8T7eC
h9Dp2/etXX7r82iTckwjqsmqiNnIPbAtOvnkbDDU+F6xFLtYqXNRg2iYoOn6TTUORNHZXG7lIN39
3CIkztZzC2pZ5QRQ3S9AoPFcMq5/dXgOMEA9+7Jr38yZWHurYpTLKn3mYwBKuEyFDLSsY4NQLfZF
MHp6Nk0+mxRsXThikJDltnfy9KluKPHNyXhb6b3Z8fsPppHyeTX1pjGaGQhqQWRRT6B12/QV2Ua1
h0/pnB04P1Ags+NAxJOHSiaW2fKoV7X9UjNnzD2MNGlNOoJVZe6+bXt3Z7RrsUdbUZH70XpPIoOj
OqePxmad+E3euBOvdwlU7XrffQIyDpjXOQoL7kbCp6E9sFnUkU8uXaPFtmgf+8RnzmijdPPKfM8e
DUkymRjxanlnnwqob5b1G5eVTq2fxxMjoYsqdcaohkbMhLbKxynXuxulwVUfh7Nzfy+m2UKTMhdP
pS9cHN7pL7JJyxjh0ifIbSNgR+89L9XGa1+2T8zROCQlQQQpUUpPqBFLao9W3WnMk4fGbTNOnd3Z
l5U8jVsrjPww6H6+y2fFbGZtAJCAWuHieqwcRGJ557yhetvPqzdGhtt1j1w8+6bX/IPObvg22uxt
G85g1y5uulM/ezY78sn8OXXbH7cS30hC8AWPKJZtSpuoKfpX213KQ2pxoq7jTmMbVcOCGlX/Zjrf
chgft3TRzFumjmR1RK7xNGXsMLXvgnncs0duKw0PAEodnnFAJ2Y9s0cu9964TS9NAlkUE5m6FY0p
IAqXR4nu42pnihiewvuqvJ5CMQd1z1yMQTsHL6sxFDVzlcIfQtuBfZy/lBV0oUFl9hP+oTKy8px1
yT2qdTLs5VSItgeLTtPlTrExCSamfaw5rYWclheicEyfknetKFSYzuI4KP3kqOniOqfoFNlZdB7A
+/yVItgAgYG2QYoitu0RjicNMvPXdwT+A+lAmR1YtYuHo1f6Hfe8l5y5ZYEwJLG8PjTo/s36IIEc
L53DxuKj7AnRtfvWPjf3SJUkV9ahsfyMCQJlVzsOA5Tg2ibVauUeLLrfmeijpS17JGZaxqpkK3aO
AYqYabewT+wv2UnYrrYbxvrTSAnM7psLIzvzWKryQ66pdp6UI09lOR/rOu0OhVaTIZuQkhPUXRWx
tYAupQb9l6dV43421KW6f+ws7VP66v405dUY6yvYWcPks5Q/fD0p2Ook7Ccbe77MHg95nrgnFjVy
V3vWFJlQK0+1Pnwq/HcvReL8yhrgMql1UoyS56wROxjd3EipPwNzVVySzajp0VLWw4/es7+XHfE8
pT+ZL503v/AYPKqa4L7OTH9R/RgX4o1O5uzY58UW53QqanLKGQX7SDRinC4gHpaElIYSEXNhBZkS
8zHtzCY0NhrKtjavZbE80jXcnDR9Fwqie23Ve3tLi31fGKc6zZtA9tQCVQ1+vphPVu1AQzRQ8gLy
rlF10douWMGtyo7ruiAVavYDs7hm6uTWB7d8acorW9UbbSt6NXfHIt/h7neqnUumDu6gsHEFqHyJ
nq+mG2aGuPM6eSVX6DZZ+hNp9oCdJQIRuQmKG/9mus4SbAR87vzql/ACaKozgQ6tYJ0NrhB68cHU
xsdlLJ7tsU6PKP5uOmhhObcrxJ31QZUsjnrtZ+LknPR5joQxH9Ow4F+4uYoAqdIZa0hroHYrk+Bo
95smtd+U2gdXeHchMrKc1Xv2++JCW3UbE/WzsXLz4g2Wj/y07mIjtefbKtIzMtcygJT/PqY2ZqGu
5eJ+qEX15KdjwOgwzDf/JMz10IxWEW3+sHdAfM3+4Ed8/HkIrouwjvVp8rQbxt7LrL0SU0V5RwpH
Pe/rcvAiu0rjWg7PfK0BhVIdJhNF0pD4j+t96djheJzghqe1LG9Wu53VikeWbzNNGZCRw5IGboL+
NEPNgB+TZACDgXDVHlPbf3e5NgO4XQ+u1JAcPDr3Ib0u3pWd4/ZYi9vUQgL3TF5+VbTbDbexizK6
TaJSufaRGcsHtsOnduJvWRYfJR5bqXTfb8RNZfDqatv/CiU+UDzTs1my9VQ/JyRmxHBF0t5VzoPv
A51zsjth99onPcCybFfRNXaK917/WhlYv2pCj7LkW8rd5nRzvDUIJfSXVV6dRlytRZ1YDYeeJgjB
cm95npzbxOu5iouCEjAPa2gJsWT29oxra9xbreFFWd8zjnPQp1fa9uyz433B+ms/k7wFn8BM9Rez
nYuMJWKaTAEDrPZMs3yywLvSqkENSBX9HW6cOcKs81TQfzCxtoaIGAgR6Js4EtCR4pT1fvkNRyNh
ZwCfjY3Mmzbj4p7WOSh6iUi/1kPDWlHvFB44BJog0GpgY+oi8id1Q0xNRaWtPnVgNdD7iKdSyZOo
0idZwE/wrFsmqvIks3oPdoq8AX88G4aXnXxLzDtIru+woW+rLI96Cm+/qxY3ZpznBiQaq7AYqonP
ZzmTPeO+ErLxW9MYsa5o9O8RchlFuf/scgKiZx4ZejWVtcfg152FMR4Kq4raaftSG8Sm0ak8TURL
PGVjxibNF/xNXU4xZfj/Td2Z7UaOpFn6iVggaVxvfaHvkmsJSaEbQgpJ3DejkUby6fvz7BlMVg0a
hbpsIBHIACJCkrvT7F/O+Y5xbtM+qgp1v3Q29uCcGmdBOPZHoV823ce6ifdDNcLbx79KIX0XlE1k
9/YO3v5jINuVrUL6ua+egA3K+r0KCk4Wjq5DlucR2pgdBLcoY/zWJR17bi8KEe00liSZB58i4i9r
JA7+pOp2kzrPXtHfkyd1TtLuLrONzQQS2he6vb1rzm+U4f0WWZWzVkNhvxjKI8/LS+hliHyDPr0M
/HRgcaLMe06TeV3IF6ecI1Sad4TXRIk85AD0pzNIxZ2T/Alpw8mAAUl9kwegrZT2yi1/sPVz20JS
KULys7I3T02RUH9SJzJF+4YY7yOejaupbzIDsUnGW/oaEyF4EVKdy8IGzf5Rp+W6pd3MOYY7FZE1
u1UAU/Forkrvd1XBWIZID9kyxIyYHRHHbFofz0VH1Mxz2zUDe3wmeYVj+WtvKM3DEtBqQ5f3zMe8
9JMnmfTdFSkOXxgO5KGXRrhD1WGvbSGzTzgmzo54tpLVDefQWvbQ+tnV40voGC2wh8zM4FQEsXNT
E/CjAsO5tO3QH2NR650ayRtqqtp5qTOb5m3qOepzFKqbUDq4a9P2Hj639dv1eYLddlYMcsvkp3f8
5GAWHNG5Yzavg6VQR2sT46fMg/YRNKu3Xsr8vkysYFVk8G1XuRPMR5JCyNOyyQKkHHieKOpxRZcb
YfUs9shBDOM9IU5PuTR++QoxEKPV3xhOti05DBu/5BAFLP7Qm07AZfXC5rzZNTP+iVjX5NjRJtSZ
sYYAikuBj/ORsNRuU8TlHzv3rizvXkAhHew0/cEeQYsB1F6Bh1NweClZHlUQHMOYOW87ufchBAB2
k+KeHA0mTcizMJDzLMVvnPLZhpQvZsRiU9G/jC5rQVT4RDGZPC0aDSRbDcduNLQC9TBr3C1BU12l
VvslFHdJ6dyT3PNu2O6j0MYxFwoYu9zlLkJ+4A0Fb+Vi7JMiv5bAu6kLk6fJzI+VUG8OtyvBIgs3
uJMieiuNiHmpXoVO+tRN4lqZINwNptSNEGs9sX8cWNtYxSWOG2Kx/OHTLX6kNRhrk+J+TZeKloSR
ryDSZ0Un+qPQWPJycrURAIWMoUWgxv/ME8VpSaJlaqR3jhgeAoXYO17inZiK9yEschJd2u8hTj+F
2VBek3WJ8bcGN27s4bWrlU7xnBvWTjhdhJ/xGHqsgeAbsdlOTkRWvlAY3gmLkCgil66TCWc+ne9g
2Kzm2CWbsqrOueA6bUTA0ycTZgS3M9kiMws9W6zneVWjld2T7WGucIa/tYu/C9LxaDnTbcEYr9o6
3JigeXatS8sSq/e5re7zuOfuD9InM/WMdUdugDfGjwMERLO032tnPjhquFd1HiXMKrCA/NiOYUaJ
HT7fsiF03zHs9W++enPjDN0uqAOx9+d6jlQ1ie2S2+Q+Yu5cQem4m6gUVSWuY9UfvLySpJokH9gK
g5XpGe/k4+EB6q2f3MJGVufBkS04ws1guKaTdY+c9c42k3uwnxuvV2Tt9ff1KCPDnx/98DMcIpzS
d6wPCbFRxZbY3owGJtyU+pZQhxDSHPcwCr5d1qNE1ncWz6RJKJ2NTdywLgC+V07PiKWyD3ja16jB
H+fhKfAPiOf3uE0epurJLoyNUt5ND+AmrM1ciXpd0rbFxSEJp1MHeWKbapvQi5TgAsJPb7CUcttZ
8X2ekaNK6sOyWgjjXDd0tkyUKW5N1SNV7vxd7hNhhgTy5IXkn5m3PPuk8r6MpTojA3lyh2xrLFa1
aoZRrEymdaoXLGjyGUwgc3PCUfK1lSjSRucjEtOvRKojjIhHVm0bPw8uzDiOtKvzSszsOekvV40H
nDUZK4gtwI78utlBZdiRu0XsUS6tTa4Ae9yAeojkR8KvfTaSlGFgYJvxPATml5MThumIX11bfcZ+
dZrD8Xsouy/DiHfmECcbD1nB2h7kHxXkD4ZLVgh362PgUm2P3iFrCTmyk3OY96ylsBwNxEOlPya2
ja3jf5O38osooDtce7eJV2XfybI7E/dxn+rFXFeExLRjWK3DhnN0gGBMGAqI4gl/WpuXbxS5B7OT
H+WQvuk+Fjs6x9OkrZd57H5qFrsE9FQG42/j2eTRthhA7Zb5e3F7AAcNp2RiB+sh8D4YHwMJyJxh
C+Liyl18tIP5GgR48shcv6k0/NKKWPJrlOrA1pahWIjM9W+Rhee8ru4Z2fkEtKfNKtTt2SBf8hbX
DhDOmn+ygT2WpFJVOhg2pcmmtuzbTWIkZ9m3OHyZmK16W82sNrD5+gMTvIZIvqAbTTJg+EqdNR0z
QC0gfZncIlCxotYL7yERmue4SNM1rxEeQa9cN7bxuSiFMip9Hgx/Z2Uj/+KYp1tRBOkpS2devpYt
WWKLhs+jdapZPKwlrom1ki3zbp5VrgdMCWh8dtIbnXVsZz9uHj7NzsBwOreZ21W7MBnflTdsAudc
t6xgZskLnZL57ZPyWhNI6NAnpFHrzPHKaZFoeO4L8v4NS1OXKUc/bufRIJmnTj+IXvzlIpA/1SAN
NoVdup/CMH9IZ+RMtT60ps+q2va3nZGch6ODbURy20p9qt7+3SCDdNmk5spdGzwLqIpImhzflhDZ
hC4pooRdnVFhI2zIDqS0XHm7TkaIJo2V0jUvnU1Lsl9rs5Mo0UBgFFzN6f3QX8L0blIvmZ87G+V5
h9xujwl5Ul03PgZl2R7MlkfLteJnV3mIJQZEMbOFrDHUR09Mb27eAYGYbGzVynxa2hlCRHWypvEO
Y+UzxrMd6e2Rn8rIYSK20pVn7JRBlZOI33HzIEnZZWG3RNhVIeQP7LOq9LFjNs1IbuWk4YOFslEl
02vile/dkoqd0vlTbxR/RpSHsf8tKBt6lr7aJTqSet9WO0Pv2uIwuyS+ZWxhi/JyeyzyJirTZQ26
abCHKBweM+YBels4m1nS15osOdp8hS8lEjOaw5mZkaoy+1i7xFYGujinPtKwwNz+SsO1de/eNu5V
zcj5oSPY7DnrSNGRJj8oolTzaM8q+8aHveyrQRjf5BAU2zId66cFHeSPSANuGBtXTsFNVOksvcsq
V88bG2o+q9dZvWIC1XcIatHnBybxpsuQn2ZDBYd56UQUpHV/nimBzpVbpJ9xnUqudPpWEeMnsthp
RlVsyr0BrW+l2ZG+aS/5ACx9kW7+4XfskmzV9OxaMCqtDN/eogtsz2O6yEuJterOF5V5sPrxpa95
Gc2YKehWGPWL3xZEs9r2II5WGSQsNIsvmcg1Zy7JLUa0WLdMZ2+T1tZ906evxGcjZvNe+gyNqZXV
3a2Juvq1bW+MmvMNZEb73OWe8TCEDD7FR0NhAYmBXMjBvORtce0Kd5UM0FMYQOyZIxk7NszVtnMW
sc9Gde0y/xEhW/aovXaD3wz9lF1PR4lmmujVPl355XDXeNZblqlTY//JB5MgWzoQNjP4crRiP58X
u2JGs86OCnvbW2BeNOS+UZ8tL4l8di6Jd238cc+SfNVR2PnWt6HZLabGPh8MkgS6d5F/Iv5nhvzC
c7tmHhwiHlreyZ2eo8Fg2peQ9HwDA3DRzMuH8G92WLSnrtd45FTolmrRP5JOiUEhv0vym0mNJe6c
IBy0s1cZxurWvXScKsRx5f3WwVWBfxB5lnFtiGWRHHx2tnHsAznI1+5mzQiyYStKM34r0DlGoqGw
JkBoIrBiMy3Na1rvxjY7Ndn8kN+GSaSMxVttBP1h7kM63Imwajk+lUN4jscgXCXkReEcyqaDveTJ
tvTlb1n5HwqjeWnL4jM2jeCF2WAaiSWk8m+x6IXajMb6tglAyVa0BapQsug3GFa3VnGrWmTmrbuA
y7WcPH9Vltg73PSSFEs0TtbrouSpV8h0a3eXzQmC5Tz8Cm0OSQYsxm/fwk88Y7+75B5JiIGxnIxG
7zB67AoDn7yRwRHN8mmk0rIxQ2FnXvlh/JXa7AAVklew6pduSM+++s56E6mOQ5HkuPOyJsn6g0uX
h0ejh2umNwJIt02N2jXgUmdZXqx02LT46inNKhJO8z+y7VGi2+FF+3QAA79xEY+uXMrsspVqTQQc
M9eyzDlKdLDNRJveoa1bcTrjMsQGZZCZvU3C5HlWSbMFWet/EyyCI4mJ2waP8hEBwEVm5gs77nQ9
OKVGfO1WuJ/LvuK7YFH7l83gPzJc3P8voxcG+B/+ZytFJD/qP99/hxfe/vx/OynCf+AOgPjpYczF
MwFw8v86KQz3H7iIA9C0gekCVoHm9P/ohVgpYApShEDSg+TgA3n4P/RCx/qHwGOB6RvyiwBh7P0n
Vop/xlO44C+cAFckC1V4XGS//QueougQpcdspG6CZfYsk5UvqIrc8FjLihRszst/h0P//76i64AA
Ei4hG1hIwvBfDLkmgaqEA6PwLWuJ9yglkolRsrZMZsdSthEBH8t/Ztfm58IoEmAJ5624/fev6SYN
85QmNhHVTx5OsNtor4pX/XQzji324qMZbf2t53txvi2zMnkbnMZwOCadn0nI8lO3NukyiM6m1xAH
XvBvTNv/THa5fXfYbKipblw0ceOe/rNxnfw6L0bSJqmr54X5U92TchYvwAJdq6HQW3C1bWockMPm
b5/S63+7oP8OiPwXGz9fGfoTnyGLNVkIKc3jU/t3yzwLbT9PJcf3PHIXrxszELukFKzK2iYdzFvI
AOdZ5tnyfkhaaZ26bAg76Da9Ya1ZWjNZnztkro8ufBbj3/j5LdxHXKUzysAb//Ov7+4W6oNlnoeE
p4Nn4O/fnTM5TaU9pM8tLDGU7tj+r9LpJ/SgBXYWnMuZvzfkbSHgeoz5b4qN5qeBjm+i3TT698FV
2UOF2txgOZYl3KmegZfl37yIPMf/9I368JMFI3nEmzeDOXjBf0HzIFH1wsnlxciBMh+yJJZbfpr8
VBSlufdN+UUBsWxZusuXNNHOZ0fEm1w5pa/uZVCX5zlP3N9QaPECW/XYPxgYo5HvMUQkNVV2Hgnj
ifsmMlhtmzajL9ogMbU+BklNR1Qapo6wmIt01yX0xpspMNRyxXBbTg9OmFmfS9x4zr4FTUd31A6y
Lq6MHuqEi4pJ0EMeImoE+K4Ei6aqCfCN2lnaoIdQiZxGpIPWkl9REmTTLvFrvExxUjBGVxxuCUoW
5fnqyZdua/FGTcEnikZGmBKqSn8YSkNF48x+iGkithZs4gbqF6AKrV67bEbXxoIh4yCHtrfvUXnE
82HxfDAJZqOMHkmaiwzI80c8h7XS00fip151iznlYUC55WTnGRIJK1nsL1sOHP5F+gWG7KM5Ouw9
28p+kP2cbEpVuJhe/T67OIvvyEud9QyDbHPiVwNgTrI2SEvR6wT7JdpXyeJ/o5ol7nZdOCmGi4vd
SLT73Py72TDNz8RzycUNWRikm8RFHU1ng+TH1Ul3bOPEcgC1MAB+Hnu280GvSTjSRZrP9wMeOcqs
pitfLJ+xygZdRfBVzouP9UqKlOyUAXhNFS7+JxOUntk3m4dylSDZunoOAa57pMHuyRjVRA6OkTJS
MYOeI61tAvNPINOiiPIwjC9BEjiRN7eUoVUyCgeZVx1s+iZcGJJrSo5pThC2kx/GZ9CmhtW472lk
8yF9WAIRfGWN1sZqBjCFj7omrrayrAeKYCWPMZ4hRbHohtMz2i9wBFI0aRhVaWDhh667q5tM9KHY
fupXg5Nl3Mci9Z4QFDTTwTXGgGlvleiHoHAylitTQitnQW50t1QiBHK7SLqNQllHUQYfVWVUE5qe
hlRX5Rj2H3D1MurNIv+ac9ftVoZXcFRJMU/W1h1qNtRVPZxIcjzpVi1fVomYvhtUvxOZPf5xIdRc
EGCaz74yq2UNYR073bhMaq+0FHcqdqtD4g39qysHsRG3eXPJZm3T0GyvU2jGkQs9g+p5Ipa9pGlB
u5SSk8DgYozCIq1y+EVU04j6FYLZSqFfgN/FOQ6g4w/ucJmR9xvbr1adxoxXiloLxl653EvXHZj7
c09Elul/eyS+PBu5E/50BgaxteLvh2uaU6BMLcyLFUjBDHnDZKznIvDhsol26yJEf8odRAW4l+r8
tWjMYpPJYEyAA9hsLxHxsxFqsS6bWzPBW1HBCyDJTc/L0Z8H98lZcuJDp7m+Z1I7sfLDLpEMMDCo
Gptz0wDsW7WmC6AVKSQzl84TIzrVIleRl9cu8lX4L9HcWcY3Rhx56fxp2Q5WS7Ytw/f0qJ05FUy+
h+Kn6RcE27Eocqpug9q20EZxnWQS3NLDIdz1mQQfV7BksPLAORUJfPIp7430MitjCE9lZxRrWEMW
0mA1eeveNuW21RlCxdrk5jLN5f6mh+FWU0q/ocTnwxqjSrjYfepHPXnn16C2sl1eFCYL0Fj12xGh
5EOREIfBK8PQtg+ctTM07ksXtk22zuYM5x8ugCUKpT0yArTtBhUpqy+YHn6xHrSTHeehm3dmV7rq
THYu/qfanHcYQREG1waE1bSshydu/vIz8DJxyS05RlU1xfGDshadohoNJOHMAAYeK1OEdN7LMDzM
wktNtkuxd3LHMChOIzqm7ThPy9Wo6d+w5mRM2Ey6niTtWdcO/fIukt4ZIH+xeVtC/3b7wPoIWFQ2
FVgBPuntIUM6Hu65kI34AB5rqja6n9Ko4xPLs104d71/S6bWSMpG29Qb5MMGsIR82Bj4SI9T6V4J
Az4QR/XMctc+F+M8R2i6dsRo7Trf+lOVy2Nrht+91T4CZdwiaP6ck+ReLhpNanbNMNweXNl3946Q
NMXlra8VQ8KZmlpPZetdFFreqM8wJE6lPhL/wv8VcDs7n2hxJ2a7ZfE0/4p1OEUdsVFR3Yb5fpx7
XC2BLQ7cdD5Toiz/jum6t46RMJRvBn9b0LJ/jk6H75Yv4XP7NB7qQF5HB+TzSwN6A8Ut62tAW1Mf
mTKgjXaFqtlkuDOaDYkc6ATDZSxW0mQ2jZYCGZVTDB95t0TWVJvZxasKjJGWgcPIz0hWZ8cOayL5
wMAENiCIA+OpzZIk4nxOExanHrTTkvwndw+r07yRqgo32CLp7Z8JialfkWpbvMJsHPXSDfFj3Qly
TBIRs7cGLLOG3BQnx6ru2VFNyj2P2HIinzj7nrTQTK9DORHkKzKNDFnnkIKA1mh5FnM7bTOyHplp
C0LVN2FHJOsWlt64twLp3nVeR/k+s2P2181fBK958smMx5O6POYxrznHoAvaxUkr9zfztzTc2hWj
1gXjr0VnmuB19qmjfvHMdmeQMVCQayPw4cGOUA/yuWqvCwdQlAtjJkytT8ovsnnF7TXytyTPoA4Q
7cysrsNg8+xT2yOh0lXvAL6tPHsHCMp58A0Yr2UeFj+tlRi/uqFlclGU+Ej7NAE9tzgoiAvfR74P
n/TX5IngLbWdajhCKmjrda4ypzmojCHiqkMMsEuBNOydGvPoNKKErIkFu2csUqd7bpPyPjDC6fdg
V+2jk7vyOFdm8HDT1V+AFr2OAYkrfuHYFySIyYs9ky4+pLay3l3awFOIl32fgNL4yXvh/2Kd1CMo
jYc/vLLub4KpzBNvHJ8Yfjz4pZW0QThkpStfkWyyrPGmRWxRxZSEgMtPoLrTdqGXw6g8tPveLthr
FC2mRZ59qgC8skLvh6S03tuCVR0Z8eHR6hofmOTI91mAd6ijwhkVz31DXFWTMqAV03T0KlRlw21a
pdsGYaNus9ccxtpqab3gaFZJZ639duKdHADtRo7hYmSerEKfR0+csiQfj9VtmBgvHr+Y0HZnkygM
VDnedoAKR/hisnOCZSZVOu31XWOJk0YJ8ziUrr55XMV4QHYEzclog6t2lfVcpG59qpTV3c1+O1/Z
2zk362AdRoVGVx5boJ4WczoYZIK/05qm6z7U00PIrbELzMCIcXDgZE0FxAyzzTGvuYKOiJ6x+6pt
Jz5X1midpDT6X4JefY/npDtWoUovtm6Sa2cWpyTv7/2FxNEW5zfi0QTTvm8c6lwWb17c6A+XGcwv
8Pt6V5beA9upHUUccb2kje3YGHY3aWB5loPbM8+p+lVqeXZkddZwWYzK37iLnXOhlTpqEKhGpQzR
/pkGDWNXtc9C06M3AcpWNoug+oKUPPaswHo4t2e/bK0tSqfhLixwpGmvYqDnl3KtuiBYWWJCaFEU
8UF7WMjFoOfT3Lfq2I7aQGtfWUiAauM04gxFeMrbzfveyRzqXOoz4nbQ3SZdCcm7XU4aaSQZCKCM
2rSiDhm6rUZ7v62KjOiMWHx3DgLkiPVPBX/HiU+dseSrNEVUX6ezfc/mp3m20r6+VLWJvsxJMh+R
AZicdkbRy95IR4GfqtPc+h7pKTM2Rt9wNy2auVMFj/Y5XYqfUAf9V6XDAknGFDZMRxNcMxmDumzQ
8a5N8nJXmgo7PuC6EKdzc67S6muOmxg6U1qfyCXHc28r4D+iE+8AombSwNqEc6fv73z2Oyt4XTf4
qpetU4F8zaupPOKFTn30ct7irNj1TrE8DIGyn31i7fcThqyIBGoG6i1Uw8uQY2yo0dGsyfzlcyBk
jqpkbv8AiQm+fYmZZBixpWAFsA9VHyOhCrxiN/dO8Ct0YnonpUp9MkpMtOlYvsDX58x1XUBqZY3H
IbTlq9WojaHi/KiakMQ0HH20VtbI1V92ZkXjopOzIdlhUBWb26ybljO6EivSeHZ5T6YVth6xidMY
d0yoX4LYrUEgTeVhms1r78CXEAaXtNWwzmZKuEvnrN6KTFVEqrd8REavmTfwSTleqnmMao0VkmAV
LETcLc9Zlom9QSl1CKgvaOhq8af0zCqqBv0oVOvCmhpx4JqZcS2TjF2OHXx7JEMcebetbcDVcgiz
DPwFWl3ZQcwvJ33iLKB1gwL4RL227AtHlevUtrlLp+xsA2pAB1A5Afq80B+YiTPSHY0G0X/I9Z7w
eO8ZfcURxfHvytfpjuQR8Vqxer5080hl1aTeyq2XIfL1wDlShJ99GDzZY2uhwM8lcdzWsMYJ1aCK
nUFNGQSnocg+T0WQf9XMoV91FfASAAWdDoGWLJuX+lrmJap+7Rf+E3qWNhoVXsKVV5EzSeUT791l
eQOqt0Q94gqaMfJnMQkmrCuISV0vIvCGQzB5ExSMgQQo0oRG3kL2Wg1WE7omp6NFwNRG8WGW9Wes
mtdymoKvblb5ib9Y3aMzS71D3A3uhfS3HFWSlM4bzkik7WMz3hmlO38UhiWv2moRg6Co6PBiuR9O
a3oKUY1sL6PnOR+kjbRXD+zKsXMM5yLtWlwd9Kwk7dBewI82H2go3WMcFPWuJWz1CFCwBdRmpNah
luVwNOpAX9BcTw9NWsq7Lgv5bQW4ADGfeEI3YTDacPS7dEbrs9Kq2rAQhxLs1hqJddEX8z4k1EIg
yzHDA2bAnl/oBHrR6W1HWfcLLSjCU8NZtuEQzF+wcPuddgOsvX6DMKtPrfJUYYtbu8bQ7mB8UYKE
cdFxKgCVVBuTTT87D0JIkHX3Fa58W+hhGzcuReeiwtdmuSGxfAwB3yNGPLUe4q576NsyfxELX2mT
t+PwEPsGmifJ/q8sCvkn7qZwX1iWeGsa3RyT2v262eWOzgw1yvCE/0zZ/oTKJjt3JAYuK08sDzoQ
5mvqUcqm7TTsTdNMPwsnKL7btuV8s3GeM9fZNaXZH8dqCc9K1tRIqmifg7ELHkxf1tucDw1xR7ed
b45VdmrzcV0PykY9lRiPtoanP9+A3+7wMBBJ8QfpJ3q7qtHYBPVvywxLQHGWqUzEBUb7CUN6NHe3
xI91UzSJ2tAlIfcwsylmbQnYbpLI/nVTIJb2gJDdXnBW0mZyQaTtb7zSqEHykqtwFDWGEphPFYMc
qlhgtSyP1xDfBuxEwkFlOMs5fmwhcBX7UYSKTSG4R9bvs/fta29BWqLzS5s0T5WIp+ZPqiYHKTOq
/Np6SCp/nJnqQJUghdFlSeV2mmBeaVpHa5Ad1fmw2OiJOFicbWLhJX/pmD7dDAWt+WmFrYemEBTF
e0jhRY617MJdrFAOrAp/sU8eA+kHTGqMl4IZ7sJudhwjtEkBth00aIhYi2wvpJ/gMhtLquNqLr3g
5HZjrNlg4c/dh3UcqkO9MHA54/xnlNbA1rJXVufacIssy0CEEtBlWRgSdtx8WMIaHQ5XjtO6+OgU
sQWrvkBjjYYIgsKbxgRo3aWkOHo/TOCKVvJ9jGqmf80Vh+fKKBEqRKKi5EaCLUm3BXeMU6Yaxj7H
IjwVX6MlqmebhgDrSjk8woqa4pPv6PJFVbJ8oXvqSkq7ynlfZOGhhKsDd7kzx8bOdpnbpjgXtHM3
8JTddEy2m266KSWbGLn8ckmaeeoPFbNE1AAq7q/SjuP66NuD6lZNzSrScOrqjKMafGwYpLdysymn
mn12mlFqjslD6sZYdDgSkJ31aYbAu67b8icEySg3FhHU7i/QtqoEuiY501PLLsttAvWzoXSy8N/0
GhkpjgxHNHeWOdUl7ydII5RJnl+AsvDYIEjb5s/Xy8L72lch+5Ol7+CBLOj9Nl7iOeNjmtm46chZ
4Y/7lJ3QoxjlPcctH8/IGk0k14DqMB4Vi7LUekmALaIUlIzxUhbS2aq++bdH9u9m1CS36UhuG9PF
y3sfwYHlD68sPPR+LNLSffQaA00cC/WOOMDYw+qCG8R6ckGpX6jK2X0mLCDWYpiqFGspq6d1zweC
pTXVp7/Ok0IjUxwc0AdWUMC2Kon5IHI7JKx9tVjFgvhmUhnqBSqwTdhk2n9YROb4eBDizDuIkcUj
Wl6hr4mbGLwydafAtixFvfZyZfYcKywjUB7V03OeOj5VMibZBLnJzAUyOiBDDwsqbLXBN8yZMTXt
V+pIq1oPNNy/NWzqaw9m4kuxeX/xbB0yA2/7e2QRVr+yGx8cuHvbxCJRmTTBI7Hr7F0vtvpDWnpT
cGikZE6bSgfl5ajd/tyDwF3Bqimuti2Q/w5jXWJfMu3X2Z6Wu7DxEU+1Hdp9LtTG/eWaM/4cGU4+
d/OQQgDodBiRk9dwS0/1DXrT+mP1mqk6pqCHPZn9jOHIyN5K/aHY99qh5Gf+TFQ7Y5g+PCfct7sQ
AiMM2CCep4jvXHxgTUYRKXAY8oknvGQ7TD6fPlHYGtXkAutgaeRzkAh1Z8ki2TFn4CODA8gnoJX6
Mdkr5S7FaSEzHet4S/j3BqNkVW4yp+JRzpdKEEg1mRRWhmHZVxfwuTjNZV2C//JcuyQxMquHtTGy
7wfzk0zxxmcaP69Ti0Sgqe4Z1QezwcGmip5oUYS/Rwy1IFZMjypxS6/Gh1vn1PsbD6HLe+beys7M
RN7vqLSG9NoMPBVYUPFDQ5400AaMHPW69Ckp5vgmic3SkE+LwuOAiRHWN1hdWe0XWaF4C1Ro3wsW
qDYDCYvSqp09BHKw4/kRJE/luPZagzbQ/uvzbgZJ+g3Hx/a2JMjUdzY/pNi0I1vOoIeji7JONu+9
qwUgJO2hf4x7RbpM2gUfWaeK99nu0mmXQ819sSk6ATIlhXgBDAK2fKix+iPNR8UMDWC8D3j8/mLE
Ta/WjBNng+pB5wcz0zWNdW/wHfqVXXjbFKMDAqIkRvVsi8S8c2TtAn5n8Fypjgd0gMaCC+KmmNj5
2oWok+HGoTMAbGpshBPXTLpnonSKoKF6zTujOrPDnNtNSDzSnYPrI1kjGjd3WiGJ2nqxgWEEmo7Y
ZF2LUZ4WI1YH00ZWjI6xEWBg3KXkxpDE1W/GegQG3GgyGdbV2OpmW/LjaHx/S+lvh8ru7muSBq4j
l/CwYc4xxRENTlWfh1zrc+8sAX2ir/zlzXOq5s/s+26/4Rq35xP8gWJ66NM6oTytNADVGaiJBsXX
dL+08luchVXDnmM28mB8/GuLNVdWVR3MBXAqSu7U+mywOd2NeSDnqEfiSaAudyRbW0CnT0U+2vb+
dnhuPR42VBDpEL4UIHwy+tFAPYZQSq1DIJGCb7Mw+e5JBFqLJqGmazInPKQj46LVogL14rrxMm2A
G4ll1RSVy5y746ojEtnR57gDrBq1fR3uiGRhyK+Y8tf7sbe5GVKvRCuXQNOMLRtUfRGESFYHv4e/
kYdAje8kNqcY+9S0qLM5jUhDFIMS+9QXfr7sm5E4zlv/LMoDgN8YOhNayJ43qJI/EvOKYn1mFC+t
6Mz59F/UndeO5FiWZX+l0c/DBNWlAKbqwUjTZq71C+GSWmt+/SxG1uSEW0S5dw4wwPRLoarcw2lG
Xl5xzt5r90Oseo8q1D5gmurgJVsNyHTzLANomu5Ub94dWEqPSEbEnW1CSDKl8lonSpTQMSVeFkqD
gtXIrUB3qQCFEHNq6j6dV7Jm0EQJYXlwlzhe9kWLvQOjKyoxfQpCTHtDX6XtBVX5qL5MiaW/BQCQ
m8u6tLVhJee1LxyrFK04b2GHsZuDcWJ18j5GP3vV+lm8qigN3iNom179kPwoMSHURCEm9lXoT/e6
yEkqy+v6CuFUvilGFGjCJ2VRawxrE7NdOi/BFyL7g9DtZt5kHtjMcSW1wBxAV9a81jWjeYUJ6zN8
7NBcywFyVfrYybtSVN1HPUFI4q0aPZfApfIqjIrI3vdtau2NojQIhIr7Ppxtd7bT+96IL2vADhsV
y0a1EWfGwWQ+DbrtPdayad9KbH1ds2EomHFQupHki3d4jJa+sLFxHrsxarZmh0UUuDRxfQHaBXXX
eyNMuIT4C7w8UbNhMhAbjlX4ayiV5C9FUBhM4G0vDSswK3jc2zJ41iY92kjJQAXA6u29oenDTqDe
cAxFsndjkNI5HGLzLLALdWmMTWM5Q0r6hasPQpdohHjKGqb5dB2EkiHTx8pkHSIOBS5r0odNQoXw
WW3qwFFMOz7nDSqg1gQJm0ozqNvXHjwCdUNaUTS9u+jQ6BD6sawwDGlLhxkSL066q84ubSLtcL2d
T9RbCYkoalqrwh+zGdHUof8rvfSaOLjgg142k53ScWILUlmOHErKBUSrNFCB3AQN7icdsgH72mzX
N4UG8CbGWlwmbc5jVWAaArnfjnZP/IRltY/GpCRuW7bVQZ0mGOh5QnNM8e6FRXELTaeHscBU8lwg
ye+r+7FXPqxQj86Ktrs1BVxhCcsMeOS2PNA/Hc9B48WDI+lVeAUAiQimypqVbibtvgoj/o6UFdou
mtTeBJi5n8ekzw9kq4gLiqkM/KkvsxXyeNkdRMnYsH1Mq8DmCKrgo9k++yvV2yZkS4NV77CImUZB
voOdymXwAowIaAmIR6urCkwCUVitg6kn7FHigi4i5wjnAadjYKXiGtN4ekBJgrOJFCN4jnQSNyr3
jG41B/0LvR1xuRWiz4+TV9hbDsjJHR0H8BJxq1JkywL69B4oOkfvIT5EWZs/DWHHKtaPQX7bF5Z5
Fk7R+GgXpboE2YryjAL9faaQQ9F6DUtqmFcULDTYxsGq7SlkLao02QuJlXzMVLSQvqxWZNUVH0hG
u43IiiZxZ4mQ8z+g14w8ag8JrQTCadHqjbrktpsjQKSKPRueb8DuFKVqFcd8YvXfpaR91uYg7bA0
1eA8gCJBFZpxGvBUMV/KiLSZcyPSGReWpon95LXday9U+m3Yl0nEU9lZfi0q+SyS+nFZgZ4E6Zc8
p0SL+ec/ZVlkLfCfaWxoaGeobQGAjAB7EmreTKkpKVMLM+usb66p/Ahz+j+CG65KGC68S/i9c44r
NrHPV61qw27ShO5z0+lzNTPKZfpQMpPXAgVRU2Gl6NubwWto4irsqRFDWNGGpj8nvg6kXLMMRkN+
GZOaKANgMjKHV7MeinuhNkLaGhIVc1Jt7CgXL7Sb2UMXQo8+0jjBnJF3ZEpshJyxPxgjpXmFYEkL
qBUo01mZ7SzdEBWZXUaUNTDjJJN21ilFe2txyoUpDyhEu8wrQ0EGJLdFswnwK7bY7TD/LOPeM0tX
aQTtuYiDUflij/qsIJEKWLlYTikUk4Gl3NhhO3PFo0bayt4Yg4TvsTs5ptFNW6FlxtWgRdgxY84K
L/3Qs9YFg0UNlq3VSpPYXDqlr2ukV/nSxLZQSmFrosKSDbcKZEVsrVDuwOJCJd8aicyZbRCC6gci
n2IHZgUdPJsy7Z6Q5JLcFJFL72lmgeXNyEow13SswkcjyVR0q1FnNUvdU8bXxBpg1EtgHMpF3A21
vIzIAFIW0NENtymoRHPQzMnvlqiO4e2KtLbcJunMfq1sXO+LmQ+0t6eYZcaa+ojIJ6tC8OKb+Ri7
RUFMpBtIYbb20xrBXG5oWrqMjKbtKDYEAJ4iJbaZvpHNCKAzWF9htspwIwfosQU8sGH94+X4WwLS
mxx9Q3qae03i4msOySn0g+afx/C1gnD30Xz5W+v3/Ow5fa9Pf2n+NH/9rfqfP37sv+fuc/P86X8g
Owqb8bJ9r8ar97pNmn/+zz9zH+ff/K/+8F+x1zdj8f6P/3zN26yZ/5qP6elnUan6NdD7Osya/8D3
2jw3gHV/+Yd/ylElQ/0DFLJNIIrNi67Rjf9Lj2pofxDAJqM5UgUpfFTu/tKjKkRm83/iiTSoKsiK
jVavhs8X/OM/+ZFu0KRk+KroUonC+zt6VPXzzAc9nP2MZZGUJpDKkmBzksqWhtIYYypV3IKsKgeX
s6Oj+hr8ZpPZIPZhpLnhbsTdep/05IEkknGtCniiMMncKILfXfb6g9Jb0YpN4Iuf+OmaTvuF0nNa
bXPJtcz8GvaLvNai/jKnp9hE0fh/gZT/UuH889j653n3XlGOev8Pgtzr/1i12RsPMM/+GwzIOer8
36ui1+EL9rHmufp5KM7/5F8jUfyhaZDnbODtJmoABE1/jUR+ZKButg2MiCxLCJT/Goma8YfCKNFk
8qTnVWpWy/5rJM4/IhfXmIfij3znvzUSFQQMn3Sd9AZ4PfiLfEJDsGuVT9ZDj5pchFrtAw9ssGUu
u0mvlAcaLHbjWDAMXWP5Fu/SHcKGg7Jh9s3X/TremHt7P74jt3hrtsVFfZbdUFE5T96iN8UVm+QG
vLP52t81REE9I6twILI75dLeqE6x9Tf60t5P2+5tjj9RFySL7LCDX5Y74zm40D/CDf7Zg/psB26b
bGg7qnfVTXOod9KKgux54yYr8IFOssXOfFkc+qV3GW21VX6FI3yZXIzL8hJHZo737IYm7EankL7K
zvPL/rYfHH5SX04Haz0c2rtmW15J59qrutMdKtTr5mCs4zOxKtfQyTbxUt6Zq8AxPqKLfMenPNP2
5sa7SzF/LuxX64MOuk/xAmLTpiW/Dx2asUhq19qVO4+LIiw4t1diI9/6wzkNXvvipT2Gu5Q/658F
F+POPh/vuIUHvsOHusxWRLItwh15SEtYNefmwlwUK/DwNxhT1nxAp3ZuMOst02VxkHfaIXA7B47v
mXXj7VAyLIFButQj1/17RpuXBftBbPKdsqKAt2w27dG7rGaMzN57MjfxWoeG7w6XHEKo0HgrvEz0
5dFbEPUsM+Xjwjyy4yFORdmz4vd7KBuO4WSrYa/xuYYDcpbUsR6b6zHjREnTfSEepkO6CS+Lfbkm
PCralhvhGg6T1Jbwem5LtA225ird5Gt/jz3spn6SztKjdcEV7u2VQoFvGWyh61jcdpL+1oClr7QN
TYrozSdW8h4V2Hm/tj7GI/S+7t6+opFzr+2b6+qcDbcC0acjRRGeGGbChbSRz8KVspTdYk2/ctU+
W7tx12SOa4N03Cvn0jXjsyPNNTsPQReslEV+5N+7oUP/YmXs8VihYeKJrAEWPNYLNhuX3QW1k4DK
5Rk3LaXs6w7swVBDuQpbxhX51FK6wg2DIWwFaCddpC/CHdxyjcw2cvzjReosdCe/ilbTAjLNJnlb
NTeAJI07NaO6hfqJ2/SUL+klWUvPAQ2yVJcYVE0+RfmUHqd9tmrOUfb5qDD5E28Rw0h2hu1gcsA8
n6084E9jtP6Lql0pxkNrAulpPiSVY5H9kXh72ueA7gZtM2jHZnHxWq9wBgzLbFO6uusheKaAfttd
jtfiFnknBacixW7l0HJORtKgHBBDbrAYbpMlCthNlSPBcUbVIZlFTg4pXKsOAwL4UQJV6MfbuzkJ
ZdzIr4NOLgxDV156a71ajM/lbrqnpQCsGKGLqzgRkOnX/Ib6SrwIsqUBzWzYlVvyWM3nZBeei5vy
g2TeDYBq74wW2rJZjbvsoK+hacvv4rZcqrVbn7fXlEbA+Wmr+pxIALbsi+ko7uDmOhg4XSQXMbPR
isJLZjYLhA0JjTeCxiWdXbO50AKyc1AI84WPxnSD+svt1tpNteMNXhi3supAkOvySyKpTDIDyFTg
wBkd8wv9zYI8thxWde2ouzLkGLE1k2PyHF5zKFgD6sgg6a6HDwT6DhbfexzgNiLkRXwpLXmntwha
RL1stGfur/xQU+bR7w1oW076XlT3uNcpWK0Rs1JzXkwb3Viq1lFLltkL2uXQ2JjA7miEVXvU0vXj
4FByXPZXpWNhf0JEvtfAsE1LoncYEBCJIczGyv3I5iLOnwDBKHRuesiSr16YrLSVdt3ivwwuBtI+
u526jO/obCuP+p6yTnZbUr29b+/DiRQHvGMbpBoyZ+W1fEQy6DyZxppWfH2Hvdcw7pp4Zcv3M7hi
gzVbbhB1LuvElTHEPYByFNMaGx+mU/uZez1eA+exNv11f23eMaacjMF91lzJbIqoD3Gq3jWXsXtt
bhUOxigq0AStxv4tsA6+fYn5ob+v7+VLGcX+asbqSqto0ayBPWy01s1upQvrqt682S4kS7ZSc/jo
UdKfzaMMFLt9IOYtxhO7El5/VPwrIq1xhDiDWGRPZou0CXkNlm7VmM9xkkMEhzOuCQNIF+Y2dMFo
uFgplyM16NExj9SFGcg3/J0H9BmXAY6AvF/xciiuFOyqZVscMbwZL+mCP+tGyw4AZ7Bl2sAt6GTG
vRbSD1mXBtRZiNEjyuwF6shUd5neCBMwO1e6S4xF+mjrC4MuQHoMH+TsQTmvmifF35p05P1D/aE1
UDmKV1Hd2uci3reoug66vHbLJR7fc9D63eDcdstl/5rWS0QNC95EglAW+r0/vXVHJSFiqVBdn3ly
if4BYvsa0yLqDpN5NeYHl+2qwU2B8Iz0qFC+YMHitPk6AwSs7E4nIhy20L3kBv0xa934mng3qVjY
EEmxGy+iXbvtXdQ0L9aVdWaS7uY2xxKgIeGiL/xHc0x248E7F07qli9YB7ZcioeKbHOZHIAg1RUz
fbE1WFz0p2DbvhTlot+3L9pFv9H3qCf7DkPUIr7ID6BQyodeXCgbw21ddcV3hSuPbX9Y81+go8mb
CiIHnSpA/ggeGavIsem4mv0GTaoZr8tiG4U7StRtDgr+vgc68Iaer8IU6pjSMkt3Hgb1YZWb612w
Y5AxmrsjSRlYIdpN6D5bG4rNCsoZa9UbO6+5kPMdEuahcd9kSBL6/5tD5H+j4+FcrvliN84JNavf
x0+bcf7FvzbjKrtqWyjEmcqWQq68ydmvf6+bf/ynpP7BXpyOMNtqkuZ1wEl/bcZ1+w8T1xUuQnt2
17Eb/2szzo/gr+CKmg+LZMeLv3MqVD6neGIF003ENaaCNIJOJqm3nytT0PGaYTJ9BkgVUOKWvPhO
KtvozMylYE8Wn+Y2oTAdzy+aoy3X9ezUpjwhQvMbr55ycj798UlQbnB0trgTVAc/f5LGS4Gv4AVf
RGUc08+qNJaedBIvLbTyuxYht4215ajHgd8sWg5A6wpH0GNTS2A9fFqll6QE6Jum69DggZcNrwAi
T+c/PdrfGPs+Vy1/3C6MaLOhT7UI5zVPfH2dUSMC17hdZddGKymStHVV7kx23gQ4lU5qecX+6yv+
atbDPGpw9FI51GnI+maP3E8VS4kY0c5TdTCAIZu7KcD3lgfXkiJDDDTGHIDcqLl4kR9CXFZurtKG
Yf5FpmWB+gH/hASI5JZ1H4vqz7rm3yoX/ddqQV+e2f8/LAjZvAZfvPHV+/tnV/L8+3++76r9B4Zk
xbYsFeeioluMkD9fd8X+gweo8wgFB29+hUrPv/LdcB6b1GYsunyajIt2PpX/76O3/oc1n7qxOAtL
pdej/q3XfTZM/lyIpuZtCcHApRXPJee618+DKe2tNEtHlLZqFmWXfat1B5vmx0YaUD6rU9We6Wbf
XRKtC/ijbcMNoI74mzf9s/vUVOfPQJHMYlZUdIWi7efPMBhhr6XAXZyx1ZVNPsnlmalI1b6gpfPn
CP2zDvib13X+U6dfl/dUptOgc1tP/aMDXlXRyba0qEw2eo1aYgSEh46A6afn/7vr/HJfbaZkDTs6
D8ugtjb//KeXNG48q7dkvlM+eGJJh3bYWJBhOcbRdj7rybjTgWCXVHnLLLTYj46pIW1Lsx1fhRij
IyY96daXEwNLHOowttCTYd/EI8SETd9lQqH61tAm93OFlknjdbWxwLyJNVOW5pzckbYysx75y49D
qIplXpgkqAyJotVLH7nam5kZdDiG3s/oPsSgbwKkq7g0x0GMy8lqAT0qvlHsK2Cd06qS0shDMzVD
eSK9lKsrtPp4dr65a6dPB6EoHSDmUZZHWZdPbtqgqQlaTdknqmV4pURPXEQnxbuvL3Iyf5oq7yFv
I6JADRUzo//kKrAuezWUYt8x/VrZSL7e70dvQKzJQCWZQKuWiiTGBhxFHm1sH+Q2LwlbzyolLUpp
UGBoioI8Cy9G3zGYvrkJn5e9+eMpsmyoMlZsCsOqPf/8p5FTqXGDvZWPN9WYbwq6NwBcJblblWVF
aSKJpJuvb4g6L6Q/vxRckRlKoV2t8Q5SsP58xSEdyJ4AsYi4qwtvFVQbhB/LU7rx86R8xYEMcSnT
EVyZKpFTi0gOJpDD4P2XA0KDG93iXsAQG7vHDGstqw2ZO/S04pQzflLpM0sOFtiz5U0qoRgqBmpi
kGtUR3JRQHr7+tv85vZhY+dLaJqu2vppVbudMvSVU8YYktPbqQJxGmJvcNtGPxaq/fb1xU5nLu6c
TVOJVhd1UkHg0+c7J0EEpztmStjPNO9ITJu+TrkH55nkaYevL6X/5inZPCKc7+yHNFqkn68VZB5M
lFbywCSRYbtMkwI++JyJjchEkcZNaZFKsIB0DiMaw5YPQKyyLwZ/tExAR4WCcznxZQA+BkqfLUG7
8S3eA/PCiMxAUGkoNRj0TRcLV9YTjdAUe0zOMgL73uVuMFOXph2pfnOumdOHXXeRi6IClKeRgYdL
UW1wxXq1PLLv6UqMG36mXjS64dnn/NC47DEavQwCmCnhElKxy7NqzkHzMcMihcsn6lJhQLAWA4Xg
yICw3T9PIf925ldPZ+T5Wc1LKuNCZ2IWJ+wHFEElip2KZxXkoHUVtUBZZKkDJQ9r6MRtlifVgw+j
V4FJSlb5EsSwfYPxP3qDQyQyXC1a9YKvxnuoSUq+MMAeXdCu1IEARX2srpKuH98GxC20NUsrfv76
+Sufd5o/5gUQHpbKWkmp3tRPVuomqRATgz92cvKf0pUYs26PdjF3CTsOoYoGaHGFoVrrRpSNi22E
Lbw32vA6U82ZuoyQVPKNjJ2MDvBWM6Bm9hILkEuyAeaSrz/s6TI73+ufP+vJHOZZlaIb8xQbxRo+
zIiwalGb0fLrqyi/PlKVrRDOEHsOu+U49fmVqKuxg0H/g+YYjC8Yo0NXBAW4ShH4t7nfJhkbZPqz
Y0/eFiBjQsJJhxftxdefY37LP8+ffAxL15mv+Si2cXJkKlDU+t4sAVQKGmmk9fRX1VT522LoTQBf
6Swyz6gAowc0gRQb1TfX/3XKYx9o0UbUEB0K5Uej76cVwyxRI7c6mxopwDAToJ84iLwsFhCD6bnL
pGv/2XX7t+/S7y5ItLDF1GdxNjNP7vswEb2qyUSNqGPQuNmYG5vGQFGXD7VC3dVMv1mhfh1Oqkyv
kjMgU62tiZNptmHoEBQAtbxPSliLChDe2rC+W3h/exVEAEIYMjPt6VYYWZddJTiwnaCydUTEcjXP
eebm68Hy26vQ5DI0zuqYTOYx/dPD6q3MtEab72LbJdoaKS5dBEP/Oon92yf0u6tghmFbzSFeY3B8
vkrqMUMj9fadGOufq5eTtxSNn3zzAv72KpZgbjIUoSund0z4KYUJDBEYUWcQtGi0ZNM37XD19S2b
35/P7xetcp6KikCIIfAjofqnWyarQyiww/L4EQauUM9qq4JfXcdRTDwnPJo7O9LprsSZ9s0X5DD1
y6UVXixbUJXhzG2djDzeYK2sPCayseSPY7vOb5oS3jJQ3GyZTzbdCIJzcMoA8m/11zqxb6JQeI7n
hfk3L908v5/cBeoMyALmQ6QFSfDzIxWDWoeB3mJ3Ktri2cdD/MMYDkZgHL4pMVAyOr2WrjCXsFAK
+rK0gD9fi5CVisRjVFg5yH7SsWE5Lyp7xmdwjtB10lOwJRBOIsvoH2Nc/FYSYd8Fha9xamiDuwiN
nbIFFBrXzqC3aI/ZigsJz2EQIxCsWtzp44SFEXtRjQtO78aOGqoSo+Kp24FCvVLJXePYpSxmm3IH
gffrQfWbr8iWDRAUPW+Lve/85H8aVENFYNvoqWgm4desMiyJDirfdjNpRup+falfp0s2DezcVEbQ
bPU4eXIcGZJBV+hCS2khv4OObg5S48ccP+0Pcjubb3Y6v34zWE66TEFKNVmPrJPtPNHnKeY3LjeO
ExRxqRioYDeRQm8VzMk3t/GkXjhvS/hSJpw0ooQshaP85/uYdqanx/WcMK1WyJ9kM9s1Vl3spiLx
EIZk8qpPNBOlo4X8uLarrYw+0Y0VEW+/vsu/zhKGoqg/6qMgn6xTSZ3WWYj2Z+UgZrPiXvX7eh0O
yNwXZUW+KwVCbwKaLoslsGPxzeb811s+T+cqMoYZL4Y38fNNiEcdxXzLLUfqpZPxzuEelErpBPCl
vrnhp3Pu/D5SGbZnmQSHtdO1sPXI+KyliPZL1L4qmS65nqn6f3MIYc43dEXwXFFlqCzxn7+PggxW
KduuhOI0xWckVoFwHMiW7jSRf3OpHweyn+c1fb4GRTAGEEUo1Zrv7U8vYhRDCEpzmYgfePm4PQE8
rkdPoyQFaIVwNEOLhbaZZGSaWxTetsejzKQRMsSgkK4cWTYt1bS0yMmOawSMRZWVB7wk4MeCfujM
S2YbOkyZSDBhNYTP33dEYPmLqZr6/MJvyxh9Azkm4d9+UHwvg7MoL/9MHTz9XrpOhPQk4Q6t02Yz
ZzGSD4Ho/OtR/7vbp9sc3A15rgYzvXy+fWNAIadNwFMKGMmPQxJEUMOgckQc9Mhl6SKRWvBJuva6
qYke4vQoMRXwOJSH2E+8DkeYjoXIDtkhiB9UPvJc46ocoAxTWWf6jmyFZjSlg+G8aL0K8xDuMGQl
EimNC1VJUNl8/Z1+2dczJOYWB/UZpmbWk5PvZPchkYsRLu8miW4UO62e637WtoyhudNrnZV3EOrV
UKThjRd05cFQC+2buv6vrxkvGi8Y19c4b/2Y9n4alW2awInwtMLpvS5ZhR4JpUo4+d+sDL+5CrvA
eUujK1zodM7yOyRxoDMaRylhNBWqKrad18nf3c95t/f5FcPmhwhRyBq7NEiXn8dITPxy1ikDYVQY
kO4xodkfbWgmm7D0rJs21GK3UmtAJkXp0xP3cpLDUyoAZiesY2SO45PSjOX1Nw/51w81r4asGibl
b1LFT05Ns8Ntgl81OJp6RQisg9EaoCybyfGbV+Q3w4mJjNUJpSWx1/apspwwpi71JcTE6JxFe5h0
QdShkQkKjRiwQEj1QednTmXq2bgs1NaIXKMlT/JCbn315uuv/csTZ6eBtp09OapQg7H9+VHAn0iL
KMTL1zReeDBY/V1qt93q66uo84Lz6YlzAVYJE+HpHBxxeiQd2cnmJtJHwk5g5RZQH1dUVqo3QTyN
QxnOPmYDApWpgpPhgYQ5lgOem0VK/jU9ImI9VwbkHbrICix+uTEtsGHQeeF4BLuEdK91PVjiWjdG
Qg+1xHC//vjzePzl0wsaH2xfqIYaJzuYMFdrK5MJbBI6aWh5gUtW83KkZ4KG/teXOlEemrQ5uVGG
yumCTQxt1ZP9i48kSC4JYcFvpJHB4AEGzxwfwxvRxn7YftSmqAcCz0VSuKEcqnu6I0q50s0ixdgK
EnwxaHKIdY38gcWoiu7u6w9o/1goPt0NzWR6EHCJeIGZJk4W4zZtlQYGBX58NappyngTnOvMJlpw
BZsL2yp8KOtSy8BiQOay+seoyWCqxCBbHtNwlG9R46r3emZE12k8VsvBzpLbpJ3jl1JZD5+LsbBA
w+NexVdUkTyOyYIoLfbGmGEHXZNudK+W/Isc4kMCAl4yfqQREowhyAw/Qp+F3RIq0kcKwbV08PyT
tGpbnnfXAF6OMYYBs6uxvJELN1gABjqdSI4Ay5OFgmxOSLHswCSvjZ0PTQw7jV7Ytls7j14HKStq
jibPTIT0Hqplfz1Fje4tddmf1EVfChDOWjg0Dz2QlQk1VZA9laJGbiGDHSMiEEIYccFGZXZQfkbx
Wpp20rijZYWtG1EOBFwmRkLA4twGst/k1oBfW6RNfxg6OYGZQnPsSQQ9BidhBEhJaEiA1fYNudvZ
fhKXMA7mNyfCQFisiQzCphGVNmTwASKBTSQpB34XV5x9W2f4zLETRMVVq+XVrdf6iHOIAKBywnmS
rQEYqvgsHsLmTmMZKNyOVM33AhPRk0WoxiH3ajxCvtxagWukU/YqDwbpX+mYEo/iI9UnOiY3areK
SlwGVC8HEpoxNhDCVaI5DbPpjgZ1QgJs50vqtsYrghYmS8gFVuvECldNlxM7h9nSfMmxeJOZ49mX
wmz7fmmNikpEvde2z43C2CFRKpqAU5Dc85xiJBpJIp+mY0aU37TuWrk5oyKUPQTapD1B/uH98jEr
wW3Bg1yvED+oHNiBTGKIBP4VrKiQRW8Ii4JlQ0hMesyr1B7cYVBJb4AZg2ltbIn/tVOSXck809gE
yORnVmctmoTRTeIECoY0ehDVhdkgHYqsksg9TGJ8X9mYbGWp5mUgY9AGWuKmdWu+5xNsTEfP1T6l
qBqTQOUZrQHOXaeKfp5kPVI8I6sVfdNZGRStYZRivO9lhSVzpMyPtipSOK/2QEoXqkXMLRZ6AqzJ
cM61s3Swq/kOZtMybxRipCMhT/DuxhCmFwylGta5TQoP7ixzgFvpNTcEcnd0YdIoeMirojGdHoP1
U+olleUY5kAYXGuYHnB7DkAHj0Sy205tSGBqO3mUCJgo+mhpx3pb4+mNEXSSU5C1gN5n1lZGOIZB
3IdCzaIbDLvaU7UubsOQhhBIRxWoAHDa4jIhShonzRiO70NnkStZ1CQ0m1nf3cRpVkFIKdhO83HS
7LHplIBc4MGsD75l4XJROhzmCvqQx8QP2oehsDQkgGylZFoSUcPbjTMIpdpkxzetPBogJoESACto
rOzQ9QV5mEnc0gwII5Ls8B5iHXKaWkZUqQzt8JiLALCQWXTjRTgAwMHYXrX6rigSVd6pMlabvez7
gj5q1KLFHiwNaWMXZ4RFWF6+7QtpMNAhZra2tzPbxNong2FbeOC1FLesG3vdSDH5vemQFP2qNgaS
YoNS68BZFEF+hHxEm2PoI3vkMN3C7AojT17biq8g0Y6KfnQsawzeBr+c/GVmAXSSjNLcGRmxb6pG
2c8ZJa944fyCyIykUB3iUlcQ9QsPG0IeoT+vwCl009EKSULUnXW5YP6cZ9koI2PIF4HmlGT2Wkvf
VwbAR34WeasWVARRH0HjoZS0urSAT5OGt02jktogspQ+jQn1E49jLfXxAn7LbCOzh4k+cRoiMYYQ
Ck1Nb2ICHmAnY2IkGV2jX1y09Vtoy+SuqGqvVVBpjUYGshUjHi01kV2ZUzm+J5mJYNNsGu1Bb0Zk
Ly0E73zR16EdOTjG7RTsIxKeJK+mDgP7CNCAk1mG/W0Ku9idE+amiwyc7ktrYi08CJtVb9NYck0Q
XtPTqAltjodQbCPSXYiAyNGHY8si4zOcPqbc6K8HkB39gixKbFaDQZtJGSfSa6x1F7Xl9SRjcINh
csxD7ujodXuzIoSuTGXeU/KMTP9FKsyXVEjrzIecEhHyl/K6o/ZkW4x3F6DkTRaaBG1mN1bHmKHR
iPLzHH//Y6LHWw6Byz6O3+UwWrHd3YpOdiiXnOfCOPMMmf6jjfgcrG3KWLYEeXPEAq2B3Fzjdryv
Wd31ot6PZKxe51F41o/dXhjJC9k3gIqxjCqPeXsTQ6KytFelQWCvmFudv1CP4SppAhi82orl1YR3
aQGghefBXTUqmFUVaWENXwN3vKc9+QHLF77POchaxiKeECsTKEF75WWmAXgOxvCGjsGeeii/qyHx
hJsPkbeW0wvfMwfCDMp1aNY3bYfGfOa8tGl+9PqEaRcYnm2alzomUZgucJOG9Lqpqns2HDe1BDPK
aoL+Sc7MaiOPRD2P05MRiGVZ20dfxWxgVVfE4NzCR98IcjcWcaNeWYV/GRnmVsS3lg/fMa3clnPb
ImW52zPKGmh9H3HpI7nCgZAiRUv95lYp/KMeqGgVhn5aaxPh04Nm0WLsr9MaXB+4gkWhm9tK1m69
OnpW4OOXjSrcpCvWWa+uPFpFwOeyFU2Xh0FSL5SAUlpAj0XO5WuVPAegzwS3WYIqNCZtvqaBc1xd
N0ixNMT4QWQhwur8aJEG0JGIqORjXBipILiuv5fKBw0Cki9Fr1GTvNVeny4GcHxqNBz8KF7aJG5A
MDj3kgH7sKRsI1/RnqyQBw8jy9GkftgpAWJ9DxgB2vdgIqdald9yBtASw+ZbqD31NNt7MZ73vrhP
eJ8Wc+zoZMgbvxXlVY/yr6M+ZcyAXrVfylb+pitgIIj+MTN/LcpSLDQ/QhbbVI+qVOfAbOKLJKw2
uWBURD5g3Kl94cU/zy0ilXNCqpetyRRX5sNVW5HW6BHiSBoxWvxQmvFTSlqxUxrMyuny7Ig1Wj5U
sjfHfZfWfcDQ0bdyL46aqW+ssd7IHgYB0nEPcUen2LQOpSAsqMnBaCaadAbRCn62odEQDYeNx2Zm
HdTxWxbFuITS6j1S05veUh7NKhicun7uOjyoaK0LU9722PSBQTQ6EfZZnnsHYBPDnUE29ZOK4uMt
VRPSLFUFQPOCdCQgUhgyafMnCgJv2yoIdicGTWMjyS7LxkI9lleDHZT2llhONZ9T/UYTeLWqwAbA
OgnAuE5wdsdqMz2AhVE8AMxQ/NwOK3iNHagjssdCo7gcSwpUiTavLbXqQ22R2bxj+lAHU3K0KO87
YLK5vG4iX6fvUEiKq9dKSCzdHHue8loAxjA0iVSW3GCdFqOdnYsoQk8sA1XVQS3Wk760UmAiC8Qx
Pop68EzU5z3QKAwirUT4YylQwf8XZ+e147ayresnIsAcbkVKanVOdrt9Qzgyh2KRxfD0+2Ofc2Gp
e7cwNxYwMQHPZVJksWqMf/whpjfeqqnvuLxo5mzrMYfjL+j94QeNQ/0gzHR6tN1R5bsiwUlpgwF2
h4jdLloqSiwHobh3vv87HfL0e28rInAmqxEPnuLzikRZ+FnY+XhNln2vOeHYWjPxcQA8CGQmgfed
tZBK2WLfNYRF2pMzmOH9iWFoXDQilGUZ0/B0QpCSx/Hy6KMrWjgJyazTArldimw0NvjTaS2OBC4O
q/5Ikm9o2BOFiDMZ3a9W2mgL6sp3HwNH1BVpji4sdnId2S7buSnwg1cYZO3SsSWrpYJT9HeObQu/
ZrPDzxFDTmVDzsHiMLJGrOY5SEaK3NEsqpldt8zVlfAWSF6zoaxHq4S4cSvYYgtY1oPEcxPqKAn0
XWZElj7KChOqwfmb10LzsD4ZkhdbgWpsHK9MfxqBZrQ4OfcdOayGum5mCe8VNtPMGDHGnoLvUWLH
L02Z33h+xeGOH5SGdWniLWnY5Nh5hOPqmR+2nsCJfQlaeb8wjMTBfTKWL2UOzSmiX46/ekLWPx0N
q+0NPvbGDzNO8VMjbYAcUnDum2K2DOQXaqkozOj/nTAT64AurYcg31FuquSyEVUwR/6QBHglSAHH
QA8s/drDEcy/APnBEjhxg+yxGA2izkTZvHhFq25BA/jxRGXxlJknaitmO47+hggB7Bx9U1upbwsj
JqepPSqNIja/s32T70hyJWe7P+CovUkWH9izKXTCDkXcJoccBf03XPItFAt55ikCFl0IcpNpDT91
HLrvsai3+LRtHDZcM6++jkXZ5Dgor1NaaDPOhOkX3+OmTGr/Wx7AudksM+TJsKzb8SAtrCipkfTq
KutdROIWybuIEPM4e9ASicQExxHmr5k75Hexi/83yYaza104S6duO6vyyUrt6vEnnQYidN8iHm/X
qqK5MTyRCsyItfQn3kvWN7ewIOPowjcREgSBP4Rt1fhUERIhIIHeQX9vYE36YwnKgISTQTN/NDjj
3kBcGIwwUBohMBql9y9c2ocHjPYXegOvMvw9ps45tluxD1DYDVlLSn1upjzRkWaMhIXB8DadrZfW
TmsatG/Bogy5bZfVOiVpISXeW3bbtZE3LsMv4BC9j/zKCp6Ieqjv+WvVa2k0dPQFzKKnNKDQjUgT
H5DaSNH/NUQdP4oml6891gJ4wMq8w1QE7IA2qLVTd2PSjaqbfOzTi64j7gE3izlpMW+2qWnduGB4
EAQZyMc8S6yZxszGy5YQ3T7fIqXOXowkLV9iUiTYNbyJP5tb8oqrElfOTsMxlK+/pKTUSFAVmxrE
AIVhteDnbOGKeZ11Wlps1cxkNlQ9nXsI65vvRVEIHPyEtoZmokWIw7Bd/42XRYZoy9G7l6a1mx7o
EZeR0MXO7HIpYqwhJ23sffIwWQB4ck4IcgqzcveV51zlsgJG6chDhGmFJ7BOn8okBjC21Ids4MM1
hl/ZpOp6UzM3x8empnaUuobAoxy0gbBSdlJcyS3z7b8uusd6rGkCMICNqW2LafhKTatJglJi6qxk
cSaOldRBDjrXyXOiu/JLQy4vR1hSYckIcMGawKuBozuYgD0iPMq8fpeiMCff1piCA2uuIDWimlpn
043FLJEE4CW/d8jJuDR66ELRJD0ULrmb+jIacaa5T70Z6xEznzVmPX1B5BphK3QjMsChYrPYWn8F
fWF10a5oR6I2VWik7FxLIBsK71XULpZ5ED31HzP7mblTbae/Dm63/DFn1f6Mk9iWh2US3k0/uimy
OtyEHuY0C8x9OXf9k0Ytge+7zFhiWGW3ZZQTqCz2tNEr0IUj+x/CLAwWQyoygpUlINTGgj/0s2Tj
guVVciri7SOCLJLJIHUqiqHfW6XqyPeQyyC3GMYuaLGGCv9HnCtwrWriOn8AELD1yz6QXhf1Xmx0
e+EVS1RIO7nrDUCxra/HlDcpUSLaFheDkgQ6wfkVNUOS3Dtdy2JwAS7TTRFkVkaEzTIQYaOR6bpJ
O6P8VvWD89vQOWQ4nwZcXwarpc/RyBibzIXEcXtxm+95EVTW1puI35xLbREXQzUXvwDr3RtrKvrb
RrqsqYKq2AVr7MYfBCmKG5UEYE2Yrr+N9W2t+o8UGY4YvCydFZe1ge1X8vu/E0EzX4wmzjMSEGSd
IyUcpxva4zMchw+AePyfIJyb62iAWc/xRQwVMBau6U9pPrOt8oFmsrLRzvwU4x25lgEgKfHIcwJI
+8whTtBbmx2/h0RRhW5fV7/T3MDap6kDmhFBDm2UzGRwQJ+YOqID6kL/3QWJLa+r1kdTYgGApKGT
JNO8JczLf3FJDJzo5TtJmV15NOG+3sTkg1QzgbxpbtOUxl2Z/vIyAgGYQdfEUYJoOP6TM4vilcxc
TFPtrJinmyKLaYmoLm3K+aztJujdPWJ7D4NaLxqKVstgD039Tdp7wt6qYvSejGHp05DJMMlAFpZC
Oh5YwboVWuxDm97UKUeJZktQ5wTm32WMad7woHyRmcjA1jHj/ivrRf6suMhAUN8yTVGNjS5Cma5y
/8D8N3Jsu/wJHTDbbfCiur5hoI6pjRcGeuOQCVnj8QsWO2avvVmLV87Z/r7gHJwjssnKl3TAXjWc
m7yFW0Jxae5wr8uI9iYWNAcfIK87NEqAqyiunR69ammX37qsgMHQdI6XU0WxuV+MdDJkj9IZa2G2
qP4gWz/4bXtd85jMDE/xcKuXV2ajOrwK0oewUMNWNd2YnhQxvHqy5gkZgI0w+2CtBM+24gVbhPGL
aa+yTbvJwbeEcg0ReWDnqJQZTaGXnsjY2pSaLHkddWbc2riMxxhiLVMSQTIq81ANaf2EszthhCnl
8DW/Lv+btYqKs58rpW3lYGd/taESB6hYZKMSv5o+54m1GJti9JMrPKUkGQUd0F0X2zT3fYB/JGaH
XvkTX+AlzHpHPX8+xXgTJR0NMeDvQVpgd+RL4LM+YUg0ODP6uYWhozaR+BPWgRO/+FBH4q2psN3d
DoWFoTfTmkneGwumTBvDYciLg7oGYcgrJo1joFXi1lwAzAhLqNw7c/bdZ9xySeZ042ohmRPa/NdF
6e4Yfn77b2O5o9uHQrey8klxQ8+B98rxbpH2TZbx9FcrvomuA581Hn/vFd2TzTTj1RulImBsko+t
l0239KDTl3ZyrXHf4afGCATCCspZxHS49/j6eCGV37Z7Vbb6X6EIbSXCvXR3Rbnoya7LVfU97hQ+
EWlpEtgUaI5ThC4JJt/sPFN5NLdxe6snOo5vqhPxDR6N/QtoRZJtKDNLyfxqmm6wGbL9MJtmlznn
qMrXXDIpOTiTjndLXAv1s2qt5VfZTBloGd/RGhca1F/KBICcQ4hC8cxTfD/WY6gPMRiuAgz9U2UD
rQvJ8zOcL9yZxR9ZlwEBBhjyfn6Vd4wkdlwYj0gGSUXT0ciZx+8q6IKuwwoUZfuQL9POmPmAptwf
/jpt0ZQHT0yIlSfPH8W+w3cHC1SQxGGLTZ12ZRYj1JAzN/R+nImmCT0Q3CRIBbzf4xsyNQsz3FoS
VZMn7c0M845uQNov9cQ8wkzxtsAA0bqzanK+GTvXW43IKQxVQYvBSC4FOYsYWUkAPzuOz9zcx/fG
baG8cdEynBxPU92QKQ8oEuJ/uwaRd+nOaQi48fNpe+YxrN/I0TfEe1kHmPB4ocVAHDt+DNDecrND
N0oJOfZE48rO+xs0Nt1r1eTwAFUT4XyWbxocr3YuCynshyJ5XQxf3ySS8f5Geb1+LRNrxqm3qC99
YoJCJwd6bjCv/nLmdtdffnq7CO9gS1gIhpAKHd/uBOuo5KAgN48EhIssx2UZLa/cTZ00D0NGUjSH
KZp5ik6itBWKDDcbLnHUfAkqMmsKWthHBhUJ8Jal3/gyMYnAXAdcTUseSDkZ4szCXyuWdzeMkMfy
dDiN9tsc+R/KCqklxtiPKLla/EB3DflGhMM1vFnT/dUMGB6ceUDvOQawDN+MhfjYcAg6eZ+DrgHu
GdMamh6r25xSfdvYNlEkldMdYN7hYDMs+uPomRiDZ14TWZ7q9myc1X/kv/PBMx9nY8YSC1rF6RrW
jbma8IFvyTkf+j9aLmMEbGO9c8HcD9VUu2coa+ubP3nQMMQh+gH+0nXZJ/XpRCJg2s2gKQEJj3eu
Letvlau8a2yn8zNV6keXgl/NvrHKoXX7hAnhayk448igirFWY5N9hh1AEVMWYswbBLvP3+j7khh4
y+FBrom37J0ne0EB4Kgngg9UX43lsylAvuUUy5mS+IOfxF5oMATh4fHbTp6e1hLkbau0xeR0cSJz
mrTbrDZW497BPcOdeP9FYC8NoASLBMEs0pnjTxh//86Y/QVz8bFQF2lXLAfNqNqDsJjyF1abn+Gt
fHS9dWdDXops9931cpJt2gFIhRiK2dmPa54aM7ZuqweVf5ctKOvO7N7v9yiM4mDgrj0MfJlTmr/q
jdEzJCdqiWSBptqMn3LTFzdeZ3h7PAjBqfG2fpoNn/yfqi7KM7zXD34w3JIAcguDUgOG2fEDbkkg
s+kJqrDKaufWGvMkqk3RXSYWziokSGlntrh3fHzswai+sM2jruYneycXHJNGT32bTQ3/ksflwvlW
7qp9fLH8LbGnZZh55vl+ULZyPX4bikKc8kiJPv6BTY6TkDnUbRh9Pzz+eTwc9ptteDFuoodxc+ZT
f+s4j7eVo2udapPnhI5MX691tXvecaH9fv/36erhzGXef+THVzkpxBlfVTrZb204yZepYTARnKt3
Pmh510sgbIfBBQ/7tFhuRj2R9Cr4qWzll+kay/F7zGavyh1Jq2ETygj786g5MAJPIpxdd8Hr5/vY
+x1mJY5iagc1HS3t6nb3L34AZNEhZcY1xQag20yx8g+4abe7rl/8//w0udSaTcQCgXLnnqyPNh4s
rRN9hj7ETF6ITdA5/oL/yuhnW9Y55DBJdlGXIZQ//kGmqJhe4sVJ85SVz4LEmsfZzpn0re7Nnz+7
92TJVeZi+vAxA3M1GlnXzz9VxOKOkz07IgvpGwaCH9G+dAqYX0DOIG3E0pPvZaWRSYnkYZfXZjpE
mdm6N5/fxkevMFj9uaG9rVrH07toNXZZXiRAtNFvGcONBzuvvwZ4u545zN9/D5zlSNjQ8KJ54VA6
/r2IovLGzej7cy0bD/BwcR8k4u/cxvW++HUN1iSOA4hQoYSfXAYKjG8qTxZhoaHyCaUymwdBe2dG
2iCqX9ZkVltzmLuvJLsmBrTNSn/NWt1/qqo2fUoT27xmFrLAG3U8CY+H8HQMfZg54YwUk46R4JR/
rpP64NEAQ9IUoJFH4Xj6aGTOaAmWzgqRSTDXVUPpNa048wLWLft428OLgYfDUHFlfJ6+6kEPpDEz
cmGIrarr2K29h9RSawqmm3/pTJyiIQJM8r8vMMM1gZJY7N4qXTl+7cZi441sAf/lXgYpI0/MyPcR
a7Q+yayfr+WPPikTbQOSCjYKTpOTxZwZUMkY9GGWXts5bk0EZExhYoscxKJaE7Nms03NbUx0CPKp
ZoGL7ON9fBW0sy7PfN8ffFimFaBwxD3fMjm8j3+3lhUSYx84z9SPeeSboKy2lc973+zS6PPf/cHy
MXEr4rWyD/O/kyUvJjMLqixF+utMcgt/EE/8EZH551f54LThPa4aCxMqChv+SZGXBKqCMgpnrJpF
F0nSqX/MYGIEiENcOgD2Z9t+KdvtpMWYaQuiCxQ6IQQZRF8whPSucl9ONz0k9bCFqEVis0z0a7Ty
8C+7oI0IoOgvGQO0kdAaEVWKYcznP+GDd0KLyQkCbkilcapvtGCtTkZKkJkpPW9Xd7AXYVldMTf8
71R4mOcmABYdIv0SX9vx60e0qxzwXHZ3a6HQXxQkL0TL7Z1Gv/iQKzs5mEvaPRTd4h4g7jOx1Org
9vPfa36wMuC/e6vbOhR4742T/c8Z07oT7B281bEcK1yJk3WLO2Iz2+BUsWwjzU//dsRRwnEr9D1W
5tkDG5H9e/KnYmWwGPxDkErUVIiBG9KeuwU1qAGNBctUZXHmwy+ZFFIihtR5WQLv6ytXsBL512k2
6jMr8IMNzFpVBYhtUeHg3HH8TGND0JkaMx9SY81fmZgAtvu22liAKFtDH4MvOCKkZ57hB2sGRayO
rNBfSwL3ZNWXTQ+HeeSYxpgDCshg5NdyEJDy/FQ/U+Sbbxv9yRbtAioAe76x8U8RNYbYxKynuYYl
H1ydjWMQlUCcKHi1IlAR4ZVqmM1LNIm4K1RF8ZwVS7DVE0s81ARcQjWwojkYNHJX64wPNav0OKqN
JX9eXIQojM1KGKJD2xTDVuRjKbE3xBmMRKTGci4TLGN+mEVj/GjdxfrZAGZVW62fzVsFZV5jIuC4
iI9jZpeIv2SF2YfRYL5om2PyQ2QLMZ1jSfrUhmww7b5PSaoLjSEob1G4ut+0ovaumqLFW3SJdfKZ
xQJ0qHxh3MI3J1TPViYJPl4v2j+DOzSkT1RmA2N79mQHVVgjLagdcvd56B3jRSVT+80CbRXkQXnt
/Kh5Pj64Jvv+EHmV0C77sWW4yU6WXwZBOjONYXT8WOqJa2/Q8FsxbKCxI4t8WDTnrilwFtkmdm/i
4eckUFaAoi+Z8zHNFcksblLaaRHB6WnjaJ59ydfkj2OAFYDOXa89pw+2a2k43sYVPMGggoUVouyH
BugGNcCfYyYYLurQyHH5hMh55yeOk2zkLMnUDOQ43w7uXFi7nkjJV+ZS47gJyiT/2sVVMkdMt7sf
bkPm9KbjiMu3Xqml2QbrfP7SoJ4WM6LI667hXvlaVC6dnm6IfOzbcNB6M9sRg8fggsXVQqS2W3wg
/alf+j3+CXAUIcsvTWSgmbkk4Dae8cj31Rc8WeBtaYAmpBtOeXsgU9CrrqtJNZdxxYCZQD1b/mYE
tCyhkHpWRkXvpjdqyFxcbdGS3ZQimM29hOUFm27S4VfDbvX/pIzQeLX8tGuv1c12a5dDwFKdCunA
gcRJbstsSsd4ctQaOBF2O9nbWS/83yBFU3HZmXNnhk4Jn8cZyNKNoKVPztbXxuW1nZJhCntdjVmU
gS3CQqipsbGZzUBbzAnqJ2wFHwB0dILkTu9nC+amjTQFHWM3w9oxGYduG90tf7GhgC2Ipqi1zTKu
j7pxDdXvtSzpq61RmFO7W1A/4q9J9ou4iBGZ+ZC6pcxDxtXkpFfuaGMEVzfKvViYMjCNkwbJL8pP
IYOxDsmyIXbEuloU8V4R2cvz964zYnXpmG1PZFnhrtlUb/h9HZdtu1ksBOK4y9Y2M0RC2p1QpEmx
7Gc1de4F+eNNe+sP0On3ARTt/KKo4hGeTKuRUFd0mVcflpYUvG3C1ztv884fn8hFSOwLDimb4WyX
jdcN9PwXxXn1IyX2h0A/zkgYXRUy8QhuKQHMWuIO1l0wFFhtZZOZIMbIkt9Zr9fPaxDmGHnScJpr
W47sk50+sFhylyne1lf2AB+8i+Of9jz3X6VXmD7cl9H7I6jPmN4oWYzbGprrNemqjf6qfPD7jaGD
DyNOiINXOJEx1CCV3zswdb5oFPWPaTUCUeiY7a3E1BqZkV8uMDbI077Mh6qztoXuJr/nOh++QLBo
vn5+1H4AmHjA7Uh54VbpOCKd1HuQpGxnkGMZKtXl+iMKJlKD5WAQvca4LrbJj0/S+5Ep+SuhGu6l
plA67wM7EdsWvQm1f7JkZ86uDzRXIDgIH/GbA2AHBTw+MZvUH7oJlyvIINL+Qrh1DUfEIZzdbWrM
o0mxtX+NQ9la0Flw2EKIRYTlxsxGWCiDblU/nFSfv9luZs0EJaf1j88f2gflCap55vVM7ukMT/EL
x+5Tp1rAD1BJ+GFJbX5baXrx+/OrvD/BkeatL8fi9MYDcL2Lf4qgbE7gEE5cRfMwzhXXCZ5VIt99
fpEPhmHHVzl91ExRx8zgKtXm5+Pm8BpuHx7OXOLcDzkpRbrWG7pkvQQnLA7rf2Dfbf+oTb15KnZZ
hAbrTL315gd4XI4c/6a1IPvnybl+grNBzwUxm9ouUY9zb3ljHXCiiayo3omb4NbYa4/FBbboO2yp
dsG+2ZVbY9vsnC3yqE19M18QNxvpZxb2+4WDl4QNWrOaKfLVnVSCRm/1YPNUOC3qxa0nFLuwFQxn
6rEPnjd0KWR1LNEAiObkleYEbpcp7kpACWV3cHpH37nEcdzLtmmiz9/tCiydPGnTgPRIkw2+ZZzC
rYVT03jhigNxuYHYlXRwPVrixn+O8eJeVmpCzIPXhHwWWpfgT0wYz5mX/TYOOLkFhu6BzZBTh0Vy
Kphl3j57hoKfbxROXl83oL8QW+SqRqtnKNdQcTMHIrgfe91GzLL/7UykF2/dnr5mM0wNxscoAbt7
peSy8shNogImChCk48ay7EuzsCo0yA4qOE8I3NG1IC0Orr+mgqatQJ4iBtHKM0/2nZ0XExbGVj6i
U5BluqATTI/ozGTQ5VSHpPmgai36wrqpY6l+d3M33lNWt3GoKhOfbXuNq68lCx7nwdZ+0tLJ7eGK
WdPWGgNfOzhGMTymLhj8xhf4BYY1Ygt7+/lS+ADFwOgOSBXknRG2H5zsV2CNYpgChhvlOns1CUB9
8q1qCIVXF09SETyGXanxaymW7HsKprCbC2VW5/az9RM6WQ40r4x1TFofnCJPFv/QYsiTYCgDljIG
2pU3gHuFJYLDFFEA1VdYBOX8feqb1Qi8XaZxWwFZ/ZBLXfw880DWo/P0VmCOOTZtGOP9U9tEVeLy
V8DlCp2uz2/Q6zUbM57cq8QkFjC3WuzhfaFvizqb7/s8nb6wIpD5GIV259VxHI0YD2wZXc0XtFL4
0xuxu4ccY5PJbupnltu6B5/eK+ctANS6awBA8uf/bJk6/mAzSDX3OmTJbiD/Lxo6zdpBaknCeO7k
mYezLoaT6zEyZyBlcIwyQD+5nhrQTlbxVIYuGNAt3N/2QvTz9N+RNaiImPqBp+KK6J02potIqiBP
sjLMshJ0J54kZBsjcYhRE5O2EKbG91BvPLdHlFbqqp43DuPH12TR3TN7//snTKIbbSl+r4yFjVOe
3+KRXs9IMIe0EGC9bDQ+AQP9/NVZHOsSvmf25czyWx/h8SOmBQZ3eOMmwKo4OQWRZzQWPuSESatA
+1NKnB3Yq40HkdNcAy3bN0T+CIQGtiL2w8kPse+NkVUiMt1os1bdE9U4X2B8BKayxN4ZfNV8zw7A
VYmOf50iMJ08nVwHpPVq0NhJlOx8SdC5SX4zKcaa/jf3RyxDqi5wf7lWW5s0tn137yDO+ItJf4d6
zR1gKXpWY9/AsBo7iIkWziULnFi2/mYVmjErET+Sskvw+J69n93o6tN2QNZ8bh7y/gSE0M2+xVsF
b2GfPv5w5rwLzCQFxJRFA9GVuCyPmO68Z/P1yp6ZI3FLdRp2gLbw6DvNvAnmrpnOnIIfvGvcnFDi
UsEzmT/FOKWpy3yaTdB/hvIXPbIt1Fy9fcWg4hwh6IODibinleIG7WA9cM3jX2xaGamcHY6Ncsnd
HbGW/WW9uOVTOU4JSt2idG8pFZI9R8FADqoh70rLSa6k4bYXXt2pA/yC+rYIelJSif49aBr5ugZd
V3EGNn2///orRXhNqIKjw6Ti+Eb7FOppjyNmOFuj/mpNskeQqPdXTY7Blie1FHWuag/kTdr/1ULY
xoeOgoSd1DKxFjk9Cwc9trrFaiAWeJ2at5qZaMXWqZSxHUy0fhdxvvQwKj0R/FS5Gr8EuiIsUMHE
9tHC1fKaWOWa7BFZeYQ1KTK16XE6wzqz67/fhXGFpNWyGJZRkJ7uwp5UC5nBbI9W4ZfXABdJ5Brd
/89g+1+9Bj96DwCfbHqOY6zco+P3QPg1uJhC0+QnjXoi9xflLtO23xN1yn0vBWnrOjHfm5pi8oxL
j7HOEE42QdthMorJCbbeHDnH13Yhy5fa6BdhHODd5uAGdCXdXIU9Gq6/EJGwKA6aeNohZp7vygDq
zCaPLfEF+YO7zyoZP4hi6c4hwh/dloOVOVWdt4L6p1S3xAw6JpgEFYnWR2g46qOPHWcdAz8UgQXn
z8x/2h3RsiYB5RE3YDwPhV5MrCHfO8SiatHyJfIcsf6DbcQx+GAYknBq8O0cPy3MyMy2SBH5LPmw
PFVgLlugQedQ+BTJnx9PH1yKHgiDy5X4GLArHl/KnQ0rRm0iwybAyKLD9iEi0Lq4aUb33PjkzW70
eBEgF/DfgIS3kf/JjpXGg4xFavfh1JY2mcF8mNuAeStJX0bS3iImJ0CnSFtUX1rTM9Lp3Bj9qQys
lyLvwGQaUhSeBdRjY5PpQ3pv+U3io7rjDyOM6+ZD7KaVgv6Xzy8LTglgJ1Q3DqKeSvdufdVb7q5n
8vQd+pvxgkuLfClRd341NOMXoeX6195Q+vfOlZeMQMvdokShtktApiui7EUPl17Y/SbuS5Hsm9yT
+i7OeutBBlInYKjRoYf3gg8A5DQPlig31rBTrYRFG2qt8hhUaVVKwkwbxH+MEXXlviiDySD9CWBv
s85cCROtK7J9iJlVEwB+XSyhKs0ehBe63Ncs7kzSdoj9+BnHcKs3hjnOExwztbw4M0msaHcRePF/
zzSO4N4VMJtGa/pbmmwoexviz4wu1S2frcQlQPnztbSulZP3C7vTJCOBYS0si5MzGLU84i4bBJTn
GR8Ar+zI7oJx1xaOeYH5SYIgcpJnTpcP6DgBLCNmihh/2jpGYMcruBinYZEdFVRAkPfOgdJ/7aCy
v19y3QWMnTw3kshAN86sqYuReVbEoHfYl1ZlPnR6sOwQAtiHBIUXLZwugusamO5M0fnBRvNGpvdw
tPaIkDh1sbScuNIGsPPQQ8q/9fSgiMAf822NVfD3LPHULSR6H/EIgwaLSvSuofS7LpU77ZfKTMPC
aBgHfP663vy0Tt4XBrfESeCfBrHi9H0V7aibWbqKOpy8MSIANFVHJNgzQBlbhFBC2A4BxpNuPc6o
e55nv8lMktxqgwEggocfhWjw20Hsn0HOLjNMV4K2yZ/TLJ6XzUCYAmUt2sMby1C5h39Vp2mR4eDO
gXyarpPhpkVWuC2GLLhA6u+5IYLWOQv9LLB+Z8uIQHQpivyum934l+zrYdglgTvf4UojLjmaSWEi
uFT70/cQs8/UDh8sZmZp0B7pVrD/Op3AIk9JcIoRMrQXQsRFY/W/QWCNqKuSeJMzWmOGlZ4jJr7b
jT0QYFgn64ySfz3lXMYyg7+Mg0nYlVp1iL1cXqLvo3xpvXOl6vv6kQswJ1yHk7R/a0jtUavJ6coU
hR0m9GssqLbxpInfzCmM5yxO8++aTXDPxknwhcerbXxC/UTqBECrc5Oai/G7M42/bjeQ6Dxby7Mj
vPlP6sr+gXnA8vL5On0PQ4PtUh0BaaylPRzG4zul5O892RI6bWkQovZL0gviEsd5dHa2Iebsxshx
UYtaoyVIkIIvHrFKmEaGmv6QAvLh6biEDYD+vBnybGjuKtVa5/qod+vFo7WjtyXcCfYIh+nxTdas
Qd6ehViaePYfE+DU39mpUFsFlRm/eM6ivNCb3PkXIfP5V7XoWCUhAafQAfZNjZAg7zoPS68UCJyM
sUoOumrhSo8DzokHDCkp3YO1IbODXt1BacfoiELNQ0RitwjBMKgpFJmMJRkPpr3mFPoaFM99YDWL
fWajf49WY7WMZgNNu8/rgCtz/GNtr6+9sYBnJFVlH1RuMGuxhL3zU0+BsJR+hKhFbQcD07B0YHYQ
oMHddmQw/J/uBEIYH+gKNp8SP3sOUausOXPSoXr1mX9uTEfuU1O7TLLE2Jtq2sHjOXhzPUZiqRil
led2irfN+2gfXZ8GtS0BPbCKmb8fP42Y7aqR3noPphxvR8jZqzmy6b66ie3HG5lURghjhCLC0xky
JTjMjLpBaApEh/uVURLJtF4OYx17FzJJ9ZvAZvYYg5Vdd6Mz7LI6FnjyTNO+FBb5JzFoHkM0HQ+A
AgC1sbsd7J5kW4kORb7sxc6vMVNo9B7P8sY3r/yu679+/lG+36n4oQC9KAtW6tnbPOsfoCrPEVnJ
wKGwkUH8jOur2vbN4O3KWReP//1StLcsNJK0gKjWL++fS2GEU3R9hgxjsEeGzKU77doeETmqxObi
80tZ79AQspXZZLgMju8WePrxtXpPmxMhcs6tesG6VoxzlKRxvZ/g+UVomr2oaYKaeRduTRsFjBOh
/p7I6+HDHI3Vb0ybVi88alg4mLkT6m05HJamRIA+NuLFtNBvZj7v008M+75KK+0OwNu4Txi/hWWe
tRe2UMmO6w0lRg61frDcmWBTYkWuxdy0Z2YU7+EfzzTW822tnqCGnzbnxozrJvBgFRbe7P7R07qs
I9ybtPsihkOyg4uptH05yQG9MrhZdkGLjPcnGuR6ld1nI8ruRmQHHAaFHdICGhdTPyQpGaGO00bT
aOsXreGjHxWjl1b4kpfOV7NvrV+fv7n32y9HmWEAYa5fId3+8YuzAvb9dCmwB8pVdmsM8YQJrjce
gsUs4KUGICRLdm73+fiiOCSgG4YodVojkMuBJx6RS3Bwx/6ebq6OZJwMUY/39I+lmJZnu/fP5sqt
bdLxdgNL0V6HxdS86KJP2qiswUIRBI2YZatoLohCMC7ajsoesS1VUFzYTbjwD/oMDUvDeXXFGfUU
k4zB6JCl5oQOf/7s17r+9IaATGkh1iQk47RdtWx8LMfSBLTOuJZgyr8nkUI/822+H5FDzYS5xUjN
ZXIHPn78ism4KApGWVDT586/xrM++TKbogxRU6UHNPpOFBeVfdvgdHY/21A0sXWZrt1OyR3eT/Pr
5z/6gw2Q+2Cuh0iSId+p9f6wZOOIs1oVGtmQv7p5hRt24sbf9SSgUvn8Wu9nOisr9Z+LndRqM8p+
lhlfaRLE0zbN3Eu0OTsg1RHXFIJPtTl75Q3jteRj6FCV+zPX/2DJUX1xAxaU84DolONHb5UFZFS8
YEIx59VT7gjKEExhYJxzzrRLPr7MTDvvCHYZthnmWLvRRN2aapX5LEdnPlNrfbDe2LKgvNO5rCvu
BEzSOiWM2koJITbgtiSu5lwQdnd2vX10GdSvZN3T0q6+AMc/2rOX1EwJ2g1zekiyhHz5aM5m9y0d
oUTyMfnNcGiqqt4jp7SI3/W5o2nUJZnxVlHy39qcEUWtJznobFWK7ecv5YPbezsOEQCsk5VTXkI6
sCfVHu8kcQDtenxRr9xCOIfPr/LBMgfLxpEZp3GTfznZV9EGzZ6dEdAz+7gxLSojdK7MIYG7nH2f
X+qjH0RBSedjr+b8p+2o3wTMWgO2EcIIgisbJzviorEhePr8MsZajp1sV/9vTg46TN14SvN2kqyt
AxtHoImwkKc4noku1+PcdwFsKA7n9H+oO4/eyLE0Xf+VQu1ZQ2+AqV6QYRSyKSmlNBtCylTSe3NI
/vp5qOqZyWAEIq4ucBe3gV4kVNIhD4/5zGsEqKdsaMZ+ExZTCDW7D4XlYh9o4ZQV9o+aM0T5FgGu
LlxLXVlF7hTYIzplBTZcrminzAJ1WVLFPf3kxyYIxB94H0DI2gHTFXsKVOD4614xgZW1G925Qufm
nAHXkS9OOZQaMWwCKGNL5HkRFqqNdWzhxUqQoygnN2tN0jGRlqxJObOTDzz+0DtH0ZmqCFuEsvCy
+1QbyAeF9NBB7wjyhTmpyWolv8szZFHTQkFpcNKmlZ0X1o2q4beYFLmEqa3u3NFUlFad3BMf1057
P4D+OlMCOPZ0cBI53pEU0CiOLm5apQS4ALstR1u0xrON9pv8pk6B+Uowr9g3oy9b5i5GBeG2jDW9
WLdp3j/gHEyL02Kr+MhByVmD6fuADoumsubcGhDyOezFkXVhq8SHs60H1gLL/KMIIoqIQCc8Khn1
rlPh8k7auUv+sIRFnwlXH5vzEBluDKz2j0O9gMiaD13t5XKN4n8/ILRbTlhjYx0IsjaKVhbCYLdx
0YS3Bdq7qFY7U/gN6d0vkyJpKzBW5bmQ4Ei4jgGlCrN8Xjuk3/vPhOxqDaRVR4WpsMR9qbfw7uUq
+YUw9LTRxdhdAIpZS3H21pJwr/XBKbeCUtqZo/gdOr5/pNDb0olMLMrbPMziqkBoNK/Qw6080y51
is6SsdUieryIGuVrs1KS6xaN/Ve9TGW3t+PwOe7HEWC8+JnY6r0qkPyBuj3bVuIYWLSmehG2fb8a
yNvWrT7gTT8l506Tw+CVlrSigu9XQbfpxmJxI6DrGGXOp5QkELFtU9g3qLQ6V6k24JEEL28rpcI+
0wg6XKqgQdgd7xNF0WkRSAgRzLLKXUWVRG5vxsLQb0Ek6e7pg/KwJoxfL1xibhJICyrR+f66aIOo
t5O+AUvgO+lr2WrqQwHW66tdCv0W0UgkM5CRc15MM0SnNqAxpHi5gXoWwjN++myGbfjaIBFwW6FN
BWi3GdBfxCrJ+nL6QefXXawbkhVSL+CFtP2W36BIu0Zq5bIiklH8ixQO2UYKM+1J5I32HQz7Oe+d
I0U/HDtgIIMWw1OJvuj+xCBsm0aE0OTSZZbiINADt+ZawV4wVfTpK+yiIONuV7PXUo/HT4oUDF9G
RPRaL+pMJV2jIamtqWVrxkVB7BOvay66y9qPkzdbMQgTTs/P4V00X3OAyshNZaKCRcifQrEDvEIZ
X5FkQbwbhLdBS5Gjs5FkOj3UkZVp4llHpRcOFMibxcz0BmE8OFWOEoSL1skYF7iJiHPSKvMDLz44
hyfsIRqhfABzforfahlqY44D9JMK9Imegiid1IeUnfc6aWpwKTnyiIwwMtrEV3EqfS35hGeOqiMz
CpSNUG6OsUweYv8BUARL0UuUUXpQ6modNL2zyvU8cR29D86EjoeQQAsJWAaa4180EcxF7GjnMage
fR7LT3LbK8Fhv+U1LMPZ/bRt3WTQyJ2RzZ6czWD5hlhbHEPTRZma6PJLEjqaLsEnBrRm5UgI5NJO
88zMDgMPUb1a3QU4HKLXHXTV2gnUyl9JjvC/lyYa3G4PoN7BZ4Fs4cyiPHJw0i2mhQ74GCbxkkdU
Vg7oicwvvWQwwmfcJrsrjcvh2sCT8AFUibzKpji+//DyxDMIqCqhK821pdaaHVDbQ3Wo9IBq+OuS
eqSrxUL+eDz2rsMww+VgnuFLsr88BgXL+UZxYJ1HowpxYTTvzWGCxA9DZaJSHZQ7tDmNnaOX1WUp
GxWLNo7W6Mnr4JbQGCmJpdwxavytIlSK0Kdn4cjBjlMhfXGFpUXFZbl/JCw1RqwLak8NbbnHEBZ8
HsRcMCRAMOOKZWxVz3EogPqHmL/K2GVo1qZTumpylalBgBJKPVLKeZNa30M5S+4iv+nQoOzS59OP
eni060Dd6FnRtNDo3S1DglSnoVXKUI8wdPhupiGMCWRXVqOJgq3bpma4PT3gkQCNtcZtRx0MQJBl
Le7WBJ5P30rYm2ZFpa1RKTJROAdjQRakPZSozUVQkGt7rWAMfmmkg9jUDXaM/aAFD0BczSs61GfR
b/OxuX/gQfNit1CvMelrLc+ATMoVNIxVlL/QqSphTtrWj6QM428+u/7NEdmYbhwdoOM6KeGfrPui
6x4pXGXFpq0Lce8nFXpDGdKXX6S61X6C2270ld1MiuwNEyhihTbEjzMzeRhW0nrjeCSopuzCd9zf
BaICpCfXsoQSXo9vSd+k9JtGY9iptC3Xujbq8BlDJKtqU9xWjtUaq14utZ+oKpub089yeF4bmgkY
hII02DyKm/uPUqLqS+CNnmUTlC+W5ChXTqf9gDHUflQhwWIgMKdcsoDJgLTuDySF8KtZXQxUC99T
lCSm10r34vTrHN6yXAUkKjpoLDqrB1R11Y/DqiUDSpqQNdHn9nookJA+PcrhpHFQsuQgHM7n85J0
qfYFAh2mknhRWNTejETcIKYZXDaq8fP0SIfvQ9vcpI3F1Mz9icWsVSTLs349LrFJnl9RLaSwL5qz
Ek5HXojQhB49YQMhu70IG1qnmzSl8iHiisS5icpBvAWUo1d1g1SNYGl+CdI2diHjYlzcTb2XKl2/
QsCVQDuvaX4im3iVBhHi8klnnbnnDx+O7EEBX002QXq4NAjjqFZ8P01hnerVTz9JVfTTGu0htpP2
++nZPtJ3nOsfXLu0+wx26GJjasg6coIkkos1V8v2m5TEjRW1uQT1Ga9FPOBVT2xqesBM1RVooOZz
19TBMxGs+mFBCuQWZq6WDYx4BtQtvkmcUzMQtIu48oA/6PI07Ew1SC7OvPKcquwfoA6KPQZnJ6sH
ntPilQOpGzkDMSLL1Tp5cggE3MimSYN6M0gWXY4pS6C7n7R991Mjo1yhkNO/nn6Iwy9MeZ9kiv9B
R0cfb/9sgL8M05ErEqHXeFpNZZfvqGh0CP1X52b1yC02K/hgVkwIjtXsksqCmx9nbtamnh0WeAoZ
RTrX16K0Va4wWcnR+w0N41daTFbkUsXSb8aRmMDzccjqXB2PWhX0U083ZGrs2PJOT8Sxp3Pmwwtc
JL7p2lICYEoFCmlamgHKslGZ7JFx26qQfj+3kPA/owxfX8ZyL0deoEHBARMTbJH6frBzG+7IaMc9
7i8T/qOnH+vwFKImyKZQZww3mj6L74N7RRpKbZJ5zdClINz0bGei6P3Rq2jGI8KEofpIBgnoan8V
KEPcymSsuUdbSnot06i4oqE+0fQ35DOVt4MXYihg+rYMj4jxlosAYVO9zAEaeY7A35CcM9iSs3+4
4IzarwFnibse2iX/2H+h3JcQ3RTowcNMKC9AOCH/XdvW6vTHOUj5qMNToaJOxQ4Ga7rYwFFqTYOP
dKKX2vnwVCWR9qQhNvtsaY28AwNtuoEp1xcDCu8I403Fx78ateLZI5M9LPMQ+y8Z+b1T5CZ5FriV
ucLq5NvS7nCZKXCDOv2mB4kR38ue4cUzIGDewvtDgTTLQqlBqURVCzS+MjdXFXyuLkPDQZv9446A
sybMDPp/h7AhubQ/XIMMjVP25MoZBHK4I06+MrGo3VWmsOl9TuZKTeJ+iyyf5mk2fj/Q3siabFAR
Cm1hl8szWiP53T+cngYK/4y8d2a/PxnNBbAEtKeW15QtuH3sCscTnHXwxBAdAs+eXNUyCJlcFY5n
JAP+GEOmBXc8AD59I+jzl7SmUkc7XdN/RgGQxW1oBOJlarXxit52t63QV1G9DL0cAP1Zzt0XlMaI
HAHd+cmFZzW13BJpBlI5ULoHkBlmC6Wlko1H7DI63S1QPcg8qrR4i4XKWH8OfRSbPT0QyGD4rUBb
2arFmF0SiYIizTmJPQjiFCblQMI1uhWY4qzzVk+iVchc3zaS48eok/TNVYfmFfL+eWi/ZeHYX5jl
kEpYOcUTQv/AXuFv92Z9S0vLjlHQFrkAiNppoQfOQHqJrUhcOSEgQLj5kcZCDQL8vTthSd8LFLm/
BJavYvtXj187q9F+BnEhfS/lyMhd6Pdh4XZqYjlcCJ10i52vhAe8Lko0qgmVqut+VitalX2LdDHg
LUSgE3lChgkoTiztJjmMtoOOgNI2C8xwwsSlRJDPLkr0B7DJk1dSozrfM7wUeEHYa19LHHp1V+5k
rLqkEVrZXRvqnFZwTloAg9mA6VOXjqa57owKJ600ntAnRYeTzzRQBow3tKbLb31WZCqC7s2E1Fob
D58BFqv6yhrk+gmPiSxfdU6LGQvg4NpyC7Dy1Qo2EQ0QQxkRn2ocSy5dMZbd84SD42eU3ulWxWXV
5puUVRIAViyHYu1gE1lcTuVMwSunPKM70XHD4b9AqX/Voyjbu6wy01hheEqXD48kPLyGvEQckCxa
HVbmzJ9bJdaU/oynZmB3UxdV3WDAt0dTQMS4gWPgoQTCq3vunGySUbPuCTcpQSfAoQdR/KT62Q2P
jtxVzwlCYuAOQWmxQshGr2kXyIrXKg2g74hIKgSwpfWf8rTG+zXJBoQTyF8DC7RhiGcNVnzoWrCf
QjfwhfWE5khceFro2LflVPfXGrOpeJ1FeQ3vEl0M6wnWJca9FRxYr0hnAwYWojXjARN7PRaFMbhd
U3EWnz4KDu8xbkxiJk7/GV6zDN78aYjrOKG+6wR4Ashyy13j4GhxepTDqshM4QJ9wd5BYpJEZP8k
BG1kRWoxG8aICAncIUxgAakm3gZAV/1QTy8oDjj3yqChIJ0b8GFUqQ3RKi6NT5aSxk8DJZSSXrXt
fNZSx6RIUoszD3l4DcJomPVnKSsZ1D7V/WfU6a9OXUpColQQlrxoVjB2QHVeV1Gk0ygxxieRlqjI
YCvpZhTkd6cn6fBTgM8jlYfuAX+Tusz++CC7JkAWOgLGcmnfFXk6PDaN7Jx5y8MAkaPf5sIlSzHn
2GJx21PsUTM5jDNPEuk6FtPG1x28ouXPRmBsrNx4Blt1HdsTKlg4145YeKIPI9/VWX+mlHcQs6Pn
hXUxXDRauCT1i9tRUUu7FSpkLl8b/VcHi41VXkzNVWX64/qjU4tkHlU5G0ks7n9n0W0ReiVSQvHZ
B6K0tqWW+r/KxvqwEQTtzTnLJA2BIAscYf8D6s5oWA12MtiRtslG6IH+OYqa4EwZ5Mi0EQ5SA6FD
BQxwCQ5A1x7Xi5JKVe33Cc4n9bTBLm5W9rfOJLOHCxIawKwqAYQSLdqlWGStgW2w8Cv3DJtQJYms
ceOXAJVPf5tD1BRfhA42QJY5VqIyuD9tndGETRxhb4/Seo33VE4Jy5vkZLLXnZ/7pVtU7H7UaVD4
dqV4FF8qzRSFNxginj2nq27XaV3an9koR96eXIXWLUKxlLfeM/3fGiFNWKU60vnorNS5uW46Ya8T
BfWj029/ZBSqjjatZbpPMhie/ZdP1KrB4ZNysZUq+NI5nbiV01Q5M8dH1gz9d4rylM9IkJYYZKNL
zF7EyizT5mdbETflxoRhvqFkfy7TO6yAzOR8yrx0H2bo2RKvWfpFwbVZkU1YvfwpxHzmOZ6c8amL
jPBCxZ3gU9cpyX3gBxEK6Kr5Re8T43PVky2fntp3ROV+kMuTaByqICMc6K6LAz2kOSX7ETAaE1Gx
6HL0J/lrmHTtK9DFCKQaXPnGFZXI7SvkwLRnRVRxeNmb0Zh6md3qjz7dmiclKXARzBOYBKkKoGps
rSFcpwib/oDDDaRUpch7lTpj2WymScg/k1YMGmo3gRXgOpVlv2xf1OqqCAoKipE+mU+n3/Pw46Kl
RlOEQB4tbM70/SXUxuZQKmCEPHR/4xVZho44Yax+hWFpnxnq8Iqci7w6LU0ILKApFy0DgxIy3B9U
okdNi1SqlZ25zriTE7eMC/22yrC7XhdYu36lNFGCFRdGdU6c/jCHQ2aTSwNczlx0Wj6DWVcjoi04
FQ2qaJ/zGH8TbOabjWZV2nc1TIaN7lfJ8+k5PsyXOAmgdvBFqXQfAPpwPGlYS6jI2lMDgtQXhvFF
VkvjpvGjiZs0OUdJPlTKmyk2HDt8UDolzrLbm5BkyKkOvSJJlOoxQ0zU9JQpwzOtCuxO242BFtSY
vmnSQ6g6UAjtpEwfLSfv8Ddr0/ATwGfSi6KUUPZK0b/7bLWZvoJqoVbeUCO/u6PnVP0omrx+CDlc
aQoaYfQN+ycHnVR8Rz41kKBxtczpY+GtJXWu1klxui6DIkmuBz8xJRd3yQreVFfiDlPZUqasTB0s
zYq8R/8lWWOTX8TYS+suMRXCu1WN72k0JePXWqqtcAZm+t3FEHBLujnnVvfRcw/FdjY+7UjAN+Qa
89b57QyvDTxOcUPE6GxqmmuqZh30BfyYdZgLq9Mr5KCNRPHiPbSACsQ+XPZcA/hXthz1HdVtK71J
VLh0s05XjQ9q0F7MYCsoFZZ66xcJAoGnxz64RBh7dtzgAKB2yv/3XxMSmASeZEJBhbbJJZCEyuMX
tN37KP+xR89u/vWf/PtHUSICHYTt4p//uivf8se2fntrb17K/5x/9X/+0/1f/NdN9AM70uJXu/yv
9n6Jv//v8Vcv7cveP8jSo3a8797q8eGt6dL2fYDgrZj/y//TH/7x9v5XPo/l299/4k2Rt/NfC6Ii
//PfP9r9/PtPil+/Tfj89//9w9uXjN97fIny9o9rnPBeDn7r7aVp//5TMuW/KDtykXMu4a6AGNmf
f4i3f36k/DVfu1THZ6Fcrl8OzZxMPPz7T0X/S+Hopv5CIQbc+MwrawqcYviR9hfHM1U/Gipgb3Se
8L/f/9M/d9w/n4b5+Pe//8i77FPBkzZ///muGfK/VyEPNrdkCEpZo6jbkojtr5B6NFq/hHq1ikZt
Y45x5KwbdGs3chFeOtVg/Mho+j6K0GmvUwVKDzWLJt0mY3EVGVb+lrKd8YRsrfE+nyo6+0amTy+t
HYTXrRD5NVKqcbqCTYm1CQ6f3Z061Nda5uifEkl1XnI/ij4F3L8PUhRhVmwbYXXTjJAtKjC7IJWT
Rrr3qyb8rmSjvMmkfszXrVH1z5Od30eJ3GFzmvoZxI1/Y8z+Hy3qu/6tbrv67Q9Wf/PHpst/vrSs
pf8Pljj5z6kl7tUFb7K3vN9/45/lrTh/USMAXw8Mlq4Cp+l/r26WKaWDuXgAgoaD57fFrZt/QTbj
pyRWgDGRrf6fxa2rf5FSECCiH8xhOf/oA4t7cfrJWFbMlXjLROSdRv5SviYrKwp2QxRCUCRhNZsx
XrGa9X9Ov73Db28LLeKO92FmbYpZZA/llCW6lHIF1jw+ysK4rHUPptrIz5UpSzIhXVU/YG8XPYSl
icG6lqeqm7c59PgxGLmD40rLtrE9jLMBnCV/CRsiNXfMe+yIqHGahWuqqXRl5Gb2OUzGNLtKDCQE
XBR7jFtH9CEe0TkOQW7RDXGx1tTeFi6gBulb5ivKo0gj6JoJXpzbUVgA5cKsdR6jAvIw4BJDXmHi
Gl9VCXJRnt4k9h3hA2Jgvy2XIyfMIkCaZ4csBtSezh0E2W7+SL/dtHQAcwM0NKVWf/JqhJ6tyX7U
86fAYNH9x+Lr//4dFiHowUCLK30KiYdEw0Doln4ZS1yQU9s1NeQHhLZWVAfEzXDZIjR3etjF1+e9
iK9NVjr9AxqN9uIADTBt67Vchis5klD0MJzW9LTwKfctf6P30DZVo7XO3OsHudQ8Kh0zWlo07gkC
Fxd7xb3hO2JAJ0jrnFkAI1onqQWvaszUTxUwo9xtLJNaQ6JOK2ALxXYY9XKVsmPOVB3e07b/vUHY
WQaUQ/b/3CiyZiWO/Q/cZDmGz9kg4QleQJuDWWDcUHdXBzfShkpz0TGlID8C+b+1g0AMK71Js5sq
io3oIuhTJ9vIbSdfAw2iuaj59fglKoT/oINKvpe6whkvy1rB1bVPZm9kHXGBcavH3ViSpJqYq7a2
lOZuJ1K85uvCeE4nvXlttA6HSw2bLwJMy3idjxx5I2eKgmh2rZsjnr7x+FAGPbVvoIYZ8gaoUGwo
pzbU4vsUrSfHaOLvlBzkanV6ySzzsnnGqB1w84InIQ3l3v99SximhU/22EkuUscdZGezeh59aXwt
B/WccM4BanYei/iD7ITKEMnRYqwMarcZUERBzElJvdJpbdOzm6691nBJ+kRbFEkTC72UBnbprZRI
5Rq6T32PqsJ0UaNxDtJTSN21oYXF5YiB9brQ4ng1JDqYjdOzsjgo3teRPROCwO5R8FlWOW0MGAkr
cPgec0lss9hBZaGZsD8rSrl8gBUuivXpEQ/oNEwOvCBIwFQmyFmX3kYYeKVJBXrUaxA0uzNSy37z
1Szvv49lHeQu9U508is5TC+QCnBkV5iJb68jo+letFpLntpZlsrrJX/cVVOEpolAj8BwBTJNT5GF
qQ8/0+JzEjuLa22eqNkqaA4AwRECrNlfPjKmDuOk80npEj2WEMc5//t59NOzc3Cw0Y+fUTEgRCjW
QFDdH2bs0TdMJ2BUk47iDT6f7RpB68cWNPo9LEbh2VZ8DmN/wBbk3dgY4CcAWNEiNeZF8tttYVBC
l9Quk1wZPDGkLdQ44q3hVDOnp+jKb3o5TvQLYY4KOAjNgAkehc7RU3prfDz9/kemGV6+/l4Zo+q/
7D7rYz/bAhaoX2uB5pqtNm0Akvjn1uDRYTAdhRkFE5OzfP+NMyNFaM4ogZVNvbxLzaRYJwnKCV6o
+VbiRoGuf+/FkO58FVw7amiwSPskC39Q6Y1ui9ROYMdC24Ghj4jw/8UUEMMBFyIdoV62/2xjgWVq
qGFSW6Vhi9y4LO0IdoKPj0I1Az1biOvKfKPtj1IGNaYXTi25Qay0n6xCZC5dTO3L6XdZpuGsrBmA
xq6R2TP6cq9b5BPKNDDPihZmG8lski1ovuzCr7TpdjCT4ELTO9WDAOfvTo98ZCMRgVKugV0D5mpJ
t1WxUTeQ3ZbcMYGlclWkYINQEypuSPCkr9YoBJ6qZXAOdn1AAZvfGDo5VGuUyyCSLFZWE1Ryp9vz
NSMizUMTLl3VMejiya6NO2BK5q6s22DbdFq/84k1Lv3aL3eJYg6rKbXaSyUV441BdsYVC2LhzPFy
5LingMUzakBzoLos1hYK7AiDRjZ8fKtW7hLT7O4D4I5z137qr+1UKevN6e9wbAXMPSVOM8Kngwtm
yIdIyzUEgDhcSTBpj1/paOy/5qhagBrVmlUEcvsGOvD49fTIx1YAxUGutfdK7LLy7SDDmxkFoAoN
md9VWmuswlL0K3y46wg8qQksHimnzx8elVVHWRIQ0oyBo/Lw+1mKMn3dp8OsSyZVv3BVb7+Pwvdn
sQu5QR8H8jel0n7KtqeHPTAy5ptSUqBJTy4FTUpbfNl6qDPRmRXWClxTNmuuaC4aqVKVrWnm1WWQ
F76xLpUoMradlRQvWFto/aWWddKvsR0l7jVqCMFFhaPKrwjUbXCBQ5hNdSDJVHwPadbTaXfG6RWp
rEm9cLqqgcAaAL2jV6JXKUBsfxIbJbXtz3ago6rWDIQ8F4reGeOuUTNwJ0M2NbnXaGZdXDXJ2Bib
saD/rAXEm6sKKv+Tag8abtGSat3GAmnbrVo3KWCNPDY7t7U6dF4HJw2heQyJU7vj0BnIg2binIvU
QYd8nk7KRkDjCLOBCi2uRM2R0s6QJ7axo7ZXfiDEGrJvrxHHFiEQvbzz4iyRV3hui2v83osrZxzk
W8eJ9YsRmaudPXblLg4157ZqZfWu1wTp5ZlvzlJa5ACc27AYYcDAWlse4aNqBE3eQ25R5dz8SSdO
oCZS9WfajvOBdTAKfx91ZpIeVvb+gtadehj5+kRcYUmiAZsGxT9hAivFpjda2X4xXmMNrJkrG5d5
L0os+Uyyd+SyRgKSZE+hcMaFOP/8t/Ckhf8XjSPlbTOWlK+KOjZejHjrGTDasaCdRGoGD8Lfn5uM
+8OQvmUyWTMVhdIwN3oKl0uRO/SYfD3bjEaHgsyYlc6uoNe8NdQ62tjVEH1Sm8nZlVGCkUs21vkz
FPDejWXU/xwl1AN3jM/2Dw/PVHY6avRzFYcjZtlzHh05idqEWxVbF+4JpA3WYG/iL2UhgttpdBTa
EfGXoZXNM5fqAVphRvrT2OJOZ+S5wL4/R0IKKsqBRA09biUufC3jIlUD7GxMIbZ2KQUXxYRwSD0O
kAURQ3uBlt1ctuBAr01BOWiQxPDzo7uAR4KFx202x+bLWiqyaGMU5RXhkmT3q6wAsBPm7VnIzOE2
mEEagMix0KVovOxeJn1dEyAKyaUTFG26WsE5kdeENtTI+VZqFGUnjeJBkPZ/g2tCm76OBUaYZQZv
N5ILfZMiv7Cem3kZMhhVKHtRkd6r1mRtMS/T3b6qs2+np2Y+8/e3Ls/8noDCz6LUvMhZRBJlRdtS
JBCieNW5EUpaTxLUTGNI2jOH0eFtSzMDg1zWhmqC0lrEk0GmF5IyMj8Tygh33VSnkRen2lM1yuZT
VMyMfWM0X0+/4AFYYV6P+FnCpYY/j0/c/NV+OxqajOJbPUC8yZ3wyaLTuKEtyCmtJnLupWOCyhJQ
QsWTyKnwVZj03NUau0cfcYgcNzLM8gwQ+diUk0dT96TIwC5ZXMO5VgxgEAk1hgK1z6AaKEVJpagL
V0SDfya2OpJK0/glzERORkM/2lxsRy00qQ44TLqaS9pDJ4YRWZF4qDKEFeXQSS4KPOqTVWnXZYVt
V56Oa18O1QibSbutPXqsQ4pXoB5tLXMKh6/4PyE5CdWsje+cCs+8DeoRGX4chhkqF6e/3ZFDjF4g
hRhKJLTL3oWmfvt0mRQoVjJvKKtXxD3alvFFYY+OWyBdsy1qPb1R/S5GrETVz9F9juxlQlGVbg7V
cyZucdJXiKRiBWjTiB2t/nIYEMJbEz0NTwiyRtI97uLNdR0HhvEma2L6nNQ2QNfTb3+gUcjKpT6v
UZulgolEwmK/xHpitWImNlEIkO6BOhiUXAAs1oPxZDd1c9FPdohqrdbC5Zf6ryW0hga+/xg/VaIZ
vNhAIP8C9qh/prR45LvAB0RbmuYZZWRjsabi0e5lNcBjXgOj9a0TABo2TaEqN1EvNdhqtCA0N74z
amh4OYBDn05PzOFlj7IAX2fujsGvXvaIR8lHHdeKAirXeuWyNDD1GINzWcmRbWqqJKb09HFQYgHu
nxu5jROUjf6uKywnKF0DpIlXqFgbuFJhDmfil6ODUUCi2AAsBODlYrDMdFq66bTai77A7yq2X9o8
+yqwBnv+8ORR4GTWaGJySy+xW4mVRIYSzHsKBcBdCB4bF6o0OrNCDsyzWbuQ0mdaOqY40PIWS8RC
EmDUEZgmFqddWJeTeJ7aKJ12AW2mFxP9WXWHy5azGlOFPmSgxKUbSMFPVXQdROs2fbE7hVIajIBf
WRTgkiabUefxx7TZ4pHzqRhRPnz8+ORQ6tBwyoRhdkDFoapo2CPW5W4KCnkdtQ66e3KpnznWjtyD
FAgpFYI4NakDLILVNKuoeASMIgH9AENHmDQZQ+iJootftSK0rglnmzMXwYEq3/xFKJrxLWiGwbpa
3PRVmEgNMfG8xPAoSOR++qaqeOhoU9Ntg3oI3AjXjmuUDBJKXG2LgHZorlsU52I3wrt1VSbRtOsE
8HgjsbMLs7GDTWXXKmZigb4rJO0aGVH07eO2qc8E3kd2vInbETxkVi2okMVqUqdiUErLl9yCxAl1
rjq6kEb5o5jT9xmyUKQiRwaGshSzD9ta6oyUPBdMq3FZT0YI+B+1lNNr7NhWh9pIVQ2BLfPgUpuw
etcFyri4WfjOqh5MrM5KR5vVMjJ8YD8+GJyRWWyEXh+qSPvnyjAZclano+SWmHheR1jj7oqG2pJe
BM7u9FDHvhGbHcEcjhZuh8U3Qp8MXB68C9ayjeC/Uje7FPzS/elRju0dcMFQI8k15zbN/gsluGbi
nMa50kdW6xHy15tiakMvbx6GBpnJPvqoJhq9cINWNVktBfDZS2F/RKOJ6hKwagD6sATPrg/lndFK
w5kVfrgqgHygfPsOqiWBXUSpCgLYVDu40/oOPVdZsny8MifFWitWGGxPz+Hhl2Is6oac/xwGpET7
b9TFCO9JgIk8Imd5BQiscgMA9GdOuSP1ESp6MIxhirHYoaDsD5OM4RgV/uwx1DfSjxqNVWxZ9fKm
mozKHYWef5eTIL4VWVhdGTG6SrEltcgqmnCp6u5HInLncQDLcaOrU/xMCuWfQ9YfmXT4+DTlIVzP
vY1FkJf2hRZlDoupwVaF5LCgqULI5dCO9dVvpyf9cOFSLwCBie4Msbi9PH51w6cqolAjaWQL/n9O
p2+UzMzLtXqYr746eIxs0RofDyL3x128I2QffNDQivVwx/TXRq29xGWJYrAC69ayM+NzSk90G6NI
Dj+mNe+cPnnJEmeCjwO3aNO3sMHHRBQvp6eDGebz72eePNg/1FK61HRs9pdHZo60lJ0Jp0U5rMr7
Zpwk6UkupzS9RDDIiB8nlO9SjzhT+YW3bVR7deSbwGXrNi7vjbLP0YqsJfk2N9F/3cRhhzYLtVz7
kQ6fqV/w4VPyZqHLz/MhS3bla02PFybijhd+6RhrBwjs6BXypKhuFBWh5tqlH0uejV490XPj1Mll
j4CgsZLbCY8EELLQlIxpUuJVOySa7FHkkt9SAKYPFMfJZichunvKVDFwkqDOf/SFEjVXbWfMHqJG
qSP4NGiD4fGUIx6pguV9nVrUPLlh58ZtW6hYCYEIGb9oJgTctVMrGHYH/oTmAEaS5RXVw2r04ExI
cKemRPwYVHzrIJZ1Q80vOsa15SeBgas9hSfk9Zzw2UKCI0I8upqEa6KS81zVM4DaEKWDNTua7HgF
ywNSZgIyB7jgTlFeW0nJXx3qkzkBWgjHMGFOppU8hBKABknSP9MFDky0uutgrdgCoeHMGeAQNsTK
4brIVe2bhR3sz6YpU3U1GL1+Gfg9Kimp0ffbvMzxblbk0nIpENaJF2C5Ciq1aacfldaVX0woY/rE
DAs/NzQ3RKHmvlcJVt1aaI2D7atmZRsjj0GkqXHd6m4GesBxkbyyKbDQ8SFLCkuxjexQx/oDXX9t
G9ZR+pDB6P/agNH4OozZvVZ18a6OzFpZ235Wv1WNqvxI+qr44jvS9AlZyiKBSNkaP20xgBGXqF8V
n3Q5L8H/61oZrzRoiLP5YG4pgDnHccCGXjPokAdB+1npO6t1U6tRnql5aNNlbIS2tk6tGOPuLIQ1
uUL0edwCh03FRoSjCFdq3xrQCPtS/WSxd+/l2hwBayi29KWNRvtHXNY6nVaQfI8av6t449AgxyD7
Qjeh4pXie6NQF4cPKclPaRVnN0aLVIyXqQOib0mtaNllp1sd68wOWoUvVgewswzTf4S4rKp4EgXK
tcDKI3XjQW5v+zFKX5M4E7epbrWvST0W8c4SSryrYJe6Uz6YLE5FaR6LOA4Vt6rpILiUY8fATbRB
uYILV1trw+xU7LK1ogw3pjLI5lrGhz5eO+ArZzknHw4bRuFhjit2BNhXVKX/og+TxEWY6eBMphHx
BU/GJxgdnjLcDmjMmQjjTcaj0UtBS8XXLAN6rl0TrPTBrtPtYAfDz1yTgItUjQKHtZQRGyyUnOoH
9a3yOc3ivFilVYPcgUSD8pXGh4T8Qh7VnfdfzJ3HctxIurZv6OQEvNmiUIZFJ0qkKGqDkGnBJHwm
kACu/n9KM/FHi9JpxuzOpqODklgGQOaXr+2JWt92qiGtg7BuRVFTb8hp2i/4DZrr0hpYVIYYifdJ
zL68PIQrrTKj6sqksVf3mvdLjTBKsfmHpCns0Z44bOIq9c20I5XKnDENhWG6OYXByWqa8q8utim/
CC2RfQravLtpsfdTuW2y+LNFEOgnD1sE120D704AtTB6AakRClBy1iMXPJ6ae1E3nbcThaMfLaT/
n6YLPDGRkKUolG67eLdqpy7SgqLtj9ZgaJieC1/db7a/4tfdfOclnIvsXcmSTSK8Kqf3AAHbQ7zm
iHlaNCKUCwybux6RJtDXixPMm88ITMueSz7a9GbabXzfqq7+ppVdzKmpNrP3+wpbaF4K87CNpf91
mGt1bxncQ0nvzdZXM0x1eInakhbA+GBVKD/6nkrmUv6YRt96XivLodvbU/kDUi5qVgVqj4DqJ+Pz
FfeRtSVdtwVe6kDLvDekj/c7e5mXakesR3gmVVKPqTd42G8nnQWp782Duc7E1CypVZX1Y+6aIToC
bnmPtqN1DjQtq/dWNBRfOa+BoWeZF32hDFo+l+ukP3jUAGwni1557LIhT/clIkI/k3ae/VyAGpb0
argbQ1ruEwL46R+NXJH96HAlPuuQ6r0PgbvVn1i54+jGIkaSNrC+777pIJPFiU6XYUlms1IwweP7
FNU0DRwGi82KNupy/jBaEHN7TquwKsM65eJaDGtGLfdW2BiNjVvTBTFPRMMHdreuSV9TYlNiyL6h
qLa4FUNmfVE24Q5Jbur1+yqXvMXnC9h8FfsV3nLXa4Mt8eIi/kw9FVmtaDvG64JNuz77M3F/Mq5s
/PCt69zpGm9xon1X2SeHYhVWDjeT92pCNpaiKkIfRlUYPUcFCGWFkIi1NK2clex97A3MQ1Ks+Pup
tSDpeC3D+AsvkLl8cjJ9DkWk7W4fjm7xZKJtdI6Zco5jRQ9S7ebFOTc8cKsYITZlVpGNOkVlT8H7
RNhb2nELrqc82sSdCuKi2Cnfy79t3tqodPOMc2dno21TgDF2J5X5SHZE0Zpv3ua5BijNJWOhaOML
sWmNS7TPcuEZwvbHgGbJ3stm0uCm6Cvd1c3HOujj8SbOu20vm7IuE2toik8kqXgU3gcecfVj41kP
TrOBPm85KRRHrV0oShaHPLgikcD5XLrkmyYiYONIVnsN3y223Yv9YmX8PtEOBUkkWUh7OR5skfaW
6O7z1YvLXbn42jpSgmry02TP8Sc8JzmqiVKp84RrnAVmGJdblmYLB55Xbtld3doNEWe6iSm6cvBz
KL/17rFVr/SVk4JgkhwtHD1lvbUFiZTbFKWZ7UcNxmw9ZIfBE2WVhMVC9V2uonq6ybhy3/0xNC+A
mR4l8lUWfoijrZqTeqxqghKGgQJv10du25hYcYPPHpFrtm/cL/BBDUpBZj6xQ7ZolUkQLr6dVCJi
5c2m2OnTIK6cu0BN8b2otH7fZ0VxFxDae18UdrieW8XT66zIeRkH7OX92I5xniwzSOoumtE07qpV
rZ8Z/qI+6cnvqdLMMmOeWHYpZ6zcy0oCmD+rh3ytnRc5WJJFa1ull8opCO9qOjV2sTcZuO3CSolp
jn9UKhBfJgeG09rWwkcHSd8csqfcJja2zduDUxprPrjuatORPBrKjxyBxgWOyDmEMNXD+0BZS5X6
2pnz9zwfBUl5Os+6XcdzWCcyF9GLQaJSn2l5aevrmlZPYurKaa2uSccYxUNVW/VI4UddySvpW97t
RNaZvevDYfJ3wgY+Sxz0BuOtTygatR9DI5v94NfU0dFv3OqjI9YpOoZOW/bnJaokc4JVjflBZJZf
HeN59NA+TatOYgEEXo+i+kBtU7zsR1gFGu2V8PwkJBbqyepITaffyJ/pU7MlMdiDjnO5X/xKruk0
x/IZYRQ+/yzurI9+E+aPfrc0ztnBo3fultDeUl/2zUHLGFm45lZ5N4aSEcvNouoU266pztE8mdvW
UWQ51gRE1aRku1ObGiw7OpmXsJ72KlChS9LjEFNKWW7LqZVR2KTEbHNfr74Ib+Ri2Q1FnvQw3tQd
EbwJc9XE+FKION8Zo+L3dhOa6NCtc/Z9nnUeHralzmuKlHynPTmTj6a57aLixxxWGe+NYeWW3hjr
zs+c7fLiyBpSkt2db+yey0ceJn+hjnGtHzrX+KAjffOut4siu+qdbHyx+ri9R6cts31jmeHYmVmi
YqAmkLG6t+dllwsd7Mcph1OfbYE9ypv0vPN7a21uxm0S+X6zMnvc93qhjzPoKpV6hqEgsVbf2Q61
WkN1GING4m1EmubzhE2y2nn4jyYaOtZq2vdZu+xGcLjAT+RUtzTDmWL7iHh+uPNRsbunYlvx9dON
IJsHaQrZ7yOcHjOJt/MwJJmNpTBB1OCtBOiv/Pv/ybdRkqeJvqfzGa4ShkQixPQshh28i3LeADr/
QPgBalBherEYoHR5HfQja5yds2PYDVa/R5Gsv0+FxzlvLZBORXbG9xD5V1med1/R6xElY83qXPdL
9lcQLMV/j+sQOIXFCOrxogx9hVfR/GK1YzPmUJtOceyFVH+Fss3IKvAoNHnjTP2nE/XFog8pQi7B
a7GH72ZM165mfM0hnRs7Z4jequFHKxw/cazGeeMM/wchGwbLi0rMsX7KdV9BY8RRObL3AJIoDdKJ
pedWJ5vYYk1z2/I9K+h3C/yWJdBuhicpov5+WGNvP/nOTMfERqJBkcX9kNSCHiJJ+tZboc1/Al0C
NO0AuohTcHT9ijGg1LS6QBGlt9LchKaqqLckXqqLqzoS73SPAmNqu/WNO/B37pCt+pK9fEkQB3Z9
heWREmMvU4a+qxqH+FDFsb62wtH7S+oqTt1saE9yNk0AnkHNfGjovPjn++ByT/2KrPAAXCSr2Ccx
Ur9GYh0KPWTU8vrjVq3nTproRKeWelFO+4XJOHu3NIAFSoj/2nJBtBo4qQtjBr0NRfjr172UgmYw
42O5EGY6cwRqzq6VDfsN6LNI2rX+BC1evfFtX67hq08Lke4TiMWXTTzjK4BLjHZcb9tFxYnV+VSU
xfCZvGvy3eCLH/mDN4tLfkcNWVxIZIeYRjMB6vLrpxRWOS1Dj0BSia47dBqDbe7RmbwtTJzsa0Fm
k7fjsVvi8gWzlAL7fILAs3gfW0N72NDrnrlDUCt5ZQztg3/7LanFH74UtkJWQaQoYP+vpX6mmqO+
cJacQaQPEiOBydHXFJV7sAb7+z/fbn/QhmPSIEgQSSH6Qus1yWCEVTdLG6KKmrvuhtq8UZwqT8Q0
3BdE2O2WgUa5sG+i87QtIj+6BfxwQvwHSZ3/9VvhugDUY9tEiI//5tdrg+bOD/KLxKSMc1/ftIKG
UOa0zbkjR2FpkyWbN0oEon7VKIotYitwW0TfhbDi7o3V+A/0fYQ9GMqAImaUzc7lGv1NvVC6kej1
iolhrkZnP2B/QbHOmNFvMnpoig6Yuyn6Y94NEcM51WD15A6HYcrm01hV88sMIrifepWl//wl/X5v
XN4X1BOiKDwurwXXo7PE7qq5N6q6qdNlUxYGuRV3VB6JU70Nb2kQf1+OkLrCN+AhQfYKvfrr96DF
bA3cirDnrYmeV2iqpNRaSWaIy8EgX5mxKzkhuyFj/K2IoMsv/3V14BOyFMF4sChCuP364qw52OXj
Ld8NQ1eneqbcx3DWe+O++8NXyl3HU4BNhgaY39R2QVBt9kV+WHBwfJRIq9+NNFoeaJpRV1GNffeN
m+v3NYh9hWgDHhKUy1A5v34sCVghhM/GNg1jfu+T0pW2VRvuPG3UG7fLH14qhGvD+HlxtVk/jcp/
u43nxhltffHiFPVEUKdWl15tYMJtyJY3iKk/qAZ4BW4WplwIaj7Yrx8rD3GfzQX5XLX0svOUVVgv
vabu4RRbqiTmfDFJJgwOslhYJ7M5P5y57FKEltau1+DIU0gqmTcitBwmse3BbbJDMHlYOukjNWe6
VN6KyP7j10OjKypgxKc/fel/f8rneEEPmvM09VNgwMMyHV0PrEMHMse2q39+cn9fUmCludj0soBg
h781U85Y5iSRjxhnWbGa+xEbdkSC3bB8r4qxpRUmmOsXuoYrIkMXj2Q+ct6K+ctAyIbej9s4NLuo
QRKWurAYzkNfxHn8Bu33M//mlycO5QQpq0T4MYfi4Ho1BLjaUlltbcVugxdcn/NyIVbOYOaIdzUA
9pLmmMXrY2C3hTnqxSFoprdqhW5Yhlm6hL61kMgQjCg+WN8PQz90GP/IDDJMlR2KcsggcUc2sTMe
Zjlo6sq8rHQSB3tSnzB4tebc+O54OzWlkvTn5MseKVexXIkps+AihFzWOwVZ4bzxpPzc6F59dKxC
F/Kbb4CQ0VeLTZY1nFq7jMHLnbajEYNY0tqK5GcgCLdLt2ii3QIYMZSpXL26P7CrXuoncTjeYvNZ
VoLLOgq/KUoPP6gprNzPNbzDB7es1m80kIMhVrG3dbtAc+kTBrDpc9V0DkgDHdlkg+GpVhCMZfHh
n2+831ZRYExstGTI4LsiLesVt09jSS0ZOYudsDjvUdgb7vpxNW8II39njBEPcExyfaZnBsnX6Zt8
U1Fp039Inpqozv3sZ+FRtasq0rrxxmO5RWJ7Qs7WgniXbXNCdEdSSDn1XTr3kJxAdX4sOPRA8qQu
pJTaAXtkzn6Olmp7Q+L0+3eCEQ7NLNm4ZGT6r1U8pouZ/9Ao7XSVwS2RL5xoSMk3lsQ/vUrMakgb
G2MNgq1fV0QAEr/ikQVRKsIcgBz9wG7e6PR84969PJW/3rqIRC4xeixktFMHr86pgp87pACVO9P3
RUrpop2Qk0OpdqPb7ljlC1H+F+qIOGBPnUe/lP7hn++x38YEAqj4PvFqo4r6dx7H3xdSY7WzO2y8
A8/pxEF5FvEVuM9udLjkM3ieXvbUH8RHB9bw3T+/9G/bNy9NDAipPVAiF3L+1y+Z9olxot0eotUM
285gSrm9VGK8Z+mxH4jNad44oP3hol6OpOHFXUUAwutsxYxnnRQkkBfdS+tqqb3vK+b7N65o+Pur
XNzcHIkufs3LZP7rp8o4Fut6nclFDBr/WYJZy0MRe0D7I8NDsa+UzCVsZYERp7Smdt5v2EnXHoOt
AWhClNG5831Xqumb8OxaJ94KbRxOXjed5ratnxGXLF8zUUysBp0CbFeO2d4jbHPu6jDU4cExZTgl
y9a5Kpl5p5+JvYrFfpJy9tKNZ4pydltQDTBYquGM5IfddN+tvRgTImItyP9WiA90LlfZX1HtDvMJ
Q02QHxriuuI9LG3WJAbhcJ1KgVog1R4dXXtQaGKTYpnn3oH9fuEcxn717GQYrtOx750Hziame+zA
gtbrxZEbwvNl1sMeJfbi7LRaajtpe021GiS3+rShzrLTgmDcJa2Kopv5RqfOOWq5xQwWm9vdC5GF
mthTKkBSxcPykKO7cgkprbPHirqYL6oPenQEVmXUSw8bfeWHvS4TDoXbuP95N/9XASn/a5bPL/k/
/5gN9H8w9Qcn+N8e7N9Sf670l3r9e97Pz7//n0CU6F+IwchFvGh9SCMLOLX/O+4n+NflwEjWFHMV
6i4MM/8/7ccL/2UR58BpCRCFFf6yIf0n7cf1iVHBWg6kx2GTnl7vvwlEeYVTMfIyLHGCvgy9dEy8
flQ7vxk2jV4UoYM211VofQliQ3+7dtzT5lTYVXy7eCPM86cR5+9L/r8TtZklL9+JDV376/owtjzZ
c1OpZGzq7G7z6JtLfBGf2Sr9HnwOWrKRQ3gv/Lk/t9FI4Pa4EANgTZESB6E7YyfIKpy3gknQWL/+
PhDehz6GMipTQC9YxH59a7QaSjBobVEuo9X21Juoaq8aAMQwJRw6nlLSoavgpsvWnnbAKurC+83A
TUEQe+1wXbXCH89ouOrx4M4jiotMhfaym+lr3q48wv321Ns73+3csbO0kjnhI1DRcXeo6nC1Xpgz
LfcEmzf0Z4tS4C713apv9+EwL6mUMnOve7xgJWGBTv+c59P6XTDhDTvO0mWaSysGCA/V/GmWVTGT
K1oSGuzE1Cm+q9ATfwiqSmbpbPotOANa6oaCrjpzr+ot9j75YtryI6RXsfLWFjOROH2RXe4VoAej
cVUiVxqIh6x2+LAEwFqMPqvaEdJQrqkNvR5eFzO52Bx3w3qUiTOOnrnSWbM071Vcknnd5XN8bOxp
ekCvYd8jsYoQVqAefmka6x7iuVCpgKG87UvVHooxmAMCW0z4qWkbRZRUp7zuHSHJXXOg+WsRHxT0
lrvXBp0kNBhTNieRaqmO9NDLF2O3wTMGnGxP3URAoXff9C8RhpN7q43M10l5uBZ8NMVZysjBB+1M
SVsUhB6VcRbZhGbvDSQiwPYWBOtEgkPYTtMDbJ8sKfg5xHCcTqLpUZ1A2YXJtubA/5njfpgzGfoH
CEG332VBrvfw+3q/EUriIviQ8TC9Q6gyzx9UE/GaWdAML5bfFbuAzEI4cOWi2cqXEOVOqbs7ydHD
O0ddUz6GHtquQ5Ur0+5XlVXfrEYD5Czl4F8UUrWDZsTVyISGbaOvDF9gK8fjBr15ORpFm5vdj5WY
zfeIp8p2z3E8VC18e04hF4Ee06WsyFMTvlrOxOpdY3X9Cx0U/K8UHtd+RsygDkjqnRJBfIio+56X
XofqMGYMyHukX9n4Tirble+QVGl5JHBy6duds7RFdWGeub/IV7EUNaejwOHQrV07mdTgJDLvrAFD
7VPTO0V943PbcxcG8vK3kTlA61v4IX7+MNrscj4BCFQyBdbjNxNQTWlnOsooUC4drHDv9GQZPFcb
7uA2n658mYXBZw+5/5queROoQw/rKZ5H6O3guBUEn+7cciPMvJwDdy8G0+DjNROfunUVf5j3ffSA
hqwskolGRvWy+ovX0s0CFsCT0vmpiULmxWnN43bXzh7/XkwjBHkXLrZ8muuRR8XqlxXya+rq6mOo
i1G+M4HXN4/khzVqPzYl64ZWFMfsgfCpIq2CSj0SHSXKKyqrK+zIKwrlb4RwVWEaLJOyji2at7+0
EuWPGlj6vXa63n8p2mhLqqmz9QHf/Zk0pPEg8i366MJLxwfjK+8xH8rwjtOEdTus9anIscFDgC+W
41x6YitEYatHK014RMxyVTvIu9o8wzJhB9Nhy/0nd5Xzyc+5VqRYQbOj99Roz96hRqjfDb4ldlMT
lVYSbOVy7Uo7+4h3aBr30hFl+BA47WPrNj8YqIxOOrQER4tylKtpQ2SZtETFI8pw74hJp0NliD3z
oYWOTGsCwr87JFrRumcFD3XXnPDMjYcw95/nKi6Tti28dNrsj33U/dVwoW/DgaaEwrNPYjHquCLx
ugrb6Wurm3uQj2jvaBRwViY+iIrRyqhwTePLlYnXIdEiGs5IRlOO1U+m1MdeW8VBgfjvotKEt7Mi
135CXTiNxLmvJT0RykZFMHV3YUs786coCnsy2fPyLqYulVPVnmzXbVfnjt6HF+2v5Fz1yc5tlwjP
j623Xl88yzvLzgGuo+NFp3rWwZgySHtXazwc6jG72YhOTzyPzYAz/3XeqfqQIwk7wghwh7j62tU1
C9hUvWf3MunY8bjifT87PUtotUUHlin/eQtXUtKDKJmsfPgRYor3w3XCqrHdkAzwud/QYYytnyfD
AFdA3BvGY3idXRwT45lP7nEqCWWJo9TtpjR33O9kQ18Juz61pYO9QDXrSyZJONxlNLYBvFh0xlrt
obfFjVPljy6sDEPIloyQ7sm2jHpNsqgZqJYrq0LuzFZMB2t2o4fBioWfuHq4paz9nEtyw6bMf7CQ
i+zg+zT8x/Q8z+GDVSGppqTiRsf+aY4Ap5jI75wSz8O04G/NveqY92u1d6WzXqE++8TSaXaWLw+j
boflwVdsSkK25ZXo46/VrMD+UAZSTu7NAXIvi7Uw4TkyD3G02InNOrP3Tf1Ag5Oo0lxbKJa0gh9f
ohXeS28sQ6IPG2Qzy1zvS2r/kCkN87DvEV8eyZvyT6YNqqcVKSU1EUse8SWPBu2sF+SfyDXAqF1i
lkmEPXH+LpxJ0lK69I+tDu0v8dDkn2PR9xRFhWMs9/ba37BKrPejQkXb1X5ExG5rn71Ntl+KTI32
gVKLLQUTApzj0JMg4c3TPPTlKSfPqEmok+1hAAYnelQ9Qa5JURlyDbLNE3tl4m6fsTfcFrmsWQfz
LUeeO6uXpdD2iRqD8HMfOMMeWKR8kIywbAlyng/Bsgb3kx1/sXwSGSL0TG4C6lTLo23nXfDVl7G2
b2LNP0siIpGtpGEwsBCLzv2xD9AlGY1rKUeXeT/Y+fIjHkonjemVHaDYRfnsR/22k8RDBLth7KgY
nmxfWYmkk6Pce5kbzCm5GkUBI12vXHDGt2eyKPUdNi+Eka1TWNGhtaT1kDd6MamwWj60YzIBTQDy
12xFwHjVj+Fxmls3QYJc3DfCVsfMMeHX2JrlabOMdY6AfHcxSrv9qLRO65z+0x3tKcinlwpotC7r
S4hUMDBNxP4Dln7C2VZa0dJACTnc4sksd3Uxh0PSSfK3/VEOH4Zh3U4IKFFjEGtgX1klpWC9rVBq
rHk+fwMYXI+uquxPQ2+7NatfXW+71luKIWnrqTjlXeV9UhO9ObKZtHPguByrpBlK62No4iMKbuxW
zaBPmTc2V1aDNCgZacBJgD79HeUt3q1dDeE5d5ruQ7SEzyWFFqlSsw1gOquTRLN9V8KGY/oPjhgl
7aOfOyg+CDexH0cFGsZ22u6GrIUGHxZzJLDZfShrrzx5rJUnPTjVVel29SFjSGflQ8xL/am6Dgcx
HtvJjRls6vkKCBLKppTBw8xc/TCNALRtPgTXmi6txSIYqa8v6+0QzfSc1xOkS0VfY5zEXW7fQvhY
Z5Rc2x1e47oB2apKa59nTfNtAOBtQCfm9iqK5/ZuW+LD1I3ZMZQjyB+tNYpH29UyfK9pkCmo46io
BhWbTqOuEl8pPyk+WSMJ7YUf9/UVlrg4O4WzHadLT/RgLBrIWkIcr1XYoPfqTfEX26dCWKm1OYZm
Gc8oucZzFEDNu8YgLl9988DSg5ST/cY/FlZPlWlUjNNps+f6OAvEcbsek0Kq3RBMQJXLGcxUHCpn
00/adcW8k5VYT5WyqmudV/rQOMZ9iTnUdH95XRZgJtBBPF3PwabvpYrNx97CAHvomyAADvFEPycr
XTAfonmIbt0RublHhP57jrVUlmwiNEcLo82uiJa8S1SN2IgqiK1r8fOr5dFY9kU0NqFWChqLWxq5
j/M5h8nfqTHISWtdYxcB+0jW8iRqYM3ZWPGxb4muToIlitIZ1dhucGfi8IzTV4dYFpjkx8BZ7gMj
IpcU46gcTwGSLZMsFV1Q12rzH2q9oYojiqUbj+M8hucCFPERd6QHodQgTkQifm6bmgKfLqou0vhv
lM3YA0yTPd/4XSwEFslieBD0aqGfb5GSjm69d0oNPIODCLNmbuwD4YKZ3LkzizqSaLuD+VirdQeb
mns/oSJEglz+nESnIELSD1aQIMmRievhhT86U0i5H3fmCTL3i5q79X0Z6JqgRrL3LyU2F7eZ7utb
DAniSrNS30wFzolpLj8iSy+vWdXt66jZ/Lu5HG3O1IF3jKPBOcyTn93SRurc+6YN905UCvb8vHzy
zdDuwoH8gW51iltap1SqKtf7Fk1b/4y3St0sYz0/IMKTR3RmT5VbD1fW6sob32/ap3EZyK/vl3Kv
rVwdBeruU+bQtn1gDepT2U4o4xorQOoIr3ortcMWTTAIbfBlyVC/cTdPoWFxGpb327wER7+1GDHK
bijGtKgpsb0mw2TcF+swpy55I0i82eyPizPQOQdcq2+sIhOHC+RyjloqNHY8MuI0NKY7uGO7oHjm
5XnRkmGwj/uuJGiJJEiso94uazljVzlP7YT0kU18U5cTJA1U0EfyKLWdv8uWIDg0+Klu66ENP+ak
zv2oYoKpEo0S+r6xxnsOi/hBBt7tPq5nD39ATZSkHIRERSmm+DqrGAtFQLjSNYqDig0n8rhafYn+
Ztze6xFbvabYNj7WRsh3QdjNcSI8kvl3lu5ZwGjFJGcO1qs4TyS+II8Ll23vDJXGnVKX34duW/cN
JONhLUpvPJhGFPrQDoE77zrfudyQHCmvTWhCfJgcI2+EbsOrVTVZMgSkY/Y4GO8JnPG+Buvk48JY
t3OtVIBGYoLvmsvJW/dUSUG65hwmyqQYUbPuq86S6ULs27Oby+EFGhLb5ei5723SrPY+dUpXYK7l
mdwXlxuScM/HiRzWeBe0qFN2m+ziHz5L0aNlhX81+cKuO+fMu4WjZnfHlY/9RAEXPK85OnxsNr37
bbR0mLqaDY4xoOasuRRI7GeSZq6LzZFXaizngxiLoUkgKvP9MEDmIhMuERMr3R14ZYI1SoTHjs7y
xKOtKxX+pJ7Z3JorZUb3Do2IPo3UUawJisge+QhpkB9IMpC3tVuXjxjH5J23EgA593rj2weT5rKc
s2qUh8FdF3ufBfinOeuMDAqjJavvtarVgRbI0v22Tq78Ujei4cKu4VcCzZdz7/f9sWrb7soa49Lf
h/FYYYyRssTs0OTmQY8Zvv+6CJvlappt/8MWGmc+9Q4tYnrmou8uiXzYti0yfzk5lxz4GKau5Trg
5txqHaMWlqU8OkMxkJWhZfmA/H3o95l0gs+1ndfTDnymwf6z9YrWKzxH9SkEm7YPtVbhV9PTmHkj
fbOFu2jdFveqQIz8Bbnp8MUSzfa0WBPmLVTh8chjxFzKt4fL8xaf5YoERcrGu5ZyNYemiornAs/c
wBhPZ9lpZOL8wXCmuFGJKuwSARVyS1pyPsET84gtbmO/gERZORJ/k1+HpZs9D034yP6NWZy4/u67
mUKrwDcTDz531qq+SAIczqZoOXpnP7Esv575/8bq22/sC3NxZYQIHyCE5h5hfDA+lZLmrMQpXIIW
BuCV01YM27jTZT+fRbQN+8K2zGOpRbgvG39kfiQ96Xnqo/pMflJjU6/j51903wEi+CKzOSNlswBX
WAz9QTTORO3zHDiNfyg2GyRNaGQvELHFgoUtVAp1s3axxix0oRbpwKIOJFFg59xpjNmfF69mgxmn
DtShiFtwp6hBYrVzRt/uz0RS6H7XmWL8xr9m6Pdp8+SMVvcveEuza6TpmeHoQHOX3HNq45f0PltU
SlwS8vC6Dyk2z+AP9p5qvKfIVhsOjIG/xjPpcvPGM/a93G0qCtB+/rz6iTH5F5zEIXDtKoryc563
+ZrEFZ6jqzLD+4183Izs1hj/momm9waMYTvVylkkCQo5rOl9Q7ojnwI/qLUmxUZNG9UoswmdpMek
e2npoEHoEDYdFbkotXP1LthioJg1XvqX1vP5rnqkEcvORBn/tSvC4K4Bzq3uyXVahQMq99z6abRX
Lv+oqZA66WJiF6KZYuUNUqbnyltFrtfwlbAq4JYmA039D2wDVsWX5GiCkoAwMPAhYsP6k7ZDmNFC
1yAHP1ko0LC5+FO1wNYN/YvwXX6Bg3y+YCO+4Dhuz7x8Devlq4NRFtcAqxgfLnChzJlIzSD3ys/t
4Lj62wC8ZUaMXacJu9yy08rl92uuEyhr37fQPYhynARQzW6uB1QV6oUgFH6S9zg1nyxnqpcHlsu8
OipQeHkrkKQEx4KDurxt1sWr/B3Orkne2Sw9zc1Mg/Izg7+iHSVYsvHJVtbWH0wXYuWy5jzTxwla
ftiNER7SWwISeaOj6fz6DhkG7wrp1RRcAfmhqW4bve7Y0lV7V42KFWXmPSzX0VJ0MRiWC0QXBW7m
7Yzo22lfBh0fEQ6St4+EwiwMSGN+LCe/Y8/wmhsRoGQcx8X7WC4R9v4JGX7jU3fYhlvziAXGBMn/
YM5qgdZwAXQ688OktegOYLOrVH/vGfrGr6JO+S9/Y3fe/Zuq+Huw+GvaFpe842Hb5kFH+4me7VeW
oDI5bHjpctc67nDf0kRnJ7qZ8ZlD9pK9hoOt0W9Qtz9Ve7+yJshOHCIUkblCDb0myhmmqYNgeEI7
L/oXkLrZoijYdv4aOd6lzrT5Z29VKOGjWbTYXScozMMKyJJg2hseakOz6P9j77x2I0eyLfpFLNAF
zWsmmVYp718IqVSi90ET/Pq7sqpn0KXBdKPf7gUuMChMV7eUhmTEiXP2Xnvtj7oIM/ysq2rWIcdZ
rXhtJ8LVAoEXMFm1S8Nmr6RVVRxcpPdgO9p457YG+XZGaxyAlhoYq5ys+zu48NcpPM+lj6gVvYEH
2oeB1O/f6aKZjcH2oVacgVPu7brbx0neBr0l5utusqeT5ZKwlZEMeP8PryaCVYv5O7gKHWTAV/FM
y6M2ppVaVmNmUljmYFDpECc/EtFwgCBcNcv+5lp+lW7xSQ06tMz3mAwiPPmirahadGIt++aqiMz5
2ivL+RoZFVVZp2dswX/98b5O488vBn6FjqHHPIvb9vcv1scMWte9Mazwr3KGSYrGAmczQ07569f5
+qEYpjG6cuEWcQHPgsTfXwc4cpZx62Km03sWPp2WTAFTPSHnho4BS/Bfv9zX+4WXM7lcpsU0lNa6
f57k/UkdWCkjrXjs61Xzc31P55R2Ps7f8yoT5aytmE7OvR7WX3q1qAf/LgoZyiQv8ecn0mB4yQD3
TN23Ef9+zV1KJ0C+OaMWsC2yHchqKBYtzNBUOwz1tPiKrd0eQ40YIRrwSZ+/REtRk3catwN9M7fT
6cHp8EVXkjndZR8nuBWjyvWakBBuoqPIqsBvGknLrtc2AmJ6WZLHlDiDKaWUX8xlN1sZXtxaS1RN
h7Vysb7ptanvmrjRUNMMkiX216RDjGjgAlrz51LPJkP1CgNe1dFktztSh7W5f/Vw9KXHinoR1XIs
nCbQUJCqXQdXS14X08xFxDtn1A+U8OxbDEMYuLXZzN4mR51f7FVIwFY9Urhyg5HuvMNNEX/Wo1bn
YQ7m9di6lnsT+4q/bQVyw7OvHq3GmdBnbCf9LMKTWcKma44lb550nHQrLcmlZPmI3+JmbqJNmhne
oex6+q22dAcyKHP/U7cSdiS+45StFghYexiwtEZPlR8VFABJkjwunVxuXA3cxF6DLJesRBEx6DFp
cBcX4FbYN4miY68nQgCTbSKUGn7A46ZYrf1k0O5m7KVyr+qRXbUf0HxhnT1rNOrFS8tNbXn8Hiul
YROaSwsQ1vapXNaqSyhWcigs/YZ2SLrV5ozvMmI+suyiHnfVXpKzizeRqCVGZD+3fdHmfnqYa1ub
N6kl6Vj2uFf1nTQmvTzOLkaOlUwJHF0NBMq14fjzNwypzYsQw9xnQd1PrbsiMiv1d4zLfn4JLh/a
ZbLccdPUvNmFUjpbT+WY9Ndy9psX8kwl4xBcSTR0J3+Tom9+Mq2OuybTGR8obWovIwkkLIyaPGJQ
rnlvUT6fSKunee9UmbrEFMM5regzpR1+FUMzxoCaCzvaKyiwZWDTQPw06ty8Id/EsFex59oiiMpq
KQ6cTqq/212+zPXPuCuHc+w5GR11JBjI31cL38nzxjIqcBt9SukcM6a74TOyTnl2pOnkuCaXGeAv
829Wqa+LL1oraHUovMBtsWt/3bTNiWNY5E2MkIm1iKCtnC3whFPO/1RIRpIDHi/+RC+NS+TLasiE
J4FvTb+hsr3saBlU0zy850FqUXUvI5Fff5c3f17Of1v8fKQrtF5IOUHohWzi92+Uhqk9yqzuVral
uY+Jb5Q/Mt3q2l2S+QI2RuVyIi0WiEPHaDHqZ8lj+PnXW8B/7Dg+shrH9nXUg2fO1Bed2cRTRCQ5
M84lSf2rWUVTE8Sz9QPwIA/1X7/Wf9xAvBZSfrToIC0R7H0RoiZQle3Odom8Xur8XYgoxaCYFPyF
P9aYJTsP39lPEcE/f11Svc6+qnPm/U8tzZ+2OdIwTa0q8cPrkzdf14ozCH0y98YwDdQbllAfZay4
s/76VXkgv1xeaKk2iiSBupzKzLa+Xt6krpw+MiZKEllc6TpubmXroEJxkVZNaNq185ES0PEp0tr4
EBoGB4L/vP6tT6xUhpqn2g+zPvtPUGWIY878TAVN5Bc3bjlaD03llhf+TG+PTKQxe/SZur6VqanL
oI48D9M4vS12wFHRxkvTZgrMeBzfCqgqiFNSfz4IHgYE+JOv3qCeEMWsZVqbXbBoMmBpnfp9kpHW
bkHszHtUCJWHo91lF1FpF6fPte+VZKYndkvO9crR3NLauj9PlwP7tbbGF8t5Vx/P7H9JR2j44ZuS
1aGPvKU5TGd2AMOkatR2SEtYTBPcnsOqGzQyqe2fp2S/a/j76mdrRbOoqk9n8pF3bY+K3xAXTVpd
6hKtZ+7GBuPLZZI6fBQHQm3Ye7JBJzOUJSc+1LH8ziqpTfYzf7mOewvLDncpsowFRd+qYLp2aseu
9DbpYrO+VFOmXfUMwu/mn22QJCbuvmBi+ZHJ6txfSn39qhel5IMgSKHjqti7fWKntiKHl762oOjc
GdX4WRBnUqG/GGP2Y+XpaLzPMXQXvcjo1woyX4KmawZ7RwSIor+niegpTarK3ahy8HfzElvPfZNO
j9ANU8oDzRHNQastcay6mHwslWReGla+14NVON/aEkHcjjEtmTQgvNiZVGZLe+3N09iBZV+QYTWT
OP5aqlFp8xXrDOjyi18tkQyRKTLHZDpfKt9jq27ilDLp13/PHMSLj+RNut5FKjvPBlnk5M8zclOI
VESj7qQiOzPIsZW/aEwn7lEs5/RObD1aXhGA5MfK0OqS/p/W0jOm+twK5YvNpPxJbgp/jsq1vgxD
dMoq2q+brpR9GyJ3KMtTOvVqRO4JMy8QSFkI2LIEN/MvocfSKd5yVcm42TqlR7+2UOxoNH+bBKIQ
zwiW1Z8XN+tSa1k3YOr9Y62wr/71k/+fzz3hbDpQLLSAoHO+HoYqlGe+nDPAbD49BrAZTa7d1BhW
q/efL/SPxKL3dcn/vkbi/aYU/a960v+NKlGTXeHfAWX/oRI9/Oj6H+o3mej5B/6IhTS/EXgCwJCZ
BWg4A0nmv3Simvntp4ya9R/lNPEYFC9/pELa/jec6j+DnAzDNaht/q0T5V9RdNhUZ2Q9WByVjH+i
E/3iMMFTck4LNdjxeQu6x8Hr9+2e7FV60p0NBuusZGfsV/cUNVrdhMoGM7Eq6ip/GUY72Y6yb05y
lPWjkgZAxhb2HA8pbPU+n9qXueOou0q0/J62JI8vWQ/VU6fjocjqwn9BmOReQxb27zDOMEHCbvZm
J270/Z/fff/11vrtBvw/J1U+W/L++0148cZYALv9r7DTc6IpzYF/3YSm9428eIbL50QDHT8hJ95f
WmVT/3YOZ8SI4+oswaB1/30PCu8bZk6c/6bDrIrVg9vzD62yEN+of+np0HfAWocp65/cgzQtfi9K
aApZHLURndo+PTAQ5r/fhPnsQjvzEL2hma4+S1/6L1XJ2Rld6bAtLC3+kVdjS/QbM6XzYTs/c4qG
+aS3fWtvsGvbj07HBA4hDZnCK5QiYMCU1SzbbGkUM2VOIfMai4mrhwZYaTSHdlGg74Mh9EJfXwxh
hqLfOfjzwBi8G0Z0LiUAuXSdiwjZ1MDpe2MINzJRX+XOtD5zKu751mQOxWiZv882nYFtKWzJjt94
yFPimuECkWoAl9YeTeFqlYi0JVWtTWl1JrY+rcQc6ek6YlT9bBUesQ22Q1d+1au2a0LLSix0UcSK
UR3NoJugohHAutR2p+/MKdcOkUGnUvTTcj36UfXZL4l2yJEaBtHI/NUtlu4G/hAmH30x+3lTWmbx
Vua1R2aiMVTMqQfdP0mzVJfCVCpfTZmtHuHNiSSchybZ+z4s/03aecaLqsQIkg2ylr9pq2h57jAv
cPL1q+YNkFnHiZWU1zOdTfdkwEpY0JAacdKHXibdj27SoCVAVbWpnJpUnNzBQfzUtoUdB2nVDZ+J
iNPH2OZlwoKGXg5+1dXcNR3ZBBoM/fiTkQBmO2Sqix9UY2OF8MtpeeJMT5VekUSIDo/sojLA3DFI
hO59/Cj1DBtlV9Z+i1LAQ7/lZg7yNiI6J3lIe478Z7CMrYdVkZCqpnIAgjQamKVOqpLDOh4z42Mg
DPtgNVrprSajQ9gwjvlw2RfY4betycfh8lr0q84MXrFplnE4EM0Iga6LBiaSeQSJcW2Y5RhRE7gi
DipmFt1uZHDyTEgfjMkZEhUwJnMMhlpTEFqbodTRWuBTDHSzHy6G0cqrAHIp7wH1UDztgAepd0sT
1TNdnpp7xqvndxvbI+wjGxFLONh2kgZyoL+0lkPErdShNbPWRNVVFx3aaYhtad/iXHHzp8xYiC5A
UZZ/nNUI1M+p6zyUZeYkYe5liI3bFkd1OE7wOCZsfc9yZPiItrhwxrVyz5e+hrYEhtQfOmwv9aA9
2QpN+Y4ZafyJD29SkDNpXwTQFtP8akaOhQLJN6s2qOZGbRM0uVAY0S4iqTK75DFaYp/MFTuLOmDS
DTb3jGC2x4Z6kpOSMpl6StUbzVrruokMtdJ0k42WI2FZl9BmEG5mk7zos4KWUx5PxIc4rS9f56G1
niKv66KA0zSz46bpov5keflIcAYdznKbZHpSHurSrew9TJeh29OBLbNNX2S2d6YeCrktMg4+V3AB
BlzDIIaMdd8vXHMDTl6/trsIDVgHwpOxTOrGqDRbuB5o8IsIa5Pvz8ilyHCZD7ORRPeuqnmS9YVh
X5A26XjjdV5tHFLNLsRuZlAy3c2NnhuvaWXZEIY0JPIMWIy5IQ5k6Z8RYgl7lYD3mVdlZ1FSmgpS
yBqyhspQETlZ3mVoNrlAV2meiOgmnkyXqX+k9SOjMNIcLgb0uMa2HCs7ucwtP/2UoGvGVZL7iBcq
KEVc2zS3+i1yIv0RiIXvhX7eZN/zfnblBrqjZwYopa343dZG+7Wrl/hjHKT10SWlXoRw4e3pggRV
XLuoLfXHSppE0TesIyEsQU1siYTIn4zaIshT0PDzV53nxE9uCSjoAh1z6pI3I+RTVUboYAcO7XDs
RtRw4dzXFTh9bI352q5NmYcYNZz4xlRlyGAKm0XZt8u7wK+gAOCxnaxnByp80HhiMSHnptY9oL+4
Xw+6MQBv1F0AqHU2dozXCz1iOGIgC+Rl+6fWLvp3a8plRAu87aGNRjXwosiwa0KmpIbGoBMD4qZo
jgYjdBOnJrhlgT7ZDQWASw0Q82fTtzPnIFyeUDxGVvE9gh/fQmxqsF6lUVK73E45fWHPbt0QzRp2
Ta9pSua1yYzyRSTOhKSBntAz0MLJ2GpUd++d3kQdi0fm6EFnajCIkiWSdDvTvPP3dDPk975rccXN
sl3uNSOK7nvX8/pd6XkvmnuOXC3tjLSFBCHuEnXTuxjq+DgQ+Wut8MXCphPmuB7qub7vbE+eJmR1
nwMEHm8LpVDtJDIV1k9e4nuTieYTniby/sLQXTYTUlvNtQFbjXlgkSGWQFI+v7J8uw5mbCd7FtI2
pnuNDvDt4jnyyWuNvl6P6Txcu7bdTWG+RNNTnmo1zWD7rBPgAomtW3JdsDmpYg/Ps9XWSqdpvula
h+ZK5WbwCKNcmWZgYLyqVoYctza8rbuakWoclCPN6zARBebQttIA55P74r+QMJa4MPyi5C1HUuit
6ibTgeojOus3XsRgZj02dDlWLEfLJ5+HUyz9Ut/fKkAp9gVSpKwNFLpoJIRVN18lXaLi0Cmrmdt/
gctH9TZWAAPrMaJ3WeXGWmhJQkjKFCln/f9FsVS/aty/PJndFfX4ln8ti/99NjPNbxCj6XLqOGdp
N55Pbb/KYsP5xqbNpWYExJwdGM2/y2LOXw5DPv4O2wp6ScEP/VEW4+5DtGUwkmPgyc/grf6Sat1/
+ec/D6P5QX7Vn3uxvCHipnkLxMDSoOQ9/l4X973Ku6JoxnXUkW/xcl4YKKAQJOuhNhpLTjuro5iN
CbFAfAYF8YPQmHi1DPCCRpS3U5qrDl1FZPSkEZnedoms7FUxFd1Hk9m+UAZhCSjZz2OSGh6x7llr
plf3oqGeKYUagn7Gv7JondhOgCnWynLzH2DmsuNo58nz5I7LbYabpEI+dlHCxNzpbT5D1hyr76at
0mCq5vGxGXux8lqh3USN1C4apJLxynP7diOYduxMnRJdtU53sGXFKvY4nsum+BV1FAMh+/uUVdd+
fp3Yjw1AhBuizhCjWeW4X1iynWGyPxpkLHc4JuarSR/SAU+EKS/dxhDvMeC2WxgeTIeyxHmGpUch
xVZVboFaqV2ZTQ6wQ2CZ/ujIQ6YDiYCUIQ+N5a2hZSBAnilD9SHzdlGNc6ttCmfTxbCG/aFudxNs
qmd/NO1LgmMM1oSgL2ek/6ilN9Dv9JVuestltWQPA6IXarw2LsYQ38d8YbXNdESyu2zqMUeyCL3t
YhB9tI0cKqBefDdyMQSSLeG6csV8Gq2yukDcZbD4QUis7fTasxojkEhJNqz82c2U+4/YIZL13NGc
H8qej1AMxcqJafLWUTefZeUHpyybQO/sD3pmzj5FVoS1rrrXhCZOftJ0q6GW85ZhS3UxmxBzMSrG
T9MCAXNyBOYzp3ceslS8oMMT15qMorXG6O+iJsxgG6Upq7unaNXiz7C30Pq+YyrC/q1Ka5eLhbFR
Ukah1Vn121A+QlJDSgbE8sbRBvM0WXJaj778bHyThImiGYyrklj5oHJqeZp5X1i3hj5wqkU/LjP+
L74GWdx60FFgsY3lzs3jajsuZ3uRAhIyylk+GugkH+eRL27Mlf5kYf/ECT5CUCvj41j17QHVyrgx
hTYFcVFTEFJglq2prxHIscILvCsI/M3pEE21icAnsV8bC5xij/Y1SLpGP6Erm0NLpst2rFsztAHW
XmW1154oWzMoDjCzq0DL5pfKnKEYGgWm9MqFZzoiLgxGqZ50fgTeVxrHe8AE5YpJob2LlHR3RQrn
cGSketX5s8OsjT0IK9Gi1nk3KQDKpWImaSZMSEz3MPiaA4FqoahK0wi7HU5U9m51NDnSbnK0fN8l
sl5OMgySrFIaD3ZsdfsoSnVjxdSgOnRFY+wNvbM2VPwvk4tntqK7vCYsXA+LOLudfYEeVodc/cHd
8+ZnWr6ilB0OyVTXgdV7JBGqqkfFx3i7p8G4TeyZ/6fX8WZenFcipsBCIiPwQ+png0ckSzYlqMcj
7E5/PwmIzcJtoV8siwNh23ZZgXLE52Aj+6sKMdFdmabjQcctuk7qPEO5PY5HYdjlMTJtWpyT4d87
2dQerZiynw4a8iEPHjCaNVPbDxOaI3x05o4Dif2WVAj+awunJNqJbl0YZ2NGUrRYtRrzTktNM4wL
+4LEmJPwnPSFWeBtX+cvWtoDt2TSeekipb9IkjjZa3l8tyjEu43jXNGip2pzO/TyPNL4TWYLado4
BAWgS9yOHJQ7Re6zpkH5MeuaK1hP+UVk6t5aj2333c6Vepj7GZddabt3FSUhfio9PkYRsarZMAGq
YSO66Erf5pmQePygus5h3RAvrRz9GszBe2rubFvrQ+WaG22wX2Nt5zhMBRxEjSsrdzdz074T+GbX
mIemC5UM+Q6xLVHTFarNW6rp5cryFA27xtrnGuBt1wfYMnbDSpexDPJ0bMKkA4I5NlO37+D+oiWY
nrRcZKGul+T+obwjIE8wNORMFGfXdDchzbhaYJn5eIwNs9oPDtE4DHPMnb/0d7aXXpEJjp5QjGZI
Dkx5OeTaeD0NafykR7IJB1N7paaXDMGFd43hyYJCWoXpGD1Xwt235rk8VqZ/mGx/Rx/rgEle3rlL
tjGSfNhqk7t3ZbuRsaYfXdjDm0jFqgn12MFtrdp6E0/aYbb8TyvLroWZ5yGEi2il5vhNJ48g1IzJ
uMxS3Ny2k7aBWwqGRJ23fJdjmwVez3OaOQ2+Okw6sSPyCy3XJaKVCAhqCbtCtKr5RCz0kjTorm2s
x/cak5ONXuAUxKP0I7VjRGeukexGfH9Y9jXxkjqpd9E3FKYap/8Vdt3jiBk2rOn3FKuBtWpOR8HB
NZr3mee2m3jJ2wuvGU6z6tTB5XzdWcYND9nGcJIpX5scBmG/XxoAdK8GwjN9B6NEWJujtVcLCfer
KDaod0cP8P1Iyb1xmoTBXlEnn/4YjQ9I2ppdYRPD6S6WfllPxSvtY2sb67G7d/rJ2jtJ9wkks9h4
CYOz1ezX3l3eoBWsADCu+zaNjxrm/20vXXzgugs/JNIicUuki30Z+0Nz7dmOu4plpbaKvJNbOm76
llaBg49IRieOLs6mbYm9XQCzHRMAHHstxauNG1RyGM5IABkTcy3qaUJFlLHbySUdYIvi1Hzw4zSr
V57X9D9sNNAEGKoWX1M7qbXLPvGen5WHribtg38G3Re0Rh4z5kDXpALRhEC78VFBSM1pm9vxkRNC
fMJ754UOLZR4Gi9cs7A2dunsADTqONt13BbwUDauOQR2ltyJprY/8snmi2XL3hPWiXTTkmOIhX0m
NbFCZc+X76IycM7pBlp0NWdK7FqKrCDRTI/2ihe/9tpCqechzvehj6gjmGu4BdrGafUNgT1rqxHA
1TnI5umwxxS+6/zsOKAqw0rO4j1h+d9gZTuJBhJ5rKxDPTboOZy5D6zCCpBRFxe1V4LO6qttPsyH
xY+aGzU67s2AwX0zn+0ZUBK/c7rdRxgcSFxeAZ+6VvKYAr4nAHyL8TBws/iFbiEH3ZlIdOakhCkQ
h6CpoxRatq65kbeD6J6MfDmNLrENdQlRWO96vNodBitJr1S++Zzm1jgPtS0TVH53uya2bVdq9r5Q
SxXAgwta3/+eGL4bJBk3Mc/IJi2p+7Ru8LcJJoIhn95b7VU2FeZVMzHmE0YjEVgL6kcMq7dKiVsv
6jbOzDc543jf0Pq5QF77kPtGAfNmpLPgUnHF9dFTRbNNqytfJYj2F7HtYxyvCmEcgS8AWaTSy6CK
x4/OMCcYUpyQdY1+BdablbI87JnU3zQhSpRL0XesIo/COShzOJWU3StSzLMQMtttR8QA2Jej1War
UfIdR4W0eGBYZBKXvRHF/6qxoLk3frSs0Xtt7di4zzV3Z3AUDxbOEldRIj+SaT5i6ByRqZdOOLnJ
o7StMNeHV6uq72pZfBDA8hkRijbp2S6pSKFoyMZkUokELVcWLfr0JmLEs16aEi0vdhyIGBS+wzhc
EHDoBwbjbjs2N8ng2LCvhzTsJ2rrggvPxFl4dz7XmtMANhXHyrErPiV0V5H7Ge0j2oDNmKSXscAg
M5PJh4sa0R1q76rGAYIc6jF2TVB0wTiznipm3TdzDHTdiPf0OuuDgWrt6kyagM7DsolJzm/eNWnd
jwvozlViILDjSca3c2iQMql52HVde9+I1AwN6VWrMhXrOSuyy0pU3YHQGrFTCdZi2M+m/9y0KOv6
UjM/iyUTr8UcnQ0S+JHQT53bpFYtw5Zw+xWzQGbCzWXObcjZYkazhx8So3QMOF+0bvdjBMy/iXFU
reuWu9zEmWe17hIqPRsp3irtcuowBUvHeOfTHeDzncpROoHr9OMVllTvQXoOjV/A9pduJyKKosUL
W43olJxfG3ReB72kxAljZP20dv3xqjQGA6tCUTPLa4l3EB2gzsUvT60fOw9erpNH4jjN1kQmHsrm
Vlkzb9tnofMCYXQkaKCzMskRy+QbgYoglTzauflm0R114U0Nkwu5dmzzso7SQwPwCqV+lR56L91C
jXpRnayvSL4hcSAfD3l1XpnUmG/yKcZg4l2mILWOKCtbACGtQUiX7azEBBOmsuaNU9Qn5Q4kR4zk
ZMNF74nIXs0oXPYjXt9dv0zZfmi9a7YAc6Ut0VFOsg4LUIZPNnoXSujpR4Wgn9MOFmRbRge62RT6
nTatJjQolPzdvCWz6URf/Fa2eJE4RaIGjBub5yR9Lka6fUtJrAHekuhq1KXz3CvwNRHLaeBqdh8m
mnwv0tRhIhDzuQrL3fjQpXoaZnZRPuJBZin3nc/R8O/MOr9lNwyqFEg1z+nec4jIQtVPxg73+Woo
bZ7jQqk15vGzmsaP0JLwPqHIWHillptyIrTFrYo3M2b0ZSZKC8g6o4DwZBrqEGK+C478Fad4etXF
eqqAMFTRocrhlmoGS1jsNXEY4xd4Mhw/dBHtHHohoOUPDbuwx8KauY+mEWNa9sWByRGuOP8iMQmX
YSYy7xuDvBp3YVFl9HSLpCcBzCxOheeGLGDRmQTmrFQBvkRGLnM2Wo8TLbZTVzsqHFPzuzSHRwqj
K8Yd0bW7LDemSI9kRryYGaSAoqL6KYUZeF4UUZVkxhbDzhMhth721Yq63DOj8Jw9xVGofqz9BTRY
kugnywGJQMFbbCk5mx8oONWht9qJL3Egt0QUJWd7MXyQW+dxF88NUZW9X3h7VWnZc+3R2hQQE7Yu
LUpQKEvGHd8o960qF2JCHLhGnIby4mBmZfSsLaP1tJACsRJOqh3TLJsI9hNTkMVDfY4PW7YqKf19
1y3NgznwjEVlbw3chnPO/NylwFSjwTQmU+kajoF4KrVisjeDnz4nmaQpsLBKE+FjElrh6kpdOq2l
qLar6sFp7ddh7st9nNXloa1Nsc6xZoINozSuyExfE9kRr83ExSKY2vaekDg3cCU6M1OP6pWe1/qe
VS+9r4STbTjhaZf+oth1ga3Bbors/lLiuYGRo2tvU5TLG6RK1VraUnxieBsO+aKMEyKv+b7t42qn
xwVgeCGWCobmjPJeZO1TOp7VrfqS73kYxyseKBMTihNR1i0eKS94QqI7Q0QaXIm6r0Onqdpb0quz
16FHk2QundiJxMy4y3rtlmHecvQ4CqzNnjN911QitEp7Zm+JvE2sR/rWw9UPxDQtNq5BkMKqaZbk
xqeVv506Ros+SudjoZFn3Fu98941lns0ht4/8C2iy05cFyJEP/KiS8+DOFqYg4d2YRufK7tMw8ZT
JMnAjgLeFpvzZvKtbgNN1MMON2OTL0fi4HvNxbOXzO6wliI3rrzkLOV1PYDeVdSPxyIVzoujSv3U
xQjW1CiKwG3zFtMzwMmuNPq9Wc0u+1EebQjjzh6YULy19O5umJa/CY3uX227Gv7+pNuLKLYC0jeI
mUhYrnKC0s6X0A4FdMdcrwMH611rlaeSCoXkGVp00bKvmVmMckHGz/HeWTY5cSkI0e9t7wzcz7Fh
zQMawMH1DhT5fqC5YtmlWuvtRIO/kZGOzpBYWC9VO6yzCmK5Ds4JhIZFVUkvTbuu+kT6aNzL5KDp
fbrrNNv/XkMeIu+k094bpk4bWZvD1ukSUt4kyVAPBIM5d0ZPKm+m+SxXLlOtqoqt2wWnHxKtBlkz
bulrLaK/wHavBUbpdbvWnUekgBMjTbNxGQybxZM/ivQ+TiL3UidoblubvXULRp9FoMDdf5tB+tsv
qVE84q29NOEH8RbmalqCcoqmOyRzlHT0+jWf+grKEQqCrLxk7GY9IfEyTrPXlsRlxzbHrxq08B5U
mIG50Z6YHcQqv8gZHjLEtrVs6zLku471ub61adnQExDF8DIhAj+TR0X8PLFvIQBgTbhLnEzka+Fp
ukGPyYrN0HJieSyszPklB/1HWq3/ezoY1CN/oYMZ5h/lO99r/LsWhh/6JchyvrHrEVGqm8gBXQs2
7L+a/oLuPc12krkZaLm6c44B/0OPJfRvCC8RySCOFiQRnF0p/2r6+99smykCLHL/HCGOtuZLk/+v
mv6/XEl/0l+fEQznhj+6ck4qHrOJ33v+qhFJbA2xvTJhjKDRmFUoSwiafl1039um8c98iRI1dmnc
0NmnQdtqAKX0rAwSgwd5zJcy7CP81Sg3zC36Hu+Rte9d9ItENTtxBqFdvvJj+ZaWzlvjRo91Z78s
2BmSloLFE+mnZTr3umJpdhIy2ozk3MnoAJ7J6kImwj+4Kr51Ne/DtlOSZOym3c8LjoQmSeBWecw2
TTKXjhV6bQ4A0Xs7+9OLNDq1nlF0381TqtZYMgYyq3T3JA1WU8dRFackdkfw4ENYSVIS56aHgVL1
y8aLDT1I6tK+Ynn3d5EzzRd+xyobJ9ghelltXUs9eFX0GlMjHwgRuUmic14Zk1yQRmJst5lQ+WEg
iGeVo21YAwd9xZV3YybZvIVT+N1N5uLg40BflWxBsxEdvYRMC9ZVXOx1+S5IrN6mhNSs6dO0UDgo
x6aeRVNfLLnm4kB+Yc6xXpAsrTm3QsZyPCBBaD1H0FL4JAmLmXG7HnvpvTY9AS7IPsz3Go0Kip3O
FTvbLIlDyxZGpnh9SFFzH6qzoIODizoVSp7Vy+TYZbTN0BmgY1Gkn5eedgGwAFM3ttHLqVZMBDxC
YYHQTQHyiluar7juF78PmooKgpCoUyH6jDd6hkqkVGg4O8u1aLpHS5mIp1rl8cd5MOS3D1amCmQe
VKH6AGZhqO/1MfLWnpiXAGbNY9NIEnYNdRJTD5SbDePSPEvo6Zl72PJdNNuJonoFVJISkEO4WRlz
Chuf5ETta5vtXW+0NNb68STJHlrVeOZDHYvtKm3UpqmsDUG+dLC94i1qIqbtBpwJwjkzg+Zqi7mD
FIYigEHzrqvYYZsG4VQ09aYBPTgQh7eCR7b6H+7OczdyLMvWrzIvwAK9+UsXDB8hL/0hZFL03vPp
7xdZU43Katxq9AwGuHeAri5VKiUxQuQ5++y91rekIiaoSVP2Od1MO4qwn5YW8/KRMjEv17MQlY+M
nP2s4nAmz0Jvd9pzTsPPJ9hv9hfNbLx+RNdR1TOhsTKlZ6EM7cNUi4GpxIbdhupXNGkc5crpWe9U
Fc0jrZC4m2c7pxoBcD28tkr0UMdzeK/hlAmSKMVEHMcbE+Geu6jkVXVmwOCxtIWw1imVDHnmyhGL
JVVfgqJAO9XVcwcng34B/YrXziAAbYLnby+tEQYpcDqn7WmMj8McjL2yBUxhBtaibGpyTRlKycWz
2LcfPYHsrlTC9apuv4QoViZfF5rFT0bzTRyiT4Awj4ybZHumqeOaOdqgjmsiw221NigkIDoAniLW
Mz/VFjHzq8obXXXGPhs47Y5yvR5mdB27rpRXt7R0XMJgV2zlJiiBcfjGmoBgh8YJ9ZEsMpjPnjmt
5n6iZgwuu+le0dLXJJm8fq1X16QdicAB+mQY15k9Skz6WRvljdqhk6g0EjWtoiEXUidxwDeF/qS1
HKORkzj9ajJopEUXaMmQQH7PiZoD2cy7lql3i9FpD4DcTBd90E+wEnONldXflaRlzxhmy4G35VHT
E4/o3NWWs670BiowBrd7cnVZVYREcsp3dVrnO0Z72xBDAJNWo8XyhMDNWkXDnphFWtHy0YZTtsHd
ByxGC8OvOErgZNU3VpbxSAgvarOGg5WMNxsoyvo4lMbHGBaHfCSTtKkiHUVKo/hh2Dznk8VMbIqJ
ILMir2jEj5WuHQ43vXEQKYU+GDg3b/sZL9iwQH8V4Bcyv+Xx4XokkjoCkMY/snZgQJnfckaV8TjL
8xe4rdm+RcQpEBi2SoTmxggn879Qdfx3FOK/yHg3P6rTe/Gj+6vY/P9FGbmGgvb/Xrkcq/wLucIv
ZcvtK34vWxQqEJ2qhAAoUcOH+w+pgnzDDfOHhI5j6zHMm0z3DxW5CaKY/R0ftIZd7Vaa/KNqgTaM
wxXePE7b3xXB/0bVgor9L9Z5UUP9qsDnVnGmg3v/a05OY5CEmsQqUEsI6wKErhHuxNJfU8A5oz0R
NCHQA6Zqx4Bvi6khebSVR4ewKuBUqlikQZUAKPLbITErWhhxLzOoMpTnHiMttqPxS0FYZfd92vhi
B2UJDhtrVzdrT6LEqly19b4Fe/WCWQ0VDlBfCESl6iLiO2q6AIsnizrYu8Cn2kL4lutpPkr6cs8I
+oup4agQr0FhxcbQM1eTOqAs7ILNqu5ilmp8QPLwuFZFdCJ3vXNhwE3iBYsUXWUpGpPMTcVQZvVp
JqGniUvc8MPtpBz7k6hoQdKQC1S18HLGSnoDm2DOtqCk9AljUjsL12rCxfCl0RIDlldIcuUi4K6O
NJrbyYoBB7bYAs+peeqXQmg3srzAkq+6aPXGWQuJ1RUMFcfvnGwlhnyhrad655EgHJ3pQT/KYEWe
zWhQD7PeMY+cLIlPRksE/qO0cl4t3KhBwbwMURYOD34sku4Su63I8CbO0ThDWsFlasyhTmzjHJ47
8pI/TAbQTCZv+0StqwE9/PAclZh1iVu3tEetQGcRCExyBQ+h//xgCZJ27dSczmGvadKnyK7k6oTc
WDYZl90upBNNdUWIppeLFt22YZiGd60wQHR0grYb1UgVaJ5CasktNfUasx4/waplW1iodCnbtnxj
YsPmiPWUWPX2VudhXdpDE9IorFrhDFZIH7aTFY57lCdai2JRfQxvFz/outNHHWNNRDeN1wJsuFus
SxVV8E/qcrTcrNfSN7ntyEpBUsoQVz5m47zQK6mbBKGplQQzijQnvenDl5WEUE2YE1fF5YcNNkIK
CyIBeRkdkqbDfRRi1/J7ANg2xNjF74phP1fmcwRYys2XiLhWsUIKWU6+MCWDr7WqGzXLUacJT2mm
6l5lpO5UT9rGEsLQzXCY271pODezeEs3h+hwOKYdjK5G0GnZy1d9jowDt5ertCj68sxI0dSBuKhM
EK8CmGWyw9dXZjIyWmPuBoIZl02tKprbqKO/QhB3NEnW/TFEZ70yoQN/JyZYsdIDprydlV2nvNS2
qPCw2PV045RbO7HEVLwzGxX5mzIIO6BhmZ1k1j0mqXaDUAYO60CiOy6rPtDm/AmFHmA0GWcksxaG
2SrtVwBQ6JQE5JuYUCJ31m/TjpwUBzT6t97FwhSxOncLc+M5PIRYDbGm95MvqiIi7pbxnwqlL3+0
xDJ5nCBRbic1dbNRejSWTD+MDcrA0qx4IFoZz4tBXjp2x+81XQvMA9PHWhu6n4/tI3or8NCNcV2M
+CWyxvxYNT13SLHWYFxNFNDDPF9jGk6XEuDzNioyCqhF9BNd1z/6EXklWiVOIQK0dLsW+qARTPEJ
myJPYFlqj6jtSU+IagPXJRJnkFFYMZET3rrOEhPNYZzloIjEanL1DHQpVefo1x2qfwz5p3XlUb/F
VIYZbE/QWPgkxvwRZyIBRvLQ1eiwUBudS1NxeykjpnQMD/oyIe3sCo3UOQa9ClQ+ZZCvKwzCq7By
gGKe+mOY6mqX09cMiH/VN7moC0jUZb0GSWDgDE/y6V3BSrFvkEXlNfHwslGbDOqrocIjx3jYLrnh
n7RaJy8N1FB2Dy0J5paAuFhh4VEiPy1oOiqNKnmylqVXbhSZoKZeflXFxdxW3NwebB/1WnQdfbqi
r81dn7f1Uy3kIQtlzFLro01BmVzUyG5MmUOZLJhxh8IeFao3AZ3ZTPAz7Zpnw0dyIW2ZytChI4aV
2325lfh5hfat7/T3iMaRv9a56oGi0QJAkzHgKQTDK1JZhpMM7WOv06RBdEhILymurGIjjnXr5eMc
svEN9I4zQz4R6lsf6JaCUuT8cYuzUA/0z0MPIR+H5nGKDshIWjdqVRTktISUuyQ22Bw4KGOe72Fx
v+nLapybebB8USuyYwTxGnEXdxuP4bHL2pdp2Y45V67pbYAh3osrPTkyzblUQ1N5rcjfDfNx3WPT
yM/mRH9QaMO2dZRqztwcaS3KLrVwzUGXseSmOrw57tVexcbQ9MJzSU41uaZddckjSfOldAkva8d6
liilp3M3yQOnMkWvDjDDuVeL8lyMM5wQFc05scY+81pXGSdXzHO2O0FwNU2OvCUeFQ+fwIzsBdB4
OQwyxcHN9Cv1wDzz6C6EVQk19D6Zo4+EcHIHrY8Q4FZtN9qM/lqC/MXQdkmt3MORcbEAbmE/rU8E
Al0U0ap3Sq7222EW1Ps0b767TGL8IlWHWhirz2Ul5dcgYdYZ0pMB0WjTVJgWNO68u0bgRZNfsN4D
JqRXwcDxEJWl4BudjE5FT4sDenfxwqmaAGFtHrZ5zhsvF1FzTsuivgi5yLV3hfQhmQ3lexmOZCai
M7ZS9ZgY1oNVLtWrDKIg4MzI/TjIT60AVFitavYvjNWYXVWNRyIOAUd1K2tL3Vwbel/3jB+jp2Xu
vuFCIOSYpt6Zqyk8JXXG+Ix+j90U4FN7Xb8biarnW0KKBfSSbAgHUDxLAY4nw750qzhN6fMK7a7p
J9Fp1K47llp8UApg0DcqqcMh9b3B7vJAeHZ3zbKp3uvI9Hn4y3WLDIyaSUqh+GgDQ3FWw11rlNhb
RuGWSUvkOPnJsnkI1RpspDjvKkYeB4S3t0RF3drqNJ231bLmn90kq0wGFxE1/fRYV8ZTSth13irT
bpRwEgH0Ki8GoYte0t/mk1BRHqfJms4ofswzjapHyeToAobEJTSPNjT7+p2whMzCorEKKgIZ9y3r
yj1cs3m/1hzLkypCmSYzjO5sOHjJa6OopM70PB7aJlmSek8Hurzve0Hw6B9pzH0Y7O5r6ZbgQDrc
xCCizEkR16v8nZxsHDdVa72vrVW9SJOYHE15NUlKoFPiCUq+vk8YeTCyLN3wxiBRu9Pnlaevn6un
Au/YZRmwueix1u00zXik46MFCtv5HoMoLZU5Fq9WI9G9qLuY+pK59Oukx+N3NkecSwmCwNGwsp/W
lpCd1qFoghWD9XeN4/sOGjXn8yZNNqFgLR7M2+KrMIZmhzwu/l4j/UdaDKFTTjoTcXw6Pv1roEnR
pN/1igbOnKXfWTp8Bi69J2wtjUIsWV4JcrCo40D+PA3rY4/fQXD1XDMe0vz2C08nVkFRySvsTKXm
jp1l+SDcFM3rtbZhQRXSdBtqJqKEXlN2Rhef5mRoAxXnBO8TWzcj9dWvx0w5kTYnf2Z6rXFFGJDL
fu2+eUiwJKkYLPykQeJLZWmpO72dn2eaA0iTsx+9xuJc5Yr+1GOm33P/1RfIWB+pMUbbOaJeSI0K
fbSsV24j0HijWhwea1p6PkK0V2LFZo/MpQEdFJnUsfkYjYtfqeIWmNdO00e6YZURbmK5A2c9DW65
ZodiQG0ZLWL3QGrufdMTsFbFRzY8Dh+yigQrgZmQH0ZjvEaIASfti9RMBx0uIjndC6Xwcw1j8h7K
7lKa4sBwY32vTOGU5B0e21Im4CAVRF+lrnRAr9MKkyWPCTQ1tmx4HfZ9MIkbypBkW9Jau3G/N6Yx
RJ7JZoJmuvyquw7TYbMN8VM8cvqIgHnD+xCQq9hGLjSuuMg7YZFKN59W6Qz0NsQVKAIVMJb0uULF
C3HBgsy0llaQkB3iJi1iml6ZPxQDsjho2pJ4Pc4YnZZzKav0OVsCYnSgyciw0OoNer8xVTQA8+Q1
orb4IkUHI3K0oUac7bIu/JbSetfEiEJDzhKOsKDyjtcm3C6TRDCGFbVukY35rs9u2Z+ggXZDPUU+
0H2Bde0WoLuCpJ5lpse5MSUIb4WdQJ6fo2RhHYxMKQ9RRX44gBBgymL7IcWLaktoBDScTl6rkQAl
r2gymwHyamNwcJkLM+ooH1ClLP30LkpSeiwEQTmzID+XfdPel6kWbuRepuBamBEbixqQGTy7/CX2
9Zy0gpEq+VDznqM16gsQi3DRkY7ZUGAvQ2daQTWpD3ksS9zXVtAiYyKM3lFROhRhE9MrTmcfHMZT
z6piKYJ+oLOOkEElUwWuEd+H/BiPMYKybZUZZNIqsIxWQwoKDqEYmfAfQqP3vMtC4hpzaR4IzwzP
prm8gtUsAkZlO7o+KJsVj50fV8pRW9ouwC+Jz6sgqQ8la7UJVf0WyBh7miCtfquKTQCpBd2JbLUB
CoZHmoIgSBthCqyu900rjh9zIcvfrOiYmEwD0JpMJj8J7W4JRhSlSyc7YRpj3rTCO7b60ccCeWCi
F8zdjVUth4EV8SuRxgoXpOA1OBw0qXzUmpSdjnYapUoTVHRFPXEa/LklCgOmHg9vgYk4W/w2U55y
YGZ2n07ZlnbbsBeGHl13/xOGwbCkp9AA9OdkCOVnI/XlzIg9ZKOlH8WM1AsrfygjAUEW1X5YhEFL
RAQ97Z4hBIwHT6LpmYB3doXJzLFuthmRHnLuC8IQb9Z0gDKjcvGs/FtZjsFx9CWOVjShI/CKYEWL
Duf6RsaVyguysjbI1sEI4qKvgiXtwkDXrJ71G3unvFSUnQYl80oWZbls0zm7WcqS3kmE9GuOlUun
+kWnp5dIQ8g1MakMsq5/aWtJcJRCeWt4bW4uZTgyWR0OVnEexh8TR1Y6E9rEuy1trRQp3S3evq1f
Mh1AvV68ZWkNR1XGW5JPNHNG1Gyl/lX1xZtgyCNfwoFYLoZHQGIyc5DMyToyH7TjNFinxNSfldn8
CCMrIeKmy91c0/d9BqR1TOfjtISzY6HGswHyYodNwcSX7bpVap5KoU7Br/NAuCg85j2E0R7+boME
TjZrLC4FJ4mBAcIawTJQtWphpN7Cox9wfnG8LfaxKGIb1Pprr4PGTfvxJK39qyGjurAaDJZhybTc
FEYOl/g8rAQBtIhkJCOuztFG88pvp/N5F1CW0D4Z4izycnPdrrrmZUwOA0Pqe9oI2C67JlYpKmIp
iKuKAbGx9Bxm9fGFJ+KURMyKUZ31MtLCSbaAHDFPRgpnGnRtiIwLx3J00qJjWPFkWlnmjmM3XWTa
V6x4a+uqN/FCSNBdEyM7EkkPAFtWCHYDjG8vFTNj+phsD7lrOa/UJBJh2hE01Jq4dMQOgVxjeguG
UGJLmwt0sHNRT2dowRz+2D3NBleuWUxOGJJum4RN5BrT/LNjtx9vwzGwoB4Wa8oUS3lIFPkY07ax
kW8PrjBOgr0uzeL0sWR6MdlYKFUTC5n7vNwh8DjnLVvxYgVxZ9YftZyC3G2W8jjQ8gkEIf0mI6J3
0kZMd82K/MDSVpoTAq+m5pzFLM76LrOVFlBefo7xxBEj5b1KelXYSQgRdyirURx2wqckSixOarXa
BpxCu6wRLyYVpp9KQjuaaKsCAEXqvFRh8jUk/XwOV9FyrUnGIm5o2ZHy/XYSVe75mVfTHPwlC/sj
CiWBlkc0ehCIeC9mwJtgEx6MOjxOOft2pX2GTbfRUuGu4CQeNH1yx2CMlqOY37Vxz9QgX7ZLEV3N
qhSZ7iAb7FsfteMTuq8vAp8yX8qh1rRM55x8HCdbrdvSAxRITDEa4Ju4FPzbs54sqo8k5h6URueu
enFpzOUjR+ykAXgCLaiLThzLJboljMiSxFaqdbjVFczW66kq5kMkGUEnlrtGnd7Ngp1gXaZxs0Tz
6AHgJhI0Hgo3U9fSL0rWBJlDL+MM6VWRhHKjysKli823HIgVd3pKR2YC2HgTa+PDT1mlnLVsaCcN
y/fY0NqACQRbv5jelzy8yZNx3YK7sU0rTNyhoSyS53DdFNViuIqpMCtkKuYPY/QOoNuf4pm5iEpU
T8soK2X6Oaq4umYi2JzhJjUqxOiKqZxd0RRe0Uu/QcK40HZW3dbIE3eMBr+QBHcx4ZnjP4Io1V8B
Wz3RdADCgAHcnsukgL4Q8bDqyArBIbALrVm4yZby3I9IQo3npaq+8XWzxBhKbodxcbH0koRP2cgv
sqUL0GHzBq8LvZRVjlx6wFgklm5T1VAU9A7Vvb5IHCA4U8bgUCOhBVnUH4ccu5GUNT9muX+K2s6f
U/l9KbIOt4DJWUiVaQImRoAykMYdbS6HTRp8al6szriYZ+AQb4pmfYCo4HUMxl1mmYszGjXaoXmt
XbSNvU0iCE1Tg+4k492RSJTeX34mH6faFhPE7KxSewe1Ak+42ERedVMZY3G/xzGeOlYpV96y6ACT
AP3RwUTtM0u0fTET3hjZQmXrefMoTOJbpkLXCmcM1eSjPXEms1xSrA2MJumpqYR7+FpvIAY/jXJ2
I8nCoq6g7pGWBMA+7RanNuQWwZXxBZKUdOa+RuAdA4WfijPQYLLlIwwaNKQTJ5HKq8AX0rSVQ5fw
vA1y+R38CBqg+lIj90SXWwIttCcVHDe6OQnbWaZRiGeio6xCxB0P+b4TQu6bRvhSw8pgOq4VWBPm
Af0/Lim9IimRZFLM9XL/nMkqO7zCsZuTj1w336oA2aG/0T27Ah1vEVK/R6IQDDRKOSyy3DFLVKNe
sldTkm6+fwWdPdAJAIpojwl8on8rfBvpuBWa7AeCMrYJiYyCbNsaw3tkwoaUV+UpMWRAoUp8XtKS
6JYYkBZyoI5HbpWamVCBiaQctvlzhoQ+IOibPytTHIgjzzBc0MWPRdPyLBpUmO0qQl/QdjjGnN3R
ksB2w3qj1lvQGvpTPLR7jlgfnJ2nTSIexnnc4Ny4IHJ6JA8Qx8kY3brD4W6mcO7yH+BaP7Gc72Jt
fBlwIEnNeyJbz2YxvOFc0Z+Kvq1cw1iNnSSyx1TqjbsWk5LG4oNueiCXQcRd1Giq4nZGGUjmupl7
/UmT1Y++l56ytIsDxkcu75aJoJttvvphUj/VgEEiJc9cuV3e+rZjPJ3KLxwUUUnOsuYKDbZteliZ
20dl63Dvu5Ou7Dq9/iQu8KaNyOadydBqk0mytlUbYI4cIbRAlyZspGP9DjumdZuivS6DQPs9fzAn
5WrWwotGeLsNP6vyZLFnDlFT5qB5/IpFUqzCUeD3MLyZFbGu5ngbsZLr4xhxmHkkvcAPFxYdI5zJ
2BWK957u+X7OrT2cwAOGfslJjPW1WlEly1VsAdBnDywM7At2ITQ/jHUCYhC2MX4n7awaMiknYXad
h57RC9A9aYgeqlC9kB5xmdPoQoE3e/C6kZNNa1AW2rmvGNaXoGhsqOUqm4y+2MnUF4FJKQFOnmAg
K6EG0ybpOg5oGAvUp8oUp+6QdC58RJx9KHvYWRhCx52BTl+fUP6ZnXUX042gjT1V50psmHQyDP23
tGr/S8lOGnPZv5sLl++f1a9jYb7g97Gw8Rv3BVQnAzwRhnNJQZj2u4Wdz9zQ27f8bazjTH8Bff4x
F1Z+M8Bd8lXAnWCX3ACbf6jZ+JSsgl0WDZU1lubPv6Nmgxv6q4OdATOIM1W+xa5aoirLf1GzGTEH
+3BcRsrTK21dsrv2V80lK8SPndQdAzT97iCybN5jetxNXukWm2RD+Orir6y902LvnyLAEUXlbJRN
742onl7QZe0GH01P6k8vS8Bk0AN5GAUYZ8TBpVrtTk+dRwZWgCPYM/21PSwtbTGCAPRALp5EjN+Y
otBZ2BWFil0cR+2uTuyRC0Oj5o+uKXmzH0529Ka5g3MduIrr4NCxd/NNvNW9eJO4mY3f7KpMDuaH
YQ+vcbCfBjs+iCf5mm9FXg7nOl/e1Qd9I29qV3vdC27ONxFcROxBuyNy6CPxQ28IngBF3Ss2jBF+
AgdK44xRQDmEvpJ4iWGLd+OrfBycwb6GTudJZ4JcNPtpd316suzj/vYfi9Me8m3nvakOkny7PbQH
Wm67DF+gvS/swn7xHx4i+wMP+AGzuVfcYfC3s6eGJAfkzjTS9+KGrjG/jgQ9jWUPT7Ff0h/gexv2
W2I/8F7Z6bZ3e/5sdo1PIm1s0rZN+6N9VdzsDsCnXR7Q15wWi4TwR2ydBB45ySZFxjiAwDFK1pFr
87luxC1Exv1tAEfDV/Gx5wKWjQ7aNblETr3pgsGWzv3KGAxLReHJZ0Y0A8FOmNfN82Rc2pfVz13T
TQ7RlvvgiVB5W3NJPdnBCFNqSmiXET2FwHRp3Dy/4NUTOie71h/qxHzFHn7UZwlWzA/Nb67DBsSY
239SXRFtu8evAnVL277NJb1/+MHuwu+aImX9MR41El43NxbKhhPic8kZASP0Ix7InjfuCKZB9to3
morEh8db1Dfx9lLG29d23sbfA4UxwVdI13zsLntxi5Xq0L4ubxPjKRr9DG2psMHsqhi8IjYtV5o2
jegah070xvF5xShPOsM1tckb3JjP9TE+yEflvj1Mm+FRNy7Ch/VRraIrmkRtWTZFDh+Iu+wUu8IZ
rb+TCsdp8kSnzZg32aLmF/y/6fBxC6GaU3e9mQ7GltIMbJEUgz+BYEL35Kh020G3yYMcvhlaUqEh
QJtAXT0M78Tnaof+TP+trYBm7aDqVHGguOEuvqTb9IBkY/gOr3xL9wM7gH25HHZcf+OI940rsARU
s42RK36hiCT3kKRRJjwcob/1N/3IoX1D789E2+gIHnlgvsANdlO20o7/BA7FPSBtXDo0sVM4Ia5d
4BB2P9o6IX94QV646xoifJ8lYmsd7dVlgBzei5+pb6MAtDEbBipcBQfpGJqsT14YqCM/9gf/sgSy
ZTtRtof6wruD9o7e70k5h4+Cn7m3J1hUHpfnmLh70e4+uC6K19KpXzTWDcMZXxgAXqL9/KXjyfoh
fAx4aTmUs+kqfjMH2qaMnhuqyOWBM5kULMfSVx1/8W6+GLvfru4ZF/r+Q7CZxjD63qdf2UnfQZDQ
31Gc2NmPsOQtATBnvuYfnP7bQH69REfrHVIQrsH0It8pl8RCv4ke73Vdtr0jXZWj/Goe6rYHTmdP
g/0pbqX1aJ691TE25gsZp0f8pw7Mgw/5slXuNoYjneJv5WReRoc53b2yOzVblDq+1NgiEuBsy1RR
fVJbXlB7qsHwBJnLsuy9v8cB/RprK9r3cVBddqRyOs9ebcf2aXE9Dd2t98mg0Y2c7ks+8JEtuupL
+f6qsJjTg6dN4Pfe4E5+/E5L3aaUsyVn9mYvD8gD8qbDSfYl50Q9/NTFrnped7wEOxmdYlsdcDx5
5pnwJf4KKAq7tkcH5xyCPP4OUiDdzk/abnK5IP73fCAYHdAlMh3bUhDxO9lRf82I9d713/jW+TD/
fjU2P6/i1D9xiqM7s0Ha+mR4RJ5VeMeYnx+aA0l3yH2JYrDH71TedS7UDBqd+Lh8NHwD/+q9YsuH
B2szorLT2Kr6HWgDWiOFiyxG2gyLP7h8Db3cTa75Qu7imp+5PcWj+hlxxKtJn/aii7Z5hYnHa8D7
jxESUe2Gu9I1Nvi33Xfl/TG10929E3wLmH5cea/vTf8REglnSQd1hPaOVWhLsNPOOEqnjNHOhbmA
O/iN27jK5vYPsOerAV7tjT2Wyzc2nPiih/I9K5zO2nQHLsp8YWBxmg7M9gmLnez4aDVvC0SQL87e
BiBAst/Uc+hdLZfpEbEYGxQaYxSoEATYD3MuGXiWQg1r+rUQKGOAfbQXoXjtdEv4n5Ed/n8lKERt
83el45YD2H9U3/9xfC9/rR9/ft1/AmrV38AYGSrFoEHIh4p29Y8SUlChIIkaBaaoQCL6CTT6o4bU
1N9UsLEmsCOSOm5uhX/UkHxKVMk8QI2IMwLT+b9XQ/5SQYJfEkVEjyBLTcSFsib+hYHUolGWV3oU
nEPSMOjD97mtc9vSRNPG4kXKKtkO5myReVijbvnTu3X53XXxZwST+isM/+cPlyRoTgYuJl6KiCPk
z2EkoixYIHoUAP8RYRrVBG1pK8xselgTwm1HCIBiZ0OjkY9Q6ZSLVOiuMWjdGX18QRpLonRHtTBu
TPEsx5GaxQ7qzpeRFiB97LgR97yxxL0qhkTLIQsvCR3cz2kSGBiFIqVK0YmhF7VaD0pXJjzOTIs+
KJZE/kqkcSJGo1NGRp+cyhGkkJ7tMXKrZTdrF2KeY+taLEXy1q9qXNFwymoyPKJpfoLAgeI7196J
wmVknio9drpcKRDBWA2201Y2qm8ov9rR1CZL/S88iP9LT3LG3z6Opx99/KPN38uv7pfH8fZVfxzn
ZJksC1DrGs+iaYl85vfjnPIbygJNw7YEpxezkfYnc5Lym3b7DF+oarcjGwrg/zzO4VuCp4tf6UYs
M2kDqv/OcU7mG/3CIyNaTGUQQV6BDkoc9cyvjwO9mW4GSWZhRGiEh6XT5JsiV7yxY+l7u0bW0wHL
1K73OpD8m1TFleQJRnvrJsgKncN58IiclnemHlqvazqXz80858gKiWIn1rCM0bpHEAweVPwVW6sW
6VUuxuL//WP961PNgmKpGm8GCG0WLuWfDqWiupiNAmOTp2lV/FoZMbtA3OlsJepxLedFc1ehnQsm
wcq24iqKzt//fOV26v2zx+vnBZChoyNy+kmZ+/V9ZKwJHmLCZ9OFeXpoUzE79lPCqa5v+tQOw5sU
t4vGcFdnphAYQ7a4cSTc55C8tmVNjbhiK4QfEHCV3Xkds+YsW3OHvbWxNrXZQSxVVUn1qg7rblzW
AsJHRXASVbde06Fb1aPaSsRpgx9afe2ndvPnW12s4794qRL9h7++VPiQbBIGHTws+39ZQUvsFqOR
YfEZkqy+y5DJnrpZJMpmXWtL9+NqnU+TaWFtxDtr0j2q575wMmK9nZyZMRbOKX83oF8QCACQB+LH
zaxBJaINmsDoMuWO+/vfzj9dsiRyYxjsXXjxJIMAkl9/O8yOIlkYmGURaMyIPR6n5kU12uiTRE6F
IxxuvIkZz1o+ZiSe0ndGkQfahniA17FhVNnHlvraDF13ECxTp+0gmXu9mV34CphI/sXF/tyCfr2X
dJO9GdY0rRbjn8D+k6KOudTDJ+1hSZwkaf6ByHlFDKKoHj3OcV+gC9v11nwvz+oaGMUkMizvtY+l
GIvzqMxl7lY43FyJRPENRrS8PiHPHfaYcaZH/HrmZwSmrfeqtcW3t7RF88hYCDxbak07qLGDr+il
eDGBbqYMUTfcc40vFKAqyrpTNnOSNR/Z3LdHCZ80TXRl+a4US7hrpAJ5RIKwJgxrVJLCLToB9aOH
4ReDW5t1e+xOxtlcShhHw1TeG9pofVXh+tgSDvOEsLFEiFKWT4KRU7pKSgbqDnBXEnXWLcl+YUZV
5gv+2qrsmD7Nu2JN9VO91N2xWsvy3MoNbPAQ/z6C6PCgSSvzZyu7g2rYEYWUTJlbGUXtZ22OJ0kh
ahPoTrhtZsKS7ZVvZhvjMh0NQzjgNuq3UbcmpzntzmNuIT/QaKQA9bYG8ZVpQSzjYoP5hWEZ3EAp
yL2n5pZ4lZJlKhlAjch9ZujQxWymxwj7lKszQnJCi/P0pFf1YpOdl2HLrp9N2Gn+qI/9pTE64rfE
YYdzXCI7t6i8f3F//XWtlKgHDeoB2OwmlHj9Lw28Wo+SuSL61+nMceJYMmNA1aoOR6XM4IyuhiwG
VAoU8sRq0jfP2uOiG8+9IAsFDZWRSdeM/hzVGHEwkMEjjkRWlQTjbamSjaKjsW9Ih39x1X9pO4pc
ta7oqiZhEcGScuuK/rluA0epGMQu0xaoBfH/kHdey3Uz6RV9IcOFRsbticxBIkVJNyhFoJEa6EZ+
ei9oHMRDmqzft54Zu2bqLwnAQaPD9+299i5vXI59eLRYgeg+02p8DCs5/BJETR7Rs7ooBGezi0uZ
fHn7Rk5nv/U+MPNGAPZjXDqnm9fJtVQG7TXb0kdpH2KM3rs8bOUu62dxcHQbPHiN6N55Z8RenUy6
AsPPurwFSNBiSrnsIv5+fD1iz5MWVHZJ3P0WA/8tE9r3bG5ctqvESR3jjMqJbnESQGNXx24ILqFk
pQqqdJTBHsbVZtXON7T3CpdLqW8KBy55oB0izvxS7EYv0d9r14IGoOTFMHR0q/36ySWdeOsJSJiy
NsnHgGzc86Ct7COanEeS80bBaTaZj4MmpTmLu/ijZpO6U2NKeI1AMYZCOuxvIpv/saWn6mBNsUg9
J89sogO3sdhLb6Y5mjdLO/RP6AhpxXtZfOcLBPK6T2x26gkuwMVesq8yDucLxcnimBNYtDdxmhyK
tNDLNo0UR+uxDT4adDRnFobEY4Egk8NxoJFl16zMiDi+EMrnY28s+cuXXASfYf0sKGtVnm+8uRiv
SOL0rC1Engs9OvrO91tz31n18NNL8W0yQxQ3doOjb5d4w3JRZT1IjLxxQkh/FjXUqQU24zv3yuTj
sXHc5nOQtGqbJql/45te3ll4fS/SpE72IFPdc7hEiPAUlYNJrXr+AqyCIfgAZmMwHCs3ThFzDNTi
AjulcwqukupVE/rqDCOV9920gdh3aUBfzOpTKFy5O6hD7zbyiEVy3GiQuJCjLIPeKpr3kSxksqtr
3XwTqYJEhM85spf8vEplfzPLMdhFMpmuiJU7B4zYHarE/wxWxIVRlX0igQHKIg3QjRnQwcKDQZG8
mjrG2tyUlq+u0Oh2R5igMfWrsDzWQRuh6ypBUNHmbSBJDnAaFl9F112kH8G7JdcGD8BtNKwI8aIu
r8OhpqEtGphboX1nG+trZuT0YUY9sTayqN83w+DsshZthklyzZB3jrDuobTmyee0cNX9OFJSJgwR
aCR7oUe64+IT22jnXOHPvbTT4tx1l+goZmRpWVTMDzR6rS0pT80Hcr6LS+RzeNnz4Km2aIIFljfe
6aCZ74bYkhdWHSH+q9jOlio6Ir8ft02Pi2E3RKhiG7qzgpSEqGaEYc/OZQ2A1EzdV97h+LH0u69J
U0pM6ZNzNwzSv/Kxpl+wcoSf2wLge45i9QDMMdlVKYGJbk831ppJoVD9FEI5cXEX5HXpXCwtQs0K
6/E2yBMkqG32S+GwQR1ShfIwFf7EzYiHpKadLtOlve5tdqcH7SjrvuODuR9hDX+vVXoNJGFC06/V
D/ZiyE6Jq2AERUF0AZje+eDhxtouke4Bajgf8yb1LsC32+2Gs6UgPpmBvEiFrovubberen8+K3kB
N7WVed8E8+iThTz9TDH3PEbl0tw2xlGf2aoCFsKJfgUUBGKhQaiaH4N8omCGCq3eYyzJxoOP/jdF
2ieo4xZxBpkH9Tti0Fz+0gQsVLsuq+praSzqqcobz8vUcY6Msfa7NeH/b2vqWdpBZhridi+zODgK
PHKXYQp7Q5ZyuTWO9i9DfwLLHi5Prgx+K774A1a7I6tNDHvGqbYCno9T9tW2ipFiJSW5yn0cet8G
GZypuHS2Nh5ysH1xEX4KY7LbN0NcA18aFjl+ggvYujsAq+XO90rRHqSFWWfE/ftjpqeMDmjVdJmx
oPNfD8uxT1uCe4AG7+OmQx2Zz0hwWV1vsiyw+fKKEYpYO9Qf4eCBZEErJI8lyzH7axsPMBpwLBso
NgbRkU8SzdP3uU+jy7ZR9TWZ2EWzjbCv432fyp+SxKit0Uv1FNUp0jUdeN97slE+Ep/JxD97+8SQ
GBkP3nidB60+44Omshg38X4MY97M4IdWsEP5VQcXAyQdqushQWAp6CGbMuGkk2M4rjI3llT1BRkZ
a8QcjPpCMI/lW7qLFl/A+u03DaVmB+HLGTiI6laWq2Ww8UUS74fEdea9nADtPsrA53QHkqbbTQAY
yR/FQvtz7Bclbgf63DCz1ivlYx5cp64LciNZP4N5zT2v2tn2MSDCvsBpOo/OvcbBpX72ZI7iOQ/s
m0ElbkU3yYXQkAb2AvPdQ2DIt7Y3IB4IXfFZgHNIkUf4wtPdWM8AmQmwoyM2LQK3SRPtFm2757nP
5IvkvqpQ1v7BPSuHiZgmv79vAPg2B6Mnzz2Mg2xXAw3nlksl+5Lx2lX8unYhj6Os5RFxcnTFOh5/
4uJl+8EuMHd8TybgOXde0DqIiDmgFGwsRYPbXifkviHla3o6VVX3c2hsiB+VETcQkAHqrLeKwdw7
p2MAwc0ZxUNjV9T661LcVD3DmDgUAVqHPxYLFmMObzrazR1LVcIqcyWqGlmGWp9eTmO8ryDafoCv
iL4yAnj7qNDT0U9KZ45Frhqmu85fM1S7MBg+TFZF72FRoK7ZoXnfcow5kCQnlOpUuvxEHHIOlNg2
ilEeTbL+RXZd6jOD7PfK9w3yHrhNX0gm5D4IK0EKaOvmS9zrjtRzFTUfnCYmAF2UaQciZMgZsCrz
znvZ8yCmXngbBlJ5t3OsEEOnaRok73mOqoh++nRXag4ZfQm7FxPTqM+0cXxUDyKoQQjHAHbrGr9J
OdkAOULfij/FqeKnm4qcFHPtmJ+eCuNP8zJn9MKQBwXsKCb/W5kI+0nEAzgxUtSn5tAob7hDa5H8
XiIrvyZ3NjrgnCIbuIkZoNm0i5zqggyTVm972Cx3dUxYMZYYLP+hN6p9EXTlIZagjcwwr0qg+t7W
i/etxMq5CrvPR6vGXAOyE3PJlF2k1jLeZH2G5MYM5JqUU5g8oLPR056U+R8q6wT8BA4oGKvK+SzW
ZXEbunlzj4nTu17iNemxrPlznasvwFLK/RjH6+EH6wfi1VQdojAJvwvTAmNwm1GdreaiS9HN5Ick
svxpQnYdrXMsMjvOr9yZLFe/6aszIcL6N46p6bpKOhuURtYXZOetkI+g00Ie6rbpvywdfpzObUS2
GZVgBSEzmhZg1eLbXFwosrqFRI7yhoEXgmHZ1mopz4IuS2ZWUFdeOi3LNIg0cZ6XXkxIYiM0v7ZI
sFM1gUjO7Gl10hhrghmL1NsrUUprF9G8yAfxIfcQ6m0Nh+kz5S3ptVfwZaOymT/hMn9ij/kxzNJ7
ncG2tNpGX5oZylPZdx88NyRfA7IbxR/9PVUuqO9Q+bgSw/S2mdhIQbu07q2RROgJ/MdxXqz7bLRj
JNMcz0hgnPckGvVca438cfzpNu2G/lKpHGdstUxnHMyjry7ukbuqixV87sK9zdOo3nvgxvbClxK9
hU6vTVkkN8HUm/s6a/NHEqieGgWO3CVk6Mat+2/WkKhP2m9o71tZg/M6lxLLcifP4sR8SlUbfMFv
F2+Nl+qfWgIFWJbIMA46VBhLMOKC1pF3dKzmQLwy4UhIBO7xc9mGLnJEiRCZyxE3nMfbd39KXLHw
4K8XlHb4ePT+37BtqTFHa7rxTXTD4QXF4uiVe3aijzXbTjnbtzbe7E09UcVxhf5ugu5D1NPiLcRT
PTCnt3YDUrX/WFj5Q5ahxiRFwsnsxz/Hv3+kWfp/SboIOQj/74qmG6VR+j4vgfMH/hN0If4dvARZ
hNAk1maUR8PnXyVw798D2koO1WfH558QfvjfiqaQPwR+gukVQFfIYYY/9F8l8JCEOxcZlE3sLfSu
8B/xuZ4f6Cmy2X4sHCrqq7bKEeLkZJ2gGic0Qy07ZyrsH4Elmjs9DOW8KaJWP3RVV12ttKt3qqhr
j+t/anzrVWmAUUAN0XKtFLKTIurihjNmkiVgsrHqR3Y6AXaz2pz/9RLuXna7QveVy6yCMXp91GwJ
43teNojr3moh1KLPSqr+SRjP+ujPlr6FpEiMBNUL58HtxjDdtnYXcR6qOu8jYSC4VobW0AJXCCDl
sWopvpMDEOBtiCj2o3eRIZm2zorZDDTzxK6cps7ZGsnasalqmVR4LSpxTYbP0sFfJzuKyCZFrkU4
DtlDQaGCA3fZZeRrOQNxCApwJZ3sqcf7GlK2od/upiJZa2/9T+LpK0mAsCIpYg0x/pZnS/4Q9xlA
IE7aRXo5mnr8SCIPOSJtJu1PXQRiieY7ZVD038rEMNpxAG/ywK8GUh/C4qNb5oBoRULBedNVdlwR
2eyW1XEBkxieLZ6wA+bhQlxoExbetsWaW+4JFyLSFWt8ek72uVRkM436xpqhlgEU8onGrNIu9bb/
hofU55ioA3Z3rXdXF5LSR218dUn9HPrIQvYSDgY7lzg+iKGfdm+/+XXUnoyviBI9XwfdRzf26OX+
XS8abALIhLRcEJEKGLROlwPZuyPIWMuCaVIk71zPe95I+jOg+X4i2h/rcPNOP6MsUklBAi/Uh6Wp
MSsSERpe0ScasJNBCr/FElChsMh7LHchx6cco3sdnKc6rsnnBTqebXvXQ3PX4gv3dvjHyI/y++y7
u6Rhjoq6H8ez0PXF72KGhnuAbkVqrwUwZGM3eAcGE+n1hbGPqgtjcK9OhBekQ6WT7SiSkvU0yfE4
G5yQMTgl0hBLStViPflx7HTjFhSlK5T1yQymmYhJA+q6U0NeXxQVhPWtH859wmqVyq9LrZBt/+MX
toJ9BEVFWgj2ny/5r/TweBaYdOgG7KpxWPYZMYpHWU7WwbFpD8smFtdvX+9Pz+NkhEA3hJmIGIBa
sHMyNQiOamRkpWKXJm74vVLUGzKfLYofpwiGzdjnH8gGKchElgiQPRcnxUAfjSJS3HxK1/TCsPCp
4vh6BF0uAq03dDRHCL2YJj67yYKEK66UfRgj/hT9u/qdIbeqGE7GODhF+iMCuiJNHXf953/9ZCkB
o2lN/tGuqlWEX4/7vqzqkk1oPw0xESYdSINSVkOw96WNKjTBPRpBKar4WisPzvauziayc/KEZB7I
+V2Gwk+tpEaiMGlwdR0MeuaMcLVfNAleNPodzm0lJ3s1Vpm+JvTaohT19qtZ5/7nb4aAKjo/+JKo
1MNhev5cgfFqsQaa7fISVGQ51Z85VhF9oplN3r7S+o6fXykKWXlRDIe0yJDzPr9SwU1oKpgWJyLb
6ndZMS0gqYuQPDbfUC/dQrwlQBJz77eUPFTsF4uDLujtm3i5AEdr4xldMT/kvxrkf79GClzlrMha
ITumX/YYUJ6W1kK+2HIM2qRT7lFIjrN3Gsb+84btOl+Rm4vWBQWKoJi/Juv+fdU66cHJ+x1pmEBo
K1B6BVDDvGuaGzexyLWwMZQWO5/z91aFRYRppMA1sTrJvSvAjGSE9k5vQYkiohQ3SFaG5ATGCrMK
yTvqjpwaSs61sFHw91ZdJFc0FUDPtVZG4ZU/GX0g/paJLSMs59LFQ4h3KikqrtaL4bYNiFfdZaDY
9UalMWVErVz5hBUMV3GjoNjsAUeTCkjoY78mgFuwW6bI9T6FIqoBvWFCS2FpJoG6zudenokqoc43
EvpIAKaQ8DzyvKK27Hc+p5Z5OZq49lB2tqv8P2Shjd8Z1C8WJBx6a/dmFRoQwOadbLO6bEmTWGco
pKsh/lX1YXfhjSFhmDlMFrvw3mtzvX49X/Byecm0TZ6/34n1wHGCqtxL8EKHUBMGssaFWtvB77x9
BsO8fWdL9+KzpTWEhiIQyO/DkLjM51ecJycFYqRKanpTdYbbURxnk8Ex8orx4e1PRjxvBzF612ut
Ei30H/SETrePlSgJLGIbshfjNF5NncRG1+HtpFSY9Z+J+VmmnbR8Svl10nxcsiAyNLHHjJPU0Du/
37mbFxMxdwPJn0Uf4wKR6C/ebUC7Fw3Xni9WdOclZ7ubkUI3hcyhuGpS7J4qL5afU9TDxc7N9Bmn
P/LfWaRXSsv2WCeYrd65qXWH82xu46bQ1XBbYcgq98fH8NfqAJksGSmqEx06yaQ4mkKJ+4j01JzD
JNyvNUISpXw7siZsx1YSsdGIsvpKRIdENtvES7BN5kRgzPYpTm9b6vV34ECa6Iz2C7YougYlnq05
tPTx7Vt/ZSDxZgPQw2hZ1oPT84GUTO2SuyMu2wJf0VkTyhYXcGJ/sK1WvbMA/Pm7Tn4lN+DH8RD/
0FWNT64VdAaN3JTS7O0c52vXzt1Z7qXVt5l2103kdenXLFiCc3C947nnF+ZJ1sp7p7f7yqe6HgwZ
P7wudo8nHw6GLqsvgiDZLf240L2wPfXQg+A5+oEhr28x5Na+s+asVpnT0cFDI/+D54CcMTqZHkAK
toVF/W9XyoxuU2cqOycm1sNuUEeyeqzdCv9VUpaEe/mQ+2L0Ue0WpJwXg4StkPeP8OyCXQqLyd2N
5dwe5t4p0Yu7MnwkUWjhyNDY1FqAxTWHtweIeOWDWx09bLj9IAjcP//8r7GtyClaJ5tw59sF6t+S
Ayp04kRT0CIRiZg8OVREqLps8Iadx8SAWcB24R9W3M0PijhWdQjt0UV7jEN6eOf2wldmJzZkzEz8
paAonXWA/3V7XpPOUjcDPiALDNUFkK41yKJJcOEloyS0jdF450OPaXaDPVqXYx95JfsvVrvjlEdk
kmTEi+OnzGJEyflArAvA50rvKA7la9JFZhFr1OnmhqBY3GtjUetf1iQIJmos8Fe72hREyAzOQESa
HRvwYCamZP/IqjxNu76HtUNiY5NtWdPN8GVEEZFdS3B4h4Rws+KGdLfxoTed88OrovI3qrXM3rTs
3QGLEXUgN31Tuc4BpmG5bAyWfElJ24+IOIuXj4kzTL9qlxu79imqejvIFh3jZchX5FsqAUc1mnS6
dajoO4/gYXRz4fDB5G0WsMPyhzODBoqGUJJWX2RjBT8LqB+/BM02e2/bOPTWiI7yW0aVFUuQqVnV
wpSwQlyEVclg7qKZJDhazdaxj1RDs8SM6Tvnh1c+2lUxCLFvLev4wck7DhCeuY3b4H/SU3OtqH/v
aCdCV8hMfZ5ObE3eHvOvfLAsqWty66qvE/b6Sfw1prqGk5gElbmrltnD/oRD/zBllrlctDewYZ9D
98CR0/zw0RscMtH67yworz3wqh6j9ckzs415fgM+vnGn7oihqHJvPrOaaT4bZwvjxBz/nGaZfXj7
eV+73LqUstSzhrni5PeNaFfEhRMlO5zScpuLSO2SWiw/qq6+X8aAqPa3r4ee5OWUSHx4hHCAf/Nf
TqZEX1uw1C1+YfA8ABshqIaFwvvZ0pHQS9kbPNFTDyaCDu1ABhXtLXz6nn4Y8goRRzQlYUA+qG1d
EjCPYYIUCCfYgfmZoLcs0nuwKO/nu26Z7O+qKIlSrS2QIWRyrIX4xdN85u6a1L7VVRFP9ISy4Aws
loQh48fyA6irFAZhHtfWtq0iA/+xtCuS96qlrXfATxYwnJkwD8KnmrSpywlrWWqZR9VGHhK6rrqH
LZjfGUQQNvzOnAJ8R8tZHButknvAiU12DKG1/fSZIEv8v2Nx4/VW9r0v3Tnf47vNXERpOfvksSvB
jI1JDs5wIrH8GjaYJw8ILPCEsGtDAe4RVYWcLF6W+GIYs/ErQHiiQgg2sb9CYAbEIp2iw5yRqfG7
3SbYTgj1i0gqqyecTiZHl9IFTf9hMbAEtgB60LAWsos3TmvkV/isSrCZapCa9cTjXIfTCFyAYHi3
3YRogG6VgZ2+DWwbxEg6OWuPp6x7KmEzYoINSgALyFQXCCJwhwTRS9C75VWktO6xuofWZ5nI7Ccp
pVihEWQFN3wAmKGGETxcBsf0lz1MFc479GNn9B393wLEb40+zqvu0FYEjw0I1zsAiO1HklPGT3Ps
wtIkpYkovzwr6ok5eYQcPDoW8FVUXenTLBxM0fmASHdrEBDDcqeORS1SKv2UoX4yB9mJwN92dMTM
1pV19JDXpO6g5Wmsa89HLwk+kI0VfnZlH5sqj4uLIJht+4w4nRwPpo/F3stqce7h5oatWKyFyHQc
0/7b29/Ty+8X50UQsslYT9jov59PF5GkYCXiOtyBaeGQ2STkJgGFvfEzj4pVjG3v7eu9/HpXdTmy
UU5ZVPzck+tVGfHBxqpYc6sm2PKSkodWW9UnI4j5evtSLx/NXo9UyOCovcfU/J4/WmcIlJ2WHECt
P/Y/ZFQWNxGxr9tUoyEcZ++dw87LJ6NzwGkdZTetArbyzy8nBpe0Z98gKkNevI0qDRQihblT1RA6
3n6y17bDLGfsCh06EjH/7/m1HImlQvk5jIvSU6QWhiDf6ymyzscc2kQImOZx8VJTHOtRjpcep0wy
mvs2fWcyfuXsgpqd39am/8GB8mSxc5XnL14OoThyJuSNcFDDX61bEILsFBa44iERVnbBI6i1yYzk
/Z3rv/KGUYeGLsVBYku4j+c/A+R+gfZMJ7tsLqqLgKyJT13gpOdxas/XmTUV75x4XntexKgBCaHU
Il+ceCxtRl9NJYvd5LjjMaM/wJqHmyDHveKzFsSNDsCP9vFWxJ385+cPhjOPyQ1wE38Wxr+2Fo4K
BDpcKIdd0QLLHiroMGg4eyiAOTqBHmfQl3fGWfTKdoauk02dAEO9G51un1CtEgMF+G5HDEAhD0Iv
9re06A2yEb3o+WyI5ynaBX6Z1rt4ihBHiAyl+P2gXXRWsafGn+xIACIiw1PfFk5VsGgDGxVxZK8T
OFG/rIHFvKQVcGsHD2maQjAOQc19JxubowDS4ua6dFmmdsDb0s8wPijCjDR4040ap1AfyOUKPtuh
s6pso4mVjvxI4uRz9sGktFKcJO1LFU8q7mAkMgPGLs3jbuWzNLg1NnO+pnGH1Fv2gRdFKEpk0kGr
crE2mj4tmZnHHKmxJXAML9VILU5SzPlRmznJMc0649exDiKaYwkMKdKU/I4HAhK1Ie1HfQsRlZtD
4PSi2lmmBCGOcJ3lbUqLIiGGITJq18PSuxHGB0ewwPxR+1hGCaQSdyl63FOO9YBqq8FpWU95C9mu
S2gQ9Jn1jSWkw75MCiTitGkBY6rnAlxcY+vAojmRdb/UOPgftCvy32xZJe7bNk3TjzKHH7Ibs6T5
Hc0S33Bpyn7eQYAaPwadLKw9EpC53ZKt4rWbiujiaVN1WYYFvakk9mkz6vSqGW37vkriBgRX0puz
0QTgwZLSBJADdZGVx2UIzS+oHqjNbDXZTzWtEGqU3ow1X7G9uEha+A0bFwkqKLYlcejItW7TPk1l
O/5g7qGsGhalgeeXTQ1ANjYtHJ4QWqLIcRUTzUSQrRZjz2Dy6Lof4dxW5a0L37chSdIE6Y7YZv6W
Sibau0J5txAynuYG6HqSJs6hchT+UdQtsNfJlaakSnMx8rfKkTyzn7bD17EqqxqlJ7IfckP68PMk
CRPclNKKWfTThF+IpbXEum7X3v3gaiQPwWhN32WqE2Qylph+2Nnk/0hjPqdNQ6zXb3ZnfngRoQRV
Rxn1oYRcaPst4DOhwRuoSP12l4Uc3JwKw5UPtG/YIuvSJLSBzik39eLNX/I89s9rvzPOVQYRjfgf
PPxPxOp5P8SSoJfPW4u5SAbTGrHcKt2fOVCSQTBFs7fsQjI6BEoYf0n30zzANfQ1OasorBFOogRN
O/i+Si1ox4QFuydNRrPTIGX9XVzU9QN3UqqdI0lZ3pJqNrmkt3eevNR5ahyCcLo0e+d09aIGT8Mh
FvQbOLZHthefrLGwlnVZRoj5pK4pgVQDcbEELrdsSl17zs9NqrJjocx7C+5r06BL45+SKbU674+t
6q+pN4XLPkUz5aeSLRRduCwETjF4pHZ2io6dL9p92AbTvc2cnIE8phr/9kz8yuYixkgX/6lgssc4
qX+FnZ13FvJTQjv9+sInzOE6TRYPmX329e0rvVxT6RiHsM7WbQxNvvUV/PWoXdOZNJy8aIeUjJNH
6jSsNZa/QL1uUDUOc/qe1/Xls7EFxYIj6O0IvMAnz6ZaA9O2x6o6RkQDsi7MlAYmdb9EdvHOz/jy
PXKpdePk4R+mMH2yYZknlyTsgYKUs9jqughS6KhzNR3bOv7iWk5xhTsDoauXBf1nk5fvLKevPKjL
LskDlknnNPhTLf/rp0XamIpc2/y0ASHutkIvv2Re9GnhR33nQ/lz7n5eMEWqxB4xdujMrZKR568x
b8ziUEDG1a5Uan1pZmkTlExgAL3nsvsV6tyThEeHwYLSdnZuSlzEGIGtReysSqMnjZYGaC7BKYOC
au555lySQfj57cH2yi9CcdPxI7qjrs0Af36XISD8wUeVtxsLQN4O8dtndWl1Oy8mF+SfX8p1COBD
R8OO8XRcZ7nf5cPiJTsoq5R/KpGZTd05w57/TZ712xd7ZZzhclstsx7nD/rkz59rdoNymUmc3Lm0
stJjFTn1WV7OleAwbXkTNhBLndPCFcywTmffh9qWzf/hgTn70D5iJMQvtos0AyoCI+1kZ+dt9Rvz
V/ZVdVOlcXYv4v7t531lXqa57TqhT+YPA/vkeTVlPS8gppeovLk1h2yKW7JL8OCKI6VHhg4Kt09+
l7TvbIlfuS7lY+aptY7Hf/Ge/85N6nvtNDvRTsc5YPbAzn8D+ktrSkCARtp07EjOk0v8zut9Zdgi
WOEAu/a9gResc+hfH/IUJFbQJp5kwYR2dQxnRiv7LALkSPbr3qlgvjx0rE+IDov9KvGH/snFaju0
TMP3sc8pnO+j2o7Qk3hhtB/SufwJL9I7B5sbgkKNtSX3b7/Y154UfydhkJw61vLJ8ycNiyETiCqy
fQrDkjgC059TvbevrfLdzusr75IzOmuch+HPZZZ8fqkiigqUTehwxDIrceV6jbVPSvKc9hWF4npf
kWGNENgk//g7cXg82IRUbWkEnJIWWkTlkQ+BYE/ya/g7tFv1ZEdRfo5Hzz97+9dch+PzSfn5pU4e
0R0xWY8O7VCJY4OY9ioHPuQjq3rns1j/ntPr4Hheax6Uvml6Pv8pqVH25DXOxT6vs/oKwIW5relo
XVkQ4rch8rHD2891Ylxei7+OCJDt2XZEKI9zKgXpOWYRWFeU+3hoUb+qvIoxOXBKhbcSLl5zk0g9
fmzjLJ4Okeq7e/z6zRPNM31MaOxgf7OERQoHBaMMKVhe+xuCcNWumcv8HHsFndm379h5OdrQU7A2
cpD3kRz6JzMHnpeyjQEVkxc+UysYyL1HPJqWj9mIQ+i2pdJGBzbpB6A1wou7/cjW8ncfVsRYW7rC
3T7EZV0cUyKuP9soc+CTqXyk8Nuq8CuVJ5oaLiT5j0PlZl9tx7T3EyKgfKOLuhoPqH+Gx2qJvHBX
VcD+ocz6UG78HnHVO1uBl58w9SFUnLwiQA0o354PBhFWLsegTO7NJIlYEtXdFBXfEvCuD2//puKV
4U2JgHUgJi2ZWDj3+ZWIgQyr0AJP7VIrBthONmjhDtEdsaDuDWXs5Q444/ih57B04ylUKjQFE8PJ
jqyPsFijY0gvwUiVhPRr3r63l5MoVU6EhszWAunfKQxgafA9NVJmKLx1fZRL9CUjOeCirajXpewF
DqJj7wmfOXtnoP0RFJ58i0ThrfqHmM0fQsfnP0okhznHukwuAMb0CsaDLc6kXS7tLjSeHR4c9gVA
EwrhHsg+c8IHP00hU9l9G0P0NFO51fFIASWZEZpv0KiFnyPhyupY9UEaH9/+mV4RbHC0csTK1Yls
1CjOyd2GIiU8nhIHXoh87xH6BoWsnUrcw0MeW/smAapewAG+9F2IvKLuiSvw6hjILuvXr7fv5pXx
xM1QYURwzX/+jLe/llmW+6iIBIorXkt10LU1/MKptzy9fZVXJsuQvSciw/Vc6cKdfLaYt5ijvI7Q
i32R+d0vBnB3cBbX2oRh3wE3Tzn0v33Bl9/JKmSLPOpqoIVCkBzPr1jByVGtlv7e7meVcoBuygd/
CdtrZNDJAeO2uMvQAB39uQFFQuFNbyIgu3SHi1B/HLPUvuoWWRxB9oTv3NuLjavDlys4Mdh0L73g
j5bxr5+8zXt7aAG87j2cuJKmQKkqHH+YM/a2cVtxVFO7+rTRQTx09eDDSKwCtCpv/0IvJmfuAkGw
E9lssWIOvc9/oDntrKpSA/AFMtG3XVUt54imCRjorIRDP3nKKcNx//ZF3VeeHSAGCxmSBQqsp0qc
zkmhH8kcLKbxDPU0z1taUl0D0GXYvQuqcnWQu4e0TNwPTpFkv5BUmh98C+P3kZRaqm5u1P6epwWE
tXbJ79nIaKXarwbib46yGxsJ2xKQtNCV4+9wRAjPtF/q6JDmyXA/Dp6+Z0MrEYTn84iPq0K/vMXJ
Hh0jOWGWLCcyTvyAhN+96VJxVw52GW4Xe0yX88HLQ2dLXrIP0jsgL8jlPrM7ds2Df1GGiRu8s5d5
5R1B/UH/w1e4bk9P35FnDWTIag0mNG929Vzp2w7IwgG4ySVHuIzEgjR+b2C8mBHY1FCEFi7/J9a1
5mRgmMmfW9WYfcvx7YwMTGDFzRRC7H57LLxssKy7JyeIOS7yb1a05xfqxwCrp1h4usgV1z0r7NaC
kXH0cu3t26huSRs1eNAyjW3A78FeZ5P49PZNvPYLsxmm0s8XwCR48rDIwdw2Cj2918KWFH4kkMZG
j9tpNkjlA689QzKcVe88+ouVki/PpkdH7YBFABjN8ycXaILQZk5mTwSQe14vOE4q25LnAbE2pGkG
6kgkyzddG/vinz7uqiFDoUE7EmbF6UKZWa1T98Sf7JF3x18c+krbAo80cV8xWSO7xDj5FkO25b2z
Qr+Y/3ngdUAxI/Mv0MTPH1gveNF9IFL7CvLLzRTHEBLdwj4fukpcjlXef3/7OV+usesF2Y3w8wbU
gU4lE9qzkq5aJCFgMQTync7Z8iVVToINyonoNxFN4EpyXYVbDI+tIWylm2/acaJNLx1t9++88D9v
9NkOZb2fgGqYTb3P9YOTH0BZJNCzqJi9Nc8K8i7pfG67LYhxS3dubuWEZS8aOTX+Rh/TbwbTYuvX
ledsO7XCEpcsR/uwoBKutuCt3GKPFcWMG0ygpLZmQ1BaG6ZO0Ryh2dDXdqwl+7WUiIcuEHXntyMb
x6+WZ0i/SYRj7eOg1DZZQphjdu1ksy0mCsVbrky/5F+sHk3GZpQhkVhRYsxj4YzkGQH84q7KXga3
WV8mD4wb97PrTgURBiNQCNsqCLctzTII+gQCEv2U2u25UaVjjk3aZp+xVPg3y1jNMzyiCEv7Yq9Y
nxZxJpz12iVToi3V9DPRRNXuRyS7R4cmBVjadhE0AIkbjuWDjjG6E/0AiKSWY6aIuwZNcs5mOT0I
aabq3OWY8FiP5KuvXp/FPXMT+z84O7PmOJF1a/8iIpiHW2ouTdZgSfYNIVk2MyRJApn8+vNUX+1W
O+z4vnO14+zeXaoCkndY61mN2XVTFHzpw07KQz0TvcOCF0JuFrTml0mkHHb+UJLU/edb8VJ7fr7y
IV0BxziTQuQ7/771Rc5uaSkFKY2WmY+SHxKze7UeA2b3f3m7orH974cx6mNsT0PKfsz+XGfhJ66C
3G2hBtmxeiWLsvvWxJ3jsGq4qOOsxYreaVozbzfpUn+jSPLcx260GvLhRQM8Nxj1jMKxIYCoX2f5
y3FVZm1j21rN1ZTl6mvNeDU6yYsa8dxYtnavIbu0KMcl2UE4fqL5CSdo72wl4b8+yckrVntH1R0B
jbZXbGDLMRvUmkaV7A6pvyZjuNCQtHDbvkiBKWungxCgQ4b+B0K/7WHGmSI8OjMJp9NmtjFbbdA2
N4QAjg1aKH+ZAvAZspDDkRY4udNdPXw0ZQfwqXan2iYbw17uHWPsCAyQm5OqpnwEh0EyEVrBeWDv
orwg3NJNSOuiKRiHczSsrdpg/+8w5HLzBZs8aPvvtaVQmE0q7HELgXwJN8ESRseEtOZ5X2s205w8
Qb67SL6h26Er9DeS9euyNRiow20I7J+Y94nx7w4jR8SouFu6Y9lCJdtg73E+yqgY2lc/nwnm1cpm
Pqya3D6Fczih8dFBRWhqyGoorUkC+qCoEe4OglN+MzcqflkUsyv+nU7p3/o+V3fjI8oh28OH1H5v
8kE4CJbq6MLrSNQ3xPb+zEbHK3+Obj3Ej5okHH0oEGaHKHuWTKXNJH0cVGzFqHFI/cxSdALld0k+
EUSUBD3XbKB6OSpqjrIgrgAcOOCOJ273sb6Ts1rumzwi6xdSPNosVSUra0Qt/P1YlQtQdiBAy03i
5PWzJpPeP6ipE/C+rdBso0VCkqA6HJeNnfnkBboUxTj1mpDJehJY2O0NKSwVjIAWHlQmTEZRyf9B
LE5YVh0SUa8EEjvtBLq49OUvtpJVvMeGiaO+b4LgjWSZRDMWd1iCZgUZTnkWrQ/jYNuvEqHHCFUh
J8NlcZPyNbB60nBIJh2fakdjK3LqiT9qzNhGbfC8GUKwmvw9xD4BEUPJUu8G+HwkGdH/bjE/l4Rh
h47q78e8kc29N4UkzgbVHL8jYa09XD6LeQVSEDz9+RD6zfv34nC55ARcNmwXhuT/DlO9AWtd6I7T
jgnk8kBCdkGOc/cRY7K7Z8rwNwHSb+qby6jvskBkFcQL+N8flwdDZ5rCm3Zd5sJ1YANCg6dJQWFC
QQIgkpthj9OzOXXI2e7+/FU/V3TQZLFBME1kRBYDyfr0VaOYiTw5h9NGVqAqEF6jl8BoWm7zuZOp
HEWwmw1Wz7+84S8l2/8e83xswigB5xQ7RD/5LOKIslpNYGkUKWpZ/dJ1BISli+ULb/vnr/f5Sv7z
OazxkIIGuLU+T3DtORskTSWfo+3q0Phgi1JKydLDuGDirw3n59+GW5+v5j8fyVA9oPGPuaKfXip1
YuJ2VnzkmhcLxlWp9lVNVMslbntfSegsbRn7aY3g+C/V+X9/VFx9l5cmK9k4BJ767/uIwoRWLSqm
TV5F0w0jSvM4lGr8yxv6vz8pNNaEWpEflMbn86WbisrwxXnSxypnnT/O/nEMyrcVmcixuPAq/3wF
/3uDUo5ynzCvovmxP38p9KvJ5PnM5MoYhyKj4onkOVflx8oLsocMlupZWpX4y4bjcxlCsX/Z/2GK
ZYDMLfqp2YIcpsMxQCm5Em2/zwkJY1iGFIjj72+zl99+FH5j9lSMuai+/33VlD8HVRlXCotEErwX
vc4+YJs5dxVt2Mv/x29Jm8oTD/SabvXfH4X6f+Gn7hXvCOUQtNwJTKwtb3g2HEUo49OSj2ZKmYJ0
yV8u42+/JXtHriMjX1aA//5oY3Go+rLmQUSwe0CCW1/FaJ8Pnoj+5l/67wPIxh6ULc87XxKb5r8/
qtQCtbBLim22ZPFB+ABvDolc54NH8/ozIi4ehZUJohu/K8K/SBX+06VfbhyYAZc7lZ6Vo+3Th/dV
IZnXwRKSEixdG9uq5iU2EU0lc7G+gJ1d2n1OrfgUoFT/lUwJKXxBM2nn8c8X+zenAXtAFldAGiAu
/udiZ0W96IwUd2B+5FkS/pwB+CHs/i9X9nefw9sSwkgY2OyVvX9/49xhxo6OU20Cv5VXuWvh53HL
cf/nb/O7U+d/P+XyV/zPFBCoaTWLkk+JNKQbxyHzPh5JZEx75CF7SFTzzz9/4D8v+X+/ohgqMHiA
oIHHyvE/fa+LddViG09FM9Qe+TlliP0ka9zotlPx+m3mFCZsVzlVqsnCOrlksl03iVc+tFnXnqPC
I8Xkz3/Sb38DNCLoUiLenp+1pb22UMnjriKlpBmfQ6tvzoba9NsQI15mn++rv1za3z20uIuZpvHc
Ymz49CQFk2olY11FsWaVxyWrgbgJdniK5v305+/2248KMGuE7KfxHX76tVdFmFcYm5EKhGn3GnXN
qTDgkypn+dvK83fnAz0fy0GGhSh9P52CYWtNlcrR/E121GAEi6sJVvnFo24NlPeRaudrmy5kb8PZ
O/w/f02cc/8cEqg+vM/L67UyxkN2rzYz1s4bZkn2fb5EjNGV7v7yxICjvZQan25hBvoUAxH7Ckzx
nwpLfPotJBYCg4BD8myiPo4FDVsoSZ9A5kcKJ1rXfR4W7nqQzjQ9rcoF1CdjaZEjXkQXeW2v1KNV
h9abIervsZcZcnwmgxToxs5AsI3xQAIOyXfGHIwT5PO2hA6Bg2AKxMcg2Znv8UUQKdR1WqcodENa
jrkc740tnAghoPA/4kHXH47SFdG+yI+gisKR+AL4cgJyVPuXTNvKa35cYhmeu/hi5g8bEb8uYzSP
oJ/66pVKnlhApJk0YkmS1Q+l71G0QjIuvwDdGEkpiJRv34xIw8URPe8cXupNIL503PJjnmXY3DZh
ZO1NiIKQjidEapmsUZZtdVPK8LBMqClHr2ZTXSSQmo7ZPxGCVdxF89Z2TVdsTG8AnRB1361bq3dK
vYfY2BwT0SwKH4MVe2nbmgHi1Zz3r+vg5W+d7KbXsJgQ2Gq5yLfJKqOvY+wQ1Lo2/5CEs4lRrpW4
2rnKqlb4KQdD9QOFZWHdxFHhPMjVI10Y72T26EhBovhUiUzj52nAwI02M7CHeV2GirjzHgsMaFrz
YqIIOCI6H6iiICmr51Wvs4cBxPb3wdoHeYrqYbzpVqshFMzpoIBN7LwhQkdr+RNvRk4Oi1NDn/F1
rcc7odYl2nYkUot9vohEbjgw3Fsc+0N5Hteguy2jKBtTtu0sSgKrJW8p5pYnxjzzX0GFFG9wDf3X
Csx5Re41EyJyhitzaHmLervSoUU6NhrkCxE7eZBsGigpFNdBJm8YlpuFMMWIuaxXOkRV5YUM8nMx
TKY9KOGJ+7zLs5e5XR04cPF4MWUteJH2ETabBiJ2J+qbuGXdmV7a4vPAbFts+BbOHjR44Z+RR4Vy
Q2AqrL7RYzeckhw/dcdgjmyk79PoTscsHs3ZKrL4Z1muTMRFsXIRnFUlwDXrCTbaktvRm7+gyt+H
2biQKXrRhqUozPrkYWIIQ7ZWgvPq1JnAqcj79fvg4GUZ/zLL0ua8+GVgHV1QLPcxG/07aPkseBpb
jtcVnfjDspQ24T9TuxD5WiJ6dhcwagcsLw1oODqS4OzE4PQZJoF/3aE9nqb9OsYwGII5GIMvpoz5
mk0E4PJUoA0edgrDBixRK0dqG9u56vcN2XFQOqch+0GUqamP/pCpH33mdi86cNdiS5g8RGL0bGW3
N7lxfhVVWF0bWyO+mMJiII8agbwPOyb3o7Sj034cc/xUKSotYl75eeuj5jYEWhtOzX2WC7goTMCn
M8D2JTo0a0jX2PVu92usFLAjE87KbNoGIick32E8RVHjBamk0ibp3cqWFTBg005kdCPqSxxDtHVd
xJl7qg0kgMvzMP8ITQDMHn5c/ZCseRhvZ9kuJ3ypy1c5W72dgmnMvoWau2TbhYUnT3Oui5+01uYb
eq+QHHsmp7wYTaCtY8ZFtrciTiwcBPGUPKhwhszq5uRkn6yC1EoWiBbyDJfUNKQJ8UJSihdMNo5Y
ufj2kXojJo5I1mAJejwWzmYxjujYunSWx3AX8PAOnXweE7h1yU6WXQFmfrbJtYd2OgFQHsvJMCxC
2DEfy6zS2VXSkdhyLm03J5kqGiDS5UrP86mPrYYEIzXWI/OyHM+MZbTACFfYlv5elLlunmhp/Q8n
ZiKPTbiQ/Y0zxC75KDXJzOv9yJ+z7GLPSP8Q9o1ur3EqRPqg1hZ+Kj++4x6BCjO4IlycIN07E2vY
gmAqEVKxTqr6j9Cbw/Y1JyMXiqUxg3VB5oRxHalDGMgkeg/h2MfvuWOUSyRYBkk93mW5G0UvLiid
gPF7sDKdHHwcSMSwOqXYAihG2n+wi0w7xGSbjB1Oqh13XNy9JUDHm7TLGTAzubXrsD6sUTQWbzkM
bNyDcI7XD8uZ5yHApRiK4QiHGtLkVRZDKqngWCXKflJ6cvQzBtMMfpLTO8stSIVSfQBzKtwXC2VY
c2XxEoGhKcI8+yW9fimmvcBJUXUH+iFT3ePBc5cbrQvjD/QBiYrJOWsdRmeXrQf5rmUCOQbnBlP6
6bGr27K/qtGXR+TqxSvTe9liQekxP9uC28ee8ttqGYR/HMiv7q9zUDkhbMw2GL2n2LVks41mf5qz
tFuASz1cFsbIY0BoexWvJ3wcsdgNvltYj/xuNuwyZufjXcx4l9ihdWyJP4AG5Oe+2dBPBv38ghOm
cXcVoHCihvUle7okgyteCCgKa1XcwmWdxc8WzSMTpcXj1r/1h8UEe4dnA1m/HajaYjDKdKb66XGQ
5nI7e6ZUp4KWGTFCFra3s6uJlJe6t8GS1f4sruLeyoGoJW2SAykN4fRmd8btBcIUJ8LpDENGsNBG
+VUQbIvFgTz1G381IrkBOQM51bTTmCVp6JGmS2iLbJPwqYXDZuDwwjKtSSDRySQOuk4qfaxJkXWP
fRyM/qnuWfpeh3afVHswmDwJfnOpXXvLg2NA2NFk5yTPJ3nxASNrzm8Fey6Qm0HbzhvsG8ZP7Wki
iRH+MrYgUiDM3ciDSb5ZBv4yFY3Xu/vAXUS99frIbveT7j2wCEvGsZxWuQJxYft126ZYoBwb4lsn
6y+dUxAflvkoR6DbFHjmA2dq7rJFVtiEsN8+F0p6EONmFSAFG3xzx5wzJ4umt5JpO8+uerFXR80X
H8niby07X06Z6xLb28kIkOZastPYlnXo3ZlGj6+eDpd1M/kWGW20Ppk+dxgNAf82TPfSuhzcche2
MVnWYaRACWCm4Z+HdJW/t0FPsLpI5rw7mmBtrr26bOF2a9FfKcuxi5sMHI/ZrXNW3M2ce/xw4xB9
DdwqpoJcmWzHvKtQam9UNzTsaiL+txt2o9QFEcKDjtT2Sz5DJTFtb0Q+wYkGqjna30U9thhxVYKx
hsqQ7OEEeZe3t8N4JhNPMedOoeJBJIZ8ysksyatoN4MzjWaToY9RT6JVy3AArbcu71SKrk9Yjt9U
P4ErsG9o/WFYDgCg50nf5kvh1fs1X5fVShe2F8Nr3DUKlRX0lAurqckCuRtY6jQoCKARvTuztL8J
NPmOm7LVNyd7kVBCw2JkP2fAi0Y7W2oyR0wRDO1mrWJXXcHHqwBAB2V3niVQiNSBezLdOzZ2KMpt
ZDvb3M66dQdvxsgro7TRRGwMrqKOjUBfU3wrf1vmLV4Dp00YxIYkpqs0dEh8SdsgXk9TNxbrNum7
wMFjJinJQGNEMr/lMHbqW3cJi/q+VJ3T3RmUZdGuwg0FuNWK9WMLFKw5oiiMTuXQwC4UWSnWg18y
VbtOuI4Hv1nJCLHZB007WdOq3Peh8bxdIYb4PFbW+jMSrnUPsJuStGNddVsHrXxpYhIH0miwKVEG
ZBfhZvCXNkxjr1wnYA9e885To94DZ+E5cYdVhNdiVWLa9XYb/gqBz487L1yG9uzVffRrnhHabHMO
T/g6UcB/DGsPqxa1LTxzMIXlll1c+7hwTDz446AgAzM54z3dlh3QxaTzJEY4cFTbaJhdJDMwfR60
KCtCxxbRf1lb3m6nsXB50woiubMz72G5YGjrKGBhT+UcWRH4o20cFIO+SeIyv6lFB7VeSmvGmagK
chHQJnSoPst2/B4TuX3PWR4DjlZd+6zruoE8WU3FYyYC/qVTWEEP0l1LZpqacartlqqEVDfnsL52
oTJ8/EjWy9FynYWE3Thahn1dJ123lWDMxcbtYgC2A2EXG8D59n1RVmCApsJZeBnjFrzK9Wy3L4zj
RlScYF022CSFPPNMRgdrAmb/LSyanEBMH3hWWvGWeZ7naib1WwcrYSOsd4Bw+Wv5XYWDglCYdADJ
Z8CoT2sYtyzakV6XG8a+Sp0bPYn3mcQn/uALIJTk8yJejsrnFGirngydIZJzcw4JDz/hh03I983i
AvI1J+POSOx2Zx7NrDsx3EBL5g92bl1DUBvGQ+yzLtjXQyedg5Uw8qFwULO3U1Ei2tfRhZfyCrCA
nCVwwF31vLRWmGyslUVyWlfd0G6LzkuIPx0G9QYKwe4wbyJG8DftMoloAw7VtxlYuxS4cSfcdT+z
xIrPhfTqGit/YcvXymM1keZRmb26nK1RGjb5/NWvVMECcl1e4tUfngcTdbemFesbVNCqATOUWBpE
FXfy1m2DuT1kxAF9jQqVMfIs+fFY3BbqzZoib0k9GWZPSzjEz4BTkvmYqzF5jzO1jgcsdbP/kKCT
DnaDcf0fGV7BcJsggI5PHOOXyBuQgHTydeNcB/hlrouQoirlRRETVgu652Fu6c+PDVwz7xYeuMKG
Sew7h0yUAdNH8jDVx8UXlYPeeBLyCxKbWF6LudSHqtVot8Jyts5cSf0DwdssDr7VL92XlsLUu/Yn
f/pVtI0vMf4R/JL6sYpIoI77EeYGtKwoVUFvoaAmqyXaYTYanbvMjS1CTIMg/rBtnTzhL1rVidlF
CV6majqbmIfEnJayhhsSWH48H2YA0pRiKmhIE+lI1C57mxSSuV30Vdi5ajnSp2f7ggmMuu4g/bF0
vqg48gUn11XLr7OkFeCK7tBppzv5bhRWp7zzvCcvHzA/Kk/V5aaWsffi2Gsv9qpnUJtaisHhRvpB
0+/c0XNrPj1A8srqkKaiB+/xOhEwB1Yr4B6tcNO4u8F1xIO7DF634Z1pXQ0SnTvIc0963N18MLCu
Qf50WyujaiPMyd9iuSphZUyKYBet6/YEhUwy6Auld3axIhPbS9vrfdHjhLnDjeLsEKwtodgSdRLR
40nG15tbbqYtJyiHG/Wf/uH4Rdlt+2GGqRfncfmTrBmT74A/6XO5xFhP08aBt7MJCrQQ102f4Zf1
J8VkCMtBwAsFPGi/t41dEjHbuyrmi6PNQaLjdIO6CsoZ7DZYsVofIYYzOIOiEnGYhG0ibxoW6Vfu
WgVXGKgjmxg7Z3Luq34c1j0zLjfYz6GULx78cLMZqqIs9zZDgvzsVp1atzGBWT23cVn9BBcE+EkN
veUceKxd5zBTo7RH7eshOPn5akghBmubpeBIMj9toCBb9IBWQQ4B12g4DhgyD5OBJAvOJHMQXyR6
DvZ5NsG4j3ltrDcyN7PaQcZ3p2dlUSfuVv4cyODuJWOzyBhozcIj44PdbYT8RiU5ft4B5Ppm5KOH
tLSi6BHUbxelZZHjt877iSFLXOSDJJy7y8DzQ2C9K60O9mHtBZ6880GoH2u7IQCGMZXzhUO8eQ1N
UiD81H73XhArdI4nl/wfq0WJcRILdSKbe4QbW0h0/kOlVP2dv7ayAcE5yXioGE98k4vwnlqevvnQ
uMPQ7Hw0Iy9dYsgR9rxF3iifl9OvRdn+VwHYH23bQLc65XOM63cOGfswMTPf8Uf4Y+rPmpyopXLt
8tqS/FhpMffLSfTe2O+ywnXup6q2rWMhRURWGdN/EJxtH151kpwhItwgre6TGFVs3FoyQfjkVuR1
hVZGHjSFENd2XRLrg6GcAPIXO2K8i/za5sib/HzZ4S2Mm+0knfERcNbwc52pVDcwaNvg5DXj/NUm
/UnvRJ2vyS7mdUMKdRXP11qMijuf5+SATqKxvvZdPb2vbrT0W8WKf9g7/oIlH0jteqcGMTYnQFuR
Snl/es+tg+15G7dTkR0942f3q4vaeNvbFjXyYtkDUN0C7vtUZbWXFmORDBtP6VwDBFYXkr+dc9km
+LF3IlKMDbl9wGc1A8ljWwPI9LjMGFBSV3gMJHVnIxjy64EzC0Jr52F46M3bbAWW2FRZsyAEiXok
GA0u+wez1FkNPYMC+rhUlDY4Jcb6HrgU8akMZ+WTDOqG6Egus9wUhcVCsyxk/EFvo0+YOFuVMksQ
hxa7IZh+1fTTu0pcrHn9aHviqgtyaYFjMN6vBPtjthmbwr/OsK18EMrRYxzCbfCVXMHytLpZ3uwo
GYISKV1Rt2nM9PCXVzM32xWT7OeNHMZlIHgrY/2ecvXr6UH2rl73Sk7WvF05KU4+xXSzWzkCn5Ks
1yzogGI9J16nH3TIq6cxzIk2Qy6dpx7vPvE9WjT32iwABUOKgmlv2QvLTLPGMQkEljfeId3jxOJo
7e4wnycTEjnZncD6hy6yKGrIm0C362EBLEyfsEJN3LlFpV7cbujHU7M0za1oxqxLozxQ88FBsXWM
ybcqz222hJzdEaoqhl0NaJ+Yd4RMdba0H4bZuWHCLFt3MyuPch5aHOS/NlzJ8MSMqF/img4FMHvk
fbHCElrvqmP7ZgAbrnYIU/QbtWlDsIyiddtG1PjNBqKXfiVsI/hi9UPVHoio8b+SVcCwbg7Dat1k
kUmYAEMQfsOUdLnU7hrsQkt33y5bDsRra1ch6LKm9b7zW1o4TLfTul3tjPn2uObDF8cqCItvl2ji
QRBttI9JU1tuZ7wGCGHGVe3WagrH24mQCgpo8Ns3lDWm3I5l6c5bHWFbTsldgrOcr8P0XA91y89E
Stn4aNOAfUN9Hl94cf4QEHZYTteweBeg7vHA38aRJ1Br1YVcfzU9W7WDMaDx5pjEFob/blzekWzE
DcecWRAxVV2K6ZwIokPejWQ4+AjCdq5Hsguemdp5VGh5u6sgLzPyJdT6SLCie927vblgQKa+213A
5uu9RQTIvoKF6KaaeeYEpMES7k0+WcE7w8FAnOjjg5t16MP8uKyDXaZlu3jfIfnV7xknFgPsQdTX
xmmgZ1Bwjc+NVyJp9WlAb8KFPDWe1IgAUWUGH01bG5cj0tTchga+tDyfPKqomCJC6GhcjI6usVJG
PnZDPdxVXR7Ud05ABEZqkqm5sBtH+FhMnHxSzIp4fRIyoLIYjEm6XWZ5rF8QpWUbyI1kpOSOgAvC
1IOHh06LGSg1pxFp5PVrTPnADuMUVEYgZ85Xtzoyn54feUdbzrY2UW92YbHO5TXhArx3NHXbcMuE
0lTXc5/Q/iAcdsWpxYPjbYPKNXdZtbbfqyFSe5QUhbPxYmuxb/2x4mfrXBcySC1Us97o1mtf5oAK
7LlpQ/XWkCIWPDSeN7pbWwWTcx0PbXc22i/n3dJnOU9U5qGwG8su/GgI/0FJN019cVOQDXSjxpEV
yiiT6dWF6V8xgRy9+65a1iiV7ThciZBxLVa6Qt/2WTVPj4j7yhjxYSO7FCi4YGmT5dU511BJviYm
cafLZQ2hLyJJ/uZFQ4uIk04Y3Osc1E+EAyO3dktfJO+eZBiXawY0z8vSxC/aXP7oss0D1l9hprPt
1Oup34bay8RxaHWkr5q47u4NN6g5e0JkZIo50n8i7JTgn4KNs/4WikqepU+C1B6lcWttWulq5nMz
4kA0pcOsqJf4KpwojZg3RJtYyTFjTGwd0cR61g1E0BrPPKPEt7DyQn3IZUhZMpNctm7h28llu8zB
bHYWhMXv3gQTMHUsMPZppueh3A8Ly7Pt6nvymZFOYh1VbeS707HJuBVeKz9CoBN3qkEMv+HlzqGq
XGPXe9SFi4C4nQz37N0rVEJ5kZxMuZbuE4Y+9kgOSVjTtpyjKHnRLNDqIxNlPV8DGxsfm5aF2fvo
TyRwQS/qOejDFvIMXYCh/6MBhwOjw+DKTXiejvlc5v51uYpAMHZMivJkfG2aJ4B7skwpYoaC3Q4g
2nSkwUsgZc4erJk5Mgyzw/p2CRaffCGSM34FvBoEAW22w2lKcJ08KtaC4phNGV+I9/7IT1M4a3BE
boL6tZdBCfYHASW4k4gxj+tk2RXbnoB+oOySGx9Xeol0M8GqYCfD8Mvz6Ti2XgebZxeuCCiJSp76
+8zT+m6oIFBuBA7NjDeoSMptyHbqws5bnGmbx717vEi9SNEREQGMbFjrCb+Qn/2w6djHDV4v8uNG
ReriJg4deVuGihFv4ZTrG9tetoOZnoIsHRkvMttmdXyZJAX6qg/n3juOoq5eQEZycrTVmv8Y2z5r
d/Tc/MOLH2ZEUjshKYliYnq+r9o4+1ix5/70y4FiewHiTJ3eBfe+8urhFg4xo/URkyv5caFV7Idy
6NR9MC+CtCTYE0wfiZlIi4KOac/sPRAHvksEyVC35tGbsUo+DPTfw2EmKec5aRQkGjMPiXMoXWq1
E2JmStMaW82XmK0LUXAuEKc9fbpZQLCutCxMk5S981aHc3AdR8e8ekYTRguHHOjhFDfduNFSVHqz
Rtp+ILEqepsgL1ZYpi73R5eTnLjVtupYea+LU29ntHivZFSBxAZf2vzonCxcdr3VK4/METs8zDHC
4C3/yuoxH6zBeUy6uZsR4I7NuE/k4I0HVxHaxlDKY40APTAI96zL/Ioxv43cdEGWRX5In4nuzPoJ
0mAmAy33sSh9e1vnfW5ucObGd6tnkN5wONm/ujFqYLkzqzs0djVtszrU4a7iSLmMIomFRKLCY14k
4lIFSHJPCFMlsHp/iXy8roNYWCdPOD1JdUwExA2tZz4RDqxp5L02JJVNILQ7J3XM5tmlNWVNHbtz
v5t5CTBAzi0Gc3Or3iTeDha+cafEjjAnEA/O5BL32c1Cf5sXOfLeg7BysAj5XDleW59cpjKvxrOf
dR6/g3O5YYHy5dswp/Q6Bcj6y40XLZckhz4jOo05Sj5tPI9Iu7TqLzGTWYFpHAcIMJpzwgsK4Yi3
8tBb3dLYu2aYxO1Ql+wjkZIUcUpjIr5RP4P3olFvwtSJKMnwp/X9Q1eOWXxVLRFdkDUGetkm5SWG
PZAwe/GvLICWgkG0O/JaYwYogc6vksSqzbU15+V1Py4rKl3lssLz9UXjP+bD1B95Tdlfe7e1fwau
mSfSOpGkMsnpW5h0jVNzv1kZwdIRDY3YIWgf9xkpot03TQjElM51YN/i52slutlOIoFypcN8FY06
vs8eczROmsE6ldhfoI0uQYPI3/OLx7okqXFPJgm7LMqb6Yot9lIcIHaxtlthXAE+G5HdnDSCXbiZ
xlfo8yVZdWw4zfyQs4zCXdTmE/+PbGYN761mOps2qso9NfMSMsPvaOLos5ZTYqBtbliz1SRptev6
MNdgJbf5xXp+bIq2dE4kogTPQMGX87IqwsJ61vQ5JdO0NHsjSHRJG5qJkLbaEV/x9w/P3WpW7BnL
RZ0wx2Gjtlk5RvTTrOyHs8WC+hGIx+B/pRscxRff00P0k7l7gUKARAGVtgyE9LaBusaMB+0hVW++
9O8gCEdxyJPRpXT37OyEvyqP0tHUfnnyHD1i8kGERsxjbjLzK7RW/sGZJugRkQbAuNUbgRWi9bFp
jYYk2ZdxEUScpwSzH5tG1I9VPpTf84k98qYY+xytAtl56wYuVfWTnQaegmFlFwf0Wuh43JtVKPJg
8wENBPU4MkV2VSHxLYlKrrDXasbqxWAQRLUBEqK5F+KdToFSYI2j5kfP3mxOdckUaue0zrxembr2
diZ2l3m/Fu6wDTJeYid6jWncNfk0WduMUdTZBQUx7WfC6toNygtg21lAlgh/VdDZm4agOEKWDDYm
ZmONE6S94GgbGjQHx3nqOa9Jq+m+IN4Z/Hvb5Tp9D8XarMeJszxOR3suwscqFm60s4jd1d91Q9N8
y96Ds47NMkM4dyTTJRV11sg0Z8zF0xo2RNgELUnL1D/eM5sjXv2tqnL5HC4c+y+NDyODqpV3Pu93
z2ymRI1PeSezeqcXJyyAoFXiZVimaLopO6IpTkxZ2Pq3/3yV1Y4bnwtMrXOflx5iAy3W6sUIIg8h
/2iZbxORV8M16XGVt+2mVZy0puS5aKvreOMOGSF+o7SiV59RBncWupB2o2tKib2DGchJI/7Lt2GB
vft/HJ3HcuO4FoafiFVgJrcKlCzJlnPasNrtaeYEAmB4+vvpbmdqxrZEAuf8EVQ9Eq9BNxe/Yslp
G0VvIn66MQzycyqHsKFzagwU+ct9/zrJpfkv6mu57jFBldOl140moM2NhmE/uflitqueCvdk22P2
r7FGvNYzaQqKBvdGPLMDIThX4N1EEwqWLEPyMsCnbyvu75EjfdtSaT/t60lmfzVKqFeFdH7iD6BE
ehfhIdMb6XmWs8N0kU3ffTh2L8aaYvRJK76PZPYWB11BXpCI3I2qy2FxKCTdCVuiH1gHUi13ubfm
xWWsQ2fG9RYpaNNsBLwfgCYvK0IAREWYgf4NoZmqRBX98EYjI1WGJe0WLw21hvaGu4e+A1bkzLms
PUfiLlxVsJ4U8HB6P8gRiH8cZivc915gTd/atMLbmlJqcQ/9Tt6a1/ZrsXestL5GY+vMIFU1t1iK
S9A8kb4XBDspl2k4kXzEyCAr6d0HqauXPeFQKt+tcxkLTCCyF5s88lWwG6Br9vRzypXCXhRtN3x2
ubTRaAeJWYztbYtu6LHqWWUQwPMt9btlUAMCEWg+82pC8PeUFmHMga374JwyJ7ykrofWy41RqRpw
moU7eAimJI5leGUM6b4gvFz5EI1VeVTCmacjeWjc5ktFXK3tdabdY4zqr3SzhP+ClQrWHYRr1Cbw
8N5VMvp+QRbQ1ki0AQIbv3acYTvgiY42tLBM+V3qgTBZmRNN/1Vuvi6bEnUI7OjUz9WOKRPpy7hC
gfTNeAs0GlojktzXxbcvsjKC8BCsTBt0N8ygokfqvdeQgGS4p4u6ZYdB1lD62WSIv6DznwfqVQk+
ntzxN104xs6lQp6xS+3aNrv+tkmyypY0vSxpVlw1jkj5WlTI+y6W24vXm4aU8jZvWY8BqPKI3zMc
f6BqG/dB1enc0NCNuGRvMble1g4edWtP1nrBWjl7G/QQMb2V4Pv6Ms+zfMl930cX3o0cQbRpcPxF
xu8fujVYCAUf1EJ/27Q03wGN0OR8khXzM5Fw/bAE/vyK1S6ouCp91O3IJaq3PE9NuvUEiCtKJhE9
gvF76p4kEYL1e1xnwUbrwPwSIg4kP1luth5rJ6/uF/rTUEnB5QNsYI7NNtFQRyeGdOJuchsGhL7h
rHmdDMERSd7g8r2WZNJUvCez/G2XubxSEGbxSLac9iRX1lViE2tZQiCCxH4sVA2PG0ONQYj+PV0e
ummd5F+/W+erJryAHvHASelgT5WJkS9a8ffaVz4LYS0iUCVURfbf0EUmuK+M2x2Ep0iD00TXMPpN
cZxvOYqm8Vy62axgDyaoZhMU7rW3fP2Ha3dathUP4Lx3KLP7yG5dGTg1YyCVNhZzdurJjIXxHJr4
we514FEyHEEtm9qpnSM57u0bu3cDJT0X2ZVDYAh3OZLen34Jyy/XZIDxN3Dsw2uG/LVMOzfcZmBG
/M3kkvEwVlWUpDTiFcQNieytFnlnHwPiPCfUQ3WKh7PvOFCzeRyeoT7iW0V9B6fbjZS48otiDVQm
yj9xENfjvori/jUlBjbYoRjwH9HCIuSy+fuemtGPfY6KjDwGLQdvvNeNlX0BsNIJJ4qiSzceSTN6
E2TVSDf5Oi/buSsmnUwjfQugehUjhSKLfavpniv2VQOXv7cH0rtuu0gonitddw5ytdnOt6tjNQ9r
XLmfGj+FczKRPZ1Y2pxb9Dq46MHxVnd9opSw/VNSo23R8x6yVbBmZkFSaBO+rzi+y4e5WB0KrvEk
fPmLFer9HPCRcMYWREdPxUimRLiECuAnr0t9LDUuVpQUbnYHFl22SWsH5TlwERrDiddcqTUNHnKz
rrXzx5q92DpkNZ1ze+gY574EZLZ4SifZ79Y8cvk5i+N8kltQBwdk/NPRYQm4rftyeCST2yFvxvd5
MiNEWF+qaoBFp8xtUYrX+XMhaULfDlr7f5sgRHHU6NZ/o+LZfiGo1lio5IKbJzw2uFuGkNEjsRrl
f4VG1X+Lwjbv1BQFwTbo+HiZ06wVBKuMzYYE1vWfQWqiD04wECUxEmdzqdEMfhao+IaEnlqmPtu+
0c6QcprQ2QHfHHpuprai9cgtQpyVMRa3fX0mt2hqt5Kcgjcvde0FJ284W4e1uVH+Mcz2U4M2Cu4k
Det3FDxehxrB5oNy6AuHMmaPeCx8lRFpUcTTHyNKThsLOcAlFSgsk2mZomkDVpt9pZUWCGgJHm2I
E66bZWOVMO8MjzFqj6zoyz0YafPZIGREmqXsetlRjNajIB/XUB0BSEnp8+3RATUssyc6BH205IUF
UDHKNkLS4pF7sp216xxzTa7tcbDp9Q2gNMqtQuwTbgbUhySD2qOUx7nlst9k/gLpQpxGEz+GVWo9
I5dClJGNin4ZA0fXbgxb6ynt4MvQV00FemclmHdzRkWII6v3DqtUpE8qGZKtm/kZcjr0D3RuduiH
1SaXaZ8A/ktIpZhYSnYJk5nvuA6Gv6WXhv+hBwrPrvQBku2JuR6dThEQUE4Lp9pn7uw4h5DP4DWM
C8fbI4LTd1ogD30YwTv/ToOVC6rjW9+cRpK+9TW3++gJvrOjMsdI57EkD6A/kb/afBOB0SK58oQi
G9ma9IODJZJoSe0WF0QmatiwRVrvMIQ5kmN06VunD7gpHPKEn7oet/tEQ078F7Ghi20RwbkHnzmV
9+jjAR977cW/hOAAK7koy/YS+2i+QTvYFdvIKM86VmT2r+hXl5VIWJXO84HIrabZSdSF3gUyJH3U
1L7pZJY32/LiZqlIaGyA3LeGoUrIPSmAg9haXwT61zphsQgSueT0nxL3lmEIWfvIoFjTEIsVpFu7
nyOkIM9m0PNXNnbmqoMo6xOd6gGCIJBDinVQwKbTP+eBBFDhLBPWMP+cTUj/NmKMO51UNafP+9R6
lfwh3ZB7bqG70tqtyNqqe5e0v+HZb4pppjOTYWEDwFbRT1fNehcMLLn0IViFvQkUjHaiS3QXCVba
ECam9+uHLKqxcSOKE4njGAfbg1bLOWsNRz3hxUjDZNdkvwUVOQFDN/DMmefC3WN25yyEgO0ddMcD
V/ggKY3dLKE//ExOhMUo7SbpbQMxkX01RUZTrwhNMLzZiloPorU92MWpa3oUctagmgO1wl11pNWz
fabn2a8u0it0y0xdTmc0Lv37YvnDeakz1wawKjjWxIAHEkpqmWZ757lTZO8p+Qq9+0hPoj0oW2PJ
77uC4JBWMQmDNAEEb+wgCLmwccsdBx8ZN2Zit0KY1dnVD0sRSaSptKdxbxdoX1Dh5+TaobTMz35t
wQnlYV7yJEQuFeetdMlCvGmoRRF0Hetu1POr1LP88jAsJkNvmu4udkjhaXgi4MMnvo3xaewzhJiy
9vr7uOe22GTWkgcbhKMyvUaG9Ittky5e/JjHXhbuKzrji/vQsAtt7UXG7h1ZAk3LuBHUZpfPAdto
hXjpAt1MRjYbrH7ytYc+LSP0NN7YaeTIO46tUbGqdd1/UQiwhd5eKQ7yNY6oQkXNlCZ+1N1qjWpB
sboGnUgYPThJTK7XV1nU1W8YwpPt+xkkdhMOI710wOwupyEL3wYVZrYkHVIzc4j6ckSrZZv6jdDr
KU+ayhU2eSZcrnv6yH2I6cFM3DRttpJAUPZk+6KcYCCPAzrt6pKoBthTnbJPdAhzC+S5QGYpjnzE
DKIibyslrmLyF3NV/D3zvhZBIbfrqhcIAqPa+r6FPOrJfXbKbletAePtyuc+815XC2V6ToUWQ1mB
dTCcaiYZJ9fJk3z1bhqDeUofvJn+mH1g9Tnp82IyH7Rmyqepk4q1sVV5se2R3vtQlp4BqWyqYt5S
6UAE18TTDJjbLOmnz498dN1QvTSjSYt9ywcBYxgahMayDmV/ckFK7kGyND0znhzo6eHquMpprcok
yvswJCO/mOm7R/0ot9ks6DXrOra5TcWp+RNiGnD3Qa+maishrljH9UxabtRlyIcLr0M8GxOax6t0
ayeoabjgakSDQ6cSgekvlilCeadTX1xaR0dAazbOxRHdI9iB37nBWYR4rvA2TOWzLlyKeIewHc9z
ZUJealCqnyoVXZAAQPPvUtL3iy3ghHpRzB3kTKi4uAIo+PS0zr5bXUO/1y9T64r5o3TzzLlTukLm
1ZpgvqtHl0x34aW5+F1gyuRDK+dC7VC/ez0hP1WtDim13gcHsX75nx0NU/BP9GLuNggDcutcOqM9
bBE+ikdXRgB1/Tr6L6t0m+Y9YE2WwLGFvD3q6+2R6ZcG6N2S0YHf0l2OOCH0qXabLDgGbu0gsg3X
Zm+DiM17XLkNbdByMtVdhsNp5u+RsO10HdWfWdZytlgo6/+1mSd+02lAfORQeHRNsS8BtdO/p9Av
OGF80HRjQEsWlqWgaWuNjFyU3gfoGeWEfdh3MzSs8X9j1WMnQTaJetpGEP2l+p6qISnj4F7WZtUf
NPHmn1wja7wjIQT5EGqOjKpTlG4/OGOAaeXky+LBsLFm+9Ie6mXr5r4V8bVU09HroYtQROVVsGuH
AdyjHXvxQgCItxz4ZVBCsrD0HzWS4HEHmuuMe6egIWHPIlD/N+JOLP9ZARkUVYuC41COoat2ZJSL
Z7+AbSvlyv7vApv4Cqo5X94Fj7XeUmaUsfXQpHQtkfkuJ97uoX8v5hAR12YynfkGJhnUwYMgn1lQ
PTqmcS8u6q3WmVM+q9736Tb1A7T13ho3f9LGIwhXTkBEVcjguqPmFWAvm0CT7UXYyxkJYr1SQVLr
ZxW2GD24O6dT65lWbxarQSIJY8i7KmOPE9nVNWeP1Cp4zIN6RspuZdH96HYquj0wCqZHBGtZbTNX
xvlnUy5ZuWGErFA1DWTRoWzk2/AdkZ0LJIXyTplwQMs+BiwEadQyh3q0BzAm980y7SwPh8om0rZc
mFhcZgt+Cedxhl1SB1OI+ZWXS5pjWapSHKircY4wZQip1KCce0KR7eWHgJMx3fMhIxT16IVH66R1
f4mrsVI7O2QfuptxFnooflp69eZudlCLlfa6/lFeiejeyZY2PRhYOu/Sz02U1KVx7MQZy/x3wp1+
D9SEGHsGAdr75Y3p4eOliMMLp/8fxSXZLVHY6X9KROtbJZGybmypixevCvgbRT3Kq7V4S3dogxr4
j0i6hhwsiiPw9a286IlW6AV2K6JkMn9sCqZ/2nAcwCDtIf0HyFJhLnEGUyXDiGNkWxU8ZEw4VfaZ
1wISjZl1irdNu4K3lCG48zbrEKycpgWcSDcjKO1slwKaoQeXZy8sm/pYwmW5j9Ka1ismi5ZSLRUs
55odnStZqJxbexS5okWZhX2PVBjvZAGaGDzMBpMHRjsOhGhwxDPCiLne2dzO4b3pZTvcLTS9YC3z
eCT37FfzlZm0rDZlAW7MYo0REey3ZlEgLNylGsTBNbjzFZDxrlKZeaVUTM0nu8pZlNzJSs899+Wd
cAP90Y8pnJwbILRJWLERoKmIk4JSeEd8kLhDq0pTDvqFrpXyEec7+Elr0vqL6KP0lUoT5GTVouiD
GwaZ/YLtsU1VytKIyJgJ/goXdBXojkkeyrVeHod1MTz0FeaYQyRaEdD/GIZPwC4+8LbGrXuIotR/
W8gktt7i0k0Zh5sw+ui6fv3smBtRWawFU5chemfLRjAQCmQE0kJpN+MDvS24VMMM9yN72RQUF9Jd
FzgjfidAidxizyCwRSSejoR+q/0mzO5ErbLb99PkWEby2WWAZbKDFPHdmkSysHgBjEyLYyuq/At7
jJjB4VoJf+hjWUo4I9r22jbCfyjKqUA/2s3La0NY4idfTbtskck1b92N0912bhb+Z4yu/nVSMN5r
tyfbSa1UK/3qVpX+7QSlBATSuBdv0jGNf0LbvLYv8O8+DWkrbSNvVWkJ9St5M2Hq0oDMOqvMbQa1
SjjbYhIGQdZilSUcT1Wd09C48zPSW/ekpYh5KQKUBceWNKLh6IwA8UyvkSaESZBzC+OFYggqtYxh
pKX3o4Rbc8+ETlAcq3xSjyQSY/AscaG/joUQf90xW05jZleAmjXcORLBdX6cuqp/Qq6WdcAaBMo8
ebk3vBWdY73rppbuVjN3XO1RWOmxHy3rHo1nqt6cFt8dDbe1ORL4CIhtNaZ8Zkp0B76+zNABelMg
R0MXIsuNeYI2DugTCQH+LI5ho8PuQG32Mhy8ZTDzPis18tCoV375GM9pVXy5JCHHV4CB2dxLyXC5
6+fgEFukdyjtfHtr6bxA64iRmXtc/EOeCqc4jhgbuhvZ5fxTRZGCofalegIeq/IjosbiSqeSyR8B
H6J8Q2Xo9F89VxxPOeb02aIsbCp04hV22IHTtcVKUFTIDd22uMO2vVd44WGZAZqOZPaE/b5eXO/Q
qN7ykjyLsuHLcWI/p5evlHDOJdox8C2ggJ2mWia4KRxYEXfL1OXVXd3r4T+O7ux1dZVl9nZdQlX1
7ohPpqTw5Z/FFH5GNr9M5y5k6916xRTme22v7n5yer/a0aNIMtZqVwVuCkoNQGD4XC14UvL9/KUh
iThsSMlCI267dxjTiw80JFGFyTKCK2QASodXa7HaHzwb0D9Uk8/kACy6dzGKSHyeFPF15zobbBKZ
VBi4h2nEpv2+2OGkoMLAsOHuuyJgiPc9BuWaPj6n8WIedfSgfzPQ85mVva3Ql+NXBh53LMSJeAyQ
5A4UBm4h+aIisQhF81FemzgDKxP4tBhH9SfEYv3tcgnYPGAs1IiQyyzxhxmfIQqB8BUaIn+YMeXk
NEYOXneI/B7xrQloo92EUe9dbCbzf04bLnayRvALm4FgmL8j631+BzlX/ecUPqrEzBjzwyHSz2js
GUMTbHLdn8IuwgifC4cOiWTCkZtlxRC7q9kLcfL4bQqxTILyNzZZIrq7oomo5uLW+AlD7NISvDXc
lgx8Z3L4opy2VU/+ZRRAQ9ZNnh8TatF27Z2LUuK5rXrguqieZ0p04qr7Z7SIvjyN5YEkJEhdJ5t5
72MKyXkXxrGPDnIRSFqzoJ1/oLXL4Yh4LnjAel4s11UhPTmyzEMwKiVWOr6EEr/4zgDH8Clkp0bg
JUEIadNTRDfmbO8xsGLKDFUQnW3Qtzqp1xirIYEDaPw8O3L+61c7/NCy1w/wtEDkbdSaN+pThoa3
PGhoS48Ru7Ual1TZuHAWYqmK6zTSCpIsY+ZxlBAgCMGLuPtk+dw4u7715dWMpv+JCtv7t/RDdV4X
/ADQZV4Ho4fp8V+jb54F9lLY0sijyKgIlXheKwPK6NDG2+yM9uSKXjFDfMMvyG6LZGJ95K2Wf1E8
pj4wJkzUsbL74MgAEMP8dhZuJIsG3hs16JS7fHAd/4siNYDWMvNbkoPbOF+OrlodczfVFd2Fvijy
bWa1oXeE++4aQgaJgAX2E+tI2tzi2HfIyeHdCTZoEC8hmKNRxfDgb6awnS9seUV8slmRxnuDBPkp
RwBFfHPbNPqQRsy2+0i4drQpS7Pcu9MNgrHLKaYHaPQ8/idW2FbfBWEl6QFgnMc8qmxLPpNB5HVb
Ly3jc25ZN8AtDcqrb03tfwIRieA/L8KzyKPsm00gXjfhlNbBHbFsbX3ua9DsZ7sg6JFsW1mQK4ui
H4Fr29pARNhcwrLsq0dZTaW9Aabpvps4hnby2hYWcbL9OtqTvWww3+M2f8AEil2RtdLDrB1M8wWP
Jdx7yODhbHqn0UhSdVjlT2PVePPOsefK59JcuG/6UZuLk47FrxMpr/sihdX+M8MLteVONEPa7vEe
5Q8R8FZ9mLolRtUXDlW8VRzUV8QYrvOX96lJz5RqOg+ckzmHc+dP6tJxIGBorPn77EsNtOaeqoBY
2TsfTvA65cr8CVEj/Qp2yWclYYT3BLGOn9FYZGafe6qdnlsE37sc2y2u/SHydi0lZTTEOkt2FF0z
wXpmkiY8JyXBPERRnSVu6kXNHZhrO2zqNOb05feXM+PWVL3peBTqWldFeQ55dhZ4qwGsITWxSA8a
EJiAqLqiRwxFPZ68KMLqPd2EjyjR47c2wsdLo284fGcm924cdElOdheUxOjFsMjFhtb37E/XQsmg
ngD7JAIOumLHpTK/dGXA+0W0N1oai3NN3qWEU376zKuPmV13TA+eQ1OhLafXuUwxGGLoc5MYi9Z3
KYux2SEes46Cvu4/kVQs5JXbqg1sljPvbtJld5dDYpuETpi829kMgJ8onro/ll+OZ56IgRsxL8Pn
pi9EenaqyTmTYjK7d1lE8GSCchZLJKlA+rn1wp7EZeo0GBiJEknPbE9IbsIGwn+zQDyMG+kE2mUP
6vwvSLk4P9o89lyBVdi8AyON5pIhz6uTYEGdnxCP0P5jcPfdbZfGjuCWclqzw+0QecdehVZDEKpC
jo5kn6DPsryp1chBt5sLcXNmSqpYuTC4bd09NbCQQEN2GSHrn1N/vW9LRmjmGR0QFj04ccfU4lRp
svgAFfsptJ2EjK6IvRgOAnFc2hAtjN3XYCynXYA11qG1dGJA2U8KemojwEdQFCxdTtCEmTq2LYKR
5FmZmyDcoWj0RPv2GCKnSrGBoc8sr6vvw2W55UxVGXmKoXehVGNNvAyb60bUcQmlYmb5PU1j/ZqO
hJWf6qVdrmOV6gfmYMhK13OoO8RvPlxSdKNYrK2UAvPJtfTVwenv4KvyzXlsu3h9x/2/PoRC9Tmr
v4NymmFWAritEUZyXonnOST3KLECUp4f+FSikHQXTqFTGXHbH3zV1FNiQTUy6ZJkRZx5PRTwH8Hc
/LIme+0x7ckyIW5raD9lnYbn1eak3zDTNu/UozT3xgr8bkfEu0pYwCI8bOA7d8y4iJeqrqsjDAUU
BflM4AG7bXerKwzJjf3tOw/BRL/6w04VafpAjInKLqCEfk68diNi/qLBvNPi4Z96/N18oLBnh7le
PLMf0Q/qTQdSCiZfhE7z60zekp91idfNbKzCm7uPmmCVv83gIhyzlD072Nnt+joZz583bed2YcI0
x9xTkh9AKyHMG0xZtSBJhJu3sz2lfuLc2cHNJYTHr0RLb7koEHqriTaVh7JkWwqiPXeFIlVwI2k4
93fhDYEBk/FSrHNY1NfNgAhJPViUQa/XvgqDn171LvJ8ZgO5X705Fh9cbn10mteK2BLyurEo5HMn
cYbNAUVKg1+up6CCimk31mSUlfQDw+BOiYHDu0XOuRXY+jPyftMR5zDX4nYuIvMAVB5jTR0Y6RJK
MPH6kHk7u2eUVNFEIkE2oDYsSvmbBlplb4hG85HcF4XiRHUDmUIRxBa+/kpLTLd4B/NHnTr9Mwoi
gxWWNTDaEtMR//UmHVV3YZeb32Ze8nsdmYAon77xr5br+86fisQjhNE5IpVND7GhibiVOftAXuE5
lGahNjYIp5uBbMmCp0AsGiWbY/VgoI4ex6emwjjPD6PgA9HxTGZ5VAzec3pzwTJsC6/Zs756GJMp
Q/UxL+WdeEJXgSrOiKx7uFmO7uYGlQeoSgO40cgcZxNJ2cPI1t2GxYGJCUuDGywvAV1z7feSYf4y
Jo6o5+6owL7L01y2/1HcjEYZ9wS8PvnK5XhEmhveI2VXkGKDg60hBlEDAUpjXvoG1eATxD8zTX2L
6T4Wk1X+kSHGkY27+MsrMLj3JLWkpBMC9Gu2LLt9d+PB3JnOz/FhsQEDzvQtfaRlWP+jF2X5T8Dh
pLjZ9PhC/wPpHraC/d1VOe5EdrFCfI5dmDpEEnsy4v0s+ZMNlFnfxBClqvMR7TMnQd9mFTcbkRkw
EiAZezsLUCEh2lUJziFxytbALroDZ4bMTxwlwt/miJiDvYOOkFtTuOsPmiKz7oqBLotTVQFBbj1P
zueh4f7aV2TbDuRSkbL8EtRDLk9Rm+o/HcwHXigCVd5vjlZaM7NifuBEZN6i3rQoE5k3wM5yZFsn
bQOdxR61Vd5851bPmatFKeM7yl/tp3whZvFo8/Jkm2ypzIOl40VvY6IXWDL8kcl/HKQmaLq9WUfh
BCasmzbFfmj9u/Y/Urd6ItDjit5dt3Xo5S4xCQAGkOwM/OUE2UUh+voKITQgBQqKe7aeCnP6eshK
oXa5KufHjo6CD6tZ1vFVuTwmPKq89qhC+0a/scCX+iMMkKZjgV3VG3Wn5gOo5+bdp87+Mc0q/hpo
Un0hmWMQWxz6KHTiVvkvcd6QQTAV5cqtwHKPHhLjAfHVpYiusa0kBnA6U7WBNyi68UJLdYRSw87U
o5uGgUxsMio+QjjoP3zcrn/0UioniVHEt5oIWc3BEYltebLTPO227ujbgGaAA2RCKdS+W0K6IZAz
1t7oPq5n1mHTRfxvF2rio/PQLdOly7JhPE2098KgUZ3pbQGRIqARkAcssPwTICI4+i7BB4BLyIwE
x22xgGhcXJVYpx0TLNEd+eLwyi23IttdNeYIdLXMkAAApTKy9o1c0Qp0mbEJPxf2AbXFEOwtrHwM
BaB8YofB0rm1xHiYyd3OEU/DmOLE5pzs9nhfc2urNRqFbTGuq4OPKCrlcSKaPN+UdZeVfxt2K0Xm
ju34G7NM/Ve+rHF3RNvnBRuhhuy1CEz2ZjDBw12SDe7vs6KVf4Cq+LyivBq/qFUSsEOYSsINPiJ5
gZaHFVByIYPLcec8OuAtHP5WOtbstnm0pBtdtPg+UpyiS6I7Mz2tHh8mpG/GkpeDWX4EgWv56NBb
m/6jpo3e04Dv4lSnxplqTjiBPtIica5GnGT5pwiLcH8q6pAcgpaRfjywupcvy8hBv80QsqkNqwoN
dyF+fjrAWpJXNlFBGNzOzeP0RTeitK921wR3SAI0SfKZkyWx51b1cWlzVZxR3nG1jchZxSkmyraj
cdxVmDRiMgNRJgUHKEkpLzYBa/Y2kqZ7HScvfrVxUnuJ5O25Od8766D7YsgOPKO3815bkvNa91UC
tauREM1O+DEGDVrDcbZQMRmPFzPWjneYBo1ooy4cSmlMN+pgN+ErTW6cLWYXPKg3mNIDD8XlKPpk
VlP0bMkO5Ufhtaom4n7QXwvxXeGuRjD8jBwdyinFdoweffFQvOve8RtSUXKEzLOUGHss6BIEW4jl
/0RtwIG8uh5qtwwB5i9Go5lwtpusMB9sincUmWy/hiv2be5WUgeQIjnDdeIHPtgrToo9MRpWxg+v
x+OCeco6A9a6wXbGjz4h0q38uxSrqt7VbQ50yhkyxRt8bP8/jYeoeGxKBwh0gKeigdqM6XladCsS
XRNaf0vKcb3/RsrjH6JByQlinhwd1HPlSLg9PuZQbIs01k98g6aG1mi7nzgu/M8eaU94Ct2UpnFS
kpeYAdpx2os76zXgvfOdb4xe4TsXfmXvNdpP9t7Cjn9sadkvxASwB4/dBOLRoPGlY7z5jQcqYLcN
wTL6tKaZnR2As+P/eppt8jvbFVn8QDA4jNXk6n7dDy4mhQvxE27BPuAwEdPAJD9WmXr5htbuDiuz
ldtIWSKf6b1CjWHu7KBRvEhx3cyJS5/tuOszcP594JPvQeje6jJUZakVvpDZgA0jyNDhJisgI/Ce
P3uULIamh5LxiGDzCVQ86ShjQyZ5jMSDeR4BDBzhRRwmSBefymGmyXsFDJ2RLKzq7EZY3AmCdYiK
K+GOSO9zrPkPWSvpmxtYbXHEV+b8QBuRyMm0NpG/qR3nlvffU60UjZSvi8DHRlxR8MQVjGOGW10Y
r9r65hY/jYSY+S9E+d1uCP9t/1FNO3Sn0GdU25YNQ8Ce7OfwFuWX49jk5aLqLSSJRL8xe/EtddM8
rztvCe3ySwzBOCNf64lGyfK1eXRjqp8OM0MxjzkIQfNMOCd9u/PqgSpUnA2fVo36/IhQdiRUsgmB
FiNGVRTZrRNQKIBIli99svmor7WEpLhjRKmdO/aquToh3xEjxkBTkTnq13mEwzciQgF7NkTg2gzc
6ZwY63oOa02VCcaOOnrARKvaB6Do4CscIOdeLfJgov0CgscPtBB4EXGx9pik3LpcDwFeVVAzXWTD
T4wA8tRg41ouCN7EenAnHMQHE0lprjCr6VV3QfUjWjUWz8jBUTDyDC6AlXiOWSoGVyxboY0ffruA
/+UJ7xx1OGOTMVtUfIEdVk8HURil0co65U4q3qslt4IjDfXlq+gUYQem6yYMBVWGYyiKivrMB2Me
47Hrij0XUdf8lCPTz360inU4aL9Y7lGWkzq+2DL4zCuEhjPvN69tJsccMWyYzdf2prMEi4qeBUFV
GH8dt0wGcP8J8gUq4bnNqJNOcBRU+lLF7hwmwqI2fhUsRLh1xf84O7Mdx3EtXb9Ko69LOJQoUVKj
+1zYloeIyMjIyoycboTKSfM86+n7Ux7gIK0wbEQV9kUBtRE0KXJxca1/qBCn4Gvc63rZV1uU0Vzl
9bHZO/seEVWQ+xYa/RAw4i4/DdKpvyABWtKskFxIx3xEgN0bGt45xxh5CA8r9LZ461pt/tmK5uST
g3ggTyLdnz5McxwXD8YIsM4jwXEMLzBAMu+CcQ78HV6q4DFDpJk4GwGoLWrMOj0j3oV0+kfHAFCY
5cE2REhovh+REuoOhRsk5pb1S3pYvsHIZi3q/O9UiwftGaBxwz0Uq9l+sKPY8D1wyGTQUI94M+nD
kKdHnnRJ/abRquZJjLLsPaw3+gi8Qhxano4G5ucEjFa0txu37TCYssM7FOx4f42lAd6DdknGbThr
ce91blU+SFmUJooy9pxirzEanGILPC/PEC3r/mndERxWaaEGCBnddQ4zwMZww/PC4Hk565lEBjJp
i08jFxPAD11rsw1UoZw+GtX5Eb6VGWcIYNhduQHcKscnMkOj3KIOSUkXn1rrzoiBep/6uhiiU8m3
oGAACLZ8ABM6DN4MnulN4vSB9RZHEzd5M+BoQ1s6acYDQNLox6BpttinfsxH043ZOFFHQ/bJUPly
wBvN+pWHfTU+0gW2632T4lN5N2pwAmkjDNDBabK1gaePEWY2TWOKj1phddREZtWSA9gTZR8UdGII
pCpy4C1Y2cJW0xyxdXBhQTlwpi9JDc4I9LdN6QYDimXKtrwShW9CQkv+tddLqkdoFyHRN0tt+AFu
w/qVFDVMbAfn2jfo5hXTGxhw4Q9SkTJbCPDtzh1GkIBLLN/xCBrpz4Zj8HdRx1R6gXFQGxS1kDHt
trz+iXJZ9C2ec1pJPpnfwaYkED7AG8OWswCH1nll2qbd+2jAk5J+m/TfJZVe/ICng35NBUd+9BK9
MX14fzM1Dt3RUYPH0RvLZzvA98pzCBpcRBAdPoZZVTh3flB0H+d8nt8jp4ESA3n5T2hTBcHHdpsS
OYbGPcoGHBeyPfP0QSSVtcAaJrCBit31rpFhfIw0FTzxgKIVpVoo9Hep1fBiWvTHii1CYQgqmLWu
xRun7XX7VLZJ/aOrBsiSRg3BHlHaChaTQzFiOgp4CeXHMkWJdp/J2f/HSsa2u8Nmyj3AW/bb+7HN
k1/UFhsBzKw17y0AGy1CpLBRfrk9vClqemB+Ob8BKXjvZLLykKcrXHwI/ezgxm5Qb+HbV+ndGMep
TvtvNqjg4kvkgp8pk0dUy4L0EbkaQnHRJwgwKEnxd1elPB6X52zv3zmCFqMnjNkuPFG7CNdaOYy6
jYmwLEhNeO7tY8FJ+2rWbvujsgv/AQkgAb55aEGGNGWlLwryvHHI8lUye7MT6u8QgAYEVbtp+Q6c
BM3uhs98bBAFo5XPa/GrAAmf7AD0ouiMhiy667Nf6omnJVL94mPVWG0hvh2ezGjEzn0uEUTEOCtN
rHuuui44oExkhgf4lHwC/p/90YnzlJvJknbz4AOObmjQY86z5R3sfArJUepjINCv1vNc+2kJH1f6
Oe8iYz/G3Yxhc1hk78C+UpVljbKfeW1SmbSSdv6VZQjuvUHIpZb7sBftdxTsw5+8bMbHCJDjO3Mo
IADmqV5+xNlUPhP03Meoy9rPLozJzgs014Esn5nwtgbjU0Ai+dGa52HYBCgitDzY5ljzKJ/npwR8
E9i4SJhc54Ii4i7hsQG/3XHA/7dlhzazb/rW2xTAvUYIjbvvvJzpY6ZDpP8Tgdb82nfS/iLKHqcI
PUb2iGd3YL1PjQ6IVCFTeKVTooZ7lLKU3KaUKArxheZY5uNdHziDl1EFM7cxNOZ6T9FLez/70fzV
EHVd76TfWl8omLPN8V/muYQEbf00oWiAmAHSLTTBASa9NQNK4huSGINUCWuoR60Cmblx26AYPFdT
KYU0ukK7po6cjtY6vQiAq8bw05zi9KkpYh+8M1cYmlW+2QCh81WUbi17GOMHVDnFc9uTF2h96qdb
CBhUMoVDx22w7Fzb+q501aMzuzr6m40lvigYD+/A8YThNgGY6oDkdID6OnCvj/RGIPTnleZ8wq/R
1ncaOeCe2iaqRF3aIzuCtfkY7nNuPBAEoPK28KTq2IMdRlnTyhBl+xvgvYA1h64IPLSyo4c9Lk2J
nHYvpIsUptEwG3p7CAEYLNoATcrDK6IbvGksuoQoUrRZewcQanjGcMJsv7ZyQtoRoI5mHFJ9rHsm
VfDmLcCaZx87hYgW6GbGflerZhHRzfhFU1W3P4IIKR1aeINe3pFLFQ/x0OpIbYxD+XNSmngwqNZQ
1KdV/kYmRtntnckFY51wYOUDVcM53lmydIm6khv7UceQSnhzFmnZvkw75xNvgzTbihrhxQ0tJu7S
aJoR86viukU2hgxw2GfOTNrtS6eoly5zEO2sAW7DzoyNpeGrWf7zpKb0V5uTpf/ChhwEO5qkenef
VUjdbJD7Qxy/r+gnbnCuK5SX50yJbgNFlE0YmdbzEJYFnQfHoMofU2ZHaZ4qz49JzdmITmPSDLsI
2mu/QZessrZkMOpnBtrvvp4a8WuBGAUbvedNQPShDrHp0Blc2EeA9xGHndz3ehb0ydOgOV14HzWl
gtIHnZ/jWEN/rYoihiCFm+EhKwQ8O2W6uCmn2jx/iyjuIINX1Pq+CFRrUtxxTJCCLZLKb/wKRZ2N
NaJDcBxsi9oWzDRRb/xWs95HCAf/aBXqyIi5uMPbxK39YGvJhgjrR5zfvRUCWtintYUh7CTL4hHd
XTr5GkotKMmO4pNqZPOtRYscbI1BGnpwVC9+xhgZpY/ctsUjtCbMRRtf6J2n1b4AMp1CVWQCQUwl
FL3uO2do4w8IodCZQjyvfi7NqkWZf4r772h1VcWmN23xszYL4e8QoKCvgfYZfuCpCskOiLao2lVm
/MvlCKIDbPQx/SdzUA8DCTBspbCzv2eI2fYoT6Gis0l5Ctob9JgIAnkqhgHufQ2zzqUBezdXpBs8
vUaRbFDpUT9UA9i7ieva3xqpz+1RyNp+Aw4dqguYJPcT6PLwaCCfXiEiM0BKji2kuT2+B+AQpMtb
oDujYy8NtxDchS6rJH8rstL4XoAOKE8u0pEZauWN+IGlhya3U5BLyKO5auODALf+aDpj1h5cw5/7
bVrT5fQmPHTEAfzd9KicsYPAMgb6uMsSq/wnDYLoiw+k8dlU7ojk21hzmH64SSiyAypQXbNRmQgE
sJuuexdhFOEf4zpJohOoB3Jq4HbtyTELHTkpgOSfxjxyPjno65O/9P0IACbr0ZvW5/6fKJNk63Pb
gONLTZ6cQCOtD7Nj2pQ1EeiCkGjRmaIl0ybhW4rj1rPmprCCtcRMkWB2qHZ3aBkoUBNZrUAWU3da
0oACXPp7q50JimUJ546+Z9M3e9Xn1pcuKBVEc2OWH9QMtBDbhEB4MR1rMBuobBh0oU1ep5yh0EJ5
FMrFDmCyDf0S/3bkexEr0ei0CjBsZo/47SbICK27kEKYN6DU1BFt6Nlvexv49yOIkBblMnpCaFxj
5qmMCEfE1q080Q1J+iFAc8RH8HqkDQmK0u09lHdhIPgqGUHB+M6UYcOJgMWOcoiZHqUEV+eVRi+/
WbTX8wf0/Emus1pbZK3aAsn12MQPgn2myc96HagPvmyJXbxM3lphU36XmT6nAJYgu+2kDbJjB4aH
VBU+Y/Ew4pXyMZuy6FtX1FoO298xn7Nm6tHMgIlNiSIo9c8o0ad/p6DZc083DPpflVDY5riU4X/l
xNQJzFsROsgp9iVVdysDxNrYzvic9d34uZqBu2tOnABCxgv1vo5GqszSFBFquCC8n1OQeMb9iAsB
zDByq0VYAKLVARem+knvDTbGAKjuw1TKQr+nGRrxUoTj84hM4wCiCnVxSBgKLKe2B2KEslRrS/09
AnSB8dVSDVXzAbevx5Do/d3UA2PaK/xvizca/BKqxZPrYGgYo/FOJTCTzpOZhhAQOigclTcbIcTK
OJzktAsAYZ64SboUSdIC7HSjmdbfXWZ13GApl1IJi7TbREalJeSRqr5TfeS6uzgPbZITNGKkZ49t
/3W2J/lRD6fc2DX0ZXFA7SuH7RxgX4dWbjRRP86h1UiAR9n9ZAkpKK64fvslHCBwP5CnTHcwmI12
X0uq+gGhAJI9DXwUwSH0Fk+gP3ma0sENn/vBJoy5XSDjHQ0hh9K8T61jx1Mq+ayh+FFtEa2c7D1e
YcnnPGzUiPyMNt79VfEg4RVEn8lOLW4XUSDV0dcVMuZ/VaE7DFWeYj3jyEw81JiIfJN6GFMCzgTd
k96HnYA4dyW/By20U4hoANhQKhiCv0uLng42LjFlvjxDpYHyi2iBunQoA35dnBKdp6oO8+4NzWyD
3L2oA/+D3o1ixrl+Nk+wjaIMrk0V5pu/3EHKKSen24Guie/pLLgoh7O9k/1fekmloqQwuAttX/2g
Zdc+5zKOlsQJIJaAm/zpr3mGzih6Cf9XNYZPOiuAK2rgW6mBlJna/wV9snWFjRt1oYxQbgWX5p1I
cN05xqCYpxs+UBcMjIzFSY2/YgukKhYvpT+8sHQRIO8iy3YLKmlCa8oC5rIfh3aUx7EL0ocZlN3X
yU+mk0PBYPef//F//u9/fx//K/hZPP0/96D/yLvsqYioeP3Pf16w+zJMWuAk8aYpXH1lbziQy9jE
OJ488DsALyFKSxnPvb8+ygU7KEZxTWCNYExcZ2WKF8RTjUcQrybNoMeKDuMvrWvrR94X4w2P77UH
sEucAHduCsmbx2JBzxdziMOgQFVLbaNai+6HuTMOXKLD1tRwhrAy+U+N3+5jjcXGfWN1369Pc5nG
mUETLTiG1G1TWKSIYuVqVoV9kMDExz0ir+NTKSLcKRHr2DdBC0fQ7ENUeJLUuz7oi7X9PSizFgJI
neGuvuA8lUMbWplCoaorPwqJNHZeVtpbBPGj19ooMjHXMiWO9CbGqO7qM9IuG1scDqCYlWWzz203
30FWbXejj43Sa2dl6tRSdMs20SZUYuXqZfpGX6KCj9ykrd7Xbpy+GWX1y8z67PH1A/GGNF3L1mmh
ipXDX6orC2gTegEo5TabkUrAW4OouqcLDj/z+lgvHN+YjOng++jirOdA1j3fnHBssVzJXHNrozeK
mvSE8bgsaFSAE95gidG/9nAv47nL5yKuGLDlzseLyzZA6ozxavD4B1QfNc/s5uzdq2eFlSdut0yL
koa5+lRZFczc5g6JJv5jW7+I3T2UUbRxW4H8iRzU++vjvdzwiGvbsHtdw6YTtD7iugYTNhOg8FLR
NVvDUrRzKwSKzMGZP14f6sIHg19pWOx3mzU0Vx+sX0oCWYThxJyn6jkuOxoNdmn+apEoPIBYDV8b
J21TCgM0H2UBDpixTP2Pq0DDEYALEhydhhzvcQ7wIa9AUm25vW85MF5YRbYFnnWINJnwY1ZfDZWD
dqEuIDmDEugRSxdOAFWZLey115rAQx5mKLRol/+57PzzWRk+3BRYRMtZNquNZkTi5AMhrLXYvBGg
Ln0vYgaxELAt0X/1vUqjqYoxZCo1SAY4ujysh2CMD6E1oLk2V/H++v64uIh0S02lLJelXMVe3D6G
tHfZijmex4dxkMHOxDDs0Dbxr38xkuFKxEYcYXNhn68hNH/cc2yo4UlNT37uAt+rC9l78RjU/2ZS
EkKlYAmVJVdD+U5UR340mlB3KNjxb8FT7Nv5DgeT8IZN5Mvbmp2BsCf9NCCK2NiezwowObAbH1Fh
1HBy4MwDujn7gHzcXTDb5a+hrkHttYZG98M0q+4e3pLfv9YWc9mejnBcU3cc6eir7VnwaM/rEaUH
w9cqXJDgm1OkrI/CGeIbAfn33zrPEGAwC2wslKDra+ir9EQEWVvQCJPbfM7Dz1pN52bTjpgblYDN
3oowTZ6iujbvaYo1DzjhibdcubNHi905Acaxf05J2f8EmJ07vOtBZ9HVT45xpFPU1SDA3Liwlqlf
+7mr76NpAFUT5chtQp8iyEM6r/6I+QFWFx6C7WKbTW2E2jBSIde3+++889rIxvnOQBsFksvAyA3y
jQAd0JbLnLeKgtm20lV/7y5QAIoDv/xa1g8iysJj1fk3fsWl403w53upJXA5q3AMfciMJfgeuH6o
S/oRKuMNgP8TMuHVjaGWQ/VivkgocMIBAiu1OnSUWuIO8p659duvFlDNA82YnHYuSrIlMkLXV/fS
YHJxEgXhAQHCWOU8bpm05qKAS7sxD/RtoZvlg2bH9cEaxpQavAnv7Mb89Etr6VApICMxlG2s/Ytd
WNZkEZhuIuHSoO6LGwEYbL882aTrpwm/L0AohtojGDg8ldwUdLZwBfAoicTPmuGq+wncd7WDQSP2
FUXyw/U1Wa6G1QeAVqwjoOJQ4+MKOd9w+bL8BSJa4OKgVjoViHuTlpt3fZQLq8C15JLQckEZQqy2
tT+PdF0RPtg2k0BU10QixbaMDez7aX99pAuhlfCtc7EbrLhUq72bDrIHb0fuR1eoPs1h7p9Kujpb
yihL60Hlh77RQ9QgXe0B75D69UGVhJpYh3U2AeKF4/oI9zMaQmvraoX2rlUCdoWYyuIB0nX6+fpU
L2xnC09jk5cCG0tfP6DBSMICrhgLvPDiAyAxpqU+B6h6rqCWYX52Y20vfEXFzcgnxJLboot3vlew
0UHO06KUD2KtuauGBPW/snUeasNxbwy1/KnVtmQoVzdIa3g5rz2b8elpsAbyeTKkNq2ftIk6REqj
EBlwbNW8wRTGG7yxtBsR4uIMHcNRFlgby9KX0/JHIgqMs47RZ0ITDdrFnvom6JESVXR4HcXx+te7
OEMe64iNKsdGcPR8KKWhJg/BlCR39sX7MawhVMfDqO2plMsj5MrE3aB6Wxk3ItLFKbqKpyUXv247
qylastUJhOwaEQRt5Wloi71B4MSKdxEM89e/WVhKvqNylCFJg88n2fJ6Ak/AeiKwooAZkezYuHR7
dQnA8/p6XpoX4ctxDRNDWFuu5pWgpl0AQ7a28M4sfIYQIdZSXGo7kIc3dsmlW3o5BrwgqOtA+VxN
C8q+UF3HtPB6soNt6RS9BUbALo7o62tIGYcoD6eDmw881qbhZ10Df8fSp76bO50M/fUzV1xodM6J
rJa1utaaFHMom07WFttd+9hBhNqPbvPcDXBj/8VIrossFuAerowlIv1xPHjC4VPKLyBlNPAVgCWG
4pEB8hVjvBtrfOl42MsjDXM1mr7O6sZoxhp8VgOWogTwe0KWkRYbJla7mgbOHfrR2gmGonPjTF6I
qKQipKdcyVwghjyfX2Aj9zihnw2mOA0g3ILByEKlf5nM7FjOrn/j2XtxjvSObJM8C1nL1YcroDo4
xoR8kx8V3Ts7MuMtVjzzEWGN5AGyIM4TSBa+/q1IAJcLrkont1OrOc4o0QGuQ8E9Baiqe8VoZoAE
W9t4dBn7mxWF0Zfru+bSNB3bYW+yQxUh73xVEUQz/RE5j62arOZ5nNEbrwuwrDHGpB+H0EkfukGb
flwf9FI4oLiMsKjLm860VuFA1LldmQOCCdBixl0xadNWpRo8AVrFh1cPRfGTwgylwaUStFpRfLYX
whkNBFjA+i6kZPlAbTnZp5Xf37gWL8yKWjmUJ2HzcCTROV9KzPOAl/RNswXv+gWScLut41Tt5wgh
xNdPirtXOCRRlGTE6qONwvebpNSZFCnqXWn1qOGb9A0W4hd+ndcHu5C0LUmToeDOUTCxVvHUsas8
iZG5BfFSu0cOTHFQY6OwH5eIT83KfpY9qIWSOxFDBDv5dn34CxvUtoUCWkLLTFGzOV9Vp847K7Al
x15Yw3sHiCEMQ/1bM3bIVBWFf19NuXaj/nppTCoH1MupeElnHUo7EIp2mNBgdOYAJlJW2D8L0QTb
iCY/giaLXSVAyL+vT/RCfCN4IwcjpRSCZ8X5RJFCRsQfxPa2dxGrK1CNeKvoUe/Rh0TjhPflje/6
e+VWaRy3IxvVkRaH0V5FcTcdJpqmDUJrXZJ8s8LM/r7E+m/ChuIJl6pGr10PxxBK0wz/A0xX8CGj
HqlefZtYtnJJLSQoEJzGV+cGXgdyThFlU6E04x0miukvGhQ4okJDuEc6wbI3E4Qb88YherneFhuL
pwyXMgPby3H+475U6A1HDiZL+BniQJbki7QJtpMnqC0/2YjRjVleHE53lo6Tq7vcnufDIWGoQ2UC
6rRoAn4AzWOe6hSe/KiNkLTDAtm51+4nPqzicxiQ4nXmeD6goxaV4mJooANpNCljmbXv585Up9jy
Bww1i/bGDF+eGgrfOmPaXCjkr6sbU1Z9lOG6BB/UzZpjJEvU7LF62Gm+nxzDUPNPs6YZb6/Pcok+
55uYCj+BnQcPbzoeW+ezpFxb0FTiqOLxAcapHjEdTEh9bL0sf6iwqn7EbYOfAHyjG+fnZbhfRlak
CLzOFSCs85FNlIamurK4OdEz9WhE26daOsYDuj/FjQbihb1DPVeX1Ogo7BIIz4fSfCMuQ9ME8FCi
4ViP0+zBtQbyPJfvCx9n7+trenFmfEGqTGDsTGt1vSSZHWpzBAAF3nO+L0glAfv72h4pnfTGIl76
fDrlHle5NKGEvdqksTHC9MgWPZkZQmBfa4FnosOD4rf8SBvYOCBwtNgmjNqN9G4JKuf7hkSLIR2X
fJIVXW3WZJhwKsrqFiII1SYN16J9RBnkxpF4+eF4iFBMZl8Sal6cwV5Ho6TVx3bLG9X0VIGGgyn7
ihSrQIEIp5gby6kvO2E9LXt5pdGHMkiTV8ehFiWiya1swT1biyCoFh+mLDS9wLZ6WOOQag6ibKAM
KJEdqypDujRyW6/tA4nMx1C9EYisPV/fTi/jgkLPD1iOQR+aG2S1nQInCeCd8439ET9Emh9wwY9o
BqlPbQsr8xiPEsXsFtuDD9cHvrD6tN6XzI9/IG6sIrxrqxGKbkWHv5m/Bigh04HBb3qC00T0218f
7MJ1SgTSadhyZixprBvRi0Eu4og4VQjA3UfMuRDcsefh6GfY5xoZ1r8uwsBPNkoau7h0rQcLYMLr
q8M2h4jfwC9RCLSvzlNKwVQg+NRtnST+wcuoeYNju4+wbGK+uz7flweIkUjKoJRydzPn85jULTSE
xAJ9Y4w5DOQqbA8Rzc8bG/rCKGRgvDSX1IAOxeoT4i8EvR0N8q3hwNydMAO6Q16w967PZfkr56fG
XgqSy2wgubBnzudSoGGLsvSIXOsi7zWFsj8pPf4sh3k+/IuRFBme5IlHDW2VzfaImMFhGTB6BZKM
v2lg32WIEaP/IdPT9aFe5u2cOQrqQke1mj77+gOFDjY1atGSgcrbwJXorL05GsMb3aB6v8lkk3zI
Jth7jd1Xn5pBvb6ujBodACIDuIKi77k695Hr4H3OZLeymJw7muOzh7K8OtC5vLWsL086Qy0QBvf3
51u3B9GE6Tu7M4Yt7B8UdTud9oid0LzLuvgJCcRbzYqXIQ3LXKa1YFsEKtOrben4OFfpE8TLuTRI
a6iSJJvA8DO0y1CI2vSt4+6yIi9efWkxLGg23pc6pbT1J0XEZxzTwOy3I5DKe+yWyp0+uNa/OHPY
3lEWXDAGNHfPT8OA0D207wzRjrD3n4dZ9l9DM4n/xUlweFQSQOizUhs8H0U3IC6DtQYFZeNhYqPa
6mGNZ20CiUjL9ZNw6XgvVZUFU0BD3FodOqNucAnqZb+t/GY6zC5S2aHl2vu0H79dH+lSuKIvx2Wz
oK3oVZ9PSrUyc+cU+42qLrtTW/NMzh0A/9dHuTQfblRpQbFFJtNahatS+hQBYyiYlYOPCDL9aEPX
VnWc26K/8Yh4MRSTIK3mKYzrF4CTVZo0I7zUqA6zV2H19gG/lOlYDd1ITl/q3vVZvThTy1CsnKJc
Sqprrq4uDWdv6EXoHyV5FhxBQQdoErXhEyZtzRe3N2Gmxlh4FDdmeGFYRZqL3xBNBe6Z5b//8Qzs
6GyzD8p5i0ko+m9joR/SLDF+YgIAoJXsOEEWyqpee8Z4Mvw56mr3WyjkZEE4ol4SmQbp59Tup2jo
j9eX9MLXo6nnMjsJmka8QCVFvH8MtBO2JSqcd4CXkem0MXcDA27eOGMvEvllQqAo6dyyjmAnzpfR
B2cSyTFZXDrTEZ82dF5NiSQPSAbtUPaG+komlrwf7ebGkXtxza0GXm0bBF5A1pvhvG3h8ex5BKJn
FFmwNfU5Lu+QXg93yHpBwseJ+IEec3bjMF7cP1wCHHr6KNSnzyeO4t7c1i6+JyLEkWoTCTQud0GY
5g8+KgExLI0KmZAJqYsb9/vFFac1jxIVDTVSzvOByboqfaI2u4WHhPwJhun/GHgSHWDD2LtK2POh
qF3Hw1WuvFGlvrTk9MypCXL3AQxbLflQaq6e+8UyZYD8W4pWTfbQtXk+fJ/7XHtKQy19yMY2vbPV
3D86oqi/X9/YL+IseCMexFR0qaVIcHfnc1fFbFYT4jhb9Bi02Ys7JL+2cZtH6Y3ocGkgElBJ6kly
Ya0bctwcRkXNcd4qSlKL2w5rfR+GMFlufM2LA1GwWdoqAnPG1YyidrbN1E/EopeMsWuBN8Pc9Lc6
txcCgk0s//+jrE5pmKDfjhSI2CIQ0h5s5aPwHrqLQpH96vIIn4jEncYJdE26Nssm+iOuIjRVZX1o
AMdRhfEl1Cb9ndHZtMBAGu2u74Zlv52l78tQNDB50C1d6TXCDhMdx81THzWXoWq92B6mU2w348nv
K3fXo9l+41tdOHlkLcjgLPkRyJFVPiHs0Nbw3tKRn8vq7xRg/kEocX4ciA73sF7ynTUvlnOujdb8
9Zle+n5qKXRRVKD+v94leOAFbZawQbpMTQc46vgzxlD+DNR3Xn9D2STvC0qSLP4Fgtal91MHMH5g
LjXFoShze4/95C1o/KUJUTME12dDZXTWncRwqJ1uqjF3Q2Cq2ruzXZ3aqjCPOAbL11a12CVLTWQB
e9q8j1eBWjPGril0hpqga3vYvRefYBx+AcogXn/t2tR7KOOTqVu8J8+3Pn2bMpg0Rgq1rjwV4RAc
UURH3iet5hu3z8X14waksEhtkF7F+VBJBHg/s1Nj22CSeYLTYJ5K7FTuFLskv7H5Ltx0eJfzxFIG
WRpNrvOxsFGI21ZFeMrL+mcCY/EYtRDnEuxydy3uEZupn4vD9Q1/6Wjz0vldM6eosgYOlGDfg3wk
0E9uK7azXiXxbqqGLIdGjykjitT5w/URX9Zx2CcutxpAGqIJlNnzaVqFwh1gcsUW5s78Fep6PG2g
eev7BCllROyoQxDXnH0UWijTwTjU934hIJxd/x2XggzT5vkOAIwGzSp+JraOZ1QYgYSLHeNJw5xF
ANRQw4EOw/A9L1oLEhMS9X1Ty1vAuJdjc+gJqJj6UcqnjnS+BKUWqLGffKy7irjadaY5JmjmbQx3
D0up2VVmOHht1mje9Sm/vAMZ1tLZxuaCzlo/b6HsU9PqIL7hs2569hT7bxJ08F59OpcBwH3zfuZm
EOvJJc48YSo3gqr1rZOUAcZaCL7sx7L6dH0+Lw8nLW4CwPKSJkVbJw94pFOgG20DnqI0PDeZw8Pg
uNVBnwd1Y1IvzyZDLRBeR4HIeAE3C1RkaXkTAdJ3kViXeYGSuNAQpsodfw80VtvYyIHfCAgvDyfN
ZzAZPHV5h9ICOd8mnQ2du7OA88HcjI5mhc9tjeXccWzh3jYRiOLXrudSSuIlzxORPtN6PX3dGfAh
B+KGjDO6KuZYExgK3h0PJS+dG5txOV/nScX5YMvH/SN/sVVFJdz8jY7K5I6OSL7v6dBuKOnLnZit
Ae9e6Pt2IRuPYnr/+jBkAABDUwEo+pLdrKJtIazWCmh+0naP7Tf4GvZbLTQ/55qFfVGJGCpypfjJ
jgibVjUWyFZm3PoNL7+v4r6EX7WQTYgCy6b7YwkKKnhhK/RpN9Wae6cNU3CYUts/Jlk1IzQ03crj
Xp4XxqMRDauFAanAnI+XoumIEpA7Ya1juG8oOY+4o4VyF5jdrWLDywhnCyKNoRuKpzG8jPOhEJUZ
ZyQzhp1V1j1mA33TPkcuIu55PsLgn+l+o7mPfFqAPfuNnfVyWRmbjwrQ2aSysmZcpZOOwOpYoO5R
xuXfvoz944yd690gjeYQCr27kR6/XNYlY6QTTPbjAGmU53PFQmfUVGQPu1pWRHA3HjeoauB8KurP
1w/o757n+aGxF7wr1ye9taXpdT5UGtZw1d1g2uEli2TjkIEs2tQm3qmA/mT3sUc660khuPOWLhg1
U9QlgY6g4oNakYPj7mZIM3WjefryVrENorAgXV7uszUeEA2pToAqZrl9gQshqj7hVg759Ov63F/G
C3I9GDckK5QBXgRDaOPYcOkmKlAC+4vNZGmYwmHpGx10jEhBqUkQDhCnnB36na3cZBPyedd/woUP
TeFlGZ1iHZoQy6b/47yaro+YbOKwqS2RPJAntEdRW+IO/Ly88QS6sIcpuC9dxiXwAwQ+H6qJJalI
ow871Pjyt03WGgcjD3VzGzYNWtC2HLobl82FvIyyN88tCS5ueeitZhf2bESBegmiSIOWbztDh0KN
vM6dhMW67VsdKrucogPEYeexmevgKZj1WxTQS18ZOi1tIgdkNySh9byREzT0YsR0SNcfJkNiHhPh
l51nM9KFVM4RvTS0XZpC+Sed6T5c/8IXwpYB5YM+KvAycB3LXv/zC6eNHyYEj52uJxZylHpMWtrD
lHZia0Q6Ech8Co1tO5RFfKP3cOmL80ADOU+5nmfhavlbBbSjG+tx5wxB9JCY6PWX2BgeECsPN2Yl
hhsX4KXxlt48YG+Dcsia5xLondMa8zCimJKgqoGt8nEYwX2jehMhgGO0h+tLe+nwgD6ihUs7UyeL
Ol/aGKfMxLTZXlXvjh9GO3rGcgilAicebpydSwFpKYosaRN4r/VGbjuBmWQE8DGRpVGcwtxBeAlz
tCK+EQ+WaLuKxhQouLphwcK5XZNg7XTqy6Dgkisq6dxjmGp5foEgUdG18/vWQggb4S33xu12YR25
u5c6zIKuMH4jFP7Yoiie2kOQIK2ngnLAWAz/oF0pF+OgukEG7EZUWE9x6cCBqwCmDzCRUuBqV05G
OwoNdVxvzvNw7xTUgRECbY/YD+iUuUfjcxpjgHt9q6y3JoNKQh40iyWpN43VoBZCz2VfjYWnOUic
G7SPkeNz1N6hvfoxrAbrxta8MEnG4wYHJccOdVdBp+vMsUNdokDlKZgPpZL+JlLopsm4aU+236t3
CVWhG4O+iLfLLMHnsnv4lCQPSyj840PC5KgFfITc01qttT3YPMOvyaxSa4cjFM2nsFL5NyGxG392
7DCvjk6aqM9NYg63MPSX1tt12E7sYvKXNS24EZnKJxxhPRtfgI/VDH4F2x4XK4dmhnE6Wjei7HoL
M3M4b3AieNkg2uCs6ntJQxE7ts3Oo1Ee/11VY3nCUct90EM9urXKF77tAp5Y2KZ0KBGKOF/lqAxt
lIjjwQO5I4+Rr6dQopS186HBer2VtR4phLZvW+AkTh7gEpjq1fumsWicxnaCvFOupn2ljGHxcnXK
HfYn2V4YreXsru/6SxuCAh1YJnJXns5rfF8HawWnTgwxuOPTjyhUBW/LNMdUAOdRBLCHYPhSFaHw
UMax3rtd3x6Tzr8Vpn+P8mdQ4+NQGuDTEGXIodebwed38UiIemhGaZIczFYF2QccI1G2jYSr+bsq
mar3od6g0t1HMXwklB6z507O+qegLw25q2RWPg7jFH2PUeG7G0H6N6SnGg5lxVD0n0g//PcmVq83
ttWFT+1CBVMAMthY/P7zT11EyLejztV6BUqt952YsHnso/5elHnpgZvM7+Y5yW6E4/Vlw3ItqOKF
QMij4wWlHg2ErHbauvNsJ8b2FdfjjwWmPeWNkHhpcxB9ET/4rXJCEnw+uRbchSJgtoDcOpTlkdTN
v9SNETw6zWC+TWwkNo9ZhRvxohpc7tHsjh583c//xRrTyaVSSLSkKrEc7T+ClpvlXWI5ZedVbj0d
/pezM9uREwnW8BMhsS+3FFRV7+19uUG2x2bfSSB5+vPR5+K4qFYjH1kaj6ZHnZBkRkZG/Is5qdpd
tyT4Wxlqdl/1y39aZe5hlK7D08qc1GiRc8i69MQux5QxxbsYu78wrbLiphCJxF0DcT8KzVUSFklk
7KRi2ySU9ioNDwIGTCr4mu4mZkAqsBHNX0QoU6113zONybOWuHm03lt1zndwzK0/m4n22PZO9F3J
hfb7n4OBvRIPSINXMigAzsuXzoUso1aOU4jjcPJDxoQFA8HTszK589nuBWbylTo+ZDn+3lbppT6i
SfG3tx/ipbd6GQt4CCrtnP0e6J9tf9vzxq7HS34KAfzgytosiH4e9LLy7qRnQ4BcEEvUA3R1aZE4
Zte9axcpSx84kvnOiS38uHScWSO0eTuEp7Mkj4KpMEmvwdd03zBZQmC/ouQ0or63qkiPXZ7mh9zE
3u7m7VfRXllE1AIo3HHc2GuCfzmfIz5yuJC1U9iUBjY69dKfS1fiFo0KF5Mn8QtIFAR8UEdfxbFS
DQvH1eYHKUHcfWOVzieMxfrG6ZvyNk3UJkROqjm//ZTXEYzCG3U3wGvEEuRbLh+yQWNsSEoxIyTt
ut/avFber6oMz6UYmruxXB2lkRTf2dJrNrX5yGu1j9IwiCvC52Z7JY6dzUMdyzDCnLsOEEu2n0wz
KbUffact8hDHBVDXykR92achFil7faN16rcPYJIR8GEAUqAvd/nWSF0VlOgR2eWkaXBOrpYsuU81
IbSnce4pR8ZAqZ8jUxm/NQo490dLx/aa7KT0bnFVqfKznRhInyX1JCReTu64hIW2QOZuZTun/qhV
iOp6SuV1BzwoVP3GiCysIiZqX+2NqaTKj1UwbPArFe815IBMdIWnqMaaWsPf59yWuUsLdwTgSo8L
mK/srOQungph+Whw1gZmhy2ImsXpoyNBfPouBpF86Yoq60KWSuT56E8v/W210rMP3YQiJhbAef5p
isz8pqWq1Pq2JN+FJm02Jwl0/N4Z7cqDsaGq399eY9fJF31VbmAgFz0YaduEaJSDh62GyZ62ZXqP
u0rK5utZznpdHd8e6qpcRSBdexywtQBtXXeXJm/x1FGNkNz1dJoaPhpVNKxtHceksEUCHYFtFafD
R02J0d4kyAtMq5t5cX5pfdeqN5Ut+uQjq5Dy1duP9ko4oDwIvZKsENTB9qJfpZZo+14fQoGK+zcs
KKtgdpX25zT2XyjULsHbw2nXO5u6oGtaxHSQonR+Ltc4l2oVAIdehopSq/OfeZyMKIgm1QFNGY+F
ODrcj43baBiaMvCI/F0wIjunoQmHtw+9DaseD+U4So0cyk4Uv1mM7iOS2v34PEZz9DyWE37jbz/1
9VJZiS0chdoK0SAsXT6046W03IslD1M3Akmd4d59FN003TV4LuyxlF4ZjKFWfNOagZJeXA4GhBCD
ZX2pQ01rndt8ru3AUZf2GKfgud9+r+vzndOMDHcNebCGt9pEQBksRZ8qECA4aoQ6CntYKmJXYBbc
qTGqNdNzBzHwSJoQg0CtcK99+wGuVwOlPZXCHup4XIG2LAIHw8RS2N4SWqTNv8opcj7OXq3ocKcb
J1TwqRwPQ2TVzs758rK5L0ItzDcd7iv3a50jRt+cgkltaGPUZtzqcHYbbkWsqo9dv+T5g1VSV8VU
kZr5KXHG7FuWjMa3aqyyj5aWI4GtFpP7G2XV5LnJydGOVm4tDgc5ru9+JhpswTAG7ZE0c6ScfDMi
eitGinyAbPsYezMM1Bvsf0sLLFVtoqpvRzhimMrgfq07fPoCSlDtcpuW6vweA+HVfdwWTeO3PNlv
uwNEjQnbiDOWo1L/uOl7J/n0j1+FyWFe6BlQD3MwQLpcgbLUElNHvzoE11LhMFyXzU039KuR/SQ0
xx8mJT66eCSqO+vx6gRmYMj0dKGpeVJuWZfLX0m1rCyM+NCGDmcdX5PbOdLhzThFXOEhr3vxtzpC
0xtOhZ1OvjBd5evb73218xgeMO1LXxj++rYSmMfKrOF2xUWuQMRfutb8MasofC5u/K+Y+VV6jCIg
YEnqOyYZ/eWbWmYc60nVMcV9VR4l+iufsWGXWLvZ8xQmHSLN0iTTRwnVoAYRxae3X/WldLTZAAA1
QRHCb6fyom6+cZpiENugeBtaVJiwptSmGlMz/KPu60ir3GDGz74KcDmzzkWKqdrBnDCpJknMsuRM
dLdyBGRVdb4Zo3i6M1W5SBBe+JWFCccZYt5ZvfpgjHFi3aC+Hh1LR6vVYFBrNAPcesLuAxRx87To
0voOIQqTw6KptXct9udxoHdlv7OorzR4VimjtRsPUIyJp4a3mXKE2A0RWVqoyyJOntng5t1sOEn3
KJJ4in2vRHX/GFnO8nOscJ19GGKD4gd9y7kJu1Y6p7Lv8KNEDnc5Y64NFrKrCkpEb3+Zq5DIY4Jr
pd+90l28q153k1YRiuJ6aPVYkvlG2i1FmPY49j6oegssIx6Fh0K0jhnAzva7UrRYp2jt69CvBLVg
b6mj0+xgMN0OeqhNlbKgNJ66n8ZxkH+EJohDrW21P1rZO4+opGrNIbWT+Bu9AHrCA4bPb8/D9UWf
h1lpwyvhAnaHugkGrhEDSFFZoTQT0/d1NcqbhaCsY4eceWcuYvXtwLkcLFWTv7Mn1fjYZqq9ExJe
QDibfYL0zIppXut0iHFerhp3VLG6sGc1LJi47s7BaRvRBKzHmwCobvSrcWKsDwBvL+ex6iz4pwPk
AF8VDa49SpQMz0QxnG6NFr+3A4YscETfnqirDA4dDjQTURww4MMi6XL5hLrAugPiuBmuWPfH2pW4
qTuZ9l60S/WpKJri5z+PBwAMGDDlHuLGtlybpxG2tSgvh3m+YAsw9Yq4zxQl/+bgHS19p6JAtPOK
1+cCpClqPut3gOKyjZZTjR5FDLMs7IQWHXCvQVtWLXEAwGwU04gsk2WA5fRyxE1iWXaaG68sRA4j
oAKUhaF2XAH3OyrwY1q7Zjgm1Ga72NOhQahNp931WZJGoVHKCr08DDS1yWxus1SoyR3IpWZnLb7y
obkLMwUv0r60Xi8/dJuLxkJIxwwbMWE1aw7Rj75LsPqVS6FC1UnBp+9swusTERwMtQL6Hi8CsevP
/zqQxwXBabONLawCM3lLWU5UQV10yl2HWlt+/OeFtaouGsCYbI7HrRBKXusRyP6SwVxBjbmvFSwR
ivhB4rbXgbHfAZdvpxNkLVkG+i5I7dJQdzfT6eE6pglsGo+ZZSjvEe2IbqViyh6mU2TdJoOCn8Pb
L7gN7S8jrvIDXK1JL7Zt8wqRdkIoOrQIQdcPCa25YwoI9Z064vJZ06I79K7wdk56quZ8pL9D2Dos
WF4EhWkiUfrZvOioV5EzZ7Ebtjj4PJK44lJZzO38VROyiHyY3sZ/phopGaiBmppLPi/arYfe+4A9
ReTNh5hL9DMovhSTU3wtVF8MdX5T6VmCT4+YubNXhtUcZC/j921iVB/splAzqIa5+G/qRTWBW4yb
3B9RXP8xpKr4AmYfMQLVQtTDJ4aL+BArvVpgTJjC7qypLj4ubt3+XlCMx4ZAJM5xNd9Wb/tsFrd6
1ToYQ41p8j1Jq5JqutusCmu4AzcHT07U22vUZA8m1B7gHkqzYCO70OTm3/vxR2xxqAbzoMZjsGY5
/KrEm3+zSkR0KBfyaRy9SuMo6wF9jASfit85QlwDvjKraWwXyTkL8yTjxbsOE9Uganvl2Zsxkggj
6WT30hrjBXPbarjxwKVUYZabXnmwFSP7xZ0AOErFQov8Gd38T/TZ+zqMWr3BYt6SmvCdqaMcNwkj
f1BwDkjCGpc/1A0KXff8tC+l5ffYH+i+7OEbP2I+mS0HobcjFwPTQHgqpgSJwGy/vIvKuF1NwEcl
xoul4uqQYKGEcWvUGu+WSQz2cazR1LR7lyQQ98f+a+3Y+e9hrLmwcMV123OJV9BXvVzZzMYk2zvM
S6IiiGMKsL6dackfIqdWBdlsNzpOtLMnj7kRub0vMYlvgpYbMuL4YBS+OELV4nNWqdk50p2pOkit
VBWfRKeJ/LJTuc0TVVA+wWxuQKwPFqIEQVQkt3Q5YoPRaP9hPIgZ7GfZoSPmi5E+i1+kc4Xsf+zh
HpXpmH7fGEKzUb/1lM7Bb3icnUNjlfK/RY06/jNeYyZi/GmBpbdmfBS2WP5kUWT95/YFXu+o4VBa
s/N0DoiMY3JPdTb/nllofoZaOdkSMkiSwnAqG/tXLZHyCKU+OvctCN6fTJzX+paSEpffjh6vbGO6
+Gt/ZW1J0Z68jMUL1lp8ejs9QkSpgzT21ACceY+duSLv+1yOO8X/tc6wCRv0UbgGguUiJ9xGK0uu
jKpCTY6RTSHSb0xrvIfPG+3AL14JivQzUMVEumwtBmzScpeCM9ZyQ3w0aH9qoRLn0ROtUqc92M44
nEaMqCl82Xtd51dmE6YhmRNJ9gvD8XI2qQMrVILT5IgiQRWqIHjOpRTGIzfO/lGPEmvv871wuzfz
iSgLDHYMS2lmbKlEjoF+UGwaUQiqCnKaWObhG7f7pgu9VMm8O7eNk3NpVGqMf6hbfx1GtJd8VesM
7TC0UVR8djANxlaOivBjXnn6cLZq3FIPY4S+e6DHvdIc+kHTPmleqQ+HnqbEr5ROLco+zZxTc4iR
RfWntLEwOEwVbvYojBl3SoQhhB9Xi3yi8mRiVoHFeoUblaXegwEasYXPCnyTFLWdlKBVy+pIosGK
KDHXqP0Cwww8kEpVsw9GVmC6puhLjtv6IL7YSAriudkqjhLQj2hoOqjjgNNRG+d6WMwxFmiZbJoP
wkIl4zSng4c6hpdoHsKdjfYTx4cu8efV5Y3/L3Man3ZXirW92WoTaV+FMHMWl/Fdl9va4OOujf9V
U+vVY6TFCMqrK3odcZFyyUKKqpM8sTu9/zrwa/jcWtRXD0vs5b+kWlQPReOp4vz2nn0RJ7j86KSO
Do1CF3wMB//m7HVaa440dcyPi5EgYydBrXwE1qccytjCLKiwYFR0AskTkdTaTb9gD+2JHEB8UbtW
5tvdpC5MYDr8rioDnxj8Dr6ikJvelEMqP+CV4dx5bidH31brNECvxUWaBomNKo7RSrDN+bGIrUoG
ZRf9mZFGPL79flfdJIfmoM3LIWgAFvOKESXWBmk2eeVRF8AjfE3iyeYvyUj1Jh31xqPjBWMzpATX
/FHnGL/KiGT919iOcAfNfiqf0zaNkwBxVPfcNBkY9sR1FxuKB6b1OxH0OtRYyIPQSySfXyPNJoJa
eV+mRtQ0RwAG4LnbzDimjjP9EEX6ZQTyzEuqH9+eoBddmc0CAJy0Vhlh8K4Ku5dxpnYV8p2ma46q
TcXKN+qoPs95q9Zhk/XUCkGWY9qkU/oqQ1NZjdotpZxlUOkDkOxe6i3+RLFTfBxEhW6mPQ129GS3
o32aopmUje0NcyJyCvdTqptFGdiz1jaBxF2So8Fqi+cUQ/nhwZDeQs90rrugd6hxvMdX1EifcHiR
90plOtNhTtLhXV4q2DxxTuaf8UeKf8citr5YxeCmQYrnuLzN9aL5sdDuFkESDzQDHXegqaSOSaEF
bhZXj1hUDj/LZYxZ1FDwUh/X9eGjHEyzOFVM8Xu7WMumnpaXPVL4lfOFC8g03lpSqtNBAO/4JqaR
Gr6TTekD3mOYzVp9Wf3pkkSlicUh2bDrZRXgYlnTuMBT7VRiu6ocFEi49BEwW8ZEvRXxcCCzGL82
s4YOaGKAWrzROlskp1QrYDDErVd8Gpauzk9ThXuuP2jEwp2iyvWigzOFtjrMNtCcV/D6xDBTuKlu
cTRtiO3TgNwYDxs0rUXvwunKu8FJ9iRittc2NiOyteCjOVj5s13oUePmJTPRHSewv9iz5pb1qXIK
gAkNV9W3V/gLmuRqhdOxAJRDP43W5eUK78oFm/DRy45GpidJgC20wY1GNfvVRVcGzji3Ds7XY3G2
wCbrvob29icMe5bqpCc2jqSt0urfh6IYmvvR6PTycV4/tw9fAffgsRhr6yFCxRSLVbUktzKknHVf
z8tyOhKyR9J3Naowax7j4cFLcjkFRR4bng/ySqFwHCvO76ErlGf0C+z/DLts9pj917kEU40hB3nS
Kju0LZvNI25vlSnzozXX1a1cIDFlMdXyCsr8iVJmvHMrv87MGA+hGhIJoNFX+KhxKrpxbNr8qJdJ
oj2UpN/9g1dguvr2p71eRgi6cfc3Vl4m6nWbL2tp8bRUHEPwUTTvIXO6+lioXf8kO13u7JJXhlrJ
hSvchEYU0nWXiyjO0lXpci6O8KDNk7VEbWj2tvtMAUrZgem/KHFuFizbca1g0d+g0b7JOCM9lk7p
pimCtZ1VHhWu/qOP91xyjgEVeI/TOLu/I62PboQl5H+zIDkQAmNdwM/C5hJZpA1edKolVT9f7Ozs
NXZbPEYZIo6Bag3Gs5cXgrxMgKoLWDhdcjsM2CcGnaLFN8QB68+oe6LzXU1Ec0A9S3xuLbOM/aFc
6CVJmt8DQhh990nWvWHDCqT0ex/1kCt2ltL10l3N4l4awEA+rxj2rVJ7UYL991FRlbmC1+wJ70Pk
KMqdgrklSZ87TrvCyWvSc/kBKMCTF8E5QiKdvvjlx07LQlN7bFyPmZJDxegHSz/1WW/dlUJRb428
t85linIQrp3iN74OUh46fDkOnlFZZ6/Q8Phz8vqhqxYdC8/R5q7plYX6tdNW3oXeG/FOjHsthiPo
YoENBZfBheHygYlbJG6g+VY0mXrE4RzoUw9s0hoQV+5UMz0Vs9ntfJrrWUJLDJYLSC+XwLq1wzFH
tbDGuseifmm8sMdG2auLFSZuhaMsvcc6VpEwiQz12z/uelrBHBkoH1twv2kIXL6stIkszTy1x066
n6g5ZDQbzBz31NFo37891NW8MhRNX9RQwEcQDDc7UXFnLaPnBkqv0OR91eF8XRiRc6TKVP4EAkDZ
xomXnXvtVT0XHBecYhpfAMcp6G6rySax0wUijmC1rAFwRmVvBU4+a5+bvp1OpYXEhofyAj8nst/S
B62OuO66O2HotcdYdaSgV4AsI4vewI3KYmyEUybdMclS5Vemje4B5IUdSiuZJ4pnk3ln1hm2p7N0
C1+oNc7UbtXsBN6rALDqyJGVAPCDskUXfvO1V9XfxVrEUeUTPAgUKAImz73RinhSeQoFmN/bH/1q
XbOmucDj78QBtq7wyxG1sV3KKE37Y5TXyxk3bO/k9W12KuN5ebA8iBGIQS6HJRuKnVLD1SHDyBrd
XQA/JOJXGgCjMMxuaYb+mNoi1/yBsW9riwyXTCXbE8i7XtsMhlEcG4gFR7338jXZuIpEtLg/ur1h
/ABqoJ37Xq3hNOtT4HVVfwPzOd+Z21ffELgmLBZgNqRkl4N2o0Hf3iyGo8stKlD1OAnbxtPPBaYn
O+HptaE4N5ALRfAdANWmgVzlCxdv3euPhprYvhDjDz0V4xezd+LntxfMK0uUpYmmJS51ZFlb4Ruj
Rf2imXSyvURxbiFUD+8yof5MssQdfOlw+3h7vOsFCkJpPZ4IuzTV7E1UsgQCkYMcaOwoU/HLifLk
4CyRa/uuRVva1+fS6FCg74pAkZb74e3Br18WGejVIoXshMC/vS8mWe8NteKSS2qFe0rY9oQl3bt3
1DK6L/rl/zEcux51EW+Ff21xMBQtunnUyuK49Iv5YC4Y3M4t3TX0AvNv09h24duvd70rKN3xGYHC
veSWm1Wzpl5j0ti8Xg+Nxhb2fKtWAiy9gC6k9ZpyV83GHqLqtUFR1l8RLSATzC3SryQvmAEecngK
aR9l5bmnSR/nECPm+NibdXGPemG886bX+wNsKkto1dGjqb7lRDWO9NzG7AvwQXr+pDSuc8BZVQYe
PZWdGP7a+6Fnxh0MwzKKTOvP/+rSxZ2jT1yZi+M0a+N9lXM9iqC3PpRJ6f6sCncCRDl5O7vkCtMI
eA94Alda+sC06bfYLfBAzqIsVnG046l+F2eVPZ9gTVL8Xhz9xlqMORimJKKfYc7FQ1pkApVEz/rp
4i92WNxM/fH20rretiDZqLPgIIjCJhN/OQsAuuJKTCxlr1Tr50pGSiAMUnTNRMSjdPskdHpDCby6
c//5UzPxEMoRqloXtrdZ1DD2K1cOPWyYJs8/jz3FFEuvxU2auntyblcQDRRD+Mi4ZKH58rKuLt/S
GjRSEVzajtngeGfuJ84jraTlGaK5ci5Gy+iwdxbuccoM+B9WBIMp14rPRaXuAWquIhVPwhpADYba
lorf0eWTOLnmNKU1OmDCgQTV+vyR7nv6TvaxS3PFtHYO76vP+6KMtYpprNRQUDeXwxUZZpqxYc9H
cP/te4Aj97UH6EDp2+aupcX5bNai+ykcXTm/va6u33O1q1u5U/yD4LU+2F+7i8kWZpYt+G6h/knL
n4uJmXbDk5PHP/JK30PIvjacBrKCRAUCLlvscrhUuhIxlEY7Dn0z+RAZ9VPUlXSpJuqro2iUX2+/
3nUeSr9hVYgFa0+nB/7+ZkCvUqWtLNpRpT7ybHpT9iSQ+Tih14XkgyzG1o88m3trlpdfZVLOh141
470ayhXFAmQ0aDii2Gr+ScV08xh1ySPSQ13g7ZSqfFJaenoPNQjV4VltMu3rYKSFG+qKk7O8nGIw
/RbNkWOf17K5pzsI818UxvJZd9j6YRsZ2uIrsIWxAprSNvFx/NBVv69aezhUup6UB4JTkfoVDuN7
L3O9VmnhrCQlJpX7xVaIuph5GquftGMNtlyCo3KcT1JMzVOu2NGZrloWprXaBoWNMOPbn3MtlPx9
t8aJCDtHMmsadmBmtpTCAQCB0CQN4RyVh0OME8Bt1oz1DnZie+Kso6AYRHqCuAWZ5uZjYbyjo26g
LodK05dfmZN+r2a7eBxST3mgHUTvNumynSh7deD876BrbZM+IYfrJsxOrgnzYDQXfHlyDc+qGFxu
HbltMJux/hH/9zQsGsiNh3SS6QfU+l1/8WT1aFZ1d+rSsd0JDK9OAikT+TZnrrs9AM3ZxkDLQ+OO
hUicdQaXejPzhSRN5NbIcY/GqQXTsnfwrhFg84kpkKMxRo7KDXZrGjI5g5GMVr8ctHosTxUOs36E
HOwJscTiozF52a+sBcaRYUgV9KM6n+DwVh+dtnVvopod7ozlGTgaKmgR+GHTqcqzFsHHqMqh+Lqq
YO098CtrEgwfG5yozOm81aLO6n5W0QGcD505OPe28QJZmoffEbiqG5T4oZfYnQMAtPDwd+qT6YiS
hx1YwD5CR8+UjyA6yWmGbK8UeMVGYEnRs3ohuRF5iIGXsQ+fJ2AnozkfuDC6BsiAES+ipXZv6zRS
1KBfNC0OEFejsGemeqf4ZaOKm5miJC1PLucIuGAE+qQUVf65sVPjmUJdOvqd6w5cY43a/P327t4e
Duvzsru53nFvJmnf7Lu6WybDptd/aNEWfrcM1nJsNDQ+hkaZQz2flJ1ocnU4vAwI/8pV2W+0EjYT
NBU22VoBYiT1pPEByeHoo4JZ3ENcjOJnG+OVAmIrY5k3aSgVpz8uwm52HmKbSa/PwDVzRS+tqcZW
mm3ITVn2Oh8poU6YVAnYlkjzPtq57u2pEF+lV4y1JlYUvtZjCGLA5YLouDJDaCZ8GovIDuqA+9ag
QDkHnJCn/iy4Vdt17tyw4fSTgz4yhM8GtA5SydO7f/7WOPPCiOd6jffxNhEYvbI067hdDiWtERye
hiXgbh/dxlq5hArGaDu3iBd62SauQK9cswHEVqnLrdv4r0RHQTw7YjwEbrOovdEn0N2PVj33dNug
fArf7SNwh4XSk+OLSmQ2TkmG+UNY8AV905pyIKFG1iGhFyny55gpMaerSMbZd4xFOc1EG+UkOrP7
rjWT+S4u5pL1EjfDjWUP1rQTnV/ZKiuSkHVLGZPwvMmjvBFnQ82eoO3VanfSa1nem8OQBL2ayEBk
Yrx5+3O9skqhAwNjgbRIErVNE+25yOKsRqvWjtr5AHuxedIr5ZuIs+xf34xyC3koWvsoe1AX3pTs
2iUGH6aYVRAL070blxLGH9YXZ0crwF1wvdqJ31fn3DreWg1GAZir3lb6Aof7aYkUl/H0XrnX3Xk6
pVUlQ846O8i82g6Xuh92nLGupvNlUAajeIZWypXMs5tykc/R06eD3P4AOsKX69Tq3o3Heie+XB1P
DOXh3kHqCeaeL3i57ruMlT+rHYzP2q6/ZvBKDnYKQm5nGq+g5OxitFFYI2tlBzTxJpY289jrI48f
lFG03FIAodbiMbFBvqTRRyPKqwMa0813eyzHp0STwNh6su3KLg0RRoNj/Rra0Tzm6EPvzMDVXsFu
Aj4U+GqqB5zUm7tVp7cTiNS8pmJoeB+48s0hnBsJv1N6p7GutJ0S/CsfF1QxZqCAfWn6bQlGWCjU
dlrTwW9rB7XXRAMA4g3pIV68vY/72quxaF9ej925Deh5mknQCmyWSAxA5DMAnH2cNIeh7otTI7W9
E/O1V+N2vqp6wFcHcn+5mPRIzQsLHkWA1pjyISmTgttK094Jx90r9l7lgXw1NBd4J5D/NGg3F3CX
7rlqLmABEayRaTBlbRlm0Wz8ZLMY930yN4+6yEfl2CpWFqr5sOfDtb3msKA5IYEkohVDKroFFteD
GjlRVSIF4rTzA7gr5anqyvacN9H0uMgZpTlVyROac/OeGPoV8OhlbBLgtQjFdtqyHrjJ1oNmw1ad
sqGuQ9sU2XiCRKJ3sEON6Nyq3LxuqUPQZkUsTnVOOvqqva9qis3x7tojwpztUpifWkkpdnUwSr7H
tuEMhxT6z07IfiWEItn2f0+7+VRxWSlxx60+MBWv/+DYcryB4JZBdjVB6ZSL+2E0ScjfPpFeG5TG
EpuMywILct0af53nnFbD1DsGWFERV0/T0oDC6boIr728+NRMxXJXm8L89Pagr0W5tZ9Hg5eACm9n
E0uQa6AIiMdCkLSal3xLvQILebVHof7OquqcjZgBtAxQQzRviqTPv/eLNaQhrPZ5fp46BYm1fGin
7GDICsC5Czvtw9uP+NqyZT7IcLjxs0M3H6MuMhCnCWnNOJXO0XTrOYTm095oNKL/jAKMvNqi3u82
RbPzRV4LRiAWSBAwqeHk3pwAWpaqZiExU4kdNPzArSAdA+jR+uxS+X6SWvvjn9+UEABtmSxoPd82
2Wy7eKjIgYoO+rzV8WaK4nDMGph3hVDDck7+q1Uj+9oSP8O3B37lRelgIN1DAWJVD9lEQYRz0syi
DBuUsWcfNHMob0SRi0BXFPMUa+beFfOVIxxFT7qXGugREvjNET45ZhvVUczETlwLjsK1quQGEZU9
QZRr2zNYm2TlXL1pSYEE2AzUoPkSuRNd2MhY4WWLzOzTKKL+fur6CTGaWTm1SpMfooQGqj9VYniw
Z7Ey/uPS9qlRJP6k6dm7t6f7lZ0OvGy9GfIXS3rznTPpxQPM3DowYQE8Cn3Iked1zXPVRf17wHXG
fZfVOxv9tSknE4BTtrZVOOouo8u05IVeqSmXg6mvgiIu7AdHSdqdLvnVKGB0tDVtAj7MrL/c1/6K
YWlGdU6hzcJMV+kBK0T3pA7VuKO8cRURGIVQAEFmtbCisHX5Lk6j97o6Oi6uTkp70OJBho3rJbcG
KuSBIWb7SXWr9tCm0y5AeP00F5cuhl7pe6wpMKmAgS6HXugWOPqsM7SuQLVRisT5BeBjjsPeUpQ0
aNBleAIg1AJ6WZqeOnuMFhc2SRJ5dEe2Wlg4bnrKar0zQiXNgc0XxJijlYqkwgHcTaXfGojp+rJR
EwB2kzqeMAXsPV+JnWZP6eJqJfI63EsQ5oCigF3IJvobcdxXVVO6B9dS4KTpoFZRx4GJGFay0U9a
paVHw9oVrrtKhRiWNIQKAa0fwtUm3qj0uBDxBkHBYd5FfovM9sk0lmE4UBu0H2odQhHYLS+Ye+n5
Npznnch+lfatD4CGHVZ69Kjh0V5+RgOZUkRqeADU1Bvz5KJNmBwwyIO1UivDni3za7sCrQ4qgGhI
0hXfzHKjcLVuldI75Eiy+DUSnfdOH1c7O/wqiPNOtFrQA1zDHfN7+U6TXRtqISVYfN0Z3muTyyIV
RY0QBOa1Q4vu1D9GMdpnKwGffUBTiXbm5XiJbdJeT8voQBPvpcTQ1/d2l9GShuqs07ylIV7nTbzL
zOD3brYg4YVpfFm3mHddjjtB3kmzvI4QdNT6B82QfxZjgjfWqcpT06O6nYAcPb39rq/MrQlyQlsV
5qhAbjsEEp0yriKWd6jdEa7b3NpACWfCtm6kP5dR3wXqvxJnyADWXi2tiZXQefmSs5U3S02FFscX
JQU7XpaHSHKVbkVJSpbXahgXShIOHcX7uXPa0CV7ONlTN55RJNzT/Xj19Um/1schrm9xKmgMoQ+q
J9EKrBCncqzhuw3D9L1MnK9k3+nO7nwlvgPcoywDD0OH6bnu3r9OEUclfC4JQVapIku/tbE3ecy9
abzPoPv+XMxFPbe94d6kliaMnbFfiYgm3EjTweKBBGWbbZpEnWEkKhyySNEOVtoU920Kga4qu/6D
KLPp/ZRO857n9IuOznZRQ/ZkhYFHpiu+WdS9Pk8lKkrRocJcRd6hHZOLbyDsq9QXtTL39QHaq0Rl
AP3sd24Pgvswjdrwq/e6BXZKA1U0SKt+igPXQRQL880IAbhIn2A5N/Wo3VG2bOZD4yleGTCrEPPa
aE70n0upJh+zkUOa4p+N1aVaq2n21YUzGjZ2bcuA4mPe0avOWGqYnSfKTdwpnXGHANl4rlK1nvyu
L8tPdmS1FBMNNyp22lfXraS1U7+2TwBomKty7eWCkGqUooI7oyvVSRuBDeQSsQKvy9sWAGzQ60v5
HR0a6zBDfLqZeqALGKlOHwrFtiq/iGXj+P8cD+jsQ7ImA0GC5AqHI1w0QPpZx5GiEl+WdrLXAzMb
77K6sA753MTxTg3mlT3BVeQF+kvaCB35cgpaJKhqekX6oVJhaWptN2LgCwLSH5WBGnDWYDTtk5h0
lOBSeLD//L7cDEhWSaIRKN7ax+bDimGPW/1QMiHnxoglQ/aF6oWdaYhHUUqYaW8PeX1Er+oyRD9q
3B6Q9s2hWVeyo+/bGPic1Mv9hGsUpvN9AcdTLDu14OvwBrCcQjCDrELwW38BPdEFFxA6kUU2cf1R
K3l0RPYzc7M01LXsX+WpiKIqB/SqmsPBSfH+8lOmcD2KlFvRwbao4bnzmJwat6g/YxS3d7F7bRLX
fPV/MauINl8OJUe9i+vGxgYod7zcn+tU/BSisp3/4ew8duNG2jV8RQSYw5ZkB7Uk23Ice0PM/LaZ
c+bVn6e0OW420YS8mgEEuLqKFb7whiP9Iwg+9z/ZbVjHr0YLBe0N3ghazqvRLHQnxzzSiCZT+9FO
DUjJsJbwdk7RWz0tceS0fpdKkHqVtCr/U7NR2nuqbmMtAfxG3JTOECr06zzHaXSrD/URGG7VyI9L
tmif2DX9zky3dgyiqfS2SdfxaxR//+OFCsccb3eiRY/Fj3/mS4igtQbf2MkV66NWGerh/sreNrrY
M0IAQRiLoa/yWl/7Y0C5qZG0inPYN5Vjl0dlUvtD17f2xYhasDRU/CQvM9Mcf29MewMaEugiFMH3
MKvVD/d/y9aegj2IugrIXFK81fZt526opxFCVmdG9rEp8+gcd6Z80uDw7SzzxlCY1oi8/dUPdp3o
TbOm4exp6l6QKNl7PbE/kTAHT204fb4/pxu1Ic6kcP2g9oI4Ap3T1fXq6GoyJEmje9bUFB/TNNK+
6EpeOp49tcN3zHLgrU+Q0tVDWoft5E5xY/Vu2EL7cSOzlVAEtIr+EPY1XpqGCT3WU2pY9Tv38NaC
iBwe8TW6jLwG1/sOMWK5zQZA5hmO5bHXV31wRisiH1F6UEt/Z1HEs3odlIjtRroAYAJfhZs6hYGG
Sdf2mpfLOdvBLSulX9zYVpbo4xLHQ49lhVTSVK/n5FtYl1ro5Tb9QkwYU+zO9bHc623dNrgFoQO/
Xq5p/suHul4AekyNnDcJ7oFRlB1QPNB+9qGaH2slkv6HVtuEYrOe64hddSAUFGiGx3np2p2V2bjo
ANpzd5MBgUhYqyJGxSIUIjHesqsAAQ6K1F6oV+1XzA2TBwSOktoNHSmOiD2G7Dvd03yn3ba1X0U4
JKNQiVkAl+31OsQIcEqBlcteUGTjRda75DFL5OaL0YXzhbJl8xLmU4kW+0IEmEmh+mOQ5fKcTRiB
Fk2bfQKUU2JiJmcXozSSX/d3zsYlLKRZkQCmasoCreI1rVO70ciA2kRVEnzKmzg+OF2X7xSbtjYD
0G+Ut9AetwRJ4HoRZjso6zms8MasVRPFvREsQ9PBunBDTLsgmerT54q8TRXCEPL7ZIEbh0ZruBOe
bjwGNI+gRgnFUFG/vf4Zo6kPlhU32NAFefQZr9X6m67G8VcYzebjBLLUvb+6IvJZHUvIGEI6iueH
93b1zCrI3jiV3ZOdIDzwvrCt8IACbn5RnbF66LQGhBU9yYf7g27uOLhfHD5QlUj+iF/1xwtkDwk1
hwVtWZ2azGfRs7rQlJg/N3qcn6c4KTL4vEHw20Ro/p9ciFsBunfAFJCdy+/0cDJntwvl3FtSu3vp
E+DIO5fj1ncAawaHg2Y7UAKxK//4heVCe4hHG2dKSQ6P/Vw5H+CWIdIHC7t+sfSl2dnmWwOy+ehS
geXmklxt8zh1+hFTasUb1DJMPQvr2ZeW12Xxu8RCklAdBsRj7n+HraMFVlBQOUxyj1eI1B+TlFpL
rvC4VahW6csnqYu+ano6fr8/yMYzQyz8/4Osbpe0iOxqok/lxQpAdR9xllBGCzcsclQsu+lvlhEo
q0m5Q7RgV+cnWBqe/2JQPARitfxAItiPB/b/7OljXfpDG+2J34vfvz5BQpwMg2DquDTdrndKje2e
U8Jh9aYyzB6rfk4vU9oax76ulAetKn5S8KgucTO82XgbNWH4FNCLKG+AX1gN7HTJklotagZTLJXP
WmL9asphedTHec8bY3OKHANeJ+JT2BvXU0zAM0gm977XOuHUfFdyJRifpqRUnugBFxr6Vcg/HUN8
f3VPVaYw2DmMW/uUM8FVwXkEELLaQpYdSuliscRYt0sXfSjjk1404947uDUMXBH8gFDiMpW1ul1F
V6uM6lz1FtOcpkcTI7HpPSJrY+ghkqAbVDl0oMYFJQzpOZ30Xn5o2oI8NptV6YOeFuUvdYCnejLa
oX2PqoCz53e8dUkg2Svs6+mx0du//hCBucRjiEinp4YQvSolxqpjidqn2M5+QkRbdlZk63EQpCtE
emQRIa0OU9cDDDEmSleIUsNAzLWvQ0F/Peiz7GSPteUHetSd718Xrw/t+jyRo4tWDOg3SmfXcyws
I9YGhUsJ7HLVX+y6795pqVoUrp1O0UVoKcYeci9KdsILVupxdisk7TK2woxWigASuqTMUXnY+V0b
u4OMFBgkqT2Z2JqdBVBAKRFJIw6RplI6yaGhdEeAyHX6z5IgAXyoNPQPPLRxow9dpS3jKQpjWGrE
+Inlk+H1wXFWQTK78oTFDtB0JdyjWG39RrF3hUkKxJw1r7RTpZy0uZW9Vq8VajeBeswyez7eXwpx
say+EP868qTIA+CjuPb6ow3aD8FgqFSsTfVhKhfja973LzIm0ae3jsTFyj4Q3XocmNavsDTNSBvZ
pelNgVmdOwe4W86m/5zhR7ATk9xOiqHoWvEZxYjrtzACcKBR8Dc9QozWL5Sq8GPdSD5MxjztrN/t
sWIoAHyi9QfEbS1CUC+6BXWxNz0eo47yhUnxPawy++igMf2kFJ19mALIPPfX8vbuEJ0OlWtA0La4
3q7PVYYzjKbWlkkdGlYoLy86KZNsnBDhyU9WWeyhrzYiauih9OMFhE8RjZ3rAVGVGvuU8o7XzPPy
BVAkrXDgWNknWMDtIWyr4FlBiO+QoDP+HEzW/Lkt52znOnk9ltebVZBUmTklR8E4X70dkexoI9Jx
JnFVpVgpGlhCUSpMpgEhFvjWtauonXYJe2v60ZWR+j5bhOqWEcDzcdXErH/LpWn/qAMYZJ4zojfn
ohqxBN7cC9U9Ix/rb2gPoIgZGdNcus6Qmg+oNheK72S6fWETNRrd5Ez6cv97bpRxmBk1VFYYkOtN
51qJZr3TkMmi71iP8snkZNiupKslJbImDiV3WfoFZgyXWYqqdpH8Noe0+4hsqHouqV/sOdZvnSD6
kYRybG1AWOLvf0STjWq2cqBB8Gv1on+W9N7y6zbSsXLoup29vDEU+TJcdAGAo36xGmoxUSqQFlv3
8nnq9A9z6cSDr0/a9F+1kGbv7KGNk0NlFXQAmxXZFWO1kauw7tPQxIJYq/pKuzgx0ftZTvMIH5jZ
kS6W2aIyeP/rbs2QUhVKBYiwCt2468Vc5Elws/D9WLrY/mHaSXGwFi3/x4rHPVLJ7aMBo1CBpYGD
H5NbF8bsEPG90ugsT5oj5zHqNRs98mlPC2ljERmF9UPanfRGW10/nBgbfGSL6ppcSRoWCmWKzeIU
2W4Hp8x4KI1h2Mk8tm6gqzFXZ99RwZDYQ2HhqgEXapJxSsJnRH7Bwa/EyDJBQHNWbLD+wTidkimS
H4d2Gr+9+Ute/YjV7jGCZtGHmWM6ozV5sARMfIyj5sUG9fH2jaqioU9vFTgEeetqKJCAbU7p0fbM
KGgqD5PJl4GFv0hw+ODiqnG7cw7FP7i6XEEzA6gjJhJZ5GqBK5qKlZNVNpfrNAx+lxv6DB2gXbST
o+R16juxijqs2WFof1bNEXYsKNkgf3N7hyKeAqqY1BkAhr7aW3IQ6g2Na8sz09b8CWsz/5e8fhrc
RFPHvaR542RyJundAxvAIHUNwBjo6xeQIhgsQ/ylCWv7M3FFc1btud/hvW6dGUzwGIakledrtbx6
GMfJoCSWp8yWpPBcmfovRSNwCPU8QxfGHsp/72/WjegbFA29SEpgZLQATa7vnbykFGI7HFM7VPWW
pHnsO6/u4j521SxTP8VLPOsuC4RlDrSY4jQ0GsWZAkhlhjPtixPp6un+b9paBYwZiTShIUDYEn//
411Z0DwMIyR8PUnW+y/I0YDikRbHG5D+PbZJM/7FbkIkijVnS+vOmveEs3LSL5HDqueW9oBzkf7d
KabfbQdSc+f8iNVcnR9aBXACXo2jgYZeTy2wZnwmC9A0kUE7wM0WS/6Jai/CQp2kaW4j5fKPJK/3
9Ek2ji2qhOAbyOlE+W31uOilNucECrY3VrpdoP8Q1ceIYFQ/4l63hO48m/CMVLkKP3fNlFVuNnbW
3txvWL/wLrg3MKkVBGvBrr6efL1MZY+2leNVQWIhwD1IFLsaC0SwC/JN+hhJeR57k2mFMjJ2Fb9L
CowF4+m4iz/L47L8mrOs/A58lgXsTaWKvQFNLrSmDZU6mi23CLlac1I9hBYAo0M4OGhGJQ3ozZ1z
unElGMLUlzMqrCvXnRQpjrV2qEGATZPm+KAFsJTI5OWnmdTKDlzxdii8SRgJbAdtUeKs60VrR20q
hwAuE82E7omaCJbjdOsP+MUVOyHI7bljqFcfaGA6UA5Xm1PprLSawybyjaGvT040Iac6GfVhCbr2
g46K9/H+Ob89DBRcRYROYRUI+RqpI5F+OYBqJa/QASurC/Lsaix/SEK5fNZH/bcNc2tnyNvVFEaZ
wneWEAOhDhEa/XG11EtcZG1Hx0XS1IISc0osQG3rnVZ1zpv3CENRPYBpL5KwNcLNmQYbk7OJzmpp
lIem6tmKC/YRra2VfzMrMRBrCc5jDcNHSWrITUoj3qIHJU0dGzHrRWrOjSalD/e/2e0eQUPuNV+G
2UT/ZFUhSnpYk1gaSp6qZmjYJY4xH2IpmME5We9zWf99f7jbLcJwYnPQubOhaqrX3yukPjcDtg5Q
4CsDhCDQ5jvXdKiAzQ6XOWzznfb0jREsibKMPxphK30A6EqrO0pGPBkpNHCJS8pd5tL+Qfa0C/m+
bjEgHn5aQK5o8B1iQFBpIXeipxlh9QE5rnF6t+sM+buNwmvs5nKi/kqsMnl22saoIVjh/PNulJ1R
PSGyhu2Pu5Q13jr3l2wjCObJJk8EWCB6nevGQkCI29PIkaihlOYnE/uST2lJFlv3Dfbxhjz4oWOV
ZzPRLiqCzM9hjBrq3/wGtPMoJgLBuQHCRbMxAsmFooyE+ngeSgGFj2r1mDS5oFHb42EclvmCo+Fv
J0eYOyOF9Hd+w9ZZhzxNWIy8EznV6jqzIqcYAbNiDZDauJI7C6juBDH+n6omYTSBKmzr5tA4v0ez
0nyM9CU+0swefuJk0ACp1/qTESnOscyGITgkDl5993/g1t4GPkwPgdtdsDau9/ZrPTGRLYkGpGMf
9DRISVuUyEMavD+hZjH7Sps3O4OKf/Q6AKHxp6BNzqfhHK/bjVncNhiNI8KMpIv0NZWcf/DQHXy1
sjp/ls3loY/j2UukIdrpt259DTo0RCBg32hjrd6xGr4xSNMMzVhFQT8hUS3fyQP7ohnFXgloY2FF
c50wGk0vsQGvF1aK1LiYdRYWHjVRpDWmCwLQkqZ7ijIFPl66qZ+X/V5ff2NpGZX4EdqnxX9X+y0x
aju3kXcng3fK5UdclZ1Pr7X35X6Wk0OmZuHvdFzG4V0LTXHnu24sL4MjYsZZo4aw5rUuCOXARYXN
Oks1CE7DHmABhPLcn1Jl2INqbTwCwAdQ9qI5RCdx/bSVraUEfZ+HFLx6Cy0JtYw+0uQrAW9nU3DR
W8P45/5Z2ZqeuM84ywJau24IDaUq12XDO1A7I4AeKSv/yWXQxBJWHd/+YijhosIrJ6Ku1bFsmq4P
naALPElvVC/TrfyctDHGHxOaoH8xFL1LIaklwNGr1y1oxwohLS3wwilxkEDV0YLM87CIXCkx98w/
t7YnPSTs7hFUYhXFEv8R+sCc73I8ZwNP10PANzTF8h9YZdPXq3rJHYfeTtyhyUbF5T7R92TZtj4g
zyqSTnQSVLbO9eipVvMBRynwVGzjniNzTL0yQ+XcpWAc7izrLV8UqCvIWoFCpKQGZel6MExqJYpL
ceA5aHVlj4ERt5/0OE2+aZVS/F6CtIYbOtf6O6DMhnpcpiH71KQTLszwvcr/eowUAh/6oj66jtXb
KZUcLX0PhzvdCW9uKWb8UkGKJrYBmkw34vqXwl+ZI1RPxEnKK7QTMhsSeB8MyRHiWIQJ8BJV76ta
yBjQGYkPUo98cRy0/bsic5qXFruy2ZP6Wht3Xs/bjBHwLM04kjVKoSQD1z8sbFFTK2YDdnxoSYfW
Sa0naByO28ijdqBIq/taOeEWXQ+t4WYtBJj7R2PjioHpi8AbJ56lWVMYwjgfHT0Bl4gPaX9semkA
tc+7GEzTu9LI9wppYvutnkVAtTxMMAthMq5TH3T1Q9D5XJ92rXdY+BAkyYhE77yBGxV86nRiAJxB
GG/9+uaLrLajjMFi0nXxsaGud4CnET04E14ItZZWBa4KRv95GbLqW2g5xUPUDuZDMyzWTnayMWEw
oegN0+MGsHiDCEedoEdvWvK0QV0uwkwX3Vu9Pd//ihu7iHoDFzaBNCdyrYJA0CM5YaBGfi/Nzjld
ovCDlIzOhUS/opSPEm3HV3LnDkWyWOEauj/8RiCAuCehjninaO+vNnGhSb2tzX3oY7GoHAHaOsdi
VJAUayLdN2pDdm30THZOzsZNByeNXv0rto5pX5+cTpmEbhBZdK0E1gFwa+rjy2cdgnH/ohPXw2rb
IndANRaIJadkXblqVEl1OIGRryzNEnsgVsyvej1Ol0aXRek7nZ70KV5cxI+pUIxcFn4XxnuKEhsz
pviARD3gfjD+66Jw3Do1ioBm6MfLqJy6klCSGk72X0+Itne1a7cz1oVuB8AbcAryWig7xnHKAo0Q
8X5l5UNF9/tzY0rdqYjT7Dzkbf1PlnaOeFEL9QEhb+ehnjSoJ6rafe9riNdTB0VmZ59tXFZwEQVG
Q/wkcBrXn7wBoKFriR77khP/1lpAMVoY2QczH5JT6bTTzt24td4kNuSplIrhs6xC6aXWgW1WKhYw
U8GjPeJywr0swj7S0j1I/MYZ0inDghejHk3XaDUYdd4WsfiewcpWJm+dnKfFXOwHtTWHE6BqrXMb
rVt2VvRWWYBHkcyNK4o2HBfUKgqzRjWLF4RD/KWS1dPQadbJgrfrB0ZwwuvoPTBerLKTMXsICTfc
Cn/T920zKH6L9tsl0RDEHMIqONy/ULZWnhQGphUdWILR1XOd4NU626kW+6Vc2sdkMb81iL75bR+E
O994I1pDUgRReIajxLhWXKbCKS+WwS0SNdH3BNuNLx0mwq5mld1TpHX9Rw3RQaITKdupgGw8DDRV
BERaxIiIuF3v5TA0ugTqVuhPQ6O69Dzzs1lF3enNCwkBAFgNZR3B9V4tZBehXNhVdeiXQ7GcRlRL
H8e2rd1Jjq2db7Y5IfBFNBNEK3LdTZgD3FPyoIDbFirBsxaF2nNZLtFfTAiBPjrhFF6A8q4mBLEp
ympjDv0iHkKsr5reqQ/JiK99G8vKzmAb9w1HkhYJK0jDYh3fakMHrigmWqGAbjw5+cBrNhdT7Ma1
MzR+IOnd9/vfa2tE4gVhiksx7kZzIS2mXC00rvi5LoOT3SEUby/2AntBCx8TJd9rUW+NR6qHcIf4
YpgjX+/CJpSXobYMXm51Ug69o4eHKmwKN1oi+0vaQoK/P7+Ng01nj9opEo80VPVVJragFRS0pR76
5khomwbUXczZmY44i+2xEDaHshWhX2Eh/LreKUWNX+KgC1ewulr8OCgbz8pj4yXgZXp7KMImefXv
5bqCg3y9itbSmdJYaJnfa+rihkEvneUQX4kI256d0HZjVhSVGEw4yIAFWQ1Vx7FjFYue+fNYt+81
NTcvOOiOT8ki7RHit4YSLx9hHTcHng7Xs8opszRmFKe+GlVIIKQdCk963RS1mw7DtLOE4nevIixB
FhFWvJQ8biCiGmnxYtGg81NDrr+Cv6kf23BXQmXjtkdJGr4irHTCm/V2B5FFYyxuUr+Fl3qaExsb
jhq1rHGxMdoqVVBG+az8jBrrrdaI1LvhLArmndj2ytqRseZLVk4yspimVeH9Y//sgzj/jKZo91BO
SbCzTbYSXhqs8BwYTiijifjujyrERAck05Q68dO8Iagwu0Av3d4MRn8KnPy5o4J4lrrCOmjNQAGv
LLrfRR4k57DQ9RhL7Vr7VzfG+H/3j//GV6Zsh50TwA0qd+tHTylUp9HyMvGXeJBBUEpwYaJ0j3ez
8ZXZQXTaAf0jmrHuGgYzwVOPCwpfebY1H6IBhpsqyQi+vEtqnqbRMh+lfkRRPI4rcyek2jg2FM64
B0iJKP+uIwr4K3MVZWnmZ9mc/CosKXwKx9q8xHbx7f5qbs2T9j2AMAoH9GzWb2FvDQUfGjBI0ZgX
8pH0gTgADgAv9KHnEj6kcba4BAD6+f7IG88Gby/dG4V6Cig5sQZ/7K6+jeTKSJgjrdT4d2cY7WGc
tQErY6Nuz30+7uHStqZKjZn6DTOA+C/+/seAXbSYkKRAZae9PBy1tmvdBvKSD78sOqZJbb8Ew1K5
KhraL38xVah1CsEo8Ko1RJ8kJ0bnh0XWEbRwEcYev7T2/GOWp+lkF86ed9TW7qFcQCOaMrJgPqwm
OgNB0pMJKYPBKP6ZGiP0lAm9XDnq1N9vn5kwBSfMENHNWpq0KhAiLBY589WxMCHEFcq/RZflHwaF
vq1mZs6P++PdHn66d5RloIFRueftup5a3CxNO6QSborxknr49JTv2mHRd6D1twt4PcoqwsDADrpA
hn5Cl+EH3ukx7FeQvx+mkd7A/QndngKuGEJdHhM+FGny9YQUqZnbKFsE3DWyPqHA8AMTYfPsgLR/
zIpB3blYbos8DCfsU0jYADevS4X6aCh1KoeFbwvbjZLktHVTKHXv5GlpPL3DHtk1RpGuTThMulaT
xm+HOvMTHGoCQAmAe762RP84hlWAgZCMwJEP4s5ufbXQq8/G1PaXQHOkU4awzpulHzHcEQIfot8C
Q2X9Yg+FHgXY7Ra+TP/skFaxclrsyKHlpO+JN2ztHAbDlpl2OygQ8bn/mFyrVw11nbrwo37o6DDT
oHiGJ9j0LoL5zpvhJgxFYkEig4I3SdP1YCDTOjt0xsKH1SC/ayRqJVMeFy52rvFOLLC1b4QXFgBU
uCY3gnUpQo3IDgk9MXxTcXnL1EfUGlU/0SbnOM9qdqjUbj7ZUQDEIFCDX/dPye3VzSNAvw7UBPXJ
WxkpK43s0lZzfygHx9VGkqgCMMqDpcWJF+jT/MCen315zoed2uvW+RQC28RWpBuAiK7XGHf6xQoq
cRWk9vzOSObfmaEOuYt+KWwESx0P92cqkqXrGBZwH/ElvQbefnB+1+MlGcDpUGY82Vp+jsqi925Z
jMXTFIEBRty5cvuoi3Z4rVvLK4Avr76kcK1Xg5YhCXDWxYXv6HR92oBoCh2HAVk3IwXFoaSnNHbi
r4rUA1x/83yROhACxmhZiSrs9XzNwRymZeL+q9vllyYV7bs2jcGmK4J2YVloQaK/uZexbtT2eYvp
rNP8YEtRBr0eVSrsyhwco/SpySLuVDhSpntxZmo/uCHC7hB2eKs/SEmqUzGzgikHIDI0wKMHoeLa
juqeGJHYRqvPDgYE1zXBpgZyuFqGghiwT2SEAhejUdw6tZYLcv0BKixdsPNkb04euWNIibSDhVvE
9eSNKmwNHbsU3FjN0a+SPK3cCLmFyrXqhvfUiIencoyWbyDgCcJIFYeX2Qj7U60njnf/82/sPNHJ
4d1z6DnI66ZD3kww5DSYQ7VuDB/hs6VuEHTZNxtzasJtO38wUEzxgy5sj/dH3oDeENiLBuerkyrK
eNfLwO2VS0FKwg2JaZaf68gYn3V7dgxOmNX/6uJA/mAQFTZPkhlHXyudm+BEyFpGO0dg426lzytM
O1gH6BKrbz8l0oxfe5j6i9JWl35U7XOq5OOlKGeBfQu0S9kNmYdaRP9lgua8c/hvt57wEBD60uj0
0RVYDT/HulJXAzpYC2r+norbnzdpUuQOvdTsJOi3l9sr+YT2BzZQqNeJv//5OmZ9NcW4zGKAnjqQ
gJXq61Cls48we/4gYc3yTZ9MOXvzHqOsgogGFGrSZ/73etSubJTJovGBJ0qnnvte6/zJMPqnbDHV
T1AuzvNol4/K1OY7A998WFbTFA0tHi8gGGszFilr26zTlNGblRg4VxqDDEU/oMxgWg2S5Sr2YnyM
yjnuqI43U3Gg+Jk93N/mN0vOb6Ax/GqQBE5izRIdJRAN6lTiIi41+gOyYePJ0uvkECWS9TL2GW7M
86719M2Weh2UjihiCUKfcJWAJNDWpWas4BNIQfwuqPT+0M75t7jYtSC8rVGIoYQ4DwxEMAvr+Bky
96Ch2jx6KUKB3yfZas+NE7WXallmREv6BWKiOV54rq0PTZ8EL/iaGue+c/qncpK1H3XYzcbOd7+5
1EQdDxgb/XARNaxxiQki/FMvN0w/bqRjUVYqTvFF5+lNNrmGk/JjLTTMBjLy0/2vvbHwGMOSYIri
CJHyaqsbGHg6Pe14r8uc8FA3dePDtE+82Wr2YIObkxSFUWG0I8a8PlU5bVkdx7zBs8xGeodOo+yW
caKckyhuTyVKeodGrRtXpsW6E4tubGnYBrIukmlC7LVYjdxqaBXYTJKIJieet9AqdAmqJJdrbn6P
FyVKo1Qem2/3F/cm9+Sziu8KKIAGKq/G9YzJ1Ja5TuLR69VCSR/KWNP+N9IXT3Zepo2VFc8AvxjO
DgDA1YWM9sJUtFMzeHZe5adliAA75rTYnpvGWA7j2I6nUsvRuZh7rC7vz/Em3CUHpW3giMQCDfu1
5Caq8JrTTOng5Va+nAJtJBXtLJyUwsA+5mG7xyHemitFTdEmBl5+41cF0JrczUTjsE2bBNPkpvfx
a9fcGmYWXIIh+KlZY/jQLcmbhWGZqaghCHAHeeH6YqQbrQzwBpDCLeTiYVa69L2tjdkvpVLUnQ27
tahC3hJrCQpelG+vN04611pHhDl4hF2I1wzEF37bVO1T1mv6c1GGzZf7X3HjhAjFXajZxJQCPHo9
oKqGCOa09YCxZQS1Ipmzh0xzENyQi+YQN4Hu9VNcvJWZw4K+AguoOnEvrG9ibmFbAa8/eEkZTccA
QbrLWLXhI8qp0c4J2bjmqAGB1ydmNGiVrIomMstpGgMnpEEl9RQnjfxsj03uxXYffL+/lK+F3qvI
XEwLMplJcZTO5LoQ3LUGTg1WOHhSovTveylNJn/kJUGDckRH30WCMW6Os670pltLTvDdCYf0Y6Y7
wehiPNO/U8Y6hXwSaOrso8SZfdAkVUI6Mmg06M29bP7TYtb4IaVP97lGvh/tTqMC2UfNVt3jFm3s
ROQVYJMScEIqXV9hStqiNT04owddQ38iEmpPXR2FLwWmDAJ0vdcZf3WaWK2e0F4W20Gc8TWQ0VTm
cNFqQsoGyIKNw0dnRb+oUGWGm2TBGF6Wbky/W6zhch6KPM9fknrORp9KJZqbvRXEH+whyB3XUAu0
P6h3dvO3KZsmhC4M5I5dWNTDp2xQxp2oeGuluAZJxDm53MGry552ZwZPU5o80iOI6djJhT+b3qix
l4ydKHQR+4j3tEY3HhixoymIk5kRk4vf9Ed4rPR21IytMnlGNVcvoeP816mlurOhtwZBPZryt5AZ
oLJxPUjeLrHStSohQpT1blToJnyXIj3cPzYbNxAlRkBkQAZADq3RXEtV2bHcSUiMK8Ny5pMOD/rS
CYmBcD4vQm4vjRzndH/QjWtBo1tC7U1Y7hLvX08t0WdEKBbirrRpit/DvETL0eCOfZzDNNsDPW7N
EKQaujeAegh0V1m0PCytloQE91UVZzUAOb166dCm+9YgDwkFJmmOdhOaL/enuPFeUrwFNE7jFlXR
NaQqwbtyLCFsoGeEB5oXFmb8ksxIRA447KJ+lhnpk6yn8XPWjdLON91aXqByYAQh8lJPW21PIHGx
UjhcHqIFd+ibWQ5PNBjaRRAApT2i59Y+ZYMKjj1A+RvyQyE7E5igaPKsojC/881V1ZUTc6++tzUp
YR8L7wTsLNTs6z2zOE5NVMVGxYtzxjG5ah+HCR0BFDmQfbz/8bbGEtLwFg1VKonrZvjEuwzI/xU0
POW+EU0EOq0iN09J2rR/cRaEAj1PFlGOtdb3KJCVBDyIcUGjICsesD28mbbqZZaVZCfd2fhSpF9c
2rRKBcBxdex6aBJolXISNBll8rbSg8e0aKqd8GLjQqZch7kHlDmBbRO/4o/LUdOLTstn+q1KHdE2
GCvFolVndLlrDFFZX+bMNHfq67eVMrz2AN0Sm6JtSOV59QhQGql5kmyksucqlg6cbvkXhCT9GaGn
+TdufOAYlKStQDM4iAz5aRzmJ7mWWtWt2xI1qjfvH5HtwuQQNysd+esliPIQRFORcHVTJnGTabZo
xPflCeZUtDP1ja1qkNkxcYTKqcutvmkyTmpCSWMQfBETyazO/NLXiQYbLc12htq40gxqcDptRA47
+IbrWZlJM/ZNj7uQhm7IWR2U2u0UY3wnWer03lhS+WzXmBvETah9ePN60g8WoiG4Ago1j+uR4451
DDQmaRhz9C7MKo14Ih6rzJVzbX5rT5EaDKmM0Jrn1UC18Hqw3oKH3M/W6BVWm35Jk8RxZUkzngDD
Jg/357VxVITmHfGqEPKnBHU9lF4bZiVjVQAvUhrfza2iHg0Bz2zZ4r7W7GqUbDyFjGeJ1hDqsUAu
r8dLHbV1KsVACLfohyP8S5RuhvqLqUTa2cqc6aGQdz20NnYN9xrfjngJwuka3WlKMtqmCNN6s6Gn
uRvSkWtdfXbMd3mRqovnYOlU+mFVl59VOy2rw/0l3jgfFNXAaHBKoExa4uf9cRv1TqDAimOJQyPN
/ze3Vv4/Cojts2l38V9EGjTxCTQIo+GKrtNHszHsONQjsjkcyB96bTIOixYOzwmG2r5QokMNP5t3
LnVxta0C96tBV3uoUxIFrWvSnsosMP5arPkhW0JIxFGKqzGr+yiZxc+clNcr6Mm//fWi20hjkxYx
ijQ3CWwqG20kRkfbR/fLUamOUOslfF6LvT7A1peEVgHAiVxZ0PKuv2Sjh+GsLqzuFA3zWSmqyMug
eSDsaSrH+5vmlZmyXlQht0VzGBD+TbCBRVDRdEgTetZgtoelqZLHRVKTR/Z3GnId9CjI2k4ffcCp
7dFI+nNf5Wbt5noTwxLIjJOI3AmfF/MnLglLQqrdG/9GPVqr93/p1g0Cy01weQRF0lw9fPa0qCY4
6QGH9EL6aU3RpLpFKtcf2wq6NYojyqf7A258BfgIXFd8CdZmHUMAyi66NOE8gSnGbtLO2udcKquj
1YTLt78YCtaQAAHRb1k7HGgjBb5mkHsvTRrpI/ZAII7SOefOqgdtJ4vcuKV4WIDFs4pER+t8m7ZA
nRfG3Hu1jT61pDWK23LQP/dFIh3DuajOFYhFt5kw2rs/y42gjJEJyYT0DgXL1QOuzi3VbWPqvUwz
pTMWpqbnaJGys082PxvMLwFGFDxa8TL8cQ3WFVnGorOhG8Nqvo5IgR5Cs7YtVx8lYyf12RwL5yPu
W1qlFEivx8LmWm+ZMDe+zPHUQ1v3JZs8FiTe7N9fvM2hROEe5yhI0GuzrDaUIRwlNrvRme0zrgIp
Sp6pcuT6eHO/H/wGiCYqrSQhgsV3PStbDrNoobPnOZUVHOLBcvwuUsNTGHW915Ekoyxe7pFSbkmX
r6OCMkbmUDhCrnbHEplyHhVa7w1oqh+X3EoPCBAu72yk586QGaz5WJV6fUztRMMOscxwryiD4SmQ
s/Goqcl4GqQRjT4r7KNDBjTCL7p53lOWFXNfXZci+hYdJP7DAbpem7qxwyTMFE5PGw7v+3hOeA9K
5wLDLvmEJKPjm7QLz/e//cbDR9eOrIkojXOzBmDoSA0ATmKbNf00PFhd2nxHi2x+lpclOQ19nhqu
GvTBU9JAxZeiXtV2Nt/WrDlOAgKuUcZcP0hT0lG7iYhsNGmyT9n/cXYeu3Ej7Rq+IgLMYUuyW5Il
5+wN4TA/cw5F8urPU1ocuNlEE/LMrMaAq6tY4Qtv6N35sYtJ5GIzHcNWwXRj1ZXiAOayd13IfSAl
IYE1b+Vd0kHv9ZrqezBZtfs6VoTqj1Bz726v7d65Au1JSUheGRQhLz/obOoNwuFcSmbb9idUPKvf
bdn/F2XtcJAtPpextnsH8SRkpinOAJGSE/7rZhoj9gwUtzFo+sj1kZnEMqwavtn2UL3RlbiiIWnq
oRorC1qvFQB4te5DpWvNpwoezfd/mLdE3clqmIRsXf6YehLJlOvyGbCi4WwMyq+pMKdP9Dfqg1bD
zubhqbEQFaGcCqx3c2RiassdfnfY0ltp96WvRuWh0rPe9JEwX9+mXW28NyPsZ1+emUpcOoU+zG4Q
tdlMcM28carXdgxmanAw1VvXn63BfjuX8yFhfG+KaMqDAaWoDO9/E5skyPpH3MNkN6NqnpsmmT+j
B0L1QRf2KOmiTui0VR/5YugHzK/QNjwDKWofQHRXd55ZL7PvVllmniZz9B4QjMRLK1Zq5SSsdv6H
LQ9iDf6ZRKuTnsvZ/LUPm0LrmlR4mBcnVFoLL0nDIouyJ3vq/qH5C5eVkoXEEF2bqc3KUo9K27Aw
LeyzdG6iX8nYpI+2UzsH22znupB5LK0EhFt5jTeZMzYPShkzHE0RVszr7fKkRYP+6fax2YlCgS5I
hWHg4SDiNjlIuwgcM0eMnwdVXzK/EqX3VABE/97Mg/smU/Luf7cH3LmfIHxToaMcQEXiCh27WJ1Y
amMIcsTe7k1z+KQpCqY36aG23O7UKAOi3YUdM5WUy21hJkXTtoKREE0jCIQKFqRxhO5Poc4PY1Yl
B6/aXilLRoEy3qUqYG455EtixrrTspa0USIQTmrydUaj8pVhTjg3JN2QnJKmED+Q0M0e8zFS3ii8
vvdT3o7qP1wW4GForsDVIe/afNa+Fd2EoyPKhaJr3xZRaYQtrvOJb4/Zkf/w3hd1QTsTg8NyQJD/
cp2BoRvkrqxzU8ZJSVnei99BKrFrH7mt+cPt7bN3M1EMkGgU2fK6AnIpXaGsdKiCGj2l72k+5t9a
kCYomqb5EAp7XSpf7zXv4HXZO4yehg68rA/AZ9xcvqbT8zdb5hCUc4S/7JBHZzJJ9Xx7cjtxkXRn
A8/C9CQO4nIljXR07LRjlMwbRBiJTPXhxsHmXUoLPUotfwK3lz6JGjfpyJqOCi77w9N9IE2nl7iN
/levLDWqO/Jo9sZdPi3GyViH4WF1hvXVYBnDnTd7Ch1YE5+k5rA1d/1pwUlyagjUQcpdaX90Ym6z
wQQtkGvr+l3X8c0tZndJwnr2KP+WkSMUf6od9eAKvN6/ZDv8R82XqAyI7OWqV65d11WSiKBG5iJg
rdV3vd297axC/Xb7+z5HRJcRE11BTiUJFjgZqnmXQy1KMRtZTyFkqqLOOgn0IN5pqdnkPrJu+Xe1
s/W7SHeUH/OaVW/pVeqILWfJoyx0f2u0SXmCkeZ+rNToSDJvb/HpLyAuSjomC2GXvwyISGXkTjQG
VhbBn+lV/JY6XKFrHxnJBJNI1/JT3OoPktvrLcdhlsIbrDs3yBYLM+B87ZiYfwWel5etX6/uAu67
t/vvSMdrdoCveXZnTM30I1kRwDznxoop1e2vsvf9KTKSyUtC43UXrCuqerSbKRjGJv8kyHfv7SXr
f+t0p/9hq3F3Sa4bODpo7JervDpJrbspVVxRUlnC2yiHz467GZgV++A12pkVkwG5AYqLjbbF3oxI
ITtdwd9d8BIHbTLFIFVcO6wgob18ATU+nySwk9ZRgL+clZINld2aVHtUL3lTu9JMqfS06tHWx0NH
wt1pcUOB9EFnmKjlcix9coq4asiqFcwzu8fZEo13X+f4z6tetXy5vTPkD98cVxiukp4JhJl+7OZQ
JImXqpPHYE2riXOUmG8yAzvmMBFOGWqLyI9i/OtnBi06KlbEl8gN8Q5czo4HIDVwIaZ4CUDjDZTB
LNQaLoHb09o563KvS2I+XUvAF5ejmF2uWMNMJrGsejqHiYtuhN8kbX6/zI73KbU7/ZQ1UX0k6b47
OxvMAuVHwvWrgn6s24tekwBbkeICLUyxsQGjoR7BJvf2CLcrVTnuM/CL8nf8lQ+oI+QWqsPUdowO
VGw/1HelMJIgpbwW3l7K3aHk34ZMpgz9NkPlTRFlgqZTYDQqKnNIWr0qp+m3OVbuQZnzGkvP7UTe
Kf3BOWnE6pezUhBakHbHXBZu3wad2dd/6mp1w6I1AUquiv1kDuaHeBLaryxN168ej8nBQd/7gMQn
nAnkI7iaN7NF7toaPKTuggROUhDb63pGgjs7WNOdN4EOHl0CB6Uy+k6bI44ZWll3RQk2c0kQKoxE
9DBZS3kyand8PbRej6LrQKkVOe671vDSg+H3PimYUFq/wMmpYG9CPaPpjMSaaMiMa5qdZyVvQ/j1
U9Da83B6+e4Bkgn+XYYdfN/LT9ons+KWVY37dJXhGoHxYzhZuUqG376Ynyd3j1QvY17yPtt8unig
s9yqwPmQVO9/qVPffPaSrHxIgH4d7NSdBWR3QCEz8XaB/LO5XsplMCtl5T2NSEBCs0zakzI7KPmJ
3jvYkDsXNBJlNnE52p3caZutItRoQmeEQqK68gKk+jChly0lZF1KbXHQ5Ob8cPuT7RS9JIsG/C6q
ZUAWt3iFrrSKSZXvapWh0uKXxVpb70ZFCO1U93P724bKOgAGHysLEl3mvG9LR4Or2EfO2znHHoTq
faWNPw9+lvx+m6cKGCp8Nk+SzOlHXG6lbLZixXa5HYpqbs+KsPP2PA5CLx+4NJr/MEeuugA6X6J/
6RNhv85LnfJnViTVGzObCuNpthKHBmBRqh8HY86bg3Bk51DLkgmuA/QxiEc2p2qdrXyZEPwNGgXZ
2bZtlxCdd/PktfnbtMVgkWdKu5+WdjwXev0P1zSoUlw+IP7xAG1ZIrVjkYzbTLhJ0tSHlaY8prH2
Sx1t7aDIu7f5DYlkAU4FRcDbnLPJwOSeeJ63h4rQec7r7m4o5vHErIuD20Mu2faTkyeyrJIIC97h
8pObdV5PUy0bDBpCgE0XU2btlOU3rIXRL8fZxsrEnKhDZEcI9p3NhucOMlh8StpfW9V+h5pqD3EM
OEkMVF/oc/HdturqALSys2UYxZG4Py5H6B6X88OnSMsmE9AK81nDch30x6TPjZ9eljlnZTCTM+JP
dph6se7Xam9+uH2knnF+m/UFdsjtAuBCluE2YW06eWYBS528YMII+16PINkAoImixY96LYmCqIXs
cnLGRjFPUVIPs4+lRP9fBlcWBuuo/mirpL2rRyM9T1GUPAi0Uz/3Sp7apzgXZn82RKIrflokfYpM
AlfpKa17uzkvFMPS+zxDEOyV1QzaqTBirz6Y33UyShghEeyy2kA1ZVttyDH7GmyiI1zMvC9pM915
kS37tDIb9RSPxlSJW9SyNHg8gbbS5HVnz8u3MrXfV0P8ADDs/e0lvwpM5Y5CmeyZOE9AtXk5MmvK
UzqGQ5DgNPchy9r+V+0Y80Pfe/rZGVy4ycR8R5oVV4/I86hUcwloKK1vpTUbBz+ygrcjiBcPU43K
689mDxN4jRYHzGfeHzwhV1fE87kBM8JYoCG257akaNUgCE65unW8u6oayvuJhkEwuPp8EOnvDQX5
TApyuITdW4zHWvZZ7+GWEEgD53CwzI58YlywoNaOgNVXtxGzouEvMXMgsPgMl6d1rHSrT8sJBpbb
IbqfO4P5s8y16Cu8yj7EKhN1wiyb34zLah4EHLtDU1SWSBYAB9sOuWGJOlNNwQdc7eSUtbrpu002
3bmziJ9mLcVIu+0Kv5+b+O72ht1bXxjrtPSo+TLvzRWVK32Cpgog4QwunD8UgKIcBN5PUdEdaSPv
7VId8CccS4qnkLkv1zc3OiuzvAXHrbgvfMqISzh7SFmWFvIq62TrB9293fEo6NqMRhy+7adRh+Qj
0wQIVFVRT2UGfL01TUxuXOw2afEd8eP3zr5OUsha8lRzHV3Oj6Arm8WaSqf3XHyoRc8FqKRl4OC/
cu6wbwJxvhw5fFw36dm1hiM1tCGvAq3brKqu1C0V8ZJIaECy4qwqmM2cEwXWUmCMjvW2zOzSDQ3P
GXl7PCV+W6vmIN6piTSW87JECL/qjcrFmnN0cROooGDyh/pHWO3WizMT+WPRjH/29SUv3iwROeis
of5AfRaNxJM3u9mbKCV7JsEtvt3e2NfZJmOBESJRRyKbhHNznGORVuXa0OSMFFX5xsFtvuXmat47
46L9ghaUen5lVckjV4H9wVTc9T9N7Ub3oDy4twlJrtkSlGFQotnkvNEC3yBDfDxQi2gN8yRdXpuD
bn9VozT91rhq8eX2tPfGw3cFFLL0BkKa6nITooVYQFfr6IaNxvh2jvJh9KN16nGzibI8HNLmCIlw
FUqxztxaMAENiq5UOy9HbOO80Zyu5drsa+WTl6/a+ySJDiKp3UFkxYz+MfHatrCP9cq6CqcZgmJS
5s9WrhD/z5N+f3vx9i5DrIn/f5TNltE00KKqWw/BhGJamKS6FyRegbpXn9mn20PtfSeuCopYdC3p
W24CBXcsJ6ek9Rwobrc8UZLE0o5o/NuIXe9/5qoTAN8ecG9u1AKkmgN3ITiZy8+EB5YdkcUPgeu2
4h69RSAGUdOedSCDB3v++VG+iDvZEqgTEu6BEyG13UxudbjSZ4OXNEEJIzlZQ2+81ynm2Gc6291H
RTRDhiFaO6cn7JiX9ERcEzu+1VXDZ02ZFsdvjLosg7yuJueB+wLWe6XrU4KQfWMbfqoW2rss6QE/
WYWeP2RiVEx/QiHijzDxDfYntB/1f/hiFMi4tCgVSwnzywXsl6Kza4sF9JxVOoV3agCPpjj1wqxO
nPMxvP3B9p4TKrYUclS0CqlFXI7nuFXjVBa9rGrOl5OCRsW9Cl/7jhoZmlYuvazMjo8mubdLJHeH
vjZXCEng5aCJuhqpFq0MqlPfrJSRoM4pszvTjI5kiPeGQskE6ByKchCYN0NpcWFSd6TB6xRRis6x
aJ+yZYHr0lfpQUq7E15RVzBUqh0SOrrto0+WYk/mkozBiL/5f5FuFbXfmMsU2KrSvgJhWZ5EAxBc
WGMbv/zckbYDeTdomHAAN9dj17t5WjcVeAu9bHy7tQaigtX0HU3k59s7ZmdFKcGBEQT+TStq65Li
aEtntBVxRprG/5uG2jjrzTjRjBJH5HP5bTYHHIoyvi/0vZCZ3FYYmzyBa63ytsaVUp+yMmvOptWo
Bydubz5IVNNKoJcM0m6zQ7iDPWjXzGfA+2H2k7YT39pBFxOpZlP8evni8YLRtQVzBjRq850Wr1ct
XODGAM24FAMG0b8q8Bd4g0i29vn2UDsnm70gax6wZpBT2RRNZ+wQ7aygwqJ5aRTqeu3dGes0nvNc
WPi8eBrVafHiQqOU+aXKSChCQYJU6vJko4bbrc3IoCBboqeRtwANWaGflwgq6QTs7CBx25skKRu5
DHtf5jWX4+kJNBYn5cW23MoKMtfLHtMq1+7YTg7q7UtXP6RI2R4kUjvPqhS55k7hlZP9yctR19ns
LWpxBJhDVN/VqRKfPbRjMHZGoQ4Y6vQPW5TmCX0onnAqg5tdk2dpXCPR3Af1SLM/d0b1vlbEb+Da
Rz2FnfWElE3PFScgyoBbNrtsNAy9o/S8eGCaLWxDvpZxbKsIl6v95Dtqh+TaPOjmjxdvVqklKxlC
jE637XJFuUyjtpPh3dwZc+hmCuYgojIf69Etz1ltJbRvyvYgddvLagjbkW19hpJcmQL0Xbsi6Y1v
aVOnyTsFLMFjW43DozMV031ka+MDJVfxdpioRmMnYgROpvJzxqEO9bUb3veeQDgeTebfzaJ2J89Y
1engYt/ZatxN/EiY//Jd2SxMY8zGaNVkzqBgBO9zqz/EhhH5lTcsD3ZsqXe3P8Q1OAsxVaTeuHM5
wpLbe/kljM5N1DSjSKAplOyDXqmJmXK9TN37Reu9pzkt3Rl7th4gp4UzpxYKJZ+ywGyW7n+TOxFK
3P5FO68AP4jzjS6sDBbk/f1XlzJVo9kdZIJdNBxxMcw5FfGyCW+PsrfOnGh65dI+FuDU5SgGiG4q
LhllA3Qpkru1Jb30F8cYgHVaZfIm84ziCPq+8/LQnqR0AAOeUHnbxaZ4yB7LnT7IuB1f1029fnCb
tgmxKU4OprcTm1Cy4+agGcO7vSU2IvpfDGOkc4P0+vInjbLFH5IOw4MuGbGpX7DnLSvbn4rlxbQM
9pMUEKQwjQjIFRzXHZJ2LAarR8XFjOBi9GpgUPa50wflxVr6DMW97mFtIikM2xcPeCaPbqv1wWAu
alBnbfp6Xrw/aWykH16+WwiX0eDhvaPiLXfTX3tSj9ZCdNrSIylgJ/dWjygintPfFLvHkWkgQbg9
3N5G4U6UDHQQmqA6LodbBjzEEpKNYJn6PFCtqsaQ0OhCXeP//cNQtGPkaOgRbpXoSsce2QMJlbqk
0oKibaoTWfEfCfx5+IeRJB2IXhMbRN88ah4l/QIDAGoWY0evSff672ovJR8Vp/p4e6jdS41IEkw4
WH/JQ71cQC+1+qxw7T6A1FL5RUN5MK0H76R0Ghho7FDOXClrAI1ZR/EEEydtyYxz3DnmQY6w975K
ChZSbHSYwe9d/pDeiSyjNtw+qFovf9TSRn1X9eMHt5/zszLBw52T5MUWahwLjCU4fawzpmGbq02o
eWTjaE+eHMH0M7PYO9lYs/ia8F6suyOHImrAaI+WEHHg5fRS0g3NHXKZTXrFyXbGr56ztJ8bsB8H
C7l3ockWKfac0klwCzSlyNgJwyAEs5F4DlL87L9HoqufqIKUaEDU+mMEicknnIgPNtPee0RpGXT7
M5Zr26G15xz93oHyTTKV2teqThsQHhBjbm9Z+VE2uQ/ZseT8kJIgsLEJMYcJ7JPdULmBXqDcgwhI
v6dG1dw1rphPhujRAUDg6R7W9hfYI8aR6d/ejfP38JsooGtEapcekyyNxg50HsYfk+UNZyT/y4On
ae/l5eGl3cwlQHNpc7mVo9Zpbcw9kJazE5aamBMfp0EjiGOaA9o8KwdLuzsg4EIiaptYZ5vAKlk6
rqx6H7hKnJ27qjR8ozHyc9cbXRDrGM3+w6eUowEulNf3Zi2jzFLAEBjAccCQDH7mxM7rniaJTXvU
VD7wp/2HoXGaP52W4QHcDPnBhJ8fvu1mIpxT8eTjtFxVJkgP82myCDTcbBJkKF5vLrgPJ9E7w8j1
n8ayaqvf6G37C22hBI5XloKJUt0ofrcoAq3Z0inyUzElEeqBuCAO9y5UsPsySarvUQ+9x49yr6/9
eZ5V4fetoyunxezVr7cXcm9T2pQnJaIRre4ts0cUlrtidjEEq5qLUFcqhTasYmLj4cWt+mLeN3fZ
36Ntrs1ppJajy5ew7Or8PBe5SvM5LdNXyZrpR2WqvT1JVQDNCZwLMW7aPIYCRFwvPIoQ+tCuAclZ
ea+ifBq4xVKfvb5J3t1eyr3rBewWdBkeel5GudR/BTDxWmblotDLBTWtPBqoQaq+aS+LCsVzmZqg
RflOhKM2Jl8ylv33vJgQXW//hr2LFN6dLEyDo4djf/kbcjagYufAHIsFm6pIH7zPsVseYceu4Ql8
R1I8Ce2FoQXj/XIYHcG0LOpdmBB1suZ3KT6if+JOIDavlJh1+5EdfSornIjQOC7KMNWK5D8nctuU
9hH+kRQOYxorYp7L10plREOIMu60+EIxVhjyXbn+aMZmKAPXKBvHzwhh0BOzLW4xXdHK5k3a6xo0
8qKtilC4Q2sGt5dx51SgXC/buVSUDHwILufntE3elZIuOY+l/XZyI45Do+bnYVAP3ty9kRBigTxG
LxcelPygf22atWvGqKwothg5+DHkLKx74q3Id+zeOdgb1/IEEgOKqSbfjFLZFcMa3VAiGpeCgBdl
WRU4TQOld0UX5Uea6cp7eq6Z48dZUXoPkIhG6+PQ1DZ72IpF6aeWjXfAumTaa6wO3M7P1GZMn7q+
E+/7haU8NzEOywcfYie2k1EB8GfZiIO8sFke8MJLn1H/LXIzPTXKstwXg/1Ti1LvcxYlccppLg+h
fXuxLaoI1PhkZ19iQi6HbZzCxlSetLszCvON0gsrpP+RlH5NxQTqMGrPsPrFlAdu3orTtCieb3du
feKE6/978V4kw0RrVpbjpOvy5W8B+D6szuq1AZIQxq80mfST1roAYftpyY8kiHbWG8Y4SD7ecciM
W9yRq1B+0NxJvmpZ8lDjbXZS6dOcnNrFb7YZnZ94hI8HH3nnDDAolW+uE4LAbacVI6V4NbuVx1y0
RViPo/7Q1evX2Ouq+9trufMkSB9iCgM82lT05Z//ddoiQxGr7XbkmJlGXFSYqa/obh1Mxayfers+
Ai3vLac82OCVgaZcIV/dxXSzpjBJMpURU1cSpqCH0XRnN+CHG4QGH9vCO+JG7y2nXEaSBtJpqI6X
k7TmGE3LtWU59YpT7pX941xEPydXpA+3l3N3JOI9/uE9uKKJloM1GvVQsVtSvUc7qjLuBq8RId4J
7fn2UDuPKx1XqCuQZOAobBHoKWo/gAGoQ1QpZy2HPBwQSySnWV8wiymQlFTwwDl51dQ9VnozHVSn
n/fgJtyj+gEg71miDBTp5aKaTqM2E6Krzyrq7blei64LndzlZpzttY7vOaVj4s9q0zR+OQyFG9ir
Ez862kzTj1Kf/SCqzvLCjoT48+212dvVDuB8gMHsM2sLep6StkYFRO8CN5krGjvJejJG43PfacWr
yLPig7XYGQ6yHC4hFM+JArYwUwdMRLIWJP4rYmavmjbCEU1U+aOntnaQCPPoMd759JIhhyaIZIRj
0H659IR4U2TMjNe0c2SfDPDNYWU7SnmaK3zMfS2KxJ1mLMpdhr9w6duKpRzsvt0pA32RBiWwh7df
v7Fx50hnWVeZ4ARqWMWHiZ4uJ8sbu8e6auMvt7/ozsHilYemR0aq0p6Qv+eve6pRW+QRVzJxwxvt
Z+PxoGuV4dVEHeDFAQhJjCe9FtFt4LbYRMn1vGj6YJOlmXHh3TeD9M/SEvVctsORYfD1rORQDCKl
BKnUbKLGHld1rJDtLhjVaj5bcIR9dYoAXUcvp4VRnOG1pCEu304ga5cLqAFxxNUl7gPVnJIHwuL8
TLPuB9p+04Hu204iyNIR80vku2zzyFn/9a1QWHVqcxTMagGOFVSTa9XnCTV+y6cfUH2c3SnJgjb1
mg/DmCnf6tz0sAIw3bhHNl6QJBgiLiY/cqoyPyEIZbzKymj6k7mlfo6idMjDbp61JxYNa8AGteV3
MQIeyen2lttBXVGb5I0CV01vn7T6ch5RrSy2mitdkJum+I/afflQI2X3QC6P/rqjDMMpnxXvrsUO
98FzI/Wr1Vjdi20y+XDQwp6pzuyRLXk8qeuhL4sUowo9Sd+xPdI3mWUUviOaI2uunSgPgQnGA9AI
34fQ6nLGXpcYhmJTRseL23pdzQKpKGPIlPumwPOxyM6JbYqnZs7iUHhachrYq5pVeQev6HWQwM9A
Vk8HaU6HcEuf0OCLKEnJK7p0Cu2wddTPGOWkJ9H1hOf49twPlj0efO7rGw1dIIinaNBT1+dMXs69
IfuZi97qAq9zIf049fIUGWn/Rnh5PkL6nhAPvr3BrquLSDGCrYQ8y2G5CkuEo1Z1JF3I2kIBB9Cq
S1AIvTvZelqfMSlpTnYq1NCZ9PbT7ZFlhHz5djMypDxwJBKju32wqPvNjWg0OCjJbAZNVWev3fVY
gkFeX1fDQKniX5IH5GAul7Qd+3yNZq/jzmkRlGhmpbV8bSmIoZXamE7xQlU1S5XskyhTLVS9PHk/
uFNRn7soSc5rYrgHO0uOuP1FkHBlWRyEKV2cy1+k9GhP6mkuw91a/4S8Vn9yYiAtoRZRxjtIL/e2
sRRzggyCuBLGhJeDtRTEW2NiMEUdqlOZEAckg+u8HbwcSTmFN9qi1nUw6N42/nvQTaJutfVa2mpC
b33M7WAaFDtcsW0NjLJ33k60eA5in+tNzEGVPEigT6Sl23RdVUUm4nx6diReHsCUdX4L8eVUdzkm
ms4sTlnXmXdYJnsHB/ZqZNoM0G2o7VDuJN7ezBTJg8Wmmw/vRUkxQTHNLi5hYtL/R6+vUPM7Q83d
NCytMn7wIuvFSQWJJ/EPWRr8SGl/cvl1oxUmzxLDDh7hVZd3OrXXJ6uLtMfK1qKjG/Fq38rBIL5I
SQ9qrFtV+aXPh0avaymQpvSPeaFbWODlTui1lXNwN+wsK8kgsRaFXDrz20ZOqoqkJYgDXCOm5H3a
0AkAa9kES+usvrZCWhSUKcO+Xo4YydcpBbPkHqRMRyZqIUN3uaRSK7KuFepgS+dqP0e9Tv4jkkWo
31x680z4ZUjfZiP9gwP2+gW1o9jz47nx3kRZZy2npsB4EgR41H24fV0+dwkvrg1pugI6wKW3S2vv
+d38K6JZet0qK3WZwrQaTJwK5qjyRn9ZK9U5r+2kYVJCWFKzFcrlFx0jq0eGPTNzX28HNT2Z1ar3
PgTb/H5QM/JebUhUlHaGSrmzh24dTgI4z581SccfI4LHkBeysc7ka2Cv7xUtViIApfHknuwmnodX
XGH16zwmSApSntCDE311bTFZaqXss+cEamuQK1Rzza2xF7Qsx/49Q3F65uajWotXsVCaJ1XVjjwn
rrY3T5EE5sjSorSBkX/+1/rmaMqpCSDKsCv19bc1qMurGjGk7+bsFgez2xsK6RiUTcibpZTu5VCx
1RStUo1mqI9V894otfJxoNd9X6L++vP2ttlZSKk/RBUHnDJ8gM39j9/vOtsjQ2H6Mj8OVuyG2rAm
r7IiFWfaD/oT7WjzoA1zdf+zlDQqeW4k8fGKhGusOvZ9dWSEIC2q92iLPgxt5Z2LTigYjg1HLIi9
Of493OYWrMAVSmEII1xLNB/vsedUZ19dYxwMEcnKgwlA5Oz35ssBlcwTeB/FPiILANqbOmg6u3pk
jqYRimVWv+dzon1r1bj9XOTletDGuLoRCQlR4KF6RAyA99Zmjr3mREUsMUjtsqqnPm3V8zwa/1vN
BJuiWdGRqnHK/6F/fiRJvLO4DIwoo+zpkUxtNpCFYQjNvF4L88FpT6vQlU9TbPyvxs35zTyY9oO9
aNXp9qbd2T8w0zgXqlQsvFIEE27jUPRmzCkCpBVUGLq9Lj1c2P1eh7BWLa5zvj3izol8LsBz51NF
otV+eSL7dki8cW2AeA2x+V1Th/7Ngu/ir8o0yoPUfm9BqavKr8ltDl/hciilUDS1pCsawlVVm9LX
HEVv3jcpjlMnGK16oHeu+04005Gyzt4cyavAKFG8ILuSq/7XBZe2YhHGqGthphnreprcdflK1N85
PqbL3QFcdXcwBMIlPY25bi0mO0cf8pTOSmiJdf6CAkjf+1nmmmfbTZeXRgucDZql9IUkYugKygke
HKbtYmkhRbCu94dBmx5Ht5vuXTBiaP+m8ibAMVA/RaIYDyoNMlrfPMs4viHaRnaBu/IWus3dumZt
h6qlZTXK9LDQRLt3orjog3aJC4KlQjc/lET2nzwzNj/DsV0Pou29qwHwM4hZ2Ufih1x+V/JwxxJ9
a4R2jmuCT/6YzXdmXVg/i7xTCYdFfUpgyoX9EvdHSj970yf8Rf2Qephcg8vBDX0e59oWRmhFSVWc
wBHGrZ9Fevsx92jDm/ivP8INx9paNyfQOOaR1eLeRoPUQf+M3pl8TC9/QO7aRadQrgs7UCPh5A6q
nzaeea8064srZewzKaYg5ZMQrNlGCImWZ4njsdClSOKwSNzxriy8/KGEFXDQfNm7ARkCCCMuLNIJ
6XJWSJZrcelg/bBErhEHAqTafxSaatvXibkeJ2VYXz4kOkPy4eaBQRJhC9iKrbrB3KlbuZfE9G6k
UHgCtIEJFP93/tlExosR2OhMIG5EAw1SoWZuu4henHd2P/VrWGh69q1t9Ue0cxTNz9XFInKwSOKs
ZT64fa/LS8jSEubRC+SkoNu3OS2zrhbZhJJdmNYxFJV5mrVHYVrRT4HU+8ciWpInbG8bJ1jQI74H
4ShgxrnT3TJ56p+XPjrAKgkbJP2JL71NNSZ7KVyRK0vYNLHyTsSm8r0Sbv4ucQfx4luKKJBml3xS
yRS34YOOc4GRddkawoejPVNiJZR4lUphs7c+pS60iYoszi/STHlsmvpIU/p6O8sglBtCMhfwQ92U
POLFqex8KFae1y6tEPvIdUwNFgrAgTFb0R2+X/UBw/H6mYUcyltObEdhixDt8gS5mWlP0DCwI01H
7a2d9QtMKDxX08JZf2mp197luvP+9ge9vokZE7YoXXGSF2oSl2MqSL3PYwsPu+vT9HNR6u+QQa4/
cBMq9xoprd9R+wtBRhyxlq8vQTDHoCK4KSiBUMi/HDgui7zyklwNi06b74ZZxwCwsNdzPuTxwcN+
nSBLXWfuJQxq4IBfKQhAEuwKYc1raLhRX6Hhk6n021FikCz/N305C58+vRNmupgfHC1ePqTUtz91
Jb5zuA3nr/XWie9vL/ze/gJsCuQTNCYRwOZQ93OZ1WbBVZKu+J/5iY3Wim9WxNP+olvVQ+VZaf7S
yinrQBRFkYLCOBgIWXj8K5zK6jzGlVCsYd804slbNf1LPsXFg4uz9p+qW2i9UZULtZxq9T/MlocI
HD3pMSToy5G1GpEUlEb42q0iXq1lkwdRqSlfIcEOrzqEmr/eHm9vd3F+OU6Yg0DM2ESsJbhNAfWI
lyEux/M889oR9Y139ezW4e2h5Ie6jKaovMBMgAcBxZx46nJqdWmkNbLDc1jm8/A+9SKTzziIz7dH
2TmnVLFkOkWFiVB4c1xaNc0Xt8+WMGnKGRe51nAe2ko1ANU02b2qJQ5fNR2Q6KU/oBzsm52LiSAN
vTRyObKqbclQoPsz9U6xhGu8Nv5ate2D1Qj9zdgm9WOzuqM/a3N9uj3jnQNCJMGzTuZB6XmrpYBe
u2alKc41cdmbYWWayatUT62zOlmfIVTqd7eHe664br8jaDRCFwhHdIg38QuF3kXPbSSdYNbnMNnR
iki1eTmvwrLfI9ZY/9BMYYeLUoK6V9u4PXWdat+lepR/ShFD0X0aiGbgteRDBz9tZzfTs+aihTYB
x2aLIiOKc9a6HzDxqR39Xe4p64Mzje1Hm9vsV9xV0UlF8PUpF13yrYGr+RtLGkP1oVTXZ12AdwJA
sDwNXEP3ao5M4sHPk4dpu3JUveTFyu6ksnB5AhZlwZzEmLA7tTCTDY1GiCJM7UH/3quG4pwdBWDo
K1uN49+ijNs4qONKfepjGyvog5+yt2ngIiFbxXtGgUOu5F83XJlN3kzrbw6tqU96vyT0PKNA2z8a
VV2SQKaV8WpRi+XerhZxh71k9btTbL0+GXNUBK2jVK/tYjbvUqcpn3KAWV8RZ1asg619nYEQ/ONC
DrRG0n62yvTp9H/UnVlz20i6pv/KibpHHyCxT5zuCwCkqM22ZMuydYOwXTb2JYHE+uvngat62qIY
4njuJioqoly0lEQil295F+nm9aLPUR43cwvz08quxdJU11yT/lNj6WgjNnmtmMoa5SJdLfHH1yfq
xI7enAXpi27IZ07k5/NkS7fUk1Znc2WcH1dJGpdXckzHh7aeTS+cFk9rothdvd+/B6gIMySk3k2Y
8OgeyJUUI0DFOWq1oUUSpXNl8T3tTK3Z18LC5iZr3Epc/vbDwq+A9wBr36PlcXRCAw+w6nprCc56
1rVPWDmkh1wve3nhFWWTBQmAPP3KqMRvQyKYXkB/XA7ctehiHG2MojCsGZgbRaGuaGW0QOiKEeHQ
pzhI89hszp0TJzbiJkxHNrQ1Il7gd4q8FJmXFEZkNWjNgGeZihvHGtprf1y+mrAt9rk+vBNJ4l5a
cVMGU6UP71+f65dHFUUJGNRc8XDDEfN8vrAgO6zogfl9tIyreHRVbacBHEntrq/X8UzN9kRch+4k
mAmK4BB9uSOeD5aiHjPqK/tkFVPfXK+xk72xRxSoAoWzBDZvA6jS22pdFm/vW91i4cI2WX4IDrh0
OS51eORpk6APbaA4eaZi/jIuADsGTQtwM2EuzbbnXw5hg9WPe2eI3HxYiOSlAXMRCMSZnfzyxHs+
zPb5LyeemlrTyD1zAEfkeUlQ+d5w3bcqDeXc9cjMjdb+9Td8akA2LwUk1IZQpzgKIrE7G+y5KsZI
d8rmgBGQe6lViw85pEqD2EiGw+vjvTyqqCVsw8EP2/QGju5lrx4Nq1D9GLmIcoZ6bRBEbrgOd7E1
dKHTZGdqcfzbJzSDOiBIN4wgb+9oVkWTg0SrhjFabNnvvSIvnMDHd+Edjazu3Wr78TtZaCa80ATU
4Khb715/6BPbiLFxLSF2JWI/xsVT8EitKWf8tOrrKC82erfCNnBZF3nmUV9GltTCEDyzOaMIqo6J
mQlaxgLtuDGKJdW4oGhz7TGvhHuVGEZZBf3a5USaIv5O0lCcq8X97Bs9jx0YnYIRD0sX60WTQGqm
ZiZC8aBIutowYP342p364rrWlSORsdA6LVyUMD6lTVqGsdUOH5UcvlWpMj/02VruCoxdwsYY3Rs6
R+r+9ffw8qbevh6F1q1eCIT76J7EoN4qBUI9kdUPLXVutGnvNadJLxatNc0AwpQL3m2ciqDKTURH
Oa/OxKWnjhFCBECSHHJkUEffIPZqK+58vsFkJ4MLw6dy5yD3+jPVllO7GqUGzAYB7CCBd3RaFcpb
RtEmOFVp+vggG70QuwXpu+XCX1e5H6Fnn7mVTz4Y5TQHTRZKLMdMrzzrrckt6pGk3DMf9VnEb0yH
/OX1F3hqI0HNx6mAM2QTHnt+PDZbx9ZDXzSSCexcvNl0qGyjDkFpPdfTOzUUrRjmbgMHvQBWxEQR
vpeCKdVGL79opgnbMRRbd3Hit2fCqJNDbe9pK2GjkH+0KAaECMsMSGcEXQKk4DConUhFDm43PVen
ObUw4KWxLlDepSx1NIGtUp3X2hz3FrvrbeaU1kGJQYeK35jv82Y6c2ueejJuzI31hEYg2+X5+6Lb
UbeD5mENYvhmCAKnu+hmmURGN8b715fGiYPvp14HmLUN1XTcB5h6w0Q02BkjhdASAdHqb1o2eVSS
OxwEPLyg0qx5Rw07PrOnT+SaiLFy4oHK3YpSxwbfqViNkt7QEFla2j/UxYKwpTAhzRgZFZyDxCX7
85y2eh/o9rougKGldUt+atVBWpp1HpRKH562TqR5SDbHmuj1qTnxFmigsis3G41N/+D5W2gWr+3p
sE2RZWcOegvl57Y21wNGr2fO1xOHwLOBjl53H5PcT2kzRStggnmDXKUoFSq7P1MCPBFECNhXm/GY
S7HmWLlr0JVEIIxVLNZVv/DHsSMnNrRdZ2ld4Om1/kbrUvvMoKcuNyg/aPCRjlJmPSbBCHoFwJvk
GA25kzbhqi3qDvMFSfVxqsVXra30mtGVGeX4hk9BhlLDXW227X0rFxBhHBxDQUwVJ9c5CekFO2Z+
fP1Nn5oYCEFbKw7csXWMby5ao3CsNh3psGrOh9IGcUf1GXfOAgvoOof0O3MvnjmUT5wpoGSh/VGY
42w+rs5ZTtZni4g5U5Z2uMzT5qkEDLxT+C9fij4+F+Fsp+FRjAF3GYWNjRe3WYg/X82ZhTUKrRVu
GsQeL/DkmR+cZvxUdG1zgTxRfaOpMb7MDLcIVs3tPr0+wyfaN8TJbEUMQuHRYNLyfHhI4bEy8Cjm
XqjHPqr6rnmTLS4grKVZ7Au0DsqwIincz5nRToeuHKZo6hE6CemqqzM7+9TUbwJXMDrxqwEK8vzL
ZNpcJmNp8L6rvrwc857SSKo/KrdbrpxZnuPpnpp6oPOADX8yPI5ppBQt41yT8xitq61+yBQaZ6iq
1t7Zk5xnvO7m7DqpB/tNLK3qbSrqcxJ6p04yxNBo/bm0kYhSnj/vxu2WeeerSHONN6VWmB+XZGpp
E07zxevv+eRItHTpqW+ONcfAxqJqU8MfGImgdN4hur0eNKdr9oXtDmeyg1M3Fx5M1IKBXvMf2+e/
5Hx5vS5FpVgbmSumbNd7ds7VZVlBY/b9gRRFfRe9oWthn7vi9w8M2tYostGlAsJ57EMrRNIUVcLY
Q605+0FT/rir2mW69fi/MrTqXF3NjvR2r8/uiYUEmIcmKOfGVls4eo+pLbEAEp2KmiRz6kOhw2XP
LY3qQhZr8/3smpO8GIVmvl/Szi+webLO5SonZh10CJVhZ2vSQT55PuvOZBfeqsW4f6KisfeX8r0L
k2s3rWLY663fXnqNlUY99/bvryxwErQxqP1uIkFb2eeX1x1nbudPqmQN55n31OmadQEWvKVpVQ9n
7mNx8iEdgEzblgHmfrS0an31Yhj8uNDNrv21a1R6RadKXHSobl2uakijNHHS0DWy+mPnxVjblr2/
fFx1C1WfwovHJECHbLoc59mMalSekaxeahcYVG72n2RrpheAb523U7xmZoTn3vhUYSs+MZ/rdDWU
Gb4KKQlDQLmqxnnbkYd0wcLk9dV08ik3VioVQfhnx1hNz0unxu8nFXW21nzQ5umqdCtnCTuWWECv
fdHCCYrBLYVYefn60NsqObqMQDOR9HAo+bAAj1aRqDMv7dxeRUrE3mcOzvfSbGDwQLPPIzsVD68P
dyLAojZG14/6CXTqY6vBQeZeSgipIgedgjKEYTqIoKrnr68Pc+LwI1QkR4AQjnrHMS7AlX081qmm
otZYqvt+0d3I8grnOq6LcyqGp04CQLbbFeYhGiS2z3/ZDUprctxLVqh7mrU8dJ7V1XerimM9RLDR
vJ0oSy0oFqELFy5k1bupsJszScpL/xQcSuhkIvKNROrmg/f8O2joW4+jaUhEGLCCJa00Y5EHPhbC
N85ag37pErP7KMzGqm7dFN5GWyq8y/Q1Xe6G1Gt/aJDPz+SE2819tLAIbukQEbGDfDw+nhDdKWVp
QiYFeDndbBISaODaal8l9bLLuh6rV39EnO71F39iVPjdG5bJJ7KiRfV8JlJRYLhQaDIa29553Pzv
zCAtiuWDgQdkHtJH8a+LdGi+/f6wCPBukqr0zl/oZ3ZA5UCxpgybezq8q94fbpAKXjDk0pMKhkwB
cIN76szmPfW0IHBoLFFfh668bYNf1p6pZ0bqxGsbjbXtP9pSzGQQVpxHKNsn7V5X9bB35uSsX8+J
QwMMCpHy1n6F+XSUj1H07AoPnfeoLYoquzWNvpaIHfvl14Xa+n3ud7ivl+ZQHobFQirOKAoI8Hhv
SgH2PV2vONVzGvsr4rCB6fZNFxRqBPW/Nlry/fVXc+Io+Jk0bv1wXs1xHGTYRTq1/tSSstcCyUWr
9LPlHcRQf4VSGw/db8vrco5yiNN53OAkFJSevxTwbC219RJpPrcF/U8MXV53ZZtdVapLziFST6wA
NhcFim0JsOSPVsAwI66TctlHMdJBj33nPDTtWt16WZVEsxzbfSaTc/f/ibePQQ5x3s8iOAv++QMu
9C6tAoePaIHlAVSx7N2w8PUyCTJHTo/Sn841w0+csZtxH2wSsoStBvB8xCqBzKBU1VHASqcCRkW+
qkOKFQWc3sz302A1tPTWTaypuppWaWmYLndCfPntlYRrDaxlWt9bRH001xlNCBgrUkZG5am7xe3M
QEtczrFUzOP+9bFOzTF1dvricCgJ8I4WkV9SCWA7yyjNu/E+McrlASNVoM6V513Ua5v+/mmNAhvG
gDYnNmoA4vkMuxY1DmAppIOlIe8w7pw1OP95iuW4o/K3so2J77xxPKfLcSIegL24sZQIoyHyHd2e
WAPktuhpmWUAcnapk4nI8LTxTJZ54gyAyUzZmp6CCc3pqM2b6Zil+0XbR0gcN2HTWctV3rs5UvqF
/P2JpAFG84CIahvz6IHWZlHVaA4q8mtbyiApgHkV9PTumYHvUI3cPXyHZPfbq8XHc8jkzRFDvoBv
Z3kzIk7f0qB3svoW1Zb5arWcOqyWReyn+CxY7sSp48NsIbz6634/mk+vKLrGkoznDCr9UesViGEF
aqHVzeWNzPXirm7EucLFiS2x9RtI87Z4gtr58yU6lHXXDUajIjlbrtpxxebrgdn2r/VsSj6qSohz
5YKfFbFnQQztB2i99lYx27Rejx7UKOysHJeROp0oWy2Y3GVa9hOV8CoPstFo8kj2uvlgZO5aXBoj
dd19skh1kYx6lgSW1GMz8K3GFl87e3Y7+JN2/t2L7W7ZV62OyHsydXl1t7IzpwCDgvhd0tfJn6lq
lR/kmt/cjOPqPZaNh/eAH9ciufBKWoFnAsgX75M9wV0OzAj8OW2lo/OVFG4ekKPmMQHF3OVcVtFs
duh7tdZ6wEHqG/Pw8PqSfTkkCtWUJ9j1qAu80IdKV5CRRd3Ykcyxu7zGarDPA3skZQ2oFXTrXisI
eK4GcD7nYsQXZw79U7ovpLDcJbTSjs7xIXZyfdVThp5K4URJ580Rsq8g8F9/xBenzjYORyqZAZ13
jKCfL9jeA9MgZGFHFpY2S7B0cxfayhR7o8QJ5kzg+2J3MBhUGGyTuJsIf48Gs7W6dodWswGN1uZd
0Uv7puvMd4OWxrumGrgRX3+4E+9vCzoBB5M4omxwFAQIt+o0kSV21OuxgFNvpfP8Z68ZS7uvStbw
e9NO80sY8cuZYtOpgTccJRY6wGdflD062er+knR2tM5r+5gsxhy0tCNoykoR9h2CiC3mzGee9sSr
JNihMUwVgmr9cUyHCms69Kj/RH0qtYcxAcV2yGvNxjiqTbr961P7UoUODDKvcnNLJbajD320cMRQ
6m3pQ0fxjbINepVaN7IE4hgQf+R3uicToA0igY26SNG15Om59tbACuQ+s/Lqh5CV72NMslRmBHcG
awdH78f5QmRY1IfgbrSDNWaqDTDQm68GdMr7QCgdLKUbqyYPdA3xu7AuhvzJaYrl8+uP9zJbpecB
hXfL/kmXKSM9fzwrtQnd/C17SDL9BgqBmAJ/ttHStOou74Jp9gZ7R5LXXg92Z8sNWtHlfFnE0QKJ
8NQT5GAY6a9/rZfs4O1rQX6n70DJgGrI86+F2WGK24vVRD74t2nHmy36fWYmq7bzDbCYmBatpCiA
sB03UJWda1fAtYYHbCfQ8OkcmXaBDjS+DpwmqRrWJzK7+wx2QhFmfZ6/q6VeIgtpOstnqt52GyiB
E+5Gsfc/LMLNxCYGl5I4GY66zNbJz4I1sw04P2nRnklYX56BLnLtnBWIAFI9PK5a5NKrm9mpyYp8
Dvu1Mat9V+bt3etz+vJQgpNEL4d0iDb+Cxar7GCK4CyOAr7XDZ/T0XKgdDlG6OBEnAY6CeGZffqy
ucFLpMVFnrAFCabYnvuXjLgTXlJt4NhIqHzacbcDnS27YoeFEizPse4iTXo6cLfV3q2ANw413pNh
6jbZX2Cw//42/6/ke/PuryCh/9f/8OdvDXL1WZKqoz/+6237vX6vuu/f1e2X9n+2H/0/f/Vfz//I
T/79m6Mv6suzP+xqlSnKMN+75f57j/z5zzH5Dtvf/L/98L++//wtH5b2+z//+NYMtdp+W5I19R9/
f3T55z//YDp+eb/b7//7wzdfKn6Oh/5S//niB75/6dU//xDWP2jX/WWFBeKPOsgf/zV93z4x+ATr
ViI3xEo2ax0+qZtOpf/8w7b+gUCeB2Jgc6PhM/Zc3xAz/vMPy/+Hrm8S8Ohwkkrzl/7494M/m/z/
vIz/qofqXQN1v2fMre7zn0AOjPjW8mSpk+OAtQdC9Xxd6O5qdDpRWYiJMsxNk02r9rmR1HHQaaBJ
Ar1VSJ4VreW9i+PV2XWZsDkxB6ikvxUW/Pwq2/UFNpm+zNZCeP5VRktOsielD4eyW3Yj6KFQtEO+
i3sInr+8n7+n4dfHfn5tvRzqKK7rm0Rr60ToYe0b/YXUR6rJIk3v8849x33bJvBogs1NLR1my0Zp
Oe4qlq6xFH0FnCWBYnOBvdsUzgbWhn42lbs6HQd4Yj3gQ4LCa83zf0964K8n/XX4o0ldrQFDNKrJ
bOU0e2uaEgBgMoz3mDLMZyb1+aH291C0TUm0sIkyjomF9jJWU9yylGD/Djd4qTYcaF6hCUgBvqEF
Cfydc4nI86DnrzEpo25FJdIuJMaerxlbWwvLTnm8nNQrDYxm9APbzGBAq8b4pI80SBAck+Hry+dn
3+H4pRLcEehtfT36ps+HXRK5EAVkRoixdfPoGcNwk+DSmO/6cXLifQNK3Qw7t4YRjXKqH1l+XOqX
Hbof4xMk+8o52AlJx67SnU5GTV0TiqwA+t73atXe1UDw27dtVxSoVS5pM75zST3OyZGc2gObMhN1
WTiSP4+4X28EaF3NCBrLCF2rEEvQFHFxyOcUzeoVL8JPr88YjOmX+wCJSuQFWObkjsfEGIxY/bn2
PD9stHUdgx5xFj+o3Cy7a7w6pY80pG0cjVapleGUCPfGpWw7Bqq1W+pnQIZRqtWaeArbuScWQFO6
vTE08GrR5CpXAl6uTXUYwbLXkewwbA6phc0f6DIaRsC8Nw/j7M7Vw5pZWYrW9VBlYQ6Mwgsoj404
1eCw90NAzMwC8An1uzqFJxTZRk0JOXIzGD2L6WlEgi0cvYOGfECDxQ6VxEgfsjp71zWuNR1a6U2o
CnTSKEOtLtYnognw81WOL/Jt5w2ABVyVaO87e7S+DpWdtvvYrFeyhSLOnNCU04RzSZvRpFg175uR
6HVNumx0WtB70rs3Nr5o5w62DJRBzB3wrxoiR0vVsBMCF5loHozik9Kl/24wK6TSsZNuH8jidfd2
wsL7zi6kXV0szdC4m6G8++ArVFdCEnrx1u16+ZlpspPAm8TwJ7V1d9kPVpJ1eGLHZRz0bmJ/nyy8
FoMJmUYUMMqy/+ZYi/uYVYPziVLMbARNmztXra3Wb73I14XIrTE/4Qq/vumQU/pO1DjdjQ1M/mCV
cfFUmF7jRV29rl7QJ4BvVDGLNKqa1v64gDTFJbBxlvd5B0AkbNdGf79qWpLsSCTH917ReverOzJR
5SiWKZhzT1nIOZTrobWbsg5EWQ1DMOneCpTD65VHEdSVPpYtiGMFTIr7zannOL9YMYH9oXILPwt6
1sWNFctKBVNZgElZ6ZWNb+2kF1cyzyY0P7kG7rkuXTwaSCDcIWhQIls/znGijxeYQ1jOVUpF2LrK
vFHEfbBW05hfQI/OH+q4E27oJaBVgzqfijFoGrd76NE0NwMXSE+L3hNliUsLOepm7469g54/DUkV
xFmOCGtQN7RfU1rrfSbeAIFeqaoYfYI5TEcIuOsqOd8lul6T+nHJyKDlMDPDTQYMAtzclN/MtMjm
HaBh8pouRbYn8JdRPeFZMMi9pmmrHqrRtZfD0q82W8VyMdbIlaseMEDrlxBP4MwMV4V5HdH4Wrg7
Ypz+SynjxLiRlm0FU1vUWD2u+VSGoy+0N0mVxvZB4B9YQ1dNHOjPa9s5EfKtYrqwxmGd9x7VOieS
ZsxSAOsKfCPIwV7X1/Zk2/lDI4HgBkobkZ2pnVX6FwsU6uU2pgCl3YoOBP/jTLwz7upW2nLf1mqe
v8d9ms+XyZTyT+C6kzOE5BVz+VWwyaCCoWP+prHAkX/snTgd3wolivQt7XEbbRc2yrWVLGkfZXEy
6HctWOhHW1exF6zO0nQXYCG1UFeszjTUh7aqIly9kbpE97BTb1gC/qPeLq1zmcvJ9QOcIqnU4zrj
r5fz3Ckc7NycFezEcxmZbmq9rw2RWgGIETMNtdbXb0fRo9IPCZeukMrQx0aW2teGg5OU6EKNhs4J
wqHZ2MajDVP4ndsm01fDHtbxU1whJKaCoo5j+dQ4DmpMYTMNRa3fpmKUZMrC6OzqOjZj6R4aJ3NG
NxxH5dT4LnZStEZAV8u13laFNkCe9/W+TMpdl2QU6C9jrcLnJQPq8aEcbAwMETF1uQVr22oDk7tk
uhVDgXzYZLUswkHQxo/iPMG7dzJm9UEifpMeqtyY2wA711GFA78MsqQ7F4+LraNDSeEEvWZNDY6z
p36cXKApWFS3Vt8W4tAvqm/eD/ZCjlzntfOxGJzxg4Ot+o1mdOkt19AK6RFncDdYbSu5BkQ/79MC
GX4nMYtw1nHbTdexfegbM35PrWZsgkSOdjRhSjQE5VzVX+K0jPfzJI1gmerlvk/b/gHLPEqQOGRH
zuSNH2NtGdjOSQwXixBZ9EheafNtmcr5TZ6XXxorBmCBYl4HTBW2a48qVqD6EkxQ6o97S0xuoMWJ
iFKluVOAZ0cJaH4c9cAeDP0acY2dLLxip7cyWKf8c4KfaGSZJRnbkCr7QCEr22ud738qBl8LoBHe
ja0lskNlejeF78e3eqfcXZNqERrUVdAN8OvmSn+KJ9/ZCXyYHjwC/YB8bjp4Wj5+sccckzoLNO8U
WjhUB7qXlBSzRlL/okz36MscYlc+yjVtOHTa2fvSIz2zd5uyOpBmDZdFF5ef/VnMh6mxxotKcUTN
s+1d+CiYLCBTViTNrPlb7TePRRGXh65Jd4spOewFtOMNo9LuXXvOb/O5boPMNVGG61tTBwIZP1mT
ZcALBB4SDJ4bfzX86bKGYHIoavHNm0BCh1plPMli1UJsa7m3+7y4GKpOx5k2n/SgjZtHiiXOY9yv
7QeT8y0kmvTuNAAeuwpdEfqvw488bZ2dhmx338tvsxt30SjLu6a2L/2kyS80kT8Cq3s3+eiilBX3
cbHNVVGWCmQmyi1rtwx+GOtdFxhlPV7GaUfpw06v+sz4IErTCuvGwGsAqu5+ovVyyK3YvloKmmd1
Js0w0wDqDEQBVQCiQ/8UZ6bqorhLlgujFuabHNpBEyDclEedmBDy7EZRBmMhn6xapu9rcHXZhlyV
dtRhASeQg2zflc7i7JUES0nM+mHD47+ZMpu7Rcj6LcI2V13mH6pWtKHXN19TCMTYYl+JbtUQbjP6
S0816xWOdm8zq6GRP/Q3KZSEMHZ9LbTr7QBBxGTJwQpXNy1wkx/EhN5Xd121qPJXqgqOP4ego9br
fHV6h98gFoSWvZx97yZA07QKyOXEzcvFeZMuYxwspRXvrKq4nA0CAXsy3w65+10f+Bls0MUBa6pw
bPQfUw3WjVT4bYsoZTjWHlgzTGNarfoWe3kXWauHVIJpvU2nZPw02712aa3pXbFKYkqZD0kgRKZF
eqs1d6sussDo5jpy1nJv9m63r2o3GjzQ3W4vd4Mz20E9rCFpjQgyTe2I+8Cn2pOImtIbd5Ci7xpk
G/epWz0l/ei9N2vjqvDaCclMBF5SgKx+7N3Gdhkot/0C9FUEsda/x8TqUvlL2CfpJ2XGH5YB7a1R
dtctDPaoTZMvFW7wAUUHI1AyflOVGlqqrdzVvUwp86YcJsQ3gzK+9ZJgW06NF7rS0C9SCmmbdZxH
XjLTL16qbOf3gr88JlZ8keQ5zk9Lkzmf0D9Ukb4sP6jNZVEKv7sfcPfKuq9tZdqBQGs+6p0sbNq2
ZHMuTyg9DzQqh92q+erG9BZO1qW5tQh9p4Bj3QvKNZkevDnLnJ1atO6i7kzIyLozTeHUSAD+1dxp
NcvdV8SjvgIboogSPyV2YvLLrHT5KgZJNXZWS3LHXOce8hAdp9ygrXeZEyfvl2yuH9PJEQgY25lk
1qoEnRk0lL0iGCehf3dVik8P5DgQbDSmchmWmaNtRcxK1QGXJlNfo0IREYk49aWR9sILbGwShk8+
EpHZhZ7Z0r+ESa3e5OMSW3sjtpp3hd61qJ7Gvnmo9D69Ety15HSxs1U2OzFf6gVq29rsokuyrkPO
yoG57gaWn5pfEwNB+9CG6prtctPsfjCNpctlUOsU1nHf6xbPQEI3HqwpKNC4oABKTz/dA41zn/xh
tkTQ14s9XrZga9/0FHSYRk2PP1DCHjc9IVfce0tWNoiJGvkbiMo9ItOI53wxptpY38cUnASL2u6z
EIB0QQ0ys/N413ZCgvP3dQXy34uJcYW9NmsQozrTRyMWKR9Jct+3VZt4ob94fDEdSweEIes0HwPS
WP57tEakstpRS3+0sUG9eOitBGZxr7U0BBuJs4YzaNmlYY7NU2Kay26yY/FR+bYS+IRq/ePku+Cl
5qVmllwBjz5Atdhdw9ZLnJusNJUOs3Ts+N9p3bHSR7fHotwYqo+Ou2Qfs6RioRoCLVHDm7nGwIV6
GVIeIKyhMsTdU9/2OXO1VOsGU6Ve0CIr8y5dpG/tkiFOuRtoWDO4q8onlyIxLo+10R4MUS7DJU6u
EqtqN3uqpnq8A/syPYExlZfl0C4ma7uW5s4tfftRdTHxXlnL9aLoadkSVq/uHLYTdbFA5D4GJNk6
GF/HNPMfrdjnPCrtJOfcLbQEWZSlcx76VnMI2VmYCHKZ5XRvubL5sxirimMpkdDjh1kuNwMaRFgm
IGhKYjJYttz5qDHWFxqcpO8dRhVPehXbH0ynavugAcbX4Otnt3FQeH5HPWrQJg6ueSlbtmI9/ekQ
MnThWm90feWMxr1VuuouiW3MnHoGuS8nggO6ALE2Xli2KrguJ6cMVdoPMCZMb/0aV3Zzt2gQYUJp
J+XHuBHy21jq69uC1n2z7bLWZi0k8gNQVkWK66T2FEnl+0AuNZqSUTL0ax4gCzZjULmuiRkhfWs9
OXXsLTy3yL5pPTrx3LhxZdGJtnuaOanKftTZbN4NJsCjwFJu30eECOsnb21kzzXjAtPq1YiDZy/a
8mEmfIfjU1f1n9owAI/rk07e4xlCJgqPuWkDj5M22ZVlrf8pY5rBYbzokxv2InGs3YRq3Lqbl4XY
c10n2LCrvSw3GY7mU9Tas/a5HL3OQG1Wa5uwK6mrBqM39xhkFdrcBFVRQopWaiF9shEbLnbpNNAj
xWPC3JPjcl2kU564oSlK+96s1twLNGL5h3KhuRsYvTeQkylw7tgxYe93SLEulDuNjtjlOIxLsl9U
YoDLVo5xWdlLYuyLNFfzfgXSoi6KUfjLrV1Sjg5Qms4/ao1fuYGbW+mdS4BqBJqNS+DOXqe+jaT0
ugJAe1UnlBq2HEhDGvm7Z/YDEOImronmx1G791J99gIdeRIa2TEWMHu77aYHR+ucBs8SHpNQupZ3
xpolwMInqqaHTeO0utATs7zr1Oxb4TrTVd11RYp1kkrFViYulMoDmKgc5zFXOInZuF8rf0bZrHW8
xzizmzGkjUEdIyljIOC9ERdfXq9uHXXuKEMileDRsQPwTOmTQu/zeqDTYDMYmxUGy/Ws369INVxW
lH8qtk4z7ehl5gdFyTDfkSI3bxAKT/aG02ofRF/I2z5ZU2P/+jd6UYvlC0H5RoOEwt7WzX/+hTLf
7ouigG8mzOXzmOUDgTkKCs2QZDsCMf1M7/nEcIhUUPcV4qeo5lZr/KW7VCSyc4bZySLfropIxAtS
CtQXDrB9fuC5ZF68/nQvqr5geR2qcKg/0pVEueH5cJagdg/qLIuQm437L70DDevjVBVO90WMtUm3
hkbaDiaL8/n1gU/UTCm7EBFTQ4GFe+zMDqCnoYZI32Dh3A48ro5gUY5+AchgOtMNeTGlYPrALSOo
iaQmksFHLYrRyYt12Iaau2Xdy8osIjMfTCR2nemADdo5qNSJR9seigY00lGOc6zI4g59qdtb9V64
OMnqNMCv2eucvpr2ewwcdgvItg2VC1RJuLTyj1aLaU5ul6YlQyWeE7oocu+B6c6huRr2/0O38Tb7
1jV980M9by0+b1H+f9iTBP3w3/9u/Z3oSXZqSL6Uz7uS/MhfXUnN+QcKRQ6IXF71Ty10Toi/2pKa
afwDTBddAQAW7C+dlfd3W9ISWy+TBbIZNtMd32Rh/m5Lmvo/NkgGzisgfNGno5n57+/2dz/urybw
6bbkdjz9p7/CCDTFwRxsGmQm5Av9CK1OxFSulp67IWRw9w1N6exuhG+498YEuHCdoYnSgucOZP2/
qTuzHbmRa10/ERuch1syp8rMmmfdEFUqKTgFZzKCfPrzZXsbpyVvu+G7cwBDRkPdKiqTZKz1j2V+
bU5+9viXz+p/ruev/OBvBM/lQYCOJdUBfh49BW+2X98wCgVGnYFlJ1yp8WwMJL+Nk+3yU2t9NYOu
xm2zMJK740CUiTQClhLwl+0azkyWDfDpSXt++yIX/z3NW6aQTjvqyRbFvO6NFusynanBtqbl6G/e
jb8xupdL5wSCgeNzgxezfo/E6MAk4XxZGH1/0fKwoIX3d0PesjqgegzeUMZM1S7SBpTcmK52fgVd
ZZWnRWPpTP7z53g59375HrHzYaeFV+YkurxWfv0YDQpNK9S6OtGex1KPg9DyD35T+WHSUovTgEsK
7PCWyCO1KTOTceg/X8BvFYh/fhq8YZB9XXIFsZT+9hrtlmXAdu0oQqwJ1NtG83TJm1mmkpBrKys+
4Qq8HUbMItykRGsTbzTMc3ogyWE097qVeXZsmCCWnW14KQUmhllU20oJkGcXd+xwsk2lur959//m
O+eq0QlgOsdAcLEl86789XMDMy99C6EGczJBEnE2r7VIpI50XDrVDBbcNVGRHc3UnY076S6RC+gz
NVqM8dT46UMJpDdsR8g06rOsit3XoMh9fPmbD/dXTu/Py+R2w9VBZCNMkP/bORxGuZ+b6TolPEml
ZqMNp0fzUvTaTqaJjcbuRmRV9tTYh2I17OymXXVW7LVo2TNsc+30ltgSCz1X3YUjXkBH2X+TPfRn
K/mvt+BFjY8HicwMGIjfg464ze2lb+wmiRpP9LcYmNueXvbxAhwuyl83Xks7rJwj4teCRWKN9MMK
SNbArXqop5b1SagiPK5NOn0OGPx3gJ2lOnVe9Vl0hdHEvi77h8YbOxrg8BsZ5J0aBln/hkrN7dJH
wgUqKuR8C5+Qenv09376jKRcPVNkXqGwmC77iD/J8O+6lX6bS/mCAB8ZStH+sL+j4vrtCwrWyq6X
KYB/EUVbJAQXiimWpsmkrEwp4BHSrrITpdxiqxbbfM3C2Tn3+DGgYhu2qqSzCzv4m9sbgv639wJJ
GOQFMmq4yOoZ5n6bl7toVMBoSwnA3FTBldWo7kqNiy42EUhQ/Uk3MNt8kOb1dKrkeFXn9EVsC4Ut
ahnDO+JlU6C5WauroK00fIWxG+hheZnMST0tTvSGyNy5qtJcweZSjp1dzMzBduh7fY7Gmn20RsAf
2PVtbqGQwNA/1see3lxKVfoCUVRoPjVz/VXXaZ04QfVcidW/Wfo+BxlZlmJrIGEFsFEySakDhRok
2cYdH1vsrejFlp9z50N3tPU3bRLXuaEPuz0pg34nPLiuebD7rNowaMkTDimuxDDNXd2NiAu5XbKv
socjj+eO6+VWDcLtYFJpHxt5513jZx12xAsJBrVpOi5aP6xIJfcCN8FhbXX7iIf9EUzbivFgmIdK
F+u1qys09yEuP2xmHQXo2g8/DKy6SSGc7Dq91BPZfep/41V6HJzeJe/cjw5LY4qDV9v1UXcA4rOg
uBPwjbiTBFhilptK2N5r50Mfl4HxSFp5hH90rK8qaxF7azTlTuZBv+kW0sqDUamHtrGfo7Qrb218
MqRosAUvBjBdT36IkdfnRRjBW0/rwDeMY4g5pVnAeZnFuJpHT2HtPUZ+Of0gCrf7kvQFe3rYsmqW
+6HS1R2GX72lKlU+ttn4LbcjvTOn+oej7W7YRp2moUKXA+jlYvqX4pG++DR7qwXBhcf0gGHS4ucw
DsFXxw5wF7mT/9rrNPxBdHVNpJVPDJk/ZsaNW/j5vh2umTtsV05XPuLGA3GGSNXN+mR6A/ggcBN7
J9/D9mLgAQsPnGiDvgLSnfScezWO6kqsfXrl4FBo9qpo+psZlxyh/X4PchjBIc+quXKG0N+Q3Fjv
7dnPXpwFlLZenVMhUgWko9yjKDMjJCOucvfTnNVXOBirw7q0M299hOPPbTd/n0tx6Yj26v6D4JL+
01aOzQ2q3HVHlWf96I1ALCNwgg9t2yDMXCl6/ohqeIYpMzBvj0gSQvLKXg3sujAlMgewQr0OmGYb
JoWqfqHuwmgCdUcZFMbdVFFA4JfuVPAklfWwK7Uf9FfZoPP9VOCBR4DxJgzPeaRTKd2ih+4+ebGW
B+Xa3Td8v9VdN4MMhyZLlrUUJCH4OWH7FGsmJS/Yp64QdqyXwAceCTF0m6uNRtawS/vZy2cVZ73g
Xe5rHtkIAvCKHt/yvJTdei0Az9CLmNR0Zvl15Rlw35kbHWrPN0/OHNRJjkR1TxLJZ2uu07Nlc8fG
YrD1UeV+v5sJeE2kdKtjlao7WP33cXLnnTbD/goQNPMS9kdklLal3pu1zO+jGS1lpErrPkQ68QAV
YFzZs6o3iw/k1MsgOpCu0j9p4AucRkHpHhhq7vin/KUw6+JQBrM3x/VsBFfQo+KpCgL9OYMDvo0L
oAY1FvguJLa6m4W2noNVjvyis74CM176L6sphxwAp6jfx3KZD5SWVzEf0nJI0d6X8VilgNVO3VfP
5arvnaqQt9rwl89oFSPK1PFTut6PqOvIz2odIzvhgagesXyVN5NdzD81nSHMvk7RnA1XRHuyJLLD
EK7+wV4dvj6nVKHawLbVSco59yyH9avP8+nNNcbmgUA6hfvQCY+EiOkkWy8fguZz/E5COgmqUmZJ
iRYy2gS1RQdoAaAmvHS4nB7usheXaDkL+y9orJHreJ1z1W2p3ahf7DJ0bksvW2MvkPrsUBZwsMys
PNpp+2GN6XyPPKA4AhLqPXxysPM9o7zptU96ueoBFOt+eEnrNj3DkNpXS1gsyDvm8a6rhvJ2GPlp
in9bbGcnj8uLdLef9bKlT6XaiwEJEBOYes3LeryhXnz29j4pbt4urQYCtJcy725DpBhx3itCZKQn
xA+TnJM5bk3e+xhIb/yBRUL5Y7Q1mKH4/2in1+oHMsP5WoZ1vc2l399NxSyTDDFXMvhFAX+9vKB7
qDdeM6ZxM2j/DS1ytANPBqMrO6QoE71TTTKYhWPEJfUWLFbzvejt8tqbkUFayu6vCvoVCFyUFfgc
zFR+hSzIfOlYzM5UR/pngPsgyVJqUQEvQ3tfof/Z9l4eHKxGG99RUv7Io8a+SnM7PDLxLzr2Z34J
6JH3CctRPVawvIDDZw/ou7bZltDiO92H9lOrLWOFW3O/jMGJzmEmJ/Qv4zTf5pQlXujcwmin50HW
1t6bTf+pxUq0GzUpNWvZ2N/oQN4NIVE8STau1g+vRTIeLHZ9l7qi3zOE6nc9tesNfMR0k3sChZLI
hyu/hZyP6YJHGFq1+uTk63KLYrg7oEa9CE4sO+YN4JyIJhPoydrXeY2iI8l4CMPwQDXnNnXNiewn
mJ0wL095xda1cp/s0T3VR7d25oPUs0GqdoW3F9vBj9Z3FYSfqnbu5d0SzpJ4sE6HT2Qg+xjUSb7a
K21bOxm6zSNPdnVa0bchrO9LQQ8zejU3dZa4M1Z3uzSe8TJ6i3mTU9rzrh0ZHKAErHzrpGmULKkG
H55LFqEO7uvJTJv+pROm82YozVs+cAr1AztwcOfXK9TqIHHkuXpsRMLTDLbmPsqQSEdq5Pc6GKPH
tNT9t2muxOMMMvhTrU35gzAketXytNz5tPMdwgG2MUaBg5W5hc9NAHj1le/jssjb7Gv0V+paS6/n
Ck28Y7Smbpo+K6/Hy3dmu4TAQrVwVpV5mx8KMpzisuARcRaze2zyZmCzcJkuNFnq+0KvVgKnaCE+
mXNxb9sEY/BglfkXykT7hBEOoL/Fn/K9NXNoL2ce3e2oUtDDuTXuUXZk9Eoj1IKvihbvDa2Fh1lQ
lo+z4yF2aPLF41MJvzIbS8wGaSVvABeGI9b0p93RczGwaiO0Py6IM24NpBLImOoMNJoHq9pEEU/9
btI0Qci5bB6IuqLHJjKXr6nx6jzWcuntHcRl8G4LlQexaYFcx4x/4bOLiAU7oRMVKWnA/EgH88e4
iwyp9RE+oAhfPJSkmKimiBMTeJGnXQFnkrLS9tJVO9ZxWuVTgGgR9xoJ0f2ct8vicIdiPj90AvVl
nKL58Q/wlssdd0cpzrjChdoVne9HG0VJnLezEQnJRNCjfpiGMXq2skl+2c7YHmaWvZ+iw43MbCHH
az2t4k6uVolFdppg3hED0mNvRtPFW+BDxkx1fZ0FU1MnpPJ8ESZJzUzhzIw8IujeOXmzcwsEfDDz
IhJJoXOkJIREpcvGHEbODYgrf58aecsp5uD+LSKrM5K+mNykHJlvNpw8zbvsRKC3VlCnz34fDuTA
hOvaJrVdEWk2r1bAvW/4HSbFaK6+RuWEz1U3GDda9fzB04Wc5s9sjI+UY4v8aYSHJeGOgXgqtZt+
EMZC2OPiGHKP6EU3SYVW81nlpar34KrBe1329GRqwxnHvRUtUb/JGcspDs2zgOxXJB0IfpgI/W8+
ig+0hcFoIiZrhvLGmDLI78XwaihjVJHhzod8edAM28wkJKmhDDEys96oDrokbnM7O1fNbNzMjUeQ
yOW4rpJF5Uody7QOn62OWgyUjpFnnSC3WiMhOTsqvtUIcM88yrVxNE1jGveMB9NKw7bXkE3Aj6Fv
KOv76qSydaTeWCnqs6Y+NV/CoUSHAPkGhVwJyiphf1EdM7t3XpNgHiW6jchoFIzUCQX5yTFl8ILo
ZCw2huYb3Ybt5Kld0BHKGNdKZj15gmPEVI5r6N5trfxmIal860fEGJIpayJEbEtviT30KtcGVv/3
rNeG3qRT6GyphfMfmlUfib/x7zCa2sfWLowPO7Nwc43uygdWVCQLX/ghI27QBO5nyN1HmDaOBulb
AtGHG71iPfDisPE7uaUzuz9Nk3A+NC/vm6Zq558RWKTLY2Q0KBrdkVde1rsUUUnJzjkhxmn3pT9O
lD1mKwQu4fsLmfgFSNVOu3NbJ8Zg1AZiDk8O2/+My/yZzv1XzCMgspulAnMuTmuQ3N/Ynw5+bJhT
i07GrkWTs2ZsP7lA4FMWUbuPZAETVyHTQEZK4t3HXKwOak+F7YIj2o7GJKhGMd426Wq4W6yGdKw7
FnQKxLyN7mTNx+l9snXlJ0ap5MlcBOr0MZsVTDK3P7Y6AwllMptddVRV5Rr4ft1oYVObCEMwszUa
425EuXKZF0qPpM8KTeN//hD+BUPDrgu0DejIfedd7N+/YmhdnQeNyQ5NdkYhvlP0LuuEtrnmx6KQ
x3EpKjGd1rpHuM/Az4FexqW/WmMyeqV1jUaquLWqHNutk7v6b1Jc/wWk5eJIN7wE+WG58dzfL85E
Jj62HVPfILviWaREQ8c9HbJokGUn57MSRJNWLkHo23EtvGYfVFQ7JIbbsZv95w/qV6LpAi9CM+Hq
u/j7QL1/T14VLcXbxXyJUFgW6Ny5P0kUJVvhO+NuLYu/y9T/lWf6x49zcBP6pFbBAP0eO+KijVV5
bso4XdyP0dDty+gPa9KMfvQ3rOz/+pNoCyF5FWsqa+mvN4AUjVE0YpHgJlGW5EtkHjuZqYQkNPfq
z8/wvzK1PTWS//1HjunfMlG/WOD+3/C82RfS5d/zSw+N/KhzvpF/GOguLrk//4v/Mb1Ff0DsobOG
QOIgsS6f/T/YJdv8wwYw5vYPCWoO/uzT+Se7FPJbPAqkEPKtwe7yhf7T9Ob84V8IGWwl4IbcrP+V
6Q3++xf8ESck13CBhTGZ4OGxfo/BChuDDRn3Z9KmYu1OyLpwRrbtJabVNwx/vZsJ8mHUA78R8sEg
R1ycUPmVDdMjSd8uqaS0XVlfKOl7a68MLMJXozVbVDM3lpTbSOQp0WyiyNJN1SN13Dbh4EUfyGly
iJlKWN1tsNLpdKZdYjUOYyF1xTAkepE9lVU6GddIet2IenpZNc3ZK9lbEt5o1mEuWuGDxTWXQPdO
2eNjOKngVKKkvnOmfFiv8ql0X/EZGu1GE+GI2kMoecvahZRrYg7qWBZqq5Gf+DOsCUW5U6v0nAZl
T/UCpJc2n03G1/SmC82l3btRFdY7R0TLELfewulQZKZ1UYJn9bubydTf2dU860MdcjOgEI2qdLsw
3yN7mZyx3Ky6Q+1cIK7F7GDR1pWERogCQvpKGDtKDpp2Uw+DEtcVC+61dDT4XZmvUGTdoM5mpRqb
8X/Oppi/Qv5tHNfxYfGRA8VLPmgrIa/T2S194YdbCcjq7tyizLMNE7i1IJIUFw0sHri5unbtRr3h
TWl93up9kG8r0ecWImvDGWKB1OdHvozLS0m4rUijRW568gn5scK/r3TfnBkeAg790Rcg47klvmrp
lsiAU+NBQp8vm8odhg98MhV0A3XdxF2754yh43VBqh10WLY9FLhHW6Y2Uw40xKkwBmr/0OZUz5lT
ouBr6QTWnTEyqVu2c7TQUn8KZ11wDKJAm6VTfSeDlymlk7UEeOVMvw1KD7t/uij8bpY1eSez0MW3
aui5a4JCp0jM5Nry18FC/lOwQ5sMjUJ3sd0bVbb3DOj/Dd26wyPK58zc9tHc7unXwYfclU7NZ8N9
er0aegZVXjOT8MComLDaFfibdxMcEXiSXaocwlYs27W71OyY7mh0Sc3KeuixrAA/2nJ8YJsEbyM/
uXmdxm5Fz5iX67PL8EHzdm7lHqDJXNJBHfj1TZMbl0vF9w5Omc39U93l+VdIvdCYlKRCv6osJ1xs
bJ3laRr8AGEUKLYVq64bjcOSjx7B+Kilv8hCyp57aw1QxKTabvapzqZio9XS/uwGgR5WpiQI1MxE
YyyQJt53tVcE24LxnlV+8CuTj3eu3tVM433MJMoXQNCXdZJjMSDWZu79Qs82Ut+TlcqOo9zx762i
FM+MAW5/wUfTfYYQh6F9TJ03e8mX9CKqN+ataXTFbQVXV8Ye/vmfMjMESObE78VsDxraOZjVWZAh
/pRXRfPQT8E0IpYe7CvK2VDo4yYbXg2O9/EcdNNyIC7ENRCwpdE1sxVTOCUqBVJbOfXm1u3KGfe3
9M1bDG1ptCvGEgcS1ql2Otqdq8sY9d/w1SpD/Wicfq2u6rGMxJ3XdpLoXctc0m2Egqz7XFOP+3jw
7Pqb4BqAbPzJWc9s0EaaaDS+VpI5svyO+dzVO6D21sfhYQTPo55lkNgsChM5jk0vt91slc+Wbyzp
ZpSTfNWRM0Meom373tdLfRcqIpHiyuvwfeEfduDspgx2xmDf44enzN5LVLVPwQiChQo1NKudkdrZ
T4w+iN+IfW3efCHG4ciKCXPAGpSea9HocNd61oqYlJambDssqRnuRiSwA6V+DpxeWCi+KYDk8Nmx
DfIjBKppCtCtWd5cnthol3mzfUh1gT5AWLq469oAQMbJq/Q+rQzZJ65Td3fd2Ik33x4bFjs3isSB
HzrrZGGZTa+GzEED7/G1YVh1oiXfdrbTZBsXPeeHNJUTJL3i3bbpeJDdpM3CotoFigijxDeRFG7o
Rh3uGV8LEc9p46OWzTyOI7cwXZSMbWUcW7dp0djUw/qdEtnwubGn8ccqw/W6CmyIrIHWzG8DPSQw
a41PTyMfONfuK2MVFJeL8nGgR2bCZ+C2/WaNrDkA2G2XR9xEXrFXQKcVxYsBUQKojouLDnDOEYpH
dSp3DkE9pO9RDPnCtzaT9yKa9CucCxxWlbeSudg7vFCTgKvE5FWzbuUhB47UKwPcqMIig3ApzQex
1qHehtLp66Qt3OmKad5uNr69zA8ro2VPeX0xrPHSz+K1MidxG+BpYQOWF3hWAhiFiamb9dYdVERh
okPQEO8otX5VQqhjHgAsQgwPlk4oFRsxiqELv2cmwA3BuRq8dRQvvVv+KBwya6JhQYqJwzfGW+i+
TnSpPhhmrXk3YPBAlzi3wUFZNehlW3hOtzHtRvi7zPCrLlGR4eYUpTjmhxm4MGGDq+oJaan07+ol
4KBZp84d4MSq1gGdd5c7o+Rykh7xzETArj28kK1o30Ohh8aOk8vMASFy65njqSmP3jzZnG39vG7z
LHdI6+jLtI1rOUwmPk6E+7tG9EtG1IU18S/aUfCGfmWSWzBJ4ybCqyGhlULuGtm1atkQvRr+hFyC
58q6BjeIs04gzJ4xTN/5M9LqonS03wXF4XcoAHIHoURr83wRanSUusy6JGyzAJNU6OWP0TpmKbf8
0Idbl0GhJ/O9Hk5puvgOZEvESpktFc8bDqjyc8UIdNNpYo1jt+lctjSXb3HT0r51b+GBWY6UYMx7
Mvdg8BeCjQlZDhefQ5fEzyYOC/tCLQiMzZaT6nxjEAh6ribcOTH1WYiyJWI3Bgq49FevwTnHuTQ4
z00ZWeveCewV9GU0VuSjSl9olWXI3K27olONdctPSlDQgjVO7lKvh6ZuA5n4PDTDJs2U9+TnJInE
eEzSNtFFFt2BA+TzNmin3D1rGwJ167HITluvN8IlVj5zMY6E2f6cDF1bzBEp/qpSiG8j9t7uSFY1
2YKtrEaiGcLBeMBg25ebLETTjqx3yacdjcJuiKNnnu6zzOjFce2QKV1JSM353K/h5VFarHbTciQU
Z2txgTKnfPbMpAn7BbsxTNKDAh18IPqv/KYCMKnYboZi702TLHatDCmiztuGu5WW6JLhwsTSAOEb
ZoyylJ2P3nUTQvPvHBQS/nnN53q5Xcac+zFQjbP8VLD19Q8iCpGNrFFur02ca8sMzgKGLHthJi6q
PUruWp1tXFnR0V2NpnkY+nZQu3wylcUATFPoLissK/1OUFeZ7eQwuuYj80Rgnz2HJfMBytSxk9GC
IPybIthf9S+sES7KF74XjzXHIrP8N3lFWtiG3xa92Eh++9rtSwSw9KJ9/8ti9b+I0X4DC/78MSFB
z2TKEfnBj/tNLRH1bT0wD5ab1sUDwWhR6UcrGHl1MlUWDu5quz37SNuLZHGYBs0eRVIa5P3Tf7/l
/tsV9pcQl//fAl5QMP3lO/kXMeUjgOmP37fdy3/yj23X8v/wyFknDwIRlHtZd/+57VrOH4glL7kf
gHCXHHYW0X9uu/4f4UVnG7r8gl7yr9uu9wf+GZet+c+8GO6x/0ZLCZNxgbr+Lx7IHnsJCKfujVQ5
gpgZE39FQlauYKYNLKd42pQvDjjppxMS7xJ3qC+5oYThqmQR8xLiWYuKdlNZjmwSb3UdzKh5rb4P
2B6R0kR9Q8w3x8rWqQP7hjBxOWxGjLXfB1FnHPnBatzgP4NZNquLn3Vqh87eh44N9rog98DdNyIv
lo7AAllcmEjb2bstFrR9jWD8mcB6i7hElzzznZJdykvTbdMPuy0wu8+9U+FKXl3UljOzE1FS9SW+
PCd2toDXaNyRedlBOVRqqQbCftPydhKUyMWD5wwWPgjeJZykDpdeF0TccQh0SQS3VR2dxutPpXCQ
dqpORd966t8xOnkFpdJzU13M2qUWNW9H2JreGjRey3SwPgp09ddFOiqSyPR8DqyGErlxnjhuCFSX
IkajziRACoURbNuFof7ksNRE+2CaJcFYrTfYW03A1lshBJJMD25XHDqOv3nTrYV+o/Sre3BqPWAg
RlbHQ7+U+LpZuuR2wKvzJoXnvtOG7L0EQqtvZRd1tzTszayC2mew83onM3Ytgg7qsTlFnTbC6oPq
yW7mGBf6oYX2gW7DZj024UskhlOTFTGFX5J9PYdhMuFEDRCEN6nverc6pa2N4UVsssg9cBV1R3yV
m18hwcJN6G6W3N7xjvoIs/retM4Nzu85XF9XfNcHu1nHm7XgRSnYPj3MubYMmBvkJwLB5xCyOEGw
lbQAJLi60R5M15Y37n253uppgrGMjplhvVTDj6JVd514qfz8h9sBSgjzLZ9qeLU8hry8ncYRtSa7
TJ5eWbNhJsp19mk2vHVlhZSCYUIt+97FcGLjOVKoQp2o3ndywSjWbFVwbHRJTOmErNHI9666RGKk
2X4s2/MaolayEeQXgTyPZggMETzCXF0VaZSjch3tJ2TSzqNfrc33whyuHM0tGCqtN1lQkTjYONZT
OgcVwTjWdlZm8EiOZDsn1AGClBigp5j6F+ONwF/Y3W76aZf9tR8Wd14Ytqf6T7OrGtTTsITJxUkz
pdMxE3N/E8xIkgVJKXOHgfTc2/kmdKc7f8B07KwbMlheI+vDXG4WNySaeGO5baLMVxTYWytdXolZ
28qe7zS4GDzvFlQiK4uvE0aMkCBNvgSCniSuIgh4s+HW/ua78326jo9OAL9Y+Ampf9wsABqSmtni
pvK9XQjpaAbidoCK4GW5IQiG9vBul4f+CVcQ1vpRoE89gUvQWWzsusI7o7DZREOWVGZ98Jxy2rpc
C3vHoRnx+xvPWfXdntKTQ1atWN5sv1jjqPsesHWY+SlPqx2PbBLpAxjN98xnVBIZ6s4Rd2k+zO+Z
izQJCCfIHlVkPXW6bvYIgD4NI/rgrjvNZLLbTTbHRNDIjVHeK7RgWF+7p6Cr5sSEjwe4d5IgbO+l
JrnWr7O485UTe/WbP47n2YXxXPwoKXWxk2NrX8GwEka+7lG8QFTNBKLzN/PNLs4Y76bCTvxU/fAm
0n5id7Lt+7zH+YZ5h4JZUd7lbrglZuKsZXe43NNhpdJ96pXVhrtU7kBNypOuJvo1+DGqm98DoAmG
3vl6KfwbZy1fAUP3DfkJCa3T+6Gcrrw1fKRxM5mZpSiQxKh2a+b5MarWXUOeReNyJ89DdYP99zMi
n2ewcLMBy3l57HQVYSu85KNdF/jHcu793ZryFA9v7OzfOqkPQS2Lx5qqD7TJG1c6922Q32IH9y7B
hmW4b+fqSTfBDdui6yFBYVFK2q5/DIr5wTbUlRuOW2u4MwgfSXLxoC4za1ce6/FjnmsybYapfyRS
8Ho2foJCPy9O/2CrY6QQZ/WgCy2zktSxTKF4x71WpYPYQOmTWM/BJe/E4L1sFfktJOqZCJczMRoE
rvBgKrSVHToAHTe+cfaoIo6qm8omR6E/q4wSwbIhN2jAju+ihqQyFJiLUJRtE5hrST4EHkvS++Hw
i67FONsuvGoQsCZr4ewmO/05aO+qCMtDroL0VNdR/yE9v9xgfj8ELZjwDAa0EmqVlPMMKIZ1Oeto
TCK8QhCIWPqs6WqvC4hK4o9GFH8eujzO2ZXKt9E7D+n3vjLPaGsScgx34yy3BNEnXkH+/SSp8bFh
fqfPLvfO5uLfsTRgjV53lOzgxqt4H3+u9lW01reBBhsS8TrcmdKG9j+58PK+M2wshAJRIxEQ+4ab
fTjrSKK9ASPNdjzclilLRAXmiBvyA9vDmU3i0y3anwhMT9NCOafjrqjeXGS8+Q4KkLet7neBZJCv
t5PwnxQ9jq+hsi7y1rNRV0letrfAVgQi4DF8nnrvPVx7m6ftOy3QIA3j59pPOzUYzSclRvnRQ1oY
svcOaYhudmH7qIDRSWt6YwtSmyE37xb60TbLehfhfmT/QwbFw9VsDJCZlhNscfQBUyVvwfwDSc6H
jdsZ4+LtGtrX9qgPHS9zy2L5HH0XQFecRWQArKvoIAITIWOEMDh/642AL6k8C9VZ90bFH7+8mOYI
76xRbN8QvMPh33lIiced10dEbrsXCN3j6fTwTK/VYXHe6F0LT/2KXkZ51+Qk//Q44UprJeWpsyGz
88RbFKktHKslm0Z4a/WvrpQxL6bnVdsn0UiY5yW6H9O7UASvuiivOqRgMq1irT9DK8cM0ehTZ7Zb
YoUSQ2T7zsmPaC2eiqktYlvPCf7S3eSyIk8ZARdLrbZ9Yb7i3PkuycCazeXQ98MNYQNkIPD4NONV
ueA4WB1v50TTl/Bxe3hefo074NiM4q5oPbS/bokHd7GefIFhxs9m50rlnQJpAEsZvLNwUMYGpyH3
9rw+EA31xnXB3883N2CR+8mazTsY7aRwpji3tmvx1aTw0fQwbcRFsFYgPR71h/R9UqEujo9HEjd3
hA4nXfnNKULCu+r3FgUpIS4PIQ2mzvLNGXOSxpCprfM9waTbAk90Xb579Rzr1Y6RKkCJMA0isAAY
ot4oMcOD71lfky8OZBhdlbOF9oLJlpKBnG0MDU4S2hjSBwdRT73zpLW14B4KQ99FRLmOoKQOZvsR
ie/qNi9+U8dF/k587//h7sx2I0eyLfsr/QHNBI2Tka8+u1zzFJJeCEWEgvNMI438+l5UZnWFlHUj
kLhA46KRD5WIypDodNLs2Dl7rx2n3YRcJimuEoOuGN300XNAaNNnQJSX57TGOAtfjoWS/npweouv
zTvzYyTTTtFFh8Rqjqllku7MB51OiY+qunHvRssMv2CyppmeHqhMaMwLgLnIuT1jGwNkicJvyumm
TVEOuzr6PljOBsUOskZYEBz3lw1W25C+uRA9V9syxOTveTyiPfudOT9wNkIHGjk7v70ZKcVvAKd5
myHhqDHj7cZ0TUHc2BfAex6H5g21KCSyq8E8FXW/heO9CXL82Kmzy+uvvtYQXs/l8Kqr7RRg0Olc
HjGwL5hayrcQ3EFWXHV1fOb21akjZ+EJZXp0M432/KZ6ZtlQWCqXAzKaSXcVVSQQRxwjMkXyRjks
uqr8yW4ElW55naTjqmys/hHxaHNE3LUOLJgq/GQoFibaP4GnWvb2Hd05iqJNmTWHUfbrQhvruCGu
jrSbV9kxSglWSbouNYSsUX7v6MROhnnv0q8P5hr1WRP3bMq46i3Z01KkGweup/ua0KzVlv0djeN4
U9Jmt5H3LHSJKQrPHPnm+NNL057ZE5V3Zq6K4URg0MUk3EMyKfem1Jhw5hPjkrdCUpxUxka36F5D
qpwy4KAAy2SteDHwmh8gH+O6bLYNVoellLGQ5iyKVBUDxW/S+0Rz/93iGOuvY64PeWpfpHG7l3WA
zN7dD+0bQJqtSy6UF36jv3XV43qI8FilubNOVb6OqvIUyXzn0RhNYyRpwy1om6K45VqDFRXwuojd
R49NBMzFjRUUG0uJdWWVFwQaLzyfgxNlu3n4YSccHazpvu28iyEyz33WwUsU93s6Mhs1ttcirdZp
keJtsNNtHts2qTrGzeTFr0IZq4bG+cZtRWYtesCeHjN2gwA50hwadzYtvVq658haXzTsykOUyoMm
0OGYeRGJAbNxFUhFJUMPUaRPubyF6QJKw1xDv99Iw2hWppu3rzZwokb612VEEzE7E2kLKNWU22GW
NqR4Yn3Oyrzd+FF5gfUIwZGK1sKbdvyHP+YIMz0NbgwC+PDTBfF1GUaPU8namGwTe4FcN+lFBMSI
qei2oR28H4C1oRyVgNHU+BL7LNVW2R5mKr+CA3BkvjIS5O22c+Z4FhArQ1HO2OW9xQtccLSYWoGS
T3BuiZPhLEf9seLgcs4oUOz7JDkkruoOGMgBjriovKeUoEfP4L30OYquHS02c9HmO/wudK+D6bvM
kGJXddie0UbvT9hS7HWO+OLNCPx2mwjjnJSbbyRP7ZmfuHz9eh+Mdrz1/HgCH0Bmph06KwZWdFER
YeOhbPS54Tdb2eblfqCVuRgvlLZP7mweHRVsss6/UE77pZymQ5GVtMHwtoPwidjAjDWp9q9FNOxl
Y6Gvwta4HdNhPaVrewxm6vb5iOlluG3s1IP2s9EEekp5wK6wKVtvP/nnPba6lQQSB8f91ilN75jU
N3WHEwIYFNOVVVAdvUn9mJPj8v2p3ezX/JDUSShMrDadZib5nn6MAW+BqQDm8Jw0mBlWiQr7H6Hl
hNYBRRtSbScw23CHg99HlIbf22c6WQO4I3bAoKLCBIJpcyR9ckXCs3OlqoKjUm6R7bDJ0MJvMK3N
4WVJJgsi+0boi37yeJkN2+zOQLJE1rqgJH0KQ6GjQ+Tq0Nx7lSeAJzRNfTUUujY21ZyL8xBaFAUF
L28C11HUxlaLSV6TTULV76QKahbjIuslFTLyjl1vIzEdOtuJ9yG2F6YTdipuqIc44k7zwKkyC+b4
KS0Sfp4fQcPIvDpo/4wU+Ueqm/9f+5G0kv9r8c3da/m/Ll7bpKw+6G8WCdxfHUnrDxcQBaIuOn+2
5y99x7+g09YfBKIQ5G6adJJxVyOy+VdH0v5jCa5CZ2PRz0aAQ5/53/obhGE0EbHx/qXa+Qfu7nd7
30/9SHqbwDLgBHsOVHlbfs6m7FM8Zd7IwU9K3pUSj84+WPwBLg7STQXxc2/F9hZR3HBl4JoQTXJ0
0p7cLiu7z1Nrq8rxjnqK87mOm/O2ch/tglGjXUxqa/hdvo0DoqjbwW6PHhadFfCwfNM1QwX6D2aU
NMK33BpBLA52ytwXubg25Q9ZU/4NQXHwg/KLZOi2GbRPNajE3eCZBwPhxqpBqLECtXPw3Y7yUR3L
5gXSzrgSvUenwAnvi+GvKcM/esz/O+KyD535/Vu1QMu7zzq1/4kKtKWP/ouXoH5NPlDaCaj+1/Pv
/AF9kscfyRgWWOzfPMp/0Q2E/wejFDKNHZeevOA/+/kFWBRpTJjo5DOwdPi//noBLPkHkYnm0qan
GWa7vFD/4AV4p6r/+wVABIky1aaIJHrNJ3Xa/NSQHwEBR3FD1ombL01g1COk0Eqj9Ow1AFGSvKOs
MykgJ9EyQ2Y32GhviVKMOOK2216FOcByXfAnVkhTfutQZnRbHHXLhuvG0llXUxvipDBlAWq8oHVx
+9O9/o9Dqffw8w8fwmagIR10o4t+lHXm41ShnswOf8PwQ7EUDTf8Uno4HQGo5kYzGGdTRfgfrzww
SFthoAoBxTPvwQo7b2Fg5dFzWNLE3jMlpStV+UTlfkHyP4tNZ5WQdJh0ZwDabFu9KlYtziANYDJK
uKny1m4t6a8Puas8ml+z1d7VRkitiYusuuZFFfZeYxQctqDR3A7q+oIu1jOgd4pd0ibWJUJv5Fm5
Id1t6hUwTAvKjnUi6uYao3rgr2PLgGJjNmk7rKi4dL+a0xDqLLgn2o/eRHZUVCRhu+99t/yBrCK2
+xW0pOYSEVPz7Fs4+E+9nnDDoU7v0FFQh3OCyGlMDmFa45BQsL62SSetfFNXhmmB74vPUSs51jYv
x+l2NOsiXNm6np4NCyvuRneDwmbbEO27I30o8LD/kqCzzbM0uQfzUG8jeHPjPsa3aTP/brmP4KNK
0m573egX/jZQT8rBYbyPAzpcN5hia7VrQzoWazOuzNu0aIR7gXmmmHZ2340Z9ohgAQ6A33juTWHR
JBg6CGzxNLTf0dOG8i4uS0YFpuvW88FXJqKWdNQj5+Ykz3exP9HMqXUUz9eKKM5s5zeoxmmtiogG
E+cekHO94BA3Dr3CDyLlJY6kxr6VczMk0GITPkWfWvVzpWAeH7MxtG5GVOkElpE9cVYvHLCtMwyx
3k3B1DprjCy6uexjAtpX4dg5E8V3gIwfc74JlM3zqmqFCWE+k1aTLD6F3H9SHVSTzTAsO4XtqvhL
XEqUX7lT0xN3w7HsjkbU6XE1pGXRPI9Jkf6oSGqNVlXpROI70yN9DVtwTtdqqAyNd6l0XkUDpuOM
XXUMdyF+FX/dg+Gbtl2n0oaBuUUZbMIliB8Alo5frSpVFjA2k5Nhl8/mvElQDPRrNwyVdYXMgx8W
acEPcxCyTHDNsfKAhsU3WShaYoTSYCCDJHyqiAg3GcqMvtiVQaCvy6DBadTIcTDucqf3naNvCF62
XvhoHbAg80PVJHLUIK3W19oys8mBZ7a8in2PkgfWdDrwI2o2af2iK7BrhxhYKlVsFdsai1iPYKn4
7kCoQNXXoyHnoGVksNBSdKPUwo86htvmMK7T/OI50PUz1pHeusqxTgLNf39cZ6sJ3ScFuw/+NzHg
uE7eH7p2jItg59cDvGGrm8vyHJkdOADbyzO6QJ3/Kp0Ibq+TGA0P/RC5T1aLe+NYImK00C9Ke127
aXfDPcGsmcST82z0YXbugrG78sTIcS5PY+erNkZOUWVYfU+z3DxQKqUndCPtdugs96i6ile5rPt8
E/nWcIiK8gczIvRQVDTRzjOK7FLmFmMJJ8Pcs8PVrTCwhT360tl0x22ZhuYXZJSKpT+ztumcEnpT
+/KSDnL5EAzwLNkOouplzM3glE8JkO3JKJGtq0xZ9AtChBZVlT9CiQ+OjTtWF0wNpnFVRHV6beMq
QLKU+vYh4oAnF390/JBr986PNQqjKk4SRrDm0Pc3vjUqBbBrrLxVG9HJ5v50cjG9LsEGOGG50cw9
o00XWslMQR8liz6GmMdayOk2q1oj3iC7cq89UVTnwq/5DmxD3SvNwKejWXM2SRijPth7prY9SM3I
bZPbqY4zzT30p6u5VA0N0ooYGlfQMMn7h0z26eVkgR1Nx/aLL6oKI7Ub0jLwWGeN41BU4RedpXdq
bqNj36j2nE+fbwZfqWcNyZsSjolfhtt6Xeeq2jOyYHKMQrTbQPEvyf/jhUZM3I+csny6DoSE0l/k
oJOuUzFAc5izOF+O9vEPsKvFHSs20wJ0kkzK07pr9iZCOf5AFvHVGDRBtqVj1O4gw9Otzx1vbjCd
+q61TpsiPUcWFsVrH4vgN3QxNOtnmXDoCqDvvlbzYlouSutF0Umlc2fI5muSGNiP6SBMd83YeOBG
o8ZAI2cF2YYJVk9jyqEERkbmXc55nh1N/Ih7VhJ1XoyZXJfANc8sx28OeSnnl2GCXBApSxW7huMr
yiozrb6yNdJ+zpoeS2WV9gfwFO1mwdAxCIYobJ0llC+ciYuFbzIovrGV7rPhu1Fp541m7Y/QnNsL
lGDRpqeaepgIuHj2zUy+GISPJhvo3F/BbNAZSackXLdmyAE3koOAod65/KoskKcUJElwMvOhuXUc
ZJ+cZxBmEaFev000yn/4addcs8Iv5ArevUtk/v03IXp5p2JiU9pR0IjHoyTPVemQ9dvmVg7b1vJv
amuSrwW+3ZvU8BLszCEdsCSav2RidE+9D26v8uvwws8zEgrMWXzBp5jtrK7rb1zpBOt6ImYQR2e1
Kbw6wt8PiYT1QwY0ugsrnu9nPJ4cHYBUU44hSBoOme26wTMUkEUYTIsr3qaZKAmqSEB8MCQapgtI
2d5zls287NZMUAkdcprpBiKjdgmkyH/4/cj0Ih3r7tFvPfZ+lgOfEUgyz+wnIfqoOIGJSjTFQHOi
d9iMccgvNi6vtOVuTFKtd+wG2ResZwOMZ2LbTw79a7mpzSDfd32Haa8BJoCOoal682bCl3AgQdZ9
K9KoOptjFveVa9vaW5O2lc/7mJZqvJ6RK+NqoBhDDa/5DvwHmK40oX2yh2hH5bJimYtS139CceYv
YHWk4fS0tOccaHhE+cZA0tVtKYKyTeXwcqFTL+tgAyDSeKNlxBx4BB+LtTWfggHAhMWINND9biRP
YV7H9UDGWTvVrN0IKQLazsoiXbPpCJSuEewlmyxsydFBbuIZt6NM4NMSBiOjLeMinHD4+nLxUiWO
eFG2nPS1CiYTa6/jIHRPKIXYA0x46+U4NPG2BQmvrj0qpeRchNCxeP8nqz+LXBVovgmGXudBGnRP
yeTUN+zI/nBGNtqip6DqSFdGnrBzTW1df1dT7+Z7s4JluMcsqkhz0DbbRx5gNsFvXUT7dOhN0OqB
rNeEWuI4G0cXa2Jno6HB3J164iZvnJz5SjAM1y5SPOzQsaj3ys4COucq8LcMpppuw8HYPEzLuYPF
JPFOU1gj6EuYQh/sMEpvLaXZV53acX9QHF16kPfpSHdWI8+E3WmQO8SiQ/FHkKN5JBOjQEOt09OY
VfYJvHvt7E3EBhn9vS5zTlWhef4NwP2ArBkCwtSlzngmfoBwBGcem8uMPdRdI9W5ccIYBbCpTDrw
NlgNZiqDrftNSLMKnQkZ8TYw54mXPefotuU8Q7EOATF+bcuoZ3ozsy3PXZtdtEJ5b5GQzJqMeFqH
LtXWVqeecZnlRf0SiIjmVApfkG+jUbgBiNMgwirphxSL31SifOlILgO1PSce+t0OYd+hJFpkIAsE
UC3EoHEB5cCnavaWjCx7pWbXOEcy5DebWbmGOOPg0yN2wHDzGAxp55LuVPpPY4EWMHGdiay+OPEf
G9uMGcB1rD1r/G31MR1i+8yqUXGsQary+rZeyWXGdmU9+mhZz4NSc/8nGw/iWoI4P/eG5XwXmcp5
wEtTPTt5PewzaC0vDpJeXoa80t+tXjQ3fkMkIZ84Dp2jMjz7CB++G48mEopsjWYT2D9GB6Yr74eA
OBfaAoeSPdIM9TFiBnMz74YZUvih90cExw7zXYOjSjgytxHhD9sdExJlTQ3bRvrQmv3+POhKkrwZ
iCqaz7E92xviB0wsRUDhAXkwW/4Sk1n6qMSkcJJ6ar6TDOg7GjSFfcoXY75lY/aFjqf9a0Q4Pvrk
3BHQ4FksXNEi3KycgTmVFbV3lN/DCmwdhgwMzQfgDRwI4wqMFTc+uwgwpCOkN9ptLWV8jKELuNiQ
IPYCHOClGxlz+RHC3tYs+JIXOEG8YAoMRMk3Drzrt9YpnB9qcHHzBEn7Eug4uIumMNouEruNJY3C
AHC/kBHMd0gCr+9b+E5OqBeIQq/I9FtX8RzbmzIZ82bftJN8Fm1lDxs0ONOKXBX6oaOAde5VfjNd
DRbWRCuu+p2fSXC/wYKFQEcGIQKZ2nBgAFeeMSvXezZLesGcKX1M1P06fGdOeKa+Nqk89iTLf0mA
5z8Iw/JOVgvmIYErepjRYlC9TVdLavaT+863KJoxPomqm23EWuAwvAWMYRk2GQU87Vm0145WR6xq
CGsnMTzoXMi9jCjgG9PeVYU7XHW9haQ9XNgccy6/V1qA68jC2OQVRTV+8hewRz/AFViTmULcCepe
8C6Vto7sPm/A96PvntFAoomFvfVZVJn8LVARmI+tvSG2I0GM5qaBWPd5H9+ySuYAT5Cmj3USsETU
PJ3s9QvQxF7YJiM6l6cqARGguihFeCEobeHjrwsOfusmHdrrIknKLSTA4WIEoYJ2P9gNKIKOrWfn
Jyc1rMMQemuIY4WzbYRRvBGoaW8T2TVXDCUZj2FZAN6SvoNc4oXp4lRdd0OwSsZoTBhnLZFEOfHL
NBwNJWPJ1DQyXdxiDQlWCAhhNxvIy1TY5YRT+VV6Zi4IGpgUr3NU6zPKi/6QTV6LLh0nv2/7zhW6
yfxxKEjw2Wq/TZYWqS2/jKme9vE7AkdY6NxaSHwjQgeCrSyez2OIjME+6HIMvjrAMm/Lzuz58m2m
tTXksf4kxjwktfkd29MvBJ98YflIQVXDOhkwkm7rJMPYCANIIslgylpjDnI9d7jupMFLFFszy70x
p+132GQo4s135lDR21/afplstEqU+0xK/TXMSvgAKVUHb+/EYGhVGBxQeIxnavLWiczVqBN15/iF
caQYB64Umy6T8ToiXmLg2LSt7RK5faegLDWh9ew0jTiVacXArRTIJ5oxxVVvGC8mfVw4WRCcRJoC
sA2N6Kg5f6wy3JBbahT21nbBh/gLEaqZcI/RuS1RMEhbPOheAndgXXCzrddzzdoT4kvtlyF2A+CL
tKOC7DqCnPHiRiCGOZ131f2kQ+aT2OXzd8DViKOu24FwAnzVlkNBk/udigUCcETHNRjhFaB+hvbt
EDyWZt6Sm2SO+6mLsnmno9EBLd+bDMYQv99SD8478c7qksJtv2YLwEu9s7wqqF4o57J2g+NqOyVG
vh8WBBiVJzQwfwGD6aGpt10BsYANsPmqhJFdxy5UrDYcKo5g84ig5Z0+ZtAtPOLUH48Vh6SbYhh2
Uub+vJHRlH/F718TRkEcK3EIxYm0rmkl2jA+iAV+BuMjPhD7wvZHsa7WWMD8N6ykU7dGO++7m14y
ocYAZ7RIsRbwmpwH9dSARD9Uyur666nNpl21ENs8zltEmmDwyYr8upjio+LT7pWheNH9hfzmjIyA
z+Z3IFwk/W7cIjczXubWbZ7g913WqQWvgf4tOgWZPCVRad62bYoGas6Y9XVm8hyQInMwIibRKdC6
KsT4kNJ7mA7UzIRu9LZBtc05uULX5BXnxFJlR46T5R5lsfcC+Uxs0AnHF+QFbPoKYx9CoHDQ5Ai5
5ZFeD8bfzpqOKnaM2y5lJ6LmcXkV7FshIfbR9IvWiyVj14KJvAgdPINAXox4a809AoGgs8kFmfGu
UgK4Krk020A8h4rKbuwqUGkqM6pTUA2a3hyEQRnb1HAwBwX5irvGypNHK7cVhVUIIDtw0zMdxO1F
thAMLVCGMyiRNal23+VCOXS7jjeI6J7yivz0FUqw7rF3yjhhAlv2j53jGmdN6ffP/jtzES1mZV2n
1BH6pXR9wH+DVGa+6UOVqg3nIY9215hERGzUhcNnpNWH9y2ZC5qpMAzGeBObTXcvC0Q2KxsqElat
pRMUOonZ7GN7oHHZ2BFVatBXprFKIK4+TI2jIBPESNQiwnJPRmnyH3Cw964nRHL37LjtsPPKhFqK
SKDIBUOBlfo4cBgpkKy1TX3q+yqMN0zfU7kiDITxuquFJkMQSQJp9X3LMqMdyaGL79Sn+UT+37D6
ddN8MWp87pi7IC8pKE2mFd6Cxfz2epvQpCOa9X8jUA9Hyw7eAFdMZ36hTPdALiKJIFMFZ82pVEg+
b9hOlzIz6qdf/+7PSGXJGBAbggcR3jPl+0Tw59/te0PXIFp79auuvEgCW+2jSZDRQ9N1k4hGHSo7
V7dGmDkFGg7D3P361/995OHDfOEKHHvZuFAuf/zssXRjQ3uLptAUcbwtzFLSQAySZPoWQpcb7mtS
KokphdNBqx4g5tc0TZ1uh0ubim5sSddcU/M36WZyE50d8chP+YnZW2jt3dgqjA2KskZfV7PwvQUY
aBt/jpsZj/1nKPUyTv349VF3ONJlqhS4/M9nG4URwyiYBGJ5wtsybx+3MX1w0O9A2nEFK2vbZ0Lk
lEoZM52YsEsK91wsoxpDj49OtwShoWPTw0a8T22MBh/gb0j8/+kiQYqYLlUPzxjX+fE+2zaLrYTq
uvLqNh32oW141Qm6CdfFxn3Tx2PyFmQ9sxoEB9zk9ylSUBHAsLWayPK2cRoltHtAtGNtm9w5+M1L
sEzlPtxGXxDxSzEO+sRyPNAcH6+QxnZcA1RMIGrnwXD750vXWR0RWqhLa++SdcPtdl5Cv34jq3by
jpHu5vwyAKSlcUFMPT6JTmeUD3lT8rh02uZJCRs0C6eC2KwRkdnYe/7Fr59h+zNRhAvmW3d5iyzX
BJX/CUuOhXPOgxhhluXkPL12NuX+Sw5QddgaEy/2awFSNd+MRuxkFxFeRaLAKvQ1l9HkVfHJlXbk
HvK8JjYTQWuS7xiBddFmdDus0+6i16rTZRpEJwCIJEBc69F1CY0jWCP3CB0hwszZNdTNZDgWHDWo
pRt/b/gVZp2WV+AHJ6b0Fu4KvdakYWaCSM83XmssquPN2MXefaBt0kPsvq+r37wd1kemhovIAG/a
kmVODAb/9pm0PTOYKCRDHXBtsY4vjcTnaKN6BCoouHWFWBB7s33RtT0HKjBa1nSaAy/Cp0pK5XRy
OLRd0f3v0AKUjGgx5brEYLKIZunJ9CZ8hDjWXYM0M8fqNg3xu/bKLyL+qqXR/zQEK5pQxP1Wpf5r
7RXZfKTrkj7R4Den+18/CR8XU2mZmPBYRpzlYYAf8pmrHI+wcpwshLnpo1umgo7WpGnmx8Is6jMP
7f46MkksxaTaW9vJCBD5/foC3iMu/r2VcAXcZLxcrolDy/Xwj318ieZYu+SJQE2a46Srdl4kHIpI
JMoMTN5HOtxm6RyD0ImfEqMi7DmP22VlFZH1zY1dAFR57SYO2F8TOKmV06vcFfaoXkpcLRTfnGuO
YAnRfpFMjc5cZQgiGg672Gvc2SiGVWGFxtZ1aFTuf/PhPt9eJuw28pPFUgnsBRb6xw/n4mI1Q6//
zsmkuaDTggzcUjlXT4cguOAUqUJEv9I+A1oSv9ZmSTtRStzNWxjgob0dgxI1cmV6wdVEZ3QzTGl6
Z2liw5gpCfcuUFN6ItCINcUM3TIl1ggJ3cY0R3GRaFT+tIRpm/u4KTESlFDA6eW53bYI6vbWCTkM
rX/9iRfRwU9rorT4xEgVPLx5/Dsunk8rS25UEkwD6Dl7mavZTD04Q1Td0jtDlVCufVpPw45nrLrI
hwi9jFvRd6Um51iDnjbW219f0Kfh/nJBPlkOAiGQFKCa5PK2/1SqFI6TUESQ4bbA8JxjBSjuLk2D
Em+REmGz0bY3PQxAG5jkgo9NtqM7+eF5ANITUbrqOwJ3GVSnK3xpwQ8CntN+mxJ3fSntzAYZUmfF
jzZxGVW6UCUu1FA2+Z05+prz1TLgZKGpn626c5HO0q+H2GzSvXv/UyRBNc16ExruYlpMhk1k+Fm+
60gjhXcKZmFlDh3HN7erMiw5JLLGm6kQHV4nxtgEFc52khAeqZf4IkzJdFwoymN+5OhM64JVpAcg
jslhlb9PIK3CsaMDqIrmYHsOsFTG/hwk3VCFcH040TLmDCu9tdO8qTalLALnWE5LfqYCR3xOhJZ4
6IKJjrBbcfaBwtZCKhmK4CI3UR/hURF5sLV7slSZCsJbBbLrYcGehGLc9P7F/j8TE/1P1Akt6R2/
0AkNr/nX1/b7B6nc8lf+lMrZNlI54VhEndto4tji/yUVEuYfjhuY9PZMdjcfgtj/VQr55h+Aeihl
Kaff7busYH8phSTaI1sSegHEg62Iv/hPlEIfV0IPkK9DVYDChqAtwpLe0w1+eg3J3uH02ZliO8lu
vBI8bTOkSph/q0oXgX8u0M/6O3peYFKrxMz7c2MohPzy0w27/nNb+TkO5VPJ9udlAN0iKcYBGAoY
/+NqUGJy4AHGvTBBwAdeq7UTHCtsgYyokjF8YUAFojUFxv+kGs/CBNQGyBxSD0zjQdVNeIVEle0o
jLh1ayeOujMPyD292akZkB9Lp4yuf3PNH6t1oAQWCi8hBDs1puzgPYPgp1uXpnMAbKqivUh8Bhio
ctonIaGNlWfWpyGysF/QsbztyA/bGir12LxxraSNI07RAGGrRfdM6lkcMr77zaV9XO3/vDSuzbRN
hJiIIT9VwMrk1gmDzqc7iuIkJ0+vgilKt5rz767r5xsCb+jfUxNvZkOIQzIzM82Foqr/9ZV8PJD+
dSEeZwX614zY3U+rfMbkehLNO8kiIAPTKcLybaKBde02xkhB7ScAYWeyCAgc+F02DG/PT1veX79b
UrtwFjWRln6Sj7VhwkktlHw/nj2bTIN0RGKfSs1dRhgetHkkMcx3G0QKv/7Qnzbb99/suXxaCtYl
qehzGY93MGSnobmL0IKsXwO9AqZbyz90fioJlGWacDRLf1y1o3JuR2Qxq4nB2Y3MwuC3ATXLzv7v
Qm65GFeinzMx9bKTk5Xz8dXyZr91Zwvxl1UbPTZdaRBTmwqbXayifiXysGfGctamFuTc2dP5a41u
x157dRO9/ubG/P0r8TjVIIlE1cKFeZ9ec3qP5RxmXbD1G4dWKYOXZsc4PLyghw8DlDjH8DnhSLeO
xjq/TKDwPgyEUtxDDdnlTLJwdA9T/dw62jjXaeJuMFvAFZ778DcL0t+f2/d1UQSSAtgLnOWm/vRu
E0bgRok5gkWfYoW/x5T4ujy6OSSXXFjg1y4d5Th3AC2jw2/u0d/eXWTQCEA97hNdDOF9emyrZgZf
xCll58+EdkDemOJ1xdSLIZRRm89J0VlfhMrnH1kQ64Ou/PjEPCXZZT46o19fy7vC8sOzwxUsTRWe
IVIbqJc/3gaVRqmpp2iZ+SeY2rNGgyyYKpa18x4V1m1ZBOV0ZrFCX80T4S/HAB6qIkJeA9OnwT3f
dOThJCcCa8TwRYTRpiojlywVsFs1ERCKrpptTuLccG2wbpVV6H7PyI/qxZF5jr150sRz/PpTfcKd
8EaQrMcew9vJAQCF6adFKc1pYiUiI4PH7fvDoEZ1ECVHgJHWxWZoKntHCTkR+G6l3/QwGAdf6OF3
a/TH0+yfFyGBrvAPOxP/8vHWsiQTal9ptbO8WuMa6RtA/YOZiouglw/l0mn/9cf+D18mmyvMXgsJ
MpZI/9NvtCFG1GIK1E470/hscgbAJZ8795aZl/6moUJd112tz5u5qs8D5vpnNGeQTVq9vKFY/d4B
5H1E/IdFcyK0s67IJWDmcorFhOQUamVxcPHIMbpxi8ohWRx0k2cb8tuvP8enRt9y5/gcsHepqlhI
/pY5BDbCwf4ZDru+w4mwaR2z33qV6gh7iJpTJQb3QLAtkSIEwR7qOSJYmlTFO7JEbyanrXdBTEYR
oRbercO2h83MHRcIoX8VZoxRa1bQ3+wH1nJnP75GNFxZ85a1z+NQ/fk1ImnamPp2RJnaJj8IVU0x
G48KAEU+3SwJBwc6DMFRuVZxK43xG2cD7FKgkDZd1HgJ5tPJOPcJkL6vfK+/siq67z30DAMW2Tx9
mRFNoYYo9RUq4gcZGRkJcuGFYae0olGqMDszhuFSY+v9TQ3094d4eY0ESwT7rMUX8vEhtnow5Gkp
hl2ozOm8ywxFUsVQXVHJTcfQdtLfPMN//33B4ithIwtsTzh/O7cr2yY12tU7ztrlk90b3yk6Epo1
7fjVjJL+n6GLl0eNYnSxkrAPYFpxPu1XyK4KhBIKGFTnOg8Er2RvxqzlyXUJivHHxv3Ngvupufr+
C2lJ0L/30NCQUPjphtKKKv3IjKZdjelkjZCI2WVTFXeg3htCQQd5SevPuWsUVEdnlDA5lSqxcweV
Ka6V7KN7u3dAbffa+82+9PmgwK1g+kr/TdDkpwn3qaRE9xkYXRLqXZDb2T6cAvEYhTFsn9xTl7r3
gy1WaPHWgwRY2Vb5O+T4f/r1vsNYzeTt593/tHhVTQGIrqum3Wxm+sE0avHCIGJvOAUghx6/2EYb
/XeM3fVZnBryNx9efGzM/vm98DRwD5YjF9XLxwfd9/vShoU+7rqKmmWFoMC9b52abPdmwiSRzt19
MBBr0UfymOC0P7amHK7syUWqhlgWVYyqGYh7aQ73nlnjw6/XxL/dHZcTJHEdi7eEg+bnDDovV8kI
Dd/eeZQChxb95lUVVdjIraZ5Gl37mw/r6JbRh70r8868+/Vv/3u9S4gl/7CnmiaxXZ/r3aQD1mcz
VtylGBSNW6NS1cNIY3G8TDveKgjFeALXkfbwYHcMR1MatlV7EAIi00qnXf+PS38uSAaccdjpbD7V
p/Lt/3B2Js1x41yU/UWM4Axym8kcNcuyPGwYctkmOA8gCRK/vg+/6EVZrrYjulYVtqqUyQF4eO/e
czMiA218mz7rhIa6MY8WOHC7JS+CcSEoo/F2spr/y+j+f45v/uMmAFbYWqWY2HgYtmfoXzUj2MwU
pqjjH8tMwawo4tn5OQZYUtY6FCd/1vU/gs4z6qeCP2stt/tbYbM9hb/sMwHf1SNONCaGmy75VtX+
6xMsUoeunEN0malHZw3BBDOtMtd5cyF7r78OrV3UF+B9KNhLfuRWWnOrHz3I0ippCELbHt60bv/S
63sXdsrbw+fCkBRzJtpuS/DudjB1R0DmTnBsCAfCSAtqPtjjfW5gpduzkYcIswWkUi5MkzRtWHuE
QyhEb3iqwwvJJ4Bax9mN1nPMhDE+NuXK6cEDuoTu1MjgQ57rArFIPpn0pLSLu71hGKj/dn1/WwUg
moL24CSLiREG7LvrO7R15XRoU4+gSIqUGKJoBbtU9LQc5CwZLKdN5ocQaRUBFmkcLUnbNsLeI9ZA
8bFCfh5PzK7Vg4M4negMW3hd4q1r/7dsgt8fRSyQHqmM7FyYo96f/0UbjltakjhaNH+SslqDyzjZ
n5jdx3duvlbnqHfWb0HXntbQzY9/Xg5+26QpcCjQAF4HdL1Cb/tw/3oKfaKX0zLPxRETtvVMAOv8
GMrYBivC4QE7cv+XrIP/lU+/PvZbS9tmawhcCODi3eNFg0GFjkSfLEVDoprlLaeKM29iFb59y3zS
bw+pH+gzeyq03Sy2D+VSthe3YiES1ljft0aUCSYZdePVQXeq17y3Dk1FN6TOTPRZis7f6VVRX0F8
3v/5av0vavXdp2erx4hNFjEb//uNVeL9suwpJ5+RJ/zeG+L4xWk8EGmZk73WC2feiugkciDhr96S
GZTunWwdE4IYiSoiUAnFUlhmzV9qVmd7ln/9WB5bPv9sARd0nbe7/K+7ONAyaTsDuwe/WAUtgH0P
rDvu8Y956Kftp8WXdnvRKxPVvU9yYHsAohPejsYT15EYUqRYlpXlO4xIA5mSbpYedW2t+kb3MTJo
bwAFetu56DX+cj3/64Nju2ShDWl7iPeRwDwJbhPOFvyDaCF2p8ec2BzKKYwfGxGmX5qxBwqUOlVD
+9CbIucA21N/nVSDhpat2sM4Y81I0nOFAX6H10+cp3RBVLbYW8WtnCnYvIiW/bcP/vvqzW7lhlxx
FhfSVN/tH7obBXJIxxxRzfnNLvOc8S0oQdJUXvbUOEjV6yyyvvoD8PDMleolaqsCutrS3BcjL/Zf
ruN/fJztaIrHFRumx6X89QEYvZlTBzX/MRR6PWapByLBXfJrGwbqLlUhOAMlxTVqdXxtrXG5rxxT
3/EvF+Gu2V9Sdn8vwALmV7wdiA64QsH7HX2tWnRXjOGZ2renCuxquWcUqp/REKdbG8K98bJyOJL5
Av8rHKaPwBSrBNTMTJICSjHQgeaR8TDQNjVXfynb/2MF4gQUMdIiaiVmEXq3ArlNk4nBRt+M8A3J
VUv7eheH5HI/WlBSoKN7uRSfrNUaT4FrafsYWUCgviInpQCq6trCOL6I1rmjXU8vOQ3CLkxA8tor
AThG1lfjNh4BEqLfqDNBKttjZXLKzJxTy98u9X/ceOQnWzVJc4QF4N2XiTpoZgWkoSP4MEAg0h04
hobRcSkyKwXZocwdnrX6oufsxeKaPKKyCs8eKIoTbt3gL+uj+/umy0ZmOxRxAbNaJoW/Pochd09O
nAyOEkbjhbTK5r4ZuRuwNW1DZp/nHMbVU1BoXP+QgtSmo6Tsx6hemqPsZxv3ie4Jn2Gt4GSSxURl
SG+wUWkH1d7kNVoO1GzWiwjmDboni6+92wOuLsZv6ImLL1Utwte/vFveb4srR1iXb+Mg9iGkZrsF
/15ci3K1yiGMjy4v2IN0Su8uJErhGDdV+TYLpu5ZibTStXOE1SApf+SZ/saN6BKjVvk82qW7+//4
SBywAla4rTP2vkdRtNPowtRI4exgeRtC1d3mPK872somcWdnPYVVNX2O2ZXuWRfWZKGI2wHgD/Gz
DeGDsVGX//kzbXf21y2INl2E7oPTDR2y9ysQ+I9+sR2Bc3MNwk8rsA8SEoP2jpp+PkirtT76StTn
P//S/3jeaPnyrDEX25ITgnf3BtQ8hHI8ajw8mX+i8eme0QeIU6Fq9EOyrm8QTLSf86Eobjplhz+1
V75B6DfFLkSBciqjcbizqhhsjOs1N4GrwnsLeeeuNA7WG8yy6tTWs3OwCqu6GMI/X9rZLV7YaG5J
4xzEX66i87+mwb+vo89t3V5kFB0RPI73XfeyGshBCGcbi1oPCM5bDKnkI2ODlyJ21yUhEA4q6MhE
IktYhGEbepMbX5Z6VLg0Vo6cOzywvdkZ9BvdawNiPkvcBgzNAcO47d6vtmfpnY0xe/i6ONVymBlH
nAyDb7WfC9xZwGTCl6CU6+cUhDGjl6Z8bRcAn9kk532P5bdJrN4Zu8MUV1Tvhddj7Ut5TUjdoz6e
qN18/VhOTkn/WQpyQELpL1+DhsjgHQm4Dl3NMgWyq1SmD3M7O+QW1JAJIa9ZJvGdxYqh7wSYIPvQ
r6pL6tv6HimUNexXKN5PXDqMsEUxlD8GhD8FutIFMz5aiGy+maly0rMLyZIcPXdUii9oTeWFCqF8
opEz/CRoU8e7lS+X1HoF38V4QEf73qkAm7aqv/flXABr6lTr7Ukvxf006XijlomgJyQbfitnBW+1
biD49PB0fIIsSJQkfNNYGoNzm9pxs5/IMbwvyHAEKo8MejiroJ8vCN7INfUi9AsmzYR/sAEZPxAd
YNlXp2XGdihNJcNEZlFPAE9f2+lJo9ByTl6pqmcuHsvhQOaxSdIys/e8jVvMSxuK7zXyN8T2f37F
fmvA80CynG9Uc0aoaJPfdbm6PhyQ2wfOoXZy51rYZXO0xMD7AojlzjMkEu3WpeqODpv41W+98sL5
0bn85VNsHatfXguWlK3Ztg2+OTb77+ot2x8MxEBDllDRjZeqTLNrUwT2oYry+wxw/MXLwg+w73O6
qRmhZcuAmlbEZM0VhBFnkJDoA+Xqx58/1vvTE1+bT0WNg5KZ2YT97vTU9az+vckwTK21/lGVC0D/
SQyP85RVnwMcscc//77fahdWOE5qbLBAWMGWvGfMdyWR3uEwi0MUL/FtodPyOtiy+kJir7vPg553
I/Obe5xy2UWZGqaIjTuWY5aDWyQsHeR+cyHNa7gO9TN0n+JDUHdKY2YN7+x6Yo3ocaQCLcU67dvK
sf/2NMH0+e1OctgM/ycpYqtgz/x1O439JejQb6UHXDkmPLS+GKJLX/VhhTl8nIgLXKW8pnBS1cmu
PPOh5/nLCKExNs6ewNF3JLfDPS01zMHEmTnU7uFctF+ANGrSTcCHjrIpcXFjdHnL8BwW+7kBHLrr
o6Fpk9zuxtehQTeeEmV4SoUO5LVXigiRvGzl8iTrDSBGIArSG9OJ5rMMjWbhGxWx6zTv0BJlBMaS
VayzUR1aEpWqwwznwVyyqGrGx5jUCiKb6yi4bufrOHHtwQkOzZC1QArNXH/ruiLvjkXlluaQcpL4
hpqoqc6LKuBIh/FA4VjhmVG7MHeMfy0MAVHInYb11pS0xnAccL9o2g3fWSCq8YUmzPBNDk3InZwy
yXFKkqN9bSAjINudGeslhKQE91XkAZyM7BxRRjEb/ebba+0e/aUoapa00NGnKdwGTChdmuzCbA5N
f8jY1j9UY07MMDjxCvAvYljIYIsJQK9XeaTPTpdXzVVUsb/e4YmasLxp0520rdM712VpX+3ObNfa
fU7bmIJoVR5R45BY/H9YgKLHIIjR1Y3gPRJvIXiJeWPh4rqsvTN9sf6D742NdU5bwDB7rwjKAF9y
pR60VW8xNkFJ6tIU236RAM1zv0S5FT+qAo7BXhJ3Ds+6NPHAMqzMS4M1FVt/FVSPKCEJn7HKeb7D
HjUO+xzIyb7VYaPO1VIExS5tBXpz1OXhclB4Gd0jf0sKSSBpDO9IrjfVBzGQzU2dL+R1wVF4Es6Q
NR9yPMv1wSxkLb2A55vUoxBtM596n42JaGZpfS8Lzq6XDOtLf1iN8sMDRPr+o5WRSXiM+6YBvFy7
g8LMNFY4SmafLhlMvuGGtJa1PVSrD8zad0uJQKJVcU4gcBjr/hG8YUX0cb7CkCjoLt0iiS3tRMCK
JGvHLqZTzUF/JGocsvKpKwo936JZd/jLspwGunrk8RyRrEXFsTVd9dywzc6J1+RrEhBV3DxiE4FN
XESTVRGg47gEzto8uq6eRHbX+L4LRNcs+TP+uRwP+xSly62rPNN9sEwXwuDi3dQXQtc8Z+cavVqn
BQMJuPJoEozHlnKDJawihfs8RwT7jl63VCfjluST4ZecE01Dv/5RwinOd7a2pX+tuzlkmMLP92dy
ezeDVm4BH3TzHr4G+YTADjF3ltNe05A1Dzx6eLNrRH5Q1WU1HDOrXwl9h1Bx6ygAFmdiq3oWdU4t
HPIIAQBWpMJ9jQU8kbkYbrmRYBG5YssFFw4wwzTK4w94QR3xyIIyrwnC0yWDmbONYjRT0JdKuwO7
V6RUkmWTKPezw7551zlEpuz8jFL26PhDCpx9JU0KQaMPmCztVVeRl1Y5hKP6a/yBzB7fuTb1GnwY
Va6/B8PUsry1iAj30K88dXR1VctzjZ2oJBPL99SO1L3hi+92VbAHt00G1qw6p8FAC9ACs2YGnmUk
SwKLsFtM00Hj334tNeYtLWzv1S+HpseHHxAxQ95cFtxA/a793VTrKDhkawPboJxAAe0xIoNn8kRd
fEtbW48H47XqlQghvKWINwgbLxfLmGQmZiI6VQSkyINTZSNmNJ6YcT8RDjw+CckXPSJ2oWJcXMJ3
DoVYIBPHZfVPQb5RfRhjYK5IHYileLLHbrxq7DToonzjaKZtgwrvpF9IHFolKh53ylkntgzkloQe
ZxgPfRBWZ5x6gji7auJVp5Ot4ySbRxvEThWNT3Y/jR+NGvD7qbkci7u4LxQCW/oF7sfYU/5Prm7Q
3NQcsNyDokh6tVactXu0aOZWa6V+eN6gaDebOaoOnhhH+2JZBoynIR44fEYLa6UJBiHtnpaFV/+0
UBHPh6JaMtjWHW5BQgYa7wKdfrlYRVFNl3Lq2w+KPgCg2nCs17sFzPLEQwk4HEepo+ddhue2BO4z
UqRFtgKVT0ysOQT00jCHzhIHAT2kUezqIVoIRgzaIClLq4cTPNqQtfHoRnbiNxEPsFSZf/VwEzRX
i+p0H8Q16WxjY7rxtKKE1RhLbPelRJ2cfyB4m618qnQ8XLFWmRGVbDlSsY3TS0ca2w3jZ4C8Je8o
kZCF81jKOvw8j6JdTqVtE+6wtmr5IDyFJUjV+MUfYFZoOM5GuMWuVD5LrPRNSE5EPwKTqXrI6Qmu
R0ntt8F19qa3UWYUzpheAf3Xmj06dz/JaUpBYpIq5N3wHCiEukE1PutZpGYfCqGjHSq8amDRX0AW
O4vXgQ1xxqU9Lk4X/5BFxHWJ3J4WpRvZncILSNoT0ZcO/xeowN1lmYPlxsyznpJoW712g8nYBUcq
AnDhK6Eb2NJzmm/xRO971UjqklL3a3YswIYAZ+ePcMHOPiSQeCic6+A2PS4JLavXtfMqqAv0vdfL
EIkK7LNb6xqnCP66fKyodaLKb4JLGhrUH9bGXI+hoIw7wWW9LxEXgjmsPZLRQMKNN6toOarNBZyN
xFQGJsQAEOMG7IVh9AnXarkld5LZrKmAqXdEr9EgW2gwX9NyYSNsmIRQFeQ0vDxlwmdkR+O8DwMY
RS91JbV9XzM2kzdTNoXf0K7FHSNvd5Q7EsMbYhb7bKiROffjG2GYuIuDyeO3cco3JBXUojvMc0z+
Y9QaBcLJaDXuPc9UkJOWfn0GIW3GA4HVy/dpEfabcKqnjLeFz9VDFtizutBgmrxqPpGCVE47u7W9
p3Q1mCG2LjeSPiZQzp1V2KQXYDmx7tzGol8uYpz2/I7Yrs9kItbzcfFbQFA5Hvuk7mdy/9I1iq6j
gJlwLpqKa2M7dfYxp/u6o79ZTmftK5ndEX+D5MClq1Xvna6Nc1K4ULVc6Mksl5aotvHZLE1n7YTp
/R8Ch4xzpOaz7CdjDaLd876HKf4LOT4RlD2uh7lUPKmUFFRHjZGUw0qlxYZ9NVm7l/0YX9lXSQtE
plo3yPEdZz43mOrmI6tGqA5DNWNAETHO+70gMyE6p3qNEL9Pnv/U45Eadnx+omcD3U/7noUcu7PW
G5eq87skDfDjXUSTAm/DgGcxEIyI1JyGyIxvND7tuzZUFhp1hpa4MiOj2sesDqf0hKRdMtZ0PDDV
KnAwinhdDj2H+ic+5qDRgABW+UgDQikZnNLOD+uDxVi0uPAFw/S5JQ7jggAtNXe9XrV8IHsgGJD1
OZZ9KlfX+UnTydPXpatsC5gVsNq58mv3IMaFAWWtCBnETTqKcwMTr+Ydzb23klPHtFcWGoJkXCoz
3GuLIB3wT37Wn/HmDfDFe0e0CS97S6ADKIE6m8DC1yBnZCirtwx/08cqjhqCOcIptHe4wHr3MSac
K+W+ZCrbhdYivhC8lkWPXdcUwxGrF+sQaA85n/MeTvxnm1FZdg50Ix/GqXb7G1Zw+jAg3pd7HdVx
efW036FuY0QIpnvB234s4UQHxDSZSd8WPi/qLbkLilq48/Pqktdwcw4uk4ZH2fdUGLIbIjDaBNYy
1yaOTd/KmKDAmz6XukAOjb7p1KoJxI+rcivp25U1Nfe8+plHHkVLjiQWzRUeNw5hee+3R0KNqhvH
5aCZzMEaigMRTISyOSmHCPZgws8ybc8p3RcvehvlBu1KVxuEWgoImqKx7i5p48Bkhd4KbMW2y+C5
93qXNCkfwdiBA0tKPBNgIwJaejszW468t4VFARLEixiW5FPVhflm5yW2Cp3L7IrelCzipSu4hFbP
lq3rKRohh3hzD1qpsSzY0210wKuVU++MWf8j8zcGwVJZ2ruHDOWBJjL1N2/RnEoX3UUIpcYWxH1j
1f2PZaB+u7T5BhELoAFy0O+XOdtpAp+6g2WlWU00Ema3HcmMYH0iIYKdr3rl7+cyJZOvbkYzXUuz
6WKD2h9etrdB7/sae8y+0Fn3yryy/+DwROdJYLqiwv63aI+1OVpsEDscxUiIzQsF/Rk+CZQ7bzyN
7ZITCi9RBmrHyX7qcsjLm37qS8W40fOuYyUA5Nt+1+VXq4g1nnC8RcTuRChAMFXObgLyrkGxNlrT
Y6bxqR6xnjRvTqHK/NTlvl3csPaOT5qjRHggmzr43jfasbLENp79gfj0+iYfs+ZMn7vZU584LQNI
zxZvMYTu+3yh8t7V1bAcs7bQ0Us8ovVLItMxr1A2R4UDHX3V/gyXVTWwEB0omrnVAc+YIt+8zNnU
zRcmSult3YVDuC9cZ/AJm/JcdXScnvPskOVVdAiLScxAkYwojnnG80CwZCPfJpJUyF1whiFOFpf/
xitdvnQtImA8aeT63/PJyl8nv57DDZu3fKBvJ5+HvrX/4akoSyghAUkMGHw6c6GUH+V91vUNbLJg
rr4rR6qzv4rKA8diUR8IQnvWxBdaLU8ptYWduG47IpLGQk6ImtM77gnLAxC8kgJO3ErcZtGtgLhd
74AdkxeSQ4GJk0EwE9mHrs42dQpl6oNXAw3asx3ALy8YPgbJQtvu2UfTteDcBjtOYmKfwocjQC2t
H6mCytvGj6zpVgrwNjF1nHuHI1hMVM8wbR4tAsNdwFgWvAI3d/Vzb+c0DDw/U+upZWsRH5nyNMOB
2MsSY0ZmxePBIynae+jKNTgtxQQixAa2mp95Y+IvHjrQA/mKMZsARYu5xG4JcbUlKZdQMNCn2UeJ
QXa3EV87SsxaXCWQzhWyapv5e3I07RTfveu0V18OuQBuaGKWJwZ550hgX6UtTBcImP3s36vWtPD+
c5RJ+7bwjD76KpY39irtNz2KyNpPVDpXlEe2Bo3aEkdA0yG/xUZJ7oRDvPR66CO3Cp9j0i0PEM40
apXOZdUPRKfGm8CGjHEy9ZAykTKZ3ya+dPRNChYLyG47OfBMm2pr+yKjDAXml1mLPT9Iujd6v3xg
PywjqGwVvWegY8Xal5duLeMKm1ts0yePG5CvbZ6mTwN+tei4xYNeBi2GMSnSdP4qDQ2GY8/EfwXs
AbL2QbZAgV7ifrLie68S4FLpVQua7Qiw2SYj/WWIG3YriizKBhCyImnklHGwyaqZRNJOpKQnW1TM
l6FoUvciVp8kAGvFYLvrHSX782K2NdPCvdZQfnBgvkTlhB95R+CX/bpwll0Po6b0OcxEOJtjB9pO
71RXpm9FQbbzcak5TzFzQHmfWFFagJsEs3pm9uwCFjDgq7Cv0Da7sYLcsx+4yuKbBHecEnuVFuse
QMNSPDjLlmhVG+P8U8MnQr1nA5N/Srs0l7iHQWOdiyoPTgIaWXExi94OiWqsroXflM7OYXCiSIx2
ls+5Jgpqv+DwYx+sMqQDseRp3RNNGO81kDSZTCBSiA4U/vDJhDJftyljQHqw6lkb2oAcs9OEslYe
B0Ry7E3BMo3344QBfI+wBsaH21o5mTyzBrUUyai/iIHj8ENT2eXr0pbFmzeXxI+7fSFJhyGcft7j
RA77y6xyUmyl0vIzsynQMl448+shoL+YpsoYLHDqXq6cdCYmeEAhDs3SkmxBp0pe87ibrSSfpIdv
sCetYgftmMBrsI7FHVad9AaCkuhu7Xrg4J72c+dfAzaOLyMT03yHFdz/FtPxyw51kTbdne/RFTm6
XZ6tsBc44oPLKgm7WWlPLjeQY33z1JUxsnSB7dfdKzrycM5EMdzwYBKX5VjhLL54aqg/O6tkItnw
jvrE1hQm2KfjOumLk7XtXSmtOnod8Eqj9AjlcK2asgO/SSkLiHlW9ALDMJvBCyISBVU4d3hfFtVW
P2YRCrxRflT85GDfNqeuK0k9CJaVGWxD+sC3uVlsiAuBE92TME3fl4/mRifQi3yePCN2FyRjYD0h
AfSHE62j/MCEOqVqWypt3znGjtaEm0Ih7gnLewJ/IhzK4yz+gRgOsEOm68I+b7xK8jcI7nuUXQD9
cKFjXHEy1BMFr5mIJoSedzPUxqXfJaRkQ1vjdDyCSuyBQvGNwD+1G5A07Zmq7xh9K9J8clH/QGlj
LlE1Od9oDqJjqdIIDxo+ZMCJBkpdAbbjM0js0uXYBFPzEYiC+6UYllAmIYLGLlkmBTVsSmsC5hDD
OoZiy1LqKm3l50kXqp/0urV4InmYyK0g0tbw7LE7hYcBfUhzHIyAdo/31oOVrxjEX+3JACOg1o2A
AVpRLe+8hvTjRFdDZiVWzhFnx73WlyBlAwPVEHUIzEdD+bZwWv+gVhoa12jsl/rayd6+gxCcf9Bw
nagDopVkPK/dgDskP54GaL0ATvOIEnMNyAi5dbt5SROCYDhGcqyRj1knSIfpSOscdvQxxB0pA3l/
ZT4dQirz7EbfkzEhhntbrAE5I9M6c6aBOD2+TVYJXGGN9HBqJVLxqrOtr3VISh+KS52dKBGbkZZI
190hTl3jS4outaBksNbgCOCP+C5Vwcji1R9nf2taELtEd88Epx69tXiAsYcNZzQtcdq1WNbwE03M
jsQWD14apJq6789846KDdhO56pBitJqvfWUF2KpTzzbX0XUmsleqMowvpOAVuJojO6UHkavIus3V
PJTHQGsN4o8VzdzMYKh/eF0wU2pjVe0pJerJPVlr6xKrCnKgch+6XtoXCktYtyOQ9AdN2eScde0K
FOxOTBFOQkukvvYK6cw9eU26ui5B2332y0J8Qw7syr1sRklqSNU7L6k3ZE8zGHe9twdbcWYYymK9
weU5NieVecF+GNjUid3pUG+tfbtl5dTNtN6SKNN+MnbI3qQzr3ATFbQR4+XQ8A1Z1vwy8WmcfQFC
GH0SzbJp5FNaUEnNiRBsnqPWQ0k5/K0ta/nNbqfsawp2cT1Hlk4R4YR1/p0e33Tx9eSII0iDlUcz
7snkk3ExfcAvBIuDii/M95o7Q89XulCyGAeBwU0zW+39PhgubuGIT31pm+9lPozDRYEWJQG3xGt/
5H3uwlOW0yJPnHkkJK4vSy1u2nhrf9IZ1vIOpuLcEqSVyujUzIP9gy6rn34WfdGGXxneruktx0ef
BM3CmZxj2YBGe+4QJZEluYhl/hG60E8TcmdiL3G0j3K14En0Hk1PUbIvCQ2fE6o55R+LUFR3qpwZ
ADIfLt/aWKI3ClbZJNXiixMceLLKpPEGDyx94Jy4GPya3kk547vBQC9h6GIcCkW6KpjT3JzqXopQ
t0fDUPrrvGCteMQqBFTOEnMpbqglpyRkzzkMUOXI6aTRpknd6NM0PAdyrr93rgokKRhdM34nB25C
4aPJD9qBap7tPXopDvZk4hIXRB+gjO8knauntCEbhiEZgo99zBzkE3S3fL0lkW+Kz2Sj5wlbFDuC
ptXmf6t5YF9V6kzdwcZvf44LUDPXfBqZ73v5xurMKn9yEzz2dvVzCUxR7uGx1N0xCJrQ3BR5LKXZ
0yD3U9RKgz7nLdOyRKN7/85xuliT1XGtn+zGHKg6a1Jg3pAr2h+2yID83uDyK3iJ4+6c52BQbpvB
Q7O09HTs96Iq23jvV6XlJrJZ+2fVwPHf1TD4yBaQHYmELVSWOClyUunJ01sgAy5wK1A8Rh6xVhbw
vXnnpLPGFotcmkzNuveuxFWC1M4BQVg7FuwhCcAbeSd4CghPbWSTIila5t/AFnm7PuvBEOYT1GTo
fWQA1z4gFxmDnZyGsbyZ5s4DfIugOz9VROk94BsL0x2RiK61J4l1mA78gdoV2Ib/ifAyEUFpFv9c
Or31SfcsXJC9TKkT1ug05dzlsqjRXCZUAVpa+ZxJhs4AGFLvYlUaSD/OUS/cT8rL7vOxHorjvKpR
n7hKbDdr6jQkMEL+DXnBoi1cNMw6dUnnBcRx5a90OlVYInTRUz6h/fXXMExoHloFcyI08UnLIHhK
TDjQnJudBdrjEOQ5R42hbp+wOzr1EaDbLN4WJ1QvPUvfZwLBpvyAhbB3mRiN3p10A7DuVbSY11X2
kXNFECxLZgrkwyCF9Wzr4HVCqks0dbJORjhnzjnISfelz8C16uS4vU4QsuukcvNOn+q6ik5KMprb
g/ir4tOIkJnzVJtv6bwqXV5VLdp/UhVoBqpMLQU0S5GeNQLjYd9wyiNyIRIDKEsd+TeA/AyjWIuG
2Q4cuKaQE+B8TrztExjeoMNop+Yg/MFRqF+2kIE24MRR6eiKAwsNSdoWDNxgr7Y0pYsMLcziTMWB
sVK09UVd56HqeOT3yDdZKPNQojKgyzzcAWsDR95ph2TBKu7Wo6zSWe4WfuSprp252oP+K+VFt5W8
tQVgdTJe4+HHAkeM7La5sqorlVtF3wI//rFkJZ6OhApExbmeaeDQWmOOmkijdfMghY1QqeV7hieB
hpUYwYohIEOEfLhlfkijsFlT92eRlQSI78QGtq8GL81J4B3RLxCJbc5OPjFOJwOLBvZ+sNbUTgA5
e4At14hODFRrjzMV2IJDPy1c8XoJ0qtaOjs7qD60v5IrtCUVrnqZ/6Zd24Qzv0pasC2TIwFHAbUj
+IhfhRBZaXNmc6b40KY0lRRNlWScg+lqW/mMgbDNvsO9WRhVO8CN6Xw4x6UF2U4d5l3XMCJ0Qxv3
OhkTnst2IMVkHuXHjneWAj7Lvjh2FRx81ZIzQsCn+vhnJcp74TabDS47Pjj8KzQp4TsVR1WvVTgz
LgGd7vuEkLn5RQoRM9chu7NSFVOURiw0Tpne/UVDIt4LMnEEb1LLwHcYD/Pv7343UyoT+WULoDhw
1cMUoFFLR99xgQXHNjmD7FgL8nDG38WJ4FedJkMYruGpFtrzjrgbYDjkbh0CEu4aO0DqHtHb55SN
Rk5DsmbZocjOb9josiela/1SCFebeycvgP1Sr+qSIr5Dwbw4UF8YaIREfNaCHh3ZO908HOVM3uzO
ZfrDhIUpTXAY0qXu7sGZy08goTeTdk9g3GLN6MPXftQfc9zZHkk043cPPdOejm7zCRXs9MikY4Bk
VCwEHMiZhM5MjYL0AbSlBINIm0vNTQrzJ0oU07/JIg2jxIampknmdos3sxi3XXcU21bzma4z1vCN
4yj2MmjL7zUZ20+Zs3r240SYHaNw9HTzs8yG2ZwcH90VK3Tafg0Wst/2qtXWV6QryMvtTEJ/hwGu
W7qslUVH2ytT51jPff+lCIFa/E1y/5twaLvtZC65GyFi8zX++r74NHtpv5MsDgVyPLLGRrsSP9LF
5fIfvLFyEg1P59sQl1/msCcHPq3FscnMHRg/5s21Pz/onM/85xfhN0vI9jQSXAYFwIctggj/148l
6Zm49A6XIyqU7p7NzH6NZTGefOgs8ER7dSLdgQFjFA/Q0KbUew1CDVIL1e7edSWwdFfX3l/0cu/V
uHwoXg2ukQsc7P9wdl5LciNZmn6VtbnHmEM6YDYzF4FAiNRMMpNJ3sAoktBa4+n3A6vXloGMzVj2
RZtVdVXRA4D78SN+IdAWOf1RrVZWnYClv1PSMriqHcRuqRSq+IjZ+bwZKDqPJpCbSzSE5eSdhDQU
GGBxAE+DDotC4woraMmWxAlPyF1T0tWO6obMMzHqO8D04EkgPDNCo3r+qFRpdFUZ/Wf+GKRG7Xw+
BJYUaKCqzoOZiMab64Rc6f1Pde7Xoe9BrEVIjA+22kAqaOiEMai6I8LeI+HaNJsoyarbUku7/gIS
/g3NkmzPsMC5QTJgZwD5OP0CIVPmUO8CgrbSGt+7pjIC6LdT47W9QOd8IlerokLzIqOcbvPFz8lO
S8l42p+9v31siW4RfE9gk0KiU3H6S1q88gZD4IfkR0P7mFC6026KHMe1K4yS31/r7bVgayAhVQFO
E/bxOjTTnOyAV4TzTpclhbkEH4q5LtYFm8KkxGoY9750NhV/RzJwYe03YEwg+s7yxkFGQt2Xq8/b
jLbP2Ik930XGIhLOBMDW+gxdwCZtPMQxlfDChtK09X6HTE9LW4NzBe1BrI+Z2oVo7JUqKrxdnPIF
UTjCUbgXhdfqGTm9HnX9EfdP0YP+SypUzHO12NPAosSnJBLH3DbISHLRFb8x3a35IJQkaVwU1GlT
JqQD7BpGAfgfkitu/TSl5IuMtm6uwJGlyiU6yfodomOqMpTAkAbQN5tmBWhtk5FdVIUU8GCdv1Pv
zDkCf/CnCf/5dRWYw5fKroBZZhMxLZNhDmTMoZtRLwxZrl9z0+nYlDZVIG67TtG/jjKIL4hLnvuR
S+IBYZH/AfZebWgA4lnGnHvfFYVUd1MaddOTKBSJa1k7qs0V7Leu/fb+zn5zoHk1bFENH0GkcGyI
7aergl8StYHkz77EeexI56ckMzPMR3I035uZmN/qCD8f6onpyWbIl4JxQOLzwDT6Et/vNzv5zzhr
CR0lK+LLwhtd5GdPf0ugaFEhmD/tfVWAryuAB14jP6/dmgg7y5vS0rLoeqbmS+44Eb66h4IXS8Tt
wUluE8kUY+NAi8egIRJOfwPilSEGILJave5LBFvdCY17gHV1QxhXksa8Y8CSzjtLt5vqOGiEsw12
ayI8aE2Jzl8EggOj9Ia2cTlqUX2bgXKQV4lBnLuKcVz2b8yZBtu2GejvbGZjQCAhojOnMWfQkQGm
AF38bAZqrBvQ982LiZbM9CWYYxHfF3VOQ3dspvm6xPjFutaN2tDvtBYkE0YNwroJ2Gqpa3QhhLwC
eXBgHF1vPUlI3v52cDJzeADbFo4u7UuoETVM2P2F7bEOBRbXrVgYG3D6SYnXUXZCl5J+4ygQnGeI
hciAg4EofU94ZoGQSFrpFeQ/tzKF3cN8CnUFRGBqD67jR116LUZ7APRTibq/kAqsbz3isKZLdJgW
LQjw86v8BJ6nQH0tmPYz3gnbtg1KmKkJpzVYqKoXAggX6Sokor4BGQWFEUob8g+5uvcKlA6zxmqD
PdA1WS0IMLW494sq+ZXpSjl5OqwIsFwx8LAPHcaQz05nR/ZVR4MwuJ96GCn7pAtM8TWwO+rt0QRt
9IH+W3jnZODq3MAJ0PxOACWpXwolT8dPVRhVqVeRJo9eWTa18EzMorD6HgTpfjMhhnTrF/TbYbL8
fuEFKmB3s/CD3u14+7EnxwFFZD8ZFC3gPzMT9blDpXY6NI2Rzk9SBf+9GSoDB28DRRP14CROvjcU
OG3bZT764qi+/YqkOF2UQJUo2QV05Ujs8nZSPITasq9aFqh7oVq+dZWqEzBcWFo+nnwJxCWY9kia
kPvrzT0Y7tpkfk5utWcihlZlE06dxTwq6PD01JXef2qY2u8t+u6pa05Z8WPURZ/vACHVGJmEZfXJ
qTUYKVWldL/KIpObcnaG9Ae3Bh2fDLHv7IUxjVa5bRipOBZEse+SDun15zIxg2NA+ZQdjc7sH/Wi
tLjWfL/wj7r0x586kZUQX8CRd/Wk6z7Zeu4Mx4Hpob5lTN28LJeVs6mAmIauGQ9YlhZGaCNAbaf6
LzXVsPcponZ6zYFRftTTpJY/k8QGj66ElYXgfYeDRgy1G1OQTdSoMUMINssNJu5pgp3ZMFobaUMu
9cDbpBUILL/bGTLLma/WI31Fhj9UMWB/Ory/7Uggn5ZkOExOOh5X/ApT6FyjvHEILHYc7C0K1tkV
apd/sUf6wBuJZy/9LKv0v3JBzsWStoVKvC9G3EHR9lXNQzDGk/YMexbKsTa3uD2pdXSUvTLbHsA+
GyI14zriWReX9iFF7ijbmqHdvI5xz9wxUwPqyAo5B2UDAo65A8i1driuuIBCXB+Q3doo1L/Fgb6E
zK/DrgwwXTKn6ooeu4SRFclw3BR6GH1v4zwu4RoPiMCpapRlblKrBdMLDOdnl5jNZwhz0wBLjPmb
tmV8GTxoEeh3+jqYDm4VfYgbT8nMqXR1q8k+ooFLH1fNx+ja7hMD/kBlma9zjG0lAw+BWdFQ+NM9
hqoMeQvCqn1PjxwkTDArD2Mh629U/5azdKYmdkDWfDeS2dR2pFHUOhLKuVsaxpi6k5GVkgFx2KN5
1KuOq+UZ6dMQ+lrgxbUeXVlqoiZe3vbg7ZQs/+RY8XTMwRH8BFRSHa3EjhgLawk62KWOYMox1/mC
KJikgC4hytjlVqGOnd3YKCZ7w6RQv4k00+GW7nOQwK3ZlEB1IMiSfCOucNVjF/lMO7bDzq4tx0eh
phJRy6xUb8B0KvV2amWV39C4RDBSzlL6j4M2h8513Dc4nAFtYZPa9ax9QbSajloTwSDc0FDjdefg
FiGVqYEYtzVp7OhZyTgyvEKqrmbm7ScPSpqG02EaaW2BZIu1FpQXnQ44PBAVcP3zW96GOUcgjZyA
KOQseB7pG81NXkbT4CF7idMLnoH5B2D71YtBk0xuitk0H6N+tGpXx339el7o8xtBiqBvZQJ4ZFON
yYCNDDaXV7bdG9scLsBLRk6auxN2k/M2L+NgPPaxnb7Q0xKjS/fFCDCCy/LMhSGFZULt4HE3abQE
hlJDXEbNoy9pAuPl4GRV9AUWIxwa3wkGXLTSuXwOYoCBqLbJkcjHNDFnV6Tsbf54+2mIcNxgIOTH
n3HZgacHzntMvRnoz25GpL7yZJbguUsrW/g44MXRDNxSi6cPrZHVjuenlvGQlwEjjtwIi8fGt0xt
W4t8wYfMgKXdZZbTItjtqBH9e834USbk7V6fzbI8qkY7vwxWSBqCDxqWe8h5WZ9TEPngTcAsxVta
+NAStRZDxLAfGOAXUzkFLgrD2m7yaYW66uiYnsL/UbiylCByQ2FWP6zQJEcacfjQt6Dm5YchGQk/
edj6X7OMWb3boVFE+EEu/R68mwnJZIrnpxlpr2wzGrX2kbwNjWqrpxNxRCpsAbQ7EJbc2ayLLQ7o
qUL7SlO0zSgMJceaR8j0mlnT+ByPTEuJ4+MYPmITlfyshxkzOVFU4cHKkeAkYCkd1oyjr5qfVeYq
qMzXyARdIcCgQKy0Aq4jpmuf1SSHpt8D6Cs8Rp3WVkyMerA3GMvPdRlq/ba2c2DphCmmzQaihAh8
TI4xP1S5CHaKA3LJnWcRRYepJVXagORWxU4p9YzilCmAtk97eH6DPtrWLjTa0MI8VcWTOWy04hXK
WwMgJi15z2EFJgK4TWrZYBKlB4fpaqoRYIBe2UENm7VoXHrYRfXDZggraPlq+uBa04ilZW/pvvGp
bGx9BHDd9erDqM229eRbbD0X8i+XGlpO9Lac3kdT3gSAsY1jP3jUYtg8UMD7cV+TPTQEcrhai1de
zBtpaX3KEhvJh5S5353TAADa8mq7r/qUKH66SQKll7uIKMF/M6gOIniBknq1HCGHilETDbdphQ1P
j5VPdB1mhvqkDpOTHWnbQwCjXd/+SABq5ZAvKl98sAVGVbJD2WcLGCnEJIC7M9/gYP25NSNMTsMc
NNtOlSF0j8lGCQuAa7JQPJyM4VkaBI8JUfkH4O844iXqhrUfGkgc4HfzaDdFY/csQ+H/MNXZGQ8+
n9QLk6z8llAozrsqyopXGdig/GpOZuaW2PEocBaKDK8WyMU5wSmhFzYMkRSgPbi7IGKY7ez2MDuR
Bx+q8VpS8jANVud+OCgYBMVuS/FLNYyi152WotfzhF6vz+xWGSu5a7vC+tgmcYbVrhETx1JLb/jv
Mbd8kvM0YDkUO/NNXyQIdKIGlB/x4jUwlUS/dV+3eQCstTCtm9JHTNIVNoyHnT8bkCbHyIbrZ48a
2GclbmO0ect2mj/A5itRHWxqA4/ZaDRw302yiTm75cQYkqCk+HOsg8reTFGpGft4TGTNPm9o6s9C
Au5sbfaBE5Qf1SzWAvBoXfPUl1M6kzGahptpS4cIwfswcoOpZByexe2oeAatsxwztWqsduwUTlCg
U/LhajD1N4xzqm8oXEE9UEfRm/cKQ+XBtaNJvZtB1BF6ZrUct3muRuFN3uZdvcHM0/9q4ov8WhFO
zE0/xGZxnU+99gAbjgEP7Oc2sfDW0fNxG5fVGF/ZEVqf2yQjWN8gjFGWi8ZpXHrcB5HhaYNq+Hcc
+tkGONePntMStG4VZvC3o963iKA3kWl9NIoAcyM1RM3zys75SNullAZGEtp95uoCZNlOi2sTKx4x
T1snEQY4nLiwX5RgDAXBCQjEJkcZxj6EQRJCAZ6iWSHdQA0IdwXgvflGMq5x7kKfOmKraupsu+OQ
VPN9YlpjgZea39keWXU7H0jQfYxCw6KD+I/2g7qNNdANHoBJjHn7MSVRDARslRf8g4F/pH1RqVxb
iqJvG81ob9GUVrIrrD6ib7PoNNrAXRX98C2+tQu9pmtvChWc7HWV6al1j+aR1f9qTL/vvQQcf3/M
49n4oMSRYe7JqBqiPgi3sdtMYD8yj9TG+aKGRn4Yw0jYG/4UA5JTg+rNQ9SENiOIXsuFh58o/3as
KNDbDDNug5vICJz4MbUGvFQtold/HOw0CD9J2JgLH7LUAy9KYpHdRzN4ktsMudh0Bz0kGF7UPigp
x5vJDnNA0Gj/yDT0+z1DvCJ4TNHHhh9Q9braMfSxmmlnYU8bAzEcU5vRbKgujteNg3+whSf1AJJf
GR4QaK1paaVx8SFoG3DsOGNXg6sPzK6wfaZf+tkIjeID6EfI7nMINID0MspexBREziXLjLc9JDJ9
cCyqLS3dQUbjtIOSB5EJPCDo9kDVijtUIL6WMPiGDTNjsS2j8ZI679I4+7Njg3QIcwKERGwUO5Dc
WnXGHYrvdJimbh9PSf/cYDngchPEj0PYdjumFX7nOvnwgtBMd0u+e4k4fm55GgCoi9E6olO5etzO
tugw43WHgfQAfKkrFDQuGsOonwYjbJ4dtQl+pW0BcqqImhtFV3693x5Zr79MbOiPgObmRdCfXbon
f2io0D6d6hq21J52TWFvoHDRhSEfOwJ/aj1kPCpvtot+QeMBqie3rLbv/4B1W2LpgjCfIdlR6Urj
Y3H6A0qyCYHK+4ReGHByMNfBlRKV4rPDo9/YVtd/MbmLL3Te32gnLKvSCkIvzGJcSZp/umoAN0/D
Gg+teSV5ZmITXfUDViIaWNVoK2JYDkFs29exirpGCu77EW2J7EL/582rRwbP/K1TsNiJYAR1+hts
e4AtzJfZh6ShBa6NqLpdi6HrBxcFxGq+rpCOyh/Dyqh/Zk4g7tFUaZvd+6//d+P4z/1PUoWqCdoF
zGEtmmSrN4EwS16oKjjxaUD2mM5pX38XdTnMP2uzGvpHUCuadGu6KebCkWt/aSTi0S5FrKm9beNG
TW9TY9CUhyR3iubX0JYpJODIksG1Icaq21uTEzNfc1oUYPpyTjFNL+VI7A6BIxmhRbxV6qnzkgpU
jKu0aiqu59EGTztWYTHsSkNY/iFGzCp7gn5hFC/gxG3tzo47iBdm6HfBgRZwifCFhTzVIZXdYLgJ
LoTdriscI4VCDuMQszIjFwOEYbP4zNx9Ur2u07KfUEexQx1q0INuiXDYJ7rvKtUOqinpdYJzsnmh
Sf5mLolTCyx9+nA62jim/G1f9ceRE2BoJ5kMMMuQdd6OAGN2foGJo1lp0XMMDuTGxC34qsMualOQ
XN+jJo8xYbmMzrspcgtRFof3d4H6ZhswB2P+ZqN8idkjvYFVHGjnMg8UdOh2TmOj8zTANFOu2jxW
led2ytAFsP0eZiQwysoNdGfOvU6SGN3VtMs4Ijlaoc8jDhX1EVTbJPaAd9RqY/T0PH7CrW6ebWjz
wWHy6Rd5Q65gP43NA2DPcTRfys60LVJXWX1WmjrFCjEGAJwilFvtgkzM/sHQoBZsukpbTMu1HGwG
OhkAXjJ/IjXEpz730sgvgQ12SS+voWsM+RXND9P4MOjxWO5SA3XZj3ZrBdWRrBMnb6cuQgPfOn1Q
Nq0S2zcJ+ofGlkGq+Vmr5joF51uNNb3yzs+/lKrEHmNqjY5CFwGPeldgzAbbCyocFTJmP6SZbWsC
uVC1Nn6YyFPlFdUP826Ep+fYm8a47u4trc5pIOZV/WjEpeA+BZ0zHS2EgKznTkU3K1BiHewU8Azr
KeBDPQ99oX9rFLMrr5uR7ouHK6URgoDV/HCXz0xXAEg3wHJDrZjnXQq6LLob2nqgPm5m+5PRG5Pp
JmUwPzYcLDzlERGxtjGpQbjLfIWmmjSzIaKc6xw4xDE0BbAMzMIYEzr9ndnHTrFFpoGGOfqQtcdX
mP0tHMMp2TWm3X0r0wAv8BbJlatRDcDEdmHc7LoRt1+XJI5HCLvQAsA0oNcJPsBoNo6fqYrXICsf
3fcxEjdXhcjY5rjlWr0rg7IYfqB3Cnh/wwZAmxm11XYxBh9Bft8EtbOUr2qjsFZgpXvgq/b0UCaN
KDeRIpsXKjLyYJAvAOGaRAvH+6BxKutR7Yr0CiyTCnDctnD4xbW524N5KtSdryZBuM+VUTWvYQLy
0BEicRG2rJn/AtUdDXQnsY0aSQbUqLJa9V+NsIUPlU4DeLEB1carJh1lczUpNUgmxcqH5yxpOrmh
ESy6C5fYOlNC4JC011zMbxbzFH0FJUDxvBRhNAeoayGOF4xO/WGucXkhm5mPORvtL8e4y3qkCYuo
F99Dlav7ily063qN9fRM0T+iX/wDHR9gpwBOvodmPXx/Pya9meGyHlLZtoNxBLAFNFhP70epOGWK
SAxsOGnCm5H1eB8Gzq6GB/klzlCWQdSqx1vS6YuNEw2Gumkdbdwzare/aFbwLZEipz62jO0wSyRm
0Y6ObTf3h8jfOgDlXNKh4iYp+/wmhBYN3zQyPr//DOup+/IIPIGGi6Lkr8UqqlKe+WGXoLoXjMi+
QDZQdxJe1NaSMy3XQEMQTdAFvOlgJezfX3plPcfYG4MQMPXIr3Gvo8W2GsYWRQcssvOtXR7BuAG9
mCCQ2ww5DDJfmJ1zR8mlfYysRpt3jRWA9FCGeH4Z28rstlprIxxMyoiwU0OFDU9P77QDJSbMBtS3
5h9WavlfA8AW7UfArLCvIfc44c42O5DMAc7ct2UkHURzaD5dMmh9s/OZAPBmgYwQgFR9nbMoee8H
edGXcJOneGvR7PkVxKi5qio0U2DoSnwhSdWXWdyfWdLi/bJI2ANBI10kYT7diwFKg4gPBdV+mAQt
bz/AbAafczTq4F1yDRj1EF1LehHZXgtqS9vEZFX6FvqP3nmijZIJ31gBuwRtDoehjlVnz3mTGi3w
gwjGAMUYLGQZ6jCMZibVz0rWjU+BVkXBERwRnfqoCN2UklhgbmZmFKxG3B4TABw/SkpDb1hGx8Te
5vn3NvorI7L78jX/2Navr+3tt/K/TqzF/uf0b5t//h6j1u239tvJ3zANYHr0oXutp8fXpkvb//mv
fzTBl3/z//cf/q/X33/Kp6l8/e//+FF0ebv8aUFU5Ke2YRRx7ziNDa8/X9/+B//4jGnGf5KegSVA
KpN5KXnHHz5jHCWVQTIFI0ZMBjiDvKjb8L//w3L+U2CvCBDKoBZhlEsS3SD1yD8yTXzGgMaR6jOD
thcw6f958Id/Nhjv7P8pjr6OJ8sPAMVFzUK1KsRvueE/UkdysLpTQBqTCLbxnZ5L7VOayAb646wd
qlLCBI+rlludbPaSbvdSCPx5BJa1CWUUTuDHwFCtCmXmpJXTJKXpyhqhLUa+5W0ER25ro1Zz9cf3
+Ndj/2lkdn4p+reYS1L2rKszEtVQ1eYcdvBgVNssGZFYqMoKiUVwx+8vxUd781QOWS+ejtSfVGGn
B1sNGHTqzBxAmCNVNHQmFGFclS6Ia6+L3OXd0cswFiFM6gdnVeQi+hbEfokXRTlbzqHVJx/wpiiv
sJ2AaIjpNm4/JCnRhbB1dlkQBjRn0RJny54+HOmylcYxLOtKAbUKsabOsU9D/A7wFRJWdHxdf4AH
+/4rPff10PyExkfHXn2jS+ikQznU9JdcFFAmHFan0a26KEd8MmmO7y+1fJ3VntTIRyxcs+nd6L/D
9p/noVXppUIQc6sFtwcP1gr38ZxUH6w6GbeGhjYWI27fgz813vplo3vvr39m97BnllgA7HnBZp2+
4DwK0TxK+a5odsbXWuG0ltvUemteWGd94bF/WMeUZBCg+KDYnK5D7jg6QRwz2kcW5li24B0U22pu
yjysoWKH9oV68Mwn1MAjCs6fgfPb2mrAVpABxYGdMlqo+sEKQFlME06ijAUuyVieXcqmzcH9ilaj
vcpiU0MTiPpkJo3g6kdal3If2Gn7AZOYS+K85zaLzkJIuELM4IOdvkSYaE4D6YSXSHHmST1W0T8F
/XELD735hBgI7QQ7dFpnI8BL3yB6nP39eaTbotJotMwFiLn6jFLJ1VjRQhPpD0355Phd5ErUyo/A
w6lzJgdKp4Y98oXzeObSYI+CHqTZQArvrKJAMU60DjTecIHOyqbC0cTNbN0kJx2UqwTu1L6rHXNX
dlH96/3jce7b4hRJEFAlN6q2Cq6TEVcdmaThWl3yGWNEE6hTYm7h5Vj/zjOS5ZKgAQBkFH36bdUG
Djn1mOG2FmVbW6Hn2iN5+6tseus2o2vyABLegdBWGkhj/fVTEn50XK2xBKONvNpX8MviQJQMiRh3
p4dGizCcgrW5yJqEF87lG6wjgQBF8cW226TJZa0DXgPqMFEFawU1DAanQvNRmjHglknzUbNKb/D4
1ZgPVtZHPSsYJ8TypwJK4ULcfdM//f07eM+APAkPzBxP3zf9+x6EP78j1IEJUIo+9TJ3PARfaBKX
dOrj0AQq4cRfYzxzdkonXt9/6WciIvkZio6aDRv/DZ4Z0iJyBZg4uQ0DJ1yLzOQa2FPIvBHBchhR
4YUNdmYrw6tBSVss2SFu3qcPXOYzeiomjUWEXaqdgGmxRawi8gKhXOJTnIlTYH05rtL8ne0tP+WP
S23ulVqYfma4yDSAXJC9rW0MdRo+WkNXH/3MtA6V7MtXWQ7pfd0jRvf+qz3zqJiRIbWoI18BQH21
ny3mrKGaIsoBxc/f9iTJGzCi9ZUJe+JCQDzzqNgskRQ7C3CWHPr0UTOanX2CiKlrARi+L0Fi7mgC
Rxu1dlCfCQwNDAuEL5Qe4WkgSea9/6Rnru8/l7dWUQO9biUoJrAoDfjOLac42VXNVFx4yNMs7Hea
DohFXeALkBuwXzh9SGFNQ4mtDSIIKZiWLBDqtdlAfO7GetqlUF+BGVrJBbzn6Uf816L6Mt+gWuXV
rhbVFUSHBrQyPbtLaoA9Q3BIwihzQfJcul9OP+LvpWxUg6jH6XEA+l7dagJTEoFkXesJhNzBVCXB
Dp/hb0lp+DuEzdVrtEoKyH1dgDpnaFwIiWfe7tIGIwRwZKAYrHar0qmiiZZCGvhnSzia9E2iWc1V
J3AljNJB9Wqz0R/e3zjnFl1KRLYuQPc3HBK1C5RJU+Ma1SosHNJ8SD3RGLHnoMrxSyIh/kHO3XDh
k57e47/fMzB9uAzcpIKm2CpT8uM0ttE+qD2lMucNDQHzEJUTOiTVLOmFIdYIKk3rdsFc6hde8mm0
/WdpjqdQoVMBptaWn/ZHSOp8SvsM904va+mbtYj13bQlRBXRS9WjWS6O77/fc49K92rJCJdhsLVK
WSSt3ljTkOMFrIegFwyLK4kAHhh2y7pJi7QCgKIjjFEmrXYh0J99VDiUFGtkpHSZTh8VRGkm/ZBP
O8khvkb+CUZ2244L7liCoxsvvdrfk5X/W8P8693iD2TTQVjadasYKHrNYjJi1F5Z6sgcZXASgfbM
0AmZdj0V0qpsF+0jdJ1nwwlfw9x2HmK8S4463mOwqweZXvjaqyzjn59Eh5cew8IUouNx+g4ShaEU
4JgaMN/wxPmydw46V9sgNpHBQTlqM9aadRMHOvR3UaNNMAz6Di72JQvoM0EMu0DasL+7wGSvp79D
RoAqYGk0HiYCCStP81UyBHiWWEV04XCdXgX/PDIUOfo6liHIKlafXXFyEQ593HpZIJ1bA9mgfe+X
7cv7+/rc5sK9TdeXJtFSiJw+kMpVF05W0XpOrWboRzjpDvEk9Ul0VrcdRR7/XW76r8fCRc8iTtG5
XJtWtH5YyUhUrTfWab5DqX1EdksHF64jLvj3z2aRHdHwplplM58+W6UH+RR3fCzQ35VXCpkfZmD2
iCd3iFxNbbV7f71zm8Oi3cbwgx6Rs3ZrbBZl/wJgtFfV/bDrpNkeykWHjbHYJQPTc+GItM8CJ2Kx
P7RV5DVGQf8kDLHILBYYnDnnnwoGbvepEWiLWhzyHyglI5Ey+pc41SsHsX++IG6IsCOxvaV5tDqL
cwlOZrKQ0LIzyz42zoyKRYRi6iT7dgfaqfsUTY3/Y4qQuwvT2cGpJ6CjrLQFmnchgPp7hGEaNxvB
/V1bqcZQ2VBC/2ioyKpbqZzsCyfpTDpAFQZH1WI3cKJWsdvXGr/SHDgRA2pft9j33UCDUNHfREoT
gkH4qS4Se6EQTFAj8tG5FLyWmcppPGX0RM9Lwmwgg13vi9SMJ9qYPsErTBBoChmBeH2FE/k2UhDS
B3MH0n5DJ935VtaKtW26rm02thHbeyfN66fYnPXn97fq2/3jwPR1jCWnJ1/4HW//uD6Nsqz6Vial
F9ZG+EX4KCHAxVI2A36jIK+01P6Q1c30YSoj68u/sTREdtorJPT8jNNT2RulPoDLoN9hSlSiqwR2
KXSkvdZ0ylVVFPZhTlFEVac6v3A+VzXisnOZzRC6ARUtTMy1hRwWs740OoWlHWkdShyv9txWQt9X
ZVD+kspsHRtrCK5Hxy9DT+8t7V7FLf7p/RfwNkxAPRUEdcYiJu5nq5AbSl+dixxRfkhOcmukGmPC
UY3v5VRMx39nKeKns3Bd9fXO4wgXReuzFCo57fdaqdF8ampodRxF68IpO7elcMMm52YWoEq5OmVD
kph6rEN1hPbWzKgDDVivm0NioVkEZMyO6vyrLxuQm1rl1Bej0rJtVodsAYwQfxluwkhdDuEfO3qE
PYJcYojGUBJq174V2rAGA+E2YTt7QgTltVPjCxmgHAp9qsZvI1cv4Gje3qWg5qg36Ln8vk9XyQF0
r0q2Wlp6mBjkKH/2yK3MoaVBrxTFQU2Tv88MITBbTHN438wm1sVqP6EmZRso3Me4jB0wt0QpsBlN
TFURwLyOAhUE6/sb6m2Z8ZsybcslmKKwsPrIPmo2DKvBZPQ0mNCZjMNb/LskrboGAUEEgoBVJcm/
cW7Rr+CmM1iXsm514/RFGdswggqEmlt/r6dmAk64CXajCcIAGIq8wntyEXUI8LuNiza5s9pw+Pn+
o585tlx2TFzp1zJLWPPVG1vLnSZoC682evX7pPbZHn5EtkMSq74QIc5sJK5oJkDLkIYJ3uotz0Kl
4aLUGC/Ab3xtNCe/Qn9z3CCWhIRTE8/Vhc96LjIuaSalzdLnAWN5enqaFO+vycbqgT5wb+LZ1foZ
ZL7kk28q/rQRqdF/rYiopRfRB9o3puW3Wz3wZer99VvWl06T/Q8QzVmdIf5Jr6RmVHlEcHw5Uqdm
BjYaKlpeFf3F9xc7s5t5VCQXTDQPBBfS6VPPNuqlgBIqL5la87bLMvTSrME8IFv5gSsg8HolEhey
geXbreIUFNsFaKdzaiHQn65pmsh2R8g3e6Af1IehN4F+IOH14/0nOxOMae2wxlKZ0+ZePVmMUG9k
TqDckTTSQRTpCYL8UePOkowMIDX/bBOP0GL2sx3G/8b2JQMmQjCCWnRFTh8x160a1VNJyq37DVLM
Ue/2yNyMEKxGdW+FBeCP9x/3zIEhl1gmmfTb2cHrx217WSDnRG9JZt0mnOIU7fQEVYk+teQHbOPy
/fsLngkGHEtgTouogCmM1W2T9pA0MiSzvFJG4zFLHPuuHeb8scSg6OX9pc4921L1cq2wR3mvp29T
Lxu1VCCHMB/KE7esEEnL/Uy5ViMb/pVV5BdyhuWorzaoIR0VHLBBvoTK1+l6fCcJeAYZDC0OS+iQ
HApq0UnieITXXGsVw02t1gWXTOuP3jxN8kIr6/wPsClq6Bayh1YPbPYIpo0mPwDF2Pxr7afdjQbl
EUp2l92UwOw2KAwFmy6XxUtca5///nXb4BhMVMF1UpXV6nGXxmLosAIkxUBow7ercNMAHHL7Xhuv
CPbZha30tt2yDDZ1zij9Hf7CXsVemdFgM83UQeg8kQfcx8hSMBfZCmX8lMd4uvRhh4n6rGBVrGTx
84QIOc6CDo6xit1fsLx9E574MQx1UcsSON5CATj9+gKjkc4xWmcbVUN7W+NstZ1s39i9/5LPrUKV
uBgMkbRRMp+u4mOiOSUD4lO6RCoC1tQMR6S+NJtaPtXJTtY08l5AUoyEmcSv75KCZwQcqCFbjhvA
xhbjjzrz5V6tIW/gFRsc3n+oNzFBA9JGE4WLBNANfuWnDwWNjdBmCcijTpB/GTgdT/bUSHeookvD
xTNLke0ZzGvJtwUwkdOlHCw86bpN2rbyg3lCbTLq2o0eBxAGxsKYYu/9J3v7IvlMqLeRjcDZZVh9
upxZwwwAzqhv68n6rmR+75nDVO4wF4QpnQ3KhRf5JgCw0sKCIMeki0IUOl1OTaZAn+Wo4UIWhtso
t6q7OM7bezGY/a1AvOQK4A9yB34Tzoe+rhXj0pFcVjjdOTwrn9EE5AngcwFW/VlMyLIozWhRA+0J
so0bqP5iieKPxuewt9FsxpRB/wx+G2Jzgd1LAhgonkiKRzULN3pSw9V+/wssF9ibH0RhpaKZRf9z
fd8MJSKsaprhzYcTyVe7xOMIjF31oAXp44TQ80egJO0r5jCXbJrPfHpSUaC1DuwA+oSr4IQ+R6Mw
vBbbtIimK5R+IViLoEW7F1USAOzWhfjzttNL2EdZCOqRhlcmU4XTV+8gWdiNHUa2dNJombSRZh8j
VUPuOptrlLAwxsFGGalvKs3RH+APA81GCcSJfAYtvdBo8L3/7s8cNn4RcBCdwRUyjKtzDRQK7jpR
eqtNU3wsKgw9SjE5Hqe8vbDU2zx8wdRw1fOZVSqd9XfGz1etg0VUXGdC58UIHnhDkfTXU2/kOyg3
4QYHhtyb5wHd8R7WKxq8zf/m7Lx25TaCNPxEBJjD7ZAzc5LSkbyydENYss2cU5NPv1/rYlfkEEMc
A7ZhwLBqutmhuuoPb+03yN/A3JNJgSK6+QIj3oX4/hiwph2teaxCDQxIiPI5otD1eUJD+uB02dnu
kvNlelIWT+bi6y9e107fLRX0y4InCOCBuHmnKY3y1Lml8o/WITJ1NhWv+YRadQg6Xo/s+u0jBrgg
Ux6K0hToNtXUNEwoqOIHFlAVy550tYcRH3bLHyUU73+myoMyf39J7Q2ZJweFCqoyGqzC9ZAjMHBe
yhFIx75w09csMuInMOyZhSK11bQ+vSC3OZVVgY18t2jaR0hRw/c3/waeH9wiAIhRLdhK3IkFHlBi
xWoweoV5UfEahvvS5va1RvUUg0LLaT/ntR5ex6oqfYx3jthmO/uKRMNk0uHb3U6Cmact6MR2CaZp
AJ48aNmp0uCK450wBffHupNjmUCzVQke43xB22g94SIaYefWronYPd6qQVYvxnli/b+4cRueojRz
vnWo2gRurLgPWe7lJrmWZr2fWwe+sdXHB/KHt+c515pBBRK6BBnDtgg6U/BDhbixAgQ+kY5PbIHD
h9midbfkTyVWhmg8t+OVEvXRVNymXlSnKPpywdFMg3qwnokMlQpLeAJHGNT9HzD4GZ9wVzQP8LK3
1wZpkMQey9UFQWOToCQzHW4MgayArYUORdTo17SJzQADcBO5fA6Rg5PzdjERjtQV5iDdF7yg1sNS
4g7IM8bOOGhmRVCGYjkbRpec+NL15f5i2g1Fv4xin4NG1vY+mPLBVTDvtQMuZM13B5d9g3kKFG7n
6GjcnUYyEA4lzwA4sRnVErWJosWhFSAO8iKGNLokRm6cR2DXfp2gvnB/ZHurUpJ3HJ5diIBtOQWq
rkyLrfHK03HI+AIoGJY3qGq/17v0tV4QRSw0I7xWNqoi9yPvDtSh3iVlx3jBb1blQlO1NMaJOU2w
lh1rDE0FdPR3Zd/lD3RNjnoyu/Hoyqgwh34xN9bLRXPRJQL2YgcIpEwPjj0VX7zI4n2Xh+WjndRH
TKXbA5/imtzsoHtgR2x1CNGdwEAhI96EjAiEDGkNN1vty7Rw9kYeRXJlQIfLRZH2sYdhdbBk94ZL
/5NSF+c9dZLNduxFXRhZzvTq9YyASGgZ19nEJs3ocetYRHTUJpefa52uQoFVbXg+kHgB4WzWLTdZ
liO4D2mwXqZHZZqiL5aro0yV92FgdD3euZVSHBwBu0F50kF2QKGT0sX6m+LZSWXYrewA5KX55EXI
6cSQ5s41ks0PszJClal7/WBm9z6sw/OStzuvP1hv66CaSA2vmUor6JDhbv0B65hLBzTFPGnxaP8L
4bMYkQxLMjAySYkoXOvEX96+dwACSqwnr8GbNncfz9PSx7oVqGEPIxoFDTjTOAvWytIHAyC169vj
UY/iZcY1QkF88xr0hJvnBeXFQNGN+adapNoF1Gf1TQNib0BtrLIf9wPuHLiUvyQnn1oBzDG5un9r
7WS5ijTdgJHR1CFdNsRzcsFEpzujnPfzfqSdfULJwKDmTvmHi2SzbtM+Q/ulWpygBm6NcsVfUOGS
c5KkhZ829lETfyca2GuQ12QlYLd+0bJ/G1eV4YSwIG0ZqINBPcugLOEMhhY0GV45HQreB0nHbTxO
IGgyAPZl7cDbpLnohsWFrSTRWcz4kTlc0P6EDohf4OrtC3RGDpKAX6yY9TFgA9qh10t+z3Nmq3kL
795Fz4QHQ1vO+k/0ndyf+H0Wn4ppVN9jCWh+L9BA/xjHafSY1DgRYvsOY08tkumFt4BKs6GU9gqh
+5UEljfv/a8tv+b25/HCQWkDLR+XL7FeV56h0Bkv4zCw9dx+YGfWvj7n0+P9KHuzzk4xOfu5yMn5
11G6ahSQMuYwSNIJRdiuQv6vcL4Ujtc9Yu5wsIJvD0Haclww6CY4GtAh+Wt+W1MG/T8yx046VHWj
rwMxRzW0wgogKsUlthzkz+PyCE96u0EpC5E38JWl0P8WYGEaaZfG9hKdTTXHuWcpYj/NIvNCmvHm
lg2pHVkzKQqAOFlsW4+vGr0FDGnH2ziPxVMfOc7JtHE/xiobKvakNs9L5R1VX3bGh5iDxvEDSUIC
g9dBUxELOm92AtrOAuKiFoMfTc7wuej7/qCHfHufAAqgL8QrlOorQPZ1KM9FaGmI9Pg82n3i5+Ng
XbDtKL5pBWJOWJJpBo7QYd8gKdh371oLdvn95bq3aS1ubWAqvA75l82uUFxaYHhqJGfslKp/ants
P0zTMuT+SO/qyo+xLupgggYUrt7+VIeywtAcIUqUSKGg9j3XjzeZwx9zhK9RA/TmIEn9lYVutq1F
kQR8LTsXVcLND6zy3Agj9Ggxf52RtGs15B8TvVY+pImlpj5a1zDuRaF/XCa9fg8LY34Xlmkc1PDb
vuKrNX/wkB8FfQFcVaBwgmVNiQ6CrsTlN91SDB31LIMeZ6OIo7mVX2/z02VTDKIEZXYaY5vdWZvg
fYqwj8+DWn6uajV/xGUslhwqvGMdwEFx0fWI2tY6gtBZf1W4aCEuDO77HBkajItowN7/3DenE+cf
HEN6hHTY+ecmaZLwMYzDF/ibkxM/RmXWIV+Lps7HDEW7V2wti8vbA7KFuBRoasmCz3qBh32J6rJQ
TJ/yvPmgx53xVA+6CJy8rB7rMc4OspWbvQsRjjBAdymq2ZzB63hOswymhfWYbybS0RYqC7AFcArL
5IrgzUMjuyYKVAX0CLb8dhJhJR2tEhvfCU+wU0f16F9vqfLPXqFMQVl53UHAmwtMdh/JwTjvgfeQ
Ga3HpvAs64q6gQLi9MNVHyrt0TSH4fX+sG6OJP5wNhz1QPRTUKaSV87vV0qforvTwr7AGhKMxcKD
WpvLHKkTB38IF1k2LF6q11hH+gJPzyOQ+W1FmPgOOv28JlijwMzX8WMlbIzeTqFkwO8JLH2Inr0F
7UPD6rtXpLgM5AWLLuyoYQ3qp9LKl5fMqZuHKAsn//5U7E24xMpCr6S2QXd7/VNqwBCaE0GEiXQP
UwYkWIKyK7u370nyBVaRi9gYXcjNAac28aiHTmX6oPrHC6J7NbZ8A4jAesTHvTKOXoe7o+K5Jhmd
LKYtKXeGK4LQ52Ci+VrrCDRH5cuAKvPB3N1kJvIz8m6QiDcOwG32qU303vIJk2uO2PBvoyLvMhK7
/JHRO1F8YPPmx1l1nQOe8875BhD3l8OJC0Vs61KQkv9peC4bfqL19p+dXhYoNNm1elnMRkvPvdEe
lYf2I7JVKO9R095i7lq9GRGAl4554yI9qeBDzPEEwxHrdaRm8Bt/65o0uAV5jlFLhgCy7XLiyYjt
akk8fdAVRNPc/pGuo3VwbN9+PaLQagSw4pF6bSk1SEREMVVq03eWKPugt256Nlpvfj/VQw6Kc1aw
6K7UzjoAFd5OJnkXZqImO4Hjx95sBTurBpf6s+knQxo/DWGbPpjq5J6R2VWfx6pYgvuTeVMB4/zW
TIo0SIhxT/9yU/jtrKMBX3h15wGf7s3ybDqifBw8pGLxOyQhCimbVpbbnarCPOK43Z6yRJbaLPJL
gtrbHC1zZCKjUADctvQsDLBdw/LJnYrHSMMkCumNKbAKJCPzvlW/FCo6uvcHfntNGio7gRQX3gfZ
tTwjfht4P4J3slNONkUbs3PYNKjoaL2DMNF8lE3vfVMWE+V4MjjEGzahuiRCPD/0OESH3gqc2hDo
d43QfcsSW70Oi7/7Q9uNZzGjknAsH6TroXW5oU2ARk3fFK12jpTCeIXdkL8MfEoYst188Ozdm0qA
I2xHCzzSjbnMYE82zwQEHDJXHU6amubBjGLpedD0o8a8nKpVPslylbxtSt4wQcE6rIeWYNxrGyWh
Wicazh7JW2CU7pvRVUQBt0DhkLSVqvAmhYqmOYrDBpfICY7vKcSh+xSbc+i3YfrDGR3t4EDbO2oA
IIGvojHEJMrv+dtSxL8TywlHI6vpuoYsKtVwhioVX8Fj5KmD2O13WnlkyrEXlMsJVSLJFKEbtQ6q
1TONX6c3ccLEpeukpN7w0aAmMZ84Kqx3ymgjfSsyVfx5f3HuHTjwhUknuBshbcvf9dtg63ixOoGw
v98mVX4uEIS9aornfeFlW/NEKb0AddnpU10I9eAxsrctKM2SzFB3R01o81UN0ZWVjRKvj5lUc+nM
vjklGMxfvajH/B3jiIMT5he3frtY6fIi34DuFMXhTbZa5paa2WrEPuy8KT7pUWnDkYwG9+/JDe0m
0HEexvVECe0isI3IUk9zkZTvVTFWf2q84MQJF4DaPBmi1KJzJWqH91KCPuxJDNU4nrw4n9AyBpD3
tUts7V8c0SOcxZY+bMAHO+boZ7OHceSsNUt/QrU3e3UTDa8tav7ANqx0GUr8L8b6ANKw84klJQgs
G+cBOdZmPfdVvFTjwiduBLSgLtYEZTcthwLC03P27MZHNg8prr48ggn9Oto2Uw6Kj+IM2jzsp5ud
W+Ilmc8uuYiNq8psoI5+KuxW/TnlyLj6A/p/n3sNDCpa+lnZntD517802ow16dIn5p84NkZ0xeO2
Qe6xH8KPVjI0eKJTyQaN3ObNgoofKvhRYTXjKaLVgkN5m+lH6qg7RyqtYHBOv0QNeAWsdwlqhdg9
IIzoO4opAs2b88+TwAuIx/Z8vr8h90JZdIhBItDjA2uzDmXkQ11rmYkbQAPckk9Ha0brFm6LvD+o
x+6cOZIR9H+hNhdhacpTDnl/37IG3JT0Ov9zka+gE2+9OD/1ZSMecNVeLvdHuBvWkiUm3sU6ydx6
hKYZoaOSMEK3sTE6N83OlITJAS8UtR7qPz0vUc6h2boHcXdmlm6prqHhAguLRGMdF1OTUsT8Hl9t
jQIf0qQ51b3bvIS6+vP+CHcjoZTFu4VTm8NmHSmj8uQtc2aywEXxLa+Fc/HMpsXa2My8r/dj7VzB
3Ij/H2uTXQhU38poIDGOu1z9PCKC8x297P+QnkE6BaKPrD1VwS3T2kQJecr1GkUPLWpAbjfe61Dp
5VNShUcsqb3J0/hIOq9PybjYrMpUiITdTBVj0KL+Az7n09lMOuhSefn3/anbWYikE/Q96NjxJNxi
TUf87ic9Dnm5zC04JyQsLoqL2DQCiNE1SxvtdRaF9e1+0L3vBZxNrgt6WLx312uDaoGLgntCNSMZ
3aBdUNfOdFBk96PsTSJPafIIyrl8s80pQmV0sDFbkDoOrf4tast/avxLXjmF/8NSZyjkJohOUbza
fC3DGcGkjsLwq3hM3lVWw02iR1EdLEuoPL59UGTRcOg4inmsbGLVBka4uTcZPm5GfQBYvYccvnwR
eWgcTJ/8kzb3lk4KjZiLAdmb7sz6I8WzNiH1zMmodanAVh4RVKcP34xtpEonibrQq5kklvw6Sl1a
Ls4tM7dK3/6YxdBgqgGur0LPxtfssX64P327g5JVT7J1+cLcDMpWvNmscSrzE4qgLyXGeLEfYhqk
Bvfj7G0raPv/F0euzd9SSnnf6IZCHGOCmYUiZ33SzWYA6+Mtl6ye3SeE7If/uR9UJjE3X4yCLoG5
NOkDrYPCY0H0Flsy3+hMZG7DsEu+jsncX5rYcd7lvVsdNSr2IvIqwUsP6WoSd/nffxsmVoFdOqis
fK13H1IlS3217n+MWbz48JL1g0fdLTITcryJ3CzUPp52kEjX4UrF0XHnmosgnpATx+tbYIWi52cP
BeznqBfZiyWQZxCxBWFJES/m6LYf78/x3gKSlXMgVcgMoae6/gltiSyxUHv23wIfwWtS58EYQ/V6
P8re8pH8NpVyHfWymw4bXjBF0uuGD4YqeXFCCoF9nrRBOePDooTu8+SF/94PeTswKjw6RSXglzaK
RrI2svqUvV5jWWP4OW+VwLNq+1UbDffL/Si3ebisIyHOCkFUlnY2Z3JXjHocw/aFyOLk1yjy+qeo
m6wPuITVPmrTzalC+cIvq/RIF/l2SomMSCdlbA5OiGvr8aFXUU+g2knD3bL4aChG8hVM9fBc9Q3y
SVHeXaKkVw6yy9sriAKWrHhKCC88MDnpv00qVdUujzkJkCgZo4s72jYDdxGvxAP14GS73YoyFChS
zvxftbp1KC2JbPSCCDVX0jnMSzwfL/UsEDgPYZpyBFPbC8ex7cESxD+anbAO12MM0doLZ002Do0v
0YCBHWcxYrNJ9kc2FMpBDXlvecpjTVIyyYe2oOwEjxIVkQ/uiajDg8kovKBUQv3gdt1bJMBAqIv9
qhttK3BpixYf7EcALl6XvOcBPl2RP+ZUWyZesUnjBrD2juxhd4ZGowo5E8C+rM4tEBn0ptfDCOfL
KdH0zHkWn72xM/z7O29nKfLudcEI0Pqk2bjJuczGsYs+J8pQzOB7nTI+JabdfUBvLDtY9TuzyKKn
gsP/SwV32+6bqIONdsEm11OsVcn2sECMsTLwlrryNbMcfGFFR6zonQVpgw6Q/TGWyE2PsWyWxKxL
blz06r8h2e4+0UYrvyoKQv5uWGQHK0UeF+u7VlJ1AXjQFaONugUPI41PX3iZkSJz5+mjmU74A/YA
UNGlify8qSdfKTAaElFcvLo4zgdv/ZrwMkhiVPpCsGetzU2YY8KoerMDKwAvye+uHaoNhlFDcV6q
ORoOqlS3S4dgsnbCB7Vhfm+eV8W0CHVY8PdxG1TDmmQ2X9pltq88lrXr/XHd7gWOErpT8nZANWaL
KwA4o9jGggoOErziUU20+hwlS3z5D1HkHUfWSQ5obhIlHuSsj9wtgkkf+oeEVBfghGEe7LjbFSkT
BBg0ssDHqPT1EWn0rVCykkKa0VHpNpJlfNT7MXpK7AmdN1w/u/8weZwflKPhCd0CviOzQx8ZtECw
NEb72muZ/W6s3e7NFw0jAvIBPEWX0pabyStSB23bJS6ByGXmQyxg/udLhYGYKopTr0VH8W5Pk3W8
zU0zV/SQIaSUgTMr73IgUF+pw84PiVVhA7q433sv9g4W/M2Xg01Mr0ti5ijbgdRbfzk1LIcaRb4i
EHprnsZ08PzJdNoHU4LNtaQ6QurfbDDiwQKgEOUiGMqrfx0PW/al69ORlaLEGG60NT0fA/QCv7I/
ODg2BgDor8hY2JH/WiTQpjcZmOBoqhDxLYKuHWfPrxVMxgoOjc/OMoyI1uHHRpMNR465wE+lqT3j
LzVJ9eLUZmr60i+x/seC7cpLPqeo4QIxppQkRvrIZln8heIHv78oqq9zYXQPmt3On+JBa8/xqGmY
LupHBta7M8eTgN4Ltxvd0fXMlTUSz4LtFCSFsF8m1RnO1siLx+065WBR3KxDOXGEAX4hBUa3uINB
OIaYeH7jNTx/tya3/GsKi/lapn0MUL7p0tE38+RI824vqgSAwYDk7xvuHw6o5HOGwFtN0eazt4ga
yoOlnELkci5Fr6gg899e6mWoFEzgHqPbCL5vc3ItODiHja3kQW6hQNam+hx0U9xRKiyPsNt7HxDc
LYBJDRVB3lXrDzgt3exEIAKCHsAXvk1W42fJFAYxFfC3nseMCi09dN3BBMji0zpU7EaTOblYQfZT
4V4dGmrBiJnhWcHZ72J4Rfg/92+Z2+eqDAhS0YR1gBLEFm2hCNnRA6oSaCJK25NmVp70tcyfhlap
XjBg7p4VgZuzlmbV3wku4GdHTauDB+vOAiIKUA/oajQgtrotXgE4sCrxAerGxAnaxMC0R5j1yUIB
470Xeg366GZ5EHTnq3J0ko9RWefi26JZuqKHo4gVcoB6YXIO0SH6smhOR/cFZMT9Wd4NRZEKmCaL
lpxo/VWbkkfdPBEqatXo2nV5dBldfXjfWW1+AITYDUVS8gviQQFCJi+/v+YKYzSNUiHU2HinKlzc
i9I0wq/K9qjUcZNekv1IFTuQvNJ6a8vdiopUwpLCDP0XXjpqlFnXGp1y3xo976dtNeI8YjP50PaT
46ModfQk2RspWGyp00UaT0FgPdKGjAjj1igPMAHMT+OgoNla4wGs1eFwUNTZuWtBkYJ5kE0CDoHN
Cb44aYwV6JAHizGqkMba+nMeLthgh235oOHCeb2/Xvb2A8VTsj8bKAslj/XQjIHiBE7eeZBFev1U
OFZzrmq9vCD3QyNNw9A4jdPm4OiRg1i9FuTn/C3o5tJN5mIZW/QzAxEaiG8NRT5/hsttX6syc/Br
MeKLlzlYpglTz77dH/BubMpIwC64+0FFrgfsamLuMWjiqSB643kp1f5EZmj5amfEflsOf2GTpj0N
wj4C6u0tIsrHUggXrVagJuvA3lyWrpIkeaD2Cx5vvDv/gG8b+RxXR6jP3VBka7+uSanWtA5FRSkv
a7XMYRFon5YC795qdCZ/GdTwABu+FwkDUtgiMI5QftgMikkTJgS9LABLh4l3tyjnSQDETIXTXt7+
4Sh1wnYn2QOBuNkZJfW41FY5bhAHLR/nIm2bk5cXr03TKlejhqjMJan4sd6KP+5H3ru5qAGi8kp4
RxqArufTTiaUCSeLk25RtCDsc92HbR9/rEbVOQ2tmOOTk7hfR6wY2xOWdBhJKZZ7kKru7VSa5pCq
OBa4tTfjn8MkkzWLLOjN1Hsc9BihPrOM/SYv/9LcyAho5xypud28P9moEmRCx4i8n5GvB14neoGZ
7kzMBManMLvhE5I/7kExa29LwkNBtUjWEKB5rqP0kOxF3GGD1aIq86E0+Z7uLMILt+V3J7TqxW96
p34/26hYHEzq3sUCMQ8aF10d7rDNAKdyRMGoLfLAHPW29s0+mc6iy6IHy8rar2lfu3+5Hs7Np9Yt
Zh+jQFU5+AV7Bz6vR8TdpaoHWclm8EPWxMiO4gHGJefzfO4BgA1pMKlUTtLSPOL57+1YeYOSvQOf
pqK+jpfkNj1UhXhWauW+O3tLoDV2eom9Nj/YsXtDg/HDo5/KDNt2EyptcflLKoO0x0v0k1e5Nuz9
sHvI7XI+T91iHqyj26FxvkoFT1pnVPa23XzbbLUFX8csGMX0GrX4lvcqiWYOkufj/RNhLxJQDDko
VJKow64nMZfaXhg0ZkGR1sN1UtnsYOLHS9GO5sH6uNUJkIgP/qIjLa/p7bnndaVJIbYgY1US8U3v
shHLULrFyantpuXzTGfv70nkwu+8IbkktjWgLlbaJx2RjksxTdXBaXh7DvFjpEgqRyKEy61CXa4q
jtkvGeewkuRfqhI9TT+3OvPBnihXncKi7v6IBpxSD5KG3bhUWNAYdoEbbFu9g07fvx/TLEAE9adQ
lOQM+sB5GSzK0Ly256AYLOPz278zZA2qBFL77wZcjx2vIV3Ds8CctBx64JRhTTip72YDK43/EIpb
DYk8TgHeSesltUxDxB/KZ24BNl4sN1nYMY2Nh0l75D11uy+xdea8kze2BPNvjpwO/VFrMAk1mXp1
GjPo7T05boC3sPoA5OyojbC3W+StBcgGRCiozfXQ2sQe9DJv2C2l9QHX98rnLi8vbh8vj/cncW9k
PBRYHRKneXNfzSXtJKhpGUWJREoSQVNYmiI6iSTpPmNhXh7g6OQvXyeyEiZC1gwBg1fl9qOZ+hwp
TuVgr6g1zWV0lO5D47b6p/uj2ps/kC9S6F/S17ddeljjAFxxbQyE0RrvY/jTflgmrd8JbFzuh9ob
0O+h5E/57U1XJmZfxj2hXCAHH7I+TK9Id4//YSvzjqIBCH4fkvomBxdchVqE7w1aYZl49srefRe2
KIpaowh/OCWs5rp/e3Oe1gAOI1JwhXOL7bweWtSVhcp1nwR0sP4OQ0o3xYKXd5JDL5vDQ+PZnZn8
Ja4NrJRHP4oy63AhYlRuhZ4J1P+mA2Jpi48IXb7N80yWL3lPyEIY2T5YgO0CbD29MPE+T4KhqMcW
jHBY+Q2iwt9FrIj3qEkfNfx31iI8BOoKZKLstG0tDPE9l4hGGgzYLPtwvSzfjmPnNKeHSiN7objw
KCxQz+T22xxTtWizKOv5YHlYtAF2D91lLrlswJAc9Y/2LllZx4RBRa5Ctrt5MS2didR55GESXXjV
aVCy4Q8txAv9FCZSUCWXHjHYEgSx8NRrNBW6j+hJfi2HsvR5HQz/3t+Ge0OXcACVZcrTaovsMKGX
T5bSJqixK8kHbcnDdxx6yBKp0REEcudadWhP0imkTQgDdLMtOnyv7GKpE7iodn4ynKYFkDOAt46T
dkSVSAtBH3nLw1sHyO1DYx7MEWIDCJmtd0es00Jz1QySVZt4Z10MLabVHAhWmqQHT9TbO8GAOQxE
DLo7XdituwNofqdWsyQJCjHlKOo34xnQGi4tFUR+T0NS9/7Qbjc+CD5ZWaXYxyC37zSIwEDFepT0
F8ThvlLrLc6wBJXr/Si3KwS1JIe3EpuD9u4WSjFkAm9hdl4g+skIigZL3xAZ5rOH7cvpfqi9AUFV
5WGGTNWtYvtUojFXakoUkLErIN8gIk+U+YP7UeRuXl+lRKAqDNOcVchqXq8I5EZpC46xCEpUqD6p
rZdebAupqZa34TXjfzs5kVJ+6prZffsC4RKnukg2JFtOm2cKxHJHeKU3BdzAmLj03nDpjG7+p1xS
fCLKbD5Y+zsLkmxIMhxkBwXiwXqk2C2FndUTL2yLGehSlfuFOkSPnt7MVzuHsnvwAW+3OI8HMj36
r5oUhtm+VuoeSaGCDBnv+fBaw85F33TR/TBBc55mlflkwGU7SFr2gsJJ5QzjZY+umFzAv2USY2aQ
mQshAojx5VnPBufsdLhbafagvNh6VH1KxkMXx51dAT74/4PKqf8tqKq34BMAH9AJtUO/ahb3mSbU
5Ld9Hr3eX6+74yNNR+CfnXFDQe6zvJ3GmvWKJ+78Q9Mm/DLcRCkviT4rQVewlMrKeTNxjHcgxEO2
PLVolF03n9JER6gScS6CzIKpQtdtDgRS5E/koB71Pct9+zFDPFI0PATkQ37zFeth8bDLKkWQOnPj
k+r0ZxPhSX9yUudyf0J3DgCedr+0/+h7cRetv10YKt1YDbUIOno3zwtyCuc2NGAbpWmqaQ/I3yjX
UFPLd5UxhQexd4442nuyG0YZhqLIZt1kukiHxlsm7rvpc4eH0gfRmOmX+wPcWZzYJ8M0RpKJXGNb
DiFr0kr8W6dgiA2pqjgkV673OsiSuTl4l+wsTnh+9CzlwYbKwCad8ZIsmyuP09Mt6c632bhQkVTL
p8Ki35fXaYd1+pgfBN0ZH5oGlPDkOapx4a4/4KwqC6WZZApsT3inuMzVAIn17iF1pu50fyrl91hf
FjC3oYVDSKf8gpDCOpRtdaHmTZD7WZHJdwUQmm/CknqlilcEKYX/g8rSbjzQkiBxAP5Q/VjHm0Fc
1FNLPmTOlvtU5CJ5F+dRDb9YRMWPxhuKg4C3C5IB0puV0mw8mrcdp86Nm0loyxhoLQYpEc44zwmk
vIObaCcKYnMSYCRVgMDxrocVx0tm6I0yBCzY/EHCIJ5wJioPXns7k0fRBhYjUBxW5bZgtIxGN2jc
qkGZY2+ATm6hX8Ipyr4q7ZA8L1obHlQBdoYlmVJSF4L6FPfseliVNVUJTd0h8CpTvdbOqJzjY1L9
7R4jbaURgSaOjLNFCC+unjWevQxBb3XJx6jtwyelnXlBWJNGOXlwPqJc0h58sb25RG+CNAX9Jvm0
XA8tSZSBfMUawDQV7g/kfnM/gh7zEM+obaejOFK2ud3TvMCoO0pdTjgCW5hk5zXQvupixACqEGfM
15un1mTBUL09gtDufDX6KyCpqLdBx9yifuYh9ZauL1ny5Qg7MjW0axbzJLl/cuwMiF0MHExKOjOm
zZJfrFRpXY0BiTDPP+pp259Ts8JXMD7SU72NBF4EnDMMemAy5vbMoFkVO31akYu4avvB7FTri1cU
i35KpsaLD4Z1S6uUnJ5fXwl9ZI7gze2JwtaYYJcngiGJqxEJ8BJoPDi86KOIku6fMJ4oUKlmVP5t
kdEg7TMnFpJRZaqWflHMQ3ayuwH3hgLvZNAQ3WL8PU3z/FNxu+RLU+rd9154RnPSGrTPHmYqzMYp
n3TjSO1AnqTrkx0WIPUFlDGkRMYWJDKOxZQZQM9Z4HX0JCZveMr0uILf6VlPbqeasEUzfTijsQ4h
y5sO9tetsgupOVUiQP1os7L0N5eYx8nbFXHdByNkr68iXBREj0dr0c71MMz9NRkm+2LWWdxc2gn+
uTnTfg20WE0flyw2vYOj7Ha/o7rNG1JCOZBY31p2ixgk/kSnAenxLnnueDGf5yjPfWPM+ucscaKD
e2cvHr1p0CO0yFm7cpP+lkCb2L1nWtqThBWW7hfI4p69Bi5uDIbyNGCidXA33G56yt1YkvM64aC5
uVi7kfZKXpFfJk7SgHlo2YlldpQ170WRRyadW3rvHNnrUWEBClQaUGYwlql3rTDBvdCaaoO3Hi1S
jEjqGXJxk5dskoRxabUqwmA2iHQ3OVN/az+ZYZOdVPbim1EiMhS5KnLNNIS3WIJ0BlCeew3PACzG
MJ4upu+Fgx0rqbl4sMMq+p+3Dw2lCkSXkLqUwujrCazVwoDWRH5cm8L1WzTJ05NeVsiUGXb+8+2x
ZELC8qOIT+lmHatT6oEFgzrV3JnxM7dgeKYIlb0blbk8Mpm6vcORFqGdzhuOfBXo8zpWSwGdkyDi
EacO6oMiPOcUytOmBoz02MyW8HWe6+f7A9yBExCVJBkpai4ICFzrqKHWCK9X5VktmgHUYhJ/LrJp
8OOS/eXO1vAwIw/2qGMW53eNuly6edT+vP8jZIzNOQsCjzoubBX0WbeQBkGxc1lyvujQDAj2TVKI
hEthcn/cj3N7C0qkH9UbVqskb23G6uaOMyQTcZDdTIOC1uIpr90a89haHMzr3tmF1hBxuG55rm5C
0VOYJ2UOkTVjH55SdOQudZpzv7vts51N47f7I5PrcDODZJeoxsgE0ABSuP6Ki8gSjGPle7W0NExD
AW0OiVc3p3FZtIe5R44wjgfvNBrLkcjazrKVuRgvEU4ARrzJAgFsaHrRZqQW0ZLhI27kiEckwAcM
vVf+pGtYnoRTi+v9Ae98ylXUzfwaeTQvy0TtwWg75yFz8/lZiyLh195wJO+yP0BZkZbCoSyb9dwy
aKVRZ843oUbJRZj2DLqloswxcB1joD49u5l25HQh/9DtB5XQVODFdNmtLXTSCSuBPoeG7l+m2uDh
2uh9OC3tQZ93Z5XSkeckJc3i0bAVJuWSMkPbom4U6xiUJ170Z5+nzmu+OOGliMOj/feLyLcdFWU/
auAkVtgjyqn+7UZH0iBc+grgjN25xQcrzofHMQpNEMVJ9V4TQvm7n9s+0Dune0IZunp1aDD6EUqB
qc8pkb0m4xJ/0kP77yg2Q5+8o/uXDiw12dya8YmLBvVgH+9tLLhtPNxoh+P6tamPhtGEQGHNParH
SxHMCRrheQvksgJ6FCDoXJ2joVzOdPuVg2v1dtlReOZUVDmb6Ydsl91k91afOQ66VmqdzKfGzepP
aqk204kyfvJRW2ZXexzg2EYHgW+3FkUaySmiUIolxBbbMI4GQJKZknA/2/Zl6RvvmTd/flrGMDyY
3dv1RyjJrEPdmd7SVrna7tXQFoJjK52VEkatM9aB0k72B0upmu6UdcaRjtHu4OTrEcgIkJmtHrmq
NC2CLgOXbG9NQZJ49qXAT+OU6K32cP+Iul06DI5uK5o+AM1ZPJvFHg56apYsnaJ3zEuvL9k/mVK6
H/Dw7c71CP3O6qFmqmp2BNzfnVYOK1p2lFSoqKwjG5HRNLaXiGCuF+F7mQhfqoLLLg4n5A/KrG4/
3x/qbkCcl2hoUwcDyLoOSCLbzF4iM2fXaZ4dSHWnvEorv2iFfokTIMP348nrbH2OuAiI0teidSHf
tZupjUxtMMOaI7nAFv0paY3pydPQ55mxgQpQbso/V0A8rtVYLydzaf96c3TTkVV2gx9A32TzvI30
vBnoFPZBYpt0m6OEUu7JKNzq/ayG04OST+0DxLPynQrq4zyZxpFG7M4iXv2A7ZU7NYpWTE4f9A2t
PZomIEv6YnzpLHFEf7q9h8graGjxe4G50pNef1mhZY5XeOUQxKnTBYhCIgzi9kcE8L0BcdqxIakv
IhC7XbDTZNn12AxBY9PID2cOmjkccIbHBsi///F2lqrsh9KwIGORquvrASX8x1ozhyFQM/xTQ83M
TuWEWmE9F6ofK4caU3tDg2BI7sDISPs2mdlYtqK2anUIrCwqH1yFgzTuq+VdDX7zYGi30tSUXXiD
INvxv5ydV4/cRtq2fxEBZhZP2ezuSRorjJJPCPu1Xcy5mH79d1EH+6k5xBASsCsY8K6qi5WecAe6
gzhUbfeFtfZGW1OBBIREfIont8pOkd0sZUCny18CnIGdCx7Mc3mdTVj35xhVnj+Eip2CBpxCewgQ
haHOFJ6rT9kcuU+mnTXZwcW4t6eoItAx5lWlaL5+sp+iABpxlIfyXqFpDApTRehIVbMvvry90DvV
EyJErLqg3gMQpG59O8w0COk3Bl9Dr+ru0nYVRnUa9d26Tetz08afUshTV2xzplMW6+IkUM19gL/V
HizLzo7jdxA7UHwjFdg+Oc2M5IXK2QGVyn3JdbE4AUpu7on81oK8KL1fTnN43lw+LnkAQeu2xRqb
yVAXqRzDKU7UvScGipfDgDiFE2kHc9u5iGERAEbnliB33PY+9KICoTePQ1i6Fk4EEMbul7RIQ6xG
+hCeYQLBQB/umiVeQqtIjmCYO4eLoje1OcZe87nNhlcuvNqkErReEqk/iNz6u8B858vQHp6tnT1L
IgciksNFWXiLzW4QbSn1JELBuayts+qz+mWJmuSAnb87H1DnVJzxT6I9fLtlnSa3icSRFmynYnlI
l3E8x3liUEHVjjzddqKTFYOGVBr1RSp66679+RB6flnQjhlCx42Lz2rpyoc88q2PhpmZwVBjTVUm
xhQUvf3rpSkQ39RTKE4Z4O78zfH3NHYU8PMBpY3GCOHfEOI2VXqe4946iBN27wAIIatWC9geLvzb
WaJsrLreoQ3Y9j4lZ6OQ16JMq/OUxZ/6ysneD47ZP5lJX4SDu2SB8kV1VaP+6/xGqpjo8q3YuBU4
ubmLDCVEI6p8DKsZtbwgX7oRzwkjn77GaBCuZkcIir19/+3kD0CjIRNDqaTRa23Ohj2bbr6kdHj9
pk9o/w8WxlSu9yhmbHYmHMhOWoSC1NuD7h2TdWHpiiO7Ssp8+71neIXKdBTfm7QpyN1J+2jNVfr+
7VH2jgkB9bqBiMCgld+O4qVW4tgtLnhWL51zFA1VgJxd8zyZ1RHdfPcrsm94RigZgXK4HcqXc6pw
9hpCnI4RVDQi+LaJGqozApH/ovM1fM51+yj535sf7xWwCnaM4O26HdQuDEe5VTWGKGRMbErVVaGu
XPNZ5c6R58LeBKl26+zOtdWwbeLl7RKZYzxz5RhDLO5dp0+Sjw3y0c5na1pfKVmhmuuYY37UJtp7
F4GiUgzgSuP12ISW4zLbdo/qQljriNNLYvewHjp1UYkxngEYHkllHI23CdsjI5qsOmW8pO7TUG+G
+Jw3bXXRiT0ucrCOdMb2VhFqC7BC/liX83YVV2GfQc3VEGoA2r5iuYdTtopsdcYdPDlolRyNtdmm
1oQWQGaCCQCPQsoxO/5DOVMJq+b4CLC/OxQFY/rMKEXRT7ydluytBsVI0ABWXTife4UNSzwU+nnS
3F8n9NHuBb5BE25NpbeViGzwtbEy2ZuV1vpX9O7E1WyBBPgcj8vbV8rexYUwDQaJKxCO7sLtrHiA
ROmYwxDCqrKNc8n3HFZKwtGtvLcJSQLY7egkgcTeXF1xllButwVBqe0mH2wtd2ktOOlD7dmyQ1Z4
OTrfe8u1mrdCjCRlhf10OzGBWTzKMRL0LBHaRXeVfWlK/NiiSZkHcf3uUCvYAdPWHdYIbV5ZmktE
oKvP5TnDNPSFjaEoBTjpwVB7ywVUlz4J5VESxs1nbCNh4gOcDKEfDd19SUr3SdMOrQp2JwSw3OUZ
pQe8RS4hlbWIGD2fsIJScU3dAgMsd1BVkFR1dvCm7d3DQM7+N9ZmnXqrskTqgWZAeiC/wmsSj542
ib/6HJanpsdemMIz+41dT9MOyQWw5pQ51yDxpyAwT+u+USlXFBWN6t/CaKFzyV5EB1HB7nf8wcld
Wc5gb26HsRt9jIisVKiUWQ13Ri7tByFtDnFWTPn57ZO8OxikrBW4sQKSN89KC96rknNNTjAApA+s
2okf5r7VSPUMbvngN0YDHoBiJYJF2HLfTs1ASUofsvQHJqV6dqMRa5DJepD5oYjW3rz4djjaAIBa
+QG3I0VG6hkahLvQlTqVHzF7d/iBfI6HSjvAIO+lBuQepJBk6Gjbb8IPd2lat0z4gjW2Vl+1CZkB
rzKzVQ47OQ99rwflpOWnZcq/vv0xjb3bcQ2RHcRcVufRzSGQrq9lxUiWhbj28uiOGH1XzlxdUzWg
+64055oX9vS+qYfkG2JK0WNrpslyciKRnau46q5uKq0/9UgV7lPuxuW/yhrm/97+kbu/cW0JcIfT
Tdxu5kaVdWr4vH+ktxF0yzG5K123u+BnqZ78IT3yL9kbjxYNeAsglGsf4nbdnRKqauPxMpWRj2wt
l8TF7Wbk/k1QENh4HdGs9/bZinYh3AWjAAj1dry+NBLek4n3PZuR7yzd9Ku96Mn3qhe/kwnCMaSD
tiagiE/eDsX5jelUMjW3SfFnwAGq/YrO9oASY42hyOnthdub2PpeCASCIHxtczBZQf5oZ2PghjXL
u8oVzV1pJkj7FeggvD3U3pqBi1uTL/ArIFBvJ+ZquubmWdQDTZMdEAyMrMEi1qAjfHThWimNX/Z3
XvUlaTaQOPMpSXZvRxzsphdWkioEzWztXuYmOtHlEC8c1T46eKr2Hl/EXhE+oHywJii3Y5HSe9Vs
M1Y12MPHLHN7LSQpHLyDBdsZZ+24wiaD1UhDavM6eWY3lwUitqEzWvG9U8zNOY+a4vvba7U7CpgA
mp1kW686rZB8igH7YYVcX9dVl2UeokcX+PUvyxvTmqcc+b9xNpudOg5gxZzZuHM0BbOYalBccXLQ
vHvtIrEOg5jquslp6G6zDsf2k8HADjasTSueH9y8moygqnPupaHJs296n1R/jXPVqjuryg1SEhVD
wLcBmPyFtZVpnfXZ6e4NXWoxuj2emQWtKYY+gLbV/ykKQHxSqua5T8rcDFWJ8BaXUl7K56HNSmgH
+WwNwRCV1nJSMGszag2pfS868olzW2XLSzvnbXQQD+4cOGInqPZsR5RGtuW50ekgUg74+UYlYrWi
SOZPbSXFnT76IA87o7v8+qYhJmQ5fwDMt12ELCptv0YhIuycyP8wW619DwbDOgred4JCynNQbQmn
KYptqw9m1xTpUK/PfdvCTDOhARCx6WFT1v1Fq4lmelKj69tz27knV5oFvWeKkOR4mwcAQH4L1ZJv
qZVKv9CBMz52dWEEjrk0B7t17+ytutH0fJBIIBK9vUlUTmUls2XPZs0cimBF9tWiJXwQz+yNsrYB
VpHMld63bp6fotxaMwdTkyX9ukbXvgE2HdNgpEIevv3d9oqNa+hC135V+eYNvR3H8fvM7kzRIwWd
KD1UTlSMQWsQTYUpsh3pQxONaBY2bSfHd2Nb9p+wcJ//Tl1XM862keF+8vYv2ps4QRzFHbyPoCZs
qp/G1FZLFNO8i+x0DhZpmHedMvWD2sPe2UMeDuDWSrWAMnc77WbUJz1a8EgX1MS+S6eo7qapKbnj
+nwKRKYOLuyd8JQ9xxknRl3/YbOc2SSzvLO0LgTqTo2sGaw5vvakpSU0UaucTjS8kuyjn2oiD1AF
nP5++6vunQ/KqVw2dFd4MjZB6tzlbWfgeBt6yahlmO5o3oPlZc4zbPX5YAV3x+L980D3o6281byJ
HU3YmjaAAM65iDVP85A6RvK/ds36YPvuLiMhJlUJZsetc7uMOdbXdjY6fVj1dn+f2VkLMc9dzoNb
q3tn1ST+jc8IqBd1OHADdDxux2spDhPbcs3YHS9uXGkW9jq+8WDFxlGvY29qtJdXj3RqSYBpboca
0C/qB9QEoBV3zlUNc3qKay+5eF3Uf9EY/yBw2b0JgG2hv00MCNd3s0WHwRtRPoUZUdDrORWDEn7Q
T9NjPZWLDMaimz6Xiz3/X13Yqg7iVrpX8A7yg2tlZfkb3/nn37I5ntTqOltSkw8Hvg1S9TA60el3
kEmJ5W+8HFx7gF1+6ClsYSBxbA1Y5kCuQclNnRK7NMBypt2laSf7/Pbu2bva0Ahez9/qCrZ98A0d
i6hpJhuOZy1bHUrGJ8qw+re3R9nrqIOfXkUaKK6soKjNzhF2203axA3aVp57TkdjvljJqhKvl3CQ
XTE+OVZaPcUlKL2ucWau2UhN/aXNlDffKcouVyDg1UsZOc59TwZ9EIv/kG7YQGFWtiDAYcRA2eOb
19pEVLFEfUzBNGv7f6sl9d7Z+jxP177si7vaScolLDKvG66mmbUvwPT9b7FtZReceNO/ktoyCmRz
J2EdLNDezUUHkzTSYH1IJm+/XFmjIGRQAAeR2nrJqRkjcQdU0/mzg3h7sMX3zvcqGUCewEsHXPJ2
rDZVKEFMswqTYZw+ZbiWnEoRRViGaUvQJIn94e1tsTM3+E6AiFEogBn36njzrC4EbMxNa+Y5LP1p
lIHlNq55NqxJZAfXyc6Dh3Q0fG+uE1q1WzLq6Nol+oVU6Up79IKxqct3mtF0VAC8JkBjF780v6nu
xDAfqVbvTpRDxpeloPZKB8jrKhikOQQlapNjaJtpehUZoHt9EEciDDtA9JWDvkKmyZFwENksYgl3
abaMhhNdWsldMyszKL1aBX6KtbHWC+9kRN34QWrcJdqYIPxvzUeKM7vzJVQC9AHNDCu+2400RKCd
4p5+l1K+gQqZ+5dSXXnu0MA42LL70yVBA6WxekJsjXc9kTag8VnUYTG0P5xSOh8hgYkHf8S2RI/b
LFiW2QsLdNwDz5q9s0ijo6dhPYObu4MY6n+/YQtuFTA3SD+wa6nNrv026TSiXcw+PiF4UD6MU+J/
6NLiN9A/RKI0pDk35DXbw9pFfqwVBZCRoRvGAMkN8zGC5nT39hHduRJWSgNtKkoHq3nK7UpKVFr7
3GUUA0uFFxmnVXpq7N57XsZZP0fxQF/i7RF3XiTIv2srlVLW2uO/HVHXk05Fnc7HtON5gbvW6jDF
Yt/+9+1x9vboz+Nsghk4g3EDVoHbwKnryzgV0bmpQduMxdgcwMN3p2SC7MFJhGRwG31ivpkPi6dY
qqYazwbyfBe7SY4KnHu7EAFW5GXYijh8bMpJrtW0ep2yVMomqJdmtAa69nRWc9uEMXftXTG7Ryys
3a+IlM8qcsaf29aOcCvkOhVf0der8kGfUbTuHfzIMCmKD67v3a241gmAOK/+7JsX2liASvQ9vSq3
Qgy9xD7ZCBbB9QZGLg9l2XWffmOHrBpFFpEB8P7NThwFQtJyIjayGgsGerrQMdU8+dnt8uz6O0MR
h5GdgDbecrGMeRHavPbhjC7LIP7OVdiIVJy9yjpibu+tGDZWSK3zXyrTm/zEbpGSN7T1smqq5otq
Fvkn0vjO01ga0cvbs9rb92vYvpLEUSjZPrhikr2nxrWFpKfiBQ51/kVDvOBgX+xOiKoXOSzqcGTp
txdGr2sQS3oePGp22gX3rCYYs7a+G0v96LXZ24JwSQAsI/YAEGmzIyQWIZMheMfrXOF1hMH0Xd6m
2ctiqfaCTld0cHHsHWmgAUxqFbHhM95OrYWLLrErIBGwpyasle7/EctpLQYM4zmJrRjX3iX6++1V
2/uerBe1T5BHBCybc+amWl1PeJCFssjECzz/MZCGqh+jEUn1t4fai8h+GmqbfZAog4qtKbLqIi6m
SxIn2nNeeVoduFhrnrzeKd5NXgkkkuvOD98efHeeNAHNFeFJgXyzb5Y6Teya2lyo1Z38APfIPevm
vLxLzPjIdH3vIADiggi/1nWAsd+uo4ldIpKwI+hvW48ure1MF63Tf13TCWczUriVRcYtuY38+mgg
ZB+1PlQyNu4NUWMYlx1qOu3tSfbiqktHvQHo2O1c4ggBJ0y32JOLmsHkzPM5zdMy6FvHvFiZhaVH
jC7122u1+wEBqtETAeYESPZ20MwszFR2lASB6mXXuseDAubHUR9tbxSuX7Y85UdQHpsdEaH+YblJ
TgtjKmpgA5jLzH1UnN+ey96+I1RFsASQOenwJjieFoi3zsCmTxHo/JqkVPjg7swy8DL3d4KplZAG
J5RXxXgFhEV5P1cuRQuvFs4ldaoCAo04InftXYvEodyKFtxlgo/b1Vnd3NNY6fCAtL5HZt1egwCn
uNZFVtx7XiUPTu5eXYgIgFLkCk5gzM0bRuNOB2gBVxLbZDCZyeJfcy1xn2xtic9jhIe5tdTOpVlS
Legzt8Qmzo6uizn/sof8qh8DW5NqH/pwNItuZz7rvnS9YqZ1g+/Yk2Xn6akA2oLtGB4U81KN71Os
dQ420N7nRtFs9RLB5hgCwO2g+lxHUeEOJJJ5pb0jAs9OXdrX91UfxadqtNTB5947FnRDV9AEAgqv
DdWTaBb+CJEtnlr/Iv0u+zxiqPobIRBaVMRa6AcSTm5mZeR5bBkT3Kc6MrWgNFIZzpoghtX83yCv
wcWBvMYeWjVQNrdJ1Y4xmDvomqnbR0HqRFXQGNHwks/jfNAz2bktaRvQLAewg5rntsjeZR3FMH9V
FIsd92KlXRnMeT1eEEtrITJ44kQr9kitcG9QdBFJohDvX90JbjfIEKkkF0bPrrS09E8zFdZd1Q7q
JDKp/e0aS3f1I2X9OuaePh74QrrZYJa3nfMavMOIaPYYDlpiXny0tk5VWtcnkrm/3r5AX+1H6kUr
1XHl5iCrvI2K3AHv9CSJa1SV8+40d7D8K7qsH98e5dUpW0fhkWPVQCTR/bn9iHHWlFTrc0YZ1Pjg
Aqh5LrELuRAffowH7Zd1ztfhEGOAdM5mIYO7HU7m1tgOdVKHVSzEVdNVG2qDnWKMaljXt2f26gGC
PkOEgBAVVwhPwzYamWlaRlVfh40/qQfbL5awm9PiEcWto9h8/atuKiOrTiBfBBIVaSmCpLez0ntZ
eIWsG3AN4+onUTuB17oZmq+afxcB7A1Qbmnua+rcwehPv6zntw5PWogQKtQxaoy3wxdIfFVJB9yn
QPToTK2s+VgXK5OUiCxsy6Y62e18FKvsfV6D/ugK2+dF2M651lusxQrZhKvn0amDgn6pNLw1rSSS
l19fScq0ZCSMRuNw8/y4Cy9v51h16C3ecu1Sk4vFJV6vW28+eARe3Sl8SmII9Capj6/GPLefcvWw
chNzrEOePL2llBZ13016olMga1v7UFm98wE2Rvz57RnunHUQGCtCYE0kAcTeDtvwU9pRGnU4GRX6
BDOvXiKr/je+4zot8h1ecVDSt6OMziTJftkn5dCXV8vRzFAkwgj6UfoHj/fuhFZYAFcYhdqtqayc
Pc23IyZk6l790So4pBTU3PpIbWFvF1JyArrJS4d2+nZKPfZmcW7XiHwlxVk06X+T8uOwGPyjFtLe
SCsnD+E+JkQ5//bjoTXsa1RKqpCXRdwJYCpBk/r605A69a++MWxCWlWrcxtAJrCit0NJNok2ehRH
nDoZsVEe9atYJh7Szs7v3954O9c/rRDo7WwKqDFbciVbIKGMPZWhrFzVBN2c6+k70xvHe1AHYlgF
K7LiIB3eG5P+ABivVQf4VUcelzgrYYaYkHZjck5oVgRpNy2BYfTmtRTiqCu+d6Z/Hm8TJ0x5xGoO
eIQ6yuC1rnvtlE7mfC9UZCHPEMfXusmOZI7W7bB9EihnsPsNnrxXXiUl77XT6U0ZmlpZnqmL66ec
qsrjNAl3leIugjHXPcJMIU/WRCvo7XV9PWdIpKuRCLkkzHdvM2cvcVq3brnHSsTG7nO5WOHYQ/gY
ZN5/0rOxufdMDszbg74+IitzlVoD+TIkuq0Mnm+ONh0ZRBn406IhUWoPE0lFYKIK8ctXGXuW/1DX
QGaJ4W6PiKoI0NjRq//25HzphmkOJgA0n4rWqw+OyOueKcQLA2IJDTygFXCQb8dKHTfXFmYWoiXe
J5hOdCINSq3KvudTWUEHxK731HSF7E9qMrp3YM15cjN4ZyYvlky+u1GGkIKwgcQeHKXX1ywZNsHh
ymtbv8O6Ij9hlZqhaorMdvkMmpV+SqnSnXRMVz6/va6vDywtJxARyCFRL0BV6nYUx1V9HgvCm1Q3
9SBLNCeQ3uC/qKz+Zo69+FWYF9+bAUnaKRuAmd5Mapnd1m4odYbC7e1LC/e7+UOPhXukcrg3rZU9
C9ET4ZJXZc5psMuFjdMAzW6QHuvjHHiO68qg9Dv53CntqLT/WtCGmZHRo9YNGIitu9m1qDnpTquz
a0Uay/tJTtWzT0L40muwbnBvrO0Xb44gDkaD172DBKG+Z67fhVHmV1/TUriPXS/Foz6U5HKW34z3
dRPb2Omm8mNeGwntq+YQebNu79ubjB+Ng+5anEXRYcv68CKSZctOWri3fekFmp/pH5rFzB8s3Def
fa/Xn0pntr7NhuYfpJV7KwRUYcWiEfmh83q78WbUtiYxWMTVvf2fmqT/7C9NeU6E/aUF7XtUWdwb
DnwRlFs6jitc+XY4q0z8SG+TLpyxKvqn1JzpTmGDgeyDJQJV2EcFnp378oeEmcdlSQSzLeknJa36
ftBaNDnM4TnuWyOggmrf12I8Uh3eeQ8Yak3xCP9X7Pft1NCe7PUMtxwQqO2wXESj6nOpkyA8SKDg
D7nVibCTSXJQ2X9dwkLlC/gnLxHaZhSPNndnW+E922ZQARasVVHCSju82AyAjUGay+hzrNXzx0pX
VZiOUdRggOl306NjzaIOWlvm+kGB9fWrzM9BV3rt8a4PxKb0WXZRLrrKbEN9VOpbqmz01UUxPbXG
GF9Smm3fY2+q8ktljsnHuczU5e2bdOcs8VZxg+oUX+m2rTvwp/va75YI+nXXAeqfs281FhyBFyfx
feNp8iSSdHmZazXe1ZV31IPY2WurETvZKWvBE73JMKAROkY/qS6sheaFjTvK96Yu40cwDPmHtye5
OxSNN9raa91yi+Xp4UfTSanQfykxNS4WaQcK9N6pSAB5vz3Uzoml7rOKzYi1ULptllbKgKmPBkeo
dBxqrovWjj1Ps+NlgdHPxbkz46O89+0hAVHdLqFILQyaUPvETNmjX+qKKCE5dFztlCza/DR0znSA
mN37nv9/kuATbkdsPHdONS1qQymWJZRuS5+on5cnJ7OOrondya2HlT7wD9mr26FGrTOSyM7QbM0G
62viq/wpdpHZ9TAbn05a7rvv317AvQOB1wglbnJS7qbN3OrYrfUlQc80NlUSRFVZ3ftD8m9iJu17
iNDzg9c5/jNaCEf0np3IicoFQFKEQGAlW5sAGaWDrrOStg0jlblXkpz2hLLWryeNcNMoyKzwoLW5
vrl256ZQlkvWHUq9/qtCRPydZRgRlKK5P7/9IXc2CYZ+NE8peJmg+zbz6bq6WuRAUuVGmE4iy9eE
44h9BAq4RzignUuUMIhp0eGDmLzt4tuzYcKfMIqwtSzVnSYjbR5bBQkQUSCtexDIaH2Jh7F8KO0y
e0oVSLu35/oaDbU2rhifehcJMof/dpsuwhu88gdaQc0TLr/jP8NAUa/RKvvaWtRtjNgVZ0lEFJS9
618J24+8DXdOCqRKEljCEn7DK02xVJ+nPsHN3S7G/OKm9vjH2Pigk6dzUvj53dsz3tmtP4qYUM45
KoAkbyeMQno3RRnXDRIW8WNeufHnQXXJwSg7h5FRftSgdIe0e/NG5MqIPYIQ5oSr8PdBz9zAt4rm
ne/V9WOGF8JHopiaOHA5unf2thRBHqxzLgN0r7aB3iTmeGx1SgLScO7ithZhmdJgkkk63nVJp9Fp
M8xwWqzq4okp//L2591bTAjHtLjWLhv1zNvPa6ZZHtU2FYLUsBauHO9bQ4h8yZX4T9di8yBp2zuq
tH6470AvEthuFhNsjx2XCZfCwraZgqoruwezzJLnhSbAwVF5vaT04hmF7otJILalyFbCb9OhQYvN
H6P5Q+w60anAXSMAx+dcUXOvQ5lEeKlG/JC3v+lrdi5hNPAlyh9IBoFE3axpE8lOxbLuQs+R0RBk
sZOcTaW1XLRYg+eBPpv2nbeMzjkXrRDn2evyS0dqk12yKrYDvW/aNOh7hSNHiYT/RVPZfBnssf/r
4JeuH/w2wwEFTLkCg3SqiMRIt8svXJlWyYiSaDvJ+dFc1udIZXip9VOJFpbonxb3I93+0Jf2GAf6
5Dp3idUeUWlfx+j8DKhAbEFKBLRHbn8GKhNuDVkOJazKcu97bfguOyy+5sHOLwY6qOc0Wo7qp693
PqztlTGySlXByFn//U8BKdzWKpFRB9kJp5r0rC3TYAQ5Spr6FfA6mpB+387p9e0P/voAEADb9O1A
+9BK26Z1YM08K1ck3qoe2xPdSHmaBjf6o0tz56CW8APMcLu2HjkrycWqAE53ZLO2auZc+AWqVJHW
2zgcNVGxBF1k+WagVV77cerTOj31ZosRoTXGYjkNpTv9vbTaYJ19K0XnRV8c8U6oti1OGvDG76PZ
4lihiVl8yaexni+YEss+6Eq9+6MacnGUJr5eI9bG4YOhKbG2OjdPO4DfKspTNqVKSYjs0fVOgKW0
/2QV55Amh+Lll5eHFIU4gpLXqnq4uQ1xVOav97I29FJbuihi1v6HBdHDl9YZ+WwHg72+ocCykSHS
1+H25R9ud2Cdpakztx7u57leNe8y04qc72M24muPmkYhngHEOGOg4dMLxzDXcKR0CpVGF49GenrJ
x1Wtem7z+qtJT7ELqso140DoVfxOFglVczXEEWUUbXm2VDHA+vJr/3NTw+UOqKo5FFtG4b0H9hi/
LGqpzUD3EKS/RKkT/+FFQj2NQtNlWFUERUGTx+0SZrmFYCLAwq46A0BycDWOgPydRk05Dq7m2AHe
DRC/5tNUj3NyWeIyrQMJi1Y+FFmurCCrUDA/+fmk58GMNJz/iO+LTDHRTtLh0muNUI9aM/X6vZcn
yn7vm700kSH0Ub+1pB69t6bMqO8QLMMrozTy1qNE5oo/lxo9pF9OskBFUIEBhE3tip7E7QqBOzVj
06WULb3EDyR+7SdnkAUCyr5/zufYOx9sCf6+2yMLAQkt4R8IiZXJcDseRiqu0YH6XtEm8bfObupz
jwbT+3JEaP7toV4fLRJUElUklcgCSItvh8IXQDZwPZvQHJviGgkjfvRmA/yVl82PkFCOsvAffa/b
udHcY1dx8a0vzbbkY/WzBSwKYO8cObiczma7fDVTlahrxv/hqbSs6O8OLV4ZEsZG8n0+V3ZxqqjX
LCfPjfzocyWm8TPvdVIFGR3h6NFuW+Ofqm7aJuBxab6q3k7fJ1NFCSVO5CKeEX0m228GOd4XWoqS
HCmXOZ3azG30oMedJEbgzne+eJ0lvzn4b780RltGgeMWTn0uZD7JYIEz86WNC1WdQMnU/1fiZPpJ
T0vtez8AnkNZYhRf4g7Rm6BNZHdPNzdfwqRU7QeZavq/QNDR8a79KF0Cby6J2tfV+GoqW31BA859
yLvM/HcesDAJXXtJ/ibIa+uzMS1YINc5lr5/LLEo6JWkjfchHvLuC3zOhaq6FnXFqe4gmD8WmSE+
L5Ds5HPZxboTFOzT+tOi4jF+vyivwSpG6+w+D02pl877qEBI/OQTe3HwEA14yIU/fbH62OlPmtUM
37S2SDooWm0yUxJyG+Q4URKigoWFZQZjtyoKShtR9iHPVjtq24jU84hkkx7AdJ+rwBgonV4qChQv
SkvJYUt8RPqTG9lzGqihlY+L8kFPqWnRzlLSGDvY39uXdlVOJ5ylc87Zhbux2d8jxwyQMHiwyW3r
B6P38ycII6l3amf+xcFg2yRlHczjqSV4gRADavL2MPU9NIpZOQbGqHp+mnLlXUSkjlA/r0qKa59j
9fPjZVqreI51OwwtebuBzKefjLSMtXMp5PRIuSk6O5J7N2hNf/oUSUc9ukPTIZ+bCxsRdN/vklPP
qTyKoJD9WCf286HmF63feYVlryrhW9gmYoJmMs0eJhQlYd2Lp3JtoLPn+C1K5W7ifB0l3rd2Z69M
QAje6k6OTrncoaeSonZacs8DLzA1fODrvq2/TFjCWwCoxhhghSzHODT9NvOCrlZtehfh3UB5q+51
8wTIpI8+1E6aWeeqM4s4iKYkMs5Z4XqXrusLeTbiSL1vh07yv87j9crx8y4Qo6jkBQzjMpywmZzL
QDmD99+oJ0159a0hyc+p5hsfuCm88pxjoPSH7KPxz7Y27JUkFznJtalk/y3XYaaeBlvjeMdRxwcf
pdtNp9it7L+aegDrmTSdeo5ySPUB6veje5+WaRKdI7PWvmeVdJ89xMX0wIAF64fgZDhmKWEoZ1BS
DT/bjVk9pnE8DU+2rsS3qm3sGWeatrjv4qWTp2yJG/2it2L6Tvuvv5/bKQUckkXGi7JF7wSaqlB7
zGT1B62kCi9yuWAX1wiRRehZiMo6SdNL38EAZ1fRUptfsjr1HjANIKxDWZqWSlFFSgSYJ1HE7lHP
VlfyKkQ4s3xeHmVelCDI8UU5eSju/Mk54BeaAAMelK4cCY22wB6lzrVqvDTSnqGpiSn9hDSTY4RD
5jQkZDE2jkHrtVkdRkMRv5fkPMNHJZr2zzjV0YGWOBR+ps9XimCKzPF7idqkFpbmVP6j693i3lWo
Fy+nTCvEtymRrUak08nsBBTC+Ualdv405L14jgW+sKdZ6/3/W/jxn6a2NutVgcP93ldGWpx0zfY/
6xNSAOfOjaM6nMvF8IAQRSZKvYlV42Qwyqg/zV4k/1BGGZunqYdUFOBkLFPwOdaUBIU7+92XqhDd
P4OW6/MZgHz9DNaMHoSVGM5TsTRmFvqqKaygbeD8glBECCf0uyq9tIWGZFSLFIR1ocPo/VP2+fzv
ks1lcif6yuJz5MKBmL3khvqPZKJsz7GYls8OJJb5s2dJLE0xZ9e6U1K2o/Y0zq3TnLxYpGk4JJ77
AfGW5JNSs+k8OhlfLyB5Xll0bZfwd5duUlw5P/Jjaw3CyYOyXfqUt7AfnpBnLvwHR9rVeBqSyZ3O
K/UuDsY+zctz2dDxwA5nHqz7spvKb9jjdlPQeJ52jdMe7wBEauK/k6mMnqtRNDkWSLX+zSnN3gsK
y5If1Ij7MtwH0w4dqZEOauiVvLc1JzdPbjxb/w5t7vWBrSDuBBNSLc9mLNrVW2zIP0kYyObV18f8
MRsi4Tx5RgRCUs52rd9jkWE7pzTNEicNZOmV5snBcvZp7ST+WWiTyVmdsvRjGa21tSlbppdIw68S
nK90/x9n57UkJ9K16ysiAm9Ooahqb9VqSSeEpJbwkJlAYq5+P8zBjk81HeqY/1iaQQVp1nrXa0Tc
ZvWsk2iBg7U4tpDUH5ZLOk6PxOzOpxHKLzJdinsU+f530c2BiseNLJdkT61SR4xsJh07ikV15VZO
/ZAbZLrFhTOJ4DWqq/CozT10vh5WP3Gz2tT3U2Y35aNN4K+E+6v6BndaBrkxLZEVHoxRL0+BY6vw
gP1MOOLqKpbngKlDl4xOkUHQycOmZ67q82BrqcrmaKiucJMqzIrtenBn1Vy1m1v9NDLa1cumyvs1
Je2nMI8yxMI0sfIqiA4Zr2yLw2XJSY1ajfmJPNS8T0e3rO+wJodUYhekql0hQPVFeaoy0Rdxn29R
e6tzP//NmCIIUrj9q3M03AlTgaBZze/LzJQ3xtBk9g7Kqp03Om1qoH6tnNM2gTkmu5fhA4YkbZZI
kY3wc4I5gPVtVw0wo+uN5pVh9FHOVtycOak2VDu3NstO8Kdh9CQKO7jXgeV+y8sI57FNiNl/mHU4
NUfZR0V77BppPq61t627fWV3H8wF3wSwvyAgpWw2lrXdiMvK9trv5u4uk5BYOj36vW8Wp4Zrer5a
9dJNNNOt9Xlr1cjRbC/Flcbl02NYYfdfAOxcjbNUN3+uV/zN43kLxpEwOIKjZ+WwXfrGU/LYunX4
qJVFQNdijYF3gFG8hakxZIWKnW4umQ8OXfhbLZOnYCDI7jPb0tQxWS9GcznbmfmzcjcprraptR7J
03CmtBp6/6rGZE+cRNMMIS+pV0+Z71M1msr2t8dZVfm1QWlKRZHxWfIBO+3LIBfNJ6M0zIGLcGi/
l4vu7VhIYf5AblvacZat463KWOaHecHd6wpHq6FHDOB65dEroujCX/SGfon0WhUPkH2yYzGPOkqE
ojSeOiQlBzhyyr2OCjXiKl+JRcL2kvWOjUXrN6l3YnhkjeOr26/jfVNYqxn7SmHxWE+ZKa56S+D0
TeJY+ZXq0iWI3or6Pgk0zOWrudRFmbjkgwuqAsu4ojz1UFWx6rfmRBRfT3CipLkka3TtMZn3KuES
CT06n5WSnIXlNpVvcHhzoBLpNvmlnMrVjvfTt3vIJJ/lst+0LW+rEO+Wl42Su7zpGacUMaOVLSII
s6t2Ckxh3deb1Uax77TZlK5sa53k2mocOoIxnDkU9otnDNztmZBCu0+hpW0DKMcwrBe7G01xaIK+
/Ww2VZXFtezF/WDUwffJbflrlZ972AEtar0XFYKJJM85qY6ijKoohlZQvZZGJR4Fg8gx1bUVLEcs
VWf7uI31WCVcThm+94FAP9L7M9lBtODq2Ih8BXzI7cKMdbiwOtTgzbfCkpuGy7NY841lLXSIuyLF
TTwhsyfTpqmKrVxkT4ZhTV2Sw6v5vuRV5CCKNTOs4IXJZ1pNpe4s2ZvBaS5Vqa4EwbL+a1mWVHBB
NXmvQ2UaY0LaZfAl3EA9DrbXVG0c2FOGSVvZ5LfYvWdhDII8zbde4U5BvPF/hS7Yg1tEo2008dLb
DoBHlw2FHwOxzre9JiwjDoVZ0bkT6VnGqGnXLMlbe7kPprUi+Csz/Qe6qvBysKfZSDoe+UakaY79
cY47x+A0TnN0K3sRkJ6ycT2JLQoIaa4877sJgB7FmVDZT7gFbX4gMacvX5wud4uj8B3xWllB08aV
q62byNcbH6i1nM8FEAMOQEZtXOBMZISHydauc+JUlzfB7p4Qy9UyfwEZeL8NykWKgjnMDnJpKKBM
JyuyiyWcSzOppFeoRHizVx2wsbDeEC0Y+3fJLRax5dSHOnPC6YizS/fk9F6uuDXsVcCmKeUW20jZ
vyGV5QapBxfOtNUQhcB90fVoTvIqnK8djqrqOtTV0rOrB0goOOkFV1sLPzteZ6myI5tTyaT1x+3W
7QY7O4RT3qxxCWmOGzZwFdAGhLM5afQkitOEfnlCmiEZmcOP0Kcsn0J9UdqGFRytvrNfvQ4g+ITt
D9tBLqb5SINU1mlgdWF0U9SkNMZm1sy3jePV9WVjcW3Fwimxos0Ynjybg7LGtJg28zvRa8o8Zrmt
1KlqZvkamAsTJbqI/MGbaaUSWeAHF3sRjnZULiuTg9EkbCn3u/CKGttBpT4KwBKgK8M/SAanJs7t
Dru4IwRwOTK2MYrY303bCPkBu6ed633SFqU9xC5dB3gV4QgQQDx0KQk5G8OnLPJ4PwNGQ1+GHJ8f
Vmix4hsxFSGlZed9qwd7lElDUhDHEgucSx0A5UYxluawMQdIWzYzKwOcIpBrXNvjcNstTa1j2QYb
nD3EzBi9KRZv4m+N5xzdHAwhzrwIHjnfHlUXT84hvM5i+jFUpd9xCLXR58qfQuwXI+VmZUx2jl+d
Mn+GAMiAR4QUZCR0xjVk5xdKaJeSzfV1GMs5d36KDiOx2CZDajiGhhTVp7BbIgYbZKkHsefpRSPv
E4D7JNc26RQ49ZD2cA092lUbTUmLsoeDLYrIIlGb0Q6nBneSq81ZKn4GhlPWqfXq1k0cJChbvDld
vSXIFhcrcbpJP3hbMcMzhXbxS+a539AblMGN6qVLQFkXdgGXoVk0DxkH+tfJG7lLKtblFtebv91w
PFBgO72iSCH71/7V1UX2qNpOfhm21mhvnFqvBjZz3pLOhYOLza5jyZKKGN4XU6+rTHQ22z7DpTC6
rvLVe+SLWE6iaAiOKDHsIC07vXzOqxW6Sw2VzUpcnTmEt3l5cG0vJXRxlDji1ptXrnlVhl2J0I0B
6SHD5qSh7BLGoVLGtCbRoPzfvrd50bUnxuJzQQoJX3/Sy5cJdw5C8UZDvfVuBLBlaTe4tHpX20k4
OM7D4lhrB+Ynm5ulNgfInXUhPrl9TsGp84rPPI8EKCW+JJ0+Vo7djkm3iOzaljjSJTPqU+dQLkXb
JDqXxbPGVFjCf1UwX8qonIprUUxzdrBLf+5jkM0Ru8HFwyxrKNz+CqN571cRlG59KEdBQ+5bc45d
L9qw/jCU/ogtXB0ZL1tnqz7xgAz7k92KCXXV1Iax1/lobPkb4GKtSU8w6Laf4i3QS8W2i0R5YHm6
P7gEs++FUQV5rBYxESzOod4SA5+Nb54cJ/s2aLdmSJ1o9H8tzEnIEt1EQ09NiRoPdVVWhzmqwNxq
woEEF3jLX9kcosneLGOzf04yZxmbVbU7FqAMGJiRlOuvNSuLqxxzMIFvCfYwiQYVe1WGC92SnPiW
jWZ2BgfjMLkvplOEvwNr9Qi5sMawOFR6GYKbuXXHx27yi6+4tfnNoaRVqGOg22G72sjb+0UwwHgZ
UntFSdOYzU/LrM2Zm7gEWJhUOD3bYi7zi9GEbnkRZs7MBjSX7nc723OV1pRoNVBo53xZukZ/n4Kq
NxLyTkwBDNNGwDCkdC0Xu/yNhGmxuTL2tKtlMoVT8GgojzkJ9tEuxNgMXzv4m0MwcfKF1i2yFrid
ncydIMaOqPzdEC1Q7Ncl/twdbPS3kXCjH1M1FDW9VN01B2hTU31YLQdxIKOf/seYkel3yKymOhVL
oeWB8qypABZx1pyDzOVjkIUHKBRom3kCb3w+mlJ7X0yhmRL4UYUjp1P2QR9XHDNdqhbT+y19n8ZC
l/vMEy8GGvCqhOXM8qrnuO2G+TNqlLxMciqpZ2MRxkhxsBgXkglNGKOEU9zNeqpio8bMInaymZDb
gVr/s2ylQ6b7oqc3o8vlXSPL/Gdb99nrspblt4myGbAaR+gXaWHdnGRdvr2shJvbceEaqFwbN1xj
J9/yPLGbVZ8CmrQytsrcvlUrzc4B4URgputi5SdNCPOTWvvxaQ1LcJdBDFVNVy25FRUINMr3ggsi
weVbfAqDdTZiN++XR45rcIpqMebvwnD731LMvUDDVAYq0Ztbd/GGdd8jhl7OczZl9SVtwfTb20bn
qWAD/VpED32vAUPp6f1NsNuocHw0Q9L05zjDSTeMTZpRAu/dNXyRtIg6LsAdvlvW0BcHuC1BlUpB
6laM7fHAaMXb1AOAztpQZI+VTpjKdOrRoxctr5xoQypQ2a3zVRV+9zDZtv4e1aLWN3JtwpnZ5Bx4
sSn9XNyUqgi7lD4cb+wlmvtDOciov6yZHbyVYP3XEXGQ3RXWksEjXmW7yxxzR5G462aZKZJAcROO
xvipno3tJ1aT3SfEuEF97LoO2HhigHsbDFufE9/k4xoMd6se4mHqvNe2XabssMlQiB3kGp6ICcvs
2HKNTl1w/Irj6LaFEft2xgG+cIcxGDN7w0xazunHzeKqRuo8gkjC/PPwdzKtHni0yrsny1fTegW2
4T5v1MrM+jRtcwqfVJZxDvBOKCnDt0vdgpQmTWkOrBllAN63LdF3caXWzkqK0IiadB2dpU3U1Izu
yYZfd98oR64XeRTV4Z3L4PA3ZjbbS49J25TM615HF2sdXua4dFaUaaacH9kCQEPk5Ux3Q151Ch9q
f26TJsIiN6lr5bzgw8XMYiQsYp+6GJ11IwtnvCqAMbJ4Vqh2T6vKN5lmZRc0J2bwC6POeRM/53Up
X2Do9vKACV9eHbLCI0pgUJNLMcD0/Hc2z8vNKvX21tSco7dmb81sS8Tg44nyV195W28PF6tsjAt/
NfOJcZA/kdQKzNqdBmqW79Gy0Mk6YrOPInNke2hdWT0SIWvcu4FwnwcmqGU8ST94RLjcfpVYWJZp
VweeiAfD5n+5rKSTJ76nOxrD2c0AApaV60LRNXqJw+FdH4ox24nHw7inSXbr+I1CtnotppDLMMgM
kbPpQ6ZXJc5sFyAj24Ta1WFX1HVFrxWspsCA0exwy6jlnuzqlT8zR3tDPGq4WanUS94wh7GHNkbE
3i8xag37hZLEf3KbJRiSqQmXq7wXVhSLwDMuG72O7vXsQ6DXUzuVF81qFy/tBox0U+DwKI95MIqS
+l7TlriO8L5uNCtF6gFxcyVUQ81dEoRZlKwM/F/wBvKqIzq03jtMzSqLIwy9/BGyVEOwigU0JXor
OkGkn756cglu1WLUjNZq27yE6l/1zJUUG6Fuo/rGYoo1xrauywfDtrjP1aSHKu3GLvueQ/0TsdSK
05AQZ9RhYbO5bWxSQj1nRG1TOjZdPaa+zobXremgvyrBURHjs6hekDAaPysWwM8RPkORMKnIvri1
Xd0PI1VDss3SYSqOw8tp2hQIX1GKbkq1nw+kHeq2uWq6yciPljkYVyGnnZ9il+J2h0EHWXdRD83W
Jj7pCW0sSp/bZhg868Z1xylIsSug3qIHRsxsB2VxjJSd90mhpHW5AdMzVejldKqYh3nxRBghJW6r
5xCIXY4d6JnvcjlzxFJh5BD7Io6flRFxVN0Gqo8oibzNfmthYvzoXTxfk9pqLOqAEYuLKC85qSdc
4xOGbkMQR32m7ud2K60DO6MNsPVYyfpzo2l1T77VmDmNQ7G9jo43m0m9+r1zGA0QHyoIa6qSoF/c
176Bzn1dkL9kxwp6ye1qrJGVyKi17vW2t5YcPl5xDc20/5SRDbJTSWzryaN4HmIGaQxz26a+YtQR
FgkOZMZzIHEWSUKrsu8bOpzuMbPb7a2F6hBe9m43vYRlmT/4MjyWuTCHi8WwwMZaX9mgAu5au5AM
ouh2jNb5CwOLUFygk2qvaYLkm9HknAxErPJf1K1hP2zzNkTUk3qEJkoLcC+4f4iqCjeQ24zKAUgn
cBvazNop0r3Jxgxf1OGBgzWPgG7mSV708LzAjkTDFGglGL65UY1TcFi6c3W3utnyVXJXPzl8nDJu
jNH+3YcFle7unHczOlG/nPiN/b1bVYLStVoycHKHPzNL0rN2F2L8nrcmamhBA5Z5TNaFi0K21dAB
+bCPzpyB7APse9/8JaBssFVW/oQRgffTiN1nFQd4dkS3jHWB/MLOBZ4i4MYzDysr1OP4bgxETbBL
1H3R5a0Z9z4GYoS++2Oe9p0cP7kRoWHXE2ONIV0bJHS0wD46XeFvgsgQcw2/wyGpxXE16KtTzEa5
bGxV5NspAnJ/QSjt7KCxR7eyagZOFyuY1RSPQ42erFBWDrMoD1o3BgUPQYAM7g6uBz/vUnfrMBik
0rOaY7nVsCBTM5wiU8aOnFfvqJ2xNe5akGcCbUXdjOKXKJQq7pY8nLOLeShrqhyCLJ2VU7S0aztt
msWAdqJz2JzqbioZSq+JPzhyepGTlNuJqkXkRlxlDoymaIG3iUudXRjP9ri4IUb0dg0xKs5bn3Mw
DaTVVU9O7kudxSbuog0Ooqt0PrmE7nZ3sjMWE/CFS8e9GEwfaRW5mjaVdWcaxqtZtHN7WS2zJOoA
I5Wyvy6wrZiefUtv1FdGuIX9r6AvbeoZhn48YxQRIoZ46g1vprXfZtO68Jbanm+lC4TOvEDo7rdj
aL31CUNkmq+jEn6e/c6iLSA3GpPZ5nroiMV9rYleGd9Ci7vzzgz7zE8WTOeXzwxblPmp1X6tqySL
/Nb62hvCM/1j0zAhvMgsraUHzrmF25ux9DuNhxqu+N7Bmq1PPEYxS8wlq2LlSiSX4IvjGiab2wpw
zY8Iq85Gy4hD5Q74PvXdUIG6ME/B76Hm7aCbGKbAu9DeNhnPrWf3VBrTLLzgdci0WmE3j6ZkS3mw
LcIfvnT84Mfkh3UwnkqmpHkRu4tfiQHUqXTbLyLklnmLaFezdAkXp7xeyrIZ771VWju7tmhw+0b7
kgXXi0KtcSodrdsbk67cPYWka8xpA3C+PfqCf38fmyGDAuz7ifB7y8t8aT75hWks37J14dpgUrJG
F4r1zU/zrTo6AYpP+tIaNVdmYdoMUoDUZnW1GtMeoDAEtb4Y2pkckbFrypmrchqqO2hQhTz2czD1
V2oztyrVXuvU3wZVZ5LedghVCubpmhcKgskWVx3168Ex1jZgkgHAkqye24VfanbMEwaB1XIzrB4t
zGZyv6bjMmKQgNPz+nXCcf2XWjZLXfocAvVhcevsq5Gr3oxzQ88vWG7m9nExI1Ll+9aZYnT0DSlL
XH9uiqVZ3X/LhzoLaLCcaLnIBX8p4d5Ys8uc7fI2ebIi1gOa83qCjmm9oD0CV/JA7KN4isDeYvQ0
xgNz1Lw51GG1fVtl0D8hjLY+rWFuBnRJQ5kOsig7RgjUiHEhkdzGDFCK245++yHExwMOszu0Xpz5
WfFtJE/ESrSnRh23QqxfWntbZwpZbZoHa7Llz7XxzC/zVC9XBhbXDWSY3r+cBtzu6cz81HDYF2Qx
1ZdOVUmYAuN2wxBIN2mfa/e6Z/fM8WZPDG/EmqmLyS3n+qYJSMmc3ZHxQ+4I0ca6sMXIkK6FiSEA
fn60m7V8Er0IgEyDRncH2cBsP2wFc9+nihPxk2moATAaQ1OCIbygWJlqOFAPGsuH6lHwdj+VEmHJ
oe61+gLbKHzK6taqj3mXBcFTT+L3qyTREpqOu3hvUa/rFQDGG+ijV6/tEm9e6lTl0bK7PNQB9sy4
iDXJvBCDezOM1oxxRyPbS23OxcUMj7m/9VAxkQ9RelzfkerAL/CWY1qD8yR4z2ybxQ3qda9JxJRV
OXjzQIAvF3/H2FNmAV7+XqC+yZy7KV3WFhZHRb/ObVxHRN9OW7ZeAGXl7mEIh7a4hkNltEQblm2T
ltk2vWyQBIaU3nH90fpW8bMy+jCMKTCHKycXrnVcpSy/qXGGpBwWRfUwCrdkcGmHPWzFdRtV7I+2
uqZfomfFhT8ic9y38sRq/WJM4Pes1CyGxax31B2xB6IleDUmcXTgstKNa8Qy28bnoqAdjs26xzE/
oNJRB3dZl4excrTglSyeGRecQFucq6DhxLMiaFa5HjjOowhT9ZMFjPnKWB/eg67xpE5YloDV1VaK
6xzSo5VqVDuaw21PJfS2Un6tpeN+MqMla2KOfdaNPayjfWMIpcrYZA70Jc8Hv6HHGyBy94NinuyC
RS0vK4DsbQCOZLB4ouHRG/Jt5/p59m2fK/8Bex3cXtue4zs2tjpc06Jc14cSKu6zU0rZXiuGGEWa
ubrKEwnZYEwzL8tDZjyUF8dQMQ3fEQNAfO1NuQC5tDx5tOy2ao+TcCMgH1o/INdx0cm0WtO3jlvX
TRoLL5xXdBWYbksTrhsoWxHkqVlEkJEBaoZrMcAj+2JVW1imm2uE34N+CJ1EEpigU7Y1BgpV27Uk
ui9D5F5Ksx9v9ULAVYIVEph62Lbdld0bANaFRQ93pDSwP0tPq1+cngy16tLcsSFwbJPGc7HCRFXk
QL9UldouKigUDYirwUgWOlD9ogrlfbIW/ImvLW66x621fCqBv5My/8Ujgx2Ot1KI85FJNXdufNQ1
4zpRToG6ikod26XwLnX14VPO2fZ4/WJ5hP83JnURvkdnzHfaE+m3WxcmQoA4Bw1f3+stuE41XI5l
dfKkxIv8g5/2Lz7e/tB/6J/IMMEP9z//H7r9lFvcQRnm1C4Bw9fYJffPPbECp5bR/X9/FIHJkHNx
kOI++ZdKy2+DyapEkASlkZ2csBxP9iTCU0GKygcq33MW7W6bvIez/xMEgSndGSOvmEXHhtNhklWi
i+uMhIQ6aMsTe6GGsNn9+M/rY+cHk0aNvRlEwLMvV69iy2CORNAGVvuy2fRyGXKCfvD+3vtREJjR
sdqYoP5rfSBpb4N6qaIExh5RszOEbyez6kOjPaa9lfI+YE++szQsEtxtKnjEEQzo/1waNoTwYUDo
n0S+/FG6Zn3IZyjl5dR/5A3yzv4i0QwtEKltRFh5Z6RQZHFSSKOMEqAP9QwPILhtqHc/eH//WHD8
wYpkVURo81gQPuYK59pc4SmPtpDPZIwg9lk3ebf2nIE922TSBQNggJahTizlBYnMTHo4CeWlrQvn
BJ3G3UeLU2pDl3n+78sn8qB9u1ygiGrO6Oz0eQFKDV70oGDPJ2UEawXCluN8FFnyL5mihcprX6eY
J7qEQTtnTxL4qPljZ0dJZjrTSQKxxFGpjCsce20+rO0VsQOFOPGM3jooeE9Qlbr+8Pef++91RTqL
zbQLWi5nanS2OY3CGhiq0OgbRb38YLLC2BNrbvkFJV75URT1uZhj/8W7mNd3dqd6fvmfi7iqBitj
AAIsFljhrQi675L59dGw8Ch2+2JgmAnHpM71/IHO59+nOQ/ezTzYrTvf+ezB/hIqg7qf3eNp7yhI
9Erk5AbHNhLiYOT+mphWax3//mrf/bUB1mf4wxCWe07mh3GyuLJm5DSCeaB2hwcPEXA9LmQSxqNb
y9S2JHTTbvooF/jdj7qHjOwK3AB50J/vuXMljpztwspytvZzY7Td0+o0IK7zMrf3f/+V/z4uEPni
krxfllxe5x4zpTNUQsuIZ3V5eDLnVZ6sjRnD35/y3i/yaHzRHXFaWOf+BHTvGWhrwHG7eApNcc9M
a+ra6xXy/Af2Wu+tFc9GFobcNNjnRH++vK2OBhng2JREULrulnHN7lwIQl8tHBvMdOvcDL64H1Re
+vef+N6LxDCPpDQyFxHa7q/gfy5/ozKBSSca4G2222+NTfbVoYlGZ/5gx5+LafdN6HO0I/nc8x2d
s5tkMCzyElY/QmeAjhDrWHZcNVoHBhc1pNaKknGevDcFU/JudsLig5/574sTTg1CAOxiXFxUzyPi
J20zuWXunGQYaycuBu9xRRjgYZwrzBDN8SPLvvdWDiaP1IrcnkgYz66zApuOakXomoSTqY/ExTxm
BAodutIPP7jSPnrS2YvFb3QrV8mLzf0e1WprERJR1dmhlcK9/PtaefdRe4yrjbEF9mRnGxzUK8tV
5kaJa5TuD6wsSEx3SvFZlMVHWebvfS/UFP//Ufuy/Z9lSTniT8yjokQXESbXdp0T5AhMRBa4B2uT
9Mm//7TzU9OGMrjLvNF5787Q3tnz6IQwf5vqKZ2N2TohTVpgba3RsbYhFDrOoo9BDtLjrM3wwUl2
/lL/eTJmQggO9+v4XNhY2ROCR9ue0nCow99t30eXNZNhzPSt/3rr7o/CYtHkbMae0HPPzhgfs/5m
Hc0JRa0Of8O7dxM0E59GrYyPeorz77c/Ci3Z7iaMqzBX75/fr2kmZZc5VFfDWW4ZzFifVTurmBmG
/9SEzUeSufPTk8ftyl28ZCA24pB59suscSIsJYx0uhglREo/PHn/KCsQWjBb7Xv+HQz5Pvhy50fa
/lCOEyo2d+8Ko7M9XnpajkEPfTNkFnpjG159oTEreVEIiY+UHF4KFtRfFZMMvxfrMj//5yVLTcNX
pJdy+M1nG1/nzNrU2o5pu6rxNNbHvn9y2nx6aIvQS5nI9rBJ+o9+9DvLFe0+W2RPZw2QVP35YfVE
6c9DxrRWFeMc3za2hNrV/52rEp7B33/iO6tovzRwododc1lMfz4sUhG++g1vOMsB0cbWrR6VNZTX
ZGRZKfOl7INXar37QA9LV0wKyQI5NzdvyiA381qMMNWVfWcD7DKXCf3xRzP20YXU8/wpKLb6qhoH
+1FaVfnZY/yRSpS8krgchmlZ1JZgV8g50qzPnNgif/wjr/x3/5Xw1nabQZin56t9oZkncxpv89VE
uCfHcItZIN6FaozhQvle8/Pvn+GfOud/u6Z9pQdoYVCqQ28w/1XZDfAY1bpMaYF87CHIluBljCb9
PPeTc1faYMN2npWfogHQt5FLd+1sYIcInrLrumyGCx30c3T8v/yj6EldLCWxlzk3l5nLtcxKXm9a
40idoFQKU79ao8O2+UOsdabTIC/rgxjWLemH0bsdzE2kXtPDAefzp8oZm/9YxO3vicSakNIbhwn3
3L8H4n+e9TbD6W0u2mv45uNRjKG+NwrvRy3ygOnUIj84hd47+rCIoBzGaJYL7OzmwrDT3Iw5H1MU
RRVcGVvvQ6wxeKzWUNcxYz/giDZzgw8KunefS+7A7nMJocE/P3KZn28FMB2R547P5GHsdvPZidhS
5jAFMlvDxL2slu4H3/3d52KNuB98CL/PP3s/Fks5ed1IYEjjXARV7fuQkMfqOkMlftD9ajFOQYT2
wVG0v8bzLcCW41bDVBv7xzPLhhky8GQ7KESw29QvZbkMB3vyvZe/L+p3rhTygZCZs7Fxmzz3HYB5
2nhjtA0cbn2VRlgVXSIngH4x5L+ROetksBc7oVpwsGudnA/qu3deLepO7Kc4WiD6nZcilA6rqq2C
pdRU/nXlQ7QPiXY6UbQOKZgBxD85fOSy885hxkOBYygUdtX72fplQ2FWG3GNTRPT52CtubBX4Pg6
yMok8Gb9QU/33o8Ee9jvbcKazfNrMxx202Y/HFO3WY3rwR/UYwEPuD+aaCrLxGzG/LhGwfrw9y/7
/mOB7FiFpk2C859X2YjSwoN7P6bGtI2ntbfai9ETZooqN3ywYbcjLFTr4//hoS6Qx55itJfTfz5U
tENpNh6XtV8X/fWCyBzFhWf8zIVYTmZn3xHGu9Yf7JR3KgQqA5awzXu0cfH/86FrVgV+42Zj2mft
AEjuTM/jGqLBdSKFdPXvv/Cdup1kDLTOrNo9S+i8HBkhHE56pgZb0SI7yM6uvHlzng0moPGI2jtx
8Pk+jvWmvvz9yf+CEjnsGaESOLu7be0xuX/+TrPb7NxZI5hIgAfMN1Z5Jxlf/vbUVn2GyIT/riOU
9zMUmSBA1xr0BilVRFcNeeEvTHPma2HPXXGAD4W64O//uvd2Fdc1GwuUk77i7CN4ejYNTm4uxxCa
G+pUOP+wIW6ZqZtxluv/agf4z8sA/AbCpUwjbOPPl7EWoRVISRdTQK2MvRG3Axsk81Tao/3fL4Dd
XRiaKYFtJik0fz6KWZMzFOjI0gxG+okq+HPHLj9xwNDORMq7j+y2Tv/76yQ/F7M8bPiJ8jnbSEjh
eh/K95SSDA58YHXT/Vx2axplUFJcIuOe/v68904LjPnCyKHICwmU+vM3hp25oYrqdKrdzLxYislC
cz+ML6gmLZyr2+zO7/v6IyjhvUWDHSpBMPhk7laLfz5Vl0U05ygQUmBxJ/EjCSetKY0DlEJjtzBw
PviS75wUDoRi1+F7Eihy/jwRcgIzsJ5Tb83rW3J+1auy3fUExFZ//fsLfeenAavjH8fvAwb29z//
HzzB24A/t62aGWNC3AxCGSA/9hEuGtP/Y+7MluRGrmz7K7J6blRjHtpaeogAYs55YJIvsCSZxDw6
AHfg6+9CqXRVzKoutnRfrkxGE8XMREYE4H78nL3XRisObn75QVn2Bxe0cWeziTMrXIGA31+wbmz8
KlgroqJL4l3tyrfKzswDiWsImtF0/+AG/YO3EgYneGAmxDAo3p+UGMGPzI11GQkWrQhNYLFHEWEj
Rnd/hB7/BQX3rhRa6yDC1MCC0WB+t/C5KaIzN1MqGvJ0PjgWtIMu08Y7IoyN0JWD4ESq17fZKPST
aHHjOCJYbnQ5Jp8yONqfcYPbkBGs/jCtoS4kAcQPSdyP1z7nwBP3Q36osbwckqQYfoQz+4Ut97tf
fj230od0fp+XtRgWSZwo5yKnFw3iohjblmMq50zSXf2hQQNCFTur5IXDZ39sugxOCSIj7W2wmgwL
CSABEf75vfkHexgDAuZsBrWOxwTs+1sF5jBwmMmRq2XfOKMVnwC4IAODalEcFi0Q9KNM/XnMs/Tf
uDLtenrbjCcgG71fZpyRDPk0UVGue18JrbAp2JfhGie6ExmDWX5wxZRtpAjGH1Saf3C7MhVhBsW5
jdvVNL9/yQlesXpoDRWBVE8RprnFhqhBK3K6qf7Bk/EHSymw7vU6tMfhobx7jRzyEovtUMF6iFdZ
vy2rPRoftWlHhSxyXvqD15nTD17gHzz+60pDjAWFgW6+b6vPhjP2RYMhvp0houhoaVF5g/k4LFLV
rAAgQdrtn99Gv3tPuZsJ2nHWcQUdvvcnFKQDjaH8cY5qXFIXUORyOybueEKE+aMh4h9dihsWvrG1
ju/eb8FtXk5u7sHPWOWaJ5x62aaYfBRKNLl/UMj80aUgU1l8gr7rUFl8f6fURjvnvqvNERZimvZV
b49bB9FLisBJlj+4V9Zt/LvFAeggvUpg6/Rckey+exJ9XDVoaMEtZAitr9Fu5y6OuQZwy7/8UbH2
cOAxef/4z7sXZSTAEpLOmqNygp9g4xDDLkNccBI03eufX+p3t//KUXQpjVmxOXoY6/v7m43PLQLQ
BWsPHZNrdxhG0UYCL2Y4jNq8oxs+f9CNUu7+/KJ/8KE5dOyslUHLSeB9oFYKUw9rq4FoCeEbvA0z
u69n2njegKz237mURYDB+uKold6/Pk030Duu+qiBsFtHMMGHV4eYPvD+3t35zy/qv5K35vbvN4L4
23/z9y9NO4MES4d3f/3bTftWPwz929tw9dr+9/qt//dLv//Gv11lX/pGNN+G91/13Tfx83+9fvg6
vH73F8wTOIruxrd+vn8TeH5+uQC/6fqV/9t//MvbLz8FQvvbX3/60oz1sP60JGvqn379p+PXv/4E
dP437/r683/9x+vXiu97kNmwvPXla/31d9/19iqGv/5k6D+vaV8MfpnssQDZrIfybf0X52diQFiM
UMRwJ5rIVn76S930Q/rXn2zvZx9Sls7BdO1j08n86S+iGX/5J+dnznLAqyhnWNBW4ck/Xv13n9M/
P7e/QB66bbJ6EH/9ibL53YPNKY2U2bVvTaueH/fuOGRlIkE6iuPEtJf0pbCDAoxBjj/SsHMKAL3T
xTbgjMi9MyQoQwFVG1LzbquujI/p0ulRmwb6xjYScR2IoX3Ax/OppeY6DvFo3FSqCc4FXoZLQNF+
lXDeoiWKevqqzgjUzRbXvpqCPiJh2zy2SeBijJjEdFLZ4iMTSuj3aOAP8NcYkqABbdyPsUuXuR+G
Hba85aPyKK3UhH31iKuEbNnJcs5Grh7qoMmuFN+9t7weBXc9STTwIulfBrgaWJkHscO1fVc6HDED
VcPPBB7gb7UqTfbYDvOoxGwcFjaxhZsep8imTzNn35kW5PMqK9VdDhxis26sW1YnEwUB2mvwFe0J
XIrcl0lt7TBNT19kCQGht+w3YEXYARq4Bw3W661ZBPnJLat5I7WS9ofVT1e0s6aTUZI/DCbS8I5y
Mr0Kv7ZP79KwiKxRpUhf9HrWPjNfGEKjDYoNTh+WfiObT0rgvN14htI+Lr2BcHfMvcMwWPiPGrcL
PibGUJzA47UPYrSIsrSnEvJlUX5TEJgORT3tVEzjXKTjfJjwSx7TBiNhWNfWfuj1+uAjS36SPXSs
ERPtVWIt3lmkTudsoNBPByQjAnthVjpnzKvGdmz75Vhihr62Mh0YpVs1+6DRc5C5+WohtqoaViEZ
qYA6VwbPDH54dJxvLMjueepHxMpxs9wtk+3cmTXyebetcNYg2d77ndbvocSJ87RkOJCswj2h/ocC
Dd/m4Emc1gkf6pNZahKsAkMSZgbmvgPNsMVrkYcOpVzYWZrxCOehNEMbtpPJhGLjOku8aZWH1Q+H
O5YBxu5VuxdD4X1GycpXseHy1pV66ClQSGbV7SSbIyK6WGDt6rwTjCD7ivQKZ8tBKN2UXlaFXlxC
VYYRcKz8pTqmVTcc2gCykyuDfTVN+jPtFP/RduNhJwPD0LaBDtOrdEs/GkZ3QkSd2y9NOaYo9bUE
R3Ni1uc4qNN8owtcj5y/MVDYIjde0jJd9nM+TV+Qfc/bmF21gyFnmqFolXH0hcPmqtdZukfcHPOH
M0Sy9gA+Q+wuYV7AnQ5mEGEWWvhobEb+58xnOW1m1zQQ4kv62k6pPmFu17c4BdXn2kydR8wdnwrN
6JHKltY1ctlzie0cv6Fh7C3NMW5wsMSR4HC7l7jFoqYF3VRXvEXD5BpXXUfsRI089uCqIAU8BMJF
bYSTpt6mncvxuZPBUmxipqtIescXjbbhkzn1K4LNljtBjrCuVHOoyUUITa3XseYXL40v9EjaXvyB
R3W85Llf3lWpevbiwDuMjmZFrrnejejKrBtl5/dlhlR8HlS207KiuI1HHLJ2MfgQtKQar1Hx22MU
NDkzhLrpimfXVOoAUWO8GazJe+tUapxnHxERalth4QEesi2CcgmfSunDpbJ1pUUy0cwrcxwqpP6J
FF2It7a+Jt8zx1BTOVhzin7fwBvaxOPyWZP9fJWSGfAVkwE1pQ2vbd+2It0q21U74Wu457FdvRkx
8JmAn7fXink41WUlz2Yx2Gip511bFk+FZjsw4WXeY6nXxkqe/DGbgpusmYn70GBufuh41K8bipd8
m2v1ctdo9ZWf9HZo+Yl5ZCtL440JcQD1PeL2qPTs+lE1rt0edT2p92lciDbMTRWx36SbrNJOppfI
EC/5sCE7fd6UHZkDQAHMMvIz7RmFtnteiip/ZG6ABEz6l0TCw8MnaIa0MXnfmzTfKzcOGRwmgizX
IDladjpeEtBJa9SjvcexABmpmL5YCPe2wZhXR2tEpmAYYNIU1FuIQ06xRTeMh64kERn7KqnqEB2j
CXhcQ0N4x1Thi1v0H0sBUCqYXryyvLb19MFFfYnxK8lhONSum20QRGFNTFR7GIr2FQbGfKXNTXJx
jPUmIRzyoDPci0ZrsNBFqcQ4tAsrZb6Ia9qi1osWG0mUlHZ1wveNoxcu0WORefMnqms/AkIJ16UY
SzRxkwAdtzQfzbJ7Cab5upDBDebLeNNP/deh73qSsxk8szBGrBaSU6qnrhd6vMixsukIhfk8eGa6
nW3/zioNxBOa/FxLLf4wiDYNraLOwqReFrbtoN4S8JeHmR8AZSpSko2AKmPpskCTJbGZ3JQo+cKR
PPe7ssz8jRiLy4gjq9s6bMANbFdZHews0B/aySteK44H+Qa+trfFvBQfiZjo9iJzFKvdWH6YyTE8
wRBY9r4LewTzd0wgtte8jBj1bdD+I/wuD3uLYbbWZw6o7c5w6wzp/GB5pMIK5ytAbfMmKCv9rm9T
D7ABv+oNZtIZL6o4mX4+n6SXxM/NpJz8nDVdeavi+IshZXnqYzYxF65A4hk0xZk87aVamh29REyG
XusdgyLDVjg46cduzhyQRq0FAFNL2mPtxKqOQNIevY7dhXXZ5w/H2XNj6mHeOGQimcq9KWado2ZS
Gu1dohbvtTbL2wli+ATtQUdBnlaivuIjxhw1QNm9lcs8PluF/kE0PFHKp32UgUvwcQvghgdKtGt6
CPMGKSVPZqw1h6SbnHRbU3p6gOn0FTRBEbFpUbOEqHndlzbDcZK0Vs8MsIuvXOBw1ykozHtstepo
iKILU61btnPl4zdsLHC/8Fi1L/yOpb0xdE7N22ryveuki41zghd/B8YSeLo9bE2nNyOQJPFlSV0L
oTruow34uUJtiqBKtyPmk10wpntNtPWhmaorODzGhgAjRhEgXZqtNkELANG3uDBKbABJAx4b/EFF
TFz6aH8a6AMXG9PX1KbOjQKjrQta0lzJHnUwXzcxNKaFlJ2T6o3+MYeTxxZiwDybDF9tpaF3t1On
tcOhRNcUKh52wipy1+q2GVSPTxhtClAFviG3JhTOPWj9ZOfFvvZQpIqFC3shQe3SbZ+XPu8+9oy3
9QvohvittLrReEiBRsD7ab1l19BKibdL5n3qs2kpoRdmtrmrk0wjahdEq+Pm/pPdiG+9pX1rBtd6
kEHshz6WTIwelg/BaWir18BqB1zHZd7Blx6C6972RiqQyn+G8KPlIf+qndBx7w2f+CT23ebBtkW/
9zgy7LqpWO6dnFul87ERDcAf83HodzpGOp9aiwlTU5mkhTiwfwY+8BtHcz/Y1JI7LECABhIvjRal
8je/WrzQJ8jlOM7spPSgigNwpzbik+gOYPKWp1oxsJuqT51tEp4cgyj1aJRRQhSXOqASqxac/2RW
GNVHj6yMjZdlF9tZHnDw4K4nLOE1H5zrvBj6W1EWyZE65a63u13pttd4Xt7MJmBwVd93evBGDs99
puwvVmHuNSBsB9ks5gVm96P05bEsvduYIzUWLeMIf1rQL4OtIjr4J3bqHvsEdzAOR5qynllse4ea
XuphaaeAJMrls8rjdRovgXx7wZBDkk9dcT+rzkD+mDUSmuLYVGQJe4MDO6bIvnhUsHcmDZFHhg60
ddLBhUFkzskdgBuopXopt41nluGirOohrqx8swQKhiB6lBOm+ySSeLlvAmeeabMH/USZm8XuGQuz
5rLrJclKEpV3EhbpvAtKXQtTt8/vk5EvWcWuvTFf6bLVDiLIAay2C6eFtGR3rQiOO2pJqd16S+P6
W46Uy7VdktAExi7hyAVtkKjR5jpl0LW1iB29tVcLtNdmsB6gUpBcy3lxP1LlqEwBdhH4bDzEM0yv
aPxsJqZ3kWWXrMJVmx6K1SBQxjmt0JoP2MlYf9h7re6cDyY0Nj9RV9VgkxmRvQAY5o0QtdKO9VxS
QVTuvo9HtQXzT/4XTmDjtgW/jPrUvy+XoQ7r8aUGx8FmMj5U2aJH3rhUB9eK+53vw2BIHO9UV4M8
pZYFQwMH+V3amZfS7rDcjws43KT7gDHRuu8wOG8ATIqwhhxx5XawIWzZEZSVl9WeZLDk6JjYbho9
WKKZEvzGy3zzKjWUuesq194jcejgSHjdXV5xey/w7FbbpaSyUFeTk92BPoGcMEjtKNulvIqJkgJR
Wwd5BAO2QqGVTdX9MqivY94YBzkCMCOAEWcuzqWUinvU6ovDYweJRghnmyHlePJMySObJMG9Mcvi
wwiOy4yGeErsiEx78dj7pA9wpgrs9QdU3iXJbP4osuQui81abZVbt9HcB0uYGqwI2mK42yRd7RN2
/ZIAOro2YLomQLM0OLl15guAAdpL3/iwc6uSTysu9RNua6hN08KBFVlJ4bf1LUQLj2NkntxCNQyw
lNfVveMswy7t9WXbYTreVmssRz8ZSwgogdsOKkj3FXNp88EZnFJuBsU6tEloMdhNBq1POrH1rDrf
2De5WzxM3ayHAHKc3bD05RGIbXGV5fYjNwPFzzjM+mnRRFdFfbsC95XWHcmWziJarw37c87nm8Kx
3nD+sNfXkm60WKmbah78hx5498gpVfgvq/P9LKQ/0O9o26sR/eQWK/j86C8Ow7BRaZ/jZZ63ZP5k
34zB9V9ouOZHqGPq8T8ap+oAWvjmJnMMPL0Z3LcUMMsBGp+xzTz91fBzef4P8FRLTqMD2o8VTAe9
I9Bnxsl63ebudZ6N8dZzg4RqIbvj2JlfG8r4VWPxLzXoHpuK/77vuX3Xp/sfO3PffdX+rVm7X+L9
j/r/sX23xhj95z8aZL9r3z1BJnr7+pdzVidfm+q7Dt76jb928H7m7fd/GeAzh0KyTk/37x08zf/5
7/nziD4xJdJJZoTyawvP1X/Gi4vAYO3QY3VZZS3/aOEF/BN3EuI8HBrES/wrHbxfZmD/7MzDJyT6
j6kGYxzLNYhyXjv3v2ljM/FubD/DlrTLH6qrdnO9PZzvzuG3IDz8qDn/bgiALohfd50Wrc15SqZ3
QwDs2oNuDy6JQ4Sbwzxw++Twm7f/1/7kb/uRf3gF6igG0VgvyK/9/sUICtIeIi3Bqv2mX7yDnuT/
j1d41/UP2lFaVcsVKqpAXoM3iH/nCiiZ1o8EEZ7zru+O2Ua4Oc2OzeiFmmMfurz/wRXeBROjTkHi
hyyA4yR3FmKid01bWDJpZ+WUAohvbXWVjq3+sIjK/5Altmac9b6j4vYG2oVm4ddXtQ2/32y98sqP
RWHj3GOWe6bCsb2tSBj0vfTGpFewSuve2JMVoKuLrul5FRpl0f5o0Pz9AJBfnhuHjGBvVYQiD3pv
AOmaQnVu5xkggYyLDs0jKE52o0fwqLZ/fjd9P2z5+5VMpjuWjp9vHcx/fzdpNrk0eqmhC5nbx9jv
8zO7x12dVkv471zIInWZIA2Oiu8uBLjJrTLA+ht7dMMq67eWbJ5BeL/8+WV+/85h52L+hiWCj/13
zx+Mpcaf1/ONjkMTkGOzLWv/o6rdgyaLH1xrvUv/uays7x0DWmTs6x+oQ967ujOPppGe1dZm9NWx
zncd1CtFVKUpzqm3+/PX9S4j5JeLraolEs0YV2F1XV/4b9awwq2F7StC5BQUjtJ9hmADUTTQGo4y
r956Wj35AEzFj7Rg2Kq/X3F+uTQCQAaBSF+4Q97fjdJuKQdq+D2d6YwU9BODTUqm0iPFZ0xuahko
a9vMpfeVTnJ5SoZ6ubfkBE5eqM4ObYYCzQGaUnaTN7Zrbgu3rVOMFTH9S9cZtZdWVuV+clrSJkxT
q880NtonYs64W5wxHx7jOTM+xosIPsW+S59e+PiTNqbTxeSDu2vdqVUjZKHMcuUc2knbazBbdesC
Q3Y4Nn7NV5MPPH0uW1m7mHFM+eS2viI0pjPciA6Qf+/Q5xP3CcRuGNedvahTpWNyPSet1D8PbZvd
ltjAqRCtuAOfR/jWSW89YQPPCLJ7a0ze2BqSeaP0eoR7qAD6bGgD0MRDemg8SOFm5nn0W4KBApV0
D90i++aoWqffza0mvmZzMtw6ddocKzOtD5WXlJE94NTepMDCoaa2k9nvpxG1oGVL/OgdRlAQZp7f
6Bt/ajQ7HNZxKlZNo/2cZxot0DX8Kw+HuajUTbt0JCXHZlddVf08vRID1pw75shh2gHMD2An3Bq9
2YQN87kLh6iU3gNGO0DaIwkTqAWbGxPmSLWbJlxADwByPA4iXSfMjVuIRl0JTSTynLhiIvnZiIVy
tzkTgXFPZPFIclHheXNo5Y18aGsvSbci84uPAVD1nPXu4EBt3aV+b91NtggekDZ21t5A/VRWqbfV
Rw2+KBXDs+Ya8YVQ7W7YQl5PLm1W1PLEh2nu8ECqUPnxdELONHO46OkrknCS14+SpybScFqoXY0a
0b6M9EHhPkMjdy5DIglaRifw3JoLQ6RgHEWERoH2dDO7fXpLkwpDt8iBlLm52xLhmDX91ThMHKA0
DTTnYPXZ0WyRA92vdXfLiIgm5rnirbwJUr87cgRg88BFJEli4d6x9pIfB+M5NaqC6L2yQ873SPwC
0GQzWc49iWGhEq1EIkV6CNPDzGz8HUpjuqweOKGdGHSvPHVyou2L8EXidocopZs3kolg/mXSKYUg
1MWDdpidoJQPDFjzV9FoQXOmmeody3qpgQIFTenS2wqcR7eo+wyAWY33J8hmsg46jtSfqN9zUDf2
KII4nNjQ97Y3d2o75ENpVQDhPE6rve6Cmm+M/kNdAJbeZeTphhZzsh0Mt+AhRYa+cxiliY2rm8Or
SWthZ2vkgmuz7G9hELkfU9tuv5mGtA85Ke67jOyaQ97346vfoUxzkgwzuVKlP4WGXZJDlGUdwy+O
BmCWZl97EnHOiLaWlQ6xKBnTrw2Un3vEWjSYNHgkH3rLktBdwO+8Bmluwh2O9Xrnyck5CROUPo+u
4e5oNQ4vLsze1xmQFGHmKOX3TFGGW7iw/B6awzHR7LvqlLm9ob1CyLKMPWcfLRoTgCIhZltVhq2p
Ei1C2geuMGWRm/YFNISLvcwfmrpNoZZX9QXK2PIFMHfs72UFkzeiVu7mLTRRXe6VZuYpqMM4e5qz
PrE2lWCc51Qx2eArBiSL9FKvvsmh88OitWRwT2BwT/AzFCfnrI+1Mm9AMAsjMqyVtVs4Pagj2Du6
uWKGYXlVDlDng5YxoNq4NOruYo0T/xXJBcyR4D/SuQg7nV5BFg4ZJnemYYSyjCzRRAmmutpmylSP
/N51iBxUgspXU/tx8KqVw2CzdCBcxNs5TCSMnK3cg5aWatRhm57YjX3dGXJvxtLo9t5K8qL5Ad3F
y83+VHW9hv5o1paITmhmb2Aja/cpKYbJTg/q7GmJK+epHpUTzUTcn4LWSLEXjJzTO3LEn/3WgvaN
10tn5rCo8ZFIgAI+QVbXt4OWw6fHEfdZjoYPCjQgUmTnFktrMXdOfeup9BlG1QrqTdknvXdoBnLd
jjR3ZR8VzbwELjP5uZUPdZ/ny6nUs4wIX3Qq9q03QKpieN7Jbodgc8zuXN2tIr0a9RPjlsb4xGzS
qEM/czr7VlI/Xjp4/ATKycU+GB2BHwfso2mYTGZybdi1e1+3o2lvF7edQXsb8UQGTMZss47QGbrJ
q9vzuV579rjmXZWz8nf5uBjJAfrcbD4PRdO2+96V6uz1U3JoRBskV0A1YcEooGvH2dSah6qdAmbp
csjKc+KMEGrJmgxuAWGZQaTMuWpPs6rKZGt7ASlvxpCM1ZZAANGBm9forwEidssdCDodHJPuL8VZ
cxYGhHnbxPdTwNNymArXdA/sDT1gO6aQ1z0IeLhuCXzdxASjmruYHHdA6AZUbkb1ge7e8rKwAHi7
xM7qnSDKKg9ZbadjV7oGT4nriBQufmrsE70fb4clm7wLLTe1MtfnxNgVQvUdE/PAureHpeadVXLf
MtN5TYasR8kOVfoBQr3OaYAgCzc342gZfaZvM1XF3qvyGdpurihHNr1D281JHVYwbzGafbosmdqU
UPGOvT4ZxqUIVvHqxmji+t5uYM1GxTjpD1XqaKBpAz73jdD7wLt2rDm5Z0TC2kMfzH5a0vSeZdrI
4QJPY3foYjXmL0WRBPK60pjCeXD9rjuAzv4FMp5eh01f9uO5wTNq7Ew3r+jA1whTN6RlzGymyKpA
o+XaNp5zdSLzmjSahdJKFYR2fdJUWfLcTb60N7OQRRnVuLBpxxfKjujZ18NnjViJqJKL7oaJ1eoH
m9Zecali3GCHzLe0IoT5Y4C67ZIAgYoWdHN/mxqOoDMXM8GhkUiCkMyf5QBxLVR9GfjXrrHkcKeU
zwzNp3HeEvlVJ8c81vkRPcitl4WMJ6InkqHZTxziC9ZaDEWHRNSZc0yWsahPAn5u6HdyoMNaQWq8
N4CITaGom6LbIhnowwo69w7F0EIF1dKjois1PaDb2wLoyk9+0vVhjcMrJM3ggKkmvU7tpdjHMkjJ
vGVMFxu4pxOe/go7GtqVkm7/QaGdBCKKNyMk3M2/wGHVxbdOm2B2TcylZYfqRZSaVrPXAiag2y+q
6W6qZFdE8YSI5QDwbbhOg1r/WHWqLVhIxnZ1Us9nyM7K3vgDLUrazbqad9IVdvkCKgpsU8c8Ag71
akwzB9FT9Wb2dNHnoTGvAiIaaa+OQfk5Z3OlMFiHvjW0xnwD8Nw9q0m6t0QsV7dk+TX+qyymJHkO
9LpFX7QEOVua632MkU/vUpDJUdlISTGh6R81hV9wSzdH3CmLNMlNVQn3TLCJT7/Bz5soCGSlwQpI
fZNIRM3CdpUuivAHykW8xK2qT/aixZ8rzPfA2Mxa+8gxijA3O0PU/eDVqQ9Cfsng7fPez69DHhfz
V9MjqOuz0TdGthu9CtC4XmZ99eCQRXWYBiLMEdUEKbWWqrwQDwPJ7k7WBpFpNUTQiUkx7TeF9TjO
FeeEqtXn0zxr8VEzQByScRNr/oUdY9qWKcFukFe77lttF1TQNeQ3lRfHuSjO40irf64tO2JQQ3wn
Ml/tSBu02HlNmsAQy+MbhTnqsRW7gVJe0BQiFmHiAdAV9NKbxRkg40CJnBfybMZlCYlljTluFIt3
Rx5PBwt1Ef61T55QxCnDuR71mTOUDY69zJzyiUfO33uQac8iaKHN+EL7ZiQ8WVuW5vko9SCWJydO
O/28qNaiapzr5Av6AqA8y9JqT4h9LPD3jQ+Xp8mN2lhrVH1ngHtQtNVzZ3puMfJxCguYfBVqKKPe
0QiK4JjVh/1QFBdRriISz/MhjBMyaO7jXsXLMUNonhxLLbWzrSEqfV8xtCYyopxkftRciUitz7uk
vvgljOGNw037kvVeTbBzqVoZDcvY1JdiXOS5SU1rPrIspkcOVYglkJPpWYQkc/7CbpATWbNUFlxo
+JqnpFvPXRnEW0PUAzxq2CqHPIH02+itKw5tnqTynmAuUL89cpXbOS+7zx1YpiuLFuQe2Du5Z00w
qo3ZFXFzGbVMvuBBncAl1kqOJtMUd2DZTAblMX9ixHhpTMjnJ8IK8upxqP2F0p/P04s6qy1eLA7F
xZZaZLpXU2ndaSoWn3zBSDgC9kyIYqoP58kp7VdVmUm/TexKr68WBhNMbLOhT+/dWDcJkoFp2Gws
NLVnbUpmGXXIX67hntYHYU+9XM8mTIwRfDmbrJ36Ly1p1jcawW/iSMOx+GwndjcQeBgOTg2OHiNA
XFw5Xbp8dAzq89AceuZKVqZxJJxF/gF0CnFVFtsu8R59ynAF5jpz5YH9Z2C6Ygah5vZ9SCZaxxYg
vPZi5XKNuQzWOY1wqBmCsQznsuCvQTDtsmIadjPC/PvWUOD+9M5D2uFb9UbWur8PpjT5BELYeWzn
FoNCHTN8BlOc3TW90J97gyNrvejFjUMvKiqVK+AtMlz+aPatR2/O6M6+mfXX6dJwWdUmBCjbqZw+
BKTTfSubUlKTq0DtAzudr91p5lw+uL3a2wZ7Ykj24XAzN7bJyNg1xBOZgfMpFWlGaJFvLjseOSIt
S0Td20q6X1xhalfF1OHtqUjVvaMkbT6Ok2GDnuXFEx0jKIBsi1AjlokEHO40OJw0W801j0C6nL0L
Jf5SZEV54Y42QtnY+Y5fvbuzzMZ4lHb5ENeUCQ7dDZivmY480i4NESq9W76x0BinPJCBvYvdVB5n
6ncYdKCDP4h+ZJ7PT7OvgYqRq0k6KHl7U2N9ARBSRLLvmqNcPMb1dSskwoGeswiczuCj31XaoVEt
PSpNCShhltDYMkorXlTkAelFPDkQ19SxHjxrWhEQSFUkL1A07eZoCo0I06Jz61Nmtn4YlHEfgFt2
izstI6RU65Pq3u3gbjpaos6lNpPK28fNminkGdeN71aHabaK+z4evEjvfDRsXtncDCIjVK4IGI5i
qkLHxnmvCt3BlZ/GEZYQ42jhHnLmYLR1jM4Zd2mqF15E8ECwt9hQtI1U/AJbMl7jpw5m1n4xTC10
+9j4xoZC/d2ZqMUysRySVOXHXgVjvGkCawhrOYlThXD+kSlzfgdLEomBdFTsRoSWtTDIHW0JJ1rw
D2Mp3f0ykX3JvHCCtIqxpzg0ZkzHorE7WG+jcDfNaMgdwl82Hm9uyFbi/56KsEpRntq9PnuELgQ5
x3TxyzC4NNSdZpIHQ0Opv9jjNIR+28+bOJ2zvSNZ1xxjBiDOtIFvEmQXPZczLJs9o/li3hhOmeys
FmSB5I3wmY+Z06U2gl5sp6F33kD3Nuhv2vrT6IjtkPn5PRJPa7pql5EcQornp9X1+oAxvBopW72x
+LL4QfthJsdm2mmLr5e3vB08PqqdZg+9BgCrYfRJnRoIS7oxFtfNAVrSG6QOUL6+JzDamw9ZPujz
pU4M57XJbIPFmL5o2FscLHZZpvXkufUlGt+50IMwMDovh5gfF7sundiOhm76QiQV4kHbvbXJCyIm
s+UktTE0zNzjxKPj/R/Szms5bixb0y80iIA3twDSMZOeIiXdIEhRhPceT38+sGaiSWROZtRpBUtS
Fdm9c/u11/qNACmmY0/d1Zlm/tVHMlNjKveK08jB9BM7JPWnB4HlgSQYb0kLgNYeBxtkg4E5Ynmb
lTFP6KCVlQofk0Zf9YggPSKkjUkrvmcrS8q8cF1QuMK1MWERrKqxbhUb9aBSc4RQMg4YC+PxaCqV
f4+0BTCggmoW0S8rz+YhNnSP3oR2+bNwwPYpSjeihFdpjVeIvI5xYWnrg5gU4cpKhXeUQfG/q3iP
//VaXZBWgpdiuyz1wVrzqmnfV0ae2Y1kimj2ZlX9asD42IhGjpxgm4fjdmwkmu5nVVVbELsK2EUh
3eI1jhdjjFwPQKPeFdMQYfFUahAGy0OkfcsSI2pHzOpJuy7C+ikv2lfDBF09mfL4oHZWeJhGdeKU
hdJWXWmb4B5j4Gg7enj7OJVKPL4xKgCmEzYfxpXYpAOnbV7m1+TkobZaOY+mQfaDnWTyjuX9VOrP
vA37KyQg+5UMTLTb+vAW3guCysbWLDN1u4KlYUuAOlyT7JQ7eRIgqgDM8nNDHPyW5DrzUOk8HVcx
fqiJG5i5Rbgt8ia7ztAERqIbIwnwJsXQghqVs/I66E1OX0I24OTRNGY/LMC0khuS6r/FecjK7apV
ODhKtcmBkFllZ9woSpKvza7BaAOWRlzi76b1b3Lbh+EGvEe7k4OktjYesf5r3Eb6Jii6+FWA6l24
Ri9LV94UDeKax8PYb8LSumVb3scBmYMASAEiwIPm7SyMT7Q1Jt4JhobEydbaIB66LuIGp1/fKyw3
KvwKfFqnOlVdWwggWan3UvHksRy5NfvBzpmyZ50kLFzbKaqVBwXNX5C+kbrTUz7/WuyF1HMBNxE2
KR0Cw24YeD02I+jiCFul16trzx/NdxKaf5HmuceHG6R4PZjyLYZVubTGb81LVj7I7EelUaFkV3KI
OzGKpcQJOF+Ad0LkPzPyAg/EcbTSwxjFEWLdAl4BdoknIXUKPR9f/cJM0ebN2+FZ9QzMklD0jfaS
knWklNpEUnbyVIhwFyb00x2zr6t0BYQXf/tWbZt4lfhpFa0jAcuaVSXhfuMA9Oq8J8D+qCMboT91
60CTvdGmFugBxsWzza7DIkYMIkuUgxA2smJbqY+Me5CS378JUI4YEXTWBjyezBGHBZLj6LwKaXiI
1KzUXDRZR2OrjJjpbCh766895g3ofRM56a7lJ+0GHOYU3/tSaT4VeiqihczKPrRo4pHKKnwx3ll9
LAhAqkiy+HYaFHp0B5dFADzW5Zg2coCnIH7qsn9Ng7qXUWMuy9eONN303vDQAg1J3LvLOAOHbWbI
ILbqQpbvJT/XY9eLM+lJmKPdra8qUr21cjB2TZPhsiAI6W3l6fVjK8UaefNSlP5OoRKshwzug21p
GQDEelDwFRL1IDokjPt6UCqdDLQkrolNwmu1a7xpkyAaf4/beguqTIt4RgGXuW08MbwjrOtv4L52
GK9IAzYytWjwU/rgvWdjK1aOEGmx4lCm9Wu7yiKArWKe9iqWk9mM2Kq9Z5CZopt6WWUezI5XHC9h
svAPLei2xglZxM9IGhMy+lMgEBpgLPFctWM8Qo1uE8B4nYA0eOuTP4X26kfPIb48vDXI5s9OVvg2
6Wp9wOidg9nAZtXOEpMKUD680hggSoQOykdhEiocbwp46wk31l81jaK7BE0wdwbeN5tON01YBnrD
O9isEefBUKFAl2JSMbzMY0U+hFqLJnbDyxUR8hZED646db9RxGkEM234KmLVU4H+t99YyXbI4ho5
68EIdpDV0SCvsi7fxH5c/kq1Ubv2WgGguNX0j6ICwryEMZnY3l+EP4X7VKirdWS9h+jMW1qFVyh6
GdhOEYAC6c3wnaIcg7FoLfUWdoVDhPtGlnmRso+DNHgByVdUq7BNeJqJFeuZmrL1g6zgbRckT56k
xbk7S2cj/u7XBbOYT6umGVoeGkW0TwP8YupcN65VAz7FfsxIhBxEVP38tWqNZXVVNH1T7NooyygZ
MNU3alOiRIB3I7hZy4s7jGXkSfD36GRTIUyzqTmoHl5Ra2Yc/yuq6XFyK2amiB0bhSG39aPA40PO
3gzDSNXKDkD4bkVqhg/lfOn6jcnK060ixmaG3f2bQh8yhjUg2NBmpaqrsAJrygt/kp+wAchuOyMj
EozJOzJUvN7WA7nReBMZ2BG7WWnyPMPDdoyuJKkzfkqxHO6BbdfjbZU3rWRrg1LKThZIVz5W4yEi
lHkp21gXlW+xVGbhusKNuH8pCmoWdmn1QbipCoXLtgqNfNUJXk+pjqzNfdF30z6woiG+zyjP0TOz
8ZM7qdHM+xDti+wqQQZScNPMwCqxLsRb0cdZyxZT0kZaXKKgiNSDyKNOxhw5BZQyXKfFZLwooCKR
PESlGPRxlugH1pK3Jo4S19bYtNnV0EjqGxEnI4SYclFtqXX9yGuwg0yAgm17ndZ4osupaTZu5PuR
/FQSikkOAsxSTmJxammvFQaHwpGPZypEX6R+TUQQcU7thOfcAwUbGVypMw9sfGPipOvQwMbud0y3
ZxaRLDxSFE0ornQxik+pYID4bUwcWMEJ124sgaybVanxJqP21O2a1PJhtPtFUW38WpueIg3kt5tg
b/CjGVEMw61dOeB8m95TRY9+Z01ZbaEyptXOSJsi3gZVprxJgyav4oS1ivn7aFQI+dTRYyaNpWn3
RZwDQZ166zEVCQeuk0bok4cm9wzfSbGl4m3cmZBEgDDgcYqVnkUiMfMTkWjE0D8E8C7JrumLhmJN
yvnoKFZS74KWGOKtoIgz/hD0TAoeanREe5asj3friKNQZGtm1f/ouigNXW8Isx91P1jEyLVJFp3q
uiAAHiVtvp46SwjuG68pKH3hUPdL8f10V4hTsFWDHCdbNUqm57BW1I+hHuJHDHrIKyH/6gnMnQ4L
gjwHTjtRGQ5o0hZ9IR6aHvOpm1gTAvEhCEZWOMJbKfwBruwdjqlSeBVRZeZNGjD69mjK7SuQq+ZG
intw8Upt6fehzDns9GWT3kFmqB8Vnv0q+hhdEV55jQ6435eG9gC9Klsnce7/0gmEEFobPHKN0afF
p1WPryXQSQPieR3ipo3b0Iw6D5thL0x+2DqS6iOclQ9teKf4iQJtTvPK/KVEmeMmCXWciDNcsl4y
EQSCLUp189RoevU06oZCGVgvBJL9YX5lTmUVuJOFGa5tKW2s2ePEG8JJSyR7HQLh9EBCL7nns2NL
rqpSo/6Jx7bad5lW3Uk6gYmMZ+dzgfH7dQ6r2FUoubtwi7ornbQJVEyNygEuD5Uw+ptR1zCFQMvY
rLChTyJjeIiihsqnIVbyfZS18rsqFlbgBqHSreOkNuVfITEguc8RXIRN6dHY1uyXXaVF7YGam/Fb
Klpzj7KdRlq9gtNgZaUXb/pKDFMegqGyltVIvEcLuNvIoQ5rD/VoTJvqhBO2azmQjKaEJNfyJqZq
mdbSVm5VHllhZjUl+nO+tdIoTnxwZUH2norKdD0tSl7rtqquk5SSeD7E8PJYVhnEGvJ/ORaf2D7Y
GSD99qGUS/muDttwHaaoBeGNIP+UqkY66IOE4CESAK8l1Xtv9kPXUgjzlBATucduqs5HVoma4bDS
izD6lE6IzCtKP8MLmaJsTeQsTnY6Fs2+UgL/2tAK41lsdTSpK7m9KfrW2obge0c3oQbNe0XySeBT
GMuISSn8v7OXvFVX1NZdVLVkqpJZadPXlbWfSuKtEmKpZheom7opx8lLKxLciyzNVYVD6GA3XiCn
H55P7HcI8evOr3xTrgPXSziPtwTpSewEfSTukt5LHyOp7n8rWejDENL7mqjetyrlLgi9ot4C4cuQ
glT17WAR585cwZwVLQrpwwi+gXJmVEZ/Rdmbfsm1RmVEpNJWbUlXjj/KSWzEa2RB4QKnalp4u17B
HmbVW6HyV2EbbjwRXpyL5WbV2JkQJw++b5JlAcgiPcDEjIikyLrhziF32ToQKHuiopbIjh8qJraB
HmrAetca5QpxZUBuGOO2bhpB9Nx5li8EbtoahbAmoihgMlIj3GaJPyVPYzgNdiek/UEmrrPsMeaU
W+dcaXsgf620wU4vu9OwlLkePUgdZF6h8/K8ET3ilnni1l5NUH1LntP0f3dTKbNRKm0ublFFcP20
86/bsBYyVxmzpnvWc8Is+Db1YHuloA27Vp5Uss4miTS2eMkjEky3a3BMwjOpdexYKelOSdOt9LHY
cF7AXhyMOLyK/SZ+CNqMsjxTsYdtPf2g2g5nOxQlLyJ/qPhb6p/+UyGE7Ku+jW58vELIBhmSD6KE
OD1aG5nAE5ZHPftiYsBaRyB6dodJKHGDH4LqT9XFOGrqedP91iKNQ8srg/SuzhtrcGPqW1AGoyxf
mVQlsoeWVh/UEdVwj2PshieMfts2Q3UPkxlguyyi8TdiDrq2PIH3itnEnTO1hTXH9AmCLHmtGqtA
1tJta3IOO2iqiA8Uzkj8wtLWYQhoqrcbuWy6q0bXEaYCt84sQVLw15Vmphgak1lIbcgXsQzyos3v
lEiVr4dMCJQ92Lp82Cl6SIrLrMT8TmiymOJOx1ah0h/y1iirW3iRGnujzzYR8Q1ePcH06lVx/1hB
M6cCP2n9obJahAuL1EdMXDMIsNbFLOoK5DzpdmSu5WdkBIMXQQ5HMvSaQtlBLaXXNvegErHtvPxu
KLA/UjW0RAjRRvWqR+HWesHUvTpkSDjFkFDGVllXalqil4c1eGkbbUTVS0zi26hjgNaECdjFwMKr
dWqmpp7dU4UIxkeQBEn1k7CnwlAnLYOtVgXxRy2KprBJLaUL7njKm92mJZ5xlTrRU0fsZpPkSs3N
dDWXcWHM6eZAlh4YzgPHQAxyScy5P8YCesXUyMhztQPVwj5fMeLiL6B9s8+Uxv0nu7xkCPi5uXse
sZNGOoKaacKxnHaRR30IM+eZNW6ulKERdFLrBAAxib5DFMrqIYZxjR8QwLgfSuGrzyoaUG5syMG7
KfNRtpU6FDUFCEgNvBYlMlN84iGAoVsPL9CJQ30dWnolrjhxEfPquAz9F8uszHd/nOR4l8E20q5B
J1Y42kFuix2tyKXr0aoIbSSzH382mRq9hUOmvGKQUQuAwTLzdwCyqYH2W0C3UHXffA8oX1gc8dRf
SKH2RukIwKk5uoSKMlEQpbdRM/r5SgKXAcfHwDZli7+gdU8KExiI7JvhY5dWYnETe2IPgWKMsHUd
1b7oblM1mK4CqRv+iNyrf5W8xICrQ6FbIB2M5hvFP3P4KSOb9DiWgpRQZYeRuZ3DM4NqIamlNfls
HSECOZOiA1g0WKleakqiG8pWAyMk9vbREMToPtUdggAtB/WIHRbFZLdP5fmk9lFosNPGhwFZqKUf
O0ibaTHKTR6579gX6melHdS3ICPAd5QEljA45C5vrkIPCbkdtfPhHuuiNt/8n2aYsjaDPEKOI1Zy
V+jU7sNsa0yqMUQPH+I2MzeS3kYH5Kj6VzlqsMFWRPHXeVjqMXwYeUAD3AdObsj5qAt9pLyXMHxv
R8WW4YOF8nXKxrWM6YJMywmgLbVI0aQQCp1RVRdYbrGIPGFsIqrx0HRF4SG0AiRabqjlFurd+Q6d
wLpaKv4XwOs1DdWgRYfAZxVQm8noIk/riKL3hMX3/fkmToyZhWIpWR6F/qBF+x3JqymFMLQIU9tK
cV8YTxl0KusC2PoYBW1iuCPO0nEaHIpPQsRXsHCQg4UJSpWidO+WgmKH8UYEJjsFlzyFzCMMtCmi
YM5tbhmmhIb6985kpaFYUADBkuAbGpHW60ORJwLqBH9S8yqExnN+8BYONDMYmSGTUY4zTVDkR4pc
OUw+nJhHFSfjyelIHorSVVZtQus6Cq99f9VR7r3kJ3A8YzPsGQybrMGfFZfYdRl/ocECGwfx9kHO
222XNWvU6c/37BMu/h1OPmvLmDrThUMiNbnvQzkYQg6QhBi6cHsHUZdN5w6uYAu2ZIcrbIVdz8UA
g39Kt3OaFexdV3IYdJtUiSO4lB9Whotb8wWGwPGO4GMhtyaB/jZ0dblc0Vlsw0rnY0nW7dA+N+YF
SV0F1tACRk8DjKwso66DPPxiyyF8Q5batHq7XM397tzORaXYIRdkT/Z/+m04oUOF1AEf4/7Ta7CW
ju9CDXOxPLuwg475IzPYHjqPoYuK+Q836SveXuqLxDNTacAQdIe6jeS7VDyj2tEf67V0422FdK/b
LTPwI7Af3y8N+qfj17fFsGh+3ndfdnAnRl3u4Z1uC4GNX4V8j8Natvt9mzvQscmoZna489bF9g9Q
Fjuz4TSN9kdvI0dxYfoX8u1sOPY1BxWEFADsOif9909Sk3Y3hkrXbbVunVISnS5/iTTdqcYAlQcV
mHgh2Er3KtfPNfkUUtK7MPq/6llw5v4/IkzLNQI5BRIPdwzqyvh3LAlDeQobAKtb3tHabY6jbCs2
D1gO104vSHcylkRUoG7Ob8hPSsX3OaBRtIF1xGI/daS/91xPLCC7gURtJYJnXr4U+GtC6+/vayE/
jJm8anv9JqOySHUL6Q94X3cDToa1AsG7nLa1718X/vBw4VPNDLLjT4WGOMSTmeAyf//LykCaj2In
xC9E09/yQt2LhO5apJZ2l1+beouWhmkL+GpbcnIroE2RpcqbrEoXuC9H5/48IRiC4OTAtSybiwkx
ZIq8/gDUukxB6moIqliJ3ZcQZU1pG5O5AzT253zPj6KARZOLLSFXI7gP1HpxJl8j9+p6KKf01Gjb
qkdV6QLf5ujUWzS2PIw19KqSnsY6QFXEedS/DV6h53t0dK/QCDvL0LD+VDClWVye4GjHqM0QphBH
bUWtaVPEYLN5Qpxv5igawGzHMCBRcn5bpqUvdrBvCE0jNIrHY8+8GzPxAw8CUmpp/QPFlfz5fGPH
fbLQkhVNAgJdxTRt0aciVVAV0AzPFkJxIxFj+0r3zCq+EKcdrz+awaxFREVbh+w19/nLLsgbX+6a
yfIQ8npuonUKxAK5kRJQe/vTKC45GR4vPeJPCe7VzPSC9LXoVI8KB+6WqDVntGqrYbubHSLiIb2P
YcN32XTh0D0xY8RUGPdw9PDncneFoUmGWJJnh7k3VJ9ukqF5QBHAVjP/XxldcrrzxZqgU5h06NbS
s0SYi5tZpCP9Uxv3/CSCKV1F4TZSTDdAaOP84ph3zbezi0texlSTuBTKL8zG77MmVkPVAuBkC6PZ
oT5K2kcPfSgTKRobq7T7iQDd6nyLR8txblE1WCIWl7i23GIoMqSxjwecjQKNg0b0qtX+ev9Stf5z
FHmVQDRW2MpQHBf9Ijs5ylamg00Ybobil1Z5pHIu2IMcrQlIzJ+UVnwkkGRfyotS/yxM1TeI5YWD
Se5Hra4MJILaC/t3oXH82Rc6QmGRCHRWTV08trpGGU0pkXmeYLx0UDCJcUujHHbJoET7sdU+PAXN
hdInRYkp/TYeYelVFP1WcuQNF1bn0b5DX0bSSbEjg8V20OdT+ssu7+sysQZD0hC8UHFQBz2+MVNV
eVIQ5dtNDdoQvtpmFwJS9tfxMv30AzBw06RWtBzqEoBfp5SwHF3X3bvutbu/5m/r+Wu9tte7nW3z
x/V6veZv9s7eNPZus7EfNvz2/37pMCre7Ad7w7d3/PnAz/Gzq/n7/ObMXw6/3Pk3x7Fd5/7e3fK1
39KWO//GPw5f84/MPzr/i/u+f75/3r/vC7fg3/Z7vt738/+Ez7m/sFuPVxwarLNZCu4PPPOXXHa1
JRtKpRDQSmPZcfVHFqe1Fx88/en8Hj2eZUVV0JHWINSCxF1ykP1RK6eqAQibs+q6ooNep+1T8EpF
6BTWx/nGTnWKTTpb/xgq7S7Cp1TBYBr3bsSgkuIO7vMOyjC42f7QycL2fFPHy0hB1FSXUTvXdXjo
c7+/rN7YV6Ju8jPDTpPYzb3nukRKqqbQJNerrPlDUf18e8dnHeLDzJauYSvBVTV3/Ut7gRQrhRIh
44YYZLUXvTRxqbrnV4OAjuD5po4PcpqyMI+0CMo1AsHvTYXoxqhajWkGilLxTiJ/jgw+8kDDiK+4
TUFPv/KNsduDLHk2AJZcCJzmff/9HkGr2vxk+BuyerRihm6MAfm0eHZ0KGYKUD3LC+6rx3kGdAO+
NrEYzEIyWwN1RiYvlGZpLmF0tTFvdxWgSaccwS4oUvYeC13p9Flyq7Ri+W+DgPkTWAgkkO8gCvh8
In6ZzjTxvEDt+AQSZRYkxqRDjoKmmo0/ExRmz8/niV0BwVSbdW65wuQlxRuU/UgqnHA3aQJXEq5E
6zpNCTcuqdVfamfOBXzpUyUggjdItEPV2O2law9UCCIzTnnJTOvUCsFrSVMsHilz7vB7Qygvxn4r
gWRA1/y+LPw/kSFcGLMT2w2yKve9xLMY8f35+1/60gcxONGE52EFmNOulc7R5AGtMq28sNqlOUBf
LPdvLS3W4gAt3AxQ9bJbFdZaeDex8IK/jYD8nJY6QkWer32twW4jxnZ+XUgnzjCanp3bSO7yl0Un
UdQbG2BpPLylp9BHAvNKFbdlfdfjmUJxWg0PeXclDpsCnmf1EFQHwDKttdZie8pfL3yW0wP+n8+y
GAY1ambPNoaBzzLmG7+5ycXfHhIfinaAxKtrm3B4TLw9YluADLAtWo/jhdjgxLIiNNIxgOJcxxBk
cXtIna7kWAcadlEhy6e0BRcWGKTzHT2xSbCb4cZAHIe0yzLZ0QKyRk+AGgj8sQ8519bg3/9CPF2V
+iUt/hNNzRI7CseMTPA/K/p8XcOl35dqESu6TZH1pQvH+6LW9uAl/3hx8e/E+OfAkhAZKR4S+Bqp
22WtQOjlskQSh1WsCJuyNGexOpj61q9/O3o0w4sQy3nOMWCZ37s0dgDtRo1mjKY7BANifiqIfmT5
eYZfyBB93uDfN+Z8tMyihrN4/D/KGV+OAEtFX6voAhIuUW+Y9wVVs50vK0L/kjRFGa2ViBrkiuqS
+aIqzRBRMJ+4rdDM7bHv9sdwB9FZf04QNjCuvaro/yYiQPQD1B34JAbF7dTNU41ov5koyK2pRicf
owc10NWRdH6WIRrfiVViXbFkhoaAvO+eiqCCBjYo6LAifpAlG0TlBoBdQVj9MPTJf6rDJvpFMbDZ
RdnQ/vWMqNnB+RmiCwfk8WYhcFcsUBWGAVVQXMyErFVdrUUxuuL5L0XFEu5/8f/Pw5VMGFNHHLLY
jIUFy9TPoa+NU/7WgG6YeuP5Xy8mdHj+08TcxS8TLERCB7WFJkTYVVSlbebZMVq3gTNxvqVTa0kW
58wJ71Tswq3FjYVKaSYOCZrcmp3bv//JfSu3QJttHCXscNOtUYtwU+dvv4YFiE3PI9zzTb/v7dZ+
LlzR/ng3HcQ53fHq0k13YiKpSZDmU+ZrTln6pE3wKCKjRmS1VVA5lNHuUS51//ggmsse/2li/v6X
gW6mru8hEprwfxFmTePBd6Jc7LcT8hGrOheHp/PD/VmYWmxdkkcSUSyLE1vSxXAj3D7FLRqpNrBJ
W1eKqyJGWBVZSgFdEHgYe3BVT4hsPKjR4JgB3KQ82+dQ8w1YL5Ic3Z//PMdvIJ2CI0ICs5OzZWiL
HJ2F7Rv+sYJnS5n6oKo+LGX8ZfJ6G2E5YE7ShafC8bX+WbNDqIxXFwH0Yri1IhmVMgTzmJZvoUXV
wHwvw9qZypso2hnyhdTFcefmbBZmfow018xnrP1lcnlbKsABG45Jc9oqincPLMWW2u5aJchUJu9f
B84qqkzMLdU68nbmYtOKOkoXUm2Z5LQQEG5XmtKvjQlJmuxCQ8tXkCzjuk3Sx7J4bFEtXjSEx1mS
Ghlocz2iFtWuY2OPPUCiobcNNrfNQVvWF5pc7pNlk4t4TIOE7xd+njhWNazD5q0ON3mvuFPzdn49
HqWBlg0tVwjqwaEh0bdRAzydDdSYesPVjQp9p0/mtOUazZsCeb7vMzzWZyrhxWLvMvBdfojFC1oF
Lm728wDXqUfxf6P2PErMv5P2p9TfQF8Co3ZidVO3F15/y+3xT7uAAHiAkalcFnyxMg1iFeS0A/tp
6xscErl3kKNHYIGR/hZ17vnBXu6PZXOLseaJIuiCSnN+ML1kY7nqVP2qaOe6UupTd/0439zJNTSH
YGR82SnLIDZswsgy6yJxOADdsXTz4gZV22i8VEM92S0KqArO6mgVflYWv2z7IITyCt0fqFn6OG+K
rtwM1FHN8tqsL0RiJ5uyOMgoOMw7f3F8FlUaoFVUJg5hOYHVVgE1n69H7zX8t4WHea6oA2jaXI3E
Km+xJMMREFc7VokjNatGA0Z538W3ot5DgDnUzYXdvnzxLBtbXFJSiO9zYNAYhi/ZposkkSNUbXZy
S1b2/KK41NR81n2ZrDieSjWVaErpb4zxD/rI4hRfaOPUwsM5j7gc22eDy+57GxK6bWIesSAKsCgx
Cvo6ik2FDBnpf9WbLy0tQs8oHBAWg5Pm+E2DZBvRr3fTdRdeGqeO/6/dUb53Jyo7VUTMCZYCROpS
eahL5GLQ85aeUugF9XBblqvzk3RyALnScN3DMAnlzO8tctn4bTY20H0CeJxrSKVh8iRfKvmfOP1M
NiypXwomGI0tWhkAto+F2SeOoX7Ixqqr3ELbdXlliwbc3EvB5YmtC0iOU0jhaYjQ12LhyfWQ1xPE
CeSoOmcMUc83Z4uXYQsAcp/6yJCeH8P5Uv4a+LGneIuy+lRSQ2DXFrM2SRWKXhj7OejbrHodmxT/
QgsnthJVJyq7s6OVBszz+yxhep2MldJxewi/C/8mHRHiSC5URi61sTgZ1CREDaukDWQEbbCUsSEc
UPRfnx+rE+vtW08Wc9OHsab4BSuhQjZAqZ2k3IXK45xW+2/a0cRFOnlC7kqSJnojqp2di7covLQR
tiDSpfP01LApJOQBWWHoZZiLyYfYqJaIVzNslaGpQAdGdPAD3ApRlkLhxlHyDH5Q2pYWsiyiuguQ
jNoNtUTUEyoZzh1Qb2OQ2EiVkP9zJ7SINgg4RWtaa/9mYgwbqwrK7M5sLC9dxVUkJvtwmHySOWPs
oX7CrsNSJ1MS0TExI4aLVKByKUzDi4fi0q/Ir/EBQyPnN3w+w7uPoan/Qt0LtZtACCobSIK/gc2u
v3thPN0ZiQwqXjC7bFMURQapCLRn5EzUWT2k4xujOwA1Fsq1UuPNjp6iH7xUWte/CFWpKE6W58Gv
gnpfaAu+h7CB2cjd1itg6eB+E12CJZ46WECs8ITUQfGQOP2+MaaCayFFvc/xYAc22qYinCvU7VCC
41yl5sP5RXVqrr+2Jn9vDSuaEL0EWjNK3shFYAtNYIMzu7CmTu2Rr80sllQdTywfrK4cSXmXAASg
eNb+gbh4vjNHOeD52NJxeJthFSQHlolY6CcYIwY6oXD5p1BcOd0o6m0cRI5S7IVoY+S3Vnmn6/f/
ZbNz77+EBShtwbQyNHRilPeuIzWRPiR1bMPM0bTOFtXbWlghlydcqmUdvc/pL6BifKJAQs7LZZ7d
Lw3D32gECwFUpzXCP2r+e+oGOMn3fvejjesr3ceTkgDZj7Xd0NxMsXZPWWw3BfnVqBib84Nw4ob6
9lEWY9BUZiI0Eh9F7SmGKjibCfhDkdDznTaPd3KeXpjsE4EFHeeGkma0q2Esjl0PMcZQTWGJIHjw
mCeQQcwCTD3G3a2Qf/hti+Jl/Vio5vv5jh5l+4FgKjx3WGnkYcEoL9aygV1EjUIK9JTxB3K860BK
n60+Q3o1ebRQ2/NN0UmEDgWminzicBfCaW+08LGRH9U2uvakp8EAi6pou/Mf7HgGiBdn/DfKbSDA
l7kxDS561hti5ggSLnPDq5DGTg+PO0Q4kJzrhR19srUZ+sCbZQb/LY4pzTQiYPxS5jRD7o7UbzXq
KuGYu7L/nAmXdvZn9mwRkHydbXNx+WlIOAFixAOuy6edJ85YUzM1HMo7zTUUuKF3igyphGiqjfwq
DgQP7nQShk5X1MGHNyqi4DSQyUhLpt2dKCPSEUFLgAoK7Uu2kRdpfgWxNjzP0lIkMDF9uEI6Sbsa
RRRexIgoKPPzu/MTduq4IjRG3IdKtEY6a7F9I3/CeqcbEOsSug7TqvZaxFKPo1j9haY9Eg5V/GQW
/p2G8m4ZKzbs0I/zH+HoXAbRRF1O5BcXDvHs9wPEm/wpNQJDQEgqsz1EAfsW5SO3VC+szaN48rMd
ZIAQ0EWce4nVIqdbBzKpO7sqnhDEdari9/mOHN1jiwYWoZ4eIzSQ5nMDwyPrQpLuYW2eb+JSHxYH
TqONVCoamjADf62hkDRRaPyvmlgiBnIp4kCbh6kOKEv4z6J1YR5OD5NhUvhBEslQF6e0N8h6Ry6X
PkRodPaw8B9k/d+HFFjRgiMzsLkQyQ99X1NqYEwCcl0pkX36oijBxqqNZ11KLozV0dLl7iM1S1IR
DBZvvcUBNPXRoKPpnGIKhH6gvO5QcMIkLEVD9PyknDjwAVF+YgxJZpAJX7SESIREsmNMnVL+hW6q
qP6EyYuoRDohHPpDbdceqgTBVoG8mPgD5iy3SbhDAlHE6Yb/dv7THM0g4bdGuXMmGxAkLrGIeHpN
AmcS6VSq2jn05DGDW3rhcD9x3DJzBAMgAk3Qj0tMmYCIDjzMKXHc9fXt0/zrAdSWc+U8jvY2sLfb
Cy+148mUFLplUdsBzUGh6vuaaYPOUIaSCMqfMlsK3UH7LcvPQ3PhlDjawlzdX5tZLH+eO0pZ5zST
Dq3dq5goxhem58S1SAu802GDKHAv5+9/ici0BBX+VKOFHO7LKP7IJpdKMYzelZdd2MunOjNjeyVg
WiBS5MV5pOuTx1IgDomtqLlrYIkf+oZawfn1duKSkijhU1wlyiR7v7ykzMxTEGaDDepnFpZwSoNG
tDHdgjm2PVw7C3Sxo/FtQPM+qf94pfZ4of35Zv9+839vfzFnkS9ond5UKfKa1rorO7schdFWpOBm
8j5wQl6PeE9R1STfcykHfGoygXkSXhLjcD8vRjjPYV9PGapQeoagdHeN6d38mADBOcXThXE+tQO+
tCUvApywV9AXnIU7lalxWgi2+bBXwr156XV/sk+AMjSZgi10kcXpHAc6tRGdOD0l6SeJOUL563a8
SZrfmbC5MHXzwXg0dV/amlfwl80wYFLQotCZwilPeMP+FSXesFvdA6BlvE0USEJ1nSvr7lLd8kQf
SV1gmMU2lGcEyvd24cWFtaHmmdOnH34m2HJGUKXaYnRlYKR2vpMn2yItx/Ig5c2v721hqJtmUVtk
jiVDxsI/FswP0Pqgbm0UTs63dWKNUAA2iBYl4ITHLLNmLGV/xG7Oqje6dD2BGqj/h7TzWpIbWbLt
F8EMWrwCqUuzikXxAiOLJLTW+PpZqDMzzEJiErf7dls/HDtm5RkBDw8P9+179zTBm5frdqSF0PLB
0OzM5cpQ6nGPoSaBEeluzEFK/JLNbU+R3WjsNr2hZyfKr1l2NJGnjZ6u25/O1cxvVJ524CLITMER
TXt+5jcpUgwej7eUGfZuQ8kJZkYdVltuBuN50t2WlV+RtuKsi3t7ZnOWQMKF78qJis1RjSHC20mJ
ezCUk0ZD9v9vcbOgkhe1FuZ9mYIPgMhbt1jUYMMrKWlQ06qtA/9QYH67bvOypsRg4t/FzWeDySUG
2MRZXGpQoz7VFZyO38dKpSjm9GF5/OfWzh+is8839BAs0oahUJYFWwU65qi8FaiMR0W/m+Qo+lXU
FKOfFy5DvwRYNO+oaXhHme3qGNX+KDWSzzFEeAPJnKw0zF03xFULL6FgCfsBQqObEmXNbBOVvvQq
JUWwM4VcPQInMoJ7CF1M6FAzCVKgNDshJu8dh3gwdrBoBy+m1+VbyIXi8nkcx34POV/+CC+afqMP
svo17QpUtq1cjSYBVtd1oCwQvzOkH3zXpdAIoABFI5WCeupuTDWVRZh4+6LdFHEEm2kRwOq21ztB
fe6isLEeIivNQu6aMR5PjAbl7dHyEl3aJQzyf4XVEGaPjCIkgxoxLFM73U2s38gI6N2h9jRm/11E
KpStNYhSvy8hNjCcAcYc2SnhWkm3aVvkxc4rkl47CjCMmZ8gcK4CQJNS3x9V5rgYI22rJDqJMHiy
cY0HfXui9PvQV636AUCnVx/1uPAOtYUiwb60+uSbn40xzBjU+u2hM4X2AFk4YAnZHNxNbsJJAdP4
0N4lmunCiDp6kMDESdwb+0SBlMWVoVh20s4zbsMMbXKHmgMFZPQXSO01LpLIsVBH+lWPIprmSBIP
2j5vMwNO/c6V6uMQinW3UVMDBsgAZt1nGNv0B1nO+2Dbw3x/J8Nw3iNOEPfoARSW0MKkoqbfWgVq
9FNp5Z3mDOMo7apqgACrTnTEqa1uQBfbD/nBWlXVW3UE6roLY5FqTx35+YMxqmnzMmZ9hryxlafF
1kLYozrWCOz+FKVm2COmncIfBiMKhWQAQt1NGZYmOi6eETmh63V7cYRqH8CHqHym7RIUDhIY9VPb
5TCvNpkevFi1UUq2gebTW5dr3a/W14uv2dCJ8MvFwaGAPfWmESIUDhqvhdmys1pIen1RH49WnAsv
kVUln6y+LZpNB1xhoyR+caNCGefZQWzIz5BSlju3kMFO1gPchXbVedErMjXFY5kpsW67VlcdTEDs
ol0hwoFG7di6P7Qk6N+yQgCYTKN83IPkEF1bMcqk3YS9pRfbBp1Tn7625DqmMKQIeYfRAUk75bWQ
GkvbxFAD/aZmW6kONP56C2ldMopO2Rk/PFgqYc2S3OwpKDXUOUxNLraSbxgPqF7KA6r2IjzjbWBR
w2lEz/C2aRJ31BoVN/xhCpLc7GFAhG21NYngkd6k3a7TYDe2SylIoWeqgcTy4GBKZxQ9Wnc6z4I7
oUfFaJdyWH/qgxTB5gyiPF95XF0EY0oVcBowlzq9WnnFfbzd3E7u2qaBlTkbHKFyJD+1fQS/QvHO
DJ8oWV4PxhdX+WRNJ3elUErzcJ7v+YGWVohUMyJv/ahQwe3UlTfVe2b64baeWZhleeDvIb4PaVBD
//wWHOLjbjz8hrHulL8Gzs/WjhzdFplCR9V1BTJ1EfTfiz5/q1fyx51ss8oIiphyCWxmsLXC6Xxf
Za8h8itR3yMFdMi7tQrNmsnZx4uTjrKgTAHFG77HwF7ElKE5+DKhQv7Rwthtucfr3+/ivT9b42x3
5Was25TGJbJO98hIwI3O+3gl97kYX5cnI+Y068Og8iV9Qaf7KEa3GNE/y/uv7SZ6jY+oXEh7aGv2
1aE4XF/T+5DN3GXO7c3yyyLVGlHOsdfupGfpa/tVdj5FDoSG8uMtrFi3xkbcG5sVo5M3XDM6S0tQ
t4l8U59qX1608WCphrx/tG7axglVw9aNB18o7aIJ7KjaiMXKFi8dQwhQeSNYCJKa+sy45CE4YpSs
2HDviuTBrP5pAeX9C/79+7P01WvhRWwS/r4w6I6qtNsBOO54F2sru7i2jlmeVeiKpzHcQ/CCwSuR
Dq64Buf5P5zjf5dizF7CpdoAFGceG2Zax/A234On8bY9vFVABf6kN3D97ZJd/rlY2cBVs7OHXOBa
0LJ1mLVkZ/j0lPwRHVIW0vGb7tuXYZMcP1ubRFt5DFwwaLyfPA4flB4yV8L8+dig2SfS+BZQdreL
k/Ym74e9eVf8qTcvj2FsD6iTbURoNezws3ijr7xdL+a35tZnAbSwKgBNLkdi0KC92WavtV2XaA5t
hb38xV85AtLk4xcHkHE4LqMJfjYHDGYMiZEjslYEvf4Ur7JD7+5GP0r7/lP2tT9B3e0UN8jMrPns
4jJRPAUxrPPPxRCSGY792PUss4+ALWsbeLy88B6JeYRVcm0TuvfFGlhjcbEQcRBUGVOhfDarQVSR
2za5wGKTZNtsIaFt7GKf3mifYIC4HXbmznrqDmTU2zVg0sVDlkhwbngWW/WqQB6AxN2OrPsamiHp
Bbo3Up2VGL4UCM7NzAIa35LkU8aMKH8zuqnZ/ft6vF7MK84tzEKaYLiu7KpYoAxd2PIp36mPtW17
t5WHgoBpf64O6f5JOWqPa+diYQsZVwHmwkwGVSRjtja5z31tLAfBLqrPEo3lYjOox956vb7AhZsd
K1wGE65LJ0X7mL0oIbTAcTkS55BQounol9C4l/5KtrnwnSYuAZGGD5NSgAU+WhHd0lCYUObQWZ8t
40n0V0Cl7xNJH0415WeNPjCjXsxlqNYsI2qlAom5jOHLmx6KIdgfH1CB2Icbd1fY9S64ibb1TfKE
RCpkTLUzvj6innWvkxWmNoyOD8SaG3er3t+P+9RBRMX2Np/jlT242OnZT5z26Kye5JuIATJ/6juq
cB91N5G+Vdx/ehwwwTek7W5B1Ar7wEcTrSehKoIeKy8ZZCs+qcrK37+IndPfpwTPwNs7Q8lsl4VW
9AI4tH2nVv5IJRzQJ7Qv0g4+3BVDF74/MzTbK89yORde7jtyNkJdewqM72q8haX+uvPL0+mdu817
LgTHBaxh8zMWj9SElQyJnXqjv/Y2cjW30Va5/442BLeut69vg1PrJEcGpe+1p/iTdUw2ZAB74SXb
riEnLs7INMFPw4KWjYoTv8fyM/9QklRMyrTzGVn5UweQEq7BKRc29YOBaTPODCR1KOlDgAHNeBjR
w4GNGjj5GshqwUdoueJ7Gj0himEzH4SlXXK1erJS3MVuBQ8LRLiZYyIGtXalLpyoc1P6LEeD6S1T
pB5T/fioZvumOrXmSkK2tBperkxTKXCTXNDJxJmvdg36JY6kvsEuZKY3boWGNbiaaMXllz7/uaXp
6519nRTaScCQWMo0QDwp6A91Lc27eHvgYecmZjeKBVW/CA8V+7UzZIa5bXlLVWxbwXwt2wJxc/x1
/XxdPulmFmcu51kAMuMei6WwC14Fy1adwklvvNuCVEt90/4f2ODW9nHmf7UwckWomGxOqXCX0y93
fltO74hfYdyGFwodQmEz7K8vdMETaRPg70CwQcLNO8d117WRWmnM/lNNiT4zxhqWj9dNvHdSZ7EK
G6YMlRJECkStjw6iCPrYpr3uOxRs7xk5tc2T8ZB86m3qurvwD2T8UPDVNoxm93+UbWffg9G1zfvE
/oHyws/rP+byxQC/zfmPmXmrWSaVVmeG7wzQ2Gk2nOjqYNeb8VZ1/J/11t0hrVQ4GZR/KDdktrty
3y+Esg/mZ57M6DIEykiuObHy21RtSmfwIH3K4O2+vs5LCMJsnTMHDqNMLqoRQ8MWpQC7ui938jZ+
gRnkU32QDuP+c+uou9hWtihF3Ft7xnsPdMZWZtkXlwtN14SzJJM3ZveuaXZWZkA8D0P1JkQbidTT
fBirlcUunBygAgwraIxiQ3I2s9IECgz0YxM4Wg0W7CVIPl/fzMvXyESKdGZg+gFnIa70QGAFNQbq
N7T54AOJj8GNtzWP/s/xXnzQ9mg3+NutdVyboXyHB8zPzrnli7MTFHLRYrnaZrHdflX/NPvxAQYI
ydHuhO/FbRVwr69l8GsbOjskrdykfiJhNY92VfJY53+ub+ilW4DZA2vJtgLzuEj3Ar+zlKr0gMiH
cn2w3PreVEfq/hmo/6L317Cul0GOivEE9MUBLfBOs6dCm4SlZRYM0bjpIzqpUfHUrBU2F+IKNhSy
TK669/Gwjy6C2IGQtyJVFv17/8AkQ8EwNSk8AmR7w4JUdNxuuw1czU6yWZtrXrbNW4jGnWpA4jK7
OUy97KXApIIbIbJi98/pznJ8p9tWjl87KOhurN+j7ox33q4f7epmjUh0wUlZ+1/785KTGAa5ovbY
bxz3yTjqJbeluRmdbN9tj6PTQffiPF/3oIUj+dHm7JsGPQU7X52qWpkdHqk6noyvQmb/jJziDYVe
UvstTOdf8ru1AsHl1OoE+yCgQTugGjAhzUJ4Djtvbg4wa2fBF8N1xOBYtIfe22sm95jw2DbRpkAQ
QRephK7c1pePeroQ3NawzpDxcGHPwoE4tDSARj92wltlEx6Tbbe1tlxgFNRtZR/+8V6Mu9Z0EAbb
9G+N09QrkXbhLv/4A2aRAYr2RHENfgBD1TvhMDKNdmv+qW+//jJ3w6nfeDf9DRNdW+Ze0MG6iV5U
4MCOeLqvRyQsbbA5K79oMZSc7cjsa/Dm60dEK6hxDFsd4iuj3AVk7J6w8uKa/s7HQAxs3ZjIEqGd
nJg4Pp5vmKAbt2lgSw/6B8mvGJHYdfljI1e7vPtx3ben43phCoY/HRgokyxzhHxUQLXqq5gyMxSc
Iigbnrq4uhmHqIQkqgoceeh+KtXQ30T0EK/bvoz8xBARwgL4TeBdnXMZIlneC6XJdmqIT6Kht62k
ldVNicd8dTCaYATyc+jJZ5e1FxZ6nOpIUGRaszUEUjCjvony4EttQJYPesug4/svFkX7bqL3nXC1
s1ODQkbg5zX18KB4DM3crtemNxbP5dQg/B8Ls2MRx2MeNS0WfIW4yywou1dvuh+jbcLjsS3tYRfa
r9ELNWnP+SWC4VhZ4pLPANoiR5luANhvPrqnavZCxAgNTTwEWDZTOq0+eI+dvVqFXnSQM0OzlRaI
P8VygCHtOb4FYgCPJ+C0m+CYOF/kN4TaLXuNa2Hxfjlf3OzsRSi4ach4TUEnfxFPoqN+a9jP3+ZD
4DCuZic//zHrAh+TUobIZJBFbjf3mNaQk/CdmUArNPSutqm/6a1HBoLEEOgINOhrY2vzbYWIacKT
TwzwlDPh+vn4/bwo1wW5EamZ6oF7G1bGn26sx5XHx/RHzo+eRCY5MY2zLkyQkX80AqW8m3moe9lq
+yPIRNRCjZ2gZC/XT9s8Ur5b0RFTBRKDwXmDPspTJegD33PySnqr83Tv5sNLL8Bw0FLiY67H3F83
uLQsBaKBqXgoToxWH5c1Mq7cCsANHCN7SfP63g+YYNDXXOKiwzUxxxvqxBFK4kpNePaJYrkvk0yg
DHrzNbEjLlyIN9++OFvnaaV0c4EfxBKD/9PsNd0WUrpZiPQh7HKRKaGIuC83UIDu97fVJrZh57y+
ce8789EhPhqavPLsXdMpMoiNwPUdRCffJQFKZAFCnhMK/0thkdN/Cf/efP26ubO2dw87+9hPC98/
vqn2rWoXG22bb7Xtm/2IHLqNfIb9Zb99dg5Pv37drKHD53f9fF9mXwAh68grvek1abShEzRpsE+l
PNvKXvTJ0Dpp5fF64VcWlIgIjrwTS1wO8vYdorChnhFjQtAzupZFB9hygq3XgRy9/iUuLhB6ehNH
DtZoboN/ny3ND3nbtpUUOIO3GyVYmFJ6XuOrG7eHKnpt4h6JxFsgBjd+3CLW6CToYPV7PQl3eSQe
hea+dH8bxlHrjis/7CIwTT+MpwVoG2aPmNT/6CL0cbqoUPXAGVNKPJB9hlDcWGmFDqAn6cldNGSg
S9GkQxozEPSmPmSZrD36sSxsxYAR4UMSmJ5/KvF4cOeKq2yQMZOfOjTT2k3ZDowASkIv3JhikKpU
JxFEdLKu6wHLJ4XyldFM1L3gng+bzfWlLXxeilEyaRZaLIxpz15NsuvTcqgREuqqW63MbXmMUN5e
OWIL20cDE2wlszyM68/HkYuoyEUl7SIm55qDhsYiUXOl/rqwDpagMy5BYNcv0sVm9BolLlnH6Lav
aNfvKti8xdhYiUrzDOM/h49hFppt8OzNUcWxKxi1WRArfBOcmvsVIc9tVMGe1fQHhQOha7Fk6/4/
LZVzMN5pe014Dki/522+oq/TJlRA+/m1tZGa01hTQTSHFV+4iCwzK/JHLx+sEWqAECvtgJj8VIOl
20YHEw6olZO+9LV0zpEOJSJtv7nX5WIiDWZOgm3o0VFAj01FE96t1zBJ8yz7fdssGpdUV6bJk9mx
VUp6v3XNO81VS8WuoBSAkvU0WA3K4GwkMOpNszYNeXnxT7fJXw+ZlRyRXZSZ9cJDwqY/oUS5Ewvj
ZHbFXd/XO5jXVhzyYichk7XAfExzQhRd3ltkZ5dX3shpGiA0yQhtc6oKoGTR0N1A9bJSv16ww6sP
+kpLM5ChUmbphQrCspAmnwhN4MkTrFS8jeKv14PRxfeaYNdnRmYOmOQIecVwbzp9QLCQPPSNqW2o
zAmMMFnG7h+/L5+vm3wHx8xuf7hJyDcnopKpevXR6dsg79Ac7SmbysGT38k71QidvhTfJMl76qPp
nhG/oMULEXuxCdRoJTReuAunQBZlSGYY/gC9M4u/TWPFceurNAHEll53Z7xZqaH9KJRGooqrodZZ
pMPn62u+2ObpnE+qJnDb4DLzWcTaLd3Bm8oXVgDjYXubdMdceiozIlryCHbmurWFqKLgnpz0icTp
omYQu3LbC2IZOjnkx7dFYY6bvHNzRxxb8SAFnn74F/aoqeJHNDEvLpuoHFup0pHhs/z4JNffvEDe
eRxDdQU4enEiiCd8NRIVggu1qOnLnp28IIYzzQsq1jUU9zjKW+0We08wX/75ciZufhJ7GlMIwH00
Q0Yx+mR1oROH3yUNaoidrvzK/ZWTt/SR6PZSVeMITnq2H60EgSj5TSCHjice6/HX2KADP7EO/Lq+
mKU9Y9CWCViF5xex5KOZMK65QAHJOSFBay8EWnJKCjUIbCsIs5V3njyFpA8nmw8EXmsi1Gc45SKb
DGG7z4wgCh3Z78RXJjAsxjj8UHrqBxHR0AHNUtkWBVn8WcF5sEsRrfwcB97IeQhF47HsY9qP7cgj
bo9wiIiIpVi5vyq37F9GyDreDKPSDoaZIqs6tKbxTQ2ztTLR0n7BegjwBmJyalGzFnnRkPF1ohs4
jTpsXB9xZSujU7D27l76+udmZsE9ld0Igj7MIL+4G/qDV4uOFsG6475e//6LhriKNbpgE+fD7MxY
aiHno0p+CcwUUaG0V9UvkhkVn+CmVN5o1JFiX7d4Gd9RlJuYw6ljMJTO7fLR5UrNFaMhjRiUQHxd
kTaM94z6EYaLdqSNnm6KJretcuunK8nUwqfDrgrnMWGPetRsT8fCT10hZ0DF4z5RIm2TVcLGM6Tt
9fUteTklROrRMInR+HsvG52FIb3qLQ3gCUlbzGNkIt8Jnizzs1puo3Fbgtqrg23hnhRv32avFOR6
87kUHb/9kec36qR+u+2bB8ibr/8s9fLsgWOaSALh0EE3aLbretQWWoDMuxNle1dlPm2Vn/MCkEly
98HE9BPOFt70BUG5wkT+huKMmjpBZren4Wv3s/+2RnK/cEtD0AZnmiTrKDCas8TEGou+iDNsmQTG
AXn16qGWVTurNtWa+syS35Dmg8GZilRAej8uyzN03QusgoeMlx9qd9xMzDtmJq6ci2UzExXu9LzX
5rfX6KmVYvaY8bLR0dGN0CLwkMrDdTdY2DdOOU+liQiMBvjMDSorVAijfejAAdxuU7EV7gidP/u0
qu0Q2eVtBy/6SsFiIcb8hwYbymEYh98DwplfCK4pFHDk0mPslNuw6JyEguJgJge3S1aS4jVTM7cw
R/i+Cybn8fLX3PQZekrRm/7qqyunaeFjfVjSbBsDUaw1JcUOE4Ebr6q2Rh0cmlH95z5BDsy/UGLI
JKOz6CwGYqmWKHCzc+amkcp7N8sRji93151iITbACEhrR4OnfqIs/+jhSltmYdgwjJeFXzrapJry
fN3AwnZNeikmrxT6VGiLfDSQuzkT6lnDzJDf/QnqhPnw0Ea9eSUBXHBuhu0hvdHJLSau0o9mRK0y
fUH3qGrE2S0k8UCyxFOT/kKuxQ6CYeXjLFjTAc2Q1U4vPoCyH61BC67pmRJBG8q8KJNrx6SFJbhh
ffTXjXblGy1sIda4tkDlUv2fr61wTZSUNcTLvdE8TdOSQEq3crWSoi2cHxrmU7+eSQ0elbM1NVoX
MVULHa+Y6fvpvRwmud0lPrDDbuVjLS7ozNT0U86iQqAKIeEdU0ppvcRlrtCv0cZhU+pDuTLMtuDf
EySbYho+wRebrSpos4BFY0orhKM5GA+DtDbEv2ZitppB81svdzFR5r31afRKptUGz/t0/Rwtf56/
C5kdVH8A3z5aWDE7APSEbhV2708K84bX7Sy6NlEHAQBKWyg5ffw2XWmIY4ocNJ1J9XnS4Wkt9zDK
/rYYojtFMNfe3Evv3ynK/be9OVJjMBU/9tyJ2juvoJsv/czJWogjPbn45rrmzgu8vZ9Fu+urXLSq
SzyvdH1qqSmzVcaeVnmMGjpjFp/gTM/j3zKys7n6mCiS05gr5pbyI2prf+1NPnTm8XKXGpVQYA/O
T2dgQlwAtQUPjOMNz532kFDA1IbtKpfFBTJkKrqd2525vyrlnij62JXcca/4O7V4GpSXTt3XrBY1
mawanDFId0111Ney4UVPOlvz7FzorpA0XoJtumR4jq7ZYi88DrF3J2mdPWrJSn6zGFXO7M1OiNpb
RKtsWqt860kJsx7+Tme4+brnLJ7DMyuTZ519yTEPvYahbhjiLWvba/X3rmpQyIb7JA/GzXVblw2+
6fNRDWOghPQaAPBHY3Ede201QYpqTcgh9S/tvDDeGIx+oUf2Eh6yxlaH27QMbEU8itreD3+4uu60
HoRWK/FncXdNyMZpCiGzNr/HW1mqjQbIAuXA6ndiBieyBs+OTW/lbljc3zM7M69RzIK+hMWSBVna
dKPsCPATpeP34F81QnA9SkYTigZNiI+b6xVkpnnf4J/CYEFwaRV2YmUr4XRp26baFCpj9NIvKprU
4vpE9OEyapjYMb38Vovd26Y2X697ytKuUT+0qAnDsgJPzse1GHkr+EhLgLcL9fRFF4f4WLpec+sD
gX7VkujLdXNLD3nAiwo9JJow+ObslvDbgPpwAKNwLESbFmp20uH2Gzyt7nBqhNgujLu421Tu7rrd
6c/OqkiskTNBERNQyZxjOutSvW08WLPxhluzztV9VA2iLWZaBffwyY9f+wZeEmNNhGu+vdMkJ6zZ
lPwm9BPlq4/bm8S1aTGNUTtu9EcnTgcvenWKvZXVzROJdyuceN7Sk3DIfJxSMyrT8oewdmLPBwSd
6x5I8GANSbu4ljMr0/9/FsDgiPdbSiG1A6n/JmnMvUzv1hUgWv2nl+x/1oMICs9NStvaLHplcRIo
UoslHXpUlZMMGDP5UdeOZz0IfrASLOdX+tzaPDAj3IlsSVzTL6hvFLet7CKHAyVvpXpnKuJg653O
/K9lZf/wRpgbnp2FJiKZtjyWWQ7PeSKhSof207iPZWUllsy9fzL0XjlDP5t6+vytphptAylcWjsp
6YJeG9ssC+yBrnYkwZ8xVpvEtJxOiQ/XD93Sxk6jk7xAEH5hgOejwxSB6kVSifPX/b0FCWT57ElH
L/np54MNAcrKIi9Spf+s8q+5WaqUpbXcii3mDF/cRtq9AVVbJh5c5VHrPgfBJHqdrkk0rC1xlia1
OfTTMRQiCCeA11SPaRnbPUON3lY0nsxyf31DL6Lnf5YIaSdVJZoJ8+dj36OuY2pZTc/nsyY6Sr2v
hGOUenao3Epy4liq3Zsbw1sbwbiEZb970F/D87PfFcyG5xhu3fRWLL+H5o8s/wzliyPEIxIlnA9F
OA41c6t6vrf0cgMkct8myp6JUDSjYMZEhE1MlR3KLSsffn5TzjdlFi3qovJSRcC7x7KzZfdTqn9F
g+r6zk9/4/z+eLcB/guOZy4tCDE/unJZlrpbDtgQfMbiBwsquQr6D7vVY8gdm/QeMbBupQR2yTY6
bfqZ0VlgahNjFHt055zByD6HPYrOfrOZWOuDINuhPem0quuExbdcDG5C7Y8SjXeq9DmmUKYY7Sal
yqQq423ppv/KDc9+2CxwibrX9K3Ibih9aVfCF7k5tO0+Ht5UDe2jbuvld0ZyatdIzhc/NM06COnI
Pnibf/wIacg8RShN+9GnB82oD7LpHao0X1ve1I+5/NgUM4juVOTnzWSLvhkdNg51Ww6OS240au22
hgoLuAFvL/lF9bNNa0RPw7iGSV26ySct4v8xPYthamdQNppiWKO3p6AojiSGK668vIt/TcxCFvPl
UZNHfDyr7nd9iRyUEPF+XRt0XQ4ZZ0uZhYxOT0U5HFhKUQLjjQ7VnjLXQXCS2/KQQgnmPMrPpm11
cD00h+EfPjr+c17/LnLmKnlae12MbIITRP2GAvY21qttNyQruI3Fi/VsjbMTarhVY1TTxWoGR23c
mdkni6snugXgVYqHVTbEtU83P3e1pZTZtKWxtKm6O12/1ftf1wPdigPOe5VA4jorl0iGhOylVx5W
k8jFv49YziRxBcprrsugVCrJ6jgtIX2oy+fCOlz//YsXMp1JqjMTymqe6ugJTHBxRYyoxei2oxui
SOGzlr/oan6AyfKm7auf1y1OrnQRLc4sznygSHSxsGQs6gPUYc4gPBbCQct+ufWKsy1+/TNDs6/f
WaIXZQOGfPOhgRxebewAAeV/sRpYlwFVQ/B7IcYTdaMQqkpBAGKcFiX2/siTMIND7qsIfSOceyvf
a+lRAQJvYjOAu/gCLK42metmSTkt6lCpX0xpo1u7uj1eX9WiV5gMgeAQlMHN2dYJmZt4ps7WeajX
l4Dew5h6uw7lmndIkYkRst11g4tO8dfgnL7dr7MckgYMFtnelO/Lcltnv0XzRdJXVrZmaNa+AKlS
eH0xrUwoSO03YP6i6KcsOda4UiV7f6vOHV3BKegEcnh5mny8fhOD2vTg16R80NQxB6WfdIbY9cEO
DoENudtRu+t29+Hp26O7sZzm6zPjeZv4RtsXDCKz5U7urMVfWV44fGe/aU5nmotdWSp6BbTs4auw
9U7Kob7JnuIvyl1+M96HX4LjuH2aiIQeixtvM3gk5yvX6QXCfbpqQNBPQ4MwLihzTF1UMiSQWE3l
DLCKnJR9v/E3XW63Tr2lnv+o2PJ+je3uAmI9tzlty9lTfIjdttQRdHF+egh13vZfxMfhUfxabL6l
Doq2jmSXG/+kInYbHtYoMi5qi3PjykfjzLuGloXCnjOcsoO6h2N0cKK9wAB894icmx3cxvfmzlzb
58m9LtzvbJ9nqZEHMISWIGYZ1dsUW7R1TkjQMo/6dlu8qA+opW70OyiyNvJ+jaXuXZn0mu1ZzgTb
cicOCvutPEi70X41Hvrdz0+6DeHqRjqJj+KD5Sh7laHY6MtzsyNDXx3VXAph5242S6cYeCk73eUn
yHfgX/xNvf002v1OcN6PXrpLvuZ74wTV6+Z6JFvM46iZ8YYHAUIfbPa5oe4eKkjlKsewQ1wLRWMU
lNuvyg6t5R1j1TfhYMOUUTjJznVWh/+X8oVz6/OvXsVWYZhYd0FqqO1WtoaVG2/JAkN8nGG6vwzD
ztaHCHmAO/eotcUogdG/CuWVy2BxC+la8mBn+2iNzdyHLmIXBiImKnSANsWBIF3/xHNu3tLX3P7t
Hb2XwfaPjRO/mmtP96UL9tz2zG/UCuJ6ycW2FbWO18Hdv/EpHQjdyjb+H4vEQ4Aw6Wh9zPZRb9Go
KUYMKY09vsFH7tCe+gFxqgNpj60xUuG0TvaNAklnD/vVqLSUHaHO+r/mZ47SFUGQ6P20x4OtvfVf
o7uwtBVE8ZDdsk0n+qHw0Egefq2cjqW3In0WVgy1G3jx2UMjrNvQLTq0/izp1YhtM/qtG7dt9BLJ
r6G28aNTu8Ygs3jnnZucJZxGoHR+G2KS7k301B5gBH5IN+lNfowOnYY4ty3dgxhrHVj1n/vXcOtx
X39W1+anF+KxNlEeoAqCJASF9Y/XgFtWid8XSe70+ucsc6zkgao6NUUTCE1TwGu54mALH5jKtg52
lp6WeQHUkOXBTHWpKB0UKNp9b8VoG7toC1ddHK4c2IWQMOnwMjZJoQ3Q6eyjxkEeoFValY5siTsz
H36g77OSTS2u5szE7COmQUuqrWFCgsqozsZN3T20a4w4C2efobtpwnXCFTLz9/ET6QXjJkGOESBO
duZF24blRLvE/fbPTwGGKIwhRkPZfv6qo2mqVEJTl04nnXrSQ8u3W3WvuLYHI690NOO73H++bnPp
GzG+zrEDtE07frY2TwnzMGqb0kEld5e6+TFmXP66iaVyK8v6a2OWZo2aD9YkwkaUlwDQtjy/HRRs
kXPYlfDsDLY3bnzIjL3TdcNLzsH89YQ8gYLsosGYW2keWGZXwkp577q/g/45WxtwWXQNFcV3vhkT
J/PavNhnA6OmbenU+QsQTNtT3ow45IZ9/TdL+WtnFpahPNeSpMYOILRIuVebe2mVJnb6DLPsjLay
TMObW5wbfNrOs2xYMIK4h30W70uypzF08wPk/a/lqDSOBoPdYfDGcV+KeXqbSf6xtJRv0LnHm3T0
kk/XV/uOsL/8KQBMAd8xwD7fVklNFVeK+hIcL4KkdmUZ1StcfR7Ko33+NqhpD713lxuJDV8BDdAq
Ne99cG5cmkJUOAS09MAfz/YQPfd0Q8lLbnuz6gy7tHQvs4NxfPQsr4LZPu/3QVajBep79Wdwr2Dw
4m6iuRY9LXgElK398szI+lIPcn0U+8F4DaxOyjeMqTRPgRtJODAMrzK4Tr+Ww4esmUpWDDibNjQ9
wS5jHPJP5ws8mugbi1sPwsdHKS14ORdSI5/kpjHX2A0ucNC8LSwJwIIJYA3I0rw93An1OJjlUDqp
LsAZ8Zkt3mZ9shut8VCZkq0Myolc6qen/RGL+tkcIMuUwy9cGDDyxrafAEcvv0cyGHvm+fJMopvW
rtTlF04nwEpYAikP42/zbmsMWEcsNL6xXAc3XQeAOOtPvfHluistXK8frEwH+Mypg9FMG03EilXl
3T0kGqVv+2akVLaoByPQ9yr6FInW3jPcxMn77h+CYqcPYU10pDyrwKO/JyFn5sEDh2IqEPbqUISe
HoKt7lkxt0O1YmehfvHBzixrBOerDH3CrW6W3tYYd5nFwALvuw4I2ZreysKHI06AOqAONKnRzWzJ
opp5okksYrDqNpbKvSikt67n/YurHfeFQJxhHw7FLHvQegQ68nAsHb8xHnKx3QxW7Nua6q/UA5ca
nugM0QWEUXJS5p6tZyykrjWSKYZbg761mpiO26AXm8Joi+cS3Rx79DLZkf+LtC9tctsGtv1FqOK+
fOUmaUaaGc3u+cLyNtwXcAPJX/8OJvfGEsQrVvxcjuNUEjcBNLobvZyTyyA6ttrSBxZW9HxdTRf8
yNn5Cfa9REfA0GUN9rRInN4enbgGmYdP/zOqOddHMNFh5M2A0dYEd99HdqcqLfRE7WKvKr1GP4DQ
1THl7fX1LOkjeijQNw3uVP6eOL92cTjWecqvXVMh/ak+pSC8TsE2xl7GaAquy1rau1NZQnihhTHe
1hNkEfvGbjZ6DALTaA9Y7N1fyEG9DA8UpD8vJgVB16Eb4AzHCyxWrCNIajowaLfyp22AIXE29PLl
uryF0AyTkF/DrAocjzjMUo5ZMhfcCdqcZUJlj6CyXNH9hat8JkKwjkOnUXuy4ScYrVwMBAW2PHnd
0P6FqecwNPhpI9IUA+goATHsxK+y1vwAuxdIaJ5S8vv6bl3ic3KfdyJEUIMCDCdtytWAml91JCkD
Ovl7Ke1k+UXNgcWF9tLBZd1dD2jDNd1YSCtBON5wIDDGEKl4r+aY5GWWY4WzARpQbcvAO8eiuwzJ
3dhrhzUGzSWvhjE+CaMqoGW7mIMsBkq6qeEqX7NdmGob8Ax9oEfkFmAuew3jP9Ks7XSVvV7f4yWN
xHS1Bh57Dt2oCZayDiOSGS1WmY7tplOqO4wC/HerD3/9R4RgCPMhLVSDq4ouJcdBKh7TmIGtbK2z
c0nxcVpoC0QyDigbgn1CLi6bzb7Eu7GxvbmaA4zi7UDR6V3fMHNJL/CiQ3SjA95KFXeMmsgwK1rV
gEhVppWT2zgwBww9zJOKrNGDIdaNwBro+GT19XBX53nm5QoFlU5D8JFOApBJQLdJcQvQtLEDqn43
NpUn6Q2Z3CZOswegcqkHgoSuz6o8vFe6NB6dUJLGfTiY842WhsXbOCvgJqJ2SN+60C58CwzbICYw
ugTDW818tDVWP7epDfrVQY3RT1jPloM8kBk71dzhf1XrOsXgnqGCryFCsuanqqMz1q+UqtqSUra9
aIzDB4spFH5SAQ1uro2lq9fasFHpaKeO0looV8fxQzOoSSDJNNyRMtxlFVF2QPzy5XpWg7I2p2Bm
tY22O3u6BwzTvNF0ou11itejE+d9VfhqmUlHdTRK4JaOQAWf5nZ+BbseGo6ZmdYP6ox6v5OPcRc6
U1rmvoX5gGfMXcmbnhbZNxIlsjv1iYEeKoRNoXP9xBejCYC2A51cw8DtRT5HsUlb5iYiPglDHvsk
pPVdz5puB0QQ7RWteiEIk8p+9GoyWney1QMeeUynYeUaLflEYBPxVzfe9SBYP/e/dJhSCs4sGHbk
lIb+s6kyR9P9Mfy8vtw1OYLRbaqyqFUTcYusgOTPoHuMx7ymuXXD7HkNeH9NlmB90Mo+tbmJNIxu
hz8MvKOcCE1EbZNbDqvMx+sLWzJ1p8coLCxHAQ8MZjhGLGQ/ZuZjVvab6yKWjLhlgPEdiHcywCq4
jTp5GzC8GVsN6V60E8ru3MfILdWA+bHqgOTVj0qq3DC1drWxViteis34+CGHxsUstdj/Y9uMDCqP
AUt5ryRuRSJHQW4zzbeoA65ch6UzO5Ul5OeKPsWo+YBtrE3aO32fFwExpOcup81ja5O1Ecslcadq
L3iPCX3gtEUtE6Fg5hWR0xiZXyvPYby2rqWzOxUknF2lgPyw1yAoG0vH7Ed/MBtHsl9nFaWdJHso
mtqZWrqS0LqAOAXpGBLFeEviscLHt4U3EbXnqUvUHka4tTGpPXfmnsTjO2lVxc8AsOSgn/iNpMP8
1rEakVw6aW6bJY+Rqn4wOXpVrSa7I8Y0b7JBSp0IPDkrEaV4bzi9Nccc0pDRBhGHOEqbE6klSPcC
Bkx97uo3Vr5fvzSiQxX/fEGhyqKNtSKWkS0AlxZ5NRWY9mNeILzz6mgNxlaMEkRhXAtObqiWltpc
A7vBCXNwBsVOrkaBZihrp8ptyWm2i4tBPwDIEmy8qzWx+KG03QBQFBTmUD10NPNVzz5U9YWUI0hm
9pnyQtltOwRSeFCyVQi7hfOC8cE5wWV9YXecL7E0hyqnaqc7ivxNRuwRIls2+Kb2aYJyt/eblrm6
DkhZ9hJmbRDah9Wx6C8mD2H5+ASV15yQUQDE3fknEKMyrHGAUptTjUDAy0KkxpKbTvNjmKea3Pcx
yjApphnQKEFlt6yCUfHn3iezx7QHpXbbeEsx+TeFTqYgWkw3g/lcjk+s8VQJLRYECMB6HDBLc6cw
BL3ck9ZsJ2CKjlbjlO13rYy8jBy6+qPQfrfNk23da/YmnaRNBARBoGHkxVNv3pTl2mzuRbCAkz9b
uqDNSWKGc5lj6RQMarGBpmdMzkYoYmr3Y++pfe1N6aPer8FnLlyiM7GCXqfjSEjOIHaYgp6hYR/7
+IS5CyhbtAfy1IoTEI2lsEqVF/9OrtHMWGa1EcQhWe50E3rl8xvOJ9gNriKDWXb6JVm1d91OLFzd
0yWKdY2k7gaDlIPu6KPhRvXsKKRA2netLHxRRfxnbTxHDT+O7ishKAmnKTSA86o70zy6uV0guH8q
89+2fiP3R9PkpFHenHn19MaazAPjLKiWkTVxmG44SsEcgjCmVg9s3LR4sBJS+9f34Wvy6PJ2/flA
wSWiY0vTKxmbr8PHd9YN3lZOqRUQhztvAqvtdz6hzyVXfDN6mJOPqr7NysLpJNRCR9udQBIt2cee
J0xRjRzgU807pTW+X//MC0DXr33UJN1CxtQEEINgBDC0LU1Ti32MZsUjJsrsL0m8A9upAlzH1MYk
jvloAZkkjhybvgGmpB9/aZW1sluLWnPyFcJ9xMNrNMEzhklJwM5r4S/ayk7ZF+7KYhcMPvoX/ixW
uH8SUJzTPESRmaGK8ljOMoDBJ6bfjiDJcmvb7gCVDY6uLFQwT1+CRwAw072T9ikA3NXEWnkrXHQi
fe29gRcLOu2AYyoGhINkz3Upj7qT02OhBHGzUzUUAZLCMW2vt9/N6puE88eAMP76ro+VL9nfWAPI
s+frG/Nl6i+U9eRLhP2vMNSvqi2+pB1m9MJs+1ZzyozeWsqNHWKAqfFklU8m3kvtoyQF0Xw3Ti8a
Cb0o3fbA70jRRKP0Nw1QZlrLL0D+kCaqMyJTV+TvJsaPpmq1zZ0/pS6/GTUqNKSgivo1Anxi3UiW
o9ucge8vbt9DZWOa34gaO02rbUagV4bD7HZAtTSdXl5rHVjUVhyZCUp3VCBFxxlZg1ENyaw7fc5A
2tuBiLsgwy+tA7LN9YMR4+p/NOSPJOFcIisMNbWBJKBlYVyzwPxG0OnjzuiNFV+xJkm4GkqBQwsz
SIpUyQvhuecSSGz5g9YH15d0wZclrEn0SlpJLXOKYQUTyinEHXDtgL75pu5nr0iOoMz0FZjKCE8z
cidLG0W9iZJbDTQK/Wtuv6v1q2nN+IcPNh0A3uI0/X2J6ayUIivyish3so/XP3jZROJJj3oe8OOM
r2t8omiGmodA2cIHGyS8Q37DMxvzGHFS725Ug0zRglGaMdBuehiy+8jCnw3I2d06TDazPQCjelgx
lhd1/a8dPPkgwWbPsUZHICPrYDZAxWmqXVnqnNjet7HiItGFwfbbVnpgneGYyX9370h/YhqUuwuU
FwQ1KZSCsAR0607ZxRjbJwfMl/hdXq8krpeWyNsxAMyJEF3CrM556ELaDADdJhzCqJPUJREekukU
117BZ7TUsCUB/t9wE4YcHaSBhy2yCcBqAyjCVk6f+2nBzOiY/eZD6IAhuai65Wo4pXEBM5M27fcx
Ur0KrVJqZ3jKiK6hSn8C9fnOQre+LYHlTYuPBpPvE00D13u2glSytCtQQoyF8EcDOLD5JT7RxCpF
K16d45KmmdLeYzwFAXbV/VTtugeTfA5OUFokr1GUlrfxNCfokpPurbjPV2zFRcofCmgiLJW+gi8A
YAkKaPaVHGqxrCMpWhd+bNnUU9RG2oPlHJ0zegRWnpIxV7PTpzgvCtdgSEplia7g6IBdJZvh48op
LTiDs1Pip3iyM31m58jaQy/7DlPz+mZodpJxqGbTsaN7lbmNVNyY+r4vVozDgis4k8v//YnckKqt
XabQjqRL0cLDgmQu/ar770hmmDXhnGM8UgCWmbDhOVos5IQvL0tvDDnC7NMKXMySap1JEDyNjFJe
IpVYSGHfRebbqO7aYpuxN3U8FtUN0KU1Zc+qtcslth9Ckc6kCuYEiH9RDMIEBMnmizy/hSTc5NIN
KR+a5DPvgM0IxMw1ML7FI0NXmQLvDS0WZyH1DukFY8JKNQMWI9S2BemcqrRXsgt8wy7sxokYYUMb
qYknk4tBPd2t2SbO/LD0VTAEqwbQ21bSP0tXEp1+f1Yl7CSeQ0pHapiGrHqQkexLD0D9TaLfeQw6
ZtUvSsQMaP76hcKnU7DN9et3fUtRzj+/BXla5HKXwyGpbexj0Od+UKvDkFt/c9n+XSNoG8/FzHmG
qjc3f7X+2Hb3qfE+rxmSRWt/IoK/IE7uc5VIsdSPOLUMdLYSo+5AVkzV2l4Jni2rOhSRQkjo43ij
jsgCjNGNXbX+9SPhFkFUP3SEo5ULxUoOLHy+kIiOpABxESL6RvUTmjqhdZBpB2DGWySCV8LUpffD
mWPiiz7ZtkizahSBcTJUvhmmTz1WtmW3pdXoGmmK0ORemnuXImXboMmYmBvJbDfW+GT3217/ZWt3
kvqrMn8R1dOUB7srvbaqPI3dEvM7GLXcrFNWPNjC7px9r7A7SL3h3Vvhe2OK1IhidBJePf2wywqA
WAEhsEaJI21XrB2/gsKRnAkVLEJUKJy+F0KLGSwmmcNK4AgkpQ+QU7dPNUdSXyyzXFnpkmGHlQMv
O8/yKWjHPD8arRrV0hihCDpD0eYGNSLoNGCJPesuR+P11HxqRvHYGGuV+QUIJh4k/CvYEoxCNKh5
jl3mr9vnnn0DI21kS15tPVfNrksB8D8fa/OW9qPT6yu2d+GOncUnwk7HSt8isQnRhl64xfCNgU9g
KFcu8kWznxgFiTtrGHQIJ0hJYdEHMIwl02s1zTDunmp9byxHjksHuVOzAgeZ5M5Z7M0c0wFoGSkm
itGi2L0rNjKouTPP79ev//9x7BxgDMgVgPIUbGVblnVRTwjRqv5lnG5zdafmwQDI9HHeRhMAhG8L
zc3K3XWxS2k57Pwfscq5tmUzMNLtEi86ZiPJmPkZAsIkT/wOfAtN66E1wK3C70O6kTG2WOUAyzFd
QCA7U7TJyWOheIrphphhQXqys27bte/jB39xBdEuBM+Pcc0LwrgK9AU0JtgVQ2NeOmEAoRscu38I
zV2bfZvmFRW5gED4UpETeYIikirKq6TFdqTJuEUyRU7AAyUHNdq9yU1SvwzWk64fOraNxx4pycNk
ol0r+p2OXiIfjZquGQO+/dfWL6isMRuFPKT8ePT3sp93TT4HMkxen7woxM3610lTkNV4phO+aMUj
LSXdOQz2/26+iHinAVl8RD1WR7a1gwvf52EdGOEhREGswHOp/mXHP1NzJd3wf0gF7SnYXNCC93VR
TlwTgRNqzE7VnTn/ZucYpSzfoyx3TPpiWDuKgRvTfCIaWVmsqGhopTHgd4E8jD4APjZ1fg8GiYFt
gViA85N2ejq5DNBs+l6VX5vhsapWzN3lDKfMqbE4nCkYcvBkFtwvhq7lYSbgVH8PfgS73w8//bun
yFuryl1oM7AKFXQ2A26Lg5qCKuB8URGp1T6ei8R91R1wITnOHuxDjutvV4JZW0xGcUFArcQTHzwV
4FYUXnNKqOSVEtWJ6x1AuvR++OdHEByCgwOx+Ikf/v/8hd9snJ2Dn2BE+p9/5/i+45fOfu962+Nx
+3ncerfH1+Prr9ftdYN3OTaG1xjn78J0HO9PlIQbVdBO18IK/KzMbd0gwETh14/tWufZ5cwsFwT4
Iz6+DP6fr2reiR5LrCqyYsLme7eeF3gBFu07K3Hc0gkDIwYpcjQLGsgyCHFRo9pFQROagIXq9vb1
1jt8BJu3n5rz5q8c8YV/whGfSRIso1RGcmjHkHR7OODYwN31FweDAitwpQHBCz5iYSlJZVdpmyAJ
cnvwvPdD8NvZQB3c7UpQdzkygYWcyhEWIg9FFWcV5Bw+Pn48Pz9Hzuw8g5hrBpP2jN/jnyDa3/vu
9umzdp8+nxgmCJnzOTmoN/K/rbySLolBv74I40y2BQSuCyLxBs13ZcwJrDx+XXb3O2wvZyxzt1vX
XVn+Jbm1IExISTETnJg65cI8aL8TPG5wMyHJ23oroi4o0rjKyBpw6Mx/yNgE84MB1GjqbJBuejAL
uAHBjl97bgiwPKzP4z+va9HyXp7IFOKZyM7GvqUdZIJl1cEvwJrBr69YLfhH3d+bt83D/mG/91cO
8SLpLC5WcCA9HZRYyiAYFrByguB58829WzMqi/f9dEu1c4tuRrICOEO+PO+AVBms58MGmvqypiYX
jwFxOYKHMpK8kdFSCUHvXrDbOHdrEi7hHbh2GJqGcBfjguAoOV+KmlYlydClw0/q1nTeh6D3vQDk
eLX/88tUult+B1Zc7/L1PxErXP9MDYtiliGW60fmvPfu+ytaQuEOJtCOtv7geSZuhQNPyVn5OifH
b9/QcAB8BRSuHQPD5yVup7fimL4gOk5Dva8dP/kwwTFZZQwQUe2fo+Vu1Dt8/YKLwy8P96hwo/yy
8l/wK37s8fevy4TrhB8ev8bX75MhBqDCV+nCo5DQkPbS2Vd9fVvg/eO9+Vfwb8FPeAT+Y+0LVK7S
4r6gdxt9P5gkQBwj7EtVIVOsNWhw4YIRUXz9gIl8dN6w+jv3hptJ7xisBTUXMQ1yczqmFwAJj1jt
gghGbdpYHSzIHXrMrfUGCqZ279iZ7qv5Gmb215jH2SIFYYJV7tKSpLGlwvlVzn3kRA6ewe7g/Mbv
gLqAXyMeuflYr4Nlb/YP7uPucbPzfSz/8/P4C9uyC/hFej3ebo/e8fX19rjtnc/IY86vNS5JfjOF
j8VME85ERWVeAv7n+c3VM1aUKDVlrlJKISYtp6yi/iyrZYuUUdibm9mck13UlPmKkV04EvC0g0Ea
1R1Uk0TkdyskdJo1kHyNMuqQeLj0Hur/7/qkpzdZ2axBinFTIKwT+MkmnjjotMDQhHAodqaqWTNg
nSrAyzBn1GkbZrkmUhRm45v2SrGI6/E1acKuVnaZ6XojYXHzA2Pg7LnD1NhYbhI0enU3KK9ev9kX
LZJ45ZytTjCEFDjXaU8gr7Sd+T38bB11O//If0S7apc+1k6zyZ4nj/34r6yEXC54nIA0iLk4G1wO
59pjqDRvQozduXV9TNj3KEVZci1dyL2TuJcnMr7emCexd69kcsEGyKBZiBaVDL0OW4ZCz/UtXFLH
UylCfKOgsM8MCilFrj4rTPX7zpMGljmyuhJ9L0nCKw7eAbOqQPwTJDV9ZTbDDJ7KgXxoFGw9NoBJ
OL3Cyoq+SuPixsHIcmAs3US3peD2I5ZIasgFyQ1g3w23V0Y3KTG1hXY3NYjJexS+tGUwlm+KuUHD
2KQ85YBgMDbXd/bygcyV8+Q7hKvXZaMt9SG+w0hDx1LCILcDs3hAEkirD9RygApqwoXLPi0Hx0r2
Nlm5jYt3/+QDhNvYzmBhmkDx62oy6JiZFTmYjXFKHXRBpZT5RRT6jaKvbD//Q6/tvnAlQ7Xu9ZRB
aDfGflrfNGPh5HFAhi0Zv13f4UVRSPyhUxYo0RcICm1o9wrm8DP0H1Qo129qxc+bxFMGLwxXQi6u
MxerAhsZ+AvgwQ1Rea2sMrWoQYfWaN/PHRhI3ua1auiyCDATIp+Crmqx0JRK2lBSTkIbAzRuGr1J
/syj9+s7dhkSfxnMP0KEp0XcxOEM4o/MlVpwuqHrTWp9okb9ezHYuW9YqbaNsll6KkcAhOR1zfZd
jbIFmLJIssvyRF8xCsuXBDxZ/7tq4clBY2WuEw0WPFY8U8KUE/qvLU8Pb83hKYyPdrKjdgCQZ88w
D4nuNvLaB3ABlyf7x0EKZknpMm02C3yAmbZuJ7sF8VVtZ0gHvQXpUOJUxLMbNAajGxlQrbuV8xBr
0aIDE86DTNqkTxQqXEmbuLubzdBRkh/gt2XsTbKCvAnaZmXFy3r2Z8HCjtvgcx5K7qPV8CPPHqf6
UGif15e1eDFPgg7hhVdRaZZrLgItplLzE/wFhXU/zOjUXqPYXFsM//cnTlIrKsnKKx7epNNd1X8Q
gM8oq4x2S4YU9Vl0q2tA0QUP2rkUNPNqjR2jPw39slETFOi1md77pEcR6ZaFm+ubt7SkU2HC5sm5
boyDDGEsZL4RHVMQIDbDj+tClpzxqRBh30LoHXwxhJgwNspwKAxM8aEaGK4p+OJq0CiJsUgd87ri
y8fqymieWhjOGj3Q1c9xAJCVXni67DdUwWziU47WP7nCE6F0+8ab1Pt4/N6soSAvLvfPV3zlOU/U
BAMBA8A/8BVlCo7L76N+o+ZPIVl7aC6YEiRk8Z4AphWS8YKa2DYsp5GBXaeb77TMs607MnrWWt17
aUcR1PBKEnpQQWF+roxGPcQtK8DZ0UYj+IK+tWCAYOlKm/Blig2OwkItAR1tYHK6eDlO4F2VbC5F
ltAL1+c019CZWVnbTKHoP8Wty9DAMueNH2VWf7CsufallE3VYTT42J5q5Rb9zQhypRjnqCJbcecU
UNxWlCu/pTbXMRkZRhjtqPRSokE7oVnX5wDS3R5jqaO0yQt9hD9otFoDJHcZSX9xWIDiAkKfitQe
6ADPtzEvFZn0CShWqKx4ZeiDS2AEOEI/rXQV8usq+hfUn/D0wgwe4ituK09Ur65llRITG0mbqA/q
1PzMa30N32xRCKbFUGqCJHCsnAsJey0moCpBqFm1twmGl6JyDTlj6QpZmEjD5A4GnNH7fC7CGOKe
zjOIy5NOyTxMoDdy4xgjANNHOq2czdJy7C8COyB3o44l7FmIugOdJlinbCocqzoO+cN187coABk7
GVAjQK0QYy3LHjBJnWMxOh+G6ndp9/NvBKB7TgL5h3kBH2FH6RjZGoimZ2b+QgUQUC3xGgjjZTkD
dxTAvBhGsfDWAVPK+ZFUjQIQmDQFS1AbbuTEtxW8IwqPGJ6qv0Yp8yjZl5bk2MT5m9X9Ecy390Sn
hzoapiYHI59Jy++gLXO1SFm5Nkvqdro24XrKbW6Bygdri5Rv4Lr21NEnlh5M+oq35dZSvJ6YwkN3
K7ABEN4Lao2OUtNKZzT0NqYcujH9OTZ4KrG3Zkgf7DEyQK+a7yWQ2F7fwcXlobFblmB5gL4liC1Q
fuzCAWKnAaTvMlW9LDV/5JX6WpJf10Ut+gvVUMB1yqc0RQNEY02pphaGjlD7jiWKK4MdtAOw3XUx
SytCGvxfMcK7L28BS90ZsHNTqA6Oyka3MIG9hU7YtF8jSVmTJbhALUObMhkgayi/WfltmR1yDN6v
TZ9eVPF5cM5TZhiVBMnTRRdTVCRTq8JXucgy/e7Bd06l3jGBS9QbmlPEzUNW5l5FfyTN6qQmP/8L
tYRvR1GBw7KLhUQJCf7S4PRqQ626Rrg3q/vJuIuTnaL+ruhW149EeTaH7fUz5Hb1QioHWEQLAfCC
xBkTLalA2Mi5L40mflDQaV7+ophVs7KNxoLrohYtsIHuCNAvaZgbEC5ApQ2xSRWIoh0yk63cbMMo
XesZXxMivK7AZV5C9yEkYdkrC6Vns1gTsbhl8FVAHuTxpSWsg0ymPc4EnmQi/W8aJbuaTS7m/LYW
+6DNGjnp0kME0FH/ShMWpEp4WrEKVrGXZwTSUu8j0eVE7Dv4WN/Cwb6T9bfr57T4QOf0RzglNNKg
A+Pc1gPTnBQJgcgqro9sLly5Tl5Mq3otwfLEMCutl7LXlXXthOq7ak+e0mteb9W+2axxPy3v9Z9P
EUxMOKRTnlO4HVtnLiUwLncd9Xu98/NxxcMtbDRafQEWw+cekOQVjrVtlJkWX3Me4Aaq201qAgF4
a5iFF1kfhLnXN3lNmnCsSW91w1yAbtRAqteYX2j0PkYK6jR4Mtk3Rrm9Lm7BfILkEK0WaCExETgI
5rOtG31WGLj40MG7QbalJ7/07tGa6YqTW/CtJqI4PCAMPCTQSHKuOtrYkKQpOE8eGr+aZ4NtdXJT
als5b51Gweu5XsnSLe0jyLMAJAlvbsKvngu0ih7TjSGsZj4/jNSNy/FW8Xd96g9du8KcuKCLQIhF
3tEE6oqCJZ6LkojRRBJnaGx763ZEXOGMPaa6deBQhJn5YGj/dYIAzggCAeSrAnkHjWXC2oBKN4YZ
gTNKmbLpieV0SCQz3LP/rhsnYkQShqZVar3jYkI8i9L2UANFvFYwg79i/5eCVwDfooUMEz0clky4
YdTWeyAPgatxrhtMkEUkz5yuVOjtlGtHMrbJ0Uom9WdIjS6YSnDSximHXtMAL0tXrt+So0dZ1kY5
kHcro6nq/DBJbClFZ8n4lnRfA4RZZyDGCnns7qhqQCQYNGSxbfr9+l4vquuJWO6+TsJozEgV4xAr
iN9HcqQVLmJsvFaxtSH2/EDNFM3aa8MvS1fydKXCrkukkM2JQWQyfiTSB1OCfObjjDeAN49sQFCt
lejW1iiYtrkNaVIZEFhNBE2eb3R+KUJg0FQpkGc/5HjFtF2MpHxdk5M9Fd4NejiGaluquVsrv8fa
H4eNou0ie2/aO1O7t7uXvggoUE/1dMfClczqok0AhCUaFgHuoYrdID3r5iqqoEadFIFzeNuZajBY
roQ5erZGIL68UOQUAO4NiG8AxZwrTxaN4UASbKxq1BLKugkaQNiEpudCKzB+HP7UorQGTgwD6qwk
P5FQVj1mdkDNpbkNJx4Xu+vavLR6NBkAMRFFbY62dv5BNqtpqpcadj60fFOvb7V0k7aBRbINLebN
dWEXPd/8nE+kiRk9NFVHXZ3oyE+V971cOoQ2FHN4RxgvN640jxWpVzbKgcZBLXuKa+6M5LlO9zDS
pHiUwMvwMHrEk9OVD1sIOfFdvOiG9BnmzERTAkxvpNSwCyOqURmt7+EaVjZ6yX1jugYYMcgvAHNd
UHFwo8YN6bi1yhIz86YhQ1v7ZLKd0sw0CcA52j1d3+0liWi+RVMjMFuQkhF0DQCEk2aVaJGfkya9
76MWeTJpzg50kBMvjLo12PoleSirA2cD+Q0+TXCuShOKUf1I4VzrEoV9OSIfcz7fJLJyn8f/HcON
a9LJdvKPObHCWt9lCsJqxNQ2eHXp96F/MWafyagUv43KoYgRz3+7vp+LSgL7AEXAXdFE8O1CIlGW
NjjBnNlOWLR7Fq5NoyxtIWht8Y5Dh7CFvtrzVclA1J7R35K7rN1L+a05PhJlY7Pj9YUs3nmckY6K
qAyILEEVrUptqFHxOx+VD5lKbmhMnyYr8aO+v4ujZiWgXNw3E8EdgFJVvBoFcRII6roC03hA/gZY
bmtU9t6Y19id+R8iPIKRsPsjRNCHOkUuIB4gRNdHz86oQ9LMo8r36zu3GHMoFtCxUOwFFYboLHLE
lGWagcR50Ipjw2TgntS7hMVbEmKYPtO2fW3fMv23af9VuIOspwlDBeVTRRgbgNfGdpjYiP971euS
bzIxnLhRgE8ZumNfbAr9g1XjBs3SK8ZxaWuRR0FLGnqfLgEykTbRCSYUkGxriRf2uxmeKP69srHc
GInndyqEK9HpfR7nVgIEOzaW2LYz1qk7RsTPdSw1ZSCPHzczMqRlah9H006cOfn1//kBgpZWqLuR
vMAHRKQItHJjzt+i8E6bNl0b+X1zVKRnS/1EofK63KXLcbpuQW/bplOtQoWR1tMqIOrGMkbvuoSl
WI4zgcNkYZQJr6zznW0iOVLbdsL1Y6Wryr48vKRkoxGQNqZuDuyV6+KWTBgSUUAF5zM0yBOdi9Nn
0BcBvBQuXt7LNnPTDvh26UdFEv+6oKWdOxUkxKhtrZcR2iFyV6vLp34un9VyXlnLkuaj+smHExEX
AI/xfC2JFuaqNSBai7t3C/UG+lD+TRLhVARf5Yne6xJwFouv0J69wHuZwHLC+9XtI7ejD1ResV+L
h3OyIEHJ7cyWaBLicKbsRm4Gl5i1w6wU8KYrNmNNkKDWI0mVfsiwc2l4I1svQ35o2kczXompls4H
ZQTUyDC2zGE3zjdvTGdrNkILdza3Kmcg3+qabllUHv+7pnGSTcwX8Rkj8dEbxpI+ayZMg5Wl2q0U
yj1mfuX05bqUpZwd2NfRqQCEHsUA/fL5aqQuNcueIZ+U9OSjpyoohlQMYUvuBI4jNsYAAv6hMsuj
UxPYfeRHuFJWHbl5b63o/eIz3wJeko1GPIB3iK0Tag0ieN0uYPLnDvBOyTA62Yjar1ZhJrVyGbHd
KqGAmkoczHK71byGMbTU8oSCvAx3g0gSmy5sRowCoJxaSDQUWGmDWViQtToGzZ0euIc52Wlqpjgl
WgIizGKHiuzqVrO2CxdtPvxBeILCKlhODPiD6qcCMmo8I1WZ5F3ssInsrST5DSRPTGACZQaRQulL
JYs8arLm87pKXOg3PgB/ALYaDzQ0ywmbUE2jUucdPkCmeI3iP+YMhOxHSNo1oKALJ/El6V8SDLHc
pI20gqEG4KythW9lPgyuTfEQ7VTQrEP7NAnvtEY310rGF5GoIFZ4MqRVXYWqDLEU6FvgvEtMT8PE
ZQxAqWgtC3/hLwRZwmmWTdPqKef5SFoToDM40Hr7N8f17yaKr9u6qUmbQo6bWHdG3DmM3TbZj+sy
Lgzr+SouWhq/cqUddiwqP5MG2fRYcSopuu/osNKHyvfjLCLjkk7wqQUTDu6VWA81NIXQ9IblGMc3
9jTNnEl2RxUTLHUQd0VwfXGL6nAiUrDnUszgzweI1AbFA6UNElv9U1ZST9KJ21X55rq4xb08ESdo
X9I3Ax5hEJfrE+CGdsZwpO3kqmvj/4tywCyDVn5AIV3MG6G9ppSnCeRahl3dxiHY1YfCJ6DbWE+K
Lu7giShhSYWRoUliAKi43AKz+rsxbkEL7nKk98aI/+a0UCIAXIQhqRjDPfdXvWKxuiihiroKDzRV
3804v6GKEgOcDRTU2rhyvS69EtfIPwJFODjdJH05SLjB4CzaSbV2YyR4T2Jsuuzfu5jeG2hWk2Oo
aSEB8DnfXdeWRWOMajwPB2U0nwjKSce8CnOKU8xJ7aVUdcL5R6iHK9H6oq6cSBEOsCqUqu9SSJHi
xCPwbWinCHrAdeX66iz4kn/DQxJBNLgPeMHs/ACttmZNVEAW6XxlyL1MSQAx7imRVzeaY0UeMMwc
rfL/Yh9BIgwwRnAG4ee5VKU3aJEzUL7RKQxGg9UYWkg9g3QrvSiL9uuPHHF+bIoJC4G1iCmhzHZz
9QOsQKwEn6u1ScPB1ZufaCBYWRo/nAuTeSJSePuMllLqRIVIjq8G3BTOTfn/OLuuHclxZflFAmQo
9ypTrqvam+l+IabHUN5QlP36Gxrg7FazdEuYxVkcLHaxk0UqSaaJjMj9pv4AG5unWn/bN5uPw5k1
/etGTk41D+FjI0nv6fSJKY+We4rIU1RAwWylcba2mVIm1FuFRQpIUPtWh4ErJRiLjZgQFrwWHSav
tCDtk5Xoa82ilBillYJqNUIqXxsTEFl2ARhmw37SAoaTTYf8JYuHO6utfl73zsUo4WxTpTOhFVrc
OSXMMo7Ys84gImeurOxylHb+cDM+RUeeDDEraTP1Ak1sO4akT6wco+6V199Ec2OwQNN3SQnpiR04
LqYp82jy4KggX1b9wbyx2z00Xjn76w6l9GOkfeZx3nRjhgV31mPejmGV3kBAx/8Pu3q2YmlXM6NP
zB55i5+mB4MPYT2K4LqFxXvTRlJACErQCJm/HgYbnypDOx53GbZQ6342BONXhefUa5nJ/AddnPEz
Q/MPOUvYU2LQKqlhCJr3qEslPjNeNWvl7ro0QjBLooL0fZ44RB701QjPoNVhu/NFQnpf6eJt2RII
xq21+S6d/asZ6QaBnCQzUgPfHpjiLgTokIYjwLV//Wm+WpHcXYGmsOhmYUwHvNF58sqz2KvpZ29+
/K0LzHbQEgaqB1GCLOTjDJWZZBZiHyKsLcY0d9xFecPoxba39G7Foy+vJxjTkZXB2ZAiy80V3Umn
agBWwm/hBtH4ZCS+A7SJguHQJEQWgFO7cm0sfqwzi9LHyiPDSlmm4j2zpluAtT3hspVCx6Lboe1g
2JiYAimE5NudPWDa749Mm5F9FkVP3lJigzo1RY/l+re6jFMxLkWA4DSAlYM6lhRMZZUyDdpIIFOV
lgc92nUCiqmN7tXv+hr/++VkISpDmOFGWwX9B0AdpcPUNqWeOrmFsHH0tW8b9Wnw9IcScu4WGgVe
HfTfmN9+atXK9zKWXOTcrvTBNIiMOKNlYgzJe3YO2XG6b8Lprts8aD6K+F7rFdsW/9gGXbr3DOEf
v3trthhpDMyQh2KXvGq+5akBSi3HMhBh/2b8vP4RLtux0s5IJ9MpS95WxvwL76Jt9Fy92WHkO4Eb
4hfcVGEfCG86QCT1sfAOYCAEX+uKG1wGTF8/zezzZ5fppNZN2w74AbF24PxNs561ZE/y+9HAS7Hi
3Je9G2m10hMRqzorwakHP8gCjZwMc66gYSZi0/ENrZ44Dadq5UpadPMz15MO1Nh3SRHHcD0zA7q2
Rd/CDjFr4nV0Z6+9gEt7CdQWmJABb8KQieTm0PukXanYOFKlN6ByOGBMd+xqH3qIQctv8rfrzrOQ
jc1dyn/tSe5dxDbBXATsFekLioSZeptXH8j+wHR8UkZvGDZO6zfuymOydKhQlQN4ApnDJSXrUA1K
lGaY/Uf0R5O9EoNAmIUaqEvTaqerLw7ZX1/n0p0IqizARNFCAZZr/kFnLurGzZSONQyKdNPzD7t8
HejKObxEhcAzz2zIhaPa1CtdcGUWX+RPUzEFbfu9S+MPAlwaH7V7rSI3lQmBG6ff1hYL0+kNcu4r
Z/Gy5Cr9CsmBkiyO8DOw0r6vMPj1WdPiIR/KjUYLP9Zfp54hlTkqSrzlXetNQ7YyvbR0WM53QXKo
tNTM3C2wC1bnhjWgqRN5m7Sjmdzbw8okyZIXnZuSLr4SYq613WCpKuqOvAKHvA0pl59Gs0GwnTY7
u/svl8+5RemmK00jsZsJFtPxOam3Q+6zMge/aQUtz5fGZmGEsSn172ueXx1LuvIGjoBkmq0O9ksJ
GROyFnOtbaR0wTm5ZjZNBQNNMWF+iTSe0ndeU8RH8PqGhkExGVFgStB8vH4qly678+2U4geloVWF
BiSuAYwtmMMTwVybLWy/in4lyT7++6rMvI+okWAUEmNUcmg5iTppMhWuyfLfvehQjPEKN8i1l+ur
Wr5r/jUjOQm0TTrNnk+AmJIdbcYTgcKSqtcr2cX8Ub6mMF9XI3mFGQumNgbMqM1j0c+P0izsiFFq
a3d9Pf/PlfLvgiT3MGow4jMFljhITIZMhGb8Zk0BGBxAtD6ZQD2haOdPEUafXG/F9nxdXa4Ssxjo
2wHiL88qOEOjlRNhjd9nZv8rT8mwtdIp2UPC0gGKOafdo1KR5m3qSB10ILo4EOgJhjzJlc31n7J4
sWFMCVgbgL8AV/36hBiZ1cY2jxrwy5IgSp6rdEK7PyQktOOVov3lBOh8iZ/Zkp4rOphdnDZYtc3b
IO4n2ISxKXmpU8vn7ntujAGWeSNMAPx0692uIk9VG78b+qPa/VYcgB+Isc/UH64WAS7gbo1B2SYx
fcTQ2g30S6CgpO+v78+S26Pd6cJP5pRArkPCCMOwlWh8F/WkmIexankG++sxGWlnpDtfiao0dVLs
jKL+Gop9zzeVclOiVAzY5/X1rH1v6RjP+srQgYAlx2V+aYdF9Vyq31gdhWWVrrzaixfw2feWzjJD
mYy0FXyryDaCPyngziajX1iVl5tQdWjftPj1+uoW4+hzF5MONWIkxZ4sHGrMISTmXmlDlQBuZfmU
B1374I6oYrUrW7ocIp2tU7rw3ZrGrbCxp0b1YANRrpo3WfOWTVrYaGxTcOgxzYXJh9HxuHtI1wTM
//jgxW2iYaYLIoCYfpJBbLUxUrsRceOb2hHPqt9bLVDtuym5xWVS8Q+HNV43PGqgMe+fe4x/qG/Q
vljZhT+jXNd+hbT1JB3bqtfxK+y7O+t99KMtD5I95jJUj/gCMaIH1eJ96f+oZr5ItAfVDZCzmyyE
wtn7dTdYfIHPNkT6IFo9dRz3WuMPigWWo/4DpZLYM4oxaNV6b5ImGFrTXtsAfelSP7MqXaUZY+7M
V9n4HFx5xSaKvF8f7m3s0Z8RktUCq56TVsvDOCjbwDd3w1pav3RZYQTnH0eQLthYz8EVEOEXpNwz
IH7WR0FZrQ0yGSvrlAc6SpTZk8yEFXXb5GG707exZ+0/eZB/Qjrh5+izsIIGhucE8b44dKEAS2D/
bjz+0HyQhe8BIA3SYP0Qzv51xf/kqlfbAK3WzT+ralMbExdZPfqY0Z12NI00v2R8eFE6R3vUoh5I
KbuPxKFp46jxkjxufxEtIcRL6eh+YrokuekazT2pIncEJt9dMj5MAxXvZZfWR63DCILX2WbzCFxi
uxmjpIk2eg+pvtJFEi3iQWk9UVUgxouimrIwd7L6wBJT7KBma9yUdo0CcK1oD4PaWk8odIA/SbOh
+06jynnLm54eUs5G5pU9bQOcKxTXjX66LWw32ybK4G6boinDhpqYz9cJPeVJYweoY4PuIufihSsm
kk7LZfEhg0rxXUm4/d1FPfeUt1PVeg1kNJNALTvb2lCTFAcjGtKNSW01KIAxhoykQlBDboz3WKTt
fQmvzgPMLoPsrZyKYBJ59AyZWAs0TLlzL7JuxFgL4W2DUbNJ24nKMQtfF6P1Q8W23UQ1KwRKkK2K
QWi3Ug1oiUcgEnfR18bUvA0ZQ8hNH1rX5a/O1I3PpuPU984wRHeNytKD06XavkZ1Ncz6Tv0d13r3
gPKQ+t4J3d13RYQ/kTo831SjjY8+jZrYc3S7Diwl6oNKe8gdof0FqJfaiRO0EqwqqGu1+EknW9nQ
yIJCJgN0Yqc5eZXjzc04ObTJqEFjMRJusUGtjLRgl6Bmjm5WCq5/9Jv00XMSXXscQej6QKgeofpZ
ZfS2Ad3LPSoBkQFMkJN/2JzRBqqhIILGxnPMWaW17e5UUpB7lYLELsoN5eRaIhN+pTpJyC06/rYa
iwC7lBRie/1u/FNSvHZO5uN9VjQgE0qRqYpzop/iRwSbH0lwnx5o8KPw4q1+V+7j4K2/sffjBoxq
azfUn3LBNetSpJNHTekC44/4Y/vZomq3i54A/ZweIF/xPoVOmDx0hW8f7Tt6CxGJCFyk15e/GJOA
ffqP2h5QZJL9McNhJizF6kUJJtOxPllkckLa9t/zxPmR8vYIycQP2yzH/XXLlxg6BHnnoaT0QA7C
TXso7mHpyg/RerV9jJD2OrT2FQ2JogFVkSeLByqU46IPKJ94ZmmvtGWX7sjznyA9jIMRZVkS4SfY
dR6okblJyeNIhnvertUUFjMcyCKhlwEKEUOOSeLasPNqyBs/06D7azRgOnLc72lUkw03OryAloIQ
HjrbUHOtY0/RUJYry2KlbLO0XpTi/vkV0pbbgpeOii6ijw7fLVUGQIv3U76twWRx/ePOG3fh1meG
pI3tLNtS0Kps/LZuUTxv086rEno0VeW9jR2vm9YO0mKkCy0wY4bfzVPU8wc4O8YYbnTNgcwMY/2N
gZd1dAL4j4bnRwCUmATdcErs8O9XicEwKLbNMTYKDl9tEjHqbTbCpso/CxvxjPlmgRHRad/MNVzS
8vpQ1wQ3lmOB2VQ6qCyyVdFw7KilPrPBN4YbMzvhYQ2cWfaAbOIa4hLaygKXAigTqbCBzjcwJ3Lr
p3NjVnUCjK145jyzTW4iEYcVih3X93HRDIZuMQEPsiC0BL/uI2vHHJorSBjKacdTvNTKSRe/r9uY
EznZI80zG1Kih0oC+IN02GB2VUMdQ3T7OgU/43UrSwfs3Mq80jMvhH4xBmc0WOl67lUYbek70Izp
AR+Yf93SskMYKHEBgDDP1kqmYquoEkWBKSgAhdOsfosH06knv27KvVkLUFCjahlxB2SYxtpxW/pi
gBzjfwB0oxAgRdYJd9LCnJtBpXJshoeUngq28j4sfbAzE7KuCGuLumxbmKghqBSh+Npna8IpS48f
box/tlC6DifNTdu6R0KeKkcc5sAY028m9JoSJfvAfJcfg5KrEmv91OUvh8k7tDfnATK5TWGmyLoq
C9dGBU4O0Itr287dENB36b4Fsola8+w8X3nnlz4YoDIgY4a8Izqr0oVM2lEpdORjvms8mvDHfPQs
Y+WLLdoAvBB0KrNinTyCMeT15JYV1pVZ7KbWt3pX7arq14rfL72k4Gb7x4p0kBPh8Ez0sBKDB04b
IzyT6SOUpu8a4vgaxaREznlAOszuc/PZ5cUaCd3S23b+A+ZtOD/jFcSxyhwhm0jHb9aAYukU/1CM
aqe2AF6LtULC4pVytl7JSU1I+/QdxXqLaCu613h4E/Fr166Vf5dqBAD6zTqUoFs2ZEExmke5VrYI
BKc2/Tmpzs9cH0PThixrw44d+dHV3ItbQMdaIz4QHaxheRp7Rd30nmtFiVcNPytHO8Vx7BGxFres
/DhZdKywLREzii3vJ6+ObyZn24I7B/yhiZoEq9xAy35so4WIqU6M/0rPke6KhrJ5Kwpn9CDlHXCl
3JOiWCntL94+oC77nxnJkQei9RiUgZmkexPVXTslwUg2YPXzx3KHSQ3QpYbXz87awiTPHYVG6wiS
Zr6aQ0YbRIGeA4h4KYa1i3XNkOSzLLIqojXzDtovqXk7sB7h39r02uL+AQoLhSQNSG35DSJ2WsVa
g2CWAqTUpG99csvGJGjo9yne4gH0GuS11zdw8Sw64AYBJxwkWOQgM6va1qJ6ibvH3Di1s+2bLXFP
Y6ttrttZ3D9gl03QHYExQ576TRFYTmUKOyYw7hPZR6idtsoaodjiRXZmRfpKuYMyCJjZwMdvVscC
Y4cbJpR3WziTp+vtQ8kSK/z7dZ2/6VLAnGu0V7I5bDAT1eNpGbDxJlqdT73ESiOxxPCyjvhkBuVJ
51dlWhaDym6G9kbv+Putxp0dt6swodOpMA1gzB5ATjmXa8qVns6FgwAnCu4YNLIAlDIhaPP1bajE
ANEQg0H0wB72g4YhdwsMGY/TGoDkssYuGZoPx9kjJGIdrf4Jhqqj8ZNvpm/5geyNE098M0QyUHhr
D8RlpeKrRTkeS0RDkgzlJ18dffJR7oYguRtP7LHbZV5+GnyMdfnFg7qJX7TRsw/V9rrr/MHsfwng
JfuS7xSJRtXYgv1or9y5T+w129evSZAeneeRhdMOT1Xh18/67bRGxnhxGiXLUoVIQ7gxCC0C2bID
ZZf0LSqqjVBW1ndxm0lGJKflNEZM02N5k4ZhOZQOwRP02LiDB2XZV6YJL+e91/TuWhqx4rG2/Aph
XSmdPVbddkc12UFX2I9/ja7XAql+1wfDQb9xNm5gPF//noubqrmohgAZBOJnab1V36TqRLCpNANZ
TbLl5Stdo55cXJsOQg38pQIiKR0SvWad0s02atfqdr3p/gJlw51QRsRq9l/f2fMH/NeYfD46F1VE
04KxyPhlquFUxMBYrDjJZeogGZEOgR0hxrcMGCHKkZKgs44JuOOL3Nhw/dBoQMX90JVv17/Uyi7a
kvtHyeSOGoVNN9aLgGfJyexG9AbcUgkxit+tvLGLjnG2j5Jj5CotBruEkqxqPET0vu58tPuvr2jN
hOTzkZtEk81ifCrnExIxBoobNttdt3EJZZ0/FSCTQOBrGHKS6Y8xhmyS3sQ6TPekaP5Un+YCa+sN
xo5mezN+thWU/VR0z0GXdEeyIEF5Xay8R5fIP+lXzB/37J1wCwNNgB6/YuB7tAX0CIBayNKk36Ph
Lm9RNKCBFYVup67km4tOc7b6OfY4s4uyg6VVDeyOyZNuQTN2BxWCAAxBK7t88dZjfTCD2RodDGeY
2Ptqp5laUCJR2FEIIJsE69AsZNW0DHQ6DkB75+AU1QKlMQ6gE71ufF6D/CKRufyHKX1nHs34ahvT
+eao6bCd1s4BQ+dBpgq/H4wPq7T3bO0BXvyU/5oDpP2rucF26nLUoSqdIY23f1UY5WHUI81jBVYA
XvAgKjd50e/R5by+zqVveW5YunSsWG1GncFwAfHs2rD2LOYbW6ePHXiwr5u6RCHN33Muc0L1DRzv
MqtO1jZDW8Sw5TQAVHbGhGrqBEWVLBgtNAWqIZz/OW+M21TLdvCMYHJWqpHLG332G6QgrgbNWJH1
+A2KndBnbiv9TW6hjJBMZecXKtiueoVNWzY446GKdX6XD3wrHKdfSRD/n81A1eaPaqr2B0B0doi0
KANmz8APUa3EpwKIjV1i/1DEJjU3jHgl+Ed6bBJPvWHt+pqvwAvf/lMaA0TZwJDTV2erjSQGSWKJ
K5KNt4ZShwDyroQei25lqgBoOPO0rSodXX103by3amxz/AEC3NT46c4sMitWlu56UOGg8IXBGKSJ
0nOC7rChgBdgjjPMQ2uVu6gFQcH4ueK3S/sFojFcQnNCf6EtY2fIRZ0EYZTe4YodqPNa2ErumQLU
cbTN9BcKnsNE5NSnTv85VOW3prEfakLBFJcbL1QQY+V2WowVwHKtzjKmNnIh6QruMgUPE89xPQGW
QA36GNvTTkxor/XQKafxA2nz0BzykGUrEcNirA45YfBBwHVhX/60KXS1DLRk/LS659awjTn5zMbU
y8UjVBUDjUW/IPjjJe5L12PMs3oXCV6hnuv7xkwRqOlo1r9f/0LzoZUdGt/FQf/Nwl8yHGK0m7oW
Ixw6HiAD1z0AXLcFZZFH6XALjPGGpmssUEv+fW5Ripsq6P2MI9J4v0qmGjPrJGjU7D02hW8qa6yT
S15+bkvyck0R06D3sJUimnaBE7Wr16pfCWmW3rtzI/MZOLuOuKkAz+PCyIgrOElqL2Yg0jzQCClu
eP1rLWVD56YkByoz0UagQ079RujAK4cuelzxB00Z8KjgNWDAcbUr1/6yScjPgD0Gt9GfEaGz1SV9
FaedhdWptIalxOepvh9d1Wst95ZaQNDkd6kyrXRk/wzCX/gl6CzBiDbH7jKgMqOtpegZ7ieyjd+I
P6LDXxzLk+Fl/o0Sjj7du8chAGIsyE9VMHn0+Vvtk/1wiJ/pt/onWfnGS/eYjXkyE43GWT9RciQl
5+YYabiUDTJ4qu3cxmw1Zlt0VtdWUZwxdLwx0sVUFvlkmhla4PSBPGqb8sDCzg0GX9+YWwYQXNV7
mLq67lBLvjt/VHRqnXnwUFpXWaF2UDYCMYxlj9V9PnZ9jiF60H8GcVaB+ooJ87FpMFO3EtEsLRb6
aZCswWAKKkPSYnmVI5xQ0QXMx7vU2AjI5PX/5SUFGyreUYA10HyRAlFVDH0Rm33qYxZFmW5Z9BK7
L5azub6FiysBlx0+GXp++L+vx3+yhzHDc4oD4sRPbdu9JjzynH4Kr5tZjHqgX2iDww4eguzpqx3h
UsrUAQpqmXsyI8xg3fTFZuRb3t6rZlhqoYFEyQLs7Pm64cX1ndmV7uto0Nqoj6b5Di02bprsjfqx
XAWYL71D56uTHDFh8cTyWb0vwkwWYGz2r9nozo0JIGJVYW/iqtWCuihWxtuW7aLZaIIgDW+y5CNm
X9RGI7C6Kc79OHduAHYLxkm5oxj6KDRlY1m/r+/n0lWCG+R/FomUr1CRx50BGUTfKJnvJLcu8E3X
LSyGOOcmJFdBhkcwYwUTjkOBc8TJCiN2z/q3yvILfacDuUDFitGld2LmlARfP0q8F+8ENSuzmRIg
DdOuDB3zHRTS/pD2gdGJ25gPB0Hyo9qvoaVWrMqbSfC+p10Hq85wN1VQ/LjXo1eu3DcYna6BI1/x
lqWzcLZIIm0sCuttqhgw1ydPZXYTgVuqXeOkWfLIcxvSeSsHXlpMhw30wLx5GJtEng7mNj4Go4BS
8H+4vs7NSQdvzB3MBqowZ0ffM5CUFUO4qoK2VJbH6Ajecbg9wLRy69BImagbBBJ+CyGFeKPpHXtH
r9z6EU+pu3FLrXgaSie9tQfBJ3/kTLnLCxUCNX3K+mMEYgRMezgQuLh+UBY+5ywQoEOGGWzw6E58
vVKdwo0rgRQeVag9ZYfGHjyn+3ueX1DhzdUYZO0IH1wZ18CziZdGh0Jh39fmUXFq/Z7lwP4PPfJW
7m7HTu8DxHCnAToTXpSU039YJvBYxgwAwyUnl2C5bTdVniFfps6TQ+6hpaatcUBeEoJgkec2pJNh
dNVUuKiZ+yJOMPg8hQQd/35SA5tiEhwsIbqwvQhY4Fir/dRw/TTvwG6heWky7EbI2QyG7gn1w0ZN
8PpHXsg3vvwy6Tw5dlrTZi6ccha6xmvf4gwdWLO9bmXhVodzA4IGEnIHJYnZ1c7CZKvLGlMDsN7X
+e+UP0f85fqfv7iKOcYANhQEzjJQpTHVho4N4uEcg6W1J3jmjXXgFMrKbi0dCWB/Zo91MMYkg1V6
PcExTZFhGPSgK7/qbutkKxnFmol5K8+2SoXuKHR6YaJ1ntwu9qC+qK6J363ZmP/9mY0yBS8acZC1
OOXvOg3T8m6oHq9/kaUvbsxCEmipIiqT3wKrnJvvNr74BM8dgU5GCHbdwtI7joKfayB2RepxESSz
qabCZNip0rpxxW5oQgfDa/Y7waStZW6HHnW2FSmBS/gxDvK5zfl5Ots5HpmW1kFO3TeeXM0bt1Cy
9sh7uXVvp9FLXpujG5CVavzSxwJsALCSWUDlgl07s4xcEMCVIGV0zKytgjS6WOsMLwQKMzThHxvz
+TpflqZSVYh5WXWgqSgMBlN+ovELCPnBwtmuJQWL9+Es2WrBN0AvJydWCY1srRmQMLZ+F6gvQ+x1
HhpTvoN5pvjo3KnB6Ck3YpNt+5VAbHE3DQOtFRxf5OxSZtU0I7NaAzcFCClIdKiGDydeyc4X33OQ
Pv1jQ3KSskhJC+pi5Dxb24t3LNTf6bHduFtQPT2CBWqlZre8JIiOzpVEDLhIQXpekziKJizJ0fBO
/+jz0yhWTGCiFh4gVRyA84LOJJRukIDLuhYiGfiYQnAK5Hhx/TKLvH+aatq9Qhu0Aic61T+ypnD3
NE4UzBwk4pDkWh4mmBnb0VKN9izh4p0MVP1eJyXdqRqbNoliMtSDrNLYlh0DVxzT24NqYV4XE8vF
9J6OoJa22ACkTjcQtYKahIMBqTFpTyIGYeUIrA7IPlv91Iy2cseB5xOg+xinba3V7LueaNnJytvq
gVbNcCRJLO4zhbeoE0YVKMbT3B2gYd2wgKn6pzOlUCQqSEN1aD1X4rlt4xjvdBffmjY3myA2Y+Cr
KgCtuVdENsQWJgj4vQorJVtsXP+IR57tNbPWQpciO/PaFhRFUTWU4Ciaan6MDWP+ZSC16BzXDPS6
LQpvJBEUMdyy39RgktmAaNbNty2r2x36Q/3eonnMfHWKjBeWTc6ht5qBe+pQGHFISTZWHslVctQr
le5Y7w6A1DVq03gtNnHT55kRmHxS3gfNypVd12ax39omgKOJBc6pfHKtb7mIgAJRVeU5QdDxMVGH
3oE3kISKFhmtHwM5n3mxsEcSGBkDheuoptqbMekovrDBusnyVvveZlz/RcpYve/tLAlLrsXI8imE
5AKlKLO3PLX6Gko2ZfazoOZwSKBe9ppoXbcHc+bk837MT/jP21PkOIUvMts4UWXU0BI3or0z6MlJ
j8064OUUV16NRt2bi9nmh75gbuK5LTcqryJO1m9ozli2xbysvi/1RjykiVFvQG/pCj8xjPGgYGzt
w+4iNbQVjjafo5Rs22ugv/UIZEvunYw1txkFNS4kvubAEwNbTyzNi8eymKwySKqo2rdlXb8zYkWA
PWi8/066ROFepo2TCaqjTHxLUoxEJVNWHWirGs8FOHjonvRpDEp2fXqA0mOxydPR9BWq2A8mJtn2
QkMQs+0IUBVh3dZUA3coOmY+SdKx22YN8NJZ1Y2dN2QuPfamku8sqrQ7GmNA2LNB7/tZJG30bGBf
Iq+GFMkTA3VDERR2lz2XCRmedCa0D7cC1RPLXFV4SZUUz4XR1d/NDLVgTy8s4XgRxkveyj5zH6jL
GuDBK8OAsBXJb5x+AGSm7YZNVjb9s16POng1FF7+Hrp+CDVgUJ51ax4UyRy0+T0wXULqJ4/d6MlI
KRSeYzPqPYaKwrM+6sqmpK2BOd9SzTCjRIf+1eCs39Ms565X9JZ101c6vWWGwAEuVXPAKRqBasur
7qbvU/V9LA3N09Oa4KebDs0huVLatzlHKdLT4GV7jBSD/6ezeDpu42riB8KV9H5MJsztQgW23teO
lW4KU6DTYU4YPWuEORwVRMM/dY30L5XttnuMHUKSgaJ9c1egsFSwsY5An1ny78yh0S1uwzZQgIz+
tHO93kzEUJDUF0OEMbUKRD3TOLKbuIuRb7ujRbc1SfKnAdf1Rk0avfNgiO1LF9MFjuGkJ1KVyaNC
x2hnRYaJ45BifN8B13DIDMimZePUbUDGnb7nbqN4ZIzaMB9Te9erNii8LQYaRc4xwIdpKL2pN1CS
YBsy2pB5J3UfxklBQoxfmv22sizu+k5OzMkDMXrjej0Iv0WgR00WoZLEASgyK2hVeB1knsPWjoXh
28xOQ0tLs2cnMVDcLppBmXCFmRyAw4ZMFQb8m/Q3tMBc5g1lLV7r0gXlnMGrd5tQseuiLN2MJGve
DaaIXY3hEZ8rrQi5zasAox79S1Qo0xvRWvV3T1LHs+20fAB6zj4y4TY30EKc9hocEYJRSvTXqOk5
TTsL7y/CIKfF1YeIsoJj1uabU37Q3O/5Wnl3KTg+tyMFIVDMiZhlwk4BhS9MDnR/X4j5sg4pAFFq
PAWUIGSs87CG2nFjvmp/rcci7ZUUdSSpbnRZhTWI5pC0b9x9SunD9Qh/ZZv+JABnUalLAeHWOEzo
5FuEOY6W/z2kB2ETaClQ38CXl3sKEOpMRzVHGJprhxhKxjnYwtbUxxajwXMj0sfojAyk1wJGrIf8
e33Lbqed4ltBuwGPTutX39Xd9V1bzFHODUpfJs1Mh0GCGhUVX8NNej/t7rsbQK/uje2LG6jHtZB6
KTQ0cQQBn7XRJZWb5aqj6LUrEH+OOSAl/b2jPLTmiTl3k7WSfq9ZknLjGndgVESzJXULbgbGHY9Y
D1O6LddYyBaTS7TWoLYLIWgDPZivGVECnXury2GKPiR3GJo2AZk4CNBkhcZPupIrLwXwZ7ZkP9e1
itZFAludFjjkdiKbrv8vR8nGCA94ziBrLecIfIDWn0bRWxfVyXRLT+Qra9CXSjDnCYL+dcMMkg28
T5EgmB7QxRv+Tezv+pA5vrVN7q3A9qPM67+Jg+W52+p34eOteCGat+tR8wpXTsBcTruWrBhff0sU
KyO0qGnid8bjFG9UgIE0+11331QAOuGVmMgGgQj5azKuuTgAcKqpWWjcXWS1vC2iUpvBnEqzraFM
mUEp4PrKZq+7WNiZBekAsLbSmTsjOd12/Ki0n7NKpKtCnBZsS0n8w82yeyLWuCoWzwLIscDDALAK
6FGk56pJGqPRkj+fVvfBc4izUOzAiiJ8dhd/Xl/hqjHpuqwbO2kHBcZSB2XPeG92mxb3MkTm42g3
xG+U/Ezq3ytGZ+eU9/V8hdJpL3mCvkwOoxEYTnb8Z35Axd8nP9QgCYdt8bJibl7DpTlkHWBlB9xT
LkIQta4Zhdicrz/woxFk+8/YZycQnOVe7Ov3dNPs0R9ybtndGlPVkgMBlfePZWl3XT5FjM4uyrNN
tc9+s6P6g78mW3sFhXZJkICzcG5I2tHCTWPKIxgCu7b7VL5uJhCc5B7ziGf9zE/mY/SJvO+WgUf3
lr84K+dksVwBUCBYJME4BSyaVHBvkN3ppMIHPZWP4s65J5XnbGuUbX3XZz7Uqu7HG2TXoHh7+y/f
9syydA+ablS60exKUJQyvTvEx9rWCgzbK384kTduMBAXNDfxZ7IFR8OaBuVSGxxDLP+uW7r5YsVQ
8ETCev2KWWK2u9MghfLaB9VB2cab/yPtu3bk1plun0iAJEqidKvQYbonB499I4ztz8o56+n/RR/s
bTWHaGL7XMzVAF0qslgsVlhrkCyz6D5G7wtQ89jMDNJpl3426WLw5bEm7yq8wwjfZO36GuNNt6Gs
6ie6IbeCOL83Lu3ijKz3WmlfhvadRMdBlegiCja3ItgnbILNFAigccJc60qPc4GeEo38RbSJDgiU
+ggATsHZeSkB6N5IlrMuVWc6TcueOoFjSnLFokt4U2fiZxfYYJuqjajmKKt9nuz8pk8yX6sSj6S6
f93QhaL+RBQmV6jPy76y7JiVdMbXctpZ8akK9xaRBLOijTfRJQ2gdMzsIRa7XDOqJhgWHVhimu6n
aKc0mZvKqnMiTcBoiskvdDk4n7qXqnq142hC60gcl26BXiJrcfMq0NLg+ooJD+dWEGfFqpK2RtEz
QV1fn5F+zG5KpL8C2nfdA21p6AF3FaBIlvVtVrXOtwCgmFsJ8QYjkV3qoqOLYhxePZhKBlIR5yDz
nqzVquORQLOdqmMQK36KVMD/gSFXk+TDRSdrK4rziGWtN7iRIIoN7STkcQKf5fWVFUuw0HCM29QC
f8ullZA8L2jKkvp9t6+rOzJKomehhaBA/c/v87dmidnOdsbvN+XPdEj9qERezaEBSWSzoqKBOVRF
EDuiSwRNKjznOQwRLRstRNmjBd56EyGPsjOjwq2R3exXinZu6uoRqFyz6oyhpLsFWeK1G5BDHd2U
8TatqptMzmHQ7obQQYpUshaiCGL7gZwR92M1rANbi0H5YlsPsXVTxEFcecCeauoDkTVYCpd+sx6c
A0B2GjdqglpKhn6PLgH0W714enWIkEq8bkQiV7NVjH3J5gIonRQwWgsUSzEUQV575U5VJR5AaKc2
wa6C807HHXApYlJKE9Uw9BOm+jnONNTcpc1N4vX6I4Iz1QW0v0iXY70GDJh4ceENd+UuCmjQ+Nb9
cFR8sIq9DM+25OIRJh2sjWrc5TauNFZqtk+YYEvu+gddcZHmd3+qZ53xeeO5JwOhEnqwPxJ5BL2k
zJ0K3Zno+AODYt69dHRX5u95d1YK2XSZsF650Y7vYgynsM9iB7aRH9czOREf2dw7x6uD5Nj9UH/o
Lj0vBxMx5tMqqbxJTMbhnGfoWO3U6DCZGJRbVZqcQWL+F3fsVjkuiuuIvsxpiIV0rGFfkQl57tLN
aS4xfsHLjpg62CDA3QEuMZWPycGmSOfIthExKC2mrjrVn8hwhoI+XRe/bRwERgWu+GnfGpmscM/u
s8snF4Sj/dRAow/rSuDuu3nNQPW4KhhpQ9dwO6kHRXV2VK1AJ23ulIG8rsnkJXXroogx1tF/3kVI
B20N+wJKPs3klKCNW4vQwVhf9H2KQbiAwsp17/X53IM/kk1NEHDZAq2L0y8fo7khY4h7IwyM+Nho
pxlZ+/L9uhThHm7FcOYIC1GAko1lVN9qPYheyXfUYXzdujUidENcF/bZIV+qxNnlXMYa+jsga6TH
dkbo0Nw7tswo2Y/wdoG6Ah4wFHApnxg4u3ZN1raLcg/IRLssH2oXCKSaR3sNxNBOhr56tEj7eYUh
gjnt5zvTcRChAYTjpiuGx7FfF8kXfXZr0Bq5FlTGwcj9iQWcJOFkoDKHjkb9V06pW9h3oao8DM60
ryoZdbRgao1Jw7wPOHXAQsQPVJOxy7vUxJmsNYAK6eC8d1DqCuKmar6OiZXuMEh+30crvUOf+m1q
KxQDbZnkdIhs1wAFqqmi/8749DCaAIBZJzPouPLBQbnpmNTfUvvdorvr9iRaWUZJh1ZmZlgWd0Sm
qiVDMTTgk7anQJ9zPP8zP+7AbEG+RrMhiUmJ0HwdtE8SDR5P44cSQ9OO5zFE9WUG2S5AtsaCqEDs
K4wXxcFrDJigLaZu5qyMT23T4NgmaYY+KRCUrUdK0/ZlJhkSl71CjQ97BPomemtXIB4aRXajNksZ
gyUCv+R2vdW9VE6i+XVYsyJm2S9BtFrFq271wHXoK+1F7Q3lV1N2zd5JFf3NDMPmkPdL4aexsZ7j
xCjelCEMAfCPcufDELX/HVWXMSltFp9zHOuoj2naYvF7MLw1uh7k9KGZJVkn0ZID0oUAvRmvOTRR
XMZXepzNEcjjseTF9GOarfnBpuMriG9liB3Cc8Pm1DCtpiMpyk86pn0/tJMBLKkqnNBI8r1bXCc8
rY4LlD3bCHR6MxadW8vakT8H31hFBp+GDnIH/M1clGUbPQ0tMKF5Vv+6Ds9zDUBcvALcTHlV24OW
SDyw4MVKgIcNHgbsnG5bfMA6VENd6Iwoz+hfEVXNxFMzP0yCPnNp+k7Ayw2p1p0tw+34HPVcyuWi
2FRHDmuyoafd9fuEzodp0SQXpsgbYPwb7aLAMQWaEucN2n7q9Ry9KV6UHuru2EyHpSk802LsWxJR
IrPciuJsP6siIEZVEGVHGPWOrINt5q5a5H/h37ZiuPsyShew1sUQE2pAoJsf5uzdKSovXH7GUqBy
tgH8tWmydAlabpH/49n4zCHWunLqcdLIgTpPTuq4jvnYhs8D+Mus0r/uuXWRPViqheYz4CTihc82
c/M20xplbFrCbunYXXsNvOTP+oqdC5TmsQvfHHuvGLdD9AHq8sI+kOxXV98B/c/V0r09nlTjZ6s0
blE/5+uhtPyklFW/RMa0/T7OXq2mI5kZwdejqxAgRSPSvPSRdN/7RHJVCvLqBC2mwLFzMGgHSFjO
bElrd1psYiVaPQZv+z5fHvLf/T5unz021uLHGsAB+zLIq9Yd8m81kLJDL29+mOQmm99KG10iM0bD
H6XYkiKTgGMChBEsAvhn3B5lMxvcG8Fub+vRY6HTh9L80Y+1n2n4EJvs5urndasQO2Hk62AYCBz+
X8/ixiqAnW1MA4XBg9XSsR9BsFkOX0r6Eo8fg/OY6L6BuLSL/uI0g+UDtNK/WUf4XvYp1xcTk9tA
YI/RdKwxMIXs3moNyV0m6Bu43GnOaww6iNtmZlNNcUKXAmw5wEAgQGmJ85IWOwvotNmhAn5EVPil
LvElIpdlIVWNTk8TRWMeRKBp0jgEYngO6hYVsO+GGwLLXAb3IbrNtkJYXLjZv6yrnRIIEVhJ7Wvf
u2a/p8WOxC+TeSjCe10Gocl+jvdZW3GcgTbNYkbJAnGWCS5HyzXI3UzQCSZ7iomcAUYQgNtj6SqD
Cb1UC6CZOMEVLi+SjZ6aHtv1KUaXvaF95LnEMQrOHKIPTMuzugIGObmAh4boJksMiErSZytq3YKi
6FPdRxgcIaBFloS0gv26kMbt15TqUa7MkIYxx7XBAIsTg54eBT3dLYxv6DSb+r84bBciuT1LTQOM
yyNE6i0J1H7wp+pWlRmGYMMuhHDee53SNGxZbBpNhdvkN7HuYVld9BqPMmYmXbhjDFMCD3VMFDuc
QkWZGrmxsDXMn5P5OCFXVhIwAvhmFBjlS5IaXgxy2/JnYp1D4JOR1p8MsOWojGwvSY59tGtD0BsO
QTvpYFwCO8K4Q4CWAdkjvp8ciR8QLs3mc7mlwXUzlHqC329RrXRAuqG1e9p8nxQ7oDJ3LlsaLrht
7WlwVhb0hc33yvQ75UtCdsTp3Sw+qkvQJruanB0t0KuHHlnnBcBt+pNjvudFvK9lN7rI/WKw5J+N
AjDt5SkG6kI4qSq+xsEyo4wdAcDKMzPV7cYjWnPdcHof2nlvmg9l4U+zbC5O4KwgHtPMoFHHZD0/
Fof2TdIBG5ctxsPsvOgrBn2rmzmWxBMCP78V87scsXHByhoqTpdATNm9J+3kR/WhbMr/fmNeCOEc
omkoMZh02VIq3zp0hg5JABa+68GAyDdhXh7zgyrINWy+lU8b5gnAjciwxdb3PDyuOUBuji1FC0l2
qqov89t1caJ1A2YLnoBIGhk6vz1qr9aDES04d0ug2AfTfl7/4gq2NiL4ran1yVRpDRFtc5tHXxsr
UErJ6RZrYTk6AHWQbOInPNFAvfZEmXB9rIfF+KKm51YGQS8UgaykxfBPQfLF+bt41LV2pdBinJ8p
oDGysyNjahYlJVFf/CODc1KLiWkPDPbAvtr39Zth7hZwgJn/05Nvw/iY41o0h0JibmK1GAivwx7k
v5M/m3PT1P1gVMuYe2Z7jKJfCfIs5OO6iYncIQWK0j8imIfYiAiB8VqYFUR0YTApB7xpTD8t71Yn
0DtJ9UamDbdJzhLlsTFAlAOsykg7TMk3U4ZZIrpJtupwm5QNy9RpKmQ0yeImuWvQt8UuXEc7EV2y
OSLfuRXFXSQabdpQqyFqqn5oyk3e/apBnhTtr++PKDmCh4cGrFhgnwB3jK3qZoPWdMIsEEa2vQXR
HWbdMLSkueEwnmgDqjS9xcO4vqM22S9meBvT6DFuJH3eIqe3/QLOROo5r7vRxhcQ+zgu/7PGF514
C71pou+VvUtUmcbMUXMRNPB1UEcBch3DRSGXGo/OGs+TZuLB1WKQKHbz5JVWQR7ezMYKOuIvBCnk
Hk9xyf3x25t+kmtjRhu5VB34UNxK00JZ2rCycq9wu7fhowjId+LHPyvQK7nJEUhm0U8gun/pb+3T
IpEtOBpUxXWCUAAxIsD3L1XO2r4J0Zrx20Xatl/0+3EOrhuSYBdBqceGZDEE7wAo+lJEXdB6bhJg
GFhNAoBtMNTuQXtkq5ZrJj6CvFSWvRScj63A3/50Y7iWjumOeg5hNkbq5hh1WpPjOpxTIim6idZu
o9jv9/tGzqhGkW0UDjICAK20wdSDLpbuL4KLC2W4ZzKtB7MsERJ78YQcVOgR58skmxMQ+C6qoYBn
A5wZnUj8eHlmKWtBMtgfoGnPXTVgTBZUmVMSVAXQOMdUsm4Cz38hjnOViYJUl6LC5nL9ZwZeH8A2
u7kSAC/SxlrKmmdk0jjza80BUUgJabrlt+lHOsau0R7mzDf1x2z4dd3WBe8fA/VDeD3EtXgB8VUR
auZOA3KdzDvVZ7RA7jCbtl9u2iOGt4+Op7wmnnEfnUs3vVO+tW4V1Pv07MPhuF0QSR7Pn83z8lO4
ZVbV0CoHil5J2jVIigGDZQT7ye66wp/PGoRgLBdAgsBjRCPL5eE21wJl55m1+na48wa/wURaQZ+o
crwu57MTgRyCjiFU2BE28u/KdI0qtU4gR9N+ZehMwgR380UHYsmIsRM6ebEpeTl8ZjAETexWIrd8
yP8CXDuERHL/DQ2G713wDGLm/RC8/HDc9T15+lF0QeKB1SYBHwrGu5Nz7eY31XO0WwMSID+4l1Vz
P5/Ty0/iTDlXp0oDzBwWOwza8jA6N13/FaO20nl5Qci5lYTZl8ttBXJ0PZXMjFcQp+BFE4bJjvZh
dKuRNN0lDhpI66KtfhqxFT3Fmh3vrcHJXq7vuQAt+PIrOONSFy2aJoZuPnkt0jFB7DlB/z1X3YfF
x5ysn+DYnJQDlRwc4TIDEo0BpiDLxWdAw9ZpSaEmaLdrbju0wuX6o02/zqbftBJPKLTqjSR2ujY3
SAHE/7akkJRNte8gqm8sDD8D3hyD1dOX0Xg0ZNjHwvO6kch030i0jdBYNAKJaDitpmDVqTvP92H9
F5V37B2S1ygN44WPYOpSkDHHJaDRIEilXmKBdRb0smPkIsnaDr9C40lNXmbnTkv/au/+FctDQgEk
LY0sYOWC+dlPc8cFGpTlBKUTqDIgWqF7/aMg33GjRa3VFRUkKUYA1rFpfdCWd8kBYMfsMjC8WESD
u/w1RanBFYym7c4cXa0KChRd+7XDAH7imuPrmLrKchxViVXKNOPCYDWh6rho0GzUV1+ZQljIt3BN
/nPkeambcWkgoVMWZs0MJCGnOH0egM+ZySCehNaOKwODPTZy1QZn7XVbVOHqQEYDvvs1dW0bvkwD
4arsSSZ0GRtB3GWROWUfauwgzyhbGcqPqLl1SLC2biMbwhK4DOBh4o1CdQ3AvZTbHAW4ueCPjRCw
T4FZ3o+J39PnsbpDLwuoQ2ghKdMIbMHS4AIBWUdYTY5bwTQGj7mdJUigpWeqPeTme/Hfo09UPDci
uLUDpLKVTgsKQVn50OsP7fjaVOBnvdcHyZUuKLNeSuJ80twghYNOEqSc3rMPw2vRBuiOb+Cb3UVn
cuc2k2e48ccN4t/77oak7q9f6jcZ5uZv7FLuTKPAC7eImAkdI3xqZbGRFJ0HNEBpmkvAwb23bwAa
krvZW7XPT2XsrTfzr7nb6ZLzJjDRC7ncXdMMKKzSEXLt8CFXn9PGs23PwOWeLof/7rYuRHFGY4yo
LdYW1tnOf/XKuwU0R9DeLm433GrNm5beRqGM2llw0i9EckaUK4ZR2im0Q81m0t5Xdd8651LWn8J+
5drecQY0Llm3LjYUc7Sfy/gBLITQeWripzw5hLrk5Ak1Aow+S16yQiV30NVh6mLgQKA3Bdn4EWVe
MH1F+ZnIIPSFJ3wjh/PD2TTqJOshJ1rvddMP65dRFreyn+CXDQYPD8Jq+yYfvJe9HVd6iNkL0ES5
lfqLyHLJYgEYSrUBeqR+mmYmNjJFdM2hg0aAjao/r6aMHkMoAilk1k2jwvFysSjowc0JSjMv9bOq
nyygLV8/NaL9ZjnqfwRwd33ca/q8lgVSrsWjintKz+5p/hTLoLBE270Vw5lVmzYjohboEXfHtXyj
jZuGkvMv8jRbEZxFxVEXgSocmtjVm5J8dYAICviVDFDnuQxOXLgrDHoPWNEY8uGhJe3MmLRORYuE
mYCssva6QsbaJpPAKZMhcK0q1gkHHAiCnGAtm2kTbshGBfb/TUTe9jWKSw76ShQgFBsvZJm9VAZS
LpSBpkHVYPSaOIaXMqJwLZtsRk9HNd8rim9XZ1L8um6+orgEzRT/imDmvVEjbwEIZtQQUS93gNkZ
ABSHRuL6tlEAn9UApseRnBeRL9YBhgxYMAeVIv4eRbsMYAAIqm7xsmuszteBQ5UvvmKd4Z8bcDJe
109o1BtxnH49xnToxOqldnuetENC3yjxl/ZQy1r5xXv1Ry/u8pxGuxmTFYKG+ZuV7hvUKmSQe0Jd
0P0CCh6Ddbdx15jdOIWjUlS9Sf0y1a9JfDQi9IA/p6kk4pII4rFHQRoyFEUDx68uh7F4wQsmr70R
7bvWf0aVRCj1RyMeHjvSbXS0o9nbs+IvSl65bZsA7lNiAkIP7aAgBmxMC56aO0VqredpMjITJ66B
Oi9YhNXhLZSBIAg9zkYMZ2lan6ZaHEGMrj4qynsjo2oVJXcAI4rORnApMjQH7gqoUistQ9bc2KzA
z1Hik51mPkn0gxZPJ3W6m8sS/a962bil00mGJQV9B8gYmSjuAVsJqQG+YJoC2Y3a/QpXdKedij3S
/76quOiO2pPZDQM80maJSMHM4aVILjaEpxiatINIfV8ek6eX8hh1rvbF8Rq//oVM0j6+0x61b8RT
QGrqKj+vOw6R1RCEPQBARhkNCYNLx9iTwgGXFg7bbN9XoCU308OkoInweF2MyG2gd5TFD8jSg9Dj
Ukzcgxaos3ECKm2vh/8bl/uFymoRgo5ErOQfIfxQNGDAhqagEDJg3q0C74R9GwKQlO4d09PQNFU+
pc6+k0HGig7EVioXekULQWcUk9qVpwTAwrXx5fraCbeI4iDgbIM4lc9Vtfq41muNA9HPijV4Bkhm
92QJdWCI08wCNcmgOoV/XaboviRISqC3DdNRn0CxZ7KCJM2CTLDcgMsbMxvp6Ha10niAIrP35qTr
fg3U7FulD5HnXQptf/0DxMfCYYA5aGvVPneIl3Zj5OuEHsh7Nfaip3L02DP0zgnWu8RLjtGLs7cB
1eNPfhyEd9VRFvEK93XzAVzEm0eNokcaPqBA2zO7vkdZNlBQWYXBbkRwh48qaqHMKUrl807bmc/x
Sxz7o2/cNPv61KTuGnv0xou+qu+ti7G53fUVFt1+MClQmKBwoWp8hrAoQO9rxRBupL8ICDjXySVA
Cylfzf/MPA+GC0xU/2PAfNYTHXddZjMDbqqPggL37+swSJQR3xobGdwpbMC33dQrZGjWEZQ37tSa
6NZ9yPuHFaWfLvTBfKjqwV8sIW4ptCAAkxo9hZdeLc8Vmww5hBoIi3MSNHCgIXhvlPxNLyXPFqEX
YJV/VO5QveP5mdSCDKPjDMistYm/pmUACL/GBQQIYn6TSmIJobveCGMfswmX16rMw7mBbaj1A6BH
++k1k6EQi83v3/PN43EoUUxzULZhw5py32SKS+0PJEkwA1Kh5dCUKCT0Z5uTxlWMGqvp0TQMhZbE
eI7tr2v7HjnrI4D8T2ppI+7DqCHwsP6reehAE/h3GtxhHmazis2YtQbY7QGYNivAk3dpObpNBp77
5ymV9SJ/3rFLWez/G1lLrerLaGFSWe8N36peCytzLVtig4Ls4KUUzi7AdovBYSB6etmbczYeZ9/Z
haAwnr72p3CX34xPiysbwf68c5ciuTMWqlpCnQ7z0ZgUUtFs0na3y3TbWAC7s/xS2ztE4krEAtFp
AzAS1l/ECdQGK5nNfEBx8X26Ax/AOXtYb4iXfLluHIIGJiiGfklwiuqO86mOV6dLNhkG5NDknBQ3
4XyfgxRS175Y02EAELfhGhqa2CMXYygSwxQaC6PMwnAZquI8rkuJeWwMuUJ03N2UQ+ypGGSM071E
QbZQl3k1puAfKZyxjCnNzJhJ6QLwGjyb7rpLbuovZY0HlteelmPznL4qkwtCqeN10TL9uC0cEbIo
FkN6wGhSSvct6lK6DJT7c3hwqR0XtjdlspqrCRkzulBKC4ALgyQGk0lghro50tFU14miQAK20Q2V
yhtlRIu/s7Sftwgz8ZRgaAig7JciMBSP1uYeDdaqN+2Tp9w3d423Hqy3XQWorvHWek92MYAk7F13
fkWG/OBd3yhBDZ2t4p8P4GxkNhMbjDL4gNm/DX3nR3Jqj//LztYxvSOu4lule1MF12UKz/dGJGcc
lYm6R1VMwMqw05cUuCNuUUzdeY0ry6NkAX9FvjwBiPoDDGASu5SqyxkN0ZO5txrItm7jEQTGvnOf
7qx98lh+MW9p7Cl7w3G1AN0MElsSehuKMJqAaEC1MCd/udNNNnWpzXY6MTEfZhPwa79MXYOx5/o8
dtQrZ/Wxnb+v/RuoaQNDySUuh20kb2lUB6saXhSY3vrE3aEUk95q0LxItSzdqXRRD8aomD8d3L1n
26601+vbLPIBsCsLDAfok0Dv86XCczJpfTxCYZRctKwGoPf9Gsn6E0UubiuEM1/InpPagJCY/Ego
kLkPOaLnoX3phrfr6gjXb6MOZ7Xz3CzROCyACph7b5iA2Q04fCAGeKT/el2SbOE4GwUEiZXjKY3+
Eucjig40e6Y0uC5C8FIHUTDyLEDMsDFJzT9pDUBldwo79g3117MRWH5xVv5n3kwvwyneXxcmOu/g
vUEuCfQ0CMc4y9f1pumSCSxqZfhBk11GwVpQoz9HxQQVamQ7tOteFyhewH8F8s8dGzAW6dpBoF6h
3DOD0MPqdwWg86+LER/pP4rxD7hsRmciho4h56YdvZcu9fWfre2NYO2IegwsSl+MYhv8o5h+eaTq
ytRavWQ2mO2sMjAMv8yfiSFxVaJrb7NfPKCxWeoVcCIghbTvBZoUa0m7vez32f831ypNLHQEFioA
0VDKwMjclMrCK6HFsbAOiQvkEPk81Jh2OUoRGgIf+tz2i5fOb61qAPQeeP3HZAEOrqxbReiHkKkB
abKNaSW+TzrqKwwjVpDoaOckBON1uiujyZ3QTdIlu+t2J1y/jSzOCnQ7V0yzxfrF7eQq6G8kElcn
RLNi9NL/aMOlRUp7KY12hoQGdIfpTd0+V9FTa3hlsx9AZADkrvRGw7wjqBc0kAaWsqCEafDprsKj
GfUbTOB+iszDqbC0IYQFKrGGSk1Bx+XVQF8w+rVSu/KrPiy9kczNU06t4h4dgBmAjMCVcauZqwEM
IyOS5WpEaw7SejRfgA3V/jTsYDlraTVAK/GauXSV+TzKprlFPsu2WVQEHEwMzbL/bw5FphvNrBKo
TMN1z7Dxa0XdoYFcsrQiMcisO+B0VnXV5MVQPZqaLiRY2fE51YNuuumd4Lp5ykQwJ7bRBPnspUly
AyFtSu+yoXTDMr0r20LifYVnfKMJdx/jkhztZIWYbsz7k0mnCiE64AfmxPI7M72xHQADGGl0MppK
hpUnDCO3y8hd0VNba4tOsYxP6CE07/Ug/IrOu/Kgnshj4beB/oRL4CB7iQudzEZl7iKd+iExx5qp
jLltVd+12XMV7yu0BP33ujnCgz+S+OG7NMVcTQQYMi/uTbc1VLeXtWRIrIR3mJRUlLYVJOQG3ob1
Tgevj1FIyn6iU7tVg/OUzqzVYKnBNo3aG7Uh4/m6qQs3xCZoLMCMADjYmJIbUy/TtJzNBnizCaA9
VdMrZjSV3irhA2gLr0sS1MV0sIUZyBfAL4MSmVMly7U0J4xpu7YXNySncfyVh26FOQGUjvoqmABE
UnxdwtvafACJokS6SFH0TzCGLWTTkDLnFDWyeE0qYJhOj87O2FdP66HKXOPYB+fFp4C8d8+tN6BB
WdLkJJYLDGskyNGkqbL/bxY4tJQyVUJ4Q1zpH20Mwt35G8ir7mfzhWSdxHGJPAoancB2D9gxtE5y
u1lVyNPYjEgMPQXevJ6K9PtMbNesvLg8jZnf9f+7vqxCgRjnAss10MKB2nSpnVIj1KoBrQis9+q0
dF87GxCK811sT94aRi9rsfgRONWvC2U/yt+tCH4wTgasMaAmcFtJkXeipQYojcwA3Vx21MfTMsoC
MKEQdHOh5YrVNfnmtN8djKRFzrA1ul0XrscmVvddZAXXdRE+YwBy7kAd9HMA1exyBYEBkFkZZY/a
JL9d2vt1Aehn290BQCYAbeAubuIHg2pPS9p5Tv5xXbooGt9e2dxFp5LcBvU5oiSAYbiDDqLAYjek
z0bs///J4Q6BVmnTOICfzQsRwyYgVsiKj0ZD2VHGLyK0x00Mwt1qiR1aQ70iBql01U2dD6DGG/lz
b9wP1C+r5NDZfwEJjhAP7hM1ToIG4svtq4F4oAL8Danl7GZZ31XroLWSGVGRJTrACwMzIKAsPw0w
KiRFplpBDtRJMek0B2WBO03W+SG6Z7ZCOOdsZWtqxCWEFJb9oFrDoyObI5dJIJcrRUhZVEuBU9uw
Tv/53swlWyF8zKLZw6SOgTQkMDQvJWTqkkRTiwi3s7+oFYjHT4v+rAyvafyolV58q9wiC77K3tCi
M7SRyr/UYsSoucnyN1O2goH4rW+pW9t+qeyvnyFmurzX28rhHEXUqtNcqpCjNVa5T/TlcZy/tKvz
YK0/CvTXuTT7fl2i0PD+rKfJ20SZkSqrcJgyE3ysXeGR4SlrJA5QtnycWRR6B3i6EGqNzn7NAA5m
uQ11SSx5scvEMOvcXMMV7SYyU4ip8eLM58UtrO/9dKhlkyWCIjI4sDeLxhZ1IwizRznVJwgy2WTp
8rGG2LDbsH5q58GNstrTTR0RkGwGVHC6UG7CYCaqQb/RhC7FOmkEMjp2jeSjetOX9G4cXq5bg+h4
sYqW4+CPuTvOiYdmNc3gxYQI2tw1LC1Qr0APGtwiJSAIbpAOu6Gk9CfzfY7e9TqSBJCCLQR+u2Wj
DQ7hFIrllypa46AViY5LRAVC9VTtU3CKqd9MGWSiwOovxLDP2GwgKhyRkVGIAULkIezn+95ofvWl
6l9fTsFxvhDDrWY/rGiC7CEG8K23xpC6FNNBjzN1btsqxBi0LCMhuBkxAg8/AIQVBq3JyUs1RUWL
GK761GreDL0K4uFXHEZ7ZXqGSYHr77uTTP/dZV3I5G5jxVAms+l15rL8dn1us0fXJXXipr2kAU64
Z4ivEQ+iD+0TJlPdtUWUMEHTUu0HO96Na3HTrJEklpeJ4fQhcxuhQxZi5n7fWA9pt8tjiZGzbeC8
PKZmAMwIuE4cZn74qUcHSpmB1NIbMQxfosWzRdYK5LmF28uKq0Jt0IWLVn8Lp5kf7seUAY4UEzXH
kz9YBzIPXi7LM4iFANYH8QuCSB7VpyswmD6aNrI1QMbN9deFgJUyktz8orOkYYQEDCCI1DUeBSeK
Zl2JBuBMG6m2D2NUNlIj8xtj8Z3RARntjMRpUkl2SqSZBvZrGy8Q+CT+6ZNOFh6UNcbU4t5WAVxT
ND51xmmXkFWinsjxbSVxHmldqQXCUKgXO4YH1KJzOTrHqIx93DTH615JpJQOdgP0//5GImf/3zi/
MVfC3MmQBK5nK5jUdN+mVrC0juQ2Flk50DiweuANweuHu/QbOjh5lSB14mSlmyx7A6tonyzqLunu
ukKitdtK4u79WCnWcJmhUKns1hnE0fT76AQjeb4uRnT9bsVw66YpuhpBXYgB7A6dHCB91951EWJN
KJ67OEro0OYceF4ASxxQVojQy18LsA6cL3QIJvNvDACgOP9I4VxckmmkiVl2dagfquG4xME8S24F
EdEgwJ6gAut5w+Zzi1XPY5GpqQlNQJ+Z/6zPydNy86J4+Wk+mLv2lBzpDeq597pb3oEx6PTIyORl
NF8iS99+BHeokqJwhol9RL/czSbAsxNP7SRbJpPBbVk7Ty1uXMiwjZ0RvU/aDHJm97pZiHwfCvKA
KTcJsKz5lM+c69mMwSEk8NL1e13E55EUp4ykuxwTUGZju7YWdxKZoliCMWCxrJYJSB1uA02w7QEo
EnphVsDX1LsU10ZTVG4HeEGrDgYdBTHJUoo8xlYkt10jJhOiWoXHQHf2HTriPH0qfoy1FhQOOnhp
IXHuMg25nTNasBGFFlZ1qerK6435I6yV7piP3Xs1ql9VJ6qCMHHuCnAASRZXvKF/Fpc7gQoobTHr
h8UFGNW8V2uknTCTNPoFVT7mKvyqVtptbMoS8yLvgoyhzjq5ALvOoxJHa6EvtcI88nTC44XMGTCF
vDb8dd1aRekucOdYlM0A6nioc6YDEMFqtipoV4ByQs0sb8ktH2Qj+0ZJT0X2tbeLI0Bzwda6HCJz
+HFdvNCKWGkK+U80pBNyeb1Z4zi2wPnCE6L60WcFDCfZ6dGIi/UDhH+SjRQu6UYYd/UQU03CrqNI
DenhU229ZWt2dLpoZyp/E9vj5/5Vi1tUEzzdqdVCrSU2PFy7J1pSRKf0MMzVfdqrfhv3rr1K6dBk
GrL/b6KFEp9k2xPkxml90PPWS83BNRtMxTn57bwsHiiSHiLgjuqpegiH/rmorXuaTL2r9DkadgdX
G2WQxMIttlQDXCA68sM8tEkGSL92GtjxQd45j3dO5FuGH6IItHy/bkzCg7qRxGk/0daptBjaG/M3
g7hFfshRQ0HPRBiBE3OUmK7wLtlI4zxStaiYNWJ6JcRw1eU9RLZWi2Q2K5PCOZ94ykzFzJklmeAg
C8AL7yImlBwMoXPdqML+vzEb0jPw+YVt0dC/Ax72HA+WP4aYM4sDw0qCJP4oAUpzfbdEHQEgO/zX
MCyufRuoWGlTM6nozN0RAPFqlu5pYxmMtD8ghkdxJAXkUvg0jmQHKqzAjj5UJQI4+/H6l0jWmGcx
6RvFCsFPyZLhADgHUIfdJfta6SU3pigkRZc/nicE86Ofhl9o3tWmk+HlFVFzN6XWIV3z/d9o8keE
frmR/0fae+3GzTRdo1dEgDmcNsnhRI00yj4hbMlmzmymq/8XBezXwxYxvf18PhXgmmpWV1dcq8MO
4hAI8HBNF+xjIwS1VfjiTxNHzKqbudKE8dqF0hZmO0ITdQQibFOepO4iYczfH3jA32s9SoyxgkkH
a8QKpr2YIqtqtY2gzCC0LbbfAVM0aZe0IZryYqhvw7Sh/lnrMeUP3nfqNjyOVK505jxDxMuNWkNR
GRWuQn3Qw31oAiLxINduSn/p+CU1aASBWoPZvd69/TFX3dmV6swpN0Zf0XrO1IuoRtpnT7oXRNQJ
sufcAuALxzrX6qSLk2ZexyAIyzBDrmmH053WuSWG8bXOm6IacdVFES6pDLomTjN91ZDmIeX5QihA
hl7aq2ClvWgVkFn64S6vO6KjA5ubgkeh4u3TXH2GAOY2LyCrqJkyhtSNWob1OuTsWthhVlByBap6
KTKMSX3Ds8VxKWuKzZyEWHgVsUvPNhFH4PtrwrzCjxyhIXWSfrYVUHrlQI/IJGvPt3VbrQSD7Ql0
mlj9AuoQYypBYZmNqEEcJhJVr0nKY9tUAEBvg2HXxaPuUV35aKOqIYNJC0cZAPZQ+tNjppcaxzes
OVM4dUwVAKEPID7MT5GzVhkQZaU2oLD2Kq1stTJOKTfLWjFX9N/mpHieHQCCJPNmtXHQyabSoZQZ
Xcz8Z9k9gMqrHzsb02Nh7jaCMLctbp/z968KmSjQYeZawao/O+kkmHIYFT5kxpktNY+RCThFfVcA
rur/Jmf+HVfvsSHTOBBzFPZHw27p45hvjOlc//sK6lKb+cZcSSnjXtNDMFLYGgjoQxNEvdKjKqKv
/XRbm+8WMcuBeWJyWrQM1jirKATjWTtrkz723UMuniuVY3TfL/dSBOO7Qq2cLGsWMRi/AmMn1U5Q
YBjhz8TrRXx/wwFQPpOxYLcHQ4Ts8EjbtJowzgPoQ/kQ1NZFNCmncr4qwZxJhwAqA8hlxq4VCTQh
kY+2AK3tNn5VlX92udAA9VHgKSKzRAF4+dVpWI7N8NUCMJ4bkAH42MzzzzloYG9/9bW7ci2HCVzl
IcfEYI8CnJ45QQoMbOM5SNGSUjn6rJ0XGmBoQaF6paHTxujTInArddTHaussF79ToPveVuSr+rXs
ACCVQ3EFLMigvcdswVKCLhilOHQIwQGvutF3P+SAGE7l+j8ab3QzIpKXk7xXNpqLrbmJvGaY2O72
gYMEjyCFxazpT98N0O0ePV6490XS9O2n4SMC2QtFn2+AJDV2vPIxR+RKtZI0w5NIfRIaGcEoPqmL
k2X9UfX4oVXoJokfxK7ZogP0RGXFESVwSgVARtKxknz7vFbuIlgHwcqp4DmCr2SOq6ap32AtE9G0
nh78iR7qSPKUChDyuJbjxAEOXD0CrJPjVqJICotmQghwgCVJb8DO6mYq30fDT0ySTaYh20BOwpZw
PEpqb8e00ra5kGHzTgVWGJkGo98HVdC5Fp1Sk4CgvMhJS02MDIpx1zz7qG/dAyte1Zx/Px40knTA
fAJZFgTpS2vyp85HoR3HMyLVIX4iOsI07M2oOA5C+5lHlGO+3+6hidFxfApg8OC1/NaKAbIixtMK
QK8NZvaKhe1uK+PdcsOpTB46f6w5gc83Zz+Lm/mq0PoGrDlbFA+DLgLWC3iSxXgCJE+V5K4vyQkZ
WjX8D5qhcoWykaZhCYqF9cB8ZGeFmPWxJQV4GnXu5l23GyJj29KG02f85mSglYLJdTz6cMlYtVp+
NNr3Rtc0EGXG7TYzBi80Go5drB3czHtgYiQRILAsnIwfoh2sK3mF9YVUIl3QfIL+mTryZPy+bYDf
Iycog7uCMxMRd2MefqlMhQ2eEkMX2AlEIUgV6aFLRdfq/F0pGp7Y1neJXO2xXbWRfPOTI3v2xguH
Bdl4c4DOirrmfAeWsiVQncehgdli2R/d1p/cok13UtZt9Ko+oYG3s4KGZILiZID7zceQh87wzTnN
8kHtJMmIk0Ezwuhe07xVKkWs7LLXh3nsxLCVvrsLhrnSEQvw5gaV3NtKr33ZK5nsPBIVOhhlhwFa
AEFY1PghYos7T/GK3BazdtHnjGNeKEALR2UeXCw0pIIxA4hEkeVhNOmjkrStNtVbXeFhEn4vGuMY
wVaAtQWQnKDLzwQRUW2l6qQplV3guc3ndLRTnQA8gFLUOokYEpNWTta9JIFoA4LXu60pVzyjqjlk
ShBUEN/QwQBCLeYz1Kjf9KVaARFfGG2xU84ohIykioNfhhYffbP+xfkRc3mKNWVzhr/A/gbKWGzg
EaUgYbEwTgECxfge/GfYzKmHjeVXPzHHv499xaNJcqQhUJvgPjgjiGsfG3OiIDQGsLKIsHp5j3Kz
Hs3aMpBdgZCvb4ZLGUwXIRDfqsl6v63omvleifpyJ1dpwjiWZpLDqdsAu6NOMebZGTSBoQ1+Pp/j
A9fcLBhgMW2BuHfOY5dayWNrKkEDUUgjXKUq33tV+7itzdeYMPvZMCCgYRcJ9USN9bNZq0UYR5VL
rJHvKtURq8M0ftIEpWKFgLEpbPWDHjyP5c4fHivpM7ZKQNSchHKTgTos99TR1ia3DLBPs+mV3e0f
9/2rYotWw+SHgVATsQHzVZtBC9Sii8p5PEeWJgz/BvYof8TW5T/IwQoUJo/QqMRLvTznweqUrq7i
EiGST7TRJ3FPQdm8V3Pe+O+qRlAJTh+IKtibW0pC1bb2+wgIbOOE8Gq6oGo3+uch+3lboe+GgyET
sOpizh5zcN8Abq1BU3vTxyxf26e6XQkt2GJ8MLfflrKmDG4C2GmwUDUngUtlGipoDRo3gJMDTczB
EnPhVNSgeJD78CUAFw8ns/l+8YAijSARbzXwoWTWUiVfbIcJ40d2bQAPu6UeaCVsvTA43nTt7EAC
i8gQRLDIothPVLZKkuZNidwZHJGfcvp2+9RmZ7y8cFDDQPaEIcwZ/k1ZnpqRhN2oZ11pZ5qjlMTP
MqKGByysYSZop9Lft6Wta/NX2vz3K28lSX6kpAmkRb3mTmJw1FPe2v18C78pNC/MopmFgiJ7SytL
GYOpGEpbpMqdkJquVLxbw8WQX+SJZmDG+hX5XMK320IRIy71wl5ApWttX9rgrWroJtS8UbSFIfMi
HbxBFHwQvB7mivnJAOzD24ZaF8j6GGdkDmFsdYNS2mVTEWvaCJPoJLzCzVfJjDlM8GyCvgRjnEDK
Zsuy/tAXY0AR9qZaBoibwTZMAbDAsS2P8esY609d8aIJqZP4D+D2+xjFEt1wUlsKGM95cAbfy6hw
Hdc/Rl4ectODodWfY3DLehAmuPnWDYLISfAEktZ8zWmBnZ3KtSbBTfvTMIwcN7Zy5CAsMlCd1rCv
iVu/lC8PGPmPi6Gys8B8Qt4W2DLtGjtpUl4EN7sq5thRYMICA8jQ5uFT5gUoSimKBKy02sWoRnYn
tDCgSbyvjOBD0+k5qRKDk6jL8+GxIhH4awamVCzE/4yfkaw6N3ujre38KP+YiOlE7sd7jDJJ5KLn
sMGCI8ldun3uiUYeQnLbLUgrXggXFlUipN6ImdiIVTWFUJN71NRAK9+A0fUuv8eob+hobnDqbOVF
SQmyurvsaZsQYcMRvqK6hgo1bByPBrZSmNMOkGsIStHUtnwqj+Ch2pu7xH4t3opdsvHd/yIMA0jY
AJtTPHZPalB8qkYtzll4RHNja9mZN9jZbnJzu9jyGjhrVwbFsb/SGH8bpkYw6RZUq1x9H+wFEp5T
J4qIfn5XDzkvfVvJXWdItr/iGCMyrLSSpA7KjQ+1UwJ5iwwEjJSGFxPeAP/35p+5lDWHA1dPiS7F
uKoUsvo9dX8Nh8Sjb9Ub2FJgIMOZF/utecKFakx0IalU14xZtfaNuuNP49CRbl8gQ8cmZPDYevXz
Q8a7k99zmKWKTCKVY2uxlwrINB+ybeigU+VgRuRokY0C2l6nddXN4L2HrrjJvReOnc7OjPEHGgoQ
SCAlJFAG2yjqU0toxhqypQ/rM/m58U+y3RK6wcM67Ysd93OuuLyFPMZStYiKSTl/TvWEPP/c22hR
4awrO/AmQJ+fe6e105Np55z4auXlXshlTLbtRysTKsildrkBGNivi+aJIt9c1/VDqRpDvFgfZj1c
KsllKFkdPNxe9ujv7AQ+P0cgGTCfarf7Ge1+hnssYPF25r+PcczXBCu8/59cxoasXFFiNe7rL4YL
lDbA43usf9WuZGMzLiXPD7yK5kqIp4nAtwQCkKXCephXUmsV7LjOhtML0xE16EOb83agvjNxzUpd
yWCMpZsw2I5aLPyMrdrWsXHP0m60z5c33/E3g4MOwJ28O0XPv3UyvgOslAQbLzxEjnpnPT3/M8DC
/GMwf2hifxjxJluw6yMAasWyjJtSPJWAscq9kXc7VlIblP3mRSJQJSAMY4K9CWMGlZ9oNVbnBwdw
FJKc2ap/CnhUMt9RDqDLPKCKmi1qYmC6WjpVoYilIgESiJ2F9riPthOR31WiYbKCAFKhcaqjiO7K
dE95bMarTwdCTKTXQK+beaKWkkO1olUzijVwWTtzW94HCDtc/Sx4kch571cP80rS/PerhyMSs0jK
Bkiq3E61C9sEqLV923uuisBEHQqZ4P3Dig0jgqZd0Kf4XlX3HIoAKFW2VbQzeZHLqhhMMCD9BLAH
AAmWYuocBetuhOUFwlHPL3K1xQzqyENB/Q4LPBsFEAjQWAdyHK7WUkxiZmrjGzqevg/08G2DJJ7h
BkTfmccwJZPb7kNy15Ni65+MnfzvaTbQdZBvwouhrMkOElhjCK5QAxZpmPR+BLwmba1N1KucL7au
5F85CpPBZZOUVXSAnHEvZ06n2KVMBFvy4CMvvQcEZI2Eggst3VAmsW2NruyAbeu23XxhYLCvLtpl
+lzAmJfPmC9K8yiUkgKGo5+an+YlQNJ1jFzTGT+MTb0Nf6KDqfyo3eBJ3AJ0/iPacLmlV20KGQe2
MjHWDMQw5mMHaiaHI35BNu364cHwwRSpuabMe5h4chgXPmaVORYh5PgZxgdpQ2BhzzTOclKMnPbQ
2hOPgvj/VGJcS5RoSmxSiBqF+qRL/qbXLKcApZQsdS+1/pHW5aaUOMHbanx6LZW5NUKbK1NXQ+rU
FQ5AVC359yiRCuimTUEMdVeELnoZbYt5Rnkn85AtVl7hmcYBGxvYmsQ4FZPT1Ij5c2D6w5CM2M78
FnDMHFtd+YAGJiyAEILSAFpWjKFkaD8hbxKQMEohGWcu6Pc4fYwm5/aVWDtHlL/w2s8Pw7zKszTI
EoDgikRBdZSlRNqUZ3Xnb7ST+Nm6mIJD3162eBJXwu6FRObLGfJIrSaHxMZNHVjJfX9vNYTiDLf1
P+MIAH7kWjsmrejkhJbFLCuqQIhj2D2KibcPcD4fxqUsJDABoNw1U4ttz8YurZ2GjrvQ/P9gB53N
6ZYQJkDJsP5GaytsbNHTH0KHurEjpG7vPI6e8Xlbn7VIAUtQErA/MLgHu2AMb8qaVKwLwHtIH/gq
AFHPCB6igdSefpreOcJWagOI6kysPkjI2L9BgANaqioDLW3AFGGdRXcC5rKFnXgC2mASewgibstb
u7bX4hjTq5RS6bUsb7CWrjhNjHE5k2fdK6WWhUaMxSW+mk/KjGJpVE7/oHphQeINMBgkz3SoRVpX
eZhTkpIUx+iP9nRbv7V0ZCGdscYh6CsdnFYN0q1iLi3d/eo2ou3fgzjlsfis7fD3bYEraddCHmOY
wkDFASvCjd1b91HqCjmRFRInPsmVf93RxE0Ged+8ICyrANOYP+1VWKkMA7y9WDT2mB3qFt1zlEA/
C5Ax8si0vlMYMJIYjygLcjUJMiTpp1gg/V73NPd8fxZLUm4HEngp2ctEpOBOobwu9kpvd6klY6BT
XRtya0F28QBUEmLZ/jnxOvcPNUi1vf3p1gz1+kAZQ62SQE77sGxs9Ud+DM/tVjgJDw1HyJp9XAth
7LGlWRjVBfSx8Ir1EnCJ0dnEaoPTTwPHEa8Fd7CQr6WKOV1kJ2Jao5UjKalmhaZNg5F51KpUkrjD
rt6+h5vizTrJT+FlPMQoEiS/uNynazWsxQ9glA2rvKktoAGC8BF4pfVbBZJQgYzFhzY6QMlp+w9V
/ZiaO3SOFUzON/IL5W3rfadD/zLev4fAXMg6m+hgifMhnOLd+KB70sH0hoO+Ez+zXUcw+rTpyOD6
G2lfE4Aye0Ci8YazRV6MHQ9Mas3bXn0QdsWlymoqjiN+y2S1M224WnCmRb+qOuy7iH0SzKOiFKIA
YW/pFJI6qqZIrEEJjrIEQhgPK7x3IWKYIERVVN1GDgVmoOjx7s5a4ReD138FM586FwD70wwQDJKj
aSci1xXtCde1mn08cHF5iL9r0eC1POazCmKRJ3UGeSAtJD06F7UPXP0aqbV72yvM/9GNE2UJxExh
bGhi4puJo21IduMf1Gg/N8jRHNfUjRJ+3Ja3+mJdacb2eTHqFcddAc1+BHu02n7jBcGtnWwEvQ5A
wADfxvETPA3nkOTqISkKQeoCHRrSeJuXTq2i77PJQKckkDL7Y/DErcWH1/ox4RSw6hJNa2dLoQSr
j0P9K+Dh9q+GbNcymLdRG6qMAsi4seOjaNPf/lN6EH7ERL9T/kNb9Nru2fXuplUatZVweC21teEl
k+7SjmOBa0WyhQzmDUx1FcvcXye2CXchoKBzJ/MwR9TCIpJds6lJv5Vf1cttQ/yq5ny3fCDryZga
ksA2t7QLrUqTVjegmvWo742D8mqhetyQ+w61GKw4bkr7FZ7TTlHaFbeiI73/h3IT9P77A5iv2AP2
MsojfEVJInJ1pIEbKt7A25JddcpoAaJojXFLIMUt1WyAqyxMqAXaQywSpC4zhvPtk1xNKeGQUUpV
sCWCFGIpIrSGVKQmFNE99MXs+DMEXv1ddC84qZt6/S5wOALX0qNrgczJ0diM/dCCwJn4ANhP5PVd
Js3juC22PACZdTO5Uo6JDpsKpbzah6zCFX1XBw9IQgBuOUN3omNPdJKF5N6//ygvgduieZUcFVvk
xYkrH9EEKAZQ+FB2wfoPU01LktpPKxnQjDqa1wRtV6fTBh5cxPyGMRcCODwmRpcwIIOnjvmMmNKe
2thS0SKqarB8enXyhpHcqctISc8hbyF2TSVMZKEhb2Iy99t4UZWq+lSHmH7TU3F61NvqecQn/fdq
J0aY/gphnm3adjlG5jE42EczqLW8b3UV6Yq+vW2QKyeH/RIUdWeAVXT5mNe6in0pzrsQrzSKfZuq
M0D0llglyfPiXNWWefHVqnqKUkzl3xa88rZhoA1xEAYbMN3ArgO0XehTU8hqOxJ3gelS675GBBif
quRH09pJ8nBb3Ep0vxDH+BI1gPqGCnH1iIsgugnWlOOqRgnOkfAlbwtbMRALiwOYBzPmwQ12/SxQ
rZJmc4dvqnZAbLEBKMJxXCtB1kICo46RgukibAeoUwKGPccecXwBgnLRDM5tVdbO7VoVJmwNe7jN
JIYgXXxoALOdB6U7VQepAKxW+h8qwQutGJsv9XocChEdSjoJ1TkLk8GlQhU8YGnsQcxbmaPbSryD
CzZPYM9E6t94MMaMqlhrh7jOesizXR19cmvoa8eH4iu8BHaeMJrFHF8HZuVslCf0eov7SCM93faJ
k42PHQ8jdC0UmbsF/5PEnN3gh1IKpkqUtj3fy/5Mm/bwa0LfwnC1i/oY3JeeClZa77Z1rHmPa6GM
9/Bl35h9L8YS4m0G9yTeG2BQpM4YXsKOk0GtXaq/slCDWz7VJu3iPCwgqx0eo35v8lrJazkxZsTn
KADDqVhUYwrlQW5MvpQouLXnwrRFNzv13oBYTkNCgbexR4xvOYjxK05/YM0Mr+UyUf4IQnTUTCE3
CrDTZLzGfgraW46QtXINtENnGrMwwPpj4Xb7Nqwm1MfgMQLHH5y0wbafThrxRW7f2tQ1h2NePkzW
n9sGsq7b/6SyOVo2JZ3czLqZxWeZaq9yLbtmk7/936QwX64vUqvMeuiGdNNLSgThabFXTB458pq1
A9Z6nknHRDoWc5YW6Ft51wQqlDHEP0W67bPLBCD0rp7JOxvx122dVi/0tTTGxcuhKrVJBGnYJNF/
jDTRDomRAuwi0/zJxo6h4g64evetFGi2ljfF0RjacYddocYVhTSyB2Au7cI4052+bk23TcrP2z9x
rVM6Q/h9LfWJGrrbywOJCiUfM33EjUlkt2tfKZJvGspOHFubvvoAihGpOooVXKx+id2pVUaV9BUq
XvR9MgEPUu8ESd2ja3TWRN8prZrzSq6e4fUPZK7WUBcGWmL4gfpp2MT3vRdsU2Roamv7W/Ux2+X7
EF7LwzDw7ZNZ81XXcpl4tA8NufJj9ASK5LVVTxmvqLNmidf//yz/ujCgAqVRVeELgQBMFMwMtp1j
gCouvvc7YmWcrunaJb6Wxth9XnZCLGNBya7GH2M9181fNOvl9onN1sxE8AtTYqxdB8Z5X5U4MSHd
xMmTgvpN4sjj5baUtfIDNhxALImdNgubJcyHCco+G7IUqkzySx8Ydl3taqklBSqKmqc3exXjBBWv
6LGm27VQ5ms1llKZvgYr7LvnNHnSUmTLJ52Xlay+X3i3NF0EQtg88L40ChWzLNE4YV+4dnDxJufc
eJHh4mu55cl3TdT8ZrZHXttyzTgMhPFoiGFXD1NeS6mRQbtMBnMCwFYSN6rQgWu6FxDmcHoqaxZ/
LYa5yWZmYtW+gn2ErTcVDu406aYJDGYjEUWwUSicaGPdUq70YixFqPWmF78McmztIcHmHLbTkCkd
MyV2+kI0QDkcnou0IFbVccIq3pkyBiMDRjJQRJypLz5E9D2hXj1wkFHXAtPr82SMRZCNYhITGEs0
pJfOlMlo5l5j1E912LmYJOJ8vrXaKYAW/5oJc78xINCafgp5yiMottONAfgqx39sNpM97tBf3DSj
c/uuz4fEehSAZc4LCyYWWNnXGo0xLWp8SNRT4fcY97/ylEeWtlbUBxzOXxmMVgV42hNLgFWC4OIC
vCG3O0hoYORE3frHzqaO6IgHTEJx3NiqfShI18FWomKujLlzfeB3Wa8g3okq8zXys61U6Ccz5G3A
r1XHoN5fOcylk7TCrOoUcsIsem6q54haO31MnUYebWV8HSbBkzv6CII/N+gbUraRbY7p8+3vuKYs
dhHm3U0Er5hDWjoYBXRSbW9h5kzN7vvkLjWeRJFznqvf8VrG7H2u3lMFaVrT5ZBhyPZwwFL1RbAj
V98BE2J6oLtun21Sb3iXPn3OvVhVDkgVQCDUMNHGKteZaWAmGYI8bWo2AKwBeFVTksz3OdWkL2DR
5W3A3K8+Q+EAIHtePV5qOGpGO+pD39rGo+4VrvQhnH24TTu4CyOUIR3JwTaAJ+5MSqaRqG+Ytd6b
H+JH+GJuIs7NXNkwmX8MGNUwvSHOW7nLH9NGRqCD8bXFtdE2BfLVXWbrEjE20h1WhWMSuKrTHJXf
0i5ISe7Fnv7Me0++H/zyJzAuFvt6Yx1pOdg8470luzJGGHnJ8fdnHyKwIootR8AsAdlhqWXWqFIl
FrOW5Set/1hqRyKUC7s/t+/Hd0++FMPYboKhhlCsIAZsZE33S+x3fnEq5IGMIg8qZuWezLKQIyOF
RPeW3RIFDucwhT5kBUPspfRzUvVDK/9EE8TW+xJ8gL2NDYIClK+/Wz1yjLE7WVrjTDVG+WNzI6T3
Q5A83dZ/5aVe/ijGCasNrksnVq2NNNSlwCUTMEo/7sbIUfS3qdqa4p3Co3T4/rhApjljZ6gyDoO9
TmJtjYUio1CZmeJDkumPaWyQ23p9j3iWIhi1lDARhrGqW0DaKS5Q5XrJExNHKIPdKOxBOMMRt3oh
rjRirLWhViuEDcQpEbhZsZcZAr5vUiuOmFVrvRLDWGuvl9JAfRycnkjboNkUMfpTyrwhiS2h3e0T
XFUJcCPwMjI2ytjxsKAHcGVXwjAkdGu1Sidq6wKG4LaQVfMDopsIKji8xaLCHJye12k7ZNColv6E
GNVCrRfZS+TbAth6stgOdSLL29tC18zPmkH7DQltFY0lnzWmQa9MDR+rzLBKXSt3aV9zXqY173Ut
Ql56L6ECGk0VQS0hikHFeU5j1H51kFA831ZlzSCu5TBvQVQlONUScnIjQe5wRvViwl5DWLitwLEH
nijG51cyOFobFaISOXdCk5S1jHl5u26PafRxWyuZ94Vm27yKKOocQEWZ2OL4tnQkrUzMU7tTXcuW
z1iMtTMnJUDEcydvb57Dy3NsPwcOL35b8yDXR8t4EMy09FQEEpoNNBU3y91+KjZg3SKadBACRxA+
b+u8dt2uxTEXoQJ6yliYEIdNsidBnlAUxspqBaIvjg9ZNc15hgajn7gELHSRhBKSIlDaArFwMynH
Uj0BcHbiWcvq6V1JYTyVZUVphq3e1o4yrze7rSAA2Nc/DE3mluZ9QDe3T29llg+7Q1fymFp6XlWl
4XfQqhiJ+ccISPYG+K8H5VXLSNCRMrCFF8yZbOW7atNiCS94vP0DVj+fApRGtGqBTsM+aZ2iCUM4
Ql8h7kgSRHYEROyGU4ZevRZXQhiTDEY9FL4OFdhajii/RpT3wEizY2IjXYz4I9VEAw7snIxDmRLg
vQyAzAZvxbkq7vPgvQ48Y/iI1M+6O+vxXi9PgeAl4tN/OL8rubPqVzfeBw5IEs43vpkCR2pCohmI
iLLLbSmzFdzSjvErQt1l3eRDSpXfqcVvdTzKqF6iNRyUOcH+uVvo/4xgM++0/T1P5pMNRVlZKAHC
Lpq9Fb9H3Slo3jXeW71yp+exaoCcYAYeETPz1TqUWqZWhpTSF+zYUDYpmo2Jee6kiPMKrNTJIOJK
FPOhgiSVeyNHKjRgavVR6si0jU6TJ5zU+7om2Q5QLgfrXbq//eFW3An6qKg2o+qINt1Xrn1lHmUj
UCXo49Zuy5PpD0SvnYmCpFgq0LVwacGp76zc5oU4RslW6VNwmkFcKR8z4SLFW0ngmOLKqr62kMHY
4qCXvVmJkFFrlx78rzWQpE40dTqQgvuRK3V/wMJZmwfRfKi7g5bfN9G5CRwKxxZyTnctpcRvAVym
hZIIsHWZ3yIBVVeY+gT6OsGdcqb4ssVP1b5Ex+4IkPIL3WQC8bfJMb/TyT58bv6ZZgOwNtc/gLkm
uS+gv5XgBwz+xh82ZeiE1ntn3ZWhYd+2JK6uzENbV2KURhpEKYFTxVtRwyqv+hlufifHj3gTvxaS
E+2Ce8BtHymJnkrvJ2+0aCWSWijLvI2mWQxGZeHL08zpVUcFFlyduVHwQ4lfbivLk8S8iqlRjG2u
Q1fgOXX+oUr3Y3ppxkc/4j0c841gPOu1TuwIMAArFTWuIamWj7X6o004AfVKBxabmTP/HiA1zBnM
Y/lANGop+6qatvYICk//jEWiId1UymbKD+MAFP+DEoDNW9U40dIXnhyjGDb3cSnAUoJVbDZZCIOm
KUHk1dpWqzg1/NswAPTRi1uLyL2bmkCVAtS9pW+z8hB0JyE8VCgeaAdduQMhod4/YNSPyGMAP+Ul
vhMXnTs1pBcPybTpC8eYkPmAxlDdxaZ/oP5IInNwu0az21ywm+GlC0sst/2UqZdmum1kIymTA/h6
jVbcDCGoeYE5K5OI5wFXLAeMr5hsAiLTzHnIvCgoyGB+dtIQB8ADYgy5sE4JSFpEt9Jq57aRrvj2
hSjG2Ra9OrWpPIuKjjMDfQiswphEgmOCQqPkePZVYVgJRRML/7CauTSjYOppmikQlnYWGbJpIwo6
aaU3oT8W9C4u281t5VZe5lnQ/+Qxjo02I0DlJMhLhBcRm0KK/BQ0+mai7m05PL0YryYB0Kds9Fkv
zSdZk21M+aPQPGUKvdIwd+bEm6FaETgTHprzRATuB1uFFOTQ9MG7Tm2pdsWg3EXTj7E9CXl1jiT3
3/f2UYSQZ6pqDfy6gCNcfrUsNwD4F1gUJKa+PZbPI3r4ob7pc451zF+fuewLOYwplpISqg2wMe0c
ROnJKZWeoo7jklcc5UIEY4DKpFgROprUbn3VlpXe1nmg/KtKAMYVBUa4K4xaLA9LnhQdJH04LDWk
r20+OV0ZXvKYEzOs6nElZbaPq4isk0xBj0RIAWoiUTBeXPwz0SFA1BDL/k8PxuPHQmjJmF2joN76
XVauMqLWhTLp7XvDOSx2XV3VCiXABcGYhZZgWGnXmyo8L2cEgHNWbMfJzDAZqhbQRKTaOexkB0uS
zm091orL16f1BfVx9T3qOqlaMFRT4BZMp0g/aiNYSWew51Fxyig/Zi2aAWGPZFwEQqHhVqCmHkLJ
CQHPrPWi5/ePbcLrE8yf6Nt9+vsJ2RpijqGz1hJwuhl9NovHarwLgkPaHLrgJCVuRx9uH8KKs12c
wfwdrs4g9sUuj+XZJkEp20UWEaLXVPb8hNPe5n1P5g7TDjwUpTXf4SS+p3V1yPKn25rwJDDPRlEF
ljkAdd/u1Tc/9+RW4tj9WuF1cVaMl9CjdMKmEc4q1cQnM45jEHX1gLK2xvuhE1ww+GyGqCBtc7EC
HncgVzjjPMJgwl5G7+NCiE+ZX5MQl5yes+m+0fdDbAHy5pALMkflVWNE1QtP/4yiz5ZomtrUA1UA
LUoGj+XnbqQCtr4Csz1AQX/qF7H9ffsbrlkjgPSBwIwxKRlrC0trNAe1KQcL8qjV/cnq4mlALYxK
uSMq3AOVVy7atSzmQPsWwBJVEmHP+YjRxDrAxGX50zj5j8/ypf4oOHWolckwrItfqca4ZtNX01jK
Ia77EO+iF+MxuRt/VxYpDwZ6266j7V60B+72xzyjynqTK6kswnRpgIuxSSEV2anb/8F+gnZSd4BO
CUnJg2DjfDyNGRIwpbIQ8wGy0Oh0cuDKT7mdxBeThwy59v5c6zR/2CuXFWoxtpFiyMkUTAek6iHs
Ixv8LrvbtsgTwwRQVAprJWtnMZpomz1Is0rCq9qvDDwsrEJj3O9ojsZIZyEC0AVNr36Ln/Kj5OSH
4k19jHUScdzw6pt3fXiMHwZkkNgl80dq8pfgp0H0Hy3A3QQ38jobg8fCbzBYPWHC1HpIX/5v58n4
Z/jNtI5qSFaUj958kZUGLPTPt2Vw1WMcSDcmIE+fbUM/KZi5/CGR9hDttdyhPVQq3qb9cJ84oMSQ
PZOXbnMcisY4FLzaejhUkI2+OMbSpLOKRjzRgWYQuO8ixgoMToy0MuOkAy9f1mZw4y8EsOVN8Mcs
sspWwkIzmNqH9Jyl+yR2U8UBxoITxY9jdcr9LaVeNTpCdRcnHue45yv9/0j7rh3JdWDJLxIgb17l
yrf3L0L3zDTlvf/6G+xd3FGxtEXMWeBgcIAGKpVk0mVGRpxvL/QD0AaALgAUptkXzTzOxEpzFX2B
Q20nPaCupeZMoo25BRFZjC7rUPfmwMtKj2PZoKN5zTSzcgqTmBEAA+BA1Q/AVbZ1BpqmbTLsouQk
WLdZcayrt0LZ1MaLpdm9HNlC4SniH0n61PFG0WxxTO4tSo5DRE9pvWg4mVWwnaF6ZJRPyJLIwltW
1K5VxnYDPsm2/hhD0WnbWwLCarXcKnKIAuWuV9F1ifRFc2zmBIWaDxMcsEKrOuPkSzKU/LwSMqnV
vhByrxp2ubAJ4p2ez3YLFK250adN3T8m4ylQbjWIUZKYuFn+m0QHkoErE7eKDODD+S6Nb3PZ1WUf
qM4SXAv5bZzt4skXW9xX85cM/QPBNja2pvVSlPdKi4xAfkin+3SyDSlxzXprVI9m62eJYpf9UdP3
MbnXi6MAljDj1ULBfz4m9aFQUrRj7YziIUs2efMZDE+om+TWo9FvC902pk2i3OZYP2IPFq7oV6MC
H3k7zJBnlb0IZPvZm9i8F0bkoCRi41KU6Cfo4qnScx4/CsWnMjWuBQYAXFhanWC4wKJXqftGcK3o
l1xojkrexekmi2+FEuzFKKTIPTo9TB/h58TFc1CBidqf2+8WchjWUQxukcaCKIuZfA31YIfVsQfB
cpsfQMWeW6OT9D5RvUZsdkJXHVsybTT5NlUGWyzMjZm8AS3kZxGUiXl1p5XqGgjlAI1FiyD0Z0CS
dr42M40EtRZ2FIzjSDtjV/stuGkiOz026HW2xTvlZDzXHiLsES2QE+fitmYejboS9Owk4OQvpImq
VCu6Wob5+Ji6sjM40Du/rUEuab8+6kfi5vtfKBy9Nh6vuWSlCRRVh4VlZmHqxaQbNQ61H3hQ4Mn7
yp5fSWVnuLo6D4ZnnEqvOU7bcGe4pRtvhNEWXeLyToKV/eHsM5jxD/umaMmAz5Ap3wtMB66+wWY8
gOziObdxwrnGMbHfrN/Xd6bLW9C5+8wx15eJOYkG6mUjccPso5S9piztTuH5R7+f2f/O/GNOOjHJ
hsrQUL/K7OxGdZRD6EMPEiQL/ab1gkOz7RxeSmmlkHXuG3PCZSE0A1oTY5q9VDZkGf1KBWsG8o/u
Z3u6STeaM3CuzTwvmVtzqtQgoKdhbFh7RdsE440ibK9P2NopuhhJNKeer9QQHN56UsNGrJMvUdvO
Yr4r48Zuhk9UnFwrHT/bQbZBV5/YUAuBPBMEPaL+Pkl4L8wfOsP/96ReaJpaViqXFi3J4zJ4b4W2
4ue72E1uAvcr2Yzu/IBTzUaZxW580+6dwW+dwd1rsf14fUwugthSVCirgpCaEirrLLJ/EMIpFeUA
16ip9mW0q1bYXBvjxO2PuJhfGPrhNkZ3BLZwNrdspXNa6lBoQeINnId6bpeCp8j+dW8uZ5ixwqxJ
uVfmdARo2KkjG8qMM+5ndhFv8m3wWOwUJx/tAsUrHocyzzdmheZo/TBIFQ+OUNy38VMJaV/Jue4Z
/YmzeGEcYxYkMpZCI3ZwTIhFcZcmVfYqC4oee2MxFSeji9NvoYtHTh5zLTpAQg8+H10H6Sz70Eti
wGT6OR1QDtyIYBQU0dpSH2Tl7bpzl0/mH+/+2mEeerMqQ/EEQHrHwr3OlUYfMrd7+V2wHHI0H/OH
8qCdkp3mNDwk5OWzjFoGoRawlgqlSmemjhizNVhRAiboHVbdzhDtV7R/eMqm2cUebmk84mKuQWYi
O1J1Ud3BoH5qjxEywxvL0e6NjwEs2+HevOGmIy4SA4yHzMYqaFM+GCEMQn5vBNNgD8ocu8ZNzc+d
hkfJcFm4P7f2k9xaPNm7PC36SYS10ZVuzU3/q0jtBjSmDn2fzRv9tsHFKHTaT0TTtOWdW6sLEW8B
SIyIlHuA/n1hfZKKIpfnbACwCpDWfjvQLJbGFaReXRYKyK4hOQglGLaIoLemUVoYVly2uu9uIzq6
JxyrffkV3BkeFOLmm+yO+O3A2QPWYwdtGShd0KseK4SNRraO6CbsorD0S70HsN4P3PRLfkLTplPd
dl+cZXnxzqWTubDHLEtNkNM2DAuw8cpAsrStDfypE20a9J4MYCXC68++bvESf8BYZFIxRhekeibA
Q/ODQLkLeWo/94Ue5IHQFYNqw+0ERithF4PL6hs6IR/lXjjy9AzotfViq0UvLkhHLYw0iwGs07Ix
C4VuRulRlb5NnjzNupMLA8wWAGTZkJEWe3k76kB5FxBEjZ1YNB/yDvDUrrSAd0Epv6bClSpS0KEd
jChyD+GWlDGUDjVb1gPIsVS3QznsElOxpaF+NLUeqT4h4j0wLq/5dE4Wn8tsID3k6itRpqebvtM/
hs8ZiqF++FhuH6A3ujV/Zf48uPFe2Y+OpLujM7mP/4yAOf8Ei7m4KYI61qmGEQNfcCV+CN29GUG8
6xUSepwIXJ18SuZIsxx4zDHnQdxrVRQ32L9m1LryubwZR3FzPcjXTzu0HUkmhEho4/z5LjXmBp6n
dEcGGZYGNsCb7sbXDgo4e95bmzxpewg9ACPp15zb0eq2tbDLvNfioE6UqIVdK5J3ajkfUaV2SDF5
IY/PbH0U/3rI7MOQG9fmlsCSab1G0YsaedeHkK4QdokC5QLIC8ADuLQyCWijKUMykAohSTRInbtm
cAf1pSHfSHl6k/HgHmveLK0x2yAE0uewSWFtsl474hctD/PEM8AEhG5E2ihRA7r5qEq/oc96fbjW
Lo8/FPF4/QCoYzArWJInRdH7enB646vR3KLdNJGPbhaL8E6oVU8oGf3/sWQyC7UYQbBsJLAUKWIP
VcQQGeckPmXkNwkSn8gKwKVp6+a99TpEOTih8vZF7NHNoJnFTZA2nIi/ROxi4wAHEGR/qKAqYN3n
S20iaqX0Ob4n+QaZjeW2ABU1IJ29AUgJCZFW5Lxi15YYaDfRTwhedSBomO1DjSC8HVbN4JAAVCXG
sVQydNd4ReP+44wC6wV5RIARFRMCrioTkgoBoLqp+tTpxH2TNbZuobnmvu8jp33/L5aAYsG58nOt
Oh/BNtSI0upj6lgJVBnaG1xvevNJrLc9SpPXTV3c3uAUktyULBOFSNQGz03pyKdESjaAS1LrvaQc
vArUsrL8ct3KZUwwZugcLi6JUSjEhVzDjAAtgeJTAFjuQa09SsOi3YGEBY011y1eBMWPQfQJQzZY
w2ODCYpC1HIon00pmDU+Y+V7nJC8CW5Rzb1u5mKVUzO0GQnCYUAfmcym2DUdOEpCzBSEGjqyE2W0
7hzk4r7jwbYv4YaMJSb6xAwpR1BEISakcjPX1gGAv9ZWcsUFKKVzpV6106LayFbijk3zu9Ternu6
OqDwkArPommQvX93tTnPrUUHFMkKS4DsbOW1pqOR7+t2VgNyYYe5qJmCkAK4KWJEzUOsHdTYB6/5
dROXdayfsfzrC7M3Z9I0D40EAlXxXr+XdiGeZ/fNn6yy263+2Bqu8BwQEIFGLiB/nFOU/vTZKXpu
moX3JMh5KWGEYRz71wkMKdW4jcfJJsr3FES+PN2ICucgWp049GgAJW/pkOtkQtQwJ3mApmXqZMVv
FbBbHX1tk0vkiLPiVpcClCxBomfQZyBjJ5uiTo41BGgyb+v4s4yehAHZ2VuNp6G36hBoARX4g/Q/
C4BNO9IUJJaxElJhp9ffptX/skCQA0lyzurmWWLWXJ0G0RTUsDTI95bpq9mr0hhOThJOUFzWE2hU
LFxijkwRBQVQ5khwqTJPkJWwFTSvAzr0XDbqQ510xwh1jjF8kssXCIncoYMQSKLZG8x3FYwVU1l7
M+QojSreqX24u75aeINArx+LrbtL0WqpVvg2iOM2lof2LDF0a173AV3WF+sCzz9IQQD0D+GHcyuk
sgaIdmipY44faffd984c78RqP0F58/d1hy4T7XS0F7aYaQ0znIOYjhQyEPmbvMmBgANrt+mS1iVP
livGThA7xRcvDUUH6tJFgFPRWwoFU4OZZHWKpcFM6AIZbwvptgEg4LpjqzOl/zXAzFSiCOWUVDBQ
6akbK8epdVOUWvvWvW5ndYte2KF/X0SEIRd9pnewo0UfUTbjPXUvJV/XbazuJgsb1NeFDUEVyJRS
GxP6oeLkbUTDXCKFTtw9mPW/XiBpPKD1VkV6B5klFhc1kL7KjAm2atBnw1Rji+BV5V1TVyN8YYU5
2MIaBDSKiJ0/xJJFErkNbKMAd+WdGfiq+XR9+FaPmYUx5oQTSTpAWwXGIvEUmJ7RePXgW9JTSJym
hmTV+3Vzq5H31xwLhMoNATiK6edy8NYVm7HchMoT+XdIKZ0oXIvxqEAJFOyB50EBekfAx1FtcMTs
YPj9mwiCZDFGscGe7lC1uQPn02PnfqLhknO2rUb8X8Ms7x2wV0mXFzDcCOZmRsW/0ttT0Bq768O4
ukMszDCboAbynjKIYSZEH2UUgprr9bqBS5zj+QgazNZXKUqWqB0szPK3imRiVW8H60VVITH2GiJH
LUh7s+CdbqtreeEWs/GNYY8iWAKjWonTLId26FS4SURbKk1XMX53keaH+UOn4wVivY9R6AjdK9Bu
T/1Y2lUMGRN1eL4+EKsBu/gkZqsUOpFoJcEn9fFgG+ZjWfp1+lALm+tm1iYU6t54maJoA0IBJmCz
ss36otVTB2Sn0QSwGziurltYfVktTFwsPS0iZhEauC/fQHDCViAD6UfP86bzk989hQj+/xpkglQv
iEjEHAbjY/ed74J9f4DgxYjC37doy4Sr4rs2VUsHmZAF2Fevs8jEGPavI2jsjXvJeNN46SCeFSZG
gxjhoFTwakr/jCb8APh+/Gj/mUAT6w/pIKgSA1dmWewOpg9FE48VnMmA88WDA8IGc8zL6NOoYi8a
CyPsbmXKpRjKNYxUADll5NGqXCu+R2m2iQ9NEbsltK2vR+Ha2ba0yMSEKBNrSGVY1CtfJU4nY42D
gyw/Dr8TyHpfN7a2GS+NMQFhWl0vTwOMCcVT0rlj/6y8X7dwmS2m0wTuYnDHot0MS/f8oGlbQaUg
G/rYbZ4MSDZsx0n20fPzZoF0wk4GE1yyTT25Eenlvamnb0MBAbgq9gC0AsHMUcsGXxnnlnNTWdtJ
dYDFRdr4B7JjZpwtuVNDsUAKyuwFOwcdA0FRQkg/gWVteUwoa8O8tMUMc00KUcga2CqrwQYtkjPX
v9SBA7JcW3ZLI8xA40pEzKmDkXyCSg+R3CLtbzIhsaFk5V+f1LW9WFdoogv5IA2N6edzimufGTZk
xNEnuRq07MP887qB1clZGKC+Lq6sYmwSy8hggEiFPSDtqnSA9fcvhepJ+T9TkiJCDVRLQJcBEjDl
542zMNaZ6iRGo5o6xfhRDr+qgTNaa7O//H3GmSrsVIMEwCtac+gQpXFD4wm8OJylvDZkSyv07wsv
IGGsBFlMvYh3PQBIoqdKQPiaeOE+Xp+cVX9AT2aBx125JMZPh6xAmzNO4gl1v6rxlS7wZYOzb6yF
GOVA+79G2EJ8rgWgRxZhJABM0jQ2Yc87femws1u7AfVeypaCVypbVchrcSjGGMeUAklYAINzOx8f
4v+yVBZW2IpCbmhEGmT4IRM/k75BRm5fn41LzBANX1DF/ZQ4wajPXIw6iHaiCAYLOoQLc3WH3ILe
3UYjeDxQWNqV9StWaNJuShJBvMvV8Mq8/gXrA/m/H8C2h8eCENfgXKXp1NCpTTvQn4vmbfznNodz
P1lKZSJGUiE18FOCCpmJsyF9BG3rdVdWFxF4EsAcqVpoRmc2tmBSGsB4kaDJ5RetftSiHSB2RePF
vNzl2ikPtvH/NcTuCXIxkThEOgxZRHk4DcPzJGzV9q3OtipXm5geLxeRvjDGbA20O7G2KhhrQWHo
G48Qt7Kpygk0To726+vs2N7R83R7q/A6MFdX8cIy81AfijhPJ7T2AAINEeSscMqIc4xf0knRsFiY
YMI/zobYIiNMgNoicxvQUwo3glNtyAl9kG61Kx0PUmnkcXDzZxV4Yt57djUDvvgANvxzs9bDWUDM
mB/SI7kpXiS3bO348Y/w0dxJ9/vOrW1I6nrXI5UTQOxqAIuh2kwmrMqQqmmSTZUcze5Yta6afKQ6
B0e3ZgxIIZCIoFxBYZDnZwt6J9S0o5vxmBR+JAOobGi7bq63jWQ5kTSi56Dk9f+shQ6I48BHTfvr
IXd+blNpgygKUlxNi8gJFBHMCLaiRHYLds5qp5kgnPqDu7IdVzeJfDQStx0310d49YG//AL6hYsT
VTBrUOyAhxQYgxsZ6DrQkA1+mZ5CcqoRX/FDgAfvf7GJvBktgIEEnk1salbYtuCSxaMmQJpJRTvj
XVTeCfUh1Bsn0DO7Aq9+za1708FkdwgLMi+or6MV4IJsNTXNPMt1mLVyRfhdJnODUoo1HLpRABV8
gxY505jTTWWUQC3FsYIHiTzgkWrOIr6sBVCuGxLOyl67ZtBiIKRwoEFlsUWQLoaEQC2TzAnqh0Z5
TWsFc15wBnzt7FoaoVvnYo7lfJ7aLAgzRxU8M9zr5i2uS8AKXZ/WtVheWmFiOZ1moxdEuIJ3hm1U
im3w9E55fjCxGohSJuYSLGjJ/ZAhawgbqmWHvNbJtQMSYFMRja90YbKXjcQUi6qs4wzIlfolNiBN
JAk3ij4eTL3bNHK7/Q8D99ccu7cmWRRrcxBlTq91m1Ea7yHUsbtuYjXMQGFDCfMMS2RZ2iF1rvXo
YIJKXPkLQC07Cb2BcC6zqzYkWqhQcQ0HE/15lFXIHufWLOCKJkInqH2rzO+yijmhvBpkf42wN2ZQ
DKbqYAU4h5rOqVXRwe38+lBdomNx1gL2BRYyldau2TdzQYaAgM4JSdWINg5m38JtdBgPpZ8DVO1E
R8MbcOLNnn4T7nnztFq1h3CwaQHprJrmT+FvsVQl5HsgaYkQL0LIEtk4Z4/JqRoek12C5hxALa47
uxrpf7cfNt+oJYoqAeWYIYsVojHyF+SW7MT6nZd3Fa9oshoef02xeUdJncwhiuDZSEA1Hc/HaAxd
eRw4JVj5Akqt4mGOFAGQRBCcu1Bny/S0BhtwBUiPM/vWERTXe/Kn3oav0JH6QuJReTDRb/pbRtEO
NfvcKfJd8np9VFdcPfsE5kLY6Q3RKqHMHLGZAhW9l6J4B6Gk2HDVPE95OLu1jC4IeAAxwusEjEBs
fVtU0kDpVXisZpAiF3B4accgD+3OAEDHKWd0r3ThVkrvlLr1Y3S7Xfd25d50Zp45XcRehiwdJF+d
RvUFlKZGJJvQplM5injL1zFamd4za8wp0zRZkSQRrCnKQ4t0w9x6NRDyRvjSKTjYkYA7BlxQ98qu
c2aUOXi0CRI4rYwRDsvbkgy45POel5d4Y8DUl5NIY2qx8IliFpmQwi9BuA80vzE9JSSuKp604C1B
Q3gu2PVvJRP8OPTC6DWMO6efPGR1HCO1tegw6L9E8j5VT2YfeNcneO2OCGCeJmM7ojHGylUrUZJV
0Yhv68qXLPlu+k8N1F+lucnqJ3V2EXwuGOFcjtWVVWRiLaMSQovrJku9okRakUJlEXvTXvyjvleV
3W8rV3OgoOJ0B2lXecC3c31d2RHxjBfx3DKA2rtoFA1jAbRlMtbu6KMj4jP4kL35F/RVC5/8AXeg
n91aiOxdfM87d1bd1RSoFBpg9gIN63kAiJMaVJLe4CY42rHyohenmEflteobnjaAzCOleSGTmQqi
Auxnh5UqK5QSVU79iUBeNYd26+b67K1c1dAF/9cUs2KqENl9vYApEPSkgit2WyvfTIZ/3craulxa
YRZNOVatVTWwYqIfT75tzJyzt61OysIN6uZiVQ6xVshlBAOx7OjkOer9MOIRFdCJZZ4llvZT5VHA
/6uxcNQwrAXwMKSpY0QipFewW0teBtH3wI2kozJAQ8pPI0hpi7yyz9q6PrPMnFOCkpZgYoXlsLrv
UBbPAGX5QnJwRp0CctMo0vHSW6smATsGfhSoHeQ9aYguBlSyoG6n9CiUIEuTNk8FaJQ6AYk7sDx1
dpx1tjDh/cDZSlZm0VoaZf0UzXhKShjN57tCvxOlb338dT0SVw7BMxPM5bcOyKxUI0wQtP5Pdg0q
jx3a4iCrw4nIH9wkGy4LZ9hiXdO32iCJsKSUw5PWVfsYlIsx+AabcsJAKm6rfNfpmy494hpe6cds
DD3JBO7GtMUEHElauIt63Z+yGgKAz3IgOpn8C9wNNkCUdg+W1nHQbmMh4nz3yoawHKCL7S3qQ0lr
8Nk98hkyiMilFwt4ydz7D/MgaxowhZSUn81tEjUMymZqkLbXZ/UlsqzsgyAMweurKiHu7xp2dhCK
1miTTELr318nUI/UsYYlcPyByZiJgiGtsrwlERBb6WMhHvKU491lIOP3DRxOMKFBtJT+fbF6sr6M
6iDG7zco1FoVQUNS4lvi2/UxXEEXUhHMn0wJ6nSwdW6GAj60QktSJ40e0OQ0JL4IeW9wWRJiN8Gt
NrtVbxvWESzUT5pqt44j21rpz7ytcc1dXZXBmgyX5QuwdBuWUjzJcLcq/hSJfmwnYTN18gfH3ctj
Ee2zVK6XdliDn4E5eds0l6q0rZCEm2ztSdz0rviS7YOjcdKgNmobp+x37mSHdG9w9qXLri3cNGBW
EnV0flioHJ8P9CyKnVCK2IAHHYI46Li2pG8JcMPDVMg9xLrTFlj+tpp7B1qLzX0xpjneLJlUK64U
RcWdhNTULbBbTeQUpdXorjIEsjc0dQ+EvN5luY3uQAIOtCoJnwKja56gAYC5U8TE3MpB/O/nMcWk
4nqB5gq6+Nj4DAowiYZ0ozV031IDt+LJYq/N1dICcyBPFer4ZQILY3EPrpF5eBTjg5U0tqU8Xg8L
GuTn+yzmBrh1KE4hNwsp5/O5qbos1UEIDNSASpBnKo3OS61UcgzBNO1Kzo7o/cNzI41B9CJwoZk/
GZkL83jLaSaKd7RT9ty8FKTAzNfYyOKd/BF8gibmKCDfbjnqLnCLN3BCAYlFuQf22a16E/4ROFer
y/0a7v+1/3OQL7YaQRqtWrRgv0i/iX4IwEgVQIpgc32QV1f4wgqz9LSk7GOthxWzeUgSV0I7Jchp
rttYDRkIAQAKqKoaXhTnI9k1RtyUSo9sM9IacqedQkvZ6MGM60Zhm0LAWdSXd1KsAXT/mrIqmVBn
YR+olSIQqYNLdW46Vi3bcvh53aHLuwYsWApai5EmkvAP41DQ13oiDwiN+QbtAGK1DUIvH9Ce5YRc
pDn9XDYOF8bYrs4KN5s6l2CsrtxMPg3TJqs8M/EkstVVf1TcornNIrcItiaXFFDmeGox4REImYlJ
hfHqprkXR1t4tpzJGza/05PmntrQDtFp/CptbbKD1gIaWkpnsnOHKvFlQOZyrjBrwbocCvl83NHv
DcQXHXexOtaoaFpbEnJW3dqmszTBBE8ZWkEgzTABGv1u3IHTCoctpAogqCuYEBHfXo+klbI6DSWc
8chXIZjY1NGYJ4maA0XqkNJv2jtxfpPjLVR4ptAx2j+mskvVj1IYgMwCm4342WicbN3aYsEGh8sM
bV++wNgElU7iDloFDiifHAOl/V7m7DCrFig3Bt4ctBOJOZLEuSwTWacQWaWBHMdJjFROWKzk37Da
MYoiyni0IYFZj3UliFWQoGFm0AALOGTTg2RtheREWqhxuMRK7KoB0A3/ccqHa8tjYZhdm4nRk7bv
YRjNapawkZSvuL2Rpuem3Ev/juE/c5JdivGEraikTpakgFjnZznLeyHkSQPyPGKXGBpP9Yk2c4WK
YuvzbZof8BIJ9C+x3QLozNmq1xb0cvyY1dYBttckIvUJ2Cvjo2n38fB+fYWtHT4QOIRYHMQrAUJn
YqMstbqu2g4HXKACslJHf6JeFuyhmNHRPZLZg86s7Fy3uTaINE2HAitQ7yZLEzsKoRJZFIiXJY9g
vgIZnSA+F5I9WfuBp763MoTQa0GPN22TBxcD45/a9VIh6LDVWkj8Qnb5qWz12U8NLsUB/SXmIJJE
DTTtgOLpBsiJzndfIgZ4+JrYqqgcgTRFN6S4QzPTjSCV+1K5CUXFNzVcj6+P5Uo1CH1wf81elC3G
Dqe8hv0jGq1tkae2NRouiV6USYYklL5vyqeahIc+BJOeGjgBMN3O1EBVHLSErfGsxuFW7VRHlX5d
/zBlZZbxYQgrCYAFVPaYja0mcV8YOYLXLNDwKHQk2YdaIcogeoviF7zr53fTSq1dpHTDNlanxAWp
Fm6MpdxC7qGdA7uCYNFrXpfiXR7IceCKQ6ul26BJOtUuhrHd56MyQpF00hXXkEOoWMY9GVxZyMbf
aR6rf8KghnCvOk4jGLh0+cvoa22XDxPkHYjZjSiw1PNDZ9USgkJM3oOmgi5JHTY+cMZNdhTyDpoM
Yl/8M5ADtyINgheWpBp4NTIjQzpR7TOKoTImIdoI+ix7emXtyrKud4qCLNdkQvRiKtSec5pdcr8g
4Qk0H62x4tGAy995jEbg2wRsFAgD+b57QdIY5Fm4ooi7eV/4RW+LT832ehSsnG5nBpn9Eq901IN+
IA3NvYJiq8FD4Kw8A84MMFtkq5LWFBBHYDTxkB8qhNIOItGJ/z1Fh5HDo9HUDB3/w+6TQtWDcomW
9k298rouucmVzu76mnNirrTyYTmDXgNQSCQ2wOJyPkOlGsSWWgDGh/rJ4KGmuy2OSuyUh2BLZNva
aCWYYYFwer0+T2vDuDTLzFMat5IaljArNXu85gXlNwjB0oCHRFuBaSH0ZdTeKREA9HUZ95AV69sq
VAFx6etcdMIw7E9Y5sN3BGqyrah2JnhCk3L8MnO1u8nHARAKMBCXXjImzX4wxvohTQrU01phzp7r
SE3uqlTovkpLmDmrdCV0UdnBfk7LOzg5mGdZnvUgY0sGFJXMwY0EbE8j5xxcOXvxepYobZ6oKhZL
VTCEkjr0NWIKctW15Mm513ey3eS9DcEajq2VCQbwAQSjYEoH5YnGrJNeVMu0/wENFHaff9TjbVt4
ccIZs7X5PTNDB3XxKu+HoRrjCfCHaWM9QhxZdooH45DeBncglfjG6QcFadmPbcHlEonSEGXOX5hG
Jg4TpoBLlQktVUnaIEkAi5AetUd1r3qCF3+p91/aDbhneyfZofjSbafMdiKQ+E3beDPwDuOVkDn7
BGYVJRo4ccyJIjPyd908xbwi7Ar6Akw/Cx+ZWYzFqNciCwa0XxSFFwBC2tuqi+qLGHrdF09cYu1y
cWaPmc4wSoH4DhGh4a47gdA3d4PjvFEBYN3ntnSPbOcrqiLOi/LEYwxZe/mdmWYOScqakKoyXAXJ
+S7fRabbv6oA3tkSDSSnfUj8fz+rzizSJbSIXWhLzn1KASAmCLREwSNjzlmEvPhgtpRYjPU2oz7l
crLTwVRclBwf1pf530VAL2ULHyC1nVbzBB+qnPiWUkLf6lVH8erfKQsQiCbqCJoEFMsF+5TWS2XY
Z7CTAWmkjTYxP1vlxopDzoitXN/P7DABqCNzOgHQnoGO5G7qT83wKnTv14++9UW18IWJtEQP5Gbs
YWMmDzFE59vMyw2IvA/bdj7JNeTFdqL1Of2Hm8uZa0y4QX7eEiKTbhaq02mN01WiUxYHhTdVvCFk
gy6EQp3Vwb3AfNTK25qgpzJxr48hzwYTdlMxB5ncwkZNHmZzC7I/9HXZ122s7wioQYCPA7kgmX02
dqYcEbXBgFWgnOo0UIBvUVmkSW5DfJ4mW41e6vSxCXI7QL9Slz6B04XzCZfgHoQ9fbqCaxcFhJ96
yWJ5FU2FBrICYd9VvmLc95kPuKc/Vk6QWbaIRghxPKaFz7G6NrqWTF+xiFIoxTEz2GqhXk8R7ri1
O7roJfmaMzupbMuBMN2t5pQn8WEU7JLnLD1M2AN1aZaZ1FhQYowCkNf6Br3p29Entl1DG7p7qx6r
A0+dYG3nWlpjns+GnsxTLRl4x2ZbUHIENVLubt1718eSfvMVn1goa21lZthSK1r9lpeuOp/MvoQu
LfZJP8jerhtbwUxp2sIntnAnCdU4Q6cc5VCbgI+ZYMriW+MGV6DYzja4XctvBKTm4cOjsq+dNHYH
kKTwar6rh/jyK5hbSTF2ZRuECJ/59iOyk9O8bZzw0fL+yLvGD+x6U1Z2dziMnH11PWqRCAEJhQGa
PSZq51JKClPEVTCt3RrCta2B0tTD9RFee9BihP8aYWJ0mCUzqSf41vq9q227G+DTPjOQcEFNYDNs
O94Nb/WwWBpkwrSrIUSEfgu8oDcSiFM34xOBTsg4g7XSBtrrPxx/IJ9DIQVskjSBe36cD8gBWBW9
70U5Ls/HNt4OvBfn6jQpeBGoeI9hphiHiqGOh2jElkbBmSFtLkENvef4QY/pi2X31wjbfzeaoRHP
M4y05VMApGDELcVw3GAzGwPecFOc4QQSKujuSEe92we82aARe+GFinYxlOJ/8BPns5FNBs6lAbD7
VjqKo9v1773hK8luGl44Yb3qjYqELMoC6Lz4eWYtzplOiQ0yBVg7UM371WKLyGzDx5Zvy4/RbnbK
+9HhKlCsztHCJrOUzFxue50g1kZf/U4Og2e686Y4pjfVrnWIr+145SoaWZfD+ddJJvJSra11dGSg
XLUhD9lzdEx2o1c6ImePWN3y//r1g8dejKVWRqE+1DDT+4YPFFnja3Cnf78+ZTwrzEqN83CSlIqO
3q/ZJffBUS7wyFV2161whuznwFn4YhI5aNMBVuJjsCmc8LVxey/yeWfxT/H8ytSw95xOUlsSj7Cj
3ks4+ttD7SEh+ZZuhvvrDnEC/aevcOHQLBuZKikwpIvbOXBJvQvk5+sm1rZsXJpQ/EI7qQFkKRNn
XdH2Yjujh0BK30thj6SvC4ngSX8IDN+0Non8bYh+YZyum125z1BRX4ip0vVrydTzhWfQcgl0QBdx
7bZ6R45atE1tK2SfudTsNLKYuaJ3QhGS8RawXewZIaVd2shZAtCs3nmFUkF0Alwz4G8Y0eAkeYBb
ozVRQF/QkLlkTr6uu7mya5xZZy4XfZKIggn8NRoERzs3byReXmd1HEEOAR4CwD10dmNPjb5pgamB
e7heJ8L3OD4I4SnkXe1XAhEG/pph/GhDpY1qC2YUciTxsQ+3WuD/h6FamKD37UVEzLJgViTJgNyW
UTNv0ExJnq5b4DlBJ2thQahJjaQ/nEDdxS6s77BvgXvjwdFW3gUgnUAaHIlw1MbZ8sXcmIlQyrAS
E9UuIyTcIRCYK3ae3yClC3uj5s6NVxbPY/cc8Lo5VrbAM+s0XhY+JoLSxwLkbJysjzf/Q9qZ7bat
NNH6iQhwHm5JSrJsy0OcwckNkZHzPPPpz8cc4GyJIkTkP/tyB3Cpm9XV1VWr1qot403syofRQApL
0Zm0gCduSHHE+nB7a1fu/guzi2w2TCKfuiqLnpQPtfeYaKdB+qpU35RpI1W6/oaUhA0YbFV1lrRc
EuqkdV/qtWhEIOrEwI7b8inVBTsRg434dL2PM6ICgnJIhikHLyd7taYtm2zUY1BHta22p2J468vR
6ZWj2Bw64yXbGnxaWxiTfSAK/wrALVEIQ8HkU1EYsQOcUJA+xcEHof56+yNtmFjiDbRWzywvx0TB
oGKlvistYkOje9vISh3iLzR81pi2FINRiEsP9CSrofhlxvCuMHxnFk76Z9blrBUGsG3jm3DS32J3
CwlzHWcvjS7cfhQKo+8HjJZGv9Oj2u23cvSV1yomTFh4qKADC1u2nsqm8YMQoIhT7mAq29Oe3yN6
c7Qek2Ot27mT3SnZZ+NQOK/w5T5GB+txa7rwOtZf/oJFEE5VJH3EkF9gdIgQHDV51ykdr5HPt7/g
ihkgmnMXj8Hy+VRffkCOV9pZbcgC20+a9aAMe0P82G6J7ayglKHExEMspqdhY/z7Lj+LVGItW2Wa
pNQa7PRD/FnqbH8XSQ4Fezu8Dw+IbkBu5kSnbgcpydsm1vtvHL5MDC7tL/KeMpnk2pqnJ9r7aT/L
fKhfpadxL9vJJ/P0yzh8/3V7W1ce4xcGl5l2K05VGpkY9L6hSNCLTvy5e5Bsa6ed2mEv/UFGxd4w
eR2WZ84YBlJFiaCJOOrlp4zEUai0AY+pXOEteimfujemGPVHlNs6ezpY3yQHbkPPUbTNd8WaFzFK
bILIBkgJ4v3StCaMuhR7Pl6UeNBqlN6HRGyf+kmoj5LobcmOrS303Nr8a86cKTa0aBIUAVm+sIzR
k/w+ZMlH2f9qTvLd2Py5va0rcRTpCqbLuCA0sNLLXY2KwCtLPqSV+/CGfh+YfdGLt9tGViIaM3NE
GjjNZQkW+ssVMUfe5Kip82ICVY7kptgYr6SA5oZXrpnRFbIV5uVg1L/6TKGZRobQUzylhQu2rkCu
4vZCVm5SE/g/Vyi4n+v3xRhYqVTOI0OGt4+n9wA68SiE8cfNpT3zsLRbt7iyAO2xOYuzTaSmbwww
n2nsZR8dqpPUCvxsHrIx68kWVW+ErEL0Xpifwz+MgN6CHUBP6Rhm17pWH/R2KZmUXmgGMEMt0IZC
B7YX6IGGU90f+15QP6deTRYfil1xFxVKPLmdQiIipnoTHNo+USS3Iyl5rKu+faS9Xz2V0ui3D4UR
qi/6pBOxp3Hay80YPOhyKn6Tx9x8GEKzPrY4cAhnUEpOo06qBNiQXi1s4b6l/0nFfNhPqjn+CIVR
e81rL30LQL59QRyxfVCteNhr2HgtTIDeRZbJgZsOVnevJrr+3pUBJPHxGEj20PbN6Eq+kD3lITO+
k5jUPhI4YvedfDWq9zJEZsdWn8h4qt5IX/qsaqYHUJk90h8MHz5Dt2Gik2cpMNEPWZAfDS0YPxdt
FeyNsLN8O5cgvgQWoB+CUJlA/pl5Afd4i+yYPcmB8JzImfgel5P3mjd1CN7K0Mpj2gmRaxRjX913
alY7NOiC7CEr4vyez6j4O8WKx99yKeepPfVx+hHm8YKGgiaK+6yuwz810x/yXjCqjLK4YbQxDQi/
fZfVvvmaTz6aPV1gRj8kv0KZ1W9VFOqyRHlUg5o+Y6N7wkbcXQsQBu9NHtUK8P9lfSq0QhxoBluy
la5sfLZQjwg09/a5WjUCGmZWTyJvXL78VCMJi94EkyKYr129T1pXUzZMrMRwKqv/mVgkHBbTULoX
gcSqh2+xprtRy1ghwlGCsqXVuLWYRUgV8zYveoHF1OOdVN3XZNtbsMqVK2Km+eZKAsgJZHlRggq7
Ue5IvmdYZbZHXWGfwh4cTOlO9aTD7U9zXe2i+SuKEr04UP5M0lzG7hAzgVDmM+/R5KiQ2spCc5gi
8RA2heN16e9I2Kq8r1BMYZNsCiwnY6is8NJml5Zl4M9IVeGNlk32+J47xmSnJ/XjR/+pewgd/U2D
MbZ025f0R7AzSV+Z5NuaSV27TmgBgltl0hwWjsWv0DzfULOUYK/Ee525m3bY7NesOeW5icVVz4jU
kJsNJixvr7W2fBqdH3RWDVt+sTJXeS2PIbKe1nGrULq1tNm/zlKMIksMVImw6yvULlGC7rPjbbfZ
srAoMTej1Krj35uS+FqHT4O8UU5cS0FJxcjHJMj4uIwXOW/DSG+eNSM5dy4L34zOML5mqDxVTmlm
4CCsqU72qWf53EKp3qGqHXih7DaxnP6qfCXCf8P6oQj7rtyINGtLP09DFuc/8b2h9+dJkb79JPAU
0IMN5OCa15wbmH/A2dczqybO5b9c+b38OZazQ8nEgjYW95m8YWkrziyC5pCLaTwKdDW9Irzr/WOW
0B1o3EY8BcHdbYfZMrXYtUEy/C72aEHng+c2euiOqpvkn1WxdDNBd24bWwtqiBMpFF0YtISD9HIH
Sz/v2hpNXacvnBCFyQJRdPXOqhRbG459tHUjrH2wc3OLD1ZLsTpmAubGFBxX547iH6+zu+Tz7VWt
tH9RoKCPBHKAwou2nBPsLK0K+gIEfLtrd8ad9fYbdNBPQmcFiiC0lYN41z9Yd8V7b7lbLZ61W48k
n7KtrMrXqFk0FVot0bAdCI0NttsEAShNW3zsG1aW784x80U9HLkZIhjmzeBFVz/o7f72Nq59rbOV
LIsj6VRNZTyyEq3Q9EOvxBXQD+k0IfwBYMiL3v7/zC3OWDiqZVInmFOUn4nxE1Yep4B3I4i+3Laz
ViRg9OP/faFlpycqU1MS5ldY+N36KFJrtKdHimZcAvBIAVXobPPJ3Ic/NsxeA2lwSq5PrnNwr4zD
X561ihBSeS3EiR03Qao5lvahld+kkTJu6Ab5vhm3MWtr53sGVqPQi1ovEleXNq1ACno/V9nTPJtp
h5SHvG3f2r5Id1L11AEfEqwNPOxa/ELBDWZYMiID8O2lSTL6XjF6aDGFXm13gvKixa0HbWomHguz
fGe8dwsltWrxL0MkEgQWd+GlRb1t1LqMyTPzMTFAeknhdBf3ofRNjj0hcEq19JJDOrTpRldg5X5j
7EXRDRNuMHgCFxcvnziL9Z6OdRZox7w9GV55uO0zK6f8/yrN6MzWgIVarEyg72mqLW08MY7TnTYh
2qNX9QDc3/h929JK+3Mej7BAXDCegC7e/FPO7tIw7UZmhkZQps2h36EA8N3q3MyOGN3ceuSsHMBL
W3PgObMlTHEkBxW2mBpKn9KT+StAprbdy3v52WGA9CT+EDe+1UoF+9Lmwi2lvJwltLCZ7wL4BHKb
15sbO6GjnIKnxr4HhL+xo9cf79LiIvMTRGnoohY2MwPs8E/xc+w7jT0eEeN1rZ33JjnJfXvcoi+4
PguXRhc+2ddyrubjvEzrbRIeVJSXdEdpaA+NW+RIK4nnha2lDFqedpreDNgS0G3ZwbDCuKijvmUP
kftivNZvvnt7R1c3FEZOvBTUibQcjDXVLqO/I2ZO1Y5on3D3qR/LYeu7XZ1qqGYJJjPNAK8umK4u
ndNUwgSN6jRzxql1xqh9Gnx1I2VfN0GAZCqJNvaSa1XOxSpQtSxzypEh6RqemLArft7erKvLm2VA
JM2bQIQr/wqK5gdtaKpekaEJ+cMcXgvja8UskthvmLn6JrMZaebmsqjKGcuqiN9GcQ+VC7ulPuSl
dUpVw5Xo895ezJaVxVGy+g4lpBArVZEdprB6jDT1V5qlG1fX6p4xocO+MXt9NTjZhFpk5QzpoMjw
HmY/hoR5vJpu2lYmMLvQRSVz3rT/Z4cB6EsXK/Qm16IeOwmlJKE8TMM3Jb+fAgbT9NjWrKe8slHc
SLaYnq6ygYXdhWvLpZX4qI9iV212ptA4yMnaUWLuukG1VeWDmAnO7Q+3sqMzs6lGtZuuIZWzy5Vm
gxc2QxNzh1iQPg65HaIB7CmfveFfNShMdOvPDM1H7uxK0UMhkJQRQ7WSpG9GqMhH3gb5w1gV32Ij
qDbWtbKTXMyzsshM/aMt86pWSONWUggSdRF/FsvRbfy2tUXIXSIxOympYXvqVq1rbS8lkooZfkCj
Yln/jg0J1EnUZo6C+nnf8W4KXCsbbW9LMXHltIGdBekNuSCfbZlPhV1flaZB6NAE695MYa3UYdrO
lc3EbW1FMr1ItKgpdsp/L5izj2aNYtH1iHI5YxzYofyxs16VZBdWW4Ngqws6s7NwjkAUVL0LEVKa
POPARKMDBMuN62l/29mvL0Sc8Hw98+84Ww8SC0y+pazHmzI3jidH6fe1sdNHp9DvkZwZeF6XglvH
QPWnh1DZOAOry6TJi4eAomTU9tJ8ZuXlpEgs04rknSTEO3lEtUTOP9xe5lWKMa/yPzNLYKun8oYR
Esz4QeCo3rdeKd9UMXcbWWK4Z8sZV63NF/HcT9ZFZbGocCgHoTfJoihKOCLDIqL6Iwx/+x1qJkm9
u720lYt5JvqlafaXlWbpkJJQi2XdsTQlzF6EVHk0yu+3Lax+ozMLC1csxZHhRwsLRoTMt0/DVmo+
qHGy4YqrC4FPEpVKhjmvBvObMBvTTuyJT6b/KhrDm7Ilf7Du7BZvS0rhCHYvG6Z5yP9Ocw1nH7wP
Xj7ZWf7RSCdXLWzzLct2cvdqqCfjtxgUDtXjw+19XAsdtALpg88pDhwfC1/nxechVpg5kfkcobOa
9T/DdseA/f8Q6Jms5LKmQEZ/eHGkKzSgJDmUsKMYp8ks3IGRQA9CSIpmh86U7DDdusquhas4YAjD
0M5gY2eF3Mu1JVOfZb2qZg7N/y+qPxz1MG2/GYnyUDTaKWtr3ZnU4KNeGR/CfoBjKA6kY6X24r2X
olCgVsq+aGDJ9iXl0+1dny0vEhcLmn5SStLvuUt++cuqQpN61HSpzPeSrUCgwpBHuS/S356GsIf1
sd3i3ln7zPOssDFHNMBHc3Q4i6h+0mqhXvm8FOlreO0Pw9hnBaLO8cZnXl3YmZ1FgmmWRiDA2QBy
tfvUDC8d42/a4KbaXWGdpGJf/DMwjE9MDYpuynx6YPa7XBeQI03w+oAXgBnRkp4Zhnu7rrbwOGvR
5tzMvL1n26c2TVRLJtunWy+9AeccUhKm9fG2U6zlQvNTAzgI/nql0m5CG5ECLcocaXjyglNaqbZJ
zVXcN9kuGDfoHFZXdGZs8aECscrrNImIOirCl+WDHB5qGKZur2jtzjlf0eIAxrVf1wIxlD46DejW
yaTMDvLHJvwkdxuBetXB/1uPungKdJMq9omPKV/6Wph3Q/xayR/L4nh7QVtWFtFSt/p4qDWsWObR
Kr6MxTPSc12/EZNXDxEvTfyA1Nha5o2qn3RRSCOWZprvWi0qKaGDNaPOQbaFezgtHHPcyg/WHAIJ
Rj4XDUoJZupLFw+jXE4rA4cgudrBcG5Hlb8zjdfbG/j3HbuMfBByUQ+ATmSGXl2aiZPc7EuF264s
a1sLFLvXVVvvmPHqB9gAc9qWvVrZQtnaWhQ7UvYz1bJTPFj7DvXrDvW9UvujlVsFwrUt5x3DrBmA
LOWKfJSL3+vpABAfUbxvipyY/ycu6kMufcomtBVPRere3om1/UYeDaUYlL8Ati72uzAEuC+h53Sk
Mo3uSjFRnVgJhlOuJPr/YopAybMR1AU54OWeq0QWL7NYXF5NJ2v02Grxo270b7dXdF0axAa8NDKC
LxAmXTFkKjxPUnF+jk+ZdjDi4FPXhKe6+z16v5S+PzI9CeVbC8xb7d+kcNhpclW4gjwz87ZbHbK/
eN2lo53785zZnYXsRiqjVrDwZwG28E9trAFMAqLURLtOM8Y31Rskb2+qSqbZkI4gPFVIVvcdz+xd
psb9YgY/JYJDSiDlH0wwCp9hSwphn/AAjrulUBHTxqDPH6wqN36k42R96PQqAV0AVuotgorldQD4
5XQAo76W/BXkCyRRek9Kczg0Qe7He19QAdkjUAo1dNBAF/la9RTUXD5RPThRVOamIyuw4PbBoGS7
vu/Veg+RnG7306S4dWUUL4VXMtEbRgnsksxqMic5wFZbNmDc/UZgekOdeZ2GoAUTBMFo+WRVjTTZ
uj5kv4TWCN9HMW5COzRKka6lr/KqGlRYXLIakBACJIWs38edoYDU8UVQ3t0QnWjE6y8M1lvDrumK
3t8ZqHc9x3LYunKh+LodqHpyUBMGgG3447zPQQGx1ClIeS46EV2NZ6lKq2PgV8Z+iDqyA8/0Ofll
baYiq4+MT31U+o3dIoZ5kKoGOIpqFtk+spo6ZyBG7R86vx6+e+IsFdAPQrELNLlINs7NWrQ/d6H5
CJ+5UDX1U9VFxOGUgazae2q9Dwa1JXOLZ+y6Z8DBsQDDkMpQJoDx6tJQHYkqBNIc0HF4zvK7wICO
aD+Wn0wztovowTOOyhYmdC38nJuc1362tsHsaiMTKLxUzD0WcjmjwIpXv5i+3g4Kq3sI9+EMb1Rn
iYVLO1YNwW+WYKcZ4HQN1ENeRp8iRf9QtP3G51rfxv9s/f338zWNGc2queI86XeS+UMcXxtUYUfz
u1rspmlXx69R1W5UVFceGdSveOvqYNm4N5ZIs1hs/SqsS2qB1skvX/L+VA0//eA7tIWRth85sCFk
Ap0tUUYoGjtH+zp+b5KNUuj1/XX5K+TLbe6lyvSagF/RxVBxeW8VlGiZCEtZ4PbFlyAElPCv4l4m
FuHgA1KloSO1XHemxRHi5A2i2ho0AqWwV0Pz2HtbZq4n8GY78ww4WDHw9vLCgby+04tkykm5ev1N
tbpXyNaruyaw7nUlzG2ghD2EijzymME6hggP70xRNDdc6zqRBUbLtUZ5zZTp/y6eT5MZW0U4F3zD
uj6RuQQHLzVbF87uGRc0UvTVAvnj7ZNzfUIl0YBnnZboLNWlLoJC0VmFFYpJThF9SABcJLXjl723
awvp921LKwdn3mN91umbwfDLXMSThiSVYpaXltDK/46D0VYqfEb4KqTfu/FplB/Hqdk4OWvrOzeq
XrqsmHqJX6m47KBNd5GkvzdBu88rdSOZXl/c3FOhaG8Y1KQWdqC19XK1pvKAgmWaPlXWx5QEOn02
ATFXu7Q+pdB+3N7R66jHhkKuzXYy6kaR79JmWsYtip0cjjr9XdWxE+VPHnwjmbDx5Vb38MzO4th7
ljW36llbVd/nyQ/YZ6StKdv5M1zmUZdLWWxfFVmtJqUspaleJ1QXhnGL2G1rsxaOYMo1SOmMRcQF
XXLkCuPQfDWSB1NutzBFq2HybL/m/Ty7IdLChEUpZzGZ+SwYv4QayMpwVEiJPemxlzy7buT/wRU4
UTOwAaZUkAGXJi2lbIfepJYtN6obpM+Qe2ZdiB76Pz/oyR7/s7OUzuiDWhnFADuBlD3oUrZr9MSd
kn/uHROOz80sPXtIOrUVMdMKHSHZ3AVobRRpvbGaa97h2Q4BUIdWC1jI8p3Yl30Riib1XQCVE12h
3lMZDmhhXh3QAUlPsdxSnTNL4SmE2GyngIL4ZvZp9yDXGfRmfQVv5+0zveY7qBdxoKnSIje/8B0h
YxrFElDAtSKlexfHqa9sr5eM2hZr1fye62P9rIU+hNYCTQWSOOLt7vZPWDvu55uyOO6GUqm8VNgU
0+veck/6VRuqa+Qb77i1hZ5bWZx4KaunYvT4xEb/hXFFG9FmNLxfp5mHdiL7hbHkf1kXnFV0rpgL
uHoL+0UYF4FMlT0MTW8flaJ2nytoRAR6om18xbVw9nfiinownCXLQmhTJ42fz6baVnmsvPwlzLaw
oKs3Dn2/2YHRgFWW1d3Ai6NmEmm1lENr+5WjjHeyeNd0e6XZSdaLjGxz024Aa9eCKNs3y3uRL1wx
8wuCJY7FQH1dA8hhSI2TTOMxVdWdnjUbX+u6TgkrMp0CtN0BLACnuoxoRmyV1RTKGb1TRk4Ed+oA
ZupfK/nE3G9Wfbrt86sLO7O2KFQaad9MaYq1gMq1mR0UsaGGWNt5uLGDqyGHq5pkHrgrgWcRqYWp
SupsXteoobuuNXvFSt2wre2mFpzIkNx+/GKBwh7L4eQlxt6LRuff18oPoJKt6H+953Jn0zQv/KHn
Jgx46Hvpz9ZkWkksj6K1pau4dsYhDyY/oQlOv39xxsNJRy84FGbkzHNn9nsR7ufmRTPhiz328CIb
RrVx8Na8hvaPiewd9wddmcu1mbo/SHUS5s5gfp8kcsuXFCbpGiV4A3areov8byVjZyPnEbfZWYGJ
XJqTy7xIx6akWtCa5UM5quZ9JABmtgc1CpmZqppD05i1t7HKlfDCbDB8rPJM3kG2eWlWH7p8yOfX
iBZpB2Ey94gabTjJqgnWpVD6AcqoLzay00HQG5AWOP3kH0uZEhEt3H/2QwnubcBh8zm4TpnbsbSm
VuPyTdM7uQTEODxWEIVawZYk4crpBn9G81MCBoIK0nK/8iiJZV8n8iPZHPW+m1v3Wv7qyxsxa/UZ
OUPeROAtyJEu8wkNWTB/iNm1PPOQIe+BL7yVFoN637TxOYyfC/VZ1w9TuSVLOH+NZfqMvs7s8QRl
cfm1QDG3qt+zwEb4LqjyQ0bVKvM33uIrlVeJ3BKkPk1F1CaWMBq9gkJRSzlcUJnb1XjI85chetVT
ap2HQL8T60cZ5btQdXoyT+krVbbbDnO1SoC7cOQggsY8NaMCi9M2FZYOlwvzCFEOu4D82jLqL5cb
3/AvdPZiL7FCK16HqAZZMzpki8PVDn6QKtDVM5857tQTErtHxc0exn3iQjjlmG7gDg7ji06fu9nB
/X7vmLutxPQqci5+xHw8z54QoYHqgSoyJTQeqD0ymv7DevDc+hQe86N1ouD5K/79KNt4lGt+uL3L
Vyd/YXr+CmempckMqrhi/ZpOGoxkotLf3bbwdwtvbfF8Xs9MKGVl0oxndYxyxegVffsW7fWvP7V7
8xnqP1t/bR7Db+lr/rF5mn7ooe2rjrTzvt/+FVexe7HOZYIx+QGr40egylpGL9RCJeUuTR/zcXNe
bmtLF9mFn4gZ5EGYMuzkK8PP+mAXP9JPj91n4Y95p35o4p2xAY5cNanSU2AkEaDnX1D32RbH2ZCN
5jjLgEhkaq3lFMHP2/v3NwO7+opnJpZfMQxBIDLBjL6VKz2XYCsOjSvYxvPHyLB/inbwR//4hSab
5VD/OJSUCBl9sVtGNfSn9iHamvi9CvJ8T4oghgryABatJcYk7iOjUAoFRjDpXiZFVHej+SfXtibb
V5Y9U6vCr0/ize215NnXkrQdw3mItYnCfG+1fncHMLOabCPTdN81rMA8hWIaPPlW0OZulaflU98n
yVs4KeF9kgLDOXiVJEQ0xFt1J+te8jYTLz3K0TCMtqwOJbpQmhZ+q/ue1CHKkZLc6WE4yszSh9ob
smYRXJy1rB+jui7Z4UQSMvf2170OQKxvDvImr31u6EUUBDPjexV0U0yRauJu7DPPUWmzH/tmNlg2
KPvKvXrQxrY/VF1pOrfNX4d6zM+Ybmkml6QuexkhUqhkeK1BxxjKcrlvjNh/N0fIojPKo/v/wdQs
iAKQGBzxsg8+WJEUZRH9iaTtRh41WXgMCnpKKABukYGsrYovh3tSqJnf95erigpFyPsEgeJgLOqH
3NSLVzlqzB9mocBqcHtZK2Q5Ft0CkXIQGg0k+4stHMKm7euCymfvZB+t5/xucDXJbRMY2evIjh+b
HWQQj/7BdLVdsiMQfeHZs/EjVhZ88RsWgU+K0Uvx+7lhED1q2ufA+BqjsnZ7oVs2Fps6xqLf5iY2
puzZa58hQojCt9smroPpxVYuRyeqYapRc8CEOo17SUruRrRq/t0ET2qVJr1qoSg2r/IsXhu9mpXI
V9NIRlIy1A2YH+KNVVxjAHlynttYBOyugYm6EbBR7pJgF72kn8xH8Sj7O+neOgS2VNjT1sdZ27lz
kwsnrEMjADiHyWRiIBzJ1e7b7X27hnosFrVwMZ9Zh1yYLVSPxlvgyJWtOtoH1dXtdN+7sE865rNx
nzniluj0/Icvr7/L3Vz4nYBAkzUEtDPM1+Slc5kUNL9qDzIyEubR2NEE2Fufpc/dyducyFq1zLSq
zvwcN9DykatrXdOEJZb1PLTV7GP0DqMYI8CuDs/K8OP2Bq9cBDr36t8SE71ja+GYhBcr+dtkyKXn
ERi7hIqtCOeO7preYfT0g7j19Fw70HNDXIPdB/qGZSuljYLcKnLqjxmpnzjcp9H3tt64X66TBSyc
2Zj99uy4VUolUHLCBsNQ4Z+u/iL6bhRsHbgZDrZwEQNuEN5kOgMqV/WPWmvo86mINHifxPviTZ/d
Qt6Xpk1ev/E4W/lMF6YWCwp62RsqgYpjqj0IOuTdwRuU7E5gUTR7qDSnnDbg6ys7yNECfkMZEOaT
5VOXmWlLrzt03YviuVQgvlQjuxsPavHPQymgyVUDGRrFgB1JXvb2fVkvjSzuoH+GjnwMYetCJTmA
Y65Wyw+3fX0lWp2bWrb2vULNxanB1KiX9lBnz2NbfL1tYsW58QgZ1B3FFSBZi6hRqik5XYGJvvPd
1FNeYsVHZ3M83DazFutFXugzXSjSZqzq0sFbNFh6Pxlhg+z37fQhTB6E6LMvgzd2GUshg3uYBqeP
nooEeaKPt43/HTVf+D1Qdr4VnLaAz5ajDXqjgcvyVGSDXvvRppv3aB538SE+MMU52uPeehV4x8JH
1NqfhMMW29XaVzTVudUMqHGeMrpcuigIRhfGGmy6qQ+BHkci/B9SRkBbQAv/Ir+XAVhrtdzTeVo4
YfFZYxRMft1MFa+LLbg9pF0WrxrErUFLXq5ChSxHTyWdt6n2EPeuZWf7zh5ew9P02iQAnvbf5bvy
buPDrR1qaHMo8FNBhatuYXQqtLzRShaWMnDb3r/Xuyayk9BmJLa1U/u5c+WD9VTcKU/eXTXuzGPq
QIWo2T581Vs/ZoUWgh04+zHy5Q7EU1oVSc2PgWJGYvKtg7zehwCieYn2PCfFdwD1js8DKXSefm1s
xPy3rzz4zLZyabs1s1CKM2x37/Gf8R7Krl1pqy/t15/mr+kwoE/Q3PWPumFHrwZ1MFtyCvf2T1gb
u75Y/uzmZ1dUWwKLq+Zvke+sN+W9s0uGn7UDTucMO+H0Kr8WG4Sr1y0lqDUJSbyjce15XGNhksu+
9ytIk6TmgH7tuKtP1L2e63oXvwwbxlYC4fxKh/hjJvS8qmGPfgxOtCoIhPGdmAr2NN2FDAnf3sSV
UACqBTpXoiCp9bIBYWp5GRamhAuNktPGO+DCGxbWPhP0YtSxOahQsyxJnzwvC+osB3JYP9WH4IvK
wOSjzHDh20v8Huz86I6CRG3fXtba0bgwOp/jM9+QhSDNzBSjvVMf/DuJlpVT3dVfgW+f5Dv5WYvs
ag+4/0Ei+m1kGiusoRYgNJEbeSYVvGp6GNY0FACTEBlwvUN5io7mPTTLww/5hbTwNfscutox/Bp/
Cd+iQ7Nxfa4EKFRZoXObhQwwvQDgp6VUKYHHJEaWnbzgKSxPhvWnlzfi4IrboJ1Db4XIO89ULsKg
GYcZU7BAMvvys6S+68m/+z51BoVaNiJw1yWHrG6bEdVoOh9tafexK2fPSruRn81ndRHBeB/QFqaw
wUTOEhEiJ56qQxLFY086SOnH3jzkxhdVZ1Lmg6cltqBvtd6uDjRzMZiBZBIae070IuMQRca5SM3g
aWli1GVBOme2EW7kNVtG5qfRmeOXwKcbb8CI5qEZ5uW2kjFRsvF5rj4/KzHnzjOPj3mWcfH5Rakf
9GGI6TPIJCyK24PTvn2Ar9z4rwVs0DqUJfzschlNWxSIGENfOpSWm5WuaX2QEssRf9w2s7JbxD06
NhoD3XSc538/2y0vrwBWlwWUfmVjJyUas+MX/5+TIVC3KhgE+q0wkQBIuDQi1HmgVQZEQFmgvCot
IjeZdJD9jXf+2lLOrSySgTHpvTbyZivImdB/O0hh+6wYWyTqq2ZA2EK6zKe/4hToBkqR+jTA+pNo
j82gnAyInuW0/Xc3hueKSDbTm8/ayJd7Nk6CrFcaHDg13F2EcaNUbMhfb3/9qzIBH0bnLNIYVBmV
MJeXRF5m1DF1lCs0bd/T3EcxG0XJmTspQo6rdwMGY26bvAo6C5OLGBCZRWkMDcRrKV3AXNyFxXff
a9yYXr8Ku3N10LYGW+e/eBHmqJVRtuXyheXYUJapuDHleqHNVIQmQMs+JiHri50WFwd9Mj90Xrpx
M1x3eGd7MwWbxKQ9zY+Ftwee0nptOrPkQR/UJjtGxVPrkEdObnyK48+S9BoE75a/0Q9cWyUi1arK
Q44rYynTxV3Sh2lFiUmp7v0ArrmZnPChHiw77zbqWiuhiZ4G2QUj/sy/W0uvyeJkKnNMcfUfU8V7
bJO45b34p7Wa19vesmZq5lyD94RbA5qYy1OgZnndax3eoumdCEijaE9mMDaPRV0KduOP/0OkQrJ4
noEANTsX/C/t9bJZS57MgahkfQdxLIOPNGG2np9r34oZ0VmqijLuVWJrQZSL99A5yaXYcGPDN+wp
yV5DKUETPMv3Y5a9397HdYsQ/SuMV6v0pi7XVRpVl8ABMXestd/JOBxktbQnv6rtyIz3tb6FO96y
N9+fZ9dKPdTwYgfYK9Lwjxg0Tp0N9wPMWrVQvurVFnPRSkwG6PLf8ha32Eh2XSYxG2pm/b4QPjIU
ts+3oEqrRsj54AUDHEg0uVxTlo+WCYUjN3IsH0vltem0Hezp/37vM3rzn5XFzvlpW8XRjGAYAnkv
Vt5725QnZfrph9VG/3dtPbSYZup3khk6TpfrUaYxiqZoJBJ3H5LeQp1UsIOt4Ltyw1CTo7vMf/QJ
l1e/Gqlj5QkztZMouYH4RQy/ePSWMq9+LcPvqbERL1bNIVgw05hD5KIs1jQOAbQTswQ40NF7I35M
lF9VX+7030yHHTvl7fapWskCDcUw5nEi2OKuZkgrsW9F2CVAKFjWTwHaHSULNxLNtQBIesZ4pkma
ZiwrVRwiUZVrYi2P1yNwZ7ftx29UchHq1DZebWv+QP7EaIIxNzqXZfxQggg9M2jWRwx7KwpyLXe1
nGxc/9dFK27HcyuLy0NXwzSzShbUJGr6S5g0/d4blOoll7vxkyRMBgLqenGgV59QkjTqh6igQ2hn
4P+fZXij3gATyf0WkdLal5yVAnixgsmCw+vyLLRJMWXJLOkuWd6LEhYvQ/nptq+sfkgAsQpHG7az
JTGr7GuZNVazBbQPwvtOTKXoMCgSA29RoXnfm6Dbqg+tmaTcoJLzUNzAhS4X5TWK4tUaQThM0vde
/DLFymtBF9GhuLy/vbo136EZQ3GE2wzawUVsNMou83xkM5y41BgV1NQ/VpPeU+Qu/w9p57UjORJr
2y8SIG9epfTlq7va1IvQVt57ff1d6nPuTKZSSGH6YNzDAM2MEIPBIDf3XgmPSx+K9jj7x0gS76LZ
AQ9qJc3GSdQNiMVX+Ml8WxmMlcVcF7lmPjozYgWDBvMPJ0EoDm7c7dEk00fH0+BNCjdZoTiqv6/W
koKl0AUwhbxDp+gv/0krz65MSWAKddQAp+RlfQx05TgGzb0b94eBuOyWzSlSy83tr7ZmcuYgLaMC
YAAxWZaFXau63Zs/aiRdPIa7jH0a/EVw5rGsMak3IWPmE3TtMLSqN9HH12mwbwzxSyrmJ5DGm9CQ
H+oh2AiJsb29wqUjoE51FJO8H0rkeS5ejD0UcOSPBj0UdWSYNUnv1IxSuamtVFMW8/4J0MllgEH+
uTxushFGWtZwBpA3RJ26s1VyBcPbhdGP3rAF5bFwPxjyTjVWQurS2aNyOfFtqdNAyOylCMOcOEbq
hGqqDFuCQw8W7Z3bBCtmJqefP6POzMwJiitz8ORm8k8RPgav/iRQdy6ynT+MdhuuXEVLn02TycB5
0ZgKvASXW+lpghTK8ZQg99BJV6750yo6wxHq3oeVJtrfdpLF834eKGde4lkgz+OKr6U3ymNQvmYm
1CpR1u1jzdvJY/y1H7UvZQIv0ZqA2eJCNZiIoNdl4GQu7BI2fdIBuKBmYUBVH8t2FqJVosp2oq+8
DxcXyVufEg8nD5nAyY3O4gtkOEwKjYCYdPDm0qm2FC9+INnMe1tVoXzc+21YmbbeydGjilz3q+zL
zZ2JbMhKneZ6zTznOIz8EkoogP8vf4imdBozVUxHU7/ddro9uNnGqzWk915vf9drj8UQDM304aZ3
1tyQ0nZao1jUN93qPtXf+8Sz4/TAUxUczcrhuD6Dl6amNZ9triZZudJPM6TSUNqVtbUy0qi1FGLN
yOxaajWtKqQJAJS4W6/6bgmtHa2ply3ZAMFBIKFeohPKLheC4kwp9h4ggQjtHz1uD4kR7xRhrUiy
YAbAKZcAYxFkDfPS8yBxw+YSzK9pZXyjub83XI6cl68B0lfszIcRFYEQ1ylMQOnJYPu5sKuEfutq
a1Iii2YsCSwkpQMFMMflrgkWXMtVAbg+GtzWEc3MtC09S5mucv/7MYbShESVuh2VnityJo+RJz+J
LQYV9NxOTJhxnCh8MLNgY5bveu7vTHSJxjXk7HWmMDU5eMlRxAXwPp9W04PKD90AqyijfczL8pOc
c7GJdOZFdIg0JL0Sz9rePr4LcWIS1tKZYQHHhKje5aa2ihfGzcgsgYu0bat8j4duP5KeDFq3u23p
uiaJI/5rae4lbpBB4tFjqTbfYAjl1tkKrraFxVWTuc23xVr7YM3gzF/iOnPBzmLQrwrb6MgJHsNu
p8ufA8PcVsIXY20UcHEvZRAl0NWDSphfqI2hNloPTSUK76Ar/JdeHjYi8vJrostLfgIS+H/tUGS/
/GZllou5q7OwUFKo6X5WrdFxQ6hvviTWZ1PIVsLuNYYFQtOJSQhNtT8U/DMfyUK5iZOE6ap02PXq
U4cEm9XYUH3AP2GLzYOlOY352yzRtNTgMdaKlR9wdfAn++jHcq2CcAKve7leV0gVoavbDGaWUxf8
UIsX3/t52zmXxgHPbHCVXdoYDM3V9BIblaW+yDSOk0ZF0O5HqEX3EIMeoLZ8pxT6FZohW26kYx7V
K4+uq696scqrIg4ZLzPcJr8g41qzeqbTq8fcr+8gC99okF0PQbhy9hc/LJEGKl5TBqAzB5cXsRI1
o6RmjpB7o74XtK780oyey5Dz0NWvPixKL4VIDrqTtZzRSFczPO9e8tToYIAMVHZNrIqn0DK7euXR
dHWU2AwSCuSwubsmoqnLz2HGploxAsVkXSLeSeIPsSgOVc/cYqgJa7sg82dd5NyTLW5jXjBgpIBp
X9qSBSVXfYNjm5iPbvcGQYUt+gcpJtxmT0L2pjd3jXZK2jdfX6nxL33yc8vT/z9LaNpULgO/hPRD
HB6M4kFKj7IkOJryaPhv0nhYcfEp3s3X+T/PQoOKpDZvXoSq7yWDmGVObqn3aia/Du1Hq823npft
8pA2rtI9iGJ0bwrmiQL919vml9YKaTtKxVQuJt6wy7UGTa01RZ9OQ2vWp4FXvpwpOys0Hb8UvzBu
eFd7a0rd149Fvuw0HU0iDhcDLbhLm0I/AFLwWHEfaR97WTwJg7TppTpyIt2716XOHiLrJOYKbeyf
iaqvedZVHQX7QCWh2KYLgS/PApfi+pLR1mQsWXVv5kwWH82ucgpzoDt2IC9HUx7lrljZJCG8KLto
TQr4+jky/QAV/AEdJHhl5uTXpRW4VSMy2tmFRwnesRrCUVX47TPdqQuHeDiq7kPf/UUgI3tRLMph
9EHmJW+I5r3CnwIZiKPwPqpRD+q1On+wEsQVmuDRCN1vbWTVK0nbUshgYBB75sSkOO8ISkqZxoFc
Z45aKMhUA3rQmfUEEChK3koV4urNwy1EbEIaWIEvGmzlpV+BTy1FIxMzp9V+WFWzZ3JnUzOlbtXl
0ShX79/p7pkdXOYgp47ZZJQc6tJcE7tNE1lwUXDFfuhViEJl0GhitJXMYt9Vz60lOm3j7jxY524f
2oU9vbA8C41CpodFN7FgVO5zR4pRp9OUk7dDfG8l4C9dwJiidEt6T2N13kDm3cz7LiE+1KNyUoHG
csPc+4K3UfJyGyWqnZB2Z+brqPt3Y6fvK3GNLmZxseTfoDyVqfk0ixbpGBSyn7LYUXiHMbgSKjuv
XytIBW9v6kIklAHFohbDY4bJwJn3NCYcgZxJ0impOTGBuSVUO3oh/RDS+iAk/TF2+/1tk9fTGZPH
UhYHHUcdRJwD8NTcMFJTwGYUHLXsEGgnyduX8QHSktQ8+OMmMT5rwn1q7eTwTYAev+4OmvHUCCuf
eXHtFAsmxRHI+OeACyoFvS/QSUSAa5NEe1X5aGgPZunCvHhnxdru9rIXv+i/1rRZUtf2QxHAq8hO
Z61Ti5+h8tr0Pcq+ayFvKSBQ9WF/AXqhHDx7arixPHRNM8IWI9YOrK2wTzWvqZTf+Ur02lvly+11
LR4Wgg+K8pDmTAxHlxGhEnsxADbDS8MaIC/N7bzaRY2I2vNDCulivnWDVxcEoBk4YvDxtvGFSw3g
37+2Zxd51HaSWMKRCFurhzRAeC/5azTl0wmYBzzapZYFaY50XVBuqzz3TQRznVjg7c3gtSYOZIHB
8fZKrttknAoQAhPVGwP7V3SFWqNqrVoPhLfSyvaB56v2qCbeS2J61qbV+njP5OhDaOgYh5y3Gpit
8L1heodrbwKXzbHNkmHliCz4EpsLAR3/4uPOj2qcV2oyGCTlWVQ1ukOy7d6bfoQ2giXHBUPEpRLd
wYMdrnWypmxktuvUiP6nK4m0xPyBrgeR3mQSlS9Kzyg2d3qxkUfdMarcic1vSbWp1xqCS358YXLm
x0GT0mzsMWmY/abI36xSdMQeHVoheob/yM4mElkym96OZXEfWxZwH3mlDH49JTF5wfS3pPEUgo/l
8jAlA0la2HCYSqik2hg9+sizC+1nq9R3qgi5ecSFp36zAp2eW7lXm9KRpPQQ0AMw9UOk1QiLZXao
B3euSYFXFlCsWIN6LLsq/TgVajtkFuZPtbZqQm+wOHVpa5LNnZroS+jaMLW6lfcWqvlRDb5IlWLL
evdRTuJdGJZ2Ka6JqSwdzKlfwEejInClxM4BkIIIXjgnUNDBCVSpP8D1j/BDVa48jZYtwRQCNJdu
55/U/uxpBNFWETfT0zRU5YMp+Yeqjbd6bKxcjEs3BFSBEFtSjeVlMsvQIR4QQq1Mcsf0ZYLoIYh+
Blm2U9em1Zc8XZ60CejKAbfH3KWTpQMqSXVY5E5WuK689ZlM32liWZO4Ce1baw7GZ6mRpEPiG/l9
ZVTSvamX0p2a5q1TSJa3coMsnXXw1KaKN8EqM79AsjqX9DFi7k73P+vxs+n+lvtjUG3H+NlPPujt
r9uRdmGbKaP+a252Z4R1IIvBZM53H8z+YGXbsfykrjV3l5475FTUcRjupiM/x9lmQk7VzG1y4rnd
Bvdu9rMRfsv11lC/aPK+SPfxWrD+05CbBc0Lk9PKz/wUZaGsNSJMDo60KT9DnvP6PSoY6zbt5s63
U/v55P8SnhvH2KwNACxs6oXp6SI5Mz34eVlZYZs7Yfq1EJ0YGEk5PHXKGnXnwoV0YWfK6c7suIkr
ZlWDHRBGO6GAJdvqHaGvjgiV24rgr9x/Syni+UecHclO8YM+6NjRuP4ylr095h+64FUUNhkw88za
3fZMSZt87+oLTrMM9MrgyJrft2OYhEaqkCQyKIhqQVL2fbmvYKeutsQg/VTWcqFsPbjQ6WvX5Scx
L+VnQbMG5VQbSQv7YC71Oz1Syshu4GrydkynDy/ykImGo4yKEj8Tzot93qWqcQjcqP8WSeihMAvj
KVt/9LhXPNOL7qrCqruNjMhdaRd6m/nbXhPKUyxmwjaY4oCSyq4AJkOUflq1WB3kqouoMCeWEGxa
P0wNp+pd81ETihCac8nMnxVPFT8WshR/0cTEFB1BMkeeqZXoiY4aAMKEXK0OjwBpFR5eNH03Eqpf
/AazeWwNV9HAJwneN6kM8g3l4fKDwohpvhmaots2YS2+M7xG8FTFQEfJKPF8faf5hXzyuqxP7Dqf
NMITwKUgORKoPpka8EZbBYE56UiJB6uQO9Gu40YebSvvYWwN+7Qg1otDe+oi32qcAsDLz0wCLDo0
jJhEXi6BhrWCPeiHYWPFQEhOcOFnG6MeWvYtY5NtrwqHcFMYTYMEaK27TiOqya8iH5oHfbSyypGi
0IUAxW38xi7LUPudWG79TQrqwXQiryp/NJWUfsiCbHRtrRjMTW0K1u9YY3tfjczwHkupF0PHG+IM
TQN1vFfrsdi2gAqP3J5c0p1l7kHryL3j5/UxqZvwNHaopMO1JR/FGla0os+7wJZTP8l2ZYWHCSW0
7ydNG+C7TLXM3MpCG3ibMm7SOyVr3QdRzoXyMKRIXW8iWRQekgbftYdMzr7IJSAT26XZqDrlMBaw
vCB7nr3kfejfMYCsqE6RjwVyQ30B8Y3RZpW27SOf/pLfVY+CNkof1LIPRshQWijmZSWTpedca9N8
23RS4z0Idanc951cbRVecd9bayj2sDVAqJ/jGcnKG3nxvpwEGhhwmiYg/zxoz4JOWdZ4T5Jz/4u6
48p7v3iQu69R8KhEdhoelOx3OW4G5V43x5Wax5JpnuUUKWkAMu85r19lbW0VVUSqhbLhPcjDR837
iew7gkH5Xsbc0LU7SCXvCmgUqhh5GDVbCUoLIRDAKCI3MGADNZ9zE6aCOCY+yTi0q5ItO3vtvulU
TqXo+MEa7cpCdEcRiklD9KDARsxrpJIQa5VUC9RIG3QCHvNEh/b6MLgfXSVY+ahLy6I6J9JrmIBC
87JZPnSEzYIhHrdSqccWanaSxH5iQhmZr7SJIs1m9Jj3tMdGRwP8dqRfuC4n4JBMF4si4VVZkvJz
W4YjbA1xMHwJ4mBrCeVDLYhHE17g/5up2Y0ZC62sMNg1UYIWB7PQNgLfsu4jJF6eb1ta2FIE3qCf
ALvPDTR/uyj9YJUmrEBO2KZbN9HyjSxkH4S+24ZGsjVjYdv32UpqvlAAuLA5bfTZ0TQ8EDptiM24
mSCjDM6sQX4Xkv/zdHHelHZzK1CrAWZMMJsQa8R21MO+a65AZBb37iwpnVWHUtQk2rFjLn1sLO5v
4VMQWY8TQawAGsPw1H3rCSvPjYWFARI1YTnGBSFUmr0CamWognEaY1O10KnEhpzGPcaBtPKkXXB1
SBoQmEWQmpLUvJZa01Yxcz8nM5TqbakdQl8leftorJW9lp7OzKjzFuQ0kyPOA9Wg91B9eQF8UJzX
LwWUizQWBgRhnBo5ldzudI9f4YcR+DW9U11wSOQ7727btIUde150n3qScedXrXXwPd3fui7oFD/o
hK2kxi0F2EqP3E1Ud1AcxrpZ2HLZ+mvTAIsOfeYIs8JvoFHiViZHKA3KaV1IlSfylZVvshBnz33a
mH7E2anJKEZKnYURtUYFpj9Izc9SfdGCH7q2vR0TFr4+aGT4FhhqNBmTmy2nCZvakCbelpZKVSjW
GyU46NB1uJ9u21k8P2d2ZisKK6uhQ8KKlOm8NNEPMxedTgp3UWx91Vz1lEfRSrhbeuHh18DmoZ2c
At7MptUGqSY2ZY40KDVqf7T9ON3G47uvpLbkv3dQXcSbRJU2t5e6dG7Pzc7ObVSliVyGmG20bpsn
H5Vh2MfNipHpt88eIioAch3+84lOev56rWOlGlqREkFLd9RT/KfIa1b2b83ELHRLWUka4GEiSaIJ
E+i/yHWwcj0s7BWBTQJ2Dppo6nteOnpZiAyhVjUlFTF/TSuBycN4l7j5X1Qwzs1Mz7qz89QEcanX
JmYYq83jpwwNJD94CC07trZK+znRV0L30vmdZu3BngGZ0OfJS1LQs0o0aqH14G+yrH4KR2Nb9+pJ
Bi1lJMPutsctmoOsyERBk0GGeQgPR73QG4lHt0uPTxrjrVbo6C2VdOn9h1w43ra2dJRB2PxjbeYX
6Dz1QjhgrRSexq6yZflnFT3U2s4HF5CuXRtLxaeJiQk6cQOlzrmHqFEgj343Yk3/pRpby9j33e84
/Gh17qZofgLxXMnHljaTQSVIvkFmUT2duaSq9HRrvaiAcR4dsgz+ojFWe7uJQmfwjcFp9Ob77Q1d
OgQAa8CJ04nmETMLGInfZ1Y2iUFnGXTpvf7kedpe5kn7FyvjTTcR1lHIg57m8hSYw2AEnLUJ4rlt
x7vKhd2t3/olL7o1jbWlTTxrD8yTMsWlfj7GJLVG+SUTRSjZ3wa47XOX2YmVSHi1e4yGoIsJGlJE
5vqKn1EL8sa04NZworJ+Yxgwt1053KRK/t9FpLBEnXAa/5+YiuZl2VCT/BgZUwZ6ZeukmKFnR16x
dSufHKX7OVryJziIHTlLn6VVr7wKxoCl+WLUuiBAo20480qDM4AoGvDcQr+T0VlRPG/FO673EfgL
D64JADxRu0yf9CxG9kXMaFsD/iQH/2UPYhduozqx7ALP3N52+KXFMK2sc6Qn/Orc4XlYom4tGzwK
vNzWtOfVeaHrSivbBaQEBCCFOOZ3Zq7elGIUlS7o2F6rUtxOuzMSaPuFIXxCqvwJfnnt5MrdvSQI
J9Msj4KcvRXF+JDLnrcRUtCtlf8Ma4HKwEF7yuT64ELRbXuisqZOel1BmH6qaUzVFpyLPbnc965s
eQJEPh0lQd/lUnIQfepXurjJW8sJeuTMQ5c+1w9v1DYhwupW+5+5+6bhdFqITIOCuYQ95fIXVLkL
58UA438mnbyWilj5Cv5vf/ubL7gXRkj70byH2mQOb0ripEjywQNgy+EB07DXEW1Q08NtK39YPS/y
omktvGSgKKIidDWNVsXqGMoWcNd+p+2Ex+8oDH+r7HJjOkVl74cf5efXiVwyvbuPnko7/vRB+Oif
8ndjs0rmNr0Ir38JZRnaJrx55oMkTVikkhKx4KyPtmnzZgwldMN1fxiLclOWzWZwy1cpL01bq9ZC
1eJm0zyarDM1MH86UrwulEDDthpa34a+RrlVuov9NTrBhXPMZv9rZpYJaGlJV77BTJDBbRDrj7Uf
fL39Qa+uf74n8DDwlhBEI+M8i0omhcgoEfieevmquo9t+oWaXt2/mtUXVT007srD60+rcP7Vzu1N
yc9ZFKyH2nQBz4LrKTZZ+RgNdsDgNwIf40kV3i0FrMub0K547XXDdlrlNKVGb1GGwGS2yqjNrSKf
sJ3WQaj35ou4BRD3lQkcfaNukmO7j378vL2vSx5ybnG2TgUUf5JD5wUdgPg0KNmp97SnQPjy361A
FUFhlAYwEIVZZNELC0rDGJSUFg/bsh6ORVltIGtegdgtxVAchLY8HACoHMz9vZ7El82etsz45N/3
u/ZYQXEnvWf36o/QXiWRlRdO9rm1mdvzHHOZy8ZavYM7/aDvg710V96Nj7HN6NaajOTSIQMeaUJs
B6/V1Uh7F5p+YUoA6oMhtZXqF9NStz/Sn9fI3OfPLUzrPfN5w8iR3p0g+4pkx8f6i+wAaobMw9al
TXTfnkbnGxPL/50hArQpN44MEoqH39VwZohoQasj2krXSdJOirzt4jW/mLx4vjJodKDSRkV1yt4u
V+ZqpeyWfUeP5Rg+mQ8f9Z/y0XocT+KHaOOYdrWBf9qhIXZ7Q5fOFgU7gLQiLF6ErpnVaPAzKGeI
WQigpSUdO4X38+pM9ORm14v718zkOGefbUg92m850Fl4wge73ZARgvr8yDhCtDcesvvyk34o7qzj
uBI6/kwF3zI8rf/MsJZDWZsnrE/ev/cYHp/S+46otVM+MKT5K78vbH+D8lMNqR1cLZ+F05bmWvxt
2Ay2dlylnFy6Is63e3YcdSHUPXFqgNTVVjsYHyqnvdM3+Vb+kGebatdvrY16KO6Dp+izE631uxeN
T61gOhUEufnz1NPNzGIuldOp3zXxPqmQVeheIn+Tur/KbpNkK8DlBY+G34zX99R8hvNhtvdxW5aq
FVHJUALRMZrelruXGqkyM7DjMIBidOVCXPBlA+pbXvuTeBhjbpffWhharSjFHixo2o52bf5oPVJV
RV5ruCxEuYl3B9az6VnA0/vSTqpIuQvOhY9olgLtT7mGBEXrV5pK1zSIXLCwCAFJnFpmvIUvzYS+
4elJB4hPfzPfjft6Y9iV4z5bgb3TEYihpXSSJVt4MHfeKipraSvPbc/OaxGWQ9EU2Jad6nfyqbyP
n5W7pLBNnNTKndFRCjt/Ez/fDkZLG3tudeYwZlTgMDFWq+Subz9layivhQMAPJnZR8Cl9F/n5RK5
YRgGAijGgsptLjLFH0Fg9FGq7n1Ujb39sEYCvpQrXRic3VbUiVEezCeDd/q+vpfujbvxztoKv6rN
sIFpWryrDre3cHGJE5URQDZ90im5dBpY7LSuFvFNI+tPjdXvoWiwdeu3YnznnYk+qLFHpnhFc27x
u6ERa8CBgljZvITYtWnRRTxLSeHrg+F1j4mwOvKy5JEs68/MC1QF84ef2ih+pvGX4zGILaif4uAY
iA8104GNU7Zv8mCb47PMgzD4Fjf7luRqLfNdWuX5L5h9zEjrJ0QnyD3ZHYUTkBr5SS20H7e/33XM
BEIPsxfqfbwhCJ+X3y8RNNfrK6qxTfRBTGEMOdX9Xa0+CeJJVX/dtjX5wuXdeGlrdtwgyRGyZIrP
Q/PNUPcoioX9vRQ8WOHmtqG1Rc1uvWnmuFGB5jk1lOTmY+i+WS5Yz9csve/llUvnupNCux/g4zTf
bFEjUKcfc3bjWyK84BHMhFTNzWPmf0b92wmTwdENhLZSbT/0P0Qv/uBaay665qGzeA16WeIM4KFh
JG4F/lu19dEI1m7xhVTqD8cSs0CwEpIsXq5vAB4U9NZ0+/BWrnPTkXrQTcET4wC7259taUETm9P/
Wvqz02c7qSGPGfgJ+OFYGQ+JipqLFW4ZUXm9bWZpQcitwV4DtQsTdLN9iyOpCBtoHBwPkgzD8r73
ZfAgUmACPrOSIVzL3E/JD5OJAI4Npsfmm6dD1RwrHrbkML9rGu95HPS9wSAXRZpdFNUHUXmW0LqI
C2QC+0dZ+qDr5b1XaXahfC+jaGXpS0/4898z3+K6AGFdNfyeUXM/Z620VUvppOXpKYz854oB/Rii
W4OiDPOPPjJ//znasB3QEFOrkHl7zG+LrpWHqKtp26eVZSfSsZcchhJiOXASgdLF19sfesGfmFak
4ExFH7HEed406l45JPnUVB97Jvb2Q/xtbFeuojUbsyCtuRlNWtenBROAtnH36eBtilXBtQWXvVjJ
zGVpNPaiVLESNdqb9VcBvYh446+NMa9Zmd0Ffm41tdqwFn1wUg82uiNVVtn8+DdfhUqEgugX3YJZ
PDGlMTRwQ2CpiJhK6sGCjn9YQ6MuL+UfI/OBJb9vOnEEbOmkwkOqPiXGAdXZvlmhu7u+Z3BnyvQI
UqDqRT/zMjQWqeGGvcGGCZVCXl4fc6W4b9Q8ZvpBpoPv0qla4yxYcripzwHXNo8BsCKXNuPQiErG
++gKmyEEHta9mKR7q5bebn+l6Vtf3tW81whZU8jH0HwItIiKUBpyGtxktw/DiCaA+/22hetsYCrm
kTcywsy0qTnLHEFLNnKp8HoyzCDZdK2fAhbpkq1Upe/dEDbERS9ZiX/XbjHd1XQuaYsB25xLiGl6
pTUjD3T6l+KxF6y7wlJewlJ/aH3/P/dKSQlYGLAhUlS4JGdndiS1qi2VXLwGVGx9VZWt25w69b0R
nf+6kRiipD8RoxNc53dM4EpKU4FddfLmS69/dcuj13wq5dO4hnC89okLQ/PLo8oiQ4s77mep/IIe
it2vTVdePyamCTI4tCjmgd6Y974qtR2zutbJaPq7sX7W073gfy69Q9Hd5fKdV60ALK498NLc5C1n
+UbmpWFTNpiL88EZxOM4lHs3eBf6Qx2uMUku2kK+heFjeDGhd7q01Y5I0HKquXjFT7UZHlRtfMmU
ErByY+dKv5J3XAcJYLfg4yCvhyfgiolBE+rQy6ZbqesSRKl3nfnm5tvbbrd0lkhpuF7pIapX2Nos
ZNYm6yJeDtkvbXgtwnt/gBtvpUy55HPTYA35E33AK64FSSqSVDEmK9KL7ga0GF5uL+M6hvMoIYDz
ivwThWZhqAEnlOZFyDxRutHzN9n94alPyHknQ2QDa7htbMkLzo3N3grUkf2mibmWzFG1g+ioGS+a
ltuGeKzWagFLLgA17zRcT/p5JX1Sd2aXaj4bVxQo3pR7K4L5yF+ba1+0AuwZZSbyOW6MS7f2y0yj
IxznjiW8DFZuy9arYIj27V1b8jTShX+MzHbNZHKeSIuRkcOZHavgxyidRGltbH3x4wAfIDelPH2l
k5zmeWVEAWbMSLtLUF06UMGobNXr341Gf5A9N1k5QosWNTqghDsRUt5ZKuRrPiA8l+vITX5O13ll
OIVwFBgMqbP9X+zhP6aAaFx+qFZN6yrMMtxhOFTRsUC71tJIIVfMLPrDmZlZmNNdrWiaDjMuQ4bt
18Z/zYNPt1eyuGk6WvE0zwwDtOzlSiwwuCUUsbkjyy9tuKs1xlZcmAgdfY0BdHExBB+0z+H90+Y4
Qh99tk5JWExXBbt8UJwQZtpeHVaCwqJ7n5mZ/v/ZNRQnnamHk5moSShUO32wHSTdrrO/CKXTkOL/
X860sWd20OCMZSnCTqn5R6UxP6Wj9zef/8zE7KRSqPZSmjsgL71XLXgKrKexX6m3LH/+f1cx+/yV
ajWFNjlyJUU737tron3hAVlUM7tdfb5P7nqZBXM5/Lue+TMCueCuYrqC2yf1EaQE0BeaI/RO73rD
KBODAe2obsAXhii4t4dotP5v+znPGnQYXtrCwz7htZE/turerda6Cyte/mes78wt5BhtOTPHRlxa
G8N/EmvLNtS/CeFnGzlLhgs9g+xAxojkbax625o7TT4ZawWkRd9gggMcGhUX6BwuPVwRB99nIpAD
m/9giqsYtm38ErueYyDKfjsKLTSGcY0zWzNX96Uu6Jn+IgztpV1zCh6zx+yNjtrBYDDP7kkenpuD
8Z/fzpNRqL/ZLC6o+fC6rxoVNUgmAVzxo4LobfLLWIvg0+++cvkzE1NCduYOoRfXiumyLj39ZKbf
e+lbZDmt+cHsZBvmy5VdXDxgZ9Ym5zyz5vp1LMUFC8qRnGOK72t6B/ndg7APNtZe+Xnb2rJ7/Lt7
s0BrtEKcdSpv2lJQbIUZKb/vHfLvTvueaSu31PVEB0+/808188Wo7iut8jEmDodkKzrBJ9XxtsZj
eyoP0dF6E2xr227rk7BX9uVrsMnXUrO1Dzlz0MrzwMBn09QIgysAGNr+swYnpaR8lfOHdo38YTGK
nH3IWVgGahiVnoo1OVW/x8YQ2ACtdkMpHW9/w4UK5sW+/gG5nXkMzNg54EX2tfa2pftRSzcGqKcx
PPQMAemHLOAO9Q+uaKwc+GkBN87FHGQ6Sr2v5WhPOW4ZfWqt8Gj1HxmRxyZiMlaIwmDoFOXfPE7+
3VVFvjwemTtWPnBr7p+u3CUIJBadgzqPXH3tksxOuh+3N3flI85hJxBzF5E4hZe0gbkaGaeyzl9j
wVhZ1dpWzkKMLNTa2CaYEbMfjG/l9cloXGqAB79zBsuu1t4Pa8uaBRkvzn2hV7Dnwg5YP2bZR7n4
cHvnpp98yztmoaUt4pxSEibG7kM/fFeGlaxnsct0Fk6uEMim6+lQFPA46etP4yC8SlZo55L/gibu
dtC1uyB9ymPI6RN97cRdgzUvT9wskJSmXIhhgGldzT4pSXMfxt6dYQynWA1OpSU6IywtTJZvtV5c
uR+WYxhZvsHzaJIuvPT/FGWqRqm5jEJBdWLYK0N/7yfjThrdTVKGD4hlrdSEFn2FBIKBLx7NCGJd
WlTgpu/jiV5kGlDSmc5PJRUem78pDiLy9Y+Z2cFWG7O0woE9rYN2l5imU3bBUxvIm0T55VtrInAL
bSg+4VmXd7YqnZdfoCY0RN13wbeD9+RFPxYP5cFDC+7IDXQKe1v6Gh7X0AGL3+/M7myZelkrLXpK
pH21ZNdJ5FjNvs42pTjCWvk5aldi9OIFf2ZulmUyCzpWskAz280+CWCHzc9VthmrnbJ2ty5FsPM6
8uxISEKaZmKKX/ZytPe9TZe9NOOBSguz0PbEftXDTX87wiyt7dzk9JPO7j3YtPIihr3CqeLfiXkn
NL/7+g1RascXlM1tU0tfbXrwQqkHMvWK06Zs2rqPUXR0xmhnuKgsvcvmvTtkO1nemJ62Ym0xtJ2b
mzlJkhlK3sBURqWKZoB6jH3ZFswXE5TRaN2bGXOCvxpdXzE7ReR5xD63OvcVP66NXJk+IYimft9m
ZOwAVvQ16dWlgHJuZ7o5zr6bkiG0UVNbcrLuPYKUy3+OhpVq7/RHXC2Fmjm8SDTU4Hm6NEH7pPH0
gpiVmdljm7uv3OErl8Caidn9lsIIZGY1c5sQZt8DhtgW1drjbXGjJu0DRNYn1bKZg1PoKYLU5PAq
aPJI/tdK7CEpdm679uLB/cfIFeM3xanArHoCkjEM72P9MbD8Y0ARtv9eCR/CQHoxEcm9bXJx60Ci
0u5kSA9+iMuvkwI2MN2KrxMN76X1rK6xzS068tmfP/s0vZgOrTAlbYGuw4UbPPkRvXQPrht3+Jt6
BGPq09Q9WERFmX0j6AqCDuUtvhF6Q7ZnCIkNH/Gp8Nd6WsvO8I8hdVaubIw+liMNQ2JOmp9//h+F
ipWQurxz/xqZ3YoiuYwR8PoEgY9sS2ybKL01b4G/cjwXgJV0HRGfpzAB5ATqjEsPoBcsmy1wZGd4
YSDZfdn0P7KTHtruLjmmn719f0r3w/8j7ct248a5bp9IgCZquKWGqrLLUxzbSW6E2Ek0j9REPf1Z
Cr7TqWLpL6LTQAN9EcCrSG1ubu5hLT8/RLS4kXUAb/ryE2zBuVYKAxWPgTXydZomLhIvKVMMls2p
t7gzbfJiP+EFc93kN+4q6OdibBOc0SsluOBbi4pkCebb0HFdBOnomyPEImlX+4r7eh1o6zWIDnZI
zqH9dhUyEg5XDu1Jq7RcdAKSITB5uVOKJQTPICoey743f6Jcfk+Q1Mq4dcyIrP6/tU40EqHX+DeX
38VxWNSpmjJ005hDO/hGoVeBNuUu5mHr3sMhqnw1aWfJ5m4cjXUs0MDQDxoosMPn1lQlkdOjzxhW
ayeHKobqVoVMxiAjS5bBCIZjaRVfahvxBlosO5D2mENMJ9l03e/6kHB1nS1GsJQld5c4Xm9h8lDe
Fw996NI0eKxC6MEuYOhcs2jsfbyD4BeRSftu+GUM9mHKAj0OmOoUm0j1aqh4pKHwB1bogrrL+8Sh
zyaxz00QsAKhBIu6LwL+8481LoRZ5YAqnMXNx3JE4xfQ+ltHcypwqHOkDmblETk3+1ZDHOfpS/Yd
UlJoEbOgCJHGIPPJ/r30ro6BEgwFQNcPskZikb3hulrOBtYNzm3SPudx7udQNTMKTiPLlVx+W1Z0
CiZcTgNK3GpjAWyOZzRHKYR7YD8jVEn4+/Wt3rjZsSxUifFqwz6LPqdqkYhxGey142PuFQmeNkWa
Kr7GlUML0siwK1yNQur1Zz/Xn69jbzjZMytereAkxqtGcAyka5mA8EdN9/TxqWef9PxYIvWnBf8N
S7CoYmy1ZWbAiufpWA0W7TLmmSOm1rPkMRvdXaOPko946WUdNMyA14X8lv0yxSovUeauRGmUeQqY
ZLjtkf5Rtf10HPyB+UntD6QJ7f41jWU9BhfmIwAL7yx9+C2akTCvH3Z6djsXP2epxPfFxxMwhJgG
VEK1VrbAcHU6LV+m8lAuOyeqgg7yd4slKcJdmOk5mqhLR3iXDuMMNPRaKkOAJLRa/QAH8WHBZ+Pu
7SxjSrpMRAuIwn3ROKDRTjt8vOIQYSTmpsQk3rHHVADowu5YmFFmeJ94+FLsQBVICbX96wZ74QIF
fOEiIe6CRpQcK1byPohtG9z34XWEi2v4N8KqPQ+PZljiTNk4KARyojgGTv06JAfbve3b16QIQOr7
34CEc05mpa3LCEAND9vkx6LeVLNXTD5oLyQXx0VoKixJOOXWOIH5wgQSUqT1RC3bK1qb1rKJqe1v
g0jEgdNcs3znjotnIGIvrJx5GdMgz5V7jnm4vmXbp+sPgnCCuZroiwNBLm+BpgJPWzqlq0SWeRxr
BcRVxGeT/e065G9x2rOg4vfm/cEUTrRDksRtVWCmVfuW65BqK4uqDVS3KPcg4TYN6salTmgKOq2v
6WCWnqO03W1ZFpiDr1LFeNeHhX0Mc60cO9OZj+o0N9/MPik+jUpm3qUpNIOpAw6lfbmw3s8aqwPf
Su/8KiY1eh24yt/BVJp4TTubPs8NxfV4j5oTxFLifdzbCPx7YtTUadz8zh7j8Q7P0RjzJdb8mvX9
HQNhog4+ShNc3q6RfqDTqjk4uUv2i83Mn4naZh44UMrWsxQSZMb8rDZ2uctb8mygq3EPTRoSdEr6
WLupjOFm87ChiQ3njLjIDwk3ulLpdjfoFfNi7SuYPLiSgraOmvlxlqmhXiaG1u94AiVYp9WB/FNR
SnjmTD9glJEmzr5xvyomqi32bZ40KEgGhUx8bMtDO6to+irxA9IZwWLbAWMqlYkzwcG82rEC+va5
N9XDoSMVcn3ZnoPBnUEE4brVbu2rY+noakG2GwsXIuFqHO2BOwUm7tAFVNhPI8lyGAh7zyL3Tt7s
tHWznsIJrixKbKKoM+By9QlqogFzXrJexiO9dfhPQQQvZneOu9TgsPLi+mdVo+HNRz2+7TBJXd/q
kSyjdznpjm0DzZNpo5kPzWhEgEuLZWpmt2GehebUIvo+ObRBT4MR0Xz6POD8sZ66kORwOZjmNUn8
ubmhDmJdoOM5KsafhWI2GVJkDLJMP8Al46XLW99KPNvmfp5gCB+tLQm4kecOHw0p0nTZTbHu2xki
iK/68MNkkrzF9orA3mrg+gRhkehGjbyOyYSTXhkGhLzswHyfyb9uSlq/GTo1/gfiCImefAJtq5KD
Sbit2Sva4ULwZgTXT5ZkHeKD2WoWpRoUrIM1aZA4CvpCes8af1xH2Ty/EKjSUDdCskc0Ptfo3TTN
8G1G7RW6WLqVwQQy32kQUY2Ffx1s0xBOwAQnbPTGotc5wNzxObIewVDto4nBKWqf2Iek/7czLvhG
cPjoXoZbQne2EEFGQ9XYkTYwjDY3u9juMLZHgiqXHKD/45Xxz7UtmgKPFruzGK7tKg6UZmfOCy1X
yRLjS6tSVzkuNXhiAneUeakt+1gjoP8FQaJ9VDzR9KFGrFVFCyjGIF+OOyWX9Q/IUIQwGFSo1VLn
uFbQlUTI4EVjmEQ/r5vF9hZiFB0TBys3qlgJiFvXzCsOkCF7jpedOr0sZJdjziaKd2UaKuy9S15S
WQfZljXaJ6iCNZqYQmTdDNSIfU/b11TLkPK7VcaDkT/nSGFcX+TmRp6gCVFBYacETbxAU5SvqfFh
It8GAsHrGNKNXJd88qLnc53FEVqmIQH0FA0Puns/qzUd6htwFrIYVH61N4E8vFEkT+0tL3Ia8qyL
P8FtErcolh4hj91FuwXtSWWa3A8TeNJt/t1mZXh9neuXESPl05MtGGWmZhhxZri0avc+Av+DZe9y
/TErJEd7K6Q6hRFim2GaF24ugImXal/05o6NoIs3nLDJdTrYFcjUH1StlzjJLUM5RRVuSzePYnca
VlT9qztAvuJGdz//t/0TPleK4VKma4AYUDFFBwsHjZ+jf50r85Zpn65jbS4HIxCYMF6nfVTB7iu7
KPsRiR5vgvcF2wZmicjXLk0lx2vTJKDg8vvKB/2tANP0dca1ATAETzdvdtzHoTF/GXG9K6XzPhvW
Do0Rfb1XcGTBoXFu7V2WQoQ87zqPOPsHHQWSabw3Ulmr5vqdBSM/QxHcU8XNOtEI69Dgum+Wnnay
sGzDvAGwCj2poKi6mPTiFk95HgGA5AwKlDaFFGxYD58XJDrVSPlIWEmZE/3b4UMHzHN4poC+14JG
g9jsiqFTy4i7vvNaG1ET5JFny3yym4Rm1bE/NiR7um5/G4Zxhie6xBijzhHEC5AEDI2BZqzeF+Vh
Ab3pdZxLEgthYULcWSWWVbAEQFp7aMwDRK17a5ezIHdfIT6ttxUt8v2c7cgCHc7BwSNwkZyBjaN2
ulRRwAsPIzI1On4B53cF51R39rmMjW/rdXsGIkRVZQxqzmX9frnCg2guVz46ms7syFzwddpZMMCb
oM34ucaTR7LA/wMcU6RgHQQzmCqciXyxFz7pEOAyEPMQ9D4oTlikb5X5zCB7HdkHjPrQTKbLvnlQ
Vt7f/6EKvkVpCsiU2OBotIcQjeCV7uFxGKrtLq5pU+ahdN5q+0P+ARRsdoqMqlQWLLNjd63zALmd
dpYkdDe3EmqFGkZZwcN7IYfATRtU6w1KY9DV6+9nN5l9teVRgLHM0p/dCnyklj5QN9EzSszFoqNZ
G5KwYcPFrQ+PtWkNaRnoiZ07UmbDi2quybxOVX44TeuDQUDWXLW1lxpcDmqOmPgD2jlGafVcyael
82I8oaMYZY7lPqm/Xz/8WzfCKYhgl0qBSZxl5J1XtTHEhr8U+k6NfNf2pm53Hemy9Ag3cwol7Fmv
ul0XFViPNQexBRbIp5S8Jc3z3O9ctO9PTVDkd0nxbqi7ZdhPhbcYNE193f56/Yds+dXT3yHYaJ+i
6wvVavjVMvYa47WCHA/CT5qhPH8dafMLEkjtGuhNRz+NEIbla+sQRIWwYlCUoJ2L6wr67sPrIJe9
huu+nqAIYVfiNklhFkDJSOlrzEc7rKPejOpt0u7ANTvaZRjpxzS/02xM5H8l+a9oeWeJ5GesuyZe
+qe/QrBW3qjq1A8aHFwa2BjlBAsZ5obAdG9Tq0NuVCY6v7m3K9cTdJohVS1ygVmOHaFRGnjL4jZ+
wQhqSLb+nfRE9pD8TclzsTS879DugAHfiwE4dKdirDPBBhO6+G0AUXuKqpyHWvk9+KUOUB4KpiC9
GTD2+QsyR2F6zN5+NkH5oN+nvrbDhflWeMlR3cs6kbb34J8fJrbmI1/bDhA2QkTiPOdRQo3lkBuS
XMSWg9DROwJfa69ZFuG7LsbEi6IyOsiLvbYqfES27/kNWQJNl/XobjhV7RRK8EUpd7V5MbAccOep
qI3k+r9uQcBROUUQXFDZ9sWUL0CA+CllGtTuZBWrzdvpFELwLtk8l6k5AiLNDqS7TcxgKr8n6j4z
g0EB1/BRkw3obVkB6ExRMAbBLagWhEUNXVXyTFutwAxVJ2jToyuDuKSwXjcOEoSYcLcRdos9DJGZ
4HWSwQpq2t6wkO1c12cf6e6N+0PY0NKPvIii2lmCwm5fB4rkzt9y2afwgmWAxQqcresS06bzVPhp
RN+2eZPKOIQ3cfCeAL8gmMdh7+dXrmNNasZSLJPPDynobrN3q34g+vN1j735wU5QBIet6soEmRCg
ZJm6qtlDasZjQ3gd5Lf6n+i1MIluYJ7S0qFyI6xl0osB43KoBbhOea+oO6gDUuc1il+HhRqkvs3d
xxL4phO6RQAu4X8PD7IHpJlNDO2p4HU738qCW3Gi1Zx5+vzAzMmf7Sc7eSPzh159VsDJufjMunFw
KIwHXdZKteFI0CWGkUTwuWJwWZwpGPIRTXiuhdRfMzZU4yQkdi55nW3cd+CzQhYd1zqqDyJLsjpp
Vg5Fn94jiUOXNFhAMNA5v4Y0YJB8Sh3J59ywzDM4wa1YCS/VdAGcMmVhpDh3hjLTbkRMT+b99U/3
+9oQLAf0ggj8QE256gsI78HEMUdMfBW9N93UNAknL/JrUBnQ3B9u6t2YgZG3Dt4dHz1i4C9PqO1l
NPY/SvDzGp5K7a+dZPFbe33yg8R7TnELc1pM/KBl8PT0JwfRG9xp0oH2J75rOv4XD2JsAEiz0Cdq
Ek2M28aY1KZdAU+D+BCFcKXpY9Uf7Euyd3OKUTBa2zSXjaX/nva63Pc/sIJf0LsRJQEG2NcymFUa
t3TYgVCXRgfzMT0uezccbws6Y47R/YYMc0m/u4fvbB/F1KBxyN7v68XvQ+5FwXWD2IowsR82iGLw
dDUuOiDjPlVRq8QPi16UsDnGfv8xrFSh0TEOtI42lFPEBwfZ0MfWMT6F1c9dSBQXirYYgI2ZQTVj
pM7b9YX9Ht+93PE/CxN8pKFOZISGBijpP0bf2JvBOlWcfWEvqRc9E9RdaPxsfkEnOUU7gn+TBDn9
9R9/gvDRyyYncRGXPWR4GR2C/l07mn798ljefXxt7shueos8fGnFx3iNz28dT4K/+uFrWyDEdy40
JlBbxRYo+7v5ofzlePWeoK/98PGl3qnoma6o8s18dp7dnf3E6Y/r8FuPwjPTWv3eSf597tBHZKZY
Pnl4cDxrN75r/kxrGj99aB6mtQLDg5KupNB6OUuOxnDD1jQd/8M7XvRwbg6SunLJe2+IAtZgND5F
dhzU+paPwqja3ynxDSpf0El1ek/9lkLPVlp8W03rYt9/a2yAOQjD5cK+88ZuLHvCvi89Hr5Gj2EY
k8Ipe2a7M4xD7T44jMYDuoSq+8W5B5f79Z3fulAgYAQ6IQ1ciRdUucqsL7U5AH8it07mx9mhcmPk
g1//G4xwhifLUHWm4vtGClxYWx8hk/GhdMknrY8kI5u/ycQuthT8aSB51MELKrb9J1XSa2S1Jfch
8no/2UVP4Fc8zJ9BAbwz9uPt/AnkdL+eyQ/ka0JcJSFYeunssTfZqdr2mCc/RVg2WkTtKVawu9Bs
IP6I9ymejVlYQj8FgHPn6XTcqeFyYx+u7/fW+2ONeTQ0krlg0RVT/NDqUxMNNL2e23Nvseedorte
3+HTziVE51L+gATr9743Ap3J5LG2HDZS4ybsCq/ki1JGoXRG23IcKz2+i9SfY/Tp+uI2AmfdImtU
giODh47w0lE5cad4vSD1hPOZxg0EjcNZi8HhwkqoH11HW/+aaE6naELIlcUt4+0MtKLvD2DOD3tm
BNwZvTw1KU8kWanNvcPS0BWoOgZaA88dIbO1eAKRD8YYQF+HivJxVqUKBJsYeNe4KFT/zqCeY8RZ
zTH22/TQ9oKUyFiDPxOteZ0T5FF9O1bVTTSt1Mvp3u5MurABGjwFEoFokydEdli3/A96IMGWBRcE
lQzh6tXHMjbGoetBGOkEDZhuTTe6LXmxmyNITBZ6WFXQZpyeNeiNl6oB0UJ+qECH3joN7Uh2BB0J
JjHrA9iP4MW/ZdX3HEUtAvX1Ki/ueOpMVOkLFFhtyY25ecJsFICQVYdMKcK1813MTT1RYhW/XGu/
2FBtcqnef22c3ZA8glpsrm4tVUYJvNVphUmmP5jCNQmap05VGTBjhjEFdIRUhuLFU1AaSqjWD7N7
pxWYqRjQxRYOf5HaOwMXTDMpoAaecYAPk/ICVqsby/nMoM8KdiY6Ry01ZaMFm1HB6XLFo1c5BEOD
63Ib9OQhT5NUX3MkFS3Tt2KLTq1vdHs1zqhh4uncQ+t9lypeVfyc+K3t/rzuB7Ze0mfrF95DqJ8U
sTrj19gZ8935+LuzlPj6HCxRHtjRY1t9UTGZV+VvbfFTcZ4l+Bd8AOsYGxJwYHw3MdslZiVIrnVt
og/Yf/1zh2jITF7xgtb1A8Ewgh26OXrSZDXcrSfXKebqSk7iMjPVtGY2xx7Tz8/JGDrpDVcs6hrh
ODe0jiX5nQ1Xi6lAPKVRoAMJqji1Ax2wpLLB/eZBsoL2ivvcdo6XEkwIpt/GRlbwXL+X4NjP0ITD
1EVaZ8Xp2uZaxTCau7LzosgGscinHIRTObszDcmtvI2I/DMEzdZmIcFloD3SrHKG2BLjjwHrkC4z
37KypENpPE/Dr5Uxacxl/QtbdV0XTzY849FLhtZawcVCDXjsLYI+PA2fkdzrLIbRVNTsAnU66EWg
LIVnKmiv+U4wzdaBpM7YXzfdjQvn7BcIVpTwyVBiFztt2PWXijXNwe31TnKVbBrPyTKFzTWhuRzX
a9tkOsaHOE49izx1VuqhyhP25l/0XmFJKMm5IJpd3cL5wbAzsJDNCz6lm6qBrS+ek75pafq5r52Q
Z7BaTTYKvv7+C3P9gyhyoiFs07JxWDs20c/b6MU+YrGXF3+RfcfC0L+zjhtjPE/w8gr4Yac6QzMv
tAXBdKIs31RVUmzccCpnEIJbj3ToYOpr76maVXskLak1h2vbQRX7c5J6ukzxa9MyILNgq5BfdC/G
Yo05RdNm3WJJFR0VI2TRQ5fuHGhmVty/bunbh+0ESzD1sXJ5xyZg2UutPvK+uXNTCyQVmA8b0R1t
6MqzbqaMasj2gq2i4I8R8j1BS5KboSizh94pyxfJb1oP+IXlnPwm4WS4YzONborfFJXZq1Gzb6Xa
3BdF/hFNryWKc3kU+ZMS7Uie0cWs8NiPP3Qrlt0lG6EeyOD/fAbB39Y1GTJnbRNn1f3okhuNmagV
vNqDxNts4xC05oAcFRrOgr9bWFWjhgScNIaE886O80ONuStpE99WeIIF/QESvrVJxjk1Buzr6Hyo
ybCzeI+UaGS/xEm1N4qv4B3ea85MDd77JXtj+vg4EPetwQ5rVX6fcdVP3VJyx2werpMfJXzsGsX1
GdPPOFyE6vbRRJzInF1poz0Ukyozl+QPNr3SCZzwURVFGZROx2YPHLnv3p9Hv0Y/zXUL3v6i+Jpo
v8Ncg1jamtS56uYM7X6Yp0/sJozqChKtYZVrkjtke/P+AAmeqc6saOQZOIHz6geYoh/t9GkAZWLl
D/zDiCbJp5ItS7hDuilhKdq7cSAMAy9XqoKASNG6e1eVeKX1D106gH+WJV4ddblyI5doW4cUJkPW
vFD9EnLjPXlrE9928tt52l3/YlupNVyNiFcdhB5Q8RGukTxC5+Lv5v+lnPczhvE1tBpUYEAozPo+
N2ZPsZrQIT+G4RepfuogesJLkKqV61tDKfkxWzZ6+luEr7oQvc2rEvcNm7KKdqjt+1NrJL6ZJvn+
+rq3PukplPBJG1IXTmYCKp/iQzFqkCkaDtlSesssE7mSrEqcaOVDM+szOsA9oil3dYuMv6HvLRln
3OaFdrKi32OuJy8AWA00mCPAREqxG1LzTakxZUH6QIkNWvS6l2voZJus3WyjXjpmgZ2ipmeCZnty
guubu3U64dXBO4GJaKRKhVqio06D0hKYMYsnr6g7avW2x1xynPr3VJufp2qR3VlboQNU0NH14CCT
ZojlywlRSpc48KYGN17cbkgpq7MCoFXrt4bOIXCoSQ7rhQmRlSfgz0C9cKv0FR/quQcdtrJYHsS1
bd1vkKYza8luXixNwFnt6+TD8gxsnKwBn3PM2b2NVsS22hmoqytOibE7ybm48EAAQx0WwtdI2GEj
BbCkXzq9mLEouLvRw86lFDpj82td9ejVNasfaZHzXd2N2YvaDaWEXG5rSzFViKsD6oSaK4qk93Oe
VsOsQHloaVDNQffnI+lZ66frq2hZ5kGCt7W1a6ceRF/dtfAueIGlj8bYzLHaFv0l4/Dqspsh2mvx
XSprf7rMQmFjT6DEltmlLk2SmiC6MGcSUY1gmL1OvpAekzR69JYP3QEKSx+80Q8cVZzr53ET3MX4
DorDBiTNxUm1ru1r3q6ctXh5RoeCG2UIupIvdhkfMqRMqVsMxMtJ9ly77g2aM5vw+g+4cAjC4gWH
UDECrlXQTHpZmT2OGspFRHtQarT2jhi2X2ybjkR5vI65ZUuwIyyXaOARtAVMJ0PmcVqZ95FiHCzV
U6IXDQ8yHr9fx9lc2wmOfn48QejOxswAjhNN/l3l10hSuO2jkoeOLvEEm1DgtcHcrbNWxIQl2cqQ
DwYBhUfdFB4yIpg1o23v9522J+atI8s/b8KtdEzYQ/g5UTclIk1JfrNFD2qc7tvF0jylReaKlzW/
d0tX84s0umsKJKGvb+nqZM7CoNVcoLWHwgio0i5EE4wWwrspRwzZlA9wFFQr9uiBvo6xubgTjPXf
T7xqlldGpE7AmDP7vR/z2yhNPRCRPWOa4ABtXGooMqKHLUjbRcFAQxUTrxHhvTOWU+ssq3zUpH1W
FM+Nv9rLgU2fSzBHSzkKtxz5KZhwO9WDjhFmsJKC2jvzkvGHmWUQFEuoanwvQHEZTbcpkbQebn02
qJdhJB2qT/h2gnk2STqq2QqJNgCUefqbpU/DYbIkzuQyuQ7zQGcD9GTRp4SODwFngQ4qa1fOHH0a
qGU8I4UEvvSEQ5/O1+MPA9X/Emldn5QyCditTUWxBylBtNVh/n29T06NRs2gzdfgrKuYPFOcNCjT
F9V+Hayb2P5UGSlUFj5fN9MtL4YWDnQKrp3zyImcI1pDHGdMwZ5qif481NrNUOpBAm3brpINH2ze
EidY4uvDmROoYOTYVzP/kfDKK6Oo8iAM89LFaZBW9UHv55aqDUrdavx6fZ1bN7GDrCfUcjRkAkTi
dvApj2xQcT26xQhP+slF4AHdFIy1IuXb/Nv09WpAJ2DC2VgWiANnGsBG48ONd3pf+EX21qJV2PjX
WToBSoinOoz/5N0qz4OpZ734Li16rj9VdJW4ClBDXzM2oB86t49Y7eOVJANVFbd81pLxXS8V//qn
2YZwoSiBMWc04gsQjdoZbg3+Zm/K/cKqYACJdx3hsl113SXzHwjxiVQ1aqkWOUJc+6FOveY4H/Id
f2y/mKH1bNHvzS8tiII6YIGzUyYqy/Zv+i3MhaALASPBiNLO93CJ+nHKQEHq2Sr6WirKmetXMrHa
LeeP19A/IEKY0I2F4XSrsprhvrT2oSx88L5gYNzwSrTxfFzf0M1PdgIm3DT1HPGWVADTMa2t1Sgb
yFi2NvcMHQNQz0Kd60JyG/y+qY2BRNAmxppF2yxKvbh40TIWXF/JNg76QuEU8LQTv005MRzWVTDF
cZJpp+IdEORQwvM1jckohTa/EErtJhwtgkbxMaCoWY6xBLg/V+2C3rrJUp/0Pwkqmmr12ZD1Rmx9
Irg6E8p34P63RTZXd0kSo7Jh8g1/61FFU2Tci1s79wcAurTnVs3bxSkLBwDW9N3GIlr7JpFdGTIM
4eQkIDxnVQYMboVu9mSQewTa1w1g6wI8XYZwbhp1UEF+DIhpPCaZZ7JDM/gm+4uI8xRFODCkwpN0
MIDSGSws2zzkEHkp+05izVu33Ak1pfi+tdHb00+rE9DbsHdo4r7kUwPWo4/K/XV92za/zB8STHvd
1tNIxQXJEtGB1ESYWm/Rk2jtCiYJ+C5zTvDbp+sR4qEWarW8mbBtY7o8EUdBpR/XdqL5lpm/jBhY
T1w0rI0ccpLozl/6EbwAaVgU2X3XzrIfI9tcIaIv1IJV5kqVOdwoD+4zfxp9jeYm1Wzq7tRDtOd+
FWQvjrx77KLgL2yDcENykzCdZ9hsTIO/ThBNTpc6LFqkhOrkZkaKDc5rt0y6n5R/oUZz+gVETpAE
b9zBXHWD4vRunt9b1MqmYE6Q4PMX7fm6TW04SLxd8HjBFQkxb/E9ODpRYtRQvABbUYLD8THVDj6u
R6adOd5IZ2G3wlHAmRaESEFACs6YcxMu2ilzrQyvdydR7k0NYSnpkZhJvR7lwXycfvDECrjKqMqL
/fWVbpyeM2jh9BRm17OuwEpL7S5Du2f7WkUSiA1rBQR0ijCjhbZOsYWispoonVcq/qx9ygZfMYPM
DaPxtjckpZLNtaxNo0hzQeRZ1CwZeY4mSxvbOFp7nd8k9Ws2fb6+XZtrOYFY77oTZ1MoVpxH6drK
lQbZcNeC9kxBs828d8fDdaSN2wASq38WI9jEAsazOW/wYfo8LNHj0nybY4jcvV9HWc+rEFTr8I7o
xtSRUQZVlrCeEjSeer7gzimoNlLXq74bwXDUqYxZZ+spq4OWXiWmjSE0XWxszkFJXoB8AbZ9x2/i
T/w+3fEP5RAfSqANsjbqjZjjFE2cy7Brt1ETRQWj7zHZZcfmmITpnXNUw3i37Miu2/Vfr2/kJiBk
zNcSL3i/xCDHzqsuWWwszyUZHcE63U+SY7Rl3fhA/0O44KvP9dSdtQEIqvI4zkeHHcrIv76I7Y90
giGYg6Ms9hSNwOBPi8/vi4paP7qAh9Fb8k0J/+K5pWM8EKwfcH4EStbnxgcCDX1cjBZetlTRg1y6
hYcouJQEPFsH6QRFTEfbzWCozYT4fTC/9KZX6rdV9tYvu+tbt3VjnKIIO2dG5aAkKdaCSnNRmbSe
b4ssVLI317ivlqfrYFumgDEySLqiaWWd8zrfOGewuzJvQZKS8E5HystioKttksCGtLBk97bsGpl0
NIYBaWU1OYdSBjx4kFRfWZsnny39LVdlSgJbWweuZjzr0bOERkJhNcRJxlKP8OpOWgNB3OzVvN7p
yGhltftkJu+OIWtI2PLijqqt0oCYsEBP+PmiegTAU7w+tdq5ov2IjkXlEyliSrhCUyKZ2ZKB6edg
rQGliUJbI+EqqIcBA5w3bMlCrgWDHV63i3WnRG9+ui4htl+VOZx8FZEd53uVN5RhfjHKgrL0WdRD
/O1RQSh+HXLLFE8hV/s5uRC7KR/52CMuhgzOTV65X3qIxBtmkkhwtowENoLkPMYnoP4kGMm44IkS
KzjFM+SD9Py1tV9dqDHZBy3dR4kkwN7ex3/AxCRN3Ze8tnWANXECuocKctbD3u2jQ2pi5shefurW
PFBHUWUtfFu+6mSVYmU7UbPJylaRt5o4dGhf5ljHBOddhUG6659Nk+ynLljlEEHXfFyXOOnNd4xl
dFRlxKtzfrSbOUBbu5+pycPsfFUtzFg6L7hLdxnTaW9ND3rzOZ5NlJpSqg6j5A7aNCgN4aKBYpZp
XmikGEphNDbO5mzFe8bgsNP+V7vIOD82TyXyrw4B8T3MSXABGoMWlaHAhVrqZxY998ZDV+2WHzF/
u77Rm8vREYtgnglSNmJWZ3LbUWkxSOXlmQnmX4RYNkZCZG3pm6tB0KHZaERYh2PPT2FbsDJpTaCo
Vv6E34ImzOxTNOd+WdQ3GD2SWc/69y4czQmeYD1LvSxwZQiD8bjVaaf+WJJvNXiL1MEMUQ26WzT+
OVJfbAaCkaL993kSyBv9Wazg5fJZGYs8HuFQ1eLWIc+lGj3nyRLa2Nm/+HgnSIJzawxt0QwH21rn
eygx8OzbIGtm2Tzx7ipeDdYwECkLfq2Zp9FkFRaTJj86w3eqMEXHVSId09j8Yn9wxCgoxnHXJyh5
eSkPtDAOWEZR0HkkUYBu62MjUzraNPsTOMEgmzwtSZdjWSqmQpam9uZVrfJvXMUJiGCFbu+Oetqt
j7HpuZ32BfuUxYe/sIATCMHWlLqInTTDOjSCBaw8OYln2ZLjtLVZLsiUMJWnQrpGJIyJy3yIjBog
dXss7aBrj2DYvb6OzRQDKmtweJhRczGtfe4h0gZVB3tWEWQ5HwP/HIP8ZobgZmLeD/BLc0b17Nkp
/6ImhHflH9TVb51EB3jgctdOgIoqft2rngVNvOsL2zg/WBAaPTDWp6LIve7tCUKL7gH4Avhxc9Zf
cgOPr9SI34eZoKeml7E3bLhZyMOA38uFQ0fAKlj1xK3F6hn8gaL9gCK9b/H8oKBhGzNB1Mg+rq9s
wyrOwATrtudY05MJYGVxM4C4YbLpNEnKg5u7d7IgwbyLZlkMbURqZkEn0qK/6MWnnE00UX5cX8tG
QHW2FsGRTkxRWYP/vFSfX0C+BIkQ6KG4rQ9a8Ds+GC/xVAVWJjM/2RYKxmEtugv1hPV7ocZqoZ+j
rB+4rKa2/nbhLjxbm3CyHGeItabD2mLM/JUOZA16WfOWbB3CMUKLYz0XMdaRzcYtFBnRpe9iIYXk
utuICc9Wsv77yVlKMChQ26si3mLvrP7o9OHcgVzcwMMIrbm1xCa29822QM21cuyLN19faiVxGbx3
w2vfYLdtKss5XZIogKsG4yL/H0K89IpGYdWsAIKExh6CwoHpzbS6VV7u1YfpawxOEIytUeOu2UVB
3tH8vfyVy37EJX+w8CMEp0FY56zCf8gMJXSYqKsdZwJ5Eg9ctw3I5QbNQ2XUksFuu6o/Sxe8R+KO
Sq/VQC0wTcGMp7L82szHMcFssoz2UPIhbcGJYJYlZ+2adrWshk585yiy6GXbffxZzPoLTgyzVsa6
Ye6KgActxmfnOJiyXZmju67xM+3/kXZdu5HryvaLBFCJkl4VOrmdPU4vwtieoXLOX3+XjHvPqNm6
TcwcbMzLNtAlklXFYoW1tr0IkVO0e5zjCFFFHKYUAqfSBb/wNN2Ffey0odur75c947pp/1ka5z36
zEqrlEBSTbZji6yebGeyKBu6UrU5sQPOf5RaVjdtOEdjI1p4XRq+VNl7I2t2R96zyB0x8j9sL69L
pBScL/memSAa1qXKzxiCFqYqRfvGxc1y2QH9csDvN1bwUxr7HUmzl6bQN5eXsRY3LbeOrzo1tAi6
aVbugmkzMqoZ7TDjlqgExb9rmgG49KCLSIzWio0nQjmXEVZ0SFsKRwxFN/ehRwAVtcuuwj38h6Y4
5a30BB+SiVCyV6MBRSY6QBvRkXyew0bk4ysQawLQPEzJXkU+zJA+DVBFXt7WVe34j6SzXHYlhyRt
W0gaK4xOV4B8rf/FrhYSuC3MDaNtyXyXVWYM1oVPnW1YLVjF6n25kMH7WDThR5UK3dDnwarHid2g
MwCwDK6hos1ZIGzVJSlohzXQig/YVc4lyVJvlCAhhw0r96qMao3pAiC4DW8LEU3YqmktJHEuiVhR
28ba7C3qB6K7OvGsQuSR1hXgz2o4j6QyJcynHqvpMS/ed56kNl6meHLR2KXs5FUPCiqbqeh2fI7T
t7xzehEKnegLOAc1FiVi6warrPMvqn6COPOyiq/eWYtd5BzUlIDsLB3mFWbPrH+wZK+W7vwWhovB
u8hDae+/UxCL64LRp8zXsgALAi8RStqOP4GX4JNpgdOJSlECXeSTZ7SvlKmVZ11EflKaz+s1HF+7
+KCLymoiSZyJgXem6Y16ltRL6FO+CqXAkWtM534OImScVe+nIu04Y1lgSowzsHIam9KfMyTEfJEa
xWb0o9HvalE39qp1LcTw1qWESc3mhOBk/ATHZtcfqS9IX6+q9kIEZ1yN2cmtMb8ce/MxaH6PIiI3
0RI409GjEnDzPnZKwdgoiZlL2q3q/75sPyIhnP2MWmn23bxPSkfdTMVoYLhV2et/JYS/3dOqihrk
CfAuxT0UKd4kgaInjO3/Tgp3F2GYOtLqOVsqGz8C7T1k20QIgzobwtkr9M+Zm5yhgEesTOJ5JQaA
AXfAAdRv30HfcWveyTelG72Qfe0mja259fHHTFpS2uWVtLm8zlVjXXyDehqmlyYagM055gPxnKN3
z2FXOlV+jEMg0QyCPV11rwtZsw0sngRSqASxUUIWK376GHqbyuSZRKrb9sRrAAFblulGp+nb5RV+
l0UubTPnJAKM+cq4HhF2buSjDHppe9ooXv87daLepftpmx/9q8rLnsnmnn3Uh+fL8lcjjsWqOefR
NDJNgH6EVffvWvFDUqddB/inRJZRx6QmcF7ivyYBmZ+vC5GcM8mDzu/NOchpCrvEOIXlex0sRBIx
ywrs3eScikGzSh7mpSnj3hzctH+RNMGVLBLBuZSmmjSCOx/6aW2M4SFLPoSTBedIb6fbxd/Co2oU
uTVhGdERVDpb+SG00aV2hyC0mlwG1MQM4IEvysZ/iF7oC7H7nXLTOpb7Q92mbirKAghWzF/UZWZK
Y8u+D+8pae+s+kELBZfNuggMbMzVdLwdOP1oErUvyWwRIzg4gmgX+z9AEX5Z7dcdyx8ZnG60VPEH
2YSMMBl/AEYP3BjaJh58uyjytwxAMZfFrVoZGlKAfQiEYuSnTn1LWemVkqoIOgxMEZU0B3rVpqtC
tywOQbQnojLGeoYI/RUauqNnBhdOXkqzOh3SEZneh/oZDdJQkfCIuTrdTu+0G2DjXF7e7CTOfNhC
HHdVVD6o1kcDywvJmzYezHIf5OAg3l+WIovEcLcBsOEzwLZgVdLOvAdk5XV4UHM3eSneK1veR9vo
EN/pQkTYVXVcLI67F/Q4QaEtg9RGPaKfkQwvgYj2dPXqwdCejAIAiPD4l1hfJQpNGYoaCWZoyU6O
vbpNbWUAXNFWMwZ7il8ub+XqmhYCOa8PjlUJxLFYU2KOypEiJHb8Vkc9kowiZo95ezjdAJoOatUq
EKplWNyp6st+CqREuU4dMFN3NolovW2KvP77Rk101v7ZQc5nTGYRR8OErsPWiu+nLAAsinGVDIKR
51UFXEjhvIYCB1GzFlJosjVVcGTdpeRGF027nMNKzB5/IYbbsob6eTxYcwvlBMxrcGsToAAEN2Xh
DflzlwOF6Qqzc6F/1dUPY+So+sb6pxe7MQ9aGmDrQuXp9NR6LQq0ns5lNtS/1OGoj+9U5INXtX4h
g9tNFX03mo5Kx5wVCFQ3TT+M5mcDsgX/q9S8UjSdv3p4C3HcrtYSa0jlY0ma9qqPn7LyRK0rYXpv
Rd1BsguQWwqaZjRgcxtnjomeZ/PZ1ePgdOVH4At0cNV0FwK4Xeu1QAsLAwKqZhunh1T9xTKBO1+7
rZCEUmd+BQBQaJyfxcy/FJgM7hzs9dlDETQHS0dz2dRG+qHBrNwNI1q8VbQ63V12S2tHBFwIE52I
ICAB1dCp1ilDNuhWNsAt0QfDuEev46BcxaI8zdoOAnQU8BOAPcfIJKcIvdJIRRmos3kprh+SPdMn
V8rU7eXFrGgCuikxgQ11QHKNL2LUcIdSaOqJQzDi7pDAJ3ZSlH8dgWL0b4ndwV29fuGDSxLU4g6e
awYKhpPpVWE/2EEn6jo8DypmUfBLwOafgTt4yKlU7qXQUIFMkjb0OmRfAD44KHiokyD2ovi3geK/
pFm2obT7nIia1892cxYO/GSKkQZ1RnE+VQ1TjlSEhRBejNEmjPSHuJsEKcQzveBEcJalRENE8glI
RS2NN+Ck3ZEkcfOg8C7rxXkBgJPD6Z+a4ZSSGREpSo5q8KNHZ+NA72vFjcsDxZhWQl7hqwQ2fWZa
30LRb6tQDTOHfNdtVgJzoK6BLkVbgAam/iaL2q2RI9lminodRaI4lUQcAb55DaICk3oDwLiisQd9
g3WLrpi7y3t55qm+V4X8NUbM0PXNB05xMlggMMBWSmj0jp6bbJN1NRjmflTph27+dZjLSZsXvsgQ
VCyutSTCwnz5mprgAoj2VhDasQgveNblk5CJk8PpOkYdiJGMWNXI0u0Q9HZY/LZIfRiClw650ctb
uH5af7aQ0/o8yEslmanFpcYLE+s6BqKD39/WIrU/u+25RXFar2Rhg4ED8Dx3Y4hkCkOiw0+b+8bo
X5nS37RjjylYELleJTTSRCe3KhwkKcCgtzAUpXPCO/DtEDmFcD3EuFDhDsOnVO+tFKAD9WNS/GbR
5h929Y9AyqXOC4bH3lBCYI5acvmzbVwrfkmJKA/4fVedqcpCDvfQA51B6ZO6rwEBDxNgHlqX3RZ8
c7Zm69uf0vXo1reTl7rsUTpSgSNb9ZcL2Zydd1YXjUY+y1birY7ZBJA27VNVhE51Hg7PmrOQw4Uj
ky53adZCTvxT8+hB8TTT0x8KDJFkD2VhowEh2JIr3b18guevTU7sfCMtrJ31QEXEhCDEPudeErjS
zve06/5Z+5Vus92YOGPrVL+j2tYFTm11X+Gl4alRNsVT4FQwHohh7vsQbCrXltzYfumORiVa3nw6
Z5qzkMKdnqQ0IZ5lkBJVW72+1dnopGBCnGqXVG7Bco+N2xKjJ7iQrO7p8t6u+pyFbO5Es9TowkKC
bNZoV2MCIaQ8FlK4rUIqCClXfelCFHeKaZKRqGAQlUn9VkqnLYZN7TIF8wdNbLiLH5dXJjq7+e8L
pRkKv2iTDOJk662Q73PgeAsRfkS7N/99IUNPgL4KtGHsXhXiarhPmx0zDuY/8NSC6Wke0QGcmQns
+FMxdaM2gRkT3ELZVSK5VfGJ1s7Lu7UeCpmYFlTA2oX/OBklqqWpqSCq05sXpOMOqN9Wbj+9TVJ9
jQ4vr5uK10x+irP88bLk1cBhIZi79cI6w2/OgUMIpFyrdPIJjqTx7R5zEUDH8SKqCxojVxVxIZG7
glLdDEdqzqEKKXR7UIxNZL4NfncvlzPpEhFs7azXZ+b9Rxx/AQUZCYJujlWiBjycLfvZzdnUy5so
ksE5qqyqEiudgUQ1nBpeBj6miYkIe3VV2xcL4fzUmDS61tYQgoywC5AkJPgU08NgJMKvXBQMrcHf
g0IY2o43KFSfDyjLupRHZcS2ldEun7Zhfhf5byAy1NhTowLJd3xR9H0b3RXBvhaxYqw/sBbCOcPu
+ybPwplTXku8WL/SlGtGX/RoB/qPBMj05RFjF2YnuG1WQyN0H8saeqcRWXIeayoLo85DCM2k9GUI
QOEJ7I5eUbxC1+y6pnaBIQiSiip764tdyOUWO9SBOSDxCGhCcOWMqP9QymzfHOccl4F0oTw+ZwFY
OcxnPRZBxQqFc36nrRPVmObXUBN3IAG5zrMbQ/8co8gNjUNrbEvfZdXO/+vRjDmkWKyZ8zoSm5gV
dBArKRiXMO/Lltq6X25k4/myZa5eQwtBnLMBzlhfNQEEBUawH/GYNKVso8X/Alm8WM+3e1/cRFGj
R0MBkEknGCzfLnukxtXJlkCTIWMs8W+XpH/jJwDZzgRSKT/zLykYAu81tXaG8YZWmZ2OGzb8uixD
pBfff18sKIg1kHCUWFCk/JaRblUdn+19cG+UqD+P/Ya0m6G2O9ihQPCql7PAOEvm5CEYLE8v2zxN
WWMwvBcaNCqxznfigYGSU0KaObXVKt8pyYj/X+01EnkaDhNz1Y8Jmn0T63lUfxVpuxd80Szx7AJZ
fBHnd4sK3OZj1eG9VtxjeKTvbrsExNnBQccYqKFuJQCb08azmCBg+x6kvySYCw7rpNAAKYOtmMq3
iqlbjH/aw0Bv6aiBytbwConZcnSPicpDZw6A1yd7PUj3KnlUkwCZSv+ppB+9+ZbVCqbHFKhicOgA
5Gf3SrBtcvlXnVQeYwD1yWVid8DgsYGA6fSl8XB5C1dv/MUOcqEn+tNjfdSxkKS765o9iz5LcPpo
xGXDKDitdSf+R304J175RWdhXhzXlnLVKI+1P2xJcS83txreLZIBjPSny2tbdzB/BHLem1UkoVoP
7Sg034Zj2dVEBtf54F0W8/8Y5B85vKPOQGffdbNdpLem4ZUm8FNSmxEwNe3j2EHLp9tNdi8Lob1n
LTvVQp3MI+o66HENADFzO1pYoN6Cw8ECw2Pth1tfO1BoPJ5IbfQRI3U2RE6XHYfUrdoOiJACB77y
6IV8YMVQIBmgCMOjwUu0U2swSCDILxvbqpFD28TkSguRsS5NN9VH4OPcVcSpksyZ6gcdGJhJcEtG
UefwuRKffgd3ZSlSU7VBie8AunGxQQKnt6MhIK6WVbd+HgGxSDHGzeVTP1cuyETCHPnAuXOYrz8g
LR+zWIerb62bRNux8ikWFYPmzz47XkzHYVgXr3hicnrVTTU4C0aw5voUfQYdAzpa7rWmhrboQHEt
/1iDhFbg5M/D5dMbjLOZgVoMBJQaHlSBY0o4UiGR0drGzRhD/3dHcqsC7GviD/PGpWjRRI5+vCmT
18tnM38kv3FLEZw+tMgMWBIwtTFscisZrZ34HmXHRoSOJRLDBTA9bnt5NgFnKK/V4SsHM2h6b6oC
IIX1EwH2I7Is6ETnB4bSkfZsTHAirdLbDdvEza9/2a3/CODHhfxwNEcSQ0AxPlbVTFAR+I9K5ws0
69z9Q7OA3YFhbROjTzw4LjNCMBXOuwVIbjW3VZAaT5iR9fUvYEBlL0yX4q9JK5qnyY8CDO8ksS94
RSirWwmoDbAVmkCr4QvGU0QVc5xY41Sb/Kbc+nv2rjMbAADp3kueMVrg0Jur6Ut9NNz+1QSJbuRU
RwAsXt7v8zkHrF62NIAd0tl38/OUaqlO4JwBArkGjMjD4Ibv9A2k7TvfTo8Y7sk860kqBELXl/5H
pgKTWQSNptRpQWmBrhpXBe2elL/nQDhdExcQVY0UyZGP3w/UY1XsqPXDitzL+7bqOBbbNi9xsYQ0
tHpJMyGCmjeSvmdoLtNqQXlt1aSB4GwA3XhO+HAm3ZnhRGgEGWlZOSz7ieflkEd2/ffs4ToBOpiB
gSDQKMAoTtdC4naAls98t93cpjHF3WPiAwATANWt8jHEQf7XQ7xQOqRqgf9OUDVH9H4qES/6WG0q
CTRZSY5w8zejxI5yaL3R2bo2vFw+qzV1AxEjQRmP6EDY4vYRVdKyV1v4FG3It6lJ8SIRNQCsXfrA
xdVQUQNsMmB0ThdkTOh7TSluRxk9SBmA4nQ0G4KdV/3UmsfLq/k+dv5CAbwEEg+o+Jvnx1UXUZLU
DbR7b+2aV0C9uENuD6/9Tez4ga18mvt+M91Q+0d2TW/Hu/H2DRQcO2tn2KoNdk/v8ves7e7yczhj
LvuJTEGBz5kPcfBzpLSeL0v4hly5tGLOnsM8VRW/gQh1o9/412CevsOAz864SQ/tm+R2h+Ka2skW
JAe79Jh5jQg9b80Ql0vk1LVR6hLlMMjXwIeRJEczvPFzCZAsQvbQebPOV2oSw0AybT7fUz2KEhSi
6x7EirCaVwmRajxmLh20Q0j9bZLSndY2wAkAuRy4JJHRdkne/n3hG97zm+AetqkCfPz0G7JI60mu
wVwUFjhtuU+JXRuxnf71CMN88+gQAChmJLN5yoTBAA1GPRlIZQfvZgf+dh9g//T+su6sGeZSCKed
NDCkspmFaPBs4d3UPyYdiDcSu21FqK5rhrAUxWlpznw5mTSIMv0jtRIva1Pn8mLmnee1YymB00MQ
rdJC6iCh117TcDeEtwhY5eJHDb2IXvNecP+shfy4FYBRDNR7lCK5BTVDXeUR5sNBqvOUAedeUlS7
Cr6C4lMz3sNsf3lxq9u3kMYvzreSHkkj9FuMuzL5kEQw7KubZyJwNQEkTQy+chKrMetZhztH714a
zJ2Tm7hAQsZ6M7TXaHTK/vPyetYjhD/xHWfKWUfG1Jzju6hDbx6y7/DbYOQVPTdFYmbftQhEKiO1
0r6AmETfaxaz4VNsIX7f2tksIwTOiqZSZRJLQRue9S9dcSDWj8t7teZgl7/PadoUy0XaKfh9ud4V
3e8e3AbWuO1SUf1lzRvMSIeQRYHSxDdkjbIcgTscOgCsQ7kPbF3ZdWRv9jVeZbvLS1o7l6UoTp2l
IEs0v8S5FCryn1PsqsFLaYbufyeFUzKpow2LGkgxySGVOwc9E1QSRWvrSwFyLMVknopmtlMVm1rg
yzTWvBTlyy8dA+PPTSBiDVpVARDS/58Q7pkM0gdDZQGEhODlntTQpcALiWPZDtqny3u2KskwVGSr
UKelFrccpUDKHXwMIGzWMIzl30bDzideJ4JfWinV4l2JxyW6W2UKzlROqYd4DJUQRROnMzSn1I3n
SDNsTZ0q2wJY5ITLfUz1LeqnG1qLuE3XDHYpm9M+c2zUvEefC8YDJ6fVq7vJkgWpgDV/CtxLE09Y
JOENPuRlwRRk0Je554rB5bRZ52o1U9yotdDWmOvGvqn82FXM6iXT+r+GY5kf7WhthEIisMcD6VQn
O0PxjSnEbWFEiBxY7vSFefTNRvBKX9MVdL1aMwu9bIGA4FRMm0iWhlsXl5LvKeBQZ13uNswprHJz
WSnXbGwhiJ+CLMe8D4r5AaGSWu5tufKbxywFpRQyLSks4rK0dd38sy7+1Y8cfg5eJUQSNBzsOESj
bUR25oBLPjFKOwqzGdPBNYbbtphEcdJaWIFMJXA/kakErQ13dGom+/IQmsi9IFGrWQ9FEWzUFoBb
seJq8lfji+YU17z+8rXJCTSsdtCabPb6eg+MxSZgDtPDbKeUmM7sUMItX/9he4EngigeWTLkVTgX
k/jyVGo1kipR3B58PdynGAyMqnbTKqMNGCG7G++iIHXl4Ouy5DU1WgrmvCiK8UDjkiF4QI97G+4y
jPY3gyBSWzMKzGYDLRiJU+SduUsHlDxVTClua8nYTv6WRFuTfuiTaBPnY+GjXXQVqPhgjGWhr/7U
9uK217SWzEEBu6Px5OQjccI42XVyve/iZhfq4yMt3mK5ciaWOXIpH5QsEIzJrK7VwsWHblmCVmDO
AUiSokhoPgavQJM46M6NcmanlVeIrr81ozD+yOHznkNGahMdNtCYLHpQw8gr5eJ98onbKcwuyq8x
FLXrrflvIN0RooGPdSZVOd1ebUpBRDoAAsEP1cjFvZTuqhxPsGjw71Q1vwYqYuAoueQ7AGLLBdu6
ZpJoiAftPGo26E3nTHIcgL9QjTle9PpH1N916a+pd4Z6M/QCT7e2r0Cht9CBjy5glX/Mgv9TYrGC
pzs1X4p6H0VvdfgZF28t+RRxrKyU3sAHqoEpD1NVKqIgblFRn7UjPAx2FCnlttuMqDf1Gzm4lfWN
KYOgL0AE9aKIXoWrKdylXO6yH2JMppGuRtJA23wNzr20q6uN+f4gPZuVF9Ze9SzwMqunpxsWFJZg
lIJPXdMpQTVGaRF1JmC4148asVX5J4l+BKKZ+jXzwyTIfyRx/izRwfoQzpIQYtmWYhfkJ0CgNF8Q
y6x0MeHoFnI4Y2CDoQ7mLCdr0Ckr7zobI6AH9b5BRt4t78Booj9d9tSClfGdIH4f/e8ehkhGNKCe
z1/ymNhW+nBZzgodOZaG1w6IVk1lnq45tfOpNvIO2HVIXm2pI+/kp03uaKpt3srv7HFyom15N6N3
2tPbZcFrV9FSLvdmbBJfanKzh1bWH6zbd+yaWZvLIs6hABAFLmVwFteRRM1jCTK6TaLYynN58N1h
bwJnwX/Mn+TezRwMEtm6y34mzhXmD5x/eVEuv4CzvSQyJKAlY3cnRbmLJ7Ip0smhaLaYzLuurPaX
F3xmePqMN/9nQoqT1lmlMbQUE1KSPt4VRQq49mRjmOFjDTA7CjS7y+LOjhDiMF2m4X4ANi6eTKeq
EzRJopmDkThGG3h5VX+qzeBQiQgaPVfFqBrRVLwkTIvXUENGkSAdzMTpIjSvduD1kas7KxBks87d
5LwaDYNYQCiVUcHk4gmU/FJdC9D075uZ7pllHD0QGrxOMYu8UG2PqV/cxBF9yUGHgBc7vfZZqiJc
nEqktUtrH9e67lze4LXzVBXM1WFzUZnQZyexSN6keiGHUxmkTqcGdo83dTzd6Ah44kNq/a2/weoh
SFYwZykjkuFWn4EpM6jjKHVA4QOamZb5jp9hilkeYx+zzLXUiPLI59YJkQYox2bSGbDqfFdAF6vD
XH8WRKxLgexil55hg80d1LtvryjC2Gga/sq3huGAQwjqfJycg/417mSBwcwGcRJDzp8wp/zwRNXB
pMmtuo38HN0S+IRqigH9qER21EYvlw9xTX2XMrhDZKk0dJoOGb4JiHQC690rdfBhpHW9vSzpbDXo
u8CbCYDsBNGMxY/KynlRhCnaeZyeqC/GWN/XsM3LItY0Esl4DPyAZBiTnpzJd51S1t2skTOHSm/l
k501VLYNIIM4vo6U2TyO/g8iTVg+sjHwAHz5MRgMVmZymjrDsLHm51KFf++jrjiFiL/q/N07+4CF
LO5S0kLaRVSDrNFn6PnYZR3qqaFDpptmclX1fkSBp5K8ywtUzu56Tiq3qRT9kHk9JDi3NE46ux6M
6FqR8/rdR/vutYm5klvZp/ovvx/MYsOaFvXJhBK0BBC5u+/HJAP8pSKXAAUeyN6Su6pz6qoGzm2h
tnLmIEshfwY1o14fMozpNuCyQge0oqKMH4fsR5BpY+KWUgMGHr/TBTB/a1qpoKqKhwSyJMDPOHVi
ZOjbwYpHXEYFBqnUUsHDkImSBmd6CdXXcHCoVKNkhGzaqZAqBB0BMgrock4I4EefVDyVmP4gaaoz
qYJJgLPjgiwdcxxgfgJREka6T2WFftpZaHLBcZmP1P8tyW463bXD82Wt+K7l8b4J87nGTD8P38w/
Lacx6nS1ZSmqmpLm+HvZRWBmD96n7DLgw7f3zFMPxmhLia0ge3CI9uiq9dI5Nt0PV6OXbVu79R6V
Y/mYCeOas3cTVHbxcfx7VJXzXpJKfNykh3apPrbWHh8ZaNveuM46Qfi95kGXwrjD7RnckTTvBHiQ
FcXupYr8kkFf/dBKYSIIS9cOF02C6PwBVgM6ArgbAQ+0vg5zHTwJbLiP1A+ExtdFZrolFY0DrTwq
EJyibQNcuQSkECpn9qXGaJoZEFXVpTu0h06FOe6sfCdpV7LuDJNHqW9H/VtkXAFQ57J6ra1zpuq1
8LxG2sLkhFtozZMLjAE6JMvR1L41zD3qInYoCScqz+yfUxXOpyLgNWg6qwq9rwJPvlI80+0A1GsD
qn+T3fgecX9fXptIX7i1jVhEXsaz5bCHRtsX8taPncsivvllLlinMa96Ebxoek6LuocM4/E19KZ9
58bv4Hm6PcrO3bS7Q3tUYGvHcKN6bHNZ9GqgujQHTkX1yYLCKBDd/jaeptfu9mOwMWVi64c7TDc7
sagda307ZyIrMKehDs+Zn1IgfaK3uPMT/feQ3SntVSjSxlURyISi100BT/z3I3Wxm62Fxte+QuxN
9HEb98TGHCfwN0W0JGvkaWjUwPArWO7mzj5OM5SkjZX2WzPC3B5H7YNln2mbHJUavnJMvirZcGQt
cvQ03k0F8vlxKKgYnFv9bA6LmJ47vTghjVyps3I2vekZcfVCLKnf6BbIK8sEAwq+rj2SykxsQsKr
QQ+lNyNKHlK5pZ48SpJAkc/8wPw5mootoaDawUPuVI+JmfUofSPuj9Rfjez1QJIvpx0VDZuIxHBO
wG+jspcLiInzGz9yC/+6jXACugDpbP2A50c/iKCxLr541/ZJHNZlnDosNqJNV+R2ZEXHaByfrPYF
NdfrKmmdkoQvLZU2WTLtdeVVYJ6rV+PiE7icFGrIAUs1fILB3ODJLOwosJPfo1d6t4pkv/QYHZdH
G8Py+w6t34Kr8iwOmo9zvr1m3F7063EK3rE6xWMDAWyjfZnmM5QNPYGYAv5KRbwUq8tcSOIcoKrg
nizmULlqdMzivwZBa8cDsQPgDKGpfV8A8+Dyzq5eJDN7kqKBHgVTtKeqKrGxq9Q5TEYv5GCn8TBi
VED7Bzw+oNjA14GABeAGZwYxhlpDSIYdBCZn/GNA+o1M7uWVrL4zkNxGnwF6GWXCvzvBNmVopYQE
DWFOnx+G8bk1N9V0NMlg55EjG64hTD+vHdhS5myiCx/LQj/XJQsyFTx189iV4WqKn516o/qbUnEn
ehuU80iWLr2WipP0rZ0Tt0n3NN9buSh1tHp/gtqcgNwcaQdkcE+/xsrqGSgLX9PnV8xCV+cvf7hH
2UTCyLCCsNqeEOSit6261eMrgNL5IKguD23rFf1bEnr5X+NLwHDQx2Qi4sOpow+I+54hR9onQUuW
Tn5N9WtBDWcsTFDVG4LAS1tzhRpowDRUN1UU/ziPa1g+CyoKSbUHNJydtkX4sJHd5NgB43+nb15R
3t0Yt2hxuZHseothmMzOnbfAU53UMe3hSvbifXZjun1uo79zRJDRPU9b374vXP868J4v6+ra1Tz3
/2oWUsQzOfzpxrRxXQ+61iN8w9MSmjOFd6aIVn1dBuJg9BWiS/a7wXOhmnVo5i2IOVMnG/WdoZfX
Ri7vJLkWOEcLn8rHbDhm5AsV1OvgKE+X0sdJzhILPCl9nVmhPfUyue2yPjpUpExdtWrIfdcq7SEd
G0LRfRFkL5f38jzZDvE6mgWQpsFHIMt4+gVkqv0qH/EFRbBVyKGrvMC6zjCuXm5Z4gIfeFuRAy0q
u9Y+fdMLtLeg2vvtHSrwgi9Z3YvFl3D6HkcsZNEALYyf6xn3tPoo3dKZnF/tNgaG0T446neBZ3rt
jt6MglTrmgUgh2TMzYPozuA7O/USjEa6CdlSNLN27YrcDdmzNQkSD2tahaDGxEsOqT35zMX0STnK
eQjNTeVtNaDCVgfe6KueYCvJilrNU2XoM5ExXsaDrDGddnVfza5stJLOS/tA/y11VRvbo69E/sYK
W9/z67J5SJBcNTDlBjBfhJZpIGKHWL1XACwBG0I5Gk6MO1UEclKFrDF2due/S609fAzU1asNiIEz
WxWEsmv7u8zfcjGdHDWt4cdIbE79xlLfs9Qmwt6ytUtrKYMz2Ri0K2UwzW6ZuRNSxArmdlPMAmzA
Z09FNFFrCwIzOfYN4PIoOnOuLs3UcKItrFMq96x7Iz7miwR2t7aepYj57wtPVxbqiNIDRJR4H0r+
caJeCNDhjoA3yrQrUfP96ooWVs7dNWoZq7VZzeI6xdFS6zoYdG8Mp4fLJrC6qoUYThPasqRlU+KU
puhnnbtGVdmZ9ELrJ0vaF0KevPnXztz4QhqnEwoLlQkdYwiwE6dJXidm2EH6AyF+ULw0ppfnyAD+
IuUexTfB6c0KwEtepvI5BQGKqCGxDHdh8lTnN7S5HaZrEt2Gj3+/nUsxnJKkZl+Cig0L9ONHVmt2
kju1hrHj3aRtEdwLFrV2EwB9UJ355ZHy4mkHtW7IFNaBGbR6TQGFigmRt+jgP4wAj/Aur2tNGw3k
EFBlQvhzNjlQ6Q1tEhmSiH5lRttEuaeVc1nE2tWyEMGXzZVRrcq+nE+of5n6L6V20f6Tiphp114i
SymcWSmhEqttj4U0JHcUTAqM/0CxC4ggBbzrlOJs+J5aPS5QadFlRETqUQcDdgpKKBGe5trBfxeL
59ku5Jg5O7IGoAvXwEkGsirKKdsJDNEpHnFKweyh2DZZ7Ea9QANWL6ilTC4AolksU1yYcLFssrXs
2LAK7N5XJN30o1Ozm75ygNdwWSdWrBYz5zP3JMbJKFKtpz5XQgt0BeI8PHxATYaeADRR/IoAATNV
H6qorfu7Tsq5CAhD6gFXiK7hKXEqLATtbRtWPipIjuZ0jz0m3FN7BIHOc3jV7NVNepic7MFK0OZn
l3fW3tq2mW251AYKBVAyBBHvWq5w+Tk8ahHN/TirJKw9O5ro78iemBdf+ztbug6u1EP4SB4u77VQ
ILfZrB/LIo+w/pDa4MWyTZfdNzsDooZn30n2xfZLIHFW0ws7TpXTHZ/61Fe7GBJ78I/Ykh07wyHa
3E2ojmSOso3dy/LWXq4nW8qZTdD2PVhYIa9xm6N6nNBVb8c2RmFvNYf8zG+Y/UIr9wZHDALXGu50
c/kDhFvM2VAWVDmt8+8PqK9rZQMdo5tPdnhBGcg30JFgt7YkCNlX9BrFLqTUDEwDwyXxkaXOkjYz
OtCetzpQ6UE4Ts3OHmOvM+im0b/MCOVg/bVAZsvCWJgmb1Dxs2PrtxpN1ymSrW2904ajZTw2ZE/N
B9ZmnlQlrlFvUhHn17m9z59qoX8Qfm0G1z1VCBJa/0PadS1JqivbLyICYQS8Ysp1te+uNi9Eu8EL
L0Bffxdzz91TRXGLmH3GvUxEJ5JSUipz5VpDITJ8alp7UfdAsjdkWbg8Nsr9XF6KcaZPXA+deJRC
NRzdo6DRneaKaksStA5p6rR5jpBUoGEgScUS0efZtTlasfSxEoib8+z80hWroCwC/sWoMrGr8/q5
txSxlhh9/vvhoKCpjJ0PwF1Ps+NcbfzEEngwyWHwkSHxLJRg4X4+ixQxFvSSI5OAcgL4qCdrwxpJ
TZGeRCmveBvUxwb4QNDxkyCwWXTQ/55QcwRC6MjqQMAUfdKTw1hlxZAIvULpOaoOOgn2ZlgdrGCp
dex8UKDhH8vBKF+Y0KMYF/AoqDdYp8dCtAw8zqld+W4YPtQDXC53Ev0r5Ev9NmcxDsj/gVFCby9F
hHBGJT8EtZkqRsecOJDslN8UXWzz6F5PlvrkzzbSaGj0O4omFVAXTs5y4fNBkTMYqtMXPbuW0lUF
6jJmeWW3JGEzO4VHpiaHOCt6y+hVmBqkvYwEhJK1XpruAgVzmOz1peab8417OrLJGa5Gaihb1TiF
crlKQv8q6JYE2MjSkCbHNCgAskhrx9kb3hl9GKDBBmZVc9g1SDiJVdKhaQQE5psm3gCuh06L5856
oM3dQBO7lp4ub+3zwshkLSc+Gis4omQNXwNsSFtdAZBko/EBbE2Aj9Mry69sRV6V9VXIvDZcurFG
Rzk9JzHdhgoeehUJH1TXTzeIRFGNNeuBAQKlvCVIfihldyO1oW2SZD1YuS1Y5fbVO7PSyC78JRb8
3xXKM/smoCF4NSoUqf1T+1yXQYYsCcAgCN2qKgeGB/jd9lmm3NYyFQX30OaZ/6HR6lWTF9Ik5/c1
ph4JP+h7gRZHQY7o1HqutuBNMDF63r10jLq+UrmDOaY0yoNvKVsjBwcXmMfMofcCPXntILTtQ9y5
yhbT7nNHx/GnTLaZ7usooDSYCGbZRRB6svWjhtdyucQ5Njvjx4YmM96YmVxEHQyVBu7h5KCayHcW
dp0/UQ7CaLYuQSseF3dquFRKPn9i/J5ulDM1BAAyVFJPp9uSQUFYWpju38wthafTb1W+z4gXI/eR
xLfhcJMp3uXtNT+vf2yOZ8HRDSA07Ky2hM0Smpmlp0RQ/nZpnHXrKo36N24V3UKgPXe6YKD/jHJy
tYUiQkssgUVd+46lKxT9JXArhD0axK7jdAmrMp4O0w30x9qZGKxPyiFWCiynwfJdlKMLt/Zxfvxc
nsW5++bYymSjcFG1qTaOaejBU+mXG9ICTRQ9ZhaGKQb3srXZIxEYAHA3yqpmIvNxumgpCJHyFqU+
EAyguCQcWb7XtRT0nE/oV4o7tLUPdqS95v5tyzaXbc/7yz+m9TGlfOQvdS/pCYiM0EZX9qtOWY20
axlK71GydO6fJafH3YCHPGrBOH3Qa3pqyah6SVQKLGU5qJJW1QDahmvwsNlE3aWxawhHLMrtzB33
xzYnu8EQaF4lOWxS1IsSY5XKmoNcpxmvJP2KlmgK86jkRuTj8qSeQysmY50saMRNqU0J7LKMO5W1
rZobneJwB+Bxj15xWWpcP12FOdrsbH8RzzW7pihmooN+LGhOuTlIHQ+JlWmAW+bVc9vF91HXOV14
SKWl+3R2Nx5ZGr/kyHuanqdAVcIS+rHcIgxdlUerQmL/4lCzCFQg0N2Gyui0uTUnvIeG42/8aI7H
RxwH6KTFOco07T0hSx27c9NnoWMQacGR82PqqGZZZUSSJQYqV+b0vmpbTehkUnnva0tglLn5OzY1
8U+1UNIAjAXMCaWsckE1pNupGVO3oPp6wSWXTE1c0tAh98szmMrZVa28K9YdLW7GZtbiKwGiWLzL
5ED8jcLR3fNAeqhTL3zB3Jl6NNbf2YwjX2F9SesGZLV4on5n2U429yO+yVTusmgpzzZ3JR2bmh7f
pa/VVoBea7C2/ErCQ8KA8aPcHflFTTTxcnCsXJ7e2dlF5hIEaSO/4TSykmIqJTX3sZBM31p1+9wW
oVvypbz1rGsemZlETaoZphHRYAZR5FWTaysBE1Gvb6pMWUjYzcwhGtdRgIJoHUqJ00o48Kz/WS7D
6oAP8DXL7eQMSdHAuAPxuIxiXh9CLL2uFuKJ8TUyueHRAmHqAODB/hnulQGbHWYZVAb1PJIe1Ba8
nJlh8oUFG919agXgGrwncUSagJ2dnlwgCvFB1oSHcVYeaOvK0X4Qdu2/m9YA4qQMfe0LmKHfFfWp
RSDCAVwAIAx9NKMLHfl/mXOJViXS9BGQWCoP7BSAilYA3dHqjtXpG6RSvEjRIDojbdUWrQxG4OkQ
Mm5EbFdBdxOxzvVp5wlqPMk5sU0zXadWsoqtxC2Y5STKUoZxxt101AhxCOoIYZFWOP3koUfhui9I
7rC6BlIO0UiM/vtvaLtc3j1zvqYDLYa/0HE5g+AYnElRgt4/p2/WOhBVfrgNuicFBN4aMrbYx/+d
ucmpm5NKyIYYzQXPuRXaxLqJ+W3oP7OO24v45rlnABqmUNgA1hL19GlSJivKqK9lmkOH101RWrUa
O06IWyuHyASN4lbk1/kSbeTcyhlYNrCv4Ug6I0sMlFbvw7TLHV65jQp25/SHDU+dvFTlmjnU9WM7
kwMpyKyOlgTbSDc33NpRkJ5Lmk2EkxZL1cG5oGo8WcfmDbAMnqEbhqCvKi2CLYPc9dqd1DsKHtBK
5LQNyPig0ou+hGJVmT4QpGuT/1x2mtllHHulgVG38GcKP8qoEdNs6H87aSN/JeW7oa8UviksVBEz
W7QQ6l7YF3NH4bHJiaNCtaJnNcUq0hrUAcJ6zFRp4bSdXcCjUU3OwZCqQ6dzmJDKcF+OAI2gXEG/
9hriqC88HBba6eee49ji/8ziVPJYoWldmA1m0Si77yq8NdAlk4bBLXJgO/QIPUqBubKQqGy013pR
92TuoXVifRIYWLnVDIWF0Yb1Nim9Mu7trniQ2m8/OJjhPi8eCUT21KdiUQ5lTDNMT//jcU82SgR6
BjZA4tapytiVKmqLBsAmGt9WNH+ui3Q1dA+DGq6lAPj9+HFQD4SnS+/McXiXPmKSC0lUCvaWApOf
lN+pf9+WndtYUFe7hfZ6yrdM4C32Ui/hWGfPIvQOAeoOFgUyvWqhGCf3DIyWTkhc1jwa9Z3frWK2
4Mhzd8jYofQfK9rkIZvEfptLOqzoGu50sBe3K0E2iv6uAFXWLTxmZ6KHEWaljkCFUcxpsmsiY2Aa
kXEUWeazxJI1LQ6DJT1WMrOlnO5jXbFTfakveMHo9KmuAVmGDnIYBbVPzp91/yrGgxKkv4q8N4LI
pmzBX2aCWqidGsAgmUhYnvU7UigaB0qFiCUj90Wj2Eq1HXhoXz5XZ7zjxMhkY+gZFAsbFUZEf9fg
lZ5aTjkgBlvqYF4azMT3I8kkuVGMdszPsOqQC/dt8++b/1DWB3fH+EYFuGDq6qwE7i4xEDCh811L
D1bumQIUq2jmLZYWZ3be0C+B6x3JFLyMT2MzS4n8JJdhqvBvBf8pu0cjeNSbv38FYEB/rIw31FHQ
KhJUlFIJVsCgU3IABUwPBFNl+xaopdP5Cw43d8dCIoPoUPXCHQGk76m5ykRJSRnNGdltFXx2KuAK
yoHq94bYkM7r2rW05BczFyBSl5A9RV+ohWLWZB71HFLrYMPM0VPUAPwJRn7Dy4ObytyX2hIJ3twO
HiGREN5FSHYmBQLUZ674JmzlwNzlCRpkn8P81ex7W2++hOpVOIH/fnfBPQA9RcAEidfJhA4lTYO4
g0VI1tpS40PGNdgT4btKSv47U9P3PWoOiV4moympg8ZJspGUF1UHWXluLtUx5nwfVWEDIDEgXCCn
feomIG/ziz7Qc2doqvSb+UH+aRZEeu2UuniswbgGaGGeBledHqb7VAhjTweQk61RCg636HbA+07R
RE7uOEM3E3CPYcldWc34Qvw2cyeBV0CBqjJK2CPT9+l3Fnrf1y2EFBGhpnBk0Ofd6Tm6YhOwX+bg
UajeLq/2nC+PdGUjixDc1pqcpQFtC16ARgWKDqWd5J5qvfUIx6l8Z0bhwl6dHRvKvmg8Hov00+KG
pFV5q45jE2VFIOYcDp5iFNdVUAjIvIGgIs2jDQa/AKWeOyLAiAhROZCyoQ1wKmrlFyAx65IG8uX5
m6JdK1bq6vS+UO7RiuOC1qfWPNTvLs/rzFhPbI7+eHQKaoaouGbWBbRoUSFMhZsNH2PCTgfRXgP1
nga178sW50p1JyYnLt4PHah+tNFk5cn5KtfWEDgcC5bE2BSkgTjg1gqukZRpyhUr7gvrcPkD5ods
4b0KPAli5onr4p4vUp62UHCXr4GKr5sHs4H8gPBQuGXBkhLcXHJkpKJCQAU+qvNTOEzVMkJat3D0
ivoHk8nDgxFo5FFEvUIclafNW0fVZKNomf6r1Fvrw+pD7tW8VWO7RyVvq7Faf8U5jm+jTWY+mHGi
J2sp17rOpSUPQ6/iNHnRwUzgZlStXQDUya9AqMhiERKQf/NcxQr+M4PTcC2JyqTwCRw1lkNHVTa5
dTPwbVs6UgaYTp8h8X8o5A1KWRn97itt4Tj+fzbKH/uTt04um1ZmBljBQGxjUFFFL0XsBLIzRM+h
uukBkYL41WWnmYmxToY8OX+6CNE/OlsL4BvvQ/4Dsgqt/XXZxOh3kyfMiYnJdV1wnopexqyGoYYr
VLFlstLBYmZlGyBTq9FZvcsWZw5V4INMnKrgWgCWcjKPUkesTqiicIS1G0xX5qZtVZ+RvzYW12zO
FLIp6D3SNE1FV9bpOWNVmeYPQVc4vfSeM1cXQGkknqpkdi+WIDUzd6iJbApqcSrCgrMMkdZAYkOp
e3BwZKj4sT0ifS+Ov3i5uTx9c34I0iC8zHBcI+yZio0SLlOfp6RwtFYHTp4ZWpvaWgr5qq5uQNsy
1LICmXRLZnsqmU3nZjGaZyEj3WcLKdjZ6T36kvHMOzrGIfukyVyVgRoM+/tafOXRa4Oa45Cg6iKK
hftxdn4tFT1FBtVkaNqcGgPbblDFLYadijoHGlLSXErYa24ZoMsHFOHyLM/tPIK2wZEvWgcN1uS6
4EGIpsEBTUxhyW7yIN+nTIXk4hLt/8wMYjyEjvqDuBmmjw4Qq5gNEUmBeiqmDKKgyiPqp1byqXYL
odPcPgeBmArYHN61IEQ8nT7OWJhrEYDg4I7x2aGAtC9k0qsehbh+neXhFqf/5SmcS03hEYB+SEgX
gEB3SnNiSlVVlKAuQuPlLzlZI1qH4kdko82X98kqsd7y/BCoh5gtsIqd9+KBZuDI8JTCpC/aRAYN
MnaIhM771hW15MbWne5/KCDhKTtw4eyscq2LTWSh/+KuMl6j4E3kN/WS086GHcefMvHavhky3lJ8
iiRVjo592RFgpDJXlz9ikPCq1UbJ9oFwGSQLJUcvQM21RII758pIqWhAriP0sPTJJxiqrwYamM0A
0bK8WL8NQ2rL+dvCYs+gEfASw5ZBRwMixikptGI0SuZTWOEotHQg5fvws7U5OnK1ioddFXPQ1C1x
8J07tYInJk54FJyQp5ryrGhGRiIwYmFmB/W29UMn0movTrW9RAPIG0L7vNNcyK7/9bV8anbyiOeJ
ovdaCbNJpdp1o9oFMbyMbi9P6dLgxnU9Ol2hbN4E3IKVCvyzGEb/rIJ0RH0d/I80ufIBK7ts7/yA
PR3V+P9H9uScJmVojPY0LwQKPASU7AVx47+wghMVqzVWI6dLxtJQRhNuX43tL3K/RvNf116r5PWy
ld+VtNOwBoM5MjNZokHgrs5GM9q1eIXfqZ+xbEs30a55odvmvniAgi75kRbuqJkjD2ZBZAC2tt/8
UZNrIwoMvJbHOYzyQ6WBdGdX/TKoayi3SMEbqdvzj2FJn+/8Djm1ObmFg6ZWjaGATdKvkvhXr7d2
N7xY8Q1UbRdcZPxR01lFhwTqyHgNQw9wMrw8bIysqjXsN/O6YtdteF1pt01xUMU91xbmcs4dj21N
htUq0FRtc9jS0tAOqVf4rpYDC9ctbLOlMY3b8MjtUf6PchrCTtimXo5WzTL/jqiChHqDDLDq0NZc
uBgXRjZ9yIguaMsqGGexuM2DH4M/R6hIW0vKzXN+gQMZjdggNEN3+mSxKpbKnWToMAMNHzO9od1O
ABvsN1dKsb683c6vGNBqHJmarFWvpX0OdlIciPHWzz9kY6sHP/+dickysbzQSgjIVk5HUKeM7qTi
q+yDBf+eXZk/45gGDlYNchefjD4XtZoXy8Auk1onduSb9JZY/hI7wqzvQczAIuCqRN/8ZFC0KcwK
fYKw1ysHgfe6I2jvVt1wJacMgbz6gshxIbKdHaMGjgKE0XiCqZNwwNJCElSdj97JHAip8SJpoLLp
ptrj5QWbt6OOMARUJxEDne6rAKgADXx+lWOxbpsmTjyguiNBQWFYcL7xB50dSmA2RRIYtTBoUpwa
ijotrmuBSSz5R11cIRZFMnDdo4GpclXmkX7B3rhvLtkbB350YGQFCzqlhz1FbPLOVhU3aN4Mcs2K
hSzZ73TmmSX4BgXPAQXscPySI0uVEnU42TGF3bV1gzwReUk2xSa6rnbpM3FqyQ62wR0ICH6sdpN8
/gvZ+d9MoP+Yn+xqtQ5r2RrNc+hU4o1Zxjb7TK+kdeTWm3AJRHLuL8hCkpE643cvwRTOo2QSSZso
rp2crGuIaDfXvnAHZfu3XgkryN9DGB3jMqYULWBv0pVBpFB/jpGy2dPguepdaSnZ9/s1dbpyKLaA
NgIKg8D5nJcJOiL6jENldNhJduQp+Ldekyv1RtlZK1CL5+saBMOrGMSeO2MbQT/FuYrccqG179xT
8RWAB4OnHe++M+ZfRbNipOPxs9PKDYUrQZawAEj2rljK556f/6eGJluiM4NQAfAJErTqFzqXMo7u
v8/LC3fepoiA8Xgwk81AOZ7K0qgPK983+9KhW3OlrkGpuo6cZtOugjU49r1kzWzECG7s6Vt5bXrI
Zy/ErzORpYrWQ0CBfqtKnqlNa4PwO7mHiElwqL5A3Nba4pauA1v6MTy2iV/0a7Ibll604+t86k/H
RidbMdKtPlJGo83X4BSuYYtNtY9sbVuvpPfqZthcnuy59Tw2Nzm7iZnIocRhLh72NflF+Ve+iJ1Y
sDGNgtpCAeGwgI1DsTWvDTu7l2wi2/7+xUJLcXNNrhcyIEsGJxdfb7VJo4wGlWEb61tVXktLkd35
VXTiG7pyemCPwjq+n8KE8ai+IHx0Czt6YmtjwR3OG5WxF47WZ1pj7WXRxO0wrs+2gozqnicOWaUr
7Ql7wcu3w6rdPJses4N1avvRylwIIZTzuOXU/uR1FdAAgODRHTvPd8K9dtOs4rfMw+vqqn/gmwZ7
0MBelLfR9uZXf6fcgoTMiz59OOoS4ntxLsZlP7ok0YwQq36DbwkOrae64T5eAZ3MVpaX7ONP8H0d
pHV88xhed1A8WHp7zaSaTmdicvJZ+qDrybgSw456/hrcjhYIeiG2YP/sFdv8St6ke3NjLbyNxvmd
HgdogB5vF8Bl9Gl2spDKAVyTZuUYkbxOm+yqCvIFoMLcbjk2MTlxAjWWezHARCcBklcEGwA+gFNg
C/i1uSsKl5M8khqqoP4cD76j1TPUtGnyBtFo3ukfSQja/Toz+us81B+6rjFXTFcWLpK5PWpoIN43
wVit4XI+tagN6FQEnh3vPQJwTHAjLLrm3AvFNgyhkluBfnDh4JmLbI4sqhMklV+iSbHl4+sI+c68
9PoyeudsZAiCzs7lg3tuYyLtMRbxTbT1Th/oSmsmkT8+KAAJuUqC5oFmCZgTSvrUd/5DK3M3p8Pz
ZZuze+DY6MRVarlEh4eMONEIxB0vUB7MzC8zFiB1fh9A9J8E0WoYaU/zQbqneX0DApa1bDzLqe9a
Gt8x3VgVSbBwUc868NFUTNa5ZFHt+xm+ijRi5bfVTY86UB6WC6OfnXGEWOB0gYqbNo3RNTNqW7PH
Psn6d9potob2cDl2ABEQ/aY2llTbZ/fLWDWjgCXgpTq5xBoZUOvYxKjS7K2BpKhJyvtM/GJcvUIh
/99405GxyXVWWjQwSg5jfp15EKnaJPVWthwaXtXNlphLCIjZFTsyNzkLqqCK9KrCVAofVJG8Q7Ja
dvpoifBidsWOzEwur1aCDij3sUf6xrIl9SOMXEn+IPELN68M6fvy5pjd+0fGxjEfnW+8tyorqjGF
OWRqEMO5ZfMd9Gyblkv18SVLk5uollgVyeMzmLJfeeK1kmIn9RMz/76cgLcEThYCOn4F5MKTVQLv
uGbExMJzW9Vs0LbfNOC7gcDI5vLEzV5xR2Ymq1Rit+lGgYuhaBLZ9fOIbADhWGL4m/eFP4OZLA+L
NKivtRgMrcHQaqxU45WD4LZZU8kpzbfLQ5pfobGTcaSTAGPRqS+A7ElYvgT/RteWI7V4JNHaVktw
nLG/bzbCIgERB3EwkKXgpXtqqqQ9UX2K2VMi9LrQB7V8MXoJ0LGHhBGHLPGIz51KyNWiKotyPnr8
ptOoCjTphHi7s0q3k+qmAgFAXtwP/LVaAn7PTSJwsipYvgEIRRPI6ciYhrg3ZnjA5wH4JXkVILhU
4mjNCv0O0Lzm6fKazbnhCFMANA7dxGc8MJzluZY1wVipg4azEtyga2J12cTM5AH5jMFASgMMqdO1
yvWgMkUc1ciO3Uf8OlYBSSrACQbhusi7bGqmPoEqM8iyUA8EOsiY5spALyRbeYGFCmN0dYgvq5Bc
wgu7iIZVhAy0oaIPSgZhF5rdH5geL9hHpgXLM4lcCWCh0FVFToLq0yp+nJvZoCcJpNKR3NrpcRy+
GQHIhkjTyQLCJUnyxHyp82Q1yLdSpGZfkBKjDkd32SMvzPDJbxBEBAOrvYRJzcqMIx2JHFPad2rF
b9qGdMwmOkjn14WalF+9mdWvSdqrjl6T4lVBo1zo9KSQUA3N+09ZkvSHujSNmyq1fODcoQxDeND/
RC3N1Jve19A5ZYxxWipk+ov2TV67ahoq20L0ktcFIt0KOTQy4P4TAMi1JIz3eoF6gp31mQ4BMt4o
gzv0AzVcWdKgtpbQ3FLW6LbUCtsXmRZ6MSlUZteyUeMZ0YWdl4K9wsNLkv/iEFipwTYVh5FjQV9X
dXxQL2wHovZXMZGyfZ1m3ZOZiOJQS+UzGqbuYIpv+pwZoT3IQnC7MSwgzkMlGxlsFHUV8S59b43G
dAQp0ocW9dFNUFskcgYFaHTWk5w6Zh5VhafRBNz1QyZTsBOmqkdjOd6SlCleSpCjo2pv7LBpJI/x
qt5KFS93OufmdoAiI8R50z70Gi61zVfityTYARecOvjqwtxVDY1yr9QqQ911Ya84mcCU29gJgNS2
TC6dLK1AfdCoQ/GoVVGM4DXBRe2H9JAVFSCCkmWteg7iRrs0aGubWi2/90OMWl+L9n7qQhK9rx0S
+/HKUDUgOcqCB4+tqBvzMU37dnC4zpQX1jXZptDQledQkSUr1OeHb9kIEjerSFF4mZTwZxCZWIpL
mE/ztSg12FQqPXzRpKQ0d1pQWk+IvLPNAP0eBfoQpa9eC+BKLBv4EmpuGGmbfa8UBtvVKC9o4AhR
ZI+VcpjbuWX6ug1Rm4HbObMMAfHWAhketcv5qmVMO0D4KfFB1MPYTspkeVNiulYNYu3vKi00PJgS
xWB2EvhPOleJy4Hmum6h17YKcVzv6pCVGwjyWXu1SyMFVoME5AByE2yatIsf0N4ltmqHUqot+oh4
uY8OSa0XgV0VFgcqQde7wC1SA0J+VYJu4z7qiTvy/P5SIw7EW80jxFBc6X2bBr2/VyUpfZSNvPux
RBt5gyWS+6HLm40JwuwfoAWLzu5jU1wlLPbdLNDV+7ImkhNlyIDbKka70ksOQUQhBdU7GuIixTay
InhT4hhVrCIqzO7OZyzbVX4KTRNTbtJ7rautx0Ypg7tMZcNbN9SDsZIT1VqLTvHZRhhSvQ9JauCW
16PAy5qE3vMilVu3M6WU7Bs5LR50qWFXikTjX7mOCNHuhIUCoKbVnWcGrLVsmpi8e2w6ljpxXDY7
KozBBelV7CU6MYaF05LM3HUgl4F+zAieGam7Tu+6zjIy3azBojZgR7iSQKscmCkHw3KhEAYqkvhZ
L3+0tGJ2iHMTJP27zyHIXZZf63K/8GyeafXC+/zoYyYBWS3LRR0k48ULFWONP2Usc2Pjve9VV7TB
r7z8KgN9H/qIORvAaeulp+3s3XX8AZMgIyVSarJ+TN2D1ztmrduWzGW14gDlB4oUstG0xqNp6EL2
wwNI7+Vf3J0YP/IUY08UENqnqwFRpBgKJ7i6aPWZhJob1lCvZvV7m77kIG2wK557Dc0DNy1C2yr6
hUhk1hmQroBe4Pj4+50fP3pJgBcPBD9GCfNNeav77Se2yo6zHUOtemGk51geLPWRqfFTjkzlErqo
m7aqHako3cjy5Lj0kNm0K4Bd+YFG6z7ctcpCwD8Tio8UeHhCgykCneST6U3kVPNRyEMMiRtQF90B
nGIbIWSgQ5nhFFXyIA0flwc6F3mBkxnSCQBSjsSep+MMg1HguYXJCEpwnVbaAYR6JWnrg314ia1h
JpAk4KJB1hYEAGOvxaktzsJaK9QBkZf61QSdbSwxhM/5x7GBcX6PFg3HoFLmJgy0TRk5gaRlN6zz
X9M4AQMZS0v38tyNu20ayKnQfgOYcHyJTXeDpse4vHWB5eKPVXcI45eALuQGZ6fsj4kpw2k4SEMh
dTDRq71L+9qtl9h+FwYxZS9jPtimqQILbfVp8k1rPP+L6jR61Memf9Q2UaCekp+oAgxwSULwgIjC
zDZBUZCXtS0R8sqUYs/D5l6EIXS+uyUsw9x+UkfMMbjJdAUsSKf+kKjpIBeyUju8JraffcqZh2hN
CoVXp0+9vFBqnL0ecE8BZj2+ZNDPfWpOyvpBUhqU5+g7cxu0a95WL+QG8dM2/y4be1iwN+ftgDNa
oD0CDBo76tQcKLnaWh2vxoQ8lbmXik/JuEJcdNnJ56yAtIOo0KalOPYnVtoQr1pZhX/E7LauIB3Z
26WKEOLvoXeQRTiyM9m7emE1XZTIGA362OTc2NQi3ecIUVMmL4AK5jYV1LhMRFvjzp1CTnqpAqVl
CLdAuLFPTbEfwLx/edbmdhVaXHAqjDkBvJpP12bgsoZQAa4gtUZgc8oMt+wj32EKiu6XTf1+L06P
od/oaSSgobtiTWYOD41S0jMLUYnXv+LJQzPvqlmXnuaIq2IVOfTRXxme8YzKuz3kdrVjf18n+V/4
9n8+YOL3nVUlaWqMH5DWdtTvGPsB/c/lUc5l2I+MoD/sdEatrlT7RMCItIGQTuldZ17zWTv+Ol3R
bf7lP9V33Uv1Hi/kf2cYIkCvAVSVDh5c5PumyW20MbUVk1Ddqiv7XWyMzI7eQ+IE28dStpVNljiL
oJPROc4X9I/JyYKqgRBd4mOossO3ZBO0Lr3jaCL1iCO90Y32EO+UG+lO3izVbmejbXAL47dm6TJa
DE8nWdGLIQRPbg259H6vPCNPFrvR2t8AUbBWbEA1osdq3V0dLq/t7H48sjr+/9G1PZC0La1YwtL2
d4ms276y0KQxOuD5hP4Z1iRsFibHqziAgWrPwIV5Ff9ih2hlFTb5vjyS2SvgeALH0/RoKIzROok0
TGBW2clN88r2kScBUrnS19auWScvl+3NHjNHMzc5ZoIwiHgzwFwAmB7YTWyt7Ox0iZlgBsE/7oE/
8zdxSLyPC4NwmGnc7Ea3Zaf0XjkEUbb+o7z6qDfRwrBm+ntODU5OFI32EecGDKpfgPJm10J2lM5u
X+sn9AmoT5cncdbaSKWDYiGAZsBGnS4a1C5JbJRwD+gEN6/1WnkDkOXavNWhyr1gau42Ra8LZnMM
8PGIOTVVx3VpiSxoHOTUHtRH7gLj2OzjV3MbPmia116Zq+YjXlsLd8Tsxj62O/HLiKHRMUAx1CFf
iRcemBv1NpIK/QOQ2bqj3GjvsWTL6/A6WwhSZn0HPZhQK0TmDbIYExelUVSGeUIRX4KNeFOzBBl5
vRkGVwpjCDHlHYYvSlS7ClXPcK6aWvwoSrl+zjuQ7/gZ6Te5Kth1UYFowbu8HOPBMj0Xjr9t4teN
MCu0juGWrhgHc2S/zaFVednEvHMB5Dk+e4wRTHi64qUcR2pnos8lERqyf+ojKd86JdwkYHEsGHAF
2U9RQJpLDxeyFfOD+8fwlBVnlDivowET78dk1RnhipElhrp5t/ozOGv6eqTI+Q0pBgeinT35rpF+
wTUpP5uhHfzspWvxkf6SbXWpAjx3niN1/n9zOu1Jb0QeEtAZ1o5g8qEplE3g12thAP1maIGdlAE6
vOhdXWhvlxdz7rg9tjs5KFK1AuZHxpRm0l2ZfpbSziieL5uYPSCgnYinEhiGQSR36i5g++hNw8eM
ghbPQP5Sv6VAksuvl63M+saRlYnjt5GkJfkwrlv0bRbbdgkMPxs1oXIJtktgWVF+m3g9gyCqHIEV
21FvMQinLG3jRr4rXfpVrqxtu+mXym+zI8ITE3E98ieYutN5E5QhDM9xY3DlIHX7RF7Yx7NLT9HY
CgwppAKnJd8KXQRGr2BAbQUKSKmH6sk9F0vCdfNWDAN91HjTIZV2OoquC3ESdhjFUD/knVcOd1Wy
cCDPmkDVC+8SZC7QlHhqIiBmw5sOl10JCQu8xSFYK9txV/8bPz4yM/EwU2T4ueMNXsZbXUvszN9o
9CBnC0+P2e1yZGYyYVYqIzU/3qfDsMmKfWJsWwlcVwuPgPFjz+6JP1a0ydujsyIm0gBWFAMiYHu5
ek8N1yJbs/cgCXJ5a85fmHg2gtTRwr1pjgt4FEJKqc61rgwbp/0wW6/kXr8zIW+3TneRa3o8tk3u
cuaoC2fb/JY9sjtO9ZFdwqqY0Gq0u+vWxq30gPfcdd46zXXjNU7z1m4uD3R26dBChV+AiaNt4dSe
Jre0V+uocf6Hui9bjhtJtvyVtnpHXexAjN3qByy5MJlkcpf0AqMoCkBgCwCB9evnQF0lIiHcjKma
lxmzLusqoyhHRHi4e/hyDlWu49FwDZrsafUtkZgI92Lq0fnl+D4kLY/PQHnHhh/G8Q1uwza2eTDY
izKAMXmf5IUjF3tO7zLgt4eidp51BzkTvTBLWqV0ltxgkeRtQKvIS/Sg3GdHYLXku95FXTGRXCDU
HwpPtgR6tKqzM8nTpsyOs0VtIgTLFXeTCI2F9xnYfJrnvrnJ6HVfiuas1jrCMeOMsXS0XNi/EujI
NAJJZIl11pZXH+UrwMn2V4CpOllbtkOx8agxJ7sVNqJP2/fLyWKcF7Ue9ICqSx3SirxMjBE6y732
BbbfCR7C/efoSHbj6bK2rhBeIM/2IWqpRLSzSRiMWCH71PjmtrwxvibvxXG47Stn2Ogb45Rs5C/h
ZxAfClzP+s2ciV4q0dBpRTOtsvUUhzjZNj1YN/nu81PgFgeh4qzr7EzcQnOUduRp9WNTN8RRdqfW
jY/g03C1e1DGu9Z1esy+ilqYJ69z4SCX7jWV4dVzzFZi3va2AuC/fKo6RwKbhCjkX3V/UyYTI6hA
hiUL64r3Mc1ogGOMAfJT64rTka9ttL+sLKvByEzIwpQmZsUbQmFwJCNwlP4eVcrLAta2a2ptUlQ0
GmFobqER4M/LgMOCyz2iWsOHyB3D9Fj0xA1Zvc2tSlCFWDPVc3ELjQi5hiE9BnENBamLHm6a6iix
TSYajF5N8s0FLQJsterB3Kti4/qNtqeFU+4Mp/f6Q6c41QEdhMaX5iDtOie/60X3W7Sl05nO7CUo
elJk1CFa3xpv6BEAKJOX+MTXbyvmkjt9k27D/egHfi56zYgkL1RSBoUpEKmxu8R+zaKr1HocUrQ9
7BoRC/ia7s93d6GWpOmMjnMIMtCDWYJ3O9qqYFe6rJqrrgC4LDb+QWcHUPDONzKuswaIK1Pkl/sh
KHPt9BCmL5W+TwOnoQc5ugd8GDBiYv2aqo8JaHMiQbpvbUPnX7CIPeWgi6xuymLy7DYdHtBB4KCL
BUVXh9BYsNy1PUUnD8zJVPgBAsv5ai05yUa7R2gYD7eq9K3MNpqobCoSsdBMqapbVZpEDIVyl1Mk
wMxgw1sR3Mtqc8F8KQs9TABcx5occjjZkvS1kfxK9cPiu2Yc0WbtRYObkdtexKexEqdATSbGcuDZ
TA72fANH4IHjrQKpSlU6ivK1BeEoSCWB09UH6MFrBM50xZSdiVuYsraI0xRdY3iYhtWpzHNP53TT
YkwWjzvBq2HFC5yJWqjGiNei3ZnTS6vN/IonV2EtooATrWahGlUrWdrAIaLNbkflZVAe7PEh/wdP
RiwE9Ig2CiE4qkWkXnag1S2mgKDvHtCEY8T7nAuOZS1NNpexHBBRgCOZcwa/PNiphxlpj4QAVCTK
Z24VjhqWPgeTNJDbdmU83Aks1vpB/Vzfchx8AMofMTrIlvVPlPldcgXisiJ+BtdRHT2Fxo5rD0O5
75iny3eaKbAgK9bqbOULjUy0SNfLHrubhbobyd8qoMcnEfiJC/m5YCJEIpG0pVKSNEqT6dXVkJOi
vest6DLy1pGzA3o5Bfs6ffkiqEPOE6GbjvF+HaPG51dbo0xt7QArMwaEyyW471Da7Xh4KmmEMm/w
ucjRasqVe1S7bm0ddKrJp8ufsGI6z75g4QmKzJaIkmC1tEdnkm13ChrcKgVo76XhXRa1urGzxS4u
ianJWSPnWGwTG4dICjdMN6400oLVPXWj7NtlaesLQ/MJPKyGoeDFMcrhGIGFCAszyr3ee2OBpsXt
ZRHrC/oQsbAtadyWgdRDhIKO0N5yWAI2pfw6abc0eb4sai3ngXP6kLVwPYoaAU5AQfA1XKFwFhyV
TX20v6ESc8pTx7jSd+mdyKuuwEPC6Uxd2GAiAVzN8tYTpU+UNoZM/tj41AM8PEAwwdzsxC7KvL62
zbzezzbMia7MG/zgGrp70E6gFBQsftKMX6/Jx4csDECZQC27FB9i3Kbuc3IA1ktmuir37Gt0pbvD
7hVcHKUjPeZP2j4ShPar7ne2C0tFQq9vXBk45SHdAcFa1g4A9NVVP87vmVmKlrquth9LXehU0VcJ
kPKnPd8wD9AG209177Y76pF75Z774H4ZtiKo+HXlsoHXA3xX9N0vixTY3bJT5RTuC1QSNWaqCnPq
hB4dOrTH1KgdA/N4qhn6Zhy6qaI6BUhPGuMNowqCd+HqlZp9yeKko0jp67Gd3lEYlOuAtJoD1Qoz
0pXXiVi0VoAzoN4zWYuDBSFMAr5irFq/yq+PqMq0J3riO/MRD6nEMR3NjTfNN8m7o5javazRomUu
TllWO8LNCKIlC10LJoZteOJVVePQ9j3q/gEo6flKF8aDUdAHGwziBumlB3R9U+4ra5cFQLfSH4l5
AqCGE5eCNa5GXrYGhj0Ai9u/IK5Io2o2RQWhQZM4A9L1tsnugCuhCFktV+/MTNL0JbOHqWGUQJvS
ISlE4SkGeEWLSq0lMAPrQoCxAnoX8AkvQ7zYrnliyBl3O45Q2GYbWtubSK69y5qxvms/xSyjvATU
gGNiQUyfbqjk5cEpqb2OCEocIimLJ4UNZLqoT3PsWLIzhu+cnGjuheTv46BPevexmMVttjHLMCgA
bHER5vC9XMdvUpuXL3lC35VWiwQK9+ul0jGYg5IndG4qD00/n6lBoQVq27MczYVNsCmaz6VB3VpG
KN6EVypS55cP6le3cC5tETjZqk5N9JbjYVHuJeWJVldGF92NVecVBXU0O95elida3SJ6yrOxpXEF
eWndbzJLOzGzdnQ79WNOb/pCTQWe6FcVOVufvajo2FxNLQtUn4BqxBXuH6v6e2l960VMOCtv6nM5
C1XkdhCDpgFyOFG/1AmNnIrm0kEJu2s1y1okB3vTx4Bq4cosQ0eb2n6XOPv7nFvnX7HQ1Dq2oajT
aitpo9oes1QXA0JOjymKf3CMBCVfAv4zgBksnA5RzUwFOS06vNkxKzd9cqcwOJvqJQp2lyWtKuhM
0sLHANWN5COYjFyiPnMZ+7jJgUKTV06T2E7Yiapyq/qC5lcATYBGzvqR9JrdPl3qAMzUTucIStM8
VoBuHDp8VI9m2v1t64XDmomaPmUmimLkS2YaRKHn6sFWu88U/Nl5Z+4rDFNd3sRfrf65qIVNqamU
5yrHJuohMpwE8V7ffAUovWBF67dgtqSFNaF6mCMnx9AoH/oagF6B46VGzMuhG2X6iCm8jJ9GG21B
AnUUndrCqiRW1MNJYyunOW2ugoo7RRSSdIXX5YbIpKwkPqfdBAagYoFLDP96fnBlVjDU3CHNoP17
ireErIa3yA3ueRZ/ClCOc9S6+U6BpZeQ/DqyZQfjwh4tMQFmpi86xtYvn+4k7/xdcfY9y9kB5IZy
1jU/dh3zoKBps3XwRABG0ig2KK2kxGd19w92HIgMoG6wAPqFqa3zPZCKFBzceYWTloELJ+eWrxeD
N7LKg0sR1P5XckZof58JW6hV2koFOjsxDpSVB609yCYwC6+7zCusp9gE6c9LFAvBjNc2dS5zcchZ
OXJLkiFTV67y+Dbj2EjmcfqQaA44H/XiGMq7hPoIuAN+HGxQzFxF/N6K/co8xKGo7WXtBs8+Z1mV
lCTwe2kpPqc2wi9dUn8z1WTL+kAQHk7WdKlKqDSBnMq0ge5uTJ8xs0kKCwtg8UIMZku3vZl/VuxR
kIVbiwDmIhZmj4TIajeAw3IBZejU+qGG8x+lk5I8B/Lr5YshErVQUpNw2+IKLkaFsZAou8PY8IZZ
BwOTnXUh2Ln1A/rYuYWO8joKstTGsmCIXLn3QmBSDLoADGtdCJB8Ju7RCUjz/HiSnthxjTqBm9Sg
+kRyLQuDAwaqBUe05nPRAvVTzGItVZyCtnzErBjaMfvqEantTzWQ4VO+MeXeiXQifNpN4dGvevch
cXHbRk3P0bcBiU3eu1GxI+9YnHYzMOcqltwR7RxtvvkHygGsSTTAY3QfQAHne8kRh/Kmx16iJnFN
G4DaWZhG5zdEeeSaqDNl9V7NhE0/n90rloZ5aMTT9B3T/L6LoY0A3WBAm2GbNgQxS+vrynNB7spq
JzfPIHBNFcF6V50zmid+Lnhxt0O0NgGhBQtGdoQEX3r9PkrgkH1dggdjftBVGCy/ra3Pl/dZKHdx
4ZlloUpXQ241Avg/deX2rqicUt2wMnEk0CkxkzmAVFYQGVwWvXpdZiteXBfwp0s0HyCZNcAZaK8A
OLttRS+a9aMlMJYInIDVMan27GgxtCcXUtgAam+UQXUDvjaNN58uL2SlMwQeUP0QsgjsMXkDZIOe
Y8af3AZAClBfCNlW0nWm37Rx7pYvgFmo+Y1dvIGT8bLsVWMwE724JxJouaSWQDTgy9zGwKx6/ChF
GpsmZE2yY2iYFESrq653gnEGtRrgd5bNPgbLKfLekCixR2TugFxkxZsAo/Qg+nEaDNeLekXWA4wP
iUvv2tpqWg85JLbWlqu+WZyGZHQCcCUi0Q/AgsqpmSOnojGc1a3FfLU6kW6B2m1hFcYqAxJEi3gw
VZ5Zj0FqMDZ0cbNvgs9a96Uux93lo1zd2Jm8hQUoI8Wg3QTOZpBxq409ugJknxWqk5H2NizNrdxg
8idVvMtiRctcGICsb3tNnsSqRHqWgq9tWkYOwC42hfZFQcm0U5noIbJ68wF4BzeJrD8gdM4vZRPp
GeETQFSsDhuU/Z6UkR1jhW1te7yhylOsDLs+xGdYQwxoEg6YWiK9yAlQLOpgW5ii6YBVI6EDIQqd
3oQAzPD8e/Q+HhpqTHBfZb9N1ea+j7T95V1eDXZ+ijCXc3Mtw0tnjCBCAya+cYOomIKHRN9ovSDS
mY7rF189E7Q0eGDiyUg/IaWZgRtjTLThGOpNxl0eJf7lNa0f41/bhomd821TbfDA/cD5avmuNe/s
7oUrImuzfvln61noSm7yUR441mNlIdJEmtOh9JOgCzdAOTH3OdAnQryrQMRzeXFCwYvrD+yfhkUK
BLcy9wOkscHiyPRdS0u3Qt+5udPKm9ISxHaiLZ1+PnNXdlskNpUgNFc98Ao5Qbi16lawtFUh4A/H
8D/+wVDluRAtT7Penq5fnti7PmZbfTB9oGkJXNOqys/ELAxLqZrAxzIhhsim07CvFcBqwsIGJuEm
CHqBsFW1nwlbBBMKQYNCNUBYOQCuHuAsre4O4WtdiCZgRYImczo7ITNEg8xYT7YrP9Fuq2BRlg3m
NUHzlOiMFibJYHAACYUiAIsJ74jsIZKHTVbWD5e1fF0MRqQ1IJiBAmVhLUpWRBmgjwFNqcVOpw1I
kD6Alu8fKdyHlIWhyBNWhcipTziHxg5EnY9DGW9pTgTvr1VPZnyIWZiKJrbSsLEBoafhQTlGWz3I
fSPegRfcKUNvFD2LRHu3MBB2FXR6U0BcWNxE6lR+cGgsmscXrWlxV5EFiIj5A9QTKS+vUklEnXjM
XmMMzPtcTvBKL7NO87V0bB4v68b60wCuCjOZE4/ukuNUb6SIdxM/Q8V9ozqMjT9RUmvFDSuuCAfk
Dmp8lRMK6X9W3fGH3CXdbB6O5dAmkztWgN6A1sigF0UgU2HhFy85E7HQ+6GVeJpOsMV2DigvrIJZ
OxOGVqUTvy1QjjbmsAGIn+AiiFa2uAhWnjM5baEyhmTtQQ72PFaiYcBVrZytbHEJDDNuarnGoZHi
WGU54PMeLWjnZdVYDVVnQhaqDxhlWxoGrAO5TUeX9jWsYKUCAAwHZvb3aLIbpd1lkaKtW1yEtJOz
vFEhMg8CpBbTq6DIv1wWsWraZ6taOCxTC1CMsmFzyyp18uqYB8W2MY8xmOL+iSBNnwCGAIG4jH+p
GXWBroGGTbe6k5KBbEXNMVPUoxfY1l8uy1r1wkAU+kvW4qiqEtyIJoE+ZMYBj6deARUJ97TIlZV/
kulG+95PUYsjqtFBqucTUKqiNddaOLhUv+8zQKDLTfi1rdI9IBX8jgWqYDvXVf5D7uLcdDnpW5pg
O1XY+Cbxe3BphH0nyHOvWuLZ6hYRhoaWmUCbVgcGNJ7eMz12FRDJcGPDKuKHos6RdWX8WNT0ObM4
Y2zahigZFpWGfos6Qcu2Wv1FB77gZf0QyVkEGkratZjKwrLUkjv99PYrY9QmkoemoCKrO1nVX63u
X2sCQen5mnJbyoLYhiwSPcUdps4dDY3nUeOOHQYakoeRfO/lx0LnAtuxMtCABM3Ps8OY27ngXjJT
QCpCcFyD5pV+rwMSbuxedjgCkjKRthl7aAExSFrb6/DkZG2wUdvYUbXIUVvrHhx7J2BPigp/l1VK
WT6gcm7pdZvijDl94u3BsO94EV3R9Nk0vySVqMN13Wib4INVUQDTlxh+mjIwVqXweVUqg2TabQuA
D2i1kyv7Pn8d0tghIqS8VeWy5B/QSMB1WI759EmgqnEFo438jWNFfs0/19p7KYLnWk/AzeQsLIDU
DJTWAZZmlXuW77MYs8FvabUD7fugbBUVvvZb1TyV6d2gB97lC7R6iDPZC7ug26XKzcmna+UuNWMn
SJ5rlDYbe9OEntx0Atcr2tKFXTBZrVCFQ1yYvZfxjY4eOvs2F7XRrnrb2aIWVqEm1EyZBiltMu4N
o/mmNKogWr+8ENSzzu9kKlPC8hgi4hKcQLBrkuZU0iktN5fPZ9U7YPYdmMbgdiBLtEKbtCqnWYgM
cF8cJV07mpn8bFbW/WUx69HyTM5CB3nEkibQYGO07gU1EkXzKUgyFYcboS9XntTszMCJGtGs+rru
z+Qu9E8dpLpuRsit0Ksz4d4GowYA1cSb+FvzpPIj8lrn0RujIEMpLSdv6mvLGqJ/4kdmn7HQSy0Y
c63jky1Lmyums0ONbqGs7x2wJwpErYY0M1EL5cyIwTq8viq3yb4ZUJyK4nHHNnX3Ahyw3eVjXdXS
D1m/tsolQQ5MNly3ahMC+hiyyIAJBUHouWpEbDgpBZO701v8/DLoem9Sq4OSlsNWr9/RAsKKzIsx
5cGfKmH/36onmElbnBVprIQDhB3Jhe6LWj2Z7UElzx1Ia3PrkLMNwIMFd1AkcHFiSR1IelFMy8up
E5puLh2VSnWq4ibTfMP0NVE6aNV+faxwibpiRBHYoNUIl97WnQGZhlGIx77S2ovzmslYBBVBjT6S
vMei5FS+I3FHnDotAKqYqRgQTvsbzLjeyrx+q7RudC19fKqBbyzZAfKH8W1cKZFbVSn1i1QDIF2r
E6cbisyhAOYXuIwVOCxgnIMIduoIQ7v0EssgBeiynFkx2vo01IvrcDu1YRtpwXYqldG2kVxFLd/q
LHEZbLFEuz0IKf5JEmj+EQv7qCMfiFoqPkIp7joJtGmoaGa5KD23aobnYpY3iWeSliU4eTiuyt7U
9fXYPZuS6cbpp5o+ycUOsxrlKLD+607m5/1dQuEERNaNqIQuUHm8klAoAh72TVgmotZ9kZzF6x64
EZRRCzcXadsdkOj90qrRXy3Kuq+bI2tKu6POByT+c3OUmnqBBiksxzKfWnMEE5LXcAyfg0+qv5PN
XGDQVw8NuNIA2gA1IAGZ1Lm8sLP6INFxaGDnTK3BKZrrDNXEPnrswZaV7wi6XSVeOLkhuBqrdmIm
ePr57JUVxkRKC5T+AWVdbqW+23YiIuZVBzKTMJ3oTEIaZQZiJ2xlD9qhfNwwM/ASa1foIqSJVa8I
EpSJbokAFHqxhxalpC86qEYe3RulH6N0LyMM1f0YUPqXneKqFs5ELXYt6NVWzvNJVHmnK51j1rKT
hX9/Thr3aSZlsXNZGAFlc3rWS/E1QYk5Rt9gLuKqWfVMaJMFQeYEKbXsKI06dB1pNY5HUVCdiK8H
6hZy6Gj1LUl9moBqVBO4+hVgh8kaK+hNRC+moSyb/FnaJlliQSQHVv7RuB9O5iMmX07BRvbkT4Cx
QBS3D78jirt8amuXeiZ3GcqoFWDulR9Zp3FvWz4Q/RJ6UsNDo3gDvbssawUN9WyRy8ICkO6SFpEv
nOOWOKEP9FVAtbujY56yq2wLbtzReZGd9KnchF7CHR1cC4L3xdp9mC9XPb94qBprsalDfcZ+g4H3
YUAa6tGe8BlfL691tVI4l7S4eQB9zdUuhCSVHmCSm6HxNPlgGOhR0HaVuSkxR1aK8kMrSCjnO7y4
hLbdhmorYYdrpziOiOsfZOqAhxrVjuiFPwX3B645qRt7r4EfisrZmkiZFpdTHZNYbgE34xIn2gSP
5om+1J7lxz7KbtsQB3pHPdvT3Wpv3Jee9AXjVftt/YlBu5lb7xAnEc8GaeRO+1xt5DvpEIseRmum
3ZIx7zqB8iLntAgEUnMYE4CMwIf1N0Hcu4PQba2ZwXmosTj3Ks94Kg9wHnngAFrbkbJtIGx5X33f
zaUszrlKjVgfJxeFcXwZHFpWemSZq0fftAbNE6m0IYpfyk+jvO3Ixhhk/7J2r/mvufjFW0FiPZpr
M4jXgbOXjNahS7+DH/mlHkQEZaLtXAQdVSsXeW5DpazhZChPQ/vAg++XFyMQsXwW0CZtcivEYlRM
0aqx6gbauBnT3LssZjWemW3actZxtElkNN20afpGwoscvrix95V62xp+p3yjyqFQPNnM9pflipa3
MHlh1LeKHEFsaHyqUDdrlTtDfbksY/3i/3xLLEM1w6Y1yxhOKe7QudeWSHdInzDSfajAj0nth9qO
d5clrl/kD4mLCzCQpAIhAyRW5TGQEQVmZiUKA1ZlgPQTOGiIQ3/pSMpru1a66ZKpTXRTkA7pEaIX
zdvllazunaIT4IGhz8tY7p2MDqAuVScppekNEliRjkE6eKqkeaV5G6Ja938nb7FzWTgOCe1gApPy
vtJvg2STDNfU/pwFd2CNF4QXq8o3W9z081mga8kxTWQTwoZ2RBfyvkpAF5UIWnVXrdFMyPTzmZAk
bDuUvCEk6EofcGSuHBO8v+1bNHoI1E50WAv/YYY5VRMZogr0OhO0rPh8/Dr0D5p6kLigtrS6d+o0
xArCUTCFLjyJxeuBpQF8uRV6xtBdKbYXlyKG4PWYbCZloQ65rjIpnZ7G9jG6rXbjDtWrfXZkOcre
Dgq3hRN72j53pWO2kTMnPdq+Kji/FTp6RC2zb1hoCW90Sa8SXIH27VZDUPiMnr5vnx5Vw7W90mtd
YwtsR3d4sf3G1a6AR8g3It6+1Qmh+TcslAi50T4DyCDa2Qcn97LONe77Q73FAPzX8i260/yEYQa+
VPzLt3E9YputfaFRICsbzLqEXEBq2ZKDyb8D36nfgm+N5qC2JG9Up/yKKuktkPU1yxdiQK9enpn8
SeNnlyfQ9SQhMeQbD0eSIUoMrjvq4+zlzeDY980huFdvgtEJv15euEjuwrFTs2aGCRJcl3ZOjBSC
fhwlvxYVgQRSfkTps9VZCZq/ew2ri6uvNDgYqZvQ1hlLwfNt7cE4U54frn8mRjXqQKNk2sQwc9PI
etcQZhMFZBna9zGSEfnLyNuKWmZXjdHH0f3I8M2k6vlYRe0AqQ37JgW6lya7IEqdwX40kTeM683l
E1OnSGFZqZ2vcmGQQpYRqZnyp4NbupaFp5v1Cf+HaUHrBlAN3P8sfwVQz710nW/5k07d9E66HraX
v0JgFX8gSswWzTXgfTEJelMquCudsil0F/wr/8RvzbZ2YZEKACe30aQ3JdjLArN0De2FJ6KQUHSA
k/bO1gJmtKlNAVJk+lYrft14ZfRmJP6AFCGl3o+N+6+3/n+F78XpPwdV//u/8d9vBRuqOIz44j//
fcve83+d0te39/q/p1/8+QfPf+3f2/fi5jX79Q+d/Q7+8j+Fe6/89ew//JzHfLhr3qvh/r1uUv7j
78dnTn/y//SH/3r/8bc8Duz9j9/eiibn098WxkX+258/2n/74zfQ/M4UaPr7//zhtIA/fnt+5fHb
a/4vF9/zy6+9v9b8j98U9XdALutIkGF+CmPEJo6he//rJ6DMVlEfhBM2VdjmvKh49MdvuvI76GTB
WmRZU7M6ijO//asu0DX954/kqXNStTFtCoKj3/5a/dkhfRzav/ImOxUxhhXw2+dNabhumDdWMdgM
0gXQ4QAU51xHOJPUsOtRMiQyBtSbu1i/C/hrEAC1m3t1vhvkrdU/oJmWkt3tJmP3JL5VtdAPItUz
tOn9yTZaaDoSKR27eszLZ409G8NT1D3J401UnsDH5YHVAJiDtN+iPXywQYL+BsrRsL+2gntDefj7
evhYZPjfRRU8xm+Y/i2+8+Wf+n9RBy2c2n/9dcq/6OCxyPl7/h5WxZkGTr/0Hw1U5d/BYEPgBZCn
NYk1KdqfGmj/DgwpBIDA2UOTxg/Exr9UUPvdgFoQAr4dsFoBHGSuguBwBuTvNPBsqmC0/TsqiD9/
Zvgnkw8FB0YY0pPKNJ0x/XxmpyRDUo1Gm9LwWivHTl1UMuaKWtBpOVHU98jJc9Z/0WETVL9pBwQP
IW1T0+nzFDyegO2hps+GvvbbjE3MoqFtXtc1r0dUwwceeyO4wB51pI+U6RlnfYPX7ohbZxlJrw2V
dx5wCLPMK9W0dHWuV++W3qv9VpeIBaBTbniA5a9Kt4H3G9HV27W3eg5KVacfgiwHXCEdntLekJ0g
LkcAXZYl+oDtRrc3RTvWo6t3THvKMqktnTxuesMFLy2lztBXXwbFMI+6FoI0oait+knTSxK7OnZA
cq1ADxRHZ4UET5eNqSMbSoaOBcVgaBYKJXlHNUm7K5CGQu02LSRX0aviCimTmLpSVMSZN9qx/ZmD
tTd3iMYL7gTUArly3oEeDxMhBruG0UqubJmx5iYduGpvrbKIdlqFbn2HjOC12OmDGj6moxZexXIz
9qg3plbiIvLJbhJzauiPsN2fpZQbL3WtqeA6a4biYI09WptYUxQ92rspK31GCl/BXA+cOx0YkFPk
zCywN2p7km1WGk6hl+1Tia4p1YnCYUCcbgTAHiNBTUOnsWwsgulD8j1pDP3YG31yG7a69tXIG63Z
AhPX4I5dNMT0iiYj1XEIM+VKjVuV4ngbZUcyJfUsm/R3hd4CXR0QEtleTZQKrEBdZEpOjCnaUw6+
npKgCw7nHCXXtqTHL6XCyLOpctnwm0DWrqymMXUnRRkHa0m5NDiZQe6tREqfoeCA8GpaM+h9G9S5
qS8FOQmdOjAY8XiVVNVNgiH508ir8aAy4Id6JC5aTI9D+ey9ZDHlOVNTBeqPWpifdh3AqUKjLKkP
oouQgdkwfJUxLk09qe6UJ92U2tcYSf/Rq3ve0U1ahn3hJK3OTXcwQkzisYFIFFGUVX2W5THVnRFD
rscwkcBRGuZaNTpJkfB7MMQEx46CNc8NiY4JQqTF8ExRgZq5z3IzRc+MRRH4Rc04Zo5kN8mpBjUl
c20LWBzgoWWIlOwRZM2YRax0QJyHhVQ5kVRDgiHBlDgZfOONnUsW9ZVS57c6bQvJZ30HDM6yl+P3
SB2jAozSrD0SqQ6v0Fqh7CxVoikeihyMq0UyVNlVoWsM7b8WYEbAG0Nzl+ShlrsKksOGMzbacQg6
Gag/ZX9ndXZtOGAQk6CYsZ4ZoIKu5bssluV8zzSpR82PdlDiHMS4SJGgh+2RZxavHFjR9s9uuD/D
lDP3+zP0WcZI/6PjOYuXpkjqgVfv7/z4yv6/cFHoRPifXdTDe/U1RonjPyHXj7jKwi/86Z603+GZ
VNw9zK/D30xNDz/dE/C1QJwD1CPMt9t4MfzlnczfFQLcWNCMEJSKwcH54Z3U3zG9ja4rRcX4wI94
6y/XeXZC6wESqBfO83RwTzhqkDEAz5hgUlpevr5i0KMSK4QDMCvaXsVRIvktCrhXkhUWr1qhNC9q
1eFdhBZrhw/9F43AFkcqr24xORhcx12sfw0AOgcK89jep9EQvUR0HDdGM+rXnNIYz2J45k8KLeot
UjJ5dDAAcXMiKk+vu6KOv3ch0EelNDb2ZOTSjREk1T2uf3mjUDxvk7hrTrKi82NvNmBCB3M0QGMi
6ndGY3hqb0l+wuPar4gqPVFe6h7jMqBJlAHEB11c1c4o9+WdbQw6uMYZ5kClhH4tLLtB+yRaZjVw
MIG1JeN33dCNh56b4JznkXo9RsroF/WYbQwTxrKou6NqyKdQVfywt+5TJQCeoqo8wGja7kRj6Qy8
b7ANWvBK7Ag92oXi90ETOHo8AZkz5CW6DN8exiglNy5ot6+qDEVyI+EbqsAFamZ0pWrpLZqt0bhy
Lxnot4xCozs1cMWbjHQhUhph173kVTtcI7Mf4usb/m53TN8C/jfbKSNGBlLECY48dMNXhUbyg95k
gLoa9MdizLvPoN/TJkBWadspIdD5tBsKFt3tqFT5XZAV6nEsbPbU5fLgW2Zj7qxCah9DYF87lcnC
xgHeIHA/ys50eVI3z1zrYVm6KO39EN79ljTRW1NmvkIzZJUR4jtpkGmuZGvUyS0evDVRG22zUuN3
msaIk6ehtGVB03qM6bfG9BBXC36yav5JaqXOiUrN7QbksuRe3wNpxkPfsNcZUXNTNv1zyGCyh14G
Hlrz1dLieyPRYr9PkqMcqOzKHtCLw7MRVM46BZCoMR542x9KCUTAsJUpq75GKp6oYRMmPobnn1rV
jjD6HDbRtVTWEubOS5DUYgajajw1NwvPSuy9XVoALLBoclAiJOkDG7sDYCa0dJhZCbTsTNvILcu8
kFYejXO/K7+ppY1yBRk7R5vIuCzUL8Bb7Ia1VvtlX0jbyuw8m4/Y3igIroom8vu8TY4V6Rrg+dvU
M2t7a1OA/SA0st8UhDibotTR919Hlu21itKcBgAQ6ma4Ne2coPli2MYyEuLGkLYuNTRHqSRf1ttN
Go0Y2FcdJZ9a+8sCwMNqXF6pLXmvKmUv9fb/5u7LdmvXteV+JR8QHkiUqOZVzWw93dvL9gvhbolU
T1JUw69PzZ17EtwACZDH5G3D2F62NSmOMapqVNk8rqczVqfXbA02P6ugbLsIeLSVmlW7+WooOS/1
eaa2QTo4wwsXiLlcwuYcjNI//bPtvBJvx7QPRj7ogyNMIIJbM4y3Zk7ChxXtVNbE6hvOHi/xvAx3
gHEfeurJvIVFWLbN8DU3fujKOCafK9Khb0wkkWbv1XBa3AKviMMhp9gxhtseZOhZjLVICAhhsoAX
QX+6KYzOWiThvtkQIjEzkjcTr+6mCX/RWIt32nbefm795dVC4b6zg7JPlsIMPCF4VgL2fWN/is2C
hNbgb93Jow6FvETVGr42vaPF2N5NJlVFssk600koimBZvvuNy6xSXvDK1k4VVifynCqyC+S2ZlNI
3lIlvV2vkSDqafHMHYjzSQ77fusOMYwkTZEMMr6RUo6v4YaKXw/6uxX1A+uZvZcwQBFpeCGBf0Tb
/zrEFIGdVY0zOY1PXMiffos/Yws/4rkdb2MpkJfathCMDvwgWlmf2DiFOOqRPgKynl8V6boLotBJ
JmICvNqpeMfXtvkOoLy+kVXnZcvaur+6HpqiD1q4i7ZRdW5kbPa2wWpAZjxvy+q+5vnoh+Q0jX67
MzX0qTWcmMtejQv8Vnu319vVEWqp2W4VKW7DlItii0S877ZtgaisikqvC77cEsLbaOHY+wv7dV+B
7zlvaODO6UzE4xbH9EMOIWuKWEz+7Rx1+s5weQqr5oFTNfZl20LTUoXu0iIVm6dJH0CIH4mfiDTR
wZ/T+g2WJNttrI3+TZuO/a742EDApg/+XKO7S5b1i9Uk+dxGQEia8TP+EBcXbUWLSlXHBKWonBXz
oYKr2ifI/36myY9hjaSCgkx+/zpMbn4cade+mq1zGY3cUWgEClcV7R/IMPsy3+qUmqx20RtZ2Zz1
KbzxMP5tcf/CuxD+XbUjAUzE+O2smu9FQIEAU+suVyRuC0+0lbgKq+jnCFJyzC2h5lUmIkLujs8F
lhCCKoA7XRtj06JX6rF3UURys7Qk2YNfDo8JWcl7gOX5G7QfTVI0Yx8/hx5JWCb70b7HhNADZqP+
fiJ2PqZpM9zQYSCFCWtYCFPZUWQ2VbO+CWpTLbnPNX3BKv5yP0uKa0B2dv6yXrIkGe9nfvAbNb7C
bZI9h/4wjXkzCoeJoe1hpTENnHwqK+3jTKl+IkHSP1IQoU9oRZKMLn2Ut5GFaRJcfzLuQ74GLWCY
DSlb77Cz6i6zMvYkmnbcM+6al+FqKaMkjpjthnM6rsFJOr1+4nkIFOBIDb+bGxG+sQn7t8L/tBWt
NMFLvK0VNk0rihtyrpCk4Ovgvun3AyKJ89X08yO1rFQJHB2C1JNFxdOnGki4qb1bpfkjgfboGAw8
t9cZxabtS7S1/K/US7TbAnIwZtu37CdJ+oJ4MNwI56KR7suju5nHTSGEDGtYp/Ht7mpEdJM0Fok4
kIyG/vyZzGTtsg4XBdh1Mn5d28UzUnPSewjwJ4AHjoN9ErHNuB0+1cxJsVUWZiWMX5iy+xTavxoe
GwVNp3lPXMVeQt8uBdqI4AKaL3wAiFrtesQrJzRwJdTU5mFGYNaLxuvU4fJf1VONZecyqcP0XlS9
+ZTaMgQYoMzwlqrSugbTT10j6pNdGa8A3V81jXo3pUv0G8XmC0mK7qVVdsHD6fR+9Gz4wzYm4JnX
G1RQ3SF9Dk2aUf6ZDa59Yk0T7ySHdFav0X4ZnN3Hwv+Ka+8Vo74ttGHwZ0p1eKhqhVt94Ot7y+XB
29Se4r2E49VNlQx7yq+xxilk+46G3qvEZ6yzHjM/TOHb/neuERvdOchmHR2h4eVyCbK6rasfZZrP
mCT6jnZ+WY8ruwmwWPXIRlgMhyEVsJj36LvS83zuyTy8VFEb3C12Moeo3frCRKufj8sa7jFC199z
n/JyNoAPXBMEL0vVwkMu6FXyN+harIlTBi8SOqKdhaS7YGGXC7/Nmmi+26qT11jYsnR7tsQYWMMI
BsCRLGsi2vtq0OLkBqoPq5mSLAWWcOcls+1KLDSPZUyRGedX3JaQMLNjT+WDdVv8hwUivV2cAtzD
BvDycvaHlziJzJAPnbFexsSWjrjGZUBgc1fjtavwNQod88eyNYeATDA34E8AmGTiVICF5QhvxeTU
3tYJgtwQuMCPdTv7f5vQGCSBinMsg+mkKxmcrcC/DWOB9dCIrTtqPdqjszH9oxK/gx+Fw9oUoUPa
5kxGDWSQyiRZ4qQsbazbDQKQ1GRzy/gNTIiaGu19XaUlldw/YTCfTBm6MOBZPMcN3tKQoDmjW2Wy
f865HLbxQ68Sgzmb9pXsh7dlakOcj03CYA8HHxtG3iQzdFGQk+Mp+wU1PT93eNF6rELq0MPkIYJS
AxdYSros4P1UnJLnVJMNavQ4rgBmbX0CTJkFh9GoCUY+BrmQ4ejsn0Ur2BclgYTgKNIbg9WP9Z77
qqEUP0jOS+bqNvALbOdyPDgvefUng2RbMaiSj0H8vEWVd0WdquZxrYNuD/l7vIPXFZLWtlAp2GiQ
AJ98R/N5TIJ83KRCAByghed2ieGFFdTdHe7/aldXaOTMpL3StZ2840RhuaZi+pPWK15oUjfDX0qM
+2wGBkvQCh4x66CeZ8B3FcKl4KnuejQa4YRujtY+zSlXwS0RB+a26KZjqElBo7vbUFt9qvuxfaYY
A3AxYahDAQnzLsAvsLRV+IGnY49KNFEhgHzmg0Fa7TjG7IYb+z4GHivaZCJNniKC4MCQ43W0HceV
10M4fbdZSQ+rsPAtGqs0n3SNViUg8wkBDPFJTZHbt6TzikQP5LyQpMrJErmdNYl35qh8JbYYwdHX
Qh1qFpJS1Kon8Ci13Rs0BOxYj4nD7plJUUH8DR6z3XbAl1BQPY2hZW+Wxv8TLbNrCgysj55Kvzqc
34xiQS+doV6bpq4qyaTaPAImhuFLYSwSq4erZwq3O5FUASzgFpJFDSHnOSpG8+RE8Ljo8JSYmpVT
5N9jYPiw6U8A101ag1m3S3qUnUSP68tMesvjgIkvm4MlPaUCjN7KQ3nE+WjyaVqmN/yi73yG2Lue
hj9kkSnCZOvpM2rC36UW57mXUe7aJfM7t4MU+rKqlWQ1H7vMxAJBOXgjiDfCh9JSDAwpRFdx3f2B
n3Z8s4b2NTWElo0d4SrU8YsTDQIAF9vdavjc4QZqk4ND/CsvMBezSzzhrto4g90B8V5GrDNmBkNF
FqFbLLw15ugOA8DfWIQn6HqNq4Ob0PZ72fv9GTB2Huhmt7qePWnXkR3hg9srn73PXCRvuAibwyKb
j97rI5GnrBZhXkufvHr95sqRDmyPj34oODXIP+HN8zJjQsTVJtFepBNmBQz0WFEd+8eBIycig8fr
1GSL77X7Yax4DWngHOeVN/DC51G9xzeq0qXrk6zd95ZUUyHIFIqsr21RzyO/VzHA20bFr4Hs4dQa
M14fw7S2XzW0ZTnzJzi24tUpg3HdVUCTs5mu5DaO5/SRpqAMcs2Ti8JglNjpIpuuvWNAbc4Btop3
arPRLprCkjGdZEusxmINMB0FZrvwLW6zlKHBVHD5U+l3bZMIzQ9SUbrWlCuh50AqWjSRSostUS+W
kSdNhuviMlMoQeZ9mqLlgKES55Xh41BpCvn2HM0HFVYJ/kIUpKW65b4fnma2uTt/bT9c6M15HMzx
YZoxgGJ48bBWBvoCu5WU6Oq4Yl6OR/wbFG7bDB165m+IIgO4Qsu66vYy8ouRYRGcej4sjyf89Nn4
n3KCxa230Y+aqaTsF5nXLtDFOFuep8CVSnx6ATpiYMDJDJu/JIHd3tC6B9/2T8rHisqIQ0bYlhZB
zXAJh/6486vwBvU244Q/NfSL0GXew3x225lVy6+1AkoEmOvUzvEHXIPOE9p1BWv0/aJRjIfGf0Kt
MHcQQY6nLh4AU/QUM9YSnjmn7hjz/kAjXuUs5LtZT8hlSssN8Gu3pNvBNjNYlSXKtO/jwqn6/iiA
IedqYvMex4096CiU+5bzbZcu41ZACvZnSZm9M03vgW1J3tIQt0o/1PuGW5fXDb8ghZweRg5Ae3MV
zYLOvCxdvQt0fTN0+mdMoFP3sJ+RIcOY77dVulNv1FuAlNSHzsTPE2ddhkUm9LEIO9j3YTLftsAL
csfIwYbKHDGiazj0wP2Whxq5EmEV7YY6mjIYWm6l7ehDqmWMu5T4XxjfvpB23aCZ7+hxbAMDq2DE
z11j0StAMCHa6LJrRrxPlUD06wy7TakYy8WaKmwpIKxurryjjwhFhLp58ky76g7xD1mQVuBQdAfw
T8qqqJHPfhnbjoO1rV9WHtx6Bna1ibawDb2qENJZY6SPNiTKzJ34ll4DV21dT+yzCqB3a0T/NNL1
cwqwJwjmTGdN3+EZVXBwlCM4Or8GiqEnfVQRYjHHnmM1zSePNFKnSmF9kUdhkw9BdahaIHpeQ2VR
wxtYb6s6RMOwge7x3n0UnruwSy4eGut03op68lXeeM156fs/Vvv1gUSe3EVMyxs/6XBsbLngRrml
HPHQ13PSH4IVp1x0PN1vU/KAxsMrI5tuuPpt3vkxGBeVntYtwDUyYMC0eEEztIB/BZqy32QT3/C7
jbK52cCRVYlGdAUCQwYv2e6UCg4KfquYhFK5V7YnhUinRzbrPHLwe8SVPSFuFdQZFr8CWqujo10H
ygH8nvZvPDI+RH201wGJ/iYcfbLk+2Z073pBO3FdmUF2chjkDoAFmE+p9yQK3yZGq480nZG/6Xge
0PZmnMV3jKKY2QDPLUZL9uZ3ePCzqfKoZbCwmWGoudZnOpldOLY60w1Dmu8aADOQ+YiEhKKCL8xz
2HRiv4YQolUmQeHYlp3bgk/VRKeOTzc+/4hnnKtglb9tN0iwijiB4QywchpLX4/o0RnrpzOzUVzo
JGjOTkQP64yPK110yY1A69RBoT45V4oYu35TU4NIdH1J+U5G3bOM0qPfgPIbWsx9yGcDt7lOG2Z6
mMkHL5EI/jIIJG7E5oeZEizYERHpG2sHcpOYD0/NbySckBhWBwXT6idW/bwbzdQii4mMJXV1V4hl
TEUWLv0X6myNjr7JlyDQh6Zf31cHPlRMa19o9asRfuNHUO4vXRY37bc16xutWZRNETi8qBPBodZV
fZGLcDe+ouzZVbjcSRjitIR/iK0/BzoHh3S+2M7Zgxqr72bokIWrvPVm2cxa2PoafxFwtC0mS+P5
xpfeebEoJqvZ8q1BEJ4bo9uuiy7CbmUqGoenN6JML9TtYGzqvUtwDclKQUaO3ByCrctX8muG0uD8
q/Ueag/IvfWeNn8392q993mghURtdA00513Q/G6s3yVjiwZy6uv7yJm2sI1nsmjqZkBY4o+pW3Ks
CHbwEncT4zZ/9kjosj4g7Y+wNIIDfuCdYqrdA+DMoKiva3LC0y0gfNKf0I5C5Ic3S5L+Ka757USi
ZT9TJS9tDApzNOvLAjO2iYmzqCrc/ZaQIsFuMCxu+RsNu4N1tSkHR8Q5bOr2gse/7ohlB25D/KKD
6J91uuKmGiP7ZskbS+cd3dZSt3EETVw35xEyyIst9PVT2AFMWxJ6qnx3bPAm7tGSfEdElrypzp5G
HoKdf2C7cxv6OJQYj35S8DB0UFiobL0zGap9e3XuGF1ddnQEwBGVpKVNVvsDUuGEO0WOJTmXbbBz
sbe3K/fPYmW2HPwx/LOhUcpUssw4geBTjTA6G5znLhUf4ITHzbjDONWi0R7NA51rcpRgDFQWtj3Q
2wiRTJB2/xpICzegKwiN+Ia9XrWLx3B9b/CyYwCp4WXytCGsLpI4hEizavdWNke/luWEissqDLDx
O0JcM5SjXWwje6oWsV0cmKLdOPvQTTTZJCFs3oCoABan6H9x3u29jYPdltZP2iJ7UvdV92Emea45
Afa1PNqJqSLgC6qyNi89uia5oW/WWs1w/onj0zqDtugTLNvMMv5e2zDKI7QSm2fIvo4VO+sIlQog
mD6HGyJDF4hjowEAgorxIqQqPCsAswGqnhwQ1h27yENl7EE0a9YvLIsc3Szo9njwr/DfeFmd1kgQ
nh1wkwWXygx0Dn6G5gKA9O8w9tjr4woXr4/Or3TGN3fT7EVlKwiE8SHKJMQy1WFLkISDZu05tiQ4
TKRTB0J8WWWjj74n9JOlWMVyDW8a0otRswXlX6d4r3smcLPWvM2VX8cv8Yo6vdg0zbHZ2h9n8Ocd
7D4jIYoutv2F+wMuJtQgmDWoKdnXG0ZnXzVbgR+H5Bpg718wnB/Q3SWG5N4ArVWMDW+kXQzeJ1YF
bkiHnGTYiR1TE4g/lE20mFNc87DGt7s5VPUR+YYcKSf4EZs/P02oy7/4cFU59wmWNWIsdGVdU3t/
SGu8H4HeBt6nvBW/g4LxQIoFXChZ7Jg7PMhvZkLvRrSx96mli/ZRPy1vQ7yurw2w57wdgmE3NWN7
EhHAfSVhOIZEteCdhqF/ASTE9rVGo2lxEd7xVL50buI3KwIRHgSmm6/ZM/BESzEnFCwlY7HZQLxO
9cAa7AzO7rZXXXNpEWK7Q5SWQnQ8k5cNIQdvNnbpaYHND9Y1F4OutoXXlOH00q9aF53rPyul70MJ
/kB4wJIM8giPwtTxLQ6E3fkp+AR8YN7whLZvPFvZsXc6bIhoEaxaXlfEOZ9sB9N/r+Hh3QZRC8xA
08U7pYMLz6zx3dNaox+JWh9O5V0/wdFwRf5D3KIfbocq2k9tksBMXCd/lnDVPzODFLPjybAbeLSV
i/bcbnZ1mMHDCmVxcQXMF/3HsEmGI6Wjeesp225S5g3nQTr+oymgE2BAfeVHwBF1iFPd9T9LDCA7
lHFQjM68TMT3cN2Qyv1YiR1/In2+B1QanIf1tTYN+YzXiWMyiqAH7zz7YKqwKhK3gpPrZbuHE2Sd
RybVZ8PNihKG5qIxy/XlURukWt2aGyxdDOjxFOX3ks/LwaN+iIAbG+fbynp0CHH7PeIBnBzsPw+A
GKY1j+dhAj/ZNI8aE375X0O8yLpLgN66eo6zbk77M3eGAdd0iAypqqRoSSVwxYT6/v9eKvj/mtAC
efdXjf//Xmpxe1WQ/pcLNLg/Q/+fNRf/8b3/U3URhFhBThPkF1PoAv+tuoBcEGq/CPoKD4GvLEnx
8/4tu6D/goErZKmMUUghaACtxL91qd6/EnwRW81QSyD9g/3faAIhQPxfNIEhTVOEq/kxaF4aQQLy
nzWB3hYpir6sRZDcMCeArYV/U2/0V463UIe91bBJRITKhqEr+fDN+CYEOUbREn06BGPse6F/oJVH
h5/Y+xDRtkBpIjYcgi7OUEYh0kvfA+Qx7LrG3yfcf/A3UwRM3bMwfhsZiPZhmcRf1mNARjlD36Az
yVCpV4PQg79BsGbd2BoOD/lUPk3wgb1zAvfD0WxN99QI1ozA+xlYrC5HA4G9rq15HBR8cQzQhKSD
n3R9V61oXP11QoLRQHdbQtxFoH5eZNcDRAgxVAgPyqqpf2kH/ao6d5nA2/uLqPbAD0FGkV0d9Xkn
QWDYoQ/KLTZNsQ5DdMeARV/iatt7fXOElTdM/fnR6vZlqoJ0b0KaSxl+BxMeINcaBDY26bHOpH7T
FFgC3Flz1OSc+NN4Myn4IsTDj5D+j0rIYYSnNODu7k88eyXeW/8ZesdgZ6sEYpI+fAp8cKXWop52
iJxq1+WPhkJhq9yzasbfQJD5BsTCczPE766LT6wDtxLU9KdfO9zpgSjWjTz0kp+HHgmqq66wLzO2
dY4sjfQW6DiM8HiP2XuUxTL+cg2H/fHv4OmdnGLz2/nEKxQXgKuNujh8s9924jmIwJwGofHK2DKa
TVoVbKX9T9xhUI+WOn4UtH0W+rHFxnrGW44mSioAVmuCwpaa55gGn9PVYiOsgfFC8VBr/KqdPwEM
hIAnDwY3ZizBHjSR+tZoOt3BfSUs5g0VVHbosbgfjfhVYURDbXUQuo2AozZlMExxnigC8x14aOfS
a/39ukBTuPoh1qPSWJUU3GNGeugfPYWtnXURH5vEiQaC22bjEt+jzpbg55IzSUgCLAt6DfzBpU8d
hZucN+Et6MKiG+D5OIzdl4TGbvGdOcAi9wBvvNsYuJSF1DHz6bzfFAPyYPlhqSs0gWsMbBDpg7qD
c57FGOHRAdqgHnvWyCHPtOsTJFBrjj9r5tE7gq/fY0EGmYVbWPDWmBVIBAc6NsQPtQE60wbAkjDM
BcaeNx7scc4L7SkKX8r6OQqDDS9Iq77AyEG2MLioqBgJ34mAhjEewnJV5AlQw4x0SWJXxLo3E5Qx
IF1zQrp7Nty1AuHCrcl4CnlLv6vdH9vQIhWiTHmHntjSwpBY3DLhHkwbbgee+Pyu1gcYQ0BJaN1x
62XppVj31N3wS5C/yDJ8IGUMNjkI0o8q9qC1mQqfETBn8p3NErdUhUkcnwqAAK8JS/AacBig6FLC
dTtE8TYeGIPvZoC2eD+sY1V0RrX7YPafwPOWNvXgOyIO/Rp58O2K/4YuuKR0qG6b2n2yjce3YmQg
E4fbpKlCgJP4p6NKF+FS7dY6PfEZegQaHLzaA8rXoXmwTpFsraHQQbsMeUgDt0MN2UWermnRYDcf
KliMrYv9VpBAYEOugaUk20epGuADjs9n6PwE/zV+b1QERWLNlLXe76zlyQpxL/BrHJptAAS5fqaT
6EFrtznMAbw7iL2L0CdnLpZ8usI4qUXMqsY7A5gYh9bfk3T98BX4u4Q6ZBwEyYRRWWHkR7AmGpug
yUP4aiW1u6kXBVmQ82Cv7TBOcMBwq9h7V4Wbq7dHYDT4WBtyiOAykeGr8twPdJ9E6wI/bgMBUwOY
AOwLWr6lgJzbfXgNdBhB/LF1iL32KnkLv9q6jFm3IG9we/dlDPur9aZqIXTZwvU7rbysCQfAzn6W
QDlBhOgK1gKP0wM7VJO5l1i6xmnGTT/a+dnjCGxQLh+jj2r0+0xA2nyJo33syNsqYgBTqzsogOZI
2PxMVLKf1Py8wgck2dY/ZEhnjALr+2bnC1Bz6GfabJCVKpwg6aWKF8i0w56cAMAgEf0qP5qRYz+p
RZas7/tvCCgIAFNgRbpbPqWDFiJJ3UMMfr3AQn2h2R2a+B9/DqYzV/B7h0jm26wrAqyq16Xa6ksA
EvBD2jkt9ACkCvVOihnFz/Ac0Qo0T5YNXlJJrMIMPtEP9Vp9Qi99hl/9QUYAQf3BP8aQ2+6Bqy5v
dSswrhOwj32IkhhF6g5kVzasXy0DSQ0s+x0hJtg1id9BZgBYlgDrrybTkzenOTUx5ADyVvrjvU/M
GbDc32pUsEKLZoyNaXiSNY414DxZYETAvtg4f48SlKEcU0TQekhwjyd/r6LoewOPt0uvEkfvKnas
QlRW+48C0p+gEmyussiAj+QFYX+mtL1PymEE31yza37X9cCloRhfgeNPF8Mbe888gk0/2anb6CrH
XEVNbqsOEs1hhsC4WhLxl18FnFO09ffqH1UnosHNPoVr/JvwV9EhNAwCUN8Yt+uuotARCYTH9CoU
Vc4FX+lVPNqinKC1aKBQgbIUyjlQAVexaRz39k+VQICqFQlPCncsYHcM9ubaVK/X9hq+/lNR9dee
27u234bW7WPjOL1LCJEA7JOipv0GTy7NDlZO4y6V4OuyQAzmb5oM2HG20FaHACo/o7BesR9h2Cns
OgzNnaZnF2yfJOXTT5M2Fa6aTj2nFoMN7gvcvisYzWhbCpivLQ/XzPISZsoQN64Llj1NEvpHtU0x
8F11Zc5BIF88xASewYeCnmbKu4NUXZwqvNy43jWIAdZJdfEgG8j7toV29pMla86rFEXq6olRYm/h
rqPC3q11gh03rSIlAQlq/bCsKTmZcXKIOMQQ6mMhHlqWKFxur4sJGWmgD0mdrE4EE1AKP3WA20PN
IaPnksFapZXR27RW651o1OcEJLbAqsTytTBKMvSQw36qtivaBS/CumgB8D5G9ehONObqUVq0dtPS
sPdGUQg+cTmaFsCY21fY0DjHAsl1/XALkQtEHmYX8CJCKUvN5+yvgJKm7hu7KznZogIQ8TneYGPb
0/bYT/P0IuH31uIRs2T5qLv2jEA4FOx2OUKOXN9Z2zEo3yqo97BZmY/snweLFRAo+zhtKbYRvJsO
wHgBVHU/AVbJFo2NB1MXGAyHh3gY7HlsXRm25tEGE0AY5peJwbltUSycsDCuqtsf6DgAoa1x+7Lx
+RV2c9ihbrBlPTnRgevAMknfV7thSM9D5fc7BX7xjsAnfOiSAzTXL6ppbIoeSz2ty1I2yPRIxXmB
YUHpOFLZGAO/2ffebWgENDTpuOuS9V4pLILqC4IQ0I8uvFASvb6ErVZuAjK8MALpKDChkG5HiKey
0Yt3YzvKPSfyEY6HYYa1ClCJmOE7yV+dmyASHCfwuVvUneLVAv6Hy/7DWkEoElG+DxuvTJh4DSKt
bmLsy2WI6QCWbPvtDcPFG2r1uY5G4Lvw9qXJXxWx9C6mDai8weDo4//9JD24xRWsXAaUAtPtVuho
+gbV7U42fV6b6gYM9w6UvynT1SzAnbwskKwU9h8iHCIKB4lwY/6saS9yiZ6wNWmB+e6eguotYLYH
JaO648lyiqcYyLzi8jdd4PHH0/qipmuNmV59ochNkDSXnklX2gXRUXV1YeYlAOUL3mK+eFNzs4Xu
FDjb524AzkBhk5wyaILT6bQpTBvx0Be9n55af0OZ9CZAS7+tBTe+rCtMhBG0EHru7LckQ1M25kuC
Y2SntC+1FvCD6MB0AB84hTN6cJQwUoF0xUtcXpN/pdErCgP+CbK26P+RId730a1p8eNDd4fgCIDz
PX7NdNpVDOs5jQT7rTcFWvj/f3gAKxQhlvz+TwDBGWuP839aFfwf3/QfyID/r+suRpAmyJCPsd2H
If+/72MAGcAeAcWX/au/UXJNG/w3MhD867olEXj/rBFGLMKuxr+RAR/IAII+0gAbGcD6Qv+/cXdm
y3Eb2bp+lf0C2AFkIjHcVqFGzhRJUb5BUKKMeZ5xf57svNj5oH2iQyxVsMK+3N0ddjjadhYSiZVr
+Id/0hqgBXDaGzBs6Ii60i305S2K95PeQBr7cTZbqHgLvaof1RJsta4JDlUdg4KcKYKL1AvRnF0F
U6GDx27SF1uV70GR/tVP8ii69o1E2d0oMKgwB8uWE91LOrHQwJgISUZYJCU0bgn1onkLonHYTja3
gjFNDCoYBmnVcBfEVH8y918Gu/cCiyQ1b7IHDVeTfehM2nqgqJkWwI0eGHeiG+8zfYrWfb8g2zTj
xqkj8aUejoVjHOkfBsdaC5/HqP0pft1KkDpuEW+Yqfx63/O7xl5ZBr1QEoJuZYX+d8Md9nRab3Og
d6OdvMKG4YvKgitoBtJrs+5glMBqeje59uFXrjurfBS6yHZ5nHae3Y3pfpjTW+pkcfC19Mq2i2vw
2lc2TaObKFIPHclSPvsOkAKYepNbFNsqie9ibUo3zFL9DQTbe5QvtaPJVdzV0z7uNbUzDZnv3Djb
OEmzswvbACyBy0UZULoK66VFt2+u3XVNAbiK4Y8hITgAo5dfggD90rLnMy8edXfaVF25pwgn+6oP
0ci9X8qDowfXvS43TtRdD1xrYwWKNqM1mcUMg+PyKU2YLOWV/ew2ixGFL18m2y3WtAVS0MbGDnTl
sxjFlqJK2+PinN9MponqHignmGoMhSQ/ZmBuV9PLtedduWQpSR6KQ1iVZEzNfMhD/0tG0yTPUFsz
k1muoQp6eSOpc8x6E8O8sTM7w9AjBZWVHDTqfaDG+0rh65A62yiJdzk8Sy8wE0CBSXNVVsEVHgWw
QGLprjRqbRK84tUwKDOSvG1XGppHNc1eMuKfiNnjj176m7lPSKUr6mlcaHZ+3P3oTZpkSzZmNBNX
hbDXZZbszAqMRgEkQxfAdOw53MdVH6918jekxP6CNLMD29Jspy6/Buj2ojXJPYnBHfmklzT9E6jr
lW+mHsRFegqkUaJtN01s7KIynlcR2E9vMJ3vVZrtRicxt1YuGFYYOfj8IYpWcVccB1vf+0b7OPbi
oEvrWhbjAdA5cKyJgiXpwBOVpoy3nJ8XP7dvSf4ofjrr0XAQ78W1+VqLqmCT19U+GWW59ilzkVoL
MHNbMliSmKxl7h2LDLus4EuZJ9ugLDb25H8dQHmwFe33KoKQOoc/TKG9THleHWVgelNv/pht+61u
2qtAMFbXYUWCO38SS++6s6IvdAsPo21cS1rwEsRDMlV78avFPS08GzyFLOOuzsudnYwPrgaQyZnc
6yIdn8MqfggqsYkK+aUSwUNJq5wkEXplvRJLD9218icRw733E2PrpNPO0ud4beLTJgsmKDCPzMZ/
m5fO+yyrhxpMVum3N21Z7ue4oACLXWYs+t6I+wUnz3i0LN7tNj3EzrtIuVT1pvgyGCS/PihRUsHA
q+uu3zo5QWKBUKul+Z8Odc681ISTjwakbdrZthxfpB5c+UHhwZJmg2vOlMjFE3+RrJPO3kxNtx5m
8Y0j6lNli9vMNrNNXMHjRT/zutK0I9XI1geucFfFRn6warW1iu4JH6tnoC53vcEkmPJylxQgPFq9
zTwfS9bd4JI7zmX47GgDuXC0rhL3Kzc8JtLFTQ8f1HP6aJ9dDYnnWi9u/hw6z2SEyPcwfSqNkNnZ
IB/6qCX4z2QJlOPZKF6Sut61ru81zvSjIItuTfCu7lSZ2wjd+X3DwGZjAKxsAwhBY3SrxyMuzmZO
MhtZV9KybzL6bwXoyrXk0wUwPnu4OD4rO7+3FR8bE2u+ErD54PZaCwyPPKiu+xbZ6tFMZxopUM+k
dS/M7mu3jH98Sa/ID2p3lYGtpD93G04yXpdz/94UEt+NIJMrWcQP3dj/lS1DpKFxl/fnPNdD/uCW
QLInn+mupbK3ARzyyszqh6LSt9lM00coQq499V+Hjr9qzIDxaV7gS6W5FC45HR+g/4OOnVjVjwgD
DV+tZY7Vj+FLY+bfrcC6dvPqx2SK+yBLXwnnh9rXD/gIzau0W2bf3Yted3uB8c/a7+oDKSFfM1Mg
cmixTUvmstwdZKEWQKxK9gXD5fFITfZdszSINyEV/GwPMIXam0k4P1KcaDzaUfRzavmSW5nthVaK
CV5c3o2Dyc0EYMsI3L8Hw4EzILKOKG90JNRRsIltq78uquCvcdBfnTg9zma2qwtm0VxukEtc+wd8
9KuiK+8iqcOAzrWSwTeIY5fIsLKD/GtuxNXWCqL7SE4vma797I2Q7uLQHszJeGwnTBZqy977rv0w
2MmNCQUvS6s32r6PYgat6oACQ90ANhdMgrYZryDLRCtnUd0doD5ry2QyG2F02PR9O/jvA12NVSzF
ux2Le17nM4Grvk6Scp9IUu3ed0BKlN2jPZQ9L0if+dwJGZMFqq4bf46BgVRhjJqWtoDuyluuDrx0
y1/AUX1TM7zL2oa8WhTbSJse0ppu0dA41dYsknvDMY9Z6TxERaI4upgLuz1twNlkahsNwfdmEQ7u
Xe1OmsmPRjhHaEmofOZzfENGkxBsEB+iOc08U8Xrdm5AeA/TpgjraFVGxWNUZq+GpEhjLL7v+xxB
AheBK+QCNo7RA28h7Wq7a5GmzDaavzVX7ou5SlchdLKsGDda7Vz1TjgfsjLj2xr0nWn2vScDRHk6
0Rk3UfnNYrrczVRCTJunpD+0Sr9NWneHf1jlYfWJaqUxEx6a7ZDhq7WMqAFrHVRAf9FI5r8iy/k+
GVmL/lnnrLCxvZtshEqAYxU+78kyYv7V2JWUQ8wrSd4aYYZXchqvmDuFa+H2jxKw8gqfh50sHcG5
bzjOubyGCmquTa1EoqljdD4WWb/Lf43TM/UGmTb12mi4SfNZ3/QWjYNENrsMbsHa7EGiVXP8rJzs
MFX5D4Ckxrp2oxtI/cbayIZ2XbfR3pL5sDXa0KQ7lTxpkX4tQMzuCGTdxu9NEKEjE/6gALEFKof+
CbCnbW0yVHJSJuetMq+rDCmJqSFqxMZx6mt/HfrB12GBDcxTJXfgmQUNH5gKGVzhbaio5RiGA6kI
weOZpuS5nXVD6yK3xZtRAn0Fe4cfwtTeEueuetlfE8knQmJ0Yzv5m80QlwrdhDO3YBmiiXyrjb1O
h7iktS2FbxIhTRyP0IgaCL6TNDd4Oz23Ynq0uujbME83IovQ9Yjf7M5uV7UNRRNwQL8RIVM61TbS
m9yIvnhVkgr48CD0fFEaCOyfpeysDXERyGEy3Q3cuEAjFqwmoGFfXzX9cKcJiVBEJR/acYHZ0HAY
cNxsTRqlzojhJxClL9kwggdtrzIhj/T76Q918r20TePKHocvc+k8N6azqTXn72E23bW1wD/ScguJ
axtaJVRQlRXADSSflmZvQNQxBXEK6Lt5MuKMA32t0QuCzjR8m9pg3Zk25h3ucD3Vur8imNartuy9
yJoW6oj/OEzoS1QdSCm3jt+Ssbs2DLr0csGnzGK4tWx+RAPBY43SFD3GIN8nOiDMpOoeOH3U4L54
b6vi2ffzQ4yAcIwxQklreG2CfXEcx6cZXz3lyE5skklirjG9ajawQ01CKqGB8ST8+hqKxRN8mzsn
mR+bnE7wECDcrg9PhrPMPwz1vQEP1+ogoQNtPMo43U9quDJxuw3As6/6Fl93HKM3U0xCBajlvk+h
WgFc/QkG6ybLSYbnMgW+Gbt3gWoz4E09cNAiwXqLAzkBX0OYRHkaLeV1kvh7pdESKd1D2wR/+zLs
dsqWm5RbJdZoyPsN1P0qG74mThDvUiBNnZZsVO0eNDN3rnWnzXZZm3THJLRuAaGnG3ZvRSzaBkl8
QzefIYsLEj1coC9EHR1ihp5m7d507H5rafqC+3PBUeuhWuheA6Z4UbefOuZ8JWH1OIWtvml9SOIS
xO2sxme/MuFx0pWqIvet70hc8U8jwXVRN7bVsewYNOVpo20jsNukKZBKVcQwsnU5qk0LmJWu/dYx
Id7pw/TapCVUE13dhybgqKmJmWYJqlBaR7LN4CpGL06VX0W+Izd+gehfaSVvsuRrNCH9r7EE2Y61
OywzMNLAXq1q7K63scb8UotBb+FUd9/PSKRFoY/qxlBFD3UYfzdEOF+ZnTpmSuKaWxESR6ntzCKo
d/CSQSFZlKN2oN/KMLsPQ/XWqlqCTIsBCJqg5utiqwF8K5YVB/Vg29UqmZ1bEH/kWy3/EigDtVZt
dKd4FaB/KPwCxuwhXbFYuTnZ8/SX1cPdz6JnPtcfaGjdMbWmvqgzQVZev7slSB9tDr9Y+Y9Jpl8t
WWfbWmZbk9yaCha+1zQmw6bFg36bJLPxV2gUOeTBMtxYhpg4iFBPJzBO18I13oywJIcz+KeyyNLp
u4Rf2mXkAkBjXs2p41lJqnvWpFFAuLTnY2OdmZFXWtcM+1/jEDg5uUIKoy834HNH+dMMj5UyhDZu
bUMBspnIBms4T+8YnM/IxPtwBnx58M32vuwTYnMJlI1JXNgnj5a8c3OMgiv6Nythg3yamkNZTkfY
t0dLp50NhRXKIOhyWqlXrs5EzhD1ax6EdE1wMlqZHWgkSxMRN7r50Oqv41D5B1Ga25wid87kwcoh
EeE+9XXsETXwq/mlspEGk1ApiN4IUd8Wjay3vi2hBap14do7N89ogg4PeeIDVmyj27korqJGv9GV
vGlJwUIrf4Yx9ZSV6gtc2hdjMPZNGLYrZTQAQU2YXdMTbQSY/W5zb4M4JTMRZEFiSDep+OYXrbHq
mrmm2O1e4/iW0epznSkUYMImgV0wvdczI5KG0tQkA/OHpYynjZ2UHXQJFRprf7bEWpXjOq0hTegy
P8KFhmeGwM0q4DteSWjUrRhWmv9Diq8DAbGfq4cIdcRdH6SvV5nl3jBav+l7UGIjaAW99+/Cuk8P
yvGPOevU2STXyGT8bOzqutQd5sQw05ahhK5oKXeQ3WwwE1b0itFqxXipfMM9APNaVAFtrd+2JTkJ
49111wBEBMt1yFpwBp29Un7xOHYd+NwIESs1hl8maWtXOlxLr0UifFv1Pbm+rd9OtvmE1zOtXtqu
GX/DagL8sU/mJaXcpLJ4V7MI6K7Ot/ATkO6gxd/V5R4HodsSdpfh93urbp4AENTbfHpTsXqzK9s+
JOPfcToeYjoJWa7fVWU33yrk4UFpvxv8oq8mgG7Gha95NRf7rk3eC5+ncPqpv51QKVqZIEMFDpUe
oFAH6EUsNukiSFe6vrG1E6QiGPRSZoGDsCxzPRSdtjPo80n66WsYochE5ZH4uw6HgC1b0DOi9XcC
ZuZNrxztqBo7vrJaidyIQRtgEEnimb42r5tO/Qv9uf+dGj+2SeqAIJxD5xemkTQ/7zP/3/+TvuXv
/3Volj81v2v/nP0X/af3bBi4BiGJTQRVuvwPKs1w/1saUl98gSHDm8Dg/tN7tvRFqs5RFvo8xke1
ROX+t2MLw0DHTCoLl1D5T3rPixji/whfLpJFtq4r5IiW9cHAIZrsIIn3u1AdIsKVEfURpX8xuqu2
6wY6B9axiuueZoE1bn/ry/9/LaLfxRnPLUefm52GWmwodaKL11qV6Sg3nL2YcmtTFtyo/cIlrZmk
0oATl1RJl7756eMhw+NK1AAly52slzRSuZXiyrI1/jAMRnuDOEp3r6cMq6amQVHeL6b24CKysHUp
e/efP++J0NKv7XWV4nH5BWQ2J1qUSdZFhlNCRLXC0jpUeqWt81j9M7PiXy9R6GD5cWnQF+jf6So1
uAwBidoT5ZAzAm+KbZdb5TrT0Qn+/IHObCh5lsORIcV0HMm45PfzUpdN7Mhygs5lgnFpXW3eZKpC
fXoq0r0RcfNgTKQ27aDNC46+2H2+vHEyKFk2VADwEoI5ibKVzUzm9/VjlyltBrqYzL50N1aYYTPc
tcHGjR3tfgRICgUO3E9ZuziQkllbCKgdOCD5vik0SJRuGDHNpI2twfM8XPhx5zZHSAS8+D7BTdkn
p810UFuqFH20Cp49qjLApxmcO1LSDyYSAL5GCKGCecDVUZXxTWaGqCtyADt0FLUq/DJaA4yuJDGT
53kowngd9HBBPapGaLoDTLbbQFYJmL1+QJTu818PBPb0UxESBUx8qqTFKIpg9PvOjpHT4jrsz55m
UB0MlV3uAiBStG16/F5JvqoIlm5difH4+cJnYgILKwPpRaTPDP3k9BYo88FdkLPnw7/e2i2E+qof
Ji/vx3e9b/7nMkNq7rz62R8HaHk2NGYNhmwU9b8cWX5T5vTNGcG9dDS9ikfZkmhFD9R62aqsynL9
+YP98fEvS5mGpZSyHLEE6g87avEfpzIADaKP8GL5bnHdtLK54Ab8x+6xCGeO0aFuE+dOfTlnv0RS
IERCa2xbf1U2TYYoOcBVu6zn9Tzb3YUAcHa9xXOJMPBrxY8PpRldE/d1rLy+8If7IU+rmx5bCQ97
CbD2udE8fb6JJyYgBLflARXBzeWzEgjWfVwwS7rRrCwWjLJkoh2YJyDBgsgzTCfy2in51vTBeNVZ
VfslIxzsM8ZWG03lyYVQfv6HcHBs8OKWwxD54w+h7s3gs2ump2Zt3tOkqG4gfkrUDNCAyphMMrLV
mOBjX7iiBq6wbhhy1F25Uj/fkiXGfrjULCbiaAfSbnAU2cHJjlhlWYYwR5RXVmBErEj3d4UJ99mE
BQ3gqVyB0wwuBd4/wsOyKNKDC0QeYcPT78bKJfMdptie0BizJI6PDhcAUbjPEwzNGFmXwcx3wcLE
dh3YPxmIkkSZ7laGMwoUfpzv+6HSPQCDt7Kq6isaCtIDRd9eODBndsdlju+YFswmh7H/x9fUVWZu
wV/Uva5LHy0LLngg/exRZdnbNHUKcKgTXljyj7gPs8Dkavq1N4LQ8nFJ04oC39ENHTHPqroCLKdR
AqGOUhBQn/Rw/FFonBPXqXykqorsQpg5cdBcvpBledtEt9iGVvDrzvwtpFmiCCesV9hbvYGAX1bi
yUE1dh2DZz+MmWl6TSq7bZRqxiZyEhcZBFxR29gsdpOOrgr1h9qosRFA0GFf1QNXeVKU3cZCr3FF
Iz/zPj/AZ/fLhvVBbEQ07PQHT1NR0uyZdY9hAdOiQaspoenOQvItvaSIDlXgrLMm/UmymFyIl2fO
sWu6HA3uG+WQmX18V3bkRsbQ8K7atuluYc6Ha3LB+ljCK1oFRsCYlYvwaVSlvPDUf948vKbfVl7+
/99eU8MASbQVfL8OVNrGkSRoXd7HG42685/vL5ccQBLU2QGwnFzlKDC5bW53OCg4iMUYZmnvcz//
MevmvUVzlxkOfUng9Tbk5vLCbX7u8/t97ZMErSrQr61m1gbi1W6qujS8cLSdTWAY4U4JER0RSTAv
fAJ/Xkpc5xKejoum0ZLBfNzarrMbdBD45gtEB72K8HJNLZAfkhzxw1yP1IVDdO5VKmA/FlkLC59e
BYxFrLQStu6ZWW6jHO0nOz+xvtsKrMPnr/LMrcOjLfWhoeuI6p8Gew2aclFz/aMGlbVehHWPBy2V
+VDDQNCdwCZW8EuBKfS5N2rIa8X4Em9yPRQXXqyxfBkn146r4FVZumMb5BonX44ydQbGodChxUP4
RU5IreHAgqjPk3RjF6Vzp3V9uQamY27mnP4+w2jwKlMT3skE0BINjPFYUCsfLmzRcqROf5hloWlr
ChN3ktOIH06dGcVAtbwep0RUBgRafeUDQCOskf0ZPMeUDahsRIBHlY9cfw1rya0Jgbkhhwvp0bnj
b9kKxJqxJNOnFkQxZ7sCG2R4UV3Fa5EC4g/yErlMq4z28aTZD/U8tXef78C54//7oidvRqZ1jfI4
BpSBSBGks3FM9+egXjGKg4pVWvHz5+udi9/EfsvEbh6L1NOq2ur60LbRH/Wy2KL+Qnx8b2XTjdai
dKP0NNrkCkB3V3ca3N82uZSKnHtcm6E2lLylFhUn+Y8TzRRwDl9fUOTWQVCPXhu6Zm3NASClBtV3
o5i9o/ZN4QXBoIYd4Y+3/G0zHE+XiaYsy21fptbBasySoXsZ/4t4ROoB35DwoPiZH+ORsC2rSRNE
S3MjUT97N9Xx48UsugIpt51qx7pw6v681IC5KTI0my+T6nw5lb9dLQPdrSnBlhUSdwh4hQkOWOJ8
PPjwfQDmGDfgctZpYwQvnx+EP0MC6y7pgQILqf/ReECL1qL96RtQy0X0GLh6se5JHS+88D+PG6sA
3jQlFEqaVCfXmai0Ei0dZSDIpex7p8SvzJVdsg5Tsz34CcRBkPIZsGn/3Rkd50Ks//O0LauT9JNj
SYsE+OPedn2cDYXO3rpaCLLcVsILGbQ9p4D3kAiNtQsR/9y7lCRyLtRTttY++ZhR368RMYFU6TKH
5y4L3ZVCdI10O4spemBz+WoBQg1QGv/526QLuZQWNOfQIPn4pNIXdYYXqfD03BxuAvI3r0kQrf58
lT/vTj5aQ6eE5ANRiIB+XKVjlOYwVeX5KBg2hiqAXqFoxfwXybV/s5S9uMosmcFpXo4MfoRKLA8U
lvHkGRl0nHHWW68r/nljkyuajq0yJJAYOlQnT9UESCaYKUy/HiuM7ZAm38PeD5hstzTDJthL/+LJ
kBfHsgQAsnBODsls+XPbK9hOVYxWRlNRkAoXMqRAjObCUmcyEAEumddl2Q6an6dtDKGVlZu1SK40
g955vVM6a4xbsq1s9WntaPnotQEHktsienW4p70yG4Gn1vUll/FzccBSJkGfdgrMLPnx5KBWnNRS
9cIb8y7ZDn7Rbwjlg2fo9ds0ZIinQPO+n1Q1bNtQw3rv8z3/82qnS27Qp+P1EgxOGxGFZiHaAbva
GzKn3xcooYLxW6WxfhNndrLPUr+9ENbPfSqUcw7pBP0WKOMfHziPM9Afvmt4vgukzS2Zc059lHtO
RSj45w/HyFy5jqJfTo3/cSlnShgj+UTyboqig9RHf8MDoS7V5Q9qYSxhZnHJ//xcpCN7tmiS6fzB
PflmIssAheyby+0xIZZYaOVRICe8K6RZPzCYwNzYCPWdVSE18fnTnovp2FouV4pOXNBP7ucqlJ2p
ylh4cQmMoADovckGIwegWoSbPsgvfUNnXyTcAwOugekI+/R+bsfYHDR2V2L9spFZx9Ra5eHWsPms
Pn8048wxNVA5wHwIN3ZqoZNdTaJML4NQkA1DHLrO3KlDPQv98SizqsMICNRz56bd4hRi4sYp1RaN
LYReMGk/0NJCD7HCfAZN9nrd1z3ai+gmb0JgW9vPf+eZLfnwM5dX9FvKAoIO8+CRlx8OWeJZpWge
6EAULBXMm8+XOvO2WYr7TLInjMxOqkP0iuukLKkPBt7QEebOE641yUvLyGgTOvMc/fPTxcBP53qj
HEEE5uRb0u2g9/UlX1kIxw9Mpdt947tqW5eB2M2zqC+88rNbiXuaWiw9uFlPMhQtyB23tTTDa2oj
uImnFEQIzVTEh5G++3wrf80DP9Zay+iRaSFloCG48z6+tqbxazYML5oumxClCmepPaJpzpC6SMLo
Phlt+95t9cchGXsPzma0l77m3kZpVb6WBhzhSvyMu8a4qUcX2mDWmAy/Q1T8OIxt2MhjWY4u4i9F
SCOobKFC67WnjW47rAfbGNEJykaGEr5fDgotKb9H+kDLZ5Qdq9J+gRkq4JqGvjoibQvR39AyB3T/
3Az3oxvVRzfN0WgHUtN9qWyaAyuahPi2kX0uiJA0vEtTkeor1N+tN5XKEU8rJY3eG1SRVjsDhTm1
DW3kDuCAG2AsFZ5MIPXspP3m+mnyt9EXHa14+Im7yozcr6agm+TZuTW9ZiID0440SL0tVVfAO9Za
8TUjrU9RelS4TUDWbSQ0uLj9awB3/kWflLGFcsM/1hipibaPXX5zpwjwbkcesxpmf0PXA9BlboxT
vm4tCTM2AyPyHqguSlfwWgBH4l80w0fui+arg+o/9kZ10z9/fi7OBR0qAJ2jwUyQkP7xWMxcmHZX
NXTVYnORobNeq7SLNrKrQLfDa0JNDmTm52ueO/ZIv/GVMRSg0Do59irONVi3rKnnJMWydsEXNeGE
tH5YXTj2Z5eSFPUADHm4ZYT/e7DCrMp3RN/SX+qIIHmpNzvIWMXrPPOGPn+qs/GbNBL0D4N5boyT
tQQKKWBse0RA3MT2pNuqKz0L0fcM3GscojqoytCAwNtUW3cKjE0tJ3cNUE4dgWDl68CSE9h8qgbg
02o7zEhe+6Jzd5//zHMvXJF6LnN1EjJ5UivMTjMK4O+65wdZAVgZpTy6vcg4tyidxn4yXPexfSET
PbFTXRrdRJwFKUHlbwJ+OAnkGSydqjR8FNPmqANF1oMlWgFUdrm5B8N4TagKkZgWkjF7iIneO84S
3ROqNtVrDrAN3cU8uw4iC0oDjFn9dh6RRuG2br6FpnIfoNJEaIVZwfC90hr7eSwj872TU21deBBj
uQFOouiC+KD4oWFPdXLyjofOxMMIfVs8NtCkgsSdd9s6WTQesjRGTr+UcQJkGk8aOBBj8NzHzvgy
TZn/ZajAhK7gRmt3em+UxYVfduaqFEzaCO2KWpv/nhx0hxCUZyOdHTTNt3Y0/dWUnbkeHRRK3UaJ
f36KhGBqglSaIDc/PetsGbJ12cw+NDrgaHvEJTfQkfz0Q+seO4DF0IIv+vOje+Zjxk3L5gojXFHs
Li/nt8yjnp2+wpaIOqWKArqSRYPItwu4FvT0haV+GQqfvmhJHQ/qh3QTiM3HtQB8YpgY8YBAP9DR
m4DZ+Q43hj2A8JOa8D27QHPJHWaql8y5gu2Rb7VqilEexmfw8wdfTtUfP4aJGv8DuUsT6uOPiRsE
3H2VknLlbkV4gbSCLu58LKMcvwh9yCEogLYEtAaiU8XtheUhxf65PnMqfdkJ8v7TAirqY2qAsCAP
S3BXGcQEmx7Fe682VXHoaNA+Bo5orqEg5PQ94mkX6Hl4QHY9WY+5rx6Ton3PRPzFpT9xpChRnjJG
+xW0JEI1uaZuuYUQcEgtGkIxvqwIzyI9PCTttV61OhTVqXtM8PJYV8BETNQB5rCttnGxMMtVUuxG
t+faFkF+7bNPW+BBzhYSt7xWHMqj6kS17VLRbYQBBPrzV3Puu1smd2zKAhk4/RDmETFrdAFxW8gq
A6+M+Masxx3a+eExDeLpws15rqQHd4YPHWMFEHCnqC8YoxLxX7oVY+OXHjMpAXQUJ4dIzxp0kRdE
Lx2ald1KuLrCg5ZkAi4UwYVr1fzzQADlQe9A0MnQCbEfD6RQsHkB5uO0s8QXVGAFQgK92H++t2eO
vaQg4jpFoHPxz/u4imXjSdGkA+a+qWU8FJNAzz+AzJX27bilvZx7yGvWhxyxzENXDemFhzy3vCGZ
dHP64M+dIqaYxoRpDy8FEWr6Xf48zl6uF+iE+FmyNfG08Aq9Q7S0Dq2tkc7NheX/RExZQvL0tE0k
IzKaOB8fH1smW486mmARmOBVWqXWVacjhjPhvLFte2faL61wOn2js3FStHyVHaM17CMkHg9WiGZM
Cio1Uo9OOZQXftwv1MBJSJLg8jj2BkBM2znpcEhfF3D3InpLjTbelG0F+0BDe6iO4L9WYY03bAnR
KT+4qeFC1NLda6Qin3Wn1Lb0teProGpMBKzhJ3Jt45ZFp3YVGqhGzmjbyXmM9wMzkZ2eFpbXy+hZ
9wO5XxDSzwLU/FVUIr6pWp41x75o5yMohk+RC7KtAdyQM3TfV50dHTIx11dqcCBl2vDRAml0F/K+
5TX8sRMAOoCj6kt9dXIrRW4/wyuQwptsGDHhLIz7mhzxgAwTH6eEGzHN86W+xLlFyaWAXBIKTGAE
H88G4jFAryxMXgJE3Os6uZVdPm8jXPX2aTfbV1N7aYi4PMbpY5rLVHqpjfksTk5jbLqLqRwruoOE
6gu8fysA8tNTQ4YktEO5jDOxxINQsZuR4lg4MuNT4tZv6YJf1xQC65+HhzOhVzJWpeUN/8fWT6eH
KU6wXYGGC8jrCD8q2+p2Wl8+N2WNPU+G0vjny53JPmhFYPFJpc4OnOK1koA2m8RjzosMXBriUlGk
diT0lts5Fy4VY8mHTzcbhLBOgknPFLv2j69XEXvSwE2lx7i6vULtkfFM2MbrYTSQku6hdBQDkmJx
rdETR7v2UMJcuHCuz8afZYxB8Fkst52TpL2ozahODJ/9TaR/qFJIk7IDcFG7BXJ2FdwHtKERW6Nl
C/8FDt52Bs+GBUSOV96EpIUem9ZmgKMMp4rf/fnrOPcFcOU6SIJajDJ/JXC/JYNRoJom19miGXIw
IbrAx2e2n3OYQtD/Yiwa4uL7v1iSMTWkQQlh53RYFxtRMaJQz31E/nGbGwMeMX4N0AbzKo8tnPBc
HSBKfb7quWNOVOEOEKhdgE34eBbadKZWhlnkQf5NNlYtf0QOvlOuirQrpLDcSx+6eebs0QgAf4W0
HgDzk0qCL78BaonBEU/pIIhPX8aKjWSLRnC582X5E5+n8Zgg03lXJkVzwDHUXZe9k6NxrAY8soMV
afpw+HwXzn19XIH4sjN9Wpr4H3dBlUOX05gwvdms3xEOA7HWpJPX2jK/sN/nDhaJNvXqApVw3JN4
HrgNpo7AA71KC+xr28QdsQ/mxQhuZKoHs/cKE4pLEKNziwIcMnnHgE754D4+Hn0eRL/M1vQg/g0b
HO52uHInW9cwBKiN4glE1NM/31Cgdiio0FxdMOgfVxyNPo3zOgbgENgp+jAmPt9NhTxFE80XIuci
CvxHOGOibigIpQsS9CRZiGQYKKTisEVIdPmXFaCawFThqosDHHjLjrjGvGQTUizvkLoQ65H7H8fc
Sd86qms55ci8gsAvD2WS1bil456e9+QYUxFeiLzLPp8GXnJrIP8u4Dy25uOuxEETJAlgX8/RJpsB
fPCWd0Z9DOu6gvCWJMdOzf3KKEJEVAWtwM/fydl9onw3bYI/I4CT1VHHzLugQAokcCa8X1tiGpoG
PZSqptyB8YSoliFM6ozTv/i6XHCXHEGyOZ7/42OHA11H5acsHCKsVutOAI0Y0Yu2/H/UnVlz3UiS
pf/K2LyjG/ti1tMPd+XlIomixFxeYJIyC4E9AAQQAH79fEGybMQrDq9VvXWZlbGUqSK2CA/348fP
cdS/cyk09SIIdXApzzsqPrYrIu1Y6UOKBH5sT2i4CXfZ0xq71IVz3wplhpjO6RDFkAHO1p2IK+m4
M7hui/3lB4cZO7jww7pPMLsRcdPdYXFaXDOa/Q0BoIAEJkBfBNH3Y7W60BhHvHcsFOriINup2KsO
EgjaqXobKdrYho5U6ZuMY/GYhbXNNHqqEX7t/AtQxFuhAf1pU/gTlCAyvP42S29Va4aipGnuzweB
IM/ea/zuuou6fjtmw0RWgALQ+yvxrQwEYixVjwNKC0v97KqetYxlM2heHZafNyWRa1OnsFPmqEW6
kwbyzqv8x7HGwrhtsYyYWjTuLtzDG7AD0QlaIEE4Bnw4C4r46Uwjoin+jlkQ5KwdnNcijCo2U6AZ
dhqS9RM+PtZtGy7+Npc2/kd1kqKih6nq+3fyxuHz842cZ0KCZl9aRqxZaSGd4UDe/ijj6I98RgTg
/Su9/d6DhJAMFy35BY8ffC+Zi9T18WGbYB5jVkPTYf5H2ej4EIKjHBHLGrd2vdCSDC1rO2Nif2GH
vgUyGLSHPlhIb4ps5/WKK8UYabsGOZjTKT12k59ttauCXcPpvwmmCaUx8qC9Bu0+VZ7HsCsSbtuR
XsK/zuABamXd00g3JKmzsDQMVHV1w42E/uQcyiTzTxgAN5+grTNJ3TAJ/v7bf+s704YzzT+GEOwn
9PennLLLZ7ufIMKjtIZhWuxa5akQWFvq3iv/nUvR2DT9TZTqkzMYfsiipdFu7+/QUyB2BIKIGyBi
jab0pe/5RhR8GkX856XOtnKjq4W2HKu3MBYfREl77w7okrz/7t6CxpFTQ4zPEGr8XyhlEc6WAzoz
6Fg1C16FQGFb2ETlZoB9fxqmkuCII9bJzpBki9EuQTQbbDwf4XTikSTw9kDJ4cI9vRVBWDZM10HC
paN7FkHE3A/dbM61kG4d0CR8QeFJMBO37w4uptQ/8nTx0Qdt1jvdytaYx4hjoZV7IYibLXOWVxh6
EYCZDfXdOeeiFR5qQlbL8JLTMCePzy0eVV6KZ3pm5yfLIwN7/8nfvF4YMmZCywXp0rOTL1iYwetb
do4oJMPjdVfcqaGKrjGkb7atKINLVYNZRL88IOBAQN0AGno+Hyq9IA26eSVE2p98/Mc3QTP/mVka
/0ZGpeku1SuyCkEZ77FB7+50L5JDPg/lo+i1+JdZtWCGzBzBfDK9mvNjH9EffAHagQW/jhjHpHiK
DlXX7bohag+BiMbqwjp744g2HxZMlrEIG/b+64ApcaarVIfSIQUwVn8agaZBAn5bbfsHeGyxU2Lq
LlzzrVgFAsvoCBgsW857fU1rmVqJuKa3s/Elua6rRuMlhwZHlHeXkgHvDTgCqhoMLkat6drG5uP/
FBdxD8i0hc02KoFrsLeZp6LzjxGLqIJ+MzXZsAtbehLo3yc7tGjcbTXWjjE4tA49pkFIHOhs75YY
vAZKyhOCd/Vt7DM7GSN6f0Du19pp+hubCU/RKy2CZeNmGnELv2qPXVCLbTN78UFYUfexYgrzIPLG
hYcTXUI138i/eU4zVW4a4kxxv37O1Ufhb0TvHn8CBMoRhE92rhDhEd03rCsrBbCPC/KpH1d1IXq+
tV9J+emFM29oZsNfX5mBrCTufVSUxjgajsiuDJ+y0DICU0VKEWTb/8YW8RPABI9GMPMmZ8cP0sZR
7vod8WGIFrzKZ2TiWgSnA5k6qLx74dX78eitN/vz9c5WkCftNRCQtpmsGpEymnosmS1xC2yrToOv
yw9jj5w4mqb9h/cvbLbeeVwyiB3/jdgn59W8CAraojYUGwjP5T/ioImv0fah8FgXZM7Q9L6rWU3b
vIuygy6SS3y1pymPX65P284NUMOldXmG3lh9b9UlBcpuLcZkY6dt/kdKtn/dVsl8EhhfbdXgqqt6
xnNU+8q9wjSw+4YklbyOmv42GTPHaDRHW6376sOUl82FL/PmHZrJG0oy2iycla+XXoEN8ugvOMuu
vltchVPzlzd31GNRMBzB6FF+i2K9SRdETRF7cw+xotvD0Lh9O7hhv9Eold3pTnof7Ay56Il0/uH9
T/hmPkr7h9fHAQN7ySyun8KPM1idg5SkaWdhMooqbuXv29r9K0f2/aB7uaKx28W/VVkZHjwLsJm0
tvpop6K/cIq/tZgYZU0geZDi+Ofdt6BUjpqNGhnOdNEGWbZyW1ulf4rXNLsOxzA8jpP/x6ps+5Av
M93i91/EWyH/58ubRO+n91CLoF8w+6T5Nw/+1xQwhHEdUDpUcOyv71/qLcjGZz0Y/yQSCBbv62tF
mYWFrM2kCP4MesPYVLBDemja1c6YP6wcA1hx6RIJ28C7L1XM9A7QzNc4LscHuUqm8oAOkO8P9QZn
R4TralhlcR8/mqLh+P69vsUu4QmhYwAo0Jk4p7TQm/YbZ4SkyUky3gvBjDGzghG05yzdMnTh3U5y
jK7deunucG+TB55E36y5Crd4+Kwf2whfW5ptuIuiILMbkYx57HTofsxG2Ry9sGjYg8Xy91qG7j6Y
oku9lbe+Kxx3xyQsHLP22Q4Ej9KOWyMnqlJufakFjpl2WB7pevQX4v5bmQq9khDaFSRT+xx9QaN8
iseJnuJSl5jXwT6CbYT1twQt3yA23+wWxoTv3v9Abz4f29dBLYAVZZ/t39mOKSZHGjVBVI0Hbwrq
R62jbw6UvQvl81tXggNjvqlP9XzelXTqiGrK4kp9j1om5PhrCNjupzLyLh3Yb16JRJfGsMkwg7Nn
Yv6jYz6YqKlVJU9u3SCKNTnp3o20dSGXf/NSIT5mDj0HEpOzs3PtgOwgM/LN/BYKZNhVh2ggP8lF
3F1I499YHqSUdJwZuyDAnfe46iUA6cQMe9cPmTph0JVh+Y3FOGRkRr6xP90u1sVu1xvPF6AIAtID
/wI5CZMb/RTWEn/I4kYm7i7UcbKXmV/Biguwcq+SS/DuW4ggNHkwLQKGAdXOrjWgbJKkC82UKemb
4xJCbM0h8uxtYYd3Vu71mDr5EHmsHh8L0XQbERuJhBhRbWZihiO2DgDBSQalFAmQHUdqcMDdKL6F
tRnf9zSqaXN77d/SVdnNitPKsZwwbc0H+ef7e+ottiHsDlQ/6Eeh6HI+beTgM/VMPGHGqb3KmanY
SGvIbvsK+fYplaSuWKZsogG9TWw8EXSe7fIW0SAMETVDdrYu1A5nHu/OY9hsT4e/32cVUtfv3+cb
H5eKCEibktAxc0OvPy4CyYW2Wxbv2ArrWgj0yHzgm6tSICT4/qXM8XeWar261Nm3BSt0zCwxlAQc
3vZ+ZGxfBPa/71/lLYQOkJzp9zggXQeme/1ElcZYRwFawQNBLSyLygl53/GTWzvhkYlwHD4oAm9J
O4vPSePJE+zo+sI2feulUvHRigTSAK0/qzftcaFNvaDCMPd9zpvNC1SG1Q9L98OFs/XNK5E9I1lF
9w1c8vXDOsqDXGPoTaLN2gcEGvWxHwUwukdW8PRi//OVwMvw3//Fn3+0cunzTKizP/73/zQHTMMn
/v/bX26/Nd/++vaz2pj5+8/iYlbg/gc6F6QtZCy0sDlI/ulsYRlXin96WcTef3AKxxxohCv+12sv
CxLZpy4KoxEgWP+KnNjTLMX/2z2+mb5+Ggu28eBk9PUpcv4UhbGUti0IddkDwzfrunxH9rChHp0G
6hGFrHkwoiMadbMurU3FyLJErzsTSad2VZHJQR8mxuyWZqPcqSiGbb3iueWf/Iwmqn1UIX4x3ypF
vzg/MoWgZPsxmXCAdq88WzrJcNJ9HhT1nZelZYzK5Yrsl3sfumucw6Z3fC4Db3CR60PajP5wSPvR
7Z0PhU5i6kaMsRz+lE1iLvPty20Ny5B0xQFR4d7D/MCykr5/wAvDdWEldmOHL4fTDAUCpn2TDL6R
Y3XSuIj2xRqvjo9MdmP36YVU6Kmw/uk1RyDLMMQdJm8NdSryzg7zmn0hGz/OfnPCrNHJBnvcyRjt
0cCKGgwWuixrNhZeON13pP+Zs0HZ1K2a+cAgzJg/TnmokeXVQR7zSlTtpA0Kt8pNyT8yPk6xnCZL
GVX/3kPiF8UINcZJb2RfPF52WJcDXwBBki7Cr7Ei/MttlkWtPTM6MXb4GhRCV9xXhrYP9wWCByP9
OOBpD7s56erUna7rmdqjpUJk7O7e03UWYw2B7070V9+WTvvV5z1ydw3QD78QZ2qbS88im+oKVUkM
iCOslOqMYhd7hzR6QMM3GtCX7VJlO3h5rc0YHQGPWj84kDdDNrxjFL+Qf/XQ2Ud9WJVuZ3h4/pgi
pA3Df+L3d11uTdNtPFcNL6FEU4k/+UVbcLWOAoHHhoJucwt9182+daxm9FghzSL7zF/JxzHnsUXh
Bt33nzb9p+eP+7+asf7U5o0a/s//fl01opdnhrngZsf4zQSQts4+eV8qJkUK3T+uXj9n0QnKYbrq
a1SIJ6qqTrShEns3Q95Kn9oRFff1wVKlVsWVU6dBeEkOyWSmr1YguRZiG5AKGakiGTq7nTwQysWw
Pv062Mir9du5sLNZ7KDGLhaWFeFsXtWkRS3FveVWEjn7OR+bLL+Q1p5lMLwXShDGnoC7SG7Bvc5S
6JVmQTFK6PpRWyI+8mHqiTXFETZbHvr36JXnaYj7J+uR9j8zZ10Lq7CbECbY5Uvs6wWthNH8mPSS
aBxQRxko5yPF3OJZH+sZV7nvrafGrLyb29Qr7+BvO+H9+x/3NXDHQ4RM8sKfQEuEWMzk3usDEsYD
sSmQy9fZ7QrUWcOJwap674+6TZaj8IbOm64Tq4EU3m7evzT9m/NPCSoCeueytCge4Y68vjjGL/7I
IFf2NcQjZUm/jFNdRt0Brf2ObwhbzVw8gr7NAvdbZsTdrW0NU9LdNWswNN4HCcbJjhDYOrJTUYwV
q4Zy0DpmXWSW6EkRhROhdt2ONdJ+x3BkZK3f6km0/E4cyJbI3bjOGhn0blqn5A/IscUsP8sGBfjo
6GMu2+C7GYyWUZTiBGCTDbJIww7jhDYwGxcxR25zmTHHwVLOkyNxBxn4kTuqh9jsSgtCDj9Saw75
+DYzX/zNfppLhfBzFIseOetuNHsbBayFfxc//5apC82vtlWR81yzz/Q6gitS1PzDGCs483hzY54Z
oz32PQZpUKr3PlonvviR5viILTeDN6dablrMI7rvBFHscg7NgF5gtl9xaHEl1rIuw9OOzG3knDZ9
Uhv7A0U1J/PTkmknxG5WYvmeHxtpRgzvZYnKo/UNcoF57VWUdXy8uVPVLP+YHFXxD72l4X3/Zpex
KpzbqnDbsryiMdwyB4q7KLuBALtOir+qZWXuOvZTyXMxTD5ZD/6kTFTDPdncJ7CZth4aOZhztIUU
j0ChuyAa4ByWStsD8MYYVkECbxZzJ3vPce5138NCWXyml1+VKTxJcXN+jqizytr5c13bg9532AZN
FIp4ACr3C5RM83Fz+rlF9ZuaNJjQpoy0U6TImDfmgbVC5Gq8YQxpIMY00NN5pe/vjacU+FWUg0Jj
IEOAEh/6h322NUSY2sO6YjLHWF9OKwY5mQRRm5eYZ3W9sbcNp3Jl0WgcW/nRNp3m7l7+ipfnAz0j
r6iVdQ8/3BzWXuv2fEWlo14/YFQA6X43Vj0mNMdEuGaXwT2lDAhqiETdZi69PvAfCmcOcqwhUeyS
bfCgSKfV+tmeiyH7rOcimMPbLloX21k3gSu7aLzxng9Q1xuC8g5idMYFnv8ABGbWN6QMs9odLItM
FhQXJmYH/mQtNN7yemId9IzTD9Yn6YDUyhA7sKlV4reX086ZmeGoNlYmQaW3nZXYGpKmXBq+B8cj
aRWeBmijqW3mFxlwZlOI0Y1us5ERxB92YGk2rqMCJhxvPWcdpYXkveqGkOkOP0uTPba/azMf68Bp
vPAAi9Rs6kBaq3uxx/u6OUUdD0sPPJb4hzYYkfjsS0uGRYhJQfkQhRCx8ZxJp4Us0AX2H9ztS2qY
+n5doCXOuAbmvrFTCCfAQMPTROUVp5r8krDV+en2BC+Q11MhMoz1a6K35tIN8iXvv4IXax4ehqr5
wUhbOiT4Jk2B/EzwjVvitbKHWf9IqiSSy3F2Yy2sH4uNxHZ9hyn76MFn1u3UodiUVhOnSz03CguV
rk8LP7qzYgxET31WkFxfIGC8xoMoCmiLU+JCbWfIK2TS4/UBA5/TArfr3AcaM12GVcY0r1mOCxa5
Lbl1kxZB551cSystj/3CvJj75f2NfJatcAdGR9mwUOCjsJnPk4S+d9Bl7fQDkkFlFPym7XkOloOV
ODVLHmCvnBZk23u6KFvKZfN1o6iGXrD/V+8jMd1WbsAHGPvlTZSd6zOG38mH59iIp5EJyOx8jv2D
Su2Zz8IYTGI2BLuedISy3+S979/GWbphIG60rmkRwiWgqXS+2ItyVIybeAMfZLDa2tgAJpaH9VA7
Nnh9hijPDOUNTt9RlF0oXX75ElyYTAcIkqXAWzjLG9el7cu2XOUDdO+Q6o9gEXGcTGli8eMl+HgN
kgztyRPTtDyiShFU7YU3QOr8OusBQ4JhYJR9aH2TyZ6/A13F7VDivvrQihHm2wfveYOJouHrXVVK
Ec6Pcdn2bLeXJAavsEZPt6JNQaNgDgWUowenFCZkl5ZNbpiPOUeeUIE5EHwZPD3T8y9mhCMWVKjV
kuJ+psUc9DHj8NJS85fcstqx+KhSdFasvR2VqG+dYhq5OOS6zWQSDY0ad/c9sGKTOPTR0lo9/CI/
y3t0l2KziqWNsvByTYVUTXgWWSlJ5wHoiiGGTf5cjik84E0iFGrNP3wJ/8XE6vs+9KtJcoZEIylz
OwWzl6fH0rHNoeG4kOFCdD2R8UgO7jSs7ddmXnvOGKdB8Oz7ywnY2j3egpC7ulLx70o8mrlZvw0o
tW7W1ZSJB9tJEcL4zQqCqvzQQChy5ru0ClyOI1VkPOMh8BQ1zW0PTRLvJbWkKcNhaZymU7LReG4j
fkeHfS7wkKrGcFGY5IWW/Gr8Bzlp19x87AP1ZMktrAFEje4Ax8HkLBrXjMDa5KuKxLIl4Of8u9VV
Bk7QrW/OK4ksJbeS49LAjVVxgCn7KYx76B43wbwI/or7XKpa7C7+5sv/wWFbs1AazlyKSXI284JT
b8n41WT/OTliLRxSqkn5BkiwoWLOaFb1ocmsGk26QC6K9gE/YAeYFTU0dAeozuew4jytJCe8vXeC
lBC6JyEwZ7UzW8zpbv1ZuH1/WHPelTh4dbNk2Go2tV9W0+8zpr1LdjOC76nRKNJh4rzHxJl8xMZu
BbXsYWqU/keXRk/Zu6MW3pFVtC0t0Bgo1Mbfr5kUxRRKE6zx0MuLeED18GlrrIAyxCe1lp5U9iYV
9RQjO4L8HAR/xqyXzsbgxyowD6+pB9xp46JrlAz3foWhVcQYSGLytqLx1yi7quMG9yxmIaac2PGI
udI6ddcWXqII6VWNXZBkY7Hn2RjxDXW23oRtVubyQ50uc7I8sGNWXLd2deqniWDqK8xN+gpFYc1R
/KaUrU/O836yI6V4n/it1MG0Kyav5TlJ0xC+2C25h4MEJmq9KRReqpuX7+2EwqRHjIaZneEHkfkt
L6cy+r8mcifRYvFKnlPo9wP3L9HT8I9hFHKaMjiZnJdqXdU5qGa14vPz+QFiQGrn8UTzfaBnOnLA
4lpw775V4kezaaOJvf3+PfxyeNCz59hgnIixBvBrc48/QXzIgLfF1FvTve2O1Xwv7DYs75i/LddH
q/GodQ4Ncvoca+9f9qzpwqnBxWBgGypawv92z2rkIqzBqxLVfxZ5isTw0YHtnxRAHq6crb32Zy2G
O6cTQ2JvERvtonbPXiyX4CYpUxiwXxNh9RiXarnytfd1V0WxPDiZJnG9GpBx4VuLlRmVHLOslUkk
mIZVN33GCr0HtOwKWxT66EqfcaZDJiIzccDweIcNaU7oQg2u8jBnsi/UIE+knZ9qEL44CAr4APpB
QAPQe16/byfstM7CaqQPsIZO/62YmQ3WP/J+GPneXutw0Q0OWdioHJt8cQ122fqr0+9y9lv8BaN3
XFlxaglMperYAx9KUnPxF1o5IyS/sxeo9CU18GhAh+L5F/uWKAq0E0dn9jVc9x6AdROWNvvrBiJq
WDNqoTLylxPS5nhVH+pp6HjZqrHMaeR4Vpn7f3eRhWnYjbPm3Ekm5Sz63ZADsejrWeoF5VDbKnsM
3hzNKZRuGQ10Zon3XmonY34/SybJ5RUVfjJZh4jT13E33ZCMDqZdAecN9PLNvCzmK0uVrk/PrnLH
PrB367C5gJWcJ7IUgEiP0fVD38elXXaWvBTDnNP3G5N7+hnTJH+noscidRUMIwQbk7MQvUUxBbyN
2fUNivz+HjjfeiChdFCAujCftvnP2VJoO2LtUtbxPQBztT4iSW72Or5PEUvAZc6YK5LAExP+5eua
tiqiQcxMMVNz9tyMTYW59nFQsn3GCB59dGrAcbXbmvg4zB5QelTRkr2ITZ1BU6itA3Mn5okNd58R
vddrv4JUNfd6Xe8n9Ap7nlF1tZdvX9JVApRw2+u2hvJjoSLYzzL41FXUbFhbFmJhmL3t/CLqTy1N
dgc+4EAe9DsQQ6z1JWH8M31c0mkXITE+C7UGTTXC9Ot7TWYbtw/fE/dzGo9UiXEpzELw+3CI/yQH
KDKaqUWd9l+LaQCz2TbZMhc/GFIbyXVfShF0jZJVbkWumKvaeZ7ElnvXy8i86Pe/6RmezO1SB9Eu
5+3iTAOS+/p2h85GVATD50+or80EkjBHmh0HPd9b+JN8Ojhy3SXFLnBHSC9Hm14cq6106X6LCzfz
y8J2XTOBS5Vo/hOdg9smTVAtWPs9w7g5e8lGn4295AVDxLWGGNWn+6HR+fr4/ks40043H43RVKoh
KGtsrV/K/iSbs7VnRPV+jjpLnZp+MvBr08xdihufCgx8iL3XOMUm9xRtef+Sc2WDZw4MlQwp6YCO
0RiG9+jkK7f9gsjVsgtp5MbObIBQd1qyMf/gZGJV6y6a65bEwW91GeT/eP+hAhMGXp0YTGBxUPJt
sQgwwMHrT5v4i1iDqZjuXxDZRLZJ+HF0uiUW+zxaQ+yWJ8BMdDaaEkJjdgUTdlByG9qVacVl8Pp5
GtXjSWdtJuqWqmUdA1d9XiUWjtYWVDb0sMRGQx3k1sOEzMWVC24AppoRDLNyPDHoEpbe0VfYu6uv
EyMMGJI/JwuuRqOEJNsXpnPQA+o8/aAYRolnhUEMNomidzZjd23LyjuGVs5c7CZtQntq9lUpoN9e
j92krAeE45GB/f7yOdZlMojUOmKpAgaHm6dH+eI7LdbMYVYxdYXc3RMuDcJWs5pfsORqNtNku5Em
EZNB0pKcKbfYh5n769DsWPSROi9mRnojy9hvrFOGzB6zSlhkkw1vownvm0uj4r+cNrRjISAB7BpF
0V/WZsg0x+ojLXY/NZ7ZoYaM3n2vRJqwT4GCzTuMHGQnT0NeBheD76+XN5vCaBibUpla/fUqItfK
C2B+ef8CZcKqtjlfyjEOuT6GZkDdflB63AUaJXz0zfvL2P3lBp5GlxgxoPXF+N154iOUXxTO2k1w
mDNTVRUV+RsYqZeNxbgNNFoayY7bweTkpgNy4AMiv80a2VtJ11JUvNRmlqsNbjgSkPmHqbQMjI9h
gukJvKTzS5uwltIh6NGPUE02jQVaA09XfVlZtV+ZHkefjaoOrpZoamr0KW01FuFOwePEk5oalaiR
b6q8EbV1IUL+Eq5DsEDPAzCBFEYFcLan5yos3YHm7aeXEEU54vPJX5rVHuVq971cBDEsxKuD1YKu
QzPfo6twsQB4zebwzbgvIwooVTArCnXkvOOWOnMVZEs1f6kbZWUBhL+aa+hyrAjVScx6fH8hnHFl
uGBkMgCjqk6XLAHCe70StRWEWZuO2Rfhp7nnbR2b7py3cRbQK1LGViTTN43Le7pRg0o7mtDEumre
ljYYRb8RDE/w4/2b+oXpQNOOV2DyQXoDvx5Zw1yppW1r8SVLMhNJFvQNOO5Lemikv88JmqZJNN9L
a+Sd1LNtEqT16ZzhWPPLu0As2py8YBS8xnANqK6H3DJf7zlQ1plXr49RMbiFPK4R3+JzpzGVr7c4
l5l263MC2pE7swuHEBXX+5e+Vu4xgQ2Hua5ZEoinkHlsxDBh8ZvU+JV0GwnJMbrtkkYh45tZkQx2
A2KtbO0uQl3NvWpG1G5L49ryhHP0iclnHb92uL14tEyxOT+Dd++/2fNcgFSPpjINeYSJIPKd8zxH
LJnshD7Bw0tlWfeRmg5tjgHlgdJ0QTANJQuz29+/Lnjwq3MT7iNhjgwblVYiD1PFZxHPxviE1T65
BxWI1Yo3UZE1uAvDtHc6+jCK0qcDKs0TVO9XncxptoeUI9qP7nMjJPSotdyrPOod67szgjSArGYx
qM9LX+elZTm11D7Tpo5U3Ysd3T+27VYIjB7u+izSi72tIyF8PDeVbTqxzN6NWGlWwDXVh0qPCnW/
hqJpqQ0LwcBWVcawVLLxJzkRiBJR9vhhjqbR+f0F2GpxTkIWTzfJ6kxHCSY04KVdDIG8ax2oE1h3
Ju7gfqNDXrXtfglqL3os1zTgMI58axxKjLhX2DY3nZuuyPIyFJWkH7RNCyjbIZ0pZbVpgjJvsSBe
kia9c8wJQXkQJDDKdmU6yWT5sPQDXVXSpnxl/QBnrll5tUx07JeTPbBH5p2n0xz/YqZUDdqDPkc8
W78tC/hXux28HmoBQ9JVa33xNZ489N3apF+qAxYTJEXHPEbmyd7rJVarUU5XS5Xt8wl9oYdYK+JU
XYzmyILgm0Q/wItEccyqFL8zuOcNm3jXd0rP8WZ97iTnIVAiFwlmC7N611pIYXfTPERdtlXeIrJm
S0ovCu+ELOMy9l8yarLCu7a7hKL3fm2LIu+A+9rIHuCrjLL8Ngpk3r4njGjGp1H2jpNtS8YLR7GV
LuOP0fal/ayegkQei5EP0pfpuJS3yG8b/O8Zdn3pySfPDW2LT0rkUV0KBD2trUmEVCkNkjWNHFQD
eQ0T+vUGYKmf/nruBGZFw/IUUag5RMMF2L7faa9FCK3HUa+4lG5TLr7eY5zkEB0Yc4OuRiVJ4fE6
lrO1G4ZsZHCaWpF7WNnJJGuLL06URjR2awShr5jfYC5UwA9rqqRnmHVx0+hKV/Tyd7Mz5+VNq4iC
Owm+d6u1kmC5o5N9qSpMubaJX2f6zo3qYdiK2Q+vbd4BUq3MB/tZieLM3FY4bSPyhHTo2PPvxLF2
S6v9WKDFOFxbEtj2iKiEzKEr5tO3dCiX4uAFua4x53X6z5RLebvvgDurLWqCJKayDV19YlgV+azW
SxM01dIsUttczRE6DI4qZ+cmSRr5wYpIHTZ2kLHexhp7WB1nAUa3IpY7ALs2uc6CCd05v2iiW4oL
9G/w5pUxD1tGDxUyEndj708agQHP/RMidH5dzcEQ0nrHdbqvk5Gx+tx5nJGNxAes/xYK0T1ajlt+
qHxrdjar8nOFLF5mp/UEXi3orN92HFduvJsDf82TbeH19WDfgsFZfyVT5h1p0NW7JRXrXkoWKyM9
8RXP6oDdUGRvWvoBX1CkZ0g38UeQ5mS9VWvqI5JbRctXu/LXg+p8H/Uhpxo+TnknPzED3t9lZbYe
ykUFn1VseccU/4h9W0jTigsCpKfTsjlikY10P3bpBoKK7mDlZVeSjvwXWwbBH4sbi6/poPr7xerT
2wz8/FQNPbKgI0NHuzZvHYA7ve5DFLg5+tZiPtmeGm/aIp8/tu7g7FfdF/uy8DEYLyeJcW/kLH/J
WJcPHbSgT7Vvq2tQdvFBRzazOFZfdBjd9+uNvVTJA7Bxde1kafApdldmgAvoCJsyq+Ibeyz8r1Uw
9l8T+jJHeBvWdgp6zNz7UXKaNGFt5Ikt5obH2L/yp7B5kAoXeCQwexoYy2R9y9y8vUUnKd/i1a0e
HCZHdlr23lGjJXDnehkTj+u0/l32afs9C3MwvCW1du1U9pthTZ3vDi2Aq6hdyisU3JaPq2upuzBD
BsShtXYSkLcxgl6Xm0rmcbHN+9b/BNUmnvcQdRquwiiCBT5wI6WPRCTk7ugQV2X6j7icHxOEur47
HG/HeimSTUlBuBlUQDzMS/uLTwDeW3MZfwyyKLry1rwFXx94gKwOgy8xdScptmbmbtfGbfNtrAv8
z8mg2luWZr6d8B1jn7hG2RlUfWPHpXObAUR9m3Pfuu7cPt6iEpqcAsLJfdvmSBzDNX0Ei0LWap2K
b6Ipc4bu3Wb+1AW62aZmKDGp6WVstJ48ta111XwnoNbexuVHseHgKTGzg/S2YX6l+x27nvEQrLI4
lUzzEDPEWt7TY1P3sOW9zQoT6DhCAd3Es9c8hDrvXBzcW6dkZjefBKoam1nOSLBk9fAHs2fNB0F/
cG/peop2GJ8zNpOVzLQCbzzqgobWPLa/If3GzETt/EC//TGs6hnyWjkfrDEqt2uCBiVGL9I6OYpx
0tvET+srHqzytrRr5AcyCiaiK2qjadd1LkeyQE5abNB1Jbw2PqRP1ynsb71lzVudBPpvRvOsPyxY
lFhT97kP1d/Oq79CJsKuCmH5N+26dH8mdWtdl4Wa2Fz+fJf5nr4e86GQmyYM6h0VcPeH5uy4cZYg
/Eqfpbuv0872d40o1SFcdPjoOkPd7zBd7a8jFUTQTUkC/7ZELdDZG6UCB3Ah2e5FMOR33ewhh41Y
vtzJMoiaTRIlqYh/92sdb92hX+hu8YavYarhVtIypCPWcPjc0oXYM+sq8sOEXMDnrIRasmniOuWB
WmIJLIDPpO3WvUMT4+/WWwg/Se7dwoco8g0v3r7WcIUxZxvrLwD9wWae1/hb6rXZ1zKzu2HTQnpd
N7wF+eAkRXAoZjQbN3naV8esjfM/fbL/q8haxHd/8IaTn6oI5ESL7RiubrWZ0yZla8L+P9Ch6q5z
FzsHwHjaC36Z7opc5n/F6FfjSRczCOK0CdRpP7vCGwUr92lQe3Da7KZeJ3nT5csHbvxHMYT1j251
0JDLaHO1+A7dOp2n9n285vy/Aplcl75ChD1CbmPJg/7gdTqrN4HO5a4IrODWl0zuRtL+EwzOv5nL
GVOzylNHnTgp/B72Ln5Wsvqd2U4BeS1oh03NlPaV9Kf+SwhWSccFrfcPVma5Ww7h9nPTz9NViD0w
Sg29f9TLkl75XLvYRZNvfRbxNNGdahKrOszF/2XszJbjNpZu/USIwDzc9sDmIJKiZNPeukFItox5
nvH0/5eo0n+OtU/Y50pBit2NBqqyMleutbLIELgkYZp/N0jBUc0NsU8jYs9CKspitwRbyPZOgDa/
wKzlud1J1LJzBkWOLNKOkiyZXjvG8ghYeFSgbTdTEGt4QtdCw4JrgvNpCgfp8RQEFJgxqkQLxyKl
1kkriw7/daR9VUZM3EmWPXsPStbyeMkhMfMnnsK+Sa6kVAoOHB4nqX6qT2Y7yYhSa6QH+b5mY9L9
FnsRksWT6tZFe810JNL+sMsfotqr3T/Ym4I3rsZIL/s8VNAyLts0z/szPJGkv+9jw2hBsZN2a0/s
Or9+yatpnKdTEnljfp0guqdXY+gdXPKNWlpwcb2F3004A/EjnEurerLdghTPgKC73HWB29Zv7tLF
+e+jlzS4SBjAbtknutGxZZ3btiht8wmAdvX8G5hU0mWnCU4EbJ0FBiju6nOMTqlkDDGy8oz2aXoX
LzkH14ki3RuA11baD6UqdnP89tPLhMFheoGtxn9HR8ek2/d2i06UINX4HcZMMY2nkemV3p8/mlV2
GxbPi+e1yeNmMsTzFDJhjiF7sVOV59Etdvz5syXIrlO+TMat65gl8lHTSjGUlvYEYzDq/V1VyFG7
dyE1SMptDNLZGv6iahLOv7ktUi6sXiWgWoHpA1QQlRpnpiG4rWYFVcXCmNtTKFHgTbeaNI8qil08
h6+xw+HXv5BLsYQXCi1qesSJgqY7k71X+XkPDURFNzoBLZ+ZzQ7lurHTanzAk46kvUC0Bs59pP11
6QgbeesgFuR3rHOp5ukwgQdU3VTyA6xg+R0dV2EtafZys9hCqkvNRbqCZsnR8abqiHathZktPI/1
B6LYZTWIwANVEEO1HkwFywYpU6CA4HumezUndTUFMqbhrlbQ/0BJx5ur8nycLXnbPqniupTgE67W
QxrM3mw8lC5KNlCygFvT3Ki+t95+jeemb/4a8cvu8yfq4m4GYkYYbLaPO97f63y2sadt8YaGSMk+
VaRrJhzYA9SSdA0PlmoTtGxGQEO51Bjwjye1xZYBnw2OQWPjG+EVFtzpyvXk9jRdyGq7demSTA9J
BrfkfRpc6c/4Jq63b4USoYx2lQKrJDbVARN1xbnyOwzEpAHWjsPaC1g9fr6/Qz0FVumiZMTckGKd
XvmpgfI+QM9fdgCaG3rHiZkM+l51GL6v5rUPjNmmfQbazhNTPOnZtvfU/W4wP8NNT7VDTmRe825k
SupDtCTH8ql7gY7qpvWPJ4KkPD156jHpHmDiLiGd9ypudtQAcxrJA2UU3l56H/LCxXXiVGV0rpDn
OhW3IPc7wY+oLKRn6K+pteY3Bp1NOblPXPQb2SDtYy4FeWfJPbbqcOPVy2AA+6KUkKUnE4G7b5vq
dOIXOwbN2WTVJpUAU537Ky1D6S+PNHPM9JzlVA7Pa+Kt4USDF5teQsg2yte2clfaPn43z9QoKy6x
Znsq6b+s7yv9g+Fbs5kIWZ6aKCP8l34lmocB6/6Mq1joOw/n2NsFp4qyLdo4BKZt/cIQDcv8xYSC
0hKdozSv7iYEJvMXqrbsK86AibfgfhpZxSczLSc4M6vTsw+Hvsvd9xS/tPJDxuhiRrdQj/lvKpaM
fi995uY4YcakMrKvhod7L27qownkaswmMIPadN2cyT2fOtzR+P8S7hSWcHMmd9QuMeV8183bYoSH
TtZ7FO8ouViSdTsJhQOCDAjcCYTGB7wLM88unnt2rfdlCWgs/YENDyhP4Y1S6Pc2rGzvx6Y9KGkK
BRpi0+O0Q/WbCkbQMozzU7U1cfW1tWll4Ia9TetmnjYXRlCG84rEIw1Z5scPcHDkckoDVP22VWG0
nWNGqLTUgwf+2zLPrfumblFfFG3Vnbw43GLWAuXj+nuQ1bylNWBMiNWAIjfuRztZYZTqxC4ihqiy
DTCy4LTHPlXOeQdAhV8usSkNyKVOCGoqRutjHvMIYNao2Jzvg9e4GMuYsPXXt4h6ndfXCqfGgYzb
am+BMGJLGBz2emGSWen9okIZzJqcPaFR0BJP8v19UACKtFGN8XXZegk01TjIH07dAmAbozrpvk12
KxsJ3EsukXEsslPbmS7U9BrTaODy+woHleYUryQB6QngR/jFapkAm8lfYEMsX15xaaDsyvGzL5Tr
xK/aXpvmIZ/taoWyrwKxbxo4NF0YQiINNOb2DII+znHGxUXRJo9LrZfRRTqS3fJsWQiJDuqx/d2f
N8iYDwyOQSlzTgqMRyry+abI/eBaetVGOOnWnBEWD7NfSiQAGpScJylNYt/WYn1JTOL0aTrOuSYj
0le+Lwtc9Wt/8DG2WHqiM8aRRNslxJQEfdCxeYLUlEWvH7YPvWd/b4RM3Jy6PpFw4y+xHM9ZNQjR
IWjwECGTqIXvhDDi4BrRDDTgU+4wSEl+J8L+c3+ccdjPzlN/H2cMhGeEFaKHsnwE/gy7/mYNyLXq
j3Xkryudbb9i8d9A+QsT/m8AmjM/FlU6wyqZoSBAv5tceJr4uuDEnfn5PRo5IdMwN0KCmOP2sssR
3clq9REqp+25rMt2/GMorQYo2+ndCld9z5y3YLmzrE1aBSYtZO6MU8Hz+9bMkRDNkWhIx5tujsM/
fkn6+OYfR45RDsf5fYD8CQUoF1dh/EW4UvQA3YCgayk3cO3w2aOm8zOOq7jA7HC70111dXjxe99J
Tg4ILtmtbu7NzV4HKa7rptm094D8NJ2Y2bu6XBo6dJ6PO5q74Xinqird8jIblJSXZekQEb1A6qY0
vSROugYF/m0HsZeWnUgsozCIDPvXfAz3MrpjPpZsE72M1Yau05k5rc9JZqx7eu5o3Tfdl8Fal+7a
oGaYt0uHYodvoTMdvO7l+WdMKnHGb1D2j+V1NFySpME/6qGIZo+15gdDxr0y3V6ibgoxlsRsxQuQ
rdD64EBveE8fGU8XC+Na38Ciz4WMySRbOZmYESc7NI9TWB2nbKWJ7l1axRYYwlC65r2RQ4SjYz3k
MXUK1mTwew8yzuRGSxy89QyW41sjiJWDquco5R2rklIVdkDtyntks7/yxroxZAzwE9KL5kRQ68sm
aE1kkeCRrknp8lYwcX5wXhqSPtSddW7Ie1ocwbwuaaqdKR74LUxA9CukWt56Fgf8+XGsqKGahxr9
dw8DfyQ7oquz2jCRz3tRYhp17et9YeS0SqN1k77uIdKFD7PhZMFw+dH5Qs3Fk7CUPqojaeHCmiMN
VifiHM1yeBse+I93GUPIPAwKHirprm+IWVq45ptb2P3XovCEDKPTXUAYfI+u9LbS6aHpN+abveg1
07e2NHoXSMv8cowZJ7bdwgjDgu2W0U8sntPZqUnHyMpk26x2zD4IS1M2mb6vUARlp0QIOLiQNR5l
95oL4cQ7RUPgTwwx7yHyVmd1tgGlC5FuA4xcroFj7nVzyX1G9VCfq02nKw/YqkcBMtAtftBhP1Nt
c0/xMiFGm1yVLpM26D4yDKjMevofqiJNGuh9nNR5OnLP1CGv9zSCRvXdqYlxZVCNuc0K0E+cZuRb
c3HXMK1xetAB2ygXIany5Zmu8UHL36o2T1kHUw7GsN0CxVUKN0eirm75uRu6FNqK6mhTLeZ6bOTI
0SE7V7F9MtOJX+bzcuQOed7wk+o/Zwx4bG/TsjuLhb28ZN9h7u58iNE6SH+e0swi8l0nrAD4MupG
qyUXkRlyj9SvbFyT5QTgFnAAYFzKg/jxNJliwJ1K+kEevumu4E0nqOSc9ftgSDRlLJRkRX3NUb2B
4k2GzzSFKCxAGDEXqttTQmcLGB/IyUxOeq2r5+CMoTx00xs45fswkUsPjqaqTrn1QR5BaeGjomKV
s1j/BHwgj0hTDigI5YC2Bi/FPBM/9sSDqqA2RTe08v1/UAnTUc5+ZujJcq3XVbKY1OolfPSwLiVj
Bmvh87R0RF/y2K5AAH3dyCnspH26v6cxtD5hUtHkI4U6UiBourLU1TngK0ADjPIQpe07AoC7wenk
3jPhCzMkFPquaAMo7WTRmqokFYYu9zuxG6nEtApztgLBUaJtaQm5e49gGRoG8AZUo3la5WFsSjjZ
gGDzQZq0WIWBMFx00bt7pVRmmpOL1ZPszwmmPO8p5Zpcy5HD6GxxjhaYkBch/zTeaYwXCEwnvbeo
VcnGUURI8B+PjE2BNokTgmCePdDBIDlh/NzwbChGD2xIreTKYNlSJB39+2W1pR+pkl19dCMuJ8t0
+/WohlIEUKRhiomrmJIdqAYLxj+gEfug3tImkCRPZVGDuxCWKpXpJ24rzLpcRYoin+YWbJT0JjYe
LaVDsxmYWDzj5iZl+w+uHJPSeCx6ret7Z6TOygcruEXvOJVrrtlBbse95tgTSrjqjBu9CFB/SZ/i
GF3ot7roKPkDApk8XgV3mVl7wGTqDNV8YbMtZjy4mfBn7APEhHQqXjDHNPfl3Jkr02tp8bMXm7wX
loNKtekpDCweT905Zw/b7Q4+tdk3J4gechIGyyJprGUzEoeTSeFznpMf+yJmoOk7f8/FcpBvwv9K
EBW9O1EuwVtTIJBzSXxXpUCoory+1dCtDggDFIunHviDcGmCNU7t9TkETmQopa8k2Dh/S8ADs1s5
41xVie+22bAWdQCCEi15icK/VAFkrBAHnsVQDGcfGs5LE+pDhMneWVfQ2zrK37+Rsu2sOjadSW/I
JGEd5RYNTuEGZU1/r4y2+grdUMoBjWjqkp5aTHJ9/RNOLwIvaElyoTS/bFOqRLUcNISJHnnr+3fo
xNB3qx699ZuGXNokHwMbCvNq3qXYQ3NL6cIdVJVjISvSGUpEBufc1ypWgVeSxZInYh6aOcYw3NRO
6ddwGZ4rwnfzRtlebXhvwgANTy72/N03yJeikYJGH7Ap9OmoBA2aSD2gASUYZB1linX102Hv50cL
Jzg7u4Oi3c9IOoxkYJHquBcsjZwHa1jJqde5pqQ9vd9KhtMeOVrCfiX+aTyloajj8c39LFtVl0qO
v0jagNWxKBl0sArqWAR6fVxKcVqrzK3BGZNfphV4T/NgQ4nkJ4RlDm5284KsrSXLPNwQCrsTKR++
YylzOj0/ZkTAVV/tgJaBAtNfDVFE0lmWL5T422r2NzjAobVdwOiEf1dagcO+hBnHD74U/9w+Noks
0gMcDxvYwt+c3bD4Vmxi4eYvB3CosDxNqi2OTRTkQP8UpZ0raUZv+pIcC89ZtmBV0965jIvR8g+T
6E3u5zQskiSjuhEeEHjpztf19l6Wgk5MZgWw7yqT0sRwMsfjPU2oQ6CQKq2pK2aTMtUH6TuOeUgu
4DadHbo2AAm7D8p0v3hjQOqoa0lGSckVqfzAOkr8abIqO7mmneWOxWfQZUnM4WbJEhDvOr6ctdEY
AQxFBR/GsDzQOUEHOECLtDT8jj8cD06jC82U761q5sZ1D4SsQEbZnDIYNgR3zbTSmyJIKpoMEZgu
u89F3MmNgaMqud/gdlLa9owvDNiZhTOAl2sAQh0AWqgTrUMyXatw7LOBvtORimrI2VTgsQ9Hk0eY
qqwvXIOaJgZCCCkGauZ9UIeuTSWYwjI5iWuem6UetvndSKGNUlGGtWWtj7uF/IOcya+Y7PTconpZ
vZcxYk5JJFjpHrdl+n3tTXKou6Co7fzTiOFo6d9S25+9EEmVlUxY8ARQr8jd+32azrk/bt139DfN
vF4MRI/FC6U2YzX8Fo+M6bcBBYUbXhDMpTlo0I61+7WNAYdu+xzgny1olPU85EHdPc0dpKj0FpVU
4h+3dJ6ch3qrm/K9Zhn95Rm0dd9Lf4rmOz8fMIEGzNt84HioU4/N0k2/m23XNy+B5cTVLZ65PlhU
zrDlza2wQ2PzrgzScm9gfun0ce1ZW3eVHW/mrW3MZX+y93xm4nBuwwxq7IC8ICH8QjdxIwaBjV7k
TRdzWeF/MWN2eey92W9AaqjvrA+MH8Y2uYXc5d+NtPWmU2TvS/MUZuVu9nfuEI0jGGCIgC+7c8vF
QAWaNfgjGrCHy4081t5ilhgtwNXA8RpHTAehnlk7zA6xjMane7j3ywYLKcyxQD/Rwu7d9dxkKILy
U4bnkk+pSXzwLybbgJkz+Fl7H2IyfJtEOy3mIHq0+gyrypMzWyYj6GZ6VssrU9Gq/mvj1bBaojn1
lifLCqbmbnM3xuLtWWneZzmOray9fn5t8YJoHzoQT/c5KofGePKaeWr/CAnK7R+t6fs5GKfhjtuX
aofvVFxR1s4MWR4mxIEgw5j0f/NLXDAMiIq/pTyJJP6BY7dOQpOIJSKtDY+DOx3BGn2Gcy9T4DRf
ZIwQS7yfmBb1TYtrFHAYWElifIAZY/sfIclwZ069G20NPtNDQYYAJZiaIdsqz71PaL0w7LKaTFDU
RoVlAxILW7VVB4VOlFWKbx+hKGvwBvotBGmnOFApUpPgALjd8gNhtZUES/E3GaoKBrw6EOKf6QSS
Qqk3YTaPHBpEP8nN1btY1uF4gvaKdoTuZaBAXEJ2GPsg3i7rIavTB46CPFWLNHbs7ojNDmyzMxRq
2fhTA5SdnYMqNxCU2Ewn/jWeO+awvK7uXhvhtRgt0s0sC6RE2i2Yft8H1GQNs6OPRPR/azZJjlar
I7oNYdM0v4xtGNffsrHw4z8XLI6mh9WczeptLEe3+Uu1N9W33TTuNIj3x2JEFHzZtmQgzF5pjjbN
oKF8R91UbNcGdHEK79CLJqtzcdJYDupC9b2yIytJ+JI2HA7MVbL6gzflbXjb1hFqZmzaSEZfO2tK
yu2GYc2IambyKCcG/DWsZSClmOri1XfqeP99IvHAr8uHSDmfi6IAL7g6Y4Ej1le7tHPLuDVDiUPd
/CkYePugu4fqY0XzUwp65c/GmQM/bXC3u2RZgur63LX4lZ/WyvTa69R3fXeCNGUb544svHlp14gR
SBRBSU4K4IXFXUZaxJzBJS1v0bhBT4LkHWBdb6b258I0OvOFMVTDBeXYSsuoLP9TjJn3PoYtuYcd
Tn9w+IztJdjN7cok+Xi8wDzkQ8sgHZ8AEWHG9nO7fJ8zMLh76rrmE9NG/JcKmvRjmM/zdVoiNuII
vuz+2WK/UV8GlNX9LZ3L9Y/ehVJ2Cnd7yc7LMLXfuqS1+w8bHKBLAJjyuffC/mlhENsHBCsOg1MX
1FV3tld1L7635t82lNevRLeSp5y7KaBc5fyatr1xH8TEec9ttvneLq2F2dAU2eYXNF9EtbJtxt9I
Q5LHgYfPqL24mZyAYYTQA23Q7z/BoNdHjOlTWB89Y19PtCC4eUU72N9oQRTes02ZV8NlXnLrnNLQ
7k54GYKQW/7s35KATO+U0dbyHzxvzwr0sGGSQwazh297zTiDE4PeHfPk0r+DR1Gmy3mzM/dk52b3
DMWabnHNJKniklMg0bfrmoegYmpXbjnLhzxOrN9Dswm+TIuV/ZGlxfQI89F5Zbweqyzy47uotU34
S6X7aC9DEZ5HcPv1ZJtx/8hIruY/nG2cDPM+FP8xLAxD04R9R6n3KxNx0t9j6iHsVJb8I+PomNVp
j9HN88z1znFW84td2el7nHn+2YuK7G4x9vhTmsPdCZh4SSd2stezUfvdS+06hNTMSOcLDLuquzlV
kP25Nob1eQiHdL0Ws9n/AfcVMzSYjQCAbsoExFNbJESWuLXWc9cv8QmN1kan2ijal3BkJMbVnOyq
usxR7UA0NbP5FvjB8jWPqMUuuPmbZ9uNZ4ghq/uEyaXx7HHGP+3JBG8w3bzPVo0F7ZQzgDau1ujB
q6sETuS4LPED3M0puRKXms/htCUfmg65xrUlg3tbkmz5027HhAb0jKvqycnbob/wRZzPjsj2P5qr
jCWhj8FwpTZZ42c+tjwNSbzfoRiq/igNfHB/ycMZyxpecRdKf+CvjDPzK15zdXxvGrM//RptkJm8
53BZgyC9Un7vkf8LM7lBtwv8r2ZI9LfSTSH04vRAA9VozgZDjCdQjCa2nOu+AQWjKB+r9XUvkmJ8
thdo+A/Qc1rrARytsL5t28icnnMYLaH3nswwOqZTYLHbiC02kDGZHf4v1atp2lXBwc+GNBkfV2yG
H+3OiQ+thvw1K/YCJtEoja49e4SuzPle9ttyqep4Cp5XMzfpRDco7z4sW0Jrt54xSbnZW7Z/bMZ+
CU5m4Q0fszxyG1xzLbz6egiKUNJOuQkyfr+hVWvOLYNYudMOB/yNuNuZDyyD0vmYT6W3/6vs+e88
YTFdcj3Yf2hNoJlAOPk7T9hutwwudLN+3AwzWtvvNNaGrnzHqqgqMMv8XzvN/4ezHu4nf/8wGx6y
zeLEFh7Fqbiz/P3D3HW3wwaB28e0offTnQp8SAgLqde2REovdee1uWf8vI0crvBMCBtJ0lq5R9N5
kn/aMm74Q93oc8x+hfJ/OGjNlrPJ3x0/eDHWit6Zdh0ukmguXN//4tuTw+9yND/URZiDSNdmGl34
bk8u0lCo5OPCfsf6loYFf4lQbecyQtAN47PFshbMKZ+m+Z0olO/rdc5hLMJuNNzeiU+ZulADhJYv
Fqy2vDhOzKB8SUuE9PZDtfQeb9/uuylfj7JiNeG9OQNeytqGq8ZmqI/vvD6JovLXWt2IhVN83X5j
72I4fbatcTKdV3zU5mx7rCCl+dMdq9tzuyd/HbAQe0swH+ELMHUMbu7V74uUe5YNlRTaacTRXZ+s
jnHp6/1m5lJtzahp/ereW4fWTa8ezRqcU5iebZYZPDjAUQxl7bibCsYALx0PbEdmm5kPKaK8Pf5Y
un5m5XfN7JbxfqbzJD4qablg0fEWk5/4X+IylEvJnNrDTamg1EdtoZ8Bm2qQt2yZFB5/0pBSZBY+
FiV1sQxpewWz3h3nBXJ92K7niDoUC1KnsHZSQ6NP5Pp2PDNwxbQiKH/xgxTBPHJjla+MicZCWcRk
vp3EIh0KAWhD1IB888ZrsFpTS8hAt8iDsWsrmoxrPJKcV5cGq6o+vbaN23ETXYs5Ks39MJVOZdwX
MU2dGhv4w06Ims4y48fMNJ1gvcdWD3+lSzIZwZA8m7ONf92pjxNIr7diy+YpeGnNbl3TX2iYVvRP
bL/w+PQW0xTuRhtMNBIf8PRiZT5kLS05ePohNYd5mp0tcs8jI5WtD4MyhcR/DwHj8zrmnXdvMMk3
uSa2O/jZaw5bj2tkXmDLS/9lPx+CsP8jgGW+XYCAiF3tuGgNfMxy/r6f+XRMI9ey+Tijy3N7OuS2
Yzh04OHd16eublaEnM7oA3WflWcfWIJguKGy8dzSyfIqnEMaW+wHbb+Fr/9uYGIYJr8vMUsHVIHB
aRHabOVfUtDAYcILnPAqPsMoqYeGkTqmUQcnDgkSo4e1HUzu7ow9FB0rHB3l87RNKuwYWoerFwMa
wgQQj9VdGbt6vAV/l6IJ8N2TRWvf6q6pC3+3OrX2jGEeM3UKPLWAZEk4IWC3DlKaMN6kjqqMWcxV
ynEQlxnt89bldYkn2wmmW8Razulvx8EVL7OlHZ9Ky3Kq6McLN7vElfwcj6zYikRmDrbugrCGQR8X
MskxrKgigqX+TXc4Eqedq/ZudbxqRqVjsOrxW1SCy9SG7Q814jAM0v6MyF3EgxH4KO5f97bA0xSq
ctHiY1jnUQcECu/lMMNphjRrqify1JVpnZu/iZRTKzqHPYmNbDwb1SRgCLGzapJX30ddxepso3nE
ykerObV3YO4N7t59pBPlWd09whnxMrK7TbBIJMdOH1+8GX8JOBNYy/BybYEY24eUtGOSEA9R+zxp
VZfdIl6kXWbipNPSfYnxcCUv6vz8P4MldefVHjxKroe6QE4IwzY57GUiltzm4OBrYG/3Lw7ff1fQ
4thgMvqdueo25naBZf88gq8XnWaRRPtLgqYLQLE9VP2KFaibAtq1QlMx/nkj/l2zysfbADwsV0AX
JuH+1xk+0/VtKjdcX3R3W9OgtHRV9d6TrBKMDlWQbCoNCP7/SP1/mu/B1UCvwTrXYgQConjGk/49
KGCMEkgbMOexudMGA2hkkZIpZkQD0zhP1eDky3Vum4a9Ei2iFUszWr34ZSkOg16tGDLFQf4xJZ2o
/FPK69iuET0T9p0CBNDwiWZsonGTfZ2aMKnmT0VRy5GmjbgyDmC/uiYEbnLqf77r2JH8nM4ALnMK
OgHmZpjH/KyXdWkZI38dk9c6aXAYu5KOhHVzRyrCsr8OGEKwL4Ag5KSBDeojKlQhPGrStgrh5XKC
VQ922BVeDuFgmqYPIxl8fRf7Xs5r2S4rBtfOnNZMZ5E2o0bpVU9mKuExeBfNllKM08DFHBSvzKiS
T9VcBivOBf+lDKT1cR4MhLzbFUhJ7lQ49fIm/tTiE8A84dSivWAzAO69cqtCkH0ODwDXWrUOc6wH
sJPDcNhiD0MOkg5nt+TScjQWU1gbmnAJZQdUKDcJ8a+ER9sbTjVWBdsHRg4LTSFkbAMHeDmXh/3t
mjgb1GwKiWw60ZFF5Xyn2V6qKWwuKX4Lbw60pOIzuk7IUUqJu1Yg/nQuxLxSlnbh9PvdBFO2qa6R
si0vxoP2t03GsJB08RjaJyUd1nAUskNpCIRV72fN47xw3jUXeh5gTI1RhOmyMq8cS4npKdkroVUM
eSR8EsWTd832YFGVMGqhR6gmv2Yc9h09meJ+sMoEqqjmg46rLS1e1WbPG2Zn3NcRHeTtMVfdZ33B
AdNEuKyxD8Wie9hCCeOUZ9KxKu0hDtxTVZdlL+2hZovds0d1bNinJqean149s8bH+xYCKZT2nd2l
Lt20pXClkYJKgeHJdByPmzfVgBvBW5EVK1Oe4WRsmXFnZ4AlmB01gZBkRzjO7ECmQC9R8pbNS5v0
DzYchPQhxbWcxK4FrOYDNLnGNNycV3Pid+SDW0QH4NvcspcpcTIzMeiJ6W6RzmJCZ65p2W1BXHNh
VsOhat/rm2kb+OL013Cy2n28I6SHBPh+NyQF1C+3zWmgr+nwn252RiGQNK9x0GP7Fyl6IjMTpMGi
G1bjKjY/53WES/Vpy6oVVFdREXT7iUOSJaZ/0J0fHAfkqY/uCp1J09K1l1VhGZDW7y073McVvq3V
QtmHghian1v8TApyaM9m+tXn2LfF3bAxqLadJy+x6OydNS9ab0Yzq4M5OLVdYhntRXNyE/XAaMTK
IlN9lajFmouO3FSCEWynQa21CZbsw7LlQxWiSpAGz0adnhzZiM4SStV5V1jiXJoEpDu8djKvOw+I
bOPPiCGtxXzs7Br8/0pnallAG9DBsHS8pW/rERXVijPyS9PU0jhEj1+MIK7+NNXfyiOMLGxL4gFn
f7siDsv2QIY5ckbvcYgUjqxlvQVpgsv/KTOrtHhsbcPt2kvZmMkcvYwUoazJkXqdMJSHfgffaVEe
HcYGhYDt7bEWcUZQXWMF2ZrjjoAvPWu7rHlmAAdUJyw4SCU0K4CDS7pkFgEFp6866iRSb8sk3T3N
eyv6SZimRsGYBfrjfEcuQt+9fTQGvnLSdub0sLdD+BGXRi9BHKDUCIplvRx5ZhW38koIMpNFgkkP
xjavjVVCIMK7O57hBlZGn9WoOpl2mLefUbLuvKAgz6ARXUxTEkyPNPKFuCEGLVx3TKOF71TEvdA/
tD+UbnU7dWkJXc9fo68u+vTi2bULSKGn0d+6ZD7lw4AG+M1a05lBzWe9zRZjiYVumC39jqrttOZ9
ZpUfAaVSXAFgwRx7eQ4hZVbPWcOAY5xT/UFYq5mSCmCtbWKI3duUbuYPW+Zgx1/PLsCkU2G2tnMk
1KgmNzmJ7oIMx4EkOikSVedNcCwRPAqvp0CPQShI+LaEENV/6DPkCsWTTx4OVyaOYKIGb53VwnqG
7B7J/+l03FVUGwP0e2YM3mznZfi+BUGIfk1RKvT1aDqMIoysseG2zif9vCbFIbdQl1IXAwMYErBT
TOFkpAKjSt3xjn4b1hzP2kiWzmUnYVKVg3ObygJdalp9zqcmQl3p0VzH2Pp7IlTQb3Em/mGw5yBZ
r4d7SKqY37A8JcYMioVJeD5uMqGfNnOYA54vH6qKRlV+367UueZ1DnxUFGeP2UHLcvOVXqFVjPhE
pnF8K8EDEBBEexOKzuwQf+kvqFmCjqJ6gdRLu1uReXSIUYQrTfnQx2WsqG4ek4S4+zpiV9MiBBnz
sCtE4iMJSKeED/AdTen9+5hP1x9nRQCfVTeVhpkULKVqSGj5zKQOSE01QPgs+YsmKmU9ynvck3BH
YEtoxKArWgF2vHqW9k/ijQfPxodNxjbPK2kSa0Ea/SVp6RYqAu6HfUt/sH01V2d3ETWz6oJgw729
m2j9hHe2EUrn3lMqIJ3N53YiNH+QV+jD9nIYQ1aKRaaVJSWGDRz7TDgUkrMWySgGdrbGQ+w9DERN
c320cQDF01J/b72I9M34QWKBAywPR9GQdYNaf30dhKOAbeicRhIxP78kC1ZKpDEWhubBObUxmX2w
Z9iPDK9UyV89eTsH9+bZedU8rWNrBOUHr0eERXPV6+LlO4Y4BMtLGcOHcamsusD/4vJLclmFoXVz
7DjDtejp9gSnevQE3UrI/HkVWLNAacwCFPyCdRHysniSR8PIboChwQlpsJ32qoeLcJrDYOFDWNU9
YIXbxPUYPaP2zQW/gkvHO/ZeKf9EbobBLTY0brx+dWaaAF8WbKf5Ypo8B7bLJWIWxuWOzkSBDW+Y
TNM++bldtL8ivBCczulDwemGfZWVq2AjEoiBHzRQlCgYsO1b2ZRTRofJgLwSC0P/n+uJn6sJ2B7Y
oWD5Q9FENffzEOi07HsEFI3zsmQcMw0bIlgZ+qVoGq5ad4O97E2GE++cO/mTWnf/fBX/VUuKASie
dT74F0/lZ2+WwEwN3zUG+zk89Et66xQpqwHa6FHX5ussGYgmEVZKI5GqzOifL+YnoxjbwjIP5x/4
Lgwj46D4qZTM42bsBi+en1NvFbnWOpNlEWEOkqhWbMAJQPN/++cP/q9n4dFFtxyyfGBxRrb9BGzZ
Y8gkk8idnj114AaIpnHq1oZqk9vhLqhzgTmbInRlicrb//kyfv7+AAsS3QOLm0Ah/bN3IP2ueUiQ
zz8zpEKhlqmw74GwhdtG2S8yDV3L//Mn/zTFFSM0sVc0bRdjNLoCwc+1LYKqBOvn2PiQKk1IGcTU
Pdcw79oeEemhn9LkpFWpdaawk3isOTIubM/4F6uF1vBvllA/L1HbCrgXHkBFZGFh9HPLwodggqFa
bH7QFbZms42HVlAtUSV1+MHeU2oZT6lg/uU+yUr4vyFQG+M2rCNtVD+of7imv6MdvY+83nPp4tI3
YhY1Ap+DsAWfbTY/bcnYuRPC3DEwv5aFL3C05fS19bWbMMhPzlHHvARg6CSIULt4cwmT5F+s8H8y
gmGaBsP8nMCBvhRYmPL/ZLbU+d1meUj17x3mY6J/UQzAEQrDvxkW/zREwQP9gm5hM1zHh+tMN+Kn
e8EwT8qDbnc/LFUY7ulvjtePbfGAv4iLKxAnB6EzYMJY9bvNswD9Wec8Ip0akxUGw8sa4DuwXGtg
nGD64bi0lMi+mFomLmFfyAoR+2s1EN88Nsa7f36eP298/D1cL7R9Gx8Wj1GhP1mgEZ9nXPCj4PnH
pBm1rVtcTwj4SmwRHtpAJj/B57T2yuOh/vNFeH+3Y+VG2g7LKgwIfLi5/pcdK2foLNj39pwjm+NQ
m7uhCfvnaI7K+D1ZVwPXntHYIHK97ZwkrKBCTQzLlItSgXuZ+zIG3tYWNyTZJtyReEyKr6lhMSLE
OfmDNWMTGU7kttnN3WhgU5QkYqG1WExzJykfUvpeUGLl2NNpb1eB4zHsxmQGZ4Y/YCtIU5OsM2w1
Tn6Y9d8in6mEwQ+vSY3rsSQa3nJaGH8ECzFEJFWQFOAu1ECh6mzoAIUphg/snjAkfdOh1UcsaXxO
wsjL8Gxy5qCfryDyzhDWUP3yFBB6Ljao+Tdz7ow24VrSaapuhVKJJOEgHKCSofCpeQ08ksD2Yv4P
Z2e2HDeSrOlXaat79GBfjnX1Ra7cKVISVdINjKqiAAR2ILA+/fkiAfVIqTJyesxkVUaJmQACER4e
7v8CD0DKq6aOUdrdUz6I9afX396ZGTNvD/8NIpTugFaDzXe+a3k++wG4/OR2ralXy+OTM3GSvKIg
CbMIc6UhC+h5LshsZ9E3X4uX9eLzBDJdFej0OVVy+FhGTvy0gJPWx85p4pUf9RGVoQHgqO+Gb7Vs
zzu2Lu1aJOJUh8dA4PR8PVj4uFEu15sbTlGVU/wJ9y62isOCQl6NjVZtNJBPJ4m0E1du2SDiHnSM
/tbqOIu4HgqVLj4jbuAaHqXms4DWAxNvPJp6N96s0VSnihrmVrTTxhPf8/8rD/F0EM6ORd/aU/5h
J0G7H6TY6c4AgBJOfrO2Lte0sV6SQoztEjJUIi3Sbm8Umc87C4QASP6Br7yLPeuXpDDtayXYOFQ3
SSw8Ak3Oic/98v36mYdA9DsvaFWPLzTQu3vLv+OX61sUrMDiqXK+zUZyFtKLbIrl5Bvx9arVPxAQ
1EHuJxuR3HAUT6JeSNGvr6ZfboDXDCiYNWVw0CA8/7y/utQsXTz22isUdE/Rwz6d7NZtNgINq+Ky
Q7kgOTpge71Pr19fPeCP+7sPEpMMSOmBcpj9ZUNIx8HGGymargXBZf7g+x2qYXHrhlQWuOlGaw+u
iXvVG5PcxEP07Lq0TrwABVJyUObc2XOnjtVbc14211hdxHV359lVOT0FeSPmy7VtX6RGaX2SRqP6
5/SF1Blr3d6T0BSq6FqLjtNS6yHQO2/xbqDOdGjMXJVYVlwAnRQV4emC5swhGEiKbNRbbC1gyAAD
lx/p3yrsxevDep7DIQjNxLbZDKgRqL3u59cagncaUY8Q1zLokRrZAOpOUm+DT12T1khSpL0Dn2sx
I3EmavNfO1xdeqQdgMh17hsv2TkfbMaa1+yru6KJdn7oGTIA2iDPxPUCR01OpLYlh1xqT68//K+X
I3LRMgJ85+lsz2fvViTorQT97FxFirv79TsXOetJleUCaH/jgr+kZmy6HKMIYnhJ6pjHnl2ybcNR
qWjUVyuZadEaGCPoqQh0DKrBo4zd+uw6noBEGiDqXcSX7swOwGd2wLUr1JtrFDVS6ndriWx1+HAi
XdFpFvboeCIvL+QjZA8A72JliNXIO2fuZAZfl2+le+IoRQusWsJJ9U2qhaLLLu8xhVfViTikYYAr
yAngulDJVqqZ0/WKMeAluWrZyzhqKMz43QL4LQZVdhIoBVMPLEN0vR6SJYeDaIVeUNvnylck7yE8
PXlGotI6JpRaEXHTJ7MOBrWmr7TF1wP8UbJ0e/pCU+y+2SvUMQxHC8XVaTBr4SLr8aOMCodaWF91
6pFYP1x5GYdWuKpIDTpTlW9W/QywzopwtUKOl7NLpg6bXyeE29qD32h2JDdDozWTe2xznDiCS1HP
OKAtFQFdH1BzgRg7QPo8OBGeb++WwVqPRWs4FiiHc2ZcqzVrhbpESG1+WrvVFNNOdP8TCHspSFLR
UcXJk/a0Xjj6JI4hdjWTsV2kctczp28GajC9uleEm7UBhy6EMp1MTpXNZQSWD60ptV3Yif2QwQrt
0TmhrGaT1VA7q76RXfpig+qHGJ8XoDRogiyRm4jhxlAkRwVUUJBLTtO1MBT9SltYqSARmuJQsawC
9yo3qyG4Rqmx7T4ITAvxpqGo7czBbklLAiXdXBxQZmxzmnD41UUW+iS2TXUK/cT8GYhV4m0lVX63
3vd6pVhfq5jNoqMCq0yLENFHkLnfuAZyo9a+zFKsODb8FWUzmQrdOa5M9ILiRQA00sCi4495KaVD
/ZbWfZS6Qzbt1srvChWAQq2qnWvtM+yQI/6KCgAk+w3OHKl91+go9sDdn7t0/rhQjqwaGtJLDqkP
/8ZYzLHztFCxaeh23Z+UTQz7iU5s393j15pX5gHBK2168uwZ1ug94kaKnuxAvKb1ljrD3CJjLGaj
zXbt0nxcy9LY3Sm+NKq4iq6/ykx4FEmZrJzKXYOTWyVKWggeza75sHagiYYKyD/naPr2D56fSo2G
x1LWXUmRzRIF1gQumFw7+QQ63RAPy7Tu3JElm54Wbo+GVY0cbu+bbbmH/a6m4dIhDzWK7BeVZiKq
sO0XDNFSFEhxKWJiLsxBYZrC0dFgxmhx3lVIElCYXrWYVnEsVyAa2Ozh4ToddcMMIgU40ybs77zU
igYgZauOczHGbLbrky5TzJ9ceJIrs2ih4K0CUstST/3A1z6hU9lb+2AJXWvDaeVeLQtHnjSq9FNF
fR2m70xkgZguvOSFMryU6qkvKrWkhfK46KqsRCob1XBiD/6qkf40SrILiI8gG1lAsDpq+b7KTdC3
peX0OXXjpbK+tEVcf1SzEWo5xMjjKrQzj/gr0BJnZIJot7RuVrKmvZTXV/GsgKo54VABEuuvq/Ps
SnRrQFQR4BGdhSuxqNbosaEq+7URO/Gtk5TuDOduCZRJEfoE0XwsHeZdWsZ6Cr420PCC3ASaDTSi
XmQfhuX7TiInjTVN/kdMq3m7mxAWPbRlPLwM8N7rEXN5Nd/n9inqtYwCQX5l/i2R0jzVTgy/UcAn
Nlm1C6yackvP+Dvv8cSVXdmrEQq481Pfueq3111ibfAuWiRreFjKmatCwEpvWwmKDdgZ5mWBUl+W
RcjGJcn8FNQaitnA6zgAd9tCa5Tui7EQ9xcSDMJ4Nlk61nvq+BUv5+Dvnksnssx/JhtcxXg3TEDj
kSCHuM/vW8uhf+0FFUvBaOFRry9IX6izJnLUc/IoYH8BUFm3OduT5DSDP6s+zFo3ScuTxnS7yDNN
C/kIlh5dh1uLNIMOycqflUtcqWBNsWl1qu2p7UE/OnpJa12qBht5Ol2kP6qFvwyjcVJpwvKTsch7
jMvVl9wNEIs6OKwAqBSnQuZRSkBVm3FXMPnwolIoFm9x5eDEmRu3QvMn/aaGckV/p4KX86XBVSX+
FNHRRPKbEoP2kgn4YIv1V7aQVNdOWAXgjQ1xLZ4vYgCLmk4hUCvFsNvsmbHWYrsS0BbSsH/BgIeS
YBgFRWodNBe0YQlF4MQHbu2TsJBdDapVRnXazvwtFhxhVOxcSo1du+90HXfYvVwE65dpG1gnY7w1
E1i3exx8iQCXSW12YA4xLp+LYBvVkADiLdRoS5sPGZQAJsLCo1wD8po4rhN9YRwZ6aRyi7UpiMAR
3Ob1hLgqG63wjUDDZQ+Ns0WRbc1xuyWpWoFFpmkpjAuqJopAjNeQijqLPpZTmA6JFqbyKs4C9e+Y
MHPrxuN7SdNTopq5mHU0Cxw2NDnNlRthIEmHX+OJ8bYCHlYNb3v9RvJDvhFlNFWFzReG9QpIWqST
4AwqqpfOVsBdtTRGWcvLfrQw0LSTClm8RKcleWqW9HDVLlrbjdHS3F3UGZd24zo9F2rpIpngLgnp
UuRpl8wWhLOLnXsfQ8AF1wkMhpEkyFMzuhTI2rDQE81XNrXLbF5VC8Sy5oSCUiuJsN4CRdq0AJa8
S18WdZlAiwpd+2u+vOzypGAkBTZ9WOvFANseLFdX/WWrj6K2/xBGfeGUeBEoB7rM9xQGiSOA6nIv
MBJNnErfztIHpUKTZ6DXUNgwUXqzyaa3a+N3ah2EYA9JiO8LnMtFH5BOukqqxYLUMkgveP91i0JF
+U4fEssA6rQo67mLitcySOsaA6A/N93O95M5cy/XYoUWDTI1thHMt9jd1KI/FZvZJVOIeD3BCBqS
TveQ1vCCpLMyRwHYuA7iDRtvijL0/Nab/s7zHzU1Fw22ZGbOOsir9RA7dFnbW4Vxise7dsGtoFqP
7M+eQ8hYVjsbgnMrPr9+vDuvUQS+6eHIQH/M8TFYPS/SzY47lklUZFd5VgEDXwVaV1WaaemZrVoz
/9WFLUCPkEfo0dHjoE12XorLUkvWfjnHVyKLa//rxEnBg05QYQmKNWKtjXmxL1BZIMy/fuFT2eeH
sgzlcQ60vk2Hjv4KJhJndXpN862Gb48vimGqfPuSoqR0o6sA01PA4vTVO88/QkRuDMAbcxe3WbG1
k8nCXtVlT23Mm/Sktif13Ie+iGhBN1TvXr/JcyQs8FcUqQyOD2if6L968E5ALDyv6q3jilBbMHDj
6l/eCFUu1f2xyrQDhKoq9gSqdb7nvx9lX1XVscxGEHQbE8kD7X1TJloZbUFqgWre5EwDK9/bi3F8
HedZBj0qybQCPKzTIGu8iclUrXifI1hN0X5ZLc6pon56zP/z5/g/0Uu58nraf/+Ln/8sK/Reolie
/fjv40t595y/tP9Sn/rPb/38mX9/KHP+vPort8mfTdkiS3r+Wz99L1df7273LJ9/+mFfKGP7h+6l
mR5f4GHI0z3wHOo3/1//8R8vp2/5MFUvv//2J17MUn1blJTFb+s/Xf71+28BXZv/0J/U16//pgbi
99+OzctLkT0Xf51/5OW5lb//phnGPyF42SZmvogU6ZRZf/sHKuDqnzzzn6haUaXh4OipOhnrvSgb
Gf/+m2/9k0o0MqvwKhxq3zr/1JYYkfz+mxP8E+wAXi6Bi5MPc+6374/+0yv8v6/0H0WXvyuTQrY8
y1lBjMI6a0p9D3woqFpnNfYSwQGMW8SAQnhXd/CT/FHR72SXIDxntpGFNvGUQ66HdtEOfng5ILpY
P8Hfzqu7H4ZtvbUfb+XM7w88Oa5EgPO4DZ1eGEoGP5cKPccR+B14xm1tRq4p9gBAYho4Mhm0jzJH
34A+S9lGyY5UBnzhMQIaKD4lLIEPynwKk1uZp/C0fWoVRwxvLf+h1YpkfqNS/8uQQcijK0GRGFi3
QyD++Tb7UffC0bGyW83Us2ijSETj7Qhpc/hU2viF7nIjicRxaMyo2aDMpgw6OVqXb5Qy/+426PTy
5qC9MGBno2VNdTmNfpbd5pTIi6+N1ffxgVAh0g2HjtI7ACQZ3WbXFFEVXAu9z+RVBBbW//rGazvv
HFErd9mYHACutsO9nI1HKKRAlGIIrnJ6k7Fx5ZYylQTfLg/06wrIl/lBJmRVGxrUIJbRDkirS2G6
IQpxhT7d/Pe3Az3OIdmguWr9Yq05BriMDcLyrtRJt3joIgtB/LJHFp+i+YgBiH0gtU6jkdOkB4gI
XgowGJCPOO2kD2UrrOni9VtSA/DDFoa8Jjum5dJeCTDlY6H9PGEya0qGEfLKZee2WQlCN6qb6Chk
5CBT30bCqzhgL9IkQefk4psjgTClm9fvwjzvNRN86C4FNJkhUtC/P5swknwfzKYxX4ZTQBr7xWvQ
u25uHL0F8gMLUksw6zB1RDMS5KbEXIbb2A6q2N5MIKdluEk7jmrfdHt09G0x4cMzbQd81ktz22tR
HE17cwSteh1JLGqf43H0WxTz6ThNG/rGdfqMuLxq0wYB0szPYW/zX9lVkfR3rz/pmb2ZwkAAcbAt
BNNgb9PgP3tSzRG0T5IhPKxGUx7JM+dJTmEpd5m3RqFl2zmqe9RHPE4BEPC7WlLsPdhJExQa3PhG
8sCv39bZNKC9A8IHyBd9PEIce8LP06ByrGTqSrM/5FLI9KBxyK2uNGOO0F+PI/eOeoWVb+wo1vxj
7XdF9NbKOOtGcAP4zer6CfKD6/Z5EgfaF5cT9p+DodWGvOXsnJmbfJqcv2xz0LPb2BKtfNckKDhs
EFKRT3GUVvqmLTLhXMrc6IabqM2T6kjzLJvELtPH+fPcZuP8Rs/oLM21MKSEWGSzadIIZcmo0PdD
F9bz0ULBBVSCu9Zc/2C0KWYakBra9rbIZfa+INca31ikv0wanxaN6RvsOx4z55cGqMysUWkbdoeu
nHX/rtfnBOcNkWrOvR23w3xgAMrofe93dn3hNSDkb+vGsdsNEuehbb4xWc58VAmmoOHofNu4trkO
nUE1Rj+MAW29IR2srD0AEQ/ufQxTjX0HHzm/nHMsMo40RvoHt5qb5iJHq2nr4iD6kAvOfdvY9+bP
Q56G7kuAPNet2ULl2dtuZuC3hYWovYGZaI2YB3mYy1hRIrX/bm9SNw9blCZbALTGpff3880bU20P
Qdk2Bzy2/P4hHUbhhTBZR4vK8yjNp3ly5/G+rzDC+Db0TSlRe/Kdl9cX3C9nB26D1c+MB1LoE2nO
bsOWNkogrPNDgrbZ1ZhaxkM3wO/bQh5HdQcq9+AZ+wz3uuqG7oOIrh2bwt8uGMNxPOa1FtrfqJC0
oFfeuLPzpcidIdIH2MDUHZTKrbNYoBCHwgzc6hCbVOqvqDMM3jbK6OLuEHys8p3myMk6ZnVcdFtc
FjDqkg7g3kMm7Mz7gPVTOEa0aKbqfUY7wrkfAdKl98zsvH2D8ni6lx+2L/UyCVgAokg3PWpuZ/fa
4QU3edLvDlXr5R+l11E/nrIGK77YaKv0KjeMDqICII5uM4eDs7XcyYguzKqrjU/eZCF5m+MyAd0E
0NeBkkB88AajG/dRaORb267nAm0cnFFB1M/eczq5yXg15lX/iEFUHezrxO+QaEIg6iohycV1qkcA
U9wGoBDaZtOMUf3esxDR2biVzRW8ouRThrBm+QZIRs2Xs5EAjghIkv4Gf86BuxH5S1P5KBCNxjwl
Dzq2M2KTyaZ23lm8vJomopPcKCHaj6/Pl7+9MKhQlz4DmDV1IPkxGEi/BCrXW/D/Ib0Nu8Bp66MT
uFF80POi7q4ASQP3z1pDyvvXr3yWZaqX7wMK9UEoOA4lADWRfwhDHtIEIXYK3SHHAXl8j6eU9ykY
m/xlpowTfMZ8LTJ3cqxSY5ezFc94RjRZ+sZy+ZvHJ12h8u7CfNU5SP18E6WVRbaG2eAhS/S6PdTd
aHRbzTEEEhqOEQ0PFdCSHaXdKHpjJ/q7K2PPDq6TVJKxP8skjHqsBt+vJFRPo3OROwnz8FvLmt4m
7YCHKhVaBPj3Fe2mt/ajM1yIGnkOeHDPKLjocE/PNgCIZF0xTgHKhE6X67vIbUd1/jGCq6YC+hbo
mjB2MwDv8hBh9pcd215ziy2bZdheI03C4Lw+Ff5uLNBvDjiYIQFgnL8FTIgq6jBDSxwoC+eGxlb1
kvl5cFObtBhf+mZ0r2Z/jLs33v553uSrE2oAKPyElPwFbDpXhV7BBmgPDlJv/m4aC/9DU5nth6Gq
tXqbDnWFbSB6nDPGXq4m9q8/9vmxlBehwDnkBSwAk3xS3d8PSyCZjaQx4X4dMNbL0KKLirrf96mX
eDtbzOnW0FOdpq8wK7SQa9/R7ssRCDlinvNwZRGH7nuJ5vImTOumRTux7d3D67f465tRw0N3GGCL
z//O7rBr/A62U8wdJsk07tLU9ac/6NxplwFc0/YPfJashJJp37zxav5ubDiqgzb2iA9UMM5Wpp3H
XhdMc3OorKH+0OHeMu1w/rPCLW7gbrYr7GL8lAbSammzZe51F7jFjWtE5oOeQxGKNpNBm+/Gwavl
2ez60H9j8/qbrA7LdkvdGfku59OzzQtu1kyHLKwPEoXSPymTiQZMCuCW/QQ6yt2C8BWfE178ozUZ
4jLDxKDfwkOf6zeG6tdAivMuVUDDpQJECD+7EVPihVhVeXOIAjfWmMs5Zjg4cpraZYHeXbKbBpSo
8DwQ7VBdRWYY75GwiazH16eKobaKn/cwMkownpxD1Ww5DytBJSanDjS0Htxyznd12lnzXvRZiB9V
kPf+zoOq+LWsh9zbaDgEfwZNo4WHKcuK2xSVfnFkzhcfhxxdw7dCnhqDs3tDXUTH+oiSr/eLukJc
5h0t+Lk+kI241h45quxG0ycsoHQ9uia1QMdLiuKjVvpTtXMAhZqbSDgF3kBD/tIk9ZS8EfPOIb54
HhB7DPrAZOI25bizKDzqfYnhIMOF6K7VbIa2hA8StDg1AKSMXExtffvYZW7y1R+y8RaRVey0XFfn
+F5QkPVJ4STD1xOc6205AmXawImb9pLGNjCjPNcPXWcG4Vv3/cvuwUaJzb160y5ErPPqkEmfV7Af
ZAd7cBEwQXp2yJOPi3EYsXTyHuWIleJf0oqK9LkZhB+/Kyx4hp9xeZKI49AepK37xuT79a7Iw4HE
QbphUVrnpTO6gpVmuXlyaPWyxIB5bLOOc7Zm1n5ybyIe5F51Xatp7O4TeeFTVs5e/zgPHTIJey8v
cV84jLaNitnrN3ZqnPw08yiostNCzOJto013FscKGse9Z+vhHk2GBl6dxYmOyqcV9emAiZHXI3VZ
mpCIsf4FgpE+F7o5UD1YIFxd5fBXQq+oaIhUT+/43OhcVMjxy5sKjxj7arI5WmCshWvceGEHrdD/
cl2/5lJ16ysN5Ncf6JcdwTcsagzALeG6o/h1tiOgxZ9QvNUDRPH5ery+O7281iReiXs8/ZoEgeIQ
5bxt52HjeP36tWl8/LyOQY4CYyXeGoQZEobznk1oNqNFMBHHqcLwJrgf03ZmsIJBU3qvgjNWqW1H
xH768QuWxbbXX2LGNOP7Oc2iuHfrwZWfh1PNCOMKak7ohQ3ME6OLVcu4S7Jy9LeaPka6uNCRrhu7
o+7onVZdmCmx+2ksxlJ8s7xKyz5EqIk7n0XNfhxuqJK67/F/dIXPDej15G+NnKNY+B4HSJiP20UJ
2Zq4Qon3QKYAj+0sgjDY56JsMCh2U8iT2Ta1G4HJONxXxfUZ8lKvqwNCMHUWHPVOpHx8mqBK+jvi
pbo0cMCEn/yiDlvUf71ATSaDcxW9/CTAQflZQDKmPgWMTdXERmFHFAstZNrobUdCq5gsVPALd3yE
N+MOI5BJvZ++oJcyyU9GCQO4uLJdiksE8b7g5/2Ih0uID3Cv4eO2hV9hIrBCJLft7YBRHI+RI02g
DpexlrbYwKchI7frepAn2bZK3da9a0Brqr/jeGc4F36eB+18mdpy9qKDx2CP2b2GTdFgPWgBOkv6
cSXEVq6NT1W90WynctT7STjZXQ/AtYrmnW70ZM93690mNRPJOMzz6FGDE2PnOPHG5dyNAOjcuSBh
wolSi7eFa2RotI5RF2N1hk1p8MhMowxxYFQKqTE6SdC3GthLk6PpIQJrE3VXOAZZTDwwRwFDP1pI
lQT7VbUCgfq548SP+FtG6x2QxBMlg5YVnrqV+BZEi6DKuvbLAXnkbQqakCEJi1ot4PWncpp7BshD
F/eEXamD8smMzMx59Fs0eJ+A9zTyDhHL6JtLa6D9iAXpUD0nPXJmN9Dv8w66aVN3oQ4sCgO7Dop+
EPMuu1RTFx1jwDEWYgeF92zXTo3nKvJiPNZYT+ptNV1KJDeyQnc+uiaF10OVTP2w61DM7p5QfRXc
crbceWxTv3324N1OwDBFSsrxUJnw7YOj1HSjDTeim2kR7ozR81kVstRVnLZlROFo4/tR7d4FAdbW
1qU54E2vkYVHcF2vdLsIZHZrlkFobdDSbFq0gWlZlteTREwl2UDlH9p3YL5xZ94niS59HefNfh5v
kHmQqIlT+UNkAmsiR+uPUQOTreTFUeyFXVyws3wYJnAMT0g8IIiVyJIItGnR0R3HjWfOpfVlLsFI
yK1gLZH0jkDL0nkrqn7IuysOSzzjwasT/Ix2Oqev/lHP0O5mt3Zq0A4VgAnGGggc88DUbfVrds3k
oVJjO6VRvfONZGYKYurp8peGjRygtU9chHy1u8wLcP6cUeRmlJLC9ewLNE0lk81zUqWfDjhD/S/t
x4LhbLUgFd+WVWbJXn3I5vDMujXnQPTJ+9kaDC0AX1kok3tMJLlPJ04m1gohRr30xA4bFdZKoJjf
RANX+A9DC5v6Iphtu/+C+5SDkWmMDkBwIdAyCR+Lni4zqnUnqFRWgZR/0WHnOcyjKFLrYnQqYmdE
IwFh2CSVbo8qfd6r3W6IfIBEHa5M1gMK6k3yVJmdnh6NmqKxv4EKCU4IK7pyEu+JgH3wiC8XSpBU
k3GcE5uYdLe8CWvOQPV2fU8zjqQEwtWZJR97NvzlgdF/9fCpdhJjCG6xNazp/2V21f3pAdvsPjVp
lHh4YVgDjUHEfgtEFv26rOZibwxVV+1tHF21vxBlq7VbA8p1WhxoG/rNg2yDTFy46PTHSFJqXYlE
cDdr16nsoj7e+Zmw8gugMFVw11B2pZeFgQfesE2maQN64lUSRk921ChUMpoUFGrXJWGBPvxPT4Px
K0wNeTYzGj+iiIIy+GaOm6ZMd+bUqHU0yA6n8DqoIdSh1Bupng8aIGqr9HvfmK4lwhnps4WLO9Nw
LLrauYzS1pn6A7bPefAI57Tlo7Re0JW4oEqv+hrIvaYMaO7I0sm2IUazeUdgmaVLKdmryxur65Pk
hglb1JfN2BjGxjAyKjfIsJe+f4Vmk8+CRr6ari9mrZjLI6bWSpNtzmIv0rRdEdgtsLR1YyO5QDry
GFdWG7WUKRsjfpfVmGF8nedW7ddrrmQboQrX616eZkLhBgvcOdXimiYlVcTaVx2idfsVcakShXWT
MEMHEtC2MWyVLi2JF3oxar/qMULkY550VRDPO1rsISpOhtqLBZasrKhiaNX+iehpwuvKZCjUUNme
WvrrrldaZhJ2W/q7YWJ+79W5GpTIcue5YxNoGAkOprfVGfV53DhLkygrhtM3Y/jNsAdocPOVkTMZ
vMbC9zXGUmQ6SYzMB4CiSCVkvKdt4wqWLKrscRs9Tno4Z81HoYW15m7RdCjrQ2yUKRbqjd0OrMoa
TW+irb3kpfTHlUgMwNqgwJuTNehbVyLk5/JayrohQIwYyfEBiA8qH9ClQ9Nrq4etyilWkZfUy9W8
Ia9RdO4EzS4NsVMzPbXylivg31fY+GBMFB30fZ5kagN1ojxNdWihYxVxMkS3n/eS1w4sjo94jmlV
9tQ0nQpWQYgciPiCpqga9Xr2wJygKg53pIQB48zTgFJPl5t+Q2zspZrmVmkoMakWKD3zorRgKxl3
K7RJx1ORpyCjzhhI9KFc+6LSoU8Z78w6gzH1PBe11Rj3MDRShqJMegfPYSTD8ROVqGxLndwPAWuj
P41UEXvq+nGGifiXRHOVHu6aFhhJmsivFUJc3cdJsywWI25xUhWqM46kWzuXKgxDZEnUTVe2ygkt
hZCQeIjYoEzvEhGz7SddiWzihQQmzutYc4/EbEp+H4sN9ZA4zJMRvx+a2u0fG79GMOOqD5Aaxrog
U18YNiiulNdO15UsItAE2khqhaVaa7p01AkYeGtMG9PC+8LcogWmmpcJWszc2voVXk6yi5BWhUxy
cudAjeU3p7jNWSJaHZd8jVEmiCTsSkvUTX9bLvMZ2U316iK0wtW+tABCoLy43JaVW+QBGBKfLgca
gq9MKX3QLgHLV4hvTYumurkjwwdMq2aIekyRgUafd4PoUvMarHObQEDTk1TP95qleRFsZiCLT16v
NcUfQYw334sXcL1tZxS6LY+B11bFHxjwonlNtSRFfxwnkryp+gsDhBVPnGcOpIbGJvPcCVo96ScR
63WDDW6ezGBc4vpkU5e0mNq+w+Vonj6hYGqhzd6hvNdgcN+kMP12fc2bsW5jrJKmdpMGTong+VxO
Wt/tmdB+nH0cowmZ3Y/53OS1u8XcC5cBXGPC0Qugr+Cqua9Hmkw4cwMYQeMzzZhQ7/heh9JFLDOz
+AuvxF6inxObc4jYumxTz7iRvV+K6tEHlKNnhwC6vSPvbbzQ/O5Y9chhE+ySyHkwDApW8iINWnV9
PVIY/n2tleonOzMq+yKEN51r+9w0u/y+avtE9y9GeEDtfOV7kyws+vGYpBn7ucUPKNzWWAzXxoHe
YDixRxaiFBcjUtfcW1wXIBOSTTDOBt2f3IqBpH/nzw9MbxXxBDDpx3DJmteQXSUmJsI7chstIxKv
Ig09og84w/tiEs9tWzkAy/OwRQhtLzkO5e+xI6l04PRpBlg0dgDkfkLQBazpZugyz5WbLsDIfrqV
IMhdUPeAuvMtKmpOpW99bIyl/8mfDeaNm4RNa9JYNxLk7Z1OpavwLdWxzVo2OaH8qLOtKaaJR7CW
Xyn0yIZi0+aQj7MdrVh1KOMA0hIylrOp0xTqu+xWB/XQFA6rV6BjOo/vwnBUFlAIk7GlM1FIJufT
8UQE4rQvZHzmGi6R2uutibKIhd+BOumadqR2b5ew1iW7AM5EOR4o/IYiuVvDBSCMgh2hw1qeQEHi
F4J93JZ0MePmBl1odMsfOSeGvbFxU2yW0QwwUL1DHsjrVWifWvRtJ2TWIOVB6fKhWn0jXnlE9nhw
zFB+CSfXzeQOo7JTThrmalhWvATaohyzrMhXAQ+KkMeeAV2TJwyqTkGEzaJSYBGRox7ZH9LOFk16
4bpVPPnHAFTZiCmaXtQPlrRqk3fdMWxEDWYNOuCpyb6KiByd6nUbB1M6EiMnB5oN47IcY3DDiowa
jqHbFrum9ft4S4dIEtkQlWeWbec4mPmUVQLiujCXsJyQt3JAWhJn5Mgo2TSapQA5Bc67xLN8CXky
zgLymXVzXekjKSKWWbJBsoKKCpZqJ05ftWQ+iQSKWuIgoatUwUSdlKAql3Q9CnN1HCzp1qgDxQS/
hH69pUoNxqhAn0e/Szo2CL81VKKlIwnQlPss0YL4ekC3dzK/TFowDvPRYYDHYccM8YP3ul3LMtoV
EIujF5gGMnyP1GedXsxJrCHO3Qutt3CKZ/7kNmZjtT1tsbatjOaCEl3qv1Am0D/UZViPX+LBUjgo
BCR1cbQx064Qj4rC6akK03zYzu5szceoktb8gdRqrrVji1r2mFwhOWbUya5Jyzl9GmsYxp9NxGPQ
5e1jhMAoLgPybzeRgV5jtYHK1pWPSV7PLh47mZX4F9S9tYSNbJ6mdC/L0X42wmw0L7VC1uKrkKZB
NwHnmyNagEFdXOHv3buXs+y1/n1ORy5EbzRR67ItsBYPjsrPM/oWzr2Igh2idUW6s4GsuJxZsrRS
svtELOQ18wovoB3bpB0mt+poFh51Y5RFQY2MkSN5RMKkRboh0Q1ksuK6nb+uJ641yyYNUFnPUiRY
ziuahdIbYa6LOVVGQUUC72GUqWH5UXYA6LZxVXhMSsx71EE94nnL3TL/cQxT34ZUllpV4zRTbhyo
HjE9EsCX6fNy5E7DWaWaa567LgnP6VVaXUPRYtZqALX1z5QN8BzppwQjxslW7/0wW341TBjbdHAC
N3ghDD3O3yZ+4rASZb+mIyq1TgTyH+WuTedG3EDE8cU9lilxVyFfqJf5ldfPcAt2UzSqkLEyPTQO
CFw+sKuRxZ+WeagOM6HOUbKqU6MmBe0M/MSBAvCGS2VJErJm0qQzom/EpYzQNVeTEezTGslNgPrl
OGQfWFKYNW+AOjY6snAOSJHLELn24Y4XWA13UVr6s4uopDXrlE/cetb3oC/H9sUKgq59IZfoxNfY
r2vxhBuDzjRsm0mKr1JAo8RlwwPbg0SJ5zZ2hymUrs5T2Oso3NOMDdX0pYKMyv2OytvuRQAhSWDI
tpC1OKwjbM3r0qNRxe+y6nWDWX4qHnn08ssG6BQIR7FJtUoNR1GPOoG0IWMgN6oThx/61m/cO3ya
1U4wGmbBq1pjGCvOpzwBGd4iw0kwD8IDOnXCQGwMp9Gy/B1EuJoX5i77UKejVZ9heH1K5xvdUqeN
cPKULHqANdH85Ggmi2JXsSTsefd9k1ZFJ4a9TNUcSA2HMog7mJ3bHCf4wAn8VKaOeQMlRE2+BI0Z
8ry8I6MON2aLJ3ByrN2qRZ89pLNX1tvRs/pO7DCyCZmY4woepAicBdQ8cJp1dyVuWUGAUFyQVsFu
WmoAuV5QMUF/iUO0Vo+sn7BQwmHbwMDiBy5L3+uf5iqBNA3QsnLvvKQyGTbMMKPhA9LPXf9h3VP1
ojoVTweAnjj8YJozfQ3tqDa6vQWYSw1aNHWM9UBfhMcm5VbDFMajRmTWdFZ5ueGjbbVlC1S7ZmOY
k2TXtGyKwVtPM3MGQ08ao5WbFtexrtiPgRVqLR/ooKtfr9BGmrEnMaiGKDkRKpdaHnVYMgcpvf+l
7jyW40a2NPwq9wXQAW+2QDm6EiWalrhBiKIaCZ/w5unnS1bdGan6jjQ3YhYzvWh2k0UCSGSePHnO
b9SyPx8WkzHuOFKUg4vLdMix0p+dTdqM2AGxQBcXKVj0dX3S5GWJCSdt50DOCgHBUBE7pCbkekie
veU6fUhp1E9MpA8z9aXya+6JYl6DgSZzSJS8uhYAB4+QaK5K8Et0STms1Jb6H4zu4KvepV46ln0T
LaeKWorrmXXLuNfyWPTU+77jZ5bo5F7GvB5tYU6ojKJwgq/rn+8dhX+LePA/4BT8j7gJ/5+IB9QQ
f2i9/I158PAVuNM/7tPvbfv9HxAQ/nGXNsP34mfywvvfOFMRHPcP2Cm2wjJYgeq00qQ+UxH4EUg9
n+YrgFxws/9JRLC9P1R1FS0e1Jd0FIJoKJ+JCLb7B508D2wiihOKomD+O0wEVDF+bhvRpQdjpCQA
wVsAbL9skdsaApxpNYq9WK3u4E3pn1xz13TlrZf2DXXFVQ+zdUm2hdGLyBMYKs43K4S8nT9me1Hw
E8Bq4oA6A6pZhvXiTKkbDnqztSt/CKE83tjlek2ZZKfX+sNQFy9TW/xlSztaHO8G7Mg1oZxzHxAk
HOmzNxpDV9h8PfuiBh8ez/3WHGrOpOS6hgwi9R9Z4uQbzDdlZM/JawkN4ZB66xiBpZvD0fJeYdZ/
L/MAnxFVXWlgqG1zPSk2pE4feeCjZVcvqW4e0IjVN1kcJ5vOSbtQWMhU2F0QodOK8QUUr7t1WdcD
eQwnLvTbAzpsUZBmf/lUb0FPtixlp/lcyPIlQA69MuLrfgB2MWXx9TJ6O0Nw+bLPX3WnDfYA8pLt
aFTydFtpZxYhMDY02isZ1VnyFGgfZmnd402fbzmLvkyLexQJJdauT984lBNuuZMVxMKmcgPcdHv9
uRSjvLeb2KfnQ0ydJzJl00MVz8vegCtmUZ2/tmVSUgmwyT3kcLRr48+y0zgxTy+juzx3HW8uzd05
XErxOq2QPxFKjmgoSiCHqYy62D12K1YvMKK3ZVXca8H65zoxTibWiZRhUd8Yho9DL+9zoGJRtvA8
ebAGEYZQ1t5cVRPJuG3nob+mgrk0U7MrPf8zSNGoLoZxV4wuzW+E6WMNhZDZ/uLpY+hNGi5iBTBF
q05f425ebnytkNtkMLVtsNj5tajZhzAPSMJ1sT+6ehpm7jhEqaFxQuvm4iqlePQJQbZ+xwmRUqVj
zdd44N1x3Ke6CGtykwt33i4IpIYVppVUW0e6oaqiUiGtogVDv3XQPX/kbDaTSSDEingqqs6Oi4Ot
LpDDt+PrrNVpp8z2HsVZcmzb2mvFiAhc2R8Xr+9pHjA18cvkQL0y2V0HdyxpbCfLQO8guALSsbGN
6mWlW7LhPLsDWHxt2PmnImvvPZ23L5r+vqQel2A03uQvP0Sv+1O7/UcCkMJS/NiEN/0AJUpFrHE4
nzqX4ltupdd2MnjJ3i8kwPza2S+Ze6BvaDGhit+h4VVL/29XA9wFtoer4szCz3+AdY2DYWBUGSd7
D3260E2CPZYle62uPkM9WuP8iFYOOzTSJWneff71k16KboIx5lEJqi62Og5ChBdooKo0rLp2zGQP
zO9Vcd43rrZE5jIT4CZizfuLKLsoiItbvypvtdXb/foWLhEC6g4MoNHIIfnABC6ppAp4SEHOSGhG
jQiHl7eJcK+apowWu9jWcf6b4fbYJi6HG4ob+wXAcJhcl5yMytK7luZfso85ktOPAKa+PLf5h16y
5FsYXZQzg0dEEQJsB6fnzHbvevlqNvQ10FvPUdr3Y/yp+wqMtv0c1NqmHG5g+j77tb8bzPxgyeZY
Bs1+faNeU0UNBQxvkVsDCfqwGqyP1eL7+Cx6V7JOv2ZTd4XH9U3cwJts7K3ui+9uM3OQHIqXucAP
U1rGLRSrNuLGAcyP/TZrDGDOFCuFmL42VvBY0t0Nc91qb0wMCtCEt9+8pv2cKdVCFEK7vRyMj8KG
IlAEFLiLhHI+XeJn0C6PiW8+54v/KFb9eaEdGaatfzQdf4lqX1xXuOjVUjtIZCNPyKD/7Vzqv02T
fqJ9/ncZ1/9BEieg1R8WyN9yqacq7b+//eOh/9p/735kcr7/3jl/ct0/AsD68DHAzQF7UenZKX8C
7/IHMqQsJJrwDiK+AG7OTE7P+IO1hCwri95QidU5ezL8P4DSwlMLDBPlRc/0/p3syfp5fakrsrBY
0tBXgOj6lxjQwkA725hy57tvxKrjbJ5aEjry8Bz80C3Kv9paS1GjapZusTcc1x2BoWUd669J1doc
R2pzzr3rQDjLsCFjqZoDIJ6iu0PhAQWhsM5pDb86dELZ9DUqhBkiuFA6je/eXC/Dp0IA36BS4cj4
26k1kJyah/AhO/IBW6I3/kEYej9VG/zR2lyGNZi+8tZA2YNbTsqSMx/IMwqSMPLUcfSHV/ovNpif
Yx5sGtiAEGpc0IO8Ptr3P4d80CrpIFzhf6f0UGXNoS/twj4guNS13mHtEpim0YpDUfpXoXqA8W9C
7gUfhet7UHqBT5OAq+B7meCuGRb2AFXTt7MOCRrgSoAmCEwNcY12RoSo37SiT8jvSKFAPt9PtqVa
qIhBgLC57tGw7zBdrVWX64gnm2p7/nqMLgCicNPQvrRdCzliSIsg/i8GCZXWrl86t36lT/nevGQ8
OBqPi94jbH9qceOwTmMaMoBqOLegWhUySKPkSJNP8P7UXHoHy8G+LcYbGz3Wuvzdjf58XFA3imo5
ODMPkg8ws0uPSSBmlcSv23rtYtpg5IR9JwuaKyuOeVU0nVAxmleqonSNoDDHbz9fF4RvpYyvuqAt
Mig0mDQuNzCoFCDjXAceaBoWn9wywAEoOjfVTC1T8KpzaYZGicJD/HrkVcLxXwkJ4FJLyX6yeF2A
eyog/Dw7Z5Fqpmgt7c3VWuV0SM8sUV5zJyepk2T9ySvz19e9WBXqugrbaipse6C8zX6+LjJ2tVdr
lv+WLKx2N0QGreg+Czs2cTKkQTKkHyqyV9JHIWqgzb957MvXiKsWSvQ2CnJKj5no9fPl4fXQI0ZX
6w1HAgockTORNUEMDVC4qtcUW81UM2oD7kOzDA95p+srflk4AKKF+euBIBb//AIoysHRxDCAEzB8
5ouB6HG6zJa8ir9hOUIBZF83khbJVkM9DgWUxW9n3sqvL/n3h0flAYVbGGqYXf8Ndyo8ERf4R7Zv
iGkRX3eL4eJps0MhCLGULYattvvSQhrFwaDDpsJ9qXUsIIPtmNa6nK5+fTMKFPrjBMSJEMVdQPLA
qP6FI8AwxX6rIzz4ChiuZXT1ISf32erzZKFIN7cWotHSzBt+VKHorL5AGR5+cxd/C0DIkIK8eg/U
FtvpJc8Ed72MVkevYRbXerhvzrBjCYjUpEVXR8NERwD6DaBHU4ZzYCpbCQff7+GhxABvQSbLaKuH
AMcWJdXr1K0JXDKtutdfD9ZFCs96gQIToFkLN8RxEYC+mLfcGTyQapQvnlM7yKZKGHjcSow+lVLp
Wj0lBkb59X0NF4PNz4aTcL0RKxOieaJUBwz/5EX765uzL2MJ0tQkI4hS4x2kpvNFEM8ptpaxqOWL
bBnFZmthlm3fmYYAyGB1g+rnBRiEr5zZ52XBJVq0UyMiws7kfkqaNdYObQm75bnVBjCguAGpBGG2
R9XayiGpE0zrDp/0PKS4QL9DgiKkyVm4Ci99JrPTxlXV1LoKFBbEQnBkffZxTSHSWk628KVbddW9
kU5noa7rDQq+gPcYWteb5v3yiGEqGLp/QtXUJA/ceapVKjfo31HXcweOSe6CEUDgA9Cztb+l1BpD
rQAQYpaRRgduPiQ2m+uXyq9i+3nUR4Mt4dT4HOn8UwX99fBfBhJGH6qAB/GE2piDmPTPIc2Klyqh
il280KDuWmU9rXuSUkyd1cUVcNuJVfXrK14uXdNj4ZoIiZCVsoNcXrFrddBbpTV9sdZBTcZpsNX0
NztPGfC6I+CclxhGJJOQ0n6PUy1EFaWf+uvbUOnsTyHEAm3OIY8CIl4xyGNcPPlK4b/RArd8Lm2Y
2vjT1IOjfa8b0ZA7iLyrjG2LCXV6P3a+gv1J4dRY2Pq9yTkbIuJUjPCpk+amiH33YbbawsfsbDLo
Efc+EoBRA3+4vmESAQ3IdNp3MsSiRTXAdKEzD+tRsMddwdtWULB8hF33AY6cJxfUVFuLFtWvn/iC
p80jEqDY9HhqntbiTPDzu87dWFRT03lP41Ap+CSoMJMkdlzVvLXZ6u2DMKaZaTufEBLJqdmmgS5W
q2LI0DF8iOkAcr8m1mmqli9x1yWhaVbVEGiKUdJjWZHSZdXFU6n6xMbig3NvPaNhGf36kS4UqdGC
QdOEsElU4/FAXqvJ9kNlpAFzhV5nZT75vbBYW71M1A30mqVAwKd1DOta4Z/ODRNipQoprWxICzVh
kMYbs6O+BVgALHURZHR2FGyLbzXLVLtHGs98KhWWesQTmi/XvNbaSb8drS5ayO543N882kWuw6NB
5rFNg6UCSZOs4+dH6+fc8IqhXp7OzI7+HXNFbyytv/W6n5tVuPQ1zBPPrFQ2W2q1wQuZ3bKgB7SW
rtEnNJ+0YXoiV1Iww8nLLGafNa6cWira9kwxeyoUBKLDeoinPjVmenYk3jdYAZ0gxxlL4UDKxGYo
zm0gp0B0A+O4wMxoCp3GR4XC37mzX6xRn+Se3RUbTmjd8AYvEy5jWm13QcL+cSy9muhwSrJMQSE5
jzhZor37u7BwsR2pS1JQQhaCbQki3uXBCy4qiYycvcduMJghdPOUXh+ZOuNjZ9KunW08adAmEV+1
VDerGLGG/Ir2lYr3UzsX/b3ndn6MVDjCkQQDFiRYOXoh+de5BN0Hnaliozq/tqSZlGI09p+qM8sq
Uq8jQeKdoT+L12H9HtBdrUvlcOHkOXtT7vbqnPrrKWe/k7N/SKt4eLUJECQMxcb6W15P7tRpiT4v
j0IsLsrY2Gta1LQnPc6OWGHY7bJtBGqLAKjpkGRUw+gNN9dwSazZCSmPNdoNHqeafRdDt7TwYK3n
5JueFvphQjPY3eQw3os3OyvW9lMJzLj9OtFenT7Yo4FCx8bPqsCRALssuxt20+T44xFXjBiyoVvq
pXFr6a0RbKoKl+0om/uhjRHK8RuakKIaWxviyEyRMA/HtZ2WIkQXL7OzHU45g/0ATgiAQaTDyJ6A
pgWTMGJOW6Der3oBE76IvLWY1pVjLVNRXs35Eg9hg8OzuxsDL7GA62nz+ji5tZk+DzbWlRvL7k0j
AlwS1AuFWeDaG+hMOIkkTpEc4A0iHFvr03oTB5Wu743JEOYu0Tof8w8J9MB+WpwxybWnoNbn+XHu
Z6u/A6BQaZ/YMbzhzWldt32CWpZUaJLXtSG6j4DainwfowIx79baxk4tDHIgwTSa2rVD884oM796
w3WtHqHYuv3SfKcoP016lBdTZ2SHHj6Io+gaulO4+7jUckgShqfl+X50pdkV4rvwK6tnlGf4xq19
t1r1yJRejRbt6n+KMFaVLSVaQWBnRUHXfc4RdcvGpEePHaPJJE13MfY5g/MprkyruXIzG2fNHXPF
RcpQjqtSOC9oRKE5l+AMjdSmiFvlpQwWRxPpflIWqDVdkckmwI4KxPS51gYAL1dMjkmLo8kibQEY
K8EyB2G/gA5yPyiJO770p29qaaqMnM+mdGvdoWe+Do3SXczcVipN1FnTMIjBFk75tpy18Bx7VPui
jtsWj5NYDpvK15mehh5EmSPQbvqwTHKS3n0WYzJS7GAOaKa8yocl8McPbmZB8Ambk0W81/a44D5j
P0Wz5gZRb9CDNMcbQvYdUbsRzg2YnBajOyNtlMklOnyZH2+njECAh0xqKNcVQpa6pWXUCt3c6olY
0majyzxrfRBCuubQEEhMkDu7EohR8DQkoEmAb3seI2uC3gK1G6Hypf4I90/KEjZNoI6KQEuUKZ4U
yq94d3amt4o+Z+Dqd9eds7q6fRL3C6ZeqfKuFfnGvg/aks/J06OejdGbDCI2euUB6jhopgqDE1ll
pOr1GJIOvPOnUcwGLguo42bUkrQBTVHzoFUYG9vf8Y0JOHG0aUqmRUMM6fwmSn3hDNCsantohmfY
tUNaMV6aWOu9QKwQq3Y/oz8X0E4KlKuty8ziChY/wttSm9UEc1sMUcbrk39DgSM13xuRPvMBzPZ+
M3EPiviCPPv5edrWwkOIgpvge84sa/chd+w4sOAd4JRdhNITBmNxnj3x2sGS2HiAdvhZ3NMmY5RP
Yv7nHDdwVmVvcVI/tABmaA/nodZOH//nIJ8+x0nRzO88U+IMGgEqF+Mrcukybff4Dy489NmaJzHR
x9EfKJcldRCCeUn4fL2OPVONOhnm01cVbs6xg36YAKTxIQC3yCjBsimUGKOk0oP1NsiQMaBXsKik
NykdPBSi4t0/56xTW0tWEHHtbFBAB3JpIok472QcFhwx+DX99GpP08ON84LxQTqd39g6JyHn2V0E
8/TsUHcWu0WpVPfE04rlAE1PntRSw3uaSOsACIb827TUX0HnoOM6GLFZzK6uF+rWTwOqrZPSnq4L
q7a9LU4iVZ5drabjzXKfoDjFb08g3VnTAYBrygTvZg7piCPBq4HlCNOnc8hYeXi6QEzX7iTgixyW
EuS1RzCNjAhgKT5Sro4apmpA4GR6Ggr8jNNd9e5ZJRrLSKxDDoHZ6G9ogau5kmZd0Hv785DDnGq5
nRlhV/4IO4BypMokTTzUmA3Ah/oTmVvmj2jBw4hF8rdLYi6OdVrNkakvMNC6QpRalTlOVhcezlcs
54H9le/lywB7dJeTLM7LNYxC4GwHVGn0soyKwC7o28KyoHiFj9zA5wXOhnwhaXSKI2Lp/PvkVuno
k0FdpaGWXxzHvI8pCkxtxtUNgfnrs1vFCo4XQ+ZlZoBDUI6AM6BZIozfimLwt0WpxGa2s1bBSb9C
h6ld5y+6O2fEm7MI9LmcnPUY86KzLQrOu98Wu7Mt64DMMsOxtyzlAdHUfsGAdfEEzPDZEj6E2afG
msTkHsBdqkefAwR3KtgO85rzRHkydc7WXXXlGtO3tho+IPhq1lBdVlP8VMXzO5Ss9NAYTPW8/clZ
s2WC83nEfRy+mRYrbkcBBsZVEFKyWFz0wgGr8gnEhNQZdnQghj+ciywr1m24pQ1V08bm1dm5cz3V
qWKO5VSNgDrlVO1iI+foCwY3r5ECRjtVmbOeyG8YT0DyUE5kvdJ6d+GYGkcISzDbdpz16MweUI5V
pQITrwVq8VkBB8K5QQ+Jp/wykZ7F2vUUd22bHgMLRx0EBt9l4SEAWG7/0abovMTbGa7RInbuJCHe
byhdGK4dehSB8FdNEIuAIstezcvHMGLlqdyTl2rpxGrMW7PFO3JzGkkUsKmHWqkOa/p6Wp0SY+R8
HSZEY0mmqSqsslEOqQlZ/4s2SWWajoqEeoZYVtis7DheqioVwFZVU6S/U0/yxcUcrTFeT26vLnys
Jd7ZZt312l9TamRzvGVHQzI57AqqsFrkF4bXPtM/mPL+UU+aDN2d2FksMSPZRG7TvKG+OTbmly72
KU3s2xwqRBBpJuLzz5jummg4DewOM4d9w6jJKZFbChAnYJaXGAWiTAbLwlPACzpT8+b8JKd32ciM
AmHkOJbC1cXv4eYsyh4siYomZP9q8aZdqT5RvdeQ48xU33MMXeMTS7KoD8YW1Ylyy8m9V58vYslS
TsgW4+Pa4+u+zbCVVasyKNVPzlOWnJIIh9ar+tGpKqvCqZZELQaZlhcaZqv794OAXIbvCQQqXvSy
xliGTeCT+aVEW1U5sFNALXBNpGWYOYA9xYZPpwquQOzqznN0SVgUpwuB2mFLa5gq2sPpxAazb/Vy
yNBysJFYew9Y8E/UX258Q1VutaJRRciuBd1qb0DegPcGwuEiMoy1iuSZ+4ku3nidmonyFhT2zDXw
BlK3NbwvOKQa2Ucgrw9qkUuMnFiS1TSrOenFKz43gEq6qlSO2QWrcXcaELo2KujlvqtSLLsztOxG
mBbmjr8pfF0c6KnlEB+YwSbBzTX+1gQSvUtymkvzQeCAwF17STKzGia4j8dGs9UKKnANZhTGk73w
b053P9e71OVBvqGwAXLN4PoXddZ2mGtt6jxKVafQmFEDVuNPj6H4jTzuRauA1aSjRcK1KFnx70sl
rsnPGyWvWv1zjuhIDNRRI2Pb/uAFdE6IyC4kTD0c0ow3XNutzSs7B8dfP/bPJQRH15k/yqnOd2mH
M88vOiXITQOGZek9gDIkjKXgSAjRXed71natSZ2r3xRu/n5BMwgUxBBUIMXFS7BOLlqA+KUef2oQ
GXdfYMEG/ZWHt5Qqa76v7F8/4KVuEE9I7RZ9PsP0kSO2LwuZMzp7SdUX7qdzxMBJXBXtF9daHAcN
Ejgnu0zGa/txmCy0MMuhUvHcagkNWrfa7Gm/uaOfZzpjrpyilZgRSks2JbqLQiMyzdqEml7zCZUU
tagm8jrW+Dyg84jCoT+mvAJhDwsrE3DgqlILDdK6RvJjNQOUkIaT/c4prRo7nJnQskSE+oaPsz5i
45guFufJaDo1f+QpzP76IS5fIy/O1i2cN5HERcH6svTEvtv0iMSOx7Pn9kp8dV9k51TDx0VDWfM3
qKN/dT1H50Wqf2ADXYyZh8QNL1gfjudtb05EA5YeCiTw7rZLk98IBF5ej5I/utw8n48ks/23cGBN
iuE8ptnxtC2RJKu34eUF6+Jsr/LrAVXx5b9qS9RngcoyURUoheYh//9zPRM7lzltVyc/4FfW5k7k
laVnvZwd//7dS/HqUGVCBI+TPmKQP1+qjM1yGTCoOJxSkdGhOsI8MnHq/V0j9gzF+OHBqBVyqQCA
zHt7GC28n6+m6/RlvFR0+3Y1oUBsTcgtDOUAfHCo/+rWirZqhBg4oPcA3iC6IG7YO0lvlDfs1kBw
EtCmksrPrWlTe9DvS+jjSX1QiE+nPsZzmhvzArKUltOXDtwbx6AWHeuq2ZbFsJoowdS625Ubv3Uo
td1aMxaM7n1w6uchsDZq1ocYHF8z3+WJGAMgM8PopgY1EZzarAMHDcSeNoWWSaLhOUHxNH5N4Ekz
qdyBDN1ns3Dfw9jpqJFPOqF7EiWeVRFHQ5UGTCNgUO0AB4dzQmUOfIAUyx28o4VpBn9AO0VATLio
q4S69I01RZUExd41rDoEjdONK70iG8J/ljwatk0RnhOZ9wyKztrE+K649BIkvGakssTZIndNxA1r
LlnmnCrGa51uRZpExVwqVRrq+UVWPFmkvYF1dJc+sJH2dnVNFQO6EdpldHboCKals5qNyIeSsisV
GI8uQ5hBVEJmGgmGZNLLsEExyjHvgyaQ3rRNGuwomkdnQR6kfqTfoDpa5IC66R7rHlFW9zGVVJuT
DSAk2sk70TaGkUWlQdL518LRs/OvHXeezBfDmZfeP1I2i+XHKgiy3NxmVQfPI5QEjhlZgR6SkLmt
atgp/gYKw9ouoa5RmRixX4NbCVjYXuLpFqot9OUQ8MiUcpoOsO+L5lTo3d7WYUW8unqZL3gs2iTc
MFo9+Ouf0YnxtSH0Ty23cyxqQK8k7q1fErezXSUK1xzIot/zLArfKk9c8BPhy2lqFO/ZYOXhLk5G
HYDLkOHY6m5pEMkS1LSi2cxzM5xybQweCeK1/yDxzcLTMXUSEL9JMj04S+pkG0g98T61R+ugiFNX
ZTuPByoZNcIbLr7ugSOg1vSFTs14bB9jJvXBTpy6C1l94jVrZfE50VNIUQF0Peg3Vr/nsEtJyayc
G1/qL3XOckQXwb11p1RuIFkJ3q6utShwzPY2QzLiw5oVvb5l7+63GDBZICk7t/wm5PCAsJW8aW0t
uSnHDthzRwkaOERyGOHRbUQw+R89KVB+TGX6lnZNvCkE0uWLXWGzHAfNtb+a5W6B1A+WWqIaSR66
4AqSVd5u4k9e+ZzHXnFpGfaglOK3Bp2nfY6o8houQebsRKbXD9KmNh/Cb2m6ULPq5GmaV/8rthsO
R/mhfJx8M93qZq9fI4cl0rDGrvrW7p11B4W7+t4hePyR4iGuBKK3gjeDVg/nGUMan0YTk/adXCpt
a3Rl/6kbbQoOhIJNt8zDtdW1C5oU5eRHsRfEwv+cjmawXIFAGL51pp0ZEGgljPEkRdMejoHjf/d7
x0MzONba6xKaugOKu88+zqOVc04qUQ7oeqOJAK/WX/Wsk7cYsOs3nWuoGRo7qoeajNP1TDp7p3v5
eEX1W7sGdy3MjU/0ezOmCY10yAAGxAqkDr5Mspm+N5o2YyRlrF+7LqtNEAUS+CCiH8xcUcgiBLeD
VY9cp3y+doekSUIYculxMTwCMUcqILNWYV3bPho81+3ctDtEg80bBy9P6NDOszMt3/Qhjo+2wfIZ
uwElYa8BXJ/MKGBtnKW2triQVUdE6tsvC0J9u0ynvQ3ndMjBQOSRB0lehvAs7K90pnHUxOtsD7MQ
JS297D/ORpV/7DBCzUEY98lTI5bmczvjHBDihzFHsQG9Osy4PzqumG7nLLxZrHA9/Ok+MDtRRBVk
068Z7qohTZ7yuarTJpRyND4GNBGuJEJM0dDqMRK9lf218935NqPeP9J2gHBI0Qeu1oA04JIMya3r
a0gkIaITwEwmqdkgEEe+gi1Gc+9Obr4j0LvQ4VCTOfRGjQ0oRH9I7KJ9MutK7keEcfdIHblfWyt+
mjgnP60NhOV9I5GHgNaZfF8YkL1AxHnYkgYuD30bOHDB7IaObY6zoy7G8cqFlbdvyEONMPG64ClA
6vcVtQ/rEVPE+nVcx/X7wATf4Ppt3sFNt/Z4T5mbBmGBB/JLNHKmarzV2i5/WfW62luFEYPMoZx8
FIuupPRmIpKepT71ICd3D9CP4kh2VbbPnaF9Attjcf+jeW3olbXLXKv7Ql2uuQ+wwjsYSxE8lGW7
3uCw1Gxnj5DLMbhMj5WtYxgy2NM9lN72sUUt9ZuVj8rXoFnGI8RRFg81rQ+G1Q83c+tNV1gzWDV1
G7/ax25pIw7hgrCk7BFcrVob38axaD+iYSSefEonX5rV7x/Z8JMDi827Ww2tB3HoprsiiJ1bOtyG
FfVlUKAUsFQQBMEi7dZEq+9zSvD3MDJlE4EM0XftlDVfZD/YiVKGW2/bwB5ugBWitaGV9WNirQHG
nAkKEpaX+weDnl+EXrr9wR8Ti8p8q71pMcIp+u3i2ChxRQuy8CbKbwMlbf9W2Up7/Vav2xxnqyKQ
8e2kyeSeKktx1Oyleka3+iu/gwNFnxrPXUkGg4NsdpyDDBCgI430Oqil+TJo8TBFhZj0O6A+w1Nq
jmOzF2Zh2TCgDO/GjuvWR6OirLAAEb7c0Me113Ck373xgxUd0WzF/Dksrbg61hr9/ptFazzG2tWn
vr1tgpFGj4ES0XRV2U35wZpt7aNXBfB9kN0R9VYEsv2UJbAR0WCqF3FTpnmdbjQ0F8DlxbGh7b2x
69ZPi1+1g9ir1EPfBA22jDXWoLKekvw650zeFpHhkblETjnE4x3VkqyLLCjIjxNCiGDv9cK9BdsW
G5vJIEW86TmI988o4K1+SxxBPgXFnlBPKmBFB1yBvWvHnPUqe1ytJTZh7MyNHqAzRrDTr3ybjsC+
QZoKCa6xc4aHQEtydFbNBEJA2GpxUuSRZgfzQ2qBmglNYRcf68XQ1v3EQTOLdK8x9dspyOYqMlvq
+HdeQTjdAGddNzWVresMtYcIxc38uteWucs+FIvmBqvF8KMrV26o05S5QmlJ0yk/QHjPfJw43czF
46Eaupr1gJRBEw0Gerhb2xgKcZsLurNhWVHmjdYeTn1olQuNH0xB8kOVooO2TWgU3uUpZdJNBl37
YMG+9TfwBIVHSSxrjas8aSXtyMHxEKaZ6H67vdkfNSeYUYLJYkgRnp1Dcluo2T0bUmvfxoDUxGrl
Yu5rFE6sbYKKwICejTsLDBLpzQNFQ7BCuJ8WxI08ErPBX9IiIpL2fACNBYjj3whCje9uhSxk6MD4
neE2lxjpiK0059px7gxtdIcnmrllfMga3/6ajOPLuorkKRHyBeK+k4UcE8qHCWzHFmvydo8YR6MT
JNyW9pe33hSLWRxbC5bGKNogko1cZegBqoYjXzrlQ1sV7qZt3SUcfCTalIF0+a1P4nXn1dh3Nckc
39Fh9PUI17Kp2axsNvZ90AnrwQNA1G7SkVoP84EJgy5bOr0Ztcw/ygafo23necktEtz1w9B0PZzH
GebwFVXjBMXecg6u0J1tNjDJi12O2+1DlevGNuhFfZPHjnZn5rN9Y0qalnXS0bwOOBZtTDMev1YD
BKh1NmG1QOEpyo0ejE23lQj3HcEPTv2VbLH7DbpJn6Mmh9Bnu90oIZeXMYhvAJHDVefycFsYw8bD
GrfpW0zfu9ln9Nc2LYtygh+Xt0d2eTb/1M2LTZqRX3AL8Sd2nXQ3eAFqDZUUz1maGC9U3uYdoJ1g
X+tBufOkl91rGa6uI857n/WqfCoykGAJB7edhx/sl3oye1zHYVd9sfS4vR7Qop6hQ88IfqYUR69j
afLQiU6FO53HiMOu9SHjWHI9Tkb6LReW95LHifE5N6zpFoYkAAXZ4B1DyfiZ4ruZq5g2yxARyeYO
YTil/0hwVJPQ/mbn6jC8VKXatWeze63he6Zb5IFphFJMrt2ryqnSOuradO7pNa01xUJvyuDf4Xle
hS5yGM5dITvzVQiEh0Kz4B7CrPCEDxOwbCLKX8wJsUjnqnQH00O6EyBnS66VJ9elrPs/Jac2EeXS
svQXNt6pxejIn8YD+ijuppeZdkgbx3xSuIGdsY45QpOLJj84DkTzYfQl2wMnz109xKCh6tixbmnd
tTdyAVQStgkpze3cDfI1N3t0GjrKjGOYjsX8re8R/9+zKDmnDdjd2G8jXStESLJx3FbZaF1TpE6A
TKXzSjIPbPQ7zOMx3pWe6G/shfNbqJGO9Buc2TVnqzUlCH19HZ1n3D+LL54cZ7Q3rQ7nGa3Rj8Pk
GQ901/wAVBA5XOj2kyj2iK3210S/atrOjRD4iKMdkuA23mn10RKToUVDrLSKllJ35LaVIzh3EClM
IlxYS5HZ+bhLRpdWSplHWU6S1m7VMXaMYqhaJjm1VcXr56obMBREu3vqNpwq4pyQFiCqjWSAMSTF
std0M6vsD+5gQUHLUUqxvhbARrUqGjV0muIdDbN81u9yUbt1EHHanm0ZDqsouwF686Q7SHPQv/Jx
+oN7YSNUMy5xmd8sfmxaOqKFHMDkPQxPy7XQUk6GYNi1g2zSz8l/MHdmzW0r59b+RUhhHm4BgiCp
WbJlyzcoywNmoDEPv/488E5ORIpH/HZy81WqksreZTcBNBrd77vWs6JMBw8z8qrQRsGNo5VkkU01
eW/biL1aue/jXip+t3U7DYYfo38iwdGo6bU9hbJK7yUQCKU66DqzDsLtPsVAxHPQJeRSfYqSmR7A
gCacy/9VSI4lcx/bFBgdgVGT8dWgyxQ//VWslcTacACdv5ZGVWzU4spxsOrQcmUdp37Be7hYPyM9
lCczQFe98L7VSuskL72AtxrDL6DQJXGyDdPR5BPBctw9E/Wo1fY1xHl5upVhe8y6Bwinr7NgobvF
0+KTB73qVbP7cig2Rt71c3ml9Vze4hIBqKqth+hFK8InrQPqaPqgjeJEO8h9DysNHVLSscfh7BDV
WyEIrFehNcAsQYV0oyLmYusuHFbM2UnYRMEBTzqLOKUVFTpQSU08JFV9Pup+VE4kNvoCEHTlUDso
K/t6Yetn+6GUA2pyuyEE7uMqeu3ovjUvmh7Q9yuehd3nnyXUNZ0LUlW2Xb3n3fFRmxQ/5TJjl4VX
JW4yvzJbJ94MDTqVyV3UmubjYvbgKvDEHJwkGu4N1LE76sDJNSwvbeW09TepMs+FL7QCsdbg0AgW
Uv6UAhuy9jVbOMvVSjHr7kQWfRk0nax63QRFpsQiMmQ/xQKviaVVL0Ki3Wy930AImh/bRBrJdhml
3GcHygkxTIVhBI2pd8UmLOzpVVrCaRYuwR218mhnSWZsxqQsfzQ4ZmGmpANHg3KRBk4jTarAwW8Q
SO3A6mTDz0ia1ooLO2q19BZQhVt8WkMogc1QbMQ5au2UXriCW33wLO2OdA7rhYgvXWk9K1SjyqOg
mIAXnq25vS0AIvQbVTb67ivShybi4QhUdh6ajhoOXK+o6Ioobt1GnLxBt9fsw28mGm6TO2qZ5VuZ
mR8wklZI2XsDKxTaOgEuCytv38J6NhxaUlIXB7iMeDDWFEmuhrZuR2ZFnXo9BbPXBcECcyN0Hnr4
OlznIrYmDKz7mYe90R2idfwUbcUvCfESxcNURNcSy3D7jcPlGD9YadGsuy7wlTt2MOah0S0jeWWJ
1OZAG/T0sRq18AaZZPQzahTuvD0uE3K1sKcysizJ5IpEHj+DG+nvASLEXAI2NrrDENdZTS0MulNm
AHOlfGhtnLQa9wpFC3IY0cZ8GTUdH6GRtfqu1NMUeWJjPNVhVG07tZS/mk2r4IxHhxg3+YJCv11A
xNrGfIunUk02at/CDwR3gkDeSQZn2EdmgzqtLSGmuUT5YfwdnXyVRnAa9kAozeqWDhF9VhkYT7uJ
4Fyx9Er4HRK3ExbyQjClNZuCcm5vtF7015GqEGwgG5GALo3A49M4WR2q4w5uqIsawPqmN0C33YIN
+B1htux4W1vHxcueeiZWKAsd5ChZncQbPugpyivKJfdLQQXAXUwhTD8bENhtNLlI/KWe+DORgZwO
2UghNoMmfo9tDBULcoA3dsb8YrFaDFcApxqxyevBfoRs1EFplQyS+CQ0PQetUCtwt6F6BWYws14d
KZxhGiqhc4VrXX2FhpAdJkm092j1wAAktvodDxsUmrIFSU6uRZs2njUShbvpxznFg9zYXej3cWLn
rL+Nll+lijob284cjWfSQ8R0S+UKrz1CjmJ2AUkoL4mD4sEtEGLcVihMZN8ajZlDgaPiaqhD2Sj8
QknjT5kxNaPHd5NdHfvzTaw1tb3eN/Nu1EbK0Jpahbc2Gdxfa1QWkTv0+YvWFtXXBuinC/WD2iOK
SoRS0cCUz5uXSBrliL3VJJEFsCg3TY8Zr6Xu8q2MemnfpLzUmybJrLuu76pDZ2Bd50SeXVMXsHZS
KNvPVIwTi2kQma9CXTR/0uX2cWhmdZ+14C29dLDHdbcmF0hnSko8VtvauxasoblZHImNU5E4U1Aa
6pA/4paFdEZxC4ZPCz+9BhPos31RrkBpx2gDR+VrHM7TVyfsFFfAZMXAZ2R+YeckBqEt3JAA0H22
2e4Hih4qrxVgyq8yf8RwpYkbh+T/K54b+2aiyR+IoeOts/vvCJS7e9HLc+jaYLgV3oPl3olA+DEb
9CLge9AQX2i32obk6CuqaNL1WKvNl5Rix8aeOKiA0ywXdwIo+yzZuf5EuLpO8BZV/b0QpUIrDKVl
pmk/5p7qPwkBgnpQ88oHKiuGDT1wXExfOdFWhXhs9LbSjbsujWtW+ZaQWrRJDQnb1KlZ1dOiptdA
w7G602ekNHMwqng1YIBW8tTFe7mPi3TZI+Seu89hMo3GD6MkCHKXVnbR6V6oN3InbezB0MeGxStD
zUJPC31E6iiJCZulA47OttGGTOU1mdnI074Hf4wAz1QnY0s4xGh/M0vYbp1biyyfctYxI5aNDfs8
dAobaTajCEELdP0BOTLbeFRVM15oXhpk7LqBFDQW1S+5lmar3dDQRKjnt2KEm4RGJ4ky1EKAbxWa
G/9MkI/SaJHrh0EDmU3YujaZTfNc2WM4pBsasTbnPixDEGVu07Rqe9hqIygexZeF1rf1a59Bjp9J
MokgttPX1dmSuYuIWRl2IX7m1PGoWK9XoptkOuQBIJbBqr/0UrSohpuENvwpomRKy5wA2LUcmK/S
uQ1z05tA2VjD9uNO4In1jeYfBmoHxyZNTmR6CB+Om3OlzJkjnYTzQ05xkfyz662amUH7qdHAIuyG
0R7KwpMLvVEt12pyjEhuTh+l9TqtnKzP6Z9G18e/67j7ys+y6NPj4IRRRPOQXtHxz0qMGWsSUPCf
WSVWb1Pxl/AD+k7ORJQq2mUXmvLHPfl1RFMBgLSqHGjMY548HpGiod3J+CV+FX+NOPylqtGMsqE1
31qx3iOCG+RJwvKRpDQr/3oUf4vm8H9BGI5IDf8P+Kz/E/nw/yXN4c3UeAdzcH9hSf91THHg/33/
E7ptW/8gFwXpCvGwtM9Rk/wL4kAw9D/w/cJPoI9FYhzJ2v+COABrWD3S6C9UDfUCVJ1/cxyMf9jo
WgggcDB3OI79dzAOx1MYJRMnH6zAKrOXv0u2TqZwr1L0oIzUYraK93Zsb5KyOeDHvPAGH8/bfw6D
fhpCgI7fWdGO5+28oKBXl7kNekm6qjp5m8+vofZTmyC369mFPJgTi9w/R0OGYTDUmqN0MlrGJSmE
CLaB3Vi3EX0UL6nHrwlur1Wv4HiNLvwJXBNARWXTUCYnueibEhbkvCY3Yon3U/Oom3G2JQrlVXac
T5QCn9/Mj/u/hAVv0UOnOU9/3Xj2dIiauPmKdfImK+yQ1cmZWvA0U+LOCimWQoMCIytUOHPpKVbq
T7Wi7mDQP4qMQ+siwSgiVeUeHuC1rE77TIpbF4nnypeuer7pxYWH9gfJ81YTsU4O5tif+CSUUMb6
VN/48tDywFk16zbAUQ+gqp6R1DbbIaXEAansQE30qz51ri3qyFvS6SaK9c7VaswX5Bk0MecTWepf
qLJ8G8vyaYnKXVXBsbfkUPU/vp3HWrW/nrgDNI5TPPoN2VxzoN78UsmwNMz83E1qKkXAgagl6yOM
cDuypasca4cxEqJ2Uw4QeeTNx4Ovj+rdbTJlxGJwLNCrrD/uzeBybwt2nqINcqA7pRnyHkkvHw9x
+pqixqJwvs5nUwO5op8MAYwl0de05KCQ7at+bneJQQpGZV6QL52q0Iw/42DWQzKF0hB23/GlmMhZ
5rRcVTBO8ysqbXHTEvHnE4hJp7uw6FrbabRJ5jzarBsTcOjN48dXarKwHd3N9Seg1JJZ/tBS8J/j
n2AUKA7yTGqCDPz4dZako9+QzfpKSWbednC04Yh14/yFXrzkDlKovEQ4OVAK9/a1bGQi9vBOJr8G
AYDXd6zKpveiTftlNsedYvBXbU0Mct+mJrwJa+dW0Bi6McAaBwp96CVdxCbWlRW0CUZ1EEqg9OZd
L6Q+0Igr2YyRdTdk1XZKl/BzVbHzJsX32pFVbcfPuJbkZvBnIpy3oTJFn/RO1r3JTmNv1Dn70ri6
g2xq+XqSIg3OOLyOnCDcVo6vUVHkPnHZ+w6bKx0b2SVmK/IoyUpfCAHJtrITlT628le9oL2omOQr
hrLkmxRZ1FH1taFzrg0nvvBiaScJan9mBHpXx9BXUAvL1vHjICHPzgfcWeTKkRCIkiCDbTzGHkvD
o8WqVY7JYxc7mCsneyo3QsR9YCGi3uOckH+h+n3ue/qfiNfxIDGzPZ0GXcBJDLUL6S7ePEQ3LdvP
qIlYkLlk6cvU8C9FE+HvrZXoW0SVD8tFv+MjYmwirSZ2U7Z/fzztzr1gBhA87NFMQDaax5c5R/Jk
kCzesIC00mf8H91NtLSf6j7/9fFA6wf17WKxTm/gDY4G+4QNnHaypo4UjZqq75pAyDnNrXohe84G
AEbnRmbVyvux84c2f0mZBxc2j+eu0VQ1GmOITS1e7+NrlLWqUUQnmqCF8PyLMvYNBEDlJVzK5MJI
p597LlLHkA17lXVVezcS7ikDNU8oAmRz90ZPbURwDIxWzdKi3yeh+Pm3b6qJcG9VzyITdv5QAt6s
wDTYQkqGMn2zLmEbrFkHCLFuQit1EwrlRs8UrBjFhYs8czsZFFUEIkzgA6e7DArTaT4lnBqLSMs2
jple6yP6mFX+d2Gkc8sygBgeHAphrOTaybKMR5JjL2muAY7WX9EMDt+Cz+4YhMeQ5LExxmk/9t1v
9Lml1xbZj4/v7tkL5SDKTsoi3vx0ylJqHayGjnjQgPcsaGiacbdt6+nCVZ6ZNCbwMxslJr4bxjue
ng6hlpQISzA4izps1aV8TpqczjO6HpLkPwmldC5YpU9zA9fFbaVH8M0GiINper3yt/NGqfEvNVId
qJ1jfDEjgAii3ceJw+o754/zPMUb8iPF3sTh4ttqk77YrfDHzqy2hjkue9pi5gXZ/fmHjVsJ6pBq
vd+90rsQdhnFPOxQ3iKcwX5qz985/DZTiXFlmSRfl/t7Yy0GjuRqXNj1nX0MDoUH1VhRjTB2j+6J
FWopNCC4hsaYPnbOiLF4vlbN8nZWo9cU5u3mb84ujZ0NteKVRsTB4J2iWK+kKKJjEkThgKCPSPei
9CS+oB8P827dZZhVDY6oXUERfjq7ECqGK4AGaRBSW1hrrgR1f1oekYK4MiFciNsvzOd3rw2bqHUT
Q1XZVN/7J3QZZU9HZHgwGubeVgaMX/0NUW4X7t+6Hzr6oDAM8xiIJb4BWqwnW984TeQ1M6cKkKsd
IscIiljiC9Js5Vq9cEXvp+afsdZil2KjNrdONgOwI8aUjLCKphlefhPr2PxdLZ914qk8uOytR6Fv
MxNyhiT4wtjrX/3+Mv936NOPF/FNJIt13M05n6+iBO0ZNXqvC8Ueo8qqFGw9DFCHAQ3cxxPn/P39
98An95foIwljdFwFWuh8oi+0NUqx7evyVp26C+HR52aMwRmc4yl2Cw4yx6/eRPl2EmVUBVJJbI2m
PERNCZ6zv/v4it694etTVHAw8SXhOconqx7B5UC/MJ8GEBRc0/mi5pTSe22HR8IHifK3zxSajIp6
hb5SKiMA+qTEICMcV0Xe8R7M7cGUh0NRDdCe7Ox1aQR9MW4v2Crtc1THB9O69O08c08Z1NAs4II4
1+yT5SyjmTFQ0ubx0T6hYT8jarRAGDe9ol94E98vMTL1GqolKqRHhbrA8eObBWFHU1NjYx8W4wpY
1LItCnXwHLDgu8yo5c3SLpNvL5359PETXT+NJy/Hm5EV+WRnJ6SStcHiIq3W3ut9gfJWDz4e4sxr
wGeZ20hJgG/06VOMFrMGWsP7Z8zdVWnubEjikr6BAXFhoDOzcwW/m6bCLgCnyXqtb77JBT7JOBxZ
Y+ys+arWj4iTf5IH4NdtdGW15oW3+9z0AKlGeXk1McE0PR5tQRfRZHrOnYMX2RBZ2KArXoHWH9+9
Mw8IMJyjsu/WQXTZJ69cg92Y3C5eOScS3xo8Fo2hP/wHQ+CUoSZIRYs3/PhKJrjtMvlVVTAl841Z
FLWrdvan/26MdZK8eTaRihkudlig0sLwkBm6XXYpSPrMA4GZygJo4Njmm3byvpq6OopxkMqgc2RQ
y8nPQQC0gv104Xtyfpy1hopNi33Wye0aJsBwssk4pbU8D0X6Omjg1tlp+x/fskvjnNwyC6F7bQin
DESO9njJhs1o259QRl8oep6dYfRm/nU962v15tFI46xNVs31UBZ9kC3tQSJL7sI9OzsGbL8/NSjH
OD1m9bPZmA6N9kCyaOyG6q4mVO7j23V+CIdVhg05i81J6VbYsz0RDlgibZEOaVdeD4O++3iIMysZ
nk5wKZReMR2eHvXlYW29Osivq4UshrC/mUH/14Q+gD34++uyo0Ji1tnWagr/e/xQlIaWGI+/DLBy
ELEAAh9l2s3fvxw265pJmAW9NfV0DKfKoCKaZcDB7daR0PcNWEV11EByal84m5x7OuvmjzKkxdH3
lNxqjl1uwDhirE5+WNrHiFyGj6/m3Ouic6S2gIJicn63zVOayoyMgYczF9fkEvxYyfCFlVwg/58b
xl5nGbtz0kZOIXq5lRd2RHoWlW2yLMjjrZvIM1EHf3w16pldK59Li905lG74USdv5dJ2ix0Svxr0
inOH1QtF11ZVLAwb9cYSxlZK043joKlsjL3Rmr4SqcHYvmQmyW+mQvZR6WU/CjIUoM0gBiLQVwWH
WSF5L5pDOepPZbX4kpXtGg01l3Y7GMaFD+SZz/HRFZzs3toYLWbraGWQd5oHXKXT1QC70o2qN76u
Nhe+k2dHQxmmyWtigW2uz+3NKhY5vZxYgsmcNMlGXu6QwxAOBMqw+p04/YWnc24SsNP438FOluZi
ouQJaJQlk8Qvvgdu3NM6Nr98PAfOXxL87XVjSAv7ZIdRxlnX2hM3cDJouYc2LfI4iPRrAB9eZVoX
1s/z1/Tv0dTjGzgMxJ4IQmwDQuy2FnosQ3qO1QvL2vlBsGzBsVxNzic3LkQLkBdCLwNUAr5UPsgO
IsXm7+Gp6XVobKGNf4+y3tg3cyEHLAboQC0J5SAfz7nCGUAkw+Qr+n95OSdTHFdkMmBFL4NBqzZ2
8SNXX4z6Eub87DQwKbza1FVWOcPx1fCtswckg+s+oA2k8bdm1kElWRuJKE2pdi4cus5949jW/ms0
6+RAgPUy6aGYUlTRW38im5BkOXe2iYDt7Qsz7tw3wVm/prLi2Aq9t+MLM2tEJbI5MxmQaw7VuF0B
Vx+/Qmfn25shTmZCCwFNHqSJmWCpm2Q84A9G8fUfzTeaHGw++bgBDDq+kLbUkrDsmQbjfIN+x0ui
yhcyp+JLheOzD4cPHKAH/utdCyDSZ6s0Lb6inZG4k2X6s9J5aBddvbjwNX0/ErU1hdMvygPm3ely
WqrCWT1vbHLJ1gGAtm/bbpvX/V3KwfvjZ/T+S8dQKp0ilrg/3Y3juzeoUOd6yoRBKFlbu56fh1wE
sRLfSlkcFLji26sy7S4M+n5iMCg1NvJ0qJW+xzuQvWoWpCaSarP4svXFqSBeteOF6ff+1WUUY82v
oVC5lqiPLw2qVrwQZ83ESBe/IOsqSmHlyF+wyVJVMC88s7PXxLGZiihdFFM5WcHrTEpxEfE+dVK2
ITAryKXRL9C+ffy83r22zHBO8zaNXlpBIJyPL2rG1ME+z6iDfHEOal19Idrm7963dQiaMWx7OMsp
py9UZKZ9Hi7ID6Mm1rd6N+Apk5p5Oyozdu7oCgrgx9f0Tvix1vPfjHi67EVOXE5NOTNiJUIfouNw
JzDUbopy+N4a2LH8xsLyqVc2EfNjuzPooPdm9jK06m1uih1m7CkIrfb7UKg3Ub2e0y1t2qVW8uvj
X/ruIfNDdapvlIWVVXtzsimYW6LFy6GvA572s5VPN6NW3wKEu1ATuDTMyVzKetJHzB73pNlSfcKP
40X5lG1Cebz0+r9baU4u6GQ6VXmDSZjw8CBZlh/AwnxSMO7y3nzuiunSU14/XkfVrnUs3g6NWCf0
KX+q1G82BqMlr77FFpeXVq3kyeusx8vYZMptaxs3sp3vpSzfyYlOVceIHj9+cufeG4gkJoa0lYu0
phO+3ZWMU5KMsmCKFYjNyRa3h9e2mMTX/26UkyWn6pJJjWmIEwIx8CFS/Dm6lEe27mpO7iJlvPWQ
xcqGZuZkbkxOWJN+rolgNeHz3X4BSPuotOk9ERFPcl3kG4ONkfvxdb3vIPDsbMoUnFip8lEkPb59
JQ6yaRGWCMIF67hUTpGPhYOo12VP+SIwwgQTqtkqu5RD+j5U9Aur64mUlF3l+gMsljY4Nir9/pPt
SjrN4aROBc9PKN+qOv8ixRlHv2z0lKj4PNXZiy6S3x22fb/LlMJlvd98fA/+lJZO7jzbJI6E1DjX
QufJ5qxKmF7s/kVQGU0YLE3+K1mgNKBSdRti5d0hntfc5PwBZ4N2KIpsDLpB9eMEEuaEPGiDhg2K
wBzGgVKXhwj/K2SaId9Ojr3RhDnhi8+yfU4Cd1MSFNlUC9E9Q7TtMES1Tdxe4YR5pu6O4WQyrqbJ
yYKuI063VtIssEiV9hRtkDfdKO3zuly+9kmClCZKQrIuWggOPDFTWuaNKWEVxA6TuJbIJnfWMkgy
eU6Ou34vGmtPjyE+xJS/N2zzFS8ei5uSkOFrXc5yV10SH3LCp2nIcU5l2mFqpuvITrQgi+HdEvgO
WWUxsXFLBFXqSLp0t1xakhiTfDtI9ZOZYMyYpcjch4t2F08auECE53jLxvJFwTLgylV4VRfNGLSL
VOCwsK8HMG3bWZZMzxQ9acIK1gAdVsUha6jOoQ/7XRjWa9Jmt1o57xMpzTdRixcDroRx1RPgt68i
ffvxfHi3vZBlm34Be2eK9HyQT971MC01p5BnERBTlXrLuOC2jOIHuU3uIyd95E9deAnPDYjOhf0M
Pd5VonH8DrKPmiTk9CIoe4wb1CUjWmeyD+kGkMmQ4BgpL1ziOyUhbx1UUVVDy0pL2/gj+nqzZON2
yWdwKxU1txpsA8kCPkXy9AkJeecOZfK9r/mXJvppXzjGQ1EUv3CWXvPTyptIFTrGtzjfK06qboxk
mu+I5StfdUnVtr1itgAz8mS8cJfOrRTgEFkmWKUoEp9uxMg7yGZgyCJoRXFtW+LQT1J3WIr4ztYE
qcu2JbkhyAt8/+pvDJZPejP2F9aKMx9w22BfDfNOZsVSTk4+OlxJq+utiq9N4WEoxCPVGR7b0b99
iuMB0TRgPXS4ZJS6x3NCa4XowbxXgZoV30yYNOg8LhQP350Q1iEQMhPTQe+YnvjxEIjEiEZvhirI
RvW5HRu6xSVUiCreIYeD6sjux4y0B6s12guP8tynDiI+ewaKCsjmTz86GRxtbZJpW7TJIbONX6A9
PhltcT/H5T30Gkgh6d8uy65XazCJVxXHWm0+vtrMbuxFhpkSZJkBdCBcnmrMS1aSOVs9HC/UgM/d
WvTbNJdWkfm7E2U/5yEAfYezgmFiV+8z+rmFl2nmlbCqK0m3nuB3YcORL5RRz91YSqimrXJmZkN0
MmuM0aRWrys04xUXga0vcMTjC0lg8NSKjz0C/3aWffl4vfxz3jr5fiKrMKgP2irKxNP+dTa0BQC/
mFEXJ9vrUnutKKhk9NZ41QjzcZNoNl17Kl4Ts9uh6tuUWXalzAAIACVyWywH5hoV4G2Ey9eLGs2w
3c7S8H9XLPdN+kPXBRJMqfXxhLUY4DXDU9rmycqMVyfrsIUvGpAh5bNGMBFcWecWLKoUtJITExwU
fxeaWmDXbyMknvYV8rjBxdkUb1Ini/2mxahmWY26XUOaN0BCnz6+PX86ZO9uDwpGtDvg7CCRHc88
I9dN4UwhjcC2WIkeku6q6wFMtMB9l8o46HNvbUUoH+Z1dxBLav2NXt4WrMDyJMckNeJ09umH7g1S
WXzYSTo3o9a9NNFfTDstNpBRnG1lovP4+Kef+TBR86VUQUAcggt9XQ3ffCW6CO5J1gi+EibwmYnf
45JsDxqlnaJrW/BU+9q2L7w7Zw6NikypbP0emiQmngpo8nwyVJCGVdCMerftJ3ghao7wS/BdRnkm
5C0ZOQUVeCncEk2oeMS8sJSkJfzTUPts2MYr0VrP/RCSMS0vD6kw9QOcuhoYjiNd+JKe+SqtmwQM
9sjWMPudvnICAEdt9dReZZy+TZd+Ag3Q4S4nOLaWo2n9x/xMvHxKLjDi93WxG9VRufBder/gUCdj
r0ILhQQoVPfHT2pKawFPeiwDac6Ak8i3sgwBop19GO6bcnauR4xlNA4uHTPfnx+wgNk4oFa12Epm
XVekN1PEaKbECAmjC/JeJDAonEDEC7SZzvbk6LUJ4ydmKbDR/oY43o9n57tv8cnQJ9dct4kSFzJS
AbWbd1k47bFhXo/iktntwjCn7Ul7UPPYqjNeAme4KfMeTWsbwMa+MJHWXeXRKrFejYJegHWUdeK0
NQk6zOy1lBs5Tnqzh+haXeXYO/2P79n55wXxdHUqqewAT/aa6mL3pr2K4DiSbNVOf4pN/dZM4tfB
ce77CKc3XoKruql3an8J1Xx+8JVpTXWafad2sp6IHE9rNtKvroV0WCOZ+zD9OWddD53oe93V+ygF
qGY3n3DU7i9c+FrBeXd/34x9cuGpJCUxZfgqoBK/NZzcb8zVIMOhbzbBagyfaj39OtnSpwk8nqMY
f3cpXR+vroAA4rS7dp6O35MILAMUPGQHg/0az6rbIDgY6zs1T3fYCy8Mtl7Lu2t9M9hJTWSRIokD
tFUGRQkohy6DOUBWN1TEwpcMkJeGWqf1m/c/lPFscDQsgxZ4TTUW4KY7VxkeVbTQHz/B8yORS8ln
gZ7AKRBW03tRmwovSN9Zui9ME9MzTAWOsst8i95z+E9u4lqf4I1UHUSAx1cGUoGs1ZUKNztND2Ri
9VtTQ9+GTQGGdtLyCzP07PW9Ge9khlhjNvQquNAgicS9pYw3bVPvaxsOrdrt/oNbyTqzNsF520/l
6+lMdThPwzJQEgxYwtZvHYI1m7wY2R5e8jC925OuMx85N8VrVL726XNrJZVsCme9rhnml2kWftKY
t73T+W297NMcG5ikff74At9/lVdJJefaP84lFXL28cPDRC7JXbg+vD7xqlmVNm0Yv3Z1QUdf7CW9
uCaREEhDjq6zs57yoblwuDrz1Tj6ASfvRa8LHUgW73ud4HbMzZ2OMDy3x8ePL/TMV4MpwwmOkjXN
gz/n/DevX16boAcnbm6rKPGBvXlNyll/aWric32/olAktNmXsRNU/rhf377myCZYtjP2sKYqfUsS
OOx6WphbdgQkTZV+O8rxA/jN0Z+1+ccsUjwzlPw2mZpoFL/kp0yqf9ugD10wFUNg2Wmz73rqa3kt
nlae79Zamt1MT6qutJt0Uh9mwv/cNDGn/aDEw3ZMcJbHQz26/TDJwOocCXSz+Ex9qr2eq8gJOsrd
W/S5+lVYlN3qNOxxnnVr6kcfMs/xKIHcE1qWBO1Q2L+rQY52sE6M62pICCeS7odeK64yRtpU5uJ4
zigflF6zN8ugXYFl7LZD6/T3C9TWcXCy3dAoKmI1rj4rlp+iy/TbOtS/RtS3NhNWm9oAkWEV3RDY
uvRZS/P8mof0jWiw6QmqoOZVxEu7qiaW3RQ1+P3n0NqZJP64qpHXezR3/UYCN4TII73q4bVUAnKc
U0gcV/K+fgBTZQd9aYV3ul4oAUI0YC4m1jbd4NRkKt0miulnJqH8Itr+E7FekGdK9c4KYfMpAgqM
OavGluQxE5uXar2QHpWDDVFb9D1aR8FPmm/mTB5hNi/hQxwag0fiRHPAo2Sjz5GlA1B+QJFr8XAE
IPVLWrT6YKqzuJUbtp5rViTA8MZ30o6UmEhNr20D/g5MgH0jx4avm528H8voWpE0ej9FDoxTVyCF
acoTuLXvYTHCXh2fiOkaD5BnCncQkGE6O/tR6rm4JY7ulWP2wmU7G436uevoSxdoWp76IyCdEUuX
r+PD5RuYEf+JDWtHOiSin1TZDcL2VomoR/YJpME0NTa4dbSdZJZ3VN55dtAbYuganeUufWV8nQUq
Alh8aX+FJ3JqXLAY2zztltJL1YqWYBMfxiZpPyt4C10c1nDPrEINAP+aG2vRq4Pet9OuoJYYeWnd
+GlUfa3sNt9GWpp5oz2ODzYcKE6HWr+XWgCB5ix/GaXIOERqlN03odAk0L8prB9ncqVZD1dgrA5q
Wh+/QRxIg5Ib3/oy5ittO5SmXO+GSZFuTL3OGsrHjVG6cFiJGQQtaEXxdtCW9qGnyR5YcOBYnM0M
pIUBxEUCgWMsQlwVtCr25HP7BozfICVkgz9ePVtyt1Pg2X03erMibdV45BydPdPblFV3QOC7rwez
+x5rghhTJHlkq8/t+MuIY1V3c30c6oOj1qMNjUNKvSztPyWzsrMoWLgq+KUOXYmQRq/QHBrkcWce
JtV4seJJuapJG3J7kVtgPazlDi82UQiRtO0bnslCnKqv1G3fbJSeE5tLEuGK6HWGIFdqiSVFGsdr
NYq+d/Jo+mHH97Ugi1jbALRZyLbD1RtE9oyrm2PPLajQkDWj6QFZKnMbeVqxqFt5qSh72lGzeEJt
cYZGUa2iwezH1BPNBArNSitxJ0nlcGNBOz+0Cu/MVkmB8xSm1D6B21P2iJx1OLOFnvyYqvAOvl/r
LQOaswqykjfIofwgDbRXSQ1mJZsLs7yGfrYfxhaGXTSSD1r+NHppWvPlksgHVrc0npQY1CTDPDQh
NBlRSyO+GW+N0njMNOg5HSdohyrMVZbFxGwRHbKBduTJmX6X9ek9DvGHUdG3cSi+kOf8s5mFBNJO
Asic39qRvLMQe+gLUbpWYlZQ1+PY6xvli7QslGVknG+9nVJJzvPDjLsxWNrqihyUB9hXVGKSpvRB
8EHGVdKvSIBBq5TQ6IBTfrEMvhg1Gx8wyNq93a7AqaFXginu7qnZ/Sxs5sXUzuNmGCPSsfTR45Pz
rOb8Y5K/fjNQ7xEIddPVw1Uoks9lrwOn+jJ0Cwb4pv8CWfxLDAuXlQAtqySLx9HpnjJbu5GKMnOz
rrq2E8sfJR2vaf04dPqrbmHDHM3RD5eZpjRoLe6MMjsPEhQlOXx2+gboFEFjcFe2tt3flGZ0sCB+
uYozKqTB9cZmrimkmk18HZaGF3bFrxTKtu48x9D+auF8LstkS617X+nxbxIjkHG3N1EeX8WghWD/
/JLz8vMwwiQelfGwZOpaLGUXD1ZUTrUnS5Gu+Pp7CodSsO44qeRbLXpRpi7nNY+/DMK8gVGmrpHp
xHpk5b2qLTvHZC2Yorx8lBTe9GwpnrVhdsfZDiAB3dEr9syhM2hFST/i4X/YO6/luNEtS7/KRN+j
Bt5EdM8FTDp6I5LiDYKUSHj88MCPp58PPF1zJKrO0XTPXPRFV0SVouQSmQmz915rr49susJOyN+u
QjPTvipmf2PCnTlyn/FH133mmnouJhk4ThENpGm/egz8krQ6U7vO3SferR3bOzxV7ksliouhsi+6
QStJXuJ0nDvlIEvzNMSWdjD4icWIxXWepGXYmtYSOsR8FtYUZRQkYe0NeWhKewhMd92bbX9b1Msb
KyzTqUW7H05lPyf2sk/tKeufZLpM2Y0FhLoTN7FwljRiNR0mWlasJyaY7/+8DPurznbLEzEI73A2
HtGnZiFeoIoqkklZTjimM5EfB3NOuF/1+Urq6pVuVg+JOR8Ig/1dQ//LjG5z5bGghB7BQg+q1c+V
blvDouI0Evu+74hjdg/loAQF9J9yvvRi+5pIv2Osoqj2Lee5/aZl1kl2zs1AcPPav6ilEg6/cwT8
WvxiAjAJ0djigZiOfSp+eRyWRUr8FL01sTdCOcfF47dj/RtT3a/FL188N3GYzpuM9dn+rq6MmrPC
rfZJT6JlCHdguHdzO/+dXPFXbwdjAwwlVB8CZz99xEk9ldngkWNRCfPOtJpQm61rVNbftAx/9Xao
rxHl2EmhUfo0z9LWooSPZVSMMguIkRbDukyxfjON/vV00SySiviX+CYTU+/Pp8vg5lOzDGu1hygQ
Wbo4r1TvfJJtpJPBUpv16z+/MH73cp/eE2sic0wBUe3bWRJe3125uu5vp6PXEqYm+q//iZcjcYT8
HoOAjs+qWZ0KVZ/siZdruoCEnT3J6vuUGPYycwkh738zktiO/uc5i0bvhZvPRqKjP/p0YkjymudO
rar9vFb+oiUv1tpGzJkCxwKmJA+jJIgu+Z2J/ddBwc+v+mlQMNpNsUpRV3vK4qDJVsYtBC4DYykq
+293l///6VL/MDrq/yKD6r9gutS2SPE//9e/cvDJm/glXSoq/8fdSzm9fBfdjxFT2x/6e8QUY3gs
UXg8oTOhO/6fiClP/YNNT4R3hrybMfPHjCnzjw+ZBZAHv8L+G1MLCpch/bd/0Yw/+NINhl8fQ2Lm
+38e3fXfTsj+0///mHWEr+bziUu8FfcBk78T3e6XG7RjrovEKWnt8im+h/wKfHdRxIve2esBHENc
7tTYGqLRa4h27Tv4DsE0udp5B1X5ekhEGdikSOr+AK6Q6FtdIQS8Nsm1FFovz2wbZnlIObRcJa4T
p4GKhIxZYFjCOtPqL7A7s+fYNupbMkshFSWp0G7olpHDPK04g2mRHsD40Q2SrU8O/YIq5rDHGVbC
cV67wctD3crWEWFjsglo78ouGrddZJxZqvGYZgrZoJZVyKca1okMi9RWL9K4RyVs10q5yTs53FRa
ZX1vsro1Q28F6u2PcGRUuogMIEMxkaCLSNgndBNrKQ5GSXp+EPM+nLC0Msc75At1lt9Wuk2QLfrL
10446/mia8WuZSnoORtMzw0GpcTJVJqmoMmRlvfYzIn5UlSWPMXg7EL49POzPsoY0HMPhqKtzDBH
FPNl7zbflbpc2YEzJAEzRbP19XwBFZpOMkDjNjre+mJcaCww5BGaqnpC/djXM5BfYhPD1Xbf1cQa
7hO9MnJ/YGsknNZVEty56ETdIFiCyYZPdVk31bXJKPo7GuJCy93Z+YrDX0wD+Vx9gtOB+MovCebF
mC2ZUbwAeFBpmSYvPQw1ZjtVDk9gyhs/N2vlUFZFQxAr4JShn7sQPt/XyhyMJERQBEZnKZfE0HeT
P01T8h7Dd8R1KUnpzrUvBUGjvTqoF108GmzheObz1KXPdCtrMMAMByUB3OXMUdqUDNGS/LB2Zhrb
OtneyJoTHtJ6NzP/uWBd7ULaI7G9iJZOUZl2QPJwz4fCcg5rTuS7VEopb+JWtS+KGpfXNkq6x1dc
fLMGfHaWnKtsbzV0EJxArvu4rppBGneu+Usj79dUJDuUoeYwGEO8Aktw8V4ZwOFJgu6JP+4GAjHz
FFZgV+Z3E0aD/eJCY6z4ac8dyqgy6nd7prVTFn2KQIAqb5aGJEy0+ktX51DqyCSedXlTCvRutdBY
QdKm8TxFSxS5soVRj8/2UjV+zLsOa814be2OWM/U1sGdoHQ6vRONbTk7AEZc5ZCXozwSjUJYUdr0
u9rru3Bm5rQM3g3h5fz+XKvvi9Z76zVOdlfAgxhFd91YQxGKRmt90XOeKhqpk/hwyRtaBxYogkpx
yHinkFSixtSWw1wk2TNh1epTZ+rrLtHnWQ9M2dR7EDGFb5b6jVALERCozXrHoGWRvqjz1WASmFZW
9oMk9ycYxGK8svJmW/6k9cZTJyeLEyjuRsLZgPEGbU3iN0MF2wsqXbvuRourqVBMzlVphNISiP8K
tuKBqKxAaxledbacgtVV9FNCxlxUxHCh8mY0SUrQvVtigzvfAR0fEXjuBZnSeb6EzLqDRCESuieb
fIq07r0HfXG0cwX5mxsQ2fTgfUvXCA3ymO5NxnNWuMI0Ti7VmYmvKSlAFCMjsp5i4NZs1po61YmH
a+JkGYG0bf9IyxvfLVLO5jUSI32wRv+fKtkr8d4kcKiyOHnzvFyXZW7fsXm9QTJmc7kustTOw0Rj
brL2vbhLGi++HyZnPZjF4JG1N/RhYQIGcdWmD3PuGjsSJLKgkotyO09DQT+wsBOPqA3tg4hd5nuy
9nBx5MvVBOH1XCxlI4O2XIDLrCyvkGvTkwRlYwharSU+WZpDSHWeI8XknZjerHG7whDQXmAd8czw
ljp+Hz23Ka7jxG0fO4y5XMF2Y9/VrdNr5yU5yL9zuWu/PtxgJiPbsBCLdcrZnqI/zqp1uiFpZZMF
moM4saQx/NYeI3UoTlWmn2CRj35RA0zkS4oyh9CWphhxW6A6ivaxqClMbYgo1z9UCP/+DP7xmfux
9vlTrbj1Q+hWhKWy1Y7X/OejMnK2LFO69N0IgD1YlPjRKueHVcw24dutwZh7vddIxlbH+puxZVi3
pSDbOlXuwdJfsstK2LzIx0Bsio0nvNC0qspXWSk30G2CtR/fSVVYfaZ0p+3k+eeH/2HD/Xz4Gtv/
ONEwvmFK+/nw7c6BjxCbHD4Z+nuPaAha7wv4xi9AnPEYYeCyPXFdghPwGz3b56VqHq18Iey8jbD0
70GUVAf619+4RX5pMPhYt3CObZnfthzCN3/6sk1YN97ATuEOLs4QkNbxUKaV4Q+WNoKusiNjmA4f
H8V/qCb+fwlT/aki/kfRrf8Fa+ItPuMf18T78WV4q17Klx8r4u2P/FkRu3+wXYVDzEEG3wIe6H7n
t488Vk/fQldx/GwbUbSm2y/VAt4iZa/zB+ErTDa2dBT8LVu7+veKmD0ZNtLJYCTcw8ac9KkE/mcl
MRFTnCg/nOD4LNldhErNsZFyQELJzydSMUNJMta6YLS0ZFH98bjbHnwUE9dq5lJ1bQ/FIk/e3e0x
qTqdsvm3b5j8HPJcdqG+PVTJGkugBujyGFtFctQLh6evy3M4ZutqrlsDSmGCSk7y3qu+ks8nzYbS
U87PIocQk/BsX2trZBhpUoIojhXQ6N4U7vREcnWOv2l+0Royy5OC0slZ3ClqpUwDfW7fLQpVdAzo
VINhBysO8D2Zi0SoEt1ElhhlR09OdtS5sApgf7De1n9ULtpWxIAywY4+q/fJVuAYmWOAVKToGbxW
hcaSmDWsz45hpuFoxTc5YBqXmjR2/LJ9oU+LvCHzGznLIIPtEG+PO/ej5ppjbknY1S+dRrtctsLM
3Uo0k1pt+ijaYG6GedwF9kdFZ8xNfzZ+1Hk1Iap7YuSt53YrBUkFV8FVQA6iSlRjJICqKGzy7JTk
HScY1WTjeZdi01ZGlJoESoH+1S3KPtTIhQO4SkmabcXpvJWpRTIj1GUXZt+tO7MyrS+ykl/wHhCh
MKvJRZ2O1bGvidSH0EK2ZisHM8x4ZD+XM4pcra06zl+MjydrKb+iJMjvltP255lZ2kem/fJJtEr/
qov2RQUDZ27Vezr4jtFCXtahbe5p4Udujo43r2gAsxPkS5cdZ0vxrshR4pFlifbkCDQ7Fura+0FX
sqCxe8UnkT/oG718Ws24OrqFNoZTLrozcuVt6A7u6NedXXzPKJSov1s8BTepXRvKxTC3+XAYFn3A
s8yD/zyeByWPLCstTutkgZudlnjqgqVjY4A17TgYl6StYW4qyAGxWxY5Aw29vk0TKhGftKXZV6Gm
BcJyhvM1AROEknRLy4lWNG0j0BryTLfCLVI799Gey0vPZSlBMWRQNeWjPsx0dLJ5oKjsYbrIOzyN
5h1DsOLMEWlNW9UWtEgjixVjAFdMyscGebp9mpRSXFit4R6GjnoJdnT/uCgzweta5nwDrJM3EK0V
gGV9EfPQ5wtMEls+qhTKu2WuhrscS/05oK74XhWVB53KqTGQL5Z7pnek4Y85iQ0OO8e3hejKq6XP
qidDcsmWo1DPHXXNjSgbZS6udDkDHqsrI9sRO688ispersdaVxpf0kJy7TPxT/kOlXw/bXCPxupv
um55V+NJDeQstMAZaPdsOC/hCjKbGFdjPGVAN32QqVdlHD8V6hIqk6MelPmqFc4Ygu4ujkR/ZOR9
VG/jMi+ImEa9aycVDAFuogqbWmjUSuEjpXqBWZvLvVZKv47zoHc6KLdVshtzkoxB+V7qef89Vo3h
bUg7krQyT0uJRjULtvXOTC1NlS9sCrhpdt4lSln2l40JPVsCeOlBXkQ941ncp7YV62yd93MzPrAG
fbbS338zMBt/H8jceLJEbV/HfWqe2paI1m64XkleA9czuAg4Nmqmu5YHMvmrQ7N22JQ3w+VNnlkb
U4p9gsWzAx1RvQa0HMFyWf0Y5vJDn8bGZa3ckoks7SC2nSbE/TxfjJD/IIrk+bnnFunX3BviK3JK
p4s4q5IL2EWYQXWMmru0U+zLauyHNuoVY8fa0/kyZ+dD7Jy5Yyf8ZalfdWkccVym/tSDSwUnAvJ0
yY5x3N0ho2hh76k31rqgO9VOONMwBobVFkGfL8tOKdriJNqv7ZIGmYFHKSF5C2BE6153ZczCTdpM
V14OvlKhR3+oHHUkmpMAOR9jFSmdWq4CyCSNYkcDWPgwFMD7xI7D8E8TIouQyMO1W7+VxBctTW8X
vmrM07GpGp1ZS2q8Tw42avb+QKBO8ma7ZzKctC9W05mwYmtnfF/ESNiqOGY1HBirbQmWJvHl3i7a
HSqfduWCvD3Ui7p8162i3M19b4OfkNppGbK73mRjxemkuDdshFZBWmrQUECGSAwz9vMuObB4mESc
vw2MEhZu/HpQ78pOEbdTz3AnW9onFSjF2dDm0HSS5Dv3qR2cKgX7LFecWMj9dUav0gPWkNa7QfMe
MBE4u7pOd1QHBfaM8hFuwuyDpUhC6mRJooPsrglH4nxcQDuXOlQfSJ4WRvRnZt8k9ZJw6BsxFE57
nfd4z+tQLMM+1uYySiuPZlQjfUovvpjllOxbiO5E37bLzjULd9fzrLx3gMXGQDL4mns3FIVzN83r
0zrNxd0EkxRNfp7OkdKrgzn1aSCWMd2NCPOA9mycuCZSMno9vhRxmSzjZe/RbGut7p55eYN1np2a
Ixvo8ixlaf1ACG0HGYPnmIrJF5udNPzag02YAZrpUWHohieVdBLlxlUBDjgDtGMjj6+KWLsstjGA
GPtpV5gEN0CD6M50O14C5mpok3ALIacxBVzWXT6aTyuOfCND/29v02WE5eTbPRgt82RMUK1S30gZ
KPq61Jo0Sp1YdR6UMinocd1JD3UmJQMw4Ka+kp64qjVIPQxHirJ+4NZtga/QM3AIgxYtmcJCX5fm
bF/oDJEm81EbdGsPJ+eweN6F7rQ3os7ZApzkhSFMxvlJyhPQviBeZ8eqWVgjN+cww2l2jvh+Otjm
bh0whdnlAKo2LlE1vzBhwn4AqMzzCnpcTgt3mYNOth21Fov+6nDZrzHDyzg9wwhyrNMsWrA4wA/9
NjZJepFMwDmVOb2mFL3N8CLtUnqkg1IINdT7gpxrg6edHZbo1T7nPHcuNy6+tSLV7vAE0ZZsdVoK
el2fY+uLNTcpiOpWhgko67tZr/gsZ+/N8sb6YtSQfKbF/LawFrETi9PdKN048RCJhwajQ35OapqK
W3Y0p1lPQw82UR6NJYV31IzIkoMvRJqtF12X6MC43EUUl2bPGPqiGPuKVRADxJ9zVLxhnmHuxFI5
At3Lp8fCmzPvG7wWiaD+3+1SPWSDvJfN27/9yzcx1kMnb98SgHE/9j60JP+sXzqI+vvYvfS//JE/
+yUG/sTKk5Hq8sNP/RKQCoP9PcReLpltf4tW5e/9kgm6wGR9cWtiHA1F6s9+Sf8DUA/PKab5H8qD
+R/pl36dB5CKxBoVoivHhyb6adMIQyKg2MK2IefMMmJC7Zu4TM4GNb8xFDZDcbmFY2yTqu4yt2wf
47m1T2tS6ceJ/M5Iiwmsp2zaVVp2+8Pn+FeTlq3l/6GTY6WM1TK2n1wTlzA7GdvI4AdPZOb0sz6Y
3LfXWYu/llDg1UCpiqQOGsMo9s3cJ0vksG52ZIaplucNNk28T+y6HNVYkXdrJpuoBcxzD7S035ZY
ezM0QZkfGm1er/Vh0FgzSNLsOhfr0Gz6iMlgUVQ6C0457dIo4vhNR8vB45V2KCgx9+FzxcTX/8/f
6se64ae3inRO88Y3oOEC/dS09imwHVhA1DGs0N4v9TjMu5jHN+YgDTNhNmaY5xRwSwr7UJ0yZl8r
q1Emv5cpjQLJ/tmFMuj5VYYDY+/Gnvsdf4lGWdZEvznS7Ug+HalDxiln58cPn1OXUvq8SfWydJ/P
63KdV071xbW8qCOT94QcNl+B5XK/LOnS7dZuMq9Wr3GP+eoQZCSGZAxi9tSPQyyyM3uV8+43R7ed
rT8dHVMkDF2szjFrQLb79DnaYrFL+gZr17DPcyeGdmEGqLrBrJXVAdb0BEqsuDIZ8eLlQgezyPL5
jZnhb6sXnw6CIda2ScNxMNv4dEkRGkywSpcYzO1tpbxgFT8xTknlNhFA0qckN5tQGqUM+jIHJ231
ZuCqovCd5MuKakXgU62dFe2qU5LP6rlisanSznNgTCuaRDKJWzrvxvKFIg82Bo2dDdfs2siseb+Y
Gt1l/iz7TmM7Xc0f2MEsfR7jxUMvO0bG4EDLGTxqp8z3qZ02Fy3zEt+U+jqxaDhm9ykQekqFRCcq
bhLOC5kpWspAXi93saJbAk/RVId2PKZfKrUt92qnnuOpX11/nkxm0LW5yScymY6i8wrFT+SgBjlZ
Z49jTA1C5BRxZxUrj5lfTo238yY18rT8Ht/RElK6s5TN8P/bDGvi2dWKFsQta/C9NoALhZnFata6
OFzLyCHRXFrMQBrW398UpdSCFsQqHm0+X2jkMbvzOaLmhEPhQc0HSacBqWIlouDZszvzUqm2wGOC
EfeDPsZRA+T4mFqLOCiYkl5iXHx5ldXnLrGyO5jz1WksdHyHTEZ8lt27Y9WLy6UuKmrT1oI1PuWs
15U2jTObfM2kNBGbkek+lVp9zjJh+uYNZRHpbjsdNaW5M0jyD6uOgRAC4A55dd6ro1yfnFI0hOHY
3lXZevCj5yljltR73jM086+uC65QqlMbTKNl3As0moAArPtsXpoyTF3p3eeE2r8nZZOnZwss8ksM
WUvgYVn2Hb1OsE+RA+7Lgs8er8FymegpMo3S6dWdLZsplLVm761OZHtK7jsJiHhXOG3saz3cCDIs
gdCTJncPjtcL6ZrkGBClsfhlJZTIy/gSFx2KXqst2pE2PXtDSLYCT63LSMzuV8nmI4us89cSIvYb
oB2soUufXsN5foZrVwe24ENecStHoM3jPQOvb4pES4nBYS/l3F3FcnilwNaDxWusAJ8qwOpJD0Se
TJGl4EYm7b6N1rzuw4wTqeoX/WxalZu0zW/K2OqvC+p8s7PHY1msRsDVCEB6jIfvRWldW1oMsb1N
L6smmXcpbhPM0M43ZYLNjmNxc926iO0ZOOHRy/jG9KwLdFJF/DiNNcy4vX62THH6zhikv+Reo6Kz
jan+dV6xsgutsHdaLKZDtuJECsTaaUBREnnssPRGSuO98ajufQyfQ8A5OV81slh3Bfjee1miYyWi
Na/hFUY1Mg527HIKm84iMjxjhndutV1R+VCpVaQnZ3nG3Oy9GlVrHvMptZ8UHA7P7F6avvTM7Dyu
kH6DsSxYFskI+DlY/XordG+9xBZesfBs2FduW7MEIB+THrmI+5113jdacmD3Ld4pjTAfOnzHd2ka
n9a4XE+iquKbYkE+H6p588XbB23LPchjabOwrOn5ofByphlW7mYI5SId3wuu0WedwFgXt6vOoCRZ
ksMW/r4rh5nmSuasA85lqCVrvh863OFwZZfmcaxz4wiIm8sN5+FYyvFdtdb5kg6jiyxIimsk4hI1
OrGLHCB7rwTMjZ/yRp53MVjctOc2hvO79VUmfqfUrojWKRhZyV4pLt01sR8zEp7qoJ2X+kyQ+0zT
mH3tPfT/TklvYQm0l2aSlAf61jH1q7k+aQ4mBAfI6f1cEznOfVe77aGYh6re9zvbTimh1IUlGowG
aRNCuLtK0tHYCSd7FCRWZSHAjb6BQT2y7WqSjzYkk6L7Zq11+3xt7b1whu6kGj0ZjluTxDlRBRjq
ROIrSWmjqZNtkvVVCHsnPVZamz9BJM++qEWtvjPWnS9oT1+L1cvOHMtrjmasWPcLGw1hnXj6UZvz
d89u78ZyS+bwxqf1o6JKk6bepQQfXyQwjI4FGWu+MBrnonUQZ+puiq9yu7qp1uEhJwHKJwvhjsdU
ejKMRYtmYnCOpeftVF00J7ubz3O7v3KkZUS0v5cNYypf6YUVFFnXHZ2mYi5mttqhyFbnzEzWEwO2
m3osgZu7c+OTlE9cYdcNys3EFjhOSBkHxgJfV+2ydBfn8WvNAkaY9qStVK1dHhKZMEuemseuTcSL
1rbNl0zPyygzR+F7xtSFxWhaexREGFalmRPCbS4BLFzjYBdewgVq6tHiTenRTFvnxhzcNEzXttxV
Jdl/ejVWful25tVY5W0ZtCbnN0++6YBrvDgTVHxfpFeTEVA53xddwTabfRlzwgk1GV+30wS3vCjz
d2lWOI9Nu7rIYyc7gPCtaf/jGXcEm7lvdZ+V704yzpft1CZh1wy5XyMAI6rX6vWSe01PxLxSiVBn
WxmnhNLQIPZTvICrTwZuXxoBiqPvApwkrYWmtdspY927Z13GzkxUuwnibztJ1URQnxSNZJxF0JWz
6lAadzJzOowaWVzWBOu0bRrOSlbrvjUOLFiUDNzL/Qh++lvNw6m8aKd8ds7syiDtUXMJl/nO9gHD
3IysdjVQOYHEoQZ8Yu6bpRqKOwZu1bkWlyP3J4+B8WRbw3BJdICwD0nbbx4PTFrJUVWX1t7ps9HN
bDtIBACFvQ5KHqdnUon4dKGZc/I+doC88dCm850uqK8uOc1HGpiOyJElraE59QsrAQufhw6KhC1n
MPIzBVg+nW/gjipcddk/mlqpfRk79BdzmsrLpna56UpLCZ2s8l7UYjAOuCeMqM5dhxDiae0dLtgm
LSKUH/hoLCYhFRA5GxhjakbjKnFaTX0iSQ4yHPLQNGT0QFGnBVlEF6uIUlYT2H0QDsoS2NP8i0OE
unJdmaPJ7oqdXAP9LXYTjpaIu4x6to6qcWHYBgL8LOKvTgZdLBp0p4BV7ExCRmmacW/yuhyJd2nw
STCAiE9KpcangsmMChS1r49Nbc93xmS2J30c2WDSVWYVaQYkrzNH+conQJ021nFDDZrbt6IV8SnN
JmqztSJCSWcnAtbR9Nr0enYaV0Xrgi7Osmtdj41HwcDomVrbiPgt6yuWrjWKnaTGVq0I582oh9QJ
nKw375xqvus2DWEU9UPVdiKMvewx43Mjdn/xbT2/BAD22G9KxGoaFKybOkGA4RLpRX87tZNxLmqJ
hrGpGSNoQn+o1QKJw27rW8zjWX7IWZxGBJk1UR8acOM4SpIyzBUWB4OakCwLw4qVn6p0iPPIdMap
Om9Kdg+sOE5ZlClGtnDSeOj1m2z1wPWtWVd8nz0WhVTKy+9M1tsz1WVLl5FZdew2fSdF6IHqrgBF
cTL2suzmXhE2AhALCqdmIk5pyzm+UqYc3WjoUJBkg5iUfwhL2qYx2R9yU/4hPeH7QobS9fplnuf+
1fV6+URom300HXSrvujk9zLPvy6bpiU+5K1UNBjqiKd6tjNBA7x2RUIE8KC/5FjXjsgbycVASs8h
iydYEZ31xdjUtHmEH7Z5wrTNHVZ/GMXszTMGBB37mLk5yWoIbGyj2CnTYpZBMZsRY4/xzNg8aBVm
NMxE+SXXb3XRfFjVRg4/QeEzDPJZGZT7yE3UNhjcCO2wwwrL24T1jfG2elI/7HDe5owrNo9carXD
Vbv55vgksNCZH3a6+MNat2wuu2zz2zUY78TmwKsMoXh+sfnyvM2hp7rDjREnOPBqZNhQzev4sfjw
8ymwX/dIMU3oLGN1JQUyKpPmmDBr2ycygIlkXjJwnSZw9ZlHZhHjYiLBlBAZWAu0zlN8s1Heymlc
roo+P/Lc5S4X18N79mEubJzJ9Q6jbQ5O2CmDzYJEPYjD8GFLLMvZQzySBeGK2rD2x8Zs+gs+8/da
zRj/etI6GKJXA7S/qAMN6btVGczArY+K5Q03nlrdzENWhkXhPiZtuwZm31JMGt1L0iczZEuuL2vC
1xEv5U2RF9rFwnbyF1dfib02N3dl8mG0LD0zJgfEq3bs/Syv3FFW0DdFiKiNoZPR6ZEeqwlg31q+
Z9Oj9qObHhNuwGFMChVCVeIyODKLnJOfGXFis6bleSkzpM34meVO/lDOaR5YLSUnxfd0LjaHKCVd
cWZurtF2WOZ7UHnHchmwqLblnWSD3NfLSkZxY9PM4U6qvzSrWMJ0caYJXx6MZNbQFONuWIptVMzq
NQ5Wter8pdO7s5RMFl9vuZt7UrMul9zUt6hGI+p1Nmx44jB9zYkb7TDT70RGOBssHueF4ftDU9rO
JfzJ/LUqqv6smr05Qg9KKVkBwuMFNBW3+BqzzGrt1TJPjl5n5N9wNfaPKXTzXQbb6oHCFi6rN2rn
TTXNL+Pad1erbPtQNQjI3o6sSI/NkBnQ1WqD8oGVtG/qnDCg12Tj7qrOdqZA5WHAnhl2tS2RIHQ8
TZxluZ6/fYxP/tsR87sR7wav+ceWmMvs2wsXy/iTJQY03d89MfofuNNYYCGN4wM4jF3m3z0xMIrJ
iWAYtNmtGIRteJc/Z7zWH7idoOqxnYpnzN2gT3/OeNU/HOIKaKj+U56Yz0Mx3DisFDGO4vVxxnya
ozoljD1GXv2OpqhlcmJZdxjHh50R18Vvhl+/uLhww6tsTW14UVxAnzdshG00Vp553W4DbrbVQGZP
sUf6uje7+GxwlL9ZuP5m1/+LEfGvL8dHzrxUh93OxtbnXKOiUV3Jnne3s0fj3ozdyMA7QzOck14q
y4s1L5PfTBh/GX9uXzJI6Q1vx7bW50Ht1PVWJ0deEYbvdhduo2VqI8ri30V//Jrsxysx+ScjgzOB
/37yGVqN6PLald2uTeL+sCnw7M9hvmZ3OpE82tPizHL64d6SeYOIOoHMm+/4m54ns3mqpL2vKTp0
35m91YcvcqWacRPZenysuYndWmPV/gaU8uvuHGvFugpCfTvHNnWC8/CHeX2uE5ldekm5y5Xhwhbt
uaz6ayfxJHvoNCqpOoUTE3+/omeJ1rmfox+uyr84G37VMrYDIA2Hi20Lgv+czbLQTLOx5gKi0jo2
sWtkszOBLLnzeEZljlL7MHaOnqYE7qgE4FLPYdedlsR6UdX5TCSLEgzq+g2M1+8yD7e3/tNIGAHD
c3Wm0szNuaw/XYKZm+IgB5G9i/WClVBMFbTsicE2xTDWKkOvhgBso2FoOesWe6JAAIzfGFdtF93q
p4PgRmTowEy4qRCC/QsBaBvCm1nmZbuK2u5dyaX1vEpppYGHXeGo6OxH+Gm3Ftd1VlZflbi7j+d1
DWOlZvBV6/MUTc3K56a71i1/rDkxcFF3xH+ZO8OZ7sd4xGo0JVngcoWEXiPu6WmO0kqKJ5QNfTLc
e5P0DiViDmsiz4Lwmgnhzh09ymVOEiqpXut4jtkKHRQpRn21m8GZbhOj1F7dumS/ISZYlgej4n3t
2mx47PnnURGx+spccW6QgLvVCWtaDBwfskWfqLNKp96M5a5vcizRY0ctkdj9ZidTawIAqvrSmSXl
QkrSK3mxtGosC49xGzh9V7z0LAk/dAWZpdyGCiNql2Xd10MpdxiMlT1QDbE84sfT8r2MVblpIJPH
HD4vjo7dbU1lA+GRRWgRTYXSvFW82L1BdoTt165bnqct+OymUP83e2e2JKlydtlX6RdAxjyYtfVF
RBBjZuQ83mBZEzM44IDD0/+LPJKpMut0ldTXfSOT7OhkRDC672/vteUPcyJ8ssoNPzoXnaxxk3ft
BaF43WZxOTXOqmDZYK7SYYb0iH+puLBaT/5IzJExgFYHT1UQLcBYpZXPledGZ8Ly46XhgbUcjMI8
FDLN6TkX9rCpBFWUa5n7cKtbMpnHJJGITYNdT/uqiBj2dymL3ZVT9gSLC8BnrM1cGisTJvD9rht9
FBE/FsOa4aJ7Ecwd5IisMLsvIk20q7h3xHRIAPFOsBHwUocYJ9EVWuXO85oaTFpOOZaLa8xGmD+W
jd4eoOAKfqTj5wzhcZ8004GtiJEfEIiInqQycdbMxL0tSYx8PTQCVw1J2NK/MtN0QpMknhttBitH
COjdel7jnjPalW3JBzt2Mn0TWZ16M+2GCb6RCbAFeWsEbjjMcoov5y7WMvYEGYizPM9uotwWAQbE
UruPax+FoGVtuqkaFrZhnw/Ysp3ZR3hg3ORSRgfuoIYn5Dk3SoMefPAXoaZeJJvWm+zv/ruO0zXI
2/ki7szocZeN40tKwJF+2kUEcib/OppwgFlF/AAd7jJfBKMZ5UgsEpJXlflJK4J+n1rUMkZ6KwqC
MMhOERLKqlqkqHQRpcbBonOTie3NtEhWONHN0FlkLHsRtGahqzVR7eyULHJXsQhf/iKBJYsYxooS
28wc1A/dIpUB0H3SGF6tTWsq9oVAyCgXaQ0nwxcqponNLLJbsQhws4Hu1y2iHEUsOMezRapTiA/c
rPZNPagjaFfvNC7CnpYk/aZYxL6sdm1ch3Rd1ZZxpq7UCjWzv5qM/sJYxMIS1TDOSnXI9NYI50TO
+9nw76jlwWxBUmI1aNgrqkK70muLPboRJ6HqpEFnr1ceZE3LOkXC1dZiYAYsBEHTdAFqVo15bSJ1
ZoaO5pmy/3cWHVTTDcGkEm1UZfmXZlFL9cqaf6hFQS15bj63i6oKGaTcDLK6Id7uYvwseZKXiw5r
LIpsxzHZiEWltcrMpdigpxX6XcRNFz0XNP2M03hqxUa8C75jWTzZjm5tXcRgc1GFO1EjEDt/icVs
PLbtoiC3SMljSjn9iglQcI92Y28qJOcqN7AaO+86NJueM4as5DYHT+khVtu5abM0qquT6+RI2Xo2
O08N/rNzBMr0lC6aN8Hs5jgkst/UKVsnbay9gzWNF2KM1baqi/RclenNmBKNW7nvsrpYFHbaesfz
sKjuieaDmJZpxzBkhPf5Ls6/6/TmItm7wiDtFheHcpHz2bB621h03xi7eGt6f5srAzBlxa5L13aY
bfofEj9vsCre5wTz1BZ7b2RZsRLYatdMHFSVxKHuq/nCVm5wU5XBdDRc2cAVsLOjl3nWY8LDYgch
DpQHAsyFIQFPekwy8mWkMS7DDfIVM4aa+TagInfvazh++tplo2gpRkLzMh5plkFJ7DEyKWcxPReW
rI7FMlBxW6lei8KfwwDaRblKtdq6kLJiCpOkvFd8UUw7AYvkuqlZFWbL8IaCqnlrLAMdvyjkuvGs
LBwwUFI7z/BnhOS9Tk2dtixzGQ7FJGK2UnV1aGSztYqs5AXxFXx3189YypbJEq9k3EVpUENCbZsL
vSy60E9NGBUq4u8nybxLlyGVbTVfhmo+DvX8lgvmpjhHi7XgJyAjRF86Hk+hX1a3QWfNbGKta6s3
10WStG8lrIkdOBSGt6JGlGjj0BjS9npO3CsmrnfVMldrhPk1tvx2MyAmhEm1sHeiHHyTYaxRfbD+
DeSEnKzICZc1X6Zlftcuk7xIxyULUMXG58vsKtpVec/EL+W9XbhjteZwvpZTkjDrrMhGC6l9N73s
NgbKEQcz1kQ/KUJh8G4DJJt+d6FmHuSi/6dBEtz0baGw3vkKlgipJSxa0rZW9Lm1K13woALk2m8z
hAE3CowvCGD9W/I+BZ0chOF5GY0mkIMwn5mt/cxqwz3Psw7NZjC5Zfaqz4qHVJMN9mpGr2KZweLG
t+6Hwu+btR/015F0ewEw3W43xTLKbWPi3cglxR0Q3+E1aLUUU12b0zOO+zM9sevHizIlwcucz67N
mNEu9JXUTP2ROyE94CRv2xUGzuZ77vhcQkHiyOd5MpIbQxvVLhVR7NFdhvdgJfrcAChv2VG1TgeL
pKYxS+lvJuU3rCVSizVdKvRUEDzEeQTFJQBTYOZxU67F1JpXTuLU19qsejyeZVs/Rq6m9I1wlNkw
Pg+qZjU1aXpfpxmmAaMbyet2ws0erbICDJf4bfej63slgNuq2llZuZ/WAPg7cV8srgasNAUFAVW/
ceaCp5DQjAsmBfY5Rfywj7kVexGjxEx1O7dsnUvfT7Nv2DqKOGRMaR06V1oXQJr8vYhteRtMJQ1j
Ke/np4xnwLqzZXWn+jq0SludBNObduXqsuKRpUcvU04FKWPK8UTAYdxj/xGXKaGALxgeWWGunK4K
XtFf/R9F2agdV/l8M3pxtK+AOxkbQbHDjiyzscJQWRtbsCpTAGuv8HpsyjPycV/McehP+XSdmbE7
3KaBPyWbPtVLXoGus4k9afFnO0phVO8FAsd3SVUDqxyx7k0eMrXM8oscshrIWVGpZ2Msg0u96Z0k
2ERS6taqRXSlcIpazfIBjVJ99dhafRe9P90ZyL7BRhaipRi7CZyNo2J0TbPV9S8pHtoMN7te3zVx
VSTXA3lwrL5BPzlrnhu8hac64FxGU33bFFwQuwn77hkTDTJkU6oCB+ZYhaaRdM9aYgbPHX87CTHQ
lRtXFsONwR7hmNaJvK3SWdsVUyEvvJFkZEeGMWVBPTc4X5l3PIppAvfVNj1YGlKoysEkHNT1wbao
AWDdOVvzuozU4D4WqcNCDIzwpUn7OFwzmbnhonrnK05tti2nzIjOTBsnDB+J04rvPOFbOa9Syyj9
nSVII93rXZEUj+SOGSYPCSuCQAVagS7pyMc8K+Prkgg19mRX5beN2aJ32hMZi7GBoVPqNfTBpqUv
Lx6GzZzJKF+p1Ex2g6nxDmwF+QyrCJxTXHX8Srbizd1sjN1LJulogTGSej/MIB/3+dTvG31iF6L0
7kHBiYXJlM1PMhXp3hyLsl+7hZx3pl8lmyEO6oM7dhhTlDL3iTa3KxYPySUK/8A7Aak7rtpmG9XR
vA4ir/lmRiWW0miA7O/7vU6y2etv/r9A+J94QBfr4f9dHyQyV/5s/1z+33+5PzFv/gMIREBTE7k4
x14kkb+EweWfEJLEq8ZlSybu36qg9Q8UbvJC765HkJD8sX+pgtY/TJYoqE/8s4X6Yv43zk97EZD+
rUn4+E6R6iiQ4svh5+Mvf5RrYgAVrNji8mokHH/vl32/j1CwvxhD2/qIE0P1lLpeEuwx2xWHkb4p
2OXKivGdZDiURzm1+9Tk6ZnUKmxkHt+yXtduLX1Kr7IyMJ+IJ6f3htNFr3E9WmEtRt5NTX5m5z0N
W4WPk7oK+yHWVH+S2qDdAky3SGdF6sGIJMMkX1n5RdJ6zddIx7OfD/ImZXtGAXNrDx6kG2779chO
7FiaQpHwlhoz6nFsLhwigv9scviv1PH/DI9yJb5Xd7L9/l1evon//SEC+n8+/k+ijf/8/AVO8uF/
hO8X5k3/fTEld30h/5WKXP6f/+k//F/f/5PLmzjc767v67fqrfwofi//wj8Nzp73DwNdyXffL1qS
nViV/yV+W/9AiEP0WrpA6TH8KRAa/MO1PQfZe+mk9k13ccT+8zLn7wWeSYWsbXFxLq1G/81lbvLx
P13mS9v1u+S2uJwR2imN+HiZV2SNOztQNpdokmy5G4w705swAs5uszF9ZWIEHORhYKNsraMKgkCw
pBMcRjoXlqbnG7PHoZlJfaAIj+2yhBPfwTKR2ibgtb5zE/5ODDcXdJqqDj8d6Ou/7saf0+bv7e//
vknfv71v0DVgg1bE0Wotmt5PmipUD4BWUWCFheb612USpaeADA0NPvGUbmTlvNRZpxOIWKyOXl4l
xwmj0MoSUHwJ0gCTy/yk2g56uoUGYIfKBoHYyDI/4iEFq+/2r11S3zqMyJ/RaFhzpiyAGH3qGyOz
snFj4i1ZswJQu8ZKhlMS6NMmYj25KQMQhxJS01kfynRf11q3zTyNdErvm1tyW9mpLUv1B8V/Mb5/
Op0uQWK88mjiaKr6Yhr/6YAgdJSx33dG2I/8x5wFwYOkA35T+6nC9QvJ02uLjdcvit4wPGo8L45k
XL7+/rwsn/LxtJhLew06s8f4hoXbx2/hAIuqsc5ZoQ8K4b4Qaddj0GjiUxQk7WpKrfy50WdTrfp2
+PL7j+bG+PTRi6eYahDiBOCdrU+P7TohjULJugxRenBOtcQc9bH4oXn+o22W84Ev8Kdysc9DD+bm
Pm8JRlvu8hpb7tWfj/kgkqiXjScxnejE91z/GXfGbefDVfz9b/v1sPJBTFZ813EMqsI/TRAqweLF
mV0Z2hmLR9gUc72LakdukWzsDTkaPHWtb1L2nTn/7fRi+ZEI89xjDr/zly6biIsqFqKX2J8ktUCi
EaHvVvnG72IvLPT2XlQR7EqCyJ0xPy776P+HH78caIshIeU2n49yR+EWzqtWhrUTPetR/YbX6Tmz
2Ac22CtGaTDl+VMn5mdUHT8akzrP7IVu5Tmf76YUiKpegVwKCVM4hzSNOxrbfPHw+9P66/XDHpKH
ucFkIIBwsfzzn+7ZXtldV3lYkzxQJxvcp/iPJ9lhxLDT9e8/6pchFMkpZFuSM7oLpYCb9ONnee5I
MJwh3YKFOcETemgM57uGNLFOdV2s5qwNWYPj2kSWMmX39IeP//XuBHy3ELZ5vfEudD49njp7Zhps
8fHSMr+1eX2hq/bV0+WrFfd7I0KuhL5BWNLdYMu407XgdcxIXjoz4Cpy6bsmxrnW+3lKm87L77/b
35yFD1/t082Fwg8FNOarYf08mlVwHdjyC6dm//uP+ZsnNIeA2SXDbR5PPKo/ngFXg8+EzYrMjK3u
PNnt/Np6LBb9wu970rkZIZcEfAAgA/aYAEsVOcTff4dfL2u+wkJY48K2LdNbXiI/XXApO6+s7hUX
gd/UoYeWT57Xav7wS3+ZpzHRo1CAZTQz6CXH9fFT9DoD2KIPfErmPcSTdy8L+Vjxtm1VF/7+B/3d
ZcUNxISbxyP9NJ8e+pldQIR3+ja0ZtHu59h7Tmvi1Ca+wt3gSGfBsU9/OIh/9/OsZWVnsOmAzPHp
PAYtbWYq62ijF/19TO5y5SbtF2l7yMXWt9//vr+7bU3Lcz2DVJFuYnj7eCwbzZ1NZPE2xLJNLEJr
FC03NS0UE6poIrJxh0lmYNPhP9cwk3WUxz+czb+9bgnr8GvpUSPa/un+6MdI0+kuaSkUsS8DVhen
FB/rFijYRk3994nTQh9Wlm4UkFbWraRIW+0Px/xvvwQNTTz/sdPzEvp0ohnU1I2ZVFjYVf1sWfrt
ZJiX1FjfC0M8srQD7+bOQCV+2EkAkqd++8N5WJ5PHxc27CuRRLzF48De9NN5GMqs7LGNteHQDUzv
Bu0iyOl3wwWVhNKpth2150OOCdVtcL0p8vjg/C0n2WimFkqJZl5NxhpaVbaKGg04E1xZ+KCVvvn9
F/314iQhq1usSyEf6jSOfrxedL/ykhn/CS8u+yGF7n/MAn/nYQdZzQO88d9/2q+PTl4lmBpQVWyu
0c/dUOQQ3V5mBZELpxu+5Xl6R16FTL72p+XtO7b14/HnJufDdGqoTMf4XOuTZZRFqtzWQyIu+O3E
82zl9nqqumsVs6RNI4LJcUupWFNWOBfMgDJZfdwLWmV7nfRHhWcaV5zy6WbzXqXrD3s5AkIUVUk6
22ExAQjiph04P3ZBZhnzbLsRcmJy2ttrT1dfYzTI3x+9z+eK3LpJoxan6n3J/PlpPPZV4goy/2HP
BgpOSenfqBhh2Id8Qr6p+tNz+fPT/6/Pw1HMzpON5Ofez6SU2aCLFrYdG4NTnenOTRdH7h+uwM+P
5OVTaNBYurq4ClmzfrwCCyjaJaruHBKMZ5ghki+zSl+lLS66kkgbeII/fODnW5MPtNgHkoQ1dEi1
n21cSoyJz0B8Cs3Yi59Fk9Nc2zdvZmt8NQpGG+WQYpCs7eoPn/uLrWb5YNbExDb4/ICn48dfSlhH
ZtL3VUhnLc0bvIXM2rqPpAd3Dh/q0WR8nTnZgz//SFz/DtvqlesDuWcFRJj22ST3Qwovqf/wrPx8
U/K12CjwjPLoLCQh/OklD6BJdhX3Qhg0JLoiFdsHpiD0fVCJcfj9FWz8zSVFXej7BgiKnvUOnfpp
QZFPWi8LsgY8A+Ni3c5VvI4tGCUePmGCE3k4eyZm+tl4c8aIXN3Urdl0amu7trHGF4ycxj+R3P7m
ciDDiwmN1wXrLOPTWekbO+GzchVmDES2TDPAPTQdRgJvfmNg/5z1OHHitEi2fzgWyyvg50cUBjhe
kuwEHR7By6bh4+WAZsPzXGVUxHT5D+wPcCjpxyAHCSUQBKSfzRdj1dcntwBlM4DA9qChNvLb77+G
++spYaGAgoqVmLa8X05JXyDOx702hHYxWt8cEb3kQ3o16mZP0bz8no+9ew/q1okJjwbxbUvya18U
86Y0g+RG89sDQxv/oh/yeq9aj7ZimCXYnDQQTI1NetnW5vrG09rkCtOTc4DhaByCah7DGpj/i1M2
zr62Zv1VitncRXYd7IBxgXRoq2ZL/Kpbd0pfgUUqNwU9Ned6pEKIofLanJizMeM0D7iEvgAs9Y4G
UtgbvgV1K8uaL0nnAdSreluZ5mMzWup2KuZq5cOp2ptu55wbIgoYgYr6qqTQZ5fg3woxEmFgGYDR
bGIgk5dFzkQNSjhyhAu26aRGI3/IvTpzdoIR1PyHm/GXBRziEFoE/L5FKWAs/uly1KZmypwei3Rc
WfdObD9wUL/UnnjtO/iU6TL7n7s9k+8wnrSvf7gWfrkieSvj+MPfxvOR/sKPVyRTJXguRTuE2L+d
bz7p7gfTiKp9OeuPThuoPyzGf6Eu81tdjw4lME66B+fl0+KjTOfKT9xiCAWTwcfeEFQ5pJ6zwUYX
fU0ZEqdgRBqNtktN3bpjND4VmpXdJ0XrnWKvdn8M2cCFmCntJEvC2SutABa1hozMlDhanmY5hWi3
jIrMNeNWSCsef0h3On0nrNrAudCnu98fwl+fJgwnHHzK74IAHPSPh7BwpiloRyx+GPEJnok2vW6D
1L/yheLacZPoQMg3XrJFZJh+/9EsBJYT9PGRwnsFVB9MMf7LX0y/nx6vCXJ/jHlNhlGCY2+bZ9h1
DMcvD2btY28RwhUvdQq9ajXEyiNWkzrlChZXeRVR4fNN+Wn6FNNBwl4yTQ9V56jrOXIiFKS8t08Y
GKZn32V0bIrhR9Er45xR0nIyc6M4+6PBzqmh18PGokpMQ/alGrZaOtXX5LpfKsM4615h7E2ztk/C
r/FKjeXDHJRvVkWcOmlkfbC6znzCHeS9MkEVa1HXS+zfIveIKQxUmNlcy8L01qxYgtthssV5tM3O
h+7QE2chsmLBcinafeJn5n2te3W9GTQCU7xv92TJxEsidWOXRS6RT6bG1D8JWolSXjPPSVmPD+g2
QZhj94EkPdXk4ZosztYBnhpqvy2dA1EyyL9Iu6K7Whxq5MDqoT5RQ8ME3+uG+U3Le+2NdbZx342W
8+aoBieDRq9uzYQfpFEmDfGi8CIAxR0VMZK+2JKenQ+6xMpQRP50YwxRvR4EdF2tMz108oyBeUKF
JOaKHketZg16EK98Z3ZCQf7F2nRN1Zyp65GUxzRVtE6mTF3Ctag3TqLHzTajmzxdR5pmurgrJceC
geh9KSUoqTHWxQvRW7HtmrJOV4alBWcjNcRl16uIxvm0evWtJjnRVETzUI09Iohpr/AHTJKD68ks
bGusflC6qvKFtQx9LCin4HRw9ezBdXtLJrKnBw1+35Rn2d5Mm/ybHg/9NcNrdz3lQblizpuci1Jl
x8kGluplKX0+1ZxBdACb2+kll9qE2ScRBrExHaORVlNYLIfArVdW52tHqI3OdyUn0bGQ0GOi/ux4
cRBIZK4deDbfXrvYpIhjRsBlp5ZN8bZ2B2YV0IIogBH4BTNMF36z15lqh1mekFLKBloE3Mg6+GWT
7mw/7Qmju+kxyWKKRVqcT7pmJi3+kAAkVjwW03H2pvjGc1m0zI4ILnKL0fOcpXcGiaGLxoH6LEWr
P7YA6nCOCYc4/xRtu1Y3ylBPq/6o2rzZNJUbMFIPmO+1vvea9i6eEbB1zdqe82St8qkk0VcBa9Sq
6TLSBjxPpgY8TmdieBwhKq3J/YbG5PcAiF2NmwywDOQncbRrL3icBrhxbeSo21ZjfUFW0m8uW2q6
t/WAsWmYPI6INM6yihucyqZ9GblTqJpuPNa54Z2p8/XXKvaNjRtIGuTSspcrmpF9F6uoox3lNDZn
x83aO26Tl95rrY2Lo2ujsafYydb0DoHMg6Pup9p+dmS6mR3Nu09z6YUqjoJnZWTqViXm/FUUnMwh
Hv2t4KF5m6MvX/a6kJuqyP3zVBbupedFw2Xbz94Xk7fA16DSOHVRmT0LJzeJTXBOxy53w0ItGdZU
4TRkq1afDBEkau/JPN90ZcvWb0oHeQmpjGkVSSLjHhsIiwZibXv64mFgp3pz8okNXGl5GQYYYa/7
0lS3THPTU6Syejsg7G9NL5owYPpaSCTNBb4GRpGIN5acMnsbXRX0K1KR2lrXSL4WrnPjlh0vI9EG
oQkw5zpli3pdxXkEwaDEkrIyZ22+kvVsXY7SywjeGTWLxSx38K25Rp4CK+itSzd1Bvoki/Gh0poQ
6+58l5JaP3sZ1y8f0aKbUkvgZjmo+rZtLWv9/hbEc8e4a6Aemg1JujS3RbxrXwro52eCzeLF7Nvs
RE7O/UaEH09ZM9YnyxPprsRCGZYVyKIV8U1KTEYOxHOt23xHQw3V2an7fSsjGokKrG+JH18Ngd9u
oa40Rxs58ZzmhX+jZXiYqqlvbnsgIa9z26VP7mRPN1WQ3FVjrX13Z8/m2YMtCA3NOFuTXq6LbKBo
bpr7aw+OonHQYqOfLgWNfCAJu4VKX2XCuxJZ1sIDHyr/FjFFHOcyN7fu5PMvszzxHgaPXHio9ABs
ftXHg9pXgNRuoJ+oYOvJoN9whEeHLaJRGRtU2kyBO6AGbGzAkuwIE2OlznEHrWBFWNRHNcN8oHud
XlRRVTcid2GM+I1LnWjWPhRKH9dJ27pXNSTY75mhqaeF4MFHd8O4HQwVPVka+XgobtA/xm6onzPU
cQ9cjOYSbFYODvygzTHXJzIgCqR/o4wPrP0gtzJ3AM7ih8yxRzuX4B2ypwUYsksjD6B5AeSX/oV0
vEYcH15phM/fcr3EgCZUvC0rCz94oEZT4kc2O3CbrTa/aPZQNRv46b6gemou904887xZjAyBVdww
H61/zJWVr/G/VoAsg358cJU1XQttQBWJMWLTg1GXVAwK62gkWbON66o/DS4zmVzsCI+MIaAM+20M
THkm16IeoigQ85aevuQc1bb1XdfTL0Q/vatYOu03TRSsE3tQgg9q5JnCdJZ2OmEoVjW58L2HeTYZ
XNaOfqZxIT8EWW8iPEqIn7pJU6DIYStmWfHSz3pAi0cLH7jqiJJS69DW8Z2eDyf2Ox0wBM2A9xKf
4PzeUKdbrYKhCS40xc060KtxQHX0rdCN2ODsDNCxF5YAtKc5qrolvG/udGOUm4QJ5KvKgCw+4tt6
mVI70be8pMEi9+2yuLAHTlBXc3cmSXCcFDR+lv37UrUEZl32PDtMW9fFqFUYsxzaFVeJ2fCWszqL
R7BttbzavYo5AsfEV9fjGCXE+ZdVUNDHmKsS4Rxq8qczZquy2RsqPfp8x0uWK901D9Ji5UnvsXSW
dUxbBCcKmwva1Iab0YjTLa/u7EQ/0knvS+oG3Ma/z1hNO6Xe7byeJTWJb+x7SbEna1DyACWryjaP
LjTTe6qiMhwTZlO95hm8kM0fEdfU3nGqeSX00gkh/4el1rtbkZQpRtoK+Gk9PrtZT2kGlsGVGgUf
6OTJI0co/1I2SQWrHqhJ7nvxuQkaVtd+cKAUTeG/NTtKE3z30C+iUdsk6ol23fTYFTFPoDaaHnUd
2Cjsj62sCZKMBd5Ng2JMkLoKk6qq8TcrPz/olrVrepyFVjfWoaj3qVDTxo6ze27mYp3H8zmHYgCN
R+RhN1nX0h117nzDvvEjQ6ElKvihaqJYW6ZJdZWPYro2Z9GV27YVyXkyeII6DAxvsCDSCkh07TxP
2RXvNhjIHBlWsFhDd2XLcnR0gw4sP2HngAfdjaN6ZqlF6VxkXdrcjlYcXPhG+TUagGMWBQLWxu1d
/wKDUXChtzKL17aeEvapYyNMYK4t7mo/7FTeEoeGO+INjTomo3LQw+L+gb9zGri7jgB25aLaG/It
Lt8mD1I/lQHjpuaqBeE0sSKzomTX2IXNOjnKLszecXliCc5hHDVhGpVn4BvGWbO5NjPWGBqM7X3U
RWqbdEG1ikhT8q+PXy0X9CUs6ekMvXbGzWqMB33MrQeNmNJFUcXT7QDJ+GDJXL+OiRTtBlNnk1P3
ueZuDH1U5YaBqeLxaUwX3mxSd9Xa04M7CrnKgjqjm3cJPdMl0629wYSchBfRubTiKrdWxEPgOdQa
V/3Mxg0rodecmJGk7QqepOWtKMDh5ulnI5vWQELybZAMSRhbuDbXI1lRqAfW/B3Kkhg3pRsQ4Znj
aGCd3kj3mhSLxaXjt/VrBvrybtByccDbr+ptHI0+WG4ADDedYJ+7znS4Ow0ZF2yYpto2QJMhoBOH
CtZ1O5f3fZFpF4Vlk+7pZ5cFQE3zCAf7WeCv2fT0UNJrwqnXMezeEtNy3tRQkk9rHHuLkmVx0nWw
7Knu4dn0IYvjSplEsRttxwf4oLRjPFvZ1sir7JaGZjInjRG8JBRtPpWDBoLDHdNdvbzzjaRi+VKk
HNQZG727kl7tY15nJQjwjk0Y3QhXulsRBXfndN/VZoWS64hQFVoD9jxYV4NDnYjUwVF0jg9w2l8q
Pt3bSc5TWEIk2dJo7EfrDhRrOKaWtx8o+QndqRBfJy6vjR57zjbyNW/rsGpcMu8TiaQGhOe1U9Lz
yR5BkIvHTCNtQi/5XGL3hBml09VTuxu39Y1jlEnBZAwMhkDnhi8tgdnOFa09KU6lpvA23eiwqLNU
QqYJ1Lyex+22MDk51FQcm2A6L0Wmj7PQvnlVFj8Oo5V+GaSub+c+Lr/2Wom9g2oXAgSyuh2LPj52
Tp1cTNrAs528yiYRoGsde6ShZqwC4y6wAQGsxezABV++Uuci9AzFhS9bQ6wcq6W9OQC30WpDczH4
5m60WNNJKbR9I/ImrEyvP+qo1zvlBNHRmK1iF2uSij6oj5vYF9ysC2fBjKvxRA+0orynZf+idZij
A8bn62Ru8Ykguu4dGQCKZcVA0XBVY8Vf5U0s781phqnvEu4cV3mZNGE+FrsWSeQy0FFoW8shSDLK
3Wy1LG9jq+coAqw9jIpCmdiaXMC01vBkm/l4EEIDbRN1BddvBboLha06aWXA+641N0NyPzt2ciRR
VNMDlLBgjAqf8Y3gfboa/JbVXWWxEcju4zGNDpGhx5sKSQIFYrqLu9Q9TkMM+82Hz7xoyP0hsoxh
W1klESy4QnSt8kgKirqEL63PYs1Bq3coA/U6YO0eZtmYk9kDKkfFq+h5R2Wd4V20uTz3FB+veO2s
B9BHX2Mm9WQ2o5fAJPkwFS5iFIa963gJD6CM2KsFabceougi8DCcubIbt3OUBaGl1Yd5bnll29oz
bGds+cn3yljQFPayiRup1sXD6YZqhmjGaiHYtRLi1NLmPUbNfD9U/MtWktEHpQz9EFMflOkMr9ir
rLshHzb1GDfIINPMHRtkoUg8bVvrIAYFCJGEUcUqITS6a1Q+XvgZAqNpQ5GK/CjbFBHU19aqNrpH
bBqkpndJXbSzdlJxYVV5GlLFQmoqMUi/TDqjk1RdVhRS8QQsbiNykSsHxA+XmGS9q3amqz9wEt5k
nD1yoB4nJ9+PdrublHsaCVJfNryR7XBoY9FsUgJwEY45K2CJMk+Bs+o9/PN0h6trCq27o2GyCJpn
7OY8KcdVYzuwz1KAkNf+3KobO22ITgigTLfAOZpVE2fm2WdH/z0NXPqjjOppZkZZr+wceF4H22kb
dBrFgbaM11Ea9btMBfZX7ifCR8tjHwidSQDMoi9AIBatY/aWFS2s+PZAuRcuSEVjsJ4Gw7r3Z9CQ
Y1mKs4Opb4XL64n8bApwYsrxexnzCcs5wRvO5j4lsrJOA4udWTB0rIQoMSyMmP18agWvZjc/FIQq
KdX1+B4WNVhiyr4hTuTrJkgfTKX1mDGTYe0V8lsfgY9uiUeONptr5E3z2jEHM0yphrpMPNu/sfze
P6eJUW8M0Wd7vHHlOaZ8eWn0woNfRMmqGnt61f0ifYymqeb1nTtnmcj/Ye+8liQ3rjT8KvsCYMAn
cLnlUG1neizJG8RYeO/x9Ptlk5S6UKVCNBWK2I1YhS4kjThZSHPy5Dm/0R/SMkgf1QppzbYKDupg
/OoEGtJyObkDZFfrwR7rjMM12EcbgexfhTaOR61rtj2N8see1ABgYTt+dQelfFfEI10Dm6eLP2vz
LWVm+ge2QbXMGkUJ265qjlCvs0elirExDlP3qyiQvgNYiZXWhgmgmpYCKKi3QZUr3BShakcfW4o8
iM040DC+WbPggko1G60aHsjGY6+aJMRBEOxKtQu/CGoidxVn4kmwBnfBUOV3uWpMzs6ZRfPDtaeQ
4cKYtsTUtsc8noI3QsDXs7iTv+OqoLwvayP56ZfZdD+mQflbkxnJO7glkCOFSkVL4MS7mwa0ZBHQ
72j4N/pO2gjs0e5m8xSBtTPqyuEo6vWvgd5MH7Q8qr0R2bOPzWwW0GA7ZD/bLgqPvk/iE8RqfC+g
Ae5p1Zd3eYH00J73zrgh9bHvIMUGvM9bcwvhGIl0Iyzmnc7QD7jSRXTQ6u4mrp7la2KgW43pHCbk
hoAF9u0jguDGJuin8G3nK9l7JDXrYx1ZZDVOEtAurSDi0ILgfTS+w7UQKnrlahTaE622vgRzRKEC
RKW777ORZepIGeI7dIfRnXFE+tWtuadmMWCCN1qW+6GyISJXRlZu5zQzP+WTEXxWSG1EMbl7J6kK
JL50Q9k5VVWgyD5yTWSz4m5L1Mw+RY1BGU2MwXti/DsqelvV5ElMy5/U5H1C9ZFEzTpUduWNyMoD
OHYQ2OECcxw8zbRQ3Woa26Rz09/bjOJDg7Y4TQjlJ2Zw/kYNSyrcmCbNc2fuKWsfQ5oNWxiw+U5x
Aoq+DmeuStpPkVPdcHS7b3VHsaZOh2ZXhLY05yjelUVFRdBHxa4KsRjG+KbcoNZnIcijYOQi3GI/
jyleMn3S3oRUsXcWl+wP1eeKbq1MP5izZf2YRvwqrA5ls45EDx1UEpPB7e/QyS/vJQD0hnq9slUC
3drVMNqbjdln2TZ083SLafZ4i+SVUTB1VPoowTbvO0QfNpSv+ocyIFBA9tY+JF3n7tXOQP+9t/KQ
LDfgYdQ4iDXZDX4LgFZtNtPoPFWUte6fH9xTmA8fgzDX7g0j6Hdo8bcbdSrCoxOnGCr3g3MXNfYt
Gs0pGvn6YYIkj9Ei2HZPL/TuvWZqmdebEBgoVqfKBgB07Bl96h7NoUOIzGjL31ApEl9yfIB+rbW2
+URdDT+HAZZ6vIv1sLjL+hGnDroEd6jlGjcw9rXHiYznvprtEk+GJPbyKXg7OTkOcfkUfrrecDmT
FpG4CKkA4dgCWRpwRqfNnoFmVBKqerXHMM7cKk0ludOYmCfUpNPyTe5r5XuLX/WRnssPrieSFj1T
BVA9I7W+2DKdHgLH9kTFUz9V048IRxa3TTHjbhnlIfU1y135zRc68BZxHiCJYdPwpeF9+ptNKkz+
YCSgN4vY/DhFWNmFo4EXk1km+HIC1GpkxNG74ntocJAamgZ32LCbD6WDC8esA/okOVpT7j7vm1kC
JLZmoHLBr9IWrUdDzSGKiwAXEkreDUgT+lFPPg9MWOYhYmsohm8QMEzXAEmyxXjaMbMAuMCRkF1I
pD4W7VZhzezoNkLottDSW7dAx3SyMXBDikt8KGPjC8j4jxN44q1Txz1PBBJ1i4bBpq2c/G06lymo
ResLpYfkgUak8zhEZnEjKiwXZ4VuWzbrBfBZVTapao1mAkJmO5odP2vAtxsq2oJMrSQMqIH+za+r
Rz9HB1MrtX0eDq6XIdG1tWjPIw6RZ9+UCdaAQET6FrZjwr0wFzy7bfsD5RjE2vu5/61OtHlX+1nn
KXGDC6OLuTwmL785UA/QvIk1+9vM2UGkggK4OQfTj+uH4gx5h848XBH6j2Ab7HPkrjsVIEYH4KKl
Yk27oZ48F82hRyrxiQeHl2pQBRvqQ+coEeEGYybNVvHmsIZkpR96BmwAWKEjYwPIhxaOcBZLiyCg
WkadWuzbybCfbAwX6VUYw9vn7/0PsJn+lbXdif/dhyLj36fkpv+dXKcX20Iyqf5kSD1+yTCB+O+6
+wpi8g/S1M13fOv+QXOy3V9gJTzjb2HjaJy7f9CchPoL6loIeJk2KmBSauufbD79F5uQZYFNwMGS
UMFf+BebT//F1AARgF1xJfYevOlfDK+3f5z0a753uox/LwMC+CfAzg4CPyDPxRnGXnHidhJKgvrN
oGVPFnUomzwgOA64LEgp4CGDTRpRjHGU4Fabqm72LGQAt6UyJx+ipuxv1YhOUlAjHm1KXzAMfbQ3
cFvLbqchSHBbF370aKPW804fnPx97zROcdBtJIv+UxvzTf+jbrv6x3/Bsmv+69Dl37+QROf/FzYh
WLZ/zSf97zzoovTUgVGao/5JuLMxAIH+BO8LgQmpKUcA+ZNwZ8MQBR8OX8y2/iCW/nMn4tvogutw
8beRvDsJb/5rJzp4krsIZhk6mxHazasId2eBFL9zh7+DPaFBpuNfpzf1nPU0hewAGU742jtLBZpB
y2U/lcW3wm2/OpHz1FV43YZ6Ut42PUK5k8l758WM/Xk+XhLnzvBIHFZ5Hk1cNUwu6CWgHL8nTiNC
RbvOUNW7zulvnTz70cTxh1FpEE9UeJJT2dwUeXGPS8+wgqd5Zuu8PI9yfMEsS5iQgPtITHhJQXCR
eNEaQHpoHHFj7HgS0rY0k+pNmVkh1l8IsGYbQ9Fm1IdtoaKN7FSKhdB/MhyGNMcsLEPZbhPQ8yp5
yMThzq66FOYrHZc0Lcti9//H7szKh6v0Xx+7zZf665fvRXMS//kn/jx2lvuLqasQPcAyQ8GAlfmP
Y8cfgdd3dNfQLM2xLBOs8F8ij8YvhH9pSgpXD0i3zLX/OnawY0mrpfEpMdgBc/+qC4DhTy4AfpT7
jKACP6UKVCVPNxwu2k2ul6ayjS3tnpJo0O5iirL7ObH8bk/eZdZ7xdeVmfZANEfbhgxZ2YamVbeb
jOrDbdhOzU9rxmgSMZB0+IFRBG44dWECcrKEdPsztOG7NEDY1Oh9fCysPH6o7XQ2/jg7/4HU5P/u
DWARD/71Vtwu0hD5//6Lbm3iJ6XZ5BPwm561A/6xDR0pNqBhwQvmXRB15GPkz22oczFgb4CHMmRi
Sa9mh/61DUlsyBnYmYQZMhzjNbtwmbuq/E0wGAn7bHeuJ4Z5GfWKqm2Tpm17r2mc6VAbWrCLAMP8
Eav+pewnd9/JVpejcFmZvFw5kWz601EAiFHNAn/pKWVvbPAYTABDhTF+H4a7fzHvF+6RtaHkqXuB
TIxjd+CwZWhwY0RitRoaLI5vbgNgIyssCXk+X14YfJQMA6DM0fvkHl6MhKxXatKi6RCnUgLUCS3l
HsXgBknANiy93nVLD8eO5kAQan4b0Br+cv1LLywdJH1dzqoAybtcOk1Hej1Vhs6zO93egBykQO0b
f14zr1k6sg82MDkqbt/LKNWUYaP5SdV5NGqUuzmuIpyRdGVTt/h+vv6DoM2zD6WKBl6Vp0tHxuso
M81qNP97qEGGT8k2dI3Nq0exSftpiki1Ahghp6PkBu6C9Flaj4oUlj1mK96Th+Wv/xZqNegIQ7+A
ryvlF15uw06g/ZaWZuuVTmvegRD0kfdrxpVR5MtysQVZF5JK4gOUCkcehhebvWh1ZygA0niBntc3
wALoGFSqg3RkKm4DMstthx7IDtpLsDLyhc0Hk4OHN1ENCLfMdl+OrMaKyNq8bT1c6butUpglzVOA
e9fX6vwwIxgAPZ20jB9L1+Z0FDGrRVQhFeJR4Sqw8qyUe2AlNh4Ac/3m9UMBdDZhgJBsQ4Y9Hcp3
rUltypH2lJaJ21nvxE1W2PVjJaw1jYhLX0WmCQ0VWRjUOhdzh+VmaALTKdniKs+/psaVXNHjgzJz
v1//qvNlAkXwYqhFUmugA2G2WcpQbWMcCzosd8CP1j5obZTFJYLyaFeWGMt6GdfVxqXi+hAVQXK8
/i0Xpw1bRqhblFugD5yuUJTFU1YFAd9CMelohfqwcRUrklak0e76UBc/6J9DLSMRflCtTy8MLYOJ
gr4IrNmzI/3H9UFWvmd5KdqdUZUF2p1eGaN7hWIDFh6Dgqtx07crMU8u82mcYBuQt0J85ri6S64H
fEyfTpJTePi61V7QZtYxUtvsEDnZN6JhurJSF6cPMixxATa3uRQqCgMF0S1HoHorIuWA/QQyqmiA
vnqRIJTCpbJIoCTNbhHIq15BY5WKiJeE7adu7JN96ZprBoVniyRfCNwXgOfYtlzVp5sObTc98ls1
9VrcJLa2FrbfjbBFxaus7Wxllc6m7Xks5BBop0CCFMbpWNxWfkGmmHplb49ffLA9G5SpkeK7vu/O
Xrrc5nBwwceQeCIyLx8/L2N3wZMoC5FE9lQsuh8V243u8wlx7yGxsntUFLs3GqYgD4qBLlNFDfhN
wjvmM97dwOQ1xcHT0AjnB9EpIQnHGN9xAzTvc8w9VhQ+znat/J1MOheN4QBNW8yHr3eRFWGU4XVB
5/4OvNcCBVNUnhKYAphM/+r8w2AsCiFSTESWQhYBBj5An6Mdknq6pnyaaDvvUlWMr921DOJQaGAk
NMFM+Sh9OfnJnPtWIn0YEz+tDyKr+r1v9d3K1J11jFhjeWWqJppg5IjuIvCnFVUUpVMSr2GZvpTI
UU47WzFwgMpNoKzglhGDLocal5I5GyGuh65XoSXzgUgOr0JvyveOFuhIXFYCsUcmYlMpeGxDWm3m
PSD14jCUBaAGdezLp+sb9Pwc6Dr1fIDqyPWoHPDTKQJBNhdcIomXpJOzAe9fHGtlcg7XRznLnai8
Yq6AsyfCE/JldjqKErhq51Rd4vk1VMSpjLUtBIngMPV2dEdLur73h+mHQMT4/fWBn3Ojk2gsR4YD
yUmnmkxx4nRkdJVzxbHb2BN4MoKLGmPjvTVP1peirKdoO3RC9BuKduPTFIPp2lWoiSfbsgEOel86
LscOPyP39wR50N+D0J7AgsM0g7xw/XeeHz/eFuR3psssQcuWE/giuewsatBjECXARlNjN6Tx71aY
Y3/eZtOW5me3Mtyl9aCoopLsqbw2TLkrXgyHD0Hh1ioCxAneXtsst9q9JZ8eW7uNfM9OSvP3Lkls
r5zs/OP1L7204dgIpGLk6jZR/nToUK/jqQm72BuR+d8DQUEzyWT/XR/l+Wgv1p1nhxBkss8tyEXc
zaOCgn6dxl4V12jVpqo2bWxADO+aZjRv8QIzbicEYj/O+DNiNQk9eqh639z1eTve0HlyX3tNGxwA
+aajqEUEX95tUTFrWoFIuAf/PWHzo8JQS/ex6599YXINdC/wFqHkhrbLYrfX8zTOXWpFsG0BPQV6
VqKS3MX/5iiLJdSwVO8gGdLnnkS2T7jPN3qeKCsx49LR5eQ61Eqe9e6W/iWwBCqnmwD3YC/7xgHD
8z6MghpaDF5XqbSeAoRUVpNpb0rFjj6khdoBB5T+qk5sq0A47CLnP7r6d51D9bMcReTsXj/fmNBQ
VyKAQutdzHdbRIqGpjt+zx1GA9nszG/NFEbb9VHO8yKk7dBS4LXEW53pOD0yuB1rQUxV0ouwI721
3AqnArcL92Tu/crSymOxPDZItkHdpRdCcFgMFQ5po4PwA6XQD2i7izdNZGJJ24qPUj0udvSv1z/t
rB8C6h6VIDosnA+qY2IRiUJH68H1AYtAMTrxsg4cCDoelGcrnvBvNG0e0Cm3W1TnVTgIVpAfysII
37KU1ufrP+V8ljk5HBwMUuiI/GEQ8iImoqkPpRgJLjLCdP5gO5Kf6YztBiuqbCUYnEf706EWwQnO
FwA0nIs9nbT6IOj6Hy14Th6a5cE9IDnz3xxPXgcvP81sehWj6NBTpxxxmqI0vkdJMsIhsIFqI/q2
cnTPqnUEIV3mdlgAWczmIkBggla3rlqEnoHv77FKVLD4ESg2HNunXntQ8hqQvUDY3vdb57cUWZef
19fy0rZiikEgcp069pmuZWgkSoUtNkr3lV491UNXfBKIgW473zfuBlZ5X4ksRYTZTG7doPL3yI+j
4VT2N9d/yKVNRfMbAYrn+tTS9SeEfYLnTx16KAxQx+PYASiWiGkbcPTfGApxNbSRJFhjqbqIHnSt
BQXkoLqG8zVPEQIkcHG3qQ7M+fpQl/avYVEW16WCGQXE0/3USphnl4rAq9QQI9twHPZokfsY1USY
mIdpvLKfzq81Sq48ohDJIzRxI5yOlyAl5VaREXjJDEAMT13tpyryfKUqdR77GIWcgSoz6sGoZ5yO
Uo1x2Tb4w3pq4fefyxRv4S4wNJifGGmOvMt2ZR2vlXwvfho7lOQAkDFVzNNBA2qNpJp54KWGWr6f
i254CjVjWAkAF9IhoGH0tQVFN7LZZdtZUZwRPF4ceHj4Zk/JnEzfAs1s0EM1/Ed9qMRtM4lwb9Ik
oz4W59s+F+NbpDYzsJsQu67vn2c82uk1w88hrdM5n5RSl/knckcEEKTFPYqRxRv03A2k4WaFG7Sp
tm6cGO/QsLLqjTUZ1Y8ixldGzSbziNBW/FDCaLoBpx6u3X2XloLuPE91wEmy3nq6FBnMPiVSqgC7
Q1fyE3Pkze0eSamVj5ePnbOPf1aIkSAArpvTcabBgFzThoHXsR++Fnrp7lMYZHcueM67EvT0DWoT
IZ4/jYL6QVk+zaC81jLFMwgAF6/BYx98jRQJot5y+ivYC27nC0U5YCI+/5oPNRhUOJw7QNnNtupa
hxKwm+zaOY4f50jk0ADc4tfrU3Fhxik5oHlJYUQqoyxmApYu/BcQAAfwk8mT4qiQB7FbWNn88m9Z
zDcNPEKrIHRgM7Y41/LYhXY+KAe0FD4pWIc8RCGI9spCtVd1Vx6clwbjeIFrUuUVKNXOX161RlQa
M1LcygGbnO7AkxQIcp9ab600d+6I+sm7108hXQ/AUgJm0Zn2YehCJMb+m48z3HmHjM2whdqTPPyN
Ueic0rxnDikTnH5Vlw8kTl2tHATWWhvsLMgF/XGtXHMhACMjwPMX8WLOxxKVQpMDmlLFKH1txW+D
yYGO38izr6K82hXVcFdjG7XyafKnL3fHy0EX5yBIpxpmKa+XuJ3Nh7Yc2jtYZ9gQNIX5VRiDf2wc
p/f80heHV08q4AYE+hBEpcq+7PYluUI9JwqUgxsgVKn2RP0ZDznv+igXMhA2I7BIppYVNOSfv8j9
osTWBquG9q5ldrod6xmtoQJb5QIjyO31oS4cZ+4xKriCR7eM7adDITWgYWFb4w8T9s5HZ6jmu7ps
h5WU6hk1vFgx0kpU0ym2SdHcxRdh+KTWM6Tmg10b42G0izDba35cbPJoVL8Bw8hR81aj73bspDPk
rz74Bj9Je9RxFvOEDXlq4s5923QGREttFrW2gSWgbFF6KR/C3MIMpuuGFe/PM5044i2oJwgzmBfI
l9xiclQeNb7wI/dgJWn5iCxXg1e8BtsbinSG0M0xVrpw2lDNnOBpzma/cdUw+pYgifIOW0T/bTgJ
LIxaTcXrImXJoRaZhZFvpyHogrfXV/LCppGps6xGUe6nl3G6klXidraidc5B6XN0HUs32kyDku5F
jcj0vzXUsu2oDgjP4LjkHJwmGt9wTTQ3UDGHh2qc/ZU1WPmqZRMD+oLviwI6aJg4zYc8qdWjoHdy
X4XdmqXlxaG4X/G1Ba+ANNDpBHZIecQu3eFDp9Y15s9lHHbbxKjdd76T2fvrU3jh3CEPRU+ahiqX
6bLqo1Dx6UfEbw4tSgJbJZTuW5i8ryzU5VEEWbi8symsn35SyvBTXLMnqNx3GzfHs70M82wlhlzK
S/iYfw6z2HoJCkjqmEKfMtC8+FSNFW1vXzHvtVL9CQlR+2L4FjB4OExbtbMzbKrsJnl9ZHYcckBL
Bk6QpPKSfxEzBxStfBN0/0GpM2WDfcO0wX3QWvnUixMqyBXoH5hsk8WEzrObaBHiFgcHZSaP/xYy
q1lw/Bubg9zABbbvUH9f3G/OFE9+n+XOgSL5z3CE46dBDFtpgVzc7jy0ZQeEh5q5qO93FHF4b7Ld
o6ozH8NQST8NimN5TemvldzWhlp8T1Hj6xjYHGKoWtmdBl3Aa81h3uKst6YpemkoIGHy8uTpxNk6
3QY6xCwJ+nEOvRoUx6mFnorZU7RzBwSNXr9KdCfIA9Cs5Jm2mMCGphu1TY5wgZI2GVyBiaDTr4nJ
XUiwYOIgngtdn36VvYhKPhZMSd7HLNPQW7fVFEW3KWi1o4nB8ibSnfquz8Py8/VPuzgoGT6wJilJ
KhaHqe80ONmJLQ5xP5R72QHbu6gx3RVtO7+hbNzSajCilVAv/9JljuAiBsu38qBj3NOlK2tX9A4a
TwfEYuzHbBiMA9JN6H+mnXgQoZG+PmKg6SDL+1T30Z+VZ/1FxOhR0SnVlrPcFnWOoRmmlFYxVCsh
+MJU0shEgxv0IOCC5Vk20b6d1J5RNPiae0TeEDLmTQHrt8q38Nerj5WLg8n19btUO6BfQ+UZ3X7p
F7PYm3GRlXXPTMNnMLF0hC3YPOkBXEX4vLnzW5cSI83SyN8GAF8PZSQ7aoOtmXd5EiDTTN6y8osu
nEvAZBjngMokd14GTkPtzGlCMP0AsyvaZZItrKp+dcAS5O+sK24bgORB/UHe0k/X1QSkWSdQXQ8l
mnlP/WCFGzPonZWU9sJNQN2O3Jx2BzrCEn/6cvdgUDyoDQHo0Ar2aKfG2S7qmvD19w0WHpSZSOgo
SS6bsEE3N7EfM0qJCQNuNN2Xue5z7/puufQpONAgLkJRH9+sxcFLBOLSaaaJQ9TE8x5rXLQjLHDX
f2MUwOYS9SLf0IsJc9xZhyMyiIPhonPhIoS5GZywW1mWS/sMNAoKwtLIhr716bIYmpLWdtiIQ9NM
znFAi+zWV8LsyXBRXLn+QZeG4g0IOEh27zjip0PNWA4aOFyKQy1ydEwCO9orvEIOeaiaKyt0aShJ
FcVcCsAHG+F0qCTUejGPCJyBWCh3c9pmx1IT2S5QhtVkTt6QizBMG4lsjq4nOJtloRhDAHDWwDwO
Wo2BCtpkG71Q9hSpfxUKghJKID7mrtNtYdQTMxr9d6ytv75+ZnnK0EAD3yA7zqef6yMhgiS9i4Af
0epQWA5VvcTM93XlDiuLKFPTs68lO6Z0QYiGYHM6lIXvUJKpk31oSl25Q8Rd35WBHm4LX9MerEjP
Ub7Kq33dhv2TUzXB37iDuF/hR/L8JkVfxOkA7UWFo2cfcAM1N8LM221PrFwJvuetFcnlJfbKaxVt
cX2RoBeKm6OoWNkHbNVN9G0iP9/g0Ca+K6jy36HzZO7KxrcREI2Lj91g9gf0L5u3Ziwdn66v7Vmw
4acQNIHKgF6ieSf//MWtO1eaPiYjSmOto2Z3ph2lt3avfr4+iH52YKiuQQenTsnzndtmsaxDOSLO
Cq79YNpFN+3nqtOqzVBnwC/VvsN6L9em776RkE1VqoL4TilQiZjcuRQbYaBrvBmQwx937VBko4eQ
kNt7PVaqP4sBYdWNOwpu1dove+TY0gou/IRC5fux1tWPoqFtt+9RFsM6wtJQq1NAqayEORksX25b
SL20BOQVT6+MG2JxQoLJHUqn6ntP4Afz0PBawKbTiTB7H2b1WPakFWqsKz+uT+tyVp9HpUjkgj+R
NgSL4FpaQZLpGmQIu64ahFnTYGe3Paa6dbPmDyP/qsUHEoW4jKjq8wxaNrVhXPgW6jE9WJDMPfSm
jnPybArEAXXlbVia6iEJTOdLOzvJCm1hObVURcmZoEOBLib2LNF/bqiElp7PPfgAc/pJXfb7rJbl
LquD6pjYTnAc52b88rqJfR6TyjMpohxYLM5niJ5Orfcsp5mitjQjYoT2ReFsgddNK9ew3PkvJ5YK
nKkKQI0EVwL80hTGcmJc6XP0OHyu0UOq8WkdQqE76gLtRrFzd2U6lwFWjkcpn61qSpiLKqf7xXnX
sfXJ+r5D/yM3Gq8Y9fmmD5A+2XTRs0jIgAwJof5m5N6+o8WOrsb1uV0GnOcfwENQJ9oQEpYVzsqN
U8e308rDoAuDB4sLbpOpIxJS18c53zeSpEoDgexDdrAXh8PpNF4aOqQW14lQHC9zvf822r2kHBR5
dONonbHLwJF614ddnkn5eWxXFDMpFlDW0E/n15TifTYtGS/p099Tx4m3dVl9mDWxxlG6MI+UiyBc
USKjOrZcSKN0BqXSJlS5SKlvMoRUN1OgTMdXfw6cdFl25frn6bK4EOcA3d6yrwuPWs/weTB85Ybc
G92rHCr4yoqdfxG0Mle21HjBq6DbTqdu1pLa9ac490IF2TFTNNqGYky6u/5F5wcOzB7yEbw4yC/O
+DRqMakRRQSkEFHw3LkamkA015D5QLGpUfz61dud4WQ3i6Vizy+3+xjXZZLz0vOUondR11GDQ5qM
a1DgCx/FwxVCsIsNKvjy5TJpCcJvuKp7nZ18tnG33saJeWxaPKcHRe9XpvDCQrHIaBToEloGoet0
odqoFRaZWeHVozo/GW0xHQZXfS2sVj6wJL0alh+MMUkaP4lUpq9YvVZphVeVqXk/pNr4ySjUamV9
zs+rZKRTbtO4YCxi8Oko6ZRPddqaUA1m1T/AgKJMr/WoBGZG8/r9DXERqBvhl/rUMtWKVatKEgWz
q76su40K/o8+fTcfru/vS4vD7gbAovMgRqjt9IMUCtlWOqbQNIZB2+rl3EI4QA3y+iiXNpyk4NOd
BYwJSOl0FHcsiAKlm3uYITq/hpP0S51ce5+4fbKtReWvJFiXvuqZl8atQX1+6V2ZdlqWVPqce11M
18oRSrjNQuVvHFY2AtgO9jRlxOc09sXlOHbloOeQ4z1ECdV93iB0qaLE9votR0MIwgTYAS5jd7FC
hqkGKN4YaF0NfXbkkZHtZ6YNwGnrrgx11grgEPFwFJRdpHwHofx0nRDQiTIl5pagQttunNgBpGx8
plf7tQ7Tn1mK4W6Xv0da7K6M6pW28IU1k1cHiF0Gl4TM07GH2sc4x+XuQG952sYaOmehyNc+8cIB
5q+HHQK6E2Lh0itFJyw2uOMwSoFcYd0SYOMmfYqcei3snadOFP8h3/NeEhqw68XV7s6VrUCGKDxg
6OEBaw0cxhoDN6C0iR+NOdC3BfiOI7DP4F2VrvpeXppOevp0OyBpQtGWf/5ic0LpFWXVRYUnCgw9
a0W3DjRD25Udc+Fg04HgCgaLiy3Q8r4i0chUq4elFLZW8zaeFUDe0WxWvGQSA7nTRO1XRjxP1Bxa
krCIbJImGiDG6XclWpYrPXHYS5upuuN9yOsvKMyHWotn3CpgC28AGFT1SjS+eDRcghdhH0EDcLOn
41pj0CCPGBLCxpnmVBcpH4M6T26dWje/jVhbb5ASNd7iV13f6mSKnzpQPis/4sK3W6DkuA5IFuk/
ytV4saaRmQ1ap7oZMumuchuPcfpgqtS8G6uFPxrr/QOIgNdiDIgJYPTk7YAZD+F7ERMgvLf1UJIB
1SDHjlOC0aNQgnYlc7ywXTEYJPUmYJMknIEmiNYOan2Zp1b4fsy4Su8UKgv76/eQvGdOn0/o09BI
lXtVruPZS03kXZ4OmedXbfSmmEv9DXzVfDc2bbjzSziXcRUqm6Lqgt31kS/EHZRxeFtIMyo+dLF0
bdbpMRqVGU7OeoUufGhuEmMqDgjBDStvtjOsn1wxCs6C0w/fhGTodJvwvwIeGsrMU2z7m1bm95bS
PrSRu4vT+q3e9kd7QE0WftBNNVW7RIn3lREccR35fP2bL6wpZWlyZgqRFASX5W8dLbq85dLyuq4m
AuJwgbJlMr9+58AB5rUvX1LAnxdx1oihDqXBnKKBrkVky4Z1CJBbXFm/C4GOyeTFITHOFMAXc6pi
I6A1GQBmsyvmTZ6nyo0C5iz002AjHOW1/XCWULLo2KlkFyQxiwzd8Eeta0uReFFdqjtpdPib2Q/z
4/UFuhBP5AtKinRJhYxlipkJ5J4NLUk8y03G38NRb/bTjKR2McbubVr1Gs7mgbZGBD3TTpQfx5c5
4CY4h2Qbp/sznN04DyFteOBRCwTeuyT1Mug6R5HarRfHAdYp2aQ/zVqm7SAk0G9W6vQwNCaNWstJ
t0GJyAvePGIlBTlrvPHLpHAiEGue3bLPcfrLJiXlxg5Jrgqj6Dex4gsUcrGYALdz75jxI6Zg0UFX
0a8Ns/s4Hx6zykGU3xq/X1+YCycHwAdFQrJLsuYl4Cquc7O3Kshpit1qt13jVodp6vqVaHhxFFC3
9PXYA9ylp19LnXHsrFyJPbMaGuDQdn3rt9a3659yIfDBZpRLDRRaKsWcDtLkKWLpkx17PlC73RiG
M2YgEKQ6t1sZ6cIRpZ/DRqZFyeFZIq7RVdWdOZ5izx7nBKtJ4lsjAlaPzH/+PAfJ2mPwrDDPdoEr
pYG/kHBCvnL5bUOS9hGUN2eOglvLGPNikwVK9H5oA3wN3RGjpjGqd03qoN49TeFdPRXxdrajbGXn
XlpKJHMkmdiSDS355y8yA5kpjdi5x56mYgCOzSlatiArV/D6l9aSsjw+5vQ8XIA6p6M4IgzSsFBj
aLdFcECauNq5wGl2k5mrK6Hp/IOeq7eUDdzn+uMiAKpTaA7CzzIPApZyY/rj12Yw1ZuVvSnfTqf5
AKMggyVvZTrbyw/KK99wsQPOPPyO7Gk7TGVUPZkkctMekpnfbLFNav19goExxgJ92VQb7lP9jYTT
A5D1h/krtd+03zbAxnUKQnTDdiF2nU9qkzQjwaMov1qFCFAah08M0D/z2zsU6Ltp55Kr2tsMrP33
sTWiD0NWjzdTkU37XtXrN0k81MZG0YzGPNDRyDNvEBOKtkaU9sVRIQJ+Ult8VbzGmuotA7u7ydeM
3ysDtAlyBAZGfnalfpEWzT+UyZSKpy3GUgiwuurXsFImbd+mnX80FWtGL7YssnnTJwLopm4GyLnn
tYhWAs6FJJr55t1FKJA43GWVdVKrOG51vBSSuJw/97Vr/1bFlrJ1NKV+KrNQe9DQp+P+rvVbkav+
TnOS13ZjSWP5DRQNwe2RSS8fELw/Ux1vUK4cew4Oo95jj1NazaY1xdpb5dImlhuLbhYD6kvJg25I
OrXBzcHTkeneF5Of7HiAN69OgFyqyDTNUTaAAfYsxfni7LulYeWVW6demPjG0cqG/jGFV7dy9i99
C8kknFopx0SH/vTsm0HClM5YVKRl8UHFRcTz/UxZSV3PAwyqMS8GWTzuQn2KwmRikCSK6XHGTuKV
WCNsaZyvMZwuDsUrUooV8z5fXn55IP2+akyj+kCVXoeVf/BBq246PK5Wvur8YuKrgOo8F3TpUCzC
5gxUZ1LtlAWqy/y2KVsdMm2Rqdu0w8Zok+bjGuPlPLFjRO50qjnyPbVMH2O/jtw6ZkSraowHQcl/
a02D2GHXiL8GyiwYIRuvL1QxKMVXSXoC67JM6zCvpJDphqln99Fw2xdGRDM2KrmEp7VuzYXNCLuE
Dc9jjvbwkkrjjEM/4xmReFOUDQ9ppttfkkoory/B0oKWHTB6plQtjcUlJJoMcCDWBN5k6cOj3hTN
bxg5Ziu30IXF4kSRRfC4gDe5xCLxqiD/h0fixUUabMOy0m6qSNXGLZxq7WHoI3vX13hDX7/7Lo5q
cZnzYgLVv8z9oUR2NibJiRdATTtUplFttXaMH20/UQ9FYMaf7Nm1vOuDXlo3vpHuD7aE1DQXtUxE
g3VZlUq8ttT6Y+S2qJGL6LXqZER4BNDp/ZJvSprHIoowlabWFG3iDXMV3I+ln2abAmO2lYgoj+0i
eTgZRn7si7g7taFtjijveRa+1jc2ea7YjG32DVEZzK1Q7ffS2IXlMGWhc2u0vvnqahDexBw1EJB0
PMB/nY6PvCauWDiGeRiaSsu/Sd2OJjajY49TX9+Y9Y2SZcGn6yt44YlEC5HCKeUgpMRI6E9HxeQ3
i8uqQsjC6tF756JxH6Oyxr3Rb4yfA84Q3/paFXekVThuqvF4DDHM9VBqzh/ULPFXdtSFME4HEGSM
7Zhk40vYf0bsxLuljLEn1TB8UeJ0n0+auqtCI1w5pxc2L4KEUtaEzQs+dxENMsefcAjhUUZWgSFa
WCX7PO7WcqRLHyRkccokIZXowdP5NSO1VlHp572UhNC557k85GrsPBjWsNYGvPhBsltL/svjZfk0
EwWmFZXFUGHl/h7YTo7mdrjG9roQZxAhB8nzP8ydx3LdSJq2b6Wj1oMeeBMx3QvgGJIiKVKipFJt
EJREAQlvEpkArv5/oK6aaB5ydEaz+hfVEWqZJIA0X77fazYXGohaJ4txInx2M4cmlCJMBZzxfiZt
ecmu3XzB7jXz/Uv4nuduZq89GRAxFRcYPG3ok2KlSOt2inhtOAukhJiEtn43q7b/8PO18Mq5Ti+Q
Q/YHQopX//NPha9Z6to1F87AE/ptmWXDXVOkmJtMxBklMnW8MzvOa48VebwuJmAAiHkyAwvy3CRB
XAAnVhsePcMdD1uUwf7nj/Valc5NEmczXh1U3FP0oTLMWrmlKo5RpfSVSajhpSacllzOqbzLMvTa
FDLVJXRy8TiOK3hbTsBC8vOf4pV1wKvFYA17LGCQU5e1sRihOq8Z+0y4uh8joyB40MS1YkjVOS3F
K6+VxebRreGhyc44WXKTnvQc1osgSchsHiPhMjtJVtz9/IFeG4VqjM4Z6wEroJOzr7A1BO6lxCnG
sP4gI9zYOz02BT8f5LW3Bs9j0yRxMIBVnkxJrBezssnFcS4zIwHWU0lj+Utc24488zyvDkW95+Os
vlm/nxw/9aobf+iC/Gjlxuc+m9Od0PadYRTp/2EmgGdzT+elbUjL82fi9NtytHGlaQM/S9plNPfO
LIgpSn9ZFELlgG7nB/RGM/yFGYuL3QquCjYGOG4P/jfAX3WNLNz//CO9UjjgPAXcGtB037irzx+o
GDxV2/D9jjQB8YxAOpGKQ0DE8bjnm857jQP7kqSwX9ZYVyg8uIwb3hkB0YvNi7vPZgC+neMIYk/v
pht/VGYj6wsHzfatUAX5YjB3YyrFYFfXTfqrt9RtPJj2G7S6CbBOtuRIWgN+V01xVEFQHyJTT3FI
RNyZ+f9ikVFAUpRgqrqxx4FOn79a18dSlwu3OFqR/tobk9qZ1l+REP+jafAPed+zym8bZTNR2EB6
qEcnU59mABCyIFnWAEsgVYvcYaI38bqr8tF5F4qovPV1ke5sdzCO5H9PIq4Hu74JbDwGs3EsCaG1
1HRYx2yMqx7L18HR836GSXioPMPYDYJUr5xQDCMJnH65MxbhnynkXizf7RlI6KM/w32NptTzN1Vj
KznYkjfl5nIcd33fuFTJoV+JeKagPbNZ2Nsref7K0CmzoOiHB3SMTyUtLuGvBXx3bFlsG4OHbOmL
fZgCkV6ZYCfp1RhsjNtqmNEVpHP/bViX7JYQ4xbbmqU1CDW2wisU28233HeMY7vYcx2PmdfeiCZQ
t3mJLfw0peKmXXUApXVqYoVzYNI4q3spZREeG2UOF7V2ncs+NR6hVJ8T07+cezwivg5oKdFdscs/
f6PCMon7FGzpdVt5t0s5FnHpduLMOvohOTp9k5hiQwQJINYimHw+jF84mVUVU35MbRGRp2sfzM5+
l/cS1nv0kazCN26Q3mHDV8Vu7R64FV9GxE/EaTMkebPczY16SBWdDW1qMx70cOirySFEViStM5+B
Pl6+kw2R2oQpFJiwDk9WCtLviNxiJKxuowiObVq3Jhlqmowz8+vlbsY42wUA9gjSztOSJSvxy8C9
IDzU6eq8F0HRfGmB/Wsa9VX9bgXFPTPgaw+2aTrobEIF47/nX6Ecg3mYOBoOaaQMwtG5dxFvW/1q
wQdpbqM6bMK6rXV8MqW8SCBJpNmBvmHQhJVKsdts9v4vzwJRhAJ9QwNOBeG+08q1q3kWMnvym8zs
NcmcpThzfXq54VBkQSbero1U3KeqxDy0W1VqZCGyJ5bU7/NYhe1TAzvlzOO8Mhe2ag52Hg5nwJUn
C0Q6mWzzMfQPTZYtb3RfcQV3Au4eytMfemLJ/k/jcdZs5EPo3ycnm3A9WfdUWYcaac8fesJl069x
gJK4bu51a3lndu5Xpt6mwoONyrmNAP1kTa1lIy1MvfxDaEv7TZp7hNH21nz4eZHy6ueiFIIkinIN
3/DnExzlfoR32fZUDtShHELKxegsMwZB/jk1/WsfjLOIjXOjucFVej6Us4T4Djor+hbQ36t17Z23
aqbfsV57Q9GdmYYv397mHYgHEJ11NtFTWpYUXts6qXAOg02Ecj4MfCgSCM+UeC/f3taGo6UKGMph
9+M4/DdsqC28dWYY+xD20ZfVL63EA6c9DOhNzuB4rz3PZrxGdcylEIr885cne0UanLbtA3HUFSx5
b9rVWZX+8kbE88B8pSfNZ+J4ez4KqaKmzrItf3IhOleUk/XBGK3p4VfnHBwg2jNQ1gBDEYE+HyXC
fzJvU20fugXvQ4xoxKHoPPP9aHvpmaFeeW2cnZvCFv6BZZ0Ke1cXJ+Q2nG3q7v5yVK73ZiLA/sxZ
/eogfBwY/hY1welcm/vUxJ+YQfyqWUD7g/BKaONcl+klJLdVHcxoSo+NVnGKqjaqwuC1rq3DGjbD
w5BLOCls9jK/N1wK+zsr1eMYl2ZXIlJLm86MO4TV2WW7ktIe46G5aax8T53bGF8+PlXQD24gbM5N
fPD8c5pZLbVAWHFwM798qmBc0v83+zOd4pe7B7C5CZK9aV9p+5+AIlG91GPlNSYvmf5aGC54zGfV
tcr7LvHqajizsl8dDi0nnWmMrVD9nDxUYSNzqTPzwIJZL5vOtQ/Cx5gpU3Uez2Z9zpT1xUvcBDgU
ANQ2nJ+Q9Z+Pp1LhDm7jegdX+VEMn7/Zm6v7y/QmRoEjyqnM1Qyp4cku0pkr7nNT6B3GRXxzlQyS
YVxcvAPkV8Pw6jN3z9eeCZCCqwDhqcAuJxv+TIzf2A8kC8+dWxHQnXb7jEy2Mzv9iy+1zTnOSG7Z
NBteEOh7ZIqiM1z3EOV+Rhg0XQBXrfpy7AI4o25+zoPzhfP8D9UtwYqsxR+OEiczUUy0bSbMUg9F
T8p03K1KpoSHjNWQrL0LHcB1uy4HmrYxdx/Xyvbifsj0R5I4vGKH71zbJY6y7SkJcy0tssotw+Hg
6FsZT1rCyK50t5xrcm1b97P7BK0DLi4Q2VGD0Jw/mdBTQSVVWL17IA57/tRAutgvjeHvnA4dG6ZJ
4fUMbSD++U7/cs/6MSoBISAgm5L05ECZ5nA1g4z7iSbt/I8yWox9hNPHm7AK1UXekx0Rl36rd17W
EY23KfAOAIHtrUtU9xfl+NOvbtX8PByfG8EX9ZJ5ynzPMHlQboFKP2py93bBQig2q2X81WOUUXAL
xeEEXHULLnm+mIHLJNkyEmsM6S7Xru58UKzA/vXlBcWC88CClB2A4p6M4tgC54/SPZBxuCaewv56
cplhP/+Er80bLBQgKVrUhxglPx/FbswycHToHEh1aNOkDisSeSNUUvHgL8MFVyL3EkTvl1u/G/SN
ugxFTIBG6lRdPpfBYlUO9ZtBIzGGjIBaV0bDmVf4ysOFNj1sdnh2Qzbe5w+nG3cy+8kkPXyz9Sb8
t2v3OK1Zu1RznseCTTGGmSA//vydbtvsyVrE+oAZAiuJivrU9c9fKhezzYWCwZqzeFrm6qHQZKpb
3RICaRGc14apeZ+Gy/efD/yiXgWUoXbcmkD8hyXn8+ftrQDTcvYequJp3EtVT7clxvSXy+RbZ1ba
S/SMsTAG2G4w7DlYVzwfqxwm0U3TYh0aYSKyHvKuSrBfG3nquTPKXQrk9jV3C28XBE24p0lNXmAR
EA3urq3c4yc3XMHdWHfF0g2HhS33qspyMl8Cic2vQcMsmlrxpmeBxPli18kkrG48A0q/coTRc4Wg
y55B8/5UbhbhzGXyaaxD5A3+hTGXRZLSMzmzxl4dBfsQmxE2EcnJqxpr1wRAkdbB8Ie3w5gGdzIt
rDOTbvtHTiYdp+O28zMCx8DJ2d+OYJmzOVkHYaxsuEJ9ibraxmpMXS4j1/Sfz7RXH4lyMKAhCBBw
SgpvhJNP6dhZB7LRRWxKJ7gsV4Kpfj7Kj3i404cCXecwZhsEyj95qIZMoKGaO/NgNl7jJSijh88E
ioEIAoSEX4yyzj+2uV2IZHbwcANKnPV4qBQYZZwVk4kkMrTG770zp108YPf55ATj+qjTQZXxHJbC
3SOFGERiDK5XJQMUa1LJI47/uHKntcNoO/IfvbqLop3rLPiZ8T+IblvHUoL6O3WaWBRu80et0/Bb
RFPvyeL6+6DcUH+YpSFcGDuO+5nIhnKOUXd7n9xsRDqA/EVasYlaD2KrHcJeq9zMnJMai9t3YanM
MCHKhM4Ius72fSV0+Tkb+jlLHLe2VaLMdh0SqwvnZhPLVDLmB1+8/X+EbRDk4dhYB5VWhR/7Gfzg
2GzD5suZT/NiukGbZW8Fb+KcRVX9fPlHYdWt8J7MA7eyYG/PVRfPhugIhprPuTe9VEJwiQQmhbG/
uQwTu/F8LNObhnJc+/WQcw/qE6586yU39oZjt67FcDkTRm/gEpgX066aMv8joSPdF7vV9ZtJNOmU
LJUGIHXLpv36y29hM3ei94LFERP1ZH7Oc98VLZIlqJq9nUSIIXf0Dq3Y7vpz2PvLvZ1jegsAgV7D
/n7qlMXel0WDl6+HIbX0Hpdc92CYoYYuqM698JfHJkNtd3cOsY2LfFIBT6Y0ZNh6C5abKVdOq0+7
e2t1F+ikbmbcYdpF/E62OPhX/fx1vtxVACVwjKNPiN8EXK3nH9qTXpWn7rwcFh2tV2Wbfo88bZ4p
Cl6+SPgEtEq2IBUY86fXlqwOdGDJZuH1zX7sWUZ+EBI/53U0zvk8vDIUni8brWXzwII+8fx5fGKI
VGhXPA9wLKWwnDAfbcMReNE7J4l8+e62WnzT67uQW16UixMYhbaKbjmIVg1JNrnR21zn1beffyH8
m/iZn2/JfCMa+bhCI2lBpv38mbq1kcNsReMhbXUZXfSRpOivXSKn9066zH+4Xg/v2mwzp419Gfkf
lQgLk0mkfVjL/Zimu7ydK2unvLqwY9yCDTcW0ulFbFnayvdz1Hn2nqJpdokInvuHOVrbPNGpmAu4
3ZhZXJC3CNbX19HcH7JqRMTvYd68b6p0cS5WnXdlMo/A1DGnJTYyBC0UWSJSAMPbrq5Jj1nWKiiS
2rOz3/tFhUbShSoPd1HThdfQ9zL3ws96WLjB0EZxV2r7wZymPouVrg2qt7TI1F75Q13u06wW9z7s
65pOVRbK5Icb/i6dzMyMHXsOnRi/luGpG6y02jnW4ndxmdr1770/VA9IHKp7FWb+tz6djPeQ+cwS
o7jOeh/0lvVpcqYQHVvXOHVC+FnfxP3Yej58alvfuJVlQ7T25uhtMw1tGkdlUHjJsrTBfBjzvsIA
OjDW9rrGXYl29NqiAVLCIBodm1DusX0XRuKWa2ttYtMWqPcseduKyQowP/QqrERSdo4qsQpZ6zpe
hVensXCwJzn2fpfXKN/stNjRRrXeuXoQzl5X9thd1PkwfXS83HmkhywxNdnI8mLw1a1vGHkVhxk7
zodUdASm56u97ns30vkmpmudo+RhyVA3S39XhHMdxq6Xud+jIfU9TIO8BUqem2cOyWqL9VZpjqe4
FNr8SH6NOxyo37Joz0wZ7qvWUC05BBaRU9ZqS+AkP49kHCyFcTH2NG5jjDCNlBNyXT6XY9nz0kKD
PS6fjIUEsm7kGquijv1PCLpwVevlXULucAsSnK1fVNYvOTf/kApXr+V4DZy0OoduVM6DUlE1UbWa
uWSfzHSU+PZs+0SSTfn3xmnda9vT4o5GK54XRhWKu4ra/V2Y9RVFdBQ0aif7kBaHWVjd12HVJD5N
QaV5IGNM24RNQGPCPjnqqs1L70sJh4JOIEgpz1NHq7vPimz53g2l997Wyg8wobctWnbSX/ROB1yL
EuJlgWgJC8rZ1ttwWi8gJY11ksrMvFO+gaLfh9+Q2HUOujPrPJ3jOgxneEKF6L7brZf+gTFS/7kJ
EWPGI3fI+5H2gJPYxNQPyB+s4Wb03wYqu+5Flz7orje+c70cy6RX09gkeNQGTxqZxeeimGzrOESV
uxxs5dT1m8p3pYy1KIavaLm8hky/PMwP9pSXIh5CVdw28JGLJHCX8LHre/UkwKPueTsp4gqmzpyY
2MQ+tVE+BQl6fKOJNUGjj9j0Tw/Los3u2OItzf8bRErunNpy2mTC9DqN164sHgBbRZWYdAOtuMGD
4MsYgQztFyI9vd20pMyLsvLS3/lrAhbcpP24zHSRJ8Lrgz00SZ9bjGcE76SxYLDnFWUYO9Yo7yqn
w8uMENKAyTjmm8+9iPgGYxPkXexA3n0TaTvtL1Oc29WBhRS99TM3JFBtXmASuFY7ZPHo27RgBT6B
QQyQqB+oHtch5hPqgpLTct6Erb+8c+rCTHThoGHW5uJe9WtkMWmtPNRXo607RMBcGGWCB21Wxzyg
Jlcv8Mc3hueL+9SXc7Mrm8oje0aZ7vs0T+t7P+9Hn0/YWsSe+dK68GiR3LWRj04qoK1ERYrLT78f
XWIZjEg20AUncb3iF/vQu7a1Hvyg8/qrhmS+PhmFwpF4GaM1SoQq8+st6Ya54YIoHdquDtRhnWXb
HNVUdA3QXxM2F2U3KEg2ooYhO7fj7xU9jzHJ6cEewzRz2We7Buv7etTedTgNqNcru7duTThhfqLr
Yrqx+hH7s5qMyCOpn2yeDeGD4or46EySyZJr6+j5iq2yR1fzMJRF9TW3DZ0dPRHO2UGqohHHCp8v
ro5cBZyj8HREWd/l7EhFJro/GGAG5M2p6FDqRtZ7wkJK+veDQfE0ULw28HyNpUywrrc/rTXRqsdh
UoF5QRauncceX7HkwwgUSXNUz17sTGnYxihB5e91KExcHQoTKVETuOvvpHkTCLfW0r4P7bK6dCbo
EbHQfTvHjoNZwb4IMjFepOzB5s7OpsDAfK4N3meYpftxZPXDzcCiC66CoDNM7NTdqortoqmeKjEN
eJphqPQZfsDwpsXqNoWZZg2Avl3A1WVZu+UujVZDkZzT1GzdQ+rNcVAUqMwLw234zNh3X1Zz6sUt
F6jj1AdmsmbyGpHWeKe04ZmHlfK3iG2y0caD13WKV4A5BhFp2RbnSQt9unPFnBUx3Ljs8+gZ9ZR4
g0IuQAOvuDInr/vWAkhy5/Umr4gL1+RSwtXB6HZV0XBxSJelt+Ks81uxW5bAuJ5qnFCBoLz8s+NK
/2Zdei2O7JTOvOsMm2MstwpelHJrP5FDb5WXaV/Md95UjJ/rNq3axGkDsbCZeiXSMm116W6F1VLG
rdae2rFgqmif1Uo+rjRrjrhvL+GVzkV50Q+cHbsioK5/LL3SX/ei1Jl1mTdG/kdgKrfbOblnFztp
ZSS1zbV1lLNoD6PoUKq5TtlbSbN09TXvsuDqKtqxTcRqZF1iY+t3u1aIc7+4ywwcPZXSf+gGz3nK
Ix89sD9W2txXMsQ+v+Fhp7iwOKVjMxzYHmTrj2/LYeifZM9Jd8R3EX6bM6YL92G23fEp01PIsWSC
YjepuXyynLl+UqtlUxT0w+I+lMrQX+XwLa8OVlGv38isDj/P1dpQx3Vg5XMq4bLYkC7C2FCB3+/4
bh7NYjI07/splF/lVKlPLfbfVdyjcP4o5kB940pHUdf5VqfjxR4p6lwMFav3W1Vyn0+LkR9VleOW
GREUpmL0D6hXBk9OOsEvZM6TdV5RJJmRUA/DYAefutCTv5ehGKdb3BCar+ikSz8JRysY4jo1httg
HsV3Tzb277bjdtTVbpp+Z2PjbB5tF6SKwNk6i/l3mneT21gfSrMO3qt+MaEN1Qbm9fAkqn43s80Z
O1ZjFV1SPPnzvmyt+dJfmU5wjrfZUyKqwJglR18bZjK4J2isrOI573K0pviJ3Ztt5WQ7bcjmc5eW
3lOJepHSuVDRB8OzcwfDA69+GtPIeNsMS3NTaGveC2WVy76xhnrLeRDTY123/dellwjY6jTt1geN
fo8pIeb8fasjSvUgK62AbEdklbFK8V7kGcoF+XTTlh94YaW6UpjIfMxbQ1TIP1qju137wTJ2ygTO
3QXs910MyseBVJTCC46dZYHyYkGRebsqk7bgbjfWxVtT+0v7YRRsGsk4OO66K2cTYig7gbzHc33o
kiYKFhnXTNXbZhjM+6UyfEI4TM32RunVLHEHblzHVk6cbBxORbTEZYRHYkzL0ssu7IgEPJLx5kHE
tL+7aV/KMPtItm70raUjB8cwmPM1ljAF35e9T2CQ9E3jj5qwlpUCusrfaZtTNBYC8G4e3HSN7RxO
UTy3WdvGRsrnZDk2WXPlSWvOidRQzm3N3dM+jv4kvs+ymQAj7DLdRcVcBwji5u3GUTiWTAjU6KZk
wH7UuNJEdQn8K8L8oQgq5bL/Lcb8kbDjRV1E4SqXfc3FmeRI0+9p3xPHyjET2YYH3utP3cFPV9Fc
9Kgfru1BymVXOgXg+lpF5SEVdjviued437dAampR3YTeZTu18zdoqUF3VbtONsSjEaSgWXZWJyWi
jN8dp2UllTLgIGmHaR7f2sQb1xfZMFVRMmhPlDtrXuePjSOnxxTCZpaUk8rHxNayexSRGLIEPmfw
tSlWEmKnpln9OKz4fokg8duLXUMOn6RJKxFiWR0+Vu2EMyHKWyC6uvayaxzqe2NvSt8q9s7Y5WTg
cTI78QyJPttVfmFmO2PNFK9nFZuVYVau9VHZNfoOO1CFIMIF15OjH1Q4d2h/AqPOitbRt1hsNPpO
jYH/wQhw2UnspV6HXedq+xF+jnYegg7AI/Pw8EowLiXNCQF/lMdgn5mbmMKp3oeG5uQFffPpNaUh
sCCmvDgBor1Z4OICNCZepnrzoh8rx/5ckcIy3Rrj2IUJ/k/NTb5kfXsZlUt+W1NV+PFUNm4Tc1eV
n/EzkneDRbZ7PK+tVySRQemasA8gBVw9e0qTxpe4xlQ2Tfo47JeCIr+oyvdYWVVOPKkmIm10nEYd
+zhYN/R3olEfJZMjPIqICJEkzHKVv7EbJ1reUEcRURF0VnhZ9Z0J06/BrDapimB4X1nl9L0p2T93
ulz6d5ru2309lVwRiow75JsiHSt2GhQbZJ91rcyvjc4Y5jhchk4RvFmX2I2LmfU557odYmyN3Edk
9mO+K32vu5tnwlsuDIqGY1nSnd23ykz/WEq+y26gECyTUPbmfTf1lJiONttiryZlDNurCaZ7AP42
2slykmMcrlHvxEXj8OKkY2cd1afZTlQ8M9MOEA2KAcRCz3pTCrapq1wNsqVeybpPgWFKcVkiivoc
mjg47NY1G9ZdHTUknVd6wUCSekse5QS8jCNzSmqpXIL5qcYH4mpUHjdctRJGFqO7w9XI7Po6ZXML
axVjG5DdjOhh78K88+9tI2SDt/qsNvdL2Kd2rHxqbXDqogwAU0QeMdZUdkmUh1EX26s2v4ZqwLfO
7mb5rS/o6V2gvksP7bxG6c5vxubrNDqDufsPJ1dtRy6bPpTbrbktbUrN3pjNX03jgLe4wUCAsyYk
Skgcz/EgS6ildZZmPgzKvcGY0+f0HYGgfxkaDALIeRgn+yj8wVyfD1Msk6E6y9QHE30qbGJkVI25
nPPsf9lEIfmYhEb0ePRemTLPR2GPHfMMV3mipabipi7y+m6oo+rKSj3n0Lehc8bw4ZUG+qYegFy7
mTHg1nYCta6id1bPy/RBu0QGeqzEelCcZs780cBMJQ6b3k16HKFjb6VYr4v7wqdqHn41TtFDiORs
WkBna4dBF3z+4INUnOCZLXEyKvSF7giAanBN+OWPyCjY78B75omtU6OG0kakkzlaHhB9otEegpFy
gCian2OUL1BXrDfpgsHrNzdGxCkRFvirEm2mMC1PtbopKvJoAKy9rXyukp8P9QJ0DbeuHnQdJMxY
sJwOJWfZZauq6kMvgzEZ8kbcjbPQZ0DXrYvwHHJFnQPxCks9cFcMF55/HH54tx75LnycikaRorTz
i69zqoDVjM+o1+CKnyOov3iJQQC5bFPegZQDk56st2oiOFKaHp+qKcrEqgtjF8CtSwCMf1nmBxjP
vKD0YAlQwJysAXsdvTX15HJwib2JBVeT44rX95lZ8eJT/RgF2QhiD5rjp2FPVVE3enJ7mhqdse6p
l9d4tdo/DcL+85mqZPznf/Hrr223DGTvypNf/vOtehrkNDz97eaxG/92mJpvj1K0zX9t/8h//6Xn
/8Q/b8RXMvja7/L0Tz37S4z050+ye5SPz36xJ4VXLvfT07C8e0L2I38MkD2125/83/7m355+/CsP
S/f0j9++InCU27+W8cP/9udvXX77x2+b+PM///2f//P3bh9r/tqurUUjvj6e/o2nx1H+4zfDt/4O
c3yjwaEGZCPYeAP66a/fwkYKS7zNn2tz6GITalpul//4zfL+TguFuUG/ZrOu2PixYzv9+VsbwwOx
OI3BzXUy+u2vn+3uX4voX9+HV/Hnr//WTPVdKxo5/uO3Hx3lf19rKLnwiIYaS+MLJeGp5ygnTJFL
YfU7WwKLr0WIHLtybSNODVTDST05tJmDDvPT2MW/MIox0xl3npX6u76sgy7W0gyfyqa4ctVi9KC5
3Z3VzPZxGn2fbDogVbBTg3gBPHfmLjYn6VJSDLLY9ZbOroVvLH2SQ7u5HkI9XRehWj51pLPb+9xV
9Ud/suwPTV9PR7LS1quoF/ObdO7aPh66gUZ2T+4wEqT1trNkPx1+fMlfmt3/40x9Nrv/l2vg/8fZ
zU54fnY3f3v31E1fKvH12Tzn7/41z8O/w6jHopQZzvaG/uO/53lg/50FgCCX/vlmc7wtgb/mefT3
Te4JqQxXDNgiWzX11zwP/g6zzd7IKu7GWkWr8gvz/F/6iX+f6Jg04GaD5wClB0z6UwZWZ1R2sTiV
3tN1DYM3BTDpcmglrluHsqyKB5tukt7jcwPouaZjoQ4jzJw+nsa+ejNaZmvvHKPM2qvRqxb+YGSq
42QB1SZiysXjOtm0adaqdb7RACJirIRPUcdd504fmoL9OQk0JJjYlplRgFyIobmk89v6uyoYwg+i
sVrgd2yZuERJRy6xaEK3jMeg6IlZCBZgP5SWYXnTVPWYxYPSEUtqCtIigZCxZMexLQIDPkXp3Ja2
9D5afiG7hGxGTOetesZLeFjHoNunbaCeoskLgA2NZn4YTBHUF2UYbhig67vqts9rjCRTNXZ9YkQ5
tktRlH7bzO+mGNmd7e4Ud9330JUr/6axxi5KSm4bNzpS0XRFPKq9xEs3hsAYw1zXHBirjRZIs9Pg
M4YTQ2KBiQwHaYWivmU3lnrX1MqZYlhR/bAHoFBwhmny3SkPc/adJlz40ZqbsokDn7+ZQC2exz0u
jphTOX5q2Ik2RaN37Syn/I9cNuZbcAqzi8UatuDi1JrqlruMq4+j0MOnsfYUDcEISYraGwK1w0Xf
deUD4EnpJkpE9bUjcjXH9GDrmzRQ5qMOwuItMRzBF5zO3TFOuWWwVZLDPcdWVrgW+rCleFu5kfzY
9VEZJk4XmiJuZsSluzw1nC9rMGdLPM7F+iGjz69pxaQznWIfatmhR0MAkm6shkiWdoTzMnT4WhPX
23vBfRGAOoHLrso7rkbbO1eum+c2N1OdqqRFwkrelmeN73CSCPoDponpTecpae8A8YKnjbxS3QIu
2u+kIob+unCV7V90k2OXu9VdQ8K057Ssd2E9V3i3p4hd37SYA+nLxgAYTZS92BrQIR3lbpRzlyWV
zPDHKSwcSRNL9ZF7wAI1N3ZT7VXlriudKj0afejeuH5dyCSTIwSegaw/5zhb9AEPpVigeebtOL0b
rTzgspoG+qtV61nFvoFvRgxUn6vrRtJzg76O52fOdXZOIrD/Lg7sIfQSo1Tr5eSOI/5AvjaxCvId
ZQEhN7g20I/oo104lO17LM9S+kCNkUUJ7o0W6tcKKuPnyTPSkDYlhvyxN5fGJzliGR2P3mx8HITS
eifqwPsYam1+imiGpzEXyybgi2+pLmDIzFZBK9IJ5/5r1PbY9rmFyWHXFGKhPTKoL0FTqjtjnmc8
19Xi0J1F9PAdeBKn/KWEyoWL09YtkfXTkkLgPc7+uszJKsrUilUUYo4niMphAx3qpKpmr0zKPBu/
SjhTMtHVGl53GUycuC16lk2Qi/khn0rv1oWeAGzcRL21g9dWHwIse4BWsyWgWdV22WVd8bQ7S0rU
wBOuivWu7Uqj31H8du3O9oYIvqoluZDXbNLEMLkDST7IMmnIRaSELXvw3eCGfpPVJUbg0SaLZgD3
pFFiniFq1dp5Y2cevia1aX6t7XR6bAYX6N/TJCaipK5cN178dbKOM+rHD25RNABpJNi895iEHXrk
XNBUyrzpk+kD/8aZxDkH3toy40OFJ0K3E4qpG2s3h1wRuhpIT/AJLCjYWfYlS3P3xpSlpyk8bMdg
3yyj+v+xd2ZLcWvZun6VegE51De3ajKTBBKSzpgbBRhQ3/d6+vMpXV6GxGWOz9WJ2juiImqFbVCm
NDXnGP/4GycYdbGyzULAD1DtiQVbmZ2SxJ+w+Y4rcMxWoDJjsEF4O7ZWx54oOoq+edZabEHnUvJ8
2bdsYOnPIjIOSpH3B5uyaEfpJQxIY/qxn4dci2HXjDUcKYyuWgZutaA7YsvL0HVzfB7GYs04PvYf
hiTUTqWZ+bWrIp38USu9awTeVpLHDZTOt0Q3gxATTi6AxVFXEzZKNVS6Unl6kUlbgOn+m1bGzW0V
5SpFxT8lyG+K1mNKzoIbUK0q6IbQXUFNf98f5rlvSU0alUgNuihzenXUGi+RBp6y1ZamdFZXKQTG
MJPhgUIUEjuniYvo37bM/1sdvul9Ft/+fx7N0lq9633W9Uv++Pyu9Vl+4GdJKH3BM4QQaziMVHdw
w/8pCemKGBmAWFCJGRAqFzXoz5JQ/oK1l4rFw/KQqf3oin6WhNIXmMsktS65PpxWovI3JeHxggWF
QsoA9LUAUoiwlr9/I3acSLvKS6OKXSUWYqdRK90TpL7ZaGNruG/uym8W7AcfgeVafFz5h/sU3/j9
taQCk8gRB3230izhPAXGtX1f1V2rmR7kZBkeJGnoLZo7UrrLyxSgncRO5o/mxHEIJyh2SO1cD90M
dA1evtBkG1h2QrcesmKV9UXMmVtbTAmZ/uZm0tgkVxH6kjI51MOSk8MqZmrHVtn/+asdYzV8M9AF
mlQUMUsA4pE2xCBX1Ep8Lj8LUrpqqf4daWwKj9OjshV0THbaWbo9Uxd8suEcb68/rgyMuCwxeuHl
7988Pwp3FBRYc+C1nAce5iRg16I6fQKjHHzs3m6vXAaRK6br9CL817HGgBGhFHWWFbmDFve1W2ti
6SVd2LmiheqII16pXTk2/ZTcm8D/DtM9+DZhE1oN8WQ4UiLo17DStgZn/RoyHiNUjSbhNRzMaA/T
r81tCTZZxzlWBLAHui4+HU0pfojr0XDR8jE5gLKmnCrQt066QRu/Hh7g/+5ib3cx2so/7GLd4/ML
R0X58ra3XRDAXxsZgZvwc5FZiQejlvcb2aKgB6dkfcD3+rWR6V9YLuB8oDSoRqBB/9rItC8msM4i
/gR0lNjN/mYj44OV71bokuRCiU9ry4WsY9GATtdmTUrfuXAmvvq1PNsFCT/uMNLiQOL55IX4DWIE
TRoAmLeC+JgPcmd6L2bktJhuzQ5mY7Nkth77wvAQkLC7nYcGIwYosOQbaoERPhOFWOabslakEzGZ
W9HWpUgM7cjo5G+1nDJQz33hCpszJu6xNKl7OadSc3OFPsKJ+cprFAX1mpmgSGNSmciYqmiLz0q+
TVNZvglRK5TOSKpMZPWIDcdMPJmmeWwcXfPbzp00GqJAn8IAzfAEA4yY82Q/hKEJx8Pq40/2w0OE
+fHT0EHigRtI38I66P22JPiY4NPwcnustHrI66y81QfOR08XkGfIFYeOrY+9QZJZLjzwX2qwktUU
NopAq0OXH4dwYueYW2CMIh1vojOCtJoiuI3LjCEq+ZGNgwUOFgBzPku2zrQWalzcd9Bd517ypEKX
npu+j+NVx97LnD2emG/GWmW3ub4ZxRbyrqHH5qkYwV8dJkU4K9BOrWZj5jcZg5zCacukYK8EYXIP
J8qefQz+PjkUDwayR3cKpAhZHJRxmVKZg/7tBj7PdVoitWqg1M6m3fepZGswQTLiXsk0J6EqLs9w
ghXWEmTDViKJZu4Crw2xoJUjST7NpXG8bgdRWzMlhqvcQHQWE/EOlUywzpox9d7sCr85xT8YpzPz
QD1FMA2dr0VFc3TWpYExlImcti4VKGP32fQ3/WjdRzVUUcjqDeR6xuHKKIZuHs3tKlusSNOk7j+Z
on04+ZbPQekEy89YhktHS6xNNbpDLWjduW0VjxZWwS6t+axo+TCrO3zdxcwfIJoi7tgsJo6rykyT
uHXxCFx64np0TcjPjLDUxmlaZdzg9Kl7iy7bJhnI3+IdJDtagd2ZlPrFZ3f/4zanYDaB2IsIBoX8
KLbTt8sFNnZuyAVqfFiz1ZlcpOUJnHt5cMIFS/HDIduLig+VPs8gYsTyvJ1oWU67pM4vDLldK705
56uY3x7aQ5/750NXV5+5Gixr9v2aRlWKORVuE/TUFLfvP+TYwkapfbFx50GX3dSKzmcp37ZgE9vO
vGjnVv5xW/7q+L4oX/Lrtn55aZnAHA9U/ktgaiDiN2/rh05k8xi10dvj+/Dv/31+G9IX5l804su4
hILxn9PbUMGYgas5x5iAcBjzRv+7DZHFLwxmsFqR0efwJiyr/2cbYn7BQslgWYN2k2uEhvgvkOll
03i7YjiwSRNBXWLC8uL/+HRvl/Vs1opAJjlqjh68yY4Kwq8iXMtPiilSfTuQreJ89OWgtVlE07oH
rEw+2YmXS3z8CMAUwAhYyxyHRMlxlRSwMw0vgPG2qitFcdQwlzwoXH+rJF/CHpYNdOm4uIFHnbtW
1YKfwYLzMhhyrljOmhsCaH/yfT7eUm4qYVtonVChYhf4/paGZgpa36mqJ/SJeFEThtnAKShwrYvB
RdSVnKXtBus4YacTJfIVSrUcrd6svt+cFcf7wKLoWppYZHJ4z8PjeP8RkDTAUo1l5JZLanGpN/p5
OvmWSxOYgfBB8FdEX9j8+aI/PKLfP0n0ZJymWHsxVeEjHF1WzvwqFWvNE/MyDuwijELxRFBTKO9z
KJeWZ41SHZy0tTSAvVoVUKYvagC5VpkUF0ErqLflLA6T3UP2P8tLHXqO2OvVYxK1FjqaIggAfcEF
TytphmFYxthwcxLmmEJYyjwmdhT6s44oJ6eZ4ZNK7bo2Q/VGNJdM60gbZcOujThSn+OwYVxo4pMw
rFD4+behEsX3PKz4ykgV9clMqqRHJy1Z7SaLJTQZemXpV8FkRQ8g6Zq+b+EeZbcqtD3FtjSs+TZm
J+jfAm3y1Z2SooS4TdSJ7KMinnvStxNJdqQDiii2Wf+V8G2wRWlUrXKH35p8HegG6OO0AJHzAZME
6aR/BYMEqywOuGW+QJiQEaXvUK1EchMXhLM4oJ3+AfnE4wR2XHVARFWpN84RmoCTEngHZmrEqP3s
Lm41Sl0zTcFVWRTKKj/grQwgwF6XdJuMYeyCyWbFUIUuEqHgJK8B6en6FwQXKDBbRabBUax20zzY
qd9pO3MBfgPIxqCM2TyT3LJAw8aAYNQhidH8nh2wY04ucGTqJ9VFGxGvxQPODAYL5qzzogAopOWL
AN/kej6g0/0Yo+eRF9C6wmQ2ROCzYNnczv4yB98uDkh3Ghdqh1BFo8xWFzDcb/3MmXFb2tTC0Bue
T0uyT1sjPLMa3bqvgz58QUSFHkgRxEWnZM4Kuoa+WpdN2q4NVTBPs2Qy+tNYsNRvFfO7S7lSCmY6
EJG30O4M5tIMV87H0TIRscySte+xNKpdqL3Q0bAigPaYFBGotmw0ns8EATFELqqz0wMU70Yp7CpH
zcZcci2AxMjWZCG8K5M+3JdpkgpepJZWtyFSRY+ctEkDj2jJMb7Lem5abgfEdOtbCP0AHSVOKfl2
VGN/PiOUKs7cUs6sq8iwqs4J4QLGTtEk8xqcFiMleTK1yu38HJRn7oR5dpuw0IuNOqTBE2N0HX8B
K41hwEGOhYjft6pdWUX8vTQKTDiZyIvEpDDegcCZ6YJyEcMx8p2JlLjWS0Bfdki029GJsBW8YixV
fDMZyn3HYC6CWFkJ/p48H/MiTGIDSbFWBrdVZ7DGIVA3Lwba6UsLjwPRYdIf76dIagMv9sUUnCPK
4mZlaoJ2p2K3/FDLY/7KFA1Wu1Wl/UNDSfwkoetmoo/whnoet12C/tQkIyAeeMW/6NN6EmHCwyV1
sFLpOidOi1Gy2ctTssfFcWC4WSS8J5IRW5c6BMPWlfuczjbzFZg5eYfCjfFLAYU6yuWd2MZKYusm
DYKbdFPLf1coXd1QpryzYU5JWB2JRam68gDuuEz35m+VoAs4+aVt/qgFBaJyOWyLeJVnHRJZSxFw
VCl6oDReVpIS3chUQpL2unqS6LkaizmCMKfBhVJi+OwoSdabrm6WJPR1vUI2hjCIaEBK4mogk0bR
EOJS0yO6maQqJLJFDvDZYdijjrbem+Pj2NWC4SaFUYqeCLchc1pDEWbaUzUIvCqulcElAFsMt6pP
4e+UKJwWVqqZP5qBml3OrF7kUjj0KLZSF/OFPgm55OBJ439H2x8vJjl99y0NBPGmEpis8EbgSWWP
moHbZy3KaKiauJQCFypLbTKAwXnQteo6sdyhybUb4n5aY5MXSly7uW72xXboWlbmmNT6bQdUENul
mJuI6fQm+cx547ju18WFObcgDboKYnxsFWcW7EAo7jRPqDptnzb7AnbiNp7T8ko1uFd/PkN/d7VF
sk7rTkVGWfj+BJ0LdKN6E2tehKLyEir87A6DYK56JVWZpbQvf77cB19UfaEGMfXEGgYBOulC769X
1/lcs4WoXj8H3T40ozy0Q60z0PPV1tzZGqze2hnCGHJCjG16fovaRfBdxn8tTFwLlrVbqXo5oaBs
mHV1eYPmKFAC32FLzl/qHg3uWrGgLLt4SjaTA1kgal9yjr/Pss0/jqIwEEYszbEOwY2o2qMWTdLN
Dmk5ztNpNwiIVRrDkp7UsG84jebE0k8pmEb5pIozOiTGwE2Nlmrh88Pq0bsfVeBfdUb/7eQdeXGg
+s/I5vUjrK9/nUZt2/zrMX/+1+6lj5q3XdLh53+inAxeltYVjoxJ3YpP9D99ki5/wdOeeGNyhwxe
x2WS83NcA02Hcdzij8ojhzvAC/WzTzK+gEfyl6CFUHgAR/+mT5KP30w40NDTgFlB45koHQdZxGU0
UcYEoosVVXyuF2pypeQKAWHIpeTLGPEQaRpFuNWKSAo8RSt66v2GyFt4FlPekBHfYr7sD9L3AsLO
Shyl5C6iUC0YBGvTTsbqG3WsPFeZnWmZcIoPy4MZ9OMT9jM6QxWSMxyolvULFnH/Xqv/cXj6AWvh
y4EsLZZiWIkCGyxf/s0ww9IB/3Myet0AIeojWhrpdZR04SwGdaY6F4DPoKtIJwIGodeWmVnSUm9H
93PVn6i4Qf07IfmvXp7/EbDCMjz+zy/Q+WNN9HFUdWzrP7iiCyGU0KNfswHxC73WMhagpYXEpvHk
fvE7QR3Y1Q1webhsC4f/51ujflmAT141EX950KxfL436hWOdvwKrAGcETfqbl+YQTfe2IVyM+mG3
L46P4B9sz+/XVdp06EaKMKfNrpB6WYbhb2LUC52tA5LfZH2oop1NjNU4KLMbBt3wVZ8b9SXTQ/+x
FIxNp04kDctlbOFDOMoV2kdhnZO6iy3KKFyrLU57Mx3hTRSTxWQMcbru5IFGNynzh6prxJsCN82X
ptT2QWBUuj0pYu/i5l2dxr0cXjSZ5m+RpoSOXtSGYstTo+7Mxd7ByNBSI3oypWc967R7RiD15dQr
VFCg+9dBKTfIBdtMIz87UtrrWMhlZg5l+gr5DG1yNUmtBo1OFe8kOofnOUZcbQ8UK3toaZ0dKGWL
5HdUVcpolEDoJzU0CWnba8VK6Rs0QYU0eb4SzPe67uP6ZKbFeUFv9+BnlWFb9YBImegwY9VNBsyu
BDHFSWEl8nNa9MG6SqwVmpnLki3nFqlK+awACt8pAjX8Is0TN4ZMUPw4l1SYaYnWikKnOoHxk4rI
sGd1i0cH/gjT2A12iA/AJyyKBYJ4vzTYkZdVC/0XIPk4dABpk6TSpeeupjeWi2xRPBEnwfx/OIX/
Z2wkoGp/2EgK6Ncvdf3Yvt9I+KFfxy8SjoX6AOWbkPhlT/i5kchfZAW07IDFq1DCf8GUkv4Ftg1o
OKcyooXFBe3n6at/YSYIPMIfMr2GU/c3G8kHl1BiEjGeRo+koBeSIdK+30h6c2go3ZLR7XSluY0R
8X8Lk3HdqamIyk4dpO0gDMo+q/TiBXmkfokt27jN4VZswSS6b3qQyKjPku5UxvnrZIrk9EqX6HLt
w239q4Prv7/q+9NSs1/qrHtPylm6ip/LTP3CZALiy6J0gfC/OPP+XGYcSiaaAsp0MG0GmPzVv88r
ReZUoswx8D4jFB1jiX/WGX8lU92hp+L0W0D0v1pnhxSZt7uSwklKdUfzpTB5glL2fp1VXSboiP3w
tsF8INRI0jQ7sjV8R6UxgoM6aldUT26fTLvATDY4Daz5UHY796gGpfOY8PECg6VquuuJU5aayslH
ywkTeJ8tdhCN6ZrCsiRT11Ke1fbBQnA/Vt3GDIOvMGhuO8Jz/EonHCreSLVIlK5jxAWWv7PbAgMJ
yLCDuF2HbfiVMZg76jUGCJWNuTJk4dQWdGUdj8pZchIr1qYmst429cGxIgaUWgZ4KufxjSJq9wQw
XM1EpQ2R4CVWe6prayVR7DZL3I7fIw2fjVuXk/5PN5ZxytsKE7JVr2d+A+26KrYlSsJBv1Q7NKXV
3xJzjh/hcvC8qWXLqiR5uOQRWgQryd966RNDs0NA9fuvwmRmMYqVlq6CvuP9BYjMzBd5WL0yg/NI
xNfKBKtcJZLvgJwl4k0gF44F8cmskl0ZnioFbGNI2HF80Zqo1trMU8oE2Wm4bQTN1fuvncIQWrob
WTg4udsNAY8BPx8DsC2/q62mMwvMVm/BcJU9XbjdEYgdU574U+HhV+uBA9kdYS4YndizkICVwC7I
scXQtlUhfIJRfIiip80iNBD7veU9RiRxVNWJSIP8cujrVa1jp1iQm/U9DkTH6r52Rb9J8JNhiq7i
F12nOL1wU1KZnFg+3pt95TdDjo9L6v3HOJo2ZNjA6bg91avYwofJglqhAD5TZGmavPrzpdh6jlbv
+0stNLQ3awr4rrfCYGRboEyFVAP/PrZ78bNvdIBbPiwtgKbl2IRRexxBay0RcRg+1KsGZkmpncSi
jwo6toWsXAvh19o606XZadVtLXZXs7Arit5r5q+yFTkz07rFpb7wPd9/Qj7x42T7jz3i8VTrx0P/
9dGOwBUVMXffIFtZASM5IeQweIM2Uc12XgVe0FRrTKyYeAVXf77zv3/Ivy57tCFbwoj5U89DxnjE
JYXCLmTQwrKHjPO37rTH3/Boi8q1KCrpQHDHBZFt6MaD7OHPX2bZGf70eI92jhDRT0LdXq+G6aE2
bpruk63p9zcLWjLjf/ghSzP4dpniUm+WscEm20kX7fS9M1gdaPIt/5Pa/bevw1II4ugIcHAc1IFn
sDVmDdepUpq6fl12d+J8/cm9OnA3P9wtwAOgV4lp6rE2sNFoUsSMFZfVCTvcsCrRNISReSLPIs4D
IkRTH++B2e6ygTiB00YTMStC0WAodyP+WkFpvMpadBENOJXUZYyb23jbt11j61G9+MzxT81ocBIf
HwTmjdl4GyfiRk3zVYgXVB6GFwJiQ0wXvLTU1mL5HLQI4rvU7qx51xrfxepZUPl53DyEUtxK4Q4b
P+AcrJTawVFTe5g9QXlu1FupwFPmpIWjE6uJiy3YSZ/z+SFwpnhtCOD0CChXweyvsMtiCy9PfCzV
Qkj0+FK49XxXCdJW6eNNKnabdliXQPVY5O/k/EXcRlLxFNXGq6b2d7o2X5v+eNUa61beDdG4J7Lu
Ne6gowuD00u158fidYjtmhmHpy03rgmN07moXQQ9OJJZxF+JHqG8rj5c1kRiCMMDtnZoL5S1Nmjr
opxtYo6cJNjJlQXMZV3id7hLGvksqZ47Soh5Y+zb6jvTJp+zcfkKQ64xYsW3Srjqisdc/x7MD536
FXifw+lRi7JLf0wBBNAFjJabDLNLT+oWw4IvWzhT6quhic/n0TztEHYO4e1QVSs4A1vdWsuZaaPa
ckSkBvE0rOQWA0aWixA9V1G2GkkzNdTwisfjmpyZHSdFNmluUGhnUyg/m924Uk3/ehiD1IlEA4WH
lJzBNj4viEmACTbslH64Lqth0xnNeqzwZEttrDsyuXHLKvIAGxzcak8zk8EjTkimvhEzzYasi/cj
T3usbaPQHKjZmJjU7igKrI0nIYvdKWQfx5Sleh75R1GW2xjPuOZTawmeHgxeZJFo3aonRnBa8JZp
RngSx4+KElOciSvuOdRnxrXnqvijIkh1Jxa6jQFXu0YyI0cQDkvFy4oMsN4CarlotMGlDrGmxm0o
+1psckKvjmvbkndFtxrES5H56lwJTtyEV0WGG56iuiNiQkHp75HIcvqpdoFmbEarVeDWVgf5So5x
Wess9mP53Ap7UH55pRXprjbUx0SMHyJ1vsj1YkfE3FUzmGcZpayofpf8YGtoGoKhEHOP7/inYtJc
A0+krm/c9hW1S1g6QfHUTpgWho5Y4sI1xpsaoEJvJxykm2t8Ar1QnCGX12542UXY6cTPErM7BVXY
LElMUN3RaB0Kp7U66NyHcs0E3m3x4RwFAXZ0AeDjMHx2Y0kgh3A+Y/K6IeHvNKsKB8bC+RjkDyW/
rZNlzywuClngE0AUjfHVbC+KpOE+oMbEMAK5MV7goTvFd6lG74BpTydkLEhtlZQPmHld+p3ihbq6
KobJrfENI2Dv3DSvB7nwYEE4gmise7RExKZ7DT4rSzEpQyMN0j1eOCfD0DnRpJwkAS5Tdb5KdaxV
RP9OUeuNHutQ9TEswO0lDz1SWT21Gs+sybhI8dwMCxFgKiuZE7MsM6LtGF4LU7Zh1oQZ0uws3zAx
22u9GTHyeegHJq45Gig74eGUw64p8ssoizBLyx7MWthHbb0dG/9MniTcaIb1KJxhE+VUKCyb+SFG
1afwFOBE2O2ENaU2OLxjbVmspEWuV5YrNSOYzU9XdaNuFL87GSOLV7hfqZ3l9ehLk8LyTPGSQtNV
KswU9Zn0AJlQ8HgTCC6izDMFPgIzBAKfjdOwDr7ihLkWkvYsk1/F0bIb8TK0utOpDx2BETDRyVoU
7A253ynVgyYHV3grnfT9eWk2rjJZnoA1zCTnqxobPjE/yaE/FGmyVtjuhnjcYZNzV/tY70jhaa33
F5KRnc9Jsuk02fG1yJOF9CRqrplzfsKpkZbK8t0hSFMLvAuUAqNIxNTm/ZEuTHMTRl1Rr7So2MYy
XQCzVk0uncJcGC7pCmtzWFqxO06qLXSJC+rmYV95iqn5+UithHvnJbyCZDA++WgfCsKjT3ZUfhvM
f1MKsnqlZ6ar1P6F6E9YGM621tylPEuryVZtm7p/Lgs+lB5HVz2qxBXoK/VEsN+K9ADHUu8wBlqr
cvpZsbvUeh9uOzb4bMyIyawDefhNwR8azTJ1SvhyeAzonb4hYJRNsr3sxNorGJcXo+VJw3CxFABw
ibxJRpo4d6d9Zd4HPArsgEsZ5So2QAagE1poDaR46dHDARMu1pXaqbdqpdA0tpjmTci7DbcSn7UQ
E6VJPxn0u/aqjW5aRi+jhctXI0En8PqNQksIHub4NdZKiS0WiSep96XvKSrVSdB4XanikDesplDD
Em3a1Up7qRrzylReoiS4DIXmcnnndKm/04LsXmgSF53zZdpYXmqhN8bKxcI0MNQlZObDvinlhyGb
HCO8xp4ws8d6XGXTfN3gbBn23Saf/Ltp0O+R5F7NtCaiXK8FIgNSurHSiF/HioKpM90gq5y2SNyG
yKeIg0SBrTuFivPn9fHBvV5ZFsivJ3c80WYL9KF4pMuy3InsiWF9rQqrBcYxIST13OP5rtt2hM+y
9/rWJ5XxsujfrxsESQcwCk495vHL8n2zbpoKx94aheqqKNB6d6vyJNxFmXaGKd2PJfpXSONNkfG/
P1Ju/+/AyPVLsdiJNMe/avk0/3io/P9hh8Ko982K+MDEvcSSpS3+dRV9L95C3Yef+olBal9kvKYg
dABrLyRN9tSfGKTxBZQZXBJY46fU5ufMzPzCP9VIL8biSFPRBv6DQUoGyCWiFGQ2DIhBHYy/wboZ
sb1fQ4CPy7x6CUjBvQnzifdrKI/6gHC6JsP4nJa6nLvBVZvMALwzyBnuMEJwKzxdtpNsXJtihx1n
knulEocoUmaR+Fw92hgR7KOwNRE2xIJ5pqfh04Sf4DYMK8tp8upU6kjIiITeugjAM7ZVOrXem/t+
+WPRv1XkHr8KcNBNmdBqC7Yt3egxcWYoVSnypShDJstWJUwdrZQfXWqQLxxin3GMjKXhk337+HSA
xMzIEpI+XiCyCoL7/tbhAI1dJ+RPzy9FihArfZWN/MESs+GTY+j4GR1f6Ojw66xxjhDdBZ6qpg91
jH0jQ/GbP9/A312DbwOesqwuhh/vv0zbKbBx2ijwMPYz7XposEBo6/KTx/RBVsJXga8sMfFl7YI6
HX0V5Jmkm5QZ+dkmbSKuGqdFZn31I21tdfV9X3e3dSN5RkKgTjxL+8wcL//8PZeH8nbPPHwAVLU6
tGHI8Megl170klXG+LVaSXGW4jl7jk6hspMeF3k46Z8lN3ygCR2uxxgJkA07MfnYfA0jT4UIxyUY
oasmBy+UpxBTBsJszNn2U+Mit+jTa03d4zv82uvVJ8AGtksfv7BFiDiYhiJxWplHwywlB+kFrovo
8cot3ty7VJhlT9Xj16Ar5z32jHvMifN11pcKdOX0iUCFVyVKz0q5je0wKxs3mYixLsQ5XOGprV52
qrmrIm2fGdmZKei7OU5eRSbZeWRivTjBUJ4GAUfRDiNTKWHknWEaeJlIOFGgPXjuU2w/anHx/vCV
/bxMAvI5utak6iHx9ZvGVPdFre1NkSurBkowZYAPrcVPRknLXM01+DVXgwVKZAIfA4IPnXRu3AzE
xtrlKO3VLnjy4W1h3CB+M6fYsvvlr7RE1q5Ff2w9XSY5Ig1NmplmlHFk4lJpk5fwxWgnwLznvVoX
phs1/Oqyz86iWN7HjYlF6PLN5Fg9n/pqOlWrZc+LhMTLhWHcikaVnEdJc08YDd8Kr1xkyHPmDONg
ugLZRh4o2q5SBtjCmv5NMJr8a2sNvounOqAMoWlgrzgCa0mv8I0aEAfUxmCe2ZOeGjvoATsNnH6T
NOib04Q+eNLMG93XR+id8XxughxTOdHKakoQEd5F1gAnz07S8oVsYMEwEADKZ3D9Msmekkm5kyNZ
di2jufezMPUy2OhAVfl0uzxX38jP4tYw7XRMwwvQDA+zUMnpaGNQPmWi25eq4Klhrdhqg8X7uNzk
w20cVbiWsUlOToh1yq0RKLInFtyECR/PVS7l1noKRcsxI2Nnham11uppWleTbpJpFT2pOe7/StKW
KxGfIzvAM58mlXicoVHmTVFo+yLVNUxbWArMX7XTgdsQIhNf1eRWeDFl2bkfIFSrBIVyMyG+B0It
Djc5R1xVpa/mUN7LoXFy+OxI3fK1mBsnecZgDbfNx6GXX3HauSGfslxh11Vgw8+X7KvwlRkAHkrB
IDtBMxH9wATgpYv6lq58qjZJn+4zHVGLWYyyFyl87sSK5pXlN/eYq4quFuuJG0nWaKfkNroShqG2
FUbBSonzaQ1vglWTt/ezxgIQtOhVCNR8XUz1fTsaiTeauKMOAlx6+CI5uWxM+xorKsEkpL0lYSaP
jYvsCHHFT/v52fLSiD2/eCDPzfFL/nh53clZgIsIucTuBRWrs9DnV3cI26YsedV6XrJ0zgD59F04
SOeyP1xUIpgOam0bwnVyXuEN5c3s2+vIlxkFDep+9nF4qZqRiaOp7/KcFKM8jQw0mNZOmpQ9cVWN
LevBk2JxY6ZC4hp+fa/JxZkqlPeCwJ2ajOir0QiIzQcemATnlbSJULiJI306D41wstUEpxutX15R
Y/4O2RNWrmneiPNMJF0m3MA0GO3lT5QAN74mfcoDXlnmuTdNCOSybL5tawCJNvV9nMn7Oip5abHH
xWefhS/6RDVIte9B8sYXWx40TL3JllBUtozZqMdtGbXjdsxK012o6OC/YssMSA13StvNjG0DHqfR
8Gi0hg8pCkJ8LqLfsIfU5BUt0ydtmatqGT7g2DUFK6GCMl/3RfY9m8OTRDUjZnm88U1c39dG+NQr
3X2d1fcIurn35KA4hl6zKRusEzPkcxdm+JpGpGcd3lOhNG6yVJzXMLmx2sHN2KmLutiURNR7MUbk
Lj6rsmP2ws04JSwuwdpaSVquzGJKrgjXTO96w6eJFP14WqeW/yKSfuLKowJsrPJTvijv0yRjdCtX
/iPMYThIS9nnW8vWWI3SmWJgHI47uiatlWaosEYwhgup5VlC+R0vTYVNEOp94tXYAZ4snBx7qFna
ftU2k81DETZBhHd+WguP0xiEl4qZyeTCF8Wmk9nwE6241+E58drAIDlTyalbScEsX0lzhOtRL0z1
aW9M7LRKImR2Gwoi2Uyhxk9KnbDJVD4ySS3TOsBg1qunnp0+U/Z1CJ1qHrvewQEo0Wmd4+YrQ9Pw
IhHy1NNq7RFn1cRVpaxxB4vJOp7s4j18Ku2UULSSMbpYfpMEc1ybuT+dCykMAhJewqcmEJKrSBQe
pQq3Y/zLlucXiyTd4s8uePIgyV4/VOozkhjCjySlB+7mZelTsMccMao34obvohoyV0bVi/ewzp7G
keN52ZzIox23wLSvJjlpnFT1/eFYpG7dT0ONPBSqu9OIy7mY+PUpFuP4hJvajij3CKc1XoOSDUMh
ycqVM60+VaVWcJpmuEBwET0UOTv4YY9IIn0nNmV+LeTxU5CWPqwCJA/tIiZji1/OlPQm7Qt0FbqB
jz378YhLnIMk5bUr5ctS6c7rwviuhum33EhOE+z8kbFwljYjORJFnsEf60WZqANeOACuctVF0MwK
MSXGi6AMG+HBdDpWYnI2jQaNim+C2ovMNHjpTuSkv46bHgCUkYXbjtp4KZMv4zRDAy+nZFunorw3
8+VrymLDRXkf06RiNBBZOGaGTxHxfnZSR6+L56sjVctLuxQYh3IBh/37SU+eqpi7SaAAOmR0AZ9g
CcfYG3XxgR4Jp5yuEEPT9wW4ktHq5eMceqnJXqUbws3Aldg049chqmVMsowI9F+JPrnuwQzwXUUM
rcDAexnfQpHS/LhAHOELd8Rs4QFr9Bfh/2HvvJbbRto0fCt7A5hCDqckmBRJWbJln6DkIOSccfX7
tGz/I4Iacb1VW7Vb+5/MTI0sN9Do8IU3hJbbNMGFpncHL8aAplCgxPv4gC7kKnGJR67NRvqoWOVj
pAcbK86wJ9e5zyddI2TDY1OuSoTCy3VUTR/8Po4WPonbMqjrndfI3xBQkNA/lz6B7PpgFBXcOrtY
l4MBLtJ/UOr2e6QmW8W36HCwrLvEey4qNNWCNLzAtoswLemGG0Nq4gtaKwMWFRzcmkUFS8Tufcim
EWvOiGDFZZw6kSYczBJOyLqJb0e7MJNFhVD5Ep0KokZIy8uwr6dlb49AoYt4WErFpK1aSb14P+84
SVBfmP/AZsmxDczWqSu8rtXkhQUxMrQl11QJQpAVJkhTzN1k+c9RwenJxfp8ZsSTFcWQWJLi5QbZ
V0f9+XhItdWypvQSyc3ETPFx9J2jE9pqgeOv6nr63NoW/ARulTTRN51n34hwUp040FPkJWgZkAAo
yCEsRcwk94RA4itXBAOjFn8dAq7SlDME2x4wbp1bIyW/y9XkuSyqR60g0mkn8ppIOww257xT0ymi
600UxLWvBmGy6hokMHRCRxFuShORQ0oQXsvsTjyt6MMmnAEB7A+iNpKWl5iuq9BgnFT73q7ZIhL3
UxxX0laByketwbgpJv4kidTjECn1fe6o2ITUvZCV8LmTJ49r/OfNSM7l91wM/ShLq2EIgAk5dQX9
r6dngPoEPDiVW8HB+FoEdtDceWmU92Ko7spBC8tHjF2aFcGzd+FHxvSzff/vktsZBWLI0q/W+UnJ
7b4Co/796fsLx+M+//rkH5fexG//Lr3Jf+mCgS0w6wD6jkpvqGsJ+gG1WyS+EcGm3PG79IaSF+wE
1LKggAAkF9X43zBTePJYP+sy3A8TPQVgq39Ahp9XXByweyb1PajoQv1YnlVcKCz7Q+njFRnQbdt0
HddKPwyN+2p23iiM2bP8HxgGYAahOwLvSoZ3NTt4qj5UJHOIsbn3Iu8+1NpgWCV1Z1QLu6+Cz3Gg
S9JiDKXSdOUxGpTV1IUxSp3NMNyORhaOawS8Of7NQu7qlSkYY+sxbOm+aSYNtjqQ1eGq0PT2NiUl
TlYcH8NXHcchQLIkCht/SJuPwOyBjhNpy4bblerIVk2U+vPEDbDHU8j3L2tz8iBoo39zwJSKikyb
tFWzpF0yoiKlSCkUSJlttvOwNmp3EbHQPtJqOmhVVwxgISBMrxxw6BKU87GslqWnZ1dp5qPyEmUZ
OIocWUwIjzqvt5TxIH3urb70lyr5HVFeEH4MsSqOYP+a7ccS4G6/RP6HNq8uZeMVwIZIw2y50ndq
hDbzyFUzLTDR6yaKpkbZL1JIobTk8e4ylnkcdANpfD4KDmaL+QPw8/t0sifJzSn33gT4fVHL6A3o
t7rUxxgzJt5ay4A3YQWne/ZSbxIqRCG607SipVi9gd+vfo19G15oag729/eXyWwxihDAoIwJihqs
nUyh+viuiNOhUa2xkogFa2dbDzhtOdhAr98fRQGL+7r69nMYqtncgOBq4e4fDzNmnt04bS1hCpf1
uzi07upOUd280etLG4YpRp6ed6lEebtk20ZXg4fDy/vPMCsAvjwCMjIGZC0N5YSXHuirpokfFbDX
00JaWkZQXydDpW3DOlS52oJi1YYombw/npi5V+HVy3gcMswvW5FDZdZDbHQNnV05whQoHSgwIZLp
Jg0+iVlmKZv3h5oX88VYRHKMg/geczz3YCiLwAtrO4Ie3WShtCnVsH6Uxg5TJeRqmwa3uMyYqERF
Bsxho97ngJ5+9Ii+x2stibQriIuBvRyyvLstO557401OA0pH68Jl0zcwr2CIlKFbsH3s5Yis0mqA
Q3oJPSU+BNg5YV6QVzcvb/VHF+F/rbH0f1eYHO7Uq099eunhZPeT1bh8otdU/8euTuA41kdNJ/FX
/Lr5EIFRKK/rcHsddApf7rBfTScEylGiNGlRiU0gduG/bj6VSxFJVWhcqByCTxTUi183Hz9SyQ5U
rg9baOerfyTiNg9M0erATdCCdgwV0CbnmJ0C0ih5QUP9Q+3j5uOYIrerULx1zUSogDfhc1dFxUdN
yZ9eTdobd+FsKyLCwrgo28k6fVNhunE87jRaWY8Bor9m5nCXxEznLiJ7B4uVtX9sScFYcATgltL5
4/KdbXumsu26bkRg2vZxN0qp8eHreU4QVzzxq8Pl5Y3gsRG2c8ETxojz9tVhVte6lZoKo8BlTVdN
DcTO8pR4S2kmw4pwSK8kILqqvqnqPt29P5vzjIbZBDNsAMhkJWHgM/uKBnYvk50w9oDdzsoKMDWQ
pmscsMK1WoXKqiogm70/5BsfkPQYyii5MtL2gpr4+nU1w6P8LaPa3XtluPQyWWN6o2lplEZwRr3n
jZmFkkNzHS0lQY+f3VSOExRVL0kUvuoi3KveILvOlIU7z6B8AbX8ixHLlzb+MNukMc92jWbXsfiu
giMv3lJHNhbNxKMXNYFJMLZBnaPL7WVQWNNGHinfwmG0t2mvVK6mThbCJGO7DqOJMkHTSa5i94iT
xY9QavklOTTOzMlb008TSeXJ0Po54atMCjcmNX5q/nrirM1ySpZopxSog5Dvv/+lT2D/zAD9bdE0
JxinljfbP0oZ9WGih8G6850c2RnP+BrkdvIFMqXxQB2scx24JoUcZbs2vpIQ3V4SU0WrEOfh9dQ1
dLYUgQN9/7FOiNk8lkOlT0GwF+4awdLxh6GfXPhNLWQMBw22dZVYYFTk0c7dsHCUfIGKnH1P1qoA
5Zw0zCN7oJd4MY43DqZ0F73aS59ac+C3RiUJ3BqB8KWfZQUiby2CuJlmIXeQ+i6mYvpV6Etf03jQ
lkEQUNiQ8DjaRmZvfKCHBSn6/Vc7Yb0JiSob7Be7mdor6/741WIrB4Rj8HUrEvu10YEvspwopVqW
yyiQe3kgPw9ejsHfiMS7q+mNEKgfO3WB+HyB1BEp9DXmC0QJRVc4n9IUPJBb+n6Ab6IGd+T9531R
IDw++7i84DuxPzljrblz0lCSLOSD4dGK8HK3qSKQuXkGD4VCJo51WAzc1UkAGNpOs/Z6QgxvH6lt
3y2i0QM8q5QeypC61mClN+BUsejjulkiS8P/aFQHvaZBxRgZnXX/QwGedB+WcnCoqEGECykfLAzO
Y2NPKSm5CxMD/Rgg1QT/DdIpjb5B+0S9oBdu3IWmZw+QswaqmcpIuRshy4cYq66HiHjxW6M37Vpp
q+jMUXl6gjiU9Liocd2huKfP0j6tMzrD13T4GVrYPSTFKG8yuzTOBLdvj2JD6waOYiOdeLxmiimI
PMmRvZXjg23s1fFHXpj2mVc5DRd4FXSkOQtJ9wxDHEuvLjksIMKpNHoPCJzZ0EKbrMdK1YDc+1mC
lDClwrboq+VYZeqZK+6NkWkTEwwgAcsdMMdDRnXjQN4EqtYZWhRj+h6TrMeAy6sawob1gAJ/8FGy
M+vMG4uixexeF2cMy5sIwhAWZMevXAUm6F5YdSstl7UcmU0b7G1X1U9qHcVg/ypDclNFlnCW6AHI
y3SstzmNKWPZRmpR0wSziqsglsfvqEJclT1dCxWx1maB4Xd176mRdNkFlnYvLIVTzF8zUOtxln4z
E0lH6ceJ9kMbe2fSk9Mr9efBiX4wBRQW5/FLDYVWjnAJnFVQOKBve9v5AB7hro4bDnhraNdQNW9o
XQQbiDjxf2tKBVmFMjc66HO6SoxEuKSjM7PK46LdNBUwb0/KqmVG12wTxWUHehkf3WKkHy9FcBSQ
U4rXUyJre8wcxlWZ2R9jy8txuPQmV1cndFBlC7XfXKfwQK9rmVa96hZy8cPXDNSU0uoJ3X7vplHx
Ynj/7DuB0QjpQnRGgG2B/5MtwvGjLeEPg9IFnWWtSl+17iaOk4WnO+FlkDZKA0iBfgGlYWcXNp7u
Jkbp7Ia0yvdeVfsf/xuPonESY6oF+Aq67fGjDBlyAqGAUHcVJqCF3FZPXYt1uam19c6eFOnWCgCK
lTokGRqvwkbculK0qrk78yDiRDu+D6jlctghR2gCuJkvL4evSU894EHK6gpd5R2GFPIOrf7wigit
WSTwK8GJ+ldjLQEEL4BXUGhI3CJUz/lmvrHSKbZxUgkZF+HFdDwngabSjiawW5V1rj0gLGxfm+zU
y1rJSiRdfQuJZ+XJwfTtEhBIeYaY9cahrPFFOC3J4XRznl7lpdfgpMTog+N5117t2Gst1aufa/Df
afkr8RNC71eL8CQtpy/5FFY/jrJw8Ru/68/2X6A0CakA1fEfkMz/hn7af+nqi2CQjiWSwlb8Vxau
QD+nNAYy7V+p9u8snB8hPUS6R1rP3ge5+Sf15xNxc5J8OLUCMIlTAYPNLhms7CMi11RxC06NT4GJ
4/3Q6AOSI/TuMGEYYD04xrR0qqT8SBQmf6h03dvVoWlfGk6JDbg8PXq9DoShjO12KSu1R/FCxma+
DaY+XfWJki56QwvWNZ7xVEKndjVlcvNNV2O01Fq/gLUGiOVznGT2tZ/q5g8p9KMEeTe73A0QCjht
Y9u87kfTXI+45WE8lQZrJoYCcZ/33meg8+e4gPNLX0wL1wOBPgQICNdic78KN+Chkeh4quLWXemt
QkvL3STripVRa3i9Ixu7q+kirVIJT/uX1fPvLfVqS8FkeG9L3Ty1Vft6Q738+Z8bin7MX+wnXPcw
scXC8W9x45efkC0j/EFccVTUkmScCWjXkLVxK2g23gak8r/KWuKHmPShuMe1QWiJcbv5J1tqpnCH
WgT3Mv1WQ+UvpL40Z3KYqp0EYZl7e6QnEGEMoKvV9VfaESMgHHWrxVgUNEY8QZTxPTf+UUnlvSRP
natTl3USzVhAMQ8+GcjdJ860C/NWgHEsf9l234Btfv0fW2/FO6rbYn3/b8PtizDknxVqlgQh356O
G4fiN/4+uMmChY4UAHzahKJQ+Buz7/xFPY9rXVOJI8VSOzq4xSmIPwarkKufe/l34/DFzEdmCYo2
C4f3H5VPX6o/ryMdE9VBPFZJSygjigDw+IQaESwFDUmngs6/9H0qu+AmrvqmuOyKSqZXDe8Sm7xs
XRQ6TtqT/Hmy1eiyqwfLob9TehM2bKVL0UJxVmHdaYeQDiEcRipeCx0RzGCpF3X1wVfQBsABwwFX
FeXWVgmcOtkitqk9d8jC7qaMqswqt3Mwp2m46iKSqOsmCC9jEF1gL8Pps62XVbkwnL62VnI9uZYd
aFs9V1JjSYNN4/jvWiSxI3+sguXYVRQTG689A72YdXz4EqLFy6XK1kS3xeEafn2gTxayWwjFgnNN
jF0waZe4hSCljOykk6bV6n9sT/3XrIT/V+4ulvY/764PT1+fXh/hqsUf/721tL9E4kKFCT0uG7gS
++f31uJH2KaKoueLttwrSR44L9gRsbewFpfRytHYq7+3Fj+C+wQ5H5MsgqI/o8OcMCDpbQi8AFp0
1DO4YWYxETYcpjV5tordBJ3kMba2WokRsN32zyrk/7q/Nwu/BlbUf6t9ZYdfEprjUwHYCF5iPlVX
hArqNY34dSJp+rXRfP7z5fX/QWLMZpP+8wpb48X2LfgP0fLJftTh0WoTv/lrsVG6odnF8f3bQu3v
xQbo4i/El1iFnKC/sCG/ACASBCtxfRMZs6DI316tNkmFs4X+GLUusHL8m4rXH0BAXvrdr05y7JBU
gg5SRDopZIzzmmsD3qIJo368RjfQWyMmVF82fdTe2h2QMM707rodMFVUlMZeABmcLtosz1aqHCdu
X9kgG4yCSmxSewvY9PIaxUw4W1OSXpQmpo8DZN77EKiyG2XTx2poH8oxfIJi3N57catvZKPMF5LE
ef/qY4hJ9/PsNRlr3uYX5ViaX+L2FHsV35vjExdYhQPgLRuu8WK1d6XTyV+Kjoi9mqTNy4PKVg+A
Pgz20MfGi6LMhzOP8GI9dDSzPAGwRnYzrkzIhnBivD70zdB0Iq1Q5Osp6NaPdjlme1Qho3zbxdIq
s6GVKoOHeY2vq/6j4kWQJjrbaz7JGMcfoj5DfD03R70H4+pM2zSm6Y5uu5U9trkRfSPpS1Eij9uL
XqstZZHJRrQbwPsvuJijHb11umEVPgzYCDi1uoA4TF6FfjGAOjVxDOA1UmRBgz/XoJj3TSA1Ya2B
oB5NTo0VMW9QVGXQjkpZDdcpPKy7xG9gtJN+Si1GWXX5rISBagIuTvo1NiIoMAy9p18MhnIbILFB
G3aqyf+gvn+25AiZyDMLQ8z68VdhP73E2cCucGKfHa9RHEZOAuT5OiIsf8oSNB8BzFNpNMpR/6zF
vTGu4krzbyMfYHPSiTI8Bu1oh9fFkC8lG1lKYDOx92cuQ8yapVOPEQZmNFO5a45XSx3WjhnTI72u
wuhLEzsOi+FsCVIXf8vx29MxBZVhUFHmepl7dRAt+RRuy+lazuRhWRGysfyQTJCN4ENcls0FZkDT
DyVQpRUlMxzl00RCkKZoUmD9uR8iG9qAhzbrLlpMMt5eLnX/eOGlyJQilN/dN5oAECGAGd2g6x1S
woRoaQWZfUgVqcqWyCo+jUaOuwW9GhmegRLqH/TBTr9YafUlpOfjr4IwjXFWrQOMU7PK7ZMQsEjo
NZHq1kieIsdhlt9ZePAboMJnZ/btG+uXY4OjF7E++mzIwx5/iWpCoSIKBvlaa/PmUY1H3V4YYwZc
rUaNdSnlYb32UL+AYVSYS2tqrQ8m8hfxsrbSEAn3e9xGqij5fmbhioV5/OlocIhUAOyERVdyvkBq
4MN9Aa8oKzoYpd6kXsejmbqeqrW7tEcXBA5Lv5vyrv84IZK3HiPD2o6QJR7PPMnpFiJAAdtjInRp
gqKYVdGVSfejDBTDtTTkpdt4ieG7+qTxkaIarWan1sw1kLYI7YtcHr9Q96nURV4zgfFg5Pg5muyl
RYvSjfv+k83CbCI3k8Y8is7AGZFUnBeCGw1OftJ43QFQ+FOhMk04ZJC+wn+mlnSuNfPiFfT6izCc
wG+B4BRJP/vqeKFIrV35Ojj8A863j9wC8qaqroOoGrFN6GI3wsDDDeL2u9zqxVaTH0vnq51pzcKg
Q46sADLtqWT7Z5avWJ2zh3IskAnC+kchyp19HAnmQaX3pnyoB638rMObW6dRlW3fn+mT+5W250u1
Q8epHpzonKwrSaoRt6WvHEYZikBX499Rl2lwOXkyHLsOfT451b4UlgecBjvPL1EKwfPMM4hXOX5V
PvQL2xpFfwKsWY17cggT6qwdD+3gDBuojMW61+V6ZansjcCybzrgYHZtRlvLU1VywM67tuz4JhUS
lrnnWOVCpke+9HSvOHfNzHcruTkFFkqv9Avp18/r71NUG62aeMkBGXEksxrwlKGNuWys1yikB9hx
NB6koyJojDt4QYBAidOuauKon9ngP+rYvfGleBLROySQpHX50uh7VUzU/WzApFFLDkqqJBtExhKa
ebXi2u5NZ6CGlOIbfWmkOmhRzZPPfaM35+HV6LM9omMvqVHkTQ5Dn1YLWh7yapC1aFGmWfnglf2I
ZHSh4MMV4dkt0cIKtWxtR45/bsGenA0qlTcAHUK7V4iDz/bFECv6ABE5OFhFhTAJqZxbDFmzRaUo
P2RRlrt+IDCRsBaXWfs5J28Cy78eKrN5gJ5h7aM21K7NaYADGmDOcmYtzy9mVIVtRaxm2iXcy/N2
ays5GgsiCjGBbAN38KzqgET41hhMHzBqz92DBOJNFDXOpdm1Boyzwj/zDGK7HG0nHgGGOPkrCuZg
cGefCi+MKNCQDz/IundTjoZ8p/tgJmhlUnFvFAU6tRfc2KVV7N9/+bc+DQoUoilK2ZJciAd7tUIB
EKDLAsnjIJdGvdZalkeQxhARJStYm4mfnFkLL73JkzfVQRFxUtJ+mNNSxiRKG72KooPhJPWy86J+
V5oelc8yNWlYluOC4pO6SlsE4XpzaJbYQYUbXGbQ3pNK6WKQ+y8wsdo1dmMZXsh9ttQVH4c1PEDc
vvDGL3WQmi7W1h/NqlDwQ9X8n5DUf9zWb84ZiRuapIJbcxLIhaFwBGvDg9q2IXJO6HSGSfQYKcgj
KSle1O9/IpEuncwY9W6uV0Vcs7N0yh5kD+ekJDqUgXXv1TEaiKkdrCHk40jlXOWONpw7QU9Od6Qg
APdpSJfwnUBgHa8KIw6nBIZ2eIiwwoSrqz7KVe3tevSgELrHszW0GtjW+Z1j3zhGfhP2YXOVN+2m
UlVzpS5qiZl/fxZOJx2UI6mKUI7gv4Rn8euFmvlWF0g5ZwhYGvDxufVRVbvD1AQKrB6co98f7UW9
43jSdeyKRcWWKFQ0Fo6Hm7oibrBYCg+ZNBnJsuojXVtKhq/KIJ2m6rueKXtKSOtJCgm9EhUJzzCQ
oMbLdTBtEAWAG6wa284fjQfbM5InptsYz6yMl6eYPSUNDfqB9LzpYMyBAOQDaRn2U3Sg46zddoMy
PTRdH+ywcQMOlRUaGkp6kkOSa3EKxMi1D+NVbrHXXMWMtA+90bU3SJMn32y/bCFDCVfXGAoE3Ys6
066zxiivfFMaD+hvqY/vz/ELCGn29BoI4BfGIx3NOSbDsr2cFCTzD0k2IodB12+VqMm0zZwJLnur
aC4ZBvS0NlRdPwaOPmJBN9bj+Gh6irMdexWLuRwRPUB/CxVOiisrTQAIYXDNwLIWqh33F6q42Aap
gdeKnG3IeeoM6HHolQnxtDP0JRn5Dz/rpQujuoNhH3/wDKdwdcz2hIvQB+B5zfUowA1aPGAhXKb2
usxMzAoaR92pCQrZlAd/abv/4xFzEkmKrqywDKY4JBgZ4uevjmVpjGXfGiZpPyITu1DTGlcWrHDP
lMbneEb09BmG5W3QnJAJ3GcJuePXSq4MqX+orXKkC1VYOzUDFBFzF7lVq4BgjMsG9QXarODVtGVd
hu1tXvT3gZdN15Ry84vESaaFohdPqpU+tLGDnZah35vj8Nnr02A1+Sm1/7KHjtB4G0+l5qTDeF6W
VVqeuUTfmDSOLZHCCyVXyB3Hk4Y+0VixoqS9Bn52MWG5vXeAqH17f9meBnXkgIpQawNeARB0fjh6
UkHxSzbTfRiysbzOIqr1B5J2LbvV6+Y28iA79V5WuHYqX0MeT8/cP3OsJp+NJ+AFaTIJOPTcoUBu
QP0Po5Huy866D4uNZdxICOJZXyHlrsrGWtWglJVp5fTjuhqHK610Nv3QXhfBs6+GyyFyzhRQXt75
eCvzRC8+LlgCOcY8HZvKxJMww8OgzW80ZBYpiilg59bgLpNlD7bs0s5D+b4ry5RDp842WQP0Vfa6
3AU0Oa5gm3Run0/Rd6mGUDmmsPd932hXWLVFBFzxL7OOP9hg4jLRuVARcaP0qh2vFcvq9VKJcZTr
wCCvRgSPMFWPz10jp/co30emmMwA6ArPxYsTOZCb0dDSvR109SZue3+ZKCiwe2Nrn7mxTu9Hmtwi
vAaIBa5jviaCLjTRWAG6N4UAiNWxMRe+l6a4zyPMGGvyuS/+xqv9PR5wldkFqepRVHVmGO+jxN6F
dscZoDWXdexsA11BIiy4zuziItGKpZSaqH9tyy7b9Nq4sLvywh/ORAciIDlef5YMb9PhnyRbNIuO
P6efNk01jFWyR+ggWBSYzkLmw3Ig74KtasbEiKENAarxDJRrh7N53lvDg+gRBkQUEUmHj4c3qi5L
SmOI9qGuTxvce6oP3lha1xag70CKZDDDqnbd61KrLnSldbba2N+gpulfZR1mmQsJ0Z2LMa6UrS9T
msg8ddhKxehfO00Efk3x7t8/w07TDVBJ4BUU3JrQTZ7Xs0Dpehq6SuG+nkaN8AU/Q7OLDDcTIDmw
zPDlLemW3u45HOYbhye1Cyo3iPn/lGo7nikryXrWhxfsqSuOKFCHdziUTg9dp36XbX/61KDPtdAq
WVtGTuihkWWcsz08Xbg8gVgp4K4ECWoWSKrloJpUHoK9U9d3GY5E+6pGgrXPsuzMLM/1ITmnGYoZ
FtYFpJhzxtGIk2FZtDlDDfk2soqeEnasXbdSXl9aaX1TZA5k0K51C1RT2sJz/cpJlvQRbtoxP4cq
fuObK4AWVDIJIAjq3G5E7S1zarUx3GsTrp5eE9c3thkbB9WeHsOqxsEjSz/IaRL9ZLL/wUlLEEP9
QwR6aMULa7DXoQxAtrK0AC7v8bI0NriGGEtH7Zwzd//p8cfXFOUFhU4wPWLx1V8FTHmte+Bgs2Af
VUO3c1AKFoqlxWoy9Q+1Ml69v3/eWENcwYCGQKZz1Nqz0fTSjPsmy6O9VDr3SVbFa7RziwWFhH73
/kinyR9pMoYzxPdQ2AnUjt+rUkvgCnES7bte+Z43o7ZSPLX66NvJN2QUkXCl+7V6f8i3Xo5BFWaT
FjhUveMhwdun2KRK4V6JNOkKD6SPvmNK28SUf7w/0BvfjEK/sFui3G+yP44HCvKhm2ru5tsyVLs1
bhTmFkPjH+icF5eoMpw7e97IlkTNnLVBiMKMWrOsVikSj1qTqtxOQWZdg9TBViUIpxuaXhQ8jNAt
7ajbBrE1XdG8sy9KWliPuMq6VVhauyrw1G3lI1/L+WT539qmwRSqGJ61YIjvohL6cjrF4RnS1Rvf
n6NKLDJCCCRiZh9DDUrbM/Vcu60qS3dh1kQHKdevGotgM6skFNCc/Jw5xZsTBRWc3jk1S2HGdfxh
Ri8ssqYt1Vsjzjaj7F809X3cPmMW/IOAatsE3QI3b+T706Xcga2OcPuxcix7N3WWItLUPdiT5HDG
mEvdU7ZR3545U05nhcOEiogQVLWgIM5mJfXA+kVcn3s1l/dt69zVvazdlKp9BcY/veuzMjgTXp3m
FiJPZTuI5IKa6mztFEU9Idfl+XsKadEidzKcXxOl3by/I+bIfm6Mo2HmZYeMiL8HvOXvzRIaZePG
TnLRGQ6igLbyaCbT42Q3m9SXrip9+IrMzLkuztkHmM2sMYY+jCHH37M61ticCf0lB+OVPFmj5LTu
nBh1K+cx9S4801+lyFCfqWmcHgqEJax24HUvbI3ZA0DtjPVOyzl9UEpEEJ2xxvZZ8fXcTetP70/3
S7HxOGxkxinxUMmjaXPS14PsFYWhKvt7rYzuZIUgDPcNfzFmKDssVS1f62NUPZO5+JeiGP1ZkUv7
stHNbKvXHMWxgpEFYY5zVY++/Bw1Ql8oSyQTMS67/FHUHjX2dio/Ul/oa2Tw/Y1kxQhd6PqQXkoO
VocuKqCFa1F+XoW+ai7TIRmvIztw1qoxxjcgSlEX61LzqyaVybIpRu+xGRXvyuYjnTlq3vr27Chb
HMbMCtXZ423vaWXrxEUY7luArhcIKv6w6VdfeKq01jq1vTCsjgL8FFLZsnyMBAxfeSi04kyF+DRO
oclKWk2KDZ4SR5bjp2hwrbfDSgn2Bstw2aMu6kxluOmqPr4iyyldpWm/p0kjP7+/GN4YlwACSBAA
e43EUJw5ryII1RgmRDc7f+8XJlp0BPqHvLX9O29U9zJBHBwas95mSO2dIWyc9jLhUCMrwwo0CSlo
7R6PnEttW5b0FPaySu8Ohd7nxsO1I9VURI1KPwy5G3vvwimkjzLUz8OojuoGAiM4iQZ2pVGHwIMK
/TayrcP7c/JGBCuEJGxyV6FKhhnJ8aMhx1aJGpFzGznqU0EtZFl8UkEHPJpU6unrxh/MJr5qTbJN
DMQvWiv+gS16eT2iYvfnJ7CouFDqhB6BnK74fq++Tw55qULS0rkNq3h4cnL6uLI1nZPNOg1+aBxy
tRD8UPvGd202ShJS9AUCeJvm7W2XBMNVHTnVpu8qMzzzQm9cYvCJyVYp4UJLM2ZJo5pNWmiqvXeb
Um5DKbSL1n7po2prmVibaHm3TAr1T3m+4oZhiWFt+RIp6/MvmqEKgohk4NzKaQzKSa90Y1nnJh4o
evg5HnEcSTsz2CTtyPEbZarn9pN30CY72Dp6iVdKU4EjrptCukB4qV3ahS0/163+8czKExM9O5pB
7lGbYScqlChnh9HUo9s9yal96/dmus3V0lzGI7yUplLbTxwgT5miFVdDMyIoDv9kZ5dytYza4NuZ
5xDjHD+HA8YADi09fYql8yDVgYmvoKNW7NspKz6ZRpLsSCAjQrGqd0cavC56kvlWNb0HSR97uKIy
UtLjsCykIXPTYlypQ2Rc9dIYYd2YhPgrojOajQO220lwzi/v5PYUzEoya6I2VNCh3x8vX8Wgap5z
mOxl1GuXMvI2i7aJHpxJCPROzh8vYYYTLCI42CJjmOfSMamC1yMKQwrdRqAYJ2yQJLt07SpL1maQ
YXiiasmZ8/IkFBODovXOISAYh/Pgr2IJQwdn0J5KzJLaNCJQTTqeuYZeevNHHx7aiFBBoVCAZoil
ial+dd6Qt5q5LBfObVxHG8oklLWzRY6iYdvuHHQSbV9zUx9x3R9Jd5lLuyGWb7vuQc1RcB2KSzis
rr8ovw1hv8nLaG0UD54TL3To2J6jn3nYE9wUoQt7mqiXwwtZMXOeJmaWjJt7Lt3iVeavrLS7s6YK
txKi2XtgdPEWVS3JHSvnzhpr46JL8aDJEo/eFeT+jFK/bG1DdBh2Z3bPyRmHkAyfi69FvoxqxOy5
yMjjfhhHf9/STV/7lRdufZKkXdVVCzkw461e0A0mZfBvbDmKNo7CrtL7AIouMCp/0diYaTgVk9aM
4Q+fbuQBNNi0ef8xT3YNMi18ZyqItBcp2IgV9+pT635RNUqgqHcjrXlcbr76zQGt6WyRwK8+U6g4
vVLJqQg02KA0v3QKRLPB4ikmWiSPQ2nfvK1y/dYKh35RRh1ho19YF4FZq5ci3tVzO7o0AwUVglT+
iuBEupDoN67ff/nTbM8geRB9Ji4iELNzCIA9tQ4hiOqg7A4pdmjrCWcp2adICXjorp368LrqnM82
KJlNb9vVyspLVXKhVvENyyHdlEboYU1U1ogyZu23opSoBstegxSo1vq4TDn2M6BlqMnvP/nJZ+PB
cXugB8OtdsrP12PEHhXZ0/dT0K+mIbSWkpofaNBxXdAA+vPBQG5SyyIIEQMefzbYZz5eK4a+T+N4
RFs7y1CgodvYmGyd2gnUM+OdnHK8HMUX3TBAEOmslePxmowFmPYtL4cxw6JQncS1OvncKffmKKxC
wZyAkDpHY6SpWZR2Zep7WMzDsitKADgO7vbvz91LleroLOUEoALINSobokQ3OwaAS0dJIg3WPlXU
7kqWmvYhR0bdbeveuLO1TKbqmZJhRNYkLQLK7CslaifDtVQkrhcpuNkn3RNCrSh5x8IuDjPYKRi9
Z6sZrUd7rLHVg1mI6nUmm81CRK3LJKCGQyon98JuvrJXqpX7N1acxg+AvgH6hENdV4vIK+p15mVa
go5CHncLopJ0F1WIkPr413dLkJzFE25zW7QLACE7XqVWyFmrQbEozU7Bwa5LVJcGiccFCAQzLkx2
iCI1K/RkFbxoE7DvhR8O/qKzEtQFuLb8M3v4ZCdwU6mcYAI7y404j43JWqagLRx5ryOfuarBAS+a
otZ5qgRrEmHb9f4Hnauv4ItNkAHOn9CIYNme38FNiklBkwzTrdLJF7b1Wem0L01rX4UBZg2gMfzo
orS/5MF41yeIrYDzLqNk+5+cnddu49japq+IAHM4VZYsm7LLFU+IiuRizunq56H/wcCiPOL0AN3o
DVT3XuKKX3iD1gvEwtcUTLeqVh9UbOYk62/V/Iv1vzSF6RVj7FaKVV7Eu5qusvCkTaw+a/QoIiwk
cxpJiDHvEukzZOB6zT55bkpnlynpVkbotu4W+uM3ycD0lfT/0M/EKPdGUK8heO/kLh/dBnM3PLnL
6tz7RfxHjO3r/Qn9cCSoEv/TGKG1e33aO18LWjvAvrANreErTe4HNnV6HDE1294f6Tbb5KMoKJPk
Qj6BoTG7yEAEKp7pFKObGf2LqPTfqGg+2yZAwKytDqJFLVwf6n+i9PYBeuFxGF86HuUo6Da5TQFf
LhY20y3WZvpFPIrEkXC/SImuPz5SVYGESTC6QYWDYtSoOjrCbbCyat3zV8Dl8m2p9uY+iRX7HOLm
06XmqUJk3tV6Kd1YMBN3rZnbT5aWoybZxf9bg/D/vYVhU4+wwLnKVEWnvv/1D8xkkj8rsxRXGp3w
aNgFEWBUXRYWZvrMq0uSUYhrp5WhT4JM3/UobefUkDBU2UWTX90paocw6DCRFjtiUbTsPft7kzkX
PDTUgxmLfu2NMhg5CCp7jPpQZK3zxnpsA+9PF0yIKCECljJSosnoIVnYRm8IlNmvpXMI3YQnETzy
XDc8CvVc0QOpcS2TV7B1QrG3dGHsEmXEi07uq/jkGNLwKPwYExW9kvdk8MGlT9HM8XytvMTI2u0T
rUR4FtG4Z6VPI1w+S6fEhKEZUD2rnOOoNMm6pcG+yoTl79vGkqyV5qPy1GY6ZTM5xp9cz5K9o2Gz
kSbV70hFnmsFFMQ7Fobnb9J6qPepE6f0XTvoQNhM7CgjqEf2ebcN6hCj1EEVJ5qPf/GyRIk31+pP
YkBvXxLBsz0o8F+tXBE/ul52XIwlsx0N/X7rtejoa+a50kJnj/vmkr3UXM2TKxYWGqW4SXHYmAQ9
rrdDjhy9HGl175qZysvmGLX/7NeY2fsI0NQ4Dmz6avhSKaH3RPfdcoWuDw/AB8WlHAsbGR+yzgYr
L8So+mo/auio1U0ApaPy+6ccfMnDgKHlXzwNNJx/cfMupLw6OFRfFzb2TQbNh0zBP3+B/KHccf0h
LfLDxhAEnVsanbINOhIRtm+7L1NF/svu+l3UAjGuemjrXdSXyhJSYTo3s50K5RRBFB1PNTC2s4A7
KehxVDKmtGoYWl8UCacJYfX2qe+ISAlABoRgRPG5MfzqRyWRpTR9uakUr1v5jS0Wwv+31vrs10DM
AnKFbM8EvJ1ddoOvqW2T15YLiy88ymYBztUeDets9sPLaDdyy6+rxSYKW41Se1j9TJqs+a008fBC
w6F61VrPXCUEh49hKTvPRVRkD4OWWk9SlSRuoDvRDoZYsrJzOdnQmw539Ri2W7P3SW2cIeF5rQK6
6mjCGEdV1OaPwSqCT2me587CzX4TlkxoTdD4ROfU0m5av5nmU/Is7cbVIJfvEJMLXTA34R4EsIJq
SFcuVAZu02Bn6jFThgRNDe5mom6+T+Q6APa5oqa2q3hStbPydPxBAuE/Yn5VuU1UypuwVHBKtJR2
r/djgSOt3v5pAiv7CQoPw+oREwp1gDR3/26/CbMpINAApy8NDug2U8FtJ8TshNplXtDkbKPMPOZq
5y+MMj1DV1uLrsmUbNMrJk1Bdfj66zUlDWVVjI7rqPVji3/wl1rtTnAZlV/3P+fjgcgUJ6u4SYD0
eqAwCYy4DUwHze8mfTQtDIwtL6j2eaWGC6n5bXbKRwHmm7rtb0XyaWrf5eaobGiDrca2K7VD8idN
Q4wm7FL+bpZJ5TrhGJzjQXzDyxl1lgJ5wlRJnE++PGBFPybVD3Q0Q5C5uXkYEjwelFIKv5mZ1B46
kvB2pVFShAlkOH/vz9DNW/5GEKa1DdUdJaZJYP79rx4ahEmztrZdOc1xd0AbBzNdtM1A4LbdObIH
51EyMNoaiyhYeJlvSi4MPUG22QjUMzgK10O3mRGQ6EWOazdjuJW7F6u35E2Hf31ZmwH6W95S9emj
j7U46lORZ9LMmV1ppeELLYok2+V04rHQSpiF56n/xLJi3A07Lzjb9JbqlRn0SxWm29SSz6WGDoMa
lA2qArPUEuMbJ4iyynZrMSif5BQRC5TL681Y2tlj1DbKTlQeVml2WSNVatvjxohRhUy1yt+JHmcQ
xy/ac2eUtOqKQf4BewiajDBHnJzHBsv3oQiYOqyRN01Uy+fRwC/bCHEfV2JercAbpHKDka65HSFy
HnBPsd4YCf6WTVBDNxriXVuVgyvV/RrXHBwpq1Cq21WWl+m2RShslQvHwfs5SsWhlIU4BeOIPcgI
exi/+KOXFvkx9LFfDx10/LOi03F+UuFoYI+Io3gja6/3N+9cBoFUEk78hBSa/EpgxExb7N2ZC8tA
EXETaW4moUnTIbJ4GIqkehQJ5nEro1YjjJLa5oGY/nNRxxhzY2y1yQ2QN8SKn0SthtsAHh481gac
gJd01aPl6WKLPM8SWOH2LuK3glEA+0hhDXGJ69+qtGYjVWjFumFcKT89O91qI5xufxQv92fl9jGj
CTEJc03tIf7nbJdjwpmD+6k1VxkvBKuAVDvLOtRq/jqYykLIdPteMMAEHOXNBKw2v2CtrM8CLTY0
F7Rc+6RUtbFO2l7a/Ocv4nFmkSilA8GZA33MXtXpIkiaWwwq8VfbyNs4CX4FepuvLA/kwf3hPvgo
sOy09rnKQeDMhVgKJWkKW6dPOUodfU6r8WipeV2zsE63EEOKtHyXQwOExwn58+sdgfds15jkB67s
+z+MJgBAP2AOu6pkDG1kM38QQx/uxj4utzjf6s9qEH26/6Vvccb1S0xPb4KJEMGDa5JnmzLu67FT
ilFza5zbt1oSdwfUo+1LbXjPwCmG7zDyeBKMMou/KLlZrE2q9r0D87sJB+2xVIOvwhi6RxgMzUMx
dP1OqmV7r9lRtnNyr7r4SuavcONsMcToKNy11cMQ66vaL+FpV1i22y0iuNilPcUAtrMt9gRI9MJg
3pS+CE5hqmRLsdd00c6+WUNucFIsnXB48yS5DNC5cpxGd0XSmKvRsnoMVgmxtChWXd+yi6+l5Fyo
SHHj0SkA1qBY7ff7E3+TahANwN8j1CKJhp06m3cj8ClKJ5rm2pCTjo1hNNSlEx2XWbvZJGn9ExOD
dAda2TWLQdvfH/yDm0hDWpttRx4PeWh2QWSKGorOyjU3Doyz2tY4xWep8tjoJZDk+0N9cJTIvB0c
aii+gflWr7e4YolhQKXUdrNuEL98J/2BCpS8sIs/OkgsI3EkDyyFCWu6Ed89A5KZy5KkMYo2mBBs
4k4C4cjrR0d0aiFV4dmS2gyNs9TaG4n3t4jg7dz/0NvQAsEmQCkcZpVQc/IkeP8TolDS7EZLHLfz
rbOqD0/qkCTPJlXr9VBkydkJeRKTvF2IoT6YX0gMU72HeHoSiLkedqwroVNtdNwsiZRd7vjK1s+l
pXj9w1FwXeGuZ7OCEb4eJVHQcy8bz3EliKeXWMhnTenj5/sz+EFOBD2M8z3R86d+yWwKjcZ3qqY3
bTePtQtdQtwWIPCctCDPz7mpFy9apg+PutV+Cf1efjaCxNh5lVXtYn0yabH8+tQY9cIDd3tQETem
UwlSnwaHNYfrFspAzwhcltvqww+preqHsIA+6DlZG65DuY7WmtlBDw+5gk6Sp9sLb9HtvuJ1dRge
pW3Wd84mLG3ZVyKFrEL36uHUpV22qepi8hl8xmWulNJ0Q9FyCdo0Lej1FQlHgMBq6rcgkjB/mRAH
lO2hUCzXGrNvcdQCN0PPIuvCF1q3PzWpbReupLdi7mxEhVx4UhuF2swuu95iURspfoUxg0ts1uyH
0hD73BnFBN8sHxXT31l2qTzoocg2cBWSrd0YyqYDx7Cmcd8sVWI++H7oKeQJ3FtQzuZZkSzlHQkq
13OTp8ZWDnmksEwKkx8RnZWHKh1yt05t5Y/s+BL6Bc16wN/N6XugRhDItS+6jMSO6o3JttDl4JJr
GqUkjXf9P1+vOFrA76X7hkAw0uPXsxaKpJQnDyhX0YV5MZ30MW6aYOEIvBXwZmtDIMkFPj1a4J9n
awPoGFd6umWunyVjvAqCKliHWMzukqF+CKIk3Rj1OOCmKKs7R2s+VWPeUEn1nH8LN8QHy8JzKQO3
o3dEODjLGD1paAhjJcXtBiU6+uGYHXMUKYuphISEpSPl+g8vGNqNmTbRPq6s4SK04thAH/xe+bn9
6OQI2ZDzlaQ1A37VR19NkpPTLGXVt7cGoYWs2RR2gMIjfn29LiYN30oKFdMdVWn861foJ2Hovkk9
fTVo1iHow8/4io0/MqSvFrbEW/HkerUYm/ohydHUcJ4ja6Rm1MLO6U3XcXCftaxzXWj5Cn/nn1BH
x/F3mfwp2v53FtorAGrH1GxONgUJzM2J86CzOPaxDx+tGm9X+yE0ERWog1VltH8lxzjeX9DbQIS9
i9gCEFo0uKibXE9TEKABje+C/hTY+r+0FflTEvv5Bu+zYGGk25xoyh5gwE/hDrzL2UHBka2SkrzT
nnJl0HeFlmi7LraybQXgYjsl7gvhwG3zirFQtgJ7Q5TpwBy4/jRDrmmI1LH2VHaeTZk/0fdSLOD0
itj8raaOcTKLNFh1U7xvRNggG16wpSSiv8ZmIP3w7dDalS3uMVloLgUNN6Jjk6whBXZK9hOIG9nn
6x8ncbtng1abru89AQrIy3ybDcHvQP8mIbMs0F1qI/OhTdNzZsT9Gj2eFaZutTE+m371UEkH00by
6FWCdCzlWE/KT6X6KOxnswVxG6CWKbRN6XTrSQWqB4XbV4c627eStbTZP4j8+BKiaEuzVEKGt97E
u8iP5H5MTf6iwBZ8CcrJOnosy1UdNvmz79nRpkKr41tjKtUaYap8X+XSAsPm9k4ik0Ami4bBW644
21mIgKmOH5qqa+JgeM5j6TnBD6Hp9EelLUD7ie7z/UPzlhvMDzi7CuAz/Rb0BWbRrq/UZhn0Ptmw
kZx0o9y2NCoCI9tEVbWNmhcbtD9mfatOFrtxSNdNADTSzI5JkX3xZXNdjC+9na9lvGy9c6Z7q1DK
3aHf1lGwtmv1EGvrPqqRJ6pf7v/yDx4S5greFNfIJOvvTJnZu9Uq5MxKg0hTXdLq/ilIsujFb/vQ
tfJKWfOW8cBbrb81dEneV5VubD2hig0y1tbCJfkmjj2bQwo8HAMOKLnv/EnrVZHabZDoyMmN4A70
h9CenO/UC/L3Wyd6UcLnpAk3thQciqE+cohACgxbySi21IwuTrBTA+nS5l966QRy0ii/hNK+NJCs
s38L+clAVi+/aFH2ihnwoXDSQ2epX0R6NGWJf8V3rbDadt6T1yKtVgt/5QcAIerot6ca+0Idn+HU
f4rTggJeTR9klKwvaeM8TsoBpC5LHP43pf35bBB0TZouVFggG1+vi5lNyWreym6JOJMuce2P3sqM
vkp9h6LzRM29DOErBb+KZmMqrzThtso56P+N2tdeU9Z+61JN67tgl/uw5mFSZ6l8bGztBxJ95spK
42f0HNwx3dX1Z4yxVrJxWNhatykK4hIwI0gxudo0a7a10I1BVK5sRlcPjPEcSCqSB2SLlyT3kp0Y
1XgfVln32GReuJel0gOMjlM3FhRVs5EMOX6w2rg5Bn5rL5EVPvhlCC0TTeKX/SYJcj25XRtpQw4i
2O1rccKqRawE3kgHBQem1ahZEsXdpP5BIDrsCOLa33U6ip0xhvLKcbLXzEv6bziqLFwiH12cNH3h
1oJioHExV4/vetXTwxhKG7GQcqp09TvhbXAM6dI/t0kg9qZZSlutVMGoUWk+WYG2pLJ4+/pT+kDR
cGIiMzXm7PVvJSc0Mg18h69FBwWZADACMLYexiBYCjRuaf9TmYWiHjkNziw3jBHDMzKnrb3Breyh
PSG3dR71Ij4Z0NYe/QiBvKKDJlOmcvDdB0xbgwJK2LBtMD7wCiebNIx5FXNNNI9YTuOJIfnWQS19
81keRutRE5688K7cttUpJbClwS5xzeOEOJueRomEXRRO7zZycoJW0buipvG9wsiWeqAwVjE39Mrs
Lf25kofgQRY0zj1H9Ke6jfwT+ohipdrB8FSVSe8qSWg/dYa1bXKrPpdRUGzJoPa+X6FfkBbRpaml
X76JMMvCVftR5KUDR0RTjCAPwMj19k/w1ga/1mhPYZlsEEnwNsB4XEzHmrWT6wuD3Z41oi7yZPpY
QJ6seWADdM8OjKLQnnqpUdaFpFmbopqcMf6Phu/lf+7F97Kxt/sW1g/tYu4Ush4etOsvisIhzIGi
xq6nB6lb2NXLIBzjcYzy/5z7TwPRIqWuhUnL3DkM5rvX6moVu5YvpQenaP+UsXPCcC5cd0p0Ton9
V2WU/GcZJ+DquICg2YgpJ6DO2VXaZl7khHKSucJy/C/aaHxXh+BVzyPALI7dHKIg83b3p/R23aYh
4QFosGbIB2YPkAcr20rGOnMl3zbPyP6o59pYAkfdRmoTApD8lWwDvujkgPI++pA7rU1Q+SDWAfqx
DevBpuaahVvLTNRVr+KhLmGNvHCMbzNBbIQnrX3oaiSDc8CjZacYsY1W7mJu3+15gqWXKtebpzK0
fzqlfqY9rlCD1oZz5lHiWDgPt9wA1vL98NPPexdxCSuUxjCqcneUy1WbPHvxowQqq2ux7OqaDUXF
Vy9pDzpw96z5ldktxTS0g8r0UxHWNMo+F8TuUb0fi3NrSSvK6j/svLw4vsjWjfISOEt6jR/tBPIt
1Nxo2kOgmv783Q92ZEwG7UEUFIxRkK49R93aThYtzMtHW4GOC/kPTyCX66wCLstQpI1AzpHBifxj
LAImJ0q/4DKTroawKS/WqC/FAR+MiXQR7HGuc6Tb5y+uWgxmNZpG4k7tfRP0q25UL4aUbIQ2bMPC
W5doOzftL8QlnsL8U+LYL1krrXm8T2qXXHQt2Kfd0pm4vZ3BJUxoI7YmQL55Zbcfs6HJIyV1w6z7
WptWRkVENo+jnqCqUeSLafHtJIDA43YmHKIHw8V2vby5WhaCb27cuNXTr1GMR2pZ2OMXMahArlQB
Nz3Ww+4pqlTvWOvOS8qB/pziaUgpA53B0gNjtnJMX3tJ8I4+hliO/kwcI3i9fyF9kKpMAHou3slb
lW0yuywyYQAEK3MkzgleDpWleue608xqrZvRt96pL15a7cqMEt8K3/r0c4G5+joj31h4A24XiMSW
l5OIFkwatcjrCQttxe/iCvSiXKJOqkmdtGsqp9hnuUG3UMmWlNpu682MR9AxXZWTAcK0gO/OH4jD
IsygZLmi9SP0vAoMhWo7fExKfVfbvXLOOnQFGtGHm4UZn+KZ6yQEDAoNUTB4UwdFn51J1Ro1yW6t
xo2EbGxFWqn7djCkk1fB8EjqTnoO/B7KUF4jkQal97vgT8FIYB87Ao3fdImzJJfzwW4lPwQIBSiK
TfCWN72bjEgrezmhaeMmtWoeiGS9k2EU6YYuXfYdsC0ebnH//f483F6AvBVgYqbCs4Fk1uz1rQe/
KzLRtxTCSUltJbJwPEHz7P4otzEMSKU3kghyp/Qfpz9/92VhYUhhGZeFi1hGBX4wqfa2ksvPY4A7
3/2hPvqgiT8EOxeAAGt8PVRex8Vg217u9oK4wQPTQk2oHBfe2beWxPX2mai/wCu4XJm3uYIVfFDS
mVT2nsKKLrQ5xOmRAOqcJoa5VitRbPPM+JUPev/QoiP316mhtGsWGXZcRum2oYuwleKkWpvG+LMn
Mtp1Kg6qUOg1tARiVKpzM9kOUqv/vj89tyvBviItgTAM9pOa4fX0lGZtDQAovKc2aKjTRPD2MjOt
9l1J+fb+UB8kfQQhU0Aps/Zc+bOlqBIkfYHDFC5Uj581Wd6LKFtv20W+v0uE7axibu6DJks0723c
mhu7rhY23jTE+2XC3mYKvbABp1UKumL2uXXfWGVq1PUT9U5p19nC3wpnsL+0diwOXZSJQ2tUldsG
2jlrY39JfOxGkU7DbGO6YRA55mzpcxSWGIQlcruznho0nx86Wy2OosDOx5uk3uRwm4ac6kDTR3Lz
6LtoTO8otdD/avKNl1xq1XUUF8FuCNRvvZd2h0wozfb+Ms1vHcRMQcPRdpuqGTzK04F6dzYd34cz
Muji0jrFn6DrDGoudnmUjShztRLArCbS5tv9MW/6b9OgFFKJUQk4+cdsUD9Fiz2LRXhJNIyEO9+B
X2SEKMjEtDztHu41cqrBQdLUet1XUnpGQj1ZR+aYG/Cg8qWEYP7svf0cdYLKTdEJ2db1HDRACYDk
2eLSSc6vUK2/JZqxj21OZFpk7cKenL7tak9O3/5usNmeJGcWlOstcdEbYT946HCDFEAr9/4U334S
xMWplUtwS1B+87Iqra8OfYtJe+0kr3bskYOwyuuy782DQka5cNrnFwtlDgXgImEMJw1lntkVr1LP
EV7KV3W+8Ws09OhoRHW+DgZp6Zn8cKSpf0OKyss1v+EzXSJ/a3pxwTzENlYp2l2ruG+1EZd3Y8kw
+uaif/suol6gf9OTMvdP7SKYnFzxsAcUHLy1cKfZU/dKICHY9f24Hr3mJY9AHVEOh4ljbQ1/OMjJ
uMuT6HEYB/gVFMVjEhgCmxWyKjsfs1XUZE7CjxaC/nk0Nf3WiXCuT4A83vPZGiCjZ3mh6YhLkA/4
j+up/TLWarrNW3QoMll0m2zAGVzP+6W886M1odFlIOVINksf8PoApZFdlmnHyCIx9JXShNqDiD1v
5ct6uqDyeXt8pgsLCVhudRT2rVnIKI3mYJQCGa5AWMm6w7FhLTldt75/fD4cBUOBiWhKlDhva3pB
JNVh64eXHF4jzYKIMAwm4e7+KB8dUp4G0jO2FgIm05+/u3tNRA6hKHbi4jneU+x7rVtSkz0VUtc/
CXTUjv8/w008XZQuMHaZPcgAdzA9yTmj0DwQIjX/EWJiZirZv9RY7bf3B7t9V1gn6uP0ySa313n9
A7lVNQ97mWuub41VHwZ/C7lAqqsJu32cTK7z1e/7I95uQsynwQsYbxVmUK/Xs9mOah40ekcbXDfB
Fcd9uUP6s1m1WtEt3K43lQ4CNAXiDsUOLtgJZn09VtQaEKpS1QCyoe3Uytv1VEE3vV1BR+7qk9TV
0sYO7F9G9kn11UMvHmP9kvWfg+RSlUAO9ZMChlkNKIfG405IvbourfQzrgsedkP1zo41lKSyhZ99
k2fys6nvUaucZPoA+Ezb/t2G63Jh9g7ppYsJOp24ROs26JQTuwahvYkKI/8aohi4MuvafFLktj21
CiovoeXUCzv/g7UiyYGWS+phEArM1soo69IMI8S5a1ErD1Nr/tBLAk4r4O2Fj56+6fq9tSYHAWAK
XE6kIbNqHzL+RuEkUu+mgY9iE6qBu14u06/3N9/tUb4eZfZBmZ/nZun5A2VMG2y6pmLgYCv7SKOp
5fn5/v5obx3D+UdNNmxQ0y3EEt5i73cLqUgI79hlNbh+quykynvNbdVbRxWkwgBPgFPRfZdC/9wo
5zS8mN0pLF5E+GUIXcM7q/1v33aN8KJG6SoZ1k3RrnPzAkzOjfOfVfSrKk9J98ev/fUoI8CzU9U/
9vhrbJCyx2PA2VJyWTXe9w558cE5OTZ6LjXi39/q/OL3Z+H86hwNk4ISxvUhlMK1o3zSjGdpfJXl
LZmt1D3XDnph4d4o/jntsVO+IJvfUo7EfGNlBf8kZ50ZCfaaB3PSGfqV+l87KVql4W/66VEAhaX6
aYm/afovgSFvezphxmmoTor6NXee7AYElLpJkRKWwG9b8RHfk4Vo5ya3IVgGNTapGFOXp3wwO/+I
IYg+IJcCPdjQomwc5Qsy/Mbv2un9h0INfOThE+UIXUI/Z8D6VujuWkuOLm9h8mwXkFZMaEEidxS+
p1P2bhckUW9D5vI6ty5zzAfkU5gfBqP+iYUEhaIg/ksTMN6MsfFbsUOcqH+GA5W+dNUAxCmw0tNO
uE+f4+qb3f8Zlb+Ocoht+BzSU6P/lEBWZGP+GGUPfb0LM+urnqnPRvLT6ukeo4yxpmy3cCvcBjBA
hMlNaXbw5N5QfQ05CKzOjDVXFfCvteBVonK6FpB0dnpqpA9o9q80pzAWhr3BgmpvbTrwoJM5HCCH
WUiuFCkSZ0Y/uI3OIoVWVez7EfHL2PDqvR6CyEN7uFW+Cc3b10kaf4oazXgUWZxfoqzVH+um8dYm
0Nj//GBTlsEuEL1RMM03wMgsiowgDn3ZrRCkzRCv3ultaq+pma2KCYh2/1K5vSgxeeEuoeynORMC
9Ho3yXbiy4PIGA3J292QNykE2H4JDHHTHGWyeaW5+icJTQSPZ0fHgp6rKrkKrT2Rjh43cn0EyryK
409tkrAH24BWmrH2Fclfhz7ozFH5FXrpbzPLtVVaVp/QGt2XUbxuezj32mj9b7Pa/yut/fYqn5h1
vOrULUic5tmgCPnjekDeIMqymjYsvg/nxgE05eFo9Ikei/bv/sTfPob8PzL3aJkCRQbXfT3xiG4U
JrVx2VUlqNm1E1S71s/6rWYuBc8fHDBo+rxUBp3Eid9yPdKY6GMg+eAWLPTONr4A1wjvt1l5wXj2
gz1VNe93ZzSf73/fbRmEJSfoAEYE2hoE2DTj7+4pLckAFwXx6HbQw78koBQf6H1lKO4rg5tS0XaD
tOhwvSHJ1yXpd1ZLiFeJIV/Xmg+WgkRv30JJPZpQ4FdyXLaYRnXRj/s/8zZitXlQuQoohkzA/lmg
ILD3CIfKRLxD8zKYXZXynBaV+ZTro1h3wgi3WtsstT8/WHuqIECQAV6TzszFJfGhTkqvU1gRUuax
V2zK3RhCgAVoF3bZDUiQgwfVHAgk3Bvyp7mS4yAN4LRsB9CKGpobpZXNS1yOn+M8GoFcOrX+d6gQ
6XLy+JkWwMrEL/N77hj9XkdY8XvZR6+aj/d1W2vafw7RIKaYJHP8PMoVcw6ZGidlUPV56dLb8BFH
MqRV3ufJwv320TacWn1vj8u0zrNtGBc5yBmjKF1RjcCK4mB4sFHwWylwBx9rTdJ3YV9sZbUWOyIR
cyOsDi3wtHQRi9C2oLLSXdbI3+Gdjet4smAZor5f+pHTW3P9piOBRfJOu5CZoDB3fVbsugGEbTaZ
WzffBIpfJ9Ury5MeG923NAUzk/oOLEhvMM4jbjyXGvuVrZzkwbdG7k5d8p+tJ7VJMw9wA2UFWmik
99e/x6pVtMKNMncDeGmfdaPLn0Y7/Jb0wvkmVaH1qR0A7kvCPktlELu2GZg/VQRDcSDsvoaipGlS
yPF/f6smRR8wiTRMSNDnb1VT437TVLRUYz/IX0WVBbs2jcbt/Rvh9kWkL8L7i6wPwg8APq+/vQHE
XRfg7F3LToJzMwpkf83BXtj907abrzgGsCAFKAGgHTK7d+IYmINcZAVMfBIi2JTFtrCNcWNKASj7
PvyPHZJpQRmLYjSRowaS9fqjOsPOxz5XMxd7sfpBbmQiwM5aaCTeXmvcM3R5CVwmL5b5UVNr2Sf1
NnNUOnwfZnn1nPVK/NtBgvH+Et3oxvE51J2mHhZv9qR7dv05qjIGViw5lctDhopHo3gH1Qr3ZlgN
+wxRiD95qR5EXQ8/2n4Qa3CuzbpRtQipaO01tNIlgbIbwOz0g6bq1BTfoARlz+KbvAaEEWIs61ZB
d2h0Y2WHueJAF2g82MxJJK+zpNM+BRzkTebIW7nunM0oN81XnBcn6qfuZHTrs27lBAjXOMjvnvlv
7VWU1O027FDE5W002h92EjYrtCWH17Z25GOViXItx3U5rgJNgJ+LE+3X/cmewoOrnUo7h/BkwnPT
NGVxr+c6b/oRuc9BduUK/IoejAItwMw5NQpCIUlii2MLHPM1U3JxFLI0ru8Pf7vW9EfRS6NTrk/M
t3lVzo6D0hnDWHHjPolePds55OHYH7xY2wG1BO7eVt4eva8faR5GayNrzY2Fn4M64pc3jF260AW8
2eT8nImyRJ8dL4IbGxtfMWu6S4ni0r2PT7HqB+cB/t/PIvGWEs6bm2gaioYjrDv2F/o31zPvNUE9
GE6mUF7IxotkWNW6V2mS35/gm/CQUWx8WinKQJWASnI9CtyCOEDfXnYndvA6VuvkoGVKh+DY0Lsc
rfJTYRjttkBxfeHZuyEJ0AmiqksKS2ENnsC8dg1avGhtp65cLJ3xlUui6puETcimTzr1oaiV4WAF
xtdUBokYZj7gSbz+3KEJ7E+Dhaks3eQW7xDf+xSjNn7IW/x+s7L4AWj9Qpour5TIqU+D0yeuFFS8
49Rl/unxRDhBIVE95Ohm7bQeX9Yul3Y5EIlNnBrSd/om6m7AtHVhK9/EmnwuZVjYqvxNt2QWiMeZ
cFpcr2k9FiW6qBSwNtaI4Wc4KDgFaE6DsJUVLVWNpqv9+vwy6tSjAUuILdCNnaY12lHS6pWLwt8e
WIdVfTEoAUp5C0Z62xBbF3q0VrN9Ur4ijLPqulMNG0NKv/kh4PDk2a+qzXTN5rpOsfPZ61CMUPNJ
AO0ghZhZOT/zTt1FdbiJs6c6kLBA2KHfHDS0P5TkkHsaXpYo7Yh6bevR1leZ/gDhw0dI535krKU6
2wRttwutcAcV72DF3RYi7gY5vAR8QlCi+ZkGh15Pt1UYb6ZAMY66dcx/5hnbqD/Uug/iE7wKAGN7
qxnlLrUxxOaffidjA23v9FhsPOkIfHsfW8o68n/J/Jpe3zequq+8YZ9QJEFBqmyDkIcRbvz9M3ab
/1LhoEFmkVhOheN5Tzo1K5lmVSm7XjOucmnEgBeXQcTbnLOkDb47MFv7nlhso5pxCfkFfUdsF4vT
YFr/JK3IjrGRWhuPHsUaw2p/K0E52FSlrT2Svi2pCt+IXqCHh+4XtS72DFf/3GnDiWxPkWKVGpNR
Z4c0F8UZmVaFqmEnPeijrzwFcixWwf9i70yWG8fy9f4qFbWyFyhjHiJud4QxkNRIKZWjNghVpgrD
wTwDb3Sfwy/mH5RVXUlSV3Q67sJ2eNEdnaEmD3Fwxu//DXC6ldHWA7npwqDNNOWK7OsvcBz2hUWN
fHWTqb1FpOMm1JziTsuXczvv6RoJyYAaPzgvZQcKkYerl7nondbOkKUq4AJ/zqdoM6tWff/2+3ut
lVW1QLWGgye168NWnEo2BpSBPVo/myyxEidcU8ai7e1WXtnqOM1AWcMbacXEjg+FTV/Eoay1/R05
SNYlpbAvKmEIbpOrz5OMoE/Tc4Ifhy3AnCeaFgcbK11I745EckX/KmfOqKeVAy6nUASoKXN9Qpx9
dKop88ZoIklUd41TaJ5WinFvF9h2F0lkbJI6fiKkeAhGGH5eUXL0kprC8hLRPbzdL6e9v/I46A9c
rtGfH3eLkURTSvBLcbc41pOjk9BcRXJ5Zhs8aUSHC0/8BT5OFJlPqiSF00akfaTSfsF18xpBIvBf
O5VnVuOTw9TaCr6GDH4USlwADgdSmjBMNWWW9pJeLkGXDVXQm+WwcyqIELYdp5s+Gc0LabatLQRB
6cwJ/cUM4WAzILQMZujqTw48A/B52L6mLoWWGqNxa4wJbuzks7rKRFxNXcaRz81TR6IFUOg6CRC+
PWOfluTfZmfQ3ERkZEniVdaqYvZwxPmUDgNMokgayFdsLPVuclJrZ1N3vhLtMLozke/B2wPhZAPl
9oeoC2cvQmdWI+DDX19Oed51nSH2Iq8VH/SpQFCVAhiN3bZRkgsz6eVzc/Jk+8Rxhr16NZPllfHm
Dtts9KmhG6nx5MQoeR15JndjineINZX6VyvRkoupBJxWlsW4IRCDoMvQrC7aJbG3M/6O3ts9cHL6
BJxkEvBjOBVSQD5CMxxM9sMqWSrEFpgBk9OkfapxFP5DmiX9zOw/nRBUzlRydKnUQZY8nnXxZOih
kOAr1FIhNtaw8pXwUTzTysnpk16DposMZX2r1FUOu7dH4DCDFaT70OqLTRoThCrwL9vgcx59rPMx
+STKMN401L3OtHy6uuEIRnIosVsIHddb5GHTYhpDvTe7at+PneFPsdzfEMGQEkCYbkp9EpsIYafb
ZHF5YRFyMODW6KWFPvz+9is9XRJWdyM2XBg0oPDHdLHQGnWKNW2+NwyIIniKdNvOsDwlncf7Kp1n
fNCp8JT6iMdy2KpneuF0SnGpwiMf9uSLy8fRmXRUiYlY5DHfo62J3QLF1FbvjcFnBr5LB2EHhZKe
C1U7xeRgP7D+2DK3GjCWY0QaP9QFly9bvWXj0gMOqFXASa/K/U7o0ZdIkvNdLC8o/Es8T11gn9gt
px4/9sgUN0UlVK/slorqoyY/GlXPpBeV0K60THZ+dr6t0mo8MZBXU3GFV344RtKlGOxqmuRbXVI/
UCYfQJx0zHvC4cz2c/IeIGhwCYLfAkyLqHudjT+g5VIOYaIqaWiR9laef7HInSxKvCeaRnwM8/Bc
MXn9voONYG2PysMKQK32+0eDf2n0oqHWL9+iPe3c2JoSz4yy7MxTnSxXayt4RnPXAX4GfT18qkJk
IW5xo3wrSTlG2ITDXais2C4w+3IG4To9PNGWjpblRczGQnK0NFZTouT50sq3sak+aCuzlnQX4elQ
op71fhq2QyvfhJX6kJitq0K0r13RRM42yimXFpP97e1p/WJTfdzDRAisVFiKCxwdD59d6+0mmZxa
vrWjavYLMw4DvEDSS6XUejeTQ2ebyrHYLaGc/lGZRGO6iJLjR0ddNFzbu9wJSNRqt01kdS7Z48Um
pFSxNe2s3mE1+W0ys3gHf1LaysJ4DoWo/LpRZ5YpSbsyRpHfJksZP9VmOH9uMG/fZaVqXPWJbu7r
olM81nPyV/WhvmYjc94rRX82Xmdduw97gCom7BzOG0jYCJA/7AHLKtO0VyvkhUpv+uaIdnwclHuR
qp5TjoZPm6bfjg3GfZodeXUj1WcODKfFcmAFwpo4dUENWuHWw58QmlaqRgViELWQLjVDuu61qA3q
xpqucsz6Lts4exqXIb0qZEwESZisEB6kGmEbIk+us4wO1aJF2RJNO/xhdpnuh21DQnOG/j6tol3D
IWebsmUHNaefYFQm+bq18+qyTrTOkyVs971lRlK5zJp5U4SJ7tplLl0rmlITuFiw1luYNiXF3duj
75UlFmcQcPLV0AfX9uP1pJ6kKu1rgcRm1qSNjhV9aGotThuJUrNcJl1/nUtO4zdi2WXj8tDVmZ9p
ZN/KQ2tc5ClFWA6BXfhA/dPxATX2vT1qZ1bX00WPH4kIhGsVZww2gsO3Y0cQqRq7lSCL6/VlO8d4
JmZIl1IbkkrSpJPbDpp8Zsc7XflAaik6AXk5bHzH1ntpJU3VKsjY11G0PGAa1tzIcXquxLeO7YOx
v6qPNEiZqyEIDmhH+yoGzjUPgYOCzPhXZ30MymkUQTemNYzSsyEEp6sfoAIOXRyjwPfhNKxP/cP+
YZustEY2K/tUVBh8U78GE+mn9nM56lJQhw3RBFpyO7eKepFqseGJEuN4VZpaX02z6QHe27mj3cnb
XX8Sbl6cLVjYKKgc/qSixQTEmrHSwX/uM//JvSyv8q95CU8l0uXkwxyec2I/ebcvTUJpx72He86L
ge4PvUBC9GTOZajs58SIvA7fUz+dyvFnIWBskKhZri6vFIkAxQ8fTJbxrRYURPd6o0Qbe8nszz3e
7btcKrWHt+fxyeGQkxnNUImiA5GKHc2QtBpTfIfx0ZMb0d8m4qp3GpIAHUfKPNyFNNmjxB6o2L1f
ohI+0/gpRYaUrxf3SNAgyi3HpIhFEGiWmF2+H/G/2+K9GO6EYTUAEoqCcpN8KzkYa/m9bMdVMLSZ
QkxBOQQ5oLhbjUboRZE5n1nST4/t64+Cd0y/rJrCY9G6LQaJjT3O94mmtxeA2rJflqWzFSSjuIKi
0cUgq+9iY/KEnGLblIhdqGbnYNVTMhg/A3Rk9bfhGsFF4nAQaHAqSfgZs31RKzeznEQ3mG1qAads
mExKXfoZog7f6WXhTwXp3pkozhyuTucXpwquDlweQBNOcjLyJRJsLQMi8V5/0HUpuuhSbLOkuOp8
zLyCTKvPTelXnhqiFgxpRDoyKTn6euD7YYJl+HV2bV5m+7kqGnxYK+exiSXi6DoBdDnaMvQOkIMU
xIxB2tZBOzmABG9PitNZfvgjjs4VORiRaJo+20sikTa1KaVBVqbRh59uBXU/NR4KtKjwj/lheeco
ksjTeK+OMSQ7WZH8sUDF9HYrL3LUw40CGIaSIbptXADBXA97NJllve7mIt5Hzuizmbu5+JhpiY9Y
aTMZnx31LjUuO+2jPhaeleouLFrXyXp/lsga7m+tcMaQOSGoUHa75EldxK1WXBr6cx/pJMY/qPGH
cCJWQsC97EfPbqGa1NmOk/nGLsYPKKGu7Wj4WDWPJSFpQVP9jt3xz78vFIDsgXAb2AiOZcmofvqo
T9RoT6jKlZ1LKmER7dkTz3pjOe5IGxYhXoKrSuD4vI3J7MQJpY73Auf6XWXMlhci0dvNTrmJJSsK
yOhovNFOHc+CTLcrMlVx4V20Z97oK6NzlX1BcIY8y2XuaHdocfVwegxG9uOQahQ3SBuUV4T07XFz
OvkRlzFu1hUAv9rjVbDqnSFKrCLaF0vzfpQX56Fure69xEJFDEpiccVhAL/76UY5TsNS4VwPeev4
QB+3kKhiG2+hRW6zi4WkiCuY5QSwhNMmE9LgcxI9F3V6+qBcielIrqrkaaNuP5wfrT7FVIW7AlsV
CIKGmRofZXvpfLuYFJ9hFF0ldZ5t337QlxyOw8FEq5CTIJrAmMOm4rBVJ6eOVs9Nse+c/VKGnhIT
cGhkWI7lbonEYBk3PSLt4v0ECVce32cStzk9CMeLKtxVYFWmuO36C5xbXMu+H5JHvXY8c553Yt4p
GvE06L8QZ+XlRhtjN9UelPxGi28tBxg4Mtp7c1E2swxpvc0weWzdhG3VSfJN2OXbFq/MQen8Dr9M
qxVPOcznYM4gzdqNlHhxR1zQ2Iy7t7tkvSn92CNAEiB0xM1aK/MGhuRhj1gLc1sek/Fdweawq2WC
0WrSIHdSKWvU5jBR6KzBCvJeP7dEvpzaDprG7BYyEof2NdABKOGwadvJ44VNKXuHU6bqdjjQPvSZ
cdeoXXRBgAsltIi+Du08DLSU6W32o75LO6jkuTnjlzXkKrG8ZnJZQhrwCpE7m5ol0yK99WHJyd2a
wo9vd9ZJvQ9vCW7+9uo7yCg6yXqcpkjEemNK91y9d7ioVJcldKl9FWdtIFVGs5P61s8MufKlkQPM
PMl2EOqScpfaibObOiKOeyB1c1bJGx8U7WG2h8bvykjc5WqqnhnuJwe9lbGDIp90ElZQih9Hk6yU
nLq3hka7D5WIi4KqtxuUBOVnKOaPUthjQ4aLgSerYXkTLbbh1qbTe9gPh5uanCqP/QoYYpr0M+WK
46UU2h6VvfUau0o4QIoPX7woF6l0ykm9D8soDlJTav0+isMzyNGrraCRId8MET5V2sNWpiqLi3FZ
szTmpNqQv8e0q+vu4u0h8WLD8uMoBmSDeAW3W3u5ORzvC0OuZEqXScZ9qjj1xmz02auwekUQLT9h
DXA5Ck0Ews7em6tJx9z2QTGkVTBPuP46dtcEZT6JnVM4yiVuK58aYnzcPn6I4yTGK9n+kBry5A9a
UV6Cs5usDtyAsFapPTVS4qDQrfraCXNjF8dV4SmLJDaAs4any7mFdWeH7RtB1V5R6/p7W5iZpwur
DlLZzs7sXCfTmY6gF6gosLhyDn0ZjD+cIZNqXJyOnMB7zjqBscHw3Zu94SIJgPmvJq+8iX00fvvq
sXtOHsIzW9g6ZI7ewkqvh7izwpHcEg9fNk7LnRo3nXoP4XOHjFNvLN/UtwrXhbff94la7OUxYV3g
SIUSHab3YUvELto5s1+9r67trbkVt9OmulA2SK3dKFBceZN72rb6OATWvbG1LmW/2EZ+7Eqbt3/H
8f55/DPUw58xmX2fDHKt3mMT7Bp4wWXGo1ZtG9WEVXpmjB/PJM7K8FrWsxcnE7xEjh5Z11Y0JcZu
bVIK48ayo49t4Thnbt+vNwJ3GliPjfnY+JYDVd2EWQ55OiFOsUzSJIDFmpx5lHWDPxgnGJNAgaDW
v3rXsf0cdpsxxni5LlWxN/uI+GbE1vhBl9EqzQ993DIeKQ3kdzWcOU8Sy7nBc/qMK5fwO5oDrH0s
2QMcnhGi0notCxP55FyuN6xzyZVHrUD2WlkGBPCu5XUgPO3wGfMM5CfHeWIPgpv37gLNd5dxob5/
ewS++GL80Jff2wEDxwQELIw5f9iO1eCNAbcvx50R/lHW2f12LKt7tTC+yYuhYEtpJrMbz7hFIaYL
/Xk0hxujSqqANCVzh1lh69dKPLryoCQskZ2PhyCEzlGLN7qcbbn8bfI08WUClj0nst4rlrhJZeH4
Tt1tZg2ovXQk48yt5uhA9P2pqA1Rx1rJ2cceCjPS8bAreKraie5nHci34V0ZqEFdrHwSV48wqqwU
2f65Cf3Srk6ViFWcUxUl2sPenCFDWhiZA8q0ivEhy7Pksuq51nV6HrlZbX1qq3OZ0K8MFFgpsJQB
1XjcY9aC0NlMxjrJ9p2lx7twXmy2fPRRL+Pkvx1ocNp//hv//lpWMwXcuDv65z/31XPx0DXPz93N
U/Vv60f/9X/95+E/+eSf3+w/dU8H/wgKBKTzff/czO+eW5KFXtqMnsv1//m/+sdfnl++5f1cPf/j
169lX3Trt2E6Vvz6558uvv3jV+bND5Nh/f4//3j7lPO5h6ek6H5xn5ou/h//nhGaePLZ56e2+8ev
kqn+ttZf15CslfPJevLrL+PzX3+CVb1eJBlmYMorAbco+cZ//KpYvzGllNXxgavR6nvy6y9t2f/5
J9QeaOosZjjcZDwM/uqFu+9z83vX0yt//vtHP8LjYhZUCu5DKxVsHeuQ7462zZAwlckWo+qri6F6
QzrjuNxJiT9ASqqLrRypW8Tfz04avocxkrl5l0hB00yXVt85Xqcm78Nru7GdjT47n8dUtXyilS+K
OVUAMbqPnVyxtOblDY7WriWJycOIsvCGIez9dFnQTiN+3VqTVSMInZqgMMovs1wb20aGJzWQ4Pef
PBQPBuZ+eG66vnn+hTHb/rLpi29PHePkcLz+Hzl8WfrXne1f1pSnA3gdvzdPDODng3H/5wf/Gr3a
b9zRwSBBsQCMGYh/j17tN2VV92C7tWLY7Kd/j177N/Ro61GQNfTlY3+PXv4Exs51HyzPwPv6Zwbv
sQaKwQtWAl+IywTwE3KWwxWzK8s4JelNw78rQmKmmPj4G/VHgzW6rD52MNzcsCze98VMrG8a6Wzy
SeZZ8jRsEgX9mRbBZurj3P+hJ1+bVEdHs/V3EYiEKzLGa3AXj10+x6ye5MIYNL8S4+h27VDsjEa+
It3y97iupEDOwkep6xQXFd1dhSeiKKzeRQ/7cV7k+cLKtlaGP1lT2R8UBZbsWI1um0U3TrRkOFyS
B6v1IWYpGC8sS9j61mhlAWHVRD02mJr4kcBGGRcmEq6EXnrtFG9VAkFN+MKuVBG3gOnqVbXE2fcH
/89b6P9fmV1cJhlrb8yul+3hhtmVFL/8l03zVHx9/q8/bhH4Tazf8Nc0U3/D5XP1UkOuy+q+SiH+
2iSYZsw9ZAmIiVbeFvvHX5uE/RueX8g+Zcj26FtXBPqvTYJptjpUIsxla+fobv/MPFuPcT8c816m
GWehlSFLWQS87nCaiUm03URkhY94V92VNa6xsYaZgFYk5wRzx3fI71OalqB7UAviFnnYlmYsjjKl
juan7TLurDbIm1b4KqALNFWyBUdrBjeJUq8hscSvYLhAR9ysjAyX+4u+JdNbjoxdJxbHt/Uud+Uk
9vWmuLaEfE5p/lIPPOoYapHsoBzl2d+P08BUu7OoYyOgbEvrI0Ub4U54kV1D97wpndGdKrB7jDA/
mOtstuqdLM8F+leSsvLW5tImaXg19EJxa83+XST1e6tJLK/qJC+3KOZPRq/5qp3WbJWSL0qhbaZk
6LZRbF2quolmR6qY92NBMfRW7drCK6IqiOym9saFLzLyMiFiO7205fQKhw5fS5JvsR2+07CG3oaG
9N6ucSUMSyP4/7vsa4fE9TD3Hy8C2+eSnLmnH6f9+oHvc143f8POkJMf0BGiOqDVv6a8LrPnMpnh
TrCxrcmI/5rxuvYbgm8ccVBeGxCP1sXgzxmvK7+xr0JJYBxSv4TY/TMz/ruz4t9D2+Lr0RKiX5cp
CJhcWddr9A9YTo4ziDVofRMsiCbJw5lTediMVmV+TIxW7xCBhIR81tEqzTH1ZvqgDpn9xC+ewGvL
VHWHxYwJYsXDR3JVc1H7S6rhaXbVoof5bIQ9xagOLpTwwEWFsS0iMSJKWYZhP1G6qd0oUgmVzcm/
eSQKBGZVS4nS2CxOHd6Au7ad2+D4jjrOKqXSy4WFn4CQx+mafVULXYIsVC+ylEFQrgnTHVCJc92Z
2XwbqXX5pBtp/UdZFaOfSrH8tMDiWXV4tvhSOkWmufgqjgVuI7F8myRi+tLVg/WBYvyYbGPsdUrs
TGIqBuYcJWu8o05ZZgS60N0JO8wnU9TKt7jIFd2VliT/pHa8alcmFnt0w27BKHhSBuAGO27z2FW6
Rnw2YnO5KhJhwhGnyrxNlGyv6o1dcxt2mks11nOxzUkkuW0QD5euAwXrW5wKiW2dTPTLxkQpxz26
s0zSx+eW/V+wynqG2o1Afg2xWz4VkRZbSvxsOCBJ8JGDNMMnPAgLoqo2ZqFVN2WVRAM6ll591FsY
ovhJZs090GqEoX8rl5/Tbmkjqo5ImN1aJfu3EZopebgtxotHfOrUuJOey2ogSXrzSSsN53fs3ATr
oCYi2W3zUXkaKGY1xMTmduiLGIMlEuJscxfK88jJpiJLwCPfuoNMV+u17Vr4wN+ZLXunW4wzUIad
6kRrRpYo9I00FupugAqi+lQxMtsrlcX+APRTgIXGqia5U28QKG8jOkv8wioAtPvJsSSfwrpVX9Zt
hWMCgL1I3Lpgb/Oqkig53Av6St1Bnqo31EDKyV0jm8h6dWK+rEkalP1O2qgP9thZ74qpQ8pNw++m
cEJfkKj42MF9Y4xFUTK3ntW2w4dJNMvgWVY6886dPjcvl7hIoR5Tln/KIqgGXgj8dlXbfdgEswmf
zFPtENiBXdkCUaUeRBVokewbotVWBuRo2bOrVqGiUBGWTESlVrssu7Sew8jVk8YwdqXdmBGMEq2w
3ZiQ4iSYdWV6LLrJ+VJJqlR7emcDt9mt3pou8NTA/87GeSPPjfN7s3R8U933Dvts1dwsWqEYXqKk
8q7Lh0wEI97PjQtnYlRxVo6tGAOyaf5DTEryxeoXwuasoes0N00bY74gTTsxPEdmhXAXuW7+UCKs
sby0lHThKwYxbj6J3jxNpkll5vVJaHyy8rIgKE+f0pQKkV7TmbregD8m2R/ZMEqPedvVGBQ1Vfjc
YdtUroa0460xqAu6tQpSFe6TZY42rElr1HhOk+GQkSjxJ1s46uhRWTYVDxscGV5RF/e9JxIlWijF
pxlMq0VPDS9T7EX2ZqUoF1esg8crjLS1Lgu9q+FadrEekwA6TJlb6WiCt4YjLXfkFo+JVxtxnvuy
3eWyyxztG8qGUhH6BeUV+cJs7THddjDiQq/CQNXalEupjptZiliazHQxNcrcgpCXcu5YDrVIb7Kg
WZpC9xIcaipvqUap2cRARwM2B9AXN/Ig9M+l0dS6Z9tT8tHuSudbGcr9Z3AREsyI9mmHLWeaSMUA
oeveO9NsJl6Kh4e566vVYlCb+1bZhFJqjZtiVjC8ylsI9F/5OVN/kZh5Mm1ks9UfJ0fvR5cH798h
cKSUk2NzOu6akiCxLV5oSgcOjxc2aZqzYd6NNvngm07uYg5xsqKLzTi2Y+VbeZt9k1IcslOrdjZp
TqhGVUX3TqpNrMI1EXJeXFo5IQKi2hVcSom8kg0PfgTvFZSe92c4MQXWFLszI98mUF+vl7K4SUdV
J5w7vDB493ZSXBFedQevMnAi5JGJMroE9t6KSPPx0n232jXrtfy1rZJ7LFNJTk+pyTT9VutjdIbh
6MZm3hFtP/qaXVyZVcIiAOtZw4ajrWo7SKLqqm2Mz1B7vs1t8TAJjVlabQZFfVKiu6Grb3IxZ24y
77Q2vmi79KKKnACdMfOBBSvKcDqeg7yOPzeDLfmdUdc7qxm5wq5hX2ky7TQz672ieEeoNnSxmiiP
0L4pYk31spq4Qdy/rP6rDfEUkKX0R4fWMjnapkSG58SJXTpa+smYAVi7TB6Yl5mvknKDESPZ3Jru
LyLzW22+RIoiLvVWky7tvH/PhTJ3Db31K6z1sdrdqWXOVJ2bCxHNZPQW9q6J8k1mD+9apb8YTIzE
FLQNdhp5+vT7MsidV3B0v+Dzn8Im+tSmeuuGhf6QieRysOIrW2jXZEUiXbURvnFQ3g5col1J5msJ
3ruPs+krvtNFQJxo63ijoQwWlJn2YyFHXISZqU0XSLq6iQedObpcpZV8mRXK1ahIipcXilsZOkro
kVHDkiOL4iIKW7NCm1WvNGo/T8VzaToB9ha7PlV3MsbCVWtNrrnEjTfntvi4yLon44LQqkmgkPDo
LnZ+w2KkkaSSU+Wa0pIw8FF4cYEJWtkVbqesJ5ms+5qU6rumzm2vZzZ6/SL7lpRtkEm/H9T0M+sp
BAgnvpAK9X4YZULIupJFIFmRjFq3tA1nn4faKq/qOntSs/jTFHb216ZUlPdTEW96A2QORIa6W6z0
rmRPN+0og7A5sdcb5XRPbm7jVkygoETpmTAdVf0q75uvtg6pq7QG5WZU8DXrps/6yjJ1UvOZ5nz4
urdxgvjP7wbDgSgRrsJh5SZV9ECLw3rLDcj01Ur6tkiGX1RjsGRLeKlWTfXQ6lzVTBW5KzlXkrjD
mh8divYulSvADKdP3FKF08mZRf/SN8NyveC5KDAOggjfu6KY71V9BP6PoZOjLC5s3iEqnbu8oMjV
3DbREF1A5bstFuFVUnfRZIVDzye/L0l8s+Sdu4TsG1N0K5nGRTebd1aXepwwEm+qqMnl2oNqFLOH
STLS3CiIdasP4golFMefyJ0FMiy57lRfL0O4CSLfdchRVAkf2Ca6EsK8U5X8XWHB97BEYLCkRrJz
p7LRGE6z0hVbrw8p69YMNooj0ezHtsCm5jEW6kZq2g+cMj4nBceI+CuxFdd6dp/Mt1LfMJzLh37W
LnH0INpveOIUKHmJ0/LhZAdpfbzro48ZtuKW0mzCptv0zjep7K5nMw1wGwqRXxtXxIBv8CTP0fqF
kKGeR0XzskJXgjoWtdvGU+WyyVTbdlEXfLj6HZWHIC0G2R/WptqkeAyd8k5HkKlsQw3ffuLZAJZM
ZzOMYm8MbNKOucnakJVZXb6KGjuOSmB0AmZBukDDaUReum9FG5P9Wg1cYXvOyIW+c8ycMKH2qpia
whcZy0mbfM7HuPF5tNItR+G4wqifOFsjnyyfJlWq1uzw2UlcKKvxo9Xxgi6iRba+aVm3V8YQU20q
z50dxJKstkQG2qu5j+ibedeYuXh0KBnZXmpmdkrugjMFSdvJsR+XJlazHTSITS5S9oK26pNbfRjb
3BuSRC+gQ+T618ZIcwr5+TzAxzXDKjCtEKeBsMrziRQYI+OsVRRJ4w99puwMcyAnjwxNtkRcUy1X
J8r8qrJzvOshZWuX3GD6Z/pWDBeqGVqJbybhmDIobfM+jfL8jwwKyrLy/vQHS7KzdUmsx8iFelJ8
lDMrHq6lifMVji9Jd2c5Qxyj0B70hwo+gO2WlaNnfjxBdHLTeaq+MbXkxZ1w7KcyPVhL7vVFPwNV
2DyYX1ldmHkKW8P9OKpt6ymYq+wzTAS6IFcaB/1cl0/jjq1HtqGzRD3idj1df2DBCelSrkydbdFW
15Olk6nmZQl38xPSYemWk8lcX4nZFEHeztY3pTPZZqoKvx93ktLl959HHW4SVr22/KM7xugPkcfq
/65ilALs/h/jDP+9b7vmKTtEGtaPfEcaFMP5DXqpQqEPuJ5wpn9h+NR9KDMxHwEXnRWC+BtpkPiM
zo3KwZnAwdMCGPFfUIMEDAFjC+QR8SwE6RWT/IkSFJjFD+iijfhutd6FS4GqAue0Y4FDlJcWJnmj
em3ti8Il1zSZvPFzWfmF+A5L8WpfL3atmMXfmMZpSyvO+QOmsUQh1BcuBtcCw+REDqLk0szchSvj
bVNfSZj7/PAaXqkDrLjoW+0d4abkoUVyptFeZ+1d8jyHzA+nc5zp1xoBrMGJz1F5I8eZH3h3pIZU
z8o152k/zR7V/GujpNu41M48zSEK/L331jIhADAvHbOLw97LwSanGR/666K1L+qk4nYRe4jT3u6z
V1pZ00VwAofLBHZ9RM/IBngGZc7pPZqG8X03h5WXyYnFRoH97NtNMbqPXw9NWRjVAJ4zlI+asqYm
LaKMHK16VG3u5dniT3ocnskDf+X9rF5jFIQ0vAcIMznsNu6zlQLCr18XFNp9bTDe99EYB0tlVzfz
0J5LsTtiJ728JuuF2qrCnoWgePRUBIRK9coGvMZYHghMyq38A4d2oJwpmSJcUMExuIAYzZC49jjI
lwJ9xVNPzh+Bt0AfRhAh8BhdSV8aXDmtynrC5LuKNorRSTEGL2n6vpzwzEs09I1x3YyJnxTq8AXW
strfDfPo7FLy3lYDF/54ZhAeiUS+P94LbxjJDPVx5WgU9pxr9Wjp9WstkeOgU+pbneuxH0twV+XF
8qZQQtDfP1bgbJeEH7VujZfKGabSkVri5VdQymc9lSETm7zdw5dqVmFtdgOdDMCEPIKLiu50Nyk8
Q7edOXjJdWBQmygw8oqb5dyUf60TkN2u3BQHkTv/ddi8Xlpy2JGPcK2LqvQ0ZKj3hfKubdol0Lsu
u05SHchBrn3HTC+E1Gh7w5rMMxzOV34FaXjUrNgJCIXGwOvwV3S2msIG6I1rVRH1Z5Mr6o5C1Jdh
SMUuUdUR6rIsbvp56bdS3VWBAuqya6dMuvjJebwGDmIFickttWg8pw5/RwWqqY12KV2ZHDW2s0P8
LYyn8MzCdPrOaYZKGkvT6rQBe/WwGQSZrdaqvXTVRL4VLpeTVX1zhERQhSl7cRpX7ogvM8MtuYke
fv4JIaSwSbKMUCk86umpVADHo0W6spXLRiEj23x8u4GTRWp9tr8bODbAnpeokYWKBZCq3ueQ0Buv
dy5k48xSuC49B/uhAemeOqaBOJRQxmPDtxKHpt5pHeeqGwj+VRLjQQe7Sho19dOUuxJg4DljkVce
7KDJo7HRkmSRt8Jyrqx9hq+Y+sEWH1rtw9u9d7JnHT3X0cgYBdG/A9jBVSQ/jsWToVyM2Rmq3SvP
weFtDZpZPZEQaB0OPgpCrZB0CMESPnxpZHsOxodTdD9o5/wKTnZFbB5/bOmoADu2aaGoqFxwmw83
pWFv+2T69HZ/vTIO1pOoyT5PDQvPmsOHqe1BnSgwxddj1cfbYakvbMHts4jMKxFW800bJ+fcXl57
KjZ7rDJx/oRgevRUQzb3XV11NBk1q97xS2Nad28/1bkmjoba0EQzeA5NNFBlXc3iIl8Z546U60w/
mkLQtCCzUxckN94+akQhoAagu4+vmahhNFza0nZmO+8YBoVzZdcPnX3Ozve1obfy9dE8kJxkH3sa
9/JcqxkA6HWk3kAHW0cdnv8JxMT/jf77u53jIa5U6OwH6Ln/k7Qz240bWbr1ExHgPNwWa5DKJdty
W/JwQ8i2zHme+fTnS/W/21UUTxGtvthAYxtQVCYjIyMjVqx1MuPqoPdKR8shXcMXvHpsCFJ48kpE
sgAzM8Jx6XoAbwTZJkaUD2a2y/VNOyIoHI0HG2RMuZaMLX6tM2szR0/j2JrCfAxOqZ8e1DY9Aub5
lVL8zgE4eEDkqhr2336NhuXl5n3lJWd2ZzmgMpqdFHvYrYJP1LAOtdNu/fJIaStQ1a8dioCxb2xo
wm1C+h1p/A5xAT+4SSnmhNL3vrpLw589ddTJb+78vmPujBmNeE+39lCjpTXkzTajAaZIN341viHS
nX8h8QXPHmmNbJV2msjBqUASXiGnYAu3g6RRd3y67nBLYejc0uxW7Y3GbI0RXwja+0ou3pdT8Muv
vvhhoG6Y4vkbefj/fXzOGLrIGYXrMS0JZhMFO5gKLhfWOa3Uo1MZnDrKepN9QxXDqb8rE6SJY/tN
6+zP9AqPQ/lViii00tC7j+j4BNW4zSdr22bHqLs3o9HVKDna1t431qY5F66xix8423kPwiAZJCeR
PxdtJBLM9+0gB64+jWvX8lKsFLSgjBNQWwBhcLkXoTyYStEqwSnJkwriR93ctLr+7wQX/t7xcyuz
HR87qFkaY+AYhE91W93RLEQb75iiI3LdkxaXg6i3SfLJg2Cej0dJbcQ8joNTLH8OinxL73HFwtK3
sf+xQM1kvmHR1FcdSxFc+vQwN3Z1/5Y8BmSxCc5TaKCoc5rnNm/GqQqh8PSUe3/UbnK5dCWtWHl2
Ly4FRKkKvgTR7jniOA8LgAaNRwjG9SUmlKfv/Zr6+aINaBWoiYDWZ2LvcrtUM5fNMDKDU5TdeZOG
lM4hMsrt9a/++gHEiQaS94+VmRdr2sQKyyA8DSqqMWmjq1vYOYLbCYmgXRipd6ZWfC3C3q1945tR
N+nO16o1QaSlKHb+I2ZOPhi+5jHTGpwmpBU3ZaI7VGlDaP3GAbJqyd+hmrVWpFm0ycgA3LOUGsCP
X26vx2x7Gbd8wluK4psOdIQ96a6ufhg/Xd/ipdyDc/yPIfXSkEEVveosEZI62lrak0FdiEtqAs/7
3wzNUvhIvFq6wQ5OufNX0xUUx1vX0I52UeyuG1r0TDH8+PJW5Wl4uSLuNkdDTiw4ZdKDD7FQNT5I
4VoCsLhtTHO8EBxqyAdeGmnVUusrKQpPkfrbAssQR+8dO9kCVFi51Gbzpf8XYtFE5WVMFeCV8tfQ
ZpKYAgpPnWZuYBzb2umh7O+yH3FA+SO7GVyoOoBi0o+p6d9IK59tYTeFHLoB2x9ZMbWQy4XGfRKF
1iAW6jw02kPA+2stlCy9+y9szFxDreQmGwxsmLp0IAtmLmEMd8W+GRMhK3KQgC4wRHbdTRZuFCFF
TOyixELVYRZaGBHuSVT98GR7/X0E3QejvcG/v1OoJuDZqik0UuZ3CryMjVRnsGF5LTSX6oPEmGrl
lSsusriSMyuzWNFC4tEMIIVPgZdsWuY8HKp0/36zxEQBlDr8j7vr0gvgGg8G2WnC02TftRnk0J25
YmHhQPFQpboOppqB6Fc0wV2Q+E1Wh6dKfgzVu37IPwXqHQTrK4XFJX8mNEDNKYSdX81joUgFb1lp
4M/ms55+kvqHJllL8xYeJTRb/tiYnZm8pvsRJXp4gvG/Pfox8/5trsMCFBbHtLC+RE4d39NyvO+j
eO35tba+2VlqAH1JbYft2v7odI+R8a1xfl93hhlh1ktIuljfzBsmO1SGoTbDk/SuVsyDcWOOG2i5
PR+cDoNc5cZSYMIUzV7XAjZx3fqSo5xvrtiA89eLqvVgTLTwFLfJZsx2pfElBPnlxD/fYIf0mTFZ
xH8Evv/Cjl60diwHBknUV3N46rudXqLH9+kNRmj0CLIT0CNzWZYc2vJIF5eiZt3o8QEdc+tdsuYS
izt2ZmS2YyaCUQwTWFyIo9ODowg/mbAdbmpwpW446PYbTjLDQqQU3L2QXszMMQ8jpaVKYLVQxKv9
AtzXMSmzbaiuucJCkkSHADYxCFFF0Wl20w+6XraVxb1RKcGGjFqNehce4y28w5u0XaE6WLqIL6zN
wqwyeh4wOaxN1db6kkpweSX3yrShwRTU75Dw3RTDQ58Tfi24+cG3jGvEeItxhS6aLCa+VMa4L10y
G4rYUyxi5OBTL4CWwXTbsbc3FQCfbaU4HnBehLGrMe4PuVfUK866GFrOzM9Ci1OqSqOI7ZacEapH
a+NJD6tlWNErn9ffqIMxxSkOuQ517uUipzSwJbmFRzwy4fKUPpRdiJfeRenXkOvNqb5YD0p+S1a0
pZ+20nARZ3pW1YHegCE8SIjo/MxFNVrZpCgWtOHpccwRBg1hmEBdL4/fWYO216w3vNMuzImDexbK
wJf7aVJhTgbXalj3SfU8RY/XI8zSRztf0ixR9XVpsNQBG0V3zPOnsL0fjZVdWzqG5yZmkdKWgqAs
O2Fiq6t3mborpRt7fK6VlcCymCfCW8DXERSCzN9c7pfnKZ1mj/h/HbQuKfEm9z/5IM2iVvrVBsUJ
IVfPzbrbJo5XRLSXTcPbhFeILGhuuugRaMjFlZ4WvoZMaQoutW+HbagU9sGSgRD5XlkB4vWUk1bV
/cFMU39lnxfvXd41dAKZOmM+ebbRkZSEJYMtrF+9zwH27eO23E6d9isNqzuND6BJ060oG2qFvINW
qetvw0xeaTEtOtTZj5jV9OSmYiRHH8IT3H1OVW3k+n61WbZ4DpFPYwRbvHzmhWrbQOcbjRISqEqJ
3cxzzFvD9LNdm0zGbVy0+qYax3eyUegrl/6iK+tkhdC3wMgxhxKYvZ7mHWIzp6ZI5KPS6YdIUSbX
zsxua/mGvQ3LYby9fkKXP6tg6YKElPHwl7LmWRhoi7GLkrYkrBvSXVs+xN0N8Om8afbw5jnUI1v7
0Yv1HQMrO6pKu+7b9R+w9H6AmUyob4n0/oWD4sx+39hea3bilRJ5d1ajb2lPrRzdRac5MzFzGjsK
TbPqeaLI+eNUoGsi32mQSF9fx6LX/DEyL3tVQQBRB/DUk5QWX8lOo/ivgaHftA7vu/Bnkqz4ylJa
hXMKpU4ICF8Rpk6ep1ejU7Cm9DjBNZ/ANVR/D9KVW3fRJVG0BfwJvoie3mXQ65h5KVE2xzuYRAHG
hTjPdwRttkq4fu4WlyRoFJh2EXVDcTefeYKSRNWYDNiKBtsNQ9Vt8t+FOjIAuRbKFh0C6iwUXIGY
gDO5tOT0SdEUNaE8R4F78H4F415t97bxbko899axC5dmWwi+WzddjwzLzJiNG39dd5i1HyH+/Wy5
WWNxmSgcvCh6CqrQbcLjFP64bmPRKakSiSIAALyXAfszG6ldBDIQjvDkkJ4Z9g0Srm5QfvSDvVXs
vf8DaP5/WyDLK/pjbeYsvhcj3s7I9MkIgElU27QGlR/cX1/SYrw4W9I8pch0RgoSvl2jghr2vvvF
m07ymYXZRWdpwJvymk3LWrcxP/mw0wXBtE+6wXUeq8lfiU4zloO/H7RCq+R/H2kWntrBiqrB66ix
MSWkDh9iANxR/SEPb0UrqIUlZsjjjSF/iph8MbQWXHOz8fHIeA3ys7K38ydNbCp9FKLVeQoSqGCt
e8+LV6Lkoou8MEDBfUKveXbypklyEIAciZJh+7turel2Mo2v2aDlKznTYjA5MzQ7XWVfGkNisqlD
/KSkMdh4Uuo03XhdvbKkNUszr1e8Sgcjh6VsMm5KNT/SugHmsM3ypzd4/tmSZp5vZ4xxak1PwJjg
tQjN5zis1nx/7fvMfH/U0z6vWmxM1kMaaLus/qHEa2Tfa0ZmDv8ioxHIuJnNR4m93yAOVpO45a9i
QPMEVRzvudn3l5k/SnUkRE+w9x36bNpI6e9RZno4XHG05cX8MTT7/JqfBY7us2NWab5LtWd7tHdS
Za842eI9jOyyDnQWntyXLO4skBdNb+WjSvI9+IYFikuzNiC/802kGLsqCZV3tq9EK4FpeWV/bM7O
ap6UwEcNbLbdk6yMOzwOnecVI4s3FChHIM6CqWgeEArZD3jZT7wq8t8xg9lmd6OHz50M/8N+yOTb
60doaUkGfDYC+m6iXD3ziqyJ2sgZHGr9QSYfSuZSt4UX9Yc6zpMVUy9NmPlzngai0J6i6wpA//J+
r1sGC3UwkUCSppvaURjBpWyY7OogR/Hw4DR78Yjs43rHXBx6kveG1f7VtPqxZpguluR4MzXj4fr6
l06FgRYsQDMooQBFX/4m1e4mBlP4TWE4bEnllOx31ogR6t11O0sXCRQFwIqEAA9KTZd2+mgsmsFO
kGT0P43+b5pg1//+ktec//1ZKIwCj8qTlEanPAPZY240Jd7E/hdGvd2KCzKLt9ftLb7AwXYDzxRs
+tD6Xy4oiA29nBqxIKcv91UZ6/spNpl7HnLrxi/UWIy8QdtpMtxU+EP6dXTA6F7/EUvOK/BtQMMo
O76ibNCsuMkNk0Ur/qPqyy6tMMl8vG5j6cOZUF5C9y30A+fDGnE2tc2k5tEpS9KHmtc+rAZIq1w3
shTMCMmQ3VBHQEpKu9zMMizHMR+z6FTWzDm3ctC5MmigbVcUjOZ2XNaOuUbMuOQxtGRhhac5Sxlx
5pHUhatRzsfoNMp3fg19eoKQxjfFS900vYNpfGWJ4gqbH35LILdhj4E8Zj61ESYOPYqgjU52ZD3C
XKG235g5HbKbcPA+KsVH3p8r3rFo0dSReoYTEtm3WWjLNTlMpMSMTl29I+fJ7Yx3y9i4ue5TMrU2
fjl8LY01TsOZ4KhIXoVQFGcCljtRu5xHOYMh9WDwaVT8tFBr3ZbpO4XJ/h/eMxWaQWFQ7lSOB713
mUTo4uPEDHgAvMVfLce/9lx+CG86yKzBYIGlvnSqHjBhUvhlcHLGUyszU7pyUS2UhjHAeAzCWygw
AnG+NDAGcqkxAQEIqOfJ0YTb6UaqvI/mWIKkfuiH5zEr3B5uHk3y3o/tGp36awfGPJ1JBA1oH6IA
dmm+LCxzDKY6OHHXbPy42vR05Dt4Nppdo3+jr7jiwa8PKSNg5BHEb8HVZMyWm1joRGRtGpxK1KvD
7ntdDG7X/0zMfZBGh38bECAIZ+QIxS14KsEaXK4tKaQ0yH1gIBqymmr61/RZsiag0JtU/9f1Q522
K8hQYGkAoOYQKKeFwiLOSQAk/XcckUQlRwX9qOvLeX0UUUUkegKYQBaCWH25nFSBYBESGJ6oIe2R
9KEcItd5Gs0nKXtWvzj9yot4wTMwB9mewFqLvvKlOURmBwOZZ6oZfUJXRNpq3hfd26vxrZ07JFS/
rq9u6SBc2FMv7UlAhsKs5pmvmMkechL0jo3bJLAOttI9auCG/eH31HyXbpOw2axVNBbqlWJz/6x2
trlVYA+9PVI2kQLpxrKHTT55e88qjnV4jGLvzmmNXV3YN17f7FU53xad4fIGWDkdCwkBP0M0iKA5
lCHInSUEDOjYuSEqK6Yz3KqNCh339zF6HJPwUCe1q2nfxtbfdNra3fk6CeBQCkFj6tMir5zZ9VJZ
8Z08IcyZELk43YYWDn3uNRdeKEoAoxeM8hxM6otzH6ZcGxpjAtp9Gn/Jh0DeFsHoxvCgBLqyQenr
wbg1D1N3gyBWXq80OxdCD2GW4rsFhhuHnoVyESBKQbx0cqyfylBvkuhzVUFR+jGKfq74sogsl/c0
3/DMlDjKZ+8q22p1W+oxVfZP0ficG+/DNN+Y/idrOujm0bP3ef5lxaY4H1dszqss+mQpBc0UzmvM
IP77wLgJ83eRdxh+NBXyRyjF6IybUUE7rBheWiwtJKouFD3pJs/21fcqtnvg6ATJSe+e5fIpfob3
xfXj1rWbz7rt71Np7bH/+skBOpHRXz4lE5I8Bi532MuVCt1z3sewv4rCroceARxOrpqthMGFFvml
JZEhnH/LGK4DX9TR0gnSpeizVH/JKnXHk0tzmJl1cyG9Jb8LiuCjqqaHwPnkjcO/BvjwGwROiUkU
zulL2Dj7DUPtTZEsVttJ0JJUEtqvngVABK6o3F35nEuhgDcJGRjwCrx4trOjV09Bqowho7S5q2vN
TVJ88KFxsW6QAog3uv2o6EzXWt7W0lM4SbsNalqnIJp2leo9XP8xC1ce6/7zW2Z7b6pI5rQ5fbmM
kmGROTBNPcVWtTFNazMhBRsFobta3V7bAPHvZ5vtMJYlnvPEYCV+cAobmSdrb/fPb1gaus3MZQGj
49VyaaWGYoohEofjOik3lQ1XkLNtGnNr69VzZG8nHYKrVr65bnQhm+VpRHuHyS9SzXnHN8+61pQD
hdpLwphEV+hQRmqQ5F23snQ2z63MLhM1l3yoJyi+qFJyaAL1pi3vtZ7CwxoOYNGQQuBmMpnu+Vym
JB2MroWGA/egkLYDzlcccsP6rXMA90rt2ytZ3uLukSzDrsgMEPWey0/WTIbdl7nOFBUyPvV0P+bt
9g07JyYPSY+RFJwXkuK2BkkpEcNT5IE0406R853kH1eri0t5BnJUfwzN3q3tKGXTIAwpgXGy0gB+
F9WNhu6WLsFWqTtzE06QdTnRT8oO3/7bImfuMWiGXzXiHjbhnJv2ZfKxyKONArPWdTuLn4t3FSUp
+sCwUV9+LrtgVtAzmJwhn3IZ1tHSaXfdwkKKzPQGk4ji8YRe9+ya15KqTxgVYfJBzbY0ST0yZVP5
mjThvqDdbA0rV+1SZGJaBK5/oO2Ym0UmLSlj/m8mB6IGoj8gsRDWrmzamomZY4xwy0aMcYansUHv
e9jWMGSr49oo+uLBPVvI7NNoRiarEjrup/53zhIs655xjql4uv55xF+ZZ0Tn2zVLTAqSXRgHWMsA
ERRCHbtyeBcP7wfIE4toxRXWVjRzhdTJaAgDKz+1RX1nR+MxD56H8osaVZ+uL2rREDwqVFnBDMkv
z6iz26lFVk1pZE5PKY9bvXxURu2ulreDX60kAouecGZodkEB46oMXzw3a6UgN1fEC9AxvntZaazc
SovfiflUId8iJkXFQT5bUpUWipPBMXmCF8CFwSqmS/i5iWir6Xnw+/r2LR7ZM1uzI6QAHB2mCFyI
pdfThz7z5EM62ghZKM9VbYWHLB1/mOjzrZzcxa8G6w3KMSSsjBxcLlGp1VQPWkAIltzkO8tnViTP
vL8yCGU3ZYCw8fVVLoY+IfIgNJUIfbNV1tDB66WBucSi1mrkMZc9M4YrPr/kIVSu0akU9ED8x+Wi
psorrKJI/ob6cYYb7X49iq8ZmR2sMLbTzhYom1g5NkbFDOydma/xgyztlxicoNJHCYfE6HIlXlGC
zXeoddSWVv6ldGUJy3aUrzxAF3o3OqDeP2ZmnwUNbR1pz4Fb13GQgYtKDaxd8j2pIkgQEycCVayM
W7+a2t3gtObOU2OI1TwpQC7eNHfdBBF/D6vxjRKEDsnv5B+hjlkdXRF5zDxunv/MmbMOvmr+DQKq
VBeuM1ADzW7wIarQjBtbP7beOw0CZl57zWqNa/lrA9pCigu23TmyRCm9xHFCOlr1jkFre9xnD9dP
xlKsoVL3j4HZ2jQDIptwospEwvMOiKG9q/RsB71TSnkn+KBP4crJX0y1RH5qKwRtUem99K0e5TbY
LsmGjaJwdkUrSCN7GVa3DP3vWK1iiHJ9ONhtHnVFkxffKiNfqzIvbiuRgIxPf4kKl78hiXqzDTyV
20n5zuwkFMSbIP5xfWeXIqvQpFENQMbo2s3OEEzcaq96MU1AC334Y6nVW4mXf/YdxIJfr7THF4Yo
OUpn1ma7qji5KWcwG55CVd5bniuPI5nyeE8TaNc1BVSJ31MN8sS03dlqfXt9qYvhwoDLRehfIoA0
W6qjhEWQ6cSkrDtUtju8JXzzrf75+7PFed3I2ZD4+4OXQowI63G4lhyLsPnqjJ+ZmJ0DaZik0UIY
9qSX/T5Ww72qvKvH9iaSP+fao4EswlryunjyziyKfz+75RujjyRtYlGR/jMZJBsGyxilE+ijxuA5
UvbXP9Gix59Zm91NqSypdj/hjRHgZRTiPohLo/WrNxRmuNN1E2YIiHBQVbpYlKfYnRy9TC/ET2X0
I4qOb5kIwdUpCiPJyYQEcwSXNrgYBCUlIWsKtrTgPqPbUNafhzXWicUjxUsJQLgoA5M4XNppgVFA
XE+hK4nad4jkuFH6eTIB7DbmJrH0ja310CkElCjC9gCz7VpxeOmTUcije6sR+JFKvbSvmKUe5j2v
eUP9nYB0oonSYvq6XyxEKf46n4qshb7aPBprWhrKWY6RCtkbZKc3RXtIIvQycmmbBzlUoyuxYuGg
YZC3GmgUboB5kgRsZLQ8ha40EDg38qIPusyNqkIjODqPhhEeW/nYWGttW3F8Z8cbpCtT+QDqVajq
ZhGqksyqbM0yOlUOtTvTlD7XYXzXSKgHZCjn/vunAsEKSDtYQ/hDjFlhJNfjIdGH+AWXkdCiLOAF
tu+vf7iF8HFhQ730DiPKGALwoujU0KAcde8YwxMcDHd9+4gAw/a6sUUvEX0K2NJohsy7lF5PDqf5
XXTSp5c+PrTApaEHe9VDgzmX+yep9HPe9+bzdbsLRwA87R+7s8/W6HYy2VIRnaTG1f072X6CWvXf
m2BZKKILCqVXL5GcN5bsJH10cnr7zvead1TMu2EFCi1+59z9IAhl4ICmChNzs3XUZtfKjo8RSwWl
85xbaxPkS/7NcAEDr47Aj8/j7qDUBgOSVnQSWSIUDeHeBIGZranDLjnduZnZLVlrmcfDDfRDmEBf
k+xV+1a9Cat0q0dfr3+WJY87tzS7HSm7lVo1siBr3EtdlcG+Ln8djJJmnwKJ9S7R/v1Iow57258t
FL/o7D7OdLoIKI1GJ815Mqw7M9x1ZbBh0Oa/LUzExzMzjjU2NdlidPKVW72HOUnKT6LYEz/GZbVJ
imol3i4dobNlzVslUacZjeVp+PdEl9byarcWHI9t+vv6upauS/aPRiKDS5Tj5kC8KTacOJM8kDEZ
CC0r/YbC8K3cV++jvPlZdvtOfq6ejYCS4JTDpHzd+qK7gGwAgwodGqCDy12tvK7yYNkHqWYD8quL
bGsqGWP4EVoSFsNqExxOP/+byVk9CKItb+pTTEL5/iFpyUUyyBkjmDzq+lZPil3g52+I+QK/8b9V
zsIIfJ1Z0alxfIrNyC0C099XqSa4vhVpUwXJTdp38YrJRfchmxMPdbhs5n3FYoIwthIgYjXZtbTZ
I8qTtbnSSFg0wgy2GI5ixnfOjTZIdcGgCm0YvX0Csxm0D6tty0UH4dkp5p8gTDJnpzspApQ5ZF58
Ya+68chwmfzDK3h1AmtUb1Rv5VZZPg1n9mbHPJbyIMtK7BVhdO+X/WYqjvZ0p4T7Tq13Mlz4qXYb
J9+Ktff14l7+MTwfq3OkUobIQaNgrdxmOjOKpr2j+f/xuvMvWwFaKK5MzttsO9Fh8epwMMHeUA+3
8iO06FBPHa4bWbo1oWqUxaQSV+d8cB76PitsUoxEhnKKq+Rdp3tP100srUMA6ii2QnsCg/Zl3DDV
oKfqgokYjPyYPenOA6x8b7ABgRIzBfziV83qDP241ghDMt7mKDHpl47VJqL6ft3KUgYA3vgfK8rl
Smy/g6vG9Inz1X2mTbuhgVkuPRqSsXKhvIwKzpOZc0uzWGsOiQfbeMNFGfjVrZQYgobeovfSBsOu
CgsUCLTGupch3d+Uemp+jNTkvu77b+hrot/uT8MhV/wQkR873wZjWKJw0EKtH6ApkVT2F9v0GbPP
mayvNd+5LaOQ+b4wCQ7W0LSIj+k61J08hDq/XmNZWXQH8lsBk6ffP8eMeIUGFQ3159MURa6VNDsy
99Bau6xe0EOvdpDxWt6vjDiD/bv8Vpo38R7zgTkbyR64M2Iyo2vrqZgDMXejGj2oyV+qLlDPoLyq
+8CMHpWodDvzo5b9aJHyQOHhFnUmeJFT+x5Q/V5WH3xJdY1s1yTvpRC2IJx6f93Dlsq1mkhiISmm
VU6qdPmz0RDRJjkgGzeLd1Gf3ocd6N4pvzWCaCuP02mMgrsmBSOelYGz6QJolPP2UNb1JkefAQ2/
4xiqO68c5ZVou/jZzn7Y7BQjnRYVtQFk22wHd4iKTXisde/m+vLXjIh/P0/chJxmooHZrtEMkR7L
4TmzV6oniwGPyWTQ2oKuaD4wWZZjib9U5IbDp8iJXFleCXeLQeLMwGwNQV3WyOFgoEeviPlyf6Oq
f8X+4/WdWnolqGdWxK8426k86vKsjnhsD/Zt1h374QinQ/I+alYcculOP7czeyNUiu3gTAQi1XiP
Et0A+hpC0Epy6Bv8wgOvr2qpcA0eGGIAYEccgPnXaScb2YMSLyMV0hDkQTYO0ooUwNOnut5GFSJJ
9n2H6M11uyIYvAoWZ2Zn3yz3JCWfegomVbCzobHUSWg3xTSgy2dtas1xzUHZtEq5hq1f/Ipndmdf
MexDO0GzljDvfZBBPrEwhYE4w9lVZNTX17hoiwlrMcQj6B9nl9dYM2kyGnzJzjomTewh/MNUftLd
1F5IwXeN/lds2astPTM3u8Eiywg7vcJBHf+JvhJEAw95unLrL2aADEJAbQi2E62HWZB3qlRHM4rZ
BNUbTFcpguNku8r05DFxncLi4jeHIpUeIc3NqujhLfv5j+35PZZNZdoNPbb75KM31jeNXrsggTaF
/ewg3X3d2PJu/jE2+3hBJ1V5YTHzIfEK4lmS5IcW2Ox9Fk/pG3C5aHQIoUYmnui0zq4gXQnyKu8p
RL0rjNJVCxiH5WGll7LojGc2ZrfJ1MIuiL4mgV5uURCzUS17Mqto20NLT7vvDZt3Zkxs7lms5DiM
OUTa0Sm1ii+KFO48w/qFKv32upnl4MX0M5wqsAzIc413sy39JqgYSSu0ajMayYfCM94V6bHL81sp
nt4X2bFw3PTHilnx7V+dNCS3TSFWz1NhdtKGVs6sdMJsib56HlluWjzAsdV0n4ci2WhdvtFoAR4m
pMquW168SukSUGDmXck42eW+SiQw0YTKBqoKqeVa4TDc9kjtHv6bldnyPIU550oVVuCrdSWrGLde
TPi6bmXxgIEEETSpaBfMO4mgPttkqLh4LDhr250jyKanlV68iOavPtSZjZkf6iXTDenAI0WLAlXU
5g13SmQuuTFwB2aS/uOSZpdLQ53NNGuWpHlHu39StnG8NvK6vCKItOg0U901xTE/O1lxOxiBNmJC
Rs5E+21AVNZ8jrL0DS4gCvHg6ehpW/bM0UYkicO+5y5Jmgmowu0Y6Lt///nPLcycTPUjLVbVmteC
9TOvQTx4H8pyNbtZOjAgRkFRgZGBe3l2XUnhICVSz3Vf1UcmkQd/a0fxltbuVuc1NrpDcqekN5Jc
7TP/U5q9z9AwvL7OpbjLiBvNIWhIIcqZxd0xnhAwnvhgOg4Ogz38Y62+a00UEUNzOxnxw3V7S8fq
3N7c5ROncZoUe1Jq3zK77mptcSfl48q7YWmUhtE9TWdKGc4hel6Xjlj6SZikAw+Htiu2lXXn9OOm
KI8U1WAC7CBSROo45f2mZVtpgJ78M3L1b1npn18w89EwkosuG/kFdvbYVqh/p45rR2ucvIsedLbO
mZ8iWBcPVoMV09iH1saWV+7l5e/1ZxWzu18rpgqYgdjH6j3T/9yRvZSt+ODyGsCkQZthUOSY+WCn
dpIRNzxxbU/7Efim7QaFMr3pc/wxMnO8SAvkzBODuRSEwlI92sZP1MRX3G55t/4YmUXY2KgzrZ9E
jhsWN55vb4tBuVlFnC9aeUGJQc8IH4J4op0FWbsro9yWyf1yE2Vgr4VCr+4gt5wkKd1fd+LF8MBQ
vRDuAL5uz45RoeTF6EeYChRzZ32VhPZifmP0/k5/094BuMKZhTzfnNI3CXKDstYketSym/nfBey8
TleK3kv3k0B1/c/I7FBqemNweZH5OWpobpQJBWsU5629pqcZ3GDaGiJ3cf8MIVNI+UZMCFx+qtBC
qBKyAlzblJCATZBxZYIm2EtKXG0zR6dlEvbpyttgaXBZY1L6H6uza0UP0mJqKtpPU10d1XpyTUU+
IAG+VfJsN3XOrTV2W/VJ75z9EDq/mA55bxn+yYw+TnF01KR7gVYSjDLXnWnRb5mBpd8A/lSZ16+B
ApTq5Nik3VTfYutQ6b5r0zH9b1ZmizeSuh6N0uFGk3nr0Sl1HsxxrUq+6EfgDF60KRmDnRnp/UxO
yXTjU67aW9gfPRnqNWd0p27FYZf37H+GEC27dCAvZzJplKTopVYed/pRtpoNIoNviY7/rAdYyqUZ
HpFyVHesp3CGreo7Nyaq9skqxbBw93nCK+AZf28bw+aXZvQ6kgTwBXYET93TkP3I2LwThW7b3ImB
QWY+3nB9QSsJ3wNsBYyyzq6v1IsjWYo574H8fvikpKzpDe52bmF2eRV9H5SI1GKh/yuYnsfurg3X
atdLTsD0iBDMYxyHdu/ltql5EduQXZOMZtFNkKNDDLG6Eaz4wNLHAZvJ/DGJuyB3uLQiSVbtt3EU
n8J63MBDvYtBANDNUKTMlcoJvfWVj7MUHA2hYilmcS1DF8s+u8c0pn21yWti5n9Q1EbY1/vlT6Hl
2mVnu4WDtIDqKW+JyOC60CMR4zhwlV8a9YbEsbs+jU+6/rXI9lymB+nRCNywKg7XA9Hifp5ZmnmG
0WfVkPlVfPK6fi9mUANvX9kd9BXEPAdZ5BtZW/PGZZs8v5hEY0B/ToLTlb2aa8i4n9oSzDSN2fxQ
NFpyOzkxmlTxIO94vO/CODJXquiLtQ5oa/6xPIuIY+4NRQa96GmsRkZ8FR9E8XjXtgrSgi7osGCj
ouRURT9Adq/cd0vHg+RE1DAhhmLo+fKTZgmjsWpuxKgcxF+GbBxv9TH+Go6mvxKMFxfJ3J0D0QqS
xGAhLy2NZWDnSUimqvXFLvdIuQO3i/O98aPWzHdd8Zj2zra2f113pKVzcmZ1TiGhjp7dpTqpa67c
Bc27rJBAGv81+EeAmitbuXSvnZua3QNpr0KGKboIKZCRGkhbWd3VoU9T8OH6ml7ETudXwbml2VUg
sSY5FuisKt9kYbIrQwBGQ/oMwC32qFBZ3T6Wk40+0of0+q9teoiGY94/TXn3vl87quIovvox4Gig
PYBfBdjD5XdtLT+1gpzSrVkVW/SthrTYX1/vko+iNPKPhdnGhrTGIJPBApyj2za2dmzs6sNg2T+Z
A6RNSK75aohJ9ixyynAghw6MQ8JEei4zTETO6Xnbfuo2uTaom6Zt30nJ2sj2opOemZ4dQrtSwtyb
eClUyV4hfvvDxklRmlcatzdXqXnEB3n9wf4sdHZX2VZqkMqTVwfOA/hV1/TDfVPHaBeq8qHWD/0A
oaUjf2giaeW+X3QVhi3pnGrIor0CCHuRpfqGgHb5T7b32/dXDsbiCTz7+7MQU4So0sQViDj0b4qq
+mBlByPId7BDryxk2ZCQsgTtSed9dhFGY+wMyUjFXVfz3ZBMCNYphynbS+Dxr/v+omuQgcEYJdji
5ngPQ4/ILAX6rkllVzRyUd/ehbW9KzVjW62NgCyetDNrM0cMtDqmQckGSs6dZ4P8gEvf/H59RYt7
R+pCiwndoFcixpPqZHUHt+lJj/5q5K2mfY9gaFnxBPGlX/n4P0boH1wGJRtlnaCQeC7haRI05DAh
qyY8E890BG8kLdokw1qnZ4lnAq5C+t0CAWwp83HlyMuCqtc8yj3D5974KGnVVlCRA/Dea2hBwxkz
IOtnFTsj1yw3aNw0K3cFXJfHIv33SlC4JUQwjAOgGqDM4bWeFClxU/NbQjjhmym8y18iGQSC9lsa
F+emZuGkGPs2bmPejJEcHGq52tSKspINLh4CXr1wwvH0fQWWhM866M2BF5ZW36mBvYXGflOak5uE
0WaV6m7RGPhBRgwYtiInunQdx247qSkwVtXBI+rZjV7tJR8ta3iTCvRjrp+GxRP3QtuDT0LWMbvK
Ne7qJmaQhpruvWfFbpUdE4TrrhtZjLvILYKEBxQJ4vpySVVf1LFhhTHzudJ3I7LGjzKUAR+uG1k6
10AVGfxgogqi+pkf/D/Svq23bZ3p+hcR0PlwK8mybDl2nDRp2huhTVOdzxIp6dd/S3nw7dqyYKJ9
i12gN9sjksMhObNmLbSc12oqV+lBmAoryR+QpuoAeUJLRtFzTK1NGkj7AH/XgIBDhu16PK05BVWS
4HWg7EVoK3znUfGsucDl7y/ejEzNK5KwOj3ooiNM8rbIIsfIxn2FtBqkx9z7E7c+GmRwDQ2AO7zn
rkdj1hlVix6xahA0Ky8hLJ6YNi14z5vVC46O7NH/t7NwtUIYQwKYAgo/2QFE1lYEPlG9/VoD2Qa+
Q1c0GmuoPtqUFxhXHQM5BNRqIF4AgrXr8dEsy6HAjFgEaE3LwPNXf43yX9mUOPfncc3L9T92Psd/
8SRuKCk7NUQgKvJTE59annjp6jqhQx4simA+ANDkehzQqgYYPcYbHwyGVdps0N4UmTxlu1XXuzCy
cG0aoSoh1diqaYHKLEBB2bOYai1Q93vW8VQzPl93y2MSNKz/DWnh6EFeMNaPc6xDoy5qE5EK4uXQ
Fr9V7VYrpcM4GadMeNayyQ7ZOeqAcGzrHbpgp0hy4vB73pzzfgdYkSnicvKEpth+zrENtfp0f23X
znN08UBXUwalEVScruc+LsRAaxXMfZHZJvkuaWSjdr8grAsxnh0eWOG/wMgvDS5mxmCtEms9kOtC
EzidWTkzjrwYOWCK1dW+GNZia6CQpg+xACtd/1FASoSknmB+URMnq3hKl6u7YyY3VmQwnSAdfz2D
MnCrZBgRnqkevJupR9vh/f4are6PCwvzF1zsvyQYxM6okcVgVbmpUP4H4WBlJ50ab+4bWg0oaG/U
QG2IHNGyzzHKWyNuJeS+zOR7gAxoyvYsALUXL2OxujoXdhYbXihjFqoExwxy7gNlEPHxh9gHhdC2
auhmzOwg+xlJL31f2OPgm6x60JPwDAUJrxgH1HpazgTzvmexCZoaBOCdhgkGR3OUeEzVn0vSWnXd
b8Mu5sH4VpcTFzuk+4AUwLX2ejlTNKhohJbYciZ6Uup9QyeL8agK1nJuM8IcWUWkhXA2XRuBIrDJ
pmFKARVgb3WknOW4dVEx1UoHWTg3AZ6ecxdao6mUDbC/o/KAwYG569rklKIdXAMTwyE0ZJsRj+b7
AOLbOkr4ta+VpaMooL1DL1pva/q3v/dcXMMMFOmQYbh5+5TMHHOSFbBNHslEd2YJYoastwuBJwy3
tkf+WLp5AEGztCWNgNUTp3ofFcSF+gAz1Ue8XKz/y5jQ9XI9n0h5dbqmwZKZdeCVGE8ACj6QvLcF
lNc5i7fmk5ejWvikmaZ5HBGw1cVTZkHWuzEeh+LHP4znMwGMHktAz5Y2RGSz8hy7rGNbRYn8sH1I
y9rOppZzX1lF1RsXluTrmVMbQkJBotjPo2Ej9WQCdr4xA4egP1FstV8hGx+Ao9qaef44JpKd68VZ
z8rHmapPnASv/dH22UuaUDcMRZQd9G3KvkVs8kahNS009O4i0k0WwMF4Agq8a936RgKXoapDqRka
MovwyIowgyYIPr9g00uiypAk2Tbju2hEtqHaLUn9XlWOam74UdhZ6ObmxOdVF9dRq0UvzJy+XoTD
vuwrJik6NhNKVVsxMbQdLXP5VZ7E+tiQf5BwnjU3ZwJ0NPiiG3x2zovzDfpEQwLhIDgfyqSOIvSa
2xVoLAbts+Td98HVuzo6E0E2Ap4/SdcXTki1EfV0Altl8EhJtZ10o7TLrHpGIn8vGOOLETYbLaCu
nLeP922vXRQuTS+8sou6oRprMT1k4OiwQawCNBqVeFnj1Z1s6EjWzW9szOv1ZEpAOuKuh7qDCtJs
7GRUMfkVnTUPQcYAWCZkj00cMNdGpgBytm0Z4HpbdLtJL3ZR2nhp37cWQGWcRN3atAHkAYIoSDIj
DbS4/ZSp3NZ6QfCQl9JnHeljqWwTTqhdm7RLGwsPlDpSaBGbxxOCe3t46KbC4d5JVydtvlpB+BXM
4ksKQ6POpVwFZcVh6AY3C79XKJlEce8moMX+e08zLywtlmcELUavBgYsyb+hYmMJ9Pd9A6vzdWFg
4WRVrQRpBPmpQyxskY6zUqBjuFcY3nwt7hNgDk8CkBDgvCAPcoYkUfMwUlBMF+4/DAbwD7RzgPsC
OJxrZ1YZtPeECoNBv1wJdAF6ALhFkFUnvrCxuI4BdZWOWQQnhko9baE9BjX3+6NYnS0d6GrsERH6
cQsLtO3QMZen2aFOy03TdttOPtdptwnRvn7f0hpVNd464MT/bPhEU+T1hKFbLqwLs0eIaWNmSREu
dAR4BkdUKVRXeilMfRoGAniwGuIoQfcmj8FDD7U5X6Vp7JQCOI91lVmNQbTf979txTGvPm3hmDoZ
hgQqb3hd0sZGu1GXaRaXcGN9AmYo+Zz1gzjIIiSRkOb90AMxAm5wJwT0IQlfGLFqObTK4BWlZm3Y
E51aSljZsYb8AprkBCuS/gGCgZIvnhG4aYigrV3cEGNdpIJeIsugN8TtyMZMJVsuX/5+Si+NLE7M
sQiNz1rJYRbJjWXIEhmp1ek8At4V/0UnISgD0PqDY1lZrFwWDTHuCIBAkER3oPcLBhOHwJXBTfr3
OwVcPsh3zBBcvMMWqxfkattoBJbwHRCvjZyor1wocaugGbs/dfM3L7JAiok+djRaQBDrRlQcylFy
Rzq8p5ERR9tjp+z1Ao0OE2m/IXNU2jSuQs7mXNsAlyYXYcCstLxTRWQjAPK1qmB8ypTECRPRuT+y
tdWa26TBbThTSS2vUWkjhsUkjlgtJjGLQkXZq6kX9SdVzXg62KtDApoNeBzoOyA7cR1uZuWhOkwQ
n5XxBZzb6hdeTWslOKPFEhfQmfsO77SFAbGgWa+iff2QRVphFaqk2oPZ8N7HK8O4srJwcCGroOYL
UAHuTO7QD1Y6qx0OPCbFVStYFfRGQdkDin/XkwU5yBoStkl2gEB61E1PqOgbXc25yc4n4sKvVWi9
/2dkMRQpi+LcgJj1oS51tgGy5xnsHqoTJZ1hxUqZbTrSG04yJZwX5PrgkOueyd4hNLe4QSdR3wMo
iiy7IA6xI9QtZHMZc/T+7x9AGN8fO4sIkREzjDWo9B6KKvHM4jXSmWWWg61TznNkJUDAEACUcxM1
0G2L3cqaGrSKTZMdIEPjBSAgciTlKGWSR4kIZtk02t3ftqsTiA6VT2Vr6D0s7Mlm30R6U4CfMpdc
PIwdAlHITOe4x1p7OMiNFMTrGbWHf1w7ISg2JilrMSyG5hGURkKry7KNngoPEXrCxz44MuMnS/S3
sAvsbtpHGnA1IGhJv4CsHBQgL0bBG/lKwLr6pMXIVTNSA+RPslkVgeJJlEIZCufYrGN+f4pXl/TP
2Je4KLGkxjjSNjvQ4GUIFE9sGdJdpV0Mbt6XHP9ZSxWA4gmiuujGn+/ji+0eSW2Hqa2yQzmS7rXP
s2RXMxH4LyDSbJLnxdmojP6pAGXXZkrSxIGy8Q+QDSXnmhbm2/2hr3qXBr7vmbgf9aLFttGg+lIm
E7wLRJhfiFDjANIFaMOFnMNnDaaFxyBI1ZAugACXtFhMY5K6ySSY42DKmIVkWI/AoxaNpVRnSC24
gA1vA6XfUkgFBMJWSX/nKAKnz2l2HiKOs68N+uJbligteaJpNkhwrKTFqw6whGgoN9we4jWvurSy
uOnNLRcQcMM6C+lXUlqKYkGsXFa/8arma1iLy6mVF7e9csgj5OZrFDKtHlJXzfajau1RsuTMGp/1
yuoD5zePemVtb14ObhHWFbnNW9lAuBAqeZOjCpAnrV3nLyhwci5kq/sFcAdkxOewC17t68jUJZoZ
EgGrReuz3jqomSIgTepeTHZS60TkmeibVLQT+nx/a6zlnfBg+GN4Ma+VzHCexgzzOgSgMduzfjPJ
Vjm4WvdZEASqy6J1xtkpq855YXUxs1XfZGFk9AgPiWYRIHxngWHue2jVCih0dWTq0EchLyY1bPOx
pRN8JgOxWNiCv5TxuXNWdwAK3YDfCABELhUF0F1LGi3FngdRbyQ32xQvnRZcShDTzHhwurWOfZzH
YOibMWgiqnrXbgLUfk6oUuQHQ+k3nSTugJLxwsnttGcwrQSMbsJ6o9bfk+4fFgwAVLzlwCsB0NM8
Cxep0Bj391CP2/wQVEcWovTGDCvjGVmbytnC3Gw+A0oWRtRGzLVWN/NDo2u/eiZ8gQakO+TSlwr4
rQHaSPd9fz7tr26LCNRAb81UreBXQsf69ZjGAZlmkoSDD3ZNlCyJILoR7r+t6Ieysg3bgTOHa/Yw
NBwys3AoOFuv7Rk5ZEMHNjBf6s3yvdDjxkbICx0o0SUuLdQfKF8ZXpmgBen+QG/dBiMFWTweROjQ
hrbGYqRCrQVDIzDmdz3alnI1Sp+GVPsaK5PpFWl6EuT6V98J0kEuEnqIoDK0M+VC4gS5m+XFVyC2
oT183i43GEpWgK24I9Hg572MfOz3olCtzKy3ZuULKPTfH/NN7Mb7GcAnFU9p0KlKNwoFVE2rMNWx
uMMRAhmbVFEfAIjx4kLjuNHtqT+DoAAdAEwNj86bPF1WhFE66jDVvSl79kBs3Y5fwpf0QXlMjmTf
vJQ/25/j01+PD0aRsUWOBRnim+OdTEPeQPXOH4H3G1lpm0a6kUhq5REPobIylQg66DPE2YTNv3zn
jlNr9CAhHf0BbRFmvYcY3MwXW6Sv94c0+/9iP6KbBp0Cs9LkDPu73h96XmrimPSjLyVfw/oNihz3
f39tG4CZEPDLmTNGuIme5kxRIKfG6JdN7BL9NYE2KPBrdlIWByODHkyBW36l25P0BhT29r71tdEB
1DtfQJHhwaP+enSy0E9ZGZuDj8c++FXCHHDQrObxkK+sFbhbkQBEshM5ieVVtxvEuEk7gBNaQd1o
nXBuYuGhbJvEapC6uj+ilXgG4hjkxeAaIkSW5m+5OBMkaQKLSxtiOrWKOh2Fki2tGDo1Syn/Geux
cAChC4qWefvXMhbgl0RSHA8LwOeAa5+/7MJyNOnxOObq4FfQMovEbnbH+q8pH2cjYExA1EL2Bfv6
2oggk1LMpGj0BdBltLVqw4gkcTIHq+sFmmm8tnEYgcb72sgIYRg57ePR77OPNO0sEY8Tk9nG5v5S
rYTeWf1KNpRPFMIyk1RKodL0kJ/xM+1dJ66KqliW7RUT6HLKg5HMjrzYxtha8zNL0UEGsqyaqjLp
griLJx+FhW1ehV/olO9H+XciSLYk2WLz0mvD+f74bm56WCtZBQwVpUVgYpaU3QMrSI1PQQjWEitQ
zoWROciVcBx+bRYRbtHePTcW3pCAmsAcRWWsj34FgExKNlUrf2Rjdewr3WdZwVmzlYAxlxVBs/ZJ
CbqkySwFpWnSZpr8Iu6bDyPPemoBl2f8/UECAnBwgAD4gEYAaXFJbodMKxNFHf04ahWn0kzEDFmV
TzRFtC/FTuJ0A6xFjZnhHH9RIUCJ4Nrj5U5hZqDLky8WuSdUvhyRd9pYjZ66bT25YInm3H5W/BF3
gTkrB1IhjHIRptqkNyH6HQn+pHabSJw2BZpna/lVa7e5tBkUB9UpjsmVXQ2TgDmB6FpDiFqY7Pqk
JeAihMRkHbmdmW/IAMbBD7nmzOWKQ4JiVERDOpj4cKjN2+IiDo6TjiSW1gt+0IrQlxwT5XsJ5m63
0iJjSzIlOwlTUG/v77WVBZzLIIAtz/rpqFMsjGpq3Ba6NPnxcDba3g0yPxVVywxUPBsjC9QA9+2t
TealvYXDVHiDKyr4Qn01tvLNFGy6LbdPaW0iL21IizGNmdEEpTL5VN3p2Zl1bGNKWy17qLqMM30r
oQooiLm+A2S2jtTYtalCVfWiHPPRB45qS1qginO6aVjAaRdemTU8oRANZ9gbrC1mrRvqrhiVavTH
QUysOGjOaGdNeup3Fa+2uWbqUyoHjDgGLtwLL8zTtImLvMAZVtlpl74QBTqnais5BmgS7vvC2uRd
mlpsrFIfJbkXYSpTn8RUtHCyBBMnIK74AvB6KMOpWKWZZuV6gVQ834QuGUZf60tLVE7Ke0+BhwA1
HS9fuBLhEdpRMJjJq3FcLrwOPKTQckwResHqahEgTKXp4/583aZ38GTE5Qzd/Di0Zvzj9WAItDzF
QRExmLA6l/FjEHporq6EXcP+xx4f6/tU+HLf6toqoSkKsW8WDBSWV134JDQYIglHikpGCxLoniyn
sRWG/fkfDEEeCWg0cGTc7KVETuSQ6Rgd3CEMajBc4iVv8prg1ydRhYn58Qo7iy1raKwZNYJ1guql
M5LfafCDufGpsPsdJceRh5JZCbAoucw8yUg+zpog12vWhUjI6SSbfCAcnFAAWDW3CBhAEmnfjOM+
ksnm/jSubOCZ8GHWhUPPFXBA1wYDoZyirK0mX4F+PHSuy5c4AmAiQPevW03S+31rt2xT6HsHws2A
BifuHbB5bc6Uwkjvh3by61phe1mHzuyAqqGtp4x5FVqmIBaS1FYMhXc/jQfZk4W4OGl6pjVWPJqd
n+YTT25rZSui9I5LEGDPIKhYdmVJIsSVpK7DZauPBNxRQW1L64rXRbqyMWAFHgR6irlwvNiNSB8X
YVj3k8/2wnn8xWPhW7npgMhgZhSEgiCeE3Nku7gOdIIRKkLJcLUKwBcToK/oycjeMz0FsWAmoM+j
S3fyUHJ2+0q8NGdaVLw5sUo3bf6kRyjR9BFTpw1W0BYOHcG+hqOgnZx++slxnvncWrwuLq0ty1is
6SWwD1H46l5/q18HUGG4hjO+Gb1d7iSetdUZRU4H/yHIIJJez2gw1PDhFjPa6J1fSYKHDkKvDrQv
Y/+eZSc1eEFX0wN00/TJqSu/FjYSmvTrHJe+0M7Vp1yIBC+WeZKvaxsWqUsdWEqcG4h+158VTdqE
jlr4kSw/KdJDwhJLmY7J33Nj6iJueXMTJjr9wX27OKBCA7RIkopIpLEXxXzWUbOvs4ey+a2K3WsS
K7ZhngJtT4K/f0PCMMp1CsanIWm48OQQwu0zkzFWuf1Zm9QKcb01qK2pH833SLUicAze96vbhQaI
AwVLnJJggrrpMBkFcMZD3QSXTKE4IkaiANtjBatDL6Hdgu2SSmROpo6ch8JtQJjNzgiS+SKAqvT1
QjITtMl6h1CoZV+JvO3M5ynmhNvb02SGpyDWgjRmrlIsprLpM/SXRTABNqtxjJ2RyWAceTUhiC3Q
0g3+GucLn5lLrWg6RJJLWV48ez1riaogHAiZJHmlgsovXjDRd7GKOWiI23L+pymQtyCZDCW3m2fW
OCkDjpLJr96LutjmpHd6pT003WB1deRAasRtwwINVpE/tEfW1ed8Au1JZpd9SFHuZ7aSiZwVXXMk
OKyB/QIQHv5cr2iKZJI4M4r5Yv4NPSfW6PaoiUpeGx46JBr/+j6Mdy22KFDoM+xlmTKdwtrQEojf
+kF5ZOT3rL/GU/G6PRmvTSwGhPJLE6SKiElmX+n0U/779xCagdCVgxIkOv1u+PmgnqEVkP0WfCDQ
XTAuYetF/SvRY072d20foNKJoImUJVrkF7Gs6yGhl4Yx3uRAN2vbHjiTXdUch22one/HktsDESO6
sCRfu8BkQFpOrmFJiiQrEXsX+qgOeo/8MYycwOQ4HG9ci7NAQfZQHCmsJWT/IXV2KNvquKnI9v6g
1iIVAGboVkZeQ0IJ8HpQzajmamfMblAkTpBVToXy3zByVWnmZbg+3zF54GJC3mSuqCiLiDhUaoM7
DLILBCFDiy0m95DNHQuIb9QOi34VZvMsDtWJpeFWJmDd4dLMzstz7wsWDo+9WwS4zuAo6BKXRO1h
jppmaO7H1MUrJhO6V7AauXHggGU/7exB4EFOV+dahqIwTqJZpnIx10HfKox2mAOhOhrAGpQq1OX+
tqMesRPd2TquEcjCoQx6vZ4qoVnVUWQ8NPajmJ7Q88RNoK9FDqwj0AzwF1RdFvuACUUHKRQTtxSH
es3LfX+8vQLh+y9+fOH2uSK14WTgxzuyT8unKnqYNPRrbu5bWd3K4JFDig13ICQErmdJClGurOIA
d9vGC0pbJT4rraSxe+beN7R2bOD9ijWf+3UByb02JMyKk10FQ6jrPJBoOmVB+oHe/ldZ8oKAfgF7
pQ4VI07+cM3RkObAtka8mutF11YTktGUCangV2lrJ80DkU6QV+cEqNWhXRhZzCF4h4CjURPBH6j5
WoX9phyoC2oCuzIk20gliDXobl6mnIC1Fhfxjpsrl8CcYnTXY4sh4hyVrEa8b75o+qMG/nZZOWFm
kwTvhebr/fVbm0m0baG8gtIeys6LoCFl1QhnhTWzG95aEvpkaA+QXtvdN7Pm9ZdmFoMqzKir66gS
/LjYqNTOEz8pkM9+vW9lbcUAFPifbBYAEosYHJopOEmhqeaHXiYepdrSRpduAuIU2zCy7ttanbj5
uYrKKHDvS0TLWCsaaPhwfKkScsdRCH26ryaOl/tWVucNuHAB0ANUX5fIErMv6hatEYJvxN6ILi0q
n3RU2mjKybqujQZ0NSDhQbrIRJvktdM1gRwmTUtxmUGQUCIwQmLCxOTn34/m0srC2ZpCzus+YoLP
zn37Ic5Mw1vpr/t2cEDgZo13PTKhIE5ebNsY8E2alYLgj9J+HLedYAf9Nu45E7YWYOFgqMugZw9F
0HlCL1IWBKtfjaMsoHP0WGAMSt/aQ2ibdNzwK5PzJy9O9lnrHDptiHgo0Mwh48JYMUhIcA2E+hM4
SP0OyjFWAtrJ5/urc8uxgZqMhH4nHBvwBJAZX5vBtwtNMgbUr3O/1t9Y4QYleAgPhvSNiK9N7QTJ
fvxQHkGnnBd+DKqPbDwYzzHZRx40jZXUCmzlp9w7bcY5ZVYymdeftphuYWxbc0AXqV/+oLvMeZq2
o/tNOKjf7k/BSorv2s68Hy9mOknNIjAi2OnAVDA9sDCx5NLRzU0h7yLweX5j6VmRveiFG08+Ly63
i/xn9hcnaYqllxmF6abcxcJODrZqgdSzJYl7tfXy5KsCUvs3AmWiMXCD3I6/lOSxckFV0xCIQD1N
GrKt4SH1JmUjmR+dtG20QzM9hPifS0tyo5fkqQqtoqu9luyh7E2ayQoKTsD6pLS4N4yFrxo6o41M
Teq36HuP99DfMQLRkthLJ2pWikqLrlsJ8k195E7MjqDY+9DmpRuSpzjZpkCQJ+XOGN7UKtopvhq+
ifVjUTiqUlhdpaAjzsmm1FZ7CNW+JOR3y0IrBqtEwjn7PyuQ94YxHzUXjqBFg27WQ8h8pXhEcXAA
YSTEoLXQm8lnJova5Uv0nlvNTg+cCfGyL6z0pJa2hlWo/QwYmciL9SOx0/DraDhg4+5o5KTJaynY
teZ3p/g87MK9tFHA8AblEUyahWVp9mL+XLrlIxlsaTwpZ8M858lLSo4DeK4t9jy81qIVpyd61FKr
lKwBbX/SQQhOZu6A7caMOBOxgj3CjgCyCQoLUE5Do/f1RFSjQdoBKQcfjFmA/I15u9GaetrldQle
76GQ/KQE3XIoa6dszNmXvO3BRDmMvEbzT9qX6xWRRLw/kYNWcDWHTNH1h4gZrXvKYuZPcBdgMG1R
pV8o8t3IrNpT0/nGRw3p+AZAirIWN5mpbWRhZ47foZ5rJUzeDKo1IsfSWQTkhBlLN+AY8+Zkbxal
Vi2AyZbY3bbXGs+YM/vokzVyv2s1T+ARC3LHsphUqS+lujIj4BrJHiow+pvqEWyL8iT7YboZQgMY
3M0weODSjaGimkfIFqM0We5S8ZScZN1SiBdvYrotUzuQHFr+Kt1ojwSjLp/L3sJxYfG0KW9vIph+
oM9w2UGxBYfR9fRDhIcyWcuZ/13ZPcqPfx13r399MSGxHOFRmeHXg27CWjRuLm07A7j10p6rGUQ8
mnTadGP+rZcPbRXi0RTxcrefje83HobuGoik4EGD+/f1EI2kSYS8TxgQJeOJCOQRfGBQAI4ey1Td
F+D7rqQG4GWEsRIFg1FyhNoOgmxbSuZTb0zPER3fkb97iBoDotq0faB14KFq8wRRTyyqHYuyE6J3
kbgmBCOKiW062ZUNX++fWAE4tK7ZIeHs39VlAxIMbZOSCVDO4kCrBJnmmVEwv0lyYCATp8wpih2b
ADWP+2v4+TC5mb4LUwsPqRpRqZuwYbg7aE9NWKBpF5iVUjuDFeRFVmMnKwhw37ojyOMDZdkbTSun
eOqij6ztLLDNeNQQrF7+wZq9nCu2pA5bKfc4X3l7l4KnzQgDXHJQGF0qPgUhNco2mpgP7RjdHQl1
i0JsnTzUNKcg0MkrSXAEZhwxP4VEDoHie6fQxCHtaFp1Voj21BIFG6/v3RqAElcBDcUhCguQTwxF
sYlrw0KUzJFnmTQ8GTvNbSWle7o/jFvxB3SKohAH9a85PIMz4tpX0fgARg6zZX4J0kddAuljD55Q
Uqo7ZaLbVt0ZxnYYfyjENqMH6CS4hmkVIhjKxXFX4SbD0h9SzVNfuX1/QdcFDaxo4gbJCvBm1x8l
AR47Ty3zmRE8Fea2K89iqLh9m3uApdbUjyaeUOXKcsIk+kDn0uSsv3FtcqjRb2ymAkymjT0le9BH
cm40q4OS5/AEQBveFvK1harTGekyoN8LXACiaNtJR13K7JZuM9Sc+305cnDZ8ywt9hEwlX8MLsIQ
WiQLtSxhkA0bObYgjTeo21HdUN6OXTnbsV7IKc80DajKLbHYjUkGlg2YPFH3kjLxcMd6UI+hcGzf
m1eaBW7IEyeb4/jt2P5YXLwAg8wI8imExTjxoJv4Drz5DqoA9zfHqpFZZwt0YKjYGwuf6EMlBSW+
yHyjCqx8/G4GxI3zJzmiuz7/TnmFgFUHuTC3cJBCyaeqjDCmbMceBM02Tu2OJFaxbzmOsRLLQU35
Z1wLxxglZazTEYYoZIzLHLfRXzo5gKTLvT9/K6+tWYT6j6HFa6tvMy3XDcRI+S3f9h/Bt9yWfyvo
77RaTnFj3QUvTC3Op0yaOvSQw1Ty2DzKgkU2vZs7mtvscYDonK3Mm8BFfJqQd630AcbAF/2ENn52
AosEZ+7m1b7x8IsBLW4yiYzagt7Mc3eKHmlndT/p196J9oLb7wBo679y7M075p69xUGQRmrTlrhL
+J2L5oD6Jd/KW+EAMfCdCkQxj+rhNk905RnLul1RD2ap6CNDjcGj/bEd4Is8kMDa2XbpfkvwQkz7
zowF7N8eKuexnXtFZBWTM/lSYcMvIivyydZwBcvR6Sb6ztllq0OEz6GWAyA4moAx4RcvPzLERUEC
hF90I+yzFpEeIsAFr5FwJdOAmbwws/BFM8nzmBBs5tCfZKf86EpnQKaBupARMaPQHmtE/mgDfiub
cwXiDXDhoTqRxCSZj0wl3RhQxlK3xjTytsHqVkNGGdUwEE2hCfp6Fqu8D5OOSnguFDvoDR9kv8ws
zU5OTWdpvVXuso1ALXJWGs6Fdz2izD1jwtzEDUKSa8sd2FVS8IfARZENodLk9W+mWm70wjdSBtZX
dB1V38CZZjMl4MSXT8z5cjPOBDbocJy7S5Zv1Gzq2qoLVBxvdXRWsm2rfdUzulWKwyScVBmks+HP
RrGUBGxY0oMYQwEy9Pt2y5ov4/xx5jfBdEPF+3uSWH3G2wDVCMzhjA1dRIkgLikoYjM0nsRPFftN
pu8je+VEojW/+mPjBiSWSHE0y5ENfnJQNQ/cem7mR0fNGjzQTZ21Z4vt5O19m6sm58sm2L8AE1ny
Bgmk0MNKxLDG4UcrHYdyq+jn+ybWLhMA4f9nYv6Ei3Cgy1Sqe3Rg+cGLYk9eZ5nHYR/xrmJrd4hL
KwunVUEqhcdHOiDkPetmamkJ2U4ZAC/athF2bedxycA+RbKXvoq6BZ4OyPlrYB+5HphUsbwAq8Tg
gyxjU3rhBuUF/Vg/qHvTbjy6H/b6Y/xzcrVteJJ39yd1LTpc2l5EBz0vDHWaCvSUbSmqJ+jO22sv
903cNt7PLo+q/4wggg7Uso6WIwEkKi1sNA7w1p6xi7edl251u9oqT8TNXYNTEpivXzcTemFwcQ/M
hVQZugoGmT1YPOaj1Rm7+PHF3a+Vc6YnXY4Zyxla3OuTOPyMCD1iBTl76hN9dG8cC48fmmAMBopx
kGe3fqq+tJvwBziWdtQydpMX72sn3Wu7ejdsM096S476t+A4+u0j52q4urcBqwEBLehN0a238M8k
UDopxYhVsHsfM6JaYsXTJF09hdFfA8CXAVPCsnxtAI9YyfOamW780j0re2MDwmkvPjTHdtdTl+OT
86F+M7UX5hZHr5xoaVkWFbocf7ee+dxh58luvBH9ymOP7C06Zj+ekf/lHPirvnNhdRH802LKYs2c
HRN0/WwDuKSd11/SnpPE45j5fFVcRMpcGIq+1GCGGh5pnul0mpTjyMvMr6WZAMv4b8k+z/8LMyB6
R3+PXsJM7eW5Y2yrnVZbVuFAbcMR9+2zYk0gUHxUN7Utn+le3Bv/t/lc3m3GsAS1Wl9jPrU3YdhG
kWilzQAaW851YnUHfFK4ogECgJN5wi9Gim5RwSzbbvDraQsQKerYI68hdTVmXZhY3EJzHQS8ARL8
/mAmQKceRUwlx+fnWH7r8zMR7f9GsfD5Mq5oMhoYRX5mtVV8UyUrKx4K+gTU3IcmoGsUiHmOUWmu
V98zunB5TQ81MeswLmTPQ0v+OR3GH8a28cCC5+oPwjsuvNp74u3lb3hOkMriUTTc8qLMp89/E3uj
c6t0/ZCabYMPGE+tpe1bW/ulVFbLkMyx0Pn+o+cRlN/3FmTErr1lbBsqxBXmGZQQBtnG8abtOCfc
eviCK0JHHJtsKe2ah0RTGhXhy0BHh/aah8/1I7iGLW4Nf/USj138n6XF+glBzdqgxRZLX9kebLiu
tIPUslfZ4Cn5p6CMy5eO/tiZxHhx0ATtFAla3yOgSM5JptYEXbo3dpy+mqGlHfQ9+6X1dvBeOnjp
FiHvubKWLwBtzn/WF5s8DKJCgSYnbs25DRGX8reJlN8u/EglC1lG47n+1RbcYs7qQ+XS6mLfQwZT
qikgP8Cpo7JphgdBduR2l5wGWbCNrLGM8VyYuzD7Gmk/zSiyzNQN2C7u3tOw+BoWL8lAj90oeyOv
iWhe2ZudezEfi3BRg3yrVKp5NZqvikTAk7SZdEt6L+JzmNnpv71UL6di4WplDE7uSaRwtWAj146I
U7m2dyjD47hEpccqvEOVO/EXc/cvgfHPSJe5FDFQkmmCrref1LvssRlDtNJ91Ro3pF8a8Vedfaci
rlzGueNiDdbvxhemF7GiJyYapRIsv3AOHrRza4PN3a42zDGs2hn2jSVxIsfqOXNhcHHh70xViAMm
DH5olKJTkwFdiQGROamb1RvIhZXFDTyWxGyUEoZhJV4jWSLeFv+PtPfakRsJtnafiAC9uSXLtJO6
WbKjG0Kakei959Ofj/r33tOVTRShOTPCGDTQwcyMjAy7lpM+6LuR7ro9N3RULBQac5mmYb+aWpAj
7tXhr1x+7hXdTQJXq8y1LF9Kz9o87Lxqq+rfEisYKnweXZ4zlgduUuo574OTfTd3bv3ltmJuPSTM
ZEPAQlHFZLDk+iHJgyZKsm6ZHssZysXpPFR4jXswMJtCGFdheA+EKyRdC5kkSMqTViNyVx+cSvHq
zleNveGYPSGClYtK4FSMQCXE1T6Hve3K5n1XXG7v1pZmG68WItirpNKHsFWRYQcfguSHBNHbbQFb
BvG1AOE4xmZkTkJBAP1VEB32cO9UR7O+Z1BkKhlW23mQNtdD7ooBR4rgDC1eH0xStUqvlIir7iVv
Dxpi80Be/XLhQKbISNKy55end5QEv0o7EcjviW3xhqzDQv/78cJhrNnIaar5/eq73PWn5wl6Irf2
k++KH37svF/8z+n26Wya0tcixeOxbXvsLIUIMv4EDhCNecFDZ9VenxsHuwUhqv0J3Fkxf6jqhhZB
GXTVpnfn8K+d71i3Tlg6YyjrwknyOcx6X59bE4R6l1g6FyqLc8sbDK36bttx9JCocxYe9cwwZzce
ZZrKlEzOPwRRpYNekSjKdJ82lnM3MKecHSS9llNg2XL7wTCK6akznD6kTaza6+Pf+t51ppTTwta8
mYGyEzuTunFV65Yx4aLPpb/Lus7O0NLPXhEY0aO1aHvDIJtCV2sDqxRDTmLBc1InOQbxnYhq+KSO
3532vq504p5/Kv3D7fPY0PR1jpwIYM3yQyh3fRwD3CzZmCEpnTT9oNeReZeoTekRGDg7Wr+xKLC7
QE0H8JbYVzz5UKukXpfpqoX7Ra5T5jmXJ0i5AundbOYfby9r4wmi2ZVmElIl6xiDoO2z0+gBJMc0
3g/yFzKvtFo579eRPK18LyfLASAN/7bEjTedESuoAFfUCc0RgbEHKkWMtysykwxOeMqX1DnYkNvd
90DAtfCbnP+DuHUjSSgzNivG9lFhF+VY0D3sAJmpUSSROv2cyvbP0Gr2nqeNg2MuaZ1l0Rhhf4O6
Gts5nGpjpjzqZQB4cONF0+KlTLKb+vKx6fZKTltnpwCkR8OIzOSi2ApUV5FldjS0g6W0nOL5rmsb
5xAn0tEOrYfWKr7WpvLzz3dzBXhhJ+krByBUuAVWKMtBbsuP6S8t137lXQ3dxN+Kavz6D3I4MppO
FGbhxVxvFzcWjLa98phDT5DO3xlU7xS3beudx3HjVmM6iHwBBlbWbsjr9ShqbRRpNwC0WEZfLac6
jYtxAP50Rwm3CvBMDzNeC2aDRlQqPMJlm7YmDUnKoypVi28YeXfIicJOyqRMR9sZrOM8de1P20kk
YHKH8H4w7D3Uxw3tXCmCVzAsY4V7Ed7SXk2nMKZW+GjTntqlwymzq5Mdhu86Rz1G6T+3T3Ar4r8S
J1gWRY9KHfoK5dFKZK+iKFlZ9UGffmBCnSw9mzxAph56U2GeIohI/9zJQjo4/7Q40tsowthOsxLU
BXisj6VSulbAk7cE59GxaZd+V1XnTNb/yaRqZwh240LyXoN1s87dQMgjRGG2rrUtu4/WFtFHGHWL
L8Wg3Uvyx9LITppZ7QxNbR2oQV8jABYINMT7bytFFDgDDbsAOx2KhObyoHqK6/SUtyGEqkawk8Df
Wh6OK1O+K8mQLKLYqumiyqWZq49h5C0ylVDaAcP63RCCHN08JTSw3FahzfVBo8JYGEDsVGGvL2c3
z71ZUnN+LJfeXYGPnScji+9yurJzdQ+ca+NZYiLn/4SJyW5zGSe7tlr1sR+Y/RmUmoEmgto8jqOX
btjjUxTsjg2gD/PXJBSZLl2nxgVNWbQuA3q10PxG77woebbIDo3T59v7J5zXbyGgmvASMS+4Htj1
/lG51axAbzTfHr9bjr+MrRvGT2lwD6jUUMqH29KE0/ofaTgRGBiAiX7PyL9KbsttUw+WOml+usSS
OybxUe2z9qjH1qGigL50w04KQjix/yeQ+Wn+QKVIO/v18pxpaqBKVjSftrqk9xsa9YvsIQRK8PbC
hADqf+RgOUleruGzYDc1GO6yErPuN4nWe2tpy9VCpT/flrK9mn+lCMpexaORxIOq+RHVU6M9r2CS
U1i7cD/fFrSlesxoElvAT2S82baszeskcTTN1yXZy2kuj0vDBTvjtpTt5fwrRb0+nJA+Th45lqMb
xmlM3zNC4ppK4+7O9u4tR1ByKWLostQRhPYxtHGJ6s+2tWNotzQAhM/1poJvwKKuF7PMS2x0Ghep
pYWYvG48PKd6tofVt3VdeZpJWFOwY+ZR0OfS6ce1e073e+eDHT4bcjlcHMD5K3X4EEoaOETqNN3f
PqatS8sUPX4W6X9eEGFlWl31ycD0nV80zdFufgbSZaGYweTYAQqi021hWzrxWtj6Ma8shB1MbZZU
Ejqhvqviv/TqPmq8wNgB49hakg21n0U7OMZVJCuTBsCTzDLWfQBwPhvTcWGiRH0C+OOuU/fwqrZk
rbN1hOiWgRcpHJmW1TEkV6PuRx/j4ZvJCxhq/+TdcEyqnb3bUEFUbwXspqhNsLteg1d7p+rhrNtT
YvphsDT3NPkyXZLBBH77hDbWs1o5oi9aizB1wq1tGltpesCq/bDoVXBuDH9QGo8aMOBp5MKMOPx6
W+CGSjASDRkuAJVMI4nDSMaip2aa5JZfcfsOEvR/nlUbj8ycMxM278EZbEqj0kxVCBQ6VXyiunRs
y7JF2twZUe6R54P2aTKyqfcmdbF/AGAZaTuvx8atZs4TqAoexbUFUbDrfR9rs77wSkn1Ow1IjIWh
vuI+Kez3ZUDzXNjsKMqGPYSfCbh2IlGmZcUB4zpnOipvDc0PwAkyy+95NHnLtJdU3NzJV1KEN7HQ
uqWuS+wG7XjaQDslDvZYUmr7D6/V1XKE7UvkKTUSoCN8RV9oJFbK7+ZICtAK6t3BuC3ltzgqskjY
eAp411es1sao7JMQzN5uOuuLL83xSx0OjAlkMAy8dzQG+Eq3hhensYfH2XjWxoMUelF0t+Sg/dW1
tuP/rmt7lQFcHQ/VgjQCXCZa/MB+vv6gQs0bOagCzV8cYrTg15ypXvweyJgl8Ks2h9dlDO/+/D4S
UBBVkMJjCkU416ku1dTMK8PPgL+xIJIc0g/5/DOiZHlb0IaaMrq/QpDjatDPJaytLWZL7uCr8Gfp
vU3XKBiQ5k40tqGjVyIEk5ksc0VBojP9aFnis12Y96mcDsw8Z4aLtSl3VrRhoWHbsYFoswwyhCI2
YziMUaLaQD6rZRw+OnOVu1oRlDsWemvffiNLrx1OK2HEtU7YM7xe3ZAaftglePMgBzQxGMJ74fPG
XdCogaB03AfMpSCmNXHiZ5gg/Eg/JhbDl3RsL9Dq9PonGVro27qwoecIw78masbzEZUOEL0ehODG
8Ilmz2XYeSMg7s2PYv7UZtFJhlon/fwfJAKNQIMA4IT0PlzvIszv4aCXSJxD9ZMWRelDn2uf2qaz
aA6HQdrK4uh+mCXpsID0ergtfONF0CBXBs6Ad9bUZUEvizkNgzgpDd/UT0bwXTtIntzfjf1DsjdL
tXUDGBojJ89RQvkuLLPGTQpkqeM2S5qbq9+mPnKzoPVSx7+9pE11oaWJOTECQAAfr/fTdMaJFGdg
+AxWHTv5Z6d9t5pLBzjNuFer3RKFzaAKo2kWBAaC4XBagLUwUaZPj9a7JXQnz3R2DkjM1q2GdyVv
/T8Zwgl1tpVkSlqYvj3Mp2SsP4UmUAHNz7LIvaqLIBifzm0YvCTxnsnfOjEqqKTA15QuYfT1RvbF
NIals5h+bsJJsmjWQR0Dz+icZ1uJf90+NLHS9XuZr4UJ6tGFcbMUyWz6phqU8ZlKiiwfIWCunqxB
cf5WltEEMjI2X5x0eBgYinontX36bR4k+xQpNkmZAB0PvTZVnS+3v21zH3QDHE+Hf+JeX+9DEo0K
+ZjM9IO6/HvuvqkhAAFh/i0Pdrl6118lvLIkYIC5BSVvBcMWdDcJ6vr/PRMQxLmgZ0rKISisu66T
vEVxo6J2+7L92U35SVW+317l1pMBjSkZbqpKQBUKq9TjYjYBdTJ9ZtfP2bjzVGzt4evfLjjzRmBI
ipnx28GcADcl9bLlnH26vYL1JoibR75TVriJTK+aQvTd2Us726Do+nb5PmSAe1If/kv0zdZw2QlP
sZZvZjCMrMsKubT8IH8sWQt87bcXsbVRoCUBPrYimfKoXitbPE+hpdS15TfRimU0h3cQbOwCzGxt
FS+NjT4bTOJZ689fRXCzGZRpO08miapzxGDXh12WsU279VqEoMozRAb2NCBClsKzZdOF5MTHwAaz
Ijmqdeg1k3wfN6MHhuifp3uAaVrDYIjHuESCvzBmAYmL1W6VwbFJnIPSWi5kvmo/7NjmrcfzlSAx
Tetkg5QOvYrNYua5GMCMeJIUEnJS48q54jraTpJx89TAvyY1jHmAvun61HqtmW2lcky/qgyX7t1T
aAc0B++hPu+IEevYSrdoY7IgJmos+zlvlfEOgq6/4ene8bW2TA6ojzThE1YBPymYHAnuwprks+V3
VujmXeKNzR62z9Z1YvyY/mAyMFDJCHZnXpiYbJYQmyBVnjq2sBj5uZq43S7vz4Yk1I0rC7g7hyO2
r87VFFGrk0zfkj+P+NtL8wg0DfyaO679hs9xJUdQgqCblj5PWFEGPIx9YYzP7a38YKn+bPU7+YIN
TfhXFm3GggfgjH0wFqvCyZ3mqoxa2Yln63d/bPFW0A+iFfIEVAKFBS1zNDhywtOAodAPpVZUQFsu
jac0c+s2qrXXM76hdeCqAQsLIi+ujZhCdzrFDmyVxEvd/U0Pl1coH24vaHPXXgkQFpSEAGkFOgJi
5a80e99qDJiG97dlbGqbQ9WbdBV+u9hWnOZd2FZzYflGd68Yv2jKiCu/pX3htpj1U4Unlb36V4xg
xPVBU6SmZymZGQdHowGPELyNwS1KJfbadv7el71xX5ul8yHKqh1zJ1ZtV59QJ2qGwYWOEGatBPWD
/zgKmOOyfYN2CXWY74oBRO9PRJwuQHx3UfRBzb/3xmXQ+51LJnbYvxEtmCa1luolthCtIVPRuoem
Wc5KlB4srNTfBWjJYTAdQ02/K5zsuQ2yHTdge+0qjRSKCmAM3ZLXtn5MIYaqh5QGXQCJ+il8gDfq
gSQIMDVPzJY+qmb0mFQVWG12eSnTr7fPfeuO8MisWM1MwwCGeS29zvR0KHltfHVoAXfN1NSLZXnP
3d14PykFOrTCoMJkKlZT98oLWZYyK/O6sX08Q3dq/gLr6TTqlwRcnjE+jf2v24vaijEoLIBBh4+4
DlAIF9NgQEqaAtkGN+QwTR9S+1CWADjeVXJwB9HsoTObw2J/lIbpU1W7jROBrLVXWNky34RzMF5C
d7Pu7fWaq7ZHW7vc8d+F3SmQ74bGs6VDtteOsyUGOCsK8qQU6I8RfOGU5jErnEnRS6N5HJ3hjl6Z
Yx8eK9O8D9UdK7FljJi/IahHoklf7/WarL6G6nXUTT+bKkBgCuqRWasZ97lamScVjq6d27llYMkh
WJSm6PCjbHgtb56lUEpjjcDUYbhHNirNJacPalqyR8u1ubIVvZT8NW1pIq+CDdaj4QysbB46Wpos
IALGUnHr8CmKzZ13UBwr+m1zjFfChCtvdJD2tni0PnSFwCuMc2beVUYJap0EDdMBdMbBHWq9PWhh
XB6VKT8aasI4Sad+LINSBsWgnE+jFqneGFjKC/2h9XHKau2BqKi4k+aEQfl4D2Njy1KsW0NlE1AP
U6QIiSjYyg1o5X5dzp8Anrlnt3begW0ROFYweuIoiIWgNKqL2SZW9uPM/Fkp9bdZnvdmurbuy9oF
sSL+rrQ5wn1Rw7Sdus5g743RywLlbPf942QHXqg0gPJEfzZL8PuoyWmvQQoFNMI9QYOzNI8B9jL9
JR+Vd4a2YtzNznjWYVb8kU3T4N82fVt6TNhK9yk6TPOKsDynn1tzcHBOI2CGjJkOvbZ0W8ARneJ0
W9LWYXFfAPpnYbh0ghLnEo2rY7m6wYMVn2aHa2ma9R5SyOZ6cOo1UGUJHcSXo2qZkjCr1cUqxnOq
luAfAtNXEYVle5M0mwt6JWp9xF49UrYRx8pkUoakoXg4xJA4unZu7k1fbJk0nFEAwQ3VpOQhuDrq
2m4RQqflO0GlupLZtW5kLQPAWsFeSLQnSjihccwGqqqrU1+a5zE3bbePmUrLpmXHD95KAcAVRps/
NSwasUXOy4B5wdTUE4Kv4iUZfklWdzCzczadYisFbzA9OvFLuAeTsaka5O+pt+O3amL0Oivg0DkJ
Qo2qfMh7/aWxyxc9Au7TbC//QdfxJlYogLVTWFCNqA7GecjI1ch69l6LKAnKfzhd/dtQEB2vQAMr
satYse2y0GycfLL8oe7uR6c5JUH4uYrkJ6gjftxezZYJfCVK9Laz0U7rxUZUqrcPhvkz1r6ofX1a
+693OXS2DmklA+HPCnsmYmnjJwwkaWzLH8tjCMxxDrbxMdtryN+TImj6osjMpON4+orqVsulmg7k
r6vydHvftqTQ2GnSzQpKyBtIGNaoVEqOxVP7/CmOH9RQc+ep9iR6s/5YEkUpLB5B8hr1rV/yyhSF
9mJLyhoPVbAxeARdX6GPOdpdnru2U+8F/xv6gAdJfpAsHhooZpsCJ9RmrYkcf2rjc7E4eCCcpjdL
pTel/c9cC7IdD2jD1BoMoqPtGilwyAav11fQzVf3U+n4hpn9rOMcdKZJ2mMG2QhpaU/FH2RFoPrZ
glK0eWPk49g5ftN7agbGLpoBZOVSu9W3sjrePrENW2vw14paCEoRvsv1inIFr8KOe8dXkqVy5UQN
3daMP1a6cb4taOuwSKTpxBVruVx8PwInqpdIaxw/UX62xYPTSCcTYVmpepb25baszUUB97kKA2NK
pE3GJa8Y1ZgdP+wvNLkVyrt0DwB9406tcdr/iViX+0rT0ySK4YQY2DdH9yiUnEJQkOWwOMRjtHOp
tnaOYGiNX8ir4mJfi1KnOK/HmtUM1o8h0R7KTw0Tyss637RXUNtSPfpUqC8rlJHeTLhnTWk6A9Us
f4jd2PKi+vg+ebA7gJepKN0+o638Aaj+/8oSYrI5tZtwbmR2MPPyh+UHHZzOJb6PB/cogcy1BzG0
dWD/igMf/3oXx3AuSwnofN8C3aR9VOun6Ysp/3N7Udv7t6Ln0oRCvVq9FsI4g9Tas+744/itjT8r
+qfcOYxt7zrhs6qnh2mPuGBTN8AX+1+BgkEajNGwQ3Vx6AgLXdsEVUz5mi4vpfw01O2O8du6VSaM
Xav54yH5DSbzSuXLQVZmymQOlXi/HT8O5ctYd97tDdw6JVzz9dKCzEkF4XoDF3Oa2xzoTR/sNE8p
fKOcDoH+a5e/fWstFqMseLPgZL4pLxVMTnVKi6IHUZceaCatLk4j5+8KtTj/hxUxdECoQbmMetn1
iuBubIpFD9A77TODXG4ZX8itRP+h8rIaCGoIxN8UGIVHo9K7cnTkJvCb4JAaXu+4ufXx9kpEyKzV
1UMGhHRrT+U6anS9lDzvdGYn5YBRZSM5sbvtva10rdfoReKB/Fw8KVnyRVXt5kgubfFGoGMfitIq
zn2uSM/JrAwHfYmWcx5p8lEbUnqzNHl+p0bAx3TMZB9vf/Dq3Qq54d+NHCSzYC2ni/H6e2uQGqfO
cgK/W+R3QRO+FNJTEXzIhuFsUJqanb9uy9u6jGvjyP/KEyxakERhOYCf7NNi74AxTZm6Db+He6Qo
W1HL63WJvqkssV+KEQR+ZKj/OIECw1CSHxoyJ7S2gI6vELoEp6RN3UbfywtsXRwa0NbiHtnXNxfH
XrJ0Tpnd8uPxO/CDrtT9sKu9XMeWFQDcGTHEFGRVBEWzQHfW4i4J/Hy2gMWWxvSspNpfXa0DKCqZ
e+BiG+fG2NM6zQKhCfQf6+e8MmzKqDpBF2F0DOOixr/qflhvqQlxWbHHSbzxQBCNrT0aqCPz5cIr
5FQLXcFVJvkppId6CfxkPnvK8DQP6zCyp6eBt5R7r/rGmZHzBP3QWeNAnvbr9QWFnc1ZZa33YKY7
zI2k0N1Tyi0ZTMuv3GSkrVnetYy6kaZEmnXJT0b1PDBcEhTqyUmPt2/YWylrqyBJY95vA3ooYftC
pWbAvUIxVO5XGOmuBsmoqv/xAMO1lDe2NFAcOnkC3yxGL9DLQ7THT/ZWwVcJlH0NRtUhmxE0LpDX
tsSxCPwMaEPtazBGB6l7lw8v/2W7/hWzKv4rxe5HOQ+0uOQeFVLzGDv68qAExV1ZOHvQwm+v0PWC
BFMbT60e9xDw+RZoPe0hOhhn5zz94UwmDxCVJsqw5Gs0i2ZtYdvyuMUBGVRnHdHKA9uT5ZNFR1UC
dGOq7Xg7G/7pOm+NLGVtdSI5dL15jTZ1uVJVaEF3yvtneR48Q3+ax9yTspOZvmTqx3CUTplT7nSH
bLyzq2RzRZA31g5P4diIXKq2MtjMsv2hJJ8azS0s2BfyU2WeVe2yRKe2psMutp+Dl6I5ydIR9gxn
epaj9Kse2B+bfG9a7a3Z4ovYDFmjP5JBPMGCwAhkaDE5foa6vhUAscemN5QPPD7TJ7WPvPBwW2/X
X3f9cNMYQwKB6THmRbjp11tPcrHp8LADII8wis0gRYekrPQdX3PDmKxu+srmQTAPdeW1lFGSQ8D6
W7Z5xlylR1xCt96bKtzYOcZQeFvw7Qz8MmHnSitOR0nC4C/1dHJaLxs+M8i8OoLVfJjnv3Prn9t7
t+EdwO5AfptmXdD6adu9XhYsSnpXdI3kW2U7NcdaUsApkBiVAT9l6aYf5tAkqsu8R/5RojDVezXt
ux3T4p3z540MqwI7Fk849OZ0YF9/itEOtWQXhuQruUFxvq6/T/qwN3AogliuVgEEEh4EQmPqpm8i
u3mYnLnUWLCduaqa3+sWjEl4Qtpse053ygqg4N7ZWvrMyMKpl5jX+vPmQT5h7eSlrQvUfTE0MgrL
DCnsSv6oPiTNFxjX7NaDv+P20W4p7GspwnZWzZwagWNJvlR9be0XDXbVatmR8dZnZiVrJggHhYqV
eCl6qWuUJkzDC6mTODufrfFTUh7mD+WfjzySnFkhW1bwB5LwgpouwBWMi5KHlyQ80zx8SKt3zpJ4
ffrXn2/aaznCm2G1Zt92ZhZeooTGt7l+qNfZvWrntdh4/65WI5jseKnb0DDZtiRZKI48lMNdYJhu
EQFFs3dEmwpvqQ6XW6fp2ZQFPainuuoVuw0vS/lXph0B3kwU+06TlBdDv4+q7JA0L0ZWu5PfqvV9
P9V7/Xe/4akEA82gzb9fIByeCeFjFbZdePkcmy6dCJprjofc7x9jy41Sr4pJHXlN4D15eb3zOm7t
NK/ymh8AWP0NakCtZitB3RBeVr69+Zi0/0NxOM07N2HrtoF/T6hDWpTQVwjcF7AfAGTQwkvWPFfV
0e7P0bijmxtuIKDd/4oQ3rlRMtQyWPTwsiYRJa1xTe29lUXn3bHfrVcIBBm6jq21XUn0ZRwAp60o
bqJL9zLHD238c2oeu6r24vB73zwHcrzXHLQ64qKCvBIoxjnFAh10I3fRpTBNd1h+1lIChyALDFYw
hKdSiVwVKPYsad3b133Lfq3zuSapeBLov726Vy7vWneFWR7BaVOdUtvATfoyUkaedWp67+x+D55s
6whfyxO0pOxy3k2rjS5OD+LK7C9p4K5ItXuDHL+nLcUdxSUii8Srzn8IQUkN1MTUFmN0UdM7Y/5S
tY+R+fdol25jPdFyhitchu9USCmLi7J8m4oPrXSq8+Ec1//hXrz+EGHFVhzJDLCo0aUZHrPwW6t+
jqYd9dm6eivVu0muiQdVZBfNnGRaIlWLLhV60gWqJwNE2Q171aotXaEmZgOXwfwI48LX7snUq1ri
mGEMB9dBKb9NVf1Zye+SS2d131P7423F3FKU18KEu25HepOOnR3hvoMyOemPqfISNa7adsf/f4LE
1yFX6DxqregSx+mhmn8qWeHprULiRN2RJO4fE2i83+uUAQkfuKfEp7XjNmtBMvp1cXQS+dQqh6oG
vUk7RMvRCXae2DcBmShOeGN7BcDQeE5HmCV0/DtPLQ5K9GOx/g7Ni2oqB3v+Z45PRrzTCSM+OPQM
aTKYMQznkLWELOBaS9TKiA0j0GR/aepTJkFYqdvjpZmk3AOo6L6L5V+3D3BLINEWOaK1Wsto1bXA
XGmawUxzhc5ZKNcK8y6TP1sdr50Re0O8R/u3JY1giyQb9SpGOoRDVMfSqketUvwpjQvPaK0fQSGf
gsb+2g+zH4f6XlAgvkUrneY6yKoSD9BqIzYM2HlVthUjEP4ip541GE+FtnyWpfKBvLYXZv2LVgfH
rrZ3ciHrMb22n4JYsXlgjsHEnlPE4lj8cnBSHLn9fPvg9kQIJjoB84IwMyL/m6oPedadKHjuXDnR
Mq7tDzSik2DnGoEFIJxWU4VR1VtxeHHC/LRYzpnn4i5uvtxeyNsjupay6syrR1Q3nXgIMnxzecpg
3iy9QnO8XPmQZSk0wFTqnHcUIj/cFrq3tNXavBIKbGOgDh1CtZ6Z1pBO0PLo1MrObV436FoNWBo9
oIAg0jNJKeNaypzqSzUZSNGL1tWa2rPa0WOaNEv22rL2JAnaEDhzIaVzEV4gOSW7MMlH+FnSvbL6
5q5BMWSu2Egkr4X1jEbRT22FFAMapcIB16U+7L7Hb3IKqB2JyrW7h2tL5l+QUkuVbOsTvvA4WbTV
h5LbWgwfZy/tqUij3zPPKdNzBzAj/Nta8fZOIRklxm0lGwY83/V5FVkBiUnvcF6RmuPcJMC+Jrp1
ui1lYxfJUuA14muAPiFmr81CD9uA1+ziqMU9GApup4T3qfl8W8qGRlxJWX/+SsNDKVJTMMiii2Lb
x6j4VJkPUVedpHpnlP9NgLgeF/E7ASKpJ9JO63JfCZq0KtH0HMdGC76nPVQvkX0wCr+aftXN+7z9
1suKOxv348RYBmyZ+Z8Co/yWT0KYLhY2lTG3a/k009MIGxYxr6RyiKA+LaZP8wc69Pe8761zWycA
1pcZTCtDuGNqmNutExFJJMFyLgaoDQbpztJf/vzcGERc2VLp/SH2vF7ORO+gnUVTfFGMGGQXy1OD
51am/3mPw2BLQagKELyAJsBcs2ACO7NorN6e44thnyEhvMdmRDKU4VOwk/rculXgiZJFB+6MGri4
orAO0wK+hEugRd+g501dRQ7Tw+1te+OwkaKXaZ5DFdk9tFA4HUAKYAsvqvSS95/y2e8tsPaV7j7T
T3Zanmj/8JY6cQlh9oaCfle0rq382ofN3yYEmOuNvj4xtZ9lO9S05CJZs2tApbjYZ9lkKP15kpa7
2orPVuX18aNutSe5qw9N9rVJ9vhL3m4yDYQrTwRNOzRyiWhRTRwElRQH6aX0i8secM2bFAyby+A7
2Qlq8b/V8nqJhT5WUmKF2SXMmWW4dyDHDi5T3z/FQ3rnyMeU/rv4vZVWZzs6w37z7ER3ZaX6WJwd
ZXp7CZn4pBpM1M0h67/5DF9Zm0aPAdcZ5vwyZ39r1T/0SdbjjkXbEoEm0eZHl6lB/fR6sbEKQ4FD
D/ql+Vr3z8q7P+5OYzfB//lXgGAxoygzSvCJ80tgGK5UP1auMuNwv0tI1N++FZtLAVmXiTgeUlhn
r5cyJ0GX92OdX8Z+uh+DO7Ms3me6dH9byltLYq9bhTtP3wnNzcKz2Sxd0/a6kl+i2XzQqW+o2Q9Y
RV7y+Z/bgjZcAyRxx9bMBEG0mHCx4koO50DlaLLWi0Em7b92BUAr6UPZt54CAZKp40QGe11xWxfg
SrAQvS+hac9SgmCzukRj7Q7lp1h/qCb9nOWVlw7SoeJfqQfDvcbD08+/cF1N0oXO5fYWiGHwqjtA
p1H8BppgRTO+PlFAqWjiXsz8Ug+9GyahG44fy/HexPTo1gpCvaNBm/J++/80J9PSKywcZG3bIinC
fVPmT3rVgWOeVUVDqnUy70dNSbxFKbJTUurD3e2VrmZTMKvEHxh0yku4GGI7eVYO0gSSDrCBev9g
ZkQC1sGWD7Gtf5mkaUfYlhEHC8zhIVxTXoA7Xe9rnRkNhOpLwU3JcVZoO3nWkyo+9FVwSKSx8vIu
7k5GrncHJuGkc2lb2RPMOc29UubRXdjN6cGeimxn2Gdr+ynOcq+wGEAxCaZiZPCxmOsKk+4UT3pg
fMrN7F7Lgvu5Ct7XxXOT0L54e983dR3cWlqL1gIXFenrrTDgFZ/62CwulvJ++hqN50HDvE/1mcJv
HZ6HOnLL4cW0HlSlddcmmfRz9lDtIRJuPGiU8Rg+WhH86KkSFL2s6csJg6KE3Z6BtkWr7aMCudXO
c7JluuB1h3+DIjBviuA1dIqeq8RO5cU+Uw76nFkHeecEt0zwawnCBdKMuVEXGQkRLkis/hMtvr4j
4rdyCleFxBFzPwx60C1urFr06lFsx04dSe8Ul0V2XKozuvQ1OKrj3/rZhrOkqA56cKdGsjsWx8Z8
yLLvYKSNjwHwtvmvufxavAeeYZmOY3ceibgM9dTLVFluq9XGPrDFCheMFBeNVsI+dFIPaK/CdK6Z
zOe5W2kAwByNmr0865tZZSwk1WjmWSka2Svx5fVmLLnRK4U+FIT2eu5alQ3uuuzREX7sjQf5RxV/
rqiOV4aXBgdpt3lhQ6GupK8/f3UUTrEsYxGRF5fBq7LfL+N7SXlI4+//YTPXaMchJ0pNWsjawTCY
zjQ4YhYCiUAndTu4CJJoL+IR6Snt33u5xuFECOtgsnA95AI6dynCFITLXVvB3hY+D+T+W8ddaLca
k3dNdU6WkQi29Bz7UsQnehCBQfMgk3Rj+yH5FMfP4XTqJk+peheOhnNhPylB8yCNO6W6DXtBZER2
GLgbPEQRWzTuRrCnVKu4ZCUwUIbNTGRfpXtNQVvHSy8YgETOytcjNhlUzrRMg6kXl3r8Hk7yOQax
uVzcyP51+4DfJsWoia8wn0w5gYUmzkXLSpbaaZeVl9r64NDwGre/7CD1ZhrRnB9j5o+BuXM/N57b
K4mC1U+mLksiSh8XGzy5ujjU8CZX6S+1zg+DFO8I27ykwDrR3U3jNY2QggIrERQFiz6Wl3n2khI2
5upzab04bXtoms4LY/Nz2t83g07OQvfreCc3shUs4lGsoEi8LzTPizYio+OONAy+XFm5xTi5chy9
C+zhVFvSy1jN34oydPV++JhPLcTu7bLz7GwpK7eKLDhwZrg4gsGO5jgYItokL4UcSKe2q4svcyvJ
O6mEDSkrIi1N2sRLPKbC7XXMKEuyOq0uU91ax9Fepvs8aZQd12lDVcmK4DwR2a9DbMJetpJZO9ag
V5de/5qF7+FWPgeycqfEysmpLM8a6YQY/rBpErtEmxxdjTSY8uSJSHNNXZoNzEn1JU872zOVUvOG
Qd+DHd24EghAO0DK+f9I+7LlyHFk2S+iGffllUtuTEmlrCqpul5oqo0LuIIEuHz9darvuaNE8ias
5ozZzDx0myIBBAOBCA93FOveFZA+xPJyyepUUfruAoKUL2oZ5Sk/OOkY5PZvKdJg43q8siXcG61Z
uF2D6sDFmtF+XMw46+eT5Y0Sz789LDi9ipIZEEQoFIigRquu1LzvanpRzR1jk3Ew9c7c0ak4FUX7
qOf0+zCo+s5xM9no5m0mC8sgvV1TLeD6RQhOiQ9hhjwZvczVqSnwRPIeUQlSChIa3kVNZBM/t/u5
mgMCYR24Re19/TY+nB3lOpBnjk0vlR32PFaaR4BmJFFsYzPxiwFeQ0EC3Sxx7JrCtuaV9XDRxi4G
AO7J7b+TPAaB5A4tvu9NHhnS9Ob2m/ZWj0e9Dqh8JHtC5BjpqEMKoRiwZa21m8dCDxQGgOb962dj
9zCFb6zDh6iyoFRxvXvcpnWplTa7UOenYj3XVuNXxbf7NrZ2D6M3EABZ+ZdxZ1/b8EbS5U5rsUth
aKGaK0hUSXbifRmcoJDyh7QpwEYyyaGNajVw6Z65srmggID/XluF3pDdEzIMF6synprBA1rROHo8
9dH86TLrvOS5T0jxjZEstJM85MVjUfaSwLxRx1h/xSqCurZ68bq5/hUVRKKLhDXDBcoIoT1FuCh9
Vkb9/I9pPGqK6jcNDzrMBNzfclGzDfnctd31TD58FQpxu3GcuuHC/oxu6Jo+US4tSHuW0HrMXqB0
k0UTulOG79WBI3umbNy6V9ZFhaIqXSxcurCu5uob5b/GcZ+mpj9pfYQoPvcHkGmBAyc0ceneX/ht
JF/7SBrYEAEyXAV1r9c9obzpFJzCcv3Lso76eCQtOprMX/o+um/qvQJ5/Ri7tqVf2wIZKCF4AcDD
Vk6mfZs8DeZLPYLGACIYYIaeO8Vvf/xjjE91n6Kica68n2hC0jGaJG4mW7XwhDZn9PX7lA8XPeNH
ywMbBGTkrbdKd8+zmUuMbbwV1nWjFI6whP0UH6EQYXBAclgNl9Yu9V+uMaon1Iu8GRq/Kv3DFjbS
IJ+TYYkIyB2Y7yaFqkEOj9bNzuQji5akqNpP3YAWVVpZ5o++LtrSz6fS+dxUtd6CmIGMVrTYev5s
FlTvQ1DUE2WvqWVb7bPGYupx6u3CiF2lzp5yY6xljPGilu/7B4RSDGqBUFJBUUa9PtyeeWTSrRmH
66tRs58OxZNxcA7JSY2g4QgZCH9kezv+3PywUygJh46kNr0Zvz7+AMGTc2pM1KqX4TJ8a4ud6afP
elSReJp+Luqh6JjvHGkXEk2SsN6+e3C4hg5YCmYTMCwgOnU7FoRlWDfLWRm0dpL4TK+rw+Qk/NWp
kvQi+YrWjbz5ij4YFH2X1A31QDN0KaYOSj/dQQcOx9GPxGnCAVXHanqpzCWAnPh9wxv3K1ocGDrA
/6LCKpI34TuF9JamD5e80o2ApGT0Lb6ku/tWNu5XFCgQiFDbQ8os3q+KNdBBdUp26ap4yP9J9N+6
Icn0Nsp4eGB8sCHcMU6SOmoKLaOLbX1T+aUrT5xGY9R05xGUBX0MIEz/1fZZrPcPtHtLAcC+v8jN
eP/xFwi3Ta2PS8pGwpCln7KUPdDeCAn9nRHMREdD7BpDTEf2ZSAyroatQ0T9B+66zsyDJ+n6K22z
XvcU2rGLsrjq56ZA+oLJgOTr/fVtWkFJAZV4NIlQL722Ao6atGt1yi6W1ajHUqfd0cIksQSeuPFU
RlUPCSwIIIDIRHvl2kxCeZG0xGAXzO7tzDd3bwdNAIn2FyMYHmtT4v/6+mGJH95Hc8LeZQYfWJvr
7DLmGLm18omANXZi383RzsKlLdi5pcryhFFCjOwbWh0bdoI6kOayAIQ9ebQs6RCipqE+Yny7QAe7
co/lVPOdmi3jrlcwh2vqSffSEa98bNQF9OppLhshuk2wAPRf8eroHgAZcMPFP+PpY/a5yy+V0ma/
jK7Mgnqk2qdmTLXz0rcJ5rCNEswG0GoAAU+7DCcNbLI/73vIzWeOX4Fn1vuoNJj2xNcWMxzez0U5
Aj5uHHPwktAsPQ6DjC3pxhFXM3BD1Oggqof/u/YQJZsB1NLZiC/dKr+l7mBP4HUZMetwfzk3l8C7
HZSXwfe8FqeEmGwoNUnHmY6XDl3osDSqPzUHI6BZzlCpypvwvrXNzQOp3f9YW1f9IVfVC9eqUyRM
F9urk8CzSyVaSrC8UxRK/jYcvy8MbaZ1yhgjs8IG1qSjU9L14wUtB7/Tk1NZ8dDJF8nlvX1O/zEj
XKIdQD+FAd6sS+ZaXzDanpx07mWSuL+5bSAAAJGwvqb7QlTKVTa2ecaxbQXd15CwtDt6Gl0tun86
m77wHzMiSIt5JnE5xkovg/574KcRQsK8+Nzpk8SOZDmisKFDltZSLByNi0llB92Mome+PeiSsLdG
tauohzoSviGUI4HuwfChEGRbj+g5SabxohZd9k/jJGA0zWjC/VG1eWQCIx4muT6HkBaTVRE2Vgi6
LHT3QEUB+JL4oi9bqBg4VTldmNIHbomHoE0jDVPT9w9sa4UgUEWkgLoFmNXWn/Hhc8q0HLumNROK
WVFrXvQeCtXlpAU0w9KYC5h4JZvc2fCRlTofk5yAayBpFjZVb3twCOrLBNSIUfkdZZD7VIvfedZg
NmMa5sP9FcrMCTeXSw2DF/Y4XcZx3HnO0vsD+AP8Nqmm0Epcyb288TFjwB0Og+oIZnZv4FODTmsj
U6dLXVYHU+V7NLf+Fj4Kp/xoQviUTaaP4IvTp4tdvpr9GPbKAzHfkkQmj7Ppgf9Zyvtl+sE1asqA
ytaN6ULKV4iSRBrpoEMySwKTsGEoteiYk0FGhpISYPxiAzDDq5A4ZqfHdeuQnWolYMXIhiW87wTb
VtAwAQv02i9fneTDWlTSJ8whVI/RFJ32em7/seu8klyEYh3l37WgMrZaADuN6NkTKRY24HziBnpT
rU+HYvlUq3T+ZPZtH2WNRnZJZUVp61L4X0/OSlOOfjEVS5RNYG/OwPR+atXF9iHZPAX3t0DM/P/v
r1tVUlaRDuA7r/fAzSdMD+ijHmfZgokd3dczb09s7zhqdViVcWKBJzpncU+fVXdfd46fLi+02rs6
6k6O5DtZP/IPkfX9xwCrtXLfQMIcxb7rH6MoalEp6LxDHyJg/ZtXFT5t9sk8+zaRmNo6exuYAVTU
MAl8U1XLUF/qG13R4l6x2IHA14KSTK3Ej9+1vcQVYU4eOEP4GFofQiQta9pWnKVwsarUD82im4cx
yfjBmrC9uVurl8UcirBx09cmwTlb2ajuR4MdzYR8AY0dOzIXSSedId6kDV23g8AdBCBGbgQm/rJf
0AQD9zVVQncoddR4wXbbJ1oZuW6jhJ6x2AduQfKgrjstHEblxTJIdcy4lmBb1W89m8wdgLhZdN+t
hAvk/SCB8dIwGQFY6g1Ja+c0hI+LqccduGcOzFWT2Gxb8tPM+n/GirsHaIi64VRS489/YRgvcYg5
AuNwI9OXEc9ohtTT40WxdzRpH+us3rU9fXLU+WCk86kpZZz1W54E+jjQqQLoCxEDIdNVckanzCyN
OEMZF1pep6mfZd0l8Xn8vqGYOcNgCmBc6CGI6SCI41DoNyBrXO/nftfts5f+H2/x88Qff9k/iEwY
UKwd3RgUVoXOjsb0BAYLY/LTKtJ+KMQv3+zPJPeNt/RTaoQs8WWEkNtmUUvRoBiP5YrZtdkSR6PQ
H47H5BPPwvKJPNhnbu5U5muPoO54YZ/oILkGRDzXv2sF/gNRxwHVr0jx29fmNKmYwot7xoJ0eSjy
sBkjS311C5S4C7/xfKN5KVTFL4s/UtTcZggGlyZ0zgEXB6JMqBNOTQJJ7jHRY0VxQUFVmJjTBzXq
EphuWh2rBsTgXLWXaHG1/idNlW7XpU5zalIT4Hmv+1wrWurb2gCQRV7Tc0+nz/c/KuHO/3d/MA8F
khOU8xDHrsNy7iloySiolWqtu1yaqmeRbgzWvjFGWR1oK3Cso1f/mkLB69oUkCo14LSpES9GZOcZ
IJpHT0f9sGyOSArOuuzhKFZMhLWB/vHa4Ehmm+oEa2Nme5o7/jBX6m5UukeQJe0K2gStHmtGuVPs
OQCYM6D12/3N3VwxmlTrexxyhaK6N4rjHO3X3IjNHoDzoeu/taoa6s7yvbUJnjBLuq9zIknwt3wO
7TpsNDq8aMSLoAZbTSYlLVw1zo0Tmdx9YqWBOeuP3vJreE2h72GExvSQOm0M9Ey44Id0zrif0fuS
f34b7oXvHZcwchBIWYusMknqJXW2lFrsVNUut74kvRJ3IHLJo5I/zoCX6a16Utun1D5QgGrr5FPq
fleTVHJ1bCQfyDrRo8UZgCzt5tHjpH1pmKMWJ80jThrhJ4nmJQGO6TfxclnMER4gq9/Bmou5KLS3
PRB2XvsdBOK6sU10LXZT6lvatKvqee+25HW0LR89JyNpwxwqfKXO/MmKHScN6yp9nmj/Ka+HSJll
haGtK2atAUBcAckw2hXCC4zPdlY1iqPFVO1eFv1rZmJgvKw+exxs+TPoXicUPLx0Og7Gq17L0Odb
u79WvxAGUS+CJ1zvByO2zbwJ+RhXlF01n7SeRPVY+phX12S46DWNFJIy1Ir+xxYKste2DNpkLnho
tFjrT/PLUPuj6Xuv9tkeTrm0ibyRHqwURZgSw/+sOP5rYwWO3i1bosemATkUPgceyGWzX88F/dKg
yzfa6YM9zMEMIBrFgELyPEMh5X6I2foJIClcxwtVQFNEeKxns4KYzMMHhnpfqNQ2SmROKetTiNXg
d5dGtwtlRRTHkKYIsVs3pxzDLTkebTzZaykw2NYXg/aBTZvIMbJTA24HnoR8IEe1q/1kiju27Nq2
/ZPN2t5DBCrHHMwPvxoIgk1LddTaDAhi9QgxX8nndxt01yTKASslYBF4BghRvzRbqEaSXo8Hyka8
uqIu/ZoPUW8c1STMU+f3/QPYMIdcFEROqOtiikqc5zfsQtHohEdWm3IvGGfwGVHrQK0myDlkSgc6
4wIfZQ3IjWQK0RSkxijzWjh1MTPVvKxGqNN0sCF4UW3/qBJA073Qs4oHBpi881IsP8vul5lG2lp0
IYMMAfn/+QWr/iNmY6B0K+wzCFE8ZVRmPZ7yscDAQ3Ms2uTMVIgguz8q7U+mFJ/T0To6Sv8bNTPc
83XAJ76/v/233/u6Dy4eJADRgZpFiC1TVtbpylgT218ry4kyEwrQ1Y4BDsM869CRZ0AZ7lvcCKbX
JoUQU9MmrXiFB5ClMBbmxOh2zrIYF30oxsidoTpmFmb9qzcxBElLowyGKnd9hbUyrfTV0HWsu/4h
wj3TFK6dI6jrsacUym4qs+7T7C3lzqRcfb6/6I0AAFtgxQBSEZ8/Tvw61NlK0fMGaO6YZuauMIGo
ts38BTKCNbcCpX/KQU9u+M00RW3SgIT9sVT85WWwAzt5qqadO/0EymLWAPJE2Zb4kG+RHcvtrXv9
C4XdSNOMoJuq63HaJL/MLPehJASmxmie/CSZTm35GXNtu1x9TdxjVZ2R/qXaY453FpPVxMWuE6Ll
9U8RrtuFgoJxwWbGDLjHzxCo1dSAG8eRH8ouqNqQFpIKocje969FAOox9IYUB4x518cD/iUPpLOu
HqtGP/rj+GSP/jKeaev6haUddfdXV7QHDUgF9EDrYUe1LzNIWoYMGpDdbk5jRgI3lfyqd1VO0UHx
c1D8XaswoNK4/lWd3naN0uL5DHmn8os+531Up3wK1Xl5oImhPC1Wka8kvM6l4D2m/b1ajdJBe9YS
B6xqpv2Pw4Yx9BLbDbomK8Pcc/kh8/o3/Euxh2fzJ0hQfNMGh5wGp6yfG6JXjwzN7nACpi0wl2o+
ctZr/0XQWcWq1lQSuGyxULpe+TbnynsJZOQ+6oPzc6N50KwyGyVoXPuT4aUgpWxUzfPBNuH+/RWH
vHKdvF+lSm9awaZbDboBrqjY5mbYUfRfbd9tcyjh+sps+5DGkHUNRDTT6mCA8wAmjbNEP/09Pnyo
p9qO4iQgWzbiymbQ+eUq/TxxtwlZXmY/QUU3nw2Tz4Wf96Q+oA8OPq7FOKdEo0Bs5DPg3Kn3NraD
BlB3V/72GihN1mWXnZUukfFVbEQCXP2o2qwaeZgaE24mMqVl0WnciMG1uO9MnftZx/SQQZ8h0PNE
1pm/TcHQWoZ3Qw8alAHIsq+9vJ64VrCBm7EyfNPN3G9k5EcbdxwCBugZgeLG7J0nhBPQr1AzLUcz
TkAfUTRd2KFNY9jPEB9cuUsOJfH71/vxfv2TwpcL6l6wrjuY9sCkr7Cmpmq40w6FGS9o4R8qQy0e
SkbBbpi5WqCyoohaZre7+0a34iaucrQ6kEoBYiTSwtgIYoNZ5lZMl+YbyA2PnZF9SXLvsDD21PE4
TSHqveQnMxkkoWoji8M7FTBavBFR8BDLRJNXe53FXTP2qO4dBxCGR5B/B6M2pHp3OQG23cf0w29a
p1QSS9YYKOz0eq2ueijIS/FUvvaexLGZC35FKy6555Omgq++0FlyfW+46DrCA8YpJMSYTheyJCCZ
UIhCHyMmFJxoKXhpfE/pZKNdW5sIdCVaLqvmBmh2rpcyVQoA3bNlxerA49E0Aid7m5JjlmZROyco
1UqllNbNETcPb0rU1fC2BIJYWBeHejYbWteKpzRML2uTBXFH9aE5P8xoZAb0+59KVj7d+DSQAWEM
0zUwZIRAc71K3Ao9a5vKjr38a13tVLLPwWcxp1VQk0nSY9iyhdIlSLQxueEZouy1PnUpQxPJjh2m
73MbLblOw4CVsjfqyveyb3///b3nd9CIQjEaWhLXS2Na3ymDqTnxoDyAttkaojrfNw2UWnXyzJl7
9sywamTaj7duAx5V7CgmYNZpqvcS7oerhXZunllz4sRVMkZprfGAW3gveDZEDKcxtI2qCDw6yWQ2
b7+Jdz5vfBVwHQxxCR8eKDyWBu9VN9YpmXetVhwoKWSCtBsdwmsrQq19VsCW0pi1G7Mu+2akxF80
MJQoRZi4zc7okxCSqp/GVwMgdy+L+0TxefaLF3nUyohcb30JvwQxHZmDqmEaYj2GD9vsKF2hqCx1
47ZToyp/QMm7nZmvexnakJKqxO0NfG1LaPYlXt9xG3dFXGfFJ6hn4RluR0b51JaLLOhsXBqrLZRX
kRBh1NMW1lVOo9lZlLqxtm6pwvO3HKqFYO9rSchSSgIgSPVTWtnANwDw8WB3ZHy9/+FsudI74QHs
o9MqVkcm0swJH3s3VjLwBarDMPpGa5r7+1Y2VwoMBQBtcFcADgVf6sfUVJeauXFafJ7a1s8qyy+N
pwpUq5Na7YukQ+RzwyL/ed/w1mmi6INiGuoNkPJaPeuD5+gOn1ibYoebruqOyzhNz1aqPjjZpD4Y
9qge/94cqFtc3IbgGsOFcm2OKJBf5GRx329ERXka6fc8w+NFkxVRto7toyEhAniT0cxdN7sxB3cD
nswYvfLvL0VmQTgxiCTObKxgQTVj3XuZM4lLbIXOVY0M9UfcRDcU6ROw9KYyqG4Mhhk/+cWf2ZOx
7EHvZMmqarc56DoXD74jjFLhahd7KXVFrGpiiht7zT9J7SOTZmlYzlFQT/5o/d0MLx4bSMIwjon8
01TRaBbCR+5SbFppu3FFMJxuNgkNIHBqSYLUbeYFsSQ070Esge4uRpyu/YwPNpso7Z24Vr42kxrM
bhOUs2QpMiOCM7cESpVqPjhxoWd+z1W/1R7+10ZERzZY7Sag6IvrMg309hEjaiGIZ+/78sZKkGrh
BbgSq2PeUsjuPA1Pd33O1HjO0wOoFOO8I0Fn0vC+mQ2XxisKoQYFXBUcqesn9SHYUH0crRzz+LGd
56GXNk9teiYmyJLM16UE5XM/SdCYG9HNQM4KdgnciWsl99rgXC/Vgoitxq2zt60vTtAY1PdkFZqt
3YMOCqYbkTUCj7/+ig/LqtV0YnO1qDFyZ35w8zIkSu3ssknW69kyBNiLuz5mQJlxc82niqoOOvYP
aPfv1O6COvM+cTpKIs+mGbRUgX5B4L2pu6LhaYNGGmYMjKlmzkNWfGbW1793Bdw77/Us+IKY3Wct
UVvT69W46gZ/prua84i3v3n9CnU4WXd6vcSunxIQXV+leUFKsSqbrQv+eEB4FLnog6px+jgkD0PX
hJ1to1h3YpKn5sadgOkZdAfXsIN6iuAJEDtc1MIZ1Fixf5jJH/BE39812d8Xbute04mZjfj7y/zo
Nm//3d9HnrUWhJC2v2cpHzbKmLSitDsOeVK36xE0wTpBPHq4v4gt90J9C9J44CpHf0OIzZ1VZbQt
NDUmze/S6AJwjEGZTZLXbB75ByNCbE4sTQGcR8dKeA7qYP4EP06t7M1Qv2M+QJIKbIWZjysSYrTe
pynhg6rGA+/3hv5WT8wnNgktmbzrVgBFiIYm0jqHDxLha0c2ZmBFOY4uBld94yf9y7RcMD9r2LtK
VrvYdDVEGdwKKO6CwuHaVDKkeLj2HmL1ysq0gEleBmbY2jULiGhomayTuiLs27RGbcETX40xUfim
D+ZFhZiCUfhlSnb3PW7TEiI07h6AkxADrteSKdbiZGh8xraxq0zf6vAcBb+RbAJ163TW6Ix2PDj4
0Zi6NuMSPmYVMp/YYp7PHgctUlAj1rgDXaEMzWpJLr31HaEbDuwn3tag7hWiWpuTrDFQQoidBFp4
6FTj34kamdzFBtLmHdCL2wapIfAFwqVdFYARWU6+dvi7hzqd4pxYs1/U7m6wTrbH/CFPfQ0jUkOT
nie1DBOZ9PnWvoKLFuQ0IAdHzigEjERPvZxqRIvnYfBN9tK4nzwCU/Oe2mFTPt93Fpk1wVkWu7Ux
OlQBYVplPjXbqE/VEeKlvpvuFmWOusFoJNnqVrBCSQZSCmtlBlC2a8dRa1JSDQJFcZvsTVDLuSPf
697vgpYBN6cff78+oNnxoIY/AEMkfNhqVxCOwQ41BgcK4MpezFCDcdM5LDofGEzfyktJeNxcHmQe
QVKI0Qe8M6+XZxepoU0NHFUHMFgHIwSvofBRHVB1RpIpQ01sfRaA7CJC4iJGNiucn2sXC1qFvRa3
0IOwT3ryYBUSMq6NNjHSiQ82hC+9WvLGswj6VJAt8IH3wudnBoP7ZdS0cDYhhlQf0A/j+c9Bxnmx
tZdr7od8xsJYqXhD40Zleo8pt7WMt4A8oEl/jrYSQKwE6aYkbG7tJJgooGmKlH19GF6fm5Zxg80p
bNkgUE+I9VJ3bTD0lcT7t81YKA6CLHmlPrw2gysIfCgaQ9OveTYYpvWIP5YyTtGtKwDOgE4lUM0o
CK77+iGzQR2yU9CH0eIx7QLIP6bK7FP30zJJ3oQb16aJc4FqKorxBl6613Zqu+0Vc30LTCVZ/Ant
uoPe9DKhhI3VrGFiLRahYmSKVZvF1OapqSc1dlk1Ralh9pGxaD5PpzB1W0USETcOCG8bFBdBhrWK
Wgre3oyNZWQjcimz+Fw4D0t/kapEbZtYqTIQBNFmED7aBA8mljDc0CAk8SB7bT/Uc88h+tNLzkdm
SFjL5Pak7bDY2G7/gK+3zZ5nS5Kkb5pAJ2ZlSV0HeoULE/NQmp6va5mX2nfnE+4vv5ZpNm36Gdit
VpZUfCCin1VKruTZmGmxoSUQepw984iu6ev9q2LTzfBMR8cAYQA0U9fOPGK+xSJaq8WlOQ5hm1gk
UEwrOQxL1v/KPUBr79vbiqtrtgnKapAI3c4fLL03Wg2rtVhdOnaEzt0SmlZXBCj1qKgVKVnk5JUF
7dYOjs4LjFVoegvuslGGgNpa+VpvVlEZg2SM6PKDlyPnUQqkHE3hp/pD7yUvvA5thV0kS16TF+Ft
iqeDC1gHHl0uGM6v91jH8OEM+k8tXnYUU8unwThkpb8nX5AyDhLP3Lg8wEW/IsrWah9i+rUtTK95
3BlhC8gv32oPyYwEA+q+TtvuTPPr/ZVt5FErogDoRVDtY/BSWFiLMeJJ7XGWTRVXday4gOTa3xfW
hq7xwlxJjNq2huYWorsObOD6zz/Edw0t6y6jWBrFDVxFIH/sA/NXR0NNRqK35Rq4pP6fJSHCD0OB
4F/BEodYsfOjrb6P1hjYteSstqLIBzNi0luOXg5OWiRNvfsKrqZAzd4g833/iNafKvreRxtC1E0n
cM9CUhH+4Lv7pt0zJ3ocloD9GkvJarY8DyknyPhA1omPSjiexXM7TpoJqYTR6qHbL3VkOjk9IkVl
QV216RMktmS35M3ygJFEtgnsLLA0aCML7t6DE9QpgIGI9WXx9SQ9jin/NrDd5HlHbrZ+vvwaSfZy
f09vzg1lpjUsI8cAZA4g/WtHVGlucsp1JVaq5knpjoVaXTyrl2WgN2FjNQMs7IocWR+c4pMBdDiK
ZyZKXFZdqHlf7F/Q1ekwJ4XRu3TH8u441ZJi6sbKcBWgkYuBJYzViO/1miwYajDV7EwAQVpl8vji
e6PEJWVGhCtnRvDnHdGzc64eszyChoDhfvvrE7pah7B1CQR/jcqCiczuoR/3Z8QXLBNeuLme14fy
h70SXE/pPDzqxjk726d6R//6zsBfB6gEXxNKzuu03rWP8bzEn3dwEmP9iJq+b716zj/ltEun09D8
SaEA7vK/d+u1br9qOqHRjALUtcnONltI0y0Z9IqBfvYoGIedYOKSMHETW9eFoa60zpXgh6tCbB3T
DK2gwc7OyLEDRSXAfPS+Vp1m/ue+D9zEo2tD4jNKrV1b6SEIdwbxCh6/r1V+Tuw9Bg8DVYbwuvVo
VIJWEiAUnrCmm0s3UQwwWVrVOcdn06GDV6Z+/te3Bf7wRyPC8fDeRIFkgRElA0+VBwtKv6uqv/44
YQXTsGta694y4yazVXBemNV5cd9A4BbU5anOJCdzi6pYl/LBiLCUgWcE5UKjOjspAFPVGPHKCWlL
vs0uf/AK0FiPCfV1ZkbZDBSiQTFi2HZn4BSDibYYRpKVL7YO0F7fv+ZKzoNxv2vXz7KhmXid52cv
O7eWgzbVvpONtEtsiKpE5jKbRaZl+XnyvlPVC9ZvuGOyOrXMinDfmyTzmp5iJdT+avWtDwUuplP/
/qclMyJE8LHu5zZfjUBjKYfYjDYPoZWnknfcOwvbVe6ySsAAKgGMDz4u1AavT6XX87yBLnl17nnp
Ezc7zEnqExO0xoHLyIPK2qgBGQWYAc5a8wo6V6OkO95XwGuTgJS/4TwHtTePet76Cx3D+5twG8jw
PkfbGb8Q9XNDPE9PzcYWOK7m3Jo9oMOOQnZMs6sgh7xnNBss39+3d3vfXNsTThaqLKlGnKw5Qxc1
NJcedB//SwvCsZKSZcswkuY8kTSw7d+57L1wm61dL0G4lrmazJllYQnoZ3JGfVrAjvJbs59pY4co
i0b2JLlIZbsm3NIgCcWTsi2bs9FYoWY9cEeV7NrGx3DlB+s///As8caGNiwpmjPT9tPixYt1soiM
6nrTiIPnIxh/UXtyhKOZrTxLy6ltwPiIlwgat994ixiS1PT333vZev/jiY4PDl3169WQXG0w4No1
5yoDzSdm5nPzEdNhMjDUxseDdhCSG1SCIDomzi1rPXDcCkaHzxX0xpzA/Tb2mLWUkclvWUGSAZqD
Vb3PFZ/4/VB6LEdWcyZKVLXqM6iZ/4ANDZh1GRhlw81wMhibA/sPehjioGw9YhCZ23Vz9pa6iRM7
03de3r/cP5sNJ1jbnRpqCEiOAHy5PhuIrLitWZnNuVDT/jhBc/2HMo2FP6B8JwvxW1v30ZbgcKNL
dJSGYStfvqodPVrWPxPuZLOWUVLewuLwaETFdi3DICu84eIc+IzKCbfxhTrKrkRGECyE7VtKA8Mo
Q65CMrVLn8rMPvbDp/sbuhGPrkwLG4qiUrUyQ+CrQlfch+/rYYlUNGuiofzlFdR3lPLM8lnW7drc
XPAyY1AdySLkH64PUiNJrxHaNOfen9znUvWz7ODw4/3FbXrLf4yIr1QQRIBLhONLVsERnLRfWQER
4drhss7WluujVIKyPkaDUd8XNhE4UWiZsBleOWTmyWiaKZzLbvLvr+Y2m19LaCAPWUdDIAO7/vMP
UVZ3qUXMJG2RPaEvqFTx5LBHVMJ+5hhr9T1Tl7y+N3cPwyDwR2jCgSHo2p7RMLMG5X9zdvOmjsi8
NJFSUnfXqJmMtGxrA8FvuDZhVl4vMRb2hFk2NUh79rpk3+s9xl4TiwEjc38Ht1YEWBGCByComJEQ
nY5pFX5B055799NsQ/ETL6G+4tF9KxuLQfFghX4BJ4X4LpzTkJcuRH6G9myqe/A4w8J/kXehMIKU
EIzwoHQRr8JsKJQyo7w7k7z95DZl3GTLb1PPflu18ddXO+guMESDlwFIT9C9vXYCVlak1ry8OhfF
m9K84lVgOs/39+v2VK5NCDnuquvGeFNUZzT7Jp77GLLQ6q/3bdyGOdjAvAMKtQCawgWul7FkkKmg
NmyUvDsmNgjSv3bjg5tejHKvgp9GlXjaui3Xefu1PWHbwCqMtpkOex7qFerDHJD66+geVZlk49be
IRuCKh5q6ijFrP/8Y0wg+A8q+NW5hZJNndpxmT+YIGe4v3u3VpAOgfgO9TAwwcDQtRW3aFJbqafq
PE1mNM0XbtahtJh0e0Qw4hpoZhvIipBFXBvpOgTPzsbjfuyWoJkc3xwxa8D/5NkUYNiy2fdNKVnX
7SV0bVKI28OsDw7jeOkXlhJo44sDlB4cYpSV7Tf3D0yjKJWi3AM4wvXSACzK7UnVYWc0owoTUh6Y
BqQY2o3VAHmwMpq+01SItOVzi0uI2E511tsycBINr7IKRQP1s/SobiMcovQHS0IcnZdKbQcLljz2
mk8P3ijT6rs1AEQW1ASQHKAfByjm9YbprqKhoDQncVcdatLv5lwGz7vdrHUcaQV/IvcC+FO43MBr
b2ht33ixwmhElJe0WjDcXZ9Wdvb7H88tm82KxQJ4CdwtGEjC8+96MfOitSB07BLAKH7VQ+ipL2h4
gLM/8fXZVxb9wJUThp0Vd/7RopLQDueUHo0hjyzZAM2tH6KeBXpnwLZWaLo4qdcWHlsMvoDubHbH
c+vwMlpGtAmop1aH+6u+/ZrBK7fSZKE/DKSlJ4SMjBaAvpIhQStk2LcuChEkD+ysftNrjFxU8x6D
zs9Uf71vdWOB2Oi1L+EBmHrDZjiCXq3Hy0aJW4OHunHO0/9D2pftxo00zT4RAe7LLbde1NqakmXp
hrAsiWRxLe7k058ozXzj7mr+TcwcGDAECHYya8nKyoqMeC6itfrSZWzHpRBN4UiJcM7j5e98PscS
nMFDi6oqVUPf0kcbETGaLH+K3zrl1792CIsTjx8MM6Djmnhuy9RqqlR9lBzA0/ieGW+F9JgW2o/r
RhZ2G4IGjkeci2jf5IkNFTlCbLfS6GBVieVmQPygKReJy3UrC8MGDl+cwXi5xHrg47ucdXSeUJAG
wu4WTCx3SnNH1Ecp7yG0+n7dFMsYzk9f3HTxqg0ZNQmdjgqXUcg5+P3jUEBxzuzdPG52KEiHSuND
FdjJqi+qrxT0L5cd7KGRns0SdhUvgtLFSJPn2Eqgazlt1Xg+aJVwY4E847pb/AiyijRKEujUZoRc
+PF8MSTqOBtJ2qGwmeT9DW0EimejvPDFUkC+DK5Qh2A0Vho4ed/QbodiC7oKgPXB37xMa06iTMXN
kxyaYi9Iz+wZqf267he//mAC/a9MsZSxMl48JjZhYhRymqSH2EBLTjlGQaTla63Zl4On4YIBfiEs
dBmPlszPk0wpGUwCqcE2PYSArZnAU4SG7E398LsESyGBLOp1nxaGDeSd2EuoigLuyJ9gCZRGRQ3c
bQejQVkW7PEE/Syv123wMZaNmwKhQAt1JKYYyK0HozMTUltjeoBauDNVgOGUv/TxAfwF9tg95bXd
12//3iK6eXF+INXEhY2rXs65nOSVmWZgzpd+110yP0Aud7g39UJ0aVOTXRzq02akQ7NJabPGwsVv
a+YvjhKwOKFkAZYQzl9xBDFtLZLsoFrgrCCtua067WdrDm43jBtl3q8mOksjDFygzsYYzb0Gd4qN
dasmEEnJDuYMkRZ0+SpOOLS+KlLDzoSUOFqmlF5eiyFUpfpmZb9fZA5wGHdv4JERxlC/4xGzQid0
5qhlxWHuTCSoCa03mpT1jgqJGNdohmojthX1UrnqtlIFam87Gom1K8axU+xCLyYPCtT9sWzD7CbJ
6/KYQTRtpYC0sHnRkw8hNKS1DAfGxdo+0iB2o0jZAeo2qZcJav2WaUK9Uou44Gr6HgomIgnSEuAn
+e4jUIcVpkRNKBU/l9UXuQfGsdzoTyBfDG9T2amgE/CpCNvry30hZjAoPYCOyGGwxbiT3lIglzdL
mP5K+qr7z/hOFvZ5QJ6vW1lY1mdWuFRU7YwyxxtPdkiLm6iBBDhU1I0ncGBRLbPFNWofnTsb/xrI
Pz5xW1hTWiOqiJId2lwbnUGuI/DVaKIXZsrsRU0bude9WwiEwIeA8gNbF0QvfHLRR2nKOH+yw1SC
oRHn/T5XV47fpWmCW2B3Ylwp+N/OQ7uWpV2DHZQdyq6CYKpIrFtchOJ9IWXGQylns13VZOVYXJo0
AFMQDJFKM777c5uoGiVtmmM9duHD5EFF1pbm3zH9Ip/Xh28hAoFTH7Ue3FJU1Kw4O5MZU9GocfVu
egGNpFAZO0LAr7mtwoJ60yBoO5RY47upFN6BlF17Dlu0zthf2T0ZrCLcYhFSdKSDCic/0DH142wA
Bz19NSgw2bXXC3UwN/Fbka6smKUViuQaNUcL5TG0fZwP7aAOFNhVHdWGMLXZe+cYP4Z1YHrXR3Zp
YeKExvsLknlQa7LfnyQERaK1xgDVukPW7hsQ0CjRbbX2zL+0MtEu+f14iy5DntttULRumERmI7GN
LQALkCkwantYk6T8bk85zXjZroZUNOBf7F4CxPS5MxDwUQcrr4rDVD0kEP4rItEB7TZpHhXRFgtw
7JV+3gFH8FaHrS1U96XlhoLl1XpkD9CwjEMFwOrWQDN0ct8MP6V4C13XfTWv3YaXRv30Q9mInYx6
V+Hze9IUBwXEuXikhh66P6f5ytxeLiFcZsD1xCQtUfPjG/DFjk4Qvgc2TO6f06OCe/YsZVvQka8d
S5fuoCDPiCuBawXDCR8GWtoBwViJxWHMS1sCT5MgvdOO2OJcOowHRBuAIWrjZykNTFHA3T4FInW2
+07zY+Hj+oJeSBeglQJQKw5JVIUvLovFgAawSQ+Bwan9rvDCu8zatPNHku+RIPhxO2zzWQZPNmTl
xo9KSx6pUjuT/jUk/vUvuYAtYNuefQkXtWadVoIMwaSDbrjq5AHldN95vd/72S5+MPf9TjmWvZ32
dpP5VXk3pzZ6Lq5/w8WjGv8N3LFaKcCAgI8aZWX35+DFTurZ3c/2bm3rfQNjzrfeua9cjEzqVhDy
1kKM9DpP8vtDu1M96cnyyz3Oun36mOznm/6m3RreAxhjfWEDpuAN9tYmuv/a5kFtoxVq229Kt/DA
MOwbK+H08qTC9+G+g73A7m86F+foWBMK8tPiQNO09lNlxv43jdqRsq7biBpRvCbWQ68o2rUpWNiF
sMxqJDLuDAZ/5VLmjOgyIcUhnQW7rTa0c+rMbtrd9ZleMgPGJgDpWa8XipznISUXkBaIIy0OopZl
uPlAKUItb2sIZSVr5ZilsdRx+4AUFi6sEBA8N2UhlptWheg11iDo0wAQ7fqDEt6APQ0YHPqqpWsB
hn08v7pY9sT4cdGfwHdAzGY2ATYVF4cMmmwi9YXh04Bj5C1E43oooYk8AzNsdNCk7bDS5n3Rp8B2
0IltvmKDBsiwBRK2ONTzbyveNBKK1tFrRlsoCNm0fOzG32XvR93KjWLVLhc9QmizpaSEXcvUfWOw
3Lx5KOOdtLewjiCQPXfgfJzeSuiBXF9JS9EcIjh4hmSvdygNn08vkcu56KcaW0WoiROnBcHjO2pG
UlOuvastrSQ8yTLqE6RWUHA/NxWr04AmSbU4JBqofa04FjYdmHFsIxxmv7Ra4hHd6EBBWNCV7fKd
MvJL6sS0xdUUh5zOGbDrxSHSNUdJ1WdLf2sHX7KI36vtTmohpah6M7g1A2tycb8cxn0iv4x1dhvq
9WZqH1Cc38oPOsUt8/oEXLThsiV3+m3c1BtqohjgGsHUW3vZcBtpG8VoTWH8XX40PVjeiDsLji9r
5bT4fii7HBTWzQbqCYi4cIYHvaUWLTAo+RGFlN09eM/DH3rpfNa25KCyYrdO5sl2Zb+8QuHESV20
ljiVk/iRz35OXeRTXriSxrBFcPFRqB2hhM6A0BoX2dq61S0hHRBAi02XlE453c+5X2bFJrYpsex6
XqOGu9wB6A5kkwB0Kkp+/As59FtGuQNj24Fks2YbdXQTWmJkCzHdXp/py6B9aggl+/P1T2qlkdW0
BZSvN2/C1HiJQOFVq6ZTiyuDqF4MIrPEoMmM1BZNb+eWIEs0oIoCcIbVxe+oLnVOn+XxyiG7sHDP
rXDrp+n0Lm71Hmguw0IS2Dpy9WlR6uBG50zlbMcapNA6CBoIHqQUGrvS1JXa3OLUoerN+NzRzfX9
hSeZtaYOszCyETWsZxRqa+lWlJ+vT9pl0IKT6DdGvELdEUjh86FMqNkUoTiUh+HRaPfUqTR7jp3w
ZxqvxIHLe9O5ITanJ76YMi2IAQz+obXQCu8K1abXfe1JrFe2/aKd7/3OKtzw6NzOlCoqJZ2IMWs1
7KYXiQRW0zlJvTdBfnt98BZX/IktNn8nPsVhS80qgq0WjECKN0mxE1FvtRhyGTMwdCdm2GecmCFd
LaihOQLQZTiRbqNdGpinyBvcqPVG2b/u09r4cbc5MzLrPJ+k8qAnX2ZMUJg8Zqj/Cfoquc2aW9zR
PHVpXlSZDChXV6KDq7glxljbsjzaMhDOfeGHk3Q/KdFKN9Cag+yzTkazGaCRlelwsJ7V2yxUtxBf
d7VhixqFbSgraO9lHxF0DYPV2HnK2kYaI2CmNRgbv8LkQ5NbW8ttLEYpTxzjYZSGlSW57N0fg9z0
FTOgHhPFoEraOwntxqROswvVe/14fZksR0dQqv7PM2729B6pVQyyugNJDt0PTTCfptYbyNtU95t5
2FrI26202+GejraolTX63XpyfoqyHfHHODeH4OTNJNzBqwPg6oWdVE1qC1qKSn4NqKUd6dNPQ5rw
WAHcpeGR1AKBpUKTl1DXiavnpNibrQBaTwHs3SvDwo6eiy/TwbaIWxKqCCq3V/PI6oVwAMIuv0tu
qCMYtvCcPnSBnNvzw3+xxfq0mYwUQAhcqNOUvLGSCcdDbG4S9adS2ko4OnrQDE4rvsomcpxq859s
WijjoTrFWiLPd4+V4RRpNMSi1p9EzQutnz0NZOg+K0dheI7mz5GunFDMC35EwewGQDVKh2gZ447h
SpKasM8RZOeqeIgt67aVJu+6V0u7FO9fwHOwmvMFX8QgZiAtLEysZWPbIgwM+U3cDc4gPuRhZsft
G1VXas3sZDhxipEFQM8XN1sGrkZtj9s9VkdMo2kNCJ5GraO0H1LzHM4rW3TNBrdJqi4eh6IUxiP0
4UBIkDrgynb68Mf1seMCzl+egCYaSBiG0+DFaQuhSrOwjqdj2M5iEKNy4qK8TLa0knJPqBP5Tg+n
YSUx4rKWv43i0ReEbuAN1JjrJzGcWm3XoXA6HuNa1RkXv5BDIzam0+TPiVr/Bu2P+gLMbuUPsRA2
u+su83Wob/MAfcEyKKtw4+M2ORXmWcgFjOxAqjtz3grKQQPeuex3PVpLB5kcO21rDf8us/nbKoqg
oNFCYsMX0XWtLmYykOmodkdVyLwudoXubdD3Q/x03UH2/fzqhAlIr4EPBPpM3PAmKVBPsRWPR8NC
ycUMaz8sU93Go5boKKG6dkVcmk3c0NGgBtg4aDa5M8vI02kogA07TpHSHK1mGBNbI7Xe+1Y8zRne
vE1oAk7RBPadUC+j+T8MLJJsVtNCy7+ucRFGzeZUKnp5Ps5VDahi4pq5tR3b/DMTxldF6dckbS+2
DLRf8AADOgPQ4KDKxQ0v6g8072nfHWPkOpMGaQw8ANf9uxD/LtbU3i6mktnCKzeuDxoKhXx5S1Lm
OmsEszvqyeAXlQxyR2Av+2gnyyujeLkrYIrxACNEo4kceM/zTVmmQ280St3jNavz9OEWy3WjhqPf
hR+ZUdlRV9ldnDx1urCS83Dh2wTPsoxwiuOIDSme1c8NGznUldPBhEJ6FTlj8m7G+yQGLAia0a99
qG1WtVQWBhUsCkB94qhAf4yunBvMcFGfyyIRjzUQmdCOCuPqUR4JrvH9yhm/bAkPWkC/AXfCu2bG
SV2nJRGPcvJSyeiT35AIJQthDQC3MIRovoF2B4RDWOmKG8JISsYxni3xmNbGXSW3HrKkA9pYqVHb
LSGHaiTvZb7yyLvk3KlR+XwYpSjWkg4YhGPUJE4T78ToA/t/Ut7/ZTQDDQzgVThv4R+AhNxZS5Ao
dnSCb/GHCFlPmfzQZepMysqpcBHFvtslGT0JIxrAyXTuTdVGzSCljXSs4vhVnlQ0MLm5Kt2pcX8A
nKGLde+6X3xRFeseNXKGW0QVmeURnGNRL0WiMqrqEbvRn6Hphm7AjZlZTiFnNoESy2iCcryrAiqm
EMT6vWL+cvpQkQDuCqPKIGwyW1Mnh3Bfh0Kp6bN5bJsOoj13RZluihrv5rlXioGVfFXjK5kfiw1V
tiRJPV1/E9DasDIKLKqcnVWopKF88U12w+r43F60pkIpwkwPj5lQxwwhI9wMyCUxFtIabu4ybgMx
D9wfnpZxVKER5NzhxJwyKdPlOMhF1VYOlnBPGxxLlROmzytjy76a8wpP88gvALRASxyPERhwNcmN
qUsCpcm0fRTRn8OQSHfpVMi+Vgj5i5XJ4IsRIeTVZOK8o5J+36RDs0+L9kbRBXkl4boYZQ0DjJZg
FIjQE4WS2rnrWqUkRiXhe3rzvumfhmLwUkPxV7y+2EKwAo0V9q7FoCW81yl6eaT42+vIzb+M+959
H7fkK3GG1xLKuJVj2plnuBaxx4dVssbL8+vbOsI68FloV+Ah/ZUshdCZ75NgNFO7m5+MPIi7x9ZM
gMb6Kqvak/EYPK3pAnHXGwapRmslUDRot8V7F79+RRnSugDSJkFKI0+bwManFe7KuLLofbaaOBvs
G052KrzCG0jMZu8nUivZIa7lJaXdf1V29Wys1FeWx/HEI26tCElWyL3YJkHnDYNHBEd3OzdypM41
iLsG+VgbPm5PqpqAVugOxoSR2KHykcTWSnbB8zr8PUOgTQTwAM/w3y/jJ6OnhFbeRQPWBUq8u/Qm
erS8fg9AQO+Jbn07bIUn8ASsgSouYg2bMgVJG55tIIL8rfN+YjQpW0NPZfhFcBI7YIlyYyPDedya
xyZJ33J5rSx2Ec05g9ysZVmM+lWENRIVkZ1b0Z7I77X+U6/6lfWxFEqQpzGuIWx0MPefL8YmqbNU
1sYkSCQVj3E61EUyZIzOYIprtGxrprh1b8SZDDIjmJqyYBIggmGFNm4bawtkcXvh6oA2DFT4LvJP
PY/ScZZDbC/xMyqljR63j02u3CbjPsuqnfJrkOlOyIS71Fhj7uVBlH8tzhPbXA6VhUqNjicrCVTD
mTMnMd3KBzNVHb5T4ZbKtpHuoh6CvjauNdejysKCARM2SHxxF2Vtstw8RrWW6FKPbSEa5S6l09FS
R8vO0M6gdC1ZGeOFmQQ0j9H44qIGTCpnLCtbPJolmMkaYt0ObotHASDaTW8qK14t7Dv2Kg8BUQNU
fjiNzldnMZgZPgRzKd1rXUBVL1FQrvXyf8mbwuaNVQeBjkfOggYDLnfLNPA6F6BCDJCRbwXrOc3u
iCmtVJkusnpmBD31CCMQEgBM/twZvPrVcVdnJADr9kwOSVu7gnQk0gZKl/ZYta4irCTBfGX2L79O
THJhJFViGfd0EO+XXwDgx6X9s3DN10/5QzIc3ZYtW982a61lfC36b6MoHKDhAD1ZfBOUVMxIEeOc
BLPi5F/lXf6mesNm3ulOle7y3jFXYBTL4/rHHrcaG6JR4Kdhr+/21kuVPcYimJEclQKcvVnDgK0Z
4yaxqCehJUoFBtPYgo4pbn+R6RijawhBbu2G0cTVYk0q6fJq8b1y/njITWOv1aTLCDyMwgHQgScq
2mPqVsrgZMropeFnNPg1ajXasHI6rM4ld6BneqaI44Q1K/0uO7LrJXMrPNNoCkh76KGo1kNC0+xj
xyJ3XbPGLsDGkkuUsGH+uM2iw8mpq6KVWMzB8R9MqlB4WdXPyJNo4V2PnEsZEi5sCJ4a05/HK+W5
mTqvprInBQmKA2KELRubrNwlst3EXi3Yw3yz9iq0uIZODHJRLQcUAYz4mE7dmbcktiGGa6OlZHr5
uO4ZD0T5ayeeGOKOIxpCt1GWYCj5MX1VgXFjfua/QAc1eNm9lNu/M1vZvx7k0p5HpzhKjvR8/QOW
l8/JB/BbU1RHMrVYPuVkR0fI7Cq3gy/6g0uf2o2xc1fMsX1wsWBOzPGbE/jMuR9hbnSh8vwmfz6o
95WnxM64OVgPLvnUViyuzSS3Mau41XJwDpOgDm97FdD4YECpQWIYmvhYPhGyBvxcOuahP8lIV6Gu
gXet87UqSH2JDhDM6FDdjYAUFV/ZW13618dxeRj/GOE2PVUiMkVlQ4KQyhDKnvX3WK4lJ5nGNfGr
pYSJQUcMVjUE2J+vUhYpKRpIs5Gg1QiaMvaTH+6UQ9c8a/o+Ir9pvZ2eoLkHgvm1bsn/Y3P8Mc15
aTQyyBwgYBqY432YfTb6jdI6DcSXaWRP4k0juzX9rT91v0jnqM2PSI3t8HcGsvuGPmrWi2r6BECm
6yO/PL1/vomLeHk+UHAGYzgiIoSuRtPOzyG05YKjMxDmwbtubXUIuLQHNeI8KY0Sh1kT+/U3HUDW
25n1Hmn9Q9viTXzc65lTVfvxKybSbjC3o+STFGKrQBUnjjzjoH1UlF2XreF9lnfWn5Fgvz+J/SAi
BBsLmx0xv5H3ujPmu962nqMHcY1JggWFy6DxjyWeY03Du5+ml2wQtFqyp6lO3EYt1tjp/49Q+McM
F/RL1YrNaoBDlvUsG1566Gs7VezcNV/IPv68PrO8FvNfkR+8tawOD4wBz/4jxJ3QRm2PIyb3ROsO
DM2bsn9islWT7FPrOduR+nlonJvqw2xups7PhB1e6KXX69+xvML+fAd/tupWOnaiilBS6NtydjTA
5jfqfJvpE3b7fa7fAQLQVo0ta+4IVY6xbNhzCEh9D2nzKITbTvil57Z6XPmshdIWmkX+GR7+XkH6
uVIygCaCvo9fBdMvmu0UQ3n9Hpe1Jisf1Y46UPDY19U2tX7L5DXv7UQ6ouA/KcQrOhX9HNtq8gvq
Zlqyy+TbKC/duTZulMHOzAnimWvPKsuh8uSbucN8QJdwWuBdI1Cfy7csSB/pbb4ZveFJfYkf00BY
ewdcPAVO7HFnd8ZUgiBvTgIaRrM/NZDoVClk9tDUsyqBurTbEf2h4mPhHIDewfluz3JIbUgGNkeh
APJdguAwj3Zif1QstxK3bTyjcP6kzL7eOrPZ22H+NEEsZrLV3GmQ7ButnUcrS3cxLTz9Ji4WV+hL
FaqWYrwhptvMr6qAzyKJWwqzr7S/08y0q/4Nbxj+9cW5ONGnhrmoPCjyrNIWeyaObsoiUMDFrCT3
BgX7/32Z+HidDNGI61bGAeLe120v3bdPTXNRtxqoYpAZpitRgOAsmqqjQ15JdvzTlNe60Jbi7omt
7/E/ifB6VVukxZ+gLiVbFRN7XNsyS6fpqQUu5KoqkRo8NpEgl6dtNsm7nDbbuZQd0YhXkGWLVzSA
zUFrDYICiN5xtqJEnypZhDdN4eFU9IRfhlNtKme87W+nlSxheWmeGONCwTwbbU37AcZESOY6Q+f2
RnVTeSFYWNNuK8w/J31NC3mxlnDqIRcPBB2P142CmCn3uT1VjtZua9mpn6x7iFOUUWKjkmF2DtoW
DOEHCFKvr8ylaHRqnU/txyYz5AbRL6RmuYlQE3KtUcW5NSC9v25q8ag+tcW+5WRlxlVRFyUIVoKo
vNFnJxdvJbEGh/Ct2dnCeOiHxInq+9I311KRxTB4Mq9cGJRGY5zTCYZjYzsqXxQlDMsZbbC8bBLj
w3i67ufSIXjqJhfgUsHS6go33yAp7mqx8AhAVuhfDHtUiqIZ2bB73d6yd4wZDi/17BH4fFj7ER1r
UTshyO80phGMZginGjZ565qBUq/WYtmO4/M6gIH+Mcet10hJwQtnwj0L7eWVF91KR8OB5BjyCWiU
owq9djdbDGioIOKJEJymqKWf+1fXRZfXoQmDsWDZypDM9qyhiHB9FJceQCTGevc/M9zxICcF0IAJ
zmWS3ccKuqJ9g96jmR0b1FaZ0u4nWHOAgtcLu5xiW5EdQ18rCy1G1pNv4M6JsbLQvUDwDQN0wjfK
jSTZ4mdZOFXzUn8oD5Wrp3eZ9GRW+0Yo8PS+VmPk23G/89s/g4BesfOxjuI+EbJOwuEs4pF1Hz33
ha2Zz10KtNCGQoYk3bbpMR0O5mP5klYbS9gnGdoAJ+L0MtnkBljw5IeEvg7mkYAs6f9rjiCmfv55
BTr/UHzB5+XiJkPXT3cXt5uufZ9Tv4CygunP4aOQHlqx34kQpyFzb5t0jfV0cX//M0kX9JJzOKr9
IOson22s2M2h0fIYrAlyLJ57EGaB1jhWJFNXP/c0k+WOipGcBNZNSvDiIU+emnzkxqFo30jd2V0l
ubXpaf3ryhCzaMFv71PD3DaYhxREr8OUBGH6o4u/8qc7gOL3YmtH04dA7O798brBpSUPehtw9OA5
glGnnTtatVMMFfUGcUMjaNG6F/PnJkKHElnLu5fCyKkhzrEkm1tRMSneGsfBrpLB0cwf111ZWhin
FrjdG/ZUM9oGrqRa5cjQ6Z6HQ5rdD+SdFr7Wr8kNL5oDKhokbahYQV/gfORyKVEFjc1UK1GHVoUb
ppmdNxMIgjTigARVchVS+9d95Hu1vyME64OHYbDa4LXq3CqRBKOCbiasuu1vIQBjrBa6D3li91vq
ph+K58i9s/23KHDeLN8MlY7VLM4UZjvU5u36PnpTjqI/v4kvwn9Jb0885BmQpCQvBn3A4xjJQkfv
bxTDbaNH3VpJExazTegUolLMwCa49J2PJJAvaj8prFyddiJuIMLoJnJSPqP7+yDrRf1YT+lk55Ra
B9DUtA9qqpHd9dlkS4Tf7KefwDbnSUZmNaYi5B0hgSG5at3acbfri8kuzBtBXUmul7YfEIzfsBd0
tPEVyU5swYJEUQ6KTGru86rWbJS+BPe6Q4sFGgO3BSxNdDujN+rcI6PpSxzkuJsYU9BH+4H+wL5T
5i/6WQCyCdq2LrWTj1nzyXsouoO1DSsPPFDv1z9jydnTr+A2STlJndA0uO9Fkahv9LICKlWEsMh1
K4sJNXCogGox2kB0yZ87O3d6HzYEyXsWe2DghuCL7IFDUCgf0EiFc9uh5q146NuPcbW6973P+aVz
aptbOu08DkZtIQ3Ux3uob+zDVth3Zb7Lx2dZ3Pcie5Ukzti8ytXvpM+cSfLT/jAJeGfe9c37pLk9
2WrSril9rH83Cn8JFdmlEtmqSQ6BDWFHxtRL+s1/GjNcBoDeBeabHzNdR2NUOyFbHnLwB72X4u08
a1vBVkFrOf+I012Cemhd+cbK4cDm4nK80KStokVVArLufK7a2YKcOnKkoIlVQGwyC2QWSkw3kwB5
6Os+Lq4+0C7+zxQ74k92tZ4Nc9YPM55r0EHgxW01b9Ff8nTdCFvC1/zhrgG9GQKz2Yq4tlbSNt3H
9eToUWrHURiE0a9wMD0jWoNBLWZFoBL/xzPm+YlnPQ0BXMoxeaYU7SIoAWgFcQwF19UucSOldGOg
I/X5MDa2SCb3usdLMwgqI4ZTAh4apELnxtFNV/QD2PgCFTRlnlxqhS+kseCmRC/+Q1xm9K4iMiKQ
cvK8xQIkvtBKb7FSVW63eH9PehdcVZ7Y615UrGRgi36BAZLxbEAShQ+ZqLBSfSJxGihhDMWtGBDb
ZGgStyvmtcvjmikuLqrFBEBLnqcBbTN9k+I67KVplPhibq4VcxYDFKMf/dstnbvKiF0qhDLRs0Cs
6kzxWrNuMzuyGqPz66Sf6W04S0M+7QUNtSxHHBRIzg3JEIJFaJY0L8VTYeJVupwoW4WEqbTLZyPq
blpLHmVXTgh+jpRCoU43GEL+aERlUn9JYkxRR9TlcTOFGiltraj16cYcZNBcR/rY0G0tVtCc6Xux
aW0QZJSmg22Epq21w2EhCjBxDgZdQlUA5OHny9Wa8iyhspIiY6Le+2xT97NxEvs3utVtAh6A65tj
6eBFVogrGcDngGvzAhd0TtGUaLZZUJsfkl7vDZxJoRrGQFSIgVB+NhXImgSUnrP50E3F7ZB4avpU
DKE/KJ+jEITaB1Q3Pq5/1UKKrKAUg7Y6IF3BeMYF3cIasnasojxQ49qWBdEuxMLXM/CeVT4IFexq
eL1ucClCweJ3vwR7d+VFmZE4Vs0kJHnQ+q1kFxA/dexP5df83AXQK/8PxsB7y9T+wGwJQNf5FJMu
N0rQOIGKZ9cH+aajdv8j2zv5PdnTFTDQws4FhuOPKbbaTiJvGcOW3DO/MhzPsWl8xlX8S5PytdC3
uJBOLbEvObGkDWEIATJYmvZDukXTNF4iwukZ4hQg/tqWwm3hQeZdRVcmWox/mOILuprR20yq55XR
XVo8iIYWmHgZyyt/YucmNPSqnObBWN+OspeOTiaOngXSqWf5Z32k1Cseo4LpsufiZGfJsZDteNxo
5fH6hywk6Qw+8893cOdObdCZUKHMgzxvbRCbSBSKmQxaEq1RQi2FjFNL3HrSq0If0NWbB4WfPJZr
j/DfXVhcynDmCLeGjCiZpiLEgCaTY5QuqTckfSKglropPul7Gdv95wxIgiO+TNvi2bwbMPFrOfPS
yynrOEBnIejzmJrh+fJqMzWGYk2L5RU+1DvdvKs6Z3TFxrY6u36te0cafrc/INVY1HajQKTsgfa2
tDFqXDaLVcz64rYCoA8ykYxRx+LmNi/mPpMpvqbbjxBVn8PXXrjJTTxETdW2FW6ACYi1V1W/H7vW
z/sG5K3JXov/JVkTu10rWGEg7AaIEsSFXJxs53QUJKXPgx+S+gsqSLZpQkCn9zIN9LCu3G9DKVCF
11T9NShrB9XijEDxHVkVRFRYM+b5jIw0pLVpjljfR7R8ejt1N7/TTbLJd8Zj7z2DCs4R3y1XBANa
c9OtxLWlJf/H+EXBU4z7uqjUOQ/ADgykQnOTi6vQejaJ/Lpnd1Gw8QLDDCGwcwe1bGpAfy1iyc17
vXIy1W/w2AF9U0f7UT9bEJI2vHpN1eq7InLNKlce0tCkCNJh5pnbu4NXuAkY9Pz2XnXCyR7tzk0f
hL3ive7ae+0wPm2KY3833sVb7at08QJ8TN6vh7Hvesa1D+Ku5jGa+xuzxAdptrxvflX+e+w0Dvm4
peg46N3O0wJrC4G0T7p9LG8sfGN9Ixx/N67hRRvr2XSBFdi12+g2s1+Rz20k/LvZNjbdE7Ez5/rH
8kSA3zvidM64RdmWtI3kHh8LAkz0meWPie5kQesIrvziSUfN67bhnfjS7Vpne9305bEDJDOSf4bM
xqMnX+OWG2oQVZ3qIBMg6gGiSSv28WTcITyhyhai6HvdHvPkfFrQ8oTVCUQxA4vxzyuVkhY9ras2
MJ/haL/7DYhm/SN31+qvC/UuRifKtGxA9Arxdi7IaINq5uiQg6FkFwNg0B0t+TAMqm2MlSukO9qh
TXgFG862Fu+cAWIuVq0EFbXInWiN1Ue0LMs2UIl2IxF07FrxR90rfi9XX9fH8TKSQMNNhOiUBGvo
6uKWdzjmamICWhVEjXgArQRuUmsykpeZwLkJblGaZCgqfaJtYAyjnzUV3vi2lLqJKQEjs3ImrLjD
9wMVU6p3WgJbY6seoyz1lXANBb1mglsQYqWTUuqYOxMEBCPNJtHL9Tm53EuYfFzVwZaLvy/kWOIm
LGmvZZiTaoJqCZqzmth056R0taz0CB2+LLFe6fdds8kd6cDbqGIY5m2Qh8RRdLqbzMgu8gfEE7vr
gbVRt9edXBrG/0fadzbHrSvb/qHLKgYwfWWYSMWxZFlfWLItM4AZzL/+Lmq/ezQD8Q3K+9TZ6ZSr
pgmg0QC6V68FsgQQGSyi1iDguTxeUi01C1JgGvV5MvzJTMEIZcgv142s5BqXqfy0wh0nQ9SQrFbg
3rXDnkAL5tHge9g588HVE28UNISvz+GnseXPz94ASVuUs24X7Wlyp8lJ3uzXdgJt3fP1MX29fF0O
idtOud2APT+ElXETf4ufRSfw2m79nDFwaFwOQhmwClGL2KMz4kvzSbd7XPBO6NToiOC4Wgtz56a4
nTTQCoCzeYnh7FcFEh6w0z5Jf0uLijNxmS8TuEfIoSDMccFUIXXMkgRW5lHy8mqbKNqm0dKfbWc5
11dmfTyflhaXP1t/247TsVTb9lQWduGEKqSKleII3NGzVJeCG+CqF6DJHJdfQL/R/XtpS2/bkab6
BF+rI6+IgcZTfs64lF0f0fr+wc0anOhAZH/RARiAoa+UGWbi5iZiAGWrjS/Zxb6ywLAd+6oZ3YLL
2i0j7QVEy/4YjT+uf8HqOJfrNZqtQWHDqzAmUQ6SjkJuTxn9UdoYZhZEsQheLDLCbVyjg5Z6HisY
pS1t4iE+ZtJwn0uJIMauPCUh0IT7NHgIFnZZhYtGYWRLnUlCOEj+HiKzJFtgBM1cMD7mDURVae5k
87s6gKtZg5TY6Kd97ncl6hFleqfT0lXxBK2Tb9Uc767P8srF8fLLuBkAWqVOusbEkYNHpCc1XvjY
AOj+J5z9/NbcDQpQwZ75ZN7q/cb4bZ2skDk6OYneNV+DDz4DNXW8cVXw4PMNDV1LCiscezT3UduN
1ftRVY5ZfphyRzeERbflSLu8ZS2ZarymAYpeCprcmCVJ0idGqm5BI8+JM+X7hr6Vtq+/RvUb3rgO
kJ5S/g42IcHe/Xr0AYYETh1QvuDeZfMkw1Y1giTERAtjbL7qxrGhP6+v5sqdFQYWfgKCch7alJeR
nwWipiNzmZG0P7Vs6A3Hrqis3PQUlf4g7yw72eK/7Z+KZHWaR3Jrhvw8rc2dKgGn5V3/lq9bCw30
qPUtbwJ0h/IVcJnOEbXCeDwhSa0kHlg45F06GXLlQbtPxDfxNQDDmAq9kuVRsLDOXI67k3IlApfl
eJKybE/yibmVgpgxpiPejoXo6rw6NA1qQOAw0VDL5HfzOJedxarxBJiLfAATvHE7gvB2r5pyKrhZ
rJoCes1C1IDIEQ/gDxNDpgXpMbAJ1FXoTc12ql5qoKRGs+H1BVudw0X2BY+d5fGxfMq571hJX8eh
Op7SMmFOpO5iCt7RaRr9Tp9m/7qxFRjpwiuFLCWgIEs3BDeHqLwPuE1X00keJfvejgzWO6UegdkK
hEL27EbmVNF77OPMpVHUbMy8NZtDUpvZz6rr8eYzyzAbITKs9N/aIc/y5+sf+HWr4vsWBla0AS9q
bdwVpek6cFSjJfAUAjx8zE1SLJ1dqmAavs75h8aTDOe1Fjoc7jA358iUak2aTjUauo7owp8OhiTF
+7ZkyTeZDLUAsbcyKqwuOHGAwUEbNfdKuj5DX11z4c78/C1uhpAgUkMjItPJeNB+0r3x/frPr5Qm
Ln+fi2WgdIkgLYffV6Ep8EqP8WlvMwdNYNVTni3/Ftj7egRd2uPWQs9TrQNP7QTcJqRKjhnbKt9T
43VstiOwohZ5HCVfaR15X6WxiyKdM4wPTfy7JqIe/hXk/+WXcNFsrgw9qkYN3bWRr3VH482oblSk
4+q3dFMXrlzooH21u7s3wQwsN/zLc/HSLhcBbJVIM2o306mzX6raa+iOzZs83KBW/T36lW2vm1vz
fXQuLvhVZUlAcM8ZrYcsTc6K+ZRQFdX3MpmArQ7v7KQOnV4tRRTEq/6k4dDF7Wvh+OYpLhLWLhT/
5XzqNNUzkncKbv1v4f7HrOy63gLreGJtro9wbbcZ4JEB1TkgFHiEXEbUyVZYog3yjGeBwTapnFab
yWxFiarlV/hVO7fCzWOd2XE4Dv18sprSbZRwW1bb7gY9/054tOxUcJVd2yXQ8AElJ57uON+5XZm1
WZFCAm0+2VaU38p4JzhZa9Z7RWLalpHy1Kdpuf8X83hmk9uZvdIMA4I0bMp9CpBQNW7zurR2/8YK
SvBIiAHJ+qVHDXft1mwTVH9V0t5AW/xlAFZJYGTN6RdyQXuRLDRw4b10iZFCbr6TUWJW2zG6iRRz
o4baY2ZahTclOhFM3FqIRoQG3govOB39tZfWkL6UyrDK5dOMI84ZrK79hWkubvWiqwUn2crVE4Rm
yCQudIZgULQ4x4h6MhMWWvMJsEdtP44FJEIoK13oP0xuQeXouW9RdzQH6NDUDUSZzcE2BLel1dlF
7VzD7QX/4m9LS2OKYg7IXczImx5SCmH7ROsmjyJz4saz9ftfeIwFFO5yS4A1bjFnquajGYJWzexH
tplzRXasppLcv7eCPgITKIWF15QXWdVzSa31IZZPpTk8FJTWTmd3j/+dDT6G2J1kJhl8n+aS4iR9
G7m9LaplrpTKgWHDLUdHRESGm+fXNalZWFo+wgoy+Ad027KjaU32Phyn9rGTkZijFoNWVgRq/4w0
wJdGk+EoYTT5NYDevp5I9mZgA6Qi6mn2OslIvkUVydw4mxJBJ9fa1gEHDGoaaEeEDjF3FqKUXhd2
rsrAf4ahR3E8nfoWhE9dmtHT9clfNwXpQwCaQHTK8+ZKqVpEjNryiUnd5KpZ3D+VzCKOPgEJct3U
2omEqiXICRdRZchvXAaEUdeTJGMafEnuots5TWefqK38b7zpzAoXCtomh7gIIjYoqDuyibuq3BtZ
RwT3h9Vpgzw0OH/xpEam6HIslpqNPTUi5QRmCzBw9sAOVrOa3iIlZQi24EqzDTz30xZPsF0RgHBS
yZJPOTIKqABZTdEHCsQuhl2kzXIX9FOiQWSczX3jaXadTzstsWXmQJKeoWSf6R1SZBkxHDnRWeS0
jY7W55KkaFS4vsLrs2KCelU2kbXj36bQWOikVgllNMjR6qC0pv4yyQN7CLvSFpRclgnmLx7QIgWQ
D+8XIKS5LQJInFm1NlWAblSfxln/2dTqY6yfIgUNILg9L9iSVnClWhseyKaWMwYycBCiulz0JiZz
PTLYHJoqBr08pK4qKY43AE9EAlNrNx2QgUNfDWsPOkvt0tSE60CvlJVyilOw2R9bwxtDH9qzzSC4
E6xtynNDy5+fPbzDMKRqapWLIxf3eZy4WZQLEk8rByOOJwA3kO8CnSxPbjyQ5am9eEXEokPRsm0K
dg9HH3IAW56uO+DaPRsV2kW6HXvBhHdcDmfqm9geewxHBte5q0a9Z7Qx2SRjM95apJHcNimHoG0I
Kvu6dWN01vQ9l7RKMKsrnR9Il6AGgLsqfEXhE8hVht5pyPQqgEkYTlRmNyNBb7763FgQQVAVtz6Q
FgQ/keoNFV74k3HLss7vsv4uL8u9VESjYGuu7JeLD7IuJ6ZqSlsa1GW/xK5Bko2alccQs9BNg0Mh
+VlPARGBgFd8CzZBCGciHOCNxe0Xa6wgLJYw2Ixyj6T3ciHqFV8f1acFbpuMeHLZbQMLpInDTYaK
nj2euiF5avoGyYzkoRrDoLYHwTtkLYF0MTLOzWakdausaZXTVPw26HfpFiIPTjlP31KZbMs0ccrW
q6bEtbXaR0ftLS2dxBYQsK5USTC50K1WgXkGRosnSS/mAndqCTECqCwNOJVKGlxq6m4xKABrFjmS
j+EhNdpNqIyGU6RaoI0ioeHFbbgwfPENnFuZDCeKPeEcbAbavcmSjJdf0ffd97HHTWkG2Xcw0F71
5rwQCWevhpWz4XNHsDFYhZIswzfRjSBZv3B7dYn5c85EyeT1oPJpiT+A66ZOI0CWESNPGWTkofN+
i+R1+lx/G+7ITxFvysopgykFKxbKTxouS9yuacIkifu0UU5GGxDtJLENmQSZuJXT5cIEt236Xs2y
aagRnYxfGBFYBtX8LRosHGf76wF5fZE+B8NtlDYf9MEwsFHy2QVCaKdbuVMa5V02Ci5ka/f7izFx
FwLcOScILyEUdMjP1nTf5BuDEVcj7yrqlFI8eIriSql2DyHazWhtqx6Ll3gNmTZTb3wnufauJ/Lv
68NfjU9na7lMz9npquBtpuQ6JtpSfsSJJ4eVQ6Bgn7wy6a5Q7rT4dN3e2kMYdWekWA3wMqPnkDNY
dGmSIkeBe0PvNPBVDSwJb8bvXHUsIJWqRyaCwa5HoTOLi6+dDTEvZ3kal3lncehXNRSTZntbQRB1
irZEeitpMHTqtirl0mH9s94KQvHqGXNmngtAXV5PEDbtFsilDcFVS0kdFtWpL5jX1U0J6QtkM0Cf
CUbJy1Ga5QjCvAJmDMtVn/YEu38GRVegOsjWgFzDFT1jVrfomUHOnSFGlKBSho1DoB8yZY3TWaov
KT/yKvba+eX68ESj47wm6toqmW2sYVVWr6zLCtdKFcXJs4y61y2tboizYXHeMpiTOUwjLM166+f6
A7X8RtsxI7Ant6pmF8kogcXVCHRmkXMQOx/ydDBh0eyLrRXupv6F5Wia6zfXR8ZvBADm0Ft4JhnE
DU2ba6KmeQgdpO4FDZyu0gDyYyrVUUU6aNFJURPmEbt0iuTRYo/xFDbe9U9YhnJ2GH/5An6oUZ20
6HMuAzx8Id1HqR471EDZwsyP0A73Zml73SDnN//PIECKSFOAtpJHIxO5BZIsxJBJhjR26Mb5LrRE
KiLcAn4YARsT8JbgvAbgmjusxrkorLFPy2DUf2vjMSwj0GI5kS4YC3/K/2NnGQi6i5GF5RE7ch/F
ID6BdpYdZZ6lvthuppSuojuKa6tb9Wdfnto4EVzL+YfCh1XYA9oZqHI0T3C3GHkiVYPCRxlEz5J0
SANQ4abfZGOTAz+vbSdldOrfYbKp6209uSPxmJDqafFL3muIDhwmsjJLXoy7b8gzqUJNMqH3eLir
HdtZ/tY2tvNSOhsV+JBD9Za81N+ve86aqxITICJgvPGS5s8prRu1QTEh15bhwthmdwnozLKqdPNk
q2o3VSTqcFuzh1sIpKPR4gZn4pwoH5jeS5FWBdbYPpXNEymTmyJ7KfCONyVI+7D24foA17YGjiVo
0iEVjKw+N6tKpVelXcZ1oDZWfzuoU7fPBvOQNZOyu27pQ2SCX0Ak8xcJWWREgN+8PJsUaDMZjZnU
wbJu0a7dR7to1+wH6JRHzAm3wE3trUN0bPd0h2fvrolvoiyQPfC2BbGodZ2/gXw49PnXcDOtNDMt
rCytA638UUqpG1ovaXiThuaWGdKmqvUD5FegAPh0fRZWN9K5Xe6EZsSaQ9Bi1ME4jhuSe31uuaDA
CccnrLFCXauWPDt6ibKN8tij/7a8ayC01om208puQgMUytsf+mcKL4vRG2lYVAM+g9qDl5o3aTM6
ytg5mh65pBTkiT/S79zSK6jeAwYChWkNOhmXS29HZksko6qDo7ns3GcQIntAtG7KnY7///pTcRb0
aeTHm3/+R9134Cpd9EX5oRO5uit7ijv6E8SNZUcTFETWTkQNKVJIwAGGsxzBl19Hpx5gmBFzQbrZ
geQqhGCSH7M+3jNz3suphJaEG6CB9gOd/EnPdm1tCiZoZTU0ZM8WBnC0MX2pyVCSFbk15CzoBojw
QPzRaaZ9rNyleB1f97+VAIN9jviCbgSARPiG54TE8jyg6SgYrNsW7BRadsPk1i3mQzOCPPDvnlXL
JoM1lEJxTulIqXGbLDUHtYKwHAtY5qjbGc9rJxfpTXzdyfBh8N1bEK404WImdyvUWRlThvtmkEWv
atZ7dGeh/zbrvEw1naT2+qq6DUV0zdwFEVIJMArMJwCmOvLIOnceJhItbL0d4gB1SurPvVoEEhp/
fbNv6E2Rq6XL0KfrdhqDus2cCFKVX/wFDPyLNLmyoOSWJO+lx8ZZaMzlOMfBlEHtakClz6UkD30b
qleHaIDULp26XHBtWyLTxSZGy+2iuLxUZdFU9dELdPaCSpEms7JCi4NSld06VH6MDLysf+meiw3A
6RfUGJyUP29DwrpRNWEjjv1C99EpY9qbcEOy10iU+1yZwwtTy5+fDUejljVblREHcJVTotWOMd3r
/aNUk3uleLw+LJEtbr1Ktcs7TSdxUPROVJ3Ul+h32EPKVTB7a1thEV8BEmtphYRu3uWY+k6eLL1Q
4Bfp96YzIIF8a9bb7BhRLzvm7bwbq/frI+NxOMtGuDDJnWdoqJK0XF+8ohofAag6ZjiuklH3jKl1
rQj61UkLIb3xQR4jBwz4M3nPKd1e/4rV+T0bN3e+9KxtTF3CuEvTK9mG7vIbU0Ir3HUry6982QBL
pgtMH2g/4pP2PUvnalLhMSxGbzAyRYn5MNNZtIiqwAw3mIm2RYESMRyTbQHx2SZz6diatFWSh8S7
Qb9LUT42syNsPf/ygFlW8mx4XBwt1XyQ7BB2Y/U9tmZ/Hok7JABft4Lo9fXA/bBkQg4UwCaUWLkR
2jN6KIo5SQJqkchPKgJ8sTIiDT2XJyVVEjenxQ8UY36VLRrTQZtRuVNcfNOARBec/WtjBgwCiX+C
0wll0ssNQ5t4LKYaY6ZqddAT37J6dIPPjiSwsxY7oZKFZgtUe3Dt4ua2s+vEYKUVBzqt2LYr1e/m
QGpBgP5ytmNaz41wES3NSyXVJh2Daei7Mbjlr4pQN1LQfZ2AZrDqUvf6hlidPRA/LfVcKFjyN/qO
US0ZVYzKlu/p9MM2K/Anuq16um7m65MXA1NV3M5AZoJbkswdtpYeGVaKJv2g7CEmtVVaw01T8BGh
uRBIGtB0u9I9iAwEG3FtOlUgim0Ai/Gs5700IklR6M0IL5V38bhJStf82YQuEoRDKSL3X/OPc1uc
fwxdHNIkhy0UU90hx9+VIHiJLHDOEYWjOo0TLIBqEVzFjZN1f5fi/DgJgCo3NQKcOfqvOdyEhcue
mrE5CdDR6okS9Gux9/zHl6B5dlpn/ZQCBQMXkOvGHY1XHXR8BXsVONqy3fkIf26FOz8tRY8Lo1+G
gKLQ98Tvd7+sTeYbzu66IdFolsU6G42sNrokS1iMOHoCf/q2lmvH0kRFr/Ul/1wQLsxmoZ0VE5mS
YKa6k3QPOfkvV5zz2pAYpZWWmC50c7lF/MCUTLAHRUPgvFZrWmApJwyhA6f3BPnENhEANNZimIqr
PI4AnOm4Vl8uhaQoMaC1WIoaOk81KDmL1PJt9lpX/vU1Xw0nS/ZMXsimgFW7NNTrPYN6coEtbpG9
nibPtnbHtEecTXjdLw0ok8DJVo9Z9czi8kVnXjarpNarCBbjewlZFZI51Sk7Tp5uOooLytu+FJwH
q259ZpCby0FGo6qBlFWgmE8Rzf0aIoOGyAjPLfERZ5BDAEgODdkLGOxyWLQpWFMzOQnUBwPIt6Oc
OeQp8o1t59Nj/qo/kE3mDN/SN/OQRs6+TjeGwGd4qNM/n6AScPAv+Qx0K11+AqulfFSZkQTZtBke
5l+5Z9RHOzzM1YOekWDSnhmyWHfSryiuHPMvld6+WOcmgMVZNExAjwUye9OAyk5a2ZXrG2t4z6d/
czAhbY63JroLbUDCL0dqx2WsFyFZtrhhO4sKigfmE1Hpem2b4/aFHKsMCW6gBC6t6OFC9wSl1gCQ
j51tp4cJLcLXt9/aPgfmFa1fQGEtWfpLE8DzdIDBWAjt4E0k5SZ6MabncRSkUxcP5w8QHRRRiyi8
DqoH7gAZLC1R2yiEFbSkFw6ul5uWdG4LADhIEeapd7VYxGux+uo7N8oNjWrY5sSA0Xx6Rd1mCGWn
2erfDeXdiKaN0cX7sH++Pptr44TsKwhqUWdEVp47jltwpxlhaicBbl0SkrmRPwfWfZ1v/tXgQIeJ
9DQufkue+nLdqB5aZcniNDDHEU+hLYp+5pQ4BvLxUvwQj5qTJlDpEuVH+Tr9xyYzcPdDpuxD/oQL
1yVjtQEp0yTQcOokhEFYNwc9uA76t8ito9vpu6TcgebmoIYP0L5Vf0J0p94076nxzdR0gfPyHaj/
fM1H/Qo0qAaU6i9nQbLsjKEHLAkmfzyR5+LB+jlvusfoYXg09qii7TAx6N7vHxrw7f9EgeL6cqvL
evJ+Dcg4yk7/2OeOksRCtVzSYD8rnfBG9/Rf4z2gx87w0AL396ps56PtS34+OH14G7lgf9pnO+Pp
+lesOt3ZR3DHi8rAwyzX8HN1eKoNNBppltPMbpPvVHMTo4aQgazyusm1Q3shMUJoAtUcHgGX815F
KQV9PGTks1k7GNBCN7ubvvDq2N5E9/nP68aWRfw6yZ/GuOuUnQx2HFEYmw7JLj11KraWKAyuvqUM
wIGBC1umkr+GJErXSSUUEoN+ATfm4Csy2j9RCH1ooh0qWt8v11LNpjdR+CMBCvf6ENe3FQqIwIui
Co1/XE5oWUVNyKBSFkwu4iN9KFOvOKUvc+sM2+G+iTbJnezaP8qT9EP6MdiewPzyBvkyxeDiAcgT
5FRISl+aN9VOmSN0sQXGw7hPqBc+U+rUL+F96NTFy2+BtdVdg727FBdA/8P3R8asotIIYoCgaced
PDwMN9avpHPU0nKk4altXN17EjWJr24SOCpkI1C3BDEAN0KknasCHL5B92buuifqAsSUuGgiEEzl
6s44s8O99tD5VFR9OqSBrj/bM6p1llfYASFv0r5vRkH8WT3iljf4/41qmemzq6yhwmmTAtZa7w/S
Ut9CrwvmWxQshSnUxQO+eIi5YFDhHYuXXFrK59YOqYT5K6ECMMabGj0Gbh3vEss39v3zqG0z6pTP
zLxRUSYNRQnwtWsKkNT/Mc8F+gLKdWFFMdDN+FMDS1okiDHr7vH5+1wgp6YdznqC31dvyOTYi8BH
cWOa3/DiQUelUwvM/X8W7tMeF7PT0UJTO2ARQcG09zQ1t0WV71vrPiwNIJvR1XIbaSDjEj22BKvI
l/R6ZZRVI4dZbUODg+Ff39jrx+HnKvG0V2WRpCGrMYv9ZvLDt3ZD0G6zZ8/Si+1Z2+gQZ04mO9Ov
8If5ShRHvpk2oN1T6+317xCNktsVat9Xc8/wGRH6NGXpte/vmlqUE1luj182BK7NKDkpyF7yUyml
MULmsvVmLzr8MHeTqx/b74kbHpuH5FT7qWBQq4HlzB4XWGRSyhZYJdOAltucPMwLWxp71IYbfbor
0el+fQrXz8Mzc9wc6lLTo74Gc4C9O2kPVjiynSuvDkzq6tV9I8RkL0+Aa/O5/PlZKKs6G+DrCPM5
uLk/PeAicWDBbzTzO6PP9n+JPP/n4ng2vGV1z6yVmtHjjPiwVgWqSyCR1P/R3T/XZ3E1ap1ZWRz1
zIrWmdFkNWMa5DvrfvLIUQjfFFlY/vzMAshQiiLWYKF7G4+4i9+Mx9yv/BTgI7qBXowHcuZHCANf
H9eHLsS1xeLCMeDgeBbH8A6yVXp02BPQ/zIPUDXgEujB9lmF/ujJi73v0lbeaT9it96WO/mIVMRO
99Bd7E6bv4SSfllSLoTPQ20UmYUlDUkOO7oJ0GXeiYACa9sedxagIj7uSXyBm1UxkE+xBO110E3E
YYUMg2Cjr04uUFW2ihLCohTDDQQpHtQnEhtPu00P8egtOQyHetv/zrZZMJ6iYxHYyOQwt9mxoNq2
f8oXts2/gSbS7/adV91Gv6qtMLWz7Hd+xc8/ijuwtFBNomzER0l3zUb1K4+5aJD1wYvsVi7ZXPev
1erpmTWeAGZSk4pleEnjICFuAirv2vlVOLlbgLwArXKCO5u2FnvOzXGxdVZRvjRyDK4Dd+iwG19+
K5sYDh3fDW/anexDdel74+cHfavswrsKx1Z6g+uO6qCFb9s+Wc64k7Y5YDvXp+GDeubKpPOFJHTV
dloo47s8+Ua6k/bAw++1zgWFRQPB7W8JxAimZ21XvOHRdzCOwMeYD7EP1cB3o3IYnqHfol+aK9/L
QeqEt7HAUfk2mo8ddz5tXMhmc65LJcUqaUArPdfLX6b7Y3YU9/AuJF0XOCBP02NFVVaTFMbkg+0k
jrbdvEDz0Un9N9FbcO36cD4sLmrregQYxrL/MvLeZfda9ScXpSq/wt2QuDu3wcXtTpJTAoojODii
ZnwnOb0DzvjNtIm8EYT1yN5sn/9c96bVN+a5TS5oQ7lX0m0Gm5E1baqucpMCULMw27bRtKvC+SB1
bJcM7cNIuzvLjm97MNZXGZi95mmrKbUfKdbT3N1JomqGcDa4iDdOXWqzCV9mnygAcJOv7TqIwmWQ
tZfc3pe86aU4VIJdv3oHP58PLqR1w1DHw4x1lrfJ47wDJOOBePmm9lrBXXHtcXFmiK+mg+EjNOQO
wxt8PZiPxLG3qT848cP1BV71W5AioZ6+UBby5WBGmTxJeUQDmjReo0ChrnRTUaPOx+nzJSZ9WvmY
1bMbB4EMj15KMQ2UZp+kf5Qx3pnWzsaraZz6+zGpnNiwIYxVuWnRub027GLFzcPJbQFxy+b82yCZ
TtG1Wy0sN+BxRJGP7Ggt+VHa+K2p3S00pWGdnWwKLhcm4ppYNhb3+UDeoecb+XRUnPg8QKUMQPXm
bRwQtCtUbeMQiH+q0VMxCFZjzb0gV4acDrKDwNbzJYK8HSGeQk1A4dp6V1rZHWs2CfVteavSJ3Co
sT5Cw74o/7DiBLg6mJDHBP8UAPecUzP0muCFx5IgAvit6cGnbOD2XIpEygRm+HzVFBHKurxF4rM9
oN3Nm5TYbeVMsEXXrADCuNDSgRUEkMnL2y0WEvqMBIk3Bv/xO/ldWKpdcQcgJD8tLF9w5s21ZJct
YSikZnNxHEr9kFvjpmmm57mTN9e35xLEOM+zsC8hboBSJ9CJy6ecmQqbuZ4nFVVhNfNpn3jWpGh+
NoKLIvVHg2XbPrYEiKIlon81qWsqCECATDS5pFcy9Cker5i/YfSh++00dIBEq+FkdrED3sG9PsDV
1YIEyf9Z425RislGUymBRSCD1xpvNPwZim5EogFxr1JgOS3WSWoStOY8bkOQfXhSDq5ZPR/fOz1G
VychoiT/qk10ci69DmiB1zknVOKGSVKGUp8Ccv74ZtOZ23qGbLvgTbVySKAu9mmG80RWkUqNStRO
60Z9LAbQEkShK7XSbpwVv66kZMH2SKNIL3h1AxAkMGz1o/GeW7RMhd6sznSAIdLh16jPW1uNvYFm
pUvRxnLdQVZ3ADLcQCsh+kKA4XIHgLNFHeoWQ0yUfe1qQMtqLmjt601Ybf87S9yoJGJMGitQl0EL
lRI9NZGjakHqT+2xEFha9Y6zMXEeibaEtuwU1E+XZq3CZ8nBKtyQPg3hv4mFZ4a4yzaI2xpi0cVQ
Km/T8gAhCz+vBWioNWyEBfWg/ywR5+xD3dsSnbFEMem2kK/flG9xvzWsQNFes3xbmCinGbETscll
jWAql9/+Eq0MkHOA4fSD3JFzD5JKhl6jCKHN73P0MIp6TES/zzmFqYWs7dFOGETJH11+FZ4la78P
LgNQ0ZoQvlCNxVXOAnxvMdOe2hynVQUq2FibD6Nqi/oU1/bruRHuqtzqeVbqVfqxh4D3ougASsm9
1f25voHWYjlaAhdwIRIQX8phZGqHxFBoEjT2DaXvjSpSHl3bN0gggpwK9XJDJ9w4Jt1ikDjGZCF3
ZTTTVo4kB9HBUfKDBJ2c66NZe6niNvRpjbsVxdTsQosCgZPGw0BBCwWChymO0EaTtTb07tXez2Xa
fitT9jCbUMbBvh5uu67QQT6bM28ohieLzpkgIK56zOdn8cwE1tyUZjws2KckktyByGRDG1mkY7u6
lkhYgboFgC4klS79smH11PZGDcCmNroIheLFXDu70J73Hwvczuq7YmzbDhaAWT6VEFCQxtBJ1MEx
ILJKiFOp5ND+pULEkn0AV5yGqr/2QWHIGVXaWFlK8zi5DPDC9PTIWHXfdbKrtEuvUBztrjvRyjRe
2OMivWnlY13XsAc/cqClg3akm6n+F+fxhRUuzMdxhgeKAiuVfUPGm6z7kyU3nSF4ka6OBVEWLZWg
mARc7NIlQF6hURnsowGYs3cZtHbRQPaXDJb/rA94yXRTBc0d+lMvbFyf+7WEoA2qrv/8GDf5HYBv
BiU4l1japZsiSvZMiqN71pb+lCagnaNFuSnN8g/tKQ1SowbuTIu+T40279nYiVq1P4Al3FmF7zEX
nQ1zoXq7HNz/GJGekDzDaRzZ2bEw6oMcvVU0/J4kdGPHhmNUSMBraN2cnRRqX8i4OFa2Kam6NSk9
ZmT4IafGz+uTtBJS8S5fdKqBdwcVJbeoWmS3eaZhjiTJS2ZfP9b9N2SuYlEqTmSHC6ZpWFdgY8Tl
Kq7KAzS9dvLcO3Ws75VSOTZpub0+rJUT73xY/ItdzoxcHzogjqDzC5hdH3pheKiZ4PEissItKDOh
fzfFWNDckcP7F2o+h5oggKybIFBMRGPcgne92BD/o6R6G44N5k0Fw9AwHgYv0160/uHfTNenlWX1
zm4hdWzGtM9gJTGdESqYgU19YZRaObiwJnhTLvxYeMvyRhghaTcDfVZbVueko266Ex1F8K7FYb9s
sjMrnEMDJ2MVRJWWS8jBtAaXgCY2nO+ZnDo6BHFbEW/jumN/jopzbM1kKfIBCYryentMjeqJZq9V
di8bDChuEafw1cGBA487lXOlAeXpAqFKNRVUf5DqzjJHfunKOwrSamE6ajXi62ifXxok0ZrJzSWS
RSZSQxjbULk4J9mPIX267nhk2SJflgs9drgBQ58HaI1Lz+uJNZbgWkIWt40SP83N2ousuHSnmkrO
1Bfpt66QdYd0NPPrtKYbyKO/jBobHBtc3Y5SMWjQG1hc0tZ/wDISORDt0Nw56XMXe8d2ocP9pmes
c1qleI7jiXpmnobgAVUsh8VaFKG9E0Ra9pxMz3ZXhW6vRPHdPESKV5boOq3qzHKKum98JEXALjsa
Y6DEoIwgcmH6SjRITkEaA1QNmra5Pjnr0/85N9z0x1ZN5yqN0qACk1EV954UCZ5uq9EFjWMAN6ET
7wt1HqKO1SEti2y2/qBEgTbtMrl3dNGtay2tifPl084y0rP4YnSZmZYy7BiH3PZBPyXpbkhwVz4k
v6S9VgombjXSnJnjgmY5p6hEmHCq+N7pBDxaoinjHBY01a0aKvjt8n9Ju7IdyW0l+0MjQPvySi25
1ppZVV39IvRSrV0itUtfP0d1Z+xMlpCEfW3DsNFAhkgGg8HgiXOAGNUf6v38fnvVRQa4VTf7tjar
CXMVpSGIcl7qwXIjCJSkr/+dHS5wlbmm0ZbBTpjv23pjAxHc3MmqYIMLRuNwEaurOlkpNExX+NLd
24/JeRT0zayGxL/XmssY/8eSIGTAgPTEM6ySkEZGn+w2/jm0viOasNVIf2GJSyeBXdDUuYAlJQ/Q
RtqBxigiaLeURd3U6/v+r93C0zyrkTbh6RyGoHtkjQnp4ztsHnJ7+VdHg6cM45PdCuow11tSb4YO
q78sf/3sAGAlmR12pU2sD1NEWbE6nuW6jr9Q5+BzmEaKyqocSwA/5A3SX6KNBWEiHNnqeCww0C41
f8iaLzHhIsTkYDOQEoOlR3vwNDT+lY1FCismaP5jpiBdWvU5FD9RtQa3NC4Y17YcBv26qkJRqCn8
NPHHPgACryrQWOtTEcZpNZZd2Fo22MW4UI4fUqmDLSjOApkWC04A0c9z4Uyd+yLUB0CYuw5VoSbT
La+LQkEQWHWAizFwIQ2KI0VtyRhDOd63xodR7WkSC3Lx1fUH4Qg0VHA9Bbz8ep4iPDHg1orCECru
8YyWw1whdR6TSj4OuWD9V88zFaJHpg5gMDSAuEWJaCd1M9KWo4rHEn/q53trYPImakrFi6YucdGc
dqfbk+5N3UjJaCtUEL3XpnR5skXDMOA+YL+9Hi6UeBfSggpTOv9Oo/P4L3pEoVf19+9zp4Npx7TM
asCtWdR6ZWYSq/zJNIFfrPV+QQEEq6WhsI++ZG7RNAaulljDiyAdDrnMmItq9bFtH8cOkrIqg9pO
AsJgIFiwoFnxlHZ2MBgtGY1HKxHpsazNKDJFtF59ys/J3IxC/cwMxxjfokA6x0NNiLlVnj/0jegq
vGpoIVkBZB+ExTwvVVM5oWqDQP7Yz+rHHJaOryVS5yXYd/7tGL8sEp9cg6hcU0EdA0UG/l03qdox
plaHhrMqe+lpd6TTQynv4ll1m+ZbhVbGuRBsw7XQiBkE8S90uBAhuVk0xi4b62bETTKLgmJbQ54w
Tt0pUqGqHJFQRH+wll5cmuPcNC7aSq0VBfW1xNopTnHOaQGQgcJILSe7fzGbfw+NR2RAIgaMAD2G
ZlevaNcn8VCT0pnJ+KypT1o8e7Ko/2ANUAvyEVyO8PoFahreJ8uWJemcoD2zHANDyQ4V2JLyZxuC
fbYDCb/Uiw9m8sCSQZAcrJ0KFtpdDTANGwtLwHV0KRXV7E0dhY2YJdEf1OMh7DxUyr+IYZdWuBRE
Tp0ZpxtGZ/Tplmq44qTB3NLg9rKtucilFS5tK3JnkrscVix1+q42BEncHrRkbqKLYC5rGxvdOCC+
Qv6BMh93ljZwjliXcV0OUS7YgnHyJxqVZTeJx3/xBgB+K1zb0N+JxIbX9RuZXfThckcwZxucmnMW
e3nDREI/q17wtxUeCaBOEAvTdBRsJO1Dx50ctDACP1stiQJ5AuIS4F1scAhdO1pbovlRa/EyZTDf
Adq/DaoXWbpnEYHmnNN+dONu+o1ueGP6lkalm89uUe3U5vG2i6zlDjZ6ItFripZZoHSvv0Kbpa61
GEUTcLZLhiiIqx1L7ntzCrRY1J675o6LEAaEoTTgU/ilk6y6bmkNREcfFpu+cd+LPHITaCfeHtJa
HL4ww69drNgFteQFV/HSZcQciP1bfg/Th0zU5LN2xlwa4jbx2GsG6zucZtmf+h2mspE8z5Jvhp6o
vWBte+GZGVHJlPEy8NlIcpEJ22CVRyqEWP9Qn0Ag989hL87lr3NvKDUwBnlo4NcLYFxm+Qgdi6zG
e43xXofb22uzNhCQ9xkouyNZRdPvtbsVUgGWtaVDuxzrZ5MZz3HVbg3p419YwUsDWuYMQwff5rWV
KcavtiAAOhZtCupUog8na+oFbrb6xoI3X6CtQJMMKlPuvO+GTG7GHOCasfYZHi001nmGc87AmVyU
UNWZtk6xMeMNWE5Iqe0l2QpuD3NtPzm2aeIfDQgEnnMik+tU7SdMplWnHZrEnYACm+VlRVmTSIri
f1z+QdkV3eifPfzoauNmde6ksKAOrjLtyNy+BdEjG7ZL4cSggnTj68BgCQcXnNJWIaW1eNGFu8+d
Y0WsRtsVLoAJGGZAMyMntQ9VC5TONrcn8atHXtviPHJulK6hKWwVr2ZOZiyjKrCwPhqk10v7OThS
uUBf2BItGwPXs2wA2jNVtHRbVkVDejNxiG1l9n9pj9vOM4jSjabvgAuR0OHi/NHKP9hhQsaT9YlD
cRxkVLgOWpz7tzWLql6fcDuX6A9gVx/LJr+XolzEn7SCsfkUxsZnA56Jd7rlCLvwhrC0C7uMMB4l
L4kaxa5VyMTE3YRFKdL4lphOus0btJY0Pzq6a6nl33aRtQVE19pfH8CNVCrUwZxnXAhT50Ux7jLp
TvMHEVRvJeHFMHErwvsveoohiXA9TLlsdKnBpfqYJ35bU4In0HhIvYgViCxoAdJjtzdKojPfEGFv
15bywjSf80LFCVLTSy9ZiV68fAPwhiIqtqzcd/GsrSJrW0h7oY/C7QIo5hUyHVtMYif5Rr213yn6
4PHSAWIQL55+jZPHjN4Fb7eGFe0ykI1BzqNQ326v5Qqq//o7uN1h5nRgdYPvyF4/Gtfc155x/Bm+
xwF9dfYskPbmY3GyzpEnsLtEx+sL6bVd7r7P2KRMRgkngvh36Ze6u+A86CJxqu7l1kfPWSmqc67U
amAT9SCQXiyksDJnU3aKagghknCMyhZd+LrbQKd5zPwFC2eG+65nROuO8Sy4CK/0J1zbXfztYsea
dQvxCwVzXBGpIg+9uYk9/ZG9AI2JbK99ZjYxIxJnZHibfgrmefGjL/MMKknUw0wwtPB9LzTJwMQh
IdrqkkHk+pfTxX4cjxvVGYMuru7StnzMIQik9Bh4/t0oJ1FauMSjL18ATUsk9wu2l6caqWkfsjSW
UT+ahnu5RvuX0/xEjvXGGumu6fV3wYhXPQvFWMAQIRIK7dPr2e7mgs1ONoMeQK48IN33iTRArIHa
z8aLnbqN/FaPOwOcriSTBbO9FhnhW+bCg4BzgGfDqS2GR+1OxRPmA3y5fNBKPxc8cqzO5oUJzpcs
5DFhaCmI/rFnFxkpa/BPmURKOpeJwIJfb33w2wtbXC5QmLMWTZaO4nZn/2odnUCU4vn2ai2L8cU5
IHmlAXGC9eJr9VNZ9yh2wTkgE0q0VvLx+FT14FVTPhLpzpY6UolOlrXormGFTEi4gRyJr9hq5jzJ
8WwimzKw/c3v4HhS1E4Q31aX6cLI8ucXWz6tKwpmfQsX5sKp/NQxI793ZDI3i4i01cakZkUssLnq
fegU+eTFQNGNO5fr1Mb5URjpcVRfSzkmdvZqjd8rgBBvr9na2EDQjCsWhGYWNofrsSUgjqNqjQ02
YiQecJP9cQqN3tPnPnHVIfsNtgdFYHM1di8P0+BBW3KPLzlwGPdT4eBMHswDexunRxO6PnUSuVrp
uGO+t9lTYQn22tqE6sAAglQfbgLvvB5oVqZ9r9nYzjHomCQ3TFGClh4haCc4IFYn9MIO5yxzZo5G
bsJOP9Y/5erUZPHGeQN5ZTBJoUNur56+suNAsgu05VIORgJyPSg20yqT2iQ7Wm8K6BVEvOGLk/Eb
+vLnOefQqKqO5VBkRzZ/H6KQUDDgU+nUSXu1jd1p/Lg9mrXNfGmOWyKK7Ang1xLtZINBquHJBlWb
kORzLUhdGuHWp3HamOX1AgzsHfBUPYZD7injkzF6ju1nESBfQiD9Ula9NY3cXi6ldhxrKO4eo2pT
1ts0egWpLulRY5bqN4goKsa3dNafbk/mqr9fuAZ3clJQW45Fm2cofICPS3lGRw5RlIcZtZzbhlYz
IhRuLEuHtCmu6lxVuWvULGxnqEMl8qY2wTvW5iQaHIiPdPHDJCWbxDD9cYCoeLbr5TBQitmvTgao
wma5OshhJ9iBa24ESkgIPC0NVnjLvd4Uo5K3hmTU2XGS7yz9BVdEYfvA2uR+lhTxlAZFT37IEKjS
kzE3siNqEkTp/yxM11FjElURze6au+IpDQUwqNngbsHtcFktHYnNZnasQOEY76JeObRldMiXvu9y
r83Zua8FgOC1oIL3AdQmUMAF3TV3i+gtbZIbTc+OtTaSFHdSIQBtBYO/0N8uqQJAaAjHXGCpaycc
EoZHQTt6QLe9m0p3S5fo4A3F9/mgUHRXaXiawI1U9psh6Mx//DwO+8gbPtUBlqa/axdhsTTSYrkU
Zp1dBjGVXkon/OeFzWsj3A7UY+imgR8Pt8KwDLQ6I7U1umL+1zV3vxjL52F7kZ1EDXNaW8NFKG/U
XTQ+oTa5FfvhqhWALBdCcnS08Lkdpc5gL4ifYzqjUaNUAMBlpfJDcjoRvdPaoYNSEpplQZK8NNpd
rw11Ojx82sh8qJS7Q+5sIAMLrT3QDhNEoU3XRDIEAuKH21FsdUeDaR00nnBHQ+asRomBJyp5SQ/q
3SRZB4bmjw7Lxf7V8BbxBtBRymAMUq+Hp2G56nIZHkD321SztuDQMlJcbhItKKoJegSidGt16S4s
cvtZRttsXBnIkVk27TS26SZIthiC9Gp11SxcMNBsDtENnqXDqJkWtj38IzO/oXemCYxwpwyvjOLw
qQXvOqsBanlZ0lChthEWr6ewjXMog9sOSjrW0D5GhSo9VAXr/NsesToiG9B5XDvhjHxJGLLyFlBa
yK06VBmX9w/I6953DTh0bttZXZ4LO5xDyI2VJZONJnrVf5eJ4CxcdWs0kSw0pDimeBhdb0RdxWIb
dW0VXZbq7LYjZMelx6oQpBva2kEFrl9IhUP4YWHEuV4UGbt2hk47Qnoz2O+tlBneFI6OC+xMvA+X
ZtV0jlA2iOZjylLVBbFGTHS9Mw+0l3zU3k1Pzgt9y0blJZYUiCCVah5QJ813yqShVz6ks9fUafOW
tKMRgKdCJnaCCmk15899UQ/EyjqUYmKVPvQpviMaOwWCJTTZjvmQuJUJyJ1cmZMP9E+26asiPkT4
ZaKlAEdB8Ugk9r5EDD7rW7SjcO0GRR7yousJAckzsytjzo6jlJ2mVj+hlGE+5ZmWe4xG8Xss1YZg
tVfPVSCcAdPA5QrSRdyRU0cmNRNtRF4ykRoqqUR3nTflbL1lH/Kv4rdieWntAkF324PXR/qXVf5R
MimUTNZSWKVe5TT70XqP6g9Ji3aD8XLb0trOB8m7g5ZKPKKAUOF6TjMD/d5NhTnVGQCHtZyd65CJ
JnEtXcez8ScVAIgh+PwRNa5a6aQpQ0OUuh3bt8ypH2XAk5xxw5xtUQ5EzhnpkvPtsa28ueFcu7DL
LV6CX5V6B3lXXEmUDHL2MisJe6BGKB+KMSqfojJK0fYyTN5gG9IuVJVvZaRo3jgVdAfIQCxY19V7
+sUX8bx2NlBwTEJ7GDSUCD1aPyMlUH/1P2TSVZ7dCKythSq8v0F3E2/AuKNzw5eaRmm7GMaiFC17
9S4v0PxbQEhd1F2/bgiIHxQB8BTBv1klsT5lDqLuEVI7Ml4flLYl1g+R9vPqpgBmEXQfkL+CHOS1
qzZTA/bPGnHIIj9BKOfu843AX1Y3w4UF7uCYurrrSwCz8LqnQYPmqd2CxWSr+b9jMnmSZ4M/6L+0
yMX43LCytB96kChbv2ofRb5c796lst0q8RbQaZQuJ/vO6CuiQR/AyklfipR/1g7lBQn6/7O6zMlF
sptHnTGNy6yCvMIDneou2yTnWOQhn2XlL7H7wsxyZl+YmSRWhGkDMyOiKDGgvAjtq01Cou8o8ZOg
OaJhK/HeUAf08QzgsV300PsvH7MvgvqtjRdFNzxII6FB2wY33l7rQViihjhV2eymYM2pwSZO2euk
+0Vj4mZWCXbhWjaCFBhFMjDB49bJ5VYoEya6UqQ52pChiOHIyW80WN4XmahMtmrHQJ4AbDfa4/nT
caoBIwDABHaap5HudXsHetXb7rpiYqEVxqyZSzmArzJazZznrBqgj+kbb/khFjHuruxwBRm8AUVb
NMXjNLp2Ejx5dTSpxnype+hADWxZD41IVw3/+ZJc2eGWpNF7qzSdPj8W9A8w1qBDEKLRV0Ii4CTo
icdA0AnMC+ZGSZbZkjnlR5pb0FC/W9pWG/lDiLBeXRLTWcDNeO02+Sb3OHIkOe/M/DgoG6O5G1If
QJx/seoXJri4G9m5PdYpTAC50pR7mAAH/m0Ta6/2C8YLsBh1oY/imyxQ422lvAMGJ9wYhzBIAxzX
pHWn7e8XUf1nLSu4ssVFeZTRey1uYCtNX6xhrw1gBQdI1NEqIsdeaXqgrq4rf8iftfyXqIShrTrG
xUi5iJ9EXSmxZaRSTJxfdk6mQ3TfH+WXOUCJ1s0PP5Vt642H1k+CzutOqZtvmVe9dBtoHh+mQN/W
Ph4SkoW49QSmOWGkXknWrqaHC5ClWVOtWKbnVfFkfyTzToU1yzVJ7YbeW/Uog+bl1SGxf9sHVj35
YmK4zQ/RnTmlyM+O+RBuasMfZHVjz8FtI6sR5sIIt/PHDvrVJoURg56RXhfSszy+Ke7kCBz6E03F
nXdXs7h8yMV5NyZ2pRvLaBSvI+y+2yuBvTNdDfeHyo3ddKdss3sazJ51MD3mKvffm329i8HIt9E8
UKd7sqcHoHBzuxO0v9Qgf1KgTRtvJ2Ji5jWSeUkg5sRc1pb/6uWpcSk943zkq4jUCSemLkBW6IjX
22n2bs/+GmoFUD4cuigzGqAA5rZeHMqdlUsQU6Bo6NfIXARhhs7j9rXJ/YgRmhPLLB4KS3Bure25
S7PcnlNNqcmNBMOyUitoRzS7ZKN6VMzuh9nHIsXSlQQDY4Sa9lK9Xwjdr1fehBtHmoExZqq5S5sN
qmxKGQX51jGCxhKkrGv+jLspinrIMCAWwcVmPQlDgy59qU1du6lcHlDb9pvqKZFH8Fj/84rU0q/w
lzFu9Yocyg1hD9i2Fk/3htXcRd27afVeUjMiK1kw6CIxsdWFc6Bbha5beKTNxQQ7Qs2Plmi6ShtA
+ybKQLpsol+prHWFpOgN2d520HV7KMgaEKsAoJ/btU4KKjKnR7tSpOy+79IU+dpIRbfhxdv4TYYS
Bh5T8E6LQhIXg+RkjNRm6UiiyqtMadCjbKMmJ5V9i/Xd0O0iNSY5Wn+t7IPp26J+uz3GtTh7aZ4b
41Qm05yHFBoKoQnYboXqVTifIlY/37az3C6/DhMv4EvZGdUebtNRcB9FQNai9Ut712XjoKXtti5O
qv2DKY95Wvh9K6KZWB/a3ya5rRcBLQwACFBT6JdoPFCsfegtMH6FyQRjW9t2eIr4a2ycX0ZaIc1K
gSWc0nrTmo5Hp/6ptWnsaiYjEjQGbs/lWly+tMe5zJxIIZrCFr8Ek1GiP3f279sGRDPHOYU8dI4S
Lgbo2ehil1Yn3RAEYZE/LHHz4kRkKVo0ega/KzvIk+Wgg+1wysmPIN7Tshy6Sn80YLxuD2t1nRS0
mGAry1AL5dZpQnVTUjWAkOnjiCwmcrNhm2mkpT9u21mdPhQIUQ7GzegLi2HI5CycFwhb2lg/p7DP
3FAJ78ZRRNm56gca7hMLidvSk3w9hwbLDbtsF7ja+GJ2W8k4/YtxgF5C1m1oLkB2+/r3k7irUBID
3mgA1VRhALkCXKnci2gH1h640Rn1t53FVy58IZSnTDIHvG1ICkyFQZGBaRLN+39QhtsMlgrYDNPd
vLbf0V3VkrJ5NDKgutXxWGAxI3TH3h73WtxXEYxRVVYX1DU3bk0a2ZQNywsZaoXGDuX8OSO2SAho
3QqyTwiYgYaP1wGSoCksGTNGDWRwQ3+2uBLqw6OeCXLPVWcEtdz/m+GCRRGZQwtaJTwcgTERAsfZ
iH6gXIRbXKbkIrzj8u9gFIjrn23x+O/rJdRrVYEztspJrwsSn4Z0I7c6iXTQhCTMU4pOsJW5UfH2
+MppOOpp1hqNchrNXWOBWTgsySwLeltERrh0CsCOJJwSDEodHL/T3QyIklB+ue1s/GX3y1DU66lT
JWg7DDWsyE/ND+h6bZ7D3/X2V3rPEDcEJxXnc4st9NCh+ARML+QB+Q78YnA0kPPJyqmqa+PohKHy
HFaG/DPGld4DpsQQvCSu2wOuYmkvdzS+SKunmg04EOz11mYyDmOlEEktgdSytoJZ5O6p/zeyvy1x
szg4clUPOIZPUeWb+Y45SAvLu9TT2XuTPyB1GwZV4IPcEfYfk0jaFrAw/od/SNfxUjdW2qScaDkP
O7mmeCeryzJwALb1206en420zidS6Pq4jUZd2wnGvPgft+nwiKJCLwG9jOgkWvz3Im6inSFtlyfw
U/Ga/mYNGc/G/fCtgARBe1+OgtGubIYrY1wckfq8NStYOzUJPRRy7edt5k5T6wsGJbLD5R6FY1VU
q2Bn6E3PiKOHjtngNpr3DNpwreJmHdSwIIZAzLx8oIOzs7NsL8fZJotUT5n6ze3vWV3kiznmzgK0
2YPXaDAw7Gg+R/peqea7JGPupGiHJAcqvpR9KW0Es7C6by6scuEUin8ltNphdci7oDWjIAwTLyvV
oO0ngSnBfPPwllGqUsca4EQteGAGff5mNfezbokKSXyd7T+75e8hfRYDLpy1h1Ab4CgYklz8Kaxv
fZ3vO8Ums1L5SaUSlkvbGEeGbM5BJekEnQmumYk0uQSr+RmLLz7CaKq+ino4l4RSfzIYe9Qy7/XU
PBht7xms2+U5iPE10RyvxXhsnoXGDURqeFFYFuHCbsQyXbISCaHifWzxIEZ6Mrv7flM+UTQykP79
ttPylZX/m+y/7XGblaXgIEVlFYsa21sKIVuaaH5V9O5I0eqko3iE56QCTHIjmKEbJwkE9ledCkQY
1tLvB5AkF40dJzNa1tvKqeyAG5jSu2FKATnr72c8qvTOsDEm1LIm89DMgPjh+T6FMm2yNaWZdJoA
ebS65hffwt0861FpR/ABKictDwYZPQ2gP/OsycdT74y6afZvjjzwvmF2gZpHgeR6qcGty3L0ySun
aXwH5/YwBwoUm0RC958tT19i/4UZblTo6W3KwarUU5lD6wCYMbA10hpYeV1OoWTUUbR+uunQOKRp
0tAtDGC8mpYOvmZXjtfYc7ZXmzHcxJ00+r06vSfWyA4WNEv2EHLS/VkF9MPKqtlD709/HxU03d12
Eu728umjoDRETUyG/JLCv0cPkYNsXo/UUxayh7auTlFnixrl1/wQ79AgiF4eXiAUfL0YiZ12Pfo/
MEvmNG0TLbJ2dqOgJT+E/uXt4awGOFxjkOVA9hIvqNxJUQ2Tjjo5VU9Wpn3PUjMw882g3qsaGBSh
tZKoXi7/iFni5lnjGyNqqmXl+Lc/grvh4poGHA2oUXC9xT/YftfjtUY6h4nVNGf01eKmlrsoCXqh
9oeakRepz7eNfcn5IbGATltkQLirGwAWXBuTEmnSFalvzn1GTxJTn5IRmta07QiV5500U/i9PMiC
A5lvBlzGiKCyMAEsJVX0xF6bjcAWPRfa2JybeQrstt/Q/FhnT9hoUjMH7fStxjObfI5av1f6zdDs
Zsh6Ga13e/C8jtXnZ+D5E/wiuFopQDRef0bWgN56sp3mPCcv80OpuYA/5f3G6kiIpnF/2kSSb5UA
t1VLP9UhMYNC8bsnSv3Y2LcTtFgJO8bKJtEI3sHDCmzcXjcelJx00kNzEtU++Cf3/3yvqoFPEF0o
yBm5uBRbTGsyFjZnurN+Fh+J37sM6n/zNvTag/xY+xrOo2ZbB20wbLsjJLhOw6H15gf5ftqmAj9V
vgTlRZ7j4mu48CVVeibZCWZP3XQ+atRu50dEcpGv42AMya+PyUvJn8gTXBNW9ocKvl4wgICACkqu
y59fnMNFN7PIKeX2rCTeaFZup74tctpKhYiJ2HnbRb5GBIhMQOUYpQ3Q0MJpORdhzTSEbQtPTXu6
tcr6XGbvTk03WdxCByo6VpnizQrEDMzhTyt9dPbbkIvAqV9Tj+Uj9AU8hoo5/uZ2aRq2ai9Rszln
0O6ozBoI1fQpejIqL9VVd2q9SooIc3o/ZMPS5ad8E8zCSphALQwkJcAKgHrV5uY8TMpEtsukPevp
Wwix3KH6SCN1pxUl6SyZWPSBZvFufG3q3UDvaB5t67h1G80zom+JAiZRVRdkBDyMb9kLmoKqt466
CDrbLO5YkAbV6FihtWetAduZdqxqV4o2I7LRMSWVY3hj9ycZN2b6yOSRgBLEzzRVUFxY5v3qAMc3
oF8KdX8Q/OFf3DeYQ1mXIc6nc1QxvF44QEragyrCUHzNBBczBrqyFm0kzfoilFDHE5iF++6MFvAm
covMz+zXRLu3WJAP57Dy0PfZdb8Fa74Ek+vBLSJMC5Yd9IUIjtya9w4AonIaGyd73uJZb7qfRlcf
QZFqHJyJICPAu+U4bmfhbebrngP4AeQPNq7jqKkBF3a9wyXwI6sWU+2TJ22D3c/ER8cyUVzXPAhC
ydcDgLPEbaxcNVpDqWFp2tBjvSu9kXyUxPZmPOrqLjQP3ECBzFy77fFQ2/vJxvZMCM4pfuLF+yKQ
D1EwP4raDT9blK9mnvuqJSO6iHCVoXWGgThw6tzJHb30t70vdyW0HSH3QLSDss2D3KvcD8CsgN/w
0BGCt2UzkDZqYG1UMkH0MQvoJhc0hHyJ99xncReSOdfkZumyOw0uCIJdyy8JBbBLpMjFd+hDjut6
+TnHU8ASV1Xpp53qFSruGHTpnSPy6+1HTULSHEMiE4G3f7Kif5lzVPpRLAbeERif6zl3ZGkojNKw
T3MwYM61rbGdt4mr7NP7ySs8PMW6i+qgt8e8bm7vtGU8nOlFkAE5CDA/YFbkTJcqa9Ux6Z1TXJ1t
9Y5BLzCt3xN6l+OF9LaplSVEiRcNnirOzqXsdT3KQevNuE7RnphMpGIuAOcRGrIo8hbUYzxZJBm4
fDk3sktzvJLGrMQzXJlJJwsPoCz9WTT/eOqW12voaIB4TMNFjZs6g42aUgPud9ZaSjSjITYNwAzg
IoFwlUjUNPd1oRZUNWhcFzUmVMq5DaBLUZOiAAJrgBGHGoi63tU3vTlMItHcVUOfQnjY5fCM5c8v
AkCuT31VtlpyVm0GSIVfnCnqZ2zLEsEp+tUfMGdAiYOYRnYQbrkDrEPt07CkJD1bp9wEDEXP/Sps
CZPcvCKJrPpg+rntgV8vveh9MBdiHwUgZuPLkqHSV9E0i9JzC83z7u6nvp/cPxJJHwoXLZGbDPqV
77LXbij+jn3Rgw0P10ZwgXkwNKIvBnS8CDTXU2vrrdyOWp6ezRfmzh4EO7dN4HZvglF+ubRyZrgj
bFBYWqdxkZ4L4GINoGMnn5HY/TkTdVf70UYn8X3n1QDI5kAQvb9QN/JE54i6+OP19rseK7c7ciQs
VpPgI+i3aCsRCAa5PekQumcIwure6D/O0AgGvzqhG5sguKLL6kEmpWDJ17z5csq548xMCyUyZUy5
RSblQbNcHdKt9JDVp9uT/iVJxZwv2imollvIxvhg0OiTaZZZm54NFAbtMobksy6rxFKehh3Uh28b
+7wb8pN7aY0bFeu6BOQqTXpufmR+7vaBQ+BOru2rrupaAcAQpAuor5DRm72fzwCeb0xA3JNNdYTQ
JOBgLWneTdLtZFJvoHG56dw/NUm3kpe6kKr3Rq/1pJ0tWAserPjp/9bC8yejgw9nHffZcZr2dabq
6bkPNK8/7GYSbS3SPc0QqVYB1J5ced96dMc2aRA9PXfBEJik2smBluPs/VF45X4cySnxpEeRPvLq
+uF0QnSwdABtua05Di1Oi2T5tM4BFGjbdrPXMmVrIs9INVLIz7eXcG17oHfFlEF8i14snbOn2plT
SD3L0Iln7so5d6twZ0rWURIV+r4m8PDMS0tcNKg7hkvdCEvyRLQgYgHrgtA65GyjexJqC9/kavff
jY3b+nHtUE0qKcbWQVEnfuzG+z4ZSSvAj/HP/nAn9KIshy9omPEqyWvoJkVWKqBXSM+q5dXdocjP
EZLReYceFaIBht/pyEfnQy9th012UsAF8tGIYvrXdcQ3QFNlYdxBHsVDHOV5iA1FSrKzOW1r6yFM
DiG7U5Wft2d0dagQoflsVAFaw+Fyp1EdcfOWs+w8Bs6D9s784g99TD11l/nWBkAoH3IkFWGCUrTA
7JcCxIAWtgiaCNm5PXYb/al6arwucPx53wVyQPeWh8jzoAoG+zVkI0HELlzqdKjv8lj3PI+GPFPH
7BxLQXin3zfZdgpRYlAEKA1eHXnxH2Qe2H2mCdLYLy3TcoJ7L43k/Dwfm6dvFmEEiT7EUAJwC5Pn
zePx+Lb5ePz4CL8ND9mDREkv4r5eGSpqyxABQP0ahE2fPZsXuVYBGXsQaLHyHH4vA+mH4kNR2xO4
ztc0C++7aMQFvEcDPQGfdk9UYWFfj+V52uuv3ff4IfoOfMXG2ErP0+/WH07hGwLrXSaTinqpaI8u
0eX6pIL1hZ8JDWMgNOYL6PWgtQWLtfJMvfGIV4FDtAFAGsouOOnzOxHg8rN2e8scF1aVCXJKmWHC
3K7YFk8j1Kxdeefc1wdzBzXMreaxF+O+CSBTsWk3yal8cc6hL2+7Nysl9r30nr8IF0A0BVwAlp0k
laizfBMA8DQwXbaJAwDSPdWrgvBeJHK6ut4XM85FX0r7pE4qqzxLUktm+0nL74zpQe9cp37RBhfk
1bcd7Gu2eb3C3KFOpd4awYNanuXwXu1zT2OHRP+HlMjLVkWHN7r+DTwuohrKrWtiRpNm1XJ8bsDZ
o7xRUZlrZRAgTUDaBklTXII1bhB96YBOUlXis2H9HttHqdwkoQhytLLZkfXjNRP8DMgTecrW0Sic
UTer9Pygebr/rJJGcKH6WpbE3eLSAndKoCxZSiGFBSV6Rt8TsdNHJb+Tp01l/LbVoDrr0UE/Gj8c
iDThDfe2H6yUTi6tfzks8CJVqOoE6/r3iLnDa/ZhBPMh/zl40R3RtlPq67uE7uiLRkyRnPXKMYxZ
VUHHBScBhIyrlOtlqXVazXDlKciAy862fjJFELVl41zGFqQYqMXDCCgyDYiPcPu4mYekMauoOkeT
RDLj3kZFVDCF/N7lTXB7t+xCq40KmCiPwx/pF4bzyl7VH8U+PiW4Kxn7LCTzn/y+eBzOsqAe+aXQ
/x/j6PfDTGKMfIWhr4e6sqcUxs/agb7Fbnwyj7kvPWIzxOR/Sfuu5ciRZNkvgllCA69QJckiyKLo
foE12d3QKhP666+Du3u2Kgu3YHPO9NjYznCNgVSRkREe7ms3A3/ieGvzabm4+tJyqKthtgZ6AGdo
jlmEtEb3dn9C+ah+NoLYV4QGFvJNNxBJMEhNdauQEq7X0Lz6Nc3tYUKL1BqJ9c3Lnjc078+L0dR9
k+dVPZVn2QpGOzyUr9lB3FePxnbtils1xU2cNpHKkEDMdBYOwUO1y07hJjxGz4m1Rn64tEKXkzdP
7uWYzBRuV4MhXcWLPfhdo/8k3dxfoMVNh9KOgiowAiCIulwbETVBTgNRLM/9XgFVptV9Vu/mKyh1
X/UnNbHylaLJzWsIC4VkJwTvkIhE4k7hForipqnmkOQsn6TM6p+Zb5wQaR7kv/FpzSkt7L4rW9xK
NaC3DyMhq8/pId43VrCtvfZ9jWBx/iWcV7oywq1SpBkDeP5hJNplT/KWnKTj2pZbHAfQgZDCxFsS
Ra/rNYoBQJfSqq7P01f/S36MPmVqSe/Br/tb4bspkxsJrngUdaGHh55gviAuqWkGmHpZn7OPyB4O
zxvPGw4WIsXHwHq3/W1itdv7JhfmDhYNkcDbzfVc7tYHw2HahoTV5/w5rC3p1Gyw7VaIyxdO0ayC
gZcMNtvcB3c9eWEhpHUpCPRMxIckMy0CYHoYrlwcS0ZQngN6GugNAn3IayOgLMnFrorYORZ3CdBh
oDQ0ACS4P1u39x+eS3P2HsVAvJh4NL+ambSu6gLYEL1CwTGDlkfZZpn7f7PCDYW0AnrmwUeNeuOL
IJVWOYwr47gBgGCaMBATPgClDzyIuItcLY04YQFMtOJ+Un4RwfQ0ydY0pKOeqtEavcbuStsM94IM
Dq1dUaxsicWJVKBCgL2HZxFfcxFTLVXlMGfnoYOgOaQ3c7ulo7g2zGUzwNQDWoxaKo9zUaM2GMcQ
8BqKzlsVlN52OdlFZ0OLBRBJ6YOkP7vpJ7pmoHAprjHd8AHZPMdA2cyOHS3YABJe78hJyAHtC4DP
qEa6Vcl7oCXuKL1BEXplmLdb/9oQFzKJgLAB/q6zM1j37Bx9fF2F7o7N/U15UxXlhzN/xcVdKKhi
qUUlQBCqBboQjz0Mn+GfAhTeu2ILlBJqgrFTbbZ6bw0edXzJ2kdWa6nOnH0PkWh/afGv979paXmh
LQUqlpna/6ZQHU2lmudg4jszPY6eRZOYzjRFbMVF3pRMvkcORD8uEbANmrxX1qdxigxDaFBMMPbi
IX92PGIXnnjQkXkCBjXbagfUfCXHNncrl/U3AOz6RsDaXtjmfGdbdwRwWNgGh8f7A4rRduXQnbbv
TsxDRtgrd79KL3feCLhUMvfl9/0J/m5muGdeul70rKtksQ3D9gwIpmdsqpOKFBHZVLsgs5Bj99TN
sNXt3kMR41k6Do/Ffq3qfYMR4GefP0Z9PvRExgyEhl02n/r7wPaB/tFEnv6eKLYY4ZHHvLS2mLgp
hGmTN1A1c0jxe5RBzVoeQSaq6SVEwQSnZAl4CGxNcHIT/3V6bsNNOfxRoU3Sgwy/3JrEuz+BC6Eq
UgOAbONSAoMx6p7XE6j2iRbFLbAjYWXH1ZGFriYchC17Lx7M49plvnQecPOBDgrprtn3XBurWpHQ
WiDtmbS/OiW1xD527o9nyachLEHhArgbtOZxsWOcxIo+JGl7Rk9oth+astiBKZDapDVNCxD4esXe
QrAK6BfwN0B/oddG5CF3bEzR3p7lLZ4vqvWQvKgP2xdA2v7eH9Z3rYHf55dm+E2mZ3ohJDAzbtBe
u1df1C/x4HkPoqM90W1w3Kg/rY1lPXfW8850k1+usPN9YkU//RZ4j5fKHq2/K0OX57N175vm1b5w
uISySTVbfJM2WqlxSHRAy55J5JmoYqCaiEyin7+iqlWdJ9VrPyBfAHojILJ1p96OYJljbvMqJwfx
byPumPRpOpJq0WMwOtFa/uum0jmf0cvp4+4GmrOmaFjWnqX0wLoHubJBq/A39ArbdOze6g/4N8hp
WImbuHRjS8+On4krR+0bzXBvvri9KQ0dEaSgbM99vhnTDYDpJfkEXiuktrkVTJ+pezP38/5UV5Ml
94es2sXks9IyO9Mt1Evy3JaFj8mw0wedOqbmjOZzB7x76ip4MCv7XvLyHoyvf6sd7cFAYInChqan
MnUHw4Zqvdg+RtXjEDwlDJTQDKqDIPjorQxKM3/SfNMejcqdNE/exV9JGB+MEJhmKxxWqXhuMyiS
Dlph/I2i2lxkv943zGQd6OZbdv74efoEaEawmh30LJ8E6xMqxSg9z+VnZPcFUJGEoKia/5Q2/jf+
owBQ0ePj3t0Ta/8r277KLjgRcbW/QMQBoKsRKet//em3hY0zcP8YLp12SJOg41dBWApWQs5btpTm
+aCPCAv1XUbIV6y1D8p78ksXtprpFbQ5G+1bktC1rXN70lAWkOaOZnBo4D10PWNyGWcBsnbNuVe7
yWJT/VNJzA+ShA9mPJGVc710JYCEFKzyKB0hncuXgOWExkWrzbhdOTvk45mpzKmI4ujITGsfiXzK
O4vVa7nJpUjiyix3PGq5JlSa4cLmCVwz1ZNSW9lLug9fNacHbk12RVuyhB1xRKTZhB0DJ029jf5p
MQSeAuWcOcE842tu5EF6Pa4UAdyXZ4nsY8s0PCkJneZ1fAHJ3SADoODigXhSqpXodfaVnG9ANU2C
+A3wQxB75VY4H5NcoQRxjKA+lFJoMWkNM3SDmvwe2YUJbn6FqEZOagiacy1uKiwlWEo6Kdp0oZcK
+8ouK4S//We3Cfu3+6dmIWuAOb2wzCUntCqRzDzC4PCI8egOdNQ4yX866+sL+AYsp2hTXFKhY+LP
Gg7jpj7KD5uLOSQlLKY2igCOfVD2Hfo44VPCfQSfAjy89IHeLFBSeuMan+cNYJC3yz2Sez2goSFg
uplLAdWIbM0WARlMjypQ8HKOB0lglV7hp44J4Iu0Uji9qTNw5vk3gZkHYVeCThgpyOooPOqP5vPw
rj/qD8Om/TSfooe1tN3/Z5WRwgXcGo0iPAqZhlKnhQNOTjBY+Vv6XL1E3rQ17fIrwuAjK4dmxA/5
/MJcElq5Ezwa7v19tpConPfZf7+AW2oiA1GQK1jqSnb1zA42EBzLtymYPxMrkKzgRGqX9L9XrC5d
Z2hSQe107rYDK9u1czYEEhQyQxgkfg07Df2sUL7/SVxF9uJwh/Zu8iSORwOPyxclO7cMiFjJbtKV
9Z79w63/+O9HcLFYz9SMRBom38ja3o1E+Oo+lku706r3++Nd9FSzOjPeCgY4qjlLZjiYUlmpaK+Y
/kjlA6GNfd/AvEo3Q7kwwLlCU65akDaR5jwchQ91q+IhdJhetZUJW7zlvlWm/z0Ozh2KEy10uReb
c/pX/hI+0j/mq3FUXupTUa4MaHlfXoyI83/TWFRTLMPU1FrST0gI5g9ZZNeACx/IcXgwwXv34/4c
ivOv5CcRTEMog0E9HJlazvvoBGQ14N9szhUofn8At/Qj36sqGDeHNwjusIN+zt/DAip5KxmPxVvm
wjAvFacwIiCsMNEJgkc4PWob88M8QFAIT4K/uRc/rSmGL7mdOYWFSxNxETYlt45JgS7UQsKLr6kf
8KiONLpRk1eqvNJ62jaDW6KyBBmNDKDV0RrIVlFsWsgWNHvbck/zwC7SYlsWXrlGTbQ0FVdfxi17
21NZDEY8OpRkK9UHFd0n3VMk/ShSKAM9BoJX/2gepn2WfN5f/BuHJKJvDiDkmaYDsSrfiEyNqG9a
hFM++tFMAP01G5fgczs+1QF1xT5AR/8abvw2XwtM5Uw4jBUwwNzFc3XEIVNQOK+YHwmncPQDU3AG
5VQ0QOzQ/fgegQdPO5atJ4P42XSScUPaP/dHfZsFwycAFoDOt5k9DGCvaz9cVkYUxWbD/FZH27El
gEuS/Mykxo1K4omqYGs63lqP8bjL6p0eOXX+JAl/p3FE61Z9MqEq8zsUwLprt8LKgtx4tPnL0IE0
U8DgEuKr0pPatBR9o8yXWeR0yrEW/jbs3I8fjWZuZVyX92fi5i6YzWkg3UYEjzDg+8RcvMubMhfA
DtIzXwtTSCEcTDDCaGwNdzZfa1cehrMicdOtGnk2agPz+/yv3nRW04ABvqsdRpBBIs9p6iXStghy
u263xfQKFYAVt7q84BfjnL/wYpykjVQ1RPuz39Z2EhUbXWjcpC4gSTXu2FQ6YmwraWVNKFGmP34M
9VFJfzbNKyhl3CBygnKv6Mwykyf0nolhsf1fLAKSsdiQBMy5fPxVSgWJtWSCAgYgCG24HQJmZ93u
nxtBsgtNXwDLQ/iZe0m3hhHTRg+Y3xnCJ2Mx3ab6lG1QU1+jdrjNcmK5ISiC5/p8uAChvp5sJrcR
iNXExu9I81OLAzccHqYYKGVlI4XMBpvE3Hkkb4vcYfJz1z7Lw15tt/FTfUgCdE/lzXHKXiLJAwVS
9DO2E7dHP2wenLp6V3abUrd68H7Udl2vITYW98kcms0AUGgr8BQq5QDF5cnUGz8VxAM4n1yh76wx
Gp9jNLcopWLnxpPA/s4CqhFDaKp/4h1usfipj4EshkhQmnnSR4v3SVM5mUIc6Byv7OXbEAHTa0Jb
UEeTDyox3wmsi72sjGNS52rf+HXvQLwkxY10RBd54HbUql/034Bwjs79zbNwTVyZ5PxlIyahqlGY
hG5s/tACbyQMz/Lod3ioFL/61X7BeTPyDmNGA6M+jVKrwte6YjhIZJzC1m//Ng2a4zXLfM6D5/Gp
H6iFOHUbqysNaQuOEOwJEFNBO8nchsm9BwYZKNVC7Qcf2ZzJyase/SKhlELxUl+Tr52jDG5ws3dH
Dh2tx+gy4KJiUpo0Esdp8IG5cioJglZmaJf1tg1XOPUWx3RhaP75xUYROymkVUMGv2s2elZZTbJv
xzXWo5sYHwHE5Wi4mMpgDHcsw2j69D1MPqvg7f7Wu82jcQa4vTcGohYnIQyooiXq2661o9FDWwTK
nuDGnR67t24l3r9dIPAYzB6MSKiMY3DX86ZIbZbqQTT4ZRmXm0it0kPTk9ExprEEMl1a4/m/vfNR
3kADDRJ26P2Fuu61vSlQE0Ay6OCHsb5tTpkSWkHA3HxsnSnFhg+TtS7w20UDgAHYDAlmkb7je7A7
BTRVKMYNfmaYSJvGaPlOC33Nyu3LAkwI3w8LyK7DafEXwZiBLdKIVUxkV+s7muWGBxyDZPekSp2W
5tV2EIR0m1G8LdhY/O2MdnTjQe+sEAIcLlicQgstJp0HiF7oGumQbeSQriWZ5+m9Po/4SsiNynMm
z0Bz/vX0x50amzVIa32z6i3TjG0C1KHYG47Re4m5xgKwNPWX1rjFZqbJVGlE3NvVpRMydauwYgU4
ujQgSULrKRrbZ1UBbv9CYVRpeyUdfRlgr+A1VrGNHjT5jYjP98+mdBvYwTvjoCjo5kfswqumplkQ
q0rejn5UlV6U/STUg4K7lTT2cKJPeoj2BuM9MnoHKkM4tj/j5DkPN4l5ANNBhd7j7kv9UcS6Zcyc
HMNKKH3r/sDD8V1NV5EJRxnhel17qISbY92Pfp2Gx1gFFMSsR6uOijXW9qUlBRrewMMSKVkc4WtD
WtnqUi80oz8ZzWOo0K2UR6/3Z3rRBPonMc2oJ8DQtQldAB2q0mMskRjhyVKI4B6uyarY9hyI80dh
xsLiUpobYXlo2FhqYk01dfTLAFIiAfzCJtTFxqFq2dhRa4zvasy6bSFE1M7HkbkQX833DaXMzptE
cu4PemkB8T6Dhj1e7DiY3LMhy/qyook4+irTTyo2TtbmJ9Abbe6bWXD3syCvqIGNC5VtHtKVZTr2
hkZGP+6j5wKsGOlUuJT+GtfYxpbOpQY1JVwucxGdj/MnlWlSLaeTz7rkD01Np8A/LNSJHGkyz3XD
1sozt2Eb3vQXBrkT0DRSKBt9CINts+nFxBarL6U4ZwTAbUsyvuTOvT+VC7EpLKL6BE4VoO7h9K/3
6QSCxzwHUMnPk73Yyo4k7gMtA6NZY4V4VofK77FVvHEKTzpJdqwIV55SS+cEzYigVJwzR4iTr+33
iVjL4LKcfGAoJ5vKYbUBxe+aGMFtwh4Xmw68GRyfqeNFxR3HkUZCXsc6khd6uhUrpxsdGltS4wS5
ZiUvsr5B0zJYuDaVYG6qtnbkSTqA2YehNBunP3ttm+T1njbyy8r83wbO+DD05YDKE3zoOMnX488l
1tBCxYcNwkkDjEWS7UhwpfokvsqVF6s/+7Uc79IhxUQAUARoNjqfuHelpKBUniryhNMTukIge8BU
7Ips7QWydEjnjlyQaMrgz+eLXhJ0WYeMTJM/DF2G5vIE7BVGTS0tAoFSH/2+P48LERmCb3A5IUOF
jcyL6zVRlZpDExJfLBuyKeP01cgE1Sah3BzzIsk3ORV1t1OGtcaVhRMLw2AQhWQysrF8LAK4s6GM
LILhF2lPz/1G6u2p2Dd/xfbH/SEurNuVJS4OyUkui1WCIZp5satVUH6AWjIa9af7ZpYGhGLHTIQ2
91PyDkHJs8lsinL0jYfMxhmp355L1ZYjuyTWfUtLa3ZpibstxgLEN0EJSzT1TO0PYIQ2JX6K/m1i
nFnn3be2NC6ghrDpATy/ZVYLo4r0iUlHXyeZq0chgFiiIxvOaEDRmjwXFQqkwfm+zaUR4lEyQzFB
iXPTNQXZeFDy5hJGiI4ExR/R0g3muAIElV6XrID11mxxCbMsNIwgM3H3Eps8lsDxg6ZCOpQrVpYc
KVoFgKWWCKgUwBF07a+UptRzo1ZGfzQBQGzLU9kXjjokXpBouzQ7JoJLgUDpn9S43xRT8yYg4xD8
NrVHooLq3qb+aPxup6/7E73gbK6+av75xcN5EMReEGKEQUOIjmej20kJiHHAD5aCOPi+qcV5vpgA
7hgGBg4htDxHP5SUzGIFqj5SCOFIvESwc5MeS7ymiLsQhqDkCvF6tMfDyfDxzliEaZJNMTx2Q/wg
3FQBcc1o12Wf0A2/P7olJzMTLULMAjcDemOvJzIQp7Sjcjn5ANe12z4wRk9Q8BRM5Kne3Te1UFYA
fBZjmpVXZ/fJ7dhy1OA3p2ry0+yFSm95+ifTv5qTkTjx9NjQt0x4L6pDkzvAVILJLtnct780VAQe
QCqiPxa4DO4eJIbA+igbMavKkG7ygn1BLTV0Jwb1gvuWllzPt3YYrggD9yG3OyVQ95mjiBu3H+z8
WX4px5N8mKQYBAdeGK1t0MVxzUpl/7bGbVA6TFUolNrkqzVqjx1Awkbs1m248ma9hd3N2Qhc7Gip
wIsSHRzXW6UZEaCHijD5SudA3Z0g3V75pvmjoJWVMwC9KjdRt51A7T75TZkTIDuSPgWylaT7mu1q
KbHA/Z9VtjQ9qsM5rgwr7fUHrVh5lCwdWGRfgUhD6yo6QLh1DoZaGQw1mHwgtoklU/mpBfW83aVU
tM0o7hwGMmy7NJr/RZYIPQbI2CAvCtUUPu1bj6xiOrjzfP0DageKxBwjBER8l9eDk7/f32ILi44o
CyVvxJLAovO9gyk6nUY8/ogfgUjQFaNctKqmjF3aZtX2vqnvbAT35kSZC+rceBQh6abNE37hbJPE
7HtN70Xf0MOzlpHcKQNEztkgSvY0UogJgmvcGaiARv5JA0OlOoleS0m+DeHInmk8FBDBjqk1tVp6
MBD9enrX9Z4cx6FFM7N9SCSlcIxMpBBwKA23oC2kpCYtED/kbmhdZJtlF1iI/CkbSfQ8RKEBxdmu
dDL0e614qYWbBdwW84MWKScU3rhdXrVNnURtIftle8wb+pCPTwZDycAwVrbpkju8tMT7ozyKy3rq
MtnPdQ/4BQBIJ0RC1I2KcivGj3oGZjAoxaWRVSqhl/wcg0NbjJY+CD/uL7CC9ePWd2ahxZuQQNkb
9aDr9W1R+6OmiQ8hYuEwBQn2NUDcLW4Lx+LSxLydL7ZQI+TTYBap7KfqQSsfdYoGA8QSfStt9OE4
sEcdSEAkVbPx2GijLYGdKHFloH6S5//NWPEcwo2OS4/vqRJTlrJGq2VfJcJRFjobWuNrT7z5CX07
n/+1wW2hhLZEbJpK9ke7kJ1M2+R2mdn6hu5T6taBk338n8bEbySpQ3tVlmNMMVLvKpBZgGDft3CL
rwE2CC0pOBKg60ErGjckeaDVZBSC4rNhN2h/mfLeWMr4p4X0y1ctuYJ3396td4M5tIyh/DJ7HcJd
oKyRJhqBoM/HzvTi4jTkW5KxFSO32x6KrgTqVhpcJAqvXOgDeTumpWDx9PsIretj0YCVG1WllWM+
z8z1ZgD1AJznXEvCPzQu3yKwXA9LQVP9xtNq0MhPR8EWYp+qH69isoaPXJg3tFWiBwQd2Mh26lwo
kKVdyNI4VH2tzo81oGOCU8jdP0bVQq1OR/JoFsLGLcfvNzropJd1hiEFFfUgUk2hm9GABRayQMdi
iGJXUybDq9Ne3PaVDqq3Vo8edbkpN7UUltteTZOVtZwHxs8yuu6QUMKljyuRu6LolICZqKtUn7mG
/iEQq1a+esDNhM39jTlvvGs76K/DztCQQwOV3g2LVDNpoCRnoj9Fjkpkq/zSBk8d11ocbtdRAUIc
b65ZfwC9Ndxwopn+aMw1ES/IOtuATg0SklQ2XeTT6Pb+iBYeeLOt+VzLqAMCaoMhX7hmE1coUZkq
+uL0HjPzXR4SV0JpPSVOz9xOj+1WZxZaFhtjAuxqE2vSNlWsstzFAgBaZ6o4KfA33e/733XDboHC
F9p4sZHnmUYYzfmAWgPte4zald+DRKsBE2jbP1X1B6unz64R7Ro5y6wDWW1IbDk5JWWMwt+J1u8l
6c81kCJaIf2WJ2Pl4Xl7nIGHUjBR8IbI9PNOQ+z6noLoUPJFYa/npdWPJeStbINGXjm9DYJVjSve
fSFOmE3C2rzp5mv0eoGGPizEBD/x8+exywHWD5ykzBIrJKktNIgbSGJY3WNtWloqn6LeJWpiB52+
C2m7csy+k0HX+x+0RuAHnpu+wE3M73+jLtOuHyPF72lgupKe5l4diMO2G2vml0pFrKoUAqDFlM4K
jFLbCkBsow+17/6ubI/ZO998CY67OOu1AbjKPSZTynItFGLF18XBUiNXF3406MBmRmKJYBDOHhub
HGoIEevufcu3OwBTcGGYi5ZIk+oyUzAFqVmBU3Is0fGS4yVr5+ZeSJ9YtPLuWsjYg5cZVQ9JnSW7
CZ/KDgxBBAiKan50LKNzO/YgAN8IfoIUpNBbRVNYam8xU/ZItQK5WPANMA13B8GHuaOZR0Onch4I
YddqvqzHVpzLlqn87AOAWOAcSAQV4ww0kx6tXJlZ4RfcREndCkqpQbUdlYc42YVh5prGsPJdt95+
/iw4ezCnQPCNx2dIRtwUidJrvqBKW5ntqhCU2JPoFKXqBf8cBCuqsgg5CrTiK9hqPK9tF4lKL6uj
7rdoga2PFDypczYxGb0keRmB/z3R/qFUdlEyHnRxLZi8vXFUGTAbgswJ1v8mPdv2BUokZqf7jez2
oLnUgpcOCnTtS9b9zupn/W0AXXYxJJtp7gN7B3JrHFba5+fbhjtqV5/ABUoEfdh0iHvd1ypbFDwp
fQP2FMnTB6M5JOAIv3++bu++6wFzB1s2xKkQhEn38fzV7L6CZJNejcCSGOXag/0W1IulRYEIcSCi
TCRuueCsL5opanJF94cITZXVW4TSm3YQJ2C5lbLZITuRAHihO1nwkLZP98e5uLAXtrlZhbZPAnZa
WfdNfRNXT2XwHEIFfsV5fJ9Qbu2A7JBxTECaiM7uebYvbndAGNSCZXLyrAgEO6TOAiV2Qj3owINQ
sKR2zEREIbmpZWA64gZ8vQ81E4f3uAqr2krQCR1sB8LiXzUEa94F04SqDIosxWOSD2Bz6MoRWkUm
/s+hU5AMfRldHBXBtkkTYtjVlE0GxDKA5XW6sNf/oDU5rmyw9Za5HQ8ifTXUPv9QolH4VU5zNgCn
YNI3iZzjdlf7Sdf2IAwRWk9RKqQJxRiYQFsolPmXQnDe7tMm+9VMDNpEYPwAWakcQCYpowAiaVE6
vPekDXqniLUObZqymNtFIqNbp2xqvbBTLS8/En1o8SJTS+EpB50XOMJQIFXtETqCxtNAEbv/AUW5
jE3QD8hgAAE+ftK8Z4U15IFaPE7wde8tazOQyKNt45iKWVbbFQ1yB8xjPegFWyMbQJHVCMeJyCHE
o5BhY46GuUmdXp36T02LWG6zvEPxpZWk0twIk6qEv3KzgschrVrWXlwq4Ncc87KTX0emZMcxAEJt
JdfPnTygf1AdxMX+H+FJ7vWgD8pYRCX0LeUM5dJY0Pw2LjrLaFfubu4G/ZedmfvcgPANQP6cHXDO
BNMEsdhjmQfmIRlNw5bzQXXqNI/BcNLTDTWZsSul2hFE+g9Zxf5tHSoHeMPMFVHuzKdjngZhrSfH
7mh+otp7/1RzvvL7t0MiAk9kRGtzwuz6vCWRlAZyPiXHLBtdqje7WG3sHsWtvDpLbFNq/wxBeGOP
85bmEBq1LsCejj2qCCk6/0prtU2Iu3BvrHAxT1kxsRBEEc3q2oAVMh8mZp60ptl3ZrVN0hXPOP+2
C5/1L2t4iSjInoO2mC+Rz5xII+Q1kiNVJmKXeTjY8iBOzv2V4nMa/zIDthS8GAHrA6z0eqmqsswb
tP0mx1otPYVsBUAHJZsa/WZCTnrMMgdd6A5L1pIbnOO/sTv//MIlV1UkC7KGJdPyR7PbNDnzzOqp
rdYGuDiNF+PjjpmapaJU1rMY8GCNL/3Ku3HJWaDx4H9mbz4IF6MQTFye3Tx7EkOeUvhFQgL83xqn
zqIVACBn1SjI4RDuOPWVmtSDKuCwmtWml5il5QrCnH8WT/5rRS6s8IfIVCP0WIXo5hTftKCyGwlu
OiNuOf5h8uv9bbd4lEwD9RokT4BhnZ3j5bwRBjcLZuEjktCqJasgGJTTmDgSDZMNNMlBHl+la8oJ
S9MIAszZ4YI6AS/Xa6NhEYjYZnF6FJU/DfTBkTtHN4V/f2SLRsD9h7Qd2p5vegkDDDevjCI9Dor4
2KnkMWzUxwG0BvfNLE0gtPogQwfgNB6i3GJ1ed6NUlqnR330UvpLV45F6IA80knXer6WB/RfS5zX
6zs0hAgSJKWx73agysNr8v5QFg0AyjfrCiHC56+isJeHtmpgoCa5awwbMqLrJlzZ3EvuBuWo/zHC
HSEtA0ULacv0WKFTJnXLcK8Xm2ktKbg4FFypyD7Oj1XCrYoMwPKUkh6LT11SIzos7Ai3+f35WhoK
gvS58QqvP6BZr7dxOpUBGKbV9EgjV0GrZWCbeIZL7n0r/Kv32x1cmuGOKEGAxXQ5zo6EosEcSabe
ppP4QxxL1DynQAsgdp5nDjJUkTsELXrMGh0t94rQWqSBGmM5Vrasj8UGb1TBbagG4o14CJ1Onjpb
HTpozY3ydL7/1UsLcPHR/CuVilUFpCbmpu+OYr2RJ1fUVu7lpdhmhqSr2Kt4Dt8UgLskCTvaoIir
Hdr2tVbik8Q6C49TyGX+6WW6shCLQwJO0cTTBTlKvuOjJmFZtmKfHHOzSZyuUclBpiCeMWmibu7P
3tJdOcvM/ccUt+SUKsmQJG1yZK7urvHfLY8DsDggaAwwenEX/pT1rUjnecvQK496gB1Vk232K+53
8XCgRPMfK9x1T+UxnDIFVpiEWmpa7dUxs832F8hZXu5P1uJ4sA3QeYFLBffY9TFkAOtXI2g1jk38
S9X9KfT77H8zGIC35toMGhR4WIqWtfWYNQgB0f079oqlT2hvNv3V8HnpKTKrCv7HDue2FJOlgjQh
Fstb2VUr9BgK6FoTRpuBZQdCbLYpghozWpnAxdATKHFgmnXgRG4ajEaUaCA1iOBpVCs7yk7IKW9A
2TV0PfQvYjsKvqRQtw2Gztf7S7e4z/EuAX4RoAEkcK+XriqlZJB7BAJZkth18Ncs17onFjfHhYX5
5xfxDbJYCo0YHndD8NoPeySHrb59uz+KRUc0F3DRjKlqMs8nGcWa1msJnnBGsSGxHaDRV3RN5iUQ
UFtDDS2FG9/F4n/b4maM9V0KoAVspRXwwiX4BpUTIFm6Qj1JXQMOLS7PnNYEHhMVDz4fFWlTjMYT
hFBGSAiYS4unssxWsnm8kuf39YZfPXfRIVpDKeN6hfRh7hOkSXpEndA0mIVcHov33mD8EiS3Kd+U
FxDdkewd/eUJpP+YbIFhaxicqk+tVCq8+2u5NL8zKyigZ3MzDP9gboVmGocsT48dKdwi9yXAOkbw
5Rk50FPmSgCxtDnRQg81qLm7Hcmi66GXAVK8MUHsmO1Kklu1+ZBDpeT+gJZcynywZyVtcPfyr9dR
NKtggIbHsW2EfZLkoIfJ3IoSK+1EimGBsD9vrFIV1jrFlzYPQBxAcQDyiq4aLtBrtLQRa4L0DemL
lwJr1g/p7v7YFhfrwgTnLtNW0VoBzKJHJPc0XXkR1YdEpl5Rt/agyyuLtWaMO3n53F4rqOqcjvLS
HoqNYNqhsRcqw7FTjBVjSy7lcvI4tyW0gwjVbRhLq/GkZpOjxYqV9bmrB48sK9xMWg0zFzejjD4I
hFIzSxQXc+Rzl6lUsfSYM+Q5rALZvdZm4HGF4HskAQupFRQk40ZegO60FdEFnogM6q9jKX0qeaPX
VhzVgKAiDG2/cqqzp3xM48RV+zH25tQrJI5o/yc0KSAhOgvIORr0OLC0Ng2e2kw0AhxuJB0fhDQb
VkLF5bGZeNWgbAQ6RS7kEY0hTVsovwHvh/yQaIXNFuwsKydt0Qh6rYDoxF/okrw+zUGI2u+IdN5R
CFJLmjboYbSI8uv+ll88VSgAfYuEw3fyu1DICrw4UjwCe2gNxaBndcsBYPz7Vub54FNe8PeYLQN9
MVAbvB5KYkwtNaCtdETDRNujSQUguv0qjGdxLMAV6zrAtwQXwLWVaGAF03W4P7AV/j/Srqs3jpzZ
/qIGOofXThM0o2BZsq2XhoPUzc45/fp7qMXaPTS/IVYXC9gLGJjqIotVZIVzHG/4fF0H7nbQWRuU
aIALyraFpDbw6zsbv244T1l6ayWt2yfP12VwNdjIYBy4rIOHuiR4MXcg8DxEVSm5DbE7/7oUFm/r
nxCJtyxtdkKRn00Nrr0UoYmRvpnXcMndr/Z5cccYjat75Ojz7JOxl4vUk4ed8XRdMs/noS0NZUY8
eIBax+zQvADJwMxNBChSLEEXD8CZsEpws49rdSNN8kk1ShEFPW/ftjLpv29ubMogl2nX67C9cgpB
dnAGFEjQtbNgUfmqgejNQFoclQbWJZCua6fJyk6JrvngUfabVPdVubx3BtktWkEtg+1UeN9CdKoZ
CIcw9r9aocBjP+p1PMLWQSk73iYgIjq2JdBMjoO567/unc/Xd463isgko1JMp85ApHy5itZcotbd
I2nQVPe5qSIlCmiKtAquS+EtIlhC0RuHtnLclxgpNdFKoxgl7JWx+Ji9Xjpgzzk3o1yc6qr8gH+l
E2MAEkbnAYollyqhIoen5KqB6z4F1l+z60E3PogGELgabYQwtxbJNCNkW1Rcl6rZS0c0fpJw1WYv
imxfGx6uLx93k3S0h6FBmx5sxgarpUzHJoENjnLrVtMDLemNou4EkRCq8eY8pZWTTXIJIRnKd+ka
7TC/jmYxIjhPIjHMK9zRcpQxJRzbfnDnZJdJZxGVp0gCE5TGYl26uKUpJTQU1SMQ7UHpSyxBOyF1
aWzoA0XTv3vCJq6W2JhjrcFy2UbnjYDUa9cP1MjoBQtJK1QR4H0uN8SYIqOKLHpoUtO1nB9pmvkl
gNM+YFsmGA7oVCJFW72UopRN72gS9DDkt7I9x2QATMGHjuRGCLMlNcmHyM7t7EQ6oJIY6E4H6rio
HMK7jGBs5V9NdKZakNVkahLqqW3l2HzPoxslD0StF1wZFrCOKJA+pZG6XK0UbQh2V0S4/CZftOGt
1HZTcmp0wc6LpDAeTFlskmD2FE5ZOZc+JtVxnb4fR4FX4UvBbBxFXqeTtpe6tCNesGqa5qfOKPdq
csx6BwSqO6f6ft3C6Ob+dVJAsf2vHMaOY5uAuqLGzB16HBzV8eS6wxNlcW1Q6RHtRz7KnvDCJdKN
uWNXAyrdfVYgF/6SOk/DrQUcEqCfXFeMbXF7D9ZI6ONSgDY32lh7uYJowUG4xFqcyvV+tdX9rAEc
uDvkvaf1eK/Ibqe/1uvnZkXrmaYH16Xz3BwGlxG30aFNIe8uhetriVe6M6MdAcTIgI9tzxZ5vi6C
m/CjM8MqUi4A/WCnKM1MVjonRdWv1qPEU+V8p5Pl1hqBIZN/0pa7ATijJXo6je4/TkPRpVVRWkI+
gP4PLrSX2oHaRcOUDJzfWn2T0K/auEZ+7GUP5e2360pyTAWUlwrychCFsSvGPFcAXyzz3GAkFJ3X
SP3pQxPm2b4UZeT4cqCJDSpa3WIZYJtVqtNGafOTrUtPs959HyfrUC7xscJzVGCZHNuATn9k0W/Z
xPJYrhqQ3vb5yeqPBgmgVTIKfBTnAnQhgtkgtcmMpbKgztggABYE6Huqlt63efYAOJ29A7Ka6/vE
CbhoYAfcuU7rjuhVudSp0LSmq3TYopx8WdEya4vKmhw/dSGA0Si3806be9wbVwkXxqBRl11cHOz7
uEpCs+12/xVv+x8bp1AP4L9BvYAFK67b3lBy0Fmdpth8lVTjHrThgus91+go6wAG7gCnxd5SZme1
pHmBTv3glb/q/iZ29nEtuNJxdwZtekB+AiEX+ocud2bu5AiEGnDwJQZeRtsIk/m/X7YQov5IoF+w
sedVjp2oITnOTmK6qN1gguMjJ2YjgZ6ojQTk5rViWSHBVB8atO/k7S8UUz8gBFUhAM7oKEHBjC+F
GKmlVHGOeFFYN/WPwTlEgpjA24mtAEYLc6oXPSshQKtcTLBOmeAM8o4I6lqY0kHlSQaO4aUCciuP
OsrEUEAea1c3YgxSOvtctVwLcK769KAs8qOhJvvrR59nxVuxzMmclz6fyrrMT0l0lrtXSUf+G2OZ
sajMxIt3eDf+0Y+JqTNSUKmpQr80t8kpKlXJ6/sp94HkdZ8bd/mi3C3EeSkn3UQxPRLBl9OfZ25K
F+KZa3KsjIOu1hDfRndr/hlDG6ChGAAXtBiV10WCXAN/VVFQQMYGZZt3DK6NyZOxS/JagzSQ4CRo
slXB854fS0ME28mVo2pUwju/NGP1eCkrie5g99BjsQ5HozqW+RFUINdthJr2X2sHMC608Lwnapit
kyw9beMVYRwioukBmghL1SIRzPbkidUBeQwidH1A/MmsL+jwvrNL0dgpf8F+q8KCVGaWgwlpG6E1
K2nrC/hU1iZ0PuSMMOSHGw/esUhHM2e5RhNh0475qbef7Nj24Y6muhE4DK5DohlB9M1iBPudvmdj
Y8oitZHUY8k0SSr9okExREqN/4h/9R5IEd1wC7ZwQpGqu1Rl6Uu1UmpI6RTTx+YD7r5RgKs9+qoi
MDOeQghFqOEAV5eysV+KQrN1aRW9kp+cugL/jZXLHvLfi2DZeJZGoS0gBxwof7UlSatqjGjlhh8i
6MLWom8UhSF3ZFHVm2dpeL3gWKLWgQZuJnLXY29XRq7BotHvs8sm19Y8YgnemVxlkBp+r0bQa/bl
kuVK1faxquJk4hoyPgOMzO4Erox3GQV23b8iWOyERcvNpFexKwXIdNt0v4xnM94psgXKIVEuk2cB
Gu28wDwd5ktkVh2NZM1qjMWpa+IQDy+adr7uyrgSkCfF3qvoC7OZZ2WuSngzJ7iLaFLmSoAXLD/Q
XId50D8SmKd/UY+zob0/j7vvXVYcy+FNzp9iKxcEbm5A3QpiHldJbBFgJEAVNDtG8RETp9qD8YQ8
8zKGOrDNpg/csLbyGINOB82ZWnqNo0tH+zhawBQIXj68QwNMSswbABINJ5TZHjsbliEz8bhSI20n
taabdSAZ6V+iSgSow5UEWA50++N8Yojy8uQ0RdVagwIXrcnPVXPvIKtANNTAChFRDO+I6mitwOtK
Qy8Z27KWOH0E9JT5/b3YEe0AY8iEYY1n1lshzMGBF8jqtIdTi00DWYMjAA0+sPvAWFZoXRUvHouq
uYk2qT5E4zBCwlR0mA1Cg4jxKhuCtwh3rTZCmLipxYpkqgXWSieF7wxv9IACacS/7gNEUpgr76SP
cdYRSKlLTAnmo215s92ALw2wJoJgQ9edvTkBig7e08FUIpIul6vWLHoJBE745/Gr+ZY/lmvm7iXw
c7RfRMUmnpsG9DYgStD+hDcpsz+5DEqGck2Lk9MCYnkt2+lXFwNPJ0lk6WEpy++jOYhgpLlnCDYN
Th70rWMI6lI7JZ7AXZ5nBUJphNLn7LVZ52rl6JvT6/Ut40kyTGTqFXSZ4j7FbBmREqmpyrw4Kcap
q0u/Th4ADuxKrWA4jmcaaO2isAGg1gAn+qVG89TWoxOXxWkIosb70YoQXkS/z6xYXY6S3RbQQ7Zu
huqEtut4vL++VDyT26rAnCHMac1lDVpamsuZp5vsezXdoEfXG7RXlAYwPXm8Lo/negAUgIZJsBOB
P56JdwpKQiVQHQuc2QUAPbo7fKC3D7dBmipFZwxuIkxQULu2m2MQ852yJsKUXxOU5lfyrQVssVV5
RSYiquMGVjT+0BYcdPrD410aQbHi5lkXFeRF3X1XJA8VSgSxjMnW1JTcOf8Rl28TCZVoFWwdz8q3
gpmlbMdIVYoOgrukxcQfaLDJGEbFQy5qDOaZIfAIaXKbIr6y8D49MYxycWDm0rCzqmM07D5S8qSQ
h79FMJZeyPU6d5inOr0vFvGW4TjGb9dNT6QGY+rA7EnjGcDfJ1CvTGmQk7M17/5/IhjHY+ZJ5LSA
x6UrhTkJrJReCQ4QXwvaHYNMOcXUujQ3zUgB2NX2xUnV4jXEMwx0eZr1ZixKHFxXhuca8E5EugCR
AqVP5paQxmWtlCMk2XMPTIhGGfGQM9BR7LSzDFqVuD8Pkdns16ZXXtZRFRX2uZr+kc+2A9U5GFMM
UK2fTPkF+xVlTx/bLxtggji+cBrs2e1jKad1TBwhu/bsCmzLq6eLRgO453QjhDmnkj0hBFt2cSLx
tIvj2Z/GB2Kr9/X0gfsQerN+a8Nc8fPIkc2lMOCJABiKCTRkXqxOcOXmXRyA84r+b8CJ4DLMysgA
VNQYUXHSEhm41ufObt1SltxAcOviJeAQI2g5VMaz+K+UWAmKlk7S3nWRVBfsn8mj/XlMzsKIxNNo
K4kJ4kZvdqU96oiAYH1IyqeoedPzMey7yK1H0SuM7jV7w7MoNaCBxnPgvDKnd0LHN1iaICx7qwBQ
h1GLG82/twdvidz8xRSyfPLO0FYeo9xYkJEoKUxCW4eTNZozCLgqzy5N1+yTYMH4ADqK593kvALX
LEwm9dgPxldHnb0mMwWei7vQyHBQBEjQ5bK8V3I0Aq0NzEynQT5OiRYOXeRZ5U1vPEaTfrjuuziy
8DCg80oU4v6vpksQUiw2JlfJSaod865ZZNPVYnA+SBMGsqyuqMC5VuUCh8mSYdDsl0Zb4uk1ALAy
LLaPUVg9AXsFOWG4xYueASYCrPDZcRv1bqmbwNHIvZKec2kE+ODLPCGjrHxRqiHokzetFEHtcNwO
PoYmemULMOFs85U5OdJgjDU5qU4flqHRAfoD4EtNJXjq8eXQbBJCBEI4c/8pDSORS3UgmNdImxBT
N52r62QOMI817THm1gg8AzVZ5giBNE2m/+GCj2mlywAoAYSV0jdhkQdMqq9ZVPrDbPxHYoJ/tnIj
hXHaYBYllpZCiobJ57INExKWZi6wUs7pRL4PmUV0L2HqkS3iANqsS/R2Iicguu8s9b6opUNEPrI/
GyH0qGye4nVR4nlvjyiiYDY0/Rxpr8CD1ARhgWsEdNHw2kc6hs0uZ4BnrBULmoyqdszk4HVdAGmV
CZKL76+Dv/Z+I4Zxn2QxFnWNZnKKs8TLlGNm3hFd2tXG4k29/ghAO1eNH5TyaZEPTmd6Tjf7UdP5
unrb4zHdBs58stLvQByx7H2r7XGWT1LWHaoJ0LLKnXFA92ww1FIQdWdbdHPj+SQ0kmKET0OjiM1O
P47q1FSJopETwNha6aY5ZN/G1/oDXWQ49b+lsCnLAnTRY69DCq6guNt5GaDWhl4XZCq4uiBPge5O
jMLIbJp3LhRUmamUUvMiFHjW1Yvvox7oQZ//uyNHuEAXNXLEaL+ghrexXmW2pKEfUAI00E59n9vx
r7Ynqr9GhbQz4gUZ7Bph5LpM3rHcymROzJpIU94NUA4hwzOL77NyJIMgVvAODKbpMUKFvKWBUZ9L
vYx+BlZMTtITij+A/zp31o/K2sXhdU10nrPEvBIiAPJwSJQyqihpXqtxATFNoO/Gk7QH1kLpRwfA
BXlAWwcGnGu5ilt5uVuESZgF356+tJ52fBoDYx/ft16nutPB2gHsxm297JD5z6VbeukuP4yvgm+F
xuzZ3n4qk2IdlyGJiJWkJ1LiLtT9SLTddQG8JjFtK4F50Ejz2OVqhMXQzGyHelxozsDTlD/nahPM
wCaz02NrUHBqywImn2jAnYWwfQ8pG/HvU+MbU46mLC71AQqqwHcGHNqwut0L2i/BPHE3fo++9t/n
W9DKJw9I+V3XnG8FACRG6xgHDRJ8RaOc5hUwXhqw/OZ5WfuJpRiCY8MCLv6jILrzbYQyDKI4TMw0
o7JBwG4BLiaFRvoSTSSwzHRfD24GbCPigm/FRUGwXPx+zj/p0x41SBPUX5jwjAHwtAiLHjwvhazC
7w9iDplTgGYzjjHRbIHdvsXcAyiqZtXy9Ai5p1kQzPnqU+gKnDTAzpqMqzKSpJAB/Azz6havjjJ/
VRM3i74mgCkfztq5/DGrlauNoTqm4XxWPslLGCv3FTI2YFu8vuNczTffwpz7JgWbWgX8qBMYyK31
5yQB+6naV6ZbZ6LqNW/WBVOPBlp2kNWl18BLV5aD/MExJkzZR/JDCSTJPundTDlLzTFarDCKiRv1
vuWAezqYKawfWCamUZCJ5V69tx/B2l5NUA1QMFKOF/x0M8JreWt3jl1SufHn/s2ZfeUldRcMPHzu
Potm/3gBYyucsbME/S96oWH4f4kLfzZfULLyhBxW1Dv95R+RPafQuVhk9rLokHZp5hUatoccF19V
PXblcSp+yNppHL+jteMDEQpzKOg1BX4y0D+oU9m4K2OtSwd0mTg8/bEhqEyi65NUyPuIOhN4GVSQ
MGpgNULSFs8C7VJSnNaRhBa89FRmo1cmnxrF8mg1LwLUmzNiiANeGo/ET9ePCG/AB1D0AJuhSO1I
bDJ2W2hZahUJxl3n2gmbNffWPIzaX1PrKqcsdc7O+gRku2MquCqzmIH/uEncZND4jHsaqiGX6ipy
Umv5pKYnR/2ZqjMKiVVgGMSdqpsyif020dHLtbg96GjzdXVN0u3xxhJkInj3D1jR749gnNUclSTt
DAAIyNYXdNx5E2AKMPJ5SP8j2um7tjAhtKmhU1TBHl9qq82FYYNPM4O2vt2H6/c+d+PRIz9tnEXB
+4AX51BSwCgI+uIck637KLNZSCAQwFOHGK8glpvAjJVaAtdKP5g9hxZmzTFkhyQG5tAuFeqyaS0Q
U2A2RgB6zaQJtO9VchoAKSgqBvO8+FYU41fQAIc6bQ1Rk1c9K6f8sUbXqPuBY7AVwpw+vUrWLJsg
xFL9l2ECxbE7eunqqsAARjvaw3Vx3NUDx5UM6CUV7NGMNCut7NSOIS2y5MOi0/KzC1bUWQFCBxB/
O4GZ8zyz5aBJBEV7HHX2NWQB2J72CMFpThrxyiY6O3n+FrWRKPjztgrcJuAyRlUV/pmxCjAZx04m
A2+k19q9oYDgpLhZ+x24yJXkBqQEcVO6xLxVnWfwC7VTmMvmvhu9ZP0cK6KeJd4xsIFJimZj/AWy
mksLnatJboF+Bcwzrc4OttWnAYk7RXDYePEIhwwdtEByxtQF40HKatWWetbT0zpGuySXgpKgXT/p
fBDMu3157JrxIbVqQaDnbSiGfVQgPuBegT8udQMUDoY/UAQ5JaPtAe3BAs2sMNTyFnArhAl9ilLp
yoQe+tPaPtTrs56sgkOn8sxlK4HZomhFwsaosHiJc1eZgx9hUN8oqqMMUInSWt0ips/qYpCOSXGX
ZmcJN9bMcNMmo9zpE0bcdBev/GDKCdo4rdt0CuJ8DXVt1yluqbT7Xg0tIpqXF301s+XZ0koYnqZb
np2WCpzvNgg3XkjuAdJasEL8fQZBO/BE0cquUuvb3D4AEmFklYMgCSQA9CsRV0JKMVfC696Iu9Fo
lkfVBLcADDRcSgFHhDpmEaQkrY1Gc+IBf/u6BK4eGwnMRkudss5zjyWrFDSqTqZnA4S7FLUn8aVY
6IFDHpayQl7qMcR6XgwdToU1W/6I0g/NYc3L7rouPN8NgoDfUhhdChI1CcAHgHW0ntXI8J3pFUW/
sc1xGQV4b/zfOLrfbw5giAfbFzpikMVnrK2allkvHGCFkPIW+bxizs4DUDbRqRd/xNjQVoX0tYqJ
QoNRjLRRVnbR/A8U5YIbgzM9qYoI2ZV+L3txwLDBbymMPlB1BRXeCmMb6iAfwJcI8hgpPq6d6L3P
c800xQh+Ccwpo+f30hwsM2t7K8JG5SaBO6m8xvCM/CtGNWo9C5QxQIb0umlwPcNGIjWdzXElpRVL
CcFB6qrRj1Q1XJwmdu0x3ld98qWNRKUWrika6CyjZBqYfmJ3rMqKJluhYVa2DqaXW2M/m92hLMHb
0OQx8SfYEwimUtFjhf7wX5u4EcxsYgIkzJmUiPMmHTEfzqr+ikGrj9gjOG51tNBRnEKVWU00zUVr
BLTcyNF26AjNkEXpTMFNjLtlQA5DDRfez2RHYOIIoNGkh89AAdQdtPQwf3FGAHnr1c7JBsGlmeWg
oIcZJBwo11BADDrffKmSXkZj10vwg3ZN3ERZ98CrdPDSGlERB9lr5SVn+Vi4wZDnO8sMrObTdQPl
HD7KXg4eXxTEwDfNPPaSWJMUI88z5KaQfgci/tcmAcx2NVleFFeCSwpXGJKtmMBC0lq2meBlDe2c
ZxIgXyZ5KcFrlo9e1Rca2OZJFuBCKgJu4sqz0Z5MQT9QLWdPQ2YbkzH1gECYNQy4jsqxWDpPBse1
SpKf1xeScwDQaQ0aAXD4IG6yGeWisdVaxuFDuRzTA3E+I62E4Xhfr6NUYDQiUYxT6ZYqTSRA55yU
CBkAMrjKnLotyDmua8RLzMIy4UsopC6QZ5kzPcWkXlBewGyt+QksFV7lZ5+zg+xGd9Wp9sbQOEpe
dZAO18Vyzt+FVMZJ41qQSoVMb1Je4lnuq7XL/OsS6JlifBWYo1A0oTB3qDAyEqQcbC+DhTnNdhoB
PyODUSmZvl2XwQk1CGmYDtYdvLMc9jWcgFvGqg1MTupNMoOG17qR4yxYKxB6KEFFim+UTUx6uy6U
ZxjoDNEB+YCJedSdL53JMuVpVWk27qGYy8ralxx5fEm0P5wQg+IWJtCQpcHABNuMW5itlfZ4QJ36
uPMyRw3l+JNxTCxPlp6E6Lc8Y0DHL5wFkI9AJsE8H4tlMEGvAGFV+Vw4RkhetDRyp7Tw0ND3gcXD
FBA65ikO618ob3XdyoAXgV5ppblxJMk7NGEVXt0uIkZvrlYbUcxjTVpBi6DXOMAETQFy/zJNnxb7
rkWepKlFgZln7Bg8gbNFVgvFC8bBD2M95MUEtZz40wge36LSBVGZl6dE6KJonzbSPxiIvzS7NJsS
a9IQQzBF7MZOgzvvgn6axcvAYkO6dUeKXwaS3478gZlYirWIp7xuY7iXNXhNMrMpTjE8XINg/tvY
eHjSX7cKXggBMw0cOowPdB/0yG0ucKjdJykyasDFWvLP+TCDnqs6ktQJiKgMzju8W0mMtx0Tsgxg
owKyW9+CDoaY4ECOZtWzjVwWOECRKMYBgrwrnasKOCRN8lYXb2P7YuuCpib+usGR4+giOW8yB7c1
CyevLGgj66lXSYWHBtmyikMyCMIFXxc0jdEXMSZ+Wftu6nxta+gyzcFY7SlHiCAxzVfljwRGFVur
406HpZ3sxfuBnqHo5iPTLehI+iOCudhG6wBaYQqfFKnfktptx++rKOiJ1onxOYBSKRNgGQI7oD7o
oQHKu/31k8JzagCooyDlIDL+q2xg1kviLARoH2CVaIcajE7nLDpM9sOv63J4Dm0rh9mOVsvAOlxC
zggiAeCrSmmx++8SAIqNBIuD7Cjc2uWZtyPDqawZyFmt4qMfZtGer//+e5MmewHZCmAucE49SWqU
UVgF8J5rXaAGVeWhQBfvrfVxIm9reUhRfi/WYBprr/4CJjJzBTHfy1I4bnpM40PtA19YEgGA8GwE
wNMYG8V9D81kjOLLIvVtZ+O7LBuItNLrHD8Im3F524dqFgpoABlBrGXc3NRoszVaDmIfKHdrjB3o
huC88grOuHn9EcGoEcVq4VQSSJ/6It3H6nlJJ8+cfXTq30Upus+1SHYVND3Ozee+td3mMat80JDt
KiXzteSTQW7aWtTXwrs10Z4WmBW6APDYurSpRavHbBzwTbFVnVXzMVl+KWlzo5babavpBxC2iNrU
qZZ/GRnaW+i7h86aMQudy6s6AtAReBHVvaI0YW39GmhGurgxi6frBs3rPwOVGp0DRN8erIe5AdQg
h6pqFehZ9tk8lid5b581vw+Nm3Gv+sZD5hWB+UjO/d36AzCFvu6CFMyX0NbTe7pfhNZOdsXUyFxL
+/NRbP19lgrQqmf4qEjFIdLTPa7d3ujoeyLbu2zp/B4glPpwnhfdswl5KLv53u7tL+j0Da+vD68V
YLs+bBUElZE+6nSEEOmu2Ev77LY4RqHyJdoDd/KU7oaDiCqZbi67+dh1DGRiqh1oyYyT1KOsVmca
swZMsyaTq85fxhqw4YLsAc+qt2KYuFXA0lUpwRLP46PaeKQKEISzPfxTL5DEq0rrKG4AWhp5O9yT
qO/aXsRafdRSCzXModEfHaP95cT9jZ4bvbuSzzaoUrOgRFtD1Fq+0pqC2MZzjHja4yGCF52CqHAp
vBukQm2A8XvKtF20Wl7TJ+FcibrSeScWrdloZUAjJFKUzGrG2qIZTYqePrgK10wbCd2YYCF1MCJR
j/rPpJMEpSquQNRrAdz9zoTKOCVkpvp+NrGmycE+GCQsvPahFKURuGu3EcKsnaJOMYCadXQNolYz
AoawcV5UW3DCeGcdo4a/NWGsY01GNGCbBjmFrmDr36EZ2KO0/WnGjw51Z2U1/eklyP3CzW60XVqj
Q033+5P82j2U9+uN8lUL04Pu4bV4DzSEnTI/9eRoi1pPNLoh176FiWyO3OKx4+BbnMSPb5JfiWd8
NUJ0TaESngfRUTspIQJbGU6npL+Zd+gpyu71m+LbHFR30c/irr/Nwsydnxw0G/jXnRz3VrNdKOos
Nid0TFY5SmJYE9xbAFRY+IMgBqpdsBCvQNL7WH9zeteGQXvLgRxm6Xb61QcEdLJ7S/AoEBk2E48s
dVHJSg27QIoqfyZ+ekgEQ0U8D/tHW8TZS20lue4TsFDBrP3hbIbtWbCc1y0aNbjL3ydGXsmGhK2W
gyD2rm/V9eXBvMDlb5d6NFUG3SncKn9W/urJvmie9fqpB2P3pQhHyiJc8PD5pnkjF8fJ3Cv2/XUt
RCtE/31jb5K5DlNO25Gl8Ygz6naKiDVCtE5/eZUoQQWHrlPujhpwQcGe8CsDeg/yG9d14RW+Abj+
rwODr7pURkHYi0cbovyoulW9NzTafkv97FYNPsc30xNp3FdgNKphdq/eLHhN77Kv41O+F03titaU
cTCpHOl6hpaQ02qfqxm3tER0Oad2+79dGC4Pl4quihy3zYBwoKPfWnMzX3nud6hg3oFy2bord9fX
VWSGjCOYwKamtTkCd3kK5y+DoJ7Brd5sdo1NPmggGG1jqkz/a7mVvPkx2+XIRC2u6tWPeNyRfVvf
TtV5EV0VuLn5rWTGPahJWy1KA8Uqt/Yd/HFKRzfeq9+6Q3OYds4tRtkmEMYJ7JSu15Xde28l35w5
fUwwGhrBTFdgI9tuRcLOcEe/XN40+zEZBMYiksY4kcaaJQmAz+TU+pja/Drus0PsKV4S/L+MhO12
mBNJn4lKHYnkN0kdZloeNKYgXnB1AXsIZoBQ6MMYxaXd59bg1Ei8QReE7uSIbjItSGav+LLciGDT
+Ga5kcUYR5uUiRmnWDdZQifKrLrOqrrzbO1GB+0y7QKSlK9K5SZ58UAGC43Q+c60jZ1tFqPbZ6IG
cK5P2XwNE23sWU36xUYosMiYeutsfdJrTdhtTX/lL8vcSGFsxdKXKZKpZUbn3F9Day+H2sk+4bpB
wjEUDbRzI8NGGhN77EWbTWSLEf2JW2Dm42BNfm195FK7EcKEn2rKFGeW6RkvlWBpnpZCEli+aGuY
qDPoRt8UDiQ45Usx3VSyqOOC/2zb6MAEFEwhJcY0QIKkPaeDHkTpYUmHsMgC9JKQ6agko1+B8sFG
xvD6qRYdOCbQVLmZyh01iOKNHItdHSg30pOOzM/hupz/cdreexxpey3rE1syt7MTD+hGVTPg/5aD
YaoeGbKBePVclIpvy9Vi4EGXLZML8ufpIVVsEAo3q7WCaqbS6v2gKiXZRWVhYhq2JwiHTqmJoNSo
wn+fkD/fyZyQZESVF1kKeKAo1Gfcx9vaDWL1fp4EK8K9GgPHhDKWYFyILTmZyqqaGp0narPIw4QN
yL3DaGr8UXoVLD330G8kMY5OHolmx0uMbu0u91ITYzMOiOU/z596TDI+6SCoMOHRQLalKY/XRXN1
BMm2oeOpDrBUxq6NzsmlUitA2agWLkk1xR1tJzAj7Yh9Ft3XuTu3EcaYsrbK1TjMmFpJyPqyTLF2
sMqZltcS2WtGjEot4DcL7aUVJYS5Zwh8ueC2RRkbE/iXQQvsp62RFGgT7qMfDrKjZLpb1FM8hW18
l6KbCE0p15eVq+lGIP2gzf0iNxQpSkYIXLppB7Rj9CvdzkDDSRRUkQzDT9bjdYHUh/51KGyMWaDZ
B3NW7D6uDZg/0NqDw/uWauVxUbpnU8E80HUp3HABXlVNB8YxBeW7VKsiINaz5y49hRY49eYdOK9S
3Y1FOIbcSiyaNeiGYdIeJN+Xcib0Cy5WBW1KIBqsmFxUf1Zkt0i5q7T3GEx1qwattKKe1HeUN3YR
QT0D+8DgK0pwjHpkSKoRhCl0gm8+LXvzmOymc/wyfbImd3goHswDovAPVXLXm3pfPixhhfTv8NgM
bvuE1PtO9JriuuTtBzHr0E+pncX0gxbPCp0gCyyv2rU3aZg96WF2p31LH1ZhqKP+89oqMME0yRdt
iiIIlaF/ev8j8ttA2q2ecvpZ3IseNjyL2mrI+B8LSDdWK70veRm+YrjMLYPrNvtOEHhNH+bwr51u
EDJBBIpNtw5Ymm+dzjsh03qj3refmn3tDXs4oVA5Rt/iQ3scDvKX65/At+eNYbHuoABzrDngE/KD
4eu77Ni7rRvh1St6AvDc+WY52Ydc1KpRkTkQBBiftn+o6yNwsEEY9nxdIZ632Yph4hUaC1ewncG9
IVEuu5onajfVBGbB3kXGeG1ts4Qe2l2zH4IZRZjIq7/pR9e6rW71Qxysx3mnPRreFC4+2eWlqwfl
jzRcbxd/vk1O0xf8fVTd7EeyLz1DcDPgzXihyfC3p2DHXNI1TZDDxPct5XOLxr+z7tWJS3JQLnnk
tvRl60fk3Jh4plxfeO49dCuYcVFzF5sFcLTgorzJk93Us2501/aLg+ragoPDi2FbUYzzWcuxKYqa
2lJgHNp7pAUCmvEUKCQyJcbbxHqvgWsJUs7zr/vsMLudOwYjbOoVNBsH564Q5DpEWjEOZ1T6pSEJ
5PW+GTjh4FO9RKwQomPIuBxdrm3ijBCyKq50ux4zyLi+bu8NrVe8GtusZAD3B2pgGhnjm8hK14BL
96qjGpi+8VzfyYdh9MZzeTs/V3Dfw6/voIC5/gVcHTHUScuyaFvSGPNwViKn1ooY7bQPmIl15pdO
e7IGQbqB6wgAn4LxQozFAknl8iawYNApjooejeeG25SDB3q21PHX2BMySvODLQYEMEKPGwdaKi9F
VUCSLAsNUwLaowX0ezucMPlik+dZUcLRVj2UYN0BsxfWoANnCMNzZ6P4XgCB5Pq6cousGNjD9CYG
6EDVSh8Lm7tjKhfmnEZQWem9qf4Vm2FTByNYJb4S+aUFlJK5zq6TFkFhnFbtKOqL5MEo6ID2phQN
mHVDludSPpx7bhsz7U6vdW/IfurL7OrAiiyn/fRWpOEEKtLpoMzH2fklUJ2728Aeo4OD6DVlEZ9l
OzH0OkEXuWqPLvzqXH0jgEzALJKk76tBDvtihyI0He7HtdHr9Qe5b9x1qV3KjiLi0qJR+a8jho4D
8IIBIRoQG5cLUYJBzahzOouWlbabt9LjUDmPpAefnoORyiDN08Sd0P0NiK3sm2ApaAi9JpwJsVlf
t61UY+ICRGR+0iqfde3bGJ8wfXJYU/22G4CYVsRB9ZZ8gEVAR68vKrjoNzcAsnmpNrIccdUPmMsB
9Utvn4l9muq7WYTWyFtcOsBiUyxcnDjGysuKtGZvOogu7XgTk/Ko1gM0az43iYrXUv99bZWvAIj7
eX1deRa2FcskD6JuxXzRCrHqrsdgQlwX/0fad/W4jivd/iIByuGVlOTcwXaH3S9C79DKOevX36U+
351t0zomBgczmAFmD1wiWVWsKq5a5QheRjyjPDRjyzHlpbsNoH1osgW6WqDpr3dy1BWhaCbsZFx8
YZhgjn5b7uSopfsMvEegWp1tVmZT21pNgkBAwQua4dNc+YGoT80zO46csQU7UC5x3P5ixR6E7Hhr
R/0XnQKMmxTlMv9Pa06h4WW0/vRLkP+XNcmqZ2vdJoJbBHhlQte0aOEFIVyXMgq3zeSYhflZBCLn
8Wxxi9FJA+IVTD0AUuR6i1tBTFQhwHkqakUE6SVW0JFr8PrvFsMusPloKASBGBH59bWYfowKOTYF
2AR4XZRN28REjA30RXZ2FzkgXVELGmYUbz/31XVxeeBbmdl0gVP/fqu+uAu8adLSoIkwBa8z53kL
2qDbvcdR08XVgXFCw0gh6BEQ99erk6VGTpSiBTo9DPOdmYkKjZU6cCxPjDbNJDcu6p/Kbizwn3Lz
h9KX+q5FtZ1Ti1oi+QD6CkjbGboHnDwTCzZVF1kCKo77bnzyY7sKe4KpiUTR1obh5JOjCcoBg6LK
qbb9LPghq2tPPQgoQuTzLOvGX//7zb/8HEbTMRtbq9BwA6ipEa1bkL5Mw0sm8HRryRGCBxMt7GBr
QM884+gxSjjr+xK3TFobjmF9jEO1yw00B+sgcaz9B0MuSZnzWJQZxQLKHEWOuYUJlmyBoorxg+j3
rgM5jcKj5OtPwOo4fvwpGAPnQp+t7+ISm6WgWoTfn+lXZ+bEa8UCV2lpxb4VHTGm/U3wmgd0SPFq
Ukwc+h8ZJnq/QNwPJgC2T91TpM5XByE6IomgXbBL+60JOpiqO9/XhkU54P6xUFvGWBJ2fKegeE0G
GGJ8bKLEHvzANcOd6pUbI+SgmRY37UIQY43D4GeSh9HoR7H56WUvU/VyfyGc32endwJMqevTmMdH
y4h/WuB2tXTegycbw/7nUP6uQWUOHoR9ORCWaXwE0uBQgQcBf0k7THdD0roZMFmMliry8vsLY8ss
N1KZmMIrtURQBKxM/xjc8Y/3pG6AHNx7b9OP+5IWrAc68I8usCTNvi50Om7e+DiYtSsmJtoqw9Yd
LJHX+cc4h/9bEYB0Mxsv+gKYfUR1FIjLroqPUULRQhGBWolUKVH32Ypf+Fte1V9hzPZ1gZahsAFh
hfmYfvYPgk/qEsNw7Ixg1jwdDhkqnHb777zszRIZT+SH6ij3QhkfW7XYjxPqccAoglGLR+HBBErf
ciTdQjAG1owZSHzti7yy0IPCM8znxJOfJuRxXqHhLte3Y/PcpD9Cbj/4kp3JoLBAGyViJVxr1wLD
CER3mKxpPSv9STK3IyZr3tfCRQFzfqJaICa5IT+Rxa7WwQZpPdfWXjUfJ5+X4i9tGYIPvCnAuYJ1
gPFELVgMk8rwvOe8kaknPc4k9GGdugArAXunliIn2WcDgO8zQuotAxr7n76F6y2TCkwTl8tAeMZg
7HQkeqLabfha9a9FN25SQDVKu21PVo43olcxJLmaEs9ytbKgUc7xkrfGAFg/HobATIA7DOyU15+S
512cl8UgPKOPmyrV4KSYu2dFHA4EtpCIFWNEKVo38dqBRm3kQtdiEqE0Si+L/OPu53iM3jV9O600
oBw34S/Vo3XBfVO49Sg6JrdhQchosSq2cgl8QaYGWhIe9QYlcPiSclplT8lXEEqun7khrxS24JTB
vo3QZkZwY2IlGwMYgjgMyGHDY65otA7SlWq9Wb+0wNYk2krJdjKCw4QGu/u2sSQWpGaAjKOOgRZS
tm0gMpQcxCtdeKyRDtq6iVek1OoMx1Oq/hilZbYxrB51lKIPNnFYSi8Wknz3/kfc6hByMlNFtx3y
v3l4xPXhCl2K0WP1FB6LcDQpZn/DfJpc2BSax2NNZvJa6BFGbsxhlgxMjnXDdG90Y99JYpQdjZNf
E3fYRsd6f381t5pzLYJZjdJqXpJ1swiJmILTtMRAUS4zn6cp2SX+Gs35zr+XCNcJrkkUX2ZCruv9
6/wwNUMxyY4VuMV8MlkkU/a+Zect7VSV6LwHwKUVXspj/J2iZZISa5CnoqIuTiQoHFlzpng7AyaT
s3y8vzy24vh9aBfyWNICLymmMA4hT5Co2XzqFdHaXYC2/qZYpzntgDoIN02Zw/+oNHhugD/mDfRj
68jzN2AiuYw7CgE6Ol5mHb7IMNM6EbvY8LKjXjZE21fjQyd8ev5Bas9pvmuLX3Xx00qJ+TVIz01u
Olku0TpMiDKEuzjPSeKn26kSOZazcBPMn4Wjh39EMx7bJtGCdCNEXxs+K7UFf6+b+/SH9KnQwCDi
T/9Up6RaaYd+U7sypghznMeCHkA4+hfAGoTSDTsNLGoSQBL1KD9KrYXShd3C+a+GAiEDWk2Tg8Ex
rNvMAmtF6jLn3sCafKfnF0eQtXgcrBQhOwZqdo6PsokwKH3xi3jF0bcFJzF38YPgB6kfljYHFBeC
6rpqxkhO8mPffKpqTyxv19uwq9T58QXAzlcIzJl5rjVUOXLATXYlJ7P5Zgu4ygfRXg02ZMxZxKmi
0MB8wNgqYqjXonosnWKfPyQb9Vl/lrfRxt+am+nZ+giO/VlbAddjV9Ta8CaOsIUOEzfBlXxG2TUT
48dTFD6PGThRuvoUliHICm1Qm+NfT5igB3TTozWiTbHjDQz+zkPvrX3WgovNrwo/G+DB1aNMsw3A
mcByNbts3azR9rAb1uHK3+gu+vzAUi4/K0+xm7vyWl4lK94Q6durcd4F1CPBuwV2N5Ht4upLERTY
PnZBlw5q8anKWyRNRBE3mrBS8mOjuT0o3ji6J2N57PLRuo8m95nDCp0y18sv9aIYyrDUjhqRv8Bv
ihmlB3+PgUBPHskfefib25NGoIE4EgEOohwVMySvxYmjqdetLOjH9+TR/1Az2kZEfywOSNWmyBY5
YdyNYQEjhjgRpK0ArMxNT9fSYrwVx34SW0fZctpuk4D9XaUjERSNt42LkkBPME8sxepYC6q7sq7a
PLGO3brbdW/ZqTzIPzz0yZjr+DFa1U6wz/6oNUcsTypjN/GY4LnKg9Qx+PKehf4LE7hIszKCiuf3
51+6UpN5Jy/Wx1hJ2lZ+PdTYyaJCB8GbL4CnvNRJe6xEoMCpNb7KwQdeiaCu6xZdTBmvvn2T8yDV
xmCR76d9tK6xGbdX4FUTqFjv2GqAvSu7mPr+6kF/uW8OC8u8kjJby4UzkBKvSPup944pcd/+dRmE
WQKTeJptLogiYMTH9gF4TePx3D95LSkIyvCr+8u4TV9mUQZcuQamLlzXzDrKBAS3Qq94R/FZRP39
l+VmJ++HuIHiRyH13qwn3lQ09v0BpKzII0DsC94l8O6BS+V667xR9NVWk/yTsPZ3YWcPOwvE39vU
PbVr8Wd1MB/yN83WbM5KZxNmFFOHPmBgFjhpRNSnr8VqKNFOgRoEp1R1ka3UFCMlFPDnK5g6Ubq8
MbsLWgjCadT94TDnWbuMwZWVaZV9FgYnTNNZGSnp0Y3x6KVE5HQm3IQeODmEWcg7ARqE42IiXj2P
s3ACkxWSBrTT/c67E3rnydjwMLu3igIeZBMijPkVY2axut6+KsckMb8OkhMe3cyV/qcSSfAWvAm4
DfahG/zRfg//DugBDPC1RObABtnzgXL2k5P0KytI94aJJTUeU0nHe6O5cY6MIEYh1X4ofdHH0kKf
DEQ7Ghjwrqzvq9+Nv2BksIGT3BmJhCvm1D1ZDgLR+7/OPR1G3UBgaZaRgp8PzvlDTSPbeIj1dftu
p7YmIBIkgCJwRM5ffGVPzIoYR9+BvcCvJ4jsnZ/9SyJTAFeeHbPZevT3M8b93hd3E9Ez0uYzvPC3
lthNRjUvsIT6JcR7AnYf0d50sJ5UXrvDkiwLngKcXDIeV1jwqiS3VinVMs4qJwDfCSix/Bpbaq7n
zjAeRuF2GwFXgRCwRAD7a7GDeYJBiafej/uTKQTRYxv1NR5jDR7Rzq2KwzXgaQXPkJAFYMr19gVi
I5R9kKmnOLU7zdGQFO6a/GlSn+8f062aQw7SPdwmiNpuBq6q2pgkkdCqJ/C7SA2eWgUamj/uy7gN
DQF1vxTCKHuaTmpZ9oN6eo8/oQ7hMXCTt+xV/9V9xm/3Zd0mPN+ywBeN1hGcEOvHM0B8wLU3qafG
HeIP9SPrCBJrS/mVek9xvNGKgSTxrscYGtS8peeZ+rR6rauNhT6LltT7hEesuXiSYNz9/x/EmF2v
TVI0JpJ6Kl/T0ckxnihSQd8C9jNlw1n7rBTXFo59BoIIr8pzyZEtbSrF1NYi5gmedj19t9DU96E6
E0bRBHZIB/qjPn9+fo3k1BJeD9XN5Tlv+oXg2UAvjN0v9SxuAgXzol5iHeDI6NPf8Pj1WZQUrpdL
IeB6vhYiqtlkGJMMIYfiVGx+ept4ZQGMZa3Axu3e38rbQhEjjLk98QKA8iyi3lNXrUUUhh6No+KT
FWm26Okl/lP3oHu2wNvHZUv5ZyNvzD7JJ2sSI2xk/KqcZaqiEV56Ng7CAQVV5/4SbwIRZoXMJWoV
ZSJF8Aonu3zedK8Cp8RyGzUyv89coIY0tHHjQe/l57SkkWwHT2Nqt+AqIoZTwypTGy0vv6bRUbmp
73w6jCHgMrBAQYn2E9SyGH0sFKHHm26gnao9qDB23r5xvEfoyare8Sicl47sUhb7bBFZeVrqmqee
xNWwj2zy60mjlZPvh6f758WSE836fyWIUckaLTyqEBpw1afq7CoNaXbiD/Up29V2a5vA71YvQIsU
RHiq/X8frlzLZq6jrhwUDGSx1FMVOP7Oe3oi00r40FbTl0L9gHAFLjiUq7UyyglWbD+OK2yqRiZX
dLq1tarQ8c3Z0dur/HpVjIqmRT6m5SCop55Gm+ypPPglQe8FNlSh3Uuwbd9qTlS5cBlcrYu5CQHt
rTJwfmsnc5WT/eBwbPpmQWB7QEqIsVQqqiMSi5hQ42YAnFYFSRRYDaTiDaxRnC27uWJmCYYExNKM
VMXf1044tJJ0zhCNU/EufhluFMGYhZqMboJQ3IntgBcp32gCRttj2AnyMtQpMHtz/vOLq6UKcy0N
Fck/gwVJOqN3HXOnYNyYamNErlkB6aCBB/zYWQHPGd84yFkyYj0gg1EoNtjWq0AJ/W5KB/9s5BsT
mW6J0LVvf3M29CbL/ZaC0jBox5DmsuGk5/kB5pFgfVoZuEroVOg7bmoAD1ZqPW10I7aTldT4q/ti
l3YVrV54kUQtAVyLzDEqANY0mITunwEYopN+wKsZLTC8Lg9WUvRLSSZyX96N3s9882jxQv0T7hij
ia5PsVGUoFJGOTiPW9Hxt/5GcnpOqfu2yDrLgPbP3HCgMGff/lJhCK2wU4NzsFG3w37Y6Zt6r7qA
ZXKM+PZqYyQxu+cp5WjEqhacK1cAKRcouLfloVrHtHDQYvQcbqQtBt/xsAG3ARAjltnEGNN3236C
2H4bPIVrlWZP0vOP6KHcmC4Xk76gl1e7yfjGLGgnQcj14Bw/nH1MmzthjrcbHcp1ztvNebeuLmtm
WYxPLGXR92IPyxLW5spwQbP3GwnPVnLEdXAQOIHdoiJeKMls9BfupE9NJUgyLCt8eJTess/c5a1n
ji1ulwMuRFgWcHgscDVTrESLRSU4i7R39K2/Htag/npEHeS+Sd3GA9g3vJQBXjNnvjf6jqJ/rsd6
FZ5zZ3JlOtmJDdq8nW7Hm4kqFMZshy7aKNevHMG3qjFP/sEDGppD8ODPptuA5OuGB6D8t/qDwhkv
KcmXsVJ3PLryBZO+lsScljpIlZ90kNTY3WYinls4b4pT73LOvXmLnkM/zeWSZrW5UIugz0Nvmpek
IG16+OiefrmmrR1GNzj6P/AwxrtGeVvI3GrFGE0AqkPeCE8lUMNp0ReFiiqXYmBREDimAKHW0dHD
gtXDJFVLkPhHZ5Q18bxuSw/mo+SgJfOkHu+rBUt3ZgKuBFDoX1FM0J2Hk5EAchOdS6faJ25JE/uj
c1OSrjGmcN0XZHySH83HcqN983aNx+HXb3SQ8GbN8r5Dn7fk4iyjFLd62eA7+m2ykWAZzd58xvuX
SEcnc33HX4Wb3m3f403yGj1YK4U26EU1NlylmrXz2hNcbQjLZByYpYkIEx9S2I1dk6mmwrF5+/UD
lPuHahW6nuM50b8GdM2dYZiiNqOAZUyhYEwmTuW80zAL79y5QDco+4BOu8mjpi0+lvvmc0uj5+JQ
vkk80oxbx3otl7GgNMnmYhbk+p/qVtrJEt6TRY6K3brWaxmM1QxFEAJn9W016AgnP3XbO6Uu74qY
7xv22NCGAy58DaBsRLPX+iPIYTPWGDB0zrR9HT2N2m9v5DlvlvLu21guhTDXa+FJRdWOECKu1K23
Erf995t87YYAWLQrb1WvqrW0nRxjpbu5nbv9mlcuuk0WMGdsplueaTE1WWU0ZbQaXwGNfHLWwac7
KB2JY3rfJcznwe7kpQRGJ5I2ispIrpJzh0a+sXhIzYx2oyPEmNl6VJr839+IGAANpvpZ80Htzr4Y
RbIRYWaTGp9r5XloaSMAauf4/VFQwBkmORogCF4qbvJWXlUgPwTbFsYH2zm6KYu9HoAKK3fvb8CS
KiGDwJBgfBce6xhVquS0hSnK2GKvaG3UVyc7xcgUJ+6qz/uSbssQsPuZUASJGYbDwk6utbafTDPX
+yI9t1/1g7RL6d7flL+kl+ggPXFELSkO0K/oncDTIMjH5WtRRRw1RROW6XlKplGmY+4Xf9S+DQXa
ojHqj9E0uYFxyM20RwdV/T7Kw6jTxPf6gy41OdqmBStColMLya9a09tyxfm+eams2l1+H7MVoR6N
vl826TnOd0M27i0wZwQTWtjF0JaT3znuBFXLMLq2tJWXYAAQo3++/wmLO6SDtBkQYRDPskMSNTEU
+nRK0nNhalsLFLdCDULNfy0DfMnzwD5MNELyyFxzRZq2PurA6dkUC4BWI9mnVt5ZHA1eiozAx2PM
ECI4LU1jvAT6MtDQMqXZubI7e7IlhLPmRrdVQNStLR681zoH2XH7NAbXi/GHGNWER2cM1WDygUxK
VQGsRtkZhK8zESh64J+cz2K1Np54AebCOUGUgT4zAKRwYc5/fhEqaEZXFo2XAwNGn3j11eWdu/hx
Zh2WNxjZWBXZ2avb/tESKvldG6PqWSjalgbzyRJJ7HQTFMtGAZ0sagmDnAGMVeigoyawasxUSmhd
JDMWPLDqgHO2t28lGlJyIIQVvJvBRbFIxMYzRr8wje4sFtQEviRA/xfIpZ5L/0+DrmPAoaxj320i
OTyh44+ULUaK12e/DeiIKVOerQiOpQDnUO4rHk3at/peGzG+DVUsvJYDi4h2vOujESexTHSh6s9C
uS59yS28n60IFx0d/QCt4NN6zGon1kqSGm4ohBuvA24LkxrTkgiYVfI+WO+NsAdsJU9cXXOCdJ0E
Xy1mApuPJtjE8H+31QFUOmEHkPlUEDDq6WND8sIRUNES8ahXvAsqSAoPZVHbovcrE3MneAj/pN2q
in/q0bvVkxpw+PtWfXtlaiCJ/saLYxSozPpWONEm6iStP6dAI5BM73RHbBPRVaPwq1ZLkGTL5u+u
FXhcy9+3PbPfKIYqaDxAOQh1PeaulkIQnjWiCTDg8OZpw2YQ3dzf5NlxzI9i+KQYYMh+tYbXUEC8
HJDCkpziUfmpb2Rhm+7FU2TYkWnS6AH0UoVPNekxqIHk3Kg71XQ13ZYOYwiC7eHZGJ3CCZ9ky8U0
IFJUZDjk+qoLaam8WH9ky76/obdwW4QDwITDxsGYgPITEzRmWt0bXiX0ZzEOAPAFc5D6CCr3WqeG
ugqmQ1sWmAhtG88a1Xeaf9KNQ1kNxIhW5kMakCDmYV2V2WWyW335RYxqD5U6xGPg9ecuzIjk9qUb
l0+xRWu/oYWVrkYdY89tvIrke32jB5/dqxeQSnjSRJo270JnY/6gZ66hjIcxcCbDltNDBk4SwZYA
XPbWcVJCc+jY7Hy7CXi3/83bCuD1mNGMcR2YtA3cFnPvxH1cDJM8xGeN2N7ojAMyV+c0Eu2JR5R8
Ez0xkpgHj1g2QrXI+vgceYK2GTBznFbTYNq9BF6v+1pyk1nMooCrQvsJCjewgWtvU3pml5TThCll
xDZGt6OAyYDtkpcj39w3sxgN/kzBdaqDjP5aTG22UQIENsRYQNQjQmqpbDa8W+27ZnylYBAD14Fj
midSgf7tWoxkyUVqyHV+rqtBWGe+moNVVgy9eCWVeq7RfDTQy5M0arWakrataKImoUn7eIwr0pUi
sE/CFJoFzTAfaqSZN2JMnIdRTcB+FWEdraK27fyHUBCCgAxo2ZGIonjyqSwUC6qJsUMdTfWxTkjR
YnoMFYO4h5etPAsFqUDvPxNLiDy3nbJAoVMmdB9hDtJ6KlajwSOqvL2GsRkKUKmoUwG/hq7u680Q
1SrrU0tKzoPbbMoHxa5XgRviiS56+FTXyUBaji7dBjCMROaU9a7tps5H1N+4xf4QKtu0p+EGDm7C
1ArB9o5cfPFNxDtflej2nanowMbBokXasYoLBYAo5BkPjdvXLtDFGOTWunXnNNmruqt/B2hlQBx8
32xuC3QQjFZmdDOouDZAUHe9uVJheqMUpum5dgyibg8B1TeNM545Tny+fBiFvhLD7GhiBGPaYBrZ
uaXpy4/TFw9Qxl0Hc/vVFigU/AICvJWxa8j+QXEiQv89pJHZLuYuEo1uKop6XodTkghuxiQPAQAZ
lHMsS/pweSzMDaOFk1dbKY4FIBgXS3Jdn6gbk/jU2Ebk31JkYSg6tAC5Dh7+gDvBYPhrLegq0axC
ZRZn906zkf/UNuleK6K//b6/sJvoiBHEqFswTNHYF2F6fgcHzc4nkZO6HFW7fWWZZSBpg5NGYR1a
fb0YxEh43BlzyHAfsW2bfbw/PXPrsosndCFFvpYSmWWJnjJIQdlBIq60Rn8noCUvLwX94iSjS5sG
7MBMHQ2aH7xJXIsaJDNOpNDPzkJA3vMBDPCRT9br+yezcIGiuocWFxEPphbC9msheWUppaq0yKSI
96E8ZpuOiM2K1hzSzUVDvZQz7+tFxtYi9BWEDHLeJ49YB+Kfm4RsTyavDXxp0y7lMCqdJ8qgWCHk
eM8yran+iAcVh6NqN3EgNO1SBqPNmO/ZtoXeZOedpxH0df0eeFyPt1UhRgTj14TaQEmgrbFdyUZe
iVRwhA+FnnhPr/NusP75ciXzbl6cijg1ihZKWEm00bdutZ+bFDdGdVQzcgpeeMXTpdvgUhqj0JLU
SdZYY1HoRviMQ0K/OAczb/yd5bDznxIUC/VKR+bebFQ72nJ+fSk+uDx3thuoyDCSErMBs7O+xQBx
zdHJQ0XXv0eqkPLtvlnyFIAtiRqV7ndVUGbnkSLgJPNUk9JO9xJ6Zbh1wTnyv7dtjG2Ccbzr8q6a
zwWBgCtHJHZDV7A52sYxTbZoE/X6IFQTlK2xhxMGvq8qGtq8mTS3AMBry2FrI3kyjP0YY+PKr8hV
N3+s3QZNmZoTn8a1vJORWr3ePyrespgYp48EzS9GCLTD4590v13zlsQxG5awOPcS0VNECHhXqbRW
fyWU96LAk8C4gb4ohXYSYZjmYTe5A0GyzbN9zj3DXmaB6k9JrOHwe7BzlKvK2SJFJ5wbczEG+Oth
0EF37c9GkGrJRt3NmjzSbg+a7N+9u12bVNj8vn/qHGdwQ9hT+ZOaVgqMxg5oZD3vnRdRJD1R3+qA
ZJTX5cK5P28zBaX2JVGYXZtraxjDQYvP1E62BeVt4VKAc7mFjDPwZV/y/OLbGcxzPkxauZOtrasd
uNUbShPK2cc5LPvvzgddPNdH5temmlfKbD4x+VB2ka3b+5f4kWdE9+9stPVei2m8MuqbEfuHsqG6
qTHTfM1ZyH0vqrLzfDBJepDDCrqHRLU5mU/BjjrU5DXecxVhtuWLKzsr6qYXQP9xFr8Iqd2JUrA+
Et5Vd98jGCrjEbpMkbJRRxjVUzxzmhQI4MeAhlQl3WeG/NT4avfCKnN4Cd2y3BmriEoVmgAYZxr7
1eCjOgHv7VT2oSaYmc5x18uO6K8EZv9SLexFMU+ys3TKjwJttgoeanks+rxlMNsnlVpfieCAQFT9
gVK8u1ae7msbTwATSon6EKJqAgHpRBKSEfNX9HJfwn9RtH82ioVjWC3aZcYRIg69aet0enCUzNnS
kYdRnvfi1gH8lTM7iAuFBvk/4qoszlAjEF8j23x8SRyObXLOXGeSnHmqkooBjrM2W0RAh9vgbIsD
R8h/Cdn+LoTxnFHRaWNlRHAxrrlKgX8WSLyq7eghWfPMc/7ge3vGOM2kr1IlbZAaRvsdOKddUyEd
/TEdMrrmVcWWHeffVTGOUyqbro+0EK962/eQ6CfOUm5RP9/x2t/fZyw+s+pQqlqcjVRvDSLJtqQR
6UF4wNsNSd2KOAnQT8dj/CekxkBkRFcch7Cs6AqKxzMHH5C8jEeQtU4rgnZ+TMQQr2EjEWMNsBHY
wyjvrps14ObYLiQxbgHdnm1SaHiTlf+UPq1Q0gmIZe+GQ0HXnGB7qXw6P8f+syrGQxhplqRhh1WN
aHsBCfT+kzrJevv1qiBKkTm6v5h4/RXGUhagNtajHAxhwSY40dK974oWnd3FrzMewiyt3IODyM6v
H1NAjumv0/3fX3QPKIXOlAtz8Z05lhKoYDBAIPy1B9tO1+NLlBJEVveFzD9yc/YXQpjzKIqyKqQB
cY65wkW6ekHPx/8mQWGC30pAC1LgI8QO3ieCASroYRfXnPBw8aD/roKdMgzq0/+Leo+rZ47GLp7y
xU8zTloeQ+A4a2yQ/NqvNAwkUNecc+ZJUK5vmqIprBjNrXBlwNY1zsk7/o9LYNyyB5QbMDIQkDx1
tLcdbgq97KsuNonxxmBI68fAgKqCaOf4M6dPvS3uK8pZB0dX2eeuxKpANaVCyvj8/tP6RIT5+38y
BtblBpbQSK0MAcF5Wserfe5Wq/sSFq+ti41ibHocmzTX8IR0Tjb+i4iJcJx7a/m2vxDA2LOZF0KZ
zHmSunqtbGVnBrPPwNxZjlVzFsK6VkPtpyguYRblAybrnjPKy8wXDhtwIw0jigB6EoEovLaKtPSQ
UDRKjrAFmTnm9Lgk83katbRdV1LmZV5EeQVayi38A0+bjuL+lMgGAyzwVDPywvsFG7+SM//5hRwp
L7NBnFeD/H8zb9jI092FA9EAbgKEHsQ5usSi6GNVwaxFXcuRibtyAjjrUHKOfKmGdSWC2Syw9INt
RYAI76N1+tfHwq1fCke0pVca/w4Ix9oXrr8racyWWUUuTU2h5+d37+CKJVXBoIGZArT6c98keXIY
k6xks2+SepYDjDlmZj9Q74GXePFkMFaJO0TQ9A47N1J95T2j0mgDO1+R8nx/LQv34OWesZXmuDF6
I57lgD2Z5B23mLBQFdEkoHxnYCjgdOzMXKvpJUmYsFfha+/UxMT0bKIgXuSb/1Ih60oUs2We0IO/
TYYoDV2wBpIWN8BUc2hA4IxEfOMVfBZP6O/Kvm+4CwOtI6WNo3llGrFcgXYU88m/ONfLsre5EMJE
jLLqD207QEhMos1udKYH1EleOLEQVwoTsYxaYxmBCCmlo64O8a6k/ov09TK+cQTxtoyJW4ZiigGT
+N6y9lNa6ycn+/i6r8+3aCuQwAB5LaJRE2znGFhw7TfzXuqr3lDnFNk7xA/FZtymD97q7NnhITwA
CrH/MbyO+9wGDsK5L/v7t5nQ+Eo2cwP5gCuLGPmHYkZAk9+VHdo1xrjYVbBKHV9dt2B5L9HJX/Xb
zgYUHHNkOoWKzkjBGTL8yNOZKyTcoU1D/Uq3hlNuFTfJiVmR9GAe5G2MuXt/yphUEUl/VgomtJDo
vd9nvu1769ZPqXJIUgyOXIufnrnC5Dz1zYxpMHwCdRhW52ZadRkmmGwanXQ+51104fIFq4WG3kq0
LQDzw8TsXZaBALySkP1KdrGbNPIS2pxIhSeCsYXOQGqrWP1cE5epq+8/T7zGi6Wo9GoVjCEogqyP
ciNm57wi76UjU8UnmYZ9fOb19i55qytRjC20mNxo6hVWUzvRpkjoO9gQK1omdH53MTYp525c8PNX
4hizsAIZnPkpxO3EP4BCST/uq/6SC7n6fUb1VVNNmgmI0fP0iFd+A4iugGZk/Zqv5eN9UQuB0ZUk
JqYogVxQfAmSxpVMD/XK/LX+3wQwYYQaa1Wk6NP8iCTSn/pTxVnAghe8WgATPgxSnWdZBFNBaXij
OlVCPtdfnOPm2cr8DReXU9mHct/GUOQQPXfu2DqjsubVm+4fBFCD1zIwIbfScwMy2q9DvlLt4tXj
IPHv7xTIua8lxMrUmJ6Ik/BectKde4vQ3KacO5a3DMbmvVLHdOESy9h1KNS/9P+Wk2xmzfjHMd50
4CRSPSiliNeUnBxCEtlHzPTkdWLwlsAYN1j0M3+oR9R9RDxKJjbmFXO6+hZyhatVMObtCZneS8ns
PsItcMKuzIOdcxyIzr46DXFYy54HCcJO3B7mVxNQaQ3ui2/zel/v24YuMvYtokY/1QZOpCyJSagP
JEK55vr3WfuZWOBqxxgrL3JDU+IGZ/KO3ErGLW/Qcm+8bjkh1X2/rrNEM2hBy5VMxWLOm4bwkhDO
TrEhLrRataIEPy52tjuR9E94aEpuMZmzU9+aceGr8jRV6z6AP+yp4n7MfZU6CZ8iXrrLcSbfT+4X
YjzVCDQvh4JpxHXFE/2dOxynuygBg79A96FiRMNNrqOb4EfoFBiJATRVPhHtmfS/OVHQErYafRl/
pTCuvc6UKfQtGYayNohdJ+sS1QcXQ3RtEGbnxMPjdrcSASrOEVjED/pq3aAVv337cj7Fxy2vjrro
ev5+DasiiMVDRRCx5pjkH6X9A/hqzq4uKuGFBOYSyOU890sPEpqGWFR42vUw1/s3/qJ3uxDBXAFo
hiwyOYOIVxybDim5R+5L4C2CifYiPA4JagMdTyrbDYm5D3RSUI5qcPTv+yXlQsOTNijlvocQjQQd
qZF5WI8u2mLy8/3F8OQwl4HamnVYNtiukX5Uk2uhKYI62st9IbwdY8K8ajDDWsepnHfV3gU20a5e
K055iqe7zEUQdv0Q5z1EGI9ut4vWPM/GU6t5iRfnUetGbpU1zgONxhhnDHLh0/094glgXIGVTXjX
hv8/T6d37di6XFz1omv+axjfyfbFCtRoCOJ0pqgH9/7/I+26lmM3kuwPLSLgzWvBdKMtTZNs8gVB
XpLwruHx9XvAmR2CRUxX7FUoJIVCUieqKiszK805rkHO8aEnKGsmG9+5vhLGUXwNCs4ENb2EgV4O
grI/OTnipofvjDv+xY77yyHP1kJd8oprGrURcNqlXVuCw5sK6krg70OhOcRMaXsxtVv7Qu7fWc3w
DE2mCf0UOWimGchpEwWrisjTpiPK+/X9Y1xJGiMcHErFUJSQEbmdrT/+EVbaavz4Z/blqwI+O6Re
b4wi0yCkM5UcsFuWYD5fDv9QCHXvJa8cEsCu4N6XjzBgh9TF0JXJas9ZqirPvSg9bQgHWw/tpHBW
b6wwDtuabn0qz7Ejv23lNUvcb7SF6RUwUz7KFESV13ZtBeU7tztBtcPd/oQpxJu4x3Rxv5EeTbPv
LaxTiO1PTI/+ZWZj9gGUqYgaP1EABDAp4d5f+xv5Xif3mqX/zYvtWwxdupXbvsuCyVmf+dV2+GpS
wSRh/nZd25fzNDMxVEwwBlpWlB5Or4drQB/c+6tnZivGnVqqXswP7SsSm+k7D2MxaAH2DL2knQ36
Ig+EnEAyBSiPuI9IAevBwo5hrowKFEIv1DAchw206ozkEXlFHi101iA/+YdbKP90TkEXlYMcYgvx
Kk0fwtXTa2ZqN6yMGsP20TW5hOc8LRWUr5bfnvhua/N3/3AhlMHAOGWfKj1E7NO140TvWeWYyfm6
kMVlYJBx6qwBKzQ9wgtm97K/5DoiBYA6P+cAj1PX4d8YvpkM6oYWcahyQgIZYD4CebwpbOTzsGUl
URcdxbeUXx69VBQUrNUpdouepVv04U/NvhpjLcuv+ZkY6oKqOtAnNMRvJ2swgxuDgLibCJv6sL5+
Ll8dLb+c+kwO5dTB3KD7dQ45cbECleqLRybUMWLawNB0N4fqtI1cztE3FdHwIioA1IuJasYTfDmV
O/sI6s7mwApVi3BarJhv/VsQCKn38CFPAeFWqcXyJcsmYiaOurlj4GHgdYCibPcipmUtoZ2aZMQV
a1mLwd9MDhXmh2nepXmlTU87VCbIubX8zfj5ef0EGTeLpnK9pG0S+jyEYAytfNyKHcHLCMMo16VM
NuCamtCRfm8EHsCb0ZIDoCHSgYrmr2L92WZN65z5iiFLg6FsJ0VUiWxhuPn9n62Asg6hWGO8qcPv
95gFOWTMtobpolzZIdpxYwh8GGIFO/RVpnXefDt0zdfIZqEhLE02AObhP6aUbrwKOhFZMQ4Lmfoa
RPM4EnT9gu6N2f/P0Czae7e96uWejxWlBMDPZkOC28cGQ8LcMbgp3Au/alEVxtiOdrp+UgwLS8++
c3qXTWXo6RVu3HPH9gS8AEcNLIZKLy4PYGNTrx+azOl9xPzZBfbVgNFpHutt7D7EFtOKL1qAmQzK
ug5dGHNdBxlbdZXt+I1g9WSQzNe/e2fqmN8FXiWgo2j0A8BmxaEPInKc1WNyAuDyo09CYKbANV0/
nMV35kwQZdPUNm2qko8mQRr4XDAdyGozXlbwmQgqHgGT8ygkYzy1IQmITge7Mj96E77cCggry7yo
azNZlF3r634Axxb2rY3NA1D98IIILYMVMyx7nJkYyrgZoz4WWgQx59Eadzfqsdnd5ow03/K+gbUT
U/zQZtAV/LSgVTsOIILIplaH1slfu1fEpWZlDTmRHdFiqtwUgfwyeN/itEn3Zwa7ikAXxvFFjsfs
6AyPQCkkN6PpnQWb4eGWd28miYqFSiMz2kiBJB6M2MfAksHLlGJBLGVY1O2ZHOq2gnK14SRQR54s
UC9w8HMco8a/uBINHRogBJlG1Okif9PJbdylF6gb0CRVc4o7pnQzu5N9yV/PBVFblnler6ZePV3T
+BCCMau9WPXurSelJf6BRlS78lSbf3NQc6nUBvJc7cnjgA2UyHhO8a6sATLfIifEEjT9EK17c0FU
wNgLLdcPaZOfNOQFk2fZrMhdRkb7cig2jBTh4rWay6KixSTi/awucWa1gwhusIXpVjmVVcBasEgr
lszRXBZlXZWhgRKqOLZ2QstdY5IjtwDXb1234QJLO6Z/P7u6WiUZIPaGmAL1zgl1GLimRzBVQOVb
s7bBQubDDDJh4VhiKWOLHllBq41qMlCjc3EBcmjJr7KN3uXaTg79i/Cosvntly71fEsp0xsnaF+O
gWeImzDmpHkcbM3RHOPcvQamj0KZppu8Yqc3zFEjpuJQ9jhspV5XLljuBbuMATaz2AJCBtixxYoJ
RjEp4X+/EL+YVaQ0UcVEnhTHESfk9J0j7FQzVWwy3LO0Zymo+d5RgC391B48syOuxpgMlDR5F22f
/OmsxvW2twwtnX7n2pooa9J1RVerCeQAhegttQPno7azgwgSCWZMzVoSZU+MMS78Loeo0ZFR/gfB
EArbGboemcHN9EvXFkVZE4WTRT4ocVCaHhGlax1J+hjkWwPFx4y3LoirL5barrt6ZTSvZdH+v2Gr
kUcFYar8haMGcGNKKRMtDC9BNUxNlxpqQhKcqV3gxZ+Z109v+dr9R86XJ5yZGETcCuc3X3Kql84R
7Gz1F/2jgM0EQhYA1HUMOFFL4XSZqxOtn/QQs4/TmXF75ZXNYrikh+B81VCr50WMhVEWxO8MrvKB
dQu0At50MmjHjbJ6iJ336zu2aC/mcqj1KEI1BK0GOcDR/wOqXRK6g2OsBBSffYvV6/91ALQizqTR
B9SHspx6IqSBVJi89ds/4+OGhZb0VTW5JoQyFaPXXcpgMksdKOpSIv3Bc85SBwIsI+t4N1oOXq83
vivLdv8ZrTeGy2JrWSxTzJdJGZEk5MW05fEFY7tR8u3D9tY/NIQnh85F2KUztH7Jw82lUXbEG5tY
40ZIU4A6gERGc65fr2vJ0r2aS6DsRy8PPZQUTsV/RW9dG5iae13Ab85lWIi5BCoG0cSBr5UKa7hY
4gRqM1oZ+sA1orgpOe/929BMSOfcyL7VP9jW6yYzP1lWculpPv8EKj5pOM0YfWUKuYA3ECORK5JP
FrY7SwYVjGhhCi6XKdRqHt3Cru1X32ItYzGvOV8HZTnKKqsHXflSBw3spyd0Edue1aLb5IHfGjfX
D461IMp8BAkv5OlkPqSjM4npzQGFj+sypt+4cp/p5Hft51411PCTSASJrzJJQd0GbgVGhMHQcbqW
LQ6jGPYhpHRQO4A7j4F5+PxnC6HMQib3lc5x2CwrRLBLYnM0Y3RMsfoKF+0B8CJ1FdCFskI/yY2o
EPK85fPTi+SMbnwjr68vQ1jcqm8B9CO84EDmHJYj1pEFtqNuVLMHCERExJxc4NUP2cVk0qVNJuaX
EsxkUkY9khI/0kr4XSDCmzlRMaw9Rbeq1Zq8Y5bHf7pG6qzEMi8ucYpNRPwumxxIEcWHxIlN9dSa
r4HNufw04NquGFq47CEBri+KuMOSRCt72xUSwDYFpB1WrRU9V2bAk/y0iXpm/WMp/AS07X8kUTvK
yTBGgwRJigiNrx2F7PvcGleNyBwnYomiNrPT1LwXAnHyUE5kxfvdBhD67Crs9DO/deR7RZQjBJxv
qKcSzqyK10gXg/tZJvIfwTa70WHpB0sW5RIR0GZFlGBJo9MCcTwKACknmdXxNsSICitHtFjTnp8V
5R6rTslSIGli1AcITJKd7owLEgH1anqVoGVwm69RLjOD1fWLvmh4ZxpCeUSgsvY530KqpK+q6rFo
bvR6pTzwyQPfOClPrktbrD4iXQm+L2AuIzlObWlcaDzHxxJeKUfXQbtdt9/16B77m4rtXAy1l6DA
KwBtKE9vc4M0MhG2xYv6xrrH0+35rYvfi6H2Lq4BHS/4WAx6+koSnKdh0J1HtEegG17ft+VT+pZE
xRQNKH/HysCjh7dT+yMhu+kJyYoxmYczBQKzp9XFKBq/nA7HSnb7zALCPjy9ZLOu1bLv+l4MHU94
msypAcRkN5bTW41dPZQuf9+/diQyL1bDSF9PX33llOj6GZeAciL3cIvPY0aKQ4HuzoyJMfVls39J
kcFhDrTTiWZ6Mo+zvRM4gI8GJTRugtITnHNomY9NaMZraR044gmd+W57l9geSwkXNWMml7LwaH+Q
1SKB3AsqGi/lw015c3td9xb3byaBMuwFuhgjpYKErbfH8KEJu844IdYaKJs+gPQe5TJIAOtKuvYP
vQd4uGNXrf3ub6Z3kSL/PifKACnZxR9KHrIwwGcJdzzJVresacPJuvzUBYB4y5gRF8B5pf2auJNl
v05yQ25Olstys9PnXfvpn8d9/WB/h3g/P5M6WGVshsAfpQaIKpWT7jvHZBVcWRtBHWwHCOjOl7ER
b3c3rL5U1m9TB6n2dao2Gn47NZk8YQvvq59bQ/sP3+AagGk3J8m6qyzA9dg7H873/v3+8foZLMwM
/JRE+ZAClpBrpy2KiQvU4o5sYTDuVYs45v1dttq+WLhvtmVj9NBmdAR+FaKvKRPlVTxMVMaXFgqw
d166h/BBt1PzA+DTe6s93gUW6N5dcx3e22Zj3a8PqeWZvmO479d3gHWOlNMBa2zEtxd8hHOH3CjD
b/52NT93l3I1TasP/KDjx3vywbrlC2m1+Y//mrLTG0WpfF9pTo+xzR3SVfGWEGC4Rw8Wx2JQu37t
6XG7f7Lh4Lv86alEwRsvijht+A3jKFlfSV33kqs8Lyyhy//4lyfJM+/ajo1keJOpAnY0q7HzugKq
NGzjwPFp2A34aoUQwsiKL+Qpf+oIdb2zOK1DY9IRoN/fVYYt5g+3yV3tIKVs7d53DXBDh+1OeqwV
U9sHb0FPol3EguIXpyP97xf911xdJ3iDpk93DGTWpkRisC46uymvXZFsXTrnh4Gs1vbnP1QH6mYP
mpa1HI+N7YnJ+GmJpWrUxe4LNH7GKn4bj7K4JPFtvtrYx91A7kzrtiG79av5ft9szZU1YbttpMgq
WXEs4xOoPPf1O/mbbkn/oSdfoflMwcNAwDjHiPVsXxqCCndkOXvPvRCR2B9gAbguDTx71xXiy7TN
xHWiMWpdArUsiWsZxO0t7i0m7zFKptWaI+7FwVhhSvKSyLIVH/ZokFFcznYDZ+sOSG+LPpHejsrh
XGdmI25PPUD9wZab2nuF8D4pbb+w1+O6WZ2r1VHnbemPeiuA3W0lg8J3Zewk8OmRQCchyCf7TQlk
C6LvhTugghA/QFtq4jYJqW/UTwFdlC7gF/AfjFa47cHUCeqvVbJ7+pQilOj1w8US7qvMim5aDxQe
d9muqO38UXNys8bncn/0VyX66oiIMtKtJAfcopWZ7zwkl9KVAL6P/U0+4aV97Hm3dlaF82EQBROu
LipmJr8p7X0HoWG87q2oQU0bKQ3ljbfHbX8sSXt/1O3ARCIbTGSqGViFE+nk7JYEBNPwZrnZH9HD
63A1cR1lBU01UhPPUROwwRJ53a3WwIK401ahbWs2MtJ749bfFhnKGLf6JrUB7dk5BUrnyZsCBr2R
DFYvmMaHthVduSZKiorv4Saw8p64ajj1TalbJOhua9Brdp71rmA6QydlZ+5e+bd0tXkqt4fSUh6P
Ymu35B70aZmVAu9Jcjnr1tsUD9pJKQgQVwFpDNIgm0NovALgsIC6hnpoO2tY87bbbB7yt7QylVVg
mXoD3JjQ0Q7wfXZtagWQvDDXhhYN6AjIBOIR2TvPtYv1fUckYOJmn++dJR7X7w/dkyIREmwsdTO4
+h0GLjboll2Ty4fakdVGhfKPHKn3JskQeZgyTNcfUDSdNIk4F1BXRB+aabjRAa0uR2LfX0hil1Zs
AemrBcfxU2u24HHaxNZnIwAGan0h7kbam+PtIXR4ItxdHgJYwBMCX5xHezi4+J+djhQ9Ng2Zqxbf
Yvkmdn+tvh8UdAaZOn4UO8GZ58DK3saVA3T2DP8o2NuUOOBaeuJQ7H/37PytA8R1guZcmXRWWNhG
Yh/WT2byIa+O+fbQmFgpACU0lIRXIfhRTsXKuBGEbUIaK374gJcboPk7bwfw2GL/jkFRIhfknV+L
pFqPmrNZJZuc3BnvfkaCz9Aazp7zoN2Asrp4aFBz3eQYObZw0XjS28jXr4m02rhcZnk+tDKwGzPb
o+C9MpX319gEeqx0N8H+bBqrqkyyTgi29g8yoZx7SGoyHKttYl9iQtauXQIk3rAwM+3b4g2HeCc+
FmQ9mB725hO2CnikpN4+vJ/T42Pq9LfBPnq1st4Z1zwuQ5PsNyrWf92gLblZBUBGsiZLMoZ8afOp
BpHGcaHXogdXcnD1e/ISHqaGjMSqU6IfVWeCgTdcHNUmRN83wx0x5VMxlTBW0iWRjRbwkUJqCtvw
dHJC4Ok3DnqHbnK3QOQs3Rgwo9me8YL4Whvl3H+snYq61DSI+EyH7HIgLycDKAah6RFkKdfXN3mh
uQcTCLNNnhzizGnwvK9hHJxrT2crtPdAvZEO5RmXRQGdr8aucf3Orv0UR73BfL1ORvWCMy0K8vQs
PEZkKzi4AKxlLcR/WJYEShVJlFRA1P1clli0gdh6fncyCKr9Ge/AQmKUPr9Br3sEPKzyhokgt1AB
mNb2LZPayriMmtTXIRPI7lkANwhul9D57BhrY4UoP5d2/fhZv0V9ci/lYtQWiFCsO8ZX/k7//Ix9
qIMO/Eq4gM5tCsANEtvKQQFwf0dyhhiRJYeKxQFBlnNVAjlnB4BqhOyPnPmyP/k2XB1Zg2zpcWvz
5P5xzcJXXNCwWT5I/aq1zS6OH1elkE6vFxSzWK8XViRMD0Bpel903PR8edy2jhNYpwh9JBl5OiEA
ce7I2naV1eYxICag4t8Hc+NbrHaZrx5wygL9WB8VjHuymJR1j/WdLWt/9348rkvyjNDS2eYktdFE
6TjQ89zctlvPAtUU8N98Yo0ojpqfq9vetO/tjby9h2sgN6F19wln7W4+1h8HHh7qSSL7fYAQbK3b
1zX6a5L0ynfTdTjOaCsANiAKFpyjZ+3dvdXhU18cZV3h2YBhtdSRyA4MhvmRVcFn3Kav98BMJaJR
ABn1lPZJTZulbvLvUtyPC/X1HJz9uNoFWV9Ojwnr5JO9O+30yrTfTmiJCQjCtMxqLOs9xFtwQE5n
itYUy0RopRI8nRi53S8Y/2ub/NMG/Y9UqAkXi/gY8C5Y7vnuyb+V3fNqb7mlqd/UxF6vTHKPv2Ny
Bm0Fqm3jA83V+h4km4DJWLO0lXEZ6QoUF2i62k6HDkRFliue1kKv1UD6XwJZKkYmfrmSYPDTOgVp
Lh4sFwFhUHfW1xgT5axqyzrlJWs2l0XZYyVAXxkg7VpYzdBu1388cj+d5fUrshRcgKr6e0WUbR68
MI17VQHCk7mP795SM3nFNAMTAX4BAgDecCaHss1Gole5oUCOhgdfZ79IbxdQggDtNgNwOYeWfLCc
Evvh8+JcXyBrF6kUaFNFqPAmX7vI2/6LBt9zr3WE1RTHEqP/jDGCyBjGsMDyrMQjUkq8PymUIsEN
vL6cxUwPBnXAISoaXyx/PwUpgRbnXq8jRtsLGN6CP7isObw4AzQHXfCKSC3f6daam3xMCAsl47Iv
VRTm0qm7LhRSMYTlJL25u6vczH6/vrzFlOtcAKX0Q1JdhEqCACF10sHKNVv0zGff5SvbeBw8C0fH
Ii76LzKBD6mJmgCuc+rs+NGLucHApd4bgCdSNxES47U92mb28Fer+5ZE+VEObK2NFGF1lvcYjVZl
4fEaW82ax4FxjMzkYgpomvX797Jo5wcI8ezShlhWYSmkA+ekQDyXx6QSIPw1oBIRxuKWnNJc3s/K
1f/Ecj/6qYDFJc/jWjmsTBGF2GDj31+Xs/QUgyX5Xhf9FPOCypNDPIeQSMnXsiW1DmcXW7RSiNsU
BF3J3kNcgXf9JkINXT2UGmEZlaXw/sc3UPcgAPtLFUwHOSBhFNv1Wt8J9n359o83lboPXsRxmE7H
IQ7g0MH8CKh0nAf98BeT/JN5/t5Uyg1Eolga7fC1oAnFLgXQQueAXWvFXNF0m3670G9JlCMIVV0e
kh4rmvhCDUBntRhPx/TcYZqe8xArRchThBioZEpmKSjlCjKeuxiGMN1zB9CVN6rFrXxIFG6uK+iy
K/heIGVOIjnIuMDH0y/FzEi8SoC5/Boyu4nEScWu7SNlSxpJN0C5hBOTbztkVMH5awJAGAXGAoGt
YXpOCKjRVQvruUn2nOsfqzWrn49xlHTjRcJVqejJ8K2DWT00DTBjVL+w1MBuvc//954C31aVRRGB
F0BuqaNLu6G45BwW2zrnCiBhF0we3LN863L+YyaFOjm1McbRBxv46dEggRn3pAdiq08qS0STTGKH
jn8/vDGlLhzkj7VRBymniSSnMtSydb5iSrxVBRu5SGfDZN5YOLCZqF+zPpUnhn453b2U8JiNVWzR
ume14EosIZQfEFS19H2APGK4wthmzxnyZPVatstb4268TfRphBn9bmaBQCVff15uxfUO1jsjmwfk
SC0LI6gW0Gssfm0wm+yXotAfG0D7jjwdsmw6Yew1r5ulaaCX583b3XwU26cCHYBEXQ+EcwcPVbTr
KrzkMxQBzaCGjOEZ0L9TsjOF9+Mogl0YTMwCervda8EMD78m3Cmr8EMI5ZjSLurQDwohpZ0ejIN8
bB78jeqWK8UOb2PM9E4+8ZDZ622PVPhng4asz+yWQwqdDBi0YCUvlp4XP76H8l9GrPRlpeF7Ls5e
tHmZrHq7PdRo0GKNlzP3l3JhKacVjVpBlOVNdZgYGMgP98Yz68W0YN5/rIjyXzz6bRMlgJj9m7+5
0aEyHVHt67qyeIVmqkKZO7Ep+VIeIKO48XYXW3Zu8YZnhPKsdVDGLlaFyOdrZF/30U1o/+FWFzzB
/sbn/tgtyrhhjEeMLjxWUtqVnduNjSZsuPeUTai8FMbPRdEN7Ykv9Aocb3fCjDLRttLWR8ntkDv1
Q7FnrWsp6fFDGGXkjBG90DKH3ROOwpmHIdm7GqqfguVg2PBF3gx7f5NYKuyJ9dy4ZvaqrHOTM3e2
JBOYNo+YpbsJ9hLqUCiC2Z5z2Kzb5+tatJT++vGRtMUJWrFIph3RewwrPIUSil+YddY6J2/Xgbpq
JJJLVnhZATM+Eo7hQEbFDEbzwptJansRikdonB8KOwqsaNxcituqXPHFPeMzp8+4YrM0ymZF2Em1
rlF24E1vozz52/6r8rmy+S0AgtcRMbFBb+8lAFFC55EhfPmqqZqEIQsZ7DXUQfaqOih5gIMczO71
jFplR2oUzDMr3HT7REd9bzSLkdjhST7CczX4tzHptoZVWIwvmST92gZwwKoIc3TxF10mL3KSz4FZ
EoFx1CJRLqAMjurtR+ne9OsQo0zPqL3dR0TeYgrOYg01LVvq7+IPT1nqTLp4RtDiWSU1ZvwB4tHU
xSW9Z6xy0erMpFBG2o8LVch8bDdvXt45M35GVp6Fi7vsCWZCKBOdABJK1CMIQSTxqGJIJ8RrsDvx
5Pb6kS1kQ+b1MhrNuuFL/iIXkAPM4TvxXsILcH1dwrJRmy2FstLjJdXTelJPOLX2+PGcrHOLEVsz
t4uy0ZKC0d5LBhkDmDOEdbFtN9W7Ga1YPAiLV+17LV/fMcta+0GLmtmXhkG7e5e7U50WOarrO7Zs
9BRNklUkyGTkaHHNZlJCmQ+zpog7pE2BLeI9GrEpbdErgrBad5K1+Ty9x0R0Z8nIEiiPl9U7Q8WX
g8zZF1A6LgeJX49S0J3OfUYAJehv2q2BzoVprC4i/Dbb6wfgUIJ5OVsxXxOLxnQmnNL9wZBkro8h
vG8wpO1mxNvZpLVthtFeamtF/7OmKjKITw1DphYZRkEjBcqlwx2T0anQhjhTgGmYfQYutn24ljcl
UUarfmoiUp3AIrgtSpgtPgJYpPoU3+Ov64LVNbZoXWYfRS0epR5tVJMWcRM4m5LYlE8PAPyvnq6r
2PKF0QUJAy6CLAlfXDQzFQPXTBYmIBA5DZsRlaRn84FZaJi275cz0OEGeF7FtAFNde6BFKEPvH5a
SXZWX7bybXJU3f6uT0kGrt6XW1Yj7VI+QcFIvITjRB5I1qgDzTG/rnBe0p3Cz/hx4p2dMsuhuXOe
/hxQxfGJthduR/Td3AerIiKMLZ18PL1egIqiDqGLqiJJVMQ75HzeR3zawZQOmK+4nGIbmJU7HuSt
/eqeNaksTEbgmjjKrIa5UIR6XHaAmwE3RHlwekD4e+i+MrmVwoJD+6r1/ZImgldB0TRcFxq7x88u
XZnp0JeL1TvRqU5NXzNVSEvWtrl7fh4RDObPPCai3xnbuqRG4kwyFd3U3ujlYVt1/4LFR0fVbsps
gAL3XXREUiLDx3CJSzdwLpAKOf1B8nKuwVIDj+ylXUKUhPBOzTLyS1YOqmpImjZpjUqpSxuPY3IB
gDi62XQigQ6wzMxKvk0LcBjzr73uqJxhYtTONID1lB+85Dnl1oP2GgUiaYtNLqC9MWtbouZrIcAw
P8/4wIVZPwUt1t8fSClYJeahVEy3CVdJc+KNT/z9hwfIjGff5NdJyYb9XApG5hIpL65GWSvpPnZe
AvJduUkqWOVKmroQOe+squ5h3BsoCAVmixgfeBRMVNul+FWETeQNVTUUVaM+IAg5SRsifIACvMrd
nYGhgt48cMw87rKl+hakT3nemfnVu8sw1pOOPQLZHUNR55jItuFk9wKwyzcyNME6vIrbwmwyEm2M
m3rPynEtVeFwvP9ZK/1qkFqxjfkSn7Cd8Mxbt/so98VTth1XqfuKKVLQ26/tyF5HK+/ASiQthVGi
rKqYrhQ08Rcg7ph4YpIUA57U5ZQ1Q68fs59lYTgc6juTQZ2lrCfowcshY1/fZLE55VI2CFxWD8hL
ErTQcBYr5bF8Y75F0uUqTyiLbujGDoVoZZviFTY1y9o3AGwP9pwluOUbs/C36HRmIinr6HlxMXgR
nKw10ZpVt2DsBuYYRo2hNWwwmEVpigSSVEWVDVmn9pQfkxYsJTJcuuuEvJlZgD9Sj92ufok2AyO5
s/iaQ678/4TRLsdrUuCnVBD2qCHXgtqwAPomEcBECSsSXMyaz0VRu6iGSQysWrE7eav6HQBSwUHU
3Cp38EdpByjH9Q/KakTasWsYlZalEifYc79XSXkbo0kGtUshunY0coxEu64J+iSS2xo9GegKZwVJ
i5HfXOB0xjPTk2ZlGoOvZMoxRQJSjDBwgFkjHFoX/8ZzK+pE6CfpmqhSoWyMN9mQGsoUAALKBO1U
0xuiN/+I1jqw2X0Fiw9NBAqyiDcY/lQo7ZRileOAQAOr0ktoBNYbrh0Jf4nHo5qCA5m0TW7UVpFq
ACFtvTIsSZ1chAuIEPVGtb1GrD8lThP+XN8GaRL7K3TCyK0+sSQb4lfL32zD+THmcqGL+1OCJ5ts
Cs15EDeJRPqmI0aQOzowZZIXHgCsAiZr9Lto/NPEpJRuE5SIkrPyaiToaVfKt0S4FTMiDk9I3dnV
ZZ9Ln6lYmgnaMsW3uCAxj8ZwEmemelkNlQuoBk1lVOQXDTcAchBlAxPKoNeSKxGvdVLUn0A5GKkf
7X2WA5b0Nb6XHq7v2vJhfkuiC3OlJvgXUYSkyDUA/41JDP9t6DcxuLBwei9hsIqQ1epchtiFAquC
6tz/LfBrHHF2WFO05gOcrMeoo4AeO9TpJHNTMzP9S5HORJuMVg0D/KwaFVtFvTTyHGrIpxBEpuOh
umHlwr5eG7TWzSVQl0GXuDzG+Ex/0nL0q3IeUQd7sC8ZxkHCzbjrDdK62bGQTeUsBm4SrLwCcy0g
ZwlJ068Bz1aZomTxEqhFuz2PfFoEbR3NoXB1f8VtQALZqodEt5pibTCfUkuxMWyixEuygI4qhTaK
UsfHaQFHerHSz33LmapbgG/FNouPds8O+5a0ei6OMoljJncXTu4mGzy93PanDJBgmv001UV0+/Me
SVNmkmNJA+YyqRzP4Cl9hU71DrzpyCMegQaWg99FdVOAd+xiK7cQ+60VFiTPYuA5F0s9kbOiScNx
hNgcWNbAgzgCQgGmiMgdonvZmiIjft2hobHc5tuLFe1zG1VORnppySJOSRf0gKka6MMp3cyVxkv1
ip/aC94SS7NH8zVZseYtFnNYMyl0ri6L8IjzS6nDVS7J25EjKKGYoOqrSX0f76KtVrJGLBYDwLlI
Ko7IazEBRBQWNtjyx3iynBer3cmWf9Ou5HX8J7AZ1mopHpvLo+5Jz2U8Ojkhb1+AXykszI/xEIPo
GwWZ6X32zkp/Lr3FFSA5CQIuJg9i7p+xQ83FRTq0CMnk1kusQMMLtQ/rxORGwDdeX9uyjnyLop7H
3eDxotDoSHmvpHOlkFKzNAxpcQDzFZ1RZkhbdDcKIA5lDeDROlpofq7Mr9XQC2SszEJoW93lG8+C
e7lTtxGzP3B5E79FUba/aQdO6CKERQPYNnt3KIlnobsAJbTMtqp7zkXTAEtRlh628+VRN44vxz5E
g/P0sOXN5uDbfxprROtExizfy5MO0I5nJop+BF3KrpI4CaKSFHpRm4IcWIlqCujDGjdxYxVZYifv
fbrP89BsGqu2u/Ec6SPpgEGWbSR5b3RW5yFDuAkrV/F9qLJ5aRyvMY2Xxjgl+dZT7Tb5Uwfnqtgb
wfsIAJNsPcROAIwx387x8rp4yq6Tj3x1iPq1lzDoTBfflui01ATNUGQJKEE/tQWJY11PgMJ8Om9f
eNXM0dFpm7eG9VlgfM5iNil9RR30ns7lUcfn8VJetZLXA5t7QBekAeyRR5T2LPfOvdPMG/vpWRuI
qZjJelOvgE8C6mT/iFmE9+t38ivo+vUd6P1Am50oKZpMfUceg+4207vhdD4jZzECQBW4fuMarQo9
xkbIjtivEboJ2tV9YRarTzCLoxa5vb3+FZS3BsK7KAOIFOAlvKoqokYZPXRCJ0PcKdGu0BD/tiZO
whwftV4iaTqa4miY1+VRCv1veYBjEUCWIEHqz8Meql6vfXAM7Iz4AcCyThRtdOSgGp2xLsou/EuO
hN3VwfyqKzJtgsLK8/XBiHac/BlwiKzQ4VqLHMMULEoB/Lqh6igs8Yr8czW+HHd1W2fxLq+SvdJ8
AM3O8ceP61tGBTf/WspMyPQRsyh6KNOybMYi3skY9x3KTx4j2/LNmFpZd2FY7ul7Zyr5SxTlkjgu
Lfuqx3oALQwK04bPGQIoR/RLAHUsWRWHDSgf4p3aSU8CUPAA6WL3F9nV8PAKeNnVvd4OI+1Cru/h
otrN9pCyMV6fG72fYWF+5b3XWkyUsH8fVW478lLJUHE6AfKvRSpQOl7T8FSndfzyv6R9WXPbutLt
L2IVwJmvHCRZpjwlzuAXVpJtcwbn8dd/i973nEgwrlDJSR5dpSaARqOH1avBEGTFmGwcjn2gJ49k
9oj5wMqdPd6z+IdNkYdYT5aVuLV5ism3uERzmjJ5cyGbGSxUz7MP4Twoo3bUSZ/wIXWaeVR9Vs3c
rdf99a0V6gxqUpZpISaHFb9UTyevqykeoZ40xgAXjHRKClOiNcLTOxPBnd6yjoupjNCauEvuWtPw
rbbbJZb+T9mZksMTbtmZKM4oR02lT+O2mrR7IzWow5LX2gqu75hYhqGDbxrgUspH40at04lMfR62
hHm28tra6J6X1b1lQrizL5y+rAfct9BeH5Uod8l4GhdLsltC04SS739Wwr0eU7lgbp0DIWqJQb31
vlY+g6XUW8fKq+Lvf7NrqETaqIGqqCld6plKxiXuWyjBlmVq2ufa0t02l2iacNds1UBtE6Eyxu1c
ChnTchqTeshDq4sml4FV/WDPVbTr61xWM5CJ2v5+ZtanqqA0qrB3EfvCBswmax4x9Uli94SX0wbl
j43UIQD9nJClBfYh0qY87FrreVrtVzD2SHSAj9P+NXfIXhFiUIs4/JCl0kpMveyWPCyteHDzZLyj
ennLysKP+2GXlv1Dj2uqjtkJrQteMwYmi9OgSxM/1+JwMiOJQync2LPv4c5QpfkYJea8rXlxq+mx
M17r/Mt1ZRRYJIOgfZzYgIiB9Y0zei0bsc4BesKG4TATO9ubao3MbwHXcSKySJHPa29bfCGOM4C1
6lRjPOMYy3rasRbmYvpJV/Jsk+kra0E2XNzk6BhCeU8ry4DVQKtRyTELHEUD42aITbBgIGm0S3VV
ZgD72TLC1clal3SlaygDgIFrkKgINcD6MP/5u3IhkDvG3EzI4rRrHvaqBu7mxkIaIGK2RIrAgl1I
4S5Ih3EXOsMonXCp3uwMbC7U2E9m7NZ5cF1j+KD43zM820DOfsHPGLK+whkuw1NiPtYpRl1oJ/j7
xkOOu6JjXHx76jETYBglRuD/I1oDPkcDaZljc2enk8ImeafhUTM/5Xid43pnpS7J9zlNA9tYMEI4
OtngyTHVO3iAEvGC+4gtRglY1TQNeA7O5WfAcSwsV/NwHUs/7xG2YhxS8XR9ewWOpUE0y0AV1DKh
ndy7bdeFrVF7yML0rcTQwsdIvwUq2y3WUIW3V5qv18XxTWf/nuZvee8d2WfWu+mquCXjmIVJuZvY
TRLmh+RxKPxhukeRxC3AiTO/dOrnBegcWgWx/tp2/1DjPio8ZvjxxjoT0HtlDwqY//HLuIdfdQza
5wZ2wizcVXW179EeT1l6SELnU/05RkZ6bz9SkF07LtnqHa6RBIQ8sKj0DsCmfXdurn+Q4AkCxg+K
r4NKBCE+9z2zlfXOCCBAWOtvs/lS2ZKjEN5gHf8wAxgYPx54pmQDlC8hWYhJ1bfJ9CUdXRU8PsYb
Zn3cX1/Ke+cnFx9teEXbMnGLdLyol0awVmPaqymiZYpin/J1Kn2qf1F70DS1HUzvZwxT8wvdCu0q
BhfRjs33ibFr2sFX4P6b5sssK3gKrTKiW3SQ6CbVDe6DUnxoMjv4oIEcnXFv1uDuAsf5LlZfBvZU
FLeNhdqE7bN6n+rPql8PL6t+SIoMtFSF5J4LD9qwqY2TcBzH2A7q7EpYJMlXMLtm4WxWnmF8d1LJ
oyu842cCuFdwbTXKnBmaFHVfBnvZT818o9lHo/nV6vb3WftSgED7+okLbdeZSM6s0Ax6UI8QyYpn
PT3GAGKnheZfF8JXkf81JiheqZYDjhj13cM62znYzIpmpQ0pdVYFRb+aQY7pjDvM98Fb6/T9LkrZ
6sZkzv0UXQb7kaaj5CEUbu5WQ9CQMgHmnLumpTk1U5IoMKD1D+0rtChA3MpIDszQ6tnW4/UlC/UW
98hBwW4rrKmXujISLYrLCCtedOMe1sqfl8XtpoMxsmP+MJNe2qCBH/xwc88EchclIlXSajPyQWN/
ilcEEFSm/sINRK1TM2zNtJHHvFxSntbUyO00DzUld7PiRzl4tPPYTzMPIgZKA0Pm24sFAli1JdMA
cuXeVfAYIFDScPctI4Ed18NsXgM9K4K4VLzM8HUSJHrsXT84Hkjyr64iPEKmFgsF9/XlMpse+dos
TvIw6afCb0qaetZcm/6Aas2+HFAKBdZ59ZXC2reGkx1Ua2mfFidOJfoqupmonFDDATkqnhfOPdSY
06f5gO8AJR6eLU/9en2h/PCa94WeC9g+4OxSxpoy0bnCeZp7zS9/xMG0p9/Kg7VLfvWgqflceRlA
LCE48Z4MT9NAgZjfZTdADnT3xR8Oe/zwLZzvaJGiK7IE3wKXxtzTigRUexuNaVe2j+3wQqMwKSTG
Vug0nq+fO+h5HRUWgaQyPC2FW387ra2/oKoCMjXEczALwFHLCqqiF4Sijo/QG7kkIAcut3yKnF6f
SYGcRW65SfOmmt+vHyqP8/1/G/lbAndJq1bRzHzbyMFLgPFFwQQzgUItRU9qenAC7dBFbrqkkldE
IlYj3FXtFzK0dpcjETe6mc5+qFOAVuJh/M6q8Wbu79XCjecvMXuOi85dCXpxTYnBFR+najpIujsw
GXw3nN50eGKQxgjNvn7NR1a71kJ3RYYutH6+L6xij1ZtI0k9JT50sXpUmXqQbP72hPA2mMJPszUN
J6DyIN0lK+YajcDIydPkC8tK18xgG1fFK031oKLJjKizC752b8iU3az/jb08F89pVzESbICNJ8Bw
gAWOaq8xGgCfaaJvKBjS+pqVSV52oZE6WzGnbjTLjGaut0d1+MFS9GwiERcT2fxc0UMAbnKQy6m2
pVPefUhZX5GFRlkYr+BQJUAsJkE7fdPiF1KFpdHsNL2V5FiELotGcE+Rv9wmXnPmN8/RyZt0BBbJ
6uAifOtnx8+zb2mJUi/D7N72FE3rYzlOkvdHZCI0OPq6CTXCwEhOroUWxgY8w0gF56Zrz/BqZeHq
Zkt5LdUt8PgTUDagRsXd1XGiS5crMEK1c9IA5CvTL8OMmlz8dv06bPbzmhze4UrUPlFiJOcxQcov
+ij1tEKD46wOeFbwwiKeyGU90SK363xtnNvVr3VL7Bo51DXf2c2X+R+7ehl8tZ3cYuz+4qTgHmgW
mhdtpI24fYxbDO2ZshamtnpTIvDjGi/XN1B0uRD34L+NgAOsNpevhTPPrWKtSKOvn7LupMyxn/ad
xHK/F9g/nJKDorQNo0mwkkshINqMY6dA8qJPe/WQRvbiL2nV+5gjrXidotHDMsVKMLMU4LaxGEBI
1FOvNRrDVe22finG/DF3bL+Ko8hLrGnzlpY2mKvW9qJOKT2niDXJzos2Bk4RfEJ8NSBf3MbkaMTK
UqLANepnL+9ubNs1R1OyM0IhQJuj8IM7YrwDhs7cIwW1/DHNmyJcU7cuEeq+6P3D9QMW3XU8WLiD
KoFPwMMH0yFC8TxJi7BAxp+Ob6ySsXSJ7gOieFgSgA+goryP03W1nhAsArkiT0HsUXax15knmOtB
Ra1skphN4aadyeO0SWeIX22khMJYfWxLfTdWkyfNTYsWBc8fvg7KMjqS/5cqmxijwVSrK8JMRU9R
DpNC18Agc+CQdjdU2UHvZEybopM6F8nZMmNUuiob2yKs4x/IU/vEriQ6LfRfzkVwSu2QwujbaCrC
oRmtPZrtVC8lCRqvmybeM0R2Xlv1674mVnVU0hrJFw3qUibA+Ta9gzbDP9fN88/RLje5WAtlsAys
OEG0l9toAZchGESvOsbr0o3Vb3vYN106u2CGPemNVfVF2FePeH4in2YnM6xCxfAiyVwQkVrCJcQQ
eQe9OmiAuBTVm3ZUlGNdhMZ4q6qPdEhcVXm+vmGiZ9UCzBm1A7TVU4d7uHP0hrYR3c6vcryRYfKT
djNQtM3L7phw3/DoAM5ioVjBW7+hBSXdyPQixBXx1nnd6+QlM14SZhyjpPLbxQqSXBb8C9UTzwTZ
6jTbjD9ueQD5gJiLWkWoYsQ0mYzHik1eWqAVVvs8jWugLV9LK/esDHXSZPIjp5EFTyJ/AmOogHdB
+OSgB/fyEPEMjRFdo23dyepu5SLXXFnm9bN9XCwWKODMv36kAkNjYpAc3cCLqqnanDVb9amq1LlE
RVZBx2Jxa9X+qN8vK+YpFi+p7LkXrM/EwnAlMAPTNN/7vM/uQ8SGJpkKnGuihmr+lc2/2h91dbfK
SnsiOdYGiALLBFp535k+zuTkLLdQBjaLcGK3ehTmpnG/dN2zATJ+U6U/rm+hKJ0Cx0IHe6iO0ik6
Qi9PLXdS2xo3aZ1VgvhjpLVfd2DYyNvMQXkbCD2nHI9TYfUeBkyZHkn0aZ8XrbK//iGC6wn0sG5q
YCTa3BzuLJuatoQOZRkqbeON9a918G14o4OsK1BwO8GtgUqAhmHbKEhxWtrTKmfzXJdhqyPJOfVu
Z980N5rj0dXV9VcGkq3rCxMe52+BfNw7VR1rEroJbPy0ClBhX7+S/kiL4LocUW3AhNZs072trUTK
vYG469HYRtjBLjswDEN4A1eP7veJZwM//BQj1fB13c9vmNpgeIcCnM0Sb0l4gmfyuQeyztJyTg3I
z0zEDuSTUqc+dUa3z1bJloruPWYt4tbrWDHKapc6q8V0wqAXowirKFBItsszdNIYZrKbKufAsgZk
Yo4quyjbg8o54iYeQRu5PsDtwD59KVTdOPTsqC9DC3jfu7kj32lkAjzhRInjTkVVe3adl7uosI27
IV7rvWrP7HnOWeI72bQGmMCK4Pv6mQveTRNVJLAdEAANtffLfWYq9Cliqh3lZcjisdytZTF4aQKD
ZI2qDM4jUmM4qe/GD1AOHmXV5nWbgVS2CK311WyX40iOk49gbj8qMmCKCL+GN0TH0Dz0p2O+IafJ
NdVSOqasDGnbTndjYkVBRAgF9jCJA3AGpIeKVXaQAhHgLXQC5gOvRDBPQx0UU9sFdGIjoBBkup1X
zIEgXVNJNl64GyYstIPhDxrqJpfK0GusJMvSlqi+VtU+r2ptb7DE2eWVWQSroacPehSxm+unLbpg
AHpueDoL9ppPPXR9qq090JjhagH0bWkPy/KtNUnlkki2vk2ZeWXHWw42DU1XdZRsL9dHizSNJwZl
r9ujYT4WlewKC9ZiEZQqtoGFKJryvQdMw7CFNcYR18bTmD6ho2mimFEjGyotOCfwEsOlJMg8WtCC
y3X0aYxECl1wTgneUxstTqtrzIq7qP1NM/+6fj6CTbMApiNwMXXgqQmntpSVTmwmFLeR3Wf9qWSy
WbYiAaD4RmAN6w5Lu23q2XWfO5YXNMNquqq2g1yjmFXT9db++jJERwOyGnSibDEvqiyXUnI07htj
BCkvQNI5aCPL3ELWoSE6l3MZ3EpMVm+8j9tKgBZCiisPSnTJAwcgA/cLLOTGvPPfxXAXdYEaL8UA
QQNKBtq8enR+RgLzz83BhRTuQSLduJRRBSnKsJ/rYxu7un2zVl5aSQoxsn3jvJdINRtl0iFoWvYr
8bS3+mVafFN2O4WKBiiLgbyKibTE9vczRRuXRtMMZmMgtI5KfYsgMUAVTZXsmkjRDFgAzUS1XkNZ
4FJKV85DhXJ9FZIu+uFED1Fi7abcPsRFLVFpgRYAloNsKsIEzcLI60tJvdamGsYT4Hzqxrpt9Q58
fIleHlI91oI/vj1AIEDEhvpHXoqLy5vWnkG365ShraDRt3muyzetQxNFK0k+igI+FHs3gnAHQ2QA
rLpck1Gy2sprtQy3vOOTon8ZTDDYh2D1dCfl1vZWzZv6B6X3r69PlHhHu4gG4415ylgjZ+WSOdq8
C60MSdUfliQP9PHJYdPtBAoTc45PldEig3VrmYpEskBdAIxFZGTA/KEvXL1ccDw4EUpYUMotwu11
zY2r7zPGs6nP11colANaHHSqItGv8vFXrbTm3FCcYNygZXR2q+44tCcmw+OJdFLFFmL+D9pePjxN
cQdodj2kLCzUt2Y6OfMLTSTWQiwCGAdHB4cRGgEud2xY4a8Sq2ThrLww6yUBLmwqHq/vlsBU2KqD
ABLdBhvKilPDpJztJDOr92UYKCN25d8cx5kAzoJXNZlbM2tY2DonILzXFQ2g7UlaDRGd+lbBwp0C
CAVj1C/3qo5pzTKtZmFDT8DsapaPCC2SGSKRFOQQdBStgBsAGO1SCiPL2ILnlIV0vMVASVfPf47x
t7T6dv1QhGKQ5kUOHlllYMUuxSiLStpmGFgI9PC+DDownDZq7zmNxILzrXNbOds2fgt6NxZnD8Vi
5XmrVCM0bHBcze4DCNwVefoIp7Ebb7e4J50atzA+ZwW4MtfYDO3OOa4g1BxfifP5j5cNOM+7ewwc
Exyxy2UbK62XPkHljLEXffwemU+K+ZAaf/6YXEjhHvu4HqaKMhSyC2c6OoGRg6W0ljXMisysg3AT
HfPArKI3l3tH0FmmppaO6hUQF9ViYZAk9rIhYCQtjgboS1IMK9SYhBBCYDAg1LY3ywdUFE8IkZU1
bTIwCYUp2Segx8uUB9pLHi6Bbm70cchSUANzYflpOCjXYkrrsKDFS1/8cQKhalXtcjRcReh1vq4P
m5pzUcyFKO62OS3g6Y0NUQs5mdl4m2KyYEtukPPyFPaadOwQ0+C6yE3FroncVn92ISKNkW7ugf23
5+fGZ9WtZZluB95BusgmNMtWx2l70q5gaLUgqjaC6MvSVA+ZecuGl9Z8aPLvkVNLdlOUKnSQYEal
E5oBZjzuAcaliNqFAhC/do8ZUd1WScDF2wSrrvlLkrh66k6Vp1oIGMrG/vMSwYVw7j4gRi2pWuMs
VfY2qdSl2qM5/HP98EQ+1YUQ/fL0rD4xEtveVoj8WeabPxTqWWBmI66duA5xFwVkh/vGsCR2dPtd
XmvOd5ZTVATJ8TIxLI6OlT/Wgx+bjWT/Nqt0TQSnmEu/RjGJgJfoEm/aA4BogpWsu5EV+GUr4ZTS
oiZwYjHNw+m4myXujPi3t3mJGJyIFCf3qqGDsqsiB7uEHK0ayh4P0VuGw//vz/MMVVVnjjTaKu3F
zfKs78vX8uh4xScgWO7b4Fgp3hI4NxtR/HWlk6zK4RyPrBy6etKRSVT6trvr4qgLIqpICSa3TMfH
8/+9Ou7ylk5XtEWJ1QEnDsrobVZs5ekYYCubdiYySxt+16CoRSFNwWkASCx6GucGMqMnFHyU2wSk
yp2P8j+yL5Ktk4niXmKUaTTWDhA1YQSx5kxenNg+bZF2Vr91/U0+PLFFlhmTyeSUUCFL23YNZFao
ZbfTDqA2t8123TIcmHM7kFdHufkLBfm9oXwOK1YTBUZZxyrpPu/3aNS9/vuidCtg0HA0EIhsBLLc
NiZ11UUsQneOpXlO+FTf5kclsH5W+879pYFW64kcdEyzvS5V5GqcC+X20WaTMowWhLZ+HDzJ+DhF
zzCm8iJ1qQNtiD7oS0OupoicFd0B2FD9TqsTIeRgls8Iforsz6seiK9+S+I2L7ISSpMMWBer8at0
dn82sK16ubu+W0KtO5PC7RYCrBFPQ7Q9TBgWPdXebNyu3W2cP6sMU7TaDWchS2p9NEzIZW7+PeI7
xKIGtzKmxqkN+ndUBgF42FE6PU4tkamBwKnYpCA3S9R3nA1n/sylAL9bURQoj82mWyi7bPQazdir
I3W7+NcCWjU2p7fjl8iQ3KuPjigkI43+nkwFhJ3bU/jX5mAzYG9GijFrKiomWuYnEsCNRAjPn2J2
dQp/GsgGXT1NRbGFrp32HOkSMYIe2IvF8MW/Yk5JsaoA9hQNOVTxt2yoEVzmQQ5Yadt/VZtniqyJ
M4fL56zcj8wC/oHWh0WpJe1fQq1BRg81eYJeqw99cEqrmW2JBZvlnYbio7E+X78KEgF845tWOm3d
FBVwHKB8ithLJuv7FIRe2MuNHGSDeG5l8UvjkdvaULYW9lJNwPPUGbu6e2DkNLKHbME0eHYsZuLG
i4wnbbtPly80xG64c6Td8XLyZngxnM0DmSG2CBCCtf+oykOZlkFPbF+KXRTuoomEByAj2/Xjrt2c
UZaP8yYssVxLeUAwLfFpPxp4LGcrvqBRDSHlO3fZWSSURYaarAkk5IkJDxqTKtAHWVWyFIRMzLbQ
MzFIoAHmuYkpAbHaCBM6dlqM4a8WsyFXbRCdIQV5KSVr0R89RCtqSGW3tXSjnVKJJe6toMkaFHlQ
OWPLbgL6wYU4WYGyp05yLOVOL100PTgdwsa7bNjr6ovRaV4c9V6y5OAnAWezLO0pNCHn4rmdzAE8
TqMSF8vG9DTLuivNT2qaejY5KQUG/Y2+UoMuZXixMyPo1eZggSyyBIeYa0opPT4+39gJiow9Mljm
RlB0ud2YzGpHpY4bqO+b9lectmgnf83QWS7f9I9+8aUo7pWb48JQsgarzlq2j0BAHt8tab6rpsUr
U7+yS5dOHvv15zbsfH2chakjsx+XpSy2xKylP1ej7O3efoC3JcBFoMsB3g/ecG5VTUsqQlagAwnB
CVpBkz7F8XOsH8z9/KwoktshslyaqsLeg1ETPCzccoqV1ExfIC2Nx2RHa7BvRIuyQHCX35iDVYCs
FQ36llX41/dRIpjH1litxgxQjOPGbPWOQzz5Bf01G3sj/5QABXpd2Kb/H/b09yp5k2m3ap2ZOYRN
6T92eYoWye+LXIWzXeTh5FkBIGlXbv5IZbuG/hwbsYvhcC5lEmdSbGhUAPW2VJ8JINTl9bLAXmOR
eSzCBVnEqX8r4/6uTk7dr0o5qtovRdurWhQQMBCO2hGM9Nf3UXho2ubtIXWsI2t0KX1D7ZXDAIut
oZc1vkEyhT51fu810+t1QUIrciaIW+aYKXqdG0B8tvPrqHtmmLGgwxAStKD/b4K2FZ+9QVm5zMPa
Y0XZ92SXLJijkKIJRRKmiR46gDGQNkUhE5Rtm3qeCVEbK6u1GquZyxe0safdiSVv19ch1EAULTdI
PR4gnqbBrpK5dkoVHj+mopUe9WQujvBEzgRwaxgBlslnFQLqGwoK8NhLPSLxP9/bYz5c0zMZ3FOt
EKuYKw0yqqPpPutufgRQ+/jgBPXhtXULL8LIrC5ovX8YolvPs71v2q4J3vSDIvkS4YGdfQin52TN
ikxb8CGacZP1d2TakebT9QPjWVGhDHi9zmRwKg7qqzbrKshoQxX9y7fNbf4j+aW9dRgVGoBwejd6
RuvWT8on+9D4g4SOgB/u+EE8p/hDbiclXSF+CKwd9N5b3fIIUoKy9tZb3VVcy6t2QMzFbvalDlpM
0U391sdgtx3dsx/rF/Vn+ZMG9EbFX67vjNDIAIKz0QAAwsBzAQxlrmWDosFY/9B8A5DHkB7MGys9
/G9iuA0wMxKrYKWFk1scS0zPm95aUMWwg9b8A1Tt31iAszVxz+w6t/YabcByY47dPsKII6RyNUl5
Rqi1GAYKDnvdAJ8Sp7V65BSKPUCIlTyjbc81lS9dO+6ub5sg0Q69PZPC6S0t0badqUCrWzibdPCH
6KDp4WR8H60XlF6b3vZAi5cDtprIikJCI+cQGw2LAFiDauDSjmpVxFIlwpGldJj38arp7mK31Kdl
2zC3sTUZAFjQfIvFogSPaPj9veWsnm7H/ZQyG7G5vvoDxp6PGIQF7lRDO001Bp42ldfC2Tce8xjF
mxwoCl2iOcLbcPYFnE2kIEmLlQFfQLzJ+NrmuI9sXxwB3rAymTMo3t/fq+UUyDGTCZFEBJO0gqMk
eZ3zT0oEDpDsy3UdErm4IPrAgCh08yJi4m+DZQDb12dlaHxLMK3I8jvrK0uXByO+V/s+UBtld12g
oCEfMxnxKgI6DlwPOtsuNWdWDfAkFQkAKE6rH7tJK91e67MgHccJdGJ5CX4oc90hxE9vhqVKAjTv
KQen74b7Ka81j1aY9DP1kfK5cqIfzCoHlMuRsTaaBTwN6Ct1GYgdgrEc0F/EBvuYJ60OjNLsnGya
OreAscY319ckOqyNuhslZvD/f2CKLOJK6QAhLULF7nbIxrp1n3o9yYPW/nMmE+yebiDfgJgEUa56
uXsjBknmJtheQwOPk9oGMWtchUjOSJi72ZCRW5ePBkZITiu2psCoS2BY5l/DC3rrqz0KlDM8THDK
dhJTKdy837J4Xqmqz3TQMONWITHPmqNRHQ16QwxZak8UoQIiC58M8Rya1rklEX01rXjD1a+xGnnr
tMR+bY/fdbamnlNNP7J8KHa0LTxdL0FIOS7BdR0RpmjPPuDDOuuxR18IUOa1jzQO+l8+q57zdfwZ
j64y+ePfZHRAbWRj6CjqzB/mvql2o1cxwXpLzJasvGVnOLIVCbcUGGrwsaCtFkW/S11MdbPumkmB
jWp9MLqtt325K/RToj3aX3MMVfh+fQdFbu8G2f6POO61y+YiBZ4bJhFF+n/a4plG4z5W68AsM7/v
JU7Zpg68/4suN/T0gJHF/EByMPd93ToWTktTvJXtlF9FN99l9o1hZ/dAqX6dK0Ny6YTLQ5ss6m3A
NsEbvdzNJbKasUvGMszL3o+bW3NAexlaQFD9S3LJSyZyT3QAjtBqBHoO8p7EOouC2iFXF5oDA181
7a5R6oBUzrHCoJS/OLEzMZyCYGijbpfZsIlBh1CV7EfwnABZ5KvRekxXu5fIE96xDbG0NQ2CiZuf
4EiSCFyfFrqE1OrL3B8yEFi2rD3oMfDqmCjBqj2KV0nzre90iWiRb3AumfMN1CJBCdWsynCM/c4o
MIfNN+J533fKEWrnOdPj9a0VnSA4zFRUh+EQqe/JibMTpIWSqY2O1gnaPTIz9Vh6SisZBbJIJc+F
cC6XORPMqoigJoV1SCrqZlnlT6Ccz/dDKcP0CReE51NHrx46DfhuFWq2lT4kBhC/Zql7I12Ytyqg
v7QMIluWUJRpvnNDYAU8/Zu1dtQaxglqqY0YZkDXxa+IfaMCsC+505uC81YEbQxbByIiARRqL+90
pS3mutQRUL527SrD7A/JFwIKsrwO/lwdoPRYC3QBVku7FIT5AaDf19A0seTHCoS65Cb9m6WcSeB0
oR9Yby8agNJJd6ryYGy9Mrphsuy96Bqdr2M7ujO1znKCYWoU60iNnbLm/jQ+Ed1tnu2IBfYwfr6+
a8LjOVvT9vczaQkY4QdrA7QjFJyDNdXQKDlY3lxbyU63EFBdFydYHPSAqoin0UYDEP2lODObDJbp
eFO6ZHaX9TiZP0FyqfZH1tyVucRACNaGpD/wm8DuIXXNkzA51VDV07AZpOawdCH6wRMz8kbZFA3B
XUIlB68/8JXv1uhyTTnaH2IGVFlI0A1t2F4zHA1FdmEFduhCCLdxKC7MhrZ1A+QsGFpvGU+g2mYN
KFckVlwkCHU2DGHc6PvASXK5Gm0x1sXJcV9ROUxiPVDmF1Mp3MF8AdpYog2iAwLIFoBvFPcAmOZU
XVWXUskwu2Xze6M8yKojCB7XUeL3yqRwW2fVRk67FVJKejQwtpq4avOYyZxNAfhlq5OgqRNDwrB5
fKVkUBpwpbQ5C0sVRV3ts20jYzXoePWtKnQ6PdS6NwWAM4JadqzbbznR9xivhZJGQm81JisCiDIj
4JIB3gLkQhvpgnp5kD1beqajgRH1qCCZE9e2ASNV2hOtYgxNe9ALT3P8YfwWO5ikXdDX6xf9nU6G
s/sQD1wucMDoxzY4Y6kr/TLHHQDdLE/3dXScpptGuW0TBSW/8RGvzi7uFuRnOq+dB+IZ7HkiDaYH
nGYTpAq3hvIaWbsh30/DHQOmd6LHUXtlSGoo6m2q7sv+xpbx/AgockDnsIEN0BlJgCnmtqwtiTIk
awfovuUXKWonZnwoMGYODT6Jh7FJhlvHS6DQ1bOU0cVXjcSt0rt8OtEZk9FWa49w9X7qZBHvtlcf
9hITcMEZoBugitqs6pmRJrM5IuYFSFtRqziY4STva73pJWVjwc23CfL1aGXXtkaP7e9nUuJZbxOn
TgFIK44ExMbaD8RLjvUgK4EL+svRUIDE2RbHbPzbnKCBRp1utGBbcD4l03FMflnsOwMxTqVlXkH8
dlpv5y6+d35k7Wtfvibp+GlQWxdvn0XyA1rTJaGAwEBshRC0JAM8hLYu7nsmqIIFKPnGx597fTG8
Dau6XzPraaplZlwkCgyP6IdFyQwTzjjrOkbpGjXbLIMyzX07uVExyhPjwT2HyVATYkkIbNCwgyP9
QFqlr6mt14D9f+ud/dTc1ea3RQZ8ElUNwNj5Wwjn3KGEq7BpaADzV22/iBxPKX4qNvOM2Liz5n+6
fWYgm7CMO1vrPyVR5yfRodfGXYx8MI4TSDAl7P8cSIdJ61tXK0pbW9sKd5yZYpttvQIQuLbfaLRL
p6NZf59l7WuCO3khhbuTjNRGjx5BtATs64NEIbcv5O67jXZw+LDbvGnQBFzeRIOO3dpHgNj23RGN
oOXRcG5b+/btuokW+C0wc+j+RpCI7lw+f72AXgm1fRDQoQ5or7ULLJcbPf2FDDyHDmpLNpDWnFNu
tkD6Y14NcuTqZ2MNyxhdwLJ2ApGmb92l/5HBvTQLKcqoaSEDyV0AJnUvy3e462C/dPzrqxGd+TZZ
CmR9eBwwvuPyXGAoxtpMAAZNqzs9Bf94LGPfEfjHmAf7WwKnVZED/H5ZQsKyHsgMQJWzAwsU2gbQ
GGEYkuUINw5t2aBrQVMr+mgul6PNLTZuBEwofTLSYNGRTMXM7etbJlJlsAzg97dsNwh+L2UA1dOq
SwQZ9Jtl/2yerOG5idHxKfFahft2JoZLbVoMoac1bEi7FwVoT9eMwAZPPhPrqZN5CYK0GHwEDD7a
cDfAfHLqVqkstlcG3DYruntL7z45MbkrTNRf7Mz8TBWyR+8+GljKWXJfBcd1IZjzlhUwgxRpDYuj
xrPf6Sry+50LDlpXJ63EAInWuM263WYQAMrNZ4pjfbViZQS/6QqfcaU3zvRPfY+hEvRZI51XmOru
upaIXAJUDf4rkI86kEsZ8qKHSxBVDX0wrD7eZRrL7+K5L4OyHbJdW6i9O+QU3RMRZkBpQJ14ztwu
XgoiMHca03G3IGH/uZyK1ESDosGqnQqSyB2Gjs2SgrwoyXbxufzNAfmqZscgYLVLLUyc56RJH7II
rLvRbeq4HWo3WRn7w7y4tvHnQa2zmR4oNEBZH8ZD5OhM/D/Srqy3caPZ/iICFHe+dpPULluWvL4Q
nvGY+77z199Df7kZqc2okUkSYAYIoGJ119a1nIokHyel4iVYLwbSLn4YIsqrmsCx3dJknBk3NG0P
QkhkAI0V07/XuuumaaHnEoIVuQLEcGEbYU161bAAlrqSq62cbD3sokNNkFZGugx9stCdtPiZBqva
NS0xX5rYgdgjfQyQ8qEmoZm/yA1P8+feORdf+Q2dsx4qL3azBvMoid1Wr8iYkWG4a+XGEQCSi0bw
Zx+bJNNyXbUHuYnub0vujOFBTzs2D6L9CBjebOOYNOZC4UcIs+IJOeyouSkVcrpoB+K52JOsL/4j
PUby4ryLhLHDndTBDjNGRO6UtWeu8xoLUFH8E/6IHLrxgJCOGv7Xo/fiTRAIvtFHOg4XEKVEMB4F
uSKa3hEBSz8E6dx4FccnffWXfxO6L+CTaTwffv1a6HIYs1QdsFxG7VD1bSOMJIYB8eV6UwoatoRi
pyaWeqaPZViu4k50AlenRjE+JoO7dhcPybjLZRmgyOFdnTmZ6Xiy8XT7yufsMPbcTm4aRQrs1rr+
QkMrPL0MMEYjtS36MwQM9kt67eTSYGujPHDG7eZMMY5+On6E2uhBuabm53ojZViXsIuyzFawHz5F
H46GmTLZuy+wALeqpF9jqq1u8zgTG053jgZlJM6mWsI11bpOgcaEDmEAJ50FPSVjv9LHl9s0Zs8R
Y7vTfBd649mESSYWmMcvEH/q4Xtda9NEwwRVGvA2NMzRwUMAkHBTnwiaBa95cROv/B+IrBRucnMg
WF5O08bRPF46a/ohVnQvCTH2UpAqOfU0BKKV3zhJ4Z1744gNJq1SL/vSteXKW94+wZngCphWaJ7C
rPrUgM/IBppbsrb+6v51H3tP2afKXmxpbuibROLB3c3SAgorKuIAWgJ42fUpZmLXevUC4xhGoADj
vWvsDHCluXmoo2CFzV08vOJZH4skxN8EGREs3ToeEg391EHyMQpO7CuPC/EHNjZYWUN77ziGiuVC
zYFG/AenqqEEOcFRYIkJ82ZJY7Ot+gYjUkpqxUSR6eBbCe8pMdc6a+L1hWQOZu6AV8rcHaCY1SpU
0OpZ6qa3aoWpLb4qRksfGwXlJUNYppobb9Oo8LaaVvR2aLRHf+GZp6CQ1P0C2Agc0zun89idO6Vj
0VKFwZHrG6701jeLuEOvfIUZC/PTKI+9x4ssZ68V5bopmYU/MPB2TaWoda1t5AU6iJTu0GEhYdbr
ltomm4Wn4c96KQWmVQnKRm2OUT06t+92/tiBpjPNX8CaskOl6Sinet/peCh4MTa/uVJrFUMQ22Lu
4/HYFS2F6aupEqWuFTa9gZmnPqW1hodr2+TCThyxWvj2N82eO3rYkGPSkANnX5Vi0mdxoE59ZE1M
olAn4/AWNTyU6zn9xc0aCwAOTsv+GP01zLRqsm4CHa0Ka0Tzhy2GuUncoAmXRZMcquR4m605gkhy
QY4mGFd48uuLNjWAFbct5vGqUNsn3etCxOjzXhnLjRZE69u0po9nLe8lLUaoRlNz+3EatKr8aTGs
5Aq2Nyg6xynOyi72QqKXEe9/vJonT3MRDWWKEXeeCZ0NzSJ3AFgT2r5vuA4w4bDJdej6lSo2gy33
i9TW4tFckDR1y91gJNryNsNzrmYaicL+AFSdcJ/XXyJn5aC1mMPeKWMOHN4WDYcegLGd1ot6Gst+
jRUG5rkL6pZjJOacKcJAAGBhFlbHK+SacOoVvhK6OOlW/iyRsDeVfdWElvEHPc/If5kgg9yE9m0T
RC5FVa+4YBAtQwhyDCVaoU5QWPXg8R70sywh06ah1VAESiRj74cWTqDK4dlUGe29Zb2PZKz+jT7x
/OdYnzlNR7IUrUjTeipY/evDU3LF7appYCEpHzCkTwJs+ZKS4Q/sCRY3yUD+hWQg13xNBSPlAIpt
UWPNEKXv8Vx4rGVfX42m55LbUjh3cogRkcuWvlryGBWXMt/0VAMF1nAy5wXRs0Mf/1R9znN79tgu
yDDaPYxpG8QGIB5RwZWCT69Ticmrus+yMlUBUPzBogF28giN/lH91b9olkffzS3A7unYK+cn77eP
bJaX33TY9yKKdWlppHB/QVVOi6x9LP/II451mDOHeLKjjDu1SKosSh0MUx7BkcAcLmRAJSWWC2G7
zcf8ef0mMf3/C1PYDUIq1CmaMHN3mbqGpUj3GCQU/6CJHA+D32QYWTYQ/5VSCU5idFosHhtzXbq/
bnPCOyzGlPZl2WQeJsp2C98gQlFQT9Q5RnP+0n9zwei9i84UQSkmaOyFDizH0rcMDJsBN/5PDIyJ
4AYuV8PII7vjA93npqe7INQokSNL73KE+Rjj8/aBzV09yoPANwOiI9Ie04FeXH2m+akXdWiJgjqa
+lulCgTjPlYf1hwxno6F9eoT6hgevyY6pVlzGWj54I4mAAI1RIbxMWjfMV+fYdOILzyXvWcv+n8d
sqAPHKj3aJzDf9/6EYoIXR56B+WMeox4DPejURHRQy+/FK278vXfHiMG1zBz8wVZieQRI3dRXwBw
JEW/QJVi0eXnkO3y7s0DVtZtMt8jBUA6I1Ux4QsvcFuM8RRiaRylEgkqaRnYEG47txc05ujQ95sC
EYTzGIPADhuFRRYRMz0xzRIdIx3wPTTRMsTEKdscDm4A7JFG4UGwZXlY3WZtJh6b4KqB5AhYVh3Z
Y0avVLkbusRHKh7QtWGwVOVPuXNDguY2KgACJ1Ii0gcZjcZhJ7r/WqdBG4lHaDWOFlPb11oQxCKy
QDEqNXCu61wGTHTXY3SUpwPfle2aDGNnlSyoFSOfHqNFRcLEqZHz1xYPmuHcPsvJkF7r2jUdxtBq
arFIRwxh74wusaMC7bfdvpNr2g/nTuStCf1uDydi07ZDCAxiBybiWhRjGAqdj4grvYvju0VVAwWB
g0DHvvSMCXxOndAPZEwtY3sTE5yoVWNkZuh2561IC480B9/BPl3Ho1gpduyXn7fP72stxsUBfiPH
6FktjmKqFSDX0QyDN2SPpcVJSUsb4xpP4s6WXg8l0rMloTud2o+B89mRxImsDS99wdZSvn0Jc7pZ
lqEDeBC6897QrTfjV3Q0nd4lD3q+pY+f9fuwoz5GF2/zz6XKeAUzbuo2yUHV8h6chFQrFVN8ku2j
Cf6ToLFDakm69Pc655rZIsU3bhk9bGO1LEQD5z48ImyvhbWGpTnYY0P7lmjiS3bfFzR4rZ/qz2Lw
KHYWBI55HpXn8KBhgTUtwx+3D4Ixhd++h1FYP9T9qKpwDgkS1WQpOsYqpznlhMRfz/Vb4sboa4Wq
TdWWINNa0UjTtbjRG+IdnkLy3trk1BD1rkMN4kGi/XrE9KT+FiyTvfRyEJ3lq/leknLpEkrbT9Hp
rMOr6Mj0yKsvszM0f50FVrhMJRJk8xlJxCqeKEpFrz9HBPaRou/NBibP2qP/FpTsGyVG+gK3S7J8
AKXRsfpziLxddF/TyOEcO+txvtFhpE1XeiNAPaI/NyV5a9c5ZlOrgGwia8XbyMA9PEaQ5KFqcjUG
S9o+OjSHZj8ezGVekXjJ01227+0bV4wwlZqWmGEJrnJLQL1FF7F0pyW9tF7oJP089f4KI1b5Jkko
qkCFQQptHQa0xBJpdCdwHBFbAPrrY1B9UIFGPTUmXDtWM0U2QNIh2flub4wU5fyHhU+i/b0+kMz5
NFZ0tKt1uC333Yrj0//BZ/ymzcRk2tjgUV3gIPrSMt77ZlvelwotSlrb2jk7qk6NrmikDG+bjHmy
2AOEMAJ1CiRfr1nuI01uAUjdnaMIG0uPen0KPxJPXsrAtG+xgwTQrT9lNFKp+Zo3RMGEh/877QvS
DMdGngalMkxuyzwIDTVC0g+WqW6HHFu6OHzO09ImqHFkjxDZX7OpegA/61vcbO00mxGbIkmxTqyP
24fJI8K4fcV0a6wlBEPSxl2a25i8Lp4SDiPzuonRwP/nhHH2UZNl2jhZX6k7w7f1aBu8U4ZlnWyG
Yadnj4bHca+Tsn8z9xcEGUs6mqUvZw24Kuz8Q94sKA9tnsuScn059WhKJXZ3dmeVWMUDYk3Y0N7u
lxFHv1l0oL8k7vfZMSbUzeUKZUwQMpYqxvVtTLk0KX2VyCbE+PZzRwzboLdlgh2c/osmGkGwPgnz
NQZzXwlmbZDQB82O6g11PzEr7r9G9n38nubbxIrt022Ck8J+v67f9JjrGnwxclsf9Gr1A+Xyx/wN
m2TbR7MuOIT+wXT8psRcm4/h1Sht/f788sNDIZreK9ZrvOpW1Yq3lYnHE3NvZhqEvhGaCPDU5yBD
p6BLK04H8j8I4W9uWJ8nKplSTwGD+Bk9+jVJiWg1W88SOEZi3o8jSfL/AsFY3CQspXoccGzB5wuM
rLPGYp/Bksj2jywFWmew+nASPBYFYRBFwAS42eRa0c20utPpc3IOyeq2vM07zQsyDD+t7Cl1aIBM
owJhmKqxI5BsqZ2fo4/aTl4qgWg7wA2RdilsPjFSWWx5mxdn496LL2AcSTuWkleq+IIQzx/akwrI
HAZ593gHOtnvb6p1QYd584ehl9dGkU8H6tPQce+Re1y/xsduxWu14XDEuquFEYWyW4FSZnsHnz64
q2gNcHGObeJRYfzVmMVh2JSgIp/8s0ZDq7BEZ/z8vC0g8xbw97GxFhBjoWE+RiDj/pLvMoKm4l+m
bViuIxxjO99vePDN84bpgiBjArMkrzwtAcHW0cldtq9X3lLeHAZirreL9W3ueGfIGEExErtF44GW
uQJqDYRPtXfKC29pEo8KYwDVABBY+qTK0l5oiEk8Ip70vUEyjohPv8NKOMbWsPwF6AZThuTaE3eL
upKVIRrOtdjKwN10S6sNgmzZ5p3JCStmX+2o+GM8B/VwYIZNPF/kclN1bGMRqzfOOvG27X1+B7D3
0FKIvlzYmUtcojk+2RpY+Pz2Rw+cC9rstDeWKiqKEoO2E9/5d65/39rNs2hahu1m9m0BmRX/S1qM
lqnaEFRmDlpNtlXGt9glcWANzTq2DdeKxHsNXa3RurIkaJ+y/I/EmeijdlGZBmo2DMmnu99aGmDT
PTzJp/gKnUG2eeTQmwsWL5llVG8Qw7hVEtArLWTJXwJboOJaPabb2EU+6tWjn5lLeWBss3HdNGqC
eRPgdeINdS1KhTG1EsSTC3rYOwF2YNIHjQQtlazT6ZO3wmc2UrikxkQKAVbKI20IatiNdMgjWi09
JDQ248ALSabD+qaNF2wxnrXMvDDStLQ/W/JolbZEJLJafbq2duA9w9lO1q8o9ZInRvFzEeigQQWe
XtKdTqKD8i4nlkFamycgPJ4YrY+0wIeVAaGt49P2Wd8G6/ptZbkUPez0tjDOGc0LnliQXeycx76K
AaS8J68g1U6wLO658Wgwyj1UfhzEHWg8dfRlGx3eZMvxreBRtZOc0BOSYU+3mfrKHd8QCoXR6NEz
tLhpYU62dxWN7B8/CrLeO2+yb58VKxzsZgc4upNnrWi/p6sUqbX1B29vN0/hFEbNXTSBy+5iusV9
7kQe9dboN6erled8rFoeaOBsxHx5kYyPLYtSLpsRLA/0RSfxnWZpZML10y1eaxzvOhlDorpxLRYF
KEXECg6K5a0N8iFzPB87n/o/ZdM1YCBOVSuFRW4xujyOi3IBvVbe67tYspvX9gdG0Xd4gD7IRLNX
1qm6O9Fui+QTIOk6gnPlpRNnXf3FRzDGpe7LRQbcd0iutS93/v3CcZr3grTrh2ck2zxeh99sUKZd
0GMsTJS1ZaWHoJdbTy/ofKPFzwOlRx5f0898Uw+MN6IQbQL7jT3bZBgqOU9UnC0CC7tb+4TySurz
0n9Bgzm6PAqDIcNU/NlK3hPdblemrVm7xeOmIdt9hpwMpxN+NuOONtu/mWLOzqzNshcDEBTf3nQi
bSLP8cjDw8NIUFXdJMu79dm3CkAqbYrT5+qY/TiufJs+Urv/bG2PPq7o6QjbxxPkic9bZ83Y8jgy
0FhQKHAaQOTdDuvblm7eJ/3m+ssPXwSIsZ+pepLj5zGA6y2V02azOh6PnIh3VuMviDAGPGn1BdYd
goiVFFSxgGFHIZW3OZnsE3tOugiYfgBBA7KFjXTFcoHZE22E6PsPcrSw8kjiuLq5sAsbs9EBjkk3
xO5MSOJlUa6EfTKc0y50sNuLqgUWiWhojuZ5PBaa9Mt46VjoPkFoYEEsW28HwltTaSjynfc/ZG0Z
EL0mya8HNEY4pq3cL5fUPonPn+Vb9JOWy9D+xFJFbGS3Pzj39jUS/u1QL76Dubim9tumaFEjfrH2
GSnIXbRBgU0h+BRBpGRJS3LCaif8+xnvO9K39pZzrYvvp65heBWr9jAbj9iT9YIddoS3ilt3Z+yQ
Qlfvpt0BPS8k+TbY1baJ8BodxSvMYXEu+7vIXpNl3KGrle3YqSCrEhcXYKx3GDWyea7wa4fZ9QGD
DDQDRhtJepWdkVgAS0B2m6E7a0us43Q3XmqbJD2NFsoBJjF/hNjQZSk036WmpQHL8937mXqkrIhS
7NunkLc4acYcXH8PY22EeqyxHiLEUyYy1dbK9MJcLxq1+8zFXAFk/kLvM1IuiuJsDq0BqFpZD4jY
NVJAXCXDIEmnJCnPBLILl6AO01dpaKeHak+r4KD7F0Yq0UPJBbIBcvEkI4IJpN4SE7MH6a6yDp8p
fWz3p3CfPd82KN+d3DVRJvwSZWBYuPoCNYBl8Vg57t0JodDqNo05Kftam42VOpPSMxUTUzI6ASMy
k5QNdmT7lrrEmjvCE7OZ4E7733ruv+gwehwndVAVOeg0tHaCp9EpnxeHZJ2TmvISQ8r3mOeaFnNZ
i2jQQzMDrW6T7s5YC31XoGNCt4AhKq9fYD42W4+owFdusHu2trSNlFiDnT2sl55vhe+jrTgjtYOd
aYeupR+73UDQfG1hM+7e4uYovnuN649lLrnpIyUeIN+QrHhd2PuzYem2tNbIJl+6lGNO5yTq8rYZ
m1KKoxqjb3i67Rdo+P49pVyGptNlDcolDSa4dsNmNAUFpz/dM8BGUZKvVzoV9sImp/8+t3l9eoxH
LPSh8Lvu6/QycldvXccGNBwniJ5zAJccMYGgW2gZWhVBpNgvlugs4HUxzOsgGogwCoQ+OrbRK/a6
ugNO0dTQcef9st8/q+3Tn2j5bwrMMTVVLwxRDwo6tDy08pVBEsuzuGZyEtbvd/+bDnNSQ6PppTC1
yqjO3UtMXzLiGK/tU+Jwg/PJXtyixMTKnuurZR9/cXQXLEMroSnBM7hbcR/B8wr6myfGIVWiGMom
VpmfKzs8FwTBeEeUk0bQchMuPavY8tAmZjJPk1D/TZFNWw5FkquhiVN8qo4F/TXSQ3LnWZzwYtbR
XlJhLHLoK1FraqiEqWR0fviW+OruFhRtY7oVcRwZlyPGIgda6ovudFsJaWwHFdmPg2A1qz87uWkZ
EsK1CbeRMaaaKHiVKn21mbx5R/jnnKDjGulXwusKm3kd4pIuSDGmtEt7vYgWX6SQrXAy6j9jnssR
Dt6apsukogXHU8+70AuKjGGtNOC35ykqiuG6t35E+34zos3Oc4684H/WHl0QYqyF7lZppUTI7hb2
CxBCSGQByWt92yJNluCb/l7QYC2F0JZBaEY96uUvMbQp3nCOi8cEYyDUDE39bo6s6jZej6uWRGtU
hnjAfF+TvbfYYIzDQh7VRmhwVOlL6Qz0zT/tK4qGOUQb6KrZiHSxxs5FKyM5euSkD+VVpxpRHMOx
X7UGf6ms4T5ab9R1x+vnmPi78WXss7pZaH5WFJCWvbIZ8bCeFn3wllp+PWlvEWFsiNnXTZ0oIPLU
pmT/5tIYMYuKvQl7495VrJ6KxLcPmwdi2sFSPFvpr3jJVXrOTX8ZuovYvNQDN47ML0NmEnG/R90M
E3qr12R9eKQZMDq1B15kPkNy2jiAsdoJee477mPcV1in0HTnl9FBgrteVVZ24kQdcxZmqpnhH6y4
nhCwcMMXfOkANQrcqY0Fe50cpBOcdgtfQIVlbPvk06UftzWShdqa3jjAfgMxNNpjl9y3We8oVYQh
hSxvK40meHLunQxdlQhIPQBeOAuaWOnSeEhqIj7cJv2FO8vI0RVphlVBSgM1VWBMi08MKSPd1e+A
BTN9wYu/z603NNgS4VAQ/MW3dNo50r1y6ul7dOoPypbSbLcx15PkeU681O850dNMDfP6ZBi3Iqlt
CVBznAz6vOkCTwdgBB5UuwtJ45yMg31wD+qaV3Ke6biYqAKEBWODGIj8qjhe3H+qVtjyEMCCyaCI
rSWo1zgxNpCiHUynKKBuTtg3uREsYAbixcaThpmw54o6423UBA/t0kWOXFxKy71kL1aI4u1+kxP9
LV1mzxlP3Kc7ZmVAw3gcFiajSw+9+9fiHrl527gK2FVJiZU7zRLvBqJuhM3k43jvBmnyYd+oAU5l
wuaGI1cZw13GTd9GOkobeHLpW8eRHWmjk/Cu3AY0PAjL3LZXR7STE5u+DgT7RchtkZ/V7gnP5a8P
YNlFUJn59VRbqfH2XCBySJbYZrvPOnIAVC1QVwjqf38Q82FiD+3SSGZhlyI7Md2PWuLnsoE0qLTB
FLHjILF3uEdV0/t5m72Z4od2RYnR6AojNWEguyixrHr0gsRwgaNTYFOT7JGAeucU7dMjvQ9sW3gL
qWdJHklISFf6eXHPrc1PosNe9iXbjP6qgzikSlsOZ9Pt+00KhKs3JSoUkhetvy1DPaCukWB4Q0zK
pZLnysrt0PLOORHeRzABIybYg9YrcPbyKTTXMUb+W4JVX63TqFasOu6rji10pIlpjm5SE+3lDoCQ
RBi1dn37S2YN/eVxMKrdSLIeN42OyklhCTulp5m81LOVElHNEvvNPvTpMBx0bx3U25hKS5EOP3TZ
4nzFTAR4JSFMlFnWEiAIFiYCFEiipVkYKti52LTVUm2LCOLIK6/M+exLrpmIM01KJTQAzQCFyxAR
Pb+2y4HwmJqJuq6YYqLOFPlavArAlCwRIOlIixzAYXawrnSKJZlJEhFlvF+Yz435EbaOFjwE9VkU
raI+JmrD2a4wkzu/1kHGxkUYRVfjdNL2MSP7hIwNfQsO4XqfrsN1+eHZup3rVrDWl42VklcsMrZs
I6EWL78x0/2PD8GOE4ByAPxV/TYh6NaiqwbecH7qX96M/Rtq5+Z7vDxYBNHwFBEHFi8JOJexvaLJ
6HzuhnorhqApHlUYlsVpH6wUG3tw7n2rXnW4HkxLuZSXLpgLia/oMmoudMNfYq0DeFWvVoK50k96
+gaMVAXQ9KWDzskWTZJOEtEi3hqpIxuklB7lxUYIiZw8Y4DIrxyzI+K41fOKFPW+jtZ5Sb3TbQ2c
VcAJpgQjbOYEk3vtcCtRQ2WlCIaz7ChUoObmwMvS8Cgw2jDmVSv0nT+ck1VomTQ+UPPjNg9zbhzF
qb95YER8ATAMUywnHoj8g/ZLnhjNGo2/fx9dR9dn5IZiJtUDOLBGHFJ+V5NX6v64zcNXIMe4J8BC
TKVDwH4A85Gxx3GB2gweAsO52khLxVZB6QHQxfSXhva49sgNPWau5YoeY3lHpVYVSQA98zRl45Ed
r9AVqq29ZeeYS0BMOyLaIc63uZyxjIDhwuYmtHjgqcEO3UQL4L6XAwp5jXRMBQwZmQelXJCmXqUe
8us5Z+HRzMVdkWNEr6i8zKxDkJOhhoKhEyU9NoZBw0VGzOTZNRuaB0+3WZxLqV0RZaTRWxSaj5aP
Ac0P2VOzbPYJnoY/q538GKDn8DaxyY6wQnNxnl829+J1MAh1YsYRCrS+V56jzLfKwV/9NxLM615p
Bgk7IUEiabD7pPwRxus/IIC9kBjdg+xDNq61y9SzymsmmTAiBKJ6hvU11m0Kk+p8O6ULCowXMIRA
DwJ3GM4emtV9q+OoLu/np0u6uIRYNhq5l8FAAFRYKbJMONpA5ynsnL4uLphg7EMlNLmnT/egxsDB
aVIiuRgHSk1qAgql4kQNM2PGQFK6oMZYh3gR68GYLIbzdrv/Krkj532Of54zStbk5661d9GOvGKk
k6b25lTuU5ruP5AzJv/t5hjv5ApSn4UBPkMcW1LJPzssnq4L3jtwVosumGXMRBWrGKmOxeGMbmlU
BL3O6TWJIyRf6+JuCSFjFkIzwIo9vEHQRrd3uocAKxU9Yh56Ep4eHuQK76FdSjbkFKQkuTt9Gg+f
W/P8sR2Wt090Lgt/cbPfcEx1oY7aPoG0ikf/vl8nD+3dYpV8eEiS8zBTZ88Vqw6m3jcgSn4dyYVi
KEHSiJKE23PLlBjyh99wA61Zh3JBglFtNTQCLRlAAiEVivL7u3F9Tp1zv0Xub7m0d52Vo5O2xhP+
ZK4/Pzi2flbzL6gzmu8DnkQNddypWb6oxXOa2knFua9ZBnF6SACi4wfrFK+NSz+Eah+0wXjGFpOf
UhhYjdlTr68+mkKs7UWEfRAuVr/fFpJZvrDrWkNuQpsAuK6JKgUavcYgGs9lsXejQ1nfLwCu+99o
MIw1Wb0Isioez6HxI2taYkobwePtb+YxwiidYsZuLJohTFfZUllet/nCLhD+32ZlNnbDOguAuQDr
D8he0vV5jXo+NosxG7+qaFtjKZAFEajrpERYZhZQDjkE5xJX06rbL3w4vKRY3FQkJgbd6PMREe++
RRoH60p35Vl6+nGXHR1SWDu9JK/lQ3JfkmF9SunqeJvjuczO1Qcw/kFR+7pI4mo8b1/6gHiI5O4H
e/8jd5yEPgS0sOzGyguavtsbySpRoQruUJTl5XS+iuLfjOrFOTCCWimjp8mAszw/Pe3z3VtFfgwZ
9chSoEsM9Xn3BwmjaJHlo602xLOAo/6zunlBnRFhYxQE7JQpx3ObHxXv1GFPkpg/umpuSy2CWndh
c059OtVb7DLi3IumO4g12N2idWOw3+5M50e178n6V0CXdogcdEmz0+koWEeeJ5ZnVek3syyimNpE
TSKZE+3ti7F8Cz/elMcR8dSaLO3W7qzXzftp060+NyKhr61tP4aEVwyZ9SdfANFY2gjAR8bc1krn
+cmQ4rylX5nwUCrn2+fL+/3pCC78lRd0ipC3UOMweYuMR40HNjj3+5IIvOlpCQwg05hQugylatHX
2njWtexF9ssXM+v/wHIDw2pClkMzH1Abr1noonYcC18cz24REHNYN+pTNli3j2kuq4Lz/01k4vPi
nEbFrMJQHaF1qqNRMcYgZnk6PyeS5d3XduegG7NJiH7mkJ2sKCv9EyA2yvqKCRwmRtlFPUykrIGv
78JeCGlnov+bep5ZZ0BUVQqXjEkVuDSRYYy32mCa+yBc6DGpe3RukibIY6eIMyx5vv1d0sx3AagS
27KnpVwY8Wa+K9C6MkULxQLWX5CojxYup9gn+/OISoLwiJJrSDbmBlAom9WqWT2tbpOfe2+iCRjL
7oCli7+w8GWyESSJF46Ls/WyV2iwwSoFe/N55Ni6ucaDSzLsSqHCiEpDHcFlYScEPT3JG1Yiv/I7
bSYbxtzyFR1GSVw19oekAx1hhXhuf/ejB6QQHZc2jBs5HVc8HzLnvNEqgjaOyaFh0wGjMrLnFUNb
qIsz2kYz4t+tlzCmO9GxNxzd/O4udEgHZiDRF45daSKjNgb2WRRBg4FLy6nI8LqjIy/cmQnur0kw
Fsw1hrTvyhjB/WbcEnu3OZwGjrjPCMI1Dcb1e0UwCoBTx9woKsMFXZPdYNmco5oR6msijE5JAcIL
H8jc561AlNcDWgiohRYXnlfjHhjjwgURTYqIQpGU3suYU0kfeJP5vEtnXLY71FnelNOlV8fh5aQ9
cIwx5/e/GLywxSZ2to1jht+v8JRMCa2XJ459meT/WiGvruJLHi4oBHKLjoAWFFQyTcIH1F+tVh+8
m+DxMRnZCypePiZFq+IionfzHahlvNmPmVLrNRsTmxcE/BBrOkZ0BeP9ra6yJY5qA6kayJGH7jPT
TH9NidFzNcyQj1ZAabzbvzT05eXNp6u7jP642zs5hnl6TFveIUrjxOQ8nWEzyGLulZU6Kf/i5e2+
JWRn2yF55Gjmd/M8MYcpCAC+Tkv1GIVJQ60O3DLDSAiaMWCY8cAg4+ttkZsBW7smwijNaBaSUC3S
L0v5+HAHoK1+9fDg7Zvaetgdo9Eyc+KhdRVZXQ5lDnsKk+r322kOXgJlf9c8oOdlVxXEd4JlvTJw
pIuHHXm2szXGcx/RZ6q/fnojZq0MKnP1YaZcdnUGX90yF/KaC8BxKkUc9JPx+LSHx3DW5F6nu9J+
tg+UJ7T/YAj/vld21LQyKtPzU5ArClQ3UIrbHq0/MlW/STAa2CsaJtumxLhVkCijz4DFC3lrZWfK
2tfHxiifWWMZcIelpOe95TjOL+l+eb+zpzGvkD4lnG4V7h0x7rbXfV0fchwacnqjc+cscEnLcpWu
dqjZ5OgA5WMMfX+GXfPHeN9WjMsuRw3lPG4bh5rn2/L/D1by9x0xfldtU6yITSpw9BId9pg6PqM0
S/xVfrC4fSjfX7PXrDCmJEJvXShlOD1r3wMNInQw9ECJfQrQYWZaPAcwUwi/JscYlSxUKldUIBnb
bUKsPa5rvb5v6fJXvXpAdLnBgLGJAQ+eY/uHeOnvI2WHawaxwiySADYTj6pvG4iigUaxasURxnkH
+psMEzdn2LmqYkwbmdCMiGvtzlp1vMYGafqN76HAbxqMkx6SIShNf5J368WpKLpZkWvRLGLb9JQv
MbHJe3TwmGJMhjr4XTQUxXDWHlW8Mp11Qn8p1hJDcK8YeeUdIfeqGOMha4taz1SISJoBmMzbVy8b
TNcfj5yrmmklvBJFdrvBwpdzz5voQAxhM1AHQGfs0qb2ylxjWTIvT8XzpypjNEK9GE0xzuFLEjTo
fvmS8y/yE/lxvKnoyrOsD44d+d7ndM0hY0dMX1ECzQPFiOytbl858Cl3FocIx1mzG7JCF6nYJod0
vFjoYTuTNXL+GOnF7PDWsHl6PJNzvWaJsR9VVEndwgBLW5B7Az3feSC/XGdpp+gPhF5/Hj8+RM5a
rllzL0kGFpSJ2Jnz9Xi9iAIwRFUhvoek6A3JXgClevsI5zX64vcZD5Z3Q+piP+vUOvGECYa3t7s1
EnoKQTOQgaNcrXgaPWnsNxNyQZARxR6oAQsk/qFiKH8BpWx62FPHsNvX25xNqnqLDiOAsYq1PG2D
g1NXitU93/7xmQwYZOGCC8Z15VqZ6FiUOR3b/5H2Zb2NI0m3v4gA9+U1uYgSJdmyXLbsF6K8cd8k
LhJ//T2pb6ZNZ7GUFz3TGAwGDTgUyciTsZ4AgSdGodfSSrFXvnU/EK4rOAuCE2GM4XXG5aRjcRPK
1znSBigS8hIT83j0LYFtI4i6SKiMFOrUyCHdAdY/KRwheQBKER72zSLDRBbzTvXKBU2QIT6M5aV3
tY9qZ0x2HzzngnNvrjm7yb1p8/9+fmUPwvbF7c8/U/348fmveDv569FJ7LucOstPwf91tL5mvvfY
LJYLJOLXoz047nZbOIXnI8rjqTaTb/wpnXmlDPPStrKFEwzQtDwucwlT6EcMv3utbZ/eQJfof/j7
X2LAHQmid+bGnWJHFIv8iK3lNDhKOzsPX1pyxAJM2YsVDuhxDP6KxJPjtUqhzCLwLD8ad+ZSQ9aU
Y4PzfvvEBhlwOEqjkLUVPUEHtQx4uXeIrVoUMgbHXl18Xt2CBxdXe5oodOzBTg2KapoyMzDO4P0f
yDquZq+cf5UFmOjGoIVmlapRmpQeAlMChi0tXuzVbtdy4HU+XvwWw44nHrEpoc7oESZnIsIUBjAW
YgZeNjgR+QyXzA9rZ/n1B6v5j9EFjuhqfri6aw6/+leMMXFf+Fn3dqIT496eE6mSioaaRUGeGtKu
PW0Nr8JAOhgET252WHHDbvonb1wpNvl8ARUu6EPxtZCVIs6JnIPj3sJ2Rbpc+jZozUfGE+0Y2Dg1
cldoKW4Voh8a/HyCzQzOi2v7X8GOxygwnwSbSGMcC9FMR1kLoZiDWsHGK1y0Di0fTs7iZeWuLmTv
IzwJPm6rOO/nIisFshLVxE575m2R+7Pe1hKiVwW8iXf1/nGJ+EReEhefz8dY8NfXcM34ccTOPzbf
Yhm7qWNFqE35KvZwuMMyYmwhcOHU29qWOvX2F/p4a/SZiz7KMryi4kz9gl6Qb+lMjJSgiT+Xjy3K
Yna7Th9fN0tytiH/cbvlsXP9xV38lsXYUIrtVZE2QlbwFLQO7QxLiPewaFFqAHa6cLxvH+1fjPZb
IGNGTaQ24pEGzzTiBGyChlV3Fsh/7fQtRxbXehjXVCmsExbI0FddXBww07ehznDoPS/c7W8X3rDr
+Bzt6F/88/Z/a8e8Q73Zp+mZet94yUkBk0HrxuL3ccFl+f+Lz/AtiXFYm0LE6jkB0PbUvhtEwe1Y
Lkp/hKf/jD0ho616oI3iqPeXZ/ZbKPMUGfHpP8nUk9s6QYwOFXNNFph17Wz7Q1vuIufjidcRxrkO
qLPjzCdvbdvGam9RX/boOAfR3hj+HfqoT8550XH0+8uz/l/9DHa3qhwbRVHQWObVugudJVGRc7ev
ETWv0UyhR/V3SzFEBmLaZADVQUyDT8dz7qiL/lAsvCR4RZITGRjot167vmTbe98Bz5qfOLv8Fy+F
Np8d/AdqDHayHpBuFEeDPpC4+95jQpCPIeMK+QPu2c6/xd9nyyBNLxiCYhypwYKZAIOWpY8A29xy
XgydJ4bBF1OJlOE4QIyZESvG9NnhYivvBWmdPMH/o6OvGFg7kWVp4mcs3xeL9ctqhbho77pkGXuh
8/7+jAGWA/phrV21tj9CBM2rlYvwGTvoOeH6fIJq8gEYiBL08JSGNLvtgFavXmLKWYDbsOPA0nyI
9n32DCwlmMI8hzTpUGHk1hZeRc/e+TxSL4o4tyyaQSRDKiszoiH0uGyckFCu09tqzCdsJofFwE8f
ya18OkONjCB5uDugV4Vy5z1gyoy0uKpb107uQS253wVcltr5NMc/R8iWZdNaCy2RRogbSD3Zliu+
26uo5fh0HFjHhu6fYJeZpyzFFkbcEmQS4WPBW130ZI2E7NHegxSCV8LhQDpWw/4UWF3OiHxTpNyC
14aOYsPBerjXweAkk68Vdivs08Xtr8gz+Wt8MMHzrj6jnelaC9RX4UCkHXBAGxBvOP+jIAZx2lis
Ly0Nq6tF+ILnHtsN/D3XMG77igZbpE3Fc2YqZxjGU1CDA8Xaii/JPrd3V9/wtkbXePzGFbty2k2O
rhfkKNEEah1Pm42EJx+Ldcgis0sfteG97SsvBs9AOO/U9cmciMw0c5CsEocYxGjptU9O9LjjwdNt
rwlLXn7aYAQm+zYroNbGSXykPu6Kw1fzjOUaCCm49LfXpTi3DpFBkbhVhlIqYfFnz3kNMDe5uXtc
PiSbz8f87gG9SReFfH4SYp/QYg4mMWsd7LP9xfd5J8txhQ02SZeeEJ2W9OodneDweuc93mNnDx79
/c5Y5jbHGeZdu2skMPmQFyUZ84aqLfheHZPQV1ybctNyPibnFWDzdFqSYp80rXKDCrd31I1ZkzF3
RN7d5olhYqS0C/9TcPE8zUch3bIfiP17hRo+7h7PBeXcgWtoPDm6MfovkAQbVLrDexDG3b7YPMeT
TcT1LbI8Jx237LJwkFC6W6ZeG7wD9emgA6/Xm4NYbDbunNfaaJ5hCcnqE6PiHxxdeJ+GcTa0ulCi
htbQHbRv0+cE7eMLl34ZVN6eOMLoH7txmdlEXHzOB7yW0AVMBK+PyJuG6/W1zBEUb7x00l8yV//4
ACwV7KW2EqWmtt0VjqiRUvdTzc/P69zaKw1svVEXZftwwcAbb9U450zZ5FzZZ5LYS1AzGL7kl+P2
i3NrZ+abpzmHP5Zedl2SpyV1m4vfG3SfZ/Zi6W3UhQdTfIgWKD+TrYtBpoF8ocGKY/1c4YwPUgvo
fT6eoF3lHlCueHz1nEDdSI0z2GPtht3OvLMvz87O/9rnm7QCbAX/Izqyabu2S/XRRKcErf+AlBle
Mto9cvzD0fUvadZ/bOg6pzfBkmOpSOeTSr9k8httZIYtH9C1xpHCMxcmCEJUl1ZYYIven8qufZ1U
jxdezzgHExUmcLnEhpmIGdpWEJUnK2Ph81CKF/ezy+2k0kq16AQJh02xFe1XUiMnBULwhbDkgAgH
ENkWuE5R206nRCKDjc0X64hki4fF/fb4gMo9RxT132/g1TUtMPn8UdZlw4Dn5NFxBp2M6CEnv5HJ
jDlONscAVCZnkgtN1yYjNEIwWYHWFsGKyqnpcLJrIFH+6bUpglib+QVJ0sEGsY1zh42tEflEPE0w
RbpNr20IJ6xl45HEz4csCjayWRqG6Myr4UzOUI6k0IgoDFv+k5e5j7rziUSNi6o9zZbwe4pn3dOJ
POY2hWchPqUlvplGgrNv/crebhvFfNA3EcDcpRajETkmzGHpmALyXt8Q9KHqmBPyskWtbBf8Oyuc
CGSe6FIxMrML6QmS5XIReuiaIqF7ebit1+y1mkihRjr5TmZdlOcqoW796IAnjgfZs0mNyZ9n/fgo
z2OroVdJ3yWLnFxLAhwg5dka66Njo8R/goVDAJYu2hz/iXB8bR9tf4/MEE+n2SzDt06skz6MihkP
NDser9/waQzsgQ50cLlYjvRy4lXiZiF8Iox5djXRKmX5/4Q5m9wT332Hp88s3E1EMG56rmeWlVyz
nKotPTwjy48AleeeX8PeP0B1IkX9aWhd3p+KRMGp5c4r1vl8nkF/RUDPgxaeqHZvGzVXGIMGTTRc
LooJYc7hcFwXJBhsFZ2hnvoimnfN0j91Hkci/fm31GPhoSll0OhBYgam/GpBkB0mKJj42pJn7bzP
xeAC9n3BlaYNvSiiY1AHLVELDSXnNYolCEut5YDB16fb2vGMkAEJAc0jZdXSW6weiZBh9oRbcuKd
HwMUSmLVvUWNsFwmm3Ng2Wf0D39R5y7FfzkmP5+j+TZG1lXvxrPeWBakPW2Q18cRgkPWeQABFv5B
5YkyLGCtQEdElKRvH+V8iXYimnmRMzkT0osFQzmCppQSlRrIkw62ta/vInK5fx+8fjWulE2UwYX2
/dvS56cVJtJZOMmaqi9ov2rwWnyePA0WujPdJx5txnwiYyKHwRR1vERyNeKAFRKC0n5bDFi+s/L3
CS8ZO5+gmUhicCWRW2tIVWqbG9oeCCb5DHdhhbqaz+N9me/YmshiYEUtlEITY/gAR+fQuShz4WFu
CVZRYEwOJSDOt+Lcuj+89yrCAlgK/Q5aH98iOG7LBxRC0DqAjfNcfOa81Kwnr+laKLQXSOvsTUMi
V1pgwQ3n3s2XsiYHyACJAYW6hmbOu1W+xtqDLyXQChJhYd8WO3S+uD4UTykGVc5dKIqJAXnX6enc
sV6F+9tfiecXsl78mClUKYjw7goXSa6evKPF1yRbpHp3vvJ4WxzHJlh/HjyypamEVKFN7kjbkugP
3AwKxyVkh1K6ZLjILT00dNmRh086iuCiW9ndHTmPJk8QAxKVbp0Mo4agDTbYLhMOmw7vrzPAUKeK
rJg0YR3o4DM9LW9/CB6SXjdhTBznXLbq8iTjz3f2sHLOdOH5+7hqlnbAc9HppfjTtdARSakWXXDN
YHaioUOqSRHDmZ+dY1cOdjnwNi7OZuiUbxHMlwgFXa7MEiI8KZDvcyJz4YWnBPM1TiPmfYsQXgta
njeb7jV1FBA2PF9IucAmNnRDIV/E+ULzjtK3Ugxam2Y2HJULRMqvOdYIr+/dl5XNeVDnYw8VS6HA
JgviXHbORBrNWOrrjvp9BbnYG/hj6JdpCeafMAeIZ4jjP8wCwEQe4z5Ig1K0dNTxcXzPMbijrICb
nHPjiWDsTTn2SdNbPf1U4BNAG9kdZiWWyDYi34aHNeNVI+a9Mez3USzFAtkyy0WmnS5qNVJ60M4u
SHIio0/pRKhX9ho7ZhKE76s9ZjQSr9woabDjNbDNmuZEPGP8Fz0s+y6G+LtoBxflK+I85PNJmIkA
xvaFWDd7KaTMpCReb2L7zkud7teSPIgf6AQ8L/YYvsp/8VIw81nMiVjG/nHYRnQZ9fPj2RlJ8StZ
oM/21MKr5eg3ay8TOfrPyK60zoJYmNid9/Rk4KuZzuWueebY5OxDPpHBBD20xbA1GugSOCEYi9D+
grK39vLBEUO/xB9QOxFDTWUC6tjPeoxVuneweUiwrOXh2sOIktX+wlOIXqJbkuihTiShXDXkRgGF
0h6cZO3JJl72GS0ibckLra6lor+LktneLFkz40YfYX4BmkL1z0wG37WaLI4RsudVTLC5hbJ8x564
/XB2RorZ7EDjmMi84/fPwcps01aZtKfTRcLBOk5eE4IGv5KUD/s9d90Ox+pltmerBhdLZoVYNxjU
fYDKWQHs8I3ljmMps97FRCEGNIY0H4QMrGCPae5FZUROfU5S0Pj2S1UkkrRKHEUPwvbwSxjvW8Ub
zCXnB9w21T95LZQ2HsuUftWNaNcvp2Sbg3/kYiBHGLpGzYtb56ufE4UZNBlRMDxKFs5VTZamWBIp
s7uF/H586hRbVEnSkPNiJX+cg9HV4oPOi/NmPZSJeAZkrMEI9UEFoXLxlWQkuV9FvKd8PpKciGAw
JsKeaOOUwkYxVwyapyzAU06wxMZY/VbcvcMdyuKpxIBNppWRaOT0CzrDb+wYpunxwTm7R+LbHGCT
ebIYuOkjLM0xE8h6cuieh8rF7hen2m5eu9E296Rarte123n6nXYEeUHm8BIPHPlsZ1Zy1EGyfYL1
lE77tnXxDN2+DjwF2Z6srmjqwcroI3Q4hKtl4gK/PXmJwh1NcTiVH/gr3fNth5vqoJZ3A17Z5qwz
yK6Til4MZ1N/LM/ksfuMiFf7oWqDWtvXHm9rOh94fJsp25plZik6jM5XeRUZ3Bh7MbK17pVIk3Ek
3X7YZbaGUyca9rZSjKN+2cXGCtp17b/nhHbcbn9XWIDtcLzb+bzRRDkGZapKr2o1wTWv3Cf1q13V
OVlxZ7luO3zyNXs8eXtzKzl16giHDxPwwrtqn1dFj73Qt0+P80Bc8XQi5NybY53S2+09fN3+y/Mt
DpNDYoCj7oa8qek6g6PTGc4lsbMHQ10cQ7dvSP1kbdAU1fkVjwePa3gMhpiNUJV9i2OLYzh5ZAG4
Qu8XEnu8oRnOjWLrOZ1yPJ8z+n2y3+l+/O3fPj4OFLHlG6XUE0W84MNswoVneAUHajnGxfZWmUbW
JCo9JfT9ZSjsv4CU7bYCHMu6hhsTy9IughTVFRQIl5j+OK1u/3VONAYC1J+eqdR3/cUY6O04bIYV
7cZu12XinXIbhJJoNd3tbdt92T4sao0HOLMR+7dhsx1WWEMkW1pLAWd1MHeIlOrB+eDNws6H7BMp
1Pwm56fWPca/CigIlmXJe6UEBwuQKqN8gn03NreDkJ7Xjffh+nJNxIE6JBmSjJ5n7hxbYssE54hs
MQqTXDebd4AMMkhChDksAcjQHcnhUBX72k+fxnAf82I+HlCzbVaZoLfHjsLb0TttQiQ7jgs+EcXt
qA/bvX9+KVmqwkih21IuWLT03Gyantg7vhjOlWWHHcvzSTY7GbHYsNrotnmf2T3qd5jnujg4uUC5
5/a38uIhlrtWzBQxL1SINHxkjF2CaQbfjrwPXtsW761ge6YsTUylE71Sg+ZUWKO73X9oHyio0Trh
/xgTsW1T2qCIY9PC+jIUtJKnHlv5eqfHKrELON6OxGxXrujdRqurD3Ljdl0JVCe3K0uyKgpzyFQ6
kIc85OS9BVUTqIc4rwYHdNliTNUpsiqkWKpktSQJyYkH6n+Jr9BFgk0tpqWyUz5N0velbGFpCthC
nNITHrLNi429b6t94jlc/sX5sgVIPf8rjkH5zqjMDhveaSGBThTusuDRXKrvCVYVWo6/Som/93ec
p/EvH+tbKOPddbUoWQVdSjLeBd7SE+zxAcvsv7gIT4PvP43iWw6D8KdL0Su9QM8yADnn3TJ00DJO
GamO2NYGHj2uwPlszrdA6nNMrLAFlWUdhxB4RDsknX/DgCYl0KSeMt4VPCsYp3c4pj/vyHwLZcBe
xExSp5gwyacAIr3NMGDX5n24lx0RdPr2rgl4m0P/gvrfIhkXsBGbNh5EfEAQzJyIeb+mVHcg+eJo
Nv9k/iOGjRZjMOqNRxp4POXrzcUePeSLqs0loWuGueOgHGO56jz5dtZJUDQ5FehyMM97LR/V31lG
Qu931bkcvXiXjg0Vo0xsS5WuqMLcUBRonofRc39JVug12P/adksFngGvvWfemf4+S6r+RD2hlkLV
rGAlheGEWD8dJxyteMjFholGiNXTRk+hBLtWZXJQF6jsPg3mQveQTnc4rwzPNhgMqawsGlB8AxAH
GPVLnm+b3vWtvwEdbGzYh0pUZtoVopyDvMIWbSwZfaOUW2dMnCR2i/HydbFEb08O+i0nX2Du8/ZP
4J4nAyZ1q9ZJdoaG9brYvpUOMOS0Xj+v8Rz4vLba2RDfMExsuTSx6JR19husWZXrOkV/6An8Zdik
4IHSBBng2yrNOlgTKcw3y8+DWgwyODKF1s41t6lcDUvA0mVaB0XLMcfZRnVNVwy67Qhb1liWfjAR
NLF+odPyDjCqf6ts0JcB/63tp+7coz058rog8vTtRwTCU9PlfL65+zYVz7w9pdaYqHNBPHaoVujM
ij9vn+VsNWkqgDEPKUwuIBtHBTDYeG/ep75sfdrQi9JmCWP8eBK82wJnM+pTgcw7IxlFqQ8F6oHg
KQpUt/aTez94ui1kzkKmMpiH5XxuVUtMIONw8Jwz+KnShhM1z6YvJiJYKv2sPQ6pQj9MsKn36XPz
jv6M6GR/cJciz73LU0E0SJsgbt9JvZlQugaMKYSr0LlHg1BO1tQn9XWXc3DUnFi8mgqjnslEmHnu
zkpyhrCTi3Ftl/d6zAYqhqJpIP6XUN9msyVS1EmgnRZpm4OBiWypJSaI147QZSfUBKMXHH3mDGEq
j9Gnl9HGPSSQpyQkfc5JvCvBi3rb2Gav0FQI8yZG0nE49zKEHL1DAG+tc1/Ll8SVX04WSZathqT/
AN2+/FC000XDJYa4viLsV5v+APrITb7aELWJrgkjQCJDfmXz1iwIwkBpQUbX9yVOixL3GzLwexoE
DYUNqAth7sYBt7v+SJN3F2jJQb9ZF99QZdSWJd1QZJMJ2RVZEsZmoN8Pih2k/4BguiWXZx5mXMP/
P05xIou5aBcMGBThCbKeAoN4r/W94ad3Z9TinCPo2px96KIJcG/rHngC8ahx88jzBzv5AYyxZhkm
6AYJP8A5vIbgQUSE4cMbNng+z9wlnx4qY696VFRKUUNOAO6X+jna374Ps3duogZjjVUmnMPzEX8+
R5wkLjvH9Y9cjue5XM5UB8YIu7iqQKYh4azQ7fW6JMmit1Vn/VximtbuiLQcOI7ibOpjKpGe6uSS
jVFVNWEFiTQdcfA8wT15ZL/nzkDxNGMe5HOiDjI2xFCKJ8x7W5Bir9SH259o9vWaKsM8wqpxOUs5
8tbUq8HIJhbSq0R+5gDjrOs5lcI8w0MtjREaCCClRnfyCHMo7DJYuL9WfuTxoILejj+uL3w0NE2Z
JsaEGGF6VWLOSlMgrKVLNFwJhU8fgMg5OWpYN8SwSUQrtFJVlFSIof1Mh7NjbFWC7nLU5v7V8X1r
xCYST+dcC83RoBp5m9JBLfxo39skhkv9cf7/6MufR9uJQAaAoljOZC2S6XgXRsgOb4qjOjk6T794
qs22rRsTSQwEFbmYWlmGU8RVQrYhvj+B1WBEC0lwL6JyDXxN9mIAuR+6y7vIHENh84qVWZ/MsNFB
se+E9+NivV/5X9rStHmfj74XtyyFgSgw0FvZ2ENOMKwsDyMBz+NOsncaWhZv2+S8AzI5TQaakkTO
To2F03zKkKdHg513xjyjZS8Wiy3u2tfON+3bIrmmwqBUrbfVuclgKs7R0a6NfWdPceRl+SQ7K95J
zkLiRD8GrZRYjsy4xUVwespjoGyrg6AB5bkN3rzLzWCIOupNmZrAeBFJh34pbPPg9L79GpC7bLhb
cnifTWWcm16Q6rQ44wybV+UZc1+qQlqX/HIXNRz8FlQYvqkudki0A2oaboZ49pn+PlS297s+p2oi
HSH96eRipXi09TbdQikIdk6NuxfxeffE6zyef3UmIhl8CUEJWopYH0xbxwCaDy9AzS+sgXjifkjO
HVcZfMkLzIo2Jw1H61J617olgqs++x+3b8FcaDZBMVX96RKgJVKowgH3rlEWSbsQME+5FJ+tdnNb
zKy/hn5tLBzDJkdNZK43HGPTHGUTnceLcevzR0PnD+v77zN3OWtFWe91/P3GdcAfTZdldN7FwRzq
bT3mHdyJIsw9TkBC0YcWBKHJ3Xayh2gVbUbR1jty3OxQ+d9qj2dO2/5fgOpbOeZKG/0xTyUFMjWQ
bxPRxSJnFKHfTbKKG/LxwWUVmLUJXYEZixLOzWQOU8Ui5z6klneEZ/pW3hW/NMxVtEjFtr9qOwKN
NX/kkurwx0ujW6aJjn7k3q4EaRPXVMZYQmuF2C8KMgXwfwtE82PJlpfnIxbkXEjm+bvclsV/9QZM
xDLXOT6OvZXI6QhPFXdMSu3nX7bfBb7CBWaN3tdbGjL3WWmxi0dOIcrRXyuieKWD5SPeA4Yknj9R
YL13n18unmSH5NdqtULH6YGGNnBhUP36+ACXm719QSy1A9Bw3t55+5ocAoMBERL+mVnhl20UXwOi
bbFAEXQZ0pJzd+jfuXUCjDfRiaBZE+k3hmqbaiMrJFratf2l3FeB7nKEzb6DE6UYxBnUXm/kHErB
8zxg6xGSCVsJB5jbvPT0LCkiVrb9Y7vMfQnHuDf1CxUFFhxzcVCwkyLK3HDtU2Yf37dBbtsSfcCg
P0b9qV+IxVIY7+gCxOPc/NQs1E5+DYtQRhxpuYiluQfndQyUzrPs6/Mf/1Ijwp1Yurqatz4qA06t
YLSSrEAcrdKOTuwtH5bxnVnayIolqeMDFEPblP0arBQw4/2KbpzaPfE84llX4FtrNpcpDkosZQls
C59gcF9P2BAWrpUFputR36R7vD7+XRg1EUmd5wlkjafUvOQXaB5mxGtWYkoE+CALN8G2Dl976bjd
BJwvazBgFYUxxm0ECAzUBZwPqUDNZSUGCTZQga/ig5dNmk8XTBRkEEtNsSl07Kk8tMmn+8ud74PM
k4M+HOA3GPDJ6uRcaQaEoIBagEIUZVpu/pkDvQYDPEjVy2nXRnRNceBZnibaLh4y8L7yODF4UGow
qNMJeDuFE7R5gj+KnSpnEoGHnw69c47tmma+ce/Y3djFYPTo7g1p58Bgp2sDc0lAHWRspa0I6u7T
8muHUk5o6y7XM+XguMEgjBZ2J1E44jgzLOtwkp3yQOcuMX5ilwL532DcYOAlVfUIF5vKOpLgsJFL
W/yoUWLHClOiOf8uJvw2eTZZW5dla5QZfaRfT4vsV7QBAeMe9E0DEda8bM+8m/XPs2Ey+JGUcVEP
FSBrA8zy3kpEvGUAjtNk7wf/0kOeaMaAB2ZyL5kAdh3axBjfjQipcYK8wTGe/ZsMZJzPlmxWEYVh
J9udDdRF0CDpIF/A2z7BlcTgRjfIptwdYf8YsbqmGcF/tEaxIODiPD2ZGzfNZNDDyKJMSdV4REEJ
vTOgpqIk3PBbeD0zPLw1GfCQyzoXUgW2HhxOm56Ufk3ARyRz55lnuy4mDgvr4IdqVZZFj7O7LOKK
wBlLXME1LDtcly2pL059JDo5reEtfQRxsrV6+/atvjbz3TpSBkEEw6rC9AIzQbIHI6K6rQTYpJw7
iQsatWXY2CHIjr0BjaFy4ka26eNFjeBL0HiHz5TEtSUGZDpJLjK9wa2/rDyvsa0LVsWDW1lYokKC
rYq3lZ9PKX/fRHaDcTZKY6WIsCckKDdYGLUEw/Pm4dkk2F1mLT840qjRsEdtqliDoSsm9nBfA9qJ
l9J0staPRg53UHGqjYJBwYWf3JX2R7r5QJjDkTZ3V6bSGBMekcSregvSMFVDSiexny/wTrgR6lxe
ciqG8bjHvOrRlVJcnQaBZOCD9C9vvBrTrFlMpTBWWsZlUg7a1f9Bg38CDjeQ06OaxS2QzzZgTyUx
BnhpUinrQ+hzRHmwHbHyDXPtNm10RPzwhZjFwrpR3reai5AmQq8/amIZuVaGl1ij3+rg9CL0W8eU
JxEB0gfPCHmimKdOM8cSFCsQRZO7B8dC+mIgp4NaQNrTR37436yQnTgwJGQvjvTDhYt4r4xEL1DX
pdWGlMffMdsdNT1E5sE7ggU9Mk/Q7LJoMEIWeJgsNrH5Ar2OEdEsp0EXvS0GVLyxNNBiHF6Tvlx+
mVl/cPpDmPcwi+U+bunNczZO2xJIx5py/OcLOQMkYD+eOA7obBOMqZoWojtNRzcdczviQtASoT7B
qcYENaz1v0xLnG9Jf/ef+PUthrkakdV2gtmXwC/MdmHgHnR5v2g5h+eNceSwt0GVRqk16RVEHBLt
IqwrSkB2SHBwtxWafXwn53b9kJNrZ8RoCIgUKIR316NMS2f/DB54ZPPom4O0QMDL8c7OcU5FUtSe
iKw17LEyc4hEYzOobF43ilestE23FFGJS/CuOrd1nO2KnQpkboXS94I5DFTH/K4BjbK/uyw4Injf
i/77iU7DRR3zrquh02FcZw2xdim8Jdo36nzwtghJ84/oP0bIjuHkqp6JYg9bfzoAshwdHQGgN/LB
vMDRilrzDWu/Tq5PtNJMMdLlpKHxoyPad7FdNeToq4/G6mtvvNC9sP8fm2F52jGvqaDJOnicIHS8
e8I+B5piTp06yNbZI3hVeK2Ps5xRU+NggCNqq6TMJWqNB6/fp6EDNw8ru1ATfv74+uIS98+7JN/f
jgEQ8RShAq1CHOUjOTjwNX3DHh65ADLrk5iKDEZ0C/6WyBjk5VSc9aNqIpUM9rJhp7nayk5lL19w
4+9ZjSaSmICkkzM1MqEUDlB7TjFAheEpYQmeAg5UzRW7NHTASioWvUgmVlX+vGNyXJRt2Kq4xuri
sX6zHoaXY4O2oSB6u233c3XEH5IYB+F81AWhNDVICg533ttj+/xguZ/vBJE+SOxzeyAa1zOeuWuY
eZNEybR0WlxhPlgoxlVTRdb4qCNX8ySQym4G2wSZrts4v/b1pl78Z5bzgwdec/4eamAgB5ANRRXR
SPjzYJPLpZAytRIByF64eqTrrcnLxdn+xhYQLrffdaKJAZUf0hj4j+rymF/OnXhN0VZYSYYb/tvy
TuQtIqn3AB6b/Lpz8OX3cWt6GPmrbfCv+AFCrdufeS700WUoLoOFQjL0qxlM4C3ptborh1hE9SzY
yG6johAOr1qERP/LWtJFTByJFEwY3X9IZD5yK16S8xmrOx7zexSGDQN8q0gHo+fp8ryDX/3ET7TM
+Lo/JDK389ILaTSGqUhLkRvFCR8p8xnSLdzlxnOexA9JFNcnp1nmxQiS3wxW1CM/ezeOjvzx7Nud
bz1+4B2UKcGgjW5R3iulzjwYuizJFqrDoHiCCf8UfKxkBWFeDoPSyNnrYcTjGnQ6LlbdGwQvZGrT
6iiyMpgUaBbmi4mugLf82VrY6dkeAh/LbkCJbcdP9YNd3O2dnpc2nGt5//ELmY/Qx8VwxEos/MJu
hcIEVlVsYG/jcdG64ArE0djENteFSjS6a9N8AyNjz+t7n4PPHz+C+T5NpmZFLOKYQGetEQzvoibh
mSTlulv0vP8w8sn3YB7wNI2s6miV0BZRd7+XX4pH99dX88YL7+cqXT80Yp7uYRzh2sXQqFs5jm+1
IB5HtTbcbQKNKCTGYGPtZRsLUwXwaBdY4bzBnhIYhPBkZL7NrRrPBT0/fg/ztssZXmK9p5/Zcd7U
l/FNd8DDArbLlvQYeaQ5oyC0OAmcuZhvKpVtehFOoXzKJSo12Fy2yU5uQAsYO/fqchGtz0gTYDNX
7F4IFkegfe8UfETOJejeeNA2CzTfX53tfkmNKD5bJn7GBUVEZEEWRz/0ztiyamH1GgdGqcN+w8JY
xr0hqnJLzxsR7zOue5g6/YOPxAR30G0e0yZKMZGD3MXqUeiugjykxXOFSBHS4mdbwDgHBjpsKBeV
3F1j18O6pSADaRnImMSqr6FgRS5utqrs0Y/I250X10RD6802z0nlwEmtF/vVeWFvwdlkdwnosCjC
0qAeJXvTzp7/TfHqh7UxUFafqtGKddw54OkB1SvMeGG3Hv/d4oDIFfQnr4mRZhFYJnDy4e4i1aQI
I2KGX4UTpV5c/R5CEo2OkBKs07BWF/WVY2AzPu0PLRkIq2pL7cUQ549klGgLiad+qAm6RMfK490b
zuulMiCGgcO8lAz6qR26ONSNMK2/puFc58cLHmTS3/2HXSmKLlqmJGsG2/gkdEJ3Ggycan7xLJIP
Wz38LQaG4f6b85vIYc7POEshTg9ynjwnTAmyJCJ6h6ldcgTNIsFEEHN6g3IerPh0pKdHH/hs1Xkv
MV6D22LmumvhHn6fG4PsyBi2WhhCTGe3jnfZKkEIcsc1eV/iZSmJ326umYt8w02WzFrit2R21DZV
zajvO0g+Yy3a82foRR8pGc92DgDirmGbvXQTYUwg0OngwpAsCneye7ITvFshYAbLk/bcav5MfDo9
0au3Mrnfed3HWK8CvRSyCSQ0smvuy3HBS2DwTo/Bb80INU2tIUW4g3f1gmlo9Lug/cK+bR9zKa0f
2rB4bR3BAEvtXTdsR/4MHfBpqzWmlLul4PgftNUludvtOFJnn9zJ52Kw2JTLJh8Seoa9nd+Z686T
D+3WqX99Cc5HvOCur54rQfxQk3EhC7OQjrUBgSAlkJzTpuvI/qt7A1Zx145Ls7g4UY6BkNOpFM1C
o7KwlOq1Id4yIjm43vbc/OAcAeMPtRgQEccUQwgFRNVO69Etp0ljY7DYIrqducJDkQSjfdx9jb/8
fbn4MmjrEOcVoBJu4PLVvia3AVuGYsui9kPj0MrW3594HWhzQf5Uyeu/n4gwwcJRNC1EdPZ1AzCi
bWHEaPuXD/5M+4NHdTPvOiHvZCKyFiXJZK5EkWnCacCsyqO+OtZk2FSf2ab49R77qzZz9t0dYt6A
FjQ5JznXEqvLE7nMpTgbXSrVLeTG6+BwfERCSlkhkWHv0UTIuYAzKZsfopjrIEbnY3ISICoj+aO0
Rbl//8G54rOIPNGGuQVZGB1r04SI2tnc9c+Gi1G5vZ8vePnC+RB1Ioi5A2Yj5lqnXuAZHH0kJguS
faEqhLk92kMou0eTSA9Ht3OyR9etMYPuCbsBYT75xetpnrsKiqSLWJ+GAhJSM7gqEztNjFgMNX2k
yag6s5WGODwnaDbvo8gyojEJ/6OyVPqnLItOYmvS2+Y9hL37/1j7sqbIkZ7rX+QI78tteqsVqKKg
gRsHNI33ffev/46ZdwaT7acypue74IqIOpZSqVQqpSMPRb2Va36cehShoAWYsYZrQdcSjlKtpOTR
OOaAi4n18jKRWxfs0wm5edgwK4ZWr6BLLCpQ4UYOh3g9i4Y78PHp9uKA7tr1NjIYTpA8Z8Zfq6v1
pUr68pkg8asryV+qVM0hRTCEm/bFdwcbFKvvp4CVS/m829GuciEhfc9MJG/C3UDD/g6J9BZPO06w
Q8xq3+n7ne2ive8XOXjkZkdmliFV3Z0spPLe1TNo0V59sJNYjNVdcwLL75lDkIW9inrFlcKscT61
q3rvuucA/L0/n80RpZAfZiM6f9TEqy4xqbCGG6VISWroYP/0FCBJTH7c7MSNd8MIn1iiUS5cl7i0
KhPAYPe3AkZbhcOpEV99zuQr19AO1zXJsl2asV+TVN9HhR12/sUn8yA024jMresSlIDjqpeZ0S/4
8JLJ07MWaUgiClIEYU4Gq5Q2O7xFYm6Ih8sKB2Zl8gTSOXQ75gMZShNPMyyDWYtJl3CUVtMOp1Nd
Aw5BVHcYIjPamCcPbWzb6/pc35pfYlEHoafleVfPhqmd71GgiI7R67+/etIuBaGOP9FLQhBucRDE
GkQzuBdc9Wknv2Hu/ca/ZTZ3rcbYSzjqKPQbUY302dVgKG5iWYW8GR3ftEfnudzumpcNs318jWkR
2+xLg5TjTqNeR4sEBMRDdWZh/A9mEM2Uke7dPDvAnF/He6LbLVFtlm7XrkdLaMqPj2Lsi3oSCJfH
0cVxjOGNcU9UlukzTIQuU69yvZbyAipt7nsL5BQoMGC4kNWb80IQbRZ04R7Lui/GCWNeEMDMVJUg
ODfnZsqzfgB5BGbzvd5jVPM7c+3W3vyXa0dXp0tdOA657kOBVmtzWDlk7VxW2L72ePwNhXId2SQq
VZfBQh6tlyQimNPs3/HkgSeonfCteToWK7ydf/H34+8fm6SfCQd9KKTKgD7bigjE207pXKuBFwS8
uX4wFm/1yUDC3Ay8q8iorKGpeqKpUstBSYVLO5oW/yDM71U3+Z2pOyz6vrVqU3UJRTmTrmnETjUS
YT7SLN7fhmiatNvb3SjYzFKzVQ+8EIvyJLqYNJifkcE2nqzYrjaSaYG3jHE5WI36FiCU81D7oRfr
FiCWXhL+p7q5T38wHPB8UvxmCwsIykl0cjElcYXl6WELG9++1KQ09a32Ipi7RmVSv6xb+xce7S7K
gherXsca4T1N2gub4q5IzaIsbM6wgnQ/THbXk8oxYgvE+mKBzk0psvP27rrYn+H5FbFpl5JlmJkh
IWl62dc2Wt2LDl5l7phuffLouehxINnb+YzHZCtyFNBLqZfwCT1k251dbtWctFtE+cyanFWHvdAN
FQaqaVa0yhgJl0Incb+ZJhOpppF8qCnjWGftFI3yOUapYKtwWIVMtAIDbaWb4LTZPezKgjC592YL
uqZqKlZRklZLwxGqnvMix+M2AtlZR9zD4Xm3Y7I0rtXwLX0A3RgTclOKVC7QjkNIMOsyMuUn7weL
Qm41MyEpmoTcBLgtVHrcudr6jdRGObaN6d9IVul6W+mcbYazPA/drXCpxXsZ3k+k95ioD9eNd/08
XIBTezaMOtWTs1JAFAN64+Otat4i2j03yG1V9mDOr/MbSz7/0bHxBUuTbBSJUDaYhiVclGKTbW7M
wTflPcoq5uEif/QAvFDw54vl4swfPKGRPAEKRiHLsXNygvFbRmch/79nkp+tWqgqI8kEfjwU7VD6
VCSQT3hjNZ8bjmirJi68558E48R29x8gSr2+eusH4hcarcZQ9Io2HWsByaX5Uc7fDW9zi2pcWKgj
YGCtHiALLCpyMlKjmBQJkh2PkW+pvS2LKKItnYfm5T7GWBiXdWKt50UWiJQPiyovU6YK0kmkczLR
POxAb2sPtmjg8cZ6n+6vS8hYOolyZFFVePkk9cLF6d1sIzv3PGO6NnO5KPcVpvHEJT0QKs4a7xrw
y8aYoLPds7oG133yQnPUXSsLIllqM2jOQpoutPFIjDZIVMuzydFXQ/YFEhUnNTW4C5R6EJBMerLm
m+pFIJfyITe3+sF9Nc34dnOf2PeIPll1Nut+cwFNh02t0sdi30DI/cvxxbmMJcEkRWImm4Dwc63+
acNyW6w9QAVRU5wWntxAWuhVEUy+JOFDtp+7/+/HhtxHu/Ytf7tulasPD2CF+Nuj0NPlA0ELpMIA
Ju/iho7ytN4Oj0Zlcq5ZF7vEZCfRVuPRL0Q6idZKfaYFCsz0EeQ9gYl6+cktt/WbzrpWfm6p387z
BRLlU6Lqb30qOVgp8MLhzN75sXtGVdIxc4yzcv51vmCqZPswbLgABUL5Vu3xesW6385meu1DKFcj
5o1cDcJsS2B1qG4TJwOl39Pnos4Up6jlYKwqY9/Q/CWaX1V5EmGHNqjcd16arUFqpO33PSINZ6e+
4ZWOgbh6U1vomnI+SdWGhjS0804VbjHgevwsQZMvU8W8ZUssdVL+R6wDg9cnYJV25cxDIZ6yw2jq
4GbOCZroBBckbs+Dbf9wZVAKobcGA3Hx9GNY1p6laJYxUw5KEWVVDXxsn+ww29hbbaq3FTYs88Y4
y3TNhCh3JKAEPvUMyAwie9kFbSJY16IfBc7IzDb/q71SjqjxBCGTNIBFiXncO2+lYhaFq99YqEqN
zPBPGLbVhROSqbAmn7kbVR7mukd0iHtdSAwTJ+TGQ7bpup1+hrtX9EhPyCzqUVbycD5RHq18F9zW
Ebq+ttvbzCpNTiGNayJI3CdmcATjZnJ8Z1bFfk7YuPYFlFfyUy9S1XbEMe0c95j6crytzbeQxLvt
TApvJ5tdQUTn+eGe2XXGCEEUyg356aBnnQ83dLRQj1v/YB1gazQry3X8/P8iFPY6AaNbhQ7r2DlH
1KpJTuHkD71hGzYqp3Bru+/fMtPs3B1KQN2fnXl3vkvdFhWpDwE4fMDQ4U4uf3vT2Zh4npibx6F3
B8aFejWzijGs6nwbQiE/XRUU1o3GlSM/eypugwbmZDtYdWwpocMlpN8aj7sK49b3J1Z+afVNeglM
beGhC4xG8D+B+ZNCspCg4ePpyI8gX9i1z3x5RGs9KyW5GhUuUam9XPqJIZQgG7ogM/h0e0zPsW8K
KarpZMbWWg0Ll0jULk7DRgVT0oxkoM5dNrPG7KDLnWQLR+35+j5erQNdgNGVQuDVbuU8BtgeLUh+
6cQvwa16SQOr3Zq5hjOntDcYCZZaN/aNZO4ye4ONrWqEde7ND7T0bl5+B7Wb+QAX77yaha4Cizsn
IzGL3cxidF3e1Zv0Eofau4KflUNqTJAXbWS3t6V5xtQrVzNtssPZNvdnRybr6XjNXywxqStL2+Rd
UE6QbWjNNyfCYwAKtndMjnSWiX4W4izcRinH/2ei++Zecp9BOXjSTdZJPQcg1xaKChrSaPJVLBYU
aNwejzF6sVGxGxhzWes7+81yXo5raFRcEHV5qQYe0LyKoLt+t+vc12J3YljfWpi3XCDKoxhh12SN
LwgXMd5yZ7xHT4HpcayO77UGIXUJQ7kQpTXELtNn23tEadItSpO2Z3L3wwa1EhiF9mxCatZaUZ5k
GoSojpJ5rfaNZSkgfnhAffVt6QQK6m+ZWZW12HUhH12EMfRJgg5wwIFFyXCyPVokMG8GxRHX9/Dq
E6KqoutJVWRRUOjYQ5iUQJDAYHjJp402p3Ejc3rrA+thhyf8CLEHM4OzFikvESnv1Ag5F+SChKhx
X6GImEPBAi6TyISdThzjQXvVFhfC0Q6qCKa27WcjgRblzFSgxMfrClz1RwsIyh9Vasdh2oAoXLiW
lEflBxh3WjPEwNs/OskWQLN9LhxSNvFJFHaQpTet5C43q4rMfbR7JivbWlS/XB/KKTV+oHVeiPXZ
dx5BlL27wXTn+PZ0P7MHMV+CVu18IRbllDiJa6KBk3FWaT+LZwEDIVLBinkLyRMmbyLL8ijXFARd
I2uf5rB3Xm4nUsIc8IIMegPm7YElFuWeSj43QHAAJRYWWIomK3e1B24HN8F6IJx3y29OfaE/yi3x
IIjO9UaZM4bH7iKcd6L1MJ+81618NfO0MAqVqgnLi7DSwwwwSCjL7tPx5eV2izYMjDo92HiRfDD3
gXsdkuWZaAbILuayjo9hGWCAPFa4yop2UDnRzb6ICC5D/1GRKuUrer1qJYMH3OMTR+QtqgtQsXFd
JIY7ostcAq0cGiECRBCR/hePqgmzE1kWsX4y4sVYm3uqNcWgPJI/YpBMDMZf3Kg8F2fj1tn+ugtN
FwcjyJdMDCRl589WI84FJuWcMMFRbgJfxS5G+9dLdxhvOFD8s2K/z6Drd2P/Eo1yTUMziEFZzzBo
3QSt30QKB8O1kavyTFZxzewMrmFRjimt+k5PcXu4gIxfOHtkx7z0rZvDlzSUOwrFShGCUptdH+4m
T8fSPg4BSH2lo/yU3hbux4Ydxaw79y9Myi9hxlEF/npIhXTjUyWSJiCanbz6BblHvppxNq772y8w
yjdNYqMGTQIBZ7BjuL2+m1bTxOo/RqfylE8a2j6KYgmyaM4bSqnP5222mbPhqPvLMd/NZMCths8L
OCpuKXS59yYFcByiiafeLu6TffUILheLAbTm0jU8js7kyDKKNym74PsgS0ZUY6CN1/Ke71ILiX30
LTJQ1k6oJQplCQO6COK0BQqeEgwk9WViSzbm4TGkWa0pXOJQRhAlZS+NJXA+58iAbOSyRT0s+n1f
XzFInVUMulqcuoCjD6pYnEDDnwIO3DuW4yOeuDi3GmlRw3IcTyhW0Mjt3MpAzvXzeFco5M4eDxWG
pqIleJMdT+UP8B1dV/VqkmX5TZTlpBgJXQb1vKCDdbygw55gHCyKhuCRQUb6bhwY+05e811LQOos
UwYtlvDGLiL6EN14JPILooP0Ay8MvX28JeHxnJuJc9mez6DTH8zoETk+xQRDe2qgkNUWbDsjNybe
zlgsfWseYflh1NlUKAMnVjk+7LFCGYjB5htc829LAOogGrM2b4diVrVzrM2EJ5L7F7Oh8Mw6jVbT
H0ss6jTqjCGr+XmfomgVjYPIgGTW9gLCW/75Z/RDJfm2QLv9Y+mxStBYWpz/v7gKyE0/KN1s4xJm
zhs3iX3dXlezkUvBKAckpklQj5+rtH96CTD8+azZB1hrhEnzzLTE2imoaYYhGphGB/YASotaI/Dj
gJDlUrU78DmJTjMvmh4fdI0RxK5GlEsoSm8d3zZjhpaYyx4cgy8vmQVWG9twUwudywz3ypKKUiGo
h4NByQDFu4/HN/kSOwy/ulqqsxSG8t+T0qDtPAFCcd/Z6CyYCSUYdrB+RHwtDeW6jZmgX/MBYc1+
AwNbtyjQYdfArl4uFqLQVW3DVMhSZHSzPTvOeLwEt7/Iz7nCCT2rH+NmE7ms5fkfLvkf0egKtgkc
QAM/tTiVno4OOBfhC907hMhz4x4r47H6vrOUj3LHnqh36iBAPhBjXPKTT/xdEqC4nuAt0MW4RfO+
KMkHiM+5u7ma+Z1hi6u5zCU+5XXnLp9oEoE/uqhYgFNEsSpuAayzdzYHOmJewlC+V1MazZsamAv6
XmriH5v5vYRhk//D6X4tHOUuEh1sE1EJWZAGwdRsErcglYxI6liF25i7D7TRnT5CTAdg7IW16G8p
HOU7CsTqVZsDF+YCH68/dxv+rX5jwbB0SPmNcfjb9e4t/fRkkGP72mzkBlVpEVYNzMPuXD3DkG3t
9raUjXIlqTAEiRhCNgw9OGLYX06CV5ZgLP1RvkRVvbgo5sMyJ8mdjBeQz8Y1lnWsBz7/WAdN16xU
VdzqEkwQdq4427d4h66B6YBwzzCxvYPzzc5s9/Je3KNHgqFFhoQ0fbOaKRw8PlzK3hH2/s4wSyd0
9qBaZOCsn/5fMlLeBE/FYitM0OQeL5lDQ3puLqKwkMsCheZb2uA1nD2PcbUTY2EjNJHzZAw8b7SQ
bmZNQ+3RJ1EhZp+hHePnnXt4tgP7sxmjZl5UGFuCbmPlC2XE0/Ss12GynC1KC8G6cc/dzfX9YKxm
vsaz1pHyMHE/jVouQb8ozcD8WGmDOey1iSr/53lWg++gsgszqK8vKus8oqmeE1ErkN2AkOgNBg0k
ztrLLxeUOQcbLfksla6i6QKvK5Is4EarylQAaUQp58WziMfJQYoI1QaktH4o7g4SouyWMKRbU+kS
7zeVNrqczBcgMOHtkDysyQWl4dYoEcW84Z2diUZFA4UwrBzOWhSG7mdNVKQ5uFSE73KKSRF0I2Y6
w2id9kVDgXrB2vZr1rmEoHajEpWhINUCrNOybt96557hnFeDoyUAfXhPhi8qCQCQ85ovGSjLwP0Z
/U82ek4wz4iBt+ZBl3CUaXB5VzZcCJXpFel81Jr/YgCs1rguEShjaJVgQPsHEPBqjJe7N5LOERBI
BK8bHROHOrFBR9Z5bQcc3OyfwJwZmBdXOyH0AX8BA2r+ZDryWYpEndpBOCZIc32KZMExJo7ggjUP
W4mVUVu9mi2RqKO6rcoAc2Wn2TmhWlCoQdEuN7PnD8gOzL4Wm+1+LThYIlIHt651eYWkCparJPIF
AR37RGNsUzpnkzdFECs9INq5QA+xI6JxZKx/oEbi9PF4fa0Y9k2/KmRFKUVaOECBox2Eji6wB0Kv
e7t/vA79kpBzaZ2nHtZIaWy+eowjVxtIwJlVaJYC2CS1xBKtYrhcF4zhiOjHhbwajayflQi2jgi0
VLuNyZrmsJrLW9gCfW4kGbqRsa/mjMfTk2rKoKmEKzrY4eUGU5mZ1r76lLHEo1yF3Max3s3OyHoS
nviPnFTbW1Sqpq7cmxPaiza7XCAPZUBO9+/MrcZaRsp/KPUkT/04g1s9ZjfNjI0sv7EWyi3lo/3G
UI6JyMNS0DpRn2tzHquW3t1sMEoWVc4My2c5RJXyHd3ojWISzBbydBxAzehcdOvsksF9eGeEM6vJ
iaVglNOoiwxTayXsMrC7S5v6p/L8ft3aV+PRBQKdM5g6jEzAbGkIc8S5K21Cgubg+/PceYKyBVTu
ufc9hq3uWS+7DFdPJw4yZZgmIYISQ/fELIZkuXe6Z1aQurjkW/z6o6X83Adb5KvxGtldZMVMEtDd
Ic3DfFX7H9HgP/6KbmcLEk9XOP/zTEFeDCNNQAT75tvP4Gx5tc16yzqZGS6YbqCVQD0+aNEc0VR3
4d09i0+a5aXoJrZY0KoEhTqzneeIL2I73dTkSEKfSD6RO/DFtzGCANZuZuqRchhFHA8SKCFmk8SU
62kTWPPg7lcMG96cULnzH7czPfCJ74ZUnQrsAMQ3R0ewLiXmDSuYFL6Fq3pnuSrGGU3PePKUXikj
8XO/Kc7xJXj3T/FdfMm38FX/HzYC5UAKVfTTcpjhLASJT8dH3n0ynEgw/Zx4ZzyIhZg6ed2lsDYf
nTzQKm8CReynN0bmxbk9u/LFtXe7zwY9JtMb43ih0wWlHkpjpkHCHkU1T8ejh2fm3N4YkX1izb9g
hAY6dUcp06aZZOlz7by7/ID0AOtdZ/VlfuGO6fRAp+coOZivQWCLx2UZjOrPeNu6x3MB62xZzaYu
oagbSpyWxShn2Gao6QIxGe7mSN/6GIJ6px8IOTxjTgqm9WBWzzwYiEUlxHIu9PAnVBMHvihAUBBC
OIlVbVzXtFEhhRvMXFnBuMR8MidfuVnQeYFOiTolHgHXmkhUIzWOCdEDQYvlnUt+HLJXxF3344/7
5FTMzPzMjrNVEoelsqkIJUk1ddA04MckQwWObHkh+cAlgCEnK2DQqdgErDMhx0mz78TbemoHqLVn
paeZNkr5lFHlNExZmm0UV4xpI7kPqByxmIc4KzSh5zkJSHWGQgmcynlC8QjunZcEL9Gedd42RLYI
HldN29zEnMlKRrDMxaASHh04R6dYAvTTXIfjvG0xBA2nwrCZJ8u6w8lzXJUMmJlyMG/Q+EDqPXd4
T3rCyvhQHkcTBBCZGaD34mVZxHRkajlTLxn4yA+Sg5zfiJOJ+T7ca8TZeWqOF1kj1x03FZL9Bkav
K19NhS74yaGI+LNUGkRvyqPY14ygliETfUtNKz3X5RwyeQrJJzLxZMT0nsT0I1LlJlr0/pNU9EW1
7Dgv5XlIpbYJSepjIZxUjRFFU/ePT82hY1vX0SSnyjx9qLfoR+mDKU0OfLThX+sXo0XBxPjruiAs
EGp5mhqjdxMJIKnUYejtWUhjU5VjczT+YIFUWRMMENdpYBWlMmUlxCm6JE8OfVoTNd4OOlG6X72g
7DROcYpUNJM0ZWCuCacqmoKZDagORI7xe4ZRqFRtmLoiOWgRSo68baH7TthFVq0yBqavGfkSiHLE
ktqLvZjWyQHDpcyY3+XhO69KDGlWQVTQ8aEODCOc6EDBUCZeU2YQMQigrF+N6Br+7ro5rGAIoBYU
MbpGk1DkRLmoWtLbiK/59KDJkZOVu9HAi8KkMHbPyroIoiALQOBBKfbpKBclElUfJqNiyOkh67mT
OuSWXuumpjxHg3tdHPl76m/eQgDS0LZlaLIs09WWXqe3GcYXpoemHWZxSq1gIMwruwgB/kIQ0Uwp
G7KOGQvU/tG9por6QkgPQn2K+8LU/cpMwmNp+E6tMGi31xZH/BtrVt13cx5GNe4iHouTJYbdR3Yj
y1bR/3tTxsAPKIs3gCVI80cs1sYHqVbnFVJ6qFWtOWRSnjhc1fEHue585/rqrMqDUwgDyZD9l2lC
uyjjM07skuwQ8m7TpFZrbEMUzv97EAWxyXzSSYpBKy3UFV1qsig7+OGpKUEENI9bEyTzD1BkTYbm
VFHTaa4G2U/VAAdbdrC4evMmxNs/+Hm0gBiyLPBg0aFWvjP6qi3yPDtUgS0oRy1z5fwPdj7c8j8Q
1M5vtEge4wgS9JMtT09ZstPbjz+QQhUElKoruiDxlJeMQRXHFxIgwmIyOR6eRVZNXmEY8JpzUVTw
IIKQXDBUOliNMgEBTgeUWlCtPpQIJ54U5VmLwj9ZcwPzo5CtEFXMB/q+U0AGXmi1L2SHMbcNeV6U
Lnu9rrE176J8QXwmNRabUevqUk5iMTsY/lmRH2pJcadQJTw6QDmusK+DrSlu1pqhIy4UDNorJ5pe
ITljZIchzLaRHJnYj0KeWcHUMTb+mlteIlE+phW4YvJbNTsI5Lln7HeWFPP/FyoL1XSSg0LLDgrG
5MrHOrDr9DhUDF2tLAxmbMGEMRYJjeafhAMLlEjIdCMouOQwJS8Y1rQVss3Eh5s0UUgkMK5fKxJ9
w6K2DT+qOhdwwOp38hhaDW/Wh0RgWfMaCs4WBZ1mYP01FEpvlVhzOddl6YHHjExScj5Gm5Y/0Tsl
Whqfegz90em4+dycj7J/4CihpjEKYk3NAfdSBzWpkWBPK0f2PdJUrlxelOFdqYg0kjRydP8guypn
1f3BkHwTbsTixw3H0sBsddRR/u2T6GuRn0dpZEADQbdvs8PU3wbq5voWWzF8QGiI4VD5jpIM8btx
TkklGZNepAdxBIO0fxaqh+sA6zJ8AVBRdp50Sh/MAJpWk0jaZtVdbzj/DWMWcmH7pVZJY81V6aHV
7zv/odc9gi12HYNOB/yffXwJMgu6ABFaucNgLoQhoqK2piiEzb1eG7qlKqDmGvKyuZUKP3diVQhs
sPwh+8HxghPKTbxtBiPBI5uomG3WxefrH8ZaQWqb+Kmva/GsYF2/z8Z3rnv7b79P7YuQb0YZpObp
QU0m21DqfRvEjL7LVRvR58mHOngyFbpkZ+LqWG15RERD43b3nLA7/YEIuirMZAloklCopeuGWPO5
GL8vBChmDHZDzdqpq4uwQKAWoZPCTPPGEAwqbWWmIdoGWBeHVR0hmuf/ugbRUbCE48lXwbd34KLX
cNjx2UudMXzB/JG/uZsFBCUEHuDUbKwA0aJlLi3MVnT4+1GvGefhmq4kXsKkCIyzMQSarknm6y4q
W1xQwvaVb15qaWAArKlqAUCzM41e2wt8iMucIRcu17fHVOXByBZ/XLcqFgwVn9Zq7Ee9Chi500ij
HQW82WvWdQyGrui5WWMvS9wwiRDFb4mgX0T9/TrA2ppLAohrcEvQkZKgdnfWtQrfzbpC8flGMMRf
KndTaP6EKeKs6qpVWUTc4JGXULHTqSuDkMlagOdk3OOKx6FDv4PC6g6ez0PagMGG8g8CtSJcoRiD
FkAYbyo/Mi2OMUh1m5f1RZOfhvg4aQELkSWT+P1QqNJuajVxlimJCZ88JC3r2Jm/+XeZJEMRFdnQ
MWr0O0KbRqA+6bX00PlJZ1VC8MsQK2uKa4lImHaCXCyvW9GkPOX8uOU93bluH/P6/w4PijqMb5U0
3Im/w2djMY2DrKcIKwukL4NgV3byTssep152K37IGFeYdYV+4VGu2p8K3J9UnLKd8hAVv7qOcRSs
2jumpv4tD6XOWmynXOXw+474IT89M3591SVA4chWoJVW/2y0WsQIStvIEjJW6WHgHEXH/DF+n+Qs
m1tdkjk7wc+zX2EY35dE8nHhyjU/O6Rj9FYmSC37g63WmwTPLayML80g/Bn1SAp4V9Ezjtw8zdYp
xK3fNyEyIn3SBa4njz7pRn/aTPrYmYLCeSYfK+o9WspRRSHlkRPV5amIoudO5zDesZhks/N93xKM
yNjEXpPoZlmEoWm0A+sOt6p8FbGsLoKhCe2Q3/WSqkXVlk2Me1ankPpXxLfQzL9Pe4ioDUULBKbW
46ikIvIhyWWtSjNEEr5nCpNh5sAaosfrm27VSBco1D0eI+ulVJSBUvhWgyYn+WaqHvSf10HW1fWX
KGiGpdNQkWAII6ZQZget2TWGE/b3TcSAuCbHDEH5Y16N+tiftRVn9lDsMvlYFCYzJcEShN4PyINy
fgCUsn0bi4euumkr97/pirrEKBEnaZhHD0HEE95yDGE3TfYfQOgGrAvPAuhvo3QlZ3ke6UGVHTzd
u5FGJSQaxwcE+S/rOtDqohi47GEIES8j5v6+TXxPKicuw3WylytHAG9zFggE/RaYn8EI62czpc+O
+equazoa9ZC//47ER43ICw18h9ZkJuc7em/p3js3/uz1aBOkr6PmMWRbOz2WiNT2TPSxn4o6zQ46
j4GmxqNX5ozYkiUTtTX1rsBgYA4IXD9squ4OFOukUXelLpK6Qm2tHUfP19drzd1/ehtFMwRcYSgt
Jn7EZ7GBfTrwuL+QEa24upW9yN7lOs6aXSDJjgw7KL2F3wxQ6vNJK0oY4KRviug22beTE8cMkLUF
UmB0ILeU0cJJHydjmkZpO8nwbNovKULJePQH2wgJMF0XccirBk0VXreCGmkFDschyNJnLSkrMKal
wSHq2olhCnQRwufZqGIEvIYnI1kyNMoWNAnD7bkJXkHBhFWSnzAAz/Gj0ObFQ8ELpylpSKX8SnXW
ZXPN4UE4dL8i947JW/P/F1FGGeVaUQc99lU52kUUmEb4K5r+ffZdwoM8Xt4w8k1X6WhdC6Ie7BlD
fNCURL2vCn9wpEEadkXTeawYdyVuR4Cr8vKct5bxxPNdIJDFtL2vj/EhDz2nDMJbKcBYcLGxptId
tJ2XDwg1+J400oM4qKZmdCe1a0l21I2SNLGQEtFAuV7utbf/ek98+7DZnBeaVvuu4WOjiw+CYDwH
RkdCdF6qYbSJNIavpJkHZ2P6BkUtKjqNwSjctvEhbkcn40kZ7MLpodUNIkm3grTxioM6JJYa2kMc
4fgJrT8R1ZBxNTOwgT4pPxei5krHJx4yJTirazL6H2LM44a2FVnFZSvGCzm/cCgXjffC0ahVJT6k
/ejdNn2abpVwvNQdWG+vS7SKpIoYg8Jjh2o8haQrE6f0xRQfJD+zFOUlCCqSD6pzHYWmFflr4RYw
lBfoStVLClGMD+pkSpoRmsg2kCnznEno3uJOhg8o7bipjp0v3/B572hG48rigBHJ/GTrfmvyvba9
/lGromPrwo0bODJoMtpKVadS67GhwK5HxK3nxSRiPP2uHEtweeDUAw2pIiFu+b41poTLUWcmYM/y
eripsspKlOFBrcpTyrePmHrDMwx0FVCX5uBofqkzqL04eH0Z4OYWH3zuR5ArFj+R/Bl0VlY8fFzX
3qo7WiBRW1FSEBurJZDG8SKCvyUCHzTGmak6kv0Yo9hfrsOtZZYlJPbwh6SIBq/7XZVRbERBGXHx
oY/4CZTpaWQrBTj1Eon3zWZIPMw1ixtLCLwB/ctJtwUDbrmRiwxVw0H85hXNYAWYOvkn+8eQoAhd
khWDzsrqvTh0Co/PqrMd3plJOVVEbO+vC79qqQsQWtdj2wbC5AGEIBqUD71gXgdYCWtkBLoaHsYQ
E/xGWJjpSVdEghYforEyLHk8tXMmzS9OAd4s7etY80JRAS+wZHhyFHggwKZCtQyzi/mhgG9TMuml
qppN0NZ31yHorozZ3QBDQzCIKAqHJnVPiPKu47UMCmumcpvpKfE6XLpVYtSxmYmo9Skf8/hxSkHl
rSbPYh+Z/jBYGh4geiE3sxHPVg3rm1YW8ds3id8NuBQVPNTp4OAwYulpCqdNgqIJOUX/kkT64T4V
wRQsdFbX3FRVDWPmXyMxf5HhK2M5ZAQTK27i27dQfqnxUHXO+6iDQzmhvFW7RCN8PBY7rS08kkxc
6gzp1LvXV2V14UUZ7GlICoAgmFqULAyKvumxKKUS1WYR1Lh9CPz07726jLKRf1AoNWN6baG3voGQ
LHCN6Fatt5n3eF2QtZj2Gwalvj6sjUQvoL60fwgRU4mIvfjqQ/c/PF43q7E2A03acCCpuQ68uk1F
XTCUeeaNSPfnxK1YZS2qsA4y76rpLuhemwe+ZoCseVpI94VCrVORgwsYbVrJgQsVEWUYQ2MnSRhv
qqIREivshGmvqUb1I+qjalu0A3eD7BYmSnMlCKc5LzL1qG5JHnkeI/xbN6CvD6OWNqnzIOvzKDnU
dnfHMc6z1e25kJpaU7WtRw9OEGWbfEZqpbTG4VfIYsthLSB1iPVyLNWVDsNpfd/2fVBojR81uG4N
PWCcSywk6sjgs8YIMg6FtdPg+OJx2nTTppL+/fXnm6XMH7EIh5s67tvIhz0O7a70C0v1tnoSM+xx
1VfhAicJioynSZ0KHeO2RK57rtltIs9UWgfuMqrfjGSX5a/Xt9eqfX0h0eVaYtpMWHyc5YLW76b2
HIXqnzinBQK1tVQfeftRhHOyMv5G6O5y1iCuWRm/Ha4LAGqL+GkXRU0EZQm9Au+6S9HHmWp3EX+Z
AxNfrggGzFzX2vr6KLyqKeDYF+hMu5oLXhSMqG+durT+f6RdWXPbRrP9RajCvrwOAK6gJEqULOsF
ZVkW9m2w49ffA+W7CTlEOGUnzpsTNnqmt+nl9Hqq/eBYZ/46sHySwVghim/j59skF3UVS7RVlCgs
BCzMMRYwgxAIvCYq9Xti7Ws9JprA60BkB2X/CiLOqDBnOekmMLQGHZ6kDz11sIvY6fOUDKpISnnI
yaTW2DVfP7UIQIF0GpI+qUmS483SIY9rZbWraMBm0LCTjA6OgpasRnPy1keupX0yJIx+3D6VhYgc
pY65fK9gOYPGJke7oZu7gfC9URkSvR6dPvypKLtUfG0OusF7Ci/egY5YUVOQiwD4/aXuR00MVto5
HjfpQYRbWjetbFdqb3H6qHiE5r8/MzKdMYhNViBuQuuArRlHo8FLIxg5h7eo+2fsMKYslBGcpTrY
ScQNWulbTuzDzvz8JUy4FDy0TZRev+ZbzrgQanSexRRcVPlOqnJbyrdJ3tpNhhLMKY90J2jcJyPn
vQeX2bJUtI2giRb1tsvDK9KsrBF3Jp4sH1UjOBidxXHKi1KHJNv/U2ASCKlhDJhFgA9orYIMikHk
SHyLgr1QVikxQ29QeYH0rN1XNu6MIuMQxtyPynEeTUlDYVPqYUa6zjXaHJF9QLAyaKP321gSnSlM
v9UVLwN8+0S1q4qQKqdiYoBfqudbuck2RcXxqouu+2/+NLYgROMaod8A/gDySdopeDAj9b5RdaLG
vNkEHjOMiWvDdrCS+Sgj1GsOvGcr79eZkKoVGnFKBxxVtRvWm9vGblmhME6BRcUonqBGcinZXSQU
/ZTg04uqtWncrbtCd8Jx2uaT9BoVCiZA/eaJWu1TSEMvbHld/YvMYYMwcqoqdsyweW2zFwxBmgdj
6jGtiYxxlce8osP7bTaXGi6Rv0Z3hAwIEnDJWD9LDjMljfPUQ+bTnlAtHwDlPml4NQayXZR7tNA1
Y0zUndqfomZyk05c+Wm4aRKFoKFrNUrVlsbSaqgirw/1H7c/b+kQzr+OsZplk2dxNODrxDolQW2S
Mnm5TWEpoMFrXpw3NZsI9BgDprSGkpQVZoGydBvQ2o2jatX1IxE3iA7wnu82uRo7t2kuRTTnNBmT
luhmXgjGfObBj7hT7SABhkp58nGcSf15m9aiHEuYdUFDhCXDTTBK0qkpjQ0J4ZOhvGRoIMwqa1sE
w/ek0+wp1w9q50o0cIdQe4uSghe8sfPZX37pnPx8w2d+ySziMDODMfUwR6YaZrJG6R7jatW6q8RD
0zwGQugMOhp36b5ChSjvw45QJA+cNnTClq7QxLmyEHtN/mSrOW/XxJLvl+bBDNOcG4/ZIo4UNn2Y
aTgcaVwV0V12SmpOdLH4lsdiDNkAdyY6RZhKb5LoCi0svHaLCovN/dDu6kdJK+wsEB9rE9Ayvu+a
gAQSOk7EsVTMQBn2H8qMBZNSYI12sgjj208kqkcS9nd582sof1XDL0WZiJijw6zaCwgrJV91a55x
+RfeMd0nGpiDQK378vJFOTCLDsAOXiuWtlEdCzOfG3LtbpzsSUbPupXtgmZPo45jvRc1DBkgFQvf
0OfG5sWbTOu7Luhx6L7sZRrmYmrFbgtKDLNeVxFviHFRjM7IMUKOBo6UAjsWEUPwmPTVWgiPFneu
hMcTY6mniOpSobZImyjYZ1tZByr9kLId9t1upSRzb5uNRWKYwcJIIfLOKgtMZBZ9hSk5yI5MLTvq
XYoVM7H4ViKRN0UcH8SjxZwewMvMnM75oCh34xrvufp9FEiL14+uViVHK5aCH+mMMeYUy2SAT5mJ
hVm3Eowdhq9XaPe1U+jC7SNctrxnpBjnpUSdGIiCjMSC/p7RYp/Ie18T3CAu7NF4R+jaxeiVr7yy
7DgR3qI8qkCIVdHlKV8NuE6CTnUrh9GVTOxF7T9pVNl9ySGy6DnxOpNRllYt1CsvldtMrUJqWpyk
FJprM9jVceYkHYy5v2q6E1KJpJFETq5m8fbOaM6idOZNDHSX6cB6TD2LbjP5LVcxZa1ka8DxP96+
vEVCODr0FBiohX9ZtjNCGHrDhsOmgotOh3FdjF2HMKicnFoMLNK0BefNsXhhJrKDf5WfWSSOsAlo
1fTwQ2mQEUl+7iJKdF5y8CuWYx82EppXEdOqiGmvJtNEbBNrSljF3kqdxqzbrW+gHKuVkp21Jqn1
9JnGYkGmn3Gdrku0U3TSKsySzRQ4xWjySluLZ2zBQckY/cYZM5dJGzFtWwtSStu7qs4mYhYtUdXJ
VWIEAbfvc+mAZQnzNaaki3geM8IaaH7R+rKKKAgdpyDVdc8dV+NnQ8We7zkRhiFVFps6GjRM/4el
Q/Ndhp6u22wsmcpzCkzkKPVxLzehjhssUltuP6RujV10pEGdV8bw321iS/cjq6aIpTSoO6KV9lLZ
Rgsv7QDhG5pPCrvK4105jNs6vFNaaMNtUovXo0maopgGOpy/8DTP1K1ECwmCADP1Ej22qezkNbqr
eCOAPCJMJJwZzZiFOg5Ps57zDsthIzfN0v/ICePMVF/qjUgxgGvR7UxBsvX8IFCe5iwK2tlxMTeT
JxgGKimOS+xtc1NlHB5mKbqSYzS667h2xG0aw8PUxrFmTZgs7PTqhPSqTafkuW3V3SCL67oofwah
xSG5KNjo1RY1PLVFdNhdylond0Ki4C3qRVHlaTpaa5RtVKJyiE5nJDlvS9vi8eloH5YMFL3hTi6J
lYrqV3WTYDhfbOCLRaNfm7FScnzVorgBwdbAMCjmnViZ7jIlD4Uhw9xgYuV2LFeqreqtBH/c5+vb
DC1qqm5iPh3OCtPaTMZqEGJLoyJGFK1eXZXqCw2D1dAmxIjvbhNa5ulvQuziwQYdq4ZfYMytxB4Q
2g2u1T8nrc65Hw47LNpE1dR4M01V5mmGT/rMfKfmQ5hWbqYH7m1+liRBEWfMG+QXtasB+mQs0lrV
g8wLmgkdVzrAK39iMoEncEvSrcK1IyRDqkVkjy3tFLVtdXiffuz2owAXWwblr7CVHlWKynjmP91m
a+kAYbEVax51R5cxI+BmnwUBttllXkWpnZu/YhnZE6Fe5f3xNqHFWu45JcZUZAbGEHqxzrwYQDu2
PIbomLZq7Virpr4KRBOrXkfabNUg6TCHYf1qdT+wW0UUgL1jebFQ6XadKcEf6MP5VzHWRIiwdHEY
oA+l8mKYH5L4A+W8MOMBqC1pg6khmECEjdEMlWFe7vMsRHMi7EhSunqzm71J3/AwhZasMSAq0KeL
Pq+5h/vSWumpaQKUEwOBclEHxGydoC3ejKba1bLgxi1y0pHEUYsl+YFOYFpAM9EK9bUz+cwdUy1o
ctQRMwxSTgoJuwdZMW2pxRKKoeWZSR4t+ZI9NJQ1pjaPi6Hb5jWP3DaNnQAJAd+fnNvCuqSFSPNh
Kh8NO7LENu0gcipEYdQyT5EHL9Ykzwe6lVQ36zTVV2WacHpglt5H6CXDZnA0QaOjmzHKqkTVMmvQ
BD1mgNLSW/2uHl6V1tqH2l5BCxD+r5016BwLze4N+Uq4oY9N1jH/ZAB2hNF9NUz1QQgxZquFyCqF
zdGP6vscSYLMVNaKhoztlNtZER/Eqt/rk0+ivv4D82NZ6MhGSk0SLdbcyWMcjbKBOVxrrHZ9ZXzL
YsUuk25jVLzq0KL0IHONpmVcLVq+LqUHMpkUkobphnwavcHq7ww0B3ajdjC5sfcCKVRjgBdkojkf
z3rmPvMmByr/iEZzM3/BQj6btoNT5Qb6BZ5vy+kiIbwEEQgB4gtTbJc8yVKp5ZWBG6ykg2ZqD3n2
mY87QTd+/9GpiZg0AJCIJCHPwWTntNpMkBbDFIUqiNsAbY2ZWAP1mmOLF4zkBRUmC1mpQ1ibHSYn
SqStYuMYacCALv4gZL2gwlgRZWpC7A3G5XSdcN+hJ1MXnmShmQuEeRM5vtHYty9pSc9AcYb1sb58
AHNL5dj3WlTOEzyG3pJUT20rOeray6jDo5dugV1pRdCRSvwWAGYOAzrb2x+wdK4QDqT0kbeGvjOS
X1i50PWFCD1XB1Jmn3ho/An4j3ZOg3lu1joqI3ILGplaEpTGFVMlWsap8Swyghq/iiwAfA7b3xGl
KWqRJcBsYvnTyJGKoMfY4jVbLOmULALAxERpHCVy5rTaqRK7qkgLb4rUYt2Oekn8TPlVitU9ELUo
x9MsUpNECSgHqCCC3KUGt7E6aFZiYjYkmLZUbkhQVU+tEjp5ztt8Mn8481bTAB0CU4vuGEyIMoIv
agBtjNSg8ELrGZu5p2wb63uj3ygxJyhfuiYZfgzZGqSQLHYUpRLlstR9Iff0qnBzv9khP3xIOuXx
98X6nAxjLoZYt1CQTQqvnvBSWmP9h9Vz5klmzbw6sjNOmCOTzXoA0nlceH2XEqn7bKvqj84K6GUm
OmXwApzl4yx+autQLIwWTOjVCwjo1rPYfd4+p4XoYp4F/5sEI9DG0JhThElYT8IAMonGjhKrmdCe
4CbRsDcG1RGqci9k+sttuksRP3K+mBGSUFrRkBq65A0g8UHTGBpANgqqrK0yK9dlpLQk8hvg4Ism
TC8CrfUwyNpLrxgYQS4NO8ljxTVjQ92i9BnbYjkCtPL2hy3pHEaxDXR9Y9IRzebMd9E+7C1kbT25
GteaZeAxMq1G5VBMvLzYUvc3dtMAA28O6+CiZ1U5u95B6mo8CKAKUqxtR7NaTclWqUzX6C3bbGwR
pdQ+sjZA+rGDB6vRVr7RO2MRPfTmYMv0SVd5zVJLIg1gAgMTIIAHQDb18ovoCPSIICoKL6+0iphU
DexQ9TuOz1syAedUGMWhfS8XnQKZG4aawn5SzZZDIEGa/liubt/monuFf8UQoYKN2MjUXHKkFIUc
SVNeIBn0aWADR482szKai5S9CASjfSltBnmPzZB2aRlbvRr+wISjN8+cIc8waPI1kn92x2WQxXqW
0wKly90o77K3uiwJR4eXzhPvOgNPEQX7nNg8x9jnQPluK9xaLThRup6o74QD5xnCI8JcmjZkgI4w
wEiB9jbEXyb278k8cL1FIkg2wBUBthNvkMvbskS/VlJjAJHwiJyAXdFD3vV/cCXoh0ETKKpNOC/G
8lh9NhUIeUoM5NcFMdJD2cW/ZA0TiemfhAvokNJVzLAqJgoGl/zUMWDomqYqvZjW6zgX3kf5p5RF
eyjvbTlfcN/wEKoCtUIVDftbLwmNsRgBd6kpgJLT+MQqhZXQBDvTwNMi7h0t+3ab3MI9XZCb7ciZ
VBuNnyEPVhee2Y7EL35ICepMRfX7dgITuV+FJhOBHds+6w9ZJYa+CLlGT3De1OtgE2kJx4svtTfo
JmYY5/tRMTE583rGiy+GkOihLL1aMNe9pT6EwXPZRgcd46tTXTpF8QOttHYeU1L72D6TC3aSNhzt
WjC8KKcBRfYLRRQNHpcfgUGKPI3auvTMotwWlO5yHvTugoRgwA85cbR2ztaIUS1ULdq0jdPSo7VG
Kv8uVNdBkBMlC4k/8FzbAjtIViOsQJ1MMUx2AMTQg9w00rFEakRSJgfSX71pYYgn2205XGIKVXUN
dwciVz3dvdr60zTKsBdWg9VAlZxv9T6PV12uSsQvMednTqHKEcsF5hCLo8IE7gCczcLyZ6j79R1A
2jwtLd1karEzJZb/YPQdR6fiqubxSIV9ljUS1rJYg1ViAsMy100pJLsotISdWgw1RwMWDnG+JV2e
h2kMjcXJzanYIqmLekmE/2CF7dLKTq3aiOiTrqzyPLKIUTQKJ2mwdIggiCyageIQ8FQvBX5orFbI
/LzyUp/+EMK5Rd3y17elY8FKoekeA+/I1GHykYVDjHxNpEOoVl5YH0xAb1ALixIw/vH7VJAjM78a
LNElxahuovlxXhgx9RSg5xrTM0rCVHD/Gw1GeeNgkGslTqiXFoq9rjD/JyWcNoylC0HnAF61iJYs
nc2ANd0o12YfUXjFeGNO9FcW/8kQN6CaMBOGNjncCfvIVBpJo61SUkwy6+vAEBypCty29Te3T2uW
ncuHGZgQ5yy3iqcFAI0vZSsvaD0ByROPdD3wqPqmS5RQ7EbtIh7gJo/SrFpnvqOJyxTePSwwevFk
xN8zHzN2+n0ifL/N0PXdgCHYAVwNHmtXd1PHht6MSgfv/i6NpOE9yXk/z6QZSuA6BS0iIk9IDEcz
nDzROTrCo8CEXGqlR0HYgoHerbGj6PbpXKs5nirAu0d4BacDtNzLS0DDwtiUOj6f+mvDyknTvJgh
x0Yu0kCuFlkDBYLFdnGLVY7EcGDgBujRjF4AXSzKz7fZWDoj2JC/SbABtkzroBp0SK05krx7AQDd
bQLXwgoUKhjcWS3gMFm1wNqccExVqfCSeqAk1MXWo1KJqnxZxvYg9BPHT36FFJd6eEmQ0Y5y6DGW
BCgaj3a2Oa7L0qmfu8qlwUrYRflB6jiCwGOQkeMgz9VBRL3S0wtfsU218rdDJnzPRTSmKjSjHIs5
C+01e0CBwAy3gRB/vtAz5c98IcxbZQJ7gtI7eYNRKxVxgNRTV+4+KqVxBqkQiD/2HPt27bDnc0WD
i4jwSsP4+CXhzp8iQ/HxSkLbTlausjxwsBPAr0M7So63ZWaJx7l+MGOqY4CKRTvH6Fjc5jICLMug
Xgb0O6PY+djdYGYr2Y9JYRpE5wV114qA6UJACsFLwGnr7Iq4IikUBDli7SnKr2aG2Oa0Ui8c38Xv
M8eXy7HRJwp+vx8iJB7ufBIH90VEEpNzeAvyCEeHY0MEgl4xFgpihui0lEmuEdR/9OkdZEHDTF7G
TSQtMjSTAbg24hx290mW1ZoxDX7thbq2KQ3gopxaobCnqtulGqcuOB8OI/Rw4SCEQAFvJbYNvRjx
epbFqIFvjUgBWBs1xGvi+22pWySCPSRz3nPGemFCKloIU2CqIBLgvIr4pWtXaf1ym8aCZJvmGQ0m
pBKw9z5vg7QBoIxom2m8q9DcOmBNxBiJblj+UvqEDI0ccV4si8JtGgh5EWtBsxjho53q6+OYNUAf
eczzY9/zcsaLQofXrIKfRyaP3b6UmgWG6Yq68cTqIR185GgGBxZpkGX39gEucIL6sIGy7JwpVK44
yStRGfuh9SJAOLhKX3XbuoksnhOZvTcjcOirwZsVlW90QLFeqxGa0LdatfXGfLJTK30pQvPQSdKq
TxqiZ/3j2GaP6pTvtGitJzvJfNG7t9ucXosK2q7Q3jOj0eLdxxp6+EdUNnWlA3aKn7shOgtWsSAj
Kyz3PqFykrphgNI8VptstWHMtrepX18oqCNxqGGpBXJJrHY3JcLCpjI7DwN3dmdNJBXXcO+k1DlP
smszckmI8WdSZ+Z+4Budl8SbPF315arHaE9wEHTenc76e3mnqLTDcaHaCKxiBOmXDqyOfGrWetd7
TR9XCUC802onKrnp5gDOtaMJCJaWlfk2us8pKYdAWgliXaxvn+u1kcFHYJoGD168RlA3vPyISMr0
uIEEe9nkO0MABIl4IAJVOQq/cH3Iy6K7B4qCoiGbgB58Px+1HnCMZu/GD3Uwj0p6YZlzyFzL6Px2
BwAotkbg8aPNn3EWjNSonaRGQoEqqFXivlTa6RAKmHVSuvRHYwCVWx/FeqOm4xMa0RVOQMIuRkSi
FjCtmM4BxByawg2WyXLqJnMoDMnTAFw0qliGNZ3K9JB+9LGT7K3pcZRjIna23660ZNc84ofWo3/q
PnP1KfG3oh7ZPAy263M35zFmoCxiLhGZ//nAzg4kk3MNE8Wh7EVDXbojFalxtPK4q2wt1AoM5pWo
6HBM4sKgEsD1AOQzD0zgqtnycNfKadekE9YZGR1RMHqWWVhEaZgEoKZErSynSA13nGKX6r9vjlG0
xc4QjB4iEYYpvUt+AylOizqVJE/JBGzBS3TNq6OmOt1WmoVTRTMQOrnwfAC2KZsrqlLaof89wKnm
kbQVO50KpMA4HmkVPLR7QBFwjNK1lsKHIR5EE9mMPcrmwap4GkwDi249TFfKgOzTgaX1nlKNZod4
KCKTI8kLbxZUv6wvvDBU+K/KfwVFXSMuaskTdSerbNXANjdSKg7g87HgzbrLMIYz/LaFv6TJhCJi
7Gu0NwvpCwyj7B9ap9AqGxjkt+9uwUQAJRZSiV48oJSY8qWEJBUeFcj0SZ6RqR21J62RMjstaI53
S5pUhY1+XewNMctmcoJwwghaJgC68fZHXDsZxN5/DY8AA+IK1xmLy0xhEDp8hCDJa+SYTGcA5tlK
iqmx1aZo1bdqxFHLJZpzDA5QNuRPUI27ZBxA+dMAeD3JG0bTG/XwMKICSArFolj1IXqBFXOYXDpp
dGug4GegfQ4Qd5cEU0Gp1QZYhl6e9z/DEMOKQJuUM7RYAnZyk8eJLRQ1qRLKkd4FZYEXgPrDu6IN
hu3XlWgo02iAzUOXoOCaQ9/8KOTMspu47kaOE1+wBADwgBPH/A96ZFl0dCvLEGhimwEwnoLHpsMY
e1K5rQ4sIsQmt2XmOtKEV0P9FGkXzBFcgeYmvVDSDoBw2ASghj8qnXYrWaAi5/CWqSBRjKZO6D3b
lxdoWP8swQJ56KuOSDaW7SYpe16n+NIV4fWOH4JYoDA4H+uZW+r7puhTI1Y8M80mT1TaTzUMGrtC
JyXHqixTmkeF0XqL0sisFWeUSmhaEiep4vmp9j702tOoNXdC5/+6fTmLZOD1EXwgRAdm2iUZlKNR
Pk0zBY02MgB8hsBaz9mSTVmJEycJN7uwy7ARexaBAwwsF6wRuxLvKRQ1oQ50GZjw6Q6NUbZSfauo
aGfdgyIIa/z726yhIgerIWFqyVBZ1irDkMMWjfheO3zPp5RYGG6TebAx12KHKjQkDh2YyF0a7E5p
UU0jDQDhOkCUVYyol+P3WB8SjkFaJIKOKxRa5lUGJmOQiohCnocARNS6FZ2qKlD2683SjP6EEMDB
oeQaqknsSIzVJmWRa5U+g2tWtpxniHuCKW8+fvdmcP2ol2LVCcw65v4uhU6cqBpjyaeOhah1Jrq1
ZXTVphsRApE2r6T48ffJQe5E1OJQGcHD+pJc2/gUmG6h4aUGbUlndE9qaG7034fqQN/NX8HHPC2q
MGSmtuoBQh0ZXihU3kwFIGy/nb6x0OuJzBq29aApgYX3sdJML1IhMLyuiZ7xaPFR5TM+qtTkTeJd
u4eZEFBrv5KUMNqXR6bGKP/6ZmKgqPhWJ8KpwIqjTF1FEi9BsERIQz0bnkHFtil2QyrtW9EvQ0A4
64VlBz0QegOMtYtAduZdz21KV6s+e7Roiq2I6wFslis3b4pZOn0LNEyT51uvAxYEKn/zhAWQl4cX
NpWFBykoKf5BKugdsJhKob6TggqPVE42dJkrGAWs2gNcN/sW7yuo8VTh/OQ4Cu08kMMVLaOHIivy
fW7WHMVdMERoLkOfBbpM0ebDctYCuL3NxB5RQ4jKPBGk4MVAp/PP2/q6SGWulKF3BBEYO3UdJbLm
53IlA5koLiuSKzJdSwj+ftv1ASb+q20bx4fYkpHxqpSaoMwAEN8YaerEFsZ2UkFU7EqXBvcPOMII
CKBXMAeCXvtLiSgiWcr7ukFkp0adDYzgDvgfhsmpaCye29fyZ5gHGPD5789CBsDuTqYZdoC6iDPr
EROW8UrPQ9O5zcuVdAO5F0YbA2yGiAQi22Ep9ADiCwB65LVZQKivPmJhnFMrcOeG+qQUNefoWHw8
VBFmGYCzRrMlJqzYNgBU7hOadpJ8SohzOHTbirxvT1tSOaQk3+80294IzpHDI5sJuCI6pzXPjlJQ
pNKSCxANt43jRDv6udvsP24fJKO6VzSY6xrQnRIjGSOfnLdvnGCY7Zu8+m0mrJMaI0r8FL+9Ogzb
+2Abk5298V0OGTZxdEWGUaFOkP3aQqP96eWgkYLcD2S7/vngEftu87RxOOf15afPAsgrakxI3PgT
pcZ8KXvnVVq9HfrH++3jz7UrrO8aG9BfNk8MvvzpLYpzSHsmBiPyMEk1H6NzkFZ0Ozlvob3dbkm5
cUlOOlexn2Py9GltOayyeYwrVhmDManimIh0Jgyo5m8ThLzfcLmb/dC/c3elyb7+/9ztgXtFnNWJ
DJtt7Dw+/Pw2rmxb+P7h3Jb45RtEF++8pB7ZcJ0JkdBy305UF+TTa+McVjW5fwydx/VP4pZEsn2y
OzovwopDc5HLM5qMKrfor/X92JdP+Vac1nej990kd27h1Pc7uydPTyJ52rzcpsm2hv91fWc0GdWO
0n5QLGTaTk64RX+qPRH1Q9oVHxCWTeAcj7zxj2V7dUaQ0Xe/b3HokyWfejtQiew4G9/+iDk5g/lH
ruTljAij7XGg9HPVSj6ptvjgP/7XQ2PU2yj0PMajQT6VDqQxmdzuNLyPsbdJ15tnmz4fU5tHknmS
Xt0To99KnwlRg9DgNNpFisz+60/bzg/G9rjZoa9ideRKI+M8rwgyep1YLZI8UaCcHP1j8/kicZIG
LLYL+/tsN5sxjVQVIwje/iCQ2i7wZ/1ddnYh2Tg8cfiaX7ohD1fjBkkgat0EbcZuR/uQkcP9/f1p
+6hvfz08ENv98QNkdz1xPnip0GW/848ksp1ooRDWiiCB8v51cA6hvdpuH4hnku+BbdsfHClhwRGv
DpWxIFLd1oMm4tJCb++8vdV2QAbyoJ/WzUjszfEjeOceLcdosU0UlGLyoRN1MLhfwa92T6lTr0MH
ZRjpcyT9fpM8jSRw4jXXKXCUnO1OoWahpGi7l0/N6uVwCB8OyWa1Csj2UXXWnrH2bMmWHWpvPo63
bSZHM9hhqQAIeUWSQRXfTxEJCK9Dm3uJjHVBOwJN89n1HJzBWa0m8rh+IK7r7p4+uZHKcvh1Jp+M
XTHMLAryHhKzf6uPWEz44ATOhhMj/IsSIEpE/snC5DNj86colmJFShRw9LZKnQlCuX2AL93FpLSP
m+NRIbeviB36+p8i/EORcQAYkh+kcaa4T7dv3VbNbQRe3WEkmyMPVOFfQoV/aDH3RaM2GCTAi54y
8uK8Sc5p9QjL8nNN7NR9fjoePzjH+dUhe23N/iHI3JmvSnlQ6TFMs/PePt5PgBV3sOrergYykS02
9xCPDO6P6HW3eQpC8hmS9Dg/PTbTQ0LgozgP+2XX9M/nMJ7C6ktVSmrw7ySbsSfZNntyePuf/kVO
/ybCzn43Ve5nXQOei2RTftPoimyed5uXlvw3Zr5E+SyONuXWaKYCzGjvycn27ZZonNCSnQNhZfNL
ns5IlCrF9vUsVE4vzr0eu72z2zk92XQ94QjKcmwO4JL/6R2LKpmleTiVmGQ8KUTDn9fexRtL6h2H
43e4t6Nevj66PG/isAShvfAUPvmt65NN8HSMRLLnkPoXV/4PT4wtKQfA3EfxLPyHVyxMJ6MNtgry
Jrpv2XO6D07HEsGybad33+2nmDM985WYuKF6bCamb83MF+toVr3X1dtqe/qyZWtCXDxbn+Hv8Icn
L8t+7h+OGfvSGUE9GTPN1n7Rd7Xq3O0QrggP+48NN1xhGmauZJMxLcXYVnFSQjb3+9E+rASyWm3X
HVm7eEDu8FC+baY5loPd69hXfTXGFqg5oU+kY/Oy+eRxxBNNZeb4TNvQyALEGXHmCKsHdoe5L/xU
7jGAl6s828GlNcdK57QK1H8Hadbsw0oHBrcN+7sSTrw3FM+fsvn7sfH1Uv+6pdfR1teHt3dyIg/f
vn/vnR94gHNuicsWE1UCQwQwdMks9BJCPBNvQztyUtvhxFVfhcIbyqUwVqS1wjQXvxzJ66Hcvr0L
BG98BHTEcNfEJD9i8hwiYBgJQgaO2V+M6ZDU14CAME94MSxqmE5TFLVQ8ECo3eno7Dm/P/vAK9bO
fp9hTccSzAy46AjMLbxAkMpviPgxbnk3tai+Z2QY46jCBvvazMYLgmHjcOfOj+vbOrv8cDujwYRW
nRn5dWKBlYw0KxiJwyoi3d6MnOQUH8J16QyczhwuRcYADkngB3mWz5cjrxvn1SKY4R5svGg2PPey
HDiecccYwKhtDGzWy5QTXVFnvqnBo6nz/LQ5fvKyql9DubeEggmczCnIelXFSbag46xCR/dcqO+R
xxRH+NgqhayK6qTq4CnGYMTp6bMnwTtHKDiC9xWJnFu+Mjf6MgOJl4NqV88dSTFTba641nzWkxtH
9mWqzujISYUt0AHojOv9q75+y3bCQPK7zabiHdpy8PSPJLA9LpZJs8LXcDuHQ4wmWBdRRU8quFxu
3o93eIxxSH2hApwtKFXuq3O/Wg3kMd//TImLCNfevxSb25e17D7OOGOsBDYSYcloiUNUSEZekd7c
Pj4a9kNDHrzvm9Q2be61zdnSW9fG2IykmobGR+/GKXrRhfVgu5vN0Tpl39DOx3n5cZljjEWRBkGM
2f7ZWCDiNQi4264f1bkK49o7WAyO1/oCVrjFG2MxqsKPRkEHQayge9sf7lfbhkx39U9783k8/sFJ
otkBBTP0p8xlVPYd1PkWevjUBuHMDHO8Moh6DCunk3cYKDC/3RaUr2LfJWuXxJh4pscQQSclFbR6
/4r0FRI72/XaOqJmgn84HnIhE31JbJahM9W2hK4C6PhMDClOMnnYHxU6W+Le1e1cEuKRm0XuFm+M
x69qlXZTD3JYwN44oy3vKgLUYMc4eBjWOWkD3jA2xz/zaDKKHqj5mMQRVU7o2Mtyt8DseC8+oVuX
c2/X0czlUTIKHuZRlg4SeHNe8TICyEvk1uNql7tPm80kcMPea/t1SY7RbikWLKlvwdb+9SDqJP8h
elC02zxd+7BLGoxa57SLgh5TcKeqd1avoa0+iFgWZdu3qSy4/0syjDKPdChMgI8oqE7sRaAAuUVA
Mnu8V1u7lRBw8KRwlrJbUsiEAIYZN7pQg56j3B/oKRHIdEA+jGulOJLHvoLGCS2yVP66ouwXfeYJ
3HwsN9hg26RKhBiTXuF2kpG8QgigwIicfr52jupm4aPBoceRb/b9I1iWPJXzqR1eoh/hqn/IeUad
cy8KYx26IKkxsQqGxuPrPj6pvaMLq/SlRGJhz5HshfD2QubYZ4+gRUY2maD1cnAEciD+trPxxHrq
CS9lvlB8uyTFGAYjlBvd9HFw6NyPG9I+hKDDywYt5CcvqTD2IMwKtSlMUHk5vLYvb6P7f6R92XLj
SJLtF8EM+/IagY27SJESpReYlEph33d8/T3QvXaThDDETE91dVtXpRkdEeHu4eHLORoZsnWtF/L4
cHw2qEzeIkL2zNtmt2EOu41O8wPqxqj8/G/vyynagOyngDfvRsX3ZVJbfwF8hcDKXu7DWNKYiecI
2Uithx4Xc0tRE2yDlUKB6ZXIRKf6gvov+EJh4jRqLnDLym2QoyQbPWsIes3/hM9LrmnByMTR69/c
x0MJAMS2HdVSIjtdtTTy/n44E8sCbbRHXhYc76h5DzyIOAk1ksLxQuAaCudr5xoSKba6RlygaBjS
sfF2y3UPcUHeJNoo+bTgPYCDoSRx8PL1FtVUherck6bXSwm8mQLBnT1MB+vYnC/ZaNxJXCrOO0Lu
lJiHFco67spfbdEbtHhbLt1jU0hWpXYqN2+xPB3u+LAj8a5d0cXQd0lFJu7ELXPVqQZIqWm7jnuC
pFcVE8JcJAueEoWGJbe8EGlMm9rLvteATQ4tGQ4v6jFHqapeTAXNPPzuj2sSahReWjltW44B/VUf
kPHqdMfahZ7xWOWXNm/iMAaQM1atNnrJmAybZOHXl1z9r7G0zCvYpsEq4pdUJuraz2iprkTMUpva
m7Z0hy0czBRBOSnLHoj+P3vW6OyLZvJfNU94u7SXCs5Lqj0FoQvUCDBGAkTpOwS3nG6yu9LM33CT
LSUFZ7L9d5owRXqt+8JHNz1EyegZuMpArMR/DqhylWTlrtnnIjE6K4f5fi8+h5acxrTBPU/kUugz
3CcCyhw7kzfQz+XjRRTvFEOz6oZQnlxoTTM92S0444X7ZUqnwSdhHcbjVRZVhjjQM0MjVZeGpdfQ
4klO3AfnICStC8jpR0PzdDy/IhM5S4RYCyuaSbXdn+QkJOHKoY+FLhPQsfOywwh1fZL2wzuSbS5K
b4sJt5kS3724iQvhG0ye5eMDDE0Ru+xTJWMwt1msco9f/eDSnI7gY/o/jlkJYlr6clUOps4bbW2g
GDUYhl1J9LHDmsl03K9qEncUfNqH8vhkfpE4xPebISOs1VKgjxiYMKMkILat6OqS2PHqf7DKKZCv
G4kxMKPGzQTLUuZQypJQ/3bNpeh43iEDFw/zn6gDTNuFw7QLijbsERzXFMwBzFEs6VJQNb+WfzIm
YU6jcXUPDsfReW26VwMpDvK9VEf5L9I2/4RMYptcjYtucCDkOnaBlnQVUzQd7dFxtE4s+z98v/wT
N3krKWELjJMeUcBmd93FO1rq9BlpxIWtG53Bby34J2UM6G7CUVlOBHkAAfD5JWMJ4K+WPMS4KY9+
f+KMmopXQ67A74fkZSfo3H6PN5i92KE1b7L/ljFxRHnadE7X/ShA+aGZw2Zn4i80mVZfGk32uU/a
Le1t3GaqSb+Dy4IJz9/T/8RPHFOvxI5Y1BBvHkx0QBuYAF4IBWY6kUcv8U/EJK7xk1z2RGlc4RUX
NBqRD+czmt5cy0ATPNpK19+a/r2gHPMOF0gnI27GD8HfvXYwodgC5HnAk8gjwTbcR2/sX/FQrxID
fMDOc2Av9i/O7CSGWECiMkLYAexyssxOijXXaQb23DvlAF4uwX1zwwpE80HGosY3+Pw2VbXe9jUe
ZHQYBd0jRvofTlmhXA9OKAzIS+NQJJjuJ5aOPjFOYhiePWflMYhcIiSGmr4+1pmZl9LYQgJIFAxR
jPyk91ur+E7PpmXOn7vwLHMy8YFD+VjCz+jPxPYgYhwM+r/DYpNlqBImDPi84BHWh+QarZC1f3cL
eohQY3T3hxW3OTHUSuztq0xaPSNYKW/W23K7Ny6N9bygTLMLBsYxmORG2KspGH4IIGcpqTM0D3tI
GQi5LpVLWB1z8YjEAq4GUBZgcQIwyP2mRjHmnd3KRXRX0StwSz2iKaTNSNgSJGrX6KHvAl3eOws7
PeNEAfw2YvcKggI49MkN7qq8K9YFD7GiQNLGbjqg5C1G6KNGTI4TMIIAigZ2E0h0p21HmBmK3DzV
4AEO+Xvz6myZ9fob+P7Sk/5YcebM/k7S5FIIpdYdMg+SCnOjkOCsGSGnh7q9qYlKC/OxtLnnACZE
JA1ECSMNyZThPI1yEQECPFtIQrLLE6PhyeAiMSKgS+bUUBGTFuWwZ3adTBrrghKXvqCac0USdKyw
I0zFiL81PcDe7bpCdBiEzGt+/9nZlU98GwG6wlrxivpmQvXhsAQDN9MAokIqCF64EUsT4C/32hpI
bDX0bCyehWIVaHbdypQFuB8NTpmlydu6p7UC2AHyeL/nHuLYa0x/QVcxmzidRWNb4EIoDqedkRg3
mg2/ylce4V+PS778p89oorDjmO8ILwVEG8yx368vZgI56XIBgvS+p3r+wY79BcVLRA7yykVTJUPi
jwb/T9hxHn0FU3KuC2uWoJ0UuHTc09IdOhdp333QxD0EnJZUEcNr59Jw97vI9NclfXdthij7KCLN
PjBSjxyXOhPHX320DRPv4LSeI7mYUj9HPtFO4RaG9Gw/PtOZGPtmYUCJvt9prgZwYgRs6nPf6IkH
DPlNtxFXvrQUzc2EWXdyJhqr1lpZci7kbIJVbfQabVpT24ukPFMjSnQM9JM1aI0fL27m3XwndHKN
BZUYuzVG/M+QORgA5GlYPXU+qg59pNL5sawFFfkFRpq4oSTmmTzqLL9uPwS9LUlgxlSSyX4tUEO+
pvpimvaxhsjsxN96bcQEQ4xt1YsVY3R0n1B3wafPGCPIgTBwD8wsCUjz0ylKpiyZKG0d7SzoAkks
cPl0+mAN1L0wh2rVvEpWeQnw8pSIIu3cEISlZhhSFwW61XDK3iNSVCSMzq5kLSFQ/F49QE1ZkNYA
+YjF4idKxVadG2M63zkPuS6XGMaNV6mogZEFbcJRZCpLYLa/9QnywCYB9I4RWkqevBW6hAUxSR46
5ytrnM8eReXiunRZy+OR3Rv9vZCJ75PR8qllBYS8XA9/TXOj0g1yXSancw2J7dTamfpmhzGEwwoz
ra7tHZ7e1mvD23/s93thHT/hNX4E+jlZr32TrtfP9GMpefNTznv0ieO53Dz9XH9wZUfCJ+rosP/8
1JA9b/QU7cy7nJyt/RpNU8N6zdHBsNEqACaRpYtoNNxfHwA0Cw04BmgRnN66g+9KfFE4DqqBgwku
Ycke7PYt60lkpwfmbamHZfZI/ombJjxigIyFQ6E5Z1HNaCBfpXwBnGEm/MSh30iYaLKbC0CHaSCh
MJOVX5L3nLBGvs6pRr29+5aR7qWg/ILv/2mOnm4j8E1Aag3YMhabeX+Ofp6pXZIm4jgVm5KciPTg
E/NELPQdbaFOF3TMLCnPzDQNYgjEoiMgCbBPfqqvt8pTRk5Q+q14xqOC09FQivacXHcO+4+WpEZt
KIjlnj8eO+efku1kpXdCJ5aLWXaHEysILXRYTUkwluT/dfSVubtuvjT96yu19bax8xRms04oPcqg
jcrI8X9+Dd4vfmLc4HNumCrHd4hIBJnpOtL9o3t0nlakvyaG/Cp+MufHS5/xkXcrn9gqz6pSH+S1
eE588p4JRF4BhXkpCp6xxzshk0DFDfgySiUI0bXDu/z3BMiczkIR7fh4Lb+Dlbvdm/ZaeWWidAXf
iGfV8g6nJ2HNfD0WsKSc02mT3s8Uh9UgYTiw7xUSQYKOiYKVRUR9263ba0TopV3wZjMTFFiWDKYH
AIcBGmE6sRf2MWBvox67h1FxzDC4xrncnQkzDgtuTpZCLSrRZ3bTEz8h30dhtbDo2W29kT/JtDFi
B95sqRuNI0YD4ljFMXN6RvCyW4X06XWcsd5fnr21ZyBrvnCmM8nR+9VPTBMRWuIH4CM/N1f/Q17D
MjsbDZdw6sbT6zZd7QHU4C21Icy5vrs9nxgi3vr443HPxwFU3TxI9nklM5iDOymGgaaS9Xf/Oe64
q+uLVaxZa7nZ74lJCn0pI50B2WjHcFEKfImeV2Q4Gkb89CFuA6Sgqfaf9EPc7/PERsF82igDaN3w
hDET/QznZ4lowXxTlvR55k0MSUjBgegUGRXAZN1fK7LmB4mrcjhRmM8nt1lZEdkCiMBAPcLXe7LU
fTSD83EvcMx/3Fwpqe8qFTdA4EbfvaMUCB06qfpJ1i20mPJjzEqRgFis9sy61pt1jmHDrVi0K6C5
H2LRX7LLTE5cRXt++6WcN8fofRx6WiqIzAVedzs7sVRliFNF6yCxphvdDO3cauzuNaXa6S+6h6wK
laaPy6XYhdhlbXWUDspKNSJD3C84/HnzuVn6xGj5ypM4L8aHhOh42ZnNCnjTGAyx/O12K6wzsk51
dBax/4067FyodLcHE8vNwarGSSFE58YL+tkwV5FaRY+Al7WPi/NXMxH/nbCJqYqO0HRNyY7rDJ6a
5FynVFJIwRqhfJDDhefqTPbsXo8nJsozApNm2ShtoE0CP8g+v61LtDkex6qo/tjtL23kFGsdYLiM
C45sWM0OzwuVNKiwYaJnnOcBYsiCm59pA79b2xSITi3AeCwUcHrqLl8D5YUQC9NEGGbD2DFNDF9X
Fq61mYaLe4kTN5R6YeiHFSRKKCC9m1a4shd2cPbi/GcF6sTvlEMVq1ELCZluSjY4eveGsV/juYPI
ZynZOX9P3gibeBtfkApBSnBcja6uS8JT/fwTHzypusVYkR2bjM7oSxxH88HJjdiJy/G0OOC5EGJj
stntMEyCeMhcqTohf8i21fHUW9uu+WUvDeMsuRh14mIi0EdFfQrBL9cNQhLT5OBh0gtjEOvP1sCr
cv3M6AmNaECXdHU8t1+vhZs1T1xMUEVlK7YQnRLvSaYcwcQCLpMt2iSND4M+I9V3VP+DJ+Ctq5kS
bsS9GiCXDaHsOFKFsz3H9LSyHNPa8+iqWlDdpSVOXE3ghZEm1nA1m43c0gIF4rES/Z+MR9wZ4ZQ1
opIKNfQArH/23rxn/ktGDZV5a8nmuKSoP+2PDw5tCr3baRwjs6EAffG20iHcY7Z6V78UW07/XI38
DuR0wv243fMYxd/LBOH81lCsN+D4+yPyR/j5v9vhadoscFtuqEd75Q2O4DhJSK0tpnY9Qzw9FjXT
mnS/yRM/VCUSJ3c1NhkWyhD2w1x1hBCfQl0vnYUZzeP3kon8rrbei5x4owb9XhGbSHizZGZ0AL4s
u0I/g00ZXdPbzTNwd1xde2O25VIR4qdT8tE5TxxSELhSEVVYLJgndTCl04rRTyaSk7WVOwT9vehb
HutB6JKFHW30zbP9TN/eXhGaDPRtjxajx7s/0y5+vxUTRwWaucLLWNwC8i43Phm8XFac1RgU2ZOa
fD0WthQBTisjKpuVXl9i38NvIJ4aSLiZwMJa+RYXE/7P2ziuqGyRzNBt+oF8MBzl4w8Yd/fR7k8C
ItkL66QPRFyqn3/CJSqDmQLT/VZOvFIppELrtjjbAGZLgM9m7D+MxwtYeCyAMeE+au+Gyu/YAZ5P
cjdmTkLQajx5FGMlDMqGDGlrC4+w6hQQI9dsliSXBdMZd+jXDgL9UGZRYAdCJXcvn3Vq1w9AfHLe
JFvpU/wD1KgFCbNhyY2ESeBT9EKFngBICL0jH2+bWu8ZKjHk5fFOzgeQN3ImbgeI0oonDNBFlqL+
aFhPr68cHZsvEasuPdjnVeNG2MThxBX4nMfn1rnSSJEd1O8mvoDemXSJUZ77TY2G2iX08dFwH53U
xNNoat8kJYd99L+vJehnmHW9RBQ1/1a+WdbEeRReUDpcrKKSS64jDNaIX3G6XEaQpIXjWtK7SVDD
dpUrlz02cOMn+rAR9UHV9cUodUn3Jv4h4cMAbDjKGC5eMWvUsST67AzAY/j6d2trADN6WexHnJep
IKMCKkBRnaJWsIGGq0j0JMxs6dEBjhAX0Xe7wSPG/los+I/G81sp/r+w6eBWITVM2oaBhFeFvtMj
EHzoKqHArliUNHvFgkfg/y1rOsOVqz3Hu64v4XWBQSSNpNdFHMf5F+eNjImr6AtQWEu885PCeG88
guYJiydrgBNF1oL+zTQtwLnfyJq4i3QAtW3vQJZm73QBfVkmv+qM+G1fL42KC/OW+2/rJs4CLSHg
qOIZeEAc0liaej/saiNb6SU1z6fTydJoZmyt7Vu93QPFYv39DYTAxTmT+RfozYonDqTTHM91Ciim
ZibjFLmzMusVv1lqIpzp8Lvf2YkTCX2xrgPHhQFsGh1I0XigjSgdyQb5INSO1vQ5ocejvgS0NR/5
3Kxv4lK4tokcocf6Xq67q2LWu+G4v4zqQxdfR3Pea2zzAVc2KwLPfnKiTd3kgtNG0rlcoxyagtQI
6RHmxV+JVwRaCDa/Nvrj6238xamhg8EDFAo8cqPiFNnAZfOsKGJBOotyCi41n3RLbTxjNDOVAJpD
dAmi/gaA+Yl6SInrpAo7rolkHCkI/eD+Lt1hs+HOrZCJbjS1FzFqk0qYTyf6e/kR7ll63cTfuyvo
nQWkevR++9+Av51zk7diJ6ohiqnsZMModlfpnj8O/peYenbOFSl1C2BQRkXXUMqvx4c2myW5lTu5
f8S0Hpi2j0enqWC9P2BJwJTcGhfg2i0FJXNKeStsEq6yqVpVRZxJ56Gmar6PnfXw4UWWpi8hUsxa
2j9Jv4LWqpQaB2Sc2M4reqGF13C7bi5AH1xa0Wya7lbQJDpt4lDy6lFQiEoQEIRN5NOB7ms9YYqB
N6VlLKPxB/9rI0AfH/78JokeiGol1uOBhQRIhOjypt9fyygUixs4uXxAAN5EJR6sEFPoV9VSUO5W
0MaVbbyTGxBdX9rJn6HPRwubeKwhcGtJABfZGbn6605CqvrK2GxOBk2X/1Ddfhmxavs1/msdMWl7
uayNgb4mEZqyKeBtlr5n9qq/PdmJtxGEvGt6Ad+DqpMZG6nVnRrDFtrFZ8HciYITF7hNqACB4mRy
ogXw4OoubiGISchOu/KAkzVd1Aeel4x9LvC7lTQ5VLFhVC2oIWl4RvjMRFQhmtnA06ANFO50TGQT
KNOCi5mz+lupk4PV+D5WuryTzoFG+lCPLbZC6mx4Qr1nRMPikf39Wqq3jL85VSbwXKhoTJaA6z7t
dGpAlV4VvSSdr1cOcEspGh4JRzxT0vTMzgvdIYaETOyR1nbsAC+0txYWvfQBk0MFeSnCRF6UzujH
dD7APcyfG5v1qBt/iCxFf22KSYI+twR/QfLsBXa79MkhB0XHMF2EpSelnr+gQsu+aXS7rZF6RqhB
FOuVsuiL9I7DEjv67AP3VvTkpJGQdeXIg+jsD290xVnkVzJa3WsHfXCtzr+pb5pGWWcTols8WqeY
KVvY9TkFV8auYhw6B3LFydpZLcHCB09BIhqgXofdS3pyj15ELpf21UNd8+uxvBnANw1vs3/yJguO
Y8xz1ArkbYIM8bnHUVlviINBwOwV7czIf/fmFrjM2lYCcmlqeFaP0S9b+A8m2zS0HPKiyIPKcYzC
7m8Ft2VDCeB9yjnC3BIrEk85tqa0rsbaSm+3n8ejOBA07izZ2Yxt38mdhA9xoXgOptsUPMeBSw3Q
jGuOkdbz5wBbO4kr8fwnAfLvenhfVzubWX0ri7NiS18wiSlysMf1CY8vcG3pFWPIn5hpPb5cxfV1
U66/XLO3Fw59TsvHyQAFnHzgb8LMzv1e9xlwNWK0iZ3b8Mk/8zoKOv0mNsc0zrHceJb09ljLfrA6
Js7sTuBkiX2U+G7UMNAy9HaDidCjh073bbYxmEu8+lg/O/vntUG8l5/6EpoG0DJQAbA6xAzBwqeM
l97kU0TQdWJmCLOZoAmZfEoJBstOa0vmrLpm2MVEVM7qZ8FYhf8kYU6Jy9at8JYOCpHa7zg1w/oY
tLqvdcRnM5LxH3m2k4KCBHCBEZBA7TDYtqCQSw6NSptuxUQ15dVzwey9wcgB+/s3XuoXnXtW3y7h
py5yE0D1WdpXGdg4z9xz+S1UK17zAPlbazuHM7Ijs8od2tTnx/s2FybeCZ2Eif0gc60a58yZYfUC
sZMZfDGcIW0GhDMmJeqBcjv2fGHRy3Jc6sace1bfCZ/cRZEXK16kYcVJjWbj5zBidfdJFk59pqc5
aIOZE58spL1nurthIv8UZQoZkQtqLnZqxpwlnual6aiU40EL97fZfAIyWPibF6v6j0P+KBIZRPjE
POCWLoMFXRUnznmIGEy+8dhzgacBT/+eDmNpMjM6xsAYKfgo7IVDHvfxzjhgFZhLUkEYChb7X9Bm
aq2yDFt0ztlVqblL99mzaASmopAI9cK9QRsDHT00PiwY5Y/GPpI7Ua4iUwPJ4yG35FbVa7EBkRxA
5Esq2Eik6Ocdi4JaZBKrNK1zopuWawUInwNv9RwZmozmzcSKqPD0eDd+J6B/dgPTNtgIgDNN3aTE
pp0sO7xzzl80n6hlSJpPFJ8+81gvtGeGrYmcLcQ+vzV9InPintSmchJPFNBorfwRNtpRouvLEuTV
75LSvZBfGc0U2KGYvHPOSJLFNi49hVw3md54hvwUWhi2UZ8Ux5BAnAxYIBM3MIp834CR4If/sYaP
X4LWejBKSwKHf7i/ibS8byI+kbFcwUHB//B5GAGlg1JPHEzYrL1uQdN+Z98nAif7y+ZS4cWN5Jy7
wq4qNFs3X/VO2Q1Gsd/HZ7hs00d2kLcX5P6Os+7lTrk2kiZLHOy4c96E35truE9JbIAsNnx3zNfQ
H5vl0GUwvl60p+NzdHw+LujyrGX/22hlYmFqlEacUKrOOZUIW5KKJZXBHOMnRDVw2I+F/Z4fGReL
eVXwuGoySIgnGajarbWKFT3mvBEt5xg8JVvH6ElgoKeJimvAhKPPFKQYrjVgHugtbsb6PGa5nr8f
f8fvOGfyHZOYEty5appyjAM4ASvMQV5t8Fsa6r7um9+BUeXkeyMbj2X+HqSdyJxotOoxHOiCXeas
g6BSN7utGf05m35Izqsdad9FgXzIps1v1v3r0bYjQ/n46PWPC6Lcpch2VOWpUwXjPdqLwb6H98Tk
9tDc3C2dHpEOZkdeXCQBh3Nz8K7xXqThWrXaXcuRdWSUeEqKtrau3oN1Qdc5R/SlqbZZr3b7KZNM
RC90BePU+JQysqXqtWOpJGzaZ5cjQYdpe2b1+BC4cWmTpWuA5sTbZVw7Bh3u3UqmthXoh2DliFPq
Pfyo0YHoAjUpDwWir8fCfr3YNNAM4bZUFBl0hyD1vJcVs0qcajKUTKpoD3y6ZMOomIXaa+fHcn4n
On8EYUIS1HYCTnUiqPKDusiVAAEJ0eNT/d6ESK/KB+n7g9cjo7nYSPkri2ACv7NI92KnTYNNqKRI
eYLWM0PKDHspBmSbm7KJoH2JYmnOcYy03XiQ4X94BCD3exl2rZYGKWQ1Y2/HsbFNwW4v4ft59BcE
zTyg/jKexdf0gHoV2mo+YTbtpqZL/cVzV//dhwj3H5KquVKnCT4kl4m4D7S17Bg87dRjrfypaFyT
rF3gNfidPRz3+WbtE3MNs57thhAiXza7Ts++TPP9fbfZbOwMaHblIYEVy/TQ/z2XOakvRnzmxqxA
/obrOVlO0s5aEMppoiSAExmTSvcbwHFpiAKMxJwj16gz4FdtWPeQVSA1N2vNUiMqd3v/Teto21il
Zi6o+ugkf9kvrhCkS9E0gfnjifRME726buFEFeLsEswo+dQN9Nbkgen7lY6cIEsQ57MLxhHImELm
OeHHpdw8qpKACcO0VsBeyx0abC2bJksxwK/yLn5e0pDkwNMT1MzydE8zx+36uvYuvLpHkwGNg5UQ
HjPmKosAv01MhsaGDDgAx31JhDd1IwwUG9xna4nfSIExaM5CtDlrb5gnVwRMlgOS4Mfl3CwatPVF
6qOn4zIwR69adflRbC9d91oiu5dRNaV8/sL3FRHKa8PrwaAYzUCGl6D9UBTaYEZZcVNdGEgW/WVa
6ms+HVKzlXeKoIMlvvCrpXhxjBymijGSgoMiXgSp6LSVxlUyByTajXsRTMUBF0J0FRUEjFVChpqI
KVUFIyms3KU9nmjxU+QuhBQ/Aen0AwCoIIHrnAdAxLTnUKnauIxyybvECWp4TyoQ+HXEccmq/ahE
vf0YgDytly9DtuPytyoDUIYMZHnlM00pWleCPNAlMwZKgalWtBbG3KZopMzHcMovsUY5l7DySdSI
bzS9wUpGrJggmeUsZ6upVDO7cCW/ZgMd9v6qdggm0DlNT9eebDqYUP9ykIg4VzuHgnIoiInAkNrX
vY8W3F/O12MTnXVXmqCJKlqaRq2exFZeWTsS68jehQmod8hJcOWpuvZopJtAhKcwIN1AP2JCng6i
HtmhbmSndWh+KB+2spL0ytTs1l1M78xckgpqZUAxGd9swDKZOO6Y90TF7UXY2LDjMuIPNHuqFZZI
hWvn+a7Z+TFlIpI+q6meMLbkPBcdaU6VTGtxybp+uxR8Cw8WQoTByOJPw+AeVa5k6AP/UmEyOVv1
nB594ITzv1Jg9mFHsvBcuJTndEZaj3FQS8qgIT1KCq5v8JHJrDSJJqHBNa8tsxQd/nZGSDDjL9gS
4hZUo+9dbJwFeZi2sX/xVszVM1PnqQxs9rvE03vv5CTDUHVKQubP8DcO3wN2pwUYFmBt/n/cBK3h
O0SoEMarQUsmTOLltOvkomoL/xL1T9ozzEfaxheUGer+yNQ+UHzM4q+MDPygs6qVPyvNwr078zID
0AwqLNx4zYEZbbIRPhMPBecxwSVHg0FDy4GmCk3/ls5rajD9ps2BKLJtSFHvEa4yxalLzdw1WpWk
n+4hlHYOg7DPLINDcKoKKi0kIcag7t7f3H/dqGM3HrrovHIQxq+rMK7r0cDHxQQXPOy09OSwpKn0
x3Y980BWcCOgIiCASXlEdrkXmBdD3VeDF18CfpuBD+ODdYw60HN2k+4cx4SL8c9sYXMC8S5pQIec
uEsdDL8TnGDaBmU4gHlYVMC4aRjoJEXANkKYXGorAdvNk/OGFi94V719rVfRhXUXrpUZQ72TN1GB
WAbJthNAXsJ+a7ju0Dn5eFd/xzPjgkTE7oikZBCI329qFyec4mpJcgF6pQtC4O/2878xnTZGRRNd
uZMy0RXOwVSl7BbJpVFX9bHbCGa10dZIVruFnerihqkXbGfUhalAQVMVkCCgo4WfJhXQ71ExguCl
F6f4rjyzq16adPt452aejsASvZExLvrGAFJ/5MbNISNbXSuesMFGPjMWuyl6VKUey5o7JRGPK7hr
RZQUbbJ/jha7fNVU6QWxRN0byHYlwB0vDe6FWZwknDurW1kTM8uaPIikoUwvyp+2gN8h7MbztmHw
wlQH+VrWtGzMKDUeL3Amz4rAE/GtjMl/3Eo/SBQ3mxnUuZBovpJdPHDKDwgglGuYrBrGBO2wJ2yb
Uo9Dg30SvvNoIMhnV+HZrW3m6GpbRnr3uYDwHMldW0U7VkukQOdjGiW2olwr5qUuV0NpqOWq8ZFt
WfeITDCi1yNODGhaPztLudLf2occJS6v0awQTk/fw1kiNJ7ftvnF83VJek+TnVgvPER+e1+IQA4B
GQSZx4t7DEdv9itKSodxtCG/AO2bdN1zgTYD/8S2kt2vkqN8enw8v0sOmgqAN0EGuhTiBmQu7sWh
G07oWbbML0iGNjVRONqsvMLy6r28KvXixJ0kDGZrYYh480vOLWbJ2EY/dG/Q+ABYs4bsHeKVKexF
EMRtzPkd1tuh2Q6QaC7S/+gcbkmzc0qqPdV2Ji7cOL8xvcZV3widpCaVrmXRvQmhu+7MXz7Nz+A5
GvRowwFxZl1hsMM0qGIB5ORZWtGgsR9v+twRa+NrAnYP3rGp0Wdl4whcW+UXadAzh7SdaoUduoo1
TU8+/IpKJUsfS/xBYv61yzKPRQMAhANu4P0xR5pQOXndg6NJFzozRV0xSTjC8Yb6nb/UgCrKiWYk
DHVYPUoMzjfrlLQiHU7osyH+ppdpgsrbRx4gh8v3OiKzCKNGBUiDPFpEdHBp+dT9TTLaoWWkXmVA
v/VpPew6zy5iW/7kS9owdp4ZGd4mi8hZv7kH8JAcQeewMAUgbVMl4jreV4dGKi6eQNgqolHxGsTU
zc0i7KnQvvupxTovmmeGb7106kRdbJ+FvygySRJA+2miAcHNFFRDi+0A5Z0SDdfFqkEbFa+zeIqi
FKbYWqd7yqbm9FQz8S8l5LMfH9LP8N3kkO5WMdFKLo8ymZXk4oKRdl/TFTQcKTsBqFzDtvwePtEt
gRKQYyV/wQXuvg3qKghMTrGcniqqXQY0HNY8a/V6L+tBZbeJpQ1PEbsVGSPNzMKh3kkSDumT8u6f
hMzwhVe3BaMkCsu94R7EP5VjKOkWHInOa8dsCkuQ17J2VPCo+5sHVhHrjP8SalYZHkLOHBjbCU1e
osU+xZs72/dBZoRNTkWPDBYGJTz8irdmJBLIVID4bZkbbGFyDe3bJ++z9vRc45HKwd9PLXpfPWlh
O3/Pdk6UYrwPbzypX5WCXKhiceHXwWrHXA+1FeckQi7NYnWAd3pERmhLhr8ZKHvxejUSq7B8c6n8
L43HNj1WGUMDiC4BhML9vAZuviNvGA/AZGpxEQ7tt/In3ef7auWZHEAg3HO8NRNwzRx6Opjh3iXK
TrKCPRhUkZ6/ROSVAu0SlEQsOMgwa8jSF3D5XmzJ4k3/ECy8HmdSkCp3+6WTh1FfpEJYMkpxYZWS
JuX3OK4tPycnycKphqa3JO939HMvb5JezrNOEAoXO8MdCrNEvWZkrB0AC6LqnumsHJPbi4cI3MX1
ggeeKdPcSZ6WI4WElWP4DOjGMXxxN410Gt7EXavSsiRy/Tb0K8QdqR6E61SCavDPj02dn7n1bnda
mJh6G8oO1B87rdk89V36fzj7sh5HlazbX4TEEBDwymAbG+doZ2XWC8oakplgDIZf/y2yr7ptzDU6
R6dOd0ul9iamPa69do+kM9BA7wFeghltUJOzFZcdckv98K16zxx2UNwJnHL/O/4/d1MDmSyawUDM
NzsBFZXQLsum7ziUn9pzbfWH3K7Gjawh+jzguYjTvMfULXKz/RJ/FE99aZdItDw0f8TYMn7TXZZl
provt4w7cWL6plCbRmkJYDZqN9OtSR67kyBtu9HzrcbObP4QyGb7K37mUCL7xPbpypoW3HecLVWA
KQCaQqbfpeiL9yZ1Q2pkNKrPQ2eHPZzHL40Zlp6nu1b2RLG04lJ4qOg/jpohFT4Ucgq6geTL7ER1
kWdqpPq4y8TxU7N96/vQpD/DQ8BftTVG14Vq0ySNIk2tI2im37rvYo0lkQHJEeL6HCK7U/8NG3mj
NceK/QAwiBS7Mf6t8shslG2EiQWtlafyikex+HQvPmCWi4vDNuxEltRnkrgpQKJwu90mcfX60K9o
iYW03/VaZ1pJG/MqVHSsVdwfhcf4NG7Ez0dQB2lWtmumVjZk/Jqpbd/60YLKJ3MRq5mplVuN81mY
5eYrdXeYnABTZQWbtahqISK4OojZA0LHoDJkZPq4xJWKXRYTU+tf7r/SW8IoWDKK9CICAvSm3LxS
LdeQ9myC7xsd1x+lekrVnfqYJeBfpWdtOJTtVig2FExCAhATx7JBntZp+o8evIjDVowe73/QQsZm
+iCKmA6fg4rNlOm7vH56kA5cw+lTmPA2fOg3Hfw+eE0NZoAK3ogRPqpo6QZAPKbgP6WW+ifd52sA
zqU7iNASrIwa3h2Yla+/AmhlrSjVBncQnP1tufHDt5H99msADPx+JU5ZkoU+WkrpNC6YzHOXZZEk
XaeFzRl47OY3HBkBGW4kC1F/QOZ7ZXvlBY9Bn5CpAKlQOLWzGDCkNe/ZWDZnpTvo0rv+JYBzmFKQ
/5hJsFXU2tIDp6yTvZyspFeW4kHpUvTsXUtakRVRXjTn6rf0K1EUSxlsolqs0UEeFVm12RKbvWrq
tn+oSWTlQBmw6qCvBdoLJWAgwi62YPboWd4xDDWumzMmC7un+FWFmvug21cdyeJHassrT2xRoV7K
m71jToqgECXI88U9hg0m8rHEjNkiRsXluelcvbWkxBQli/IdPRl8RZsuel6GpEy4+28DMjtxQxl9
JjRtc24zFFSKQ0EcUlp+fywa1amM2KoltAGUpq+dVu7a9Mtz7/RS8uzAh7zVpBotRue47sw2h1NM
MysbnUBEJfBvUttj85mXv7PhtW4PsuEGw4+ssfqP+59xywAzlQLhISvQKaKofDtMFxolkcJeTSk2
YIAT/AQWdGLLuVUeh9g0zsXPL/3hWUUNJ9pI1ll1s4PuxE5r1jvVldeewLTimx1BmY0gEzyxVk6v
8+JTwiRqlZJBpfPk53DkpYM0oz5lRoYOwzTHT4EdEuLS0IrepUe9s1mxu78Z397fzReAdRQJAh3W
nc7ORJ7Grst1Vp+ld+aoTx0Sgo2cmkR0xOiAOAUQp3oLvHDdb4YDuEW2foqSfPy3QbS1ryrUwaJ3
DNw9hoGl9haNtoAP8u75/lcuaUTk9P77kbMXWvilbMQqtqli5lBaEaxrdigLlGkDC17jfWG3rVXT
/TBkTD4AlT2OZeZeqVKG+aZ1BRNogSBLM90R/QIINO3hPTkNbugg9bdSr1p8GRciZ/egpXkC9qq6
PjcJsokIXEP/IY/tmK4EAwsFxOu1TcHCxYWr2phh9vj32gxQjRRei7Y4xUbW3kFfhAvmUk8B0Vnq
5KCUvr+vi4c4IXq/W9pBDHktOs1TTouW12d9Lz12QWpVI6TE7WNKVwzoZIxv7vSFpNkBSmNXGGkI
SU0OIvkuF9RNUJc/7i9noYwzbeX/1jM7s0CJJU5ApnZGSu0s/NK+4nKXA8OheFpuiswNj7W/kkxc
8ADBVU8kSZMMVcZcjustbLsoIJSroKduQieGbkyKD1VZuSPfAels+66kzFRC6/d6BJKs+tztB4s4
7d9y4sIu7HZXOo2dPgUH5VePpJxkiRtuRfhPxepc7ohujz7Y/iF5XUPIL1wd3BoQ+k7VMh09eNfr
NioVmdtYqM9p9yOiGLXNnznaUqONghi64/2/2eYLcbP700VhWo6CX5/L/G/LMFxF/1Uk0cpzWDxL
goag6Tg1zFm5XhM88HhsMJr33BpW4n9lCropkjVA8JIQSddhWUQJCX51dpSF1LfCEMftOfCdgGBi
bgOy87W2ssULA9gP2rlQfpH1uQ0RKo0I8BTbc2Wnbm9LNvkbgoN0RFtqhTZJR3cjK3P1x8RFyBi+
gGUc9IaW8ghohUN2sl2ZX/ff5gLyBxB/5PlFpBpQ5Z3nwYzO142SsfYs5Wa5Lc/SL7G1A8ew6k2D
HBe1kJRGwzERQeNhq94BjVd0Q6wDR2NYb5aHdM3QL93gyw+anTZNRqPNSd6eqfQSaRZLD0K3j5LI
1mMzIIEJOBrSGZtMN2Wl24/v8lbDsI03bVhRjUsGAAOMDLTFoQCi3QQyvdRXOudVez5kKLSDO8zl
j+OOvgyPA7qhkVxPnczknl3spWO1YsYX9PKV7Om2XhgfXyl1nog4lR5F9VE6Nj1bsd3TfZ6rLoxM
moBumF5C6UwnDyOpi2xs27OSAWjWH5vi4Le7tH4i/mblik1K4FKUMeFw0MOIGgdQfPgf14uJuKTT
lgTdOejs5h1wJkCytgBW5CB/PKKRc/ACsNHoVmfvUFi8L/wm74T6A0HfBpBJQJHqdI5aHXtGxiIt
+YnF7vuIJ9b88h9B9t15bMUazC/utyQNVUIMZUEOaD7lk6etz9JYbk9taspdti868RjGmCQWNs/x
4AI5u7Kx80vyH4EgK5xgM2jem6ksLRLluKn09iTIyAejb5CTekW/L4qYcOMovQOTMwflYJR4midG
xE9phkqvHKL55R8q9+9FoPkQ8CPVQCF8FuJpRijkWVTxkzRqG8F4KpXEDIJyZR03ZYdJDCAkOJqp
z1E0lOs72GqtxMdJTGVr28rTt/pe33dv+j7YSXZuCw51Isy0KV3JMrbMLR5aN9zJZgd9t3Ih54Zm
+hKg5YhIUBYD6/dswdKo1yOcJX5CoSXaIaLSQUdgZgLGJR1CcSd6MnPbX+xQo/rxz0XrBvIyGGKB
xAy+Y7YJYhrrlZH0Jw2VhMgZjgzT4eOH9iUhr2p9Iq3L5aMmP6m5Ez+AaW9F/lzlYOU6sFVIjyow
4phdNBNvFGEZs7I/RVFolQJwj/oZ1aiauDVdiVyV6Tyvdc4kS0FjB3AcwIfOzlvviNAFQQtZVDRh
Wo34mfAjQbFOQE8z9DmqX5RndowITqPbjIQWb/74taMplTlUP8J6nxRvXX1I0euuHBJpy3LHj82i
sTRpDxjuq9TsNeZICdCOJVmzPbcq8/rzZyelVn4nVBRb1VBXRg+sZKLiF7wkxleamIZipoaV/vw3
t0MCqJYATIELOruYUUj8JAx5f0p0u6l3taO0h+LA9zJxih9Meh3Ak2S4PHlQP1qgA/+NdEyZQXAN
T8SYO67o9W+oODb9qa1eSN9aFfqPB9/EczZ9wB4VyZSLXa5XyMO4QuxIzGLdm6T3K98xbez1vTHQ
Cw2TCC0Bb5PM7qgGxAwCy148iUUiWIVMMviaQ76iBKbo40oKEBwAWoPxX0SfCKqQ1y+hZLIw9GjJ
PqV6YirpcRg2nfgkxc79Tb3p1cVrgxzU4L/lQItfy8E18pMIf33qH41XVpn1vndrC+Xgk+/pglkF
Jt9nnvfRucMh3EfSim6/sYjf4ikML4BUU8r0WjynHJP1GMSrXtAfo84pog8uoZwoTYDccWW1N+XD
79USeLHQryoBgvNa3NBqPaIRiJOKUyntaLmrcydTMIcpNqOaWs1Y7EIMUa6z4hi37WdU1p+Yf2XF
w7ZcU/OLJwzcpKbhIiGQn+28MiY5k6Zv6SuQF/fpdoyPlfCUKKurnjZxfpcAj1Q0GX12UO+zTR7V
kqBwGkkntXbI8JyfSG7pwkv2Ik/1/RAxTDXYQfvYC5IJEJOdJNmKy750zGhEAnZGRq4CdALX+67p
fkG7IpVOafc1GtsmfZZbiBTBPp+e1FJccXtuspLTOWNfdTSFYM6AdmPG2JAnvU9FEA2CD8V8O2CC
zc/HR/fkclBTez9aG2Bv8zVEE+Xu+e3+k1o610vZs93OlFo2gnB6uf1DW79VhxKg/2bc3pdyg8/7
XqKuAtYG526qMV1vaRtnUdfQXDodsTawQ5It4hyMtzM3zNqC7H+7TcAQ7Z4kM3FGE2x2Z8XBn8+p
634wv1YphG4C1/98EHwosPrgqOfoKE79OC01XzzZHJTKzDr9PP58fz8m1mi1m25b2ulDtT3sXl8f
Hp7BtvXj/n7cFB4m8dBhmEpq6Bh9eNM12wGM3Ce1dKK1U58z0DWkWmUpyL/HeYlxh4opw4N85uNH
RvO98bQifumNUSDyYBRB1nbDwZUNPIBrWUknBSnNFPDualeFKfBKzwb/2XcZGpXPvaw6jYphhYmt
dKcymyah3f+MSWfMX/rEHStDuykEwIDrS0HRlpSEpJdOsrZhqVN2qGp/Fm9ysuHdOYIzc1/cd0l+
Lg9QfCgxtFCimjfTYVWr6nWRSNJJYw+JhCmo27E3YI0fMB++6dABMKo7JbV7f2P4dl2c4zeCiXda
su21k5KZWuBpqtVj+FA8OiK3MB8uq34B25W6rD+OdW4OmVOsDf67qRlNVwXOJQ4LGgnxu3y9S0Pf
gNmjwtOBrxC+j4cIRTGyk8Cw9foFJsT7e7RwMSgqgcAlT9N/bwhUgHtLUgEzaU/KO5Dp4KD+e//3
F4786vdnRzBqQZkrUQMO9T9If6jo1XX5QVe3u/tibjzzqYb6v2XM/REDpZWYD1jGT8Qg9mC3K+93
ZZvmwJqMDkFZCvh9yfZt4yh93P/8m0Idzvzq+2dn3qgDFzWO35/4ISn+7R7InrtmGFlsRdaCAbgS
NQssDKUraGFAlH/8FTnqMX6+v5a1rZoc1IvMTxH5qjJMvy9/hRvU6lf7bNYETH9/ISAakrZVpyuV
mOhHM0dPR7uR3Xrou/+aeAfWWeFWLvE3ZeuFxNEP8w7YNYLxQzWmvBnmo2QiAgM45DewdM6w6R92
X2sgqgWn5Oqcpit/IRQtikqVZVgmhldolvC501/+3D+pJaMEHYP0EtKDiJjmMWYiaHXST8OzjuIx
f5Ustudm+xRjiNyhW6l6LTzQK1GzWxFHUU9JPmCU20dyoA6JTPmwRrS6JmN2MQyObEWoQIZYWrVl
hg/t2oZNBmpmUHREVwgI0PmCmHz2dsKUio2QStPVA6LOAmhgC4rawVyTcxM9Ty1kF3Jmu4VJEDIR
YEZPAcrW5NMNXGWbPAFC+7DG8jD90r0VzfZMSAq/yiOsCGz8/kooungeF6uY+YAIkFSWxPjtrDaB
je281XzQ2j7N3ghhalXU0zylE+a6vgA6TjYK+gryl7XHuKABrg5keqwXj1EDrL0aQwg6BC+bX4ml
OJ294hwtvPcrEdMnXIgIVHQrxAK4/bX9MTj4Nnc6V1wxkwu6/1LGHGAVgx1Vi0GFeIpe2m36Zthr
YzkXBcDFBtUQfGw6d3NpHMg+gFVwJ0zJDgB8vq+x1n5+FiBjZlHBSIafr7/iJ7YdB4xGvy9hyfsC
9ux/K5hZYt2X5MaHApga9pmJW/XSm3/3xvZ1l64c+NpiZsqEDiznPTKdJ1tF9qS12GllKYuvAwNm
UXlEP8hNkiZNspC3EvjsweHKzMj8W9vy6ly3BWs8Jb//K2R2JE0+lDztICS0C8f4x2nESRFe/Prs
NERaquXQ4tcZImXZ2oBuR8WQqjUv+KbAD//rSs7sLII44kmdg9/dxlTg57fcVTfSTupWyZAX9cjF
emaKvRuVDkoL65l8lwwT4U/F1l459kW1eyFjptJxHiKLYqzl7Q1peSA/4K9glncTmLL3/Py8BlW9
wfbN92665xeKy9Cixu9h3U/Rzj3SF+v8ihlJh/cH2zt/3V/aooq8WNlM3bOxqLooMeBaPqcb4noj
ONzWlrO2ezNNT8KExXqD1cRubUbe/uv5/hqWXP2rqzbT8wPakjFGF8dzPAQPuXs6vTTgezBXxCxf
NAPkZ6CGlIHDvz6UMdHzqlHVaTJpju7Iv2iMObM1lr0lIZKKshqMPFjl5ug6DpaRWGchiHUtfTs4
EiIjsACY1YofsaQoL8XMH02BDrOhxUQEfRvtEKtvgxXg8dK9uhQwezF+HVChGSEAKJiv8iy//473
w9qzXNLGl0Jmz8RnXTP0IoSIKeYx1qbyzFztUdoHdr1j/8LOX8qaPZS4BNeR1kOWvJU8f8fcNXd+
+UhQA6SohQF5MdP64D0Cq3OP+R6jgT5Sk7jxCJ9o5aUsXS8QX6jIICKDY3y3510olkbjcVL5ioII
6F2xqx/5AdkYq7CQE4UWO2As6tu/kYiciw7sOdLv83z/KAZDwzBW4RSZ7GgGe9Zv+z1/sHZAHj6r
9h9h01r949pp3czAmDQomHr+K3Z2NQbmx74Q6wpmUdiqaMavOVrfwG5nfz2D3+3rC52H+Kfe6cCm
quA0W/Nuv7Ox8yjg8gNm90XETFROGT4AOz1uYALf3ho7OVLHfHp6eZEeXr9CJ3S+dn/u77c8me8b
uRNEBV2zU9fJ7GXn3O8ysYgncwjJ6K3Mzho4cwtQM+8fLEfCcfunGPU6YIjN1VUvRXPfIJX/J332
7FUuR3EjQ/rbG6QfNlJi+a7mBtuPPdrkXsF5G9n5dg3gtuhrXIqdnTamWkiNVkOsD1ow/U++x8DS
aYLL/b1dfDwXWzs70j4qiBhUkCJq9uPEQtqbCCOlcMWJXcwhXK5mZi9p3bRCyiGn3oMTkZnH7qU9
qqkNbNXznxUdSpaM86WwmVVLmqQR1BTCyHFKlHWpqez8J+PlFxjGfnZO/MO34a5PHd89VswPmfbE
pImDubCiAkOcGlN4yv+CAjSwX7/2588zSg0rhledXMWbO436K8rAKPCo2kw1Nn6nqYne/cfFe39P
XYokFTX17cQH2u+mozi5LnkaJEDQRSvJHPP37wRk5RgDXO0KpwHcsrZjR8f13+/+fE0JrWCTW1/F
9uvrz6rOW1Y+SP4D0qAC0TEH4ShykLIhQxKoduTnwusxDOfEtuEm/FG5m3pbm4Hr/863irWPHsGv
aDMbLdvu/ct6g8P+1oAXHzG7RXGfsWRM8RHKY+opaGZNX7NjcjaOJaQFm/BQPq1RK0665eacAFJA
zRHdbgiRrj2ksqOVUpQjUroFL6yJGMqCI1WsPMNFd0+RFBE+GMZRgQ7wWkzR6QxNfCUmR72j+dUd
3Y4AnmEDXOWs3LxFR/xS1EyxyJ2gaBll5ASI2uiqP3I3tKRya/z8ojFAmLIJmp0vfRPY2gr10ZL/
dCl4pmu4DkJWZSzIqfIiB6/P0tAwsKbQboFwmMAFIyUDnGaIwELNYrSqjiNgj+h4KurSVIcfcfM6
xNuSqNsffQposlSZJF8rWS0sDe1CqH8DgIf/nkN3854MMW+4eDoYqlNv/d+gDWKPawzdC5boSspM
r6WkKbiMuO0Uq1/Bp9BaHFNexk3a/xn+NKCroOFqlenW9OK1T70oYC1WVZnOXlyS8ZQqCEdPBcaN
+KmyMca3OkStHe12QW4VvHoF2Lomlq+eQ3mz8t5vF3wtfbbgoinbvuRSdxK5PaL7oWyUjc8isyBu
0RBLo7sqkQ+gZFqRe2tAIFdXQWWmgI1RJDOHo0uHVh90BljSsEn5XqC1ObIRqM3CIclDOHxVxiYO
QB/WH1QVMzsM+gIo77Zhls//NO2KPVtwBfA5IAGcOoqBY/22JRceLgkCmSZG1Z/o75o8j9VzOe6Y
8JN/aRy0C6+woe1ujR5yQU1cC53tQUTg90oE0CxBbBxdqp2qNXnvlRTDKePdMLwLDWiCXJ11v5g9
xI+dBFpCITLH/HMgxyY/r5zJZBCvFfH198w0pFjyLsLt709jaQ/5gSYwjMzRcjR7PgfS02DKMbNX
cVLfvuWtWJDUgD4BKaZ56+WYdqyUeNefxL0cWJS80LrfBrK6rYufsf6h0E2pZQ9xCk7+VwP9iD07
FrWbjK7Cj0pqZeVTL3VmE56UYauRRz0qV1yrad33PnB2TjxES1stAgEYd8p7YQjhNmrDg5DL48pr
vGkEBjIW1/B/WzE7AZoMoQA6z/4UVG+J/0rB94wsKPrwk2IjaCeK5sHBVgB7whZk+6q0ZP8o1C+x
9Fylr5K8EYOPlTuxpJ0oYHxomEAxHA1r11ZTjcZCVwKpPxlppPdOnhWJFZCEfBqDPm5ytfzbABv+
WKml74hSfxBioCRRxv7sUj1bSUJOuujiHNDmAN78qaMCRHIYdfeNMrh8pGEd1hWrGi9NN2q5+zkk
W39Xow+GONE/zAl/y0K/InAzACIBUjxfNwZN9oPftF4iCmYqGZaRG1a2IcGwcrmmyzNbFPQfICEg
IJ0yODNj6vc1mlIkufWalr8F+pBtDENQVoQYC1sHzlsNO4idm9qOr4+xnegEgrYevUplArc0ZUjR
dZBz8iv106Kx1VjIlYceQ/7SQ4zelRdDCXVjm3AtpUfmM7Sx6JWijyYxMNoN1qjX/ihNoRaOr9Lo
p67G0on5ogSaod5o0LNft+RB6bqktUtBKl+yKkd3a1Mw4431ofLFBlb+Vht5fASQODnliVw9p80g
OGngY7oJoUrxyuWeK2arsJTZxdh2L/HQZo/oSQKjY0wNoXW40pW/5Zwlv7LBj06xH6a5qeYFe/aT
kaRWMaraUSnEMnQGDpIBq6yi8D1MZBE1No5KMtrou2EjjzU3tkDEpSBS5SyJToTlIQOc0hiOFakE
sgkjWdgDl6P80vxYBGcxaxQRfKxR+swzYcwf8kjAEJpRHILGCZFUBENBBrLhQIyS95Fy9rOjNXVj
sRzeoQcTUGzEbc4sJa/0zzxO09KpM8bB2wnkf+SkmNX1GpQyF9Gaip43O1OlMraaJodpTsOmzsyy
lbUziBz71qnzmAHfisa5zzBiarJr+wHdAn4LCl4uxmUGztayYbZRI+B1kjI2fBNsSt1HlAdsdFvs
nWaqvMPcl6EPsjXs5jxYnN4SulynuZsYVg3yxUnHXLzbSI7DWu76zgNRct5b0sBZjUyr1oUbcTS6
1PahNF7aioEdLEuN6LVhDY2wIQom4vKW4Sik0uCY3TFI2adfpMAO0QRkkjIGpACTKYHcEbuiEs2W
C03nTgq23cQqtCgD0C2hzVFPKBJH0QCaActX6ERjBGN0BKtd5lTFWP5u/bEqbUMam79CEeSJnXM9
ApdsBybBCZkdHtDeCIUcZZmwk9o0azdo4q/6bWNUQCgqadrnJvCb9KWvO1G0hUENQKDejwNmgqt1
MBYmiPIoGuqrSh9WvP7p8c5UCBqLkF2eemNAKzdTIfHAizDXhs7rtMJquq2mhBte/hXSNbDxPMcw
nSQoUJCQk0CfSJR5iKoLKJS1YtB7ehxIL6Og9aZh1NoG5FAibEMJMG7bN7FZ5jqCbPAi2a1PhQ2j
Q4l2RgMcp6SM15oBFjQouARU5L3B2AfnbebC9kqfaA3Jek9BdtpSKEb4pZr2dd8QzvxVrByRKbYX
LaBoPwJL1/Ud7tu2Zm1ERk+j6gajUK2QNvu21pD9GP5iRO+Kwl4SN/VVwBvVDCrPMezjqHHCxkD0
GJDBj61PMDKnwOXNqoE/sWykloIB9M79Nd7eI5igqUyBSATNR3Mjkeo17epeGL2oiA1HbdtsB3vb
7mHOmc3QELMSBEw29PreTvJwZIghMdiDzu4tr3uGQw1FL4wjagUBKY4GFziqsFxYCexm0eP38aGD
QxShotEpI85cONohQVfJseiJqj+4qpZ/yo3ebfsI1AvEH8eHXJMaK5WEcnN/TxeezESDjm5QWPgp
ez4FYBfKTxQwp4zJyuj1fWkZpeyIOt91rfGMrnBrIOC77E+8AfpVcSNWYybYiNFbhb8GBptnlqcd
mKh3UWlC1R953tl3wOesDd7kkgd6ftHiDO6VSTuNY1xGDgoETA4EKX+lWVCVIIgfI2RiYo7myKhN
8H/pAzPr+N8yosRqpSY/ZK0oHEVxHM9NV6MBO8wqG8WI1M2r3tjlZVi8oiDdmEM++Js8i8sHPWDN
6/3NvX35WNNEAaUYcGrQfjjb2yKSi1puRU/ph4dCLn80hUL++SXVcE0NbBvCExRarmUUQ1Rh9MzY
e2PQNEcZE6Vs3OfoF5VbY3d/ObfvAcgv5AIk4D+RVZn3WGQKj1ioFLLHkpKYhtoMuzobM4v0Tb/y
HpZEIQ+GZBr4s2Ax5juXayzu4T14SKZonVX7W0CP76/m1uXElk3VFHQET2jrmVrGuLxwinUUrxKj
8iA3Ndo1uaq95EC+H+ARAN/baiDD7LXAMsYBc+Pvy5/H9Ljx0wegNW76AyajWTKsMtJKVVC18qR+
oybdYPoG5j0kvwRCbGNwapDakBH8L2K34QGz8sH9Nx8AmnYkNZHcxIjz66ujZ7piZNq0AySz2z5w
MNLWSsVyT8n4JonnUirdnCpeLOiPYlebPKpXNPrCMcP1QvgG+XQaEH79BWUL+QOXoPZYxs+VRNg+
pqlOQHXhI0t3f70LBz55B2iVm56L8p3uuNB0nULjJiaN6GWiUjG46COmfnFCNjSpu7dOiHynlnmy
ySnqS8qI1MJ9+bfmC225igI/YhqZA5T59WL1sBd83CYRnMOScVCHiDu45TV8Wi39mefCP+zSne6X
/E3oI6FEqYO94VqeLwniWBqq6EV5rO2olOf7wNfTjR7I/ClN/OxB8DvkIxgt1xLM01KuLSf2F/ss
EyRiJ87Qa9Fy6uudzrHUVA4tnxnPQzy8sYnqs+3Qo2Q8hyw81TF6y8la5u7Wkk6idR3h5GTQ5pYU
ZBhhr4P9yyvFfHIKkI/7YLFHtMQEnNmK6u39U51nm6dtvhI43fGLa6VEmFlOWgg0ys4Uyo9ETza1
kj1ijqIJYrZ9FEb7vASlfkelFdkLzwdMNBrOF74YAgL5WvSYpEqoCaXsaZme2XISSKgS8Qy3Wk1W
RN2aMkIo0dB9PZXZkXW4FjWgkRXQ+Vz2Nhh9suJMztNK0xZe/vjchkUF+tkQ8ctezxiCcDPv272e
a8fRT/+IUf3QoC1RSEq3KKOXbgwd+VfX8R+xUYMlSnD8BL1AImDW8Zdcgkq2057uH/HCwyVw3eGV
TU4nTOD12vVBo0XcN7KnKuid1ZgVlT/jvLMSUB3dlzSp/Nm7uZI0u0vtGGR+3kESDZ1CANUPypBh
ejjfl7K2ntnrBOhLw1DATvaShNsiPzZas/FVtzDWZkotCkLOEBoeJRmQzF9vHNjxjLr3K9nLa+Oh
q37GTbHROxVdkSug8SVBMKCY7AFWE/QHztwFNe57tEfrspfGqZ1rn6zQdorSOUJCV+7q0jtAaIlY
DpVb4LpnStXwKbh2SKB4atzku4BmZ/gRawTdC64BRu1gPaAjACMZ5oJdb5wEwL0UpInkKbUfWJ3e
dm6dSsFoVprcYjC6OjoaxibtKn0asoLRxs4ANxT8sUZzNgjlK9t7u2iUtCZNjlo17Obcj21CgfCw
SkSvruXR5PVYb1GESuz71/JWm2E0MQYrILoDFTyIFa8XnSQU1hMH6WU8dkfNPzZN6wbaimd5ax/g
wEJVKhjegKzEnP2mGTIhEcNR8hIZrGYYd1wWKrJ44wGzyD7BKfasrBGI3l5OlM0wLg8U9xiwAP15
va6MGJ3Bkb/2SJ6PzxLo1+0k97W9rrWjJ3TaGr/PwmmhOq/AsUMNFKucvToBCR+djRXcukbODyHT
MMtFC9ETff+4bsVoKIshFp9G6gCZM3Nn4goF5EjsiccyguFGJKm3HQv++XsDcAxuOqCuqKziXlxv
XipUCQ9rSAlJBjxTj4wOazN95VXfXj1ImXg1oaMmWpPZextplvt9oxBP7/3SQ+gIbiA4rc9lXa+B
1W5VPK4xpE0DtdBOM/fK6kwaoziNVU8omnirFhkslpiLuyyVlS1KyMNbKLRr1ntpfVPnHuwssuwg
zLreRbQQ+1nOGtWLKoLuybCNY0y6RYaZmKRmgfqPrwZa4MHoDJ0PJYng5locy4e2GLtS9casVC2d
j+2mrZs1UpilRU2DUhCKIl9ww9hiFAkfS/QXeDTITTY+GgkYTmJ5RSstnReid5Br4CnJ8rzVPiNg
wJSbTPMiPcIQAU5SV0uVbqf7LNwZDYoBIDAKnPtva2FpaCyYyDhRUVLRCTzbQKL13GiJ6iVawW09
DFFlTrrCHCSjWRG14L8CJTHRTWJ1E4XI7LCUQU0q4huqV+o03bJsEA5gwtF2mlS1XkurwM3TsN0N
gqZYpJPjQ9YP0ipmY3ph154PJomKoAojSGSCnWz2AqOeByL3c80zxBxRQb9vSOCQ/ENLwZwnmUwC
w7KGyoWpZK90NWhY2m/Yc5AmgcIAeYfp7y98+KIyxMAfRdULE4om3jrsbRJiKhl872JlvxdFIdZG
rRAEs4hRrkUFvUCFttU1T9fQXH9QlbrvnuIhSjFpXeC9slKTvNXSGOeChDgBbZJG6BwLk6VpWBIM
IvAEhknMVUrrv0XviyvRwe2iJinwDlTUCuGzzDzKetQEaFdR8+RKrz5lbiibVEG5y4ySeg0Lsbgi
+HkyuFOgQudE54wC2JcK4Ic0mrAD16hSdxjAiHm0ZMUoLAoCqQWKuWDyAgvD9UlJpa7mNcdJwVjn
b6lPsx1Gxf8faV/aGzfOdPuLBGhfvkrqXe22nY7t5IsQZ5FE7QtFSb/+HjovZrrZui14ngkyA4wB
l0gWi7WcOlUtUEqIzCUIfvjrxsnJPtAdtgADbAkKPqWZhIEROeWbU+WOC7Jx6dSwpt9TZsiHaJiU
fTFI44qAd36dEjnftHlOn2sl2+mEZJ6chhirTOpwY0u9/l0G/PGVVGN1smJm+n3Tpb8slBYXzPzM
qWOKJtpCcRQgPhPnIVqsQeiftGFg5VHolRHSqWZufDGyRUj8bT4Bl/NjniDgksgrCF43tQZUYA01
DDo8X5gbI8fxm4m3GpSkhZT8rEuzPmN8ao3pMmYfY9JkysqXPjWUpSWL+EN+WnBQ4Q5DI1ASF4s5
ZaaCP4/EdhDahPgVkYdzI8VO59tRuq6JFW57TN/20xxuXQNmo1U3hg9J7jQnFrP0mKX2i94Q7ZDB
8C+EqTPHAfcF/hh6dKGw4sQ1WaG909HIDmxqjmczQlmyzKPqaUKyZeFq3D6KiOYw5RHTe0FkhCa+
66vRUZ7lKqr0yJzcM/OfGnqGGopeV8xQ/OzQK2y5g85jUBSBug/oSJFJctSilhqllR9L+8F0GleZ
wGP1/bMPLi85IDuILDrslJgMxlJQXUtBZz4VqMzmg/JLB4uaZ0bIWd2XdBMNoB0Y9Um0QuDegEdB
MJVa6hRaHJXZMcRjesrShKdeY8vLQoPscXX69X15/Pm+elg5EAUESzgwVAdhy66PKuazuimq68ci
l/UvI9Isfq9TdMPH7PcUdgbQKd3kK7HmPKvyUCxIv4m2IB2OOxLdsA+oTgirpXXYaU3Xl8c+jfQj
KUCFVKnDsGnj7ncqxcmpjOXGi51U+XJ/2TcaygXD0eXIILwVYu1Oo7kWTblTHoEedCZX0yJM8ZLC
MAKPOVhHhnU+dc1vUg3jZ28hBMNAIdOMWA91H8FUJRiK0RdKXB3pVABnAo9yBXVKXDtj3cKre+u6
cVlgcQVMERYYsKPrsyVGAVI3DRxPRs1Cv2gqJ+gGuGlKqSiPUyzHf2wA7vdhNwCdZkWJ+qg4Q7G9
v9MiTBA+Bb6CT2NAEZFP2uNHceE8MTuKAWWoquOkNOYXXQJsRTYGjl6wMO1XxRQuwsZiLYPk80tu
UIO5CYjGnsayy9zJSc09oPrWuguddzWaivXkgCbBbDALLO2qH/e/9cZEfnwqKg4ovCDRJlrvKukN
p0qa6piGRF9lGEpdwMveVIWtvd+XdOM8QBLsMKqZwA2i5i5Exyj7pIopAQc3OUri12YPflt5yBfs
ML8+15eb3y7euweoKi8DXm99YrdhnZi1hgpo2KV+3Rcqsr+NmT91rUyYZxadMezur+x2D8EAAT4q
7sDytIZg+xGLjxlutRnU+hRNX4o6xaCZAvii+lQNJWZ5fVacjrKwDM3Cfb4l/TKoxqaOZnaQMgqg
lYWqrX0EK7RsuIkcR+2n0RocfoYbxSf04RUTc12V3rS1NNpWEKkpZp+Fsk36dQHyzmjBM7/dR5D2
cJYlMLpwTK9weaEyU5MWiR0MgPh5aLeIExdQsfQLC2NjiVj6Vh2vhQmvADJ4sVGA2imgwPe4iKjA
cToQ+9PWHqEbQHxICQF9A3DwtTrabRlPeS9ZQVL36kabGox2hhb1bqIDMM4YJjuYRoce1kYz0wWQ
0a3BhxuKjBcqP3AW4FJfy25DMjbMiJ1gsge/6sNDMiRAB7TnqVc2tXS+r5Uz+wluMNCjgXAdTbpi
rjLqxpIReIgBrbPRckdDziSvs83UWXAXbrQE7FeIcUCjChAmTxldL0u3awUxSFUGspluEwvvtUoV
aeWoS3WzJUHCS23WthYWRokBfGaP0Rd/SvZkVcnCW3GzbVgNIkTZAN8kygIfPTAXT0UYjm2chEMJ
2FBH1qQsz4VM84UM76yQD7gVEudobOY/vxDSxFImhTZGCdI+AZDRiGjyIEdFUSwY31k54K/9OxAe
s9ev5RhOhpSRY5fBECXhjuUYxYO68hJrsKjXeNWh03BjAOpCH4JY44u73Ob0ZMbBHL0KjYeUEjck
q8YaN0P0SdMOWYDpgXhN5ZztwPZfr4iZo2VURmgcMvnR7gav9q2u8+/fnBt34UOIyQt+DhIggJFc
CxmzkWcqHPMgE1MChjUmL5NuFS89QqJ9PTrRW4dYdT8Bo7eJtCnxbK3VX2VqRk/m0GAWn2QXbqNH
7b6ossYbcv1nWToa5uYRPTIXHAbRf+Ufi64LBOcfdPxiiIv4LiT2VJiH6MWqVmtjo6z6Y//t/paI
nXUAgKA2hUwDJrKiIIH87PWWVNo0Nnae2Qc4srnX5060zupaWQOSXW5QERz8YmwwZ2GobZ/YSfpg
tmhBkDqziJASpOG+VO16FVpl/GC1bXi0pKQ8d3LZPTv90G8hWd5NUxwSv2kj2e86xaGuOVLOo2kB
3+3GChC9C5ZL9E2wKDAYWoCWAfOJvKlgUACuzqdhMu2Dno0IDDeK2u4k+j1FfuP+9i0JEvzPSh6B
62gt+9BPB0AbMG9Vc/PklPYv/0EOnlFkCJHVRlHz+pQmtei6RIccyxhdaTJXTpF8r/R6NUzW+r6o
mUuP8PBfUYJpGU1aynls24fOoY9hbr5Y9bobj50hu6rKFuzlkjDhoCQLNGkqmAQPKZYV+Ueped52
S2wZc4fk4EEE2QAiBaSprjdPzWii9UB9g2V6Kjym5cWuLRt7a4/0QbdGZeGsRNvMlQ/wDwv98ryj
UiRBl3stDpUS4ljjDG5qFtRv1KRY0DyxNQgRBEYBwYFTLPTFgdpCUIkUOS/iWHUcMDWpMIPIiELM
zIm7/rWNeguDbCym/mhZy23pmMWDN7Ron/HkQe1GLy0deqa2XMR+E4HC20VeXYs0dyxTXXO1aJze
ezPPnswCQ7JXRaqrIdynSFN+ylWDeRnySBtm+yj6IJxN1KheqordGD9TQUkM3b4wSRwZKlysXNOH
ySCGdACEv/7aW665xQQyiWD608JG3kSy2Eh4uCBK5/0fFtIV1+pRtSYpbJtGAagsu3X9ULvFO29+
zU/V0vtzoxoA86JwqSJVhuD7Bo6tjDQJLWWIAocAk9PbT0D0b/UGY1blQnI75XtfY7qLRlAZy18n
/C+C667TfjVKS9jNm5t3/SmWsOoc6RqlTFgUdNI+xzxTldabDOy3DOO+pGLzSZvyIQwdUhgbDwia
WK9lXTkacTdGQZK9Jpq06sc/fXzOMHWkH97uixJ9SZymJfPClYXT5E0916cpdakGOPoUBQqpfTXc
D+hzGOMFLpYbi4KOVGQ98Lwg/uUu5bUQxyh7VS6tJGhy+0jDl1BJNywGgTBdiCxu4ElYDiRhLWi9
he2yBQPZO04YxhiRE+iKdDCskq00xBldrZVfWI2mvnQoh1WmGNHajJT0cYjtdj3G4Dtnsd1v0I+j
PskMsPVSgWtdw3N5DOHWn2ihPZc9GkcBUGaLLPMz24Nh6/B/0bTFj4DnBS+8YD1E70jCEhLEaL3R
d0oUDMYO9d780dkrqW/8aH+Fob8On4rf+Ob7589/92VaAgIhGxE07C8OR8ymmkUYtwoKEwHF0G7M
Dy6D6Qn0Cg7ZDAyDdO4LuwHLXEu7oSweE0DYaw3SavIrjupdUo2+OukbmJm15aATaTz0IPovXmFL
M2taWOuseBSH0QnAJ3AhH3O90TXaf5pRNkig5L2r1yVAaSHKl0bvolXJreUBz4LxaBjfouaVtrof
EyD07m/BjB1xLj9BuAqlkqZGapjY7/FHRF6ssQP/ud93sqctIa1m3gTOFQVEBup8PMy/Xm08WDq4
tbDacNyy+s8Qgty0/56jy1GNvhopXYixbrUYrEHYWV4BgOfw0bp1ocWs0LqsUWkcKEnQ26bX2GBa
ASbcyN/vb+HMCwRJKsIfQLsA1RfDEjtMIpXAgw76tQECufqYubUXmxhx1i4o7K11RNaMz0IApAVv
q5i1ZVIl26WuxchoqbzjAhNRvuZLQkQ6CbgmkAIrzHMxSNKJJVmitBMqiFESsNUQhHvTezb1VeRL
fuMvzW2fO6RLUYKfQLKio30GUXX5W5K86KlwDl2zEIndNKrwBQFQDBopFT6XJtacTDK2SVm0SaBu
6mftTV6hG89trPVT/Z4NnK7l632NmDumS3mCx5rWo6ESCnml0npZ5WcxSk/jUnrz1lRer0q4T6kx
tphhBynJtEpWa2CclFXz5PxenLNy6/YAX48wExbZQgJXdMAlK9Ks0DQS9KK8Wlr+KEflprTiZ7tJ
19XkeEnReo3+5kTgErC75jSN0p8afagS3d7f1xmDiQgKgSFCa8ASsPxrE1LDja6sPCeBdVJO5ov9
y/R/lr68xQBP/LkvbE41L2XxQ76wH9MwVg6HWwVtsa9UNDRZ701NXTYscUTNaQvuMzwEBBwIdrnd
vBCUJXVcZzYjgSkRr8BIO2qAWYgs+Dw35Wd+CdAqgYQ/prLyyONaDIcDREU7kQAF5yfyaO6BCc2f
82eMBAgwr9cvU3DNb+mCxZrbRT7VBO0ESPsj5XktNdZLKZ50nQSRTF1MG3LR7uwiR9PrC67WrNXi
eD8++QAcOKKTaiGOV6CmSfBmrM3RnQ4Mw7uzVbtDALTgD8/q4aUs4dWsJjIomQRZDMSXjvu9dV/h
JYCUsPPYwgM9d/kuRQkOcduAOA3Z4SRoV8bqP/1yAKdQUQYCB6/X9enISq/GUYgeh5Z0YLHKmcsd
M//zFwmY3H+ECCtAdKiY09DAncQkbLPqTpVWuqnzFDVL5Nyze4UsvuUgTEPmTVA2FYQjjpNSEhAr
B8uMRE6yBD6u+8uZfe4BvoJTgaFZSOMLUoa6rJomw30d1X7YNLGCZ9KZDL8BQBjlCfvnKGkyaqZG
tuqKwVmFzFka2HfrtcFHBsQPVBG4yohhrs8N4fxgon4IO5gYsS859qFBG/oqlrU/Y1sZ/qAjtri/
7Dkr5cB6oEMYPHpA0lyLDCe9GcKUX2TibJCsmbYIflOPgNV2YYNnTAa8G8AcgOdDL7ZYBjcrmdas
iNJAMf6U2D+4BFraeLyR9tNLuhIkHGQUU1rpRCKBoWYrYNT3ITMCEGKs7ouZead5rIn2F7CM8BbI
652L0KXf50maBglz6lUVFhFzx8l5NwmGSqIYifHXYIR2u8JmEbr82SIEauborj5AOLpJShoEN2Ua
tIr8pkryhsrGKRulbSibzB1s/YGY2msd1duRzyxDiRP4SVKDf4aA0nXIcow1BTLZv78tc1+FHBvM
Dsrc6N0VvqoogcUDu0MaxA1GLAxklU3PVmUsZCjnlAnlNlSdkdZDkkiIZWuixRQYNr729ljXP2Lt
pKjJ1kGi5vPLwTw0pKKAzITBFq5kgjxUIjsZlqM1K0VHe7D13tafLumAkP9SimiwqWaxsM3TgK5M
YCDi4qvS/i7RY/31/mq4Tl6H4XyYDWYCOsDWAj8lrIZpvUNYM2WBpDqF1/RViZCUre4LmdOASyHC
Ykajq/SolLMgzkDsqhbuf7jfFtJ1SIWhBxzuz/XFy6MG85yNCs9B+6ZmL0TdNuTP/SXMqRcqUYgx
wSELGgUhflHqPAShRA0R0UMePg/pjoa+me/uS5k7DYBg8dgAVICpPcJG1TQ0msGARdRAT/0bzWut
Zxjoc14wvHNxEoCx/8oRXuqmrUqJKXEaVG8ZvEEpdkMMPA770JWjzmtqeRPm2T6rancag8yKHwpF
X7ivc6/r1TcIh1a2Ga0sGd+AJFjxC1Ur87f9rTo0th+Xq/jp/sbOvKN8ggBvYwZeHvm5aw1BVJi0
BiNpUErBmOSnIcPkynbLUlDRVkutWTPqjgQqUgWYzo1HVETm0ybRI4soKUZmT25n/okw3CmzjIVL
NaORaOEBehY1f2TQFEEje6mOWdiMOEP7XcZ0Uilag4cGh7iEZ51dDpLB6A4DYu1m8BWJbFq3g4pn
mjauWkbeNO3HYgnzOKP6vIjKu594H6UmLIfVRdISy4JZtU1oY+TJbfMfdgxHj5o1sDs60PXXSpCx
lkRda6ZB3fxMpqe+BxMZWAHT5st9ZZs7GTTmoW0aqgbHTXiKMBQDg+MMB0uBH6yxGDxBkadlG1B1
LVzkuaOBoeDYTQR8oMe4XhEKPRgUSqMsMDCQmOqvDph6LPL5yI6bCo7j5UQnIsY97es+zPsWQszE
jeyVE52U+FhnS+iSGfcJpSSO5OLFJCBshcWgq2Roc8hp09BNknTVNMkuNWuMXw36MtrH1N6jEWJz
/7DmQjzIQ2cL1AIv+k33WE6bcWIKHqdAfULHAHXlTXGywa7i0199CkjewqHdpkc5fuJfgYJ6VDJB
g1XKBZ7VVeZLX6dVsdIWXpI5IRydBjQcgiS0FV5vZmpMcp73YxZMymM6YHC9WgHvt/6lV68L+8c9
BMGDMPAqIn8InD/yvcKtIiDtB3RRy9Cs4uYrG+Ny1pjKa71MvzHiblyqWczdrUtpgsYXclVLyJtC
GfsIqPJ3PQLfpNx6y8lR/pvurYsbrItszVRGSmxIOnaQHiYr2w7f8TQWbNWZXpl6fXpIyLqtfFrv
0/X9LeWm7p5kfusvJFempuWDo6Kr6VjFwbBqf7XUtd//NyHCbeujaUoiC8c2tJvv5Ef6bQIt6fN9
GXPmCY3QCJ3h/AOyIsqQm5g6Y5YHbUd+lWi+aSd0M5mt/7+JEZ4OqZWHeJTyPKhaY1sU8W7Kxu+W
TpbcprnlwAX8AKsjyhANIaBuoVZMaR4wdEG7FO0165RFvNBgLGXT5l5DvB8AOXFeRbjm1yoA1AgA
UEqRB45GTE8J0ahrYub1/X2buUuA3CMiA44UiSHRgxiixnHYBBuB3LIXGyASaFUPpVFg4hYkfYS+
gkqjExhGT0HxHkUa4dpadm1n1B6ygNA9bWPX6B7U7LUuN7QC8uKn3O/H5D2PfqD0XCuGN3ZL7sXs
WjmJD5I5nEdH8KxJ2JTawKDupby1ELRVyZqFiRctOUsfOn2zUtRU4P4BuIaeyeuTi1twO+JvHoB7
ca17k/+e7zH0ydWQty5WhpeivHL/GOc390KkoCxTGo2pzpIcVY9+Le/ZSl4lbty5j8q+3g2bwjMW
JM5cBFO20D3uIBgC5oNr74WBUpTScHoZpjHM8k0JPjBUp6T48f6yZqwg+Fl0Th7Hz0tkHqJmhb6P
LswCDLBD6+5myhSv0Z668EVqF1LmM48l3Fowd+joPwHPk2BwOzAz10aK21aA/Mbt84iAEpDkm3zU
h11FEU/m6ME8JujA/A87yac3854DnlAQnmkka1Q1xz+BpQd9/5sGpP88gATtZsCro8YPUwLitOvD
0vqwrOIojgPavVeA4csGWiHpPkfrqoNC9P1Dm9EMZGQBHAH+jbeXCfccHGatKU1jEkxx5RX1vo10
DNxeCOZm7jK8Q7jQAPAiHBfzsiD5zNXU0FEP05/yifqy8cd0UNP4PHqE93n9K0dQi8SK4RjqKIdZ
xrMZWj6VfpDyGaDuBes4o+mw8ai7cdMIHRQcQlsxhga0tUkAytOVjYDBTwwFpXkFzmeefp/6Slk4
ptkd/EciMMPXOqG3ilah7yAJKivzdIT/KnkuwLFqYpzQf1CIC0miOcwqUihFiJJiGwJKxWQs0Pwx
UGshSJlVvAs5gg10aD1wysAkyGtU8DTiGznCyCViEH5XBOMORwbpGR3QQSTohLuE/rUwNewCIIrG
GDaOkm57jS2FqfNCgExEsw5QieLhpKw1ZEaQzUIVdjKjP2DU/nX/UGbsHZbxrwThUPooSmmmQEIq
t6tM/wEGX6+Rra2kHMFb4CO08+4LnFsSImFU5T9CfJEggToELcAmBKLUeyrAjCCPzct9EbcKoPHX
FkAmDtHA5l2rNDh/wkHJYcOlyvbKOHW77n1Yqo3cbhwXAmo4zgYMbLogpG+tdKLIkwdlFa4zx3gg
2tfE1A/xMJzivANdi7W9v6zbmwpoPx4I1HJhjGBTr5fVhJLuAMOdB2jSdns8RMNjZJ978mmDcC1G
uD46dbJOomUeoIMA/MoWfZiqB3MJJbe0GOF1SKqwi5uiwjtrrrLMSNykRYYxrzO3cX7f37dbm4oF
8cISqncWysTCglRHymwisxyIoFOYVC8duG2qocWygKGNTf++tDm9ANUAEuh8fBkaE65PKZSphEIB
POmYoLKfIDkmDS+13nl10/1Bv9NyUuZG3fntRckM3ixvUhTZ86TI6gZ5qmigZ6TxW0A0fTB1lVuN
DktcQTOi4DuAuQG4BTjwYphgAVtVjrHSB2kSYlTSkL0NmMy6niyDbu5v442ZwJMOWASn+OCtTLLw
EDahqUp13fcBSqq+ZFV+nC2kRfhvuDLg1xJEbEQeZmbbVFgLbqvkUirTFSQ266lIuy3Ae8ST5EZd
60br+EM6KF/vL/A22cTl44lH3RTAV0zruFaU2C6VAk5oH/Q/dfVJ93aKhZFIBTCeYM70Gq9dWO+N
Yn7IQ8IEMReKO2Kfk52XZlrbWO/QeuXvGGgo8NBTf5IWnvmb6ybIEdbV12GMlk8VcoZ1ZNSupZ4j
v9Ee1MWi/Kw2Wv+uSLhqGtWJGjpYETS+fgGx7C757WDOVbNKvK9/ZD9dL5zZ0tL4zy+CnShKYgzT
gcDj9PMx9jFjceFxvLGKfO/A/o3MJ6rGeMKuBcBjj1pWY++mn2XiTV6p+qv7arckQTCGZYWMY861
oDUPGWhNw9YAtSkYkn/el3MbiQpLEQw8urepWhsarlfyTFo/aR513e22Qdi7VeZiNsTrgNnjBkYf
/o+CuWW5OKTKqKMpiyDYOKlOhTG1bB3X3itba/LW2H9rflTuwp7O6uHFqfGfX0icujpVYgWn1skv
qXbUo5dMW6B9WRIhqHoZJvKYEB27qT32wzuzj6X2fWHjbrK3wokJ2g3c4pTnXPnSOPdB++XEnv5W
tW7qozGs2ITqgqGYM/FgRERDOvxnxKTCmsCSTjRwr/aBnAyuHOIx1pampM1t26UIYUltjHZqEiUs
UAeX7cxDsvDYLy2B29yLk8cwhgIysISOfFe7E+mfF85kSYDwDMaaIrW1HrMgRPah2qFxoI4ftB/s
3B/tB/nwNTkRL3u6L3Rh00SK96yLAJ21IhZkRe2XSu2VwCcWS7PdZqWAbwNEhzzbYvOfX2xdlYB7
ICtwNOHgqS6AAM2CLZ1770Ay9Y8AQb1AosOytktZUPwCdsMjxrnNN32/apKNvlSKmLV2CNEwF8RG
sQ/kMNeriYssVMEkxIJR+S5zGvI1MlRu7GLEqu3p33FIC6ub817+Ech7pAWBfTp0jcUFepXmyYln
vXdgaWEYLYMM2YKaz2/l/60Owm6eJZoym5QMiczxj+O6w58fC0jOGW0AERJiXPRjwD0WfXSbWgzN
bNC5qnkqyDmLjyM531frmUVciRAepLKsKisF2WmgKt/K7Beua12eWvT/PyrlwrXlqiW4llei+K2+
0G2VVug6xoiXIM9aJDp+aPa3ARNElKUYdF4Oir0oxX7MuLiWw40b6zXcIaiAw2yvsJHIw2QY3VnS
gBnPByv6V5Jg6DgDhjJauExdSbwU83r0QlqlmieFg2su7N6MzQNptI2UCoZoOsDyXK8qkkd1tKuM
AeNO3UKfXIbs131dmN04zO75CKPBZygYH0PRpi6toNBM3ud1tAZloqubW33It/cFze0bEtaoKKML
BnV5QRPsejCYntEBTf/UTYZdVr3axTeeX1Po5/17pMdRnufzIzgO5HrbspKwJNHKATj5/txKbqGs
qtoD3iT9NDQJRHqXkoRFYWxexGS9HQJMPAATlUZijzbFUiB9iwriYgA1wF9UDuEYXy8IdE+RZSSY
INhpXhXIq7DcyNJ2MN0p29S7cqk7d84+XIoT1I7ZGHEqDTiqWEsP5i9JjfxkfFWjlaJsgDL+JJ0L
4r2rxQmnNSIv6QwpFmf0xM9L2c0xtfmT3IcAqaGgh1cJeGEAadDOcb2DxJGGgrTTcAayC/MEjULf
2ZG5VLgQNu5GivD2FWmcJVqGmXrGG2EbUKkwBTSLzxiqJ7G3+9dJbGgQZYndcyZptFxqISuVAin/
ZucgJftufleLIEFVrevdON2Sh3L4oo4PiGyXql0iWu6vfBRjQWKFyP2meBkndq2B8204oz8czHJ+
3q9ccMwZO3JE16+9frm/3g8c0sVLciNPuGqFWVgJDnk465us+2JMfo9BmmtMbC5Qyys2bDu+4+82
WY/4t7TLNr65uv8JH2MI732CYCt7nnNqDYz1seVvmX3q0ORTFv2qJNsWLavkYKHxginJiaad35Tf
zO7HCNDeVOxQMPTs8pDGv8t6ZWLY4HDoqg7eyfNUbNLWeLAlzDu0mVdJj21X7zpT2TOdeeNCPWBe
aYBYspH1B/5AtPZhZ5qUxtZwxnQJ2Qs3/E+zw2BY/Df2hmY9qJt479/fN8Hy/z05QPI+WGpR0hGs
VzU66LFUpeE8AOam+1VZo6ATjXriMjA5+6E1TuB8Q9P6fbHzGnMhVzBjQx11pp6aw7lVEd33flKw
tQH/QA8fUeBJ9XTNpFel2kT9kTo7FoEAzHET1TWZ4cfmW54C9WswL8EkzuJQLnyd2LDzd1csVHLB
imki6BPc1szG8K2px1E0OnHN5FdWPSC/l9moOu3AUWQxyW324WLRQWRN/SuXM+/wVCIgu0IgmEk6
mlAjnIYR92tigv0FTCNmiAHuduGHzuhGUYaxdyspPDTIGSjHqjoja6GAA2KiiZtP2sHCsHTzcSz3
FZiV7x/a3LYgCgLoDGlVMIWILk9vssIMK5uem+Ehx+iiKnmGrg564qV9gTmB56hy2RgsjUef0VG0
aGngA0RbC2iDxF2x6gJT0qT+PMkvrVJuJnPTlvV6KPKVxj4XsPATgCwQl4GnBKUdESjgODlaHXS7
P+vDqdJjt2cvqbQ2VWTlD+iV0Z8XtlTIZvyVx/GjgLOAd06kN+11qTAmRevPY0rLL8MQqasKctHi
rXsy2oRWWoZBNgkO84saMWufFZhfef8bZh5GkPQCAAQmTQQ24lDoSs8ytUmc/vxsxyoyzLoro4lS
+pVNjZctddV+FBwFOw0IMDBJsHEyqCSFpyKbHCoVucnOqTkWD5NuSM+Z1UmYXphGJihUunI/UGi8
VjWjH3VgWy5Q9y9Gh66ScVIDabIxZNHURm8MQbIF97haU4vYHu1qeqCJ/RVzIzXfUkfTmywwfvdh
VXi1A2OGIbfdSsPoz0Zpq41EY2UtMcz91MdOdynYu9e6PCIV3FIN9sbQ6mnBxM8pMmweqEBQAwGg
V1DkIZbrKMlTpEWy4hX860+69G6xp75+aLWv9w9VzNt/KBYAw0AcoL6IUWOC55bZHQM3S8nOerhy
9B1mle4cBfO24sqt2J8epINAg72OLfNySwKqeKmMLsKK/u8D4BZjvC6KgSLKsuppNFlSzc61vg4H
e0PreM1HwFalD/LDQzPtimSfo5Jv6j9l+qWkIDiuTdDFvBUkery/G3MqboLPGbMqMdUBYeC1h2kU
k9HrRsXOUvi9pj9H55RWbmO6Vvmw6KALKY+/60bhCbVwALeBqL6WBbKxnMUFZWe1I++AYbqpZcIH
S07mz16qPEwApuoCGmj+sC9kCq9p1AxqVao9O2uh9FOzNyTclBWe0GhfZu0G8BZ/pGDTUQY3LCZf
7RbRcnwDb241+lgcXmqWwSJ9veip6sBmqXTsnOsHnexqGhjZMaUnTOvtVsnglejSaaqDQmBCJ784
TktMTLMnfPEBwtVqaF7rI9c2LZZWRpa7g1Gsw0cd5OEU1GJWoS/4+Esr5h90kTzBE24SYuKYyag8
DEq7q3MnMOhS/nH2zcUF/mdnhbBFYhih5hDs7Ci1WyWtfRlReWXuEmlwMcYO2Ro+7y1eE8PNjc39
a/P/0at/hIs51nBQLTbqWGSXrY+m6VUrZNvtt9X09Uu7XXC65k8QkxHx1PORDYIOS2GDJHsLWVb+
rZa3XfqlAL5zfNbCF2dB1PymcuJBjUtD3Hl9eEkcDWoiN+zMit8sOZpgqg4RvRc+2teQCyvD9Z+y
+/NfNhOdWOCr5uT4N95T2RVy1+OSUrxdNuh21gbCpQqzlj3JcXtja9NuR7tt/Pu+4A+q4pvLeSFY
eAowr8rOSoPhck47JX4GVeXXSQbcpIINhB2M+fzikrhygmF2EcZk7Bg7Vp29deDcsY54GEu6I/o5
rh9r+YsaUtAfb5DrGpBUo2rvpvrW7hciSm4v7n2y4CW0NesGWmKvwC2U7Wxk2CK27aSlnsW5rUFa
DSyXnFMT7p5gt+KBlXTCsIozcY7GOl4V1NPays1fQmNjRhhv7WfgBQDzcPbefnWas1Sg8WEK3dIJ
H1XpiAjeLI8gMts3wJ48DtOGadsB8f39E5y5GsDvyGgCAsc6ohHhK9GJHCuVxHdjk0/7IXwytB2G
oPujfqqNJYbDeWEYTAC6YbyWYh9GmExDKuUG7mEBAuRtpDFMJnDN9KeMHvyiJwve58xJY23/ihPs
GyDjCqjcdXZ23CYIN2tr/E+b948AEUBBBsPArHGZnaus9WrZXI3Fj2gfbYwJPW5siZieK6aguJfL
+bA8F89CLVVMb0cs52C4/cJWfeBW7v1ywUTqldalRY9frpIvIYBwqtUi36Lviqj2G73z2+4kda7V
7WzclHCQQdSkA8nTnJqw2atJd0zHpRS1mP7k7g4WjD47oPPQiyS244J/WY3QvwbdlMtHxwqrh3jM
+AT5TrU8m43pt14xfsO5t/YGaZvCNWjxSeD1329AnyQ+AOhXzIK6Nue9XlEn1qCyVf0Uq8+opWM0
uBlFnq7u7t/EuReRk7v8I0rwM0g9lE6jmbgdtXWqi233ViMfOiZtIEv75Gdj+OQYgoclXJoCP6tY
iBw+sgMobgkWUUvDsGkUCYJpabuSwzCreCDdkorNuDU87P1HDP/5hf62Q1GR0Q7ZWR63djKu+/ZQ
ekPVuPRbRDcNPdGDPbmgJspGkE8WP5SFDf5oXrvR8YsPEM6yqxTSZEaMZPBuWPdnjN9I3HRFN63X
PZ6Mtbb+LrmTfySyO/oPfbbtvGHTeYgiyu3Twlnzs7z5FF1Ht7nNUw8ibUsUjjlFNQkJuexhwJxy
YFBkkIk2fta8EbKB/+e2+nP91rWdq01eOD049LnzaPjt/oeIhJx/9fviQ4SQok7LcsqTEmmhU1+6
b9h/5bnNt52F4QSbHJNFM5zIs0W8HnGryoIpfVaadTd5bUr9rl6DASQ9xehQLT5JJ/X3y/4faV+2
2ziybPtFBDgPr8lJoyVZood6Ieyyi/M88+vvovc5XVKKW0Sfiw10N7ABhzKZGREZsWItVO/xwJsK
zTSRd4UUWFODoL8IbfYWaMXXUG/95OPx+me/A+axJkp5MEbTjwtVqAeJC/Ed0p5jUNUFebLLBoZc
pmbm1mC8XMIPzt61qZEI3DQCLn3XUnQ8uqQJ+wvIPsKNUI3Rx+CH6cI8+exVu7JCXbVeE9xY4Qrs
XdSIO4gWe9tc8H0rk2rt/HgHf6SE7o4yWitIdjRInNMUKWrDpmVQYwuRT7VWbQ0b3uZtDM07jOXb
+RtOi9X/NsI1u6nMYThktrd7jdaDpf1qLG+dm43F2Z2V/vE/JEWvmjX+2ZrnwIr1pYRgLjnX8FD/
57dSHgD8rEAU5PAAIe+TbCA9h6qAu4fmT8TzRC1Wrvdc7/8vlbgbs5Rnd8HHEcg1jjKT7wP2V+ae
W2GtpgcJMLDkmHPwMo8/yuz3v1on9YLMIpWLfDXuL0obDJus70sza9pyLavB0tT1XDEGi0MJa1Jn
xD2lFleC5TnxgrK/ZGa3qS3eTo+cwfyWz9PXBS3+TrZSu1o9XuDsvb0ySi2wZfppLCGF/2Q6dwtF
sEDPy0zclZUvET8TPAIAsLKQ7s1H6CurVEKZgE1PTX0sle8ys19J9Qho86FcQU+tTPdgPuJdVHVN
JlnyGvPf8589ph+VXINM00Vn+8JK9YHHuwENJpXpFpzhf7kef83QwSCGUlxT52h0aSjzHyNN1Vt2
E7iEV7689zb1icKdmaXcc641gbI/P3FJYnRaogHjictHXAMavUvArrxE0xXUTOsAirmBAWe8lvpR
r10L8GS7TD0DCCRD5I5V+q5VH4WyZj485g/fb8G5psvi0pNlrnV28+Oo482VTJtGAq5S4ppeaFfN
qQ4vqmgM3TrBaIAO8fLMkKJt2KikBsWR9u8Luzf2qZPOBBr0rRl8+jz19MBMsl2kmHVe6kq+1P+f
fS8h7gqQqAMDEy0axwhp24olooYrvvHDSm7eZQZsO/bjq/tfPvdfM1S66cpeOk7giUvIWCJoGtAK
EdVznRww6mMWGFZCysMDKqIaMc6ahAOhAq6WIf9IlBWbHXomJ3Gw5aJW5wNu4Y4v7QEVOQNGLFS+
rfsLOOJ0MfL11LUkJjs1iwSI847zarupYNS7mdJybIOoEGVWGOwi7akowvdcO2rhKvXy7ci+C+Nz
wm7CeuU2jQHeyw2j7gptCbA+t2jQFSBgTFKUd2q+gerXvZQNcC9K0X+IQTvZEXujz2Vu1yaJtLTL
06Glc4ZrgwL1FKg1MfQLgAi8p0o+CmxNQITbBFaQbRJ+qV0wFyvQWmRB6jyxJNIMJOpQC3yfubjB
H172WflrFnThTaHY3efjkz1nCD12FHt4DSPB9NSVy0idOjGZXfqiMMYcToxpnLzsVmMWHFRxyVvP
9PeAckJRE/J7k74U5RmGCO9zt0VrdMwUO2qcrk8g0tbqarMRtK2Wcxsh+KOl/3Kq9ScvvzZLBUGP
q4VI8pXhEoAhpNoExVu0xPkwdzyuTNA98lHqhyxloMnYVm9deyjLHnp7VhCLRI0uZbQUXee+G6qm
HFAIQGSAA+D2NDKBWwhMxgyX2kcZJ8KzTznxzUrtmpWPTuG/PSQYvAf1G/wfmt1Q2rs15qllH/o+
VDBFAFZKq+U/hF8ZT5RoIW7c3+lbO/QVU6MwDjzYYbRNrfwalbccs6DPjxdz/5q5NUK58rqNIcAY
AhkDpEOh86LLbphsYK3HVmYe7jAD8bSp+4NqKl3ehtjhwLaAyl+kntN79RPZT8+Dk9YcGcOrIC3S
rrM3PvhihpdE2irD14AKQu4zhgTUQCGGK7/+7QffIqANwyZV8xUvrvnM8BBpuqaD0sTCttyf39vf
S+090OKBpHRAnSXZcRhP9aoyWplglEX2FlDDS5aoD5AAqIJxGVgqlbWvriOpMCPvFXN5OhuyQGss
YPZmsDVYGQIEymGYL8WU9u3pxaIYP+o1rCyK90Lrr6rcLNtzL/Sk6JpzCrYg1eoqlnTRSAAqCUVW
x4AtCVy7ZtdNq3PpR5iCj7BDS2nNLw2p3+fJMtw8+h/gAFPRHqZ+XteCJrWv+AF9EM411bIYSJSD
X7iNwu+FMzlzv6aQogAJB27oO14rIePUCjAf/iKWCNG9zmHWKzOV4axJz5C6yYtDK/skYs6lJ2EK
kkjZKWdONWBGwZ9Q2oZ++DtRvxTMvUGzu3mDCCXTeFZWLxyQhZ9J64R4XA4X5or8pRUj3gIlrVkr
RbBBwTU6+kO9NA7yw2lwG9kR/wBwmahMp2Yb9YQABVucRMCyXrYZQTmtIAdZ//z8FPXP4+719fX9
/f3p6WPjoMRG/nQk1r/+9WeBfdRxMN838ezQo6C5L8sdaFqli78DzoLIdm9JFhiR9p4d2PVWsF1L
eE7scSWvOTM7yCZrKyGJN6GzSNt9H58nFTJl4l+H7Mbd6HqgeaocQ/PsIgGYQKwaglMeyK2Y92q1
BFGcKZWjrYl4AgaSCSpMK89wfqgEZaPIF3bjv2vWuAKpy1NqyuAIf7zB3BTe6Q880e2AXhIzK3dl
uYEVQmFoNPmSkcOggxlcfzt45FskhXHcvW980pGXxyZ/sCt3JjEmBQ6ZKX+jSckUjEbk4CKXL8Z2
Xx4vB+uXtTdifdC1gHxa6wNGp8nFInArz9VxtVrpq41p2iTE4o3TdiGuzjwIsdVXv4bKf/wRbXM2
y+WLQgIza43KAZAvuIQrXS92/SZGNWmzBG1aMipQXWWcaAjR9tgCPDhf9F/DZxGbwquwG5+gaNa+
1FCSPnvnhX2fwtSDfacBnGwQ4gnuF9h3Y2/82h+swyE1rIOvM+RXQT6nTbcSqM2RbF0+Gdj3c0j0
D55kh9VJOjZktXAQaF0ZpJ7T1oMYBq8UbeLGu40+ZRrL3tBX8sXdN897q9zFgbV75S3NtDH3o3Pf
J+A7/wwbZQmeOHvorwxPXvaqdQEVIJSHeRgeOYPXs712Llu7iPD+t2rh7fG2z1SZsEoQRP3MRYsY
Cbo11oO+IwvYGjcsIeOu1ZxuBHnHsff27qsS6OGzD+Gxha29T4EBDYbEExihMGYAHaJbmyAiZrqg
99RLji8qmU5uZ6uFZd3H5lsTUypztYdpACXlznWVC2uLGwBuzdAKTEZvyesrumkrcbUIxViySN1U
ABEaIfYY5dIbrdHp3op5KreRwz3zRmbhgK7SvbvgHn+6EtSdAZErgJ4aJIbBuUAdUZkrBt6LK6wS
HPnt1tc1s9A/fQN85XpM0P63Mislz4VdbAq72gMNYU17kNgeYa3n2AhWodGTo2SXJDTDE1iySUSm
X9/gv3I7MGLC6K+AL+rdVlrHe2Zd657l6v66AE/+mbHUhRXNnoyrBVGnUU7KJGCUUrkYueWdnOyw
NMf30yCgtgyIdBX0jCAInRRpbw+GgjZ9nbSKcqkNURe27pF5zq3Qwo6Z4yr65RvjyttUNvdaWSVR
t5nlb31S27Ud4SO6zzz2AeTeK/epW46rMy4QvRq8XoCtnKF7CNU2SNU4UC9QmTMb81e5Vqxxx5vE
u8SB7r4+viMzpTFgI67MUXcE5pJ4TEP10piYTwc031JM1IGIZn5kRmCFtm8ipyaK8dguPbw5OdYb
u9RN8dzKF0sBy5RtdVOvs6eA9KQFjcBrsW7t9sk1Hxuc8ac/aGsNohVgJaFnN8cSQtxh3KsX1w4N
YVVv8WEtdlUs+JwlM1QyKkA0DFVTmEEauOrX3kmzw1WuK++PVzMDnoA2C8Dj/7sc6tkRQ+JZKbpO
vbylawzgWNEJiNhnby/vRruBQoaCEImi5ju3ZHj6w/TVAfMcdNMxSgW+VmqBMlL5LJYG9VLvio38
IW9iozRFQ7GHc/RbOj5e5nT4aGOQXkD1QgTmV6HZd9jQLbiu9bWLUJiBSOCh0ETzMB6wpM8xl82i
+vzXErWfXi34EMMLtYvmm50u+cC17irBiJqzbHaczi+kdJMLu1+YDHULsAvBbU/H6CoyVRhdqcck
1S7pLjzLZ95Ykjyb37l/DNDdfggJcoM7GZD3zArI8Gdvx1riwmGf3zU8NKCVJYElkC7fA5SiKa1c
aBdxz34UG/6r/AMiM5N/5hfelLOWkCVM4BwMqaKIdbthTeKKjVJ32gX0GcVz+FuBfJqFZibYnccP
ZeHYzTqna2tUjaOO5DaQ3EZDeW6Ci2FIJjt5J25fbpUnNtLLX5Ce5BOy9MKfCXxTKvTPIqlIHmKA
2eU5mNUO4DU4i1/cd7PEfjznoK5tUMFVy3KFC6JWQ0Lrt6T7wETYofyTWfUCecZMr0FFDMfsD16j
GDyiYQdc4EKFKUndixFVJD52zpo/DoYu6dWOMzfBIXYe+4qZQhEMAsDFoRaDIWOaRTJm25RRaxhk
NwopbB9PUmnbIH766AqDZ57wVgIMgKBDsFRvtt3nIgvK7N5e/QJqb6E97EHMCr+gNDDQdSKK6VvC
Z2XL69cn3gC5x3vshPaSuOK9LwEOYmqeAVMC5iaReqgNaplwIINyLwo7Wi6/LkpuM/5h6s56vMFz
dqCWjr0FU+IkkXB7BUu5qKomr5gLq+Ub5KG/i9FTVqB8a82c79mFBGH6azceUkRxgUMVAy8EsFHR
w2ODEEHmI4/4S8zACUddmRoZ1BlMXmiEhXxTvPtuKMODsg7tKKhnTQja25XxPuAxwyhIF2Z84ooN
m2/VcJ1rRMEkmsu8uu5XACWTcM8CZuKdx/4oZUTiHWRpuiLY/RfrfTQrxT3nsT46HDrY+Pd3+ZFl
K009d6XOYubJ2w49FMdcy/WMpjJqDC/IkE4C/19CmtcoJnVrygUS8wQ9MKePtoK3gNC5CwlYJUIo
8spJ2PAu5oiQZ0nS6UWZ+qprFtUAoVMFZcQQxAlmHITFyudzzyyawV04OXOWVXFi/ocGDciOp5N1
Fe1EqQc7IFPKF7lnMNfdg1/eE/h8XfXY5EDSElupovQkacNSo3/u004TSijMIlVCs4WKGx1TFh4U
FGTAb4CT4AjjQmMj2kipI3Ak3ye+1WQbEKXL4X70NqF6SLVIL7g92+kst/IZfQRZ8qc2bMfRqkri
yUeuARoz/8V7q0g1BVA1VxaTvcR/gmKf1C5mOO0mfvcgES+RJtLVLf+WbiTxxKqjFYTE7axS3Qn4
r8eX8z6P/znBYDWTUPrDcCG1UFkEZ2k9ohwHKdsj3k8lsMfgkmyK3FvlVT0YZRvzRlQK7bqQqlMd
y+DqGoqzJyeNwXOuqkuaa3RJ+ieZVgi9mEyvhUQJCC8kAinAh0faVOnXj3/3PQBkwtppQKYhn8US
6HxS8PlOHj01doRKjdeg+EueeEZe+zH0DQIA2NseinmC21tajruGlDi3pCT8t+LWcFeKJEGmGI/B
qZJMO7c2A1A+LEf3koeQcqi57BTiyoplR0BhQgp8yUiuj77yEnAL3ue++ALTKl7uoBqHKAZL54Ki
KwsFW7Kek2S22+nCquOslrW72gicrt4Ajim53+LilNV0IG4dLMxizZDNwTtYoiVZ5CgT2KhKPSds
NNVkGbSLOpd1zSFrfbsKOIjytlW1Gn1X3PA+01qYKyFNOOaGCuF2U+uKeimdvHtbiGBU4TUJ2q7Q
B0HWT/mJtgbvelh5ThmJqLSFlS6zkaRPYtlWKWSD1QBSaER1odqax47QRKtSqw7CcK0O/BJC4b5I
gF8Dsnm01SFcA9dBxTsvZIMcFBuew51VX0+i/fCHBTHXqGOgNMQ7SzS6zkwDU3APnGhWngVoTiYW
hE0Ocfab3/GY/85XCfS2YhKiO/Y1tLYUbjLJVLitJBia9qI4nqgrzNI+Tukp9WmnYiVmcxCnQWw9
xbsrf5tIEGfIkg4n6sWVie/hvSvsklOjPBWiRqr6Leu+h2042ok8LvihnwrtnW28PtGhwj/BJHJr
exA6HtoGuefw6hOch2t4zwMDaBzx802j6ny7isRjLVmsa/BG+RGf2OfuRTSH3pDCLacrpsgT4Shd
EtXoXKNlTA38+0tO5z7g49Ne/Ug6IDWFpPhF5jmgS9QOTGX3gikoG28voW9YHzhT3EJX/k3wVsqJ
gdcvDU5npYXP9NMYorYKzAi4hROIdcJv3G6VgMnQrpFUz6m6yMxOQ/GSFmbv2W6my+53zeza3C6a
93QMiSDu/OF3yRoyZyvABfUS4VIbNYbWhD4ilLUJm5txa4iMPQ4YTXiKYzN0jxDKEEuTiVaNRrjY
lE7CFzqk7ll7rsN1CSqJGsVd5luUTz4oCBpu32zG+l3RSA+Z12AdnKMBcizpppaWMJw/tOePFk/V
EUQmacUEQk2OvK9kC8OOpOqfA2+vtXq0CcLXoiDpKoleMdKEoI3h/Pf0GGarSDJGf+fVliy98r0x
fMne2mOeRSDDs40yGA08tlYdZDcmQvkMb0PS3sEY+jBNj+hBd1RkC3z2yi9XXCutE0frIj0AZehP
GuQ7WbHEcZ/m2xi40oC0zNpT9RyN4+wlLY1cMYt+W9qBcsrfMKTyOBLORHA0mmQA9JGiobYiUQXx
Qalqj2Vkz6kjSy50YOMLbw0m/NYAWCsmfGCrtT7ssxrjaibG3yo9xTzXRlZ1ediLS6Iec2Hp5udM
Sd2VE4lTiBl1les5wz4RMfZrVZHRoYnusyTzX+pBF0VTZCND5ZfoNGZu541lyn01Md+Pich4DpOS
JInBc5TrWqUQSbbArFSmCcHE+cLu3z/5kRsj+4eznziEQU91u1yMdwtiWXq+U7NPDCJPOPZ731NJ
lQNPkU40iWZUDQTMSRsOSXOr4jr6w1pTF2nt7t5Z+CXCfwaRpvoaPXKdhDlfiI3gO5kqdSDpC7Qn
qeF7u2gVTu+GKt1VSqxeMq47ejVbb1PN640sGUAK5nP8WyY3mj6wcWTwBZd95Yy7BPW+f9rjF0KY
FCoDPEjwQL93u1eYR1KCpPIDp3GFVRmEhqaUOqDslWLnleU3rVkx6zRsoST3HDIvcbnTSitSAFf+
fHxn7puUaHaDeQtpIT6cqsiUI5dzURjkJIsc2Y4AaeJeFWvYw1lFos67a15alYR/jw6gCnIeW74H
CE2WoeYrIMICwihRuUoLLAZfaX7syMVTqlmlB06eVRYdFdcR5N+hsk8q4mLcgn2qZbNSKyN12bec
v/RgDPDTSUojA9D0rWOBrI5dXc2DDUxBC7DWBenLV8EV4y88AO/KS9RPntKGqxvNibHIIO+KHF5O
BKeHG7LCrqqA4okhIVKGqS72mb8Qa2dOM5pwyESgr4EiLl2dYFJgfAO2jJ0SkIhdtURuMx01Kozc
/HkqjAR8VwKnjj/PDU/K8NJ9KcImf2pVfamw/9MTurWEKgTmdQBGQu0bNabb3VPKxM0EP4qdIR43
XrgXhw1XKnu32RVOMYpml73nw6rVkVsYjOheHp+3+wIoyjtAuIDLBaKDHJTZb80nPCM2ru/6TslN
NFhhR6IBE59WG+/TMiRJabNLsyv35+XWJHW54gFcUVyr+c4kJhLxDYkFDgNY7+MofTMoMj1e4bQA
an9R3FXQ8wJZECj1qAvVJ1kPpkolcAS/iw2/GSvCZqzOdEqkP7Z039THXkIWEsg+TYDXoDP7rKi8
nlPC0MnS7SCfvHYE7Q9mzfhvVHSkD/CVxqlZWFxIup2sHrTaGvfg5yFNRVJ+Gy11cO8BLvg94I1E
CR3s05Nw4e23Veo8DHkmDp2a2XcTvQSvJ8yzdHItZiR5uk4OKlqSA6mOgqPJx7JfeTnKfJCVSxe2
5r6vNP0UEeUDwEUngnTqPuVsn5QZuLKcUvzK80tbnirmKCSQhPJNLyCyi6H+0JF6Q0CvWNy4kOtD
esk3PJQpzcefae74TQ4D+Ev0fhBsbnclyoq+46DE4TSCgHRIa1K7FMIauNxsXIVKERtIEpbeL3NG
Qc4ETh98C0QWyqgUVT6X+EHkxL6qrsS2Ytdd887V7RYopBFPvFBbeDHNVEB++BPw5SEwPnFF3K5z
KFyIcwzY1VH8LQ7rQeGgyYD3hliR5NwjGa8Ck2tMdQkWPHfhJPD2YASfnapjVJrFd00e4hEeOorc
jnsODCdRglmXuhwXfNcUV+ibrYCAikOBBSR+9LCN0HTsoKh+hAIH5I+EAM5rIcjMOWf+2sT0Wa9C
mwvfjCn/MHL8iiOcGpFmRN7+JQC68MKm74NAoClVRbuwJ/1Ca2ruxFybppIh2RM0pENF5Ki5pICa
pWf0MOYAScoVPHeVTAXtVJLY//5uKHjhY3ZJBuKRzsBG3+dGVqsipx5CDMxeXKEwfMHTwz7HfUyW
juh9lJ3EkUQkPBJwQojk1PZmbeSPGdaIcVXOyjqVh4p6X2xGbnyG6Pmk5KBEhodcdcU1OZBhIUZ1
Rb8JjJopQYWgjqkZAWNvNZX8pYSDAGorJtgmI7840j45qLvDhnYTCt0Y7wKDz+1PrUGMkScjh8+R
bBsJZVeM6hFVeKqgBzduMJrKVna0xNcze/6wReBVh4IZKh+UB2czaRDEQYocLakMUHlD9/zMjHqS
XlDrFkqrwQu9V7cVa2Dml/WWsqDpqtKLxgzd1BvVQKpBs83UrMvnI5/HDpu1wZ7JVIxQq3F8DEXf
iUBjf0hHKLhJqpvoQ969/+uziPoF+m5AaEJd/idHv7p7kuBFeZ/XsQNqIkzbbgXJ6ApTTEHJ8uux
pfvRcRzBa1OUqwSzKgSghCp2+D1mLtdvSmzVrvnavAU6CATM2MIQ5iaPdAVSf8khhH7XyjvIi93o
+5wWiF8VzgxSlJOgNXXlIccrjFEQJw7K05WR8RwYxyJITP/7AHhjhnLQhZrFSdhFiZOMIaaUN+Ca
8vkt2GP6pVrnzDvqZkV0cssXns82KkwJZ94eM6K8qu8QT1ahAqPXJkpggdV3BL2v88IX5e9PLrDK
AAEiE5uUlKl8Azz+YVsGeeIAbmai4P4xONU+tL7DQ0Ws0FABLumM6ihvIf46bBE/lpKvmeB08wOm
H3h9egc5AEwxTZySTTUyyFpsetGQWo/XOVNNwQZfrZPKKzwxA3I/zxInN2T32HQGqON4qPWCC9Ni
+FV14cuNnK4WrM7EphurlDOU1aqE4gkWpxy+yt8JQW8qMsS3XkcleF3qwkY3h8/TY6MzsQI2QYUN
ajo8+H4KLVcbynq8Bw6DOnGYCC9KUKN+ImhAyaJpIz1oA8ZuOr7XxTRbApTeDwLAO+DCAAvJAgeJ
x/ntp0QHx0OjqImdGOx8h7Ducw6h2BMb3csZDmAsqRjV81R7e/HYaKhJH2eltMuzrM70YIiSF98L
26+I0ar2q8cpaA5BkDOfuIKStxLahgE5h6aWPgZJCnDKlpyYlwYbysq496QRjCJBWeUy2hKd9puB
iLBk9VEmZiguapLJxb3/KfSBFxhNH5bRHpLefapnqYzYIEp12hmPP8TspZ7owBCvEQrRXrrdDz5r
JanIi9hBTaFmWkOtCOeBKME9KZre7SS0rlU9CsAL1emY9MWM6+MfwM+EJei1/f0B1OUWRTYNIY+F
J3O4aiQWYNImgEh1tKmgyy7oEbhnf4OnsrdUAE3RJLH8ikhbpgHXcv2nZN78F+xyXD/XHnY8IFpy
LuQ9+i7/h58J0DOIUsFBj1oOdW46jMAOeTjG4BH7Dj7YVbhjfBH0vKUVNEbbWXJJWpXguaQXXqOX
0hvjPiXAZLe6VsZ6jzQ9WruuiYZlxOtltG77dRkg9pNCIeySosI9yRdOuYhGOtC+wG3ijXb7VRuU
ypmx52InG1aFvG2KiES+hUqhgKnmUPhuusCsUeVvQ4600dsALnp3E0CLJcIgEFqZxVoVXrRBlzvM
tb0O4fMAoENilAVDuqX2+5wvwGsKT3q87KdH3O1vZfwy6IZQix3091vDa+TcKJLBJRq23ERjVSZx
nGSrsmSWeLJmHjcTZhAMStNoDrRubi1DZcktIlnELsmst6p6oQLkYBifpKTIF8L0XDaAFiRESJCH
g72MSo5zpfCkcgzg2gVOBLN1M5ihlr2g4bNho2KpcTIbSZDeQs8baH38j7pUDDLNoAGji8MmGHji
NCtsSA2CrPoiDxY6A8FrNBqDvxTAJmdBpZjCtVkqTrqqH7hh0SROIRO5OCrSvmG3qoULykTbvLeH
cuGJc4/nwkEHjS9qzGi/AkpGfcJeKirOh3ifM7SoRgBjBN2sTx6w9Yo0/CvaIurRR14UmsxgtJWu
WCxiKuD9Glitxz/csHHFhZ8058+AnAHhrQIQDXrVt4eKLTgmaBgGWZKvtRsw0gJEUktnnqmkPeSo
/S2XFZ7OMkmgN8DuLjw05woFAlyUhicYmuRgzbo1HymuD3bzKHUgT0Tk8E0Z0OcTV4yyEQQ77Ws7
9k6lWpnBkujbbN4No7w4KUKgCkl5SJFLgCdqYbmTSF+cKjY1NEiEuKEZtYlespleya9tvcNUP/ES
S5IruEa8CnMTA/cjh5aeD7lOMIw99cGLGhusq4OP77Ebn7mGUGxFMo4iIapX9DVkhloKuYRLHWhW
64yw9qoW7Bh7bQlpM9MpApYJb29tKlTKgIvcfoaiaGQ1j4TUiXflmVknpNIho0Wen7nn3yXhl1gd
56qDN/aoU9eNaVuXPuxlZO9b4p9pfOP5e3w6RjuZvOZQNncq6CYuRu+ZG39jlwo0acpV6hjyqdP+
xosgErep/5EqtpTlIM+AnlOpElfag62L7c8Vs3Xxc3IjjsweQ0TNNsvNLF7AlM7cv5tfNB2Bq9SS
GUXZxQM0ddAun+YFcqNlE5z6nnD+d9Uv0obM2gNojQVTJcY7aZ6hYYgDpcphb+gxSLlC2ZWsM9s/
9/jmwNjrLNHz/TQvY7aFrq86YnwlW7ciL49P9g9mgvK9U27yz++grl/SYvjY13ACtiAkIRoR0Bom
IHbFuftu3u3K2KUAt+Zk45y7z9NpqRA7VxS+sU+F8SpthYIrpn0nALaCjbDc4f2ShXa/yVws38fz
MDBO3ufjdc/1PK7t0hxEwdCAbyLAuht9kAjG7fHc1mMXQhe2IawfG5t5Kt3YosOq2AWx6mONqrJt
wQcb1kd3eOm970WIzFyx6MYUFUoTNRKzQcCyhEOCQRvUZDAj3G6rDo9cUopP4a8OYMW9u1Tbnvdc
f88R3WKRPA9JhY8bPXCrrCBNprN79oUdN9E3MDpjZDAgYMnM4szLC5WbWed8ZZnyYTg+XReP2F1W
OMkcQHWh1UOCbjE5nvVZU1EbdK+AUNC8GmUnM6LsAd0pMdsJ/ShZCYexB3DhrxkoECtTlyeyyg/+
lZUanVUtLXxCpTJBu1Arl3jMpyNzf23//hjKXaUNF/s9h+8c5vvWN3u8axgd+gsYiI+B4NkmBrNU
IZs/xX9NTv//lYecnr+gmcE+C9KOC60aDKniGxDG3CKpCH050RsC7/+VUhT1Scu+77RBqPsdXz4B
XCPreFS2T2yyxyOOaU1mYWKGdkJ39qhw1Lmc3HUSpKIys8V4fXjIHFQxDJfUhMMcok++EsPfa6vH
boEKAf9jFehQMPmgrEBfmZIDlK6qy343FNvALUEZjKpY8V4WRHC/1NgSG38hj6E+4WRRwRwSeOcn
LChS7ttPOBZlFDdpBwUuo9jn5GOzNP04fZirY3lngIomlSC3DBP0/a4T9pnkk9L993t2swIqXAgo
P7NigxXIUW92Uag3OQEPQSQJJOYVxIvcy43Hn4l67tFr+jmsV+e+ByFJ1DAwyRVQ5ZP2eBhAlmPh
y9CO+84KFSMGL3a1XIR+GPCAlvAmWPXnTtoMb7Xpoi6ZvT5eEx32/8ccHhyQ60Rpn9a3rEGCnIgd
Tnyn+0eIfK0hcElEItmVJdmiEaBeWtmgWdw9jT3E2hhMpSYYM/56/DPmLjo+5//+DI1+doQY/1Jz
yJrvonDdDh4ZBVkvMLjQNjKJQoP1GqKMusDKC2nPdA7vz+lfu/Rux2wZeS2WH6/zS2e6780uf2YX
ziodE6lN1lgqGINqJRwTDbp6agWyfINrCN8Fk5b7r6J5E4LMZIG1zLRPMZLIgDIQWl9dtFRCmD++
f5dKPSlccPaC+hxLvRz1JTrBhWOEstGtQ3GztATfNf64x4uEgYoxaFkM2d/XWGrI6BXy+FEx3OS5
8E0QHo2pVUFVpSAxMMvQ+G7strCy1l2LUa6Po405hlp7qqC+8ficzfs9VNHQSppkqqhoCaR6O9Qa
rnDD2hUAbRjA1tBlNF3O/P8zRDnYUg7VEpRpuMUWlK/Wm2a1JPH0Xw7V37VQLpbpoV4S+bgyNbgb
QtxazlIIZ/gfLcgNTwbUv/XHa5q/pKiVoA0HlTwgSW4/ssp5jeiGbL8LOIAVocNQ1iWJ2+8G0A0F
g9XuU1hbTbAEXqDyuv/cniuzlKsfQY4hJT72smfPmpeR+NUTXcJ4S7d09oL8Y+eu9OFrssqWIuwI
2oca2/GRae3BwWDhdIL999b7VRl5K5Cx5vHvQF+aD55JA1DDZJEAoBgFCBhVeuFzyQsxMQMvEbCY
3mHMLv8DNQ5rBDU9H7QW0zuMu174ptOtv3OAV0YpBxg3XQ0oFIxCtfmkMsAL+pjWyjZANUjS1gPt
Hv8iKvGaxX31U7yKsoWciwZK/efzwr2jeKVgEoJupnNQp+r4kYPrl5LUFurL/yPtupbj1pXtF7GK
ObwSDDOaGY2yZL2wbMsGAwgwgAlffxd9Hq5EqTR17q0dynu7rCZSo9Hda63BqmKZ9a9Gm9j6GA/e
sm+nFqnVKAeJHYcoTmXcj4BNmbnYVxS6SK9ecBpYdlXTC9fDNh326ePWPfPuzp86aMuB8Q5+zXUS
J6sjGdxkQ2rNUdadJkzJnbHsm+y/lK/4j9mVFQ5OGZHa9lHKa1FnalrNZpQomkqLsJqeOi34qWYn
9n3tv8z7fbK42QfWkpudGmDRudd2D9mNcTVfmTdtFOyLCyHH147r3eC2t2FdsLydYaqvYyN5yCI3
ctLrGPKvKbs+XuJk+NprvTO3ufd4W/ASDdDzUTOiRRFoe7pH7a9WR80tJ5fSOdu25U/zuLkIcz+o
CgDv52PDnb1Sw4626LU1Q+foguYiP/W2gd96spDO5MgAUMgiopijcB111v8lXl2RkKDPCqDBvVlS
F1pioqEmPmVIzfHkmA+NdWHbrB7/o/dwgamDPI+P1zAgbRvXLPpmtqgwluMLmiRieMRLgcVnnwgD
qNkjB4pfoPL68fyppbeKpYEBj/IHrSM96OiQzyjsuG0FNKR/mM14IRb9ckyr6hl8MGBiW8RMBk5G
qVDHOVovEzq5SgIBg5thbfT43vX+Q5p9mrx3hjbrY+oS4nkLDOF0m0T+QorR2i1PVmSExZUXz3Gx
75M/XQwxtBaQhCi4mX7dX1LL+nq0wOih0IfL5F8l6J2DAzTAnZ0OE2y6hJKO2ActutT+8PkCx9pB
I3JFBePnbRkcgqztucvc5Vj7JIP2h9/GRhn1F6mHvxzLOzubs1dBJE91trMcywfdDXmXanXYPXf6
7WCKC7HQFoKGc/5xTJuLQTNY0UjdW45zUoV+LBOw/KSQzb3yyXIdKpBNBetfpIvBk0KqtIF/u+Lh
VUdWnpvsYgT+OXj5+D2byLatAlEZtY/vwVOJlUnm9tDquzDqr42AbBIBA+gWtl2k7Twyi04w4tqJ
RJl3UVhFecFtfeGw16H8r5VN7BygCbBxNVixy2fu3U0ph8QwYiBmvU40DryaWLNzYWSfHwbAEUL2
GeR/OAo4Bx/9jJ37C1R5YNOrkjL4PZWpJ6+bgASAJX9/7L/YpCivrXTK6zSiwvPR0mLUttX07XzM
qrB7yEDSeMjO3VVw872ZL5YKZGvuShCNdz1U4z+akYa/BFVfqWNT6piz4dwER1W08fdWvoiPkLRC
78d6x8DI9gIYGinnSZXq6ImzuOuODUZVNztrCNEQOIM6HlTnDP91wezn5Vo5BkBFgU1ouJ/K4R4C
Rq/iGJ1/0sIz38tEj0Ws8AjS4j9DYuVkAQHIpaTW56X7aHX9/Xe+EhggNTUOrPa2Q0xx4OipmYlj
PdCyJLLYXRjkGph8vB8+mtvsFHsFiDgS5lSVZPnJ7sBE0z2M01V2V7F08LTYtmJt5VvOIWw4/vr/
md/uIFq5UFKUtTrK3/7jhI4jgSpwAvWgLqUJqCUKBOCXqgcX1nVLsypboEAE5+rIi4bY+kvrPi8v
OnJB0/T3++F9bQlCr8Beo3fE3/hLux8YbgsN22S4L7VHPXvNu79W9kdc4sL5IqGHZVzVydFfgM36
T9733a7xg3EomiVXx3LworYs4qotQly4GhKJ/Zi0gjQZAwj5uBjabfM6yv4Cu7Hx+f5dvwACVaaz
ditve+MVQ9vuIpk65nsRyzwS+Q5da12c3ed3wVVG7sFwfJv/qZ6/n+LPsdtqdkW/oPkfzAubKTZr
XeoBxf5d0M3hop8iNRSUEUIpGWm9K/Pue3Nf3Bsf7a1L/m6izXqQdefDFy36SVP3/U9BkD8FnLnw
w0btkS+5cGl8PbGYUPDUow/oE4MryCJq4TUCbJYJqAviU3dG++H6194Os/CtRPGWXrgdv/RB70xu
nII/WHNPp0YddWIcQIl25ey98FImYtsWg72CqfxfK1te1s6j1ZgrWBlifjbJgwpzonbnu19j+IMC
p453OmEpuPsii1wIv7/crO9Mb25iD6hSWelwAVK1pLBRg1Yd6EHOwMFe2C+fr8iPgzQ3+yVwpeEI
WLJB3WnSyK1V5Kik0h8EewHBUpM7IAFPTZ2SpjH2eCmQpd/L4YKjXaPST27+3YDXa+Ddtu167vdz
gE0UZD+K4Fc1XzgXX3q6dz9/tf/u5/sKeKY8b9e1rJs7P3ti1tlso8q+9Pb9IpMDjAqa1fEP+Izx
7vxoiXdO1rMOu2ZOQO7ypHZz2OzkjkVecuahdWUQOIIETDWAyTxftP7Vdfne+mYeJzr0o1bCunvl
JKgekJpAXOHU7by4IDPBB5CMdJF9KsEuah+QYg8vpLK2XTT/jg1aydY4Eo9WN9h4IBCRGYL2mGqZ
9LF2Rs9pTBMn6uNmby7IzaIdUnohUs4mS6AMKsjFZMdX7gHMdQDYQe4GpenNJKD8tfRjPqqjeJID
qe66B35j/vTGiF9Pz+YBuF+IkEGl9DCdLyG23S8X4J3tzUbzHOZzWx/UsY3bcEEPcLfvbuZ99hec
n7dIu9gR+ohSSn7+aMiTg1fQQN5A+xk/ptePj35YkIDcsfAnJT/Shz7cg/Qo1ND3FP88UjLHx+vu
2kwcItP7x+ng3l2KKb/yO+9nbvUW747JoJhnihozB371ozzUR8hyXHA46/7fnnS0i6JzHcyWeEBu
4sem52xhvYLvpuzkiLwG+VHv7zRdZ+g8VNqpnoD+tHg/EuGCasMT7b7uhhLlIWol33/MV14HKDm8
QNBdBpzJ5nKW+mgsbWGqY9H+9vIzZxe862evg0GCfxVNEuha1bcxB0ODX2bnjn+UNkET2XDkoBD/
fghfVOsBATBB1YjtjuzTNsAozN5m3lRmR/+xfdLBg4cWQcKSmeiJuV8iNwQfH4un5+/NfuHmYBYs
gOh3N4yVvf3jTnFykAD2ZpcdkyaP1XPdhvvxl/2AkApyuWkTLnv7GY3/IJ8BqYp2M1942X1xOcO+
i8gKBxxuZkukrdXUmgbQgB0PASPulfmkXVev/G0OzX3wGpymSDy0NxKUsP3OIdaNfn0JwPvZyYCT
AKT8tq+j69ratqyhgynLGtPNjrQGNQfUEJYbR7tBggwJzcm88MT8l6b8eGo+WtucGkM2RiAcL0OF
WoTaufiphSuhjplOsZMUd+B9TKrUjeYQacHw4c6NaHhz/YyuxWuD1DfTfo71yEzGVEdTgIohSRN9
vx8+nySoPiN1BrQ3OnbRsPlxOwS5qjxR0eyY8za0AV2+JLuyxVjgWvloYbPhQFHIMjlrwdFOtcR5
6VPx2MT94/gcPHbX4p6nxk1+KTv5RTT90ejmMs9qwF1BnZ4d+zt5UGBoVjEnVcjJpbaKLzwF0iEg
ZwMVFoRDt5emPzV5Pft4/0BgHvpV13VsVbe2UcHTf79QXx3cQIeSJ4xhncx/4fw7F58JOUnogmvH
GvxEp/xm3FsHdi9OjR7ae32f7fLr5eg82gd6zq614yUOze1AUVFcIeYA0wYg4AGU+ONGMWp3nNvG
0o4aUnS0eOPNGDKodXZWT0R7YbBfGUMQgCwdxopU9sZYpi+mK1RJT7Lf8xvcLruaqtDngPCqC6QK
W3ewjuu9qc1OkUvXARZa0ZOVZXvo2wGt32pJ2yNRR6FuVyJLoNNLT5Tt43JrdBPozAttQNKD8XUP
Z7+MipO7r+BtsUV/fb9rPgV1/7Fkr+4eNUp06H5cNqQiLQ7RJewHyJoeTdIkLCqj7oCULkPQAqXV
uAtFUp+Dm0tyoJ8O4db2usrvdqzbD3Y5AA1wDKBENNAHV6XTtKOnYj83f6kCu2Tx9v1wv5xXhO/o
Okc9BzDsjxYXYWZer2FeDZmaTtTOeqi/lIKGXna37L3ivw2Z/40QThMVb/hQXCsf7YlqMpmqsHlU
we7ZLKJ25KHRU6TV9tZjXt+bxSPNVlxzK84lu2VeQ3pwt690WsAfNX9MVYTfT8GnuGLzTVs6GWbM
HYQ6MAdBHiLBeM6uhlP1uEzwEtVRHAGIuB72q+RteLEB8auzBBYKlOsQIK051Y/TkcuJD3nVgCQO
7ZSn8nfznP1ozkPqEQoRFmUlfR5qR+txSbT9JTWWLTkYbi9Yfmd8s/bG1A6L38B4C02AOp4P8lz/
dIkg1ak4OjlBcL4cxli/v9ZuRiC5LlEAbENw2LdNdAKshAMB4uNNCC5suMcBos4nytN6OPf57Zzd
mMYl2NYlM5sDbfFpMdoBZvq/45UiF7zhNhz4NwiQ4AKov8K2/72S3h1Z3TEKjgAJjtcff2RFt6dD
dSGh9y/98j4kWm1YDjhNUUIAj9cWnpVD8QTv7DE/gZQybRL/SkX1VX9ydictdt/6kwCi8SqI1Km5
BRvsOUOWZrdDuQFFKnYKUNP/7w/Mh+/Z3ACM+8CrgNH11HdPo/+KOmAoQJYH9rIffvu49BE2TwcB
4e6tP1ZDOIJ1tX50kNv5/ju+ODwfPmNzJ/hB4WmFiWlhIOAN0NoeWLe2Bn79K6tKS+eCtU/1W6yC
gwILdHvA8uPg2f/xrHZ1DlSemItTLiAXVRHjWfJwWUKw+UJHQNVoGm5i+zzHSDj8XQ56lLehAHSD
7L4f9qcizH8+BOldkHEi/fIv7nm35SaPLVbuTsUpmO9NJ+TW9UQhpFvMYb6rzkh+npxLT4B/aKzN
FnQQQoETfO2DR87n4+CNGQiyOVgKUJAdvaSdAedPOu+qtJPiduY7K0jsFih0yIm80aQOc/+I95Dw
L6zBp+T6OvT3n7GexndD16DKNlFXFSeL/pyMnjToF836c32TgfZsPgzNg9lEDRTDANDWnOfvJ/6L
uxLIz7WHGvzhqLFt/OXc5WCloF55qtxnH8S1GWhkjSysXgW01woo9fHmIp/Op7gOfQlwLYDkmsjQ
foILQeOobSrWzqc6FEiQgL2W9KFLzHi8cYl6wf9+/XXzY4nAJUxU+NyFVQRVGeRPGvQxKEQrf/5p
EymiCBqKd0MYRBMeRiTSEdwfaNQgUQZKKqjzfD9X22Qrnso+nuqoeyIx5YIu++NCqSaohgEtsKex
eSg0GkLp2ckvHIRPrne1gQh/xeaDz2mLIGR5PtJMjPNp8JpwAo1jBdjq98MwtjBFbx0Icnt6AMio
hXFsFn2Q2sSCPF9OC3k9HcZoR166SP0GscQOWU+T/JrD5yJ8rTGDL3YcnhMegZsffb3k/HAGQ2oY
7l8f9r+hpxI9r1I097e3VhhdHUfy428dXk2JHbrhDVJDeMAyslubaq6NFL/sor8j+fl3iCsIADIy
kb/u2QYky8J/vo2Jgz9LuuTeD2fih9WehddIsjlnpOjTo5U+T9EPHj4eWRgP5Ps5+XQMNjOyCeH8
Tkcn6kIxI6nqHxwt0n/PHFtTB1vJPuAX8gHWOsEfPM9Hc9u6pDaKabA9mDucXk86iarwSYT709vr
Pr07Rafzvovx9zG+uvqZHv906csu+n68/xSIv/uCzduqLuayngx8gfsqo+7okv3rOfmTJDdxFMPn
h/fxGKZumIbxLr4+kqfdMQ7Dm/AqTH9GPrm0Jb/yCO825Fa71F1sm3oKX1OFbfzikYskrRfWd8v6
PuZuUQYTDEjIXKBfAZfc3+GP9tsdYqAwOTb9XsX9wT6z4hYIUT3iLxA2/37OP8fkm1XfOPre98EW
3uIjRHOjozkXvc7mCqALEaNDUTl/07KDAH8DQKIUvT8oHVcc2OBLwd2lyd6EqHzMMsptfEbyxHGo
Ty9nEerkUIUn8LqQhxCHj2APvCTJncT9f0zjm6v0eP9sEXJ4vMUJfLu0/J9vYpCrg9Qd5QYkloEb
Nz961mwcg6UpQNFYm+iP2ff9Yy941L4W/Bn86qIvo1o/ghCEL6cpI3qPbvseYP4QQISgvCRKvuVH
Wd0j5CxXZnV0HoLmdnM2PM0rJ0dT7PSiQd8tknt64JF2zc5zxP3QgQwcpA8iI+12/h4TJFNw22Zw
lhEYsKM2+Vue5CO/1Pb/xRyZeFUgTgP7LpqM/6VU34cJrcZ7g+f9qeACTcxA0J9wGVVR1mR6GpiZ
jE2HtqmxzDIGN538bXMz2IOduL6uPMYitvA84b5ZxDxY6nTqhXbSPZfGqtAvoUU+35T4Vhtc+Wt6
FdmqzU6fTVt5wiz7UyN+DBYkluv7cr4E+P7sRFcjWKmV0tbFU+Xjpmm9IG/HAEbcNWv7AKC9Aj2N
H7qXWMNAHvD5WkZ9AXvCtdD4uu6Pj7ZmYYrW6rT5AVENOE8YWvQUREqgs24P1PhJ7bH8rfKZ6QQC
P4Ckapr8sywQmU0BTcqgvLrU/NhNYE6NCsjQvHa8Na6XRSv+Cla5qwrtFOBpbAH7yBqE41MgsrNC
qu+p41MDtq7JAS2JvbDmkU1ZO15lrBDppJl0To1B8YcczGkOKd18hgZFxtBn40BjMV0UtlKYzUIz
9swZ2XM7Tj7osK1uBh57suVbO5f+Uyfa3No34KAdCDgcwVRsekw96W3f92AJa2uxNEen6cFSFILZ
Ti//5paXUUD8/AzKVugw7SeVCNvhYl8MQb0kReVPJhDPw1D+WgbNQSxnWZ2MSmdUCCSKBVw7LpVq
6cKlsgowxzSVDd4dN3fbiPVF6Vzbwhf1vg848HBGU4AuL7MGMEK5DlMZWVSJ5stq7C09HlfxMGK1
lV+npnKHYodPQfeNRoV8kxSbB03KtmAExV1wtzMdHXG+hx8M8hdXPgs/m3GmHVm4B3vSQGxeg1Fj
D5DzfNeyqgNMXzjNMWeuHKOxMfrbudbpsypr+auza1MnAuy6J7OsAokmJnAntZ4ZtGmp60IL2WLL
KTKW0YkcUYHciTZ9CSb9xq/AQzhM3Z8ZrF9G5HiiYxGEolrcT9ZSlslSWFWGp5/u7BtZm39aKI9o
Kbe5hvIz10BhIvxZJdxbl3u2Bs8JfVbLHBxomqQp1CDqh8zTAUcapAMorVvpburxzggiCcC+Qta2
mmwiA67X8QrrOLF+5emeuqo5c56ze/wpwUIKbHmR1F2TyVAtrLsVWWGUBwVhQgysyWVaTE1mEKHp
5rLz2kAepllfVj14g/6pXFFoe0uAe3JfdNLsEwH0SRkuQnfeStF5kBGZBAtiU7OYFXYzoM+dBc4M
ko9ONu8GiCcPYdf2uhEFdpX/FrU//A6sEaCkUusl8NnODEiN4L580npjBIOgq7BolMoBEueu2YEC
wVdjHbMGdLmRa48BstV21T1Wlenp0GwJwIiv1X1hRV3gUsh9jcgSgkHLWMiyjOAJKXM9/+sAKgna
km5x0qbMDYNYmidgUkczlF9gSRJhAPUQDYWPbnlLGcNyNUH7WTt5wMf6p14Ddi02eCGQxXCUbRJU
Y8af89QFD3Omu7cTpvF20GWQMqzSQkANPr+NoEmEilqBNDkxdIV6XCGk9aTsonysNZCLU8fNs9Cc
A+SzhpFi/CLDPgu9eXCf9XrysKIQQfwDfATHO6kDvSMtC5x/iRuwCi0JPBE6+GUPNaYMHF9gLmkC
Fno9E8ANzVP1ZAyVrAjy1d2vmc/z3tDqpQCBiZMfuJcHbdz4Iw3IilfbTSXkGsIJkBwKEehMJ12Z
w3UNfuO9OE2QeTtTTiCxqjn3oSKa1Xmst916ywtHOy2lgQQECFbbx6Zx6uE4+ibDbFWFtmrrmPUb
k1ML2phhwIcWymU+kU5tFOD1KEyI1QodlE4S+nAP6O5oURTJACAA7aaD9xpQ7c6b02UTSCmmPMCg
XbdGQ2LWGY8eIIxLhDSE+6vzJGI/1QtImOR6UT3wop5/NlNb5cQvFsvZ2UvptycWFKhLemUDYqsJ
xCPrJoNXCEzZXWkZkChhxV14LWkyh8fKU7q1K4HV/DVAzskD+CvTndgyWloc0QTbgwRpyVC/wZtw
CifdqgwoByxYiHEKJjc2jHJxIEAUTHgr20o2RAe94otrSGGDJH0QYxh0ix7EfKYmeAiL3r8dSo44
s6zosOduXj7ldetpqTfw+jngltbt/aAXqdLnoUlB1SaMsMyUViVM1IF/yvOgKG+h90LNSOtr8Fqj
GDMd5oGWa44IcK6wYy479aoVbqpmTd4HTaVdIy1csfsJbD8gCNMHYaBb0F4liSwKqB1c/wuK0tMS
WoaSv/rBC2SMNEHxc0Zr6v0iyt4KzdF3bsGVKlvic697UJKhMmI1s+MQIIstYJi8Wh9TH4Gjilkw
IKtc0Hmo97ad9eDe8WnDU61g7hiWtBUPXYXi+85wB81Ne2fJzrOB64a41YhBa3bt/Zp73lZn5bSj
JDUDzuBedzpULGwra5vT3Df+qXEhegRP5Ik8sgQzKzL5rRwic3LocoCQXA4xYd2AQFC/WJzHnMoA
BfUMX08M7M+GuOhiwjSWJQO34QzBZUQbENuCiq2jDnXeQpvA7mwfhOWmpA0xTGSSSW51/Q80Q3t3
opjyH3i3TSVuaQMEwU5QzN2xR0Qw7Kpam28rNGqWSVvoiIOYEwhUdtSixbo+QCwDvFsTSNFz38QZ
r3xnb1LZQEjJLPXgCXARpYU+hSpN5PBuGENfk+qVOjomIcNEg6NNm+yf1thoFuFgAIAuYlObSc6R
yw0zQ8/mvdN20CVBibAoEKUPC71HKj6oonrowZ035uAjglsSLruiS0W927EIsIuaWvckGRt9BPnY
2qEdwZ87aHTSvZwDsYfNTbKgb5586upgWO9nDW3SjMoytWVj81inHf07O9XcxHXpeGc0Fa3ZE8ub
qohNGpNh704tDmiBjrEoQ0K0i7RJmANknz1Nh0yzBSvpQFv0PJga4pq563J5hbXQz5pbLtmhN4Y6
30FfQqPpnAWjm46GkA9e4fOSjFnT60nr1lV7oEWhHbSMNm+8dNjd4oyQ7JE5Q2uBS5uhiAMqJ/CB
tcLu94Gy7footGVlSKAczBCgAkD6U1jmaCQgXx9vmS1Hei+squ3OftPn9MGR0nyspfDBeI36WX9w
pbmMuM0XED4BadfqxROXs46Mrp2h1ITwA+5Gzu0yQfcGkSpZpJJo7pDN8CxAHf5XjazhoI6xzWmH
TtiChgjeAyPJZMsQ8CEORTdPbY05XsrCHZOhMgpo3YAINBZe6zeAH8vJ2VET/Kh3igdmHvlNy/Fe
q8DtcZ/NmUEjfclA3K57YoqonjH76I2eKiPVDw1NVd4JdIGCCDHY41GDh7AxVyP/qdHAo/cZzlAd
ahpaw6Jp8CcdYVaFIArRgu9Ny72oxGhec3yViEZvtp4ldsermblGk2QK/5pySetbUeCZGQZo6X2x
DG3OiQVQzV2vUfXbkbqfx1B3q29rVA+vxOjjvTIWrLqnmVOCBHSo9Ttr9lEIXi9dxJbM9N+QVMhf
Uexalrs6q3ya8Jq2CB+GzskTPeeqIflg5CDLbwQtScHHNg8FIoYTdLnm3zYbfT+cir4NoNZVZGi4
czusYYdLzAqhyWfjd01av+XQF2iTWgzd35qJ7LH1RqOPW7hGRqzC8aFg7AOzh4pTR4s4qz0rD0dV
o9S78BE8Y52l96QoPXpdouMIgYvemje4Q1wWVv7Cf4gFYU7YB+NId0sx4RzNlQKRfk0xy6E/FXmA
Nwgblz+G9Mpbo8oUAH+y/h3Aq60aiSMcI5QRQWmCUCN4NrnjIgjQXD4AXmAtp6Doc3D16JaqY7PE
bdDIPLgdZq9+amYjSytuoqqjBU5aKd1/puDmPo4aH28h+JZlhNkZpMOssTNeg1xH9iYf2hLLIX0b
vKKOXe2gteZhQcXg5qlH9VbGeTvM/Moc9GaMCweSbeGsK7CQoNZv21Fvy266xhQhCC/8Dql1BiY2
VJzaRruiDh7HsTNX7VNmDkiE5z5i/VAxSBKEWj4DU9dL059jOVeBF1edyPHEa8E/hWAks4vIGYQu
IrxoFEf8rlAsQlIdSC7m5U1OtNIL2j/L5GHOrZ7m4Mosi7pMxzLoJdwWrp8T3mCiS7vSqfcO7Ypq
Z2mjbUam3jX9rYf+zBoHE3cWS22qjWUEzDfYXjxmMcL1AaQvo410ik7XSMO0GGI0fYb+I4FcvOeH
wvAhsom7030ZOHeeLVni1dHYExR8Nb9s0SMjx+laG7qgDie3qhzUAdBuh57/ce7IIiBEGAraqNiB
p4bsc4eiO2R1HI4U/ATZiNA1reFAHaCua6fGqAJ7EkdzKOoAkZXhX7XFMKNb0kWzbah8rVFhpQcz
Co6F90LNAsxdPV8GNN/OCzj+HZsH59kSdhOylrooTg1O5YZ2X1eQjmQrayeqI8vvjHpMD60xYGWU
S3cUQHw0/FZUlfam+4OHPFsw1qBBlB3jBPx0oDIesZ8EQtUCfGVOZ9/2bJJ+bPed14etRmcadrXp
nbQ8cAqy2CiWhABuo0bSygKR6IRW9r8dyjfggrBH+9Di9yB9NzrsDJwZnu61VdV/RnOqro0qpzz2
mw5HsnS5XxCGqIkSVlSWB1Z4zwGOouT4Jscelxtdz8su0U04GniU1nvAzsvvxyn3ka/Tc6pFRsDA
9My42Z3nWdAuZgqoZFBTYQLwM8R0U1NbL2PaVgWeUKMPnR1lVozobsMn4k4Dvx5cFBioUYIYFYGb
onjLziNIw8dJh6In8AjP0mLlHUj2XeSaCoTDuqig7FejoGhCrE5vIfaE0wAJO9vAZNVmU/0p686A
jLZD4Qbz0Q+WOHBV/nsZenUni8leIitDmgN/pCwPmNkOPLeGK65rBy9XzLqn3S8ms38awhJ6rHel
C6ylUVluZKLvgIYGpPOe4K3nOqpoWcld5uWLG/l42f3wWWbrUHtz63NdqNmNA43lPxa8VpEaGhzp
hG2DcAhsvsw/A5zLwUrAFnhds9OK4G5yBkukdlHloF90HX2Ip8EpoLYHF7yrUU1Fd30nmBGatk9/
GLY98is8JoSBkHBA7rLwNTxX0VypIG2QsVbE3mJQI6aWW+2aqVy8GBRf+e+WjfWNQE4635ltZbW7
tu7b5r4JKMNlPei9INPI0UjC2rqmULHiXZH4uZJ25IuqHvfSqLsX8Cb7uBl7B1TNdd0osl6hXmgr
vcEzGLrAOaG13Rg7xea2SqEMLK3EyBHv+gW4cYkAcYzC5WEZ0JvWDOPs0hKee+Z6f+5MQyC4rjQT
5x7aUWC0E5qZH0VndMPB6QY8GAETRI0ETbIBYn0k8XfuJLOFTFU3r57SBFK2yW2QJueytprQxRZE
un0uM0yXaTdj1Oez7ZOuwDsgQn74CT9uTgG4Qdopp87wrHwhZiLbTuAxpqFcea41vUcaRiInFQYz
EB5XlmPMBSIq2fkRZDU84LqwE0xidDY1oGYBbELoeSWUDSiezy08VG/yg1uamR4JfWLXVlAHTYjH
Ebyd0rltkcmidkksj6Lnveqp8OJMqAo8KzVv0aMJGRIDrq+w4skoK3XPJ4FYkq/AlnCxMq0lPXNR
R0CWHcV7H8+TP7oS2g/VOtJIXETXEpdmZVuQTQbCPeTuIINzk9MgQ8K/8s5NR6cAqcLZ4IguKwwD
mkpgJREdNf0ds5z6NTBa9WRq5gLUx6jNf81azXjLWIMB6nIbjNV+tmR3Qathx09mhfvPsyiu8QFd
Bc9a6Y94XzgVcmAB8lYtTjJfksaHiw4DkODA6ylgLRO8pxs0iDG7d08DSL7AjL4wD3IhZgEfO0AA
3o9ZqUEvJF+8oSdTOes+KTNwgJB8duUPq+egystL2tkhntfI9uTToH7602C98cVykb7hjnk/tksP
crIesREoT20cZuHlwgLRvKhwhwZW/Xus3IATd43wkSHsajjwnlprS4YYOJHSACKABQx+bCrweMrq
RdPw7ho9oHzMSpyzafFV7OtzQyNIjVjW2ZizWZIK7uAPa6pAD0dbFyfRcQv5wUL0z6bhMFDG6kqe
fL8VRbQI5GnCIgez6ymoKjffud7YG4m5TJaZlNr4PxSdx5KkuBaGn4gIvNkmacu7Lrchuqt7sBIg
QBI8/Xy5unFjXHYmSOf8Fk64aoXkJfOKQB/hewx5JNE1/631lVvuHe0FzVlztj9lUdM5e7+OAZiA
kpI6H7eorx+j1WnqWxM0stxNnkeKijJ0HVFkldZhvo7L/BNUszfso8EV6SHzEYXmgyfqlHzN0P+T
Ynblt9naURPXrkL/sAXlpHKtfPOR6kQ/CMpruQUI2l9yvxzVt7M4GdPrtEQkecuOek9ZNZQ8GW+I
P010xSEtashLnzm9uQy9W435sHpBf3DkEp2zpGjWvcAa4O1kKbxzsrCAHLKsE/VJrkKkO+ifjLO0
dNKHcXaoQxorpqp+py1Hw562wQCP6MqF7azgM0upupdRtB24senj5NTMJHvmDYNVutNrahWQfx/Y
4+q6dU+tBK9E7onSBWEWsKvHbFTAwyN7WUX5I5mFJEw77R5BpwDTU1V4O4Vjos5leV0txtbyihVc
EQjeATTRzCVCzbk32mTcL9K33w1PWU9jedcy9A5pDfCZVcPeaL+5cZZYOAhmnAAQhi+R4PaWG5Ax
Kxxu6YQByrGApQ+Eq9NynrG1nRUN8hOFldY1AOCiv5urxeUjRAuiAoIkiOjZ+vonrVLOwHJ13wF1
2nXvEYjJwCQxfjLKjD21l1guZ0r8mNpAiub0P6/OCGJ3ej25J39IuFqbFbn/niAPV54ZRESfezyj
P5qfi6lgDavklKxBU30ugSp+M5GtVV41tqbrcxgHfzr31qPYPRld4dw0nhzNcdP8zw42CR4uDZbR
J+EHbOqaeZMCC63LmuxR+KfqGMkpfm1Hr70xZRdjNR7CMaKrEp/se6ltOzw7nS49d2c2t/Z3aZPR
BGNbRNSjtesKbbUUVPCCquTgK0G0c7teb3vVFsTaJkDEn2ttmZD6vjEvlHQXn1G1RT9j0Wzys5WM
mU8TV0j05nNpr5etaL3qiU9paQpzp4irjaw6/9aNCr/4Nr3a+MHkONx5gxE6l1lX9jnvlybgLEhG
yntIC/lSmKd4GEKZvo0mxTJQuFownLi2kK/r0BqONSFI2mU0WsvU5N3cCwIU0ikGhy/cNOwfTWin
/lL6c+8RdtXHo3ztVsfjtxh0XD+2TdM4+4gxl19a9fVL1/U1Siy2Jf23k82cApDDGLDmI/QQ8Z0K
JMVBRbW54lgUlZPl3HuGhJFFR+VyMzdO4nNgy8rZO0yr5oaIEO8X6Ph8PyYscKeWKYLyMqWb6H7d
jPpTdqlaMYXLcH4IOpekhKBaBQg22yKrd9anMPX8m8RFtFqP5zm2ttsvU2L1jYax4pi+ZkwwuXnL
vZjUOrxPa9zVIA99jIUXBB735zSE584urjjPukejvHMWWVF57BuAeBE4Dn/nsKQsksQmVLTWbPxo
i3bcLybeuNk1aeuS+ZGKCGrIC7brJ6OVPbdZGQ90SoHPTIuIk1tgu2k6FFRzr/uyTa9NuiCrVBDR
uuTl7azj4UWxKXWHOuU03dPXU4xHwrLL4oRTJPgVJswqfHlp7ezruVu/K1pOmSSXoSj0YUNNRuWs
0V1zmbMplLfWS5d4XzU06O3jdhb1h9k4GC9NwZBTgPStXuUBhAdz9C9wYxd93ebFl7kM53iX9UH6
hd/X+xTONKx/67lMih/wOps8c8kGrCKrvGoUlWBUqjxKpsK+T6Cx6o5ZVoLXMOBXznkKwx64S1U9
SacFABfcALLF1QKRqTDbzpxXys23jKaR/5TuN3HrRJUwx2pI5CMF5yMCOWcLmNXUtJEtWCm/y+tx
kNtLyzTy7jSMefkax90bdDqEDtmt/ercZHWm04+h88lEGjcmio2IrO6ybvw8+ZC6YtiXk9snp1iY
PnrMjFeTKjK00x+vDmK0uavp2t1AuVd8Tkk4fkzM1MS7dZq9Q9zQP1z4tfQPQ8Hgdwh6sd3a3lXx
riyyJtqFtD3+9avWTe51Py4uiBRwGKNqbOOcY2eqSIPXSr1EvW9hO3rhYrVsWkbeshUhwLRNBTjn
nFYsJD7+Ci3FdvHHtHmrrnHXh86JEYIumuKNcenXF82MXV8QNwAySG7IeDcMPXtRVbj+O19m+sSe
Ye/b2cTfOuPH2vVhpU9JvRXpLonF9LVF2RzsRNQxeFVjHJQ8BcmIXH+oZ2BSo+JnDzRTgBrECf6P
cUztDihgpd/AxM5bC/Du7NBzFhz6khoCIhhLluhsWGmugMsIFZ+mx5eScFPzFo3+ekg4s9/MOsjf
ChDvqdEz05jjqj4PKbC81B0I1GFY2fdyr535THXYqZFOQe3+J4UXzLtwGL3PrnL636XfOstu0Fa8
hIxZ4X5h9baHyVfq2ZBDQscXHXofSycZ2IZURoetWkeaHK9jJixG3L5X8cZqLuIKwif2q+K97WgN
qOUVrp9Zvw8W+UPNRDs2Zl9ZXZu9brs4430I1WsGHQ1SNdcrmkLgFJlP1ZB9rhUay0vHCvCwYSd8
LWsNk1d4I41NhdHrY+cogGhvrfTvskgY+qu6Q8LhgZ/dTLJp46PxZHMpJkNSMFapjbQKAE1+R9Z5
nlEnzM4QQRFjTSPipxUk4J0rIvhB8QM/lEKMw7QVW/jmNNzx7E3L8B7wRZIKL7jZd44S1DNEsvZ/
x8uUPkzdOMBjeOPY5k46a07awFfvc+YWz15IEkM6b9nbmhatC8GjiaX2agXc3y0duJ2tPfWMwS1q
DpyOzCaiLKOPxTdVfRoTAuCrMHIp5oGNurNGUsrltCvFujab4Wj6sNEqj5kDLzYLRU/sZTb/LROY
kB0QqPgVl54EDgM6fCEUQpoDJoApy9t+dQm486opyKOOUZpNQhf80tUa3CSEvzW70db6p3Iljkqu
ZuBaLzKjOTNJ6hCoHlY7xzcvoM6G0DbHYSrcp7EY3WRnLGhXnvaW33cJXTOf1EBxD83suIOs8QWM
su7sr1YXzX9myEaZl3JO4JKaOX6TjuwDwtqC/h3in57qzLAJ53Lq0v7En9p/KKuw3rgR6uzUBMwN
MBEFFmhR1y9q3PzpMrYzD1VI/1HPqkj+Gy/52p+HsaFCmrKW9rUap01Qu5lZeYgW4qJyN1jTn60J
sKAtojAvaAXaJ8HHfFzKyPBETFdug9V4/uydub8DHij/rrqaWCCZ3X7PY7Ddi9YHyEnX+EZ4VxeL
nrPoNaiqCO+G7OL/pN387KCbJZavNoBw4xlch8sy81gp3AofbBhX4FwnqM10Kfvbcam6CdjNn5iK
XP9SdWuRHKYgWtGkxW31O+vs/ExbHX/UmZ15PYJS2iK3JrC/nVBKeVwXNXwimGD2ScuojvcMlw4p
4qACN8ZfCdc03N8jYGRNk04rVjMcGwbf16QKtvEL8elCl42K+kmcAgc1bS4SZzw6tlTj7TJl8M1x
sF6fsmbUG7CCX4VnWAu/gjR3hbgsg6Z9zMaWTo9qdjb/3HSZ+Gh41ULwWhUFf0BkZ+8X9tpAfTFh
lggtDHk+IMz8k1vTNjbn4Pa+gOFlfJrtVLuHrjczX6CyscMyxX8aSD9BZrYsHhkOiKHn6MlFHcBQ
WBfDeBNtzLN7n4rQr1hCkO8Lzij3ILs2RDgByY+onB2kPrOdFSZPrSmy47bNZDSFLSDVKWu8bsRp
to5AFYnp/6UZNBT4WzO/J6xmKU97zBepkTC2OS/E/NOlqRDIxDeMTdliHO9mZMJXx0AsQOE70Yzy
lyyhan5S/nJyO9SuU+dqoHn0QItbukBKlCLYbxTKOfVuhQBJ9mrjX3jHmRZmt0MxNZSDgaJznhTJ
U7TG4X/LuLrFYU69wduVa518pxRfgEi4iwsnDB9/jKPGMeemwjGCMJq1FFmTSxjyOoWark019wAH
9Js60yEylkPWOoCUR4zK8XTgsQMbgLEOUdRtq8Rarx1eVLk64ino27p+nKIehDQGQ0EPESK0uWF6
DYkKq/uC6NY6RExUcOWKvIvCWuaB8lfm1zGNXl0v26ihGlYWymgaW+e+E8loWPmyCkAtcNvuiBgG
v/waoj6C+0wkhN2Ser9a37uyHR1pOxe7miLZ9amOPc7tLJrzrspYgRbm+nTnJAClJoPpzQHl0z+8
xxbpyLDM8JJ2nso9eSXp+stvFTd+KszsHFBRDc2Nqt0m3VVbBTmmEVPEBx2zu+YcqMmCX6pcgz0J
6my6y9qIft8KP7CPpZk8eF4FS7cdHH9qtsMyiLV6sqqMyTea4KGeogAJYMV5qpPlyYCpmb2M+q26
6Qct2kcVu5V70mHnm0umDKC9mBrXeUJdZatzHXdZwtJp5X069eVMrLaT6eYXMF6rWXcG1b8Eaq3d
Fd4nHOo3r4ja7JL2CdTL0jlRxDcM2PxRVoM3nqQnQOqzzTVvAUtavKvI27/G8FZTt7drZtZTVvQJ
KF7j4EPvncH+RTYGKEapcKKPCP7oxQOzDPpj227pdCxWKNc+XM0fHTjLcvScQvZ72aerzZ1NUcFh
wh6p3srngmZhx3sSlV7KsybKlftJmsLeIsGbKZdI4WfzKtKAEi5AFPilMDLLl2shY878YXAkCR/H
nJg3cNl0VsPwUooKvJ6L1mwHr41wUIx1dpUXuSZeT+2Yzl/sOuVzYktYET+pJz+fUDOM4B8EcR3m
Vup7Bdu/HYUzliVxCgwWn41OZrx69ZAWR35kNHGygwOmQW0o5/1ghj5DW+Fv2RGVWjHeZQ1dzDuK
okxzqG3PwyTmwKIvU2NvPztEi3TIKX/S7xt/yv55KhDpHZZIBNWLXuDQP8vUaUP0aAVR3pHXd8zc
thP6UWEguB+papo/PH/TA8lL8cjbprl882KsiZEtvYlQ26EkpTTbFVTE1a9CwNPkRYjRgOBsKF6g
rWor7lfZh5BGSdLifbRVLC+oJm14IycEtwdg69oehyXDFaqHzHpHJtQ0PgDlSMwG/OTFZa1L9ehA
ZfXnFWNL87pkQFrvbjpU/o3k6qn+LjJJ51tvxcC8axI3sufVtPGd1ydzdSoLK7ZcVqtHXmmMHOW+
sB1ubfSVpFYt2wZGVznpxtYNtVD/ctwkmOhuSPrsYc6cdPkKh4CbwwlL499szDlEvxahUrniDyv2
22waSElkIwsJUZ3HrdUWSXpHzlKSnRYLy3juujlrQUxjprl8nnh/TvDB07ILhB96RwItm/UwBlGR
8ZTNCbKMaAqrG5kankqD1Mqext6N5T9vdLca1VaA3G0eskzAjE29dX6lIV2Mh2ZxiuaEVsO2eyfS
3vDIqdw9DcLjGuy9ZDBPHX+87CyV7Yp3SXGjfnFJeuejc10V960pGG+t0OWP5+DQvvPahJM5Bql2
buEQKSzoQH2Jaxgqr/lrbOxT/zD1gTqUtg/hUEHji0tTAw+g29gsvBQHt+0OmzWdRxNZGs1vDsTO
fCVvYP2YN1OUiUDVRXVZ6Mj8AY8w0tkhvQnWvVRrEe80TF53WeAD4JQzofyjIzPHHCM3Iox99Zu0
vImdfvZPEc3Lb4ks6u3srI1fnbSGBd9NKix+2rhEpLPgP+/gSri2+x2IDPAuwheWDfbjBcNV4gzL
Hn4cXb6j55jrI+OyRqKm/KugZErms9MvjrrlNUfOkG4ibP/Ijn1st/qjFx1Mpv14H+olAizy/CEm
QM3K5jbuE32bjQ0r4Do7BDTN4RZaShEbel9cKtvro7O2yEaCqA/D3J8iElS5JblW3WFlLVAFs/TY
wsWeelTIdicYetTO1ens7JHXEX+9FD4yvBroBzIDmRZemwwC9NDIMW6+2n52v2U46hHMQRXbHvVF
pnbKJMkXPHFIh1Xae6/sR6QdrWMTcvQ101g/QJ0Ic7ISwufSyOD6Ls+u5d1vhI0hr2LLNa3CeMzH
VimaKjfXnVnc8ILfOKXj8xBsERC3H7XNthvC636lFj9YUa9IL71IrADr2dn6BmJWlAxkThgF1wli
YhfFiB1le1kgnmAN7FKCiZatpIhymKb/RE+nXRk3TXwQMCzPWx+D1mSLdDEEF8n2zsmB52hkD30O
MijR01hM9pdxKqz+WS+nF2D94TFLx7pgBZrW15poD3OqR6m2Y8dyv6EpHIN/kqcp2gHzMNnUXrCG
EKdbDMUYGw+NUZbO/0XOtIbnMl48/vCkf7SgQ2tNgkcSOb+hUuYa7d0Qv0wrfFu+ZI0SeSFndGWq
dPU9aRmaHBYmFO/srVlGauG8rpRn2rn6cOvM/2I7Gx60QO69W0zmtrlGeOydlbdEfx0/bAYk5LFQ
uUvjdrmHfZ1wFybNeE/ccWnztGqQ+qzQB78S5ID9OVlRCv1RgN4LAsGExxYpuahvgCnCkQxMod3d
YvsUbVnJM39AOWZmJkCfB65Vowu6MMX2X6K7jYpBOl6d41xqtBWWuvnthJ7MvdO8Pe1eZpFhhOW3
gH+KAoZXNdX+iSjQDIGATIV/kAHY2n5BuMs9EwZrfS7cXvXAD+0sT7KvSQHkdcVjncRzA6STVu5l
C1KHezMJOk1wQxrdum6GWlENVJJwF3BpoTOwVXmMlyb1c+0zdPCCTXI4zK6PKNHG0LisWFcVYewv
FpNaj3oJbsF4Kx0eBQ94oVcWHmYj154n0eiHCtG4BIpjgiAWqyETQwEwmwOjcXN2sswb7iHSs7cM
FUB3SMLFQTI/iTjKF6fbgkuDKNXewB/wNjgb4uqDqA2zgAlGiZq1ARbK47ocqRAcEvsrjdmPclBO
WmpN3MHkt1Om6oOKRejl7qZduD6xjC+qoVhzFyWp/DJxNCCsXXURn/0l5TMrOz0Ec5v+i/rGeUWY
kzzpQqE4GCY0fzd8GPAv2/hdlw+x0QjPx5RUJ9aA9WdOxkh+WjW4wy6Rqz/t2rgpoycoi6AiUk84
wodsKUPPv3QwdTx2UMwegnwUxwflTtH2q0qBb3cgUDXh1HNA3mkbDkt3nOItevD4dbK8j1Q93l0V
Nb8BxkWXi22spzyQfflSNIqJXvBk3UCX8OwHETvlUdbT9FpR10P/ywqleJrnEqR3ndzik/N+S4+M
oFuxF8UANKcm3vA82WTr3sskWM/BNpUobtdZMmrXM/Ayf/LW+UySTbF5tjX2GW2CsPie4YPO1zqJ
CLkGj/B6ilwxIfdXrX11nHBec50CeXzLOVDsK8NIFB+Jto5HDj8nMVBGuz6LYpUovWJFE0Uy4DA5
Bp6v7I3giHuDjUl/VITG8dKl0/I9oqSo9mMU8nb5qIzNuVaJwCydTKt+7iksomSqWqfqIwlNZY58
t5JjcA6cdz2NSXxoSs7hfOzmyN6YvixUgsIjDO4Mxg6NJEsFmB3rKMl2oAibPiZtkcVHXbf9FZZp
s+9k8NI/cvHtgBZYBm+OUNNnODr0XFLHtDYHGRfLmi/1lj5PQ9tw33LSqGMXN56Dlb0kbQoZxwBJ
K9M2KB6QZdbTftYpoWWMHdH4CqcSk7bXM4jmiYkJl3eHAUR7XoX7vYS6emqmKqBIK1iBGruOde3B
zzYKpoeytmhijDOSMy7n1N9fTR8jCIZV776R/pijEineDBVZAzLYui65EjjIDmzG4lYkc8qlFpag
0MxVeDGAk7sP6Q7zX+bn1t73rQKzSYxe0oOj/L661PwK/+ZoaNvv0MUZAibFybPXiwGtCJTiCs0G
Woj3U1RW8yGuprL9zQ9YIdBmQ132FjM8ObjcxmIfB2H7e+B6fHSNa79R4rZRnm4RKqbR09GUb5Mb
/15sMEbHmZOzZjGMR+eX1179chDQ3NKyL7L1T4CT4bEdUJz9UaqxzmVCG+3uUe3V421DwuD2upUQ
mnkdN6AKcL3gwQf8NKK7gCYX01/GoNA9zmls/ZvWWjk8Op5SnGt2M8FOBwZ+JFIq8NA7eEUb3M5r
NBV7ZIJLTFLOrMOXaLAhAR8Nh8B5416ghqM0NYq8wdfVSW2TaY9VOI3dOZpKkdxormjnAkYMDUo/
LGx87IWzt+d2rNxj6Uew5CXLGJhHWs4v9ZSxrbtROL6baojX3RCn8L4eyqnXOJtrb89l2BGf6mNw
R2BRQYrOIh053Ld4eBhWatcZp1SojwixPT51sSKOp4/DIrPbAg4NKHEtT6Ny+vCOxzEpD3Zmj89L
DyB8N+K3CE+cg9uSC5y0zjlzPbR8M9owvt52oE7dNc43cQ7ja6dmtTxnUxeEh964xZ94QndSd1FX
7I0sqr+lDYtgV85BXd/bZHUAZHBnVXc+4ch/QDayP7pPWIFb60bpS8e27yI4QdfWnlpIM4TG8IXL
a4EVCkFGJSbGzyiyvItbUrjHqZ7X6mIiRMCcU25l9q4KxvXYmSkt7ly38Lm5TOoPTxSlVDSvq+mq
4mviZEq/Q4ddgYe0Wz9MP7feyfMUsve0GDLvTscb7I+V2xrcFyEymKOX+BuDBpF9OhkOEqvFuKDz
6ZC5gYJJO1SnqF6jAVlD7w3gAWGUkPMILcd/yUFqLEUWOveeByxb8vZ6EYZk6OjhTUA8yqMAENjy
cSp8zoZMtH9rnrcqT+Gch3cVJTVRAtghWDvcxgS/kzaYMANlgcHCRs/7RIbFVG0gz0xhxmj1Z4AB
+5etocRI6BNu+OLYVZbVbnDSDgBjWNVb28xuxvjt+E5/O7tty+HUlcOHwvkGbaTd/msbrH5T7roE
L5ktqYOCtZSfvhJLmGsxG3cXURUbf9IuMKAcrVHz7vzKCh69zYyAiA1jlJ8bG63pMUgJw8Crk2z9
0a6TvfVDxeKDTG2rHg0YlceyXIPNLCQR9z/hsAEZz2k/U66OeyMQh8mk2/taZemTwKykmJT9Jrl3
ASoFhc/FXN5pv2rSAyquur0PXSXLZxvILVAMTlktUDIwWK0IKHubPq9InPUviHHva3Lhhg7keDjd
oZrRunBAVwlXLMiC2ZVyITtEelH1RuJcq8/aQ2UNwWOteAwK/+q3wXhnWP3oyzgUncN9UXRV8wOx
7gLsIRpYsqdYERj32qWERuY8g9wsyKvTr3lqxFubwO7gpBECQJbN1TtObRbzHBXV7OcIYee73iTs
rVMfigf0z1d7tZ18s/O9NfpSibuJJ5hP5iZL2HK5T7xJfINYBdxfsJBof5aoxznhAbnruKEZOdrq
GM+EvAqc3doz6R16BEi2bkkm1FGsX11etnWbcSMPcP9FxF/9D+C3LC8x+FF/rGOkSswbCO05v2Zv
3GP+9MR9Qfeld6iZdRHBpJ1GFNm5gTCPJbNifTFJsy0n15XquxnY4PfxFqyajd/T9S5pqvGfjWz8
XbnjwAEhvSZvdNo+9YVJPz2sIN+J0yiEiCWO572XpFO0l0uPR1R5ffutzOJ4t3Xk4ZNAyl7rg19m
06U1c0RnMVq56C6YTb18Nipaih0vb0KvBzSq2idxjcJ5CR3Uv0MWkMrfyC6ABR9t+sFATYlojCmB
pKeixJeG4h89ZFasll8oWQp79Wys1Y6vnklLt3M05ljAZ5fxPKKDc5iEZ76WKQAYpPneluc0HEKM
o9nVeQeNxCifO5BHFSbIVfj441L1HCkd3INTzAvoajf/SJsm+G0iMFCAJmw02z8mJftuodmWYzkM
DKLHMkE/K3dsUWbvx1VH0hubHWt32NoFw1dBBcU09tLfF5XCZiHDSrz2WVwNSEdErPJZNyPR/Z52
evQahXzGvMnDlvnavWFEL9K964zVKy0HoXO7+cJT+8YuxfowxZVg6lVDFu4z4P2S4SvmrOKlQNyh
lDd/UKc1xfmSwPUVxNVouLnUfhT1UpmPzW7A0MqP6wVp1/UxNWUb/gOo4Xdo8F8WZ5eWU6ZuXmt+
JbsFfg5tGPFLhppmkRBl1j4ZQ4e8DXOFNortOiSNZYBdd8rgMxHU1+7tWmfY231Rh29jOY50OKY+
Qpy4LCeQtNJxFkqJluUNyleiyenwIID810WxT3xlbqmIaQBE+SYf2cvbx3gusBSBQfUij9DMLgfq
s129W6arUzpyXMjcGrtnuIPQ9G9BRZZv3Xra7Kxu1nvBuldz9RWFPUl9lWzCP7vP1uVLedAzXMUF
Qk0PBAVO8gfx/MCCHkXygS+wseBzaFshQOpAHb2s7WEYdOhhMELWiEei39TT5CxDty+7nl3fyfgQ
hyhU6e8gWLAbAIKiQhehvzCElwTQ0t654fvmdRAjuoSrtNM4gsXRTaWLhxeRYA6gmX3ESRb/kW7T
8//Bsz/mznXvWGDrLe/hm97LgmE5D83WYx1YivZ5wsTm7VJUi+C7wHI75OQgK1xKaH4HAOYfTt+x
PKKkxzLIT2KDo60L6+2ioFt538uMOHDmpCW5rzd3fiprZ32qfE+6e8hpMZ5ikdn/xIgjZddEM8xh
ynL6CwZj+IUFiWsqDbo2OnsTKvxbBWf5I9oC18LWBjo6VHHVvhCtqln2x2B5iAYI+qsQYIHumEbx
GlrV+QeS0lBOlpttcK0vBkeedMl2iYcoYe33gkJKjuB6yO45gx3EX0XkI/eBVK+H7xA9Eik4uHym
5neNIhLBIk+EuPFCZzR7FUUZxpGSzoVn12UDfwpHmaobzi79H8kD4XjHirVUp1FE8sPShBah72r6
6a0Zwt451rJLH2qQSe7W2uWH5Q+CqE67gCLECQSIEIYmhMpjQZ3DWw9P5IjdqbOhOQgJhvm+iah8
MhZK7w6Q031p3bRTt00Wg2fPwRDUDyaZInVbyOAqzF4yrzp0lrkdI1K7/WAjhjliw2GkYQGEcoYi
Lr/SiamJv6OI/gsSEN2d43aYDVL+mQ4YDNHhWW0mzXLZ+cUjAVP1ctA2m56NQ5PyJYIn9j4LVQRv
4dxMv7fQMyMKpWWodmE3sKwiVcjmBOmEaJ1qt7QZXYRJUsTrRbmdu93ihunTZ/zV62sgW6QQthnx
3l9HsvlmGpLK8jN22Pxwe8Cj2a5JnX0zqBEBZW2C4uC7gssCCVVxhiTQv2ZfBh+ALg3dQcvcEK4+
xWmal1Wpvrc0DRB5a3d1d5g+6t9qy+avTLYOL6ANsaNYxKd/fSYkCMQJBCdHHm31h3HaBRJv4VQ8
wvkE4d3kWTZiPEXzXYf5FYtcVnIcsb63+2ztbbgrU4FkWgNB9NwJG+TgEoQurgkSMuNj6DLhP2fG
ZNlTgmsIlV9iyhcHvFA/2thkBDQELDUSvN1BcIuhsyCaypHIaQQm1Tl3x14F5zCo0KC1bBPJfoXS
y/IxLKc32UYa/9yCTQjONykOOgzc8DJO/QBZUyXqa1DONJ206PCyVsvS7T1VxzGndyFH1Pl0CjJu
uV+D3lyYaDn0QK1NIM4eSO/VxqbEAUwimnh/7CZy3fhscEvoV2fTcVjc4Icv0LfXrWM+mXYE0UvQ
XPVDi3Rm/scCJwnS6AoCgnago13CvV6tDwMugnfjz4hn5cwssQt834yva5iF6Pk2NKV83DTq3plJ
l/pCvpf+21YYlHZIlUbOhyEJviLprA+tu/IQ/k/aeS3Hjhzd+okQAW9uG2jLtiS3vUFsC+89nv7/
QEVIJNiHOBrdSBOjELMLVZWVZq2VWZDl0aYtmvxTH/bJkxHEI8WIrhi+NzzWv1sAKvpElGquqR8I
uYNO9yCD7hdB9Rpmrz1p7gCGUCtN5Uvs55MrGAw3sSHdpTH7QahndznYylVQ1Kjp1CqAMMfidxqr
AV/0WUNwAqxVGXifa9ePgicFJBedf/xq/FTIvf8pSsx+AKtYN1fqwmXOURwh0zSeaLY7WkGU4DWv
TrSNKEHXXeWUHv8YA3GmUyljeK4HF4YujLMKrAvUuOcYHToXjK6MfAvjRgdINkMQf6/H3IRw2QnA
VXkaf4hc79IBRJp+N6i8o0AFF7F1IHOgY5B2omHTnO6+oBI3qHARw/CCZr/FAD5TFMRtTYh5AhXh
fwGHBKJey8cQiVX0O75A8WrLDTLFXrF1wTt5AMWrqPgx8o4Tg4mR8kSGafp2oqRg+8WgKm+gTvrg
AGLJ41/rXZ/udQRmsuMYJ82uGMuSU0IzKeDsqjpAaFoCX1DvZwuMqm7P0Zip30sZ0OnKYP4xQrpl
R5FbsCD0ACXSwUtRFK6eVdLzXzA9knqbuKX0F/GOQl73zH9iMhDdeSZntt60G40cgLBH2Gxs6O2J
owZZJM9p7Ra5nCm2EeUDEuosQDgb5Zh9pjRG08dzu/QLTjc998QEok2F1iRaqoJmGnXvB7/wAI20
ghTWW8cB1QpaxXJoHagUw/YHCptEjyqqAC3LzKgDlk1tEiZaUXcyVHBZuLwcJdGgIKRaBVGMw2lj
rdI/tWiz+T+grXj+NtXb8AhwSrGoLKJuxKEFlZFTqux3lFWKYlf5DbIKWgh80tblkLlagyoasj3m
Rgc3QEut3xO26tTSPxC3Y2V2GgF7MZQPUxX5R4BgRQQ4wVA+RZpsUTXvO9+8ZFJXFY/0qeCYJeYk
bSAEkVSeYyWto3VjpNrXOvQGhIeJzi4uPSdieSBPX3NpgNTSyulIu1wIhpQxxwMpstVGLbX/zItT
akYTaoP6OweBq1BAcRTbknjfKAbpnFajd0G9Jzw2kg4Pe4WDK6OnBNqeddaNLpWI0uoQ5rctqqIg
iWeUWEgjNllYaK4JqLfRqp9jwky+0qFuC1B2lZiq0fUbZr62QnMDji8V0tUcGvhVW8mXgwROD3zA
xHu0BhQWigdTARNMpki+pXhrHUa9ZkBQgR0e7JnoZwrMbtakWCBOLf3ih57ro0gGCN7JiYI2h5ie
6oa7CVxG6KROVsoy0qShSfSNClQrpn/zyivAZNKv7rqTkFmq9QRGfTTXctZ1RF5igIyCktWGu2oU
afijIOCSHUaXgIPmgpqnz13gJvnBxxNqTsMEiu8WAk7itaKTP7G1cfLmb6FNOu8qG4NFz8aUIwuV
yj6Im30kJMa4TZWOGdCTnggll85LvB/joJfJfsg7X9nVVDu9k9UhAHpA+Q+fKVejnzidGBr9U82d
Zhhxaug63AwUET4XjRyOD5UZae4JhhF8K5kEFRYX3VBgEBK3v5ZXQPGgZa1SbpdG3AqFZE3loxQe
KZ5A3ekjWrcHAZnNfiWiAcPtGdEoQMsoBpbj1dbAn6WJ3q7IvLupxFcwE7NLUsBwliRdEfKNQNY3
vTRCJbZoEIC4CD9pban/kCHR8F7knfUo5WPKUGOZYudAaxGyUJyERDa8OymJuOVqq8hwh6vqamp7
oTXFG8aNVD9ViskYTo87fm6FtkXwgO22DoJWWr96v/B+RnyAce0DCRcpNFDZWTelXv1K/I7wsVMD
SqBGQv/IVTr+ZuCOHcw5VR6/5aMnuDs5yoVyR/uu/9ymRrdJdV2utnXl9u057UukV0zwBE+tRYkP
2ARM4F3v5rBOkQDqOCtGhAJqywk8jxkv7INvAP0BNol3QDUodNc0usvdmIx1sc7qInschpf3TpH6
T4VCEw4MvU8XEwJNqts+dg3b7yypp0auRXBNikbtd24W+V8QHQnIGprEOkJnRfGkU+NsHauSZqxA
WoBSDTRg6CtKt022w73n+Cy1Rf1n9P0bxS6pXJG2U6irRDKwqXAlKesKJuYTLXxa00oRC5fB9ynZ
ll4Cdd1treZv1+k16SkXKF+H4ClI1akUZ5QH4aWdPSiiLsIPmdTse2ooD+ZYA5rumdPOEFU0fOSH
RslNYNZeBXZCpDVbcKGSPlz7Sl6xNM+tx6NsUAaFnF66rd1VVKVRF5FGEpIKCeJrXCp9sDUr059o
WkUhHuUWXgGtA4G6XV72be+ICRmXTf4rgp0YQrBYRlZBKPFahBboyIUrr5KVzJEjr/sDdJ7czwVw
ilCmbzTqNqsMDyIJ7/U2Q150XKMQpj36BZoJzqTldRM7kxZ347okTuDzOGcxeLdPtVuoNIutqnIM
lVoz0DmxvCEAE1DPQquhPBqIjX0esq53zxmTZ7+Y4lA6kSw37bdBoeVNHX2wQuJe+vXcb/q00GUR
BQXfWLbWiraOmNpIhSLwIoWUItdgTsC4KkgMALggNZNgbJbal3xKexxXQyuYX6znyd5SR/dTKRqw
nmncak9GLg4O1PL2UrRlvBkBunrg6PX6NyR+sDvwQ6i/o9VHsjFS9hXXZPHiBbkZa+Ir0yddUYGM
YKxD4ZbWAiwnpDvAIYMhBDMBuTQfabTLSRl/iZIudh/MOBZ6MN6x6CShjlyAJZn8s5VrSJ11Wjee
CpL2Xxk0A6jqQhc++mOpyVDpIMesQCA3Cn1KsMWbUKLDzzmzqodMlFyZ6SdWmT7mqkcdJRXT6m8q
tfnPjNIwv6BMTZJ0KgbDz1ZLSmNtWkV/SShtdasgdRXrjy4KtJAUevNbT4osRjgNUv2EiISewxw3
E7KiOk8TkAKFcujVkh5KlWq+t8/0yhwdixZUvjYbmdk6Jqj7B2kSGloPmd9ecKxttKbRBApNwh0I
22l6m3LOk2boHmACQJjoUCCR9kUAQ8wiqQYHKFbVT90wrP4IY8TSr9SvLRV2LJQOo7cQlGqFmCsH
19AXwp2eNFDBAtXwf8AYCEEEV1ZXX3yv1yu2pwfqFVaNvqlzSLkXxN7l7iS2bk/DBCpLEG3AMZgc
3C6CGCjBAf4VUAP+YcG5uIIbAu1NQNEayARZMB75Zzk7GVAbhD1ZSyvDDq6zeF3QhcpQhIBCQ1Ei
AKO2comlBNtizli0KWMSJ25WQFfQDkpFkB09dk33gJdDzVNThAlEhMAeajTt2DVXAPmImXPwcxNJ
E28E8VfbWqA2ysWrhBQIC3zioONR8+FmlLaEs04eqQGNMDQZP6Ztutrysp2lRdATabY1ymZEn1N9
GDqablMlWObr8Pw6pKajbwexVP/umkK5Jira1rFtNVR5TgPDBpGiSnXRxWV6Q108ALJJ1K8SghI0
gTVB6G6UqPySelAYhEBGcrM3nRC4C2gYmfYgtUF0VdLPgdHqv2IcDegPhR6FMbYq/Z5ORwASSJsR
O10JDB00OI3XTZJHtbuPO701tmj1lNXW6ghYeBDBcFi2GJZRDtZZt1DV7MuwOWRpAifZb0vl1Pee
6FlUqX1J+TmmanmUU6r7Xw0AXdK1BnqIzNc41OZjmNeFe7SgSlK9yAUBrfQRM9sC2q3wVVKrNmOm
L3/tKTao9++soqSZD/tFBn4HSTxSE0d2veJWC3Uq7xtqCyYSTLL8FMqBhxy8KBNcF1EHskeYCJGF
5NXiQQBjE+17ONveBocMMKAuJdJMq6zRGkgM0/9OhtlXW7Qzm2srG0W1Djq9acEp14K3h1rsiXbe
ZgN0LlgIkvBgUr1Htcu1fPfmRrn8K8wFr9jnZpGbQNMt0hAYvvp3fEqNwFBNtw45J89sI6oNhmLS
PavAxBRfs5EXMIdGl/jRwfdDsf5uigTcFAcgwq+zYCiUs4Y8nb/LQqAITKlAPmqlUcljSnAcetEX
lFo6bwLpauJjVlR5dmEQMHMmSkWtqmtlFeDdRvZM3EMU8gjaZUFTime1yXV61E1F1aPtwqB3kspX
kyt1874/KDq4H6FVdKgAhpq58NiaViVU7LXuhPL0+Fs1Wy0Al1uHPxeUcO/JaQLrZkiCKPP+yjOF
1ahNJBPoU30CONwET3KcrBNAeBgE3SSuRsF79sZ402TS3tzVts1OLUgwS/ckSk0ZfJHIhBBGhcx+
QqGnRt5b/ARG2w1oXntrlEQcgCGnZM/UCtvbLI4YmFRs32ouyxSyZG3S9VZgK85UUQWW1caG15y6
uBjWbckYlBIMFg3hjhmDEAlAVVi4tagvmo2gG99SOGt7sfXliwdHwV3QI343Q0KSLeCkDL03RHRU
53LmWoOcjp9lzYn+x7oddmHyx/K+otO1sNnv9YYnOyi+87ER/zFnX3rspEaGnNSczFtfP2f20O+N
kyasa9uQnoP0VDqKt03QY7AzRjpekqXxLHd2+o39mbgwFRBfRmQBCuoPUuq8ZqyptobPN/zWTt0G
bPmO1okvbXxr4QNLd1dOFdNiRLbM2ucrNwLm8Yl1wxCW3B6b84hsBtmOJ26RILB4KbUcSsFf8k7q
zut8whzX+0H5K3fCJs+ihSP//jtQgRPFabuncdMv4+BfCQiXNQzPFumyE+2di1ds6KGdwuLx492+
a0RiggPn29Cl+aGiSav0MQyGk6QmN8B8D0rzGKpP/8AIuSp9AEIzeT5/PEo9pdZVtz0hafvZ0qU/
kNdvpq8sKGXP18K1IAaBD2hYFBY1c3ZfdcGqRFPLEVMKvpTSo2x8MosFE/MTgglJBF2iS5JG0CjN
Bq9JeWsxXlwOLwBR83pdwifVd2W8A17x8SebX/a5odlRJIbWapOw7BLmtzp6jNy/svWzbC4fW7nz
xd4sZ3bVAgYXjHEphZeq/CkHv03rMi5N6lr6YjPVZ82PYpqVfLFYtavmovB4DWsQ4Hq54DeW1jLb
/VzoXb8PlPBiBJ9c7eyqv9VsYdjD0qZMP+HVjUSLrVetls/VuVfNO7MpYvg4VP/lbZlv/WzGi98q
sKxErCAlaMdShtzPV1W//W87P23bq6UEEAUIvrTwosA9iYQ/qAjCvFw4XtMnf/2A/mslRJaKJMrc
nNlKAAjkQi7q4WUSI1vROTuINUzcj1dyd1NMuvEaj6IOzO3tSsjkADQzFeXi5xcTSdkQzVEp+F12
+YKhd8/DtBxZw8EoBpUURZndFqNNJdEfovgS1EfKG0F1NBtEnQEQjvm3QaNsR6MLmczNKF9c42uE
zLeSmHZPa8YHfGmhBvbx0ueK6vMfNLtbfT2qg+Dyg/xRXseooAWaTK/Xc0oBJQUUwqIvHxu8961f
f4HZHWMOhqtXVIUurbWVf6QITCYmjc3FLz3t2fzgvLYzu2ijUVA1Lbz4EiFjmgBahmoHPAjVN2uL
qp4F9zLqNwbkh4/X93Ii54ZNxeDVUyRw3vMT25iRJEIMiS9WKlxgTgKpu6KxBxUA/T7hKXo0fpIq
tsfkoB8TVJuogy8NG7n3jU3VnEYaEOyp+uwbh4qvNQPgvUvu+M3aFxioArVfS5eWOr0g75aqSboM
xUBjvM/sGw+S6YI6rONLUT9S810hmhaTpUnf3JVxUzfoaoHli+2FDzwf7GHIjG8inNFFAixd1mcu
IQLjVVJhGq4yE5tEEtkKWQimNIfto949S9kDlcGQik1jbE35Z1/E12kvQMAMqITlO8oeG61NFn7V
uzdq9qNmzrAOgqFH+W24NjAvh/45QAnBQmGsoXwhZZuPP8E7pzgZI7ZW0NexZAZovPVXOSKgWuLy
BQzvkdLPqiz//PcGdP7+NB8KHaZ5pkTNEoyRlg/XjjaeoqDULXz72MJLmPPm7LCG1yZmaxDaXjNJ
zYcr8dBKN4+++ps1n9Vo3aHeTV98jwZIW1gL+/T/sEsmZhgaAZg1uxsUfZFATNvhGqXnNv+GKqIj
TLw96yKYqCH97BtUJ5dGvL27kCyWz2gwJpBpJ4SwbzesgstS0NQfrwKa0nUCN4I7CXTlpPoLd/Ke
JeZjS2SbzMlgeshbS2bhumXnFeJV9VBgR1nKDffIh4OUWhhjvWRo/h2ttI9ULxavDfICZ+R+BeqV
COhyceN9PVim8/GBuWvPkCnQvyQz5uyNHpiSQEbci1e5ilZx/WQRPyGSXyT7j+28exBlfaoRqLJM
fdSQ5dlWaR7gJIAvIgx441Jr0bYunr2iRFlJpT8jX9tMfPrYovzed2DSILahKkHSMXdoCeT2Su0G
8WpkyKvGqvCzcnXzUzLS60mQ/XrQVCU7VPTtDmo1Sr8p9xUI0tP2RDK2OichPa2RoiFqjV6YPPQ1
MHdE3LQDUiKrps6/11Be4GZr9a5FmWJV0/uwhU44J6YW7pH29L/BMfcXbtq9D6lAg0EXixMva7OT
CJomg4Eii1epe0q/hRF+0B5bpy7P+cJRvHOnyW2RiqTOgjuU5tNYKf8JWZVbXC/Ew6Nc2uS6vg7G
g2L2do68Tg9JpxsRdhqH9cd7937rJjfCYHMTJ2kQ2L29blkVyQzv6MeroQsb5A+Q/xA2bXLwAbBV
yvePjb1MRHzrM99am31SeP4SL187XstfINPrb+Nv6Uk8WJtw4zrqXt63HkKIK+tHcvSem+f8UG4+
/gEvM2/e/QCZ9Ju8VdP0lylzr0J+VUC7BzTqeO0O3iP9hAcmRgpn7VF3xm3++RxcEwa8WvtqF56A
ZC0YfxdtyKxeVUzmimv8hzx5iFfGI3SRgAgb49WrUG+CXPXg6wxmCJOvUkLzF7lnJOLqnxlUaUhj
Tq2MX//JL7AotHKuZYUiwdtf0MsacHiER65VJXC5ys/Ubfdu73Shtoep/h2eNGB83YxWDXHtx8bv
nTQiHuZva9IkzjrzS03gjWFF2/+qpNWzeagM20rTp2T8a+bb/8nSyyl89Z192u4wV/SXM52tVEjz
NOQPyRjvhQ6Kk5l+/tjee88+lY2I1Sl0ajyPs31NFXBPVuSJV1Z4aHR3gxY0ohD5o9kuWLrrKCj/
QvjlMebxn5mi6OyPqpjgky6FnsH8+BVWzwyHC2G7CW6+KmJxXWTGkn+6u8JXZmfnBolBJYlKzApG
tSnbbVCXtqDnpzh0n11XBlS+9r3q5OUlUtEOMl+N0B0CK1rnVOfLpRnkU1Q+v8S8NlQoDQ11Nn12
kno5azNkWsVr2sXB1mr7vwwd6nZ9hELAxzt778ySAWmiJTHOSJufpERONeCsrFulAReN6DTvQE7m
3ScN+vLHpl5KmfNVvbY1q3aNZZ8XahyJ105rIHwxWsam/7xThfQTqIpzJyuCHar9cSzKG12th2RU
n5J4PIbIWdkITYfrKgENraGyvzIs5LpSSYHNJV481KL9sb55gYSMoVCOTkYFEXELGjOu9Ns3ta0M
vtEuZHettx2obLlacPzS+4CfXi2yF4B9Zaqf1mxxRkFb0EtLghJZQ9hYqc9N1HwRtTG0kzhl2JOS
/kQReZ8V6neag6fA9A9xmclQiJUdwOxx4W2/+3sUXgCKpUwStmbBGKEnFXC3Ea81scSq02QEFxE+
WrBy57qaBAga428U0j1qlW/9bd5YTN2KBOmarRB2PXTbrFuHFwDBYbFB9e7jE/T+kr41NktmS0j8
gqJ48tUsIVDk8jExziOD1oBui7uPTd1fGJMDdPpCiihbM4egoAKp5DB6rhBDOn0TOsZ3/4wSF1z5
T/0/WpimWLIsEjxb4mxhIKLHoKEizc0gH0VO0UdAFaQBXJyPl/XesfAFCWHx5BYdr3nEh6pQPOoD
hsamQrBFLsZtzXirrZcp3kKUfteULtI5t1BM0eUp+Hz1RgnSkOQNCdC1pAH+F85YYHtBl/7SA/3X
x4t678NY1JQOgPWTLdGcbxW61JrlYSkFkQFmw47bA3iKBBGtLF5oDUhTAPfWiWHMQqzZ0hn6yHV/
u6woVqOKuSUyqIkcTWBgd8YnpkvtVOO5Nr4noAiC4DMESBRXdxEUT8VfmNH+/mKDFdXJQnDXJi3C
2VlJfSiERcekEHMAy06IkzhMitP/wUEhizNUQhkJ8ObMCupmEq3pTr4S1ItAY1QAhXJqy48fb929
G/3azOy1V0u4+Mxvlq9ZjBM8CMENQVfAYB9bkd7HpXyzKYRhRZz7eY83r8ZccFGju4bKnwFwpBA9
12ippskuiv+AWFqpCSPWAXnfPjZ87w68tjv7ikNO/V0xBvnq0cBVE/XB6HZSXm8+tiLJd87kazOz
r6joudKNiSRf0wxRA9NVnIxhZOuqpPo/wUIZ6VG3e7Kg8oyad3BAezI5RUYUHAfUCRZ+zWRsdkGY
W2+pKm8Pz4I+u41qncL47zzjOgDdodZA5ovAzsorDWWNBnGz/njx032bmbMMcnOL54ednZtzaaPo
kYr+Xxt+V5AVp1Zme/1NzjmxNdQer3nwi2rhDr43aolw7TXV1CnvkWa8dQJwaVp4bJFxDQppJ6Sr
8SlWrt0gHaPw0dQPlr5g784OI1ahWoSCCokss1vfGlTcsAdU2VlXWWrWBeIfVXAroj1K7qjRlaui
BXbSfFIVyTYg/eI8Fr7ynbwWlLIJJ3PyfMSl0xF85c0tODRmqA7+LWl+aNYFzupKBQYFJi7q7abd
+T0CjHxyxhwIyQ0A4zicDGhTaEEV6IY1esJkyt+WVjgfb/+9L2OYZCWWwjhRct7Z2c+gTgPlkdxr
BOcGLJVYET8eQKa3ION95qtSGIJt/FXfBEszm9+hVaaHAFVwacq0iafmE9vbUamB3nrerWvkz3m5
zyO7bjYUGJHBPxlNv7bQZi0F9KescZslJy24SsLOC6qFK3fnUQLAQRBPckbIQhL+dneg38CSkiLv
BmnSUbTP4khVpXzKfslgN04geMXMs5HZcbr8m+EtPL/vq0hvjc8e+jzV6hbZDO8WpeamGNA5R2/B
Ur+j+m7nwP4kd2n073Ta3955PjZq+wrvk2ip+uw2BIMILFZTvBvqTTAPA2BtKElaO/RSlvo0d276
FFxw7YAWqsa8T8MAr3EwBsO76Sd0JdVgn/Zno7NWsR6ts+KbYC5ctCV7s6WpIcNUmNXm3fJmakYh
LJMeGyb1Qed3UBH9+PK8L2sqAE/AGlGsId8myn17bgDzyToSKOFtHM7eLlb3g3dSw78tGxiFz41K
lx1h/Hwz6N457igh21L/K3SQZRJsWdhawkOFHrKLhGqRC3bRbaEK+oiZx2GwlGi82/O3P1WZ5TPM
VESgP2rCW/bZ/8aGm9fiT/GpXzf7+AAa7ZMLVn3h87yLtGYmZ16+Y3os4wu78FZ13xTmejd/Pv78
717K2d+f+VR05YxKd/n7aoveiFnYMIWL4EfbfPvv7ZiyTpVX531U5iGr2ZZ1OoxDeKu7L2pZnc0c
l5Towy3wOmFhn97F4qzJVLkvBI68y+Jsm9JC62ohclmTkaRbsc9i1EcLcuAxz3bV0LR7iJ8LUdb7
XE0BDkS0gTvAG1Oif3uMxYHEFO248dTYDDNZd1tO5x7yQ7AIW3t3PbFEcVWZEmoKNPOwONFgKgat
J56oWDv9XjjD/t2Iu2DhVXt/Mt6amT1qg2X4SSgw87o59E60A7wqL+W37w/3ZMKiqQGqYoqf3n4z
KzASUVAD8VTvqU47sJdWlfPLu9oH1KaOv//bE/jG2LwzRL2SwXkjny3a+Y5ly0dp/7GB98furYHZ
VY2n+GgQX/alW6M6cwQ+sLAn8nsP9NbG7LoWooU6UueLJ+MJYkgCqwUCzmN/5PN9cS+B7bKyzgmu
FL3P3S/r5q66PSSUjXFsFi7Zuxf35RT+e+9M5e3e1cz+LZIuFE/V2qKvYNnWIXCMhfW+T5pmVqYT
9Crk66DXVGiMckKcbo1g3cZ01F8reUUta2E992/Vf9Yze/TQPEuaNmQ9ENAeQkewjZu8E5wlM3f9
xKszb86uFerF0I1TdrBag+ZxKAjiJ9If7XbpOEpLOzTzSAhjICPcYsm9WbtmPV1iCCa36FP+YJ3l
vWIXG/kLw78sR1l4tJZuwiwaY4w9EmoylmXbt/MHZe0tf8el1c18x1i0UQGhSzyNG2uT9DvlJ+G3
nT6oK8lGqdTWz9YVrVarcbzF9d0/llQ0CcgAsxK1vD2WRRqqgebH07Fs1u4hduR94YAj2TD8acGr
vE8upivwytbMrciyyyRCZjWcpk0c1tHO2LlOuvN3yjpz4vXHPuyuf3llbOZfUs1Uxok5ddo/7pZe
yOn/+yZini1k5jFKilaFAhTg1HISg3XCue+cfm2TlzvBl4/Xcf+a6boBeoQiAJ2wtzuEIE4iCGkh
giGPdki2rPOH6JqfXDtc8BuLlmYuShUQo/cVLE0XrFq5DgJgh/Tg2ku3atHSzEVJ6ByLxbSmbt3u
q1WwJh501GO5zRYArnd94auPN/NROWNpYm/IJx/VO6o9PZfGAXLX//rp5h4qbYbM1FgQwoj7fh86
9Ur6a6Po9fg/noaZQ0IQxJJChQWVG4QcVtXKOke2ZDNeamFJS19u5pUapt6nbsSKGl7FGNIIMaBd
38SFBd11fv/ZoHljxc2FRtEt1tM70+Mr72ni20ue544XBxVIwC7h5Ohlz3YHqD7tURjOGPHtECPD
MfkH1/SNjdnGjKHKBDLz5UgjNOSs6tUq2wv7pVf3zvd6Y2a2LbnF7CuIJtO2MLrXFnn8GEexsPfv
228A7V59MH32KniIIARjwAjvYgV/366PDBp1Qnx1gPI4ZJLYNpdMKu996huTs8eB+VwqelMsTLno
t8mvCnaKiPyqcUTn8HfJL9x792gHW2Q31DxAjc2+o4Q4YJi1xvTu9fv8W/7Qc4uMH4HD2L6Fpb2v
9k1f8z+25mjrjuGjRl6/2ErOLaLNjx3eqKIcwRixo/zkXiQ7+y2v4oP44D4uOtvJbc9eqzfmZ1+W
GX0l5MgX85Nbjx3goy+3udgwlsH2yfMWnNT0F99ZBOwIUpPvCzSY//1VrCtLuhSj0cfHDVYQzB/y
tbrqbWa+28gbL3j4u2eVbBVcKAVETdVmD31dUX6vq0g6JQksa5+2vn7TSMG+jt1N8w5VcpNBKCnP
zMhddXC+DUFfWu+dBHNKmP/9E6az/Wq9kl8EETKzEs+ZbMeOdU5/wrDuvrk7+qq2eRaOrp39FMUF
uy8Uwvl3fm139mCPvSagiYHdai1cEBUvncAx7fHYnXlXj/LnwE5Qz2ZuneNe6h+IUjnVUgPvzjNB
48zSyXtphb6rhiD+wrcH60lurTHc1/Gfg8fgcfKyDFvaJEfGtjF0zH9Mz+UqcpYc1d2r9cr8/PkQ
qpiCG7NHT/5Ru9TOqTyqh/oY7DYb6bxlOu8PBrr9HTl66XbhjN+7VZqlq1A8ITfw37M917pMFoeK
Pb81a21XnXzefHc3uRF5JT8s5wkvNbl3u/3K4sxliXo7eEpQSyfE9RhUvO5s46nbTiFNuqvsYU1i
ScEG2aqHft9tp0TW3Y22hZb7L4Yqxqtis5wfyXdCYaAu//4M2uylCIUAcvHIZ7B22sW80d2/NYdx
wwAYgi3m1Kc/q1/Mot/mNiMtSOgLEouFnbgT6b/5CTP/1rlBiDgaP6F3YoexBE52cq/yfrTDXXpi
MrUtPC8FFPdSmTc2Z06HdK3SBQZksw15vop2ykuiDWneAa7SPVm7hTVOn/GDvZ8jDYxS0TrFLKXT
d+XBJy7vOWS5bTmLhpb2c+ZSaobFJ7HIwhSuU3aubMFGFNZGHaVzGKa9X1jXwi3SZolAiRqLO07r
6tZTXu8SZCSHluUlVxd/4f2jJPTNzs0yAvIso0zCaee4LFMa2h8r23hMd4MDNn0pil48KLPQcxoN
owouh9M/tk5yZpbRy+51DmJEh3zpQVj6nDOn1NeTYLyBi2h4iNo9NDUGsTm1g1jVWt67OxcnINw0
QuzcNjg8DAmn1rW4q3cfhVdOYeapTA8dg1JnVxnJ+1IXQmbKbi+Ts1IdVK/t6jr5AcsRFot5yvTW
fnBT5qGrztBCxj6xv+bNPRRnXOGaIZtn70vtAJPmq18o812AvO0sRsqu2kP8WS+d0WZYfbsyDo0T
n+Mzs1v/YQ3w9dnTZ56KOemmpbUchmz9uVpX1DivW+0mrpaexbvRLahhS9LhexBWzw45LPsobKJO
Oumn8Zfx4jEYV7xmPMhusZB7L9h7bWt2wkuh6fQK+ZOXMqD01G+6bbtnkC7+P91513plbOPz9CyG
XGg0Y1Yfu5DpSL/f7/8sdXbkEQ9vGHKA+eaAEKZN4ZhHL1wCtC4tcnaiQ11xA1Te8VM2kbudXoLb
5BaZYHD5R5nQqw86f1Lx9RJS89ii605dtX12nXZ6Pdk+eaX+s2QPmCWUBSCygMtmpzJWYgpMg/Sv
2xoezRO68fgLNm/fch/Mjb/+eMvuRm2EjDp6DCqilvpsz5LO8JKUmY4n5ib+7R35s1LvnwtH2hZH
YVijt7TLT9nGP2UkmsJWW4pZ720m3glpCENGmW/+gZsBHaSEUWoni5thckLBvdqIZTlE6UvZyb2H
+7Wt2cctGlOMa8SnTsOWjP1k2f1jvUoP/x950HTP5hfhtaVZSIIqYF+pIasyLqjF/2ifjV3Ig2oe
67/lj/RcbFSaAK49PH68me9hGxMp79XXnCU/+BlUc1tWyFzQW3ZuiUm1B9cp/xoHz1b+iKsapZEF
m3d3EBzdhIpioufcybuuK0Wl1si8c8KqvWQHb80ubuFJiw//xMFYr2zNdlBCQiYoxprTspuaocGf
ag+gfSGIvfdivjYy27xW00opQpHw5c5PrpOwfqsR4H384ZbMzPZKK6tuGgYzfbeI2nt7QA5+BYp7
4YLffX9eL2eKU14lxOWQyzSsW5nGbnupbsqDt86oVLVb9UuwwJdfWtIsgqzlTjZG5ne/9JCZql05
jErmtC/t0OKaZm9qwBtn0o6XeVOneN9bT265t92VdCq+fLxN9+rjcKz+c75nb2rEmMxM8lhU6UC2
OQdrn/aCvyN4+x8PxMwTZ+mI0tJ0uNHrP041qcnvs6glNzjtwjvn9GpBs/czy6RKn4ZJ8kpPb1q0
U38M5ylJRU3RQVrfGbOt9ft/+4rGLDdVWleqKx+jU8tVpDCT2OMBCT/bXfBHLzSw2fKQahEVStUm
cwHmmGkjQQI5VgeZNmF3jnaAGY6K86sGBdA5cMN/fOKirYunJ8+53ZY+7Z0A6I3t2RZWKGsmECPk
08PX/Cqvo4dxhSi33doY1mzka9fJJt4ufdvJU3y04tmG1kah5HLPiscjbV8EcyneMwHnmFz7s06Q
qTwvbOadGtvrZc4rPRXKdrIWs0xjdZIc7yHfXPbXdX6urp92vxe+6R2f8sbWzOWHI/hnNWRxzZpx
sSRs0TFcNTtt4fLdi4Pe2Jl5favvAwR5WdNX1MO/ibYALGDc7/8A9F19+yZvkNtkrh/HdQmqpt7Z
PekF5KMbIP3nMM8qiGrZ6gs+ptqck6L8FMXRdmHD7rzRsgR6SYWtANtNnX7DqzcgAPcjKUM1Xfl/
tV2iU/5Qn6cu/SK44v56/mNr9ggg8a2gszzZsl9KsP4K7espsptKT/RkHUtYTLLuHUiwqhNQ2gLv
J87W1wRD2TRSKZ9CvYICuRbEb0byVzcWRSfuGZJFoLGgJv+PtO/qcRxpsv1FBOjNa9LJq2RY7oUo
S++dyF+/hzV7d6QUr4hvd9CDBroaHczMyIjIMOcII6za7UY2SRMlXCjyW9Fu8ZJHFRPJteUR3bEm
byHXaLBw4TOHN2VUrmVSi5MiERQwMWRye/eQHJvndMmagnEGY5JemulzvEvO9U4wu8VjwVMHeS2X
Okg8RTIGVEP8FjCjYGywKunnsYCpcBVzQf/uJuXGQRnjKWIECQzAGEdAZMVw8zXrgpslM9N2V7V2
mX82KbPMpRe1MEqw/871n0/Zl+tvoNw7EDS5tMaEwZbV3VW0/oxMz2S3o38CeifMaGegjAHGTXSb
zN38qV6am/VT7qLlG/DJtQK/BVesGe3apbDhMNLckpbEBCDCvSFbglnqMHfnma2fUyrKZ4hczmOI
YPRUn9tPINOS89G2n1AYuNinjsxVoaaqI9cr/bO+VwYoyaBIIJfB00uX7cH4LMj+PTaWwESBc5Th
mcvxPb3uyPf/dZP/Pu1KtF8Dmprrsclgc0KdliHDcn+2n8YsyAcIlJC8PcylDWZ06i9RfyVSLHnl
gvLpaG47iAwtIIsi2z73grgHdAIQKdA2RgwAjBoJNNKhUjIBiKKkUX9AJRFuWmtv7QPy81OapQmu
pg9P/53Rm9EN0rHGtUjKTQo1gNADD7uJWi3aK7JVgTRPvSqP8iLXZytakyboaoGUuQUjWt34BRbo
+8hIW9uz93c1+Ff2S1oxRm48Xt2cuPHnV+fGi4wSJAHESVFGBnYnZuGMhD9v/mj/KKOqtSFoJ9z/
1kZRF83AzHSc13gD4kWp/4KIaEbm5FXHFKsGvjURwwWUhWOQYgFugMxv01cPxIStkb+g7bYQTLAH
P94/ShJGo9AgLUn8WMbHFKZE2TOeByislvKpYwEV3+FgUfegjls8FkJHav9IGVFmUNLG4BudUO3Y
OOeiXEydZ7TdhHsfNXQglIERQV8BV5OAwWPRLU56R7h07m1BxVF3oqmt1BjF82JFSJ21YTU/vjGg
XSq1BqK2yxQw07r+G2+zzy43PSuq9JlzpAEw7qRT2ys3XRelNRZeflVmHmCUNiHNWRee0ZWhNWZp
HTpyGAs1iznJ4u2t/0cyut5Q4MYAuCBTtz4QGB8M0UHixMIX6KouAJ+XC5+EQ4A+YVV9rnygScYA
N14C0boc6cHnoPj+hmqvLs7fJ8DGAVlI5lHipdNMihh3QBMvE+cCQi/VrsBTDdACkzd7gKTr/U8S
WT1IZCJ7EJeaHW3LfVmg0ixaMvjdN9zPkJj8oqrXYbBIpafHKklFhf98GyYwVVUC3owmUmrRhV4L
9kQ2cTQOJOFMpvKYFkohOsx1cA3O1XRGG3G3FRhNRxyPuXyWhuzpS04sZE1KnOTSg48hTolYgjpH
5ezHy/oDT6UFwWTgSkMWxkup+Ezoo0xs5Tp1ZJSoPkFxlzFPGN0Blg77DJy1grA/VQ5Q/A58S6to
WfoWU1oD/MHX5WJjrEcJjdg1hwTI+isvAGXUKnrhN+IRI77gondROP31EnOIDL87PP50em7s70iu
P506EtCtRHAdTeqostFdEkzwgDaTxICORzi1ZsJlWpBs0e3nksx/QDB3e6aM47gCBjbuUGqCCLRQ
ngIb6Mq6ApIAco7QvNkaTwDB04G71ds1WOtJ8R3YlTNS7oAEs0Zy4Auw2NUmEJeNNHOMdF/AP3tx
9UmUz0HHn++3F3xSbRm9KZr9j7WUn+wUvvQr/xUX8NyJhfEmGxNnx8fnIExZDky0/c92UCrkc7Xi
F9yQOuFSPkQfr+LvPjgqa3mZbAK9XHuhXZu/SBTqq+QUWNJyhxnXPXpE8OcWb8wlKOnE4d9WwH5p
mKXHGO8dwBbLZH3dF0nmiADCLJbg+wJiP/ghk9e25djnOgBfpyEAIh0vfT5IT82QsM8Amk9eM0GL
vRl/MmU3kKSSBMy64w1Cx4m9j5+BgiFzmtofLLbKUnDSJ19VzUqntmTnhsVHnadUE3jMQPERBaQz
MWaPn1+FN9pFAeN5pWQOJsrFpRpwvJWzBWcoDMibhAIkj3EZizPaRz9yxi0H6jpey+j4FAFITiVw
+J6LuLypM4ePDVkiZWjiSpbZQjiWaNKxuf4oGsW2lNcCt1DQv1GiODIXkNOR8j8fgfqWCBhXRQCO
0e3Shd7veSlvModZyNyWBz2xSIpNATDGnmDX0di4rEQzBYdSYwEONP9Slo8vwpTmwYhiGgm4kago
0mBdou/xii8VmfOJJ2ahJ+/ZucasRPA5I2dCpyBnBJIVwfR75xzylBcG1sdKXfSJYKHVcC58kNJD
m4oIZLhgzQA7HScB6JUhTenpw2BKzxFAZwrpPx1t/Nt2dKJxAHMYYY/uFg2uztgTU5x9adXZylmd
GGMlbnyCIOX7eSZTOGXzMSEMkBpWYGWg9Y226Eq/y9YPLp7UZ05EEJggBFiXYD1JdWkHDtmGKKmV
M2QuNKKKiv8sEeYEsN+AIMe49K1Q8C8wXAMqUKdj885gil4hfMOJixyEgYTJ0p4oLXjAYl89d5rn
2kPLzpXg+ImLjcuFw0boobJ3yPotV4Qubj6+wXXZl0vgMd/pRdAEIwX3InASygxY8wigujOIJlHS
1TK1UnZuJGkgKnXbKDIijOaCG+8Se2A675sm3GCwrYoMto/4lzQXxBdwpWIenvWrDvPxSsDBZygZ
t/G6mNWIxnf+s5vz0nOZVi16DRVGdIQ2zeeGiKd8GeY8QZAJLEaMSdOtfjGYUEtXG/li0dcomyB0
U1qAIkUEFDc6U3zyb/gcZsULJHvqCrAccbr82b0WluzqKqcDLI3IbD3z7qH7XkclAFgCvgcD6ggD
aYB4HsyXZeNznjOS8Cjo+4t4ND3Kin0BidjKw0RKBza2+GIOwu7xff97vd0adcxrSsCmR9MnYJ3/
LN+V0heNJ6oRCKYd4/W9N9MlOgbqJUPeM/KOjSD7CqNghZ6hjKku4e8J0U/G7+GgrzDEZ2w2MIMo
ncXkTdcXB/y36MnplOqnXAerOjqTVquVfpp7T9zbKFwYAT0x6FHFt9N+D6iQSSFornvmijeQx5Gq
Xkb+k3+ZcT331+JWDJU98N1MUhsATJ+RZjO9eFcBQgQAQpjYXQvgcn98EPQQJXTgVhplfbysgOOJ
IM3rjF7PlwpB481vvtlutxZYKJY/X71GLquLTjbDb/Q010kxcTNu5VOGiGvrsgNelXs2ZBu93lvr
s9LBPESW4tPTC2vlREZABbojHZj/M3HM/YPkVjQV5Kl8pCrRKBq8hWL+y0X7CGyqj/f3PpC8lTEe
9pWeg9LGS2BW3LMfO0VTkKCeuUl0auafA5SEEU4HqRKgq9xKYEBr1g1CxpyThfv0Y19W7WoHQMtv
VLPXktHP6Mt9rgTrkRAZQ9zIyUDtGVvIXiuUDXMGdBa51MuRe60Hi2jxWcsvnTRTmZ88Idim0U0p
oMHgb9fm8qU4MH0LaRKmDio7UZ4FtIM/PqKJGEdjAfEFI4jLzSKsvZXSD6j/qynDnDMzMhNb3ahk
9euh63cuqTtlQLAvIvrcAWGBh9atIBnNe0p1cZnzxUusS74KK4FU1bao//OQGSu6EkTtm1CJGbhh
IUhLO7zd0EIhsiCSVUjAfsXxMLeBUxbrWhxlsaqqESu31JjzGiSSmEzhD+gWJXhff3G6mZr6Sl7P
PJSnrhVCUgDvIF4CwBi1k6VQCPEgYoGx1poy2PIkvNsfq8WE7iEA5MbcICqcwPW+Paw8rmrQ6Cae
E8vlSxmUG9DWNsQPEvOxnIkbhToqyFOwHDw5/tp/ryyEqoRd2A6V56RVtgJwzt6VolctDT6FoidF
0locz85cq4mslHYjkzqwi3jxfUHNPGdr7YG1D7AB/HZBBn5J7CWBs9VXC3cX4017mol2/yaVKMd/
I5oyV1wpyVXdQfTrK6s/y+Zzp4PwcSERw7KWmolP+ES63CPIN5QggFuLhowBLr22kSWsFuvcMH5n
MrMT2nvzRaMiXB2AwghaKNWF5wSBtpAHkI1L7Ka4cEZS1npV8TObPykORmZ8VYFUSqb0KuRy1eUT
z3MisCrzZtBIwORaRPU6z5KZiznlXFFf5kQBo8pIf/45/6ul8W1U1RdR9ZxmVah65WFDBZKqBOOl
+/opNSRXr1xSY2SbeJgFdYnongFf+9EVJcne3Grme+hW9tFX3XwP5T1A1wt4bYb3HEyKc6/bEK0R
FnjzfkN0DenujGekyll3wijXC4pdKWrBa+9Ug10c2w3LrT8kJJKkbf+fAk/9Iwtgo5jhQg0BWcdb
HWIuNZsUUew764RsB8JxZv/9vX6OkZv67hbCHDzlVNSGQsK/8qiceuj6UsuiT93pwmVbrwF5GK39
1lJAucySwF0gPxAMwLKPjdgXDEFct8GeY18TbcnXa3QysSRnVkpqgiLbuKSbyFVm4p6/ByR9z6+/
kMra9H48uGwb+g5mpkFyaKHoAaRYgvDy21vpO+6dHyeca/PnvN9bxw2DDm/9dDBet+vFSfwM9oGR
6gvX/FaMjnRkMdcfN301/t1BuoM3FZR8EP3Id3hpHfKkfqnAAIs5clkPlRWwqbNVD5BjvlzyRnzo
5W1xrjhy+aiPTKr3yiH3Z5LxEwkn3I2rD6LsAnIjQdBVOFIJdAfuG8dwpqQtBDc3ulpzpMzKgBor
IPfElsDsXlW5AYJd7adUt6CqJ7E7VxWbeB3igwBTAMIQZCUAt3+r0wDxuRQAsvQdVldXolnZwwv/
FOjsa2ckhutiEJOdubFTrvBaIuWW+pTXktrPfEcpF3Kh9xWmxtP+Hal5fy6HOb3dKEQIILQYwQqp
G9Qgw9tKPba7EC0B8AuJIZ7KnY95R83sdjFJDcXfVyyKAfYA3mgSYw7u/NjzT5tDSR554EB+h5Dw
doebkXocJKA48toe5BL9P8Iq9D46Ty945HfTcJmokc27CujiK12aK0lOBb6oUgPIEJBtAlwRZbWk
VgZHdQr5vS2R4hcM9SEBdTSn65E14/fpppk/C4nNRq4HZAMAB6TUux3AjFukve9g1tbyqmdQhieu
b7TsgQ/WoTwSXusB+Dz5tyInHmOwii4pzzMbPhXTXX8EpdJDro1AdYPvNMqpUXVNXXCYVrgQNTP6
Q+Qf+r4yuCwAsJvVL3k88eWSn/GBf40btGFEfycoK2C+AedGfUOUD1w81PgGlEKtJDa4mrxhuHSX
7hzHSazIwNgC+YXJO/xvFj9mkoGfDDpPeob8Uklq7bEyLJ6emAogphgMutitaX5I+nf2Kc2kjid9
FIKc/5FHnXhQKWJxkSCvWaGZtTynT5FZb5RFtpUN/6NcCLthxdg7sD6ANWvlk+YTs2T63JGP20lv
NxoIgE6D96oEcNzbO1Z6ZcMncRWAw/UE4uvgoJQmyN14b6VouyTaeN/MSphj0pqMcq+lUt4v8CXg
BraQ6gu69fq+9b8au9IrYo1+8BUv83TZ6wo6e+TAfJKJTPoAxbSdswOvFymJc+pf1s2M5k1ZVxXz
7eCDgOLdYQtqYDbWEsX1nSC3/fpcNuuUf1MwDHrJyNyuj5aa3vXRqCC3p3AgnqBialBP5kMssEjv
dWZAvFW/DYgKhtodTxTwxP1vfCcMy8gXi3kOIMHeHrJWogFViJjAyRrPlMQvTyECb+YXYJtoViM/
sZkeYMA9+62BUbhJQgMM3ros6klpx9rc43sURq0duwtmPFFF/fAOyA1lsKIIPD50tNqW4wXHHjrX
DqWZAGviGYGhcWRiIGAEGqU07CKEggDC7NBp6xUj6LVgRGbvP6nD92OzMf471GrQrqKIUBpEAohv
b7eWFxtVrSUmdqImN9BtDJRZIjbLYFsKi4D3CLqcZx7eE/snoKgoYpQMABB4mt1KDLhW9qOLFsNO
7etVb82OG00o540AygKXVdi7aQMB2W5Ypwb/k6/R+4F4D33F2rn7ZKzHWzi9IGS6EUmhFYQG9SxS
hAC1CHliT9rqRVJ26bAK04/HUibKKUhMy4IM2w4chTuWLi5JSr4qwsTBYGhWktpQSHiuN+0GYKwb
vKkHcmxJbj6lQJVJU7N+5pAmPy0ef8X4fKfV5fojqIvvo8HJaxt8BCjjTRHTVJn3+VjCxG6iRoju
QRaxqQALc6seHd8oXFcVaNS6wHEPywCIqF1x8Ga0cGIhcBoiYhXAsIKwZfyMq6dzmbpx3mdYSNkm
zwpbqxZXlrn5eC1TEdiNFGoxQGISfRGc506s7dt2JWzcINbBzhNz2z57FQa7uoCBcS4Wuy/+ofJz
tTbKJzYlqJSH3E8Q2UfKSRp+q+EQFrvUO3MV3kPLsJuJBSaMCCJcEUYEEJdoLqEyrGUWaG0aRYnT
SaSpIxJGx/7yVtbWhUfjoH+Ye4/f6QgMIgQBlBhJY7xcqMNrFR68gnKWOkEfAiE3zlE2tkGTFOhx
xM8oyp0hpmRRRyiqZXLhwih1uEoxQhDz+ayVoAU8AMlRw349Vpg7rYQwBNFjWhIwVFjcrVZmqdJX
SoD+IHAlaV772ZbV92MJ98++UcTY+IA5AeT66VJlPuLucFyLPkU0VvioCbWvrxyg4iTLe+LXa2ZO
Ge9icsw94HqhxQJ0dGCTpc5KyEHUAhKHHOVvGCyMfTOAJPPIj4yp7wFwHwiGH6/w/ulPSaRODHV4
+RIxQu6s88v6E/wQdotu4J/QagnIzvRDQ74XevRlZHO3feL0xqQfnBpQBVl0BFKnF7hBFHpB4eB1
Y7xra0AJuRbxeOOjtrXQmG0iv7t2WCiaKYAQD0cq4bFxK88LMll1L13hiHaGYrfpW+DiGCKS/1xm
kpp3sSUlaXS5V9YyTDSkGRVIaoLvWDZODUtOfT9z0+aWM27vlRApZPi0HYUkROz1VFzIGnFU15h5
KM2JoV2YzER86XKFU5hj43GIRLRmRj7h3qRzEFiPlfG++2PcOWDFo8igwmD9efWrRSFOlEB+KxdQ
f/ldfbeSd63aNUtgoJ46ErdzKngX+0CciHo/i6FnEQwG1OLk2q/qHH2XDvpeFbIOPorMqkTjRU4J
RgvlZHbG6T7RMkocaZt5HoEkDMvtqbGumFfAtS4dVNd6MuC1B84eEOrsFWStMGQgnjFimBmKq7fx
qWaO8c8wF1HeJ1qob6A0pw3AxFaBQczBNEUzAocbeUJqXwdGx2p1kWb0dNzDmxiIkkbtca4orVto
l9IpLWC4r+dgSacs9M2OUhaTrXxVyOSqdIpgiXtNjK2lFoSt3i6RsRCelPMsh+EYcj9aEWUxMRwX
8ZnXlE6qbSXZbl8ZHtoTJofCXWkV2mbJXCpwVm2oGCVUcimqBaiNkG05xhgStJ++iGaeWOFXjqEb
jOwDhD/h0S2NxkDCMZEuvKFVRpq9MnfREo5znNAbGRSRCZUon1t3EToQmaRyOO+YACBKTYnCrQZX
rwGb2B0Gc67Gft8xDy8ItuY//iTc/b9c2pVNQAzfN0HkVs6lfI3QDufELxJSksnYph7uVKJs0zVI
04aVaglIFD22SBPxDEiiYI9APycCn566KyzbCmGsaZWTN69ho7eG3J6SnKjijJwJlwEqtLGVQEFE
gyEPyi74TaJyWVI7YXgchIXieOUWitQR/zKD1iGMF4JSX9DCcKjLaKjOgPP0VhRyIgXYAYXaYc0G
OZhP9BkplrcKnPM2LDFh/bHikX0BugzAxmxvn+q6eTyVP2vM1GJ6bm5AcSr+wOcgFwUmOECm0D0U
Q9FrktvJtRM3ug/2TyspzHQTrJXLL052AcBKe9DWUb2UhgXvkw75dsYQd+pv/FpGMw7hPh0JXbv+
GOpqe0MQtl2p1nCq7TcGCQH7hzZXAiBphGGoeBASoS/NNxXSAZFuPZe6GbWJPhqJhw4g0AQLDksd
DVflcsvkfeOUMlifXE0Y9CQHofVjneYn3J6MTke8isdOQwR4txpQdongNkBbc8qhJGAI4p/jcjkS
OZIqMUPAdi58QDcpxBtMsbMLNFNX4H8PSfuhdi++ug7FddPomf/2+Lv+st63y+fQ0Ix5//GJid8p
V4HHfNgoCX9xSo7IRxd80HZbmsIXYI4WYOsbPNsXSZ/rXbEZeKPLTE7YxyFJ2IWSGl20RjN4Y/ec
kVffrgE6aVEDL6fpDt8RP+iPv3ViD2+/ldrDJI6yiPPYi1ORLbQSCYZ3VA3GzoERLiAwz+k630n6
KdYRSXzPCL8Pym6FU2qKLGOgZsVwwZP1Pda3vYmcZQTKh88xeXreauT9JSBvH5LN6Y6+e/mYkX/f
iT3Sro3MDHgcjc8vKinFaOIlVQvpgjANLAOROSwStB9GpZGCUMAzJNJhxt7VZ8TeG65bqdTtSASt
VkVJuzj1ZddLiM/iCkyai4Sb60wS7u/hrSQqSuPBRCkGFdZnJcTaG++9frEac8CoWI32C1PfIEv9
CUhGktgY38bEeEl0dq3DWpO5PPX9LAq11+O3Xrk/LU0ucsG5Fyd5TjfCiwgY8WFxjCHKhz0q9BoK
531rITEOKBsAFWPGM9HYKUBQu90M6lYOHNqOuAYf4BXfXL1OfVKLm6gRCZ++RWE+Nn4CEpzMqPi9
jYJUDnmZkfgbsMJUkoQJPMCBcgyWTbgvyz89vS+Zr3oZWjLJPz4EBd2w7t7dCSS2WY+MqJQzH3Dv
kfEBIEpFOhJuHxbpdt8lL9D4QfV6B+L7mGwxk3uOVh45/ojf9nEZn2zMCmLy+FPcfS9+AcU7V5S/
n9waNx6tSWAbxmwJWq9uv4Bh4lB0k6R3ntev+22w/gT/zm6PUlVAjvnatu2deerJavVRLXfOKjZ9
gqbfw+L58UaMx0sb5euvoI6fi2s+c/kY+wAExPJFqSIChLiZ4566cDhOnPiIbYG+8NulovUgV8oq
751gMN1KMWNOMx8vY+o4ryVQV7qs3Ez2y6J3qgSQc1JMBAEXN7I9TjGkCM/NfpYl+T52HMv3/y6K
Oj+uDy/AWM56Jzeet1sUCzKy7g+vr9t3X9+fi+0ZLt5IOf14IcuBLN2lR87CepnoNiGm6WQccXxA
WqJ99WlxCsnKTHcYjnV+U/3beLw5U5ZVGNnZMJKJ8VA6QygyY4E2wWXrkpGM9xAO7zmmmhN15pgn
5aDFGm8HtMuCH+32mEN3GMJkvFM5cuFj6lNFcMXKaKCofx+vaEprx8I6RmjQ6AXCx1tJuSvkba9F
vYO/1BFJwsCgzHekRQb0/yToDkanw97F4yXVkjeXX9esI3Cvj0VM7tq/a7njbu6KClS1YQ8aaiA/
e5sEDwMuevHyuVrdzKbRDcZtI3kavGnvNOIFD6wU9zAFHWkR+cvHK5q67leno1GXUaqznukVCHI7
vKk01Pmz+n9xLuC/RIgL0zlOFN0qQKPyYsbGZe+0UWNwMZpHvZ0UzqRraQjpP994LYVyEp0CDtoi
hRSkijbJ+Dh53e5Zc2895YuWHC/r4xG4Ua359iHy5IMlBuYzHm/lX72Mts/Xn0CZTvROtK5YQgFz
43WdEUWDmdla1v4IV2UPuyfhkJLNBwhhTgv0UcT6jOmYOsq/wRkBc4Hob6CudM9jcvBP/5sLmsSz
lKjR++MVTmnltYTRsl8FQFUeyl54wQKrCD0LviF7zzk316H3/zlJTLP89zpogyElvFLFkBKEi4Q8
b7OxO2G/PErIiDvH7ulLJB1ijxYgDwBY0ce9xAzGjH2cWepfKHa1VKULQeyq4iPq0T5qP5ITe9Z/
vpso4uHthwFKwElQ94JrL0WjeD3uBaa3q1Sy3EJdFtpcv/jESxrFQvT0AK0KaQ0MCt2eWhyFotDw
7YB+F+BeQycvSwyfG8toS0zQn3l6uVI+cn0xN1w2kd28EUxX10Dmlsqg/BwcgZS+LX8E0bp6Z5+K
lrgYlBMX2lP2+XhLp0ILBIlg3IX7RE2PUlCWK8NayKrBSdDE1KemiKaAsDninfwehTPZm3Hb6NsO
OZjlxwgqi0fy7bamPVh+qo4fHLVPSROfGi43coGwr0x40IR8lRRzMzuTj71rkdRJhnWaZUklDHjs
rXtgfKNdSPcW7wCvsjyHJI2eou9hrmdo8tWBrBuwbEGhirHq8apcXYWOT6NQbdXBGSJLi63iwpJL
lBmJ8BIwpGM3TWNiWnX5+CQn6g8cQoZ/pY6u+Eqq12iXVCvcwWlB8iCTtDXRRKyIetv8crqWPIEh
FxAAyavLLx5LnjzXK8GUGS3jtmD5HIJ57SlYceAuid7Y7M0X7HKVzCGgTQWm16uklChTXEnR0lGY
d+hACS/95JkdXw5zvSU0dvifexw7+1hYAQUxJOXnIwzWeokgDc52W+lrC1mkRXsuHMa0McWoBxZr
OJz+1VvmxyGBiWgWuf0bms36MOOkJhcMbGIRM8y4qH8vratj5QpXCDpNGxxk6gXVqheCr4MDeq6y
MnmIV2Lofa2yRtR6iEnzbbvvC9LBEKRAeFO15xoEJo9VZjIFJQP2GZ1BCKiBBnCrrFXDgdY491mH
I8slYx4987z/fJcwNLr/XC6PS4CrWB4z25d87/EVNLOhZIYcHcqoNH9a0TRp09RM67AD7zBSrkvC
nJUT7h3hKANjpUBVQKDIUoqTlZ5flE3YOYho4IllXfvk1vDEJN0vf9LF1wtIzdE/t6pqclo4LvEX
H6sFgHMUw3uZ2eX76Pv2U6hdRodBrsRe1DnPAhH2AP8gnIUHHFqIEnskqmOX9ssbZuR21f50KOb6
VO/7mHAVr3eCsoMqA9zfPoJ41XntfzH7r+85Yo3CEd/Jm68XcQ9sy92u1nviv/+iWv94/dOn/e9J
UBZxiMRKjmqcRN6/JPW+UGZq5RNafLtAyvLVXRcrnogF5gbw2a1XS9SHcfqq9siTmaLMs1npi8W3
as5Sc4xKdOtLbyVT11Vt2E4ps7hDYFkBeorFi9TQPCPRIj0GkItSLbTY9rl9KT3F6TrJZ6eN5z6A
8qxDrbJDF2FvBfIa7d5RjPGNs7BYLolo2CZrrfLVCRZxLsqciM1uFk7HgIo/XCJulLtuEZoB5yu2
zj/H8AWA+CvdNxfM0wLDso/1aCK5fyuUeioljBImfAahnS41BMBz79vP9nSODudstVzakvkSI3md
EtZ6Q3BIGm4swXdkFh9uwindfgj1YOqlLs2CP9tSmON17sz39/qskXZM0Gxl/RwaRztdk2Szecsk
cwcbTk7j2A1Af2e8/tzt/otHrhwTrzVFlqVQfmbx/Aq8iwKxlaxbS+A4A0r/+KOYG1PBlD9POGd1
0IzDzO2e/YDx+l99QHNp+yTxcSojGCCQyBDdwX9gEwICYEc7Xzwxiv5imivsQLw9+PbMC/reM98e
BmXe+l6VkpaBfB/jhW63VnOHA7SJm+phMfOOvMecuzWlf7PjV2sNVa25aKMpLcwEJb2taO6XYHF5
MrnVTufhSIw5pZ/dXsq4CVWeN00OkehKkCzOWPonj7RjXIB35RHtTptNYsBwrzDR//J9EL7l49xc
/0Qa+XaLKTOnRC4Dyt3xtgPUYD02KqBbgV2VGxz0CG59WUe6oj+9vICaAhASptATEzyBKXH3OUGL
Oo5+sZg5dhrgG5Hh7UdRpi9Kk8Ir2/GjwFS0R64Rvh3pz6P9RWD4gifYfGB7fwvLx1bo79nwwOb/
6ciVDgyazyTRKDci4jYhRr3ZWgpmbV3jeLwcN4Q5QBXQZYd36cxVm9H0P6N8JdkFso4bsZAsFMUS
+Sqrz7N1UHt6GA1W1vLm45VOtE3c7DDd7laWVeYnOeSVxmvxsRU2iAeJ3Vko0T1hiSfPMmYOdeLN
diuSjto0n2eiGCJzw926tmQFK3ch7t11P2c3Z+LDP/W62sw4+X8ebJzV2m7bzZCR/T4F4K9H3I39
hJRbKhPgKZ+gRrMMFnNHSRmtWrtUmTbeKDmx68p2MXGfgIpxWDLRbB5lvJ2PFJaKvyLVzfNSg6ze
NsKAvMJFFcRC+QkLXR6fFP1LPb1lsGOG83sAvMF6Rm2FyQ9QAEgEIpuR3ZM6VLWPqzBMESWJAMRv
kNosdOsYbY/qOeh0EFAto8PSt+q1cETVIsPVCSw9PYzOaqEOY8/ebCPnRMsI9OzqkyinVXiBWtYh
Pqk/iBGAULYw5WSpDOgfda0vskOK7qTjLTCzFZPHfiWWOnaMBiZFIuAoAE9lyHquviVBrruFnXD6
48v710V1d+pXoqhTzxRJi1sNfgN4x4f2a3wcswj+ef0zxRQojh7/c+tzCS1Y4lbvdryB4m+GCiCm
dK3yefMioI2XBVhQS37Kmhz55UtjvYU7aWUCJMg4YEwAiN0buZ/bpHHvH3055fH42Ocvoph0TuPy
uyZiHYYT5urzEzXxUQHQzYsWJnaskd5GLYWbFoGmjmETMlLKGLEgG+Xi9ivmsENHGqY6TMywLFIU
z9be56KYHR+71wWV5VlNVgTkUMeB1dsvGAq+apUaBcuGjY2wrpeNy5Q66yY7XlVIyiqx8VgluHFN
txt7I5EuNBVpy3Whn/aOwfAk+glDsGGL6wNjQBlnRN1b11tR1Pb2wKmKBh+L63TWlvbrtaqvt8DC
QsziG8XMrbp/X0MYiqSwMGP+i+6w49qsLtsL1uX6elAQzLsaM7dpontyFCGjDoTTAowhlfMOKkz7
9QMKsYDXGIfu39+9BWAJBvLS79WG7PTDkFqP93DCRqFzHiBiQMbHfCHGLW8VREPN7hLW3oA9BLMo
GsY+98dhIRuVhT7fbEl0JzQ78hvOsiNPeGF004sYjABMEMYW6DlmN8KLgmmk3gmbVd+ZuSIDmmhX
1WjpAu6rUn8BsIGk+VxS8d5P3Iodf37lklue9/mggFhkTk386wyCzE3o6cxMCHePpSDdCqKuXliU
SutjWt15RpItNfbIh0TrM3DyMPOnrSv9s7L3AcgAOWQbR27m/XJj8mvQDzqAG7adzJIXrb1atTZI
jU61jl+rzDqxhCU9Zm/nGlmm1BsQR0iXjVPGAB+53Ra5Doc4l/zB4fpTui4KRwusqPNnVHzioYFN
uRIzmuWr3efEqtDKDurGr5pDIWKK4ysmtmnuxkLV7yk29UVtLU6Lj8iI7ceqPmUKkQ+EKRZVlHtU
StP5Ik/yREgHx3M9vdb2roB+tHDNCAnGIdUZYRMPh5EgWOOB0YySuCJRr3fNDVGFzFAXSDfMOgdI
HlSAwePhqOifqNG9qDhFkFJukT0p7bleqFG1aBt8LZw6TN6tyrKJkeD14oX8nMsIdhRkefnfCmar
LBCA1LPAE1N2/1omdbKt5mvtf5F2XT3SG8HxFxFgGnL4yrSZe2kvvRAXmXPmr3fxZFu7s/QStvUB
kqCDrjmpp6e7uspLMGBh36OFN1+rqhFw4D8uJX1ANfSlUO9vL+icB0EDkgI5P6A08BRhAh2hS+NW
ioX2pL7A5YPSOLML2ZS1Q3tykw3u9Nv2Zmb1whwT7DQl1Lm8nm9P8jY00RMHzk0hMbjqzvNXbr3A
qjGzWy+MTT8/OyhyPJI6rjA22VA5e0jNonwtjrW3UKebnUNEBhOSFyVbNCZf2tHaWoFKQN2dej6O
7xQSHWiXFbrvDsRqipLbdGEi6DIYrJPG11ZEHpakyIRpZzC7FQcFPP7gV5sQtcw1DoQqZKYlrT0F
vcmHK5JPTJbcNnkRH7LP4lPq9OTz9koqM5HDhUlm1EmgCHnrwqTMr/LyrfnkhE85MPJgx6e6UJhB
pAfCxu/feCxzb5L8UKT3OXhs01WvHWL3ORmONeCUBJy3P5EGrdN0SyELOhwy90HG/63FloKoBItH
7od3UBcove2PZpIZFUQs6CpOVw2U4h/HrYSqZP0dgjV3m/JGUb/48ZdCvtLuQWkMqduQqjISd6/k
Vq9ugm0RtuA4qQ0QuyrDkj7NzCWAaYGzQlMTevsI4zfavkGNpETJRM5342MlGJzdyMdomFqqMn/b
9CBytiQKbva7FC3YL/0SFm3mcr74AMaJIPEwxFIaIO3RmfKgJ7+D/4sSddKuGmVh58/0F4BXAWKg
U3MIgq6/PXJ2wiQ+r8Ual9FJLGyi55BpziHeZofH1i7tdBVvdtQ3fHvcJSfXHmOkFSXDtRM8YR/V
9z9lbPBgcAv3xlwMePFVjJOJ856Dggy+CvSWr8TVD4DNTvBZznrlQNRXBbvGXxn5acGXzrgbcOrw
VAFdOYHeBROsJEqugE447k/pqGCL8kYKgfMUKeUCbXvh6+3jN3PgJUFFNyyKchNZABOCoQBL46wr
+pNac8Fzi9epLiu9u7CbZ8oHVBIoOPpAeAkWEbZXhWiZL7oUMH0VgjXQMbBj19R63wRVU97qpXoa
UV5Fld5FhJuYgQRQRGfEnWrIw6NSbqsK3HUlt859S5Ds2zNwzf8JbjcVOrhA/eECA8jl0u2G1BOG
aFT7U4guqN4uk71Mcv2+8H9EcGGgWAlGYbylK9PljKJYebx++wNmnqaXH8Ae9SQM4JABHU+ewfBl
v3fWq+l9Rvr97xqVlTV4XQvPEN9aXk+GHf7LUg5u5qSDBWACTE9SvOj5vpwAsWjx2CrxnCqBXUe2
yO1MyGvax1Hnj8qx2wd31SbcrhdGPXOFX1hldl7djeBzEgFc2tV2DMSEHjmFLkHJ6OkhWf3U+r6z
91+qAVhrt9n2h5Ox8AFzr+OLD2DOGeYC4ak8vY5xDwg2KH1as/8QPUC0Hs3bg52bYRS+ZZAGoJ0e
pJiXMzxkPKd4A48IFP1nBIWK/jkdn8ZkPWgblS4dtpkbVUKvHYDEUMLAnmY8t4JQIa16YTz5iSG9
Nh8RYBRIvt3pivn18uK0FtpjQZ3481hGGOnStC5Zn35+5stVnytop8J6XRzAwQm/KaHxR9fcUR8k
o0AoA2KXaK36hvjkF86SsPUMHgfMTMBQQ7JGBUUsC3GIo0iJ8noAtEq1i4Mv6NT7BRBg5+MlG7t7
jxzHdu1BlpC3/teLfGGYHXjZqeBr6vGeCteisPUUXaR7VW71TDT8bOH1NhMeoJMGWiMApaIzXWPu
Jq3IG46WeFbU0r79lLXfsn/S1IURkZmrSBantABVCShD2HdagReiUGu4HST9eYCsI3kNv5Xffi/Y
YLs3iF3o76Pdmrwx7umq+xCg1LUCtGE08g/c0sW+tfZvaHPYWqv93voYNoIlQ7Zp8zIa+7ft9ndJ
h3XmmMmyCjJ+EeQOcGWMI1XTlu/CTBxOcX4PukqtMLUInTY1BGcQNN9e7ZmyEKREzowxp6xEUyuv
BjC2OxyVj9gE3fpJVx/q9ddqZaErGgSSHDjXxZdu0WHPuM4L08xOazWpAQRTGE7iqkBYFOif9u77
+VChiyx+1lbbD25DFjzYnLe8sMlsuK7KU7cmsJnoxbOqv4abg+Dkz+GC+5h7rMtAYKsKqEeQImA3
dizXFTe2mNYMCbDUzAwFbw5QSvMbPGArxF+uXVv0NTGLI7dR777JE2gvnpbkfGZKYVjds89g7sTW
Dd3B7/AZIIwXwOPr1JhccTu+WvKRO7Wf6LXs0bwHztfNo4B+QrKwvabdwzzEAEHHHwUtFqAbYJZY
dqsMs4CTN2Q/VehU9OH29v0D014bwONCRHf2NQJ1DEcUU/uqPwHO8Q4FSnPcy890C+y+AjhBDNV6
b1Va0aYoTXV1ekRpRDN/J5EAkKtxdy0aGGuoB0GrUl86xfND//fLmHsZT+CCT/q6PwUqX+0ij1CH
0Pjx9vjn/Off2+qf4f9hu89uqbrTaknISxhxxTeOa9W7Ost+K0/sbHQupYfb1maHhJY3wN1BxX6V
X/UGNC80BSbbD/3HgqLfXlq69JdMTL7xbEASqUgbuk1/em4GI4EIBJb1mNt/uKB9skELoiIZb9tH
1Klvj232xJKzwbHrJfbcKPxZfhW3B3sSFc1WD8EKwbtZmNabiD2y/tU2MSorS9m16Rhc7eJ/bbMp
cyWVaFs0bX9qFbLu+Gde++SVceEanN0rZ0aY6I2vuR4cRdiQXvZTu6bavwiBHfqJeXsiZ82g7WSi
F0EXIUuB3Fcg8Wmlvj/luWfQ+tOT7DZ/rPD8vm1n7sGDmOFfQ8xWScYIXCri0J+oUFlJio5t4pY6
dlCmp2je9gEejgIk1ELxVwpVIwf7XtuiROUS2S7UfuOJ8rPWJws7eLJ6tZRnX8VsI4kAEK/xWMoR
hcwnsaKR7cclwJI1MCi+X0T3Qyt/lhyVFuCEc0EOIah8oI8QvZtkOllnJyeBPIhLOHRGV3l934mB
VRT3w/hMUnHHa0tZ9xloPCo8aDcQ8QpGiyibjO5TDi//ArlZtwJgJjCVUk81oMb1CkJ647dco71v
G7/UYHMBZUf/qyTGKIH9cCGnOXufI+WCfoA/VUX25BDSahCvARK4+E28V1eQzViysvYQSh+qbIc9
hHSgrDNqrwubb0rts8s8EZlNhTUqo4Z3Odu+L7YQevZ4AD54I0Oq+MA5uZ7cuS/+Qh5lLp8KKkvk
zhTIHACHwIQs6dC3Xiom48kUXgQQm3yuGhS8U716aRZ84ExAhlsUYjwoFBLEyowlKVLG0k1Rzwg3
dWP0ZgUUHHSc44el1w2k6a/nDwhqdL0SMDHISLZfzl8TVXId5Qj8NaiWHLR+dBWrqpEQtkFxLFA9
LmrRN4rRlXs7FlXus+hl93XI+pZb8TTtFd2bHod65ONIGJnkE1DJtgqX/fSSX0dPTQpxQ/RJUNnT
eQ8AeANS4FH6oCpeBeBRWSAXEcRZHu9prQaKpeSylllZggzuNxTsXd6GohxHkWSlWWBQmfCDWcot
nx57PyGT7Bi6lq2prTS10wZoVl2EuDBnaRCGAHtxi+qXGaUdL20iWeFik0v48VVs80jZZ2rWxzt5
yETvUPpByZmKz7mSDhXvnF+NGSoqO1AsiOExSWtSvqqZ2mZ3bRiU2qavgZtclVUs5ZYrKgHQomMX
y7bWx5Kwy/JhKLdiorhTNUF0lYMo8AXaVDpXEuw0rrwneEK/f0yGIK4OPiG+apRg/4auHSlAPZuV
QYj3niaD/lxT5KC+6+sQ8P265zLJGWK3bg15zAc0aQwJdPACl4vAySPGfGMRV5T8tVDSPgDBU8FH
p0yO2/SLkASYduiBy0HwiUh5AMVU5Gac76BSIOf3StJp8lrtQdF/rxaNj+6yoZQ4XazFIrPiSo0H
LEDZB6NBuyRL3lNwVylWgNRB9VVT0Su/5KpJPPBYjRWXrptM1rqtx3EkfAa3jR9aPvph46csCsWo
0MsKPXXQNkhCxWlblQQnCDF4aGhDNQjt9FrU56j8lK2G9LznNSoUvislFR68rGtGM8a/F7VekAZ/
z7U0PUUa1HytLvdab1eVSJH8xp4QxN22amPiO1zTKOQNvyYHUCJRu/a9luq6hpBdqj3FYzwMeg9Z
Q9EqmiTOTLcANbMlJpmGL9JCtXfqkoN6dDOEorLysjgI942o+VAME2U3Inukarhg55Yunx64GKmx
FdwIxS9Fr/lOGuWG05O2zXprCLIU0vCZWxWJUZUZiQxaoDMYRFhVOpRPHnQOpRAaKlqXPuZ5ro77
VC0gPRKLfcwZModGqbWURiKEl1VMkqDnSFt0Jr6l9jY1lFZT8HanqWA1XCkluyLjU0ye39UEuqmI
bYTPNq8j2utom9Q4va26pNgkSScUd+AiiFUAfYdiGNZuwFX8I6E9wDOjppT03etUNfwcszInK2/g
lAolECVordaNtcEQxaD1bUHxIglLJfWyMyrgS8LZaIqt4A8K6CtySNWv4qqMU3C3FIL2xaUJpBF4
r/GIOUL57UdDsse3oWfp+Ue/zH3OEcpUiKw48Yra4mjQZ7YQiHxe6i3PxaPpoS2F/nZpylkgbhlf
epD8eNA/6vqfhatm5mIHcTJqv2BNQ1cIywIlj22EuzgbT0ENte1Q27Xhiec3anBCtVLXyKFP31v6
VESfQObohR/89n1uau5PkIDxVftd+JyZm+8fDiwJXG4ofTOXRJmMKSAnU9Hbs7lah3ydsEJimeoC
MWmxum1t5ppAfR1pQFSPMHq2XTrVBJcDAyt/ShWa2BJHnwkN7JRvQjPkh8S+bW3m8YGLD4JWiF3A
7UGYCFkqpzC8RTvjEJLCTOvAs4CgebttZK44CWItFBIAjQFpyx/s8CxQk+qGhryPRsaYQ6s5HuZN
7ggNpq9Gmp48kREtGbWO51dtxR7INbTSzCg1lcVOVea6R2IJXHxnyupMAB01WadJBZTVJUFPRkMh
eC0Hosl/Nd/BEkaGWcgrW0xYzCtlWYopFQ+IyMP9Q5cDY317XpnAm7XARoJV5Y2yEmA0OUIXPNYA
c/6mGngb9XwJhbcwcSqzT0jgxUT1VfGgHIIEod8IGZVBlzxjWCPvfntYbPj3z7im8ilygchdslwo
EjQjq4yE0iEJXbv191JpgkTXdscMvvdbCxzK16YEPrwFu1OW8SzCvbLLpG6Uqku1hMIuygrjXkG1
HnIUAZpUKP4Ih+rYvSxBftkO5n9sAqiG8hro0K6qxYTv4lyIfOnQDVay7hQdOreaUX3hygKLgHDQ
3pZMzi6lDBkKPJjADMeS+lXAVMlNGEkHZFlprPOymRI9+B6ewlMfLi3ltC+uphRvQ/C+IvQVr1h7
g4rGDeRID80vKATX7ZpzJKd/jp4iG8C02+s3O7D/tgVGtcsAu2ubkXRaiqkkOsACwpMi6d6T952Z
9PO2JeZ++mfRziwxp4HzoBmjdrBEqUFaGzSQv3mBsGFpQzJJkis74uWIIrlUxGiyw+n8IXin4SRT
Av7O1ojuhnV5qj7VTafqyun28JYmksnGVyXv0lFKpEObGGGQWoX0k0CkFNQB/p4LEee8/P/sMe94
H7CW3I0xTHC3I5/B57Za6tFd+FBuubv/nynmiPOBFhd9iP3IPUYPYHiyXHDCPw28vsR4vDSH0+1w
duW5XMsLXp39jYk+Cy8gPA4CdJwIniFICxv/+h6ASgFIsf/0HxAtMRvf78YoBu2yduhrig4TXo/j
3BLzYwyILQfdeq9Y2pjXnhKEvUgFgJdgep//5SjORhcVYU4B5nUPxIcIcVlbhUs3qQCmxKExU5w7
QHmistW5MIKY8V0DVZuBk5eIpK6Px+VXMMcj58LGy8bEPajizxCtshQdqwvR2JIJ5ihwImh4OLwC
D40s2mG8wTurk5e6tmaNIIsFCnDEYuAkuNwrgqYNiC9b91B5ld7md3Wxb7QFrMD1fgQsDX+B81JG
GoJ1jjIZOIjvjL5Doy15FY65ZPHhd6UdY/TOVOVCSpAJK+G4Lq0xDnLIIHcHwJDveJKnGU2SCjpX
yaVx+zCzOB+YoaiUK5AqALU+EmJXG99PwlwNQqce002SPQYyCsVGFut4Vplh/oxnuA5FDUsb9XLc
dBIgeWqug3P9GLa5FSqt5Q5LXHLTYl3eeJffxAy9EHOujjovdEJZ2xbpo9RpGy++b9Ol3c/Wy/9G
D+1R0ByAPxsYIGbbxM1EI4eWYocGtVmoL3kK0WgEmZ5vave87jtioPc/GllwoSx7zmQXkrQAKYCs
Dxj7qzfDGEDoJWtipwFnJ0oWFoqnqRna3sqzBJOzKpOagHbp5SpBDRew2ZUCbafaPgnfdCEZyuLP
rr6FcQGjFtZgDmljJxb11r9DZ1hQo7VYavW02bXCpxClRvotkVVIVYNCm2CodS5eAw4ocq81NOff
g8SkzY7jrK7QSfgSp4+JbwphqHvHsjDD4jgQPX6Xyk2E9AH/oi1qyF6fFagNIAKEMCYk0q8aFsIx
GsSiVGKniLNv8AIjMOofbx+UawdzaYLZk34O2pU6VmPHAzIzaze9YiJrdtvG3Ha8GAezFLLaeiDp
hBG0kUDzaax1PrT6dC0dRksjRlPrYm4NS0Hf0tAYBy21ARnEAVYh5xjxuyqwRHHhmcVm3KdNBkGn
ibEYsAGkbhk3w3eeR9yqyhyuLOxKvRPKRzlqjA4Q1XQwY7LRwKXcVdHKbxZMXweal5aZhXO7vpHG
rM6chD6+S1lp0diYtm+3pM028+a6tMSsXqWJSpp7Tebkka0KpketIgQOQu/oqj4MeucvhBCzI4MK
LKVo1plcyeWdl0tJEmqo3DqJ/MbVSDGpyH/mb8gR6oG4FCDN+GTQavxrjPGUfC8ngZDkGFzTGmF4
lJoPNVuVYHBbOAPTLDHOH4aA/YWEEwoYrEtWw2Isowbr5XeFUQkbxd8iaFfRKMCFB8F97JU7QLf8
6RAueML5BaRIsojQmUWBnEltaGPaCBlXZI47bkqfMyGsw+tlhp7Vk8rfle6+DxcuArYiNp0LYBzA
Lo0iMiRn2LwY2EHzjvpK7gQfo53efXJGdyejFGBR+H1xZzTr+KQua4lch7uXZqetdRZ88lVAkRxW
c2doPuSfpAVIy40RX1gVh9bgtdJZ7pcYrmR66I5DpJ1aavT9mwq1bMWzbi84W0K/mgJm1uveQ0Jf
kXKHW/OGZId2dBLBrt3voJsRG3UIdZXRAGWNVYJYotMHlGagKWplL/KiwvB1hHc5LdPPz6ZlHHIA
FXOsRrgZwR0LPAhyXEa6Rmvoq3Yo9uH6Fz2S3B21hM3tWZhdEJRgJy5vdLbzzCSEYkF5NU1zJ8sz
YyB4nQ6eEfV2KCI5BElLkAz8Hwwqk74eqAXQF8QY7Iba85E2zp2KvIJi3+C7Q+h6JuobVQbQ0RLO
d8Z9gP0abx3ooSMtzXbzF+rIuUMj5k4y+E7kpivOLfQMb+NGW4pop6uEcSBEhkOcBBeQo7lqNZX4
RAjKoJgIYlwzWiE5o5+8o7gAa5mL4c7tsJGzp0i+MIaw09rxU/00gu9f0MMjZxVmC+FxzkIwd0B1
wHTt3vgYdO/Rt+g6AaQfWpWP2mZJZ2MmCML3aNBIJRJVgWK43Ly8koZwXknhlHloZFlodNXC1M5Z
wMMHEkRwkdKVRpyYN2FPpLRwqiARdr1KfStUUXy9vTPZVtA/hwBU56TONmk6sSozWpa3QlnUhZNv
RGOCRUdr3pItsuv1vWco69GKH3Lj1E3YrNhYyu3ND/Jf68xFl2kcav9iA+u0KoEQyYU70Q+GBa/3
V39hd+n5IJnVkkmXlE2JQYrb9Il7DdZ43vF6aIKCXt5TO4CW7tvC+3V2ZKKI+VWxQ4D5v9wgZdpC
yhRFVicawR2V7FC1XHAqbJXin6U7M8GEJMQjBa2jvnC0tbgNv0Dp5r4pZmlVe8Fydwo0WpdaqGZv
ULA7/veomPUaK0EOsgqj8jfkS3rFhD6HZvmZ7oINatPaNnygtm9N2oy3t+lctID0L4AcyP8qU/b5
cjoDLwwqX8P5J2mmS5WBZJFr8tDiWqXeQcArgYbFwgH8H2yCcZqgd5UKbMhHUqj3REg/OzWE0UXL
votBrrpdIryan1MFUTrGp2mooF0OLe7RnS8NXQG6eGUVrWObsxAJ+a5R7SUInTQ76Xvi7v8Nl6Tp
515ABG77vyz/TcDZDVyCvC0RRlgmx94sQalEHoB6OI7Gh2Y2O3VhDafteHEIZfAbQs8YCj2IwJD/
uxwnybMmr0Ct46BLKDNK1W/WCmS9rRIvMfP2dmF526Ble2mLuXB9V9DC1IsKJ+mfkvD7Z3j3odJt
cvVu0DydyscKpZL83gUpS62T+hi+45/DZ9lv25O3qQY79sSl7bQ0fmadu7LxhILimxTpFXTEgrrx
hUfOfytG3+B9Pdq00SoERyC6S4fV2BmqsODrr9+FF7OC5N3lCkia1KuihC+ou1937bq/CbTZiuMo
dWY12tDwzsZnoVgit5/W9WLdp6wLyqLoNUUoArw8YzXn66BVmsYBNsTKlftW2IpqasTQMq6979sL
fzXH0ElTcS2LcBJQZmDpHwNVaopCUUqnSOLXPPLsNIcSRtM83zYzuTlmSCirg+YDqr54DLL1/rQn
HYkhA+9Ug2dl0mOA9tUuQ0lsqflibjznhhh/G1WY2qSBIWCFnsIsN2iiHUY5W5i2mfGgtWNKjk0s
FxBnvlwiVa5yQIACjCd3csiYUv+k5namLZWYZ7YCNgLiDAS5SB+zXlwIZDAvd0PpDM9yrMtGeVfI
VqPZt1dnZtIurDCHP1e6lmbyWDoqnxpVeBdYI3LGt21cnyWCPQ1iU6QTeUjDs2pIYPjJgU4IK0dQ
ODQAt4UE1k+hbE28a8wsJIoRVW5k5G1UGJroFXpfcZHV1tFSFXhuThUcMHTOTH9TGLfCJ23Z5UQq
HF5t9ZjIKz74iuTUcNUAXfFLSdxrz4px48oAwxHangBDZLZKmIadGFOvdMb8bfS+skJEjduURBTa
UIOWumzN5Xdx5p/63Nbeu9pb1SCRExyfXxMR0LTGUNQGiE+QLx21HgQFt9eF5dFDLmP6PqQnwSGM
IhO7laMyalO+o4XTlNq6TlND+fKlSVDjXdiGlRE95aruS2uO38ZRYFNpk/eHyldX1LUG+VBCEzZ+
vv1J8rWzQG8FUqWgwABNFRUvD1fTjFHdUxUx7lC8FFpg1JG8EGzO7HhVBCgLtRJJg0YaswfQV+X3
aVfUTi6Mphhse7SERcqCk5jZaOiapqDRgKzSdIYvxxE0lVqMUVU7WbQVxt9C08ww1AzRH3VVihey
szMe6cIYc4bjzBOUVClrh5TUEJujn3+1+U+gvN9em+nXMI4ca4JrSZJR38ENdTkmVFj6tvSzxlHq
Tw5oNqqhCceDxJx4EPkTQSnmtr3r5xYeA2AjQRpRQkUCG+LSoNR5uSQrXeP4dCXVIeoPXmKS6rWu
RV3SnGoDvFigWsNX9sTvok32BLoCLdpipzrKrpLXtz/net/ISL4h8ITeiQCE7LR1zwLAOIkHLpaD
xknSu1r5ock+VLOFEzlnA+lFKHKhixC1PGb7+3IWc2BgaZwSmM4Akn0Z8kzt/zbvjCFM+Q4s4tTX
z7Zi5imvVGGTN85o13gfgEYQrI1gJl16Ll/vl0s702DPJgyN5wSoaNihA7JnvEXDVZis2hFaMQtH
+tprTJZwpvE2BwzlbyOdWfKlTs5RLGqcRlJ8oxb6owhm2IW1mRkOUtkCj3AZXGXg6r4cTlV43oj2
gdZJTTsykGrW5YU077SfLw8YZDfOLDCr3yiFFgLE3DqAuICcD+JzG2rfL+XL2cZ2eH2oNU+8Arw4
SQayDjBQtaxspLB1Yjk5dE9Khwi+3mglmhaDU+Lfj03+yvfJZqjcbQwZUDBA9rJdKbLRSJb35AMe
DCaA+JClhlQ8ZkG2V8bYRmcT5z7cPnIz64ovVRGgilD/uWp0pUMj4HFStI5LK25Tx21gtdXwc9sI
23jzn/PxrxVmYfOy7Mt8qFonGQ+NBwFmI/ZxP8sf/p2c9AY5eh36VLXsrufT5/xX8e1wtDwxXvAv
M4P901KCmAdQAsIf7fLZJm4zxc1pWg0OoNG61jYg8789UJbuYRooLMCnIqIEsRiL12pTqePzpB2Q
kEDHu/QaPYRPzXO/r+9AoLJSzBiEosEd9U1/tKqNqH8r1u0vmE48s8EJj6AZsF+EgWh2ujxCnB91
EVeJg1NBaUJJfEPIdnFVm7etXF+HGCYaNGX0DeHq/YvKziZSibMkG3t3cIS0XyugjyBgrEjTF3Ep
IXcNUcCEihjLBOuADLQ8LemZpa5OFb6uytEZjNHsN9Iuf/TAQ9wbnZlaww69xnee8RuuxsfbI5yb
x3O708/P7AZJ0KQ8V4zOq3m39PKedju7Rue/e5rds98ti2Etop9kdDRdXn22uxosd8S4j+wl1OlM
dHw5e0yMNJQqB2IGWBqMz2QVmtmBbuRNuh5X1WtlflTrYcXZioOsNFQoS9O1soUTN3MgEJaj1RbV
BjR/wcFcjnWko5oWXSY6/dBFBvD9usu9hHygyz+EtyCIguKlobogzH7IxOeysrPSt9EGcwxcsMoj
SZkr47rN9uNgiUsKa9fXDTBYk2IgqhN4Zv69qc7WofRBwSR6AuD/gOcb2YhWsFFU/HXc56BmkRPF
5hS+QRleUla3d9e8ZcTI4DEAMRubg1BphgwtkpdOCYxJB+xFShOd71feJqteA2hR3zZ37fcAcJEg
VQesD2J/1itRlQ+5MQxlJyiVA+FyG5Q3CxHPTCQJvg0e6TQE5JQQidlqwqAmqClqslP7Vn4Xuqja
bkaq01XyEzvJPndETo9EvduXiSnJdg0ZQeFOsANTMNrFTOK1f7r8GGbXhS6UQCOXys5wz4OeQNkJ
IMFCFBYYQb+pmjWFcPLT+AzhtqFei7bWbG5P+HUSFXJOgFWhCsVPvQFsuj2jRTeAXUJ2CpkD4NOQ
hHv03KjpKQ9FXWm2sX8Qm21Et0TQ1ZEaNLZD8gmWqe7z9pdcV6r+vgRXLxRdkK5ms8YcKdRCGdFG
qX7RGKhvXa4fIu/IGcEdCY4JWEm4VVIcip249beyE94rx3IbP4w/gmuJuvgiqGtAr7S1RA0QAo0L
F8l1PAbuJUJRBNdwKYME9NI9RGUlZnmIrxvqrwZEmLV2n0i/vzKUpAsOz/KX27NxXaPAbJzbY947
HDjkOiWBvb5dqdtu72gQDDh9OI/fCwOTpov20snDEpiFMOeA4F+hvLwknmSZIuJIR8j+UnRo3PWj
7T2g1Y3Y6H2NVx3Vu/4B+L4y071d8awJtnho38Z3tT1w9ihbYm2P6j1R1inXGzkEpgubWwXykrTG
9VV3+aVMyFBHZd2qSkIAkml1pYA6/Lgl8hLY4frSgxVkQwDthptAA+zlSou+0Htq1RHHHYyoHHVN
xiviIUA3We+XuuzrsowWliiylyKi6xaBac0R44LpS5gajxnLGtq7h4RriRMUX2THTTKiZlqZLSg3
h3UdHAeAwhv+YQwWhjw7r2d2mdCFDK7QkKom8HzPZfCUYsXz/9Pa0aknR6VT0MkkDMq644YoG4nT
BLUzqtG6pfVKIv3C629y3leb+cwME7+jWOgrWt8Th8RkRbpYMdQh/yqRlI21NrGCuMkXrqyZG3K6
qJAzx9qJSGxfbhchKVzo2vLEifO3qAT3v11F5AEN63rHBWu/56zbnmFuhNBpQsvmxM4KIeNLe5kS
qdLoKcTp+lSXvRcidqvQfUzRNtmXycLg5u7jCXCLFByCZ8jFXhpLAvSmgriVOGCcVHRuBH9Rlqbq
gguaif4Aav2j/Ua5EK875kr2G46gqVmUHQU0YykFn3P0kMTPMkFPjmwp2Ci9pUEqzuqgAKCCpeoz
Su1Cmzq50TKnSW8hwFY12CebxFpMKMwGDAoVwDyHRzK6aZhJIE0wNmKkyE4axtu6oDrkm00O64sG
DV8RdXQdGwTMc67rZsb4ARkD9J1O9PGS9ORp65y8aND3foSYd9vs42ApNXZdpIfbQOPrRFo+9fex
SIRyGGupo7jCwYSoE8kQofZbVmvXBGfmh2sCGt2Qh+AOmrbmwJ+qpS6u2Q15Zp6Znl5Gwg7bHcFp
j6bM2gc7dRAWhVl5aCDDbAIboQ3SwimY25hAnkN+TgV4Brjoy40JNkq1UwdcWq5YVSskuEIwYEJR
cOGsTd/OuhOoZOHexysSsHrGnai5hIbgTkKs+IQI37Jk/UEz9g+ebr9ruv21CvQDb0Dh2VYdzjQs
a799sX70j/3H6bHZgXX62wdf/SO4td7W6/v1+vXp9/4RDILmzvSc193WNXb3S5CpueU4/2Tmksxp
19bVgN1aj7XRhyd12HVqYbfCUQBc4/b8zEYp58aYG8tNvLGigyw7EiD2ebkF4FFUT3JqC59cYcuy
lZykLd2H+c4FJftt43O31rlt5taalK+rMMXaSPGbjORlV5roYr9t40/l89YGYLy75/J5Xveq7OzA
utjbE28PqNRAyCSC8lSdlJ2syOp1akJrx0Nf/7ba43kM8XFz6Yk8F4BSFWxmAOMjI8ye8khuJCmO
cM94w3vWr9vpnvb0ejwG1Y4ndpkmC/M7d8RQEwHDFbw/AiJm7xc1LbiJM8EpXF4naKHyF2oIf28L
dnKRpIXvEvDCwBvk8hADUZACxhUrjg2lQ2PzNOo//0Haee7IjS1b+okI0Ju/JNOVyTIqSSX9IeSa
3ns+/f0ozJybyeIkcXqg7lZ3F6DgdrFjR6xYS3dV+5exM5w/nvvnOXRKV7d3ESiOT0fjlLx/SW20
M15/bzXCrZ3zyy9Z+DBzHFR56uaxavfj2VN6XmDfAUJsbKe/i3RrxIuLDn6GYMwMRpza4x1Mnu8W
CgI/a9uyq4f3n/u3k+n++at241rO86/+Hbkmu7BJMMOPt/8xE3rF+5f7HDHNL62zRSC3dqCgvpSQ
IYFWmkTr9XJMZWBmYdHCHQFjRzvedcoxT7uNXbU60xdGFjMgaE2FoFCtnwd8hQnCEkKUFm7R/Mft
k7u6ey/sLC6I2iBb3DQMpvUHZLiMmkaRMh434qP1KaPXfb6I6BiYv+IiMSNWZmZN3aCfYRPiofDQ
jUcJfo/bQ1mLMC2WBNy1QV5Ela+NQAzS+UGW6efRBDL5hZ6E4rMx0ClKciL/edvW6vJc2Fo4dFmE
QaqKUv3sW/fTLzFyi7JypHoraF5zZlC3/i05c3v/VYO4mDepa/tKD0r9XEDrHSmnuhadMSjdYXgh
mBooJlrW6+2RrdyLrBPPW65xC/zBYneb8DP7RaLoZ0sbx3tTCspdE0qHqdAfa7JE8PGEGxZXtiCy
sShlq1AizHji63WzRhVpDgGnolSwG0VkeLr67fagVpbrysQiS2CEuQxhBP5EilVbAdarkjaZ9mm6
pR6zstEN+g14BIjz39ZioydT6DexhKGy/A0yJKBbfhw2egm3bMw/v9gUUyMavlFho4m/M5bWOErD
Bhx6db5IZqoaiQ6N4O3ahKWPXdKMbO8hgaqnm8Y3XeeJrwowfcW0cdxenbUtR7MXwD0NPgyeDtfW
ZD9LERDv9bMg58GuC3LYqycztr06oHUqDYNDmwcbB/ivEvriiiFNbBiQx9EryXJdG20LL2ilVGSI
UEU/GrA2f4kOXyq3RwSyRFKjdJ58GwnKw+vz87dn0321R9TjHiTU45zeluEB7O2t2GV1Ii6+aTER
qQCoEK4Hdo/VvDXhYDqx2SLSQCEGaWW70wrVvj31a3vpchbk61mIKlhQ6IbT0Y36pFSvkXxKwo0K
7aoJ3AlUQJwL1vjaRJ8NKYxCkn5Wp6fe/zTRRtWbG+d7zYUAMPuPjYXTsnwo1cNGxU9O/a9Ban4J
eb27PVP6PBUfNsyFjcWZaBSxasnk01JxN959qXe8qZ2GvcNrml+xXb2jFNXevSt2tScIfvuTO8K8
sSB1tWleyJ3XP6dXjs9JpyEodFCpQXjSgxWLf53pSaGqIob52jmIJIn2UXNf/s320hUSItBPAEZZ
nuquVsdhzA0WW/PVvewn0Eml+Xsx6ie5ldMnnZ4pd2PWViaNnCkyUAD/oEJbTBpxeiz1RmKcNePz
mJx4AeVod8l5/N8HGLT7G7POOn390J1fb7J0bMe+kkKDMIYWBjFTcjfpqL73tdlvHJm1Q/q/piiW
XptKMq0qNU1gP9fVp0jtvqiD/NUIpcaGGF1zAlRl97cncalvRBF6bgEBSQPC62/O89qkn5jYDFPj
/N4gHVzxoPpCOsdNnIh3Ft1eTvJU2/Bp7RvX3PXOu7xDJVuvjhQDbn/J2lkmuEJxnazvx8amTNPK
IVEr42wJd4L+Iop/LGKf2zZW5xdYik4LN5HcUjRCMGJt7PzcOJfBFDnUwJ5Rlic1o5FTVp6n6HDb
3OqQ0Puh5j2rVC2ZtgEuTXLoNcYZOjhbox8tN3800+fbRuS1C5WqKXlyGmEAEC48uzEGqhCOrXGu
0PcJ+vse1izu7fGfoXkWE7sz95ZJc6T4XOpk6NQDjH2Jd59NtZ0dQ+F16GKbOoc9CL49ev2jH0Ce
hLxX+yxuQY8/diXMm41DBOwUwB9dY9ebrR+aqq6a0Th7QQpUXNkHzX3PQ88/yY2rSY5Oe4ZTy9a/
WAeDRVDnXi/qjQsXXvWKCWuHYpylHi1qw2heBBjaDh7Jxo3K5t/KxNKTX5qad+BFAFX19AkIEaZa
p9sP/NIolo8w+5OuoEUJFNlrdhoQhLaIBJ4IAwY7dnwo4Cd6FxP72T/88Xf2Q8gs2IHlBHcvL61j
/YsozwD2AaIT7JG4vDZJoGdaAoPIOZz0N4KgN70ySscbZHHjvP0Nrz5MB8E+Ai2gRxELvJ6OAIk2
qBwtfDQ3VXKK7c6V9uOutp8oYx0l9ym0/3T2r8R+yE8FJG+QRFD1lXb4OpuB3z4pf98Xt75m8bKS
yqwICp+vSfTRVlvXgvHzt9AftObgZfd6eo6C2lF0cnYW/TlILAG/R4ilPo35Tu1luGaHPSRL6C0B
yxbuLeUEbtkt9PuxPirRvRnxnI6dpomhCX6Xgrt0CO02fqrbfS1AEMzr19FNWzyH6Jupae32OrIP
/kkrRkfvtgbLzN4a6xzWXGxEIYIbfBoMvEJHsyF0vbRu3p7ONb9DqZh69fymIz97baGO44Iz7ptn
Y3huJjg7wzdTgQGx3bii1jI2NG1B7z6DhwBgLM4URQs/DDKWreLc5PY7nEyuQWxETc7mVoIWw6L3
T3fYTK9IV+z+/DLtX79UW/+rrdDsHPHXHP6Mtrl7iV0yEbYbOVsFlJUMAaow6GnMuj26oi9eml0p
N4YSROZZ8X+I449sqGE0+1FmPyyt3KlmunFbfiTjwJVe2ltEJVE5lEpTYM8wf4r+o6fsS6Tz6v5s
BNzaRWmLpZP2tpq41n0Y9Y417L3sFBAU6uNLI8fw0AxOIu2UUWEDIg8P6p6safqpLt1E+jZKzoTq
YCrYRfmadF/M7lPs2doUH2Nhq7Ni9VqY521u4gATsoRyDm2f+6WWmufkZA7fPDj1AopNJ/XYIaOu
noeNWutayty4tLf0SkasW0GJvQ6q1ClPv2rWV7ENHP1Jyx3feilMPDXkCFO40+MX6As9bdqI9JbS
CX/jrstvWPqiAKKCuRvhPHhPYuB42SfIxu0QxRnJtawD3R+y+kIE4yjGfkohOh12hvhDDKvXKkDh
ybOlza7decssXQZ1W6iRKBcBRF5ck40YiFUYs6V61v+slGSA8l9F4ej6XeIfy2jDf6y0ocx1dkqo
RO8IIsqLLVwiliHkfmGe0YVQ6p32rIE9O/vDt9Jp0tqe4P/IT7d91loh8dLmsgZOlr3wdD9n2kFA
Q+GzD5zhKOwg77GfTftrhp+ADs1F6vJMI7abbtTGP7YtcmwvxrzMR4x6WQf1bF8b9k2t33fFAPKy
QzfP1etDMNZOUz9BlJtm96rs1vlWY+jsKz+u8X/m/C8S5eJaaAc/arQe+6VV3CnCu6k4hngSFfon
g2Bjj6/uJyJfxMKoD1JduL4gIjXQRtOrONajZMMe5Vi1mxCRRsa9oD/LSunEW8WidVdyYXNx7UFc
Dc0qwN2zouzUQ2+gXM3kUggG+WDrzdfis+T9c3tPrUX51N55HsIoRF/EYpimFpUwx/bmOdREt8ne
RdA4efx228jqupGrhasY9kpADtdzOVatpOaVaZyjKHVC+ej1iWt4u0atHWFLYvPvy/nDJmGPwJtO
ho5X77UxHaEPk8Keeab7241O0UlEIJ0Dafu2SpXIt98s7uEAFiiqcJMr2D+pgh31h+f8oXe/zRgp
z05PD597+3fiZIRykKNQRZH3n3/fnpXVHcZbjsQDE/PhvRwIulxnPY5cC7Kz6bGDx/g+bl1eIft4
HL7HVQmR+/tto2s3PeIkoIyBg4LIWIQjopS31MMxataKncVEIw/pobWgXsuJSaSN593q7rqwtliL
sqniqNTY0DousZB/qvLvkdfa7SGtviGJJ2hvRNeUfbzYw6OVxpksBLh+4Uva1nai/+zqU9u/+f57
0hyTxm4B9okht9FjlJ1T6ThoBuQfOViQn5H1OM5EAS00VGOxq5Tia+M3hyo8FOah6I+3v3XlJBAh
wPoD2zgcKH+TrxceLFaVKeihhz/79Qh//jfVe6Vz0I775yraIrxa6UUAjgecHHAepSVr+VKKLWPM
rWR2YQT6xCXlMQgOk3EcK9WOEH3NDHtqYjcmSdfZw8T/lKEEftP6jeO/6tdmbCCcZRJJtqVysC9N
TVkInXmW/F2g7fL8kL62laORWAiARkuv9db1vLbNLy0uogEjVf0oCma3FvJW9yfhm5/Fu9xr6PH6
VcX9e09Icntpt0wuTlbr5W2UjJgc43g3qcT1zduQPOV0KftJv1MFbaNTb8vg/POLvZQyvKnuhtng
nXeX1uFD7P0u/VckG9ws7I63h7fmrWaxRBwrd+KHSqXWykpdkcE5p8iVCNW9ZB57wdZBMUKga763
wkaAtZrbowN7ZlGbm/b+xsEXw+urPgM9AU5NBiJj3g28mvxj8azsYQ60v6u70tbv5pqEZL/FkCd1
9lvtTAZP312WbCztvFsWV4pJispi2PS3QthyPdOS341Ij5MfZiPvDP+nXNTHxjDtvN/iZlrzD5eW
FmuaCEUC1waWEu97I1b2/BaSzNZNYrJjwsaSrg5LRbGV7j0u/+UM+13go28cGGeKT0RQ0V6VEWvR
c0cSt3LDf4FOH6bwb4sG+BNKmvNNcbGacdFNflmGxow+CaMTjQCTcdLzX5PbCd/iYRcHhRt/RpGh
+TlKD2E9OvBAAIdpT8rwNuoHOd6qSK55JZQVgb6RS8IpL7FZZWxVmZCSPE57VHenz5X0qpq7QP9e
COnJyJ8VP/+iKF9vH6PVBb4wuni9xdQW9CHDaIfPFYY/IBfdJv/T0idC/XLjZpzjqg+TzoVIwZUb
n8zx9aSLgqJnIcoaZzFMZSdJQBAKSbnF+bG6jS6sLE5HO4WJ2E0FCTnpbkypxFEN6uiC71H1HrcA
E2vvLnhhuNdmIU6QnovLvlcgA+TqJg323ojuzwk9bw/SnejBfPW/JBsIo9WhMXWcEV74aAJcT+Ak
lVGSRTVp/eib2eDE1Z91/VUWtkAtawulE5EBnJl7oT8EyEaYKF06GufBfAuns9lshJpru25G2P6N
h9GeX4yjMjqvoTvCOMPFbGvltwESCCv7UiIA1Gs/bu/w2UUtNx19NvN00YrzoSW+VPooimhzoyN0
N8mVncufkokazEtN+nrLM6+l14CO/seavig6UQ9JZPDTxjmrzZOSP4o5zFLRt0o4SdmPAFItz6k0
PFuQ3EdJ4BaVBMfPdDck1Q5pdnuKvw41yvH1yQy+GENqe9aT178EOQIqjgDb/UCSO7yPUUsRT3Mb
8FTfwTtxguvc7Di4r7QIww5iZwKdI9kDJNbtaAvpq+GHtjy6t2d25Qq+GusiZwn1sxdCfmGcazl4
7ZuDqQsOkHg6qe5p+elPjbRVclrbl4h00udJ6hI/spjdnugR4SvWMjUiJ8rER1MoTrcHtXbEEG6g
YY5TTSJlHvTFxWB5bTtCU2mc41xV7S6RLcdQIAIQUzJKhe8bG5eeMjuID/vTovCK0gBEn0s0lCEG
cdo2nnF+fNdsF6wLUMwvc4b//fvjz8j9iT63/c4/fZuStDPn9VV+HfTE6T7fHvpKyycBOj1TPMYo
PMPrfT32IOjpNpf5FHXYKa2dGm6q38fBUW9P4nTqhtjpz00N0/edCNhtCni37IndYUlstug71kDg
V4+FxbdYZqj4klmaZ6E86k14FMqdzuNkfM1hd7UO5Duy6B9PcSreV38gExm3KtVr2aWrL1jcI6U0
INQ18lwJku+5sa/r9tSF8MVpe0Ozu/5l7v2Y/hRJbKf5adhCY6y9IunEN+mPJH3IhlxEKGabdELe
NSZk2PQzV/K+TadPKribJvkUKU+y94hWvB/9atJ/NOUt6k/jrwkWdo1qY/RNDEdnKGxJqe1KRjSW
wFCSfzff0k/DlmLz2rOO2hclb0pTog7Y8nrXtKqAnlZZm2fPeucd66ee29FqaGbVozamjqnGthXd
p40TPCtW5hTecZxc+mdcaWvOVtyDBceAQY2Y8InCwfWXdL6UhkUv8fCeoCLJ7pItvYe12x4L/MmQ
IVgwAC92ZeAreaHXyMM25qFFn/YoNC+S9jjzyZQvha7aZX0fbjFAzCu98BBXRhcbsW/DuvQy1Txb
2Ztm/ZwLXY2y3zj7K27ImpNhEFmhpgQq83ru2CVdYeYCmQAxAqScwjyvpmoJOiH/nOGenC4Yov0A
6Jia7xAdoWmsHsWoNV90Q9BtqbD+RXYVZwR8lwU14MBYvD1qucxSqWE1G+FRKg/es6DdJ6Tw09fb
Q18JEMgDAmk0yAZAZ7SY3ropI7WMmd6YpJBI3C/H9219pGThE80FW9mHtdW8NLcY1ijlo1ejXgX5
/WMj/yjCRw067v+/IS2OpCXERTuNDClqyf4j+FXspUqx5XJnPET/It6mwZxlkpSZZ0lc7BxTbpK4
VXPrnNJOHEtvSkuBUHhv5a0NsdZPeGVp4RJV6K3yOMtgx5GLrwk9QCN6ppV6qL290df3uWUb5Y+6
5SnnNlug5VU3h/KQgTsmkwNG7vqASLlSW21YWmf5oE6HOH5OEA/wWkeRn2LJorJ30trXxrorlDcB
Rt/os0Kj9Zbq5+xflq5gdnDkrWURMtHFwqqjqoS1Vlvnjp7+BkKPSaNMXvlObW5kc1ZCdIAGgD01
omYYfReWslwOm2gSLBqSMlfzH8a0tZvoJIUvZv/l9m5dOxH/a+oDG2GGEsJgdb53TsW72oOggJZx
gAG3jawEN/g1mawj/Zr0hi9BdbkXRqMQsXnC5FOpuVniaO27VPMgCB/9/pSARAhPffrdEIDslDsL
XsT2AP6tEY7GBmTk4yqS4pCIsviNi2SZ6EgA2jWdzolJCvFbLpXvgFxQozH6faLUW4/ulbwCHd70
/5LsnNWG/ya2LiJasZRAXPYSKylpDuxSRTUnXTVCdDMsnDHZi7Za7G7P9sclxSatNrwgUTmW/2I0
L2z2Mbl+5Ei9c0Nk6Df7FoHYfgMetD6wCyOL675u5FEMzcA718k/UfRq7bPMhjBTR9T4l6CIbjZt
vYs/XhVoKaBqA3MERQtzOZU00o+iRwnlHChAcL1veaifK189dMHvJHsAl/Lfz+K8atA/ASf8QMHS
qUUA6UNknUX6NMfprjyJZbRVRJ3fTNcuhTFdGFk41VqBBaFSAuusau1OUh5yVBoMi9Yv+ZBFL4P1
Vfd+j0KxceZXIinMcl/o6CSTzFwWSTLu4zqeOAN9ds7l6M5D1A1NDLs6tTNMyNj3QXeo/NDdxCCv
PC2uTS8uLCvNG8sUKutcUcYc4s8vA3p1x8FFEcqLDplr/rYaiAO6vZHvBO3t9pr+PwZOGhlgAONe
+iFDRQQgCeb5lrLWzvo/EYimR0U+ZhO32USy01F8/3M9qRu7aYUYgSyVBCRUhRmQm3qRddG1oqnC
jMsD+ZjXNwiKwDr/Mhwd1RvBGahIInK38+3vk81/ksI+VK/ueG+5YK1QSwTivr89FWun6fJ7Fuc3
KlMFtWy+R/+s9dB/+o6s7zqSn5L8Td3kw5lHt9znKozVcNQDyCDOvb6//RD4mW42HCYTnYWQB1Go
HUrxvfesfVUFyBbvPRVnJZlO5VGPQpdXeTSGieedVjtj6Irtb7HaGwm5I+gu64OxRVsw77uPXwgl
Mn25iFKI87Vx4TRNSYl9PZisM3rYz4EQIG1c+a+35/zjtc4eUPC+cPUDDV4qVOZS0tT9yGVgQS1d
w/QRDa91jhQtb9tNouPVBaayONdo6IY0FiETDf+5iQINB61WnFg68SL0AdSaZm7XcmZH9HMrwpMY
H0JhsAV5cEz9kBcTLVPxrjYNWzXffESXb8/AyuVL15liQYtEMygw1utZVpMqUI3Q4zoE5qbdeyTW
JJQv6mbjuG3ZWTwrWrmqp1IkgBJa9bEOsyNtgncqT7doo29jy9DiQRFWAfSzFYbGYadZdpMegsDZ
wtqs7s2LWVuEg6GUp4VVc9fqXfzDDGIwPuiz3F6Z1Qv9Ymm0RXpP5ckCST4jmTzHA2WnHnz2zedf
RuT67fNo7G/bW6Fp4DCYNCHwGyHhEj+kGZGYSGPqnWNb+CQCfAzeBncGZ7xBgd6QZTMOOgxhD8bd
uYOo5rb1tZMIY93c1aTCjvIXXHVx2hN1UGecnnc2tMDOiP3oGlWyr2INVrnbaBNbC8cubS08Lf3z
ktClGeFYfzDU72X6UmobJtbO+sx/ZxDvgSdYAufD2ks8KiHeGcl6AyrgSLLb4d5TTpJyp2+t3Lzb
lp6SZhUsUXlBrHuxG/UyoxlqqoGVpeIDwYlD54orBMIfnUR4ZcoPcv+r6jdeRBtGlxSxDZLehT4W
3rkdM1DLpEWt+0rk5Qc7djMldEAbYMzlYCvoXLWL8CH5YejM6Qe6dlgeRyKPq8oDQKTeNQUH3J5G
x5Pc+k7bel+ubpQLW4tLslWzIo1EJtbP/iniN1P9XQr/JuCkvvuf8SwccOrVvqBGjEfTgfXeyadq
h/bSMH6P4kfIJ3Nf2/D4K3kDnn0XFheuWFEaaEFlLOre8NQ1jyrYFtH0qaY8+vlrQU4Zil1dehj6
dF/JwfH2QV9JJM/mYQCDB3yGmyx2a57qxTSmmDepRNmSvhvTn4X0Q/FfrOKTlB6tRrFFxU7iu3hU
3Oxf3PgX1v863Qs/M00zCqRoPNBIkl0CMtIG42j0booGsL5x563dErDt8xdkFcRZi60aVWoWSz7P
PkpbKBgEh9szuXoS6IGngxCJeTBL1ydhxBForYYbC4nmHKOp3SHUDCfvvEPX7Yb3JneQedowupL4
YfnmP5oWD6ZkGTDUfWmZRSqxe8LGyeESBR8lHIfJTRCNUsv3xtwXgRP630M6y/ZR7pTl11balAxd
nduLz1hsYpEac6z3fEbcKmg42a3+aSp2/m7ca4fBhenOA3sC1V/JrAgbe2jNuRt0tpGsUM05krue
+NoM/SEPce5jdGzib2hbgTG2i6Sya8nJtS2mjtUT81eFyJhjYXJ+1/aiwIBdXmShgW44g55+7tRT
aTmqpzt59tA0oSPC0luJ8a6gFiNCrNn+i+tsbnKXab+EdHkJbc6KMRKFCWdP06QjRXurONCa4pWu
LD+YxcbNsuZ1L40t4mRT7tpek2Zj0+e5g6t6RCbs3zjBSyPy9ZyayTT6qYBrJ9zwqsqN5e+JAhm3
9DX0Ukfq/WNKg7Hd9tO+yNxsSLbO0bxoy0ubzcN8isiywL15/QFeq9RJkBreOSJ3magOAByXHghQ
SyTc0vum27fJT7N4zEJkjMK9IXz5773Hhf3l/Q2XKJ2Sie4hhrlLah6bQ/JaOqO4L7Tuk8jjP9zs
xVg7s8AbODpgtcBsLxZ2FKNI6GSLc9PrhzQ+a/Kvqfpaefdinhw8tcd1GS5ye1Lzs/SjHdScj7q1
mbmerSwnnhiX0AFqCjIAiwtXbsSmgPNawG3SCTJ+CtqTWUI6Bumg30AtOXS2AV9AqUTnPJc+3Z71
ld6MuSYAIQ5iixD96Is7QTb7ssanC+foYVZbHPZwaZNuYQHQwzjHB/MU7oR0J/f7zCmPW++WtTeF
SahBApt2BN69iyUI2r6uYlkV5m2vJ7EbhPtUfe128ZNFA93Ok583xruST8Mg5LJ0A1oI7y185eAZ
aRInsnCuDdFpSmEHxKUdUaSvbdM7GMU/otU7yubpWlnkK7OLV6CUSmrB6gnnPPk0SM9yC6mxYYKM
tGG52ENjSdxau1WwxRy/PsEA18APS/CQLJPZUhAGylS03Pkw6kqhTZ9UOu0aE/S43dy3KqyrWyx+
84ZdbGgkhBBdAZ40S48sXFnIURvMCpOjAHc52lgBuh6+dg/7xOn2aq5cfCYxG2QIkMnrsLVf+6wm
b3s9Erh0u9w8mWQpzPA+Tc2jqYeOpHw1YBK9bXD1uMzUOHCT0DCgLKueRTTU5ajKuGmBMgiFJejn
aFAa9FNoprSRvaC37iDWsJNyePAMKJzBtalkcIiq3Uh+z/xPsv9Z2YoA1mJoSDxnQl2Q7TOB3PVM
BL4WykoWCecuQalK2GkZfz9ECo6LN5+U2fXYHvz6IKf9rsy34CDzoVmu+KX1xTpoku+3dRsIZ8Ob
UruugRdpZ72wy06DKG0Lirm66jBIqNRLQKsvq/xhUskIxxRYQwo0iNjWaXsclZAwgw6FpEAXSdrM
w6/cFbSwQRxAZWFOmC2eXlnTCi3rKYD3QEFPlls3e7Kafe49ZV5h0yYBlS15swAG1fxeLp+y9D4f
Nq7I1YHrMzmmTgMIilbXi6zEfdIKYSacB/1gls3eKEPXoGTMaa6U34h1bez2lcAHIg5kLaHiRKRH
XYQEtQ7/90DGB+1mXXStggJOKEiZ2xn5FoHKqp+SmFzEyjnHpJmux9YMoufHfo0tchUOe/koBOJw
6oBfuWaSP/oWPftxkmt3fR6MTiDpWxfx6uxS6+DpQgGXAtn1FwhjkIxtIApnj51rJWQNAkpW9y2M
MVHzLUi+briStZsIaxJKQ3S3Uva8tjdZ/Th4KatZp/deFLv1P6ruaI32hOKDocU2z29xq9q4dlAv
bS5WNIY+qlUkbKaVrU+FXexaejmSn55ze3Brc4lU9ExgTcFYXY6tr7quETRLOFe69y0r832RQJkJ
9VHyneYNtfE3SrZr9iiGU3nn7cllt3h65rEkt2nM2rWGEzXhQXiqD1IrO2L5NqTH22Nb8wSXthb7
JA5D0cvnfdIPkx22IO633OnaBXppYXHOy6wxsqYYhfOXoJF3ulOHwk4ALHp7HPNaL502YAluCxKc
ZOoWJ06v9EZKLUIvvdQfB/PoD2+mdypK+OelkgtkF7zcNrg6LFBoM/87Bba/UMuLVIem5lE9gxbO
2YQklWA5jYcQjCIexC35nzXHRUGd1gvSHAoKaNdHq2ylQs5SgrxC+9LrD5nxHmx1Qq7euJc2Fkep
TNiNFYnbswd/tberv0zm0YgdpjCzDTdU/lh/zK2S3Ma4jMU2H8wm8aYOm5b8T9L+Y1pPRfft9iKt
OuKLcS3doK4IJFJ0treCDxKTewkCZOUsekfyxdUf/+tUbTGrrh0oWmYBDoMno6d0EZJbZd+ErSn6
T0bSi+6kaKM9ZdkWI8ZaXZn4F0y7RsIArdjFDZ6GnuxXRQE4xy3twKHCCD2ZsSt23z4X8FyKxy2L
a/v90uD884v9XtZe4UkKkJYys+Bn3nXWz66SYHe3Ng7W6tDgewEXTNYdTNBiBs0iaEwz1CnVWq0b
02UVTj/KO7oesh4QfXEXV4+BtZ+4ZEaJDLz3oEff0ul1Y+esXS6XX7E4dVoeWJMQGECw0j8tNA13
zXtlfeb5AeZ9sKFDF9ENcYf8PISOJz/wJUL7MMVbiNe1aZ9JEFH50WUAiouDmYjwivfy4J1hEbKL
GBho9FhOlt3FzYYHXUuEkYT6j6nltaP7k5km5gTEBX1REyoycAl3mR4daWN96q2OdNRrnMEkbkqP
mvpatRsYm7WTg0DEzPUz6zYtH7N1VNRalvH+qcXHUQigktjwBitLysGcUWYzxowL9noLd7qRG+aU
+U+1Bd1Y6OMQuPPi70HJk67eDAJXls7iGUezKxzwBPYLc0kh1X6rJMFT+o96R7P1EyQZd+kufhxe
aabwPvkQ1kZ0Bu9v79x5R1zdhEiczjobAIdEqLKWFQB/TCKl7IzgCTr4QXFn1IFaowdia+FDYezL
fiNa2bD31wVfOoZxyvomx54UZkhZfg/kxBbGJ6v+ggKiW2V3VfR8e4Qf1nEWcSW5x/gsDbj64mi2
UuPnvaf6T12d7MpMPVb9IYlfSkv97AnubVsfFnG2BW4IVNTMBrbsTkrL4v/YAoUFVOZQQjvWGMJh
EzOyZWjh0M0hbf0oNv2n1nsuewWeS5SKU9kutwgJVg3x3GJDzjjkJXG0SYaq4sXgPw2d4kb0CJnq
czRZp1z+eXvqPjqUee44Air3EzJ/2nzgL3ZGEolQ7/ZB8ARBU9UjOxmNLkkOV03zu0EJ75MEbBtc
BLTysEfE/PvmWNf25uUXLCZ1ZgHI2yEOnsBfDF58Erq7WkcMUE3duEZ7MEldyf9ze9hr8zurTko8
MaleLAtHhlLUiWKlwZPI4xJWCbWHPMo7bdY21+0YkOsD2OMszD+/mN2upulaG4rgSU2Oov9nJl6B
vCL4r6l/WUSe5/8xs/BiUUmrrN5gpvPHXRGiphfDjBbXTl3Cw7K1OT8GbLO5GW4MVIFU9vK8FSWa
0LzCMNeMjoQP+xaFve0FZ9/sdtrnUXiPI2njjH+Eyc1GUdHj7cAT9gOCNBvHsklGPDVsYQfh2L9E
D8EpqM/KQd8qrc2+aemdTd0kRT8Lg5Ahv161smi6IZD6ALZhmlQefA7Coxd+FuRDsLURrfnN88HW
vDfgOJkhuYul8wXN7MamC57u378bdr17epLsJ8v+vd8/nfb0fj3tn+zX3SsSDPbra+Tu/7xBdOgQ
Trpvf3bPb9+fz1//QEloP8Coc3d2vp13z5NzDna//3n5Yp1e7kfnaNitfQf/7bfjp5ffsMy/OJ9e
nN3dxgKtOfw5j/J/B7Jw+ElO458xD8Q/q8+NXR1Ve9pKmMwTf2uyZldycZxiZQqVLh+w4UfEPnqr
E+j5W0HB3yDqoxmuZuJ2AOLLFl4oEvUqho70SdIiW89/dGpoBzHou/EX6tCTGjpyOhy6YkderuyP
zVQ5MIg6YvxW6a8ZAjy9kNMQprhgvg63HdfsDG992mJr0gID3kqocFx3SCf92IBirM4v3J08l1U8
4zLdpwtDEkbSFDzFEPbFCd39GxH7mgHaVhGVnQM8buzrBWz7WO363OJkJRquvcRVBWNVurcnacXr
zpKfRAKI7hCjLh6teh4Db/dMgrpX+1lz5I0gfG1/XP35y3yMF5LPa+Y/n67TKUih+Zd2RvNEwcA2
jn8K482UXD38IqQJVN/2oLrFaMfFSZT+CZKEqOFfQEWpmF0OWb6e2K5ptdIcmdiuS9Uns9Ckk+L1
G93ma46fGgSVCMYHR4C1sBJ0WRdS5OKqjgOah6AIPCIeGykvCGTHNq+urW76jxDleVwXFhcpo95Q
jETysDj9Ao5sv5nu28+n59iJndp5F+iB5ZlnN3dfH77tBmf323Tu7B9HZdg4dR97LxefsTh2EJk0
caB4wZMSP4gmWhW0YE4kMud6U5noYMMf1TFyE6O1jda8l5TgMCBlId0L5u9Gyh1t/FnI3wL/rR9o
1Dx0kdtqUHUFoYOXwANtBN8rF9jVrC2OWZT2fefrAhu0hHtQdCOghC1sHVbyNU9Kesjz3e0Tt+L8
rwwu4pw49WsxVZkfSnzPgeW5tXhveYEr5BtbcCVYxBB65FScYMZYstopfS2HQRsjFSd+KzsgmZmr
SPDJ1W6qIIWmfdOm99tD+1uvXLjcOeKgM4cnL61PC2+i6lUWVXkSPinVu2Ti2aUGPexAPsgCROGe
dYKebGcJw0kPP6uC4PwPZ2fWGzeyZOFfRID78kqyqrQVZcmW3PYL4ZX7vvPXz0cNMKOiiCK6H/qi
+xpwVCYzI2M5cU7XfpplgEHDHjfThvNkzEti0GtpCgE8urzjTVSLTRGw9tGQQmgkJygjs/JfM7ws
R/2dldXZaXNxylukrR77+Lt6irVTF762+QHK7Ov7uvUloZLAGnMs0Nas4oWoIydpuyl+bGemvLwi
uPP7HOLM/meehbbFvKlD3nPd5ta9eG9zFT/4uh8JmYBNi/iRodeDegi6cxFqDqIM/94UCFtm8xAE
ZBR6uTHvQhW9miIyxCJ+lFqnXzTHDyA1K/WT356F3bLQppvUZOoYsGjRldVXC+v7XoKooMVaJh4E
JBz7eOkNDl+E8uQH0jnq0V5FSVd/EsJjBcaiZjLKir6MMVs+DF7V/xkE5Vf2U31oGqcef6DwW0Vf
OxqNI8FP3NyG+o0B7017G8vfY3WPfmfLfwASZL+IukkdVv4j0uduFuIqfozm9kQjDCCbnj1kElyV
ex38rVsEpY7EkWOOHuTR5Yfx2yhJBSuNH+XoNwXmeK9Mv3WudVq2IATfymSrv7+pokmzEj6FRWAq
9PNtPJ+r9AHtIRtM4tAiQdH+a+1JbhHlJIbt6U8T8Kze5dhoYPdC3ukx1xkZUno7ju8ojO7cns2d
e2dl9RarZET0hAZ2To8tO2vN31Tq98T+NrfvnZGVk2PTcl2yuvhRLP6O2VmzXCl/Fc2bUE9ss/gW
701fb8WKUB+/wTmA/b/lZ+/uqTQoE+EcWycFbpg8pGJsGyrMR/keJ+3WEX9vaLWwdtQahCYxJBuf
Ra05SAbv/2NkNMdcda/7nk1TtKGIm5YS6hqryJTwGAlzw21qa1fun62ORq/gWPVrLPy5bmorLYcP
DPCesmiKU/6+vE4iJH4odpIryYH2KZvyG7MW7UULyE+mQ+LPrqJBbOyYwksU7eG4N74dtg1yNGKC
hSL00raaqkMqyNjuleeyvMkRGsCl7ymEb+zmhZWVb9KDUbCo5IePnSkVdgnyVI8fFASrx1l/TtTb
nQ1dfvQq3IDIBlQ/vWyG09YiZZMcqSmV9eixi2Xx3k/SyhVTA5L7Mu8OgZimB20Y5tMoVZDploZ/
bzRRfA51wz8yWpXT5iyK12kg82yNLto5WRu3E5Ekiv/46CW/Wjka5N0kn1CY8MsKTg1EF5TVf7dq
Zo8Zo+CK70pN+x059R/XN2VrT96omni8Fxj5+hMI6JmrI4/pMJZfkiT7nEMIpyh7UexWfgMR+sI4
t0C7lHWZXJOboI2NJH2EnGc6Qa1f2d0cozkaeAIgArkNCPgKG9Wjjsiz3FO+3Vgmsofcof+l2lq/
gr0iK1mV9eljDdd9Mjr6txnB6utb+bGLrC/aiv9vZPU+JbNhCK3VpY/DZFcTNO+qYMM5Wtnxj8KF
O+wYHq5b3Lg/GGTClllL6BnX1ZRYzCPfZx7msa7N5MBhEc+NKVlA5vLwH0Nqqk+Bmu1xi66NUp4E
fbhQbQM+4XFcuaVQF/0sgvbicZB7cLwnI/A0QGiVbpxiZadq8qGGvhhjfAXCJobpF2jppR9ShFCf
WwVjgfit7OC+lgRbLlG0h93GfLQMt5e+dQhUZaLtG5KT6DtNufW5WexrKH/okAKpMsWbS/uj7ltj
Xvvpo+KnNtXsEZhIov0XIwv7Cp8RMvk1eCOj+WElIMYfa62xde3rWLe2sCu4urmUd1ZWr2QwI2ch
JlH2ONG/Gdi/YuHugLj7+pn8kNQtW8Y/QM+X5IPPt9oydWjioZXSxySRjo2J2GCYvzDgpPo30p0h
nUQtv5Uy86gKLUohDYx3SFHvXcV1OvL2I2A9BFe4MIiu0eCSVAt9Z7KlIBhNt/VdWLac1gH9bgt3
n3///ps9DiA7ri9962YsSgqEpwvlxLqDTFs1yMyUw1K04TNMcxQ6OZ/+UUoPhbiH+Nm8Got6Dnkz
xXues8t9NhI5FJV6WeKMUkfp9oRXFP2WJnlKUaJJxtvIGu2KnGRGYqEM/2bwHP+HFcukzQtzCVCt
1W9AjMWvajRxHkXeEMcceFYDwqPDZDB77JeNb6fFGN1cN/phSoiPi5oGiR9VfSaL100SmCBmfzCx
qsHGIvjfi/lGHotvqexYA9wesP4PLoyeivVT1DLXnlpUM2hxK9pOxeTD917a6ICfFklIkxxr+fN3
Aa7YFX4aglV9MhVBPIi+6OgohjrzNAcUqDSIMIusOV1f/HJL38cwkDkTkoFe5bWmVPM2Z/vOpqCF
wpgoVvRUtFPoNqEsgauX552H5ePhWszAvcd7qUD7sYbxqPVCyKViBuKWdvjTlpWjTNIxb6OjXkJT
MHyt2vsw6mHH9KLKa9N2xyd+qAS/LfTdL1h7XhBt2tCa0ZOewlSTusJ03ycPmlp+oxvW9ZJNezEd
M/SGfo0MNTDXe9eVkJ3pdiufBf+G8Rpl7zctadjF5r+VHXhpic8M0Nmr417OEMxnHR98yKTiNiri
4ZSkknSn+AxoV0Gt2HPcSIBapRZeb00/J2XRum0TyUcRZdRPamgus7ptO9zNrTTbVuKnjlAiiiny
eLtl1r6GmvpT6FCHr6woPoQhxbDrB2gd2S8ENfx++os4DU1ef1nEYKt00tP23El+d8hVUXd7XqBT
PMbIRqAhe3vd3ofb+mYQQBhumFEkzs3lLdHmMBSEtmrPIe2rPHs222eZ6Kivn/t6tI3+ez1It0I+
nPyvze0Q3nfaT9zXHBo7D9NbXej911t+CDwgkHFI9NLwHZc/JLD63ByKpj0j7XEbSHft8BXZH5S/
q9AJguigVlD6+fdWjza3gL5K/ykID/6ntPsZaP2xDM65qt8U9TdmD0P+j4A5nr55nF51QToNe4Sf
Hwbm334t2p/8GDIVuIQuf+0YUbNr07E9U9K5Gwvb6lSokw17ShFZbL8ESYe27h+doRPKw3dKPh+a
VnPR3sj026G8y+qFZN0LG83JYZXVrM/aNC6cpjvwl7eMd72rzCq8AbQI7NcaOGJdtzC+pt05NbJy
tutBK59yaRHlleewA0MViJHqprWeWnYXGOG9PKWRb1cjou5iRKfbZGQW2kK1lqMvVQmM2tY71byL
K3/MD11WS16cdMx4Vn6cg4oSzOzXHAfA18ugi39VlTYE8GTX5XkkofgeJrVI8Vau49FV89acj7mS
KCAE5myPjG0dYyxfSKXexWvPTA4zlJdfSFUjaKc0qo4N7KWlH7la/zeXvrfhBJnIg7k3KbF+bd7M
waWiMqPJXO6by37n+aV56vTAwBxwLb/ipLpHm299/bZ+WBMc5zyEjOeB6sVRrIJEXRqhog4L4RxE
/jlLfU5ffWdo830inNWkJXfypa/XTX5wSJikoygRfUILgVDW5TaGc6DUdHSFsx7f0eu9HdrzSIoY
qS/X7axfTt5qhQ+yrMwA6bAW05O6oO8TTo6XOLa541s+roF6EDNhxGM4VTL4yzV0o1UZ+kQmJMy1
nZr1TV3doQt16MtpJ/hZR/HLs/ze0qpBmpVDXjepHnizOTuyMIu2MLS/hdbc6XN9OG0rOyv3kzZV
H9Apwo7aPRBoumUe3GtBxihw/Cut99oHy8t54UVwcASRC9kf0R1sVZcbOJVqYgQlG1g+EMycR9+F
W0V7ITfopeP1c/DxiF+aWv783T3qlULpwg5TYerfDc9KdfC7c5J9J8Ijetg53HvGVhGDIBWGStuS
bcyjOxOxEbjw7TLTGKoGC9bMNiSm15e38eHe7+S6QqkH3QwZGxbV7HOU0CExfXeG/oDh2zD4e93W
xrG/sLU6jL3eCWpSWoEnAsyIBkftH3IyjUnfSaw2Dv2FndVhHKPG6NUUO3PxDXQAzNfyUSp3zsWH
8g1X68LKyhERS49wKmBlEL5Guvm197PX3Jfv5S/pU6W6QhA9yzkzcNrcoYC4M5f+0TtdGl853rko
LaWWfE6l8WINf6bsX+Yqb4tbgL+M9hG5vlE2vjv1euH7QzYLgZdaUDeMkhZ97nR5cAKpLo99VRZe
1Y17VeSt7wapAKgG4Jbwlq7cYp8J8zREbegNqTjYMcj2u8yYcp5kcc/UlgOhfLIEd1RQ6HZd3mpd
ryOSgib0WrWKhQPcFESzRZOB+yWZ+pQ2WVDDL1kV46maq+7gi0G/xyG4cR2WbAkBZwbfVEbvL39D
luJagilKvGAYon+UyAKv3/nDQRpbwZnKutlphH4oqvJRkee1gO8x9UPvYbXowkitebTaxBt7ZPdk
H+5HSpvoIwb1cEjm5BT7vtPpkSdDunb96m/bBlTHlAeRAqijy8VWzaRqsyYlHvzG6WtsFeJpUirU
3ywlcUbQ33BFSMKhsoR/WmkY3Koqgp23cMO5EsZTjaRqjpLJujfXGmUsC6OSeIXVV9lxnGftc9PX
4IBMKyyqY6irYuooeZVHrh8l4d4Ez5Z9nkk0RPgZTFauvndr+Lmg53PsiZOCZltcpSeta/oXUQ4Y
QiE/vxdDoT0ZeibvjdlsHDWGX+jpLhE3hFqrm1XN4iQlXZfBES8FjwUMbierrX03L8xjX1fq6frX
3jJH1svlgtsAAvLVQZviTm6Musq9YM5hIyOdLbLOqXDFzBft6bN+qCByrJmhRIuU77OMUy77/s5X
5b1o1kM4F57cmq4RdPaQ6rd+FN0k8jkLZgdaoUEw7U7SnUwSHlV6zU2m3HfG3pOw8YGRzmC6aJE4
IUda7XLShG2o6lXpVVSYSgNSgbA4WYl5V9Zj58Rx9ywL0eH6Vn9o+7H6NxYL2F8Wivd1FTFeKgON
3FVeXZg3ffBDqJ6q7KvhP1rI+oIY0OL2Jpo+B/IeC/+GtwYPb1DvlvnSsKBebrs5FYydS3nlSWr+
tzWCQ6wNTJbG6c5Du2UHJMXSsYCpCcDNpZ0h8ZPeN63SSxI8pJpmuq2/+qmm79hZ/p5VTEm1YeEE
4YoojOZe2olpOKM1W1Te1ESHrGaSnLqcNkRHNf2iaDvx8sb7bVLhYNYZTWEAA8sNendmg6jzBeap
KYUFWfEkCXl+CmDA3AmEtpZE+c9abj4TkescpgDl7htWVHul4sDAfGNO0qmKg3PfvAziHkJw4x5y
AheZbZ7T5RlfrYmDKliDhWweOuxdYwuMxd9NHTlg+6idsoNefvfnhxzp18z4Hlt7x/HjWskGIUGg
xbRchfX4hCgOxaQrcemlPTPUwXdRCahB3vIYuFak2Ndv3cfPd2ls9Zp1SSFMSZmUXt6i/FID8d8j
Hvow18dA0sKFyosJCS9fcGVCqKM2M3oz8ZCHOxZ30j08S3+0m8YpgFyCPO9tlLervW7d8o0uL8Fi
lX6EygQdue/KcyemPiBogVVJTA8jFFIJQ19x4z9kRvl0fQ8/3utLU6v4uUPUclEiTCDPa+LINY3n
JN1DM+3ZWIXJQh0LNZSiKcOQOTP1fRmlcPpnpqsXbft6fT0bB/Bi61YfjFbOkJWilXhZUNlzcVul
HEDzXlQKZzZ3OLD2bK2uGuV2LY8MPpP4VOhHbXxtfyK266TZ3kDlRpZz+ZWWX/LOUWlAK8o4wxKT
jcXsjPC5WCn1xUkJP4dh7ZbC5yx+GGhiB0DUBmkvaNpcKa8qEFPAloqy+oJW63chzQcO5JA7eVB/
jZvhKE6hnQYk/cXL9W/4MS2gnMVrxrmjvMCQ6OVqW2Oa9VFMUi+t0P88d+VJTdxWuxGSs988qeLv
6+Y2d/e9vVW+b6RyMWUa9qA5tcVD7j4+/yrt+ZDBuLRjakmu1zf7nSl1FZzIc5NadcIQWRscxOI+
C/+OLXKukwPJNbPRjHS2tkV5uBz7HdNbn5AiIbi45QMy3Xa5qUk9mcqsgMCvR8GN7ED1TJOaZ/4r
2Zv933Sa702t7kWYVIZaF5ga568zEwESarxyf/QLtOFvimQ6KYYbzAOMxiXMPJUT+Ue9Ge0Gtebr
2/1BxXBx3+9/yerehL46d5pe4HluK2849C4Uj607HLrn/BGI1rfgPHxqD/CKI+eXlLaTjw4o/us/
YvM0v9v41WlG3qcKUPBNPTX4h/dj/geGN+imui/ZLzHfKUjs2VqdZD8lOhvMMvWM4JSHJcMkwFmO
VWVnv+GY1fo9NpOPfaJlg5exIJAezIat2cMWahVfMrrUm4XjfGyYPxB+ZmAFs/lGmp+F7rdy18/n
SEfnN3Pn+jB1R32vDLmR1eKRyCUBQ2lLUXpV0WoQkp9inR3OKnhrTuN99g9DqBn9it/zaAd7Nf1t
e7gnlKfwUtymy6tUC0KSGW2aIU9RK5JNsj8Gdh4jI+EEcS8thSajaumSdcXfjK4HClyiCIq3qo3q
Pzx3TJ4QNi4p9YeByiYex1asOOCa2hzF7EbmTk/pfVY8jum4c5C3nvH3tlaXqRJjWhl4O49mUdC8
pMInwdppTC13Ye0eqTWADliiDj7p5c4mil52XYMntpLBRXuc8oMbmlClwcw2fjPjvQLUlj3IUtk/
KPigsVwFWnorqnPeV6nnz+dgkd38o+u3QX8/6d8H6+a6H9h8ZpD7MKBWV4CmrxPTKIzMYhIFjDWv
U2xnaHlDXxb3I7TWki0COwt0R6i0gzz/mvZKlVsrhWRRoecHnzdl8cudLZQ6j8I+yTxBhPw8C89C
cMwM5CS7xBHMA0ra11e7ZW9JFoE8EDZoayxPHShKNEojQ9SReKcJ92B7HN9/DlTXyOGd6WDtuW5w
y/XBPrTcA7YW/ZHLBappL1ZdpmY84qUe263/9GcK+ffXoPkSKHsYmq3lmYswB2eH/HE9Ejsa3Qxf
ipXh93w7gLBHD6D5yB0totKRfy5CfydV/QCt4NtR/0R7Ho5KRjHXQ3xGGoCPaoTcm2fgFRQou0Lx
pupF6e5b5UtvDU+p6Z8HxS415cDMiiM/BDTDQReWc8/gs+bO0S8huuu+Xt/3N8jS6s4yz8H8EQjY
hcNhdWetoJz9wE8Lz8zj26jX7uu2+qlY5W8N8DOkkgMHTmOWXW3EUyXITk0iGtpBSPgqqcXRr3VH
rOdPQnyixr3z2zaCHtUAa0UhCA4sLvrloVD0elD0USg8Q/8z+tPjLMe2iT5FMbuB8JxDx1I/6XPi
dn1oj/6NanaOQPVZ6G9nH8EP6t/Xf9Bib71XKCvRNdVAYrJfl78nzmrVF4Yg83zTdzSV0VjVyM/R
EMtuGXy+bmtz7e9srdx13eei7s/qEgu4QneiEepUbHyTupmxx2u9t67V5cuCKDUpZ/I0KOFBYRBY
/iyI7TEfdrLVraeX48/AG/BAiqjrwZ6YmpFZWLixekB+J1FLgBQFepfw6iSi0yWiG6bKcWbUzsj2
5vw33j9sowAKQJJ2wbpTAHvCFGd9lHlBVztFZNwmU/1i7bKCfYBxLTfdFOlKU7+x4NBauWop6QWj
8ZvMUwCy1814EKPhoQs+d8bPNLDcVrdnXXUHP7oJmuGHqr6ku9KCy51dn1OY48QF+81YsrFKFqqu
VubZzzMvF6XI6cawdaY2+Q8um8bxwiANtkcHjnJ5G/qoAWHZstBw1n+LUvW5mVp0ML9MKPFGk3jW
AvmbkmvH6/di66zyCvISggFUP/DPymWvqVVaZYzY5Y7RAtBBVSlgUKgJph2nvXViOKhwNCwTwvSX
Lhco5wpfaGgXRI8o2WZnCRArW/JB8qe9+vumqbenAdFoakbrGJiRFJ1J0MVUfhgDJGenpnmIqBTs
+NRtQ8tnQ0cYatnVmkhfqzYyhsyLFBV65JdoAJCc7DTJtowwqQNKk6l7+C9XabLCyF5WWEQPAkSj
h96Qfw91Idp6q+9BtrZOOi1kmdo2wGcg65efyM+KUix9woZaGKgQPRXRuLNhG4GJtlxlpu9FBNDW
+sVa35vWWBW5V8994d9lY0vzxadjcyqFqfVvQ0EhQRb8yYpdgbbhiddJzA7XD/3GhlJ+pkeButXS
+VtdNairpzps+xxY1rNqUsrsbAt94utGtkIB2B/pVUsA9izqRZebmRVpaOr0DL0oc79ah97+A3O2
88l7+Xpg4N9+7Wz4I3ae1K2C93uj65KKVZqZGmcYTZrahQQf4ZERUaSpaA51fNtazthDQHbw1Zsy
ea2jOwGW4uvr3ggG4WGRST3BFMvienP7ImV8SUlyDxibfjSi0D/UzOfA9Mz4lamUx1pHr21Wyr1q
+9ZTASqKyc1lCghs9eoyZtFYyCH/4/FclT8qsR1u9WJUHcQQhtuoNZcTJcWncopGZqMr3Rks4AOR
FGdPjBUKTqrkzY573doMmqsGpwzPxw+7PAMjUo1piZyIVwmJeV8XlnRoCIbu5LIS74LKCg71UE6u
pobi8/XPsHXGmRRSFrkimsvy8ufviqRiOPVQT+elJ2jz0S/7mzx2pko8XbeyEVbRKlqAVmw4KePK
NYlWOI/tXBRe5x+q6ofc33wdtL+7NdAtM4wHAB3E0VJZWX1ZWrUjr2PNNpYJXzGNiRdH8XaYlcei
nzWXysPepPuGo6JxRGiz5DS4itXtnbNwzPKkKBFBUu6knNlp2LxS41wokqulN/1JRMjn+mZuXd73
NtdwzLxUWtiFaNa2w2czOEfi99587lLxNqMUlyqPKsrRjfxpBo2a5V/qoDiVe8X1jRdg6Zctw0KQ
pvMEXB4bS/KFmmHhkmRqdoTxe1PsBa0yf8MqmkIZBBYButLEG+s3RgRHk+TVQEc6uZHigwgUvyRT
PPT965C+SlNnB+mXNDnsCYBuRDrgxYkFKFXh+9ejk/2kj76vkDJ2qdwcMrX9oaCN4iRGJNpZaZbu
9Y+5dX6gslnmzCgvE/VcbqQoJEWXTVNBYNXNla1HYmkHEPU+ST1Nn966rRIdMaM+rlBBFsSdWGvD
7xCpEtcBfocefD10VlDNNuJIoPNogQhvQgexpCQ91srNIOSLK96ZK9g4NowvEwcxRoLI6BrMofhT
0itlTfOx+yp1rR3vyWltLIiSqrSM5jPRAfrrcjvjFARKD8TMixW1vgkmWNULbZw+NUqaeFYhA5US
5AAa8sDY6WttONKlPIX6oUn78QP4f1DGoTHrufTgx6NIZbUPfTfdxPN/6N/iaxi9BKQC0Gw91QCE
vpOGKaHXP49OGOh2oByuH8mtmhvYCDCq9JGWlvTqNYJBIytkC1xGkAt3Jk6mn1unMlzTr+2gL55D
o4Gqx+jdoTJtv02PbbanTr91UGRSOuS/JeBG62HdSVcDdLFBaPhJRO/sS9P9ub7IPQOrRL9vzJnB
q7Tymvx+FL+Ohb/npZejtnJgoLwXXA/7SJCzyki1UgiVzOdD5ekxR3X2FkYb1S2aG/nIrJZU2eZe
02Tj+TMIpQinqHoBl1pZzMMqi6MpqLxsYagOxbMBRbt6KBTYa3cClq3tY1ZqmczioJB1XN6zbC5F
syyayiuMWjoUzSw6QRrtNGa21kNsIoEkUMnp14dAFxO5aEq18tSydrpZdkXUKfQmtmGleoLscSfn
2PD85O1gzlXZAOO2hrZDXDmaU1/UKD/T8QrGO6NTTwoe2g53FrblK9g7Eqeltvyh90IlWSSrSWov
ic3qoFrV45B0xU0e7RzyrQ1cJMYWqM4yD7S8se+CuxllgLHp1JrgLj0OQuhJ5YmBRXr75fMue/nG
kUDqiBQGWBVoAml1o/SyDpNYTxv08IrX2RqdPK52Oh1bJoiywOlApESBfBVsJdkwDTQGAYw1PRwl
hh8f+i7d629snAOTsIZVUE0i8li5P8vH/6USaCq5Nu97I7aFGV4mPXP76HTdCW1YIlgFIsOM3VuH
4/L7CDRZU4XBOQ8eFFeNfrfFqwgn4S6D6Md9A4C2yH+AD6M2tcaHyUJW5moP8lmfRfNx1Mzhe1BR
07y+mo+hDFboaQLCoRKHX7hcjRjJ8SAFhDJ52D+oQ55DG4KgpBK01q0fQ3swjmaJNHAjHMx2sg7X
rX/cS1wtMSmoZBwGSOxL60ySlwUvZuE1Q4luTBprT6pvpK5fjOMd6oThzmo30IuLb6emCryDMuY6
UBxlGNFDtSw9ZQjAAM9CKz00YmzaqSQYD2OTx49zQyhg1hnYZL3x9X/0vkS3KWdw7Hh98R8vOh8X
j88v4iDxGS4XH+nZEOo+WVwkTa+QJj4o4jcEmrqmcgxjzy1vJNBYg54IVmFaF4TJl9baJgkHxGwW
WKNcZG7TlNU3PIw22Gqfyk9jUVDQFvIK3p1ciNR/4LZS5YeBoenQGZIaWkulFyokwmaj3Hl1t07B
MqYMlhUXTs358qc1Vp8ZUSWWHkw/U/DUxk915NTDTqy3td0onoE1A5RNNrva7rgOtLjPfGK9ptFv
pqDwT5ofSYc0iTVX8KPP0FDJOzY3V0Y9lCsM3t5cJ339JOaxGhNOtHV4FAUhWyQS74wqLp1Kb35c
P08fw+il+EqbnviLQF1ZfWEpa7UilzHWFJO9NEEsWBnRh538xO4S60CZe+fx3XIehOtQppB54XhX
H64gfCYGwOk2yWdZ/F5Kh9C4UwJoGRv1d6zv+fiPLzALfGdu9QWHrrFE6K7At8TtJ/SRbkb9G1Ci
PR2zrYMC09TCZ2syKrGuZatxUFZGTr7DH5+GNDg243Qee/IDOQVLH++c/k1zvPcLvzEjjeuaWjcK
UVdOnH4zkU5RCIB8tro/s2L+FKdfIWQi10/Jpgsk3cILAGehVr4KOBeWwVpVpdKrH5Lkb+fKx9p0
k19Nh5SVI728XDe39c3o5C69FTq5oKov73aSdELTN2oJwJNp6gZIPGwa1rTH3Lt10WBdg0eLV4xP
tzr7YeBXltFNpB7ISeaNWLqTFnwbZ/WzoOqv15e0AQViopgpdeYamKVhnudyTVJj+KGQyBijDosU
1k04FMdRdph2jBRn1kjxyqM8vRrWZzFR0ScjeBseReM8RcfrP2Xr7OBVmMNeVCU/FLvzdiyUtDIr
r5oOsu410X1TfzGCG03cMbT5fLy3tDo1iZb6hR8aFZVfWzec7lDY6S8tspl5vi2gAEczs3HnPeq0
jS4oWw2HBbVO8jKkEy63OmrnpCR8qLwZ+VeJoi80jrdpPdyKvmanlkQDdHyJy/RlLveqEhvgvoVw
nGBy6dpR/Vi5mzqDkC6N58rrQfWRXDCmU1fntv6WGapdxOdUetbkHyJT5a1/nxQwu2bCJ2S9dvKO
jW+8jKgRn1H4JlhY/Qw5Sit6ROx8xuCidMwceeCmKu5OaLRxUXHiwAcWGsEFeHG504hvzGnoC5XX
yYbXghKM5HtEWr9cP7DL97rMr3Fy76ys3MFUVLMcMevmxWl6p+sONKE2tZdDm+8c2M3lUIZgw+hj
E/BcLmcIikjToqr2zL47iGYK+4Z82yrj7+vr2TRj6KLOrD3ErOu0Q+iCavRn1pMKisV8rgyCvUrb
U0htYcdxbzy2Sx7wf6aWc/IuLxRExGnhgK29sOcAJGctDpwwFj5HLcy0lRXbSQVpkr/X1NteId1J
A/4namSrjYx6w68VLa49iyA1vYl++Xso2s0zAciQDgoMoKAdLhem+QVhdxUuCW9sM1ZxKIh+1dg6
JMXOVdqyRB8XoTgyeJzmstZ3W9hVTTNNcV17AXCKKNVdJblj8vlYtX+uH4stv4VSAfkF0zBok6xD
WqtBf3sMhtqTCql7SoqpPkrlNP/MNbk91WWBsoyk3veRMR9nUb5ro2JPNmHLbSyYzTdUA5igZS/e
rTWGWLVmsLH2YLVz9Qxx5fFLIBwjQT1W3X+4bO9trY6mLmR+l7U9l+3U63/MR6P/eX0/tz4c/S70
9shSGSpcPe9CAd2hn8y1lycvQYq8y3cAmb70ct3K4nzWzuntkWFWkwB6PfkVpFo5NIpUe1DRFuVJ
Ub5d//s3AnQGYoFpyfDMQCe98uS61Qh6mxCkwBuXPYas81smFHdizH9VZmQe0jYVbSRT//2AOi1K
2iPgCxieY22XZyHoG2HUB6a/0u5QWt+08MlsdpoSW97pvYnV1ar7tMtDTSQ+SOl65BBaiXRj8+lZ
tdqDKH5KxYNcna7v59YRX0px5HIGRfx18aprqLjzZ5XHDeq13u3V75Vlz33nqHWww1uweaMh3yaI
Jd0BDrK6T2IfRFJv6rVXl/IPIRKlY2+YgVOrWuUyxiQdJQU6gyILcrcJQLl16WD9+PfrRegYAAd5
Mo3n1U+wsj6ABYnKYNvclZH1QALzOYiikxRIj62+U7ZbPtj6MjBuSb0TcSCOzurKxTRL6j6KWhR9
U1SxNCisUl/aedO27vV7IyvXHzQ5aFk5bL0WxfUhPs3WJ2Gwy/k/+H3U5ml90l0CobIyIzDOGfpd
ScBujeJZljInm4y7JrZUNyyU2L3+mbYWZQGX1RdhHtTtV97Qb3NGPdBu9jgGFXwkkNW3Uj24qVbd
+Hrb7pjb+FB0PZe+3BveZV3VF2ODXnbqN17dtpw93awcWkEJsLlwT25rKwugSW8x+MyhQG57nfko
fmKFddd6RliWTFv8zWPQ3FGgKu40zpbXMs50NGdBvUk7UTk2cpY/DqGRH8MsNAG/lv3Ol91YPI0G
WG0W0hyg0Cu3U0Xm1Bhj3PDKATsLTFvpO1dXdhzN1uWnQcPI91JZIRNZFToseay6sA47Tz9Z1Z1v
HqLqvjUaGmu3RVEcZSPi5t/+62OETYipydPJvNa0m41hxEwHp50H25hJj9lLix///uhQVxRJY1Fy
JM1aOZTcz0bcTNO/hZSd9lxKih13ovPvF/Leyuo+NGlQKfVc994w2+X02rVuIX0a6JRfN7NxFDTi
xwVPSlbOV7p85OQx9tM2jwZPL34P4V0oOUr767qJjZv9xqEL3z6IPXPtEyFAKUR6C4OXzec4einB
UvuJfLDgZ75u6O0irbwv5XDQN5Tml4RsFXU3kzjCud4MXheDuZ/C8qGuvlIYh1RRGTJGIpm0oUyt
WDdFJj3XBrwW3/rA6WRUiH4O+vdZfyzy2K74oLVKneJTmj/q/Yse6U40gBJrkxs9rp6u/+qt7QH2
RxsJ5T8UM1Y/OsqgwZh9afCMKHZzy0WXxm60l0iPds7ttiEOLXTNSyV3FUhNU1qmutENXlNmJyhw
+kp5DqLi0xSkyY6p5dR8+BCkw3BNUsGFnvvyVI2zOI5JogzedAri20HXTlRRY32w690h74/hIUJ8
3EMNShIamutwJurTcRRjiAf0HpwM70V7H7tR+KuS/pbC3+ufSv2wLFgjUFxYPhWd53WoqyCrPtP7
IQ/XRnvEh497jAMfryPit+CrTEqblFHXh6GeKz1osqUandaySxHNHlQ0SyX13ypcctYYy0NTCvpG
4BXr5zZuZp3gL6Y+kuqtLYYN8GPzJEaQISaZM6eiNzz2SboTD25sIFUhbWlaMBBIXHh5LvzRSJt5
ImmV1OoMfeB3ycr/h7Pz2pHb2NbwExFgDrckO0zgKI2scFOQLZk5Zz79+Tj74qjZjSbkDWNbgAFV
V7HCCn/YuQRuVGqBc6yeqNq6ilcCLpPc2mYaE3L2aMf42aJYXmnl78wuynynRjYWe7LGTxs6VWpk
t/605J5AJ2PnCNya6hugFu4LT6CzOdZ9lVV2KVNKwfr8kErFQRd/39+N699wecjo20KEowjO3gcF
eLmYNE7EELWUuKqqcvNYy+lXDBS6GhFUutL5oa3/K1QwnXK98zZdH29CeRpj68QobmyddaTBMKjz
Wc1LHGZng8KKGQXhCl5Lw2dN/3R/mtfXFtg7hFoQGqXdSUHlcpqqDiIafuzwMgNufKg07B9UO0r8
qOvmB0sr5Z0Pd2NyLCcQRzCOhC7GJlrDH6FU8qFkvLI7gxn7UgmUfiTshFx9Hh71VD/en+D1DcYE
fxtws1OadM7DSq2Hl8KxzipEraj2LdBVCzs0FeoJCtnp/oibJeWxBwNHQktCjW7FVZai6KE2TnZb
BnWiID5qTsWDMWa2pyvJ8pR1xl7DenOrvY1HJRhSjMLzD5nj8hPiDWkbQi6rwILWp9M8jSnw19b3
+7PagrnehkGyE8LmWvIF63c5jKW3dkbjkGGSkiXk5Dwih4vEe1JV3mKN2j/dnKUfhxFBSmWerSeh
6JOvFuP4OMci30kFN/to/TWAhUBV4jBE1LMtDTsV/cpYVdtA0uf2qCzx58JKXk0DxRUnzPUHSaDn
dX8Fbqwzzy2oADpirPO2YlHkbYjjo9YGGjsYxrEUoYcbjYQ5S7SzhbZY/rfp8QJSJcY1gHdks9h6
mWtIM6vYM0VKah0x8RFgb3tYq04aSwT5sQkhyGib5ktUpoN9kBQcOdxSk8J/BH6rX/t2kD6k/dzY
bt4vDQqx+FhryJ1nZXNoEPyCml0UcuRCK6526i7bZtTbr8cwS1stYHlvr2LSkXfDqu02aJSsGt00
TOpzaC25X5YWFoTtMEr0J8Li2PZmeUqlSf4B5LFT3aivpaNUJ+jdyVL/mMR4QusCjeqhEs3O59wm
UG+/cu2jrFJoVGy23zNNl2iOCqsNLMQ8ULtImg+tFAIOm7LFC+2sPkptn3mGGTm0eUz8/XBW3PnQ
b6fmt2eGH7EmydQz3qizpFaXp6qcBRKeFMOCRaT4NOaqMEJfnZaVFSysiTyrjNu/ON+iP0aADftj
Aza0c4t5Cv8eB6EBMBu7mshMGep3dj4bXmMYySNKLEVIv8SeK3LQCe1fO4rM4u94nobOK1ChJ08Y
Qu0V8VxCLVkTy3LIpl60iIRN8uufHh0F3BDCexoVzBWefDnLJl5mMx3nLihVpTwUTavARSZ1GAxn
t8y9BtrbFeVdIT7mBqb7sVnRvl6TVFlmLKTHfRFmKjYGbYL9nyNsvwyF+DxZJRBKKZrPjdZzENTl
GwbMyc4GWwfa/hBuC1RbVtVwtKcuJx2WTVxJBvurtCYHn5z4VZhZei7GmFJPgmFs0v7Z4/q2mShI
Q3Bd/ZAxQ74c0Wp1o0n1pQvMpUL+2iLs6hYdKX9kkA/ss/EEFK57uP9tN4HS/wYF50hyYCL/sK1D
xEOI1WeidAF2nM0H2oYxWkZF6Vt1Px+IBttTr0T6KZrnyBOLWfyX4Qm3OccrKXWLjJDRTcr7ns9t
Vlgv60Y+fsNhQcEnQ/+Z5m3+YOpS66VDo3rUZvfQJtuG7Dp72inEaryIKxp9k/YZMu1uW0hDYMpt
/CkzW3yQdBmRWnsyTzEyigdtiufD1Je9FxK9H9uuljzCnI8awB+vq9XaL4sx/GIN3V53bhP6vP02
MnVQqED2VOqzl9tB7ieoWcpYBWFI5cHuYHEMuuWRnShuTeHug00j7X2VOdpOBHv9UvJGUhCGSwvv
7Uqujl5SNdAabIIBR7/JbcIWsqcjmb18EjoHf2cLXAdc8IFQk6QQRlGbT3E5z8XqozGBRxKUACA+
ZDqcL91sZ882KtgdaWXEX+5v+fUv3JxsaBbcjG+eGqiIXg4Yh0mULLHTBJKaLEdp3XjUvve6ZTen
tRaPqLVQt90ynmnajMDQwjboJ2HmXqcMWpN6lK0q6X0ssoVITxLauOxkkTeGpRmORvuqNoWEzGY1
zXgBA7hOTp2/KwYwNMDfuYR4T9jtpFg39idhlLHuTuCGV87IVqU4DdlkG9Q4w3WZ4VlmdzBxru3B
a1VWeWqLPQmAG1EsQQkVBpowkNQonlx+umpsinTo+yHgZnK+hEb2ZTKz8lBlueFHBi5xzqRl3kDY
6qaYl3nUw2iMxrqB9+Qg9vQWb2wkTFAgKZNKc19v2ZNTUlaiRXs6gM6rf4ymcDlmQ7tXjb9xQ1Ma
RJATm2QQklumd0WDoY5jdQhSPX/XO+KYWrI/S0gSLQ9lg46Ypb2OerQTod/YR1SNYCqD8GS1txfz
pCxFYY3NEDRhP7gRgByly7/LbXSu9fP983gjXIYasYqVYQbFW7sVPsxLsvBWGEMgK138SRNSb55z
KRkcL+lE8s5M+uJjKuzKcSONe9qXqxbcaNfU+U8t1NPjKJeWm/KMvQureHpP8ftbnbbKmRi3fWhS
SXk/aPiy3v/VtxYIY05KqjjyrPSEy60Ygg/rpyocgw5WzGg4A6iT4Yc21ZVXNdnp/mA3zhqVztUU
g5h8LeddDlaZo5Y3xfpOTc3gzc1iuVmW/exC9Xs0dH5bAcrUu72479ao6EJBR4VHYpDxX46a9GZv
9VU8Bo1pfGrz56X+Z8hOqSAO6Q4GThb3J3ljo3NnrSW3N8bfNim0x6SSpq4cg3Ywz1NooSf6V4EY
a5UeHK04FT8FNnP3h9y2n9ZHlkbF23tHE5ay3+UU7RnGTypnY2AtNoI3+Ww/DJmJ1wkKuadOl4cT
CrTlOYzn1M8N+ytxZndQqHW6uROdjNne44Hf2FbrI8g1t/5zhZ5XMLwIk7wdA/yekidEUbvTTGX6
pHIxPEjZssfguTUeKq6AOjh/vInrHvgN1LH0kyL1PPOBoi9+CUre5eT9CLXyK7Fo9+dnBnQj0Qwl
uRV4ttlQeed0Jh6IU9CHybeaEo6z/FsZ8+fQrHdg0m/qU5tHntobmFSaUGT8W9XFhEcokZ24D2ZT
nV8R0fzct8k3uR4qX06W5SlUM8ePGs16hadSetnYNu9w8koPlhzHeEbHRpK7c1X8MntzruEsONWn
lokdBRVcN0qE6iZlOp2QTFGPI1WHnRO/7dewM3njaNKtzAKykG380JaSZTdtOgaJbiUoDkh99kDq
YH8KQ+2YDkNyDvOu+ZDFdniOLFSZFRXU+WgWZLpxbh2rSJvQuDQ1v6NrcmrqxDn2jtGdy6GYMU1T
OgzpTOHKmf0xyhPJj5yePAcmm5dzC/lplT3GwwD6dOj2dDBufB2Mx+m12ERf4C22GN4JPpfT5N0Y
1ClGbgCL4k/J0IavMT23wzgOTe5GrfYZavHsdYs2Hgtrng7q3CT+0I/LoZ+Bh07t0D2imy0ebS4o
r6HBdXKM0DwVsyHcQo5xodNq+ZD0pb6zka9ffn7/qta9imxwZ60h9G+nppHVtBeGMQZiqQT0ValC
mgkf0fu30/XZZBQCSB59rkWk7y9HseGUy2nBXaB3UucXqbI8h2o5HjNLHnxr6tWdWV3f95TjAbis
NULCmS0/SDFbrV2WaArMfFC91LbGZ1SrFlePtOFgpWXkd51d4m1g7Gkv3hoZiSmqKMDIwZdt4rp0
QBhZVNxC7VSJU6yGn5MFndZxMJB9ltX5ueu0U9VOe/Xs6yeHhou2EoSp3agQvi9X2Mx7U7LHZgmG
7kQE5iMLNH0wzPZRkU5z5bV70mdr0eDyVlrHQ5/krRBp2Ot//23fWDSV5iKJl2CsxpMax66m4NMX
fqgV3VuKPXmPm7OjA4J3EiEKr9zlaHO/LrjRLwHqDr3fODU4DkfSOOmG4yqz9SIBoPTneq06meay
s5tu7F4K6RCR1uyaMuJmrhO1GcCIrO2oHufpIYmCoflu/6dByLKgeqMqtYXxdZWWlcWMTGajdN9b
Jffj7Pto/oqwNLt/Fm98OWbjoDuGKj64hk2gAHHNUka5XQLoPlHzTk5ejP6znM4esmD3R7qR5Kw4
TybD6q/4XPXys0WTkEw5c+YgbMhdNPDGhzjyk9RrKULoXvel6zK3UQFGGv7O0Os52+zP1esbSDi7
ZuUJXg4tRDl0argsAZ3WwaNM140eb5B9ZLcYT84U1a5kxBTnjCj3ZwuBpKge4p3UY9ulXJ8+9JEo
hZmsAbH15t7L9L6ZWotfUai+9kW8UvnwTVf1bdcDoXx/yre+6+9jbSLrsO0ju9YZq48XX8/chaqO
8mhkkccbs/Nlb9xypMmUiahtch62uo6LMqnTVOpyQN3lmQaAPRLXGfxbQ+mv+6pWzU5EfV3Joa7C
3bZCvFnSLbiK2vtUpvWsBLGRPUhkDa+4TcduVUh7YM3rZWQkfGVwZgWuwae73DhmFVVtOwolaNGv
VT/Y9c/BfJQ7ullzuLOKtybFZU3NkKiOVs4mYlUbrbGcLFYDzA27p6KxIxxvJO3YV5307f7muH7m
sZj531NIm+HKjLmrlcYKjVkLkqGoDnR7em9a7L0JXV+U4MyorRPwrYd+ywqZrKLI5VFWg37QP6kY
bsiN48YY3TfZnq3J+hkuzzdDcaXA0yLLAg58+ZnILExzji01QEXtvSb7ivyMs8oxnOUTQgunhqoN
bPedktT1B1shi6R2FBVB1dqbZwjdpzF1ukFDt16gY0ozQ8KTYkD8cmdn3MjmGGmVwOUhIBTeQmuK
ZgmzJGd6ldkpgTF034cOMl9fmNUxL8P3io6Vay0h3jRY2CWlSr24XD+Ruyz1uzru/lAgjYuMJgbw
G3qcRDZUAi+Xm1LfMGpC1oIqLdwm/6WJv+5v0BsF7Lc2yRpDs8RX3im2ETb20ioaloxykrhKr7Wo
mgikwvWZ+0tu1eavuI7HwifPIK/RjCYDSQyCrvPaWOqnw9h3k+RFqlFGXiZH6D45fZfvHKQb3Tr0
bMlnVrMq6DpbnoRTT1GVTKYWWFWru1maWac+bYanMnRqf4bI4RkLu17TBC6ftf13L/Xzzja8ccwQ
GWML0l5aWzqbK2o0Uqsfm14PEvuH1q9yWufCyY+5UHdu3RuHDD0kjEw51IgHbMtZs8ATK+lbHfH9
GWjLgG1qZkmm21RZeTLkKjlU9ZQdpayLTsOk7Up6X99aZAuUZdGhWeOurcpWKFVJowyTHkBYetLL
2E3k5P3ctedJjp/CFAED7UGPf8RKTB8B2W1DwYj3/YDJ2/3NeePcAzsjLCOcgeqzBadYwph6Kg96
wHUNQ0TJXZxcniCSv94f59aHXc3H1uRhxWtu4iUHHcwmUSsjcFC9dtrlNOP8MQ4hwvQ7I92c0W8j
ba5PNW7sMrRLI0ibBjDdlziPH1v5x/3pXD+l5JMQrunA0IMhsr28NJqqooncTUaALDkWq+M0etiD
fkZoB02BHobbrPTNf/hUSLgAezYAB18hXfVCtLwjthFMI+XdcbaAftiZfqy6es8M6cbXovdCp5HE
FhLmtuWWRZrZ8n96EFbVe9MBTxfJz0bzs0ZQ+/5CXodb+hojIBBCeX4lDF8u5FzFkVNilxvgtPQo
WY+VFvuRjJS88rfW/CrU4/3hbhQ1GI+iExqQ9EkZ+nI8IHdD1XezEeTGIvf+QOSgsuWV+aT0y9R4
Ux05TyEKvF/tvEC9vKMpebKkAur+rNcoAo3KbLzUihPL7mBi3eplhra6OEEHRIXL6KKfuppH4PCt
bCxdKVzk59myKtPVEiv++/5sbmQhzIYInCkRg1N83sxGKCbG36oRYLOk1rFridnNpPRUQYK2ZS9R
cE6R3/WA5Odxcpn5zte7kQWsdzX1QkbnD9tioa4Rfa2FncAKE08vxccxg+PWftGi5KX7YsmPeT+6
XXfMInUPw3fruaIiynckZuYG3zb/pzoFcIcyVKBOP+LF8MANfk/b96jx0iqEda4lnqlOFfTz0/1l
v/F2kFVRAAZwTjy9RYPl6co9MGozEANQGzGFwyHKO+lcDA6uEKpcHuzGVvBaqSZE0+l2He6Pf+OG
MymZEhqugGugLZdfvUa6mPhqIBZFxtgPpzLzDQDEXh1r7U7m9TaXTTDK24AcJBITkMm2BQIRLYY2
R0RryZIckK31E+dbHYt3KZBNoXlz1MLXxAsvHI5m8xrqq7b4eS7OlfFShb+y+eREsaugNd5SREE9
lWLK0erQqNAe7i/Kre2wVjGoUwKjRrFpvbJ/K9sIi+qRZmZaoCvfRB37dev8pBPp2+rzWnPoq+HY
TNq5TfcEQW9gsdYO4xvhGB8Almoz8lJKdkLgREQbnlUtPAlx5qt9tavJExmwsGe5zs56apwsrfNF
f47i7iyK6dgY0TmLzI/3V+L6bVp/DpEmrzo/6i0c/W0hYtipeZTNJlyFw2j70suLOn8p9/wPbo7C
WaL+QbPrurpqpYsRIQcbYMdcetWC8n6aNPqB5JVcBdQvlRD7j5/2VTEZEObqM8cdvklSZi2xKyFi
FDvbZTyJVlR+oqq5mw9zcr6/iNdnfNWtIlaXkU0jhd1EEY1cmWbT6SZRhONVmYY2TeuNefmyTNrR
DnvyPpPoont/f9jrh5dhNQgBa/TLCd8c7SoyIpBsphlIxevcvI+mf7KQeuveq3tzdr8Ns3k3VKnI
Zjm0zUBLyiN1/l8KeBWt6N8lI7QRIlHECv1R2mFt7U1uc0I5uEXeEwIEvKvpebIC69Hea4nf2JYs
IBL2xKzQHLYtpSHqm9oyEXWtm7VwE5nhUzRV9UOWFblvS1V3sCu0M+9/tesLef1q/z/o5qt1yLtb
UYpM5QAb0adNRDl+KL+GtegO90e6ccsxFNQN8mZqgFfl4qITszGm7MvC+RHjN2I5Z24mT83kc6E+
pc3jEJ2jam+/3Jzgb6OqlzdcXQ0GIHZG5TIHNEysO7jhHipmvSYvn5p1aitfmS/HHb5ZxUoxpSjM
DZPOhq8s512fqtuT+P+/f7PpzUoHsTTw95PiuVn3Gip/mWJP1mdvkM0eV7OmLaR+PVmT4jeW6YrE
eK70P04FWCrwePRoFSDw20pe6CQmgnQOl68ThoeW6qHX58VPqn/D8f6Gu/lRiDYIMNl2pKyXXz4c
qqlWpcgKEgNgpakktVcB1vgPo6CtuHYbKT5Awr8cxa7lJl2VhIKxUMoHe1RoANvEb/fncp1rIGVL
w57If4UxapsNlpoLQGPR2UEh52in57XsZU5mY+nltI9I7SzuWNZ/Z8jd7ITJtwYGMkoXdX2QnW1V
AzuSeZbkyQ7EuGBYZubmEU5hjotwvBymxMrOSqe2JyMtysP9KW8N4qhurewypMgICQiNtqJFmjaC
QJdGOzCq10X+C+vgYx6P5yVHkzH+PoHITZWzbkiHwXgc1roODVLo7m6iz67TlmcIRo82glixHD9a
7Qpq3O0zr6/25txjXPMWslFbRRnv8uOHeZZUVixx7rss+YWES/XaS7IgcBP1O13SS8+utdSnjKKf
KnOhGIo7CGKckYdkoeTbkdYfa2U03tEHlb0m0e3PiTOaYEHN2u8V6e8pX9KPsSyNO7v2xisKJwT9
TJIf0qCt03fVV7qdzdyK1qJ4yWz4cuGXw5dIfljKf7r6vWJ8u/81bxxGIhJCIJp1kDO2OOA5np1q
FgWKUobUH5TM+i46QHX3B7kBaiAX56ivBtOck62ksFUPJWqxwgyyuQ5K55BbTxTyuzzK3XRxQyc6
LvPfpvhVJJGbR+9CiEaiewrNF422m1KMx9gen1rSocZNx0Njv/b2uVafyxZy6CGNaKgOZrMTN725
X202EYsCigToIazArci5pNPaENyKgbwoJXs7a8QnxWyc17gzu9ybUk0+qb015Liu6RxwXY2cEGxw
Mf/b6zHMy5o+33JEriwG1hDV5TfROHHoWqqQkfq2sgKU84gcVGSlauerOZJJkZF3/0yLseBsNqax
5ivpov+TAOCIfFWLC9lricNbtEjFAGGv7PrsIBkoo/pVlPQ5ONNk9fMpZue7UbeW7RpSXgerCXUK
oFegIqBmBtodXaUuGQ3huX0kZhQf8T9UvupRKihBtCr1i9JIlZ67TEiW22dKmnjIojqnzB71L+Gi
NaPrTEbzuYtyOXGboS2+ZPjCdG7YliFJi+H0CGGGVeqD3QTQIVQp9CQn5nFs87nt/XlED+/RHCzy
y6ahSHsw+tKMTyg6mdVD27X9d3mQFPUgoWijn0xjrr+X1MK/meGQF0eWSISe1RfLeMY/1tLcbFGN
6oCeavFJ7mkV7dy3b5zZ33cDhF2qcrSBQenTztii1OiiaZLExYIXaLJ0rpmGTeaKFrSyp6qJMrlp
TyVVQ0JpciWJFq0eOdl7S8KS2I0WZ34qa/i+8mKrR20A8uYqgzL+dJos/CvPy3anl7qNWSFuYAKD
wgIv+soR3AQmcWs53dJKFPZiuTqVChqsSjUlvlMO4ike1e4gIvlPA+X/DQowluIRts/WJsGRGyWW
yyE2gzk993/Zpe4v5UFpj138p+WKdSQkjXnceYrgAW2m18gRjDqtIqdxNFdE5l9O3T9QF/rD7IJu
OFcjeRPc2ZVPvYkh8rjSKzmXKQdJHFjDVwU6Y+NJ0/YoIFdFr3UkrhieE3JRmMCbaDgrKrEMQ2cE
c/Jzatt3WlKfxuE5LnK3G4x3k62d5OJDlzo/0nFPpXL75jA2kDNAputeYaabsY3aWaRFEPmJeZUb
S450Wt2iMB6tpHEVKJ4KQn39TuC0fqHL43Q56GavaOC10gyiYKBFP6Lss4TfXfynOdQ6MXY/y4p2
KH/YjJE5ZpsCBjSDvk7cqEv8Bk5JiMnMzuu2jTYYB5kn4KSUQaghbIEbfR8JRW0UO1DKwj5lrQ1R
HPS4By1NOap9p/phZoYe0h8tcBh7+dqabXW0B+draqn905yPSjALIqWsQRp4NjotkEz8GKUuTR70
AXV9YRTmUSjRnorx1iERFiY6WHSEUbdDZ4G9dxkoxQuOiHqbiCDOQldLl8KNpPzzEMpHWTwL+1Tr
T05jefKqUCKk53FuDkU1A7LrvSr3DemTNYaHJlTcBkxIYu/9vqtqNOVfyoToMvLTwCypm9/XNWko
U08XgaL8iviISX1U2g/pQa9Dv5AXfHEohmm8bUr7XDZ7X3YbHK2jA/bDCGgt3BhbCL7aYfijtZkI
cihvbhlLshsJcycCuzlHRDfpHaxn8MopQFIiq0JSmDhjrP/VLAAHiXoWvyThaVIQi/bVCMejESpH
RIcxy91De2/TSyaJ/YiGNRmVKcTINylMVKo0fwhlA1sv3FDOjzJE8hbOyv1TsjfM5srWTBGF9jBL
gRrPbmecpOqnEls7g1zVMtbJrNwFXBDIZgk6L/dzm+EckQpHCho7Panj4CK2a47AD4xvzYAweNYK
z646L5uznRf3is2wDr06KZEIQguAc305dJ50EgSUJHwRCrp8li/p1pnRDfO9ULACxDxj0Yy/M234
JPXde2xX/xnRN+50QrTpUS1MCtjv48yz54/3F/4q+H77YcC6KOCzOPSIL39YRIk8Nes8fBnaA/Ij
uHd4GiJAdXnMjAcLrjs0obD4mOMsjk9Ah/6jWn5cTYRwYfOV/KyAyu2Tz0l5cJyPfXNUk+JQTeck
GahDN15cPdqtvmNmd/0mkS6QZPIqspZXCibA0RJNqBW/WTrO4LkZidZXHyPpmFieLbN0lQ2RCqL0
/dW6fpfWgVe5HMIK2tfbxYoS3YDBHb44sfoyWqM7IyaBE+MhzaOHPx3qrc+LCJtKiR/g7eV3yRQr
VDL8hV9qYdt+ZyXHVleWQ1h8h+hx/OOxmBEQXwiXayV406PMqFwoub5kWGMBS6C/dw4L8Uivb+Ve
7my462+HispvY21K6paaVTWkJvzN52xlsIvRL+fZd5AiOBaR/TWR9OUYyWn8EMpJe/4PE3UI1sAT
057ZBr61YDtRuchepORZDo9m+Zw1se/0e12sGxEbiN61WKZA2gDVt7nPqGY3uZMn+Qu5mdeH6Pg2
nyv9XwoPh4VObza4Y3SqC8k3SmsnLL1+lgw8I97oMmtOvdX51uwpE06HIy6/rPuEqK/ylBup9uH+
Sm4rTCQ8qOiT88CUQTR4ywKqkdqwrQnbWGMQ8eNEh84DXlsBKJrUmMnJ2uecOiL29U0jdrbrrbFX
vWTOH/4/dCQ3RwN1rGKScDkViAWO2H/pdepFEjo1SFalqvah0qqvfz5dwMSUtdg7q4HU5ZC10quS
02s41WKpHC/sWe1kJV9Z52PadlCR/7o/3nWGBmaFjisEHs4/IvuX49nqXBbaZGAXO0B8p+wxRqHk
V+U0Fu+bqUzUk5PaS3MGbZTaP++PfWsDrXJX+Meye6kgXo7dzWVWt+2CE3cOj3CZO7qnml74fz7K
CkKFYsSFAGXichQVbzMwSTLu4l2Rc7fJyjunUuadcuSN8AnsCsBauIqAznkrLocJ81HO007kL3QW
XcuIvG6EOjWcZTgEUTQdJSM8dKYb5fYnSfRBZu9FNjeCaLg/gHsJUlfd4e1ulS1aDI4xY+8KTcOV
zaQ71lb+Ilv5D9XoxRHRpchNS4vraOqEV+jLD6vuzkkjz0eBhcSp6LJXxMFyLyUZc1eMohd2an+w
tFw/xrRe//zlAR1DCZ5EHbT3lsNYLxjbp0jsvHSOdEQY6t3EC98275tdReZbbwEC9xxjKG1AMzd7
oJad1Kn1dWmao6k8tqfwEI+PCay+A9609/fbeuNeppQGDAt75QejLwOO4XIjwKVSe1ke8he1F+lf
OAcLH5fR6f2YOTo7z1B3dt6tE0y2zBlGOkhFXfFyPKvXnMLMOUVy9stxUhfsT85jPj4W4Z5T8ZsD
6NXcgO+SrpHLXuklmChfglaXWEfs+j6kAwI2aqjIZyN08ucIvr4/dNDZ5FxqDk4ucUujouuDN0tO
idmUR03LnWci/cQDcKx51hgPfhY20oc8DCHbK619np3O8ts2Mp5Co05PtG/fhXUlHfSkqE5jooWP
sjYCx+/q4ZduRzPpaZl5+G3WyKxqzcOstiS6pWUfqeoJqJNpt/O233oVKMHBbuc+IZTdfOAhA89K
SRFvRmn5RfD/GsnCVZT0yBny9Db0ZhlM73/YVLR+Vx4Nip3b+ngu2UJtpqZ4QSngqVFmjH6e9agI
rO7b/YGudxM3GPcxuSbkVPbv5W5Kuy6WsAbCYpugCR/4XMn8jssjXax3+bC83h/t+lzyqCP1CkeI
kg+qP5ejiYWc0jGr4kUz/xms88oQyhu3Gf/Vw+wJrPpHLNLvj/iGMb/cwgyJfhjgBzCy2NhcDhlO
XTzKCmYoRoT7GZDluSvdVIqdnx1iSItbQq8lUdOcpvSoOcAhGHFie6dFU/lFTkvjs4o40exaQ7X0
rlWaWu9Wcqo9LF2hfit7UX1yIqP+EYIiGXw5z0NokEZlfG9x9DzqADh3JnTrg0ENAHXzhlfZPm9D
WNTg4sbiRergcFWySz0cnNr8mtqjZ/TJnirprU9GFkevjyXkf5vrZorCNiX1KgFTmA8z3OwgLOZj
hr9sJOSzo6XQPPe8Zq9PHJcmuFCk2PCM4MxdfrN5MPESn8PixUQyrHKOhfm9tstHYAltFB0ckun7
m+RGVM2AK+sc7soK3txE1XauxhYIbSzZZamjF4E+wNccgP5jOFbiM3wXe/ByLbU/RaDNTWK0jHLo
NJTIw0XGBOb5/u+5OX/EPDggUL+gF1zOf1kyhzp/XfCkpKmnJ3QJo2LAUHFIC1qITvkh1FH3wg7X
2Rl5vcu2p4WaLNkKlo5rHHw5ck+XRJZTDqg96f5gSl6anrRI/uM0m2Um0KcRxdLxrlyOIpQJh0Ax
Fy+jckZNwc2SjwOtnrFcPEse4YWkB8oaO4D86+hzHRTlDOSOgEJtC06qkw6ZPC/cPSM6Jfo7suOd
yPPW4iFVuPIfYbZT27ycVl2Ejgid1T4ekYiS2C8Nst3W/63zr61obQAGQAO3KXVkCUUjZiteQjyQ
UzgWtfRxEp8ESKRw+Xh/H16HNqtCAppFK4mCFH4T43bhVGvzpLFkWnZYBp0At/e0YjmoQ7unGLh+
8+3OAw+GChfp43oON4sXz00XrYb0qVQ+ifCTXH2WdVcP8XEhtPkx299bZ0/V7daWAJ3GJoQDiK3G
Zkxoxy1oSAzC6WSKY2sZi58gDnK8v4o3qoMUBhFD5Eghe0DMfjm1eYBeqKlt+aJEFe4qdI3fR0Xt
ifm1OGMG71e24aZ7EcStzQivkyMM+YTndnOlDVqXWosKf1q3nqr8NTMeG3mvGnHrnvp9jM3bQB2n
GKIBA/k2mRGufVgqyPBoiiMfp0Fo3NmNt3b+76Otv+Y3NCgyuY2lNSG2ZkZ26FPVK6zK1aq/krY7
G9qe1cqtvQG8BrAQKvG8DZvDLI99kkgD+Z1hABZJOuI85Nn3OnA3Thj8OMSDHYIU4HSbOWWTUndL
kVYvoVkUh3axtBroe6+e5imPzwXyVDuLeGNazInsGIIh3JUtJW9xkqwqsr56wZIkOob0vV3Ufv7Q
Lpr+Dv0o4MNr3mCDYtgcrMm242S28VPRJ1W8G3qkmuxKsvydg3VjR6xcekj8KOMw0mYYCVB7ilPB
6qpCVXZ8raboOZVf9WYkwa3eZ3SeO21+WP+NBtdBQ90kwr4GBwq3zIcjpXxfRPpOmewNSHZxk1Fl
pJpDvY8fBRV+803JOwejZc4vg9VP37I5jROvSmA6++Osl+eu1mLZ62kLJL4Wp5I/JIZ50jUodL7S
57XhYgVv/UjBRvzoZoEzSFh3qssubFpvTmb9A3JiDRyFxokOArsh66B30Th5dQOLmeCz7iBIIBr8
U+pVPTxKkMlNj8bn+Cvp7Wk6ZqYY+49lYXbjuamaVHNr9Ita1xodNT6E1rBWLguR8sdwNsFTVIju
7ny59cq7WiNKbJS72fRXZl1q6lSjU0UmUWytPZh59SDknKp3O8oPBahGz1o6a3bjKGpVt23QIBkc
eTUWHONnG1OBHf2W6wCQV3tlIwG5AVhH2eTybsG9iVwU1M0Ln6lzy0x7+D/SznQ3biXZ1k9EgPPw
l6xBpaEoWbIt+w9h2RbneebT349q3NMqVqEIn7O70duA0RXMzMjMyIgVa+Vps1GsvZQo0Nf6t5BX
7yaavfw4epp6byUgOjusP8yT7OJ5CSJ2SXQcZolktkaiH/va32WlLvFOCZ3Ay8OVSPfsxJ4NkTWY
9TypvC15BcoyaqNuKvRjbmaAYeCcSSpeEKldNTTdN/e9t7JHVwwaiy1qlZYCzCvXj3R62C18nhac
wHWxkTTVNuK/gvVtxbPmmGThWVzoILCBnHPZLstOoWkETS+y+wCGd1tOqvxOCdX3qaWvg2YCxBvD
fFJf6pKOhS5T8l3R9/pemJV/rn/JpTUFtc2ichZiZ+FSyG2rHbpZgMkqadNae1XakqxbWc/LRoC+
sKgEtcvQggAt1SGV1I8NwMaaCic1cc79le26ZmXxKkgtUja+l2Glvm1IahrZXtVWAsBzR8H1SYRT
KCTfwR9PdyAEr3A75Kpy9GgZpRdQlm68+AC3maMk36TQXPHLj4rMqZ+w02gvoYoy74Zl4iMQUeyp
tEg9EkKlDjjgCWbqURO3afgkx4+j+kOUv4mkqEU1cxryVlU37lCyfvBV2oeStRvz0vA/fc7ySdTo
/qD4NZ+jKPeqB82nft9Y3xp5N0R3fbZSYzmPSIEpEXQAI5jlLpjt08nG9+PI0AQDCXBRvx/izLD9
AjikRzS3A21aHeXU5y7gSnnqtGJ0SlTPd9f3x1kkwjegwQTHCVVACO0WiRlZCWKQoYZxTLgfqXRt
4vT13y1QAeAOBosGBdg8558CRnOmsrKm2jwWoqA6MZt9IybFmjrMhZUjRQG8lHwMHE3LI7XO6zZH
7JYjte13gvIXAPC9ED6oB4QvNzzT//lYISNCBQXgBlA3Zcnp04UIt3ZCzLSZ4q0mk0LP0GtVc31N
kfZ801Pl4+HC/4KcBUN7OnsIMReSjKgBisHdXVY3IfX58EnyrJWdeBYCg/3/bGe58eWaQoWInbif
bBMmlDj8Bhh5W6zpZ1+45GdLQE4oPvCnj5LOJ38IcXGzm4mIMg6FndnWii36fmK3YJE3XuIJh66Z
vBtIiWE28wZh17aZxvGTmdvrjnnGo8BzWkVGj/eFpsxB+OJWFCGaFAzfQ/B2FOwe2bU0/RbI2yxV
XzzaTcu9MW3KYnAjLXsuhuGF+uAMeE3icuVLzrJ7c2cYl+UcenAILpsidL8EEVvL1pE3CvVkKasP
ZWL0N6OSxVsC747mU0/alY1vHLxRlg7XJ+KSeRrBYf5lRRTSDKc+FuhlEVkZ5oXeglLVrzeFQRiY
RQZa8tZhgmxcz9Cu1VaGffZw+MBVcQSS2JwRaIvzr65yUYtgLTm2v8rYBoHi3Q2qna5knC6Ojjn9
/1YW12bI5g/92Yr4JDrdY/u1ixzqJH/LtTrNvBUXdxkwsf8amo/aT44N0U+jphOGlNwmVfgt+Xt9
mc6ni+IAz2ASGEBsofY5/f2Ii5l2D609qqPrha8aSclw+mtmB09beTydT5lKfg5qG6BvkDEtgXfe
KMQwiFXDcbKg0xVadFQGR/C+k2Ite5Xcp+DAnb0S3pyfQBidkVvo3SECv2xqGXsl6DVfHo6S9gW8
GNEHLP+PmT6uBGsXppG38GwLzSI4Gue//7RMdSsiixUYw7Gk+xK2H7s1M9r0geZLz1JYrgRUH4fI
qVeo5LZIdJLwpD69LLdDn+XFlCrGY7fhNP1hlvZgcoY7pWq3qh3rDrw09v7H1+f2e7UXbpOfoPCb
fbgLBrv4O/wtnorbzFl7+Z27Kh+FI0GLQp7vLK1S+GJbe300HmlQuu9BdBQCwlTZGtX6pakmd0k/
j0ql5Ow9N5hRJVCaHI91Tfd6/xgEYPczu4F7+9+pA+b3/mdjixusNWnAQLhlPBpTgHs6Yl5tLNF/
UJL0PVN/VfV9JxT3eXETCisedWk2CTpmDo0Z/rdsIxYFUe28uBmPgX4IDeGQxbYOAumfdz9Yiv8a
Wez+KcvpIRbL8Uj2dm+ooZ3041177wfbSVhbtwtbEfQ1/yUfNvd9L0K2gb5Gy4ir6ahEgF7DH0ot
O6L4ZigrQceFCBjeDKIANEdAawETOd2LlcG+y/R2OgoV7RHG3nwVG/rZNjkxPvTi2yxZidvOASMQ
an+2uLjr4l6O4QjBotFOO1PNv7SPE2RsDvkotJOH/H4wi5tssOVuxfLHI3BxEMzs+mD9od49fyTS
i9OGotxPx9fXh9DePTzd5fZPN7Rdy07t0g7th2FDiG8HTun420O8jec/2MHu7a20a1uy6ZXaPn75
fv+Svzqm3W1/ePbXwB5t2a72PKD3wZa8th1uZPvphu22MTbPW/vL/v7+9v3pLrDf/7xf98iP/sZr
I1rcrJVlDkbdMyLNzm13d3fX7eTtuAVA7Fg75FHugLm41ta71zfWz/oetk3NCd3mybnp7Vug7/aN
Yq9c9pfX99MsLy7hKK4GXffnb3K9LN1WxT4llbUjt6/Hv6onYHn19GUtxJh/dDERKBupc1MrPAJn
8Rus8/1YSkjERRE58VDYxkW8ciV/7LmlDdgo6GMGlkebyGJgtJmKsafl4lGyc+cNUSH+g66fk9jf
v/4KbNE+ql9W1vfCMUBn4H9Nzufep5syDdVu6i1MqsoP3Ylvko3gNHbqvLzODvsTHg673qWvClN8
dN7No3IAr2fr2xbaRnEHP4ee29wt8u5Hv8apeiFCOfm0xWEvjVEcGhKfJibKVhMKnn2ovodVUxOn
hNt6DI9KDW+KKq4cwxfnBFgySk8KbR9L9JRE1V8alUo8Gl372OU3WXqozbdYbX9cn/zzAX6IONIL
Oh+P6ACczj2wy2qsIl86wvpbN/dW0dlpgeL3ZpQ7J5OUrVH/uW7xwmFML7OiIAnDGUl71WI7p5Oa
NFKsS0fY2dQptaNacuTovU/g8Mru9PY27voDNNOPK3bnoZx69txDTY8OWeiZInPh2YrWmrybNemY
3QvmzaRKJOSRXxl/w65PB2yTPZd6tpWM7XW758HJbJb4B8AYxbllaS5KWs7q1pSOUc3LI76LhZ8N
GsuhGworGZDz3MSppUXE2RVyI0WDwVo2kd3+Ev0XWfyWlfEmuPVg5rw+rMvLCBaOaAjUEh1sp54j
dkYDjznjqsft5FpECnDGeBpSo5EEC6gHFdYfn2v2utlLY2S+KFBTOlZ5Vp9aDS241zQ1k4+mQU+n
tQuaRwPpXM9pw1+CuDKhl8aIi1J7nxVB4MhZnEyVGMZTZObyMaUDs+83YW2rNFWW5jblJi0fhC62
E2S0ro/xfO/P/f4zaxGJUYUr/HSMRRPo4xQl8rEUH8CZtnG9zcYXv+1X4skLc4mdeXhERFSNF4db
6SVKWOqVfByK2jHzXwGahFFYgL7jwLe0W2RXrg/sTNKMDMiJxcXqJdnQTZpRs3p5bMcJ0h+5nXWv
AGsExSmHct8JG7W20Ac1bDJ9thBY9Ipscv7YDL9rrbzzrH2T2n2JbhNuVofGPvP1fSIbjqbQ5BLs
rn/xRQ8A5clxMRNL4nWna5FHqdzqbSkfC2EXeWQPomqT7QCkSyXMpqXtGbT5r3H5XshdwQJDqEqO
hKMSaNSp1WCUClAtHX4XaH/QKXMGK9yKyqbgjSz+4fGKhkBltwYU9al1c33I828vjkmuBLyd8hgN
Dst+VEmr+qmtWpmg3NSgEKrz3eQl8crEXrh3kHwjQIUDDb4ba3Hv9FU5mWng4QlR9uwN07GcFCcP
242gZ1AjiCynQja8XjmML83szEBNSg4IJMu5WE89qPpKIFN+zLvfUJP2WBgFtO5thajYtMPMVv7W
gry5PqcXzc58Ux/bDMSQvFjQrpSLuhKoP9CjPVa7Whg3g57a5nDQpdciLr7qwk4O76GbXIlULy3n
Z8uL2zanhSI2Yl875kNZ0f/fE7k0qJBdH+Cl5eQagCkElTe0cRfTqiShkkVeoB0jjwp8TON+8z6W
BwFxBL/rtv1TGRn76yYvbU3gLjN7oEWMBqrndE7FSaNKzJY9+rUtbpvxWYZ3toz2ff5VTIxdP8W2
tBJDnE8mj0eCuTkdP/PNLiZzhAVBQMtlOiZypGzbNtQPtWBUh+sju2QFLAqh0Uz2eLYDx0CdlDwo
pqM8Ed+PIdJwkMb/q8AU8QjXKCkTigv0dywjv8pD/iEuy+moC1O6M0PIusxBCVdOk/O77NTKwvHz
1NIBu/BO6tALvzfQR9si+Up0L5vCwfLUfmXuLtjj3iTlBEqEXsklYHawJjnx4lg6epGi/8w1a9xJ
nUl4oHlBZYMqila29hwCnB6XxLEfzKb/iWgXB9ksAVrxLCPoAiZDk4XXBDRcwuMo5GXTrWyzeRud
GoOx30RympZqttmyHBRkA0hRtCuPVSraxsirfeBdHn3R/L+TeadEK1vsfDJPzS129VAKfWqBDQfi
GDlaMjpsOKfWvlb/Dsg4NTQfL59egDKVJ7XxRQP4Wv47KZL7IIwmu5Vt2QhswbgTBG2mjm5d1fvR
I8J2fb/NUcfZrM71EKgseGotiXwMs9CtmDj3mNI//2f0D/qPIvkbQxp53c75viazNjd/0X5NL9bS
N5M6DEoBLdfjVPlvKf0xXHReunLDnfsjRmj1BAvB650M9OlUSiiKDmaemkcrSUMHYC9jotZMa1DT
/2/G88nUIprT08zUC4ioKB+bmW2oRbYNB7io/xez9snKwgl7f4q6fGRAppfummZC9naNJu6SA3ye
s4X7QfNfZ53PwqTGJhOKzElBArTGi6kn8DJFX68P6NKu+mRtWQ6c6YBy3WPaJC2pd1brtRt/ap5H
y7+Pq3Fa8YcLhQEcgpo1PBWkBc/oZtWprsJOKc3jOGYbGX5Er6kfakvaipG5mbpbq2n3aKAeVLl1
xNt4TOywlfZS3v60Iu+1+BJ3xl8r9mxl2isSjx9KhUEsuami26O3MaA8wwv2I804uWp3cUdI+uX6
hJ0vz+zHMukoAgtuxMUdMlUhfPOg6eCwHCaws9zt8qYZNqp3yFRz7Yy9kNozDe5EapTEpTzYF26t
DklhaTR9EHx/j6wbOtDTHHkuwQ4qyHHDdnS8oXlXhMcgle02Ff6ZEIKu4pkcmKCGUIOCzukOroUZ
ci4UyrGDbXZDjVyx1Uhcw4ZdCJ/ouDCxRewws+cvYhm/FAR69EL9WCqFndWIHm958xnf0KGtXno3
C6qVY/bc76mDwSZnwmICnfpH+9mnQ97K6fjyvQqIVIc0hGCW34uUpJMY/xBKq1sJe8+plIDl87SA
dYLKO7O4ODbUNoZQK9TBHMbytswmKvtytgf4xfvWkt8AT0ZInpuQLHXJIfXYF00T7zVqYV54UORC
gSglqW5VqRtvx0p7u+7SFwBJdA0ghkPkBXqWePJ0kc1WoqnOC4yjb0p3vaDfV433DIOCnVvfZJ5B
aLJv9Lq98epkB09xqt5rym0tmVupc+U19PhH3Hp6A85fMzcKg4CfUUKnX9MLQ295HjAT+dtAYGFC
hfDDgjzdodVUa9/C31LvWI9Ge3N9Fs42NtSJwLKYb25XKGIW526rx3INl5h1nLpsOwavSNs7Qv5o
TC/QX183de7up7aWp24JjJNyDLYUyPW+ee+VO+SbehPI+9K011qMZuc6mc/ZGG1blPtBnoD6OJ1P
mijUNIsajCn6ts6fUcGwBUTXE2or+etaAv1sYy2sLa58Rer8gtPbOmb6ezPWNh2eMCL8mFWAr0/i
WWyBIQROaemd+/bx29NhSZU+CokVeMdEH+2Sa1gOflrtGgvapeHMWS8sMHOYObWi936E9kToHQ15
E1sboPhpcGcWK8HLRYcAHQuq6oMDewn5rxhenxiYmUAbPE03TWX7qRNR0uoSx3/+95kjowfACoQ4
qIqFp4tRq0aFEHk8SyrodTZS9qakK2fKPPsLp6NJnfGAsZ5buhbvYZn+D10sfOGo6Wm96bVcsJVe
Tg/XR/LBUXBmZgaHyJAlgeNZLE8TJWrcBolw9L5Wj9KLKlH0ctq/k2+P4+5W/6J1WxqC4bVfsTt/
/sIuCF+yfh9oZghGFm5haJWQKaJwFKv7iAr/qGl2Hf9E/rprMlv1NnIBAE9acfnzI4o3pMlBzQOb
RoolOzu6dkKoFYrv0uVud9Mfq6ntrn0zpFekylZsnZ8a1F/I+XJgMLn4yukIy6iLYiGbArfP/g6h
9GK2D2LcbkDjQeeobvo1beQP4OfplGKLbBj/b4DwdACeGmyroK4mRLtclfMprX+1Tiy6aK7RhAWx
ynTfaL97SCnb9gvdUojS0j0iNHdwje3DuUz0iuySUUBjbrFhKqooawQ9FyYf2CMJnjka4727cLVp
nHTPCvvQNb37uPBJkGk7of5beK8Ilq6cB2eMs0RcZHjxKzr72T7L9rdOo8TsIePhZt1zlP3w+q/T
eD9CGO3p9baX8Og/pWCHvD9oSM9+Z5UrQ8epfu8KBaqpSbQVRGiaub/CX0Nkn+9sokH8fqbi5cZQ
F44hNnRcjakSuVIIXLrOyJwng2et7LAzzQRmABdH5oZKBxDzZa57Gj0SvZCguJrMZm6aTSLGh/kV
WUDO5wuPTV4e2kLcGN+9IbfJpMgBCBRwtqlP6S75Tj+0I/C+GIvtGO2aDzD3AJ+StknDtX05H5gL
1wU5Pkt3wIwA59QifgK16RnBKMZuGzh19qzm1a6c9Rz0t1bub7wUuaeVg++CM4K/5SFK4Yl67LK3
IchkKZkMM3Yr6zaoXqT2MfRvm/oeUP7KOXD+AqHuM/8DWBERWwKJ030Jm3gJybOXuUHe7YBN22E8
2hUj7WXNLvzKJYmAG3qbePwmedlDOXT/PFjmFvIDSlCgtukiOf2CNoyNovdK7SgIlhOOgC1q6Myo
esjJ3lxBrJxPLLS9c72LPqr5XbBYSl8f40o2Q+6tTGt2YSoANhk0+d7LJTq51Fp11XZVIOSyUVg3
iQBAUpxJUyfBlIZmLBzDQkIORA1608ksX9pOCch/caxrp6Gd6dv1S+z8hAcER64VaAXb+WyHSbne
SYU8CGSAzGpysiLUdIfnu1lxwue1Z9ejZ1E9DcVa3IL3StdUeC+4FmSm9DyRRAQFjKDQ6cKSn0pV
qZ/4As8PcntIYIAB+BvcZ5QGnC5jo3ZJmm0E6HztLI3hjdWrG0JZea81sKFdn4/zgNIEgIl0AnhF
ypDLR1ofhFlmmGLiBuIgbTNBHhxsAgko2rX44YIpkqa0xwI6IOe97PnKejLcVWDFbj0oyiaesaVD
RatbOYxrBIHnXD2MCVYrgNboAXCozs736aWbC4BMwzZK3QL9yIaeMrOsYZCtnO5OJ1bh3JCHr+zj
ew6RbtxklXHTJOm+qHeGlttVNezGtHyr6RqWV/ba+Utv1sQhtoD1jtD3bMYlpUuCoElTV/QsxLC5
6qV9N6Ybr6AP5qdUtY6h7RSUC5t9Y9wlqfDPKw7rnTm3o6IAxfmy2Oycrmoj50bqeuKtmqnsuWST
rpWGzjY3DSaQpcJhY84q5x+h/6f599WWPYD4FXGNehuostPWTxa0NK3mUoHeXffh84fEwtpiSJoq
tK0/+rk7md3BLHtb9A7FsPkawXcKgY12lJW1SPE8CJ9tQgg1P5BYRGNhk3Cs7qyhyt0atho7kLp8
G8nZE32mvyp1rHdcVuFd1IUwzLfpuFHGOrqFAAJGZtHKN4UXCb+CTFirW1+ad7LosHDBfwdtyeLe
8jtlbMZuzF0qZ3hRaNAk3nQGPQ/Rz6BPyu2krlNiymymk0iAqeA5AokqCTOC9IXRyoz0uq/13M16
BJq0WpUPvkqveNmnPqms2r8xfZ/bSxCEjR6n3h0q9j9yySgPfdmY7yvOMIekZ19DGmUGbUHpuny8
imbf0/Ao5672bNwod1FBWsnu7OFdgcvdDg95Y9N7uQakPa8vz5PA4HXSeZQmP7Jhnzy+ECGKN0o1
d4cpvykl3fafqrHY1F1tW0gxxvptayFmtkGw7vqALy75/D6CL0ZEcWtxn1jhCLHJ5Beu2DZf63aM
tl4JC4asTeo+ykQDYtQpe7tu8+woZ7CwL7LDSYSaZ/2zmgBmTpim3A3JDNOEFSExWrSCU9EBtr1u
6izynk1RYAaGR+zHI+T0JNensSbWkgrX8H4q8lfd+nr9988CgsXvL/axJASankVq4crGxvsWNehY
2FXpZMkeR7luat4HC8+kO25uAOKVSbltsVIJaumRlxiFG78Xh+Ixjm1zU7ZO+xKo/0dL8/p9csZe
Qh8ssZTC1SzXMA95t2liZ6i/jM+CtpGalfP3ggeejGvekZ+shfKk98k8LjV51sKtpD0Fv/z0ZTUB
cWGp5sY/IiRu9Pnfp3ZKhORizRxZKmTt4dzt30siJtF/horUiYdyc325Lnjeibl52J+GZVrCSBCI
uQlF2eilXYMyXHIHUHvAaKAtIAhTTn/fEkwzC0n9u4lc2UL9oo+3sffulQepdHT0oTu4WK6P6Dz2
IK3Bc54XJuk9KNMXJmFq7Bo/xtlpXZ6KhxBJHniV7kk2//FeoBLJzUMEA8Faw8+lmUQ9CcZNUn3w
YS7MyiQtaTjEQczsLhD8rYqY3fWRrVmY//7TWtWBCGGciQU6CoVtGvtwjo0k8a9bueSA/yECArVB
9LY4K4iWgLUoWIFrUnpJ1INS0yN4E437tl3ZU7MvL88KSuE6hO3ET6SkTgekR8loxWFeur6+C6Cc
T57kNLMHYwXkfGnePptZrEwH611e17MZHKHJbgP55vqUXTJA6xWdJXAooWM9T+mnhRkafSx48JSu
adaOlD5k67H+PBWLqWIHgcYweUWCNlocCwliqxp5qso12lukUOi10g/9JibEV4ydGD5K8k03OsN2
uLHqr2GgbmU7iu3eqdqNJu0oq6RrTVcXFu/ki5YnRxaVaT0YFDiE5kaMxdkX7Sx478R/rgeQJ4N2
geHDLUFf58LvfSEn0JOM2h12kfk16e+LtZrhhcP9xMLiKonStkHGBAtKPzpi966bdyHxrBT5SNc8
XXeW+bcWK0lzKs9ySpRwIy4lpwZRT8oiLRq3RWDFIdcY8G6IkpskAkPx76ZwSro4IRuiHLoIK3q9
I3IM6sadeslR5QcpIvEw7q8bueAHUFHMkThVfzbxwvmxO5qT0TRuCjl2nMKGE8e/jHy8LftiJQo8
TyvMGVNrljEiW0UedXE2RX3NEYsKhYtQ151U70cD51efFePZoPUwVaNdDA24J6g3taDvg2SNy/l8
rPALkJ2nCRBQJxyXpxtdhZoaMZGydvkQ8Lh/E/nFEzYDgvXX5/TcR3g3g8z9oGTF5Rf+iApHGKH4
XLuSgBRFlkPILe+FfC0DeH7Ug8xjQGT/ZqX1Jdlvg1KDnHVT42ZqZPfSSx4d9MkZFfQhxoyWzsP1
UV0wRwaMtlHw9PyzrMMOjaI0faw0BNT6N6HdAdLrakdsXypnKsW1Uuz5noaX77/WziqxA3DfIJIa
t3z3nyD1N4Ld1y5J1qKNeclPt/OpmYVLShBQoxkyNq6e/R4jumKNu6r8ISF26W3CkFDDU+0m+nN9
Ji/4oYLMBrks/sWemMf+6cLp83qwhFRtXHUPk9CX9n4NPHQetjGqTwYWmxrGTquNIwxAGubojmTr
G2Wfb8Ld9XFc8PMTM/NnfBqHFydVWqGK7IaI5Krd3ZyL8oqVzXTBEWYMNi9lCFnoAl+MRUrSohhz
r3GTAvoMyGZ6EqBeBrr/yTOKldP9wsrMIitoToJBIf2zMNZ05HnNsG/dMcr+TPAtRYDiqknaaP3a
m/hCoAsZ2gesFgTRnJ04nb1mFPVe9eXWDQ7+sTh0v8VbNKb3zW1837x7r93KPF7IQJ3aW5xKYuoJ
QyRKrdvsmgORx4t6KLb0qx3gt/1nvzgZ2TzLn/xC6sWoaBQRS+pXyy/fJiv+Ofj/jkchewTOixw5
CS5ytQszraYnOWFM6/bRgxe5muI/V9pWEG716l3voe7xKTla0k00pZDK518y/+b6OD86exanB6nb
mQKa+xM9tsUXTKIHB3abt65lJhAB272o2IF/J+c7T3ucps2UZE5l2GMACfZjQw6usO7XcKmzS177
hsVhIsu5N05D13ILkKpt7lsluTeb+qauSrpjph+TuKYvc2Hbw8Sgk0wDlcNFsDgz81aue9DarSuP
N8H4NysCu8h3K1N74WA+MbJ4XHQZ/PlmPLRu0t91BghLyRk0yGDEL8qwT/xDpX8Pn6/bnFfrbCYB
3eJTAMLOgvRcjlI9hYcWtw0dBXVOxP2y7562Vl65aAdyYXgkyUYC9T3dHpNuBWmiK60bRtavHglF
MxDe0uj7qK4xSF08YxDN+B9TizOmnYykBzXdusWOsKDZNKZdVLs837W9HSQb2oOqZjP8WJM+uRDp
sTV1ZW7ZAaiKostiiF0kTWLBEK0ovw/jh6bNtiWEHZRyNuBptv1EOZxvkDoPsrXhq5jV7vXFnEd2
tpifvmDhP0I9VHqIeKqbdNVjJDdftWBtHS/ug08mFuvYRqbVZ0CqXLQWtrUU2FZ3r+or4/gIwK8N
ZLGEaVuOMEJiRbkJf9Yw3P95CyQ73MoQzZd2ChDprrtJSB+TRX2lJF/fFH/zt2xwdPon0LikBjw4
0d9VHMraBC+uE8ULwtxvca1RzjadtDX6tfm97L3QZtLiBqAX3YZTL5LgBzQQhUO4XbbVmBbzIdhU
h9/ysGs7O/oVH+Qv153m4s78ZHD++08XV6jAdhTq85huk8OwE51eWXnTnVf95kvrk4nFcd32oYgm
sjVfGepLUj6EPpQvDoKDRXNL6v6gJfptFjoqfVH0Sh1jU7v3dd/WhvogFtT11c5WhdHWEH40+5VM
y4Ww8eTbFtFPUhLP9SbDL7dFU5KeeNKfpPgr/ZP2oD+Olbzyorh4TID2JeViAFiRxIVvB3Xc1org
d27bfBFHgDFW+OCFM0JLfpiGLxmJ+4kcYCrW+0oTb4agWCP9uLTixA/AWunrIGhZPAl1uN9GXZ56
V+grW/H3tdzbSvVbXVNmuXRWzFKtyMPQcKQtcYRZDQVQbEk9UQppFlLrb1M5roRdlyIBxBxhfoEp
aebxO/VeBR2VSjaiwS2nchuJ94a8HZrHYfA2xbBdE1K+5Cu0BdN2yiONktrifE2tVvBkPR1cIe6c
Poj2Gv25nOhlk911kWGXsMSL4+b6/rz0FvhsdHHiVgJl+CSNB15rf4N4Zxhgql71/MDD7bqhjzrH
4tQlqESkbEYTAv1ceGbfwaif61gyct+pwtrJzOqmFZsX2uc3XvymZj+yxi7D2g1pfUWVe69LP4rw
Vy50P/XQ3E+QuOlVth2kxCkUb1cisNs+NyXCOmK6FtlfcGIw4iQDQOIYxtlLQtKCAE0f1iIVb9p8
o78iEekPW2tMnDR5a7bp75Ae+L9w1g3e76C0u5XEzjwZy8n6bH9xTsOBPdSAzvCFSD6UhvBsDvla
qD0775kN+EZEjk8KVMsMqlGFUqKV5eBOXAIolP40laOuNQ9p7gaTadf0e+XtO3D5rTFpaxM8O/PS
OKTwc8EauDbZuNOdlbRaqypeP7pJa/WObI43IgqqdJIr3osQdm+iAnmV3wj7sJTLbSCih90a0WaY
pH5lHi7scQ1SJ+DiZN3J8y9uqE7g1dOkEV+iij/K/K9otY8oEzu9QOfbT9Faa5C4cG6BdqRKT22E
tM/y9Q0Bsqb2TTdSeiwcyR9u1GLbGb0zBIk9BRCj+rdA+8biV6p+r0rLrX61vnebRGvMZeetEAwZ
uDfyBnNV8kxzxMxqM/HraXSbzI3ggmsDW1bujG5vGtux2XWGtS/goIKB/DD39IrhToSbVvqbaf6K
t1+6tWgeBTdCDR3lKnFx9HWmbPitOI5und+1BbFVsbE6ewJ4eZS7rfEwma+Gv8a4c8kFqdtQPSCe
BzKw2GOeMI2QQqaTWyDLOqAcHLRo5aD0NFEqAFxpkmCU7dif7AIxeM+w1hJyF1aABoyZpw2RVlZg
mcfXw3yoDE2Z3DL6Dq/pff2LKborI6t0yh6mKK9wBNEpRpt2mUq48Vtoovw/XZb9CeK368fz+YED
6yD5Y1hPWQdaZk/3o6mMKJzL4uS2A3BavZwOMIusVQTPT9VTI4tITYozLUD+YXKT5jaHuamgwrVd
JcO+ZAWsOsQRcM1waS+utKDrNaVqKtHVIt/JDdmG4OY96V7+fcJodWbdwAhzX8/HyqfA1ozQD9WE
UnT1cbzrZSO0ldR8um7jQoKJtnduTd6b9G1Zy30hVEAo6YkU3aC99YYbRNZC4aGJjolXU8lVNorl
O4G61hZ8yRfQ06NCDZBuzoefDk0uIoR6PKwigznacFLGWwOg+ErcfmmZIImF7IJusZmv8dRKEBta
wskkujm/X8XeHvjeM4Lev4og3F6fx4sD+mRqMaDJyhKxSTTRldRp240PyBmsDGbNwvz3n70B/WOl
LFUsiCPQwjK3LSVZie3PLw5yKB9AeSpX+NwisA6iUDYqLRVnTEyMmJ9YPuTStDKQC4im2cp/2pjp
hlxGBWHepW1hsHuyDqo6izdRayu38ia7bR6yn8WKufN5IyWlktKAkwrEzxLnYwR1JzEo2fXRZWiq
fYIq8fW1P581fpo4g4wmaAtgqKcrY9WCUEd1orjiBFYvqbY9HX4p+KzrZs69mUiKB9dc8OYGWxYg
hooUbd5MqjsWMOyIh4bupkm7DeM1PO0FQ5wF9BvN/BE8SxZnqCGkctfHkupmTbmL9PCx8Mx3paaX
pEm/Xx/ThcXhEYcgHBSxNKosq6W837IU2RTD5aa0A/FnwUF63cIFbwPABiaa8iG1X8QETlenGVUt
m5rcdA1weul9U45PtSdxaveWXUdtRhOI8EsLexAXw4OFftDKB5zPJugUTiDaXeazaFmBC2mDHCY1
tNygfmhbEXWPB70ihReu4H9X7Cxrb8PY+XXQBZYrBJHjhZHdgfWVrUOXvF2f0fNodh4Q2p/MJuX0
ZXQ5jKJcjV1suYX1MMq3JApsD8LdNvsl+dKBhvQv1+2d9/vO7jE/wGnSoEfMWKxgrmtZDMGO4GpB
A9+tfFNLt2LeP1amSJN250CEA18YPeMP1vQ0JYFdC3+KXiGQgT0GCG3472Hd6QfNS/HpKLbMRjYS
0RRc+alMbOFVa+yD1zj+S3bbPVQPwu76BFyYcNBcMPBQhUcSYznhCvzic3E8eDRyYTMJv+JWuamE
cht6CKv0QPBWodxnvoQhOhoJCQgd0V+d8wifBmhqve/JfjmLfTxbIwIqgk/KuTOE9x7l9Ouju2xr
PtN4GuFQ8qmtpmqrNDB7/dia2ngb1vVXs0YtsCorYxdpSrIymfPhdfIqnCldaBIAK09czGvg1FxV
oInbVBps+N2maJEU0Pdd1T2ruvdN7+I1a2cJl7lXeO4JoTQJnFVcHKV+UahNDUvNsTVedeN7V/p3
WmU3Rgk1Oqkr1XTUdm1Cz0eITWIrdij1NdbxdIRJ5eWkY6C8qLoJHtyyeSS23FedR+I5GTVHs2gy
u76G51t0HiebYm4wo7a0PMf7/8fZdy1JigRbflGYocUrkKpUJyVavWA91dOogBBAIL7+Hsp2dypJ
NrG+Nv00ZZZOKA8Pdz/nlLXOu7L1noQEBTRsHpnrNAeWavoRvR33ZpcUD1lJ2kPJ6h8MKYcQNHQ8
sLPJeWG+gCxkc0Y3UvIlcSYaCbVJD3Z1SVso9eEum9cdvIbLlhm3J34O9h3vqSAt0MCgJEu7CjQF
1cvGVJhXGwyGwEKOyBbuCnQSl9NfEV1BBDUFE/8jxvt1ag/gq1ZQ1G3fAIkJ8hfzz3hCTtFqtzIe
V5cphjjzruGBC6QwGBkuLTfStzLVcZDwF7Tf6xLARaD+vI0Y8RqgADN4SiM8xLsB07kId2w/5Ymk
lv/katL5OaYd7ho9s/zvrjE1/4i2gpMe+9T/PoGhQgRdkpdpQOBr+H4YezCTdHnm0mM2MXWopNdv
6XisTQMEdCDnDa0QpAPnv392XmmjVd0s7SSndHqA9hULMmPsDxvrvGLGwQ0IXAKahlHoWEyDw8BD
0RgJQOZuy+8nBP9+oMsSfTXQkg2cyWGH0h29nVX29pNuolW6dngatn3V7YhXuDveGRRiy+UW9+OV
z0Fj50yEPWcXZ762hYdrxMBLrSirL5Vh0NjKM/2QJrSNk1RvwiwH1hHIIHB4emIELgvMGLcn5uqg
fZiH2umsM4n24+X0Z+Co7ngGGJJb+VGttHxXTkmOpKb463ZIB97GQ+Roo/hrQBrmcqVHkVNQgXnZ
GeIw/W9aIcBXuS6PY0M1wGey7tftoV0/lmFwntwZNjA/Wxcv8tKp7Y7maX52mndreO2hsQyCzX3+
xg0ItmVin5CQWFs8ZFc3JCSP4bKwyYDGgIdd7LQ0g5CbKL38XJuWPBrCSPdyaq1d6TQ8yMd6S4Xi
Kt5Y2FvcyD0U5Tie7Riley/6Z+iSlgCB2MjRhhVE1W7P6cdT/+JChjVENWh6BrYD7AZLr9W2GW2Q
iT73IcThjv6ORioCgW/kRTQCTyhIzEm471EU/WG8V+dOD+067Lfaomcri6+YqTE1hLNA5UIE/nIr
ER3ikx0A0ufKRlKuhjxvoUCTYtn/gEv1nzJLvY04ZGVREdK5M7JnBhIuj4nRWRYRHaVnM3/QJ0h2
T+e3sdkiHFrbsRdmFs5AF40FpaGKQjghPQAV5tbpvZ7mB1buWJqEFNXvzvSOXPc2nt1XXgjh3Ofx
LaIQKIPRwS1JedYgLm8P9wX9IgYw6Z1RgwpAyu8UfHd7J60t4WeLi43Uk7K1cDjpWY5PxJcRxETT
R8L3Elrzty2trB0y2lCSR0rfxeN1MakugQqkkRvV2ZJIqKv8UOVfzap/mowmum1pZf1wyYBadCYS
Qoy1JKnwZOG3k1Gy88hccJfZIeYxH0JIfBVVAYWjsAaayC4AitswPG/4ywOBLmb0aaFmAbAb3M/l
gegly43enUDZ07Q/xRCOU9Agbe/vjWzXViedikBqBz2nR2eTTe96fi9tL1bSpy3YwDQdtoeXDDSB
tD5WXRqO3zbGeNWuBMQPHrDzRrVRMVzyXNcFa72iFOxM9HNjg6S2SQ9D8lD498gYIycKpoSzTd5v
W/14iF/P7H9W55PzKT4Zx3xwa8bYWcHBlW/yxf6njIsv6t6KwFIbsgO6qh/YXrsHdPfL+MCfih09
TGft2XgeD+3ePm0d1Wt/fzENH3vw0wdVc+qg7Rp21lsSEfDy2IMVVvKkaxBamWQIldEft+fg2jlc
WlzcaDIbilSbMPGqiVMNbn56rJu9yKO8f4I+IaAWh9sGr4ISRGnoRcEhmhP2oAG5nPO24rVCxMLO
4AYKlU6i1DOOVb2h1LNmBZcH/sOdhkzg/DT4NJF+IzxfsImfzSRAlEV+bvbvXGez5nAT+xUikUhn
oYXx0kSSDjWe65k4kwTsSShCqKiHoGpgmo25awX+XzOUWsQGSK9Sc6i+Ae9ThU3q8tPtGV05o6ho
gsQCWO+PR9Xlh9RjkiNqsfk5t3q812a10ztgSUARv0VYsTKryA6gfgzibNTJvcXaMY5CLdJy/My6
Mai14SzRh1YAOHJ7QPPMLY4l3k7oFMZ9jJTHEiPiW1VpT6oSZ6+mai8yDUTV3bSlIb6y8wE4RVEW
vHXICS6tNNkkSpmP4oyy9d5O+jtQVcTFPcnHHzrxfo10Ooh047Rd1z4RZHw2On/Up32Z9enYMa8R
55GwU1l8FRJZMXlXERXUcghcu0Mj+GngYU3IWyrz8+2ZXVtAgGyxZVFTQI/74lgowx2ySuninLT2
vhvaUKlu1xK2cVeumplzLEiNo2i1vLGSCTktn1vinBEUdAX67Ejr7Ufu/L49nBV3ic7l/+wsbicv
y+0e/Q7ibLsnQ0iA4V/1GpTtD4x+AS5/o71r/rXltvRmqrkZnAq822Lt0q6rysyW8jw0dRtbrHC+
dqz0Q1QNIUfFDL4r9GKL5G7NzaBpAg+OGSl4TR/lUqRahVXJs11kR63F4RaBrb8jt1qaz2Dnwvuq
m+oDoVvclSuTC75vlFXRoITKp72YXB0tCh4HK9J5shl0FL1XJTwWDXUZ2wC05q3nhj5BJfT2kl6f
/bk4YMAo3iHIocxb69MBKdGEUFHSNOfRleiY0Gn2tXGcIr5tZSWYm2VSEdDZyE4glbvwZLWoNJJX
FgZXjeWxyUbnzhZ+HpnETkHFozXPTPTD14J0wG87HdmXeP8eNz5ivlsvNxQ+AvkhCNdBAwCVscux
OqXXllT3m7MphRFA+xw5N+n/0kEnfJpGdDa6auYPSewqZLRjO5pKH9nY4q8BnHMKCdlJvKZRm0HL
1uV3sAZU9UiaNOcOmYgdmkfa41RUYuPiX1vZz1YWkYbyJIpWOZKLoKDtd3izgHRtbNrd7Um9PqTz
WHDxzppnIGpYWEmA5m7yCnOqd+LebJMCVE7Oe2FkhzRN7TBzuo0Wn2tfB4MgxIBJdGzjvFxOniHy
yiQ+DNraCG3zTH839IQBsi7dDa96fc/jQezgDWCgcWnuRri0hAynCwijbM+N/K2GryaENqs3mWz4
1JUJvLAyv0Y+HcAamd/BFKw9I3UHhRIwFAYZpIrBcggi3toqAQup3S3CmuXeQDiCojBKS7iPwSi/
zOCNEog/v7PlGX0zfci5kEiQZ9bGQ/jKly7NLMZmtLyeBuGhod1rwAUFMiToYvf/JhARNZrYzf4d
x+YEpAv7yz2ytLu4dqeeDxSpYnn2na99cWjHt6H4envfz77isy/5MDHPISJRlBqWDi21UBmmTdqc
3fKn0UB8Hu2k0GLfAc4CLm+gayw7gG7zhrf+UJRemoXnQLPKzHGAlPflbhFTJTlPRrhra198yd+M
H85r/qjukof6jxumdwwZI6jSh82JpnfFsOFSlnvVADADbgsVciSL5rLOpfURaoNJkqCsktPAfq/7
7FR4TiR0O3IsfyN0uuo8XxpbeGtOMyOrUr09+xRJpL0GpgBI+dUjYGcKYlvBRMrxbhjgnY5WPbjO
jhh1k4VtJ8ERart2kh8S3Vczep0b9JiIxvVCWuZAxzk5BLsjrhptOhoORZ+PyZ2GhmJS05/b+2Tp
RDAKNIBipdDViKrIkjUL78rUaemkzuaoigNB+edQjtk9QEjFMRllvXXHrSzRfLBx1SKZhw6GxZHL
OevNitL+DGSg8ZhXLXlrxso9OXmf7RKiGrgXPiGxqDUqNEtOIs5N8Pg6hQrxvDNCNhnHgnPkGgkx
TgWMIfSqNhE3ywQE5mUmZHSAskeUBVd+uZVSMloDqIv7c9ElfuAY7N72ZfODTrp8oGZhBgPShDvh
sPwE0I5+JyFQstEYeX2E5+6vubyO9i/csgv/Xve1yRkz+nPeW/0d0j5PBFQK3y3J211OBvaly5M3
NzWfdK62+Ng/SpGXB3kuIcHzI5uOV+2y+Z0aI0Ud3RzORWqIL5Imw942zBHlo2wKEaNo+9IEJLDT
iXrwJ4jtOpXKjmjz5rsq5f2vghb1U9maRlj0BPSc1O6RwIDimzk0blD2kG+kmYCf5dK9g0ieAGuT
Kp9Af9iHrW8lAR5EIJlliR062vjs5JO/V5pKj0Q5L5IJFQLwuSOID4O+aqFCVdds49m5cj2gGgv6
XlA3zzH+sgGvTktJMy0fzpn/T8eMKB0hxpp9hYzW0SuN85CgG8vYIxB8wRfePpYrx+TC9OKGQJEY
ejQjVHVrw36yy+RFOvr3wS+fGnVXEqTcb5u7in/n7Y7S+4x7R0Uc3PSX273h4L4bNDqc9aKAKpkV
FSD1RYdsSA0zYKQNzZadCEfbSmrtN2xfX/aXthf73KpV50q3Hs7KHaEuJgDMmYxI0UNHflWJGxp+
Eo01+Duspjz0+d7VvBAt0ybdan1cm/SP1w3YaIEsWYZufqFNSgwS6110AVCoGuIABUzf2PxBx8VG
8LE2alxR+FhkAFCUXsy4O/qN2agJB6wgqD0mtn60pS//fh+B5nHO0Zh4PwErc7munplVvld4w9mp
7FhlUN61ABD8bfmgfnnbWMeV6UMRzkJTJ/wVfOf890+RInPTFkUkZzznrTjmmR1I76sYTxaAOWNP
At2f7uzG/1JDQzBD3RljHf0sYO6xcd9rNH7Xkh5uf9IyFofvxkMVSQcUsZCYW87xOMjE5iKfzmli
4XXaDQ1Yc9F+nI+4iG+bul7OuV8SeAoMHpf38nXsQ87TrKdqOkPHtQ9yBP+7hJl1dNvKStCBqwju
CNw3aJRHEmAxx8quSZpL/Vymqt1Rmrcnrlks4J7VH/qRGPGIwj1IodN0nwrTjYCJdyOw63qRrSZ1
0GniPpQ+q/dpVonHllH94Gq9G2ayg3pkpndm7IPIdyPgXYkLkSiBa7GR6gXKYsmtoTgdPeUV5nlM
qwgZC2uXRZ3/x+oCh+9t0K+NYRFAYxA0GHkEgsX6+zSfOxnwrWTiiqu7/JR5JT9tU9TFXWJX+BTn
zgnrfRad5S+oy+7FVqgzhzKXVyi0PhBHoylj1rxf0qOYfl/2ulmbZ1x/QbUTd3pU7N/Nu+S+DsuX
2xtjZafDFl58cKWgul3CGaaOaamjw1aL+L7mXyGoKv2t9qXrWPFDvGRuqcX2Q3PQ5cyBIlVlTVGZ
Z1m+gb9vX4zNjvYQlMy2pm52S1dTh3DOhnb4XBRYWMpNU3itw8wz/eGQo7sTh7E41HKPnBq5m1jY
H209qLbIplfOMPKgBgBJ6Amb06GX4yv6HJs0n+yztJ27UYxWaNulv/vrlYIfntU/5y4db8l4bhp9
bg2l9M6trmTkli0NRikfpjbfEpVf2RPYdx+KNqA8QiR7ORzLUNQYUsM7FzbJI9vN28jqrCryGWht
bg9qZeaAONXQsA+qN8DJFpeZZjZtlRWudybCciBlYnhQ6xy2lNFWBzT7clBQooNuacUljdnygXjn
qjHlSSEKzXGLdMW3FpIm8e0RXdlC3Dtrs6DfAGkUlDcuJ88lKac8p/65MTQWl0nKzD0xoIkeSIDz
NqlEr82hWQY1XRP0xfOmWMRAOeBvHnddglifBj7kcvzkp2v2kPY99F0VmOV0HsXeAk7bkSJIZXLA
/9opgrJkutGtfLWW2P84d7gvgQhCF/FiLfXet/NG0TQeGWgvIGT1p5zSLZGBFSNgHQcpMV6AwBss
03KegKo68b0s/rLb8B1bv7zY9RrxdVz7+GVEHOHWNXblAec2mE+fPfutT3eH23asAq4xi8f8GzzJ
yba+kO8l+LMbcMrRaW9aJ7t85dlTnY6hIR9TQ7sfnFB6/kbQvPYhgBpgu+Blgu7jxfbU9KppCjjj
uLWKY5ZTgGhkywGNdeugzLdQ9ivWkIfDPzwEUY5fgqpIohMKZoYiFmoKcDDRVKgiLQNt++72qVs1
BKkWROG4QNCjdjm/8Lm87GRSxJ5H7qepP/rV9E/hlaGbbrIhzFN0cceYH2I3qCuY6KLAS/fSll1R
ywPItojzIjsP/Ec1HTT10tGDGv6xEShqTlDokH0ClGNCzgzdoigRBBKq8MW/DqHn2yO/ImeAt0EC
BmuJWxzFcH8x9Lrq9LHRVBmPCP4OeVPUZuD7PQ94n935hV8/DwNUxg0fWetCZ8Ae22V26pXd32Mq
szC1m00g9NU1jGtDR7/yDE+cuX9nr/V5u/scosiDVcZJT18h6/ml9LrdqKnAeGXSDE12qFFWRvSo
PC0D1/oU0K1n0nW4NrPoIUGloeaE0q++iHghSkCzFqpgMXPu8YR9KspYlIfMOjH31BjYhgR9LloZ
3F6OFX+MNyAyVMAnI5f5Ubf9NHIwcaUesipljPg5yGelAP6ny7b6olZ8FW5ohBuogyAYWI5NZakm
bbRKxrnuDaGoNTw7lUei22O5agHH1nJnynJQ20L9Ga3Pl8vIC9dKbK+ncWJUUPneSxvp+6w91fbB
JDXIhsaQKjBmsCHQ2zyS3r2iv9FtGUk0hFnksUrKjXN+Vff++CRw3iG2m7OO1mJVnczmdtKiCZZm
9MVPvJNi8t3u93btvwuuwjFJAjIeR/NfCHa25bi/PSVrE48wdiaynkvSS+QZIX3tKJZVcT2gD1gf
IKJkp+DgvW1lxZuBn2JuD4OqIZKIiyNdFFbd61VbxRXErUyRn8bpdaqKF1L9r8aD3hOA2NEAi8zd
5Qor1C5VZjmYzppB5vrUpsPGJlo7EMhBgm4DxTSMZXGt5vrUm0aeV7EEciBseuc9GTrwjpN6C7O3
duLRfAmMGyYPN8Eybi0p2o86wet4PGggcumdfTkeBydO8ufOOJPxVWh/f9pBh4cmFgwP3UhLsmI0
v05Vhfb4uFSGDbFJRQKfmCfNeLu9Ia4yujjlkMzGlQ0ZEt1Ybgjus3RkVlHHlvnagkk41JBQ9N9a
MBbKZ2mIjWGt3HAX5hZBZSILd6JjXceazcDuMZoq6nj7bz6CFJ8qX96ZXkr+fs/DJpIgqMFAC9da
2HRUoyf6BJuF/u/U0b1t8dCe4vyvW6Hn6BzKeDhXCBYgIbV0aklSEYs2dZzmYVv4e33cDW+Am9XI
Imh4BN9euQ9upEW0AHP4B+UavOe9xdswqb0CcjUViws6pQ9mbuW7pC3V2WjqIdImrzn0qTZEbYoq
ouSGtRfSMEKXOFAaScthbyF5HTIbcmmSmM0e0lUmgPaWHw4Fd05iGLRZJSKLjN6xgyIr2L1WNfrR
T3pQ3qXQ+6qdtttL+Kt97g/jjvOxPMmCFw+NyO1AAT3wRvXJDRNMCvo/ezjxNKufS6HTg6ygM646
FBuJaKOUGNkdUtv8zkB6+0szSQiyuF13uD1lswtfzpiJojuEXzSkC/zZB3+6QqWB2wZ/ZPFoVdXB
TPR6j5h/CG0XKeahovpeSVe++bTb2vfXiXvsDUtDSQsBMuKpZXScTb7ZVBbebR1oGyw9VLpx8KZT
n8eDfShlEQltvu74HnDn0+1Rr/h83CgAt4D2Ek+5q7uWeJMn2oLFvecBPvVV5Tx2Z5+8cc7WXMln
O4sL1LA7g0FdncWJ2JvlW/1Fs0jgJt+9mTJc/dNusYav+ZLP9hb7vwW+PUXzDYtl/tNTzz2I6v27
kiLziN1zewpXrhqkftBMOYsmzC2blxuHuWWKbiK/joWRWyfl5ai8eFBS7mn7721Lq5MIxljkmECl
faU+l6iK0brCoCz1wAY79FAod4oM9HrvSHN/Q9dYs5UJNdZGh3Q8EFCI+UCTvlg44isEnorAQWaR
zk9pngWe/JVbr73RBTYtdml19Oxy77GQJVnUI+AuAvuIV2lQkru0CxFlG3nU+g+jRu8cBa03G+0l
3uvtqbni4pz9K9IsCP+xFqgELhx5m3l+VvhweDyawbohGkiZDBFopzvt1HwHvgXKb5kMAPR9uW16
bVU+WzYu19/tJi9P7JLFdeuFfHL2DS+jCbUf4vV7noidJrKvgMFtnKi1HQ5I2swciyIG8K6XZj1R
6ZlZcBZ7gEU0qgqz+k/uvzv0tfCfb49wzTV+MrUMPzvOaikNzK0tTYmrAfx0Ou0fPQeNnuZkyB3Y
MaARTqstJtmNMS7TLgNqTjVpGHzyUL9MTheM+gMXPBry77T8fXuQq8towvHPr7ZZ/OtyPkuz7iZH
SRZnSR5w8YUBAV5+0bxiZ/j5U08fNbmVnlkz6WDt0MGHBmdoV16axEvL4E5X8ngCPz6o08Sxtqsq
0E1hhTQbxntf2WmASj05ZMM0HNssY3vhQwWjNyewkzr576n3u6gRVnv0dEWPdcLV0cAVn+hZFd2e
oLWrAhRMKOOgSQH3pHn5tcrXEiQUcUslg68Awquqk0eBC04ZSUHNKLcanNc8z/zcAscPAJiAwS7s
eROnE6l4POxPQ/i3yPvZX3z+9cWpnSgdzDzBr5tes9f7l7L6Qe1TkoCIB3yTh479Ul4acQ9Ilfj2
PH4AspaRBgROIGeHzntIaS/eWR2v/RGHiMftxHdJeQ+yppfW9EMr93bC6F668jfocpzhbpDPgnaB
f57o/WjTEE9lRPv9faYdSAk1uP4OlOig3L5Li6AiW5w3V6ceFWW0Y81Jf3SEXGEQtKlwWFYQHjvu
CLp+EQ7Jo6ceGk07Cla8Irleb9yka89sjAHpdtRRUExZ8hNk1tD4vjZgZlSqDpkc8OingCZBtmwK
C2nQuwz3XjAYgzi2tj0+GcVYHXKz8yOUA42tPTLvsKuFgjMAZmrOri+baqxO6F1JOI8tnu6EfmxE
kKSn2r2rSTg9m+4IBcSn8n1je8zLf2UVsAwDFUgQmpiLnYkM2dhOXs1jLdf3aKxnIKlIf9OMB15q
/yv5UIVi8H6W9b6sh4B46WPf92HPJ9z+5HsKWjZLpEdO/jQm5Js2yWPWnBbA6Oi5wGsXpGyLz+NQ
1nK0oeNxz/ufiFT9kDSgj7C8qj0ZHFQoZumhPUwRa0c61mxkQj7ijeXsYCVQuwHx18z9fekVWq+r
iVcLDmbSCZShYqiQcyy8tPvh473z0AsnmdEsE9QpcZ6OSgmQpfnKbE5tURg8GN2U32tWk37jdYcy
PzaUehgMi/dz9Qz84ZVZ/ri9oqvx/UcTOpwn4BpLHgWn0FLBLQ37yBjvmD2cHJEERY2wt0931Yvp
3GdJOEkrBH3VRpSwlp3A4wKsXIgAQTe/pP7SwZrHysHAfH0v72ng4T8TteutlMT/Z4z/2Vlcn205
lG7hw45T/XGTx8yblTyeKf8xSS9E/8LOdwLda578rUj/+prAKZlp2GdqHEzvwpsK2ojarXBccrQj
gnPHzX5XmyiGLSOLu8gbqI/8NW4LI04nFqjXJnlMey9QkkdFcazom/nDtR9KxJtoJIsYglCyES3M
wcDlxsfrEG0+6I8B/uVqIYUtEqsde1yHFt2blXpV2hZp18pmwUsQugfIAaIHAIf78nCBSFxTg6xE
rI9ZWAL3QpkVAEpyyquHLAXBnzuGQvvKko2xXcd5l3bnv396e2tZ2aO/EnYd536Sd4N+sPxD4Ybm
VuPY2joiKzg3kZoApC5b5CpmeqROaxE3to+3U9YlIbFNATxsutmtfe3HMShc83CHSPlATu9yUHIg
HShypYhriLjmrfXIIQvvzmi+FNeV4EdekHsjAX2tX583PM4ciy03Cyg7QXIEfsS5i+nStkimUQwA
h8U+2mXBLIBAw9UyB72HReADkzmIkUWNA6Leomnorh5yGXpj35xYI8FODBHvjav9KpjAXQa1W8dC
eQRdNcsURwJvZ4+9JmKzNl7QHfvsqBrz774zezzVVn10hy3PN19EyzmYM3owCh5fHJ7LObANBa6K
nolYNcXOzSAC4fDT2MdIoxtijHqE1ijEhCUYfesRUqDJtDHmtc0GCNmcpp0xa9biA8wOeBFUn7DZ
nA6RJXXAue8gcoAw4NZYr2Nz0Eh8MjV/yqcDVLQVm0odmiiKTT+HoUCo8Cft6Z+U63eTK0Np9g+5
44eaNQZDWd03ygrTzEX8oh1G+zjwrc6vtbGjUKSjFobKyxUtY1cKX5QuFTGoUwKNagEqsYpvBYxr
wwYn7Jy9hUo33iSXwy4tCokI5HpiJ1GHhhtBo/n/cosfwVaw2zhSK8cZOTq0sM0LagGUe2nLEpqZ
D50vYy8hO6HxUFNeTFsZDBWyc5Mir4wREEWL8tHJ9reNr/h+9J77Go4PMDromLq0jaoDc0EMKdHr
9sqc99HdiFBW5hE5HgC5DDQD4gqd//5p+3BDqwdt6mQMBDUx0NExPRr0Md1qWFrZFBdmFh4xs7qO
2zrMyO9mZJ2719uztPrz6IFHJwNScahPX45CNqPZTd0kYwoQjkZ3I6jJIfD1vzCC0BPZfFSYwWt4
aaTR3JxydN3GkyVDkUEiCCX4/m8hbTMIBu01/8/KYrOJLvX0sYMVGVnBhltaXez/fntZ1dFy1ULj
AKtQVGrvUhJq5h9h/PKy/82m+mRnGTOlWi5oDztTe/ISEDelMvCLAy+3/OxKL8I8W+jyg3wBfP0y
dU/qrugLZuBoUnQ/gDzHVKgfVEFO0IIU+GBqBq9ufUD0mb0p5R1u74j1+fzP+mLb0bwuewGB1Bg6
PKFpIsXogARZgRkARNS3Tc3LvrjSALHAvQ7IEFJGy8dPPVh5whraYPM52t4UhB6IocDKjXYT2usc
XJCGNuvWV48OGtp2t62vnS8TXEzoQMF1ClGuy62Pfi+mM4CC4lE+A2uzp6oIppFtWFlJAswwS7R0
fcgqoSPw0gzR66YzHN7EItcBfxRqz0xjD92ue9vo9n5KHnh1BEXSyXe6qJjMvW2T4+2RfrzsryYa
XJ9QeARQGvWzy28wXNBZ6Z5sYvCH/+Deo42+fo1ou9GnAeQlOyRceE0iuzcCw23qQOjigUzmMZPp
XtmveraVjFmdezxwELKCKAyNN5cflCWOxwZwaseAik12HigAqLNpI+Exj+pq1J+MLGY+ZSOwoLpq
YkKmw+iIwBufTPnLS591DTwtGwu9NaQ5hv106XhZYRCKnr2YtBzwzK4MRieuDLZ1aNbO5/w2/L9T
twzDqEYKxOJN3CaBVb/63hS0xvd60w3Nt9f17AHaCmkssMQu432lcSvrAL2O8UqCupGxS7MTKJ+C
Rrd2o70xeeuD+s/YYoPmFbMrO4Wx2vnj+z9S7w1VaxPJ49sHYc3hzMVq8HOgV9ZZbrtBMAQNw9jG
Au8jrX5X9neFVsF+OGjlq5Hel+z7bYPXp39usMQ7E702SDR7y+d8bqrJsCEai6hdhHlfR40tAgHg
BRrsfe1YPhSdONhlHtjotPlbMDSYg+eGlBnth+4xYwlR9sY0zUuG3Bb13xDQFbINGmX87Zwirwri
esDsEE6C6HKxdGk72trkOEhYdM/DKT11zt5NDjq5N6mKsq3O1atTtrC2iCRoSbpy1GyOPr1YT7qw
t/JAGFsN1dflt9kMXiAzZgKr5y/8k1v7SZH4Ho8FQR7G7R0RUlfcDalGArzBrHNvFgBR4KF5rLya
HQxikJ1HO3Mvx/Yet6UIkOLpo2yutt/eUqszgG6y+dWPfrxlxOaDELTMVMLjLLTK33J6dbaY565O
/jz4TxYWczzSAipvBSw0Od6TvN6b8JfUDqAz+2imG8O5zrRdWlvGb52wU9k1sEY5IKig77aKNoQY
WVgy71FjKpDILrZFFsA7CFc/3p7Nq6fIwvpioUnbT7SdXB7bJAEdpjMlYe7yrXaB+Qxc+FJYQesW
ij9wPTaItRZ3A4IcTyUYo1cdJn4s7KMiQE6eKpT+3I3zuDqhuOYhAOUg7LgCgZt8LDp/KEVsg0YD
wPPfrnwRvb7jJfQ/I+nqu2bs27nmtgN5RXx7Pq9zbvNQITOEWwPMt2jDuBxqPYJYrJKY0MyCpgn7
A8xDxKz2NbNZPBTkUbnWHXh3np1pi97z6g75sDzjnIAZRmJxEc9NjFW6XaYiboV2aEGbRX7Jxj+A
kO50e4xrJxBNNToUtiDlBsrXyyEWmQQbkUQiRKNQNE+FZ4aZJ9EmgWrixum43p44WwDDgOluFitZ
VidUNyrLY7qI6USncHCFg6ii3dJC3rKyCF1YTWzV5o6IByNKSCBEdHvCVrYk0pMfFIR4AqJOudj/
hFIH95sr4uy16YqADV7Q0wOo38fMDJ1kP4i9Vz1R8vW23Su1QdScIH+JmHtmBQNXx8KTDa3lFnqT
4y0jDfTKZAh77QEBU65xcgDZi4FqtFMA9l/2UQ/6EmBtoYYEYASiA0Xf0LgLSsZU8mfTyoadrLXX
CfTUxxEqqWGv9dW+ImIvEg1RkaU9MyvNHsvRNUGyRHswxVhqn0sPVJ0ukRsbY/7yS48yjwwHHAVX
cKotcUzTJJRn0gwpFFPuCpntAG7ZM1CRn5H/66BsHRid2t2ezmsv9tmmswRZQjIKGlxTKmPyrXor
f/pfu6DCm2HDf61tRhTkfQeEriicLt8qNkAOpVdxpD2glxgqDWwE7aSJjbfBFbvqvDXA4g6EEfpN
8C6aP+NTuE5qyUBsxGRs2PdpRr8NYxOiG3umxkfy6NDyInKIDzq1PtKgB52m01M2ASQJaSovfzed
CnsFIDgWcmR7S/qF92AiQCGbi++3Z/3arc0fCngrFCcQiy/vx9KsOEr7lYyr8mUa7tO3BLg8fQNs
f33lwwgikplpFmSaSwA62hWGyfeQkTOSs2inhyJXYZdZd8g4R362waxw7T9hbGYBBHWO7kC443Lq
68QH70spkZ5z0dhUiqNWJAittvQlVs2gTAj49Vz8WRZHshYH1Gg0GbegOYom5uUo+JjaEdwKW9TO
q9OHdyxq6+i1RMLuckTSBFHUYOkyboy73NdAy3XMgCSj6be03Zi8tYOPig9YQwBeRyFm4UrzXIi0
ABtX3OXkdzXrOODl3AeaRGuHjky5xr9pYquZdNUoij8AIaFzGoixy/GxiaWAOCAn5HaHJAFnrcoD
kLux0EQMU7mHsvt9e9NfI5ZxPHGz/h+LzvLdpE0aM0jtYEMe9BMl0TcztPbjvoxUkEQsHEKIBezk
wXzxwmTDza0t5mfTi+2Z9E7Lq4lgMUlCXmxf/Mr0NuJSVIFb9TUINkxvo8C1ahIyFsgSwRUhVLyc
X+mKtC7m/IwoT9aOwoW3OjAZh7TahDpe5f0xseAY/R/Svmw5bhxY9osYwX15BbdeJVESZVkvDEtj
c993fv1J6t4z041mNGLmjB9GEQ6rCKAAFKqyMkHpDOqb1VmvTUFvRUDZEEmRefqIEWybieyIqWoJ
yj7SFafmn42GpZtzw4y/HrbQXVi5TXG+IKS5NlqFLTKecdR6imCVH7Vf+rOfPAZ7ztRsMOi+i5yl
sdgxt+4RgCfx+kXgDU0WyqYeiZ0klHXrAXUBsE1nCf+WrPV7VDgywVCD1DkapK5HlTdhWcjC1CLU
fU6Kj6ndZeiNMCIbneB2FBamHLGSTFtXMCgcgWKCVUQ2qyNd3Fo6lyby3EjIm4XKQXtPyt4VnjNw
OoOI5g1PRkaUwTK3/v2FuTbMei0I5Nbj25kEUI4ZalAtpcWvRjoL4rFCHuP+vt80iNIqyn9o0rhB
TGVhqXF9JbSoSimLE+opFL4hnO6mRZHvjHHq7LJDXSyAMiDjXN26LRAhroka1FbxuL4eqt5ICZgN
Vcxs268BadQ6oZbkVhl2mXV/kFueuTZdrbQjKOXSbLhDVE9zE8Sdl81lbXejWBAtxK1x38pW3HBp
Zf2Ki7WThEVIeSPpPDULSJwothw9h6Ev1w1jzTYN4ZJdsV2goaWrbWo3KEYX9J3X8LUpcpElDX4s
/OgMlqGNeYOErbE2jAELD4ax6xHFldGknRYNnpgni82nffGgBWHKAG9sOAKCLLzWIRS6opGpA3LI
gjEKB8hC4Jz3gQHylgjqm0rk3l+eDTNIyq1NcCD/QT899ebKs8JopErrvCEuCMrqBLMmCSwiqY2L
BRhgtLZChA3OQLeQDrwczEac916kQjCe64vErMb2zwB4pZOjCfFUjWrLODQ2R4bEGaK3NT1F9+6n
SS4KNRfBZvzZRY9S/sDFjIfdhsvhEkFtF7SSYDPRqWMQ1LXtpAPw5rU8CmHZqIgWVwE/2kPY0GoB
SWO4+IbnSQB54LmPaiwobimfAHzImMVI6b2iNWpn7tQFLEmgYb3vEluLhT0E+mPUS1G3plxCCRYt
UNOxR5YIJF9BcyoXxZSehbpy9Kx4vm9s602OJjEcadhISA3TV0lbDXwUxsroGbkwPURdrlgG14ge
ujGVHYf3rBnVBphBa050Mj4WD4OoDk6Tgonr/pdsDRs1KXQ4I/hZuZ+ut3UtJ6hza8noCZ1auDIH
XHwjTJbaFa+imj7OcG+Gh25k5QGxQy4Ord7oKQOp7rVJo63a1pC5wVOXGHcnEKpWI8SxY1Rph1pn
VT70XcFbiC24B9w31TEPDaQseDSN8BrHUlPfiK6vvoa6ejgkk6ZhVAdv6vjKksqgswfV4EyQRxXW
lErxoa8k9PH1bX8QhpCFLNq4c4EqQjABrPJK+EmZN+ouLvM8H70CF63W6B9ae+5y1Vy6P0u97KKA
Z8nUbw74wiJ1kKMR04DINixmEaSwhp+1nwbNbu2kArGfdpqjH/c9bOO4QNoV3dfICqLSS1+4JToO
ikAtJ28BnW/hjcZEghm5H5ag+8bJJyNHh7ZmNO3f9txJ2qAo0KWYvAT06D0U8FCVOxTC+/3RbFhB
KVdG75KCtiNwfV47rw7cXZOJ4+w1inaSOPQah3Jmc13L4srZOPVw20JeFxhKNATTCVV+7MIF7HCL
lwwqd4DORmvVlVgzAq9bKyvQwYD34dbF/6m9WKvjXINsdvC4uARAsyEyC052O2GwADwtHq9oTUEu
43rC6ijkwjCAu7VzbRs1OiM0LTGhH8w6VtaX4XVSbjWEGAiwAsR2PGUoRVg6CFM3evx85qToVJcg
ZlyS57XQJ5Jq+VlEv4Pxqx9ZNN23Do4q1foO0aE7hguReuvIcSbKQdZO3vQVG/YA1FNvCRLjEtya
xrWbSEXqGwumULtWCodIQFvt5DVzDYXuDk3Mpdnpf+5794Y7AIiPIgkkncDfTEtXtQMHPXJIo3t8
+FhVCemXz/sGbo87uAI6VfDbIVGDZ8a1NwjDkDRqEfJeo5WjXSW8jByKOj0B3WcV+Sp+CCEwexqV
nHHjbhnWkdXE6w2oO1w814a1VhGydIl5QP110syOOkEMjTMn3owHYBMyFvf2xnqh/ouVQj8sMp10
B1isB+koD9Hi1VNP+HGnpgOZZvf+bK67k3J5dDMhZ4iDYu01o3ZvihQVzoR88cp5l7efkSSbKXS5
8YJSSoapDSdf9acQ9oF7HYTkVF5mropplIxmQaeG7kzZ8LyMqjVCLFDjlv39UW04oQwhTKSfMYHg
wqZCEuSDGz3mB94b8swwtZ6PrKapWQLMGwuE+hzapLFn8ainc/iBlkGYxZh4L8xHs8i8JaxNjcXa
tboztUBAwIPxFz4PEjJauTqNG64LOIn36tyel0cu1U1IQUG53JUksLjmgS3yv+7P3sZCgWgQ/PUg
JQNfEb1QwIIHaapwvNdPCuSY2hx8wsm4kFSt911q8IzF2nBBlFTB5wZuMuih0IQVgVDLcq3Wgpc/
NFBAqzXNCYSjDjzTVLCYPrZsgYxHVHAEIldAg2LKXjSqNlAFD5n4OJ6sdorNOI0eK/E4vtyfxVve
GBB+gOwAYgSygWIuzYcnzUKfNFkrehUnu8F0jrgQfH8NUUHUWfGfc0vAoQ+CGMGRi/KcDYHNR4W9
jNW+j4SHKhwcPjB+3P+ojTPs8ptoSs9eQfNsOVWil1axvcTWFDiceuhkN9f9Xu5YF+ptsnJNryG7
hqQhVpfu0ZwifUFZN+U9Tt1lYU4C6TVuMgtcbFr+kHI+irzo1HTuj3Fj8+N6gKjYqtx6q4sdl408
dloheF0+R2TUhgkts4HEOM02POnKyrqJLtIzWi4P2tImgreOq1TQuSV0EJ1ZzFCciZQwWOW2rCGh
jnkU8fJBr+i1tRwpryitB8FrBZDRV6YYnNEWPHVW3jI8ZGPzr+8qaX1WraQu66F3MS5RSSs+CGXB
ixvNVpIhhV5BMoBlHRDWImOlszf8EakTEaeNsYK96VJSrYzFqMyB4BljawVq+AC+jkR5FYYPgYPG
3ejdd42NhyPiR/QUgZYQNVdEXNejGxstzYoMqAkRCbV6eF3KP1LRmYUw7xXFnkrO0QOQVacnIzVO
Q8Bi2N8oi6zxKxK5uGwRMdNXRqJ1maqHNfZf/techD9mUD1CPGXPdeqh0iQyA4aUNpKLyMlJBP5X
O81mqA77uvRAb+jHTnSqntFxfn9abnlxcexiTlY2LWgJYf2vp6XPIA9Va0gelF1jSRlsyk+N7gmj
k+k/kySykfrXUahKf/cGCdE60QCmnfkDGK1b/jcI1k8JeswCg/VhG2iU9cMA8gW00ABBE7VeGZAN
ISBjmC88XmaoOyXhbCVxRTStt8NeJ7MMgpdsdlumstrGMaIhVEGeF0V6gFKocEWox0zu9FH0+h4C
uAM31ECmc6wqx9Z2Q0MWSKFA9rI2kV7P/DgqQgH4kujJ9ds0JpbSLkhlSE5QsNjSNo6Q9fcDGA5s
2O1Z3CaxFOlSLnrFIllpHlpAu4DqJyQxyHcq3b7vUtvWECXrIkJmPHavx5WHkwS+EyxcnuiaUyt4
1oRohXUmEJCSCSmLP9wYFf8+koCaLIi8UKj6Rt5fG41VNY00bRYBqnhTCs0CPNruufPY9a5asLI+
GxhD3C54kiJ8Xt87NBWJ3ER9BwV70RO4xS4hI9mDQ0YNJXvhZwtECmagVjs1fgjjX0aVHPrxr0rY
jRIoSOaRsYG3vAiJEVAT4P2N5lNqtid1FOpFXERPn/dG+2McXhPtZWapT2xakZGy0NCEjxuHOiWE
YTa0qQNJNp9kT8IwnaUmL11F7z4DQ2WBVW4x7ziT1s4mUO6hLnHTsjWrSV6mOLG8vEXmu3GN1AEi
3FHa9DDx7UsYPxfDV2XYXS+TxeBtMeusLNfws2ZpNatTc2Ps2KFgo0bjMlIDtLzdUoxTkRSZ7JW5
a0wjSIJyokyv4LG6v29um0eAE7s0RE1yGChSkU0pDMlHbgRCJUytuYe0uzGdpCJ9mfVn8Jo0wr4Q
IWa1ZG95yzGU2TbeNWjRRqCBexmvG/rhmWjDUoFOQfaWIgjtuCuHXZA0vFnKaCe4P9yNQ/bSFA2O
gax4zNfJJHt5yZ+4KXtNwaJ438TWyq29KcD7Ab6Jdyd1KIBAv8pjWfb4olOeWxEl3nwsuf0EzXZH
ZlcBtuxhCZFJwqsQ/aWUvQJ6a8qI3eMNc2E3Smepml8pshV2jELX1txdGlo/5CJSE3o+TXAeYO5q
MMQUMRl17/7UbTkCtjqwkjjh0ESwfsGFBb1vsmESW8VDMaiGGLkG2DQDuLS1zVEA+McGNV2QiKo0
Pm8UGJjsuTKjdm9w6VEIWmfm95UILPFSPRiZ1U9PhjIc+uax6v2Rdxo0vdwf7tbKXX4KNaH8Sl+e
Az2BGzKzS7E110mNIclisG79zYnFJYVAHuoKwMldT+ystDPejJjYLAMXWAEiKF9MGHnZrVgXiWxE
dahUr9wUlBFDrWsQAGiKF+RdlpFUaBFnVgpSm1ozWGUghSdRGJ4HOdcyoN3jvRSgJaXsteqkyxGr
zWBzcnExozMWDMU3BL2KUUhlMQSKN/Vu0R+H9qT4TIdlGaHuQTDXBXMNukOvFCGTtRyD6CkLEvO/
rd/FYKhUYNwDY8cPhuI1aUXy5EMGY+LAMaKZTSe5MEIlsZBJy+MUEhygsHDFCZIgz1D4ue/xW0cI
SrB/Lwq1wcs+LMKowTgwV638Ner/uiMatxlWHGpmBohGBPoqCQxAbHijUb3I+GqEBXDQn4vU49X6
5/5ANhYehZTv4x3EmTeUJgHIsoZYLmAnAnVVCzUjG/qPjV2mcX1G6xhrXFvJnTVbiloUWj2B5KM8
QKvarkn4WPVG/qfYQlxHe9DGY9EWD1kUmirIcNNZfYpVN1FJrmg7vdsPvpyCL8kuWCTPm4NHfmmN
TqC+S6cIe7lckgKcb16A11tePnNNYGnNgzGzej023AXqvf8YorZX3/R6BYAH3EUNCSqvoPP+96EH
HAVJG2CIkGmnS+gpCvj8EqzrKE6kSpBWB+YseP4PznJhhPJ6ZcWTRmGteo14mrWTlh9BnTL+6+5y
kAkDU4OMLariQKRQVsCQ3OlB1avr9kWZnmD/gruccWVtoABgZX2F8Ki4ANK9vsMuruih6iJlRq7D
q7NkPo1K4HPgL7OGGmAvLSt4cOgboBnEa6naC4Ouu+mSgmwcmKzUuT+rG8cV3pUi4Cq4alag6fWX
SEDrzuWQaZ5g+JoC4W7VqZmFsk0jq/wdaGcA2KODqzkep7HWOg0p9z34niTxGLRP98extZvQcPC3
CXocfVilQgkThoQMWyT86qv3PkPvi8CAsLMMUUsXCdGEZppa86TmZxrp1jL4Ye8NPasMzLJDxwFc
oPJ638NOu19G5SUP54cqjn8PPCMgZS0O9XRRCj0bmqDU4PFobZ1IG+kQt/lzf3kYRugXQzyOWSCU
leYlPErNaD8e4kMeWPeNrFNyXXRB7hMFYDyAUMKBO1/7stZ3gZrNBtKS0Fe1ce6JpprOkt2Ui2HG
6NqI4jDaRXrHyod+V3ovLSMWRMUAD0zU45AkpCtXGfRvy6kLFl95XHoSBLYOwR6SvWSnYbe8c7Xb
vul7oH2PuW6q5/acyO40WZoCJjgQChw6UKxV9lvk5KBB9vrdv5uW748DkmCFOGvIFFKeFJYTr2Xx
wPtBrTbmOKCiVgqpSqoq4og4BRVJl54n8cTV9n3LNzxrq2ngdVFtQycQ8qfUfWtAXR5s8CPvRwkR
vUV/nkCi8Gv+1A5N6hqCE4NE6M+ERJYpQST0IX6NYkasRDve9xcAYYOEIBhJ0LVz7RMyFNHTNNZ4
P1OyEZs1n4lYC5pZBUPEiPxu8NarLRykSDwCxYgjlbo7eKXuo6kted8qyUdNPt57+6N9r8ihcu/P
602HFW2J8vS2R2OwxOe8n5PBUkhKSrL+1NtApexU1yDopDJrIllOPJBDQZ4Ut49J/zpbjH29ucKX
Y6bmN840cHQr+JL38vsjzgLZu09kMVvrdEjMgqlGsx5H9Fa7NEidv1UX1l0h/T+DnaURaxiIVZvr
+AY7NE0TPWWs63rLiS5tUjsoaUNRCqE25h/Pzuen8eAeQsvkycuOcRTfpJHodaXO4njU+n5tl/eP
g2Mtx8qR92ZuDWeLkSLYdFWUFAFBXHubFJr8X0nySh9Qa/VLAir5j6ixmx/Lc1oSNSDmTKLe+iv5
fd9p6dN5HdvKV4pjADVqpCOvd2KWBCBXaSfedxTOFJ65xTx4IovFhWWEWilVHLALMxjJ9gaZTqBn
G8A4QAzGTXPzkKAHQy1UBlmuCc9w3q9lp/yR/ZT3+htAy9EjaAY0OzuWJdFiE8TWnW5HGpH/i6Oo
UL4DKdjav0JfdWMJGHM+j4Jv5QTP/1QmtUzmzNHfH3wzZQXF68FF7zlwBWooYwKMi8LA9dIhJaHr
6Kucfa4UQO52FHLeue8cNwzh64RemqBOtFqDVufCSbO/vAQpeUt/fTgCcfbNcSDLM0BPxDiDhacg
D/ZuB5AS+Ythf72J7g2ROsfKlEMHLbo8fHBgNHZOrI/X2C5d3YrddDyosIzDZcfhbAls5S8W+ztr
gqm9wQvTmGe6MvtVNj3oarnruZal5rCO4N4Iqa0BYjNVRCV19sXQidrO5vm9XtVOG9Sv9+dy09B3
PyNAUMCGUHtDaSJFXqRk8YXIh2a00f0pF0dmdU9/M9jS40GlAewXa0MjFNCvnRJq4VNe6sHsv0kE
94DwPpvvzbv1/iiQ14nkphCS5/FnbNp2RcyIzMcXv30yWUf21tVw+RXUyoGeLk+ahJv9tfdeOXPq
cWRRT2zN56UJauGyWMjrvMDCQdyBpCDPlMaZNP1pEVmSZzfv0nUXrqy8UPyQ1ZXv8HpOu1gSy6mI
Fz/ZK+/5TjiCuyT5zPd5RTJIQn3ed5TNsPnCHM1Ip9SjHqUpJm/oSW8ez1NkTZZTWPvSdDXzZI+W
7f8MHn98IWCz7V8vHni4GM56U6umhkyzw495HObyEi2+OJ9rbYAQu8froCNfyNgLRGl/IffDpTEL
Y7OxqKBrwPWL49RYu+WuZxoUv2GaCvri5w/qGxBogtMftOZYOsmyhyTtQ0I4qOudUgjChoxw5oY6
HEOGwhkUeUCOBSJAGreqZSAGSOqe94fw1yS+lNkPEItinxJ5+ZXHnbuMTxHqdVEqv3TxsE+4wK2R
Y9Tee4W0eYdO7F0dWHn3q45KSwn/KMtC+I/7vvH9NKC2N8IEFKyQf1z7CClXXBY1E1P0R/vy+fwu
IKA+4l6YviYH75UMsUrZWMVDaIrEfAkt7+2+9S2vuLT+/fcXCZo5BBdLW8yLP7WH/nnUSK794Dln
ktCoZmH3cYw1uUn7r2uCyxWFLn59RdJ5mKLUh2EQ1MUPJrBLQysmNOwgDkA/+ADym0GOIJSgHvjX
XLRFiUXQdFMU/7YuoAKPiBCKUDQpW6LycR913OL3h9Z+nxyrnN2Ms0HxbL5Yw0hY9GybqytdGKSO
zWVGL7oO6il/qhVSAc7QjWY5lCCGsKbPHqxaemY2BfjRhq8wBK7mgRMeuZXO3gpVd5TdJraNHtkK
AwSkjK25mqYdD4lvSCmAsh097FQkooKXo+PyDp8mkA8dTG2/2pSRL900AezuuuYaMq+UiaYLEqMZ
sAFzArKDZWf401vm33fhrTeiisv3byPU/ZgCx9GpIoxAk9wSzdJExsXFwaqalrM41anYKydnVIF8
s+BQnYsjoH6JDvyxOMcOKwex7d9oh0P6HaBCdCxen3eSUA1iqFW8H2ryV9LHttjumzG1ueyPHLyq
o5Nwv3vI3AsjKRTr/lRsPauQagWLPKISAGnofjytLKZEWmreHyeOTP17TPieN6F1mWaHfoK6ZzaS
qBCcEjIzXPWWJYzk5NZzAU0QK+khALrAJ1Hu3mcL+KoirEWQvPTqe1V5qtu/6aEZRY78Kr9IE7jv
Wx4U524LkjKo//WP6DFhHDLrkUl7NnrdV4UyHKs31Aw4BCo1zlTeh6yNxD/Vb41hxfs2suTGamZG
nnQjMAIMGfkm8I2jr5fu7NX0dpHHLBR8QUf9BPtIkknfMt5BW7fopRHqkpjrWpySAUaM1p3Ut6Qh
YMbOh3eG/9CA2PV4vDBDX5jpULeizHHwn1kzNeNnN7zlyTGKPF05Z5M9jCUR9vdtbk4fwAigpUcI
LdFEweWkQX52iQRfEm3jYQgZv17eOoJWsMP///30kDrAUqeeL0VfCkMwjba8HHtABFeiE/JqVkBh
eYFCDMAzyy9hbHKwbSP/ScIBtOdWgqfiRGRjwM0kh3FsOONcZXaiBFNGRgPvb7vogcScpLLFDQYu
INBHdD1eNJCogdYgr9fQea2CDioT+cilf0EYrf+IUPEEQqdZcCMgpQTGZ6h3DpJZLJ0hmtAWTiFY
345C4QrKMHYm0BnIsS4cXsJmUeXKIz8gOLFzKZPfSqHQZWsGcr1FHQ9YGBeSgA20reQ5BnuMJB9q
QNvRdCgH04tctkPn3F++zQDicn6p864dytzIgQj3rQ7QCKLtcjdHhmoxAW4u3PvGth7PSDj+s5ji
9eHKj9Jcc0Mi+M1JsJzWHKxsvzjxTv/tiGb3uDyLpHuYT7rDW9Gxf01IxkAt3EBRv3fIxRdQVe8e
lOCqUq/uyj/pnM2Bqrt9VKRTndnV8hTy9lTtdKhmZo3D1+/oF7QGtbDkwJsjJ+0Gu9CfjIzF2bk+
jG7Ou4uPWl/dF0FcBOXBulRxOmStjUOIX8ws+CGSend/+llbibrN5xYKPHMFM+FMEumkRfZguBKy
TnnL2LWbkTt6zsAbjtAY9ETUNBvQloKUDRZaIcpgxsjwHuO3Yd+7OQ7XhNQn/iTvQAC3yw6JN35W
Zlav2WdmQnT13tuZ/ec7qJlNq6go+SAX/HywuqcOWlpH/VQsxDb15sf92d2MTVcQwtoDLoC/nLLF
R9nUz2Uh+Pxsq26Y7QRoSgqW4YXvh+CrfawWM39hLOlmuHJplFrTYKnzeVZLwY/2iNBATqWuUwwk
c2vpj4PfVA7Ux+8PdPMuA7ocLRdrU41BxWtiGEGvuKsEZMDEQwla0tYW/y3Rx/c2vbCxuvLFjgjD
qs0rATY4yeQ9tbD5wi+tEoDsmRHibt5fwO3h5sLbDY1C15awZoXSorXf1zM3yD4V9ciXjAhjvdxv
nBAUYjz609AeSU9YV0Kdd8LT0S9LG12/KDEl4alSCf8EcZxYYew9ljVq6uYo7DOphLUmcCeNiI/B
mhJJO/OF1aC2eZ5cjGs91i4WiV+6NBQHWNIzq0M4HD3ViT0Mn8BV3Pe4rfMRzWkriQ5IV9FsfG1I
bOYw6hBC+fGfNCSO2sVESH6WPBSx1f9yH17aogZVIks2Fn0j+ssjj8DCiAknfElQUTcg+fjYHCpW
hmXLAS8Nrut5MYtqHyvabMBgKg+QSdpJynv2+/78bbnEhQk6faUvwlCCg0z0e1PO7eX0MRyLN12w
IkYuZPM0ujREBRPVOA0z+FpFX6mXPRfqkMN8C0TgiX8tWLM6fJjkl/6ljnoyxSrD7zcjmUvjVHCh
TyV4WcpC9CPjsARQOQFQCw5CCq8w44qxp5lDpW64wJhakCVjqC2o4TuzzPZh9cS1h+oUl88LP5lZ
58T9rmX1WWxeM6ioQKF6baFCB+q1v8itXOci+v78HDoca6bH0jW0+O+a6nF6haRzsZ+60NYrC4Qn
qrOwegG2KnLojAbmSAKrM9RZqQ0itiUXYI8iKdeZTfdSVOZsQTfYlsqDkLi8emrl/SRbxpMRMx5R
W5n0K9PUVuHEuek6PF595ctJd4qz7LE9mxNHFitzHM4M0N4JRmIz2GuevCsjkh3Eo8gTEX84l3Pl
0wLaQqQQ7m+vrQvxnxkBcuh6RRKlzUckqnkfNQSCVKynMfICW/t3Ba1Bcx1dC4AIXBsIubqagrER
fLR3zm4F3dkK0CEzfEUClhEgb6YgIKGE3ghkZNBMRi3vXCpdFsoTYlFL+Aysh848oJrkBSZLZWxr
ULg8UKkDzQq09agNBI6rLA1HQfCBQhlT9AAYpQU0uD0O6dpNTeLuKauY1C7rVNF3MZDmIAUCqhKK
4VTwUgUaP8yVjof4Lod4BlCMdvukvAUkf7LTl2N5ZMX2W6UK6JeB+hERk4HqD2VxQB/1MqeG4Kfk
2JzOo5tppHbM0JKf77vh5smA0qQC5RwMDl2I124CmZY0iupA8OP5Y+R+c9p+DP9S231hV26TmCLY
aXi7acz4ZzIea4FxSW+u54V1apyc3M5GUK7W1WNfuvKvOvyR6vsmfFSQIWYp8G29MLS1mRChGx70
4Fq+HuwUt/irORb9GZhDUwS03yD18i4VNnjfSZsiZ2Q35yLd5V9tbb+AAqVE8qysdspeQOt3+KcI
AfpYft5fgw33AnxnBSWjMAJOKOoCbBcIsZW6MPvQOCdLDcogKJreN7G1Q69sUPdcP+eDKqKl1AcL
kzNyuSNz8klt/bHfTc05Cc8TZ0WQIazK0SnrR6H5P38BtXWLZhb7JUUNvJztuB3cBsy3WSvbE6Iz
MPt3QXgcaomAqYi04+TIRr6vWwZeanOmBRFZaYAL8Bah3A0N2u3UT/zsz9LwMYG5mUsSxmLekADj
FaIjG/u3DSru1DUAAesFMz27s5ucon20b+2Px5Dgj9uR6RmJpr38qJKfhxfIg1v3F3qr9gDz0BQD
kOF7X1+7eNIrwpRNKLa/nz8+Q1KanJm73S41XRT5fdy7ZCTtLnI9ltj2OnfUIXlpmK75zR0wG9Ad
mv1+cVv1Qet/jcV7pjJeXiwr1F7RQRs7Dg28CMJxkKur+6c213dLgvQb33POf5pMA9ltMOrhIKZ2
TRX972T2Zmedz4+F07rgKCDPBLP5Uyf9vnZevL9YLcZbboqHHxBKBq7vG93yZOKVGVqAwBiohzR8
FlVWq8D3QUcv1oUFOrgXpAnNczIs5GScTf2suui+IY+vcM6MJG/G2ThPZke+cnOC38aksER72kfm
K0osv38Q7tC5iimYyLSbnERGVi7/OwF87/uoZeayTgmLGN8H4B3yi8j6ZU7ilG55Dp6CfW669oOf
2KnTuLkDFTNSmCPhnMJE0HHfBbZuYrwe/14Lmgkk10cDEIhl8YE9lE3Arz+gXXpeHubkvzjbpSXq
gFS1RmhrAzXhHENu10nHkPV9BHpiAHR+hqhXviBKREeHm5n3R/kdDN6b79UjL96TKU6T3FC/bX+8
gsue1IBcRnuwE+MnLPpEnr56p7IH0u1+n35ARYu8INVrQgHPao9MxNDmdYViDpDOKOKjT4f6Hllu
JSmIlhlz0byW6a70dGtsHmTpJRcEK3YKtNmns6nt78/D1nMQDGj/2KWioUJVer3LYFd0ITL/3v4O
DGLmzo5xSjPtrMfcxXwP8SiNIdSZEd91Dn+w0Jtg+iP5izGcrdMShA6gxUNNEu8uajhDIMUiyNB4
mFG+Hh9fa3cPqcnEWt7KAvfALnhgvLY2t8ulRWpgS4iajDDCYl09FUoH4J45Zkgn7hVrOEVnQ3lA
7xtjlBsFLNBWoESAAuja4ErduBwvq1CwBizyPFhI/X3EqRtC+Yz0qcmiENhcuEtb1EsnRl5YF9MZ
z7aenN9HHbzh2nK2bIXVay6tRxy9JVcSLNBfICREtHLtIno0B0Y9CsBb87rZu7V2AsXgk3DI9y55
RqsTcVrH/FOc9ZBkrneUXt/khzfDKlschaxVXbfb7bcgDwm5ABCU0Hd70i5LIcgY9Tl5Dz3NFA5m
54LHhvzB5mc47Te91z1j1Nk/amDLDZt1OY+L8/nhfPTu6OoHB677/GyYA8mOT6+/7R/2r9r80biT
n5m7zDas8IX93rwhR1mjOSRgeTTEom1aofES46SnmcGhFtANcnGc09xqjAzqTUDw2C1Q9gcI7kWW
sUzlI8+FuKyCWTumhVq+xWrB7xVU6dyEX7SHoYwz/LNqdKVF1h5b/IfGu9BgnGCb8d8qvIm3MVSc
8dnXbsMtcVQt0KxFXsEKXI0n8mgGvJXsLNyNxt4rP/9w1u6o7Huimyzky7rT6KUDOzq41Nb49wZ4
XReVHo0lMvDtYi/CpyS8zpwTETT4MvY8y9DqsBfnp56AaDhAst8fNP9D7ivQ3XkVJrQSGIY2w/nL
IVHzmahSiSEhjaIVxHo/Ih7pUQa2m59oJFJs5FQUdCg86Ucof3Pkr90b42zb2nlrF+laM4EiN72c
eTMYYZbDfNWEkAs7K9JvOUlJH8emzP0JoAHDc6Y81Kg4krY6CKGdysvr/Y/Y9CnkB9BIhwo2gLTU
od4VVZDpaSf4Reimx4UYv360jtuF5Mm17fDnw+HgaT9x6kBd875lYeMCM9a9h1o2KKfhU9Q655yk
LQ2AhP0hJWekXUZ7mTHfDRJMnvTUE0a4t7XcBpIuSLusk37D1D2leiZDGEXwj1IETSHyo/lToN+j
Ig8EpZDCNKz6WJjS/m23uz/UdSTU1lnZtPHQANQNzBDUcV9POH+kRuT9YnSM4qMOv7rxBFHoHlh7
KbEGkVUfWR33nkFqCylioegTEm1+8iWUZ01oLFVnAf82tike2miQhaqcrOJAul6+XOQ5taxhIx/O
82AvZrxYRceia2BZodxTVsu2imJYWVozPDzGXrrjbYkIX6IBLjtL3eFO3OXjG1/ZDHfZymuvmQSk
6MBjhLZa6q6K1QjiFwNOWx20DKH+YginMrfz1AbIpJ56q4Fo3/Rbg8IWZ2atX37ed5oN6BUOB+Gb
PmmNWmka2riShXxYOhE4UtHTvlYoRmq7gvbAv4OLbQcUQmsH9vJ03+wGIOLaLLWuixxxhV7CLNR9
1Dm0xAIAu7Ph6OOuGYiODshKcwwLn5BHv5RnHnkOxZJPw5uRWnXDiE5uzwh8jLjSSYDWECkPaucM
4dimeMuKCP/2MYmOrKLN+u+vN8r176c2ClLo0pj1CwYLxhtV28txZCK1aCrLsWheZMjV8+3ZSKx6
3pfLuRtYPna7Ua/tU5ONJASIfdbxgcSv/DE9tcprkP4PeV+23LqxZPsrDr/DjXm40edEdBUAgjMp
iqKkF4RGzPOMr78Lso9NQtzCbb7e8IOtLW9kzZWVuXIt3Y7uAvulfwnkrdJQ5T0hHQGW9eeJvuLu
Xtoeba1U6Wohk9D3MKTIWdVFSphk156ywsqBmTbEYiqVMDjQ30Yb1Dgg+UexKVRWLo+Mii+7QMoQ
axeCMgRyk63Bn6RUIYoplUYWD4HNs4eq8Godol7gsm9iVxJImAeyTCBAD5hhHUlCB7UN1Vv2UZCm
pHOb9jXom+4lYaP+PVEc8Jb+PFDfjyCM01mrR8+CvgNbsiYDIZRDoZAtZEsAhjtwl1JbQHdySrHl
yopAAcOA4R1wn9+kbziuTNUEhVNHTzqJ2Vz176PK/LlD368jFOgPOmbAdYKWYIxLqUK1EeKuHjAw
EZCNIe2yYs64ga6kD0KoN2FEk2QqBPLd2UG4C0BWcHJIXxLOl3OvaJVWVWApP/ZB7s/cKHxpa3dK
N/OKTwErkLkb+JohLTKmF44bMXJsz+WPcgGof7gocuKJ6wrsMkFom3UNnq4i73W1Mr3oEbyoVbSP
4oxI/tsUtupK8gVNEcANgisEGiRj3minCCowKEf80V6n9xnNdMmYe4t0WeiGSnojFokw4ctdSUHD
JFYO7mOo+CLtcDnGjKt2FSshVdftE1IgNhxRUec2Ld0EunSD/4YoNIqzkYFE8Tom9tIaHk2K4jUh
QAQhbiIgGtN39oWnEfWoyhHbJdWjjD+8a05THMVXXm7IRmJkgTjiUUM4HluvkyG1Befj6CYEeayO
eJY9L5fKpkTwdlkai49sDgj+EU/HiTfYlSPs3PLX7Xn2OEGJZhQ6fCocuRosxemMbcDuBRSn0Ye6
7U6cPFP95EcuCMP3YA5j0E/2M9WzjaDPnUVEURlqb3NDRKmYjQBiOQtckk3l065upbMx/no4nPW0
VHsxsgPYTndtSUCipDtLAfV3lHUNCjXaaonxpdHphpDPxeSOveUSHjx0WWBYSfXgRaThVmpXEmXv
4WCE/oSDce0WRFwJLIYIDaJwbCwSFJcIrqlaC4RKu2xrWmvk3ZHMVNOBk27cl76YgsRcO+DPDI7Z
c/ie03q3rnHtAszfkZYnPPzYFcrdpUWzerFPixBvkKnX+5TV0UpCoLstsxZW22jFxrSoZpV8U89A
IQF6Dxzy38humYavysAXgLfhH0pGnENSSi85n0j8MROIyswjVn3m4s/CNkPe5H2Lsa1mSk3oyuUm
gUcYUFPcouATHH5/tmxDN0hS1ouFY0PbefhazR0T4znlO/H4ysiTObcynsQ0aUPUIsKKuI6I+Nzq
0FV7zh6TOdL4UwH8K0wFuO/xcB1K3sG4OX6i2y7jRq4MYxJpzcfSM+Vm0XaoQ6F7xuKQ5TYCkuoJ
KBvv5YkT6Mpxd2F65LG1RS8FiQTTASpwQEXi7YQFdK+bV3dKufja5XVhanSd+DnHhowAU0tAPvZ7
5QDJXEjivSGrOQnBuLIbUESCxxWUS4Eg/MISnC2SipedRBMS4ZibEA2iZmTdebNCZ00jecL86T/7
W9dechfmhuacmeuEzlY6G13T9VxfK4+OUcTUXrHb6mBJunRv9YcJi1fXJ5hiFUTNJTChDb8/syip
XJYGcSUc7cgnzaIWDF5d+6/eHkwrRNzV+R3br4o4merp1fWiIZCMMwCoh6/ijTO7lY84VxM0/FF/
5Bc9XhE+3bikPTYHxHT2U/N4Bf81hI9wQIM7B/xM4uB0npkr1aDq3DIF5iMyUlYPNGpXnh6yIUoN
A8MJVT22Q4zBKk1BV5lCsF3Ycwp8I7cx6u7IhUu3X4QJT4vEKoHPSFcBryvuoeGomFP5WXDx8tPZ
+j1EiiOcTUzStcEaCH9ANI34ApjrL1vvpgA0N1LFHx/0nie1NQ9obbE4t/D4ylAkescv9UJBKBe8
Nz+bvlJih4E7Mz3ebE0mgZIZ10G3B+EtyuxK3d7XukYkjwgnNjeMJ4TFqOiRp6fZpl5b8WT9+dUN
Dx8dnEeDBDu89svutw5qrzQeN69AfARYEmpzpKQo29xP0rBf2+/npkYjLdseILw9TD3o+iNKaBwS
MIRbs/CdLEucAKJ8cfOOLwcQCEAtDQyBqAgZWUNgTHHyALee9Fi8sA/KstXre2ETGPcKna04ML2A
EG2fHw8H4XjMCTFOsbUiCLUe9o45sSOvBFDAT/1PW0YTrbQdjlRGBVIa9aBgTjIlEdMtTgUTri1l
CKajAB+wNvabIG0tZUrQqb1wLKU7XyNRPHOMFl5bbHjB8ee1e80pls5tjVyZjml5u0tYHN466la0
g0j7V+/IGJ25il9UslhYKf2kE1avhcUurI5O1BqJiMJveOE4ROc7wq3shbyo74ms74zVKie8+dL3
1LUkWrz/3OFrixe0M3iwy2BMAdD2cp94dhn3VSDjEaDSunZIc/Cbp59NXFslwleFKQ9UivT1lj07
R/Pe4zy+QOfCDnhZCHEK1cqPFu6Es32l3Gt4UYDzYpDLQABotBr50lGViEFXGlR6dQ/OCRW+uwK8
CbVFSLR6wwLFa/WtJh+M8SoUxO1m3MRoyteG87wNIwexkETX4TxVOCZSwqDiKChCaRYLvXbSMjc7
lkHS3TuQxviQwTJe6Ullo6hbZFxl3To9Kva0rC4jqLB2MYfijawTiBTAySByGrCvfCQCM5PUyPeQ
LGMK6DE6jIvt7tsxymM5P0QIyZHit1AWo9CU7UgxcqZ67VENsuncKq1Jk/fVE6Dy1bzn2grKWRoj
HRW+kO+TNA53fJJDGSAr+TSjcQfKJSrEsgCPAmAjB//tdk9+ouQIY3JpajFiVKBEXdGABXd9dR1I
QmiloQKZvlR23nkJ6VhaiVJCw7iMOdJHdblQY56Zh2mseCTkUqWmKR9WkD2IQ7Yx4hzVkgQV/0A1
x27+wkJihiVy01Q2RT1t8BphqAoyaGNOiZNevTH+mbpvIt+NV6P+Eoz8R/8+g443lQ5aB1a0hDBz
d2kbmmM67kSs7EoW4HzJwl283H2dKhddjGzo0V3J1D1sfd3ZczMO9A2hEc6kiY14JR0Hc0juos4Z
u/0bmB+Fo7HmxzZWp+Gu9NpcrwMrA2YoIY/SFkRlL0lKxUyXQ0qZZKZP3BbXeysj7Ih0x8CyMdoc
kujZndxG4lGs9ZrZ98k+eBBRw5MTdo41pQjgFSrWVbvppmBrw5fHlyb02/5jeVzW6yR8lPaSJx61
Rz6lARHyGZ+sknpW1Lv9z6fd1RMAvgUoxnGmQnPjckpRrgkp7jYW8RZ+1Lp1VSOfP5FYuH7SndkQ
L21Eacd7EgsbubleggME1D6ufvdhm86qpsRYWIdPS5k/qJNP06udA5pR5AB3xotx+P3ZUc4IPdNx
Ti8elx7M/Dxwg+PybY7Ovj3y2CoZ5X/C8O3uaCyOLrB5P3//+gY/MzDynBSp9WUthQHVt+yZC8zf
Y1Ij2yYi06akpBf2SSUTLVk15YTT9uVt/tS30dWUKREWYAbTibFeP29NAKlIkwGKA1LA1SqbbzYL
nugHxSeOPnUtXvOeBgTqf+ZstOtax099x2XFoSJg3X0+4z1CRAO1O/O7cDlLP09P0f1mcQS4Y28J
Kblp0/9jfgwYZbiUFRofXa8fudV2eADY+p1Cu+2hBDBx5k+soquHDB5s8PvxPAX+fTTUbZ8UHOfh
SA0ARFx3FErCpdHdL0CH825P0S5eG9tzY6OxhXaG7/SdJBzXohEsFBreWdzTxLId7oDx2sHc4UQZ
OKRBSni55+I6cCBoHorHNSKHS9ak1v7dqqbebMOx9M0KsDeIbg2qOuzYA8W+UCUFJ6SXU/vTfM1I
DPp88qott/On2nDv1FzfUCEgx/oY6Ief+3jNQxwU6KEcBCVPtOCyi6FSRUJW8+LRl1+z7qVL7iPm
pZtStL6CVcUb4szMqI+MADESuRBwej0Op6ZL650PMFNGXu8d4mI/iISsmD3os1e0BEcuOCY9syOM
rumg2KqQDPi521dXD2AbAI5yg9DNaPWkLp+xfKeIR/aZ2YbNTK7m0LNGcYM8kXa/bmiQAdbwbMT0
Xo6vwmeclqiudCx1VTaFV9a24tioAyvVPn/uknB1HSElBeb0QW5xDPiDti2TRhFMJUZhKIQ59GYv
0HD+vDah63FAPe2HM6RRINKwDz+NmAT3YLyMdigY9nQw8B1/bs+1RANSwaArGuTAAJIZ2nt2Y9kR
o3GOi6Wlrxu6hoo5Qcad5qdwGa2khSvTik7tWP7aTXZuc3Q9qxKCqiVEcHEECYh+gCVr4L1tDyaW
GZm9kZVRZtSwBqbUvf4w0eFrE4B6ICBLAEQCsnV0XBSlOJAQ4LxlDmmomUL4qLp3Ath82tgAPZnf
plTNZnC/GKzuqfj41Tv23ProjhW9uk9EtRu6vtbznXZSoNwO2iqffoKkzpro63f8Lo4LhAMHCC9C
1+MIXa/aLcd4sniMUKlSzrOZk9PYVfTAr1Gyreqtr5fu289Gr97l50ZHPlDldXGRwr2Fz/7waK+B
siLrbUHmH81utzslq5VAN9Sy6MPUcXFlWaGcH6l7+O+gQ5NHuzjIfNuXi0g68p/gD2maWaWDUqZl
Zj938IqPd2FmtGMS0QmDsk1xWEh9Out9FWPKeD7tbLGccg6GE2506wB1DU8WbH/gwB0/2R05SKW+
zqQjYpFkIDa9m+1mNCcuOQBqOrE1hm13YQyXG6xhXwxc6IhQXh4FQc9CBU9ymiOo3R3drdCxqnEr
4+fh+55QGcxASwNKccN1Oi4VayQ1lnJHrY/tNthwumBFa4TFP8CqNfOotD6VhqgXulbvJ7r3RRb/
rX9nhkd7T/IkPwbZTHN05I2dL5lDOReiueeaAJzW5YvCv0cddam8Qj1MYgau+aq9hKIR4XmuQfaj
IBDgvMt0b50du2oeeCdQR4Q8DVfuLLdJUaNwotCRW2AM5z7ZJiGtV9qR809qRF09ckgebtt0JmW0
8MDaZaUHOdvl0BGFwmfHEN+KXzLQkxSa6fB454pWigrchQd8pr+KOL3h9YgGSB+SGOA7STUaAUgR
viTBph0K69eZFBHU7CAPXjInEI0gLiAa7lp89YvJqvNhK/00lMOFenZraLaHPLGq1EcJtfYPRUaF
EqzFKw6ce2iMspcYo3AN9e7npfPtmv5aOSIP3OpAWqSO743A7WplmEDOdLcKYlW2Q6YY56ZsjE6v
OkHePU9hYynOUJiWLvmpPf3tUB71YnQBtW3aqZmDbQZOeT3elkARPARYIiRb2i8/D9h3GMzI1mjJ
N10WSzU32CKo45MSSwgNab+xSUo4mpnNkqMHLZqoJLw6hECn4A0M5w3U9peLI+rkrCjZAEbLojIr
G3JUHRe0RtLM8whgoLZsH2KXnSKT+p7oGzqLZMagGD+IpIwGNkr8SIlrTJ3vP7M9Ssl4FKpsYo8b
oL4FSwQQQ7Yz+d3jV+kHu81VHez/RKwmnMlvZ/aoGaMxB6Sxi9nYb4ZEfGwyyFDn6LJteMjnZNtI
EcyfJ/krX/ptM571e7QZfSnpxbbEeIuZWbpE0pCy9fx5LurlWyJBGQs8/wmY2ai8Uz0jmgeKlbxx
H3Wju3hiG+w7B4Bfcvq5VZOzMXLeC9erEsULh6WXhFZQ3UkcdV+d9F6jUULEefXYeKsAQxKTQtYD
Zul1E8fF9zwbZgLytoOrB30NJFcvF2LMR0UVpVJzLOSlJyNGvIt3mkDLBEfuk2THpLWkmITzTIIE
Aqo5fKLdcd6pFcxOxclutKhLkRDLbSDxPBOatSzOpUkIzLWjdLgHB55JOOHj6H+H7JjIxzIaCbHw
hd9iAuV9LM7lcua0s9BbBNJzoe0k4TAxQdeue7ATDCQWgsLi5XM5OgJelQUjly1ENlacd1f0Le0h
QCxk3s4XnluZBdvOIudNzvYNBvJPsvacVxOg1PFTAPWHkBFQUUbH4fGF5+1o7QaMrRRShfqnR3H2
iBWi+kR9wsNylswgpFRRgMg6C1qgqIe07wB60uV1DJQH8vb45+cBGY6Hs230rSmj8WCA9gLQvmeP
LBDnQtCQgN0AZ21HE30evwHGhrjR+SiAHaEOGBjKwUPoce+tvVOzFLLivCHlkllGNFoKVQkem+eu
iidOi9Hp9M34yMlzvL4GcSHLHsvkPnmxo0PPLrza8jidK02ZmQiuja6Cb9aGxX/mJ3Aso5ZMh+kN
kMyR76HnA3UbKMLl2yiYKruYHNfRdrdDjW0TCRWS8Zw1nMLMWCuuaAsuHJ+WOP0taH5PMl98zdZ4
2QBvAc4DTgaNydeD/7yLXt4pUOMFQy1g4uoMKiqmD9ZriDoAGMm9TpHPXO3lwDaEowL6OEBgXg5p
5bPgLgVK/uiLhhRSqbT8uSZYWbeDE+mGn4U2y3Hjcvbbz9tj7Ld/zSWuVxZhQxDFAFp7abgPMsW3
O1SGCZVrP8hV18xaHhm1JHZ4IkRu99x5dfTAqII/51ilsyKmQ4VcmDxFff4ZcFEzKxQx2YeAqW37
hE8MHA0vaecn1s8tvbaRkQhHkZHAyyI0ki8b2kasm4Q2GuoV5qDm7XKzRBfUSfWm0QH6NSCDpwEE
iczyqGS/tFPXdtEgnQGuzlxHnoj6OxBo7qK9bPjvzawEGz1jSMZKMb25NGv0aM6aGVJloCDdB7o2
h7YA/HXPZCbOsa932nhFnrdrvEISjrcFAe1S+A85Cq3aLAvPaBHWcZxnpcEzRojpX6fnf721/8f5
SHZ/fr/493/j57ck7XJIXpWjH//9PxV0EF9C7yX+jVT5x0v1W/L526F8Kb2i9N6K/x4+9vdf/vfl
j/jWX7b0l/Ll4gcjLr2y21cfeXf3UVRh+dUKtGr4P/9ff/nbx9dX7rv041+/vyVVXA5fc7wk/v2v
X83f//U72GvA9gyRTFnjIGcuSCoWz3+d2/vrf968RPjOJsk/kzD4bV6EL/H75Ic+XoryX7/j8fuH
BuYLfhBnGGLWODSbj79/g6oARGEHzhrICf/+W5zkpfuv3xlexV9CRhJFs6gXRBUbVluRVH/+TvsD
QhYI3WqIE+AYUn//T4sv5u2fefwtrqJd4sVlgS5j1V6sHkSL8KWBb0qANNlYSDZUHVVs7Mw9VYsu
B2dF8dhPpSBGLyAUPF6aGN20JSeUkAeFCV09Oi/1Y7itFVhqdFCBnk3HX50778yw1H/ozBi9ESpK
EmgqLCVGbu0msaFXO6INuUyEchExGR2JTlzFgeg27qmhOXSyNv3JNtn7dONNXNpfke5v/TgzNDpq
RK5V/ZRv3VMMpgywH/dg7sg5or0iKl8TYSEtShQ32LsK0fFq3un5RjDAGCzrqhlAQC4xI83kFOPn
wR2/Lv+cx7NWjQ6a0G8duQ8795SDKKakgWUmH5pRmSUUOPKX9qF+bkUiTxUOf7+IhuVzZnZYwWc3
rpvbvJgpMMsuOD2/b+f9yofuxak41ktugUjMrqipL5F4sVDub+gyii6GNAFkqYBcv7TNZIwvi37p
nri3GPV4OUmeE1o9qS4R73PURG4D04MbB+fx9WfLw4fHK+Dc8OBpnXVaA7dhznLDUusMBbxOOekf
3qZuzu/OBYb23MpoZxZC7UI7qnZPMlREkY94YjPCRQTPNBgUUaHtEo+h9RSiewwl/VpJCBgBM8tL
UJP4atdZ72ovgc/Eae4JhJh5XJSm43S90ahaSlKJhy5dI7AUz/59JPmomGrnAli7SZTLKDsB4Tmt
PCUDy3iFom23TdYhJ260Mgj0oFUOPpM/o6gSMRbVNyIbapUe186AsvlMOsW1lAQ6rVzNeOBu5PUg
Lk591xcG16eO/vMUjlOv33o5Oi5izlW6luXdEz9jtuUO1GB3HuU2DqkfulfuCdClCff76wD6vmr+
GdfRuRH7Todih949CQdRpZBDAfO6ERngSN8yLlUf1Snh73EO8VsfR2eC3YV5nWece8qM6CWzwOMO
jg2jNcMVSxWUr2hGvetJqEcG6GLx2kT1kmNowNYF0Lwe+I4aUGiF88IKZ/g52DI6VF8nDq5hr3wb
FZRMIeGHk5v/mqez1darNevGJdqYr/qltol0//nnmf5iERxbULkhVctCwhK0oJe7tStRHiXmnneK
SEflGUp318Fdcpe/l8BRkAyO4VsD3u2j+tQvXb3blifITjGG91wuu2pdqqY873b8AewSBMHhk6Pb
RutD9ZMoc8bkDu0us1iF2B9QOwc9gPSOWE/AGXtWz3bVe7CzCXDnyw5Rvognzu6lmUzNftFz/NTD
0VoO3YxjS9RGAERYGe68RiQTxJ9mBupV8H+yRnPHguZ44R7UOcB4ndlTmyCCbYqvMsmp+8wSG/+G
coiBvJc+la4fw1S/luH5BIwWftd1fSxytnsamOK6BevS4iGwqlltlYmuQDe1nLULbsGu3IWw01aT
zJZf9eE/jc9oH8R12rC1jRWA6pCVuHCfQr23Epovm11A7xXLH7jP9QA8KwskO+iwKLJFRstFsXbN
fNnu49fdy1u7Dw0PJTQ+fawA2hSeVFBY6W5L/HVy4u+KZcOSdN0spzgFx0i4P8cPhbXwQwfE6LhK
1eUDD0hf1zuVAKfH85zX8bB9k0xOH7izFANncmrIh96ott57ScujMykROqygbyMItxb8FPCU0ZTL
PcS7DgP8n++dvAf+gf9g7sR3GWyxizgygl4HkBrVyc2kpNEQ//jJ6si56AsHKM048k6+mW4liyG7
YgVGnkWznEpXfn+n4bKFuO7fHRz5EnmqpJrNwBSC1CWJ1jgRbLwVY8Pe4OCcqkEbh4n/nNIzcyMP
IhO0JICkjXcSZ/ai1VHovrFBvteuWuigMpv2FSDuJ3YOnSo9J828OKAkWfdOP5+M1zfmWStGHobS
RWGvROg0NiXYh1Krn4Wv7taFPKqzQKjGSNc1GNnX9obF2Tn72fpX9eK32ZWGEl0gHgbymcs1FYdx
y0U2xqAyQFKs+9tQ95ah7uoM6mbTz+Yp0ysd2REQFTt6DmZClUI08udGIBNxbY3JiHvywPNA12cU
AOwqzUmRZ/JOj/PXCJRwj4f164PpbYAp0rHiIMQB+M3rfP2qkGUB+CmHzJ/BA1A4S5H53c1FlPlu
ecrSaBGRR3n2XBDfjGb3OENc884IqLVydXPAd0ETb4d06sB09/rgmIeIbO05bmFqLikwxUgqC2Tt
wERBnvdrxVwms2cUCm17/F2JmApYNMUZS/atHq5ac72t9cYoUPdKQ0Jnnb77MHdPd29Gt0Xcljeg
HYJUP/gbCHSjyLLW5cUWwK/nexdAy08kJcj64VkH7d0D+ITJW653dLsGvBtseFZC7kMC+4QzBfJo
2nPGiL4GgDOB/NXx1QJf7cnH9nnAi+wTKJgeNh15Xz/36IK+ZHTjbgv2vBXIoIg018394gG1cmSN
/ryjEN08Wu+OqaJxIU2JBfJ1m74/2sbDsw1yi4TuJFxfIT0gWQLRqy3Gclgd7fIV8+GAJjBCnxHR
IXOJ7NdQN9PX85Lcz1ry3M2el/S91QX8EYoROwwvSi913OUaWl7MtsCfavC5NJS60VmPHgbrktzJ
mNVuJ+MrQ6E49p2J75cElcXI6Q7/8YbokTFTCW0XAipzjMVmyJHPd2ZLnixU/x4EOqvpvCA75JOx
blenzWEZ0g3ZgVjboytroYGjNNONxWph3K1QnKHpjxlZWhU55MYcoSkYofC0CLWxvD5fgC6m8EgH
Up7Zk0hErLidYwCSTnC8ryuyAdGpBalxTC4PXNDmwBPLcMl7b0oYUGHx5uqzxmQWwmIoyCCbY6cH
gPQASBbNZAyccYd/QdfaGebOJw8gVdGRzkbqMyWrD2g1QnPEXhoLjg4t+0ioqbNDkTWVt5sVDKGd
NKXrracbn4a+mH0Mjo6xeV9XdFEZGjniQGNJszNiY/bRU9/KjHW12HcU9HW1WeucWepWQKy1gPbz
iwfs7g7Lar29r3Wzo52R68eH9VYij5aCHVHr6oydGdYgF/2wXu7R8kCHR2aArgixu2VlbB8CnST6
p0AOj+9YycM2UshnpBvW8YEau8XACbuZPWH4IvL5YD02BKPb6f7mBUUrKtmAe/IJjBrGwij3nT4w
E9QGg2ilS/ylTXC34x8QosKJMy0MdrpwAYDFV4fvVaBMksA9hgYdjSNah8p7mx72j68gjGpBCoDh
Jdh5ZkHy+f0DixmTZwNwH1SX4ZElKEXY5IuYLgrr5wPuS7b+2yl7dr6Ncgw8o8oeaPG9k4Lj5ZFZ
Pvb667rAqnnATGHDgu50LdIBZ5vQ1/tZiZzkG8IG2fykktXgu9ZGZgr0cJtXqKmQsxd5lPSOCyRT
3+Ykhsk9RA6+cgQetWfp3AmQlPDNEgGoZitbakJiA9pQWHA/j8s4JfrnDXxmfnQDa67mymJcDD4h
v39ONu1cwTkI3lthY1vyVjbTRbCdosK49thBIB1MDcJQIjbuM+sGKNwQGu9U5F5quJK903gfjw0u
e4mRjyNxnybUaXNlKsp3zX+DLCRIt/Cel2R19AaKIjVpOAaGwSw2Zz/VT/GpeeQf8SJJ18qOuf+L
Jvn/swj04CX+OuD8P7kzxLHjl/NY8/BX/gwtM5LwByiVgRMboI1Aqf0TW2YU4Q8JNcHgPAZwBuCr
AR73d3CZ+0OBkw1UOLTaUDs8pGH/E1yWpD9YAI9RSImAMJYwEk7/i+jypevD4K2NmkwJQaZLx0vM
qgRs9G6IsuDq1Gvdq109nA3E7s/j5TzU+6svjxx2ANbYUqzwZcTdUcraErDaTWzcX3169ALx+q4U
sxa1zJ2m7FiB2YWcMEXk9qtvD39+FoNIK4WP7cAODKiw9WvkfoFm6kJZv21QRn6uDWqGIvTUwOBq
k00k6nj5RAzlV+0e7erEZ/22U7nA6Nu4RpE5C5Bl0GmH29o9vjnsvG9iJYH6GyTHqSf6vS4z4sQb
5FdNH7ndiBgrjSi3gVFFgWw5cfnSsMEUj+0vPj5WL+/VAleegtp3ocgQqOlXXu5M3asXz4a/985Y
AwTDm6Z4pQdG4RT8pgtD7VljirSkN435+IJQsiZrIN0IIUa1apeJX3FrW2UmKnx+NSyj3SmViljl
Hdru8m9ZCgiSI922OcXR5rRl2W4Vn0cdoB8D2gOlUJGJwhs/PnTnbHd6dREUYqIEhpdmW5uvHUtK
W9a8bcBHm5MV1CQtOChf5l0XvvV55MwLn9fmt319tEHFUAzapC6A83vsUypMEU/9aiJHO9NWJb7z
IAZgNEUak5zLfCr23G2Hylg9JBZUOVNirBKn9We50/AQY21vbLkwijjUAUjdMi8PjVpxChK2nk0b
tcpuG+4vOoKzleLGod07DU5aVQtnWqF6FKwE+W3LcJxt6qOob5yiD5Hx8SJdlCBX0CkA8t+0UoTR
3pT5qor6BF9P/VVRocB5wgP8xVIZMzuj9jz2UQeJyCVfryM79EkepxPUpL/69mhjykLvslqPolhk
z+dJEEUvkOsUJsL3v/r4aGNmsloUbSP4hi/LwXMus0VAtCKfgmD96vOjndlHrJd5ouwbduFBCSwR
rY5j2okQ168+PtqfYdJVnMNiYPgwTHRbgtROLZfKbXfEGNLrcyJbxn5kQwoqJSygknz9ftMiHNd4
QUEu812v9I2iEgsiVeK7YE+Vrv9iTMZa0nHZ+0zoAvOqgp4matNnl/OnuDd+9e2RQ8vZErRoBCgs
goZEJF5eWJES/e/kSv6+8b9KbM4OlbJWyi7P0fCgAeWcIKHOwA/2tw346N6sVTeOeAkN9/FZVoiP
RRTtbvv0MFZnzY5b0JerMT6dK6UyLwVlweatctutOQ7dBsAZiHmBj0cuSM0kPRdvbPVoW7aFWOQR
7jOjCxuKSjggXRV/So7rV8tktC0LP8k7VnaxTDJGpAXKjA1Z6463jffIoQ1tJo2DKvIN2Q9F6KVy
Wic9KQl44m/z3r6C+WcTCvRMmbpl6Bsu4B0qc3LzKfD6L8ZlXIXcKUzV2gK+nDDdonRSjkRFf3/T
sHyFYc5anUquX9UKRML9qHllmGplS2l220H4VU559u2EVaq2dQHBqYVWvvPZ9ihKDj9RQPGrQRlt
TTvOPE/QKs9wOHcNTmQ8ItimuO1WHie9eUfk/C4LXYP1VMSq4/gJD6KpENevWj66OW2wrwRqKbmG
VwaxoTIFODMA8r1tPkcbNGYQ5/A4fDz1njQXMSyXvc0D+srQnc0mw6a+7wiiiwFvVRQFcBqem1xy
43SOtmeZNw5TMVgrrfOCuyIgdgWu0JvGhB05taHqcU0VDbMZAkirOuVD4WjqbQ/OMSi/qb2I5x18
XCkR7ZdABXLjjcyObs1K4uHSoqbCaPySQjkRRKZyMJVY/cUiZEf+LDDTYunWGO9IzVjiR2CWczSm
uW2tjOl9fb9l/I7hXYPvQNzMNo5P09arb3Pf2KFPZytRquuqblV8PWGbTRg0H1nPyDeuldHm9O3c
rnmQWILrCMRIyLUjf15M6Yf+atBHm1N01KbOXNk15AxViypAIZSLMve2LTTm/+Fzp3LYDk1XmZT2
6U5OH2/bP6O9mUdqXzqO4hqCxyDd3KDctG5U9aavo3b3cjadpImbIEtwA2W+3uVW2E8BW68P9zcO
rxzSRU2m4csRA0FdV3htK4Q/bhkTIIkvW43qnC5khhsiADO/7nZSTKt2qvrlVw0fbc40U4UwSQos
8ApqS3WPjBxK2m5s+ejidItQjlwmw8fLldfNovqmOxO6j6MR4QHArvsKFbVJt0rDcN1PiVH9ajhG
e5KF8kqraiVajFINhxQ3XZWSNtqN8f9l7tuW7MSVbX9l/4BWgJAQvDKvdbXLd/cL0W7bAgQIISEu
X3/G9Drr7Cq6yzMWT6efHNE2MKXMVCpz5BhsHGxhe5zDyXQTh+4OWm/7bdaxymRT49qkKDw8Zolv
m/EhmssraMXX1mLli/UcBePEcCiYoqreFZH9eMFVb4ogwHy83MIJZFNKTNhCXbP3ffLQmXybkyfJ
6sngR3c9w3HDQFk3HNpim9FdJhCeHwVhzUjfW7ghxMv+msMlW5ZoW0EJvbmXz3ZpLJ1rYHZTlw+n
XIFwMBoxTr7JRJKVGzYgRrDBdDFqTfrDQnUOrv9rKgOvWMl6+DvC4OysTYuHy7b7UyRdeF/whdiN
375yyDqNe1+lePxgFtABFBNUmCB5t21hVm7ZSRckRiPP5Ko3n5ccPFrHSAwgPd/2/JVvyiBQpJId
Tvi6elIh4IHJfN726JVzai+K2lv4T9OE5wKjzbsS0h/bFn1NF65N7EU/XpyzOQk2v5mn7sqw5SvW
sp5imasIbHYUzhm1yVm1izkFUGbdVIpAc/SlF6lGVTaOEGVnR7v5KOQyg3OxGqaNxrimyOiDZsZ9
By/oCVvuVD18rwy9JlD+2tKsvHToli6iI3QEWPiBC9CKTNu6jlxc3vgsicWkPx0x84QUuQDyKcrt
Lk6ba9IIr332ykGF0UCkTnh4PepzUT4spNyUe/O1EG2dUIc6GMKWSuzbOiFAnBXztbnN1z575Zpi
XjCN1w7i4FPn74cgaO8NGhGHTd65Jo+Lg06qxi3xsax6ABahpHgzg11629PXGnGqDTE70bv4KH3X
nNLeLTe5k9dAma+sDKbWXliLEJ2bQlciEuajx3CHnA9FXE0bv33toyRZ5jHt46NK7XDu5RIeJ1zG
twX0X/j/Z5YOrVKS9q2Jj8nQNY8pl0CTzpXb+O385cp0Y9gZLbEyblBkLxgHUBB04tui1y906rNv
T6UnAbhw42MMjPchonl800eJervJItecC7EqJtcFgh9F3od3OLMB9C9lvt/29NVBqueCTuOsY8yz
xe0TmCmjG6iIXmO2f80iV74aIFM009Jd1n0awGFjpnNdiGnjyqxO0jLBpDJnbXwchyTeVd4lXxo2
XGNUeOXb+SrP7ZulmNRQx8d2vmh7qCJ6641zT5vWna99tWlSRx1sRisKeFyggFan/BpbwGvfvvJV
0pLIBAIr01QD0HddbJaHwHGy8eNXSW9gc0ZmgscnNNRHQxLgqTHlui2HWSsxinBOAHeE0YymeDIE
Ci+dT8Zt97lfUybPfDUp7UKDEruK0qQ8EBWGmaI+2ZY2rif6wbrYpK1EFONsMh+4bunPQpdi48Ks
fHWwQ960EyJwmtZ0n+vUZyItrym2vWYzK18lTvm+c/j2qFDkvqk12YV1eW1k77Wnr3x1qqBsV3IZ
HxeXhwfAnWIAJpNtrSzMsr6M71XjTJR0OT82GKE6mhEXA1XHfNv9cQ0XYkBjVT3Dqe0qRY/WRw70
5M1Gc1+jhaY4CfNeF/DVns2naQnqs5CR/7YpzqwpnHzSgoZaj3j6UAuoxoHgYgqja0Ipr+zqGjIU
K2NsJRrYO/f0jAQy2S10VtvO1TUdBCZ0bVv4ID6GMxkeJxeQbJCcvNu2Mqv01yAp0GGFkw/ioPxN
1apvdFrIzbaHr1zVyDBtbY1DG+be7qOR+gNn+prkymvLvnJVPiC2m8EjSeXsLRV9+cDj8Rrn92sP
X3kq8ekYc29jaKPF877uyuXQLVZvuxqssUNVaEKSAlh9HMNW3gdlSM5gFou2wcygLvEyEMy2SJzx
MPckdnznc8MyzcAIuGlX1+ghHw6QBKOEg80qL3+kTLOTRg32Gu/OKyu/hg/JQBlgilHJQIkUYgye
zzdj6Lsrh/avHtz/DhP8BwMBLoqXa9O6MaW1wtLbYUwPoVZJVkXBcBY5GzLxS5qUW3szD/1dGjb0
1KuKflBI8TdGul+Tzs/O3hHXhY5onL35MlRfMCtuf9ZsbLa53Jo2aGBj0QxNyI9Da9VtX3AJ6GWX
7H+/9ZfM6Z8Wb+XQtakjaxnnx8qT9sYFw1TtqqABsZUdTL1Xfu73tRvltmpLtPLwmqsBtywE1oKR
GNK1tDwAs0q3XbbW4CNeBMQ4tsCOYyhHtS1YhSJl0m1PXwOQIHBZxHbBZYtY2Zx1CSrPhXfLFTN+
xUnWEKTiAqsHC544znyOcYsjyRk8CBu7Qb/Y1Z6ZaOjysZQV0pTANd33qQPP3Sjb+cPvjei1b1/l
zY6r3IeXNMVFlB4oGdNz70qxLflc81j5wMCSCRK4yvm53pNK9D86CFFsw1CBAPll/JhE3I98xvPt
PFOWJYsQp9wzMm2Lrms80kQg8dZCnvWYy859TgJb3i+19lfKrq848K/57Gc7CxyiL+OLVdpIebDf
Icbu0lSnb5qojPa5sks2oF8nNzrByoE9yvQVFUocI9pVe8v67hHDO9W2m+8vdafnP0amS9LmqFLJ
2piMVqzYoZzBtlVL1iCleBrjKeiQd0GWCtzF5dRnABmw95ucYA1U4jCYmU3IL2ww+ju01txx6d02
gBVfQ5WSNOzVJDlqMQBzhLu21+DSRQyK8m2XgTVeKUTnuZYIPUfT0OXTkOTsZ58mG0saa+5KBsRP
5ymeDgB0ekho96Xk9bzftvIrB1ZtNHoPBe3j6KfpvQedwxtmZX3FwV4JbmH0Mjw0VFMlMKh4tDR0
bz1kW3YCt8htd4E1nw3UGUlBWiuOqRt1fpMnoX7v4AVko82v/BUiT2MXUJA68X5IM3Bo1kcyt9dG
+F5bm1VOXRk2JKzT6dHaKnps6ia4T60SXzbt6xq6xBQIwIsiSY+JxfAQGUT6UfbduC0VWWOXbIDx
r3CI0qNgprrp5qLJZDf5bZFsjV9qc70MCYlT5IQKICAeNX8VMtI/tq3M6sCdAQlP/UCx7jGZPwEY
5Zqs8rJ5t+3xq4w6FoVKSzGnR6KocXu+1JDwSPN03lasWmOYelU0k5VdftR9BcmqtonfCkCZtjXy
g7XDRvlU+b7Nj3MINpIyth5Qps5uCzZreRcdxJAOEDpHvYQDI4XCezZGkd/49JW76pKnGgpxUJtQ
DlWBJiDnztXpxn1duatUmAcFAiZHUbzt33WVKB4HR7aN5IH5bBUoa8wrSdXnx6JDWg+uo+jRtQPb
hhlga4WDssjTJil8fjQ6CA4kItWfTdu4b1tMHpyGLz++j+wsB9qSYzkCtBf7ih65R/9w29NX/iqm
VOcVs+RYpE34MY50ve/Gwn7f9vSVuy6dglCDa8gxb+bpMKDudhodCTclBmwNbWpa0lc2rSGJZut6
R/pZvRWRiv7a9u0rZ50nraZLk+xYRzV9KEJiPhTNco1/8Z/PJ1ABvtzVJSgaB/5ZcvTGT1/oJNVt
LoJl080c+sAvn84EmBbVgDDWLgs9jl31WObNtoISyK9fPjxvxtBYPeZHwUl3COcpz6alKDalBWDx
XD3dx21HlCdH5nkHGYigOo203wYeAj3qy6eDVBb1zIWTo2trudyYujPvozzuoo1fv3JW2bjI1jIC
wZlQkYGxuwkEFouCENwmq1yjnyoBZVTD8ANQd4/3oF/NP0esLLd51Br9pPjQTrZArBnm3twV81zd
MDlduxC+YvNr+BPSACpmKCcdi3mobyimpT6peGyu3WYvIevvBSMQPL/c267DLXPWIzkmxcAlhLyn
4IQZp+GoDAgksljHYtlt24WV9wKDltQNm8hxtiAj1jKiGC/R15SWXlunlfeWOg7QBloQk6Mpug2Y
ZFmP+sKm7JKt+WRLgKFS0kh5siMf2W0Q8fijRlGn33RvYGtAVJHq2U1JYE5uCPMjiqLjuersxvCw
BkU5QpluhLYnrWS9H2av2mzR5fJz08auYVFs4EUZYrT5JNIJmuYFt/umUNW26LDGRFXFTOKSNuTE
BiSvYPgeT6aCmM62b18dtnmRkpxEPD/xGRIiqFGQ+AfzvdxU7AIHxkv3CoDtL6xy8qwoCdp916LD
Hat+2mj1YuW+3hqt8wSMA6JjQeapH+5dp+RGq1x57BKlED4MaH+2g2Nk39WyAy9D0WwbjGVi5bNq
aKNGDYk5j4r3uy7BrragfthoOKsj1wAFG+RK8nNX1ekJUADQr0du27UEevMvd1arYYRdTuRcmu7z
PPL2Ry1G+3WTVa4hUn3iq7Epm+7GR6z+g4dV971z7TX05SsxP14tey/AbyKrabxJBTHj0fepm842
D8efOnAhyHMxyHElUwbVyz8fMPHqcFcDlBwZHbqbYnaRvOMoquXhSTgQtLb3My0GkmJkx1bBXZdo
wR7UOJLkBNmQOf8B4fcgmrO6rXpwwgZWd0OVFWQh7oEwSP5AckvNkTiKmBTVN9OOc5MJGkxzlJG5
ieltoQfVNbtoydPgWJU+Ut/IFHWaZguLx/CruPwTcNRGpVnexdPc17dtnpbNgyhE1d5ymXTy69AO
ZgAnsrZT/z4wZqihlDw7x6oMPyKX3wgdQ5lDNoTq6jsZiRuX3ZQOk/yYA05gfMYgZA771nOfv9Eh
q6b7xk1L3O9s6BO3D1mj8nedBxvCAxQKkwXcXsCXVu+EGVQIbfJJBpPYz93M+09139fFCfMJbXeT
JkPCM+l84/XeB3Xd4PcXw2Julp6lGDAISGEg7FxH7WOiw9SUu7FnsbsHJoOaZjeOU5J8b1gXmkd0
1kzwpXG1p8Heh02Jm56epkRA5Q6UnBI/1iUK+mcezzRmbw1UJb8tdcALk42JqUoQ1kbQ2QBBGZ+o
0FmRYHSgBwdsFXQHmY+5fqzm1vGnXnKLJySg5KJg5QPPM58PEoJS6G/bVlWPKV18fU5xD+rwg3Km
ZygZhEl9tyRJWT9VU9NdVNHYpJdTwWduH+wQofcFjmp0+N8vKaeu3jnI0EmT8WmR3bmAviv52kRu
tm1WAoEoisxPwKloVHMmPkIdIelGO+yBfYz6cYchuzmK7uaq9igQBuHsliyfWsGrE7iAaml3ZrEE
muxLm+Qx2JxBpdr96SM7jh+HkibFR5Nz43uMoINYpdyxmE6YyieRjIqbeNA8/qO0tK5+ukCQBSRk
kiy0zXxM8M92ceGr6VxN+FXhaW5yW0MnDmP4YZCFrcB7D20KcB18YtRD8jOwsogqaD+ZHNOGJhla
8oUsbuDVbgxm6r6iSxF2sMNA1M0eIxeQ2SyqLm0OUTcaqB21s7p4mDCuMAdMLut02kMt06fTHSt1
FPbHCrp+rj2QtHBg5OZDVAAwIJKyGX9QFDeGdxD+quxXY5Yu+KH7ktZHmndRnrmxAkN3T+znoUJu
6QnTN4lGnhCrKe6ynvsJLJyUwc+DPoA39EaU7q/QYim/m8rSTmKNm3C+hbhWI+4xVG3pu8QYgdlh
XGXrpyaOy9sxVAEIztKafTdDZ6Ff1Nv7iA4RdI0EKF1jsFGEZYgEoizz6j1T4Si/SxC9s5MUaSGW
TEZTYfKHqdZOQelazZip2U0sT5X8AuETptUDW4qUlrft3DfwnlhL3X+yiCYMKgPVJMpiD1DlqG/r
C/222Ve6kpXZs3qOx88xCezyg0S57D9aDwbYKnMFavNBNkTMLU8FSIut2tc4tMJ2V49CVUuGaEMm
k+kgkWV39AwS6vQsAg8eoxOGHWObZw3ocMxPDJ5185hJUIW4DvB0MIYkmWNzQgG+GqrKfIUoRJ5E
xwl5Zp3uQG2jPMTR2nSQabYQZkD4HswgMoIYUzSn73rajvHXaCYOIi+pB+gH3zb6kf2sXR/pp7Kw
ifky6UaHEDqbWDc85kFFpz9H6StAeKo56MpTnXPfg7/IdOVQZ8FQNGV4HGUsJo8Q2keK3isfBj7M
atYalN36JI/KaVdTYsMv0zDOwUEwFbOfA8EFEfTgWqa6PgqF/skxDKjtH42vhlaDqn7y4KNEf0m8
L0AZEHzDtg5jniVTwssmw1Eypm+nrmR8OtrC+RrW5Xr72Oex891OwDrBdU9kO9HhpEzniAHTTRfL
N3EREbOnkP0MboKSORwvIvYJuPTMmH+fVe2LJyXqcXijc8PpCUsj2V91wpoQI4YJT+RHpCBDBbrB
RDXSZ4Vt2vEmMWwxE6DyyQiuWXTdOsQJx3xLx50Y6kF+RI1Cu3PQUzt+sfXIWrB68rJQ46F2k3Hj
rhunwD8NBmHpwVZFfSGMAVhlF4okUHtZLyl4o63W4ZMomBuytp5LCmpxNk71Z5IP8aKfcOuo0Lvp
wc9fdXez6BZxGEPbTXfonxIeZJS2FgTaXROyOctRtquTrAn03Hzj9cRK6C2kxTjmEJXrWQcZigJM
NQqsAbJ4U4mhR4TP84n9WZVB3Tb7xVcuhLBaI/ouzlqKZ3y2iUgtlKFUpdtTEVSFSk5t6PskOIQS
QrZ3VLeBnd+MiVe03aV2pnJ5iJYFe5WZ0NV9ibrqHOTBXlPSVM2+jZVo253pLtf+zC0R6Z46l1gI
yefzMlNzWEbUH9vM9Vy2yZvajPJrTjRHBjH1jk4/Qvz2Jc+gnlz572wcU6DHJhu2ELIiU+vOjCZj
tJMkyFGmQEI1Ju+CIQQ+Vqa29GmGfhiKDT/LfPGzOXbox6UfES8DWmaelSk5BjQeBlDExxAFq7K2
Lej8bUb47O9yqubgtjJiGT+09WL9Awtm7YKdM6rkEVKRBTEA/OJwx6X4OI0WBrKj1omw30G/yZUa
Ugm0mT7hEKjIH4OYBZVZRZtcnGSVRsWPKq3b/kOfDJGWJ6ajIoEsZB2b9J4HJpFQfx608nZXhp0u
z3M7lUEKadawxSliCILTu5EIj9DMmGHt2wi4ruEmTycXPy2BCrwEl0bJl2pHnZOt3fVYkwRQShmJ
yxW6HcadKqTGxJIIaVS/T1uNkx9SaAV3f5Bp9PIHSDuZ7YA5bsYBClvAOFRfU8jiGkh+jHUVfQ59
WkVQz+w1rlZZngwL0dlUgNsoPNil7RT8bUb+yDNfs7m647Hv43doeUfp+3LhpnbYCRoa1IdjU7ao
zEE4ANopi1TdbcJyXn2ql4G3fwladnTOWBtNocnqtA/jvwAS1X7KaBnX5Wc5yxwiIDIhSJUySATn
5qaxRQUVOZxrkIO0tSkD8CBDf4BgAWPnYFr5XAp54iXSXrorwc0I8pHacxJiZATcJAMSrh4X9qxs
6i6/KYrBYgXVPIX3SFFY8glCfkwduyW80Fu1C6jLvsw6Uuo4GTr2ClKzTZRDgyvV9gmfwmUBIoK6
uXDHa0vfxg1LSJbGUxxmomkHcBynyoXgnAcnXP5O52zqb8KprulxYdgf5Odepx+dKKYe05RWzl/z
RfRqyOaCRI3LwiLQ7IEs8ImnYK66Kso6ky7qIkEZ87rEpFTtAAY2s5ZQaWGTb5sWGQwrmTpEqZXi
h1Vg7QL3bcBT/P2mQtv6zBscUp+XORfidqoSzb/IEPHkr0VjwZ5U77h/U+gm8o8T4ELFbV63ApN8
uNiPya1rbe9+ht3S+gOkEAUfMj+EhT7nPqqGL6oDN8b7yLC6eOdHEkEvVGMGev6kSqvMGY3oYgwz
CDMJ/akP0Cz+vjRJ2IaHqPdTPGYU3dHxg0oNRf7v5djxm9lUYynOjaxqzLSWBRkaaLJ1A/8RDqri
OF6VbD6NCCJYH9QKSyhRBhPJsQvwZ2PupgVM6X8GXVc9zbgE8nsxkB6T024I3k56wDxLVPZl+rEs
y8o3O1yoev5AVKrUVwrWo+oN9LA5PfYV/PBPaQ18cqd4nnIMfEEGHuOZIfvhc03SpxkUARPuWiMJ
+LkNQCBzg+574j7omrri25z2CX4+Qr2a34ixrRt4Wz279gEM/dWQUVmM7ZdoQtaZdR2kn2+qTnbm
vocWS3TyQ6nUB867olGZVzNtznXHgEIkyO0+DamPuzdD7r062coRYjIftAn5UHRG0h8KILXhhJPP
TFkb0jnMcCwKWGVYUbsPnK+C+54Nefqp7dqaIWYnvNuH5ZB0H6eWoVKKVV7gBHYRDpMLQ4yM7InY
0aEqPqi8rQ6eG6L2PvFOvCPSTvS295JBoGEZ6xrzDlNaP0b1ohaZNQuiz4cpnSe+020/aJw2MrfZ
Eld2uAuCsYjfgV+u8WqXt6J2EsjxZGDvUCDk9lhNXiESjtCyqY5sAS38qbNNIg5BZ720e0w/s/EA
poaivUfuKfytSGQYHxo7SHmsInjobbO0cQ5sLlTHT1SUobnPvQoujJODLtVd2bCxBsImHJW7CWY3
JHuK63H96AFpszdDsaC5HBe1hhr1gC+Mz6LFnNHjBNmx6L4J0K3Z85hUHT4Wk2Wgb5bJEtzlfaz0
XzJuEvtlEMDEvgnriM2472H6KX4jO6v6Q29d7+/jkcbdDcuNQ8wPBx/clKwPp3sMp4KCIosrx9I/
lC676ZhAirL9oODF4HWoltCc+gh3oDext6xDapWgkelRy6Jp81Crli6PPsZCt1D7IVDRqW74LBlZ
9j7OyxZMzmQWKdggaUyuyRO9UkteT3nxBuhfXTF5M+FEBH1Low2wRWiY/7GtvLMqOhqaw698X9zU
U2DugCsIHlWr1bY+1nrOizZuEMiTlhuuC5uNNjQfZkwdPG379lXFUfClN20ESWcTl+EtLerq8yVj
vvLtv1CA/9CPuJAVPx8llWPYy3ku1U2t66KrDgxCY7i5sT6/4UB4BRkmqSq5dzElMPu5ATo0AHHy
jzJVuGpVWvLHEoYEOWSK1AvStqxL+zkjrJ8jHEQJJhv3bGgS/AXbMZmfqNEQm6pURyFFVxdEPpBU
tPZW+jIsYNYW7bpgAfnqtV7Ua8a1KktORkXE29neeJCkkdu61Cnh+6gMA71P9YJSSsbzhfE9KgIk
GXYFlC7nDGjAkHCUtZZgzhDGRyhVcUf641Tntj+nTUT5fexzonZdi1k56Bo7RVIgpk1ft/YRF/IY
WZJz3ZA48NRa2/VvgI0cMbHQ5QUyemDSze0FSqcxepgr3HQPZUUGxQ/1pCuxp30xjwhjCAb0pGJJ
p5OXfTh+aLRFKySrY99AoCav8zpQuGHiTj2fTMRDFFPMIm2xC/LZ6D0dwQV0aCSZrL9lyZT6xyaJ
JRS71WjHttz/stP/ih38ofwLADr9072UnvxFZ/2/upRv/I/eQb7yfx7+7Oz/AH/9HQKWul3/mxdi
lv9/qFdexmVe5w7fFWX94zlv+OWv/1/e8Dj+FwsvUj/RL0HZf8tREhCJ/wvKOwljUYxWVngp5v6H
MjwU/8L/AZM+WMEvDO8XGNf/owyP/8UvMpZBGCYsSCiwOv8FZfjLijHKHFC8RModQzFTxDRaYyQj
UUcVCaflLkRHCYXERMf1k+uTOv9IW9QdPhay0t+erczbfweY52Tiq6mDX3KuoQgvangQCINY5+Wj
nkFWy4nLJpd1ciuyNzJ79/n+8T10RH7/EqzQs17r39+xKomns2ddzFVyq7Ivf0AnA9IHV1rRv1CM
/xs+//6KVct+jrvGLCleYQ9PXx4+vK32b5fd1wAC8b//KSsV5L+/6PJbn62XYX0NhDtedHeRq/lQ
7PFjcP2+0p1bST/+7TV8FTRzWoRBpbEtKh/3nT6JBsWMpTjGtEPFv9/lUbMHDVoq3mNgZBc0PiPI
1VA33Tm1ZBG7VU2aDd3w7+DyQvv2ublc2Um+6qSw+T/LvBzfvEl3p8ceKl2/X+Frr6CrBZ4D7vMa
v7y56Kl8cNkjhXLK799xyTeeWQsLBYVkshAUksYQD1hjgjqZL1OTCndCA2bEtCm4g+IyijIjiXj7
+1ddbHv9qhiC2YBkhYgi61G8juQU9UfjTqid6w+SJ7ftMlXnkQDLM6ajy5wy15gjVoGEUXSLoGcL
hxYX7c5fsiXPbBSV3GpRMW/Oxob2uARjnHFIRu5BdtfeNkinT7//jb9GlJ7/yMsLUbb4pQ3NOcR7
X+5ZTsDa0VNceEwD4UyKlsuBtX2801yJ/dCNZq+UyU+uKtJD4Yy447zvzjYck51KpTlK5cY/uy7o
u50LQwgWdW2yr8tygtZsOS17MuXVO4K0PLO8SR9ELmOAC0t9Bp42OQH16g4lasw3qB82d6RS5sAg
R7yPBmOOnFqo3wjQgMQqCvGnBjzQvuHH36/By+wGIZvFDMhGqI/wgCa4Wb9cAu3AittA7+oYdUVw
TOvLlUqP/r99C2DgYQRVsRiNQAYZ9pdvmaGLkatgMZgQauhu5Lk/9mS4BspYuwdNw4AJAX1SxqDb
tSajW3rgZlEYZEfn0v5Tl7TI2gwf3w+xCK/0Sf/hVWECnXWIeUBsNlnLZVCVN0Dr5uw4S9HuFd78
cUY+f0gWNrz7/Q7906tSVLQwhsxx/K+HwHUzJ7qMAnZcQskPpufVni1tccR97b8bsYIxpNCsx7EK
Zqw4hIb1KkxWFFozeYnZYXTk+GFBo23valJcOYvWoSWKUoxkwvdgCkhP1jis3A6QIx/Ty6RgSH+2
XbgUu75m5c86TxHWFiu696n1aX0lQl+M7Lm3M+Q5kFDh4L2BNHy0HoKDrmuAMTWfn6SUGrrHvu6/
YDJuVMc2KCGkyEX/tUSuhdJhaOm182Ed3BDdkIpB8wXE59A2WiPTm4ZiFIPZ+owGmJG7BUVVfp6s
Fmgi9Cp4R30qr5Ear1eaIZReXA4ZYAohc7baz6SZ+sa1JD55kPOcEXXllw6YtJ3tRYQe7aIP0F93
V1xjHVEYZyEODfyHwAKXXAVV3uQLGLETfW7aWWZFwPUDmBbLKwCvtVf8ekuKLDYCfXeAH/kyooRx
KGc4oD4bZ5s7aAbqLK65Oyo7XSM0+9sq4mQIcQ4iT05QHEtWq1hpM4GsuO3OboLixD4H+zcUQIdG
C0wda3QVOOq3OpNGt9fGvf7+K3HyQhMKvTyG7H4NKgTZRj4pCtTHGDCo2/GouEuiptyhLl//VxTS
OATgFsimIXbJcfaKte8vA3G64PF8DvK8f+R53Z+CLp2uJLx/Nw44XwIcJwsY6CvWMH6SpIEUjZ3P
YQN4sBvL/kxM++33EfMfXsLR5ha4XscMV5KLKz7LI6yDSaSkGs+dDpdDNeq5hfBQMfz8/Wv+5tFY
rQDZSnpJInADW9mFTqbJsLAez8Cl0TdiMPk9DXrz0M3JsrPzNP/1+/etMszLDnGB3QkoTtMEd7uX
PyvkdSeHWU/nuGXyKcakwiGMVA9UTmP2Jh3V3nWOHpIKhEEuKvWVrfsHWxRhIEARnwa45a35dRWi
miioH8+Wg5Yo70pSZmMRTFkNlriPv/+p/7CDAiYPd0PgCoI1AYeZg6ZufThCBKhUdTbXKd2l6Jhe
Kxz+02+KkCkEoQhg/b9kz59ZSt7ZqKqidD5jhrD9Eysq7DmBAFx40niZvvn9r1pfWhlyLaxeEqWX
sy8EE8fLHbTlgPHcqCZntCCi5FigkZe8DYjUn1pJyCP6pI39WjVp8mHMk+Qdpg2jBKSb4DLO9FCn
1ZUY+mu48MWJGHMacU6DOKUJ9vSyDc9+vpziilVjEJwl1sGjEjf59EQECs9HaJKzfm8cQDuQCUFq
ukcQDqCMWcRowrP/w9l59cptBNv6D10CzOGVnMBN5Sz5hZBlizk2868/H/e5wNFwiCG2YVsPNuCe
blZXV1hrFbgn65qFU1decsOCs1sAjmFOKx2Cr0qUMBt7KrX09Pj87i4AP9fiGTVMhbf07vgmZP/7
QltmP7UU658ylOR1HkDfeXGrGq9GNUov9IrFm94aGYAsz0ciP3cPwbq+bQMRMvl65jb9srq+NvSi
mf1ZaxiWXTq6p6DFfdWKov0OdTl5XbL3A6O5M1EWpb6iKY5BaxFnc/uNln7pJggys7+2kf7KnCHv
vSgTFX0spRRHmO/d1RSmyBGkmYrjrP/9D4uox2xqB9OY/XJIhicrtUTi0puyPDVW5QPz2ztOxivj
OlWuHii027W49uHYd1y+vKMhzKybBDc9J73vVMl4ptk6nSfLAh/+2IqeA5Ct1eNZFN5y1cF5r7/r
jz3GihYvlphmf6k6YG9LnPdXtdPC91pijzoyDKWfz8Olrq3sm0yv8J0+meeo1DJPY74CA4qG5I1C
cgErJ4869SB8untV+N4Ea2hSMZjeJJa6/XVSYkn5KKeyP8Pe9eJSzJ+BmEijK3Vd+0qT86P8Yu8z
OJTumD1o8Cm2qPDQShNbHgvZN3Iz9zK6uG8aTVRfar2Jzn0L8Aq9nyMlsd1FcYSUIHXkWbZoUxpZ
g2TE6uI3+ZgDL0n19ozmT/NJTdoYiWGZyQdpXWlHWlc79k2JQaPITiROKXVTn6LjTurTJbKfjE6t
g21whHTOw8H+B0hB++2xpe1sUlMxY8OEAkWksHmwpckJ88yyZj/OZAkr6mhOGInZv4WDVp75Hb1L
w1m8NJBb3zEiRpWIUXHMLR/QHKC5aa25+DLVS4B7it40njymL9S0JGJ8XghvvB6kzRN6a6mITWvA
HqfFL1J4wqQ9mU+f7GjS/V0owCom95RNqTyZ20Kv3IQWKpSV4ndLWw0nIxxL+aRYBhDax19rW4t9
3o+lUvSSIWaRvWxuXmlCHQkzSfFVrbf6s6aAZTox2C9aPC1ajy+u5epz5SSzfRoXWhJuDeIr8sAM
W7HXjblsuXJtZImf2InxMlLX/542ETqDPrFehStze9qhE5Y1SHPFT3O7dk5VmtGyNvV4OSoC7F2R
PxfafFYyyjycNRYyyqlcMZ2NxJzjqck/Km2jHSmj3CXluDgIBZbJc04Qtr2QTdP11ZiVeB9Jsjzg
sdI3etDqk5im4lNhCOtdAkT0RN8MPNXjD74TTuiGyrQ3VSPIRNzx9kTncMzm3MIXzPByPxsMHJC9
tnGmj7wLgKrBwMivIymcA80xwEwPOaC5x79gx7ZJ79i7qfCnuk1ULOTrG8cUsm8Wab7KNgoxBkkv
audFnOxn48GyqVaRMeu2sa3mljP4iDLrLF+ODP2U5zXjp+euePnTRYZChMTbKq+9mdsDFVo/ds4U
Wn5oSCYV9mKcnNMwJsUvHFGceWIJ9e+PT3DHWK21mEP0js2a2wqumlXgUOLc8ivAbqc2ssRZmwHl
kQIeKXTsPMwOrySubo2ZqTPe7o7IyFbyTtEpFnfdX0UWAadzQmk4OU2xTlysrPaou77t2qwuySFp
UDWTqqaBFtHtmkbV1gjLRroPALmxLmJGDs+NmyJ73ypx84pZrPXHqIn633qnjaA3lkT5UA25eSTI
pzyDETZBE9k0RUHiBIWT3jhHSuVGIS+p6Q9d76ReNhGNXDqlaz5IcqSbbxW51cor4J4uvSa9A3on
m1TjVxcxsviiZp2ZcoPKwTibTL39mkYxHWbBC1I9Jak6ty7Y0Ng+D6nWfS3LpO094N9qcooGPc09
uVzCT5Wq5N8AmRZvgS2J5ru2ZK0G+UCZ3hUmchueLWD7nQbKT+Y1RuagvkjADzVvViV9fBVnTYec
oN4yHM8ZZiv1DLtQ/mnboQMqLTXV6xjBVAGiW82+NlJcgLkrOss6J7moPhr9oAOWFijzurUQ1nCu
1E7/xYiMcQYTGCIE0ZQKRzLOkvO9dwpr8hDtzNpTZgySfZm4GaMnwRZovSLTwnd0cYbqY6rBGD1Z
2uAsLtiuyrhoaSOYlEoSyMStxlbD81Lq019KF0vduzTp2zfDaEAeMGOj/QvsnsUvthTppwgBnz/N
RTICEYan8RWsdP8ZMlIJIUQsymcNkMC/c6vqv4Axpe1VyaXlg+nkqIBlUwqeZwlVZ0a5iMyOMHwy
tA+5YiJaPcxq+KFNZGlGzyEyP4a1ka70hij8FZcrA3hIw/ptJ4eD5bOn4UvV90b4zuwjXg/DTOXm
nFdt8bYvlVp4BfWsyWu1kQEE4EuLv0aZxsFVE3YOQBbQ3Tlsxv4fXR7myO/5f2RuoYhY8YxQNn6B
txrZT1OX5Ss45nLpWcvUxG5UZTQuTL0HtRv2/KCLKCK7uSQlWekHmVmOvVuUjaJS9Z1E79m5JodP
IJDnwetUeVTdWBsy4UVFrPpZW1fydVIRD/AqtRDaKWoYROwCD9N+VUZkOC46r6PlZVY7FAGTb/Kf
U9FPvwghl6fZymxgworaVq6hNgxka+0p/Duy5epvXesKBfWNPpc9K5Sl8lzNNhSQSDbFKRN5C/Z5
BJQvQ8byM+wMgJrcjYBpJIAkWMhEN2zMp0I/RzySv//fkE3jJNJG4/kU6/96NlvHjeakPqLy77zT
Du8cCkhkojalmVtPlGq100ih0H3QcW3stnLeZOeMUWvf2wgUixsZbem30GaIaYcuPEr9d15KyECU
eqm3KRbB4O3yhSaF5SjXqt/hJt+29BVOBSiggwLD6k63Tg4fx/5ID2m2bDY5zX2nVVqh+qqQhmp2
iQ94+W0ZqLIr84KCbAPM+3dszYBYHj9ke68LzzPdK412693IAr2vojVUUP05T0E6l4kxX4UmLx+N
2rau6Fv9eLze/VZNQBvyWvch21S3L0tYh6WkxKPhL2HRZW6M5njiOc1Y96+kbDGQ0xXGMl3iRSL8
fbz0vSlZOjUUlVlTUMXuuq60hpQEuswq/gPInZFAlvZ3lGRy6jXyiqqisF72517Ft7qALZ2j3HOn
DEfhlobamrSQm20Tl26OTX020+LJTMw4YgyrHUNoTUowr1pEnH3uSOkgLUmJ0Hx6AjVCFnqrofUj
5O6LLpdldnAk92EMDTdqWvT0CYExg1vzzqSk0aYcNF3TgjhdZ9o6r2ahGMHQJvbPx8d/b2msxV12
aIZZzp0GRR0ZTVnJefZU2lp/jrWE0ciK2r+J9RG5KnuID/Z2b2nkLDT2OXIq1/od9XlIdMiAi+3b
SZpdwe3YrmksxRstnZUr8G3FBfx/JBO0c6BrgZCRWOwR0MTGX2jyBILC0Bwfz52/5SEHBDybyznq
Zflgf/euCYVIHAY2YQIw3zZO2ig2rc4Qjl8ZtXqR9D4LunQ+6m3vfDWL5oyjUq6l37yNv5SQaT3g
YoDOyKnEExJKn0Q8DudklEduqRIfVBGeBQxvfSGRPMgIOnhcFarxtyaZTos2TmRt1IbVKqf0ZeP+
qGdoIN/HRvvAqJ/RfIJ/J+CnKmEYXtNYid+JsbXeJ5AHNdceJxqAQNelz+FsiegEnrzI36SqXhou
9LGlv4ra6D6kwMTDt1Y56z+6cHa+rMSEI5jDjj3Qrifbo41nG8q255zMKqGl0YU+wORJAa0RMoxM
czAgd46MKTt4SHaXW4EIPFrmWsq7PTxJ2E69gM/x66a3Z9cuy0I6UzVuP+t5UUkvTiMBzazNSSYo
qqtfvV2tQXBLsuAl+l0hCC+jwfzRm0V7gAjasXNWASMAIIi+zLYn47SskOdz6FewuAlGMogZX2RY
KfbBQjvvg63ZKp1W3onVId5uJ7P0oTH1OvQXK7GWE+GySvRnr+SkvjBceIDjubanmElyS3FUFNj7
cms5gPQVs4dqcrt4Tr0Y1K8a+rLUJZ+JiDr1e5YyhVmVYM19fuyK9xajNEiSRw4LrGtTjYzgH47O
NEi+1CI7NjQpZNOqaeSnQXGSy+O1dhwIhk99lz4vUcYdOGZaykxH+dyPcqc45UPXneRIHS9dC52N
63HgFXe8Ps0K0JlU0mj4br2iIXfdhOiW5OvgVN6pcgOReDHz1yLLSxd2mvTUKujPPd7jfUUHNAkl
fZ53yjnyVl6pG+Ju4u2WfBXag+xGhRyHXtYowjj3poC/bBaj6bhaUo4/JcD9V1WIWT+QENnbOX0+
OkX8A75qcxuzcjILw+wln8LlOpKrCoFvDZExjhctH2b5tDgRtHQ7nNtPj7e/d0MZ4K3/bzUJhMut
7XIV46EXheTnzWK+KtJF8iLS2YP97a1iczfpfxGuGtuyGTj7xWjtii+bzbHljvThtFOJvvSR8PCe
xdrPARqtbxoUm+2Yg4MUZRizHYtqUup0teckcDwjaq5tBFnp8entXUauhbFGRfSet8t1TpLmtWY7
4FaEftK1StB+6kx3Tof/cDnooa+9V8BjmMrGRNBPmWW1z0O/zzpAXL2d9h/QTNPBGxZ9AW5Ur9le
2jjOy50A/tThLwPglX7nBCpMv1vYYx92nU9ZNncXZTG/5AP1GYqt5fnFZ8pZ8t6ivKCqd3GtkVNU
X5NJP1cMSJihwrTV2NYoPoqXjWJbS5wEejRbqCHT97gLa2nll5qSNw4qMkbyNlcZ99ijJ3h9+YYI
wVgNgCG2v17+P3qHEdCAsSKS96Msn17ZMOLOUaNE/zqRUZ4eL/WsQbuJwHgbHGD/uDQbS7ldS81r
WBt56vipIyooW4OFKoCarsm3GUHS0HMk4kM0CKIeLJ0YBreGo/6t1ZboGuaSfYD/2HmW0WUgAgC8
xsu8LbXmFDaKdlrff1FnNArtqkbepB2CiDqal0hRfk5ak4iPB605OIudu+loGo0C8Mjk9lufmgDy
shD6CH16LW36GkFp4FB2qYOdNRk6dzT9enc5clTcDg78LhlPtKRG8sggWpQcBHHMSbNPmMT4fkTa
5UhYc8fNOYZNVM+fOhdl/TF/mNQYLg58eT4zJB8T7uckuUQ8mgtFb3ZFLjsHfm6nqExkSmcQKLHK
X9tY2JSGMS+NzvFFvqCWUnSqVni9GuvLeQ7lVrqYVRilryjzi+xaRGKoznGJ8g710Gk+mjnynGxv
rZxWt2FrWBWPyuZGpaMu9BQWty/SsdA9hyJME7ToVcTv2qql3ApzzQ7P4SIN00nKs+zVUKTTv+Zs
9t9jpIg6F6EfM0I+IkkV3gWlKK4yzLoANSON8eXQ/sMDr7b3xdbo4rk0v3Ymb79Yyby0SV7i0GeO
D5r4jpb8kLOs+gFeDoGGMh0M9cD+7+8eqRidcqJih5R26wqgqoZGrBQ2oIBlbK66GJQfIex1+QS6
Imd+UJ202SpGpH9ahHBeNrZ59a22rNEi4+mQ1zx38171hsicJcxs4iqtdbwpMlPrkk0A/A7ep/vY
Yl1IB+wIzGZFI9+ebAw+t+8i2/KbKLKvUpyXT32nH2ko3l9vVuGVALBGsQWbu10FDcuVLytYJYvz
i7IM+qloQVSDS5wO3ovdDZECQVECjgjw8XapeK76GDSx5echIBoHFL9fq0PvPX4qdjdEGEHhkKoO
UdntKkBh5UXMpuXHVluehKM0XjvI2pMlwaz+D0uRSlOMVFZA0uYLqVoEvbMeKfXjKjy7lOdz7cST
t8yV8l92heoK/Sab529r9CXUax4j2fKZnPdNASwEXHoUVzurx4On7f5CrwgrS4ZyAvyDiuDt+UHt
T7LFnCyAXVX3lCilfZGLbPQmp1RhJGlH8zp31gNQDJgTGCBwsm1tJYw1tQRdZPslaphBhfodfP1F
nEtNDJ5ijkcuf289ok0ula3y95atUGZlTODQ4T6sVH7f0+r+QN7WiNdhMRi/5LBK1YNMbMciYSoA
3gSwt9KWNlcsgr/PqJ/a9tFVmN0ExQKXDv6zNtrR/JC9pfhwBAeEmsodnMvqqg78mGb7S7nYAbok
4kQLaDqVevkyefBnP0jVkIu8hkBrCHhrJ+hHaGbHo+NrA1VaRImy09RK44Hd732tP1Z5fr//CAg0
JQXHOwvb52oAvnTUmZ7fPEAOTzp/QkXr/PhK764HiN7EfVCo3YIDRsI3VPJavlW1lKinVAhOoLHn
RlNVXnQ9lV9eY7EprwAEdzAMykkbpyjZg0WNr2LSzhBGZ0s4/cUEkEeXazrifKxf5Da6oAgMQ3Vt
o1MFdjZLoawmCAgYMW20sup1NY2pTMcis2LJvGXUZL+26T438AlORtqq/zw+2p0YnvWBJ1AFAVxH
v+XWYrpqYdCnydmOVqrXfqJE2b9Os/T6KUtsK/cK1RTV+7nJ2vFqt6rVEABp4hOaiCKA6b52m8cY
naTHP2snnMAXgPCEjQKmahtzlS2qIO2kWdSdjLmGEV4pb9I2tH72fYNCEW1nR7i2NvS/lcagBfx4
9Z03kf4DZGaMYOX7rRf6D/suVmh04xDwmqjNnaYcVT5ZV45G5e25BYwLGSXYNuBDNj49jix9SiTa
DlbWzG/bHiWRdAC5ZU/1r8f72QmoVwo1L9Uzr4h84XZDHVdqocDDHPNJHd6NJWANT6HPYXpTmZs/
9FKkSBo40fgkyyTbjjLS7e1QAHj8O3bOVQW6Zq89PRKKuyiNwUPQYGbHR+cre4ugJuIciOV++Q+r
8JjQrXJAF249e2vqGapFiuOjzZKEz9URUNiz3R0JL6yntrm6KzAdigVdhrXcdHuqcRGtuIoo9CEZ
VOEpFwyhPbV5m33Nc5QcgzHNmzeagp7hgX3u+EOV7J7dwba873zMLZ33ssqxzzxTXnecdoAKZfRG
j9rOK2fbPIgRd+1nxRsC7eNU6Tvf7tSqUOdQMoUqia4NPzI7rN+YqDzQI6F3EI/hdDYSYlRIqc5V
ZGkB7QjhtsefdW/TtA+wH0j8aKJtTntC2nARCV0shOCyH1NaCedqWkXquHVJwH7mXyzZwcOzc0UJ
wRE1oOHOu7p9eCh7jFrh8NDZndV77RInrobIxyVF2PI/LMValG5WN0yUfHvEmjGjDmvEvHEAGb7k
iaP/K3DOhhsXBtqjj89yx72CVf2/xdaL+oeDQ2doKo2ZLMbsY1n3JKLwH/2Si6cJ+FiJYn6kvAfs
YVtuBUJ48h+vvucGSDfWxj68NXnrjVR6j7ozS7aP3G31Fs2u8TVMAfUgZN77duRQq6NR16LM+t//
3GNGPFH3M+51NtqzriWRN82mfo6bOjw4zr0NUSmlhQxQ9J41o8fRwhRboq6wT5unLFySk42yzX9Y
BQjmml2vjdw7UECXwrErM9OPkc+6Mj2oOi1JUx/Y4Q7lxlbXtiBhsbyC7jeGSAF7qhezMP2K8Qxw
7RTxcdaQVuaCU9NDQtOrwzm+1uqUnEQdyi7KjtZrwGM0LfVeOskSSl+W1bRvizSq3HBJj8YSb74s
oTS38bnrK8NS5b7cftkiCSnizVoUMDV7PAvN/sUY1O7iNHN9YEObe/K8EqvByQWcSut8s5I8hPZk
lXIUJG1V/9TjKp2e4O/kb+UpROtHIGA+APZipmRvT6Z04Hb3Vjdsim50t3k1t4DqCHozcn9SFEgS
blZSxgQpR1FdlHaK/azRV8nHIjurKNkfmNreCZsqgAiICERBW5l/1MKUecbKgljO5nPKlLNTjJLP
tWq7I7+3iX+fjxjWsbHyzSjfbEdzJpOVy4kYoyBbRBcwrgaNeLsovEJE02fLUujFVYyJtuIRZLds
KtPLnpXn9SldkVbQCQeRod4aU0hRD/lAPjGzDM5RbS5MMF50r+pEcuLLHhzsJmRYV6N7w8+kYL5G
ZOsj94dTsqylimIFCaoydcD1SMbw2rbi2Wvldj5lU9idYyRcPx/42/XK/hGorKvyKYGAyIgp4Pg3
XVyo4igM50YayNWSTuclsqYaKK6JetLSAJNwhySPx2DSMkokM6iJj6nRxZYXGmY4eJNVK9/A+DZn
0r3xNxp1ORq2WS5ASTaF9DqrkbnxUNVrErgctm5dh2WKPiQKnc4z3OD6VVhlqBNXHSLGdHNF9V1v
K2W+ykjX5G7fpt3PNI+bGM3dtv06aUui89Hpn5+gVSbUICD9JqdCiar3iEuirN2Lzsl/lXHqXJJ8
jJfz0jFOyp+aKlK+qWo3fy5IstsDS9m5joR6zzwASA53XMSsKhSE25M4gH7QXIspjC5Dnw2nXKrT
f9O6VE5zWMbnIQSw//gD7lgN/WIKq2RDztreuLWaOFSaFn35OFDruApapYY8iDzpBye2mW6OdpaX
i0w+eAh2LiYax0QipELgGrfQ/4apXUvvIINZ9FF9dtBnJyPsym8QlPJLsuT1dYrKwROWUpwH5CR/
PN7z5k19tln6cQoOkKzU3NpsZQ1pFvdREmhLrT+JxEoucr60ByCivVUg76xcq5VRsn1KavoFtjNn
SZAvQxW5lj0PpyovpxfNs6NexwVEW8QhC4PcQKPx9gOmYuF5iIckMEYYtG4xR8XPMq6OSp+bEPn/
L4PDxqGtMc/mnkeTHs1YfhLUsWO8qe3GAb6mqa4giTlV4/JCWM//rgcthEYDUckdO0Qbxy50kKYI
yk6qg5QM69OUM2v25ZYAp5to1VnPcUtqNZPa6ElVk8BGLhfA/Swb8Evz5Gg49M6jR2sdBQ7eO/K5
LfMflmGhxOjtB9qod5E7KMw28CpLVK/AghcvjOaez46VKPGDB6auuzGJmB5tWjQiDpCylty2DrMg
ZjTsARRiz2et7Gnq4M+R6WYVs+t7lHPLJNARPX/LdbJOQPSn14udCVdYzILAo5SeokxHglZ7p4nQ
t+KgrgkseBtCLPQlC9T74kBZGCqDGiBywIvUf7DS5ftj+9hf6TmfAPEB9eP2co2061ERKZIgQgD7
R2WUDTtLxGcU2o8obnsXjKLqyjNxQCZvuWCpw2SNpFvYlF1Vp7J1gk5l9p1ZLl+7uPv2eF+7i5FN
UAFbzX4bKzgVKtBapsfB2EfdGwe5drfoZftSz5l6nujLPz1eb8cXrtt6xubQpNlaZLLoaj5qFbrH
sA4uBBLz04LO9enxKjtfi1WIZ4ndqHtu7SLpckCXygT2QU2Wd5MwNDBPc/e6F4hZPV5qx/iRFQTE
DauGe709QFOO0cC1+zjQi9zRA2SM8xSMV9/6lS2hYgxrOL22GOlXCp7mgcvf2ydKADplEyBCd76Y
9E+JLSWPg2mkInQKx0L5FKZjWp/kWJ0vj3e6BYyv3oTGNHAZELErLGBzB6B5h6XZmGWQQxw9K7MW
njJ5yt3U6oCGW6AFE8X5TE1JJ10rHRTalfhk99nBVdwxWbCX/ApUFml4bGOGIU+asE2hnORqFT2V
ddzRio0YQ1Y4BGlILZ8f73vnC5PdgwE2ZY1K3HbbqlwxbyKxymDUJrk9oYoff0cCG2FnS4EWWfSJ
+U5kcXKa6QL983jtneuCqhaQVvhmBsCejWttbOa3QRcsAvDwa0dnDI33kWx1R7OVdoK/tcW44qqJ
UdjmrXtTi6Vj0KPBp0XL3k3HIQvILqxzyTQwt4lbGbEkcUSU3N2cA6tvtd6VgXq7aJTWZpu0Shno
oSxeFXpbPLWMXzlIr/e2Rk6yClXI0Pq3vqAThl5nTJ0OyloYv8SwqH7I5MYfDrz6yh2i2k5P/ZiJ
68u/HPxAigfk1uuDf7s5AFp154RxGTAooD9nrZU8SQjdHzBadxwAEjgygbOBDBtlqNtVwr5cTCvM
K0b8wdZykfXXfrSpqAYvqSIILY/3tHMTVh0aanp0ciAhba2xI0IboCAFY2giXGZbo3gD32H4Tq89
Zr4OoiS616dSzyCRhOGqxsGZPrfENjkmPwCRGtQSSBi2OYoeokaf1nYeSMsUMpyj1zPZRWy5/Sli
B4Zk2Rj14g+4DaYDIan+jwaE5usSi+nvhgp26llxh7yYRDf2qDy38yV4sblCq0AVCfjmbFSh2hl8
dX5ahGq/HNnzBY0b3SfzkQ+OYccBrl0jIDerV7rTv2QibmYKu8qJ5Zqa+djV8Lrr0U6OxFKfCQWP
nNDusa9oFHAizLcAqXhrZZKRR806gibonbB7K1LTeE/s39iX3Mpn+5JMsoTUkzRlMsU62LGBlpvt
J7NmYo3HOIBUflqAr/s0jVFpfmySe8dOtoNYnwmlAR7V5qfVMUDECYuoYOb+kpI58nIpMvGUxhGi
eW+plTqBcCO2D6dms5Rq5wixKHlQa8lvI9Sd13bbDxeN4sOXl2/K0MBErCVIPPLGG09jilY8AgRB
NmfVaUaWj+xKgQKqztZB3rPtuqyPuoPRKiscFlrz1j2m0mDMcdIUQZeH6V9j2S4fIF8y72NkRsOT
Mjr61aQCY65k3OoXSDPjPHaUbw5cy/3hOjgWuj+QKlBR3jqyVCklJ4V0GDSagvpMmeR9dlLSyIhd
bVbboyGLe8uBmSEpJ91b2wS335JxiIMN1DgNrNVtVjAcv86m+RNBSc1//C1XA7x1Wau+tLJW45CU
BD52u9LAq16Gc5YGakRt0ZBDJhJXYNUer3L/yLEK9XokaqFF3TlG8AWjNthJFsy5Kb5gJ7K/zlT6
pUnAHVw5Nvsz8yoI7h8ve++JVgD3KjAHMEm/qxllvNlpk05J0EJq+MQoQjUYRSXemjOqOdcBlXj1
8njFvePksSNhgVPBKPrNcVpVS2PB0Ol7JpFxojZQnKTaUg487N5xYhVIoICMg1O0MQ/gT0MuxioJ
RJNHfstEqvNc9PZbBnZoF1KB7pNTREeyxjtXEUFQpMqfEz/+2DzmcUKioixks0laqm6GDOh1cfrY
o1A4f2pbkf4eIY8/KX2bX5iBEgGKEIzGffkBr2wtBo/BkyEovLXX2tZHzmRMAyrpxZWBs+Ergpej
Msh93Q8IJehpKlWQqO7cdj8Us8K8szSoJWnur3OiOyggGvXnSE1N56J2AwTFlobwR5DCSe+pqdO+
f/lGgQfQVUf4ZCVz3W6UiVJRhxppGhThED1pmqScRmbeHdT+9m4IV5PJmtSvDOKj21V6DrnvcpWq
qg2DmOmd/fusVcMnEUV/p/kyHfiBPb+GM1+9uorT2YbUJc1HGN1jHMgKzk1qUcVO6Pc+dej9HBjK
3h2BPwvYDK446djGUIZChYyfWXEAerQ+9Y6RvwIrTgqWWGbMdETBGOGlnPuvjz/bFkvE1qiKIAZH
T45o5C7n7WepZiIUCXdkNFPo2UuuehODPF+jqNn+NuD+dfQIIdUaUTY7LrmiHp6bZbHfNZUk0d4p
I/vX49+055TWj8vAZIOoeJuRFj3m1c5DHIgx0f7OIrt8rw+Qgh6vsvNteaYN1kF4bw39bk1JsqVF
xMy9DGwYnIE1ttMbRx3mNyYDjE6Pl3p+lTavFjZLjAOMxwSNv7kc5MIIizo49jRL8tYjlG5eN8VY
zO6iNaLxCK4Zvx5ZdaZeECiTP8sFw3r+bqMqPneWKr4xLql/B/utYMK22QzaFRh9tJbousV0l7jS
mR+1cmLccurG+mJ3DkNC04ap3FLP/NVa2HpOOaFJvneag7iIJpBN8ZDZkgfXUZLK8pZEjTV3UiQx
HHj/nc8JfpI96hro6LuSTsp8edWW7CSYKuezAqz+TY5UyEFauvc1QRoCHqayTYN5/RF/NOkijZlV
GfqkwTrS6QR8i56AujSvjGGUL4+/5o4PUjDM584jAwC3N1WNs3pmSl4a6KOsnJRuGd+NnRq/sZZF
/VnKh7yR3fXWXid2Crpxu7XBKlVpsXijpVxOGfxlfi/nOvcHqpfMROztgxB273NBwiMvJJfC7W1c
rFQ7Q0XdMg+sVu7pzykTsiBLd7DK3vdiP9CqqLRRMN3cviZaFFHlVhZA/khfKb1ZnypJVTymzNUH
Sf3qOTeXj7RuDQBo5RCFbC5f1VZjXYdmSn5nzL9QVdc8wMqaPzFl06slO31taWH8vkvb8eDe72wS
+Dz51NqVp5y/2aQCIZwIWM8ChzKQcUmdOnubFGn7I0+l7q8XWyU4E+oIK6EDlPTm/TBbRg0iIpkH
iTwnl3hCbszrdXrGZSak1m1L/YWUzfXlWLmGK/6bu83Fu71ymaYxgTOpi2CJpcozh1K7VsVSnB/v
a+8MtVV0GRANoNftE2wi6Ai5MCmCVuhUuKM4CZKsMD1I3keigHtLEUOhHEl8Qa18YygoR/aOJKdF
ECnl8nOQmevIWPrG/J4kjAt6vK2d5x7EvG6uhAc06rbh0oBz1lNDJtFWx/yNMo0zY0wKoX5aBapK
d1KV6qkOqyNi1P6yFNGAtKP9uvUlvYxfq+c+D5APKnu3x63U7hDnxjmedMnwWgDPwSwzi8N/vN+9
s6ULgzCnTcH6Dhczc0sGdUzyYJx68wSpKvpcahrD9SZZ/fjypdaiK3X1Vf9k65+lzFCnrLB4CrrS
OA1IdGeuVev5uRg14A6PF9tzLrw3DmwmQgg8zO0lGDtFW2fNJ4E8GuY3kU+oQaWagEGYt8ZTutSa
r9S99SZFjPSIQLV3ppSY0eTkUCH8ardr62bezHpHVGHYtQrFH6qd3CToUyV2dNCT3HmD0ID4v6U2
z2uOMnxUTwpdY7tIL2VqC+Cijv170RLH1ZsYpfrH57rzCsHUAkC1Fv9sZdtA1iTB1OgyT4JeGX8n
zFd4nYvkCKzFO3P/NqwPHeZCaYha3ObzdXaPiIcFaCqsY0P/DA2C+QUuWhHS+6TvVfmSL4mwmHuM
2JyXyaHRe0PvKEHUhAymMzQkODxL6aX5ajZI+njIfsgfxCC0bxZaYZbbIUbUMiqzmIwTYvvCfD8j
MPc709epv7bdOp+jzChL3zEzaJGaDev3LJi9jhIG0z+DXFGkDpnKLJQR7Z3G30xxs0N3qmz5u2KW
jnqKlKr+MAxj+DEbTMg+YwEJ6MS4eaVynTQaXqMXK7oLyHjtO+rC03DSsz5CmCjXFgQb1oLoSRjN
0DNmvJGkQGJs3ttJ1WrzqR57s/NGaXYKz1GX7JchSCw/hlTa8BmhmSlXtW6FQkVpoU47aF3pzQma
aV4XStbkzgbTf92lcdTJJFVjDF2K50HSLrfzmuiimv4uYgaenEIYTSBTymj6OkVT9gUvZS3vhGPR
l3KZNZEb/xS9Mc2nTijxD4TJkvGpqHXnWgyLSJ9ApCJpRjSvpJ6WyXZ+DhEiMs9yEekZrPdI1fBr
iSZ5lZYmbxfwAjlKp7P4F+8xma9UhneqZ6TSW3BRYwq2fQW7hqeFEd7l+6VqxKc6bcw3kSJHBVM/
x6l9z4itGIoDgrjfbSNzfo3mMl+cCXFoZvTAp/MlVO6saykzA8jl9R9Azpdq9oYZd//D2Zn1yI0k
SfgXEeB9vDLvqlJJaql0vRDdLTVvMngfv36+KOyDkslNooTRNBbTC0VGMA53c3OzfvBtxAbcPXnl
QHifW2m4n/Mev+XUw9L5rDZGg52wyqt38OLcyfba1Jk1dt/2qB0F2FRzxmQZ5/UwE5W5rxEZeCym
Ac9g20i9b8iPYCXUwhZ+qTy803Cxpl79TleG4cESNH/7vJ04PmNGXYznPiqx9Cw0Nzdj343Re/Nb
z3UrBGjF0O6RZimqi4ZAe7UTPBaV7/Zh+7MyA33A7U+xcW41qDjvmmrK1UfRztaXTgkiCGBWQhd5
VyBKbKfUqP0Jllv4oSeZbHw8/yrlSzHWur0LRWk/KKKZPxlJmTofChW/bJ+YDfH4UsUv7TLGVf3S
T43V+qZoja+i0jHCNXPDLv/rlF7Pd7qW91sA0s3dIMlFNJIglE554KYYNCrRZMaRlz9EQV3sCt1g
KRu6e/aZ8P7uQ8c4uO6IehEachsa5je3LSPzWEKwlCwqOvquL/ZSi6MhrLqclxiavmIU+SEToj/B
1Z+fdETc3tia/qpzIIMeQh+Mq27oGLWHzUQVMSCS8OlDOakjxELxl4EN59vzNFh4uE0AifHPZTg3
JmMzZ0OVPkBxKT+O0ThdNB1Xt1Kv0+P9J2TleWQoOuqkvL57w9ZJ+qIIPVqoHxCEL/Z5Ec4+abR1
1JXA2IClVl4r+iDlHqE7maL24oPF0QzF0S2o8lZD9bPLlelfDf2Nt+dMUmmHPgMSmdvqZIixfJSE
GTmTgS2AX2Od5u1cN7H+jrDBfqOGsgzvpVQB6ogQ7SSl+HoTmq0wJq8gbUrDoX7yYmM49ZSFx5Nt
jASrlRePF7PHDbtUtXHr7K19OyQZAMOoMUM9WSxoUUG5AxhKHixki495a+L9qjPupUCwvt2INVYH
gw0g+fnQCpe1xsKO1TaaQU91DeXAVOdictvx1CjhVllmJfyWsoguQilwam/ANpGO2CvXM9PCcuJD
1nvBZ6/y3H9z4L5P+NP9rEcxvXV2JBkgz3CRoD3Qxi2vud+QkSZ1B4j9c/GQtlO8ayR9F5eV5IB9
2j/3D9wNCs21hUwQKBc99oy1yJ9GKoWqNTj5g93o2Xe8XfOPodHa0Bi9pP0meuGdOjwmeMyn8Qst
AMlmH8TNOZRXNvEHG1Z2SC5vF0yg7XKcBlgC+K8Pe4lCP0611/wzm4X7y45MggA1d1Pdz+u6eJfa
yAO/m0xhKHukcN3sGKCX+F0NCpU6+ABacH+BXnfSFRQhL3Ya9iH2USrjq1x/Cxq1UCWcHSqR+hxg
jTKEMLZHfbBCpIHamncxqFxMn7ikexxwiop8aUrqH3qalB9V2pE/61ZsTvt50vBX6btiIL+PrSY6
G17lvORNYw+XcRDpD+gC2fdMD+AuTaOUpet1aVuExt78bzEqnbUTfQC5QY97LfN5X2v9C7u/a5Gj
nMf+I7psXUYX7WDgLqAWZe4T9tiAarD0vqOjgPAO6YAT7xwADc9n3/YtgrlGHT5zgaWf6imwA1+b
3OHrxhqyRMslRNESzJrGHXRUFhF7USCcEhU1OAdzPdhz0L7gHPQ292zIv3wokjrIANyCt7w61Un6
OVKz/EHNWp0bL1be1Xm1ZRR0SwFjGGlWQqOKlGhdVofiJMEdA07pw+wE8YkOxOFAvKPuUR3p+P5a
sIsy3XwfxW38WOrW/ANTAOP9QN16f39Vby4m+UMoAxL5oaiERcj1xrSHAKUQg7p/nJrTIcg0rn20
Wg+Daoz71MVJJeSa3IgF1gIshuMooPsDFLg4DYQZ3iyJJ2AgYfErtPL+kijodGDc4TrHwCzNH2Xe
JO+COXK2hJ1u7nwm7CHTCrMb/gER8PWE2VqCQyaKB7ubhkeEh3v4ZkGLZK3Xf7i/tqtD0ZkOpMpo
N1SWRBGke5K6lOK/BMCphHSqhL0/prO7EfKsfEZESHQq8TwweIMs3myyiNCY1Lp4mBqvPE1mKh5E
6tgHjVLDDkn78lF1gmJj0JX5ASgBBsKbpIK0/Iy1UdlE5nP+ENhV+8Poy/qE1Hrb+bE+O1vMumWr
mzyZ4GVYVgOHv+opXn84gDMyiJ5NU5M2+nVvaRe7rnO/bLL4YMaT6kPXTw4IRbj/DZQK9yKGc5fa
anNOaKI5KcVsXUDBpMSWNaOHpJYbYdrKM0i5FzQIHTspn7mIXXqBqM44EkzHlgN9SteUnMsyT8cj
rd7l59hImm8z/OHjmKbgs7OSTef7O06e1sUdCWRCmZQjKytOizuycqG7IAfOtaKn9qPaWR+yohp3
3ZDTKRXG7kaEsTYcdR3AYMqW9Pgtdp2wKzQyWhIl4WrKi1uiba5YeXjgTcgOszO1W1I7r0u4nCDt
LbqEh5BlW8bbTS8KL8tbOKuBLZ7hEYWHvBUR9gBWmnyfvHo4ZlUrnJ1ReNPnoE36C71O5cZzvrbx
gdzxLSDkMW64KPqoZHVuQrLJ7SZ+zOl+2hdDX/mtkv+fj/3/azW9usRIKhBUkWRAHrve9XmGza2b
DujCZ3Z7cMLYO1WgHGdPhM4jHjbO9/s7aG1qYPu04OKmaDHH6/H0CDWewUZ0WAmj5gcjWTPCFon5
YvV9veWdtTY5tg+HjooTLrGLA9NVYkb6qkwfmjmvTqmWziet0qtTSU/trnPG6A8mR0is0Y/6Kpco
J/9bRJxpReoEsyVzUDc4zUHxV++N4yHGM+PL25fx95HkzH8bCVaJFs6EQw8tReY9tLAU3AvcTQvs
LcB07YsR+uLlLRsireWZR3PUijyN5HBqROmX8PjeZU1r+9hGRy9/MCvJGQUNpb9tGSxM9L32Ktrq
sPOL9gFrMSvfly7324At9pZPqtxpy6MOCoOsCPoBtyz5FKhMBSVKHroo7HaDa0yPaOXMG6HI2upJ
5W5Cc7xYblLAobFjs4UO+6Dks/GSzFF6GFtrPoq52crH1iYEugPWAqwka4PXe6LPPJK/ikJdE2bO
wYqc6gHyzhaDbSW2YiMQvPIMUO1eFkHGVLOTsTKyBxo2s3OrNpFvulNzsXo7OkQu8Gxc9chemdrW
VbW2lDAdaOGQStU35erczmAV8Kg9FGUS06+hYsvqqOkuG9PyeH8jri4lLxwsEQq2N60LjY0orhvZ
2QPhNd3OE2ohHipAh/ujrL42RFN0fJFdUh9cPKeR4DpsHJlyBF53SJpkBihVo0+TMSdHgksqAVOv
tQcjnUmrh67Z14lTbvSm3LKGCXxkVwrtC9L0eRmxBrh8hiQ/2YPptXp4SPTAHsHSE/PYJzWZPTyZ
nK5ghUZ7vyy8ujuVZZ4bfpp2wRNQI9ZmUAm6CzH3Fvy1ttm4c/hlHJ1bsnbdh0kR6BQBCujSj4ON
xV9jO8oHTOn/QWhE/dsb4vZHT8lhI/JY2wBcDSQP5Gm37b2ILduK4YnsYVR7+52D8+9Xj/Bxf38D
rEXVvPJSwoGIA6/Q6xPrZaVepCLPH1AOD//FkyX85inIaGojTe5QiEbfG9PqdH/QtWPElLjSycm4
aRdPR2t2Wuq2SfZg5Zb6DjGtXPgB/j6mDyVL/+f+YGsfELVwCLWUMG8Z0nbduLOKW9gDP4aWWiMe
xAl5zYD4uI7M00Q/zvOIj8YeKKm53B9bTmRxwUuuMvklXBPg7qWkkshCLeu4DykomX9VmvIzHTPv
v9JrInLgrq83Spkre+ZqvMXXrKNA7z1ZAm8zrc/8Qm+nf7xZ3/KWWWwamaZAbpfhMKcWyrJxvWmC
XmqjRbixe4ne7dQyz3xtf1CLSD2MUAI2DsLyjroZTs76t0gDI/E8VsPQPou+1/4OWtP4iTZNnx+7
sh7sXV6b6Tmhb/RzhtAiWrcSMN9TR0zExvIu9u3rD+GI0BMiXREIEK5/SGnq1Mbs3j4rA6CfF2nx
ztKr8D1lzmjjYl58ydehoJ+wX5Gd5alZLDFSJ5FduJODjzmcnqRR530YYfL1pv35OgpMCVj9fErA
6MUo+AYOsYuuzjmKJucSNa6+B+Ua0fUsiw8VxMSNBVzZOPDkJEIIn408Ui7wb18Sl2fRCi+wz04/
d49BH3kHQkblmRUYd6NlFUd0rrcUPVa+GrAByCnsF8oyy5xVT72AzlUGNehb8NNC6JDBFeusd1a8
QcdanHe5nmgTkL5LsXDUapY7NZr7Nq0ivlosvB10pnjfizI8RW6T7nCtbvf3v9/q1H4bb7GemdrN
SZ8kzjm043hXx7r+7KAJgSRelWzk3atDQfPkLUKEheal608n0EXp4O/Y51wkVGfxeHs/VMrwUtrB
xqTWFpHiiLSjxxaRV+J6JDDLhrrBEF5g1fd+EA/VgTu8fZwHqk4JUczGayR/+W+X9OtHQ9EGm3Ga
gySGfT1eH+eKMRstxO7acbJLG/TFS1JoWrlLS2P44dqjlx2QQHVDH18L/bFN++Ry/zuunHbJ5mdD
QKXjbpHn5rdz0UajiuCUG1460WgHS6B2yItdbZz2xUv4OlFyeSSJIYMQ8y12i6VncVZVRoiqViue
DBH176CEOO+c2rafwqAtvT0rBK/Bab3wr/szfA3Kl6ssS268gnBtQPEWU0TAMlfGIrpETulVSF9h
NIj8ee6astUaTz2tondiNwrkE32rb6IAXROY40R9uSj3etCZp3q0zflo91k9+5WbON1pUFw33cMR
qsPdrElrPmcwK/Pb/R+/tnAEKzprJ/+7NHDoUsjxwvJwAgEjol1QV4Bwuyj6kMVz++CpuPOgX6Ae
nCl3D/eHXjt2PAL0UANCMvJiZwROGWQU7JSzmhOieN2sn4LcArcux2FjE66dA64vjpxuvpq5XX8h
h0On5sUcX4ouSsFgsDiZd2ktsvaHHRj6D7c3tO+jYmK5Ekem+5RqSP5tZAJr0wXdpdYqMd4baXcj
81roLF10cbURhohbB4eJuLSZonnjlll5imSKSp+1dHUwlzqjSZqEqjnFOMl4orP9KA7xBY47pZ53
UU7USj3da4dDjLfiVq175YKDwgeXmzYsMLblhaMPZLVG3yhnA8Hm7l3eu0kF2lsiclny7/5qzKir
Nl6mlYWFoi4deqjPavRfXX/cMYp14SWpcsYU8AX8sHihAvSSt26/8QXX1pXVJACkIODcbNjMsTpF
08vgnGXIgvmqkiPfh3n5QzU4fe33eGkUh9Ep8y0RyrUZyv4y6VFHyrd8NiZVa2mfGXBbyNrI3adC
Kair21pi+M5Yb4EqK1cCLHm+HrgKOO3SkIRW1YynBH8FqoN6ePJaB/911Hrc9kx7aV2eSq77X5GT
hZ8KJWymt1/lXKb40UkhSICxxZuVKn3EcXWDM6GW8kL7FQa2odNMmU9lvxyfOpCF8my6SVlfqnno
lS/3r6WVu4KkEY0HoGFE+ZbTpyCPYFadRJck753+JwaiCDOV7L9+P+sDTp/CdaBIpU7aRX6H1aXw
Na8Rf6BkbcpOXpaavogb7ymcn6qJ7JVDPDbhY+Z2EA+zDm9cJ8w3DpC2tr8ocHEPc4QowMt//9sb
XRZuls6Ko5zrylbCd54wQpUGPz0CmIACfCmdkm5fv1MaJztGtpo3X+n8S0a4aIBhx6rP6+TkwAR8
sEa6yh8H2tmexw5B87fhffKZh4RMeob3B/2xy0jNygehenWoYB84dJbfiTT8oUhoexekdflGgPt1
NDYhXgtcpnyMRbQGfVNPgxRHrqiwSYysqrRA46LZuISGCP+OOT9b6iIr0RIvIr3OOrknyPriTSQ9
a0c9VOMLrVv5sRFOeZwHe6td/JVivIhYCFQgPIHzwZ9ZCven7hyTRFpELHUb5T+rMNXiR9ouJ+hJ
UEZBGQ099B6m1ivGU6c6s3Ipu4GO/sCqpuQC0SFLvlamGQGh1UY9PAZF3z1HQwzztDUope2mOXEm
SA7UaR/0xBH1XzHylPYvhSis9YdcjEQ1eH6WGztkWZuXH+310ID4QIS6Ob6DqY0pXDl0JrzM8C6a
PQOaKhI79qtp8sJ3XaKKeqcHXqjuurlhhXPLbPQjrJPsWXgpElH3L5S1bwoFm7NM+ZM0bXG6bHqz
1MGw44vmBOISV/CNowz/qvujrJxhxIIx5MOkkW7mZb5bVboLn9ONL7kj1QcJhz+k7SxOTlxo3+8P
tTohiob8oRGCUa+vi5lWmLieWWI9DMfTiNPITsNve2PZVl5b+XdzzOmhIkJcPOuZWqUqMr3xpe3Q
F1Scusr8ocY9oxQYJAtTb6H2RuL0J3NjEWkcJd9d3jBo0xlF1XIA9VCDNuxNppLsy8rNNtZw5ZGF
xkDMAoddMsvkv//tyg0GtyntMEsuaRiREjFHVHljBwa3n6dFMJ68wI3FMzLX/YuZV8nbHQDJd5ig
BWGGzrvlRRNWsxjNNJQXTU1aBktgV+WVeC5qNTgXbRud76/rSmDIVNGGktKulO8Wr/oQNaGgTS66
IJqXHGd88M4mXRb7eIqmr+oIb+bN44G3I8NJHzpOBssbrgWlwXWzCi952ohDFiWWPyRxcQpEPJ7V
qviDlwkOLmUbRGRBZJc69o4xhBla3eFl6msMUNpMHCmg60fYKVturCsnnaF4AeHrgVPeHL94TIao
SsML1S8PJoStP1aq0CD+x/Xl/iquDoU+sWTcEFovMwmYqhooOtkh7ZjFbk6a7DGoQpdyWzdscHFX
jrsNlYoWJ0QNZMn8+kDMpZYPaHxGl3mypuKxbwKj9gUJobEX1dzm/hQlSfDNytGE+3p/liu2U7As
oT9SNifmu9mcmpVWEPS08IJmKxUB2oVwLh9dr/yJ2LH+mI4EnsdurgJjj0vERKcEZk/20bHpt9zZ
SddNO8UQ5te+QR5tX3Wd89TZ/A8H26JzAXalGW0EqWsfRtIRUUvmwQMBvF6tdLRtbFx67zxUsgMZ
p+ozKBBlwyzfquSuYdSSr4FKATgjTCj5W367qhQT/w9cDDzp26c/xzW9C/gPD1ATw3KXV1FE90oz
HqogjvdVHam7qo23JA5XrksZ+uFQDZMaeGexO5rGHepEraXRgOj/K8uxf2jG0dwHLgLC8P2Hv1wr
/xUkVb+xN1beOgIK8AmppIcf0OIVmiOrjOMRh4O0D9pzMBn2B2ccvI3He9nOL6MW/iOZbTQVAuIv
1nicRGeMqD1hOmQiZiEahU6WKW676KjnRv3d06fka5sr/Ver7fl/MJOoINeMyrI8KpS97ZPToplx
vH8wVi5tQDtJSKJZjfVfXNqZljURVhWYw9V1+o4q2vyf7YXzqUQg1xdTIL7dH2/lK78KNpM/ggfd
uG5GgxNSUkPcfaipu3j2f44Wv49q+10V2l9rzfi7LPBnuT+m3DmLUBheqqToSNXYm2wXpmxc1OmI
415olN+bAMad6rY0FsFOugyz+Kmmtrlx162cXo4uiYUk6NPlsFhX28gjOsxK3EW95DtIU7tr8gJz
hXqu9/dnJ/+m5exgX8g/HF+Siuuza9eWXVopsiIdzXjxTml1CH6NnQhq0BWnzS9tehD2ZaRV/4T1
3AQ7L6+VtzEp5eYmDmd1+aSUz5aXVVlnSh9XAAqaUPQcSTLVfm4cK8AJ126rLR7f2uIiFypV9cGc
bwJhqxnn3jQBS4a4y7BeKcMvtRUlu9joqz+Z2G9Dycvjt5uxj5U+HPMexccmKU5Vp3w3RDIcJy0d
/uAkAugg6oN6GoSaxf2XDyQYSdBhEpuPygVmg/o011wOLlISO3dszNP9fbO6iMTc7E0a4GFcXc9M
GAZgWlYFZ0NNG+gg+aR2B71p81+GNuveH5xBciMyNgojt7WzmH47FdKTd0ZTjR46emPz5NmjpSbd
69MkAFgSXYt8C7u5rd6DtYkShsMg4pKX5cjriXrGaA/RpHD83aQ/QJR0n2HNqzujNKvD29cUBI+y
soMAP7j39VDKGNuTG2H0i3b6fOyos+4aM1TPtBxtIcBrs+LM8aZghIY9z2KoNupVMSJucE7LIfuQ
Q2fj7KGa1s+i2rIsXbtiCJwoC8py602kPThegeQ8hUFhds4HPBTmSxeY6ke8KI3c11rUEUmzmgtO
6sP3gdLMVn699mpIyWpozMQoN/VkukWVecgtEsMoCNSLXgVFd5yBTX6paLX+V0Wib/bhkBlfiRay
LQOrtaVGiwafDIB9fsFyA1HDo+zgOWcnn/L3bW6PR+E2tg+4Y23EIqtDyXY1ghFInssgwSmrKLYo
+J7Lrg+OdWLM+6qHz6c2+h+YEmIeDn7PQHzT5ZVt6BO5FaT+c+O585OwjX7Xojm+i9A58/u03tqw
K5uIxZPuMQja3hZHQppOu3h23bO0u2swO7Lmlwrbrhokqgy/T1bK61UXuvUvSUT5MOlN/Ov+6VwJ
9CAl8CRzy4I/L0/nFLb1bJQ45ejCcnZ102b7ni7nw/1RVj4hjDfqlGCXqCcuy22GO0oZLPwJu5Fe
iaEyI2wz9fGU1OmWMtVraLp4+wnbVV5fsF0IaIscIcrdrrQ6z6PhSE37szXEqVH4LbWNf6ooG7yv
msgCd591XVb/CpXWeppHM37WRGCILzMdu8PB7IUzPA+IssMSbSv0AZWhd+pL2k6OtlPQ8c/hOEX5
p1JQd/GTup6f7b7plN001On81AtN/UQBuK0PyujM3Wmegumnl4g+2sVBoxtHfZiqfacNTbEbpjaK
L2WmhZaEnbVpjwcemtzTEPi1l3nfNGeYxo9WMXrNTjdiUzsXcZN90uYmtP1Gw05nr9NA8V9jdhmu
fqIR7S7JC109T3bc/q2UlR7s67BjK7nIwf9lp+40+sJOzeKStX3VU2cwRYzJlVeLndolLY47KmWy
g5YLmg5cZOGeE29K0q8lTJ0theWVaBveJsk2p4ANuDzeU93PSSfPHKiWshvQr74oRqL5eWHNl14v
7I2kY20vQlLjSUNTBD3Txf6ICUEDa8CP3RpU52PpaahfCpyGetXbOFtrI3EH0v5FH4hLln/98rW9
ElfVHIUXxBpgkzpdEYY7RGyRo9BR+duy3FoJ6Xn5iK8BZFSKrYvXb6ogO5A7K+cOYtCR5zH8bE1j
4+NyYe8TFBz3IMdbPaKrc+RvxWcL9OemkF4hD9pgwEUVsh+aCx8veNa90n7fZTjN3L9E1i5LqeNM
iVV2UywPduNAYByamroEhJWeipAeAlpYdWz7NbK47t7IptLcxZlqPug9TPxdEjlGdb7/K9YmDO9I
llxfpaAWqxxESj7ZI2gh4rPhC/Zwxc6ca/dLjib4xk59fUSXVxm7FOwcizgkfxdbNY/pn2uTlgIV
geD0qfOK8gf1UEcgnxab0THL5mE6dnpQZI8zXbJPYUsBzU+61P6Wwsl9zmn+by9GZikINM8YhPiq
BaMJz13FTD7Goe0Vu3i0nNhXoq5+qbIidXdD09JQarWpku8KaiN/w91IvhCqFsoRvrH2kHtOFvmD
WxSPdRjEW0LTKysMnwVxQYQZIbEu9/EIJoceha6cPTV/SVPDO4nJNvxMHd8ozyozNI++TMax6L3X
luBb2ye6FzhQMbq0RYdD5Ny9pYg3PuMakgTUTG8/hRlug2WNohTC9Gi94TPG5vhU0Xa6t60y8HuP
ZqtdUpjmP6K3k8Nop9+GPooPYaf9ur9rVy5ZfgIoEjIN9JEscWGtA8gsPIVjWhrxWTHTbPDLWMwH
iELaUUuLcIM0sPoRgZDkYy9Z1vLf/5YjNjMqGlkzKefUNHq/CPpsZ3pKfEJtw91I9ldCGKBnOtgA
MSVOtjgl1TwaidUZytkKneIcoz95Hrza2iA6ro1CYi0JXTi13YBCcVHpSIwEyrkJzQlBfJwg9RbT
uvvfaXWvSJKcTU8kVcolnxLbiNgdJwB8Naidi0fv8rkYDfN9b4N8W944/0fNWkWQuffsJyO35mgP
A8z+eP9nrDwlCBbjKMQfiWEsLrnRG9CxUWJg/RQjuAlb9V2Pi9aB0HQGvRm7E2XDP+Agk3oj7AHL
kudkibpXVKZyMxyockehfQhVJUCGtineZVFanfuwqP7Su6rdQBhWHhWPHYriAPVnjqZcid/2ad1U
sT2OJUSwKBZftCgyDmFbQVJEK2o/KnX+OCauuUNvbPC14k8sRyXfhPYkEpxb1EZFz0mEVsW5pMj5
rmhFsdc88StwQRqly/ybjwq4BuQOmqalnsMST060VhO63gTnaHb0zw4ifNLffdo4+zeZKVmpBRXL
lERn/sij9NuaTnrVVi1VDfr9Gvdj3dfifefhmIGCofNc5QbynYOAlAh/6c2JBkPT1kFWCr4o+UrX
Q+do1CdIYaIE2UedivxRVP1oEImafKewgi1Js9vTylUApCEFKCnXUpa4Hi6cXHPGVX44w8Zg01Rd
qWR+ONG6+753xsreawIgdDcXIp38isRD9zN9KIip0RtKNvgsK8tOguxRs+T0ECgtUvIkaW2V1pae
uRfe7KcQ9/NDyGp8TarO/eaqVWcew8ZwBopKFsnE/TtjZXgQZfnAEB7xmi6u4W6OjB7jvvZM2GLQ
Mw6w5KP32iDpGPdPTQGrU2SZ86B3+QZAsDayTjAvdflBtJe3lde5JSBLPfAABMjVuiJ7VAuzGn0U
sYaTNofuY11XmPrNSXC5P+nXbuGrEM3hOEkPb/YaIeGyPy5wm6A3PWugXdvpH9K6NdP9RHvRXu+j
+TRqjfIkks74Tg9HT9Uobo6JagQ+Teiym9uu/YYG7H+7oPA2LrabK5wfJp9D/gFzCNWA661ZGnQ5
R4nen7tBsb+4he35hZidEz0I8+fai4yXzsyGl/vLcRNmAL5ZgBkuGBzchWVuVSkAubDxu/OQdE5/
UAIvuUzqlHwezWIwDrWeo0p1f8ibd1nifciVy4oN5p7OctcPKQcwFP3ZK8h7LT2eDiiYB4c/GAXu
kCrRfN6LZTjjtMgOuw1ni4z8H8OLiudWn8ONb7Y2F3I0XiH4ArJGcv3NKjNzizoGtKgH1zo1eB4e
KUBuVQrWRqFgTxe4ShMTSff1KM0kFBv/LbIAUSo7USTo3bn1preEvGoXJ4N6tiolQ6nuAVtfDyMq
kAo7yPuzOTjuqcOuqd4Xga19yAyH/9NJBnAGABDreY7L8gPSc6W7JyY14h0yJuaWuu3N1qR7Ax6J
bH+H40IEd/1zSqeNhKNV8zlSOhR1jALUxW8ztYx82yt1hcL3OP18466RYwKvOZxDOC83eLQoo76B
AHZWCE8/dGbbPOcC1ZT7o6zOzAXJh72Dy9Hy+nPL2LL6GCm+EJfoXWlizpN0cfUX5Vv9hDibF28c
uZv7lno4R426GkEaUdPipg/HFn68Zk3nGWnsgwed7ckp6uTTaKAyOGrIVqAHW51DWkDfWkGUI1NL
4D+8MWDJ1x/RjikGwQJRz4pSCSmpF380J2oJNh2OW/YW8u+62r9yLN4zvp4kxS6TQ9eoXay2lPkM
tdk81IE3PbW1HX0aajPf8g+6DSQYDO8g+owIfolg5Df+LWQaqRA6ra3P5yFTqq/GoEePxKNufMyH
uvf83mxilA4bq/13CD3z2UUC4H2SgAhuxBA3dwNwg5TbpT/N5LgsbyBFSaK2MXvjXChptDcjaA1m
12z1A90urRxFzhMYDheGxWeUMA5ErMo4t0lU7fQpG3aDMYpPcQck+dbDQRUfbRlo1fDpbuJ7ZGyz
II1V4zxhoO67ASa209y4CFmiejFAUdyIRW6eXRYQmSf+QXGENg/9+kPyKPQZlvcmWVLWn4ZcrX6U
ZTLv81CE8SHJvLDChKBTN7LTtRWV4KlDYgqVYomNlfRNOhEKomfYbdEe+lK/yzQqiKViqPu3rygJ
qqwxs6zk29czLAhvKxV94HOVpdUlarv0Jazs+WlO9OmXN4FjbVw38gW/PogQcHhJOCIcR3sZ11pe
rsUioiVu0OP67yxO0SDA8h2WtiHyUufNbxTrhLiJs9OBPy9oh79RO+UVvaXIxdPBHcvzvzieqIc2
GQK/znkONMXvPEfszDTQkNRMxtP95V05gfIMsml5Mm+rXdOE4zsKvPZ5Lo3oRKeQvZ9Zm8P9UW7f
DKm1w6GAtQfAuMRM6ItDvwpbVa7wyqFeYeXHQVjdnm46cRqyUdl6MxbTojwl9fkR96HMxcWyPPIO
pdEC2D27kG66T1aQ8/ia0VbQuzIKfaH4wVJWly3wi2AwqzvDm5oso4khLZ61MK73c+ludb4tzric
C6JVvOeg0ED7N3MxqzQV8OEupoYqOV5V2qGbs3+cXpuFb04Gz0NIefhtx+B1VFgCRLrUE6S4wvW5
69pWg3peZ5fBiovPCcj+A5p4SeIPRVJ62FhVsreyi6HSalZofEhdigx/8htoFWVvSmL3Ej9QDHMa
TXPMLv2kun+hUDK+HwPH8aswSHZ2PNfvFMWrfHtK8m+ZWW9Zo60tPJwlahxkGATh8t//9kqKjHoY
gl3lhdqbtqunwfgeODYSRsj57XRFL97RMcOtd/+srIxq0GdMTzXFS4T8FhfePNRj401VeZnpwPkY
tqp+quyx+dKoo/suEemvmML0t/tjrmxk9hdlTAfk/zal1coia+e6Ly5eWRnSu6byIwUFpfujLG5W
uaWoyfIA6ySwt27euDzAGqqU4qIhyPnDrZIkRXNxSMW5gHEW7nOU7nDJTMLE9tPSs+qDaII6/nj/
VyzertdfwS+A34hs623damhdr9OsrLwUQdB8C8z+36mYLF+JO/3z/ZHWVvWViUWzABf58pWMNDHP
bZyXlyoI2qOX4XIxG2N6uj/K6ny4416fCvC2xSUUNXFUm0iYXpqEeJy6TO2XRoC6eqO8kQPyunRS
vYbjiL4cmibXB6KxrDIpoiq/OM6of0H9kja5TuHsvrOV0WousV729iVMIoQ1QWes/O1Hg3xVOhBL
mB+Oz/X4A16ddHi04jJ3qbJvun66ZK7oDkNp5vsu14l4xtbYiHVWviJVWwefWsSP6FZYrO+QlGGB
rl55GULVOBpBh3b8OGyJtax8RVoFAIZlcVMS+a6nZoheIQEKikukZaafxkKchKHPPp5l/eH+hlk2
78jPyFhkiSaZhvyc12OlGYCmqnDaG9x2x5NRB1WD4pGRf8gG5K+PAjbuU2jX/bTvBXYRTzptTMqh
npxq2CWqV2T7+79obYmRQ8Lqkp4h5D4XP2jMUa+atYnJ92Pxb6UPLR3CuIhtQIarw/B+QjsBjQAv
vp53NzZpRbxTXtKqqT+GQ+pcgt5VNiazSFdfV5e/HpqWBIdvOpCrONPr0asK1KS81PALEB57b+Rd
oh3bMBoezCkaFT/pleRU6m6ubXzdlUl6JukAICF9GWzY60l6g0LnXjPXF/Bg47NilQPuyt2Wp97a
HkJZiIBcduSDHS2GAX4dyEvy+hIqpvriKXXwXtQqCpK11uzQ9ATpQTR41/dze8xazdvp6Vh9tpQ8
3UghVw4OhSu6SCnkoB+6TCHjsav1NgrrC6Xx4rm3reIruTNK/Eb4Vq8uzg26HDJbpbzKH/lTfosH
EhHPo5bY1aUD6D/0BR1F7KE31qUkg+N/nJ1Xc9w4s4Z/EauYwy3JGWlk2bJsy+mG5bBmAMCcwF9/
Hvrq02hKUz57sVu13loMSaC70f0GivFdHAckPpXfWSSAA5oZ3JTFyQzqpYklO42nWaKZM0r6NI/0
J4f3Obrw+b9uHVam0tkHtjAjXyCIZU0pVCGadaKJk39wRsiwcPamK9zBFxuUVUBUkEDoUFFXniWR
LOrHOrREBbEmmOIaLlhc6+7aWX+5QfdlaKFCCXS4oJ5vUCXzkgo1K0/53HHGtQKZHXu9itp3s1BL
9mQX42beLYs9OMfZnEsQvsqrjQNt0U2EMSoFlX16Pc6da1j8/bb7rGhnKXJBOa/tsrYe7KDAlqNu
tbOSt0zKR+3meN0FKxsOW45Mn9q+2YK4CKvol0P1m8WQZszqTVaUe3d/FCI2e4sr0+o7wzdLw9g4
bpkqPg19K2pUYkR5Db7/4pDxMqHG/1UwpRd2fsjcaa6LuXLECWmM9U3l1+UJCe3ssZcqupJuLy5F
cQHEFF2FF/HLiJicqWgTJyga4hYXQhtHFxHclpt8ev1rXFqJ+LxzgEFmvCAh5qoB15OPFQcNy+HR
6ceTzFYHtrk0Dq8v9VcF7X+aCn8/PBxArnF7I4qo+Tx0zP0gsFuoxIla0/7duAwP4PM40ZMBzUXH
cpTqe8c3+F5VJv69PlTEMLbyyfwG86eXSddPrsPATxjTW6+dvcdRjp5xCGQZNMlqh/VPM8tcK56H
1fnchDPiZLZUQPAWNI+vPc3FF/e3XYlGw8vYb3fAm5lCVqdgafBBt9cq7sy+S2a6zVcqvkvBgis8
gvWwYDnLZyk7XxecfUZCklta7u026fJ+l1E/vv55Lq1Cygb8g4KPRcvo+dcBpThGMgiqk19FYVoV
aME0pfbTf1+Fk09uZvpPJjlLmQOSVcjRTOXJU9pLPe5jR8hY17S7LzwLEZyB+I4A3KkMz5+lBMSP
aQ1vbBF2/n4NxyH1fPSW//lZWIU6EpQt0OXzyZs2/KV2ppxVTN0fIGeIo5stzpWC7cJGQzebDhgq
xpRT5z3x3ogaun+CWFB3OkDZF4OEOFvDsI79FguRK9vgReXGLW2H2O9sP2qo8/wuVIEu3bhVJ2bm
+hbX7hpkvYSqFM3R9mW1iuFQmpXzw8Sh8Mo+33fYWXxAMwdl8r9h74WE1FAE/t5QqU5N1Dtp7+Sd
AR3E2jBiDM3mrVWsy+ca/M+f0RDB7870fr/+PS+tv+spIha5u9ycnwA/80Rd95iwz7Vq9JGqL+yh
VMopPPmREPnbyu76xwFM0nQgYvV16myhaK5cZffUf/4WIv5CXB5kzovSWZqwq7JuFKfCnNWNsw4E
YrQtww+jVdUfC1Hh+d25w7UW84Vt5tCq5fpBJckuO6tIjCZcmoie5MlfPEcnWVh3XozgcQAgEWz3
vyc4LpEEmr2lxL39vL5zgiEosDU7Nd1i2rG1uf2HLuzy36uj/Wsl3YU3+mwx+3k0EG7WeV6fcWOf
hHqDnWeeeuNgxkP1ZFTm1ybzrsnOnrV690wHZ5pRCwK3hNTzQzSV49JFrStOnuzFHAusRj4NtQL/
odbSDHd5GbVesYQ6J3b+XZSJJyKrOyoCJNnzx2wGNA7nthAnFXbbY9RtOXpMq75FAMxJc79ejrPs
RLpWvnWbD82cVHnXH6gf+5+Drq9xAi69dBIjRBUkacGJnMF02D24q9shhYVX8cDmPN2tUdjeT3lR
pRn3JjC0otFXQsiFwL8HSspqWrYB9dPzd4C4jah9oxGnbFTb49iAiulMI/z5eqC49HmZxMCr2lUj
8LN5vgq6JesyjhQyWxEax9rIhiM07e5jz0j2gyina9TKS2eTM8Kx5Lxw1M++rD9Sng+Rwbt06DfP
29ocvHwKb8AUqCv5+fJS1OX0QUk65/nZXP3VaEMlTn5ve7HXrT9b18JHPfKsK3nt4qeCCwByijH6
ixBQYdZoSJDMJ1zp63szMJa7jN7alXbrhXS2yyxSRe9UG+ybnn+qyOyHKVi4aLmV2uaHOhtyrBai
cusOWLZW/ckvc8dOo2ztgru6aIo/r2+Vc8Gj/VQiZkAkQCWG2ur81rC5QxAMG6W8qEMU7oDTmre5
AQH7ZGy9WL46eOTIL3XX1CIJaaovcWlolTOqiYLmSZcVKqxVW/VDsnmVWx/qrRb+MWoj65rF24UP
wi9FXh8V+92t9GyXAb6snaLn7AwDtxohS/WG5saVo3NpEfYxY2FmmSxztsicuXR/gZyeytDDQKuw
Rext+pqh84UDut8t2cSAeumVnn11ZFXqeUQr8eQtffDBynT5MHhr+UO3oXzqqNXllbhzacFdQIZ+
wd+J5Vk+C4B5GQXeKiejabp0LBEYHNdcv8VC/hvml8Ph9V31t7Q8KxKo1JmNAv/bb/hnZXSbhb29
NHNxGlXXPDr+Vrgx/KbCS5l51x+tJZubt2Fm+hComHjeLtM20953F33n6832js4kwiqt95Hbj6pS
jgIXUBU69Uc1O7GpBc7GY1WvbjKtNv5PueUU+cHH5E3Q1Q4d+jAQH4y4VpWFbWafC1RFd12So8SZ
/hgFldHfdVnojDg/ycpJVRX0TK2XqAmOvbU2/yoqv58zrki0p+ks8FLO3ggC3G4Itw9hDY0/0YIV
BoRsx0mzcdBXYuSlj81UlVqcY703qJ7HFMkfLbRXAU2vkT5ltV1/GsdGfofQZSalMOz/z+6il4k6
AkI6JPaz7ZwBNndVPhm3izUFKR5a73LL5b7pDvPdthnX9OAunVEGnvT6eam0o89e5aaEOc0m4P7M
NIe0dPAea5utvhKZL2QawKPo8+wT6pfTaRNx5ryLfOPWskcTvktnvRlUP3xAJUF8fP24XHqg/11q
/6D/07OENYNkbYi2zODIMXENoW6CBoWe/8cqwK9pCgCZQFnm+Sq+v63FvNMIctnjM0Nf/IYpXnVl
lQsJDRQ5SCz0sHZ651kAlWWxSsut81MWOGNSC8s4wJEtj3ANbWxm+uImD6WZ5pKY9/rzXdr20a4l
AUoJ8PX5CZvM0YaMwQmb1t0mkCN/08zSiiPB4y6z8pLX19t39VmMo3UZAfZGYIF0dLbrI3CJ3EMD
dJxcbTy6gxUeBe2/o86tLkFYQsIm1NeIUBcXtXALYCrEP857VCPDVll5YXFaMB09iGWbk6kvvBM6
HUE6N954G9FTvZI9LhwFNG92g6S9Weude+kEg99lhjEgAhLW1rtW+COX3WD6bMyRc3z9pV5cCnIJ
kEXSPEf8+Sa1mR3OoST/1niAHyc/k7EyVP4u7Obf/4+VuOOBqyUBgxJ+vlJVR8pTLTJVodd1U2KV
0m0ZsDXqm5qy5Rog8xzNt9dZsB4o8Dh75OAXpOo1L9pRFMVpGKfp3g0NcQxcibtFGOb+x2FB4uzg
qW1TiZsN7ne3cbr7blN4Xrz+2BfOJ79jn31xVpgsnj123nZB10gUmkur49qll+LeQdXnjVq7mee3
GgzePLQ2h2zqD68vfeGA7iGBxASPiJuX/fyNw2+oF29FmXoQE6JSVfBbOfaAuI3w6Kb4wZUnvbSV
HCZ9tHN3579ziy3ZLK6dNWhWGntTL23WqYSoNRY/R5Ci1yT6LoRwthDDLVrHdKnPJxlrs3Vt1rTG
bamWJYGj1N9pYZqn19/gxUeidth1KtH2Ps98WnX+5ElokGtbDnPqAdK61QKCSzyPpfPt9cUufi4u
PyiR7LJP5zOuYjH9prHhXhUQWbykHhu+XGYx+qgaK102LgNXvtilFQFjIz1Ed8uNzhvJrRusJBTY
vGCyUQzHvXwCu1Dl2TtsuvWYelIF5pUofunD0Q1hbr8jQV/gTrvW4HYmp/xUlRVnT7kRcGn/2iqX
wja1GMUE7YaXzesMlgXzPOrvvjYm0Bf4cXY3PdSdI3rb4xuMUzG13ZzCu3n9G17YMPt8GaVBuE/Q
Ps5KwWiho1TUJtvSq6y7omjKg3CWIM7AClz5eC98DfdibEcrMJ1kXM53fH680T/edFTN5WkucmXe
2CobO0yrZbYl02L3xuds8Tr/6Chblbe17xldktUDcBicZMHDmJUZfjTDguFpLpzmVkxqfpK4Z/rH
yss880q1cOnN/O+vPYuDvaErOQ4KlQXQIqmrZ2S8ltGOAy6uV7bYhY8PcIKBErrVFrntbCk5VAzt
GEzT9NnmT+a6NUlTMy92jKF7aKbWTYdxnK58+f3LnlUnO12EshFA9U7reP41EKHtu6anUAjqqHoc
F0vHvmEVySQcOwl9aaSoAbjf+DxmOk+Renx94104ykBxdoo6DcY99z1ffm4Kf1yqvDj5du3Uad5L
pqVYyCn7Jl+xKIi1GUzXLj4Xcht3gt3Rbb8XvmDkKKSZQF+iKx8ZdvnGmprh6C2L2A0qLTYRfVVL
tDP4wOIfSQh7diduAZzjiNGaP3/cNW8rYQO8PBlt5j80gdky5SusxK764MqHvfRmoR+gsbMj8JiF
PH+zgfYB6Kl9AFJlex3fOdaN8gUevy3tytzstisn5dJbxUmCq9BOEn+hPltNqnKABVanIp/zL8sg
WlBWHQalnqUDTIynCLc+4sKRK7uhriz+t9N+to+D/TKBXBolA9/2+eN6k5Uxyu54s1NRTVDoDLdL
ZT2bxZ2D/EN/yKtmZsg550XqjNxzGX0Uph33Tlg/GMWwPOW9ARZW5PZQP0C+6zGOzq3sLnCmUTxm
WTk+Rn3Yv0Wd1LSTtg3b7diHXlNfOREXEg3EOwgdREj/Zc997YvOrTpaIl1brQ+ebq08njDjOb5+
8C4tEzEo4VLClOhFawkCiECLTRanejb0fTghL1O7wTU5xAvRExFNxAPYgqjKnleR/uBtk7/46tR6
7rylTt5GKAQbLbA4l17w99efyb6wBcPdWAsaBSLkLyZvM3Y3rdgnJJkzhPkxG9p1joFl2R9L5S5T
4hdtncdsU6yuta3bCrtcN4JrOqxafle2V21HnqOUqa709NtB/WpL3NXu5W3QBPwPVmWgxT1FYTbc
NHh5Pi7wMZYH1yzy5ePo+7lI3Bpng2Tqsty4Q9uzI2PNk3zj5lP96BXh1l35kBdeMZwmzJ3B29FZ
Oe9EIgmhpmByFNVyrbYk6+blxsndoj1NFX+/kqPOSat7BNtNN4leXAzI32cBe5P1OG/4e54y/NTD
BMUfaSWTMjEmrj2JcWVhj+r7WOLIfG9CojVv2tyoltjPA7pKgEmHMDbm3ppoyjso1C2barv09X1w
6ZUg8wuYn5oeSYCz31iblsLZHZA99tp8f7Odjsaqh9iT8h9V//6+DuhzYD1x0QHmfbbU6DZFgbeF
PCEZaR2RhRp/ZSqrk8ne6j///lTo6ELw2EeqDIWeR7h8H2m3iGGczLEJj1o4fjqi+JD4ov70+kqX
jhH5CVQcPVlUXJ3nKy2ZmMQ2KHmiBfNdqjI8ROjwxSbyEY9utMwJphYiXay2unKVuBCU/vqgoFeD
tuuLYiQbvdxUHm+zacb24GgdvNUgvv59aLvrY9CKQfII/YSzYlcOrqyHfmB7YFx1uwmjPRQrzkfG
ZF3TuN6zzllWYimakGQmcEnnJV05mpmyzIoHCvPirlBLnfQ+N7Jy0hYJyCgS2ZrN0+uf78L2j4A9
sEPAILwEOWfjbgUxw5cpdT+AgBqyN5WFdVUT/KuvPcEAuTsoFXuN8VJxZCztqCcai9OyGvN2imyE
S+8KgmmbdM4KpWOrmnV9N4Mv9T/meWhn18LRhSpnH8EQlEkwL7EOo+6VmTcmrB3TLX9lBo36W3RH
qk+WL2UXD4GvPiFbRHsWEbTK/2DoFnZNT8Xrx5Pnlg/2KP3mZoab/gZgVxhQ3ee5G8tsVtdEqC5s
Bi49TCPJiIhonHeSysCdp0owQmspyW6UvfpxY4rttvGcLZGK+j4r1/kK7fXCWWZRLpM74o9NcXaW
wxZf2iyYxWkKpPPNihr5pJsaf8vNLW6qYRT3ivdLejO90+vb8FIriwqDU0w65sZ8vnRhdbrGFk+c
7EAXTVwqSKkx9JStSiSi1F1KppESaYWmrZN5FpaD4RcEtxhhOePD6z/m0pkA97/jxSkOmU4+D2lj
7XB3DjyJDp/fhTH3e/trmbvdbmJhjuvh9dUuxDGoMTBjaMDu5c/+a/6nUc8tWxVNSwIC7xfAbRiQ
pENpK319lUvPRL1LN2LnrL1QZMmpV+gWTqwireAR5KwTF6auDzl58coDXTpmFKN0sV14ay+qRXzY
RGeMPrQ1LxM3g1JBmThrEXxZxVLgvGtP9dO/PhzUW8BDgKgo5qhsnr9C5FGhL0eVOtkSGes4dPF5
Q4SuHb242Tb/ymoXmhJUwow86Sb7hLNzNkrt0gY0cH8/hXOIvvLUVKjq1soTnwXE3/bkqiHskhFW
YPsYNUuRxxkWyW6qe8/QNz6JWNMUzufsUC9+VRz8zl3qQ4fnahYjyN+5//xB0G5FpGavOmC0nd/u
MEGHXYHg4ckDcnQoo9W780Tb3nKkxMMYjdesob0XiQw0+e57zH0ZMPs5qwMQXUvfpalOGSKqCWVH
n1QhAve1Mwe3r39562VLYm997Q1SmlFwO87yMxpKOEdZozwRVPSQFtOMNLW/C/TG8OnNTw3X9m+Z
HLrmZgv6cko0HI01hpha5RCku1bE3agK/w1Q9PVOrnn0G+RSPyGJuZqQF/JlyVP4rf6SztVCNr7y
++2X74opyF+lQfIjE9TnWzfYUAMNOlBTZWD17zPabXhDU9fB77Q3P+kzz/2Pi2ME9UlFRCARuNVH
JYTS934tUYstINGUV4qelycYwQ72N2gYGm8vVJt5nxOeW3uqtpr2k1UafuwsUXSY1Ww9tdP65fWX
cGG5vXNPwKXGeqm+XRrmssi5lNDluI8U6De/m6oNFFPk09Rxt+oaVeZlcuXoUhWDAggvAGQqlxBv
CA/ATzmWH5YCIPZqmhrGvhtikqinW4Sfq39GzgJkRpoagxYKVgbpz780FIAG4pqYT60wu8MWDnJX
3A2uJNJ9Ov5ySzEn5VJLlQNp7nzc5asyM2cho9OQ905x9KGu5O9qHXiHyNJGEavFWKxkKdbgmzUu
zXAoPIzcU7QSZh2r0Jh/Y0dR2zsXzf86rl7+0GayUO+8bsBVqrfU3N1DJRmHZKlX3TBb7oscHI+d
DzeZzpB96vJxnd8PSy39uNxwXE5WkUl8WCdT9Wh/B9GP3pTGV7fz1HtFls1p49nZ1zDPiy32JWVV
CtbQ+LOh8aTTepubd5bKxx9ar1LdR9u6/vKsea7gQ3hznTgCMkfCoxQyRnsM9TRQYsPn/QgX8Upb
1Dt2o1foZIsCLd6j2SQ/mbUSX4PKbr5a61b1N4Uth89FSF/7YJXbtsWyXxZ8UaZMiP8Qyyia00Rv
yIjDSBZL3Hq4W35csnrESgFCpHBvlsVndBIZk25/5KVDj1DrzvtgmE34s1yizjuU1OHLjY1HlUA7
QYz9vTCYj94rOFJ5OnmrFG8mZWjzDUhxx/k5y6g0YmRmlu0XEU2gO9RJG4y6tdVZUkZavlU2Xu9x
2Pctgjd11n1UnpHlMxSRNTJ/b2sX1beG3S3O28ppGMhiirqaNqE5MGrZn3AXBo362w6LyU8AX9Ur
9a7j/WayUPtvuMDrG6G3bkim3TXkdqXjNN/KcJa/MQyfvjIlplJRYBieJhMx4ttV8h/EQCuXOq1G
ba8xWnMBFioA7VtcwYqlS0AN5X/CunXcBJJjtcVTreT3RucLjG6VLwwtujD8gMSrJYGBqeJL52Vt
B6+sl99GtC1lYocDNbkm2UUA20DrHbBhUF0MhMfaYrVJ8DmyryOAVtDkf2c5QlSJZYHwAIOf6zwF
nBbJlHbv+jnThfWOMmb8BnJorA9FO4j+MMt86eMe168p9hE+l0kYIXqa9N42/OGMe+kMpuJRD1Fd
xqUe/XujnkLwdQGDR9VYwkq4iYikylp/SuaoKB+NoUcA1UNZdooDt5veiCqUDbaDTf8574R8U3lO
fWPUqv2pHV9FN7bQVpsOOAjIJEKO9bEcG7+Kjdqe14TtLyoM41zTifvNC/6zZif7uuEZdtdUa7ke
oNLgklSb0pHpaJJn7ouus2GUiNa9K+hXN7HZLsObqUSjKRZBnj1am1l+jUihEoHpMv/YiKz6ZHrd
9r0wqmFLvLKwdFLZWf4LT5jCiEt7lmUioFbmsYEhk04zEdThbWuN62fH7pz3USudKS6bXHxexeY9
Rbk7LcnWaf/dpICTpkUZLr8a19B2PM0N/cs+DJsC2tbkwPcf2gop4wAX97RoZj3FUbPNBv9+ig5V
OPUZmvtN9YBUZW7xZGXQVek0NF6XOnoo9S+4ehzlISq9Im2Y/8lbY+zce8XI7GHLiihV0NKRL8F+
T8dgDd0tQa11btKG4Z6KFSpmiZLD8sFw/H5I9bjYD27uSP7m1X2q2i1UybotXpGoaKq/lqKXfzAQ
deAK163F19V5MLILa1zRNf7eiafL6UuRyyFPujVXW4wTBAdk7tcRjVyv7n4KD/ufOCOYqXTAqzM7
joXvf/bNavkz+KH87NSTWA+jP49eEg1+8d5DaSu/AUQO+0fX3ZSnhey9CVwWjcCUgj+yqHLybIiX
3LBv3EGo/Og0DJHiOR/6t6uwTUGkU8tTZts0v2qXujlugsr5VZplXhx03+nhKIQOae0wffnmbHVV
pCGtMowrkcN6GowimxJV+t4X+nv9eKiMvG9iyJjbH4M5785dW8Mt3ixDf8GCuO6TKDfUbe9yqU6W
TlgoTKBQKVKfPRPFltHW7yG2VV9BVQD8modxXuMoMsfveZ512MjUjfkD5fzxiwRggW7BYIvv0tN+
d8gROPPjaBlRwAtK1kqqstyJFVDMvLjKyvbPUoIbSnvPr9RhntcgSLrQlA82HIBHCyrCmoxrUYzY
TxXOZ+jb9CDNcgrbp2w0/REY2lz/2HZUCcfRMvrDlteYyNkBnmuupUYzxfNq7JMwKNbPLdQcSlPM
Oz18b2rMegUqg4igoOduxVtvIyFI0xa1U7/etuAQGksA8CYwgC8ATkVO0nVbfWrMzMtuhqbdaX6B
W/JS7JWOf+IJYRsJeniWOlSLYX+mPdB0yF4uoPKmpnF+DyqK3kI5gmMYaIgtcaeaqcblT+pHZ53b
e08UQxC7eQ+iiRQpHrTd6ye3EdtTIzv2ao69xp8wo447NBvlNLFD2HdrJVC/lH0edkd3xcArjtpp
1GApEUaMjUq58t7pZvdU5lPxI28IC/jEFYVIdDV3T4PrFOJYzTBbZtr8zR36O1vH+McdTms7WD+w
YaswCmj5P0zoXpeE+cnMD3UfLH/aeXMQF4bNQzdZDYRBc2iitzAbsjzVkw5uLLseusTJPL9OUD8c
//PqTHrx1ppFcaz0GChOWR79gbndY6ZJNDHirSFbJviGbwW2liWmiMyg1Z+p9OeN2qJo6EU30tWx
BaxgTKy8z2VsLXX0UOQFSimm9tZES2x+Ytfpqq+znIr/mtZe5jQLVKjpahv+Y+6YDeffM9yaiZP0
KDDQdwSVRGIVHd85dqd6eNhCexoSTcn8ITPgwB0HYv9p8tcsSleVURy3ZCKbXqGeQjDUJRqg8PPI
ur6f9V9st7E32Be5+NTrDSv6ugH1GuOrEz60iAzMabBm7MnGHtfhVkBR+8+pjfq9MGqsRTzlqiXJ
w7AVyVJF85pqsUctphj6cc2b0r+t7Kp8iz4VAnsDxmXgObx+fi/Q0tc3uoHZfyRKmO9DvLFXigJL
H5pJtdE7rvDVI0L/3H17twtUWnsafJs2drgE+UYTkbdctgezRKIvbnOTtIN3VRGggiPN8t4w8raJ
x76RbbLAsCA/zmvLESXa/1dvY/V+GzS3f8stcM/En2Gzb7exXn9H1pTfDH7tRZyXcf3U+Lp5U2hn
/GSaijSI+Djzh7obuixubCJsgrK+WmLlmiR/Qwi0UcIA3IHfL/43GVacMHPrnbusUuHIE9D6jLOe
oJxYcmlxEjOKuYlzu/Hfcpcr1zhAyrNN3cqZzMMmGttO1qIjLvbO6nkpIB1gRBJJBpsjEoUPgIDw
KAiyIhOxseisZvsVxv2AEoWK226Y+cNyjh4aydyOPBPgr5ot0bLczCMzQ+ZnksKrQj/9v9b2phI6
PkUsGEqFZaMcbPZKpifxGyfQNUM0trA+KtXmT4Y3RV+DwSTJ55KYPlUY3twsRZH1xx6/QPSIfNvq
6VC3RoOfx+obbPjaYITi183XOTLnls6dmG5xwCzqW7mWzifVT9Lh/mGVTtz2NkDGaOqt+mh2hguK
2wOjkTLVGMkVS509uOFuLlu4TIrBInmI/nHDktgWartYjgWjmhHhMQNB3BVO2RSjCip+Tna99be1
WxgflDJRJhpApz9ZO0Ak8XpU0+LKBzMeg46wb2tlrMzv0MLEhGldpo9R2XZmIjA3/z6YVn5f4Kqh
sbJ3ZHfLPdmqEngUZBKDy46gPFTuu97NamaDYWHdLdqwlhsF1m6IZbhMn9BG8fjVpiexPNK++V20
VXW3+NkikjpAtjEZu3b90oHUG+PCGvwFS1RnXZNi6ucxRvsla/FeXkRxsCYK8SSqudmkbFWrThgl
9b8K4c5IFEVlUMVkGcN8axkAQd5wOQhkbKOVxlVqttWHriybIUbvx/4F19yjBIlqZHuDrlWHparZ
ZC6WFUuMykf3PgfH2MTIDWQ/nckaP2+t6td0pfioeU/7TaBXq+rTWYuRxnm4ij7OGFqCvum68uNQ
bdEDLAXy/+brfjkOlEluXHVR/mvsnOwHY09LJV7YmXPiZ27LsgiqvmuYI/3uXY8KuzD9DwqVwD6u
jV68y1uTAayuvfUH1ipoZEcW5OfEbdphSTWV10+M3fsvu6yYcVyoR74amzX9QapPCYijU7gHaaXH
WFC9/FBy5vHsQc90lwH/v8uYxyxH25DlL65o6x/ZymJgICDZoq5qe8FtYu6WuCpcgnC2evzgZbFQ
apHcMdRAiylzxrcgGjw3EXUrf2Gj0/9y84isIV1U3eKuGLYyHSvD/epO3M0Sdw2Wr1xoCWQELHCS
IeH5XuTKLRNtlXORUua1+/tR6IiMm9TfvdXv2hgjE+6Wnr0532GHUvkY5TyuqfAi2UNampuvZVYu
v71JAeWoFFenGHCK8UDF7nF9nTqZ3cydspZ4msaVzyy9rjxguT3AWABnOZIVV/1NlSjPxWPQm0ZC
gq/uMmwhiDa90D+NJS/fNPY6VI+1BRSoMZT/uYAdLo7toiMYCE0bOW+Qgi7bNBxUfhNm/ShS6s4W
AIul5/ZGzWgyxGuvnZw6O2tqYCf2xM1ZuTbHWq0yMTN/bxirnDSOR0X/H/ahoYgXvZXcAen9ycOe
tL9vhruOsQ80SKTE6Ozd2jnlH98f3Sr1BkN+mG2zrNN9U79pcJWgcO98s0sgE9iI21cBjbZhBD23
UD1+DLU/9cmwLKuZAAkxSH+GmH6LbIOIFhkbNuVcctfbuoo6K6a06p/yUIdrElTITsRG3xs/JEnj
Z7b6zXfh5FsULzKaiP1e43Ej9qm6LHe1QsJfa0RJJdvhi5aBhz24sfbBkbyvP1ZmU/4AJtM9Irqk
vvf+ZgU362x1YxIhi53Hg69bMoaqpyYpNhUQ/hUY4Fhxw+FyLAr3xzT14zunZN24xBvh99oKJbl1
b0uGeEDlkGrI1V5iduvyXvJnH2RpRMaNryz9LVMq+pDNYxWlmQHwipPQ9WRmlwZ+/JcXFBfAGk5z
lW1FYsjJAQ4Wbp6dLktdPglq35tIhdH3ZfNd4nhUVx7xDsHuuG2z6D+EfjoRUwz2/SHqM1ceEUMI
q8QJCwKqzhb1harRul9Qkp5it/UsfKkDaxiOjdmFP9as0t/dxR7vPGsXpsPEUv8mXLNXwtFjwUhN
NVESxGAeW7QAfo/aCx+mYOu2xPGr8if1UeTGOjTqO5gYY0CXYgJxQD+gy05Fu9FHGjpzW26qaKlo
2ZsV2cPf+iDiQuuom4qb+Xrb47ZkwIT3DOtQDHJ4C25F66Qcw7IhMXW0oGoj5+tX3dTLeLBrSTpz
9BK+MdrFfJqKfnqA500xtLmquKdo5rqmC5nXoCSGGWve2aZhV26GQ10I0k/GRYsS+UF5dv5o4qBw
W9t282HZhsFA1h8DjjizwrVJl6wI2ngL56VGFSIMy6QoNKdjgkdBu2y29SF0C/lzm63ou2mMfYUD
WWQxkO22aIrnUNv5/3F0HsttI1sYfiJUIYctAklR0bIky96gPLYFNFIjNBoNPP39eDezmOChKKD7
nD+mYwxInq3r6L15tpa/GpUY6h7neNsAn5fRvmNvXDcm1m0WGT1ftpPVAMtVGsRkrVb+yL4R6ql+
sumMn26hy7V1wo0I24H5MXht6tAZ8s6lAZjHaqJbyndCUk6ayMi/YacpLKt0dHDXJ/Hy0TamfN2M
V5Y5JIP7b+GneWoTFxNh5HTxNyOU4TP2zc2C7Ea/SiRZfdo2LGXpUgJqp/6cVL8VGY5V1stp5Iap
6ngqRrb2f663xXWuRim5VpT2jjQYPbygEmHxU+n13KkTAM1ycm62uqs6Jv1sdU1fowdUycsYzisH
tGUfABvR7KncAm0diiOQFg8DjLeT2v3hXuUqQ58PXIafBLhgYYs73X+zfKd+pCjBhCB6Rv6I9nXx
MzsU5m1r3Irvq9rDqzVLK7oiP44diKW1MiTbVlF4pdHZfI0EshGAj37ua/R3YJnKtwn27ZGjMK+o
bv076LhlfSv75ZHJbF/P/c3flyYCjCczw2ieZ8bYX0MSroTTQMa/JxRn1SzkSyMJgVzjXzR4dW+a
lHmuCkM2KjrImF2sPaR+SRLZ1Gza0nUKvz/6EB9VZH+HELTmu0GxW6dJ6YZPXVB614gX101jXa2/
TBX0/zHBuV9ev8MF1DSqUtM1eqT3jGXU1kxshzOfy0HY9xhHxxlhdSlNHm/V+Ft46x5DoSXVQnJD
Ei6FOqr5Q4O1uQzvVTsWzAJAi9F6iCWt+3r66uzJXuCAyv6PniuOzw7MNs63WFq8eYfpX5bWqb9Q
6LBju9Oq3w5nMc+7X28/eT6815A6rv+omsXPaRbUoeRhltOvnpCIx6qSlXs+Wl393pkY42xudnjA
JGIZS4/WlT+qTQ8/j9axP/XgjN9nAoI+rX6Zw/OGfvAZk370W4iqHMlC3Nsmn0DghvywHHNGl4aq
kCHT/XegAv+5kFz02Q2mNxn5RiyuTKru334H58+Jjwp55lZekjX2WtLybKd9C/2SzLzWLRGV+Nz/
dpqQx5yke98lcxbYxphzMoOwMLZI9QFx7X5rokR+X4Na3juTiNqL6m27zlsCQfxs4zIxqao9mz4I
l8a4dN/86q20pr2Ch3ObH1tSWxybZrO9Qso5+DdY0Q6cCuXzeYiVmM26E6MPtN3aYwHns13HcDMR
qodIfTiVW08capUXnQdyo+OU5xLJMz8d+QL7aj9wEHG8iVKWMK+jo7+QEnKq2HtNkx7kkrROfF83
to/H/G0fI8O+oNhy7rzRbEG6S3jEdExaE6eMHvrXhGtgSDG7xGBxDbNs2sEKDOk0Cp+KB8UJk/YI
sAWUycqD5VVu928BYADPdmzEmPPiDScfbaGT+Yr66XyvZzy42EQ4GierYyU+RqJU0gCgcM8l6GmF
lKTrXtZ2ory33vpQcufKJMmqZpqvm0umGx+x0U3eU+X82E19EmbU1tgfpZnDrwX64vtQaWYM1fJ8
rih9Z3DCQPocT4uV0FzWDT9ctZGKa0Qk3vXqae+dSgv/dUJKNg6neIT0/gFnvfxbJ9fijF/ilY7I
88JdF5xJRh8fWzdZ2Wemfn5wBHqOC6l7ui92LctfK2fHHZOh6U/NiIYi60Il//qibI5Cll08E9oa
Aj1T+pWwOku9vk/LVoOycmbXZx2p9TFRCgM4fdj6q56228bGgvgt2NvxZRdONBBvMHsbw3/TP26j
47602tiimHBliTSWy/7V9KF3L+tofwtGp/3R85QGxBtP28tuvPm3bKbwY4BoB0ETIevm4DXre4fc
Wj5ENIjMbETdxlo5uQzPuncaICGtA3YJDlIxPY2gq7Nz6WTs6RYQJtgDD2jf3qWin52qoz4ELJiX
qoAVGCKmnGZncrcRBrdFPTslO5fjietIExp/e6BQKrVi49j5zPn63lit9xKDnDJuIMX5txEB+mNt
F+tz5rM46WAn5Q4vtDh4EtnW/0bK86FXWJG9DMVBc1VgWmNeL+MNB+SUeSJNtpO4sNxtKpqSjwOr
YcIr1ojBP9k13vW/nYNFmerzeVVEzZWaSSZhoCSGi42ewwEZmiK4rQxF+RQY3zaZ3vvk+7BNZrq4
5PPuZ90T7XoDF+zx4m4scUXg9kYXnTdUPwYLnSzwxQykQ6FcHWY2Wa9NXu/1oe7tsGrKwnhHlOTD
EMYqFcsYbblEihEzlqjhFcfG3kDM7xNS7Gjji2iTefsOECGXrEk6O/5b210AKxjXs31dVucI0ojb
s86W0WM8U3HZtbxMjOlniKHj4i4ri8MUjlOfT30/7eCnWDcKzxlsFkBR2URwJTsCjxPFmcZ5oRdE
I93kjvvh7mUM+D8EtyjH0fd6u6DuwnzoaFVJvnmRwrYcQmWldJJsxzO/vsnNVAjjlisdj/dc2v2n
njfvkjTd9KflBqsvGmVue4q3vW9O4TQlz71e+jbnZQFCaNxoqlkzwjYppINFNBVrwIAoANjH0+16
dO6qTcjosWFR+FN2PjVek/Z+SlXvMm86ZxhSQySLzJIOrwpRc4fzFQw+k00KHKbCsxONrnrZA7Ee
n4AeZnk8gMDDwmeMqdOy26p/uPiq/exA3fX3PeUvrARrHfUfkuBR9+RM5F/kgIL+dIe0uKlOOppr
+eTvY2nSajui4W4DTp/ZRH06k3kvGIJBo8V+7T1/cT45tthokhEXgkjFNq9h2gnu4CdjdyJ4sRLS
TrzUSnajChyj3RtTVRneucD41XM4aRa7Ng52N+9tefyVAijw93pzbJ4VD5rilbch7mphO4XHkdcU
osLvl2lFeTSn7tA7pymuVnZTnh+oVGcjuU2QF6z4N2XpX4mgCtV9chu632lQiM2fprPWhTeYwydt
WR/5vhaxmCcCV1eONmk3MwG9nec9RsaE4sq227cZ9oiGSWzbauJCS2788I8MgzE5A+X3VdbFC/xI
HVSJLuAmko96Tyy0gNPh/vF2fzGvXRkuayG3tk1gVQe1PG6+JqygTvzJPne16zqPpMpaztlqBKSe
Ra+EPHHOTV/Gs2abhtySrAYFF3rqDmf7O1YNOEhb7mZjeEmcL80frh+A4Kb25AFiqnfCxYYubSmh
NQ910GgvGzEnMNwSu+Nl/NCT/iSTZ31w6JOb/3KRxFsG0zQ4L1Y5xV5Wx2NivfgMbCOJDMeqn5Jy
i6Eked+3b45c5+0RbDryPx1SP6JioX4dZkXu7nZt9nhTjzzzjsrYKkfCOBUvQO5LrPCp1ktg/3Hg
tec8FkDxd97WdeMdMC4RAujtuTQU/oOFc4rL4TIHaqzzIBTbcnZX5EMpTpXdfeuAg5a0bzcbMMcG
Os+mXZrhcYgWzv6OvXXJt3lAkG4IqOnTjrjnLkUYYd/bjm4AmYQ375k7+oliFSIF9ZoAtP09xh1O
GS36ogoW1dI7VVNJ3F/F+aAfhmTiuYHSPkyuGHXk9+ZmluBuEmTfmNWsVi4p0235mGvZJAUagNBk
pVT6l9se2s8S3M9HygOmwkvVRY06Le0RsjUkNHUX7qAHlc0+rZ35QjfbXpTEyLl5rfxp/9HGvWtD
Tvpr+BYsoxNdE7hUlkLCCzPPGvjgdH6p93kyJY4WCnplpjGVmmyh1fbIRac1tZ9qV8pcb+Hde24O
XzQFLhqXHys88M/U1rzJp2Qbglf+cC5EyQ/3sahtcfJDrQkZFvD4f9mcFvrp3Wq/zLzsH6EgFDyl
Uzm2H+za2NtpTDYmiWBjvoShsxjr6rDqx2tTKe7BtraOMEfxccB2q8gb9wzYdPKutLf4333WWdR2
jSLFLgWcbAfWhHI9PuRuT31K5VxcQicMML0yWcvyZGvbH98hHhZ+Mbrpq3uAC1j/RSgFpgyfFRad
qREeojNboK6rztEfwO51dTpMSaQozohwyscYo/C1DmJlnoY1sh4D5BTxHfBBOKbWaAvnPgDreOc2
KnWuwBU438GQvrt8CyBxfutTDRMhNMy63SP+fnH7EUDO6cv6pKIq7NNGsDxexyMg95c6NOcVIJaN
wt0TvC1LaGGJ5DfR/Kp9Rx653A5RZn14jFSCT9IXeTMg1/k59j2Drgcb1aSR1w3dZZZisZ+TFsvk
qdd9bD/aZNpxYGsQAihMaBGGHJwAXlAQqNoQTQnZ1RWxGTCRrfOCk6duOjBdB6Gv9eSVqM2/BbfU
jR+tqusa7ldDzhZjU7Lm+gitg+9jKGydr5oQ4b+NKuMJboBjs2McB64Bi7V5ziebnevszyCUT4fr
NCK30Ll6hQq2RF2Gyl/WU4IcsP6+zmZmesAEN5yMRVr42OldXjZqaN96MqfvZ7p959wV6oBERNaR
e7UTDA+R18jxjkutR1hoBIiIUAu84Cw8TW23J/pP4K0yzMQUlzXVL8H6RYgMch+/tfV0P1YzwUsa
58ffcXSW5w2u6xMru/k/TGKD+yu1eyeQYcu9EyBA9VtcJfFOZ5UfTbk7NlZJXhATsCHoGI4LMYF3
GgbiAd/Ip0GhHlHC9q9ZF3NcB87ArbA2ESP64MQj636Epdl429xX5BZS2lnfgnb/k93WNWcMpm2f
zdDWUe4OUahPkw8rj4vMWOsk0+hoWnqPbVvr8bEiOlwTSQwi84DEVehT2MjpF08qEx0BgQIgMbEH
IjKI76RU3KnooV7cAz9+p4/5B8tDr5/nIKkfMBHP1bmed+2dJJgwoIBuoWmX5HAGVDWDV+aj27ZU
Lm8qRswTzmCAy2T7URpgQutTY3nbo4CiT85i4yzJnAWGMAt64+4Xd5pZ3lZrEetpaKfxrNBWVZnX
eUf94MKR9Xm5YhC+xIRgIbrdh3bP6Zhdx0y6u3PkqgrkmkEpcEFzqwsPGtu/9a4HUfVoqBQiLH3Y
YoC8pK2fFIpNhEP1GvCDCecoQuEo77wnw/yzGebqSWNSRvoi+NwOob/96WBt+qjrKXza+dxDlpS0
yQNhCvljM537m8yD9tUPuvFXVTo9Qgt9+MfLTWgTPzqeBmNFqrQQVAPGPWZgUfJIN1Jif3mtG7Wn
uaPcrbPRF54PYw3/HMEbfepMqYYTzW9BcOYtVHHh1pHuTsRCIIZSct/Hs2uFrTmHKAeWbBFVFJww
/izlm15ZivPZ928XwaDsH/xhzvygGEyd39uokuAspeW4uay3oz6Ncbgkp72hqeR1LbV49xufd1bI
ufzZxskCUmF87xe0Dnqthkyw72oHGCxMtQW/5gqrSDqxyMEJM5zwrnMifSxga3VW1vP0tVF02ucC
DugJ5K9FPhOq6IUIgBkRQxzo5gSLbniF3Lq0U9uTAl2RXO2BJMAqBAHv7eG9liZ5b/Zw/EId7HeP
/m4LRMo9DgdXy67PIlmDpQW2GPGuTXyy7yqYZH1BokWbm9Eg1G9rdCMnmKjXb+E27f85aG56kiRj
dtPYktNfiLhGPFADx0VfhuHi33u7WpbPDV1kdCpbd/HPc83Bct0HOYkzxjzqWKfF02hj3K3Halqy
wDRAR+ZuFZH6Tu4uz6ZlheOvHs/afxsK629WQkxzNlQkyPAq0p97aQyxAHkYbeP27lWDRkflrWK/
1Lul5dnSk3nVZoP5AdQn8UXBxCe5G+9wRJXVKWC5WlAEMI6ssYg2tn25IFhat5z/1H7BSgQqJrEs
EhrKXlufeta+f1LHBhJqjyCdJ2QP0/3hukpmIeVer/2qjr9lqc10h8CPL4IhYkwXOkD6U9zuQ7Ok
wGR7/7FKtXFnr5priNJNeOsU94ck9nh0l7pYgVmbx1Y24qPe2q7NJ5k4djFEUyw/u86rPzEeDGjY
5jBp0Ar2q5PtpVNyolMRqi62o/yNBKHe/k+VG1od9PfBgYpq0/8tyjoIUJjEqi6Ig6hGiIKAKul4
o3Unj9w2eLajet7+dpSw+unqwchlm71gGu4Gq5aIuuZQnGq/IUM2IVuPFD5vHD82l0Tr07zN1Idy
LrVewV87qBK2toGr2eHRXqZebVhQxfHp1E05nEnyJeMMpZ6vbq3hbNwu4vr3pqvs6HEKy0phvd+9
uui6fjNQt1Z43a11BB+qo6mDtplvQyrhl0EWRAEakQqvOXhqZZeIkOBchruho/ol10NcAaUqd67z
yXHDnsSh5VYdOsYAgo6MrI996Fme+Lp+2lbMP1pHnGOQ+TC+udE1zBDyShvdA6c0LYeVOdz8WLto
vgj49N/HIkDMIuBizShXtQwbop7etBaJvjO1cf6FSx2WxQzk/a05FnRFXJc1ZooxCm+MZL8WOLFD
XCSm9nMoxOBtQkETFrgYyn9kDiLHuYXlvByh2zfnVZRhdFdTOIns11s8l2tinFiCg8NGNsQKX58q
Jsf4HPCL/7L5viZGXBWJc4c2ufu9zCTip4wd0NCpiAb3AhNQXTHDW+sdPtKkvUlfjjELe8NK74I6
Tq8yBEBP3SEG11ua2DH3HKHNlgXJGBfxzS6WKkgE5xIQ0Nqf2Y1qDH5VW3dXxMqtQYcZLHjRI8C1
E4/80D46aEp7XkaAjQKPfnkd5n1+rBW//tMRrvZ3+DL9msRe8mtGdDHfmL9a2kDSNg8P2kT7S8yJ
1aYKLrPO4X4c79QmBj4D4L1DBGbAvtdJzK/R5ttbTjuOwcW5DmOcKrRyG1rlZXMLgPYWns8RLpJx
YHlx39JdMuOQc1QFdw+U9RkNnrQehMcwkCcTzG/m2y2xdG7tWsc3ZBqAbWoqkzDfOjt47JB91a+7
5BM3lPj2y5ohRBGPnTLO8Owd2wyvt+x1cvYsIW6J+YvzamO9JITPEq75NiWywi9sj+qfkarZ7g2w
r3xmLNlvMQZxyUw82NI+w7YykvihmtwXwCipKI0NEeJMS9z8kMvW+qlXusH8dgD5MlK1FXBwyTRh
/XCmydIPe+dAyB34SYInEK9On2gNCPx3S3aHl6PkMqDFofDi26KyYddAp1TnC8OtSNutURZf05i8
NOxoINZwofYFDXPy00Pw3ZzU6vPcJElnUC963v5n1cnOddhOsM0V4hkeqlJVX9Y4J/q18izoObxG
vffi1/GOcBR8aHs5vFX/QkPbzqhYEeulkz7C/uwr9E/UjSfWQnrzviyZNJF+OVZqexlmS/lTMQxV
WE6k9ZPWVgbGLnAxMiVer7e3GOuH+hOCA6Me9zeFH0Yeo/l+UBBivygwIlQS7ur700VsmruqQgT3
zY123wf6CJIfg9PZv6dkjj48xPnrbdWbfvZV1yTf3bJBL+4efZM8bPZYdS/m8G4gVSzi6eyitEXW
6yEfzkYXfvfbIQCTHuZ5mpIHZ4ygFHyl2+8B1tLwyVKr25yZgkq3cFu4ExqJEm0BbVnlzHIbVsI8
NAEQVLGtof6TcOvqbKnHkaN6kfZAC+bEtl86zgLcT87bc4MMsU9DMa4oLgaW4ZcdzEjmZHoNZcrQ
0auTPx6dTlHCzqRgUj0HXG9uAQbsXpoBZjwofZ1VjFpP+UepsmjeJeiXdFcvq/jeSatap00yaITx
mNkcuLcxFqtgLnfobrB8ZJPXklcwyXYBbJm1Ux9LRplxGjLijvmEcTLa89dhGs+tb5LodS/mxA3c
zAEJ/ynaraNW3uHSLtaojvzHZZb8Hv2FkOZHoixQTY+JOy5vHbDscdrpIrk9jQk4HGaMpsuOcBm6
k486ZUd9edtwCO9ABuWBHnDuh8GnM4ItZUy7Tn9urWWc7zfdijdnHvsl00uzW/lqEOZCwnrIlH0g
6+eDpg3rRNNz7xXDWFXjdXOmpr7341EztHoaWSZfDaPoILb9aSAngVSvqZOkqJpGNiyey7Awfif7
FQtI031ico4uJIOur5NXoxgy0zj+3oKo+4J+jN9ooQEFX90Sxf3hHo+uHbTPHWbnl22Qai4M5ASi
znV3XztmYmhuGO5XX3MJQWOSesSYtM0qKzsXxbO9Lvq0DYuXPIBMOlG+xvXyi7dhMnkPCgAb7my0
N0gG0p99rDX+iH1GAbdXQfxVmcStikYsrcnQwi3jJakn76u3ULQWYYeOgmWSbj0icqdmDKGgW/Pf
iur/h1m4I240dric/GNq7Wdn55zPYC7c+c4Ta3mcW1TqPxFG4Xtw9z5+c6h9nZ9HdHkK1CpyNqCW
uJTPa7xzSC+xJq5Omzj4XYu2ic6gHRBkslrE1Yv2BB8DSfXdhUtdoTaNKrugP3DuC2Ss6OUWbJf3
x3hASjRkRdbX3kmcb1It8lIOEg2TO5X8ULvYSgYZafvXOOo5Zb1ZLj91b7n2Kaobznd2dw5ZPiSL
Uiu6cPrtcKG8mzpc5qwmEccr7KD2YrrfmfULDFD+yJQzBMRBlZWMsLqMiMmacOv/mC5ef+y7Na1X
K7K3u1ZV2n8dnWDc/bTsV/dvFUUQav7ggv5vxIf91IcL8DeR0WydDo6vHGV5M2DHHafkdKwBmxig
ran7k2MZR+Bd2NaX2rKGv0R9sBnvtj3/kqJr5AmNFkLlRmswfUkBdsDAPtg/KEpb6jcMONs7Kwtm
OhPvSb4f3J7IJTwbW83Mbbwzu/9HseFmckuuHGd0BKPLsr0Y3XPPsvnUILZ8J00Ans2f6ulPhEhN
pXGbjPeRJykSjssVWGc5WnEPCMJTRL6tWbK4doNfdCc3H7uIRZQuMCV1Ou/oOzBdi0OnflcLBFg3
1vAhpmnGFE65IMqIlINEHLc1Go7Ns1ywlGUn9ksRofHmH30FYYFA4k+0YnO+i/R2YKC2j3A+RS4K
8ay0jTedPYa18kboJyLTMBjFZNXMYOTVyz+C17G+qgG/Gqii63a5tXkcs6slfYArfqDmoe/hMpDw
T4hKkBKinB9c9oSiW2JrKcakMk9EJm3hfwffJAErzI32/Rj5PfaoZnX1qRbJ6hXh5u3tpYuMP/F9
BZwU3dEprD66NiJnzyGtPjWMkzwONiQI6PwofxG6hduLX4UnckjRm9JotJP/7BHJVYpkvBNPh710
U2GFMaIu5hLf58v1B07oYdLleppxySyX2AJth8M9kMvOyuGZWxC9Ljn9ITJBarOj7aWgHDwsqSgN
K8jvdtG01OqpZZ17jCK1VHlUqyp6CL3d+c8zJBVDqerNPwMxmf28iGQbf7dLtLiZ0IjjrzeZ2JhT
ggEaAtgX6zy0KuxdDBhxfFmcrWkej8mRf9iW91dOtVacsdCIR2sJ1/G8mUoE96jDkzdyqcSfQa07
6WbIm330wMNM2ZccRM2GT2B32keaCxo51SAKU6M3zXAZ4EOCt62AmyR744moNMr7JuFxQaPAC47z
1mjlv+CocsSpdFXzQOjyoYqFgbd9WtgzTsPqEbiVWNPMmUnh4ReVPX5zRXGoPxO/FE8++wbbc9Wq
f1VoR5+jh9/qKU62WV6O2Vbfos547U8bSOJ4Pyq99ZdY7ZXiGcU+krNC6oRBoY2Wu6aKuGE4Ap13
45Bxm3V+x1nHyM/hyz24kiLK7rSQPesM/tnaVt/KMSkMryDZ4kta2vozot9ju1uhEdEMrv1vqx+Y
E2kCpCAesigURVB3LUNUY+qCHtUb1xV7AmUSM+3DDMQw5JONPhdTu9f6RetEVgB8f0T/DaaGtXM0
FiFmmKk9cjNgLy26SCAk1OSveZfQQjpybtbD/RmtSKlyB0V2d7bDqPwv3Pio81quRB1BxD1jF0Fj
tRr0MLcYHEQ8qh92dRcAgp/acDcTUgeepR4n3DD/qBttuRf0i0QPzl6wmfMECjpxKPTxb8zD3jd0
Fe5/nO06vImo2uoE7DjV353aXkdE/dzU6lvdbhIqB3lpWTS92TcuoUC0F8etXKbtcGfFRN8+yNwC
J/+UU+2vZ29n4YLMqmT/WLtUpmDqK+X6YtfBuOR62vVDq9sBoSmqSBYoDwrwEceFtNHDigPWv/dG
eiR9JVZzsRyA7hSs1bm4YxfaCLwMth7cGkuTkwQ03AfNMPnPNEzU8ym0brjMohPxwgcafiEw5vtJ
DwgyprbdqQEW6FUev3ulgf1YD63Q9xJgjx1mk/tybSKZ9EViI01rMdohwieaPD5zxtn6YtUoV1FF
JAunI7D5G8r0nSk6mNzqsZrXQT1tyXGsgBrRgWzBxgcBh6EwuywrHvtzP5dl9MqHGkBy8eyU2Vba
3nspYXSz0REsvVFdJyUqvIHDOKnRCu72it9coxt4KF0riE4Dbof7tuWh/xbZRCZd2NZR5rNpoZ4L
J8cqP7vWrCCjg9y+AhQIxx3L12zOFvyud0Unz7gZDq13QuPe8SA1on1cpbMhS0Uc/4ZtCtkXz6ns
XhlBkz9oHVsMw1G1ThleLpe9lWTQ+i2c6uo3AqNoP41keAbsEzTxYdXyI/c09f9fPonI83jvQN//
uNs4bylC2uYR6GgWV3odep2Zvl2+jFuDd7cROCbn+00MYU0Dv23B+H6c7GAdj6vkVa7yzhfiRVR9
gzUj4lX+4HYeMAEgCagea2TS8RVFufDytcWHikoS/jYvdzXd953XlBmQXvxjIm2qPWMaZJ5Z+7YZ
76LZaeur4wpJlyYjBs4cuCZiMyk6F2lVQnhnc+cv449NtrxlrtuQZklOGqUHwWArVYB7x90zCl2y
9UOzY0vZ3bF6pihOcuvqzhTQAX5Z9M0G2D1aXvxOi7pEijLtW/nIS4a24rbSfbcr31kv3REzuZRR
zBERBjiUQly+cb44C1d/4o0yfFhNhN8gAgzg8HW26HFrw+NTzAFCuQV4Psl6r4R+S1qbzcZt9P7S
8//hW8GiIHiBR/YRIOlBZDa6gaDw6NnYit7DEFgMjm/ZnLDAfek6I7HKwsr12zM6nDY+uSLu/bOx
YE0J4xrmsx0LdLXTsnvi4oel8E9a1N5NOBY0z0ptpUTc1obj89HPYvjG+yvDu9KxNnOHgwL8uPPX
5zrCQpvJsdYoRfkSmcjJrXLt0VkfiQYy8TUZ5+Gp2nGy3yU7cSPoXtqDTULsMbKXsvk6sLjOd/Cc
LFEAU4mwX3oriMeUbLXW52lrji7vVR3IfIZP/W/p4fCLaLHknE0RSBIj1lF9WzAEmN+T8qi5EExs
bVGiCgnPo4b3uox6jpgcKUP48rgiMXdEtDHldug2w1mvvt5elCPbEFdft39EG6n9/C/CPsap4M33
sTSVfbYVgtd0PSqICrIeONiHCqMiaNTEzdO3aGBS04YOH7RsYECA6Dp0yrYV/k3qqJqzyjW1yOJ5
n5yiJ8D6ziQcnxkyS/JNA6blmfvLzMv7oqsjhLGiS0kyNPl4s6p1f1/aMv5WQfY4jA5o+XPbVzR4
OyiSEDrLGr/zQG4zdo4uWLY0KKPpN6QI/H0yJB6brF+jMeTLESAXzIXtBRW50xauFx0ANuHqC/gw
3MQFuTlVdHJm2IC7HQ0N0NWA7pQRrLUXIEF0dfkUbcLKmnbhbiuJfPTvzIGS/BKYPv4LCYELC1Co
qQrPTMYrDtnv77zFEIu4MPc0dnbpnL2BEFqSFLT/NiE8lA8y2XZ1raZAf/CC3/r49FoVfSLlX095
+xc6XYF1bLJ2xGAxwzNYuIvLGqfpiWu2F4WdSAX1jZsuOVtmOebMVGV5FLPnsUXxuL9IxFFfsOlJ
jvjvZkICn54/j10fDR8uZBbeWDfwlOhqeoaumhgPDWKXOyb3LWYun+c4/R9pZ7YjKdKk0Rf6kcBx
HLiNndwzK2u9QbV0s+87Tz+HGmmmkgxFqGbUF91SqcsD8MXc7LPzFf7Mrme6sB229NzkxR7LDgvh
y3Lh2Y0hEPgNQe30uXet9oNZGc3XMbOnUwqfKLqpyFbf2iDSlu7Vga6bFNsUBLw2tH8yW358VyF+
+yLC2skJLQujRH/Nxs2Ut6txD8zKJ6+JuYp9cgbNSXbkrekJcgeQG6GD6uFYovCD5aBVDtIEJ8if
sAWrvsK5DV+iKdG+Gl1OpSezOU3ugGKl5p50ZW9tUbw7d3Y80kGCv45EAaVj4WcmNkqJzBfDaSmH
UuRDbU92HWndfSPH8oeO2fGw70YJgQCSAs3itlME6jji1uGSF0Rr9NJOyuWCx9mz4bLkfmoQ4UU0
zPidgi/kW68WMub4SC5hfLWzufqsZILJlGkU4feWXW/cp5lu/6g0pF4b1MXBeIRBr39nSoAM5Zqi
cy+yh/ERsoRcUHmzJXENqZNk37hd0zzh6lKjpjZn46eq5pzbCIW5fFfYYLR3wWyXHyKwP+a+Krvg
KYId9YvD3FY7rUsnwXUaBiRc4DT9kVO6o0KQVTb3mnmQyOvMhBpX3RfoiGaTYH4uaVZFFOsk1skW
XM62IYJ7UkgC+PJG1YAptsIIqWvIMXCBU0RwjFqUX90xCYre55gf1BdHNwYaW8zMegzsgLuQEbvm
l963BUKAwh6f4ygN0luFguVfZffRl0YrWcsZa+t3onTudqDuMnsLEyn8ZBdF3J+qaKZRww5s96S5
phgeaAzD1at3xw4hpYjM6cZRyE0JHntyIkWCY+kmaUf1dRpGBANj57b+MaFAfWvQrRcdSrxSdEKj
Zkke0wkpj7M2T3dd1Q6dJ+i9c3cq4dJKq+Hg2reUTZuMRVjxK7SuIB1Ng2acUBQFJrGzjDYuH/LA
h23B7NU/JuwW+RGtFs5OmplMzUuiuvgpaab5p0GbgzcatFMuFXPs59u+qAI84idrpivJIW3t+soV
W1kSBXi5qqSOJkUDNiejMAmOFlAGyvOWLILdKIkvj+TlQ+Pb2IzDayF7rTnQzaju5zbI6qOCBfE1
6rhZkGQtsxeUnPmwGSxeHNMARMGWExPMxuCr+aVIO2vakEiYkO3WGgC2wFDIWjpt4srDbX8KTgGZ
yr3QR2r9cZQZksClr361wuGS0CIyaDftoEbJbWf2n7MuM7WDSefAT526nPLkIMx/urm0MlIrSn/y
5yRDa1843ZfFMLpBKFaXhAoyd62bGYUlxu7gQh5zoFWSDv+AqbXQUB4rF+3+fip7az7QcJ6jlqWj
ZmNBIf0+0ERPFt2xmu+uykLN68i3fajoUYg3tEVHDy1K4nhnmKV8MsiNM+Emk+KAmIrIv6cHMaLX
M6ndx8ZI0/FIbybuu2Ip0SCrqT5oRkumSs+FG+6tNq1YSVrddo/uEIzBfhpSPMQa6O/FiZ2K4MvN
DJx8mZkpnkGjk6RMLRueSJQjKAkDymVsSq1jHkshLUQ9v5NF2dIdSpqDE2s70eN9axVjz+TLUDYR
Q4WUZuC4dMgDDYpYP5I6dB9jTjoIMZwp3xQtXvVNFPqB2GujTSqC3MRg7m04I9GO9lv7Rfizgezd
LMMMn4rafmrDig2/6Yj3tKyiQxYsTslWDivRpUzgpoG5mxO/JOEmSvugU6hC95SHprXtKMaQkNT1
4oV4jZhuKHSDdreGHes4W+b0mBpsp5t+oq42WHG0RNM1Cei5VzFJsiIKt9GIFnjT+7go3ZqlnjZL
SwpR5Q+uN7YNFcQSj7xnjhXL0rEKo7g8PUuYXJ/9omoAMIQmWvw5YjM5QO5q6xudy8xLMNgJrfhW
GaEboqmq3xQxkvR7MhDkxIKikZ98J/Gf2mD273VKN/6tLNRsb+FuaMPedQcj28yToSaEPBKG2tjq
2b/YDpZftbDzP00ISGdvoXL9SzUkwsksRx6xcdq5hwxehaTJDN/N7kBEs/+asg9/wDQK7SNgOVwS
pymdFDch0AieZpfVox9WBil5xR1sb9XU/vgMYU4vk6V882RrCOnpyacJbefUVU1RonCMncwzNK+4
DFon6mTULpDMxP5OzraDoA21M/4bSdrlL/Q9dE9T3PXPZlY07NiI2hsU+eH4uZbLVYUekv4GHgNa
MifJ7OGW7c7XPzAbaaZQk5n3yNgsy9gHPnkTmkHRtG24oy7wfb0dbn1nRD9paRbETKp52VY5gaEH
mwRvpX8qSu6Ljo1u4w1Z/P5rZziowLmy1C9hWyLbh4hzW7Qqsvb+RE0OdlNAT5pvBtGvoOqMcYds
HPzLws0Qmxk5iH+wSMG0QANM97Pli/ATuPbiQzJGLJxI5u1pUoWuU5cJ5S1NOoHYxEwa8P+EPvHe
SkzIElOku8fCjc07yrRtjg03ee/HvEsR6pC5tl5b1+mbTdmZNQsBTZBPZiHg8JREks3D7EeVuwkA
VlnbxsiXTu6AEGevBUb8RTVxNR8qKi/dEz91fKk5p4Dza5VLMlVZZrufaTlAY8kxpnhdFiXPTM7N
J7BPlIPS1Cl/Nm5v1xsjUA6nRtrRvYHAAz2JrFut3QSLQcI2Nv0sOtb6WFI26GrsO0gMmc2DmN3o
ldy/sh6YiCncUKE6f29UFscb1QBq6UGH4pr8pVUFez0ZoMLwv/bVHgQy7ILYnsHh0dMI6J93S98V
mSRysOAd7HhX90MbHxqwtiF3rbB/EKLXF5CAE97Ps6k5HwJfTq/ZshjJVMRceMvCVa96TU4TOVWZ
3Aa1k5pQdtzmS08VdDxm9Nk/ZJwN+Kjl+MEG1KEKTolu+NaCh/4HaoK8k1omwRvZju9sA4mQ+oZu
Nh2Kc1mMHoQi66au8Vrc0NyCTGImyGK+cuW3vhnkRj8bqDaJoNAjkdtEaml/UCI1y31f9wraDWfz
tqHRyANG0VdH/ixMNs0wUi9IhSr1nUl3EaoV2U3fUnsgyT33oRvsBJfh7Bv5WWdPm++S3TERIJy4
6WnmCZVhd9ObPSklzaksQhTbcr9TThMpjfhGuJwPEKLpmUgH8xUam/5hbET6U2OefG2ysbgPZTAt
rSM+O6jlT/lPmvX1pUvZIHPmArL7J8w0XOwoyKhxM3F+3brM9Ok2lVn6pCVxYm1ntMLxxrLRHnyB
jhHQ8YYBMR1qIJpJ4c9cGjlnqD7v2rEcXsY4ntuXgvodvVNu3X7KSE+iF8UA9guSi8E5Ii0zKxRC
OTslbpC2takq7qCnQS+05huVcj3fiiGqyjtSHMVNQag1H2t0MmIf6oFGWwPyLkA92Rg+E5KIb0bg
E4jmMzoSdNwtwrhZj6sWpA7uD5uKQlNBhtks4+M8uxNdZXlKHF0q3WXOhbkkYmYDHA8Ztzl2gaIx
ykc3l8kDDTV1fDeUqbVPbD1DkJUEZo6COJbB3iKtXBJN9kthtILE+AwJjfZ1y4ic3EM2o8wtmi3/
OxSuIH4qO6uOD9hhiHxfC3dAqemI6gHn5qraGJHOr6bZRogb4SAJR7ntpMfUyNLwhlxpQQiHRRHi
+byZ9C+tU2q/uJjnvN2hsJ8nlUn0mFNcqw3oyC76UAVzczCDcer2qRi5/M+ib1DFmn5xQHEXPxnQ
jsBFFUU5P0RVZeI3S7sNzm9IcoPs4T/IBZXWRu3gKacPb0B0lvZ9LyLf3cz2NBq7/wjfrCVK2cyb
/R6LLCPLyxzsjszT/QAZeDygTNcL/qoZlUIRl9OprKfc3qcdJ9bU8eFonkiGK4TPMzBRRYADYhPC
K9eV5c//wONSDZ2o+ZSdBzRax96wMBGKIOoVXDmvAaIX2OZbAjfUS/zPHAWOkn9WMNF4IYbS1dN5
HaiEnQ/4aB8p4TxMAGK2JIvsb5o/c7VwiQMpcqNOKwjMaQaMzSsEzvdQYH6JiWc8FSIba6YVFlRj
SpM50zuvsef20MHEBJUd9cfL4M0zHExlA4hzhLk4O5grJKUWkNGduJF4nV9/4AMGn82QayP/g+aR
SuA+VaU0ZV8e1Dj7loHgG4icMRBa+5rktEEOPvlHb+h74wldg3OUwtC2ktrMgagLehGCm33WqHlX
DvQq42rqbsuhuObGe25qge76nx+ycEn/mFoQl2q7VrzkPssg8KG7chwjuqVltL+7/MxnPyf6DUyh
Frj7O8qrGlVqy7rzFKXko+mY1oMCHXeFW312FFvavC3TROm2+pw9gpXOaExusNiykqiS1qkYamt/
+VnOTpo/RlnRsc02UMiyxs4raYz2cKkI9g6Fos/QuPKbuEZZSczXX1kPZz4Vtj867qWGbmMovHo0
nONdco6y82yYiHtK+O1Dlww+ADda/y4/35m3iFoUmY1CvwSxfgVB7wAuIRCJOw+zOkEPbaucA9pJ
6uh/O45gNugmDjgGONr1ZhPmbOeoWph9cWM+FLNAOzqPwZU58Z6tyyiEkSaea+I9dRZgI2Jxi5nn
g1w8OEUlPvruqI03cxQLj5SgL654si/f/+0miieVLnET0G0g8uu5LrA7sWESNR4hQvcptLhmaHGa
7MdcBWCVF95/ogoIcL4QV+C3v806VmPbGCe4Cu44Rqv28m3/XNEUYGgOi2av7TVleImf01pDlcHl
AlzmovB6GyGiV3fEYycKBKrimmJYN11Hy8Ih0d2Ke5VPXzHletgtVmpP2ZY+Cd865bTUoifIYIFS
dHXc4CazLQryJdLvTUpbfrbHEqqFPgr3BOlgOstXu57N8sr2+X56QrrmYJBIaCT+NSuPecNNiyiK
xIS0NVGvwKKQNMyh/nx5cr5fb8soy3xhh8YgabXe6kRLJOWNiaoVqIFQG9qt1ofCG8q5OV4e6uwD
ucp1XAlGETTT22+m0646O4HNUBhl7xNJknbREl5Z1eceCKMLXORMJRU597ejAJFy69qVGA2iLtpO
jQX+YOZSRz/DNcfBMwuAJKdOmpVbj02B7u1QiJ1zehmd0Qu4IBUbpNkworphwRoBMRThHajV8Pvg
duhwRapN4ZWNZfn7V4vAYXhD2rStUiJYbWAkVuOsk9XokS7RyCZmlG6LAd0eGYfbqtLjnTKLa+7j
Z96vQzLQwq2Mbea/odR/rLzSL6PYbuvJi7UIWw81pHu77oa9Cfrm7z8lQy1eCRIXD8wk377fQMWA
5BPmZizHL1KMHS1flH2VKbMrI519k3+MtJo0baWBkemyyWsJQl+QcamH3C0m2mZE71WQTijPOupw
eT2cHdSlsGhipqMTcbx9PJrkuEA7NHs06Dh+sGKCn1nJ5cXJ6ebNjE58nyjC/rg86LnPJznzJC9V
OvqaGU4vW0B9Jxm8gP6Xmyqj8UqTtECQra6vvNRzQzlKSMR5Lp0E6/MB/jRX1KEcvUECBh9kRWNS
1P/TjYN75SQ68ybRUegWFRDOAnyo3r7JapJF3htq8OKmb58giZqHCQORj1R5qzvHD9AzRvrPyy/y
7JjYBdGIxhmIVPPtmNFERtFYKqU9OuGMAnCT3qZg5nfRCDwJToAOAmhCXi5Plwd+f9CbhsF5gCet
rhaTj7cDI4vLE9hIFYeeFdJSTd09xQfjV5F1xT8moJLgynd8v28zoNQtzlnMPtTaOKtm4Q2haCp4
9lrDnRGeXJZEzZVveH4UQlqCZ8HevVoNRpNDeBzbysuKESWJi47/2Y2VuPIw7yclD4MfrcPRKt5/
NoPUqez9tvbqAaYZQp5mPiryicMuhGD87+VPdWYwtZzeOHOB9bWc1aei0DXZVRS2HtAd7bbFgvAQ
jn72MOnlNdOlZYq/PQtMJbD1ZSouxgprdy53sCwKCn7jlWVTtb9gNnOLEt2UPgApREbdU4fsb3Kw
nk+4GKXcdA2O+suPe+YTAkJi+XG2Ywi3vpZAgZz9hJSqZ/lhd6e3HcoXGpA+XR7l3EslWnG5zeEh
ZK1PPSeaCyymis4LMxEe/Dn7Tjtvtrcl8uPLI51ZacvaxuXb5vIq1s9DcWEIjdGuPRXP+rEbnSAm
hw0QmvJz3x3BrrZ/bzvNnRAzX50rEEff+kwoCwwVTHAFnl5r4xOnAWQhNbu3gm7dw+Wn+x1ArqYM
BzjnDkt6kbIuO9wfJzldgCGSGMBIkr7Q7GYxraspntOvs6HNQt40Vl38Q7/s8B1DArFnH9RfBajv
K/vZme/JhBECGxKTuG19IiFyHkUlFgkD8t5X+LVULJ2o0U5Tht7+8jOf+aKuCXSY7QxnJI7Bt49s
21mquijqvAih1602lNZHv+oyOgAbEkWgIPGJ2f3tkBJFOVunRKuCmdBqD0C0k+dpFDceNhPQHSy1
pwzb7HTQ59t8oI398nDv1yDDYcSIwYpOGdFeRTLzQLorbJ3aC42w84Bg0AHKs14Z5f03YxTC3sW0
TCdXt3qPKRJj6Q9+7UWtOz+A3HGOaeCis15wL5cfaD0UX0q3Fbk6Th6Fc9bqXNAqCb2/06il1311
0xRmg2jVLg6BFf1twPJ7KBa76cAddN/ZNlKAQVBWp7qHm0h+Imj5QifhsLRpBVfe3/orrUda5ukf
S8+A6pAkbYFJRVgOh6Hz1U5qID0uv7r1mbCMQk+NzjXd4Na1vp/08WRwUnSGZxCNQF211CfTdG2P
mN3e960R7yFDuvf4pjT7Ec7hlcV25iFx6zJZ2wZxClextw+ZYJeMfxHYSIH+4ibXnO4ULX0Hlx9y
vaR5SMIhbEpwwSG/ufagAuilZMTO4uWJRd96RmNqBMoTL5kIgTeWMH/p7rOM998ximBO0pfz9qm6
WSMa8jXdozCo99tsTuIvdW3DpLv8XGfmPW+OOMhBMKO/Owl6hD+TlitBOws+rvAf4xnOUksil6Yb
oAdXhjvzsRCh8gJJh7n0h60OA6uokJDTisC12aIrqYrjOz6u7V1+KHN5O3+eObw9NnquHUK3McNb
bxyiVTGXWQR5rPjG/RQVeUiCQxbNa1VqyMEcHN4icipBeMhlM+GAUQnBcTtDykTK2outFkQGFBSn
s6ND4Or1ibltNNvacRE7V3M44YTAtkrLOvW856LOW20HZEc9zch2SN2kmikPakgi9ytw5qn5Fpai
R4pNa4GgKIbZyc3o60m3hSqTh1ucenRk5Ig/pyvn77kP7ODWZujUPGwSFm8n0hgIWDSQS71Qd2Jv
pgFxE2tpQTKB7rPLr/3MGiFtymvHzv1MKimOoVvAlJ89fQz7zzYuNh79acOuk135zzj1VxyXlzNm
9ZFNSgcmC2XJj6wvDE49dPmsMxxWfbCG5iD7F7NJ52OAW8UWAK54BPiB+3OGZ8nlB/0d/L0b2uKq
wo2FNOj6tM3SIG6qCuUVud3Aui1zGX1BD+G+9JpjLX6rDly7sAse506rvoisqw5I/NVr5Rfi89D2
2WNPynB/+Ved+dK/87+I1Xkp79L12WgYQZRIrFDDxjoFddvcAAMpPiKmi6+8gPNDUdqi+qqWvN7b
SeXKGbaBpvjSrQ43sqhR61hRfl9oCEz+D0+1ZOkFSSD299XBnPWiwlud0xK6CW1MgLLbXaqF4Qst
6O3T5bHOTGBzuT8pUtwSf9nVY1UTIUjcOLOHPmBOPgXEdh9HxAT3XQop6KcQk3bl8Do7Iq2NS+bJ
5F+rEUMtiwIjyWfPGEqbpnuwkgjgcHvpAvKwaXDNnXqdTmBj5Jw0LaoERG3v7m9Nr5V2lbSTl4SB
2I2CNsi+REmFPCNDNBr81F1T/WXk/XtM5iQbMREP5cfVZAmRdGaBxQac28UL4hAaPFEDH4shjf6f
Qy3Hzx8BT1tQvw56Z/Jm4cTRPseA4DlL0AZttFQX05WpefZlWtjL2srE13AdE4ALVk6IDMRzm8G4
HYD8HzuZpv8uOvpTMJflJ9i45ZU5em7pCRq6JDVsykrro20R5ZVDR7bSov/oYQQyeGzLOoKRRFP3
5eVwboMlbe8wmHSUvV7lcVPT+J27I337giJFUFQnOhYNOicTcGAD0Q/WWDiVosW9kqW5NvKybP78
jgBQY23KeUiUidsqs1E/uRNg0TF3T3I0ul992KApqFWRXxnaODf2UsNlsWFv66yPlcoqewrwCV+1
r+uCk7z1exSNU9TvQAXHzha7kXDc5VyLhq1CbexNtLjGYPh99wa4lmNsdHoBwq2TywDMNe3SMCKn
0Xc2tVU1GBbNYqBReoAJtL/8wc7NDbJABD/UJeS7SDwLM9+YYKB5Veqkh8HV7B0sgZToUXeuzP1z
GxcBhS6I49i31vclvQfzLId59vq6mg5BETYnLHOKnR5M8x28kOl4+dHOrTXwgZQBCfItUr1vZwTK
YDMIAMB6veu74iA7s7tH2+IHT71ZCMfL/AUzYSRN+3J5YPPcS0UxQicCRz2R8mpkFXDO6RAvvEIb
RQlsIpLfaxcnGK8FEFQfJToI54BbVxLthzoJwR1UdMKgsxytLwMchfyRBpREgJeP6GzyCzk4uxLX
Njwu4Q0kh4Y2cP1UVH38MQOPtsBz/LI7QFGArEG1FwsDRPnzxxgUKUqlyVIISdGwyW9tQH/2lial
9ufczjMYCQeh0I52mup1GmIbTLNTjcj0O2B4t8B0TByELr+eM/OAnC34MJczhVh7tbmPcQ4GcNkj
WDUL4aw0Uu02TsLhG6LbOD00XRdVh78f07BJlJHtJ/G/jr5K3CXCvtXIwxc6NJmqzCcmH/vDHtmr
b9C92pP6+L+MSR1aWq5JYncVhtQBOeKxZsxJ2j4fwUDW3LJDHCxtHD/0untl2i0n1SrCRHbBgamb
JOGpbryd77ALzd4HR+8FGS4OG7/F0GZrgfC+Jp85s7AkGWqLi5JSRAerD+jCiqUTLRs9CQQiBDyh
GxrK+AzfUqitCcD/cJ7v4maKv19+o2fWFVQ1oCGShyQLsvywP/b4eYgbpVtU+ATAcYwiVDS5e8x7
zH7fC0tcKWKem6fMUQO6HBQcsnJvR5PZWE4VnVVe1c4dyKMWRKiMNDHu7HYGY6JAmV/Zjc8cJBQy
LKYoV1hSPasp4xRh0JphNaNLArh53yZLv7AKE4XwMfsOPPPezm1z3OZO6185uZfZsZ49FE2XS4Bh
4Q68GhpeWq43XFI9dpbqxBGQ7rMWmV7tyNjDW1aeFAZWu7yOtXlT9lV95W2f+7bK5YqNZYFJBm81
e0kEZ4ToBrtCmz87mAp5WB/8mPFjOV6eRMa5kWxo4ksGyCUKW/78j1mUgN8Y8qDiuxIsiccwtkit
0n6g5TvgPdRFNu6clfem3dEsjPtL/q1qqvyEVMv5pGe5iRaRVscfrIJK3USoV1oPyDLZpMu/88xy
5tDCP0QKYimSZG9/JkqV1nazcfZkSDOn6FqY4A1tyVdGWRbr6rvTQEO7PdlFct3r2EUTBl6CECM9
g7M/Pfp91pW3iK+Dmw6nIDqX+6E2abQx4lsbS04gUEE+fyWbW+BTOiY0uCCjz4+6HSH9t+kw/tXo
6LthLAsTu5NZ2O0W0JiWH8H40GjCRRPTLz+baPqIXTe2fyitAXcLHFoXt9wS0+nkNBX2y0rayQDj
NLPhB5ftxEeKkhIUf8tmfddPU/xjlGH5LKMg+FeUKmt3/mAEtPP6WLFtsS3FsgZmfn1jAqsLdpmm
phyvnEHcmHqT5V8vv8l3okIuLYocvrHcB6lIrq+CKSxZ6AmBxWW6i8RPYoNy+KeDAfSZhuuwedJl
I7n5Rr0abqtuBCaa82HCLem06V8bqXh25QA6M9HJ67OUyNIRmq5rCo4BAjOtDOmZBdr3TWAZH7nr
yydcCMcPlx/+zF7JzZCqF+7pJo++bGx/rCndrfOhKC1cNjX2FghvbQVhJ7ZxGw5aGklfKDaEf3+t
IZlCJhIxDUOuN8tgjkSECYAJHiJT6kTY4EaHQeBG82WShn2t5rast9VCcdAGWXD1lvv+OoQIm4kS
42yYXmbS1G3Su3CsFWYAMNizz4i4h0Oml8+XX+uZ84D5RApZSSoaxloyxAXS7ts8lNS2bVSo8I8W
k3EnG57qyiWGrnqSVcGc3NITHVyTPZ/ZgLCmR/KIgIct2V190yGbacLHeRFtKuxuGp6gakFY//tt
joMcfSD1UtpJ1nq5IcJFBfCm8pLOGnCptDHcDo34yul2Zik4iy5oEW5SyF/nxuPWcn1JQOaNgPB3
LogvTNdabW8W1A8vf7N31Uv2AW6CFgQr1zV4e8t7/WMtoManlRezZq/ubdrNVWbdSaeN9pFmzSd7
sifyxVn7RXa9uQs1J97NOKBceatn1uOiO+HLkb7ll6x+g6ITAdRUbHsWzUef09hqwZ0b/qFwBusz
juHBtfLwuadGWiyX7J5AIussv+iPp3aaVJW0/Kgl2s2xtrdomplzejZdq9xRUcLBb8IoJxlGOK1B
NGDTONtXNryzT+0Q5RMi8mPWyyWZ9GkMU92G2OnKQ0Kb7hbfHABWCAt2hWnH1y7+Z5aIq5O6Fuz5
i4p7pYSkEz5Vsd/ZHp1PsQMxxE1g2cp81zqYnNilXAywnegF+QMkKUdvMLgn6z9Zcb3pSfzuINM7
xwgozafLk/DcDyP7KXGUEmBj9FXwYBTA6Qdds1i7jnyxCXE3VtcHV57/zJbIm/7fUVY7hAUxCVv0
SHl6YgR7jr1vONSLz+Mgv/cggm+aoTWvLOTf5Z7VNsxBQ92a+i7tNO5qZgOtJ2R3OGXLOuu0TWlr
XX0o8rHEGAVv4E2LoQvdOikUgcccwAUdSyXEoXsRd7l5l+ht/xWG63TC78bvv0apJnGCEDlEngl0
CtQQ9FqQF2naDbb1MCQvvhrwNUpEr7ZkSZf2eS0dP1HJ0fBCDILGwqfPauxdhG7lGCYtUDYTE2D6
DgH8Yx5Tx4a/w6PE8l8cf0SdVJhLdjFAkB/smgHYA+xdS14r5J5dkCYJP7pSaXPQpXi7IG1oWZCm
G0VCrJjcQxwTvB3rytbDk5Hg/rppaulqG2OK7JOhugkig0ADS1tW6Kvj5el4ZvtdCjzMRhpJkGSv
1okbdcbi/6K8mXrDPlYBRmmxwObLzfQre8CZI5OhyI8vgvOlbvj2sRMrodnIEZxaQRT+Suh0Amdc
4lQY1NM97W/jqQNMcENh37oWSvM3r2fmom0gicamQAl2NXIGETSeZuU1MzS43BL9Vo7RtYrZuVdJ
JZRbIlEWBmCr+Q+VcUoix7a8YR6xTQyMjJ0tNj/Dr/349x+NnY3GBgfRFBHk2+fBRwO3GDPjZHZx
fk6SqPiO8Na8j1pEFZeHOreRkDHGWnoJVikHvh1Ky0EOliXzIxtt8yawtOpVZZm4i7h034kRILut
6iux1bkX6XK7Ij/D4mALfDtmEENhi/El9Wwz6Oy9RhCWkTXryz3AlfjK5eD8YNwL0GQTtIrVYpS1
W2UY+VhehK85O0OxEM6N+ATzSV5ZAO+H4tqqEzDSlkd4bK6m4RRFViJ7NmVXpPNtVU9QrH1r/lDO
4bWM7vKK3s745YZs4ldBWpdQYzUUAIiETVVYnkW3PT3SHPIZFMTD5cmh3i9pY9nGUOou8rN3yTu3
D/1QdLHpDYFVuceR2oV4trpiCG+xgMYKCIOu7naZV79yHCyAGnOsQg9rklfMDPVXV6Iu3NZZXMGx
MmJB8Rx+mw0NFlc1bBia1qh3sd86n0Zb0YFuhCL/d6bD4UNfotI/+IWSZChH3/+pUjoaN5oVBh/p
FyuyOwc8mrOJO3KPG1otNGPr9L76mXaJZR4jqIE/bQviAvBszfoHz17zZ42F3yMOq86PFuhuseUK
i8tK0osSC8TKbo6hW3b2Kx1npLiSea76l2ZM4/w2wbzhec6tITn4fTn/wkuxzk5+Ad5/Nw0Ig+Br
VuJ1oEceJVKF1neLvis3DuTk8ISRaT6YmwBYwM808cN+X0xxCzqEgPk+KTWFnV5WtfoNjoxAAg09
0zedvVDWU2V26soxfuayTPmdI9xeLoxkOFYLImp1HV+FxPSIgvFqhHvlBj/0KuQ0xKrakPd9aQ6o
KZIYa8tQuSmATmEPTxxZxufZKd36SsT0OyReTWbkM1wjDSazYa+vk33bD+AjdcoTWfjBwZcZ7kcM
oQxL4bG+dya73eP0DAAjpoBVaNLdhTKMYRCZJpUmDZoQWeXXy1PfWF7D+keRKKc/i7sEZdjVHjxn
BZzJtBCeTKcuAR6CU/BdlEPlYLa5wWd7RslyGvMIREsDDz3eZq4+azd06LTpTVZmY3yQUYZb5ZUf
tuzI6x9GaZlAH6k3qcrVD6MIhtp0KuBXhUXRgynzy3ifTkPl3k+u3n2fNTeZNn2TOMUWvqPebnFt
wvdqI3EU+ySydtRPGvAnc2fimVsCh2jb7xTpp8cyMvpfl3/tmX1KoO5xFm010cf6NmRh84k5am1S
Ms/0DwnepeN2MiE7Xnkr7vuXQgIefTECYEZTq2Os72jHckLd9PQhd7+mfYCvA1LOR5NQFdgNTjYZ
5OcBItHYpFCQKhwWjCvygPdHKacL2n8QJKQPUQzyG/+4h2l0gMMNqtiT+Y8PfFIHfGwmgI4Akg9g
3U7uKUUceeUqcO4VcxBQ1UEib6CCfjtsVIJ1atqZ5NfcC8x4s/iGi4O4skjPnG1CmogCsN4yqWav
XrCf0s9PZ4r0qAJgGwI7xf3ZuWXwLNFJx4e/njVcNAglSUjTgbbeoojq+zGHle0VZWZ5E3Yhz3Mb
B1fy3mdeHJdHmxwvFVgkD6tHqgYnj0Hqmh5hZXDj64BuaOmqHi4/y/K3rJYr+g00e8Il1cuN4O3n
yefW9s2hGrw88n33X3cQKtnRXSDBYTYswPucyvWVMc/MRElHA+3GBAfvq+L5rEbHLmgCMyqz+Tbo
i0YF6MjGBrazK4EJ3k0Fnn6XH9RcnmT1pPgXWCQ/6EIhYbes0T/mf2NiYB2NZu/1CU4n95moUMxB
7Kd2gqipfuL1YHKF6Wi7EGUDKt0gwKx9YDVhubDj6dAZyhBDkSjLYmMXgFgMHkd6jD8O0Uyda5Fr
3NtplWNnkISl8RoGhDwbJPmL+3LChvvdxHMl+VpyVH3X2tAoTgkbRoOcS0T2YUgTyLEZ0XXwkjp9
pjZhcb1F89y7Z06hziT9o/Pl374FO3RNW1Zt68WxOX3w8XnBPwTSIKKWVhxG8tc4phjV8HL57Z+Z
ZktpDs0+9Tm6b5f1+8fLD/MKoptExW7QSvWUBkDRoQPZWxpfnWc2q/bKhrvsKuuPTY6SWiQX3KVV
9O14pMA6Amjk5NEYWs9DbjQ/IXmFW9gJkEjrdv6J3KbawoDKr8yzM8uWuyV7kMXVgTe9mmZWKZrS
r6mBdhIkuYQ6drQCazxefp/GmRfKCKyiZXeAHLaKsKvZiYeqVHSqRR3gktby9eakYkN4qhxUwIQt
knmDlZGm7VJgRPOt1TAnPnTYkSYbvJX99lcd4BtwYKProZ2JWqD+KbTho8CYWl75vWemHbsldbWl
g+l9WxGuI7gY1zFFPKAPlIdV+TSlKUz+vjWTbhPVfuoVY5u6u8vv6dy4bNHoCRA+C7GWlpSxCT4G
9r+nFXZ5Srs2epZ1gTtwnxiPHJMNhNY6+nR50DPf5ndunMzf0iS5ru/3/QhifekiNJ25BJmo4wLl
9M5+7IpPPi5U3uXhzsw4LAApznK+6lSlV0u6zhNd9phaek3TAQCxexd3Blmm1+QZ50JzarBLtEmr
gctG8XZRzVZFORB7S89CET3vhsCMvudkmBbWbz5hkBzW0jMA+vZINZLow39xdl49ciPnGv5FBJjD
Ldl5RqMJyjeEpF0x51y//jzUxcE2m2hibMOwYC9UXcUKX3iDjAC7euz1ysACXdWnn/fnvfJtLUIa
jc9E8AYE8frnjH4uITArN+cI802MvdPIeinZx8e2U4uHBLExda+kYfH+QsscKXIstPnb3vR7RJLI
ES0JeIU9yuC+j7FimgTNqScs2N+f4krciBYz9Q9yWwoty9RjciZy1ahszoUIFc8ITMWtatnx5Dhq
D6NW+kfFl9tDxFk6hPjsfbo//EqpUGFT0U3iLqVGsQR0xAKEe6SW7RkBDeHvVKtDmCjHt+A5Qr0a
rrqFHBZ4JXb7XotSnSprrARf5RAp4I0bfSXCs4ghiWBhDYJGWNyrI1k22o/wd8akm3YmGB3T1aWx
q3dNX9RbPfaVI8wNDo+BcwUgbflMku8C4GobGF5DAW6vDbsTaVbnOljr7NDMzzfS3rXZWVyQFDP4
2kTK13s5xLCt1Jy4PaPcDHW7qjUshsZ8Cr5j0tGoH+9/15XXkaYs6RkPFVtrORoN/RItxbqFU9Zh
0yYpqPQbSnHuYkU6WCOSwaNiGS8VmlAb97GhMpHrh5lyyxw2M825R7v4jMBbYr9IoRHB80s4qj2h
Os4PXSZcyhgyLTAIJE8itYc3Jw6xWix0e/qKGrg07EDy+VTZbds394EQto00dCnjJGX7AzJ6Q9vg
+iCqMXInTBWUHZpQZb1vhhQJuyYALHO0k2KcZdUFEqGB5it/MgdLGpQdg8lyLb+03pSykVJXoGj2
5HeK8SexFCk8GCNdg7NGzeRTEfhIA/d13gH0aLo3Z0CG4uBA10AMsDUkjY83YV/ZW4PTo/1nJkB6
8SjbGXAT0dgJ/eFPESJzd4a611oedjBGvqtRnPQ9BTfhMXSNDBVmL6hC09jYZrcfnqMMopNymUJO
tkS4mPEE3Q9BtjNi2qX+NssxOH9w3erCI4LpoEnCrIZxEnPf+i4hm7oFfVv/AcRFlC1k5QbiVwUh
Tm+WxHts6m38KhqwNcgWN9WHgGjuSM8ofgLc0Xyc4JV+u7/rb8808dLc8iD+4FJb9uSihl6bSDSB
CDNvgmyhNirjL+cOSKkcpoGw6P54t2eagIMgkKUm3UFz5vpMp4kVVpgAwTbQm3wfIWm+N2r537bv
Bu/+SLcv4fVI86H7T3Q9qmoeYWMBC7Azpp3QW4EvU18dMPJLDgjW5mzgqTreH/Q27GBQTrGtEM9T
ilpEoG08wUoPmZ7qU0QdIs2+9GNSbwQ3tIhvbwyi6L81a/q3Nxd/nk1DS/1k7prH+fBF6xG9/eFU
RaL9LC2oFQ+yHqrDEc4ZNuttVCM47iN8jW58itLiXm9UpzoTqiSUpACvxW5pTq3Y4dOr4gZcZMJw
NaUtKzfFL2yW0SvL+CF2UorigZmUHSo8IGx3XDRddW5KPe2fiS2EiiGA3f9T6j782DCqWsSoQ19I
+AEouGZWyWj1uypsuFuVRmmRAk997IcDTO56uDST1j1LoUUUCrQ7HD8BCZI+m1GMQmaQBl3wYPQ2
XnPYzwd/MItMrJ1eolm7q7qIzqNuho0rBvQHPYEvdnyk7l8+0dGO0v1cXRKIt0TmR51eSYj4SJv/
LggSD7rhKy82EPjnmh//oA6OEu6CMJAxscQ7rNkJQSkCge44rh6hNRsUnhGB/6K0ip14IdZkI9Nr
1aehVUT8rRG41rlUxlsq7T6xAM9jVpc/7Liz619tWlAURfjLCR8M9AOnJyFL8Zd2mkJ/V1XNUBwQ
PnWOvZpr7W9ccqI35EOz5GiayEWfbPy8ime54Mj8zqkJ1MxXKgPcGs0GJFcr1DfE/VH0aoYuTvfl
WHbFc1xBUPPk0bCjn2pDefTS2DVPi8TCaJ6S1SrahkbeOyecAPzozOFFQ0TgvwGXvGxRo09qZbpg
ImvbXh5CxPuYtsCywEXnuErYmID4380yNi9tq2LvRXGc8r5GufebZNRNT0lcScZPqShVZ2fDgdE+
+lGsl3u4D1niWag421+GAADho6hAEX4xEeUufgZJIimuatXtSatRYaPcL1ujq8dohT5KrR8M7jh2
RFeClrX+UItIj09BVtTkUw14chdpYEnBJHsyI+y4RdUckE3k1Uvtmh6AHBta+bVvImv42hhSo7pp
pao/g0oLm4ciyjEDCZoQWaOR+1c+TZiIjtiLzOGc02rFR8MwuSahYFryAY8KGVlHE5neMQPku+ND
5PWupRIfIUNrKnq8b2ss1EHjifQiF7gje6I01B847vlo6+KrB1o2bacXfLWw3LMDXKocxJs1/miO
H4osmSoENvOw8xIAFr98vzapDSVZXD7ktjP+4zRWxBs1lHx2ClUjbumhZUhnq4Ww4KZYt0aYjxLj
7FOMIkyXDAKXPp5mNfWa3m4VvLZt7VdtgIPY0/mhw4+tKMpLWdg22S5Qazna5aMUZScFe94MuJqP
fn9UOvGXAnvjBxObN5ritp++yEZrGns7Bqt+gd3TT5fSUaLmYAnLP3MHJ8NHMonoA+YjcnFMB7Ot
PRy9OVhWONFcHMMpCx5lpR20U5rKw1uK/tJvKPCY7eopMqSeMMwu3A1DH+CmU0ox2o9m3SWe3yAV
esSAQHyYart6YNVYdDrYtLIqWlCZO9lyruxF7OD9CBjF7L6Mcltb/0D66HCmbTr8v3gXfOysa5W3
dzLy2UsPSAhkLp6sf3LsPpTfoyr3X8aozZ+VVFU+G5BlgmMUptF5GJtM2U0FXmfgFqu6PvJXaOfe
JvNyi9qgZYNc0FbwutKPoVY5dzDn/Nq5Kb/aSWlEcRrZZ7+NgopoLrQPeqbqP3Vk5N4SfdJ+lIaR
fqhLrf4QRYF9aALVHFyrNsIfQZ+P/h6jUETr8R1QNnLSv/HrIr7925Dk54G1p7p5/RRj0F2goGKb
56GyA8nDSsN4oixu6B6lIOcT+M/4DwwMA3csgHqlO2Nka6+ph9xEXh1kiEv1xioPCO9JxdH0+0HZ
9WUQJ4feRu9oh61mbe8Cxyzr5yFr1W4HTkOxnnPMr6SPkxBw4qFzzOYnJLBITCNFMHh0g+xzL+qJ
ilucaL/pHXbq73fHAzTpiQZA4AAYXqIcqqIXE+Ij1rmt8vgU4qb2IOS820ggbjNi6N6wGQhj4Yjc
rK/jRH3pSJpF7X0oXrupTr5ji4ZVt6a2ioadmRVe8gwhaletq+KIT0/19f48V8JItKFQkkDdQb1F
c0hmpNpjJ6FJ4PuVx81WHkbHGR9yuZ4e5D433h/cofTI3UqDAxi8Ov+e/wR3bYCJYVuy3WNS/5ca
75TRJVBJTz7XVejmkel8mgq/+3J/mivhHRBhhZqDQbn4BnmBrxRayMlknR3UR3bUIfpHn9bs4f4o
K58TFAnsAm4VYEDL49JxiFrHZ9NIqeakLnm/j5F4PGhPuaYnX+oqzB90o+wf8ZEcXkUtqo1duxKk
o2RmUtNSof9oyy4LYo2x2tasLoZB7a7RgJqWASjoEUe00/25rm0cDZgp2c9cwljiSmS4x/LYqcyV
+qfrY9VO1s27j5+A86TAdds4KqtToz5FfRiliZsAXY2bBqsKjoqihj/1wKwuInXM19QX8sbM1vYK
tzHdegBI8wVwvUVBQagJLwbwyiAk/00H5cnoh+n1/vrdZjnogtCiwqUV/hwSQNej+JOpVr0y2mej
keSHOA4kHGZDi0VsyxNNn8IbVHbP/UFvFxFdgL93OdyXmX1zPagpsLxPemq2Kk5ZKG/i3gFGwIB3
0Cv7/2Uo2vLsENq0y7OAUUvly0NNJXOKwgOin5ob6sZ0zGI/3Dh2tx+MqiJoNNrenO0bbDVGblFI
7G6fqxAORQXn4AOJTbVRZrrd8IxCtwcdIvCYFNKu106k4KfiQbfOPNa+vAeXG6SuFhgWFmBS1ruo
liLL/v5FdCBZUBCn4UCgcD2mHDecBmz7UK5V57CZU6B4xFqSZ7bVsFFOub29QKabCMmiA4U+6LLr
3DRN2OKcZJy72ZvCRfcnCE9DlcagmwcQ67tx1Gyc5Qne8VUG6LmjqTvWG+f8r6jXdcyhgU/hpNMB
p6CwhFzITRTXPtp+Z22wcnUH7sTM34akrLsHO6dE6gGtdjIvJUX61ONv2uAjJeMaDX8/ar+HKMsO
u1bCo+oEoQ0DMRkV1+qhigdL20/SgGuRgsHkFjl6ZQ+S7BMjmbBwZ2bi9ZdKhSWVRDH6uS0UsY9i
JcNaDBuNd++HObxC+om6F3tisQcHLECdOnKMcz4bMbcJTQK3jAi5RJWqW+pF8z23+BAaSn0cKcrG
M63gekoxLixtIEOMkMiJvc4Zp2+9GKwYy5VwetYJUiuvCy35MdLaTXGLlfXUmCGNGZlqCUt6Pbgm
94GWmODsK4uyXTCZiddOxtbN8ZeksJwjgs0spo7sA+j262FQRmmsuursM5q17Qf4eExvwkf9pVEl
lOnISyaJwprcqhVZOlEa7JeErCDJJW2A7i8HCp73pvgJiQtgG5XXgLCtiJXCRWahzXDTETkmItT0
072dxPWlbIF2e7ioRh8qeukAkZOu/m72PEeYTYV21+8sngZ5DxnP+W0rLZpbmOVqT05Glk/6p0qF
h4oPBt2ayNG7xTrC2Qgj1hbfoBtrwDqCULU8glmf+fyPsX22uybd42atnTRgOO+/3JCApAfCrUP1
VF28gIUj+2YwEnpGsPO9sbUS/AZy3JWqaetqW50QqF3gMX9VPhbFy15NuWKxuSR4aOQdNXBjFxLJ
bVT3Vl7XmTf1/6MsJkRBL650PWHZ1EiA2imzQzD6/acYW6GNoVaiB4ZCXGOGYfMsLWIUf4jSMglC
+9zJyoAX84TjJMkEtpfUhh6dimY9hHlrI3xYeQJhMHEcZ4i7rS5JTL5o8SNTKF7qIVY0RiqGgzxg
HklDYdzX+Ck937/u1j4bbR0LMzH21w0sMJPrsdeHwTonrOWTwG7bA3xmb7x7a2s5t+C4WXnX2cfX
d4CTghiKemTZqEA63wscvx08PKmrjEK9lM0gnbGR6rfUxVc2CxQ7fabaEbHcPBg2Jb60JrU9pyOG
H1EpBWdc3zCPc0J7IxRb+Wzc3jTiyICgny1DTW53cHq57KA5FeYkJImh/pY0aXyiy5N+gFKZbYDz
VjqtgOQQAga3z8tB0/d6SUcsHgKMCf0z1d/gAypb1j8AJbWv1KecTyP4x12etFyIInF2iZqZL1Vc
+OPh/u5ZiWcsYicQQI4JaGL5fhHpFOjCFcGlMCmtYwIfDw8inkbUStAo+BKS4Ts4V4VJ6DlqHhDB
KXkZbVxyK2s/a+DgJkU5Ac3LxUpYYQaVGhD2uVVkMbmOLGUTKFBp+pMLnys1NMNi4/ZeebfJ51XU
vwAUIP612M+6gYxoODoSTjoiOo/gN54LHPO8PprqUxRWo5s7oXB7ws3j/RVfOa/w2mdUJvQX7eaz
D0FmlI6geGlYrfU8mLipObmTbpzXv5fb4tFGrg3ZJFKZOUqcf8Z/aggxRNJAOJWE78EoK1ivo0vV
K9h/uskAxsAFzi3/K0tW8hzDi8baypmijzLuoz9VRRjiUxYmse+aBIchIbUhxqciyorMBWKOwGyp
VKbiOVLf4s8SSJFyaFvF8nFtimVchLrAodCJ27zY95BZHxu4laiWdKkyQHBKcQkLzcnGXX2KhuSx
T+kzuD24deNUBoHyCSaDM5wU0NX0NoJee22Gxv+KWk/02tZ5qu4SvLqbPa2UsD1O8GBfBCpY2CwN
syV4S74KUn2qdHxok9lyuI/08c1M4O97CUJ8Iz7qnfIR3wkT0zIjS1/7PMzMHTaq+aeeaA3LR7sk
0mh9Cd8qIwJW6tVjVgPHrFqr2WW9U2Zeixmd6baBguecQX/olWemB91fhnXnht1Y0cspxvzFKEJ8
m3BkwE3cztNRfc5jhIeAjGs4qMaJPV1yMpU/mdGqf7oAgHc5scb7IeiyH0hTJo47Us5uPJnG9S+4
xtqnOouyX7Q0/e9dHdS/7RQHhkvcxeIz3Cqs8WymWiO90dmPUGkhcsWWlB4wDaMI6VM8wCcTaakU
alts658zyTLDjbd35eaeo28AWDSeZxr49fabOrvRlK6T4JtHX6dRNekO1Iq91/U82ngA14ZCTRqR
DOJwoqRFRFHheMzPIFCR83x8QX6leM7x2rpEGL5uPBIrZ3eGNKqoYkAOuHlrafDFPlZy9rmlY3JK
sPp8mmJss+7fECvXoT2zIYwZ5UdpdbF2JvZSONlb9hnfEukbH7B6CCNHjmCqaDYpU2EX/e7+kGsT
A4cC8gdUlUzwsvhccRPENPioGE/IbkhW339IVbir90dZ+1LEfqybQyWXksf1KHY4KFUEXvw8NIrY
JX027vRu+A2cLNnYfqvz4YaFsz5zcrX52fvP7aebUmqaIfOx8Kc+4UKJzWnpb/XD1+fz/6Poi/lI
EEHzNAeIRiUs9RLUL440jiKvhQN7ur90axPivaImPIvdIHNwPSEM7+0ESz+KHAq29Q21kH8ayYp/
vXsU3t/ZFG8mp90U9DFEtlOpDp1z0PTZXkMn7qAURf7+UwSHUOZRAlNHSLlYthj5hwyrOwdvgMhW
yNAG3zlhMz20G4u28n3ImOh6zMKlsxzF9aK1svCzrKkpaJdd9ykZYoACqoaGGl30KtgIYtYG09lp
4KvAdN3wEVS/p/zSkthAxvB3sOxB4Tb96OIttuUMtxK8OECBcUmjfm2R6V7PKzBzIheVQn1K+UPy
cPmkP+4ndqy5UyGVLYCA3v6Vh3jiKeTdL/c3ycr1hE4yn44Uh9BpeVeEGgpWmaAoi5t15kqThC/o
EJY6LNty+oSuSbDxGdemCxoRGi79Av692PsipRAXA844IwiR/Ab3i+1t3/hiR7svfZJSMJgwMuSn
pq9Rybs/2bWvCk2CBilCU5SDl2OjThZ1c3YFvFdcWrM3CHWM2voA/ENXN+7HlUMOvUvD8YSMAE2t
xWANF4gvrMIClReY+1pzsic7U9ONUW6nhCoFJXWq23PTbrmcvdZhsdg0/tkB7nAC2dC4XRMWH0dr
0wVkhbOGrjH6YwYsHYeq6WJGAEwVutShf84rCj07svQp3M1lo4gyhmZ/JqWoBw/7WHPYNW3WjF6R
YYPu6qWeY46r68SHe2tszC2Y7e2emn8YXUu4GHDWliIgMgpDZpNHc3wiguBA3TP5hcyofsCHWCkR
22ta3VOnoI7ctMAcdX9/W60OPwOpKFtz2S7P0GgX2G7Iin+Ous7IPGyzpx55I9CfrhQ0xUM/yNpX
cJFptG8HlM3eHWHoMmEehRGUu7muFhdIUWONieOGjzw4rB9dcpxdLpf9Pvcd7TULkq0+zkquy4NC
Xm2jHkO+u0y36rqqaLsV/lnWMFTv9RZGKWoH5nHqcDztlFbeG0qMF0hpD8+4GGMyqQ/l6/1FX9v4
JFwgSCiYWjfNCfwW+qZxaukcjoPmTc4IeTZt872aW8bGGbs9yfMDSsmUO2Omsi8W2EoaMyiGQjqr
I0YVekw+bamZ9j/sIhqY6KTx8MyC5dfvgCXarsxze17VeDrISoqZY5vH+zFBSqrDQGWXJoO2iyxE
HO8v5fw3X2eXvN94RcySmiCmlkWusIOY5wvdP6P+a3qVqekfgq7KPVuW8o8SHYit13VFM1uH+T2f
Vca8bQXi/6Zj99U6ZwE8ZM7bskT9gUJYUL0avTCzQ551+VerbbXPTZ/rqWfha295uW9HBS7VRf2n
h7r3ohUN1Z37i7F2y4GHBFQ961qA5J5P+3+iTSOxRSrXJf361EiyQz8kyZtsxiqSrajzfR0mWSkP
0MfzH7LkBLqLQH7+okWWWu+GzoqFV0mlkmxswdvKDhBUwhFOnTHXmRY/qklmNZTass5xJL9OXfZY
IEZ+jJzGuEyBku4JD/7BaVvsgrRKv91fkdtqIevAv8hhEIy4cQU0czXUzIxqYaCYH7o82SVh7QFE
Sp/SIgT2htrm6f6IK2cbdBDutzybNt0Q7foTBEGfSFpVOWfHDwGAO3K/D1NF/qdUpve3vqnsElTy
nKFtzAtyPVRXTvC9gPKcIytTPU2qux2Ur3bj861OCKbJDH1Bd2sZeCSRRpBKCeYMTA9LUxI/Mgyo
hm9i0Eg23r96BjR3/ho6hYTl11NCg0rV/ZEUOjABFYI9zXdI4hi4PftbOeC87RY3B2BsLizePRqY
y7aJXMBat6XOOWeG0UWntodC5vojBhku1lNj4clmBBJd7e3gTcb4ceuwrtxcjE+YRU7Afy3RH9Q+
bEIs7hHZlsTOhhiwF1pb7QqrTz1Ia1sq3ysvAUBwJmzRsIXOsrij4Z+qyjQn811jDB9IhnS09aOt
nufarCi2QNIiIOeBW7w3Uy/RByAxOQeTY0YXI1CKtyzSuIbl0vK7PWJD78e6cwvbNHORJFhpuw8Y
SzZqQBZnDdq/qtzUj2Um/A9U4tItaufaWUBfFkUYCi/YmizWcJKyzhnYo+exlAfkXVE9rqlJenKI
8N67TwLdQbS7wX3MuqCLoWQBPEKbTO0cWmoY7sVA54OSmSH9KcMmyTYe8LWXg9IsNKv54kJdYzFc
UiliECgXnUF2Vn+GTEMMDNyxnLhxSo58nERRjK9aPQg094MagZjegT29SxK1pgrbwGbdj3Ippxvv
+8qutUFNUIJiL1GtWdxxCKBUSRZA4U91qf4q5ODraOTS6/21XhnEmdM60jfEqW46ZXLoawquzeZZ
KdXAU6gUnqUJdP/9UW6PxlzQAqoBjp33eRl6Nn6ldPqMauvsonyRzM6ZcO6KTNCYIv4ZTYG+cZne
3nAMOGuoUkgx0L5YnMUEpUurUdDbg8fnv7Smnh3GyCnfCnAjrpjC/htco9xzYqPZKPqvTnV+8Knh
Ac1eXuON4rdaLPcWIPdxOgIpKmkmaaanQrilE6m9XxUBDXeDJifvBo3wm1sncUw6/BWwXL8fj8Xo
K6e6H6x3P+3I/czFKBVBYmLAxV7sVIQ2qRFZZ8jL8LxkLXjMa/HLUfvi/euHaimFonnX03FfPIO6
1fWJOgDXQzVbfVI7B1h026A7W0vKQciRsVGlvA2T6DRCpEE3j44xirvXz25t9XFowrwCQoD4eWxG
9X5EacLrJX+8SLE+eQj3vNe7XAc3NLOyTV4jnuFlxw9ghqOKpqSnWjvmLiowCWFDlftZAf7z/aN3
e8CBtAFfmDtsDnnKogoL2Kdj/NE/jWYUvvTNUJ/tUhm2zLVun4d5GJ5YFNdYxCUreNJaNC7h9p0K
W5dKT1KUYgclESdeWU22WgCrg1H3Al85n/ClRjISyTpXY+afJtlMj01X4spkVv4pVKotGPDfvudV
rIRsJW19YhKK5cYNfU3B8szOzDq8SJMNaC9EnsPay12CDFI96e3vKSuHcVegvG66cp2iRdQZbf4z
F06c7wPLyFHwH8fqa24U2b9DTtHp0IluKqg0pMWvkHGjg1oNle/pRmelXiwqwLCjZkvWRy3gm6lu
EOBa66Yi1i2EjqIu9Yq8QGE3U1FH24kuCfwdj+n0Vav86t9hSmIA7gC7OhSkAHRws09oG8+MVk9D
kIv/U+RDvs87q+29cvCrj4YkKHFlIghxrBRa9pV/AJEsUef9HxEH9QlckaHswtxR8GsfuhTChyyS
11HY0GDeuWHnBZ+tdOjMUmlc5kwwELPcxwfp4o9NsKPVk59zFYDD/VFuthAITE4gZ5CMCyTh4pqR
QwmJgnaUzg2YsM+6XGq7VCjdU+jzpt8f6uYE/h3qr1oEI91gWe0QGQjDAJ1h1U201/pafRB5tgUi
WB2Fd4B60lwWWMb0Iu06E30PimlD6hxhJ0j7HP7axlxuXjfkWpAvmXU+QeHfVL1L4dRxbxv+meai
uvetNvUUSY2++U4XX/R6jLa8DVa+E1VudHNn4BsP+uLhoRXWmAKn4gv23kjWNrJ19MHiuWHYb2VF
t4BOJofhPF0Kupiz9v31U1Aok1oBy5TOIvSrz2SWWrubi2mPShuL3qW40fe7KO3SAaqjGDgqodle
MA4MXmM1Hl/VfJTfRkNrQ3zpRqlzi0KN7T0HN/9F67nean2tfHJuJXRW5vuWz7FYG0WY8dhCZTtb
WR6/yHUX/YBcKW/IBt26p7AsDEG3gzYo8JzFC6kEiZRWpgOxypYimvBhMDi8yRopxlTDlTsl/WgL
t/EjJFonvK+kU0DTHqdwpbV/ZpGjhS9aHkg9iu+98Q0/IBhTIVJR2inJk3py6T+21n6QuTwfehR7
Es8IjTp8UfwxMRCLycwYGVm1NY5SFEmNByQ9+ZmPej95TW+AV0QZM+eGQ2FQ2xtWV1WHUDP8glK3
DNYCnJH4QxW4gvvm++qWT/TaVyDUVPkPeRFK09e7RjJixcC9gDpurIdcttV00fwKQun9W2TtIMw8
H9SDEDu/uUX6Rh2MvMv9c6VL+e/O0MIPpZKOumsiYP9uzBefHIDZ/LSixeksUyKlR+SD8rx/TuM+
gXYoVNdQ0+wRJF2/vz+vm0h9HgqeBJUqaoY3XW+E1Dtf8+lOTNGoe4OJ7kOWpPZ+kkX/2FDYOko5
hjrVaJr/3h/5pjjHyLMAHZcLBdyb+nAfIlYp2YNzrhwgim45JcYpyigLoN1YeZKNJKNqpsDrMkPs
oYUVG5Hn2sYBLUHijigUV85i4wyKkHlOG+ds5H54GUJTeKgBZIf7s1xbXxAMMkVbpAegT11vT/Qy
RW/4knPWrRqJO/xo+mNqhOn3mct3kqThZz1YjQco790VA9aXjtP8HNHlIDa8HlkqAG/ht+2fjUFo
x7LW5OMIygl0cZm/t2JA/M5Z5mTQS6P2Mi/1f4q/jd6j8DfvV9+uk8dclfOHvOqsQ132W5nlyldj
q4IImcWMb8t001yiQ3MluKAo3nyptGBmfGb9hnzfyleDczPnJbSXyRUWa2cWQTiNOgJ0Wm8nfwK1
H455D8N2X9aD80Momca9ZuThMUtKf2PHrM1wZnH8hevOnaLrxbQSybZbumCXsuiMI/x7bdjJOnSc
3f2dOc/hOrIGgkwtgASdnhS16utxnFYkOW2D4CKgfu3BmZ9E1u+dqB1PeJpsuWuvrOjMY4JDSKmD
3bxY0UmbIl0Ng+gSamW1T1PLOZTdZGKqY8aftUqtzqqd1d9aCCQbm/Mmw5xJKlAmOX5cczT9ruc5
JoWDCGUdXVITjN+o9MaxTdPkE4xZ7SEV9R/48f5GweXvDb1YXMCcCHBhUkFjanmDT5kJzNBK0wvU
hNLfU1uWkBCyi6BxrcHuxn3bFFl8aKO40E7+qDT9JQPRBmytD4OvKa6+ozuhEvcbJr9quL0e5eWe
sj/OIarTGW7aFE3raj3b1G10KTgq0mhqbu3Uhs01Zsgfx1BT0kvdm215acLab93CarFOj1C//MfO
JrgEkhOd+7KrVbcsnOgJbG3wzcR995sfyMOfKJCx6QoqsF5u2Drqb/AW6fccs4JgbyIGFD4ZBq68
bWLorzRoxZPFhoWsL2Rz8tBarj7d36+r35FzT34LYvWmvls5udINKZoF1Mjpe2VCaRU3U53BcJss
KM3jMGHe5o0QRrWNI7nyVJFUMzDuqdQo/rJD/nO/odcSIWWehZfY6tL2mPZJAI6xCXTjtUia+gMb
fvglgZf+SFjcqY9ou9LXuj/92zop+/jvnprjcS6nxXsVKVraDVoUXaY4aZOX1ODZBs9Ixx4iCdeS
26GoKjwJD+VfMNTH5xG/InkHAbQJPaWy+jfRa7G0kZHctrX5WagbgrtH+g+KzOK6MsfBD5qWq7LI
m6bfM1BTen1VwmwZaUIqrpMpkXFUlL5svWaqjNQ1GlPPXTvVlY2scu07ASlGUEqjk3ODVNE7ABOU
A4KLipHSbm5z7uNy8p/SFIyVn5m4tEp5votG2GgJTePf9z/RPNXloQewSN8PvcfbBMaf+mKonSy4
5HpdubY0GY8+QfXGOViJRBEYx8gElBqbctlXn2wyQIhWjBKQaQJ7QhOFUQ5DJbauzvWh5uYprV3Q
2ovghTS0sXwn4YlIVGffdqP+osXKsEPDotqIQ9eHotjOtCBoLvPnMuiIYuIguMTZ0OJsJeu7LBfC
7fpuqyu8umVJZ3HcwghzBhtdvwj1kIZ5gf3hOc0T8wHdmXwv+ZrxSZPy5mmMChTC5Dz1ZBRCD+2o
wPTS/PTL/b2yepxB/JNJzJXIG0p/hbNYFCoEMp0yWd9pc0bEwFVdfmzkNEbJBOPY7DgmegimO+F6
+4CfRiF2RaAN3wtdkRxXNXNty5Z67ZJlB8/GFDgt3cBT5SQTFrdIcOFt638hxT4CZU8D+bPlt80D
kppIPKgDRnD3V+NvfXJxdBCNIhMhHseRXNeuPwmekz0dRCm60HVBg77COOVXAS79ZzFO8vdc7arX
frLS/FWN+wLlkkruZBe2X4y+TlqTlDpta72igBN/Fsjopm5mCekn3oB97uWiUz5ppTOFbpRXVe/K
2iDpHio2SrezzXCiqiCV9aEvdBVCsMPDWg1lAxuvi603PBFS46LB/cNqKqxxrw1F2PygfZGnDxmm
h/9g/NuT+adWuccR7i9UHZkbDwWgENj6lMav8VRV/0hxVAxeAQ8AgDx6J2gjZWGs7ZO88Btuxqn4
2dhKobgI2FfossVa9kxqKBXfGtsoHgCINtpbIMZkn+mNaB6qZox/V2Fq/BsF4fDPxge5vcquvsfi
iJTBZE+Jxu4cjOSn2kfWfqqtysv1RJzePRKMbCDrsDhpcC7vmG4icRqIgy6TDujN6PHtyofe2uXR
aDzfH2r+0YtNNvc1Zq9M2kPWMk3JmwoBZqmNLn3hFA+tgDZvFnWxuz/Kyk2G+ie5EH0vBKyXD6IF
CBbLgTG+UBLvvqJFFj3ljh8dctxzNsLMW21SgJIEmSBbABPwp8UFTXUWPV8jiC+D5FQ/m0EWPyaY
hV9ktF/eurIdPg51mf1Uqj4qT5EcDvgsDVpX7gfd9n/cn/fK1cG7y8qS1qO7sOwchQYI474iPgH7
Vj/ZrUCDCGuWAx1fa28UsfrNMVJz45OuJDG2TTmGWwOE6o3aQ+2kUl4VSnip0NraQ0aA3IEA8lPQ
1a2Hh0nw+X+Y5NyIo0y5whVDmKsTAbO8xFFEjWlWK38LlNzij2nkf6f7PwpXpwqlbdyQa3vXRr6S
HgigkRvEDXch0k70bC8h6W7karktMKUO7df787vFmLGjyFdmXLqB+czyHZ5wJ28tdQovdehDUQYg
2H+S9RTR7tbXkT0rg/RZgoP5u8r98dz0ZYrUWoM7637IhsprWzlWDpXoq40PvXaqZm4iRAY2+02f
MFChStRdSPSvKsnTIFnDcfBt5zERyVYvbWWpZ8E9kkXikLk6df0WpWFv5kVZhRc17OUfVq1qh1bA
gry/0ivHxUFgFh4DlwWeYYuji5V15QhHDy6VyoMzamIX/R9nZ9Ysp7F07V9EBPNwC3T33uxBs235
hrAkH+apmPn174O+i08biCbkixM+YSlcDVRlZa5ca2UferOczl6YIbnqsVT6/cgEnYNrFsgPiH0b
asepxHWzY5RpaeS5r5uRfDMVGvImLh8nUf3gXMKtxXiemQusuAUXMBNLJTkfk6CeW+lpSO3+dUlS
afZysv7uWkqV2p+ckAOEgaJwNShe2T80ld9+thpGrxIpnBBZy8VLQ+b9qbXs+QlbUTmIk7h/MszW
lujwpVJ/uf8xD3bnemjoZ61HZ9efH9TFtArZBEasteKmW8nXoZGq92rT/Ht/oaO9yVQJtCmw16EC
bPbmnMEyGtbjWeE1/A660D8ydIOTMupoEZJ+2Mq4TYEibt5kyFREbQGICJSWOTsTDqLxJdZ0cSYD
PToCXAYrAQYW2m6TSIZSJnHHw/Td8KkBhr7Ru7auepcnAiGjXHuJQFt9sk+OvhW1Kkwx+o57HrZZ
Yg3GpD4iiaSH70U9Fp6tMBfGrOazIc4/o+Um41j170B5yLAIrJuaHcWG1kZmnQeIeKfwqvZtk77D
Jr//n9ANnB+Rj+DQNnWR7mvgjZZLD6N7X+M2AXl2ib+m6YCbpJWE9T8tVKHvchT1n8q8w3OxKI26
cUents6S8f3nN+jLrNkEdsXQMtS3B4kjpLdzMedBrdmMIupD5YLXcH0CHBytsvbN5BUh2/dtbKcn
2bUiELKxTPwUX5TL3GT1bx9MtrEGasOnRsi9Cwp9PMVd12DJuJj5lQ2f34RQ6sdMoLb43aNJswY5
ydoEpmmzbV82wk7VdhzTwJLg0td5W19EVZy5C+3PDNopECCOiwLYvu0GFnPXF1GXpoHc4f/qql2z
dB7+GNa7sKMz66r1pIjLAOXkjIrxswZ7u5npSJEWrH0iRJLbXrBJMYWzZFIE8IO0NRFpVdsb1F5M
fs1YkNhNlUV3Roos3K1v4LGm6UryJP9T52r/pcQedPDHtEdSyW1q0mwa2uJ7U3QKQ6SaCE/DGE5A
9OxUSQz5FZr4v8CQ0zsD/1TTQxShv9OdOPnYKCZ+KY3qiMK1q0Kb/KVTcsb+dZ1tXvAq1aCUx5E6
3/he5ewl+YJzuxEOdo6CudUFCm2l6DxbrNYseVvoiVfVsv7HolXIpQfHIOSk1UwBqOfCxkzI4F/f
3yv7GMSrNMjbwc6wudv2F6DFw6fUVK7HsktvOWO+L2pVZ15lZc5JMD/aMKvWHv0vXJ2dQU4dzvEo
aVMSTBicujBWzW96JuD5WoP4hCaFCW1T+9tcXC5B+rHEWFA4nKA3IWToO0VrMtJkmCPKQzsjeJEr
h5Fwkyr50Dmbk7O3B/6gq1DQmRR3cJp3iE4rOpyOyjRQ7MrI/SSL9e+pMENlFQNmOMVyA12t2SnH
C4wX67saNdiU3/+m+/xjHbZBusPAtCMnyDTOpDYcyD/qtAy9IZyjz2DR+VM7j8Wz2cnNo66KHlsZ
fv/J2kf7iXKTNgevfc8oFxCxZnVk7TLPHW/lP64eyjquuPkZ4HsUt9dJZyZ1CEj89lVnUkOJU7Cf
QkyEL5Nd1g+VU3QncXufP2KvTTKF6wmIEM5Ob++gfNYWzq2ZBapUeFVeFLcQ/N2VG6xdoF2c5OLK
wftj5tBatPJIeyuMKM0zyajg0ERqr+IMMEfmQwr77bMdl214WaPB5BtRi+7YHkBzXNFk0vNQwCoS
SZJ7pcTowgdzxDbMCxGqP6VydGaW8pNWt4m/IMtrBwsKKBfn5p1MEREPXzPusojJALcF+gtMGDoC
jGXqsAd/VrCeky9NX/fvonDSOw+e11Bdkr7OP8uMYPwfo4CL5cmUk+rRUOVutbUWOkOKk9S6mEjs
Ul8eEhsBYi7X1WMO/iUFzMnJB8+213lQIUYs06UIzTaDm5kO7ck2PthbEI1wBLHW0hPzwrdf3QTJ
SOaez6DgBvJZL3TH1fCRPjHos1YXp+2LpL3KsE6UDjAmNy9y0ZKaexyikWOLaQ4SZqgobmXSH3Nx
XCnFE4ROPLf7pDGUD0Zd6ZKnZbQv3NZYpWwqtLwCN695DL3UkstPYbTomHqgSJ/cqZc7IN1W73G9
G+zKVRl7UFydHnKil0ZlLrxomu0X6hEojLNZy4vXy1nyPev0nlbkYn4r+kX7aFTzqLkKFLnElds4
SS+ZOtmmH/WS0fptjqTrovSNqfrjQHsXlMWa/qiEVujeMM7RQ1UZY+cWiSL/3dRJ+G9Rh+arYs5M
cbAgxX5Oxlz7hoQez96udGrnKSwxb3ZrgM/wOmfL8FUscSG5BHGcFvJISsdL0SOofbYi0EG3GkdJ
+A6jlL+QYUnZdWHQ2OOc5fIPOyyt0ZV00X0rmmHm/MLdjPBCwRXdBdlIlJdUb6Y/FMHk9auNAN4g
L5i1s3L3AB2jioGixVMAsu9u2dmMmUSEF/ijaCesmcFK/VQXkRfJxfRuxQlfnTat6Jh15Ushdb3f
0UPxLKtXT6LZz8p6u+NgO60FFTyuPQE/UrUiG2f7EdMSTb840RDXfpO2jXhdnKnhZKlxEj1ljjOm
t6IjO8DhXsqShzadhOF2nTM6N2ha4XzVtBEP+sLCWiXDJNdwDaB5+5m2ydz/Kysi6TyMkoC9C7bL
F7k32pwJsEuMZXwk0PdM0iBXH+veHupr1WXjtyK3GA+A77lSvdj24ryYy2zqvohN8T41pPQvu2bA
K2IMPSv4a1PLL++Kefak1hpTV8JN4GtSLXJ2LSy5gy4+JxQmS6wX40dE5RyYGWP0MhjmvgrGNukZ
K0yAmfzcmZV3srYwLs5y2GcnweQg8aG4WKk9HHMSg/WK+aVpOzSY5yxT5TyqMlNyG7VoHLejxvJH
hT0gZW3jx2S6J6sebTqWxaACbTkNpm17LqxWwq6Q7McYewI3NWFvjFlR+Und083qq9yzizb0upZ0
VFbr8QnXLXHT2vmMYnuQj3A9U47wW1D67ngkeKyntD74IUjL/LHJlldJnboLvSjjtevlCVf7wroa
xhkQfHCZqqu3BWaQ8mqLvYniFrwBR6vXzS475TVsU9lLG0e/rlaNt/s51wFcyUVFzxAkhE+9gyqm
klarzhyARzubug8Y6zD2N7XhYLutttADNots+ZAmA5b7ViPTyUQQ1ief+1Fa/tZUzBMazBlRO7lR
EsrlbzPM4P2TxawKSSrpHVgzMXJlXK1EbEnklywplkCbxuJklaN9vnbOiG+IRHY8L/6gKGZE9sw2
TCWaWxBnP8+ZI9bbo3eCqc8sJjIbcXKWCSoHWfeqbKDXbsB+3THoYOaPVtfE0mMU5u100US0miYW
jgF3hT/SYeh3NabBxjB/m4xk+pdY1H1k39BcLbNZYWhvrHXOxVRCo3kg28xUP7Tq4c8ZohnNPCuV
rvYk6N+n1KQfT7bO4a9fq1nSbSjV2z4NcPKoqBH69HohUsEjpadtpHkLSUAp9OdZY4wF4s/oWleK
/DSFkSpc6mLDQw+mv47MSvFaaZDeOdokXRe7lz9Fczs+wEWR/tL0drrFuXTm6XOQFmOYx41G7QwN
dVv9985itU4M5Zg4kj+mSxHfxlov/k2nKfucFJJy8pIOjjICmdWJCfRkDzfGWYOmpGM95FP59xyF
SeNVQy/eR1z6Z8qDw8UAxC3mYOPIsIWnO5zdGVxnSo/z1Kc+EBRTWhgc8IAVm3G9//EPEk206oTG
laG1t3Ks8H/DJIbnopE8ecrCQIFqNrSTqvToa60cZ3Y0j8N3e3sD8YSkU3FJjZBDPambJb/oQES3
iETIjyv1jGN39AK57UDBkaQd4KlIUQTjQcLHqTB73yCzukjMUXdx0/h9EJXIvpqA0Y1RGMW9ATb1
MLSmPFofLZm7Z5SpMtbLNkO/8iE5iW+HTwVRF/hu1YntqAHdSJu1z6RHvR6Sl15ypkdQy/bvQokt
9/62OFtq88EYNqPEU5RyvDBluVqyDbSGlvhLFCa/bXsOss61YPI/uqVwG97uDQsO4IjMN3xMGckT
u/2sCY9hL+PDZBFE7j/WwQ0BLIITwlpQ0z9bI+EvmZAkOjWFU4LePOujS6sv6WtcDKlvGcvfTR//
q7fKeHIxH7zJX5e0NznAWC5GNhmL86iYCfIwpttNnyq8UweS0/aMQnD0fMAFcFZ+sp23KVezUmxk
hkE81rZZvkpMqHnKmlZ/Ks0W99kxGrkEF+sEVzt6wnV2woq6gKttCa38y6Vr+9BmxqqcBWbcg71W
i3qNjLE62ZYHcYRZmKuxFs0tfG4323JmfqvSdqSU1SB1/oItoz9qHYPz9CTxKNXNy/39crTeasq6
cthwld/2gFEHh/1Q4u6Q9UN6Tbpx+TG2xle969QgMQfnpB4/eJNUZyA9tEFJV7d680RJSikXK9ck
jvEkNhhpUDB454a15NkwisOl+FY/78+9jnaqEnSLqA0Cgu/4rJXG/ArqY77vbbRG91/iAcHLwAcN
wy6cOGipb/sBhpkz9cwMV/dRR7lOcyF59VTq/gQv4yYp1kwhsiCsRaD2KrS6+6MYs9JTlVp6iiIQ
7/s/5+jJafua8BbYS7tOlNawfuWoiKtwPb3MCOAeyOmkSwRSe8JKOTiO+M+wc9Zrj+tPfRtuBjGE
ozWg7WMW2vxct1X0oCSSfBVLlF9Ea7yfpCo9IZ+sR2BTYMMK4B6iXQ9++hPy+SXEyW2RY2w/S49p
W0YXZy6zD/QixIlf8eFL/GWVzZPVclGZDCSSHgczTajHGWvppk6TuPhCQ166/8WOKkn4+Whf+Vrr
NO/NFdGH+TrTEIgRmYf1D0PRjccRKwp/CFEIkIo62vuGiW1PXTg5fyhNpltesmhQyZrwt1XuVBcI
LtZuBWXGrpbWBMV7qpGa1bOcB51p5YETOWdTjg5fLxZ3q30N0v1txSrJqRWlRR0FrWZMgZ1DorGN
uHt1nOI/NOt4p0gCSJNWvfTm3Y4wCtOmgURrTzEUTNUpH/Kh+HT/Cx4ehNX1DfgBYH57RWBE4Ag7
hBodMhbKna2Z8VRmxqTBFBvcIU9ar8/ik1FcR+/wZ+CGvsP1tPUJgZykTBYGuYE+Ry3YoFoxHJa3
mYWIhu8/3uFSq6kE8Y1/bIuRivCZ41+GfzQKPG+eM4ZttHLxGGLfdpKvr59je7whdWDSjYBkT+ym
gyYquaFWw6A1v/W9LWO50mdXTFRTv+jH9CsFmPGli6b/AElDTjRJPmGyrGqOt8FsnDDQwSyaKB7X
zq3Ccsu3kn4+aUAchS8KLOAS0um1d/Z2FRz6ldGwOeoQj/ECEZL8mKlqdnIHKEcbksJxdSJgFBOq
v7fLWL1Cu9XBskwSxhK5WFQ1sGi7YVZck/lF4iG0Fu1fGmQ0UsWiTLUv2nkQtyJfjBW3mobapRPQ
Ob7lWNBp170Ru1W+FD/kchHtBXhTPWsFHW2z1USZugYkhRT27Y9W1SWeEMhKj+Ugz8Fii/y7U6ra
xbQm5T8cWAvqPl08TAl3bEJ8ssQo1zmARlXY/kqjchNT7m91Vw7XLJtLt6iq9ERrdvRRfk72w7sN
lN7e7DCYjU4sZOhmUjgOeD8qjMBkEMQlM6QPpj0jV0CS9R+O7iqGNylPAem2yJSjoqNRmVkeWEqk
f8oqkXg4cYvvs7V8vR8kDk6u8xP0ZhWq0u3OLtJFqdsUmptU4pREO0EXT1oSKa8MRnMYL2lExSez
0+vlBrX0rPA5OFbUpgR4kEiQnm2EslKGHzEBNgqMCfKtqwgZziYOuPLJ6zxcBwwMJGzlmWyRC70K
zbhpDVTyIqtHdzBG6zoytv3b77/LdQIk3D2Z/Gr7LuMCJ4lFHwAxcUoKaDZjajVDBqXfGwbYznee
EyETZOTHWbl/9IBAi+SzDjy3HTSj0uwy2xCYVfTF8JGGVoPcRJxdykcZD/Uw/uUY0FicwU0YDJmL
Ys0NktU4Xi1Zl6RpbR+xwuqxW88LMOZY1talSJ0idJGmjBPobTzSLFm03vI0UWr1STJ79OSrkBYO
A2zNHZhd2VNkpBXq+0KX59cW9AFFwHSWnR8+OQUexcJKBuX53wY5I8cgsUas8og6QnmYQKYDZmZV
fmQi8dBySYUPWkSvsG8m14n74VHunMbvR7s5QVsOf8nae2dsAhTDncxuNHpp4NDaj7mEk4lfxFAY
0IUbSeOX5myZD1gQ9Zg4yg0Tp1UKlUuNSYu4alANbDeTzDE9+UkHF4ADmx7qylqL7hxJDKiVYjay
8DGbk/wqYOk8a+mkXFfy4H/42nDSVrcLCPw7X+BiqULMxRL2uSXHF6Nr0os0NWcCpIP6GutE/JRJ
JzA23N5o01yGWtswl8LMYFDFTR09DLKSQQESoV8v6ff7YePo/cF849WpoPU7hZ5DMV3l1TqZ10Ti
LwusIepyYILMkOW/f5etc/xWmtEqLt4iB+ATDd5UkYSJWRLeWq1NJVc3Rf08tIuhkYnGiuZmRrz8
cf8RD+5Q0myiIqkJTktbnmWFmXrHgFxKJeYw3EQvicC25ugpTG1GX2BBEEytdpaYaAc8AgdBCYGB
kE+5tbm54xp5O1Mmye9rqdQvSY35kpfEeLHQ/ygpxxBy9kHPTG/NTbVYfO+Fzaguq4EkhxQz5KKX
M13yEaFY80OHVCNze1TQldcIMfcXO87HD/PiSHBPRAZTVEn6KXUZxZH+A7w40VkvliK5dtgf/cVo
xizy0PuKr3KH8uR96wwDU+YgQT2ktbAtbyCERScp5dH1TsjCoQQzSxhIm7hlSXGdNHUN5CzFFaby
k5U9N3PtXBsrBXku4rZ6jJ3Mof9TJ7f7H/0oNEOht9HnE553Dqu5gYi8VBpMvFU1ufSN1t2KJDxj
ERwdVkcDC4FbtS61br1fkIWqoL8uj1x9UpPmD4YsZHiqDH0Oa4MRJ5WWneCKP9nVm1qHS/b/L7jZ
VaJmjC/CA1xPrcoEX28LbzXofhdNEAT5f46rzwxGyiG8uWqIz5eV0Cm5/2oPHxoIkCgF3kjx+vah
mSyOjwq6NEJG3bybJEdckyVSPanRDDdyqrNO6T5Eod+hmUA+amMZ+LPT+MtLlpo2HWI8Y5hfMjBd
eNBx/kGVcDHD/KwI2oeKN0upm0erUghGTrraNttW+W0pltFzcFPy6N1pry19at5xcWYVtCLsb78p
D7VaN9OyW0dYbL5pQ4ZNd5NvOqUq7zN04ENCQrnYSZgPbm621YcsAv1zpJYBVLn520NxV8UwjFKF
I4p4fFv4Za1hL5Pax4GmFfG7eFrKZ7tv6uUxhdwanuzgo4/JOcH+AH/ZvRVWO7SjKjHJPsiiKH/V
wrZjmko4vc+rLj25r4+WoirEsfen+GILNU56NOupyCG3mk7td6nNkCGsCi5thvv1/SNxtBT4F6PK
bBRnO3mbLMpajjqUscmcSE+zIuU/Wm3ofGvWps/3l9qfPjAwsAZSsNX4bosb5X0hzVw7UKypPaWW
28LQxuiahWPmA5Isl/vLHaR8rLeOX1uHoJH7rb/nl9Mn2nROohHPXKwS7c+DKEN3WkLYyFKhXIa+
n2GgmdqViQyzz6Cr7LlmjJU3ZYp2AoPsbxOgFpQHICEQzJmO8vaHmPkYD/XADwnHLn3vVIbjaSa1
KbYFlqdPs+EmjQT3uxyMk4EeB2j926XXy+aXd4DJUW4M/ZwFzSLLLUydtu6Mi2xk2cti49Hn1mJJ
BhfoGQFxoQgt6BkqUAd9HsrXlou54+012lngOLgNGEWD5wXmhxzhnaXB1NPEGqjPA7VkbERZtuat
k5bkmg4T5V6R10/a0KZ+Nww2H03Et7Qa5f+w9Vf3RSbkUePuavhWVxhXwR4Jss6wvLAU8lel7zvP
ZLrZyXc42vpgPevoZGDZHaVkkKMGCAkhVVYvf2KlUMqejRuNL7W19akESTgJIIfvlwSGZBXbaW2n
q9RiHa8KQ4qDMO3zqxorIFzJXGhur4SmX2mhfjEEcatSlfid0YDZMoJInOAHR09NJrNyeslfqbHf
bj586u2yjVDLKU1q/y2Lznw3zFl5xVajfdLJ4M4Mxg4X5P0yoBN+0E7KYSlpGuYOcVOx2VpGIecf
ZyktnqxRij/keEOfpGpHly6FDnYLODwQQTcRpor7TKsZdBsUPU4V1jgyZbCcGFRX9ulMaTuEvkh1
7eP9wHb4lLA7Vv7nT5j/7WuNIzL/dMBzSDjD9HWq484tpTh9HY2QZm2UnKHUR7c8rZqf2hikTdtb
Vm1EIXelHQdWYzJ9b8QqRimGr7MZGnjyFwuDA+PMm6mW3TKff9x/2KOdjIsTlvIoS4jnW0zPGCpg
eocxliF9KqYLRgoml4qC29BN6szlWjA2K1CFal0ZFDC+AJdpH8uBUfIn5foaKTe5jgIei7oOUzDM
nzff2myMKc6nPgpy+tlujsHCp3qU5JMk43AVqkxo3BqHZsvesnnDdm7TK5qTRvsBMvelwZLwz5N3
enAhUaczOYs2Pzjidt9q4B5Nv47IkUtpMVxgImDEZEm6l16umeM8gxAEsh1bf3Fy8wzuK6apbjnA
LnXzHs6vK8XhItzZYTO6jA3tI28xmTnONIjG6Py+HNbZklWWSWeX+npXbj/DCtURRI8Gf+Xk2U5S
KJTipt44njTGy3M6xa19S/pElx9ScpyK1FPt/ooKeTB8y57kJyXM6n+irg+fzSq3C59coPrt8QPr
+HOyKAzfIZbtYMwRHUZeGhKkMikar1PTadcYLv0PNa/kD1O5nBnhHW0VMhcARXwSVl332zDAVrGk
AZPnQEWXHhhqiPlQj4b2/f3NcqCPw5ufBAqWEtXirh+G348Ug4JFQZGnue0ikov/iUNT/9IuasNO
KELcDJEmRf+ovaVML9KsFQ94FonBW1C/tq/aXGXWRS3WmgR55/Q1tkwYArWtSvaDZeS2wFRomP+C
5W99E0PayTdl4sT7pp02GB8sRfGpskMGirr0dOzuYcRRzLlUfcW8NwMZqu0uDJ8Yr+OERcPD3Nnz
4s56VT3B7nMidxyU7FM516r5IsdpXwPD9pG4qXAl/rb4j2T/62L06VBrRWRd2poU6YJepok+nbzJ
g61L/qsyixHa3C6SWeqSVcvcodCVZy2AvW2+jm1bPtxf5eBOom9IwCRaAY5t49TgJBUGAPRd6rSS
n0Q9Nk9mmbRBvmTFK+rDL04VKn/dX/OgiKAsIpTAC6GduO1wd0PdqkXF1sdnofamQi8eG3rAPgqS
5CQAHFx+UAcQHdNLxzJ4G7q49NO8WSANzU31vXbsgW+azZ8Y9uG8CyOn7E+SxIP10O2AGawXIE3v
NZT+kkDPoR1BKimgCITajIBypQxcm1wCsIokTUwecks5/XL/fR4tSlNiTZkoOHe9Qab05s3cD+Fj
l0jKZRnVb1a8tK4511gz1svZSIiDz4d+g3eJcpTAukXpGytpESjRn+hFNZJvR2v05m8bulclWnry
BQ/iFmROkFvuyZ+54ds3GulaHcnNyv+oGhwiZIbiwRnUTi7Sg1eIZSc8WNxFVjL3Bg/RdETYtUl7
Vcg0Ua6NCjrxyRydGAq0I5bqUosqMv373+3gRf5kCFFrAtfCjXj7aAyMNVrcBKXHZtQbPA8X6ZrV
Ke1Bit2Tt3iwFH0VqBCrFoIGy+b58nZOY0zLIKw0Q3W1KF9fhlqLC6/JTwOXevDJ1jSX4mU1F9vh
30hATUldtDyw8F0uL0OoIMc0F9kYXMMYhOkmlJHfRW8lfydF0ReurgxThkwr1//NsrR5IeLWi68J
lMuXOlPxeJ6i2L7qs638gZbHNr3YqVUH4VWPRkgau/abMqjyD82OTAamVOn4yWaa1tl08qPnIslS
QfaBdHZQqz71IASTlAV14gjM7ufaDxklchKRj1b5ia2AejB6dXu8dG4iY4qowQ19yR/qEYsbR5vP
sLCjVWA1ogojQSX9WO+FXwNVpESJrQ15ABOwe07QZXlt1Z0NVzxbZRMO+4ZlRrXNg8SASqBNZnxV
zUb+D5t7DUer7oAUZ3ufQM9HyY64JKgLWfJGDbyI/lt11SGnnsSJ9Qe/zSfhChAkMMP9f+ZWb18b
rJGpbZc0C5QwSoRHNSEuoVnYHwfFLCJfGw3rivPvg2Zl8UmRvj/CZPnApj+RS8atbI6wQ15oypOe
BUuplwx2SmRX04c5iKV+Pilejp4S1iINLGsl2m55YTHmcyVVdx5oMSK3W9ymbX8V1mRHXl4ioP+u
WgN+BXqhhUE3zQhw7wfGw/XpMyN6JpNEvPb2LSciG+lE85a72iif9GWMXsFPZddujfihiKf0FRmb
fEVR1p6sfPiSMbWC00/RsNN1d6rVJfDEWXmRlcVjRrz9zUDxGbm2Wp/t2/3pwBWI48eAGZbc5UHl
WOd9i5N/kCDGZsb8HD+jzOtv91/mPsNDMQAFibiFvn83OyTVypE+b4lgGku9Eve+ySh8fAjayh3C
htjaxF34YgK8nDWNDiDVVayAHwjudSSX230k5KjsWy0rggoLii9hJaaXPE9N+VLgFvY97ozhQ9eW
lo/Dfv+UaVKUeVmZV7lr2kwV+w+fFtgOVTUcmr2YPoJRneKpkYNt1p+buLAeYyNWfVTH8efff+OQ
JVaW6JoHbm2fYBmrXW/GRQAzPcdb2JE/zEjWXSev28/C6curBQvypOl8gHxgsIPz09oIwEZwGx/a
oQG7LaIiKIeqvs5mhMeEYkzvR5Bmv7fUH3PTO7dMdJgy5m15AfM46wUfbWi+NDsN3GStWzbnVhpD
/AqsLBAA5Le+sTUvhdd7Eu4PnxRWAlRSmCj7jrOk25Eih0YWTI7IPzDodHBcWZ2c1M2VOl5Z5uP8
XHVRfLHNpKjcsjbHLwsTDM/IyfuscSW0rmPsIVzbu2gRqiNydcbcBcxUyRa31qzxW50h+8Q6c4ou
pZL9l8NM94ygrECF3smARI+XcE9esEqIGdVkc7k+jS1Nfy8bQ7Nx+ywZMk+ogzBOjs/Rt/115fXP
f0kYgL+Za9SmeWBX0vKqj40ZMLxYnCDfh6tQ7QJR0KeD/fx2lQmANCqakE/bOkYZIAIM8TlNot7x
75/Rw08H6QSTJ8h/O1PfWB6pNhyuuFBXm6uh/cCJ6huDvlSvdLBuvr/YQQgmGhAHwWDX0lB9+1R9
J0+RlWlpkI2qmn6mT5L9qTIxQ32XmVZ4YxBC9SjL/fRwf9mDZ0TaR0uLuIAueAv5dPqs06U28Hxv
exjQw0J14IUpEFiiZu2TWvbDCfqzx34xL8UYEgdbvAN3hu/QOoc6EWDNZjmCrrtjM6rNsy11EqxY
uxo+LrI6aNemTPL4fy2OVN21GKNO//z7Dw5ZdjUuBN7ffVwcldSMpZPAhhD9gqS18mtVDNDkqug5
tvozU6iDvhnPDZEeP2r07jut0EBApDWC84yt9QzJisPaH5JZfxb20t2EZTI6JM6wXJrV1mNWjvAY
hfuUSZHylbRuOPnsR7ttvXdhV63kre2ti0l7r+sAO0EVZyCaea9LxdVonfkP3LkSf+j19tGplej3
rQfhO6OXgr+wEq222EeEi1uYFXStoigsfH0pc1/YV6WA7p8Mz0PnvNdSqzy59g4CBkkqA2lWbGDf
kIYoBINhcGiVySH2LXVnvTpLdaYFO0gLWQUXwNVCYXXNe3uAY0ctHAolDE8NKfEQZ4jrosyhPxfM
rL2/d4+WQqi37qKVm7yF9EsILZW1YOLkLCP6p6YTTH3KOifEzXlgguT91Y5CBBIlBDYA/Cuj/e2D
NRIq4zaW0qCQJya1JbBbOggED86SfFvgVf1+1KU+Ax6DjAQ6sM1RonSp9ESoaaC2RfNIm9v2y1Fr
HykRs0saGu1J7nv0MgHhVjiain3HiCsxEelVifWGsY2DeAyXS4erjl9hL3S5/yYPl1qZmXTsDyQn
uTLNUoJNeiAVJCX1UqqXbGqVPzvmMJ28xf2eR1Cmrtg6Lp9Euc1ubNvIcdJ6ygJc6ckvqTwvaocc
8v4DHaRZLKMzXoYb5AAzgoJvsvFVlsFg2GPMbHZby5lL7UQ2sn7Nfo99WHOzsDR1JWXSfVMX4uTm
3F8o62+wmPhFZY/r3iajnNIOK6GZjNIwejYMUfxhGqT5OeV7e2PtTIZLPK9cpn7hrTOnZ1ro9b//
tt5nfbwGcadlx+7gcbmLTBwGbfIRtRWpa5riKbNbcYno73k9zB93qJf5Q2dlycnJPPzIHEwgNGa3
sx/fnsxOaXts1gvefhF3lwXb9Ftb6tpv79qfwDjd0pVogtrj7SrQScukyTCymmIp9Cr+ljcKxfKj
Vkgnge3oVSpYXNIPJXPdkbtXHb3kdDVLhV31MFpWd+2MqXYteXHQTU3yFRbleDW61jjTaB0YpPCY
1NkqVRmKn21F1jZ6p0jAGEEzlNaHqdLT78VgwP5dOxHDDWiS4Rx5LCUvdN7q5sHprOTCRdD75tQm
n9slhmuCueNvQzr8LNouEI5IrXc8j0gbhlLSDPLCyGxmmFtp+HHBFrL1JSEgDd8/0Ec7ClUB9HF8
GBAYbnbUFNW5xbjoNAgxz9Zc/LHsz43dtb9vAchTcVghxK4iq+2eSiwa70tSpVT9vRiuKZaOX2zM
gQf8OuzpqeoKanvEyXmEI6EWnlQQqnJwZHEewm8WyubeSt/Sh7zunCINlmVpso9q0U14lmnREvnK
6jz4ZzHVA1ZOpZLgLTamozr7Gkw2zVUVzN/cxNbrmLkIaVm5UgIz0J+M1m4f8mVp/+omtUaS0dcD
fo5zaF7rYp6SB1ketNBdZj3WTgLg/lrBmW3VXFAOsXe32KaB621RlVkaCFktgiKbJr+zjfyhW7Sz
/XEY8OGOc0xw0gEC2wRbNXSUph2GNIghU72rBl3DqQyXqsuMP9slaZLpxTZG7JwQuP1rdzGMPIWx
Sb+/S/EwwpIOjR59pk1ESrukjwwDA1l4ht3rtAySZxWFdRL3js4COSqz6OjCkzduwFQsieOys6Et
FFkzPBqWkB7wDLPPAIKjr8caGGHy8fDj2LzRZbCHCrs5uqtCMf1YTkyv7VBsOnlknaiy95kcAATM
OHy+oKHvHLcI2iPClJEsZ6m7FwWDeEa2A1lOgzL4i2bP/v3vdLhb4ErSNQPnAsXZvMI+m/BeXCcx
5Ysmf8MNaB4unVUO+lOuWKXiC8Dwxs1xF8xdp8wq633Sl/Y7OeuQMN3/LUevGU/eFeYkIdpVHmC2
kWTPWLrHiIR8WxdhEKeOdU2ZUHfy2IdLUcPT4+Wc7FwTdVgkiEGh9VZwBQdfyeVWeRnx+fIY3kLf
9/6DHX1U6kqgUz7oniQSMxpFtqSMkqozSm+C0vQUpXAPnCTUv0PCPKP3Hn5U+CEojah3sKTe3BFq
jaM6kBuTb8JRzV08DvMnrdP1+gGf4yXzxgr0AHeq6PNcxmlzqUMRPWRTrZ3hMwfvGXPlFfzHz0wn
/3qbmLS8lVHDrwvIZJm8QlmYKAPdKn0YyrE5uTIO1yK4Uh/QikXh8HYtNe/51MyiCaA3qw+mk4qL
Y6GnyxREKPc/6EHcodUL3sQqtNC37zcahR4jI2b7/B9n57XjttWu4SsiwF5OSUoaaap7OSHsxGFZ
7J28+v3QP7DhEQkR4yQHRgJkaXG1r7wFrcBTljXlMZCDPT7K1htIrIOxKNUYnsLfy/xHsU6bRmi7
ECguJmqtuosg5fgPvlLKd4BN9pOm5AVWHUOg5vdd0Zc8hngPjj/QWk+cA2rt5afWmeTuoCPff1fU
bSj7Q5kMQnE1ZcIWVdFRrfYSMu/axdxELAAe2zroU5k6bz/aQGBIhsm90UW5jtzwHKfDjHrxRTI1
LHkrW3HTLBR3wkyNnaO9cdgYiquTZwcM6nWukfWx1qtDnF4K9MUfFalrba+GjvQt7qTxqOnBpOwc
762NB8UF0hAhMZjvZbf8sUxRO6PWkRF941IxPXaNbp8qKWwRTeycnXRiI/rGxQPQKfEvmMzryZVT
MffQ+ugC2WH8IuVOcp5rYRYnPr7+CGXOutDXrLCjhGe4s4Zbm54khjgGlBGx//Lh/5gmWlJANzLG
jtHxOEyAMQ+tEbc7M9z6mIsyFk861yXv7etRCq1XgnbppjlVVpkusCYDjXYp+c+c9WSnrrC1VcCR
gm0nZ1qTrtDUTJC5b1N82szkEKtReT9K4ftS7Qs/t+xhRxtoazhgFEvoDimAHfN6agPiQ+UAnO6S
F5nuN7w2n8MOerOk9+KUacZeA2vrU1IyJgZDM4rG+lXYYsTCqnU9Sy8zuvS+UIfAZ0vmfq5Jb28Z
4RNAOYjSIRz/FQaGfAUtFVBaFznog3ul7KtDEmZ7DeXNCSH2QNMEkNRK5RB4ddfpNmWudgotb6Q2
+1SUju7O6PN+un3Dr6uvTAgqDgRuau6rUqHoC9BRZSoudt3OR4l7kR5YZD8Dnc1OTdOIc1oF8pur
oAyKnAXxMvfkCqGbg+CrqlBwkVSEykao9Lxl5b+3Z7a1CyGlUJck0qLttcz8z2OcYZmuQpm9aKB4
oaDXbuFU0zGc+sqXlHznO+6NdrUH9SpveBZQwe6L2Hgo0+xHUgnx0nL0vLKZxOH25LZ2CGA2YnXK
PGitXw3nqBO8ijwUl6mHZ9ABOfCkCPZpWHACbg+1OTNAyUD1UIhdhZD48M4IGrMZdUlyjrGmpndq
E7ZenMTyoY7G/nh7vK3rl30Pmx2U8Zp2p6mzY+U2hRdHKOmRUL68BIuq8u1Rtj4gsRPiFjzT6x5X
qWPl63QFInB27xwMaLiHiUrlXdip9V+sFR0GMlTaLQSJV2tlUzJOB5PrMEzU+FgEcaT50jiPB8Sf
+2xnsK3VspDUpbFDlWxVbC3C2apDjbtQimRIiko0eLGFkLM806+zimYPgbJ1f4C6AZkKaRAA3fJ7
/jhloE5gnuQ8Y5OT5Z/qrG1cBHTjY1w28if0ZeaDGkt7sNWNQQkSeWHIhFm96yiLfZjVYqmT8wGa
S5Gimuymrdl6k9mGnillmBl3dfP19pbZHJU7clGG4uG+VmmSLBWOqTUnlybH6jAmgz6ltIiOaR1Z
98j05Md5LpS379NFsJPepKEstfqrDKfsnbkvk5pBp0Y8dfkcvU+UWPiZOuo7YLGNI0HeTzEMfhG5
xfVSqlakO32AL+FoRYp9DMy0eg4FyMlzYZLa7KQWGxuV+2TBfsCKXFQ0Xm+cETePVIsC8nGRWt+r
qApOfVc1JyMepMal1zrsPDpby0cTghRtkddewY75iHPe91g8QouTvDjGS0TVo/BOi9T+mAOP93QZ
K+zbe2Y521cF+SUdWNq6vwOiq+VTK7vrTWzaL1WulC+WMj6RxprH2MKX04qq+DSF+XgaMev6eHvg
rcVkTNIDpO/WdSklrzsB8IRCHMJeiYdfD9K/2QCLqTfN4C/WcgGtU/bn3l6VpyaVkAF1+PiimUXU
emjkl41XamVEMayAUvVi5zz0O+/SxjvBA8i7jmI7aIXrqA/P2WyJeKHDLb0W08nTRxsPrp0F3BoF
HTESLCI+7vCrBUzMClpUS827yozSF9NSbiz7fOfW3oCecd5o+VkQf0isrieThOlQIp0NkE8hiPB6
8r6vTlVKLzXHMPEEqhW52+RVXroKTCA/DHUj8ucYoIlsae1OhWH75yzg1IU0vVihvT6ckBOKDAQj
4YUG1iPsi8zL8c94UObc/IJLePk1R6cc7ygpu0vpu/mdqNrHcEQ18vY23v4lVFYXNbcNyljkjCkn
VyGhToVRe9Ooxw9GIsVsaTN1Lk0Qtk+1UuvHqTCmZ5Sb5ceoxlMeF5327TxXQBqyw3ag/4zm0dVX
wRrYnPOCWm8ton9SNGfI2pLGRXRVPQ2JVP3F1iPq4ubn2l/jhMO0AYJimISUSjK/N6xKPEdAFXbO
7mqD85ohA08pAewfVcKrDQ4+IsPTGkUMuSikR6kSoEIc/dvOMi6f5tU9uIxC6XUp8GA2ex2v0hWW
I0MH1dlz2/Z33LtG6MNeNX0zTk3Fl0wTOxcj70zVjeq2RmQMbFjqZ8Av90r2q6vx929xQDouGvjA
hq82tyXqaeg6WONF9l0zBKQquzM9FVjTW1/UZaSlIwz8GpDEdcFEDvRaS1ry7q7Lis9tYbcubRrH
cNPJnP9irIV9BdIYF/AVeLXPuCa7FNM8uzTnD6UljOcoKQPfGnvrzYeSeRHsLShZ1DhXBwFURC6Z
qLdeDCxzcEGbVFxwRFn8rOWqfBgTJTgqaVOdxhBI6YEQrkeLPu8UF2jvnl771moSsZAEQT9YpM5e
r+bU1KUtKaArIaCHX7p6UjzEnOtLmobTzi19eyiQ9a+HKmB99bi/Clz0Auznuq7yecOzJ0lD4Ov2
gVkFK8sXpsTgLAZXiItd7VF0j2KpMRyGEkrhmVak3Y1REp+dsRWnikbR3RSFO+3d9U0AYp8Xlf2K
Nu1KyXVU46pN8jq7RGMAIDUIjY8p5Oi9Eukq8Fvov2zG3/0fxDKWn/FHxqBFIRLmTpJdUD+YDnEY
a4/NIOV+IOXmQ9w0e33CrfEQkAJextWz5hKpoiq0WZmzSxyVituUSvCoDpF4wmbLdEcVHNHtpdv6
jCDyqagQaoItu9oluTk6bVP1GW9Tb33oJJyPW1mpdkZZ70Uwc/Th6cdjnbu6tmM9M2k6cLUM5dxg
yFgFR4Fv5qMmi524eRXCsl5UmBeNb149HqPX6yX0pnSmqMwupNPlP7MDiMyzWtk42cFIcYoyztkw
pvFzbIOf3zkGW9+SMQkraWEtbfrXYzdTPGmYpYHIB2V2bsZReYjH0t75lls75I9RrtWF9CCKsknN
2ZFGK7+E6iSOZTRNR1PpvknzrjzI1nDAzZdeLvUvEK+vJ5V0DcappkPldypbL8cWO3Hp54f3sdk1
J4DEe3HL1gouSpoQCRDMWGH0zEZTEPeG4FYr1eiakaV9tWfJIfMZgw9SSHOlaPrkGzxXZ+8eW5v0
sXuoAy/7h+26atKPAIy7URTZBbOwtvZKq8NPrIUcqXj9GOUfy0oo3KKycydpQXcRYyc9VPMMrg9s
/JdGROYPKk4CEvWYJShKKkG/s7/XaNjlJwKywdSBWgIJ6ev1sFVhgHPW4WPlhvE+FAUSxcihf5zN
rH+AQjffYcYGpy8FYVFltuxSwta8sG/sRxT69vLitUEPP4dYd1EAIG8j8Xj9cww5Cfu47fPLMCQl
pHczC2ovEZp+wawdNnkXGXjvggXPpqM0FGXh22h9ZW6saKntFSLVsVgNatPGqzWEiBcqbRS/JEnd
WF6LSmTvWtmcl34c2VLojW2t7knPLKfydbBH/YCqMsxG+g0r4ZCosqMidszs4qiBedDRZDl2wxR5
VmfXj2qQlicHZwt3KoecklS9V9rbOF+/te2IZ4EyrNR34CQ50EfV/GL3tfQ8yH17VIzUONX43nlk
sXvZ77oLvRxmxCZAbXIdo4/wesU4XFIehuBdqsSRoW7XtlcZ2hcdmn/lGdM8gxorMar2tLLon6rK
yD5j/rSn0LD66vjmccrQYwOIu35Xi9yENgvG5wyx5mtV69mLQADWzWPDuKvLOnvW5nr+assQrMMU
Wfrbr94qYDF40xfyHc8sqex1AsvETJATo3l2pCI6FE1oP7dY5jwCdR2PmQrjo5zDYOd5+A3xebXT
6B8s2G0eKMsGsbKAq/6IJdD5nu1ETpyzo5OFPUDhbyqvGYQu7nUDgX2q7/YFeYcuds3arl76rpRN
FxJvEvmi08NnajeydBegFV64qGeFH3I275NsUiaa9Wa+J3pQ9/KP1f7kR9OToPaM9AsIw6v7P4x4
x9ICkn9fRV8S8LYn3QrFsaHej8OcXu1ErRvDERcvqrCAbVDoXf77H98IjHQTLPyRM8nr+D6wmsbL
Kg065BRKP+2q/vjWjYDiFEkrxIKljnG9EWyc5HodOswZqXmtdYUIugca1V+lNNBfMnL4O8oH7en2
oKtoCIACNBwoMIueAAjY13Mcs7LqyY2cM4WU6Wzrle3pk5gOw2DvuUCvQhKGovNHLZZSAAD7q8/Z
d8UYBs3IljOLtvFtsFnhnT7Jwb+3p7ReNjgp0H0o4ZM4KtewxN7gNAXqbMG2T20sMOHdW12Id+wc
Ix5aVnveRuvrAygWUHAgbFwfJFSvP2GrIkucqY19NpAPeeeIor2rDDm/C/FSvaBY0ruSVRRPSCtT
ZtfwRbk93fX9QfGQZAemMA7p/JDXw1d66kB/VqxzpsnBcx3U6TfgNh2jGrnxvQgjHmXHqvZQ4+uN
w7D0tMC2ECCtgvUOC+pQwEo5R5Y0nwDXdR7VFudIayXZuaw2FlTBEIi8B+jEwlZ+PcMwC7Gt0Hp8
SCr5U2B06nmIZesIOzH3+3JMP9/+oBvDLVgIGgfgvjj5V2FEAckcCzyVI2HWQ+bKY998G2wRP41F
Rl9ymPbq65sDauB40O2CWnQd1k64sg5UAjBOHHL7g1ShtJSIQvlqKR0SCkr93+35bWwYejB0/dk0
G4y4DvgzuarinIMloxvQxn+aRKc8a5KF07OjdOdZRhrj9qCrSBrnQR575Gu5Uglqrz5qR6Ju2XPt
nFtsjsNTCPCzdJ0ssgDZKrElzoj2SN+NNFd+FFnd7hG31ncPwy/CGItWGNfQ1fDU2LvBRObjXDPp
42Rr4i5gkjuVpK1R+L8jsMw7zmFcFvqPB8NONK3DndY5V3Wlf6lsC/hXHCb+7U+5MQqbhN6WCfB5
ccd+PUoWNnhjSz26azHmP43UqIeuFHvR9Mb5fjXK1RezwYWEg4leEFjp5lA5peEXgYZ/Bn1s9y8m
tPQFeRMWNugy4T8+W1iw7fVQwp6hnStf6Sb1rHV28DefjaWh2QLKamVPM2JoMkhE9BerzuazMooB
bYX5zTBu5I4g+KNrSAKyEK5ez0UJFSWr6paGTpJ/ntsgPWW1EnuVZQ479z7FX/5fr2M44nSMxGBg
/k+/4fVYWPwO6hjDIGsG23q2iir82muS+azM6Fm5nSYi3DTyWB/doUCkC3tJW00/oybavYig78xL
MUXRWe/1Ib4TU0oDWqco+RxJafKfUEO7dDnSY+7V9piLx9hU0d5CKEv+R8bku3MbJVLfWy3OiF5O
WQ+gfdLrj5GdpZOL1FNiuoKQFk6bBNzBaqM59pw27tVjqrSV+pGgPJNdXObnHs92xyLQTDM58YsK
0DR+0HGWYyJUmC/mLHK050rJSg/SoPOyOZ1i/6vbQi79FHJD4op61F9sTJsatwlnZ3YjrK2nJ4Jc
495o0EMkZbblHwXU8f+iSLPeqZEIAx/QmBO5JkCQX3qd5u/T1KnmU87t/wy0OCj8wbSG0pU7SWhe
DwjmSyLlxfem7zLHG4xF6iTty2CAEGBFH4UdzLPf6kZ50AJ76O6CbjQfIcjm/Tvk+7QPpfHb2qEJ
tK9Ja8cN9XrNeEnzCDm8odPG0DWTWUIbSImrh2yE+e0NQhLf4wBRvrscadjRtRqldo5wBXH+tR0J
ddYUHobh5vpYy16nGtUzmE+l8oOxVUtPT7NKP89NmP07Q4v5UtArq0ClRyEVgXjuKtdoWtt0TRH1
EtYrttV5ScFfSK8Z5TM0MEn4VVA6vW8Su8mslClRhmh5hZ+mGkSpPyAJfI+18lg/Smo2Ne+aUJN/
5cWsaJ6oFMV0+6qaqxc1EOKUmAWIg5DCleTKc1Uj1ZWGvTfMIki8qskn9qA9Fu9maxws18BtrL6T
VLX6b0b/MDrXDMl6qJkhXCO2E+fFTEpVfu57k/oM2UnzwIXb4sA2ZOXojlZq/QAwEgnXSfoseR+E
UVzsqPiuTuFilUEYRNkS5bGVDGYZzRK6MGA7wTGJpySd7O9WbOxpIWyOwtVCoAWeGEG112c964UU
WJIpLj034yHW6+4C2i69u30Tr0ID5rK0d6id0A+BuPl6FDtDODZGYP3S4E8+BmN6UFEhOKQxTg2w
YsxDX9g7gcFqYlyYFBts0jm4RKshzbhS5Em14svUhsO9ojUBNOK83kmyt14z4L4kH+AJaBVfpTkT
L9kI8CW6xN0Q+8qQzgdNYLtbY0K0M6GtoajNU7xZmt8rKgio7xhWFLqI0iwBMCN7O4xtLE5kks0O
FWRjKMJU8IdUuzZ6HbLaFIOR4KwRJC0KHAiyHsvKDB+0tnfe7MpJlA/LfJEdAdG2AoG0hgnQtgpD
QAN6dzAnWRyMwkh/SFmYPgwAxd8MJiZ+on7NWjEiXaqrJUtzoqyizwMsHJvRz2jh+xW31F4Nc2P/
keITfsJtwZHqGmPWRrWVwqchZiMa9VOkUzynht5qDzUV30HV/0HJTNyZiCT7mRkW9301/eQ+SP1w
NvO7oVQ7r63fzu0nhqCHBV4KNDUZ1tV5p8sExmcO7XNjlugZhE70LVUR1Gotu/iuT6ZxIqYt3r51
GXQRoQT9QvJzFfMF3Odzmif2uaPu7OMCXB37OSxPZidZO7fm8vtfxy6UtZfWCIV1eq7XvSzcjWq8
Jkr1rKCaj7NEOAbx51outbshj5r4RzEE5ZtPC9uJPj3dAxqwVPteX25hrmPb3vTKOR4H26/rGEUv
tTEOSV71/u17dL2pCGQXnj1dWcRNrtn2gW3jOydm+by47H3rw6D9TLqxN8rmbU0fBNKESXnqGuFm
FdS56cdlFzsbhiOuudmhhLvqo7Ffn63ZQgJCT6adsHM1teWJgFyKgQUt7NV5ycvCGOaAmj+k9+Bz
pwr9HTHKniPH6mb7PcqCvEf/jFT1aq16RYthLaBxlI5V5lHYVzyzkqr3nV70p9trBW/sei+yIUiF
+XvZkCukUtnh/mFXLSB/vberA/RH86jKYWB6bTRFqTuNpfWfyGEWH0WKaIIr65llH7UiKBPPpFf5
SaUZG/qUbuPAH4cw6xC2skcCpMIqXKGpTeVHHZxcaFWF+hzHiTJCEiyIz9V00MVRagbjxalhz53S
fGq/p5XZ/FISkX02nClUTxidFc5ZxllHPGg8L7qHd5NOJOSM6r9mWxvN0W7S4atVoE5wVxpZYx0C
6rjfcpBs8Umz02Y+tlqaomYx9PRy68KwzuTEaXlUnGSyfbM3Nfle6hpizNCCveQbeho7niwNSN93
QJqCA5Y3WPMpxPbfM0cdi4MaZRXGSjhxGH5sS63q1rjQfmiavkeTt7UBo4xDYileEXSUhqbFN9gr
rL6OXGlsi8CVHBPxVD0NhfJtxG228MqqQaksREPnpxHXceARvol/QnqZOg5YjvNVKu06fHLCPL1v
FCeoTzUhauGlutlEx27S258iU4L02Blj+14RJe5EeRFj1pNr45S6hdZpD8M8D/O9ViJT/egIye69
AI2rr8YQm2QhkZWmXuaI+T6SpyH1bTSCW6+Xa4i4ehcU/7aQq8CmQy7PfCUOhOSnslY+2E4qei+X
x0l3kzHUfs1pln0XbavdmxNJ7kFNMex0LSsJq7tENPIdDBK5dTssqwB45NK/qhnHrq3UxvdpcKQ7
0avpz65uqq91jgulG/XvceBACjPW79JAcz5MQpuSQxMWXXxYXq4BtnWW5G40J/0vFr16TLRuVl7k
dDbNg632XfoOKCeMnL7C0M6vVGn62McjOjlZ2venxfVAO+hB1hoU1mLn2a4nqfIbPgwdMHNu0fZR
k+icdwjseETE5fc0FQyL1ofRHhtnlsWdZQb6r2IsMWwj58e/oo8IjFGnmbN3IQJwwbGSwxLr51bv
Yj9vupAtIEtjPbmDMjbvAwReFiJroVUPckja57Z5Y1j+IAcaauRJjDzDOEvtndmns3NHY8kR5xE2
03MlRTqnwRzeY2zmPDaIf3yYIjrTd2XYpjGyKmb6iQ5qOrGaelgfqta2w1Njac33kC463rF5Nfc/
QnUeFD9zKoW8UUxGdYpip/iYxU0t3LmtisgD5lsOvl322d0YK2Xt82Cq71slMuYnDKyab3VhOj+t
PCqke6jNcnsfRSHJoRTGxf0QmZGNFTX2flhIaaniis5un2uhpeOpKQdTOk0wfiKvQbn/Ewjicfhg
NSGfUk3Y4ZxPHuTngnCv/aCMJJLvZhVDBa9LqUzgeVOqH4N2br8EEd2qk47QwceyqKs9jZdVSe/3
HU2VFT0eOgfXZRueNorhFjp7iw1j7A5dWXtpLVp+oCQFbmtFbPmpSI8CuZmvty/tzafvd9+K5jgl
kOWV+qNkVMTU8poOHBWAQstrytaiyK6Ph9RqUaQfYyEhN13I32+PuvEqQcuiTbnozCB7dRWSZihS
KsUwQxEoY/shhTjoVpaUfMf9Z6+qvzXUQsGhHQT2hsDl9QQjyW7zcfm486wLD3uM5qRoWY6Efia9
tWpJLRhuG1wOwsx130mzg0YfU6TY1Fx5jgl27+tKnXfi7M35LEAYGEULc+lqwYy2xOpQBgGmNFEA
KjcIXSMNo49tN9Y7JLqtocDfsimpkS7t9NefLoBIHMCDRVAFgc/HaUyNd7hRYJ7ZYir3Zqlg+FGo
VsPrXChFq459LWP7EA6IUKimQFJFQz9EU+o98tzGlAiCjIUV6KCkfp2XT6aYC8qiKG2k0nfR5Jk/
Spl6LrpoeH97i6/icmIhsFdLVOmwVtcjmbGVd3mr4ZKiWqh3hHLSH2yDxllc5brrUHLZKf6up0Y3
ACUlaDD0BmD7vF6tQY5gSbe5gOPDyW0lWbsXmT57YRTUOxt9Y25L5YRNTtZhry4NbFekAq1pccnC
KrurRC4Oddq2p6qQSy/UxW6TXeO3v0pylk4HkTnFDeoAxnXXASiMYbbxIC56G6eTX0k4g8Cy1NJ3
mZTM9S9VEYRCkaYO9NBFNL3k4xi+66NJUdxpQkMLXO9o3XXWwjC8vc7rMJ5aC1443KEOZMnVIdGj
rI90aHBSaqMgPyvBOwx2u53dtD0K3nUssEGz6eoWc7Sa4piwqVB3aulLYRU9EaD0/96ey6oBu3AU
SeGpkIOopXf3egtZFWCeaprCSyXU/meIHBneM2Ot0FpSgYy5E1DM6l2ZW9Y/2pTL9X069smeddV6
quhG8QouMiNLo/IqY1F6rRJDluMDI0x8w5QoPOpSEfu3p7oxCmjopbeNThVyQlenpZ2LkfNLcSlJ
+vbeGcbI8Cz4+XtCllun8jfSlLY2tJprRhN8IqMr8wiPNKNAB6Ka/k0tvLnzWHszH3PZHNZCaQVd
RKpwVXLUk2Fu+sgSFy0NWrfPKXrPWSW5UK334EYb+2QBlBMuWIui7HXNATcP8PwVUqBOIXfwFWvr
m2MgI4vfsP2lKEzzE1Puz2UcWqUrAe/bqXms1amWuQIEpeIJUGClUtf3qEcWJY/61FrVeMry2HRQ
ZJCd8mCVAT50Gv1P610dOCWyO6Ui/NahiwODJLA+ZamwEepoI9NyQ0Uy9vg66yWnWsk/wBhoXq40
CkancbTGoMKsh4lyKWdTP9HokE4FPJKdy2creqPIpNLsVokbr9e8yrqJEgMLAcFrPNqZkj6ZOYL+
wwC0xo0CuitFg6Dm7bOztfycThA9Sx+aSOT1NdEmplHQ504XOq5xqKeAS3eozBOmZ8YJWb3hk0Lr
CH3d6KRE807Aun57iJIxSaDQCHx7dd9a2pDifEzoWElG8QnCsOSGidS6QaYJ4RZKJO9Uu7a+MQIJ
CCUA66GKunyNPyJkeYjkQGrhjYyGEXzuo1DyKpMtJtohe+zKZF4qEm+/Npjl/w9KjPx6UKSYiZQS
lDXmuihORlen90OVqn5ZWcrOam7chEBJFgrr75bFdaACtrrq7ArBvn5UKVNQIX+WA7EXS27lOJRq
ED5axLZXEDAtwvDQROv6QuNRfQ+fKjs2PQo9uIbrCo9MZp6SaPgqKc1fNHwWyD0APUZf90WAZYyt
KWchah2xcrHNNHxOnVbdqeZtzA/UI845lPVRYrv+iootTHXIFnOqLss9GrUOVEdlpvRQqU92mage
3rwgu4GPvT1KJzs0f9NuwGNcvzCqEcl93NOOj0MUT3VDCg4KGaXfhXO0cxQ2tgqVPXbmIu4I6P8q
PkB9b1C5aVDMshV4gYOl/DAAC++MsnHg6JzxExmKwu91rDMjm9ZJXRBeCtuM+oNSheovQ5hO42Zj
ij4urJVyPBchMfTbc6v/UbJobYGTugagpXlfF7YKVKMdKLo4CBD78TSX/oj93/n2HbrxSJC7IVFF
UwY29/WqDUoTp4DZ0Kkq4+JSE5fmABXD+CgFufoX0+L2WvpoYL9WZVmBX7utBVZ4McqwC1wuUPNu
6sOEtnKcY0z39pnRZyFMB4iM7sWyif64L4facGopbnD9rHiJrMqm+18Fhm/H0p5u89Z+XJIdAHuL
1951cRsZp9ZO1ZkcKw/CR6pU00nShv9uz2eNrYYVC5qZ5xVkDf2iqwkVTm0MJiHGhai7PCSaqN8N
pYCOWg/aAb1VtDwCyznFiWQegngwTmM+vRkNw2+A8YnAMYePUPLqPYhiq0vkgDBykJEBTrVKOWmD
rPhV2Ew7u2Xro3K6Fw61Qgi+2plS7MhJnrF+adTe2WMynUZhxztMr82vCqcWCBntK8SqrmZEJ4am
JzSCi1wqqh8V+EsWuGq7Vl4kXid3qT/ga+EVyRy6mNpn76pAfzODafmqUEJA3C9SQdepRjxNfRrK
iFSboihgxOs2qMticEG+pDtfdeu8kx9ydyJHBPr6KquJJKMvu6YOL6BX6x9NN1luPY719wkzaP/2
ht0cCstOcHMkAquntrIwpzXqnqFiOTmoFf1ebYx13KK0N2NXzYX4xcNKr1qGoHL1IOR5hMBOquDb
4XT1B4Az1ufFb2x0HTMy39+e1kbgt4A2GI62+dooTuJ0W3o+ZCTabX/Eo6Bz5wxJE2SWpZOcl/bP
2+NtfEbGY7jfQLTVsZclfKtVuc0uOGtl2LXZavuAqol4AbMV7OyOjScPAZhlqAU9vmLp9jpiVaO5
8B7pjCc+MrqN3yutk7t2LDL+hS6Sk9zO1ofbc9yIWtDU40UAdQN79bquIhuFVpYpwfSsFvOhVsuY
+01On/GGlpF7TRr6G538nKfZnkDXxtelQIaiCKyVpbp4dR7GLJM4JQYCXe0w+kYYRX7Tz+lhRLv5
L64a9qgBxppTTqh7ddU05lTR448K+OWRXrlWbI6HUlXGY5KbZuhSF6+OnVlYyHIAvPKLserM+8rR
ui9v/tpLaEgpi0Ld+rkqJSMOU1VCVijo6scIs1ePmg4tQxH8EmrcfJTNaPLHEarZ7YE3rnQGxv6F
AByE+eoFE7M2lSYhfpSpziN8cf2xLZP4cHuUrSWlIsh9ikwFUorLJv/j4c/DtOKNoiqo0tH+qMjd
cFTDKXigfZrvRNubE/pjqGVf/zGUIZW9NdLFwkurNH0HBSDfkru9MsfG6SDHBOVKmgvW4Tex8I9R
gLlGZbNkfmIYsh9wd8NPKhyeU0nMcdaTHBX3VjFy2n9m92Yxr4VD/8fYV+dD1aa+lsnDLrrI8oOW
OxZ9ewr+3B6KG/Ntd7bIWuViGZBaApWEJbS/fgsLFFOmRkKNCvRnGNGLDtNz0gr7C5UWQQiHwFfi
NqB8fHlCocdtnVR7MMJifjRMPfuLN+y3bgEl30Vy4xr3kegzqy856FxMi2wfRmrxo0lLvHR1beg+
3t64Gy8LXCHaQ5SywQld1zOoWo2aQ3f8Minl95we2zFKgsGH6Rj7uBS8GRzEl8aec3lXuOpXwA8n
sirQqdgVKrFTXiJdRxjU0iU/Ck1jp1C2tYPJSIkaKXGia3q9i5A0GiKtpyZY06QHLhpE7wapmO/k
qAM5MVghpfE6NoPRB1wkPr35uxJ9LBVCroV1zENbexqNMkbXI55NEB/VL3mqwoOhlt27BJvZnS28
cf9YhMiUA5FpWcc9yoBkcwr8+NLXffviGJ3+XxUO1beyl7q9G3VzrIVeSvUTL7jrcM426DJ0OCNf
WssYH/LANM4oZxnnzoBjefsrbg0F4YOAHClBxOKu1jAPMKrXFK7VqO2jp1ka5qMZZv1H1F7U0+2h
Nq5VYlxubqhIlHevwzmB751cBPQW09FIXkaAwXfgBv5inQhL+XIq9KmNdUKLyqxseellVNG3qWkr
rwX38dh3jbYzIXXjANA44rklnYEXc320pbjKkgCphwumoJYEeLm06kMxcJUcR5AasafVWdJ5EM6A
66i5Zf4M8AtLsSHW5O/t3A2C1KRAO9EwFPGxyRDC9KJ2MNNDJvWN49ZpyJ9bYzLgdA4Ewiiv28lh
6uypOYwqhrWeEzlSjF5+xIYPi0z7VUX1kBxlI2g6FwV1ACC3V3Fjw9AFWGL/RdF45ZMOKKgDHg+b
Qehog0Lrmg5OPtvPUTO83B5p6+tqJPq01TFO4k+vn2HJFkFTV/gmGY0aeyC65ZM9muLUZkbhWSLL
PK0LR1du9OBwe+SNKxtkMItKX38hQl4dis5q6yBTcUzQ+yQ7JHwPF63L4ZS0YetmudzvzHTjZABq
pY2r8yKtwXr0UKdIKoA9d6YeHooimL+CrHd2wvGtlVs0roHr4fmxhkWoUTQDhYsvASL+5wRt5ffS
UHcnTS73Iv+toWiq4jgBaJQ8/3rpqBMaYYhe2lCbhV/F+DNBFEldAWN/Z62WuO9183ax+Fqw9pCt
eMyXb/tHGCVNMO9ldZHZ0xNpOJmtVn1VcfJKPZzS42M2Jtk7uKblnqb35hSXdilVE4L/6zpiNSjW
HCaos6UR+DJIU+O3LBifusCq3t/ejZsj8eqA5ySCWNURwBKAgTWwjbOkMDkkaqh7KNbq3qQUe0H2
1sZftiC1bCoWq+S+HX7X6qcYAaAp80wIsz/SIJU9wwmnB6uigHJ7aqq2sXqLZQFlGgtw0vVLl7ez
CUQQGSCcEoyvtH3VLxUAzHcy4MgvRplFH8e0EpiA/B9n57EkN3Kt4SdCBLzZAmXbkE07I24QzeEQ
3idcPv39wLthoxCF4EgKbaTprEykOeY3ThsPfqSH+s+KnvwnF2KNGqi9o8yo8cm8PjhDU14RJOhn
bGljZGMiUYhTnzrDK7bebk2PrpngOk1WUxxavbLwsS1NsXM7bjSvIOozEUSN+K91eZK3YjCRjUkf
yt4d6MoqxY+avPd75aTtEJjSdKn/tPp0kLQzvhij28mdR2nrLkELaCk7LfTR9XnoLHdy2gYBZymt
6i/DBpJbZdG0g9HYOnWLxDEZL43nG/I2JCExWAtiQGnnErxb0p2npPjieRNmPfrUBp6X6Jf7m2Xr
HFB0XaDhYAhuEm1J5tmFJoChwVG+QznSnussjS/Ykfc7BZOtY4ASHt1f2Aa3+h4yokBBwAXqQqrK
N1cxtVcDR7QIcTNZPY1Y5O5MbbkP15cYqp3/j9SGJri6xGJvKHkCgSc5cVu/50jMgZco4lArrumr
9Si+Gp0yH/OcvXt/UW8/pEExC7YlKP8NsE1nwE2pKm5q4Y05Dqk1mn+GOx3dBlGWqe9R+iiwR7g/
6O10GZQ8Hk4kcm43L5FsiGDSFO1OJRTlRVfM76OdmUEusbtT4tx634WVddC9odrpZm209hmZk4lN
24KbWJ8Od7aMNhlRsTZxQfqb7mBu+WOCM5FPrTE5wkuG9Jy2uIcJ4Skj947lfQ27rnrXlPOo+x0h
rB50Qx7vXb23Kj30vUC1L+QHYwPqg4OZrpMUks9YqfMV4AH2uFaXA1W3tKH8V7PLygKkrqTvu1mU
34sI+9CzKXTjfxloe4kVhF3s+Y/cXib8JkRuoPiQVd4QJLRqqpS8J5hWi15cjCE1T3YLJ/H+drg9
2JQVQLERm2wpNDplSp+2ItzywsJ6GJTMjYM6TxTd702v2POd3tp8pHAgvShGLNJbbwOGXisSFwMJ
Atg4UR6L3FJ9T82nI8kkDiCqMZ/6qDIfTTR+jv9hniRTEDtcZCLXwmmwF2A+9sADAVCAKh9g67UN
zxhi7Xs0sK1JUgckMYbahtPaKoJtjC4tYFIS60VxcY3hESRBGXqKeXBzpZyArYXu1ybs6sdUGt4e
vuD2/qT1QriCtN8CHlnHz1Ea2anJF3xojLkL5jzJPjiRE/sSbdGzqWfxzpvnbN1idFWpbqOQcuto
AT5nTpoKrn03GOlzoouxgghclwK8flskB8Hj1PJxAegHsnIhp+Z0LF+dzOvco+P2U3UF6T+3HxeH
dOMJeybYs/GYjO8GQwr3rwHNZnGkZpYWzxKZbG7FHkjIgfzOwqnKzqbwLOSYZH6HK4l3iM1OS08T
3kTGsRjATuKcHJadT6miN3wphuZ5tIdU+K0MbaS/dC18LLAqiIPKlfZfdKPdyFfjplxYF5X5HNZ9
rAbgLYcaZr+oPuZOgrToOClGdUSEqUiOrQRm7zt5S80s4l0c/MnMhwUxYyA2NtD4U5h0UsHdgH0k
/aGfjQnxJnv4boHm1A+jNTl0ONsh55An7uwEZSeVKtAtsVj1dko5HqTaobKcTENm+7W0Bv2Qd6Ht
nvQ+iTGCwQ9p4vzGZv2gpMXUn3oh2+ZCHGd8Kcpa7Z8LWAP1oZkG9UWlw5/4fWgP6PyKUTP+OGwG
R7AADWkB0MRddxp7BB54uWi3z2lkHCjrREeF8PDcjELsPKJbF9gi8wCfEIj9bdhMs7pJ7Jx2uyeL
ExdYGyC6Ej52lfr5/hWydbKWgXBGor15E3dZMNhlkWBsDBjNMvy+tdOPJCH2WUyu+G416h7AfesF
oFRMawxI/W13QzhyALXZwPstnNLylRBV82OocJR2HoGtmUHBo0a8UBpvRKNUu7dpI5jJg1TTNhhp
xx56rRE+FbmB4H7eUxPb+ma0puDHUf/l2V3dkBM+4/GEH/2Docr6PE5tc6iyofvY09v8D/c+ZGa6
/LT8QLuvlEAiHppBxZ7rwVb74TFCvflBq43uOM+2+R92IgEy8T/S4PQUlln/lg2XM5C4PJ1YxbI0
j0qXmX4Txe0xNkGJ39+KWwu4FIFoTdpL9r2albDtyYhr1JTnYkKLTxmn9IKWWBiSf2FneX+wjQse
BioSdJRHfqlSvZ1XYuJzVahIRWeGmwWG9NzeB36KQrdw67OY+/wdKf4eLuI2m6OdRrnEAARJQmes
wHl1jh9CqBIqFKhyf6dj0xwzU2tcv7UmicnvZIS0Kmzom/5Spv4S4RO1Gxfe0h6BK/GPoyJMQR/9
xrdTd9SWK5mn5QHSv0O1pmyUd4o3IkVax03+hBiLW3yMILi2/jxAtgjQLK+/FKpa8PQmiLbsfIqN
gwrJgeAdXAz16XUjbtIKfbATFP8RgEANDwVGv00r3bfiNjvaItyDwG/0jlDRIQ8jBKWVC+bn7QJ4
zQiYyiGaiPVU98XsTZemx7MwrWPnkFlNdrGdqj6ZOIoeMylT6rB9+CBdjCzub8KNu3BBsMOOIWzk
P6sfog2WmhQuWVqa5/3FCa3kg1eY4en+KJvzpcJKX4WOMmqDq4PV0glEGRnHotRdoAhu4Z3MJjaD
2kUmpRvc8up4NWx2UoSgtZAWiTowLia1552wauOEg02i4rTY1ACWX80XPbuqclAueJjmKTog98dl
YmUysPVkrxC0talgl6M7R82eAG45/7/dW1MdlbZes7RZ3YBtBBgRzHz3dylBxg87coadd3TjPsGO
wFr6kThlIPv7drxCq6RQmiR9yCsMyQPTeyrQoM79UI2MH0Opdh+LAV+e//Blgaywh+iCLD3f1ahd
EiYFNLsHM2yMwVerzrUgTOrtD2LE+j2qHemXKumtixXPT9gBDqR6pX7t4q673v8pm/Nf1IhAOnOD
2+v11m3mK2s+rdUpUDTjfHiku9W/2H3Sn0nG269UHfAQ/+Nh0SyAs8SbCxl+XR6LhKBCR0X1qpWT
HfqVdGMtwJ+kPLXQYMoAQjQaQl3touH4xyPDn6NbuNTG+FsrlEbtRJ09iMy7mpZwTnpdlldvdKaz
YsL0TNH6OWERvyfOtXFhAJldrA0WGsNNNdBAYsSJSwZNtCo6gZHJj/ZAjeP+1DaOKabktGSoTlB7
XFeiQVO79AmRj06Brh6UJo0OrWmcOpi4Oxt4Yz6LE+nCDETp76YSHUkZA1Xk1q9BXfiT0eovAs+n
nVE2wHvoAjObBYzIQOsMvUtzSwg9Quh1FtMYjKJR8ATC5j0YxyhRfNnXtvmsAvNeWHx1g/ps3FXR
U0NhJz3+8eLy6biGPTQH2LSrfYPAbOiE2M4/hCSLpwry+5cxcxaXe7mnL7gx70WuAVQyr9wS7SxJ
/W+XIKF9DuYNlLddOvKp9EI585hr2vdOL2QTpJrXiGNdy/BTskgMBGXaDe890Ro/7s95+4cQEvPq
QoW46Wu6zRAPPc/QA1T/8FC5VRK0LdAFn0JZCDOu005dXM+BnuDVXSST7uuhaf97/1fcbmtWA8GH
X0xAulbLZvx9NZrKwhSmVq69WiPyzO9BKMq1UR629ixCNifMRuOGIMxgy+lvx6qxcYyHyFKuGRAA
bqSoSQ0/qYwQ3S7QExfY6bo4V7GqpL4T4lZ+KqyofUAIGb7c/WlvPP+AHZkvhVHIqgijvv0tDOdl
wrIiemddDGy7qu1PKWJv74qoHv5JFSO50HoyP855O+Pgjtb1MVM60/CxzkKj6/6vuY2A3/6Y9cJo
Ku+xhLOnl2r5MbYcFL1GbXaemrQeg3zWXDSG4Dt5bvSCX9/851cB8R7AVk4gIoroGb1djKarjX5A
/u4BWW+I/CZpzC9k9HccHIhv86z23s0YqZ4Q9FtU7hTvgbVQ9uyLbi++BWpOyAcHDh+4dSSUmmzG
yO6jh8xyxKWw7FkJZJ50/c5tcxsG8bepVSy4RVor629fCceLlVGDTWJOMI+cFFymVfUnadmxjyia
8uH+5906Y4upCKVlHN8wgHq7vDGqONL0Jm63olYO3VRP51YOPQbFhrfDu9gaaiGRAZ5heijEvh2q
dIeodEfulNRSEj+iqXeIXIlKX4nGw06KsjkWmEyQgouJi7naNU5qlUVZZtGDSOMOAjugSKtTJ7Bl
1l67bXOohR6AAzkBjb66pcoMAMEU24je5mr8AU0S80thj8O7qii8v+9/rK1NuOChnQWvY1OOf7uC
Xag0uFOl8GfNYTyadaicnCwvdtIPd2uYhR0DlJRggsLP22GMIrKqcJzDq5f0U3JyElMVzzNk5+hF
WFr/V9JmuRYUjqT7PNSNeE1g7qRn1JPKLIgrr7ICHog5AcPnpZ+LeerSUzRQK/YbMas/JswEpV+H
U9WhMdMmGeYvIjfPLZGFPAxypnLZxXb0MzHTtvZ5i7Ciwdd+SoOqzbF4F50CIU86VhIHOMy6P0sI
3OQ/ljW94FE0hT5lsHx634QV21lFFFMEo6eXJMZp6ziXyFUbMxjwuip5UnPjhFhR0aBm19vtYRDT
5B0pbGQDhgxgiZ5VXbpfUi2biqe58wRq1chiHmcztYpDl2lIvDhlAT7EqeP0InET/GbnOAL4YdlH
4TGbhkKenRzLv6MmKmQ7a7XO3SfC/fkSRQh2LqbB8TtDqcBEz6PSf23dvAivsdG2P8jhvfioqHX2
rDeiQaxnLNBfgbsn+qMAQ458UJigDtlCla/8Tu2iT2SF6E/EUaK3fqd7KCmUpTajQdS1FAcTxaxe
qf1jL3Z/c26cA9BAS9NU1SySqlXsEia0g3VkVK6pOeaPvOuW9PMIyIek2hzvnO/b7gYJ/+IOw1ON
7Ia3/JjfQoOwbSsjKtvkwbOj5Eg/YfIRDZeHQqriCHP9UBY58oFOvDfwbdoEcoYyy1IwtKBrri6W
Xq96o3Xc+MFUs+xriv3CX6M2poix6664TkXGWyzqyN6Z78YrjB2oRSVqEWWHqvN2vi42kn2TmZSy
46p777IoF6Tn34+mKx9Tz/yHtqZybqeBQnzVNzsX90bPlJolNXSIQcAK0Jt4O7pnSc0sRJ88ICNa
esg0DfUZcyaKb72Ag9i15lA9IAipdz6CJMU3cEb9S294JJNotmb+pLXGOYn78fLHW45yzNJocnm/
bgDUThEVMmlVUFOVHaO455E/pv10mGiK7ezure+OtSaXLlkAz8pqwyWoeOkybWMk3BIbUr/sg9wr
/lWNqPLT3vOO9Iz3OvMbJ4rKBNo8MFIWeNPqwYzTuchHF6IiNHP9xAWiXUO0rZ5SRdtT/d4aCtFS
kkiy84Xg//YLZwL4GQEW21qj3WrR+zkMrTacpqycz/c/2kaEQz5MJ3kRSV38X94OFY6eCzjF5BFL
59Dwq9yLnsa+GgRt91ScE6hh6s7p2RiSduTSj8QKmcbJav9GWLVgu+dGWI3V8RGjAesz/afo5MVo
a2XWpOwcmI3NsjR56dBAyLqt31WpMVLBQCc78XSe6H76VLZ59Q1cth1IrknfGuf5P9xMgJNZ2YUs
Bc10dTPlwMEde/LIHZOmD9pBt98rc0nyPHV5gPiyCKa6bne4LxuhAmkKBXnE/5CLt1eD2ijhuYNN
TDdZFXp7EXVXJwg5EM5/+IRLNEKMSk4KDO7trtGirkIwTCpXo5OY/9g8/UZaubhMt/O5SnLleH+X
bk4MbSLuFxeYk7MaL8zCInXEpFzbrK2/Ofg/B25m7W2U5a+8Rf0sTGTaC7QMqYqtj52SDDJ1Mle5
5l2Jwebcl0ElSzfoqtb682NHGxR+js2mJKVfnfB5mr0+9xjK1KPqeVQgfBSG93eaNu6xQlLiP3yv
34ZbE0pTMMw2/WFy99hL/Di2tPNslOJgxbl+BJ2215PYWknAaDyOFh0OZ60zJoy4m51w8q6zKUcf
MeTqAalSM+gHRexgdbeGWtjHkJ3BcZAdv92Kcw2NQ0M/8Yrn/TKXqr6Y9cQq9rDJ7+/CX9261QZh
hywANJrYt3WYruVsZU6MMVyplxcbqfEeUEE6Xl2a98+TGhLXjVnrZcfcs9Ifrdm3oz9Segao1M+c
SNOYXXkRpbH4h5M825/UxJPiM1K9pjiamMmoAfr0YXMoKqlaLzin6We3zKy/UlNUY2CBzXmM89L+
5FTS+gtRTWJ325a58Y6inBOeeOarH3VuFGgzDq54DsmFou8ugefsw/vA3iuZAJYFk67FycEBw676
oxK6nl+bQOR9tP6F+72Tg1CPsFijbwmOJbOfW6NqXt22VMcgTNTh70xPx/6Maov1lXocjxQZClL5
Rox4naloUeYPTjeDPZid9GdB6Zz22P2PsRFzUobg30v+ykOy7IvfYk5p26md1Ig4x3pmP+ZjFh5m
DaX1pQtG8kHSrAAS+TeH4rtzdjd2HEVXmEMQ7NFFWV8TnUYApTYal1FoVaeR/8chjzvqPbM1fbw/
ya1C2IKVIMRFkJHxlrftt1mKWhHgzAzlquDgd5nJbaGIKdlMfM0OVPJZ8Xm8xqCNbfO9WRqvCLU0
H+7/iNv54ugCPp32hEnnaV34K7BD7K0SSGIhai+wgfEGYevIz4bI5M5TfXvPL0ozSycTPWXIUqtr
sSjM0ols+vEj3a8L0a1yybOm/3l/QlujuCgJuQyxUWWxJBieuiR8x9lRe6rm0bwihqrvYb6020AH
4SJkZOhn2QtAdhXoiKlBOAecFWg9t/+g0TV7zYZJ2gHyZPkQALGmhI4yhnhPNiu+4C4gz3MCLTaR
mv0KeTX5Jx1bD7CyGn+esRG4jGznL/cX4xcd9O2lRpmVlhPqbgS3N/VNyjW57pZj/IBmdfdQUauZ
fbWPi5+D4kYX0goE7HSogU9zGQ3kvYX8XMhsPNap4hyswVFPg9Pb7we8qq/3f9rGxqNbgzQH7Rp6
HNZqN8S9TCbMYdBOd7vhjM1ge7FCPG5KW8sPfz4UrAEgvzr5Mqpab8+Zq7i0wXJkVYTSqwc17/Fc
KJvwmBvZrvThxvYDjg4Tg2cELOe611kSFoCIIx6NIH2/DpRQC7+izJidQ6MfX210/eqgJ3mN/MYK
+/dgfIbBB9IkXm3KGuJJREhfTGY3mEDCqPYcJunp32sgXlgwu5BlfPSr5XSKI1VQ2lOqJvObweg+
Y+GY/OW2xRj7Br3sy6xPaX5Io1BbSi/V9M2zAOMeVKvvX+oFi30wbImOeqdoyEkXxYSolhZZtQV5
SjVeBT0Yyr95ZbX+wBvycxqr2PUFWvo2DYk5bQIdA5GQanSVfGpi6e2BlDZ2yAKpJMOmGk1LaPnf
f7seFTpeWRejq1K4yRDokyyPOrDtD5NR7eGTls22OiYL0gAjBDoOWIOsNmPv5ZYReqR/sky/ab0R
n6ViicAtjPagu5364sGGOBQw+/ykFPPO/rzNYeADUnCg3YcYDw3MtxPVgFW4fU5huDUy9VC0njhA
Q26CyPNwF4YXAqyx2ZPm2ZqyQYS/WLgi1rk+FNHoFJmCyvTDpKbusaX/chV2t7Tn+zH8WIbhDPIm
LMJzXFfUFZq+BSJ8/1xu3aELaWmJk+k3UAN9O3GkcsbZC/UQ8WSRse+8vLjSBgq9nzNmDdo/HoWm
3h9ofFwFqMnkgsMTj6Kkja4c29LUX8Ysdb/qsrR+mmM1IgHqDBTv5ajswTO2lotmBNB9akMbdZnG
BKrmtOG1wLamAR4CaA6t44QYsKZ4ZfsiSXQH7o6c2kttR7H6RUs6091Zso3rBSw1OxVMELhqdRUy
lIlKZpS1hCeGNwejbucvZinqP6ZkkCCxHWEMLEzVdUYmsszpkP1WrnOdqOPBUrz44xShYhtUc9Xq
J2Sa68/398LGc8rmdyAnQaa5rYpEOTFm1onwamRYfx5apbbPXTHM3hEwkvfJpbn/5f6IG9cLCBj2
/wIxgha12nydFgI976Lw2nIhNgTVR2FQL5jyrNipnf2qx66uF2J5FMWQ3l2aTasHyMqaMEtmoVzH
yVaezdjLHZ9kVKpBUk/TdzacRH8ewBUI5Los5muWasn3kdpNeVDKun1F6t1ofNh23r+hjX60byq2
9mxlo/WCJcg0+p3WpFogNXVCpbFQ1O7UDkppPcx6TdXM6aig/6t16LkEejROxABhHXmI4k/tx35M
MDTV5ykE25fp9Rcr6SiqkiTFBf4ppJLHYWgGIAhhL77TbkEqSZ8U8/OgSZpLbe2VLwqd0qtHPYuE
RSim95GoRH3EwUzTDuZg2tUz1/ckPtCpAmXt9mkhD6GWg/sezEZ+MAm5lcAtvQwablEq7SXJSuTQ
3bLR4oOityYea1grnj3oqPkHQn8APXo1oxXRut5kBUjNOyJIel3tscCu+/eNKtqC6qlD8zTO1S89
XJJPPbJOra/EyvCc5E0dITrDlRzICQhnVXjuJ8MgoQK4PTjvDABvX12tq1yAM4hOH5LKacxTTNcU
nLtMJ3kopZwav2gHml04XEZtIFiXwZcRjkx+U4axe3Bj2+U+KsK8P+BAk/YH2BBqjiCL9CCYTFUO
70SPFNV3srr8H0wJfJnQ/0y/3t/st08Mxp9Q3F2Ybmh9rnP2oRWWS+/PuqoUk49C0ZO/c1R/T2ox
IH84WdMJlfu9uGsjwVnsRtn15HFwitdvTCxIZiyrta8z6mKoJJmNic6VWc0WPUkA/r5ttNG/eWtg
eEZ10uWT6HE7548QlrJuZwluz/vbH7Ncrb+FE8gQ8XEUB3Z/VkSHEk/CY2U3+nFSd231NlYbW0Xo
2iBaaTGviZaOXXCwRt28atycAfB+9aG3qrjAwlJ6J8lBeRYG6mL3v/HGBAHPEsRwySwNk+WK/W2C
MPNE0heDcR24Ns+hrTYHpA3gZox7SvMbI5GYAxXgX8xyrVWaCBv16xTXmB6A+qERVvpRqLH62PRW
/Pf9Sd28C79U9QDqWAuMjfdhNalRSepBj7xrrSsfJcv6oI3dZ69L0BCURrT3KGwNh8cPm2EpPdy0
fbXSrIAlpficYnVylLEwA4IJLfDS0AjMQu55cN6s5NJZWzIT4k5gn2tFUgwnYitUJRi90Cm+hIMI
wVcp+JzWpVT25CduYphlMAp2SCLwGt0UWnEJjKwcxvrVypIkvJTgiKwgL/Xi2Oh21wdybvDbGzB5
iLgl4/x918typ4q9tcDEe79YkBYP7+p7Sp12BN6mztWlbf0czaaTnwcgtQ2xfV4+1lyhO5HFL22f
N68v0yacMdBuJ+O8SclMbu8CYI93jTPX7i6N1uXyYNBDgxgMF2MAVIX1RKklFhw4ry+NgyaG8EdX
jvpVOD3k5djNoi91Eo/gG+ou66DW52Kv5nUT2vEzKcDQ1gUGTMdmdXwVV/L8KLjBNsAYP+tIDP/r
DMYfq+YvoyB9CFUM6CdR99vz5Omw1TAowvS1bKZvdTHbYKxmevwRCklf7p/drRktNDEgfZQfbg5T
ZXhjKOlnXFE7mY7ExP1jUif64f4oW0cIoRMPUhGgQf7c2xkR3RUFyQq7Oh2zIMNS5Ux9tfZDj5rq
/aG2DhBJPbgQCNG8pKs4zh47HBdB6V87rVQj37EG4++ad/tD3xfhXzmohBjXnKgldA0nEHw2bZN5
JwPYOkAA9VAeW2j8TPrtdDW8kfBbmt3rDD5w8QSlbAAZrBtSCrmlol5xJN2b98aHpJTGqSUlMBd5
6rdjzihwE5rr9pWUxj2UZdFcDIwqrvdX9xfkcnVQybCIU7icuBDXbTWz1VwlVfF3i2CR1d2hkt3Y
Hokv0k8FggLimJLIugetazqBA5GNhCfWTXn7goIpEBqZWFUT4ICiWN9a/HVe+hAjFB+IeBQFqibF
/M5DFid+Fzpx9beoLKE8yh5hrGD2nOjHYJoFMbZSyhNyu14XqBYuU2ao4NXU44uAZ1KnGfm1Hqvw
qyid9IfbZ9knrLAN94Cyz+xedBO7mWBsm+Gb6sxgTCZzHP8ZhVntQfg3Nv0igAz0YxF0oGbw9ouo
4+A62Yj/leO27VlTo+5UDoZyqkRWnu5/lptghnoIrTleeVQNeRhXQ5X5HLe2ghP3TKwdAAbx/M6M
0wPMF3m29IKUCRmx4/1BbwuXy6hULOl10o+/QWFQws1qC9nEKxI9yom8vCQdoH/zqdI07SEhlIyC
kp7e8zQ01nvZZcWzQkHjvbCz9GoPHkQZYer2Nw853ngnn9s4Dharjl4NNH5+3eoa4OGyZFpTC9AV
u/onVCz5YY6m5r+sO+kERBydhHgdPKdG54ikcb2rUqFRlyIQVAVhHpvtkwOhob+mSlf906SZtid6
v3HLEYosDwQJwUKefru3Wj1v6zYdwivAZFo9nvAOcvLCYLbT8jimlfogptw7Ci2aPmLU+8coWL48
5QeCSza4ebPf8OWdM2TgPYJLq7/WwksCJc2LS972NWpWWv7UekV/7PpRP9W5pe90KbZmDyCPfoxH
SAbr8+3sZ81Oc61JiABdt/26yDm8t4xKZekd1Pq0rjw0Wt75JJBjMDnqLjp6437HBZLnbBGF4Rcs
J/+3KJ75zm5Y5uHVXNi7yOV15Uvq5ql2EL3UXyapKyUZYtv8m8oxZuNlzv8aKzYfQXSMGqLJ0pgu
gkbmtzA0CVJKM4leJtjR9c5DtHUFeXDOF17/L1Ggtz90bjNcrgdC1zJpm2+TnjqABdKZPHw0onHn
kd84cmDdILfTdVxy2NWRc6JpUtqINEAH1UqnVFg/7Unt/3f/1tlYe/KnRV8eADRv3Wrty1jLVUWp
eIAyaV9Q3tK+xLMQJzU0FTUQzR9z3GAv0w9bEB0o7t5E/5kh2npsY+86ZmV47hAST49O0bfFTmZ4
K3fBQGBMDR3wFq2JX26Pv20qqSPFEaYELqUmsHjItdl2qUH0xjc8tZTqkxfOw/dONxHH5SEQr3qe
mNiNeCa1Z6dM6ofUqZPhzzfQmx+lv91A2EM6GCY2Lp6L7XxCKz78oOMRfGzUUO4EbreViGUBQCvw
koGGIrh4O1ZjlE5b1ap7ncywP48xuKcEBrLvVF59KbhtAogWhs+RSTC4nChS9WWe7WzijRPDxWZS
5V+qIjxsb39EnTYyU+qOCJ/n9tm0FfhobRU+oNq75yC9NdTCNqNDiQ7xTZhf9rKdrYKdVZki+tmJ
oT9iVS6+Onb1+f6Z2TiZbFyw+gtLnht7FR5oFpW0BOzctbM681iEUfVRdrGzoyWzcTIZYwFEgl2+
LQ9Ll8al1RL1IkUlv6qxSC8jHmMvCUsdBZnX29/vT2vjGVgoSIuYAU8hJem330qkhXAitXSvVQdM
2XfGJvmWT046/R1rBZArs/LiV9nm/ccph4ccDGio7h2QrV27MH+xn0HtAF2+1Y9AtNnpmnJ0rih/
jt/ozYXnFj/izncHo0z9kBQg9iHzlZKGRNs+ghGQD7OLL8fO+bnBY5BoLKUl3uOlS7W+fmcZon3V
q9bViyl/Rr1r+Jo1ZsdUQ+W4qHPxYe6lElhICe08x7/e21VSAFuCM7vom6AQuDo0Dv4wzhg19tV1
akcezakzTw1Wm66vD7oxPCFyWbe+Ab/0UnlG+DkWTvg59Rz5bu6ycO8IbwTDeMEviGQukYXc+HZb
hKRYcZ6H1lUv2g5XHr6PP0J8ONjIopy0uq2PbtHK1/ubceOMIZHooCQIMPiWBc6FDki+Kexr0dvf
GtmUj3AR4p3KzMaVgaI0mGeI3/jjrHugpJU5LHamJpK2fyjUqUE3fO7n7/ig2c3x/ow2BwOkQfcF
gDdGK6t1TKPFVHumHp0W1bVEuuVh8Rk9eN1o/nm0TgUanCYt7aXfs/pkrVrYYW5P1pUqDuiMohan
WbWynROyuU8JWqHM8ywiUriKmie1MMZwTq2rNKcmO7pqWaD8U+Tpx7DRUhE0Ukuf+qRKswCnwfhd
XwNt8stpxFi3VAsUmf98heG0L36jdM9vWtqeU3VdPmfsVL2KHwcKS5U/wrvLDurgmv3O07a1Q2Gv
AK8A8HZbWqRWaU7S7eyrQnsvEPSSAuxk852UaGvXQLoFcAuxmKd09SnNSXOHsmIU2viQ9QxrDDKz
mU+gb/r/sHyw8HnPFlwUUpdvNyhShrVVlwwFHyDzc2+crl46eYcwarWdobbWjq3JDfoLNL2OOuOk
VWQNQfSqOkrxMDAeSMdpz19s4zFBVGYp/tEfwFV0XTLwKJW48ME5cknh/RA4ModBKIUYfWnPSB1r
QFN/ECPZaBwVMsfzuSqzg2GOFLXub83bx5xfsoD7FhlZou3V2nYRHXM30ayrA4jqeciyAWSlsKMB
r2GneNJnoe/lD1tDLvCn5SQs9aXVzrFBrCYRIeJVh6l2gbe0yN5AuTpF+FU9TEa/V8293aqUB4Cl
81F/2TKsnm6K6ENhuIlzhUAwHNKijU7Uk6xj2YIovL+cm0NRkEA4biker7vLxqQaICQt+5ordgFr
WsVgDMnSU9Ol6g5FdFmmt48xs6LnQzTtEMOu1TKIwGg04/51NerWOarhNJxmMbxqyWQes9ShJBq7
IdJZDQYNc7oPulvocDfjk/8t/H7bBs399lSqqaHEwH+c64QzERiIqP2EY5b2qA4hXsCNNp6l0Va9
n+G8lPhGGY/v0ObZwypsLTh3HdUwICu3aeIAVS61zMi5qp1WnHTIFYFpzPlF0+nX3/+2G3WwBVzI
1+VtWTiqy2/5PXOrQBjD+bavgK4RUEUATP8nT+OZpMVVPucgGM6KVXif2nayr9NU4preQ9N8krk6
Prau0Zz7ZEg/On02/bz/00xHv/0abG9ERJATRHh4fY7N1GXqYD6vYRZ5wyvhV21+GK1cUwJDMZzm
ZEobBTMH0TL9CVaPACk9K/PsLwpr2mmKcZus/dJqUABJMtCA9oe6VsqufrIy08peiPi75NgU/Hl/
aKcq8Qcna36CZXOrf+fSFtGp0UCwPgm1TPWnxqO7+9lKyAj8Hn9w90Gvhgi40KxW8n9x7nVlYHcm
unGK5eERTwUsSl8B/TTjYTDm3jgrjlFoF+Fqwgi8OrTNAH3vPvzpYLNVgDiYEGML6GRH6XM3jC0S
pdDTp8OAZjzPkVn1r7kdp9kJRD4YrrhAmC6IFPRFgtLtC3EgvqUn0SGvO7+PU32gcK94Xe53bdo8
9HMyhn4CJ2HykfFHwA7NJ/3FTSo6KG3XoLCTZbNWBLqRdMSewKNdkEbT8L21qsEOEj3u44Pa9PyT
bRLGL0jnNf1DljRaeInCRtWPuNiB2+4ib+y+Zr1R6PbBoTjuvMqx1aJTaXZOeKwNgN3HyU1mrCHA
0Mr8L+AZbv00pYlWPo6pNVen/+PsvJrjRtJ0/Vcm+h6z8GZjZy4AVJFFbyRR0g2CcvBAAsiE+/Xn
gWbmbLPIYJ0+0SZCQbGygHSfeU1fkRJ8m9p61iPg7e4YNbNpt7u8Uahgtch+9vd6JbQKndF1+dp3
TmPHMD2qR4kKvfYN3+72Jm1LS49h1TfOdBjWwRAyVG6q29fVgldN1NnWfLVxo0BTjNL55inTSe4M
d6DajcJd9+S43VjGyAsDHjNkBgoLZrWph8jBofqL7og+nlFko223BEP6UaKf54SNOc9XdQdb88wV
rJ8HGLj1Mz0Orwsp15dZiD6M8XlJTG24ha01G2FvYP98RaPHunFGd53QxLKLHwr9UvEpS6tqOaPg
PF2hjtXWdyt3QrbLU8cswmIslyGUjjtf4JIzJvtpbcdPaMGYQbyY2vRgJI5zqeul9ilY+AfR4mXh
Es69OlJLlnxpyeucUO+TcownuaxIIgRG4wWhyr1sjeCZtM81zdw0sm1h3fVUOcZLF0kfFA0XnjG0
amUtkbA6vLcyDpiP3tTIZzn4yoyDuqB1oQPYUZdl0tfWWanlljrPR9X8hGslprjBhfpbHaiyC8vA
6a1QkI/uV+nmzzm6IV9rD9fV0NUrhMJSbQo+5kOmGzS+SkOF6ajme01oBINFIfIhDBy6c6Hq3NzY
2yA7gz06h5i+aOTh8ZwkNFmz0TNI8vK6OUjMr5fz0qpFwpe08+sCf9IfcvKNLjYMMX9U6eJmMRY9
/p2LSl4zxm4/W979bCS1HVl5opw97XX4Cr0tMkl6pgz9yRqQDzxUlZu2lz2UiESLeld6S2zBmwbZ
lzlArRqxARJ72yPBnoYsSNDEmBxCP2VZ2oNni9q7pOAmP9aSRt+zv5QVnsqDSrJroy8M99NcLOU5
0Sp4+rzNBqC6XTVP8nIuUyu59cw8768LR3hthMRkcEmrXBa7VAuWaxHo87exWCmCwRzAdaAwOvte
ZKXU71bEqALOQsRhOEor+7tBD6SMIKwG84XlD/Z4RidyuJqpBLhhhZVWGrYIvyAjCZZb3uXFDJQy
GTssEVdYImFiGSPQs75onibMGmE82Gqd4JdTnLtTYqhuNITdk/MxEeW4U5SUUhZdvTiI3OXtg2gb
A+DxwhvrnLV7HLqynT4ZmUqqXcr5crsqWXjwXTT9qyv87hZFXWmjbznoBuTuVkJrpS61hMhbr17o
S+ndeci/2RB+0F+7MgQyG/dQ+OTntdfYH1bq99e9y9reZ1wIoEX70o90F6JOhBx4t0Suhf1W3CDe
uDzhf1Uu+9QCz3bZrkaOEUw65+1Tpg3SOLOhqD9mamm8PXPrBzfc9ouKsDsbb0XSpnMEKHCarsXi
gUVDFsaTsZX3a4lWBDqHYZUvQx3anZ5VkddWY7evStNN96IhnuaOM1S1s0wU8YlIjHbv1NibRXk6
Av8aS9P5ruxZGmGjzAoFeNK4kEoei3fBNyz0lqp9mIG+fDM0lf/0vN66q2rEY+AzNsWPfOinH3rp
uUUsxnTwwglqgR5ParEfKZUXQFONFVc1jfX3xI081HGg2uVLYHTJ4+jOw2U7N8uv2Xdn2sbVoj6O
JN6cE80sZYj9Yfc0mWuFxWulrf2+qo3mo2cN4otIjPyRYnKG401ZiR36ngaOGPnof3VKisbYvzZ5
GTdo9/xyfRoDF4meje3BUE2bxdOY6betr5XdAYHn/GZV/uRGJZDyJJQjRnMRilLZR5S3hUdWwqqO
Ct2rxUGC/yxiGt/uciVb13nKwAQluEMoTw9R8Z5/TT4tG6S0cI7yYRNe9ygg26HTO8gMV66TXtlV
I8oQWkuGUPsi+zgZB84zp/RWasFSDkwZ+MD7moYLbU6ZzmukNUX+fRXJau/IKjATsqU9fB3T1hBP
8+zXn2guThpcpBZVnsbJOGmxVtK8g1pEdvCxmmg5N6zg6zQu4ruNjY294yiq9S/LOHfOPukTA7OG
bNHtnexEc2N6df/FQmOQW34y5bXSevMzBQW5Ro41qDm0RhKYsDX5vDPRLrkbd8MM7iWU1Sr8Cw+y
tAU5bBj7sOyrHF0IxO1QNXfb5n5a09mh9l1XKkoGPTkQS3qfXbK9MqLGlnzwG5RsI3/phv6OGNLk
fqlyAW03KII2XjRt/d54o+6ErcJlJe7BKJA8eu5iXczS9IsYsv5i7GatmvUzc3T688GQnhNrbTFm
V5XprQ/92Hb2GSaSrHFwT/OnvgJQGSlpeirK/KCsmJGOjLvsweaCRXJwyyNgEDc4ua3LuYNGKkl/
mqwfZZrxlAHA2oe6zScjst0Jhch5sWotg5SbrO6PRg5d//R+3Pu6FgrYZCuQIWa6qdAeZa/jyG6w
s9I41F5tH0qtUFMs9RI0o7WQA4WpnqSXA5rQV4XyjO5EBvZG7oFOFApZhJlA1I6zeOjiesWNZhyC
KtiitDS/gw5ch8ItTomTvDEU6EWKvUik0w47TvY4kOtKk5zFKFdPcTqXSeQlyXC+SPGXJX94IBTx
qerYBuXl4xS2tfS0zabOOTSD5ewSxNX36VSn9+/P3BtFgE1RjcqtSZnqVWu3lbXSVTs5B0DE2hrC
hBGfZs6kRyuZ+r2LHOH39wd86w2CbCV/gykOo/ooXR3tvq2nKgCRSVy5M0ZpXk2Nh5RXVZ5ST31j
VW6K7hA68C7AxuqooDqPMAXxHbQ5elqj262ISu8SsSTNuUy04Qw5Ph+jIzk13I3CyE5Zcbx+tVt/
YluRlAYQbzh60roc8iZtWxChMrX3np4nl2YFuNYORj1GTW/5y0VdJJtgTlKHoFH/aiorAw4htHvr
sG7xMYX+ITbHNDiVfW9v7WW9gWFox/NEVFZeEf0Nr+HG6Qr7AO5JFeHkDMNt0BRNH8pyan7SM2lu
l6FxzsoM6bgwcAvhbgwhE2Esq/jy/mp6PcVAo5CqowlO6eGVsrG/Yh/qEeAeMLBor4KE4EMzTXVB
Vufdk8AVqGQFKvTtujx7f+S3ZhdAxO9+4ht1V1l1g+kNg3UYetO/n9VscIEs9d5WfnMzGYl2oiJK
dePVi8cHnRF9ppYa7HH5tSaLW0ffNFGQzLRngX5lgjUHayx0196qor5XehnJZhzHyK19fQ3LYRiu
usTSgd01mDzulhRWNSY1eH+zKgv/2RywuAoLWlhFaKf62MW9TsREIGC1OE11evC8WP2K/N6mQBZX
XpniV2yb8slOR21+mprOLCNhN87nUS9triEtL8Gtr8JFfDwhJNcRjS/2tlZDmFp7KYiKRzSDSPVE
ru1KM5DJBZ+SrJfC3u5x8jajjzNB461EyHnybxNgRcvD0Hl+vtPGWvhnc1dld73QF/trb1izhU+Z
iQw+6YKRRoJ6LoI/GeFLGlci0OpQh3+YnLlpP41nc2IMD0EwtJtG+maGdlPUhprPQdKY6LfkzUwX
ras1N9J1majYzi30Uv1C14wzugRzGY9a6rj7PJiNJibEbRQ6PG7XnnezR0KVmmYhbkbXQKcFskpX
fPSQEdRCH53g/BJaeid2nrAFmlK4wOO8ZsHu+WhTobldZygUUeFKS0VCFesapRYGAaE7AF+hpLfo
d3Ptj9U1aH3ncXWCoo2yAFLybsxSo94ZQdri5o6uP5wBej/2uRjb9XmeV+NTgnATgVYtRHqlGd7Q
hLQviSzsuq2RzcnrvD8DptndqWBD5iE4UwdEwea8/UWENncmTkdQeOllZOGSaKtPkzcV2k6OfS4j
D0UwSlHKKYaoEcFwr1l+zb1PlCL3mux4B1HZLtaHRriVSsM6cCfJgaGq7qZO8q7/Vax98+TquUty
6NiLf5kbfnqFSiyuoGTKpYoAZiUXXV/i4hs0mo/AqF61w1U9mYNzvmguaSlM/PpT0FSdC0vHdNgH
YDyexkm5F0LMZnA2LEYBd75OlwtZOX0bitxJxrOpLow1lq5ffVY5pE50Jkc7C6u5tB6VI4IvJLHF
4xx05mVKn1mLVObU1ZXwAUGHfdtowTkCCOq6shfYtFO5esU5bghDEg0lfaC9rArCwhqseRtjqapE
yFbVkdPqTP+mzJCsAnPeIBU3dGkjInes22fbxgyRLVgF3+20zib2zSrsHaG0Trs5TWEfITthrJEJ
z8lBFLMdH5Te2OWVXqHAAU11SZ7sul5rTBb8/DMZgFdFbuWsHwK6Hr/GtdPXXZdW84dynYU601AT
kEjrW9tnFnNe7st+dB/SVW6EHN2T1Pkap7kRY9W19LUd6wcJ3qpdL1OgHqcG4d5whMGu7yo/70pY
WovnnSW+yqnm1TiP7FugOD+1yhULBCZwoOFo1VaNZ4SzPKBo2DVRRgnZDC1cKupDIJr+LB/qIIgk
qvJtpC9BqkckaHVzOefgEKMp0HMmS0l45WugrDbMNCvZ5aVIglDX3K7ck69b5O6YhTOpmrO3pkzR
vDKS+VKZoyoi+kpzDeFbgFjwWjl9GPPep4MdmMOHom89MwY14rqR4ZBb01isMObGE+xzOqS2eeZ0
6RwnxShQl6NJl0UyHfRD2VvzuKv7XlNRuQBeO8xmitmEMSbFHRUV92ttqqw/EQC8eRluJtDgtJAR
PQ6t7Ax5w0l01mEL9cI2kG3sd1a+r5L2axLU7mdSpJpiZT/u378LX8d0CMQT0G1Ic7g2xwG4Voyw
Ei3XPLhVuqKB5ah4Nkufqpa+nBjq9SXIUJSvUECDuIFf4cvaP6WNsiic1DqAd1jjqh7Sa8lyv0WC
vNiXFj3P0fXc6P3ne92NBNGH5TNqhIjXELa+HHR0l6FVa6EfpN11h0Al351FP2XS8EZAAQ+F14cP
I/ZLx41cMWZtjo2AfpgN6XaRr6b6Gz678hpF+6DbDX7unKC0vjFtrBa4O/wHiOgY1Jq7Cpn31FoP
S8ke050sR0epyfdK8+sTkJXXTbLNuRmoRkAcTLH3aNrwXjTH1lHGAQeUdbf2rvlt0xY7g9RmX/RI
MkTkdz3qA4osH/3UE0HrG+8WnSgX+QtkHwBYHA2fZ2XlVfRrDiMycLt+BMNbukVC4LIWkZrs/48N
ATBlC9R+K24cA3TqklZYLfX1MJq9Hom1bNGBzMeD44zVCRTYa3U80AMszg17wwsm8n+5OHvHnRpH
ufqhTlp2tq55w/Mm0t+FxpT134MKsxyUsaxGhEURaEVEyjdLqKK9caNkV8J19PQRn+Q5aP5ycslX
I6tEOXDrsR+/BruTg6u4ndEmzZ2HHsPkb8Y4F2U8+cL+LgwKJyd26hvHA8kAwCiUz/BxOW4NdhU0
P9crYWUAtziM+jDHy2rhyOgIdbG5H0YK3ur7p8MbKALA+Lg/cSAhysQZ8XIGyMhMe4S/caBq523Q
/56OVNX76xNK4mAJuql3knggOduLfEYOyZB1HZfN4J3y6nhjR9sOpAT6kpsH9/E20yS4e6PuyM2W
tdwn1PEOpj44O6MbTmEn3hgKgQaKE9uB+HpHN56Ueb1Vpe1O3CS5L29KQ6LU0Gjm7v33+8bpu+0k
tI/pq6KnerR5odkM7YBLxcGkHNrFWuLQBnDa2jhxRr1+IirUGxtwy9cdJA9fTmMbNLPhrKt1cJJW
7oypoTk40S4KUHc8sWTeGIqRgIhTNfM2AYWXQwGIdfOkInk0GiehTTqp6gzZH3fZlQrFhxOb4vUL
5OpiYVJ14YKBYPhyNATycfTTfPOwjhAjqAG716u0nROv7/XWA44ImBgyIYg5UIkvRylwV+2qLtXR
p9Lz694hms3N2r1yFnjho66LaLEq4/mvro0NA4mKI5jeN2w7EARNPDvX9QNOj/XlYHfloQ3UKfW/
tx6NUxawKZWyDaH38tF8+FCmjf3nATaYf2uCV6FZKoe7skztD10X6Em4ZECOT6T8bw3LZQXSihXi
YUDzcljJFZKvudIPhiX0ey0vUB6qnHw/0sy0I6OEZ0KUV4zdiXFfrxdYt5uH7IZqYZEePa45Z1Ve
Y19zcOaivQLs38TLaOon9sAb0SrBAExIWG1AWI+3NbXMRnOErR/cmYsAOg38mv28FIW594tOjJEj
VfFtoYJGK3loylOT+htPeVTIwkBoqw6arJ9XhyXsDFul7mIQ1VGGDAf0kqGvlA1ZIZ3HSpDzLJMe
gkk3H1CwCNB/6Cz7OyJxwefAFdZ3vZynzwm+6BgQ0Wu9UR0l+2jONj3xie7l19KazPHZNBQVh57+
fagrcLQHC4WDW4ua2XOZ+c4XYeZZF+O0rg2RN3jqa+8U66U1lFJDvA6SRywWcvoTk/xGSARqdzvo
NiXjVyY/TuG3Qwna72DhbEA1ZkadXEvp+5KMRRDN1Ink5PjIgxPmbw0CnUnf8F/bz/8E2hlqy2x8
F3aeGrOexhmdelurRKTVmTi8fyj8Rgf+eWZ/E2zBBoMgBKbO7ftyLBTFap+y1cyFXNDxGyj53FSa
N5s3awmSPgr6WV4iuYBbgZbm2ReOaq0NnTGwb4lW/Kt5BfQSQiZDXk/SAjejYmr79nNhJ4t304EJ
jnrAyc9zgjv8j96pgit9koM+h36XuS6lhclB0XB0jDJGycLJbodsduia90K10bw5iUVp5SYpfHNP
/7IuwYqdITKicj9XOlKppuj6OdYGtxoibaNfhbiqwbHW175Lz9Wsz0+OZmbAZmuXB5S176dxVkyi
uZumadg7sxyXGzupSXUHtF6Dc3sKcuuuM9OCYzkdS0RPCFLFgSJQnp61ZNDuOUCdBY9Cn8Lgx/dn
5PgkY0IIkAx6M9jVvuZLorFSaewLdch94aMAgdzamZUkqroc6b6P59SlzM9Bm83pKWrwq+CMoTdo
+sZ156YFLfZyLeCeYtqa5o4Hy+/TMvIzgXdUNrXpV70tvTHKsBDRLlyJxPTBkJrxid2KxHldrcDl
//Jb4MJnq+m0dsC2blvyT1vAUwWweOqzh2FIxrhFUyEsjML9HtggGlxRi8j2hvTEtfwKhM0LoL0D
VA7QHGDvYygtzgGUhkSrDhNAuZEU3Q1ujZrKDapvEypnhT1TL8yWpNWv6zmFSdGlnXRjrRADmB0j
LU7pBB4fBR4CQ9v9Qn+Ly5T/v3wPWZMXOfKVy8Fu2uA2VVpx8PXJitduKE+ccsdXGUPxtrcFQEZg
vgL4VtBISX6nlRaQKs5tWVcXAvzd2fsT+9YoCMiAc0ewCz3wo/pAXQZropmjflgrVcfZWkI/7qtT
hJM3lrJFq+O3OQ8v7xVq30H1afJLjuwcR/RNalxHKNAfdl6njNgsN696+DZt3l0GWufeGE0znTjE
X+9jvgFtFhpMCGbQ8X05c+00gNuxF/2gpio5B3KXn3cwcve5l3iH0uqXqHXT9USg8CrD3SaRugs7
GPlT0sntW/1p31gjinfVhNoi5p3gc8zEw6dWg+Sc7VUz64dRlJ1NVZuCoGEu9DNGW+8uAdxlEtk/
qveZl2oeQEmEU058t1f8/N/fDakFWA7cNa+utSoNEO/I5HqojMq8bIvJ3doNfvfNW7GtAdQy1jNy
cZT242Era4MJCtbmoI+9nUVgrtMmAhaKRtQipiYPB2+ozfNeEm1EmsQgNHRR/eojSxLfRkk2uU+W
Nbhz2Au0aGJldsOdS5I9Rzogji+YDA8Coe1upMRO7fd5YvffznVW9GGyhTNhL7u6CfVUn37ha5HT
LpNekYeOpKAcVgDt72xk7b/oSopTTlbHAd/2qiAOICHDNL1WB7VdkeSBHNZD7xjJje403lVdpNhq
2GsZ/GhA5f3C1Fj1e6/t3Q/v79A3TkE6ldRk0AegW/cqiYRSZg7sn/UAejdvd95iOr/KFLGK0C5r
b97AVsltV6iiigYOxybegoinSs6YORi2pKH6/hfacq6XIYplIllBrXYLiIjxX65p7JWQrOukfuDA
njTK8Esxoo+FQZthoSQdyqyke2CA+KrjxbZyIkpds05kT28cxAjSE4BzeNHKPb4aZltr0mTpp4No
+wJIg77sdK1MHgkExYkj8o2TAwlQ4jH6vwTLxzxPe0gSgv11PqxU8W87WdKMrDsRTanQLxpO/rgu
i+pfL/m/vs//nf5s7/71Pod//g9//t6Kpc/ZaUd//Oft+LOXqv/5t+tnMfyNA+HHs8zb5n+2D/m/
v/TyI/55nX8HStP+ksd/68UvMdK/v0n8LJ9f/GHXyFwu9+pnvzz8HFQlfw/Ad97+5v/rD//28/en
fFjEz3/88b1Vjdw+LeXL//HvHx1+/OOPDdXwX3/++H//7Oa55teiFovYbznr4l8f9p/f+Pk8yH/8
obnu333SPA4vD4gJqhLcbNPP3z/yjb97JM1gXKAYUj5wWcFN28vsH38Yzt99yiNc3FAgIQ875h9/
owC+/Uiz/w4flTWF+S86LFyF7h//+XIv5ut/5+9vjarvWgAAAw/zYpf8ltKCZkS9FhwFG8U+sgJC
Oll4WtbW+7wKEHDfw24AV3SK1/QyFfo9CqhR2BNEZpDCjpE2uQ/hzFdDvWer7hu/vJpm78zI5ptq
NB7+9Pb//YB/fqBXQ8HYh6qPwjU2F8jVHIU+yWBZdP7I4T2/xD5XCwNAoXpx3vb+7v2RmLk/HTA8
1NFIR8GmO+m5vfZbtcB6mOzHav74/ucbL3f0NgCRNTOAMPgmgfJbyPRPtzLYj1zS4Sr3dltk3dMy
kCftZdNO7ZNfanV3Azm6dfaOtibdL7r2s/vo0m8Qh3KohvmTIPh0vRAXp2W4FLWGOm87K8+L7EXa
46c6aCxrZ499ov6Sfv7v781apw628bO34srLk3eljNRpHOt7EYCqvNWw9C3LU9fNS1LO70HYTy51
eQA5GwTp5SBTsyEa1iTfL1r+w3SXc4QRwcmX4TLP+35t0Nobw34yYn09scKOBGT/MzQUPVRw0DU8
Xs3OMDS4IQc4U4Zfu1BcWaEeTRH5RhTs1rP0Q3DWR82JCqPBjj9abSxrRErYQZRPYcu+fF4q3i6A
garYt7t1L+Jph0vjhR+LS+fCjJsTS++3NMP/Xp7/ekRKNhD5CQl92zkKQ11RZEwsnU1cs77Pcf6Q
nq/xQxVOcX5wwyGe4nmXhb/6UISP9+8ve2v77Ndjw+5HCwZ+2TF11i4MAHOFme+nqA2N2DjPEUgK
1zCJvYd0l3/s4rSjZByjeRnJ62SnxYEVgnEO0/1w7kfeXXM9XRb3w3m6P7Xlf7/ld77b8XFpBTjc
yYH34qUxrI7hk3eORdqF+NQd6oNzP+zni2x3ajast9Y67DcaHDDAKSVta+NPB4HXtHMBWjDf12F6
bu2DWNtDM4qmc39X3miftc/5pQTEA/o7tO+SW3tvXmoHUBJX7Yf2rr+wz5fw1Im+LbeXLwKHjG2D
b/qBNPyOth8ib2C3K5Xt/XXU2ytaRf2DTPNBXir0KeP3l8Trk5YrA2NBuiAb2lA/WvutViXQbMpi
n7dqruKlMqm6bMtz3r0/0OunIlTEMhr5IdrRr6RRpgFc0jR1DJTa391a+dHIHonUunon9vOra4qS
IDVnCjZQGwPE3V5OKTUcrfHFou3STjsDObAzgwsw7JHVnLoQzVcnxzYUokb0Q7jpgRW+HArliCGR
g9J2TljdyTt5q87qi+FeXS/X2wlifnYuml13u36U98VF81X/5p941iM6IaeJt5WhN6dfsLYmUcDL
bwC3JNDMCQuf4mDu5GHdoy8fYgGwX/bTVR2L6Mf703i8XiAbm/wL955YYJMJeTme4ebQv7b9gkgQ
IuMRNjUnVuTx9DGCZTlb9Lb1Y8idX44A581sVLZw+0Rt5N9V5+2JOsCrRwCSDIUIHKKtk8odv7LU
9KzOW7Ryl87INmfOGoS2nMSJ9X48CrVC5oTwj6vUJpok0v3zwYJ+Mjglq6x2ZqeJ68IzkgcM/U65
m7waZQNAcJWgqkYnifbfy1GCakLNZGnrHW7GRjiJfoo6vz/VJH5rFBI+5IZpmtIqPpp00a3j3Mum
3s0JWqZxP7D5IlNCBT+xnI8PCS5fFB9p3vibYR6N2ZePI6cgSBOz53HG1gsNE1DVatdTlG89o7+2
kLehAjCw6LTqW+frKMQcq0q2vcaby0yn+4iPhLipGgBAf3UUkCMc5SDUtwqufXSWd/g2GIGS1W5t
u+TzRiy/sT1N278/CrYG2wf9+dLYWiFsR0D3yAVzJBwFhl455kMVwNSBdFfd4O8I1PHWHfA28PO4
qwXi2RTnYCEOwmbVO2W6DvHsIC1OEaWYPlQrEllAknpd35eODncLPchhpFVgpdCIvMn9BdHTuiXX
oZPYVFI/S5F5/WZlrZft9CXV7wrXEm1Muar244VS9d7XvVWGBfY+aWh3JoXpqrXbNJLKREM7zywl
Kd2Ozge3z2AXFr1vnONKiAMmwDz4toGE9btz8WKqw1KqIYGGmOvrpVdTEImbDM2R2Kz0bv5UAKhy
oxrf3fnRoohHNzODtCajwtrAwT5eIUj5Y4mh+CLleD+A7jbjFYDrXVVSgDozMPKF25ZPH/xy4YsK
qtF1mM02X3Ee++q5UymEkMGv2GElpIkH/Iyd6y7R5bCr4I140Sg8A8KiqgbjjJeJOHTuVsktSqJA
CJm9RsQoChkiltq4KPpzYvxhpcLywkCfvBtXqBFh9skuMMlucvd+FMWKWHGx6vXeyYyxoo0ytjcN
X0pEW+L7hGpgD+Y4S5HwoQDe5WEORnna53MPLDbDdMmLDImyc7R6+dTEI3qqV+26Onc0Mibwiotc
u3DlXAGNaZuItyOY2YiLpQIliSZ6moKiZmNYkSvcBhJoMImvHW5YuXluLJ7eQ42pvF8m3XIReUDM
2lB5SurRWAwAsKkuQu2BW6MtUVn0GnzkXEvuylUmcpdhvZDnByxpg7Q460H+PRfmUiPxjuh8vvMg
TnbRYlqwI411ma/BPPvExh01uFD5gIRjVTitt0MIPyBK7cf5S1aujRYWqLH3cRFY9aPnFy3oIUu1
RNSihIZt6jhkxKKZ5BIVebMkoVnX/cdUjLkAdays9WrEnHYIIYmL/Nxz58TfOdM4V7usYQWGXVeK
vWO05tlSN5MPxpuqIeZgoGLBczZEz5pcrSeP8vUnmjLVD9OvnWev1T0RQ46srUg6rcEMc46eT1Zu
PLKnV+e8d63C2BX87ecaC9Y+0sj0vqsc1ZcQOuD4i7W1Iv/dJNAK1zbAILgu5YTZizno8HBp0HkH
2dh+BTvSQoesmLHYDEGHFUu8eIPB+5r07kvgtDPLG9KpVkPPGvyPII3ZXp106jTqRKk35yb6X2j+
KU5qOMcIM8UZ4JVLUSULBC53RJJ/wcNgvbbGRtwWoAH9kA5iNZ+lOApmB9owmxgdKdD3oajzdKd3
lfaoUwXO8CbOdQ2Ct+dQHF6LBA+zNfOtqHNBP0UyKKrqLLeKUkRJi0NcCGzbyHdF4etfaASZJu9l
9j6aUz5+EU4h0jjVbH2noRQ6RnVqVWeNVqkb30MQiM1aO1dO7RQqQhpWflSWOT74tLAM3qMLsaJD
E2k46+xCXg6aqNYQ6J/+05wVSpATzeybQpCExxaUfgUZGqjtYzYrLXVjI6Eveugy08+jYsmLXyXx
tY6Xrj0lMeuNG7gzg3GJIePW/c5RzmLG7ZzWUM9z2Ffh0rd2EQe66kSc1AiWSHN+dBpDuzcRIqjj
MUfSfze2mvMz1Rr88gQGtv25H0jXAj895BJUimE3u0qa1Ry7DUyhEMY3XHlua+PGHHKRRUETNGM4
NwMWQqXVNRuxYBZDSNepcWJV9ax07OSSHtWUvlt3fivq9GxJjdSMZYFhWjRg0NKEPQ662s7ORKEO
XpagbJiKEv1K1P2WyMqC/CssC3z0Altb65vUK+vHih1V0qrsFljPU6+mCKiH5DBtAetH/igMTqV1
mNOoQPLiOVXKdnZzbVfWJTz51jy3O5zBo0xk/s8JTg9brRh6FeO56BZQGnsFxsLqUGEZc3d9CgYR
GHSbgy6LMF4QV0iemsj81n7FyH5VYRMBfnm6nmgclLtuNgSKTalvAAuv1ajFKKAJgDBlkA88uml/
TuHxOpE1qfxXV2iZu2OnJ6CCUUkt6f2N9KwLv+don1aFKgImocgNLoD2fgpU19ew09ZWC8EPwfPN
Cg1BnMRmRwJ2yt2wIIb+oTY73IikaeyBjkNYjt0s9U1UKXyO1iZXKdceoPWVzeyBujcXXcvCdqgE
rSI9AMYOvLz94nqFtMLMMuYRbkNKP0RTjinCEX7mJQfKyMIQNXT7UPNLowPzn/fB+AUa69zuCrAG
XAROIVUsks4tN/vM/DOqwxw8yZS2PxK1pg3XWi2Mi2x2feD14BK8c5psZgGptbLvWzWqD2uwyeqt
ZJo/iqBRl4GP60xIH7aGz+FamslNUE+3oy/qLBLmZP1YRbmKM7Amehf9H+bOZDtuXFvTT8Sz2IOc
MsgI9ZZluZEmXE7ZZt8TbPD096NPVh1HSFdReUaVo1zZGAEQ2NjY+2/yePWn0Mj6OA2WSmaP3aR3
eaABu4T6bA0zTN85sb9XNF5+rsKPF4ZOpSCdSaDQ+FNPAiHSBT/TbvvHM/YMAJCVBzRB39KSAQKK
AVsYn1B0b9uVrVUNhhGVDUf3YqkV33hnuZP2NApDxUE7GIW1T4HxP2uNwCTcBAXc7thx+bfRhosD
Bbcj57BB/jxPC9KTu65D2Q4FEUrikwtjA9cifQQwWdrYW3WQDX6TjvVf7mQOXSBmuzd3A8VJpB50
NT71sAlkqGmATQJe6vJLaeKotqs8tClCJzf6TzkXrRG5ej59ihfp61FsI9K1cxVxTpAtfrezeDsc
eP3YHAbo7D9yfUE8ZcAEHX6u70GZvuuzafEO3L7NsJeZmX3vkUVVO4sjdSn7XDo7AqvztSzsDJ/m
cUxvu7GCqS96Xz2sIqkhx8/GRsVN55fMmc1+5xRjX+/G3IkfmnKJ2d/xLB4z11lDPUE0aZ9hiTXu
bTiF5oWKMV4CxZBRg0XiJZXPU8eCfKylLn4pSg9pNFhuZYblDNj3MEwTRLwmnq3hoIgVVtTMln3j
dx35IABlp9oUHjIV6dQvPvtIdqiDBcnpWyFxow/0ZkjTPT05SkrSLWkiWolCwx1llOW+nGyv3hXI
G70k66DGsNWWtgwdZFp+dcBJ2Is9yMoIHjKmaXqeTzfScHLsN9fKuXLm0iHEdZY/XpcMfM1mnzBO
d/OOLq5qfWs/J8XoR05p5b9ir+3dfSrrOGqysV33pU0yhM4RScxqrNUXKILSuM/WXEPQKl7nvvs1
dpm2fqa6bK35jsSIZpOeay+qMsbGwS1jnOZQkfbPB3T/bdRn8iyb3LumSov5dqp1r72zqiQuPk6j
dMeLIR3N+VDg+GMFQxfP39KM+jjgfBx0Al5D2FV3KAyNYV5w7HZ52dG2Ted8QYU/K0T20dN6EkaU
VXSd2r+x+kGOlk8VmlaSvohk8n5C1+I6SpYmRbm4qwr7yyhq5EIqYetPNr80QbG2Vvqt1Q3KuKKW
ntkDcu1wrTbBVpPPXiR0W64HX7WNv6u4qW8UZSuy8TKvJtyjpkyz3TA3nMLoCac42UWFm61/Tebi
W5FCVPl57BP7i4Wpc4sAykhvEm2DTrvNc4LshT/OMVphSjoGWhoGV/wCz300ce/JkGY46MhFj19H
B2eynZnZ8ZARWHrjW+FJLw9ctF2Tg9mqKvkAV9GaLzRbEahJ70UV9dJxFQCmbJqv4OETxo3Vc+cr
e+j6+iDaOCHu2LFfElBj/3H0ME38Vif1+k2zqFkcYtjE6mpB9f8FQSOKs1Wuz/OFG092shvgfE0Y
VuDa6hxylejZZUcfBRxBpYwmGlCAMz5SU8PsCC5i50eTqRFA9LFH+ld4U1KGoi4N+yGv9LYJpiGG
8B74iBr9NJOiXpAiJcW5qvFvK6+glKEDUdfcyx9sDC/NAzwt0/mEOECuf51UP9hoO2o4VgVtUaBK
6JEXuk8ZQoykVzN91CAmBR1vB10SeEdpDf13H3UJM6Ka4W8Uhrpz96VZ28k98ELAAtzjco7KXId8
gw7OUkT6XGOum6OQTRJZFfAja80dODXW0JQ7wML9wELCY+eF19bxrs/XdYoIIV72JJEsqXb12Kwo
ui7aXCEsH2fyg18ZGk+ZSmvs0LVq8anWe/Uw+dK7X+RgNQdAaf2LUwklr+iwF+XHzZL8q74ijR1h
yDz6F6iEjMat1JtJjzqxoB+iAUGYn8x5tZOLYjKbOaorielKYseG8TAWWf1cNWZmIJSAF56RqbYE
0M+j6G7Q+Uih4EPqV6IAcryf+z4xPkyiL2BgVD26qBzkAQRp5mvgNMJF9+BhTxreerwBlmoKvRTh
th3+Y/YP+Jhad9W1MVy0AOGXdkYnRcu0ENp/S/qnT9ytyUo15861+rFEZ3XYegBNmiSgxr3U+dCU
wKauhzxVC4oolHIxEMzgMwYxtXLyGj02kM7KVCXjK8ssPftLY+vch2UbT3/ZsUvmAcTnS6xhQBVm
nTt9tpy+k58gkhYwC0Bp/ESJS5bYJnXDi6l5cFzTelVXEO+04gCiU31q2qntdnaeJj9H3Z77EApu
af2ohmaKv/RzXn1buxRLZKWy9tbPlImEOIC4HJWJmeeJTc3gh7eOS35Z6XX2yxwUdmR12jrNN7PR
LRk6XiLq66bqtSeNBMq/RLgQjomj2mriAZJJ97qWS8JZNmTx2a5H39sVszn395SuEDRxEGq7MgpR
FpcosuRaUEGv/dqBBfg6tfE47XmXdgAhHL2LQ6AUaJRNgB41Xsz2MgfuNJNtum4LIHKLTdWHcXK5
WE3kwwFHwfHh1baYy01ZETiCNMfOEuGt1mduQzEBAq0b43NaEQt2Gn/4p0JPuODTwhnGW9tY3PrT
Mox1dq/7fW1ewcYdh5tJ4wWCsq7b+clNq9nNX5C5BCWUsZ3cqKp5J4RJ1aomAAms6n1juunHikfC
GNQC+uvezlTu7CitV/lucnosG7tu9jrqPBDoggEhEPMWXPdqXGcJL9QXkrKC09KB70S+o53GmxX+
6L0sU2/a4c3t8nxDFMYuArn29cvQJ+6965pYVObjgnKT6E3jF8UWsMedN4z9wfbyNA1yvHb0UEnf
IZZwt47EAKsutwSfRzWXsLnutAkmeZhacaddjOSZ0GFdkpQgWecpDz0Rb6xynpv3K1QidUO3RQcl
M2kwdp9EmrSPa4qy0QVqc7yosEUvnGBdHX24EskYz8GqtckclOYK4ZcUHcNXrM7KBaPuuO1CkSew
cLd+8fMwevRNe41kIlgKaX2Z01w9uaVpfpthoiaIIOcGsjb6ygHTcEmYL/IkTbIdclWqvF+X2uYE
oBQTTo6yEXq3Me4F9ZMn/o5FX8swRmtL4RQzg+BLeDpZwTJ23gvafZzfpKuSWzOTsNGHuDbWSHYm
StvrVDj3ca+J51il8QNksji+tlOtgA1Ki+ag8Lel3yULTl5hFZ4HnLgd6kPPg/0KnNsyXgHwTu8z
UGxF4Ey1wjDeb7UwdWs+EC8L3sgta20DRR2o4S3Ilz8ibNWQeHW1npI8D8NzUg/OJ9IW9Qk/J8UP
NxZv2Jk+nt289ubpe4s3/F8WfHE49RQmJ+RjsuESwUq7xBqRQxQZcdN9BmahP1kx3y4aTAcYZosY
D/+xgBQcZOs0umAvWKAbry+HOQBhBqLM9Fbj3hJ15wEW7bgPB8jtn+au8T72SVp9WGraA0GPEMw3
f7VARw8oIaEwMKRo9ekwN+5bK68xUbRE8tB3QuQhtsDrj7p0EQCs58S9LaROii+g5dg7UbvuXVZi
iHyAAZFq+yGXGpTpCpjDznf7/n52Jm5xRJrzYFCL9itLKh5QXmolWoTrkGmG6MOXaWAUgKyD3KNJ
chn3aJVEWBAjEWikVAVIVRLKMUNrtMuOx5M/X3F8wPLxhxNZhtoW2Y4Kk33jyIFGa4GmH5i/fm37
wHMz6Mt97ac8Hrok9w4m+QIpj+unoCLS+RltRiPddXWTXNgKYtEO+Qj7UxO74llOrmhChKr4uGQ8
3S9QiwS9vFb1GFZmTKXBHMfkZz7Zw4vfd+hqVzLNfrlWs1KaNubqMyTm5alL9eqDj7Rau9dmZ/yw
mPWUbvfT8BPmivY0yRl2dtHka0mF2nU+NjQtPjvtiHw6/HkotL0pVRuMviYJD+7sQIIo53S9duMV
kyDKrHqYGaV+lRVxh8x7GZOlmXHsvXRQKSmhZpm6drsOiIuftf5VaQ2OBvBxy5XGWq12xIVN3qEs
CZNCNJRrPSQfnzchyu3BWhsLmcnmrGMXsjB2ZdI3L8Na1OuOrMsgUgC8XwOsjVaUNF23M/iWK4qI
YplqeKWQDBBLnfKd6xGud4iflXGk1rr+uGZ61XO6G5Lknud1Fk7JTPYML0Omuxl1svTKb6bqE9JL
2S+Zu1z4aJmJxzyx50cpzWoN+iR3IklWaYSLQqSHF3Hla1SPy+lHitRrqHUCkUC+8Hew5RQAyfHy
T0YVm9BbO/vKxbNjj/lCKoNsosUVJI0fWzhsuvNXQTIX867N8w9A+v0nrO+qX208DxemqVkyopw8
wg7QhQaLEx9YM90nrivdneW384eGZ9ijSqGYUlyLb0ZnrZ0Aq8/pGfaSGvYIhVZXCF6JH46elSIC
IWQ113beEmRUk6vH3hv1azAExq026+2407RS/dDQCC8C6rLDt0Qt8qmRs0dFTMvX736xrOBxe0EL
JLOd/IY3fAn6gLIyigEWDN9d7qvhOxwum0MrrOUXYkQ6f1oul8/wUi07AM+M3IWudP8ve5w4eJy7
HgwrIVKFqh2aZ1vLSrUz5ngDN5OzIArXzeKTJXm5cqu18hZxK4UBTEkyEeiTcEtSac/uqTQ13WWJ
eBmZ9NRXPzy9E1+wZfNBHECFf8z0of5sjhQxwHgu1RCKdRGAdjN0SHdLPFRpWNujTg+kyOK7ce0H
J0C5Y5MZKGv/2U/TWlASiiliWMroHiyRtn8l5E+Ic/b5VpvQ8von8rvLZ7H6/TdnXmpOpp3+pDhJ
iIvpqoEU8fEvynVVv1S0husAamNMA7pGRDY3pryL/K7OPufpgPyn3pjiwU5yHr+ZiseGzQegLEx0
rzT2jtA2Hq87CxHU3my1UdshTk4djBxhJ1vb/rEmJrppovWrH4oaB2d1FsrcFW2ecJt7aY0eQp9a
HKW4GF6gKS4mv29qbtFoMHQIUAVXlCpUggiCaaCN2MUZqB8NTdA+ym2/JsMpuMs1Nzc5c6453c+d
QVZUjIbB6e8r/yP+ItVnpbedHXCI4r8WSWM08EiEJb0sgeAJYFX9Aya7zpNtbkkZ15kE15MbswMM
1jcGc0G3HRBZs8BW2Xk8z7qtMZZiIC+3M2vZFPAiw5CximYTLbBwwdJXx3VeArLO4sypwpJFRNev
lkgV+8VgWuiCxpOLfsq66d5NbZpFNE1jeTGi6zogPMlz5Jbo757z/H7VGwZzIOimg5/y0cc+VU+T
eORhr9mWkabKNcIp1bxY3OzL+w3OV4PQqAWoBxPGcMHpnHIYtcLtS7lWBpp1KtlbXZdeFygIngEG
nCIPoFpg2AipA5C1SUFi607/gQXKB/jChnLyyEF871Gf++mWRz3OlqRrkVc48xmDhlez2sZzwZ4h
E6+DYD7t2Y6UO8ha8qi1et7aa04iCDoteH/t3pwVmEH+T3AqgFuPZyXpjQLLsXOQvfqmWaS1F7ZD
EmijaHXRgukM3x/vFFpJ/x7HNhdRbzC2BuoHx+Ot+Hs4okCHttqixGLbd/rskg6ThlMI1j7gt5Gc
meIpbIAhgfoyO49DbQNIPx4yz8wylfTAwqZB2rTRKmrB4+CEll6f0+9+PRTtfLCj8AAdz7XdEyiE
NqjVdReJBqLp1zvo47TIkT2mSVye+3Cn28PTTcy42O94nNLwPx2KUOCuI9OFNJ5Sw0p7zw37zuDJ
8f4He2sc2NUoi2wHAEue49VD7LVJ/Dizw2K2rAusuMZdswjzzOF6vS0s9GWwmyEWgvA5VXpo14Ee
MsifkCK99UCQFKRCmlntizQtnmVZ01mwIAee2RqvJwd1nG4IXFlM4b3f+Kk/z3TpGRjRU+up3abd
U/FAptZp0/0/XUJwbSCiBZAGYJ3uyRJmOYFbQM8MU6+frpzMhqUy9/80XvxGmW1IEsQyaEWeeqw4
S5GaJZSdcAKrw+tYn3Zl3i+H9+dyGi8YBUjgJnjBDgcRax1vh2zkIQKBxgrdXi00F2IDubC1Dijy
OmGlZ939++O98YVg9tnA5KHdm1D9jsdz5s6ZqRpi0lsact9r/vQgmmX5+f4or7ff5kwBRA95/+3C
2n7FH/tANQOUMxSxKIG65ocM/u1BOt3wGNdCu1cF3ZoUS0r3zO57HS02TCmhQoBnJsCfrKUvlZ9M
ZWoRC+FZ+wlVzthGOrqe2r+5ov+ILvK/Uj+O6CL/j6SS/w/pIi579X+ni0Qv8vuPpv+TLbL9D3+z
RYTzry38bLcg8FpESTmjf7NFfPNfXCBbBkNo2ghe/Kv/wxb5F9cYLAGwfCDhYeH+hyzi/EuHekRA
g16yyab8A6bIbw2mP9Bbm9COzq+CjLCJF7yiuWpLI9PCVFqE2M5eiuKRRuWur37VyOCVC6Zv9UGW
38GUlOLGE1PEAzMYl+ay0yR6guYhNftIX9bLP5bv/t/jv8P34FcRCDZHDF44pD6nmLKyAf2CB4Mf
AQXB/gd1gd080M8aQG5F2GOdU4n0toTnaBm4yLkZ/G0luPXME8wkssz5xHlyI/hrA49ut3aqu9FV
bhxMadGCfLDsvg/mGpmgnQuSPQ1oXGifkM9CLNuIh6kOFhzs76Rasz6g9cUjS5fOgNKnPmgfjS4d
v3bFEvcR9r+88C36Jzx3eK99axe6iyjcp+prmo/OsybFkhxif13bLd7O+aeanpQRVaajEJ2EqBrv
t5kADCgl2EuAKE56gLnSl0Hr95l3hUQ/X7PM62KisGyOD/EAN3XXrCUsg8WYnEOmvOSg0VFBnFKT
pU07JJX7tEp0N2haCw3GpqznQ9Y5nRMsss6/Jk5lWSCVUgPZ17zOqfxNs3zq0HnAvGKAVNqi57b1
tcxyQIgSe8AwK2zQf7Wz+NRy/Jjr3U8gSYOQq5QOLKOpac1iJeDsUAhQL17cLWmAGmnnXxVJi/Zh
VhFQA/xrG4TAk3n9MNCqbCMXQAJPSivnzaK0snGDyRPVGCWI8MdBneKTsZOa5riBrpfOZ6k6KLZL
47lfFtTy0L8rZ2O8SPQ2vzMgIJ9zVD5BREIe1uGrexY5LyBcrpbjiK/RXi6XaoWHk1nDJY4G/p1L
R7MNGg1IGvavS3uZq1RepVpPkR7bmfEcf//1fkZDy9iIOpxpktOTZHEwk5anrWtETS9Qsi+3d/Nu
k0HNr5SoEbBs6Us5NMrAMAaLoI50Ji85YR+DDjcx4AaG7Dskk+CeT36Bwp6ll6rQozmbrUdcH4Z7
3uJzuMqqvwG2USM7ndR7ROD9HYwf70abaU+IuAJ4W6bIMkzjOYzv6X2Pig/BhF8ENc9AWmHLP/64
iYXmttmqY3+bGnF5S/mAnpzj9p/fj11vjoK4E/A5cgqy5ONRkiUx81xmUMutpb5es7qMylhZ0fuj
nLDaWV/HQpKIjwz0nrRJnFzwIGGwX42ZTNsU3r0/ec4DBQH7p2EDuFOefYcHyDcisx22djLsUCw7
Z7J+ssde/YKTiUJT0xUdeiOcF+OXsEGZNgNilzlCEY3bgYSBJBvk3VqfkW47OV6vxt1Snz8+I854
jQ0F2winVM5XqnW1q7yzn7sUpGwwtl27pyyz/lhrN0t3ld6sZ9LGbZv8cVf8Hh9Mum4g8WNYnPPj
8bWaRk+Ci2/Ipk72sV3FuzR1JG4TQ3klEHT868yn3i6f0wE3DjZtJYMtdSr5k/GsjE3l6qHp9wVC
I6kIB701P6elq+9MQa/RKQsf2K423SnDWX6ubiU+0ShEr+79n/J6b2Nxj1j9JktCRmOdnKBGJzav
AK2Q7gTByhkzHzDNK86QxU4zZrY2JxR1oY36Tklk2wB/fODZawyLPqwRUtPPH3GxVpd1sYhHJ4Uw
gSY5DeYkLeMzso6v5watnMeHCR0JrMKpGqcE94sNBduZkj7XLHKnkZqyc5bkp3k5b5tNIYqTa24e
t/Z2qP6YW9Mkzsrn1EM0S9L9Ui3dgcJ5f1MZefn0/sd6vU+pR6D5ud1D0MxORfcVDRwLDhENy3Sa
b2t/br5oS42jGR3YqGmT/IxkyltTEwAi4U9yAcJnPp6atqCCCTpRD5us6Q7OpME9KOY8lAgpnBnq
lK1JWCbomZsEwO+8+pSylwq3b/UicaOxG0BHJEbtAmyny/6XtcbdhJ6GWWwYnY5e7IxO8AV6fg16
XEnXrjeVaFHsHZNuuZ9pqsqoaOn13y4Z8gZBMmug7d7/Eicrw68lsYa+T/lw0/I55crIZLRxU8rN
iDbcElrQZijs5stet1Ahf38oc7tX/wgW/x5rI39vBXmC1MkGM5RUsi5WM5Ku1J9nFDQ2AKgzfO5r
6fe7Ya0BeqoiRd4XlSwrwQHDs68Mkc/rDrM8WlID8EmAvZnyv1fA2L29XcSUi6vFsh8xAtXrwG0G
0w6V2ET4YmOlsvH+JN5YL7ImSlzoxvrbU+B4JxUFIuEoqlqRsVrejVla3pUy+/VaTIV8eH+ok1iz
LRfRjNT+t1QKLaDjoeouHYre5Xq2R4BjyrDVR0fFA3ll3g+RUevxo4O+xZkI91tK6+QrIRNAF5T6
A7HAPXlvNNLT2YqVBfghGx7yrovrHbWO/kulgCLtJK5Xl2NvTGCKhb1cjsVizPSuTGMDrAKlBlRN
e4YSe2+IAElf9ypzc9UcJICZg9MjG72bBj+rr4zZLJ3rnpujQkmlal5KNZXAoMfJK4PCyL05fH9B
T8Lo7wV1oQTy8aCzUdU/WVBvnIdZ57li9sl468vWDwEqnVOC3GLJ6fq5VNYo9m5WRr+zoz/CKP29
uWoXDxTtWJc37iTdH42buzCJRy+9oiPfwSWa1U0tbf9RckWduSzeGB9NLseA/gixFFWW41kCYzOH
BufGqEnqm763rlvTRi+nu8OQ7GclbUknSXwBBvjy/uqexPRtdamjU4Gju46+oX9yMjpkQrOaolVU
tdYUFYDhLnUkAXbu1GXRCHXjzNd8PU+KphtBGfmxjeZ1sk/Bp7p+ojVmVNBuuvEbq/xkV2l9uUng
YVgFkyqCBaodbEzrdiKz3fRMPDtRoEEZCJd2SnRUsnSSLoimxysNVQeRf9Ex43SOPwlRef1uxcUL
eLU/QkZpUEGkHOEacxk0BWQWmn2Z9AMXjshn7Nkw9n3/E7ze4BRxBFuOcgCLc0qSps0Hpry37Ih/
Cyapq3/hsnROe/T3tP6zwSHJQw6kJCOgb+pwbU+5+sLRxgFHAD3SizxWAf085wVhMWMJPQqH9r4i
zN9nteGATh2FZ4ZDAT7sMOt1+ssFSvyEllpTBkIuqg20ig5aABVouE59lQ17CwqSSS2nQXHXRiPv
61AUqrpICg8Qf5/7c31Qw7j+fH/lfpe8TyZF44Kv6CIa7aO9fPwtYVg2bZ3ZYAjLaj8kaGOauTsH
hqzcF7WoBa15o9SeM9rJsCamTh7GJl82Hhak8AGrw52d1c5HG9uvz+//tOMbh+XGGAQaKz6w/Dgb
P9iTX6bxrdeiFwC0si7E4QZimkkp56OXGM6XfzgWOsuop9n0Lim+0dg7HkuCIxnohYhQcEWHvZdU
oYQOt1sEWJ9/OhSvBlc3eY0DPX3VYPFTG6PHVXohdSVcJ5dZRFRwpgOaaOLMq+jkwc8Sbi8UKpnI
RCEyAX7keFolfnq6ahkLq8A7xa8iHkGVkZUhXnzM9SIcZPH7mpTc69I3r1LuuMDvCsyuZN7uoYfY
Zx6Krz7qlsdzu3PFbs+n30W/Py4JE2qAZQyC2Wv2uh8gJFLYm/Hh7tfpHy/08VBbHP1jKGH3ulmX
DJWlTR+tlDd2YiiJk6NKzsSf44xlW2cKlfQ5t6YCSli/pdX+GApztMqPJR05hSfp/QSC6ksD5OlB
Lav3cRoSIyzK2jpz370+utuoXLjsXNhd3D7HE+zXGjnMCQPGNQFEUkAGgPpn55fgVMyLpIw9mLoN
Ksnp2kQuzp03hPTmPnWz/sdk9EDcJ9+ZHhRGTv/8I/O+cUFeUi6m33ZymlQ95UVdjCKcvcXft92o
wgXS1x62mx7909OEQCDCiLqFYgvcwpOrCPHLxp4rFxNK1egXVjK4t/RRi7tNp/Pz+0MdXzK/PzJD
bXX/7ZqhinS83Mpou4aTzVADVFqnBNumA54+s2uPKzh/j0IViTSKTu+rUVzN6VvbigWdUQEcxYTa
8ITDJTYhmFGoYDJ9+QG7P3XtYYp9ZhufXOz/Hhy7ZxbTBryEpOXxFAdY3yBPpAiVa8krKupynyBI
+MGtYvjKVeofEtzQvlDfKPeV6MpLngDZ90TM3Tnh5uMk5+9fQmcYUUNB7cE52ds6am4AAGtBvXot
bwcVFy+D2y13FaDQC6vGjEM0ZvtZzLp8bAdZnwFjvHGgERziTBHzf9/4xwtRYLeJUraGea2jLdeV
pltfYH/H+1yOj2T/cu8UMv32/v56c8oOaALT4AJ6dRO7+Ipq3lKJcGkAiRW+SfGOV/AlpEftL67X
9VrZRvVlHtblkFfu8vj+8NuKHiUCG6QGE/JNC4NqrHvySAWdWOT+0okw9gzsVz1LYtFUxLejacof
7w/1W0fnvbFOQrPeNnPvIUsLjhkQI29x56rJBwvKsOyucf3tL0QhcLrkYfTRwbvyTsef8Km2GvdW
Fmv6X8QQCiScbXoEgv7A8cde7TWB689ew3cWs0cInhzs5hfJ0D+Tvfl7V/8x0mlg1JK6LjRGqrF3
3MVU3KLawNO9hN8Ynlnj7c96vcb/mZV5PKsSPBqyFoMIjdadPyi3SiLMZ80POPsGrdvlkQebbVd2
IkYnMrOm236e9/gmn3sWvrmvtgcDRUoK/ObJSUalyLW5DkRoTWsfqs3xwJxHa78YmXdmzm8NZeGu
smlyUmY5RZWkuNYZ5UD4spBFOJT96OzNbrHCkjrPxfvLe/zo+/eXZL9srhG/cW4nO9gvW09zF5LT
uabNCA6/fvb1Xl6jHFntVSbGM8ag9htfk7uHgAg0DMOgk52TrJL3AV7qodGhtiJpT+0gwC9nLoC3
QhDq8QQBingOCfHxnkG5ojI7g1GUMoarblbanZVStNP0Hme6usAdesys28q26jtrxnj9/UV9K+r+
OfzJll2sQYh+2oK+QwG/HFIPz2W3OkBx0xGNGJ0dFaP88P6gb64s6FT6/R7F19PKNnIkOrpXxL25
hoSPeEOJiVB9Tlf5za0Jx5C0l8Sf0u/xyoL7rVpbMLUcVfSDV2PVq4M8FQIm6vvzeTO4cqaoD1A2
p8p5MlSB3Idb8M7B2BfTO8D7lEHcbFwuykIi1pfhK4uD0V7ZF5jWtd86R6jvNNVRTG0p7J7ZUW+e
E4Rot0kz69PT39q9GPuB1QXqb0bAoLpbu7L82yG3ulDOo7x8f/Zvfs0/xjt58ejpWi80/Zk8bO1d
h10poh7WOTuLt0ahRogivwdYkwv/+GvGFdwiSye2DqVWPRg9AiTanOr/xVz+HOUkco71XG3kQM48
hoAHmTRiP7TqnNHOW2eeRB0nYIpnPINP5jLA5jRqWO1hVnb9FZTuTAswG5ifppU+WtBYWUfxjjdz
IMAbGofSnGT0/kd743Bs4ocCxCHxEYuQ4+UExWbFU1V74TIn8lqmUu1juEQ74Pv2l/eHeiPEgEMF
14PNEYX40ya8q0OSWTRUTHCxq58ou0LMp2Q0DE373HOF7csm1vfvj/nGbmFMZzOP4pnGm/94esOC
t3a5MmaSdQpvg9y40h1g+f/FKEBRdVplaCCfXn5icpVa+9IL5QDO1TObX1Zn/S1DDCLsbRXbN5cP
7AB/AaTgjj2eCj4/cnUNvlRmVUg7a7pXROi3iSclpPmB8nLxcc4N60xIe3MBqbxtkEfL5KF3PCqZ
uOWmE6N21CZuKbfa10V6tqW73S4nCRNwQJ3HNFkKL+uT0DEgsCArDEVBvi7FoZCi/zou8AK8tFIw
JMfxMVeWOsBYQ5BHn81D0Zrr5YDbsxNoXXeuJPXmUjuITAOQ3WLMyVJPsJIa4Lc8N9MalseMnSuO
j2Z3KAH7E7qr+RY1bYA+72+jN8LBBor8v8Nuq/RHKSPNUqGRNInQWechMtsp/qm0VkRIF+ADknT5
Ggir94PZw1wFYmZ2Zvw3alagMikPoVxGp5STevwDMlRgxrJJvLCvl+ILFxw+ekbvoGqy9joWsJ7e
/FCDC4stGXXjsYEz/h1yDwZCIwahTdQqB2tNWQk6Mu8vzW93qVc7hMoGJR6DFOn0MhvdMbUWNM9C
8lcQJHLj/5hjqcGelh58Ps34tkj7kA9juYM0giWpI2FZSXd9VLNt/xz6+EmIMt5pOW5jEG/zvZ55
+YfMzbCchXA1nSkRvXVw6NXRliB0bViF47VcMUL3KoC9IbAXdLsSkV7qG8Xn/XV5a6f6uA/R/MWx
zTgVz+vSuqP1mfPF4HNjQztrS+CLeN4bVrIc/HqFkJ00mnLOjPv62gDFCzgZLNUGJLdObq66TvJc
+LwiPKNNdikon6gXabnPR6Sg3p/idgMdf3mGsugrgVDihXH65ee81aQP8C1EhKC6H2aJBXSOEtgC
bsmzqqiw9PxGjrqonhHfW85Bx04Nnsj82XLmJpfKRAGcbKf2j1M5t/BdKi9BihhbARsBjq74WWiS
HArUoX2Xl6aPko/U8SiDhqoid5w/aXpFz3SwhjaDgoUAXITCFGp8dq/yOTC1zStgcNGi38UwQJKD
3k329wz/XAhjKo7HPTekeeetSZEHpsj6OUqE3j+Qmpsft8Lk9wHfbNhsqmyafVUPvR00Vbd8qEcE
385kCK838iZqSalvk43dGDLH8/dpN5t1znMLwfE5GhqRP/RUOf9x3ZJRNoAGZ4VL6zQPaaWT4YhV
UHvrJU2dWvl7R00/EWJYzoAl3tpPJrMhvG1t2dPSrQfcEBkxRgK72l6K3DI/61JZe6vtKfJpiI79
MtcxmjXHOtcTeHMpvQ1/jmM0qJeTU2OOBW4aDlVjHnVGE8xIgEXcq9nB0lfxDZWn7iDctg0SlIOQ
0+Iq7OlXXxPUkKSDNIoiTfzRgcn58f0j9sa7ZXve8krYIFz8zUkWCEWHO66cKECtg2PRdhrMTy6w
0Ef6QPbd4rQIq6jCKF/WxNKQHB89UJTK4xDukPRIOpjMcv3HdUB+E/LjPIUpjtFaPt53KCilvuuv
ImRXNndlPsaBlJP6YdgN/OZOqRLduOQclOatwOYCUqWnuem4nkKtezPlEEIjwLkDudPEdOAi9uKH
sSC/cWbRtwkcBTaH1MJ02QokxcBDTybY4yfm47uuhR28yysP3HLQQth/INzIm8yDyxJo6Ww+lyOm
AogsykNTeza14C5/MP+HvfNajlvJtu2v3B9IBbx5BcrRip6UXhCkKCZswtuvPwPVOt0ipSPFjvva
D63YES0FqgpAZq655hpzKapvHjOgr9VkaFeOAJsR5Ew+/2Xx/eVIsn5GHgx8UbwrJDG8vwmRlCIG
AcJntPPpqoc18S1qoui5zRyIoq1KYm1fOfH01vPRnmZjafd//pV+eWU+fIAPR7FmVKBQLAUXrs+x
ncf+/TLEf1Mhf1kS1otQgHGwhrSPXeP9t0w7F+4a+wwgOXFOK+80y00VTsI8b+zhrLPsG7tt/nI+
+O3dxw5LzYWuRJf1/TXHGgyMswJhCCKH7DfKQrLsOQ3VbL1PlBRPf/4hPzhkkc3WL8k8EqdsqjBm
9N5f0BZYGV1Bbq2r9dFGQk3dpK0PWoFxx+ZtGor6hSAtG5cfVJm5xlDoFH8r3n95u9bPwIFhtWsY
Lg/U+88w8ZzFpNeLTYJdFighmE7YPfZlX/XV7Z+/728fnJ8u9eH8RY9T4pfhwVFqsk5TN76B1pUf
/nyR391EIsgc/nd0+n24yOxawyRFCkiTwcdoq5ZqgY9Ye9o+KlrtccLx/vbnK9I65jf6uGzgp7f5
HXH9/eKeG/Vixs0+yG1sgjqTq+0nhPO19NvUrTSN+oj9oXQr+3Mq9akNOL9PVaglY67x0QxSACX4
sCbI7Nqx9/BSE5IFTC1/ZD2MH2lRXZWRCZSzQh63tnEbw2OJM1Op0IfxQeOtBCi0hVpnPcV978f7
ySzJK/bLtrmCScQwvhL6eA1NUfvcw8VNmM8uGhLsKfDKFWOQZ5u69QYnoLGAtRQWK66NirE0LQC4
Y75iTJ/eFEblc3/JWqBibpM+Tp2tYDHSB0OJnBbr1qzm8qHBJMD3AfT4YJM/fREN7qSCOoe3GTBt
y5+K2PMZTKqb56HCG/xt6SYjZry3E8R6pZWTMBNQWtOpqw3Ed3ZRA5FQL8dqQi5ksNkv8poRvwVE
ZBDDrJDnwjZmHL9aU7+QXyPlxqkX8i+pNx4n/KTplpE9gEtO5ZXxtRiZ+S68NPPuMsB+2bCtR0BC
IdW2NwDO9MRBq6VPl1r1jb5swJk1rnGvo6ZzdHT5fkW98WioQkK1iyq6T6SJCJxQid3pQCo9fd+7
XV7QOhlJHFVmDHeTxMaRBKg4881Qi8ix3thOD6NN5jFasqg197mbmPVsBtoDYQrBMgdvAcGQeQPP
5lwCbwbgsD1RGQEfy9pQd5Pp+wBI9rqiZfc9HjO3Ax1TaHmYCyioGw+z9/IA6FWOO3hiUXZoHQv0
y7JoXRVME9L5ptKFk4QN8DaIr3M73OqtotjVc8r9TdUScxkYWQ35JAeItWxdpnlAsAkJZAUZEOBK
dYSv+EcQSyJ1/BLdymeZV1LLdIS24O1vrqhFQbkA6orABx8RL+kR96JMkHzeEQKTH4EwcWkDlqlQ
ucsjK4YknfkVwRSCzLzCZOojV0ZfETMDfq8W+slKnomOFBphF9nTfGTTDI2Rf2YD9q67FV1D2xaK
zVKXFYKQofSr+ci5ATfQkOJtrvybOipbAGNHLo5OuxV8MHzELODOwc7x7Un7YqxAHWph2Dq2Qc0b
LtJpTpJG04YAMobVbNhBphdacsOzeST10C9hGgsCLwQf/OLLrR1J7ZbWkPHVPrJ+0iP3Z+6X5k4d
aUDITEBJM5DdzsboEygkfTWDaKKgTL53ZjSfwooFLNTmSXwVWStuyNSB5GZHCFHLuugFpR1PzUY7
gorYulIaiRK/bE0fRZ57rTXdiJVvtKykI7t1u/jgpDGjXnmUMcUaecZKbgSOZIl05Zwp1/029r40
ef5WkpI4UpVwT0Ff8ECTemFBx2dBOYyhMPWaCZFpVqb1nTAwOE2gUGA2STivwPqOLKecU68ZuMZU
Jidxk6kvtVGpL6BNzIf2SIPS6gYylLtCorwjL2o+sqP8I0eqKEYidrokU12IFgNrquxsdq3GjPdj
ao53zpQZh9aOBQNvkJ6Cajntszx5mWbsNiCC8vQphpMyB3CvGxZg225eigGulcRVrIed53RPxAQ7
+sGx3dldFwZALABr4ntIYs69kfZZu4O3NbWbeUyK6Qu6gjlthsmys+2cxMb1lETDBK5NgOjzE1Pr
vyVNnYN5nbGcAi5MWhcO2Cy6k8ginHoHSCyF6d9OtAN9YjNKgLbECYSVwMKxnWWeEfcU94D9tG7S
ThlW1/LAQWAUKHOZ9rWysqU/zFYJRHnIBfgbT+ccCA5s0OaN21rAsKYexE7gJAaGc8VQsQOXq3Ph
s7bywbIBDQdLC784rIaeaZx50gRwj9TJtZMSYJ6ES4vp5ECm3rj3UiddmW9p1h/03DEfDDH00b4q
naY4ad0BIK+GIcQPsFZE/DlK6e56LSqSM8OZxD6OW+3NaNbZK2vSsv48t4sRyFLKmSPsW0DR91kn
WnVFiFSWEV/rIrElnaVj38EEDQGrx1nJ2NDizIGnlPmYWRU9spHDonZI9axM7k3GBYvXLkvHcUNG
VaKCwmmrM72HCCqdxLnXan95siaJiZsV1FqCxIySR8h/zD6mIy7yS9AmZrmFYabSF2Kg8zrQyV94
o2fr0zrS+hw1y9RnLYDV2wOBdWPxPIjWL6hUKd42ORDDabMYcfIVR9R0uRRA5m94tEeiAGSl80kT
8a2xrL4/MfuofNZQk7OQmUxgMR0pwqwdMBUX8zTpczaBUolOZ+H1R2s3YoGwt9jU6LdmTdNlW3t2
5sek6PQHQQJvFcokY50QnEOevQSqHfyWxggUxDCgVlZn3UknEk91aw0UNebEiUm0gwloHB0JME6T
xY8gIOFKlhkwnQKjhbGpy0F/E/XQfR/NZf7CZOnIiwcl/MyNgAVxQJlBF/iLBWwnFlp1tjRobTsF
sFzuczfJT2y75Z5NSllXlJr5V8ONjcvGVsa0meey7O7NJk0ugEmZzcYvl/qy5W9FAe2rytlqJCO/
xHC24jBJVWGHIC0XBje9dPhuwPBa4OVEznlaadXXvmx6EUyannXbYe4Y1YQZZZ91ym+7EzhWdbe3
qkx4oZ4rg058j6MztAYm3fn8i93smFGwrq1YTbeRgqm9dysyji+HxRqBUY8IRRzjet9Fd+W5DnDL
lzU7Kb7fwCYCk+Rtpmui0CHQ4DnrFABFMy0IAh/4XS4EU/x+4JZM1zKUm5cAktPplHQP4Opm8d0c
4gnMXW2Ji9yM02yzIGzbo8McaMIjxG5DlT3s467MznKvqj0C7sb0S8n72IUDyG2IKU3VLyCKLfEE
h5+X0O7i9rmZ58kOB2oce0v+qHeqSpM0gkZoDKLpGIyeFfxjzcxJKBj4vEFRGMY+LRutfSkmV2qA
c3IjCS2viFB2J38d3kOls8MC5HDC5g+i1SRTW4NMKsazRvTxJe4alW20zrVucrBnCDFLGcKa4VsT
DcnxmPwLtpLRqHKGp4aS+qeMlrLDJShGgD1TpeotHI7pzIN1DwBR0FrduqMEa83KP2UbWEjuti7K
ugudOKlfLcIs3jyYUNAZpVNc+Awk2IFsBnzK+Zw6hFV0oDXDIfEbM2yMpYk4EDGrGkQRUkag17bs
Q6baYO1z8mU582lvMgls26rdEuhJbgZDX8bfdL1fS3umULFSo0fBNvGPdcZPumajZNm1buFvotqw
vo8+GtDGtDswclOnbcDGq7tYmfkTFDd9P5W28fDnSubXOobrEz9FXWpbBK6steJP1xckijNYUvv0
xaP2TPfy+QLUf36ds0py7iRDdacWCEv/f1ddK7qfrppFHRyIufHhUfnlDsCG82bUK0qtBXsOjqg6
FzNg2z9f9NdaFJ2MSm1FHti4vT+UiXW2LM4UG9HGShP3zNJAKeu6zE/+fJVfVQyugskesZYEKq7z
/qutzFhvMYZok/s6yRIxDxyMY7ynyUgwPI8QkQJFNkPeLilt/lIJ/9o7sterO0wT4wLSeA3fXz2D
UTblpR1tZt9IL9vca0liUV1955jtOZFjeqjyujqZ29i9devMf6bZpO0cXMmnje7HZ3Zb/613+bsf
BNEabAQDzuv81/uPVCV20qh1pDyF0sfwUpkdJkBQD1Gjd1FoGSW5Mcoh5EEZLOx/vhnHtsT7Mp05
HBpA/LmKmB/dsQBt7ZWmLDaMxMSMKXF1wuuasjoDZ+4HkTObp2wVy0EQuHHw3G68shev3kx5Et0m
TilOROsuB7+X7k2x+DbCeBKdqWawAxvc9b4kL3afphYReQqGKuwDzPPLCCE0ayHHVvX9n7/Qb/Qj
Bl2Zrma8RwOS8XGMn+ipZYw6Ldq0Ph04x3cLALeLHlaVZV+Q4pGGuR6ll5SvsRVOzJBdtr0T/1Mv
FrosQJxVLoVSg1L9/paOTsSR2kA1M43RfahzBruIyBv+aTMCad7nZUdjWW/hRzncnfyxIWrG31hG
TgCLlvY3nBcoqdVc//OX9t2lPjyjQnR1Xaasgq0S8SHO9PZWSCh8CiFgn8+MgyxVfWdR4j7++X7+
Zk1iiomBMWA4RIl9XP4hj4Jv7jIfbaCBKZll9VYAFtn++Sq/Cn78kpi2efvweHof79eiqczL09Tf
MAZXPBam67Uw+iDYoi3+dRTp9xdDEkPndEE9fFgACd0CYkCmBsvsRDhaSSuY6vHGn9E+/vy1frN3
8bX+c6X1//9pFwFXHeOx567R9psOsRuVB29eSZO2iz9ZVowsxll89+eLrh//w4qCeItHgpFZlpRj
E+eni9r9GMVV3vubeWkA8Blutkm0y7g61yPCOo7X+i/E6KcE63WD/L8hRrvmu/oW/799nzyr559R
Rus/+4EysvVP6+CSBsWKuVnuCi/ZD5SRbX3CzMKuz4aMo8O0ebF/oIzsTzQbIGA5rJG0iDWLp+dH
8LXxCesFrC+mHOi4sJvq/4Rm9C+Ex38eGUiDeFdQpn2diyAt/HLw6HQUNTUy6COjITvpBfSbcLa8
KqXyz9B+ZoI7ID3n9pSHY1KPX8wmtvr92GUlk3UcYSHQITtsGMgqtbAqtQKWtSnl3obabO3o12e7
JO26YtvZy3goO6Mmx6KZPUrozBFjiGLqPEMipzrsmlh+blpREirsWYgosmIkKowMwJWBqeN73fTz
Ik4wqLdvvtcWD0NVJCUZJlVnHxY3sqZwaDh4b2mQRdremgmLAoUNViVsoziabnscIqdjO7Tg0hy/
+UK8etyFTPU613U5mdeOzIbiUMxl+pqJub7JyD/44utyAJ87xPWTNDq4xe00pOLSVeN0GDVyZoAf
1PP3Al49WXdosd/60oifOqgiN9Bpi3lTlNBPz0kYEGYIenWJwrK1rXtk6CEDPixSqrxRFK+6ETnF
gyY7x3tALtWREknQiLeePph3gyqolqTroktri90zSl4MOQqRMyU9XHYBaYoMdQeUfCElsQ0+NqRg
LsyeuxgPZO+gq4r6Imtjwts6Qguafa+axOckKOtTggrrV/xdWhJqs5nWu8adPdhVKZ2uIIsaY7Wg
LuVl0a86sp62bX/KjBfIjJ5AruI0gd4nSQrr6xGzD6MyEJns7LOqhpbbaThFRbihSuNwIZ/tNfYn
A6xNhiZ1gge0eZo14T0rY7RenVi1RYCoND9YqZCPuYayE2SeKuqtUVlOD1iZ4Tcwqn5PIk81tmTa
0dcwLiy3tr5LVaviM/gcS9/FicC0AIt8Su87zBbWppuUzaJfrMh1o1/Hb6GeZBc6w3WK2AaQgTtS
m3rnxnWrBt1IONoJg82r/D7RHNg4SPwwXd1axncQCij1g0SfxymoK94zWPuYdhulFRb1nZxejBLj
EFXkRFYV5t7mCQ8GPOe6wf/UFI53XcbUdTtzWPLiWscaQ7fDL0dxYuXW+NZ0kZ+QvAJK/7lr5s7j
JYhM94zOUSODYuaQuiEqEmbWkisn2qmiEAgg7VBlxLFMMPLAo6Kl63nc+UDWVdSFdVvnFX5tSZbf
IsvkiVoj/l6jqmLpdNxKD7Axou40pjkW3CuzPEy2VNdMzlt43Dih8zRlPO+bxLXWHJ6SBua2mpRH
hASum3gjAA2/kYyDTUFPu3VMJ/WMlpnzWD27OuCrYLTM5haEJWEnsdlAj7BEDlMS3oJVX/Rx2U1b
g1aGvhFSI5xxKI3+dGymskIAcORONyotOUxCFfsptSuI87k2XC9rbGcVy0aETd55l4XWRsjOvt7d
5U0RFxvfMLM7iYWEgAdjch9lofk3VZcbVxropYvUXAhukE5fEmEBpHRD+7+EIo/A64QkVZVk07W1
85UVMnkk23B6juzZ8048DuB5yEpdA0efEsBZURapzyhiQ7x1RpD+gVTpeEVUI97LAlawhfCaZXAn
GybJEY1tH2haMXo6xtCsn1YxyT2AUs5QrWbRTqd51E9kh5B0yFM/eGSUkgyFpvXfHV0mpfp5az6O
O/7fW/q+nz/s5cd/8L+bufMJQheAHXrjWHQAE/57M3f0T5icKOdgftLU+Hkz9z4hXqwsotU9gwtv
nWH4sZnrn/gHBtZjPAXoLEzc/pPNHGrMu/MfmzkT8DrniZXny0r1cVzcZgl3MiD8YUyzXmc5IzSB
NldJCmkzOahumPKWrwPQjvulinWyDzw/TUJ7AbaH16gbbkcQJ8RGEaj2lQEPdhKjoUeGiVDczXSN
Xsel8hmdl+qURm51M+Zy7bGJaQSZTurimVlBAGH/H+RNSTvIDYVasuu+7+xz3Ypc2g9TYz9MGelx
NEJUOa5xQCPtU2u2SAmguOEDk5d0O0rNJ0cvSuVTq/XdZRIntEzbMdK7ncbgACmmkMOfiEeMxo2l
zHVvmGhbNlYvrwnVgQ0ek6XxXbYx7aqmlHRecA439MBHxDfRtMiPWsyhZm4KCfXPaT1rL5Ryz2oj
siVBCKKTmyovHARJi4ttdaPkFXVGXX7pWtlfDB2NkIBQq9kKBlnM17HOrP7eicf2tNA80W8KRhE+
k7do5Tv0OpiFRr2mPGZuD2K0IBWF1gepARD4ZFrYJ9WiMRosWYQvRxnTApD25H7R7S4id86VuE+i
NvPjEzECWwx6d0htfvsRJI5MhoSGZk3kxb5DgDmgghL0ZI72bUYOz41ILcmZDYM43Pu8029EEZMx
VVMlXVh8Polp1rVJziRk5l42kWsFjhZ7JxqzpeS0ujVxWrGI5jkQVkyWIL9hpYK8EP6L00wmKYGO
3b3ok81pwMz0agAfVNi3dpcAnPBEPtyNGfmxgW61866SPXk7U0zPxujt00RlwNPHBPZZ2fvVBSuh
DWSRxNQYg42rv3nCJHcomtfGfV/rbcuvTW+QPo4v1p3PsGoC7RqHzhKyRwW1UWif096aX822LL8P
gMDecD9on51mXup9pAyT0AmNoQbODnlcb7Ms9zkNWIJkxaKek5fYGbuRdIplRqD12oGuVFR9dRXR
S+Hcr909RdAMjSBq5GCxx4uFsYVkC+WfzWdEFu5gITTN13REDwuckfNzaQzJTreyztrWEBVOSTlF
PXBpq9GplDGzhkVd0A90jLJqXmYR5Zf0dfJ+u8Rue9In0uWHhAJhbWem+Oy9awykoGpOb5AK1Npn
egpVfsueW91ZWmF6IcarjgAewyGYm5AzpZF7mRXLvmzS4bpB6ktPIP3ifCDMyNRDTyzeS6WIagkb
K9ENchr10rmchNGTH5Eu42ddr9HmmYvKXzvda5uzxnfj88rJIT9Y2jRpex2/KlAVcyEBvFq4F6t8
Xr1phYqxaebRU9KWyzPRRjFplMJxvii67Nw7zaq+5LGoRFDKlIBPbeQwSIvZLtKgXvykCOconu48
Y7DTcMyM4RJofpwEhEf3X+0pNZ/HzJqJtEnBgQbFqDh1Lot4dnsKng2+PP+1qyab3ogztXdkpnjd
icnyF6OdN8Mt8MnxmmfMbIO5NTItbPCrE9cqJqcmvtQXpESYcPI9koiITix4cGkyaYYE/woAdKuY
de7xgFW+ftpr1ThdDlYyuUE3umTORtPQd6dO6fNzWDVt17Cw145RT4hzQfLj0jh3mGYyk+iUimwx
G20iZZGL+qKcNohc/dmoaWV2aVdt4m4bepWkiRD6OV+kYwwCQodB+iJSFMYgwmLk7fOcPIRwSTQ9
RbohWfFzjT8yPdQmBLDz0m5WrpdT2aQ7ibm7LpdWW0ILp16EcQGUzo2li9g4bSATaKeiTqbotOkL
G7Lrkjh6bwTWUM/OFLigmIAaNHrSbtu51+7dZcSdBj9DkOBlMf2N7VvwfMexqfpLw5PgmoBvdvn3
LM9WcCnoE8wg3Fe6YbXnzftM9jgdAGRZjwx2eFctzyKRyQb/flNMhv6yWsNeiEEhyqWJqoogQDMZ
4cl6RXc38tuQi05qkb9L69adduRtOdOmneP40tay8bTF6/OUEITYA8v204sFGrm+j/DZUEPOnqjD
cSyrb7KTyzfCiZrPZZ2lXysGLs7i2NEfI17ob3o1xks4dj4FFYsOzpQxW9xXdxz7e5PGtRbwuhVd
aKqoT8n/gAgfVPglmk3TRohbJA97j+Yw+eWZg+8B0uRScOCtmcTbUoItBbsES04/cvZGBC5ZbVCv
TaJl56XUw8HXCBJlSjQ9T9ykv6WbZc2Hsa3sh3LEkBumUz/f07zi2RuyXBIpWktrCMxxJFQ46Zho
2WVFUyybElQwdX+zUPzpCY0rircoi3f6QIBqkIE4QKSK6v4BBcsyiXO2rCiw9Z7snHzB1R/0o5ne
J+7YeiFxGlAGOugM5B0RqgXh1o+y88Vn6oMILs3ZClsuPGZJaXyl7sK6VLKgwJXPs3zY0Y+2vzrS
Lsgi8iF74bapmh0W+vSLKsvpwTYwtwZVpDkvpIZ2d1CGSNIqrIlgvdxofXbxqSNHpBT+ydD57auX
zNmVX/clC4Y1GGrT2GsjnPjR/HpWSVpOe3ZbX2lnikLjoU8J+glb2dXkjXTCf8vKYn4bNEkCoFVp
rE6FdZmYC+EIRda0n20likNFStFFW0zdk/LqPN6YRH3eJa1dZ8FC8mId9JZu0NvVK/dAMcAgm4q8
5jzvMKCQLa3Mbutqyug3mPS7QxS5oJr1hWI4jL0ZtwjzLNqrM07LvJkqvCyH2aatvTFT+kLaNPgw
kVPDuIMFYN2pkpixnQHpc+UnpxEmP1lx5ppS764jT8wBlpZh7XIrpglDKjttrfuGJ19TnbnFN4QJ
T7WmmQSMyC6XMAj0ftP2fXvC+ItnBUmVp5e9JfPhssA2APORnu89O4qWnaR+pj+4bm2MoTm10S5u
nTVNQmidtZljz5Bb0+3JpDMmlYutUo1z3wGJICOWk9PTOhQC4o9J5jti6asr+EaJDAdNaC296Cw/
Z1Gn+vWt4bVALnjlNDu/5H1afvXIh2EV6tZbZxIsyKd0udUh77wLyrCCPIHIE3VXiRvF9+2Ue1Eo
e45jwUjouBZGIsvuxrSPMuY0dOfL3KfLmZKJXe9sc/T908rtdCdo6GnoJ20SYdnSMEw+1MVQXpGa
VxaHssonRBvyvDamY2DniPox3jRk6qxZE1SyQRzV7knXp4MRdDqzheOypPnGbFPndFGyWMI+Mckb
IqoMKYNnOGPTNAbNhLtQRXvPHFgbF5od24VOrdxh5iTDRpaT/sQZoSDADT4m0xC13z7GHd19dK4e
sxJCAjGUbeejxplJQj4elOgkJYEwgqOkmsW/mUnIkoHlueOdldbxY0m2E/3lQkUN1g4jflRiHr8T
epfLjco4OgXAs/CVZKVIzhhTiK/7ukVukOPo3hVVinWTPV5eJo3XEH2mVQTh+sz7kgyfT/xrr4r9
y8XVMbikvGbK7MWTCR7cPKSCVKOw7Ed1KsYMe+Jgz/ZJVjvWfTqk1PcjRgEYuXYbfR5Mg89A2KhP
cO9M+nkwmqOZhT6xgD+m7f4rcf8kcdN1+ZPGfduzED0X39/V0Os/+d+S2PyEPg00imQcdGnGmf5d
EtveJxy5rBQ8+QwcHeveH/q2A4+frit/ex1J0+h5/1QS/2uEit4Jk3FMdfyTitg8Tgy/k7dxsmNd
oKlOEAfc/g9tGGkYjZPSlqZHtuaiVsaCbwKod9kE0DS8eOfpeQWyR4vKsOin8bFw1HRmy2g0gjZL
0+hgpbp8iFEfmdZKWrWQ855nBu4UvdgVRbH+53rG3qYUO7t0IOgT13oudrSVdfL77DH9moqlRrrK
3d7ce6RhDYHlFtoa4GgXZzMsumcLYjw1KKfyPjAXl8i2zGiY+m6jyDDI+6aIC304lhimkr767M+4
e8O5Aq+0ZStr8GiLkbc2aWXKkX/p6k3nUAyhLRWuG+ZeY71wyJm6zVgusb7rHSerTmTrYknCkZdz
BldrnW5FMEyDTtpzsfU80qoDs4RtRz/OWbKgzGOcl54XPygxjstOa7qCAL148q8tOUVv+MbkfWSP
kFPNkq/je9J8bHoZ3xiTMelB3fXFtjcNzkbDURxjVkl9TpWHZNY26PaBx+GaZFXsit5JJd3pufHT
9BGB0fmaJKoC0ZmSax8K3yG6s9RhbmyQIwbgsKt2p68qnr+MxlWZy+hmXDW+knIF+2ia5XeceRAB
tTbp79h81o2Ukb7L+igYmp3nPyWripjTn8DqJYdiX1WanhzUqjhKoLCcd1YdsiF5jiOaj4V9E2V1
P7Ey6w7gBE8gYSZHObP1JdImh6bm1jsKnjUhp8/RUQY1jpKozFd5VI4opelRNK2PAmp9FFPTo7C6
Lq6rWVIguGLIRXydVx0WBbg8DNzMImT4EqE2HUg+g/+xCrieWSXfsX4lT/lR4J3npGD/cKQgze8o
AjtHQTjKFRkA7VEoXpBhawySq4DMe4SYjPuB+Q91FJmXjo7lWdwAYGU71tmKld6L5BThbXorPGsS
J5VwJS0Qb1HFtcyrSuwGJ/ev56PIzUGNpo0lmqcp73J5qlu5lp44jAjddkNfRu0Gy+Vk3NPuseuX
1gdKesaQENbvaiSmV1k2VlY3cRwZ6raopkPdiOi2LzLZhb1APcE8mLtlAB8hr26EsxREC4+CE1mo
QeQdD7FtyMshqinomWvG7mq1uRvvFQVzej4a43ihk3XXbyiy6EBxBCSez+hLPdvi7126q0gTFQmp
OKw52WrtOlRpccCYYfrGVhYmbZqqHVgilAViwfT+dJA2mrkmSoSjrFAWuaa6jWF1yORwThg25SSK
l12HQpe92k7HknNx6E6wodnD9RxF/W3qa1m8jfk23cnY5O1deyxgu6LzX9UI223DqUs852ut6yfg
sJju5F7wY1INW246fB3/VSJPcrxEK6BwntYaujqW01pdUlpj/F8EJ4W15I4R1/lvo66+4CGFrWh4
rfMlOpbqtW3Pz/lav2sEC32vGa97yyenZ5oY6JkVGseyv+zKUdvXRzmgXZUBO6+a5swzo+wVnLDi
1zuqCNiVaeBgg3Mu66PQAC4N0cFd9Qf7KEWY0vXmULV5np5ITrfXte9ky95P9UILTTtB0CiO4kbZ
NYYXihLNg0gQsjdB35xl3Wq8HAY3W7D8r1JJuyS5te2OEsq8qin+UVjBfV9c2ke5JT9KL7huOGf5
EqdNEMN+Kba1lbmnY9Y37jaOy0FsWdzC5Cjq6Ku+w9GDv0sCJJHV81ECmhGDsqMslLZSO5A+topF
XoRw1K8aUraqSX2pJo1iq5mI4l71pohM836D4IEMVR4lqckrkKf8o1Q1EwlQ772mIYWUllP9CEkX
WctRy6tapS6zMGmhtEcFbD6qYdpEICQnyFUlg0aEYsaUJOoZypxEtkta/c0ebZJI+6PWFnG7rnF/
2V/Bbc8UoeZp7iovhOeATBszV7ob58nhlDrMwx2hSIh6PdMbt8ZR6tOOsl+nlf0LYdxGvM7x+C/J
USKMjnIhsd8L0qFn827CukJSnJPaO8GJRqAy+lz2MBzlR/MoRVarKsnZFoFybAoqXGEabhAdJUzg
e8WTE/H9TtpV58z0uYv3Aicb8udRCu2OsihTEfGdmAftcXDEKgopjgG0Xp3Yu7bSXgtEMVc3UhWQ
gSP0GNp1g2Ozx5VFxdwqY0U/Btv+e5h8d5jkfPV/d1euvjf9+4Mkf/3HQdLxPq0cVEjB2MegsaxD
9j+MEh69FZ456I22B3TwiCn6cZAU2ifS/SDzAlKFDWetO96/j5JC9z6Z+GHIaaJ8A4AAMuIfJD/9
aofSmMG0UAvRqHBeGO8dPTGzMkICE9rWGh2FqrSXPfb4v4UqvG/h/GsGcyVrYAgBFcNXen8VQuUN
RCcpt3PDdkawc+Unz0gxF1YZ+/AWhythlm8/3QUOO7Ms1c/hUesh+D+H5B9zn6R0cIiHYaB/zCFQ
XkVRHrdiM0YzJn4RiRvp9dE5xv/nCRn3YlKcQv98zV+dWJzGIZDSK6OjhgHz/ffEPiLnkt10U4nk
EXdnR5tbkruGX2L35yv97hflgOoAQfKwZH3E7OqlnbhMiInNPLXjQ6k0rIFSy2mxDHowq0g/mNrY
7eYCttifr/zLd+R6Br0/RrhNEGbah3vpL6lpZ5ZRb4fUG0h5sDr9tiih3GyyiHGQv/yivzyfvDsM
wWs6OTdweDSakz87znDHNrLVrWaLD8kOq6QddpCE48Ofv9Nvr8KVXExIVH3aB3tlN7sz+7LTbHv6
VheeQvdCLK62/+wq+CoNZtFWYjzSJm7h99/FVBVejQQEMrT6+cofDLEjflP95Rf7eH/Wq1C20hSF
FsPC8+EqFct+q3LZbqFJMxBX6ONtyaTbKWnG0f4ffyFwb+v8OHxAMHbrQ/qTMy8z7c5GWsGtP/sO
oV5EO4/F4P7FdPjx5vCFACFAluN3I5jtf9g7r+XWkWVNPxFOwBTcLQiSEilLed0gpCUJ3ns8/XzQ
mTkjQWvEWPt6Ina0id7dxSpUZVVm/mZpIVWNQ9JaIZIRRY9SkkTf1OnHyf/3j4OejAwtkAxpZgh8
n0tSYS6mFmUNrYjuFmaNoBpa6xj5YDkXAgOxnhA4i37O3lDfRxn1SPAqiyiMl3Z0AsJroFLfSKU4
Eh7mY/E1+AEChUk7BwdVpti1VFXkI1Rda5cytdh6WJOW44EuyfGTLywYJBZ0q6vft8IPHd9ZvxEN
Jcom7Fn0ipYXSZpnbddZkFfqCEkG5HncVpFikO5ytBNG8eKL1N5OMMvWY6DXe1Uk4Rn8kvHIzEEH
aIvJI2LBfuF2pAaDl88S/14Lc+pM2Pzr3leFCb4l72YdeRzPTosoLYrY1QvF1lwRAiPf9HFlp/de
kfjwWL3WH7dS0vvvo0xKtVOTcqjPy4HKwCOvatFc5dyl6Q46d0DlVEsrwntLrTCke6xWB6DEUehS
nun9VZqLqTpJor64qpW47zZZX1Rnct6l1ICRCwUdpxbxLYAHkZ4EBmLw29Bv2nA1jKEVuF0KSWAd
NS3iTzJpD5IpMBsU0AI9bF2viqZ11+BY+OgrZT0UTmDA/MNORMSHXodlsq9j2DzoZ/SQA80m7VYA
8ntgRRgkjxdKDOtP2gMeaqwzcAqQUtG8aM8w7SF9gkhOqlnrcn5nWXZIeiDXxdrOdFxyIsgc+ygb
q8iNIXPe4oaugrlo5fo801utuJ6mIoYMb6WpCYdwPrhGHJrA5DuvkldTq+T1Rk8wXKH2gpeJ0wyG
pK61vjUfarMShatCjrDWcIJk5H2UQLMcXdT6FSUqI1+ZlST2gvsO2NjUxpErw93Z5FJNMpL5EBLd
1C7JB7RQpblSCynX3UxRJ8BX9WAe5NQkaauH+b8ix4NVrekAjR/SVNmBK+MrYDpd7dV/IojlFD7S
oPXXujz4z4FS2wcqEdoz4iQmFNdoBI0xiBjfdZyF5H4rxyrtoxCf9eG6Lor+qaau/TGJjPuZJsNj
W4rqJaTr6blp2HtoDVPHqSltD8ajoFGH/bpnC1AHojbPjMqmFaJKlnQJLrr4E3eFFpxEMBSmTUPL
P1nloCGAh0RRvfNBmNKnQkMnd7ycze2YcYC9w5iTQHQq5RQJHaWLqjSq+zoDBLSFEg48BJhkIa+G
yLO39J4NzZHVAjKtx32hO8XQhTE92SDdSnFkPjd+WDySYBgPvVbQorpCyiCy8msbN7DpvLWVvG3X
jalmWxzie9KSQLUPfDIsguB+AySIeRz1TmYP9r2BCmi/hqk3k+36QY32ltR0ybYyjSnbxFXcGjT1
MNVYqcg1UJJCYNDCSU43L3EhEpqT0EKVHDFSVDnzAz9SzrsKEqL3FFtTden7Q086LnzjbVIT8uhm
0Cl0IoEAE9nuB8nJIOk/S32r07opFPMaaCxUGOiVocC8vs9ugj4vE/ocXnGZ5yqYg6JRKMWrAai3
laIE3a3ZRgYdLyuyb2Nqo/rpoLXxRVClolt55OwlysYZ2oFab4knaepAhyjNoMh7WwoGehaVoWpr
T2oiY9XStMOXOgv0czVNlXczRE+D+pLp7XpsSpOVHZjjuNGVqgGJgaEH1ULsimr/vIwURVpZIXZP
juIpZr8BzuO5UqgCgDXw4UpouElBjQ6Gru3NmKi1rtE2K9c21G2QFJI16k4qQ/BYtTBfP3qBvt5q
JNREaznT7W4X6GZ31nVVOe7Ag+E0rvYSEpY5xOi30bbKvlorlSzO9aIIXnMutNHJcN8ZnFEf9PdW
dOm9Vona31atKp5GSwTPMXDc+0lptKdkQv576/mFroDkwIreBes43IAgVtAMiCR6glOdK1trjHhh
yCF2pGt99CXdGdFGeEp6bXztxzI/WAF1bfzWvaak2DCAyvGDSQ8BhnaUSbRc9W5lzQ7VM5qpY7cq
EIlAVwmM+59c1GW5bv2Uw5NwKnrH83WQSNgXGB+kaQkdzqorkxNPgDeGnu+b5anetdpJB/iHcJEG
5QOi13jBmmZP7XgsRP5eha20n2Lcvx1ttJUnHdLmY1rFg72KeGcUTiyh4rhq/bCn2IkceIfGYSyC
UwsZpi172RQ0xcvhBfZvrawStclqRx/brt63qGYdLAgmH3YGbpWAzFtglQThJLmQ/IpXnRjwJkWx
BJNbSMa1WsLgpGM8ozF8e4YXddxEa4qYNTa6eRdc2XCuAV4P5kS9PaY67vSdFry2TS3NPNTQDjkb
bduvpchWqnUOG+nGY8/7FDCgpW/Disqv02p5m+4L8ECXMd12fdtoRk4XPUjaZO0FVfmhBKHWubrw
843ZmKHnxENYglQFxH+t6UV/kQAy/tMMHR1TaeaIm8VojTSeq+oFuldFk7ONpNu5e/w4BC1OsqUH
T9NJ1UJ78/vQHE8TecSaLPJSIBfFmI76ZhSFUq0yTcb0TmlRisNVdhIVPdYguuqSDGwM1tzKNbYl
CDQAoJdKgPoqBsisRHGgWliCb5ADXaw8uH4fNuidEdGpXGT0tKXxrG61zkS6bsyv1QZ0AgA/Wwlo
mBijfmKIoHiwwgFQ4FApNC5LlAPuE3qRtPfMnEZGMGrjh6grTXfbDEb1mcjQuzuRKDf7wAnpAblG
JdNfMdCbKfc1+cvBSgKO9lgZ5k4ZMDR1TFSIL5UGEjQI6jS5trVWN1Zpk2jGeZlopuR4+At4NGOV
bg9Ij9I5ABIPEYUUlGTYtPJ5BalCOGXs1XfEHFq2XO/2RQQXQF7JZme8gw7qkQKt6ndDm+hUJmMS
jVs/p7LbtUjrO0HSBPG5aQdD7eSVl8M0rnvpuRLp9NjK5lTAwWjrg6eF4lKUA9z6aai4WawAAeyp
457KDEWVOGNK9QzTXm5dQBoIoKleIx4Akal/JnpaJzgV46xSxKp6n8/+nqupCqXLIh+N2jFDLXgX
POQveQbIr0KL1dJJ+W8HDk2aUXcLT8ivCjj6qyJsyndeeAIitq83dwhJJIDxPF4yGOfW1bqxLG9y
YeID9ygnoYFl96RbKVVS5dRW++KsrcwpWdEd716n1OqRl1Z7DllNb+uU4rwVuYPZ8PyLLQGZuUH1
jJex0p5mfqd63LZefCDNnCbHiApxQ0fZQBkRWjbQwUqm1W0ZEi1iATo3c4uiSxMHEVWYCEZvR6d1
FcjAYYHnBY41ROxXZGysq8Qkwq14ZRnFehJ2fIudBz8ypkfxiu5y2jgDPtBXQV9O0gr0q2c5QdVP
Ah5FBAhG1cYMr0joB3dNmVrnlUio05ZS6SVrkdZKedtOHuI+USp77YnEuyFc86nq0cEBtTPoHtXo
jnjYPgY8Z4tsWIvOhrvfBBZ0Fz+uw9TVc5ys10JIrb6uWgP7Zn1GITp2U4mSh4eEz+AQ1MM9yM2i
UQfH8MqUCqwaI9GV273ho4OS6U+N1ciXzZTbkOv6iIfYiPctT78xll5lGWo/soZ9etdWqU0LTFFS
ZyiVrHZlQ+2uzNRXvLVO8alzugyj7GpWiFlXXogHShYMQb6R4wnBdK2MAamSPSHU1Ntdfm7RKlFd
zVKqPyU+YMQMeL4Rz+VR4kbtIcVwu9sheRZv47cSqY5p1RVCvOUh+PdVWUKld3KLZ9S6NnrThBUi
gdUSA5XnjWi0VgZuVqNPovlRMW7isjQPvOdawB1lFt515AjlOrdq7RQtEg+Mpz+MmUOrM/sDS6JC
qUm2czfSTZzAdRo678Btsssur+pHWauGO1YtfS/DolRXPq5iBY3boHidULw6gFNCq9ULAt7BYZLZ
z3lO6c6px6rWgYdq9gU5kIyBN34wgduHEZrSMABpHKlioMfkaY2MYSuY0buuG9NbGScNONmoBNx7
qZW8DZ6aGjO8ozxF04YgHGuNnpzSmzUIm0nPPEJi07naVrO1dxCbN0UZBApG1SWAEh1R+wlYjJc9
K5XowcW1QwnRogK97tRKYr8ie6O1KzvpAM7kUTvccb6QzI2kbPgI0IrVt7E91S+GlvTWSiOHI8TG
ND83ZdlHZxr6GkTKeBgD8F3R+FK0vdU5/RS1T1NpVY8mUjoAoSZ1fPMHuWhWAYLh55kSy3vq+eOt
HhW9cBB+UfN904BfXGedb71ZcZnuNDFNNbeR2j63+pjpRDXfO5PqOLn0R127FXbRXwaGgQ4OPpzl
VeA3XHAajQLe1WSjJ4EASmb70oDaUVfnwNaqfHgIctvTnDBDMwN6S0aXvehq7U/LTiAbCbFyckxg
nS+hH0uXUp50b1XAI8Bp2owHbZdGfDA67DjrNWHK262v+tsxa83bLppPZhpJwYdF0nozKG0S7Gqc
SwKe4r0gdbEtVHDGJk9VlDjSWahMGrPrCKyutzaRAgH84/d9tEr73D5FHit7ja2xK4hrBt1d5Jxo
/sTyWI0Am3IFDHnmZeMqkMzsD243sUIXrrJ4MRmNPIBk8HmHoEg4vnhmDlZSsnz7UZPCqubinEax
rvR01keJAT07XljYu7E3eUREKJHsDSvrQjwyPetPn6BihhKTUpG1o3m9g22D9IMJ8u1RT/pg3EcF
esxwlqQWy8Nuln+pOoWNYBRNBu4R+bG7YkqMa4BpY8I86ip280qTngpwg+92qbU8BvO4veRGGYoN
gTq9DHCff5rA692ZWj7SbE+H8MOryqpYd0PW/NGaxn9vuyGuWYYpa1yUMUP05Yy+/BhZ0sDpOsPM
ub8MrsxKFTc90PRgVWW5fwK+TglWljl2z6ZhBw8t/WME4iqfWnudAQ5eyVZjqEQd2ws3RgsuC/Nm
WztrgLSG+EYqZGxQA2logZez+11TKMWwsgK6lk4Q6rwR7MygcFE18C7WBpf7uMYnAzAnUryzgtmn
mpn6qWxWzSJnVDtnvbNP7bP+UwdNK4s6d7CQ0jnIn1pp1adu2myYPd3Hn3pq9NHQVvM/ddbyWXLN
JMO5lmcZNkkqonoFYxN1NigVU82e92XYFJ8Kbl2YAkIuP5XddNSGn70S3oSIZnUFyHUwoWsVRSWX
djjqcH4Bx3Cdf6rGweyD+dd9qslBEPTH4iy0a+0cap93JyKvz7TbRik9Q70zkf+e3L7t7KqlWThY
gXU7NagtXFODCDQoYQgRr03+6YM5i+PBhUYnD9Hb8nWKBRQ50Ea1f0bvchaz+VTYC2exPflTd29A
dAmU2GhR4Cw+tflENOv0GZ+afRl9XE4jbL0/hhqh6ocfEw3lcIpQ+wuDjD/a3dwOtcMB7ZscaUBJ
nhXi1FkwEHStuInqFBGZxpgPqjygwzTEQWVTHURysENF6UPFxPOtiTIuOnVELgoc3VBXTvGpWoiJ
AAqGgzlTNBOlj7qVCuLNRgI37q8aLbhqJAVEbpEG1VWC/Xns+O0sk5haikCjXEK2S8ZfzGfDUDNe
QWFBYDFBdhD31DFGeFFDgCk79c3EKB+VCGtcdBAzHZ1CkY5EwJoe1no0Fb6Uo1YAO+CFQt0kdghV
DuUNVZOe0JLQGdXICT0rOkujzOuQHaLtbJ12ctBVuEN/qupYbTAMAHT0PlEhYfjWR5Zw663yT6me
MgqsXV/0dnU7hHDkLiJ8oCwXKdiE2qaMXliz8yZLb2+rADFjJNCQdkpdbK7hM+BHKtrrbLAnb18M
ZtCcVWPaVaErGZlVX1I2quVZaLSh4AyrQ2jRVdWYU32twT7pn0EoGMmFX/RN5216FWLkFuE37LuV
luVbtx4SDeueQ9vwmsEex5I4BwGewY6RZFN4XaC6A2khaUwbJL+mkF42o23Tk2qASnBNSkB/y/RM
gcsARAllarD8bmeUJklNk1V5N+vIhQMTrVCLB/GPPGaovSEEaCNcQtupYslk6EDaBkGvAt2oVhuQ
aNJjqQo25TSnIDIwtPdAlatzret1wloJEmuttL2k/wnUSEzbsYUjuh5yj0VIkWNCEzIUJsk3s8go
1oRlODbyCqGiWL8jHEYASaVJjE28xUIm6FAUKoilCksf6+mb1XcozOCNl1EsbPQ8fU+7aRZopIyW
wSPJTDvZy2oZsWo1riaU0moW4k9o1oq2wkERcgh7OxzKs8Hyy/5W73IdTq4HpES7ajOsaamZwReH
44yEjaY4cA+kNgaUI7Lwhnurju+hXUNRwCYCn2OR4Rd9NyI+m289rbTKfVzpengYomFUHMUYMIjR
sHez9kM+TgP5JLDkNIYTQjMA7VY5VxE+U0VuaIgt2HnmOWXZKOYJhmSSdhrTa1FRxqT2+pgCOzrQ
88k1FdyNZifh1terKB5OR6UelGnddMbgW9uwVRqpAzmPlibF41irWo+iMgmTiQ6mXDeAu8ceQ+fQ
GYoiqc56E9QMj2NJL4147XMSamTezZS29H/3rP4/jOALjEAVNHv+3zCC+/fsfWrfk2+aC5//zv8B
pdr/Zcko3xoWLQ9ZRXXhf7AEpvZfKGNAjaSt9Nkj4x/9byyBov8XHur8d9BqoHuKFsn/IAnk/zLw
EuLfwa0BZXYV4uK/IAnU741HHcdX+nTAUlVVByJrzDzSr91AGd5Tyr3jufeXVGSct+fQuQqdS9+5
CJyLq/ft3e7j8W1382WR/tLlF3M78/92un6OOsMAvvQgp9Tz9LTrPfe5dO6vc+eWMrrzyN+8vp/5
zjD//ft2/fTwcrG/vzh7ufu4udu/XffOsd9x5GcsWqFyqg7SFDP5PL9X5NcquP59np9WML/Nc9E5
VKmDqPo8z9x5vL/GJMl5vn+837++wzlxHvnfM1L1zu3r5eH08vn21HdOD87V6eFwenZxOJytLtZn
28Pp9nDYzX+13u3W++ebi7PV7ma3erq5WN3c7C+vV7uP/c3F7trd7z+O/H597v/98vuXbWnLwB5V
QsrFPX8+f7zenZw/Xz7vHx+329v9+aPvrM8OZ+vt7mx9OFweLjeX80/cXd9c72/WF7sj3X57Xqvf
fguonK97hh5XXNTa51q+ztuGtXx9vX2/8p1bBCBZxsP7bchahk7IXwLDdA7b99t3lvd2mHfzA//P
h8K5egqcj5eni4+3p5frwNm9XLO7nq4+2F3XNx/3H2+5A4mVXflxTwnKebw+O3t6edt/3ATO9duR
9V3IY/84B0sgDxxMFWEn5uRuzt2Tc3f+88Zx1qebzXblrJz1ir9xTtwT9/eNOUOYfl3MuRv75QAC
156luwaaWp/b8PrtY/96iaih83p4953DBWuVOWdPu/uXq5eLI19yPlW/fci53f5l7KYXPgklk5aM
k9J4COVnP77iMQzpsMXo/P73qS7MeP57jVF4M0xcLJTZF+r7cHqMHCnWJJ47FeV52J+1tXZC2c/p
xEdpIkiqxc/T8BJKGln/QXQPQiDzIHbS9DLGd/1w67e3vhZe/P6r/hp3DZj2aCMhngO37/uvihMc
oM0+mCPD7WtO9DuEzuvr1cvZ1cvT1cXbjezcvx07zp9YleXKfx10sRQT1XwLNCKqaDKlBP3BpAQU
K/thvLGoWiPxgWTMXmn+SaCMD2CglCULWwEvx5W27OyPktrOfq2w/EredrBu6FdYae9Tg+imP7+v
6/I6M2k6oAts4oAjkEZYmpZUXd8gpYUpVDCZ3Xndj9pLJ3r1gHRqegQ88dehUFTifpZV6vmL2J6H
Wijjqm25Cb7VN/rkN9FqlBrUh5Gguft9WvOR+Prh5mnpMtit2Y8AC9r5t3w5MmZOjwFnD+xFmly/
tGvdW6PykRzZlH8bZXYTgVir8bCQF0Ghq6oBCVnZdG29nbYeRc5tZk72kdjzYxfOkwFZacKVgI4g
a4vJFHqoQRmG+0Vv39gEQtMe+inxedFDKtyFaaUWyJw2kVvGlu6qQEX+RJlOA+zf1xT0E5YWAkIQ
m3Sxpm0A6iLHsgVOjOFikA5/i27z6h9HwW0BiBIQKLxhqOIsXjqIbVdo3bTkA3UVbml0U84BD/9P
mK4ZayWEbIMe0ywdtOZSbc0nse8DwxyQ84FNWAHWhulsHzO3+rHjGQVzKTDPBkqDmrJ4LhmQKSOd
tMTNesXeBaVir1pqCK5ClnHk46hzKPq24xdjLU6XbSfkiRZjAVnBmT4+pJZJX7g5aVvvNDJrOPHp
Q466QdmZK38qTthna6k0NsqA8rbRn5jJsNaH6UUzhEspdRNpHfxDTbkbon8NBPNP1WQDlBuXtb2M
b/gno+ur8lO1LMo3jaU9alZAgh9V2ZGj8+OAziMJPrXG0QGQu9hMoH7SRMthoXhaapzHupBpG2jm
kS37HYb235uJzUpCwFwQi5l/xZdgk3tIogylGPA96cy1EYXYPfedemHQ7aOMGuinvx+RH98any5y
HCBhKHohlykWJzFsJPB9SjW6yll1pV+299l59Wi/4eVEB+qh2kf349V0EbxMH+GVvfPWsDCPPEk+
bXW/brflT1jMuR/KBAAZPyG/127kA4iVi/zD2Po7DZ9Kp7+yUAK/k6+i0SlP8ZW/pPB/JPguV335
CxZRsQs0ESCJNrpYJ8I+y04qX2xUvd/lpbn5fcGX2wiZWWxckfMD5M7LY4lnlBCqkpu66V2lo3Gi
AL65qfxMfjwyyl+GQS6ZQ6qxU4n0izX1C82Dbw5lXATpqVUWvTt2yqMFcAh/gRnHRPE63gXFHfWu
7dBALbPvzLRcBYUHUdfC4MPa63b5OPWbVocNHuyTqj9JRe2m0rma03CRofLSFNGiFzsYaVu/Nv2T
ojwNFEG94lQZx+0kv6l8QFl6MOFnxQY8937AFu8tb4pnbtCNXsXqkdj1l3kjf4SxMu8dy/zhUptH
wk4mj+mm+WS/DrEvnvM0WR9Z3UV85BvyphKaTjwGn6wvYnGkGG2jqiOCQ2Mqb7qquzaTfPgnAVti
2ecg3Ne4PsF4WKYng0EHURJ17+pgnx0b5qmDnFn0H0yF9ZqZE+yWH2biht3rnqlGParmtXYGXHVc
ibG1jkSZOTZ+PeHzXBQKHMBSVE1DGvh7VNN6Bg7KrneHOEYdvU/sG1uLmnPM2fAqw+tgFY+DesQ3
a/4KPwYFgMH6yZwBc3GoPT/NkxRVKberrXxnAogp4VEBfUgkCan1ErSgMgWxi6qa8u+70FLQhQMT
O7+JP4PulyiuaymidHHGqupa7DZQFbHkMI7Z2/9lr0OdAE0uM8k5kVmsqjWG8lRJnRunGFlEetLu
FG7dI+56yjI4zh9PzOUwsiVdWPZiHSV8AKq8TnsX7K/mZEmhr0rcQq+6frR2sTfS7oqHdFMbmcr/
RVPWdZ/XT/iFnYiu19hOvelESXpb9OY6FMoRk8bP59XyM+PDx/ucFzqyZ4u95avtELfclq6i1b66
8nBTedUHpbiswnyORbF3MIwuO5nIT0msFb++rodUryjkJyCKkPHL/vweHuYFWfwieO76DKTGCctY
cloqQRvYUmDymX0rEBHVKPVrZrBJ2v7Y8f3bUCi1kF0bFCthmHzfAoFi9y1N79ZtabHMXhL5QDN5
nImncGq79e8Tm9993ydGHDKRCsBbGgbNMm/WCwt7ENG1bocrG814cCaQAOOTziiylVdk4dmkySfB
oB4Kmfbz74P/mKoiy7ifQ03iT/Ox+j7VpvIqq5UjpOPSbPJRvkm4hSqzS9RtHySVcmSuP3Y9p0qF
yDpb1yoMurhA5dlAJhnlwoV2eYl3zWOhoe7pmeNzUpfykXjxI1QhJvgpvyv442zF/X1uEu29obKQ
afYis1kjQ9mdZ+3UnhpN3R1qM+y4zvpkiwqetfl9VX9E5s+R5/cPy8tBX4ycSHbbVbUduygY0RmW
irOqxacXYN9zZRcnWZ75R77jj6jFiDzYTfhlREhIEN/nGmr1QF3dICyWgNsLXITw58gT9/d5LT7f
rKisgXxDtpwivyY+35xfInCqt3NDbypmeQBdO0utMKkPRkoXCYAFecQ2D4a4OHLjLLYog0IdZ8fM
Y8IlWb7tMtxPM6upUtdEdOZPmNB6S7nhcJ/SA+3l9wkulnEeC1OMuXfBzYaGxiJH60hCPCT28HNr
QuXaiwrvFiPS4t8+1uco6FaDl4M3BxFr8dLxptmipsb4QKu0eDspQfRSodHzr+vGfoDZw+sCIgox
c3G06SH6Rj6xbnqB9/EmRfb9QZXHItm0VVkfeesvMx6KHhA4ba5NdhmC3LNUydcUa5zUNik7us8h
zETr1CwElRCIEHa4sio9EdfyGOp01yebCvE2VjIIK0VfZU9TgVyFU+rtGK0TTCLQUghxV3pOq6R6
xcssi96tDO0JBDKyfh1kYdMHjghVAajRs4x6301qbblIZdpHatk/NgNTsugg8aXoJynLp07Z26E0
wdRxtSmyUc0Cz5tGuXfy+5b7caZgL3KhcTplgK2qsSibGqNddmhrJK5t4w6J7BYiym5PGmOt6IRK
zwp3kP5vr2A+1iwdY5MwATYnciy2RiNZYEn1LHUpzJXrPqLlrgMNPrLNFY1v/uVm+xzGUJgahFty
/M869pdwESto6na2n7rlMFkwcQL/Av3GeCV35bRTequ4KRNAirT5/U3dDgFA13pwFKUctmZZ+yfg
m5WH31f75zedX8w8/QWErzmcfN+mqdWIMI1mvWJAFCchrKQNCG/tyMz/OgpvRxh289WqzgvzZeJA
OsI0LRklqvTwxgqC4KqP0AH597kQROaSxmzePfd1v44i1RYSHeBi3SJUpz1A/3arhkr2H+wV3gUq
dDpOAW/W76PEuDRKSWEnvLW7aGMNverqpnTM5v1vK0bUgIWuM5C+5KROOGeVvCVxrvOU5COHNLyu
/dn78PclW1zMnzvSYq34MlSBSDK/T4bbs8ZWjWGAzUvXcBMKNH+m0lUQqt9SnYtPzRBDwd8H/XGB
cdq4vCga8MhjaosVnMIGzRhuThcYN3p08SCfoEovraaoSm9/H+rnMhJAeEnqUJTVeZd/n1+s6zVC
yEPgUlMlPVJQaz+LpiQu3N/H+Tkl9sLM1+eJjczUsm6KP5yQ65xybObHxmPRkwqUTl2HqrG29UbV
3n8f7udnUyniQwTRKEmiub6YFghJo+bSZri8M3cVUQI6RT/aGSZ0eJPFYx+fyHza7b8Oy5fjSps7
IrM6why6vxzjaMwiTRoTaWXIWdmvDQXRoK1eSvll01bwlRRiVuT6aVodqb8uUgK26bxl2I1oFFBv
+mxifxkYgkYHRyyQiJS9tw9yMz2NzVlSfhhH6JMA4XHxlS5KRYN3mGb9kXn/vJKo88gzLZhCCVJi
i/wHbEc1JInkrUw5hO+h2lMwy3EpEXixVKMsXKhWpxzZUvM3/H5ZMCh8WYObiXx4aQIOhx+RHQNP
Sg9X3jWYptLpo2g4MsrPjcsorK+qaJRM2FLfP6kdwbuhXgcBpeqm/gx9Nqp0cAslZK4iNtaRi+DH
cLy9sPXm0cpYNPEW143fDkJvLQgOgMTlbZtG94kmixOYUOGRyPZj+dgnGiGNsiRtNUVefDOpbtuq
QqB2JTcBwmtAwx3YUf2R5ftxEOdR6HWxMXnAcrl9Xz7fz0uIa9C8kMXKDiq02ueSx8QTVtViJnWB
mwfgY9z+fg5/rCKjcsN9JqiciOUq0pe0AYmhRhR7Q7bLjASQfafE131V+Zvfh5on8G0XsngcdPYf
uZuJtt33CeKYaotJ5LChVLO6R3lv6K4NpHzDEWMvTfbPyWtNsW2ixsedHWeJbDjybP/LhyRrhTlu
kSrb1Jq//wK5Gfmvtp2+Qh6gfqytyt7D4MnCIzvz2DDzl/4SYuKwQ9VTwqhZ8rP+0Hei8J0xqdMj
oeQvn47SBsguqkiz3eBiwzRTPeQRhoyrgcThQ0t1AM3BaB8GAbH790/3I2qRs1E6VvR5X1IYXRxt
v8WjmgCtr2K7wsoBALf23ORac+0hBWA4kk34+n3Ev01uLt/RCeCjm+ridCe1qGguQszUel5FUqFl
AxyTtLnPS0v8a2bK7IglaGrPqbe6RLWNUhuluYUNahC1BR7HUn6uivBYgv+3GRF6KcQrvPl4Q3zf
FYCCs1Si8ItogDw7kgkJXV88Swd5VSq+eayi+/OTsc8VCwyFInQKF4vdUeKa5FlZKVYJmie4E7RY
3fqmIwpx0Abgvb9/rp/Bi9FQu0D8koIC4ev75EQKF3PyC7GiOyc2SIaPd31SlAdBOeHUQFj7QSts
6/D7oD9XlEH1Oc+3UOPE1e77oCnZfYdRruAq13By76KpRitvVpBe65ME7effh0M3hkSSdaX5uMgm
ByhIGDyoYhW1RreH4lvPZFHl0kxFuv4PhprrlQBgqGAvl9OPIfkkY8NewdJ+dDu9hFZdSnqxKZFf
P/l9sJ/himv7y2CLuKyEBXz7ZhRwMrp+U6gZNkhZ+e/RiiikAj3QwKZw58wf80tQ5AUyqggEC6Tb
TMDIUVOZBz8wLQhZlt78B+sH8B35Vp4hM2Lj+2Do5gHQaFm/AJkD+HaJvJZDIZ2pozEdicJ/OWdI
F9G/Q1OB4uuy6zV5Yx0hjSkgdLX1dTBpFmSEWN61YTK6KNan/3yHzQU7RGxQaMLHcSlig1F1pYV5
LVZ52EDgSmX/BL/K3P3nPcFJ1mzOtACPsrxbUEZqVaVKxKqfFMU7GyAJpdtQHuToyM3yl83Hogkg
Pjg2EhkXX6pW7CLHJUuswlBEl1mUqKdpG0X/Wm6a9aXorAF7of9EKe37fhiCRs1tk+mkGEY7+HAH
W6WfxiO77m9z4V1BQj93t3iLfR9Frtoa3cRQrERR191+MK0pPK3CWDoyzl+CLZ+FTUesnfFCi9CO
SK3vN1MkVlnb7uCtKJj9QgXLZshXjSQaXk3lkf0wn87vbzcwFRxdG8yQYL8vYp+NT5zeQ1FbFUMf
r6XMo0MmpNswk46hVv42EuGcSGHTneMy+b6IENajIaQgv/LRj003gw3l1m1azH6dqbbCp3/f519H
W2wMYIFT1A+YBOiSldP5isPDaPv15j8YhcrL/EqTZf78fU5yhYtGOxoo/SaRuhnoXO+TMqqP3E9/
2X7zfkC9gE0xezF/H0WJoNmij6KtTFj7MEJ6saM7phw5sH+Jd4wCDgTtU1Ugp/Z9FE3y4ah0jKLY
6ngqlAIpY2wn7j0t18+Dusv+F3vn1VtHl53pv2L4auaijMoBGM9FxROYM3VToBgq51y/fp7i1wNL
pzXitNtto+GGQEnk4TmV9157rXc97xd60F8eFetWMuAUKFg8/Ly9Us/0KW23oxIW4zI1o9itzLn4
y+dA7m46JbDHZbo9Ze0N9AnGqNe5D2ZD3o/0sNu41WdfPEW/OhY0xZCztuzDn9Wu0jlNFxroFcea
pO68EwR53+pJ/MUZ+8UTpComhR1OFiHZqQw/blsjpJyLJ5y0pvcRDh5D0C5JHt/nEIeFL+66X90P
P27t5Pownq4drCZsNvrIeGN+rL1Bj1AKNx2CLLnsxi9O4ja6nQxFm5KFrCmJZmhu20n+IZCQB6Ot
qoZHtjYzwU0LUz/DPjCiM3OqPCvDUAAL+7ka3Tadetn7/ZP8i6FX3cCIbJaFCQv2nzeeTZ1gNilH
a7STEfqrFmGSokwV/hNaLGkg2JDJWLZg1Gb1xYn+1c2DSggAvQK/EMu2nzfNDRX3aSsrULHpEZ9h
Jqy0NSZ/oYoHoBrTpEFKkNEXTYB2coRVNLYqDjoKkgkJ2EyJTqEz6T7//Xn85cH8sJWTi2gWVpxB
uVZAqlXDgUROuEtMgAS/38qvnoQNeSoyUxLEaCenrA6jVkDYglZYKPFngzOEP9hENfx96xofvtja
r+4NRLsijYISQfupuiWBFaSBJdvGEMVydJbmzMnjZJ1HU526rW5djpMYfVEcpLi0jbg/PRAM9pS3
DHrASGdapxXxnnWPvGIuhZii6e9qKWymXa8k/RnScgUmeK01UFfkTnhWyio/xxptQnWy1CZ0rjU1
/MwicqCXvU9uohSSEUQ1aabxgR5OZ2g1EzMdJSpuM7hhChSTCjYBeDJwpyRK+9oZGzW+hfdS4d7e
99XRrIW8dSIzwrq91nWIL4Mwy/dyo3XPRZ+uiSNFgE6coa9kPzLWEFV3r6qvKm8+z2oVLFamGBtg
EIgVXZZRDW4nG4x+9GNa0u+KcZT2bbypfStciw4ixLR3S7CkfVkoYR9kTZieaQkWLwHfW5ETd1p6
iax660hupnzX4tUReX2DJ0+lUli1hwHZgo2FSXXW1S12QHHSCIa/tIbcAP9Oo+cmFJnntAgLK7sT
U+W46LgPHKZwMKnKwkQEjY6FzWMWj6RH9DQc7ii5ZM8D+L4cNA3aKjsSJOlmqOp0cbOFTAZsGCmB
OGh2K9gavVp8aZ27t0gSsMKB153dWWauLPsS1NZjK6zlNep6NbOLRFDvRqWit7vL++Q41CADnBQc
IsCDDiFNHm0QaEB1mLRA1ZlHG06KcAUUNwUkSB7R6ePKHLxG70xkKenmfSeYePnAlhawhOv0ogmM
PgqhnuTKtNkPRrjs0Ag87QS5BgxmxqoyYb4TJ8+LpMfPitAI+M10s6zthY0U7g4of987+hDOyDZz
0paurc5FrZlbOxTX6EyIJoyVldQwX1I4BjIgIlYYTk+Fh3kLvzDMGdW8/25AnKclPsnUR1qZIUQt
nXaeh73+rUHTaRyrsY4nUOFGc5XJA94XhQXowIaE0N1EoQCiUVbDBte2bqkxPNCNULKrullTF45C
YXpjVyt7LVljYkxy1KhIwafgVZyxMUfJTGXfDXXxPZPn/MqaxuptiHPrEdpVOjsrYoNjVLfFN6lW
u0c0ZMJ9AmT+lawfxBcYP2YKdmECPWYYI6iARCXHpCejunjAjcAFicqgzE4ZjyBu8H/QaVZXpDuz
X0YNJxurv+rGpDYcclem7jdAFSnKxHp+VLiBPmK8xEJ3joQOJPsU4jGrZ0p0O7ICuhsXa3kSTHEA
uNMNywDHaZ5onFdNEEIxjkcejkta4VOfiVK/IocE2muM16ecGXfysaruAsI7Yet7yrDihNwICGVS
1fWhyMfmGFGvSTxBqdW3xRjxqjKk2ch2ujU2XqvMtFC3JFFgk1vhAtonaq0bIbbW4SBSsH2kXrtq
fjkqwnkD6O6bUKZzv2flVB5FmB7gRnRSi4lp5qrfhX20z9YG8hsiuA0alItD5gvo2sf9JLO099du
zc87Y9TeMUaZb/A0WXVIR2Mr2y2noINa1LeiK8trfic0uIAIo6peyhP+BXZE33602Xf0utPniflt
lebmosB9sCJlW0SWh1qv0vwCrtdhVObZcOpOWCwvwcfLxMN4NqA+4QrR2lDWytSVKNfReENCgHOn
jdp30mJTC4t+nR+YhHQjGLplhFwogavxJUHWVluGE1L6s5mlVzK+UyL4CU27G6QRV7haWWJYon07
XHRrAVtspA08c2rZiFQng/+W2SoPveRM8AQj2LyNJOKq1LdHQ4yjt6QHhmAbOGg8D13XXa1KHV1X
ZSl8kyl1fax6igl4A32XGrdU5C43TgbEIYfA4iRqWL4nCaEW9P41jy8bkc4stE/LcptuBjK04KXR
az0lxUfNrYXbF2HTuJOWGBOVGaIBx92PD3I/wK/UgOHZaTend2rT6S9k0hrcteH4X6B7lT7CuSgv
Qc9ps2cuS/UyNTzU9pB1ynerADm4G6jrgNTDjvNbnDdY58HqN4JoprDlJgq+EIc+SYZXJVQxdq1X
Yf6OSn8WfYvzfa6lEHQ4dQV3rU5nn4//pSR64Qwd05YiAe6QKVhTFshFMl7HaShcoxAUXhZxnS62
qs+3qQpH5ggYLA/laBYDor5kQE8DCEDx52RGgRBrM4ocdW3QveVZrB6UshheSTb0d9M8cLNtfJpb
ESLtK8aCzAggZ3HDtnKpeYn0cWFoTENmEk0qZKbmMk8Ylru4dEZxgJ1IlSZ8ADmyeb+tfzjB9X1W
XCtij+NDtXQKALE5r1M8sq3sqlW7/m3Ey28/bw5zQI1CMGYlF477bTOhq1u5v2Ni079bsQJHte0k
aFwjznX1p4mdwkxUOkZEsCnMrf7N+jS8i7K6xZNv2IzwNEUYv0kZ9nL4nW5OeaMKRQ3tbX6WfVrp
xcYk9faC6z1nB2yOSfIvy+6zTxM+qxdgkeHYijmf2DDyOXKsDg/5p31fHbKntvZp6weTY+aSftr9
Qe5pNMgmGH66C8ke2ccjBu6baayASdZMwsDPSkY59lW9LiaH8V17CM1VW3a6MGyWDLSxeJEQV5C2
6C1ZaSvdjArDKYwUMGCYXCifVoatGVdV0CwFPofquHkegm40H7tPJ8Q+iq0WIBEETVv9dEtcks05
Uf10USwba7ifN2vFDo1iixc4izFOS2fNeCFhxIj5ifzYNJgzquOSfqP2214KQORf583EUYilqHWo
/MELo/sylALm/fS8KQXcH+u0zgQbokp8EX56RMrykCx+mMEN9uVET+G6QT++y1ALiu7YCjUMKmnK
ICmpGFAOmIZ/r3s4ri4ukWQgxGY2GXSwrRTpcMMoo8dII9Az6JGO1uEmBeF0c7ykQ0EKTTD+PPIp
CImxT15lK1MN25qbTPCzsaqqZ4tEaOLyLCBjTFHb1mCJdap5e60KBfkqi3JqwYBe2/RYxNJms6ZX
3CDqYob6sRLq6gHN6pq5GUmg1ut6aHAo3tGPnRlhlYS7GcsNDG+WqjJt1DtwU1apVB7TURMHPDPX
KnJbDGmiq8lUZtWh+y2fGpsCn5UFIzoH1Z0nWkCI0BhKDeouXa4dKNd3HHieiulx6KIEbk/ZTimY
+0QYaoDAYKsET5360niamyK6M7K5nRxECm0WuZje6tGeTKqwPphC2+iXPcq2dV+XzZofjDKnCypL
BiIMjAxNOT8KEI4Fbxgq7D/mUVyy61iJx0OUYmnqRoooiAfAo5F80Aot69/UmEATZ9FWyDBgZXGQ
e0NVDNjMgLlcgglsOv0vSNGs0BNg5ERuPNZjclAzuqafca6sw3mHnKmBR4oHyWIdEJ8X3VkrQSN2
GFLU4TYnxhmO8xgvKoQa5krRTpCatx6fraT+UkWTdb8WOa0Wkzaa1g4HAoUyEmFP6Ewo4dLbCt++
4t6c5IyrStIoix6NwYTFCwLUFJ/Scu5SkWdlyBMmUI1lA7+pmftObUZ8ZgBUiiwL0MvbWV2A4lWY
SyVHlyGq4MVbFCL5BAq3fmIwZQbA/qbsTmq4cGfDWsT6wUgw4grSqg8B6zWJMd5L4K/XK7g6uoRj
GIgu2lEmekQT3HRLIx7fzTCEFpom9VT6DUbNIo2KgHQfDLlL8stmQ3Z7Bl6I2urqtRaKOCAuiuWP
Q9Ql3/oaPSZGVhNLF8kx1KGPHaC1LVamoIy8aEAMe4eNmDAwelABdps8VOfbZLRqtcFFaBQYEaKq
euoGiFBECrGU+Uq4tkR7urYtyoADchrqOWLDXL5kX9cD9CXbMsIGugwRRndRi+XI80PDcd74YwUP
59iH5Nk/yEGQAoRYpMgvIIJb87zSi368qc1cU4K+xS6HyLFrxgd6e40tBJiKfHlcpH4EnW0YQ9he
FmuJMAaWKZ5zDnYJLcs+K6n6NzEzM8K1HukpWXstvqhS+lYc4DT5HrTQuO7lVNDwsxylrljcWGjK
3E9i6L1nVhcnJL6m1BivJHHGzK7X1eHZGGmtvVRa5Cm20rbi8EZjsVZ6pjaOj3MqM0ybxqQ2rmq2
AMqiHBdIpFhS6SlLAjCcdIUae5CwpjIYmliSsYfsDVYVlqq1og+BdIYoJSXQvDxyiU1NWNeso/ER
VoYUXswdBHF/XFblHlBSMmF3SozjD32WRDeFXBiK20MXF45IP2j5xaVaLGxLUNOZppx0lO96LmLp
A7ov4FiHaQl81MpVfWc00aTgwt73RhWszVzh4drBlISb3PXFeZZC6j9naUs4AcRnLr1IjpXhRmfa
Xy7nDG/ZOy5IIT9OalVSZ4cQCcIa5+9WCiyaJpJ9NGRDbifKpAh+P7X1R6jN3ZNkrCuYcKEdjL2O
+VqB+7WspbsxmqIby4q7wo5UJHJOIypTfoyEJqucpI6gKgyoLw4IHxUAkMXAUoqyliBdAX1bIPjJ
M+vWGtQtQ045hbo76ERIG0dxsPy+pYcl7yse2TkdsrpxqnkZv89LVlpXGc0u4feE8To+pCwrzSOe
TGYGn4yMxjFJxaU8i5VO1i5G9ni9EFQZh7Oi6jSWnlbeYjhGQKvmjhrTrLSrxZkbv5tqVb+KC+yZ
WrY5KwaB3RoVD1hECfW3NW3m92SeNK3clSHbuYHutoQOfR9S4YF4FQ+G2WJ5S5lQM5f7IVYqQHyR
qGTRLsGNV7rSxbx4IN1dGd48iOGVWpcs1JOhDL2hTmkg5kylHxHPkoWhYWoqflzONeDhGIKny6Gb
R2zjzP5otSJr91yx1ENIGtgCi6wNZ7rWajwDkM9Lr9HiKLZRQssf/STRX0B2gSmh40S+ahAmWYV1
xnyVGrR08NjkgNYrPYPinnVVFPt8Hu0eshBpT6xvqzVYhzm/xwkjXr0CJHfhmE3Thbaq9erZkkaV
4lVjJXdBtzXe26w+8iHoBJ4aNNmGHHvtmBkfa5sG4yJXdQDDdTyrBsnM7dqKh2/MysVkr9IEYGoh
jYJtYJZmR6NM4KANzLiTl8h140nNKH5XuqSUd1W6PeCtCFGV9ZlhJT4CwMVNYAfcob8ghUDHeHjT
xznJulib5NZJm2V81SdJf5uNqMyBYs7rTd0XCwk2UWrOjVYxuFNXWXvs23TQWCvThdLMhbQ6PYT0
lyakWOo3yTibAQvKsr5oBbHWI3srZsK2zpPlzcDaklEc5qgOtB03rRdtLbQz2QrxB7DmwRI9TUzH
W9IjjeThq9ne5qayqm4hr8nsTNRAHlZByek1m+hpcyc6OZ6BWsIz0ye1lZ0lyboGg+Ja/MAuEYrl
LKEccJZJ7FdMZCVqkkKb1u9cuNywl0XANRPmQfTN1HKBrIDaTrDDLTV9khI42I4h98yakVWX3yp8
JxS/HoUFhLI+Cs9TuYLzhGudSdKu1yjjeosSEX6krBAHp+tKSbLHeZQ4xXOnUkcuq/q7oaRV4YZC
GHvWMBfvnZygpRir4Uma4sFwkDQJ7LAiEJXHrBfuAUpMmW12ZELdrlS5c61ZT+7EpA3xg+9RbDjy
Mn7EJdkdcOnZWuODF6lvrYJFBZWJYrpUwplWGp2wmNSl2QNdJRM5HBdVk94ELR1mULzGcCdNdDjM
2aIQWJB6N3b5IFqrow1FLWHeMcWla01R9VZiLQ/QrmqTp7IngbTB7mlpE1JxLZmE1aXyQCGOz6GZ
SRhV2RaBhgr0PDNHmolz2TiuSqvUoJOjNLHhv5E4Y2DpWf0WVvU8y1JbOWpIVRLr4xwnbEHpgRFm
RaGvbjsJjLLSbIothYDIlBlgJ41MZrtMrUMnfoKR9bqEMPYaBvIxVK3NqTwVapyjTOWKKKjGk8MM
SeoTFXawe2e2DPw3KpzEZMKmLwM6n9v3UpTtMxULGxs3kFT32jpMPoRikDVHM1Ptac5w83DDYsCN
QM3g8bmYQpIdbpqxjS/GMUwyL2RIm84TM88ZfYD2wkFva5mAK6vrM4JErIxjgIqSA+Z3fVQVHJp8
Y2mH0UkY9Fhh9kMzuMCVMe4gtWS8R0ALYwcdayHvLA0531FtoZ17SVR1L5COwcQaY42vbK/2MeFE
r3SYTCJxmejLhvXuxKRZSMdoan5bi/lSXAhCbGaeHFvJN27GfHFM5lrJ1VkRBUB902E/NlAzPZMs
f8nAQfBAoxS+yq6BP2IU4KFQrx4s2LD1BzyZWOuIRokFSj/XnZ0qDdYI5NRHhqLSIl8xzG0VE7pW
0oXVFrJoN1HfqjYdNbh8DwhaSk8Q2qR3DavHRqMC5N/uhLBUrf1QCbggJD0WJwVIaxogzCi6majQ
3FpFcSAH1dQuH09bTZOEHbwSq80lWwURLLviKBWtV8vWuLjYd7ahKzfqGLpmtuqiN2pL8lGMDYYN
87wq8T6HKxHpLsuUcb5tIXHjLbvpHd2pU4wLFF8sTXSai99hYOYs8okTj/VmDhQoK9Y3EPEJGd1e
kcebfjCUex6PtnegtGpnWVtJGEUI+XABX4UkhlBkIzITQfQqoMeRK00Jjw8pr/sUTrvMvWCKzyFt
+olnwfeEIqKg+gcZDLs0SKSZd89puRVV15Q0uFQZ2my3cYKRmZmH5HVJlQi3bVokEZN7Jb5KYbLR
K0nLxPt16vM5SCh9mLY8lvXlXJICOEd6JQ4sFYYF7pY8Wsd0BRZ0LCYicYeVr1ju6l4rImfBWZ4w
x+zMexiiAtNfvS1OVxpi+uiGqkZcXLUsMy4Sg7DfNVSBNBF44NcatxicffpmswFo1juNaiYGQJjM
SyTWkvwMnDj6CmlWN+aTFj+RzoOwg9lmuYPOriVMaJxkEkpLdzkPAw5djPkEReIcZ8e2zxt4rKZO
vEut+cDIuT41GggHG/0cAg6Cu2kMyKcKu37eIMPVbLVkrfBJjv9oP/mLkIyX9Xt527fv7/35S/2/
tre+VvXSJlHcf1oO/tt3l+N7i/b+/Z/4xe6f/KF8e+mTqjx9z08f0f3vz5ej98p96V9++sZjEO6X
6+G9XW6oBOR/bO5Pv/n/++Kf2It3S/3+r//8Cteo3z4NC9/yR7vGTfv4/6YyOtVr1f3T/zi+v+fQ
hP/nP+27/KV8604/4A9Eo6X/C53SCm1BmNURPJmUFP9we+QVEyqmthGs6GnYEF7/1+tRkv7FlAF3
WSa9KrRG8Z6uYkX4r/8sSPK/4D6+tUIjG9pqeH8Rn1H/ubkBpLZBrxKdI7SPoKZC4vlzjXhVAfjO
ZMUCfSR7hkiROBYrW/myKPZ96+qFW5S3GHAwLrBEwua13+nKUSdHsZSK3cQH0mowlnHtmGJan5xx
3YmTo+j0hfjq4OmqZ6pOV7tNdzumgSIEQrhrM680HK05K0B1SLC0dN9ID225V6azUN9PsUfeSstd
nS6g+Viv+6Tyw3GXUMmD1dudx0fjobsr3uYX7WN+KQNBvViK6yR9XtR9EX7BBvjUYP1bsfTPz9BJ
Y5dsVhERiioHNEJ035Z3nLa/Nd9k3dEexXcmA+O7VLvG9+pb9W14Z4rYUPDfKZDFt4UThf6wvC+J
W8m2yRRARbDaTWSN4DXjpYGRcrqed4qzbDmTPb20UrTThudc+FgyyS7orYQmNC3uD3fr1R/7/qMJ
5ieS7jeHdNp3Z+R1p5C9pKvceKrbazPfiaBQhPtavlJ1+2L9EK7Np+GsuIPA/ax4AtXU5x7bnNHB
FN7Cbhq/XoL6mym0CSKZnVtMZXjjX7mbJ8X4/6Ld/OoGMeWfH6G/gxvkq1HBPJF0/PcbFX7WMH0O
CmAvYDWIlo48X9mUHT9IigoJH21a7ZUgKRvTHnMJfbJCswMJjmzpzS80RF9t7WSQ/iu39gkOOBke
6MdEdKbpyqZ9PRnx2i0tro6JGgyOHpDB9RCwu6nLQ+9QxnRGZ+WP5iRu5Edu5GpfDE/Iojh7v9mB
U8VgkbP4wxVbDdRg8kQPzzXWoSq0/pxll609LU5/JsJUwA3rznyZ38LG3uQiROQ2fwuIE8j+Hupb
a4vJobcFLVnC78kBHy6FPkx+el+8R9e9BKfeiSonuxcuSCT3x+RenGz+x9/Z+7jLxT99o7LIMzB2
pAmOVCwpL9vwMpaOBHEdbox2Hzr6XXTWf9BlLNwL5+kNfgT4GiiH6Cp6Xl9qFgSIby8A9dxQhaWu
dgYh/ax90HOnzu0zA1D7k/TQvY1Bdrk8TsfILW4axBR2cpM1VIlwD7HvKBsCj22g+zhIZ9AoTLG/
Pqd7aTOmtZOPmFc/6tfytX4FajdR243IB9v6xZt4oTDtjt4iscOOUt9jFpdGTp4FleC0mjuznqUn
/Jt8TNBu2VNp43Uy3PZBWLtJ7sRHjCZy5/fD+9eX+WR8/8dl/nu8zF+NJqf8nv/o0eRnjd0fIzX9
I8TKGyeTQfvnkboZZ8mMKVcGtRy9I/+4WuYG7J/RrTurVTBlUsiy/v7O/mqTJ5PDf8QmT5x2/3SY
+oZToGfSRKD+82FmmoyOVSnVgNyqM7udc/e4evGF85Vk8csNnUwO/+4Nyb+a9FBwsyih12PDm/18
RIlcxSjdGjUYQ/qQFROvvBKRH/KsdCcn8+x3lLp2htXpDpqF1RdWlBmtnml22y70c0lC4yJZKfYL
yZ9DTCOdQ4teSCU3Rs2BtZTTXjT1WDu6yZCchlmJTdndLKs5Fl9gdn9/T4DN//M57cfDOblAZYd6
tUXJEViKUzhI0KBHrayaVrtp2QWMcOkld/PEZTJDfyfY4tNMCqe5YuIIRwqhtjGfly852hwXe4yv
Jt1fPqY/7t/JdY2KXLTSgv3Du6jeCygx92Rg8tJJb9tL80nfmTv5qWZtYF5O38fzOWjPky9k6F9d
8lNT77/zS34qJv7PvuTbHXcaZf1wxU+5BlVclKIsEOY1Lw2pMQQzL91gx+dfec9/dWudCsT/FrfW
V8d6oh7/dx/rJwD89KQaNLJAtwY2RoL451GrG+M8XadMDZ6eROfyMrJ7+/n5HiOF3w8nnxfnd9s5
GU4o7ukj9RQe10N00+9jp7HFQxhEu37/vd63e/rwPN0hQN6jBbQDIcBZ2sZjzZ7O6ovSfnk5uJ6A
n4LODyUi09p+VG0dKP8Fqk3b+jKoP0FS/TFB/XhiTseXFgvhBnZpUK02Bpeboa4zXFt+fCXFXuY0
lSPu29Whtb68rg/NJeA0Op8NhFb3xv73J++rfTnl20R/w3356oY57ZP7994wv5y3fzj/0kmWghIT
qciCG2b08U7VD923PZNMFaiWXefePH0R3X95jk9SCFPadKLYcr17d34tZte6zO+axNEoFsdunLjM
d7VCHGanO4CllnJH7n9cncalCLXVT76Ef2wH+Jsn5vNC/LBk/y9/Yr68Yluvyg87/Ndesc874Hcn
6CRS7nQ6hTN080FZOFUgsix2wp2qutKH4sB+KlA+/tV3yclw+Te/S748CSfj6n/ESfhVAhHwLI3n
5PzJJ53CVCmBSevU1Wrgut9wnan9KTj/Vti9++Snrv0eeXbndq55+excd55i725vLxTHtBd3d1yc
J9xb7lN79/shkn68Xz0u/7ZT6knXZj6Af6tWdkoMDLt1mWgc/Rqdjh/f6cGw2COyQb7rDtWxO/Ag
P+nnrS9eVx/9K79ZO8Ju4dHvfcV+EPy3Zqc842TtWLvQaXaZ3Xjmfcji5Dr0rh9yB9mMtxzIl+z2
goN1vavvSaQ58w4BaYC8zOHL6+3gKrJTfz7G/jvmud7qdG7tvbdHlbr33RWpKcEjdn6vzkNXvert
d8EJ9llgeIg1Xd12vGcqyHx85mC+6r7nzHae09oHat9+/J2p+nsUdH7Cp+q2FCTO65V2bhdnV6Zr
eJq3t5ihEPOzH7qb217no6PbI7vgx1gA8L3lJEF4Vj4mbFJ3tRvjYkuXSYG4f0w/+sPgP1LePHA8
r5nzqrtnz5P7eGHaj6S3nMerm8IJVDZX2tV+ckH32MEjL511yKZxZjJtfl054HS7OqJf7Uv7cHF7
jecTfS++ZuvesfO2P09U5u3j23yZ2ZSxndbtvN49Ds7bg8zQX9gDk3vqvCECsrGzh3VfnqHA9p+O
g32e7zXuOiYId3Kezo/pvnUbj+zQZXx2LM+2D6vd1o/302F8QvaECWRlT85ySM/S/dDyXyo/Ng3m
juDPVzLpw/RsOSiX22a3PYQmxddDZqObZvNvF89aEF6a9svuY7AfHsTrxEUgJ9p2c5bbDecYK2RX
fPKes33vIYHwqv0zrq7u5K6HyTfOOc2CM9v7yA6gs9u70tnR2fPFwk3ZQsM/GxZ/eBBOslT1sMa6
tD2dmo0rBEfKAZz7+yrAxux8dle/PJs898oIqFcfnru9Jx3YRX/xPcf9Iur7aqRQTybx/5SR4qvz
czLRtz0WhHP7eX62myo8Ny4n71ywO7txvknu6lp24RxeljPHUwKeAYwg/ejq7HDAx+uvHbROwvx/
DFr/GLT+ew5aJ7Hj3/Kh/Gp8OAkr/5bjp7xpKv5sMKesBbgSBCDOISfxpqD24RpXDFbbZNa6YrDN
j503+qM/eIO3+iv/Fg+zP/vUnpztteVAh6KLrJb/bxWp7bXFWf3qpdxLvuSbh9WVHcnVfNlD0OZl
XuKlruCNO+Nm3I07gJUuAY2L/tRNiKi1ayo+8gAPwC8fkHE7un02uN7oaYfRe4FK4JreNpPqQbqf
POF2YRaF/O9P/LR2Cpc6DWt2IoacqIbR9AK7E/v+RXFean6+LfEJGoJ35EtXFbPjTRZc3ahuT2A0
2jeVcyYPdnZmXTSvSrA6Z8y0GPFdnT0+6yQFYnuXEz7gfWjZ6+eszTT9dnxA5GWTzzBsIsDF0ezr
wX7bzsfHtkO3H0zfvD7x+hZUvL29UQ09OKmX+ZGfBwXBq2qjjvdrbzstsdvdN+7i637h1sEWFJiO
4ebB7ycDrucX1/oklE/MOS4jNHRBzdUbOHuDQzsZf1pXYSrfruRxdLcK53YZ1cPk1ftybwb1Hlco
T/EhQHkySZSaKDzxtF3uR17sp3xXkl8vvNjNuOCKa/ioAD9/1gSxL5DMSP3Ew5Wc1/ltH6G8t+6K
IOPVeZeds+atLVe8LOjW8ug1IATN/OaM9tsWUa+tXkpB601+t1+9xSXSDz3ZhgHj0WRMNF0Tg3Ew
/JHYq8QLOQydr8UjenMNIu7GG5zi2HjKpR5IvkgiKN+Pfu0iYycC17jtTa4MTlKOvKsdp0RP48U7
u7kT9+uFcl2dNXv5rA+c2APx6pAAtld2RzqUu8S2Cc+9Jij9wvOnfX/RX4g+bTAHPun82h1s04kP
Be+iqZ9beAs9e1d0cgJJAkMneRj5Ho91d+YTR6rJvU3/I/dx7+EJ4B/JOxGAykHlmZ7Ol8EBEbRv
Dw+JgZ1xZp0l/s5yRlu/Wy4H36afYe/Edhp85Xj29VBxkrD6x1DxdztUSOI2FJzG+D9MC6eL3XBQ
hSwxGSpGv2Og6Dw9AGLizX54Pf9pYgh5lmTGiO0V7QlFMeOD5IrewhMYBqJDh75TuqlfBILzOrJg
5ab19oni0LHFcmBwaapwE+5ng4cwd/Lg4Jbn/fm0159m7mfVDsnDroflEtmBy1MReaWvED2zvuDp
XRyK/3ykeinaF/JTfNM7+cHa90Ef8PD5SoD6ak9f1Z6ivmN+PjmMdl/JUD5R9L87TydroRY7yjKe
WjVA4v75RA8OK/nzydmmx8HTXld/dHHGYhrVnvL9yqikMkIq7jZObn8w1bJ1Zwhyt+Ds0Sjr5W4X
pH7MeYv4f8RIGXmhS7MZ/0ZehUVa4uV+FzSB9H0bezNG1pLxNXWrIL7d3legTtl+N7lOmHyR1LnN
Oe9j7JW+b58g7VK/4f2xy7XxCgdjWE74eCyC7bf++E3k8/xGxZ/Y3/6ODjSgHaRdE/AvW0y8xumC
gv1OuC653zg5f2fsWeYVXu2zTxxjySyAoQN7sI36oRtzHEXA13kRbMezZS6iQ+quOxqF2dL2L/vJ
keAH725b/vy63OaJ7X0MthfjrmDI3YZdgwACeyEnca6yfUHMcAZthfght61r7dDt85v0Rn2q9gzf
zK39RXcnHbCj8v8Pe9+1XDeyZfkrHf2OG0h4TMQ8TMIdb+jFF4To4L3H18/Ko5nWIQ77IHRvdVdV
tIpVUomkmEjkzm3X3ktzkLA5OTk9InvmzMj4IGbjpDgFTDw0Ilg5TPdAbkkzFCt2spOOzsx6N1rQ
7gazLgLOCyQAkMceZ8DjlrhWbgAIbvCmS8Mb2SAoKESmb3GHwI5s3/ItMwQDsk85k4N5Z6argEEo
bdcaFrHjwaQN9mAm+FptI5Pww8HC/bKZqfYdlqfQIF9g0LTSG7D3GRvNzj9kOBau4W8xENsEU8IB
td2VZ95mQP04MbI8qaPdhE5gwsy7sGuuAacEjWiGVeLNgcPRQElGRxYoM7it6siG7oByb1NtVOd2
W8BUok2bbjvYUJDEmaURmU+YlodNY0gUXmIOsWf3y7UCgJ/QgWl4AEKtF2t92dEHtkMNLwaPjMc3
F80C9VyY3AYXBE9rllZjZkht5ZZ6BIkF1tYtCtPXUqoiazAa9wsXdh5+2QKp8GW1FFfVhjjCk/Sq
vFbm8OpBMisz2mibdrFEXJ0ZIwu0qWDA/UroGqkcczvaT3ZrcVscLTxPzwFK7cCteie2jI8U+uHj
IzaObyinG7f3u+8hvb/v6Bu8PhcHZjSL8F7ZmWvm7RHGes1SLBW9Y6tgqjyYsAVDh3uoIt3DfL0H
fVGaSIOYTMxAX7HQDx5OWMObKuBPDxAtdqSyqeHbSxv5JqdbZOsMB8N0IXtbYFyEeU9wmoGJuhC8
ng2AV0jvdba48hcrnCRzxzO8/s5gwoRqOUTINdAOjv8P8RdiKNfRQrsnNVQnW6oOwYsTV8oTh9RQ
6mBbxk4wZWPAi9kY/oKl96ilO5ZoJXtv/5FZEZwIF7Kf4gO4NmyBKWoRn9VxhKqpWD5+DDeTspBP
8JdrKnWS0pHQG5m3aKvCHWCeaWGhWfmkTH94qOxSoIJyik/6JxZ7sAud7WB8bG8hWLKNVqI72SYm
5olu0O1iNDtvreLP9ZK3MGTMW0gGu7uKsWVuqrzJ7RdCm3toMTPdnzxVaDWmx+Cx2qkdrRqngL6D
93pEg6ODzjWz2VYOodB2+D5oQoes0Zy6YJo5hAbOYKuYroPni9xmxFCC+ECYoeeGtO+Pwq1wG2ya
b2Qnb6ONt0TD5mPmoIENf0u3WIoUmdWDjtiA6UKmhwnFszEtC8sQORHurQJd+ONnc/iTt5FoiYhJ
gg8LsVl4toZLxk6JJRjhW6+J1Rv+Q2fju5DORROS0R1aQ1n2a2hmJ771LPaM9QIJWxOJu9qCB5ve
e2YMHxt56cfusXQaE0Rc+Js8rrmGn+paoaNBvYS4xAOM9ghp+l4aBtzqEuKJc8IJ+k71gkYYfE44
Io7D/WchUOiQJbKhkEKkS5l3i99bm500uEbhbjRwNWr4vszZQE795LAXAPKUSMYiOoUgwmdwgv2A
HCdGrNmpE+PeaFCP+LAwMwi6iaVVobvwMnxINUF+vIFbzUPD6g6oMaE5d8BC2uqGJWnVkxrz4Lvj
SyY4g/Erwg2beeJgWoNVYYnW2sIEJMQKOmIOkbIrzK6rDoWtI0z18EZivPPYEA/JI9Tc0jUShDM4
K0hCAtXGAl4EnkCMsgJGjZ/Pwp1myVMDGhzXST2ZotObWXD4keq3bs0tfVzm04cdr1oHzZrLdMcD
LJk+tCt5i+NiSXfqfwdnCHbp3iooDkCUdmiBWuK/kyhqgKv+MKg9zR8jPAILIuQdJvDgP2Zco3t3
yd3AMK+T+3bRr5lhZgLHfgKH0MQ9ORVwSuzUDBYsGERbv/GCyLtaYvzDEFDYIXyw0wihtAV7I9iq
9coEOYBT0DnoWsSzYEYVsvroQ9rnziKwU8OI3xskqjWcboNCSIHz080Aolw7PgVzh/EGOcYLYm9b
uvEdJtUsQi4e2duGVUSwA1m/Y2aIu2Pfyz6rGdWC/b+8DB3hhllOFg36DsIoRIP4bgNiN+MQzsbY
F9S6v2Ps3zF2cshA3FH9738nM9m4KZuRqqj1GKMjHw4z2tGhkCs4ed+ZmhS2c6BMzKOcCfLY18/q
6b+Dl9/By+/g5Xfw8jt46f8XmmoPP4KU8z5ClgG9FrpMKjuEwxBlnalvQA2Qk146KnzimSbAuTUm
BZt/ao35IGxSKvgdhP0Own4HYfC7fgdhf34QNutFTwpV/5IXrc7o42mLBs8XGDLWo1LSGdKp7pEv
WeE83Yh7lr5iyDHUHymSFajugh8LNcQcsamKvPFoSpaAOoaMXNOIPAzLb//IGgGnp5mv7ywvGxnv
GWZAvj2OK6S30S9pyU6HtAEI2Y0eoMfM9AB/YwkZlvP4kWdds/h4Dvc1u9NJrePvu9PZ8te0E+R/
aPnrB+H4hcOjiBipDUZXMJJP4GVd2QqYi1Qz4Ue2Dvk6lnN7eHh7GIwXJFUzgB8e8IncRDZ9DZhg
h19Fllpn+T7koZaj+XIz0n2Bb60MJNXvOLoHlGCV7tN95WiH+lE4iDtx2x+lu9zKkdAugBxRUa6q
kFqih8PhFWOd6AFZzZgekIoaV+OKXwKTuhqdwpSR6m/sDNlR3yZGtsTcOSTWGSQEc2SRDqP425h5
u/oWU/X48XHr01uUAfCsnPkWmMcP1ABE7CFCqT4BzuOBwTY5e/2wRuJ701DXeHsLDWA/UMtH9v+h
NB9Q2kBeUGYbBoQTqJCG/c6+wnZ/fMC7OL0j/OTaxi/4DgYqOL5dB3t8nUU/O5lJbB8HkY4Zk40E
rDL7WKPkYzx3Fgb+0yeV2ndoxHlsqUdvenp36mV3AF6m1oYC/7IBguYePTIWhruZAUoerGzXorhi
pyhehRami7O9hMi5PrwBajOc3toHsC+h9TFLvczUyjUZmzjVvThwci+gHqA850/uO2DWTrdSb4Pv
ypE/Csf+UFlqilnZpgCIpWKAOqQnBocx9FvtFs2BkoCRIaybpn/JXhUU+cCEaHChgTl+XmSgcVA4
KlaLQW3frp+AyGCe15574qhjaDbGdbm4G8OOBKjTvrMSaGK8EtSMTAzP2waecQ/iWju2ODO6jW79
LcY/oXIXoCLEctoMH3z9mU4NdteeaeLW16UniVHOaiuoUEkGKlEohYh2vdGA42L1PABiaLU4YU2M
Gm38xMqABCKPnb0CdgkdU6hsogpYnYoyImQ+xKMCE4MaUYcSZrxFzQheU+rI39CiOoM8xiygmXc6
sexh6vNqwOH5WbVAw/OyIi3qBlsG+RlQsmXVAVYfSgFcAr3CDYMvtajEuQ+o/QCPVu8ZGq26j/E7
K2+zIrOL8jMrpzM4Eyt/M5A9k/fASFB9d8rc8iRTPHp3jOsUY2gxoxCJ52ERAn5doYJZmcGmR5bu
u7IfrQWD/GhGDnOPwi9OUUPhtELdr7VP5TQkodkTx8v+BEvSzQj4NWnP8AqtJa54uAgpCsUfudOt
395c6+PjfvOeODeHNKKgJcP9g44KTPzi4w7efuhmBYQay46znDez++zXDplv1K1RKGgW7M+sCsRy
5SgvIrlenurJKNn+i+IlTFokGikN3EGEyGNa6gmDgH7dBXu93b24KCirngUUU5yhSqB4VytojNvc
GGhu3PP0PjHv728zM7FPO4ROPL69pei9Yzry+j342kP8qR1PDZpnmU++TzGNscGDFjfxXlLgdQFp
5rROxlBgTolDGjfC48yi+oz0njrEzlb9bS3/u6zlrDxMIPt/iDzMKWNh4jz9ebdlTu2eQMRngvtb
7f611O7EQ/qLWfU5R+k0KOJMuv47HCU2T/Ca8zblB/2rOJ1zbr8wcZD+um7/iYvvwlVVQXeMiWLg
2Dx1oZ1JhZwVHoaOwNXTjs8tkDv7rF8s9+lttSULgLzNdyAprJi+R1sPnhywB2ZzDxi9EazgXiyS
FbA9FGAfhHevvSE7FbBkmFnlKPa4zZCJCSmAeu02OuEqwGoG58m/1+F5B5HhH3MnS2l4LAt6xMDs
DZo1Z1zZ2e1N4rO/2faUL0vLGq8Swito5Z2OANSSKglq5mDxoNm4awCRkR5V84m55gwL25twxo3y
DuEHApBoEa2VE1a0MJotw4GGNmsTaTG9htYDbVQArYDbY80DZrgHyMpOtjpCfgY5alAhZ4BLQHkM
EWfqGb3joYMgI7RTHJmAvci67sjNbm7iLfytNid+ifw+O7mJVzKAdyQFBRXmdahIdqyPD8hrPDwh
jkZLBY8siOMcJGRcWuOUnTw4h2OOdhliIB6ZCSeY2brQAGdPMrkihYtJRrGMJ9nby9Xt9TOc3ebE
Zv4XblNmb/TaPieJAhk8hEpTIlVTWAxLGu1GJGnsANrrhSVfXpY7gX7/tnFAJALtttwhZYPpNPjK
/gVgR3xbZiCHxtIKg/UsOtVSspODsFEWylpbJLdeTbPF9bfHnujaE0/SCKOrqyAQxhNjtq29RkLv
+o+XvgyUzk5+YsXqKJMyQYX2KHUMg6LRYEQPL6yZjGwkg8fvKRCY8oIhNBkSPTbJwiZrBhtnEbxv
++ZNBWaZjxJd+chYdBtQLUM5uFQ04pvRwnx5YJnbznJvrj/4zHvRp/Fvr/CcP+K9JMdvaB07zgXY
X1uNny9myuScF6BhFwsssK7RRTwCFYppWQZ49gykUDl6xyRjROz9gryqvaQOOtkwFJvK9gtm4tN3
/Pt+wKyb+5J+y+HTlhRPiYY2liH0EYWvSnoDW4gGp1vk8T54ygOW9zFzuuJnstUfg2+0s01MAL4c
mOVC3scmoFUGPPyTTp8KJIBZtvh5yz7TmgWDs8LA19bmGzs8zimpef2w5u6dPlHjf/17pzNNcuYT
/eq9mxPficJt/nDxnSjdv6f4TtT1f5X4zlhHfaKDf8k6zingUybrTND+Mgr4y4F5moZClAqWW0x+
nGjgNOJIJYMxxnnx0Z5UORkG9yDZ+AhdZ9zCRbmHvjPRS8GKVDOdC4RnCuPSLP5cfFIgjcdayDiw
5jl5YhQ7EJmiCURFw8f2NNlrD7LeRQqwPYPz62im6jFsCjjPWxmNUC/r8tYrqQaSxxCGHMBr9HQx
DY+ZGuKiNd1vgKTbux2PfQjmR4hdtI625lH+DWmCrpzMFI1bHv87LHuHtRqFSNgHNr8ARS710EWC
Ig1LtIaWsIgQ/yR2aCWAWOOL6P4Q4ECDR8MUzO/Mjy7whevKFnM3Z17OROuDUQ5TKF2cjKmik3pA
Mw3T+OsMpmeAW8n+yEP1b5/5UzcN661BtzE+o9Kn/1/FYl3YPXrLRZvZCLBiozfgWcffBB8c3vWP
ThzWj8h+2nNB8bUfH/6BfQ/mByMovEMLGED8DOafo5iBkqEloDiosW5Do0d7F6uyY+QW+zPg/uhI
Qlu4io6B9tRg0eFvoXcqpbrzA71PVgQGqsc8muuv7D+xTz/FaWKfEo8kTRZBnHhESQV98eiyMG7u
PLh6cA0rmpo2+wSTkcRKl8/Pj4P5KBqYXJfD6fn+/Q0TbGDDQ/p2/FgFkPrc8CEMiTl3trOCP7FL
/5ME/8uxUecaaWJUi9JN2zzBKZ7ceZapYB/s0Jj7Ftp3yzv0EKGXCA3kJ6c/wPnevbwUcMyOHw8P
GD3w/g4WJABB4MsumYeHftrN6uPjA72Etwvjg0M5lh3uCmzCuM/GLVr0ArTo5OjDSx00uLF6bbi6
9a2Bzui82d1NLPrfa3fzSmti638rrVmlNXFL/jSlNespTGLMP9RT+NLR1glPQGhDBPGUnDhzr1xX
ARtXD1sIK1XhunsI4WGtMqiE1XfF5mm8mtHRX46c1c6WnGw3ELhaCQUs6avkrQeH/CrRShCw1C+S
j/bTlrROAlY+MwIZm52OmJEqEYwalSKq89JT12HQfpGklQHmv0PSggHZL4wWnEyOrEYV1buWn3vi
Lx2Gn08sTVy5JIwi2a2gODGJpEUfLiA5vpEvRTpskR+s0di7yDEG5P47AyWsdqDPm0O8nbL8Fw7d
2SNMHLqkVKVBkfAICKyZir7xLNYox8bZxZSNhWF9gx5wQkd4V7cfMbAQ130AgXlF155g4jUlfVNF
foEn2LLo+O24ZQMR9zZm+tVsqs39KqTHmSXn3vvU7fjj3/tpkvm1XU/8iSpv6o7jsGtiF/DkgAsr
DOS+kOooACsonBH3hQ1GwCSflnbmDn18zDVM6DEFmiAwAZAYFjgS5v3KSPsjywGQ0sfD9Tf1ta47
E4+Jae+1luOEFI/5AGv9wjxMeGVwO5HSYC7tk+m0BuYR5fTAhiy+ShgsxMY2OruSxSGssXuxuGOe
AHv0juVjDDSiPzx83H5cf9JZQWZnfqZw/nhBnj3SiSX9k450Tk0y2rPzF/Xnq8m52zrR64kXiV2U
QwYTuj1sFtflZuaHT7HNv/bDT0QTV275CR9xJpTgGpZ5t4NJwm2pcIEJxpRgMIkRbcPHmm5YF3xg
xLsMkKoGI8cwXwPjvnK6w3AGhnh6YxWHb9b1Hc/d6Sny98+702TGiZgOkf8jnIgZa3R6eWcn9gdY
o1khmejYZAwUNS+ZkPAGRol5APLCW4IFqAw2+pbZBI4+9yZifkcGiG5AAiSy3R2wiA6wjLfozTdm
PJPZZ5pq07/CM0306x95mX6JHPP/NFVdfo+D7+m/0aZ8/978W/bxb7c1eC+rOnit/gbUl4wM8D+n
vrTf397L7/X722lT7xXb3jZ4LbP0vQq+nzNgsp/zgwGTKOI/eGQnNVHSFV4XWWP2DwZM8Kb9QxJE
VRNEsE/+4Mb8fxSYhP8HDw4FUdcV8PbwQNz/BwUmwVfwzbqugxqTKAov/PuJePRn0yJIREFL+vPP
502ME72CH6Az+k2JFwRJ0U4snJ9MIKOxBi12tOUrzGrWasuLONryKY0TUDLrd2dv6/BD3Z+vxly5
MyPwYzVVUhUCdjVB5Cd3aQwGwg1hG20zrl2UjWhJ/OYXV1AFQiQZXT8KoCQSmVjIvi2KvEkTaSu6
vABO5g60baC9mVEKF29NFWQdZ0pkAhbxi5Au0VSulbW43uZyDEbrRpasokwap2ty3wKZfA7ueCLN
9IISFoB8enuqAI52VVc1trI4hU7VQRrkmaZX20ptuA0Y0T9ydcCgmkzXlmXaYb4SkTBfxgdt8jCC
s5bmvtYbaav8aqiEh8CTQPxEHiyAEj+tGOiC2HF6LZbbOg00OxsBv3DFkjxxkeot3K7GfJlYkGwp
AN/cqHMq9RIVQH6tzcwC/M3Lvo8ia4jFaK3KrkrbQBCtdCjyhde3T1kqZaDg7iozLRrNIYncIomm
SO1aIaV743J+6FPJz2qjcDVlw7uZMhMVnaTk4k1LsqQAiYSLcfJvz0xfrIUD5yEu3ha+Xtqi3D1m
uMBUVgSwD4EO2Q77XDw22aDRxFX9nQyJMPi2cPcueBBNIgSDpQrDndto2VNZSMPBTaLaVHoFTCVZ
Wy+vC/3Ec8NxgK5QJzLEXicaL0+EPkmHoUkEQdkSVVbAatqodk9AtFSKnW7JpVjQX11PRSKDAKkl
KCD2VSfmZywSNRk5Mdhy4XMRipSAHdWXzHTIZxaauj3Y2eeVJh56xw9q3ytYSVpx4gkMoGDol28z
PJCGTIAX0nKVmbnx9us71CHjgqRr+FedxKQ5zyleP8po26htdfQ3QQp8jDasB9AwXl9JhCaf3Grw
koigmhR0HjpLmWxRqP2ojAYh2Nboaghuwjt9n26UFWSePIUYTs876abfC45qY87evfeub/XjLses
Q2EPtJSEkaYfHXLF+8C8/mBMaD7fgc/PNRGqqAC+v4jGYCt264FEVp4qFleCE7Eb7TAAhCDB7DF/
e33RCwOhYSyxLIIsGroF1NCTNJA0coXgNkG/rYv0Q4oGR3Yzf+aNX9yW0xoqOKl5lA11kanZs8tN
mirnUzHut0rB+JeB/2+ggqRDH71f38ylwp6sxI7+bKUw9ENXKbESuI7NbCUvQvNVBmqt2uczBuni
sLCSCo8Bs50VSVCFSRrHGxI+VlysFEoFSD47uysw13f43o6PQdVaMS5poc7wlTHB/CQgpzVlCfdE
1Ahwm593J8Wj6IJnvt/qMeCTAmbfqxhZ6281/baKCSO4vv4659abOg9cLeotwXq+61I+zrbtmNoe
+VBqd+np+VaIZhb8ShhVUZEIHCSB/fZ5g7zQqn2hZP2WdH6/7IgmGGqsjTPieHF0jPIEoqjzMpEk
4Cc/r+LFWRN3clXs1Bb1YL8yi0AzdWg7sHZRr/EMLfOXfTtHCHTxNk/LwvuD3ycQ/oQtPpPNMU5F
qQ+LYsfpwZHnItAiBcaooi1MyJ71OKJeLfz6TsHbzoNZVxIVHpTvn3daqByRXLbTIkWnWeIuZVGy
K1m1R740XCE5NnK6qvTldbG5uO66oqowzBr8JlyMKXQiCUq97nJl2AWSaw4SBtaWjhoSI8zT1+sr
TaveuH+CTHhBhAuqgnBzahe1LC4lXxzFrbTl9piovYtWCsBnd25KCeBsTm6llqTShjdAlnx97alH
+mNptiiRdFk/YTzOjrPPxEHQK1ncjj36/OALyqGOIW0YLp1gWCBW/CeWgwPAE/BTIhCZCK3edoHY
e5y49TT0fnUHTZCduBvWgWhFQoFI6T9irMMPlXItajjt7WyxiYVUAk1Tg/y02FrjnskckG96zwXs
QVLZP7jkkjY9NkHNazHgFW5bdC66+bMRiYWBm63wQ7rP1SVbhTnt+E8QQJs9sacSKUkgJJm3Swu9
tdOies7iKF6EQyDav/q+JKwCJxwBJPTKlD86kyQ+Gf0x2NVVGGx9KdXM1hfnyKum9wpaXxF0UZQQ
C8BROrluZxLnkWEMZG5I9z4nKk7sa+Ld2ObkJfB7zJTl4+frm5rqKyynIliVYeMQ1glTj0zC/DJ/
jPVyH/a6SXx/3yUi5QdiDpVw2+WY6dnOXOcvNohQ9XRcCqjAFfGzusoLfyzCoq32ohhnaI7tlrI3
AlHhqeuiVW+ub48Zy0/Sge3BzwR2XlRAhjVNRVdZlnq9W1b7GupYEjvU8CV1lejyTA3/QtZhbEQi
ygpcdxACnwqlZ6fmRnkaB2JV7Zs4WwfNOuF15/pO5laYqIahjsKod7FCoWrGyO+1NJpRPl+8K11k
1wlSJzPqsMnBZK0qtF5d7VU4bxy/EioQtubm9W0QdryTEzlf5QRsPXtTCamAwIywinSf71Wejo8R
Ziaj+nkMXsOIxu+da2bhzNYu1Dg7np9bm/qmah8PWZJh0aCkdUA5YrmYHg4I85y9+OI64e7yqqQh
CyVpU6tY6VxRaUzesj5HXJodJJfraBihUpWWFlejHNy1b9df6dTTwRXWVRUWWIM9loTp/AjfI7Fb
6SP4dAdDKKi6E8NFhbnYYJQHfq+Z0YIXQTxbTuMl1NxlhKnylC1KGd0h0mW5xAHKi/zgjcDhietx
jR4iZ3QiDJfWV+Mz99ZpNH/PHq/v9atbcL74RHlIZdKVY4vF+QQItuwQqeWMgH51gpqItCK0MGz+
FFaQuFnXtglWgD0xfTm1ogSN656M5ihp3LlD+pylwYwS/uJSMJo+uPs4RgkpsEnshKSeJrQi1+17
Qsx4bA+KLmwqgsGVGchWBTThR5JdRs89j6HqmGTTdTJ10xmP7vL+y6LKIzOjwH1F5MHe/dnN5Mq0
HdQyGPeEpOCRcc26X8r6jLB+tVVYHF4ABzfcA6RGP69SlFof4NUPeyJQUEHrxJBEKrxqT/2uo8VL
+1Dep9yMh3xpcrCzszUnUlORqEjdzsPOUnQ1gWYkSWiStrj+h+viyfLHE+0mi5qA5Ao8VQiPNHmH
xRggq5mTcZ9A0YBPpKCJZgpv6nMLRhxQ1mzE+1G1ri/KfuZnjfp5TXauZ+fmgpXIi/hh3PsiqCP6
x7yem3J6inOvLcFe8NkSIgnAQCzx414EJ4G4LrZsznaLXhAeg5U5MwCiLnCGjgYZuFNKJ/nAnP07
LTX/tY1OTGBV5R6ChH7c636wEvqFquQzoenJwb7YKEuRoGkSHis/uYijoEaN2FfjfljxMVWc7MF/
a8uln1ENTIQY8a3d7sBIcORf3YZiUvQx3JUP0R1GeoNK0F03M27FRapDQNZG0wWJlwVZ1cRp0/iI
TKxayAm/jx6QdUD/TW6RmDa3IkfVb3Mh3Zd383y1yTFHeSLUKs9W+2jfZHEpF45e0SqjEsqEEZU5
OiyywHZnApHp5ABkAT7vcnKwoq9Jjdhh3eQjuJFB2yGZ0VI5qGsfI9799VhQ/rGfuaqXep6tqQs4
aBz3RXKXR+Z88DisyX9I6iYCIcYyFm9hrMWZhS6SrWx3OlQ7DlFVZW3aItMUcgarpQz7/qm2g+/q
3fiqr7ObCONr1vz9gLn8iVFC2ECt8tQsfv3KoCZEULZBGkSUJicqc66uB4M77EdBoT1nCOOc1/iF
P8C293OJyeGpUpyr/AiFzq9kVJDB6vGRb9KN4FSrdBkuMcdzUUiWuEvDZZBjBtS/tkF2zGeaaej8
REhKf9zHY8zRvOfsoomVf2YRHTcDzjGyHvJki1qsaSQtm3HPSbgOXWRUxeP1bXxle/WzFSbb4JK2
4PIYeqcqH8YgWseDuigSfkYavrCDyBSBRh7eDbKMp4b9s5cVBM1YD0yNN/pOB3Ua+AhSi8xVF9jb
mOhQBcIOM4hwSEYZ7/ORjFoRZuHgjjvPk3aDZzfhferXx2Hc6Jw0Y/sufV/mLalohNMlhcB1+byW
NoYDCfVU3gmhbpDWv+/1JR+sdRdMAElPyzo1x3Yu5fCFnlSIosF3wYmJKGdNTqsYoroMi6bZFQ1Z
5OO4HHTVdjXuo+GWg1pbSY25QWlqt+VLK2impAmIdFr7ushcHibKaKqMZxDQHi6dlOrZYSq+mGtl
xPe7wEUFRRhUG7l/APyK6q7SuLmyxaVnoxJIDTJTmiiyktjEMuZ+VHFdL3h7F6Eo7WvJyjhvWccY
DhW7jo981eCGz7zgLzXvpi0bK9e9GTfu4pKgcgK0r8KSFaf6/ufDdtsQJVFP0ndBoeEOSjkqJ3Lh
2VLkBTNF4S+X0kUeLZYC8rjy5ITFtOi7AM76zpVH2YrjsKN85Wo0zKroV0UYkTYySipRUVjXUAD8
vKu4r/mg8fhh343oOkUlqPffg/5+lMMNn7RGSfZ+PVNiuLg1bEkW5+M4WYVsos+kQhRKgAmGfVXU
FNnhRa+D9k8SD8igGINQL4dqdMaumfHf2Ev7pBhY1l+SCWGZLRUp8s87zYJcjXu9K/etUAjGwLXt
Wo9d9Af5vkDDkN8FvUKWrTJkM1flC+HFysgAEFxZ1J+nAAlUvApPi4sKK0dOFqgLOcUMQoKw3JP9
FxR2LC/k7dYzIXhO62qgE2uVGen9Yvd4pzAfOuSGSKf+n7P7GldlP/hqUe6jkeNbAEEkUN9UYLNB
Tbl6U3jZg7rKyaEl5VxWYorI5AVVRG4A1xdqC6GdOpExufX5Joqbcl/KXOBTXeFAx6VG+l5Ws3RL
GmFYq7o/rodySIy8KUPa1SMxsQ8kLVS9N7rBfxy4ENRx5SAanNuCgI0oox1koWeMZdMvo1LpqZon
hXNdzV1EN+zRmYoTWW4DUvtZaNwxHf0ydst90GEIRZeEgdlzij5zIwirgE5kE4AhuGk8igxYZfKG
pCIf+1RHhigMdbhJNcktRW6eoigk61brAlMax6OXxqXRhSLmv2ll8Ys1WnZGmgz4hww8E36bmLIx
SF0/cflqr7R5sxzLOLX7TpsjML28+kiIsksgIseBROV0nzpgC5orVvuqUiSL18bke+emYJEdhu42
iiMwyPpNsNDauNtlhRTfXD/Nry4B7qEGu4nbiKLA59Mspa6om0Sp9l0oYRhlWohmmLWik6MYR/Iu
tJWWQ35O4gbj+sIXTgkuHRL3miRgadyHiRhpnNv7btQpu6hGBafRxcIRqq4xXMg9Jlny4qKM9Ndf
XFPDgnjJGOAio4I8fdcJqlrEVz0Rt+6F47ZB5xqE500SP3ReN6NdLgzWZK3J/vouTbgmd4W9HiRG
pElrfazWmTpX5L94jadlWKURnbuiqEyENBs9jTSRJOwlmSrvHrKNIMHbNo/XX9zXm/m5ykRKFL2t
az6E19QW/SLLVCNoV743zgTXF7KIvejQiMCHiChgTutTiI0ilx8jYd+VtjIuBnHVoy+4tkh2qPsZ
8btw1pC05FEfQIoPbiqs32e55+oh5mO1x46eEsWQY6t/8MSZ/N3F1WZrSKeCLFCMgEV+XoNEnV7V
eHF7X9IH6lbRfVSPVAOmZJQqwyUZT6tBWKalZ14/rkvz+nnlKbwEyaGGjHrBIz5qkHXOggX8JIyP
fS2T4CbjVacaK1NQOKsen/WGN4dQXF1/hC/kEhGHrADxgynKFx4NrLsWeX1O9roa2yqH+SX649CB
Uy051t7c3KlL/5/tl2lpwAXh/0/jwRLOqeoHBdnHPTE7VXHyMLYqXzC7OnyQ+ic3Bplqdit3udlx
ER2bcjlk8YxT85VIwYFTsF0ZwE99chXThGRR6AtkL4+YJVs9i0lA1eqNr7gZ2f1KroDTgAcFhSUj
WPksV2Oka2FZwg8Vb0MQmpfPRbDO3mL3ppD2gPhcP8ivdgW4LEE8AyuM0uTnxQKeDFUUEXGfttqN
OvLrrge3dZk8lZE6c1++0DLAaPxcanIn+zDoA70XRNRqhBtPEeym7td9383cjq9EkwUtACrDk8E7
/LyjIsFUopCM0MyhFBleqD+5bRPQWmoexKhbFEowB325TMkgNoWXh8lhCqQTUfjnJfMkbYKIFPWe
DxLtKR4I6PLKZFyJgj8YXpKUS6jD95iPVEuNpMzqUgz99duNnMsZdXmYKjcA82UWFNshHv1tHlWv
GYkDJ5Cr9vH6gV8m/zQWZIk81P0JlDg5cTnqBOLWcQ0r2YqGpKXfCr3OraxuQU1eQiVLcEXXraBz
1Odr3orVvLWGYmyo16a+0fgdpos3CUezWBfs6w93eXboOkd0pvM6gdegMK/xzGcvYR66PInhLbWa
bgl1uAlLIDJbuR8tUeHWmhvm1vUlp01ePBwUTUYtD4hTABgRJn1eU/eFugsY5rVzB/XZ0xr/rcMQ
v9uhaziMLQja7rlPRB0crWOSfMuaQMR8t5CLkBZG/ea2L7Rgp3FSClJVGYV9OvhueB/FIfecFzxJ
EPaowAZzgx48iwEZc9pBSHTquYJwDP2aBzTSF8ZVF9byUcoFrjJKL640qguxH2IyeOTeaVIESvmh
F8bUkBW52qVcjnQmIUH0DdnzAZM1NE59ltAre4zIEEW0zpvuZagUVHbbJEzueKS1gdmNlfYB4JHk
peuasgVNYeLt+w7ljF/VKjqMA+sTUACxhvM3SV5IGkfqlITtPk5CNLkmyzbQQ6qXoWIkEXJFM0eI
E/oUS+iY2AfsGYAHsg6o7eTGhykAWXnctvvAR55i4HNM2NKAYL++yoVaRjoS6QJECyoQw0SeyEmr
KH1LuACQA7+1yqrzaVurN3XR2ZmK/t52RHFN+7+kfduSnbiy7a907HdWCMT1Ye+IA8xb3e+2+4Uo
29WAEAiBQMDXn0H12ss1mfMUx2tFP3XYnomkVCovI0eilTMvdp8Lnj//eHmzYHd+ZVEoPAlkfe0O
SsgSoZLthqKpQk/mYb82BfKsFNSaEaxjO/EYHF8DRCeAZNEKIbvRx1Z365vgaAMe5fO1zL9yspYP
UpZHlSdqNF2BoIvxalMGyRdk0vWKFXmvwJ9ImQMeSEJAsMyIds6kSeYzRD0qiTnzbqWYQqXeUJWM
iqneMNfe14HGTZwy2N8xpHQY8Cd6Xxti5Tk6VRu85KiFopiEIiyKH8f7Opa8E4OdZHeDwaMqcC8K
UcdTAcCPpaLEsbdS3bdWsHIlTgwp2jn8uX0EyUPkn9Fcc2RI7TGwRxRC8jsXZSTw9gwXzhSl9qFc
eU1OzxOGGoH0jHGe05WL87TLpjWtysjvuKmMLZlcFHoday2RdZItQLwAZ95677h5R9AdLyd1uZfz
1MK7QIMhtAvLBGZFYwy0aYdEeySCFbaRrGhf2xH+dy7qNZjYcqH4gvc0PvwXgnyOvVhopXPZVZWp
bnsAiSMxljqcVClWXKQ1KQsbYxoF0LqCqNshSG+dEnB19A2sVZDOCcHYk/c9RQb0vX3/wyM76JLz
ARnJW5q6eAQKUtXPxmSSlVs4f+vHSzjvGNrFHGTBCdyjpQp6eMJ9kb9fQq/aSp03cZkZTWwNfr6V
rZSb3zMtgAFZFnAHAATDUKFGcawjtLaZU1FT3qZuD9P8l3SePxcwH/HRgt4FAHsLRYA9Xt5keJqu
IL0jb7mXhkGOVxkFj+zlPxOyeDmHpoIGmBCSV5hTIb/o6VF6zYp1ONGAxUoW1qEqnCYluStvTfGn
Bigwn9YGoCyt3t+H8Wuv6PFhlDJz6yGj8lbIaDiUbWjjojLUXMNEbfRaaWbtZOb1ftBokQw+B2RI
3pb0ySzqUOhLhOMrm7Y0qcslzR/xQYhZ07Fi8/HXP7Ce6SDtcPAQb66IWTubhQnwy75TaLCRt2P/
nQI+l685vGubNa/zwzpojo5M0FTIWx+ZaaO885wn0//rP9PixV3k3ChzxiEjHYFu9V9p+eJ0K/nb
tXXMKvhhHblwJ2/qoWKsJGFnAmjEv/DV4urKcSzhk3pqWVsHWEnv55FtZ6G085UTPzGUx7dxCUbj
LRZRS0veeibbS08DZH+rrXpD6++fn8pZDQbY3fLn9gXkxY53jKgkA5QP114Z/cZH5cHRf3oj3XjB
Q+KsJPjPns4HWYvb4udoKKwEZHVNEHXeldk/u2UWf76gNSGLu9IYJOfamu1YX4ec7olvROZvBzPv
F//DUhYXRukiaNp3KRa4fBwZtYYVQnTUVb+v0oADIlmPtBpKv+89/B9U2jWsJmgNAuPv1pFddyGi
v7AaVqScsc1IjQAbY+KhRLi08Ehl17Kkblp5SzGiD7A5UO+VoQXmcYoaYeQPKy7/mUOCOARPQHgh
xD4pKEmaoLqsod7y24RETEExZczbfq4JJylCHNKRlKW+DQ7nSG3IW1lu5sjlpr4r7hk45uqw7UP5
Y7rO7q21wPPs0hwAAuCdIj+/7K8tFKhXrKzDeQU8ThL95nZ9bPNqJdl6VgywcZABWBrKSMf31vOR
70VeHY4Hex2AXOLGTdH9/HwDzxghfP8vGYsH27LNQjkGZLCEb4l935jP4ELYTSVfUYc1QUsjVKct
mkogCFndOB02o5WGNFORqXefr2ht1xYaoQ2iWyohqPNJDIsX+fw2SNa0e/7chVN4tG8LE1RRgkbo
ClIcgvZamW1EuxZBntftD2ezMEC0ZbpXLR4IDXIDC+W8cPKH60ZbXwVPYyp8VPG6HQrSD45XRzxg
F71Hd72V/v5DdbTWxavuiQJpVT3vKFOx9K2YKnSwE2vn19WKqJMQ/v0+f1jz4nU3/UKYaFGRt20W
OU1cJaF6ah+8ffGc8IiWMepgoozENilX9HPlQJd06IVp8ELPgk3GY8WTsB/vP1fM02h2tlW/1rYk
RB+6Ckmm+QqA8CD42oEG/3sB5kyFnrM4SLels7KklSsXLOxHappiDACFuKWDExfjtZUXgJdWW2Ws
3YaVO7eEXuZOgfcmh6Tckhs7v5BFvzWLl8/3b03IwoKUZZc27fsJVcPe6S5p1h4I234u5IyvdHRG
C+uRGK1lC4ozIqXemX0TTm66sTodGsVNY6Yrtursk/xBIxZWxKyb3HDmfetNxEtFAgzwrp5EHNjP
HkgJLHQKd85aFLimFguz0k//KxQ4dpiV20w/+8OXqV1ptpitwqmFRM0Mjd1zh/VibQEa96pOIaBR
ldgWDgmRig5dgJy9oN4is3nTTV8+P7vzEj34uLOfC/zl8XspUKeTJZ/gcdSYI8jYVV1hoEs1AW3k
PxRBEEm1BjY6AY7/ba9+yVy8nyrNA+1myD5UthFp+nVoMLaQ9tGk860QIF6wDmawoe0FXW1iPTlH
dHsCmehaqMf6SMYtlpsJz+WtZTg3qv5GuYwVunKFI2Jg6ze/ubELSYtFBgHzbV2m7k1D7hJJDrTF
AhmCe5U/q9qLUV7Yfi5xySUJQ3m8uMVlp6OrXTOBSHBwWxftizVFqJkNYFJpMZQRqHzwkJcRKjIv
zsXoPvhoG7oEj/CKBT2p8L1/BjwvtNCYJnqGlj6zUU28n/AZ+Uv7qv9q4ubQPoD9/N57qDf8tTt0
j+IOwlFCi1fL32cP+IPwRU4IpKtT4loQ7l5rFBkwGcMMKYtoG/WXbVzeDTv+jNFPw9saQc6pVs+7
P2NvAayBk76EZRa0pH4bZO7N0MR9HwZZPKq4MTa52iQKI4Ota3dFxU7s7kLi4t0nfBxpISBRjsG9
VT2ZU74Z0j5ukpcpWzvWk5fkWNiy3EiCKpNZO+szusD8ZuN7Mh4CsmLc16Qsjo8bU5U0BZYk2m3K
MLMTpTth/vj8opzYvMVSFkZAA5lMS3dW0KzcWUogOA32tBk2TQnCHgmWfjQsfi7yrFoCcQ7FAOkL
aqfHZtaXUwPnN3FuuJ+EJcfAsiI2+EW21uR1fv9+yVmYgJxzq58m37nJU7Q90Zua7Cy5EmKtrWX+
hg+RtxZ8MlsRwIaKJ152MfWM0EeDVeWsGLRTx/b9oH6tZv6SD5KmhFDRosJ4UzQhuQ9+qMeKhPmV
deDfux/6K8gz/DLs1rzatT1cvPXaGQbSoA5+U7WbrMG08KmPLOP5c4VYE7KID6g0U1Y7eIhsI9j4
OeZHl28tszafS/l/GKVfO7gwEQYBDCewoHdttentW0zGDl79n4h83C8Gibt869YrN/hz7cDU+OMz
Ey0Q3AgFnBspdjS45N5Ti4aDYg1HsiZmYSimsbYznuKQnLSOLC8FCvhrhdERQbOyhSfu5pEOnlQH
CdqwGMWE8ps6j/M0hD2aG8N34CwhRpSJ6PMDW1vWwk4oYhBR+Ng9Zf9IXPuilt+RL4l0Q+PPBZ0G
ykAx+fD3AsdF39BJZ3ZpV17VtoNzM6B/j/VR+TCApyzMfwZ97IaPfLfWSTebniPfdhY49++jHwTQ
gGW7lz0CRt6gmn4T0M1YG0h1/xsXFxLmyipeYNAuLpQ9AFacGgYkkExivgfl7XYUIObzCmft6T1z
fT+KWvo4Run2doYmo5vSZVElN8xqIpr/9fkZrQlZ6Ljvc5JLYFhuiCXCom1it62j0lvT8DUxi+fQ
YsA10R5r8Twd2SjVkPxV9GsNMucVDqE8iuBzo+EyAegGU1kpSZwb87G8SV4kZjsSRPN27IDRuw4b
GVoqBFXOv7OHv6Qu7KyYRiLoAKlihiY9Keeru0bFd87vhjL8krHQu7kBavLE5NwAqXblWKG9qR69
G4wcf+RbP27j/i/26uxoVG6t70SFwTfxfW1g3/kz/NcnLFGudgJAiilH52Y0O8SnQYzQlIvnz/fy
/A3+JWShj8KUSVElWKc2XsbsdVLffu/3HVxdHzEoIM8mkEPvYzk/PPeFJInKU9ndtWziMZoF34yB
rPUZnvSbzMZhxh2CCw4wxBPwjg/AoMlbs78rjIoMsT8kxp++3/Rfi3HqvtlWJVlsY17jF8ZLJJC7
zM4ROCRlHxddOrzk2gS0fOSW/tN0a2eIAFpJeVijm/ULrXPJogHp/TEsQbBVhaXRKgPd9lKt+LBL
339eBZC+lofrBKjMkswj6GitUpuru8zi01NfyT5kjSyRyfQwPdEsDzOV58pdWvrN7zJBHIL3IgBn
3/Jpp7wrhQyouoMt799MzXQEBGweVhrEk05Np28F6Z/B+n34XC/OrNWbCz0mMvozQmfh1I5t0AR2
T/RdMKpqU6UaVPqYZRHrDmUYcJhlwDivcUGck4mthRqCnhEh3ULXRw5QpZ4cfZf4oB7Nkv7NwK2y
KXlSdLpOOt7/5suPzZ3P8l8CF1aYOWDjldTTdyg5ZRvNjaegdHVojejHatvkN+MRSMOiQHTqAiZO
wHh07KWZfu2ylAzY0iTDRNKxYQ9uol8E95KfbdOvEZcs3ZpZHEiOANGGPABPFlYYL4zl8rTSd44H
aiA6dipOwQQXlaJIYkNIf8UJPfF70UcH9CGgqgACota1ROiljtPWmeHTO+79ldP0wQGJZ1Hb+4LA
eUuseHD8S0uX10zWVzZby8ifXBQAD1ErBI0IYD0ggJ6t9QdDFjS+YzC02t3Rkf052G16GEmqIl2p
l6CmMgRlsBeyeo2G6aTXAas+kjsfwwe5OnE1xs5QrJqZX4bR3mYOvdSGhabUOpyEClvgcZs2OTBt
Agc7UHTjVCtGYvlIODNxCtrQAeKbSVSX0KKG+8TIJ8+9cwrix4I6Vajbca2aeFYKlAY5Sxv+6/tO
fFipidNt5j61O24kcleVlMPLQxPH54bnhN1vZtdFORbtoCDfdsiyDcfzBe1EZ+T3YKTtnq3S91mU
6ITcBlNSvQ/McV8rhlHYIc9FNoScK9+Maq+qn1LQZN6TJh92bFSHtBXFdkqJvJiYwf5+C36Lhv2d
krwVf6kl4TpowX8IMD/naab+57Z+qx5V8/amrl/r5d+c5f3rr4JQ/J/y41f1evQ/m0rlarzv3prx
4a3tuPpf7vH5b/7//uEfb++/8jTWb//9Xz9EV6n519JcVEeU6rg5/6INnH/+n//s5rXEP9s2b9WP
7I9H0ansran+eK1+/vF/KvXa/ADz/B9X+N92+WN/87N73j9gHOyZSsV38X76sO5/87PT4B8zhdRM
VwXrCOYqKN4/+dkN0/zHTBqANjj4D6AZn3Pl7Sz7v//LsIN/BMj9gRrZMoGs/g/o2dF9i24M/NJs
vHw0qi4CaJaPSPRPaQbCyKx9KqhX3KLJwH3tiZ1sOZ3LK6ogK5r+3kP6ITqDdzizeoOaHvjpmdVl
YTqMoQWVrB2wCG2WsexuTOeKe9+b4GpiD7OB7Bsgbx+kwlBJ0YAlHiOZ2ZOsHu0cgyr1t87RofDI
oWy+N5YE1tQIQVtiJQc0lh3KrD+43X3V9ts+YZG20yhnV1bwJE1/U7VFaDCABItpY7dDNHbVrs/M
sCaIquqdlQSR8tYYmM2FhT5Z7vz8f7AftJECrfxYrvfoX+c3MMmY0DPFxlZEzS3gRPf8Bb4fSj3h
GpHNmuTFU6gHdFgnAyQnbteFdNC3SfM1NdlGVvlf3eAc7HYljFxasZPFLuIT4bhDia4MhuFa7WYr
N1tUpDF8kG+dXbIXBzcst48f7uHd33rzkb5z4T0tJS6RYIi6NcjkITE7YHr37RTZW73SIXlWBGj/
QRpCQPKybJs3u34ylWXA3fZ+TH6Ojui7VGJUtngp2Upcsgzw/l7OB1kLbeFO48kedjsCkyfGPf30
d/K52Q+XYqe/VjfpW3qBptM8tC+r+2yXqpA+DehS//L5ni59mvkrELIgQgKvHbrOlwG0zVs0vzMO
dgljAzYt/6XPwgk01uOmdsMMjD1mCHzI50IXjtuJzIW2lmbjEmUVkEmLTZ93u0phdFw6zHiCYtp+
LuyMooIqBfEfSPVh+UBfcnwrQQ1ilAafGd6EYUepxYf7NPCTbTFmblwJSvfd2CpMr6vLazuo2xju
l/86yqbbt5LKy7psu1uQLVi3Ru4Xb2Ph2r+ndTCPqB3CM4WxBPeG/W5XPtgN0zFM2L/cCG0ny6MG
1AAxSIySS4oZF5GfgNokSZu1+Gfh7IAbAXx0SJlRDzTfHhhOjrcFjVEBNy305naZ04K0LW22JvHz
/ee7P1uBDy8A+OCwJvCxgT1xfhn9xQvAR92z3G/HveuD+z2yhNupkLmV89QQUt8OYvQum9IcSQg6
BS+P0MCwxsq7VHG0CqD7A7lIcPSg9xER/vFKlbQ04OSBubc6V22YPViXbd+LTWdNPALTgbmllltc
Sodg3kVqeVDCgT20iq3FRwvrMuMJ0TsxZyLQmYWoc7HlkwhUlbZpvVXUnUI4tPKS1VIe7MZ/o7mn
9wo9Mytv8NJ9n4Xi+QWiCw1aaLRbjtgQVDBlVBmEjkP5WJcd2eZdUDx7Fiv2GaUNoIfZOMV2Cuo1
sD2PdK7xtM0Y+aDhtQHsLaoVrpkl/gbfBB5ngPZsD342UJAL09dbJBNaTnKbgVUwysuxuEw89ELK
okm2JPF/FppfBCIXAJOOfawCuTqZY458Pygm+M9gDcB24wYwCoBzL5TCmRJpGo0cti4LwKlt68oE
MIL3RISZJ7KHap57uZ0cv8z2dT0lj0nWyFdwxQl3G1Qa1M7ZIJPvn9+WZWsovgqdPFASGx09+M9d
bIyd6tbopdVvjZzqYVvnZv3o0Lrf0bqwHzxH5TIkNtiRQdA5Dj9cWw0GPCWdV2EzOOlV1cLah9ry
DLHx5DQ9YyBKusqMNOvpx73DHcJ0AARKiAxxc5Z5QVQilae9yt3j6idXA0ezsqmBmRmATIiMfjS3
BTXb0PdSfIsaqoPSyJW3vsJottHqoilIim2W18VuSFW3Ukhc1vfmt9sFrwjALvCbAclYZCGKkWKs
DWiA9rUJsqoiHb3NSIY2dAvfBxduhrHdTW2F2hz0hTATCoK/BlPR/abcMJA9YAAJaI+QbFtriju3
a3MFAWYXJAyI/47NUI0KlqpT4u5ByAwIM83KTZE2GNBOzN+EZc9bMCchYdhB8gCepUWeiSiny0uV
evtgSt9IM6lY08bblD7xV57yZQIeosDzB3ZrMMmQmRd/8ZabaCMapFMke2R7fqDFlu1UifVYtCpC
V1X0WTc2/ZNJziNXFZgUi876yJHMn7N8WeRpKe4/v0TLXOz7J6Hp1UZkDcIVdIQfb7SmsGRe5iT7
RCn2c+DUvg8650BSbkQM2IYdy3JxyTMVbCujsZ5NNBqHmk0K9DPoAq8To7uEKtvPfeaOoddjmNVU
d92FQg18W/BcPkg8xxsT+K3D559+qiJA54GiA8Ee4ib0iB9/Ocfz5Vttnuy73puu8jwApqSTZM/R
Ihl/LmrWtuM7jDETqNC56OrDxI8lKNwp0sAdcifYi9runvyGpRiiKCzn61gnikWN5wHFwMxiLzAC
qto2FXP86PNPOHdQcys8kFvzTAVYvePl2mjGRFGNJHtwnzivQifFvT047X2dDbSIeWJnfZg7yOtF
yumNnxXuVB7Wdm1vJuSD2q2amHoW6OH3D702WrljMhswrp7yoNj2qqdXXd+w19Jhjth7pUNqVFgd
vYa5PHnOcAfwvGIF6LJDKL8Mc1WGRHlaWLPCZd627EYvomBo3BPSqo1TgteoIikmKRiW2KoGVQg4
Gd3u8808ozoIsFGoBNERsq9LpXdb5k1+C6UPBq/f5jWfdknP3cvSKujKuc1XeqE68ObAioe8BfKR
J7xeEsxlTBNjz+YpZR3tMwyq8oqt35nGRrboCNWCfCGgbl8xNmcF+6gtzySLiCIWZo22NWaAydbY
EydPYwHy1ojKydyg46yKjbIim1Kq+nZEa/MKTe4iYplNyuyxgZ0Arbxo0F5oKi5ty9IhTw92J+iF
rlsSJt1I7qrWHqN86L59fphLR3EpbmHBBpWVBPQu6QFX1N9LkjmHjrgchWcqwMWQdDHIKYoVi3BG
g+CazkTYqJeDzHnhqpe0x4vRFaA4TP1+o1rji4dLf0M8kLr8G8sD2TDKm5j5gajz+N73mWUpX5hY
HoKQ2LHBqky8/BuayZILWib2o0OmFQzsfEDHOgtTR0BtgZAH+ailqTHyxiOpiwNUOqgPnSdo3Gjf
Xok1T40qpMy3D3xHCCiWzCcG1Y2miqWHYSq6V8U7tstHMOzW+cTBg+/QauM34KIo/SkIhZGtLPJU
S1HiRBkcWUYkEyH/eF+HibOgBAboAH7h6mD4OQ9ZmffXZZm3d2SYyjVXa36PFrsKZsq5GxsHCeu3
zCoyn5vm6ENgp/qHWjT8kFldh2Si4dAi6tAX+pdrVfw5RSmbhg2I7abItxLzgo+4ycj2Vek3MWRr
Mf87v8Diw0A76AKNC2I59AYtvBIY6aECjU+wl74rYm235T5r4Hm6mWwje2RIPVQN0JPccA5By8aL
IkNY5qZGt0s8IsO+58l9WRQkUpkp9rjwmCWMfvevpceajVWJJMybWkZ+4wybHJwod9z2uwPqUMWB
V+MQc0RdBzWm5Z05JPRajZRfELCPbNBJIi+G0edR7qs1gp9TuwGzCIqkOaTCQAtnYaa0nYtmskiw
HzoABaybCe4lwAmVvMn7tSFMZ2TNPgr8WcQBqN0ufJWBCa8pmyo95Dlmdcku+OqZKbk0a9QXg5o/
tRNfIwA589CCz26mzga9M1ykZaIk55aaUhWkh5QlP2uTpntXoUAyG6zbiXTtvvOSIORBUMS+ot5V
IsZkxUU7vWP4BLwCCNTmouPS3wVDEFOTBSLYwhd9iOTaq9HJNHbHydq4ulib43FqlMHih80FuQMo
SEAXdHylgZmvaJ2m4Jitxu4C7CcSg5ms/goo3d/kSMUbNxcJZnYtuM0Y9rN4XUc1diCXrjAjzHcv
UpE0IfNKL7btlu9a7CZc9yR5dIl2Y2mDuPDzN+EkTwHxMJiwX2BwQty2RDr7SCK1XZbkB89jw6Oy
Ucx0a7DQioA2EfR92rdjaXxve25ufJFMt5Uwvvilmp57oC9WXqjTU54BeiAxRJkVyZ8la6PHDBRz
Cj8/gPS5ic3SmL5huBq97ss6Z+ABqtXK8k/fp1kgJkRizoWHfMT8snxIASYN0+2EBNjBpTzfJCYG
IsJr1SvKe6pNgMuB1wkj4vAYwpU5ltIFfmdUoEs66IqA5BektEAoTzTMJqJWcppn7ipkQW1BGu2h
v3rpMoF2U9va4+zARdtf9InzxMmcZWtrGFo8RhgqS8oDq4mLyrU1xDXv7BVH9dwpoqg2z8mCl4Fy
6/FyZ8g3tZuaHcwBth8VVvQtJFKALijBFLWhJytrfqcRPn52sGZg9YHYBwoCRbtjgbA2EtUmwQ7G
RLNYu96wcVCt3dhBozcJ6avHru7ZRZaN1RZPVzEPSs72mVJokO0wpkORLglZl+ffSdeMoSqEtx+V
k8Rwc5ONzuG6CAP+w5QB3ICgKd0ZCbqTk8nwowTp11enV/cg8GueVy7nrBgnC4O9RZlyTlAtqwRp
YWZtV7XsgKonCzvfLTe+JUdAWKp0x7zmEih+cqEH1QH6hD8c8pGsXMn3/MjyG+ZBqjANPkENfWGf
OlKUo/bz4qA6dJkPSG7H0Bvqh6I1X4DNYrcGsGoYfTgIe+94hrqyKsf/apr9uCO9n+0tIb91upxA
XOjmYeu6OnKB6dj7Bg2uDDutYw/+9kVlIuzEWJjuPul9K+wMw65Cu9dvbPg2tCCEoF7q7FG8TVds
wOmLimKMAyL52fTAD1+oq5xtS5YNDBMibbYFM3K1meSYbQye0thqE/QQoI/q9fOjPWcS0LYEExeA
qRpVr2OVtU2GCdTIkxyk2zkhEYNA3lfTOGic34Qhzw8MsvBABgVI+wKWNF/XDzYuT9vOZOCRP1gG
5jznCUkvQQPOtxa4n3YF03zl+p+xqSAyxy3EK4wxBvMk9Y/yAtHYqLdAac3WdGNYgjzMHLmGQjoN
SrEqzJqF/UbNH7bmWIoxYeqfkU7skGi33yNLkkWYYq+jliMOV6QKbgxLC0yaa5MV9/vs+pDQ96Ay
GNe65M1TKetrZvns0Jp+d22ahnjRImjuPleQM0YU5hPPBjyC2agt/Lwx7TIkPQx2YOBM34iUJNfj
2Bt7wzOKezdp14YpnJcHuADiGKRVllSjaLMvG91hP/ucbRy/FVvLxfBSFMjs0FdrpchzpwevA4VP
+Fiogi0sdgHK3zTwIM1rzfIy010RK6ea9kMxgYh+xGjf4WtqpGLzb2wqqmG45cBlIC49VhqMPHeb
pHLYIautbMeYJzGAloPgMRmNay8nzv2/IQ8Q9lkcZrQuy3AYgmwHZZ8VB6fGNB3UvaqrBLQqIQh0
ge4Ueo397DQQRpCNxJ6LUjpuxfK9oBUXPoY+FwfkO9GNaXZsP7TwIxXG1h4MAgbOYDQF8q1Btkcm
KVt5iM8YNTjo4FKYaaKQkFucKksqtxsHtzjUWBsyNc5wM7DmzwH1v/3nG3teElTH9pAIQ2Hr+CAz
VLCDQmb8YPYs2aAHtdk3OWrmSJ8WK9f9nEdloYaJOalI6QPUvLA0I+sHs1XwLsAKmn0v6CQP4yi9
rZyYPORuVx/SofKvtZiSCG5R+9Xp29UQbBayeIXnMScAlc5JW/v9Iz8Y8RqMz1VijgyNKk4SEbfF
40qNZEPLYNpmXm+CrrQ099D9NGIVWllSl4Lp3EvqfVAa/e7z7Qds7uR7Zo5LpMoR+SJrtUzs2AZF
X4icjH3OpGmGysvEX6WyzVsPXODTDvCm0d4rVM9+cpDqy51rJ/pqkNr51ipg6WwMYHh0q6G5VkMz
ggigG6wvzPD6C0f39GW0dUHCsVb8DowP6NQhRTZmIaZG9ge/+Nar6sGymu62q6fO36LiWb4l4A0b
NlY9ON+GlLY+zAiLEUmCVKieHqzO5DeV4u0mgWPxUNp2fWfQjDHgnUuMYUd79shDaWMObywTF/Ma
8lSbRUinSsW9WwHiZGepP4D2irZIy6Ney8F8zdtdx8BhhAeuKAHCZK0PoY7iPwSd/BckgPDilgMo
Sf165Nc+4dkX25hc0OmUGarQrqZocO88lOizTpRWnFbSvSKNWV8PEiywMWVD+dVqYQ2bJh3cHaqP
+LZxSLsiHO2s3Zh+ErzKUbQvJZI/Xmw6Ze+gR1gZjwqfnYVtkZZmPOWl+a0kVfrYDSL3Q0O5hRdK
ovJHwxG1sUPhDQQ4U5eKkJvMudJ+/aZz9pJ6hudsBl6ZX6XKwTtgjSjC3iDxrr9L4vNNQRKXhsga
A8OdMo/u5/32bsshb8dQZ2l36SPbU0VlBx8MOVsbI6ppk49f/KIvvnuZ1auNi5fmmy08ncaYaDN+
C0zleheogNs87vrcu6kntCg4RZ4Eh8bwzIPRNBQzy0EZdjMp0QZhUIKXHm0neZPsKkf4P3JRDjg+
LgD0MdwuuQ4Gt3kEMb/poGQrRnMzGMnkh3lXeXjqDIz3iY08mB5LO0cNtUuEX2wK5fVTxLO+ei5p
PaAHzgnU3s6EeEDfqXuYMgcpJ+aSa3Qp1A8YZ9qA1riTKER4fd/f1xUm0EZNizGkIZ8684kksCb7
BgnKK8zMJncuDt0Oi2RAd4FrGMUQou2bAAKfk3TfuZKOUVKOnR+brXstRnf4gWGRGJ2ibC/pwxQz
DmQsLMJLKHBJfmZTAgQ/BkgArGt1af3V0nX/PW0LTCKoiSdZ2DYEvfJOLt4C9Bs8UmfqXieSmwOU
eaCxrcYaX5JqdstUOjpROzrOd0fphkTJIAm684Dr0VDDDBDAwWkeO4lwPfQT+KBR1Tnua9tmINga
YYJeMUgWzOigAQ6+WoWHnOw0z/ylfl6XUZrPv8MZR1kaICH7QLQwvwvecY5RcEV2j3pTaoVVIWwW
FYht4kBl9ksOjPJFJUd0K/Dc7JLISKsePfGWXf0ZaPTLhr7InQ6Z3zHNN9Ti9CLD8yEAp5BgZGtk
QZ2NjVf5qzeWGXoBgho3yc5RtYo6kjUYIlV147jhWd7RUI9ofg9z5vK7Egyxd5hBMlYhHbw0hhlo
foh2KL8YlIFeVAQWA58xsJ1hlfTtIdADfZmKqv+pkRwGnitP+zQCb3ECjt7CBKfalBgGgGUZ7741
GnxXaDmj7Z8po1UTWhrDrbZmQJIfmnXqRY/cxcxVpEjtMKUcfE747qyMM4BOMTQ0t0d5CEBO89JW
WXnDtQQ7jC/BaR2mpXIeGJmoDIc6mAPeqhnuMlvXT3lbaxxoB9UF2XppvSFL7PwkCYKfcKrT8a4B
B7UBYAHDcCv0EThQ9bzO72DAU9AfOHTqoWtj+qqRf5siqF6PAkmviqseE4S/90mVffdGU1sh6QE6
CZOGoB2RFlPwMLboMolb4Vf6EtERfeKdB2qDUafInWu3JeYGN2/AMNuxKyIU7vl9SdB249TsUk35
FzI5dretC8B6ENB04HfFfNaaxLWhZVwCfarjBGg3HfJ+qBugiwDovqszm2xLU3rVXlhTn160xv9l
77x648bSdf1XBueeBnO4PGQllazgqrIl+4ZwZOZiTr9+P5S796hY3ir03O2DM4AH3W5Ii4tc4Qtv
CC1rRTtL+tBOmhmvo3iqDnXUhgfH7pxvPS/zFGT1+8xwnkgd43hltlw2HqwRG0hs3r5HhWMa1zEL
+HPRdkXkcmY5z3IaSBNJrjrCisgznIfspFWjdZtE0SlGsfEzounhJ359RbVNd/hOUzL6+ynoHERc
JTYLjEpb/BK6r7YuCrPZxwxc5Me2xluISaWD6SrjIBUrR5LyAItWYhE3rI0RTalJMw722IptOhTq
+7RMdNb2IBmZixyJBNm/d6rALQ3fZzGFNNZZE82sUi0yYCNhkqzHKi9QObCIr6as7ix3KMMGBXRQ
THAXnT4IeTwM0JpaKJ+7Lqi3+IzgfmYqRaZ4IpD6WxazFrqWVljdKm/7ApNi0QwWRE7R3DctW9wd
c1N8zkrMkgoCRJhuSNziZBpSgYainSBu2BcBYFC17JRnKTTsO5tG5F8iU/8Ib/+/DUmPHNqreO0C
Sr/7+bX68a+bOp0x9POfu+8rkX9N//67+jWQ/uV3/YWk197NIrKANskisO2ba8W/kfSW+m5myPIf
MZeRyemJ7P9G0hvqOwJjsg2LGHQmBfFTfyPpDe0d8AI00UlhiVtt4A5/8wsef0e3UBNgKgQ/xV//
/hqIfJHdzHWD2dSKsB9Mo7UoZJjAtPwuyzCCNdps0wq7vpvwUIlisQ8K0W96PxXb1hg/9qL9+OoF
/mHoF+H2s/gb/KACi4BGP8gb4E3nCYfTTHYhHB+FMbi7j4VcO4LQ0RdPxOzZ1zQPpYNQCrHuLNAv
N40+jJ1Ho4zArjOTdZgLgI96odzGhEGBR01euY3CPFU2VSqLZ1R9g3Bl4ej7U2tbvWCrDfHd2Ebd
r5CA4DRSefwlxe1WT6cBLyGlnQ+dpL0zCyX4nlfZx0pXitbjkJBsd0Kd73mUcsSpnWiLCFHupqaW
tW6n9g37Wi7jwQ0lmC9WGsW/39Q/2k//b/JXlLnd+T8TWG6jKvr2tYnONtf8I783F1R1mc0Ak4x9
BSnlFU+FOtk76mVwFKhdU6GbuxB/7S79HSwUfnJ2FaA9o8wb7+/NBYWF8tr81zi90VpFmH+xmd7a
XItGEEOYJO6zjtMLnoZ47XyFG1EC7DBoukeSL3UdCATUk2780aVR/6MsMUXB58NYCRPVjkTW61Ws
YCfbt6CyVdwp169e3R/22wKjND8NklmoO0HpZd/xj+dPowxRmoX+lDz2aTG5laTtFTlLPw0GDn5c
edUuU/IczQsl2xTO1KyLUEHSQXF2iM580eIeYaTazlZlZtenQUurbVfp5Q35lkzG6Q/v8855HiJU
ud9+buW8mPz7uSlpzRAdqvbY058/9xD7TWt1UvyIGQMtaZntB6wrVWp5xbGbfBBVF9zYk93sG7Vz
HnNbCTa+mqTbvjD627YOqu9t1tWfitS/N4Z9pig/337CFzDEv0+ylycE70oXFzw9cMhlj60Tqa4P
CU+YKal80LOi+xX5ue6FlWms6U8at5i1wTCUS/okbS2tygmQkamELhCIdBXWCKjqmd5/yANR31v5
JLaJExEsSz3GgnKGm1zUpTthB/JD2bTBe2eQR3q0M8p5cPxrJafzQgSxId1ZrgQ6FLQxCcLmS+NV
YSRqaYMkUoHboWb2mdvJlaa7Y4u/gG1n/iqIwqH3jHA61PhwYe/SyN9Kst+HqFaKBr+vkaCtCdKt
lRbxKoDhfW80Ccajvmgrr5wK6XtGV9L3Ms55DybvVhqM/HHCvO5nPtYE/SEZ5KkwjlrnuOTh9vuy
jJrtNOkEMGVTKZgdTIAycN0Vt8OIbKZrF1r6hBicTcwldfdaPKlPE03Cr8YYZ8DgNfimLqTI/ItP
wxWQV/OT71UqbtpQC4PEbjv3QAzVnJwoKp4BI9PlCjq/3ZMTVVfWy3m1m34PoF6ANeQWbH+a4otj
QU6Msg7qSBwnZVTcnARn09iFfg2avviMF8MsCnq6Rp5iC7ysCO+LrRRP4TadKof6hQh8F+7GXaGE
X1iBoUcWln3KfTk/OVp7ykbp+e0d8gKDf7VDLIp9NExmCCv8EPnSxMXqB1RizOIwZaDcWs0c7hGE
sFamLez3raIgu2Y51bYfyI6Mrld+jY6Q3lPxSG+TCm/VHATWXi8d/NfIf9wc7Mkqwq4XGdsmx66s
1H4M0FS3qt7vsqBnr1RmfatkibIDWQ5XRrOF4ebVtEthBz6FcjfcBcNYPFQ2NRorjMXOKGr50Ul7
5cAfmARlXH4iybGvlFkXHA6+Pi0/OqKAmkCt0oxYhFzDaGqAKwf/UGggpsfpLuY91HGK3Aeg8t7c
m0XnBU28iXpxLGG1vP0pFqDyeXy+A4YKVD1nJvLSzq5Qo8ZsdDD4/qSXe8OXLN5uvzdT/DZKf0yp
YvvRMZLyjjataeOQMeiuARZsxd9joakk6fskGfsrjPuLTTE/Fo0ZHNdp6NNnXxw6jaG2GgUTYr7x
yWxU5d6IQv3m7cnPV8XZMpwHQRZiJvO8xOPng4whhkER2dyBWom2NdXeHUxR3bRVc2Xznbd+5pds
YM4LWQt8zYxCJMZ4fYSqOCDWOgDtwxRngScJEdZuSRd/VQOp+pQJUAJvz2z+hecz46CGG8T04IEA
aj0fsArLrk0VrTkEer2WOwzra8VrMvNHBwG1AgsOXiO7MuYfljK1e9qthEqA52gbnA8K4iGh7dUV
h8GhxjBVx3C0valqt9lQf7OoXk6OtW7xCZXj8JeqZldK5pdzRqKSEj4ATwLAC9/XyMz0mrLLcOil
MFihnDx+SCg+Uihs+oe6Ub/xSOoeNFt3bQ8vFisGJIAHYGUo0AVYrMbiBNfztqbIpVUPkG2me7mI
vExSxL63VCN26dJnblpH07rwhdhMSeY/UenuNsaYlLuytduvXEfiMfZL9cobWWhLongCjItMirVA
YEsrYYEsSLqInU1E/GA20/ihtTtjn5W96mVZ7R+nHurIgAxx4yfaJi2cW6seYLoO/Q8qx9QvrDza
tQQtmxDNT84jq19lMuuoNEyuB7hDm7cX7aIPxONC6yAS5WlJgQHDLbaJpCLEIOGpDAKqg0eSu1LX
vleMO0cbV0ATN0GjbnpJcv10uvIJF2sHCBoZuY6/FwBXmFnLtp4f5Hlc9c34MOYNzdjR3Km0Td20
R8e4SBVjI+hF7RxUmN6e8uIEehkX7hwddlJPja16vmWUlDa3HobTg9ZH0aquRY1JM/4iKNhcA2It
4mZ8lzEKB9QIZZGWEovhfCggcEpjRWbyiH+pdG/10vt8kqDGAoT3hN+64agPn9+e3ZL1RYrhUP2Y
yR1cL7OC0PmYGSlXNPrVdMBDfHK1TNhUJ+sJ5zqtUnZWOmVrirbZjVa2Fk7l5ndfpkAsrFzZy1Ol
uEMvdehwx/ZWkrH9cN9+vJdu6b9PyRnN5BChI7qnAKeY+4/nj2cMYZxzf40HpLY+CgVKfdBWEYyp
0YFggdatGoyRK1O2fkZnoH/vB1F9HwEDXiW4Q9yS24v1NOjxKuoxsLfNESoQkIXKDfM6/Kx3dXIz
++rZcWR5fmQW95kaT3dVopduM+jPrT3NhLJ22KN2G187jc8Ppd+TA+gHvBJBFxba4lCKaovSadBN
B1oApudoUXurUUdeF9OA4WIZ6tImzZR6H9vfWqT49bAYPMfBZZVF9FEd/Vrzwmxqv7/9zs83Gk81
57/Qz1mGqsaymFfpq2RCM8ouaf1ROcRNov0w7DbfQTKxPEzo8nUYScNnG0DERvHla5HOxftgZLBy
hFkUuKAhLtaibA26MHKhHCIfY1nq7oE3jI5y5aY/39Dz/CwOLnRQoJ4Tyi/n5zeB2SulXR044rpt
pRlPZV1aK4QrpCur93w//x5pfpnoM898g6XMEziLGbgjqoMBLv/ZEEq7NnLnVlVo5vawAqPQoSz1
9tdbRIvzoBD9ZnQ0ISOx+5JxbJfF0HEbtAfgQGJjSqH6aJb4U6pCao4xh886xH38U6s68lquu8az
Q3zwcADMgCkNwY4Wcgzc1qqvnTRzEnq2lV8ebN7DAOMx3Fxs5akfclg0fnuA5UIAEqnKF1pW7a3v
a9ONgPp16yfYUXGngRKRi3zP1RJTOkAXP6dYEZKFbVLdCLbGFKv7tG6+icD+qedS4jX5eE17+kXw
cPm4M6YKkzSUF1mR59tAzSFSSlpRHSq1NzZT2Q+ZK0w52Fplt7EB4O/ZpNlWtyp9A7Z1OHSdndDL
Uqfwi4lSk8fvrG8UZQrf4wAf3JNlNd+Mssm2xsyvz6jW/lTzKNsHFezjpAyiW6egSNDpDfpVheG8
D1U7X+ttVNxXQv4iJ0n5iYMBKBLCLta9hkEoHMu+ug973zl0TWFvwhgtg1YxamQ29ZLOWG56UZuF
V4Lyl2B48W44Hriv5rOZJbbYqLY54EPRheVB802ETkYB/Wws9b0BAXdvRsJ4X2PBuOv69tEQ0/Tk
43n62R9RpIPpuuHkxe2AErCrGlC9RycZ70dJD/d4u+Xf3t4O52H9y27gBoGOQvIOgn0JMYzbPGun
UCoO6ag3O2dMC1qMKiZhQ2qsmsmY1m+Pd7nliebpgPNyiOwBIZ2vmrhJDXCdPn1wVZWfoWnNGPLE
qyKHMszYmDeOAS/i7TEvDzTSMM5pmoQA8lCiPB8zs2yKNVVQHsRA57VSI3UVNnDD2M7XgLB/eJ0g
xBFZRURgds6dH+XV3TBIXWei/lUe7MwWqNzEwb2gwe1FYZLv09b/h1h4DjM8TzXcXRVqiTQB1fPx
rMwMQ2IQcUCIXDr1BWCxwA9HF5vXbq1IcXHFHeni7pvRvYAHHJ00CXLJYn41lu5V1EVUPfrK3E2Q
tbF0D7uNGdWmW5g4McQFvo+V3LVXwswlbYiLjyoDAvNAxeeMd3ktIccF5cBkqpEj9Z+HMhq+FUox
fWpy414tDW1L2VbeJJGs3ktlZGCmUBg3KXLO60KRWlfKVbFCx3p8SuMdZtIOCO6I3rQE5ZQGiMlv
Xg3DF0nh3vHtutrluiZ5pY4sJNJ/wVOLwmOaI3DDbo42WtnkIAq6sd+lfdPeiklcYTVeLNp5urNl
9hxsYOy+OF6LysdFs2MlBWEKXb/0o03GCUqMm467t/fHxZ5cDLWI4CFL5pOvcAbYhTx4Ulo/g0lB
4Kx3npqwfFbHRrkS2b3UPs4OSBIlml7UY0kcLI6h83Wrd0osTIhWB1arvB+wRG69NHXEsynKWeYx
0jzNCvN11auPZTV1K04JcY/AQ+hVVQaxNbO5CiV7km/0dFxLWZFuJampNk48RZui18yDAA5+W2pD
7o7GDMuXmp9zZrE2O0nI7lBNhUAhb4pvS3talYMt9k2WX5voIh9kYrMXMhfArO+Bl/ZFFUMaCyHs
NjlIE7xNDsT3tORHrwPZs8kzaVg5g34MO60BfYI3kasPn97+uBcn0vwAOg0iHoPL6EUG7NWJlPYd
5fmkSg5AmUIK0ZKp/8x6vd8Qrzcfxz67Zsi8qKH8njLCMjRmMIOAHrU4buWcHhBY+fSgRaW5tzt/
o5HsGjNGOO+VahdIQr/PuypYFTpSHVGpT64RDtcqY5eBHjOfu8pUSSnSInt9vsaw1rOolgTpoYrH
aNs6TrhNdEvEAJH8yW3rnxjHQDwIBnsNGMdfcS1TUO/4TH5ifOj8yv4axtc+x+W2ppFHFku/iiIL
iN/FQ9VqDjjKyA9KZNhP8CTT1dSb0dpIJOXD219+0R57+RAU5MkNZx6gzYF9PhaiEJSzSBkORa0m
rrBDpMxHGi1uYNSBtu6iLNi3mp5vFNRkVqWQ1A30gHYP0wz8lFLEngGEk2JCHidbRQFGA1QOKGKt
UoiDK39jzfGe1ybwNHzfEeGVe/si3aHJCHp3vrJBFFCYO39+XZF8NN8pOeo2rl75kEcbSp32lbNo
qZIxb9EXRPssycGRtCTKchoYttp34tBJwc+os3Z9ZD+JGVZnRAYIO0NqXBFG/gcNhp8r+a2yBdc8
fkyo83iprF6Vqpujw/PDkQcCvzAzMcBoL88MEIf4zzq5ONCdt7CET511MqrxPirMEyHgdJePDxhv
SreoyJzUrG933bVcZK5zvnoE6jgsU4AcBDKsUUSwzl99IKGsLjWi/6BQOli3zdSu9ET+lRkWcoBW
XW0DgOwbLe/adUY1K8u6K8XzRTLEAwBK05CMo6xP/25WZXwdSGlxkNDQk6tD0XSmV0x9uhZ1/CmP
5a9BXUgekrn6KjZLqrOack2Zd7Hwfg8+U27QRYQdt6z5yGljxKZZ1AdkBX6o0qi/px6end7ensbF
O57D3/kdM0nA0UsKjGlU3VT0ZnugumpvNb0PNhONaZfPgeDiiGQ2wZQpbhU1QJoiAoioR32/lsLQ
P5nFlBwSYU9fzVgk97kdD1tNSfzn0SmCz0EtR1s8rsONGg7tJkd+d2M3jbEJkdXaRFkNFJSaza7p
bXrkefCAOyOl07arb4fQSraWEj53ZpptQTE6a3kMq3szGWvSzF5aj/Ho3E7TIO7CoUxdK7DiUzdY
ONnWaroJVYC2ftnpbhiKL2W5EeNtN0b1trP08v01Vpa6CF3Yt9BrYIbwqSiMcNucL5OsU5JaG7Tp
UDrRd220e091JHmfZk5kYIE3qXNaj+JtHKn91g/G4ksQ1p+TlpJxlSbRt0JkzV1XVMUHO2zgCIRh
vZGKULhdbJu3RQ6q1shE/2CEo+M5nZGDFvcxoW3FqN5pHbrCdRWku6mcrhmEX6xBe6YrEtyTQ1Jn
Wq4OLZOsrLdD+UD6gIxvPEgfQGr7j28vwj+9QLosSGwhZUp5dSl8ZEZy7wx+pRzadFiJIVrPkkyg
vWHjVxtbaY6hbe4wRN5GHHtJn7tdnj8q2TYPPgX1Q54jhKuNd3avuK2Tr4Nml1bNKYl6F+02b7Ra
l83mFlr/yeDGv3I//OHhKcwqeIs6CsfVhVhvDxR0Mp3GPqAZgemhSLA5tgWCjbo6gErUmoivPNYB
DQxhwAygU+hWQSzu9LLWwVRS3OlGOGFQmSev7Pr9FNrfQVcWW6M1nH1JR/tDJ9NjsCU5/YHRbbjh
FgLsC8dgZQQGnU5V7XcidtIrd/eygsDCnuM10khYE7ZKPf98YSux3qdhqEiHIdHGjQ8gku5w8JhO
3fA4TV1xV0mh86k2cZzS+tZyewsrgL4EiS7AkwaRjou8LI+lW05qoLkcKTENpMFcgcROV28vokVM
w7MiqcFFPTdqqB2+tHBehZgWTFiguq16EHhxUGsWAPCLKfISSZWupCp/HIqSIQkgQubsjfPXEsAr
SANgHgc1i5F56EqA4CV2MwnL6/D2rJbx4+9pMS8gpfzvgj40GI3ST02hHcBetLtED5RVNmK2FWry
LSmwG1YiukmRgtmOivOpcUZ1BxYbh7komFaqwu6QY/HPovmXZ4IsDeEetUxKJIvwURcO/bup0g5R
2P8ili5ydduZ/odU660rX3WROPweikuYD0ptiK7W+auG7ALIFhjCYVCyj5Ijw3/JI3NlSjKGOCLo
rjGo5mjuLOSwOYHATQIlsGjvLNvlgS5Y8VPuHHA6EN9MCSdCJbCTVR7pXYrtU6I8D4jn1SsgkbvJ
t6UfttHZkwvfZJrlzGLA22Ow1kFzPUmy5d9MUVTcKNQ/6byJeLyyQy9vHsofNJZoFM996mX5s++G
jJLiFB9hkyNwNKn9d00ptB0wIY1+m9reVHl0zTd8mVvxUbjlAIxRciWqp1V8/lG6opscpcvKY92q
5k0s6D5luVlsUF8YH6oGIEjeDtpXjuVilcA3fZggMEBxn5rfn+v/Izj/D2Y1rw6KC9w0EDeIUdnX
+i/s9DmSkx/9jeSkZ/gOGNxMyAf3DCqFk+o3THr+L9RzkHmg3U5u+homrcjvENog7EWgCJ0gWnqv
kJwyYuSWMouUviwDfuM/QHK+6J692m7sNVYRz8ctg0QgsJ3zleRoU5Akoa7syqLW9mqa4HtWSpkV
rooCBGfklGCU/CyikRVr5UYHD6FUcvI167T+fVZxz7pKLX+Lrbi4Cc3gET7dSISkHpxUh07VNXF1
X4ZIfneBP33vykHx4LfSi8z1Mb/R/fpOdH3yu3X1j1bl/23rpvqaRl/zf7lt9fNr+y/x61/HBtAt
ltzf6/8FGviwud9agfc/+395X9OfP0QefT1bfvPP/bX8AOPPgACAjyZJLbJz/738DPvdvMLA7tNS
nYXx/htHLCn2O2qkhFM0BGaE71yd/xtIrKrvWHwzNIZbF8kO+mb/YPnNq+vV6kPrC5AomvcYQ7EM
Lzp/wrbwsgkK/5AV32inmfJTeK2AujygX4ZgnjwxdS80G84XuFS16RjqoNK0SEZX/rlxZq2Pr0pw
ashOXn2Ax98P/pp0cHEuz4OBTwGGBfCCPspiN/n4285attKhR3fDG++dcj2UWxuuMUAafZdv1Ws2
V3+anjoTqan6k6cuqxZy3CiFLnTp0P4SX8RHioi0i64NsowB5mnNInCQeOW5UjunsK8iO5hUva3l
Bsi+2HY7K3CzoPJ0I8bYIrryCv8wHwBstDbR1qBWuURe+Si3BXSK/QOyDJ6kfyzSZ7MoXHqErhkp
VwZbJlfMi6QHrApdZ45aeVFZsiB3FgKqKtlNtzarB626pqexXOC/Qd6kb5RP+L8lJrJvkjAfwjE4
Fr783lbv5cBYSW2/fnvdLWOm5SiLcEAvVbsbgyk4+t3al1xTe/IfzE0HfMO65nCzfGXzUAjJoQ3N
zp2ryedLQamD1redIDxSIq28JNmUhpp4b0/n5a28PhZeBpkpBrMhhSHPLKHX623oNS2ngRQeK/Bb
qxFviAJ105vhm7hRv4WQ14QXDq761MMtg/fnbN4ef7ncX4anMwGJX8O41ZrfwavlrhYaQHxVhMcu
/Tjq5THsxQ5Mzfe+LK58uGVfAAjCDET491CLA4OrKraUvgyPTodikGsdYB0+lBv1/XCXXUG///HL
vRpq8eVmUqaVRQylmN0N0qdAca91WJebl9kQ7MDqogcJBu2FNvLqxclmq7ROWjEbkgN7NG5Buq5j
O/MaRQEcc+1Yutxc8/eZwVgcgCBhFlWfukZ2m/pYcBxCdZ04HK7NCqro24vhT4PMChUIVdO2Acxw
vhjacAIeWnFGiDD5Jam7yYg/Un+7suQvPw5lTMSwEZ4GVnuBFIjtnB5ZqIbHkprjSVdCSP6WL/3D
UjrLjWFwyCIioDN9cRnKw1hphW2ER5uCzThRNlUs8c+QgAjNzIOgJERoAeGIWPX8jdVOGtP+DjhV
+2rdpvdhGj12Ybx9+7v84Y1BfKNWBcASMaalJ11WTuZkGH10VFJP6RLFq3RpvPJVltHxPJWzQRZT
adB7GhxKWMfV3cNJ26m66zx1D3DfvWD37fA4eeNKXolVsddvq8EVR/V2dD/8B/Mk0iLPM0HXvIQc
r/YUlgsiDKU6Ompo3MxyY/dB3lw5hv74Ll+NsThvwzoFdyGXfDE93dkjftj9lbT+2giLKgLFYqkJ
myI69g0W4qHRrpqqugYU/PMgFA6AlgATWHI++xolGTtro2OeVLsY1jwVgv/kY/x7hMVF26ComcHW
ZAQOuJqmV5hfeVELytXL7plFFv97EsuYxGqduI+G6Fht1C3WB9tpFbmnzLNX0U+/4IaIPj5+t7b9
6h54x7cekeOD7V2j2PzxTWJ5QoFtJhYswXFG2HdNJU/RsU3am2BKIDuJfxh7vWytfw+xFKkJIhqN
YTRGR+fBtqNtnUtXbvElJvb35qVwrsyQkZkZeX4O6WVhxX6vsXm/IQ2yzXbFpt6Ku+TOuPdP1vr7
5/3OWvEdzUN6l2zUndhU23A9uj/+gzXz6jEW9y6GlXUQJUp0tM0j8HrCWGP19gjLDu/FTBfLEoHf
qc8TKzoiAbL19+PPOlmXpjc1brC2PNMdV/k6XRfbtF3N1qTI8T0Em2syqH9cM5QmKAK/RG6LeU5N
LEVDb0THwCy3fVtmXyW19H++PdX5l5xHhhzISHmjrQQ+8kJKqEHJgjjehMYj7n0NsqR0O7aaJ4Zr
omN/nM2rgRaLR8klpxcdr9QeIw+uNco814b44wKFxouwP38A2C4OxQFO94Qye3y8+5bt041yqzwF
g9vtrHW5mjxsg1e5h/vNur0NVqnXYlX2od+Fe/l29x/cMQT0dJvp//A0i8m2eURMMGXxUYelqcXZ
/aBcU1N7gbydfzkayNic0hqA+U+Uc74bTdFGU2wl9RERFutnPUndUYmHpnJxd0KKz4Du8rkrjelX
MfTp8zgZzdc60dKPhd7Fd6Y2qIcoSKJ9pY0B1NFRglMh4s7/bg9lyek4zeI4WdyUd60fy7+GQBm/
d2YmRyjUpuFdL6PITsSjaGjG2ZwLlO07CVqEWuuntFQFrmiplH/A9Ui+U02ffzdQXXW8OhsETJK0
sBMkkCAWgCyvwYY5kZLf+9WAnA4KH/phKrPwzq4lU3GnwR609dAYiXDttLIaF1gBIisRCNmI/nlI
u9RpBwO6iu7DIAA8Kp5HWx4E/0it2Y2p4gJPGWr719u756I+gejCXC2GAknNQKfOfv4RRsuMSr/r
nVNbO4Gzauga13e148NrrdO2O7VjMkarMqyLGH0nclevLWtb3wLzS5ASGP3209tPdJEx0LWjOAUw
kw1Ni31xaGS5XuRRFHdHXGrux+IgdOPXpHJe6UdupyuI9os9jWj+zOGYW1REB0s2M42AJOyHQGYw
2bWUxpWuEmDnSOlslUNBYh+x0skVdNQ0z1+wXOhqkAk9OtmpxooZm7T4bNq99gPd2ab2bD2XDzBG
pM41BogjuBkZ1r6Kw/hXFiXBY+uUBHlqk4AmoWGRVh/boKvjFymsT37jk/vKqi1++LaaPUrDUPxq
WlP+odZT+2XM1J6eu99pkJSNAUfFrLWLci1PbV5ALDWSg1k6iK8qQlNGt1aG4DYw1OyDnTjDRzu0
Naxe4hKbIgNAdLpGtlbFsgjfhrugQg7NhWORGNsBRaYQ8E8ayVcigoWqAKEPZyFdLRYpkLG5xnj+
8ix8I8Km7KKThALanQxz2JUVmNXYbAvhRn3afDGtWtrbvkD03Q9gO+bBd5St+nXomOJKgrEUs315
HLquc6pkgOa9eBw0PNqyFMkpkZNiU2ZKsBp8395JoGrXolGCW1SV4b1DOT9WRWG57aiJj5o8s68H
va3XdWl395XhD3skOGVvEql0BJcRgoNPcgqDvXX0/XQj9aO40xDv2chDqWzS0Rj3nJFiVaOxedel
lrMKex2Matxo67e33wX4hOoG1mOEmzQSaSQtFaD7Rg4qp1Hkk2Ol87Ek9OZXZ+OU4hZCUW8j7Pg+
w/qfbjSlwiRBpI3+ocfcGGEyuckfAtLvU26P1dfWnMZHNKzCT9x0yqkeCy1zx0BBimoUffHYZBn3
9EiQonUeko/KCV2u8gNKEkSWVtYmdyZSdpE7lb4ve60DZQHo3PAcVnVluRRkop+dwADAM+2wlb1Q
Ksv0QTKTrvQiWRqgQtT4KMFLdJ4kJMwe0UJGlEKOO7Vxu8xKntUuKr8jg+T3rlIU8iegwvKxl+Lm
Tk2QUXE705FWfppY+rWS5mWRZwa6cxbASua0Y3mfr2tAhWkxDLFzSujTb3BjqtdlK9MflEpHumsr
S38gUpJuM3gJd+BYhFvUmfP09qe+OPzoMcHNoZlExQn7mUWMKIEIgvvZJSc9xfyC68oAwxIFVyKJ
i265MZtMqS9oQ0oZFzmYHCiRZERZfvL9QnFLND9QMZW6Fa5au4RJe5mzpn1ubn3o2lzbzfDQZ37u
oQDoo/3bG481+27zj+cOgm2W4IXVOhcNzj+AaILQyLQ+P+W4DG6qRhjrCb7+lfPrMp6ja4LKCqcX
pRWumkW1IEtqJUTWSpzSrKpvQ1P2720pMHf2nLQXY3JsRJm9VwJLn23euWFxkFtngZF5LSoba0yU
BrdERdIbkH130ULPdoosaaspSwD2Ix/RQq7ZmaZv7FrE23ad1BW3jYH5qR0ntTfRmlgTaURe7WOL
/fYrnNfo2cU2z41bmn4kXaOLPndgB0Zp1aU49WUQrGoTydhalykwJ0Z45eBdYv7YeDRFKfRb6uzw
ai+uAUCGeqeXkzjZdPNv0VEy11YhOy5CCxS10xwsZJcmJ0fBIbjAAPvm7ZlebJR5eADDUJoh7tBU
OV8spgm4dTSb4kRgOmuYD/69jMLfFVy/ehEpMAztjTkagdtId+58mALZxhqRvfJUTG3ooaWGb1Yy
NdM6Kc1wq2ZRs9FJ/A5B5pvc6spdpcWK1ym6tFPTdNxjYZW5xZDg09IMKppwEYb3EsSEZCoHFw9y
iuMpoqKeLQfqZijya8T8+cBYrAjgVjM9nYQMBZHlgYKZE8DUrjw5Qzt5ilGh/Sw7gWfUxrEpZpwV
8u5vf5qLPgfJPNn872FttEbO31mo+SF39VSeErxrXDVS/J3dTNoan0DekQT+iUiWdDdJlSvL/0+T
tZBxIBKQZ5Lb4ms1Ki3toJyqk5NkCsjxxvbdeprStY783QqNo/YobLW4MuofliLvlqIfzTdmu7w4
5CrTYalr1SmuReONQ+R7+hgaV86ty61NOk36CYYFvA0wlvO3qiCJCLwpVk7BgGqhNYTfGuzSvBa7
yNXb3+/yLUIo5RuCZGN/QU4/H6kN6q4wQ0M7BTlby3GQY+Z+n7ajhBoI4jIq/mtacGXRLIHdzIol
CoGU7jcgQUC256OqgY0xVy+kUxwNCKthJ1R3CPA6fr0ym37fOPatEran2b688W20Lzvj0Ph64frJ
NWnmyw9Kdj2rcL2sY2S3zx+l0mo9QiJGOoUNjS0ltn4NUfuXSuH/KH03r8XzjTmDtVkzaKYDmV+2
r1JNzuomjIOPlVU6a1MVrStUHEY1YWdrJLCD7dtf9TJuJ755gQQQ3UDQXoK07RHejmw01qmOzC8g
5reBXyVurIcfBv9o9Am6wjmcjxaMVqIgf6xu4Ghe2SqXkzboOdgWODVQcUidnb9ZylKkmZppnTQI
qV6ujtN+JDz5L/bOZDtOJErD79J76gQzbIHM1GBJtpXpacOxbBfzEMzw9P2h6up2IrXyeNunl+Wq
MkkQceMO/8BUoJoP+CCJC7fEq6U02Pi1ygMEoW3l2ouS64vb0jnGiUAPOF407WsJluJ9qy3p4DWM
dD4a8+L2yFhO5uJjLDjG+zDJjZ8d9/4ft1NXtNAz0OgfqN5mkxcynwbbrN0j9hiuJyJFWbVy/377
Sz/Lf5xvLYDqq0QILAyAQ1vPrrkRTZ6ERnFKwnpAsnko2FdO2l3VzaIuvpkP3TU4cdU4dEZvjNB1
7TnzIMRXzFKTFNZl4QxPogbI6yMWMUWBY4xu7teoEFJUOvWDyCtzT4WcfVkK2648s6/pcceqGSle
ZIXOewqy8nMNn29a7agbNxi1qQ1mc8repxQiD8gUNCLo8rmn6FWS4VrrUzRq8ixUPlE2a6WfJq37
FYPzAZGcXgIzqEyrLgIlk8pHA2+uU+UuqPA2bikUr8U+hV8W1n0UAOQ0232bJvrs1TiXPcxoKU0+
Z1Cx/LiuPuZCip9vL/kr+8xGHo7NhG4ZEOAt+yXWB6sdZFefItfs99JFV9lddCX3Vma7byAY7Jto
WV7ZaXpjDvC7o7TOTjLsLo31XsYuZJ1ABa1zSkQwVpDR71PxStaFDdMyPQk7j25nK6o9UBzNpWCy
/jXnW2xVjwLOQk6xsoM3N60wEfRtsjA9jTAKrmQinNvIRsHJVnGEw4cwuwqdpN0lvRJ/VPvR9tho
bfD2or8MJitSDzQN0CSQdlsKfhXmlrFUVnISbuPeMcyeTuPUiHuUm4/6PDWXEOyvPI+eOXxowP4k
N9uUswZRnVXLlJxAtyoBmj/D1aKtN5Eppr0ZxZemcS8BFtzDKyWORJdpMKXR+bekrFewyeFbThAf
ruZ2VbRujWgHvcLCdk9KWqUjh8+tLISk3HxfhY4eKOGgeQbKa/5kJ+UjVkLtdYzxWZBSNFyYg71M
9dZfSBynkqJu2y5JaSCaRzcsPTkqn8BE3c2feTwqXRNeAdky+dPQy1OZXGzLv7LPV3glSCeKZZBz
2w0ocT6GXpaeaFPhfEGSuaebeGng/8qlCa135UdSAZB3badTViwmY3AswAQ2rStLdOqeKem8N2nK
HiKYr/t6sHUvy6zm3Wz22Y2JYn5QxkIPRpAbF3b8+sE3p46+MOAN2v9gbuxNd16qk2wUNCROSeE+
TNn8N/p1RyuMvoZ2et9Ww9PbB+xlykkeiBcEfCda2i+G9w6NEDupquw0LmZ9aymR+RES7xfaluqF
F3tZTAJ/pHRdRVSpyrfCOF0UmkhEaeXJXNxvWSS69y6OZ/fpCPG/Udtxh7v4eF10KoByJ7F2f/ye
VAz0AqD84vppbfaS06MwnzHpPNmLLW6KhrZfLSy5w+j4EvYQ65YX3xCWmk4bffVUXwXazg+1VQNv
x7a9OdUc0fpKDAn6ZA4q8JA+2mJXG0pW+1Wpj98WE23JQ6jQhvRkn1bfyypP+1s7zCF7jfhQ4rC9
1EUGVaYyH1VHRu9nVVminaUv2l63KkjXWjI2xxGbqN0g+ljf4cCV38MjMrATaCzxXR1G4+80p1cx
qHVj3FiYFH2fsrCrvQRYvkXTj24YCn19GXKWyQiCqHGSr27Vz/0BUSfjNFIVPzlabzAM6RPj/dTP
xlMZoSDqzxzQXWHpGJV3uT2+0+vSHddEY/4YwnWbvYES/6NbpsjFU2b0nouxyKmNoC+UHEeUScGx
3aCeAqkT/RLkQKRhDr2nm3Vn+cOY249tZco7GwbQqhfS4jc29Ro2oYjEFIqHc0Z+Ndd8BhSU+cRe
TAfv2u57DXnpoTpWUgn/pgBeNR+mXtgeycXwZVF7Zk6LmeW7vurFAn7Ongo/KSv+RACZwYZWrNAC
gRiHOGRqjeh+VHVx7wsM0BFa7eaYBLMa7YOrMGziKzASQN15Xh6aKFO+SqcTnV8aKsILsS1112PQ
NDvBWKUa0xVTl2bAvA1hXDJGQwS0oLKdVYb158UMLW03DxSY/sR3s94rsmJGUreQm7zSFT1+CS4y
+kGrx1YYYNyX4wQxNOVnInVXBT1kK9tzBlXpdhW9KMfrRjnf4j7nPiU0cZ/CwSjwpYpiwV/UVNbO
xJBBegK7N3wtSi1Mgt4wk+vE7RGmHjDXOHFHaOi05g50bdce9HuX5LL07LyiNmVjlF+xysCHraJD
Laap3RECTJRilOQIQaLzIzOZAm1BDcefUAiGATJO988u4w9WmzW6BwXFKKF821njL0WTfHQZ6T1q
Ik67oLSW6AYqSnEH1Gn+ni6ZYfnaMhXOVWr2i/BaxdZTL+pndd+qZfHLMYsw9SZ66sfGDV0+oxPF
HzoO3tc+C21U/x35Xunm/FePdcW7xrASYMIwXm4nITU3UKw2epJdG31mZKlYgVOX4v0CqLny2jY5
GaMB/zqXVR40OlA+n7qr+GRXaANJa44PSBrFvWdo0LbpTYik8DFynD9VM9U8S5Qtlt/EBmL6kVZa
N7OLqQWyZFPzOW1rRFEyTXyTbePCOV2S5qNsGrv1mpYk3VvCwbxDP7bp/NRZ4n1tWEq5Sztj18xd
dpo1Y7iv1WRUkNeIcPdO1AULQhNoGU+wxuRbqTjWQ7SU0RPcoZ6zr+CheQPzcv3Q7sNQOtaXkGl4
Q8qj4MVjK8v0jSkqNTuePnhgWZGeBk2eWy6tLLWSQahkg+VFuLP8lI7b3Q5Tql057cgyzDL2M6xs
gnFIxLtsFNbPuHGgA8ZVr38W+jI+8DnYeRFNN/xqFCyYvCqq9E/Qysc2cEXlOn6SW/1xmUjzj9m4
qJjFde7yc1Iz9aFH2/hnpCHkilZ6XT+6UW5j19IuT7Y5GUzZIHSgtTTkhzmyo11k6CUtWlkvfw+m
5bWFcj+k7rUrihk6Wdj+tJhVBEYBLV8DDfA5MjJL+mxsrfJ0tCLulIjKBvx4KG+KzOgE5R364l7n
qDNumRGqEb7mzOJvbZDhe7K18TEKlfkT9hXzjVuSrXvKGFqkk/TnaCPFcv6VOi6aC5HsMfaeTKJ+
jXKn4q/a/XyyME+we6ikFB75SxoFxsLeI8YlWuQRJ9MPpZMl78SYVmrAtyvxxnE643OjmuF8oX3z
MhGEc0eq4NJ2e2YknN9qXdopqsxmeQqtFhGo1tT8ynHQlnYZoKe54gb9OMxXfWReysqfuzHnSdEq
0UDNzlTSwpVoU/E0k6Vn0Zz3p4ziOvVDrt2r2CijHQYd5hiIynYKWrNdnnnTPHOl1WM6j76iF7Wf
l2370IYiu9OMVENE1KTVJDJ7+c5d117Pdov1IDoYkeHRW20w4CjM7sElTNsBC9IDKxib5JRHaHb5
mkb+2ao2hic0vfP4EOPgqbC/2zzztYkuMsqXavShR+v2Egn+JQaSVac9TUUEoJcCdFMrGEaWam6v
NidNq1F9SGfrw9gZ3ws8f+9NV4pd1VSlr8syOaT62AVNUUz+WNj5jnyEc2DZHaqMWvgubMPhzsoR
4uXPYaQmFNZLFE54HCXVoQY9f0DJTNuNxuJcz8owfSwa3bo2aDJfSApfpp9rwwYkLN8XldWtDnjK
VYdgHhasw8KSZnOFPnGM9AxqXeaFvtTLauL3R73IdF2tQihfsZvT3MfRTk9GM3CXxf3jFq4LBR7a
hEbTj5nC+it+A4lOwsCuVpjlKVTq7+Pg9g+R40hfVxTz77cz2lfeB5QQVAYGfasT8mY31GDj+yix
qlOzOrRM9Hg9E+utwx8/hTR2rYrIaFdV8fP3wa3dkdYQ1ad44p7rcoR7Mkv9Uy4DBGGGdSh9gIRB
F2VLNZ2FEjKmHuSnjOvCr3oj8esO5MXb7/Jcyf0eRngCiwWXddVSXDUbz19mqTqzm7Vw+FR53wLp
td7iVb7t197f8a70L6Iotpt7+7jN2iFYkYSTxeOEb3oYbQWtn+yUHQGdZ6W7G+El+7ffcK1iti9I
Vx8sNj4MBOvNAIFsAEANhiufrNp96HTSc71On/Ks/6W01YW+63b/rW/3+7M2RU4Ix77VDGX4NBTv
DPNHkh7ffpdnCNRbL7NWWb8dJU0daSVOLN+t60kPebCg3w3B9ZPhwz72VP9j7B+Ib4G2j70sEN4F
lsa2L0AJh+gjteKqwgc5aQtSgg+CbYamT6dMlkLFKaua6fXNuGj6daa1N2pWgyury7QTu6xCow9E
2WxjuDCJ3NhROJgPuWiX8kIlu1UieP5dxBcSYqaVSPxuSlnRoDqhVHI+QQadvvRq1+MjRz1rK/Fy
3Usj9MtKDz/aFZpdUK7wtam00MMkYUSJuLb2vds0D1IOH0a1zd91c9MFsxRRgK5z9vHtb7jZI88/
dbXeYcykrtJi2wNHkUlqZ00nd7GVoJ8lsJKJ+vLtp2x2PUdZpTu5QiZXSWokcs43SmsMulIMvY14
Vux8SApFIEfZ9n5G7+0qtMb/Mt39I1Lr/1GznJUi8r+b5aBD/Ouc38p//q9RDnY4dJEcNCShxNNQ
I9r9w69WAOL9xQ2/ymsBQ1E5VGcMVxc/T6ix6xdUuQj+h+Gqun/RkQO7sprjwolmXvgHDNcNNpu8
leKQ3hMEcBKoFbJ8vk0WM7ej3FXqk1DWjsoQiybeTbp+ky+UBF642PK+w1SFilyb6cf0g4XRaKOp
BwYCy+jNyZSCcSqW6N3YuNFAjVCMP2ckzCwvTrkhhRwbMK11e4fPQ/wEsCX7R+3x/3fef6jrcPR/
33mfvpf9964/33z8H/+SqwUUahoZCK4TrrHk+XfvIaLzF4JdqBmv/VTmzmyvfy3QVP0vWnPgkCB5
reTCdVr63+Rq/sJVnA8wHsP+dU78J1tvo5kPcwP9+ZV6CmwHoRTItOdbLx01O6sLp3kczMn67IS0
PCXGzgdlhhjTOXTi4gQlwrbNtOuk6dPbBhHh7/TlNH+iO7tTlFbemam9PESGWwd6pC8PJJ/2AUgw
cuHp0j39trrv/7llf+dPb0Lq8w8GcAM4gEEyxtSbgiuiaQFwBIw4SOMlyKdl2Q0VVo0ValJ7FSHf
4O3nPeuk/H7ZrysEXm31a6NV94JOkLYmyuVcl49D4opPhnQfrGKZvalQxl0/OZ+z3EAPskQq1LUT
yBM9U8cSHRJ6H7bj1cpwl3VR66f5GPpotPbvhjFqd02XSxp2TouobWrvjdmwD6lhutd6rF0S7dyW
x4wEVzQWYxJEyP9Rivg9XaGjaHH/F0hWm7Rz3KInYqRRgkp6m+9m2pgibdprpe0f3166F3NJHvxc
bDDjBvvDvOR8cylTOhRLOXWPoKXQClS05KBFdXJb9F1/43ZGgxaR0l/jyDNe1bOiBPjNtYHjNJd8
zF/7JTyf2SR4La6CbfGTo6RRh7nsH83SbK/SvNLfodU9vEt6yWzLNNr39N3UfdeK5to2U3BVbYZN
UEVX9cKavPIxGFmt0rj0kFd7lPM1qUHxqaKsl0dKyp55VY4UxtiPJ8kOOthzPh2bqcW0cxIQL8mK
7jlN2a5IKKJCejfXvRicD2M25p8BkWh3edsPnxwlz6GNu/qFEuvFDHC9MsGd4VOIoQtqTZsPqBe2
mucgzR8dOSZ3dizrH3GNp4tZJu1drCOFpU+NdUDivnxEgK65sYaSLTYvpboXVTbt9cpa9vxrbAPB
dj8oCRnQ2wu6LWX4iQxfn/WvYBajVXK+nkofSSOih/9oJK1+SOsZs1mN/DJ1s0vU5deWA5UDjpBN
rASsu/6W3/J+pgSxy0hOexyk4ZYIDSXl4sG9hLLRFXmi+amiFMeh7EzhqZEQH2kBTfY+6ec037l1
00BLVxOtRVwCg/K9HUnTusUlWv086Jg4vb0wa+Q+j1vrL4RpjeUJmcUWcdOajbl0sao/5sWSHJoh
xNfdGOqD6GaJglmq3cp8ma9pr5YBfcOLaLgXG52+GKX586zahKC//vvfFqs38rrPDdt91NXB/JrP
gCRvwIK0+D6VhngEmz/rXltOWQZWDp8lT+Z0YwIbP1tE+ERrfivcfC6DrlbdazWszdyblCk86UZu
/3BFjJ7g1Jq3YO3s1kdzcMB92XImDChQo/qRNJYBGwqP9WjXFg7OllOow+5xx7S9bkCJ1PBrJLSd
cclUxCqmYVyCDs3DxW+rsih8LZyM4+BKs/YicK0d8nB99pNxh/vT1qI29BBdjjLfcbL2aEOGXMCq
qcsvXOPAZkejpcmgNma8rEHOZeIAkn1hWF7X+bB3uxpx4W4s6kM0IJznO6g7QuPSVijmkgNp36nD
2uieZYOB0dyrSA1GS5PeMmNWgFSEjZ57Bfix7C5FMxz2g93qWZCECYjtsq2PqdXgH+L2URYYaqMz
Nm40LTwMXZNOgcyWVLmuzTG9HkXXVHupFfFD3ZZO54/aaAq/bMf8Uin0AuHOngYUQtBDkGwNKpvA
F5VGO6Zpbz9axeTumBQKDw/3ZD8otfGtgmTyXjS881KZ5iNqZvHPKc6NC8HiRfKAWA2lMyk2msNE
DvKq3/ekihVVEVed/agUMjtoCyYgJQMab4jK6qqwtfFC8vAiOPE8kj7cL1zXok7fBCe7Tpe502Ln
UVES5L/jPAvMKrL3dNYvMQVfeTWE1oFmYpCB2tjWlYkYmyrmuLiPTRVDhojNaI9OMHlKq0X7QgOf
8XZ4eeXVuMZIHMmLSBu36vyAh3v6so77mC1MzhZpWBza7Fcpcu3PPxrZLtRHlhLFgC0rUBpgxcJC
hI8jU51rRCijIKqV8GoAnxGMTThdaq+st9pZ5FyB+cbaXCHhA12y6Q0UdSZsRHWVRyPXqiv8eVcB
5DxjyM0pLZF/3yeYcnpyKpedzKVx5WZpfWHnbHs8yB6pYBWBmdMWZFC/hVKFrjq0TaWYjzNkiRy9
LUDH15mUogmA1zlhYE6FQSgLDQbTYPnd0e/YhMhalrZ+WjoT2UEb189LROKXqRQ4TnSfVsgs5TE6
POdnSNcLvDlk6D6aSW/5OHBe16FbXqvSUh91GMa31ZDYnquHQyAUm9F/NY/3gxVbFzbgy8ScfG7V
O2DbUwxR15//EKKftKrEyY55Vyg/Qkwl8YVxjQcZ693PnsWYA3XuoKDJNJ++axVhzhd9gjYjKtKK
+sVt3exT3OWdl+pm9ClFshm6vI2r510GF+uka7wgEoK2jbq1EPSXxVywzHVu6JGfQCu4ZDjz8gyz
x5FpgoGIRRZknPM36pu6m2gPhY9KjNk5gr661y8Wk+O47PdwAS+d4deex7qxz6EZYOC6yWd6PbdE
sVjho6s1V3m1CpvTaFuSAn1Ap7+wo1/5XisukGjIvsGYaNtKp2vaajGK5o+lY+SPFZKrD1oYwWsI
rdov+zm6jmWrQBDQmiBuujHQJ+oCvdd+tETmu6gD/om/1nDINTO/clMLv9MY43e/CFEpx+2gda5t
oOK7vJYL4MNEfgGjdQmf/tqasd3Y96sWHinn+TcqSB1EryQRaV5UeokVfhvS5Wc7aE9gJXZ/GmNZ
MR2AIRgwGgHPaJ7fUqhULzU54jP7qAPn8stC/xaPNQxMU//69oNeOdQ8iYYyW4EhESO887caEcor
ZtONjlUsu29yrpbvuolmrlcZ06j4szRTxS/TsE0otIdh8SK1s75hFYrRWQGao75Aw30lW+AHkSSs
iQJFpLE53EbZqUlRl9Extxr7ylaq8X0H4dsfGxCfIm27XSdF/g54R71z3NB5oCypL4yV12zg/B4A
kwgejJSf3IVqbbMocZo6LdK6R4b343UNhmhnJvOfaiJwt5lIB1FU0CEC57Y59GXbtFYmJ9AoWRcH
MQlYkIA9uHD6Xtm2q8s9hRyVHEFTP3+XoqlsRtOMQrp2kYCe20fwXfTf5RCo/fzr7e30TJY7Xzlq
T65Qul6r9uyWxDGXlqbg65QeubGDMhIljcmpt0ofNEujHpq4M++NfGCOHeYY3n0AGI8QZIPo4/uR
VqXYLW43n3Ktdt8PjlI9aWVtXFuhL2150AsLs7ZcA7jtQyhort7+7ev53fx00JYc8OfZJRyJ84Wy
1EFxgXKkx1bgFmcx+4XTdsLk+laY+Q8Nk3Lv7Qe+TKSYxzJfZp8BZX1xjZlpnC1xq6fH0ZkSkgoF
A+8cJf06HNwLm+C1R9FzpNkMxWUt68/fLS/NqNB7NcP9Z3a9eMJCG5cN05tVvJz+/K1WY4BVE9CC
CbAJk42WWqbZcjmT/6bBIqvoYOGrfR1r6nBhAZ/ForafjGfQEVSJx/p2eDrFwL51o6uOmSH7D47V
aF+ixbGfsJZXv/bqrP/Uh165i3hXw89E2Z7iRgGrUmRIrsAeSJTTULHsWdowJBubqPqRZYuR+ZGS
glNAIqbRGBGZkjxwGbt3YY0tc8CW1Jfd2Cbt+zIzK4NzZKTwCfKu+WoptfXUNKEF/0GfhtIfmg6g
WIo1U+opQh0flE7a12k8F/m7yBqmd6KNgIgskTVS2c2NpQd4NekRhMZ49Itl0XAfcydtvhVM7W2f
y9P5AL8BfOCghWW3b1KRLp5h1fKrUhgQzbUwjr+JetLhNaRVk++krVWDhzwRatBjpHNtyX6fKnRM
vaFyrdZT+jqP/GKeq/tGqVu4R1AnSO2jATn2wsoUGSSp277TZacsyBZM032mylOnhGG6y+15vs27
Wnx7ex89W8BsPi4AAQi59GHJG7YyQ5qeGzJTm/pYREWceJiG5yOW3UM6AUoy7TBQxZKicDQ7Foya
ycmeQquZsW3Nm+ZDNTQjEUOX9ueFnJ05bdmJPbD5NPaGcGqvGZnq1+Uc1Z/yaDB9AZDkPmviCg55
r3f3A+TkfPXiGT4kVur+aJGGaH18NEagnoad/ZKmSBLcA3LN8ce4U6ddPFjzryLVwksn6gV1mPhA
OclaMCWihfnCfw0uXAdMrDkameb+MMuOa7hp+7Tw1KGuB34F1mEoBCKFsJp61eJgKWPXeTpNftc3
1KLauxWQutqVTcsOUvQn+BNx7Sk288igaqSGxY4uvnZTjmwOqODyjvfCkNuoSeQ97JLwmcPKhEZ2
l0eq7hmFWd53fAUP/XvLun7707+MxJDTKIJWWVpk4rYVZt1XqR32bn0Uk6bsVbcMb2J1+MHvrnex
M9u3dgYF5+1nvoyQ9MdxEWFaS7+Tqch5hEQAp+ncoa2OKq3rQGKttdcKw96JZpwf337Uy+yC0m5t
JcLKYgq9pTA3A7InlZrKY6TCIbTUtt+507RciMNrnnR+fHjK2rNU10XkOecvRBfZ7MxYyuOEqEzQ
Cuch7hW5i0LAanE3fywllYY5ZNPu7bd7pX5lOKVTRCNrRbN7G5Rn1agT2FntsSX3+C7sRdzZlYjv
ZhuZimpR1Pd11uU7iwgYZFbm3NMwdX9hBmVfJU0RXrjVX/05nBumtetA7cW13g0dKWRudUegodPB
SIqjhjuYF5r9+DTXMXtcOPMHp1LLfWPa+mFa5uFDEWbiRquT8kJ2+8qnRwAAWSdkjlYlhE3KZ6Uw
go1JtBDloavgUR0HohwuAb6eSaubb086CfKAjYwC/bbgkpED+SkZxiPqOeod7rjzD7QByZzR3e52
q6saykpKhPxLZbQ3Bb913qHOFCe+FH0PNVzk3EaWyMDuOUrfONfw+rvCi8Nk+dHnbdsHpqXoo29F
MraCZdYwhRHKXAQOOGot0OKhzq6aojF/hEmn+lqnFK6/zE16ic66RZ6ANEN+BeKbwGUXHoe1SW97
1RmMKJmnI8jW8KANLVcndi/yWsYLhjhuecAwtX3HFzkt5ZCeilKrDxXcJy9mNLYvonSmbyGrmyks
hz2G9erNGIVVADJ4ulBVvCJ/wQZCXoOeGXRMbUtDdWfVSiC/T8dI2POnXE6DD4A0z71ktW9q2lTB
eUNcLSnATZW9gh/cpFy3Tl3dSDtyH7TY7b6CLr9kmb2NfesarmeDIwugDg/l81BRD33cmlY5H2UZ
R14tk+G211Y/hX6O929Hh9cexX6E8QIabLVsPn9UpOC6h3zufOwTiUCDMKU/6mFx6PW4uRAAt7fI
+lYMP1AR5MStIuLnjxIdCD4TGslxvR79wY7b4zyGjh+lcrgr88y5w6xYXki0t9XW+lD4mEhUMPeA
arN5qOrKPrHsgYdKIwdLP+leY0zKbohoSgkZX+ozvwhvPHDFtlC6o48EJmVTqqIWmXdt34lj0brz
XidDmXwzSuJ39dAYgZaF8iDWicIymTRFBvU0NFV/Qn/HvRvLqLmwxV9Z85XMtOrCr8u+ZZf3tatw
tgxxpGeZ+UOCo29F48Ebx0Ldy0abduY0zhfW/LUYsMrYA6IEUAHjeo26v3VLnMbQM612lqMZKsrt
4pqllxmJxKoo6hg/wnPPqpCStCnzvVgyccR81QxoKNW3/djdKcw8bs3GEB/6WumuFVEv70j3q0Ba
yh/LKZBIsOuZVzL1pOmyQV2ggcR82a6WYxMnxae06rU1u3L3zdDWF47autV+vwTYGWQZJNA6W4Oe
8mZnVOpEADZy9WjY/XLNqGK+zmfUPswcaks0D4JCo5p2U5h1F/K37S1Hts6cBZEWZLGY/21fEjyJ
oAHtLkdrmMVN12jze2R+vr8dSV6+Hmxz4pZDjsNU6bmP9NtHnxHXo87NxbGssyIY+MfPpTAKzzWq
bK+39XTTyGK4L6JuuJDh6OtHOl9ZuL8U7Gu2iHDEVmlkxnEVnCPiVvVizEHnKMbHAtQ4HBIMjhCD
NJKsCZZlEd/LNiJz7qp+GoMOKQ9k8kRh7xhkCuHXzgAFa5ni+qS1sXk1Mf9v/Aq7KsypUvdetyvI
6ks5L39PGpwyv4YGiVBo0j8iWPHVNJf8vdMAX9izDSI489Aq/zYWs7p1AZQsN11iRxPIhtT5MiST
cygtGEi+XqTGZ1xyGaNGbaXc564NVUUHtyIvpNTPHZOzdUJhYmVXgrHDy5L6ZXMu82Edx1nZKW2F
vIXEJfogNavpnT0neYQsG9qKDwqjiwKmn1F8KGys+6ADFCi06Gg+9f60FBhuGhKUvBd2SokXlyG/
K0WfrpNbWGSorCSKN5VlGaTlMLmYMI5Fdat0HdiJeYpSkHOFHD4uCKlEe1frTLhNYdR5Ko6NiU/T
p71inIIUm1HK9OvbW/RF4cbmBAFDuxiLF1qJWz38SinGatQ7ebL1OL6t66K/Us20Svw0ssqICFRV
iVfEvbynrEmvIkTsMFjprWr2Dako0qsgnuBmO8d65ulLPlxFcI52+SDd2EPpQjUDWAxYq0lUcj3b
zao6cJQxfjIYTnU7p8nS/bDQQPHD0m4eslGl0VhYi9HtVaEaFyr2F8eCowhUfjUk4+Lj/J9/boYY
9ZBFTnUaBtnsUd8jzvDl4hucL4wDu6TaFabTXokoNjoPJKK8EHdeNLOJrWiwwxumnbIabWxuXwNB
4rZ3kuHkmtl4lVWF3FV2l11BezSDJTL7a2XMkPl1EJFEYq3yx8pKP8R2MR/e/vIvZWVQAfpnSgUO
Y8Vgna/FIKYEWbpqOmHQ3H211dEBNtfFZgar00lzP6pNhkiTVmtfFrFQGEV2Fj2UuHkNaPzl3YdC
H2xfZHP+z0f6f7jmf1C4//aRXngyrY443359z7+XP88gm+v/9S9e2LZA9z6rKa3QXugf/4PZNP9y
uGfQl2LqSI+YvPZfzKbmAvSEKkQpoq77fwUP/YvZNLW/QHxxDa5NSoaL9Pj/AC68SfZWAQjSWTId
/q7nif96An+78zRUYOcBcP/X3J4ctB+i+fPI/Q/gH7dTxeq0L1bb4U9t5flwF4aJ/ZFxd/x97EzC
g+lm/YUAd57Nr7+HsI4QA3c8khhg6s9/T7LEIbO9xPiqFoNzOyaJvMFQMfenTLs0fT4PLjwK8rq9
3iUmiAqetwkuFHIzN+eUfqvDg1NcL+hUO5ZJiYIaBUkM3ix5cknW7tVnAmPCzIRNARbu/PU6051L
5HrTby28nOoARMdPd1FwSYt8E7b+691+e86mKDLtYRj7aE6/dfspKPfRTbST19+FpwSXWokbINvL
R21SZQlSOdcZZX2zPeRrPAuqUeiJIPF/yOBq9HQP4nXw2zF7/899f4bbPS8KEDbg1VhDAM/aylnZ
ciFyas6wSVPtqadX3fp2yEW2t5gUWQdbNHUU2MVg7kK1VmqfwX4VBQPuV66vRdwWPoJY0eLXegXr
sWEcFPqD2VgxGQNFjO+2ItP9SBsLbR8CXpJ+GmMbhYV5lj3odhlS+YyV8+R0I0NbssLJ9PRZLcpA
jFla+pqbOL+0IdPUoE2WQfd7zor08lDLFqDQba/t8slWf9RVmwNO09vuZ1slFhYPNOmb3eSkYYZ6
1VpdTKIK0UXL58lrCSXHabbUGlXGcjauNCRPPyFF2tDARwXdPSShvrh+UTNRwMC3pzsSVX3mwn0H
cB2oXZm2t7pUa5q4hZq+a92uifxOMfCaHQohJx+6dG3SnE8Aly0tRrNj6q5j6Skl/VmKUGt94CVN
HkR9V3ycAbv82fjy+bOusXCl4hH8xBZD4MYu/rlFszzF6tIdGrWkaupn5cJNug0x1O7kOLQKKOXB
D2wbBrPO/V2LUDzVdl34ECQSL8FM1Hcb2V7IVzeX9vpGPIto5oArBa32nPf/Fl6VCoMphpLqE+Iq
asTDaoCDw6CWIElakTMPsGTxmExxcrQ6N/yV18yHvB7B3m8gD6K/Adzb7+lFFvOFX/bKIliMox1C
H4BOoOjngahtmogwPLMIZWTtkaQY96Ha1VfNbC8XpHXOY95KeeHi44O6oJ/AQW2RB/9J2nktx41s
a/qFDiLgzS1Qhlak2BIl1g2iJLXgEgkPJPD084F7YkZVZLBC+9z0RbdaWUgkVi7zm9SP88QcZPlC
RBS7Iuu0aMj9IprnLIlsBj6R5yrogtDg72Awl18/DhanT7ouvy4M+8HmIgYEcBbmaREOnWGU1gtC
VTLEL41GpcJA3EFJ9EJ9fFalrkuhbkzWAG4OjP95FedPuPrmtMRemmywHifmfjt/bC7Bvrn8/6wV
X1dZDy9X1koDO4czdIllzl5fuy9VkyLV7bntvYlWdxQv2XwboP7w7eMNZOZ3viLv7dX4layDLtS5
8VFf+6LEytg6jlle/CgNnOL3moN6cJj17SjvqPSYbceaO/ihhK9bbJFLkWaU+FkdhHJJrWZfuo1g
umV4ZbsbJ485POUIaEkfB9Vt5eBAdD2Y/cJ9lcfyh0LkpthMNY01VPaZutJimF0kCGSb3NsYFV1P
nc2FnRiEzj25U/5roYQeotxOmuxaeki67dPZMWYkRvr+EGe5lVz5DlfClh6TpsLFmtQzOP682WdB
6k2h22rxJ9xv4mKfN2nh7xbbE8GXcvTsexPxEhC3RYJywyLdKYeBb2lTDfh6MH4h3yRrUojSG6+l
NVZ9OFeqf0ADpS6irp2cej/ps6PvAqQ7gs2KKX1Wdu1/RWCaP5wPpqiioqSpHiW4BwBGXFDh5VY1
1JXjJVkezX4c2PdV3FGOZkni4m5Vmd5yP9Acz68sCZbzMa2x1rwSRqm7yP454wNHcRRR7BqiuGrs
Nr2B2wzbGKR9nu4BuJcO30DHtN43UqFHVq238Ubp9eTsa0DJQRigLc8rM4U0HgOZrYIsgPXavdfV
tAQ1SwE3XlCPYNDLe5lBfk8TNbjnJ7+71RWb8lHnurUbo90GKZwCPnTX4D7VGVOsavH6hGir2eMx
7RRIaicTEaCI7eR5cRP/qSjKEpy5NP2EwTqCHDQ/3eALENHpuaz0WURUoM5n9F7akglEUIqwmhxE
YvrYs7+NC4I6G6sL8s2cL4xndDHkzcaDmAkJ1EVbIpyEKdJbowY8DhQz9rprkQb5uFk8IXESt2C3
7HO3TJ+HJmi+tcuS/CzmILFuGitvbiemYPG2EF3lb8dh0n6NSq36RhYdua2eVcHXpTXT36pEbX8b
N0g7RIHqLM7zq9P7klvpc92nthE6wF899InM4lHz7H6IlsmddsbUesuWpra7T6xueXbtvsf8tB8q
oqahkG2udTPbDb2FTCuUH2QYRxr7wRFhfu95ijvzRjEwosfjVZiia0hj1VE3TwzLJOjoLdJDcdS5
YNthVixN/kWkbmAcSJ/87FdBtuN/YjKbPiSD1L46XWdwcelzMd1J08zzOx1biv42cyYoSn4HKSGU
c6DfJlorS2I5CjZhb0zNELp5nNvbpY/rHDB4Pn1JXKHn26BX9n056f5XhFGDlxp4BLaLhlt8r1og
hGFhgRwLzSXWnprcr8hjel08ZLNhdGidSP9zDnP6X5y6gt9W3hvfOjpRKnScNjGvW23hf3BU7a4d
EF+kmwKl4qelEKBfkT+3Pxv8lSWNMam2AzX1FFmiQamGR1DNlsFGUoXBZNcPTtJ297ZKZME2NgN5
oRDNL8RwJgejOUd80fQhmEOrG13oa4z2rXaIUUWKSw8oYWt+Zg6WPaOrNNchzK/lp5hScdA6Pz+k
/eTwKGmADjmSbLj/8cpAJQofyUVfj92N4xQG4IjBG+8BLsFu1rRJw0dtLNiqAWP7NkxGu/s5Tsjq
hYE/6m6oF473oy4g+4SQpzV05ruFcdAcd91vzxunTdMXcww5ShP3NKP7fzLEr7GiF/P0GBu0kgEA
CNTucDaXj+mQoglT5B5vQgqj+2xVcwpm0CoyFbKXaH1JbUx+zQ6wECKi9AJ8jAdS5qRP9CZCf916
bBwC22bCwPt7omMDH2L/ACewLFyacYVui0igujB/gsFi0MzKPSMOwQKiLA0W07xyJlLAu6BUHdmq
aeTTBhGrYLohZpnWBnxy1W6ZvwsVxU1e19tRqMEJparcb65iXh0ye9MeGrKAbFta5VBHWiEWJH4y
KV6KwrS/0hHGnbDTWoG7pDDmZYNUSPDSo53abYMOM9eoywPkR3OBGCFwiAFkNBOYhdiI+cZDs6xa
Hl2nkolJEOjyMGsS/CuUkOm4GZH8V5vEiGfCXNl1qEkttUdrdcjRGCxUqsPtByR2k1tzLbdTbeZf
YdSV1RbFV+2XMCqu9k6byh4YSYk61ZJMAwSXCi37jW32Rsv+uRmwoModuihdgrIK9VKWTjS6w2Bt
s1ro6JX1zYuSGmRD35nL62mY2xmod9uaO5F6tX9tVeVI1ISW1Ie6MjjUkrq/D8H/pM5OMZupN3Hi
lwg0Dm2Qh7nmBpAQx9l9Qugt+VlKsEnoYaf9rZnX2ZMsgCGubu4oimVxe0cno3aieRjWJAzpKwyh
yI1UaLddM2KdVnTIEWl5/HkYne7BKgR9TAsNmt90KBYda9bYO5gFAg9bmCfLcYQKs+ymclYwEZPx
q6/GGryv1s7Dpjab5MHLbPeXJI/oQgt8ib+hd298LtLO/dkt8fK7tJJ552sxkVC4TYOsQe+75cYE
GoxSE4I3X/RySow9nDDKL6cLRhzY+Iy7rWm2QDiTRptRzRz9w1zlVGW2XkxfRIaA6JanoD9KFFlL
U30Eh4jNz88ExnYcNshOyXAWU/cjH+buoZcVYqManIB0O1Vj/EM1ambLHNXoke3JcSPl3PT4FbTJ
L80T/a++5M+GVMjFb1LY+TYRhNe++iyZXIioamJf7iDMOt+6SWu5YBcvd/a96SkRLaOGIDLDeu/e
YYKZbh0Ew9BzW6zqbvChdIfaMiQaMQJTvrAD9ffko0H6c2oM45/MHzwIDG7cQDO1O84HWpiHApTT
14kOebEpvbl76lA/acBD6VW/4dZMD4iBFS9507mcysItj2RM+c8SuCbBiyEGgiH9kD86c4LZqSDe
IIFvJG63SdIx+GbkCChapVLplpsxtxG3s9R1mXbTHcS858BpqodKJtkzhCPDDqeqX9odMw5vQbjI
sg+NkMUYNUkVpDupT8PTLH2sxhWpZ0y3X5skf84nGiR8K2loGEoh+NW0fR9ZeZ7dm4MTlExfjKnc
NqpoEgIboSozMtSXgHuhQDhCWr6xu8act3DmFS0WVef9lpOr+qtU082rcs6HiNMY34O/xz+Wz6P/
x2wkuaSjHCJhZk9hEqcyXGjlH8ZqHLiujVLZm7ocFbZNwlXfbL7VIrLMpqK7oojCZj7nd3A1dFgz
veFvEhdsVgS1LetBfiazvnFVnzQ3eZuIXQyWHRxbL8r4AfOp8ljrlYsunhotnxmT8M1QX2K2IJ3i
RqGlIhO6EOVkqkrC/crksI8Nqxy35uDlFrmDVnMDjEPwLZVN9QgDpb8HAAmynMFHh7FLoY3mIUk6
sGBZ57p30sZHYUCwGE1qZU7TF2CPtRlpVYUxheG3mKvYZBohDYn8ao0tgryYkVLo9NUk9zEAhi/5
2BBi+gKe2X4wG0KIPi1uF4m6daYoTo1p2QEZ8X7IeRaP/WDBW8u53q+1zB+JJiAoPrsLTkU3ejv6
X+PY6ZPruSm7ejMsMrNvzRU4MG+TOq/jfFN7Q9N9xhe66MKktu1kp2mAG/dFWRGrjKmOf2YF8P0o
JqF/QFSwQBcNWnt3ZfZe9yDawuyvbZPQCW9Pp5MiG1QjI8OezWU7a20KQntxlQzNfu4eaUyN+s5D
weu27Wbje1mVwU+9JiRERlLp5RbqXdGGg04eEiWdFyzRJEroeJ4tUWrssmK8x3aEqwFgPeJzprtk
D03gFaEWL3LaKYZRpOttW88blxlfFzplpT30vb6oXbNqVnCb+OMvPydDIQmgClulILXhCleMKUQG
DBtfCZQTkRraizKsZ1sejBaVzTjR62uHQs7dNWOTP/nJsCBztWSEzJ4i5rEB5Y9k2zhbWeQFs/dv
8Kp3L6TMv1H+xQ+kMgVUX7Nur+xcAjIYWoTKBFGLWJxY+o+gSmb0L9viqeFTY+SPojPsDt994lD4
P9zCu1uyFfn0ZCtOWZj7rv+VUhZGdDy143TLhTwcTWkOInQY0z/4LRz10I1TLduIWlTPJiEtvp/7
uMiyyMarDY50OuE9Yup98px0RtbejXWZIao1rg+mXNGlN+UwmA9+nHrVbQp2lf+zU953je4b1liU
yTrb4KQ3CVKLNf3Bofo1tCUXAHYcSJJp45ShrUP/faTNlgQIzOlB/c1hAvvDzBWjZ49C1sE6IJlv
0q7pnt0q4ewVVmbZ+9GscJgxaCZt0nQFF6foIhPKii7+XAZYpwDgreON3aTe17hvy89LpsOVwej6
oNsTGqGxKzQm3JIvsE+K9pnaPH3WqloenMYe8PoU0/MY91YbQsfW7mpR1NXj6A8joFDAWm1DV9Uc
Hty0Xb56KS56gRPESKHOrvMyzh6goiBO3ZYX36ssjLHx7n4kqpM/59gL4htABrF+q2smqK8eGAZQ
3CAvvvMj2m+lNrr/5KpWT04yE4I8nJfuCkvDJ096c0AP00HHZAC5fPTiufpcYmPEOylTv92Y+Dq5
16mXpfuySvCNcXtE4X3GpopR/jL/hFT2A2P0PoExYOW3Ay1msgPpL5shJ5aE0s8oaube6uxw7hbn
a1sPtFazKgl2vQGfD6FNLw0YvJue3NRpWXNKq1lfQllMCWV+anXfO7o0NPenpLLv3Sx1jT3c97S/
s/3Eq7dFXtD8mlSgvuWeNWiM6/1SolZae2LTzUtX3qamW7tbJIscb+sP7fjkKcahIZpxU3c9Mswz
vyULcPXQarMEiUt/ku7WKOT4O5OjZe9yvZLZLtW8zEWDsVty0AG2O107MdpJdkynFdMAvfpq+wyA
HhM27cpJZN1eJ1M2DFf41IsCQvk0GJhmtPLGqerBuNJlhcECV+5Y7NLGlQMkWxXXpEl+7UVUzNx6
lplPzq4ycyfbGYut+ptEWQtzjtquu4i7qdDCqiAcbODbB8VB9qWV7hkyN8tnfQz67iopjbIBcxDH
xT+0H6T9nM0OzXH2wluueCXetBPa+rJjLGy42HIzfex7C1cihaWdESm9HL/UYC2+UxypNsToUTyn
8LDI8HQebBfX1DdBTtYTjSX9wU0BDOheKN2O+Tu7ptx7qYK4HCQY3cMQacWaUlTVP0Xa599GTlQe
Da6XM/BAloovoc6q7gpxKUrtuOVRQqMZ7AZN3Wz+KpFdwE+IpsznHOCVDNHmab4Zwh6SKBach1tA
r2txaRWlc2uKuIbNXkjnuw+4c4qm0am+lGLWnS19fcgt/0Pv3XSY/Vsvg+tW/9ZBhmhXpmcWg8r/
Jz/zzqDlTUPTw58TYXIXoAd4X2ttDP7Rvo7LosoxvvZfsjIz7qpcGd8s8qC/bZuuq4DvoTOKVA0Y
nNNVlkU1c7/MwQsaqNMWRJG/rYRx4VHedE1fF6EXjAwFNOrXTv0fj1IIlyYQXdsXBcF9M/pWfFU5
mGjDZCAlHvJLoOUzMBGTerbN4DWswAWAmWeDTBTr+x4n7/hlCToE+Gz0ufop0+/hOMkdyvLPqZ/N
O00t+YXO/tsHBb+34rQ9rj/ga2s//I8Hbafezty+kIfA6+UekmN7q5HCRG25QPQthv7zx2fkTX+d
qxRSOtB6xnEQTc8nCTmMiImK8CCCut7wIrVVd6He1D5UzP/NUhhanT6aVznTnFgWvZNSq27NijvV
TfsWaw+tvkDcfnPymc1zTEh5dOA24C9Pl9LGnsTeS+QBreeARFg0D7Mjhy9/+0AYyIBngpDJKkBM
Tlehz9THahHyoKOcARYaKpCNBvlAv/fC1r33PH+udPaNKYUVZ6BLedD8pL+26GNurKD+/fHjvDl6
K6ABlDjDHiCYYFZPH6ehm6eDEZcHMSXFrq18HBsTs3mZm876NPmLdv3xeufwZz4tMDGg5l65gZib
nb0lJLUFZKimO8wrfC3RallGMMOcf5DWFqvdbH0lVfIlxrLsEVaU2mmthe0kOAz38+L2bujEU/Nd
2b1+Yeb19qPg82M4F4Dh4FZ5nc//8REac9KONV/dwSFA7/E+tcMB8u31Ug8/P96Dd14s6oh8fgix
Uj66Z0eoZTrCzayaQz+1ZeRVZoHIuhVfCCrvPQ8mPHzmYKHofK+/4o/nET0elpNd9odcBCZNpvLX
IrQySplFX1jpDJHCvA6nLsoNbpyVzcAHeLqUoiz0ULXqDkIb4205VOYVTXz5QEFjXGkNNG60ZtL7
DkHuZ3hZQFP6qb5fjM781xmT5EIcOHdlXX8OrYMVbUBEJ7yZZz+ntpfBl/N0QIkZQ7zYGymMgjR3
94I8BDVlSixzG5sNXJOGccfG7bo6gAznJ4/TWNnf3bhv0JC2kRLFwChQUHNoK8QMR4L5WprwN6LC
lQY2cmJIrurGKu81Tya/hFVqD74z1ctmwR/3Kw7UlR8GLS3ZaMYC+vPIHfCgFTFGSB8fqTdX1/rI
KymMI8x3/Gol+MfLroN+COLJY2pWw99w6U5GA5njricX2KRYd38nCeiPzMqW3ccrv3PMePvAuVdZ
4VXh9XSzvaoBl5saw8GirXAgu23uR9cod3bjXPLceWcpJL6Rn0AFBEnG1/f+x0PCqUB7Yon7g8Cq
Ex4lWTJg0W9508oLD/VmegrUYD08BlxpVnzDhdCcBNKuXA4MdLaL5vpb0l61LYzpXzfPcmxKLznA
vnk2UNpoulpkO6DH3jBYlMg1Yq/Bs3lYklWOMP5JWsQrTGZVV3/5xlZAOKIC69OBqXjl0/6xjaNv
alI0yXjwB/pJcVZMO1wzjMg3oVN+vNTbyMBaa5rokSYSWv2zIOTNtArj2h8OdpwusF6r+NHoHBUB
216iahnTbd1A7gOL+qKobb9rgjpGy1Jno2fKfb7wayzO4h9QZFyp6OAi3InMBpqewHJPz+osylrX
sno85FSW4Qh680qNAYpMJsMjGhT+U5zPcRgYrfvkjbW+pcp3ntuy1Gm3BPvc7PSXj3/Se699Rc1g
O7dmf/rZ/mheNzEosMbDMOjZHQL/+jYdnOaGnvalE3ZuJ7o+PfbZvHoUKYnZwRmqQrr1NE7moA6a
585JyHAfNxPaW6CKl86bH5BBpOzyB1M9+2hHidASTrBvnQoQABor0yc0ytUSdubMLMEbBfAr3evk
bzt97V/Se7uhlUd127JRP1x6JM/GpGnPIk/1Lx9v27otZy+Sc+UhlsJUck0nTl+kqZAzE5mlDtMi
JeJaI34XfiwvXCTnstyvO8a70QE3UWe/CQOiogcwl3I+SCNtt1rjuZ+WesHo26rLpxQSVdSUvRem
ZWN88vKsfcSXlh2bVb9FjSTZeX053IJws6+o/NSFz3g9rOd7AI+MagHamoug1ekeGGZb9NmSzwdl
OENI8lJu0yZ5aWK+sXScqgs3zHtbDoTdRDMU1gq10ulyAdOMFUowHxhZMPKMVb6tE3WJrvLOQwGR
wV+Kywzs9nngba0+1jOzXg6aq68d1wyc9pxZYaUv2r3ZGf/FU60kNAIikZcL5CwimIMGyCSo5sPk
6toNBoyM63Fa2/71cQ2wlvS5lzEpekPPKusE7eeknVFWWXg5YtR+lFV1SSjrXMyV4+rC9gWjCiaD
tVah4z8zPuWYEzSn3DjEudfeDA0cQ3gXMR1dm0lSSetu37dDuWo1QZHo7PhQ0TQN0dMQd5kjG9pd
pAwz3bJ7y0dDUfMz8vDAuB0KJp5yyuWFI/z2TJGfIjxCzoJYIfjB0x/slk4tY80wDnWRZLu6KXER
Guz0wmf8NsayCptjr1IrUG7PMpRW863BxR75kMsg3uejXm7mNm42QT9ZFx7o7fEFOEeUtddrhk9y
/Sl/XK25bvUBLkrOwXdo8MN1NqEctu59YDfqhpG8tfn4YL3JUzizLLXiaTlfGJCcrjdjSgukSQ8O
PLexx2gbvibSGy7WlEtj0JPP5j0iYPX3j5c9w0iulwc61ST6tH64TJDqOV0XASY62W2vHYBkmVdE
hV77VDdoLN5WnO5PGgyQ+2ouauQ4wMx2DLBT53tslk0eLa4WHDqbgXiEUQkN2I9/2tsjtf6ytZHi
UMiByD/9ZenkBhWGcvGhB7PyD592+rX0suLCKu/sO+R2+gwuDBOun7MKI4axEWt9rh2KCYYRmnfN
xk2Mhplg2jafMjfL9njJJxdC8DurcrR4k1zfQBXPUbBGY8W4YTG9objQrhMMjf8tcF55yUWf7o1B
OtsiEMUFMufbIw0wEg0XnbICWo1/tqHd3CwBLL7y2JL9Xge5YsosWlr0XZXuc30env/6BQYrVQah
MED+vMjTF9iYmo40iZJHzhgpIvfafQas70JMeHtMEDwD28ohgZMFPet0FaaNjdn2bn10neUXRLlu
o3flpcvsPPBQervUn3ycNDBXwufpIgytzLrkBxzr2LsnMLm3XrpYYepUzv7vNs0yYKpQQJDUk2Sj
GXa6krRo89bkqcey95tb9BjsSCVJ/PDxKufGF+ievZ4+Kj3CHB3Es/DmGRrotIGzsGSol26HFoun
T0uwmGqvGcp6wPE1v2c4ESBB37rlJ01v5+sAr9TxNnBGp0VqhDE/GjrmDolgC488YUgL1E0a7FVg
5PVeZnrXh9kEln6jVcb4OVj84LnVNYNks2yFSTWNfPKFD+v8jL8+F2ebLwZz1TeQ73IsqoECm+2b
jC1E4GoLYau56Rf7AXjCJZGR87N3ttq5hDnQzCCWAasNvSE2Vg8rrfLi4sIzvTl867taryLyDqh4
55II5Bu9gXRJeWzyQouEsGCdovyyE9P478fH4u1KZJ8rTnzlN9E7PwuGaTcky4Kj2jERvLtJcynq
amrzBfrB5q+XsiH3WZivkobxuk7PeSkbkLFCZUepK/NWVBOzrAY2JxHevRDi35SuJIOwGmCtcJsT
/s5DxJSLtBulXRwl2iFhW9v9pgLlD8gYmaONY8M4JaOp9dCeZfzvaEm1sVprukvnFKGlnLnSheTi
7bk5/UFnD68lCMV1nl4cKwZ6145RaleJQELxwoO/t4y9xit6wujveest9EcO0xp+Oba1VRyzNtE3
bVDqj741VT8+fpNrhvBn9cLuugicEn/XBIL692yVKgOrNvVIw4w6WgVCH+5ojahboPHBN4aL1JlI
kWyXuQZQG6f5hQnI+VW6Lu/TCCBY6nDwz+sMzx7KFHxgdWQK593lELxCwsqwt5w526D3nB4wr/wv
dvZk0bOsKTbTBgSgXx37Yij3boI21eCP44Vj8iY549loe0I45LmIae7Z1jquAmEfV/UxLer0ewXG
AYhcg9nibAzbGqv569Swme5zTod94mJMjlhbUIUgSpZoIfbTWnOC7cfv+22IRbUK3/n/y4481yHI
UdVOMEdtjzYA8Duhec6zv1o/WYwN74c+uWSq9s56EN3pSuprhooYxen5KsTgZUi6dkd6asuDgi3w
2DSeChNf6ve1jdjCx8/3qqR0dqAZpTAQ4nYEfeCdLWjVTeVZIFKPsdcazi4vS8cMsw6xnbAf/fQn
uln+c7Do2q++QPIlA799lXYdfqg4L5afWsVp3TTcndcOaTJKXO4U6JsG9pYeDlXhlPxlwtu1tcR1
21a+99vtQYdcuDXe+fiZz9AYJALAsjzv5Nt4awqj77pjIAYDIIzf3VZGHF/YrLerUKOCtTPJWBjt
OmftmyGbmEKkS390yk5tEy3TwS40f+ndtooCU1zyEeDTQ6PoXGErE5Pb20D6ju7Sicjwi2ID3Nn6
23AJQxhdOpI8Rlqrlc/pQesI+VlmFcuxpOTb6dkSb8HOZhc+nzfh0uJL5s4jaK7V3spJ/jMor6yO
VkdY4mgp3DPA0zao31oiN7bIGLT3uaX0a5B6k9hCHMB21gvEhYz5zS3PLwAIClNqzZE44Ke/oETJ
PNcsfTz2qWbfzuM0R6mDU0elTc4FfazT4MyVy/TGQrHKpD7mNJ4fQkMOQ4e/6cKIsP4GzLOqQ3dY
FGBux7pC8CLfptnqnvHxF/yqFfL/v+D/LEu4oBMLxfBtQw1MTD/UjrEc+tmqnkqv6lFImUawuQXW
l0a0eF5243kJHha2lY76tQv/mgQux5X2wgdyutmvP8VBzQde9ip+iITX6WabGdAyadMG6xe/BLEt
l8jI6IXVKhj+auz5uhTPSiWPNZ/OUONsqR6orpCtC4sEHs2+gu8CJCiNrwCYXqrNz2Lk61oUCBxk
CkrUfc91Ya1YKwXmyfohqLPEi5xlLh6rPAZLS1Y+ZtvJTNovI54G9YZUL3AAGo+JFc2FaO4w5Y3t
DYJKwxX4QbgrVlLrFhofsnmQgNi0xyAp0Nh0Mu2LZjCSDyWn64tvN93Xjw/K6bf4n6cgpEDAt2gc
InR0+nLmzG0Rs9U5nqj2IXXu98aDbXQ9MKlpflrUpN/BnGl+lJYc7+fckxfKsHcOx4reWFukBB5m
bqfrZ3OnCVzWl8NoALruNCBuGbkS/A/MHD5+1HeXwrjAoHfJaztP7Ucl+x6pUv1gZzaIW19DQigW
7XXQwQ/5eCmfX3329XF/rqPbtZ3tnu+qJczZkpg3HEqApRtY0vW/XVyYEZqFLUpO9DX6RgtuUny3
/6rD8Z/3uWqEBXQgia2v7rZ/JLxVnXtjBa3koETT/sy5NLb8aXtthKbXi+jyS/Py93aVxoa1VhX0
uN9MLyqZOgIJxIMOzXIDUcm/wZXa36SO0V74utd74XRXV/Yu97mPSgOTn/OzMhp4MWeNdbBLQmqE
IFa+s4Km+W66/IswS2X67eP3eKZjsG4ncvLUDdQOq3jnuYIyVNM+HrNFP/h5O3q70bfrZgvjKn2a
gm46SFWDq86KrPg82lZ9R8yVd56T5FHD33jhcn57qPgt6DaggUUuzAd7+qmA5xxJ9dbWLwCLDHwT
SkAZ0o4iMmldwMXMxZesVYA7ZW3+/HgjTpOc131YO2Zcm6tAxhs40qJVyPn2lnXAg2bEyi8WGz0A
kfzxKm/Pko1COiMZjhKyDecij+huLCkEx+Bgao0f6SowEc8fjwmm6xeO0tuVgMVwZoneZPIMEk/3
0lTd1BPr8iODXmNj5Ha5c1ptQGoo6y+VMG/3jmxXxx0PGAcSW+eds5TJfDMEfXGsk0C+FIqpGphN
c5skQI7bManuDZhvW5i89rM2uTZhv0feqJSgSyG2RN4AADnTmr9LgtZ3ypG2V+8YyNyrl83pHixa
U6OE6Ynj5Of5JuiyIarmLtmbGYPRj1/se1vAEAHDZox80DBb//sfUQlws0odBLtRD1PlXl9kta1S
27j+eJW3qRbyiK/i46hUoU91Fh/6uEvzFsugI9Jp1l1Li4fRrj7ByHEyqAfKewHq0G8+XvSdR/Oo
zajPkDNGjWT9av94NIiBTuot66KTY0WesvLrsTbsC6u8c15Jx1clA75//nn2aF6qa0rNeUP6L2LM
uxH70zXN3Mkizi/kxq+z1tMwiyIzdjhM8MmPiX2nT+QCsxraZaBprXsJNKugd3/6iZbeWnGhHjjp
DfN218GEPTccdBQEaJwsRMTYc6PJT90rKmC3gOohND+kQ2cxca+X8Ukj+4WfIz1hhJO1dF9MlbbF
Ts9d48bJdGSa0XjG6cWAvYJZiPI4lfSC9d8SioUfKiWcr4puQx02xB64YmspFPaeBYkDBPJ3VNaG
l7J2+I0gIoaoNbzgCyjY8dcwYEQfWqij1JvAZPJwDXRT+7HoZW2HZV3bO11HAS+ikzDCV8an9Gdb
6TxmBg4INjGYwiXExsO87Txo6wwO4vyXNza4EWnSUo/TJGmdVXFbqY3fGRAzcbFfEMPKW0e7xf0h
0aOyKvQUqpCexJscXrMWmUVv/kxozT31Sap+Vw4Ea8YvMRx75Ynm6Cw+GgZtr/s/pIWmagTqvbp3
pa+MsOyLkra41+dyM4oc3qtcrBJin1ocNzKhSMC8AxjSb0t/lfyA9uc/j8gnXmpivpMGc+g9Ahuz
Wlp65wmcUObIsZDtES+RCqMXwBa3hTX/m+Fh8VgHK7U509RVZgzAMUw8UZrYrr+0tjPskMJIN43R
F7t5cKprm/h/vXSpv+0k7YZE79UNtR8UzVqY1wgw2BcugXc+XbrJOgZcCO4iX3lWBaZwD5WJicNR
Tm1NQdaCy3YrY/txgHjn06V6BxGNnxX4hnPxCkQIJ3dWnTg2A2RXTNuCzbyMUASS2fkvluIGxW5n
FZhncn765Sa2NcFSt4joOEFflW7ibgzRB9coEM0XCsx3Yi2qXas0HjPoNf6dLhVbEAZHR5RHLTVh
uDLZ4PZIWnk7akuThm0fB099reanv9/M12oLqAzNkPNoi1wG8kReLI+Dg48Bpqq4tk6xFS2Zn15I
Rt5mm/RzSTc5HgyjAXKcPqFhyTxQbiCPlYVDnbeMWZSmaXE12QPiklObXyhP3inZ8WVexcfAbwDb
PdeW1LAYnGwhVoFxG+JNQzO8yLFj7MyRfpnuxd80gbp6S1Jwg1x5trUZRF+4qN+Ug7QLcKjhmCLB
i8zpWV5kDbOKaWHxWnOYSz0DrXvL6eNPpWZkD0jAxruSnxjC9yi2zWypC9fcm1NF2c4OUJ5xgJlH
r9/SH5ep7eUJMiKlQSPd6L5ziP81bLtCAzjPr2sQXVfB1FUX3vPbR+auQ8aLiSP5NY280zXlIoOc
e9A8Jt2CKjXU4iasdZTc8dHrHgsxwafvhvLew2lg6y/d37FPSMN4ZnIHNp7VV4DW6fqTK1LA/pZ5
tOPVI96x1V2+OJey0Fcc9p+3OjkuSEFmWhzm/8PemSzFrbVZ+1Yqaq4Tara6wT+RlJkkZNLYuIGJ
AoNR3271V1+PXPX9HyQOZ7jGNTzHAULS1m7ed61nofY//XJG6uNowwrziSKs1LyoJCwTb6N0r6o6
yvuVoaHkgUAl911IjG5gQiJoKirH88qPq6y7jhXHeuhcojX8qmixLBXGXOnYigaTtIpxVD/BHnGu
+sroj0MZhpsOJwgJEzkG1Ipm6WopCl/tOauewxKEfm3JIg00Rpvhy2ZO4wBej3aBKbu2CNAccKxE
xrA8KPqoxzjMQ5zfEwz0ZwNsDZLZXF8a34IO9sUJWywMIcGAF6CsnL02D1LdadYA0aZkQY48FZT0
QNhkpZmeiQ+qQTKE93zTidg8GEk0jB5CyfqmqgpdeG1ZqtdKb/LXT+lkXEamKJ6nLBEgyRi4flHG
+FwXYJydhxdmeJQY0XbITCD5hVOhzOemhnWuef/ysPIwzRI6uZ4hTrMXpwiDcTNN4mlpw3CGazQU
UDcrYbER06w9OxH0i9pYJbehzNxhj3EUoynh14btd21cJAGY5OTOUBT7a61TfvXGyRafZoj61xrP
pL8syWw/82GdNB3RNHNgprazpnBRkGC7/X5k1xkWozLqyhcH6HQfvRaFswXZsTj3ZQXurKQLXu6r
9EeWfNKwGf95pTjxZny8+snqrpU1hEu7L19G0zvOIEaeq8/i2H237szQrzU/6Xe1HXS7P1/2dDY5
veeTVaM0nDoSClfNDRQSi/kMyuBSUVqPbGEPA501C7+Xw5mTz4fxcfKk17/qzbyZWXgdw27kXjHj
2jbP9yvepJzH3oH0CMWZVeJ0aXx/kx98UPAwVDULuUlr0oM8L/xZfSV4Bd98fGZHg1L9dOgLHEoU
j03iMlVadSevEfiENmY15mkDZz6m8T4dHshtb13PBjsLIpkSGz7qFZKhG41LfmyoqffxklZPIp1y
WqEDFMPAsqNQ7Aj1kQcSzLsfRAUpn91eMdvLqdShjWhGT3pU4rbTVadM3eKXlZrYu6EfwOHkoZM+
wxSwFq9vMPx4Ze24P4Zu1H9YOaZsrwXbEnpLaE/hdsrHDB3VOEAPgI0E46/SSzx/LkwrcwtEO018
LZf1M4AopQ2yipxlaxymeYeUXmib0SVrybeV2gQJrYaZ+xngWzlTNnRguYWkPH4GUzeZftKO1Q3H
9uiYYiboPU1Wy4MbTvOV7iRF6Me1jI591sG8cWcFC1CMzAvelxAzPK08Cv0oq5WLfrSAphe5XeP/
nlZ1JckaeuYnYPNoNWW9+92qegAcncyzTdLNzo88qpZjgclV3wJgUySpSyM6hlaoN5PZzQ+UumFV
DKrJ4kmasf1TZD02R9by8K7MCmdASVhl7lWXV9FjJUF/eSlxxWSquSHHtSweIeYYbepZoms/mVVR
u75KhCjqz7w3n7NxaULeQWXWG7zKCtQrYkHuyS+t1KPaTq4dLP0YVpdodsJ8K2GW/ySbbVS+zgoa
9SBWtagJ0qab5mPekFXnQ9gfnqa6qudrQMtKegfxIEwfrTo0FaSITT/iv9YSRX4y1DB34GOkUZVe
9MswDXCry9nKj2OsIq9B5qtYFzZ6A8Wv2qj6kuLwlF5N1pAI0ihTJfIL6lseQUv9DuUH7BZOliF0
q9mqf9pW130jQ5kf0cx4HldImLwPDUtuLaK6jO0ShvJQKEqs4vZO9ZW4HDeXlAW0zJNRH0LQnAf2
qkWju+n1TPIzqRe11MZd1WUEVNh92l+MhqwJSM7aetiEihOvYaLKnF0Vjpr/pGBlHWaREu8Vh7oJ
MGnUrCP12PZZGFI0Pq0l6wpeX4qldAqZyacafs3QFDDbkDklE6AolWT1mMBFbV/Pg0FrnBbEsqfp
W6qXZIvNyoZSn36w5RSLoFAa4L+iR0a8h6/VfIqmQSn3+LLr7EDcqpvctKNhYyKhKLbXelldYoMu
G6jjypI/x3FoXzuhQ+5XbRAqjcHJiFpPqwv7OFotCNSoycEd9F2NoJ8MWgPS11SEMDvyNDyOAozN
5VRpUXSBBt290GJ21z5jPJe+2hmVHmTG2OvbaZyIzxG1lSe+1EJZbLVqgKhB6xpCRVo5hU1GS9wb
F2gaYdmFaoR3exn5ZLCHSHAdFX+uVzlT/WxD/0DYqtMu3uq82O/upMKCd6J8gBuoJ9GnQe2Kxmso
rT+gRQjNjaZM2bzJ4jDcd4BpbA8kUf48aA3eDj2OFzUgbI3Jasz0cqO7/B1B7UbJlZnw94HL07LE
i+0mfjZkYhq7tfJAhntRW3dRBhDvEtBqdUUbCuaEVY72Yw13nChS4cR3aySvyY5LmQHJisVeJ0o9
/2KH1G08CfTsfomM4bXps7bz2BREaPihK7mg8ObkMZQOsDzs6G7t1fEyJTun16Jv09KiStEHR1rM
T52m+0aYU0MidU4cexUkqte2SyKChnJXvSLmYpOiDkk0W6uf6aN2gHRJGZQZJ9AQnltEsUNf7tGI
uZgZwqb7OouqfnVkaTwyl1eTVxmR+Jalc/Ojbki5DywlSXnGhh1Xu7mt7Sde81L7dWdPbJyqOLtX
6kQrAvaoPeFGegdUsBCrgDzmLjkKdpq2MZIWvq5I4qn2zDghdo9qUz54rC1aEpTDSJ1eg9bhk4JT
qWSlV8rs2b2bA9stUCgEy+gYuyriYO83rRp+0StLljTglPQLLAHzy2x1TUWhSyYkrUO/eqB0GzmB
PrnZzTgVPAnTbbRDayjdAQig/jktSwsuRcJPwanpDw4BNZGvVUrygzlDFL6Ek1F5BiR7ZrdwEddg
/cFphPMMN4zjCBW6zqnBY3KrLmUwAFVUx8LKvrBmeluBCNWURc9QYwUwm9U53tgnYpvlNaWesmJ+
9ea6UB9EkrtfkRQUMTa+pjfZxaf2RWfEJutCremvcSqt3G/VLHmukqkrAFak+ZXo8qUHuVWpAHSm
atQDWGjTQyuHeOQwVjXptirnDGZrBsoMTkoPJq7MEuOO8wFsupoAhu/WPCvjPh/HHlIh/BBzhwu4
pvCcazVH+THi65LlAtZONeL+sSmV4rlJyHK/gC+n7tI5AQwK9GC+NIYisTyolTix9SLvvpoi6h5r
8De37qjFzUUvehEFKfKwe1E69SeEdfVtScRfBvih5kCRU7XZlqFeqR54iOzGcpRnqzG6kiZWwTQ6
TkpPMHOeDLzndHK0zaS5Cti2SnOnPY0M4m5K2M1XbEpUqq/JkLzAfCzAuFF1j3Zhr5cpdMxaGF+Y
skUKAm7RAZrQhaJ20RnlrU3LwwBaMS9iJ+eMftmY9yNzhpUYP0viy/SbPDLCY9KpI30lZu7ek7gS
vzCVs7RMMhWQKbtM+zQ7hZugfk3NLxTOVPsqcZwy22mAb3KPpmjofC5hW48+bJtxfhg5NvaeMQFk
2fUS2NSWXoDsadfRUiabTLDMjzOwlhEAardjk8F3VIHEmS/ddFHDR0EBc9lnsVZXP0qVnA9fXZql
3/ZOZD21jpLOnjUt8SdDNDr4q1GSqNxTQPhG4x5+9YRHQrm0gNV+jUkGoVhL0KenxvNgBcKZqkc3
0XI4eTDvxg2MFB0PVuXwEzHnaJ92Y1rcTdocj9d52NbmK++vVx+yEP0boNZEVS8bZpho07mtnh9i
5guY3x3osqJpx+JCMdOivTTyKY62IzFx1tca+u8B7L11n2iiN7ZoR7RXwCJzG1hku2RBx1CUQTHi
UNvK3uizYMorUdOD7JsFj6PRX7m5bJVNOELfS+G8divKp+4DlYpmEuAC7Sr8EpWgKOsqzcOgoWpG
LKsO01HX8sW+nQUxebtq0dspsBNnjHyHb1cN6HZOKXOWTlKJ0WXjzz6dbcVHelg9Flqo1Pu5aNk6
LEmv3kSq1h1G243BMIqieDY6ay59Y26ybCvmPIsOkF2SY1pSEQ+0kGoAEAiYXlt7oDbvh32F/YyC
uHqL3ntkp+7Y8uvQxWOz5ygMEIrbLl7qWrWv2UQoylYBvjB7su3s0R9KLdF9k3no1jRr5m+AiIO9
kVFnGd6ctfIn1Rb1Hv5T98QMrVTbSsWX44qxiJCmWfo+0xQx+wORLt+UUFkkz53DxLbl1g4pBQ/d
m+eY8GJnaG3p8Rvl3aSmDWeOolHqHbik9tpqG3XaThqn/sAo9Fl6hA+p4VWdafWhQOND4sUYEcte
jOQCb7Q0L455gZHDUxtL/zHFDev4YIO58sOh0TaRVDBDVGDetyJaVOF1/ZCUD+y90o0zycrHjQi/
ujbxAcHcAh3nu1HDmqbPM2tu2i6RL4eCGIFYz4DYNUXVorZxjcYf4PNxrLCyKCNfvFgSIJ8c0Hf4
JMd2p0pd3dk5xKhDXTHzZEmrqYds0fTbwu0b0xdtRDpnv3bJOe2oihXk5HU+TqY6fVe1OSvBA09I
wKtWum1QScUmGYuDf+ibw+oC1mkpHXqL//CqhK4kX5YYnzOpi1fXWdxPszlq6T5XLDCLCmnVnOaK
8Lva9MtNkSoCWm6nmk8DeFMBNlhxqi1z7oSmNy207ppwS7O91utpeTbDpmov23kEIB8OK+wb9jI1
Hdab19ForWEzzG6t+l2xsiF1Zxaf83JKSTVjmI6bUc7z4k3mvFieDlbaPThw2pZg6JtxDEZiv67z
Hpc1lIORdU+LY/icSUkEzoVll/F3ha36DzuMls4HGKvCKACPxqdvKDSaU72IfwJaLoz7bqIFhV1N
jkeE1/NwEbp0xnaU06fXBmIgW9RyMn+sead1UHEUM4PailzY+iupLfVy1NL3OSi92K9qGpxMXURk
8Gw5cXKzSftUpZkTc1DRk5IWVja9uGDtocClZEBseqUXNxwY7ZkDMvUtFh9h38M4cLDE6HoEqooK
e+fTvAYjVWHXgb6shOk1bFlb2QO0KOB3gjnVLlutmKMgNwaaNoYS91+ScaV/CquwsbOHWbE1UnQL
a1+PTh02Uux7kZm0vinKpr1QtKE0NvpIux8HfAH+Ey5jcivrdn0Gral9naaE/hurYv80xeN8jQZh
vEnSYg73AvJEw36rVq4B20SEDBnV8ICBjDzZeJqqI3kzBRA/JP2ImybDeB7iRIaX7rIg3J1taV00
hd38XEIovRsd96/i9YuIi8AldOkeiGd7FRsUN73KgjXn5UTxfob93GOs7rqZcrjiqvIiN1Np3oBz
saHGjlXBWRxNysWgT2x8UQSIK/yLEHVDg7gGv2hneKCiV9PjvGjiaWptG5NJprF+AjmLha/HnB89
ezLl6PXW0D0sSwVporLtgkNknDhXE1iY8Eo3BHWPng2V6k2xJe/XpJEvS2HHB9eox3gjq5TMPDO1
7ZswFtZ1mtTLSyGVTvj8ruY1zjPrZWzYNnsuz+sRIKaEp5zY+hNu5EznkvGUemGVG98pBUefswF+
GMfyRB+8gY2/BGDo1rcABSJMgSRwZhx1yZdg6oEOv+lUskHv6ZHPAkQ2LFMKGn3IPFKzKrMpkOXB
QhUPDJOYCbkzrLb73k5p8vrnqtyf62O0qN/Xx0aFaoA+DOXLpAw3tBAoWBm+5QzsR4FrdVvdvf/z
BU9bi6cVspM+Sl3Cf5cE17zUGT1winJlcvvnK5y2FU+vcNK2MMs6UgCeli8UQ7zVwqY8j9OZa3yo
va1lRdQ4qGQRrqAOPHlsSW3S5NPKl3IvdyKwd8r+7yI3/qdK++YSJw9qWqTZOZNeviAh37TFS6yd
E6idWAg+XuLkSeEi1KAccRccWZghS90jRvxrE7Sb5dK9i24XP/7fFIHf3NQ6Ot6UY00MsxLUf/kS
Oz35vLump1K0E1W5y6OLUvmGaetMRfa34+3NFU8aZ3o7y9bOuKKFiygkqkyea/j+tub75gonxXwK
fszl1JteVEXdCkXsLVjQYXiZyTP6kw990F8j+82VTiq+IcbfxO7n8gUjxR5FqD/bLatRHvTtEWy3
r2pym5Y/W+0szum30wQKLbgzq4LYPBnvFFmXmmZw+WJ/RshxWXxNLivCHbxsJz5zls6C9AgC//N8
mL1ziUm/7Ru8ufTJd0BTZrYS3SlfBvepn76wf4/GNnCMFzW6Jtd+J4zH/8X88eaCJ18FwubSmFu7
fCn44tzuK75+H1b0mXH5+5f55jInn8JCM9cugIsxhWjbT7e3wLcDgENnLvPb4f/mKifDH3tGbPRU
OV4KmyAJdiNJsv3z4zo3NE6Gvz4LBQk9j6uGmtttONlrK6LCnwjSOmet+u20++ZuTj4ARWTELGlc
q3J8e2s+2o9Ak4szj0z7cBUydmkGM841l1wx6+TNNEsVCX2ZtBfdmsZbRF+gagfI8ouVLsEcr9ra
pouONCMNcpfK3GdPlf1IyQcI+kmgWU9lMXmFa4mgrZTBJ1dUoAytnTN/qL6OxHfNTxcUFAHsaxQ2
M+MaVPd2NjX0vlYz2YQ/UIyieuBYMGW+vdjIqShFJknQNYbzWqzHPa/uU6gXeBCISxkMad9pk2uA
sTWX8sqdw+VHhjMAXcVojJ1H26yrL1F52KS0OC7Fz14hLbpYJQjeoC8O9l8DLnCo43D783D6/aK0
KktW0Nhq0Xh/U3ZDN7tYl28nvYDpblae9SQfoi/uHTW9fVxdE0pzbiX88MZPuoT6+2sWadElmsEu
qHBStpiPS3gz8+Bq+uzRuYi0s+3Xk/kFHTq8pIIeYfGUXCeX2Z2zt27R7tmciA8En0Vws38WZ9aO
P2+KoGS8v8NQG6SJRIR93vx5cb/VtQ/u7M9v7rcT9Zum9slonCuZFvQAWWlR1nmKdqcwDpXuNmuH
B0GRt+yf3Pj51zX/L+HyP7FhvXn8HxIub5PuGWtu+R90hp7KF/k+5pIf/VfMpS7+WScixL/IDZBP
8VbGn7L7f/+pIJT/B6gIznGEfoLpjjHx/3MujX+YCpj/AGDqQGZWST1ZTV3Mz+nmP1C+NHQLq9MA
FcffxFyuX/O/pzATPIONmAlDhjDR7mqnnEjL7Zp66Mvl2pwqBaZg76ltFJESkmRBpEDUffOQbv/7
F7/NJzxRXqzXQ72FU4K6HNAGXErvv4NWFFOiubF+rZQEY6mxyDd6UsWUhoA+jfqjquXUw8Iu3Snh
bVF8V6KG+kejnwuN/QVSenfjUDjxRlEPQedkU1V7/4dUSwEdUVbVdW3E9LI4ZoZlApu4mOKrRj7J
ogx3RkJVvxKxfdG25mskx88lMJQAkLp5Td/8rq/cclcY471dyQTGttA+6SK86IBHbyM0OEHTgmYe
ED4GXTQgIX3QrRoWdjJWZ6YX9FKnLxLHPi5yBNKocJD6nIi1aszUBdEY+pGySxT7aFp70neeTZTm
idwK/bJXL0R+KbJ91G3b7iKXdwltvlu33qe9Z8POUnzrZ3VZZPS2dqjGpbNZ9E0be6xp3C+lU08e
q+NcHdJk65QcTj00s+WK8A/MTbS3mgBNT0Q8t+tRIsAJbZVb/cXMvEzZIgJarscUDtpF/E17BD4/
2yRtXWrzEXgPZdUq90GjlV8tSElG9VxqlxZybXu/1urKACJx79s1paDAHQIXBVWBp3tntNsiDnpi
oezAHoPJ3ObAIkl5Fj4Qctbf+lN/SxiCxUn3rv5iPxgPZDkDZbNpj6C8IpRmW8hvHITJwkKKQQ9W
ORCXufsRbWguKbanfavulG8uFWDa/NZ2KrahAnTsGfTYQAkiPi6G3z2jWmqIyqRdfEUUzGOjXpgu
oghvNr2soH3nmZqnH9OjvTcD+zMGEnTP4U9pbx3o6/T+rqIfvDXzs+Su0ovZ9hs2Bvfkg+7CndjB
f6Ebeky+LWDZSVZp9kQKuTfj1214dA/9VXg92555X1112/wwfXdRMxzL0gfiPkRB9GMhsMufL9ut
uQ8/5QLpt5fF/lQf2R1O0864HRQEWp5Lid/LbtwHKn2H5aH4UR4dc1fUQTr50Tb09d34moZeeJcf
Rt89uPt4owaSLGW/fpz3znb6GvmtT+4NmaY2PREPrW0OzZ0+LoICv35NX128pa/IRVJ1Pzi+eUnO
yba6Gum0Qiu5BWlSBTzQh3JHc2PfdAH9lH6r+dlLtq++z+nO/eQclp17HDYQcn4O1/m1e4fCRZn9
/Hp54rMFg04K9uCZkPVvtU15V96JzHf7YBJYoUjAQx3rW4TB/48N/v+Wwf9kBXozw39cBp/q/uk/
1rjnHVEnP5/eLYPrj/73MggA6B+BhVMD1oW3AbLdv1ZBTaj/rKg7FwkoSqpf//KvRZB/wZqz+mZY
C7GYs0r9exXUtH9WvSHA3ZVqpgIq/ZtlcN1+/Xs1cGxMOci2ca7xCzmTnfKsCEDAxgI19iDx8BL6
YHTKa6kJ/eLNw/nN8vd+i/brMiYSYqJP11xlVtz3i04RLpWCvso5KF2dfzFUzjOi7aprcAPltwg/
7TdyRfQ9BFb1WxNb1l/ZCtbLUzpwsV4CSdIBarGpeHteIaOllWZpRsdSJUVWy5wiKKbx05/v8eOj
dFnhXbYn+LggOp4o/mLVRjulRfERUGboo8sghosm0ZmNxPvl7r9vxV6T59cM+tUvdnIryxyF7pzE
RxXti6fQHyNZc0EP4RRq8Pc3hK5dXc0ENsTak5U16xuGNWkuR2KF+meXDuwWRhLK+7+/DJwUDr1o
CqEpn7ycDnzwTJ5QfJyGottgr1MJksu6c9LXtVL0fqTjHUDHv76dVUh/ckpIBlnR11DjI9A21gAC
DtGeqDl7Lv3nKCcInxIOr9H3znYEXRIM01JR/rTcvx+L+J1Xth3c2tVW8P4FDmxwQwVT1jGWEE1j
pzCJGrLzM7Wk99vbX8OELHHgpVQUcA6c8m/oJ3EmN/T42GTqywikzHOt+s4kyJFMncn6+5ECZIdx
wlTFDu0UqkbzTWsT12KtRnfBUm5ID/JGc+aE/puhj+NOxUjN0OdLPnlyUC8GKpxtejSWKQTolbPP
LOafo4ps7C+HpIDaA0UAgfcaiHzqDy2yVstRNRTHDjcfSnoGD81AqZ2ZMT68JMFAoPSMSdvkKzuN
fg87p8gcu2bGWNCDW1GRvVhRjVyrL5w7qrvnPPAfZiiu52Cs4gUBYhCn15s1Q46tjJMjucBZEKck
zSqGU2z+9uHhqoLDAIkULDNO1vcDvEHDAj1EFMdJN7U9oaYD7dDMOHOVEx84I3zFZjHeUNqySJrW
yexUrY6K1g4LTAui9NpJqPRym+klKSt3G3eRfoOn685wGvlaD211Q7epRPNXnXMCfHyoJk4RW1+d
4OvsdTJ9JWY+Vxo+96OIxQxdWXkJlWT62w+MchSERIgMMAu54ZP1M5d61TdE1B5dlJ6bsGyxD9gc
PP72zb2/ysmtkGEWytyY42OnZ8R26gKe0Uiizp+v8nHU49zi42LfwdGN+uH78TErVAaGuMK+M5rN
hYIgYGspSgLIT5mDjBSj45+v92HaYAljeeH7+nVEPC1WqpUzOpWtFse50KzPBmiV0NObsfuarfbJ
v13MBEsZ06DQ1iIGZrz3N6eQYbeQ5ospVMbI1jvEv+qQ52cQHR/HHFcxeXYYgpk5TosXZHVMQxfR
S3e0COdbkYQeArLszIv6+OC4CpkDsBiZBBni7+/Ficu0RuxYHSF3ObU/6ISYXTWoZun/dF0S7f/8
ntbp+90CDUZwNZiRyQ73hNr0+8sRIrhI6tn1Ea+x5pCPTD4TOaY9HX1nca4je3FeZqW3jlMNeOvM
e/s4KNmAsM9WDYzqOkvz+4tHrS0qY7KbY9VhsQvInrYjD3BN+hDHufFIGjZJD3++3w+Pl92OYOPP
UraSgylnvduU6hm5g01UyGOEqMADe03f003RHIaaeWa8/O5SK/mfXQ9tBTZz7y9lkBhOUk3Vsfch
YgAHqXpsJmPcoenO/vZrwytIbNNq4eUzwOv0/lLIBhFQlPlwxNwv9kLa467oZbSP4MR9//MD/PDO
2HFwKuGmOA+tQUPvL1W5WStQ9PbH1kGcl/OiLkdyPP3FUboLoXXOmZ3bb54iVS5OXWxUNbBv61f5
poccVR3Nd1f2R0Xnhoj06IJyDeMik86++POtffgW1lsDykBFC20ox5b3l2L4tZOa9f2RXZD2ROwe
avFoKA4TMWfX5dKShFu5BEzbyHbOvMAPc8t6aTaEAIAoi7Kde3/pZdER8kutP45ZSS6BMLTH0oiX
v2JwsXqfXOXk3VkNgcg9qSdHA01yLwjd1iGpXBDiFN6naT5C90zHv90//rom++sVXcjoPFl4jNKo
0RZzzdHJ7ADA5vcmXbn74Rxt//z6fjtS4NutiSmQs82ToyD5KNFgdHZ/dOsCqZYBYV6SKUKqi3Zu
+/HbSzFHU0anXo5X9/3rgtY3DTNy3uNCtMxeQ4z8XQ3V5TKRojzzzk5q2L9eGsoTaIeopSHO/Gow
vfkApG4NY4TMiOzxhojy2nLS60WxskscANFRRalUXkyr8s3LUJcJr44K/Scm3fKmge5814IlOgel
/81odfj+AfEBF2FXe/Kh1CqhyCyGgLBGZJVLOIpLMSThmaXpd1fBdo45kXMwteaT97kki9ItHVdZ
hpzM9aafthnbz82fR81v5jPO8xRHKOuwGJ2isHErdP2sm+NRH1luE5bBndqmKG+1vPneS5n+9XxG
AwDhHUw6qkicQ94PnXF2Y2Rn6oKF1tT9lBfl21JpfBSmdfC3t8agEewkgGJDpDqFpczSLqslF+ox
VVumLULPdQ1nEHWMQGlGO/TzdEJH8ueLfpxEVwArmwnYKfRzf+Gm3wzXyC7CRtci9yj6yZ1x5Jky
2QF0AzC2GE5Yb+TQlcNtTkJJdcxXLtGZP+B9d3f9XjjdkfTHioFyBW7q+wdMdLVKgH2iHEnXdS5H
u9Zu5kKRO9Il4QekEgNgkMowEWeu+3G4spXi6AoEjHncPmUpwiAIqVJVa7q07WxwZmJwq8L4zBr1
8Srr6kAlYw01g5a8/vubx6vq4TxZlRMew4zc9VngCLeT6lwRijIhv+fdvhDyAkwLQhz4KMD6nSwV
Zq2InBet3zQDD+xusidFbKQzms4d9CYE+WuRFNN7s2jLIULyLy6LFjszBkZgJ8U2bepi8IkPleOG
mHfV6tCw5k4FACZEnHCNnp+CiCFGVdmzoWmNwGzTGLe9ESG8N/sh/KpYpUKZZjZEfpHVYa0H7aBU
vEgNvoYXNnUjUWAk2hQIdcSK6LpVaj626VLMfh0Wy7e81JPsFtYR35ie1NK6KkOZoNiIJhJ0P2tJ
j4xYrQfD3BK00qdPZDeP3dYYaKvdxrRH3ZssNeWrKVttWNO5lfhA9lct9nrp9t1dn0d1EyzwnDpP
NFauXhiIqVFHiV5+j4rFtgOMhE50cBwSN2h/GAVtKmnQo4hzVJcHDBf1QVWn/GvX2a2xSalQJffW
bCasKeyanyYDm9F1nMk6uYkxhMybpFycR0lZ6ZtCony+W9ysi7fSGqtot2Rj2H/LsyZTDvj1U3s/
OVAsAJ/PJGXcpaNmNnRHoPXdLGJQxi3JefYT0llSy+OidGh8lJiKgnDqneWisWsUlU1O3G6QpAPw
goG8+W4/iDQpvLIdU2cb6sr0WRlWvXutNun3FqdiTE65XVQbiUFw7T0ZZL3iEUie6lhF79CoZhn7
HZXcvULaMeADKfGC1ljAUq/IQvkjHHXrUzdOFAbZTg7JQe1EteLHBW2YDoKl72ArS/yk49SwC+Nw
LoLFUmpxVMrBHLfZYuNG8lzJPnETU6iwbwpU56AcCaKyf7Ae4gtSMruPUkxbZuNsanvB6FgpbvUD
4TcxR0iuyURHSd5vhSRD8S5rE33CL1Co+uNEOS7+udguKRlKYjrVLg/VXG5wwNbkBkVW3G+XCTPl
1jbTXN2HOpXrrTSxj/qOm9lm7FGsy5YNvgMSROgaS2ufdWS5G7DznZ7ukYulOijR8+BEydAbB3IZ
m9mXGaHrV1ZuE7w8kLnXP86z1sitO45Gsk0yEog3kAjq8VJid5HSmw1zKq8cc6Tb1ijmqpofsB5d
tbLMs6NpKZ32MoZyKesNQJm4PvbApbBLSWfARIjWSN93oGuTnZmGtfJkDQVinBoO7RBUulrlu0Em
LuL4KLfu6CLE6OzxdmrqakRHtGjReicwKa+rdrf0YVfvk4wf9ubUSfLN0nbk7tYdfuFLVkphBRaQ
IDqmhMCFm5GE9VsrKkcilUeaGzeybbsMh5NT1o8p/jZKdrQd2vLrog1W+LJoXRl9nzkljUAGclKM
glJVi7jf10tmETmtOJMhn+q8MbtPGV/7fFBqTjm7zC6oe3e1Qd3AS2NClNugJMvypYeOx7DA0oAH
GgpwWUorvlxMY74wsvE1ChV8K9TZ0Kvjken6+rItde0ndqmHrrVvIjfGWFmbn+eRJqiCzdWXralu
bFMWr7Kfym1HDHrgUof3CIoGLRNpM6Sttt/JTl5jk/lWSsFQSqLEr1P9pksUQet1ydIvM1sUL6Gm
ftn39a6wYrlxQ6rMKjkOHoEi9XUILmDrLkJ4aTNX27QSvaeTe+VpeG3uUoJOgnohDD5PmpukFp3f
j7Zy4YDYuw4TynXKbL6C2xihhFjHtI16eAKmgperEvtcd2+MMiw3wzhFF4tm/JjJpgoyWzkAyQEO
U5b11qSStevwtwbQUa5R+k+ll1N3+m4Z3YWNRW/rdIlx34/VwR3SZTPNTbjHdpxesKEFV4LhBv9B
GvRdqe3mIbtSzdBe/zfODbm0Ozgt8iYvcUZiB4k3wirro9CKR7hkGp32/+LszJbktrF1/USM4Dzs
y5yqVFJRkyVLfcOwLYkzSHAmn35/qD5xtpLJSEbZNx1udQsJEFhYWOsf5o/S0+OjNjjtZUoj+ZZC
R/wtGrP8JKb5W2uYlNlMfTwsvKrhuBXioYFOiTLvT8ArcMSi6NHu3GimtV/LyWjpSgAzeTR6CxIQ
Phgzr0Ead2P1ue5iqWFZ3vXVh7HMguURY2u7+Gi7jRMcNZka2hNxEpFftwCX8dhAe3GObpP41ftq
jkbxz7SIZfowN8JTcnYNxOhjpqdi/Dk3czX8ytPZHD4FeRV3YZbZC9V3KiXWQ93AkvlZmno5d9xj
zrL8MYslgvKh4yswPEnMz5p/imrSmw96VYr0pHOis3OLwlLwVM49WBR8nIpPGvvceyjGxZofjKwv
y0cjM3iygXl3nAtMxLj6VUJr741jwl2b+TCsqZT1R3ucrHdR7Nn/GCAQg78ignR8dlvoSmdXwPI/
VMI3QGJAxOmsxwyQDNVGThQ85jpxkFWYMPKEYORP7rehgJ7wjtvLiw5+kiX5STPjPKzaKWjOFKp8
kPftEHwtk9LnwkVo/kcQIPF58Dttmd4GZQtVaarcEhTNNPrOmbJEaT8mxhDoh85Z0E4IEnyDDp2p
J7yWhG7/Eh1ev4exdKRx6MlIi/NYZOl/uNItsNaBg355rfXJUwK/E6qutIB5mLNflBdkufUPE5ST
4Igchc1M+0qz/0CjOPlHlmO+gCLmVnknjUBwDULtyk/+2PV62DkCETtfpKI9sS4kb7M/2TXPgLj+
AUooguBS9kt9QBmNvtikQVj5IKZyaR7Rm0oNcZw0mXeXCIeV+aGJliB510wJ/LoD5BgL2aQOBtA5
qbzSPZWmwof7U+yOR72xLIB5g9tgDthJ6OWHspgCFDmyzIDp1MuMCwwDL+ejhHwSH2P8hz7VASUf
bmYYRO8TrM4n9Jqd1v7UCz9uPjSyyJrTkiLZeMqsETgMYb2twgAFgvzQNZBMT7YjXfmYGqMRPYwe
NOYnr0kG7WMJC6g4lFKvAbE4Lh5q9FnhJYxtcMjiqU/PBUn+f8jy9fJJciR50JtW1v3oE12+g2kz
eBL6LPpHD1wWTnbs+jwfJgQO0747RkvkiAcwSp17rIYE1ZN8IAU9DkOlmwcuYJSBuJlFreg35Oka
0rbJBf7HCKUPJ0RkeVrZufpbWmPjfAg0Kn2Xhsj1ax7MLH3D/zz9HNtt97Vt6qmBBjSpXCJBeTY/
+uhcREd7qhCGyVOHXePYTal9EpaUwdmbZ+4FGUcDuiytAVbzyNVSt28nUdQ/HJVovoGl4wkcR5KM
RssU1854Mjmm44OsDGt+NvQpri71IqzlIaJ72z+Y5QD/FXNc2ONAXPPy1IxIZbwJOi35mnplAx6l
qrzPSE6l/kGizV+hPxAFP9LUMDPYpObIx+siWs1NvcR/UTaR4nEmpxeXIlPaAlbcZc3h/nPx5rVG
wQ07JdDRvDaU6tv1e4Z6feob6ZCEAmuOMKvqithiiPdcZJgOm908H+x+3NP3v6nfvIyKgxPJH03H
deuUpD5vqrlPQo9r7E3jiPScpZC1ZIVC0f0J3tQX1FBgKikwUFm8kUengG4Ydbck6Km0sC81PX+e
EYkHNoaVzrExq3QHnHfzQmRAiia4XZsonIEuuV5RL8Zhx6nMJJxKy/sWA2r4ngd2tVM22RyFTi1S
feDZDV9919/foXLq6wm9iBBKtWxhd9du9D6YFz3ZqeptDaTKv5CveAfSGrkeaHDtAcpql4bSseQb
E7PnszVnzcP9r7S1IXhW+yBJkFjC0fF6lLprEw1IcxqCWYkfA2AIZJqZePYKFFzvD7W1IZS/Hy1U
ChX0Ia6HKmDkcozHNHT05lNXBIQJodCOdv+d9u63+4Ntzot9B3/tRfPOuh4sqxKv8bG/CUVb2O/1
eJT/LO3UwA0x9wr1mx+KepbuGepzraEeohBFZXUFxUnDirlkmyFqv2qBlwx/3J/T5kAUX+l0EDYo
1V/PqbDTVFiQ6MMoEh1PDZxvv1roc3T/YosrrAAIJsrJvsKX/b7FC24FW2hZFiJZ2//pze6EWdRS
F680zARqBkyKao4yhQAxtaZALBJBDGSa0hBdl/4UJwbqqJ6ffH7tqtFYVdrbCIipr7Qqi7VdMnOb
yjz0m2l6V8hBf1e6ebED+Lndb5ANqBahu6mE7tbancVAW0YPBu+5rwq0uwHKHEmCJPJrhfnqz3M9
1KpCpbfFAF989uho98az1IX/nubUHldkY7Op9h1gQkqplG1XB8iP61LaYgye60xD1QhBYYQngm6n
1H27bMAL6IGyB9ht5rq1PAQFJkRFE4c1yi7HGfFFnvy21CaI1kH29bU7AZlNLr4ATApwxnWB1Bs8
E6uqQPHpYr15L8AIYnXfu/ZO5N642q/GWUXuxV3KINHKJOzQNjoMQjsb7U/Nq8B/R85yQXdyT3Rw
axmBhdA5xxdWBYfrE5tPSLypBDxEzKDoEZYeyyfE9Mz0cXTm/0dG+Wf6n/hn9eG/tdDfyQUbO8MG
iscuh48FvF/9mN9uwNkcMy2P9SRMSw+naOSbPbLkqf51/2vdzolyMZAy5ErxcIJAcT0MxU89aMhW
wzYusu9LOsiL01e89Qt0Pnaupr2xVFH4tyllfuEjUrPk4ZCay0cwpXiztPp4LtAw2blwb1dPlZXR
qUfJHYSIsRqqp9oXxQgahF1pRV8pDBgX+qvea5stcPtUl442Fd/pphlRurVlN2mZhUOett7ZcMeg
/9SAZhuOAT5Y1s4x3pwUnwporwMUZR0s9MiIPae3yCLGkYrAhO1OZ/R7/hcqF7kqzfsAvbhiuZkU
4utFKfK3r2Sqer/Tc9FGSMzxGARGIglKzvDY6H71rvfH7B0KlFqIzOBE9QNNxGgnqd3YKChUAmrD
AYOWdbD6ek6bUQeaZRZ6LSVznmxLlB77Kqv+NGLEqk/3j4D6224mjNml6nqQoOmrSG/HNhIOWpOF
qAS1F15BNDldxHdsO8+e3Kzv3saiNR+bgI7v/ZE3PqiPVAQtHTJc9c/1gUBeKg2KMsnCbC4gg0gj
PfejOe/s0q1R4GyCZQO+5N5gcBx/ynUkdLMwBfP4p6tnyG7wX6Z7VsPqil+vIyZfrlpGmmTrjRNR
6oiciXXUrHH57HZ2/TlDDvToRry6auq/wevjCTrSREkg9QCNbfWDftuppTePSzxqaVi3AG5nXxsu
RYvfTwfhbCe9UV/iZm4EYVfdovC+Vgm8ENDyMztKwzxu+wtnIgY7+lwPpv4VqbXhlC3DXsNv6xC8
fDCyKlehSa9nN1KNL1KE80JnMOwLDC7x5GmThhyc1+5Ey60TQDdTiVYTdWGSXQ/VpB24jYk4hm9H
8dlN8ECRnVY+jZ3QT4PhZM6hiergqc294Xz/CGzOUhGkmSrlEG8FdZgoi+PEg+DNZLjtf6ygy2AM
tNil0lyAOLdzFDa3KL7nEJ2JL0S464kmSSlnnzFCv0dfOqqt+pQsqMiKwRBvseeyv9+f3ea2+W28
1bYp8VfOdepeYTkiSJx5xc+41/JDOWXZE42r8p2RF+UOomNrRWFbgiRExpqn5mpFLVEkY4BATIiS
9/w2yhJ/PAxJL75HCdzNndj5wsRbH4zfR1ttHcpOdLcyMwuNpq3t04TX+IHmX/Qh67PpQWQioadI
IXju/B5pcs8Sf0Ib2cssVjxvXmrcVbSTyZOw7cRraFXnCaJkCcbU4yYeRyqeAgHUHzJPqCdhXELF
dqhiDJyES9OQFlY1fmwcM/rQp3X8WNZ4yUyNvpwTVzj1Tojf2gEmThFcYwQqey3O7fvt6EaZjkSs
0SfnvMrG9iKMnAIxOIY+fxiF9zeXfb1TpdncBDYZFP9fhYxabTygCVHU9zTCe4deTyWsr0sW6WdZ
uNpO7Ni6XXiPkWUpeD0IwesjJX2tifyO2GFNis4fiezkzoN+uX+QtiIUxS3ati+pyRov0FWI2rf9
nIUVwJlQR4PpM3r+7TsTnblPi9cFuObY3aOBm8NrYZZqZ2GsyLfzKXkFq5W0m1yvW2FkYR7kzjlo
0c+JzcF6UiaCO3tF/VXrswSgBJ1J9Bfs4AZEjU1UShqeh8vU/CwDtmrXyuVnKy3zO7W/+SFJ/Pl7
5VflT3qe7Q5GcPMMWaQ/UMcAcjsvJOPfrtNCjyV/EuVhw5vgQdPwJ3pC4BuXQHOqm895nXZ/eiUu
dAc5Gj+m0vk+i8G+1H5vfcZtne5v4ozL99d/eFgoDhgRcFp46F1vr3yeG0rHpEh6ZVE8bQxjuUQ1
NrDmOA+U6grxH7oK7ScNJbCdBdnac1B5dO5e3FNRhrweerTyIah04HBeFY3eMcmwzTig9gZgoSn1
UZw0y6Hxa+i5V51QGwz6naO1FTtwgzNBclmARtdJh2ZFCY+BNgvNJTfeS6AVX+AXZc/GpMWnVk+c
hyAZrNcpEP03lILhh7tCCVGd6etpBxIvKN2ps7DATTQ+OJWNpDi9PO39QKX8jSWMPVGerWCFNABD
s9q33q3xnEw5Ha0sbCxMr45jCRX9VEyIGh68tECv7P6W2lpWG8NICEc85ck8ric4LJFe+kXAlZU0
PuOM8u82j8HtBEmaXJAeDH4lvLS+3h91K/WArMCzTUE6XXN1Q8GW6ZGA5SLokaDvDktcIF9n0nN9
UATJ/mL1Rvvl/pBb66pg26oKTMq6lieYuqyaMxigYT9Z4r2XxNN8qpt4gJ0d2fnHfzEYnmngtuEH
8Wy7XtU09pduFh2Pe6cpvjo96MBLNaXF3whm0UC/P9gtapWozGAYdbswL3GPvB5tCkQrA5/VbCve
MVqWj/Ti8VGhI7scXQNR/MI2PqZ6i09DZiZYQXm0f+LWqw4admj/InADyuOGADVFsWG1o1SZCuvw
Mqf32uffo7LrwrxKKE6S7/ihlU/yPd5okXtAYbd+5/g0AXZ+wS1zSi0IsQoiLjcVMfx6QTAea6SD
bFfY5K19DIxWn94tgzMjv58u72s/0NLjkowfOqOz32mpZyBXYSgx5BFR2vsfZytugpCmD8STjEKt
Ogm/3SNDnCUSYfg8zOzEv1C4QhHDXmL5tq/9+dL3SfCPPZXFc11V7t6+UN99fYUqVjBYCRMv73Ue
2Db9HBdaXoSiBJ16IGrZ3zoEfb9pnZM1R3duUT8c+sQ/LGPd4Tgh5ITiuoRJvZOxbEUZXlNUMWCD
sFFXeyIbyyLPlz4PjX4G3pc29JeOGPXQgl5mKv4XRM6jX5pW6MtO7rc1skeDDjUQfDxuGgsd8xIa
8UxhfAwULWqhJ+ceLcpPKKrqmIYlY4UIRjfvlcy34g2MYtXyVJ5ha/tJewqq2R41bg6nKt4ZkxyP
ti7kp8FMvZ13x9Yc4XCyxUjMmKp5vcdwCEH1GxWPEIqzdYkmJL4parlvwP1qb9sy+ZqJQd9Z1+3p
/d+Yq0y3dXxggbXIQ53K2Ntxjj+BJRBvo6ou39w/QVt3BVVLetYePTzIt9ezq4D4SR20QRhV0psO
o5nPy4PE4hxfCVOg+j/2WrOT7WyOqXy2KeAA6F4HkCiwoCjNdR6Ognb8we4W/Nc44bCncis4V4O3
d+1vxQkSSpVc+eyYdY0WU4Fe5paZh1MKbi3CJDI9miKSj6aZu29HL0WjtuWWPGlBs9d829w/ZFSU
VVS2bak//y1GJQPorcFk/2hx81TpUehmE6QOt/+opVF7msu9OsfmQxm9iP8/4ipAiwA/Tn/K8lCY
4GdtUq9TW8voDKC8efLaDtV3T3wvzSl4MLtheUhR298JSVtPNbSBaAFCrQDwuMqlqdkChq3ZVmYp
nIc00OuD70bDTo1l87MqYtoLKoGq4/XSFvhTLxKj6DARXn5xqO3jSOb6CDANybsByPpl6Gal6TWD
vb1/bjZP6G9Dr76qiw4oqsMGzQy6w9ohwPPti/TBPB50T4GI74+2uZxKdUAdGgAEqy8ap+3Q2G1R
hLOGI9HBHwYyq1qO0151Y2taAOUUUh6UAh6a1yuKyjz9gFQ9zPzaqA6Z60wd4F+jpKDQ6GDi789r
cziycXpCtktxehV9arPGyCT22akuHYdDKgr5JyDY9pfmRn3xL/YkbzvVmladGmuVNhZTlmhi0Qh1
fVGfWvD6x6Wakp09uTkln+jGrqd9sibJwwxoqzhIi7Cjp6EfbVxtzAdLJN3nsfX8dicB2gqlpIIw
4eEwYey7Sk61li550DdFiEdf/rmzcWpqrCD5hiyL7R9bSgj/osrEgw1tCAPiD2/VVbIRCUOgbLEU
oeNpHjl+WT8MQQcWsQCafqyS2f4go3Z+fPVGCeC58pihAO9zcVzvy87BoskSJFv2YkUIM3lWQfMQ
fBoS5q25877YynBxj3x5jPtc+jcGr54euQ22CpQnBLyNwW2fUkwy38hZzA9ujOkr9k4llgKS5XUa
XZ40mKrfCqMVO7tp4/sGtG3YSQ5UTt4h1/N220griKBFmA32VL/pmwhEYVTqYEWbdLH+6ETT/uf+
Um/cV+gNqfI8rC621epMNgLCwrCM5HTUWf82qhjOSpPq51IfrPdQvqILAHjUze+PuhHhKFsqvipn
E7O51eFskzrAJlLnA4tl1k5N4nVgJEfTz8/3B9qqPRHhTGIbCStVvlVuBQnR0yrRlOHUzHZ+NpqA
BpxrVsWXpat4LgPpzx6zQR6zwcnOpA3lKZExDGtUV56jopWPrpi0D/d/1dZ3Vl0zZfFLjrmmXC1N
gMfBnJUh4Cfj3MkBkT/NqOQDRBodqy2//n5/wK0kASFEVfyzeUjfkDHNaOwGLCOKkAwoOnaiC45L
bc4wHfRRsSr0Y04DuIcCAypWZ8X+0LVc7Ex7a68RKkk96cdwCazuNfpLwIMCjjVl1eUPHG7+8rVi
ftTswftcg9e/sN32JBbUTlq92xDNUt16rOWh0K+uuCkvbG2k6xz6uJ1+6mPdXd7WlO8b/CuxakGg
6M+cltQM0qfHLH0KAmv5en/xt7426SClbHiFNPVXMbQeIZY4E6d6MmZMJOtR2M7J4Xn402vE0L0N
Ftyzd26KraW2qezxTgPUdKNh1TRW4ua2W4StVgxfzGzR3pR6Zj9781CfukLXHhPogJf7E90clHI9
pWYaz+gnXYevaXJmq+niMvTMoTpD4NIe9DmFZ1zo8hHiQvd9zFFavT/oSqj2paxIKZNTpNBBUEbX
yWfRRUWnOWWIS0X1J8XeFMC4N35tlmp80C1s4f10xrzAWQ6aHeGNhqLTkZZO/cZYuuTsN5X9UNWQ
93Z+l4os653nmEqYjZSbEs4q8kS4dRGz9TIUPhSCQeuCE7C8EdsWMAFHzYD3FVmwhIYUvWvbbGmC
ovoHAzQ6VhI1RENPsp17dWsnKsloOLWKAbH+SXM211jxyjKkzeyNh2mAisrq4BN3DFK94ZYZZmHs
LMTWCVRtB/Wa5j/X9QoDG7bIDcwy1ObauDiolL4JgMy8gcIvL5OjrDp8zT0OJc7VB7h7894G2dqW
DtcpzXnSiZsnWZGOiRB0nUPXRmziNPb06Q6DZUEjAM+OVOKcOM9sLiznajx4RgrfLuTLA0GlOTZa
Lp+ytpl/JROgKWxg/epH1MU1pCVzLH7c3zRqr17vGU6deuGobiOO86vbGGGgxs4iIKJIZo/9EbaE
8cUqGnvZOam3aStMX9XPJDJS5Fx3IPJsQlNF9dY6SdVu5l8dLsG6r56MwoOu+OpZwRQEJKi2HYOt
ToJc+gC6gguYt7BdzJuSSuKmEKdyfHVawbohJIVYrUoe17gNqxaljTwtXfgc7KYVVeUJcYU9CTp1
Ta0+kqmjzcuOhnJKZ/I6zGmm1TJbygs0wKsU+Jdf+ydgJGmPZq2VfC01oawJW8AqB6kH+fDX/eW8
PVDcZqihq6cN6fEav4FisAM0LM1DkFZItMJcWs7CHPT4W601NbVIqMf/4N+UcrV0XdueR61CLfX+
j7g9VOpKfcGXGgoCrH7kb3UOmdCRSLUxD710Ls640HQjTfi0yjkxxgziSfocFlmY3++PexvCuNAA
HygQNWdknTqhTRNXpCo865rJjFC7TZb4PLV+iftuyfCnZLDr1yNCGRSkq82bi8++Rj4I5CBrc+KL
N3ax/KAcuBy9wRke7MKS73iYp99kgO/Dq2cK+J0GHY0WJUq1Shs0LXbrvqfo6dpjQJ2X9B1NkEJA
u7SmIIUKVej+zlfdiAsqHyVTRFAbjOgq/mRJkZT5Qoll0aFjn/pywBW6kJa0Dn6p9X+8foY0NRSa
koBnW/pqD1ENqCK/5HHpjhZUYQG/afEn7Yvfdrj1aXmn7QSIjfnRgVRmBA7hFXDX9YgVUAq3DqIi
NMxOd98snS7xDKT9Un9F76F59XXr8aACK45QB+XWdYd/sbPemU1LhFaxVCcdjYVwKBvoaZSyHmy6
FF9evZ4U5XXeE0DlqE+rM/vbmZwnPxe+X8CEzdziceksC3sHc/4pcCmbjh1c1r1QuBEFwE0Ay1fo
LpP8+npEjE2MLF16EUKsMLVTPUXvI4Q7DiU2o4/O0AcYHSIsvrNLN25JygMEYCoSAHTWvRhqFQng
2UWEBCDziwZh7m/MquY391dzcxRUtxAABUl/o6pkNLHdZ8Dzw2qqqnNitcPR18a9NHEjnrF2UHdY
PwXHW+1IVFuFtOVUAc3gPXzBhXYJDmPqZOZlMf3EvLTmjH3n/andDgr+FUYguko8TOCiXH82K4kx
SWwDESZd6nzyksX+jOGx+LkkkfO5qHp3z03idi1hKPHiAySqYO5rmlImlA6tblVh77raua+hh0dD
p+30UbamhWwrVXe6dGgGrnajiG07S1yfUUoPZqJZwAIvESz3WpTW28W0LveXcXNWCsYBBEQlHKtv
l82R1/moBISuNlrPSQcZ06rmnWvg9ojx99vq9uFdBfR8FSQ7TaPL1uQyHAuRPYloKc5RPAzcs6UJ
3LZNp29R7EfGzha5jZRqWEonKD3DjFn3WmvsUYvJCuoQAZXhvRNnxhOtcQQBXDfItdOrFxKYETpR
FmgYgCGrhUx73nBmnMiwcYd/+rrsH+b49To3KEiy89RJQzrwZndIqOFzMIxNmPVSWAdK3/Lb3FL5
O9+fzMYuJLUOkBoFd3qrxjZHwo4LClohLozpYai9+MnwzV9mUYtw0uo9qPftcERgavgmMFvAZOsA
Mlc2ohv5MoZJFX+fpO8dNb396Dpox3fFvEcCvM19X+L9Sw5GXXit91Z2UuhoW0whZtQueLUIv3K8
pLv8zPUdvBNDmQQoeclSnkcRjHtt+NvDQLCEPkVvj4uVis514PIF0H6Ry5kTjvCz8Js/O2P5GoOn
OkpnfC9qXV5e+TW51IA6KpwLBQYeZtcj9o4F3UIG2nOCieypmeyzZiJrkQif+20xXpsxvIzmcexA
ObC+qwhm6C0ctNrQntPC1B95oHVQ0NJueeTCd+tDRHzYGfHmnFNwJuF7eQiaNJtWK5pOvV4Vkhcn
Um6Le8LeRMPAMzK9H42eTM7O2biJmIzGva0eTUyOXPp6NWnCWqAoFHtmwL8chxDto93Pe4DDrTkp
jXxEzzkQ+E5djzKNTWwRBdJwnBbkPfzZOPkljtBaIcbXJglMSFHfOO9KEH995RSJkwk0krFVrab6
CSRPcZ4NnGvvb0L1Ea5enIyCzKZ6z5H43FBUifbR4KDFFPaUV/6oAIyi45pmFBO7Mo7E36NIc73A
aCQ24re9FU3VwcsbM9hTtttaWPJYml0sHzJ9q4VNND2K8wlMPSXHqDr3pqzaEzIPzvCcBe6eU9PW
ZgGeST5LHKWsqH7Nb+ls0A5O7zkDr3kB0NrU9QqrsEp03c7tszUrbgQFoCMToyVxPc7YzOUMzgZA
TeFly4FWr/8jxVH1aEQo1/yrwcCOUIDjabfGT0ddZMDoYDBAoANVA9zMzqgFNJ+WEjuxnUv85m54
mRWXKkA9Fa1XucOI0k7njhrdyVIGcK2cpksRh7CyfyCNp+9Nt8xefR5YRy4iOljUJox1SlTWiJlQ
uSpD+giKoTN6Qrt0ZYU61/0jsTU1WqCornOdw69Xm+e3zTFkIkqchqpiU3SDREXGKDFoGdxqPnlD
neKsI1UF4v6gN9cP68nuB7zKE5Jprva/i9mvkcoyDuPK1sJUOWlqqF+hydKUj0vdfjfbxNrJ/zYm
ShcIaywkqTcaWBnNiywFkxva2YRJdFPb36tAjp+I6dlJi9Bk3Jnk7XHAa0u5fNAKBZu8NgOo/SqY
ppHWQT5RlTgFldf+o+nx/Eejzei23F/R29nRpaA3AseCbJPX3PVnlJVuJy6ItrCcNK06mmaj16ex
njWJOo6XIBbllHLPFeP2MyIsAFZFAbB5Aa1lQLPALly37DDGWRwMUBdEuQ7FbHefTBK7Q5dNMTJl
fWrsRPGNuYKiBDtI2kSna60o6wogbItH1y/3lp9YPqe/CiH6rz4u2gA4aTt/vr+2qw9JX5VnEEqI
CjkLS3t9FhcQhK1mVtMzcSg6Gqrn5aNGhP2lt6dOrU7bbxeUGoq9YtLyASrqwUq5/ow6gCO99t35
WTi++7lJK5cq5JLu5Cpbo9C8wHeGX0yJanX8ugVtJdHN07Nut9QYiNnnzLaKnS1pq6i4mow6alRW
wXNAoFzdO040Tk2VOHhukRjmR8vIpHkWQYP8YSrZxadgaL3p6Elv/hV3Zl0dgIe472IeVFY4omX4
3Ygr71Old3I6t6K0TNTRiggZpbTFfJM56Bp2YAiEHFqcHPs3o44s15NdZVr33A7s3WM1lrK40LG1
xwdztqrkohdR6b7vm1EOJ2zOg58BVuIzLYuR59Jhtr04fpe5Xps857XfinNQz814jPVGZ6VsHjyP
OlCV+Y0IZPklzxMPJ7emtqbL/T232uNqIyj4O5kyVSGE7VefaDGNGmEjX3+WvWjfREUdnI2yQJ8s
yJQ9tDRfR6JR41FoBhJDG4P38bqSYZS5ZmvlaDxbo7SPhlU7ZwUIxAPeyvb2xe228A2TFIH7VPkN
rvY41fzBxYHUeNbzrjv0MUiBpY337jW1QKvN5wO0pkPHFkSQdbWAtoeiW95M1jN2HxqqhM0UXUav
Nc6xkWtHc+5/dZnhVpd5gHZ2/9ttHC8WUiUlHoCfm1a5pY1DmU7F9CwdUZ6EJuKPull4OztkFXz5
YpQCwSlR7KKBQPnuOlRwEHR3QizkGXWqP9wU4anJ1w9SJD9jpFgOc7T3Gridlm1y8mirKdABbc/r
ATXRj24jNOM5Q2rvsc3El9mu92hkm4O8iGBQWFAJ1/UgQdX2XebiKxh3wN772EguxIvldP8L3UZ0
6skYuiOli6qHtdZ87oq6szT6zc8AB6LqMtRL6xwAJFNTRsF1l4G38akoPEEkR7EXMOt6Up7XyWiO
Bvt5SgLje4/a3xsLKvkTXf74WUJnv0z5nO3ckhtzBEPKsC8u3vTyrldSc4x2RtzOfuYhqf2w/Sb6
sowppCi8RuTr8FbsRYDQnDZbOdzQ3Vm1WJxxNtIm8+1nhLXQA9ec/GTXCYwsZPNOEY2snRN2Gx0Z
TzWtlP4AtQS1i35LWvPSHeOIIsZzFuUYMUZOefSmFt3FaugPyDFOH+/vl9sPqHLVF58MDA9o1l2P
l1YpZDv0JZ7JUr3hGM1W3b3xcPNu3hhB68m3LdwWAO5FmTs7WeRtHHMsGlLwAGzQ9BQzrofudJKv
cTGc5xQZz2M06dHfgIcBGIEtepiaeP5kwwA8TsawJ7y1scgKiQmclVczzErreuSMLnA8++jr0IMc
cUeMOkQY5+gAQtM/CDG5r/6oVBqI1A7Fe3U7rDYRWteyhjxKhciLBX6WZf6QL2lytNIiH/BZnIdf
97/qbaxhPHTCeTwCOiVJv57gHCz4waad9szq24euw8Vy8uVeyX4Ni+RwMAy0IzUxegU32j7TYude
7mrPjoaPq50vp3ao/xod/ZfTWfHBT7vPaeK3J0+f34+G8+hn07SziVZ1j//+BOgeHFJmS9y7nilY
a0CSZDZhb7t9cnKnyB0/5xVnDLnFwO/QUIWLjx1okCfRz94wUFr0dAQId+Lu7TkCOEjzgtcQD046
z9e/Y7FNmeRpHoeBjILD3PS1QW8b91e3hrRaZ7D97GTCi/P+h76dvnIH5FlEdY/nylqSfvCCieZi
mYaVO7uPAOrb+WzXZa0f2sR0ZxQhdfcvy5wd51AvVvdFGNL+ef8n3O41yv8UIy3VvOGyXh1jz2t0
Lx2BdCUIMz23uZFhNCvHnR19e2Spv6hyOfZEbLg1LimbvCgvwNiGQjP1w5iNT/RbsJsdtCd673uv
+I05ERKpPpIP2LwlVgeWYNXJLO7KEPsZ8T23hH32g2x8vL9yL6+R60yOSYE5RGzQgOe9rlUn6G/b
i6lVYZr5i2seJKunXIMpJj70vZH+rIStL6dAjDWSnRpC4uNTjIrEePIFCo9urQ/e0S1xGvqMNFrw
I6azYByMAMjuMWt1WZ1mI4itN0QcL9vhO2wtERVabl9K7arcfr3hy6z3KtEHZZgZvXukYa4dvQpV
3PtLdHvVAwpSroOQdMDo3hT4Jlxd5iASoaeZNh6Yvnsao8I91kCHL/eHupkQ1XQQT0BfSTl52q3y
sz5a3Fp4URV2RpAexyHRjj7iqjsNyJs4wSicFfYUbyB6Zqt4VUVZL4xirDmwZXrB1ppUopld7RBF
GNQcAJAPl941k52ttjE5pQEB7Mnl0cp2u/5aljUWLuofMuzcbjm2Wg9T1Tam86uXkPcV72G8ZKkn
rouJBZbk+YxxQDhGxnDs2i7m2Vmnp/uj3OwJhN1UlKV7xn2K18j1XFBEd1KZjswF2dzHZXaz54LU
5kRNZq9RdzsUokIvuSbcVqhiq2WbFuxThmCpcVRv3Ye2tz2soF2oflry6guEBAi6BpQG6moKNXY9
KyoxOS7pmQx7YzL/5NvkKIdg03fO5DylBzn2EVIxi/na/FYNi+cV3ocv6LvVDPUuE2ZSNzLMTAsS
WjdnSJ9Hy/coT8pLUBbaKxk+MCEZkEY/qTRvLRKI63mmnVSVCCFD3S/qRx9k80OS5925z71Xtspe
hmIxFV6SLiv1vOuhJsfo7aIxGCo16kc9Q96yTe3+nFMbepshf/rx/sa8PWTokJAMUbnjhYdlyvV4
tldngRZZMgTS656r0hGX0tBeCcz876yoEHIEgMlTQrkexZG9nRZDIENkO/VT7BvloRjd5eKYc72T
t25OiDIkrSUsXyGAXQ/lGbk7dosvw8Uxor9AJ40f2m5edmL8bUhk2X4bZfWZaBPhN4BcUQi1AsNy
1+umo5WZDV4SYEF/aM74T+8O2Zd/8bFQclexik+2fthJTzgGZOgmXGI/fhqVSrmFCcTrV5DtDvCD
dyS6BGvLY8fuIi1p3CbskcPlKGdYkCTp/OqISEai4MBKrguq3uoujhCwl43PRm+jLD/aSK6Gvoyn
Jw9J/w/3l20jIuK6TdNJcXW5IlZ7HLBfDNlrkWE8BPHnoln0N7ORvI3ndNi5sjZHoqYAhFThVdel
3JSynSM6T6J4qfcnv0UX0kgy/zinVP7vT2pjnysfKeIuCBMFeb7e56QxnTWUWRN2U6wdy9oUFzO2
Pv2LQahEqmoCHct1Blvqbo+Hp2hCQ73su3IZD91s7B2mmzz5ZSeQ+iqGBUXIVTz/X87OrEduY4nS
v4gA9+WVxarq1lJsyZZk64WwbJn7ziSZ/PXzUQPMuMhCE31xH64AwcrKhZkRJ06c041o0zdi5MDx
pT63Ddr4rcT2g2CtfY7L6sip+dEu6Su5ZI1iVyvI+6VzUlAtT0hmlUZzRhwohXKplHQIxWjV4uBM
PNoo2HYwuFbhDQC7+9EM2jOjUi4dLdNGc01jFaNeC7+c13fq8Zz+3yhbPlXk0c6FLml369O0C4D5
q1Ob4edSJ/HP10d6NB8qCAQxBGYGdfP7+dC3NywAk92tU9LxOZsW8xT3c3T+H0YhQ2STOH47mnCs
VzXifV53a5CDCzpN/q2VODH8D4OsAjNUQ4jYt5F62rWTEk95f4v0xAziaZiuibTeHqQTPPPysTmw
6nZ8WdT6XE+4dX+DZOB+14zR8p5NzC316/8wG5pG174w3vJtUot902AvUdmjrooBr+/ls2r7XVW1
R3KjD08AVNRffVgUQ9az+B+8b/CsgSaolGUrpQxIDRwfU68357Pc2bRQrp2rCErx5t2PUghrTkcT
OTb8oYxz1PQYLjnQF968aORoqxAN8k1w//XNKCN8YquzEX0rRu2UZakSGI14+w1HMAIHY3WkW/9/
M0o8Zja2mxZMe+wbXvQ0Vf+me8z4FC9D/jxzCf31+qzWeOouSQdWYj7U+YC7QNU3j6tbjbUzuxCY
F6dRxVOdDK3y25RIsXyMJlm3H6s5iuxL6uBs/USJeIjfHKKDHIIEowdGCgLd+H5Zp5Iln82xueVd
D0SbxLH2sylwYjzRUaX8gSiPOLoB968IWQ8jrhrDnJltQGF6Gf5S0uQzI4IRp6pSzPICw2C5GhYG
Ir6jl+URHLwfc9WKWonOIDdESpsvQRU0V2ZQy26xVKck8NSitb8VizHGXxSzU4y/mjyLD0CM9d+8
39v7Mdff9J+vL+6ncQbzHW6DUPUPOeBYYCfl8IfMiUFfP0b7D329TrjqqbhrCN1tdtF1l95U0EW8
0eWkBHMH87ho4+bggXy0iBxV9M/BysB8NhNKR20Y1b4VN2nkX0uzFz62Ux/Eoj+LrD4Kbh+t3uoQ
S42bll0kMO9Xr661JQfSFTfM2fp3iHD9gA0sr+6Coffri7cbab29ONHw9ilr8cTcj6QYIH/NMA83
t26UIENhkyYeo/fTRXYHQ+32iXuLFxmGsUk4s+tXKGVbpzbeyLeoQikrzzwRZENz9IE9mBBRIKRp
CFAr43hzIfftPGopZmCohaSt7sdD+s+cRyVG4Ra23W9ePNBxG8IC3zKFzs2ZMHGZbidXH6EH2TWd
3Q39ndgGeVpzanF7PJra7r78xULXuafWPBho+H6viJusri/N6aa7E8+AgJ5XnXCYsLsnHLwsysay
x3uKUt34tSXlEweByH5pCURXBUveIcCuHd9S4njBFqs3uyjS8wjUcuq1SFynxTrSKNhlriDEHEya
2/i2qbtugm1oR0vSTqUBMxZjTvzbarITN7tgZ2ze9KJzfhRGlL61+knBjLuZN2mVSyZ1vl9fN55b
KrmdcxMu/QRXKkCxdUXHXMP6dlTkkVrR/nsAdUWymLNDtYwa6P1w8yTGPB5ql4bgUT0NiWb7qn54
O+43bTUKoQhPXxnf3jZtUQw0wTwjW25FQjt20LkDp9MZerfCLRGxrYOPfP287u59xFSpW1GMg4a/
NrjeT6rRstXUQBo37LvNIKmhPNnS7S66Nas4Mbf6qRcp9WRA4Ke+1Y/egt25Qajvl+Y0xUBuma0k
jJ3A4SiFs9wQRuviizt1DNEb/VC8p8zVWZhx4uIYLAkeLZfXL4Pd18nQkEbgpoA9k0YZ9zM3tQRP
yqjWUPZ2m+aSjUaiXbwmSfQzX+o4Bzy7lnuykrlYzo3Sm28UqFkZUyYtsQAi7DTCA5uEsbWJompt
NG/ZgmOblXvui5YQSyVTr/2Gf+lRkWW31dDO4OSQK/A/KqGbm3YQpZcui23RV6R0T7oS5fazVVsF
ZUreyHNepZjdTa0DNcIcdNzCTDJl4/z6qu8+ovVHrEbca4eTQ2h8v+oKLIlSFrkFwIBYDVdS8W6p
LP2gtrD7iKDNI7lMvgLGqkOYvB+l7JvFHV0ExaZEq99N0smDBtw/ENahdfvDodZyK3RzLllv8wFR
KSFp0dzoZnmDKS8DvivlKcaubzmZAg1V/63rt1pXQeblFfvVu30/M8donXIeB+c2e03s2zHyxG2a
NgdJ3y54WgXhSPbgfIKi7OSkG92j2JS7zm0Epwsdt9P/diCyPDcTft5eWakHwjr7ReRQkC3Du2Qh
2bj7WRWjYiyDcL1bIt2c1g0kBE4UdItPNlJlb73xeJ0A3ddq/dr/vvXv6HSrwBqzj270n1cokyuy
C5Sma85qb1pYbGKLC1VScUv9rCmJXSAYby4H6/tgvhSfqHiuUulr8eZ+vlljudRTODQ1OulPtSZE
kJa1ex4dIQ+g+F/91nc3vEH0C2bN60zZGbby/Vi2UawdClMedpHWDn6CZ3Bzzdh4I8zVVnRnO+XC
DbAgxGekI1IYLmrXdea1GaVUnrgRC3IBK+7pXphWT83MSDL5BV2UqrsoWTpFvl4Ndv6+W4xuhLfp
Wf92fWvVfo1ngsR8tSjH0bfbBuHmJPcM8bWTqckoiIh3QSYKMQSyyGpEjSRfk+nncUcrIp1RVfR7
bprR9KTmtRv7HReK4k+a3V8lAHV0QorHNK65OcyhVkLe/xR5dhQ9ZwK63AdtUtruoxa3XRf0XoMG
xVylpvFc6Vad4cxpDiUEusIsv9ETJpdLZ3bRfJLZMpe/C4eG1msXq3F8zvShXwLVIi/y3cKe/0IT
pcpOqsEHcU7LElG9JqPZ9eyW8ez6k7sY7ae810eskTvbUp5Q4o3GE9/ZFF9YV9U8LzkSN59ERemu
9zUpJ++ipk7ffUtEjtS1X5CNGchutO1ghp0ytX8K9mv8ko2dW36fdSHKFyXtwIHjJs6j3+cWVzGM
2KM5id65RlqJl2jWVfnZM+pewklJtfh5mTqt8RsknZorBCeL+JfI0/4Ecdatn16/pfb3B9guWB68
bQqTxDL3Zw7uaY+7XpmHhJvG96ltl6+JgTGB0bjlRVGb6iAS3L/lZK8UuPAppDaDbub9eNWsLYgX
jU1YT4X1XuPFHoMISfBvgM/Ju4lK7UeoV+PPftbmg8R5H8FQfCIlw3Kb14qGh/uhI8Ps5ais979d
6AHuQPXvnYqg7bkSClY1Zl95FphzNv7x+hLvH1Kgc6aLShVHx9j2oiGrkHZ4B2Wh0mYTVsJyMv3E
be3qIInYbyWFBxRQUX2nkEcF+H5+bZ2bquBRC6d84Bsca734t6DH9isfBzSjrtCs5vz61Pa3I0My
I6YHsgl5/X5II9ExRWuNPFTypdYvOhblxbmiy3b8gNTC4h4c1v1KkgWhsrhqi6103s3jk9ZgOK6K
3kCJIvS5GKV2icq3tpET7UEDgESzRpz8wdt8EtU8xQsNhNEtN8zh2kCd/FyLZXxSkZE751AkxJsj
BQZkw1YRjrVQsAkvdTMzM4xWohudaPrVy7CEwGDpjb6G67ToUITEwWP2S83qfq9KEKrKttMs9PjK
QmNJ7JOjxM7BFq3f7/0b5pK3r+qezsrz3qIeeRGXmO+abVjR9Tk+NVWBcCvCFwvGONJw6qtEHGN4
N2nz4l0XqksHzPn9EWF8coSVA0G1ZesSOTopAVNtNGGCMcS5x0rSb/S4Pzj3+1FQ26BjF2yTs0iq
uVlLqy+bQhRTCLAoPjWlOZ6zRD+qmj8YZZ0E6wndD8rV+vf/QfqKWF9ADewpNPVKvkMfOvJLgJmD
HXs0CoLwa3q1DrKltEY5IL5tFXP4i97Zlkr6c26a5UhTY39VgDlwVxAycsaR+L6fTAVljI6gcQ6z
rnqfRIpzyoc4w26GpprXL6Vfjon3Z3CldpORk7rADt6iOY1tzdzImQyLmjYWmPhx8rm1JSbUTrHo
VTDq0+K+NH3cqWfiD6t9mXN70PyJVpXpr7hUwM/aaaliP7OE4p5xup8+WFOsWP8seNCUB4fpwcqs
PUbEfLTa8ns3t5riFLFG1CNDAqAViSzUp1kbROg6RDOvL82DvUaZnft6JXOthYj7TYgNdRQLDW8h
TRhO50ex6VRnxZ66/vL6QI/mRKBDVofaDm/DBmUyorybcitbwjEX4zv6B8uTBFYM3MXRDpbvwZw8
kse1jR1FGogz93OKulyJzSEvQ1Wq2tMQL8kpzov8YOX2wQOBA1cnIvEAoGRc96M4qWosSjyXoWhH
8aRnZvOVFkbrrAAH+h7Cj0EhhDyoojyaGszrVV0cZZ9dxrqKp8ezNzBoQ896k1blSQcaPfpeHmwW
BAyALDRGeMO3AUrcjSJTsqoK0wYUwaN+cYWCVJ0m1chfTLk03wU986VPr9h0jbrp3aya03czi4t3
BZaG7ymad+e4ht1mm+WREMRuDcAoVx3ilSpCD94vJdT/XIKoEEtdOkILx7ICG7Dc3lcVR39+/bzu
R1mRcxihkHqAKrcfBsU4+spiPGsTCVV3SXPt7EK3PziqW1FHvrjVdgsePxjSSkDdnKKMVLfO9UHc
Cr2Utu+ZBKQ/UUMQ/Yd4sVr1YyXIZJ+oREs68RbHba6F4i7uuzauYv0UiSwbzpiWL7M/29MIarLI
8kgDbXccVgEiwm1OOVgjpM/7o25r1AZF14mbrugtlvcG9Dr0b3xFz/WDo7df9rW7AGQNyj8Q8RZC
hTxA3kVj9Y0CSncanaS+GlnuBW/d3PWTZYR1kFX35X5CBbq8WHy34202e6glnp5cAU3Lt0Zxa8vv
SseBYAxKuPXxVc2816DQq7dFsbV39ZiXgSqkcnCEdkH+r1FoAgEexMhxS2FuaWWDHt8xCrmLLzLr
hzCWp7rFo8WO4iNv0/1RALviIFCWWGtzW3TOmjJyzsLQgLi9KPWNnC4Qq29jAO7C+Pb6Lj0cay2R
rxZOOIBsvo066uncRBnyplQZQtxdYp5qhXfDs8F5Xx9qf+yY1uo+g8AX7NVtHoG1XCHQK9Bu0xDb
J02NoyBd2qPi8O7JYKug/NI3jFgHl/jmsV3yYhr0hcXDfq0OJlFJYBmh/DYYdOx0Rt1cNDs96v16
ODUAW3VNAPdJ7my7SQ9iqN0WKfuLUQEFJrk4QuYejkIkQesItGbe+fsvShND3Ce1qd0Swy5Poq/a
94aIjzwgHo8CcwYd77VXYwOD28Ms5xYaJxZQg3WKsqx9VpT+qLHq4Si0d3ML0TexI1XmVoKapXQ5
d52D1H3GvdwOyhED5OFhoG1r7XghU95yEEuZV/ZIvnTDcGk56WUa2mr0e1Ebv2d183Gsore5WvLS
cPj+/3hb9D5RMwsrGXYoa4bvVYwriPDiJrAqcUQC3xUr1pHItyh1AyDtXGx6lIaFKRXtZkz4Vo66
+5TG1ZOToMxhtMuXdqm/RyL6hDXCGyUdfs2R1aQBFliAYua6s/8JDfqis4Ys5XwgDh5ddTFKqMVe
9VQALb01nmWSK6sKTg1ZBbj3/VD5wLFYFg5JIjz9hKe069eeAQg5DUfpy6PzyIUL/5tnhIhkcw+q
4Mw9VVodB0wPAz+vVN7ZNE9fX78CH922Ngjcyn4D9dsyktLZFJZEtPjWRY57xrHmZwQrInDj/Ki2
vvUeY5sgAoFnU86FSUKt4n7t6OHom0jUy60y8gSpzxnKkWz0U1E71XXC+SEUSzJ/FKM2XhptiC7A
nM1TNcQT6KdzJDq0X1644cSR6GMQjdGbdf9rysqQlrmYy222YnmqCg9d6qUy3hzYkH9CvVqpOpRt
t345lHy6GEVO/VaxrEE8jN+tuT1SJdhPhWuR84gKDnWDnWAkld4c8NaQt1hplIsWj1iGuYN5cFJ2
EQdaIlAwqHKvfeY8zvcLFkWJ0BIvcW5pa3+QrvVxpIPTT1C6oup8dFh2U7IosqDgTGMkVCCYGPeD
eTPKm2PWWzfUp8xgKk0cYkrjSJ3y0Sh0U67MQoo67NH9KPB9x8ybR+tmdVbr2/roXcxcHLVFPxwF
MJZ2VVgIEDvuR3HdDg4O7QE3uttTeoUVAzP4OPrt9Q/5wSirJMX6SKIGQJ3sfpQGtoW50Bt6i416
CfBM187joMzB66PsrgsqcbTAoGi70rR3IfQsvaGflcxFTKoffmsLikWpkQ9/I4ciDj6dR0MhtkRf
JtuzMjPvJ+SmaB93/JBbKcbKrxd9vDomtcXUy7q3Fp+ZFTym1SyUmIjs934o4NACaaeSAqOSJwFW
pUiOqEh59+VyxAZ7sE14A63NoJTVOXabodK6Hkqlp5YZq3ijikgTHzV3kG999dcJ0TQENk6iQ4H2
fkJdAsyXGikT8sw/UxyUnw3hoTbgzm8FDVe9BghJuK0Ra6JrcD9QNSDfksZlHBqKJs5uo/9do992
kFHRf8c/c4fkkQkAwJO7AePtG6/UilhKt4V7m7pO1kGju/FLi6XbfBKUyEzYzXrthDymbREkMp/i
r6msZ/eTg52i/i6mgjB9K1I1r86yatEhswkfmxO1Rf3WdPkYfdOmqVn8xBioe9aaMlq+no228dxY
itv5aOrToeIPdj/jLYw8b3XFIzTvg9KTsvBrV42VQMdOZj7lNhHxJRqK3vY1PZvMc63Ok3EpvWlo
L57WT+U1xkhwfidG126vnhOVlxR9L0f6lE1m/bMs62X6A44bdVW7nd13cZ6Y7RN6pV7yPHl5/W/B
N/iTANbQLsuUufEHr0rM9LJqsYvBn81FTYOpgcbyeZ6J2z9FuZkkVzlpHRiNksrugz65Fs4AgLE4
qmpVMftGH3nf61Jw4AlQPZVOf8wS/LSuSozt4X2e5sbUc79GV7f6wFM+d5fWzJbPatE7f+baVNT8
2qJJgnlRzO+uCXhwdmW16L/Zo2ENTynesfqJji9F9xGFaNEBdqLG1s82xIXmn74U+ScIIpqG+geh
16UaLFxlyw6zqTDTEB57J7tmmq5zjzPRJc/oBn+KyA7RfUCpbPw0pdr4pwK4C0WGt9AqTl6iROZP
4MdYPdnLXMh/8TRz9FOGa8dwquay6U+FnUXO54UQy7u0o9mMp6ocl/FqaZWVPQ22M9OFX9ZyUj7y
JNLGaHZm/FKzROkPz5mi/KyCmiWX1s2NPxKrMo0TPX1Fc/amvHQ+qbksaPIeo+RzPClecWrsvlFQ
W1LbNhidbFI5GGLUg2lOEmw3adk23+f5mGvvyimSKYmi9LKXgeZk+WR2Vb74bIZC9b13WvdU0tcv
T9T4s+TfRcaDe/Lirvw7ivvqsx1j0OVbxFr9qYmn7LOQxqz+XizC+CjVucAkmJOmeQiE2Wp2kpWl
1AHOo/XyPAxqOaDwD0DyyVrMIguGxFTSUDMLJbtm5JbxFXKInZwXpXb1s0wGARlj3YZvbaP1+gWA
QLdOapZNzWWus0a9Qg0R+knLnaT1qXN785WyUCb9JC2W76jq2ePqjsH35JttZBZBirzM91HD2Cfo
oUI0Pr36sx64RqtZQYN7unXuhl61f2paW6qnxOj0HFqGp7+0hpraL5pa93Xu04jV/5Hz3Won28pj
HdJYoQ2XujfVv19/GfcXO9cLBDEqyjTN7fBJ0cYp4KpGAX2qPmOMmnxREKn8/MZBeMUB0TUAJodq
05YJQ1lZpGO+VOGoUkHuekTJHV2ZTq+Psnt5bRClVUCeDmUoolvAQpvUaSqUugtjIKzL4DXpk5Uq
+tduQP329aF2q7YGK7g9wF0iTCZ/vH8/MOmwEr3vu9BqBvspGafyZIyaEbw+yi50XUdZS1u0d/OC
bAto1UC1C6/oLmzJg95BZO9oNCTLgXF+QSP8n9dH288JrhIYJitHPE7Edz+nVvEitZgyEXr1JJEh
s2tfjdX2/MZRqDtSx6U9k3R0pYPej4KCQUSJYxzC3BtdKyinSX1vzd78RtdvmqFo6gZ55+DBEAEG
vh9H741ZNrSsoURJV2aTJ2Ppw7XMvlAbMc8zxKJLbIsqPtiyXf0YgU248gbMx9XJZ9s4UqTJHA0T
2UbrjNGz4/zItAkDsbinlzevIBckg+3rnVDe3G4E1ZGucurw6BQjK7SZb6yi/rQ0tn2rGm2+mqtj
GhJKv72+efvZEWmSbP9KOywIj/eL2hmLUa7iYzfDjZSLrZjG+4yyYmA1rnkpcv19kaJB4/WT8eZ4
jRiXdBdpS4IeYrf7gQ3R8loag3ebWtYvhjz2vscP7SCe3n1vCLsBKpCFrA5wO6M/8qq2nWzFu3Ui
yj55uZNdNLNRvg0JFXjkDpYvry/nvp6yIp0IwNJwu2qebIm59FE6IubaCqVSVpOvKRVeU20T018e
ZZou/Nw13OTc56Uo/9E8uQqr5koEky6f6v5DVeT1fCla+sU/5k5hCR/z8+ioire/VvmRwOi8jCvD
atuaqTX8w0nkTSG3r0rU0mVBRijsJ2I+slh9MBQJHtUlon/uoW3ZNY7Z3WRWRVhacgyQo8u/IJZp
vG9qRRzUJh8OBcIMWZGKIR3+9ydKSVrpTYkpwi6NZ+fEpQCkY8WxIFZUu9a+HGz1+v3dpQKAKGtx
bvVUIfkw19/zH7BPNsWg6tKZwoFdLEM6NhWcpJbCQgjSxQXt1Av+s+fK6hzdr41Rbb+4Jva2kBqb
zEEpW0vjJ8zDqZhMWpIeYTG7TIWfB1ebO5NjuDqz3v88d1KGATr+GDqKlp6MKSNupYz2IdU9Sk5W
S1fmrBxVGB68OACSNP/QaQ6wpq8/6j9rkhiIe0gKryGXqUh8zGGsl4g1OVj7/Vav7xonau1e3Gfk
skBuMy+XOdQFJeGTodRLiGOplwZCLmZ8EBo8GO3/Nrs4K8t4BxfKMl00sLMlpC9SPqWpgLsapekH
WoB+vH6m9nu2NkgCs67ZMlpUm9vYq/GALWU0h7zcyickGmPrGcxcD6rSNcoLKjCtPBX51CWnNw9M
sR0Umavrl4zt/b4VTgzTBIJqCPzQBEDqip9oyhQI1atDrW2Lp2mN518fdHc5Y4iyBl2A5etL56x/
/5/D4iyoZNdjLMOqkN7ndFzi95Vieaj0peOHvswRX399wAcbCThJgs4VgSXqVjRVM0VPZlgxIIv/
MXYypEwQ6f4SRUN6fX2o/YfA4wZOyUaC9XvbOqVdRZqxOKUMe9VN3utZjvhgmR6ZCjxaQV5P2oQR
Md1DbbVpxBrZmQzNKJFfHSvtg1iziqsqsigQSFa/lcvGLcf5py2CIiLkqc2O9V6HD2ZaqWEOT+43
7rXSj520/frmtcPPEWGbVdt8JQnenwsAIllFslXDQpTo7hlpc/EG/Uiz/cEOrRR6UErKhVyT2wCk
LIqkQnw6tKbBfM4nT34ExjlSdng0CpcwWB7IIbnYZsWmqu+pTHda2DsQJfJimOklncvg9RX75Rd2
/xYxA4BdJF+586kb3i/Z5KSx4jqRGo6UC40gagzocjWYC7KB9az+UGYXEvsAz/iT7JLWu0D27+MY
wKhRvCfZqXp+0iNv/iqdWS5/6VNVOOdKdYR1wkRzcsNOr9TipNqQCt/lUdf97USpPbyr23R0v5CG
NipqYilFSsNKkuwik1F5o4k6mRmFi9XMGP4cy7klTQzosRVj1WqhWabOjbQGjf28SVceoqZ9e31B
1/XarOfa3sjXS0oIoLc5HHNXcn9kqgZhT6VTW7Pgwfp00xkvYMRdf+6KTLcPYtX9UeE55KsCCFud
2rYFUndAsGyeK9xVlFy/6m4KhWkx+4Ojsv7y+5kBZNM4zTKuDbr6Zma5ro1VjixD6Nn1+KOw+vHC
wTU+VwuQlpw7+5uJ+/WzJlXzgO2+v31J4KCOkmOjPMHLf39GRWTAFko4o8hmNB+KTmpfRQ6nf5Lg
l69v34OlZChKwMATNDxtCYy8NYPS1wwVGcX00eCovEt14Ty/Psr+tSYYAJSgh5QLBOWv+wk5AyrV
mKUbIZhvF1TWZF3KuXI/znoX/5andvGPh8P65fVB91NDgxsdNVir9HpC9r0fFG3loqsr3QgpwHgn
u8vTr66XWG+OpVcSFLuECDwV9K2PmGwyU9YYLIVYH6Yf8K/lU3cn+6PdOkds3/2xAHGBZsolSTzN
n+8nVM6O1yjUP0NPTX50izc8q6KRlynpj0p5D25J9OegSFOaQqCQC/N+qMQGWzZbwwohpOcKzr+0
9GXnPEPq6VkzcUUMUnNq6DfCekh7ZyfL0get3dah6rVud9bTuZHf0nT20CYdzbW4NZtq9hQ7Y/rS
yjyWgeyU9h+ckeP0kwNFJH7SEdUoz3alpglNSS62yJooU8+HrtJGNDwVvTyKctYFu//C+cDpvEMV
jjMAznQ/SxTZq2hyayPs+vTfemiNk2OK5yai5UdP+7/kmDzLvMP5SzmIXh8czbVvh1ybaGTlgt0P
bBf9MgF466Hh1faHxVSUvwqr0w4+gF8UvM38KLLzCKDCwjhbpG5Eg6Vb3M4KaYJyT0D/1q1wbRHE
2TB80py+D1V0e6/SEvVpllPzgtFAGtT2cOSmtj+5q7kvbzrxJJVIbb0f/hO/kr+JFOEBN3QwmvAB
KpVTN7c1wP2Sn9/61a+9fuvHyAO46mvdDzXYdVxGlNFCU3HTs4GdBQURqiKvj/JgQrCJ4a2AsK3s
kjXj/c+EZKwObmKXFulHMpyWolL9ukxVCk22d5Bw7J8hZy3gE7OuwOGuFI2cW+6JprdCLXaUQMZi
+GJr+XiKOxfQQ3MTegBnTWbBbBTNQcfX/pwyNvg4FzenFUT2fppe2RHyoXcbNkqdBRiVxld3kvJg
yx4uJg4GtNqChqNOfT+KSwsXPhSjFU4NlL5scKJQ2Fl7aWsvO7it9188E3JWDvhqzgBp7H6otlNm
jEdVK5SwMVEL5Y347KVl/y3h2Aa5YZT/FF0m/oiI7mM/jm3vSLP00WRXG1vMLqk47N4LMzWTsWkU
lpTeht9mJRk/oq4Yf+MwHUF6D75/nlzk+WCZQMLeuZPUnYk4RaTbIRI+o/MULaPi+Hlre/RDOlnm
nGovmb7WfdqVBK9zMV5Vr0/bj3anuUvQwsWqDpK9R+tPwMwrRvJOnLo5UGYuHTQ/Ozs0414CsRcl
FVf5e9O3Z7O2Lb+PtB+9F1+0uniztC80eTolYYxo5GaQ8u+3fsHkZFo9aUJCZ/c0pmoEGT3urmk3
iINZPtrjVWmFN5TlpwHgfqiemgkoauKEYzXrPnQmO1QGG1WSPDI/v34R7RlaTAupGg4UEQhAz2as
YcK5vI0nh/M0jEoglnH6mRUtuoylUi6fJq2X0ncWUYRyytM5oK82yi9DPYjPfVba89XI9eQIJHlw
b3C2CbwAEEAPtxSqsYqHvq0TN5zUzrzVYzl+nCGS/f763B+MQo6DZCMKqKtd02ZH7TRuaB8RXuhM
YoZuUvX199Gy5dvv+rWFgdYnsmw2a8M4suvEEYtSurwoZQ7jSMrPk6VNFy2xzYMZrQHH/YMNpERm
CrdvVeregoJOZi6OGFU3LNxh/DJaSfQeZh2VW6dQfdWMxNc3ryDSNTCB6Ryh0Glubt5KqVsdOMsN
bScq/GYo6OV1hyPb8AefA4VPvvdVWJN3ebOAYuyN2HNzL8zLSpwjV4iTVjslErxqdxDyPDgSv3rU
4AOtYmJblVWaPwU8rcIL7UIbg9Gk1BSNaXXwJD8aBaiYTkVEL7lXN7dYrCqdQg8mBy+325OVpt7J
UE3x5iyXfIzPiDCGp5FI/P4WmbWkIv7I45elEda1qifhq0Z01NfyYC7wqDgFnDfuj21oZqMgjLAG
IlDNZBQnkTr5c84NeQCH/TJmuTvZfKe/ZH2pGBOcbW1E3WzSnBLj2RezdMUSSC6t5YuW91Xh4+zZ
Rs+RY3dzYEaV9fdYaov9MlmlSsd1rVfNJ2TL9fkzzpLQLoiwuuJEbI5F9aoroWS+xS33Z6qisuK3
GL16Af5OHn/ORaU8FRFY1UfXnWqoHKpTUVFJLav80qFc8jJwtaS40tqD6ntiQncLOQVZ/Kixtew+
1g4aCr4Wx8XnSuRC/j5ViOLnvm5npnliBkb/vuki2EBGrKRIKmB66fm5bmV/TzkmnJ/TzBrqp06v
detsImU0vZ8RsXJ8VQMj/nPq1HRBpEqT9nvFTDUnTL2ibp9TnBMiGlAmpKQqXXqUFpd+kT72F2Pj
K2iS5l0QwxQ0f2gD5js/33gpOJCKf0Hr3Hl7Qa2RCAB5EOmGgvc/sI0yDoYS3fjXR9lddesotPTQ
G7fGJ9tIrFcUTacZyg3dWmQvNv5EfjnG5vvCmOdzNBX9H6+Ptzvnq8g+mKsDrkKnz/YW98zWq/lb
LcxEWl9aHY3apDOtN89q7TQkxgR2ANS2N4mORbuGitKEHnax0wW1kzUXetGU91YzK8+W3h61Ge9X
kRRybWeGF62BwW2ynTJTFWF3vRFiuGS+YHjnJX4CS/trHBlK7KsC1+PX13Gdwf2HDMzBzNApWCm4
W2xK9t7Q5MZIBNeVpRNYTtP+NCeZNFe7smLn2lrKbF1wWZjtg9j9l77fZmgacuCywmimz2hbtoRH
uJrQeV5Y9rOQt2b2ir9zp8r/6Jwpjy9Orovv+AtRwyvyOZ6RdPSQUxFeJH42Q9krz16BV5Rv2IXi
BZxJF8agQd35S2K7vX4lX+yWIE3pqz1N7Tw0fxpOGaMcJzJpnZq8E+m5BuzpApFa9fCbF9n2v5E+
Ot9oKzVGP5VIEvoqHMS/xp6i7cHT9uuZ3EwfuhK1Ljo1VhWAzdnSFE0Km675EM2Pxm+ptIWZN1mm
n0nP+mGM8mvljoFESP/vrh77P83Obo6u8e3mr/gdIR1wDxRvArv7J6lLoHIhpeCFSpan12notI6K
sR7nJznk+QEKukt8qZ4YwHarHjz4zJYdHU0GqWfXe6EXQ2KcyJl8+la/2zOljkppr1Wlf4pdHoHX
D/juoiAxpMEaBgscD1rA1k/uP6n9aHS0oIBOhbpeDpehJyUtY9pF3joKaAjMB+BQcnt7t5KdU6pW
nmYvU1qLPyalLnzki/Wvr4+yi7xcRqFbQoNowUy26K7VLvh45VX20o9KfnVKTf1QzUt+AeE6Sq92
NxF5OwOBFIAYgKZtbyJv6kt01cBdCg/7CHv+c85j5xTRgz+IMTm4hfYTo791xbZ4p3RUFjajxUk1
13HTxC/dNDankSE/NEVj3LRSvNmDEPQDZjb4OJMCVNLvz0M5z8jiYVrxks01NZ62Ky9jgQzM6zu1
P3XMAtVEsAnASJLG+1EUsDoinZaXsIuK/8Pcl21HbiTJ/kofvUODNQDMme6HwJorM5M7X3DIIgkg
sERgX77+GijNdDFZlzn1Nn3UkkpckAAiPNzNzc0c5B3JirPY/t3CdOlmoI23EB3Q3tXPcMcqMbmZ
DUmGx5ZpsSu4LZ6sGYO8lDVlIrvf39OXowI9E5y0uCMTosBoaHy+JyNKB1IMON1lI56pUUBKza6k
H7XoNxLreQAu6SWhxV+sC5yE4JtDaGY5gc8u2SEikTlrswMI7mIVGS06X1Mr5dhdbdQ/fn9/v3hn
9tI8wXG/zCB+MOB/ihSJOca6HAuoRPEm3tlQo75hesG9378Keq8qTvlF5+n8KfbqBEQqt4oDtGGh
pdW0ttfb06V39at7WbqvEKrEtgIk/fldJTFTSkgWFAe1syIfkynkOYaT/NPv3gvUo3QQpBblcSDB
Z1chDVwwtCEqDiQaMziIwDQta6FI+f1Vvh4cuIqBl4IxMehXnu/Y2ZRnlTdleeC5NgcF5rk8e8pm
HxJS7UqX1JFWEAzftFVBLhFgvi55FHofFhKoSJZRjs+PMRoUAeZ0Uhy4YvbDSa0LwvaYilHHQw1P
rvJmUkX3QkRksN9Wdv+wYNAgm4KmIQCus/SgEXmjsKHhhzwhg+VwYcN5Dq66v7/F0DxHTwipEd4g
JIk+32KeTpE5WzE/RP1cQl0AjpFGAbUzOyfmbwfFRWwB5xdOLgi1nueaGis4uOctP5Ri7nyAI+TA
Wcsv5JVfYdJF0wHDUdC2QfYChs3nO0obpnWSlPNDz7IhJJme+YkpRQFqsdRTB0HcogBvFvC45Yxw
mvJ6a9D3JWLehfD89QzFvD62OtraSwPjfPVgb+eAKU1+EPDWCYaqJLQYktLTpDpylQxttO83ytdN
j+thWh+oIZD3LzgGryajMmImDhFPGYa0qgkmwuWlxPVXd4WiFgf2IgbypQ9bqrmO8NWJA+Z6YmfW
bOaUdoRpUjUSXjHLTfj9Xf1iD2JAEMRnlCmgN57XRChd5nqqTXHAVtEcHE+al6K77ds5+I3WLEMB
oWrj5+8v+otHifxggTyXiSeAeJ/XEOJ2BFnFRY4oUm0ngvyl4ajIYK0Lr+wXDxPIFhBszG/Bk+mc
bqGA1zwak1wdeFvK7ykp+anISHnXwNLPU0X626xUDIlhUAtnKWwQIYV3lpdYaj0gYlviAHautl5E
tH111NGl0fSH75/gl9YAroS4AjgS4QsZ6xkWWdcVKJ8x7gwwjOY1cV71DqodzFhVagYJkzQv5Fsy
YWbb7pN2VTPBL3yCXywcgMkYVQMLDRHUPo+gnVr188yaA2Ic1zzE61r1NGXoirXNFVGtoGognUou
G/xCNfAxufyptluoM2iQ4vBYUsBzzfQkSRk4QZ1xyCs4Z5g4oAwB2VToHoh4DcXPKl3ZAsSobQJJ
8/pdmONsBvJQsOa6NGcMz9GMk5m8K6Th1UYaNXsK2lGtmmUySS5X37+q80WI2QUsBbyjhV+xlGif
F3s3gGndz0p+6M2ycfs5W8dSdCj1+B6949+tlJaLgYADrGipBr8oq6oK7xRzZuUh4Y0Cj9e8h+uq
/LvlC64CsWYEqYXKhFrp7JaaXKhtUbb1AX6FxDEMyQ6w1G4NW3AHTIn2wplzvtiXy4GxhzoelQV6
dMsT/il1FDpIm5Y1NYdUSGbQ6jhjcrtXPMyF9c5gjXnQTIPl1TWJHXWqkgtR5Dxa4fKYykOShPQI
5/i53k3eiqZF4tUeNAluM1quxL5EMGD3/TL5ehXs4w+RB0RFhOSz2EEaCP5qc9wdIFBj7SqMvBXh
WFTDpQz5oy3y8+5RMeWuABGBHALwcnKeJ5Aml0q764YD4CH45qgaG62gsWd5DYXZufRza2aPuiFV
yjGpoTUxu5hcgmAsmAEtZJIsuWsqIBgqpntzEac3rNfkOcB0Hhsdqx+gLjP1EJrBoKjNGO0yYs1B
HBXkJTPl4iaNgE3Qok4YvJWt2H6YoP6KqQZZutVIQ9hvJkW4WcAGqHsXuaIFpPi8dLQMA4tjVY4H
bktPaq8nQcIZubDDv0xnLFexEAWhHoBLYZufXaWKVatIxQRktlcUrx6NVqcVSG+TO0slBJ/scQQq
Jo2tDX3eeIzLQ65h9wfMiK3Gh7M1gxZLDWodHSFrI7loNGnDb5ZGi9sCVjK2LRq7QFHOqj1RWQNA
v1kcettCsl0o5l4qOjTuP9bxf/wY/zN+46gCwLMvm3/9F/78g4sJQw9Je/bHf12Jt/K6rd/e2t2z
+K/lR//nWz//4L92KeC1hr+359/16Yfw+/++vvvcPn/6g1e2aTsdu7d6Or01Xd5+XACfdPnO/+0X
//H28VtuJvH2zz9+8A6hC78txuzvH39/afX6zz8Ao/60pZff//cX988Ffu7wnD93X77/7blp8aOa
/ie46OjmfOBLSHz++Mfw9tdXlD/RQPioJA0gDcuYW8kxaPjPP6w/FyoSYA5wyzTARSiPGt4tX1H/
BCQM6AMKbjoSN3zDH/99259e0L9f2D9K6C/ztGwb/F6szn8HBNSV4P4AikIGvoDVX2DxXoX+Pefm
tAW3o3XhvtDQRLfQQVFSCD6LqaVCg3F1CsLZT8/n7w/y84WXFff5wgYujTQQ3LnFA+Ms5Nl2RthU
DPW2VDvm9IQRjFyoIM+rEJz+/lKfo+tyj7gU8h/0M6BOjDPo8w7t8wqeUENZb3mEIeWs7Yk/GiS9
cEMfCi9ndwSBYHBRF0VdZJ3Lx/jppErjJu7g0dBtLQzgU7m2Er+RjfwWbqD9uk3lwTeyXFG9th6B
9KkMkooj0ROMcuv28JxCFMQb9IYQd1arOpBmNWodonDBqTqb6lWldZhkHnS5euRptsN66zpattN0
q/RTc5/11fDap4n0aEpaTo25sg2ajqzfx0NP7saulSwwBBVzEyfji9Ew+QjXtMFV+7EDvSeSq5JG
WjE+2bMi/R5S/PEGllQB6TjKYehhn+WLqtIUKgZv2202mJ1vD7xwo2685Hr0Odn66yrYM1hU+D+4
AWcvgDAZXJnBarbGnNz1lat1e5jAiEAj0SUy8AdZ5OxlA9SHpvhCS8Qo5bK8f3rZTRePqSGiZos5
dr+aZEeNC7eKNJ9hmKb7ETNfqAbc6TCeDq2hyaj9rm+RqsjUaiFAVAM9es5ktkor/hZLupcMFvCX
K60Z6aDujcaGhNDkJIPmGsWdBW+eriroMCPl0bZKfejTtdw6ojlFMqOJ/KSn96xfN9zJS0eCykFi
yl6cqR48fxyLdb7UM8rmQEkE1tx9E10xPh1h7gtbyC1DYjOy40TeovZumtlmSE8IRX6urCPYrgqo
eZmTMxBfs2JP7Qf867Op5VfQwwjL7lSz2r2wX5eD+cvDRXW/YIWo7s/de2DwAmu3Rmm2PEmVAH/0
iVXKPsvKtzTjE9hBSrol8fxcVFwKzNlGh7Ltkxsly/ZpKWTfiBLJLZKIbHhdDLSIZAqt2Qe0Wf1e
f8MxXTs5QBK36Mv6yBo5PWQpzxxb0q9bU5mhCKBpjtKMqWMNymsujHaVmUa/sXlv7ojeVEtbRXFr
DP5caxkRq2xMB7ypcgrQhE8upBgfVcKX5wEIadEdA5hvnWFlIBPLgnWk3RqNpbmYkkh9RKFpPYvZ
cPRS69/tYUTgNvOeQstQe4BEgroqoYhA48EmTh+RiqYKU1wDbCtHQnJIFbm3HchAdE6EEBOOUYPf
vMj+6jp65t+/0LOG3F87ExPB8OmDvCLOrrMcSeoSI8GDbbcFZOHBW4wrp4ltErRi0r3GGsogt6Zs
g3R+pELp7jGgOgXff4ZfnDcghiwK7oCggaueFc1DqfdypmbdVrLAgIpsiW0g524ElhFd0jb75aVw
oC6TM8g8zw+CUk+qqpm7bmtXNeRA9EnxCjWTHxN0dy492V9dC5NaKMcwMLowbD/HIVlprcYA6XWb
C7ndF1ZhuQADtePQt8MGD0OjWTJbjjnU2TZRZOFVKmSQoYYxQbyuAruz48RXW9ZgAr5QL/QlP6qj
zwsXEy84D8H9xd+/jJ/EJsReGojLbOM6Ur0GcCuFQG2So4kiLEh7wGLMjC0Ie7TaQ1SlmouR0ig0
ymHwSzBbApIPcwjAEY58cy/D83C6pM36Nf8BqvdRKKDMXETcPj8/PYoT8NQ0seVjC4CorKGknY35
msx1GZhTkq0Y5Du2Cjqsv1XzYU8AN4F0GlhLSBYwuorc7+cTpIplpTOTstxgVMXyzCkTboyOwu/m
PoDYQCVH+gPWErKTs9xH9Lboq5Hpm0KuR18uUjx7s5T87zfXl5MXUACUmFAnI6dDyD7bXCSWyZxP
/bwpJiXQRF2H3SwDglDMCiIvf8sU/laV8f+tHT7VG9/WIv8nqwy8n//473T+S5Wxe66b5DnP/7Fq
8ufytflccOBH/y44TOVPTPGAOI0KHwJ9S1nxd8FB5D8XbvyyIDBnADThfwoORf+ToMeOVJyguwXt
dOyEvysO/c+lbgRQDGFwYH1QLfudiuPzWsEWwxiJgoYqMGdcC+DK53U/KEVeDHJanOpRrh2lUugs
W9f9QDSajJV1Iex/3t9/XQ1N9sXdy1gGdM9OHsLiYcwlUZzgh535xVGd46tBY5idb3dcS1IKwD8N
f3opvyhtfnFNRH5MIOARo7Y59wEsWJSoXTFmp34yr8bUxunajoFoUk/uuRmkarZJ7Us6fL94rB+N
d5SRwJ6/PNae9HbHlTw/qbMxh31rrdrRvkfSD7UNckmNHkcL3tK/IzueK0RCAeADyV+eK465z28R
uX5psVwmJ/vK6H1ItGipa2Wv8kiVMaYNe03BUS/Lhy6+VhiYZHurvdLK0MhoHTly7KqYBVGe7Zku
Q8XJqxW/Wvx2rOA4dJD7Vdu/a/rKYh6smNrEz9mN3lyRZJNjNsfw0t4xE6cuAqt5nNuYljGy2tpR
b7p61SSuvmVHnniT9jrxG72/TkoIO1/N5iOM5GYRWFYQGSfNhM7aUdZPlsFoo8SAzlUwZ46tLAVQ
yevMMA1GNZRieDeCXKidrGilBeZaQ2s+KSj02Oy7+ZkkbmG0Ds6L9FG/z15U4WTSYTZ+5FKxS4lw
MCBb8cOAsTO9eLPkx8m6NqznCi3NqUf1Jo5q9QIGuttwBgePtz56wnQfLW0ad36jrXpeQpo8h8Ts
QzQfo9KF+po8gMbZ9bhjgErTg8lyqmj3UrqpxzUhM05KQW1lIwvI2dDmUKYYwsX0mcPj2IltH2sB
Crl1ttEj1xweO8khegCBt5SvwOb6fiOc5X1/rRKcbIs97AeJ8QyBq1hcxwUy0NOQFpVDSKTDgGiK
XAyCJlgIke5bTapty6EC+UCqbnirX5rw/bIvsBmWTjoou6CCfYFWJ7MF32oi+qm1ntupTZx2aGaH
iMGmgETUC/nYr64GMsViyAFiFDqFn7eFIUH2noMlcso7+zZKREJN0gmn7Nl2rJP2wtW+BBrQRj5k
t5FcQUtoAZZ+TiGiweylThvzmxF5LwXW6eqteWuKaNUOxYbY6e1Ul5fQlA+e86etj6uC9oAODBoB
YL2elb5TFMPmLDOzm3oyHlszTAqMa9staqzUyipPQcJE64SMEKQZQpB4sZZFcpMW/ZEMpUWbztJW
RZtxD/0bNCjY6ftF99H7/fT5AJzBwRceUdDaX/Cez08lVQ1MH6ixfV2KndkFeNum5rRWaKiujaou
pbocTlmo+ONKHjwRQaqOJsKT3jIsQhtMUNqDP3fdhkxymF/s6o2yrlbG2gTOTTuUmpVj70iHe3Tw
jXVN8XPK4FYY6XaghgXwBVrGvkwZYGCZSq/Stlnz0BCU7JuX+DpZq5v6KV/HfhJEXuWpoC5LVDWp
wtzoZDx+/zQ+AvHXpwG6LlIzUP3PD8BYoIk3VZl9bd0Ok6P9QOnFIB2DLVAD6XOid3PDb/OWqod8
gwcBw4BIdgXkD20Ks8j6DnY8UuVU12I3bNgbf8F9mIICTvj+c37Y1Xz3Oc8gInjbDYA3EvuarcRW
nyiIGcmq9vmGh1JYIoy+K3i2D9l+9qNj/6Bcldtp3XkmjWBhpQbokke7ZGWHaD6oJ22lLYa/fspD
u/N47kqVmycu9BvnbMt0xxpv28QtNTpUdGyp0Tg4wXqLZsBhqBmam2g1HJTjeMIgbWtSAeilckfg
aYlbdUFOqDZf6eNmNvwm2tn8MEG3iz+27amsHK2m+kO+jyj39RDOhkex41eQQuDX9Y4FlzLvj9T6
/LkBHsZIE9DNZVDu82rPMDJbwInMuk7v5LVypazmK7Zt9sXepkYo3et3DS2OXYXVSrOMxiM1IIrZ
OBADlhRU4s7wVIweUCOLO824qodDXcONwykVCPA5+Lm8DjqUJ6mPWjmpYHvmWoOTdu7EUDo7kaBd
iXlZT0mcZss2RuaWTzh3oLYtJetKYNP5+VN1La27lXXPnsi9suv38Nw74ODR4LtxROOogEshgsd1
J1NDv7b7VWK42A8VDzXdlThMHWER7dq9B68ruaVFQtmF6U1tKZO/PkVkLZgq0ha9p89PcWLIcQrk
PNfRLtqld91aWyW3kSPcfFsljjx6EsZWuZ80DobTQC4rdmTV+fmm3KRB5dpHvho91dd9uaTqPUDz
fHfJwhCtpLPPCPQCRSMKRvDObOj4nMVdoXP4BETVdMytIC0CrqyZTWGNTLAf41xF/N9kIqKN7RXx
Ko7XIl3l5pH0R1auZHuNkYpGPOr2rdWuGwiVxTtjcmTNnaKQpU71Q1h+3FNwhtr36SqJXMyya8ey
pbVMVYXqr1lF7WcMv7yrxOv4bTw9WPWVMnr4OkDGfKIsgVC8Y3WeYTrDAKFZv+Zuql7P3G0qdxrW
nO3RRqhzN0qDPPGhVNWaJXKbxIH3MbU1CGOse/kW5FvYXu7nbCeqIEFvANG4uUqZSedy3+qp05m2
q5a3RIOhiouN2YO1bvlVGwD0ZCfognYv6H9r5DrrNkz1eXbspYBMLxNyRVJijARUd1LSytS8DIJS
0J+huY5bxIfROagEAG0G5kQFlRAjNcPBEi2TDHx16O3ActBwSRNTOPnS2twW48lMDn23a6zU7627
1LyB4gstGJ7WJeXK8+QCo0cEGBa2Ovi1KKHOtnpUqA3k+RP5BK9QyPaObBWRSfOqSG0wYmNeODm+
XA2AHfpMoOpAqxCtq7PkQi6YTtBoqE8AaF6bGqmblmWMyhD/xHF5ESo634FomgAEAW9hKQ8XLuLn
HYj+CGnAOImvGSkq2ikVBgzK8gfaCUuev4YdrOyk5qrse20bQ18WTA5Xn+MahrDmuubaJfOP877u
QhpCLYVCFakVmubn7D1pYHoqQ2buBDPl+3pIDB+JIzBWso21DizZOApaDYeqVEADUIJuvHk0CC9Q
jchHc4JYwPcH5Hmuh4+DtAZikci6wBGzzzJLxKYxhqrifII1VaBDjzzRhxaixJBdRsPGnQse0YXo
deFc/owvQlXFWHTXkT6AawPu/TkPdUy11sTckXzqUtF4ctbITq/EDfSSsfJ+9w6XZj2yFMwd48Gf
I7RSnOtJDJHmUwtnEsojrx3RjUQvJ0Fl+aRpjLiZovvfXxTJ+XlYxUwBrJkWLz3EfXTHPy+8sVaF
VguhnrIMeiROwVaJ/mrnmpPx/ZzDKiXs7L0ZP0M6mWq9jTYKgoK8t+SdYWdU8EejutHbUyTuSvkw
jptyvJ7E3dS8VC1WyXid5NuhfUnJRm+3yJazcgPdLmsKy2o3zSH4EIqONk2CIq6hqV44D5gVaove
YSuzCjOVI/ihwrOuZrAH5rBmdBRHM8WuP5TdziBhIT/KFQK4Lu2rOdSnXSa9c9QcMzSKGzWlkOA0
cfTqDyQ+dfbJ5HeViUooNPFBrCsp9lXtR87vjMnj476J3YGEOON685jLK9vY1IWrlO+2yZAPbDHI
aZm46cKVIAiW9rSHOdpEZ8mzpXuL3arzXk1OqLBN4ka4pxRPUVqr+lvUBUb/rHC4YxzT6iZHeQul
J6YEySDcfloxPCsJB23tmtI2RYdMFOD0WJGrGTtYMHQ/Ei7BI/lZUfBMjSf4JkAMmgoS5IqTNNDt
PpYTip2wXsYSVwIEP32F+pmYN313k+Bb04w4tXbdTM5o3XW2r2ieqoXAKNIIhfMSqxvhaeh9XVK9
+XJqIy1bqLlQ0gL6iv30eXlVaTnEMG7RT0ka5yjY4SQkhNXSEvaddDKk2kkVcYkO/CWbBtMDNjsg
CCCQ4rLnuUIyx8ugt6ydZvJa9qDczPD/8OQqphbfZNV7I+1BDNPR4Orio9auYwgHl4ES7fTqri18
BJRmfJQsPzd3xbiDoGiqQjTdOFooBYzjpDxFsaPrVABPQNJYr4cc7UZak/WECRqdoQeBJzutK+73
ttuvVXNb0kK7RVY3H6LIIfbR7jtPTujS4Iz9XvNVzHFKTmOtYfNAhbwu5fXYvMWlrxtem3v8NSKB
jGcnr+1jn+32s0br4SphD3wyqJHXtEqhkNBBIuYoTE7N+s7U1nHvpPVVrvnmSMv0wtQxxAO+hA7M
02Bu6KOtBMTvrGaxGoiwTqWmnlJtjS4vsoV+m6+gTunlzvDeQ2x/N/e0ftBNKPQ40QSZDIygEdpH
R3lej7yiEEjXnNHciWSb6y/LH2LYgqXFHZpSRe/mJZ2Fq2qQXXOg4S5dT3s+r5m5S8rdFQfWljly
VyJr1lc6zmZteht7KMJpD52FR8DxD/Q1VoUifEzd2fmTnT5PbGcD8wHzFi616XUC3vYYSi/ioDQ7
qKYo8Sbu3ZLcRdNt3/WOFUPRfHqO9aMmehRKO3jPS+RKaFRDHiArhVMMCAj11TQ9W+h4cRkF00lK
MYHdbXuXV07UnmQJmB13oM5aWiq4UW5sUFDLahIkGi3im8bgXtS9KOihMimjRn0Dr6rlkU2oB7ss
lHEM1DsVxTVDDZ9SUP2qbKTEdKc7Zdupu0oL1IESea+np/p5gGDhYcAM89xRS9rlRKdxdWVE+4gN
bgr5+/pVQ2xLdmo3hmkLjf3B2Jb1oTHulDgKsxjluLiqWu/ZgJWP0b3w0dhCGW4FKVJqjRUVIwSb
3cJ8k0lCK4wYNnMCIY6grCHEWvlm+wOTlWYRIa77cANeSqEI4kgz7ABqxMxsopJ+U4h1NK1GuD12
wPW67hBrEwVTTuSvhnajUnjXS2NgZOh/I2cO2WL7hLMAab7PLXqLlxmUT3fqiyT8BLMbkS/LLjtJ
t53sKq/gH1goXiofTDKbO3YGXtouSwKcB/2x3Y8zSmAfIhjgpDosD6DexPzIDLicQp3Hq7L1lLvi
ts02gFV9zATN3gh6mqBavJJdDJAFA1Rw4Svkxc0u7bzE9Elou42H+JA8ZtAAfIo3ts/32bN0qBJa
KLQ/jV63GkKQTZqrDlgqWZnAXU7JU1zSUaJyWF2nDJ9u0nGWOelKbNi9TuXImY617ur3lzzaz5qT
S2oDkdBlimAZZEAFfYYTceTyRQaXiBOrwQjvUyHTEUxqFIgJJZoO3VfF9phcqtigwLXivHMxGL2B
qYJO4RK0T3TltpHMbSNnFzivX3Jh4IcgN38wvMFbOhe9Qtu4SCUQZE4syTsnNlTuZmV/SU70S0aJ
W4evGNg4RAdP8pzCorVpVFlskk8MYs1UGN2dnMgH2NKjyJ+fW3k+DMy+EDOhUXQeM4FVArRcvDDx
5NFD+HwegiUkqYxNyqkAqXR2ZNMt5BBAVDojEvhV6QL/HjWMkISlumdSkGCdznc5YixQeLGy3pTU
fUH4Ee0CWXT5xlROMYMqF4hPVeWM/T41EDM2U/LWkcM8vCnFg9ls5Pyl7w6YGuTsruzfZ8tHa7xn
Dpgg0NmqJIpOQ8ZcaFMi51SAwlOz8rEGWOKXk1NPYHF6HJkUW6f1qjTdEcypzslTBztmwKT0RNF5
SPK1BVjZBykjVDcANEIkIsfGQzHpAC90AV0Fij85ldf7jRfvrWP0xN+j2+xdPHDPcPkGfRR8H7pG
fuURr3/M7osX5bHaKCv1aTpK+KdxGOASBBqRjDYKzJxd/FXG4az42XzqpXAqV5q5HYdjGVhaKIqX
PvsxFdAP3Mg9aEA7mV21w0pqSgp9aJqKsDeuWbWV+UPhltUWG3xW/bRaK9nGBogTr/I0LDXfzgJw
M3Bgwy8axGv8vT/JN9UjvCuKxwkwN4ciHEUzT9IRAik8V8zH9OX7XB2F7tfFA/YLGvYLAvK1Gpla
UBitvJtPieJqVTiSkLGtrvvK6Ee2h6QS/10nrpqu0IKjsnCwsPUnu3Jr3evFTWm+dHwPLN6ady0S
a9hxKEGfUpF4yewbKY1RvjEaC6c55Y/Sgygcvm8cJNdACHJKrtvIGxSXFZ56FV1PDwRswsnnnBpH
/aG/U96TU3lXYDUc460I8YHW1S7xM/wC+ykf3BEj4Fsodvmmh8+4Ku/Es3HXB3AYK6lkONk1wv27
UVOwrYAqw0c6VdxO0BQfMEyuzDAXVH7GGIEZkpWAaZ5yA4kmX6yTpxLEL53mXrNq34EE4uBUaPNo
7DJ8tJ22MzzbkbwiyALiNn68JRSHiSP7mPbLqPTMANBgQzFHewLWIl9H2+hGHoB3APWRX9VVHDBg
PAxEMlrt+HrYa2EfktcG0drjvvqi3rMN1D+MI+Yw9JsKfKsH7KlSeGx2s8wbprUBDFXx5jKU0bPq
X4V5nPrVpF0nYg6McWsnPmscfA3KIMuhUFLzJD+W99mOPHYD/F9pvCtuq4riL1N4+AtTXkQKCfdh
faK0tCFOkjmQyRtwuSG0FyegjdXv+CADrXtopjVGBEzE95c+NAOrcNoZqL03JAE4J/0RPDjldng1
3vqd2qKLQWv8JosW6FFmHhAkqQ9r4uSxE8G7LwsaI1DbfZaDg+mbuotvBnes1GnylmDeHlZrzBmZ
a02u3PmRsY5st2Yb2BkZih9pK0XxLb5OhmMGiDUOSfeup8inrjW0iPswrYJG38EITGuuBpQmzGtb
F/+xM6klAs7ddkCoo+B9ZbD0y100EQd0LdC+QyfyQu3/FQKBk+HS6cEomo5+z/mYj27UBaa1ivlU
dCZcAwbs8Cgdc5r16Hdg/G7dZiel3hK1O5TcA0tRdSX8z8HAPiBeLbuA0n5BpPBxcGzAAm6RQ0HD
6/PRUWv1CGmfRDkpD3ZpT55sCHRYOdoao3XhnEKr70uoAXEGmYG9WKcBGjgD2+Q80mBUJObT6BZh
te7243a4A6HSt73hgK2RVvCWcopk3Y03InMw/6QAIr5VD/rNxKh1AErO+gPExRgQcwn1CCphHyKd
TemoaWAl1Pox34IO6hjPBWxhDEpaJzdpDv8vy2+wtg+q6RXtVd44Q++ZxXJAdcwbuVujLGupfGDv
y0a/mh67PtTYTazvp97TEJ4P00Fs1Mc6jFfFtvXmdRykgX3KAslrN9NBd7MA2Oo9vu8K4f2ufB62
Yq/6A+KStgc1sGJ7E0sychvmGTM8XtZTGrTZbm4PY7YrdHwOVz+MzAHiq1dLOIw0tL88yTwqOHIU
RzfxbpzhIN0usXEnH/Dx4yc4fsW38gH9NflBe5cQI/MNcGIzptHjPLvow6AgQowhB+1EXOJyR6GG
P2+R3/o6xXnrqv78jlkU2abSbfmC6Uh4XOHzZrcD9p1Fqzc86CXUhPOaPCSnhtP0ht+gFJLW4phX
2KB9uZya9qt9GCRHV0BBo/jvzUuPoIVWUoYCg3bv3Ct31VX6ANhkbe27tR2SE3uLcT4P63qb3xg/
prW6y14wN4ywax4ACuOf0rhmt5qGtrKrdyihaatsDG3ZqiCQ5f2xiTZWsx9sV/Izvs77cBqhgnvs
2kOq72LdT8ERJq6kuULxUwtBB+HBzaXAbgJbc6UunNMApmEYvQGKoQuHPAGwJg0Ct1s0jsGwWmh2
b5d0YRZIlHhTexDdTlXDqfPV6aTqu6xxEuI0uO9yK3W7vIXaHoZ1jJ2d3mF8LmqoeYEC+Is9i04F
SEiL+AQmI88aK1YHQ4lobOfTDCmWK0lLyw1Eq0ZojY26V7XG9NsxAmRsqHOBCYleCTbv5xjBOJnY
MEjZCU4wxGlTCxGzrtZczl4nS7rE9PwwNP65b7SAO8g5wLDDkBjixFmUsJnQYJBmZaf/x9559caN
rWv6rzT29dBgDpdTrKhSLqkk9w1hOTDnzF8/z5K7d6soH9XxAAeYATbgbhjdthbJlb7whqj2iiU2
9S+GmrW3GuZY0KS+goHzwpEsKWhymPUgLoIhA6OdcaWiAew2KRR7bivTGaUNTCB8QB2Q145ff/04
dJpPA1+eapCorstCGEedFTnLAe5AE6XhfTE5Oa2dlmVqms2SZMederXdfTzcK3vj7XcR48FSpScp
YBAonZxOQ1w46VTUSXhvh1O/T8rxcog8ex3XQY1u0PS1NMmoxkgLV6M90WgJbGtNaThzcz2p9l1F
zsj7VAsp0r0tymstZb3CusRp9Mwd9wo9PnlS1D3Q7gLzBhOH3GT2ZepUKhEJ06aD+mfLeMoCDHXy
IN3oG+PgbeyLdJXf0S8NDv5F/l174qinKRr+mcSulFKvXVRgsaNbPV+jtUO5JgEA0V6nFFzCtRSu
43hJSGJ4S5XSjxJy/x9a/Vrvts59Gu19ZZ95roGhLSpFiRtVC4x9NDShUN2cVobdoVC1w8WrrQgi
1rQ+nZ74elmmV5lK8fZO8u57wv1oFZYragIEIuOe32rSInzJV+MdlIHSgsUjTgkqGZ1GicQNCZeI
5biPnhpOPzBWlgunPYiWFUEg8k39mU/8CnqZf2K4H7R1XjXF9NkZEJuKRfk1kQ9TAd2nTeOlZg2G
mwRclIU0qAt27Zcu4/4sYqKrVL7RFe9HhBnkjqbI7cdLc16zM/EjwZNK2IaiEQLD4HRlkgoHJls2
O6hqqNDFSW50ve82XvgVJyWi1sexy7dRP5wTJ57XgV/HhWLF4YSHE2o8p+NmGvZ/Zh1mh86R1o0C
qKsYomkRmt4iVUOVYpZZn2movNv0vKrQxiRhosOBKvLpkJKuNLWilekhyqNuVVn7ESYMSR7RfJTG
64+/6y8GExsJiTWwxqhXzg5eVMSMsDAMvmtUPodBRoCt2d9zpX0ck/BcZDoPzvjxFBGANhAOimtl
FglquCBS3Pb7gzfFlNyymlhbpWXz8Su9XhanCxdtK+rotIYEAXlOII2gj9ZKaXYH9PcpZuXwZB6C
aNGbC3li+xP0uTZJb7i1k1sDmxR5hcK0AaA1e2zDXZ7to+Becm6KYV8Yq8jb5I7hGsk6MVZqCrF2
1Q7LvrzWqoeiXiaouNebQVo6+raOl00IiWXfKBiK7TJn7+srmBLVtHW8lWPQol4qP0gn6VrjLkLk
iJ1v+JA+KEdrwFBjpYVucU3sxf9PjnG3kPNFGayU0kWkTe3ctnFzWobJNdz9JoRpfB1ZiOOLJB7u
kC25yLlXqEprK2Tqon2TbmVvE/eb7irbnDNCnlehmEqBl0NhmuPBfkeW0GUpxSVTbg9yPLmO2d3Q
41tMjjq4XVM9t0Z+gxTTuRNJnDinE4uSJ31mlpFYrHPbj8wKMCOBiXCAtBCRBg7LMbWCFQRasF1d
rS9h2lMS6oZtJjX+qsyLc+3l968tlL80INoQk3Xr9Vp6wx+T/QmfXGPIDomkH5MwDd1KDzw3KrNy
1USquozyH7ggJmfe/P0u5QgGjymsDgFfz/0O6xaV/rArqsOIFuJFY28ksHhGYLip4kubj7fPO/Qn
NUViAPgApvD2AWc2O38aufX6Kmew3j6UsrJFwzSiJfAj6G9zKUOgU0GDbHJoISVFfiYQ/MXoIE+F
thAoQFLXOesz574PMuyAD1ImO/QspiViy1daa5RLdGivxsu+jCKagP6Rztzzx6/+/jOjwwfXEVU8
aNccvadvruph4Xd2Vh3qtN6X9Stz3uG8aM3F4NRnz6l3q5nRKIshpyRQ/fNCttPLFRA/oz4ArWi2
FLL6ZjfAAly0qnnUhGY1pLSRBnNsn1lO77CgQMB5S6aYQi6oFE09fdGAt7Gkgg5Yii2VGlfyQwAe
OmsP0E33WYUYYKfSkh4aS4IMiSoQCFEbOvHOdHwgmEUir5tJXlu9bh5q+uwfT8O78JzHQyJF47an
sY+tw+yyj4pEAozry/djiX2wP4w/gq6s12Ze1As1prtPMGABXaeV6cD6Ia8miS6DpyZUaXbpqb5u
7DZfpSbhXqHdo1XTrqoUxFsRnXnUdysGuCoKBSgjsTGJ1GdP2mGVYw6ZWRycAvz2VNMxcYpSQR8n
/ooJYXNm4t5doAKTjaoiC1RBjGnuA+rUba1k0LMOeDNpQMrBrSRem5zZg8a7cxadCSA01G1oBIDE
nQXXvVFpea0m4aEErBYuUkf9rCnDfR1Mu6AM80tTB63mjxNNYL0s9qbBczhSol0NrXnjyb5zC2Ub
EcYJeM9gGRcdjpbXBebv+xiR5IU5Pet2Smu3iswbJ5DADU0ttuHqVxsgrxR4L44fSDseg2opRWE1
Ga6d0qDajVmbi1sQaAOZQKXRpQsp9vJ7J82WkdYwAdOkbwpLru9aqqNeY3d3k7VKUCy6B1YwolV8
a5UY2zfhmfD0febEJwOGCD+G64nLaYbzqUO85to6iQ5Tk0auj52O28llvrQSJXfliZJfGDXeRdvG
txzmD5B/+kUjO9/lRr5CJ2qlDXr3hJmCO1XUASrVqdZwpvUzodGMkoofgXhMHlEI9wtbxtnGL9XM
bx07Cw9GL4Ubre+0G6XJpZXfNSo6giyn1stBExSkRDmFU43uolyx94O2lJaFpsRLqe5AAyIJPcVT
uJsQpkwtZOdivd1gYVNf6pK/bzxF3X58KLy7eVmI8AGQVRDSeuy40yNLa7NKCoy+E7guZ6OxNC7p
sC18GQC7DTV9kdiYJ//+mByTiGNiwgWUdDZmrxrgdO2uulej5uuU1N/TIHlKvHiX2h5XId0vSQ7W
H4+pzNXamCOifgYTiDpcl+b3Ah4dlWriDnefhUstg7d8sBx8UIZjlmGO2y585dlIr2AjNeVFaoLc
AaEZLvgqZKo+wr7lKgyx9oDVM6auDDMjtOulRr5Wj6ALvGnhTwAy1BerAQT8YqIvm2v7irIfDCC1
u+nQok30bZRhxX6vDtcdGJ8i3nrjbZMsrXGVxWScpEPHOindrnhMlZe+XNU08VpjpztrJ/gB+DcJ
qA+aG4+6eqo/mvnWfsrMZZ89a9q+h24jxLDd+tawV+1IPwzYD81Sc2W27qsCzfBDKu7xs1ik5TIb
YHFf6eaNVT16VPHMJz3RV3Z8gyjLorrH+qbL14WP4Q712OuxWI72QvrM2UvbKzTQXV9DZ2RToRQd
Z1As6MEBh9woxZnD+f1d4JCGIhYFOxQM5hwKmchjj34xMu61poGfGChxeuG1D7g277v4zNL8KfFx
EgyzTMROcLgTUBaZU2BDI03lsNT7+1Zf9+pdbi686aaumTwZyf56ZSSUC4xny/7iFFcek5h7h6B5
DtqLWvus6d8V/fvQU+gqbv3ieyJdBR6Syys9fppahI/puO09mU7Mo2I/jmOLMvGT36lu0zoLdKHX
Ic0yKXIbj74G0IoO5Egf77z2vg+ucnXj28+tA1Cq+KbWFZJ4VDGYoboNXQW9oKYsWM9PjncxBtXC
gNPTm4Y7ZlTXqacMdbPrAmml9RiKuD0wOr1vKaD0lOYoL8fNcuwASdBRc3JYDREi+SOVSVkHJYx4
UeovJO27YnwLpWKRKbfO80BKVcH+koDzZ9QM/OcyTzcdjz5S1a74vypEpt6TqbIewcYs5BDrlpo7
JabN3X02/oRA0FORrxbRsQOylLiqfVcV91H8TaeFHKsOVYGdDUHa8R8c/y6sPufmvQxuJnjOQfCY
+xJHmglaEXC3NLr3eBjd2Tn5pi0+A6ICzDwsEw0MBSu23eC5bYNOpx5d7mx1MR1zbj7XCxaO41Jt
oZvWPqo/lMMQLOmDKzoQr/hSha+guxYPHKza4k66ozfYvWh75Dqo0oebPHP1aoWVPfUobHFrqjZg
2NRlDp6Pq1JexvZLrx4lZ5X78N75McsO09d45Wsu8lxmu7GiLXY5DhmydxECZuz/dGoKkzvV2pXj
OqrWveDkjRWwEMQpxH8exhs0uPjC/PfhSQ5GunKf2/zzQDcXLG4fLK1j/23ClyhctfYGiiFt2kp9
cOILNIIz9cJvnn17l0x/Wt2XiZVpQ2GxCTpEx7oNVjHnGOuE3qizyduVZi/tYQ8qnqOQX1l3WUmH
GHxUvCMzG3CrTIAPXKbtKiquTeAiWf0Si67ysIjrXabc6Ty8VHzrlLsuOXjDIaLlWGNsMOztamdy
r+fxYxZcZd61pmxUfxOkF7q/8aLLuL2IkouyFUm+Nm3BSGbTjZLtTWWZ6evUuB/7J+h8WvfYJut0
1+Y3o70Z9HURPlQxBMF7pb1taf97TzgvLKZhZzgrx74Ezp4aW9R1EIMIAENdmLQlz4mL6eLOnx0k
Flg4Mj10zwn63sWwOS67zdjdT7QBQxCmSdQsLCRq1qMiH6Io6XdTafY3elPqizr1UdhWw6WHwuUm
kKmllK1KdTgehDEEuLkyJgi2Oq1xLTMFzZB6NFIWrdM92FH20Hiii6vmq8SSwUAIOFgGZKtJg2FT
Dj51mA4hkK7mmkocOXaN4AmVAWVRWGkJZhbFRIIRs2zcMDFBfU75Ju4AaJ25g98FwERG8A5FNoiP
E9qQp8GGVCC0owRSclA9ub81g25ZatlS1b1uMXUKl3EHpcX2X4a2RjJI9s/5Kynv5oQHECxBwYAU
Obh4wDd1BqNVOmsyjORACqdf+sUtNYFxXTT6j7AGQNg0iAglFSXiahx6N4unb1DH6TwVLPSPv4WY
/ZPVIZ4EtRyVJhAi9a9V4jdP0k9J4CSokxymRP7sGxN390jelRPwbkwkbxzO9Y9HfA2r3g1pYtgD
kN8gCZyl4VmqYR+o6hRA675Z2nnWu01sfdUKx75NdR/6RKvuzCpLQcXW3srTq5tqUB80LsOL0h7B
9Znpo4+wJ/TBsSIEyjq3qeKFo363Bi4tONDDma/0iu06fWa4BkL0i9AfZNo8sA4nL4zHsIwBw7E+
OiULNt0gq27vtd1S6cNmVSTdtFB9kiYTzC5S1/5tA9DCp+nYZkm31n1H2Yyy3G7UVl8YJapAMaYh
a9+rzbWR5c7GtgQTJo2AZNRNvamVwtyOOdgr1DW/jplVX45KuulH9Te1s5kIIQvPIYHLGmSOuXZ7
PRaDl+tTfFChViyQanoY8bo8M+vvAvzZILNZ93wjVtXYA05Ty7Q7cMxeh0pVgKbhX7oN78/yVQR0
EgqyCTJgZu08l+1NNiTFOrIwWsL7wlVwJhlsWEJ9B/CL3pMrA2hYTgixE8RyMwwwmFLEZ0Hw29tC
9yEnFJK1dpbMrnYulH+/i0VJXaWWhS0bwMXZLi5C20RBZ5LuzQZ4E1LP06qUO0oEtt/vgoKkRTjV
tf6lMYgir+9XkGttE5hWb59ZoHMBVjGH9C9MIJOikfFOerlxdG8kTZLu2zLZGI3WbcqGryhN+i43
VKgKKk6rE9g8PUbYVxm1GydsCBJgS6x8gyDMSOm3RNY5OOMvHwzzMaEzRnUTqYrToy4r+ixKqkq6
L51xchu/v9emckd8kCw526AAZ83nrvWWg8ccpoG0l6kmuNYIVqrD7BD5ueCQp8PzmeUocrvZhmY3
q+xk5o2Ufpb7VS0Cj6Nf+IfEs7PriXzW1NqNl9j9fsq8nemhXlXEtu8O+iC7On/KNevC3BuGsoqk
/ZBfavRKdRmDJr9uUmIF80fmBOO6HDMZM9L852L7j7rKv8iE38zdO3WVwxckEv/Yfk++Z1/+1x//
u/76PatRgfwDpZU/Hqqwbr5kf3z78ofbZsGXt8orrz/2p/KKpH9CuJsOGOkUQCV81djJP6VXJARW
kFEh/admgpD4qyrLX2KPkvXJ1DF2QmEFmhfKuiZxwl/iK5Iuf0IzyyAhNGiVsKr/loe5/bnKfupv
/lrtcVYUB9FkG6roBSLgjvgKkK7TPTIN6RCmeXAhx0GXrGsLS5pkmcEqzbZVpnTpI/29In/xY32A
ShpIWkXor7SEWZFqBaD133zgv57vrQjkLDyh5wO7kH3BS0NVEdWk0+fBfnSMbQeWaYJHBBiesiV2
76IirTTX1MY8/Cp1tY0ESG6kHaCFejKcejvUkyZRCLOwk5ZWgzmp5KyVcw67MiugmLQtHNJv3NqF
tKuD0PXp0/lOmjgEoO0ipyUDZr5I25Lgv7ECrIAJdCWANgF9G/C9Ao7CoWMkdnkbZcngrLE8EIAo
37flM5iaWY0QkILQNwCXRlVbFhUCcV28CaVU+p8ZKsQXVWYk+bia5FYfLiXMb2khl3gG45tWmepE
ItvKcVYeOf30bhcrTmjZrtJFnmm7Wi+NE1hLJ0PITjfHOnpIlcR6IiJNhm4ZV1EIKrvqjBaEkaeM
8l9uMf8D58xDnvJrLhJ7IvT0X8pB/T8o8oSM9Jtd8u4YesgzIan/U5VWSM++/vm/zhfF0j5RHUZX
iDAAQqZQG/77fLGcT8AjMViHH4zZok1c9Pf5ohifxJ9GqJILkvUjdKH/Pl9U/RPKYEI/xKbqhLHJ
b+nJzjCjBkAaYRBOPUk0v1AkmiWBFk5NRhAOxuNg586l3uT1zolSaZlF8A8NltYWKbzsAUVZSNR5
jDiSnqnDDhupyiWmwTKswa9rESjVdCYZ49O8uYh5MroQCPLBoid+QdFodvalQyH7fig1j54cVNT0
qeSVZqnc0uCP15WkJz8vUtbdrw9b/VfjMR00xjQ0BeapV9CBK5lGv3tEjbFdJT38KVTolXNH6GmK
+fO1QEJwOqGnBW129sEDr4gVLwu6x8ICbJ1JTg6FILAlJDGc/h4LSYQ0IhvpRdXUlo1Vd65UVu3t
myX6i4NcfLt/ghweAmkdLGxBYoCWJbCfnZRhHOm159j5UTKkEQ1fVXoeSzhE6BG2T2MlN+CT0vZW
LXNkZ3Xgoh8PP7vXxPgqAnR0zvCKJ8mUZ+NLulFPSi5K2w1UTi8HUtuqg32ryY1ynRtWt2yNSN1r
ZT1cR4P+3HK+nZmId9ON4hrxnXDSgbsD5Ob0UM6aWJrqxG+Olap6oM6pZTSVZZ4ZRbzI6YdmFPav
0Hxkh82D3GGI+lIJhuZYmlq1U8MYnH6A6WkVYeB65qOKVtPpWFidQvlmFwP/BlZ5+kZT0fUKNn7j
cVRqRA/GRN4MsR3cyVzZF51qBMEiLwLA2I30bPaw+RLQEttQysInz/fU1A215Jy14WkVQUw0mB9w
lhbXMhmRMWuP6VRvorSt+qOpSX+2IADoIGXbaDDukHlbBGFxrrn+/oMTKQEWIWHlfIQtdfoRVBsr
UbNIxmM+RCB24JEvfeTvEQELrTOr+N1QxBpEZgQd2IjQL52toKY0xpoLvTsmLZzCNIQ2OuHgAfWu
/j3ZSz4jQ5Em2xrjCX1IcVa+iSCyooyKwOvbYytl6XqwHOnCa83K9SrDuM9HU14pVmXhoJqeY/n/
6iXJgEUDEQAXkJ/TkaOmDQo9roYjitD6FlVeCTmNPFnrxnjO+u7dgc9L0uCDCU0YJ5RdToca8L4L
nUkdjp7uXVp1/IxBdLIYrBClwVp7+Xi3vFuYIlCER8c+4arlo54OZhUq6rsdvtPxUEBRhXuYuTFy
6ttiTIvLKZTSfZuBRv7tURE3JyPn7OWOUWfzWE1TTL0mkI9TnHovcY9gRljRjw1VaSu1QtJ3lLQf
H48pPtvJsUCAQfEGzCyOgtSpZjuCp9C7zinlY+fDr3Z6L3YnfsD2t0chESIgQfQYzNIrw/3tCu16
kqzGm45mHTirwKibha0N3vrjUWYk0NeNwHczZA5vYGhELqfT5mFf0xVGZx6jwr5KYRoVPsS6psDZ
Bv5ytVI0JM4Q8o62QXIccESK5BE5xxEOMuHDcPz4cX6xOUSkQJlHiI4Qw50+TakFBe5aqXm0weLW
gJ2nfFiq+HJ8PMwv31pgGklsNPys5mDUMbbQ2qIJdkRbA1xEj8LgPryyD72+0kA8LNRd+RWxM/8b
bALvHBL2Vy/5dvDZTsHvLXHSqjaPmXOlt5eWde0HZ+g774cgh6bQBiQJ+Rbw7qffsdOyTE6kqHlC
AjvZJBNOlGlsIY6dGPFvr1MWKRufuBJEOr87HUrqU10P4tY5lr3Zr2KVNBZkf3GmlP0q43W66dRX
80SxMojg9dm9p1hRFVLld4623eUxuPC8+e7jOu25XkTncunl9EcXZj6VaDEk6aZomuBHmSU06Xxl
iCw3L3X9s9ymDhU6zwziJbCD7FtqZEhUZo0CCN9Dt5oqlB2HzSYwEsuDyBknKDppzbjXi7K7Bb8G
QN2GNwCuTod62kq5vPXDkrVS60IBUEPB7YedU2M4c9C9P3R4f40gE9onHYTXtOPNcWAocUnFu7eO
WZ3kqyL1NHoU9TmblHdhLD1wzm7yBAB1Apl5OpkZZk6VatfOcRRy6LGnoJ3hNbmlXqhOSKW11Mfm
su2hRkdeLLQO6yT9LSCYOJDonL1WgXgMoGuzLGUieUd3XvKPRq86u4HG0FKV43gr9Xm2igM6jx+f
Be8/LBKOlDjQlYcAQTnm9JWpxpepUjXxUa78eGlNyCyZKbSFj0d5/2EZhR+PXxcARSRqT0dRB8Ub
IrWOjwE3NZgSrTBwSigRW+g74zbzu2rvZ1RDtRJ4yej7xZkD4Zfji7QU1A8p8LwPh1KlnkwYYB9x
Gwivi6b7LJVwKMKcIMdMMbnuhwE9Cy2XnstAOdeImhWSxKTy+sB9TerSaGrNSe9D0ttSEJjRMYEh
2iMxy/Va7S083FaDNhYPUeCjajHSAIYvlblmOSXbclT0M2vrF3MtnKKBbAIuAaY/nwWv0I1CYhZg
7EybIWxAQbZ5vfl4rn85Ch0eRegriELj6Vz3k++UpcWKyssmXdXJMFwUcnROMOyXo3DeOtzajmB0
nI6S9CkOqXYcH80G0k7fBwVERKs+c+6+EqNOz10Ryyk2hKafpcDTYVqvww23k6PjKMU2Up95fSUZ
FexqvzbcNkxvJ9ov6sIZdecp78vgKkmd9BEzX/krnuqoEXnesNIyZDatofthyS0gxaG3gLRIUzb+
UGJJ3eiDNqF60lTjKglj1I08qMFepwBu+XhmfrELeBnA3+JtRLp++jLq4NOp8NromE70blqLvY5L
JxgOSQEGMaq6K3n5S4pbeNGN5zBws1rv6yaAdIOAGYEjszZP3fIUPhje8OgvJJWx4tuB35EKZVfJ
UJziQok2ozZY275s5XVp9MZ13nnj/eDJ4dqPveD/Yi/A3hP9IirQ+vxbmFR+nD7NoqOTyNYOC5Ac
BoSendkL4ou+Wz7EBq/jUGKbxcqdYw1V003hcbL72PXiAdlDx093YZpOuyk3hjPj/eIjC7FlPjEM
BUrO87CZ3ljFcq3qo9N3nwsLNYE8UI1Fr5jjbho081lpuudOR+ery/top7QyrHi5q/dalcerj5fb
u6qM6LoTgRFm2gLSKqqOb7PMIEyBgIxZc/R1VSnRcmnqCxKldOU7dbBh1ddPfDjcXXwdsFURCCh+
KZ9Z9O8qkuIpuMvpfVCdId+drfpSYp5jzWpEycBGMaRsnghP/V0vA/XpZeh8aQb5Qa/SbD1i0fTS
tNr44Enq98zBV2ts7rHvcc4UzCwRsL1ZGdwFopZBFV/IgxFvzAO6vLcz0J/ds8Vtf+m3RfRs1jWg
Qg/+Guo/lo3eXF0B014ABzSufDspn81y1BuEgid0h8ZES67LrPX+DJRGKCRZiXFlWoFWL7oeDgta
QokJktnvlIdUH4AxSmOQ3zQ4NYDeBBPzjEZyOyymps8eSmw70SrWjOS27mvljnIbKKUQZPyDWhfa
ACuxRJ6ryv3yTz9Mgq+obukPSZpH0MWnGrjcQJoG2K2YwPyohlfed72U/ZmllXIcbQftXKPFzWeh
ax7tErB7wRdVbiaQhUHs7PPBzK5givhfca/JuJWQvHnRJvTbcyXQvsEegFcdxan6onV2iCaROegv
iuOXd/oko4WJn6xPi7mQCWYn1hISclrwtXCsFEGPnuBcM1qBKHKc6kGqc1B+aVQ4E6CgCdW5PCii
z3KWej9Tg/+BDsf/bz4VxBBvjoL3LYy2+5K0pz0M/sK/exjOJxTpSLqpYLLxRaPiL3sKy/wk46zO
nqC/QR2V+PvvFoZBi5RWF07ElKu4wER17O8WhiJ/wptCxAFYRnFPa7/TI30tob7ZmQQt+OJwcgrR
C5JHfZYE1JZeNEZhNEDsAA+mQHH3gwaIz0hbfRu2tb3L6iHdmH6V36qdVlzohVesk9Gcbmtt6PZt
HCeQW7ON70O9sfMyvnScpnxQlCG7tDJiPhOPhK1e1dM+VCYZpS2j9tAZRu0R9f/qTAhzmguLFJ94
F1FNCuOU57kXTg9hWa8MdPc1/WCAAlr6aWavItv+io2AtHszybc/P9Hbbq6oTvzz4f4aSXQkaQJQ
cZuTStq0dqK+aI2DmkJxDILB5spBtiozihTgamBeFa1wFHQSZTpzyP/iJRmRvEnYxKpoeZ6+ZGAX
+WCnsncwQnSiUfj194mnA3gzzPHMrfZuKBaZTQrDO+IkBaz+dKiIddM5XVo+SL3ZrIPR/JKagYy/
p2KcmTlNxOMnH5ReFZYsLEMa5YD3ZjcX3XnTT82xfIgteZ369Y668dqemsuslFflkK5xa1kY2i7z
Y7fTnzih75RcdSOY5d4X5OmorbmVVG+DvrkY01u5Aorb6btUpxySHIw2eBzwpNdSIS1U75EH2Fcd
YLIAlbhWVc7ceOJhT19Gp+YsAk/AiCRis4DdHsbIDNQkxqWtR0hLBpY2eJm6SMcmd0NdOlfkerca
YR4KSWEKQHRLWBmn81T0qLZFlCkeaKKbm8kbIM9KA5IjqZftiqF37mLJAqFUnV0hp6kJ+4CRRQ+U
nQdaiiL76chWFA3Q27g6W4uSkF9kKKmoXnpmt83xTgxDFocoMA036CyyJR7jTUlEKZQ8kqDPP7Se
AmVdCuKtTg9qE6cW+k92soR1Ui88HyixX4HQKtEQXvQO2HW7yJI7Z/LiZTRs1bb88pvnANJujgXw
FealUCqeHaDFUCZtHnn+Y+j5ueslTXtjKZBcvALMuwKBZNUpEKMt4BEfDzzL1vjyIiE0ifb4h26N
NltjCo7UcmAa1WOjA7IH2E+PClpzn92V9fhUad1DlIyja/mOLOKnlwYnml5DcC3VPWS/2tugJ3wC
EfYlb4pN3KrffUVrFtRqXzANBzxI1lyQsyOl9vGTz0JlnlxggmxWLAUumjNzSIcEJFX3qck+loZ6
5WF91ifFMred69rBdyHTXaPJFqGkPyl/aXX8J0r5F8fmm1l4F6U84aQV1q/wrnXbtBmr/A3oQvzd
fwcsJhAJUVGGusXk/OOnJVEo+YSftgBiiDji72BF0T6JuIZ+MCRvIX3DEfDvYEX/JMiy2Glxqpvg
qZTfiVZmpwBZNdmARS5hUsOjsjNP+HwMVcNQkZvHqI0IwystTa6HLLRk16B4uBHk4EU0+H68mka1
ewFgheS9LddgmjUzfvTKprxOBi29B+IzbWryxzP3pThn/zn3Xx8QVAloZpBvtHLmijw9KFq5omb8
WEboESGycYEolg1gOS31M0fi6cH711C0T+hsUPxnvk5PxKazetC/U/M4SiPakH3lr3w5iM6oc74L
EMXtj6iG6H2xXd8pw/eQGKQKosGRFLrdKCZshhRK+wC4wYW4WMKnbQtYmY3HZZeM9vVUSldxleyr
wEPnS/Ez8u54WqHlbxxSmy8uKQ5n8TjGa8u7jy2osDEguG3k084u6sDbwJo0cMBw5HP1ApGCn84O
WFkia05LWegRzD7ZSGRYjWkdHC1LCr5ZbabdUkqrXYIs8vKwcOARKReDjih5q4/Fpksm1x9jeZk2
Brxb9PuSOq1gfD8YehetutgPf07qf86nfwES+eh8uofzEZ4eSuIv/H0omc4nOs60RFjqf8G9/sqi
nE9AT22uXsG91sGc/vtgspVP7A5EAphxGZKB/k8SpWNFTuORjjn4VbRi6Jn9BtD0Vdb8n3UF9lXn
KKKsRs4Gr526y+lW9LQ8kHFVmWio4soMMUEOTddvo6p9HvSmSNB/joq4Wecl3blbmVKAee/ZdhRt
nahyxttKGQqNPhc5n51yR8dpt43SCtXOBBVQRPK8Sr6Lcyc/Ujq3kWFKqTSR68ehscoD0zPv9MDw
vDUIBimAJJhldqXjdyvlQ72uY0j+ENgiUCurslTbe2PqZKq4qiTfIttQf3XkRkJFT3KiC7UYlMnt
apndDSAVtzTqDuhKenprPCutJoroETW9pdzrEMpo/ydXRu8hChuHIXWaXm9o5mZthuyOGVpBvY5C
I76XqImheRl1RbKW1U4xdzJ1nURfm/XIp0okp8yUReNUPpzJN8vo9ucsvM3TTjOYn3PDXhfhIxMN
ift0bkop61S+mRWB7/CjivpShXB1NxXOPo2VKlx+PNys+yHGExV0EunXX7ScT8fzcEZnyTU6FtRS
NOlwg33AUeAB9f5FVlO1ogYVlsE+z/Ix+To5tfLQFX39PPY1S2AM6+GcJJVzcurxRPiziTYUsSK/
wcXw9IlqX5oi38/wAsMHHUSPLuXqEuM2SUVHT+snKIp9gJp14tQotZbZgCJgavnnHkMV8ejbXYI6
At4ijo4GA1V5tubpc5hm1k5S4qGfG0CshdkR0se9ibMYocg4aHp5rXuShwI72kTxfvBN7busJOVS
GSTVhKxZqNMXze9oWLLkCSA34CsDjNxjuy2mb0oD6/5eb7Q+OPTeNHpfjW6okfiS1aY3zpn9nV6+
mOfyIgrFGQIkVFcAFZy+ixzZwRhSOIF5iurenxMV4XRlBhqSLx+vp9OAQgwEXINvBnhIoOBel9ub
vMfINI/V4WEDFVhDYyIFr4zWdZSjVepm4Nuh+hoputkfjzrfNIzKlkGSGDa9UOwRufqbUVO7R8vA
DDwcFISWWxDDctHM3EPb1am2H4/17g0hChI9sl3g7olM5nQsn65wosYJgZpnJkMBpQhlh20zZp19
gZKJoe6bloalc+ZcOI0F+LBU1cgm0XuFK6hDNjgdlkaXraW1b/rweifTHZQ6vk29qATl7nj1URlx
jm5Ss+DO+reH7X/jOBLDmrRhRBMaFMU8XZ7UtB9z3JIZVp6m0lWMfrhqbbtoFyH4w68fj3ZaFhAv
qWPKSmoukM7cd7OXpC+pdtNkRT6uJXG7rarC2nitpm0kL3Fua5CdyL1oEwK9w3BmCamzYF0MjiQR
LiCKRReafG82uOfFpRqWGuun9oYi893Y0evsvq6y6f9wdp49ctte2/9EAtTL26nbZou9Xtt5I8SJ
rV6pQunT3z86D/D3aBYj7JMAQZAA5pAiDw/PuUr2d45+iggAFvG7j74zI6sQZxF5IyxRLYcjkdUA
s8KNLToXu7Uqo3Lx7Ml0KE/TYCGBrJd9bj41UnOVigXFxBRxyX6u5pexErI6hnzg4qWay7Y7uKMx
8TRGoKmZPtWdjnGoGbqa+zKHQzL/spKmdsYbXbiZokeNnj5/aZJBG37Ss54jBFfHwccLZ/LT7GSP
iWk/JqVuNC+0TFy5jcyoQgV5zK3Iu890OFYQGI3RR8x/hLGAzUxlF3uJl0I7HaI5MfEz6o0yQUla
qzp3uA3sqLDxlku9IP8Sz7mVYKUTzYbc1V6MLmRqzXLG3sJM8l00OCUWYVkdufZW9/pY82/rPB8R
Lot0K35sUWJK8f+qCvuGPyMK5kOsySoctuiOmOmPvIy78MGMbJzJ0CoMCB1CdzW/eoy91E+LW3au
h957LR0Z7Lp5QDALyrmmoa7de2bo7PPGLKT1jK4p/ZlfpeWWY3vT1EWuJbvKQqrYBJdtN7G37a1w
shEbmQZ02qOk0PyfgVYE0PDbMZt+Za5To4crq9irf2gOrkRbpPRQxEgs+ivdPjBGTfwks/E6kH1z
nP4Mgjwv7zQrJCfZlNiOmQ+aLGsXjcpojpGNMXQJLMnuUtz/7FH01dZM/TL/apuzMUITMarxzuzd
IrgZo7Hg1RiBjriNy0HTHl19irh9NOhmAhvdZCqfyV3qXzRP/OBT1GojarJ9DTjnm7A9rHJTVB4H
hNIzOeknssLERFUjCKz7QU6iOli9OflsXDdx7vwOFS4kzuncyC9T3cqbKPDC7FCDOOZ3GVmOLGVd
pBjyxF7ZviZ6gR1DRbMKfbpci3p3/uGXGrASXGioN4Ht8is7O46GsMruQTRmbLjHukwMCinBmMVg
lPwITl2ueRW2N42XOTjMFFl+O9ZcKRL15S7p/ejOjzTHa/ZeGtjpq+dZRf82o2c49dumTfX4VlpC
i9m1vlHIQ2ZaeQ2bXdchmm46Z7Sar2bX2/pdNUSDW2wGRC7mCip+7lRImUN28KxNP3auu4tsrRjR
QJns9JbGQa1tu7p2MTeRWqabz747sahArJvZ/mG2kYEnhtvgVGqHNPx2RdRm4JIyh1xUH3GD+0ua
FKcPTlM1/WNtVnX5ME++MZ3coh/Ry0gsbWi2mTk2NNlDfZAPU+UZ8dEfPSM6GY4fJW9enkRZfxrS
ovYFUupx1U1b9oUtb+tE70L/R97CI/4SJl2GaOXcprmcuIfHDqSUL8Mg/iIGO0luXFvUY39XUBpw
bwfcYq3o4Muya82ndsq1sN3oRedVL5XvS6HtcmERJDZzaNj592kcze5rrxU+BgWzZuhvhdfr/b2n
F7jZaK3VhSctjLtPthxt+5+po/W5dheeX/c0EGg/UdNRGGmF/V6yKnKzm62UnO/AhRU8oL0CcNhx
sufaTeVKgeQicSKjwWCP6gjG7HTt1U/5I7MwIktL/DENf8UTNkxpb5i3jsIoX7/3Li531dZykOOj
keA5VMXPR6H/KeYuL9pfsZ6hedSJos730rDCu3H0NDQOrbwvD6IKkN69PvIy2YYNQfmHJyovUfUS
UL/sj/m54STryuvCXw0fe8CooCyzY2vqqTzwShwhpiUZKtQIfMy8kMKpu/VDULbfrv8KdbWepdqM
TqkG7hMtGyDTi18hHbcJfStWV28c8iQ41jJCyg0PGwowp4YXCuYPEOtQ3Lk+8HnCoYzllPYCAhBA
+lU9UH3+P6aPwOBkmoAvb6whQZMjjGnFH32zNz6VHNL4WOF+tJkRvFBy1UibreSS72xkxBf5C8wP
LBnXOh9eMyO3B/PmHSbk525yy2zu4C/Ej2HJVb3ypc/XWB0a5OvouMByJkOn43g+Vlg6cab56CQ1
mHlvqxIxFFFUOOd6oDpq6X3M21uNpyChYMyURKvCvJyPlyqKQz9MwSELx/imjCtxU3lonfoWSc08
Y935sU/JeOoJq/QriNIAtM/H00J3GLrRDzCBwCmQEC4PMh7mLdBX8eD3voF5UujvNNdag78u3tC/
pwp2h36gSbIBXmmROfYVeXhuzhQ0+ljEdxlXq9xOMg/vdT1uvuouJno5nXP0m1uM4aO0GItD2qRI
ybpVaayUQC83FV08dZgJJ0rwZbGn814fwKQ0GpCpyMOeUab5fVRpiB/pqOet0F3PI9fvqXPL0lKi
aKV4j+b5qk+oI6MrHEVHkbb+bdpmAd6XWI2YdY9Nhl/q7oZGmLUyxXdGpXmo1ATowJq8T85HjXxB
8mvZGmq9efdSmeZ467qA4kypm5+h2GZbQxuAV13fYYs+EJNVvBjkc2heAZiFeXU+rF965CKAjY+V
N2f6sUiHkcTenFCCNY3CPQR6pOG9Z8xVP+/zvC6wbZ50D/tcvU2jNZnIi+9MaYQaN78J71FO2WLD
R/0QRrVLVtWnhjZu6z5v87ehx+ocwdGk++iS/74mePDiYu3zpRfhw48m2I1Wi9lJXABzykeB9ltC
n2BLtXPc2lNW7EI3wfL4+qJfhC1a64oWC52FYg/h5HzN7aGpZNyE4jhmEp0iyxw/6aUY6SD0vbah
eIPPz/URz69EvjJIfdU40DnRKOEsiwl6ZmhWTxJ4jEZjb7ZF9FRqqXcsza7+yq7+Ztpp+anoIvkQ
kdS9XB9cTed/N6EaHMIHWAnVjoFIvuR+ydrW88YNu+NU8erMchBmWVKJ19xG9HQshXEYtRqHqzST
Kx94AcVTQ6OCQZbD3UC9izbx+UqHUalF8SCH49BH8zHxseEJZBH8084DFOAE99N57LJtYNTJPh/6
8cbNXPeYgcXYeQnmHmY/wOQMTRoU19fkYqOzg2CP8ilhxBFrFhu9ql3u5q6djloj4TQ5fX3UxPz3
UKD+cn2ki9VnJNotoGARhQIHsTjgTtIUQK7n6ZgnSF7J0tTv5hihuix1tO+dFosH3ArcjeZF3Zoe
/HuTVHLp1OYZHIj5+epXdlS29hxMR8pqXFrO0GUbK4/+Dljbf6/PcilRAOZTqdiC1FIgCLpLiy9t
a5AYUmM0jqyA2Pc5lh8A9bBILPzstsldsa1M0FWm30SPMpiMYydSd+vrrf65nif3MOfNV7sw622E
fh7+hUZxgpUQ/0T3YC3snH8RZTZskSHRpoBATQFliffqiqJhID/dOQnQ2rtck/b8l6blGgEgCrMn
r/bEp8nM/dzZSvgSH9oQxHqwZsBTTXYD1VPC0PlXyUZfDrnnzIex8obbUqvLF6cZ/s6MeDhSQsi3
Ih6Du1JLupWwd37D/b+BPR4c8AdpFV1QagohM1fGqC/bRvlvrmVjsYu9VpfbwvJq5AFtd3hL6Bd9
ub43zsOtGldliAoEDmiFraGC4x8JsWFmVeS1k37oE988UnU3d2UlTSzhkRYMxJjf/n+MxzfmYJMt
UvY7H6+eLEm1h1q6E2IE6IHEPmkpbZx2Tn/EhtRXwut70zNVGTxAmoPLcxFKNKtu895v9INrV8FT
6bSkoR0UbSBVVU3dDTDeStLw7ojUa9FjghlGHDufYNVZQQL0RT+MNngWPWjM40TdcG+FQ7oppF2t
kGnUjvzfBfLfB+S7GQqsQhhf1olzG00WWZssqK30YWMU/wAcy93gTms+XO8NhRoarXzuKqxkFodD
keF62wznw4zEwV5Mk+ZsKqB++yyUofahS+C/eREdAeEQvhQM9XwdO2OMJttPjEM6YvgqnNh/cJsW
7U/KdZ+u78nLealKMEePxJaL0FvsyWJ03XlMHf0AltDbB3GQbXRA018y0ayp2Fwec6gWigUJypwX
8DLX6AKnqFPD1Q8ZslJ7x+5xrItSRCEQHD/oTlztiS9rbiDvzY+qhvpyfCLENs6XsnfjUR/8Tsfq
LvGCTRfa1au0Ryu/JS8q1i62ZQRnM4Lth1qlukIEpMWRM4M+G+IhwbfS0/rmyai8Ztog9uSDRZet
sJpdHpsh4pw2On6voCok7jzXP+g7q0wcp6TJfJUCxGLCSM4hpzMgPm7OmqA/V8htWSMo11CMQS3e
c/f2nOYfehmpDQs56XfPzeLuAl9zvsrenBemMzJo4+IIryowtxG3HWaMnkFBZ3J2RT+1Hz79LjIb
JrQOdWsCHjkflMXtMYJBNT5J3W+Dno8HY1L4tMIXTx9fU5UosX1pmED/PB9JE4nsLa1Cn94iGTfL
vL/l4USOmGfzcdBQvLMQ2NxdH/SdnQu8F/QEqg+ciuXTNgFAkDqzsLidpnjXuRVKIs2c3SBS7eyv
D3UZt/lkOh0FB6QY4y32TGJRztXcCbe3ojC3caJZj6OXjA+h1OJPuVms8XHemRo7VDH3PXrNLOv5
ehZuNWgj1rsHs4qsnTF38tmOi3+zRnY312f23kgcf6hVnEkgUov6APqLXaqP80zFX84nLMqxpstd
+Q/mv/3KdlR/1PllRPmB6intNGTNvKVoRoBVgmxL5C2FHmPoyk3vW1uzMq2v16d0GWOoB4O0IVGi
jsf9cL54PthhTaS2cdBzJCRRkg0OM7Wtf/W4qLdDiFQAJcbhkOIvsHItXW4ThdcBJ2jSeaaOt6h/
+HaXFNEsjQNvE2OPqpB2KBvrFw0FedeUyVq98r3hKBHTpkTbHw7EIqiUPB4M8MK8AoFRILQ+wddC
VwVN9Dz37ppk8sTKkVuOqGqGyn6N0g5VUrLC86UNcWCrmGGnxIvQ9w6Mn73p3UkXBTqa0ePKci73
JqNxt1PRB/qCXNGSBFsaxYBLfYCWizbotw2J4VErqjDfFDm6wh9MzX4PRrqLOBHKj+zQ86k5vFer
uGOwujdxX68D5LERkbubhwijprpyVw7eeWFBlfiZHMEZbCkPPJCh5+P5iU6Td7A7KvudAy+gnl76
IA+d3dTjN8d4AnBxG96awnW+8W/NSkh7b3ENEjX2D6zyi70qMvIniCXoMEe53FLTTg8TXV4sNtp5
ZddcDAUQA/aQQoCAygCccT5VGQwhKAir3o/Cnb4PaV7Hz3XTi/QO2GL2fP30vzcY3g3cetTBOIqL
02+BW7OMxCZXqsv0PvSzch9U9Em7QNQfn9dvbiCtAjanv/yEUI16u3Htej8bcdMiXh0NMPPCSsml
jU3514cnpmzbSJuA1EBsWQSXrHdD4GCcvYjG+oGnkv+WNUG66+LS/nx9qGWKRGWFKwEIDfuCF/cS
EogWDtzL0Ov2Rdh1d65wbxUYfq/EdCAf4y9d1/OaJvlvVek/rwcGpXxJ8kuZje2yjC2Jb9Gmziux
9+qgfNYctskmdltskkZavRCtjftWs0ZguEkIfdGypn2hGTn25p3EnKu0aWHkVbzGV3pnLeApKXsq
1IKUKN9y82ZdaXh09HHOKg+lnIN829hoOUZgSG7cAlfJFlHhNfuvi2H549BFIUe21NttyczoUjuy
wItAShmcCcSfsmNoHWsLcmu+1buWyoPRrTy/L46OGlOBDfkSPAeWDrBhJDUZZ9W4t6c8+5VYfXAQ
JA23Va2Llc28zAX4wgCXqOHy1anrLNMOK4Vi6kzJuB9tR9tYUaF/yQbfWHm7vTcKb3vOJ8Ri4o+a
8B/1Cwxfo7GfYPa0o+bgnNdy/3fp9NHTwlx4tZFCqSfihfdgks9woR1v3KNEEh6lmTUHmXj5gWcA
L1IQavdtZ86H60f04iZWg6qeB8cTiJKzKM1YTtdbTR2hWDB0GIt6YfAZJCGM42x0D3nflx+NdSp6
K0idmqLy6jpfygRCvGGkvdxD20kPfpI3x8g25LGU2AJdn9o7W59ODpGArU+PfZnWIErdlb1POXc0
J+tfBMrws0gRZtjKOuleK1uXx5Cn6Y/ro76z+X9jIQGdqRLbRfM3RmrSao1xnzjDL6uvDNRjSp8C
mz2tlJ3eHwloJEQwyiK/oaZ/7Eq7KCltOxbHLNGjm9nVCCiBCHYFTcGVpGaZCnPMmNT/hlokNV4Y
a6FdTuPe97P6IfUyrPyGOhRbN4MslU5h/KwNUbrV2mpcyW8WylUkOGps8OnAI6nXs23Od0yb+olX
9/O47xB63Ohkw7cBPNvn3JMSZHGRDdWmTAQidq4bzBsXI7BnfQjlkw6X/p57Ir2dAqyaM+QoaMbX
gBB4zmL2eP27vxMjaBFzzXF/I0C3/O4hD8jAptK4N7rul1Hm0+uAi95KiHjntFK+5fVDQxov298S
A3988hlXOko3fHIxeNldTfA9+G1oPfhDbO0NORkr5YaL5JK1pzcCz0i9DRB0OF97cFV1XuQD40El
PIgOUIHV28mB6r+xU65lmCdJzHlGUP95Lde0NN47wYpExHuZfUBqcD58j29AHyag2RpX5iejMQb9
KFxfnryqnX0sHPL+qXM6x15xsXt3mXlYgl5RLbMlcmY28lEOOlsOwYV+10+zfy86z9y5Rd7uhszX
99f3zjt7HCIzNEB1S6McslRnGwSwxtk1hn3dNDkq3MJNf1LtdF6hRMhuM+StfcBizf13SMdhV7dJ
1Ow03W5+VpORYSMS15g0DfAu94Muk2oDSLraRb70/77+Qy9DDpuBNyLeinyPC2ENUQ0F9ehh2JsD
79F6zmpj77TIsG7hxlnhSgp++RlUGkH/kGIQOlJLiVkOm+XWAN32VqYPG5BD83dIGkSZsIuZrWas
BNT3xrPpU6I0qvh1vzPLP04X3pQzRhv+sB+ibIAthzxT/qVCFrDciD4NQJnwnaqVQd9ZUu/3I58i
NLRla3EBdzZ9daza+73A6vw402L7qkcgrkMzStPtRz8f9mJUFXgsMk322vl5skpDjohWTnsA1/59
6eExZA54jUVW5b5eH2oBa1Bh+3ws63wsYY/t6CbztB9Apu2E18XfjFZPG543pvmrsYSnnQyrMsLN
ZEb6z2jO5QtrTE/8+g+5WF/yG9QdVBmFajgV0fPfkfOysypShIMRihgOGw+BKka3buKNuXKML/YP
VX0ftBDZPfcVKdX5UABzrcohHKFzlg630i/7T4ndejeW0aa7dNaTla3zzniGDgeSNxxip1TBz8eL
x6zvYs8wD75wygedL/5W6an9WCFF8cyu1eTKHXdxHZC7KclD8mwaGSzs+YA82fKunFLzgERT9WQm
kftJtzLrV2RDQtlUsL9Q9IfaNN1FfaAXNyLR1p5RF5mIGl2Rp2lDqfbtYluR5gVWng3mISrj5ntJ
C/MRkaH+my66atpmMo12otddOBpm8/X6TlKf74+HJTOHLMmjktBHUCJJP599mWdAULXUesjLIrnp
vJKWQ+yA4v3YKjOOUiLkuyJtTYf4Ysd2weSKvPYePNWYvrN7T2abwck8b5sjpJXsh6KscHpJ8Avd
TLMbJttGCsxRr093cXD++xkKxIkmITXdJemmBzXfoI7nP2SOMxUbgOu2s2mbROBKB4R7jRm1+LD/
DYesG/UCvLF5052vbpA7XRtK13+g+ycPPiSE6tbWwhqruzjbNnkisW413J0u4sFfiYvvjQ1MlWYZ
j0i4seqg/RH4k74palry/oPmem1KR74DYw7C0LyNszbSbtLcjQKkpqfyswPudS0sL9IcNXVelwrn
xuWKps3iWNmyToeJSvSDJgoHW7ih3HU4dB8AQottSwf0RsTJWr/unTnThQQcQt9DgdDUj/pjzkbM
fZvpXfCAgn5Ku8xKYVoqtZadayfIiSAK9UJz1Hmx2tH4mDOYWma+MZ1Jg3IsT7NgMXiUDDrtH2Zs
IaSz94Ygv5nS0DpB3vsqULbfJ2brH67v54U1NIPSl1B4XJcsC9yqvhhU0/pIzvM0nfSMmshuQsDe
/2HpofFaYfycbyJnAB+bGMPgvpZ6NkXfZFsTQ4n6yXMBFuSzi2FyDsx0sOEOONHkeJtJemX0tXP7
kLbxrM8GLqR6PfGyNOe1Ws4i/DIB9QhCb1rV7Wh/LK4yCSumtjVEdXovRcPPrA3hvc6xafT61kut
on7tCkvHjDsOpY7J2xh3+AsJqE7DSoK83DzosVJqpoylENaquXS+eapAznqEDshp6jCY3UWBhlFk
XRnj4B40bRqPdeON4mYqe734y4RTLlejk4q2f0Zj+pAIKqCcQQOWEvgSmQsMowxH0egPQemibdfr
GLDfzKkgnUmhemi7MJqz+3TCYu8WdXLjSzuWBJHNhAuF8zZWI9I1kLGcMX1sQw6I0oQDgbkVehOE
4SbA0aK/KUNsj5+KpofhxICueK1ReHL3uWEN1Za2cGy9FOE4O0cpB/nNqY1e3nohEnvbVLT9cIyc
ohr2kR1jY9qZevQkXD2NDwjJdPyHPGgxorOwB243ZTiYerOp4UDshraH/OWBRbUPkFFYPOg48rXW
7ayrN7LoUGvVHOFhtTxYjhR7exxz4yXXI3nbRkEknwxLmO3etGLL3o190nvfU5pzr3qM5/XGiIvM
vrl+upYxTJEWiWIEb3YpyrKLEFrR8I4BWcQPkZHqxsHhgfAUNZb2KMLJ3GE421Q3JdXaT9eHXaRA
qohNMel3+YqO0oW2vDXDVBFOHTwAAJ+3labw52XFHMtJui8Z6nYfcwcgmwIyBj6WfJJdo6ju51u/
DFJLy6B/P/SIke5CD+/PvnPG3dx4tVi5ghcY8N+DkakbgOq4V5Te+/lgGVDQSrR1fAI7PBs3YMAt
dxN39GM2s99605ZaT+XvmnRCEo9sIk83Xjfp2S5BBudeneI1g/fLBectTlmNmpNagyVLRtBrzUQ0
RifY9c6PKTLyL07UybtJxE21NXglr6zBMg1RCHZSXEzHqSjT6lom1ZMrE4THolPlWN29ybAHT5rJ
nQtiZ3d9M10MRWaJJg81WBRfmODiguhjXtAxcO2HthPaY28m8hHjlGTbNeJjhHw+rIGgHtUFMlhQ
FZS4zj8sBEWt8jvDekBho9pPQWrgLRm0wYk4Nq2Vpi7OJgAx3ghkknxx9sZiF0G4n80SMNl9pAEa
MQQOuyhJjXduOszHEaD3p35w1prKy8sKKux/OCBIQKoZusiWh6mN+ijp3Ps8SBpt34km2KOs67ib
ySWAYZbbBbejZuKibMfye1BO3kr5YJmvUzgA00XhwKI16lzALOXY9nUDMu+kxx7lEAhnQf4QNVMx
/X193yxI/SwrIynlMTAkOL9e1P6aKHObbDTak2NUQ7nFqwxD3jG2wp2SLX+eqmkYN6g71zF0VBOx
6Wg0C+3AxxoSgep/7mqvRu/W7alAF4K3Rd5D8UNvHR1XP0XUAk3Lzg3eOjHhT2npkfWGyJc1eCt5
8MXhZh4AtWlRUWYAorrYlUbb9pppRuKkF3131wvPeGqzxLgLKVr96lttzSz3nfG4vjluSHpQpl9m
ZMYgjNZwY3Hqh7mCJhYWf3MXm9hiW8Vzsd4rvzjgEFfogTkBd5WSaVvEbqGlzkA62p38uZnuROKG
3KZuNv/Ny69/vb4pLg6dGkvBABDZQYJ5uf9n6Qcp9aLupDeteTJSqR0CPw3vjaihkto78pcJL2zl
A14MShuMWi1Cm1xMjLl4RI1e5I9B1einyJvnbdA72d41x+xoQNlNNuiUeNshq7KPNeEIZYxKXqpg
/gh2+ov4gqOGWThBp59qAz2NjeYk03cT6cHb6yt68fVw+CTrY7egOwGkfjG5uu8K29Ic4+S1vsR4
vbSLe4Ke+2JCZ91fH+tiZzKW2pCKEKRiyOIqsHUy6ERLjJNM7PKOM2AeUsqDd4hNgkcN3bJ+uz7g
e5PjQiChpnauRO3OL4QaMnGTpIN5iieBVB27d97os+jiW0GOs7ZPFp7DRCye9Nx1JDEsENiNxUmf
/LLJPKSPH+cwsv1d2kYws2WQ9vdUlFGhmJvGCvBAcdo3mBLZt6RoqTNH6GCBxg309KgBptO3ZiS7
T3i0gNov3ISWS5PkUJ650bW/kFD3xMYOqzr/B/VUtuLUYpjzF6lpiO5y3tdesx0wPnobQcR/aqVF
FqwXk0+xIZ+S+msDI302D9fXeSHlpWYOgpltYavTiaDIIgaEbaz0EyLjBNFEFwGvpNafxy3midRF
Iyv2k3tnDOwnpFeiYN9Gkf2cWrXZ7FIEEEi+LFH0d600axMWK3oGWyN1cAApikzke09gwbb1G9yI
36qxKOJy3/pDPz7QRJGj2E5Rk7XxBipf1X+qBMv3nVzfwBJddFJbSckvHmnMlNc1mkxcwUShxUyJ
BGLManKKKYubz3bqQsnMNN24aYIIg5m80aP2JvQKs9y2XNRrneXLHU3CCqJFwUY5QUvAgy4mP+rD
OjzZrnSnTa85ldwOmMI98wxHVOX6d72cLE9BciqMdGxaRsu0vDG8wiiR0jnVVVJupz6P9x5Qx0Og
pckNrgHVLbIJ3q7Ns3aN4qTiztlLFDMmkPgUbiyGJkSdH123n0TUx7N5crsovW9lk9yaOTIJXUrV
dhM3kCzqujNPXaNbNwDmu80oUlyRry/AZcSCUa7+hg4AdnDZJi1jKr99OtgPIVi3J4A36UuYOO0+
zKiLmn1Qr9kQXtw1RClQz5SdlWc5PPbzaQOp8wak0pNTUGTzT4QSvo80uG4zCbO7yDt7m86pv7Kl
L/YUjw4SBjplvK3JGhZjJp0Pm0yE6WmstOQ+6qX7AwvUv5IgKFYqHBfLyUhUBAHsKNAOzJXz2U1W
aOvtqGenOavSFnXVsG52VjlOLqc36v+adCXPef0Tvjc72OLAyWkFkTKo//9HSa6vB4HUQpid8hQs
xhz12qHLx2rehEx7JT15dywOjFIIwJd2ibQeYl+IOHWzkwy5S/3IMP62tLH8YZXJ8EEUMjcpB5JH
s0WFmFb+MhBVjF4A8sg4mzUhFfjRLvT1/haGabqCDX7vsymsAFkQEgQX07LjAVB5WOQnhPDVtu/1
E+jE9OikZYSjcWR0a+LQl8eAyRFxGJNcAaTw+UezrDTyEvw7TkmZp29OkvpvfuiLcJPocBF4FM8j
4i81b/Xrm2XZYPtvVWnPAyc3uNaW8RV73jwHMMEXxDHw79LJ7P2Qi3LTQPXoDvU0eX+5WmAk2yKF
3VY2nnzDejncX/8Z6hycBT/1bUmUUBdU4mrL4NfnjjNMc8KC97p81ll5J27+zSL657etX+GfonQ1
djMKSFvqW2tV7Ivv/RsTAm7JVkKGF2C/2ZOB5ufj9GR32CjeUxgDCdv0dto4VPr0PCLiDw4M/euz
/k2DPps2KSGlAsqflAlRl1qUYjvU6+y2Tton3G8b392UjZZ9tqxmQlUGAtFQ4TyGeXax77zJ+GTQ
GDTuqxCRsq2rFa6xnUI//VfP0ormPpqigbNRClLjnVc4+fTghYlpb4Cb9D9WfrcKkOe/G4o5hVNV
SQHPsUQnj15N7XtALQYB2WhXTUjcoFgIgqaKSwuhHgEX1xNaeB8HhvY5QW7xmAZm3W3HRm9QnbGr
+LULu2hlFy1owmxfNjGvCErGpI1gLtR3/iP0zU4XhJU2DI9DMvVg+ss8j7d5p7lPEWAtYA1IKn4h
O4sFmj4ybA4dJHWxk6L18ZZI6lq+ZI6mfmFiBukT/measRIxL3Y6zAYCM69V8nRFGDv/iUnV25WO
qNKjjroJZCrL5AXfO+kjrErsbat0FPYhCHu/Prp+2IqjGzvVWt3oItqAbOUKpDoFGoaVWvwIH0Wh
Js3b7tEt6D726Lb/cNJGR7gwKI3XqcqGXWl789fr2+Zy6jyWKW9AqKQ6BqjzfOqd07ftAA33sWpF
f5BNONy6UyrdTUdn0kvMLV7t6U6bav+ldr1hJaa/MzoSMkATaXaT3CBTerY3qpBSX68H/SMa3lQb
0UjsDzyBR/OY8PqO/lZ4+2eKtnW0HQd82LdpQzn0Y712Nig45t/+VtBKFdB98SMiHBe4AbpHU3PD
A95ezYZtPP3rCyPcNqbWfr++5BeBjduSPAceCEgUgFeLA9F6/ZwDNkufRFjp6IMha59sgzKrn40i
r34imlNnx+tDLpHTao4847FzVrLSzHKRf6DsVtEi68uniDTX30xVOEUaimyDZmnImYaTtnWtuOXY
1YWNaB6yc/2B1LetkUVzTOfNMSNzeLCy3komyMRNrK9x6S/SFlQK6ZMqvoOqtV2kZdUYB2YzJk+m
mIriUQrkyhAl7sM36KFTc7i+Ipc7DywHq8zFwv6jnHn+0Rk+dSQqkE+BhwtikKB+xj+dr1Fatp+b
zv9OXdraWPHgItKY6Gs+Rr/Vc86iNYk8uA56XCgHQP1bfJAW+VsEUMb4qbKS9CkbpGVtXfTykmfp
hk14iqU99W8xTJty5/VZWj/GQ2bnm4bg/l202RTegAPy3whobbTt5zCIoIW4WnXIdby5NrBrwfEN
fp26m1qmtblxvMqURz8zq2fmXpKFztSyETurLPuxZJ+fKBukL0XQYsGGDHn50vmzGRwbSImI6stk
ljvRZGW5DysrVxZPlujjXV4bzldXhNrntEKA7wUNme5HMLhhjBHeVMybKArYObPhzMSRJjNf0WwL
35DRCqw7d8ZIYu9hT5n/jPpeIJVtTLX1pUx0pMqAg7QWqv92hOfCTNvpruhsKIpZph4+2uQ29WGi
/CDv0tFr7fsGyMV3ag11snWkN4tbraSrcjukOEc8sYUq4yCH2So2YxXkOAlokfA+5aNex9rHd5dS
IKHwCXFOXXznu4vLpGzjMk2enK4b76a2kq/mVEAG9LOe02eL5qeWNc5EdcZIUKqKc+/DVxoAOwqe
POH4BbiHnf8CPdN7TjdZDMWX/hOsifg1jotu13p6Hm5FXoptAszw0U7q8EBZRV9Joy7Pl7KL8KDz
kQFAU128nPPWm+lZmeFj6MRJe0grvJs3gT86SiYim1vELNvZtb+lft+cetCu+S4Q/pytLMNCpFNl
Hwp7h04AilLAGpfc7BzLmLkKzOQpKREK3fghiOrPfmuJhxGau78xzKJ44F72vpVzp92VZZV/y6Qf
+Z9mLn/3a57WdfpqhEXlfkc7yDPv01xoEBKuhyMVbs7DARDo3+Vrsk5qoYtwJJpm5n1BY9UYQjaM
meIcFBdVhHZIPBCpubaqf64PedmBhH1Cs4r2G4UcBXs63yJJMZTQ6obyaRAzoHZNxzos8UXZ7sGC
0n/OY6dUcjKGSNIvc/x/pJ3XruS2tq6fSIByuFWlGXt2dFX7RmjbbWWJyuHpz8e5Dza6VEIJ7b0u
jOWAZpEiBwfH+INn5NB2leF10BJUT/EXC1Nr42p8v/Cv1kGmiSaNLB01MPS5FgfHmgtbx4VX+4h/
WOZ9EEHUtR8nHvH6S6gmzbDvcSazfag8XvRpskZLeXUQ7+38Vi3Bqel1EmVfzVYvh53a9nTe9Epp
00NfT9iFglUYxKnNp8EDfdtN4aGkY/Sh1iZ1/Dx1MwqQIjBCdSPJeZfgXkwK2LgktrmcScpJ1wtt
VB0SzoVpfEyAPT8iwzn/7XZlYXxBbzQ8GS0UrXMs0cE7Lxpi78nLrSZ7NNuuPRvYD2f7SAviF9vM
TPNcZ1H14gyUK041XizKi1akff7NQ39z+pw7vY6vW+Hk5yzQ436jRLPwI+QwubxUIP+AU7e4IZdY
5sgeisRBjRn8vYOLfeoZOFrbalmGGMQ1TuznM6TPhzy2hl1oZ5jxtdkUfJlDmEqIPKBBtKdg2G6R
7G5iDb+FWj4yy/RkZO/1en3jKOkhJffjW5GjgfmgREb4YY6r8ikAHrVLiyz/XgWI4Pqsz/gVrli8
8ca5Ob38AMa2EAXEmugmyPRBUtKo8MY3s9Mn5BjBn/+T23Vs7QYtLL+obTRshNfbEgG85XdYOfUy
svf3LsAvryoDf77aBOX1puax8Zc69E/THCZHCSPxE57lno/3c4D+shOUHxseuq+UTrbshm/fyvJX
2JIHRuWOR/Ni5cdRr4yWR8lbqs+J7ndVZbZ7pRj1JwUSXLjrFXDJj2pPjb20pr54hpKYxLPfVzk2
hCnBWTuPCuKcr5bd9uZeGZoYQXQvSwZ/AAUzIE2mWRtKBLeBj19N+gUDnBczAXCRe2lNAKy0nyil
NiIV+wwnFe6PfD6UnT5/CNr5b4cfme7VvnYOSqOgHZ3gOqSUkodzPwjf7hyYdKiukHWjYwke83rr
mrEZdiKVCyhM5xgl7j9m2epfVa8IP6RZg2PH/fHkI/IqFMHce2+RwHeTRqmLa3nGSmbU0c14I5zX
tCmb+aNoXPPkxnr4JepmC21bj/PhdLV1uT/0zfsW+jlBEL8KDGS4ihdDU7KvKWP39tvc9O0ffZBi
qIs5tOYcglhTPhpN9m9cet0f90ddWWAT7T10mUjGwG8v8qDE0UZPNJbz5ro5HpxKHKXH3rHn7zka
Va9dFf97f7ybVwzlAzJ6YL7Q7iVs4PqDNk5fN4MSWW/zbBEJK3382rV1t6MxtYW0vA1710Mtpjbb
aY2udWK92bhdxnhv1sB0VKts91EVDccAJbBT6uUIwxpj8pYY1pbO2m1yBVeEYiV1e8gNksN1Pdmw
zNI8CTz1bTQrlMDMXIjmoQ5qDJA7r6of3CI2o4OduPnfXqeJ761bR8kpayvzQ6+UGqagffKpAkHY
7RRFi49FGk1bzZPbbQeNXho3EZlhYC7LT0qviZEcVH8TytDuXXXs9qpdD18HlGy7V12Zs1MQNnr5
u00GcIfARiQMlmceuPLrpYG4MNYJCfrbqOInGLiOQPrLdD6VFFofqDOEj/f33TtR9fpkA9CjkigD
G3WsZTaHPfVoCtE7bxNhVTulZBWGH6SZrflCDRF7iFq17VgAe8SwaLCnYxs2nsKFHLdAB4yqUHbo
gQf9KeWqfeMRNQ4vxtwpQBAnU/0pcBlBbK4t2odOU6dgFzqYYfqVOzqoqgQoAO/R6ci8w8xb2jp1
rQZqUo/TXqOMZLopdD7UJ/w8cGZw/LpipZ+szjJPQe120aVQleEL9cC6+HPSGv0P05gVAgNtHNfv
YzE8Rm0/BU81zfNLDnH+E9adXfAy8Eou/Vqh6Sj9Ylrr5/1VvT3NYBLwh6A6SN8B6Ob1V7QafMDK
WnPeWtpl0T7IrUA5FKAVNR8CbaBv3AYLoT2ZYDEeoFfYs9SGQMZdj9eiHo0cl2q9aUgqgkItTZK/
lM6EX0NfPjmV08wnbYq73Of135dQe4nWjyIplYcodvT2z6HMyUCScs4LX7Z+9x0wV82PPSDGx9pJ
Nap6yPiOW/nI7cVikNvqEt8v05Glrmsu6mIMh7R9C8LQ4YfmerTX58Z8cyiYWl9Ds1N2eobTyb95
2qWHlO6V+1Gr2qLy7SIytEM81QhJw3vsd4ralT0aWpnudD8Ur0QVVUfl/gsrjuL/xo14G0XpLFOj
ptPrwdNa+ueEadzZFViFN47EvAviMvLVwjGemrIUfu0p3r4Yqz+9Xk2PXCG/2Wnl4UX8JHuVNQKg
p0v1tTSfh6zG5OCMytM3LwqDXalp3T6XUKld1Ro/c7VF9fe3dvX/DArfnWBBrY3ofb3LgHRnZh/p
ytnN+vyHwIBCIJYtvvW943y7P9RiW/z/oXgzSHgn0LNFfuOmKuWpeFDOSL2qzwI3spMxRualNrzk
y2CawERwVPeBAiPY8B+GpuJDEwtECJfU9SzLXnTaGEfhxUA/b/qMe6D5Gfm0cP6RqYC/d5w166h5
OQGkGDScEe4Pv0g85MzZw1TzZdYB5WdxAUzU8tltdXQxE1H+6xZT9zQinf1p4rWJwUXlbjkzrQ5o
0haUOjgUXhYDmrTLBk/o0WWMQux0ej36Noyi/d6IoPAVNbMe7k9wERvfJ8i7g5GAntoA9q/XN2tx
J5xDwztPAk+oXUe+oe2ULrWEn5tunmys59pw4E1oEsge0k3BlIJiE06IGEAiMdKDVXHp+qoeqA96
PWCidH9uK2sp80WQkvKBcMMHy4Q7NWkwQxPRjEp76MbePLYtVMSdpSq6tbcbUW1c4CvzY0hU3WAr
0fC09OvlFKkt7Az8wUVYXR4cqDwrX+qs5O0RxNU/vz89oAj0ASi4s56LUxlBHTIcMUUX5LfFHsJJ
+lYAnzm1U5scc934+R+GYx1Jhwiy9rKog+fVzOOvjC5VN+NQ1iSt+aQn+NaEFIUVP5o3LcHWvh90
wXfEK9f3Uu87TYyu1pIsumR6mba7Oszj/qlJCoje9Vwk6X62Uhzc7k9z7QvSSeB/5GCQCRcBp49M
ZU6hp5yVJFPU1yqukUAdRDy1Rx5FVrNx/haJrTx/0hqXB7jUm71heQkvbqLcy6MLdxaME/I4XJdr
r1NOczJW4lU0/SvV+nJDN+B2lhI3A/yCsw9vYVna1lCzaRsjjy9urYvZr4zI2pX1aJ1Nbdo6hqtj
EbsRbaeqcwMi1kstndOhii8wQvHRKFrjqBdk7YoJ6Pt3Px7TInoiAsNOBcV4ffzq1jUnA/b9Reof
lPuxVPVD0KX2J08N0Jb4vw0mb81fijfqIFwa2m50EckwVD5oK4zUQ53+zwOqZVsyYrcbhanx3qZq
p1EG1xej0c7pPMVgasLrzQkZZDfb4ZGcFThS4Ys01+70XBAuvv72JBFJAdArZTQB0SzuI60KI0nv
iS/UteMHLeu8y+ga5UGNlDL9/QWlkwe2XcpLUkyRG+mXBRV2q9sDHfNLx7S+eSgr7LLAMQSJcGZu
JOkrm1JSZAieRBaJir4eq9JpOdXDHF0mhF9e0KtSXrN2wBJrarTf35TUwpnVu4EcU7seyqsmumtY
uV7maKSTVjWN2fhWNzThjovB2fJ2uY2a3HbkSgD+kHSgD3w9HCKPCNvZaXKpeUF+xHfsG5ZQyoOt
ddrXeOi6z/c3iPzjfnmxyrB1NdxidpONvlMYJjz+hhkuJm9onOz1YfD+dBu7evNCoZZfm0FYrqwU
/iYMfDn6skGlkPbrXhMmF7uP+/NAdxsBGR2xm6HmGaChXn9/tmuLK1saJNywVngnXS9uEQTuYHL/
XTzavs+plyhfQtfpD146WT9quphbDLPVAaWINJbWQM/fi/m/nAnKiGXB9RFfejRyvlD2K15LOxQ7
urrZ42z33Yf7E1z7nDy/QaniFwPUYPE5PRO1qR5y88Wsm9FAVgMm8Gs3AZI9FJ1ezA9eV6nO8xCP
c7KD6bCl/L42XyoTHrmhgzS4u4jgveK0+JvJCC7MARqIIH+anOqcF2r5D6uxhcFeiwM0F+nwApuR
4JnrD5rhB2cAWI0vmah72sidpfkG/OpHGwh2/B8CHKhVHolAvBwMRa4Hg3HS05VUo0upBE33Vrd9
9YgC+SQ+jNC7f7NALs8G0lMeqDsuDeDdi72aV4Y2IBKQXHIQ/gHsHQx5d+MYWxBXvRkZ5rDK/qSe
Wu30aGj4pzkGuZ2upS8jD7GNxHjl+qLRIV2n0DdBD3ORVhVFkfV9Jjg4Wmlbb0bojdAVosA7UsLz
Al/ruyh+cFLZsry/o5f9rvd1ALomadCyMrNk1wUtvZWsa9NLUuhBsq+Cdvpm2rRm7QavR98k7vNX
bXIjmF6lOBdUpsgdWsv7MM1d/9rqotwII/JDL4Km1CHg4JKuqLeibiJ3ShEEyaXIrXza9cBVNN/k
YJ/uz33lNNHSoWeO7TTdnSUaJxxjkIuw0nEvESMPdFVJTvPcoKUIiWP+2VWN8+n+iCvxg6jIw0My
GyTU/3qL6ynXu2VF+SUL8+B5miCd0ALHUNQP9PmfuPKUz02gNXjIuM5Gh3ZlspJwTnDmLEu60/XQ
qR0V6Tib+cXoi0vVSOyJZtOICjOl+DRF9mZsXvmKADXp9yB0TL6yRCX0ag/VBGmEi55g53coK4/N
W1mlveX5szIziX9Q4VQBdjKXj/Qx00KY7CK/iBQ7AT+Fub4361hS4rEW3CMhq21s0GV3TR4aOj3U
tYAzwBtfGv90NBrqrJrzSx0HOiVHmDUT6J2f1MvDp9YssBM0jBbdbxQodl5pqfSR5+QIYnz6dn9H
rUQOFNsoO8lXNdSrRYTuKz2cJ77tJap1T/HRAk92MVJycLAa5xKrTr2P0J863B91ueRgKgxWALsy
1L4sU13cg2UJJV9HKeFMb685Tfw3j0ncETvF0P90UgTuNsLU2oCUXm1kxwlRXEXXu3eue+4iZnpu
KsN9RianfSwHibCxwr57of8Vf70/Q7luv8YgOUNe8niFSRg+GKfrAaH4hrmS6PrZQDSteIhotP7U
Owup/CadtwSz1waD/kL2pzIqUrPXg2VUBmsX2YVzMKe4T1NIzZvPiicNSulZZPNGFFpbTBdOsXzm
SYmyxWJ2utsaGYIDZzHVrfaa4ESdvZhjbfyByfh0qKap3sib5J+4XE2uWmo+wCu42RcjVn2keXhp
zmc3hg8S4Qb8QLG/eB56Xog7DH7LF1Ub8u9UbeZTF3vhVoxYHhP5OcEgUn2WeRPpxfUKVzjTih5X
iTPdFiv39U43PuOKq52U0DP/6pUu+dibXvbl/iZahsD/GZVnKXAJyqPLwxnOnYVSMf1/tapAGYmC
p5YPONTc3x9n5YOCLH5/hJLO3JTyphwpmBi70/PsDGZzstqmxnUKV6D4FCe6ipTjYG+BS1fHlEVY
eTqQl1+kLEqbu6Hqlfo5CMDsnMqwxP/Uh67mNI8aRJbapypXKt/vz3SJCQGIQSIKoJXty5e6acfS
TR0ofA3GOWnm8mMEpGGvBqIrdhVJOP83QkzETD5r/URXth6H+TnTa3sjeVw5r1BF3qv9OkF3uZsS
o9G6FJoGZWEnq3eNawePtEDR07GkUdT9KS9zBjljkGt4fUlwH+yC6607m+NYgX00zmkwzd6TqinV
Xow4qntpraHh71G6aQynfKk8sCT3x17ZwO/AcTIHiLbc5NdjY2fsCWAv5rmfjC7fI9aSmAevDcvH
++OsbCaubpJ/2aciF5f//pd3XJHpFY8Xwzxz39beU5wn0Qm9u8C8DNOcfDcLq/Ie7g+5uqzvGAb5
QKctdj1knSpx2ccBUxtw0Tk1oYDO3iJqYfqBYSgvLeAewMWjGVyyYd6S7FoJiO+G9WiT0V6gp3g9
OhTSgqbDyPViBPYPYZhufRqLXE+PcRQPTyNctumx6b3hs4WpXuMDZkaT//4KrMREDCp5cFB0JCQu
31uoLIkeir12RngnSZ8nRYdkibyiNn6oIzvVHnO9VJ+1OlK3vGdWZ0+9Dp4rus2oYl3PPg7RVxLh
oJ9FHenpBzyx832juol6MFBrdXZhHM8yCS5Ka4+9dyV1hSLtcn/6a3uO5sf//gj9+kcoejxEsyb0
c6Vq7ZuDhtb3nBLJwS4AkfDwMzb2+NpyA4enDevhpISDyvV4lRPRwR88/YzxjupzM2f9ng6o/jVp
aRQekECdqx00iTDaCCBrA3OpkCJTuEcWZnGI2ylrXa1PjXME/+VHZLU60PtcVRRsXKw0PwZT4v6p
Sx2V319grnoe9ACx4GvJ4PLLoQbnhvKHQBCUOnNzQHnQOwaQxfEFtef4MFvjfLo/4NpEQSShf0rC
CWxnscI9bQjQFY15dkuteUm9oX8tnTJB5qhK3fyoFEWEdgm1qy0T1NWBYYaiRIB2xQ34NVUQy3Tq
0jgrA/j7OEBxdRjS+tVTB2hOIg7KeoeOVJRt3Pur44Kpc8nmCJxLgwJMznvNDGvjbJdG82GcuvEz
BpA0ffSqUiVSOBojH5tIe4vHtXYBoj0gn5EI1CBqcf1pC8VQS1FpxtlKqxlF36m3xmMWigG+Df4y
xX+IVICmgWAyR1Z48WGtNgsHdFbMs91F2TkVyvwRITwX6ow+46wJ4so4lEDwy40NtRYiuPqkdjPt
bZ7m19Oc9TQqraw0z6Lt5pOStEm4M72ms/049ophP2YUdP7DaQXASEbFpW7eoMNBfU+jVefmWY3N
D60I9XNbdcaJR6UlO9woXBjK9P3+wVm75iVyEftejZL48nWlFECHI1Li81QXSXiM6ig7Bu2QmMf7
46xtG16rQEGkSDRViOv1dNQkMIFvGWenUpyfSlTqGf6piH/vzUltx43R1m4Z6VSl05ihkbgUIoWK
Hnea3dhnxKOCZ110Zb4vx/K1quuLIpLspBEV3SdNh7WRB4HYGH7lcBKJECrhiqMWvjSvEgWYM8Up
7XMzjaN9UvrADv1ZMYczMKK5frCVGqUzM4+nLcjyysTZs7AdJUgJIvlimYNkcGzkQBnZMofdrLQQ
1hM9bv1WBP+SamDqHoY6Za5hLMsCB6rY3KLGrE4etDrWPhrp+rJAkIgmKc1cdc4lgoGnPtdm8Bkj
DY7Is2ZoSaPZ4MJW/SbUWL4OaFdJsXdSCxo8cmV+uXI0l25fK1znXA2GGh8qy0h7X6u8f5Uk7HRf
2IOx8ZXX1hr6Ni9KKnqQKOVC/DLiZMwqnzl2zp0ywO7aZWMS/SW6JI+AVneBcjSKqVFOaOuXjt/V
jv615p9sae7ajLJ4X2P1w6Un32MwohYJ1ajrkzrViXNO6rz253aAU1ONUe1bSfA5z6g4bjwM1r7v
rwMukierLFsF2oN9VjulTA4twJHP8eip/UMA5GTv9jXYPC0Jld/0a3r/woBVyFbJn3lBLhDWtd6M
Y4YaAPI6kRA+SELtmZZTkezMsO02AK4rcRFtCfrKcluBIVkcJEMfs842AxiTaW0GPmy82PQLPDk2
VnMlLiIPCFKWEqbEkCw+X8FLIyFv4Ynn6NWMjq1R9J+iUaQoyY7GVJ9/OwwzHM0GQgTl6OVuwU0b
CaPZsM7lFHXdUxy5TrMLhE33M6kKd0NgZuWhJQsuMFC50UBRLRbRMcNEJdRbZ7tAemkXx0CbKkVk
n+s8ys+W16lvwDmLz4k+bCE2V4cG1wrclLLPDevZRtKimQfbPI9ct9CrDbV5NFOzSFC4Kcf6Sa/6
Ag1SzIT+Ufj7LVj22mcFoQM4jr9I88nr2BB7dd+kbeuc4T6mftT3yZ9qX5m7qXLqj/c/6e15BFGF
6Arbh+uGlPB6KFCnzWDGGtUYVJGGnVI24h/EvUFAo7JhdQdXjRHXVKuCluz9kW9DDwIzzI9Lliop
1ZDrkZugqHMbMdGz0kV/xbqC6609Ydf+qSkN8RDVdh1u9fBv15UhpZUK4E6p4LuM8kZehYPVW2eB
NflLqJhxvqt4ye5UqA9bLebbGIBKqio7GWT29BgWg6nejFZLFttnvS/jvzUH6PYxzLyq28j71tYR
XWTEpCVojUT3eh1HvdXs0GUcy53rAv6vE8/7ZHIU64QDgLNP7WDc0pRe2TVgXiSxASQXvYNFDcTt
HLux0to703Y1qmNTlXSmkgo6NXCdJngWbu/+REax2ipY3t6aPIMpuvAelsSFpSIDizjR2AU4GpSl
5e1GtQ+PMS1OrFma0PiRw5LdT4M2x+CkI/x/87FLt3quKwv+629Y9qcqvcnMIgzjS2Gp6VuIO0xy
SEVelnu368qdOc1t8NuhUL7+kb2Q1XfJJrn+xu7gtl1vAdflypmjZyMye2NXxV5q+LYLc6zJEwGw
fcrbP4Kk7TbC/m00lKMD8MdzjErbEoeND6ajlpQ4LnpgIbZBISDYkU7YX+vWBHgzFslHUtTySxzm
xsZDdeXEclrf1dwkNWvZ3zaqxs4y01bOI+WYZ1NBvjJPHeVLCyjo9NvxiKFIhLjfEHRcIhQzdOzm
YkzDC3LeNSz4IUQKIJj2CFJ80UfP+np/uJUjBA8FFQLeM9Kec/ESBgyj5v2UKuesiJJiN6OgjSEf
ix8fzAbZzNCvJwBpoTPaGw3dlcAEFIV2Cn0NguGSjdB04aQ4SBBcUKmb7COWL5ASWie2/sOCoh0C
rZdXMOUV+Tt+yXB7A+ZFFVnxRRN9fuKSGf0ZAYNT5s59c4othUL7/TVdO5lcKTTEaLGiHrE4JnXe
x16C4/WlHYU6HJFJMYsTXFDIZlAJnPoRonr16f6Ya9+RDhEJPE1dni3yN/0yyzwN0N8zgQvrLeq3
w6yOu1wJ1B1UM++T3aFE15i5vbG0a8eCCjDVMVaX5vxiUAUaUaJXbniJUinCmBANH/XYyD81NULD
9ye4OhZuwLzzQe5Sbb+eYEJ9TgFaBHQ+G6qPaCeIXYD4uLcvu0Hdcr5a25ukXXw9iB9A5xenosCQ
N3PQoL8gn5X/ULW0DE9tFle/acfHa4DXLexgSIKgFcEpXU+qiea6MdLcO2ex0x/TsnSCndFCMXq0
prnZ0ptYW0K2hkOjjUcBdfPr0QwLFVpNUb1z7w6qc6iaJCp8s1WL+NAkRvTP/Q+2toY8ZumyMzVQ
IYsPNgb4m2ZkGmeLHv8HGE7ggEBG1VvydmvXAhfxO+qKsLmUBgKrL1DsyIIzvQ8rf/DQg3ulXeK+
zhpYVhwl3KIHDoVzy4+QF159uD/NtVSA6gjPVqq20nnuelFVtXdhx1TKOZ09lwai0WAjplflc4lJ
3CEaverIEscntSe0H/KiKb7d/wFrJx+KAJAOIKFUPxYJnhZGqYC2r5yjDrVP5Iqm15Q3y0thzRnd
B5veUJ0bG6dxpY8JrhysJARa+B5ob1xP2yy0UC2D2DtrIaSw17KsA79x9Mg4ZVRtdD8ogjx0fSTO
df2ZrlmOyEjQmJAI5+bn/QVYCie9nyIEpkgJJLeNCuD1bwkpu/bCK4Mz7HnCUM1yP4y5KgL0bbX2
Se298BRqabvPrMk6KQCD8x3PUu0Q0DubdplTpfvKKrbIN2vXANJBnDbkXQBoLYIIhFVrphMYwKsq
cxOxtKwaHkWqxkhkTWH3oMCde7y/FKtDcsRNLAPl83jxVXINkxW9NJ3z2M44cShG1b7y8wb3YJij
QWoW5dYf94dcasfJ1Qe7846/A8PKW+p69QWaw0U+dPbZnoWrnSPVa6YjO0NByQdUYuNDtNANv0yU
HL0UlFIwVjLU7+k8Bp/gJcftKUX97tGrgrG4GEo3bPkKrAQIfpZkt/GGlxH3+gfGTukFhhUG9HEE
BmjelHfebuIdfW6R4kDFQOhWfrCMzLU+WqIxtl7xKx+Fq5ECrhRoJCFc7INxnlK3UbLwMo2N9Url
vdvbtVvszISng2Zb0xYmciUkvUvkse3I65CsuZ6w02itqo9qcO4AD+Z/mYXoL6itBA/VVKneK24V
Sf4ZApplf9SoWni7ag63braVqETLkecmTX+y2CV0pOCd2AfzrJzjZA6ifVV4Kjl6BYT7nyEF+Ivk
h10FvjWFtdiIyGuxCSwZcUmWj/EDWIRkbBgSvQcAdUlGvBLdDmdUoQbWEeM5xXvAd8n5t4KX9KEx
i/qkFm2UHGa7VjZ+xuoK/PIrFtuub5qh6RvIcJNRNsNDZgB6QL7MmOtPdhyPP4fZTEjSktrcojXK
+f1STaV0ThLIDc8rDet0iO2L7x8NnRnYk340OxOLVhwAG7a31T2G+WR6vzfN98GgxkogMoPa71DD
XxJPYTiZZc5CP/ajUuxjo1E+e2r+bz6FMbdPlzxkA2TZ+zFnbYISL0gjmkYBtcDrCVpCFQN2nfqR
R7jynE4KokNV1jjWpQwD1d2ooi6Ok5yhlOEAwkJCyDW/CHCjgea8OcBrokkd7024Jc9z5Yp9qRni
iyGG+qiGafbax67pZ6pe/rw/WfnHX39NVhejHYRrmOvNbg45P3MnMu2ImET+FHRO8Dh7yRaYYhGk
mOR704HaO2po9IHlkv/yGQuYAV6OAMrR0yMVrzWR/LBrR3lJkZuk2978Zjr/Ph5a+4h+SbnDGwXX
qJo6DIQH82iXneVXtV0czKhR/DyKld/eLRwFqmxEI8CQMEaupwY+vvWKCnXQakjjp3TuQ1Qwiuah
n6LpeP9b3ayirLHJ3j1bAcDCMitCUQ5T6LCghz4Edk+XyrGhzrvFR60pP5Gk9b87NcZDK9LjAY3F
jLtkxCF1RpNubrUjju/BN7Uco/2Qm0UDfrg2go2cbxHQuEjAARLTHYIKOk7Lc6DARyubJNGOk15M
X2avbb7l2TweDWOOnvB11lCQw/bi/oquDAqxABYlwA9qBEvqf94pdTjkzLCxDfEiek99tkvHOhF0
7INNqrFvLfiq9wdd3iByqnQz6DFAh0cib6kp0SrCc+jJaEcNA8KPGvqiOzM26j23dUwSpaiHMp9H
H/RCeezU0nqqC3fLavMmyPEb5CPtHTSH3OwiiqvFECqKLfi2eWQdKrXvXxpSeiTfgq0n1E2IYShS
JCnuDpiJTOX6hAhsZ4K6DrWjHnjp6zBO4fOcGFv8mJVPKduMeF/AFEVhaBG1ldErXJw1tWNVRuYx
ioNklyZ1dFRACjyHdm4+B2hBbpzItVXkdQT4ULYw8GW5nprdOegpuXzJkS+963DwfNKDOSbxyLf0
vlYOP9xUhwqgrI1yZVwP5QY5qW9nsGmCRN1XqLai7JU0+5gU+UUJoaTf36Vr6+ly4QIU4gUGwPJ6
PIP0Clkd3N7qMtXf9Ba176zQgsOQIsJrBOXodxAF/8t6wp22qcSQ1S5hh7k+2ej7etpxcNXEr9q0
9lGp8A5qOEcbQ62sJ/02LlwMWQAWe4tnHZKuo94DsDtamYIAhMi46H3MGb3vs9Oa+9By6g1c7MqK
MiLDwS+m0LR8SOZ2Mg8VDMPjEIbjPqyT+YTxlHMCaV2/6FP05wRa4+H+V1zZoJIWS80X+hLV7cUx
j5xqtju+MiEcMTa7N5Pj4EBWspO8Od0favEQklFNttcMqakLpGFpOiDU0dRTL1CPxljVx9QQJbop
Ybk3BCBgsLLzkb6FOATBsKX+txJgZBzl8ngH0C97FSb05QJBHPWoianZ445UvYSeu2V5srZhqINI
7AipxQ16wuvc1jZSS8UrKFSPbjXOu6Tr8zck1CpfV9rhP3w6cKcAdKRGMGNeH0A6Wm3YTcSWUO4Z
m7aHH2Ci9RCZ0z/3v9zaJiFPehfwouyyLCUkaPI6alowqWgq9H8GnrD2J02JVM3Hvnu+3B/tdh2l
HAp1AeIYO295585zrRupR4wWlNuOiumlGMLG4amZ4uxJzeat3PN2dhI2APWd2g3ZjLpYx3a0BcZV
hXnswKA/mMhhHSN9rv5Exz36fH9qS+YTZ0CO5ZHEIOTHg2UZVDQjxCCrM49WYDrFB2EGUf23PThZ
BmExdurq1I8NGDILUeDig13raUqxqNPz/qtwc3t80AfH2io338Yd6aoClBfLaWmzuMhQBSSLCvNM
++gC+rIqnwsxDf8abXPO96hyhPnBjZ049J0+BtZ8f0VWPjYPRRq3JHVwApaNA/CKQhuD3jqGad6G
3CCu/oSSg3ucmrLaOfa4BeeVX/PqPUMpWIYhtDjf9SIWXzuL54EMpPCOXVOmx27q40tA8/AxaCP1
kFRK85obOMAOQV9uhPdloZCPTxaARSpatERA+EPXBzZyWiMvulE96hEFAbhXVrtD5hLpyLwTP+be
GJ/zIvNgoRX2izqO6qeqF+WpRPzkq+lU4yFHIXljR96uPwoo9JGR0CB0uUvkQz9HqIvbwG4rzB2e
Lb3pDilwkueoLOcPwnI3+kRrwyGT5r6z/qiJybP4yzuPsiG3XGfqR8V1uy+VnqX6LnH7VPia08+H
KoNFtHHt3B5vSZ2CCWujQQjRY3HD8TFdoU2hcTTSqGj8vCmBCDWRXR57DSusjaxoSQjmI3sycZaV
aV7sPMeuZzhLbIKJoc6xaeJ6b7pihErY6Z8piRaIAvXt3ppTZxfnWf4XEfTiBY2zy8dwPMDt3ELg
3l58NAWAERK6yUBBEV3/mDx1tbHTav0owrxFVdGb0h3kv2iLcnz7WRmHXc0Ll+bxDTFXbXT41xEl
n7iYoq8AF+NnO9PyZ+yPFUg97l/3g8bKtMBlUvUloTcMCD7X02pSuwgjKsrHdGSNI8W1PrhRqX68
P8rKxmE2XAvyMY0f02KvCrcNxVyolHmyxPzajlGGE3M6DM9dUXVbRre3MRhbb1lhUWEYoLC4CEtT
hcaDqsGGNZso+hEpnvUDSlM4P8a91FcUFg5xp7g2U7Hxwl2ZJSU6wiH3OlngzVtTc1qZrMkX0dw9
o6Rfx77SdNWumRT12/0VXdkmjEW3Sto4kOgutqOrUSEYTYSyrCnKnyKC5R53PdOnjhsdIieNNnr8
q+Nx20pAOId/ebNDLBslSIcqTzoHD1niZk8OCcujW6XmXp8G8/Af5seznSyQ2xQA8fW+JKMFr9VO
0rY7sQ+ePmnHMg2cXSrfYcA9260bRaYLV5cZ9zWHm+SFGjcCtoub20inyHArl9pSPTv1URSt80WJ
Rxg/FR40B9UFfeQnTm2ixS6kFYOTNd5pnozhoBZavTPEZsi52U/8JI18AgkTSL2wG67XYC4qo7YU
YR0LXn/P/OrpUIx5dcycaUuk8ObzMhSzBs+KGAXw3QVqL0rqGe831TzOWiY+hKIbT9E8Roc2acSh
Bz+/sZ1uwg7j2UDMgEdDKcQo93pqVhwESomiz7HVa1fxm9wohD9PWrtVnbwZCC0JogHLB/Be8lOu
BxpdpbHDnE9jaEP4hU9pPVmpHm3AqW5H4Y8GIiKPvUTmLTZPPDt6gcSxddJKBa+qOIWvHfrBCBjS
9e8fjJtNgdYKrUgOBVohHlyU6wnNRma2Y9m6Jzxl0r+N1LAfAmDcey3FUWBjrJtdwVgonulUQngV
Mej1WJmj1VZpVO4pTkEOpWrd7gNbMV4CDMQzVQk2uNm3q8jDEno0bHBkXm74pT1SpaldC/dk2tN4
oBj5/yg7r93GkW4LPxEBFjNvqWRLcmp3ct8QnYasYi5mPv356HMzlgcW/pueAXowksgKe6+9wnKK
G+eak8yr98+/dzoUeW5wkHFKZYacr5DhvwqnwfPnvqi6ajsao/AiW+i81LftWPXeNlS1lQwRakR/
vGPd8kgtMZfxynxM7aM0bC+P0LtaISd76+fRqMu82+QZs7sIeeSs94JM1B+QQIu/aZ3o57FeggeU
GfajGxMpQ5Waz1/qkoDYOPOsZxKZOjNK+jIQm1UjKaNRJe5vNXV1v8Eb2LyDETn9TEcrKLZQL+ZT
pwDYtj4RdGlUaCtcjgBLnEqZU3dWVPpzDIfP1+YTska8gkMrN6p78hq64QyRw552+Eh7f0IbFhGG
Mk76Odb5+LOwljSPBh/E4py0DgadHAlNdxOj+ryHADF2+77wjWHvuQ10UMw2imoPo7pooiQjoHbn
jVYiHgNdt39G9C3loQeY2cVLLESEJmsZ/9iw+fxtMrEbd6Nj43G1gUmVFc6GmIUs3+ZM0Yr62Jdj
QGnlTW6b3QhX9bYddUGi43JrhVlfPJT4oqS7RCdu/JdheK92FALa2UgTwtJth4FKgD130QhCVxxD
Nzw8p6ejpzyUzX60GODGUTF5BTYuIdmN021VdtP0t6gbl78H2xl2Qvfz/G3A1SxbIpzHdXhojQH+
58ebed1Ab5YimAN7bLXLZsb5HvUvNbpPBuk7majqoGr8/AtRiTxKE2fZ94wKoqRa5G1plNUO17z4
yudfbnAKbAoyNgSHCajHJdVXeNB4yFFXu9F3+ts6gUXUQOzZeTjm7ZHUl89Xfu/lB0JZ4tDilmGg
Cdn3Um3sWnGaL6mvjoldEIWDCLXQ+2XSlrurVle87ZIWcrx1LCb5t37bBN2u7SvrNC1mHx78Cenh
wXfIC9gPcWPGu6bReFYXjTPPUdLKIPtRtSlWbTCbJ/Ou6s0sfib8aMTduaTWvJ+nxDwyAbSxZEFk
3rCLneKpoC4evnWJL6qd1YxWt/V88gAiRDuTH+nW66DfFdjWPhRDVbXbIbHKLCIknNKEsUKpX9qB
DJ69zIyUyWE2pJ9ra+yyhyzunbMw6qaK1lvwl4n7mbPTjVLlfahTYR/GzkzFjaWs7B/hqMwtocbT
80QcGCp8HH2r/tSqIXkZlrbwNmJYljtFRMxw57vGshvHppPPY1tk5onvOslfmcs85WuisChBOD63
9iG2G786MHrxy2BTZsLKbrys9W4nwVz7UU5lGRxmfJ/zTZhN9l1Y4Xj9x17C8kCDGffbjKlI6Oxc
BlRGpIjcAEfw3MxrIw+tiJ63mdSF9b3pkmaqb0aZpvVN0OQ4PviKnFCyX5LQ7yI5eot7tGgWje2g
wyZ5tGdlTs+evYg/HXWWIINciORQT3WY4FFs5cUuDsm+2TgaTvL3j1civdTF3mNywVxo7dMheIK8
rxftv66BFnU7CFBQHRNViKbdNIAr/r7q1h2PaWKF84fLvtf7wC+8zznxrv+ECefCY13G3OpZ1fX4
rmlLVlEH3tLfLH4pf5lBmd4nFXf4rhiceNggu6+dnWRDJHakLTM2yDOeZoR+MrXKB9b4qDZlYVo6
qudFdLwvIl4eByMZ66elWYxi7wZFjJOjObpyUzalrc1NMpqmPJOYgcN4N5tL1W9MIrCmfTU5Y3Zn
FErKXdkUwSCjdqrS4Jszt87y4hlL4H63sLr9FbSp7W96R/TtbSATRHi9Mu052ISzsPL7cI6h3Ms5
DmtOIq9V833n5ZU4zn3Ww35bLLUP0zzUSLvIF5YbuEB5+4NZm7/BSDEuULPUYXdUS+rWBQeaO8fR
HDeN3MplwHtFpCqJ9wpc7t6xqrC9l5iPxS+eVwzEgDrm3Nzi7VPNe5Wwu+/iVdS749mA9MTSVse4
1UbP1YmX3/yEuXXYR5Y5Lf7exQoPD0OgkSc9juXNHKZTtkE93Ju3c2kE8cmg5n4y3CLFKD/AmqPl
lrQ0qXyp9jv1JYMc9X3RRdzPm1Gz+7BEN5pUb0ljLsytaUtj3sZ5nblbvwpcY8OkIa08fNO55qIS
H/mAJGAb5y6oBUM9jJGXVpLwmDKN/d/+YhvLjYJLQqhpquG8RjCrVf5EzeJ+nZqyzT4DBy8kuwgV
HF0VJL91notPdZ8M4pbHb85bQmjV9479k9zYrsNLVujxGmMbu4t1sE2l/GhEiu1u6imxv8etjSNS
Gvdyy91pNwfZlsv8k4TikOwBQ/nzzzpsbV6TQGh2P2VpLqMcGtfnpA98Yp3MbtyWsmVQ2g15eZNU
VpUii6gT1nEsUxf7+ABhZ5SPbpl/KY05/uEYdWc/yA7pxFaq0Uz3XlsXN+5oYDTgL2qW53YkbHPr
EfIqP8fEwSvrAKla+reE4iVjvzrq25qw6FBkxW5xMKL4DBPU/evwl0YeOYvPoMyWghs3ClXWtYcy
4Z67SRqRxt5uhrJGeLaqF/XTXwAyv41x7BjU5R5hY6c0MJRzTBc0Z/tSZPZZGz7sHrI3He8uDRvf
Pi2xUYht3ql6YEycZgnuycEU7gidt/I/DLSG8MT/y6VOje2+3pl+4x96b07yepvIdLJ3pInJBZd5
LLwiOyMB58cgGjvfta1n/cZrybJ/D3Ut2y3ea13yZPS2/uoIsuqi0pvs+TCPllNtwjqVp76fsvlO
Q5aaQIS4XXZ5J4xbQAaDum8YKJ+JBArDXkWzWfZ7s6kT/Ky9EdNickXy6k6NRf8F/pZl/EP5ZZfY
0MdVfbQNOYpoUqb4k5ipMq6gIu+ufPwPOGiZR8NMAT+8aCJIobEGA5u3o5FNOVLnBfOYiBAer4dn
7rZCbLpeG9fEYK+jjX+XVvAmuSMIa2D0gaHL5XggmRn6I1x0jxn1YvkU6EWHBFnPo/5tW2nq3bt6
WOIok5AAdkavi+lQpwWnmTMZ7vIYTh1bJsjG5R93nvHZaivIx30Uu2HaHhZ8IX+NsMKyMepGKNiR
LEVwRmfUWNti6Pshu4L2vo633/4eoAAaMUBRWmeyR95eVw7NWDYx8D4Gok26XW9XfX5r9SLU21K3
GRVz1cqfeVkFX1aTmmLXFH7tPwYYLdMETIwjzkaZSHPtagREtYqJcPyJ/kqla2rkyussysLeGQaH
/DfUguroVLVwn8uVXxm4negiIcO8v/XqvrjGzHolJrz9eWuuFcC5Ccl8HcO9/Xlhh+lPTKLycQxJ
Bd7npYmdqUcTXXe6fFCzmYW7zumVjMJkgoZomO0LMXOVvZ3LtDsawfziMGz5C2srbyKC5oYvTj/8
CeLRuubw/K5wACbBCtJCqcmtDdL49qs6TEC1387jcfTmuR6jaZWYR4mqGQ5HEwsKHwipzHvfRNW+
R+zm5rcfFy/vtxRWPRSMlKWvYMD69/8qXZw+ZTgZe+axA4T8wlSJqG5SBG1ucK6cKSmoXT/+xFdx
4dv3gwkEjQ7gLaPnd7ADPxU1u1F6R4gXyoQOUa/ytIHu4uTXtgruLcooczMkMjgaFijIHOnZ8peN
6P0stiIs4kP/KSP8sMAXMc+Hz0p5gdonpVvqaBp7wo+pYPN7j3+r73XO0OjKb7jEhV+dSWj5/x+D
BgB4+9T6PPEz156CY9IG0LcpiB4AxsOzbib/b69HA20UFu7/86eCigLS2iTtrlYaF/s2tPsmtnrw
2Dr3lXvQSofjTTX6Q/CY5DNBoeT6dcE5ENK6Nv19XYlvXhpjKOyBoZZQ5q6GP29/cZnZBrBQXZza
zAzPiP7aat9lNheNZE75aDTNiGl3Y+NzLdratR7SrGndvZPMhFhkOkZEz8uT97NSgy6judFufpgK
K/8+4drQb21VG6SGG3X5T8tvtPd1Ftfhj4+X3mWPDPYEFrSSrll5vrikNCVtiyGIWRpHn5DkOZTJ
z9Ht5r/cJe4jd2Gym0XaP1St6/6d3eWaUPI1VevtM0RODEuGboH75J1bqUUeUrlMS3Yiy7YR2zRM
xjOZWh5ADaVHsZ0k+bjRhIKyefbBL/ExlW77aA3YCiFlzwr/xU7cKtlZPgUuQoaliItfQdHLu9mP
g2qfLbScOIxXfjtFKWQxY5dzRus5cvrA6h7HMHXPsyWdKZoch0SkwawDYUa4Djh/HERvdKLT7E37
BN1ut5NkBCQnRkihdepnayQAt8Wn5qXuaJXVrWOPXrABrQqx5XFFl9eRmcatefj4pb3j3fHWQo42
ZCUYL63/uFh644KW1DXVafSwGIvscO6OAgn8PZB2dQAHUKeQYXVkiuRPPQXiuFr//vz4S1yuHC5J
tPawEUAxYR1d4udhRVRK7PXDCddev7vNY2qRiD0u1JEhG7CmbSvP3DpCY8ZhuJUpT46szP/RBMXk
azCidnzUrs5qJnyB2E7LMoogT7sTic/a3o2eP2362hTTxrVSMo7SQHY7N8mMu2Eq8mge8uoKPP0K
q/x7EfMVYF2iHefiWp37Lt6GDlPQOJk2p5GYleCQdmG3RO0Q6OB26XDCimQ8Dc2ZFkv/cpousHaF
51T3WTf1esHaovGPTZ4k46YeOqPd91oOeqtF42VYuZjW3N0Eg9ljKzvk7blazHL6GfOOw+MwVsGp
dOJ4igw/r49tiCkAzZFuam/v9otxiI2sv+bSdImR83MZi68/lMsV1uVFaz8Ky14SHG9ORuD9xnHB
GLYqzb6lTVdfyyd4N6RePwv8gIk/75dB3MVnKdUFaPLT6jSMxu9JZC2ufTmZrLuhmeWh7oFFI6lx
Rdzrsiu+jHGabhET9S9AcsMtJLWre++yOuCgR4bD6GjluFOiXNw4M4jmqGelTwZUVLnpuiGJyjJr
uo3pgmFurFYu4ZVb7lXM/HaFvUajoB7CiAtgz3q73zlOPHNquv4k11n+yXPz2r4ZKqsdbsgpw+7f
qRrUtKfWNBLjefaKvH5oHHPZZpjC5UQuAFB9R3YXP8g0NJIdTiT6RGdn+WCjWvR/nBJXjj1Zknl8
UAD3XbR4CAS3ZZYp72Vwi5w7yy7l6N5r0LTxyfVdLl362u674VToW/dNgY/gZiA6pgG4cabgHqPM
Jtl9fOq8A5Z4/rCfUKt4zISooi9WRD3GBnL+oUIsZ3f3qNvNBCJIW+fEcrRhEHVxJpKtdttmicq+
q3+jQcBQQSiFhC1oWaRH/NnNrYSBITdEyqdf8zqp5ptpEYbC4swiZd2N+6tc6XVhXLxDpBG0Gasa
A3b9xTvsSiby6Vjpk++zgh/aipv9TqbAwwKXhPzUZMK9NxftxgfDwsrnwRicjCwq28um/VRmeA9d
eZTrJ158I0af5GJjGLjGJF30jpY25yCDnsDRadenyRvgNPaT/ShE9dA3Qfo4jmH8SI1v3WrXbfAV
qSdySLgLpm+JhsR4ZZn/x9ZCx48SC37nSqm7eLVTWsTj2Of2CSetBLxn8cbIF+VycBoG8IvJXPjK
J767SOFArjxWD0LZyg6+dBGoepSPsWF2J3scEr0Za7+cUBYX0tzyMlcbfu2MVvtJKP6jXVABs24N
MCNIMBmGK1feyPsHwM/nS3i8FPrqy28z+k6cmLWnT27re/I2X5h/bc3EGbxffjLKetsikDSutDuv
h8fbZYB7AWPpdVBCtM0lm9dSWYKNVt2dSqBu+y6JW/LrSDOF+8rQQMaP+K0bbQQ5qyAcM1+83zWv
aTxDz0nvQ2MB0O4yq/laEuCURWE/pPveVbl5NKcwNw7s5LaKqpSo8lON7+cPRbJ5TkYixpTxnNnl
lTnnO+oi79Ri+m2hIOTdIjV+e1hmKq8Wywg67gykxJ+7sBEPKveaNpqkDFREePciCbBzhgddtn35
ZBN508PrslT6lVqyvFIfvCuUaA44tlE1UhpAXFk7p3/3kwk54k01ZeeMp6wzqoElWzYmWfQ2k5CO
ljCqCSD9akkPr8Fx5mCIlLEU9hUSxruGhTfE6YMODPnvyoK62O8tlrvL5HrqjD3fhLFNWY3t+L1y
KyvclIOfMb2cfUxCbogX9Bh2tgxzt0spuvPsJH13GgPduekWwlQaiw08vMDMI6MPhRabyi7M4C+u
phNIfRJXZ7/W5N8qNyE4zIuHWf/5+PRan9qbVQsX02SQvYqjoB5cytlThk8jISnWOWyDvv1mVkLe
WjVX11ZxkKl+k9YzWsZFL901JfmrodPlZ6+SE+GsO4cv8PaNrkLpvuxb58RIypnKTTlPQcyIQFIS
M88sxuKzQtWf8l0YFbiR3Wb5IIlxGnXbRg1mCdPGFCqGlNF5yXdKPS6xdkgCFxOMVNnbwe2yU9Gb
U/DJYn63MYvOM8xoFHlhnLq4bF6soK8+Yc5N04QvQqfPRizNvCJfYi7iyNGZ/UwYbtFGaY+v9EaE
pf3QTQHcrLxHVX0Gi9THgOSRZsdkOOk29iAw7MInRnrfA2xGaYFaMQAjJ36xHOEJ1tMXC7z1a0fc
tbftmOD9NvzF9M9V66Rio9oq+B3IAhCjKPTwp4jJIIsIWkYSh2+YXRwqvB2mg+cb9SmvXOb2XWE5
hzajeLphrJJbWz9WZcFIhZCt4Fx7fkst09K/7kkTnMOTkVRGcxgbX9xm6Nglv80Z5isFhv3uVuRu
tuHdYlXA1ntHNC3M2YXTYqRnS9eduh07VeKXbAo4U1HY1uo2tcZYHnGGqkIVBapKrWKjtT/tR4iz
1GBDFp8h+3TWrgq6SrWMSy3zm0vqx4OrhpVP5lg5HpEj1ozZPRyn+XNTA57sdOjk+9DmlDrCTcie
s0WK8sArNynHXI8oasTx2TRHExalC7kehFKkUdo6uRvFYvaDLoI6oeBNfLzVLiE5HzqRhVxnVUSA
pV9eEL2Y5ibpwvDkj8X4F9tFrKoWyRBHOPGjaSD1iwYbN/ZoSsvwyuH5qlF9u9dgeoPNcpiDoxPU
8Havhf5MTm7hBacR704ukk6N+Da3nip/+Wmlki90ZrkPth6Kn4nfufJLS0Hs/XKDUcJQBk8cNp5h
iZ8AGV2noxJrrwcbD51BHIXKZvWFDidozCgnQbYnpsWtja+stAXU0cWb4T5uMMbeMlINUM8uesCo
xmmy8Gsi0vAhiBe73XQNm1RHXgxSZzC2qO7hT1TZTTvp5tckcN/0rsH+71cpnRcU/ZU3RFF5+VgW
VyG3qE33NPV4WVGoM+ML74Xb9Dvi1Zp2b/vNcHALVWaH1DWK747BXq8iaBLNUgOktir82+D/LY9m
iiFXVHaGMl5C3TDuUJiVlnuf2t/airoxJ7UptDL7T5MOms7YVYzSuUFLC31oJIqcy8INlNMcHB0m
xTYep9D74RalFM+imYLqLsiIVd36rSKEmv90Zuw8KencahtP2mc4iqX9mMFeGs4d3jVD5KYT0vdR
yNndwS6p5BgVtSW2Vh8s5UGXZjw+M/7lsTr+4D/pgi7oPvQz9aks/SbuIxzxdE25XzfYGShTJRy4
czPOO4aSDjlpsU3b1rJzjC9d4ywnuysnBTOpSUKcLXu+7FyGM/O30qj1P5KcHkZ0tTSSrx9vrVdS
98XypkJhikiJgGr00vRA5iaE2b4Xp7xusbfzMh38pNxK8t9La5X5b0GIYhp1Il52EJxmuZvRHIy7
wWcDbHtfpImOdDy31t2sh0w8aN800yelO/tLAs1znakUzH9+VNId/Gc8ULgqXHNsbG6lJR2+123u
p78bchx25dp7hLsQCXC4CTvF7RUky/QcNoWQTGhUsa9TSqcrLJn/OF34TgiO4SnS0l2aI0HRCfKg
COeTZ8RBe8RErn+0Dcfu79hzlnly9AA1JBx62d6pzlzkNT3i+0oCyhrgDXjWypC7NNjC9B//G28Q
p94z2+Qu68zkTjt9N2xEHpvpblYFIC/0oEXvP377ayX69uVTQKxYioUFATO8i0o1zSuYlX2lzgxe
x2y3dEQ0TVaOINJ0a//KSfpuCPSKlPv0V5ChWG/BxUnauaa2uz4OTiIp8G3dxEFiJzdxnsHo4fwu
q+99A88W+8yxzjZAoobLQWjgT1KYnRW027yf2/HUzGo6BIjInMhcEjU8lTW5Drcs17HIoauUXXLl
Mb1/QayKlSu5Es9piy6mV9hKBSqVg3HKJxmIA7M5k8x4XFSKT5ULObj13OGr6Fdx4Mfvx3v/fijb
gQPwTVynguvf/6tyL8YVgu2X9MwkrCZ1hKLrhggqxzvA9l9uumwS3z7+xPc1OppRPhAnKODw92Vt
WWAd7NKInBvcmvs/4TBaP1BHBMMhDy0SDzO1iJQLJy4tPwrBaDZMVCF30ZsrdwS1KSEK4OIWL9HI
xZwcs0yK+bAklTttHVVZHnP6UH6djXqU924SVP5N3zjavrLa/mNp463CKmOGx5+XbjeIFarJ6JQ8
B6nqp8+LDWHki9knMPUiyl93uOa09P4YgYMBKsmTM+myxAUOnExD36RKqnOnwsrZ85pGZztQPceP
FNKBfCB8SdRR27Xprx5tT/v08Zv7j7WyjjJWZ1aQQbQeb9cKzZWvIFWGp6Yv1XGKF4/342fmU48R
3Z2Vx8twpSy7dBQyoTeaCIzhsNO+MxK4+MlYXOV1YSY+ja7wQZknlQ9Pcih0ezLMSjekz3Wy3WST
llCEmE91G9yb0uARL6rixUtEEsNZG2DXPeNtCM3DMufCuwZe/seSdqFSImsFOUW74V7A46Yx+nWI
PSzBNTFldzQbQ7b8hvPa3+O07IeRLuQCa660/SjL0/oBVVa4crG6WDykZd2VyR7yjtGdvQ5kLfKs
IjXuwzL35EbPVdDeGJPt/jJiYWi57XkH5Z6mZUiuAAvvjyHXQRJMIhBE9IBB59s3XPZNvbRGlp6r
SYijShRGwoMpU+NGpvhntaunmZPvgjws62vTVWdtKd9eFSA0nk3Dy0Nk6nPxrnGaVFk2KTJH87F+
RNE+fHeDsqX+arzS0pFfjwmn79KZAcqcLo49jiusgvlTVGrr+nRUg5oxpJhhuGmKn74sfi5OXugv
CmbE8hVOdT/vWkOG1UvTzPaN62UDXN5uTNdOvkvA2XdhAGKzmZaizLYVnKh2146hMZ0bUfTlb90Y
BHM8pGPatnqXGiQ6JtFcZ5URbsbBK/3zZPu1+xkfuO6WsVHt7NuCUVrEncdvWBD0tREUhfInW7Xn
BHPDxdsk2WT8wNM5mfK9U+crEv3x1v2PF0voA64naKjQNF2yIzIoX2sfnpwDjqpia4QtHU2QLqiG
GTiMh6X1gm0GBHot6vk/PniVaADZr6A+r/XtimJWTQuVwDpHidRntB4wqPWQVnwFQxtEkRbqzOT0
Wj/3Hz2VS9OAFyBbkgDfS32nnxZU39hOnQIkOL6/gYXn6f0M6yCPqjwY/ppTreJogLoZHmMnWO50
V5bdLm5Hx4i83oHWNEoVnJSag91AdeqvUJqI9zjuSLlZzLCAeLeaT36LM6JDKLWLub2j4BbBTQwO
MJ/ScFbeaZjdofuZzxB/7w0f8PnT0jjZz2FqQCqMZky8jRvDaRt3fQCl1Nu2ThaXwxZo+Brx5PWG
eLvFVm4MhTgXCCPey8jozioM3ya67URouhK3NowGvbW7rJw/EYVafmWrUNoUKgk/089UL9ANh2DC
UElhQQlg6qblocR4+89U53BGPl6j//Ht2Ps2hkNQr9ZZ2CV4N2jDTeMgP+NVv8RVVKp6TG8dIemN
woUcUaz7qvZuTHsv/mLVU0FjAGdfNvA/RJ9+Dgtw0y0Is3R+DnOtcbj/+Bu+X8xgrpRo5upZsmoD
3y7mDpsilI5FfR7cUR1JeYqbrdYUNNgIdSyUA9YlWDU4Y0/O65Vq4/3lu7bBKDgQuPioOi+O5nHu
lmyASQobvA3+QQgywh/X8kZnYIOR8Gp5LeLkPcqMCh0YlcYhWKnLlyM5y0fLomKrOOO+rugd8lh6
N2E8BgctyydR9cs/GcMLPP7V/NnTI1YVzRhWTyaju/oKhP8OYebyZygJRLOa/wSXj95Xft1asgGn
9RZz3GSBhZZIW0bxLUmgFW2ajgQsA1OJPJmPsvLLn6oSjtFf+RrvaEzrm18zAJjZIpB/BzBnyRTU
Vt52Z7UMxiw31lCbw5YSO5hgjbmTcB5d5hsPPSQZYwNh1c2f+qUZ0NfIYjYWA9bHFKRwuM1WBs9N
NQ6OFy1B3Blf2txw4icOQyO9bZd8qW9WMlj6uJS68a51HN67BcVdAIEdQhGz3rWKfbuYc1jNhd3I
9pyUQaZ+KNtOy09eOgSQTlVoHR1/lhXcRY5tuBWMK7dDncvxKyZMRLt5Bvx9ri7RZBsDNLyE0QV2
tuFo919i4Rfls5mP5SdTztw3eb7EP+Js8JOoqbjgtlVdBF+kT2MYNWLm1lG2E/sHUeb5atmOTY6T
M4VynPHoVpm0NwYZb7a9MVUgjG7bIQIrbuI+LoL9Mlpu8sNDWTVsHSMz3V1WiYqpcZyCDCxWi3LH
dcu+uE/c3A63XRU6P+KRANtjN1ke6aT55K21mddFVqqrYAObxJI3naulRrgGL/W2Z3s0kRidrotq
M5HhTixMVG49mA3xTToJJodublHaQXDwsUvqwmX56WXQFF+NQOqkjrBVsrxN7pHflUUwl3PjmwdJ
FCZiamtIUx8fVe+rKURwODmt00ZoDCzXt68XBxLoPEton/OiCMrs1mhF/bVzzAp6/RgkcJY7305d
kP16loW1c2Wr3DiaZuJbT74SQxAxa3b7iF1vYgMHMfhX2gVzdVfnBII9OaZq50NlzbmImBSU1kbD
k3gam2ECqoNEZKebwAj7JduJNpPzs2kaTvA7Ezr762SlRPZhySHbiMKe043FNO2zrGc8W+dZuv4O
S45ebdEddOGpNKfKQusztCFZehjaSndTOVbjqi0SA0NsZ9Mskxerr/R5VCmJClGOHsruNwncz6fJ
Fvm10MN3N8Hqrc2moTFx/0M9jUGf56LbSc6GV4r+V+oOwcYkZwqF39gb27BPKepsuCXX7sh3PSAf
zAXOSManY+cqePtau7Rm0hR4yXleUuIFK9dIb1pvtJp/4LzL9igbUfs3Gg5ktZm5MH65Y+m9LHmT
6S4ypyycXxKXJjWkUx5gOUSjrMr+NvNgjh8TR+DJEXXQCn+lFArXNODvuS4+tmgMLWGBWvAnL/sk
a8oWu7BKdQ4NoLmDIBRia8+uc+/bOj4zC4MAi7VKDMCaj/mhAN5LMUcVdgRS66M9gLN6BZt7f8vx
nVZlsslMGjLspVA8oXXuNJvkzJFCknjHoYNJqKi0z2AokcYGDQzVGDoNe98mjf5V+nH4gooCCwLD
rsb+68c79/25TJ0ecGOshEu+zsVFn3Q+tSrmtWdKxcWMQua3Oz/PhM8YxA9uTY/u5ONPfKUzvSkL
fWieBJ4ALsCygen2dlHl1IV51lcQvLOgTmFkNWjDUFeY2Q6M2LE34Ooyo3B2cp0Om7kfeQ7bIIc0
6EQFyUjDo5CuV55oZggw30LEDiHHOaBpYxRUyVJc89V/tw2QfmNxj6ctLAIcdS/Gk5A6GITiD3z2
J6c89lnlPwd5N+vIwkTyGV+RKYswDDQeyiH1rwyZL17Qut/t1cNAQL8R3JwXMEguGkNXc60+Acck
j7VUUJVJS+RUn2S9hyeHvOrjF3TJX3j9yNU3mD6K89x/hdj/hdKNnrZ6fpTzlMkFbV9pVLa3Sb0g
HW4SbIkEfkxuvl9A8Ow9YH9ppFEcp2H3bRFQcM510KDGSwi7bY69k9vqvqdXfdRxbC3PfHNEw1D6
C9LMjGq2wz+zT6ubRdk8yWoj4mK226iXenL7K5vv3aO01sgH/qA/5Ey4tM3iempI+XGcT00MMn6a
B7s4x02BiLJqwuxmRKD1++NHue6efy11Fwo9AQWgjlDuXg253y711OiroJ+S+VM/GcXntjGqT74U
6pDm6tq2urgj+CjoLUhOGbTCPIIy9PajkiRFPDeGyXOd1vpbNVovowy8U0mVW0R93Gc7j+y+88e/
72JjvH7oapIJCAVTlCSPtx+q4bWh7mjiT7K1k1PYcvOZoqnO0xi79x6d8KkpZ7YyL3W4Ysnw/tEy
5aUohtAI0dq9bBcWa2LX5X36XOWjvMFdAA2YGHTyEGtsb660Yv9H2XntyK1cUfSLCDCHV7Lj5J5R
fiGkkcQciiwWw9d7UX650y1MQ4Dth2sbHLLJqjrn7L02OpeLX5Ivn/JkDYFBoHv+eDnF2QvKSe+5
ZxjYnepxGUXY9EtRjeA+yBH/pXuQo+jL+nqK49aAmDuVVZKHLBETDj/WFiOlWyqNGp5vq/30hSiy
XZ9l1dPoB1W8s9A/07MhCRxj20AK3Y3wi94qQ07WkvPRINMehWpKGYjGRWWgQbEjH8eR2uhJgycx
vBoZLcyHYh2/VlFa2Mb0KFfFZyg1aCuHYezrDHGzJz61VVZ9FHmZlrg/MobnS6ySZZsMung1Es+m
G+XmXRLNeW8pOhR18dB3A47uvOh1RPRp3f3ye3uuwnnoW3nvyF77mju2Gh4w/vSfONpqX3w0Ha/l
Ylj5FtjA8uQ6VWxHiUodeadbg/NsM1p9xSgnXvAy1XSH1By4Ee52+iaZaTJ3LOckvR8tMwPMpZdz
fiOrvHkeYmOg4VX3i7PhUDhEbYAS6SaZG1WHg6wWPaK8Haut7k5LcvDmWY+0tTfzSUyGFuyZR7a/
x9wv+CpKeClksuhj+kK2QKv96kwlmie23HyDzL+Zdk6Qk+ccl9K945xXaiGFlfzNv7FsSpLjXwNX
jdbWlkNGWKOpq4/aOAvzc9O19U3Xo8S9gUtg+VvgvBwz59QYvlos580WaAFgqmkUvcLmh6cxbHEa
ppuef+4ynO0c7HEm8Rzuw1wmC4JBfTaDJ39q7Gnn683c3dkyMbOPTp9XYhN7TjNFvZFY5WGaCPMJ
0xQdUuTYjXPomroy8JVi1w2HZsjtvZNV1XAvSNl0IheYr/rkOaKIb6CWKlNtFzPOFuqt1g/ab5WJ
Bj10RFJ/GmA2FJs5UcNezX6KLqZZZcSEfXVIqiFOEFPJ32mFqRmkcQTidZk2WdP4X2i/B+6r6HCG
baDcyY8isYM8kmbu5TSJyLnbzNKY7bvKZ0Z9xH+afR8SS3N3DUejPo2UNaiGynDMX5OhTT8n1iC+
VcQAdES8tjUGfdBCD3mW+PcSLk69FfEYe1/IiGjaDZDGmbaS2YJm8Hj/0zCbgzkDmzA4P1n8ZX8a
nHF6GDTq4A3uOunwLq3D78qVPs2fxjK+UDBK/amQi4umz8tc99mPhZHgsajGu7EDE3woE8DCUIaq
YhRDmEuQ01tqEpE9MhWapl0g08T72KjJDqgBPTtlyuTVs55v3CohUNBJtdraTYjtUB/1GAIObcbL
xndTVBOCop6/CE205dznaSe/dPU4vK5mj5+lwcsd0Q6ypzsi0PtvNSzW7K6OVd4cp7luAZDNrhva
WT55x6KvnOqoT7Gm2Ijr7Isz0P7+GXc+gjVRDpSPZFubrwKAS3wo2iGoQzp2TbkZqZyyjZEq0R1x
H5ZORPFd2SdcqEw7C6sb5Wvcz6q4UVIky0s+OKVxqMUMPBXrilbsRTFVDmOrFgcx7yO+X5/d4gBn
dfqBt78roLWlqoCnmWVtpOMMVRuD9sLE2uAla0KoH9tHLR3y5Mbz4trmCZr5jHioMuM72oWZsZFx
x0l/mbw53+SNQ0QaJxX3haZa2X5hQEmbb3BiMCohPlhrge1qWzNp22a6q9cG80dpxcNwr+I6H6PK
8EH2wwIZUHwkpvtpjAnugLrZdfcDT3VwNoDFp+LWalNj2dGnoT1lawYj/slx2m1OO6mMSFCsJKnL
S+4+By6K4BIjMNPPaBIF6FOjKZCF1s2MZVcR5bJ3wb78KuZs/LXkbf3RMox+OKiAH+ghllSvWId1
alQ9a7QJlIrTf28Vxq4HLN+eAg3RlWaEaMxKb2ZJxB9+YFlO3gbwQWPuNcAJ/iltp+53MwY53fGy
0X5pEKMU5t3AEVthxd41COPlGYzTl7naD8Aj6Cig3p4YRG4UJVnfzcuClfYHfbQUzfhaWw5po0U4
0vUrPbSLC9LIA8PMOI/xHafos2GZ0Ptcw7pjvhiDnd2LETf6mNnOTVpX4gYn4DUy+rkCmiVsVaTD
mEQUwGDrvMLzGpDaeO3jF6ehkxaldHr4cYIpnUNKhKTZjU3mfkQk4X2wXUK/Q9Mam0fGYPY1atV5
Afz/P4X75vC5wrzPhbKeg6dd5Cp+sethBE1m1w++L1rQMzWWS6Oss51p1NpmTPT4a2nGZZQZnfUt
nQfs+/4CNej94+LlGZWSen0qQPFRGZ7LsW2L+RkdU+sZXlRy16dO3m7Idq2fJmfunxXeGvA8xGpd
uezFK8B6i0J31XcB0LhQHSxdX5l9MlrPYxpwElvSdMcO4T8U5VI9uG7z8u93Sd94jX6Bk3NRPuHS
mmvL7K1n7Dz9t2nO0RKQokyjr2rnaHBIABBCL5/ev+rlUXztdqB68Wy69tgP335YTYvwHjFk+eIQ
9U5OdSCA0TWVeqTxK8E/za0Wys4twF/0/jUK5Fqyv61zkMwB2GSgsg7fzvvlWcUL5VTKfx7GFhgA
ZiychiYz585y0n4zFHZ26JdpsGh1LPHncYzNa3KFv/wJKJ5gmlHjrZS2s0bGpPoOxUJRv8ip0MJ5
LCB3j8Y6Ak9E0N64RB2HiT56X+pACxQILEddGWdfvmY+/fo/pC4myvZ5MeTNpa4K4fUvVC3W3pXx
KEO3N+wbeoj1c29212TT59Ydyi+u6K7YABSl9ADPFlOvbSV+GyVe/CRNp2M/1v4xFayBG8dJtO57
UgTZIzQDTQNgxJnGqPXOj0bsPtkGZmdXRyWNFG3rCLv6ZXhd16JqiFtUDWQs6Ps868Y7+vJVEL3/
rl6uA8gX1iKckhEB7Lm/L0GITK5I2r1UyANaTv1DsJ1Kww81V1fa1mYusGGhuJorfPmO/GkFotv6
kw50bn4LOl3jkUnCU2ASUSAFXVPt5eBjwV/ojXNulfTZo0zN45exGAT9yoUZzJXl6C/LMg017p+f
bs0GOA+GnC1n9H2Wwg8GULA7PRPp16EEex1lRDKlYFr7bCMalxZPYS7zTZIYlCJFwIfjmK3+QzIZ
2b//g1w8GNp/0IoQTq471sUstIiDQHRGWn7QhN5NYe9p/nfZl+M3O12cO9aVL7PTWwd0YvqRSa3z
rzHs8LBxh5k02Lj86qh4u3gFM8mq5VB2J01kbXqDibsrn7y2RooC2YDUBEQOMDDev+nzt5CLcjZA
ioFQEHPQeUJDndSEpJW+/1RAk/spJfXyvuefmnsT2eK4daeqG3bWWInuyg5xvlazVKK7I9EbDDj6
l/O1Sh+INrUJ6D3hXwt+xLJy79sG5cI2N4Mx2DoLwuESqJmNEq+f0+P7933eg3YYJtDZYx/kDGZi
e14Xsv/09+yl75h9O8mpqcX0fTI14DP1UrWR1ZfFV6b0ch/YiXYKGpIWJrsYPraDWkKfo/e1rtXF
aYm/ZUWvw3pn0LD2N9/+LZqI7V4nQfxkIJG+8eE1b6mf8kMM1/TWMpLODYcgSGLYe321j/2l+KS6
JbYOV57Jep3/7mBcHlkdeT3rDgY54mz7yDPDGkbgm6dZ6fWxm+fqwe4mjwqwbNtXxt7Gd8+e+her
9rVfS9cmEHacj+//EZevBTFtq22OkyNtufN5RVDAtUJx5pwG1cZN5NZD3uAEtvWPnS7teZPajL4Q
aGc1DhDTG8zt+9e//CDYN5FsMF7EAEsOxdvfYgCwn0+I008A56pTYUzVbvGIrDPjutmX1qgdeUTX
9oL1wb598ChnIKOjnXSYQfzR5P3nZYw1x1JtlQynXi5DgOS/DtpwLB3tSE8nv7LOnW/R62V4tpyT
dIh+cATf3mFWNGaH+No4YbQakhAdAl2Kqo9/Z6TW7RKiDa/sdOcL658L+hQDXA1u4fmso6+mfsyB
0ZzsZQkOk1rqezedsvmB7Ed15D0uPvWx42zp3np8YUuZ+ld+1L/dMqs6ZyLkKIwAzz4wu5kZLulC
P5GHCcCMbpeaH5KBzJ0YO4FxLFHxl1dmFhcvMo8ZtypPD2Id1sGzFylDFl71xayfyGHLYBHKBUlh
QfhBpPsMrO/oH1Vf6AXGVWQ38bX8178883UvWTlKiLGYbb39kV0p+GbqzjqxpzUyBDDRfW7XQIlC
wtU8sHvl+zqlP4U/1otisA5XFtiLV9patSOMTpiZMoAM1sfzn1eaMUOrz5ppnpZcjnJjZ61mHwsD
cHAXxEl25RX7UzW9+YLoVoPxRTnNba8AibeX69MazipIklONkALWmmCetyA8sMe7Zhhksx/6Ar5d
FafSgv/hjsThOkgAf6A+sLDGJUpZh6FOxy1Sg4xkhECVpRUqYtEaFQm77RHr97PeeoDqnXTXtnrO
SDx3KKhab/DD1uwR9Vcz/Eb00ughyojj1exGqk9phmdtq6DNTX7mbCZnrQ9kYMvHTE25vDIUOBd1
rfX9mohLxMN6oKESOnsWKpONtcTuqZwnmk2qOSH1YGwoYyC0zRBz8k+z0rsdsrbZ9pMc93br1t/R
ws1fwCWqvYwH/dofdbG3YAqn4uWEQZTKivB9+0fhTkPKBqfxZNS0ufeYXrrgbtDMajCi0q+1PQ+8
pb+oDBFsW8aj2j5hFcuec6Otr/HNLhZ5/hiERPBTaYsgxT9bAmdF7sgyNcvJNOu0hAiYxhtUM5i6
PKN1toB9xjAvYuvK7O1vl4Xts8ZTcebxz88cEAE8BOuNcfJACzpHze3cZlM2Kf1qIVql3fVN0Ox6
IeWVEdVfPkb2s3XCzY5Gcbr+9//5GKcOaklLvssJ4mnx2+38ZZN2eMp2OZwMceUuz8kl6/uHhI0L
rpoJmxbQ26tR69RocZR+iuXSfU16Nxuige5UTYuvTDe5zJf8Vg3juCE02TO3qEcYVRh13h0NvZjv
/M6b1VOmdPcLegnLDIW26t6npNM3nSvzeTu2zCFehs4NcC2kXeZtoHeKQwa/R4VN0dZoLcasdA/Y
l2hgY2OUWQgsHi/5lTrmL6s85cs6EoPBwFjr7Fsz0HANnZqsU5sHybYsAL66loBv21lWe6C5XNYh
Agzvt1an9uH9o8q5iODPg0apuz5kzvBwet8+aNspg6LvY/NEkkfW0y8NipjkAn9R3XG289J66VU+
7idoX5DZNKe+D2g8lmCnHf02SRd/3iaOHB1E1ZA173OQ0Y9FQQbNlTfiL9svra61McF0lnHR2V5g
JDCegPMbp2729E9mHeeEz/XTEFWQ6+pN53fZvxYXyAXQ29KNIWiLMf7ZFZGH6jgIO/MEwW5JHod6
7j+SlFbOm8lTpFIXsW58Nao5TY6W19uf3v9hLjdfOjD02fjPVfh9PpadpbJaqi7zNJDNwAprOK9e
7KhIq3X7oEF43dAGCnZ9SWe819zlyntx+bjRGaN5RjJpr5zodRn6z9fOXdosrot1SlooRappIaY6
lfkxKHHtMGWw5XLlfHW5vnBwXUEXATpdJsRnL2KZm0NAOIB9iqE3TVHh2Yz/mpyOtp0J8+n9p3u5
inIxLDlUKDxkpChvbw+yo272be2c5Ix0+WHypPabKUq8oczUp3uwg+mHSsp/P9AQFeAb/IvAedro
Z/fIIyVDm3fthIy++KFpuAsj1GfejT2i5bmyrPztHgErrCIGAjwQary9R5MhzQgo0D21vYnkOp80
7eSqWH80ixm/VkoptGn6YbrSDbisRHln18nEuie6WNbPjlFmmqF7aWL71CZLsJDTDXujGwavjZyM
aO66rvqfPeNXmrkasOLFSbYUR+bX93/hv/8ZwNsoxQj4YOj59va1BonApHn2SUHDIwvKKnauNtoV
fpFauzVk6t64+dy+zmnmP+D+jenKZNd268sWAbMkFldWdj5T4k/PHgbUfNkIQH38CP0gjnjhG4Cj
ykqwsyYZFDDyEd2npZiIz0UyywgzGMdlXVDS8sAoQ8yn95/LXz5sk/3U5+OmXUCh+Pax2J1dl0VX
2CdRkaWrd1m6k4hctrkXFHcybrsr6/blZ00QB/RXImS4qntuI05zjrtAmeOnRbAxw1+q2s96Ceyk
RrHaXVlDLhdNigW+L5v8KB+h59krH8RFqrVmW5yMqa2HR0n+o7WnclQby9VS2Kh+prxNnQrx1YUo
9SXQFfqPf/7uKBAZkbB4I028mFtJlJFa48zNqRl6Aqpac4jycbS6qGgqf9nHkPdvixjm0z/+sKzT
vO1r2gm1IoOqtz+swaakkpFpCa66qd5hFQppPB5h/bX9rkUZduU2L14krH1EZxIjgDecScnZi9To
lTbDWohPTUF08VFaQ/3BbnFtIx5Ierkt7Gn5NzMFdQiX5IHio0BCe1Gg1UsTo1jwg1PvEJNxbAIn
24vSAybdOvU07vXFtYsrj/WiybxedG0xOiyiNHbPT6Kpi4i+bKrkuTTMBO4TlLvuC7oFf/kw9ZOd
b7reCPobUwTlPSR4+m5zAIU4qnS9mo4C/KLYqtFNr4ViX7zrTPihduEL4zCM7/DseBKks9NSfAWn
ypPDx6KDo4YEwmcK32e9/ahEoX8XmG7KU62qeovLJrtSj/3lDaDfiwMawihNtvNsKGVUorHmOXlW
gNluzCQzv8YN0kNfdkkRFUaZXHPyrPf0pkLnnplKUQNix191lW/f8SkOtJL5WXAiBWLRbhurrI5l
6/t8zRMc+ILwU3uTZtCeIqoLjAfvf2IXaxmcYs7nvHy0f5Ddnr3ypaEwVqM/eU5xgJLyWnjlvm+L
JN07GAqufF+X9woYeb1PWvk0188rcGXJrI5HUTznmiaPLW2/D4sjrG9UtF8ClFS7MmgAvzBUYury
/n1e7p3rbwrTj3MYIoOL6t9qei/xao1rM1v+FNeLvYcEpx/lqHVf3dRpUHjhppOxhl9zrLPfE1qO
Kx/7Xz48F/IXIwUaqKvM9OywVLtKa0ZUVyerBztLTIIl5Us2kf75iIaZPrqB5mR6yOg3ryThSYsP
tlYXU2gQrVBHs5mad91okib0/tM5R3KzDKEBwPOGIf6PV+PsNaglASnKLwJOcWztW2jsjtigUfNU
WEKug3sPljoGK57owy2j60xEUlP9NsVqnBz8VltQwOQj6dmUhTmarGaqPkO8860b0E6ajTBmRjOc
o4bdDV4w/UZYqJ5kqezleU03HiP09KLdplCAfrx/b5fnFe6N2WsAbxfSNeFjb7+wPC8WmKmKL4yx
SQeDkawIF/XyUbLM0E/OEnePW4oRB4Pb23I2cfB7XXHn6aq68rVdnF/5U/hDsJG7NqONP6yr/5Qg
A9uO59JVPGHsdbANlVbyKXGNztv2+khYU+X7mHgTt8tf3n8If7kwm9pqCTdsapHzGHCX9JMmZgk6
BU5n6CvzMPmSoeBTe9uC3koDSn1Ik1T7x7z49b3ia0cezyyHcINzgCcLAWDlckqepXSMKtRnQ0To
q4UBsHfKr7SW//ZL2ysdFxU3RZ5+XuH5Lc5ZZRTJ81CWyS8so32xlyq35CP5WIGznRm5YzPKXezt
ZJylzQszcq3dWEYhrE2vC+3Kd/W3VYdyZd3O/ljbzgsHLUmkLZSbPmdj7X1s2c0fhkZnRGNYKIEL
mRHeUxbTsarsGO6UpiZ82Kncv//r/1FOvd1kqFpWETaFPxZo6+wTANaABkImwWnUhro92hnZKWET
F2YR0oEKlm2VNQrBWVZ0aAyV53xJnB5NYGuX+XCYGq2OP8bWLONQs0uA1VBL0r0fCO/RHNLqCUpG
WoWl0pWI4nmqX+YRXV8EsN+RDyhd5iwc7Cq5X5K0/OUNHDyg0dfEVATIn8n4tfLsxdezIY3w8vmo
GR0kKZvWL5qV52XH7o1BstnWGbDF79JWy+YoFvjv9k4jtf1Q+n0JPorIAhpbehxsmBA32SuhCeIA
bxXadEFGSR71ivc+NLO+B1HqGH0arg577KTBmOv0vef6Cd6Kmu8kCLVxMzRaKm6IL9Gt75ZT2vNN
L9fgwimYXGOjUr9BuZ2J5REerPWtDWoDBFaRZx/f//EulBx8Q3RkGUsxgef47Vlv1y81NKVjCjc+
Sbuef45u5n7KUHinG2I/XBfT9JDZUdNUxIxMsyxYRXqY3D9M9rM1CCeoyl3Ry06FnRLywUbInITK
b4ZXC2JAFrb0y/ZF3PTXMkT/lKP/eevwxq7OKgN8LEInhmpn5Sp4Ooc0JL2+mTrVOIwCJC4iY/H0
PY96eGYLIAHKWSOAsNTezs5Q7VDkNge9JVgJu5vcz3Zn3Iy6M93lgzFaYcDJ4MrB4GxlZNOjI6bT
KLTXI/jFkpwCMc4xe3Q3YiHn2y/L7GcDu+owo4zZtqbePJaF9un9n/Qv16Tf7HDc87kqV3/7i6Ln
a8a454BZCqUfsqlVUaybdeSh/jgYnI/DzPLUldXx7KTHEAgd0DpFxTMM/Mk7mzS0eYtXwhfDobaX
6oPjxR4ScFhgMux1AF1Xdrqzg/T/r4YAyWS5WZ0uZ7foyUBLPakPh5bkQNgsdaaHg+i9djMbU8qI
KFDWNaTtxWPlDldqB/0oXjj2+rePNTHVKATZJgcUM87noEHmzSKSFPWDzTiJUCatK2mB4QC+8g79
7dGy5SC5QiWzznHeXngKVEBEujEcGtl3G290mmWHPSPrQwCf3j9WqfijVy/eeo6gbNCZob69Wucy
OahBQhwre0o3U+HmVELS3BEZ/aNrccG//7L+IXK8+Yy5HkJRLsj0Yk3rfHu9oQpG9N2Ly1qa5yWp
QGJOBrQGq0TmCdGuPUbesLjLo5vN7U1XaK17VxKt0T6JqgNHIRYj+Uamh5ltOjrbxFBKC5ZpHiB5
pTmZO199o6Sww2Y7bc3ZhqDijk3+oc4RBG+pWYLgkPm1eRrntCccssbec1d3gTsegqys0o/BTBIY
ymwZ46zY8sLZ8WuWVI7xPYXyOPKaj41cxkjogyxfu8nysKaIxMEuUOWOSDdl26Anq+sslpEYquHV
jIWZ3eraEpQ7Akq85HMBDWI4Eg7fbgSJXuvhUbLbWWxxmIyx/pp3I0v4tvYZtkSdsBhrmqOnGhGC
rzIw5pNfb9/Uc1IjLqCv0X3w8qBofr3/Y118dsgHOeHSqOHEZbFpvP2tDNxG0zIszrEWzqeMc9aT
3hn9TSOnMeqcUe3fv9xZwc6ryOUYs1BYwUW6SOUoyIoDGMLMrui0ZYMJ3w41R2+21lAYYaxr8yGr
5LJJBvLb48Cqdu9f/vJu/2Dh6RcEdGz081BXzbABEuBTOs5NYiwfzDQ3GHNV+q9x6pbhoZzJkX//
ihdfOpLE1dCGYIJWBe32t883yBSmYKfMuGGjfGDAbXQ7Rqn6Ny2TWbN9/2Jn5fL6of+fwUazl7r5
fHhfNY0EJjKD2iUz0wIwArwHXP208WMyRpkUt9u693XoB1p1TXX3lxuF9EvzjXkCMOZzAZyTjX5c
cYhjSZvicF3kwdK21r29mOr1/dtcD59n68uq+Ke5uVpKaUS8faYlQW8QEzr3gNl8DIXZ5MSDkDKW
X/nt/nIdwujZILzVYnxRA9HRynNAb/4hwcllf+a0Ojo3VWfrw7X94GIjwmbJtAfBMQECLJxn+0GW
mYRNEKFzQOESPwKSHJ/1xMfiV9XtQn+8xAoTjKq80ge//M3AGpG9il6NTiLXffsgIVKkjtOiJfIq
SrGdN9N12ikr7u+VBiHu+f2f7W9XI0eJ0obKjkd6tttCfqtg8sYaKkw/l8yXaBdR7HTpw1wN3/71
Wrwe6GWQC6Fk55pv78wTjihxWAUAgvX+dZyqeDsAm0ag5c36079ey6XOZ7BBf58rnoP6q6TU/MQb
0xs/dsDSqomURgsGcLeRrU+R9P7VLpcwPnIoOpwb0CRR/b+9s5VU50Khjo9tGdiHMpj7Jz2fxQa9
m78xzar/N8nD/1dsFG4efR4e6XmL1YRHZhdB4h6doAw+Kb2BB5JJNJM4vNyP79/beT3+52IoWLkU
YxmbYcnbm6tcWFWaLP0jjqj0a0qU6m1ST/pXvbKrr77S5MFpArMgw6f27ypyMvcx/YubarH1KzvF
5VLK0ZA9Aq0N8/YLsLFjVSKbMGYca6i6G9Ja5lcQHt6ug8P2mBuSwMEWEOwBq1Xx6/2ncPmdsOQA
uOYP+BNIf/ZVLhy6+8wp3aPGhn9DaYnXk2TgF68R11bSv7xMFj4mNmV93ZXPY8EqhkWkAnKptrbb
HUFkzUb4NdL5cRj37kw7+f1bu1zn+DwY+eJkcdYh8Hrr/2lngZ0i9Ho2OG1gzLTCUeT9rY/bJDJ6
nVCdOc6LiKd6Ld3j8jYpm1BJw4jgJ2Mm9fayQ91BWYkn++iR0PtFGV0VustAbofV6xGcPmPzr7fJ
cfuPTYxFHYPGWfckWDLbJcWTqJLSxmU4ZuYmsFP5HMd17IQiTsonbTB7dWW/unxxuCxTZ4wz3Cmt
2be3mdSxvq5ANkuDyvZGIpyj32OmRYXuXtk5Ln9IcGIrBZWJJjip8wImH7K4V7Kyj7Po9N997Hef
4xzPGJZjl6RUVuTlHk9cM115skx3uIm3m//bK5/9lhV5os3Y9zDuXGt8rhxa5Me2c6lHGcWMQTh1
QRGENMc654EeBxYHr0p7ZlAWMVh6raYYnHTmcGJQ5kitYWES7yJzAcgHldtcyrCv82reNi7nwq1l
Te5Tkq/dHUuf9Q+suVMfmSA6NbQgyWgcMwLOhifdItlsu6i4Ep9NoDbz3Vhpnf+kGsCPWy8NWudg
z6LuNjOBUOYXWpyZimyfR3izmI1X7iw16LiRu3ZRn3odSfcLx2SDPIIKzHyod8QGhXVRxh8bu15d
BTUe1W1DaPSnujG0BIdwNjy0FjnCkcHNPmDbr9JbMY7iWcunCQt85pYECilbvJCn6X73zMp7kXaM
vZ1lX4NYkVi/TYICfuiO6rWIuWbd0L7TsjxsSxBxocT9eeTPtCU9taEQWzhl2XCTDD1hNEtlug++
W3Fc6hAEPXqZnjzT0C++1uzxVGw8vtADQX6T419PIwtteBMB8PKrj4ZR04Uai9H+AtevS8HAG4vY
EsUnrb0/1NPtUE3aayfs0tyOmnCMDY5lOYb8/4ZbSMM+ZL2qI2ZWNWV7m3lzEJMjX1hEhatAiDCH
pOXe+3Hb5BFHcI3UFDc1ibrNRx7rAkb8ZRBdEu8rVaT3HX6vLtT9dnwtEgfLSg2JgEIt0V5zzyDZ
AL1U+TUpc5o/4dh16KE1EpHTO6esyvKJiZKt/Sgssdz0VeIHP8agqPLdlJqi2iilqSYaRTsFN1rb
63cYaNDQ9vMsqjABVkBt7tD0fqzJYwQEY7alvSOrno2g0w3S49LACB4RJPlOpIQS4BxTlRR70ov6
Kcp8Uk5fW0Pl7b3uwQrfCgbm7u+e6MA0coiNIS2wkhZsBqtyfsMoBFXkVcCnvB5kpBXS5Dacx9iZ
Vq2TuzTFzgOZtaFsiodPetlNsxHZ0rLvJI6QfghhsooRdPE8ab8qESwnmxSS5fsAO2Cut6RIVz/Q
zOXyqznH2vd2lHw9gomCYpQVk6tEMAXaxjLEqWNiqWu6oZGklaR68iJSy6s3hTar8tYj7RTrVOHq
c8HikhV6JJelx62cFoX2wteouufSbIhQpc0P0DjtO++1kKZGvvGivG5HfIqcg5B9Jv1ckBCfgojB
Ox/yMjuvOh5CcSjlCISLKJw1VigxX6RL7OFhglH4lHeD4d24PWn2UZPN5a9OZMImA7QV2hYXh1D8
bX0pP0OpGiUhm1lFeqRM6U/ODilwSdOM4lAvBlog1u2xDVtgsPNtOQi7/+llEMx+Kg3lwFNatKlT
RsqIFVHyEo10ZFdDd6yBxYt9PatxDqEDgtjWghGXP/A9p72DTWuXj8U4lahLLGv+CWYymDZlhrQc
YNucaaHq4RBuebJm/wRD3/Y3cI+Mz1031k+Zo7n+LulAQYSzib0dmWmR82H0y/BSu5g4gMU1QRem
bT8k96ivJ6KkPQkNy7CIgv7F65/6t0Wie/d+gkAhdMm1Do45oquPNXRDNxy9hP9BYI3geDw38fmt
eVV2EG7Lm85GtBsiNDdvK23lq1e1LKuo77WOoGdCr8BcSKF/CqpF6zYjASS0P7NpKEMSs6ujb6ER
3UiChQS52AvEVETmZJcIGOT2nRCJ+62uJv+Rug3nf28PA5bO0lb51lM8hx/dmE8J4D4ixqNJATmI
TGhjII7dKSa23hN9smudbkiQqXfZGCWEVqClTcf8l4Z48PdYJsGPydXTD25nCSday5ImbI1g+qmG
nNXHAl12m8skfV7cBsSyCkYWjjJNg0+apiyijFM9F3taS8sx5zVtQyNu4s9TUgrGFP6QfZsKT7/3
BJ34jba0w31qFn4SpaAC1NYftOkYBH3zpdRgb4fjbLZe6EtNMikMrN/ok3toa24vxDauWhsN8eRl
P4kxAN/SNV4TrPL8kkUIaLOWIsyyl93SGjLYY6VC6ckkQDOiadD5kZZeFo/YQ/0s4lAwn0wMHynU
FmcoH4O0mD5JKylPeQbsY6cFrmge7Vxo9smytWBeIQbkVx0nxgi/5bymw3RWIYpTOS3O7SxHXCua
Ntff2lhOX/VUOMUOoUlg7jApdnfpakrHzQOwoJ8L1wjHwWUuqLrOSfbCWNw7rzY0M/Smpv5Q9on2
i9mAIY4TVBV6eaLnV7FBRFMvkUkZQcBxq4iwxKbciSYBXBHLlnyxMQa1e7AUD5eE7Gy8p7dn22w4
dnWvnBG3fdzqDNuFE9y4BRvExu3tvDp2sRj7o0WRIrdIswd92zWBhmg6H0ioLvNe3FmZKpFAuRk2
5qxBeh05vRkYoZtJZ7x3yHB4HOmfiU2u172+0fvKliFW9OyuDJLgf5SdR3PbSrqGfxGqkMMWzKSS
JcrhbFCWAzLQQCP/+nngu7gmqBLLM3VWOjNNdPzCGxBpKQvbuDPpzP5M6kDjiUN2F8ntPm8SVK4M
+ezmptMRw8dZshkwPPzVwhP/1hiUIDcQE5s9yZda0BaBxugHmNd/yuNAtP6Yqlnna/hRogbpsVi7
uO/aZ8AkuNdQa9Iex1I4xFhwm755KebGj0Vmur2PZw5tAY3wuvAHSQjDi1OUCPihuaL4Zqo1DteQ
p/1wzLjo0abum/tGcevvSqj26Z2h9vKXllMG8KcSxZAXNc8Suk114X4xLFnJldbn3a9E0Yb00OIV
Vux1TQThiX/D8FYCHRfHlzomuC5mtMnJjWT/00ExCa0Eu7Kaz1rZpGITylptV0jlGdqeTv5sBzON
6EHGptbou3hym2cL/Y+YDyR9WUsjcF2cwII6OCAvIx7GVtjiGNXYp/oNtDfjF9i6Jt4ha4B6DUIl
3cYrJVIwRI3dr473pNmW7oAQcB8OoXlvpb2NEGXohF89UwLVqOxKT5ArIDxZWaGNWZ9OeSk6DGU+
JjtFdRGXqZFPik+tNqJIArU5KPZZ2kcbhCkxIcwcaXzG1XQqNw22JMD325G4zPOm8QVl1KHaxQNh
5AZihk2tgDiNqrYyWM4+97z0WYkV9NZC5KTclZgc9ykJNW1E1V3T7oVnlOFRohU3+Maomem+TUP3
V+ShDUPlsO7sbT4USbnKI+SjeF8RtF0j6cKqe2VUNEfcaHPq14hTRV8qAJE1neNW26nFlKhreyTA
W1Pfm78H8BwRu7C1/D5AMjXYVQK/P8Rxgjg5pIAEOYg97hs+xSLUTYsxtpEwwv6pfCZ51/pjxKZX
qfBXwdmZIqX2dSXUWjRavfInpirpszZYhIKWw2tz7HXUUts+4wCksIJPamazQjh02w5AA7XNNli0
KoYvq4GbyComQrqsQg/ZNyGZYbjntGz6tR0jwTVv6iTHgyTEr9N0IxVUTuloT96EDaqPWhSNetVr
IAmMVpSe0mEa3PUwyfTRLnVsJrHjbNYSckGOWUbZcH6lgDZ+tprWk2s3EvwCZ7Ly1wLlH+OsCi3o
kV8pGg4ASjreFo2hEiKWISPtQBLaamj4laIZHvUeW+SDbo2558sSHBgXeCRwSO7qPvRB52K9M/ee
iLIdHX0fwLaB/FK69VCTkLtduNa6LCm3KNk73kZWrfIp9crc+M+N+H/2RazXATJfla2sBTVt5akR
pkZowM2FLFItGLZq9by8R8lQEqbkmfJclVN/dmsvi09W1TYp8qr0hZS64f52CU6BuitNUd7p8ArT
g2l2quFrXsnKlVo/ogJG8cJbJUUj+ntT5oQztCsS5YnImtDLCqvCeYELrnwDWGIE/019VT806Ds3
O0VWqnsDpPFOOQHxNnoY0HyRtV5SsLAyGFSrSO3DEGMfjBqOe6J5N65EnTvnILglxvFOVQyNOCoJ
FGsBJFEjvszrESAQtE0C62DDYt3r8ZQ8KVMP9yir7fGzXiON4QxOddLjFmORLnB46GD9mkcV2MaN
4tQ76TclY44nfAiNgv+iQsfbp3sN6kAHXLW6fS1afZsMmM0Y+gzBw2O2/k+2+lsSBYFzI/d/b2gg
UHS/AQFZ1tLhQcMHljK2ah/wFOfxIkbbch/WW4+WEu9xULRfHabp5KRKd6Ma+N4SUJKjKz3L/vDx
iyUwzMoNc2e0D5QnIUgUFVIgXZsHM+hEQTEuxUcFsayq1nytAcfgQ8uh9dhwNTzQW86GG1vwvfoL
RGAqdpSe6QcuSj1WStWqbULzEHbyOHVZ86Jrlb4KWsXcqvn4e0au7D4uav0pHy0rL7ZJf57qHY3d
ZRu5B5dcYSdnHEBCO8mdgeiYsc7JIZ11EI0Sg5LIhaWFFEelH4OIl9AXfafvU0up9S2OTUgm24TF
r4BFw2gTEkU4Po3J+Ce9CS4CWwujO7WO2noNjtY+m15rFneIlms/KEUWW32MxujesVLujwatOGXd
sgTUaxTqHc/CSWL9pA99PoB4RL96M5pZx2TINFllalk8un3Hu+wruKAN/6UCGItfTq75G4pMYB60
PHJfVdov411ZDdYXuwE76xdEMb9jHjVj59mBEm8bc1IyCgCuiE88ExWU4Lh2kXZO+wYDjDKrMTmG
yODucCAUzTF2cHQ7wK9Qmy2FtOk02r1ebDX87rRNNNrp6+i5bfQqlGDM11QlaJ6ZLQAnApQmuNGp
eOfiAgPAf2dSFw2SeVf9VX41sPfoQkCmh3Hq5E70hVetlUFRj+2QiZgiUzJ0m493zTuHdiaqgZIH
EUBpclHMlh6E8bTsrQNgHX0NYivc9RZt/Cg2o6OujcNO1sgAGJOZ32g3vXNEIIjClde5Lkz20eXH
SsgAeLJQa/aaxoWqHibfMwTvoS96aA/gCTgrrE/5v19S9AqRwZgvbK7qeT7+nmI9D8K5tIQKPmir
71nmGdG207101etOX66pNIQrs8VQcxuNk3fLauG96Z57B/xndrtfDo/k3dQ4MBQPHrqZ2wKSxskd
xv6p6hunWMmoDn6EcSn3BQFufuOCuO7tg/eAngh4UaW/viw/FwNVRnJ/+5C2JOF+UvGUrchh8TX0
UBNK/AQhxtUA4RrgR2ffg/jI/rkCzv0PLZcuw9zjX76UGEYbnoxc6wCXSd/mGGMeyqi+S51iugGO
un4RZlS4BxUCF1LwSktqlXR6KGUTr1FLubPbGgU9d06uS00pj8ysuuvyLIb0hZuPs/WqNKk+eZSg
o+2UJu5d32ndrebKHxbGxQWNJAQGcpAHyd7Y+YumJ77yhYbnG7JNorJ2ek1865sExDs786YTJrh1
coyAezw5WdVkp1ZFSPJkFrY5nvJJz9cgTUjmUy2uNwo6FrcW5+pA8vM4ixjpgAyaieOXRwN/mCrA
c9U72FER3Vc6teFVoXjWXZOP2p0CSnJVu3a8//gCurrz5lEpl894D/hQy04Fxc1c5m3nwpQxnSfk
aCDw6zBovqPBW7p+nprujRGv2jC8xzzLvJRU10gG57//dQUMqMEF7qBbh8QZddyVizzax6Ma+BH3
T3ljsHnSLtccCryBZwTUOsw9ljhtGkqyh5YcHRWvMJ97aUx3aR7rOWJT2QCEJnR+jE1Z76KhPX88
sdefiZY4bDaWFHgggNPLzwzpF6BsVCZHr7GPaHQEv3DO8LaGhhX6jWN9vXMYirrobDTLKi11fTxX
8gvcNjlmoqPIbSfdloZotUZbWP81meWmgwlT3xj0nZmdW4aAUUErIGe/WMZJmpKmTpoerVxDlLy2
Q/0B1n91isIwmw4SWdCWwtSYRPtQTRL7Xx8SGvxsHygtqHBAeZh/3l+7yFIrnRjfxKunb2wCSXe2
x6PpRs0OGfd9ghgq8Akr6DZKaHcvH6/t9bdD7fgTXkJW9NAWuxycOwPOCF3oQxDWGDPoAii+DtVm
FaJldVRRIj8gINBXKxBy6u+Px75ywiTIBqcIfYdYEvz58h1BZ9AYRQ6KSR2L8RUX5rrYqVozkM5i
FI8wHd20u6GowFpIdHWDz72O5v8aWancoDqD4+7abNBuDlcTrnDZd80dhH5CuTBUd2leG3u7TYev
H//o61uGOAMs8Hzu/4j2XU6YKHqFgqopSNGCO5vKz9cRN4KtbtU/u8EzbxnOXZ89hrOYH+Jx/lkC
vbRuoDVb2eKQhQAYTarVvxt9SrdNocnkX3v2cwhFe46t+IdWunhVsG4HX1VW4hCasXxO2wabDVVB
mdlvtCGON73bqec4vqnJfv3CMqOgari4IbISKyxynBZkKW9qpx1qL++GI6VqfdMYRXcfk+p9qyJq
ATVgysJ3vAxX9aRU5K+6RIFmBa4h/FcYDOo14KRwQKSVAktlMQtiVKheNZVx0Ep7/CLpQT+aRmh4
h9wzu+IG7evqvoNMSnROWdVGyZ09dbmbAF33VlGCkqRiqI8r7JNrbR+z8dyDogNXAIZdp6iYVbid
3GCuX21kl1t2FjgFG8i+UhdR88zUjgvStsNkD5nu65yde6Og4Vfq3aMtnPuPz83VRp6HA64AZQHf
yKu8OsSEdKBQ2R3qxO7XohmTp5rLdDf02a3I/HpSYXuDqSF9BfECu+ByUi2zznGyLLqDHqvJLjf1
YJPAZ1nlIfVjfID0h1wLm39eSdJzSvasIlLFVxkXMBAw7ZbZHby26N01+r1Zt+oylfYZ3WAz24dT
Vf1KqnzIDh/P7NUV7iKlwrhz5gUnekkTFZTAHPh50wF0b/DFnEL9EzVw3doYQafK4xg72EJhV6Mg
UekFsb79ePjr2f6D4SI6gD4A8nzxfLU5vtZUQ8wDvm9e5TeqE/mZmZXHpk/1DXLhvyoNAtPHg17v
JjB/DvcFeZdFArA4N/GQKsnIW3ooY5EeM83qjBUeW069UqiYBPuPR7s6KiiOgtSFKIVkDEWh+e9/
vdDIw9Nl0Zz6JCrR5zB7BG1BrDNoytpF/4tyOTP8z0PCi5vB00gXIEg2z/pfQ8ZF5GLA0Dcn0NMa
7eM+o6GZJQQIKPgM4VGEVXPjK+c5uwgwPeofEAFnUC9YsWVSAeS8CNhI7UnFkVrbRQ1M64No6ML+
+vjblnJb6DlR3ZsvPGStGHAZ5dXgKewkUYdTUoEJO6DRbxermHp4/DOUg/3iWnIYvdU09HG6wnvC
/aayf/N7mlTJE63vPv5RFk5v+7gbO/2NaPB6sZ357ievp5qBHblxOfOKdLpBx9DiJHLKbb4Os8HX
AWd8cjEK2udyvFGquTq+2GySJc2yLBo4K29xD2PHBgd78OiIZ8PgHKUzmQ9NZf0eNC3ahYGttZ+S
ylD3Sdff0jW8OkUemrb2XGJFTYHwc/77X5tMi3oLroJjnFCA62wMCxChbu6tIbDzOwzUbom4X2+w
+VMBl1JQnzkqiy+dGgPnJkQhT4Zb1uZnxSnVbJtnjSVu7OTrKaUmY8CBoYE524bPf//ru9zCotmN
b80pI6KJx00jym6WMmjTL7k1usNBIXGrkRJQ8u6HHZjlt483+HILoVTE9iGunsm8kKcXH5oEmexL
tMyPupEWu7Igik+1fFh3rht9QQLF23w83vJ7Zz1aHf1PInhuKAa9/N4uDtWapzc6QRfPvxmpbmKr
ZqFyoqPJsQrqMvneY6exM5UuC9cfj728/v+MPdfBeG8RIlmqBKRDpaCnxdioviY+3MPqSB+LtrAj
pq9Nnxefh6gevnw86DsTTJ4I64j3jrtq6RvI5ZK4Y1bHpzjgmvFjgGnPJgwvbOEG9I8TQBLhjQt5
ydflXacJxCNH0Ql3TzLFy0kGXonwEGYqJywio40UqICgV9A8GU7crO3BzvZIvIhViy+utqobEIdO
a3s3ZvtPEeOvS3pmTVPUhazAbQGTZ1n3iouhS7XQUz5FU0HrNWwLQ67KMBhVeulWFJ06vcuqx7CR
qrtTCPjrjRkAmdvIPOjo6eG/gi5N3Rtd5SsgPcwN7OAWWpykGT/1hvY2BSpUWiNTxXetT9IXJ1cT
c4OXiDqsNZKuaVNSQnq0RG/je4F7JAPLPJE+XQK9gijcpfT4PW1ArKKCbeqLqBsr4vn8pmzjHIov
J8MCwQg5BBA18gmXS6KiaaUKYppPeEMa6ne0Avo+8UvMNEK/Bl1jfi0g9pU0acdCfXDqxjv2NgLK
x3GqcMpZBV0jjiXX8i0ZoMX+nFfJw4X+DwZZB+S+uADsxjFJHoziOcWSsn4EOTV9I2cN0ntFqM09
oDH59k8nghGpXMzxF6HnTMSbp+qvKy8aDC651MufY4Jc1YekhiZE7oC+C+UIPa685Zl9/Yng/giu
yUpJ2giOLgfEhJQwIpDiObd7d4+IgJGCDoIiK/AQBQIgAyH3H3/j4qr5842I4tJiQCn1Wrwv43Kj
6d6KZxzLpOWbufNNZsakrdq8SFZGm6eVT7jk3Rh2Ue3+M+wfEhkvNKHuUpkhLwfFtWKneO69KnAe
4loH15l4Q/XTwqbuBT6SO3mYNM2s1clSOoALlt7Wt4q+70w4J55Yl0ib1uQyTuicLtZrRCCeQfcQ
Fc2QD3Aw0TfbBIVXVqW4kdC8M56hmTOaHsnPmdV2ucDNEAICAFD/XOZetMvL4D+vwH4DKxu5o08W
PX+8uMv7dZ5mY648sG3o4dByvhyvQOS4H0ejeg7SpNG2yRi5QAaAlgTojBjjtkayIdogE6HpJ3xy
cGOHpZnF4D76Jr1xzb737WTFXI9/bC7/6HX+dZpUZFexIwRpGgZBvwv1SdwZqWZMpFHlY46d9y2v
kT8pxOVVNmczBMOcYl7y5dfDPzM9JA4xN45NWdJmVa03EPmDt5+EA0QXXCr9xlGGDK1S6ca9tw7L
R+gyRQGmy+iblU40jSOXWgBssUvN2ZXegBcLfmMpKkWVYYq1DAu1WKntBLV7rrpEq8BtjW+AqVMK
rbVaRH7v4m6Fq3EprSdvcMwb0fU7Z5j9i0gajpwWx2kRcnpmogC0b7Lnqm6zsxpl9jbLlZwBjf4o
xJQeePduJMh/OGCXk4uiJHXOWW2DeGCpypbrmV3UweQ8mziOPLOcMLH1wfiv6mt9Zysy+QI/FKi7
1zLTYQgArMKSkiY7CCyw2pE2/vPZogJCC4feFTxZOgeXex08cuxIMGHPYaylgJBH29pAQwoGLJtd
/U6kCOffmPjrLT0r8gEPnmNvJCcXaU0Uiz5NutR5zrqkULByw1qGSRhf40RNtZXX1MPrxyd6Xsrl
rFNCQ8yIwh4iVvO9+tch6vHlxO6UEdNgmr5FcWOusmkCxVhXxa3mMxWr5WgWgCb6Tbx/XFt85+Vo
gZVWkKwjj1vamdrvkdnIzsbZC6/uN5SsAGlsQwD0QCbLhhrIUPQpqLcwakPzlZOdeV+Rr1eAmHGi
qvGE2ZNSf6LnkmQw0exM/cV5kzYau0nnrssUd+rvjQ6LCXWRCavnZCrtej9ERXgc1KRO8AluiLcw
bhswS8t78xwCmDUfFBu3F19YWUgqD2u+Nb6j8WVp5RH04YhUCkLnWraG5aSMR6rv+r0e5tJqV6TS
QKWAMrQ6ojyjp78qyNzwEIhowBHE6aZtBkY/X1nEGVusV2sgm2oNGFBJAueL0xndg4UmSrqv4dVv
rX6ImnWVIJ637jmPGUrDoQdYW1GxnFr1nlmor21lNGDuCDmDlejr6ZOrVJ6zySyve4tMJcnXrlWq
j3nTqy/A77TRBktndsEhScq5Oh6FLlbJsWZ9yt1AUr7VM+0LeCoQJFWpBU9JOfTmOp8MpBFKo9F/
EY9axueCY1ieytAyY79Lp+ptikT9vaaVjsKAqskT51lR/EQPxQS+rxzjc12iWWv0bfaV2l/1KTbD
alwhxRk85ymaXlhagczNOzBj67LK5AkjKwgiMbiOZxurwM9B2Hfn1EmDH13qAbdFwLDID50ehl8F
yiK/QP9pwcZp6MW8FCVKsas8RUXFz0qMLlcJFgjZQ2F0Qf+QqH355jQOQjSjRqnTrwwvwmcww+XU
j1p9DHcjXT6xjj2pNrsqLeTbNIraPUValFS+pbg43dpD7EVbdHaAlLpT0HifYBVjPaiouX1yYfK9
0p0ok600veJEmOZ6q9rGGpRXIeri1RiP1Sd7KgAo4zEQNj5dKyHQt5kvAMejxkFhv/X+ozFUfm+F
3qcPfFS0nsbObTcTrvRHvK1z3Td7te1fRheIzxoaxjhsavCRv0SA/wbhntpPqzJw2uy1RYBVf63C
ErM9s5Ma8Di3Dt56E4WglxZtwO7kqqlSrRzRBtEuysM4Q9Nq7Op1UJXjtBIih6Hhe5PVsM0RLP1e
N3P2Kilc5JtEIaLieIVihN5EO2LdolhcgkiLNJRsPNGRBc6CLqtErXDksfVO+9oVuCt+00Rl6o8h
hlrtC0D28CtNzrJ7MyMHOCQIfSr8VN+z/k7ttLr8L+yBykJu4TWGqFSLnq5bJ50frQyT/rcEzWI/
SDw3pi1M1WL0he02x1KNvcGfskkYLBHuKFYqvUdhBrUFV6Km0tVmnUJEXkcZuPOxJ2taB7iTPgCD
tPIj/2K2QYihGuwVQGxgwxmx0uxHRaywd8ko48+5lUYrcLWiOWRT1RNrNs04+RkkUhVgZD4563Ey
K+cZ3f6wZH1T6a6VXIV82NRV/1hP0wSJTVWUnd0llreLCkhS6ya08YqN2zHutoXXpPlJp9mA7Vvo
yvBgTyhonDtTePUD3xuUr0mSDGSTWY0WP0A0+8lsmlDbmHmT/2oUzGpvPJVXrwiv9syXn9WZgaIt
a6+IwzhT1hrjsyWyCdhqZO1zI+0/0+sO/tVojn4IhU+C0JkhT6VqEYIa3XxPqP0IJV+3PgUYq6Sw
RQKU7rug6Y/mZGrxLsiC9Jb+9DsfSaDtqXRC6UIjQHD5eCFfEbodhNZnOyuUn2kZnhsUpuK1jq+1
9D9+lq8CgblUREqKWOucKy6LY6qJs7SVGe5zUXTlthRT/haRRlV+MFrWs97U441g+jqyRz+SUtz8
ZbTWjKV/34QQWAYKHqNcHKw2qBSoD0Coi59tZGsPWi2HIwwzY6dNVjeupNsGFZRN8+vHn73M4tAk
RmEcqTleECpzV4pTSd/nUenkL/polLpvCERLtbaM35QyS7a0okjboEDUAxawPe4Udd7eUhBdxr7z
T0DGguR89lEArXa5ytSslCCENfXSWrUerj2j8XBPqML00XOS5g44ZP2Eomj+6+Mvn6sgf8dhDEsR
EkEHUGIzLmcRbEa96Ma61sWLi0tZ8BgUBTKWLJX8MhmA9ETYleE6hzld3Bvgtr58PPpya8+jz66N
LD2lSdBKy48GuCAwH3ihJAHQKC9K51Oa6d3Blh0krY8HW+5twFlzfwZXKNMAPbIUaHBAXBkwdZwX
HTWIYUWlZOb96YO7QRhTfzNDEUU3hrzSx6RdQpLI1YF5A63rZUUOBQ+YhLVXnXPFgOrg5+poQa+0
CychSKjycN/WXa99LtWByJHocvLWKGAbb2WoA6Su6bWMq0GmzrQh6wO2GA6Jm2zRcdHvgLjbXPdG
qMhVlLvDPfleNyNvbOw4S6Pvu580GIcvI8of37J2oHfy8YReb1k+DqNAwvj/a35drl6bBHFPZN2c
m3DIn5Foyu5qotVz2gzjShmkfYKME/3+eNDlKlLW9KivAmuzgXQ5S2gjxO+EBpGavWiirYKtmugD
vMOWXZvWBMPHCK3TGzWeJQSBG5GnhSSRm8GhYO8stqmmiFaavNzP0ohLP7Ng+CROFd5XsiJe94Qm
HvpCpO56lJl8EyULTT18BAJoomG5+tcJoKoGipb6AwkiWiOXs57A2sxDvRie3R7LnBERitUA2cz0
VatxPnmNEt7AAvzp9FzeEaRNHjINtGaY9aX2R96GrpjcojznqgdrJK+DPFy1ThyeQguK7wGmKtpC
XZKHYC1ryzkCUsJgGt6mscPhq4PIaLej2JHODnv4f9mw10eluSUsMz/Ai58J6JNJIbqls7LUO4wt
NMXTSuovY10InJmolTQ7I2v+UcvJYscjT8dGJgen1LjkfWhNGVJvNvSXrpLJCPHJ+Wkh2h+vtE5F
J/Lj1X7vo4huZtDbDC/9U734K0/GsFGY0rT1F6VQ8MdOwyI6OJNRjTf2+PVNPI/x/+MsMmTY8EnW
q1gakwtULjJ7oPP9opNjsI6Eghb/x5/13nAzHgGo4qwquBQBwiDaEYM7GS8xAsKEUcDoLSvOfqhR
WtyqjV5PIYVvdKLml44hl5idGL6QE8U6mUaQ9t96RQS231HVfP3XT6KqPwsIzjfijDq+PJdVpep1
ggzvORwqrSR8aCaOKHKlqzip9bePB7t6tqkFEiag7gWGhetwUT6xzbDV3CqNz0aZQpSArO69kfjh
gOa25niH0H58tuJE/J4QkrzVBL+69+fBgemY5EygzpbWHWoljCmlHnEmawJ35ekyN9Y04j0/QdMk
2DUiLQ5aYE83SnXvfTSSR0SlaLcQ8C8aJ2j5QZB36uQcNXVAKwc74k3htOF5SiZxLtM5re9b1Y59
06rsfw4fgLNTRkEKCFAWojWL0Z0JFXBDVChBJhRLjT5Fd3MolO+mBBTXRvJWTe7qiMzjEe6yadFA
ood6uZ+00QmiHGeGM1ZOrnKMei0X26ENMgTI02K81Ty8OiUGJDa6mA4bAifPpb+ebtez6knbnac6
bHIqJ7n505vELaPaKzcrwF0ERR7J1Ay+QuHo8rNMM8qIbPLx7MaUR/7LcSNx1hO8qmSd1F17b2dU
0vY63dFgY9C4osYKYrxC9MDyxiNMfwvOvN3LaR/EVmOvAQiM7ibtAEBHZL1jPR0ru8rqM+10sS9V
FS4WljZQDtJuyoDN6gpZPUhaMvpmp6dZTIlGoGFVtnXyPYohjN94sK8WEgAvL8YfwAEkvWWvpCZ2
dpogas8TMLDnphmcrxq8pV1lt7d4H9dD0X6mnIpZPHAyutKXk9tPeoiIaFSfwQE15yhKPX3VA9ds
B3xHth9fQdexLdAQ9JtmdXOgSJSqLwcDJBGTzun1uZ1lNHfBILO905uesTKDuKl/e2qTyFkifLJ2
kdGKF4vmFHXzaaDYoQUyL3E+maaogOHuKJ9GNYe65lRyQOGjC02xScxw+pGELp0Iabf6b4v4eE/v
YBRbpUlRNEqUSFaPFWp5+Q1ex9VVA6vOA5AyA19ITK6izMSs09jO27PmSGQmNMxZ8c8T7dOg1+WX
UUdDwzTyYZdQdb6xXeZpuwhj5tWbCTT4HCCCtsyJNC8H0l2N7RktDVCfWiZonJtDjmJDHauV3OVR
ON0yfLy60ufTSPMQhUoOKOCJy7VskftqHKE3Z63S2mGn0NFE1lskuDsSrvUPBWa220ym//yUMC7t
Q6ApRAP4mS02bI1mQxwbdXfWDZkA0EileoyM6eBicfatIxaPiR31W1WOq2MyR4fws2aktkMEtwh2
umioEzDzyrloqWn6BbxmzIY6Jcu3Qe9kYvPxSbnKH+hZOuhvg9Tj8eBaX3wlcu0YAxRj9Dpi93OK
K1rRwKuSOyp993Fd7mwz1h5lIuUDhTpr3/LJD1Xdyxs766rWApCaD+ZngI2ZnbcWv6MY8pztniav
MpTTxkQXJvdx5DQLH40D5M4Fgjl3o4B97yciHSjYAxFBWsOWt0BJV/uNX0LUN/OwSR/5NZf7rYl7
CLPVkLwavNcpxoVBtuvjKdppYqq/et1obAjfb12PV70+Mn+uK7AXM6sCPsMikZMoO3fx4GSvaRGL
R3TJUkSt1Nw41H05JX4wy1z5UdRVwjebyt7VLlBnF+X5aNUKhFNYQ5qrN3bH1YEHHcV1zXUDUhfC
4GJVksDTejUU4lXkRdT46O+0a0caLYoWEg1AP6pap/EbqPLhWhRjXSFGlOhI4mSlcnaHKvlZmYr7
I4c6X/hGROljpWdRu5N91t9KBeeTcXE58b+egXPsIm4m/DEu161C50ROVTS+YJpRFX4fEauB6kHQ
xAdBI3sfuBnXOqwxDeRR71oK3SIr+212Sv6VtZHjaRRl+blNNP1f+6a05DlfKM+CPaFGay4CJkx+
gK623vDSjI48wer0nnVpoR9eFSI/WMzoLU7E9cox4tzEBLQO3mX5AhamJ7tCaYeXLA7QO0jbKLjz
ogINhryMkdURg5HdCqDeH9OlhMX9NXv0Xq5AmyKI3TnD8BKTnz47tjviwCT6L9qYJmsOvfn74+15
9RIyq1R5WG8CGMKX+S79KwGd4R8N6zi8mJOFolUhS5hX2fiqC0epKFMqkqjfk09VbYt/fYQZGngr
pUnuGa7qxYLaAypyaS3HF2orct+6ijVLRVs/SqHKbdpa5kHtQvc1L8zm9eOPvn4g5jB4tjgCGTAX
DS8/2s41iLGSkbV8Sj8h1FXV9OE1ba2EuvGPPQy2LS8QrHmqOaRTSzhJKCpvzM1xeklbTX7VBrc5
zeqnLWpr5LI3noB3dg+DQama8fGczcU7T0DepTDNxhcgLNSxG1fWGiYibQurTG3RvEsr5GQ/nsx3
xwTt6gGRd/hn/vtfO6hvOsUbuoYPDK0fyKj2YuXSmlS2ZVqbSGI2UjTrj4d8Z/1QhpibBYQUVJYX
15QW409A1s1nEoi+CL18LGRqfM7G8UYefv2OcSr+GmhxGtEymYlgiO1wPc9aWDixejV0z7rNndcA
HMAegRLrx8dfdzWhwHXpQJGCQ++eYX2XE4qm8eRmsTOcrTq2MEmIeqRsgtSzqm1cAs2GbEpt+MYq
/ilr/X3104OCTTFf/Rq3Hniky1HJcictcxzxCg3MEH4zUQHcDF5G9BCLJH8qK4rSh1BP9H0VaVLZ
ulOlqYcCnRpvF0aGrI6T9sWxRf0Fr1znyawKuaXXPd1Vvb6qGmuVOR1COYHtRFjZDvao7sbKSBXs
bSxqX0SKSHu3IAiiF5T6h30ThFW9siNZ2H4oEpQN6aIZTwa+9/0e1Gv9uUPmP8MEbuy/Jl5kBD97
2BHT9yIZxM+yG927QYcpvgIXGkk0h3Q3vTFpV5Hf3LhDZWHmwXODUrO9nDRTdA7mArZ4rS1l5vqH
CYohejMOwU4j2819ISylXSfG1L0NjZ1/VjKrd9CstPRmX48FuMl/2ztcaxB17bmSCDUZ0eDLH6QK
EUnHDZpXrQDGgYRziadNUCh0+PJpSte5rPsbh/Eq6prHJKUABkpxDCT4YueEg9dXfVl2r32htb0f
jwh9rxLE5gqAI1Nvbhwt7X56GD65q8qV6n2I8eewnURnYiKkTWUNYBwQcX5jLpa3xPy7LMiMHCKu
eqB1l3MxCCi1RtCLV6fp8vtwaoM96XU4zQ/a+K+xAoNR7PR4RUFYoSCzeMxq+pmgXhX5auLb/hYE
rfvDDI0+XMsGLhSC5IhF3dh9y8uJIWnhMt9gBzWkwRavmDQa4G5O1b5itDutaq+oPpPyqluJGeaP
mhuxPGUoNPY3RGnmLXRxUdCaofrA+0KIOB+Ay2nNUa22y85UzgZS73KnN7bzaLSu/KY5Cax7lPMp
+QaFU54wLi9vLap5tapcuSijg/unR3RdJawDZMO8sXPO6JSiwWUNbjZ8m5JwtNZWbTvNqzSAxbh5
b7HlyuCVcopi7ccxQk1UN5v0ex4asbfrTW7ZHapd8sUdE/QPU11qcjOZHeDpZuzNYk1PW0/oyNWg
xSfZuvXeDKpB6ckdULoYdphbxTDtwDojNamlWt+uB+G4LgJiqvfqjjMBcQqKmqJUqCX/o+xMduNG
sij6RQQ4D1syB2WmZFm2BtsbwnbJwXkMkkF+fR+6N5UpQYkCatGoLoBKMhh88d695241e0zyfV6z
EnB2Du2wnURsEp5XpJq8UyoJpnuDEcwrxzi/eZ2yeba/zswGmwcHhBjXHbuVQhXqtEK7OzcmUvGf
/7h7sH7pNxPJtDYJKCDOH22qD17rLyJ4hOkG4c0D5PiISKw8NWbauFumQ/W1AcibRYxeHb8Zy4lj
K6eKi0859vcaDFxbP6kK2Fgos8S+l3NVDNtSuEDojdhS+hdDGHW8+/jHMiM4X8mrq2MtPpFI8ZUF
HnOxQQwVBni3q5ZjNwXZJ1eRBrfRJjDaIapn1GuprKyjM6dOFsEuLdTnLBPiTz9Ya6ZvlpPc1mFw
e6zMtn+F3Ts9WSoVxY2Wma4Wmi7mtdvAK5P0O/2HQu3ioE7j29IS87YfIQreYg0oxXPS2smrSvU8
2HqVOz2T/TiOu3g2u5sZZh8eikZof5ImVgYTSQsIEyykrGnvacQOt/SOu6UK4dBU2abvh6F/nAEx
5jvVtg32DIQzurnX+XwZYSV0p/xZ1q2xxeWlJT/apZ37T7UZDC2ulXk0I5Nm2edBoQ55qqUj+lCb
jUHIbWn1jn5jW1X9mlBB3BvJMvyolOFWJOaY45MA8IRCbUnVHzkZjQaym1rzkLsWzvUAC9YY2rZM
T1obO/Z2KLxpV8cOzJSF/IudaSV+fAyCrvNuVWGQbRyOwVg81hS02X1nSH26sRBOfKKjsrInvQEl
0OQskrS5GpZShJTR07Zp1+blXVfk8cFGH67CIHPb4WF2W2VERg22EHcqzGPEoH0vNq2nmozcR/gE
G1qM09Mk47K6p1kj6qiuFqFDhx7d08y4IY6cYQBvFKSLPORNX8twrtG1SSHSMUTD5v9gVJF7ZDO0
Kt9kYO2GjSjN6jtmCVsPs0kifHS8RP0ayPocwhQ+8Ks/od34NOZWp4WyMM0vwTB34lNlzsV81+Aj
YnY2tqUX5YsCRlrO0jq5WUlcGjt/129TGGk/6KT3D1Oy5DKMbW/u94tIPRoadZ0gSBusYOdNHIP2
RmyzRIgBmBHT+X2+g/GIShX7kGlGOV9SfddaS1feTGWriy1OSxKJjKqV/4yzaH/reuNk2xHwYvHZ
9uImv1382Db22ui0xl0QtxaciMH1n5fBWZpDMMIz5Ws5DQ/pUljGLTyc4renkkEPkWNAjttnY9Oz
1mjqfPUFYWevQ6tEc2pkIAE/D1b5A4anL/6AtkzyB2cqPfXHgaWVbyuaLTHa0caNbyzRNjJ0hryC
QklrdT/hhMY1r6z582BlZUontxXyMAdKoCUUCyjwkneg2WBV6vtNHFPvglBEg3VQ9ggwCrSkbnzh
xdWsr7EqYHR6Y0IGbGFN9m+AZ1OxEaMN1jZPK9sMl6GQ8gnarfniJ3WlPvdTJrd9XejGY5oMAIVj
g0S+zeyxs3zL5njC2j/bUHsJEl7sfwyXmxSCdNW7yMuX8mHVST+VhUjyzYAV4EmfpMqfsHbpxVNl
e6oPCxg+/aEWKdaIUWhFpxGqWE8G4UoAj8dNPi1B9ZMzYv8TbMvyozIy/R89LUEIjgl81R+yz7FG
6V3v7/FsBcYmt+J23MfGFA/wJwcqReV0ARTuZeQ/tAMpuqPRw4agjuz1L2RTImGWSjq3k14SJ9Or
gWRYIs/j6tR2inrEHkW38ZfeMqLM05nC0I0f7lXfAmlq9W4pv2swwZgFkJrF++GMrYx4H7rmFqRN
PGz11oudSFcuLBBTJsmRNCNsqhZ66p/MYxoRQhVyJd/WOjgZg6267VJPnrOLq8apYctPudrW2RJ/
69N56iK+NH0Nti+ov42MGNoII1H3bQ4aXtoYf/2LlYrgezYgxbvzTBFs9AS99VHr4ngf1LamR6Po
h/KGtgyisbBAa3VsFjPN92DEcT+WDfnnKsqomuB6EyD6xUiq2T7WJOwlBxOT1KF1lqF+aFJdNmaI
xjgxNvCy07vAzof5ODCHOWqomIwNhoXK3a6hB89BAXR7gxgW0WfcG5PGjlxb35MS7di+Caia9zSE
M2/jU8voUaLWRGyX81kswhlwJ4a/YKzqr0HJ5+3FTguz+ozcxeuPHb3fmdmY2ZTMWOZOu6mTRrzG
vWMwxmHfHu2tLA1bMQyVMOZnyj6C2Tyn9b8FwgxeSEJMl0ify9IL444jyQZvg1tuCkFKwoHMAs5p
aWJbiEcMTQLJzQZYFPezlHH9qc/ccTpxilkwVJUe9QgT37Tq5fdJT5r0MDF2vi38IM9vy7FTxxK7
iP5lDJR9pI2F+jptTU5WsysbA3fv2B4sgzzTDbwBszw04yizaCIOL+BgGbtfleiCJxspvn3T1bOX
vMRYVqfPKzH4OxtI/UtaiXa3MKwojsnM1OsbusZg2iaou3WiabXS2PiIifNHjhRGexx8hMytzla7
1TNHGD+xMmsYOMy2vl0TOg5MJEl3KwtK5Q50dGM6gF6ZE9Dv9dKl2auhWRreZGXn8nZBmux9WmQ1
da+Dm3ivSVHX9Q4qhy1v9EXKfzD/AH1HSOHS048x0nRUnGQMbCSkQsi1OJ33i1N23S/ILVOzcf3C
fg1q/pQomNFJ7wgCMOyNcoVj/G7QXla3wYKljXAFyPvFCzrsJjuQ4mUkf+IhNm2U/3H1ogoieG5E
ytA48otyvMG0YPsHS0ud58KAlUKZNuswCiDSJCfPmZWz7apOs25mzWtthpO2WZycTkw/Uy8d5SZz
NF07JS1j4JM9eIWIApHa3m08+voeiQGm8LrCZPWkKz3YzwDKEGTptV7uUGbU1S/BPiGiqm5tgLoe
M/RIQW109wXfU2O3Pk4XPV0cpCHnLm1f28rxCNSAwvGJHUqkG12IepuMBAIfSm1G5xDWSc+cuTE0
vWEG6HNGtzg3/NNogx3vysrig9+2yEThVprTxkwrM9l7C5LyHTXiCHUaSXoWjgby9LtqBogfaZPo
hq0hCjFsXCmdF07Is4go9EG2dkbrZdupDopf7dyuY7dghE4t08Lb+XYyUsb4dUyFFrSg2S0teDIF
De9fXlanWg5GWh/+eLUHD7iWGVFJo57CMxkT08/uOnsxTBm65ZLd5VVTOIfZ89NNEZeps9UWZeFF
sCp3Do3J652oahor3lICzyCOvdy1wYtrXvojFVlBrZtM6j43bJfo37Zxh01a+aP/CT5En9yXXoWk
fkbXvi+dYKGk47QU7DXZexV87FrMnM3a3if1MGyCHDlYCK7b+0xgS97cdSkEhy8QLbJnZHVLdaOC
DrMJFYbZbibkud+0esw88hPcojSjETltc4M/Z/Q2XVo42hadLxENrQOLeKwcNUa0sBMV+rCAmyos
2kSbfptpLabQa2rL3rK4IRH7ZjkDSoGtE7HhlO6PPLfzbktm8JSzU2G/3CjTQ57Q0mA8Can1Imon
q79LLbd3P+FeSJGd6zDhm1NNPCv+aQ34e5RQlw2R0DIDpH5hYxXUJz+o7hqnazpAMLHWZlFNcVze
TpiDM9ZsoQGZHfDzUHEDHXogiXlwKB7tVvNWsDtSl8wtyxlSftc/cgR18o1RIz/app5LZLWlquHe
XTJt/j0tqJg3ZI9Mh1bPO5DKiC6COxEXCyNGiy+B+bkJpv5h0cWQ35KhEXTkR/RBJ2jtpUgobpfS
SH64mpN0h3jgcL3hM16bXzRf5phsOIDRhWTrEtuernqCStUvNC8MaiwAsKmWxNrxRR1wBGUwmjay
LyqxqcRUYA1GdHiX6KPzy9RVAyhSBl6yp1c23qRWoBq8jXmehxIMsX5Ls0izIgId0m5jAMsod2VK
vRYpMMOPXLp0I9nOS31MmUZMexZR65BRkyk9ivvAyu/nol+0vdMbJQSTJmkjE5lx8GkcUsolO2F0
81wuKxi8mKskPyZxx9BW5UPfb3sdEoUrilTfImPkgGeAfic/OYewvXHqWkd+AppKi9PQaYO2Zidr
gyoatcwrKUVkPv3yNQqSsJBMU7YiCAodCb9wmtAhmWg+UI/Q81v81vi8tIHbISHVvDg0S9hmIV8q
9ODrkdHc9inpEk5u5P5dFQh72XKXyUpL9I6ThmwW97HE4UJ0UT214tTPZd8SKeMSYDNIhfi4KFXK
ZlWL7VT4S/KIIyfeBVT5otoMU9A9e7E5ZsfWrtNHI529eVvMxoz9RmaMMkKzGbJ6q9IKs8rYDV1x
048t/54qw/NPNKK0kmKnI7sBgvrg4CJVOREHZeo63+NlBuYdm4vmb9uBOV1IonOjMLbJReJy5Lth
REnOHlGHKdnZ+a1KXa+/01yzvvNNVZo3ovd9RtWk0lDnwvCVE1NIpfPcyjmPxrGLv7k+INvQJWRo
g6KJDrmLBrGl16gq7yiQUXtbbGvjj3mwJb/BMlW/pQKJuft4Ot1n0mIbIOjuNOZHPun+FlfqUm0Q
fgavHTtIHod8RmT3W+Z19r3FmqSey6Imd0mPCZGqptT6TdhHO995Pcjy/WRU4geqhnE+6qXvzzS0
61w+9HEnjyVJ1fUmmUprusmlae6MhsbWpp+TNj2WtScIC5/zpcr24xIkzkY4c82HzEoHqJ7QSTT/
kX7N2JF2DZOhXYTxp0nRP4WFb3f23hp4tooPWbkNlKMvm2qwMKGHjZW2bcLAvyfrhfoc0LDZE+YU
Cpj+D4apcn0HcrlYjhXEG7nzlroBUWKPzhRBNa2f5rIFywwl1A1m3Kk5O6nuLPaLR9Sv2s5jbDRb
g3QBY9NaqRkNOjavF4zES7ArE1Nzv5oA6vunVmPMvkkXcuw3YnESezd7qe+FduosfoQD1Vh+xL2r
1Cc+wpPcsHOXzmFEZsHJ19EhbLc4NRUbZuaZkGWXIj/akj8f1QK7mIhEBrtmn+eVy5wys+c4XGgb
JnbYlnlZIdsWxkSR6C5yy0FHr0MKQXu6G5g7PgiNtJy961ams1/DJOBDgO4MjaIkm8XJFqPdLwYe
JCiUoCbucl6en13KRrGxgjjzd1k7ZvSRZZvm6Ta2klJ9CtxWes98aA3vCXsv5X4IGrf7acROn31u
gZ8at8zk+ASQA9oud6TbGED+6ZgTQua1wS92Vr5jVa2ShshTqslQb2d4/F1P9Mm2GLQ23alM6C89
Wl+dOVQCJT8mcxie9DyJV1dkUucc52pShDiWYq260u6/aP/+H4XiI4s29dXYcTknyohIanuCD074
R6yXIB6Me61W5YnzM1lnTpypY+DRSHPw5V2Zbl5G3v+9NpMWByEzXW8ybc/7kz0uRGOxZHai2VUX
NzlhIhg9BLkI9LYEU5gCNzs3olMEjTTLckDFqsVRLjQyWOQ0Ev/cmfNumAnqIrOTz305uTcNYvwT
SPDs59gn/zXzFSkO8k4E/agI+B/+RUu1M5acV1LvTga6yPE+cw3Bt8UvyLkgY6zZdx7tmy8lL/p/
JGZws5hNooZxaJfjjbmMQ2RY2ftZXhcnq9arHb5r9m1NQwkeemkm9z1e2PGIEM61rsxdLqdiXBmt
GbMniI74koO/A6N/TYQlFsRCmFwZqCcVL42JQqNN2JggDYXQSSnyyl9C5YSamDjfQ7cz3WigJ/WP
MYryCnvw3b8Ghhu8bCZB6+DiYtF4yplsxnOn0oeeSXW0LEc6rEVN0whVTgs9V57mvIM51hvtj8xL
6KBAHyVayiCZ5ErT+bLlzF7LPxxkKFEdhJXnf4ym5iIJTClu09Epns1iyQ69YVshm34BSydv8E5I
j7ARLNHbjy99MVbGVoPLA2PJalZaAdIXlyZunS0diOjRy+vymzl08U6zLdJQbGs8EUh2LVd5nQP9
a060vqxouWHn4YwC7XEp79BBQkkk3PGx1812F8ezsYGsVNO0tBj49a0HEiuo9rwd9G9HmV75uW/2
Kd47BOzQTCFOkJ50IbsyklYslTXnxylp6yiZJufewXh+t3CLWIFr53CSL2ydybUF996VV9s+0wym
Ctjezp+xcmljdHZQHHsF4X+bz36XPVjOMCtC0f5CMAfhRe4MUTXyE1Ulm3GmHt15FXHos94R2ePO
wxxsu3ysgpcq0Su1hyCkLVHazPl8ErrwyseY0J9roKuLacy6RgBas134UBTwfl2skWaJETJqS3Gc
KW9ciqnJdL+Q7OXr61bq9b9L9k4G8QU2kitqoPcuvY4zdRaoxQjhYoDaLHMe11IU0A1L/RMPqEwj
y4BRoXHgySLQAn+EnsxXVsnb3YFfjFwdvRU7JMLLi+F1GRNm2flzSYNJn60Q3X+99+cq+5LUU0Xt
yXB/73ZeikBBmv6nvBz55JMT7v52OyhgH7+i7/417Jcmrpm/AvoL3aRjgmb3F7c4yl5bSQxrovU4
FNajreFgC8l8MdfaPlie9XzKVot+02cR0WVLdo80UF7B4b63kpHu/p1sU7JcWqHcZhpGvdTLI176
1xTT5napOqr/OiZwcBBo4jyTnqCemJTpH9+KdVc+2z1QaBMlgZwADakDhP/8JSrIVdE7DstHLXHa
GzcxargRk/cLQI54+vhSb1DUrPr/j+6xyP71f59fi3K4GsYhr4+9l5QHyypQogGJSB8YGtf1Y6+6
+jtufM3/OoyufLI0q6YcBvK1DygN7SlspCG+MbMB2pjNeSEjMiYnMxysJDd2OvLP+evHf/J7dwev
HuRyYtbxS17M4It2kWOaE487cXR77FvxnM3dcIdjNL5Sc717Jco8gP4UXWwO5/eGeUvra5VojsBB
zN3iCo92fNI127IRU35tJPv2obPxrDx2vFzgN9f1+K/CIUC5QBij0RzJOUSDxNF6Uge4p+LTpHWG
EZkM8XaBY83f7aX0pyur/Z2fCp2SBjYfyL82oPOrE2C6JIObN0fZltn9gDvnc7/0QCT0ybr5+Pm9
fbG4kGGiuFqhudjKzi+l1d1o93M1HgUZPJtcEuuEAdA5dJZZ3Gmam9zpcoGrIa5RP9dd9Oy1AiTA
7kJhiGKPr/PF4wS+o3sxHUvmGn56Ww4ezHuMaPaVW/lmMycvA/ukw9vECRGV5fnvk37qpqbeDcfF
K4ytkuQ1VqJb9ro2a5Hsuv5Gifbl43u6/unnP43Px2rgZZC0OlcudnK395BKuE5zZCifkl0mi3Zb
0xZ+1BWBKZypau9z3XQOI6xYUITnXSGv6Cfe+dlUG+hj/hpq6Ree/+yeHl9Cnys44CD1mM+RGh8a
uM9Pmb/SbGsA7GExVOOV1fT2obqUOdCk0Ntz5Uu1vV7lmTNRWR9rQzE6N0Ytf7AkE+6Pb/DbrxNr
h5JVh44bmGtewfnP09KGoQXRccckgOD7hPWduLaF0U793C1AH8M5zVJGhEFqaIfcNyu5mzgLiNAn
MaqWN82gUuPLx3/U26e+8rbBQKMhAS38RnfVzAEJ39p4LAZXIb1zWkCXdq4ObDKVFZKPm7/GWTxt
wfo2B0tCRv34D3h78/kDsPNADOa2eP7lTcEiaQ5OMR0NXVj/WLNmDQB/7OU/v1H+6t9zOFdZZHPZ
F0Ullrhu7htvPEIjUd8Lq3jGmwXaoFXNrY9e6WbtLB8+/mnYLt+8U0BlV8G94XHWh+V1/sTTRtKL
dk11nFm1n8k6aJqIh6EPodGuDTENLPJj6kmLnogkHPdAgCFZkY7hzhtEqsIMFcs1/eSkWnKsRjue
yYEsFOm5zpRR3+V9721KQ8V6REOWxhAKpxhxBIFdNrVXT8yOhyP0q06Ycx2pUhonuaaQkmSj/LEM
kyUu7stuTJqvOew6Mgnppi+RN8rhUQQuXuOUorr5ykSjo5k7pan9aDPGHO55ofybKp1z44eB7CR4
XUajz7HaM+TfDuk4ubeYJAIj7JTbYSg2WuZvqZvAI6IViB2/0Wr5gka1eSZZNYAa59TWT9NEjUrH
DYqYGbI/GNUGDZ3rRE1LbgP+06HYN6qR1QuFp/ZaMUILbtbgEXp13JY6jH1Jb2cs1Z+kVsEtgD/m
vqw96TPg9ZZgP+oD5xemeONtoFKzg3wUd082ZcdjPiLAI6IsDtBDjL0zMtfucrWvSch6JGyUySGN
SN4PuoIDFFvA28nLYqrY3DPVy9RrnhE1ulVKHwsaaygSDtAtydPqnQmBQedZ2h1zxfFrRru6/Z5O
wfg5hgYZbzrbYaI9eotY7ht/NbRZZudNn80mQd+L1jj9GnPSyiPhxkW+RUzV+gfy6wn7aDMYops+
nRJ6OE5adn+4Scw92gYJWjRk/pquWnr+j7gohvpKcfNmvwYPjYDRpIXK88bwfL687blPlIGK5RQ7
pNkMaOoxjnbTqXMchh30aMrPkLY0/UqZ87bgxKPks3iYSbKGHOfiugtjCZe6tjv61qQ/Jz5BeeTQ
0hkOs7K3vpmM7SFsZOQC31mFp8w4QvC+rutm0O8hsAnkWrEcFCExgA93peSmH7JkQRQfuhyfGKIF
VrNc2//Xmvv8C7uCkXAucpymhXEZVgMSSYyznvZHD3/PxiU8aiQLMqsRDgzDU4xk/QuH3RpaeVd+
6okuuUESYRxl3vk/nFJb5v96RuA2BvB/1+8eCt/g4nM7ok0vpel2TON5fJAz6CXN2oSNRBjXAAqX
5jqU8VTaa6oEv59vn35xICGuEsWCV/VHdhUeFJ89Amtruw9+s7zGzyWsUoKtoH17RV1+SVSb7OIC
Nd2VJbvuuBfPALkiOzXfG85Hl8fkgEPqgBmaaId+dveoXsa7suvTbWHV/9GpCo2KPZ8mBq0qqn9A
BOdvh0mTjEpnso9lZ7YPRV6h8xjFzIZU1ElrRGOTNN8+/uK8eSERIXCa4SZb9BDffuUarNRTa7ZH
20icB5Ky6wMEau3OrMvlVdMEcoG8uQZ8fVvXuKS72qCDsDlzXy91oNlYmdDPZvuEChHZDINv98cC
uoj+v5vJ3+SAkg3vpE7fRdTU868JIGsCcE1q6arn0q986tdP+dkjhsuPKwnhusvbiz3p/L4vhewp
5jzn1IvFOiwck3aysLWNYQ4aMxPiJz6+6W8OI+suSL+Ktjo6fmqZi+uNrtfZXWKfutFxtnyGpt9Z
YXbGDiaXVW91v88eBAzR7I6UYvwUH1/9nV/rr95I9OSc9MGgnF/daZXlj4NvnpDlBFFp+Gn3DM0o
/V0kAGufM1gtXz6+4puS0eX4gxfTQP67QqMufu+ckC6kBbFxgtNoPvuNQ1Anuol9P3vWbzI9AtSD
aA6ZKtnm3qZJ2VyxWb5zwwPPgg2OR5eN9JIQLqYeHzS82lOHm/JbqQbrq9YV2gaKt3aTl0o/FK5o
74iRk+2Vu/1m+0Agy8cOTy5d0RXScH63zUFCS6eeOOWznPuQvJjl0ewCppCwfq45Nt/umVyNdAlM
flwPRvvFncatO4Fd8I0Tb83a6Nbqbd7q0gwTatxNxQZzowVN9doylP9K1og5HZSpsv98u8//iovf
bI9pHy+TbiBMjMWLU7vsXQRvWwjkYrV8p8lvR00pBLj0oBLXovveu+NIz7HHrdgiMs/O7/hcMvev
FHcctocXtWgL0LuZmn7jctS65vN/u7KwjMISWfXcHIIvLSGidEvdbV3zlOhTbp0G3Uc+VZfiQBaD
m6JuseXvWMuX9K6I6+FaoNXbV5lGnWPapHhxVAFec/5TrSyZa0JZ3JO2xEhSBXPaeTMP6XzvNV4K
aMh0rjSN370iyi+WLG0jjqbnV/RRzgY1DdOTVZXNtiANrg91vTIeYFa6iJXNa6ywd54m53tQQ3wa
16He+gH7V4fKHoxYx3ftnVqjCE4WoQnlttTyWEetKdubjzeqd56mxfcIViM8FUIR1///XxcjrcAB
Y+CZp9x1g3tl5e5XRuDL0RyXNsz1asKm5+TpBkyld+Xo9+Z3UuMAJMdIxq5Mn/Hi0tPIlL0rFzw8
tbD7nZ4rnRI1X5p645k4+65sS2+eI+1uViwbAqZznViH81+qI4ClxtBbfmnerBrO9EBwWg5LwUpA
4Knqv95ZOPNsgwHDBs6ifHnOr+d2GT4wNNBQqTJt14D2jwhdl1GCNXNr1LnxkoPgfDKK0Xr4+Jm+
vbHoZOj8gdZbA6zsiwUEhcIZHXPuTjKT5oPuLtZ9rpV5lKGxaa582N9UU/xKf2WMrCdNVtHFtZKS
nT1I7e7E3M8/OELmx46jDXK+sQoXg7NgCDf+WhP3nWcZkDGNfwhjLt2Ki6uS6V2WlVBkMZY4SKJ+
SrXHrnWCryPaji260OHK4nn7mYG9gV+JGR9bARC7iy12SVIfJrQhT1psA5e30rj77eqZZ7Bkgb8X
KCJTO3uOHaf8ThRK1h0wuMVJQF8qra86Ad8+YQgvxGnhamf8/WbDR/DKq5X486kza49k8lUgIebf
1E/X9tu3hSupCUxl6CWz73KzL5ZxLcsh6TxjOQl6COXBXFwO56Met3tzqujsQgTxp42yhLdtoRN1
j/pCOYOCrbbnOSTPpsmePl7eb7Ys/iKseQbCbWpJ9IrnL1ZDGLudoBc+NUoKH5SA0RdRnHJWOSFP
xloHv8JPI5FUqdxXHIH9x4//gLdrno2SXYvZJaBAiL7nf8AMVlowMVMnCD/iWfnWUEUMMQr3ZmlT
096lRG5NPxzpW9eaCX/r8n/V7Xz0cLGBPeHI9HeEZ51fmg1LOhTu4h4tbLucCoBiiXdCXYiyIdSw
irRVVE61yH+S9ZAPWyGWGpcAwu7g67TE2mhvWk1lKJD4ad7VIIR1Mfz7z2PTofm/2jaxlOMXvfg6
KyPrfNzVE/lAc2D3ZKuCbuQNSdDs3vi1hvtQtwi1pjWvhGtsl5gGbxEurdfWB00mcggle8Zy7fW9
WDLcLZYMBRI7BkUDnODz2xYvVaAx18EhRCNvDida2P1NAqqs23SuN53G2ZnvHAND2a4ZZwKsP14w
ly/Ren2am3+P05TjQGvOr98zUjW4L+Zt61vNvvSHwOVjQMT677HyxN5sRlXsgrkAmRYWBiBQkkoz
fQZsEKvIsJr/mqANmHYNEOJERBEMtfevbfFfn/2BUAHUimP1hB1/wsKLJo2aebj3KkOH1DQDHyzi
6xlX66v5r/VBF4qDPuev9fP0l6Z4fh88kOGWjy1/FcQa7q7rDeeFyB0vOLZwIr0dKqNpJEtkIUAh
0/QT0FB6sgNLKTmyFbrpMfBrlHP6mMqfJd6Ea9SHi1ebLzUddsoRXM+WxV97sYDjJNMhzNfa05C7
nR1ip2p+Qijs6m082+qncub4azsHvnZlhVxs6P+/LoQ3WBN82Dgjn9+YpBspXVQlnjUnbp5A/Fsb
Vqr/kI5Jvb2yGNeC9ewhrL9xjUhEQ8W2fpmsNE8GLhND05461fQn2cvm5xjTc9ZSk0OL0abWtvTL
wIn6YtSzA9AS9yAdr792Kr94Kf/+Zjr/jO7YttjNL16K3OY7TcxR/DSP7KE3CykH34q+rFDSTxDq
7dUKFlViWMzbMsXDf6VyuaghuDxDtDULCKYys//LqfNi+HnjEWT/zGRAz0j31IdorOPpJcO4UIOk
1OIrd/7tD16viKMcTgCiuctdQJiYorUgyZ/jdhqOdu40m6mcpk9l4WtD2FlgA3Th0tuXSE33Hz/1
deGeP/QAAA93mUEwk6TLhk+KgWqSpKU8t6LQ93o/6bd1McTYQWTm4NKbxq3MLOee7IJuS0ejulJA
vV3g/G7UibA/kIUhWDxf4HkyM3aYx/yZ9u50YjP29g4xitt8sLVr/v337jNrm/EzWhtACRcntt5D
LBsbafGslqbajclaknlIKDSyjvfEQC/fKfPIlpNFfg2O83b/WDF0lCe6RbOfkeH5zxzaSVuHs/nz
qrDZleziX/VkaLct3qjj0gftS6yhxv342b6zkulj0tb0QOGuId7nF1WqRLTbo/Wzc4Nsd/xrXRny
wQHCm6ZZrkLDVsa1sM13fimnf586zF0biJd1oWZYK3agLp9xfLpHOSzykZW1RLMH9RAWi+V+k4t2
jVz9zjJCSEPXeJ1pUIxe7M+o/eJlsJbqmUnTEZm3sKIJ7NPWnAghvPK6vvPKrG0sRt5UNdQll0uW
apa+qFM+13E8/ihjFWwNO9E25Bw1h8RvzRNKuew7ZGvjrmjApn/8VN+//Np4YIwMM+fiqXLzhdZK
l6c6qFLR2un8KvTrDrxcOdTel3YehzChV+BsErkMG5pemXtlj3zvIcNbWsethD9zvjtfWTJVYPTi
vHqOEeQ881/0m9zrglAqvWYGn80iVFrdX+m4vPP+Ao+lI+FxwgGMdvGQmzINuqlJq+dldsWNGyjd
3RIf0O/rpndFpNaWpV4F5Me2DFI/vuvvvUurMJEagJPeG51D42hZzstaPXszbr1oQv2Nz6hXr7Hf
BwXRlDMV9seXvKwOQXxQbpAKA+OVG21e0k6SEcCAl1rZS6OZ88AIuSO3PJ1kspWOj8etTgtspMLQ
PqmRSmEP2cM5eh0Zx3jM9Ky4Al+5POv+/++B0Q7PRqdqvUQcmk5CbI5M0pc5FhZG13oa4z3HLORS
gU1QJ1EBfaq2jElSb6srmTWbjvybIUrpeftXHsib14Bd1Pl/oYKWCVLe+RJkFhj7o2kJ6kTmJDN+
llsSJzBMD5ma1V72K8+0wgTnRINrZtmh8nAGffyE3v0bwNRxcuADTr/s/G+wZjLNsGykL13vLJuJ
tcPUMS1+5vn4c9IX7ym1yqwMqzhZItHmyZWd4M1byC2gjc9ne+3SYYo4v3w9NVPtFJl4qRDlbnlf
2gype9xtRimD7waGjVsTWuCVkvTyrMlv5RXAhGFw1OX9v/ys1AQTLH3Wac/if5ydV4/bONfHP5EA
9XLrPi2elLGzuRGSTR4Vqnfp078/znsTy4aF2b0IsAgQmhR5eHjOv1TIBOR4yKmAg9GXSXQvekvN
wdlmbjlKOlTzbEI4OTSjwFMgUPtjz8ZcELm79RFA+wPEYQmk4NLlKgw8SNBRcYKzMXRatwozJDWG
MZ/UnZHxoDXS0XkOfFEdcvrDG87ttLALrsIS68Eq8MClEUw9b5aja5Y0hben8CzsKPgGh8s7KV5m
PieOmbzZwHX1TRSVyb/DhH3Q/Q14FZUYGggmmBzpn+DM9efhbmPaZLEDtKHOD01m1nyJEpWrMhof
ra5w9/fHu7Hj5JuV4w+IgJad/D1/PQ+NKdI6+D3RmQyr/9qqScNTTFfXdmSpG9qW5msYsBvuD3pj
kuxteqTydYg0u1z/vwYVrmiGodfjs9c69pG6MWGl1Oyvo1pjLqV8kDUjtzdaqRT0ySZAVc0rlyNP
Axu2jzjHSuA+GyrYBx05JFzKw85b2wF8cJCS3kJwtZjERR7OqNzlErlP8fvqVleKHj/hwRXnzECL
HUNM3FbaSUU5RSAEdX9Bb31FmoAkonRM5Jv2ckHNVnYA0Yw4dQ5maIOut18LbbTW3RQ7MC4twaNW
DT/fH/TGKZGlQprUZIaAbGeDTqGtGGqXKielpe9GuysWZ6PPnE2QgBYiWze6dQbz98mJbWfhhN64
SclFwXNTYqEuxwpfzjgrelWPLds/BTni+isdwliF6k2lh+ui1nz4xzZOB4mVpCuP/LVZFxh+oA83
jEivNkm/cIzkcBcfG+kyxIJ53/IRZIZ++XNCEsexQPXhZNeK+mCPFpzfqO5Ud5M0KCIvfO6r8yNH
Y1/xAJH7eo5srnQ9EHWrhidXibyt36XqvvTFY5tlbbkKATF+vf+ll8ab3Yo+uMBmgM52agMR/Zkc
vwZJV3Z9uh5b+1eEA+USiuDWiABSeEnyYiczmX1eNY2LoKrN8BSVxc8AYOCuaxzxDWtxlQlm0feP
T5CnMnAkKaNODnL5+VCrxWdSBPFJberoC1xgGBxOUO0UH3gJzrZw3x7uj3i9YXg+gsrggpMoEUu/
HDGyg54yXBGfbDx0V6XXaTBSVUofXZGqS6t5FR5M+Va1WE6JwQH3eTmYi+GHBo8/PrkxsU5B6MEH
P+k0xWao0nHauI5vPGiUbpPd/Vlef0YGJvhRjZWhwpjd5NqoC6u2regUDrTn12PhAUxQzEhoWxQZ
6jdEhqZiYWWvwpKcLEVp7Jc4IJC1LyeLgEWOllQrTk3T5ODIQBlDHPe8T44yuN/8KRl/+0aValCT
Q9EtxIHrjJoqF1KyFFpRnyF3mH3XvAEUqghDnEhu/B+QgcTnNA2NYK+kvvUrxyggxqZy0F8NJ+Tt
Xo/1sEVColz4HTe2F0g2qrAysacnOUskfRwk0rZ24hOKmVO3rWJLBFtYPiPqoYrz7f5XvsrX5JzJ
V2UGicnRfHtBgh1rr1AEWieqT7zNhvpXNVK3dQmhu8ijZLCCgVj8yLIAxQM0O8Tp/i+4sc94O78n
7JRW1XmBMY3CyRUTNadYb1v9czEV4V4EaFaux64PduqUJNpHk1RZzuQKAjPIubrSA9VQWwTea4nT
VLZVvcHylvq17Rb5VwUM+wFBNe9fpFaaFjisgW8qsJFwAYpy41iD96GWCKQansk8TU0G4SkgIZMT
rFNXWRWak7x0ldL9q1JW9rb0l3r3jMJYvnCqr2r7TP3/UeoqMC/6kpcnDLEvErjKT06pGcf1Ns46
fTyUrZkufNUb86Pvx8uEcgSV2/m+slv0FdI0yE5eBI6VLhs6UCgUYuzYud9YjuA4oD+3cLdeP4bA
gbKPef6pRExKUJezK7XBCno/Tk/Y6QzBT+GbRbLvAr2lAKUYwVdSycrcqFzr7S/g0z0kYIFKEbps
XftQD2UzbZWyj5ceRTdONLBCWm5SGxb28SyG2znyH6nnpyfNwJZ2W6Ats6It4nZPo5FVw0KGfmM0
UIPSjpAqLgPOw5iJBnNb8EXRM2rLz8gOOM6KmqcjflvoOUULMfvWcDz+yWQgt4PWlDvhrwcBYp1V
rlYwPxA46tASNHhjral31f9THMv+536wuLF9WT+4eQiMA6GaN/i1uhUKRLQcGQ7LmPah32bDox9n
4u3+ODcnhUk6j3kATBzTy0kh3JnHhIb8NBai+EfzELmJjBr53lzrFiLwjTsP8C/1G1gdDjOTP+Wv
9av7DOoE4qMn253abm1qZfeEQJB2SKaEt3tta996PYt3yWS0H8OXEvR5rEITosNI/RKO1uXQGZx7
IzTG7KSWqa2uTLti/wvf2dfImX1tm3jJ6upGVCDayV1C9ov+3WzAYYSaCo49Pzl4637xAjvZ1LzC
DgFyHi+hX5TBlt4fHhP3v+aNK0ZymBEi4HlPRJotsdaUTTQaZXFCT7Nc4+wcbQtD5BtjrNEcUKal
F8XVeHxPqPXAveGbQ++f7Z5kRLumHBPtZKJZ+5TreY3qtokkMCpvyJLV6IQt9QuvNiyjyLNOCYqi
DX3Dy08JMZsyu13qp2AK0CNLxvoowiZF4XKocXm5v57XmRI7h6YNwBa8bjxkzy9HS4wmx39G00+x
NtZfnazsX90eFaNdmgKMWPeigKrbaRpaaQlmoZpdOg/IGH/UVEhuYMhNkvQlMS9zlWKDtiNimZpx
6ni5HRAfG86WgooFkTV7cGtrr45uXC1NXk7u4r0oRwXTxHmhKY+WwuXks6TPxwBEMJiSNjnHYRfv
wXU4r+1Y6+jqDEP5Sx2MYTXA3DxnRRVvBliAL66KiqU/lTaCsVU4/Ln/Sa63HFefxD1KRgKVktmP
ygVAYrW1jJOSJdGvro4Sf2NDzNFRn/OD9FBFFarU98e83nOMCfoRLhqy9/AALxei4bEe54NtnIrM
dX7GeZ5+KtHa3AD8+SC3DiwIQ1FRo2hrOIhDzE4wMlWTvEDNUzf0JqzqIMiSTdUrS6zYqwDFOLJ2
S0gkOQQ2dDmlwG1VsxwD66SitvlMW9/8EXRZtaoDrf5tWaFIVq1hLF0Btz6eraKdQPkBANs8bbGV
ccgFv+jUtKqAT291KE9FNaq89Ned70PrIez88W9Hj9kmOyP2U7a+nGjVlLQxgso44Y9kPiuBY5b7
pB9QR807rOzvD3Z1a0tICRMjSyA4MdrlYHlD6zzFlPlURYaufHLQSTW2TVWr9r/3B7q6SxkIcAZf
kFaNac8liUCUAZiZLOsUGWqAEFIj3+MeoNwvIbFsl7mhbm96A/upwXGdZHt/9OvNw+jERRuIO3fc
HLtK1RCqWmtbpyLShn2tFMmh6svygIJ0tQkQ4FJWnj2Wu/ujXm+ey1H1y8VNRBklia4wqjp2X0P0
fh9yYJ4YRunW/2JU8vb3x7u1xmSxhFvSdBQhZh+zQuOy1+zcPgGMSraJq4dbSokRhMugfkGWtoR/
pfE69qIlI8JbM2WuFAdQBeCyk9vsr0wp7oJiGtrJPgWqlWydxFSjdZhNdbXNvbb+Eo5BvySDcntI
TghdP3Cz8xJ7NzgeSlGJfYL0aR4Q1fG3ZpshcNvYjo1xh7DLX/eX99YmosmokhFKORJ19vpXRqib
Agv6U1PY7rmrBj3dDVGJPmQcQGreamlOU7epu4A1/y9DMyx2Dhr7X/60v9Z3YEalhcb5CZugcGVl
fvUaioruYVVp9YMS8s0DzIPcw/1hZai5uE9xXqLcIotNLgd3DvsT4+hmcROm564M1IOlDtC31Sb/
49JSa1ZJgg4cHibOBqnaAD1++6P7GXcD6tDQPtF6AI09m3XbNSqyc0pxbiNYyqNZN2ct0lrYr8gR
FajtvGnVaDw5aRUujCz/5dnEoXZhFkJrgwWfQxeMfLDww+zLcxzEGfqcmrkt+y7fG7CTUeAtgsco
TaqFS/vGaoNsAhtk86EJkrObtCwKFzfAujoj3dGfqzwon5Fqq/aIf7tbL4m0rW2ExbYaxvKL2TfK
QrS6Th3pnsvuIL1KIF189stNVmSB5WXo3J/tqdUBkjqK98fGLmQ6qsY4mXuHZCldBbal1KQuUZYd
wHML+0GMvrIQr+VUL9efji24dFmRh2/mzSJZMQiTDyDqM1ZudQsK2liZ0xj9jLXeWrgB3+sdV2PR
XABWRl0P2OLltIMqRqi+NqtzEoeFtw5Ia7+OvdNq28zw0Lc2S3NaFcD0xWrCK8ECKFLLylMYoYFp
DgoGq8JOqNoT9rC7mpQkiFZurDivRmgp/k7UXf+YNXWlrkXbWtqqyENfrFX44HA1EdxGUx31Rmcd
5mL6mtQIUd0/xdebmSxcp/dNgUMWq2dxa0oQIW1qvz7rSWNtphy2trC9ahOFSvXQtMUnsrtiQWDr
Kjqzl5C5oI0Fc4MG2iyJARgJHNMJmrOZYI3gte2wGwY6StOEJYLqFh+vEMsBpZGQiaUSlIrZ4QFh
5FW+1TVnq9XNc1HTguQKUHaItyiPlA2BvHRtGW+1eMrSdSgx54hWB18+vNTMmGaobAlAMJj9ig4Z
13xQi/YMuik88kv/aZMo2Hd4x25V6DMHv9GXIF1Xtz7kRFiCMkrDVrHmaJ8hiKGZDWZ7TkrPj9Y5
JxskiYXIcDuq5mPvpO7e0AWkWSpP3+/P913NcXZ4JEMHzrVEsVFAuDw8g17U6Oh1yZkadfjWCzU9
uEPVQqLLggxZ6bIed3kwoMvQpGH/PGhe9SNsEDBXKvTfH9paa7H165T8dz9EwzH2/WTXIuUL8w5n
C6N4DfOdqujeIfYmex+1ONEsXK3XUZeqFc8WlxeMfJ/PTocYVZjwSZScLTHG/zRYxz03yPmj24VU
6lZJtGSjtbQXsCwNV+Vk6A/3l/DGScGYi84KhQng5HNxFBDqqGWpeXouXCN8LXs1/BQqWvmQ6g06
1kHhLFSW3mlhs0+mI/zn8MEQ7tLnn6xNBLh9VLjPtNKr51p3xCHvsg4azjR1K6Uy86PnBeG3UnfS
duWjJqCsM6S7PwtcNT8liG9/HadqaPEKMHFDnZzyRMF+2kSl7W0Sy242wBaVz3QyRbvK66RFsQMr
4UNl6OlXAwO7tTNOeNKkBrdchNbFsxAh76n7y6rLK2I+TZqAPIIRNZdMudnOVDysewo9PXugke0V
siZOvynsKs8g5NX9D1CL3oPXCkSV6dYZwbZqUJp/kMqAxm6MQ7dZp10R/aqnQvnuTaFZ7ewCEY3V
UFD5kHCZMVolHLNHQDtohzt6aL8UepIteZfPlSgAiVpU6ZGcA1KGpOv8Mizp9FR50guSn6iqtqYe
Y9RRoGq21ikdH0bHy0ekXD3rEx2NOFy1tCwesDDyvwVWPn6ue7P/aai00Da27yUY36STvdNVJVmj
5Pu/+8t+464hDPB65VXJ7e3McoiOFglAjKo424mmfB/ztPsEOgSJc5QntqFfi0Nh+el/yFzk4pC8
uGzrq0bzoAsanqGVnzlfycNQGsqhQ575ST6HnlUjm06CjsShJP95HIIkXUcjqtEfnvl7yCeCkDNf
gYibIcUCgRh/rlBuWdF9pw3cu8k/FPyHT4YxNhvAef5HkZ5wI6n1OcgQyNLLnJivmQmlp9Koz11u
V9serjTfOB8fwlB/C8d2erAwKF5l6bgk83sdtRiQeI96KE8hrrrL0+Uh/Nxqdd6fWdz+oamN4MEf
VGWLfvzPtHDrhSB5fceRE8v3JUoCTHTeXEBjDZmhbOjOmDT0B8dGVrEc3WGDx4KxCYwk/lwjU/u5
91p3ff+zXkNiJH6ZwQGhoLJ49ahGcE5LhqgZz4XvdY8tMtkbRzE9yKCJ9qb6qtgViUi5LkrLXsWK
O25qFDkPg/Jhy3TuWIldIyNmj1NzmyXF4TCVaY7P0NkfRv1PA/LsYBlVfK5LxOjvz/odEnkZPSEt
8gwgXQRNwdV++X1FFyl2YtXj2esGL18b0TQRzDuav/hcOS4eXQWyNpAzs8hbRVYx/WopKsN1hopS
P4S5F75VELnSdevHuKBhiaJuogKrjEeR9ukPy6J1vIp1LTNXfNImWPetb73dn4SM8PM5UDSkFsIh
ITeczQGV99LkXT6cWVMYpCP2ITm22GOxp/hf/bg/2PWBcCTWlw6nJBjSNr5csLAr8wnfBO3sOJFP
TavyxXZKJzyEQYTACCp1t18qicpDdjlBtN64F2AyvrPdZ4fQCpDHto1WO6e4ua51VOU3GsLE40od
VfcprEJtn5VAAxqhT8Eatsbw+uFJU9gGaihXmJ7crOyTSEIOIB793Ae9vsVSL3/GD0Nd9YVq/w/b
iu7D6TV8KxcaDruf/un8VaH7VTmFlEjOSuP6W9sR6bpm0K2tVd5OCYpg44agWv/DJN9Z6LwRbRpV
l18Wc1vwYFDtz1heVHs/05KHtE2bT9bUFNuM7bRw9q63LXwJig4QndhN1D8uxwOSrCQYKRjnAD7j
d9Qtm3plBK32eRw6Xo/3J3drC1EtlKBRWKcI2lwORspnVJmojbOTVVqI+p/XFKuet1S1Iu77xTZv
un4VmH1cbkFwO69ppGBcd/9HXCUNHjpGCF7SOYaPzim6/BE8yguKo4Z9Rl9Ai1YmYNX9iP4OsvG5
Oq7aOuWNai2+Ua8uFYZ1acu816VJHWYZYqqA5LDQIjxnE3p2ttbhjhhhUruJY8U6O9T4n5xaH/cu
vreH+zO+ihaeHBW2L8AxqkvG7NHBiVYU3CisM6C7+AfmovGjN/rOZ7PQs20fwbr6D+PRoaENCZIS
FPzlCrvj4I5c4tbZjM2MsC1dFdEViKNPbpeH+wo764UZXn9TMA4Sbw9X1UFBZ7aLqRoiM8hZPQ+K
0r9lRY74MZDonaJV5SYJs+6tQu5kKVeejYqaolT8IP5SiJbIXbnuf9VJ68lwM9G3zZHZOp81zw9/
IFnksKSRuZ/GtjpVdceGvr+6s40kR+UwyMKZ1PxCWeVyVHhwytRB/DvWA+nvBoa2v3F4zh0KbK42
g6w+PPjjkB7SIDeWKEazrSQHlw10ag6ghmA5zAbPzdyKXCupjmmW6Ae1HPJoreIujYPyqHzHTlT8
vD/bG2uMMi1Jp0VrF2TELMWHJp7b6Rh3x5zEs9sMVDzwr2/TgAs+7NdhR3XU91KxcJvfWGT6p1Ky
gDyfpqb8WX992kaU0+SGbX90hWck3/kB+Io7DrZBmz6oi/p3pYNYf8kmCyc9HL+bP/enfXN86llU
0P4f03o5flspGWy3vD26ZHZiXUWQ7FsD49n9SOUpYcfZ3HzKWLvRPlcs3Dnvj39r2VG0gU4gFTTQ
pboc30DFpkgw6T7GvHZKGmhx5O5Mt/M/G5nerdDQUiCTDUr07/1xb+wvEBOIrwGBgV/lzT53Xjde
B/aZeU9l/6D3YGxXIU+dX7ofJbjm8KRcOE5zCxG2NHwZALUIVFC0BKZxOdXMFkbJ7u2Pg+tEw2M2
GNn/VAyWDMhztqifuH3Fb1Hy2tmj8OP/21dOp8B1GDp/rWOtYz4ZvS6UvYLLXb4dA/RqVl7lYCqK
rmgb7BvTjQk/XWQvfCP9erH45VxibFNi+1Vch3yh5/mIe2asRf1nIC385qJOKC5Uhl88D4GIYX50
g7GecLELtwq2QfVm6rqmeqrDMMoRttOoVlBEVMQG8U21XI0eMljryC0L71AUaV6veqcqDOz8cl18
L1DD7td5Mjj/w4RQO0/WILsTtZp7eyTQc7HqpyC3F27sW/ME1kGAl27lmDlefqEhcbTCcJTmyFaN
DxVu9m8Qr7WXNNajDaeie7i/Cd8lE/9KdeWWANYtuxLkmdg1zKJcoyVC8dSqQxO2FMm0Alwmadd2
WXcrwwWV+0AYNDGfwqrO/BG2Uf/EWQq9rRVkYbzRM8vGhQaporOeU877rNmT/ev+b7xeE1mmIR4C
YAVy9743/gpQCiqb8VDTLdG9UKP4GpghVScvkmrA7U7Ear9E+LkOCYzIOxzSAueTmHj5FZAf8HBj
66djY6L4j1u6/hgMyjffLQhQudqq/2ZEov3Hp0mDF8VwtjliyrOHDgCe1K2aRj0Cnho3WSakDWUV
fncT9dAPTvXt/nDyrF9+eIDufw03Cz+8DSsE83v12GFqsQLn2PygrfI9jUf97f5Is1SYLcYzVyLD
IBjxoppjzIULyTupCvVYpGO9c7red3YN937yCwFkHlWYzw8htBeztlb5BNtqHQ0Ct6iF6HdjwmTj
kjEoaS/spcuP2uIA7Iyhj5KANlZg7JVSf0XsRd3WwdAsHKsbW5bmjEZoJ8cm5Mrf8teWNSFh51mf
a8e6S6a9k9JiXplWklESrenrobGv7e4v8q0RuUARxwF/x9Dylv1rRNz8zKxVB8zJSyX7Ejsi3EO3
H9AyTttgM6G6uJCt3FhO2UokQ+J5A6x8FjiqoMZnF7/4Y9ZNMBrN1OrcVzUxPV7Juu6bC30vGfhm
25XajJQR4D1BWW62oqIKda+rPO2YRwSYVDG8eA/fqtIXaHDX2YiFiiCmPeSd8Frn+FAlLKbKzYV+
7Ju8XWu1maz1xOp3qYrKruXDlqJTFqP/2zhLWIQbn5ATgpSVLD4gHDn7hF1gGENptvpRJCX+jF3k
Pxh+02zbMm03GXpmCw3aeQVOHkzZ4aKUI1WEmfPlnolKWhBuVurHoMxMjCZj5LK9un3OsN9+1vzY
W3uK0D/z4tBfFL/01lHVYpiINt4HCYHvv4R7HYwzJU/wRLNnlGKJMjMoKh+5kpOvU6WJ3xnZ/8Ek
7PbYWafmtNEU3VUWzumtTUxPE/QHoRAy1WwF2r4YI7UstaM1xcbe610AJoqMQBgdOwvX2M2xLOQ/
6BqCfJsLSMc+Ttc5f3+0IDD/KHEx/qrFlroSnYZS3P1ocHMsG6gq7DCpRjdLI3Ilxq93YF6FkQ6/
Ox9AH+ruemf+zFu6ngtn5sZ1acE+poAssZiUVi73kRab3lQhbXjErcQ7mCCet2ac1TuvVqd/WsDG
q7KaorePT5HGInis9y08x+Pmhdm2bTVpx8iwSTsCoT6mekkLgvrr5Hz87qAiT9mWJhEo3/n+bGq3
QOrY0o8gCeLiiRKEszVcpV4FkZJYC8t5Kw5QhkM1ilcnEWi2nHnvtj1SHoRy24q9jUA9XuWh7ek/
SlRcNm2H9tLCfrn1Bck3CQGkH3zCWeiZQqTPciUxjkgUlJvIyQ0sKB033mhxoKy0ynB2bOklTtKN
XQr+H9UCLkjaifMq5+hUbd9OJvEnKvR/uLYT7adsgx645Ezz8/39cmNVbYr7spaMbDr0r8tNisx8
5yHboR+pNiYPfdb9KWrU0hGXdlT2pzCWmDk31pQBgU3II0ECO/uMjov5a6Rn2tE2CrX9twM5QYcl
T612z572m00ISF7fIBMZTB9jWslwynEjF0AqA7DP/EmPS3TcYmhtHBVHKV5zNUjF3jGQB9w7Vi9+
8ELqs/WEv9B/yHtQRqEHBxOH9HK+yHYgGojjyHpOii02VU2jG6fUyX+ZArc8qm2SL2G7bu0hWWal
c8PL4ArKFlDQVo3a0I9hoyqvkeH4WEjjny12wp5SsbCwN65MQI6cE/BksI0AhF7uokEr1Kk21fR1
qngNuqGX2hsnbSgb4Bz3SIIW7ToNOE7fpNgMGU4QfQoLJXiknrJk/jL3J+ErS9VYySoB4wC9ZHZp
ukYCrVrDrTwKbL513jWGieXHEH3Jq2l44lZpHup4LF7a0e59rEuGbmMXQ/U7HiC4+3ECA5CaZvyx
1qn8WbJTC3hdGgYQwi6XSINc1jpWU736cWdiG+IXpBWVoj0DcG3TFX41X4V00I7GEuv1+4f8PTZe
polsPl6zUgeDUzdH6gIIEWFUmw2bvvijKeO41kPLei6z0NmHmki/ZFWGoJgemSu7DXAWtuJuIdBc
n3tkDSimSRF//pw/HgNDAcCaucMrCU3crodo9A8D5ZHPjWbHyK7qqbGqS+QAFu6o6wDHfqQ4Kyli
JI9zDlxWNIjBeEX/OvpG92dyveahDadaecPghivYMgMn+PBNBSec6hVJOVClq4qlOaZVgIeke0wD
bR9WQtdXdYOBtmWk7pd0Kv0PvznkMxL8G2hA7oA5gzSc0B7yW9U58k7O/3RdZ1Eftf1zr/rD14Wd
ZLBNL3YSDX60tcifZKOWrXy5jc004LLNRPXJatPpoTWH7KEtcZPZen3qP5oJWqJd2KrbsAHZid5T
oL9ZRhPif2Np0XcoZvm/8MbzZmGHX72DaJXDPoFzyHcmBs1uFb3yywbgWPUpbfXyz+Cpg79OsfRa
Um6/2k2wfWgFElnZzZJtdDn9xosyU/Pb8ZMlTLffm1nIiTEbnui4w2R/cKa3d/dXfGnE2YL7sd2Y
YzGMn+AfB/Vacc3k4AdN/RylTrePIn1/f7z5zcH5JEhwL4NPk7t4lhCUSF+4ShClL0VmigeuZeMl
N/yjFkpE3/2h5E//ey+9D+XyasV+ndrevHuSlOmIi2CavkSOr60iE7TByvWT/Ptg+6DO3cb+qeV5
Nq6FFhgLZ2YejuTYtE4AqFLglga8lx+yra1B71s3eRmGKVhFSWm/UH5wgRu32JhHCFz+yZrU/ef+
jOcf831UGf7YpDj9zIORyEoTin2YvIzNpD7puXvWkEpdd8r03KeFWDisN+coAUry9cgberZZ8cdC
nMhq0hdb7ZsMPlqfA2vv0sLfFlpQresiMB+hoRlLdLDrgXnxSFYn8d6lZqBfLm4Z+kkkwKC+xH6I
3lScv7VtOdUrPfW1QySG6BhjbXX46NqiWsC3pCtFIZ9c8XLQtFML3wIF+hKAxEhXeQKaepcAmu43
meUbO8vpkQm9P+atiXKdStUE8kpojpdjQlPw9ViNshf0QbSdkdTeQTUiQOu4Lr0icJ2sVaVfGvT6
hGJoKPmdRCC4KPOKXRB2Y6YqRfZSjka97aIJtkCA7OpLXKFx8sHAKpEs1BipMPEcQX1klk3VZYQm
DkD9bQDzwlipie7HqySFmrEw0PxoMJCkj9K9hZyLhOFsKUtD85MurT1Qe9wmqPeaX3qParsVRtWx
cZt8AZd6czxZUqLJRGo0P4o45WpKXzjeNs4LZ1dn7EwMtmndGv2wpo62MNz8o71PTz47mJmEPsx2
p0Zbyw0BFkOTKsofkdKU26Kxo32YxOVCNj6/C9+HAgwOxRlsOBf15abUaquoqXt64IFya5PDFVpn
epMuJDnz4C03BCwdqinwBj3KAJejWIgj+AYmJjh5YpwZmLm9NUPVXYGxSnc2qoy73OunPQnCBxmg
dIIZmXIY/HEex+zPy5F9V3RejSXP1gy68VPP/2/JgJYQ/tereDnKbOPrgRe0ZdswypBqTxbIzh06
jksAgutdKEeR+w/ZFQAas9tW9JpRZEblbalSB+t26s11kIfjzrWadhs1tbcQsG7NinIU9DTIAlTh
Z9uQpK6szBhZkXpy4l00hdg99Im+ux8Wb80KOjD7HEUBnOFmo4BSLKomDdxtNbn2ARILRiGVnjnb
KTfGrU0XbYmHfjUv4PRIQr+DB8G3zLtEqgOkZmg0sZsQ53xp4Fa+hIofb+7P6+oQS4lgMqP3UMWW
n32tQGh2YyAwtUPwHElTmzt0qLJ4C/IvWxhqLmCCayvpLAeLE/YOlZrtP8UuFAURV7GrgzJ+S1CH
31tei+hdCnD7h5m2zSvxP9oatYtTZJNb/rGxa/tPkNYtsHrKwuZChJ5fdvIXkRPSfoV6LQGql+eu
mBKgED4Gz15YpwC+6+xxKMJsg4I//W570h5H+o8LwezWkv89qNxqfzVwBDpQVaGPqIn4ZbVrwDlu
fKVo1l1sNtuPf12K0BJ4QCZB8nI5lFWxujisi50Z5hE5oe8FA8LIY3bo3Dgr/sNoIHjIzOgTUeib
jdb6osUWNhE7t46wVKh0jsqafKq20fhWy6USzdWR5OOBEiXTJvGkFzNbxy7Pi7FJM7ErcyX6pPKK
WasTnj1xCuMljZ0lQYZb3w2wGTOjJMQVKw/sX98tsGK/gzkgdqNZorPp9MPWiJxMKizVu/vf7eom
osKFBD//ySc+VriXQ+mhqQeZ18HHxZvBfes0XhIHS4R59WAm9PfXGMf7EAxJHRVn25X9ZC1E1RuT
tVEkoDDN/kF5YZZoq1qDnUrcKlvd763ffmVjhTnAN3nFQzTPFyLDjS+JiifTRNtDA/lhXE5XDaae
e0klkxBILmyMLMqHTQNBo1rFVMiBRwNoLD5628Ns4YmGWAuHg7R+NsMsEeh8uCjLjRivrnWAxpui
19vdRM31lT3bbhpUZ9cwWpYcpudfV2qzv58SHqT0Hudt8sa3jalF8OYpBXgy7SXi5UfkGfUnDH66
cdOaqLSvbT2tnmIRUtC5v7fmX1a+hUGp0jGigIsK22xvSU8oR8qwPamp61YYW3vlvyCujG3Xaks2
nvLf+vs5/D4WFUIHnAPFwvljIoq8WqR12D0FdQeVvupSEx94fyxxu4r0ZuOVIo6/uGgOPjRxFjjP
pAxesL8/4XmQ50eAsaCRQACkfjrPU41QwdTEi7FYUZ384Ht68BnZcPdLXNTe52lQmh2WPUvui/Mt
zUgQCamOys3lUqa83NINv2Zyinp4Ckt1qP7UufASdeclmtFslVibmp8ZYSR8vT/VpVHl3/8VolwR
Spqi3z+h3z2Jk4YvvbXpR0oDZ9OuiYg8q/tv98e83k90OqWsoDTdAb83e+WoSm51ep2MT5lSTy6M
36jrNnFkCW3lRnW/BO64MUWpAYMUGrQZ8M6z4brCynsy5fHJKDN731lN8CZM7u1u1EPMjccYouH9
CV7vH1CTWJVQ1LHJxubBWNFUr3RDzJ60iUixsrQGR7qybrQHNVAV+9BxHXzCoNf7aNeePURChhQY
jx5q3HMqLHiOyvIjvCoahNff3MpvMfpOI0fbVFP2qrulc9A68GKvfu3b8a4yQ+3NVyz4W9AKG+v7
/WW4jlpkbkQOiaiXLA3593/tLa8zmzzrwuGpjNvgn8oRwaPI1T9tnytfOVTOkY5M/IXrqlwIWNdB
RKaMNGQ5TCBD5iSUKW7TukS57skfsmGnR0awCaCPnQqr0Z6zMIw/9x1VL9Of6qOi2emSJtLNidPp
oNkgUZxzM0S/67TKcvgM1LU6IAsQvynrd5iQB11lI0Uf4PNRGmXyxx4RVbu/6jc2HwaFsE3J0EEC
zmUUYCwFrT8w+SSc4IbVpnipPCmx145ds+mtpv4aFGq18LS/OapkQ9Pfg1c71+xBGMSmn4QtU5iH
0XY0nfHJASyx0VVRVCvXaLI9MXMJn3zV02HD00uUfTc4cZSXZleT0NTQwvChf3J98AQjrgsbq4wj
nKDs0HvF/iLadvmASbGwjorM/LQuaff/YcHpc3Bl8Y69UuyUxkWws1oMYkK/++nFxo8wVEMMx6tU
+eKHUfmlUVDMvj+oTB0v70mpD0IywDtEogLl9/jrbKlokk5a4w5c+JW9V+i8FausCf3f94e59VlJ
K9GYoo3K8s7WF2Et2RTDNU6rh4ro5YwCmqWiFutBj5wAlQ6hHcdBmT5IyIGm9l5OdGU8o5sxP8Lm
mAy+iFJ2sVMUOz9t/Ne+rL5lWC0t7Nxbh1UiKkxohrzo5m1bnohqq9fd8CTRXd/qchzf9Fy4ByVI
9H7nOGN7DBCi4O0FCHUhYN+4CbnrIU3AcCJUzr8itjC+Ts12fNJpF684QP0T2l559QhlW/s/zs6r
N26kWcO/iABzuCUnSBo5yJHeG8LrwEw2c/j156EW+I6HIoaQb7yADWwPO1RXV72hv7u9lhtRkeos
AWER7wHVtbrqtSiz0TFspotS9ypvEKEdIr1V73lid+c+zn9CS9R+m2PySdcS8eP24Bsb6bkITtMT
WA5Gytf71eQRP/eKNV9wlJuCEzllV8gufgAB3ihT50SPRR938sEa4nnP7nPjw7E2AgCAktkC3V1l
Vp2WNImdjvMl6sPuozI5hfB4rKCYvOibXOzWpsBQJ3Cz5VYC/J3EfSHtXEnPsM7VgSU2whfmaa2Q
T69mv9PTYMhqiaV27J6RCseQYNEaffOmUOO5QJF1wj7eqyD/FV6IZ4R8X8wKNiVUIUzVy5Mkqo76
0h7/R0bUDkvYOCsPnTpY8h6PfyO4oGxBM9Fh8y/4ievFmivbyZEmGy9YbE2+rQe6Z8lVsie6tnzy
ekrwFCMX5PCRDK72RG8gjaJE+XShvpBgLzvj56ZrSOW6gZknxXk0OnnnCbe1FeixkZiBh6UasEpJ
2jQUSYIxxcWhNgRzBL7ZW4wFsA+k8YZ2iGXiOaDYtX1Xy1r0NhGVoe8khxvxBsQ0TpOLeN9SOr6e
XB0Fc6k1EvlSDpaC+CE4Y+ON0wL89eTEEO+TsNUjzy7t7BD3HIydAtYLmApjLwGVdBiEJwD/1c0B
sgMxxLjAp1ALh3OU5J1f6NSxXEfBHyc2Sxg1RjI1wZ099F18GuBZTS7YGdntnHTaeX9sLYhlY6u4
IFVQyFgdC/bLWCp5JF9QNEy9pnb0h0ZMkaugInEczQhsoioVT5Idi3eBVoWn14elZ5cDiuhL+Xk1
fDRYkYw+Gxbok2b9yLvZeqS3Ez1kQlFKjxw5Kg/mtCB5bo+7tfVJFtj5lBNelmptSY3CtO6Viym0
AbYwmnhZ97bmrm1OeWBLre6pWIMHv28Pu7X3sPMj/nOquetWJ27U5CJWJU5VhLD7QUHt9qM9ybWn
SJF5AFSRIHRFf1DLxmwH+bO66eAHo0tKr4KzR2pOonS967Mg7/Qs1aSvlDEh7otJ154aAYQQrE+W
nl/1mc+DmaQQPDmWXtO6FGVg+FLV4RD5Pexh+YOsFqrEsYbteQB2FJKWE/J/ESCGcyGKZg89sFrc
/4Yn94eI/Z/E1fW3WrMhALNVoR/UbXJyRJ68m4ui+pY6Rf0RaFWxt5tWh+h5QJ6a1MrpCxGklnj+
RzKoSZMTDqUV+nU84Gs88yQ6VpDVtEMLjgESpi5Z6JAm9pR4lLBEiplJKu213LaWGNbpM7xwafKt
AstciU4pkWnzEcAN7gbNCQ4oCiPdZe7aom8PtZjBLhqaWBtdf7BkZIw/G6GvjEP6pVYlPTqqzmi6
Sttbe2DNrcFIsAHU8aRiE68OjaZMY2O2kfRVQ1D9DV1RPUN+ohKIKyix8cqU8Hkt0U2g6wGAh3b6
ahYB8AwzcsnB16iqFekALY9O2CA14Xxs2NPW6fZR2dqrRATugsWjhBvxeibVph3Dckqlr0bFM3iw
1PSQoon3fooQjwyDqdw5mluTuSASF00Nedkr1+OBqA8xaBXSVx1wliscK6OT3ofFJ0ePMmXnrts4
FxTSgO8ABufz1uwwHTsHMAK29NVq8oie4jQ/wIQu77tZ3DVT73yi9GSdtFRCydwuYfrvRPmNjwUf
RiBaynr8Z7WWAtpbYFtN6LfKlNw13dReuihX3EqvwPbcXsj1vb5sHAaDAAOniOfEOss1AGIDLO2k
r51a1sVbK5SsnzAXivhg2311zIekjqlNL9qk3TzLpbdkedmxsCqrP1SN0PcAlxtby0Yjg4R/4crB
Eb9e6iDEARLFEbaWUIZzVlsAx2m0WC4W6N2DwhzsccK31nvpzgHsJTS8mO88jaW6wTnV19X+N7qJ
c36AWeFoXkPsu7NmKX4XWEF2DAKNBE/bG35ruZl9NJEWb2DAP9cfHKrUqrM4yHzVoAiQ2cP8fo5m
/XtB4P95e7U3h6KHTYMZezdAANdDmVbYNZpTJ36HoGDgyajBgW1qIa24o5xVO1nzKm143loEvqX8
T8oI2uZ6NF0dk7Gtk8jP5k6rP5TCyOX3ZmKK4TPkDcvxZqfv8x/kUc25NsBdP93+2q2dxD3Ohbrw
K17U80ByBEGY2YkPVgv3zsiYo98ATPVPltYY/Sk3xyjbCR2bE0xmaD87ggH6WX0yeYysYJ3n64U5
jZ45UiT1BNM8vwuSUdkRstkabamcUbSFEAmy9Hq0oB1rDVXb1K+aMUBjbKx4AL7LcbRW/42HQX9d
2eF5PQmMqFJakIrgEl8Pl3U5ogGylfilrvUA0omSxaFtyvmushZr+9urt/1x/z/asrp/ZCeB6gQl
0qWJr7V5Oj9N1VwHl7h0jJ92G03H1w9GH0VHEYwMl/TgejAjiWe9l/LYL0QatB/GJEtsb+4KQ3tC
2y/Ya3punQxghYv0PzHnhRAE6P5SmjAI8lVJ63PXEBMGbgWSBSjtgbw/h4PtlBqYv775KWfN0P7F
yYAPyJZZhDeQBrv+XAFVtwyFhWRNU1vfG2uyzuhRp8dSarQnHnnS3jWztZig9xc9MIA6dAOvB2x1
s4vVyk79Qanl+eCkUm66ahT1g5fL1S7vcXO4RXgeAh4F3vUd0ouob8U4Zr4ZaUPkNrUy80qUrdxr
7aHeeaMsk/VHPWI5FuD7Frgv2ikgyVe5yRS0TdFmSeY73WBXF2qss3YZhibeiS0b4cxZDEboXi8N
sDV2ke4ybQD8ev0gHzHcplVv0BqIh3o6GZU0zw8lqrbpzsHYHJRWBH1cqhjAH64XbtAixCG7NvW7
MShsF4lhKo5SNw7NoS1TzTwpc12UO1+6sXx06GmF0cuCibN+mIT2Ur6v5NSXjDoqsReC9YC5YVUF
Ij4YUYGk3O3jv/mVYNKppeJJgZjF9VdOaj2GM61T36im4Rv2XXdTqGrCE5WSt/BahnbvsbfkcOtN
80y3oaOJWNxatE1pQ8q2cZ/6AA2LD/pMtIXXMZudZ1RE2TfQZE3lLMud9Urw4fN2xXFDIbEF6Ejn
7/pb59FEkCsQmQ+fJa9OhminI/LNufYmwyG08qJRRY/RDUUg214t5b395fZkb60upOTl+YAyO5Se
6x+Qoc4tZ6GZ+2qelj/t3pHemL1mBt44VOPr3w1YCcCOfc5A6JFfj+WAY2tjvHT9KqyMx1gpis88
jYLATeT2++3P2goDuBaQQZLq4Km9OimS3pKKdHPhF0GojId8Qt7tSCt8ryy9NX0gVygGPvsHrL3H
ytpUMe+wCj+MbONfCKu2azZdcSiTYtjjj2+ORcFz4ahS1l0DVfOsNUWnOrmPDUx2l+hz+b6Af2lR
9NP2nBI3xyJ6Ul5azOTW72VMaIauK/TMr1Ja+vdpOjRn3H9V86zUUfHp9mJtHT+VPG3Bcy4a0EtA
+CO5mGclckpD5H7aJ+adKckIbclh9i4dCp2W5zj+qhHFvr896OYXAr6lvUq+D9rpelA62XPZZWz8
Om2wUm6z7udk1ABxjBYRosPtwbZCGi9zGkS86+jfrI55vig1KDI7P8mKzDrXePBObkwPpwC8pob9
0Snkbs9bYusLeaRDVqNQjYHz6gw4WRGhvzezX/Ayi13kKPH60ib7IkJrj9O8ORbJBBh7hZrAGm1D
+c9UgznIfccY4J6adpkcS2PA3ZMC5V88SjE7RL6FTwOAvj7csW4BmcrMwteAuGCW3EMLR/8HiV8F
RwP7gTfxK8l3z3H6zyFXu8VGVUmIcCj8vJHM7jHOtP4fNcrqyrMrufsAkE0+vn7LAP8FDIiWE1WB
VbE1qdq+GbK29E05Cr0mcsa3gRQriduXhXk/KUnx8S8GBIhH3sSDHx2V6wNhzAg2K05e+pEV5eeB
5XRNM5a9Lq+bC9fTHiJt60wAGv3feKvtORhhnulhUfpDxbXHF7KIlB71X+TexfdMEfYOAnfrTqB3
R7URLB+yJqu0d2rYLmFTl74l53V+qM1RFV5T2tVfJExkCHjmQG3BB28VzgTeRl1IAceP6q76BvZL
umvCvHxqJ+d1oinPu3KR3CGBeFYoXI00t4u0XdGXvgY1VD1mkLO/V2gE7qWAW0u1wOBBp9JhIUm6
3hpwkVA8JH74iVWHT3lZBR+TuenAIY0fiqrWdkoVe8OtFmpAugedmKT0a9tI81NPt43myiJCOypq
KA6m1fzFkxP5Q9o4y+5fWrzXX0je7Mz4HxR+zbNUP1iJpZ3MIK+rj0atpvbOdbC1E6lJoE0OlBnu
x+oDI6mo0jAaSh/tXut9InVx7aaVMHauuI2HLak5ySWsQCLJ+p03jHhuNZNR+J2YzOCCrZHcnTNh
VmfBy+WxpW8deHUQlTLqf0JzXx9P/hx9defJVrOkKzap0azJTyF+1rTFcqXE8NxaMD7OAvS9PeTW
vC4TuijMgPBdh7CiNjOsupUCe7E8Gc6qpAzVqQAA+lfj8PJD1xae19rep2pzCvo8FfxcKSTxw4mV
Qbx3KP/sIQ62TsJCngDwCBWQLXO9LRNrnMo57jgJVZxL5yivH/SxPGVZYb2NyjIo/uLSYfNzxPG4
RSBzFVBqMQcSr8DS18egr9xsCMrDFKJxWldtZ3qRgfvJ7SXb3KMwnkFlIxRCu+76C4tKS/G6kEof
tdP6wS7nxisQZ/gNGks7c1qbJ9ElSNOr3Hy3R97KOmkW/2/k1ZGvW2iAQ5YKfwZZcpTGYbrLpCZ3
06aIzrNVl18dEUg7n7s5KL3bReuK2vY6zpShKcIoa0ofLmI9gl0IbFcMdgrinS6bTBjvPHvQ966k
zYMBXoJ3Ckx+al3XsyzSQVSFExJwbHonZ6lLLfu4CF3sXH2bn/fHOKvVdGaZikRikrQM1dGs+viH
OhOfsKAyq+AYN1n1Jg3bdgf9tZV8miBQFt4Cb6P1Hor1qUO2Y3k/zLk0npMRWNKp0kahPcbAMaad
sLo5HG6Kz5V7niyrQ8mroelGXI183UhVCWPKtEvfYFQpzN5dusV7Bglbi4dDMKg28BWQlla3Ratj
8OJEbYFSYE2hTlEyEsKqhqh0vn0itqIN/YFFhpGiK9TV611iKpVRjgmPPist43/bUg3nuxLd0OIk
UEZEi9PQuru/GHJ5+VHspeu95oDM6qTJk9PmftmIPHrnGAha/e5LpW0ewra3By8zYq3eyS/WyirP
eRNfCEMAjDewpdXRp4deWXJsSV+Teg6N782MVM+JbCpXfil6X86HXMd/8Nz12HW8y4ZMsRJPqVvN
yGj7DVHnWiWCjee6aqL4cSLZ+3x7VrZ2GO9SFJeghfKEW4XhpjXDDmohO0yE88cCIdPenZJsusdy
2/l4e6ytI7ugOsD9UrSktni96Lx+2yLWpMzvEGCtD3IUieGj2upJ4MpU4j0nTf6x7Tk3d8bd2tVQ
Xkkr+cDFQ+x63KilKFxpHNq+7jLnC6j/Voo9BdrEntTH1rZeUiDg1Iu+7LrEVYx1KyViyv3G7lCZ
VuNg+q3EmXxp06D4x2iUaeccbX0aNWGkNcAA8MJZbS8rK5EMmmI2tZS341PUznV2xqW+eCU37Xkf
L4cHMCjtkheYEW4wY04LXqVtmmmRC2I97u5sGebHqYmmwd65MTcnEp8sjioolRd87Fz0OBOYyFoU
7TieY1hGF3s2Q9uN29iyvCQax+BvphKC79J8p5Rlrk5CnVbgzQCP+UpiE4HwYKMboqMz9ev2Kdj8
tIVsQULHnlzX1tJcjEXW8vg1pTam/dNFVYYcoh4PntqOAKsSRDSanflc9sG67LxMJh0Ye5GCWx29
PNXKdBo00lUrbQ+GnBQLanJuDtZsT0jyIknxOMpBcJcnqXhPXVX8e/urt87+YoOBWyD3J23o6zNo
WCPRnY6BL8dpEbtBKysCwd02RL5QALeSG7NKDlJsmV9uD7w13dDe+XDIPIS51QlJpoRrkse/b5eS
fCRZV1Gf6VsHFmBjNJ8bPRnnnSRh81tJuKA3LMSwdc4uC6FhKCLlfltYQ3JKHSRqHyRJdPV3KZmj
2ovqNsAkLcd3ay/J3R6bSLBg2YgIq3muMmEMiwCMD/2v+galNLcuDtAJ0Dl2Vnwb7ajR3F4DSbfT
Ddu6SGgq0PNfXEZeCMXJUFPMSWqouCfD0B/LKIWbZpsEvg+I5SXRXol6C8ACogvWDMCnhZe/WljR
wCGy04S6ez0oX4wxutcHlaq73I3hY2TV6T910kcPiWzVX9S0CB+5mPKPSjcZT7d32Msp5/6kesak
I/fBBXO9tYHBltYMaNCXgqY6ZZpkgRHPMfmq6iSoXTyJdGS6nLF5f3vclzubcSlNPl830LdWyVoP
+iLu8fnxNasXZzXTg+TIwTVaL4u7eVlqkd7fHnJNoOEaWMaEDEBjcBGKW8URGTZjr1ROwku7TbHG
tObsTqUoOnx2JA1DElpLpvUwQsuE9hqkP3kmNE6IjcUo9qRCX4Y0fgoPAHlBMdJXWj0ALAuBa6Oz
Yj+peNnMqNX9wi1vjh/yym6kYzCaY3uWBjPihSDltme0qW6dd+Zj+d7ruMqPgDeFRBtVYuru12sf
UxoojJyGvpWQwapSXbY/Cq0zXJE25tGKY2SLavRKcEGQJz82B/4yC/PkwCulQUTp9s95mQ1opO5o
fTAbhJ114BHq3NZlPUb+PNomqvS6UPITvatkD7q0OdDCvV3appQFV2cPzDe4JSWM/CpCW9dFwj4e
TpmV1Xu4mp2B1tdGrdYmBK2KgTSnuospUiRHCxl5sbOQW2cJ1I69NIEXNvry73/0hexaltPUHmO/
SfUKQZZFFQC6h2QNp8pEbfttmsmVfbq9XMvmWG8eriRKtwrxEkz79aAVrVqpCNXYDzEBiC6g78Z/
HSUL345lMWZnUBXR6GrD3J+LqTLTnc2yEUCXlg3VaYwAF0Wa1SKqsQEfu6piv+278oul4f3ZR21o
nMaQd4ybNZGmvw3LxJyPCdVa3VXGfsAU0g5s5Vch5LY63J6Pl1cIP4iMCHoTdXNehtfz0epg6wNH
JH4yGMWXTJ5rei1tPx/NnHN0e6ytjQUPBmoHRSZC2vJb/ljwqBFKo8xJ6rfoAI5vsGRQi/u5rkdn
r/izPRKWSYD3F/zGaiRidJC2UcNXhbo5HQTI2fZ31iJGtfPM2Zo+cmXqd0AL+HMVi5JMbSpLSgH3
qNlbeYzKb1Lf/pjmyfqbOIOBLy385SBQCbmevCyQ6L91BrAJCyWcoxY5OJ5b9AWaHeTZVozHyh3n
OS4cYCGr6yY3wcEXFscyjiJr+uCUQxZ/x0QmTlxhRSJ+m9pRHyDHI1dw0qQ2fNcOZrAns7V1wf/5
K1YXvKz1sgpkIvHbtpERNsns6ZyTOB/aodYfjMxQ4ZMG3Z5/49awS3CwkBUHV7gGbCQ0cY1ORIlv
RUORHsIw1O/xyJA/gbOqG3fu0JDHObOZ91zGtzYSVFEwR4tJxoueQdwNUWlUauLH4OMvgCnJX1Rr
mEzPwOV+D1K+ORp19OcSBHDcVcbqRBPa1MOY+JgFZcdqGp2PTiwmSnhjvHNCtrYT0R3M1oLPp790
vW+x0K10Q6QJYolRAMBbHUXrIviUJF7YhIbqNZYGCFekaRa7IdqziMtEuv3hdujZ+mC4VMuDhCcJ
uP3rX1ErXTf3qGD6doDziSePsSKeyjweLFfrkVPbeY1sXW0G+cB/BiTW+pZR0YVsh4wrVFDo+dUb
8pehU6U3Sdyan8F0JzvDbX/d/w+3hMM/AmtY6ZOCAWfEHGtpfRwrAL9PYp6BV/C4jfdusa1D8lxS
WlDjS85zPVwONUetlTL0zU4vs8dclTGwpWiGl+4Z13jpHyuoBuOIjbopdq7vzS+lRAGgg/vjRemM
a3Aay2YArm+Yw4cek7bKdSSRHexCtv8i16eFB6CZ9it31mrnttMA9rZmrKhSBs8OFeNSiU52gelH
h8garVc3sBe6BW7tPOUgja9zA0mPJyyepNCfdb0YD1Fuhs5BmrtwJ8BvzSHJO+V0ChPcJ6sAbw0t
eHupS/ymrVC4rOHAU3SR0rzyWlXt1J3P2joLlF5AFoLABbC1OnpO3udBV5Guj/SfJnecdeO7NJXa
0cb588s8art3x+YHPgMaMVqG2786DlpKMRSP1cQv8rA/ZX3kCE9Ky/Y3JRmE218fWRY46tJV48Jc
E9lEEIUlbmuRH6lanR8xOysnV8VXoMWtCseY26OtH4NUG+FgLkgcaEdEyfVsGnIO+XFo5ktvSFbs
dXLaxQ3qO7VifcqctEvcpKcz9a0F4hU9hkpJPE1prwF2DpRXW5D892t4+lByoS6wxlzohR7muIFD
2y5qHLVSfEioe0TuJIvhMA116w7YyJ+Bxzv3XQIqIyh12W20KNpZhXVi/d+8ABkCvwBnl/NzHZNQ
3w0TG79dBGv66vvUmeL7mI6S1zRhfBdPo4Y7sYnns93VaNXNGF0/OC1iRcoQjnvc7FV8/O+30Dmi
/QCj8sWVF9GCTexBZY0AJt4Z6F8deQLNwwEAunirpjItuqKIqp3YuHraPA/Ls5DbfAkhLzPEyCwL
NGyny+RIjUxHo8TeOqWfHh5L0y4MKIUNlkZ2MIpDoitoc+1sztW5++8HLPbX8BzBGK27n5qEPlYH
IvsSTbJ+EsFcubVN+drOLWXnxtv8VsSnUChaJNXWSapejnUf9Skkcez9LlOTUPeCNYtHK6TkN2qD
mZnbTEma01/WtOr8F6dwcRjmbQGfS9NWab9UlHojyQorjDuq1+uT8VZR0rR07VDED6NUVgfeQeKd
kevJ0zCiYOcaVUlh6vbv2JrwxVsNVRWQh1xV15s+k8tKMZpl0+sKPjvFFB9CMaku4FRp55OXmPnH
u/l5bWmmoaEKC5G7Q70eSkOLvqMoI1+QNFGfKjNrjmqsKE+3P2iVLL4YZXXlhlWN+HHLKK2ZKV/b
MQv8wlLtk1LbQMOVzv5oFUF2b5lVfdCQ5f56e/j1waUJwRblf/iMIYNMff2RSC3ExmjP0yWtA+eN
bWWVn1Zj8lWe8jjxVKE6hQupS9+5IddfjcUFkv/oDyLeocNMW2XjOcqKtQr4/wKWciYtRg/bcbW4
ms5p3oruMJmxQM5MVB+r1u7rQ5bycNl5m6+30vIbFn0H3nto1ryIWY4yNM6UKtZlspOeVxbKpPpB
qRO0lLO0sV6ZQiLuAOzFBrMEaIHyw1rRJXPgq1FCtC4hkhqf8zypvLwJ8os5O8PThLcbdTx7j2u6
ykT+G5QWO3PNMpvrp0hod4nQi8K+pKh8e46wJ8Nt29b6WOpp/RZagNUcX7uh6LxAOiKhY3nZ3tcb
qhINSxcJ+zIFdHzkru2eolGuL0YnNfGhlpryI2TiYt65CV7uY4Z9rhXDJsEfbDVs2hmloWeRfQkT
1bhXtA5jzbjXnacu6tRDXkyWh6vyuBeO1jGCRV0kzRd650KOXuMISy0zoa467CFhdmBerMhxDrmp
I5d/e1o3NisDIcJHZg5JeV3e0esuaEPYhpfcQuYI7mZ3qgJDvc/peuyEhM2haHUQFNAKeIE5a8pK
j50hsS/G3EVvmtpQKY9VwhvUsNzZLFtDcZ+hPANSwqbKe71ZGmpMFmVX5yI6o3qjyNlwQmzc+Dr0
1p7Jy8ZJ4Fuop9Lppderr+4vOOYOTNvcuXRS2L+rZ4vjBwfwMgRh9L4Ro3N/e8G2dgYQBLD/NOkX
reXrTxuVEoipVSuXJE5b3h1z+iNQo35nAre2PWYF9OCAzIL3XN0elA0Qcyaru9hWianolDcNes5W
a9wLegnBWTOC4txrsb0ngryszJ+X47LxFyQwL/BFbXmt12IFTR+qXapdhNoqs4uF0vSgo/V91xiS
EnjI/Kvn3JSnxw6zTskLjDzaC6jrhOj5J+CMRdkKINELYemyYO84oalehq7SKVTpVnmoszI71fnY
AzozM0GWkMSZO6sZKo6313dr5kHcqCoyZCrPk9XWHQgHla6H2sWKGpyCRlHf9QUHJJai+uMUS7bb
4AW4k/Nvbaolsi4fTTNwfV5QuJaA9kXKRYO1eogRx/w3bsvq2+1Pe/HiYmZx/aBPgdmissB6r/eu
XJR2ZAaxeikKJ3kokEI8mm2Dp4rUqkeUbC0E5CXxtgrxYc3aaS4PTezs8bg2Jhg/JGDni4AA4LQl
dvxR4VENUJNz7iiX0dB7PTzioNnoHviJXPHyURvT9tijEhmqHgU3zoh3exI2dhcmoaivQU00zBcV
n1jru95sZP3SDWH4Js5t5VNYttYpAi3XetM85r80q5AOtt3tab9thCrQYzzqqNtBclmzyrhPymZK
K/0Sx1pT3oGW7Qyv4Ynva81oiOhYtYOs7rmKb8Ri0CisOVQshrVXKVkQVo48AJO6jPD7j4ExNx8W
lBN9GM28uz23G8GDdwxvmaXuvEjcXS8t3dxQDEKoF0lLivLU1upgHvo6FDpGzlhNFF7Eg8J4N+hS
EX+s8IK8LwbhiNefJuALLC5TzUKv5xkee0125Ki4IzqZ47axnh1tS+jzzlbaWE/69awkxmfwXNfH
yZ4G1W70WLu0sRP+LhGNqt3ZqJpj2NiD20X9Xj9j4+gsdCIgOODf+IBVbJpt4FmlWmiXfpDn79mQ
IrbZzE9xL+wzHh7D45w4+etKh0umCT4dKgEOIQy85nyjbdHhCxhpl6zBUhORLh1Vb5wnFKPTjzyM
96xWtiYVEy+6agvfhvrH9R4C1En22sPUiBM9PliBPnoxrQwPHkB2JoHp7m/v2Y14QHGDbgXDIbPg
LL/nj3CUchMkKLSYlyzocXZ3WyV0xm9RNNndEd9JZQzvgsZBUhXuaySNpwHg/p6VwkZgRlaPvrFD
UX/BUS4L/8ePAAtRiqjNzItd6bYQnpIrkfg85J1FilHHlfxoJEnfq8fWSYrkE/LMAIm9Bnvuzs2C
Md1Lf19OCs8mFIhYfVoNL9D1owPJfyor81IgYZcdw7LpHtLE6L1Q09OnFBDYk92kzhdbK/7i+mds
9C4gGVMReYHtHbsZniyb6zJkcz963CWAzsOuTC1PkkvRPw52G/ce5TcldBscZX7d3hAv4yWbHSwO
NxMaGYAIr9diVttSiaVAv+BuWuruXOTDuc9nM3ErWct2QtXLiLkMtkDdEXQAcbS6DNtE5SbUC+Ni
FfF0tJOoOKVVZN1pQ/ORBCT44iDu8q7QouI8d31S7ESwzeGZY8qdeA9Tarv+1riLhYG2i35hvOkR
3XfJrXIj+DBECq3mKRBvow6xvsNgZWJ09YYX8E66tTnbcKSWWSBSrxvpDsBFy5otrmMjzz9Ncvah
UYfyPh7HvYO+NRK1bTIfBKLJ3lcHvZ7LpDIjW79IVXQHkTz4Eca6fNL7MXplRQ+4/aJLDP6d2iUr
uwphXLdVAZzJQBDaacR7QF8A+U5o8+bj+zzqkIo74FDo+EgxyOFlhgL05fVbeJEI4fLTwYmulaBi
LU0yA+DJJZ0H7VJnzfhBjqrOjSpkZW4P9TJzJaMBMIDPIwkGBZDrHZROqdaVvWNcpBAIpkebCYOU
0NSKr7fHeXktgLunokNdfCHlr+/0GZ680EVlXXgvRyfFHp+ghPWRmway5pbBvFfI2tot1M7wzCX8
UeFZHcxQcBdWHeMFej+NbtNovIbaoSjuzL4QOxvm5b3Ox9FkXYoAXELrNpZUCavimWNdkOE0v9Ar
G+qLg6hD/nOyR73+rg7QJt06aEt95/bbmlYCDPhvIK4AlFcBwEbDyZDTwLzUMpq0rm1ItidKw/Ck
PEtSVynTf1+/jqRKxFe0SDkjy83zx01Xa5Vql6FtXsBJifbOzrSsdvU2C9/1de4Mx4rEfWeLbs0u
7EK2D2k3/bLVUvZVb2v9JJlk/KJ6X/VFf4c6ifnOEF12N8eh3HiZHRevf8Yuoow4+GCGCjxqHdmI
mylIbHaQVesoAOM9wIO1TrPHJBbYWRvtNB0HoDAfx05+Je+ca5uKCA4EiAaQunGZXs+yWiIQFEex
fSkCqfOiOZOOcR6hrlrJyHchjbazjTZOC1xUm6boQsp5kfh3qlw2isx4FHWNe2Tw7UdAYfk/g2Yr
O9XdjR3L7lkAysvMvqjuWiOPWL2aqMyZQjsikQUqO8B4ac6UHg8va8++a3M8Ko+kZ0AdaUldT2XS
Z4FpBRQgi7av7sdBct7OZi7+neWpeZun/Z75ytZUUksGGKnhe0VT+3q82Opx5pQmExuDojg0Y8tt
nGCvMGqTtKcn9aLVSHq3oK2X3B6SBJS768GSIhdN5oTOBQ6lcWrzWPqU2wnaj0U1nRKjrj1d0lKi
rDX1BwXaQYg0r6F8pSir7bTyX6ac/JSl47cAw2i/rAKDGZNj0wdxuK5g12DxFX0tJkPpMZprs3tT
mbQvul6F5akO0uL77aC0plktaS7WaXjdwE+n266tbjG1tkPcoBvnks2qDLm/KBrUKZ3meyPHPRrN
et7f6w4W4lJQSp1rlBZCZobT6tlh0nv7a4HUyOJYv3eOYTYt++uPghwAT5JhnibL2aJntX4PhZUQ
KabVQOIVFQXu0khTzaM81rZelIY4OJt5IGeHfpqsp9rgoe+29TTSPexQ5QLUNtTFwZCc7jO6poZ2
7CKkUTxH63hXaVlp1AdTAYUWACcwjjPIOM0bRx09UNBw4wF3p2n+svR57hSRSZI3GEGiTR6kCHVs
vSRxwM14ua5mCv7SYNjCzh3mXElmr2/6OHibzHKRfqXbVfffQ1mt4lNhkiPc4RKVRI0rEtMIvkid
WreqG+SaNYJOyaQpRATEruvhV18uk3xnTv0gmdA+8mH4pOt1GL8ZEZ/tThHqs/I3Sgvl9E7EZRHf
a0KXHN8YIsu+C+SJJqLbcAUovetUfdCcSxz40L5R59DJH0Sd9XDkktAM701Z6MhX9HagvDfsCl+J
VHS98KI4HE1cq3E/EwCWZWZoTtP5VxfLU9a5ij4n4n6qVZQhnMmu43MTDlX+ONmi199FIazeC5Ku
enxW9SazYampgP9cDEXzu0o4cnZf4Os4fkbfZsy9Qsnq4Kg6k6mDJa6n9C62KfUeNfj3k9uGPNdO
Ut0E9hFmt5J7tH/CCoGIUG2ehk5R55/gl1TtjTQYqMditpkh7uMY2GO/lUYM7Nwei9/sfWea0fzT
kOo0PtkoJkRv2g7a9mlMJbl9ssIim8+pCT3sgGHu4lmm5Fj1XKDh9+F4j8nE7Hh1lo22jyBcOf6i
rT0qED5NXoYPmQkB6Qf87KIUh6Edptg4Dria6l5ZoU3ZuIo2V1nm2lERRrlraZXWqf/H0XUs160r
wS9iFXPYMpygbMlXlrVhyQkEQBKBBBG+/vV5G28sWycQmJnunu7OgWO7LWgJJKP9lxqoamEQO0a7
eGxmL8cetkU73ds5EyRiEEpBWPcQyhX0WiTcbi8pornwY2GmQtIOjFA50ccx7JV+pBGC3uCnWPps
Tnqq1iRcHPgsOMBqpC5ETyS7Ee5dsyNDdurQLFD1A3ltarlLoPGJToDLjZqHZo6O/Fx5lmJnWGbY
IsMaYN7Uu20Tr+xkW0gjqlj1i8YhXdp1G2V5tzYVIjsDSBJxxf7t1rwkkmas7BID/86nA5HZ2x8y
Bk47FzO2JcNULmbbOjjzwpg7b1TJsew1RriYGmvxEXfgJSbseyViAl/XmyIk61Cw4MKwRvAqa52J
muorghjqFgCQiEd9eCbaMeF7095CvZZ3vkXODLuUm3xsMOcC4F605O/AZOoI25vjLk9BgdxLuyyd
yvSpAsUZ+vHY8vTBFKUqrr6uMEr1s8CaxTn146I+xwUkwd26lHV4s/Oh3NRFfjNJy2zg5I+k2kDW
EycjbdDPMhWHuEujuNzOCLld4UweVQLmGQGOsSPuqtoQeWGxqswVvjUMydHxlvqXrfDbZpEpQcbm
3mlShHYRrMr/cJHCubiNmT1YS7MmuoU+HFU8/hnzJfJfmRRSv2PxwMk7DVU1fyWUqPgWeEUg9QPq
lAN3h/qwVU3Im5dRxya+myCaDfcsKrc0vU7CV6NsNwHyoE/JXiHNYSlK6CWwO7WUn1OmIvKbmkMX
UAiBuhym1DBz5lLG6pSaIyV3+HK1/C3h6qofYfUZwQK/zHmMswAJ1mR/GbLycMIGVs3mNjHFcVyI
Rewzyky9J7+B78eEtNCax/41GjV+KKvpyC8wIIa8lgOtI89yU+Z4SiYVHddYbot7xwNSlR2idpXp
Sp1v8nyUiVOXKT3i6eJ3mcx3bNXu+OVFVbFwr3cC6qk85oRdkXJvYaPpqTxwSckIhFBKNE2+DggY
tiur1WpObo9H97VKFBRYAxCH1Y5S1DcFfkb0bU/Oynrb3kMjcmwZjfAMTx5iMuXxJ8IXZXG3Tt77
/TQ7aN0+IEFDyLKtURSSE8rOYs6NLBu5wesHqYPDhFijvepkYEx0bLRWXlADlfqO+GmxfcDNPvZi
KA2Wqj6dx+ODYuG2tcKQA/2SfE7hpu2vvIYE7akqJ2CbB1+wwQje161Nh02GUlyX2NDoit9dlW/B
ekv/mwhO9TXGhOouMkopglyKQnjaznlDH469HHdMpls9fxVlVNp7Ax7ktq+zc1+8gwHg84efpS1T
mFnizFyWAlIFgaLJt+TMVeGNbT0w7fJsIPnZX4Ex56JHxy6ATWqJ1X3ZQqaGaaVRMPN/8cC112Fl
NYQH7VIsoobtoaDwapHooh8Vgy3xwI86yvYWkSCE9guCTaNujbBaZdrdoQ1tDeK7xWXyRqNYKLX7
Dt9tiqDrheblhcDIILQ3I4bmHu5fYho4RI/Tz6IUjb/LSqdzO7hsqewdnEfr5qfZjoi+kqNJDXYv
NqOzi9bV2LRu22Em3SL5Xaaqj3FO4RyNNfX/TIxIjgcT8jE6H2GldBoQyUErCZl6ScMX36yc/21a
xXiFAkh38wJXChXeBZtyzjqJiTl0Pl9gPNU5eNHbJ1goNe457E3mT7BBALv0K0O2hMo71Ek3vo0w
kj7BhUHtkJdtbjqvSP9Lnwj1k7gHd4YYyR7JSiP2ypPbJzJDZP8Ht9Lqhl0sc4/0YEQf+jRgbW0N
YVYvTEX4qryFcVoHeQ284SLZFP/midO3SuvpQOWGG8udMceG/ow4c8+dH38ruoGFj2DapQY/VZHs
YIVa/CxYXdMnKdean+et1uvZrBwNeIykaaSJklSdIBKHq5iRYwo8FP6PDV6rSdYnq8eiwm/TcX32
YhuTVh778YfWBqtldU3op85G8q4zH0PWSKojOdHFzG9ZRsbi2c3BsgEiEIPser7HojkjUirnJ+Mr
ZR4cXzS5JJGBclNRlNG7ZV7tm8uy0b0oVUfNz3HlCW2RzFm+IgBBRq8RpOz2t1qwm5+I5Mg6tH3j
iw8Fvk6XHUVyH8eL+cMhveXdnMv8bdtF9gL/1ZC3zZo26h4SZt77W9zWNRYx8q9l5XbWL8leohOG
MB+tHfzpXOeJT8QZty0pLjLdXA5Pymx7k2ABKIoCPqa/WuRKd1WC5Za+LkdDepHL6W088EB2SRUt
b1Qo+YfX9T6e08YI/xmWKpv/+IAlg85XvMTTPEl4APTYPoBhyGTBXH6iwTTNt4grYd/3dCt2pGvA
l/wSEE4Ppf4SseUBfZIEkr1xNDMaxVyhXx9V9Q3ljcZ3FuRk3je1z02LbaI6PlE8rmFpM8KqfyO0
WxjOGoyHZwLtijwrhm65s16MHJqAIzcvqQaF+GASae1HHoG2aqUwdh2w/U6aCxcgDdBEBULOzJQk
Q2DCkpZ4fIrMVQOyYCr49nj4gzQJrsGH4zAxPSc5iUqK9q4pRWuwA/A689n9ZfG6HH2BV/IdWRvN
PqCE5Wlb1sfhn8PokwZTVI42AabPwTe0D4gQll0xKwXff39gvRb08jL1TCWwvY1qUsmLcEvW/ET5
XIqBoUpFZ5BpLoxtiGMd9VYgdg1cdb2sZ57V2/g0aZ6RH7zS1TpYGW/ZmdkchvN+Kgp9wnoMtY+b
1waMEtI3xBdQEzMPUcVR4kiG6+ynYkGk15sGkCIFyLrmQjKbiR9ZfpRnmMdqSH+WzJulXbjj09DY
ktoXTBaV7bOd1wxSTZWEayrhaINpERtbfLyPRc0IjnXGqjvcIJC6toWuddkxrsyJMN8cfWmbReIT
TXdw36lbxh52Hrbq8spP6hwQh7a3eU348kNo7BGdljiToa+MM77ntRhhtgHXi/jqYFxVDumssT7A
JEfoX8YL4r8Hq6sYplqz8N0qsIgY4wihxSIXzFXe7d8DUFQIKaDQbiykvVuyL6aNWElmel+MrkrU
Sz36rEK3WeYTy6/p6uInkVM8q7B+F02flZjWMGONsFvs8tw1xYODCLBsKVdh6syoD4Lrh68HvAqO
1D5SpAyNTxoKAfJbJ0qsPbSC0LgaM1X78xo1JHQu2xuEJDSEfOdVCREf3lIV9Ryar68aSTY4fDrK
PhDrQt01UeMMtiadbHZNiNn1nUxhh91NsCZYWxpvzVtZ0eI/2A77zwLNbNw6dUDUvhova/gYJH4e
cIwz3XG8mfoLnlUx6yID0gW+TnPALqPk2TULc/5twcAFpGRLGnX1awSLIpWsWdkin9vXvdRi21vq
Iqw7jHXjlj5y3tWdkOJ4NjyBTiiZHKQNMxvT/Z6L3ONCgKVvywBQst4nmZ5acTMWvTjKSdZNQuYf
gDwaehK03rOOLHJVnUKCvRxYkBBxZfVU5TDN5NParvVSetiJLahzYUEc5batcdnm6V7/a46N/Fwn
rDO2VT6V/2LdkF/4XMPSWUb1Mxz+ZYK/Gv1jEd2kCfFcHBWajoZFg2xyMrepJMUHcpqKf5M7lqOb
4BLgu7I5lk8OF+mpkxT3QA/VuMD4I9k6XgOLDbwnBSTEaTbTApJPQCr9nlO0+/CmzpM2Q6Txr8JF
VrUcLLNrFYKkv5ca00lLU1eywfG5iiCRq2beWRgnINrSGi77KNq3CJdpZb6tdtFNNwLGeIgOB5Dm
WEyyDQoW/tjMRJcZtdnmb4uGuR9NJ1K90HaBV3vSUUwnU2eFbqp2jtz0jGfc67ZUxoXzgSHkueTT
TXM+Fu44IcMWtrloDPYHuO0g5NLlJnwgbxODnx1VADygHBbsCNK4v5uUCdHZKue/MZ8JhHFG2uuL
ux2+hwMb/kmXKEphx3Q0cOVu/Ja81FngSCGOm+MlynNueuo9DJ5X6KUeLLyUHrE3MWNaxQ1pcftu
8l+6sTIeRtjTyIHukTjvCy7pHnIptnUVdo9RLR22O9qZYC5uI9eAOg3Nip2OrdTpv4jC5rVLNqSV
d3jKZt0d2DF5zfHKkgFiLzINe+xd6CfqM9NzoBZVy6lZvss1dbatnUR5mDZ09D0pafJ7yWJ39EYk
CesZkEe8FsJK1GYoqV5M5uDWs5bR9CXSfeVIz+Rx1GKihdy9MLPt0VLu5BQwnTxCawUYFOs1BSY6
h5WHgRhVHrgzOHZG6movf1iBKXuvkWyGwbfc30GUr0WbFSFLcT2HzJ1QWSGwtAzawNFtaTM0244v
mG01Opw6TBgKkoyZEZ/xrYVLscE89WIv/1TRLQlyST3tUl4pOAR4nJs4eefTVt9G2+KXpCz5dBxB
SI1GuloXjyt7MgfQFtwmY/1dEa/pSWclKu4EyY9qFYQ3AEFEyD523JozdikKibkc4MEFx2zNEGCq
kqXd7OaylmUqr/o1DZ7g/7bLEJdIlcN/uMQ4BWKfbJ8EImZ8OqgT7eaSZIRb25Lj/lx9iSa0wsb7
TVFf2nZU/EDcI0lgmVdJlpJ+LcSy9Mlax08l3fYY1TlOVQvNdJN2yBRo/uSZoKqdcPF90HQqaFuO
1b62lT7ENzRAO9blMrgLtr6EJ2qboh2w36BeHKEQ8HhZCidXddmezWsPr6EIXY+UynYVnV3+XI6Q
9OITSdLTsmH6aZMlLsa+oCv9hZYhxeqNMtEfKzZeDG7W5duKqrx0wkwSA3ZcT/9itot9AP7kP5dU
GNEvBmNbu0+Ij+sCvBe2NyiXyfKM8uK2JxFn6q46SvpGma5NK6aEPRpU6fUUauh87+Zd4UWupkoE
6AUzyoGsywibP7uzDkYUc4HuPgP1mKORv3CgiVWHhc/AW+SuImUIz1YQ3QJEYjpBzzaLE/a2MYQA
QMTUImD82MJHMKCwi2OcUDIjvnekQFTmgO5Cs/sZQDMdYlAqzff4CCOAzdLOmBSxBuZtRJG25Sw+
2Uwi4WJITcy+lTTK42uKE2M75E+u5vccxZBGi1nn5iFRwPivo8ESwmWkASaFDZoB2cNyU7/JLDDg
LjrFGyBrqgALY0zeO+W3CkO6TPNHDzo9ad2KKGWIrbHVfSYObi29P8yEH9mrnFzRjLi4q5couDbO
EETdgTEF2ZSsMG+5SAcXkq6mBRZ19inH387GHhJuJ9Yvj1EU1r0/0DzA6gMWO/ElZlABUi1LfsYq
JmPgQSA66m5pgU2HkRypQmDYp+28KLNi/mq0LT6qglXHqUJuVdHNu2FLCzx0339L6gowChGGz46R
ulr6tS7mrGlDvdIaD0Askhse/P+uyYTvAUMN/1aH1L6n6PRg5y9L/Kp1xxr+48QAr59XYqK3HRBv
2iq9aAoK6hCV6I4QJdjGEmP5L08lCtyKkPWlVbTBDLzCaRfnHtqeaLAYi1wX0i29ymZX6rxCd/FO
ILpcuoNsCKlMCxFOY2H0u+YNR3IjnjTWzxj4EPwBGXQ5oNIDM8zENlVDXi1IcIHfBA7wZPf4xMsZ
tx2uezlUDY14B27Bv6Yqqj9iEtXsribBJC+pUgv6m1RMZED+56ZbVBWVPd5gWwUDMh/CtYIi65Vi
aWPr7TZBM8oXHEokOBxYd8SRNrZrJgy/V2yhjC8q3okajCySV9TchvTjEq8fmzWFasOBdPR7CgfC
fAC8itmnsVn2OgMupa2EQ+kvjjQ3mFqluAQQUWok8AhK8JdETmnWmTJXV/i9BdORfDH/8N1Hf41B
wmrL0Q/8E7LCdLMKFuY21rkDGaEIbVqag0Q4NWwmbNj50ZABpvei7uZqm3+LLMhtkAgWR/0N/ngS
e5H9ym+TT7sFzA9nTAMLAVM8i7u1xrDd+3pKx97Kw/ykiyi/ShCC/8aEii/SRPHUjmOkkzYOeeoG
FBd0VWxbgIZtC3LPHzgcXwZYlG2i5wAE8J4x1rWy4P55PjaNsBEGkyF8t5XHYc7X9xw5ORzB4hPR
MJ8+ivcF007S1TKYHO1rWZkOr20RJ4IuG8DhVqN8jcjCXluRh8kNBjf04+1U/gcLolF3NdbNlmEE
lxFOJZCeN+WqWxhxgYQluJi4nvIlqItPnXmDkGWd+lzv4UVtqHBDvQoT7ilQYT9gzsLXRZGT3HTL
EYELSuHPRfCxHznrSgQO624fVWY7CYxkHTS8RPa2MZCStYWbJ8xqNQ/4nKe1RFzYnoenxdz0Xgt6
X4cvlTUKWMFGq77Squ7ZfMCiqVxIfQKYkJJTHm/ud4KaXg7EL+R6WNvwfnVgR8DMbYiet+ME+IPl
YjqZfMUnuEYWUJpQdHozogSojmd3/RCJc+iVbGk5omWklu1uxPoSFFWqV2nE/gPXHtMONHf4Ox6Y
jHoyz7roJKf1mxNKVWcV1PjZiGi+s5HezQPByHSlxbSVaO8T+x8rEAjSMUgrHLilfYWDf1PD/Xen
E7vyoKrmVI+8Cl0B6ijCaLdPdwBb7N4W4G7vVA6ReJvqoG13xNt0DxkS190MP3vZcxSaO4zDCpm+
lc72foFNpeq0h+KkU1pON9itETGWCABsAkM9BLhcTm4mBSqQ/zaEJ6ihAPGEfgydGOs5ifY39NPi
gOEX/PRaO/H0aE1mwr9srJHjyVMRHvHGw/RYFNFk76g/MOunS0G+ap9OUasPoNDdzRb0EYa5DHc3
LHt/Sl8DQq+pg/ESU7P5CNpHY+sXBBF2BuCEPxFsz73HDkueMWi5n+NURv/lJB6/sLe81eh7OMBq
HzAkWuCvvMWKsIjvdEYEbPCSqbjP0JMeXZb79b+gyfjP4Qb2LaZo/pxjkTRrAfwL0zoGEWRH4iT6
yVzE14E3GAE76KgDGyK4M4Hgy4RL2wUxNnO3mOim0OMp8Ccum1q1R4kHsbcH1giHfA8UrZ6XRdmW
RqZVKxpS0R45r2br66wGm6gCtgnwa7UFNRIV69Ji50kdvdUFZoFYTz67K4yKku4wGyAimR/rSwUX
H6zcuh3eQrCdXP4wh7AZzNyL+6gOacnJF0109ACMjvEaEb2mTxHUo/OJlEB7Ua5p9SATYlNgOEir
SgwDdIAKJxbABZgTsd+t/HFK8jnBblcZo1LKI8HZqJRX6Du9oz8yicfvVE3TruB+v05/a1WHAMpr
p/hvSTXlfQS+FP9+SW19oZho6pMpJkBoLqHZ+Ra5OJ2jGezCWctVHk871kkrBFhZoIAgPg7MyRqd
7IDVIVV36GYZxfyGO/oE4ddoL2OyG4U+JE2+M1dN4QzwGo0s0hYt7ytExLtnio1gnJx5AW57e9Bf
seqk1+GYrU5QJOBoDO/+CbZTgAKbYG1LytLKM923dFimXO0nIQ1Mjb2pJW+BIDTxpczn4gfuVDyc
NYAAPH2zJb7NSlNEKPBoSrCXrv295HoHRGmj3bcRICva7qD5ANQT5li/k71uOhuXVHUpm9A/NhiW
53ZcG5oNAtD0jxSndeydTuGSJODNz1o8evhTkYTfLWxr3oKIcJyheQP8eKzhtsGVO/blweGgq1mh
Wxgm4tPkwhLtA7q6YvzKlmYb28zNJvRxFU13FULuf+zTBBkzsqcxJ0Be0swDK+0u0dZDcwGhG4xh
QBscNOpALRTv2M5lRweDSx56Y9L8Y1XEIUNeZfVjJSc07nFi9QMIDEHOYA2T5Q7WnCN/jBa/ke9Y
M1PRBWoTlPwEkWlg/mXifzbUKJBii62m+0JRtv/AE7GlrS72eX5i6BwAzo+pZXDaLg8wftmSsYFO
ssJ1X9GjPhE7guWKiuy1gT18Oji3RvhpfouDWFMi0KAjWbt6vCns/JMFALO84xhOC2/Hxqb+cV4T
trxZ1Pz3EZGK/i3HQhlrC+R5LAMoXvEr19m2nPCyYBG4NMWYPcP1Nkl/cpfs6nGErtucbTptQ32g
u7+IdUFJlAG5jW2u8/LTiWxnLQHExS4CNhbZJbZyjd9y6BdC7xEsuA1bXWpcykhm97gG9/Atpsvi
YVh2gDhqA5JsivMK4AphnisYnQcvgTy0OVrWHdYvDn9yQN8BQznsSYtrCkq9+pgrKFKwstQc7kW6
HV+oU3W6AzBlhXhj2xQtXTgyxe5hvdRkJwnrweYlHOURnfZSHHLAYsAi7qcaVlptloJDvRRhjQ9w
zRndO7HmVjxMdMba6+1DsvdrE4ryu0UKg3tK8IQR9DJg84q3UGw2KQZoH7ViQ04xGKOZhM/LI3fS
/179grp1oOxcdJ2O7xa4E3aPDgcyLJtNXbXKaH30Iyf6lznA+w0gx/hngEIIUbwFnZv+KP2KheN9
mp+OovTLlUTGdICDjk7F0zcM1Bp3Gn9GvXkfy3rsmlLrX7M1+oobrfiAdWiOiRIegJ8BS3fRU2Jz
DLsbVgBwYuovWEXK98oWPziitE8Fn+V/5Kgp0lww0meLwcXV51ysZ6rJ/J7sLi9PsZx3QAWT+6wA
jDaoVfNo/sxZwp/KGC7NkG+I0rS5UiG6Mw2tRQdhznS0TGuytvtRNH+D2cFVYJ2cXogqGjiqOQBX
SKisfqssJ/kJ1b/JX0XlZXqa0K0hQ4oR3jMa87ItDlqmF3gThTNY8+z+lk3YxblYXlNoUU/AN+q1
jeh0/M7TdTlt0EbgvsnZPuhasuNkV7G7U0abNDyzZcxhrJ9k0wDKfx3iYhId/K9t0deYSsDkVKz4
YusEGKBG8uzYEuLHX+Cx5VfN/DOU5s3a8ypvAHnrZkXxTLFf127RCokZFqWrQZMd4OgG32PTB7sf
Z/ir5ror93jZYVGJGtVO8GyMezw6jWhxu+oZjSRGi92FA0nydY5hwS7SfDtGu103ihVfDE0N/0SD
sDxB6hpjBCt1cdF4JjNMYwZ5bbskvEZWAZ3+MY8WsJswzf2Ei3uTYDyr/W9BIPXsLHLk/lYTvpQC
maD7NyycVi30c3wC+2bWJwZ/q/kEJx+dfShfr3+tdBxgc7wDma6QPvljyWCq347hBgAVSRw98KXR
zYeHBCh7Qnru8TEFbVYgjYuLLuNsZgZljm4srhXIV9pQRLbqFxXh9Nd7CsJQQ058zsZQjScVV1Q/
qmi2JQD3qfg71SL+A00s2VpA7HH86tEVYX8no5a9+TnG7uRSH/Vf2LHh5IyO8WFd3TadC1uBetVo
wh6gqeJ3EFklMDwhkHPk+K4iEBluG/aCC/mKRxADoFwcT07xHm+2oyVTerBoflWPrSSx/93lZA6I
cVIUmwj3f3JJsMgESFMBZOsz0CXHg9dOJfh1qoF+HAWanCmrYRWNqWWf0KOvxXaakoLYDgqhtVm7
GRoQ3o9VwodxbhxaeB1KvKpyxPQ3V9CdnUzjc8zamDnkbat62/owcRl1CUvkj3KGiqa1NDcwGFGB
1e1hyAh1Q5MBHc3gdNGguclRDOpoqrZWQ+wPNZgtOb0jOmlc66Qs/kb7sW5PPjrQ3OVhPA5oUWIk
h6i1/A1rol10W67dDvcjAv2MraFa7T2CH6N29EyaO6Tn+fR0mwwAfsV4ikoLxL1F1c3HYfeoXm3j
KhhfERnUANoB0o9mZw00R7mhaBwjACndakpIXhjkRRikvQKVIWHAqO9KMYXyUmHpb+/3QhN/nQlH
fDnFmylOh8vrA6xPsU5tubLicUKC6Tc5Of0DA82IgTuK11cyJsUVtWZHEkowCpNoWG9QvZmjq14C
WVqsWiNFa6R6ffXgcX8x55unXGbSoo/R9N+OlhKAMyhY0REDRh9AdzjSS+Uz9F7Qtz2z2B9/44jy
o0WcH1SNi2qWeybYflUAGmHBArLr1pkmMIld5vQvhvYFysMsXb7Dw5yzXivEDbR8I3PS8pLEVZfU
u/s5T4u7ot6HexgMxiA384nMPW6nbyQguQ3mV7nFTnWU1P1czz6cUzvhg6/GGHo2JKvaogX94Zth
r3N9l7LZvufNtBWdGEfhBmr9DCIMxmt35aLnvJtBPRTYalTsJSWWH/cH7Nr+0RU6yhZr+RPI/XLJ
MpirJvrdp6KE//k2Qk6QVriCVnTUUwt9GMNoEqmtAmTCx7ndQ4NmPHVU/lfUbPmL+xAKEE7m6QWB
mNNwK/Whr01Wj39raAJPdT2CaWVJMUMuokb9PsIGA2wsGuP6XCCZdu75suIuQCWf8JxPUBDh0Mw5
CprzqBEu19Z02MVKvkONQezpgGj/oQkwve+BVs9bh4yiQAdoPMAbR+LY51eOQJuf+QKEorN5smRX
HiOt7qESBGFnQPak9D2d0gkkGgSWA7iffT5veJ/QnO5FsbRAm9YVBD4e4wERnlT2c6ly8AuIWKrO
LkxROCuMEevT3pjYXkeARWBJYd6olGevm6tjPuwTYfPbPHIsNDG8XPQOC96ijNCPoCJhH+uCbMed
44tIaXWHcBmxd3Cnz4EvRpApPGwEo1KP+keSc0iLCtN2YSNoFpY1Bd5XRnN84VDdY/b3sKzp9hR+
Oe2OwDzTz9W+/3GckxEvuoYhIWB+6HUNhp9fJdKO0x4ccTF1kBJmcTfHY/VVwHv6cXNgrntHFLbt
BW+mUwUj5Ic5t/o3PtXobyyR6jYoDKHxJVsrJN9W0FCCnRoJmtCKpdpAYsjE9gsaa0zsUJCnj/CV
Dt83HCfR0TE67j16cTckK4t/baWxDx6GW9PZRnH9arFtkrfpPBt9KU1AN1ssO087HBQ2Y2t3gcdh
thxwxtohIwWSpUaBRkHApwkDwli9h8IDttnTI2suuRzl+LIhM41ePRQdZVflh11gW1VlBvZltEhP
NJIxCoCBm2GvQlF50OZzE599WYLj08m8PQX4BamOJ+OGJKabPL9ox7iyoAt00xznfISJ/8WmiCvA
hw8D3ELWaEg4q1l2xRCEXTaD0150uCtthE12wH+nMLPsqcYWgzgnqaRJH28B4CrAWFO1pHCxRC++
uunHRGkdfQYMUOQsAIrNHZ5QcSQt2JfVXlEgi6OHSBV4noP2qOpheglJdg5zquqE9NV47awtSnux
MPxZupKnSMaoIZMjeKYlyokol/irgar1Lyv2dMZLGLfinGAIqW7/ErWZeRzHN3CpSNrR0VjjXyqC
mxpKm/iVktJCoYwdKNbmEbgVV23LB8L/ZvlYj1DVnTK7uh+c75p2lrIyO+WYzUDTwBPVnI3RDldA
UyEyc4tQr8+cUmcfcmBf0QnzVwVnS9BZ1Rk9FlBMBhAvvmCJJYp6ZQ99n91SluJ1xD1Q1xwfbxSp
/3F0JsuN40AQ/SJEcF+u2iXb8t5u+8Jwb9xJgCRAgl8/T3OeGLclk0BV5cusP6aJIn1MyikLqEDK
euXAEcFwHy388batKs3zdNvbzFwoHPxNOtw4e4Gs2x3CbCVTfm0Q/neR9gN9iLgj4n9eLOMfeGKz
5bCgYcaXKk3GXz7vNfOP1mMiJ6Ms7DYOA9vb1q4cXIXVwu2W4ml4cKVT3VXuGBxqYeaHVBYu6QJc
Cdc+qtx3GElittcGTwNUYDL6Dxr2YaZv9v1nGQdrvh0UoeAXQiCDt3BQ6WMbKFuzpTVp571rwu4V
F6Df3uXwH4bZcuGgjyWZOOlUMVaJlt5z9jGSIz1NUP1gA8u0vrcVu2pOK5/4iie0Jsktgog5itqT
9xiCYF2UwSJxA0UqxbWNVZdLPcqjHZgnUfzBPAXUumtIYxz7I35zEZDNAZoYtChJaTYxRQtWu1VV
lv/Ta53aY4zpyO6qdB1+g8UCAxfMtiekjWA9zJix925ZZBcBlSD3hu3w73aMeNZuauaLtTl9O6Lq
jR/Pi8nZTqYsPxd2UKWbiHsY0jX7atoxvkeoXp5hUewfTFExRgPG3ExooFyJLynqtr83ZQD40s0m
2OsyrH5o6TKGmbkJdw7Urd1IlJ0XQBn9ezGgkzQGVfzkR7eg3q4go+w205d3Ol+Sy1j06VuPZHwd
tWn+jqmmmxrJTrlUbIN9Kj1jHvvB1T8d6acUHamZHxW/HIN+GTYflaKoX6dQL5tJDsHfduVNhdsi
7K3Ow/auVatD3YUPb8e6o+VBtQ5SIndJG8akWg6smll/u5rBuzQ3On8K2dmQ0P2wAYe6pkHy8vLI
2aokWPa3wfG+1JE61Esnj6sbd3/l0vjnKQuj86id7n10R/cuD0aBjBrQEoWdLHZpj9QXjt4DBKXe
00fPz7Cnf4oOrKYr+GW6imgiwRbKLTzpjWRps/XUFOk3BjwyPqqb/iTV0Ynl9AgIF7HJ2FuOtYek
JxZ+7XkNylPn59Mx6ZL7XDIA9wIbbFhNhcAcquYTkje9ov0e0rR57prEQ97krt32aXCojB3v2I15
YC3sF4TC31bPoAidvethFDf814UxVrTcj3Ls37LBpu22lJA483spBe1V3yx6OyXS9DtQueg9qcEb
9mE8+tuOXvMhLKIYSFxOw58oWr3oULtN/LCyoOs8j9GYM/plt6nbJz3wSGmuGNd5upkZgHsnHftl
1t70el9UtSXNRrrxNkrq8OfkreJ5xQH6Y0hwhRR9Pjz2xKn/mQHGKa2IcfiO2sD50DQUX2IQwVsn
WvcRNbt/csamvahcsM3cKWr/kHNX3Lu9afcpg+g7VH2qZG299l8PZwlo0y/FJglktNeQQ+jvXnq1
U3gjjcy0Z87afLm1Z+2mSd3q0qAXHxMgaQSzOql/RJ1Nvidu/YuHXPovbSGO4quLTqKA+TUza+oc
dYCUWB6Irezec3eiik+UumNUhm+9zVf56rEz5TvEerKnDEC8NYp5Xbp6n2IIYEXX2tvrcQjeE96V
Uz2bEjnDMMgs69ece/uJvR38KDHE3q8yvbkuljAH+AvthTO3QT30uhHWPS3dA+Ja/AOMq72nRCZC
lLMrfnLroPngco6R7jLv4ghSP4EgbNZv8So6x2VOmjunA80GHBId8orbLr/8QBTPS4QxpykrcY27
enlZq8Ej2H5U3sFIr/wSJvM/y3lQC46LwZ4p1oTBOxJkr4QHtJ8LeT5Qw25Q/h2KzOfn51nJaEQZ
74uBwPSCI0lCq9iIZ27pG35OhUD+BALeDgx7izw9u20gmEWmOJg4RkitsUmOb8AQXx7lPQYZ2bXl
fu6V/wBNKVnY1Cx3HgDHhpXb6+NCcFixhc9zxS6cO0jIpOCoa+gj94wK+6dU1hZFnwnie5aP5XON
6A1b6oiFcXPe51/aZp3GcAVCNK2i/1OwIXY3RoSFbKIpTGkawrKNN25VWAUyGIQPKWXkdcVyMTHm
Netf5TI3QVyBQ/SDZH2v06rXO1d5gyl30c2PdQEOHc23sy6o4Ru9eoU6UY64wbM/OaV3oQ9jRrSm
Qui/fatmZ8N0zfnhF2qMIMYB+j4zAwd/qlU+t7+HQnbVI+eX79/XjW0dWr0kG/Z0LGu4TbSo34Ag
wwYspe7cdg9hMlc7NTZypY3qIpcQolUOebFd1q4Oez7WXHsXnB61PdNlTCB8RdaU2H2WPpm5E4Ie
mp4+k30dL4OyzfQuogLSbot2X66HMlZZ/MQa+8R7YM3tyDET5skZO8z6Z8Cm1G7ZlamLU0EXwMby
lnLhABG0LM6hGNw2Wa+9iFQsDyMdRpUfR3bMsowoUUYafHiptOWrUiC5hhtvWpPPDtEhojlCgMfW
4EtrsSqEwMrj0R8gOUqsc+tKLWjRG/bQsQnowrRmCquwAJ9w7lnQxZe258Mw3dn2TuWNErAbQUlt
F/C6Jd/57Chxrx3qUnLy2nHK+CYRcNRvDjaPAeq8KtdMZy+re+ejHVcjjuBn5aQ3iQHg9SnaM130
BycZEztuTUWf7BzipJzzNy1iLuNEkzV5BYUZNHOM0Xfqg9/gG3iP3EZ3Z4O9LkYIoda+BGACKW3s
Ms/bIPcy59w1wJh7Urzz+r4I4inb8bnL0UE585LlJ3+LAvY+mpdvjcvWebMDp+PXyObjhZ7AVoz7
NqSrt85nQqwScTMr1Wr9HOnJHa4SFdc745/uvSOxGQN4fDAgyPAM1BI31NK05TWS6HiAkKPj7wPk
mvjYsI90+hdFXT2izoAdv2JlyLqP3tcu2vPseUxF/IV9wRtTSre8Li3WV4blGu/XtsR9lB3XJVpQ
1mjMuC58R0wUuy3E6S5PyDi6c6A1shWTR+KXB+H5pf+zYPeYeEDltPx5h1GM9pohayVv2FlwFThd
0RNyu/Zp9dTAC8ewj52fnbBQxtmmZNa9nluLK+9xTMsxQ+Enbd5sVsE/Wmz4tpL8JBJtF6gnZ5wm
b2d8CYrMuLEPq8ei5yJ9WhMHjqKLZMjgxy+xJTyKwjD/2OSCTb/pdkKsCMMjnzCNT64T1/DJ+JF1
c8bArpGM4wH9fBPNfU74fEHbHP50mkS730FFVPy+niecKnv8xDJD58QCdQsMyoZUH/ucymcv+RU9
d9dMYzAdfVs4iX/mQE8orVkuzICo86Tvf0lH8IzEYy08sb1x8lS8AseWMiRmZRStuGvC5T5jpci8
wd8q+l3G3zPWIH+3CcjWF50EwmAOn7k/Kqf31RM7YefqMXMTxHDFZGL4p9mY210oNuMBj1IBsA0U
FFT5xZ1S1xxRKCbxDWmSDf/YRhqO585jSrsH7S0yHtrcqqOO9dzek68gUkbsVSpPk1o6cyc6Nh/s
3BgKdJvO7OD7wmsaVHs/Cub5qQJiEoeRMSBO1g7z9cbGCXMxPMjI1kVHJ84IMFfrXuSejHhKPbJ2
dk5dzN7OrRoe/kPCmDv/oFCcVIfoLRbfuYSpKvV84E7xUA2GMi7FHdtjTcIx4DNu3Li12/Lxefah
2ql0lrmhoev0cBcEJpUoreNUBTsVB8JOjEgm676KBc0BaYlO/DVacYdA3Lq+eeCBnYoT90E0v89L
y5Jk7Az895smDEywDLi97mbYIHNjkW215WXvun+YAKfqkPfubUulwMvak0cXVtHRqp4xc55JGYen
LCS99rVX/f+awlLIC4Jr4K84IRzG/vuEUbB6nOKqqr4k+8h4V92sc7BCx443LAH5jMsqnCNZLMYi
jmIuaodjw1di5Y9oYkj/6eBY8SyTWd77pz4JxyZ69zIfV/Om6Joy2rmlTkraqFw1yaWTeffPcJSk
W8H22/QQ5pPBtgyR76zHbPHr+Z5gcgywK22UeYptz+VdkkbzHM/GpQvy63bZzuw/vBEAo++Nv3q/
4JjfMAKF8TuUfea1jzrth7rdMgYVFUvHahF8xmvv1ocA7qk7dDJ0hnkj+RILB5M6xruzioI0u2/j
yGUQ0Tj5GlwEjmtWq3BgctICM6Z3lql/f4ZX0KjWyuv6B+WxquISc8Wi4MwoHP0GdmBOeZjW2T1E
HePYU+MvdgIOjv0h//BFnfcnBpOp8E7GtdJ33wfDgfu7iP2++Ohq8rvYVrZUSzRtEBtZkuxXmdbd
huWzEUhQxb7O7eIyx9iHhqGCR+84j9Nl9FOmU/uZ9SjyvptcbDYkI9XxuB1JRi2fuwR1uts0ydJD
GqMDNhsrhjL9HogKHHMm8qIoCyIDSco+BEMVzB4B9iR4msck1N16xlctu1+4IlA5+BS+eJaSUee9
m0BQFzspcpq0dl509oJdeyqY3zCqyDY4hKGae0/l2V2Dm7tGJ2IVa45FNBPLcaBs/ROukZouwZQR
QSFMpJFJYpXK19Up0uFnIWAJAs61OpUXVKBJMIdEFesHPB9BRnNT8z2xhyGZ0TipdVS0XfKkro90
6JKFjk3YNr8b4sOKp4ioC9bOkoRQ/PPnMmM52sg22BisHYLNUqKVjsKupUKcmzgH/Z3w8jZkBlua
/AfGhqY6a9jU/jECQiieGxe31WGtgrg7z+w6pAZayX1qzn5JLbVsYryEGDuTNXTQjeHrvk03cSkR
sDdR85h5lC17CSR7S3GMT6k1xyJ03LzfVQaB4IR5EyU+m7s5vXN0HXV71Q7uX9s1Tf0Mmx+OBjCV
d+/SAnFdKo/pKPU5JuCfvU6T7Ddoup7FptFg1DsFChYnuyiTsfzlLHW22pPN81j/CNkZTaJ14RHn
tMnJKiHZBSGH6X1i8jokwDdMaLIWb4ninWpzYw4SvVV9tgMTdjyRjrt8wFmYDocF94/75sPVcDOx
yqIfdl0Ac3aVnmXPr7Sukx8dIsFAYAI5CwZIbp0duP05WA0TcySqRAl0RTMheR4ar7rRYuiiPiq6
s3hn11uG6phRMOlTH1PjV5SAVS0+V+Yb4Ky4a9KPQPfENrAzx8mmZaPjoGr+UNfn0LqEztKqhIiw
2b31p1iRzcGE9QXdR/vbCmCbigvhtHvKoa7sjxzwi6QKwXW96xMRBb+5XxRnI84yAlazkim2KYgB
KDe+CjN1KNPSU1fMlqLcJ5OVwZ8sdmIzbgOnDeZDRWYXW3dLoOWFXzCPhm8mVqpjTDJKFhCLgDHQ
Br8dDlwbNh5wd14KUgR0gowhHDMRJzd2RkaHIuvG8FYu5/JdxGaBtA91WbWHaZji4t+UcZyBieZL
M79huk7sMfeIIoBQn5acmHEKRPfmHMPOCCFIS+K50u9+2bXLZmcnG0MtoQfDCxJxD8RvpN3P1T2E
DV7uytyggIGVF+2p7LUDeCLB0hPCemrfvgVTit0ffSKSd5iJyXcQcWWrhSIS99YXiSLDcFQh7rPT
lC5NP/EkS7G8EiyBbHeQdmQaY0ODtejYUfUUu5xBvWsPYgYrPtZJTpfLn3oOj22oIxBK6CXPx002
LhlUfG9z7HVz5jXhPd/7aq96KXx5CCZj0l84UTmxdk4yTR3HRenZN1m1xScIWPApA3fhFpMQReV9
pUMmgHvYUvIYQk+7xZ3rdQLbF895NQCNTAyedpaI3fV+KgZv/KD8HNWHN2PCXraKq2q+bxyB7ZNC
LB52VmMZb848792Y7CxVFV5aE3OBClooMyVvTo3BIjkqUescZDSrVhZsNR1J4YlkleVB1aOdXj2/
neYZonQuugDFQYJsnjF5aW88jbj9qomwolX3j27Mm90x2x9XHmE5EL3wCngviqeVntl+1WAp4jsk
X275VedJUZ57DtZyBS913PSbr7W3RztEQFBYJpcq3zmtnBYYO8Wy3p3D2oP1N6ll+Jso1kzg8abG
KWA4ClhRCn8TThNdP8+hMkJtSL4IRIrkCJrN7c2FG6n7leDicdgzY4z7DqhhNJG/C8IFufoUUIpX
72xU6MHJQRzC5U+65oP9zRzAmX6j1kXei8a3Gv8rdD17f51FjabeoIQGjffQgE/P4z5zOtMdlVOO
vN/jnJo44ZLK5yncuUtPjsQ2hvTE0tI4U9kcG4b8hDF4ONlPvTDC3sWysd5HnxvX3BFsqqaXupNJ
eB2UyLqXAV21+ql6eK5DMa+pvDpIcNHGF0HV7hda+/I7ZOKfnUOYae4RblF3Z+oU1s4pAj/fueg+
wfvK0D96cSw1K5knfnf7CQjb94uxiT/cuElry7uBKwSVs/dN0N5lubM2HyG70NIXjGy49umTa6/b
uZIT+ZRmVeSeFGOtYB/3nEB3E8+FOhL55IP3SIfo4KRgK8XOLjjNL+R3OPMtWmClBwlLbRYOJasC
/wkYZw1OkUvQU3ki9Ebr6TiwxYpLSot5xb4T2ri8GB6wKNrhHIjbM1qU8lbSpwPGOTpfS7FvUWzC
iTsXhEzt2NlRwHz1YSKGX6TEsJh3O+dIw1T1SlCKytntFrFbEa/+b9UWTMhAvhXuy80QrWFlNyCa
vvg7+5QjcpObKFuOsJNzeQ0VfpuDwi1UHPKGNWOnKbi5lQmfoLe4jMuKswt3eq9vTGqE/fqBv5pj
6YrdVsIBzLnyzvivu+DQraz5pvhoV6z/Pba15IEarHOfDFY5O+wx4TuYBDhZ9cNUqag7FGrRoQQf
SZ3om1K9IE0M7y8t2ch2vS26toNpbgW1Ep80EOHCEw2xtGyDAJ593MFb5mR2l7g3THWfLkXZ0Zx3
9eR/CgZUwbOqObDOxYKucdcBAOMM5M4y5JPUrrsbuygpGCBWeVddWMyrKpKKVg4zHdSKwTYhMao4
rPyP6bMpIjscR4KuxrcBauR2vvV+HP1oLe37X+ISEvmuo67BwZV5S4znrkM3/YGLxiG/JAKg/WH6
1B8OquzS/hNOgBW02I5Xp/w9S8fIZ2hHQSGHL5HXGOTCM8/Ckl+MeOYW6w7Gsmmfk1bfuBVXuZT/
Q6KxSZqomUW8SXuVqei+6BuI+iGH5TisU2X00RLuUu4Doi5CkhkGoIv7Oo8Z3KXBsrSvfRDI9FHW
K5LjPGk+65xQvbm7JMj0/HMu+HoltU/I2XtsK+ZMl4aBeL0P+e7TdFsveRoc8zgZPsdbBADGztTC
jxjfnb8TPZHheGHMh8oUMm9yjtTTpmzvY4n97ytLgpKBPLCfpOb3EBvYdEUmwUzFBjFbU9hHYJzA
ahnuQQAJKT4bEk2nN/SoqXtHKEYU3fR6LOYH8IN5vf3DzE37OcVu4nUTY+zSTTs7PLrFkNfx3qa9
y+Q5m3wWhMCwYmQxnePjZFfeZK/cmz1KlJgwdcBY9vVo8BmnRUBPUNXh2AIN+7ADFYOt8sr6ZCW2
uECn4Xux4ypPwNp9uc3LiNiDhHIHvKjMZ2JA2TijwzDZLAzkUVdUmizDQ1D4Tfq+yD4F5Q1k4gQb
ji+WrpP9QELPhtnYEmKASRS/coK1dFdifEve1w5/Pf7KMuNY25duxf6kIewnTOQ9ezZxlYW52627
3smahEWprkflcWZ97MrEX/WelU+AN7oIX2is/P6URWMVB29V6vjzeRkaYqdnvt8RQ7BNYwZNVekf
iMZzvOem7crpObSMvd8nEhPcn06C8nnIiCdp7jAQk+JqHNMn2SYqwiwiUCGWyXXWU91e6nLs8YXm
ZZCM5bGwAcsxN4NP3n4Fl2sL8Nq+nFYXQdyrWlr7sGuq6atPteTLKFz3MiepKB+xwUlawaGnlNl1
OEG6ozASVXgDkYizbxflBeo/ch3rKfEyCdiYDY19TNuKlyAb1j2yL+PTBHCfPkyUUTDsSXIy6SND
3bY8cdogQzHwE17y2Uuq3p92UB5jQ749YH/ch4zEsP66wbsWlnJ5w1JBeC5CGJkrowPFDr8yrVd1
NjhOg13FPaWqbZl3DDRjVi95L00GnjRt444FzZ8TARjEwbEZqgdSgPTOeLT8oNNmnyrAUmjAonK9
PRFBoHKtY5LxaUWKYugPqZLCnQlN2mVscwhz8iia8uSV09QWD7ewm2HfDKsFXxppw7rHmqGAU571
rS4rKSRwAnY7baYeMAlgM9JJfolmQ+93lXOKRwHMPpz0PzphLJJbpJ4bbtVFVbO8DrNLENgh5VDt
7uj6rfN3HVWq/I1Oh8ITBy9Yas2aIN3zja4rwsMOk25mnxtZOO0LsS5JNJ/j1Q9kc8FqMlVXXDnV
oaf5rv8yQGfChFYFeTfhPSVCxHP1mztHmvZVTvPvBVcY92W+zi/MJZL46PR9+afIgVA36xJqP2bs
6oyi3awcX/5B6HT9CHgp/mSGoCb2BhEqtqGl9O/qYBnmf5T37lMedCUqpi5SdxdqPEq4npT3uIzM
qA6NyIr6LBg5HdrGFj72zGV8Nu6N5YBWNvGXy0y1J19kJkgGXAiacsalXL0O5Ax214JbuP5lMHM6
Ll15WhiGTt7oz++cs3Hib5yoj+yPwVgqjA2tktscekZzNxbV0+t1lJgSsSmug9m6gzvS+ATm1hGg
Uky7GRMQCG2hIJa8BWM5sDWs/GHkiicQI87H+JmLx/nVNAXYN04f/zKHcdEfQZxpzA2BYB7PKEtI
o62uPWzvBcavjGFPiZ7ut3b1dgh13V/jdSTfx7BRb9A6PnQD4afez7FNWK7R9MBmp1BLVV+qpPNd
Ms/T1tt341jp+xJ8UT2HLELzP6Bup+AjbwPtPWYJw4w74cXdcFdCGpAN00StN3wwwgzCM6lYzUWO
amHeHnVpCnBDuOsxzQric/mwoj5XTZZNkKh5H/m/wPO6wdkOFXFwZ0CcuDoU/ophK3KdVFzHkr2H
2AgtHc8GnTdZfxR12M4P0EMkQcz/Z8STrl08BfChapM0U7pe0lZE06fgtkwmykWGmkxVuoJ/g603
roZzI2XLwJ2gz6EpGJXzBPKuPNcOs1bGjP1Ulh1D2LSNlz1/uCVt8UWASqDp9U2b1tswWGuYL0LY
mJDC5mad+fAZmAYgZwnze7ceRXBHGRU5dzkAnr4TeKAC4NC6r/VHEIZKXJwUNJ/xe8gGaQ6F0Qwn
jyE+iyVTRQgcaxPC+TzVNVZTmfb1I6Tp0lFx+XG9d8OBgoG6ZuZUSWC4SHYhOqYGdI9SzqnS5SfT
1UAlV+0SyH3SdEt0aJhSB68e0Yc4BytcrXIHHDJ90zQv8y6hC8dFWs32dRFVNR20N/tELOXwkVdP
zWt/c2ZET0O6GLNv2jyf9yO6Y/U0Z3Pq7xxu9OJqG3tzIMzVV4lJ55rDI2LDc2Ge91ET2hdVAVbf
+4IYrruFIxJRqx68S4OBiRKZooNR+Rrjk3pmSIeFk5wmxz8qD7s0tDkT86fBr7Nzw5GHH0mDxj9y
95TjJuEgS0435iXYkDEhXZ6EBLdYoKMIVxNJJtMjxGzt/54JlcixiwYs+RHgrHbAyWXUCGlMQFqh
iCcOGoiSgWDAqQuZiUmqXtaSjNVg531TKtYS5A7tPifjHBBFu60GZzLEVwiRUl/37j/O0wYiSeGc
a7tLXkKwBkfcYwXKK9OwdT8uNg8Ya3rtr2Sxnhy3S6L6T5I8cQ+XsW6T24bDSaQ8pEwwsIjhbpXQ
jLIwF1YvNvzRM29M4SDDLo7Ib+8L0Z9WwlnsM8kdWKjorUf7bgu4YvJouiqwj31f+/+U7/d/MYI6
4TENk/zqZ5SY+6rUVFVOR49Cq0xLCBM+rgScxaqcfoawq+aQU2yd47wkN3rKREPqxFr6/G5EKdxm
1m001YcM4fcFFr7CsYV1+J7gwB7LOKC2e+Bz+C/4u7pv1/Xq8lTxx2kPzTCEzBTIZbSbmCJFXPjh
y6ES8Vq+ynD538dFOXbJHBYw78g5QPKlaeXFZa4UIVbMxW+/icxbzAn3W3hBYu9LNcXDdeod9c4n
GoPPvK1H/SssGAEx1J7q7uSWZujPRTOgjKpe5tke/ZhQlDwdMSO4Fgc8qkhf7yURE3DnRdnqZw+O
3Z4Eo2nyS9ymzu95tLpfJmya6LAOZfaiGQX6OxlQXe/J6oRYVHChmnFBWCQ7QlDhqXP2ioCwDKPj
dN+2nsJ8y8NNVVTSGqq9xxKG+lfdNURJMdjKxgZXdBd6lbdzUJUh01NgSmxmqjHRiUDinNSNpKIs
xEIgeZHsnv1ivdyixKh2txhm5F+iDORy9hQ5IU+Ok2f2lg3FWlX4bdnEJDWwIphAIQXFuqmcEQVu
k2K2q/a6LgXYGWFw4TVHYfzLvE6EfzR5pj+H0S2rV3Rg8I8YufmKPkhcbLLO3hmtjFs+V44VJ6ac
yR9GT80lFeR0YcUICol7PY6fc3rx6hCNM4ksmD5dEpcJBW5JDdCMQZuB8DrSWXBQA89i0nj0sbYy
BsxUSeJAvaKwc69Kb2tQ+dU7htHhmDH0tpRYNZkaRBNK55oRllOd+zSEKs78fA0vKuX1R4d3k8fc
MV2/nRb0lQsTQ9NQUUnC+UzvwjZKLpod3s5JkkBg56sHkmm2PcFfLqxUEr/OtGPyMPDA/BNEqN7i
B3pLjwqQ6hzSOmuzYzEmzrmVjQruGVliqhzrW9YLrVXxVjPyIemPbsHbEr2aHFmhDOs/ho2L7Vuw
uPCBZfbq0VnbutmyBKz7M/PgoMmaumwipnisi0BgF6wqaRFuN27ZuRETkUlOu7qL636LJXOMT1QC
CKNmrh04M+QjNlrN6/DCaQDBu5bFuOwIMFoBLFGe/fRoJ7VeuziUT1M2B80xuiniEaJNfIwWOZLT
mmIIKO96FnUF/qHjD1WfkEFymmR6LXevxBjGwyWRjF3cH64U4aT2OAoLWADsJe3XrCO3uq9HPLtH
qrZ2Yu1qlP2xKGx3mXYTeZzmiow7H7fBzwIYHKGUnvlHRJgHrR/lE5sxIu4JcVqIEp6+TYN/5kil
uXa7vAo5ChnL4wPP68jjFaN2Du5y0gud/cqgy36Tf4Ko/wsBssM/7WRt0RAzKDOHZah4cZMcSEIl
dw7/Z9y+obxJbppYcWSAhnCCl8+uti1ypluUbg5A1BfZYi3wcp63P5oxXU/96Or8Z+OsGWGKHqlI
5lAOthuwV4Dn7vQckUIxeq7rbzzfpFdydTVqkgITOcDeohkJIcgSSlzeN9DrgR1K2ExrHNJcXytM
/TLpn+XiNgvRQP1S73xiwtI9uj9ZvcPskZnDE3Jx8GAOJ8PGymtiy3jZxa01rJEpjC7dFxaQmPrP
opRCQcgSSXIPCTOu/wE5xeKDvUdr1J+9ISZfaur69FOhvKR7RnJMwctGevok2wlveJLl+oL7LEx+
J5ash5+c8ba4J2li2JERZhPUFL2cS75KBiNtQko0fEb5x6ujsd9wi4YW/UHNj/TwS/fWkDT3b9SY
/jAjy4bMAY8thpty7Ma63alyBiTGFmTz+wD+k3FONZPz4bXwOWePKHnCTsrWNse5TpfwYPuhsa+l
x5pQhNQ0kRdFmmkBIORl6pgMbYi9VjLW3VQrHC2zYFJfa0aSKBonORcLEFZCokQOP18dAHboNuN5
aZ4jUVu5Kyevloel8DQpKE3N3Zkn6awfFlnJi+RZx2AWr+LYytsKPd0p5zlTlUj2lR/q+1WtLvD3
ypt914CTYpPulT5XPv77Xe7pGurflrCgWeYigW7Y+CWhC6d4vF9wntNBrWK473KFca4zFGxvAwJ9
cfQMjcwmtmEVfrUTNqtNzcD/D1ds/pSM2O6P+MWqZzGLgPCDm1jE3HlYBmAmNHixIbwDbWp2l/Ar
jm42FZ4VOneshUSsKOylO+uq4mkglYD/35j8Y2SF3LzDTOE2X8zZtb+BBlyvRBlN+ZbpUQxkyuSO
MK4mhBtPYy+A5J3wFR1cXNhym1gjvqJRTAtohUsLpyty3PDaT78Wa3Bp3TIaIJIiNrexNw5HeVvS
K7vsBnxf+ngi+cP1Ya3ILp6/Iiar5WNTObnGpyyINOTIbIfpqR8GD6c7ZqPqWDgRdawWBg8C67w6
dISVBSPDMuIdWFLio/HYteVx6H2pHxSVrj6pes5/mYpDmMmqs7zl1sz+XtuVDKcS9U7tGAhR05Ch
7ahtwx6YE3Hhhml9Uem3NC/D6ND686wPczWr/zg6jyXHcS2IfhEjSJAgyK28VN5XzYZRXV1N70AD
gl//jt5uYmJmeiTR4N7MPPmTxRy0r0Px+NwUjuyIhDok7JgffHA6eGcNAeI1+Khw9lf7srR+uVmy
gos4qHjxb5jkzWecdqrZVU3jFztIDzNaVyeiY7O2OSnALr+tU1u9jXAmcEY2Tfkf7sK0uukg4L57
AnjODcwi/wmdv3qHq7Oi5ol0uETRPBErx4iD7221hgRlsqx+dY8/LfpFUU3VOYD1Zi7469r+Pg5l
c56GDiMplIj4jbQ1KPW5IkuN86ro7H1Qp+Tq8xIJLpvnwt8jKkx7LIWWUFg/Vax0qH7qrqyuBEcv
9KL4N5zn2ppDwDw/H4pOojwkAgr3oaOmINlCnogvZYKRZUc4sTSncvbDM1jE8dhU80jiwGQxdm3D
4eSeQGXt7vPWOkS5OxosSMDhRBd4bI85yXHWXHjtmPxWW/LsKZUbHqCRrW9eUgjnLmsRq67gc00Q
ETwAN3ACJNuM+Rf6q8sla7s5VvdVWCTOM9IU6lG0SD1e3LD3h/PSp5U+5Li/nU3hxPF/S5/An6g4
8YHcXQQZrHBYUvdEJJLpN24QRF77MpKI7s6i5CcJ8yLi7TFgmHBLWM27YVJe0uIbt/iYQt8qdMNV
NU296xJ42qDG03H68kTMuLFJhmx8m2kCY/frjXo3jY7Kn6urQ3gzNrHTP5Sa5qjjWFFReCYH6tjj
WLgKNtjcY9xZ+5J5dhjYXWxXjHYMjrRc6dtpjprmZwBz8GBGpu7bRAOKbRsGBza3WQAcfDMORdjc
suGHJgbcbu5xTbg8/I0l9rhr17V4KgNV/SR8xpehYNgh2M8XydJynl+Bgo6ahWO1ov8qC2of0jny
QCcxgftdo1iFp13Z7HK1Rt0ptHi2eKyVsXfRKlaXZbD+u4zy+p7SYmg6Hpa298wVYLgCJeCTssRc
XizHJ6AvpMqHO1yTaObpgoOTJPrktTsvcxr1vRo6Mi50DkbZMR+YyZky2Q3vOqB1JIcdUIiwUHjc
FCN5jK0IILpuFAycN7RbfuDCNgnPhWxexgOnywrapZx9cMatU3wOMjRvwMvZIXZw3t7xSiTlLYV2
zvAVpoqKPHfO9IGdReXeg12Wd42P3IBSmRc/1k2b20xXuvgdhO9qmllYS3PQj2CcqtQiWnEehlg5
z3ZE4TLB2n+aqB3Jr9T8bif8+sXbSFVC+TaOa38Xof7W35EMZP+IH8r8G0H1FdvKW73/OE11zQUy
ta7xQpjyTyed8rEe3BKDXijAydnSjXGre6M1d0K6BIiYaNicjLGr9VOcScRGxa99a+ci/5n8xHX+
uORjSSkqbdWByyJhlmH8qnaeUISBkAiD0zKwCjiDuJmDpxWBuP9k0ljaf6CZ5HJTuZmInhRZeX+H
i38pL15bj39nL3a742Tiqr2hJbJCyckl6mRjsJ1t+qhfZnZ3dnB3RoQslzajdNb+peqCOn7EfysW
/sTG/W3LPA4uQkbC5Y+dp+d2rBJzGfJ6VsQgPG8A8oo395HRpEpeOzIJyXbGq77sNUzY5wU3YIvi
MA3nuGDl/tJC5aVgw5/ksWwGIOAc76EsEUkoMEZ84VIL5V0EbjffzBF+T6rEaFo4lTHGS9J2RVwe
BjfCExajzmwD4NB7SOP0cE554PiP2lAteJtYgT8UGuC0bBHB2CrWJl6eMpvS5MXJfZy31s/lV7lo
r023berVZlN3SY0zW8K6w6LSZ6R7OBOAQdSJ/xu0bAzuXIxXH1D2CveYoEsoyEFifJaGd9QuzFqx
0ijSFeNfCRANpS9mMQOQli97X/Mz460Zco/Nyjq0cpcXqMy3Wc9eT8h6Cj7V2E/+n4jD53mgFYEt
INU05Y8fWH/Ycs5piRZwQ+CGSMb4wqbBY6pf6+42H+mZ3BGFS2CrtgxV24x2B1TNYtBfTeBlyPWt
lpL0sOr/xGUDGEKvgc4RpEYM/zB8179O4jNAwIIO/q41CY271EwWjSsqEySAlommHybBpMYk3G6o
8eC0Bn4X08CsK4ehtZkh0oHeVFxLVVANDxSssK9Bt03VVpbGQi8dKHfU2M41dKSSchGmrPYKGsQL
dcINkbATmzBMeDnMPZSnLhy2FNY2PQscT7xxYA/B7/sNNLGyhMbiZ3LaCN5K/zyLqRwirm5/aAlI
aapgouBJnLCm27hzMj6S9Jx4efN+zIBFRubV4DL5gfMOoSHOZ2OZHFyYYK4/43SWVi4nj7PxgusS
4PC2h9X0NOBexSpYwU3Z9BiG/B0cyOkrK1c4oiWLK/pVgjos7vJVgctQnQMP0JFz+7kO6O1Xd5EC
KGXq52q105ErBggPnAPnqccyk3BeK/qLH8cuUUrpiIYN6xT882OXrYbj+9Uht6XzB3s9Ji+p4+Jh
WjqecQn4ro7lb6XfMVoAhVUFBWSsQsWwLbvrytgj5nCNiMAM3cX+It47kbkvQz23zR49Gv91OdWC
X2Kel7/sSeo3SfhPguFCqdmI2p+o3WFxAogK2l4N+i2URFPr9ast++rPGooMgigaDQ15dUCSLRnH
hMVdGYYs0Fmtbjw/qp8zg3d1Uxn8tny0OfyxcFRP/Gih3WaQO3qyb3nuHNws7CgFt1evbV1m3WNf
dyIl1Jmzb8DpNlJiYmPgu9TErtXWYzp7nZqwf+TNWQEllDzQyTA2tNmHmK7faxesNofIdv2Y6hAP
IHdmnW3VHEYPuTdzTmDQnghDCsdWm8kTeESha7YwdhKCdYeEtEu0pci59hgQChbgeP+793kQ6zfc
gEIR0sQ8naIXQpSXc/bvOh7DqV/d5UWpUoJww2vFKY7vmyNbyurTNnR7BO3kkG2zZJNdajQeeqEW
+LoweqPN1W15pGumicnVagLtBcuQfFtwP59h2kX9xVaowZsMlgUZ2SzC3mqIuXwZURo88GBfn+ZS
ICtVTRL9VARo4ZaEhH0Pqgujd8/W7M0rjrDPrDj5S4ys19aafODGdMapU/u1VfA9Bkh7615ESfWU
p1723U1X2mBYIqs1vHayre4Gri4IOMl96NVkiDk8oBXyRfAytknMWVql8dJul/w6idRNwyGpEmGb
7tvZH9j5FXmPl4LCsDfMpYjtRGCu8Wsb6/Ps4QzZjfgMfp3VSX+p/9ECIT8S5ySs14+Z5+C0jYdK
fS6LozM0pzx/IxBsPqtaiojoVzA9RACS3G3rG3h7s8tba5Mzyb7Eg5ewvw0neEEo2Mz8foFjnT0E
LkSyVKW8FGpoP2LLUuuS8OX94CKEHQJAjgl/LTN1UbhY80PVQkTAAzBO+2ZK1EMorTPtB1lnt6Je
eCT7S1Jk8Dlk9zAPTfRjc26XA4GM2NlQnCTqPcBI9MUZlYI1NOIvHQQhY+jaLWhOk1yMv5NSA1ZF
i/L+epnyMPQFixxO+TQkT2Xtg8KYfWyXuwVecbtt29FAotK5G1Qb4wvBxeKa4ELKzPmO2T7FHMGX
8p7vEtl6oAfyjPLFJyD/k06HhgonRqxh6W7agnX3Lop9nObXnusXP0FL6zcoPB5HRuj8BNwJT5NP
Yf9Te7d+5iTAEzo4Wx8F5ih1iAYI/USBWJnox0rjjN1Qo8Td26w9oAlE5jS6SWUe/cHejufbb3X/
z8wYD+gFac1I2+cIzPNn9aChBJva63R0fyUCYEbjsmrxvLGh9jHyY+hoxNHA854+KyIAmgAytQoL
NCKMS5TKJPkJa3XHKgEPwzxS/+py0v1U0rKiP1iGSHkCkYqiiaAGcxghm1dOn0XLCbmZuFU7a3sq
aEPgaKjKjMaumBy2zPz+O9ehjvZR5lWAlfsw+9PxYPpWoIOR7cc2zhiwM7Z2SzOSUtWsJ//GcReu
ybbOejW2l1X7fnRmD9yRsY1x1fL1a6mn4HbmRVT/0sljGWrHQTTXHih9nWRAt9VMFF08xf8pD7/Y
jp1sKomXocgcRddkt36N63h7PcyB6a8WgmiWDAApzkoPxXbNWTlMVeaR8/cT840kHeA88LpmubVA
zWNw8YJCeb7ctja4huC0zv2zJGTRhyR7FAUfOSd3wsspK5rztGr9VroF/x4dFLZ7yBf2IRtVOdF3
nECy4lRGxGDTYLkuH01aDtSwlEn5R7FxjU+TGqM3R0fGYjcMSdP4dTv9621ARqyGGMkP44DjpRqa
oX4Pmy/Sx3jo21dci1puJo69oCoaVVOQk+pFvY3UGr4aeN14Cfx4sCdv8WFZpzTp2GNMmLrby7Zx
692oRv8eyWcaeRSwdo025LXK/sZ4Oh//pKis7q+DXV3wlhgqGDuEvY/GX8LH1LBw/ehyg+pc+G5n
zm0Z1YTAwaW11ZZdVl59T8id47BrMjLGnClsSgR345H3c26Zbbi5MEmrv/M0gv3jozjVbd6sfgyM
ZZCoyUnRy5shwoFJk1KeFJsxkB19UpCcBvFA4T3HwA7o/wqEMwsxwvllWeAAMcZuUd0ygFw4Q+pl
37lVoiF1i9I3DzxasvpXonPrU8DelraPiaX+BnJQ2ryQaW/ts1eE9tniYGVTtcwRN3gbQizkWs0N
JPi1EC8ry/eM13g8Z2/wnOPlIxuKub11vVGIu4z+bx53RREAUCAukNxMWPnoNKqJw+1VSDqJxHH5
f/2p0A8sEgooR11R6l1HfzdHVYnAsmHVngwP0aStPfVVq294vfOqIW9n5r9sxOg0ktiP8BzYBH/Z
1Aj9ltqiUXemlLHcuRP/xx/VVLTBJ0lSTz0peK582ziS2bpCx8I7RB3W9MBDvOVoTcQTbyh9F+7B
TFN65DSeq21lBDo7l9/UbmqMvMM3lnD2oLCNsDwm1rC7A9QDODKtlrl/IywF/CKNdDLdowi0ct9O
rNi/ppV7pOI3g917wNJQ5U8wxhBIgnCq3vFM9uFm7K15yAYD1ahZ5xWHKAxXdfIr2S03aLq9eG+H
bp13jtQh9STI3uS4TeJ6xT+0gsU/ayIX4+NA61333vohlwmrFLYeEkM2F/1fg6yLnUjVuDFWb1AQ
RCes9nRjGtw6DCXEjjYA6AOSM6hH3Q0DKWNXjdEneKKRQkdvPoAuMq84MZKvSISZ+wzPcAb5xZB7
AUSj1f2EAWW4rVBrj6w+mgYTPt6FM8kSwD2rx1LyDwBOiZiD71k453x2wuKVAyM+eWD8lXbnbV2Q
Y3mNlG6CVzJgPghB1nAk+PBBOtsBaAWBQWLILnxzuAGvOVaI8Mhx3z3hjKiiV7Q/irg8bJX5rgut
eDR1ntmTBHhwa0zqvSZxSQDRISywL6cmv8jGZfWGZJGCVMlrDkvxyKVPg8dc3S79NVASTkhnT7WD
lH4Zid+Q5yUtQtRgthB5cBWOznnFEpmRYnThET74Q0pdpL8Oxt6jIuHUpNY79/8rPUTbL+6pQu7x
eeL4YFKRvMKnCgvnf9TF47tUbBQocKuUnmua6i0LCw65ilDERgW8my+CHVd/17SI923XJeNdHzsx
hkAX8J4ikBYTT9Wo9wQQQElnMXLwiFfqzvfj/hWPU/PNDKuS75iP+T2pgYVmKUSJkJKvzT9ibjpi
XVYJJKRlWbLsvLRp9oQJe013I8iDYTuBdoVYgnpwx7JXo8vxK+XVthfF9XEkCXNte6cWO1kEff2c
2G7wDsFaM6eOC9ZVkClmtZR+uepBRrWMDmXcsCiQUYYQ0cwLCI+k7uNdgKbEVZfnpt3NvI+dd8lG
N/wcR+ctJXBDlqJ1joHiVRE0fMMbyiBEdFcx2M1sbvyW17omXyQ4ssadU1D8sqyEjMcyR53UPYJa
ZNVyOwq6qTmmgS+neCOup24lvRC1d23l6jfb6+6KcFs997FgWezcabDowSO0/DI4Ttzt+hhZ7rj3
VnC82owejDlAc/FcHotRxl9ZFqnfCAcxB4I1nv+WdVhT8DBMHRgCIO4vegxrGjcp3Glw4zTLO3Mt
lg6bz95t0OCUotbLZBxGepJap4QFJslrKkqys9dJgEIYJEiRrjmNC8ecBMa3wrdgX65cA/sQ4zkF
b9qj6e5rm6f5NsRYWBwrt8/p96z7nyqu3JY52+nwTTqx8U8ph7V2L/H43/Yxqv6Oxbpr2Cl2woBV
Je2NzbmsHmbbSwQk6CjuOxQcSHQQqhkBZ1WL9XZZCwC9nh9306kOh64/WJedO96cXlRbql4951SS
3WZA9wu4XJAHxnBLH6PLQlARctolqGBPknMkFFF4x8OAd3XKuQ6t09iP4P8NM0W/5CRtBV1vdzjs
lzMnoSC7E6LtPplM6+EovFACQhgmoOypyIYdKa2OUA7UtIMfNubgKIpBNhTo2uVQD7HOz3WO5R36
iRez8OSmYckXGrUcE+Sl+t7jhLDeSBnOcj8mSly7PfK5aE9CZsFjMs1B9yVzuqMpDLHDdETMVe8J
zWEQ2CrkTlLZESA2YPJUFOTCGQ3jkhBvbaM4UQVhH3LcjrM07J4C61XnIKxyB7StP6wHj+VY9xjO
6/AbY3tFwbA28uqboU3tbhJX/jXbpXU3O+zqb1jWom44LfmGxxkkP2U35C0eKxF1+cHjwHFtL2mL
4LPHM0/4fMmdb893ibch9AT1HjPe5OfbGeBEdUJ9WJ9XkfbxchSkkQIO2ET0BT+H8RHm/dVxbnA0
YQ+p64SjZho6yLBw9Eh96rI48DhxHjEwdt62HUlax1T6lWG9j8JAzdsmQ1HAXK19JtOpmf6zQ1Te
yAWf1jZm9R4fw8kPe4hJ8HxCjpKKE+7W1qHmDU4aQJ0Zpr0Fa3/Ii8A0IIpRRFawAytyZpjFWF+b
cCmdjwwL4o2eKrVsQxg59kB9IO2nvYNtgBMlJ2FgRuv4sZIJqg848cAijxNYIuzD7RMPOPeFWpBk
fdK94oCHtNk2nJUWImdVd+UuS1k7gBCq8ZO2OjwdHjYiDLFN8pZghPsPLVEU/IYLCwy8UcI/tXVU
P3h90H63zZUYsvZwkvs4tv5t4Qy8/MdVLLCUita9qTvPTn9qN4+7J5f84oEDc8dMb2XYvHpdLdOL
QueuLi6LsmOQ+xpHxdII96lDPcTy4YXiO/CuV0oeCUPZXytb2Cd+RMrTAjw0+5A6koSTyeSx+/a8
tNutXQrZm3ZICoOQEPzsxS5zEuxq3BBqt/ArlPsrPzXgEU9/54EJyja86UddPGvrzu4xmGjd3EDA
YMmCrAZCYxYuOR1W5pOTHNGSQ3TDIU2UPCZzN121kMFfn4NML39ptwh/e45Et5AgM/wJgsrq46DV
vL7hJee0Ib0l+aunLh3vtOckjzxwoGLhWx5BifngWjf+yCn//P9ekE/XWF6QWOB1In5GlVL47Pbk
SfbQyXly1l3WON/OQLBXCF1GD2WWy3eyHq37hbbaRM+m4TmJk5JXoUt78trJrSfddfzyl9l1EI2u
zoddlvVRghmE5PLGMAFgkK+zTp9zYLzqFYtOAA4LTdT5GtaAyDf8KA00sPBIS8XlBHl8kj7MdJe/
AUJVktWBXNVcjKdSsyPoX93i9BvSO36i6otEZ0nRxtCpmYqHdribBjCecG27eb4ZvYwmuU3m1yk3
ND95852yFwo/g24YBINDU1LLxcoVqzozET/LxO/LCQ+MVsCzp6Z8OwIncEv2D1TMSI7lP1AHccQz
wE3ms9bR0pwqhV33EADn1JeME548ub5M7iomyfUx6FY8H4Nal5SSkEykZ6ZgzNgbF50yufTXAu5H
LAXrenRz2bkPkw94vAaQhhOAYp2SMHM/cUpt+LTEH8tYyKfGL/XlmpFd9+1VIACW4T+GwKt+hWWX
tpsxSWEWpkx8RwDQu5AKDtHg2ihNh9dyNsP8Mzr10Iz4vrSyz22UVc5em+V6oQsRMjpwknpNRUkd
9MZwIX0jyDni62pw8PcQEBP/0TP5FJ/jjmHtrq5VeFmps5C3mCvZCkbc4uMHS8ypOsaV7yzbbIhH
ODBWDzvQKdW4H1ha8DaNrinYbRUG4fJtk2SASczlu4zrNlareXOAd/sPEpQX6jOl0qz7d511yMBf
Z7Y7TO26v2eXGA6HlqECE0ZWMbjjZyyX79E2E4tF3ZmfwnSJfZTz0pPdHueYshyetyTbpJHzE5sU
z8N+d7VX8crJ7uFeqpoNHAs1tHyKtLZCWtM80dI5VMdsRk/cGnpDLm49hnRcmJGnaJkXXbsD2ace
rolcxiVKGYNNuHi189jQQ2Y30h+oVxl7mIsH15AGh/pFC/zOSCd9ofdDeBcMvoqPMaVzfdBQBF6X
Hqj+Fmq6ojNlmTPUt2VWqTrUuedcaE/CsiIKeDx7lFBOU90Yef22oM+TEE6Bs4lSjqLwags5OHX1
bgWgEx58tm5/3LiwCXJEPNyzDrp6MyHQ7lLC2CvfxgKjj9wHJxCTTSDBWFjUzYEFDAo7ZPEr7UxQ
HrlVI3xxv+8WTfuM35kdS932MS2IY2/7ZGBSwOCu6UK41gJbD8jcNhqd2UXVG+WP6uqpfRsJfosH
FF9XbPsw9XB+Aim8w3ZY3mgIi+t2LciV0YxWF+ZCuV7x6wEFSg8puLMbX+k8BXvg98tbU/QO7uYx
dm4KmpTC29z11/iS57KtgGQFy28suin/4FE2P9VxrtoLUi1R2Y1CIHsqYm+50oldwyYxmrGQ+jRZ
0l6+dAwXBsWURZTHMcebRgK0lFeP+6TN2k8yiGv1wK/ZNBcidJSz2RwE2hkNkUwBl7lv/xYceXhn
TOFQb4n1CdoJBCvsHS8a5HmnSwzd3A01RByok0rSOFJia++I30cbbyJaFQHLdfHY5u2lAiANwodt
2En11E7AD2SZtZuwQpX7FcH0ecUYqE6ohOHyVo2KDMoAuOGkA12mW5zs1+JJym/a5zHFvhPGpnZe
ooVkJY83xL5H1gfBk9OyF3hM+YboSM8SVjwB+dWjcgo8qh2K13db0zO86YyesBaoYDk6ts7vkO1F
cCx4glyMu5gMZwgAzvs4kBNtKTyAC5/oq4yaB3Kz7jGkyQZMZdvo4WAz/PwvyJXpK+2pTXdqysg5
mnqkgcTtI30pI/aNTwtyZ/FNSn6CbReFa/5XFw4tqLBAufARSP3+Y8axcVFO71KUuRBan3snrW/N
Sih3s+jSh22syNVvI0LP3cVOELFRwWJZHdTkLIB2LJUN/B0DWMfjc+4ceh3YSsyoaXSpyPRhBnu3
XCD5AGHPIHz+A3g4YWVC13vm98/4fJHK1b70IRFgJxir6aOqkpY4tUIzFBQTs4FEb2n2vA51cBx5
6xDMoczJ22hbAR8laTHd1g1a1aOrCUGxuyA+TA1q3u5NX8AaRABZOf6C7qXJ0gzJuk+MAZcrWcmo
2wCC6WM201u37bKs/BjrqPAPEV3zOZXqq3ywjTcme2JKvSSseAVvr0g5T3hoEDjY6fq4IQov/o8M
ErwbOCJjf9+yFFcbbDXdf3DoMjZPyZVuWHCUQxibCdA4YVVQ0lcw4m2khZLwFBsXK6Fwi+6p5VTm
nhgUxIccJg95uIjMKcfbvT4uLuYsLGhYsQlTr+5N0UHfpmSji+LnTNWR3q+i0KyFR/GPjahhvOPK
+8uR2lzwiWJAdnkWQ0aZtfvv6n2mdZIqRf/Sh930FIEzklvHMbh/MKcRG7WUfV2J2D29RFNZ/fWG
HAP7lpNddIDYEiSvUzRkFw+sZfVLfMmHOUf6VWDkowcaCKFhM09Lt7+483ECP7G8Bwyz7t/E8/v8
FGF3YilIfhlMvte8zonEPrMGeUr8N+3p/9whl83jDTyMCJo8aaL9CoGfpEIT2JcBDggnrTiz8Rf9
fwrAjgAGCNikye4pVrDc0tbHe5Q5SuSgKpec9sUcK+lNEuXFv0GFWMxCwGdQ5Sgv8sgoXPs1ya5z
KFKzTl8Wvc63xiIWb1tqW5OtO9aWmkRyZg+Cd83wKpsoaTdDPzb5sZmdACJEvKT3SGp8cKEnCvUa
rxU38QgHcKOTlciAwcDKcwqvyx9O2FPKHxywd9/oid7Dk6qAfZymwemPbUBI/0g1wfVk6CC0n/u6
L0+LxuC/tZVayfSlnr4BJrv8wdxTV5RGcNK6t/kUJLtsaCN4xRP29x0AREkaNYR1gMee2oaTqyOb
UkEQJPTxeXWZ/GNdxCMDVMgU75iYnW9s0UyPWeuCb0yCYKrfS5usyEyS5PoLcz24VEcxMm5xSGAd
E4USJ2rzJnsI1zbsLqbKZHvLUW/hHxSO/AddbwRYNQh1TOIoAu8V1thvU9L0/ZkOQUJzFtZYwiqd
L+w9GnP/FdR6hEIcEqsCS5MKcBsFPsGVEIY+sd3oxs806pQKb3yOyfarWRftnBfqN++GsCaJxKYx
eA8xsYTbfAio1wJhsAIQNE474AAMsw5PIP2XcADcWIdH7p8sOJq4hNpX4Nl5HTSVZCew5xk8Ol1M
4lpnEECBdQcWegh1DO1iLhkNvXgqHbIOy3RNDbnRPtC9fYAkJALMsfFwnbtIU+9F4SfzAcQB3TAY
8GFxt7Mb6Q2FsnBIeeFOt1RYXnlWmHOZTeziwGjyi3WHjDDpXWys/pgNPU6cYfCj7dlgET6IlJje
4OeOdE0yBnxNukVM7vAS81iHtObi46eqapMwzsT0Kg/jM0Qr+iiYSR1Sa67oLnowob51GYavcMVR
maPnNv09t2m23thyDv4rnJKpnWaOYb0tC+t+D5QRddtk7dTbYMqGqZwoP22kPEmzLfHp2iLwMw7s
QTaGbwzHKd0Jhe/0tIq48f1SumN0N1SGFzTUDO8tM318z6a6zHnnZRV78saY20a0FEKBTZkPeoWM
dleaPH9YPBOl277V9Os5xdRkF1485UPN2Er9o6fi6G5hzUpS2x/9fwXwjaOnbIldPx6YFDFLhhco
mAsPC5Fkj7zMXLNByA69vVlzLJhZC2tO4IThcup755M0v/iJqp5KTYLK/ZEKoOq3E077pxkpTMOE
lLCIZ5ItigbSbOo9SjorAQwFwsGJCV+PYVhYthTbwRuxoSfegKyb+CNtrS3b29uZAjex5aYGAjV2
K26+jeLitbt0tXLadgHQnp1nnPLQssjzt3WX+8ETKno57Rfqm64S/KyT/bqC98as6tTdHYcGmv42
My2GL1wwDW2HbC+ZovxkfA/LlqOYW1AlReI7xjTqzdwU+ybCk74DfkBQfCDk+xuIOXorOdbSyAzG
7A9cSdwiYjF2uutMK/oPH8Vvr3Q1SVaGDsIJ3PbxgxoP+EwhVsYHt8swrdPPjGMHstZHTf9TvCV5
ATgi52kvUarm8SLraHF3pfARSEq6mx9twLL7NBTjMp7NkEfPEA3YGwRsLWL+1ydahnO+czqWoOls
KKVgym/ihN5EAqFZdIp6qbDyCEKXZ/rB8SLDIBPU+1Eb+e4zQzh/sBgnYLmM1neLNGn65M8KSzV7
u0+MPhh+pCRVuWfzlCGyp1XQDB+yTeL1zLQ2zZBF2xicepSs7knzTbP/pgHQvUKTZPVM+4Z9sJNi
TMnIm52JuKX1oaMls71H6opuoO9KLrqQzA7EhRbW9EpXTXVTQ2bzjon+P5N9iSLApC0A/JFerH28
JoE+5gFUj/8w6YsHs3Ao3HnUYExboQF3cfqysDa2GEAyCkoW06lKbzqAA+WRmOBMDlI6nuDlFXgV
3QP++jQLX7H9Lc3wVINvY2M8SiJc79KlC+C7hlAR3sSwZWGJxSqdvO4xygIs1Tv+tMY6vK5Lj9UF
O08fMZQXogGBFFXUHa9gBriw85ndvoe55gWigmkPZjHREwfLoN2P69LcdEPlzjvpBUTX25UDySdj
UZYeUQ1mVuGlGC6xDzRvx2HDj/fVGA5vjZ0YD7rMNUCHbC5PrWLnvBdahH/JCE88HCdeH5uuacRH
MYvoBvRk8Rm1FFtsqGWZ6MjTYf/dapeJum+pWKD+FsfMRiKQMeF4o3zEy5nQkKfaIdqPemhaMo9t
efYx2Uwn27ZLcGQ9Q1sQR0iE26XEaH2kpaH9WuntdD5d19Kv7gDFq5hnkvlEY+nyGJPxxWDh9GX7
7Ti4dLcx1APOsGGLlZDiPYfVR6Zr/z8otmt5HikRuBvgqywbkdjxH1CLItytgU9adg0JdJ/onjDh
nu1ZW19ms16TC/CXcK3S/BYj75Fjx+smhx/lpfJP1vUkvSNnrFbSdVQ+Z3NDVIKQapWds8Zzngi3
azJpEZaLWzoZEveG83mCE9qK3shjS3FWeqaYt9rBl8SusQV8lNSnOIZHcmN8C4UGHAFGtoCF9paJ
ps5uUG7tU5JzkZ5Ic1rezWFGy6eWvEKx9IHROXCyxx63KtPLF1JxVHXW6ZT5e9JHpAgwqhoDGSOg
fQmwGpNLPrA/h4LuT1m+V2MV0pgBpsgu1xGCeAmUEr1+xvNk5NlxqyH/KcuShKJTa0HhCgh+vHwb
zo8rJ3v+PTB7BxTWUnu7gjyHv6cais69sA0YaGvGuRUOBOlA2qL4D+/IVeHYhw8x7jntx78TNtIR
93GPENQGjAsbydjPHkdX6UfqN6w0H0JkmOSFjjhiljAaY3Kb3CQYYW5sNXT+L6eQtTjMvKB+W/pv
vrqR4uxzHPXArAwCzYqxQaCacAU28YV0hb7QRJAml64fvJcxDmtuS9QK71ARpzIX+iKWfzQxuz//
4+jMliPFtSj6RUQIkAS85pxOp+2yXR7qhbDL1cyDmAR8/V153zq6u7rtTJDOsPfaNVOg8vbClOEe
741mCTqE7brrBFRutIRO/wCtzTq/vQknVLxkTBmYNxY+jXKSIdliOlaMrxV8GXGNE2bZP21BRMBx
QZLIZwrFSn7wAOK92PaAnuJTypfvfXd6EO55yVDzMd9qZ6c8BYEvCryrnvyPJtqg35/5iu7iWZMe
u3NcOaCPlEzhfhyVU4CHvHsEJMR9J84AsPATO0h545O78FDexZhdcXR4iEc5kTwI9LESsg1Ib0Vt
vdUxo9xx583AYiGngDlhE+c7imts9LmERJw6+tqCZHYu3Hnpuk8igOt7qBtaP7uuYe+M22XKDmLi
J35AHY04y/aqO2vH0f55DVTJTE5qnFoToC6fXsZR5pCYoHzgOY1JNZuY0gM9LuDPBEOl9xlwLMlH
yjJ5vhMpIjxmxCoMfldYHODElV3gsyBuxg+Rtd6XQTsTvfaYE4HhsyC8i2w/krCr8+CZc94h1Wyx
jFpBE9T3UysJ3zRrhVQfgE106llSkWXvDv5lBBs8HykxabZbJwyZLmJrqXYqnKU6IDEIync/Z/Vx
Ti0l+WuUQjDZjEOS6ivxEoigIUrrDHVBXun0hZGsonkvGBTo42AgdzParW5cikiBZwWXHrC72a2J
Q8+6CQxJpi8IrGT1sIKpyg5M0uLvuoFRimUROdqhGsjF3FauZSFFi0R23xy084ezTvNHGljtnFrV
BvLKTA0rH1LKYtfBKPmpx1YiZ9S5L3/b3nWdTYW126It1AyaVrQKxWaZBJb5fBxnu68Iu4nIspJt
fZLNGoV7EJ2EtIDmajGGT+Qh3SVjEb4SWds+MFBjYRLd1Pg7KOp9SSAQSmvundb/DHKi2zcU0Qug
0FghYFyxHxBPJgXBO6GI1R9KCs6ZvqY+O3oLY4xNjMwBwW1JsNGxiiSB87g+4Z96g7JPKLLD8nfA
MO8WJjx6F36txee8RESyK+II7KbvA+6NynYpPyPc6wvYgTabnGfd14hfshHyCtZfVBxvUHw1fEHs
POjwLaIBve/GvM8uMenOSHMdmRaXpbWy/lw1CX5f/FBd/NUqzwTuV92zUT1hUU+iQ+P3/sMQ0tXg
A08TZzsVkC7uuIVWkJQUhvw/XV07zzkAK4Y2a2vW4cU2oinQhI9gCO5GoGX6MCoGY3fsK8blK/WK
6eOGN4U/Y9eJaWQcix3shlQyyHGrJD1jrQ4csMBtgDZ0SCZxcTqhw+1MDmF7r8uJjMWIwRxj5Uwm
tSUGjRMVtgU4unTrFl34cNvFoGXKswrc5Ajla4PcN7jkXpyQJg7mBjE8OeJ0ykikoL7eeppmWoP8
OIdVLvfk4PBK6R7yCzjFRk8vTJ9DgENLxIkP08Sx2zlByYYCNpLcbc2QxH/xtUzRr7bjPr4v5lXz
+Wj+bPSY63HpX0nF6/JfGtXOTbMzujG1BIk5WJpZcZ5rYFjw+cD1YbjPl0yDucKpfAjmyKOJgFzc
IvbL4vjY6BRs/8ad+Zxu4sF1GNWOc3DlkQmmQX7S/s6/hPZrFzpthjuBsZm+E6yXHFp7RyKXDwrv
hRzuldQuW0Lz2ONnrHjYOWyx2WRtcxy1McFvGWX0mqwo1wPebLwPBhDQgBic/Q07KctuPwu84DeH
Lhpx7MSat6wLRoIRwW/96afA+0lhzKE24gAFThoxREJ8IcR7yjiWcEp0hISUi1b9mbOC/GoKFDLi
6T2JnIxbInkAnnCJPqENItPLd2v/0Sxaka0G0pkqsukDTreNicH64EXvgEB4RZSJ/YLY6RZ/opU4
rlBbX1k/s12pUVoXR82gA3FY8v9wZEh+eEXGzhN3cvaiHCa9Jqe5q6hvWBsOZJUO3Sz/oE0BYcIe
DePhEjKtB79qVHmJqk4dfEYXBLyYUs87CkqP85ZUOvTmOp9ZxY0j8i9OpRZaO54JRtJc2vEW1Eby
LxuEIXqxmcwnQb/+z5iRx5eUcfZNZwTrAmXiD0hZUh5cjONnv2KAtiGKPHe+OZ0R+Mc9D+Ge0pEQ
0NJxA4RmJUjC+6aRQOqkP5r6lM1oZZHGQS9/SGnC/1RMsPJd0AX5q2jl4zzOUfnY5bN3HwRjMW+X
TvmkxSwBbMdocYR/MnqW8D9YEjIphwWRcUSg4Hyhex/0gY3rmkFZHyl+ynLJqU+rnqoL9N9qazyZ
FV0l6CJkgXDt6+JX0HpTdh29tfjrro1091WF4WHkN3NohrZ09et3saAsPFar385bNKuEcCcjneKd
y0Cw39aBm7cbp9ANQoi6Eu/dVNh345rAHKrQutG+y13HvzRJFH/wTEzmCNxUJe9T6dOeB07P2DwI
Fn2tFjqNXYgKkMDouU0IfDKxt3Dvxt5rFFpi6tpoWKe3zli4nDZS4r4h66TaQS8hI5RxmD/vGlem
b/Ui8GP5BewMDEhsHaPdHKHC24q576srjpOGOreu0fIs7iIuYlHEVrfYUSFmhMko0MDlFRXhq8AO
KJ4njFnZhai0tv7DMH0AFt2lGKgWnsQ5Lp/ph5MPmHyM3DBoMekagziRW5UIB4NiUqEBrnY94QNI
7xoNXG7bpY0z3K91MLbbhW4oe5mU6TjE5kBFuwjhGe7CieEfrDOcKjPi487EpeRQHwWGud4Z+Rlv
yhOsKoxd4UPxgE9unxzrpscS25ZVGwFSB9jUstwwSc5ELW9x9ZjWMrKsMz0i/7VO6CIax5tHq1H2
vtuIY0q0iV2vWJFT1rTGwYPfPXltZtwD/VjbvC21WMnw8v12iA5FFveYy3WKcbnXGJ+fq1aOfLDg
5iBRID0esWCy4o6Wu25F3HiYCc6priastb7Ps4Hz8eImsiFjBf020SO7hnNOAkNo1XhkWT+O32yn
ZvURszfN37q0QuFMGAoAha3bE2+7y7t2re8FI3w0ZhVzXdhhYTzAkDIBlvmJwXp5dGv++Eta4oKC
u8YCA/luOyrnLh+ZXh9XUaXZkylRcG4YAxj+pcraFLJdQogASvipux/cuZw/86TxiGJzFkl4gyjr
bdTK/kIqjVxfBPA5/66dSohRjrtMwXmkPZ43GYUpQaKkVDB5qPVCESwNbKajZanwl67I4hgoAhfp
GaUl+iou6Ro0UAJLiP4KpOhdx6J13Maj7610zXC2dy7YT/AIWth6NzQoi3eR54zls8hJ/+s2RhOj
e+0WLi5EYAMUpytLCT0+557f11cEB0v/piw9MRPPIkl2ypnxEvrIcwGa6Gb4G0MuTh76NB7ua3fs
XhF/i+rkGw9kmMYiIhgjNATbLD71YVl7TIgatxbshzIz3OfzCBy5tPGMAsVMN0xYAz3qs87RzGIO
KsLvgvfL7qGN6pKIFgrRzZBCF0OgKiKw6HwxMjj6JkLrncHn1aclWnuWcNSK5RYdF7Go8JvxKEVZ
RPAi9yBFG1sZ217nxqN5rw2EaUJ3ZxSFBSEs0bkY5Bh+uAxz3xv0wChhkOZc0zLP1gdnmkT1B+5I
lz0Rg8BJwN7frojEuzIKXka6N7MDwGC/mt6hkG8UlckJlXz8gWK4PYMwQ4uPWk7w0tNk3U+VQds4
3Ao1Ah6ZQ72yhjDBBcoubgOBJNPdWjO782lEbeDtTeUO+inl4cUmVoL9eHBGgh52M9fed9ghsj96
Wo0pvkhGjpvODXW+c+u2jO54os2TAvt3C22w7Sf7krLbKU2HAF6kX+5mvm+xtYpx871BbYCWAyDt
cOnaNlnHkxpXt/pZVbg4d/wfguolc838RAbsLO4dT6h3KkNZleQ4zzkMTpANKE62bd6H7vtcyXkp
jnwXRcJ6GlOhYt5I2OmfNvXHmDCbIH/LWLASuFbw8mHmu1HVX1hjRilL8agefsd5knT47r0OayV8
vNI9KCq08spSOo7/8PKuPoRc1vwoGkyaiB19583MP1SW4GRcT11QwQbw8vxrKKB43s5K+qJced4N
gFKowNt5Ycm4byzjHmXlmGXSvFj+sjwXilOYM5R5tHxt1mG+S6McLoPhbiHzJm/wLbcakDzkYHV7
1Ipcf9Gcyf69wm56xxNm0dZPIX4tEjhoD8lWl6B/E8jE37izlDwFYU5afQruvn0v2ae0ZE/xrePw
X1zkZwbu4MFDO/6uCI5/QOBAaCAArN4eyBzzBqQXcTszIAmqgcFVKN/gRmrC28rJ8X+j3JfN0SJH
cs/FDQtEOUWm0bNWuHxGO0zlqYSInu5z5ba4QZHMXWzaJhHRSngv9r6LH5DSxYnPop1xHvVrXnzz
knd/LN53ELNa+B9slUioW0AlRsdUe8Q3s1trP+ogdgmznfrkbTXV+AR7inl2gwcC0RsR0/g+GjnV
31Rlkf1XOD73S6sIyNwlY5fNd1hOquc6GsP/UpgklnR2z4ZIZENwWXk61MUWwfi8vgWz9M49SWn+
1vHp/LYDc9qWxQ5X0ZE1a4xAuB5Bp2S1ki9N2C0FHiwwVZ1b3iqm1q181hm3cHWU6PnMEJHA0XM4
TIhtqnaqqkM2zLrbWSozQiHBtJMtjPyY5N+5ZZmcRkmDcKbLmGjCrETiSG3mdsSWjN5hJLDc2RdK
qatXOCNKkNXPH7le2M9PkecBmO8CxTq/mbUJtpnD6XQgWmUOj/Ec3IDh85Tkw3tc3BBEZRcmHWoe
gT2zT2z/VbgZLLYQqhA2YCISJlwJPdNUz69ea+Q6vOcUcnJjsa+AksU07fXPdowQCWxQ4K/edcJg
/N+awQ/fdlY6xbZamPCASSAgpwL1lry4INxR5YloeWPfRwUNGNCBEgmsHWhp5jYIewPr/Otzk11k
1UTFXbMmbXpydFJf64IIbayAZpq8zZytPineklnPbsJm9jnjm0vuMg2m743KIb+Moqvzm7E2aq6W
OAnxd1EeeVS4d2M4PI7XffDYAOtOsC6YLVNlBfNI58mb72K5OZrKQ395hvZdzZ8TjgFErbOKyuPI
PO0ZbGD4MyHuQ50/Va78tPEwzleyfwj1RDULxRlAf0Mo2IA1fxOmXsv+0a3/4r0Ir4TmImvw8X68
BNYjiRglhRSPocMozJzdVaxsPaGyjA+1qwYf9FlXuU9qnTP/qLiNIgTijiy69jBORWkN0nSiFEaI
YsgKqeBrFYrlQjQ0C/FN6QZy2oCJLhyaFRb7LBGNCH/wSoWSH4Ik6BMqnSkg+BjB7qbKesYPuBwt
jBzRL5ioM7eHbl8vGrSUpFvCh1fhgaHynO+jlozug7QivAM3EX9PAZzN3Vi6fvtBHTnlpNtzVnx5
kDPeYJuMZIUk9b+gm+yxlrP/hlEj+JdyI5N/4dIR4Bwnr4vI84cIxYFlQAMgD7sKFAX662k5zSKH
4deSCvKGUptDH5sdt7GJBfuRwHhMaVKrVXyBHbz+QauyfmHW9P/AOuaX8UKWPcz1MNodAoRFt3wd
rHgZCS/raR0pGba4TDA0RZSCH4RFuyuffBTNJ+I5xpt/kOb8kWlyrp/QVNUC8QsVl7mqzNPrPQhD
Z9nhIQxwmZOrAhDQvcG4upouiXc7gBbYobaqvk2rbX9uoTZBPAj8vLzEQK4cKM1kpTwrwZ/KNzFa
TUbEKPA5PlvktleorgVmw6kLntd2IHoD8X5GlvWI2423gWzkjCv0t98K5wd7vOufAqBl4tecDjG3
NxoDklRwqzW7zq+q/OGmef/NW0LITJ+XyxY2Tu6xoF2Kk+eaAo51EZPZ9ReHC5LQIfbkaSQrhbVp
Lud7HeW9POfEcwJqo+YHcY8RiciVLGKZ37w5ZV7RiGV0zaTaYpPf+1NFAo8cJ28Axpba9s/ceV2w
8407rEfWucVyFzLXYiMPhrn+QV0c8UHkvN/NZ6WhCx5xG/j2cEsMWt5U4UzDNi9uQFCQF0SMsOwy
cfTs57znVK5S4yTD9A95iXC1bVe05NZuchQsG9E4JnpMEsqpOx1VvYHOixI9PtyucwgxJfFanhxu
mlff9V5rlmgpu9Glr7c+kevediWqc3opqeTTA3At8dwk8Dg34vYtM+6shuyI6aeIGHE0nKhlMlj0
RbYS90KE1YkASgIsaJFWc4Lmg3wgp7T/zJcAi0PESXua0L7y+yJKe4JSo+NvgGQZjppEG0qeuCMf
kKXTcmWrQZxFnCoHIOakwHeFHLm/rbcgxRulyxZ11n4HvnFwlr3wfOM/pcu0ctvg70cihKr6dUi9
BX/impnrJLieI6+10SGVLpMp1rT1iv63lCTfogTpnuknOqy9uIv+hZXxzYXgAUuAwZyN97z3VYBa
V7SvyDWIAEflQf/SOYWNoRQuY7ofG6Uec7aHK1BNbKRZZ9bvhvc9obsagR0zrFcuXk7Wf+BRAN3G
sBTww5JfEJxw4rAZhy4DiM/Q/iHE8iMvP/qcOvW5pwub9h345Xo8sFLJvD3fq4sFPrUhG6dy9Ne9
Yb4T9buuYf+ij2g9Bs5HkcGpdJ+9IqfLM51ynOPQ+Et3VF7Pp+BlbBh4FBNUI7mziN+jVLak2XLQ
J7SCmdNOZFkc/JvXso2JhiLKA/mZgaZXA8dGeWXnnleMyWr5jJxxWR7yFtMVzzJs22acWi5T4hOu
rEhHBqIjp9sRbIL6YvXBUHqmrx6OpoZDf0ZIie4qK+AsbBX+jdebPSzlfnYM5ol66q+5Q4H7OjJq
PnXO7A3MhpOBqnEoPSSAJB8k+IdQOQx31uHC2GGN4egkhK1O7jRJuBDs+zB5ZNYOGMji3rH7IJTr
/HvKB4JUKBtSmHUJKZUfYSHKa5RANyCbGT8NNm4E4oMvtwxLOc5jx4TfEpkJmDyDsnfXMy9nxFCn
46816Yk9YfIQ3hHHQSZjW8TJxS2cMHozYhxPJcEgxUaHE4IJ4sEWNGYR2VH0g7ZbpaiPgDw9e89O
Ng2eISKB9WVKHz5UriC9qsGx9m/N6Lp3yCqt3IqbeeGkq3QGdKQiunAHQatFbeXLU5suoF1HRQQB
BVAdhgfql9E+tkQl7Usa9GCfgOfw7/sw6sy+I91EbqYRSMGhyD0qrilzg/w8w0r7Z5IZ3R0mReib
hAX+160JJtpUB7C+4bgQs3JiJZWtZzNZKIVZTsHOmyyJWIed1SXHgX0Oi97AcEU/tKhMAp9vo2+n
U1H0/Z8+nweFzonk51veN5AH7u1u7LP2HketCaeTJqKvvyuEV7qoe7hOP1zT4kmoLCQihFqm4qux
3sy+0+Bk3CJ/h+rY0cZ8maAtJnQIi1km5JpAXz5jUTZHGGOVeJNIxItnqB5x9zBDxyKiFXY/2EFA
jPoWnJrFmO88FtLMFlf4C6jYcBJvDIO2/EVXAZqEgITtkHV+SkWcU7vjXiqSXj/gpCAciA3Ajdyy
kji0bBuvZ8tQFFN/c7NUBUF3WcFA0aweZI0+rp2zyXhZmQWVzM6JtxvIv0G7y/HPvrxcWNjGe1mG
NW0UT6WM84OXEn0JtWWEQfxcVMKNblgWp5+fI4T7iC+MaqthUxBsuSQHGoxSmt26NNEf5ZRFujOu
s/a/W+Lcil2JTvkBI9r8kjlxbje4YBn0zHTx4bYHZ3ytGUg+Vx2FMhvL3t75oY92U2Hnf06cJKOb
scS1H4jSzM8BUurl2IKvlZ8O3XpOcAuaoHw7OXkC82/NSmCV/dSvn6u0yHO3vNwldF3hWUQb0tfR
nxUu1fh3LWZ/Pi8u6T0vYQiuGhSEhVMEsKYoYzapqE2XYVPFLVIXEWSQ2mTKnPhhDFCeXEL4ciwL
qxjp5I4LT8kDkd1OSM4FaeXNA6dgLNF7JorVJB57kFuIx+GjHCWTtlCdYFbBCd3RxDWjt/HYRcJ0
R+KWlX9DH4EaRyaHMxJ9UrhAqxWEOqJWpBhInXvHzN5yHetEtT9MBGdGOLErNL72xsvcYw0ZCQFf
idcd7zxM6DUc9ijzi+SrccPI28s5nZOLB4VlJPPSndN4/Zi5s35ShHIztVQvyl/EvmBV2LWIR2Yq
3r50H/Isutmq6IDfugoL3zMrSV9+tP7gwPfw5ORm941YO7WfZ0gve5TExfhP0kjImH1rCjajm7iB
1QMrXVUhc2xiCLeUO376GJKW7iJ2yvIOH165TN0DRs+p2HMYlvUj7CiJzBD4XXKfKVQdT51Ll/0d
zz1IqL3byzlmr4ziM8VGz6ZG/1XUFN5NFRyXHz7XG/aPkVHWXSSgMX8suPZQx1d9KzKWbw0LI2vZ
77U7Dz93tKfSB4vDfxEQ8Vc0j6tOXiXOBzaL7Fmy4NiwdZ6+exm6HabdtHUOtum0ewzNQOG8AgxM
gRQFpG/sesRiEbFYYWwFfuqKOmvrOaSrsAJPg+YegXiUELuWrZKtC4KXKTn3bqcESC+j7fLdkCgc
HCep2ZPC6sW0/FnkFM9oMr002U2yaRd0lzaq7ufCeA0x6ilt9BSDB/l2rQJxY5lHDWgiuAniR3Ag
XBHY+Vz2WVEqnBMDYHfepdDHA3SJireYE2Ka/GOb6yz8lcLgpyHHOaoPGu2n/2sRqk1O8TpQoMTK
S7xdIVSFv2wSqeu8urUtwoNHQuXCuYvK/DqwWIFxEgSi7Y9Lm0rKhT6vVnl0q0xRvnSwKJ2APPGZ
Pg27xeplkAaRC6Haj6h1wOVCbDiAHTR1carAQMgGiwYHI/FqU+DyI5MtlIvNwva8/SyGYdCv2iCl
JZCp0+QW2YBYzG2T29TvMZvT3bJLZioWtbsgx3zC32Rz8V2PS1Fv8eP1djMnsZCfRZh2eXrh9Ql8
jNMFyn1cBDWn618euYpueyWK5pqILgZrplmvb8LcaCiZnSTPgc3YDAEKoBHmA5rnlt+l4w7/mBmD
+PesLgrxT9dI79Hqzg54Y9TUMiRsomAwCtWYiHMt0NWDdQzkyW+T0UeDuLBduKs0Q9eTlWF2s0MK
nwOeKBEysXDXINIbGP9vFVqPPyUl3fSDAIIJIBFHXjiSlmLAqEgQLj23n7XO80BIBg2WtDz60jVa
w6v20S4ztB6Efgp9EDsjzF2IT1hFm3R8Bl48meiOwXYPSW6LLTSDz1PjBy6zhwCkkM0fgBc2Njw0
UNiM2WMM9ioQjLUIRLgFq4+ReiEbwSJvD/N1OhR1HpSfzMCj6RKu+Tocbd2RXVElUWYPdK4BwUlw
MdNDK1wS+pxewjNigoET1rrLQvrSjUJ6ZvI/TOiEU4SeXV958MNsGA5Yg8GB7atRz+eSNgu5KB9S
tasQtAHrQ7jA7Cwvs2ektIaRv5oKko8MHcR2wSjR7uqa8n/n2GigSmKUQeOW1qTXIa32Nr2/ELbL
7EYtp4AloNix3RJoK/I0OglCl78565k3VrmW940/EHKL7uLdlMIb96IqaotvvMfeJXGTMF5SMYIC
7AiMSNs5nc5ESMX/+sYnbrlVcdj/Qz+i1BddjtvylSCR22p0LgTzAom0v5DXEYszzj74hSbvq+DA
iA9GcmF6Z9sQvcbmz5+cib0e51K/azH9WZwoxCt/F6FtLohHcoh7xUpD5VLAUxuVasYFkni43UKQ
pTjKTZFd+r5rogtUhqnB7lwidEtItvf2bKmo2oIkIdIkyDMerMBpcuSdzaxWjkbQjmh9w/TDGZps
PVUwHXuebbeOLxwC6KiGKRz+piwgX0UpZra/WNKQ0rsNpXEtUYIwpqJkYD5O77YJi7BRmxk/HdSJ
RfMOOCBRiV+KuPtdKALqafGpSfYUOhotCr1Kekf6TDA9oiXPs3MfqUFcgrlc1J7kiPR3P8kwRB5M
O3iFb27e8hD15ZeuEwZ0tYK3tUMK4yeHtnCdP0moyn8DlvOab8Ptf4/OuuC5IhOw2lqkYN/QZGAA
kNPLNqGNb/mckxbmGc9y5Z1Xkt3+loluG1hPEMgR/LVrRqJgYj02frm99NA5/w0TIjFopVG0/iJX
K31sQEItx7iqlNmy7L2F2zQiaPYBac+E0HRBfUKGnMqd2zaRYRyKCvLX4LF2OgwdsVWP68CQ/4XF
FSkdfD5pw2lLfNKG3YE60i2B00v74g3Ggv+farL8hOYaDD7OruxVmjExd7n2YWOQwwM3XYeOeFiS
CWsw0aPV8yTk1BwqvbghCUyRJGoPFK7ZSJ31L6aeC+bUHEaHHPVzfQyzJnkMJVvu0+Qz+CKWp4zw
rU5ESe6d3mjoUjKNxcYPmEU/pnVlNSjyUeJ+6IeQ2UySO1vtZngUBPPW4My4ZT4HjouyabSBpGOo
E9w/ZESbB7i9xPE4OsCS6qIjIsQW7wwxFZF2jnUXk5pRIBooGERLBE+4DllJEzzqPDXhDLUQ8E3u
b1CtJcg2sULdTmtcbwejeY2/4gSn2y6IHfWMBAmo/Vjb5JepRP4jnVzc10zMmcn9n+LlRApdf7Gu
twMRcz6qxWoZYLQPOVM1cL31vYJjgYBs6AXrTJzgERlJ8M6KG9VwuAAjCNCj9Su3jS4q+9d1KYcD
kg7AcARNdp6IKriNnLAHohWcJNldzloNO6Fbs1wQvyftPeo1PBNznn5S+y2akK82eR0xg6g7q1IS
sbA+FO+1M7TfOeHyPzkYTvfulvT86nRoMrcsHOs7w6+U7VK85kxuXPI4Xhu3j94SztFnNRdtiRSM
w1cg0u/EawVytz2T1jMdWAHyKYdxQFCh3yq7DVCn95Q4gGVn4NDxNxMsH2UHGLPyKFTueydhwuzv
KsT6E7JnIpFxXPNjBOEW255TivBEwbewsYz47UmwFgleVl6diH5X2GBXoQMh+itR/f0AaVCyKOdJ
YYTSKNCesmB8RkLTemfHKQDQhRL/iupqSM58gz5QZxdx9K4WqmDn0UY0d7NTxEC8h7J3LwMmx2wz
+jPGK27e+mHpMjvhX7Au2CLPrXf+Cn7nfl078zaGxfiBERLeTuSERbEPEqrJ7Ti4t2YxS9o/hrkQ
UJSMedtn7Uz9T7cKnPnRYAlLQjeS6/BSerWevrHmMakFTqy/E7vwUo6eNCxekGoemRBAs9XQ+g5s
GWPwYuTU8BCvMdrNja7j5K+LsqcAarf2/inMSAXfNNB5OFmRznsHb2zD+jqaUNWHnm7P3/qBUd2L
rGL247ondt3v0pE8EGJfby9wN7zaBGTLnu3qjTuItoIwJSp50taAxdAE14RbHNcONczWDhJ3RZKm
3qdmS6zue5LD5tcaqzUEHD+tiPhFy4Qz2plgAPmx457DMSqJfik6CmU9xKq+oDYjTxQ6RfM3d1aG
1Bml/kvYyOID21nyHQPNs/t64R5H5BHRsA5TgA0+k91j3FIwbpN0grDeDF3ySbmBVwnGk2Zj18SG
GVHCbm8TMG6LEeCs404FPrlZhFqV1baQIAEaiUiNplY68hlNEHtInRHaPBPlHT5VrvZ/oAtMQNFl
53+VKTKT06wsjbLfoAEiGGwJ9proo/rRx2NScJdnonhwBa6+B5t16oZMBZaA4yrEir4rVbieIbTP
8AyrGb6iqKLW32WzizmmtUUvd15vRjiayA6Hk5maGQoa6A336EYIB/mpKoKOBrgluxQPsthgBQnH
X7ajCdqEHb7Wu6ZX+ake6Rsui0kNMPGOwcBmpSVS+9QZ8+DAOb6caTIkymFiX7XzYCWejeAkYtqg
PW5Uf3pnWpqKx6plvfAfHhxM3fsxaCGTHiaU11lyLRPEE+qYTWvZD/s8wIBK5aGG5QZK8Nb3mJ8K
McocxSMhCqPyfzvNhLQ1G/MuolrLsDhMJAj3EMS1P7hbbfF4k+st/erLpKW+jAM2A2woiAsqsqLQ
Iu+KRY7mijRv6Q+jXRokhohknHmnKMhiHnTPwS1pYoZ5z2x9cU4omLpmUyyUo7AcAq971wUKjiNu
3bZ5WHCQOtgrY7jQW1BddfpEQFjmMQtfGeOgw1kQGbNK5ZfK+KEISggTXW4LR672Yjkfs9PKOY3y
i3TBBK8ysqMzipKBzlIG0y2PQEecHVjjyu2qxPw7XaNO4gruq+6A0Mit9i4axWeVYEbbBRUxQwxY
nPJ3TpCAd41bTQ3LdAIBKrP+Tv5mTjf+i3h3KZlDNZEcOGtuZzxCWrAfJN92ywNzuwWCxlRH3aop
OLUuw2b2XKBuTqx7vOSHFDDkkWANpT40bYogPMAInJ4I2ll8VumyE/VFpeMw/nDPe9kVeASfV46x
7wbbaeSLdyvbn9FGJPELNKrbjnFZJRCDcuGJPuQ4y9ODXUGCcdUloXeSKkGGSTE7vgdLumTHJEHL
vDH9jPmM9hxpO429YMqSuvQwmsoRgo0uw2qbh5S+2xrNkvus6PDZNlQkruePaYiRlYsA1FSxQoCm
NoIOCeQhDFUIwKhdnih+PI7OEHrUFQik+tcD8ljumWmE/evkCrLhmJIbJEWBE5yrApjSL5tRAX+0
OCv0yU+YFCGqqi0W9XSdNkuinPE9TVXY3DUWie2WWWsrmB+ZLnr0m7kXe0aXgiuCFMvmP89lSXhA
0KZgoaZ1ylDUh/f5gg5+Ks9TahmiMZyJEEMliD3lLx9J6ueIb8y/doQbDwc3ps6AteDxziwFX9dh
IuD9RpXoZmu2mABTgra7DhnKX1byptnebvQr8sDZhSlP4gFCVSdu09e2Cpcvyotl+mUicp5JMrKu
OqKJ87AWOa0Mqw2a9Lq9JnTP+YVQhyB/aBvWQbsI0CFLbDwhNZMeJOc+xk7sgnD6PR8KKyPxEF4T
Cq3WRCQK4Grr7xu0MEP3C1DDSvmBIABRo7ICkMqC2Kriholi5ynTbtB1rzQcloTSxE0qdlLOOpBX
YWQ86PcWI8sM7GLE284/Cf3ofQijpf/JI7rpE4apUZ0Y27nZO7ed6zwxQ7fxs0xy05+oZgggtHPg
4y33XW6TSvWyfppRa6f72xbI/R9pZ7Ict5Jt2V9Jy/GDFRp3h6OsXg2iJylS7EQGNYFRuiL6vsfX
18I1KysxFEZa3spBDvJmJgiEw3H8nL3XPpgSb9yWAN76kaM1A26mTyZRJb7Alu5nkhqVaqchjRYi
hlEjQxI7utUDhbZN5pG+LAOMOVsloyb7CbgA/sUYutGxEkNwURulQatEWbZN5offf7MV/Q5kdNUw
Xlh9jHdMBIP66cfN3KxrWtWEFCUG30/X6+0bhRPRJ7OdtbpZPl5q6cOqZ88GQUQLHJ4UI8ECfA3C
ISCdeWPVh7k3u4VqVWG8Mj0EoAxxpqQEPqBBlta5ni99F8sTDbARtmTVa7MCJDgQ29Mg/wjWSYtk
pU71+N3Io/RuCr0wxGAVSjSciLMhPMPOex5LPo1YJ+vgmxnChqFfPxjXBmYIHE0NL9QaiR5FPTI2
0S9JvdETCuz2LRpK9EkGonxmzGUk+Z9A0qDFbkSgzakD/8KgjVVZoi/2mSrjCdxIv8MyiSAcsTK1
iH5OVBIXmwoB/hGlP+O+SI0DcbT4EV9Q2djkChG5cqEkKXfbnlb5UzsvU5/GzqabmkV6DfuQLmea
FLp7Bj+avs6z3SzotcE31qHbOXcghYb7wfbbF6It8ze7EckPf3L9S9seOmCPJVL91ch3HDscYqNX
OqVoseqpqsstqVSesfWyND56XQ4qz0IR/RLhZ3swUMuHCJ4RpGwGrI03WUiu1sqrCxRZwN7qn01C
ocLk3U7usNw6T57p2G9JFP0d6tR17nrWWY1eu1OVCSHTSkgQRI/MPC/IrQ1LjX1xRIyabJgrZ1ca
rSaEJNKQqxWaRtjLA1jTnE2vwuc4iYqQI2yUjDZin32N8BRGSZlWmIlsEbPfzvGEsaIKkbOtdGNy
MODQZ6Q4/0TxVouyUWtCN+tflFhFtLWH3I2oXXLonnFuu1ctMkQTx5VgNq6LknutyMCJOF24Xnqp
nLTFgMR+1ZEphZRVm6hWUDDGfr9nM8h+DX0lfhgD++0CDs+My65U1U+XoZ+Hqi/LCYj16M5vAwNC
1rabRXXTOpZ+4JsTqAOBfcQ8TChpgWbkPKdVx77KIc6I3Pqibhdr1tAH6UNdNWRX2nyvCf4tGONu
LYYwb6LpjMcBjfBhrkr7K+zlhcIDvqlhipaESFD4tK8HL7azfeQHmNWmMNVXdTp733JoGd26g/eA
3rEoMJJENkUKuhBswB4zwlsDGU11MWTavu/7NryrfItvIZLCCaTCFIw3DEFyAB6Iy51VCMTsCvPf
/MPsKczXoUMk9kqNHMaZuVo4b0U/jk+DOcHT5EzKJJQpdo1e28nFmjlrdiGRP/XrrpbtHYO26jEO
puI6zknRWqGioX8mG7e5S6FD0q0J3PHNSmLUJMzG1N5J2rTYtSYx5juDHF42R5t+E82Qcf6Ozap6
0HUfICsxFw9x21t5tqNuIvic977o16ZBObXNZTQP6yHSYLCQ15krWn3JbZyY4Q/sUS6toqGQ0Qav
Y3zvcb5117xy2WvnGO5PL277eMNKIEqr5GR270EF4s+wcPZsmShUV95iXFjPQWbQcJvL5FvtTShX
MmOQX4LSyu2dR+VUrdwmZgMNavpJpAuxr648IGbHehxdTMqK35+qwWdp8EFDMsTeAMO9KyPrlshE
9inAXdZrwECbRVUwOWqmNj3Kzk6PAF7yl7Z1kFpa5iS+MH2IH/1cwYxu81JmF30WZ/t0hAq4GZl0
vyDM4XDkuxXi/mFGFkXtEFP2unYBodNGfx4eoEEwLm+wwfYXIucUrX0k4GCgJoZeNS8jGKeypBwg
/wbZlUUf/9D3PdU/n2z3J5Hv9bDuA1kfMw6dD44yyGbGEqIxCFXMC/APjVsDb9b3NAz7r4PGzEd5
bUuKtj4T8yLNohkGei79Zphov1ZYTE1UkkHgDRuaPk28NZEFIe1saAevms5bMO2MXmjqFK71pHl/
GbGrPAFRPnDmXQV10LVrekR9yaQcbcAWKQVcaOKPk2dJPpi5mpOB9POkbjT4uT4kQaJqfE5fAXgx
scvYKm+0OwdXSGXKcQMnPw5e4iZ03iLET2qFqquhy5622DKysHjl2JFemdGwhAQMFhRjTh2BJoBl
yp/hA1vTV3q2NZQQNFzX4Tja2YUVjxBPgHtkII3sCgJoPE9lccjreJFiwqqAD1XVZrA1QDT3VyAt
mSyKGs0nPQtL3vRVZvzqkGfv5fKnw3UNBsx0BJ/+VFNmoYfHwIcro5eLCDapYRd6cVk9JGPm/vDq
ZuAryh6InxVmyHYybQF9iY7oF9EJcJyczUD6aOBqKVN3xhwbK4Oms6ptOxuJSAA0t4KXMJjgpW2X
XGJkspyrZoTb645ZGxSmgfKdk1mYFStwC23DkJSj8NbiMEQgnN3YERZGM7jM2YhoHpMq82b0fPTW
BhwYxh4KWBDWmHwSCJ9igujsBKboyuSEaKxB7JbfWviDoMmYpn9hTsxUyzR7TnemNeTPKSm6MRz+
wn9CvI8B1A8G5lotc0x+HpznFgGGS7jmqBcnds7pzS6zlzrN8vCKEkJ8ZQVUKMXLOPyBWbn4BsSS
PnTpiyC7DGBx0KE3TNoDESOlZlf3unjwydKhgE4CeS1wPgHqGdXwEgQt32mGHaLehJYduNteEXi/
Mu2sROtD63ozMPHSHF1xTSLeb+qvjrJ7XPzSqH7wrpOcoZRfvI04gQieRXaBeFV08av28Fo7HWfJ
XW6GEKNw67V3HsFE9BzjIr9A1F72NKJc8smWspNOhzvazyk4egYjjI4X1zOBNYAtdX6RBuEyB2gS
NIQddmKSDRjH8j2qQhS4jjOyTvlB85sRNPfPAKIRsThzFVXrsE2CpwaJ6cirm7c3ushGg2kGr+vK
TjocLalTt2QheP4vlji9HJjEOV322Hxgb8wegjmv841sm+m7hR3jjslDK9f02Sug4JCzbhg6LnIG
wu2eXXcaLoi0FeZ6bjxzIVf5YDasoE8CECbjfLSQP19nI47QjdmB3ODxmfTfXNmXaPdJpR7WFbWn
v+JhcN6fRgvKl8mclbIlMWSxST3DubZYjaS6RJm+IiYc+xI/p11snNphhDiNDuVYSxKluTaG2mak
TX2CPciavWFbJ4aqtwi3efpsRO5TKiKatyGCH5oeVekcGmO5tTKzqmdlaw5w2djHDQG3aXE3ZYt9
ivJWb3JA/PHS5cEqW1HU4iVKBQezDiPBocaJQ7RL1PffSD/MHzh69z+IG0ywGjUE6hg0G8p1TvMy
W4Vkj5vrYM6sPVQvYr8aO3BKaqU8eULGXj81MPpiPo+LuyEyaLlQaYUh5IaY5C+nj9w3thXtbvCj
xLiJ03Z4DeFnPc8lc9iVcmjnbsmVi9Sh0pjN9gFV69dGdxy+UIzH6MGGNHpyBI4GoJ0k2F+GjZHf
ozUM0e9gpce75efjS1hSba3DvETBDdXRumDv4kjfIExJNwbqgeGAvSC4odvDeMuh9wG/MeLDQ4RZ
JuM1/kPl4daPAr4CTL7BqQfF8CNLGf3scEs1W4uQAcaFFQIcep11bWwY6vfhPY3mgIKrLIzNiDvS
vGlHzrwbL0/Rnk2aee1FSxTpIx7f5gBa0GROOCOBZG7LrJVRth1327ibfSANLAlnA7PHeemMFsJk
TVRlexFqbO+7ZblIHi9v0ZapNnQOjqBwLdES1qR3Ga6qdgZWaI5Q5IZPUAeJJx+LigIr1QKKhBbE
ICBcIiCWEWtjAkv0imGvraHq1pSffDywLlf3Lqlmwa6y1Pi9icaFDVPbmIiZvQoEDag/CPhqu+KV
RqsAcGBjTVkZSJC/xaBv4MlYhO2tqhxB5kYkCdQe04zQitSwtwHaRYX12pbgqNf49u2vM2QiVDNy
IGWqR8dFYmsr2Ly1twBomzAZ5gtrjKNml2cqfdYTioNVCY8LPQYVQ3pom9Ijbhp3n78n1YuDCK1D
oKY1h5u3uIvxRdotCq+LzHAbuIYUMzQexSD8Q0CzBBP8SFA2ZKL0ep56YeCDC/r8UbkEpWywUvje
Tcz+/L0Lh5ChUVFpa1Pl/sABluDfH7QGoJJ0Y1PSVmKo59xBkSnrDR7M+DZKamdYc8QvSfcmiYr3
AnsJ4dyaMmfjSCM8ziJDCR5ETnCb9rnTbsmBEvveNUlfGmXSXVPxjdHe5lAZrQQfIpO3v4O709DC
+AkKKn61yDZdEomMvH6E6K7vMrNjxDjM+FT2skMtipa55njHMCGC9A2rii6PXcWvWFHzXxjOrWKd
mj4+DjIqrXlrCBUauLxwfLCtRwZdFU4qMPko70LiMfsNH8yaWgYG2LFPNEg/dBvqVahZ1/hlHAtx
ZhAuMdaq6w9+JwXiSMLu8p2m5v3l0IIMNjHackrMWFq3WIj44MqC+R3GrPaXHjOku4zhXbBLOOX8
fW/ixAdgIbMnBETM8MqmFVtaKimSxiTgKJfCZHik41Z+qWjL4btK63x4zEAfuiv0OYxdkOoQv4y0
2aYxGbvxAvYnozTIZHRoEKS4rOJsAo9Pw7X7a0ZoFW+bGq3Fxkrd6Ziwu/+Vsx09TMBqo3Uu1bzV
HDoh6ReBfHK6OL8yGzJPNqJwGKc7svieuQ6qGmhT5S0ItPDr7GiB+aBLpzf6tOMvE4vLCwVleanp
uMabEhggfCvRZtsULulTyA98z7QK4VDS0dePwgLEfeXlAp15tvTavLJrRqY5GQFVGHySG94w6EdU
u/1QAocnA7r7i/KLLiovZRmnd4hnQoVuVRe9TTOC7XljhVPHJmLasvcePPxp+a4Ne+WubGsaEiZB
ten6tMt8s+k7zLBAa+4E+oN6U5RO77yQGMBjchOGzbS4m8h0LgKI/h1zm2KqECLRWGbgns82Pa+1
ZWSMgiPW5xK40TrRviVYcGToPZm8KZUVeIngq4c+9mIBejjEw1eARtrEc8Zbm2RV/BWSHay69W3X
ZnIDb0CR1BartAuebGWZmV53/Oa4QqtYEhEATQvg5UNMejQ4/aF0uytC7jyxE90Uy70i+jD/ic/V
dmFI2GUzQGssC7UF9gBO8dLxYLhyAgisDjx9mFoKZy9tz7G9DnXnNvlBe6QzqSs8/EwftlGoIx7I
6JSwebZNgmNCbIEWjgBXQhLuViYdfnM5P3DGx+c3Uqp5xnybQvTP9sjAmeEB+2STzETLB58vFNOJ
mKRBYz1aeUE+BaInklkxXy3UsAGke0xM+QxahwjhdRhiYwfDYLP94AgKn2PCGbtVXKNVpbKIcgtf
rZIOJ3RqvY0g2/RGIrcvmP+jGWGOUnHSYSb/vabl9qaEqJ/Q7tbNOgY/QEGVEemybiNfPjPdJuun
K2wLSZ4kHX0TFZhqNmagU2fd96p+W2TEpAUMIl4AKbXEm4+8nVB09EIk3kS54EA2Tm9aYb4mMTsb
GQch9afyweaQbPFmmQcUhrakCVHW12VnyGkFF9z74abDtIMJT3+e8I1WMXls6aO5wkEkN3Rt9DIi
2/8eEKkXbcfcyek8cVwjm4yhmDzwdzCE14Yw5wMmKqp8UMIUZeVYAXsPZtkJ/t3Q1yLDKEPvULqo
geYWF+KoqFbXnG78egsbiST5QpI/EvW5d6S3jo4Fe2ymLhWzfBSWTYIe0msz495Ugg6NdOLqLbRz
Z1pns5TdlY5r+4GaDwlX4FEYr2aTjNHtIBC/rKQEwSRM04kvSEnBY1LmjFTWGCKRIUW2JuzdEYZb
XbbLEtnEWGmMvTmMcwT1qEJfA6MFqoWWRIcB4pz1N8WZlkkqggqblL3exhyGFJTUkSohdn2YEIqN
DLKo4WzaPmWJKZztgaQ0jsGIviEU5ESMdGGt1aGp8/Yy9ptAbaLeHvq1lj7tCJAs/Lch8MhVnBf+
DyRFzbOHSJQiFePFL2lVzl+gxHqWiZpY2aXdgpUfIdyuohbM6Qa7m3j2TPq/u5w+9R3KMTpM3Fty
6NDd3wFjGn/I3CmvbUXy7S5iiuNvCbUR3hbBncMX01kgSE6Na3gjbMzIa4namVGEr+p0Tf4GfTWo
r565kkLAMdC9PzEpjeO/8jRn7p03uXED/imFEuea9WWe5JCYXaWrfRYR9XjhYcO/Mts6ObohGzJp
oiAHNzAQ0CKieEbIZLVKuCsfLfEzYg8L7x/Yrh9hlEwIAl2ScLGouM1KTkEUrWgNc/YJfKY1Kx4H
X/6Grug3FdrDiz23xa0v+aHoMOa0InIDwj1hYw5g3WkwX+NM5r844UX3ibX0WKPMmXpw7Jr1Jkin
w5I30rfhtIexgOIVk4AbDPGrWYB3tZKox8dgAHfACzVHz95kuWoTIir0diXT6XJFQcCsAPyyxLhn
8bEGhT6EwCOI4sINjKWOjDd3+MnhbyJPuRrbK35HTuWx5UfLqYt+3KpjKwJ7CVVIL5wF90V6YrEq
zxmEGs5eObq4QnRfOWKNxQaPgewO9Cbrat0pS96C9hlf8TTWrzEnlp9eBnmPA988HlP8xvdMQNsj
gO/6YYRmXq5ovYDcsRzFHYOL5EH8F244dPNU+tsKkml5qEw3BLZRe/AFd13JKOgyQutPkJXCW2Bv
//2v//G//9fP8X8Gv4rbIp2Ysf8r77LbIsrb5r//Lf79L+YKy3968dd//9t1pGkKKTzklS4tT7So
/POfr/dRHvBftv4rNKOwqZtUbEsna697oPmlH/a3H19E/nkRLCTaJm7FspGyOe8v0vPoWG6KyC01
0ekkG2N+RCraIu3xaGut/uOraWp6S0t4Tw439v5qLAUMiNpFAmdST27xYYGHn2yvu3QYOLx9fLE/
n58lmS9oV3mI9Mh7fH+xBGQ+g3QiwVCh1XiXiPxkjzKc48eX+fMJSuJZbZPqzRYukr73lymRVwGI
8gREMpxm10A7VPg8IM5Xh0lo33/4+HLW8v/327IQnue6RH85EiOXtKE2vr/eRD+xI3tP3eUQ0PEi
wN5qKOWCjhbgapRNNewZzqL1zqy+r8h+sGGEbrzOT38YzKfsrTvKMGHKFoi+ZwhDaDaMoDyAG9KL
ko1ZxXEFZQH3D1/q/Sd/vfXHX6+Fp3j9MD+4hMEvP9pvi3oi9BQ12azuAEVmRBk4wIEmEiIzunfh
9Vyo7DvUwiUoM+ZzwbcrBUBSDsdS2HFz+fEf8+eTZKl52jI50ypJNf3+b+kmSmpGAuF9HrgNaVYi
UBRso/V9qEMXPhXWI5NBz9XHV1V/PAGPa/Ev3jiSL+Wynn57AnkMmbMb+v5OD7n/FwFO2SNbKaOR
xT9OY6gXw/Tl40tafz51rqltW1gOL4Ill3/++zWzJYq2M827id/Gu0DyO8EMJbWbyXnuk2c0bNHp
qj0f5oxurTeqtHwxSMqdN5M3BDW0txau1ye7gffnk1AWgc2O5yg0FtJ8/1eVM/rjsW8ga5Gg27op
1C8Wx8Vgx0KuGdLm8AwFOxFU39w5hBMf4vUnD2b5iX97mdhiTTYGFL8oWoQnndM9wm2hzEy+dZdz
lOCoW/aR2nM+no2jQ0jg7dzmQ05/v4dC34RTExJBZA7ZJRNOz0wunTDBachBTmbAY9iOxObjP1Ce
rFH+QDYKUAx83jzP4g99/4zqovbdBJv1XTBU1hxfqk7BiaKhERKZOmB6Mr6IeurHiznUmHeZt82u
tY5r5ak7Uw8e5OdaJswKcqAeuDxyghwfqCWD5govOex22l3DWw3umdjUymCiv26mIYMjGAMR4rDe
xYBWJ5Kq/JEo6bp9IKo0bCsMEyWnQQKbDN1u7MCwDuSCyGE3WpQlX4k1LpMdh1mC6RD19dOdhoc0
gJZqw3aLEz0ctnGKJuWy8CO0GGgrh0fZAy/fkgHKzHwdcr5ubzp2XnFXJn8PeVMjHtQtkbsgLnPO
ivMaTBHpaDYKtr0xJ6Zxz1+VHi0aRUsTPuB4I9Mh6g8DTtHssqvGm9kAy3aLwA1f7yfL+fQtW34r
S5ieMF3Tk4qP9/vfivgaM4e8ad0NEC+/gFJmkrGkeBDnCqlinQtCOzYJwPJhR8vDB6g5VIyTQncn
IxANjx8vnWVlvF/aNquGr63jSVQa8mSnbYtBBABTqvt29r8OzRgePDzo6yFtxMhLn7xpkQMA7f3i
k93m7IWltC0KC2/ZT94/BmMQJbSjsr4H0hUezJjgezdvaLyVdnYbA6Q50ijiP6wREx8+vmdr2TJO
bprN1eVttqSrMZi/vzaSMNbCOIX3JUIub0NFTI7uWOLnQ++MpAMNZ+o8Rr2FFIF4s/sBsfdz6sXZ
JxvLn8/AEbZp2rYlpTQ9vXwEfttwAewgmi0MjCwuK134lr2y0mz6koE33RMOEL3GpgrXcJiNp48f
wZ8bhlB8VpTHo/doQJzsaCALZtCkhXGHt2+Md4DAw+kLR+lYbISwp42lmG+vCgT7n26mf9/V+6fP
vSI/MS2wgRjqTz4zZpSODZLX9J6jqEs8Uu9gUdqN8NusFMQN/F6GQSnfenSz5COFnsjnh3GUXb1q
J4xF4QZZZIxkzehtdcDyN/h3Ntvd+DbWpBvFv6YMNPb11PuVvR/ibAj3bWB7TEWhyhE4WnYhw/8Q
W+5KlcTlwf+pLfuuRvZ1xeyWOMW04S1kqBKZ10SX2JyoMbovJK8ZWQk2R7La6OP2NdarEG8QfpYC
MGdQQ3nADp90zSOFWXGLS3P+7rMD+neyqCq1H0eLZm2PLcPbVcKMm32Dm5Sxdqs4n4eqM92fMz7Y
jAEJVptLqSRUCFAlA/9bJ4zVLQPR7EseD52xn+AFoe+DmIKsduaBtZc1BDPiqsD7dRu3dzRJz42t
aG2RDlI9hAa94lty7NvsCrIaeTi0WHQSrArZ+yQx4mWIoi/NmI3Jzq1HfQ88ApyqG/r1M7aoMcbp
CEb3RapMfgfdBs2AaVRDELmbq30XMfhH6QqpDcwH0Jlda5vDQWfIl54GMdUH1MExalLF4Rm7IyXe
CuPVFG5VbCX4WQkTbGobT2gj4r9qBjvkisE99vJ9MFWi+q6HwFW3tY0d6NaNG2TXThFK4pInYOnb
hooICixyIqAN1ZCb18zl3LjazUi7xaYmS0ev8QvxSo+0GNuXWllD8cVFnHBlkb2ufg1TpgGAZcOT
XUwj029J62UTkEhGakdWDlvMsDaiILxsh2R0OSStETmHzZoJ3mSszXTWlyEG62kvB118J3EAFc6A
h+xZmTIFz2ko2J0KeAVhQXNg19NeDbYZH+G9xt4e7mo54SWu0CnXhSZGItYyhNkzDQPzHFSrXnox
OWNqXtDz7n9UaRbQFANFjv1SwKD61gxqdr50GP/dXWgj/gUB1vZuRshzbC+Rl6K/stzMFQ/tZMHp
XZjpVrQRmaemryyENHttsDj7N/5oF8OFgWATSDvu7XLvMj3C8GkNSXaVJ1ErH6UIgv7LXJmyWfVj
aP+cIZPwcg20Pq4GO8PKvIaJUWFyDCEPLOGR5T5zkWM/GtVszMFOcXC9QEKLDGO3FDVUVJlrfhuN
UoewqVW55L/4stjFurHH7Abo61AaWwkJwEEwmjR3WE/j9NYmFoW88iQz/K8fb5J/bs9S4qqk/kbj
RD/5pPLMtEk2Ipq3O37amW5kp8cOXSeNYYcpdqTEPkQ50d84jPOKcNOgfw//80+VdG1LwNKDkYF2
5+RTpZoMDOsYRfd0xygUMMwnXxuP/CKRVczcMTcdpDPBTcD7dDd6RrM1UI1/ch47OYxQsrBEaS5A
yPX4UnknJcuIaSz1LBK+UpkBA0BAGU3BntU26m0wcGS4oHuj3E++jueuSsuY+oAjMwn1J7dOXjNm
XLLW713TDO8K5vG/Wh/aiUI4+RXjieX856WZMl1tUhVYbK3aOSmG+rIl5dvJi/uGwKL8YGAOG/EG
wJOrq6JwQRqHWt9M1fCE/y7e92hVsUZS2yBmJvz1P119ytRK0Qlh8dGiWD7hvxUHeGJmr7Ss8n6o
i/R7AwX4C7RUCfJuLq9QF8wj3lHekWE0uk+Kwj+rAz7PSgnJIdvBEXtaHbh8s9KxKu6drolv+s4x
N+Mgu9fR1cD4UslJD9PU/cf3e+ailmKEzpEXWL5tnlx0RKmVNypq733GuJumK/Q2LkPzy2QW4Tfw
Fskl4xXxyZ3+8YrzieNgCYQGxaR2xckaS9yJsLzS9O+TVHU7UgiiRx3r4if8NCJUC76e1hVuKVzr
rUcb9uM7PnNxW9gu9yp4zPK0ywEFt8Ay1ccPCNHTeYOiqDowjJR7qySrzPWiolm59DXMjZmTMPfx
xU+O1ayppRHF5sJn0F1q4ffLi1kYptuxTB+EDAd05ya/LJ/3L+aYQl0D6IsOK3G+OmgoLo0oth4+
vvzffbV3VaBtLf0d/t3EGEeX6v31aWyCgcGKcf83AnhtxCluikL38tfoEd1Gs0WgOzDdZh9XKn+E
D4r+XvP+fpv8PFu1cLiePv6T/liAbDEA95YjtFqW4UldiijUhVpI9lecROm9k7nGAdgAmVl2JeQh
Tnr/Sz+Tv/LxVU93ObQXtIe0wtJpmWjtxfvnoBrZQkpww+MAaeA60k15zXc23uA0W6ZbZqTyT7a5
c1fUdJQQCEi6PebJycsyjXKKuzE84qLJv8q5fUNJmNDbAF6IOjf8Bzf42+X+Poz9to/VShldEYnw
yDx+2BAiFq/wqyZbBfPubQZ4+es/f6CaGQJvFL1jznfvH2g3Ygk0HJQQYeKqv8DaXsuJOmedd4pJ
DJ6hTw6yy8fv94W8/ICah6k81o9Jn+r99SrlA0mumvCI+hOdQmlU02OTtL63t8beufj45k63jL8v
Rti5TSFLJ8o7WaN24TUDrpboiPXF3NqlTVAD7dErFZoe4zinKSgMzAUBYhuvH1/63LLxuFPNfsGJ
UZwsmwKvPBJQIzlOrfOSGtD+VipokivGofZ1ixbn+ePrnb6Oy60yzuDBsj2xV5xcL0kywpaMMTlW
CJF+aW22+SYrSJ3F4+Yc3DHyDth27Hn78WXP/ZxUm/yLXh/HtJOfs3E5Vgm3S49VN9oXI/JR4HTK
iL7SnjGyT96NsxezgdYxo+Ub751UmC2+aPJVw/SYwQ06BnXJGyLdvtvWrujG3T+4s2VGRGNdOUKe
PNDUZMBEYFZ6BNdLad162R1uvIjU4aXT//G1zv54js30hqhki8HR+5cCiWo297WVHClOqvng6mR+
VZg4b0lZQSg+JXiCAWmCxfj4umcXqaBbb3N/DlvI++tyYHWx9LnJsY2r+kUUlGvMmeb9HDmDTRyj
0O4n6+Xsnf52xZPtZtaR1LDVk2NTmNMtg3pv7XGIu6t9LdY0AMBdEaMQ7j++z3P7AF8p5nFMeFwm
S+/vE1Vrrzuy/46Mgdq7lEHPg+PkhrEdAPoCQJwAW+hUmXtkVYCHP7742YfsOsSbLsULJcz7i2O2
RpvLDOAYN/X0ZcEx6jsUR/4X4g/9/KKsscfGn/ywZx8zXVwOQ9yS4y5/029fEStL61C1ZnrMyWbU
qxlx/F/4DaOXfobjOIXWsMsHK/msW3vmOVtUSp5yUYszgjj5OvfAGEpZRclRVeN95uO66HWCkx0x
FPbWEbnmc2ItVn2QM6n3SYm2/J+ffFm4uNbLuQ8OonOy2U/2hAcvb5JjaldotAqAcJdQitLu8PHv
eebZWqZQ9ONcmxs9bcWqGiUml+EmDZVtDSNE8oBWA83x0LdPg2eM+5zc8pePr3pm76PgIfZi2eAF
zLL3v6jGijn6uRsfWeRLdh8M04n87TIGzVG0ZXj98eXOPkxeF5Ys2zp9kfeXAwcmOR6X7Ax1gDXQ
iuVz6IRExXx8mTPvhsU+rvTyfij3tJ/eW3MzAoBPj34xgke1oM24uxZjmYsSA65AFdr+7uNLnvv5
6KMS9UQhwtB8+ee/vRrGQqCpcecfo0HYNKt1gtDJ4EoTh3M6E991FZg9MXjoRj+ZjZ57qJazvCCo
D2h5nWxDQUOcM4Qm7racGKbEeDEq8iKD/h+s0N+vc/Lp0n0yayuSsNSAUqzHtgoeQEFU266coXGF
ESGVRRD9+Pi5nr05dOA2XXJh8+F8/1ytUs8YKZz06NLK678mSWX3dyqMm80/uY7DmddTFFf2yUME
WOlmI5zc44gykfTcxpyD+6KGEfLJQjl7Q4rpk83MgwLu5IYwrqq26vLsCKRH7pNcjsGWVEBXfrJv
nV2Qns1Ekj0FrcPJr5Wm0keJHuZHlbrBN7Q1obV1TMcjtipuXMSP0mks6BIxQq6PH+W5tw/s3P+9
8mnHjj0MZhllxpEEXvOr5aYWrlGX4SmzyUz/aFok4B9f8dy90qugP4csxuY1eL9IyH+JZ/bo/MiJ
al75qHGu23rM7kzSQZmHFzj9UFMnn1z13N5psyRxxipFY/DkqlEl5nJo8vzoJ7EHlcqcyx+yDUqO
dDr++fEdnnumv1/rZHnieywo4iJ+zchpnzyjXTJoqkLC+w7cux488/3/3wVPlo8Hbsp0+jg/Zjqt
uTlDRfkW/F75YDW2eKlyALD/YN2wewnGcdTGtL3e/4p0y1ObQXV6LIZU7PGVyfZax16I1TLVTO1J
KFPVJwqPc28jmgLBZ5f5nzh9S8AnQYutOWjglGyqde072NKom41PHufZFfr/rnP6Tsg8rqxYU/bT
WnrFpjitBywxd5FOpH7MSSiOLnzYyJ8VbGeX6G+XPdlsWtD4Ye826bGndWMhLM58TPu0URO65qOI
Ptnbzl2Oz5/WHkoNfsqTRRO2EOjnKMogW5j+LoEleEFlGJDSmkWPH6/Pcw/UsXjbpaLfxCnx/WLh
c1gGUGEpf20x/lz4XJe5gy93lWqa4ro6IEHtPvkRz72EbC+Stg0zc4zD76+pMrwtEjTmccAo5a7J
CikvIAG6VwPOB7T1eVV/0tb4Y0jO+dta9HfuMvzwbG2/v+REuhdzZ8FnSbfhq4spt+77C6MvcCyD
GViU0yBekUqPGOoMXbY7OeSd+Q92OgeVBBI2ylN9qoOavbaWmaPjI2I1YA7Q5rurwMX6tebEgR3h
H/y0DAmRxOF247d9f88yNlw0JGF89OH2XMxZVwKdAsd7rzLE8WVa6efRM8UnO+y5ncDxLD57aMzo
WZ3ssCJp9WJUWCrh0AS4NfUNwyQrHDcf3925d4RChgoYLSfAkJOFmwJFxoTdJ0dh2O1VN6KK2Y3J
XFnYdiv/k+3t/MXkopuy7aUcfv8o+2IgM96b4iOTKfFKlqpxaRaBItnQ7LYf39e5lwN8solSlK6t
d6rQa50JAIHh8Ksh4ovXEL3i9RhW022D1WTcA9GsPvnFzm0BKL0R59E9MB3z5HWsssLMXEC2x66t
maSGxTj8mBpGSnhcwe5ujLoe6z1SZeuzSvjcY+V1AETNSAztyEnHSDfoCwwmkMcIM0u7nqLS2s50
APE+o279pOy2zl4NESZI6aXZeLrt8EX08wkswhH2S70u8Y88IugBie9Wzt4AOLhhE+hgI6tpeBBd
pwhNC5W+bQBpXmGpkwSETG6E6wsbxFNiVOri45/+DzXVsktRZy69QpqFlNDvl9nU6CLtfP5CSNNI
QoCdHzKjnn8loJzfrMRKINpI5673phopSWe13ZrJWmjvQiLlP/5bzr3GHJ89pkgc/ZDx/R/OzmtH
bhxa108kQDncqlJHh3aosm8E2zOjnEWlp98ffc7ecKmFEtqYGfjCwLAokouLa/3h+qd0w6Bq2AAn
l6xsYZvD70HHvxzUNvqLu+7PgRa7L070sU2rkqdsrrbfZ+SHwKP0mqbdixJZpo3TJaPPsgrhsHUd
+LwUnr1FdFJbCwETt6YKAWWq3KEio0DMp90LIwp7JHDrbfiMglH8Dt+OdiP8y+VbDu5yA3Hlyeft
EjbdjS26PbS2zzoyOAj4dR79VzfTf7WJalQfMEs3lU94Uk7Jya3CyPyKemKtf7m9sCungBSfM0D9
iV70shEtqiFqWn7b2dIxdcGoMRP2HZDT4mtVor+1MeWV780VAPeV247SyPJNnfWooVNG89CpE80n
fOJwK9Lq2puPVjOiig5KDlOIIhyaJwW8E7Td27NdiW26Q55BsgGBEfTD9TbWwX1jf216Zw0ZKlcS
Ogiv8Ftq7+OkeXAmTWR+XqwirouN+2kt3EgEvmk7tLvhgC0OsxRPqBOIQWe7px+w64WuEWZQ4/tQ
5ajwHKFUhMXLrLSIcrjeoJzJoNEUU4c2OCiBh8+t0fXD+BRicpHu5moSxvM0IvZ1uf2J1n+oKyMw
Z52IJ7/hHyUXAyYdWqx6cPZGFGhOVOmSdKda/fQBoDiINizsU1/rqYsDKBxncR+gRTGcojgeIZZW
vRWcQlAw8GxML3VO7Ab3pGVqspHDrW1cKkIeNzAsAHdZ8W8Q8ByCSnXPg4K6qYle4VOMl/sv7AbE
/BfbhnSYFfkdh5f1tRQTuVDN8+Bs9LiG7i1zhlJX1YP2qPRFWGPG1w6RuauE5sUbOJ2VICFPJ00x
bkUew4ttg+v5qJOFeGcEn1AfF6A3H4ZM49VvFlDE37eNVf6HKjYoikrLXkasepO72zti7dBI2IgL
PpwXnb0IyRlcPYSUA++M+AMURhwW0OCtSvOLCGb61nqfuN+xuk2t+9vjrqQ+ZMb05KDKcGiWCase
FgL5Sy04Ix43QMXm3i2k6xJ2seGcxidA2HGxMde1AIU5J8AJKFV0HxaZ3WymeCNUQXBOcSKNH6oe
CloikXo7afF8QPFTIjVRkwsxLYr6b7dnvLanPUTHYTtRqdaW/TmQHIWGiKJyTnIFoCoSlBmKM7pb
G8ldb3bNdLg9nians7iCML3gK4MrIiC6i7M+9OyeGmk7ysWt1kK0dZ37OQDR/zVMRvWlr8vpU9JN
0uE6Bnrojnpy5yoFjmF5bSGvCFVRPShuoG4UtNdSH7IeyswgnYzXF7PpYBrVV4ZyttCm/xo2c/+c
8m1gHuJ4luz7ts9xtepsPLwK4Nx7WKHehyzC8uQUZ/Jz3f5QK1tRwnkd+YChbbsETwVATGyA9co5
C2gb8DC0EvPfOYuRkqAy1QBVxOR7Y/uvbEVe4poBZoM2FPqp13E4p7HqdnHonUXtGA9loavVDl3z
wN17dp0CJh+wOgRAgpAnuihxFny9PeeVlE/y02RbiioiyKXr8bVMySv4ys5ZARn5baq9Cj3eqUdO
4PY4a9+WzoWlynYfT8RFeNFARNVoh3nnLM6RFSgmTX1yoh4r+xYEKm7ZJUyh20OuRDSDmEIFh3Gp
fy+mNmq9V0aYgJ+RGmgfk8GQMOpYT1GLiEpsC5oEBmYZDkSd2wOvzvV3/wQFbKKLXPM/7lZLwPD2
hsE7t/iyPuRVUKMaoGPy6QBM+NJrIRLdfzEi5XfCmaFptrvYRT3szgnt9+CMXagH2EkPv6EzS4Oa
wi32nUJqvt4ecSWIcVPxDJe9Ly6NxXo2okTTJui8c0owPYb4tD6mevw5bUbx5fZIazuUTJLIxZHU
wTVef03oq3VHBueep8aM90j1dTM6QdOs/8WqoeMKfg8eA3S5RZTskQ5GhUFxz2bddicTKST8SoWd
vBgK1obHolS077dntvYNORBwhn83ZpdXrj1qIkZci30izaRQw6OPuFNQIUDisTfj7u31DCBpHp+R
GqOsRl1/yDGK4iSIPQpAaD6gNVLO0AKiASMA1UWz7fbc1laNGx0IJuhX6PuLwRIcTrGOjb2zy2Y8
WDRqJDcf/7a/WLU/x9GvJ2X09Whk/eyd4VsOL5mHDMexhGyJBGoqtcVdvcv/uT21lWWTHRdXUg25
vl+FssntYXoY7lnR9R9mkHrn2ZjPTVrbGwFsrYDJSBB7ofjYpNqLtDAvRuTucbY9e66ZnvKuUZ/n
AUMUMO1NccJEoD/gM4cSbanE7tkakJ3S2yr79/Z8V8IZoD6yTw+wI1nqsirAU06k0ci+6XBwNhJb
+zIMuPsyXv5Oq4phY9or35eHMsVSqjWAtvVFMCsjPDtE4ClnTKhJwGc3/JgGkYbtAwTqt29TmXeC
kldNMLvqYiwvrYO80M3grMwF5sOBF0w1Xo2yavrmjwg7zYWOIiGS1CKu9ymWV501JJpyNt0WcRpd
E0ieNLmltHcWJar2i5agTrTxrFhJLggZ8rgbEgi2/JJo4QVh080hTSFISZ+iInQPmj72zr01YPK8
16Zej56rCALhXT7WWxtnLb9jfAfkB41hIOCL/Ttrtd3UYxBe0IPT+qPORvL8AckDdCmRwvioWaF+
T1kihspRCGRyxqz4hkowTqzoJuOK/vY14KfQPIYDQJF7EZNsECJ64SjhBVU2JDU1yXvW0ABCnBFp
qcSatc+3B/wNAV5k3ha3MokjJSA4ivJo/ZEJoA5R4brisACugnkmdRHrkvMIqu+mQYscvLnswgs/
oHBiBKisV4l56bO+nx/cucjVozpSFroLyy5CshsCR/wOU0B8Gwc6Ys3Rs01MTrTcDDHDnrn9h/PI
DfoM20TR3rutVCPkZlFTlE2yAdWWoDKdA6SUMXzCOKdrft6e7dpuA3YMFBw0sMdNfT3ZEJuYFiqF
ci5hvjgpgiW1N77Ptan4PPaF8zGHunM/Zrbz1Ie5cbg9+FrQ4HmDHxhofzbcYqvBGkPDx0vCC87J
7dcgxthCd4qi9VMqnRtjyf/XclWJyaR2KBRwvhYTjQV40dqagjMq6zwRkSJHMT3odVH5YT48O10I
59aKXa3FT3dQBx8HZTPZ2Mwr2S1dXqIW0UunJL+Iyobeimbq5KMOM58eOFlmhJ+CIlJfCOTZsBdG
1j1PnTXm/739S3OnyyYMH+AVyDx0oBISzYJzgBvSwW5RmPWJzLDLIms+3R7rFcaesrjleOCRKN5b
JoTm6z1V1xbqO4jKncF+XtCnid8HGBPcx1UePKkKGiPw9ZLxg1ZCbz+6bgeY1rRQDvRjDKocxESb
sdooSa09py047vxDKZWnhUx9/jjURTJZWtTrvN9tN34So2l+0CvPPrmTluNpqRSfHLzNcaO3sUDI
LeOrnVn1sW2UmSOIF40fj2Hpbdwva9tBchCoHtDrJKG8/lHCo3Agejc4Qz7GW9ZGF0i9K9MBkV4c
ySvNV/ENw3zC2eI4rQ/sWRTnyWVhgVwPHDperVVmp5zjzEXl0mlH8V6NXBAHIaX83ayAvDqUQ9m6
G6dwJS2xXAnPtWh2giNZDBxFgxXip+WdjRQnNBf/Dl8VbJAigVc5GcPGsq8Oh0Mf+Zj0uVg+QyDO
IgfcRWx7r8m/SEIb4pSJou8gUs7tAzdg3L+7vfvX4gyBlAyahi4grsURR44cLmIiWNNeR6ImDuzA
V5FQT99VtOUQnqzNHM3EVGRfGrMtjmbUuZ9u/4S1sMpsVQu4oatxBK9XtzS0qW1G2zvHuKXf9SRL
HdZ/zj8iifpyf3ustftDXhskCtQJrGX5JU6pqNsj07UwELhD7RL5Oi7D8Z9cBdKixVmofLTnDidX
twLxebo9+lqybVP8gTaH+QvyR4uXxKSU2AMLbpChocoTZfin2KENi9qcXKTq7HTg7HRTcJkMF10D
tKKOVgnO8/7271j54hQmwX9QnYQLtIx4rQZYocHQ99xJBcVRr5waOm73A15tHW988dWxKDp4AASp
haqL1c3TGQ8ZHLcvc97E9ymmETi0ZZl9tCxz+Atgu+w2kIHQgaPqusiFRK+OAunw+NLXbvJRwtH8
Kciz5x4Byb2ulFs99ZXT87upCvICEbpX6A9kIxNkS+v4IozUQA84iUd8XJuuyZ7scPrtODXZP1Us
VB8Qy4qix1EVkfiLLyyLMrJ2AQvxFTJywPIA+3owBIpss4NXKT8PgD8vZqsaGxHqd19rkZfYfw62
uAO6HgU9KB/xBecp71cMPlk95YkmTs2E4zQpNzLpPikFSvsWb/FPXdnjt+xDjoX1nyBfRxXasOwf
rlLOOiIoYmo2bqm1DSfVnLimAHAA/78OJ0ZqAvGP+IUImY/4kTSRa55yo8Ntl2I4cki3z9JKzLZ1
cO9QYmU7cin6BXnbAnTnMVyT2/ox09WmOI6Q5HBWA/QTPZm2+Hl7yPVFgAknE36KjsveQhBFYQgi
JbwUugfKykdU0X6p0mlCfhs71/KuV/G7uO/w43gqIK4nfuc5qRP5ArPDe5XchfJWnQJMUgB7/+MK
c9A2MM9rq0BNRl6cFO8oGF6vAkxMAWUR3HqEPnmCd42JETpe3XdKg4vFxhqsDib7wKA8JSppseRh
ZDh5C/voorlBF75vZ6XrjnPW591pxvvov9ufX0as5RGQjQT4sDSTdG+RFNS9NTnYcyeXvC6ibG/B
sfZesFXCJ/n2QGuZKQ1J3hu8JTUwNIuRQKhb+A/kuOHVCj51KSXvH2ibI7Ooz6Vb70A/IY6uA6Cl
6JyM94GRVAewrSjTWLBk8V/uj7d/0tputwBgc3NSNeLZfb2sWYcsiDEgx+B+T1ByeoB7Vr/TgigO
0Bwz2614vnphUie1/v94S2J/a7ahgZx7fDHNROvvp2QS+VEYI+LIaL481lRbgg+4woc72+40B3Ei
KdicRzVKA7dnvrbHEBlTKfeDemP9r2cu7xIyKJx89CJHaUhFK3I/F73xD8zUbOPdtfaVKdmakCUJ
LFBbrseau8Gb0VNNoPFYuGW3o4NoSCWA+PlqXzvmjtRM3dhsK5kRhVRuEYPikQwt12OOWodAZ5nH
l5w3bvHsBWPanTRYlM94CYbpMa6HcDqJCne4HZyU4m9IaUCUgGxJ9TDvlYIZdBGhTylBbbZBTew7
Q0FGVY34rYe4DxHRa2nDbMmmra6qy3QpgFL9NOTf//HOUhRbBCrH+WKUSv91qKaXvsg8Lqa8zy9v
30DUXkgwLXJPiLDXQzWk88AIYcBGOOUgPoZB1SE2U+OYF6VQ724PtlYWAxUjpSh5sFFJXuT1A/o9
cK+oBeY6+SMVnJLLoTDU+SHqMmTGaUXQ88MvQ1FPNM1wKXehboIKtJDXTVpmsZE5rO1pdrSBWi6I
PHOpZxQbonDKYApxwlKch3AmLxK16cSHakIVf08HJv9w+xvIHbuM0xRqOD/kugy9+ARV12D82zTh
JdfTxsKPFMG23YQHVPlUKVa4qxW3z/aIlA/1RqxYH5m24P8becnaV9G1azRwzpfZdYWB8KFp9S8o
/HoA2EfFec69HCF9jxSoOPzFnFFiJNEGHQWm5XqTmWaKhpzqhZcJGtNH8IbBg9uGpfmj5698NCmR
33Fmtf737cP+RnjKlER3nMVtr4FbpATZRWBzte7YY5TjxwTuuwh5+K99NYwdiuMJyoR/MSzNQQ4U
nDx9+ZrDBtISY0ixtcQb+1PQmu6nNpvrh1rFMuiY5inWcWGmtFtvmrXyDNGCe10GaQBOi7CBzYfF
fRsrZ6Fqw/ToYsd7r6nQk3eh2jkvc4VKdObGjfMIwNbatY6zR8/HdXdaI2aUs9VK/9IBrA7/Iuui
h0MTnH2v88a8Xn5jrkjuGjZeN0bw6LhYETQuwiC59A1G3htp19qRpjRoSN65jDOL0WzcDdjHZngJ
s0HDWqx3xn5fN7CHnF4T+wwvkr9ZcJOdTaUA3rktU7M/wjWFLnhLahZfnDQsX8bZpfkWV+N/ep72
OFxSSdirymafcXWeJtVYwJUygi92N5LjMYauUXRJ5ni+0MsR6ofBq40ZERa1bPZmq2122+UOWgYv
MlpqQBQruA4X39acTNw1rT6+oL7ffmuSVlqxzW61c4wca6e/OEcWyTrMbppwy8FKPS/iBuogFNqo
Rfa+cuaPvBTwQi9Ho8mOmZOijN/EJS4vt0de+7QSCkz1h/IA5c7rBTXmpOORxv0b4YTxo08j9wnr
lh6TYT36Xk80EDZSq7XvSqGXS1FiVFnO6wEDJdPRGTfQ2YDhpO/0AD+Dh7S1qu7Q84qON+BHK1kV
zUx8pXkY0jlYdqdq16ikdwXPZZ7m7VNrDGVFOAgnnIDyuZ3eodijt3dOJm1AYiWdquPtD7wyXwe4
oSQY0pKiHX49XwMn03JGOuWCOY++r/SK90Jnuf9MIBw/3R5qZS15D7GFJKobNszi7tEm2N2pmSeX
0SzGcT/PplY9KNR/8CNzR6Cfg4fS6MYGWrlqqSagwCqJ2Yg0LtbTFnVNFc2MeSL12t7zGpQqg1Bz
/sMKyXpswiw7BRoY141tJAPN4njy/OFtRn+e3HFJRnFwpOgVCyAHoNou84ECN/1H3OSHdCOir86P
488MeQNBFL1ev8kOdDtsRnDOphXouyxDipOHoOsEe1cKa+HLGtf1l5Gwu1VXWltPzqWkNlFm0NxF
sDUjvc7VKQNeEaIBiD+OeeyTqsP12tT3naZMG1Fo7ZsCHZGsGx6YHJrrqcLTQoJv7gAZILSIZ5iV
ApB1qmzYwKislU8QSABcQXvJ4Cm7yMSxxSkUD5uoM1jE4R5p0QhnKWW4nxwUCvGmSD/rOU4hp7Ap
cfcclH8o7+DDENqdjZWUZWN4MzvI9pbC6Df21Vq8gOcoldZJsV81HOp8FmIUrXsGKeSpD3VmJuGd
7nSD+Iy0kq1IWWHxAojCqE8mHanw/u1nmLyBChxEK/5crLnT9xaOVCBlnTp3T0XUTvsJuN5xGm1r
V8/BXxCDUQwk/PMsgAO1xLI3uRYZect4Lezyn2ploCrpDzY+5fu4mpXYtzE0HB7HWZ/jj7enurbd
wCtwrcubB8jg9XYL8FKlK5Er58ABjbUzlFog4d457a+/GIc7DuKaRIAsobiB4ZQ5Jnn0kOZ4vEur
xsl2Uk1yC/2xFunp8SLaQG3K0ZZFwRK3SzQ2gCJizdXtcIrJHw0VozIIgfGX21NaH4riI4kmT8xl
n6rIOwVXUoYylDS963P1Zxo0w5eq5S79i5HANEgNNPjjy/COaKud6MiFnvM46vZpUfZ+g+zbE3s4
2Liq1yZFlY3qg1yqV0IGdWr1c06r+azF9uxPeZtPe+w38N0NK2/YuCvXwjpZCEhV3qbQY+WP+SOR
xby1NTCzVs52FFbxPlaHOfadqp+LXWpm5T2iojzVPWMuN5ZOxrblxeXJeI5IFdyRJf3KyKjBWoCB
LzxOmh+cj+pT5qg/K6F7T1oSBbgX2xHeBzFCil3aNRvpyMq8XaScqdTKWsCrXrsSwIftMFSAlOUV
n5Q2H6fd1HvVo2712Xe79uJPjYcz2kZYXbnKpKsEXVV2EVfpohSQ4tw1hW4aXTLHLb7lQkpYD60V
+LaSmi9kDclGcFkdkC0rQzhv4uW+7TDy7SsrIa8N5/IrBrHBh7ENP2kI7GKOYGfhxgRfBzMwUJLj
B8qdEZcQ71p6TpY9HJaJMs4LhmTcVyRhxo/bx/HV8kEbYeXAgvB0lIpc19vWSFSEiq2ourTgJD55
heZ2fj86VeQ7k9HhxWS4MQZy1pu1MhbjLlIDVDqSUcNo/SJl7mM/cCwcH4bylFPUOWCSo+KCPAVv
vQvloFRwNCRdgbIuH9PZyMaMTKO69KzmnqefuU8bXCgHbIFe8H8r3xrrGI/npZRxg971ChyswYGk
Ooo8hQ2HvYcjURmq33V2pbyPARtlbz2KcjhZGqQ45nLzLtJ1nORLzIDTGldhFzmaaCj3pTEVd9TK
mlNZmfbO9Dpn41y83kAcf17vxGfwnqCErjfQhKp0blpjeZEFlPtR9x7TIMaU0x6ocOd1ovhJNDQb
EMVXkd1gUF7RNs8+oq212LVDUCK3rTvlRfMG1dlH1KhesilRp33dbb6CVgcDsMtSwvKgwX49Q2yP
J9Q+supSk+98FWVZfXQquvo44qrjWzNmObE/xlpka33sNoM+FdUFuw9rPGDri0MlQENs/G6f+1fh
TA4kQQskarK3unhF6nOV0IoaUE6pKvfjkGJUGM9YAAROqOOP54qNFH1tm8BCd6nq8RgAAH39EUdu
gwa4YnHpoFzfd2yOe1yRp8GvMl51TtkqH+u4O9ye5Kvcm0n+Oehim6AXWVDUScpL3pTzEztDETsn
Hvv04E5N8VXUWfgz8pCr6nMr2Aisa7tGGl5g8y4ZVM7iAxvotY3oNZQACYoWDFfm9vuxx1x2Tzt7
PN+e6KvLQk6UdBv1P6mUsdQUC9wMn4ukKy84Vtcf01GZMAouiyLc3x5n9YPCwIeJ78DAWh52XTEc
ZW5FcZknWpJe7nV47M3/NmrwcywddcK+EJ1yX62KbCN0v8pyfs/wf0emh3a9f+q518NANMUF42X3
a+VSPLNnwK66CPGZF733eTaqscKUsMB3DaC08vn21NcOjAbjiXcUuxc1yesfYAqciavYKC8AIR51
vTLf6Y3b4gaOC0E/6sX328OtnBewNbicEVNpGi7LTJVH0Obso3RUmp1fqWM+o8NOUZLgkX7GQc99
GvArP94edWWScOp4ATA21Nll2TBFzaTwhFtcgOo7j7FaBieIddJpqNEjgNb2vCXHvLJzJY0NZDVI
C6lCfP1Z62poWpk5XoqqSw9j1Oj1XYMtZPfmq9i9GmcRf0o0WkY8D4sL/qxBv5Mc81MvMHjz047i
x+3PuLJZeWyzbiwGqOJlrijymIQgLvNLa1S1Bp/bE/eaaNpfEkV9qdMEWrLfkvPh9pc2rfuSICvr
nW7/iNW1RAaY1IP4DtTy+ss2otZiir+sJZ7DlJbS+RR2gXtHQoIuaAdm/vZ4KwEP7JmrgcJjzFfJ
jtAUmM69UVzwI6pR4yfK+S2d17t59opiIztenRx4YhQN0aLGxud6crpVd4EVhCWBKMZHNyrnF/ro
6n3TRtq7dMrCjeO4OjleWBKDxglZigJpTjhi98XkyrRvnkZhKq1fiSEq9ko8esbGMVw7/GhPUh6k
9UNfWc7+j7ekXelOk7VxeeF0jD4WQQh/Bo76UXOF+MClPh8Co3X+e/v6ofoHAgYtD4o3i+wxtNUi
tXE+u0ym5j4jwQ/FC1Pp74WTbymGrK0efAodED0+QASa6/lpJZ6tOKDkl67D+vcpN5IYq6tRaNMz
OfIYfFeFQndxY8+sflUYq2C6KEby3/WouGJTroa5c0kqVf0Mesw1Tp06pj+1Wnc/10H6XKoR7qm3
P+vKlYmTAWLzkr9KkXKxU53OBCZptPlFDdr4i5dMWHQKvXL37hBr2S4oLA8nnsnVy7tIwV13I89b
nTRMMCQCpLDTEp9Kr6cMNAXRrizDIjgIgsjvvTpwsRprtIOIZnxgsx7j19uzXlthC9LMb0oksWcR
1hEt6KIqQpCQHZyDYnLnHXdkdZfU0nsYjMxfTFOSKoBwEe54x16vLWw2o4iqELE+Tc++4eiOaSPc
5A+z2vX3VgeKdIdLWrUBtV5bW/awVH6gT0FX5npUV1EDA3QqUmF6gOXrhC4QaVB41tR2PI6YFR2E
YXa/0i5KP93+vmvLShqNnya3NLIAi71czI2d0R3PLnXfOc+4+Xa7EH/u3K+qatrrTV7tPava0kZb
udeILhIPwKg0bZdXSq8i3hGHzJdkD/8Ve3gZwjDEbg425T5uK3vw00JwrUVeYL1ETe/8vD3vlXSB
PUzCQLELme0lGWtOe00Nan5Boc9u8oD3UvSe/on7Zs1wqWIr8c2ya6G9AtvoSWQ2tYPUUB06LgZ8
2STEfTM3aYndIZbdd7entXK9sI1UWU6W0gZLEB41GJ1yvJ1ckLxgJ5Vwt/QnOzCDGZ5ZmSHo9/ao
dDXgIthjDmXzXka9WxBp9y1e16MvFK89V/jO7Zq+Le+KMS5+pvUwb4B4VkIDQwOloY0qqUCLo+o0
JVZWDrpKRti5pm8L4aZHDO3F19obvH9SzJc3Ns3KYWFECaRGSQ+Y/GJEVMrHzmzN9NLUTfReNSIH
nNZYZj9iKhP/FUrv+Vlp99HGN147LX8Ou/jGoq8LRTMxDsAh7QeWcs5jYXZp6ttlX/+oguYRKNF7
q2vFQ6HGZX24vaVWPzPlaGAV0k12iThsi0kPdEz9LnNfhRfwho91Hk4/OtWcoKk7w9vza54LAHd4
ovHvcgcj2Z3iP5lmF1t0P9umnEhRQu2i9Jq1JTW9EnVB9lHQR2wMaa7lI0UTIig8aR6AMcNDUFf5
g9EEo/BbJRSnGMvSErho4D5U4dsx0DIs/DH0Ykm92sWeskXlWmsSqDRO7TkHTzGtc0cauPFF13Yt
9yRocGAcRLzFFQoGnd5/auKTlou+3SWz3vUPep317bFRHG+fKnod+H2tWfPd7a2zFo0odNHGgwMB
dtS4vtYKEXpdpoD0BtE6PY4WFDQXMsAvU7RiI09YHYocEOLKb9DXYqgAVXChRUpyAXbc3Lv13N73
JazPDDXxl7+YFW1UpgQVixvselZKOVnplKBdGNs5qmlzHftjKsx3scNF8hdDYSUlNRIp4i8JC87M
xsXYjYAz133v9+lkHu3IFP0xypxy3Igza+cBwZf/G22xUTCVGJF/RBpRj6q0xVAWaNezFgzmLs7w
CKidMQ98JISdU2W1xUYK9BrPzZEAHoiICMoG7JfFZ529QFHDntFzQUKIayIWqvtW1we0FKCGOeCq
R/2JMpz1KY9bG/d6kP0PWapkW7yNtb2EKBkhDzaW9AO+XmC9FpOW1El+yYd2OPbY4DzSmG8OtpUq
Wz4fq2PBZ+KNBiP8lViLnXYwrDQl40rB8iHO8QHeVXELkLruaD3f3k5r3xgcDua5soEvGxjXM8us
tlKmokwu9E27CdCvlg6HSZ3Foc8aYZ4MWxM4E2uzPT1onVa+8+wIywZQX/XH2z9lJSjxPiT2YoCB
a8ISIBh6STS2GcJycZk5T0U8GN7OUQbfCn4FeSrXPNe39vfKTUbzW7qQu9xj1I+vZ08nzJ6nCoBX
Der0pwU0Tzs6TR4734akqREFiN0iPdye5+qYPJp4pXJQucWvx+z0EtXVeYwvriiSh2AeS0HzZBgx
4dPVd2GvKm+W4gbhI5+msFOR4kYP93pE5BzUaLTBdSqT4vgQhd37FnOwD9BV3Z2N3fTWgCupNM9R
FpIUAdmMJT3AGLpSdXoGTLTE3olOH8tDqg2auvEp17YMytQ8gHl0c6EtNm+rhfYYai6fEhOlj/jU
V/V9XppD+DjQ4gxPdeVSWwzQlxjfOjInhtaUxK9RJgLVcP1J4xi0hK5B6ykGj4d1T908QrrJqDKg
vGmIFok+Zc3O8grnn9vb59Wc5b7hWuOJhrAjYg7XIyM8pCI17IlLqNEe3zlagm4HLiMRNO7YHo2d
Vszdceq1rVDxKi4xsKwaAUoBokh15XrgpHDduBzzAUH8rnkuy/4hFOgQ+xMmom8ticmkUiry0uTA
KnSZYI7x1ASocDmX1Gyncy7M8SUOg2jn9ZPj3/6cr2fFULSEiTgAHDgl17Oqm8Eaey1xLoLW53Ao
FfAAByOyxse8MNP97cFeHX05LapgZM3gbsBNXQ9WJQYZVWJm31yY6YewDef/zMGezlGrll/kPtvK
Z19vFianU1Sj2g+9cSnhPldG1jZdWnwbIis/mE3bRP4MoeAx86r5OwJk4z0ym95fTJN3PLA0XJSg
QS3iTRB0djFCSv9We429LwpVUX3oJ5mPKEF+V7UJPsRv/7AIH2CXwiohcrpo4VScxIRmePYtr+bB
H+H1PueOCJ+xri6OVekOG+O9yotYSPJmV6ptSAndxQxx+a0GZXTzbyOUoMMkYuXQqdb4hW6LODZR
iBt2no4JDwcveKOFERcGr3hYteCRieuvnpx5kUS6y8Q+VVrjz8W867bMi5Z8IFIcci5KFFyLkAlJ
eq73KVIiirBbQ/uhjfV0LJuq+0ap77s+zSqkZCP6Vo2tckzdtPtC3aF9SkT7EThU9/n2qv6WA/oD
f8TvAO73W4tQAhyJt9e/oyg7kCLqXH+39MxWKt9QsrF/DA1I4o9CeIhM+SWcgviA/oUKUyJNQgN/
z6BNhvdzZs7mXSjcUvzqOnQ49jlKx1+dwG5+OinALhguIxyEeyUuATKAbfX6d81gt/+C1bXOQunU
1tdM6UVc2SL+tTE1GVeup4aZGsgYCHQy1C3jDu7kAybmWvx9HIA7vwPp0H1PptjCB8sLwNZPjhoe
UlSirbvYqE3jUNujmhmHIi6y+XFSsbH94MRKlPlz5AzRfiqScILdGc/VSZnKNHinAaku75OQose9
MaKvc1/leq59TFP+0rF7w9pATiyiG3c9wAkOvCSXS7VKWbT4o7UwA+gLHKeefgA1Ll904cXC9zSs
FTrdw5u62HKJJP1ZfkRESwFOAPWjQEryuIyn8VAoGWS871YWV9ZJaSceYj7A+Np+0JRBN58cADHa
cyMgjXkoG00HKyi1wpd1mvzYJKH7XY0iRdsH3pQnPsCv3t3VMbZ6x0SJmuIlb1M19YdyDt9bAtbH
k+V2hgPQxhuKU+TWWnFuzSAIH00zNMr6fV22k9o9d/mUn0yD7srLnCAleZeWIrdoXidKlfuN2Yz9
iT5M86AmRd5iQT1q8YdZC4fnwm5013cUkfy02yiGB20282ezQHln3yo9pzFzsvqYTNPY33W5kgan
Mun1djdmYYlxXFYnyVFU3igeRnduqL0NxhTY70ocw3+lFMR639GDpj44hlLEPyZzQkq+TTMn2WV5
aoX+iAKnmRztbAjiTzBAsm/exCd7LGiRO7vayrPkuapR6RaUCUya8n5n1ZbyaNSB890hMYoORu1l
7+tmFh2CCkFinyyE0/CT96bMvB/dWKv2nQ5i8jD3zVAdXLZ053fZ6L0gqqpXvjpYrXcCo5cG/mRB
TN+NYWs0+7Qypu4Im0fE941ChQYdg1l5abnGgrsSnYHcB3g1Rp+9eqjcQ6HZkbtvBbjWp0JVqwyh
bTv3+gM6HioejYinOo8YnuNfH+poyu3qOkggBuFU/9WgQGo/OpPu1Z95N5ninVVahUn3f04fdIFq
wKcq4rQ+NUUzvlOtRgg/s6LYQ6F2bsL7utdHj6uvqa2DaZRaflKE5yTPaqqn9rsq7mxwvYjqz3dt
7Cae37kR+PV8LqDjm6PyGAtacbteTYbie4gemtiNXPA/Xbt1pl1tl9UHAqf8aokZjgcTzfTp0UBJ
InvnlMP8Tzh3EQrZXelUqZ8gmoLUA1ajgaP7VR8P7o7byp5OIbYx+bt5UBUt842UsFrtlRzBgGeT
lCT4jMmNJu7rOvS0Z1NtlOI+yMtmLHeGqIv8c5jnSngcUTyMfmi9jfNtqzpZV+7bLgv0wxDoFQpU
Th6ryddAiUSk+4PWOqW+y4c4tz6pgA7tx7wEXHXv1GVY0i7i3bDj6Inus+oqehEe9dkwqnA3xIrT
+0Num8HDMNgjPiVNHKYNXO4+c5POx0gEcccm0NNor9tTQE0dS6VLNUWh+iUKG/Vlpi0Y+k0PPvA+
JihrR8T+9X8D3MJwXEUXYA83fOoPet+oxuc5Uqbhh2ZU/0PaefXUzbTh+hdZci+nXh1IIKSSEwsI
eNzbuP76fZl3bynLC2Flfwc5QtGsGU95yl0MgCid2sbf+7KzPpuKIaobq+VV8rmbkEt23VCtr6qg
94ZNaOmy3naeDSyn14tMvY+rLH5pAblan1WVjGikpmf7gxJn06aIY+swIe6s+Wrt2E/2lBs/K8Qv
NLa30OqtPU4YFgel0acQQJ2m8Qs0jcKNXoUT6t9Og5s1/x8hCTMrB6BGU6Qhlju1z64mxmzTJEp2
1wBZdLFUL9zhmNNmGf2uCYPBt5y8yK4qzKiavSqkOE1GamjbWspR8b1RjhL9OyVu1R3hVJFt0aV1
bzuMgCu/MfHl3ZqBVYiDYca6meww0lFQk4ctmpw6OEsNKATsG60HZEiy56AzOddpmzZiixRtZ97C
xJPtVVqjQnuDDn3cZftYnUz7KqoD8dNK47HZppNhCST6dTPfOFVofYN0HvdbZRqdzvVRe+yK0K9c
MuiNjlr2bWgmgfyVemCWNjSI9BhvQHWeXVF2ypauvl7uef+R5CpbrqgvRad3R7XPddK1GhbJJhtE
Nl03fRq0t5CvkUdIYef+qmkbvfKwmeH3MB/H/aChZfUssVzWN1YzAfJC3z9tDlY55Xeql3jWprDr
2NoZg9mW+5FmU7cp7coc9gptTbDbCR6Y/piAeTym9EfENg9M52cOumO87uXMNHZTy2xPrfRmA1RY
yH4/SZnf1Alor11pR4N9yrWe/QxZW7d9OohFfW9GeVQeQDF19i5Qc9DoTeko2k3XoS6kbRsEqrSn
MUOU6rMKxRS5P2uIU/0mnEuo4ABC1tPjzWg3AXlM+bON+7KIDpDUTcXZpqWYss1KHGRePOHgOt9a
KOA6oMcuKjBNHboW7YT4MRRSuY+hsMhPHPii2GrAz92tFVJ3O+RWZ3m3eMlP1a5SZdXt6nDiJU2M
GCA4FKDqFICh/mYC3uyoykmvew164RbmFm51G/3oFaGqe2gBmXqKvLr5U+W2nbLZ3ay4nsCkdUce
6NxYgSZehkR0LWYNeRqaM3p/USbo4sFuUP2xHidDJ1rnCtbCu0QX9XWvdHXkU1gs6pXSxCKjJQxD
MorHcSa6zdpgi6C5bnN31KnPPc5XTesDZ++jq1Yh0/ULL2zXBEsXrSiatrOXFVAk6pVUEpcmBQAf
gtYb8SKOQ6vpjkUo028V6uDtbWAE3NIugYDmEy/Yw76Q0ij9LG/dNfrZxaQBAqjod1Brwt2Vwsx5
7IlHhWarwtYeAyONWFev+qVJL8mhB62JiF58U4ai7kL3go1LNWTe0X+FuRBPYhHKUn/kXct/NaMM
rx0R1b9lOY3dodScZM2cZpFtssQ29W3g3AhoUoNZlnwSpM0SkhLx5KWmsHzFKfvPWpdpN1JB1i4s
cYJwihLni0Fq5coBvVzYWaqcQtNbPm8twZG51dPVq5X4ScpyqDbJaEcPGeXErT2k6Uq+Zy2TIs4Z
RZG54g//1UP34nxpwx6R0UlE6uMQ44G2L0stb+8Gpemna4sUpt9ZtTbB5+EisLa5nrq/wWV0+oa2
DDypEeftIfVjuJzpV1EhuWcf4JBO9We9zFvtmI6h7d1P1SDLyI9nX+XcLw1DlC/RWAYW4XkHL2FA
YxvPye8lL1m4CxDhyD57bpplGx3QYrLTW117QFmy13zbrCpQkyX9M9KbMm6uikxM4ptZl1Z9F+Z6
0ebwzIe22ILvVsONYteK4m5qow/iU2YCJ/WLKNCxOoauqewcPbHibiPtTnP2aABPE6ZbZuOglMNW
ozS+yzqrG4ptW8ic9lkQl11zb048YT+9IMzyJ0fUVvOPVSt2+kwRJLFTIcRQtVpseLSH46iv+/GB
TkG4i6YcryIRuZ+dyXjC3FFZ6XAtLxQb3hupMSwuSqg6zazzTSBrMWi9kOqDUpAr7O0xCfejkuh3
amql4UF1p26ru6kR+4kwqtBv7CIxV+7Q5RnnN6DHywGn+EGjball2oeqEqZerj+EdmhssFpPvuV9
IXxq9yYhByS2lTLkRcnlbUTeCIAaKAdQEzifdVJqrVXFjf7gmEQVkYS2n4o62vdFEPhKb08HlDm0
TR7JH0qkxNdaa4Ybt0rXZPTfmTkrz/uBWAUlpreU+6/bLbNExluRGg+BjKKTCudqZ3b1+AXIlXrd
yrY/fhwALGWr6EhwOCloAcJmublrzidej07bW71tPoyx1/xxZGp/9sh77GuINI7qR23selspkyk9
YPylkOLWSr1r9a6ctkEPMm0PyiJYKWUs6qb//SiUZGEwUKk1l5SCEOOdFpKb+QAASGx0lJV2blG1
qj91ef87K1Ah2E+1Eag/V1ZjWdGYV4PeJUQb7txL8dImGUG2cTM+COEGP0CX1NkWKc3yWAlpeDtR
iHHaJkEsHhKvqH/SN413UG5V7R8Dl7ffwfjAlKhJUw08/yqmFxWx1Q/WQ9t07l1c684m8IQtCQIr
h6DTLZL28PHc31lzfH6o+VPLmcm0i8ufPqSqTGjUPpRR9Br3ZnGtmgWeUxmEqy2FOvkD/yH93xBD
84dGGgQusYl+8CyfcT7PTqMkoWat/dANvXo0VYEbRz9Nwz2lbdN3rSRco+G8c70hWTUvKjIPAFoW
K+sRY6ddmVsPed1M9S4f6+kalxdn8hHjDj6DzJLJxoitrt/ABCo2am2MK431ZTwxT5qpUrqmJcB2
W1TLW6OSatowaTWX6UEC+7giwis2A0nWVk0gHWaRkW/HwVrzOXqzIvi77DkPDWIUbBbIVRyP5uvn
r+ulNSiwYVzoPkRDkPSf4pwdcS9S0wIHklh6u0MtLKk/Q/JGfcluXWPXkcH3mxh18s8FAnfilMW9
cuzsoJ1esZ3X28hX6TdE+6ZxtOF5MHvZxvjjCO1+gliBio6Ywi9q30/u9uMNe3lVUnukSYWKPn0j
oOnnc6nqAnGqImUZS57w2Gpl7IvBTMFJeEnyWQNLtBKMXe4dRgTWRgfJpfuwlM+3QzPQJNXph66H
bjSZivw1KHLcS5FlVx6mVcfGUMdDydN2SHlIVy6FZSwIvo2uJ6JNBGnzeVm8UXgRSpPc2H7wOtEe
dLeQ21B4A9qzw7T/eG3feQ8ZjCOJ4iwQSVod54srSnMag6G0H+wekW2/RbvpJD2tFX5R2abcdm6b
UsVqtU9YyefeUXLcdjodLQB3UVmE/3w58XN4pgCvq+7cRz//OYkMzC4dNfuhGvXui7CDaifKMd07
otT8CU7pwUnNfxQn5XL6b8EhYCHsjjPy+aCDq8C7LKX9QIjoHOxC7Z9ixwEO0sDc+beW6/8dC/UO
Svf4IS3zcErERlPHif2gFXr8o0c70c/R+j81RZGvfNvL62eeF5Ia84sPcnxx51YegCyFL/+Q2h2m
VrzACMzp9WZMilNkhcomnNBt1K0wWtm/7w+MAheQeRhtyzkKg5qQ2Vn2g9I33naIuvyIIwXeT7mH
dHZb7Lq+fgwsLVu5b5caIiwucjoMSvpGTInA6fmHtLo2skxRpb/NAY2SbyCLPc033FCj6duqqV9Y
9Hn2Y2b05r7KzMrZsrcSDUucss+uTaFJNnxfUkVuOiPeGfisrFlkvnPg6CYS4c/oWajMy55fVMgi
KbLB+C1K+TsI0mRvdbHYGGmqb5MQ40FQmObGbKbSr8Ih3TRD6B1iSncrt+rlJYNBFfhL7DmQOrCX
AaiM1KYVonMfkOkSQI664a6pOuVx7C1lrfp0GXKAfUQngiKNSV9/CaYDWl5mNhnYQ0IH4jrQjPoU
CCsGbq8qPyZNJqhp1munej61508gfSKQ7lQO6MoTBJxvhngKnXSyu+h3rRs0L2i/P7S4UzQkVWa7
Let2+PPxXfregGjPzeYIc9Fi6epEhasXoanGv7vGGn8C3W12Xq2rB6gM469Wqk8fD/cWHC8nSHwB
KWX2cKNZfT5BWLdO2TpO+LuK3NL+WmSJXm6oxjTqdSrUyFdKSqNIa/1pBhFc1waGiv7oSO1QEvPu
OrtJwFD2UZvurR4P+l8lJNeVJXnnwyP47XGPE4NAu1xEQKM3jEYUNO5DUJvltrAIvOJBptRSkv7Z
zFrXr0XMA/PxyryztZFnhVnmklshiTCXP/4KfpQmrSaMtRkVdReASol+M3mD9UtV4iZeSSgv7zr2
1pukJNEmwckizFRSK04Fimm/VSeKN1VTdIesblI/J3y/toXa3o9aW27CBDrJv86S0aBQADnDQ/GC
cFBiSdD0rUh/IybmGD74pHzTN/iA+ElmrgntvrPZGA0cHaBMyMmoHy/WFJetduyb5Ddmmaq+yWU1
4FdoIrt7p8TYOe5SI0POXQ6mGmyUomvDV0jaw21JDzbwLT1QX1VEEJ3rseyqcYcGpRt/S2TDPv3H
ZSGXAlXtYH1EmfKiFBxhholHiRRP0cijsykwGd0SJY/BDhnqNeTExdefIxUkPUlhyWCBcZyvypRk
NeZOnnjK9CC56ewkPbhZRoec5fG7QjG+o/B4YzRdvfLEXtw1c5mIAgLxKcJUcDHOBxb5QKWMwt5j
zPvwSIluuu66cvhSptXwCClkzezj/fGAbxGHU526KBbljlGYQ6I/Bk2WH/UUk65uyNNdjlRe5Ydo
MK9Up94bkAwGpXiaMzyViwk6QdpHUTCYj0Aw3MepG+y7PKU7puJ2uDU6c9XAeb4Uzm5TrifMmjjD
b1mbs/yUmirq1tKVZzerW3tb9JUk49EFLfDAi/JroxZp95Rqo2MpJwHVubgHCy3l19wYq3CPl2rB
1Zonehys5M7E48vfNrN/YUnwiDraZVzTqGFcyyHrnkEFCMXe6l4jiKRA8UbOph9y1wpuXGo3h1Bx
0+nWrOkl0BZsSO6U2BLe5zLUsy3yM7mzHTQr6z/LskUUJndMtTnWudPnp0EJkRhKoVgjvQgcyjpO
TWRGxxrDzm7fq12m/JJBC/CRQqWR7txWimeDWEH4xM5E532nRfl9kiL6LjZwP/Mx3tmlUVeVn9M5
/k7/Vhl/eUI6D4ZFYvxJMyPzgdg8Tp8nswvbXezlqdgAWEifhJRO5Je5g9leiU/owQsrNPX7bhjF
XaXXlCpkafBfN5ZKMoLuHl3Q/lSEthXdO3Hc3qNSGQxHJQ+yr0BGUDRQZgTTdowd2oBKMpTXoy71
b5PXSO33mE0YbRVJksW3Hd2kaxs1yMif6CimswGInX1vzEFVT+7QgHLzpwbE9LaxjfjGg+zqXpmh
a7S+Eyo1NilpneCbHJWePNF0E9VLk1E52jSVVlPPn/TiPoaJbNKkj5L0BvcgQ+XzecF3y2lxc2m0
YrR9y05MhIN6oWyjAlLAAZlm5SbIssHbRL1T1N/sahRqv2vNqkzynR2gxytw/gmFux8As/+alFg1
nxPRxf0+yqjy7r1KMV7NKJiKDAqT61Ewt3vAUP3KA3xxLc7lrBnqTXwLY3VZ1tO8UI2yUh2fuSLk
QaR9u49MGe7nrNqvQd4hvIuauBr1yUoKcDGyAz0M+Cx9VEouPAPn92JhIwqQjZ35x+7VrEZaAkbR
Fuyc9oVWZfG9Bp2D2QTVz8I7SMziaRx8/PxclA4IPJBjQWMKxOBMkTv/AWM2RFaW5eGrRJ0v/GK4
0v2l9NpEIJbVt7DN4/h6qoJ6F4s2+87rNK7E9RchFwhbagc0ssi86DYvAhI6t1pO4pI8Ed5rhwgH
m3Bb5mNu+CiXfFawkXNppnvlGlxyeWFTTUQVhoCbkHsOuhe5V+pWcihr1X4a0W/fV9NYnUrdLQ8p
uqNoI1b4XXy80ubiUqQJit4EAg307UDeLh0c2zREadgZvCe02pwJDFGX+sr8Rq9opC+jyRnvDsaW
VwglD5uS4vkXVRWlnHhlvScqRZFvDk33zSrC7AXQjfWPkmgIPyFNMMeTRC/67Px0PpY+msEY6X3w
pOIBdYybSV41UaWiiIswS9Wtiii/BeB/v3pvAwJLgvbHYSGMOR8QOew0jbzCo+VpiS9O53W3gQv9
uFN7eRqxewv9oKRmkNWleTKq8lGXpXL8+ENepMRvPwI2F3EUO5fO8vmPqDutpC2aek9Z1er1NrAn
14+I8L4L2Y1X/eiaO2HHyXM/hMGLLqb+NrVyNfOtTHX3H/+W5f3x30+hVE1/iJrxkh6d5q06TLLz
nkrPbe2T13V57XctVqS+16NfszW0aqL9WMRftHYMv3w8+uWW5vOjoPL/Rl8sBBJcptUi9PlU9Xm0
tRt3DDeGWPfovTyrjOMSVkE+pwaxpFmNhj70nmxY8FRPvpoebBx7ktaBp7G/tiNvWmnzvDce2BWY
zxgAAcZd3ElF59qj543u09BbBjquAybn49hv8MMxf8uqjlben/eOLLQNImMOLcD4eZ3/SgC7GcM7
ZKH3lIa1dacPdfiQC3c4TWacrtHI3psbnXRKDTPNiOjxfKykJiKs8Tt+wp7eGQ4YR6fXhRG5k6+k
iodZb2oZ3/95mwA70chuKNsgY7RYTlPLe1eJi+BJCbQ23DR0r8K9mvCUr1yx75yG2bKAj0ankkbt
IukrMwoZuBMET41aFpsiDzwANqWys7HpPer1mG6qIqi/xXHdHD6e4jtfcM4yIO5DMqAuvfiCukR6
06xq70nDvN07TOoU41FlmtNOHYDfrUQNyzeTU48QJQk88olofS357HakSyXVQuUpNRWzmQuyY+o3
ui2eg1JJiSJk5oeGF/z6eJLvbB0ueaQfqIyxSy/qztioUGG2WN6gDpGYKLojqeJwUjAx2FlJu2bc
8954sFSgxJDCMeYcu/x1LGgG1qmmjsrTjI+4UuDjbLsC/tROcaP4xmQV1trt733GWQGLOGgmx+iL
z0jbKfYCxEueQtQ2wy18WooDuh3nm1zEa7Yx79yejEWmxNF/63+dTy+1etGUoguecrNsdRrJJuAk
bZjUldvlvd1C3EG+T/ee7bI48V5XV0YyOcGTk4XtadL7cZekSXRF3zq4caopPdXjFKw8ku8NOtuO
U9SGgQdm43xyQxEUXtK04bNCprAx07rf4R6NmYfQqmNbtuanUo/ilVN4OShKaRQzdRqo6GgsmQZ9
0KlRoNrhcxsJiLEZcu50iKCj7d0hrG5yvfZKH/63uf34YFx+ScadIyDqWhCAlq48VKzrIRQOZyKR
Ru1XfAhCEkpGrx+Pc7k9uUBRZ2I5wdvQpz1fVDzQ7KwpWvE89I53Y4zZ6Me9Y9+buuLt/n2omT8B
3oPcgB98PlQWRkmMzWDEUH12Myp6/A0nSbDNiFj887XyZrcI74U3d4bVnA8VVo1oIHQwK8/IP2VK
o5yGUeModOLGFU2x/3hm72wSVDl4HLhDZxmbxa1iBqWTtRHMnUZtrG3kDPKXpxjpKfPiCPiloaM9
W6xJsi/TLBaRDgoK4bQuKPMt5wi+pc7NvIieVTrOB4Oiy9bAE9WPxsT4TIVZwjAc9B+APIadl6j2
ysP43sYhtJhLYTNva6nCH0TV6FSGEj1TnetOPJPxxnTy9N6Zuuj08fJeXtpkBVSyEUXnLLBbz7+m
VbidNdlV9twMqVHt1CwqkjsXsXz9OxUq+SUsoVuvSU69Nyi1MA4aySShzeKbZmWSAGEvimeth96r
4lr8hbqQcTMOuTgirzGs3G7vjEedgMQZu05SuWWgkXv2VAN/Kp6N2rF8gLARqqJ9I7f92JuvMWXi
lRf/8gPOryANKdT1KGou65kAg+I8bIf0WR31ae8WofO9iwxMgbRu0v95s0CvQ6yYbgQYT6rF51+Q
MKIQfV8mz0pAp+DbmNSk/4EXZMqpgC7w7eP9cjGzOY/TZhj0XPy+WEr0JcOyNyL5PAs8/ZaoHvka
ASqPr2J0/x9jkZmBkJhLHRTDzmcGeqy01Slqnw21sEAJIGi1402E4NEo0VoL4uKeIQmnNjvnRsyM
PPF8sM6ErVwF+vDsDU1zYwSRvUF60roduvjUefEu0vNk5exdvEOg5cCVg0/TOQbeEpFZlG6Qp2Gs
P6uJSvginbxSdzq1wpW87/KbzXQ+rMXp1FOlM+bj8Vdg5iVd05Gn6c+SHgW8WtxFrsQQdHKTqt5a
FDiv01nKz/easXYwT1Fepgd8PpjWWHBeWi/9k1qtAfgxt77DCI0305A6AECjfAORzduFiZ7/+Xhr
XlQbEAhFXGHWt0Z5VgWhdD60MdhG1tZd/UrJ1H6MkDi7JrMa76sYtlFah/2fEtnAb7GpDVd4S7o/
9GzsV9Z6aRM2450dA5VSCunENfw7/xFRrgxBMVnyxTCgCewmOw5q34rasKIuNrYIm0QqqkfI/Jvf
FTMTgOJGQztmvVUn1Iwz/VEmEClOqaoV6n5lhZY7bgb485whUUuWjHTF4scZEdIhMrX0F2SKjPvO
DIxHBaTVLyreNe5lGnS2gerRriITva7ivHM2nqVoM6exmIMJs/tRT8nwEwx/u6bFcAEhnX8cANLZ
XY2dCnz4fOW02k1lp036i1pL71NE5+mXZilp5euNa9z2cAR735MIKvk95frMpzshxLary/4oTQF5
VpiVsFa+5/LpmH8UiTCRAFnNzNM+/1FOR5zYJbb2Mo3p8GJVWvFqpVRVTb7aPTJla25n7+wfDig1
akSaEadAOeF8wAFiUSa0wXmJi1rFh6LPJXqITib9SjThbdGUuXrjiFH1zTRu3W3BU30f5Gbnww/M
/uQj8cxe6DKLtx9vnsuVoPQ7J+skQGC6l3mJmxYoSrRa8CdprUclsQPa/XnX3wQOqo1ZXL98PNzy
PqbSS28dVj5bjYRkWasMvLaBVaOHLyGPgD+puMM0SqVc12UjT72Rd1dm74rdx4MuL6+3QXHtosIP
bpfK7/niQ5cTcMwYtJiArEpDmAdaXh6EwEK7a1E8PQyoy5yaEEbvxyO/s7rc0dS1KXTPYOXFZ+8n
UVlWq4QvKBT1D6V0i62II+PabIdkO7ji+PFwF6sL/wS1UW5pXjvURxYTJVJSoyiO4xcOTpP5BpJa
z4PRjg3iHFnvU9dCm9cyu7U8c/kUIQLCqs4FEUAFlwVhDb+aFr+I5KVOOTqwt4pt6NWBhbMv796/
7lgGo7UJp5xQbFatPv+aZe3onZu3yQvQimj0KzitCkACqh/g75Udkh11+Y/BGPOjjg9xyQAXRCyx
uMMgScY0yrvsxQrD/FgHrnsNGzg4TREQ1o8/4TtLyVAAcHlokK9ZMrYmSN1lopbZi0j1aJd5mrIf
hK7n0BIpEKzM62J7zvPCa2TOMLHFWCqQUIWMNUWp8xfQi2ITJYNxbGlGHcaxU+4y3Ob+f8ZDosYl
yASYu/TKUSWopliLipcotkK0IMqikidVH6zrsM4LxS9L01iBTl6c/XmKnIb5ugEfuvx0iaAnryRO
9mLH8fAliKtyVxex7ddtAuBGbXR5U5nWbIpc9mtB0zvfkucFBST2zpz4zX//K0IbLRKGEKrni2iH
AjoT7f5jU/VxRKc7s+8+3jjvfEsGIy3hHieWX1I18tyIstRoipcpT4xdgVf9DkjhcOjQY9z0sDhX
7pp3x+PlpHU6Y8mWC5vpeivKbChe2jq2jxQkEnwC6+yOhys/NjzzK+2Ay8VEV0mjrgs+erYdWixm
NWRO2Gda8jI5vXpfhW21pcA83lHIL3cfL+VlyEkQBbeJxPlN8Uxd3KNaCb6TYCl9Cd2qxH5n0lM0
F1z7p9fo8Rf84eGMxWoFcqozbm3oq/umm6qVFuLlAvMjaBDweqBAQmXrfPdQlRzVeCw4nM4UH6yk
iJGbyI0/zlAmx8Yr/hWtw0i4cwGHpWhAqWlZz0bRuCulMuUvzWg+Nm0lj6HBw1VOzjYiVdp/vMaX
nxNoGJ1YypKzUflSsAqKUJsYgdK+GIkZfI7UCcma2ItOptG9/PtIIAkJO2ju095exHqRh0GmVOru
Jej18mbSPbHruzDaYy1fHz4eat4Xf2VJwLoQswQdC4RBQwBsacQzTg1SHUqmv4Z5YcI2bfRdo7k9
HuQKAi9hY58y1wq3oo/i76oL6u/j4Zex9n/jz+AybjyDUHveUn9dOD2QzV4Kqb1CfTDNnXQr/Yc0
ZXvIw97aNmOp3qhh8KAGunsEwQ0Ix56mvek0060qs7Xrb3H1zr+Gagk9ILJ94oNlgkrrFsi0JvVX
XemcLbIGUDDsPDDuE3TBD01gInyQNYHmx0ndrQQJ84u8+BKohnGE6YxzXSwrp/aAyYwe5sarGGg4
hW0x/dBjR1kpCC3D+v+mOE+QeAQm+RLKl0mKmHmuGa8SzM8JcRbDzxsP0Ri9rsVeHS2c2mMU/RCE
mT7FjfLZQHr0FDnylBZ9+RX8dL1m1bJsjPOb3kr9vHfkqwTvi4vSHdrBUzLTeLX14rEpsuAoQLjv
eSMfWid2a19D7n/aekEX3VdjBE0kagFiTQQ1H2/HxRH/74fwQsCPoBJJ/ny+G8sqR4NQT81XYI7R
rvFi+xQJtFCVzlR2Hw+1vLHnsQB9MVsKFLAklqXdtvei2fhLhL5iuKhoENFdd70Mf6O805ymZoq2
VlME2wwR/O2gBBS0Qf08ffwrFuH3/CPQciMRN0wgI/w7n7AWukVvgdgJfTNuvKvW9b6UdY+oT6W1
1de4NmEZN/jGrez1d3YhUmesMEEG4QYMivNxxwDj08REOMQfjOgzohJB+qmFCoMUiTK+Nung7vBa
Cx8HzIngMyBDdLIGpd+0KLJWm6hTy6u+odm2Eu29cx3xe2Y1RDJsiONLmLOXWML20hrBVzCp6qdw
aMUJ9TLXbxNn2Ig8GK4GBE6QD0ntPZo8eLI4jXk9Trm+M2hX//j481zuR9Q14WXxqiOKwYKdL5PU
vc6WahGHfmKZAGUwnrzlo0A3N4s1NsvF/TOrtQLJmceiRLe0JC3zoleUxulCekNovYAuR3GoK7Ow
XPn4F3uOgSAEseegfHHc57//deU7fTWMdacOIXq72ZTsPNwB9G0qkRr7knM72z7oPxletTpqISvX
3xtg+OyWZXBizrnKSU+Fi/Z88KCyRV9OBhsvgGo17icqnvq1SMvwLsoM5NJS15EqOHaAkdtRqVTv
SgsQUIMxNRWbKg7t3K/yYpS+nvQZGeugEVfFPnogkXlXZKi/bVAYkaYPqtfGwhc9i+jRittC+WLX
pcivrFjpVEQBsPTzDVsdieG1AWGn0g/gsUbDxjRC9wlVpfyXyASakfbk1Ea7C6baNYotBasJblON
LsWvjzfbO98FlWCadrB2EEZfXn5UvysjHQwt9G3eg1PeBNknw6yyjRBl/pukdfjVuG69xmK4eHOJ
dGCSzCAISgGkPOdfpLMQxTGbTA99Ad2pOfVVMdYboPmGd2NVtRud4HX11+jOldmuomGz9ugvotZZ
JPhNF3nuIsKjXaKEbChpUJF6Q/gSdNzoA9KV1NzhHaibwsvbJ9sMrZXb/2LSjIkAJ4ofRHlzifp8
0qDaEf3p0H7yTav4U2A4d5ujok6Tufeu9GEwDxZMhL09TPbKCXhntmQIWGrz9M/UkcXNSyqXWF6C
4qM/1tHRkWGVHENdn8J7GRmNeVMQsWcrecHFzqKfT+FslimFFAZB5ny2Wmi2cUtRMwYtbJq+RC9R
brTa0jI/68Nyo5SK96kGbBOsXDVvtcCz4072BV5zZiGCeoGefD4ywk6FlxkGdBipdjK/Gkh9m3pT
toaW/pToEoCGNltNHl18CyO5cVygRjeDHeXtJyfvCQX2ZP/ocdSoU9627aQIX6t1IPOZkrXl1vWk
eRAE1nAOywaVaxICxOl8aMeh80ckqd1uTUJ59eQYJNYIQ9FfDK49yWnWfSV3tAhXL6WZdmaWqdFn
O6EgtEVFuy63KYDMfxQeJ7zkzsOrngwNNU6aDufrkRDrq+Ro+s/ea7eW/t1LhZ+NX//tIlkOslj0
pO2lMWlC/2l8RdpD8YfRj269lT213MfLQRYJrxR4lFtKqP8kzfQNbRMqV3V0ctdUipdbdzGMsbid
bAf6eKm8zSU8Ovfq1/G0NpNlCrYcYpHtFaFllXrKN0EUQdxo0lfGrf0cfpPf9fuPP8zy1lmOtLh1
KujujlozknabXKEYZu2sT+IK05iPh1lbs0UUrcNLKOAI6j+DT/k23qpf+5N2978NsbjFot6UgRJE
+k8u6o25DXyxU/YfD/HmtfL33bFcrUXwFWGUZJQV06geq8/VYR/BkPDb7x2cgj+R4ke/vFO4VU7I
2llr1dulrsHynC4T0SxSqkT2zC8OD7V5bILNmN2pjfRrxbrSdB/tms+WuwuNk2YovmJVgIdOino9
NXt+87ZHX8T+hpBcAxn642VZhqTLVVncICpEgzgd2EPCecr6L03+0NYr98e7B4LnYq6V0+dZEkx1
QeSHXgj7J/G/ZVfab+93uA33xfHjmby7Tf8aZnEaijGOPJEwTPGaHIvn8ZdyGg//2xCLk6DYpTQy
Wqs/2124m7fp6P9rNP32Pf6axeIkSAPq+5TOQ1yVN+GVfqpOydpJmG+gi5Pw1xiLk1ALs3RqkzG0
29zzuxvwY3jD1U9l7bfGJvmjPv1vy7aIF5rQUxWZsfuL1+la+WFc5Ye1j7/k0P93wv6a02IfO4km
SgXp65/B7/JGPxS/7bued/uqq/fyh/huTr78JVYsZNZ23OJhlEkx1CJizHHcKD/taquUG++b/f1/
W73Fy5iXYYoaJavX74bjf5vOOH08xLuPLwVe4mWExjim52EEPkATgMJE/+nUV4Xy1TW/Wv3kG/3D
/zbMYm+rRRik8cQwpdh51iFOrspyE5krh/Si/ETCDzWK1MfGAQHc0uIBlg4c+TpVpwevcUXua9HQ
fgmAYnZQ2iHR74u8QIMP1a7oqGApkm8TVAlfo6Q2CTswbHj8t1kDHgEjNgNugeXQ5l7cS2M/1EYs
A+3BTVJM6tQhv62JkAnXKsMnDR1WIql5Ff8+3TNYBZshsCLgm0D3L043qnD8nMQTv0Mr80w/iP8P
ZeexHDmS5vlXGas7eqDF2vQcAISkFklRF1gmkwnt0PLZ9rYvtj+we3crwDLGprVZdWUlGR5wuPjE
X8QZ3tOBdS4sXN8cRP8LN4JpBstPp3cVSnVjgHi4rgavfaPaVeSBy+vkI4nxbCsejbXmN33FAP8A
6SPGBdW/8PI/Ltm/FBoyoLVxWGfln1qVGx77TsieLeG5ZRkzRsVJW57TylxvcPJmrqylko1Ah4YH
zum+aKlqgRPT4u+NKsUXc5TGNybOi1eIL9s3czEXlxnkgjNFy0/vb3ExU2wmFREd2kCrzZhrmTxK
iESjVamCmKHqsMO+QPW+XpWf3h7a/QsqANA5FTuQaaePJpU2svC5Ir7XUuWUHnLhxYOzGD/vgMPk
Z26cz48Ea2dxAgUrSZq6lt+0S6qH2PPk30tTdJc15pJ3ojLOTdw6HGayKPUubTNkO0iHVhMnBzP4
Pboj30ADIHMrmcZVb8XK3poWQaDYnEC7hqgNZJQeHr+ezU/V32Vs2leIDFBTQBlvtVIMOUsrKQrt
b1XElQAld7Tr79YoA3AXRdShwGvXcQwmfIZt/IgIq1Ad1wzDVHpPM37szIR/AEFPDgGadohOUf2k
HwTWZfV9uAoDBOT18KmV0GhGsiRtLLEzurYP73IkRqyLuhW64tMprxsvRLDZcWWdlfdQowpRvuMy
3E2B16Dyl7auCXHcrFwna8zmmKuNUfqkum2fe1NIYWs/6U2i/6b5Epgg2jNwMkFusXaY09MVWmUO
xgtDqn+belO6Bs2M+HFPF/m5tnOl3yLWUwDW+vo9ftrwNs1HylJsP1pYALROx6xZvJFt5va3UmHS
KHgGLpId1hEtfO0QgGe+0gurOnw96PIuTt8V+x34E09LFg9v4HRQdUTyLIUX9a1U+9nc1IneZHh9
NpqxF06o2Vst15VsF+e9LLYmInjhDtVz+xw4/PP2oW0IBxnQCrsRPOfp1+iXFEyHCv4NgSEx3w9S
62guHummdohAx1X+XFPL2xQy+tqboiqN4O7refh0JC3qJ0uXhkoaZJF1WUlOSt2IZbV4mtMpHmgd
JOO4NapgilzRmeG5Q+nTcMw1uEAWF0glgLmrLWKHtYUfiJU+ZXOWUe9pBEx9KYH+7qZ4E5w5IT7N
7kK84bZEWop7GRjr6ewOKX02I+qkbxhiTXdZp3VemWliV6bh4NozdaUpS0afYp19Zk1/Pps+ioO4
+yz/A3K4WtRUqAx0bLL6SYtq6brOHedS7xPnupg6w+Oh9QstzdU7JdCja12JfqlKm5+JyT7tK26z
hde4EBv5lzWz0THyVJfCikici4bqepn1m6BbRFqHwRBHvQpfYwTWNl8vqPWcI0IOngCwFkEQ/uJr
cFFsB0bVzr3xpBqzc9nQg70b8kHv79A4n38NqtWaPojfpr2emsA5Z670aXTwb8DElvGZdwrwp28c
Cfcq7e1hfDILy74MMmqQP5pSdTIv1pKalgGwo3zH3TTsign13t997R+1b+5COgD88xMcJ+hD6p5m
PD0NZEaKFyWqfRSp3aVHrccnxy0A2V+LRi0fkqoxj6Kf4h9aEYzGmeNtnVws3wMOASyQBXJJnfp0
HiRDGZypq+SnqmmDySVCKOvdoLZZjWJfGAKB6vLyDFTn85ggpNEzYNh/ddtOx+zGHDsKPAWeHDxc
/FbvnZu5ctBISSUfONI5kfP18gbAhhkRAixkHDLqeKujJDXaWW2asn5KZpRNor4drlAhmbeS44Sq
W5UqcT9Ag59fL+91VKVBl+CKQgeW1cVlv9rXYWpoJdB+40nrcL5e9DiTZ0OftHOX4t+Nw+ZB3pDB
aCatFnLeDXZcI1DEQdlL8XEOpMzycvAF+pkluz6ReSCgoxzGBGkclGuAVdNODnpynfIUpmPjpkpQ
bAbE6t1IDs65LH7enAxFSA9zAUwuuNjTBeJ0cDzxgVKeEPUvLrW5ti66QQ/oy7JEoU0kfhsV84+s
R4vp67f2eWlCDVys8kDq8M7WcGelcSzEVVX5CX83ayuy2pKPFSGH7VapaT5qHU5Pvz0iGgX0gVmi
RIRrOMaQCjltejl8sqK02Qam1W4dRTgbGx0W14L5+XsaSFAzgLssPZKFDYAT2WpuQ4HoziS6+Skp
1GznNE0DNbiv9mEum5uy6F6+frxPyxNc84J10JerfNEDPX2VstPPYCLE/CTSKL4ee03bUN06J7T0
t6PYIMYgy0PiW5OegxDd/g5DwydHGVt/qjIdW6RoPHNW8tX5tn8NBhHFWnB/eAXj4AizZpXEGL2Y
O+Q84m+BVEuIDtYTdqom3lHpj9Gs4kZ2oxQGh+EClqucxNWSOBIvc90b+aJaD8r7J2iMZtqbQ2Zj
BdNmER68icARx8sAhjm4m5UWNlgaLjzZq+YkQV95UmQOteMCCu8kbFEme0SExgy0ht80JHHZaEUH
8VmMTWvuaHt3lLkSuDKKN0x1ZKR+gPnsNCIRbJX5RVgGmGW49OWp++6ahlUSeUk7aya1dhtzowMe
NLAOXFjkmQ1IpM57uvFappe9se8wKsZOZCrUSjHdCCx3alGXBEHk9gN0kksnwUvnGraJVg8+0kdj
lW6MqrHTCxTUouIlTtSieEDJLoqTAyZ0OrztwZQD/J8mMU5h5JaKiuGQGyG6U0muqpYZNjqKVvRk
OlJr0g0cjKo6UNdQkuc5UWuws1GAtobqzkMZmR25EtWKfS4b03zTNog27cjr7PQXgDMHkwU9RJPy
JjCmjqIntorJtsbCK36D/SXEJsbXRgH9AbCRTwIe3x8HrpBgS+ptJr+KsU3lbYX+0OAZ1dybTxoy
T5WrGamab8e4mOVbO9Sj9lINMyPGb0cruzR0My1C0A6HFCxPXUtPu+y6VYIM8MvY4T+9h+xtSfsw
1Nr+XgcTk6OyzIG/cUYnM27TGjeZV1mmzDJ6SpIjGOLBr9K12nVGUYQHRZWKd/S9y0VjVx3jTZBp
A6iuEC+aneMISfYntRmbh3KQGrGbCHajXUlVfjpEJgGfX45akPi9iMLGt2wp1L0hGLLhogu1Wt9h
KOMMXl1pGETpQV/WR+wwTfshtaXOfpmCyalnL+kBu2xGKStCL667yNghM5NH8ChMu98SkMGuMOwG
I+Bstuvenfjs2O8V0Cmp58Q4cyCFAyDbmlzVHOy0Zslj9rVBeqPCQBA3xna6lSJJmo/0o8L2Zug7
NX7t1UY3dkMAluTb3CMZeFGF2Ti4eYYg1vcwwQdwg+dHlwuiumYxmaP01siPEIcAelumFpn2RrdK
FEPRUdW1rWmOVn4FJFRfKLhmj8SMGzZGIwvYNxPEdtfuELxytSxo6ke+gj0cRvLWbJ9UvSNvOl0b
8/sCsGz5XpHop1gBIcJyO9lKZchejH4XgDp1QIxMZflhD1TN+lR4ZWoZk/DkTKkbFPXLQuQ+r06L
8aybMQm5LvXIwuc5i4M++LPiK2EhJGECFxh+1ujIhQwVoKnvej+OASQiLUReOhccBFdJGuThASJq
bJteUbZJO3r9JJz5XZYspVDcWITJbLgwZTsuVUWEkrLve2D3PwWgibjdo0HHTPhqRTb0Ez6HHW8E
LCnnx9f3xUcB9K9HLGp0RDE6ZT1qDAtR+PTCaPIY1llYy0/oePVavItQ5UGLW9icpLfM7jhm23Yi
HdpqeuAwhaj959N7KKwcyFDTZ02BxLKMm4jnVMIO9xQvhBn62FoxG1o5nFUVXAdGC+uP6iNyR4ti
JqCa02/s4CAfaoFQX0ZE1sxdblWpuh9Kh5ObEz06Fxx9yhgX9W5uOi5w4NELb+B0vLiK8iqeDPkl
T2Zdu6ZMqI5+YGtNuY3HKgfnMYS1lO9UVWoTxbVkmhS3YWkM2rY2LBz9vn5jn0ImHvtfhrHkztS1
Vy+MhZdgHJhJj0rWCNvVZLClXlbX45WZxVwODB//ZgwDAV4lawFYAXiQY2Y145IVNUPcq/mrHk5t
cbDVtuq2mhxa80uGVmG7MUuD2+Xr51wHpfoSygOhI08CVwOG9HTaRYLphlOn9WsSDY7jdUFZR+9Q
YoR9kdY9t4SaJlYv2Kpz2+wi1RiV16+/waeFBkLNQhbIAbqNKsIaTQRdpCy5KrLnEkvAZyfSop+j
bDd3ql5hFfnbY32oRi1aoADG1xEV8YczTK2VPHcoAu+L0hhVnz5C24PJruzqTNj9aW5xjKH+QZuC
jU9tdLWGVH2ScAXs0mdlKHDiA6To3ON63N4OcZ7vMLtUX8lMUtUvrax4/vpJP3WkYBlQ/EEXBNoI
ahPrFDjWDYppBPbPeBUEj6WZUHLaQjmNdNDaEuLq2yzMUsfDmVV9K+opHKHOwW3pLE+d9VG5661A
Gs/0GT7NCCBhQmagk0hcLxv9dLWNlayGrW7FL00TWBslS0cAczACjERpfHWO+m0wG5U3Sqk406Fa
72eknz9sg+EJEQBzpJ2OPFuVFJd2Hr2QlxF1tgk6PLulOBbgUShprz108/w3KwKMSUS90D3MhQ61
TtHzdmjmnCj4xZqt9AD9LT6YjSPdx1GbHMxOzX4T0cJ46JQpnCOsbIofq9kVklK3QTY2L0pbBDgz
mX3+1MZ5UPttVai128wGJEEtD/QzgMBPW3hBfi/WAMvVBvx+VYsY6OQup8f4YgCrTo5V4kjiKorF
nPiWQF38zLz+zV2xnJXo9UPKRyR9rbkh6JHlQz/UL0OSxPk3NAYHrGgrW2DQMoV6cqROgApggVtI
7gMEbkc/QtQy9uwiTs+VKj6vLLb2UkSgDEMxec13y9PcjtJ+iF4WhKo/GWZwaLTr2tK8kMrW/utt
/XmmSTFgLVJA1hHFX/PKx0BFkLyZnBcbhYdvRTkot0lpIgsuI9Z5//VYHw2kk6Bl0YMngIXIgGAj
lJbTPROYonXMrpZe8laEJFfI+VpN7KGW69AMLcosn+4KAvz8EgUuWcKsFq2Ep7Kio3dZalIYtvSA
Fk8OXGvqIfgmJ9W4+GPjb2vv67ZvlKt0KqPsmINeQ/cdTzPjWzTaw8PXD/Jp0uAIcMdQE0XJhEb1
8gb/0sRtQwxwLSErz/RzrOjI2qhebTLDCEmF1JT83x0N5Q1kUlHW/mhprGZNy2sZWd/cfNal1HjG
fxdkmSkZm6os7TMbYdlXJy9oEflAhg2mzyLwuW6HT0jO4aBrGgsMVVlSstCPq7nZ56i6+3PY6G7C
az1wkiebcNaLMwHL53mlNLfoxmNdARR43fzsDIBDaVzZzwFJSbyfO0ek3CpYv1yEoexIZ67TTxsN
NuCi6gynahl3zS7okGql8CMjO210raf3s+YlXRgemYIGVLdIzkBt1uOxasA4066mD09Jd40hS2Mc
uJ1BVn/0qnlr2314rFOzexyK/Jm06Jx1+KfR6FAsdXuo3Sj7ADc+XaRlM7QpnYXxDe4A7fe5lrHt
tQon3qlWGZebCTHlc3XBdeEHxIq5BH4Lg4YTdU1HzPq2Hrp0lt8cJxC3MC3ERZdY1ZkN8TdPRo16
UWtZrn1i6dMnwx02FrpdyG9SF/RPRm+MG5wXMr+Y0Jh0Val6/70NiI2UDFabMjyVfxAcq/E67M3H
sgzSNzzXZbdyomzT91Pu9kk1/2ZUwVB4xkDzW64iApr1Xoc175AKt29iNOudXM7Djjj3qiQ3u0IA
qv/N8PUDAA+kZ6E6LMS71XDkh0k1mfOEOOiwGIHY7TbUw8wzC/OcLdZ6bxvEjVSplz3A0Yn66elL
G5NUT5nc8a2xugJb+Xw+xIhJXEa4Oj99/b4+rQ9eFG4JKLFxiRK1LEHjX45nRHPNSZuN7m1qnezF
RlbGDq24xKayjfZ1aJ651pYo6K+HJtQFtheFTqrSXKTrRW/IMzAFSDJvoVVaL0YiGxTSRnnAh7uz
RrFBFgTU64I+Cn/zvKQXiYoCzTG23GL3s0rw9KGUp9kW+ZtTcMu5RHGBO5NYeWOPifWZtfJ5VjlP
aGnTcOb0YnGezmrXobGYdcb0hm6xurfiKSpdgcDKT0f01X02WfmZp/sEOIYCQ791UcMAmQJ+afV4
FLqiDKKT9ANBHnv8YQJzmw+SlcSB4tlZHQg4b/OUlupmxvZjOJRjjDGGqOIiOkyBgYKi28esRrfs
7Db32z5ORIuJ2SCS9oJ4XVFdRY5lqcMdSQtyxe0QPrKA1iDLLOGUWnf0UZDNKc9pd62ncsGEoMXE
FUArGzbdKneQGyXPJxOh8ilQpvuCOuY+c6Zqg/hU+moo03Dm1a33Hiwi0uAPpyEOMmoip69O7kop
UKta+xPxpcQDHzK6ElJFu5Qm2JmE7GMZ/HU3LAJT3N0L1owjBULb6VhFzCbQKTP9QJqyN99L2UmQ
QQunsJMyv8MXqNiGc0UxWU0MrkOvjwFCjm6IbHCJ8FyGpfl3px9BkJuRndRoKMaJlvgNEC8dKxm9
7lyOYsoXZ+boU35rorgCWoZ62kL9BX11+sW5RaM+C8rsrdOddnhXKzxyfTH16YDFOMVdaaNFjZy+
96GktdgQI6p/F+LTTSUyJZwNd4KrPz8Xo6wOF3L9RVgIihIbHXejdcxgBLoUBKXS3heSNPqq1jvb
KWuzA0oYnZei8kQJJTonmLnOhz5GhQEL9ZuUAPLdauflYZ0EZma09+iZia2dDNE+E051LFRqjLUx
9BcEE/1W5wT3TFh7Nzi4nsOprzbJ8h3ALxGEgiRks6x1CTt7rotAd6r7ckjLxEOeTbG9vJvsnVU3
9nUL8f4c7e9vJpui0SLgAFKLDGy1doH1DuVYKNV92k3arRjGcidhpPMShU7r2zanzxzo6u7r2+pv
BwUkSUMOiMMnIVRcsTClT4b63sx6+RDRvNjJShVfoQYXeHAbexeBsXNKWqsT4WNyUTszWFQUkkFL
nS72yrBLipxtc1+kAupZUnPeaSCaoVaek5hflWj+NZRJsYpuEl7H65AmS6Saroda30eFZIoDxLZC
xpWk0IMLGn2zsY8CtU5c3ZbUFh6bElZn7pH1s4LEWlDLC4SQo49r+vRZZ0huIz2R4n7oEg3Om53t
W0emlRKM6ZmMYjkj/nL4IXWynK9EAfwfNee12AjyP606yAJ7miwOryRH6TddEZ2LsldZ2scoEME5
ZLn4uflX10erxJw0VSnux2KKrrqieZtzaXxo5TBCMMqoNxqyIziNJdUeCOWfXy/Xv5tNapD6okYB
OXUNg02k0Er6UI/vpdlJ7ridJc8p5v6Iil9xZmf8zWwuaMIlACBlAgR0+uJoP42ZZOTFvdSjlhg2
Y3uDU0H6/esH+pvZXEAhFCVAvOLotooWszwNMDaSyvtUgamHe1vtJUFg+poTWZu+06t9P+kGDdam
ybzI6s/Rbtfn3KLaAvOc2wfU75LPnD4loLI8w++1vc+VObiVg5IetazFcubjFVD+GWilfCYPXSsK
sIAWeCi5PnJ1iwLYciT9JUAG1FGmUaV293isIhrX4Irkq2LGTgjYjwh9wMXKtQja7s2p2vwIiKV9
65wof1MQHvyR8Rz/dg77z7fxf6AHd/uvPdL893/x57eihMUbRu3qj/99U76Lh7Z+f2+vvpf/tfzq
//3R01/876v4rS6a4le7/qmTX+Lz/z2+/739fvKHjUCed7rr3uvp/r3psvZjAL7p8pP/v3/5H+8f
n/I4le///OMNn/t2+bQwLsQf//6rw89//vFx4P3nXz//3395/T3n9x7/1/+s03h6//Qr79+b9p9/
6Po/bAoGSFFR4ybyXkyqh/flb1TjH1ys3M5ALPDbQwPkj/8QRd1G/JL6D1ofSxy26IwStHN9I6W9
/JVm8HloNoBrIVVHBU3/4/98tZOX9P9e2n+ILr8tYtE2//xjtXQXCxju5mX0xXOHbsvpOrKQITRL
KvQeF/RrFw2X6IRf5KgG5ONwZpciLc2H/eVs/RiMcOAjCWEi1rTptGvUFqBY7yFUl88PeVIq5bER
Shy59I0r4arlqCpXkeEkv+q5FvYuj7Sh3yhNZ+8xeZdyejJEyq6Na3F5J9lVZxzSMEyaW5X7UOwF
/qDR1phTIR2qJjfHC7UK2mpvWoN1pcVZVdyknO+XRhO34TUi+vHkD049VheRMYXVdtbVDMnN3Eal
QW1no9kqEkZIuAPW8yat1Fn4UHqWXzJAHrh6YGjpru3a9hY0iaVsey0V2rEr8yr1MlHl+V4HzZV5
IKpvCJ/5pJYKAPF7mZevTmoDZi/SWaNM2liV7tY9NC436RrtNilCO6FPPhiRa9YzQvEVH+BBHe/D
Lae1jPmAnMg9vRI5kq6GcZQPZJlF59ftQC/Jm2U9rXYIECr5ZV/GhtD9rCOrd5MZacuD6ogk8HKg
t447lHGXenajOPUummmBu8ogyaPXhLxEgJIJkqQG4vlPw9TN4jAXvf6cSInuYjuGN0GSbxRFugMz
Y/p0M0sEy9uJwBani4E8z1WbuXKxhmhgci2flAbCLyVG7G1rFw/dBrMzBXFW9Kq7CPkOszWundK6
D82o9Dm3ntBDT5k4EzJupL5EnfUIh+Iewf4rfVroxmr605CcGZRF2mMokPhxOieIOcmHarKNA4Xp
wI3D3KDZ4YReytBuElfH2OyODiY9Xj+qW6L31FW0dlfkSFNIRuwhknSD3TrYgHnwYQbvafrWfpoO
d2OFCRVK4ihYSlvU2UG+jMLv8Ar3gaPZfsV7RsQDIZLmXRnUZIP92+SOAUXYOVev1NG41wUO7pMa
fo8a9ThZIeWhrPTTxuz9ag7ynSKarV4Zt3af+cmIIgDyhNe90m2Bk2CJGV6ncy3tM0U9zhOaI3bH
YFbTuSnplqkne02OEn8U084apv08iRtlKQGXhXlZmP2toUbv1Ko9LOtqSCD9g9bJG0NM11jNQtzv
gm9gc/C1D/aSnsybjmSKuUPlUUtAMmXItqpW7M/qlLqyOS/fKfYKeMWeCmajDudvEL5uslR23NCi
qCFapEUUWzJdPc1JPtgefiaiZ70OIRk73U1vgwmx0DNwSWR8JwJoLzk/Fckp3BCIlRVXCeiI5r0Z
VWC6QY9C7hQ9QIvw62ymPajg5pc2VzgPP5ppEblG5VwM6nwp5vgWidUJIr/l9bN8PQYiRJjAQGhX
TnUQI0CyghJrt0DD0w2/iie1dDI/ttvRdeZmZ2cdTnLtC1/0UrV5FKelMCqlm0qOits5jn7NYffQ
DdLkKk6/qyvzQmTdi6mN+1YDEaUL4F2x0fyIaqf3oimged8J3ZuKQPIRWyG+VLHe4qHnch49JCXw
akqT5KotqdZPZnKrleinOWV5O0uN6qLU9rMbUlzgEuDrfTXvO6kAiRBZ74pmbvPCLi6mNLwn20RW
aDSHDaHuTAGkgFJb1zYmNPMlfn44UqnF7Gla+qufNMEnOT9gO3h9K/GswVU6TsYhcPpgEwjDg+v2
XsR4QYeqZLmOBNhK7zbGmEj0SePRrW3Hz2LoRo2l3lCC57+08UUTyeUuxsxMy+PImyykQYa8387J
7NlRfowm7RAG6YWcgFZKnXYj98Fdk3a6O0OrY4Hld0mQ1G4d46/XG1nrpZrxFNoKRjaoFnvtoNue
DJrIz0fzISisW9VI7dsApsWmLdFNSgrrUVdqZx/Z2taSxicEJ0cPYZJ9EtUbe6gW9B9aObU5eSoq
HYAPlfk+5Zp2aZNckbw6uzgtQ5cueLYbWvFrysRTYVo/xTBRKZAjf5YjzbMiyMpagNEgp8bbnCn4
xQHQ0yk4eyLt2k1YqVuw2uOl3FSGp8N5OIheOo42/BU06hp4T1UqP4GPjPad1W2DsNzoGk01PQnu
Miu8NvP6rTJY6AUebUUcGRvHrjbYJgCvs1GTkaf4MZcdX20GyzXRvSO/r1Fea8JrGqCbaaqtjZlH
44ZLQlyz6IuNIg+1cjVms+MpsNVuZC1vfKdDNUzLEiB+JXjEvqdzA9HKcqRxUweB4SZOf1FU2bEq
tcarHeuXNiAngIxayr0YqrCFkN+2mZbqYAuJnq+QLwwbZmSsB+m+K8Zor4r4LszqV/iGV0WuPEJk
Z1kX1q7WZHPw5tl6pkqhvTdJLl0Lom2QjtkVJacrEXUlGtCz4WXGtLWb6odTRo/qUOjvU57JvmFW
N5bZTXdpNWU79L+2XH4/QJO9tqiruk5eTYdEkveBmo2+EZSIwQkVXGlpb+qhOAgYlW6ALc00hvuh
Mn71BS9X7Ut7n+hRedsT4F8oOHJuSDKoHikifwwDbsyOtMDrskxjonhJQh6/CQs0UtfDLm4GpJ/M
8l41Js3XY+VqLrJfuUBPwenKEgkT7TpO2VS53nSeEQsgsDNS2LEwuGbr7qZzGpD74VQLP8zFM2QO
3StLaic1xXi3dronnBCEBzQVz+TIkFyRB9PRqkvQjE59kAlcPSePLxLWhitCGdiulbyKVnSHUjbo
GJfORi7mP8Myv5M4pwKIqJCtnPpKzQ3V1+JUv5Sx6/HUsYvdHviNn3O9QEE90je/M4r6yrbEA01U
baNMITwW1Ro2RqTq97MzARzMZUQHZzl7sM351Rg71cVechcUWc67lGE+h1LlK33e3VVNmVxgHXNV
NqWD15H8GrIj3FiRu0uTCiTHumltnCGXfg4aJb5xLK6VMb43YuCMgUXI49iS8kT9YCsGI97pZSF5
xWy+ziIvt8BxrG0bqYWr5Lx25OC0G61ud808tsiapsOml4MDfjkbACEHXe1ugMJ9H/TxihWuXwKb
6H0zyLb4JuYIYzjXQPHYJ5NdeGnLLZGnCiGzBX4xRVRCny+U1AGFKfqfhZxtqIxfZLFRuxq5r5lq
N3Pt3CRt/Fj2uo/771UdIfYVUrlMncoF8Zm5YWHKfjzL+zk2bmke3LUzLB1VfxnnjMclxCCQ4xi0
K9sdM/l7a8cF8l/GE09buHY1/ugH9ZtstbUbW8NFXiuPDgsxV+X6qHdmT/l9kPyuDuObPM9Zik7d
e5ClX8sEiFU3B+p1wZcZD0kdEpTp5ZR1O7sey+gutpOc68WW0K7rzUG8x3CY0kMUVb3qpVOW34ey
mo5XHMyDgpiykUd+PRvGRRkDvd9JSiAkt6B6b+2hK8nie0ol+3lAzKyv3AmGYg9w2dGumk6XCQmp
1HhJ3fAhuiVEcyPXWuCcKR2vKnhLoxxpWbJmYEjg7dbCgaFQmT4KB16RLz2FBFKnX7DoLkUfBaE3
xdNITcEImjPd+iX5W6VE8NHBbUA1pMVLW+Y0/yqBPHSgFDpPVwpwEGopIcM3JG1VepmNiYELLRp3
iWRCdcnDb4n3jnOPKjPPTuPTUkofqBAiKYDo1EsKFGSL0qiAT4HUnT+nrZ359iRRrkup012gJje6
uYZeE2pAQkPwpTbkx64uUMsKpX68/bou83lWyWwRHID0ARDhU/8a2cvIynqr89q8zp4aAyRIL2d7
4P/cwtIkWS9mldry5utR122A5WVSFaGdhz4XmNc1kTWV5lYL5UH2zKTPYriMpfZNqxS9Af0+wkKo
1X5K3MKI2Ul5PpJljJMtYZxjWpnHmqdz9PU3WtVPP1YXJGia+Isq9ae+W09FD9X9WvY6VvNFbgGk
HNNGukpIQG+lspSuqsIKek8aYD18PfSn/P6j6LC0RTSQJ9QNTteXEkl252glVijWEP7oQxsV51FA
6/dwfeKt19Zs2v7XY67XNORz6qcqJgqghUFlrMYccIy0rADj3C6bj7m1F0FHDfXlzCDrxUWZfWmr
2CguAnWx1+g9QL5zk1t4misPzjbz58NNbvq7xv3xZ38U2+JFd5U7Lg0Fo2TV8+w9h/72668A22ZV
eVShVi5KAhAr6VWDJlxt3zTJ48AC0+W1UXXhpMVjFBB+lWnX+5pVBA84gtYorhnHMUpvytw4lC1H
b27HzX7KSrRNGqyaRIg8SNVyzBWW0xxHK/plSt0hCLss9XIQ7BzsWnqn1nPkKw2NaMzUn9vSSjnm
9XKnm5lvOZE3N+a2oWhgTMVDkRlHKzZvy2TwTaX2Tam4bmt132Zl45pSfSgqrVi0KrxAILvT9jb3
taZB3SFEvMRokIasNC4R+3DbacFLLQdIpeQPlPTeZngHdm9HUGOC68wcnmtjPBoZs2xM/XPQDa/Q
L17lvnxGOQL2hLiQOF39pE02Vkl+ibTlAXxl5Y6S8xgOqp+HvKNA3qaxuSv08UDv5MbpdesCXci3
RJW2c4s85BBSlZpRAnD7LHlQohySgLmFob1rLPuYa7ZvjgMsAvnPIageohaHnCq4HNJwPw3afVwA
ZO5RPjDM5jVXCA61+plZeSz6rnMBXy+ywLtkio+5ZLwQoV2hSHUd5ah1qvywFKKRVXbPvUWykihg
n8sKnIW0MyLpLeV+pZ6ac0n27yDZHjmnHfT35t0QD8cAGXeP3elLUOuB6cOpKNvNHDUeMLn7SFNf
jDTyhi5/mp3i2OV65pow/9xybLYW+OOoNN0kSA9FraKb6rwKmLHhzDGSVNfqlDwPYbzExnvwhlvo
Et/zwcFmUCvutXh4yKhEV7m2oV/9p2Rae7txiF95sT1G91TDH6NQOeZ6ldFabzwkKiGTaHaxNHgF
uUwiXs1YGr0woQRhEqb9b47Oa7lx5ArDT4Qq5HCLwCiKVJbmBqXRzCDHRjfC0+/HvXHZa1uiQKBx
zh8jT89fGCjf5kkQO8+3SMcSdxHkkfEkNeCFebpOVvuayXXeDQP+ySId65+2s7zdqBsPJPTuN7M9
u43Ewj+3/Dq9iVOteLA377QEmyKmle8Yw+SW3HVrW+7vtXHtwraCEKm3h9UprEha4kmT1vTYYsIB
YCgf8U+fWYiv2iC45dfG32m5faJi68x6ego2njO5euWuD7oypKbM28uxthKi/opD3lTrter6B1VW
+zSVG0hFqaZQn3ErKTJ6JImsmrWtR3sklwB07GgPUnsCpflX1mq7780ftOb96uzJizZtxbKExPQo
edqSoiu+pmB6dZu0iZbVXWLBtdC9bc95MEXrioku59Bom+5Ba91oSqsr1zVuu06gEjSCyN2wSZsr
trChW1wMR8x9uklDzrCOiV0XF0+kh7rbzHfCtUt+onwNMDzxXxPz7Kjuw+95GQ7AbA8jubFRx5gY
Ov1Uk447+1ZoTPIsluFfajqnliIn0JcuTwZjq0IcjJcgR6Iu5IcmZqTqY5SJfCPIxyojjwQcsE2x
hNC8n/aoDydtyA/oWWYwCScym+DSl2uCwucVUUpSI5hFv7ZpUcqnd5Vz1V316CzZl6jMUBrDfjSX
g9E4+z5lkhYE4KVgjVu3PpLMfU0DZ0cAzsPYFd84e6i80hJTk1i5nEgbll1P4E+7kqe5Fr+b1kjy
Tj8UtX1bXD0a/e0s1swJjbre6UG3H3xSwLdvIzc+5NaXp4Bw3XEPkaPlH2LU1X6aPYo5LNaDeexi
0Uot6eaRpKjezPhwxZBIL9gbjfvX1WZc+3bQ67vaWL2wKIvtmOLoFYmLbuObAPYyTOnnityxbF9q
r3Ce5VyOQMJc9ICzMTOp8tJU+0QnYf+oawXNIwEeskFU7za7ITf/Wr0HXo68QixL1Jpm+WoE1XAD
RP4zacYRSzSu4YAklVn7p0nXARRUi4Nls5jm41alaTKP0408JD8yFkv/t2yAJKd8kiCdaQ0Qt/j6
pavYFAhtAmVwstDJFIqkfNsufaG/OaYynnW9FGnYFN6bLDRiSYUN31bP5g3TCD1CJn/kmcJtxlnL
m36T6TCcyrJfL1qqY2CqMwpsW28148zH0waesh9qcXSD4kxfoh1pE6VLnY/6aUvZrtbZvRRKDclc
aw/+7N+m2bSjuyEuRl0vovweyZHJ8tRmhh0yCxigH4y2eTW+T8L6HHBQhdNYYYPzhBmNeOtOZKI/
imV+WtX0YK8twiHPm7ofc53+WIjz90bqGpEaNNDgZkhBuIwinb4CXXWYStuajuPc9jFwToCgCqFW
uHbDlz73/Qmd0maEuc96fucBC6COpi6uYFX2XwPWYScMMeRJOdiGCoXbOkCLUHjbmeiF0orFtkpi
mH2rfjeL9DqyNGhHjtZcgcYERhOL2nfqUGF7K6IstZdfRW7/yEx3mkPgzcbjFDRyR5NSG3tak+4y
DcAiLhVtprtCp/MvrKo+v4CfuDg0McARKPW09vO4Q/jB3jXORGUlPMtF0uGCzUmsNrsrRQ7yMxvq
4bGRRpbGg6+JmAQHHdC8838L2XhJper+eemb9JjRg+ykDDOWvjz6uSq0o3Is3GHM3cGzYr54nbRs
PI1mvckowIfwhEyDG7k04gXcKvbRBT1wMxKjNS47W+S3VS3e3te6dwWyvfhoivzNTGNTb4ukBKXE
29fv/Vyroq7Q5o/cGZ+NQHZRPnMAFmp2n4ahqSNBQeCnNuUWAFeR2v9akNbXrRntNUFnGNlLeW3M
NApKL7F7WgppcuEnDv770PVGqHE7Rt7Y9tEwLuUhMFsPCHbq6hdGkTrEuu4fcwLvn4Omzd/0Va7r
a9DZmQpRCB9xMy2XuRjsj1bmQ8Qimu7Mxs6SAKRr35ZBRfzROEe+mS630pidfbUF88EOZDUdHIIU
9qwPA/7MUnGgG3ZRhBbP80EF/ZCkExjpkqmH1l/mT3gxN142+QKXuBGtpN2NoCl5l2kV+K+c+9eR
nPQT/vK7e5YBLxqrYbZ3jNjl3u/A+yz9XDn9N5fma8mDx1KaO7iv40iSVbkteyMTXjx4c7kbsPrq
AOujdyCTwf+rnLx9SLNtV9KXBrzu6MtxlGO6z7gv729PtWFkNFV9XkwO0VbDKbzBiJ3hiIYwFylf
V6nw3M5qOyLWfEorV3Dla6JYPae/dd6699NCPLWoI3CXkKelgqQr6v4IN6KHs113ZCdsF56QNQoM
OSbaME+hGKtv3v7NQepzsuaDv6MB9nvK+HKQljrxYM430fRx7pNQ3nB6Z7P8m7nOs2tqgtVlPJlt
+TCbdxO0LW+VH/zgZdli4qzCFWwmVs5Ejv42kkacGfhiy3i0gH41/Gs4NueL3o412ffBqdQAk7V8
ugy+f8sqLSo2UR3IBMHcpJb9YhcqWTIoPUgN3obFeMhaJK+a3LY330jf7Mw1I2g7GY7t/Ep99ZBY
Tsd7t61bA/6BGYL0FT8UxDr8mhnCqvA+UVo0Cx46N4MgLAtjTvrB3rjWgVPcJC5aiB2rZhqYa0In
/NtYp9bFkxrFcArjJXDldEpRTRAI5IX31JhkGphfQ/hJVuihbiWEwDKg4hwd78hVaMPAHtZItN5h
XvwtqiVacjpAchoAIJL+FKWo9xpwxXVqrae6tpfHqvWtF33WqnBY/Fsv6mbnNHb7y53FRS0N9ukg
38+Wtj0NLZNq5lRvRA68Tw6lZ05aSjBT++qlqD5aYyDixFpP2Qj+m83jL9+dRNLoU1DwgvPEtZOr
+tdWQx9zsnyVpfJOpY8oW+jqs61SloWtKh5oYXXjVB/WgwMesBvGtY9SCiuSGRVyLKgKxxve+bvG
klvYqOxG5Se0huY9dnpX/xHUQT2ZZuXFhtcn1v9oQ9odsbHtK848pmxo6Gba0YjyvrXeE0HtXO5+
lwUycjMs00Ur/Kicjf65EFvUTnUi9GVqwjTNp/2CEf33hIYBFDMNmObuQ0m2use8ViXtHrz1iqgm
Xf7FImHnBeXL/O4iCun3GTi8vCmXZPqwpwM5puo5TbaWcV6uYIWuzctcjznoIUx5WZpz+mjMZSJV
sGe+7g+bVTzBY4Z5J67uNlyXsUwqdDfShqsG1tnrnSV3owelMorgH+nmvQyndvqwZ01F8+LR+pHr
53FJtd1qFH1Udr0WyTWrd6JEK2d2PQkHm5n02dzss0krDi58EUfLtzKIJqp089KZ9tmQ3Qlk6Qcq
w044EJMi82yyiXlfz4CTIeoYFWqYzcN8GW8YOc5ScAd0qnypW3JWoD0b39zCoEMzPzptZPbwaV42
Pg6TOd4WOzij4a+e7ZpqNLNldki9+qiG+Va7mQjvq9cAFTHQ37HIqOn1j2KdOCUJTl6UbuZh2hrx
aJrfQ22+OVrqPMO8M1ARsvTlGUTJeMWIzbGtMr7lBq+M6UBpTl+dlvv0NdT2sSi2V20NuqcgIx1l
wNmXzI7fhdPapjsen6ND8VVU0Fa8s0ogATfNB8jYRY/BGY1HoiuWqMzzT71jXAxUC1XklHS0p00i
HWbsWV548ZEj4QwIDNrUPZuusnYmpHhIg8xThi811bjsg/dvNA1k2mXw5C1ulhSDwyzUySyyNVZ0
p30M2tXc1/5UJbU+R2s73fItODtu1xwLZpswD1iISivbTnVfrAnasxKtGSeFSxHqX/oKb+RgfUuc
iJFDEqQl3PNA4eat6sAGlPc+8QpmpbCOI5T0sRbWyWihlwwKLXh4x/dhNftwgrt5tv3yVsEzXVTW
+IDIM2kes3xQmnT2WTVCywOjmpEMNu88zCN4d96fVpcXpE29F29lCiLF2NaHTJrrgeiqF9gNLbQn
cHiGkF3au1O200vtqRido9RU84mjIMNGQkX7qln8vW0ajzlMZj8XIeUAL9Mwoq3IxGNdC/9VOXTe
mdWWxegyiqSnBZd3w9bxDYv3RcjlIH3pngIiXcJOrFQs4o25F8QczK74bW/t8qebbXIUWic4LdX2
Wx+J0yKhENVb+TUMNjCQ13811njb9L5NpszVjl4z1wkaaBE3Vf+K6uZvWlR5uHHGJm1jfTsFaZS9
PxnRAkeObdNL/BJFw0InztYXp1wMZmgu2Y3ssDIirSJyJk3bkR/66JGjFt2RB9NWLxQuXblCBF24
zWFR8iAkfE/uuGfLzNfISYdqP3AcAzxfS5V2TNh9cAWo/YUHYqQgw39bpfEPvlGGWtcdddO+5Yay
DzjKPonld/fsv1pSyHGADXPbaMEcs5/n+rZmJawLWRuHoMl5TxUQoZY+/O4FqPk0QZgz6j8K276B
VA9R21dXMfQNfTdcf0dzfpMWwK/w7Py4uVtGMzZaQmX5EZKhOjakfm4bta/qXIY5E+Apn432T123
5p5m3qNyy0+Jp5HRwXsgVsO/1P3yQgrQEg44mUMp+keT2Ixo2gpcp2b/Ngz62xp4t6xZQoJULD7I
PdnA0cYIs/Sr4RRX2fNAa3r9BO39y5mYhQKnPPfWskazRa/TKIszEUCLFbpVPfLAkG2DEf/q9NWf
zObJKRwtziur5+5hRGwGHfFRYQEyq2ChpOO+5viOFq2zspnP04Quv5Z/jkza5p+Fdbo+0JP2lg/1
y+ahkxhK7ZXQiY/Ozg9cRSfUHf7NWt+Wvv1k+D0GAxsuuwdw4kip64qeg3skWOKBMKkIGA2Og1pS
Z+hf1Dy+1SswjyaGJ4KBGVP78VwO2cXS54Ms1XjAcNORuCVvaWqciYq8+IF4bsu6D0fhvNtojKJR
Q5db6s0HyYIgrfW13PI3z4a+6guU7d16XNL62/aXt7LU926AKKuwmk93rMt3KuPccFb6LufCPMAW
CCC9pgtd3tphNpUPi2wRdQAz8o3b5ZEKv59hQcSOT3tnTe2tkB6/V306DKiirFgxmlIPs6ojMNLt
Is20wdBAlBYCpgN1dTM0EFKgpclIyLGXbzV2h1VTTB7En+zmOlD8R8DZrtdfVJ+/DzmJJSPvOrur
SavJ0zrJ0iGp6O4CIfOfqlq9eNy5AT2i4eyRROqr6UBc6NVdmCg1Z0xDuq3YA+EUmL/g81nsd/lY
3FgMcezevZK+5t9WuxmAmDB1wJgmzeRWn0FJUhytPV08cwTlCyy8P2pWYrnNkFBbxe3Ult/0iT0g
3lN71txdb6KHaFpaqttF3QaXSNRaUCaQqefZdz6HAC1fbVchT1c8tUG8uc2uXsD3uoL/YxkA0RFW
xujsBgcaNBke7XH85SzjT52T0c2GtXEqLlpkbxmQTG2ZqRlTvj6dZo5iXBUL5rdRv5HJCqqeOixt
aXpdnfph1UmWt6pLNgBPWaMkSUZf/GcCaN7mZUZpXcuvptIreDJrr7vpCU1fGeqEv4SdwUCfSpI9
8HM/5psKEOe53740MJILfm2T9mniy/np7oEKJw8ZllMP9L3U3akK5neixl87wdIaDM0DlqIiLvTq
1V7p23Lpz60bd4wJtHIi2Fdg0fmS6cNjP/uPfWqd9U6z4rwuakR56mci85akqPolb/V9bcMDbspn
YBrUcba301AJZqgcDljRexXWnWjjrdPfJ5u3ek5uSFiaFNHM6wBUbtaxmgsv1HxyCLOejQKZocUW
TEQTCI0eiMOioTVBBfJkbt1CqXA/XXSrfVmHmVQhO/MPmcFCYOHn51KZTpL6y7umtVFZLd9BsaEQ
E+ly1QfQM7trONWsWxbkdriKVn8WNq+7sDIL7bQu6R81ooAgbqf5vTSGdvGmvo6kHiTGnJ7vrhpQ
0HZ9NlJaeIdAnrsxcFEsdX20CD04511t7duezPt5LK6i1MHIUgfwseCwWT35KlLwBPL8NMSEvbEj
zyyC5O2vKbdsaBeuG6/0kzF3+uj7RK7178hlxaubduK21np6mzWjS/qxlctD6qKjMIxKWgxbcsZD
RB7bOSMy1Of43E+goiznalcEBQcQs1w3/HZcaUe0MPoPVh4Eu7Gz7BDedWtiT43jA8Flz8Wib9HQ
2N916a8HtfnpgbmPXV//bJf0R2idexwc520bUJ0iy6Lby6//VE1WRPkI6lS589dWIf/YcvdWLfoa
G6Z8R9vwUQSuCkumCERN9+em74sE3uwP/WtGYsjhSgpIERE8aB6s3s72hrZ48SSWe72O+avODExc
G3++O02HOV+eR40EYoItzMS1zL8BLcaRMg3W7Lw+a2rjEPfRXhEpCrBmDB9DXjH5eV2iZ/4ZMfx2
6rXszWaR3yFCxKG9tQl04RTaRH2F0lzK/fC/zgVwTKSokFMyE0ao0nar593mKjZRhUCmDoxjk/NN
VR4nJOFziQTWQbPHUDeSQhhL3UZF6Dm/ZZ4+2vZMTldZeDHCKYc0sqm/6E4wc2FWIjCcnGtmnHpS
Xx41sLDYykZgbgvjWLhWbWVGnjPygrA0L2rbTCDZ6IfrMLdvbufMnL51rZUxn62uduM2CEDXbOgi
1y0geYzJMJu9o4qmTUaBWBmDzJ1NctnNG2Yexz0JLBpRZpDsk95h7NwQrK1VfxjM/hFJf8mSS+Ub
jjuUfDXkx+Rat6GHtuLUOarW2/VERz1aKt12QesPVGkUTkMAFIMQ7uBQGey3HlthLLU1MZv5BAf5
oTT3d9NLblevG6K+C97MQXBbBS8aEHqdvQFCXAmLqR9X1LaxXIOBDIGCaOLAPizI3xBmacyyuU2W
A3ln+RiaG7NgaaQgUJoZ1ttAsGoPpNF8OWlA8xi1ZATtXVrH9kj28pzQ06ZjsyFVw8eD6nvej13w
OlosK9Vmfmmzeg/m9qJcNguXXQnUYpVU1nC9prsd8SPN1aeaN3Y58Pel8fWdsQVvniVeZu5br5dr
DP4OhBskS8vTmTNTZuJXkysdrqu1k3T2WmJZ2bVtf42GtHtHsZJMqj2uZXqRSv9ZLPN5XAyyK1IT
nEEg8V2nLKot9dgiMgq8LZ5tK5E94WZOVz3XjRiTakJqySf+h3z2US9zsa9T9VTNsxmRIojYs1lq
fmWdDIF1yDafeEUUatiOR0Ba9W1RqY6Nw4itpT2mgwXrtoA+9epm5b8a695xIDWywInOxJDJJ/uA
dH5Nxd95Zetlccq1JrLHn6yceHUFJq0gRX7oPPtz7vJngsNh3jIr5h19zkBQhSlObJUH2ip+GduW
dNSG9ZsER5pgXv1nOZR56E3TpcKHK7z8ugAPcNcc2Vv2Tl/88jbR49lf22O9eIfJMZBqLsfcsI+N
l+d7TDgv24L4SZjdmejddjegwWKFpIrULsq/dZr9653mnzZst9SxrwzlH1VRn40+u2PZ1num1whM
PYKaSYhndN80lCteZcwPJGch5XWY+GxzfivJHmEIo0MxN3ZsHOegqWP7HhSoe13n7srZ9bkwQL9R
pW9X0y7kxZhWMLZGqa8B5+6VjWV4dgiOfOGMgqKu5qKKVts4Vf0IPT8Z3INW38R2qYH1E64ft5on
66TWJpd+UTN7C7Ix21XbAEpnTlPUSr2Zj1SfR5vTWYm5tm9msW0IZw20cnC+o0QcMeteH1tNqeIW
h1NsVnm7V26vx/cVvvDzNEpT7yfN5uGla0FJQ5m7KUGVzgzqZHgyUZuTYB7gzy17K6LV9jiNauaW
dLyijZDILJGXgcrUc6/2lq3/Ai2lo44J3ufdet08iyOi1409g90P3c3B1bf6z82G0iGw8nHKRUvl
2iTQp/nlTp8oHspt/bnITCe2VvdhQ2uAFIJECsQ+NrGGVj/2L8XglojMG548eybOFjG01Wt/zL7w
49ZNYesFWrXFoY+T1kyXeSTYI5Te68umEo/sJ3S1zs/IxvSIX+3VS/On1GOSG7cfkEwnMbpBSzai
AvmLM9C/+w5kedkfibA9pnQ0O665eXXL7J3uhWMd9C+id05zj+3W6e7HpN58t8Q2Ss7pDRMzJCoU
y5iRTd2M/Ser+LpbFkJMU3DZvVVK7XdJehPAvTns+sHyQSzJkEJL59J0jJAasI+UMqIT+fXZ1J7n
CtetrpFLuuYPuB+GMEMUrXVIbHHnVod8wmLSsQ1GsvQ/NU1729z+qq/eHC2ER7aNXGAfXSdyusXg
QnmJt8HA2mUgQjy1Y+xQ5K224IkJIYZakWGRWy9NTYKlWlScae1H1oqfoWqY1zq4Qe+h2ehiyYh7
NCqeV3u6yU6aiVd7WBlqmdQbb3SQd/zepTsS0gPXySB6LntsHla2kgTmN7zO7fFESmiSb+3OmFLS
O0w4334Ltp0Y5HH1rSbhOz+VK/mlYwdCXqZkvqvypNnWR9OiFBVaoO8Kkd02S6qLtpZfYzG93TMx
j5PwUwCJMoty0grCHhezV7U7WgW7qBbkgsq24inR7d1IkmRC8SS2N0x44ZYiOJBqOOuG/ERpzm3G
j+nClD8v9o16jGa72cI2Lb1zOWm7XrZUYqxZ+kKMlbwbbT5R08iIoftW1sZurlxaFSt7+aNL7WMV
kk8sHTSk8Czhmloey2GR77ka2F99v/xcbP1vPlrTi61aLA2t4ECuzA1OHnnIujDct1xfnXBa4s0C
5LFaEK3VdivyzHo2cQMQ+i8c3jTw19GIeJ+W1DW4H3Fv85g/ONt9AhEM3p3/Lpq7kX5kX62CChp9
4K04AGFAOq0yBu+kWjs3UXsNJ9oaCLstmFIWvXll7X2qGreJi6A292KFsPOI1zUixEXUTdAKUrPd
izwdQX57HR2dRs3RHjmmSSgef1N25rvfgl3R02tySZFvtl9GDQNIvqexUo9BfwPAKvHCzrnO70CX
LisZW4jdMQZVzWjiAtWd6rK6Hb+k3RZcMwSxqqgnoaJ4XUywyWSpcKGcIPoDYuGcdrr3MwcWj4sF
PV7hhMpjhqD12zO9tUumzujdxHBZmBLc7SX3werKZPOzrrqqSmv+KslEow09h/Yw8UMfCsdbReI5
jHSYbSoeRREwXLBBleVft1jK9r1deL6xXSArijHtSvm3qe85priVncNq2Nv4MYK01nCB7+CiXPdM
Tvd/zf63SFtrtQI9Y+MM28HQrMPSEKJJ44L+x5aWCYFTMo93AuY3VV3TPCy5r8YTnBAKIyNbgy9y
Sflci6s2figy99+DMZXrz2wq5f8s6E7eifIjOdbmGeBjkSBx2DJG02c1G50dm1tTXSxDeStZunW3
X3BZrBedTC479hnS2707Z9aQIAbGBoIQC7WGz5ZURQZprvqLY6hpb6aeHHdKEuZw4J25cN03fU53
1eiu3u1eRxOcSQzy5RezHkXFAmlnF6V1o/vhHPiz9lmKotfDxYVW5EGdXB2cIQd/o6G0I6tzgw6O
C8T1iY1krEKs0afMZFTA7LO1Rs2fitl4tb00KBK8Hca2V3Wr0ZCohCwuvetp+TGQs0A2hAOw+QMc
ky/7HFgGgVHpSgbbfJa9BRBbtSo9wapXZbTU8zBeHbxTzYvQXJeRCqp4eeoaSOmTsBHcx/WA8/eU
2XRCXmYPixywCFwHDl9k19VoaTphifriJIsxqx8ArHZm0PLx++bKY5bX9aoEstYrU3823NX5nLJx
XhNrkIgV6I8N7rI+rW7R0ZXzzs/cES40FwZKisEwY3mXjZ50KfIRKUxN+jBgJNHloW8r08PiwYZh
Xg3E7Irsgc2l0pEinHQHU8zDKHu/8x48lrjjhhB3jLiUJlv/0q8q1hC/+dBbmPuvRcvE/lCZnsvP
Gr313OntZh4djcqIx82teX1woKOLDoxOzYdqEyhHdSXAVbUcIUBYdCkHBwrC/MWuNhAYvXL7t3bM
cge2rN66y6D3/rlE2vNHW3vJG9PJugOcwvyAWP9SmnCPIe8/BCdKU9MTpcwiJ6yv7aESnZW4Y62z
GRIqtGygfBpa/kxsuDCArU+qbxTmOCIYdo1oaxjQO2PpLwWvwxrQOVwojiljpBEtY5CTlYXiXjSa
34hFjN9FySsltNT/SkwmKi22rcmx33tH6eOO/SzoLwSekrKrr6oeUelzdW4NR9kdgez/Wa3Y2n1b
IPGOZn1BpVai5bXojHXND83BxBAWm4e9I58XNDqZ8GV5RFDK2l6aTY2or5yIG+/J5PmR0tWWZ8fN
X6tiQZe7mFjL5tBMZ7M/tW4z/8v4vdVjC1gC0kY0t5GMdqdSlmGYKoyZ9qsA5RgQaVXOlJj9qm34
IooRvMKx8x9vGSjsaamoDGVr+N9NVfe3RQXi5tgagE5ulhBywFfAS0u2vnnlwqMciGoyr0vJx4ng
uOqjU86+G5elPf10Jv1n4bjI2rwoVH4Hu27w6GxkimCCc5rpxMBQQcYIncPzHoB9kvlYzQxqFtot
RmZNREjkoV7twuT6oh1Brm4gqcLi8L/gnfKQh3ZtDCQKok2hPca7nn1NF8pqhnl4xNbMEQmr8jZN
AsOLZQo3EUTVD4diJfM1CogVQmbrT9qrg18oi0vLsg6p1eQPE3jvrdNxP5GE33iRgf5g2E1eY7ya
ayAVH1YvcKho9VGk8/oi8864AWSAlfcDQGU06uRJ+nXRZ8eO6HaJsnKgpl0NIGx7VxKjjx80U1c0
Wd0nOluOEPAkUYFV2EyWlr7lU7xRV62HbE9pH5ErZP3FeGLlsTUWdjQVlaHiMl21AGACJTcJ9OUD
aE877npi4R7GYvOnMAjW7tgYrvp0afxm6XUM3kPjAq7cdR0v3M7ne1o6d/41ul3ZRK7d+B07iOPM
oS0McclXV/+NxImZv9c6kAs7z65Ia/i/2ZwSGF0WvUOHGdRBHg5EM/1rkBwTZ46rPEpnknpDvyx8
EsQ34MyE44X0/qLFORauWCvLsJaBonmhZQ456X6joR7haaCSRGjf9VaqL1EuqHj9ebnhcvb9mPm+
foctrNdkNgRCT11DKQrFm9mPlXQ5w0lUt9O4F53/Txf99KgC3GKMvj1yKHLMd5axTi1+isb/Ut3S
v6J+kpeCdqnf48CNEGFO4F5qzBrjapEJ90W0LlpPtH84+OzV/063wv5EXMf/tjWZIG4+W1Ye6xzs
kC6k9z8HY9+hQxBe/Zrm4sGeajElbODM6WJaXttpzT8DMYBx6V5jIzKp8rr9FrrZPi2arv92yEl8
qJVsfheuMQDWOTi2tcpgiZq2Hsynls0zxAlCO13rrRhRk96FVW+ro5Cj+68gKvmyrjpTydTM5g7s
rX5HlUqSZeXkGd/Mhiqn0ZVuxbOxOC+yHoR2oDtdPYK9qMScqSOOdSufn9lyXycaDTis7BkN8+Ss
5etKTNdfqepvSZFI4oK/bcmmnhn4s5vJ2+jJhzKszqU3ogtfigAHdx5gxh3dMRogRRGXkDVpeUN+
G/JOPlhdF8RV7ZUeGiptetwohkRpnhv5T5EFKZIRW3RvxK+wVm7IeiJYvgoTsPJ5rxjb+IRCwv/D
n5092VaKtmjKuv+4u5olxZHt/Crs7r0RJkYSSMDmRhQqivqjurqoqrm3N0QCailBSJCSAOFwhDd+
CK+9moV3XnrXb+In8ZcC9ZCChurS8bRvR0xPdBV0KpU/5/c736nem/NIewFbGx+FAJtUUVEH7tCr
JTLCyPA1zBgdS3E7b3gTEXNYA1V+5bmI6AJJqOFoT9Cjbm4b6DuENukitWYAsGzEwwQOhehsAIFe
d30ENXChsnqJTTNZJt1aDaZ5XZ/pj4a1wbmEtYdzr6/TwAI2dIbGbU0f2YY0Qved22ocmJ+Rm69+
0F1/gni+hjLm7b9b8hbytqgFWVwCSLG5A7Cr9SnhsT7SNqhGu0RQbv7keUlLoDa+JhA6AdzoZlrV
IDP4egYJ46N7DKoXARDt1gY1IG2iBrD80WQB5RNCQwNuZOJrmrxPvhuEgGIaqPA1NCT2VxGqf9Ge
swrIFUi92u5gDYPbQ5sqjI4IAQDvoW4ChTKZTIcCeJpLU5+Yd9rCgtRd1sF61vYQDrsNFtUmrFaA
tUbrdFmLruLE9AN7hnIBB47FoBei+PiywdfpFfjLp5cTsDfYMBuQBWxsEGhsrzVwgrVBg4OlnMNm
XiA6Gky6s5axjNroOG0FHZRk+sNVAJ8dLDkeSorSQdS40sO0GndaCHV/BkbZsNo1V7deV7jIEGW6
v1ihWrdRn9twFLx1PwKrG7J3NZAmIcKD8hDweS6NcZwtVhxvPDSMmQOFiQtsAocIV8RtN/x4jZDr
APVYAToCQHfCfrZEM0B9oo8ViXWEtPDX5qAHmHj1UkOrIjsA+/Gj0Hg6mbQBiUYBAuYGqoHpLERJ
2WziBq0XqwnWMVSa1/tGiJzpOlmbr55Vg3EJ+tSZ1p7Al/tbXV8HqGmsNwFasmLvoxetNw8AVxkf
VxvLFZdaHEiwOgpH+UcLENlBG+zEi3qnVXVhIonU8z42kpZeu63Fs81VskBow0e66NVrNVBRwMWL
CAFQFs3FdKxvFi60MQDUiOtaPUT+YbFzDXBVFIwJA//aQpXuAjX1/lUAXgVEyLQljkuQ+rg/mwF8
u3YYIhnYRlfS5EmfpeJ2Lur8AQnOkQ7Sj8TWXHSw7LhLEG68hsY0tTqo18CGgsUHemQqYqN+rbW8
quhstf+KJ4BZoxoTV4sD2345r6frx03ieXO7ORA44UtEWJZ3dRenFD1C0GSu08hK3lpS1fSCqBrV
rmY4KaIN1gEEl7MBEP/GjQhRmAu0wSSM1o/WwoXJVQPNFLDpiQkltTJC/Ka+XuPiT6ctnEvUzuua
jV6oXjW2AcnShlN5VgCwR3WjqWnpVWyhUUvPAlfztBejgQ26qeh1885MwJuMKpklFmg6WGAQVHxC
Qa3idD29rgn0Vu6APMQEImOTwDM24tVyej331vj+VgogFTOwbptgE3DhIE0XoAsQ9SlKPTMBhgqD
RmoiBoW+F/YgXgEsl3h1EKqbaNmMhwEdCyxMGOKR6NQ53axw6ZC4SexmkIR17RrwTUDpAVWoouUE
YDIe7LSNOYUvAaZgmFA+Qlxp3UbhL2L6djMzCCMIH+1lFm+m8zsEB2qzR0DTWuB5SwBGtFEaa0yv
XPDitK5bniVb01gSCrnCRe1uBgGEV7rBvQDI2Z++Vmd8EdmI+FrI4wLYg1MNiKbTEtCn7TVgHCAH
WcZWw05iGFLoEz7YaHbgwa+y0VwOO5lqcz+4n6drfXKd+Hh2W4Ax3rusVkPxK86QhXAmyL/dztpf
J4hJDQQAKCDQA+zcqLfcfhyBNRmY5Ni9nXO02WzrVqShxBrk4PHNwjBSH4kiQKLbmw1iJV1P5yhD
bwMTaMQvJjyQZgdmEeoHk4UFkBT4BnByJo2l/7rdQ4Hwe3TlR+40uV4GU81sL/Dt0Ia/2hohN7ms
dREDQjpYq0XRo8FNP4FUacbgOPA0DfiVZI2aIN8bmM2rCVoEX640lK5/hL8waHStNddQl7CazUY1
C6FNyPw0nYGzP0Wg1VzF2rMbiPqivwYwZ3ALzx7Hry7WyL4ADzV9jWotHHmOyEtwOWtMBzfQXSvj
AyAWAx9+ogdyDoQV/Qh5wSlK+FvJOmhdR2u99glWfvNv08WgM2lWAZ/iqKyRQF7QfD9V5zh7Kzd4
dbmxhgrxH5arOmo8anB7EIpot9KZ++SiRdICRWYxgErxZ0O0/o7KQUhE04Syvoq19a9Zxd6OI+rx
TRxVz+EM/xVppxSqqm+SUynf6jqhJICKikPJ2Yz2GLJ2s5O8VOcYrPa+2inyW225tsDqZMPCHGcf
cyfaI8A6+4WcJupwgD2yK/hDaEfX1L6SSmXffgZD1nZ85ytj1l9H+4RZ2SrsfZgTd+3/893rHT7/
6MzyX15zRzAx8tLtkijcWxciGYKGavtcydUFnqzfJ3HA6fWVxOvkmHhDN2EVFowrbSaGyVh5AngW
yz/BTbjvK8PK9kBlx5WzZeMwykfKFgTFyGXHffYcrITHZkwZ2iBYCpulyLFUbiIfy62MLtvrlJ24
XTgdJsqjy455Gc4g/0fK5lmo+6UaN6g8OfNk6PNRPqbcRsnrXfYJXeEETD3MsrN06WETNnb8MJk7
+Vhywi2Cpb5mPOb7g+oawULf4hwX9k+XhA9l16HHQGsU8EWirINuggWv9NAhyPscIVicj5VdbZPg
UDyCQTEOK0/wi/fHBqdk/qOU/e+TpH3Gg7hyxxF2y6Tpg7Pkyh03NIJLvn3KfTLiyp00ZDP6sgv/
LLCjYzbOpv8cDpmrrpLk8yj9jERMt+tj41yG0TFhaBhgHij7oO1CvfJghJGyN4oh2LdSgQeOujOS
RLXsA2EdxzzyKq8cNDJHhbxBcTte+iefQHCQQdTDuFDuNaIE5RfITgQbMfVINQhEXJ+pVhEaUJef
bF9e5k4SxSzmiXpYGgTXYHs6YcLE3pfffGeW5jOWog4Z0vzHEuJIvkCP4QmOwu9aA80qmRzaaoHK
n68Ewz37Sz5r+RJgGdTOasVjNvJXt+HQcla5b7//890dl9MDu3dpox+uz+9CQ3UQtn7S3qd/kIfg
u45QNQPBXbgI3FC13wnkczuMoxULFC0mqc5/X7P3qeG2E3DlwBsUsj0BDmTM89ll55tgWNtj4/0x
JfFx2ffP7elK+LkiNR5YLlU1XicQuZfOLBzBQOOjr/b7t59HcAJthB4EQub58sgNkN0Eyy4WGM5C
obqQFDraxrwE8ysXnwVs7+M+DoU5a7O5U3l1xFhR1iaBeL+c8CEYuJUTbxHYAB03ncf5vsldpNBF
nUXC4hByz690E9h2ikyRLFZlj0kHpp1Qh20QXFUQnvJwroprCoNIRjC6DClUZSGaZ7Ux9Bkibqei
RV02VC9hk+Csdb2CGmgSbNnhQUCsr/xJsL/8V+xUxn+6WYYFExlJmfLD3zlBqmwaeOPLj3rPh0Wr
ABBGgnGdCAzzikEPkn6CcfmwsAoU/lkP0SCXRSMm8hlK+aNTqJEeS8M4VoQwmjTmj3m/Dd9jPlvx
fJxsuhRBPQxbGJTgFvegSEdqWEWXfXDLyt4eS6Rjrfpguuy2QDMyC1QxqVOouV64kfK3GB2zCGzG
Bw4TP3/57EhQqIxs1MJCUPi5WzFcbfMoYokya4qQ6dOX3xLkDBWzEPn0/Dnvv3hP8EzU2DFSo+WH
7TvpyHN831EDChrBjPuyX8rO4MwnKk+HoRHcwb4TOC7zlXFpYhQyzFu5d8JAEZ6GTiA8++EMck7R
pobs/ldWbPSRIlNOnEGh+Z9D1UszagQKuv/lP8IK8r9ffssCoI/iy38GI66mLtCsqvyaPOMaRoW1
rhFcmGcWbIoC2qgRnOgX9+CC1wlUCvpKTHnAKlcsUswio26WX2Tk33nBpjdMgkXuIA4jczn5DDOx
QaFgPx34IAZF7vATnw3ZcKVKDItgIbYy9PB+NwikRpuLyjOMOUWIopF3vujv11UXw9RR9q5hSG51
ybPeaIHhR9fO+1M/Lg4LqvTG2+AXACoEkN0H0As1ChuOHBac+Y4C5fhRkdosNJTvvrxyMiJdUE67
V94j6j7lnF8EMZAjiMkpOk8HL3nJcYuS/YhT+n0z7YBkX9VCOgoy9HLTfJDN5CoXCBQWVgDVac2S
Y18gEYSAXkHDNY7crO9biJ3Vdjhn9Kw+NJC/b+wP8iaoM7ZqaKuMVsd1E4y0IJG3WgeO3/c94xEw
LzcsPsWqmyZa2uCP1URHXu1kQBKm8JuASjgzrHAQrSa4SdC42ahDyulNq6ad0rJvfVCb+TKu3Ufm
T7XTZT9DC7VKeg3vB5gkyM6KJzb5vafiWx/XQxBlHsbQ7cq1RXWB2QLE0rQ09DSugZP04Ai/52EM
xeDOMJ92JnZqNbRlxHFo4DSggTJg8PnHR3TSW9/KZoIPhziAlQcHWQhxAHhq1gG8q2EVa6DB1mBC
n4yXbB/747TUVoTkGL19lJ+qfRTN8g+ghWxEXlU/l8K4BsjCCeSO5wdJnjPZW7is69Vz1gXkji7b
iJYddpuMfwTyUjiZo9STkRtfjSugX075J70EPHbGR2SLUSewX7+mnQ71iQFddWBevEOAfL3X+VrI
rf2Kov32TvzoC5xZQT/f/T1u8qEXTb49R0T4PohcgVD8McALQ1qPP+FOfHaRxuLACymxIQKhd7Fx
AHTmE3XgU6bHGy2qCzEDVkK1Os6dm/MpwjYLXB8Y2cjLx5IiwiBYiF4Kfho1e2Mc2K97Mu2NywAe
weKmEchiUJKiFdz+EtQI5gocxDAcq3tGEbfqC165Z4FsRb9VpnLPDv3R719cCBgV4kMRCLsGpKVy
J//Xv3janzFq3/MfvyX4zh/gm2CMcHTB1dBl37Xt0pQaWd06nSLOfcvmqmjQKUoV7lLhot9F4WYg
rFR+GbaOOpgrVUQFiqHKj711qI+MTXAw7tiGoTz/YEkI7vU9U0FI6BFUfi16Em17cEVMglXuSUxZ
IRqiU4SikZke86XqdusU1SAyk54W7zQF9ujBmauJMb1BsHWPDFBpxz8GjtebJONPD0wVvUVwtx9R
rgcyggOA/cmgwhsVNSDZLptDbORXIzMsKErJnj3Gi/6qQWFbPLMJP1xpxOfzV3i/MnlmHEnqfJyt
jUUgidD/dCrNwqKYQ9PJ/Fnvn/PLZugcWQ6K4rdX7sQBm+VzzNaDQtR9QOA3XFZuYiCA55VfKqBW
A4NfsruZ+4/TTZICn90D7xLQonhIGv1Syf/Kjz20UadIqfXnAPP66TF5g5gnhe3T4+Ox71Q6LIr3
Fw1EFidH38YNzhttu1Xre3yKWGqAVfv612215f5DkRFBSPUgK/L91m2mVRg2SHD/f/7136MpSxlK
jFLE1DCDa4AlUXx3bFERjbFqFFC5Zw4Ac/XeiVT0WQO9d2sU5YNAfkzZND/u0S+XaDaYwl/ilY8A
xDMlyd1qmCAVIXD0LsPpOMQCPrMp3Eg+U7wS9J5F+P3s5v24WPH2SJeNcOzPXwpc1KPv/6qDPE2c
V8Qrz8o/yX95KmOIMmeBqsX9u6ET6BA7nYsEN3frL0lRfH6/zl/xLsxvRE4Fn++PrFOUbt6gfEkZ
lAIndBMJ5ijpfp1icTHXhTJXg8Cgvw3FuLAExtkY4vktQws6FDUrs6VAPNw7Qxao0XmkS/PHvN88
+YDi/HwUeWp1ClDJR6RIhTLqYdL1+zVPnyVjXrkQrAgIOpkCfauhnaKWYn/KBkVEYZf7kHOudGYc
Bofq5xkUZem/QhOCvSGYKtM/mah946L83YFZrIxqEVy8h7CCQ/enqFJ0P0wKudZF2V5Q6SfDMex5
wCKUq1g30PUhf6H3XxpA/4bHTBxdg2XXoKBcuBgmlV4SKSdyN/qplNYb9/Wfnzr9ztNr5/JfKvLw
OAILVjz/SMZrdcAldKNpAAFQr58vGjimrE+ocMLK1i2UJlf/tuTP2RkQENhblSx/VutV/wFy1Rc+
pL4qlwhU1AWivcAg5/dAin0CRzfDC6lz1QkikG3Hd3miOrkEQgjN9bCwWeb72hEbxw2Xhag9BfMD
Js8KZiFFcVM78V2ATZQdrBFkxy4dmWxS9AiFwL8RWAYVGUFRFdKJ4iIMC7DK0hkLe+OMPHVtKapC
QIRbXIQGgd9xxUToHNNFJ7FTb9QTW4qDfEkzOUFwo7t8CFxhwUKkCMR2wXQTRE66P+EWgbrsOgIG
izosxToAMjRSArsUZTy2CIFsV0QD0ND5krzf5rlOEIkWyiLoFHU2N4j5F4SDTlFncxMzX50tBV3Q
rSMKBwyNIMov7i1MVhRUqsa2TqGB7lm8LJwGiuT5PY+9pGia6Idw5nd4eX64ZNPilAnW+J5DroMY
BvZuIfxDkZ+/T9YOcAqJcPPTkHnTFGH+HhqKY02UcU0CsYaMJisWrxIICgSIY3WyFNH6b0BqdYo6
FSTnV0yVFRSqGWylRcFG4Ro+AvOfFCoTdQqk6RMi9wVnw6DgD+jjRhdBV0DE5ef5/Sqpn0lNELgp
IXmDwuvozwsxYiC2CSa8ZHDoxDgfSYoIwyCwWfsrZ6wqD4MiRNpf8RhIvOIxNihU3stUhuEV8wc1
DfnKvP9Q7EJud0icj0PVbaQAd71KAiCcO5vHisQwTmL532hvQyJDQTmuUA80hVfTB6BSVaoGBZ0L
Eo2OZEHqFaLIpk4RS9+ipoDpcQBPU2evo8yPQFndhVG4VFa71QKfx/nqwfOJgC//Ju/NMdesUa/p
zVqrhYrFJmKetfr5x/240NoWRV82tLY/f3m3/29Se47PNwWJUl6g2CFwIZI+VTFqKJBfHb/SZ/4S
hM4in6bUCBS8k12wQzkzAMD2Bz4sivx+8xw41LGsStsfF4Hp/Mf3y+0HLLBgoOXOh8rs55MFHG+U
qo8o+FHz6fr5qMD+ge3sEs9/TCxbXrifslogOVJPSmEGQkt8RiOunaTdPz4W1BCo7luWBaHebKIm
9qwR9+P2fVv+WlbQnsh3/Kiqb+HKDIwKiT8JgHrjvW4DjluIbVAYHW3B0JBq/xhR0JLInJSimiiQ
UHboh0XKOwoAYGcExndVKVHUHF6Bnn7kSb7CAvkdhRN/xfzpNw2uVr6d79dPXTSaLZxhEoAvcHRQ
T8rR0Cli9xJODW2qOCl60yy/EI+OSPJRtjr6rFA9byy/iKQ4WYPihrzCndqgrlWxKlCBnb/At87D
j1MDx/gKfkKlsC3XBe6AzUJlcyhi/20kbIpNXSiiLFLchkdp7ilqhOxQ9gb4850DNyZw/3LMc6Tg
hMycagn5AJG5FMTHnkMRXrbDMLfJFG/BJHDbr/iE51c4c5koxkQITQK08lL1LKzBR+KwMA69k0pn
mXe6UHa0Oii8o3B6duNntWFys2Uo4mvltKx7HCubQqEY4HMq8TYKzN+1g3Dp7oRm79AbXSJt4ee/
U14CKKDyG3PHweKBIF8+UqbiKPjibE8AkYYOS0ccFZ0CvfHgrCo284/EyigCiA+80PaGInz4ygIE
KlRzgqKTxQMIVNVRKe6sXOBPDoIqKpYFsbz8sHzLnDhvAD3yeIQOJEeVC2h+CB7A5mh5Jl/hCE10
iwDO8IiFUde8RXAdoaQij/nHywIpAlpbIpRrx0frrH+qXEQjZIhBr5oJGzQHkjVhFZS22EngKXYK
2JfKb8pzOIVtqqyaQWFKPKNYVZ0tRaHxc4L8VWGyBCfzV2wv3/ZHukJzT9XJAhlU+WU+MDINChSw
Las+ZW+t/NLmE5UqwwTDU6MBuicTCQUN5TsUGeVdbquf0XRVekh8isqHBEVssBePmnENWTikAcfb
RBQMBGjnGwP8QMfnCIVaWcdn/22kbD6ddtj/dh7z3Wu/qUzmuz7fqwo6xt+mDLyb5ok43gFueX/e
599yq4syjHT+EvkETtVNoRkqenwpQoWiKvspiQol6gZFDd/zl/8GK23q7F9JEJrlP35LT++v5O+L
c+y31OfiGNFevi3vxbPvz/v8udj/dv7u5G95hOHvJ3zLI/SCP99bHmMz/H/2lmeO9E4bjHw4mX/9
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Age Distribution of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 of Customers</a:t>
          </a:r>
        </a:p>
      </cx:txPr>
    </cx:title>
    <cx:plotArea>
      <cx:plotAreaRegion>
        <cx:series layoutId="clusteredColumn" uniqueId="{3EFA54B4-5168-4340-A826-6CFE70D51468}">
          <cx:tx>
            <cx:txData>
              <cx:f>_xlchart.v1.6</cx:f>
              <cx:v>Age</cx:v>
            </cx:txData>
          </cx:tx>
          <cx:dataId val="0"/>
          <cx:layoutPr>
            <cx:binning intervalClosed="r">
              <cx:binSize val="5"/>
            </cx:binning>
          </cx:layoutPr>
        </cx:series>
      </cx:plotAreaRegion>
      <cx:axis id="0">
        <cx:catScaling gapWidth="0"/>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txData>
          <cx:v>Geographical Trends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Geographical Trends</a:t>
          </a:r>
        </a:p>
      </cx:txPr>
    </cx:title>
    <cx:plotArea>
      <cx:plotAreaRegion>
        <cx:series layoutId="regionMap" uniqueId="{0E35EAF4-455C-48B3-8930-912517540627}">
          <cx:tx>
            <cx:txData>
              <cx:f>_xlchart.v5.10</cx:f>
              <cx:v>Total Sales Per Location</cx:v>
            </cx:txData>
          </cx:tx>
          <cx:spPr>
            <a:solidFill>
              <a:schemeClr val="accent1">
                <a:lumMod val="75000"/>
                <a:alpha val="68000"/>
              </a:schemeClr>
            </a:solidFill>
          </cx:spPr>
          <cx:dataLabels>
            <cx:visibility seriesName="0" categoryName="0" value="1"/>
          </cx:dataLabels>
          <cx:dataId val="0"/>
          <cx:layoutPr>
            <cx:geography cultureLanguage="en-US" cultureRegion="IN" attribution="Powered by Bing">
              <cx:geoCache provider="{E9337A44-BEBE-4D9F-B70C-5C5E7DAFC167}">
                <cx:binary>jHrZkuUomuarpOXN3AyZCASIsqo2G6Sz+fF9jYgbma9aQQiBkPRc8wbzYvNHVlZ1l/VMW9/5cQkk
4F++RX99X/7y3n++ul8W3ZvpL+/L336tvbd/+f336b3+1K/Tb7p5d8M0fPnf3gf9+/D11bx//v7h
XmNjqt8JTtLf3+tX5z+XX//trzBb9TkUr/51Z3zj17vw6db7zyn0fvovr/5/Lv7y+cc0j6v9/Nuv
70Mw/ud0VTOYX/+8dPr4269JIn/95ff/OMWfF69fNYzL/8//9p+/fPyP0zw07vM/Dfx8nfzffkXk
t1SmmZCSJzihQlKYM37+cSn7jcMyuZSSMplQnPFffzGD8zU8Gv8mUkwwxikRJOUYRk1D+Hkp/Y1y
QgWGoYnEXNDsnxt0O/RrNZh/bsmfv38xQd8OjfHT335lUvz6i/37fT/XyAQnjJEsZZhKxgVhFK6/
v97DKcDtyf9se7qU/bjmQZeVf1zKSvomD9vAw+PkBdaNWi1H7jvHrWl+hEZ35H6qAlndqW/DbHzR
Woqq7GMZUVeW+9paNnxsoZzS6QoHjZ620rVVLuvRosvGLO5h9E7YoymluZ3JnL1V09y/YVPWL1kt
yj6f0zSTp9DEtVesjVudl72rVmWTbfmSPiulgleujZrSRNgi7bKluexSHReVmSQ8zmFrR6XHJLBi
i3pJlYxDd4dp7U62yujnVuF53dUuSWkBm5J0Nyu2LX0cEpR030jimnBdDTI5CpbqH6zWIy+V91K7
vPZx/apNQu5ov4VBbVmof6QjMqlKcTVfZiiWVnHp4X3LriOxUl3N2XwZt5aNRcKzDhfL1LDtbtVD
w5Sfqo7kwmcheSahaexlY2k7JKq3hNa7ZBA623Oy0JCnfRVfQtOm3Xnt6tTusKfpcz8K3hdDUnU0
d3bYqjxWzMbTprtYn5hIkb+iGRr9m06mVnyjtEkmZcca2dyuruYFG0Lt1cjnVSqepGvYUWrYtueV
66Y8sbRbVZuwSuerxpkpZpqMH6WoQrMPtLeXmpWxybcpqa4ln7pU0Z72MkcJ9Y8oEq1zuvGxy63H
w3aN0nZ9FOlS6qJcFpy+C7JUaU7reciU7JOqOteydjxnmmxdEVzbjEqQsZ4ObZhMp7bUtKsSPrSw
5yyBibGvww0cetS7ocO6zLtli06NOPhemdQkfNcmwXx3WU9MLjabcSUmYjM14U4+G1P6RiVJWZ5i
JTekKiSqVIUYsjIfCZyZcr1PuwNJIChyVk+oUlyg7CP2EoKul70TeWPqsBYuDaJRfe1LcU7TzlT7
VGzytqzi9mqXOE35ikuZqDjUk1dD03ChNpsuPzJElvvEYfE62QV5lfGqadTckbLax4CZUSulHcvn
ai5f20RuTvFQy+dm9HTMM7IYlqcVzDHaefrWIm3uZtFXlZLD1H22I+nHYtCxeauWJn1YYxajirNb
jv08oVS5SbaQPiylh6kR1XaE3bFfsXUGVsaofEJ1q5/hTnFrcePqnZiDf+jqhl5q2ZoIAUJrkpPW
EK+msdcmX9K0CoVt5fy9pbxe1ZY4u8C29sGqWFvylYxkuDcUkjt3U0qiwt02crV20b9UK2+3nE2e
tfs+6Xo4j3Xsr9HihkGF1k/v3SbwTT9VXBTrmJIun/uNX8elreLejR3Gp0lPJs0Dcj4vnShf9ba0
aOfa4FY1pr49k0T3NkfLVPZqdU2Es8BYljmp2vWCC7N+x3Hyb3QRU6NoEtLrLfWzUybbRpfjrmZR
zQbrpy1pbaomZvrsVFXOX3YI4bdempmqJQgxFhgP+g4emrZ57wwaFBsScUPw0ryQMmMQdIkfz5MV
/G1Yx9aoMMI45bt6fZ6CrK+nsbQPo+zqUQ2rME/VjP29KFN6XoaxJwqRLtkPovFBCV2Hb42O2aZM
tZrxwppmnPZ6mtj3vvWiPZUjKpe8QqW+C51GC6xYr4OiYzaWUBvweCUkt0NhcI+uRyq6oaikDg+a
NkssCHTEh2Csy1TNvD7DugdXNKjeshweJXvlZILaPGtHp6+Y0N334DLzPCLtklxPc8SFjBzH3Vz1
Y9yxpG0urYeKlfMOalFe8YH2ig5YTwpTUr0h2ptapVMtRCFK5N47p9v1UgSBopKu7T8XXbNF8a0s
rzUeoZZuzTrnTQjxllaWNyoM8NaK8KHd1FLX9TsRSzur2M3eqdquJuQ8jIlVWxU4KYi0QuyoKbMD
mUrn1RrbcVDake6LWB6+0xZVvSrZtHV5VWE55gNn9DGlqeDK11UQCtmZXE2ajnPeZ8NKVAtQ4Ml3
Jb2HSCkbhcuafshyiG5HsKm/VVVPH/WC45KX6TA9983anToxlUGRbsGNaruxfNNxJFaRiervsWer
OCTpsLYqMAthtTQ8PDs4plm1m+Ba+VXUKRx1l737qTaHILt+2GWyScqzRikbcugHutq11sn0598s
UywTtsqn1s0QQZOOF8OKZH1oUUNuWcabsShTROFARlbeGNroIZ/GukaFg9Vq1SEcj950VBaSQjFX
QeMqKkSNDYpZ6IMLc2HLPdTPKY9ZtjZFmdF4ttwPTmVbtjB47gbvM2lTb8ovPRZq8gOPxTb3/JuY
nLvoQ8m+Eu6aWpmkL9ujTUu4mablMO6yxMdxr3HUc9Fxvy2HzPQ+OfhMADAJQ1qXykhLn5J2RJ+T
2drHyGnXqE32sDJPFh0BYJAEEj8tTcwTTw09J30ljEqlJPXBmAk9aj1DGiyrZrBVpu9pEW29QplD
uPyBiCazMpSw17LbNqu0hwmKYe3IW2WdiDlpYl9B4cjIXZmOyZcRbXuf+EZ8OmsWX+ip7L7qIXZO
tYOYZ2X7bTnbJLgvYWl4z/CWdSpa3t7OiyQJ9KVkK9W2tW6DbffzVNTTtF1WE+nes3RDVT7Tie2S
QCDbylY7uZdVXENOedJeewChEXYzg8CZy6x/TwWicRcI93FHllRAY0pq+zpNcamLSL18jyx0l37s
6TN0PdGeIfLLqCq9+au6st4e+oFJfZYhS8PBdWa5i5ncPmTipsfZSt0Ujen5DSUWsNJg3GTyyk1j
mws2pZ9WupQrR+vlJknttBQM6l4GQW0rrXhrdK3qZI2rCrzFDz5kbLgIdWLlYUDenxuMK1awtXc3
vXOrVQ3EEIUqUyXXrYHstM3GodZqMQFi5MlGVDNnCXSDOo5jXm/Cfyclyc5uaOenxoqY5UiY9mD0
FkNuIGIAhs7C3roOoEMBBc/wHH7H8xRI+I6gRo5QL6t4JoApBKAsI6FzR5kNedJAuzxUXJIXHVdI
jSADumwXgrY8Xdfh1UlY1IUziT0tHaavwjt3X5mlJMXs0wbiBk/Zw8jWqlH1QCanhhTVHPLKrZuq
Fpvuo0CMneGs41PiUvklV+OMkg1P8Y4uaxcOaRrmKjelmH+wNthebR410ARKTy5EksXv1bo6BGDK
mscR6swD835risykWR5pv6y7Ptr22CO8E8iIoFaO+Al70n9SW7WPoSsRPnbUo5eFEfpSjkSe+TRb
l/s+QVZBLw+dwhWPWPl+ixdVSA0sJVT6nCytACRZZeiztRywgR17I4suc6xUou7rel+ljTvUvFtR
vpiprvYyJqyD9irCva5q0SmD+HaZRVctxbyVEy7qdiadkmHDs+p5Wer9pEe3p/Xo+Z5Ng2XKtqS7
dSSQSiXRzEIx0gDcl2OzeNXNFUe5HjPoGX9QyN//zmD/haC9D4Cum6r+k8L+8+e/3dhP8+Dd56e/
erV//Tn036/9609gen/O/JMb/8uP/0SU/yOP/e9e/O/xZMb+S5oMXNu99r/8ry/XvL+aX+4/bXjr
m/f/SJh/zvB3vkzEbynnDPhdIrkQgqb/oMtJ+luapFkqSZbQJMEUxvyDLSe/AVMmQqaEA58RGDju
n2yZ/EYIkURKlgLLzX5y7H9sxL8cBsgL/w+2TDD9SYf/nS4LYMqSEpEyyTBnGePJv9LlAAwK6Gt/
aAatq1n5yCaKjt6aaYcQT4+pwz/4RO0BWxl+pBueijFyf2MzObwkYl5uXGXbny1SmH1VJvK5S5s3
Og6uLDZA7gWfG34QUMULDazK5I3D7FNQwKNMJ7z4Y8YForBAoX+DPpIU6+Rrp5zIhpd60b45ramx
Jxzs8gxE0F+OjHb3aXTskidr16pssDC6BXwGILa9GezGn8oaYOYytyL3YfpI1wRmnBipTxNrxdH6
mV5FXlOABzAWr4vZybI3V6D9FICd/U0NusBNw8JHC/DyWvR6KXhPyam1GB9pP33oqkQvjdH+ZvBa
5G0ihhcEyPi6ZhVgkhrNJ7024jp4O301qHmbNapPP0eiCDPijrJHFOLH6Mr1DG2jv6wyeOUY4eHL
gtjXiBpxbJpOHLOtfRMVbOAmaHfjsm2j+R/LqI3gR1vDPv3xltkauxtMRnENxfcjNjCq26aisjQp
milMxbAwfjRYJkWFPPtKWzy8yJC6La9J9Dch0fjIprq7YbKsTySpl8ILmGER7AtOdRlV4mARGCGg
etOYJId+TbsnimGbW13jPfdz3Dcall39fHFP4H3X0pW7MK7dTUy5IWqAiLveOIGVIHh9Jiw+hwC8
NV953zHl6h4f57pfdgbEJqOSUcSCljX50AHmjB0tqeIMtUz9cXjj6rFyg+gOPze3rTN+3BaNqLIr
oKlW9G+j6eGJNH5o1765CQGrG9lw+rmthnpxlCks2aywwXTUb6ClmHxG8FCAjPwLsJz7YmnVnOgA
B9KvtTi2dPoAlYlfp6xbr1fk0h9kILCL2XzdeRZvzYpjPk+xV3DrMy7xLcC5Yc7ncSAnkTVAt0Mc
+wc3erFr6yhuUDN258SXzUHMEQAmqCfZM+4SV3SlwzfMr9nOTjQDcorxDlrsMCtJ47BPBEcFgrS9
HjUOO2yX8sxBHLvqjNSFIMF9b7ol5jxdmpOkXZ0zRueiFn7pFJpE9bFpx45GQBcuGBnKowgZ/aAY
ACWgksES5YIfdrp0rKDDNl35yto8GzL/2UbW52KWVQu9WUKPd6hXIsummwgBnw2iVatcgIHojbKD
SDt+N+JIX2zI4n2bimHnKgL0r6dr/QoywHreNu7OWc+SY4XXeL9Wor2GqA8vrkbJziwpMI8ujHMx
jLi6nnhiL8QW8T7RTVR8GiYKtJOPu4FEco3WsbyXg6ghtLy8DbjpirEFyYHjkVx1q9yuK7s4FUtC
QXSbfe4AXuUrlI06d24e8srL+VhjHEdVmio7NHRrdyK2/NrzQG9A4osPeCjr/ZgFnG9MVBe91X2r
ULbwqxg6+qbhsft16dkp6OE9CD7dJ1Aqo1rnhV30mrGdNPKaNxQVpipxnozTY2LgbHexM25HcUl3
tLQjvKGBlj5DSlAsWUEakp4Qqcs8GCA0M0qfh1EOt3VIAAryoXnqcOkuiEHp2zTZFHQ7gr1CHNcJ
aIm+u9AT4XYnQUA8JTZ5mjBvXmQv2Euw/IJuLAXkFOtH0Zhhx5EHMYuisdgSvR6bLQJBi6b2F6mZ
ymdGUJ03nV+PpR/8beB1ODqd0UGVP3lEpJ3PY2u7s09adMVBu7gHaUTmuLTzmDscUsV4TEY1tWjb
27A1TW6zpv+wtvx0HhSSGi1HWicgjfCteQhTI48B2RXnGeQ+IBjUlnu8+EkRkNpeJpBtTok3Oo9u
6Y5uqcVuCthdw/4DLE0nkPN63d7Ua2P2GYgET1UcN8WXhF3UA65uq2pBeV36rHAsXb4vVDTneitB
rgLtYjd1FVZsGbFaOtLvajJGFdwMoG8gTqhKVK9bILAmV2vVkNEXeEPfuq3cQD1xw084vAzdxZZt
+mpjQKCII+QUzMIL13itHDAxIEHJLHejXuSOhfpYpRbSu/Tz+5yGK9dmixo8rDdD7NwvS1rIqZ9P
mK/yaMt+8ZCibDj3WtOdC6u76sYBjiNpqgUrC4rnuV6kO6+k1hjKOoGASth4X2NbHwGUxFzjZc1X
WcaTwzN/cTPWOwQq2ztaqwwwgH2cZtOc3GD102Tl9gyCfHZelwr/TAl6LeqKQBFOV3LhEzMyxSsO
qiSPiN01zbQe2YbYaUkac1muw3akTMw7Qsq+4Bk3RUCl2JEt6a9LoyuV1dN40PAiOyQzqK14gITI
oCG7WVxM20gv+FzKG8Kk3y1jhZT92amg37UnUqftHaqq+z6E9bpiUZ4bv3UfISaDGkq2qn4wj6Xu
oT4nJOaWEv1ZJau54loualotRHGbDntg+MOt7qcHXa2NVAMvxV53ZfykrtJSZcvaTjkU/OkoS03O
meHoDmvelsCdrbjg8EAF1sB4I22HP9qMi/OUZvUz4ct3tE7pGa8zAP0yDWYvWaPv+okPl2sFRY0P
46jGcosQjs1wTzFJQWJMQEQltilv/DDeLSlODsTWV5in410jBgMDEES78+TIYP49Q/o2oMUUzWzm
BxMnXXQtioey1je2Zs/dKpZbYPlz4fwMStBYzXkthUqh4aYb1VeQq2tejRDEU5ZeROGmXFurb4Qb
bycKDaDR5LFuTcH19gYIdgVBvKn3g2Q/ZJlAmPqM7qzDCJIWnIKkX2VuRf9AG5HsnZPVbmALvtAr
YuCTCJRj6afnMtbiDJXG7JJIQREMaaOM7ea3bV6GH10bh0aVWeNuNpYsJ6TL9GYyiOYgycv7xkp5
mIYYlJT19uWku3ARzw8Jm8qbkTTompls3qUjqfZzRdcCeBMreMzooR2zYcea0R3JgNxuRj3d1ZGu
+3bldG9jSN9pk5ldX4t13K0UJB6w9544NLcr3S6jVeWaoFNKAtB0MyASIWsIyzPNx2JdDX7KFs3f
12Tp9waAb87EVO8mkCmLtQzTIax+3DeZWPZ0WPw+mzOR4zDoYu6Wi1oysAICpPQFZSBMbJHmc+j5
buKYXbSgIxyGQV/1qezU6Lg/yHky1whBnciaiT9Rr19aR+JuS8i482CqnLgGbYOxBRSDetW7rOdp
Dm6ay/UM3JSjeLeMQ7unEmR8aA5LnlSiK9AIJa4a2HYcDFr3W6qTfF59mmfGQaLVc3OeR9CfxjSG
I2hY2cGubXNA6Yg/1rrjh3aSq8ITBf9KsrKomrCdGem32wVAgenG8b3i4LiARv9jkrRRabq2dxvg
lQOVS3o5rCmg4Tm7tqy+QRtgt2SpQb2fDH5YcXLjeQ1qGqlAzQxrdoDGAOroKsi8myWa3uWypd97
6G7vZb3Kk7EzRNeAt+RkTMySPS5X0MFZh+gVyJwIXBUG0lZB5xDPIHm4k0h7egsZa0/JlrKrzDoa
1QiC1zcspu6S4Xq4LufSl/m6suVx9mh8beyGCkuG+ig3KClhSpI8Geb2SvdxO2eZBsHL2YYXtpk2
MAfmZLxnqTN3WiL0HXwJh3PMeHmIdJqHHXQV0eUpMevtXI3oPkCKatBPaPnGhq48AiacnlmJOzB5
pm09oWZKn8A7ZjeN5H5fgo93ANew7ZVve7+o1mbZbZQWHwXCfYRu5Me7uZZGKMrLpVWTmQPYccK+
Ua7FBzSK7cSaeSaF51V9y2eyHfwAkVcnWTiAIC6ewcUAWbyu46DwPCRXlez1CRzT9rYBEVUrMk94
yZuMtld1x64S5OqCi2m7AK+yroHuCKpES+piAap0jxJfJB6AFQ8pSPZWv3atrUBbnOZztphmJ2rv
8oVL0O1m0H7Win0Dj3LNI0qeNKdZbsT84eBfu0pjwIzDCkUa+vRlKLt0t4D1cKM3O+1Gkb162267
0c3hWLl6vkwr3F/OlX/tgk7gpAPaLzOg8QoBWC8haD9AygIFXc/3YMwdsm4EDuPx87oKl5PYgRrE
wScIWuZZPaI9uBAgcs/sammn5iolW3zruOuu+3pNvxJpk7tYVc2lJG1TBCMAlK1NtVso1keAP3fg
6fxYk9Yp2szV1QL5WmxtiLs1lhzkLlZdmNGjXUdTUjRhvFz0xBQGUlq4Kh0OFjyOa+tCd1zFnDyX
DIGYJ1aet8gY0Ij85dytH1A7waY0dXbUIt0Pru52WOp9j+Rz6fRjt6wP2jO99+CW5m2zPprBFNhN
WJk5Pi1aZPkENu93G+vtPOhW3NK1NE9oAXOGCPq8hfl7qTdzG5iogQcm4FhBKlxZ20I3Dx8NWPC7
Tidvix568J/kXIQMnFPseMijbvt9Szf3hNGgL1tY22kAvLsft/YBJIaTqEGOS7vYfeubNp/bZbsB
BYEWS+Pe1ga/mZ9YqkH00S3QJWXZFR0g24tWd2O+sO4H6kyb+4Q9lBF9LQZicBtuBrx8H+Iw7/kS
bzUbQCwX03pZlhxdcLD09xunRU8TW2xlDcs3JUi6CXpJ5ggFBm2XYMa2ILx1AsrN2O7k1JEr2tp5
N27pcNFVgCY9tuwCfA4QLFLbH7KqvQZYmqgWp0a17VLucI3XneWVPW2kb8DMD5eUzcP7Moi1U10A
PbBlyVZIaHKFl8vyiCqRnbNtlj/gO46pmDNW7ea+uhgxAbYv6TuGznUR+0wRhvdZP1x1TLMbOZr5
0AIWzkEG+lq9CKe40lF5BNZ1OWxkX5YS4jiYc8vljyGdHzaXevhwgFw1jTzPzfwFwvo7rfjejN0F
EWxWCWCKxjN5OZjy3AzQN0HJua5leehBBkK0PbfjApUNa71bpmzYw6c0z6ZHZyTbp6mx8Sq1K7q3
ZZvlCRm+eNfugyMfDG2nSmZ10SXA5DzrrkOwsagDSLTrVM87nyQvI5YvDeDb3JPxOBt2th20uSxI
EO2z6aIHi2rqO4DvEfGHGZpkBwGhAFp+h88zLBiCXXqolvgtYlNolGRqBloImq9TqK2AWofhUKbi
ZkCsUiSrmaKtDkXve11kBPywMWs8UPrtCwJ8gzGrhR6AD6Venm3F9B2VYC8gaS4yTC0IAP0TTqqD
7lG7001aQNt+Rl5e2tAvFwSHT9DnwMex6/fepBNS9UQfCSpfNEXbnW3x92FyUK7i9C1B493Akk+d
6pdRyre4Vl9tml3OGpgLDcDG5VfVJ6fMAu4mPSHgffge3O/6fgv+tR7GeI7bBtEGfs2e99Op8tx9
swhMfpHAtyceVEjAiri8FHpodwxRUfRV3QHQnPqi6zl4u26UR+h4VslJr4e0r8FYyxQeAziLDB1m
qy+WiR7ckF5o+LJHEcSPY7V9mG1Z/i8357pbOa5t51fZL6AOKVES+TOS1s335VvZ9UdwlcukJIoi
qbuePmPt7nNO10FOgB0gQBI0UI1ul20tiSLnHOMbM8fl9Fnjtuu6dO+4mU+DUceu7e4MV8tO6emC
ceBYHU+VBHfRqgCKQOP1UW/K7bXpknszBjmcL5nVM30SYQJV3E17UllzccztvqtELlP72KA2lzBY
oHmibdLpw6DLQyfaKz4lJ191WYKuAjgObBuR+KtFVa8atliwqj5rR/mR1BEOERKh6psPEJvKlxQm
Yc7ieF+CJMkmWCtH1PHnYAtu8T4c8FMek62+Dyvf77YtvmNlfRoWP+cr199q2T9OFgdl2V3HBIW0
cGMBA/jFbuBzVlUFBeibqOiZOrc4t7KqWV/DRV0RXd6zEeCRjMhBN2rKRSNOSjZlzqvxmCRWPkdG
DDmBE5yU/TX6YQcUoGV50lF1tNjKDkso4aP0KVavUpCEO0suzpxOP7wP0YM3tcgHYCR9HjShfezt
9AKRkB56HdArJTXJB07YgflhqXe8aubwvqXeoyHvyLCfKjjMs3FpEUInxo5sFQTIzVDcwmEyVudr
w/S3TUh/4txt1aNfWvOUeljfZd/Sdyhj7KjNGD6IMGgB0MRpPF7xEf4m7aULs0VWctuJFF+F7shK
l69VXDZYMdi+aRiO0z6k48UgtXX/XntVFmKp8d+CoS0BfDMf4Ia1URYPdm+EQ/M9wE8Z24rP12kP
yOi0xrzUpzqGt5nF/RQuB6MorOJhFRWMtYj3sggEifSuZYz5uzl0MrwLU9pfNy0WzK6ex2rIIF9E
6t4SC2HVxjBxFTcdbOcBBlCmUR/C4Al3g/FRW2xyacrCrykTKPo6tR6bxadnSIIbuV3p0EJz9XJQ
uey9Xgq9Ts9WawnlToT+blI8WLNGGrkcbGchMclBxxYyHt6YDzaiYrkWmnsADvWwjTvfEJcchmAh
d6lI4/WwTrM5KEb8VcxN+ES5gBI6x2kZH8cGiMuJzwwmAUGb0Eb4AE8RA5R0HcmOFX3FrfqFFi4Z
D4ZE8yAzlYDqyqDp+jqLq0b5F8u9TK5t0PwoQ3zxu9mEmG5UPyf8iqmt6eF5zZDRC87rntws4L7e
gUI4dbN2sf/E6vViB/kidYB8Sg1mLl2Ims9M9FUPYUazGR4+gxLb+Lk8gSqE0r5u9fTg2qTHtypG
izCEVr1U2wTeqW229biotcbi7DryMzQNdLRtiWl/HLWq+qwuo2h6XiyEcEL6VRxkhSd1DIck9Yc1
ttHwOSYt+MEzaIDhOoy9AbxSEf5KI2hAHVT3MYsimLUHvU2fpjbyoewhMBS2xderKUJrOuh1e2Az
h6gY/XAbbhUOLiHGw9qQPs5nWrEjmpUIt91ZVWwLp7vuIvZj9f0ICVyprXDRMn+W6E1zYbRZUYwK
at7hE/j4sSJWLrdem9Riv2FfazuNIofcrtxNMwzVXOBm4peWsKv9nVhs/WszQ7vs47q3+l7HPihm
3qX0ul6rje02HIXqMdRpeG9LEvU8CwilBZyWbtr1Rsf93nWbxoEfTCnb9ts2Lq8lysDyyc/1NBYB
l491xcNUZZB/k65o5wCiTbj6z5BSC0m5h5uDGqTd/N1Yq4aCKen9G2kljm+07vp1w7Zd1KLfgm+t
3Ob0m0lY3e4bGCtzsXZTc627sGuytbVYBaEYkjqzaS3e5rgJ/S10phegA1gfc1Daj1YCs7hjE435
Yek49pqqG5rMDiWhr9XSBRRbliHuFAoq12LWtc9jPJaXrYtx5tNxi3epHes3EvfxxxRPw10wT0F0
bCsZWujJjWMZeDmdwsTvFAopZ84cbE4OsYwCSlhlMIbHFCvqWsJnLCgOWIn3ALptcWlK9kIPx94F
1xsB8Dlrsvm9GrGxQ0Ot60zJrjqsuuUP6M6rzMZr32ajmgcI5t1q8Xoxu+hvc18uzYHNIBFz0au6
3s3Qb/R4QO1moOh2g7sJnfPotupEuypvFlj3kB4p04Wa6ioqOGyXOetaBfzWm3G6VbiMIYskM+UN
ij0+gEJMkl/lpHvoD3OHk0ijeZU5SYX+oWPD1rwLQ/epQABH92HTSZMnobJf8SbpfeAIu/jnU/0o
1gSHfJRuG6Q8U7tHAl2VXNdttDbXkH9tglLVVvcWNB/bjXMgpiuDqxbZUAK9NGAvFV7gDUqD6NSZ
TWFaKIblDnwrlTxvZRToXR+qOiBZ7wXJp3RL4U/KWc+n1okWCIBpthE/ywZC7PsFWs3X0ok6Nx4b
RRrPVYH3LxdluRZBSdtTtK3DXgQkuUdJ1x+CbjA3tBvr/QA3MUd1c9iUHZ6x70e4aUP9q4+d6TNg
fiOOs3VXjjZRxaD1K3X6dkPh40H+lFmVrCdGF18EMRd5tyVT3rnFnHE3K0iR61vQrRz82XpOu4nk
lYYGUNpwyIMx+glB9QJbDt9w1JobBkVfrYrt6yT4PnZbDHOAngdUYJ9+xGZh4Q4OgrUHOvdwXuqu
SNB+Xy+o4oppTsobm0RPrfdtXjF+YhLIRxMDWoiNQWHVhVmTrsBTULaprli6lGeSLAUAhnxFL+Cb
KBtlrzLZuP1mR/EOYtDmmhKRbwzFA55f9LzFs8zbhD9vkjmYbZAEOsnR2mEbg8C2S5dp2BFp+DeO
s9rkDvxmVi+E5vUocRFruOt9A9Kka7EjmgplrO82c1dVvvoGfgT3I7S9vrHOuOd4ittbtcqX1rFq
n672VaDFnMtcxHOQ5qzB/QV1scbtHS9TrhUaqsSixC1pfRHcbdb0QuZb08U71tHlwabNdLV10FIH
KAGHYYh3SpZLFlN9nY7zOW5bwKfxA9vsES3vKQCBuXOsBlNGggdU9z6fu05kbevPZRlhH2iAu2di
WEDEjesMTFM8Gg05uufzfog2lUHxvSEg5/JA0fuRoCEVJrH7hgG6NhvgK8eaH1vdp3uzLOaJTI3L
rF3CfC7X8AC9kuRoZa/HhTQHU4MCYIRsU5YMCctcLxMoHBurs0qEpJCrCvEMZf3gBHo25YeDBKR+
bnVyLR1FeRKuJ0n1LkB7c+qq+htjbTEPTh7Rx6AkL1G1XImao0WhY/cKsXf+CKsOXcBgwUHy6ltg
VXNtouZ7xEP1uOjwfQF/lQ99HOxAzEP3m0l/SLzcRWLaW7eFpxVIRBZ2OJ1I+ejpvOyIa+Zjz6bt
AIJ+/CXS8pM2CiW1adfCtVA2dWRfGyjgpxmY2x2wCnQRm9I32jTBRTG1RdTLkw6iZc+QhyhCAPeZ
oOH2iZ2pQicLeyhxHQVn7sle9ykga9Fn0lXJLlHLW4mDalxUd8MCDURbfqxMv5X9UOcjhY8Ws/kl
jilgrgGk3bZOAbCplN+zCor5wNYPvmzNTWSSOo9q9isCsiexd5l7Tjco71x1ezzWZFf2cMamZaFg
/uuPtCUgLrsIol04wmKM1wH3VMx5ytkTdK9PHXgUFcvC0SXVQ5Gu260KDT/ZNX0BRb3gwAcHARMR
lTuJ+HvXhOmBRZBh1vgIzTjIu4V9r6deHSofPE3NV2PCG2/ETz7Ca0vCbYP7h+K6lcY/1yNUMUqr
o6DBjnq5H8mAtj24WtvkIRR46n3I9WntovBuVeUZWOKPun7qkvq+CVAcOcEKdBHXhNR3LBqmYq2D
h1Da4NgOKxqOqP2Rel2AuoNRXi/fhspMd7GL20OQ1g3s7PRHOA0FT9NjRMZj3XUvUxcdp3rct6Au
f5ZkeJOVGl40SQroWyhWG/EzTqZl12IT8kPy7h1pdoil7EmMJavKZY/6+mrVUZxjN1bHiMX3AHn1
fVvLCrbGul0N4RzAFlnupYJHWE6tA0I37/qUQnuhQ15FDWMZqVmbEbbcLJ4smZvEPpnh9/VpCIRw
COPbuBIP7bjM92FS3SexfuGSn1TNqiKw7WlLxzAf2XQsl+mHqC0611aJXRfUd7Gu0Wqn/qUb1NXg
m6Js7EeEKrBxQY9kh/nZx/QAxnnItASQ24HxvQdXl+uwfpWpO4BMBg8xnAXprntq7tNqPm5cFFWt
j1E13NWdTa4B+SFTAbMMJdBkxqKmupCmumItkIPOwMgA9lOknoawTboXxYdDZFh59vqSh1iD/daz
q2FECGAK75rOXYuJ0azhpi7qIJkyYrD8tYKSwQkcvnr5QZcG5QMa810ZdfH3COhxNilVAUoOYZDV
XOc1OrbctWFyUR7DvQ+WOYPBMT+KUUanaabo8ukAcIO6FvbnlMamcCG7ScaB3vUMB1iowq3MZVyO
8wq4No5VVYBbHNp9ChpmgzTlaNcBXcQbJxSDq0dWwdAHmxNV5T06y+B+1k1fxLC6RIML0zMUOouz
ZpviRx03rxx1f65AHR35WGbI6OBMN/BUsY2yzd14x5A1wlGG40UHOVU1mjxTHhauxhOU2Ome+QjJ
lDQNHsYRPHpvZmiUjc3TMXY3puX8Rteuz1UznytWHjaI+mgqGl+QZmSHsZz41YjIymHul+sh8ncV
jV9xxl0TE6dZ6FE0VZogfNHR5Nh0AxbBzNrzEM3Rg5vaOMftn3LelDe1pDs3Vkd0KRBZJ3doSntQ
zs/ZYn+Ew0U1qQeak47nbONBUcX+NKTzTTD4G6AYt2SLTt2gX3EkwXlfiqjtXqyewSqNcwfJAgV3
tpYl/2TcxSYfkyEcdzD94l8zi6rbWpj6BjqruJUQdq9U5aI6m1AcFuUUs88kQkFXufarETg34aG1
RWsqlPBpz88UZXI+r+i5QRiJAqcPv5sh/t20vGv/N/DJ238LFv7OSv4T+/sPkPL/NcgSHOR/HUX8
71r+8tXH35FK/P0/iUpK/xAijSIRMg4QAY33vxGVAQKICWh3wQkUu5hGCb70F1IZpX8QoI6XfyJG
OEDIf0cqKf9DJJwyQXlMOUkS9q8glWAm/xNRiSBJIiiASmCVjMMN/J2oBCELT6Sprro5cLJ59qRn
7HYicBImCq4e2i9gY1tSj008Ko2rDwCtG/T/l48biMyKORiiu1Cs5L1dZxkhANMmFvxeOvWRbN86
OSwi3QlWrcThNMD/8x81uB+4QakkVEF5XKs5/B4vwk3mXXl98W/gai0Id20qVuwlrfQMVZZW4/KE
bSBGpdWO8QRrY46nHd9EumSWG3c9qBCNJrboSe1XGKNPa9M3UREJJe+SZrBVTllzkZgilmw5ek71
KSOu3aGra6JOrEYs74YmFUmwNYUAeba+joOCLltQHVNuyjpzgk7D7WqCAJsWYyZ29TsbFrugJlR+
S46g2JL6FXusI/1OTykkW6A/C9zcBgXGrRvb+VkLK/ojsoGNeHDVLMgOxMByqbt4QvbzMCbm2HJL
8qaahmYfmgXXohWNkUQxUE8zN7SQ5lEBgXtiarVHOI1QITnUNoPewDt6oCvjsrBpBC+ERX2SIGk1
BEm758C9IB7ixLyI7L1DznfctXFI5HYFjnNCghLbBCNXOq6WE0+CGImikPofTUPVjGMn7dudq5By
IgKXYxRoBDetSg3FGlAEC65kyGrtEYhjZnlaLUnlQ+vxtX0pA7ZkqWgWsJXxRg0W12Rce0dE1ckM
pXE479tArFHWMBmYNutLQ8xxa2JoN0FHtyFvoa6bbA44R2dBAUHmIRC5Zg/xO4VeiqRAk1e9g+u2
rb0Dz74l/Z2LeR8cyLggRwiepF2O8wDC+ExbsQGh15pORSknhA7gzgN7mF0b01yEq3lJkjU5y7ir
322D+GuuEh6+JBtBY1E3iB5sgeZIL8huuAlK729XFXGepVUZpfAL4P9fokHJWGxhAs2T6sa8DnxS
7ESUlV+pQozisNJ0QcyxlIzclGDf+1zXy9IVBBJJckz4ukKbKFshir7DwZsEnYuzuZ4rmgcex8NV
bLV6W2o7Q2etWo8wQJTwMfesqyi6Vogie9Iul9ReLGm+TUEH01e1wQO1OMDRzcixzjRo236PkB4N
4SDa5DuF3dsjNCGhG4hkhscqAwgTKMtLNwF6ifHMUC6MJOOtSlTe1ZLhulQKX3ZjNPno8TvfJgCu
Xw2vhwSuEpVVQVJULZlqgQ8DWhxgQvmeB1hE0kAR6dpxRMSg6qKbblnUu/YuRQ3iIBPlyOvBTo7Q
Un8EyyXX1xgVuX3gsWOCjur8IQbm2F3ikfoVikxK88b0Bi1joLdrk/Tuo+agZ5BLRTOewhjD/ZUz
nMmNTVdNtTmyawyj0mXrxhJ3if7W42EbxVJmRNiBfwCbbcVV0G8tqKOOdBT/YnjXQEB6IFDP49TV
5L60c6/PfI3jYYJYACqsgA48tIBIOYJTHzPqmwX1VzkEsHurSCqFCDd2CbxYmwOc21sTy0Ikgdji
e65AxbIi1p5ERznKsPnWa4jsRxGEEN3gJOr1EXIvbfcK+EZ1DUW2a76rBv0n2vrFDg5h0SjVhZ9q
fdly2eRaecL7id0b+wXfQOwiwAReZ+npus5XUCERVENd21cwYtIe+/euNCxIr6xISvta1lPCDnyg
SqCugpJaTCG8yxU4DqSJt3aOI6h/pRYwTgdoDWMWlJwhSRPSIf2WViE4r8vW2wK35kFVoyudUi4/
W6RFCCjXbQ3A47ZTkGSBQv56r7yxZldx1lxchhrlfjS3CCcBd+3saTAG7ENdhe/THAZo2KZ4W7Cd
juzMSrBsD+vS0g+1wZ+GHGqbajdOy0R3UUND9UZbSvo9IAT0GnM46w0AJxkVPNh41nfcBut8GJNo
ZM+Cj55DAUnQOM6wBp6ScKTPmlBkzgZkVNJcodDVGX5DigwVdyB2YXHB7kI6C+JhuUC61MgHy4JR
2+I4seF8aQJi6/BCdhYhPuaas2VAHQ+R32Z0ctj79qCHXHXCg1Yi2yC7+mzkrip34aiWvkD+dgJV
432atgWNSxedSt0JhoXkiUVQorT0Pa5S4HRx7JbLzQ5gXEqHdyjXlXb+0K+SgFYAN6QzPZpyA+PK
0OXOti27/VgGIswUAra4N6rTjwp0AqJdSP/sCZsXeZg1DpDcGS/l0Sjm3AmxVfocU0bh/7ogSm5p
z4DO0smCV4sQ4P9q+YhQUVx6+h2rGVYE76tQFkAolbwHSDTDEkzbsr4Ss7O3MxC8l0CDRd1fsm7N
3TpxEu8gVwkE6EmlaL9TiuGOE1JpcQVUnO+lc505hFWN0DFSn8rmi4xiqASmCWMwRrUi/t4kAyN5
go4OD4dM01Od1AMYYMfoF8AHDV890HNUEJb0684g28Gy2sv0QdcTmmnbirjZ47ZOz2vbS+DZpjJP
U+2T7wqqXZm5GEpJPtQrKHYFGqzJ08XScidZEoWXGidRF+aFPMLRatCthki37CLulx9bWBq+h6QU
nelix+hqtAaCAUVtleymsE/7a1RXi78XLbwlX4TYBNiVE26pPjQ8v77ZDZyWvASBkbSgW+rZ14eG
duXPi8PRgVTr5fNAxUqvZQrp9G6YrBt/dks6f7GS4pFOKkx0rnUTqEKPCUiIkbkB2iDKGZHXkCGO
lR9ie+hbCAkQ/SKoWEq2VCNTuTbBsYmrKgURCHIEWE6SdPdURu207/W8pIC8jNvHQ+D6ogSRWeBN
9k0ezZDBs7FaqzQDRYNcXNPOI7A4BPM/aAuitjCN9x6UUxekJ2i5zbsNIUzfU23hhIftOvinQAW9
P9Co819Cg7vdMROWEJrncSVXzQxke2/bEBl7Vfk52WFESXKhiHtdX1W8XsUHnF0BlSJaafew1RFU
2SqAsvQG2a7XDyEn9fgU16ihQRnOLZjqNYAiaFEQqIPi3nbLeEg6fIweb3AQjRXFu0hUXcXIy28y
6m9Kr+ovGcRkzWRNUnUIwUdpnNA+BGfhugG8E9rHzMED7QBepGmZUXhrHvo1UhywSXAwXqnIw0fn
tq700fcJu8U5qzbgI06j894S9W3TTXNGjVUCewA3QbNSlpycIqysBOrnCqBjSkL2zhvOAaPFXYg5
DiSxqMQFaui8Hy3/sAhMI4LaDQzxSQkNBiVWG0wZjrn5FvFYfz+aHux+WdLpA7XLuuwrpXScbytz
31Mk8p5TeH8kL0cnzw2ki6UAmGzAstMW0R1fd9s79kWYLZNQQLjr1Jf7cgpwHiPZbPU+qlT6htAu
GbExMai1ogeiDYWM1F/RwiZ7sFMLX6irmX9dlgvJv1TdgpiqxuiUPZe++lIC9QL0DciqIH4450eK
XI9EYCkkPyjIfguwplxB+kuzPoHUQMgUw1aiz1SHKdogORNoEIn1Va47CV+dIPYPpM5rdNRKJdsR
OJ30eWLYpA8NCWiFk6Txb2uHajknYZf0YEoQV85H5djHUC3kV12WGupFlY5+V0PYCg4smABr6C6Z
EgjdQaCyfz3s+P9pt45O+r9u1/OPtUUS8tTrD/PZ/9a14/v+bNuDVPyBZh2NMWpyHFAkQV88//pz
cBD9g4UkJKhfAeinSfy3wUH4LrCnaKg5CUXKY3zXX1FIKv5Afc8jQdMwwq7O6b/St4e/t+0xFPMU
AU2CyOXlKuIE1/D3uUFmAcdgrKLgUJrhYGTY3jfQ+ScMyriklJDITXU+RLR6h6j/yedQPqQgXw8e
bxnmM2w5kHTwIrITR4LcFBbvWiP/AL96N8G4e0BkZEVYyh3VxH7qMe1/VSVl+2bDSIi/3fz/Warz
ktn8j0znnx8FLRWAfygQEU7s3z+KcroBbwBvYYsgIMnmBfsE5iu4uVGIuKjxbl1XiG0rhFs4qKYD
8btEeSc7hJ0aX91jF0TKnS7JjQuW6AqR8wFpHAPAHTLA+OR5Yx+XzX4juv5T7/otLfz38U3R5S7/
dukhxjZBisFaiLBTEP77pYe8qRyEkGjfhwRHOGX+GcgMUEskv2wuPEVRsdjuA9i3ebRufoGjQm6N
pONd1Zo2yllkMDmAtPa1dpteQQAIbNBJgo4KAz/mXyqcgHmr4X3tfHRqiZo+Amz1KJRWTJjB1KIu
D8iKGOhC0pPHgYCWUylUcN1QdhnTxu6BWX0jiS5lkTBaToC9YpSQkLfrH//H9pMJKajR//oHEtb9
P/aj+cQe15n/rBj+lr3+vyNsTaGC/C83l/t+8N30jxM+3mj/8d/+scPEjG4Y/9pt/r7Z/PWj/pIJ
Gf8DqFFKEZRmGFV22VP+3G6QGv2Dx+ISy4ZEF+EF+XeVkMV/4O1Jsc2QCKO2RPK3MWWIa2O7wcAz
LFBMP8MEs38heA198beFjh8TR9jo4hRBb84ZNsbfF7rFakOdpZMXH9NPM+kgSwjyNB7Yym23iXAX
JvWXcqY8gf+9Q+hu2yOnc4OJUxFyr9PtCDz8c2Zo8LMKEz7yZQjPCDK6c99rd9eufAHm5IdHaB8G
YpWO70kNjldPUiDM0970EzaDVKPT2cZV7qQQ6/W4lT81ic6prRUEb/fWKgqpLB1YkRL5uSI8li9o
OjPB7VO7ylNf83c6RWdrWXUMIZ/vMFqgzdt0w8iVNjpLXf8YO/29bOFjrxz0NZn5MwJ7Pby9AHy5
HpCs1BtB27/pTKz1d9Fsr2DiXtCsfe8k8lep5aewDT6Q/TuxUX+NGIZyIaDvqk2ijI88grmIdERh
/231MLNCb+lb65ofFeXP/cqOgDCCjKBfyZc+ucOcF5B8abBD7CACZ6eu1dh3RcCAz5QOmButeYxY
+GYOBIX7flS4OqS7wRUt5LWUuEx02M9jopOMBlWCYSi4WYgYf5WhJSCoySuBMgcsDqOxKPC7XSrx
x8zqzzTATA5N8LmJq+x9GcIgLzGAA5ku89BvqM6BvemMtN1FQyUIF1ZmPLKpL7/PNi7fZJ0q+KDT
+KAnrR4mbVmBkrGwaHuzbtFzIUbb5z3A/isxbP4kQCbkvWvsjiYiBpiP359uxP5IMKvpbbRYAZfR
WHBYtAUt7xHWJ9VnoNlZpMEVnfGhU+BZedCpLxOoL4gqX6CuQ0xcMQjeLLxoLG6RxACarPJjecJ5
GByrKVgQoSirfBCSHOVsH9MGQldvaXxcNw+SAwIbVi1zV+uCj493ASjCNN0OGA+EjtiwogsnlwEI
eJ24YoepC4BX08mf6mFtrrghzd70VfRNr9i4pcICk2V/2Mj8WgYap2w/qQLn/blnZZzJMo6AGiR3
QT/Fd5Vl7qcJDEAGDsRQWnZWSO/sSErPTVd/zvWCkwPX3WD03K2dg+WlHV19mZaHkVYIUmL2m3lO
kHHZjfoiYSf4KbbqHsBinnF4LcByZjxFmM59IVCuYmJV+Vy6+kew2SdgxwaVNO5BY3vAdJd7biwI
Rmxg54CaKXN8qLPaqeu5sQ9knm6nRN/QinbFtoF4KWu8SWmXxlDhsNj7AaszXuIDpHVQSx2WLmZP
qSIIZnkjWn4SBn1d0JkHhwTreQOiHuJpZpgc8xYsoc6CCbILPNEjzLonYvD4EG747voNdi6mFa4k
fC0xsgvkhIHe1PKhqMAmYeAX21eYl3ewFSxEwWoMMukbvBEV75+R5U93PCXlsx2wv9QOpj6Mkh0I
gl0FBzLzZLyVXN9sFtebruK5D+1DN2E9QUG8cxs+E7nMSlSqtXk/k+1IJYi2NBzAL8X1V2DHW6e7
vsAkrTZ3SzjlNSmDbPBBBf7Hld//uf91fZtkDOH/HebJJEgZYxXpcnsNkjXEiD2ImjEeUp44SBiU
4hk7vYicIVydJ7r60YfsTALM4Ao5GmzTwm3lW4ppERVil0gqBTsSkD6LHCautQGeSOcx3QWBI7DP
GS9xSzpoYMgWDfq0DdxkEMYRj3f+zVD/FrRIx6A1AU8qHC+W9UIyW5eh5eofm8uDbGPMboEmvgsq
OM7YU1+bBKvH9Py5BIuQEVxMlhr/NqLfVbb8YIn6auPZnzrd19g3ATv982djXFMDzjU+TWP6jLFN
EoFggpDL1vxYJ00ggLeYeoHq79L62r1C+AVzQCKQy+trWdX/g73z2pEcu7r0q+gF2CB5aG8GGJpw
6X1W3hBp6b09fPr/Y3VJqupRT09fDPAPMIBuJFVVZkQwztl77bW+/aX3qe2veBpP7jRftJpSQ2Tk
K1tUZurXGF+AO5y3uDgZQ4hL2scLEUVLuHZcS46RvVRG99yNJTlgh+i5qqyPTW+R78bSiCfKkUgT
Y5vAHrLcDlu1krU7wp+VhNe1dhfumPOsqVL15klPmRU7l6IRNxOqC41jc+eW1UurZA9ZS2Ijprzz
89aNA3vko8XiLTxt5igy19zYogeX4Bi3HEA13DH3JmE8ZI2PvBmqOtfBMvbPxNXy06xlH41WIBKM
FMnzqBAds3TB/GZKD8xilpAuV7unMyERPuPoGFbjhpS7uzcJRR3Rz8J4qhgT9w2fbWTd1wVWrKVA
OMSzykM9JF/rVN0xgr7eIkYLv5YvY/5wZkI0pP5kgFCdZ60k5GFdTsR/95k+AQRx6GnJcuXBEHfP
5UqOHSGO4wmgkIvATNDCPlZu8cJz8FwtPNTwZe6x9b5HSvKhkiYlY71yeqfAiYRco9toqa4LUgJx
0WAyAjHXLFl3IaptHNEDrUMw/+SmIXBRp1+KquC1KyvBJVi+aEp0AqZa+HMSfyjx9tbXFidQk9Re
WumKNzOrWIApeeQwML3xNk+MzI+KLR+Xeo5OORJWWC9ldqPkMVepFp+BJ1DuZynzsDM6fgUz/yiW
+Itc+W4Y4o985JRpasyISlPUB9kQyReYKTxc5qk/pxTicJyWvaGuetgyT+X7yQfLhZVsMoMRlKDH
AkI0X27Kt61T+Oy0mTswtfjOaCOcFqGcSpIDPkbO+9HkKB9H1/FWc3tDLA7nEdSJpzXplvEjXzhz
GlSS+ZRqda2H4YN3MJlqgFaxxfOt1jVjOzOSFx064iOsMY6IgUPXnMGqBUyT3kzBLTAoxXVTCQOu
oubTvIH3YArlCWV5zMntYS/i5zeVznGUR/f47W+G1Ow9sJlNSNcMrrS1ycvgcbnE0tAD+EySK3iN
y2k7Kf2xXx7Tyoleuwn651r0z1t916dlD7YBA3+2amT6qK3I7VLUNDpHjp627s5OazWoe87ZSI0q
T6EQDPWiOCdwQROWm0E21S+AX0eCweZ+mAfa3Sr+SPOex4/jKs85/VX4o2GLPOYx8K4PprS6C7W2
xU62nR4muN/2iuCERPvdEu08moS3gacYnN3K1E2XiNUIWKZ6A2pmJ2JdO09tvjVEMz2LZJ0/zs31
NPP7SRWjZWJh4ca7wmXQc0amCW+3KtK3ruTYKUou3mUwFaiT/E1n4DiDGdJ7hZ3cTYo+7qCDEZg0
Fqzl2/1iifijbvKXeHalP20lNsqXdTGItPE5svIgqXBQRktJwixy7p1EUE5bdNULKeK4I3NmTvv1
Leog52VCKm+xymVmNJi7eoUvehEZy/H7YZgaiRPijD2BfvwaMOyEWY3vmaLnccJ+epjxVe/dSGAr
m/Cru2bh7qaBJ1hnXHYWV9xv28ESz3z+aOeSgtq+X3vq5YXgk4e/0AhSnSFo23ETESDkbcwtGnwG
zfv/W63rnwpm/w2bVZq0P1fB/mcV18UvnhX++O/NqG7gPsGX7sCbRdQwtr7yRzOq/QakGn3LNKDy
OFwM/2pGFcjYhglp26U7NECE/aR9KZhWMFHSPGoqvSX/l/hb7eiv4hcyi+DHqDotqVCFqn2Hav8E
za4TFfKyYe+IWA/qdoq4ZeGVzZiOxE5FoV6X+KLuJCFevvDLOhwXxTUVOEqu/IgVy4YcmDjlaysF
I/qxz5fnbk3mK2lOysuQUpyS6Urmpy6zsajhZJ0vDYL5zlkxDjjCDZfJp6eVnQLbRMGWQA1A5zeW
FcHbltLKxaMnuTaLfHTvMnMZO89mVLBQXtSSJL/jUuJHsxO7T2oKsw8yL5PF2szVbmfkSfQV52oM
7SIuoftpxThDnumLlEw2CFQGECk/wU6b7B5X32z7LojBOqjxMNCDReOYBRNOywzIZ+4Yvin0GkAx
UFlwrJU2PJKdiJdTA66nDPveTreUKIhIxgLLPMcXCsnDva1WU70Es3QasvmzQpo7LOFiV18/PXL/
QfvDFvWTfsYHaeIi56XjcwLOisrxq6wwN82qS8s6pmplX+WqPT9RirnNX8h0f3xcXAcpFvevZghs
VqrLQ/uzVuoW1TBOunY1T7kQtBdGWx66euyTwxSD7rn+378mVLNfX5WmmjybPJX8QHxVrtj+/58e
T9iUkNjT8W2rEAtCS3nxXLl2+ZoSYa4Pa0pLc3LripSP3VsQsXUrcTn0aDbnMFnS5qyOF0Gyc0hm
Yn2OwRyaD63tP/HpOFoNpla61b6B1X295GM9ekNMUpFZvIycM0ZVIEStntmLp1sRzx6wK7oY0Qr0
xbRblpPolor5T1kkmceotblwtUQZrgXZmCeHrIXwHM5pUK+G7RDqjA3NL5R2cYMRuxX4DFwnFPWz
aGyv6AxRhqu9CsbA0CQCYwQCgSty6JpDAVxCnuzUmprNygsNhaDh+KGWjHBghjq5b3YOqc9KGlNy
6DFdHcaVXu/QpqbiAPcozE+KcPM0A1QHd0o1tYLgxaEENqftl5WEmd7ibphG0jYyq/wMh9RVZ0vI
F92q09w2CNZvZG9XA8M6xhivXyxlCgzRLPbeVUvzegFe5J5SiFZEZgiJIC8nef42xFNc7Ri9pI6/
6jbUeNvUiGCaRs1NSCBMf9WSGLvlmJdS8y2lSwFQJxCddwUpKv12XfHw+QQp7M0kWo+XvYBlcG4N
JaE8ldv/1JvQ/plLjbl7hgPW0X2Iu+NTIlyS27Kzm4ppJ7/nyWgAefkm3/7zdeY2P2adMt53uLNi
T4ldQ98x3BNPK+Ngx4u6rfzX4fUMYUJBUfu5UVLhgpoDYrtgiBpOg+LwVlimu9w1XOBko+MGVok6
DrhhpaioSBfNgHmDUTTqyX63MxPwDr7ZSVS5fU6PWFZBIsSiHJMhp4OP1yZtYNBYNKd2laipn82t
WoWjlmHUbzEhPcIIaD/nWOafieGQJ5sUFi7wbVwtANlxVx47XRkRChwyTwFH33oYVNM+J+8xzd7a
qYXfky/WEQirU5N2mbYDvwGVqgUl5PdyNZ+Esy4P+MKaE9xh0urLMH8uuPGeiPvYemAbHd0TA58U
mjbdj+4VazmWfmMaBkY9fequWQ8gwarScFVogzLTqbGxagXY1J2rAWTKu8V7/MSctr41k7hbD5wr
XebrnZY7IFPkpOxXuBuKZ9KKYSBOYz6SQoeLQyNed/iN9GqG9NKX464RmKYgPch09NO4qoJIHecO
VLVM890w285xsNb2q+CUodasq1kL2sHsHjAYL9DlhN7da0m+fJrjjIlgFlZ/NBdNifeuaRN+kFyK
n3yUuR1EMp4pvhngU33LiShrK63opi4SkR2ytZk2U/2q9H4ti2X1YisdOuw8tfPm6GNxoUi5aMit
jfOV6KlxZRQWk4m1brpQaQXOcrUrUITjdkNBF3NRrVShIn9I1rG7sBu2RowlJx+WzjJ6bsppa/Oq
JHWCWGs4q1Zt1u9co29uZSP5Y3yTBNGl0U1lIGH+XsVqjimE7QudvSsGeu2dQxLivYIx9iSSXNL/
2yspwE7RCzdYHYFRzJwiHsLVKdNDL/BE7HBqubcRYlzpVXaq8oZNy8ivKw21DapIbR8i7khICLkR
fVorKC6PFlpHFnELRmFGMTnnECLJTb5XS8VYWWlbIkQRzyx/Zu5L5xyfRH2j9gRpvaRdIDFBjVFH
eC0xjfOeTEuur2eRvm4eQiCFmEtVU5lO7aiZmDtxcimBqWPU9TgjYM8bpWuf5cRmFbx0XXOjy2au
fHK22QT+V0+vVrJ5FPW1AkklS2M7bEgDvzC5K52DIovqM7WwurBHIpEPHcR5BC9HqXTAj116GKq+
p2HDOlYRO8t0p9tXgFMvXYnuEmDKSOklOymhZuZxA5mura0GnwEFQRAlBBoDhAqMqGPiqI9zP2if
XdQ6H2YJ/Y38eJxcCTB7z8sEBgcml5J+ZbEUqxeRuRxPc45lBuWzNVgF4PRl6uvOaI6+JqaOz57i
BrG4NOm38S4QiotVl0IkFwn9XGG0/eg5W7zUAyi89jTuLVKWBgJKB5ttwS6ZXJc7IJWIn5gslXck
XOObuw7DFf+e/VR3nfpeRVHUMi7radZssTqQ1XTayaDotXnw2QUxmUETq630HN743seKkD0h9ShA
BtzYTANjmnDv4zyIVEJZpdmiFxrijUw4FApTlzOFnNTpZBR1uIo4hPFZFgOVlpFkhnpmlrX5SHeV
3g088J0fSTO/6XJg0aAb1OgKaJpD32PTjgcM8ficEhwT35p4gmM5KivJQxxraxIYJfwJc+Hr5eGE
MmLSQ1V+PWf9yNUj3ZoBQZ4M19pKRYmjUCveS8YJHUMNoX6101g9Q1SOPliNAqjCymLn2ZlGPn2t
IuO52U5jwlV2bX0UidlTSy6NZMmIO1R6WOSLdb92hfU6YEv8VpIlBnfWDxir1LxvByRBfNWeHq/4
n7DOqIyDHAimwYQJl6Y+sp5ZDrSaOyzfqPirV+TtUpzl89zAXsLriU3VxOzzVWoQT7nKev1y4Wv2
UuNrfjftedjsaApjTdtakzggkdXmQVnk9nTeOHbRcbPPSXfdO26GD3UdMEeneYZveMVRa8ztiE1t
SqrcX1rCvDs7GvOCOIszrT7od7sKaZJJnERmW2C9BleunZtiWe29PRTKcOaufdM8yVhEBrOmVJlu
F/rryY/nuboDJRLpl7PSL+2hU1a43qg9OrQDkmsrbbRPeGPQEGAspmpv1UawQyTUY0kExKXIpDyz
WlmZ4z5vM12SrtKBMDMab3BqP+XEq4pTazYlNKild2J07wp9Z2beOtE0eGVOwuUtBWNlHCSbDRa/
rqPIPC8aLAVQ5kvdxnVJoROV14jMcyN9hWJC9xm/maz3wfEF68AvqV3h06Ex68q1XEfSemBnlIjh
mtqvyYfeISLu0Jsz+zrvsLJ9wCzj9ThRlaZGWJDSdo6qM6noQzB6c3X017lyGeZDJEt3TaR3DYDU
hVdhpkCB7c3zLu19b49t+tC7uOMKVHknGx9X2a71A37UUieICDD0HnXLFKSpxJpaOwoSHUOY22ct
ew4w/+k3aSIsZuKabXYWBllakNhPk2UbKsyZzTUKN4q7bkFdTuCgRFbdP0hm16yT6BNL5YCMldUO
scGxtUBJ6qQ6r9oOXbm3W3uovUYhtko0faH9PUYGIbqrsYWz65eaKWYmjSgwdzqyqnVRdnGh+1LI
6dGF/MbXL4+wr+aypMhx5rX0NbiN4mlOFvnVa10PRS7vJodWj+0xhyoW8zPEgDEKzcWdzlpLpggo
AB0pUkTHdVjhcL9XqLAXr8rU1QrTqMzYSGBC/TjPwJOhSdNkEIJ183lfaroQ+CRm/TlZdYCtXT8a
2qFNjGINHRLTDWyJxNUZrLWJ6rc45LBVC958nq/I2rgBdk/rakhiVGu51ONVO7C6IRxwBueh7CjM
g5QNF80pE2WchpmL273W6Os3PIibkZ3ru1vVLNP1IHu2DYUG0LfVk1oxXC9kx2a9PsumMgbhpdoR
L0SZUpqF2aAYbpkuszzKMYrbmVDEu85qj4+V7jd+VhhXPhdNF9+wrCsiHAknAUuF6LsFVx0ACV2d
9Ow6qg0ObFNPbKxllTtKXnpNDAJIL19THu3PjkcC6VRZ0oPTrQSF885Bw2xUWdB/O2a3HKfEHh8W
hmePJtcgfuW1JeBWwBCHk5X2841T1wi1xmKp+j5Bn2Z9AT0vXkEMv1daZuNGVt04vlc7q/wGQqLD
6sUNoQRY+UWxaxMl4SuUxOvbamcOqe8lKVqg1BFqAiEdose6mTnvLeugbiIrBYqcNSsmbJBs8JEK
V6hcSlmJZzAXGljG763uD6j9j/79931m/4pu/eG//o8/FcR+Aef/v5b3wtj1U9e/4f1/wPh/Xz53
91rWv2hn3//8D+uYZmMQw46BEmbZpu1o/7aOMWH5DUFNtW0Nlr6wUSp+JL4UTfxmkDc3iWNpRKd0
gRbywzqmAN9HN0N2wxxCCaea5t+RzwzCYz+pLvxGmDkEKgWXBV4OSFW/6hNxOypl6azavV6x4AbC
BQt8fDtamw/orAlJJNOkr9TihSaOsYVPEjuqgA/pOcOaSW2BpoPeYQOD7fYhN11JFLqwrGvDTFYb
JIXALrpVPnbArVXfZavy0k09X49Kn+s3VWwPaFWLft5YkMot4g3h/shIJsCKxSSbkH1byQchMocO
tKpIH2UEq5wdIK0GAKNR7tphBsQ865TwYZO2rfJNSUz3Kl1ivBUUIdMxJ3hleXGV1x6pivUvNJ5f
davtHcQB6AjN4HPELK6pv76DHZ8sKY1iM/6nkd/rI9hRIhXBT8/Uf1DH/uAu+/5TNLyHturCt6HZ
+PWnFB16T9uk2j2Xax9WSd3tFtGPOzDaSSgg9P/+df5TO9t/eDB4KRYvzBCGg7z6hx846mWFkGPK
e0ttNoW+nkBJO4rYzZG7Lf/Aw1p4upa5eywHCQ+DZiMM0DWAr1igEghYMtgBjMp4LyGTfEb0XETN
3ZywMnFYUNGxrI07A2914euNIR9GaDCRvwghETYb4l4VdJ4+pF8ElWgwTtuMBJrkmhxnol9JY1cM
yUsju+q13gWqLBr2OqlsnSInM2pY3JrmTI/s9tYiwv4CxQuvPVhh8WqmVvdllHnW+pnRYOM1pmgs
vb/5iWEGFWgBhqYbYnsXf/3EGCBqw7hYy/0QV1/RWp/FCu/NqrsHljOm///0hYj4ffWnxZH156OL
i9di+OX01bY//08j3W8gdRgQoP+r+nbK/mt2Yfym8WSbkIU0V9eEg4/vn3Fbi4GHjjK8WX5VyN8o
tj/OXmFyYG8+X0i5P+x3f8NIt7l8fz57+fdV1xECZ55j2CanPb/Ez9qwihVBiXMyVyaCG7JQqDPl
HfkOVNZ4A8/XT+XrIAQbGF7X5NoZHwAzDjqNgExu1DHbw9z0l+y8HHLE+7uZ+qbuD536yJD9IHLV
S0stjNsaZ14RROvB0W5WADmW+bw2Fxamsu1HA0OH9DZoRBDOlOa9hmYItUIe4gdruVFR/7t7cmBo
EH6yVMcB771ovJqEf1RHQY2C3RZ7q9lbtADwyU41/5ONMcNKjw7Qlw5+B4hQ9MJPmPW4xQCf9tf4
er3B+MRAYCF6gam+mwAg5M0XkrIXuc8SU5hWtm9aJCEyQv1llm+A0ZnjQ2eKC2BOu5TM01I+O/mb
beo+UQYfaRlype5ZwIeBsNYz+DMpKJvf9aY5r807NaLsml4XAYDFAUMbzTtTIhiwiuJQRo/uVO20
Jt6VdQLUBd4a/A9t0Y4KiC/k4t2sTbs6huenpAFJz8NcS6LAX8tc7pHMGvtGpiwfpQpcPKP+NrI5
s029bYpP4e7L7rKEFiDghEcRWaLondxxiSpv6odC/dTWd2e9V9xXjZNu6ESolaOfyDdzRf+J02t2
mtyPDrEg+2CCgOnyfA+bzV/sZzVdj1JpfSChoWIopEuHiwhRudD2Uc31nfn9osFQJVu5EnaNxyso
sF4KY0jvlx11IKkDgeOvpfGEkAfDlTDSpaDZ6XVAnXUIRZkcFbIKWCHNgUXWvlZF7CsZj05q+OrZ
PCWndFsIuuLf2+ZNMj1rVPTr+g7I6pJ9bMupWrbOVuwlMRi/OUAWuhfqVXZxFX61QeyBiymc5XMs
9gslMtyPsLJjhEO6WP4pEfdHa2NLsa6VYYcx2+dWOZ3ZsfAqem3WHO5X56pBYxU2uR3aWb04xdbj
NH1rIFqWxUXRs2si4Xfgm7D9xNh80UYGBQzpyupbjmjfk4NTxTFL3xl9hU0nWa26gMlgR08jNnJ8
MNGmrYTRZQTv3FB2fSt2Bv0Kjmz8UWzwxAezavQ5wxJU4p0c/YHtFrG3VDIoKlhYiSQWRusyL4Fh
Ax6xr62OF66eT9pdky9XZfQXNcP3O/rflvQfBwwDKJ37e6s0/+CmF0zCSMOliBXFF9A7otoPOeLv
zGBi296nX8dCMLEECtc550abHaVdEidLQnTanRLN+7qIdgtYJZYuwJinhjIYpyY7Mg/8NdtvUCqW
WwbyqxMM+NMzP+XvwPfRNqAroopa7+YM6TAnGz6d1WBYW/ZiUi3qsJIdzYPMhtz2AtJLFwTWVbrh
OmRFm29NiT85fMdbVhCeW8YHMSksr8qZ1Z/h10KXO2bJq3C9HsV3yvcKMXp+Cdpef8MiWdZVn9zC
y/HN5Xd7wJ8WRtqvFfP/+qZuldpPEz2qlDKvDd7UFa7tkF8bdRYkRKNW8nwYumSjUfY+0/StDrH7
LpRt+Ref6/eh4R8/VwO92TFtQze4pX79FapJUZy5z0cv1+xQoE7LBHJdEPfX0Ggz620FRdT7K5tD
zC4E12bqt4Z1rJTn1j6CXs7rK44K/JFqCgQmVCTbJs7YEYNgnrOdk9FbQ6RKGa9+upj/soT9/sbR
0G+j+u03Zwj762+t8cSkmot01rlv41AEI2CF1T6X+foX78/2D/3h7dkcAZYtdN4etpf9+oPGeCxG
lk2yfBVhqQgQTssYpXKfOoe4/aufZW//2i8/TaNIUC3qCNZTmBR7v/602VHBU0Qwe1rlnMUZ7IHV
jrT75L7qw2RNQWWsQcVeJGCwz7RQ3L9ir5nHHA8n+0vy+aLYdstWoBpymT04KDOs2N3FrJ2VRfmk
xnBxuecTBZkFcDoI4LsM6XYWj0hcnMHDB+mxkPPfd4v2mMLCU7fTfGy8Jr6c+3dmd/vBlNerFgBP
u1g21O8VHqzWYbe0zkRY3nR4G23NRA7+kiabq0lyxnwxFTv3nKzz6MJwbLpA/5qXqQReo8JvgqNk
4NWZwY7Z4In1+LGwnC3CdkRtCchaHuIizEj1Ktdx3p+6ZO/0ts9TAaBwCYbpUpvQyfGYkvJMNY1a
RfccFvkO0b1aHFOn8czhYFc3tcBkaTe7mUCwhvm+422wv5Go283Nk2I+btew3eV7Uz4lKGiilT44
9gNbq4F23DWQ+dIUA796MS8jAviHpp7nrIG0VpgDyj37HPy2+JBOeSJgaGXmSY5oO+6Xo33YvAVC
ZaqFOa96HXMmo/aVrd1m5dU0HEb1mA+30zbuZTFrqzzF+USY6vsNUNZPqIZBixNWJe7HChXawnNG
dswofdaZEGJVvMIhtZjI/crmjm1SyigiNCjaBgeC+oKzFbtuLT3FguLTn7cGm8IsQI8E2dlicmRB
771TDHvmIdyfqcn8AR6SbRwWUFm4VPwMhyEvHqeo53K1rePII/Wut3zvC+1shaeqCd9ND0m336TI
LNL2tnzPkjbIKHgE35OaeRejYJ9+1ozPi9gN2KsVYv7y+HFVYoWsAz1mU8TO38fcXk+zdcLjVbG0
GmJ4hY0tsh61CET72GI1vx5Ie2NCPmxXqpgzr8SV0lDIKFV3IFhAptgCK3Fpph/RGN0seRgVhLay
Yc+jt8M1X+rPaA+4bvlrY3zAbLyPTQfZ/IzUdcDg72Rm7hGQmzc7tIgmQizaWoexrupvV928K8TD
ZE4Xwhg9w7ZOWrOP4gcHbbsFNEtQG5E3BKcV5HrqldFtzitxlOskYsHFeEMKel4E1de2wAcRTz1N
kpKAvcGzvZuBrpPVoobJAr38GmeLesRCONVvMRCHBRvgNTah681XrR6s4bbBIpmxnJbvVoRgPW8I
sJxoSvy8jbelmgUFjv2ahWuJe035Nzufq1VCJKSuc9mZzhWpPbYOlGgtYHuJoOLCUBGsJZ46odyb
6dO43GOWOipEvd05ucvZSb2yWRQ0g9/pV5GqhHbTHcb+Xan5vIzneTTYl5MwQ5pPSRTfbSUlM6Nw
dKuQHdEMqaZd0rxX/VOTNwd2rygsxTOg0wzjN7L2D8aSBytIRauNQ+o70R+U6AIAcew8TjY3ZceK
rZhdzZSapvRVTNkAZh2nBtO9kxSkpEe82qS3KC2fHDiPKsZevi9M8oS8ZTUKIdwnW7+IOWb76SnS
aPxTnkvNABu4hoYF89JZAqk/1+qpV8IG7zuzyyCpWYYyMZgddkK/1g55MgaGEerJY6skJxi4nqzz
R3eewjnC8Z2a4dZKjFpxBY4oZOCyE9W6b8sSXMAQCsmQccSImxSBUqSYoln/EvVXreb4sbUcMuLh
hXUUHXULS3vBQgR990KaEjhxe+TTIl/xOGYPWvVVUSsB28eWWwSuahwjSe2UPfa2CmxYC7K7Yvkw
aXvaejwsZcOPvmWn5X6AtJcQDTCjxleT7kbpb9t8PUbbCAe2sNUxjky3FWcBYx0yH8zqKumtYgkd
GARYI8B9wPG/V+czdo3t1+I4OWet8qrNJJr4VdiAFmjKdT4XAZMGdmnLkJCIr2AE3uRuw3yfZ9YA
aXxt1Y5VMtDBt61zDZEv3WtNZceDBJyjw5YKuYx7KKezdboijJERdfvJZNuGUQVOT6g9r0+Z86Ex
tOPIGyPtjAoC2jQeWHxFrW+/Oetpcg+zgQ/EZLuIfhYNLIY7sLTem7p9Ph0m9dsM8DFnr2ba0YJV
R9O4Usw9MB4ocDCc04llfPsmOhnDuQA+hL0tOkBx5hWcE1kI9AEssOrCGSZKwObpDWDJfAdeHmMm
tlpwFmy7FWAD7+f2Za0e8ZoAeCguWcf4ojAwnsz2xYJPG434jR5bch0OUwuqe9C5950dn6eSRoKH
1gV3qGIhqSAgj8tVbsJUZmkxSXNfNvalQv+97che2ZnN9r4XJz3k7KRhy8jZMGdhse4Metg8jNXl
XquPNb76/Ntkv2h68aCxJwA0RSm2kcOuAV8LdMgrQMQQvCP/ibOAxiTRg/VlmTo/J41X+RENUcJi
yG1/QxSy95BkE4vEy0CqpidtDvCck4iVAu7NygeWsTPBYoMdoXoPc5VP2sBbaV0bC+NzsGhcMjrf
0Q6HPT5se4qDRDsBtwnMZl8OwCe1B/xMNzrAWIh+fFnyPeOs3eJszDDlqeWon2E+S9qrpLlb+vMR
37hNJL+IQHAVdz238gCG2ZmT0LWfae4vhYNOglFj+VQUuRmqjorBDm9W18k+/yLpAhaLBfIJkYIQ
VYIP5hvMBUAJbggPj/weDA61unDLyIsWDuJ8DMyIdv5+FmClShN5YQx7eEI1j3VjTV63mP72+h1J
f5RAKmSTiaUOft3G+7HK7lPMyiiaXHIYkfD6udhZyikKs0UJLRXkoR6Q+mQxsg8QgFBLFG4WmQys
9MK7K3iFJqPrdq0udL0JLWRd7B5BMaG/T9znDTle1mJW6iEps9NmzsobGeRJGsqCSq4+myou3xqj
qUFxws6FlByOuoDlhhaFrjJEXy1syp7xYVKxL9O+XtwT02bPAZyaQjVgVURprPvYUAIbyQciyr7s
NAAP8JLL9VzQ8StR9jmp5EaYROZls+9Ec2AhIavdnUuSDOet6K+ydHkQxAlT46DJcif7KWjY74KK
fGHEWFMjg6a9DvLxcYlKzP1ZaEU8qTAMFRFY2XLJpNlzcla2DVdlTvlRduGyda1L9apn7eXYxUe9
yyOvBDGWMyQvx4+eI5Ow2QlKzDG24p1jzLSrkCva61WmYV9msJ/XI+wKto/R0MehbZUfgkzixLHf
Vhqiy0u/LDsdmyBYTq8uzCBi+YIs8RnoVJ+8R45Zslx1x2E8qGdCXYNFWUBgpTvD+lY6dyN43Snm
+queeZqNyNekujdIyGc423LFwsILMiV66TUqE7Y4GGCE6noN5voRuseuYlpa1A9r9UBToDf9jtTT
jvErZ9iua17RrvfVdIEx6znu8hPT2bM2e8adUeaUlPO0n+WFWFgnB6/kSpnZziB6olvtPtXnPSKc
aRSnidIJFuTt967ub839kAD5zx8j278M/f7PRoP7z3obqvV//Kf+Gxrqt4HJn8vSt5/N99Xa/6i/
/jEkn/9ASorrnxPf21//oVLDfjSEpeGIp4tkmTaTln857Jkq2RpTOaEL1zZoPf+pUv9mqw5JbuRr
5gs4jOk6/zkhNH9D69HxHDvfBR6ml39DpbbtTUz4d3+LLxspXLV1R+eftCxL/EFEArCnWVnX7CxL
Aitl31h8AQpPCNZVMOE+nzoFp5yz9nhlZgway2nB1vKcbOZfFLzNcO6OCubzFZtvhlFsM6XHrA7d
NmzVrEIYM8kyxdytyztZmtjZl+/W9ryX6aP+3fBefDe/1/jwy4A1wNFX9d0eLzWc8lRM7CsZmb0T
awH65q/MFMVh/O6rt7977I1lsGk77TVmtYAbL49tarvlcZx6TT45bICUJ00OCi5HpY6toE0146Br
NSrnZC5b2g8GXu7paxe9ANNfm2BORvDVWVPi4VzXjr1e+DnjyVtMtgSQAjbTCxeyAkeqPmKtYmaF
bW8aWQNSEqh4UUngqsy5TPrqrHPcRzYapM9tN7LFAn/2cAkPuGGfk1toX+xJxe3A/rWa/t6oreO8
bKtG6rQurpNag/4k2Mbn+KKJ9TRcDaj4TGE1yum0TqOF8KDT3KfZAhxJ11JpBJZoydoYQ77ezWlq
qT4zVTZ+zWZdh3PHiwk0rVCsUCzp6OzVZuz2KaumX/p0gnzlWhWqZWR1l9Vo6WlA2hajGaEGt/GK
HlM2GdQGbSm1iuyVjZXdbW3FJKP7dLCYQxTzRLe+2uK8EtP6X+yd2Y6lSNaln4gSGGDA7ZmPux+f
5xsU7hHBPBkYBjx9f2Rl1Z/VrWp1XbZUSikvYjzhzrBt7bW+pTnajYnHuE3ibuekoZ62bg0o46Bo
PKmOopMOhrlQ5vnjpMZBPi5VZxhvR3vsz7O2IN2iOHM+r0gVpvtEL9GMmDA3zr6K4CfyHB15tvfk
ewHwKMtHExjFRFWkzLx57yfDYh0tP7OHm6KM9HCTSWBsh1RK7CqOVHZI3xVxwitGQbSzMrDyrxAj
MGQxPkfHwT5qc3agsoMI7BT41pPc7XjITrj1GE5cTmpgAqBfVy4o7ps5x0NDnZzbRRucbSy3u1ZN
6mRVqBiHYMyp/RjbEUc9fn/qup6bxkj/gDO2oEFotvr8ShWG7nY6kKdDmgXwPhUevewmoyg9eCRs
1+sXH6I1RW/tMJuPCr8H2lE5DtlzaaUmBxke91eTCcbqOssGMVLLVkbmTmE0MeeOpWV4aJca2+ao
qSt/HwRlYb/53FZzjDAZISJxAfkHGFEoGwGNI+2Db0ZIRjBiRHYAzTJl+2mmMG3HkDRkZ6AESAaK
3OOyq+Tclbe+gjp+V9b4aLhZJsulsTlpIvokfHpg02j2fxNmWYNmRVYT7UMmK9nj5D11wFlVwoAf
ZersC5/qqtPkDnZ+jIBm403AeqQuSTxSpUkJWlvdiokUG6BRZxA/m7yeWAbYsR7uIyfz10GcZcjB
7+w8wak0B7CvbAp14S2W9nBuiK8y6dXrzwq3Qc4nZ9RVFwGrOT8ZkBfNrXB48pwmHhbpuac0nZzD
UDN4Ca6jGNGLQelYL62hpoHeCw9YNQS4XZE5FfZeN00d8okro65syoxdeK6Zw9rMm/xdP83hK/hm
Pg7ffX4THX3hFYnXsdulIfxRGPXqd7cWxc8FA/iu7ufmzTbr3171Lj9gpSOYu4kKd4YoEkpkwL24
jXm+2fwsfC8eN2k2FHwnvI625jgsy4MHFvZO+DgRyWdyMEnHxf7Zen7Tnaq5INNhYvwXeJyD7Jcj
uuC2mPm6YpbVzRvZRfV7sKkjoITAUwRfLVrsBY3gGxqcc84UTk/SldMz0RKnJ+PgN31Dh88KwqK4
iZuURg0mMB23ZG7dxWeIb5f5I8IhNVIQJfFec/9O8PamhE1O5i8tJ3BXh3A2mHm9VQlT2VlRp6QP
Sx1Pr8b26PyhY70g0d9Q5GaQcKzzqOi4AYnUWDQexJ77znq2cNEsOaEQA1OZY62bId3c6LnApAaP
VwObyLnYtqDIxpeK9fKvzCDY7SR+sccR+zKHiImgLhxPbT+nqe+fZSz87gDoIo5OqKXxZcQq8FNp
fPFY2yQ0WOUMiBA4JYivxJ7GB9645XADFQzfpxOBWjmk1AfeaqMF7FZ/dp+bpAQ2NrpiiFh0eZ7Y
enWlbqo2zpqtdiv0XBF63nHIIo03rYtJI9TzRJOdM7lufd3F+Gs5H9riueOvLzayqv30AEuFEzZo
fKQESb/UVicFGodtVctz62T9Q1hO8i23stXCDSzhOo7qkfpip7U/AwggPMzUlHwKnuV8vydFlXxr
MCbS1bV2ukoX2QGnY3EDnzfMD5Bq1cfghsnFRMapD24ZF7fd3NVv7VCZN6oSBe491n2YgQTlz5JS
jj/g6LxuOk3B9rgSevciU9WLM3Q5oSan4PijQojEO/pu07MCjN+BTpuJfntbb8yxMYuAWAoPWQE4
Bvc6Alohc8j5HVuLn+AVG/swGTk+jEHdP1NZUuOwRXmnfpb0c7XJQxPeMQQMaJa0MYptUne83lrO
fAgrthPbtDnq4FbjgAGsOmXqcRBx81Xo0MWyLaeQF7OLLXkbkXxYYZFNnHNdBRPEUFAZb56p1XdZ
r99KT3nZvfSkVRyTASAEhOpsegxcz/4StHi/lBnVFGy8AMATfM9Y3YbRIoBpRk5z25TQpU3fpVD4
RcEpJO58haxgR1+L9stnQczvGgeu+0qkQRc7MsvNTz8QHD6qco2iQytkfSv4g+HeRuUqWCvfeyMV
kXckDpL1mywd59QoW1lbHQoquUnng4fNnbH/zoKgT7cEdskX23UbTSx5Q+md8Gh0836QHvzCwB6m
Jysr29VlXKEjWF4+3ndiRKFzGGh++b5O5ita39IPzMwYdIhwk9RvmaQYBGeoPBQOSChn2g7T734k
y71JleXdD2aCRh3g+TTsKbuiACc2haQCRi+nJzABMsGZkgJjsvGqugK0StybtD8bRMdGZnG6NvZO
8Grz+6YdoFCXHbfs1l5fp3/gWXGPytp8ZD4NMDoXxMUUGYNpq5Y5D4/KdF67tQL6Gw5FBdqX7HjS
BQdflWAOXPDMFwtDVXFwvMY8erQTl/u5KGIa2kkg7KOamB3nbtl3TCEZXMMVX/RuWYn7mzI6DvFU
g8AHF9baWzMlVvXC4GfgfHSQB/timC8RdEWP5IVLtEvELj7UOe1cgCPjUpeHHmufD3KZDq5Nq1hu
ZKXuKhBFrul2ON9DaqCjMPhs48l7zZtcW7Cn8xrrHV9RvVv9uPsorZtyVyVlYUjF9mAGQIjMv/JB
m9sq1zreljKbHxu/7L9dwvwD2sg0vgdNz+sD0n2F/TkiCb8OzcypmRSseoGaIl8RhKzuad3KvkOv
8j+cMKfQomdmAIPBA5Y5O7HzFgOHnwJPyDpPXDfMmg9JRb0d5M0O35kmgbzW3XTQuvs0+BDzODJ0
AWb7aaegsnZdPi4vjp1y5O4TbDex8nM4C2mP/mXHqv0Js1eXe4YoXkLR2BTgcMuETUE+a3fErVPM
n3hpy3o1MHsN77ZM4sb26+ox0bzWSKnYIynAwC5up2jd0XZ22oGvkSlEYYhtDPRxknjfLXhN6B9+
M74PXe/S+Jw77bcZVAz4uCuo91SDaJYVfGLou7G0GcC004Wz6q4VSp6iNQxxwrbeGm+I5WPv9+mX
iqrxc15Mck8StFgefNlX46ZejJH0uTR8R7Ud4YDwAH4/zBFEmV2Z1ayuIeDC9/ZtL75RYNpcslcS
Sd0PWbLH9aSwmNBXrHekeZMHd7WnYnxooOk5xuTfhOtsfAAz2ZEomiRBLSoeb8Ba81zpCxznFMu7
5jKEUpQHCTcVuO6cfZNF5lAy05j3Klul3yYn774wdFoW20KPZ5RWotvaeiieeiwJC5V/vCpY9o3F
Ww4QhehjzqWzpTkvevDIE9zOAT0+FRT4HtONcPyjALP+EcArJwbTwE/dLVaSIeB2DC5dx+4eLdZN
v6DmATqxMs0elGQtW6Q1l/Gj6rPsyyIh99X3EfU5a5qClJZDbFUHfn5DzQ8nQn64fqyIiHxyvKHe
rw6NvvOV179HeQ4RmTUwt8a7HjNCNJnL8W0TE02AZY8X8aWYIvli1431ZUej227BH+PUEmGy1r0K
LnuoVVSxJNSZPaqmAB1dM+5cZlNVGKem6W0iwfwVTH0Zo5HiWdepjz2XC6u6Cup6GoAEjYh4YQ5m
lgo1Dya16e0RbEzUfNq28INtwOSHW8tJdXgIIeuievplydQ88brdL0UtX8i9KXMb5YFsV1EyQruv
BtooiR/5v2FOpcmeILvzk3MYy+6Fnrz8gU0cbhHRjP76AIP2m9YL82CVSX6AsvqEo6conVvyMnPF
wDA0b56vmdbhImOZ6m03+e7poFBHr0+LO4ZiIW71ACQV5Z3Kpn1cDM3y5BlOU6zRhg5EsRxgmrhi
xscEQI0bRRH5YIqUbYxvvwkcfb1SlvZxt4Q4onQTtLuwY1DcV2Jp4ku0EIHbdMXghY/OOq7yi6bU
/pjWipdgh4/UIq5D42hJZ6gKm3jvEo8Wb5k/ZfdJG87C54tXDNXNf663/b+Jaf+/+ezX7Py/V9S2
6Y+f/yKg8av/RFS41KpEUIt81CG8mzbS2p8CGj76QOKzXJP+K6T1n/qZ4Gd8ChgjQky2I4lc/FM/
C/De43yGkyjQu1xktv9EP+O3/ot+hnDGx+KNwh8a8d//4Q8n0wwi25FXTC0d/YoAuCtzVlYatecw
TlmDkvKzbPwAQ1U8u2txY7ZWONI9RZujXosdCUot0TO9QL53krKnBjL7oxJy+aMeEhNb9yj+KI2U
SU5rY+511IGXy2INnI6KKmsPvaqFekkdTTklkrUDi4d8Ge2WCYXdY7sZSjnTMyV1Rjlzrkzfn32D
z3K7ltMTQJH2ePKyhFF8W3JLVJsWCAFvPuhsadaSFiXbSqbXs4+oG256xC0IDSdxJXhw7G+y6FZH
Z2Mnt7xBavvW8/8oAeVT2TeURxXvy8hy41TQTybfQ8jsP5KhXdh/DZgr7K4W91Jge49msKbqtg38
ZafK+EXD+WpDtvWB6lmTLL5jvbn8ERg0rdl9ZGSkTrUrsFu8K4VsxTM9SjBwACJTWz5oy2MfHkRX
3iAiVv7aMV25d7VKw/TRtmbNUQdjRN3+nDI//0W0wM7Zfo4AdnAD1l7ylKTR4D/6lvJqspgKFWde
UsbxtZvW+XtPbaGar7QL5t8D8eKOUKMmMIDTspR3OOTsUx+DrOR4FFfZoe99fQkx3ud3RNM5CVu9
EHddn8XWiawqzPU8qZ35JWxs84uTddE+lLFMFcGmgYz4XiRJ+0yfJNKDNZMyn0N5sr0xe+DFX5zM
zKneHwhw01bXT0TCROo+8f7obUqTA4/+2wyo4hpaotYh8raIBlV0iTpq7clrGHLbQEVq0bP4TMuJ
BAbQMnyH140bGdrPpSKiuQXN282sjSDW8yZFRIhwxNqWOyw079Vxy9eXMC9oKlYSwX7yGhFeD4lB
CsFDP609im7Q71uUL+taZ7Iqj0DIwnsRD1JfLVOep1dUTnRw9GNIHrue9LQ6xCHD2gkfUFef+8b4
r9J0hPusBaR4M/XHEbil3FBbHIx7u5XtzVxV6a1VVf1hAG/TbHSkqltNNQPngHixLnFqBeowlu78
NENDVvvGn9Uq9IwPSdrOd0To/J0okDhuQ0pzHkxD/mE79RQqr0Nx8goxrD6JdDU1pDW3xL6fK86i
o27p6IlV+SSaSHMLUUl8bjvhPUwiYM1TJ/Ij5tJi304CFvduadoGSwh16ltMpPRdL2XjtmcKNapi
RxF5CibMjepkk/VFYd2gIA1vksn4eZo77zYs1rqeUXR0MJ5nkfZV98KEzo7uZ0qZSbzg0hm8NKgs
tqUWd5MheGg4RnzzVPBcvYd83gVI8rmb0gy5a6tJc30SWSuiUhwjVU+hcyRYNkzBPl1pZJ/CEb0R
12nv2cMT8cuR5RrHGpRmste5WPZsW5emOhdRj77ym/OHO+bELYs4SPMdLITM3NhTnYNH4zUdjpjb
KHc3nPImAK9RdR3TE+EwxkjWmVDLSLJ5B2JLdofV1jXegRIqKHKYo/nio6PaxXPM2jx0Li6ll8a8
YmANMYZ7oQqo6YP4VtpI3L1FpT1IzaTD0MWRicm9HtMXxJahoRRXkBz+4UU4Rl6jQdfyg+7tpngO
EQOng6bUE9pfMWTqQgH9khEaTpXDwhZ7gr5X6UQCF9RdA6e/MOxwFYBS4By+/KHpbVzj0V1wqqIM
0QZCGM4fu6IDAxoPVI4VRYdZiOBre8VUaT2FM43bNegP2vOqvDjIiecC00bNjoI/6ALuTV2FhQwf
07oj/z2S/lSZS1pnCkNtHSNNhxIm5/7DdY3YVkpETKDuonejKXHW65HDnN3XznGqovI1nX2oC8PM
Udpu7Ah3bm/v3CGhiiENvHNN9PlOS+yHjHDFKZa1PAJkIOXbwhbaIAf7n+NMFcqAWrurSO4Qcuxh
7gCau4l4nFvoOcv8XCifVHhU+sO+yn2XMruKWiAhJnEUdR9wZpxFdPBcCitQoJwXv6jwBWEeaZJK
X7Xa/i09y3lmiA84o8HJ2dQKSnYEJPy1nHNZXc98rY+xG3wRdujUGgfSNGjk49j9jEu3by6gUAkB
F3nAN1yiX7xOYsRAXzS8bD8yynkb5JaaRV9KoNiLL2hcHli/rM9/wGRnQyAnXST0gha0dMR5bsFU
5w23cw2XDA4zEYzbCHs6vYBZXz9MFO/SJ2pjImq0rKkkQ0WjLcRj6SHCAHWWHsOMxhw7CS9ltvT1
jjZX7H+0WRxZQszbTg1YipIot7Z0N8/3g79ghnJrjnY09xTY4WSHra7YU+jjHqyqQUFxUgoYEJ+O
lL2Gn3R527vOeHjyMJrmD1XfBXROFfJxUBAltn0RJQCKae76ohTW3BAzb3+YicjyViMdH2LLsMVY
/Ll4IhyGn1fH6fBjlDbfe4zxvGbol82K5RtPYJrexkWCXW6uhi480pIxX7ulFCiXwKbRFnBDzAGs
XsqWkvnYL7Xipk8Hrav7/47Qfw9LrfHNfz9C4+EBr579dYpef8Pfp2jX/lsI4c3jaMisHKAj/mOK
FtHfWE2HMiKk9EfFAbPyP5Kq4m9rUoqfZglNNtFd863/2EODHZcAryImco//fBH8J4N0GP6r8d4n
9MoHc6BZ83+W0evK+6/G+1zpDGZE+zpTH/DQdz5LPixBIKDsK9ZWVHyX3lW6Yi4N4KbOfLjhsWqG
rSt4QhORkv7T6HKZzjweYJAS3N6KbOZm4Deg5IbW47A80c13sFdJsLruhvim0aOmdyBx3tzkyhWP
jvWjHORJDJz2lBx2Wo/Wa+P8bEdnNyzXnTjVgbv1+y+rU0ByquJcK5rkA0fRVpNT9k0Ue5OuZO0w
3wIn2VHM9itWeFQdzE0a1b0IXfIEOuaeVlEKju0uL91o7/X6XKIERjSRyvx2CtWjvzxmboaCJ5On
FJZ6MpqrbrSuPE6qlhWByuigARQ8YKth2HWa06wNtQgenb1Js/EYq+5kDfqoBI21fXlMffu66xkI
xs8xGBVYpH4BAmEhW0ORBKpZD/nFeJeGRE6tzm6MmJWwGykjNuWLq696CieIAO1zHjFOjQXMGFrE
1xIsfIEQfjSuP1vMezP8hrmwC3HKpu7eW5pjo17C6Cd4hg0AqIK+r+hx9JzbwemQjSBDHXtCU3mh
L4UvX5ZJypPrUJc12WFyWDWaqPZxuGQbV6e/0t6wn6DZ2De0bQX5K/CpQ4d7HCLfKQRit0GYwNzO
JuBiZ1m7oW7syqpuhPejmPx3KQu0K2F9wAqD5LezAhYUzXk0hcuqfShBNYivWMNYJ+6rr6Xr9bca
Idmt/VfNfB1DkY0wf6a+whBJBUzi28+dkbsgiV+dutyxeYQb6r/JbDk2PWKpHtH4vKC/mv3lHvg5
JdPhdd049NRF5xL7v18m/vXkTU6GguNe3NHbz6M5eKiWkzPt06W7buj4TXL9q4thiFPEfjXJem9T
heZykXap+u3QDB2F1dGLoKHq7OCA4eIQR/G6BSxmkywajTq8sLYHxwOGhz1hEBdeuS0UK3IgidUq
F0V2cnRG0CBzRzVTeAo0XZXGbHMLTjsQ90lNmxRt0eDIXooHHWFVZZ+LwQ33cjgfrZYzipfdxUG+
D4rxUI3OAxuxrR2SA2a+UMwjiWIT3F9IzJ/ZZrLP8QkXdLgBrats9DiQ7mCXw1D/7hvMH/sUsj0v
RQGIFP1w33hxdO8wWp6h/+E+pfZotq5bokY6j7a1/lyBTLJ+oIXxLFLIPrW9n41s71zOOhsG4NNk
m0cNltxZSMkgiPrEvlzMxhj4KC4O7UfTvMUZjHk03hybGNboXQSM9oDXLidxHmIf9bmV+pxkhPlt
LW+Z/S6Qbss27h4MUzsMYBrKtDkI66aezhwgiz5J19C4xk/94OR6YxNxFMPV5JknCO7npX9ouPmz
UQ1Y5IArT9UpSxFTgzsxJnuU560W9K0tiHczvDoQDylbLMiuf/CT9gxbR6jeZxc3SltY903xIVPx
O05gyjIp6fF5irP32OduCJeaq+qLsN424Ijfus1ODZipp68B8BMMjX2Vcqf5WJ5ZLm1i8VIhSHfc
5q2NUaUz22n5FVu/17D9SNlT6z+yaj4O+UOeg7kbb0cqvq8X13n3M+yhZb0dneTLmQvajfoX1p4g
XjFB+1ZBx/ywWXL8zpgmO4w1Co8/zr57RSVYzOVSDWCBrBRmJieHE1ujQzkbcFiujTki5gG4xBtN
KGvA+U6L3rC8ReGPyCJ2YfgKp/UByPme6w6buj0eqYaL+fD0/0DzKuJtUI2/A7VcLaF1s0xPFMJC
mrW1Fz54bvvcD9Q4Jeqj9QIyGNSarW0qTVXLc9kgOID5ipab0FHeTnjprfIpEGc64yzYZeVX76f3
FgM7DtfuPqiiz5G7NquHB9uhLwtR/aPnXcMcOX0qQ07XqiPnhhTNvhsBurn0bAK36jbss+8wqj4I
QCE1GtTMPyy7Vnlxq+Jq/oxyokCdc46r/mIWutjA3hzaIRtvm4aTudOY/IqqbtoTBvvUeY7eN9gt
NkuCp5z2DDKr7IYHOyixhXDwwsEw+jdum05vHPR7mn9L9eJir3EzXrK2tPpfo4nEm2P3xUlNUIlH
2YMcbUTxrmrO1ZCprnB4EFPDfop26+3pmYiP/RrU4h948Ojw8brwu2phaVPVlpxlSLdWbqIs3rBR
uoLioF9iH5B/iPyO54wnUZPR/JthktqkYwguEbx9ytkqibLX3vQEBHj5R4F5gDfMHZleCGC+xDie
I99OoM4keDxD5zWa+dop77EHknZE278fl9Ccy0Xsctt7A2FIiqTDOHSYhmsklt8e50mqDOz6i01h
QI4gttnpSI3XKI7yZcuFteAjhfG+gRv/Inx44aO+nj38KtHyNii81sv0zQQd7vgXeAfB7nD25ZkW
0rMzsNfsIYJuAl1Rz5ERb5CU4PkW2W16Jg6EIHZDl77ZtXlvfPHWYhdm9ZAB0RnPadXdV606WE3/
pgJzxIyf7liu0QaIIHVgX31qkruJik6AEsc+WNbXy6a1obdJ1gXp1rOsU5XRYJDDx8oyazjhH4et
pq+HSYa0NEbqumxpGbKbAUN8bIWHeSbS1fn4cxyNLs4pLsLalg2ZOxw92Q8Pg+W2u8rrvTuybvFy
KLIUZJo9xPqZ3RmhIoh1n9LrCA4RB1LOtk09eqh66W+AMJXbFimRGs2Zh3abESP22zlArGzFPflf
BqIs7y+1KYKj8mbvIVQFa0/oOPo1bqWXnil0bB+o0iBO1bs5L/95dDHYY0ojJ1Afi6WDhinAz+MF
ZhlA70UWY2qJrSa6CqyWiTKAu4tk1RfVVcEiHSkJfeiau7q/K9iUfuAxgB7XV8ONVzmT5hHW+581
28VgR0lm9oV6rQ6ys/R7w8VAJGoY7F3axU5y0FE7ku3i/XoFabW88bQXMCsW6DWF9vfemMw0baUu
zYMi4C1azMfKKpZrlILkQRheHIMz1xdrQDMuvG8VPReBucbhtrzqupjPg2fofSoolW9S6RKDiM2T
1afTh8env5UpLySTx+4OZjvVF30vHxqOi5eon5oHPkp8xj34GJTxuONczlMqJ+01O9E5j8qQc7AG
YM8HWL61ERnNW8EZ4QbzexXG97yM7UOPcAR42Y2ZB+3ronWtW+009RdMwfo1DZrmxjdY++Azi42e
Q/6+epkTfFGtruDj7116uF9AE3P4bLtjhHUJktG+sJAq2MOgfvlhd2XTE7mz/OIFb8zbDNwf1ngi
uSWtZIt41/u58wl8srki65btFRHwZ4sAyo8KxOJr5vUxEYHCnHqbSZlKXNon9RwfBPrpS0B282CZ
RpwiSRas64wFJqditppDKz1ERfIQ5Q5KEzWBF091rJUQtB7hYn5nDUJsPbyZMTtk4cPS9R9p8tw1
Cx3D8VhcYEqd0eIaRjgnOMW+OVMGk94NcVTsPTM+ZyEexk71JBNQ0G68yXu2aEjG4tpdSGdzAIpD
SswR+3HiZL86w6EBig/tCHBZRTc9qWZC52IgYTY8wZeKzy0ssZtsTaqX2XeSIf23uXx3dPCajxj7
FVioMffvY8/0V3L0bvLid8n3cjeXGX1M/XBv57yJ4zyrdyqzin2eLG++Jd5qf2K0zZOc1nVyQ2LI
OI9Ej2WYbHkMXs9s0zalax6kb7/V43A/uH1/NfToQlS+bUgLISZ24NZG76NZzy2CQ0oSFFd4zNQm
m62tlKagUIailTqqOTBF3jTt0oALRUZXREvLJx6mDMXKWQ6NVc2sLLV/gAL6mmSYAqvME+dhSHF0
ACpqdwvX7a/cJ+7opnHMOsYK9oYl9GWK5zo7UIbanXnJ+muCMDIHbvr+UpRa3xZZlh/1WOUNcnJT
cGdU0S6bunqXqICi+6ZcWVtdgqonsf8hzFAszIJ04RwVVuJmXoZG8DXp1c8RIcVsyxasQcX1vTOY
JL96tJHd7KZXLX7P/mYY8WAtrBo0YqKiEErFwGIL289IwkOaWE4+FE6cUkux76zxKGfnV26TzNBd
QDikoc/ZkR8cinPWI9MPNvXj1sAJPv9XUfm7oiI89nn/XlJ5SeiN/PFXReWP3/CnpIITn705Tn3A
ULZPc9tfJBUfhcXF8gToi63gPxUV728CB1cAGCZgO4nvHhXkH4IKKDH8xk4U+SuwC6LQf1Qb+UdG
4K/Oft73rD9tauZcxBY0FdajfxVUDLpoL2T0iMS/1GeVDSHp4FmnRKOTybrMiXrqpKG6ycJ0wcmh
9cXFZ9ljkUxv0g/LBJz3KmkIxCqMSuTMIQT7gEsc4B1WEM0G1xdLAcw7yQKdZbV77tJ8Me/YbP35
zDFxDjZhAl6LXFYWP4/DME57gT8wRPZMqx+zrBJOp4m3dGsEukvjowvwH2GhcJYxfoiWRQYOwDKY
rM7BFWndtttCCuUd07hthbNtMGDPTwYGbXmdMKJsu5FqZ8ArtDT5W9Oi6+LKzbMn5SVSHW0lqLSn
j51gkelpplp9YhRaJxkTF8n6yib+XDkViVkLoZmmHBCWlHpYYHxFnP+2tfDeO5l1t8VE1ww/Fc/4
DUE6z1sed0KSIyhDuV27VTrKssUUgfem7w9rfcBEKmyTr5Hb1j6t5k+ObTIvvnP68OgCb5eEvHE8
lMA4GMk/3Vx0L63GGJmGCUCwcIm7YN8kiGeEitsciQIE1raDoh1d55kTCPoRQmpAtYiLbz+mPxyD
Trf0b5kxJvoQttV+5BMBLPaMrhAECcfyDNKcPnsmRv+tzoblRzBlXCecu2aWwRU2j63tYT8BZli2
zBKEjMBQDvkuYI8JarByixs2LZQyFI3C4N5R+guNQXQNnuMl6u8MmDu1U1z1a05q4lhdwZG8CcJB
wKY21VScgIuvK1fWPrzqUmciWdH3mO6CJIxpHwwIK1DvXq915LTBaEx3BaBbq7ZQ2NpoxFQlfW+h
6LKjZIWzrM8Kg7Mae46CMp9o79SsX3F29ekvp6JdF2GLxjIcpQ5OEhOPMt+GxmJEBvWLgag3JrxV
QjAlm8iKQIaSU08v1OkVX05bO/eMnmV1LIHA/gz7wQAijmBcc96RvNTJgDwajuhUiLsF25d2X2Tc
AYBLNP0o62q16OKPueCA9TupiEZaG2Hkos9JlnB1sHWfCmIuoKZDmPBRVFyssgi/k1Bz8NH25PWc
SOt5IOQ6znelu1AOniyz8pkReRxsIVuO7yp05WWRlGQ8ZuXSh4D3xjjAK+jDKDdFUX9bIV1fB+XR
DnOTBFnuHDmcpLBHHQ96xTL389Ft8+ErHtLgGYMPmOSlr8oHckxYiC0J3HjfhFZfXEPp1qQUtTWd
BJM8wy447xzr5XQbTpkk2l+0+ckrCwWJNEyWZ2MwJ5E+FdFvG1bUbYRHZ74EVkgtuHKFfBpEZj7s
McWNZnfYr/cKCt4rS8mAKZNaZoz2XrfXfUdu2eEgwwnCTgnQ4pToHhuznqBx5EmfvH/dfvg+tm88
daP7kdYyf6P0Dct8VU4ucmwhg4ZKNFveGym42FiuMdNPrZ/s+mgdOKPYi2/zNgdAjQmxvFIN8Irj
MnPNHkrSRbgQrQxvhdMyah+dYZh/t41bk3H1dYD2dwhccDLtJmbB/ghID1OabgvzI9ZlcxeUvmSy
CFaWIsrgnO3CQVeXXHssoaa05zlHPmVmP7eaMvCdo3X6EV1MWz9WRHw5LTNIAd8lqVRDmu4fPDuV
FvtAbyaWH9KatclXd9POMqQkT5Tb8ucAFFPj54T1qyVtH04r8ADB5SsKc284yCGdvjse7u8QdIMv
u66cR0mHysElNgEvmfVuf9/4rUfzew+M9tRYDYljiV/520fS83dNsBTmKkS+0Zs56VcPZZmzX3Tj
sUUG6mAaONEYR3ti7nw5Jlq9EoCro5R7RODlcwgq7oMgSsWCS53Exk7IBdkXCGegCZ+4FvWavQcC
OsbYyo7Yj/AM4jEcrhddOJzS8U+8ttHAKd7mgr9y1y/BxvdVs2xgG/XO5r/j0Z/j0f994fSrzup/
GY7+Z93Etgk8AwYsN4wktu9/rpvsvwWBlDKKgoi+Qs8Po/+Zjhz2TVhPqNNmamIGWpu4/5yOJIMT
mi4bLGQhGM5B+J9sm/gO/2+2Lf4KDzs5ljK6ilaG4L8OR4wB8RhaTAFtiqPvOPqUrwCtdjvCCsss
JAl/bWBdIr+DpHGMF4ZkEkzzixdFCdDD9NM3YoCZkWJ7zDhor40GRxWzX+jDElQoVW7sA0zdRSm6
QydwBXG8d4BxO5O1EzUtfcPky9vUxS22LzBX8Bwrw05cY3PE82s0caFLAQPZ2/AXtwEVtf+LvTNZ
jhxJk/SrjPQdKTDsOMzF94Wkc98uEDIYgX0xGGBYnn4+ZFb2RFRJZUv2saWPkSmkO90Bg5n+qp/y
Kw9zEk312qURkZvELYb6XLtEB1YO0en+6Cvm57eZNHLU3S7LyRV4cW6umbwGcGp8M3mxkpgkn0K9
D04869iiNBxC6xWmZBerbUNwXzQk3EewEfSfjM50HmPs93AB2a2sRZamPySPjPs+oy9ty69wqHGT
Fo0eMT2TyU7ajnx0KkFqUDpt9BQlCum5hWXN/qBwHdQY1aoHuqUag25BZnUrp1EGUHB8QR8AA1to
E5EAlDeaHP0Jzc+FTeJciR8godqeWqU+Bgk9Z4XcE7Z26u2YGSyZTt+PwYV9VYa7yY0YBuFaJSuk
Gl9+hkSqwGXnypoglk1gSY2mb547jPP1fuwFYmSBHONsXdxqN9DbM7Af7FpcggvamGEm0cSw9gu6
2bZWq5S1t4IpT3e2ASF4F46R/57JfrhG6eiJ0QOpO7ttJrtLSjpKrUerLSBCGG4xUX+rfRhDuuwB
l8xDi/EgwvS/gjYK4jQjdAZ8kEyJt6/YNfyYIhpR9yOf6OuEUcq9S/XSQey6pBQxr2dVgMInfQpR
sAUUuL9gd7NZ76DyzanPHB8TAzmUUqctao6jy1t39CN49yBb37jYIcD4jN4ccrYalICvOvu9hlvx
kVku3upxtuWtIwQ6ltV5Lqa5MICvRAIvhuQRYKDYlKn2rgJN9GFjKo39mSQEs7QocGYcu3KBwipj
8VDbvW9Hl7iMKCO0/R3BpS4gR4sujAhbPrnZ0D/02q7DHZ1BmFDqMicYUoxj8JVp5bxkQz3Ma6v1
I7JJzZR8mmiSN9D0ieaEfcw4wNYaQAjH8upVk5d5zWWG0bIgFmteG7TJHwjiRD+GuEjOji7iL56v
1n0HueqjYyfJdLKqok/MUvYPoivtmwXm5KTS1nmKML+8mfak5MHOdCy4a2gFgh8B8mjbLn2GpqeM
KaZ2xsW55JjxBDZP+9T+OdyPDB/iOn2jW2EydlaE1wxsppXgSqbEg1yY1sDcDVx4ALDMDPd1pNjA
rwIjmAEaehIHnhApgTgZZs3ejwsKimzSbPRyiuI2bfGkbwbbxoWDJJB81kmgX+0g7Z4GlpaHhD0Z
anPSojtHwdR/R71YqBFCqhvKIoHncMVy6YjuWCZN+9lmLhqyNTrtJ62n/FFtmjHk8pVNzoKIHQNo
VBn3Oz0fHckndkUNaI8xhK9AwPWd6F137ixFQUOSO5CDOMFE8MHs2A93uXChbQ1+3z+SzYWcxHDB
jpiVYcxknzbrEKkp85hdshfmw0MUmy5BN9oAT0aWhYKqIVRD8tvohultxQF4Dws/vyiTHS/V4WqS
u4Hd06fpBKQ+DbdRDu1DWd7u5jguKW41HO9Kxfzy1mnYwg1eJbJ7SiVrequwUQI8rROjP9okB0Jw
Xo2wt9kkLUkGoajzkXn9EtTEWxjssN9l0KwoaiQ12NSUDuhMePIpmGVJetAPkqORpsl4LZUOE2qJ
yXbsuf5b8dIYlpi+TTgs3mwKvsHsFKxuB7zG9W0IdpsBd0Ct07ruDDY4OfVRl6Sh+2KVK43VOBqo
clhVlMnYOMl09xEzr6+w60jmJBGV6zFKN9MNEuN585QCxX2PaWkmde9Ft1zq3CyRJcofgz8lNzxy
U/z8o/bFlZVQR/2/W6Q/tkjC+0sF6fqjR1lJe/XzPun3n/lDRPLs31w2IBhyAtP2BfV4f4pIrvcb
mhK+GxjCoXDMZTP0py9HmL/ZKEiLwZ0fXTZM/7lRMizzN6r2aA8KPOqiTBH+LYK8WFSin/gQUJLR
thayvWPxQmIRuX5WkeZMFlWe+3gSc1+cjOUx48mMqVPVj+V67gYer0p61HZ0nC3IaWQfgzn4P6RM
pj9kyH/L5vx1zwahAmXMFctfJcAqI8/++laqcFJG4GPqASGqDi6ngo1PlufgNwWKVOkk3V3OOvON
mrD5jy3+v33pXymQAS4FD9qGby1fhC+8Be/x86cA+IwTFIF/8MnJc0A9GKeu8Xs2cv/H3H4/aYy3
f3y4/6fC18bEtVP/9z+WvefPHzkv5vKnsjsOeWHScr++GOE+jwF5wCjEcOjFSvoPuyEm+t95kSAA
1ulzjf1ux/qJc5roilCTS0DaQuQBg0xAE3KD/fDXr4IJ7J/+loUGyldF7SMo02BpEf3lgwOJEJAe
6DZdeKETu0IuDOmpdViJn6VHNSGekLAHdFf3+9l1DxkGWX8mCoi7V/kWE41p0y/0u8BGQQnPfCwr
tmlrAZUsmj9rMz918yUynM1fv/Hfv9FfvgTfAo1iY0dDQ+VMwt338xtn7tAaMab0TeHWPO2kqhh2
sOOZv+bCMp6oCuKwTMPXaMKnNj/saJ6vKZsJaUCOcpJFuo5K4CdgsYXRYlTHqBISHSjD8SW1dQNG
jH3bK+NRZM4lis68gWgskE7Y94Ea7cdOBfyyNkET7PVM9Dn38uiYCNXdaME3RSaed4KHFh1zVTMK
8YE6xEF4DFXrzyu7ddiQh2VqPFeZ/dyOsQSr2PbLaabrfbF1MxfJy24UAf6J5pjx717FvAeBvhwK
ZG5X/L6w/HSBIRHUBmVTPVKcQsQCzIAuEfr/xav8y43pI0OwO7N/Px2G/3xjdumoStGJbjOYnQTK
xdEBQgFzsVGbOzaA1fqvr4t/vZ5tWLCuLVx0f46hy///6a/yDOysfYJRR/BkB6JLhHLwJA1mDUoM
G113IyYZ/P0/EqeZzSPA5ahquUsG6acXDUOs2L4XkbDI+1vVNvmhSxSEbju8rSYe23/9Jy7L6K9X
Ps8i0lMIfSz7YG9/fbVY+UPR9kG/GeRsA+ZMyMHh8uiNKNj+9Sst9tFfX4oYFrWptC6y0LGu/tNK
14kGqY8VcJP62fTsZXOZbqugycnyorM9BrrBb61JKBB6CaFpGJAi1pZv+Y/epN1Lqhh9/PHX/y3g
1f/MAJ5g7f33o65V3anho/pl2LX8xB/bFEzCOOtZvsOlO4Frn2/qHyG8cInnUW+AZ55NAmDmn7Yp
PmIPD89Fz/EovAm4lP6cdlneb8y/MCPzQ777+/Tsb3CshL0oSj9dS67nu2hK+IddblCaH/6lkCPo
YrPtSsjCLLcaJblV+aeR5ITQnUIM5toB9KDwPbp2cDEmkxV+FSIP9rdDg6SxcaUxcYmJBT0S8yGY
12lp9Pgq4yGOFkR66NKyahX9FfV3eXgyO4VFIhi16p58wr3mkTBd/JL2YlQHb546QqYcMz/MgZPA
mrSJ4Chh6OCDQxru1iTsbyNo+R8+4ZttHqn8NfVrKhwHtB+ZJ/mboysKN92oxF8yUHDJYGZDz112
w4AXOx9HoZUvMJrgHrBfDLpz3lPE1q0j++K2Je699gVWZMxMtAw6EwER0hX0TExgbQnnh7T3TZ5h
rPnWoAibNOmueg5Gjxih5KUtqbfdFLKO7/oxDs6kV9z97M3jjU9VDPWsqO4IFTg0RaLtG1oUlV4H
cvS+TGwQoRWLtW9CBYiGVtySwEdl94eo3tXOXG2nKIOE4vRy3NPlWep1h9pzMt0evkHj1cFFcbz/
xLvJ9sAvHt2mAvOYjPFjGDdwEg0Z8CTzhmA7gSx6ghfFz7Ul0Ac3iH60QfNWUqGwnnpECr5anMts
6NbDNOqVnYTuEeJZsacLOX/y7GHxfsCRxRABkSamO9QoFkt05e7qqAfPyQRxzxdmbGYsDU85uKcL
zODrtM6fUpu+i24KcLRaYxpTWddGZwoUHSI+5Fu+Wp2kG4PK8oOwYYWQ9iuSa48MNcB+r4Wjmfn4
sHhvtL8JPKpK6fGkfL6tkXSns6rJ1h37iCkIKVfjIVyg+aESzobTb75tKg9mU5LMNIf1NERMpnuK
CqvD/q7h2uYUNuo05PVwAcU0vfY2O4kxz/ax34ijstEsA21fg2kyCHCG0xW1PzeurOyzmWB2zApc
GZyh8XYWVnwNgrZ5rDK/vInqLvsiiOKBfFB9eSywHO6x3adbap3ks1cV5v1cSeaS4ULtIJK2UbOd
7YnWuLiKzeyGbR8XoIHOycdGyVOgjoqCQozkszxVi6TWluXVDIGSJjzSMk7Q82yNUWpXmZUvZk+r
4UsoaXNjd0sExZ16OLZ4EGEcq0ckZ3GP3mLtsyyWe0IAT1Ya4sFm4aDysk7oawgqYu0uoGxqcjeV
Jd55CGXHrrRjbDAhom7sMD6uG4+JZ9GMl6AasSoBCNiYhiaqF5r7eTbLS2e41U7LzL6OhBFeVFzN
N5VBNpEyVnWeU5PDOls+56uO8UHTBTwclRzTs0wTfyd89SpaEW+xlIJH8LF5ZSLu1r7tPcdW4I2Y
ERfz/RBmXbBDWxGnmKQls1A5YU+KnUd6JAmHAkP3d9Thja8dyfbVnE7bcpJ85UkaFe/BaBXrKOPH
OmJ0XDsjTNM55t4aRU4PsXsJYI6ACE0GkmvYjKOY/OzKaNvsGLUeLPUoLl4GjzSVHIRzzkcDDVjl
9qkW0db02y9L55+paPxbiblgV0Jcg8k2ISWrqiZlVWbztG9DFscQKnB5MIYqJs/Q5cbQfyoyT3q5
wdwOJ3Lt15jO0CycjYpdcQgRpT5yB/mp6GjYlpnjUX+iKaDJCAuCEk6luPcVk0vwwLbX5tt80S9m
N2a9sWyFeS0u+eruRsQePAe/K5DERza0Zu7sur8elzLy2oR53TZHSjAvxtwXCGR9hiudPlxB82Ce
Ts8UsZ6ksLApQTgyU70NI//Tceg7dJJd4zu7rCM2QcPtwSySm9hC1NI1niWbXTWBU2wKcmPihOL/
7pUwd+UQ8e/6UHjUYgBmd1L6a1jZAvcNlzdKobkTrd7X2roOrHZXYToNinJrEwqss+DcELwqneIM
rv8cjQQsGL9Hc7ufSZtOqIOJqm4CdsI+cOdGh9sytndVNF8me9pWcInZULJgkIoxHKpfO2byzYiT
wMS0ZbhEWsHz4DY0ons7G1kOrEO+5Duq6GooatRwomhLP09nwmcsEkR9UAkR2+AEctdgpcnax9tM
5W/vTXd2OdiLVGxvrTK5k6irqPfVRQKYpIr4gVH+ri3afWtk7QbBzDq4ZuHcFAWtcIblzPMpzQdx
J1oer4mRK4BIkfckLWIE21zkT2gkCeXzeNQRvUVFwITJuGb53GGtLhmWFsa2yxsKo2Ni2W4X/rAq
2IO6hIIyV+IK69W3xmMR8dCVVzqhbwbye38Mx+EzGjPadhIT7b4na5hjT7l4I+NI6duwzOz6NAZh
tR6Trt9aiL67MHNOLITEvQc8bmmjho0JhlrUkAOb8FL77bTuu37xQQT44O242db0l20hZHDvdvqL
GrFrkY5HP8j7z7myuSPCS2mDYo6GsIUNUj+4ZvTgGtR/sF356DKyJWWrJbxjPMQhCXhWzR29kfSy
GDdiNOelfmJaZ8Vwp3kShi6mlbFi+SjG+IVwZLxB8Tv1kzrFkbozY/tKku6dDV0cgh5jRdCa5csA
eWnDvmE4dJKRlKwm/2OxdZyKUFb7qIsUIn84MgpZmnOHrhdvCXmGxmPZVnYa91tc8Gx+NK3iii0/
9T5luXVlmr8mvWm8Df58zbMDK1xPWyjVU6HzPeUtebQDHTvZV1tWvYEuIVyuvue8R9oKMPX3nGEH
CoxWPZye/ZAEb2KM8YX40cNQhMxRMtY7CBDO4gjWFM+2KsY4U5e3Hjw7IhodFlMeRWkzv0RhCYGz
LS5go1aNdo33Dt/M4Nntiu/+Sg8kFQrVEhQy3kSa7gJTUuEUqF0y4iHJlH3nzqUFGsm+IuLsrEo8
Q4jSMyuFZfxQDcGqeB6ItOb3vctcbGiIoormDJlhZ/T1ZkzC/AdudHttzMCEIxtzfkyEKNNhDStc
+xC38Q+Fmn48G5rjqpPm9KQYLa3ygq0XdkJg7cJ+A+vyA+uPtZNlFhwmKvI8vwnXYJNevAx4YKyJ
v7aZr2FPlJiWGxDuG+1QpLoLkra5BgpVnOZiFIA8h0fLYtOEoeojCsS4SuGBHnO6SDc+7HdDi3vg
dZeMPC8lrVJMV23iq1vlE63POxCO7IGLjYwA2+dMib5iGKvFGuPX9CTMLhwgCkTxh6vQuXWAkWWV
xqANEbSnq3ocu7uaT2xFalqaa2M0n5mZhEzI8NVks7XUYmn+zYx2Ng4iDxmhGLFDQlm5xqZbcC/b
lO8U8IbUk3kqPJpDAP0D9gaVBREgo5XyDgRM8e4YMS9oUTFFMra9RtRnbDmM0Q3M//m2a4rZPpSV
nAems151raj5pt5qYKjELveY+2bP02jUR6pzudCw2ADNM4IrLKcQYqyZa9s3chvrSyN3bLX90+hn
r1nZQdezxCz2iizcWYnYeWVuwRaHSC/mesCCI7GjbZCkt3PCsIgc1+c49JQcZHAtb2Ms5s3GTdpA
P4uRSfa+6XD45NQIDPDJWzXuTZ3VN+3UT+deCMOlEn6cTMIyqgY2uc/GehZfoztT5hAu8wlUFCrA
yzq4j5y0HA5hWkzlxulHyCKYjHkHXSU+NLyI5wK1S6+NYnSvGj/BKLhydIe7x4/j9ss2co+yr9zg
y5+ElVD2NYFWPJk9QKBrWO1VdWatJnjGMp4aG4NYSgeTseZEMQUObp5ZdyYOY3Myo27fek5m7iwA
jC5cXE+GL9WI5e2eOjq+koRMmnFPq1gLqhyYMtN3EBZpz83ueXLL3NrwT3OfNtZrPjaQfxsvSMle
uhGAhz6p1Ps4NoFa+WWZtgtvPE6OPo8d61Y7M+CpEidURaPIxImMObSX9bTUC6RZQEhUJUe56346
ZlQ+Ssto9RGIstYPUpeUgXO05DHtYx8YrirS6Qif/pRLzWO21R8ofpVBFWrvpHdJGRKesRMclMe5
haxx0Ckeg3nS6UiyJG/68xCxwbbbkr8LI+hqbqmdWtlxF2/ayuDoktXp96nS8dEm/v5ZJFW4oepZ
31GN4R5BCni3SRlQB93PuJ9zz1hn8EbXWN8I1yFahpsAzMAtifjiMY0Dqmbo53LEMXCNGZ8x7s7M
wFQHd+UJdCNpOr2zcuEdI1tR+ZJjf8hUfeGxQVNAxfm1TNrXrAjg3GPQ2dYlV08e9jtfCXnfA6YF
f1iHN/mgy9e6Dj4iRcDX8fRzBZVwXcLm2PROLaCCyOQBc9ZDUfI+2wYSXp/U+OJJdkTyFJYxuaV+
uO1SZzM0DRbRwjiLvCVQZNiPyoLL6jSgaVTxTAiQnERK8cwcSoFB07mbavsNAsqJc0G0JpUMxL+p
91befe9qbzvW0zOuyRuo1i/EBRxnJfuxQzHInvmq3/CL3kKg4IBnyI+ivq27/AjV9ltmUjfoTVcz
9MmDztQbrUPHYAzXZTcTJvSxYzBHjRt5zCTojywxnq3KvJfK3CVaXACViFVXVids6d/NkAKGJg4B
0RrqAVo8JnuzvI2d4Z5Qy7Ugs7RmEtiu50bjbFfnyLduu9EgC2J2P0ILKUTmpzwapysQJexCNdv3
GjKMYbExlvpurotXxo/vnMcHKiUjgAI2RE+PMxG3IUz//fIQrNJDKX9kWCg9BodFwKPMtiEf9zsW
X/zmpvdekI7GFAm9INRkn5RDvVy2nzlgxEXwCZOGPfl0RMV9m0g9V3pI36ZEjetoSI/THL0VQfbN
Aft1Fmb1juJxnFpJqqHsNuUUz0ApyucRH/G2d/S+N/0PI1o6WmZzAe6llAGYwGEnuz60PAWbuLvx
G0fTmm3NH53D5UishfetS5qeeufYj4B/5EIz8GabJApv2eI3Wap6E6YNjoWj6ioIii8iELu6Swhc
LAZgynDPMEquILfQvE0U05iboFqVQi/VgveDnz1VuXsHEmUv8Zph0rA44wd8yoF39MP0SHfaIZj7
9cx/z5dkYdAVD42hDvDVOL9U+zizHiBz3JhjfJPl4/Moh+ip6MstdqKNb803dpg/2SaNC1SqJNo8
Qrbcp3N78Gfv0LayWIrdVyO4ScLd1d60hrPuokMbTaegp1FX5U9g6tZeUGxJItKcUT1YQUPKcyhO
AhMK/Mz0KjTFqWvE3qRw3FYMOmrKT5o+/Y7z1NnmSMJ7XIQnchRbKKH39hQpsvnc4DznJVFNZysF
nSrc+Otiam+D2Qgu2pMXlJMjIs1rpqiAYmM4/05k6/Lohprn/socNKWDZf3WJpN9DhurOmC937QJ
K0YG5nuTQa/ZZK0R3g541le4XpZcm/K2nKOex5E4MJV6ziod6Cqyo668o0qdzjGrOactj98WPtMq
N4tLUZoPoDe3QQZ90COJjDHdzV0Y6WF438cJSgVjC+ypMNyFRNkI96W21z66zmlunNNifndpvXfy
zjgg6dBsVFhby3EfupnrFjIoz7Z4Iw15nmXg7PIJBQmh4y4iQ4+cxbkbTfIwG6gxkUFjuz5Alaz2
0vR31kBdSVe7n7OTvCqDeFpOHcUUcKOkvlg7eXVjZzS4meGRVmagOgwBYs8/+cW8DcqQTU1zzIKl
l6k4OKNpXBvtTVvLqxLS5GqghjHvYN06ItjkIXFpJ/qqcBCZMLZgZQXsJrpNhjPnuY2bTSjjF1Xb
XLFqr3hk15wZfde5Zb1eVRJSNE5wv2MfX/q2cW25+X0Uhbui8rZTd180/rGVwZNp0aI1l/c4QbZO
2B5BblFxxx5dsCW1gNtgAqF8zkQdJHiw0pHrcDafB4hPXFFDLj+CZN7GU/zYDhzF0yLzdiIm48t8
FDebKQ+6tr5XJfwsMf8IACdDu6VJsqXsyDKj5QUwoXYjvmxfX8cQGStm1Su4JPdgnkhzZ8FWVS4q
INOjVerLLy0rIvLDe06atBiiXUflp1fMLxC93kSYY7xt2Kw0HlJMBY/ZGG4DWmMrtztPlbxmFLQl
1gnZyHke56hb5SJ9ycr8ooniO706V1Cb0gzqgFuydrgRIgZzPaLC8Be9yX2D60p7EPz9yRpXgrk/
K35Bq1cnjmwkniEm7cyarXhfv6GgHemh2pP3x3wfxfYximArQfFaSw9xdwEbc3K1nmLon12JVyvg
16y8fLzO5p5gRpU+BGb5xiBziTgR5cPIuBIpWLjcdk+dW4mdIJm5z2T5UQgST64G3j32fXDEdY2Y
Kpw3xmwIck0MQ9dB1K5SjoKTbtpTUzp8LEkFxzRPP3u+gk0aDv5+8NSB/eBbrgxgykm79QoZbdiS
Nth5wrsyK56qqA+HV/BZDltZnMzh3O3mAkKv5LcSuvOg3/iSL/MQlLFRmA+lSspCbI2gGbGhr/20
tWGi66QCDEwoixE38PF5NxgiulcLHYq4Xg0Kz8ngOu+LKHOe5hLLKt+H51LTN3jisWyKBO+kBOrK
Ea5u3kieiWKHg67H48SV8VXj8de7PO/cH4z5/ft61sO9NAP6beDpj9zn7J58zKANa0RcOD2aZmPM
ausBrX8b7JhSqKadjJqTVFDxpCuH/GbOBuNeDm7z6s4uIf2WvDllvlMyvYaR0pyzFTbxXU7gZl5n
CevEOnWC9MmCopavVKSob+7swffW8Ug+45BL6m8wJ2YVVwSg91buK9zm1KuGNdN3vnbKw/pc9Uj4
VWDsx6ku3y184HcDKeyLGKm1wVrNnvd/x2x/NpovPS7/fs529V2xZ/ilLEYsP/Gfczaq7j0cyZ4P
T/J328EfczbL/80EiuOG/8iaLWifP+1AVkATOnM0qmID5s7Mdf7/nA3wDyYzEvxQKRYbz99zA+GB
+GXMFojApfXe4U1iS/Jsy/+nWbTyp0Ca2EdX4Pk0nOXcXfcV6XTssZvc7s0belPuBb2IzqSLq8K0
um1X9yfTlu+y1MfI0wepEGJcM+n3LpQQq2XzVVtxv8ZblKzJEWz6MLwj9c+Z4SWSHzVteDEStYyz
E9DZVdF7Lxoxm+sZK4SZPk5+2l0MJXd+Z0Mx8b8CaX/TJRv6dih2Udndtmlx1F32Hjsh55mI7S/3
4/hcdchNgU1xiG23zxEYl8QHnptGAM3ZpF7sKoETZDubxKmvwPHucSrecoRHukigwyIKHJdePmRa
Z9M4ebKJavaFSa++u/b8PhF2yzNcAootKunNH4zHWCeLZk1e7jPLiwtrMcyupihOjuzo7MreWYV6
NKt25ycVcJGsXtd1D90SRD55MQgt7NZcghbplePGxzR5Hg2p3zPTpVGvC8iWYIoGzB+T3Zp4m7pb
fM4wDQyGNwTfNXJ0JxmLCf8ehhzlNyqjTZY0FHri/EqqZ9NRLbc3/WpToMpv7DE524r0hN2rS5UO
d462LjaV3zNV80rU13no09FVV2/zQsQLm/FEZJo0C91r7pILEW1LYYhRN1tAqCbTtuVc4Jd3CYjv
Ii/2OiBkGM93TlRcc769wSRzUi2VeiTzH9o+u48n2iWN2KhJpuTrwTH8b8YY3Rp0fI5+AJiY8dcK
+QiMSzfJvcFzaKNDmInUminjzL2y6kXAftOrDwSYbopsXKNv97dVaz8YiAEPect0qIIiiM2f/nFs
Nc+GE5+dvH6QLfCAlZSfKYUKa3e0xQ8japYkuzcc8CVga2YD/JwGIqYUPIl3dZpizJkGyHPZvC3G
JCJpRIXN1Cp3nbmjpCfM2SM4gzmhsU3Y117fvICUIyLHEBJcen5JU2ld2QwWLO1jLCeKxWnKHdeZ
DK/TdjpMCFuQ8X3QKS0W3qkHh212q67B8VLHwgAHqu+J/zMZpNMGEkjG+5LJKwE9iMlBzD44JSJp
JO5V3revbRE+mUZxjVGZxhBpttyC1nhD6wSIDHpepj6jh3GZFbVSb027ec57ECjSqm+GZqDq04nK
bVykn3bWX4vapzrJ97JtapNxzK7xauE4Tp3hiB2dZvBepowuBmGtnLE+4y0u10p5095JsJGnIixX
/ljAcQ6Kb4OA80C2qabT0mB2mPVnTilPXhjrDbhBDqXAL9HhYC9BZPKz8VtY5Ve64wGdQCLZESnA
KQ4dG/S8QdfiWqTWZ6Xx7as0XzMlr/CtA15IYBCFpMgprZtWHb3GSXFJrUJuG24QPIVVZOzC8D0T
kvOtzL7Fw5Xu7XBjp+1t4nT9usgsOlSdtrrq9VRio8/8+MG2dMOZWsgrz/CQ68Om3KJYqZ1lojGJ
pDi2jLLeC9iKu0lE4hWF/8Htp6spniLsSz2Dzyp2b5oudGHBu9W3uicfCnHS27AXzo50uYA/Auky
hhScsv2vKJGpL/Y8XudzzLgqGA8ODuwTVvgtF0JzS5rxPDX6rIrwa/b1Y5YNzwXEsbZMalqNjO+p
x7AopUNna8a49DGhO7N1cvR0VjVEFo9BKyOwbF0DHOSFauOgutxcTe4w7DkrUJ4DeZMgX08dLE0w
iAq1oW+ToL/Bns1aQDXDoR8YkMTxcO5d4ie5YRHhrLzDHJpXfUkNk9fhaZPa/J4FNvaKgPWrsYLs
M68sWpwxHyBjjptgbscrs6iqfc/EHadgxeFQjS4jCAiEunpw/eItp59qsg8VuOIFkcB15ID81/Gw
mvNieoyKIywt1u9e6O558ixFb4N1qoZ5C3r5xHkTIK7PeBoHOdPUwaV2sE8tl+dD6a8HMTfflroM
NrgesAcvuRAvwP1ddIrZAv2OTUGNk+nHl6H8sPIKo0YNxN7PpxtQwd6H7puvNO7UvhUwhZ3OPbSh
OCQ1NDVMHXSdMYgg9dYl3olsEGaO9AYj+TO1Od42AfqeG/kRbvGqdJkxaZKYKw9mWzB13yefslwZ
F2cvgglheaR4xhjabKVJT2uAq0jWBAqu0y54aj2eBn10RqX8MgUF10hqucuJIwqS6yY2v7eKDlKo
LrC3WncH97QClgudA+WQ/WNCYUSqOWhhd9mFFWNDpWxSPpS4HJIkZCTUElyASXvvaODqKfQGnzMB
mOeP3IR4UwkWgMHOyVsRc70OQ55AnP/eUp98N3EDIfbwkb2V2QVc6EHU7qaW5sTMIBVaKc88WJUx
v47z/AKfB4fL0p7mNhSi2IY1bqvObQ4UMOg1RVQMcOok+4QHp3fObCAfuD7hHn9cKBwRmduE9MCn
mVA1SpddvtBChuMsaknyyJqe3WnizBVW5Z2Zu6CqGcm07sWNd9MyMXXDkUmr+UAY6KUkY/SYmRqS
h/9SNS5dU5GkN5fkDbskkFg1HgRUWL/burT1kjeO3kPlgxxqoAcTAkZ1l8lOhQwYTY7Glfw+KNgu
kQgGeg1cSjwm9yPLwr2ufPdYCsN8kHH3Yk0eDzT/PvL7fTdo+4VCznTttsa1HVsABK3laCu6ak3I
DQ1J8cgs8qY74gbcTctAN4eQDT2oq6Byheaik61qGjJrSNQUJMsDtSKb1sdC1ZBG8OurMoN7CwUW
r8QzwdYrEjKgdIt1KRniDYoMTyTUDhsK5dtBc4BS84gXAhpzOSxiOvpNNA6Xzrb2CYhontALgZgZ
xkQZhCQMmvk8OOsrszcQ8jmGeNwRYYRfoX+ILft9qlGMppEHbHscUhOeqvOk6H21xSKyZcYmpIHJ
yyANhZrodFhsi0TcCFBkFSgwF5/PEjKhXO67BR+xtq4qGuFSeHZTD0g7jw+Oewsu+1uBhjQrCFse
yBo9smlCkgQovvGNmCRHf4jS5lRLa1+Q8mbvtes970RoJdiLsOUrR0/apVPs0wA10zvu3di1Rg9H
lNljzHmqSQvwTgb3/7F3JsuRI2e2fpVrvYcMcAAOYHE3MXNMMjgkyQ0sOWEGHJMD8KfvDyn1vVVq
tWTatxYpq5IpGRFE+PCfc74DDmccT0TInkNHip0HHYHdXf4Ya963b78ngWQ+yqbWL+Zba5JmBMsO
Prp1XPen0mH4nwmG8DXnPgqGjCE730aHiWF2WXknTUFVNhLt6c+WPT0oD456T4DefWia8lWr5CdU
QlSk8KCZ1BirvOZ2fRG09i2gQ9pQEeibvBS7+Xdi0M4Oc4/zveqW76YIX/yS/YoFopDtK0L3F6LI
lQ+IbYyb6z4rj5MYjxYE5LQAypypY+FPEFKqfcYdX3v61bSnFT9I2y5H+u7gVtG1SzTcTG96EWR1
rm3vnEhz38zR1Uqh8LwewRIyRdqtlVN8gzX3bofVrJm7q87jgLMk4w3ToF+SAy9hl2rbRSEHJ1W/
C0ieZLUoqL8ZjIqpDGr9XRRiO1U1f81iSwB3PNgcqb3rRQbAP6MbCHI/Gre71/TjsYjcSLR3oDtk
6aq96c7MSgGh06SxFQwZs4U63VaAoFx2eJJpg7fYUVob4YNV5yJaXld/cizLn1lW3tARtPH7tSI7
AFeUPqkaBh80iGS/0C5Yov6V2XgHduw1S6Av6WZtOk7HE101P3CPaDfdhSBgzNwvGCTgG8zRxVhH
z4PkBNMO4+XSUXwl3O44utY9VsanVr0Es7yeZfTBk5TtyISfKY2iAF1SKc2NhM6OdHpnVhDt8eMe
SCZ5N/gG3GOtqpOZxW2e22TmDTALCBhdL+lZHqdiUwVfMlu5OuPynK2Y0tak25C9LFkfSx29zhyY
wApRG2Vdl3WArfHJDeSRgAPc5WgtFfX0uc40VdVUr88O3uPxqmAjTC0sPJ5mH4DfeBEDn6D44VXr
H1GpboGZ3LhW+BCN9O917ovH7M1h2WPjoK58FOppNO+F/JX71pdxrzLLv7PlnlgHtQZFer8s/qk3
403Tju591+SfdO1CQvWfK8f3tz5tkrj9txOvLo2tW3KX+yIcLoWn90umvmnkup8TvW/Ui8iDL4hY
pyqvr5IMZmQCOyqd4h+qxYfaa/eSnZsrmyFKmWEEocqxmOND5owXThZsMiMJJDZ0QvQNmQxXbKe1
z5zsyU25zvrhqydtyqy/eytCi6Gk3JJknQ++DQEXxw9QUbaGkgYKa0poYuRciigHvpS7Ogj5CUEs
LdD96mlPw3sCH01juErVt0VzjBJQYBLEKOwp4Z4GB3ToQGM6Hyb3wmEexD82dHmFj7FKXxVksbzX
uGEdcava9lmbstrObj0xpUNQixf/2UM+3Y6FNjuXbp1BeQ+N5TbHeih+pYIDpRs27ZHj6ZPWy0qn
aC9AOzFjtLoXHbcU/BBJ5BSPZJ2SNQpoIKq4uVLDNduXcdMEtNqFI2VN8j2ZmjPSCe77MbyjGQ7G
doyrdWn6H8Ieb0wibwvPrvGEOFBoO2wTZW/8fRzjCcz7NbbYJq8IGIR9e6864e2fjrnnS+Sh2Rzt
cGH0p5se3wbRzhR3EGabvMYSYsNvXLL4p+Mkj2kLb5BL8rz+beOPgpWY/ndOyaJLD/xycKla0Lxs
EQMOhCW+Qfi4KmOO8VaX3Jd0l82TOON/p8Ym2sdZT9TFn/ZR0365gXNXMsOMywZ0YxCXjEGSQuFy
iuubgMj3hYMLcReELXUeehloOW0iCvWy4CHTXrrnI51ZHygJqLhIJpxW5ma+G2KG5YnU8XXWVD2C
MonEK2+s64OqVEvOF0JrttpFRZFzXGrb8i0O5+pCWihWwfyRWHy37fywEOnOiuClwfdANvQQ9eKS
EOw3NqaNuwC7j+3w1CwN+JM2xy2AzvxWZdMzGD5q3SX398S9ND1bGzXyTLzda8Hk9YSSf8X5tAQB
M8tdV8HrUDiELe9akiW/CJzmcaSfMNrD+uEZnygFZGtBPub64QCFaX0EoIWReUB91y8HUwu4H10e
Iy7YlO4xiJnTkUoEprDRxYS9s9rbRpdAaQ0EV759rB7xVZ7EN0vvupsO/X+blKveGohnUOjvY1Ts
nNm50kF9i0t1E/Y0m/Co1YEF3a2nklERDc0JlncUPRK4gn2MaQk+LJpczCiGbTmvKJUvYtoxfRIy
tYc5eExO0pmukm6kHSxaDsqx5t3YZN228esrx3FRBwHKivoSk9uXB04u8/RllLknXZFqbt8JeD7B
zL7Tk95imD/Q33cZdCP5oBKC82/UbP8W093Xl9V7V0y3LWnocnlNgnHb1Jj2PBiSS/Fi1epaFe3J
59AmQe7gAr/0Q/ueglK4oOAWIRfsamu69pr8zq2YZ/fjXaJ/2g1wkobyvLw39CNzG9E9Z0UR4h/N
kynem1wlXLucu5HPGqq8p3ZogusxCSKrXk/H+PUduezHFDwjMsL6iBjrUCrwTYCO3gn9MHt0blsL
LGwob7Tt/qJhZ9+73ucwqQ22g60lmHlkVGw6VLJ1tCiXOWc+46pwO4cp14yxvs3WFgNRBO3BQ1fA
GAMKrxsZB/L9Y5JGxeZ1m5NXg7ZE2wMKgVvsEx4wxLRHbLhXRuAlIi+/iZnNEulyTsoer0IdnWos
MbsUoqvBLoYikaF04IFzoOqr4pICtvtuyb7MUj04mIl2o22+YWSd8fv8goD3gk+ocAXz/sAcbLZ0
YQVnW1ToRcI5W0S8OG2Vz4Iy+8G0zDhKoHfWSLhai01ByQqnn/S7p53mIran6KaOcORuhtwdD3kR
nrqswATHxBI86jyT4GzCZy8xTyJiVdZFtVzFJrhwkxQQoR9trSpdBWbXTriG5tlR2ByghILWQsty
cpEaXNTaCx6Sen7Is/JFtxzXfw/J/zeW8x9rkOV/lgt2X1Xz0f0aso//c/5S/6J0nr/pb2g6B3C/
j4TgCocEI8Gx/xfXEX9BViA4DBpAEu2IkAr+JiP4RHzoTY+k7wfSCZwQhaFv4K//3/+wnLVQK0JF
kGHo4IKgxf7fSuuseaE/pHXQIWToevz09T8E2pw1zfOHSBuKl2YmhxkkW2bM0FGyMFPsx2xRzTf4
RBqqe2b99YapEjeLJZocHNNAuV4VM3gijHJKcGdR4TmgJGBdYTopU2b8UY01OuJKuIsrY7IjuZzg
zkuy9pccRzgIGOTsvVtQWLefYlp/0YpLghFdbPOdoZfPvvB9OkK2HCpaogVO2kiI6+g1u0ROTN2T
HKFYRyOmj3GZxU8LDhJbQ1OWTz2NpJj5XVt5W0zzlPy4embRWizTEeSYwN9B2KB+bstFRn6kaQyl
1Y+G8KphgkRRCpWbn3EXFEA6GRHcjPZ6uR4KCQYiMkF32bi5wby5SEgxXTjRBV8vva1hG7fxE2UB
9Qe8HTOetB8C4FqyBmu23VPMS2cSbCvLy8ZwO/VW/TZ6ZlllVEccbUAhZjMvqj5080ATS+QP04OF
W45h6BARsgAW3v5s3ahTDFRymP0OLZr8Obj1WqwNA2cbtYxHsKEbqrzFQM8nDspoeplqsaavcCxq
yOMZYQTct85Ow+/o4DRo73uxC/OjgsaDmlN4yXkuLeNhiInUN3NEi7raItPzRau41p6s2GaAFC1t
UgNJHcOBoavXzBu47L44ZEyQ+EREPj5QMGQTaZKWTclv4b9xjIV1BXQ3fPZ12uujaIjENtjOPgov
JMliB7N9hTs1/3K7RD9rl3pungycTCyQUtwTEPI+gxFEHcxknMfMXCFQgLTRJE8xty/5HmgMrdYC
dRyjpXYceZ8Ocbuu07VnxRfVFPrY0As2nOGmwDbibLwKGgaGSzRj0EIMYWRlc8HSFe7jdpiXWzAg
gYmPMOfS+iQ7xeS+jAda4t0k4myuMUgONyGFb2xBoyFT4ZVUJxOSSRCKNXx3Ml/E1PvwPkYwh3aB
gaSzr9tqHmqsAW3lx7e0j7YQi22PP0N2tOy5hnPmMrUBhXchOaV7NnMaWtvfFuHxPiMYrNm+KXgY
rwx9dPraJmdiyIpEtCsrAQWZV9yOxT4qa7gvLXGd5lKFlu63uZZuuCX5wRBJxmUBkaVefPHi1h5t
a4YiW5/ajBHmc8+5YKIng/amJ40j1mx1LdL4rWSHqp7HVorpFiOxVFdjYeX+S91kUXlVY/4xYqPG
VlGEnIBtO5drzxPhGVags13RQrtNJ0j9R3uep+lWqTHQV4rZcrubizGAAh1HlsVKMGI03mOImOwH
r3U5FIocRWdT0675I+eXyI9xVrAkBVuu/1pak0n2Y9WCWquZV75X4NDTne0auqTQRtLVjT7hQrSE
nCh+6IiDJRa6o+mqJWTEwP02DwZK66uphMHi1P3w5bERhzcTA2OGdxWByC3b+Wz9iCxU4E3MMkPh
SJy6468l9cwD1N5g2LLu5tluLiOVYRCkx2gvdVv1Z7tmwrstm9C7D6YmLA60vul7OQtR8ntfUWu+
cMGugRcCxRzLafrGrz1AqtF8mzHeAHDLXH6lm+g32C0GC/xQJ01ePfikJ89ZQZprW9BtTBGdHQKH
63SinXQDFz8+2MLx74t+6T9MFo4vHDzUB5FfGwuhP0/vRRKu+KNh6ohvDjlu5NdWuKu5iXR3jorC
bH4HaqzD6y8zXgmH9wDM3ZSV/X30G39HVyJKRDnWQ7wdFkaBW+s3Li+JHbAU3krR4xnovWP2G65X
tF51k4oI5J4lV/welddontFK5RsgvRaFu1FQ8L7Fb65fPoaYsGhInMMtXvWKkuXfHECt7fISvCF0
QD5PSIEFd9snKcq6289yBQpGK1uwLFbMYP0bOdhGlmtvkzTLXoYWJmEZLOT3a+moV+83tHBaag7H
jSz7FjsJXEOfrB2+eaeSM79AUXtbQw1htCv5Oj87vwGJzm9Y4rhyE+skDx6sQXb9jryas9w4K2OR
a1H83VA5G2zgGBha5od+OrYOD95JurpaWU0pCqjvjBWFasE61p+xfm869hz4AIEzB1sPMg718a5u
jm5L1ySa2/pSCSCUCGX5kC2HYLR88JATtnCAe4L4PaDWUpNvdctyr6twIcvj269NmbX53hGBmnHT
IXhlKtYfmWfZKFcg/uQ6w4p6cnTQPLdpOgZPM+NRhRUmwDjvUjiYbnl6XRSmPmKLJjAA9MYdGSmm
+cJNILUam+4pe8Ccnkc1djeR9XI7EEKQJ7qKFXN9ZWs0QIMxaOvpHtvr3JXBcfZJ/iM3qvBRNFTN
EzJYonPpcRkEeJvl7yW7c70lEsKSVpHZueuFE8dbmp3dJ8gOyFbFVIKOBwkAEszv+12ouNlsej6R
d041PhJPMMyvJUzIdwfAS8quLCY+ZrclGwJTwHqkYC99MUUbfYLSmta4nCzkloAiL8JvFzoZgqiy
2TrT8IIxNq+nKL3Wv7a71Rk4Okxd4EjJiqNDOBme/bmiF1JEAILgfVj+A9EloNR27aSG5AQsq10/
t311TZYmYVSKqvBFXFo2BzVMuXdIBktdmCSEdtp4TiIhpjrRi47y5sc4FzThhAD3WeFRdn4IasPD
bc6Wne2pISTnHMTtcJxpG8m288ABi97NpI72IsONuS2IfZy7AZGEiGUzuoQYHFKjo8aztPfUmrKN
MxPit0A/K0ihKM4qxYy2fkiAIl1PYEfUqS9GDmkTreTmaBIT17e0Ei+vusOsfvS1Nt9uF7g8DH0W
zoSPpri67mdSlkAjGnMtO1d9QgK0fmIPSR6xHOK9DocpeldUuXtgNsrlq7KDeNyZXrWv8WxF1WEy
lnvdxSMEtYEhiLfhX2YnPffmF8JX6G8ECJdVTHMtnlFGJTXHWls9jw79OIRF+uC2RAdELwWMCxOr
nPyRjvsuv3LndhD7NmtjgtG6dfdtp5GiOdJ+TgkdGsQ8++qh78r2LdJz/pkMM8MIWwf0gM/0H7y1
E1oTHcxd/UTOYflq1KLu8inDOx8aO3rsgqgg0TmNvzjCxvz+nKn7YGfu7om9zh35RYeQUN6p/Jl5
rvMtusU8MIoyp4mqOV5xa4k3bVvVmaZkIjxOU1JRsqSA571+gEzu9Un0Tid18nOBc/orGEmt40fs
63dFPqVkLrhE14ML2nMTp3FKBUbUUerNk3IzBxC+tqh1Zb7J0fSIzw8lJLnZJn6/lo4yZgqWynDJ
zbFURA3ctK1dBepdAvDvUGSJg5J3HdVjYs3TifTAXGxqMqB3KAOCjJroVn3dmOhhqUsCq0Fvlgv8
nQzlqA+bkO2I2rL9lB2ELRZvgNfGDTg0ub1u9jmKV7dX69MiCo3DByR0WZByw42O4a/DUNotavhS
cA7JF+U9fNSpiXNm6kg2G08M1k/Au9OHbKT9mLNiKIwGA5bgjIP+00IOCU3bIFkfokGakzEx+V1Q
qNDFXCItTFdp61j2vj+gbBWKkt5NHNtdc1K+8SKAwkuSbDOnKxB7rWKITkPeuRyamRGmGxNwpt5S
JCNZ72HTUlW2eGFFnw82oZguLkZi1ppt7dz4ucWtWm7wxy/WLqxrxDQHxpK7T+BuezdzCbUP3dpA
uG6tElmPFIf8CcIJyKrra/TgEDRfhhGpwjZThDUb/ErX/5pnvc44J868OxF2HsfWJWJ3saSb/8LC
UWOidWc2IDVo+w2SPrdAnapesjpUtAGHMeIM3F9+6J6Jq/vC71ndOUXmv3ah5SbbcaTHHE5d+RLD
LV+hQtEQ7qn7Tp/TKmkZChL+NrQ50Ju44xbmgZAt4unL2HTS85IcJruqb4cE7raNxkefK/NiCkHp
aK1h25D+svGRMRRRDekZj0sk1RhLjRzpYO0t21KmB2+eqmXHLJvLZS8qUN6kooQ64bvF1dT4A74d
WTAuhIbAWnPo/XIdXWfJzK+G4iEA3r5TqWO/zORCHLpjDnnu0fDry2Hm5kGHPUU5HkoTxEUzdreW
P/SUP9JVchPMuRaHPAmdZtvOVgxhyGcpIxy3wMEsNYVjh7GGILYNtFP2+0LGq6W+lBl5G3dV+lwr
4VoaTIa2x8Zt2KZwmQ6EFxup82NlCiCMc9PQ2aHdStYXQ0iwfptQS5Lvc724VH4ZH0SRMjGuNhwZ
wHJ8d8a0wYGmf8Sf3BSXMWZIhHvg4iwZhaPkrlSKVVYnvo/+V7lUQiSYYueK4+2xxxJGQkOORXQz
Lg3qrwMkHDUV9/5n3gEvxUW43okdW6j4oLhxlNvUl/1CDsZps1PpDfqpLQuaUpUEHr5pGFaLS5Ha
UfJkR+1g71VWTO1GLmXJITalLxsevpP1O74vabQxPQZIXAOdR+A2YRsCWZhFzbEtebQOndSZxYcb
5u2BUhueX89NKT/uS4fZI9dCzM4aD7m3xRdBd64G6kePIQml+BLdiGq9vkKUP5VtkKcXIkiT4JSw
MTe3hDS6/GTCRGGzqajXPLH/oxDWnPWwKEdiGS4U4P2akqIF6iEBUf7XgaxgegAKz69Z+BYNHxy1
mY8KGbXik7pUUlFKAnm+XSn89daG0tnezin0uY1TViY/5j7NrieFLujseYFFcyi6BDSr8Ssu+8Po
D92+oOlJ7RIuiWRYGXEfsbOTQBsAZ7lYCQRnH9AEfvhj5L5e3lr4Nc1uNi3ZrGFZuuwi8hdv3CXU
yWZ7yywiO1CQUlMeJnj673st7GxXlEXsH1SYB87Oiuy4OaIx43XYAcQemCOJtkO6xqc4XUxzE0w/
FkXc8ZaC37G6clgjyvuoUV32SOSa0f+QxXp61T4+aYqQHGOCMxPhOL2OXBC1Gxwg/XzQC0s8lqnu
d28eVqRJKB+TEZPa+HFUoC5JFEALYDseiUUfWq65HVd1pid7Hih8EPBwI1p4l9SM1ys9ZMAdgXMK
a6CXrHxZqXJy70C3T7iuCQWLclDMnUui/JRfZw52cVlH2J+gab2ExBQxwTe9CXfM/RqoYnzE1SHE
gD5cd26/DOyo2WIdhyUh628wE8CydLEIbUPP5EykFFmarXCCCNNLPtUO5UxOuOyEETkl1kOvsq3E
p6ousqIa+ws2+JEnze86eW7xJObnETGlZW03qjoGhdtCzJyycd5qJ6MM1zEQdLdU5Jjx6Eaze22F
84gEng2y2VJliWig0aHPOVWEvwBBQL9XvQKMu4wdR9+uNxac4ZG5w06qsr8NZR3c2XNSVcQKyvEN
9B6Ygxls+VHwjSKm15kOngOvuNk3tc+RkFSeTdDLWx4yx45DwAj57O0WDH38ZkyoHqXdoH+lWGGI
0MxRvexzhoLZviuCOgTm5oTN3stMeceIYLUTlbO8YPzWTGh5uUTR63NSE/MMa8Oi+/c2M02FYsFl
9yXrwug50gjluFl4ailjbII3J/OK94UWJWq48xAXZoxKyxahM33peA7lg1hjCbXYvBWiHBioFSGh
EVwuM/5lJfRhPywtkp2IKZLTisNhi62E+FK76YKm/+TLb3W7KOja5VLr3ll+dhn3g4slSubncYT8
y4ffQTrlBD9zFC30NJIDzwFB5zd8mdbKnUXPw3RbEvUay2NGWJ6DVGNzeyZLUaeJ3EmL4jB8o0oy
ZCN24szdCXzPOAFLtvLksULJDIq7zpGNe9sT8dFWshsrD5mSfLYaDrYcfea1lp/06sEuIlNufIZK
EhB8XkwfY2gEzd9lQOL+y7I8j9Ab8QXrKu2grhz9OKMCaQN20q4fnabyyXC5M4A+gjFetktCxkfq
0GB1iFGmoAuBle5ToTzr4MmYyWeqU5qaNKm+kc0gKuWpBEaMnaJtpCIzLbUh1cVdLkUvZ0h+9GoI
ad0xHwJD8LlcIn0ugfUSVcVfSo4Hw1Jwrgt7mb8IccccVrty5IJ5NWWB3xyZE9jcZqo28dmEuC+n
rByFmsLxA1AN/h1bdVzyOjewNSgn7B2UNXKAx9u0mSaB5oqMBcnlPc67JX4bhCzGxwI7O7PMzI65
MBADkiuKGc7KkC+boIa0hlm8TPtHPzF00BohwvRTZNZE9xrr+CwfGsZBI1TeyKM90huiDFIF8mEO
lBnX0Jm9KcbPVnW5QpNzWgBShuBN7ibLE2G8Ocex7YIAQsAObm3qrRmMBYJhpkVZEZMASKBEoUfg
OUlXXWBilO3laCEy7OgVwPYwzWn5ZS9x+6WazHkenJzBTza1dr13W4+TYtbKVLHOznBM6D3AIEH1
h7EuvCKraaWyhuA6UEPnXJYqmsmIKVoOMGN6mb/BfBDOx9DNSEjjeefI7HAlZ0Gz1PLQ4/WuKH1p
p+HShfKyVnliOt44bRFyQCImU+3Wug3BDc3pxVaRf++ZFtntC61k0EhoA40YLRXWgwKcTXTXUZXY
LwyczDYi50VZ+tykd1rwNxFstQZ6HEJsbVM7kUqdmiHbM9+c/btakHbYoAaEyLuJG2MXSKfyswEy
9NybaLLIuYUq3GgrnUeWmB5Y5Aq8/nYYivIWSNzjswGnzjxAzL3YIWYkgL2bUH+07kDHJMMzavDC
eHAcuMVT99LUruINl1qc82nNYjnD4nxwY0sOWVAWuNLmlIr3MLU2ZpDtEwJvXm1HIkhYreE4c40Q
q9Ti6CkPdwQGk8PUD9hNeZq5mOOLb2dSyCZ4a2bCSzS3iO5LB+NaT2vr4n41qCf70AQ8Zto26gT1
ZzrHNQb+/cLE/UxVbdHAUcjTr4HT4pnJCJ8OKY/pYYhwoG9Y34BzY3P176wsUTUvbo5ZgHO+yQTQ
qjw7qC7EwC3rLC02pdVMPyvfllw3lGduIvyJVIzOhrOmpeBkbYzOuUBOKZNAugszGxG9KJl8FHkX
/rLIqs2sfqr6bpJy+NJuku2w+dnEDVgorlFF2cmzDvffJmUuza6WLTVVzFUIt42D8bIDncbwf7KW
6TFGicHzVVrJhCqVkbQUuDUmuhiD6WaOLCTkIffyL65Umc+n24TXVUEQbA8V3t/lOpRi29XKmi8E
YS9ytVGZffs1tOstLY6oN77y1x5JN+fInE+ObQgo2wFrSll4OfZV2Xp7i4GJsyeNYaWXGAsaTstr
r2ZTYLnd9HaxZqJZGwlKtJbzmCSlJtmaZ5RaUxDXx2DwhOthvkg49CON1cU6rEEdkqQuwS91FjMQ
7r/ygeYbG0RuHJlDZdz03u3slqcoNzjUSoZOnwXrPJORKRwUIx3NzZyJhmdfdkq1Hxb3/eeI+w4a
Xzxk1xoL6a0aK0HARTbWfYktjoBn0FBwkvQDSthYivix85x4ZIjr0lfkdhaX+zZCGLnliBjeq7kZ
KVNm5riO6/uIaDmzYDK4ssJ6OZZkI6J2XtMJ2sWJTjueOoS0UPRbW7Qtox254G0YAOhgDbZH8cBN
LriME47M+94j1bGz49W42s1odRsB/5tsnqxxi7it2+WvvWmG7xwqRLGxq1J/ApioirMc+gFynL32
0DCWQRwKw2Y8D8pg05dB7d7i/J+DTesN+YusSvt+4j5G5abyuuy65/Vd06RFQhT7tnn2kKJIxKbg
G5n/1JSYqgYbrD0JTh1kLbH/4CFKz7rqm1/SBQyAwa7tn9uooYLLVmXz8b+C/V+J394/5Whuf1Vf
HRCTP/K+1//HX4V5R/4FXR1tPQCiGUhSfv8lzId/AY9MvAvbhQvczXFRzP8mzCO+IzC7DGdtm9oS
Kfjr/ibMO39BxF8rTBzgJrZtC+/f0eX/TH4N6D0SglxfAD8TviX81z+L8k3RO7FLh4O2RwTHuKfy
3iVbknMlO/zBxHD33xHXBBz/IP//10/iB/FprFDtv8PoDg77SEw9SlmHIqUk0s8RaeyMsqjAfpeR
LYp/gdD9Mzv8rz9QekQWg5VGDLv3z2+Nm92UelG+S9MiAwYws3znaKzfS0gNdknBAy4zTZkzEkBk
Pf/zN/uPPlbp04xFH47Lx/t3H2tMkIlyVko+7Mwudz3fX/JOcJzrnd0USfkvPtp/9NNCiV3B9QRQ
5Ghl7v7BWcFYfKj58lMDEdb4E+Ku5nA8rQeKCWFU3/3z9/aPPlfWQt6akLSs/fZ5/OGnZc6STg1U
uC7IqZ9nsdkNRYDAB/UkxiO/DVXu3hWCP/75z/0zh/n379Pjl+n5vpSO5J///C619KG6QVHT0qHl
BLeXXwySVdf9iLuyBy9JvODf/4mBtAWjEXQa6f/d5yrqEFEaAg/B/2mVBkJg3ZXUV74S6QN7rtmJ
ZBpv/vkPld76Rv4/jZk3BgGezchl4SbaS/b2z28U/HXjzYU46MHquaRx383xjQpm+yMryecUiPiG
0FAcnYJYQI1yCAxdpHSFPQLNSjjUBT0dq60vlzPEANCJtRO6X85g9JOfu4O9VVmnzXqwtRkigiW6
dvs+wangjPX71AUrJbcR3p0VyW4+zqJ3qifK3OCkhPXUY9Pp6TWBvNr6DLnnmFjMMtbLD2/K9TlF
ByCrFeb1/cgTgS7VlfQjl2BcLy3RZMAV8xKMrZ0FDAtLD0gMF/o+FjtTBCO+56xRPSF8p2muwiQr
TH6YO8S9g0BEAq4KVo6yYuJoOdCVhUQDVSRuZXMgZfaJyDTWEhWMmMHnUHbzC/PBTB4zJyvOjMl7
ea8j5R8mr6PeVaXcIukwNiRn2zpqd4i8Ot3DA+F4xIycru1sjGh8zV1gYNSytEV+sMrAvGkoQKAx
PJb0zZQr97XB7NhQUW+VjKm7pnhLJNahTefxcIHVqJ2nSTlefYwIPiIVWiBTD3lYovH0gnkU1hYI
Nj7mIrrl+tC7sNF/v3CtDMt+CKP8021AjBN46EmYCs+RWG1zHZ/yxtPeMyHUmnvjnBT1RRX1MFMN
N4jlFUAUs/sJarbzErkpt1wuDMBmbwm6gH2g0sVZEDbmvk6fC84IlIKzV8Txbh5Uou45sNiEB1su
QYxORiYgMU0vXtG+WEUyBQfutml6C4yDeCwl32OLqbSeB6/9UQi0aSKfjZcTgao44JYZE/Wt05CG
Zh2sRzviKEK+60ztbZZeVvaEspCmmtBAT7tYA5zUR5gCwGTnVXLNRNC3XtKKz6Pe2LM1rOI7XVa/
GYWOv7xCFSsXMD2dQBtsXXTuIde6/QQp3sJRTjEKJNyo5KDpSQmZishbhwK85IOgUeM8eOEcuwcq
vEBP4AEA47bzuTlPL8YWDTymCIl1J/zOi1/5gnUMb0ZbJLslGGCxVkMTfI+lJ3BPD0URbRfHTHwf
IxqrtmjRBSx1Sfcz8FrO7fAWmeBASGR+WUhveUl1ND0u8+znIFSreNoStaIUJ4tr6wHtdXrhUgtB
y2OX3jqmTx38wRqCT8hsFNJjJ1+Rh2JG845fbGG2MYdarJwb4Uzw6tbGnotHopnJzVDMZA20uzYy
vWYm1KxdrovzkErHPFVuuXxYGJt/RV1RvmL7nD5aEXEZbXlNw77J7ZJkVGq/d3QUfBZLrH5NgO9A
m2GeHQ5zSL8VXowltmk7k9a9BJ3pbprAdz+SIMCVLeLae6jHFJM5M3U+z4qrxGPmrNndEsSQ2MDD
Lr5pfPXXVq4Q+RABEKyuT/E9Wr2NqbyFv7zGTYF22PWF9ur81RlhbWPmCrzPZQaviS6XG+DaTZzt
otSDHVzUlf8KAayhk20sGOdXfh5jO58RZZXtc3uQA/+1Sfs0rncTtonnghQdxn+mjQTvWoHhgRpJ
KreSxAwdprrYMEZ0FYGTUBT84iLYj9xqY/igxMkJg2KozB4BBTO0BZHMobzLtP+i6IKzYfcSXt51
MQU/6AhRcB7QfjBNhG3M8+551VsPRCza2wwYqoOXNzRFSwYARAddwzyjQihrrmLKiaqbMDIwunDB
j/EGrPByE/eQyIgbBMkZdbwwYNn69CJk5p/+wN+YTfuqw5sGx4e1Jt70CUa8O9WNDORdZ1Td5VyN
AgO3NwfT5erck8fVpiAPM9+2ePef7J3JkuNGmq1fpa3WF2kA3DG12d2Q4MyIYMzDBhZDJubRMT/9
/aDUrUqpu6pM+9pJpqCCQQJw9/Of852yr5g+UTzBudCE3nkFtBJZvAH7O29pVAIfkCa4Re5p54bt
WdR2A5FBm3ig5oMSoS+TASKqVttjtokjS7abIdNcbD8KZSb87lV96D2GFVTBM320bgDTKIOGKxeH
1qlNMsyQZjVm0Rfjxr45AxyayIHHrmSUW2MB88FSD/UlrdpKnnjmOjE3Yllx/A47L9+nqaaqT2+q
0vMi7mibgL3ggAFSo3XuBMkpl1f8XfP8ojpaMomGB+HEeiKtuL1Lk6Azb3oHLXOTmYOdfDRjzsg4
aCh4ojQPvva5BqzY4WEZRB1+IJpSFc6DQBLrUB2ZaWCivSjxOag89is8ZfelqwObrHj0EbjsIfd0
sfoRVVF0NwxxfMKdGeOAKjXtS9Wd2hsucbPVBF+WMc0YSWdtTPZy50lA8Kse5C1VOTa/agumEA3K
c8PmVLoMbhglLrEDNRPDWzOeHNWuJVADHjqWzmfv1lUNhNhTOyMmer8ZwTO/qiGTT7FdBOAYhsb9
VBN5QbiNqv4YItbyTeqpWqxkaIT5PtTdVm6HsQiebBrzAAeVIUwnsLTB+CJsAUnPsLX0BDMAG6di
aJQxvWK+ezPNGRmA1Ikr/DwEmMEvJU139jqmHldDUhjGPVAK9wmiM+5ht3LceaMihKR1MQ+9iVyZ
oDoNVjyU971FA9hhlnCUfHrisVzUqeHkx96hBO+qLAwGyV1N09lzTCWw/cLDG+B/qpUd0mEVuM16
GMGJhIZrvdRz671bra1dh4PB3CRqbeMa4yLz5Tq1J7jFcUXokjE78WwLCXzbhiVc4tGGuEHgPHcb
Wv5IcK9LFqZ5LbQ2yiGSGUSUJU/5DFMb8+fVnC251oa5CZh9uzaTdVj24RuxwYlqQconV33P7ocJ
TKS9mZVtXjFbRJqrrYjMY4sxs6Bp1Z6/EBnUuUwxHEPs7eDnpuAHte3S9JLj6A/d5nlAmNW2+HaE
/TG6hJt3jjYF2Z55tc0MqcMfwUCeIfhRuSQojyPc4ogBb1IH2yidVLjV2mXwzcSxtk41KcDyIbbI
+5+ZgPXRSUfrwhGB/A7/Oe+YDAM8ZCuxDmm8V2vmgxyLUILwO/gMZ+ULHVRhsMKfmnhrQXEcBFFQ
JAojZhZE7NRUeJRQN8S69aLqwzHmyVmHjjmxI/WmK4CZbrNpgoXBOiDZeFu8yVO0hBt5DCdjjCNi
NXYCK0PVBp39hVvIWAi6RNtpdnREGPxIRNk3O9Nm3OzrcRQnz7mHmIqNio/P/fRiOyFHzCX2BCqq
/NDgQfLnmBOOW1N3SO7R36K/l6FOkgUTpxMDrovMH/2YxdftYIyvqi7yuzmC8zPcxdhzSt9khOet
VQELtW2H1toysp2ApLi2tncSFV0XcbqQYUTxbBlOgzddMp/wOwJpA/aKMF5IMwu4XWbRkh8X1fXo
uu4PG7zjraeRQdriymqwVE70YpbpwGPKlq2ER2Um003U9GwAef6GFL/TS536aTVyuyvJnME0+nra
xN2E8NQ3JeZ69saSCXepzPc5TubnzHZx+WkweMDuJL2kbbs2+Q51a7iK6nqpr0tr972LvPrek7Vm
rfjq9X0LlqTctFkwX4jo6DYLfqPvIcEhBEDrp25aBYb2EQ1WfeirYgmsAZoEj8zZnhHclGbvneq8
ixwYa8u1yKe+1nas5RHUwhQuDKF1UbLlwvIC1KwBHYrfrd5ghMP6b3O6YPaMjhmuKVfIL4HOIBBX
mhIvZZsPz9VUF88yC9JrdmRUwrIRpQShSZrXyem8ZMuMIT1bAm89g3REeTrULTDb+AfxgFcUtjHT
0MI3CjOo9WN+oL91o1yMi0bskj4lsIcfJLCfDTo0btUwzw9tmLJIOgjlMb6CsR+IoU/mycoLC8R8
YwCEjpJIPODFRt+u8PoVpyQapePb0AvctYoJK6H8U8W7C4ppus0qdGdy0qyMuYnrad0JE3B0EWZg
8iRbp4d26DgGeGyor/Wljn5rlDanuEJk7RkfMRRMakPHyf/tSPufJM/fDIk68s+jPOf4Y/pjvc7y
879zv6xvUMAMgRQmXYQim1jOT+6XRyUyDVr0sZj0KFP+xGt+1wWF+EbE2UWqc01dLGivv8uCHmoi
3YCuZSHlLf/1r8iCfxLrTPRIg8I9IXQXzYV/+qMEoSYBYa+ZAXD0pF+9Vo3dxi20+OIYYXPPqWP8
N+LOnyQsE/XK1GlmpjwM+pYUf9I8LIK8qd0vD7MxS/zGkJqvTO2Dyrrg34hloMt487/qK4bUpWcZ
ApCLtNFQ/yTrsEHIErcFNz1XE0DvTVaBUdHvKw+P8ZSj4C8+lMgxTWZp5GZ1DhQ+jXZpkxlb5h3k
RXHtRW0aG+vASMI9eOPZ4w4MyV6XzDKD28zmiexogbkOSGXHwA6t9L7DZU6e0R1F62udnYkzAP2s
PkSZN+BYMqrO25RabpSfo9EUJLzLwQl35EFsvgeGBmW9B7YIfqRIMA/5eZpSD8ZJCUKPyt1cXuOM
ySlqhwBgbvDuTukVmcvxs6tidWrimXbfHAS4vHLn0LmEVhxcVTzDPzPoS/Ea1H4+rCxTVdPoB443
SzwDCfMWazV7KR75LNGDq3IeU6idsZMqd4V/kU+QWEdjwVQaUBPcs5U7DY9sJbLBNyKM9mxvRkL3
++Wi/gzJB2SvULBbkKaYSpP6BL+RpoyRBz2MXC+YcuPkRvUSRbLG0gXHg0NsZsYSmrayJn+x6s1Y
kVA65bjLKAtOyA/Ebhpjqumqcnipo2Sor1jaiuJhSUyh3NFDY/WwUhlM6k8OiRE1QRgSo8ogRwbC
A3gwANVg7qVbJVgUe9QK7JiUMJMQxvdPsom9rq6aWR6TnAIZ56ZtaztXt7GW107m4xDSl9M+DmOX
AJOUWEExs1rOfHFwABWpHxPEdPIbKJydfhcoGimew8RLYENOVYSWQNppUO9ZoZU4iLzW5WnOH4CO
7tP80fGITnOpGjRPJtF4Z0gJWPQrkLGY6jsHB1R+ofZP3pDl0NRWGXEPv4MD/3MdTlxENet9zpJi
lprP94hoJpC2LFAuTdT7OFlF6jMFTvJ9nzYTYVnwP8x7cbd+kttV86atOvS2mbBS+NQ1edlYzP9M
HcTABH0rvEF4jAEhmUFeYPagwYC286RgvuiQeifIvITK7GJo6YDSQpebxbPivRjUnFOKEpKsK3L4
UmglnJQg+vGBFaB50DoNa6iOg8qt8tqwM1eccTHW2Sme+kgQDNcnkrm6nCNSqKJVin1svfwouQtW
Ze4K85ozh06UnWm3bW3QFZAaMdan+j7B5UUjM4yV6rvOYDzdQ2uawpOyHURU5LLmQ3WdhT3HoqAj
5kSpHysN9NGS0QfpNR8biGI0gagmVY3B8N2bu34bjK1m55REjxbZg7RfvOjCdUKf4TmQZaV0RKy2
qwrGc9FED82k6OEm15TmzJutCbEBDQSMSqWxHOtWrRiR9B0Gpyaxij24RlvHm1+M2GXjwSPaqLWp
d0m9ylN7xqbDQ2qES38TN7K7s2qzM+7DUXL5brQsk8lTWQajvaenpoK9KGRh1cnrWGi0YOGAMPr2
in1AkKCzzVq8x/lEu0InTeq7mD6D0BYAzKtzAQwkOmgmIuYOIkH0VZD9nNcRHkFzZWcpADzTi8KF
0kGR+1jqM94s5NWtZVecS2u3qE/pPLoj+fjB6jd93llAuVkGkBAM3GX3XJUDyjIqo3wkRAWDZmW0
GZLwSo60qRevpuNCpNg1FcG8GU4TwuhdEBloLgVHqal8iwpAMuarAfjJ47ocEu5mFfp5FdN6tJL4
ReHklO3sdsNXWBdwgon6yCAo1Udf4z3CUiymXpPD12hGKq8f/7Mr+jkupYv4X+2Knr+r9r9W70X6
68D0t9f8HmW2YJsSTHZsNj86s04W8J87IyG/MXnSKf9kn+NIc2kr/P87I/MbMxoD4qlpC+YZ1j8m
poJoND+rk2RmoLI0G/+lrZH7xyAzs0RdENL1sLQzWpTC/dNexU57gf8eEwzpgWMfyCciDd2livEc
dhUQKbvGoNUPuDGsMptP7jxezKwptwVhkvVoS5KwnOHgG+j2udMb2JsazhcvFTOLtxz3Y5zQCiJR
6HaWHH0mNtOJ+Sy4K1yjKwU9eaVabLOmqlke0rTcUNSUgSfRnBVbq1OD3uYLs6ZaUEStdj3MzhOg
AHej4VTetr2d/AhQHG7M1iieUyoQL0RwtFtztpsLrD796NhDfrZ6nH4r2BCg0L2+iZ4NtMQ3p4Jw
cD3Nm6TZUaR4RRfVxrHbY+L132vBC6LOuQt1DUeTMX8Js+PgmfdwRjid4218M+MXs4vv7cg5R1Zz
MLN8Z03qIKND+h4Y5pWljRerLN4Du34r5vqjaYpjaXbQDD0aMapz6YzbGNs/GurFCItLjhkahzkR
lcB4GKeQbB/212AzOJfCTe6jhgJip8lXZuFcmyHUythY1ZPBMzs8pdl4GdwXQpQsh8EaF92O2oaz
rUbaf2qf5oAKBsaSzIVXgpf/tlXhvTeh/ztW8taO9d2iI2HHO4N3P0198JqW8zPCxYEE4g4QzSOK
3ibsnK2oiluehFsaXYGahaGD9+9V5RtSDFwkWnDT9+W0yrVkNeivIjuH9fdxmv2yTs5pXd6RXaav
Kw9PTultx5zjohtyTjQs3knsXkUUANUobOj5K1vzrqumAbjr3mCP3joMTGdnSvahmxzmBLJRTx4g
ufEoW3GNmy60iBkF73B3vgpn9rX2VjOTG5BBm2k+pQNCh7G3zEtXKF9rtvP82hcH2uOeeM4ClxAN
YDrtnhKv96qkM0zcSGOit1I2O7h+O0wobAec9oW1Zdto81aF5aMVPJRiJ2V210BsIXG46/CW0kqZ
0HsTa+FB8+SuMYkdD+a1aK3rtnevGcVugf7TTREU3UE2zdvsADKjcEPCWylD+2rq56OTyzdkvUsU
pLsR8P+kGTznS34TQrRft0u4MDtoKQq7cQwqMPxYcBx9Wo8TV6dBbQQm49o0rzzphtfuaByJ9L5Z
5jtXEFlxtTV6/TU1XxP3zoj4ntiQBwHOyX74EWsZlMDhvuhJpLnRLgR8g8/n4BQvtAOaJIqsk3S1
jVu1ZzF4x8SpHuPO8hWOqNG5UsIiTtdtG+MO0AAagbOVw5UrrjrrxHSaAIYz7SDfnbsoPTX2E+0/
R9CamEsV1GWoZIXYmXG7YY775mXAT6wiuJ2y4Z5w2II79R4MIMzdnay/55P0RbIl7ucXFtPVtl9b
MEUG92A31BXp6ixgzBGUuKIuFaPiHg1oPSQjVTxMUMYC8oGDigN7UuQ3FtymzLH2lCA9OoW2UVV1
1tJ8Jk7k3faVddIYuYY1H4O5I8p0MAcoY/OuyBtslP1eWQo2ztskrQtGdOWHUPmGUX8K6p7mC/0Z
v+an4Sa0cDO5mAu4sH27GesrxFaEkyLctfRsrRzk1PAYpVvZa0+qhcZq4rYkJ+YygfWIeOgXgmbr
TAMXqSlaUpsYcZBK0O1ofEzutBuplQ892FLNDj/euoETxlb0iT1eyFMh+BEtfk99JmZcpicvSQ+d
SJxVFQanqii+Kh0DFpknnA+dRYWFPDZzDyxzuGfDOtA8acDQxa0Kyijznt1iGd7p1ZsXwLHDXl9d
UVRRr5WjnyB13AhtPtdT6K3koCUnKq+IUMDtQSYS0U7GyVfU9TeBkZ1tTo3gh7rkFFCzZ4FgW5WG
wcXh7HNeuqpsB0KwYb6S0L5vLcSzsr9WGdifOmqoyGsLfW+lRn9uK9Na25PMryUrz52VK/MyTMK4
NvUXAmyWwjAtHNMfEkLM8SO+cGYXKsTWwtFm58YO3MqrwYvfSc94i5d9PpoGXLiQ3bgz3ba5qnYg
GR+1fN6kWbXL0rw9FTvq7q0bdvqHlopS7KOQblUDbtIMhpOX6d6ekzcqZl1u6jB+5pkPZXK6NwN/
JhC+y/TyZCYup73+sZQkdmnEfGzITvoDXxYNwHTI1905L9Aa2cKbMTV/WGcQ2PPxSE3L19D3n3Mn
qFvvTwUnRkow071b6DdSw+IAEOWFsFDwXjUAkiJiem3M3TEei97nNmdwRvyWFhB2vF0V+pnX41fF
hroeuua56ag0Iu7F3tawN8Tcn3UmAgdNJOEB+A5dDO8OoKJhgV6aq7EhWJXDvc3T2S8S7Qtj5ibn
uBpr884r6gF+tJigrWJvMazsuqgmNh50S9kwEQm5vuA4/6FNOD5mw8MTnAD4stC1OcXCf0KDPAN3
OadZ8GDMwVs6UD5fMbcvvJdBDu+DZ16Aw2yFbL8iqBvmHSMM3afO4NyyKD0MNbaFRNc1n2yffhwi
zV2ZpR7vSIQxhK/snEmaZkDaoNKOQJ7g8Z3diwyHoRg4BPQkOjCb1DupcKrgwp3XGdIXh4Ms2JaZ
0V21kcs9PbVPFGUIv0eBhTIaCYZuTnjG2HsV26zfPSmoFyvIWOBl3X+XmMK3mJ0wK3TNkh+zsFV4
cXt0Wo4i9oB5NSXhy6R4bc8cGRIDEH0RWOk5UnZ6zZBU38XSaLduw/hHVy1trEmFTt3szSWLAWRs
WrvMTtqZwJgNCUB6Uu0Gu9hlqEQM2l8qiAWxPIdWhYvUCy7CIZEqQv3I9sLiOeU+aC39sJBKRx4j
Qh/2DXPOcmSCjP3nOkw/vBKmh4ooSzSt6dod6vt6crHGakRC9FS7TSGUb0SVP+hpcZyMxHejgJRu
zSmqEsU9eI/zjBbEg60FDpc0FbaQzj1BbGlw92jCuabnbLxq3TG7uDTBlszC0NOT1pNbDCXFbR7P
fGriyBj8Fki4exii6qXVtBCxew/nTrubXeE9eoxb5pXwCLezpg2ktmQYbMaMb3yo23xX59jmo1oQ
oXWcTa+0H/8nLz1haL2AoCBgE/TtYQKUiYcGOQlcyKGm8RAserZC6LkyG/MjVrlv9uZXx0ZTwuc0
42L3n+PWz+OWhYHsn2vQ6xI5plS/nrWWF/w8akn5DSqUwB/BkGo5GaGF/jxqSfHNNMkQQgwwUZXR
g/9+1NIMDlSLB4//7DFPpWji7zI0O6pv0tQ9chPI10Iu1se/gI1a5PFftNpFhBa2hf2Cwx7vDxvo
H4XoplYEAblqWW250Ve6Zk0Mktz5jlo7/U60obUNhs4i1GbU/adeUMgIBTK/NwtltRxS9PlA++Br
li16iQybkLGepI+114sI/vNsY4wZ+ry8MIzKoVRbkXNVgHZgrgsliNStCruHwbKCJwrlwZj3DIDe
qqbIzyU3VOeTg1ppXd6wgXDkeEUah7qJpAqqK1g388sUOfK+w5PvsByWfpxHj8AaymdtEGWDd6ZC
6NEZve50xi7huqThPHWH4DnmDPQ5eg21fb9895f/6cI1lw/sH+L38oFaGAtdvj/yzJ4w/2TDjbzc
mLIcMlxsZcaDY/VMy0vNgALoBfVVOSnjq4VlsbEp/CZl07Ido+oTMMkMvClYoTWWEXYD0r2tMXMD
5wE5YLxF8X0DaHIAqAeYMIkyS4DcwL/zr9/+H+cSv717EJwSKyYtDozp/nT0BhUVZvVUMAsvyFsO
nhXsCnMaN+Ap3U1NduHn5Opz/O/wOw192QTg9r+KLr+U5CXV//2b8UfT6f/8hcsb+sXsKgI9ipwB
Wx92M6In4DewwRnUJ4tO3k6SKmOH8Isc3SPL8BbPyjmbaZzIzCO8x2dQOhvgAOsxHfb/+oP44wzj
5/uyEUJc7j6HkcmiUfzyvsxGjQOXPBLukonBBVQeAXgF/8aL+r/+FpAslo3iwXT7TxdLRcOKcpyK
i4WU+blpjGZTA5b9N1+q+F8+ZBspBf859l7d+rOzV4h0jiG22NBlXMKgcSk1tF0jCE+E74OnqIs4
x5H2ndhINfpTY9laARZIT96ROgeaxOTB6dg5+CLkkIENj4GNl+fpd8PMFP6UOaCZthsJTSM4ln6Q
SughToCtkTNgZXrdjSEoLd8k2FTv2bEULzXm0ONk5Q01DgHlerFJhhNPxaBWMyIlzhMjO4x6b1Km
nYzzQRSC0+NvX/F/pqZ/M3UutH++Yt0N78XXH8amv73gd3FQ/8bawgDPIQUBSXC58n+uWFQiEYsS
LkkKshOohvyS38VBzfjGVE8uA1LBKyz+6R8rlvmNn3aYPWJnZwxpQU78KyuWw//qlyesZaNbSgsZ
3lpGmpjxl5vql1uz7AmHQdG7b9PIUjgbMhfXZ0B/XzU0T6bZkiDy7Ow6wlEH3WWC92VY44dOc8G6
TwKIvhGc5bATbJzbfnyl52u4n0zdfLBKUW25BKeDlWXJ0zwZD5oBwtMYYG+OkQpvg6ybTxI74wZ4
B0Yx0YfT1q759wIU3oFnlgP6oc3OIo7cY94GJL7aDKGbeoWm031OgsGmjtr+JXWBfWDdYdblx3QO
vFm5MS47P/Cna8ab6saEr3qCdcSqHGA7PNrdAEsNpaWF9ltVs7vNbeFkLHJeChNhAL4+kc/a61In
qQisEsXLamV1m+Ofig6t3nVPyl4KYGo5yVuq0Zwdb0Vd5QF0uLoMjItkXrlupcEqM1nVwYbGYq3g
b+HxqXX4akXClKUyjqorKSkXZMHsSD8l0vDB7KH1OfigO6pjISUmoNvtukY3e8NVNdyGw3DslQsa
l+ZU7EcBgk8ZH4e+fXQAFlnU5qDWOStdb+71KPjCfd8f6wZ7bkl3aVfRkdTQkSQdfEOk8h3fTOwP
Ux/dM6fkIx8VHQbynsFFtZF9R+nOMGEYjcIPurQzP6rcT8skrM/IcHzX8/bLthVs3dwzXqFhvcY1
tGJTO+ZNiCckDLK7wZgShjtj+YWT5t4umh9yNh6h7d4Hlr6f8B2mTbNVgZuuC41/qk2FOk3vJrU1
Mf/rOSibLbwrOhpoLt40mryzOWmgCtXnxBzeLTEhK8XBni5tPtOu84cmnXd9TpTpJBYoE7z0BxC/
07ASphVCQBx0E7pLo/8oKTaoTQAntoNTikhrtIyEcF7XabmzNEp/ek4Aok2eBklR6egwacYwnvUv
C/ev+9Li7h4nox8Wrzj1CBa3vcK5CFFhRQ2NgpFURcwoNQnBChHFQe2yKC9BSBUGYIdg6o6Fp8H8
oVo4788EL9W7hqnsovrQJkHehQcrWhoumsqY0lU7Fszzk8KPGfI8aWENjoVWYyvKsdiFVC3FrPCW
412chNnsMKk9rrRn05QbQFN3CNs++e37BM2/puXFb83qtgMAuLVGptdw5dSpE6PA0xy/6hPKmsme
D1NdzjzNO6qMvwcc1LlQEcyNLj6LpWrJbcGo59I9w8FzVwo5eisL+oIRzK7ztNGPs8AAlMLv90mR
ofz0GiFAB18yU1+IV9CQdrmpbihmVUgMdUDTxSgRP7Kz1s64cYuGFiYt7zeOthRH58RocRrf58w1
DgVBhActt8JbHBvBukr5KIXtTluPnRD757b7yuLwGSfbQct+ECMxHjJ3rjd5bWtPhS3VAUTdHqf3
M60G5jbLbR5Pghrz3PE72+2Q+Pg89GSwNiqBBtfbDSlZ5eKH1mhgnFsdi7xyO/hZQu7lGLhboxiM
nVDS+WBX4Gy7CMx1U83m6zR6dwQf9sEiNVtVsqf25SPM09syoiDYpt48SvDjle296ie8+TmOUGCF
MB5yaskAA65dlXwGfHS+ymFUEoX/jPr0QPu3n0XRU1ipTzl16UdK4UbSyJrchAlIs1sHRIh9cjpr
Pv+bWHbXoAPuNPzFEFUYmZiy24+u/qLjcZt0r9zHabciVYNraxipHYdgUzTZvkCUuE5gOV/4c9go
lnN8nVui2yRGEuw12Q2b0hXHsJ1oCw2GvROSYsWA+aSjWZYt403i/EsbuxMFDy0sxiOc7Gibx/jR
RhtMKHXA4WMWZM9JLXctXTe+sF8d110MG64s2P7EgnFJ6shn0nLeRYhKPFZDx1PdDT/oz+LepXJy
yicbnz6oopIeKYTIEDY4J4LPoa99Hj0QsUjoaIfKg2GBW1c7CcwW3XuWtvlJGl37sYQ/6KJjDvhZ
mFohfYfUrcB+bAlCM6lOImCunSWr018DPk/dK2bOxmOXOhiTJbyOHQbDa/C/3XWOLSha2TDWLiM2
uXXLztTnye1tQ22iGaaxkhNlBp27qgFaL7yf7LopBuykhY0RluMNNybl5omG6Dj2GCEMcih7rNFo
wa50nqsw3MgcQTRo9ySndxRglGOf7Q0zKfaCkxBgdR6Btgr7A5bMvcjsHxpaJQw3XfexMBFCgjTX
beNaanuYcsm21NNg6/C3UD49nxq4oRfqQ5ZoCB8Bf0M/2k/tiOl7NcbV3ayITgXqvZ9JucPjdB41
shXb0cmVD0Gq9YmaD/tEqgALe20/hXpavmsimx9C16F9L8DsLMgrPWnxEB1g7Wo7SejkOCRldExN
T7vW4JzdcmqqXuPJxgcasRVh9Zyoj0olM3w5tPZd22jFOY/14gnzZvERGTZj/FHAZbZHsKcy0Ldu
7gYX4qqZbxd6cABEMn/+Zx/8U7hhr/mv9sFX79n7EP8q3Pz2gr8PyT32mDZIb5RQ3VlimL8PyU3q
P022oRykEE5Qdf6xD8ZaiDnXY37F2Zl0scdR7PdcsWY436gXXjx4vAhVyPhLY3ITDM2fNsK2JdFt
GJajZ+rM6xdt55eNMA9Y+LnmPK680XVAznGDzGf0HFpw0qB8igp9YPOg03cRubLZjplrHaICCxu+
VptWGzM/KbPBb4u/azumWkPDHaCDIqyMs/JAElk2Rp1wVqNayR7LOjdeeaiqFk+aR/fZUDMNGU6W
ndP3RP9O3jfreg7u2hki5tLRUJa969sDhzh9rJ7YN0+8E6oDzVoeM3571RnrdhhuRDNaPrhsyko8
+knAQwDpSCuKlqb+pDes17ah/dBM77kr0204YwnSIuMAVASBkyNjB5GGRkyQM9UwgI9I4nIze3RD
sOP0p7QJHur6fZrAYI6xtWccOm5DafP7a6w7OV5uUV634Fa2s54/jHa2g4bhR+O8B2sM56/1PToi
S4Py5w7GzqYflFrVUXRDTwOYczX7EetOF9tXUksfaSBXFH9ISOo3RhY/RzrNiAi1Q7YwniXQ8+ot
sCkzyqGMwWI0v+tKRa96iGtMb5HfJsvQMNFAPOjqTBwwULn0mnvrEYeBA9eBHSUo3biI0jse0ydZ
xp+NLvJT6jH/1DrFBLyWgJ86/VOQJfBb64s5wjHStVt2oBb4Fyvf9ml3BaXTz7NheG+sgeJYKiru
XKO5rlN1rFoaNGmkB4CZKEJe4Ovxew3lYWiNF66oYj25/cn02rvCLM7VAK5D9CZ9XZ19mUFjgsJM
fKGKg9ePjIFL9gzDtKcrHc5bkB6HLprpnMm/4rj7DKV1M9tcSw3ifK4z1EhieIz5NPwgqpyvE0nu
EgyVyAEFKuI821J2yX7MMp8kYbJpMFSTnCTJT9dUw3Bdh9vdhX1Gl8x8xpggdwXP/e0ggjtazLeq
MJjkCzo0gzjdk+C7VuC2IH3XnxCYPouSjfw0HUTaMUVGe4NrRNTU4BAUtFVOVVly6dL0O+TfW6OZ
f5gDxBK67MdNaVAdAujbM8E/zOyGrIrqM+DVj65sH9NEXYeVfi81fgLnHFVYk+GbxKFgHYqNE0SH
cq6PkV1gi4vnjUPDznsvmw/Zs3H3RAoqMzFuIDT7hdc8eCU7DZdQzZKJNSJznQQtyFJw1aAPBWeW
uBmLC6M9ss2iAJGpd8Y+Cc3PNBLmMdIabFyjxxgTNikLdXasU+vdhNDdwHBpOvBr08Ej+tfHlzk8
WZRPOgyQi5hBjrEP6PWiWvHLnqyjGbB+d0ecebMxrvrRglCFb42bn/w/IC47zw9FsxMOY5yZwjMM
x0Su3wzBNTO49CPm3AtD1hMt02kEfhbqvhxpAswZekmMJTHvnVt+TXP9IHcMWElwPgNw+Yro/U3Z
mTs6P0QFUVWvJVENGkZKp3pDWTU8bs8C8ZUymNnEa5I2SVgTtLCY8kMGjqY7F4MjfK9mJpghBCeR
T4K/kpJFyVOHHQiWbOLCXjDq0RuoWXw7a3dy0uJWt5UsbhyD8qLXsopzaiZjEq9HkpfkwGjPzCtn
H0zmRFtTK4L0RAgpZRo1mKHp6/qSZpU9p/+V3Ybio6ly90b3opjQjqb1tzSRSZpWLVkdxqSkUVnM
ec85jUhayNklwQARMc17pu53NDky6RVuISwqn6EeAnxqCgCo7P3pITtZyVxTpmI3YU3rSJPABsuK
rKYULBRJ77Nr1/JN22lZsp1Zb3BMmN24qmqm7yQbWqGjLYisvMyMDzaI+O4ugnH0mivAL1PGDe9a
a92IqI6wZV8Q6FAH3Im+NbXpC2W32buajWuakm+km2hXpSrEQxng/ONcn7ALsqd7YdDRaEmnfS0b
t/DRW5+ElyfreOi+PCmrfVuN+Y3R9tw6RDYa8quuN+4LsznSouId63k7DUSfxvTUkpCRcb/yMMvm
dK3aHQ/RXu37JNmEKaNlvbwMQtE24e1SisMaMNWwi/INT9ppj+PUGIqWSfUWfmh+1VPyTnKnfYjj
mKEv/qP/x955LFeOZNn2V9pqjjI4AIcY9OQqXEnyUpMTGCW01vj6Xois9zrIjI6w6nHPqjIjEhfK
4eecvdeuyZxxvMI69h3/gFBqOvQkW+H+681gC05z2zMTLnEcrIYobCqiSTcz0R7OX84YEaNvX7Te
XgkSwjV6l1avfLZgvy40kDWLQZoNEiAx7Ey/vTeZn1TMn5dGuK+nYtXH6NLgfc2fz+DaRF1uF/4G
sfwNSCMCBSAdwFgO0uOAUXepzY4kfzgnKN53RpIc0goaaEixtzSl1yGf81zuptvmiLCKsf4g/+rT
jsEu6oQRbIMOSB7yu2QLpYyEI+aOcAYoL4oRSC/v3sQIw/aC9KoH1Ce69LNqFaI8GtczwXpW6oWN
gMcY6w1W3wMKhasmI41RD5YxQXtjSGnoX2Zs49cdeD9y6I50tK7NBAAg+4tuVVUpHx2TnNMidpNi
2lpq9amOzZWlp8klhskf8mu3ht+1FoNy7GR7YVVNtKxikJn0rmmegGN78fpLL55j8CLFcftUbIIw
XTrTsTLTVYvWoGO7xKfU7t4hx94bUQTVz2Lxh2YSrJVUI/Vr0Ofk8GyNf+musYb9FHTThaekW5O4
t6OJdECG2lUjKYQyB1S0MqAVl3HsdkZ0OwUvGZKaNGw3ZLDuLMAl+O/aBVGse2+Inoj3WI4EOChM
uxZe2To70UQHOyceD2odvyW8ruEaVi0+BdblQU23tQ06OSxM50C+36elk4ltKK/oH7d2zoME8BIu
56rIRxx9JMFWJQ9AS4XtxuF4X2jlZsx9iBti61vpk+9VpyIPtiVCFF+1sLZnH1HnL/s0XScdezGD
o4Z5/KDLZmviq2y87DJOiIupVN/e2HLIdrocgNfnSJmHTR84r9BKVkZ4VXvHGaJMjt1CoQvU2yzG
zm09FEccXOxv7hh3rUH5u03/UJLvp45mct+SFpNPlw44bRfj/670iHqj1QUaHEMawwLLfFDLly5V
3pw44NN/zOmxfoQ4trVYW1KvYWvAteE5bhsqd6lIvTX0fs3NYju9L3rngTZacsM7idscJDYe2u4E
3dL1qTDNSF9T+11nJcQ4JuTBgk/lsMyC6prWVTmuagndThYPSsnMSTL0sMc+c6GJeOyhs5VfsRTa
44IdHwpS5SLFJ1c5z6a/1uJDHSIHkOsIHAXp9SQ45uHkX/VF/kC0zEVLVNeKbq3Lo8YoM4BzGXrt
oWv4ZKj5y2AUh6KxL4DiKbsyBDw3RNU2xs9I8o0KuANnW4mJEgldSkDYYx9C4c+rZwRROQxY4SP2
69at5fo1H/JOvTAaJVtaNPu3HmEld1Hvkde9RTP/OKXmORH1sFJy48kpXzvcI60WbBFQNnRUrbOF
VmyFJIuVAT4ZqVsEUsRtvYlMz4L20S/R2C+NiOdnpLWRmxcYtFzfmeoVxNzZYJFWd4yME3q9pjG9
FXaOTZCXrjvqQxehKhqmjd1olO2aEp/qrE9WZWHcVhWfGFHIK8igwxNDoukzhCActiCRhR6cIp6h
ddVekaVxN5FgT9Te3prKHXQUwBEa3GERL8cS8+joH/XE2nSFuaFpsZIAGaWRNBh4LeVMiE+zcNKg
u0+C6TbV2GEp46Fs+hp0HDFmeZAsvVAAATIPEAS3oPB3VVOhQoPpnVrO0UY1EoUO4RXRhZLZD206
vBV1dBFkZ6eVr1CG54/LIzGcdAXttdfSiiJplOikyryVIlNgqBH2iVV0p/jgVZv8IKLppEW+YPUH
IIoZdxm22Ron9o0wtcuU3uUAWWEyVOoECteFpsJlLYBUQ5LhxH3Erb20rgiMcQMDxM7YvDGRN7dU
D8GyRiBZmv62roFzGxBZu4KLV6MAXPhdPOKIJ01UJSYiT21joTbxrTPbUGdjgObt9L69YyO4bxFJ
bDzIbYsSXmqI30oVD6XdOkuMNNplVhtvMlT2PesXePNXJ7MIUEw8dxrDdSPPfFZuJX+pmvtxhLSR
5lcZoP8lSUyd1+6LoX2IdWWJZ+ViKkREBLP47KvwA6r3pvWj+9ZpkW7SoiSW8NFAlGOAFch9Zzty
W0xv2yQ4kvJnzyI3jprAYHsLeJbvq4rUUiPDk+JujYjhocxb5z4aW1SkBlTS1BqWZdJuMDNcTiFf
5NAqQZhE1IS+3j+Yhf6cJcw/LCcEi6y8lBPQ2yy9C0jcWEZ4kOk9vbeNs0xIUd/X3WWpjUvPQj9c
lSqNTFTQhXFlW0F1gxBsQ3IWfi5tdqNaxTkBqY62vARnQnTMhGW/9bScJQK/WqOxrqoOKxZ61nU5
aC+qRwM0HfV3LzCrRS4DUuiHdMvUmhgqGa90rwEhQdg7Ez704lYHwnmo2SUaL4aVsY445K/6cryx
J/3Vr2Zp2kEYqcJAa6C3sGnadkNwWLyqY8SzuX/dt8UGt891H/nrTrPWso/WCN3fs7ra2j0GE694
LNi4w+lmq0SNlCXL0kZ7aGxQZN6RYpzV6RmqW3ntSaZgXbetDNz9IE0LgiAnkLn9Q0v80qnCdATu
2oye4xg7OmBCMKVKUBJf3LVUClfEDAVvBMDAKSIAI/jw9XY6wX8kh1yFSbDjiVKwRkMvwrCFtDXI
EdIFneesx9DWbgntKq5UManHOObZK8kWR0UXtuSO4wWThq3uEsscV9VI8exN06lM2eIaBYOVWub5
hv18QEXNAxzid1yZVl+70wR4RRbqBgvRK5AShiuq6otdnAromkyWtqVFiHPVec+kKmZ3QqnQAKI7
f8UvWD7UlrDcoEq7jeNboZt5wMbwuaLkRwh4RQkrziRg9FsCwiWmrC7g2oPB3gSBrd/pQQaEQgnU
MiaIZNRgM3mR5Pg5ZY5Co4lMAhnsi8wCvk6rmHEhUeZgGztIlB5dWj4akOSPfFri0rWiKUH1SZuj
jpv2BDxDXGb0yvdpBv91o/bx+I4NlBDZsRx2rED5zq+Dkcatr+wnMmTMqsEkPzsCiJrSNnTr27Ua
WMMDvOJ0J2NteKwLa/ABiOZ8APiZ1+Yw9J8e+ynSw6XlgjzxtiqN/cvBS8f3WDoUvWrKiC/PAI/X
GZ63pRVRBZFAJvMjxspgLfJicpvAH5ZW5dsu0J7oBaO86TpyjF9ZyPddnATrcurUrQ1cg9gSYQwf
zJ4R6XUdaFoNYdRtbzYI2MH6H3W6z8UiJ5Ro28FG2qqloa3Q+PEOoaCsZacz9yPmgm9YemvzPUQZ
HkbepuXin9KMyArVV4olSTIErHZWB7Vn7i+CeUeldUMTxoMRNskLU2us10FLo1s1BVM2Yt2MXEct
FLLAVO+2gw1yyMFi0TnGbJAK9RArIXr4CWrPWgefEy97NW/OloFJ3pdB+4TZllgE6KTTGWorBYnd
p8mrD/6XWXKNaVFjd7u1MGIg5Rz1bWkMFLGpDCXjz6QbSYjRe6LsvSbelTKsDjjy4j3koOiIC7F6
RNE07qJWR49OmBuuCc9BWZVrmrfXOepispuSVFFsjWzX81J/oH7CcTFjWj3V2oVhRurdtCNI8Swk
zwCBaddDm78Qn+xin9j3APJdRCqzVFTMsmvssemu8RqCqMa6pQOQW7lNHGkqxwNhAywjYNMolUg4
itAQZw466r5bUch3t6bSa6vK1lVE39T12YqJuqT2yDyiQRR1aVBOuwYNXJ0Mecu7zvsscFWuyijH
Dj9Q07o4g9Fnt3FLseP3iudiZEXybxdMwusgQYBu9S92kz90nSOuFEaD7AOyQ6L3p0KxMuJRcRDF
jhOdZ0r+STGs69xIN6mNjWUgTK/Rp6bd5pBSfdx/rUV8S1OmKzB8LYmgxXOMhI43tQ+aXRpGNdJr
bSwsMLxVeChVTSbrJmZJZWpYucVgvEqvYY4saL6efAn5gfiFFG9UqAjyDhW6ramuQRIJO2bposhL
iDiN55qVM4/fiqwgMWmi5zlZps8dHdQBfnl17lW22ppGLcVmpO2egiLFegkImrigaZ4O4SpEMB5C
4YYnmFV3yJ3wHVv8d0G9VtEaynJynCDHbAnY26HpAM3qq+2JSAB7rYtOu9WNad56THa3Q46Fc123
mGg3NCr4vMZFfRo8UutbYcgj4RQaGu1OOBu9p0Lk3ZoETZWm2dGUWYcpZSBktDXOMNWtrK59FWWL
dbynGo5MqMYNUnjH7BCZ6W5b9se81fprrUmp7ltdHd6sJGesBacPwP4Yy4n62g6WER/xHeVV+SHD
OthMjDsTfoWPHwJuy2mAc3aYzJp2iaYFXbks2tzfm2N+JW1ZsPlJ/eqcoCN89qnBoE0QeoCnh/CT
pRf5B12wYsNy6S7BuNwbbXkX5zWNxcY/k4jYoD3QoINPZIiTR+nS7jC4vFGPU6Hi6dZvGs2dKq9/
cjwlPyY6nbbESvYaay2lTfiMhjjYkoLxZKbRlRiaW9jAnywjy55LybaUOly56CqrYGOR060x+lWp
1o+0wPgjo/dIVCVKRlwYc5Yfz1IOyZp0T+KPKMPaB5lAhfPmWKjSetJy44ZOknC9qjSIY9Cv0HvA
0upzN5XWso5J9Q57eV+TnLzyJ6M502e6CjHqh/RWI/VWn4R1xOj/OrD+iaSi36tIozy2GIDOikIz
vZZKuJ5GbuRsAN50vEm2oiyERb8uGPtNoHnaM9a8AKUh9vt+6qy7sEKyQEw2yLlb4rSNBaCXy6Fm
5yCd9A3s3IVq5HiI8EWtWrDmhoyIj5Zq/iZ5VgpW5ZXeJpcq1up1MCc+phiUrP4mgQeDoTsrrvEW
21AFh2MZaw/ZpL/VjfnSRHe1h7Xay9fh1OluYj3kBFtt2gF4WNykyZIs8nEl5MvkmFzE0LrrVec0
DkAEFBoA1QgaDjgowhxBMyWqF0WDbIfemPTzq44uX1cXW3RCa051I1kRPKYvaYPlIw7uh9Hiu54a
3dIroz2Z5IgCoyGl4WpcW2UG7Cyrbvu2vSRlJsDpQ8Nr0t0QreYyTDR1HY7JjE/EZ9mQ8aGW0TZm
n3ak37DNoUqeYsEmz7b1ja5kKPcFdYFwqg8dBtB2gvR7RYP4epghBGZHrez18saUcj8WNLfL0HLW
jSqokvstMx3jEWMNVUFxP8f/UBeVq8ZOP/ow6t0kKHBi9gG6UQQmyh3YjWzXO56ZurqpPNE5OLQZ
vWph9/e21pIyPgxbtavP5Zi/I7rBSuf1bNHy9LPGz0R/5XPIxINdttEqx8vMEx91WNglgFsbAxQd
lbs+pGuu+uXZR2e1p/08nZTQKzdp79cbI0mLpWUSoVLW+pEwnWczSXaOL7hydMMIDMhv6cbDj05V
cnrCxq0GghWJcWR4xDBjJwFk5EZdWguQS/mJ3A595cTmaqptV0Utu1JFyZUjC7wDeMN1lvRyhscR
5uQq65xj3E7aScFbAHPL7s9DK5Rlo1LFBqSej1NurKkMRmyBTcwZTjbf3OlYlMnZK1D4Dr52a2ml
jegy0p5bGfRbtVdNoFyzfchxxujSjPA+dbqJJYvJ2nJo3u2qlrtJieubceriJz7kw4E4v9dJ8ULI
7b59QQLWNmt5XHzFpDwp5/EIpjO/KPdURcC+vHXo2YRwzAEdOpChNVHvIw6sWNkgv1kZSX702sxt
p2ItbOdlKGnY0fZQaEkxGHP08dRIseiH/kNjXSaL6DFgDpMzHmLuH28nujisaN4ywVqzJvpQnjST
97Qgvr424neCWjYZ8bQo8LKF1XsbeA13ZdWYuwQCuCFoVIM+WveKwk2Co6xQx3n6XUjcMvHD2B5t
Bxp5XZIu6JB2Y0Uo8XAnz0aXhh3GQvdJ/dFwxjZGtM9KlSm+pKvNEh1Q4WLk7Z5lqVRE1hJa6mX2
3dTrb50VHpQo2uNV3EZJ7Dqo/MCC0FKpt0GfLmTslUf8nOVFrwpvGTs+wxyNpZogn2nFSGNEc+DD
awodFrWIk6R3lRfHsp12Wm0n7Fqx0wnnSGBVis0ziYnwwJsCCAm7WhHfjl76oOjDJ1MsTne6NLUs
Z2mfdwjQ3WkwtW2Cezqt2OqT6RpG4d1Q4d0hW3dnlNNuHLyDl4mTrEw3Yoi1YOp3CI1+z4expgdM
TsU819w0Ui9WERlrE9lMfOx0Oo6qc0gEJkNtkg/1DIVEP4iFa5BizzjkFrzXkpC/elkq5AYy3V51
qF1OMWeyIXkE0EJqkqch2bcRSgwuvv8sa4YdCo8+zloyA6dQfjS++VzhQagsY5unumCAldHwRRF+
l0s93UuchMxrLojeuc3D8CVXqyeVWBwSKot1C+Ok9y/KLuG2lkAhJ1BhczaYTXge74ogYF7Hne2x
PWPbAAYn57CyFueuBMiVch0Ivd14+NRpUQEcUQ+Nb6TbAoQb+2VaDXGuUkAoBlGr6lqKTW8ibokm
Qqrw89VFri4DFUINZf9FOuA2JdeMSVc47Ac41m6Auu3Oiukvkx4VrJTYqi8NWM4t0w4sRO484uwU
MgLJVA1WZSCyFakYzzLKz1F07ONhnUaEM0yJQQGT5LclV+E4xYIFXJi3Iub3jRGfvEmtAEoAc5nT
n6cVJrZPU32Luqp/bZgfbqQVc/ArkqOtRZ17zoVl2ecKJm9s6ZcRoaaMRCCCatBMf1g7zO5GYa8x
c8tYcNqXiudrTjno79HUgpixaVI35hk+7HZCCcsfc+mpMtQIDCbkfNoH1nFVXM9RDgg0yPeporty
8iGR9DoAt01Wc8YLoyS3jQyeR62KNn1iM1nUfJi8DBsHfMmlP117bEEMNWDuzIjETz/9OfcsJH/P
VKfelS3bVj41lyRs4drPXDgGEHLI8nQwmhBqfPD79IBAkvJzIlLHitMt6M4dLq8aRmGdvPFBAeni
GMUmU2o3RwW5rWdgpKORq0F1wuYgzS55tWbAy3RNLbQ0TYZyJMCggqyMfJUnSbfQrP6WDjDtrrbY
eoTSCPHOxp+ERuWUFdT2qN/eUTOdzKR6MByPV093ll1wxUQIUGWxjkkaWeQ1cexjeczYFKYPSd/u
hMcgRbfpqZlteJ/i5tVnBVPYCO/ajou3Xk+ua9KDoCyoO8PE4TeEB6dAMCD8x9higl+I4jOFbkiJ
gZOYT8hSgGtnVDbS9Jf+iAw0PKWBeG1jMz9pbTU7P4yD6qOGxQUIToEUtqwfn03Mng/h1HQuTOVo
adEUWrFn3Daj8gR5ZZ0FJS062a/QgfTLilDp2or3RvqeRN5Fk3VLB2Rh1g23geGvCGu7yUW+rrTm
k14n80zV48XyxrvejsLntsuuRopVON0LtSBmt1Moh+zyANHqoBXtVTY9+eq0LOwU7QAJgol1pm3n
6oHhtl64npUxGs+ip1fuIGje5RZZvNSrG5BNu6RhTdLHekUy0Gy8x9ve8X/s5gKG/ToHAoNc4ZLx
wK6IxGbI9Teo2Kx+VXPKOvVYscY7JfG59bkjv7mnYV1kfnupZ4B09Xt4kMAKSUiGBGzl+2ZU90Ew
bwWM3lvyzaYCVImc5ItoK49KmTJXFt2htnrUP6OLR4OdUn2Mcm/DV3Zldy1KUw1meLdV7ZRNJM9e
aLvNGLyN8A2bnED4PGfYgs+WNS7xrduaXj5s4ATlp9wYJJ8xQ7yGo/EQYMZtYp8kYVJ4JElsfCCD
T91nlfWBCg5mvKPGX1SpuZ4mJE1+4+8qczyBWuLN0tD+xv4Dws89Ylg7Ss9sN/tNxJR4iBJCYqIX
Sd6Wbyi3TVqv1c5fFx6jXTAaqk5tUQnGBtqhrYxdYU7NioxZurjoj2t+ZqqBoM9rNVjKLtxmE0qA
wcD5PbnCq/dphLJqQq2ZpC8yMR46a7yk55asBnr7ZnboKigFoKImWQZnePIeUj8VxxTYA/r0UTF+
aB6lE3mgnwOe5gQJcSKLa9WJbya5h2a8GhPtJsy6i56hCQt7RUVV1OvBATcQxTGyiNxl1EgcH6gc
XHM82SPfx3VWxhc6ZOe7mu0pC2RAw5V2iuEbezlma7vFszqJ6a1m44Tc84YAvBsbUWOIhbWRqYNN
2i6PpdpGF0iSpsu8Gw6DNrHV8d5/UtX9yuT11RNHnIAED4MrxFZnVCfAma9CtQJFphdnPBrkF8jL
MQY+MlPKY5AYVfJQDj2N1DAD7zt0AIpnbBNBvX3CqHf9h1+CqfKLdwQUNqkRNj08VXUEuLGvvyQM
2WinYFkWyPfqFzzS3GlBTzBZJGkWX5cpIGDa9vYt5tv6xm70fsPgsgYoN5nxx48f83/+o38gc/zp
vqxempf/+MgIJBwvSHL5z38cPrJv1Mb5z//LMCv+6ai41PA8Sx154yyg/JfsUuff4MRzTB3jD4kR
CDL/ZT+S/1QhEuncUktwc22Tf/X/VJfGPy2DQaJjqaoA/ePgTPo33EezX/enB8jCpgf9kdaMDhrO
tuFKfn2APFAFYD3FK4NvT2iPA+40eLvEW2TKw0QuWHnteE2v7II6N6ulEWtZds49iR5KAAgu3lub
DbO677JaH55+uoi/eM2+ykH/+mm2OetLLUzFZM18/Wmab+UFm8H3AeJ8Th/YM9KlTBM+f9Q1+BV+
f7TZZfWXn3P3/p//ALBumSYkKJyu+JQNZkZfj9ZNAyM6IiiojgXc8XpK7oshLs7//lFgZCJgsTWs
ZfLb5Q6CMdYDUHcL9iZsGRlu75LM6i5+f5T5t34/F5oQjqZZWKBt6xuw0lZxNVL2Uj+JNGIw3KsX
DmmRW6AyUIwCBVh8UHwYtT/+4fS+3rK/LiJ2OaljrCNqyP5mZStLp6t7gz3n2PuJS55lv6tqJd6I
ERTh78/xu7N3vl88vRA5ZxUX4OSv92vCzysJWotoi0ZEvc0mlWBCUqdMn4hHxV/eyv/R1/u3E8MJ
xSrgAKXDTSj0b0+HQ6wl5R2xj/HoPzRGqa6BtH+MRCH84bTmn/3l1mEE5BAGL76F8/A71xTZRIxp
JKAZLlDNTilynjm7A8K5Ue27JO5Q5Hnj5e+v5d+efZtPB/0FG704fiyH5eZn4bUHdjiCPh2SkVxZ
6XpC1PUpWqBOf7iKvzwOLmRp0cC2hPrNnN85ANrMiONMxCpC5yAhxg+L6PX3ZyP+9mhwOsKcSQC0
bXgovx1GRtGoNaRaLoyIUUBQoNcGN2a4oR/fFpVxSnBBJREVEh2UEmkBj8sWmCzBbflpdFrITlV+
Qer81e9/16/OXtizjh7YLq6Qb89QF5KtDSeFom+S2U7Qd0XlC3zm90f5xZPqEOpksZyLGRb87V7S
iErtzuAap31Fi0ElRAU1Yk19zcx+ZKT++8P96lprhsa7iCNWJRns66ND/UVfLmI6QbyrAn7dfhad
fahtyeg99/+wRv/6YKbqOBadT87w68FkzhDZKDlYb6TZFq1ZcyY3y5gD33W8hFpZ/ulR+vvryEZP
J1uJTySfZO3bET2JLqkXvI4wvsuLKLAfa2HvnRxZUEz9oU6u0jyGqKIHQjYnr5hWejyiMCBtCvkE
NgOfXztmEZJADOG/v/R/f540yAxzzhS324Bu8PVqmPN3k98coA2fy/S+J79bT8fd74/y9+eJo8zb
XagfEsv9txvMXC7AQW2BZq1VczwMBQPoVUcmU++S88iE5/eHwzTyfQHkeMBCuL2sBlz4r2el955a
ZsizYbVWuIS7zqRNQTRVdfSNoDiYRdO8RtKnilGq2gfioNvKgxpEhk1GSp//m0ADYWs0ZMW801J1
3TTmJ/InS0rTMolPK86eqADiNPoOLMB2GHVf+8N5/+pm/nygb5+zPGoD2QccKCNAaZuzS1ij0P/T
4jA/rl+/LpyObSKs0MC06LPj/efT0ZpeM0ziABZZ1hE5702N9+KpuURQNUSkeDdayODbAAg0oN7M
gz+tFr96mHQC7jRs8/Pa9O3m5jQXRuJCuJwYZVcekIhtYdYVaStG/IfnVv+B5f5ysvNHgHsmNDqc
HO3bvVNrhjUgXMmD9vu63CYC5RVISQczS0quOLGeIZw7Blkp1TBBV2hthlGg2jCkcN6FJ+y7MPVg
w0KmQvRK4g95mSOtJRhr+Ssb+zJ7q6AxWRdOhQoailYQ6DgGit4vQGFPpffUFGMrwAxCXVrgGtaU
JYL5IT4rvUgIzyW6W70OhpDvDuYjgDK0CSYvc9WqoAJdEOcUKysxSip8DyLuRVAMRKe3TIZQ2E5d
BYBaa5H74QVEY9xXg+6mNtE3DGWj8N1XfKdZZbXimwc9dyZaRSJtUMj1xE65tVPoCA/SjMAqTR91
xm9h7lW4BQcQTZVjV+We11w+sx/S0yMw80pzU9PCWUITUDLpNPSuT8zFkFgByLMupZZgDAv6ovdO
FQIYPzkHSjdWzkHNfaOKnqIiE6As8QTH4Mo68rkcYzs66J3Jd8QtM9orG41gu7Nyr3kxcHxfFWkS
nuH2WoQ91GneraKKqmkJSIthYpyI6SZ24tJ3VXq71hJIcvzcMeF+Z85boAyLY1Gs6pHgwSUCcaDH
UCCfwjRCwYnnn5loy9sW7jX8RPaOEawdr+2hCs0VpkXC44ze6YK9CRngqVPoWRymjD0U5tZm1AFr
sQ2sHtXeKEkO8RMFNT19Sos+U5SYEMgcCWq0CRgweL2f0fe2PMW48h3wCPsSZz6z64xd1qothgjL
ik2XaRoTmlBR1pDKBZjCfykJWhtpgnhpQg6vgojbwSpeHIKuGO+ZDmAZRdyVdivmrMbWL0N6jvSf
iOdaiLwH94rtQyCm1wu8LK1t0pCLgna4Doh8xNkqRvsyskvnnDrWIDcTCCJU9b3h49bEt0zkK+Mj
QLUn0nQV2mXTpODCYTdlMxv0SowXPHFWXz34rWCEkTVNcYZG1imIwM3qSECIE6KogLJ7m+nIpK/7
NKpq1BlkfbiFIaZkhpf7XXY/DHW7KoTfqDexPZjVmsgQRbgO1liLRBcjR3t6yDqzVsJdxJcq3FHQ
ZOY2xQKSLPugBQw7RLZ6ZSlq9NoTdxOc8iF0SNQBvw+TW0nsiwCDHfhHagT6inmGx5Clv8QO4CNz
Imi+p9lFRyX4kGOC2CkO6sHBXUKJRRP9hwFYixD/SWlMDn3xTmfUmymmhz27wA7gaI06oxomCANm
lg101n17/k8Kg4ZflEdcurYURCprdOSGVdGntC5NxMHGignWdAQyASmodKBKAbZzZAXm3akvKeVy
Z11YdP2XUV7FEGktwQNRQ/Q8mmk2ebAEfYMw9gIH0QpLCsnUcUrw5tILMtp2gC9smophM70IhwlU
MhJGsh6CLsGNp2vaijTgKF4JVSmeUDz3zlM8lbBTDS9Cu9BoXvxWgqXkLZgqU3NN38icAxAxqe9t
xBTWWlig3zcVDIo54D7VnzuvIfygLIhiBgQ3lMqKCLboDbBo0rmAGdStRtGBCSGaW8ClFZv0+Q2N
hm1dRSXgP7WkhxbQUQHywwvNbKpokRzaUZ0ykTPD8qIWufGYOG30mTeEQC37ukWcCY3B0gn7E+lj
DIIT13qqFcESZgirxMzzRqfbd9AXySFDDKQ0edq4eRDLa7/FvzGjSmKmL1MRGeAYo1xfdqMfJIcs
acrxpjFFjLrWTpF/uehfsqLgPxFUYlPHlVqt2y6Zxcn9EF4qE9EXS5/3bIrve9Px7XjLnp897LoM
26rgLlaW3jbNhxV5snpKg0KSAiW6SjDUk2PFG9aylW+vhs7XdgoJ0c+9T5ID0g2ZEchGPnO8D3Jp
ZKw4yTASHQ9nsVhWpmNhFIc10ZtyRR3S+4braKMal399Yv+v4fePuS/zP/OGli/Fx3/cf1TvHz97
ree/81fPT9FwVOOnthw2zWKu5tnn/NX0UzSJo1rFTw02yGTl4y/9q+k326kdE5YlNjiw5GxY/n/T
T4AxJ3iZ7bBD8Wjh0v53en4/Gmf/vTGS/H1aQrTVNJN25IxF/7oL9FNT6yXdH+Qhitzh3ud/ejCG
nmSRG4hIJ/25gOZCzGlFWVUEJTn20Mb1zbwZfslFtCc81izXipKb+MIgkizIHk8u2ZujvbZzBhO2
mhYLJIo4YLEqlhM87dF+9JgiX0ZtjComHvP0wQHFd1QGoJw59omyowrZVsJRHtoyR5oU5aOLcVC+
RqqhvBhowXFTiX5tqPFESTABsEbLuSPJGeapqYV3P93Uq78uyM8sN22+Dl+uEw1Rdsq6QT/QFIb+
bbdMZizy8Ez/lORR4hnI4mWd0NxnVErjwPCTtEKenwZbJIgl0gezfZOjg0czobuDntv3hxsljPj8
YtjpAHDEKSmq3VAtI4WPE1/6hNxsqBeLBjMIs0L0O+ssNqbj/+I8YL7BoFc1Ws7mt42w3tW+Jfv8
s5xjAlPP+wgoUnGhRYzqTYXvlp+/V8gqlxCSddfvAvPaSdH7N2NN3pdVMDBqfPHqJV639zD14CdR
j13UazvbD6pDnHXGlZ4F0c4XIJB+/+O/lvw8q/SkxRxqBIFQZeP9rQCvdDXRa8f/zOAGwqSxjaPt
+w07sE47zvFdq98f7kdv6Os9p1AQEhH2fFfpwn19N7ABhiRDWB+tnpBbK++CZBJrODHNtkGaffCo
shGTwoTG6cSzP6Sb3/8A/e8PnUNrkyQnVmbTIOb96w+gIzyg4cg/wilBM6ZEEoFcW0fle+5l2ufE
cFJdenW3M0GjhuuyU8fX1GADu0QBMr70AsAxmZ2pfcRJeykzi/Ep1oOSL3KXrKd4tIKVoTaFtphS
JTx0QM4yjN6Wco+WBrsbcspVqHU5M30iE59InLFAl1DwbGAz5S9p0JS3CqSXeNEmdnH4/cn/aKd8
ufrzLGJOpDIZZkmpfjt5Q+9zPwiaN72ruhL6jTnuCWzpH6uh7IkppkLZ5HqofgbqgHbaYNo1rwhe
fZHYiXkTmEGAXqKtuXAxST4XbZMxnq3Gon0wFbUBoWZM02aQ9tm0a3k/ENl7wT8Co4X7GNVem++y
IqhOaLbD28G2z8TEWn+oS//2QNPX4Dm2eBVBYFCcfr2/vCJY9Cr5WpTEFcMKxO4YUxALnyFeQVjR
4veX9EdJ/fWS0remlfJf7J3JcuRIlmV/paT3CFHMwLJtNs6kk85hA3GSTsyDAgqoAl/fBxGRJeHR
VZmS+5RcpUi4O81opnh6373ncoyxbkB1/fXfk4UgFjfL91HFBskVfv9c5lhFKlUX57GOnR9uGYen
yVouM0UHzLZMhgeHgbDHzsCphE93umq7HgxXGDNwD7QTpbve86xjxa3hbIlIult6ydW4HUEqb5fZ
oecoktOjE2JY3EiV6kfbdKAZEOg3og3dfjM1ytlirppcbKn9RUy90JfI2viWYfaOLSp2nH/+Pvyq
fHCOoBbSmcbqDBggLWl/01dgL3nG1MsHDpcJknAvaGP2CQsUECdoQGZxzuH8z//JVcz42zsf8U3m
WY5AJpCPfn3nszwPld+ZDxqPo3NcKtrfK2p98LnF/+rU+lU0+/3Vrackv2EQLXxv/vbqeFbXFojP
jzmeXoK+BfbdqaF6tZtkWywxlZOATxY0bp/Qah6FFa0HRXk9ewFoqX/+op31Vf36qn//rAlWMvxA
KIO/vuoyrsMoc+J3KunpPpgXTAlj7PV30OoaTRiqo986w6/7VOBUdSlHTmnqbgb9AgAP9lyl5S09
X1i2ZytOvlmp/0MZRIR9PCHfc53uPhq76RcQCo1sCPDH9LKlo/T4t6gS+xe/wt/1vV9fDaV5fFNX
ECR2/d9HhL/ofyLHU1BZAVgqp10J6kTFBbVeIP+d+HaaFQVVDdVECw/SyN53fGN+mj7iFpOjwe3C
lG5WSVAzpnqJuvMFmvfepjI02vm8CmA+6fy19vHSjmwt3BezxflGpelwU6az97IYd/oOyNC5taxx
coCSn/BI5vdltnrqQoglK/sUkw8xxtWf2SdtQz3UOL+W1diDOJ6rJ9Ep/xIzGZjHrh2vEOBq9htT
wU2LXtI1FImZ+Z7bJF3jY5RbXAhbDEL/4kPxN8ME3z7UCra4bM9sHKXib5OUO6lBD6nzYyoQZlZb
qvwZmQHzp8hq7uJDM/ch8XxTXxKwNecwMxjYl6K6KNBJip2YQvVlKngdYY8dY1P4U3Kd8kD8Ui6Z
WdHXJSl4k2IXstTQ3v/+0//nmvN/1uHif7/mPGY//+v4o37Pf/z1mrP+mT+vObb7G6WTiKse4iuc
qFVh/fOaYwe/sX7C2eB4f2C9OY//cc9xf4sc7j+shx2+U97aY/mnuYG/UKyzD980hq+AQeDfuefw
XP3bWeTyiePDhlmCjS2gVefXs6gbjD2D1bl3DHUQ5J6L6I0mEf/erUMQOJJe96a79Siwjh/DKR6S
rRlk/ChIrn0uXYW9PRVRcbFgjaPBgRHj2QUFSJK8K+JzNbTuM/lCRwALEKSQs3x5aKlerLei83R2
IXsrtAiK1KI46XnMn0Yl5Ftv64hiPMdodQBCOcjrnFyjwI9ZpXJLnoyu60ZM90GZjM7OSBm9xXlE
YTPHn5bEdVfVNiJBAE1mWqAJebmGI4D7m0CUA8kpRbZKvH2AzKi2UW/RrjiP7Hc3M9pLsu9oRUE2
zul0BGXApWbTywh3WCuSDzwPIaKHU64xyoJ+9X3a2LS4F+7IaTFHaOOx8YhEBTOczMMQKFqkklRT
he2XA1kgC7JgB31zKpo9Od3psRPKu1FjSIxHyoXnbTuia20XL86I7/m9CyAJtya5ECWt4uwSK90z
UBDrcVVcP5eFCs1O15581l1ZMWZgFsSSaAwmkK4vcjDNbHdpJ3QnnnkhYtQNLRiInw75Utx8LJPM
CfkXlMKsM5+i7Ija6ZNVtRnaGPtoRNzF+fRtjJQHnKuAJtK8R+OXLrXYmyls6TAhxWENe4JSiHig
UcJ0K8sxXylHFp28czEL+/vgZLkLt6uc+FOLX6qT3a9plj6YkP51OFZXFZ046hAmNS7ZsotrvXcc
SjhFBJ6qhg1c7SqRwuAFAbNE+wFWIxELUw5QTqyEZ8N/DrU/IXkhI8n/fqrd5OnP/q8HGsvdf5xo
tv8bNW0BAlnAhRODAre/Pw40QY1uFK9ls1QbYJAIBafWnwea4/7GPI+1i2sqK63f9ZR/HGj2b0G8
6j2OS0jmd6fgv2HWwtv3y4GGmIRqI/BErehztr7/n92vp24oJdaXpJUzXdbFgj7Zo9mjgMve/3Rc
yAvbYSSDerI66q5JKUslLty6Tawjj2jsKuxe5vIusWJ4YkmAyfEzi+Zc3unItW4E3evlEdRds7D8
kMlz1UWMjBTUNx9wSLL3AY0dzlpjRxuaLhFWqX53L0bRt+m7duwuvbIce7mIHNUeWUGSPGmSia4z
ihaqQ2LX1IFAWgfB6+9jUXKMzr3X9dez6qEaEThUTyS1gmlT9QnbMOiZctkvQ8ah6qdNtnzNC0jn
q2CabTKnVLmeiCWHxb7D2JbuDVkeTZsCwQVxnIGJgHn2fXAqjaxY1h1GxGcvIjTZRmG7WXTD+qme
Q+WSpE9M8oYQP7e4WWfXvQlI/lPXO40FdjiAtLCuWLi51MxYfvI5ghl6luWs542ck0ZyuELbHSfM
z1sdRNMDJap0oQmY2OlOjDq7K0e4NzsCFFTStR5cLINbod8A8E0Sdm6CVCg7SPY1Rec8dD3tqypN
vUtU8yRHiKleZpuCFnaPYDiwiUdi685B/dFOXqm3EImzb/HQuRsWCjGO9N6ZdjXJvrfaTTsKK5DJ
8x3iDF0EoLX6c0LOpCZi42Qw7Wf6XdkWJd4N8fGhI6GOI2LnFeOrrTVhoClabjnfiKzNyhzz1nEP
feYED3nndR+eE6/wHKlJA5V28zIrOzuRq42bXQ0k9/tChPmTrubYhjujgzUJJSys915KhQTIWhZu
wN6+sRGaxJoEbJfkREaF9yrQpLM52cn/PVaTIlPjh044kivtTXlVUzsUEfVRken4KAZog0cAc4P7
QxcNGGyML/Gw3HRLVs7gGVRHxDBnXXxjOYtdrd+LEs7B4LWPywz91ZN9zM0suJpac72QfhrbrtnE
hFtp9ZXVJqvyMwS+mYAqi94+98edkDE9RNF4VQ1oQn1WNfgS+kfq/lhepet6uROUC5gw+tB9J3eu
If8TS/YDNmH8tewiOvSghlKHq3aWVYSGU4MPP7O+q0p8L73EPbaeGg6LLstNNXfVUdBQZbp4R7MI
2T1e82mmH8sZwu+JcPdtQwkPHUQEc1nVlRQAbSzRmz2Zmc/BNC+gYN5lQBcuLaaLCVIa47zoJ4GY
T4sCOPaPd9bM/aPp2aR6egFF39JcBaBgn3TsiNyZJADACJ5TOvwEy0Z0a07YitPRtgtAIJV+J4/R
aN8u0hTbLLGGbWuYRxal8/eJ3/cl6ahjUKdX8UBJLQwX4qMtdjoCxHGcvnky/KYZO7Y6r95iXyU7
NpvRbrLGmy4s0tcuq+8dh/qRYnJP4I5JJI/9xRICTFCddZtmyamAW5ylBPpqrodcKMTayyuSJ2I+
wcPQdU9+p1+tWt3qBTTBoC5p+q3WGl9y1239xKkut9GoWtBJtnVoUaPgb/gcFiY084XugodCL6im
NF3t8cEEGyh06L3VCF2aaO3eWWqDg7QhDzaJBQ9LAO+MjD5aRwfhm/2r2DQOuZaiUm9u3k+Hwg8+
o6Ivr+Ui6OqK+7u0mWAFTaSy7SSIr4Z+4h0J8bDN/hDdiAYbbjf6D/1gE2sRB1ZUYhNnXnmvYnUi
5sjs1PrnAUc9VR+vSF7vTcyOk5lV0P5tnpVJYHUasIXpAugfNH923eQwPUuV7H22dKd0Amdu+e5u
7GW/psY83gX32mWbeplKp7gYQ6vchJnT7ek2vWSA+RaOw11HMvem7PJsx8D3gUf0obZ9eRFMVX/U
iHhVldbf+hZ0aKUNoBhB8jVXjnOyoSY79mRuop7uX/AgjKZgkXNXXinj7ZVTt/uhtIpXEk/H3kvf
az16YCO82wq8catGtto0Se8LacfEhLhd00jQnXzdP9FD/1kTxinL/JIiNFaN8/i9bt3XIcJDwWFj
3Rg140nI4TAqC0ZNDhUud8wTPghzwJR8IfRy3a4Hva6OIcCarU1SbimDkNv6yrgOE5rBvGM52u0p
yIaDaqdp6xFyaP14V80AMpht76YRJJuoL2byja4tz8MirPPUePecb/VNuPCaVYSUUeQAj3y/+5wb
8+SL5ssZ5guA2vsZgiF7kvZqQqA+9pTyHJbGuq/IhmzCGB+sZaxzLb2LbhrUe0bCGA6g2datJqbk
MPoCzQspMJIfbTvf1RX7lbRTH5nIZ078uLr0+tyCo7FmzQfnUIr0YRlj2iWGgHBP/GmZhRLzyrtv
C/8i0OH1YkfFQmI6ifDi8WgvcwikKFzRRyPYZH4JJcpH1fJhBIIAaoB2CMRq8j7a9Q5uy+1+06JO
tx+GoD4InSx0hy33gsX+7mVA+OC2K3J4UDL4TFGqriTIArdfIA9UyrH7hlL3uqNnLGWN2u0YmvP1
OaajKgofaREv9ZWqZXFGHa1ZcjRq9PPg3omoGpMHYfHEab8cewzb+iw5MpwFgFOcITwlQzHZ2zxL
NSR4ftiBycnBt3OZU5yxvHlCKgM6sm9MZB8NAN3KObqgc/2CDonWMc1xUMrApkqH5hT33uQ88ctz
aFOkz0JciDmL7wxomXsgCuJdCr5Hu45nBZcRHgw0k/ehX7b+KbSygM1aPbkH6EpL6j+Xel1Ru2lp
cCI3eNTFfeXwPbT2reVqoc4eTP6BglET+haNTORvup0lvC6tX2B3uoSl2vZJ2LWurNtc9Plgn8eo
FNR5V3pSoO9VtF148PlOswDTnUfPk+aqKHREVV2Sy8x7QNQGgZH7tLOVJWnd4kjSdoUFurisjg4L
g5KW8NiuyLyRGZuvsTCP0hkIlvm13JEnDyPeXhcrjbuh4TyEOte6BPb9snb9LUHekHMB8Sej8iTp
+wHwnug5ZJHVonuw8lR6uIPE7aFSnB9Qnob8tbH7N8WDIH+yqc0KvxFjIG+FDNG179T2RcWeEequ
t8aC58niAKw6JL1Kr7PBYoVUx/2kQx47i4YDhkGmy5rpOEwKXS93qlQFoPf9ZPxJdnHO7zQGFfWC
ccDUZ2B9rC8zyVi2xSJi7T2stwRE28osj1Hqe8GBcKoubinGq+Zon2NzCg8KX9GmoRk+O5Y4YjDU
hChyzw0NDA8JPQpr+Vdg9/tAdhVFRlMsvZtsAhOxyas518fGVIB7VFyo4cJFnjyB9AWFnyWiEHy9
4XdljMz13qpjHqDUPNJmDhwKjE7GRLPjm17Xu86NV/yoFThxCv65oXeEuJbfYj+47ee0CTFh1GV1
trvG8b5nWo3JptE9MVMaO4d4b8KsbXnTJna8qYuyr1t8NnJeYPb2VtC/4E0FEmIw4A1RWdEe4+Bo
gKMKIqBbngnIdq9jVYzMam5LEygU+sF3jrpEldkkVkq3gqnHnZtRhRkXg7/ldmBdmThsz0FQelfl
NOrT4hmNNyKUD23FaefP1uhDidM7xdt9EQCjgc4YOaewgg/Fnji85lVa+zgDpB32AQlcAEt4cGTC
c2xJy8uoGuttmFQDlYZB+zjQlbgdRFRto7bzrq2pq0BdhJCUM6v4XphQXFlj2n81s2RKDJnxf1Yw
IL8oZzD0RIaO9R6NI14dh2/5DSjuYm/X9G8UlPfC5I+kfbDbaGTuASSVhaQ1ZOxHH1GOQrAJDA61
IunvA5c5q7Lrdx4r7x35gc0AbA7IpozuJKS3d66s2Z4dDayvtgQlbVoSmwOPynOfC3OAkPButT5h
DFbQJ7+PwYKik6RbazRQa1LORSstg3MaeeIwyynajk7zwlOnAvJguhfgcxAXS7KodZdk3zuqGXdR
pS6xxIKrqEhkqrLjdhKOgX2IKTitN83kTs9Iaj2QMfqyWc2VkIYD72Sk+jlEMj2s8Ml7rSWV3FN9
leZ86sEEhNsy4lFeLlWxtesQqhJbJmfn0Cv6ZPLxKdFedl79AIBJgoOXhnAh0ynYQ6K2L+wUJ3Yh
8/yDgj3usWHdwqmiuMUeacMEWF19k2nP1VGv5h5v6p55JUyomP6nY1tPsGC5T0I1tZcbVLXuPCZ9
yAufAILSGrfjlajy8B8h5g8hhl6sf6LD7Ir8vR1V/lcpZv0Tf8bm3N8IyxHd8DzXJt6zei/+UGI8
+zds7WSoOO6xylBB+d9CDFWSaDYu9ZIe8SMsGwg7/xBixG8x608bAQfoFvEQ799Rln/VlUOuv+yn
uWz6/E2YQ37vTPzLVihurXREmnQ2kokAA1+gdkVYx8e/vB//g//kf/xXwHaxJGZRHP19qQfWbIn1
zL8Sld58lcKgo1Oy/1fG87+r5OTseD0cEOt62HHw3a+i019eTTUhXTqE2DflqHAdY2eD4951SXTH
0RUNx5mul50EVEiHk+eE69hIICn2Juy5cTCAi5jG5rGZdR7sqVyx2+spSR0XALugPcpNexMemjJ0
9T5v2nzaKZXEKKPNiMnU+A717AUpg9OymPFoIxVzw0yVPY/dBixiyI8C+YcqgTHxwdZWQl6mWJeT
rWsV6w3L89J79l5+cxIja6JdmDeBTfWNcT/gLwwwL42yjyGjCPe2qOln6jfL4jZpIdtvWhagl5oQ
woMf5lF+K1rKxGcHw+MmCoryaZrqWOxT07Q3WDhVhSgjx+ZgFRwbR6kSnrF6FAtWBKNbZBDObo2z
cIKXXZAmCukHjUS37/vM9uQmNyzITibJku+NJiy/9WHiRMeu5Nmyz6t4LRiqA/LScUJ++tLyc5oi
lMPafds0M2e5oxd1pf3aw2bF7aLeBQOulO8NGtollABP0r0ezndJDl9gY/faRUiDjgo5ywEFz2W1
kT/oGo1/DF1snpqo776m2sWrjBm5ektpJ3zLxeh/TPnkfrFW8ZtXK0wWIF+VoSHMboQTnWJY+/4K
oCYvAJFM672KNEVKnYMV9yEOFA1NvlNhsUxlNEiu2GxEkfkN1lTsnKPzRksMpkUmZYg/ylEe3Tk2
bpWjiKm822Oh4oGypCMDsS+w2JCbTyYI9r6NMOGmBfeKTZna+iUao9WV75dNd5JdUNz6C16F/xzP
fxzPzqpu/+86+TcO5+y//u9Xn3/8sv/7/Y/9cUi70W+rrcFFSRW89966Hf/jkGb9x14PIR2PC70y
/31Cr85I6kFXxzf3f8FZzKH35xFtecFvZFVxXgkhyHetf92/IZZjs/hVLSfKuKr1NmtG9HIuN+vr
/evBRm8dqa7JYYIOGLrgSmkqYGj4hCkEnX98dYzHqTdZzRBeZS4yuty6krF2g0tm6LimL4GHvxr6
5a7vegOUzvNmq9i6GFluIGmN0b2WbpzGGxIaafJQel4/XTUFwsbeFV3cn4BPF8fS99L0wtGdrXDl
N1jfd3ng6elbsAhkC+JhDTffEGGSvkRcxsOPirSydph8oK9C3mcYvm/GYTE7vDJz8CbglnZgonjV
6bEsDHvUDWmT2dySgzEd0jZNS9NesxZXT2zkgpB6PS82WxPNS3VbtzWKTNnIqPgmHMsHaJEvXf0+
MEffI7MH4t4feSBdBK2Em+1yCDc7xzas/OqpA4xe4c6KHsc5bH2A1XjDyl08cTV9r1PFQaCiWEN0
cRSS2hn5fIqvp1b1KIjTEobztcsnplh2ql4TZ8RHFrBDNogygFm8vHZ+9VVsLRdoRKr76UYZ6hWP
mHbIf1RZC6cWyOqqUlAiRnUBTulmcE5lJu3yvrOzon+jEzEfbvLAwvPuBizvznXnFtFXxLQ6nmzY
MyR3SyyaiLNumUP6GCbtWg77t8imML6Cfe5KEikmz8xOBUu7IM3yK/kyosJSnTcL4mACc4Vfm+Qw
JvSj7C6mAEATLA/IPsBf5AVOiWWwrPPD5rwReZWM638P9PIWwbB1b6a4iZcXa8TC4nJ7zMlwnKcq
sIc3z9hD8gI42cjvsLrb9g6KHQSJWB7RPx7XCeiy1G5J3Rw1nanGdAqlnjk96D7ttqSp1pqmF2rr
yAQQm/v9g3uflbiqvMCkO3DBelkzWFaPUppCTzSGzvcixZv17KZeMr5KkJ6UbTi92uBVzrXYIVYg
rEZ0E43cncDK+AY/bFw/VqYl0A6Ntj2wkl7uE0t1iNYpnbysto1YVyZ8jN04I7Lgl/w4xs5ZgsZ5
EbzCHbOLcwyDladcHetc3JQGL/2dxv6TJixsA6vfAT/KQbnaHdV6V/mc5+KYA+Nc3pmdklW2NKXv
3LBPgrVfORQQPodJNGKDmSl/9OiH3LZqrtHT2QAd+IYlr/ynzrHoRpd7tOdI5M+U/13HVdYHF4JU
KaRv0U/qwerQ+iDnq8yp4OQhiU80tdI4/JJP8zC9zzWW30/S4HF0FgFKE5u3SufXcu5a54u0EnsG
m2dlgmgm4aJnYh7HDdaesVK3PbFcdVqsoX7Afkz5pZolnJesl6WLkQ6EuTcOvQAAE3qGstCpprJp
ttpXUEIy28EWY7uTUU/DpiPhO4OzNPc2S8ybSkGBhVchhjB9Aofth+y3Q/QJqMrBNg4ViZI0an2Y
UmOF8WC0iqtyFut2AhSue0k0sF5OtLh58BKZr6A9d2mEwg1b8GWqaZXdkOwqLy23n+7aubYoUy6K
YNz4nQcvtnL95mV06uUng1ZwaQf5AuAs15+tE017djfBQ02Ydkn8+QHCsUctFC+aFRJrg4N2hvJY
l1YA43FBOzeS85MfhCTeEor2HMrcPi4rRDEPqI3a1NYwvJrYkCHJMbV+pIm2nqkVT28VfyfW8CEH
3u/OD34TVcdOBO5RJuN81ThV/ZgWtb4fGiDtF0k4wPoKoLMxf3kHaS3dKwGc9qkIdTRvhbKdLzzq
EExplMa6NsPu6pc81HuAR/YjIshCqWgzpWifbvgSVg7RVTN62OdnE+x7HJfVxRj0IcT9yP++uu8g
yya2JK9SsTdwWqe8UlONRXdyEnlLWDzcswYjlWaLPqmoXnLNz7GfnhQ70mwT6ql5AaYmHzkBAJza
npX0+7q2SlS9yPuMqim+yYeVEeU36c6l+fyaSoXkTWfZYl9VrdL7aaz6aRM5SFShLMJ73mbqWuq4
fBu6EZVxVScOU8SLIkYpvJ6S1XTKt4a4wraRtt0x9wX9s+ZhnyLYOJBwwsnzHiorCjgVw+ylEeF0
nU7A+kVie49I5P1rL/QIkykIDjBT84fOo+tAVkacptC6mKMMJ5zbPYrSAAP0Yp3c4kQvT30xIxx2
NV2eugeMrLh58f/VKSfuT20CINbTODfsu7Xwn6h9efdk11zYJr0qsxigYqV99d3uOvYZLNivQ2+8
LeeoeuxANO1mojdEMqkCR2WnXzFPrhQO5K0/qv5+hJ9zGS/rKOB2Tv2aJ0N44TiB9aCHudyppm1v
AdZnOwdNlIrNCc5zHQKyF771VS0U+25Z/Y0VjOjWuzeileW5m1vAxVgooa6T8TkQXMtpgx+/6Li6
jcP83EgipFBZ7kLNisWT0toXee8944Fptm7e3YSVuu5tOZ6RLBHvrbYWX0mJK5ALB3r+ILa29LLv
lgVaViGomaam/CmdGBeG4ULGlqCfDBo+Z49ot9L0DOTxopNHwHM+C8YFR0GST9sgbOdNV48wG4v2
stPNoaGYDETXAPrp3Dl9ifDXiWkz5mrtRjCXDDnRiQM1vqqXwjrWdep/ZwyygjfZ9lP6aYLZjjei
auRDWQky7B3kp12cW8CCE5q/nukuEMkOhS6meylqh5o9YDJ2HZ7KPsYB5TOtneqUqeQBzr0OX6vY
nt4zRKE18JnNpxw4/k6rQGDXsr+6dMzZA49W/bPkmX8TjcEzVUIU1vQZ5zNFg1irBJHcZEhp5ewA
ZyUqtncTDlCuvX7GATOCzcRPL68rY5XkT/LuEEJj3tBPxD66I9/CV8OayXS4/rF13TWUn1XpoWXW
/G6qCXMljgmO7ZEUbAA2PR/xA/Xz/EH9KdQJHK6tuvW8RB5TFsYYLhpnT7Mp2yZbVxj4Cyi6SgQT
Wbop5pdMgeChGMJhX8xex5K2u4VaHHGbikLyKRm1OBY1UGROqD24SlTOz8Ptadvq5cpPNBJc3TXN
1QzkYBM3c3Ns8f3TMWWF9sGy6VcB7WCBz6qdinKvgQN1E+hUH8zijPthcvWVm9AbQzy087hBlvoz
LsrmW1PmzWtU+uXLbE3eC9dd9WBidGUKauAnsgOKnkGsqtM0lc3BjO3nUofiJIHO7dJCRNed3dTX
3MyHQxgt1WetHfjVpSdOWakD0pEjzvTWrW/7SVD9FxTjbkiH/IF9YLMdMss+JLqunxw/Wi58x7ef
s7B7qnIBPUxG4tgWy/TT8SUI5Cr8SdCeYqO4YvPkx3Cws5CSxXJ6YE4YeJrmIIckiuxqc4nuHCjc
ZwIR6XUPuIDJjjQ2oYTkGob1z7ziSkxposJHwNbkoee36V4M4Ll2Awrws+fW1q7FBnOc2ip7Z/sZ
nLI54hs3OHb5hHJcHb2hbm5alptvmrAJbdk1OiVXEVOt273wqEzHfBo2c3br6VXPsMlkbBJs5jin
IaRT8CwwXoSjmfTWL5yvBqPCuSK1O2wGI8K9DmsKVMqcaCL7FgrkHUoexr3T6eDckfuyWXQ0DA2W
450JEII0b+rIZjuQ9ol1EUULJZgJngc2XInzVEOIwcxnwyyGksx6wCSO92I5vf+FIaN6d+Sor/NY
MS4uXv82Ow2MjHpI6AErRIBoPDTdD5gb9YVNqeAmgLFutvPiobi4SbeTVi+n+5p4ebbTwZIy0w13
FdrtzcT6+miv1ZV1VauHkP3mjYIbjVTfAHlk2zhBREtykjPOuJqzxya/CBzQnpsKqxILhz5swp2h
QIPFewFIeewwUdqA20p2FxN7UBZB/s5z6GRM6Ce5AmcTiuuWz3a1I1FL2WA4E7nYCOlyFeQTq2/i
MSwfzaI5tqw5S7pL40O6zWTkPkhLzCeUeWi5U5+HGH6I3z3pbqUM4gq0t/Pgzf52DLHCbHA72eZ5
HObrHkAtsTALWw6TtshOc9a4e2YY/85NJusoUy/48J3VRl+V7XiHQledvbksrkg6pO/hUNOvQYMe
XSYlIM699nwitCWNQAquagvOLy7YUrRF1S+XfuuzwHWHnIaOcCxfrSJiCqyC/pEwOF/FlsFxk4W+
+PIiVSOwJcXZ4pQj+u1j7yhs2kDRBV96KvFuR4/zyQ56ut2QlziqVGbdEs9Nb7GYN8AknTZ+xnK/
jrB6xmLJBeHWgtHPCjKkVIrVQMT04Iqb3C3hK7Se/mEzU7IFD7yPqW3zFiSpLxKKL5P+tuJQPPcE
4a/ARSFFRnFDZXXKPN15iuIH06nuoeticZAN1XEzq+m3oEypQCqS4CzQo7oNz5/k0+uU3NGxpb9F
bq/vBeaYckPL9azwa/kp300yV/h4vWO7ABLnNI+fSko+ECMnffJUOD57CKUHPhHdmy9GcZ5pr/iY
iZpfyTyKLnCn62Nnzd5Gi8a/kEG0zDtfeM+ZbScUL03ztzmxip+BYrc5x+54Kalq34xCJR8+9qaN
8ofsJsDm9cAW1+HhsxZGxVyZ7gldVHzIzPCjjbv4Pk9EcnBMPOxhrZzxdWBUwntD071P9DjiLUBU
rOS3yKuTN8VW7BofErdu3LxXGRXO6+WtnG98PsmEWk9V0kBaHXK3MNucwvE3P0lw61NfflW4wIAx
zH4bSHuDm7XtlgbaIg8OnOFQqGUx50ddUSZpp2O1tcfcZ7Wp++q7twzapZCXhzRlOu0urLkYcobX
9j0FLsNzI3EfbIN2pmWuHNPS29LmvvAnyFPfp2mAbFpwPws3pA+5YSOhMFmnlJgbIK5Uu9lOg8Do
ezG7PjP9kD2JcVRn/dTZS+3jrvV9Z59KO/puNwvw+IZYxBmfQBdfzovMi/elxQB/KlZIrwZT7J49
r5TYQrjoDUfm5c9qmMJdIgZ9h5fD15tJRl94xqfXIa/EcGmWaCxuW5T3VQcwsDJVNUOj6sv3we+N
eSwmqm/RPnMwo1KnJGJnIlbGG76hfiRHmRt6R/DDCZ9aOlkC2O/T+aRN79NdRZ8JHaSCckkAKjPY
/2Lumws6BLCLazrfrpqxEcV+QYaj3WohwAstN9rlrfQ/g1TIY1K2hd5TWz/Q7MhEhc8osXagEsTP
YGXj4tpwAHeGNTYqeypLbHvFovd9zSAPeFRjGWC5Ol+h7igcQyk1MS2PzGrb+BMsEIzRHj6oTj6Z
3qOgrlEN0hdp001Y5/XHqGz/YsgmAkIh9a7JSE3iqK0PMdQZl18XPWBxzbesyL0rplR3h0gVbg1+
ghuryAmtVEtzdDSezKhvwuvR8sy3UDXlDa+U25hVl68Bxz175HSmZmyo2e17tlvezJGVkZEEvs6z
taCANIrT/eLP87VUsg1hXXOybFtAZQe/RdMO2oSegKGp4n02sw3acu+q7gI6atYwPm1713bIqmKL
y2x2GQiMG16MCyTph76KJ8Q3ifvgEskjjXZl7mRUgZrRHzcMEZb7re+GNr2zEhAy/Z5Plq7ZmpeZ
F/ykq3Bs3se0LvxD6fdSVTuFZo//MKAi4zsZu+D/cXZmu3Er2bb9oUuAfQNc3IdkMntJqc6S/ULI
ssVgH+ybrz+Drl0oK+2yrs/LBjYsKEQyGIxYa84x3R1CF5F0yHDSkfwKq3NrlVloo/fV8150HsmJ
YKG3WeKk1rnhRG7uQwTxrZ/0A6eZ1sMRdxR6P82Bq8aMKlrLOVmjdN+GpE28L6PbhBaJ1y2LUwBW
Ga5HH+bOmeODmTymHnlCK3NKYqKc8CK5GwFYxb0KOdyGtyDewnKTcXQY9vPAQrmZ25RR42hRhS6q
gfWMZJl4D77OqxgZSALd0eF4S2RrYkbeeqJHogUh1qwZSj+lqFuBqCVD/4cuMGBsQsCc2dOCqOvb
I76LlmDknE/NXTU4/byJUz0Ptypvk3XVN247E/WTTuYOF54hdhSJcueYoZjotsY4U5Zczd0MEFpx
LQZvFFWBScOFRlvKhVO/j6AHtWciZnALGm4qpm3iImLapEIt8h3CKUU5JzHqfsSoBghwe2r0ckdy
px2eMnUs2ChzllIfbeCeLLsFGUNsuRKTrhG2feXszSPjzu1Mtfb/NFi8KnV0wlXcTtMJbTOZjMSb
eUKTh0ali+ajJYrmtRs25ckhRWz2Sfqb3I2tc8DyoQyp9iqycvvcjPlA5IBNnTnUKQBWvJ6cUDIE
FOGWPdKEoc4YUQWUKJg7Xb+OkuZWL51PVC2BupeRvKOmTKRr4xrrrFs2gJPcOlnn1AGRP82ui0KN
rBS3vcvivFjMws/uTLyKZsEREGrU79zZqD8XVtuRc1Tan/Km6XzocWJcmUpCSYTyyiYzTY0IhuJb
FY6PI5iNoK/BBlhLAhGgnpVO73DV2yl1fA8JJluwDI4QecKVmuJoTrHbCeD1vsjEUz2z/egT6ayS
Cinq0Cr1pjXnPKhERNzw2Cg7p6ed2prsx4oWxWw6bBt0/PSzEEdLa+bCc3VaaV7bBZTJtbPVVHCn
TSz6iJtJ5OKLOXl7C+tLhFAIrrlrsZxPdM4Cl+C+l8YQ7sbinq3TtNEI0HZEb6hXcz0nO5zWRwVn
/i4B1xOYkPw3lZ7dQc57ie2MTCXUUGRyuKG27dUo3duD2ezFJPWHNrXl2+Ta4rrhmEZEEJCkc4Zn
BPYJYZwuPr8rWALVZ1MlUUdt9GzPrp+eGo3U6MtgqpykrMIgsjQxj1FcjW9u4eFjtBpecztO+20o
NfurSPoTVNTsE+Lr6Kkn3GrN+cN5NcLE+aqSANstd/fZadiF9I2I70FGEN89av21pmVTUNM1glIl
iyA3eqpPREf5C95pwywxN6oUT3ZJAMe21SqSq+pqQF2MFOlO6WzA8TbR42lh7+NqujGoMYJKdB61
QpDimyos3FVMsBWCexxJ4ZvZD8leI37ya2m5CZrH8lzp+bdJGjZlZ8A482w9dbZBagsgPUI92b8r
bRUee6eWZycnV9cRCubTnioIryFpgylRPQuQyiY+iqay092yI/uKfwGXdogsch6Tc0ZHh8YmqQfa
LNBXlymiRNIT20DGsrpP23golhya7G4up1utg9OjjCQ2zcog97DNFYJACnhioUqIbhajkDfS+0Tk
hCxUXl3DRxu0LRAi+dKn6t3cGndTOz1OKXolfFkrsy2fFacuj0lu7wilinYV2h+RGAN6uHG+iruJ
TN5+RuKLTR54nrkNCYQ4QqBYZDHueNAsKkADO919tWSTwocYV1psgV2ai+g6xqJGC1f7jtCdzZ3j
6ktV2CUBvbJhdBn1a0zuIa9emB6cykE5PZa7kmBIX2+9bKNW7L6Iwdj29NnWUa+N6x4bsq839jMr
av+5k8PBJKJvH6d17xs4LYh0rUyHhkHS7FqvPEASV9aWQDrNZ99YEoU1cgBbvTduoK+k5loYkL85
U5nFYQlDFGuN94UYHZJojgZRglA8mbZyjscdELNpTbr0k1QTvrB1qD2qSKpo/035mo5TcXBEzp4F
fyCukeKxjuznqGZmpsQ1ge8vWMwd7SnXZ9PnYS1nuGREI48gr2dz4Mag2e0nLdNeSxscfIpnxG9M
gnvYGZBQgSb8BCJc+UZkG8puvSSYeXBKfxblo0x5pHhiuwWqzE6wgqiCbDohIbGpoifsPewEwRps
Ygdi6pwm+ACFnX/uaSkGtYIwKepzF4U3/TeOkgkGRyRw2zZW6kUeK5fPwhR942jKzkMn32NMWSBZ
DCXzmKX9MFAOXoVucerwF3/Saqn5TkQtG1cML6VbFTtHi4mrNQALBWpk2Sz33baPCXxxRduaa3qG
0xAUQ3xCwNAdqBfe4BbqfHSlze2UJNaRZ1h8N+ckpORQcGRRY/Fodl1zGsiCeRCQiyilWJwKfL0Y
Xpdy8ZvSsrcu4bQ9Ai+K1x0nK6ooNJMWksDgz6rRcbmaMphXtWTG7h3T+jJSVd4rHiAbPn9ZUwft
OKpXvVdWG5tOIumC41cEs9687pSakOiwH2KE7qmCoFIvTLtEqo52ZUzq9imkrHosJz6asSvkLa3u
wieZ0GGrTlkNXt5A4ICIlReKGWymlXTL0Ue70o02eySgciJgomC6VvE3d7KiNQWqW63wblslJZqH
HaPtm3OKXwlt71ozyfocUtMDWot6fVUP6RI9V+lrVbqvcdLC76I3EQZNbFcRu6Y6lavKzBKi0aXE
TIm2OEgwevsWbTV2t7l+09OIpRhEoFwfd1SIsJMTcmCj95hqOWwwe7D6JDjJNuB+po1QM3VXmC5t
PeS737u5OCTOmFGGV6cjUmHlhpXa3k4Tn2U2rcq6dkP1AaBwixd96D8gb14274GvmAtu2TFN1cQ0
vnAGflIlVXk0KEaBwD7VezQ87IBBKdLtRaz/k6zhQ5mViwp1cSJri9YM8LfuYGL+eSCyuoYUVyZR
60YBqy+3Uf8fYS5q6vrPA71HUCCdRBJhOBrGPU21oFdfoGxCwrUTmRdxYNBadYIStVKyotUSfu4X
IfwaimTDNszyxIMW2Vb/gZxsUb/9RGb4Mf5CsNaNRbjmAMZ8f6FD5XpsvNDZxsAIsxVxXBzPLOIT
bk2098XGVRxPPiOmSPortcu0szoD51yZlYUTh6+uOCG8Ur0rre1Q4/69zOah5HiY/9/Fl/9ayqmO
I9H+EID85/+u4lfqR+Vb+8ef2n4vFzB/c/lD735z8/9+/HP0vVx4/u/+J/jB9r/tvtfT3XeUtP/6
K/75yf/ff/wnIeBhkiQEvJZd0S6/jeJD8U7xCB7jv2twgmiS7eWP/6O9wWCPR3VRtyClMZA7/lt7
o5t4Ti3w0uZCWmWq/Ud+Y2BHdTQ432hv/h058I/6RienAAkg2gt6xJZmwO34C/HN+6nu6KCLkN+4
JqAroMnURt9PNZfEI6027cgfFm/5aOzyMjssOdxJhfYGcXUVP/x0Yz58i/8ZEcrEQkHByLpABX5+
iyXdZFFTmieGyT0ahCjl+Cb/PMQP9tN/YCD/HsOGrwLqwHOWkIefx+CIiqQD9KVPvNd+CYLW1/Zb
eIh38epmXH3nSled/VqvDtL39h+M/Z6g8WNs+DX4Jnl6JiLK5eX+aTmcCG7L6iKM/LB+FQhIOFsK
Wx6lTZTTspFUr3O95DP/9rfjusSLMIlQoeJgxuH8flx2+ZNIVcYtWmOdhuVWqbVrhOtH2wgsA89t
wocxs7au/eXPIy9T5N3NplS7rJfLJ4DHeXmzW5dUyGnSU9IDKYKPPXE4hiMDrHcPVJ35rmnhP4vQ
f4X8/zJrGRLJmM4t5luu/+Dm/XSPY2SbOShtKpBywuk89gcnAceAvuLcq85jjRb4rsmTj6j4vxkW
IbO1SJMtpL76xdRVx75yyjgR2NHgO64GTf8K/KEJ4FPuh3TgBHMwB0d5/fP9XVb7i/vLqKA7TL60
3i8PlqInSUxTlPikdDYG3cg2e5oyNx//pW//rzd1+XxejuOy2JCtQbqAY1wsBXZEC6GpChhyDWeF
khAoMsxKtTgOU/TBl/z9loF3BKgIBnwYisA+WBMv5qod9YZj4U/0Cwdownw96iw28weD/HrflkGQ
B5AUQpHGu7geOWdZqSmoANn9kuRKp7UZxj7488P57ZVYtk53hC820czv3zqcRUnd9QZ7EkF4ldLj
cR5nemUJHc+/HwkUEV8S4jhNwqbfjxQlHu2vbmIaCJXjOdC/kiazq3xwQb+7a6Zl8akydebBknXz
8/IFR8M1dUmjJNLFg2PV91UmPxgCCf/lTKNRwluk81E00KVeXAqH5U6qI0+mbzSanKGhn6Hllbu+
Lu9nNUe5MngpMg/qzIbiISfxKAvrRCjf6XWvITNqLQzdxOl+8If95mHqgMcI1nAI9aGy9/7acwWQ
M6T6xJ/JtdJxyjVKtjLrj1hVv36eSPHhA853F2eEjcvh/TitSjmiiVsSrsfhKx3qcRO1yYNKtPxa
TbGm6Wr5HfcUmM88opVX2jGN9KprDrGlpifEGvHOTEZrX5lkujud8dZ2kNqIrRLrmVbWtz9PvOVp
vF8XLLaiLmwtpLlkIF3MCKjOZoYijbsy3WfjNye8znz9djIe/zzMxa73x6JgLMA9lIDolHmf3t8V
eMc97TGS7K3ePnSyJwCLDMNrtwxp1xf1gq3BSu04qwkmj70yxpqSOgKHGn7ndlJSzPLoeT9YFH9d
8tmzEdGx7MZc9NAXjyqXuNKnruHjpkRAeqboPHr9C9SYztq3+aDskFYp/p/vxG+mIdYYjzmosvkD
afb+RthKjocg0VA6mhw+sMmuRFwcwrL9gNj5m9eQbwqriculAYW6eA3HmFOMqqKoTOcCNUVLN3WT
l2549+fLuRyGGBm+0SyRfDkBtVxuiPDnY97NmT+Sk++NJ4xw3SEc/OBiLr9el6Msf8VPW4KZ7D8j
L/CupSVHcYHX2M/K2T5SgqoCALDdBxPj8iFdjrf8+0/jCdWLo77nqqz6ytSOM9WYj27cb4cgXMxz
kOCDGL2cB6Xa1UTTJ74HPLxABuzGq9LMP/hMXuR4ODpXwsnd5rXjUE0e2MUUh86CzaZQee+saDg1
hmJTlpPj554a+DXS2ualaRp1E2McHfPx3GgsjnPZgZ348zy5XGd+/B1EDUFjhkf2y+WOsM6Lhmhn
H//UFtHy4ljvWP5AH7S62gcIgT+YMz9m+M9L27+GNNiku8DPgNu/f4iuNdCoKvoUwW43bk2Zh7d5
R+EY3A4ipLhP7sEWWmtyA/FVGWQ7IT4nsRJIjEZyhJpcgzbcGc4ttrDqgTL1B+lgv5kAJiA+PhMc
z5bQnvd/njXT8Se2mD8vHJpXxTXSTenRAdYhotsf3P2Pxlrer5/mM+KX0tITVt+piv1JNb7Zk7cZ
4/KDS1rm7C93/KdLurjjtOMHMczs3Af84KeokIc0DiHxmDeTF99NmG8pfHUvFMuz9Z+n12+WIdo5
y8mZvRp794uR5xgVFRroRQ+odKuxttNjrbsfram/vk18vdCkahyGlsu8LFLxDVZbkjXY1uTU6LFv
7yaOfbi1Vd+S9qZOokdADzsvLA59J7aADD5YmC7AyLzPWHIoMC5wPvB8yIffP0na6TVqBpOE9Cj6
5oB1y4zsXqVuu+pycaPV7YMKsA6ByEqvw/2fb/Ivs+hi7IsZC1EDWFSDPLc2XoceM7VCJ9J1P5ir
l1mIv1zixWTV5FBWA2UEvxqmgJYPBIb4paXEsrJ1eUA8E8DO2ldZt6cKjbKhWBoOzUd1ul8WrOVi
sbW6Fgcaw7o8YKQOQUtxw6Nu0+QMzflALHtATPC9Ab4PS81fL5CMt6wDLrswlarNxc1FK0om4WgB
QcZhwZKxha63Rpld29Zm7Mv/zU3GAMbVedSuOEi9n0ckwvRNAwGZm+ztkC0fhNXfNl58oPh6qyXe
lbRrudIw7ss41FfIanXK1R+t0ZcbsGU2O3Q6+a+zGNcuvk4oIIduoPNI/6Uwuwca96xRyCSdGyWt
zPpTYXSDvM/w21cbpLvSuvu7GY2H2MCOzNOlys1u6WL8li69UQ7chSK/UaajB2LHFtYH93qZrz+v
issgPFIcdawYS0nj/a3uCUnjyLEccuI9eBZ0ZlB0IZjR1Pnz1fxuIJIJMGYCmWeTebE2AKkwczhg
5IOOVRAp4TYp0vo67VB3x8gE/3owi6WWp6dpHBovN/TJqEBNz1oG69UNNTDfMaDD1H6OEOjPI/2y
6nIDLd4I3OTcQpa9ixuoOskUURwj6ucZMnW4setH2ASSWKyiPmYjQCdrTzbpB3fzl08KRRKXOiyF
XZfJcdn5KBq4kohtKjbQAwnC2NR6W/xldW0pxLA5IYmRYhel4ov5h7Ypx3/LlaEt/mxZ5KZIcXZb
785Wy+c2nP43l/TTcPr7mTikwphFBLErwYtFB7M6jH13/+endTkJLy/JeD/G6Jp4DjRg7uy6LJTq
9XoonAAP3gJX/qgWfDkYM8N1iSQgHJBpSNnw/WC41SC8hZQZskYUa9FU6hPi58EvUmSMYZkoH0z6
yzmxjEdWsG7Zlklh8jJ/VBiDXtNzrH0vJS/HndVm1Zla8Oc7+PtBcO2iimfKX/plLTV3miGmBYs3
Ml61FQpoUuA/wqL/5tZ5Pyi/nETtZV/+/tZ1PCNUn9y6wr3J+7ti+GYKhHKf/nwtPxa3i8WPYTzT
ptdB9sXlZ41WaZ7KZESMkBmbLkk/NfHwkpEjNtjZAavamS3jhnQJACMo153a3aWJfdIdREmD+6gX
3GYFVbbvlR7+m+aDF0LT1cuKPjhiPu9gRpm4VPQv/8DQUlyR5UJZ1Hwq5OFJ19ZWpyn1WzejnoeX
hIF13dhKGgYekql78JBoE1q7A5wkyZpEs5XR7Ld9103kjRuFnQB+51rZNaEjZIwBAE3w87X0Mu/1
2Rmvs0FTnvFHOUdjxu38pUHOJNZ2a5Y3A3kryMxkWBJXmSSwubTG7XYpALiz60y5/F64sX4Tqn2d
PnrajOJXQdByGkbvzsF0EjSO4jw6rprfDqAi3VMMMcvd2T0ogcXd5ohdM0DmrlWIpZrW2CFy/378
pA56z3lndqcbU83z/QiRNEA5Er7F7NqfoyySVzrxFNfIwlGY4nvemWn6ZlkNOsYmHTG+yl4j6CoS
c1Th3EJ10dammgZThkB4O+mUufyCYgEN+gJEzWJahOaORjsmNeEA2gj7Xm+pgs4KWtRnbNvomZqw
OIU66V0ry5Vzfehx6J7TNtlkeiuOA9rnAx3RfpOlZkMNrbafVCWd6501aepJ1cC6wTI31lMy39tp
2V5XwJj3wywICU1rd9N0gvS0pAj3WuMhfdNLEQxDIdqdUoblgDY4m3Ifrt2w6TuzXedG7GB3afVz
G6ayC3IrZ07zSNfapMzdfUQ0yKPVomym3h1LC1UudIg9tr35qKVSRbCg59y4PAAc38UrjBUjUn9V
nIccrCExuf5cdCvsMdU2lxiJ7TJr3mpcjMHUE4cBut13yDbFu1qd81HmK6ZmhnUb6ZiNmIb8LLS1
qgCOuYLMJa3poKuDskI+b3+TxH0lvl0Apk7mbK3Egx04syMbXzcj47rK9fRM/oi6CLrbmxFvr3bl
VfNXS51nPH2FgbYuyrjPZgGuPuW4bnjFm9ETUKMm7rlcitYllKYI5RQMKnPxJarmU9rMXx0YTp8T
tDsnrRlwSBXLHwhaad+XttzHpTNrJCMoe13qb9Iwaww0gwCflsaBjMjLg4OtZOljMkYI42S5dxEL
0Q4y70Lx3Zsat1ip0aQ8j1Z5M5U8Y75sZLNNxgNSR9BY8yQPjsx7nx9SdjkiiUO9nCaUOXSPSwCY
hehXv4k9Iv5mqHw+noIyKEZV2yBvvbHZRvsNRrndkFOfxI6dsb0iFuYBjVVP5iBeL7C4S00dHVyF
fPNLQTzeqrFylDdh9WqoGHiqOJNXngaUl3NZekOCgfFtQIU2+4YtzENYfwG1dKTqrw0+YN/IewZ1
uRrC/IZIgMfcepYhjBNteAQ2pRbw88RYBu4ABaXI4m4nGg+Zl5IW6f2AcWwJHK70+w6XyKxna9Xt
1shugEWJz7Ouv0QK02xkR4UnvFHXPPr2IaWQeGxgMz02oQmltkK+QgNOpIeWta3qYXR1SrXpAJW9
NrFib+Kq8fbwXzUHMku+UlMN/Y8ZRFm7msSQrSLP+u708RFz4gHp82aYZDC3DS9QagbCtUfkWJnV
RitVn9GdaWXuu235CbyrXNu6huMN/rg2JHUQ5w25AuTcEIk9b00hdqaLaWT29iI3V6bqfbE6fUNM
1Lplh5HN8abHg9Yn3dPopGvsnAyXrDMta791OWA6KiC7RkNgil3PHrud7FB/Irlb8leh3zZ9uOZL
sMLfMmCPk7bxVA3I5oqieWYdW3vI2Xv4gdGBShrMWHV+IzwQAryU+CedT5BX+uvEZllAPgLqck5H
uSFzTPuqqQPeBJsgCebFwazN+Uolv7jaxKgFAQzNVGX6qGteCRp6BVt3O6tZtoOFBckLyk11g48m
DHolWaB0hXuP4wMGmWUK0rxmpcTbQK4OqVjV3UjOCc/bkNAdJ109Y5deIGJm+hUWG3iDKfzmNpBp
c6Bdn9QC+upsiCuzwGwL+LawzOekhO2OlYH4U/dsG8UYOI2xizBknK20rzBTEfDnefgBJqCLMYl/
IyBlB16Mtrcqrc4P9TSaJFrS5NDGsMa7Dz+PHCu+D8QnPeHVxSaCLyML8qIaxkNI1WTr9RFKPV7v
cFa6NzOX6DTxrUziAdfCdDbwIm8VJVdOkY26EAoDunG8BkJZT+7sIgDMyRU39QOvXHRy3RJ1VI1Q
oKGZJhJgY62br2ZNe2268Qkzgy0PdCtNAgOH8NVzphF25kia9GxZ58zIJeXAPF0PqcQARQoaZ+a1
MgKjAMzsptOBYxhARBm0RcHhLjcJKRR42JpxF5O+0a7IiLdoYXRAPhF/qk9JVpDsht22Nu+ayDC+
4xpmjywHvH+OE6i1fWWo4or667YJm2B2kNeRCVddxz0GctoSgJ58uNrlPsvwFfsDRV3ySGxsjlPd
HYAmDNYKTASmr8FNnokFmzKsHcTprkwLcbRYsLhopceMF5pX1Aorvd7X1j6JjPqTB73hABYGgL5a
6OhIMSZ5xzGyZr+i/LliMqNcbBu4P9j70BiT0wwxed4JeJwPbt+VXKCs2se5HnoK2jWj+Y1LsJWH
5XQXEtELs1h7jVSjeG3KGYl7qclnVqoXGmkAIPLWbNbe6E23ka4AFbTz6jpT+sRZw55EFd+EE+Bo
I8NKpkXjVLPE4JuEbIfoHCA6ka2TFqbUpJTyanQmdU0yZvKopHU5rHLIjjv4245fUqXES6xadbzT
KwcYSB150XUyk/FQIcjb4pIlVxR9JYgO8kBBLAwaCbHrHhO05WdW+eQVow9l4bkB6gJ4j2gsMh/G
U6srewvF8ehq5ZfYsdptZmK1lbaiOdy9BdEUD8N1bufTWRQOqTGq92QkbXUlHWUH3WrA9C6sfOuA
zvD5qehGwwQf+w4rtQJoa0V2ck6IXznLDUaHx8ZKaKVWgyRGqfKSqzbHdJVEUfQc6SUbFPgGrKF5
tZMtuXAr3Zo/m9N0XSCFT3Z2ZOyES3CmEQGMdDnhntvBbU84WJJXHDSwvgr24NSjx1uSb+EJlEcN
ouxdSbjwmhzLZk2qbrrLOyFOhTvsW6HiXM1xPs9z/rlOuj0wmloEVXqbh+5DIYvmxgudJ9gQ5L4W
xma2JJRUeJ2oaeh8KCae+edo5q4cMXSlW8n3wWdNC6+b1HR25tzfeLm4x9QMLHTq2B/iESZVt7Dz
O0Njj7tCkj+AsyXxY+Vl5l2ClB+yJrRXcyrrIy7f5jmbxrso026NcHxSJgOdadZGuyxjycnawDJg
o/EbI/sFMriB+RrYPBG0uFrPBtpY1t99jUftHLdlE64SSwlxLMAz+zqIonpqcWLfSTa+N1VD7sfQ
zPKhm+URC3Zer8tB3sWx16/xT2yNtEVWW8r0bRbqFtPR+CylA6JyIaChPYb1ibKZYpH+4nTx9zyf
x5PQx0gGXmyFh9rpruJEH7YaMejbstApwqTxJ8MoS8KGu3w94I5fETZHuPKQHSN8pTdRluhby0qJ
3+7ZjjdTfB2p6qmt9cCbNT5snDvvqxnZdBKPOFIV6ayTMn6xawIGeum81Y5NJRKI+03ewSWKU0CN
9obqhm8jlDG7Utm2CfuBDBviadCMYtcTz7uxXdHssD8WfIfdGlszGPHVwDIAE2Be3ke/FPZ5Igup
T/XqysngdcxTWoFBHYmF9VIKJIMk6cXHME7ggmH1JfSaOtzao008pkYqUQIzfKVOddWsgMfl29Ro
p8h3OJS8dhHWHeSlum9WYvhSh+yErDj6ijsHVEKIoLoUzZ3nlV+KahIBNo85P1U1sFvWkKnlBRDp
vu60DmU+myyU1uONV0PycIkVA7bj4ZKyO7VP1zG4Zpr8NCNWXij6QGr2pjJpZZsx66kz1nXljySL
v+mGUPb1KL2gT6qESOrIEW2QGKyqUHCpeldxGehprqI3aWGVxs3XYuKs3obxU0p02ioZ2FGRF8Ei
nopebrK6M3dkxJEoxzToCakePxWmh9OuVK6jMX0r9a6+TUAqAf0fvOwmjvlM7lqWUTx13cA+VGup
8YL7rwAW8OIUL/PgeXDDHSOMjv2sy+IECWGasfxWOMR2qRV7d1646L84Y0YjPAUCcP04bPN05w1d
PfoGuKQKIx/fzPYqzVuHVns4kobuSfLCWa291L6rKQ0bG9q5vbaOJ9Xb89pP4jg6RZ2fTc0mPE1Z
ksl2FFJd6HlosNfCAS7YLTCZJ0gcuulH1sAfkChes4Col9w1vKIpRkey3G3VCJ90uKLxVjXFUG01
AbV+ZXSOfMGhVwN3TdOC7ZGlZo+whJwsGMZpWrDfKYgaOXnfIz3FZNmbjiRw0xBnp8nae8+Ous+d
boVFEM2TGE8SL9+Bn9QUIoLdKN8monY/Ea3VT/4Eitj4GuNJO3PsKFmVZWIYN2xInOGTgPNKmEjs
6SBv4Nl8wrZZhDcCp5C7wjjgxKeka2yMzyQfWWuWJ8mSRLQrn6T2JEuh7cZ6uBuKct4rRWVxLfX3
uk1JlbCKtoEZwkFrhbCmNg45xDHvqSz6rjvS68oKX5GGt01Ty9vG7Mfa3TjHgDQXB4QurSgN+HiH
NrPRu57MdrhC4PNCsPeRXPB2TejGwpRWkN2uWNnS16GO6kcI3eKEKQsuNG1flsEOfJFVtub4CNLQ
GvqtDB8U7z6O6wN4Xw7iUAhYCqQdUo5CEh/dyF5cl8RIJuZ3olbu62RjgG4iFObE0Tw68DXt15HJ
KVaFQHBrpRyLx0jNRiT3hpPvxLy2LD+KBw5sCnkeoQDMY1sd/Cw9dk/hNLvVpmi1oHdxB6y50deY
SY5GbAUSmb1RP5nOl2kGqwC/ZhMaU3lNIpGR3da1bhNwkPtD588z8+66FVZ5S+44dIUzA5bPg64R
4dknX9KE7X6Ep2PUrubwaXE7UScHyzI13WKxtyjxJnW1EYn5lYIHDuN+MuOF/XCSDfbvSm2vWk51
gIbh1RD0NLQdaQR17Ctji1UR/FaPmfl7Q0uyW8XWHAJmNNz6IeMsYKW8eBPd7r4+UqAz7gg2rj4N
evUoj1QE65PTlRlfS8lvrxM/4byttOYJ14TMVL8smnWUqwEx29d2lUQFy7ntKRsZDgJ/oJqGN7EN
tU+PO4JMa445HZs9oXzVgXTZxdiu7Hb2VRbZgqCGpJD+hJGi1bQA067N6k5aRAzASB3YHXKHHAM/
DG6RfG95c5UFcQ3Di5597LHAYY6jTGmL20nNDWVj1qVor3JLOQhd/+LNE0D6KEshWSoSBvYAq85n
QnK4cQr7pUgVii5FSVGmptlXnFycRPVGGTOMg7xza+KnSpSQ5IxdR2kVUtDBsoT7XeUPZuOWYYZy
zId2Go9434W7cgr5eUzVvVMDOFnFZjcOQRkx46+VSSOfoBMPFQpWGQyO+b0xjS3l3Cd4grq6y/NW
OJSshL120EJcayAH4TlZJZkuWvHAnjS6az25sTIbGieAUmuva5SgsAxhtZqapt5k2LvdlUHw1/iA
TcZcUfrCh4ThalgvDBo1ah9Gu5D2105Tw1OSuhDVyaT1Db7Mvj4vjN9V3rDeFYCui1DZd5ZCLkOj
bUpRHwbw+D1wVipv3oGUHHndqWZQlIs1rnObFIvW3JOA0MGSIweyHAy6MNDW0hOl87ldt5HClAIq
fyWruqOX2csXLQSu4U/stA8ObHXqCSlyXooJpAuKPhtv+iJlVXRj0P+9U75lmciS24Lq+r0X0nT2
tWZJG1Az5QmqtjiBYFGLm7RQJ3Z5xGhA2apqPVzVGGjJYwzrbj70VqOeDPSbbhAS6FOwWxDMsgyX
btqzwd2kVC9KKEtp8QA9BVs0aOynUhhJcWqEXio+rPQKKoENmuVmCvso2c765EwHwpUe2D5N0Mtx
AuO5HkfzTSX1cgialPNhr+jJuqNguvcKvX0NwYs9NHz0v+GBTwlrLYHaWh5B1YoJ35dVr73JkqTY
F6psrxMF923KX3kiGsilT6gl0S6csaj4YUqIAzkX6Pj29ES0YHIhNrsLeWgkVImytcytO9k6IiTa
epg9vnTkvEnOoZ/xVpmcuRRzBHRHSdlhdV+pXYSGUduIcOZXIAcBM9RtZxv6y1ZIuQSyFLE4s3sy
HymHn41mLnaEAxiAOxrrZsw5EmmdocAOSYfkALo2g6PAnKIioZUNRITeNTmZYZsP9ApIG8xdePkD
15/W+lwpL8OA9o9chDDD/zcORLutePen3Z9bEL9pdPzQYxLXZaL6dC463ZpuzgLSYu03bQ00sqOw
nvu29xCOHzSTL5vZzHAkji7AVV0FoPojxPQnkY2OuR0aM50vGgqt7yS69HMteUoFfsSIwC163C3y
R/NvG5U/xrWwodCQUmF1XrRHBT6TSMloSvV5TjgRCKjrfCrlB3KqSz3EMoq1hEsiwrT4z8VtjFql
JR2J2yhMaG+F5ke5Xm1mx90UOdiXtifD8K8fHJ1sJKlLXjIqw4vmqGjzplrAQZwOtXwnCwpq/SSL
fY1AxzeQGH0wUZZm4ftWlakSm+E4dBKRL1sXV/g/7J1Hc9xImob/ysTcMQGXMIfZA8pTtCJlLwjK
wXuTAH79PqC6Z1hgDWvZe9qIvXW3WkxmIs1nXqNJaJ16Sa7hNPHODcZV6jjXcQ25sEPrY2y3Y1h/
a5P081unaQKUdohd4NcByFj2MDmhKIrUdM7LbMfXRQ8J9mBjvfdb50xn8eVRYChTwG+gZeo+qf4+
h4ENeQWLb84j0JSkV+Cps5hnTRB8Zq+8PAkgKgCFshnR8+PrHfcWc4rR2KABRDCqeE0TZd3iq5Zr
E1q44Rprsvn9OrNZXgCMbQ433tozXEeA2nEXp8CRloHTJ6ev00zI/4O2a0MsBwhQaGSpHxot+dIU
zT6g6lipRJMJObXRvo9jOg2vf9AXszctcAozFwzug/UChtErOBMlc1Nf4ME0GneFRKoEgWGjJohK
9/k5vsyLfTuPJ2jhwiCxueoW+1ZQhUZNS6emt0lv23eTB+15NX5qd69P68UFwDBz63uGts8uzIvj
mFuE9xav+opiVe7B8LARsRjfl0J54KGIVg5md/+7EfXjbeTmhpPhIFqvrPRHjRFFnypUNykRKu02
zs7CTOZ1enb+QQ5CWwZNAMHLmZvvix0ESqlq0WJlgkV3gS7ItYHcYUkESfJSBHt9crdBqWwh8P/e
MDPPEbbi7e8xIDry7//iUC7+9b/+B6zL/0t8SvboK3zKqntsixqh6L/tOvjmj0fcSv7qb26lpmE+
AZEIwA98sFmF+k9upfgH1SIgRy5nzKQ/PCOG8gL1sn/+HS/k+f/mj0heET2faR5/Kpvz8ywUp1za
bHxMKF7OW8iVxozIe75fVODD8Kl0GAT4gXKdHm/PJMmoseYY2Oph5W+gsVcGipH28HNSQ2LLVNFS
f21oo/ZQkrjYHtIC+bDDCKWtr9IysOU6s2BKUZaVKFLhFRViZ4Wqymc3QkBkNagSC6jOVbrvUaEq
j6KiPvHOVBGi8Caolc160gXiO7ViOg9qPvrw2B1CjG2EKMlnZZry3pPd7KY87/i1AnWRdvesK4vg
gI7IgK0YlVdWVB4Pz77mH9v5b3mX3Rb0y5t//n1xARpPDGsB7XV+vUH1LS6kwJwGUQp0C4KItrYe
KR81OAIHJMbDyzRWtB1sJ4G8e4br4OsjL6AzTyO7WI4g1jpfhbMT9vMHLtQ6k7KO4oHKRdnTIqLm
ISjPUOKd5YeHos6mE+xM8PQOpMzjUUZZ0W2x4Cd2sRbMRS7SfPRJxZ2qaIA4DyJu8I1ADpLKt9Kr
/V2s5GGkeciLdsmmkZNVR+sBl+LitwRA4SHZVl+aShNRTI5HsKVKGlB27hAFKLcZZRcbxXokBLxQ
NugY08xBhQXpnc5D8gtd9okKmzkLqfXpumtli2psYHRrm3rCfUJajQZLWhVrNRSuId8nmDW+72hp
fqkrO7xOwhCF7GKwIiS61HG6MDl3j4ZqF8kq1EEeeCShcM8LGkLeiIfaNww90p9l3lOyUfGch62P
Wnm8RgJDiTd1OqnxFf1txB3MIpPFqqn7PEAAXK2+UBIxaZ43Tv3TsXqKq0MyIWedTLiaoYDY2NS/
g9RHHXXsLHVvosEx3vns9ls3SDGLTvFvizdmqWufdfq0/spXZnlk2BrFz6zTp2Hfy2q4n/JWNcFQ
uJRdGzidyJegjOjiPVD6ybsEXZKBFAmdGfLwmqS9NAsaaZOKArsvqm+mCPAYxcypac5EYIswxcFq
ChQUGxPyv2sjI7bYocpUREna/CicsLgQeJPf9ZTlSi90aDDLtCcBKiuvY8JfZJgMWKUY11meqmtZ
ITSRamGwfzoxb3p7/md0/hvARfdt/fNne/VY/h/g9Ovz2v/nR+g++lnXj3+7/FnkP5+/P09/7fcD
pGjqP3hGuN457xCSye7+fIEgC/7DgFRCgAde2yGt5EP+8QS5UPjxr4bMi3nGb9+NP14gnDVmNCkM
YxjVxFCAzd7A7j++hggxwYqrQMUNIvr591tspXps88yfnAN+idrjmJmIQydt137T0Bw+c6Mf36tP
Q5EvQLWF/kAY+PQUPkttG02Lq6rCAkaYdJ0dF8VV0Z4D/p8eZKY48IATzy7mA/qnapEIOtA1oXqr
R3KjxNU52OOJRcN9ioebXAH44zJJHzrDmapMHljc9oclkFrBSFneDeZZfs9yOgJ1ERDlDswjC+mU
ZUJi5aoMfVkcYoA1BaqMKV4LXPnN+tmuPfHYnh5mDljh25JILlattaRb2lSb6LsYD11Y+1zJefv7
ljgKUJ+/6PMP+XeoM2cX6MfoKrtamMxlCRaNkVwfRolcXybHHYh9FGyMxkIIkfow4qpGWZ3JIF/O
iiRDxw5rxsU4eB8eP7F6g/BWZxt7C/zoCuQHEmZl/bZ0+PesONpQ0kidyIoX7zjmCzJsMmPfR2Yy
txZx5ZZIAJoKMkcI+5z7UqcW8d/DUVs7nhM0xamfFG2PHaTYqrEu8EvGAzmcOnPLPVLdvb4x9BPj
oamqW9DtuIVQcTgeb7IaqyuGfJ+OMv9aoO72reyQNliZySzRnEQ86l6SOcntYKEIttb92rVmZbT6
g0r3CiV+U/D2B3lqfykzbQTpEAzowtIx9G+jymxKPMvl9KXJKgKWsqHHmyBWbHuotLtENq6egmdI
RRUmWyiILbg208m4i/91Z5/Y/cvjLPA7EnAdmCXkbm2WX3ke8LVuBlitAv82NmJnu7LG59Qx99iQ
R78dqN5wBKgwQK7gbuKCsuf7/vlIvoWiJz2CfR606gbMhL3q6rH/ORaYd/TtVA5nqginZsYwc0WK
ks0LFYW0GrWmDOp9HtlE+nSGdo4zyD3qlcnD62v48qwxM9eecw2iEmp8xzMb4gaAWVftsemcUO4G
M5ViinoGaX1ikPlKx1OIJ4QHYvGhOkQEx9gv9sZg09exaVBFMtO2r8/kxJoJYitSw7lWaS6vKd2I
QEPT/etbBPRB3c0pSCBRuxHVu78wEgMgQgGNm4rI8ZqhSuoYCjp7sVPTm9VaXMqLHFkUGRo3r490
auF0laKyhuINxPHFvqtGVR80BaKhDoMiyBJU7uywO/O+n1o4chmoyLQCHU0sphOJpFIbO9nLHDCt
FFazC7FSOlAtN2//wnSIVSivwvwC13W8cDILsNYZ073iRuOO9lG0Bvpjn9lsx6Wq+WKfZwITlKI4
x12d//xZuGKpU4EcWrxHNvpRlOkIvqorr2SmW+9zCqA/tHIo38Tk+WNIuFBEFJQFEFQ4HhJpVRTg
x3ifTFW4ioMw36qSqrVVj/l+HFugocAWz1X+ib34sccPM8GpAb0bMWToIvriWNl21wZmne4aSwuc
TW9JFWRdRA+24bDJNS4k4APbsdU9tyvbLzMU+ZurgArwIL4hy0doq14jTUyPSyYTGCirqC9A1dS4
VjlxvnK4glQgLyUGRyif+ts+1ZA4DZPGHVcJbsEQCEn17TuaZuY1Pee6u437Ap9ALc2T5j3GQCgc
tBXVy3U61S0tN1/PWoRjkz58JCnLkf2ITLDjyLJbsO/gHNzotRb/imiSNRfocMNEwPWgeMB6oSy3
vd6gIRIlcq9OLV1vYwjVK1XvcFWgW9AC+dEyeWFAtAB2iqxwsGkyTNhAmgwRrl6Nc11osf/FMkaf
BrHW64d8SPxflSkacwdqdvycdib+lcghOjiu0Pr+qeRxvvabjuwQqW872QYBKtzrCBj+JUgOfAx0
G6AVPfOhs+iaD1W1d8sq6Smu1G4NJ8Ju+CB24tA0qUYu8SruR4m5NkpEq9S0kX2JcYzSVwWc9RCV
5cn8jKmGxv/S9NmvkHLydc11lq58o/Xvq2r0VbANfrlF6xW3PCUftB9m0MNEThur/6IGWjltaDYM
V+BUzNjL8RX5oYwlnrt+1iD03IWZTy01Tqt3LVwJysWy8AVI07y1wPh2Bb6Qbosjdq4IfECnNB/f
d6bVfXFl0n7zOWDNujADFR+Qqe4fYjzo3oczNsBr5YAs/Z7e7hitsQPSQjDxkXAuUVOI4v3YZMnd
ZBaFcTWFEnP0EK3GXe0MqbaaoOPu6rJ6sPDt9vfOyJsHnLTELkBIa2aYNB3m2oPdryrO2nv6nwEt
BlziLlonST6OWI18TYNMu3KGIfhEGjAkKPrGCUjaKhMYsHQ5RlNWqxg4BVb252x0CookvOgRdl6A
Tylt10q21WMolmzItvk2+oHdA8rU0ghjLSt67IBt/GjaCAskjNHGaYW3eZmh/ZpwxDNRAwrU5JD+
CkqgydhFYAy/jtssfERRutAOUFj96EOpoOU962wiyy/bFk6omdbxvZB0JFYKySXGEFhXFauOK6Xx
AlASqAKFAbhoioDTVWBjhw7FYyRZwkwU5JOvAUt2zVrZEQ8hRNb1wLgBwgRAX5B1R+FkqPAwD+p2
nFAY9MuvYe9GHCS1G3d09DB+Cm0NcxYHixbtDjcsRV0D0q8/WVpVFHtrKGp/PaJM9TGtoJ54eYhD
yNY14UpsrD5xP46dOpRro4pmXalARbxGoJeMmT143Q8lZvJA2F2twaGOOtaA+nOYfU+GMbpPo0k0
m5H+jbgubRCQa9vKzF/piM0HBkk5mI4pA0zkGZRmijWq28zdyhzE4HtAlPi5itz/jrkYJT8oLoDf
VGgUKbBb2MT0y9M482wLfXuqUfrwnRC1HbZlhCr5qh4xZF3VfgDVuQpFKj8OfWkKxNqzHuzwCsnl
2AcsZNh0jYNQt7waAcvwytKb9vcL/P91mL/PjaJ/hfSzyOMfkoyzNuQ//76pQdscdwDmv/C7AGMa
2JTS3KLOigqdTez9Z/3FwNmUhjSFXuh70D8p5f9ZftGwQyVr5OHSDY1Ac67L/1F/wZka6RHo3rN4
3xPd+w3ll+PADOI694tGs4EaDwV0GOzHL34klJk2iLAiMl36VgYQSpJBOdd1O37g+bEuyS/VQirp
QAqoOB2PEjZJobdSIGoIHuUzgs4DNoJFfxECu+49u5XZ+tnyn82ongacC1PmU3BGV2MRCg48nJlN
MdsbKhoN7mCXB1Dr7QUBfHxmqBcrOHdHKYiSurGAL7QsCIsgRCiF8Loqyb/iGVSuAqUMH16f0FJP
Yl5COuvoJs5FN4p4izxYszi62gAZ2Ujc8ja3fRDeulTqe1wC8BdNi+InmFWM/MxON7aDZnfbVGvy
zw3qnFtTm9IzoeJxsP20wuxdkBqGS+AGs/H4kzbYeBZux+8TownYz8GDsiqatnlE9PCcJMDJsWj3
g8Gmd4sEwfFYQZ5kWR5L4TVkgDdlJbuHEgeKdWTTnjqTsT51V/4djP6eGAkKlVI47Q7auseDyQgT
NTDukEKa2LjQatd/sARhaV1AyBA9BINkEtUFGipU32vNDxEtRxo/gmyC/ndszZAhv/MKPe7fxTi0
bM3Sb88kbif2HPowbDbACfR4lwzukQ89aaiC83oqYG4N2EmlThTw+p47NYrFKti0wqgaLyncah51
dugklmdXFrauBHQPiW1B5319mDkzXyz4HPoLLgc6kXiYHy945Ga1zJLAQhhlwoADY6dDjAjk92KM
6wNC6zh14njubhCN0O9fH/rUqXJU0yGL44KmMDzvvGc5lm6W+JIEIf43iCOWJBmWvXcD+pzb3va1
G4FVLyrKPVWuDvw/NDK3pniCEhuUeUsWP0HoFW9fdXadDYSHtadyskiGAievrCJJuCsz4d8lZTKs
y8bJHl6f+YkbGUk1G2U1KoY6F8vxxJXQkCDrAe23c1ouswmqogoK3UYZXExbpK3976+PeGI3sV/p
V1N45clZ6nr4VariXRzgqFaD1GUdg1VPVewvrJ6LBuVcPwFL5i6uSfq0mj0FromNlaVuENisvbFQ
nO3b50Jzng4ich7cFTzOz7fNlPU6ZpGw3qKm7G+1Io02TjVVZ4omJ649IABEjJStyRqWiiEY8WIP
m/GyEFiY4P0lFCP8etdSUey3T8jlEOicBARJX1x6dq7B72ozAdqYJqlDMrnO/emcXs+8LIuTTl+b
0IUN5wJeWNTo1KEGO6y2jEJRl3tS2mB+k43hW+ui1u9DvJhXqeHc9qF75sI8sZQuwn4AmgQCCfQA
jj+YI+q0UspIeKaMsVoTTQZCurdWep2fk0acH6PlJKkLUa2mVIjwymKSdpbY7cBTjqEJbkUdDpsu
7lOUVjpPyfWLqunOdYNOnCyXt4BODREPr8LiAhUuTjktKbJnQCXxSE6bdWOAk359z59aQsT3Zl1Q
rmsQeMdLqMNjnHTQ4B6mxMa+AIOx7dqsvpZdZ5w5xKf2CTVJE6ENnmBALsdDBSauvJakUjioVoDH
rKMfMrWTuxlEg0NcpqxwGEkf6ino8X4xz2nrn5qpmMu7rCUbdVkWxbAXdYBW5w7JLJ499O2vLLdu
r9JZUe/1RT21Weh7IjGM7gvB/CLYyKEs0bLs+XS1vBn8/P0Y+TWyDpCx/fgSH8zkzIAv94oNdojX
xQAeptIFO17aLueGdHoQ92D5jG2c+Pq7CKDO5vVpnRqF9jA6UTN6BnLV8SgDcP7O9zGoirQyW9tN
q28phthnmhkvv5PNT8dWD6gy8lvOYhTMC/MpCACy1UVl3SNn7H5H5aL9kfrTtHt9Qk+awsen2la5
u4i7UX7UKfoezwgPtZqpksEQG9oqBCen7NZGZEzGOtJ6cePKHr/R0MGXjAJKTyVC8I8pCgRSbdc4
1ERfJ5+f4lluASVDNr2prIQ7tL9wR0yn7SAru1nFIIx0vLSy7AviETggqVba9tvCraOrkV58stbb
Xhr4ACnVDzfMUwPzFrUvKQ1YuLtiMS0efGpAgNPzDjfXfDbQ27ZRJCh3QTA0eBRvhMjjTwVQU9NT
1L7DgFxaXXdoagGvOswFMX2bunmzDfiNv4RogmQbHfPXS9dWAuaIZQju5k6YrNnXQF2k2ygT/Bbw
JqvOEEO0VtPMdN7US53D8hnRDI4BEbK58D5vhmeRGpbmdhTCtvT6RuhXWVd+deBJH858Zn7I4ivT
eeHaARSF7vfymUjKsGgQWjM8rBTHdzEAs71TuuGqytLm3I46MZRB7oSQFc4kL3ovcRUBdxWQcacB
vHtiJRas/dnZJevH9Jx424k4F68QA9AGKTgZwxJdm6c65AEcy73cxnVLdkKDZpxC44O+Cf+H4Awe
u00fcqXVqgsz09HHH0bYRDtol/FdJdw/SkX/sRP5FFov15qOIHYAvJFoF81X47MP2pUGnlPEuLAc
9fSipdDVUBmOxF6J3dz21Dx1rirBbvMMvG+dlWyC4brpLWAbRUnV3AsiYQ/eYOQkYmgC+XcVTp3n
xMZeXtB8b/rPiKfNGrdLYELh6PBuADexRJn+rakAOCWlIn6R9es/5ahZ1wGOiT/fvg2J/klH6Gaa
aBseL40dUr4Mi5GloX53mcWduc7USNtPbaKcETs9NT/a2a5KYQq6wBKiQBM9JsHKBf1uMlnVmSyc
JIe7Oip+jiK+tmUxnXmBTtzaNPLRWHaQ2KcLvbhJDR/BoTiY6yWdrPZNKfSPKf8RvZphiM6klqfG
ot5Es5toAhD/YiHzvANoVzTE6VrZHTSpWCshjfJSqeDzvf2bMYIOIIrqHGft+Js5PHdTXxCzTK0m
93amsjtSUrf2rObZyUmxF7GJnjvq5uLZk1M2xmNPImWOqkHHFqChh7phvC3ITs/5SZx4yWkxMCn4
D3NfcPG1QttwKUxzIUnkHK7QQpm2ZMzWt9cX78QoyGaSUIF5JkBfZjoa7Y4eVSXhhZWW3SR1UuxR
pUMG6i8Mwzxcga0DUOfFleOqMm4UyXYYqGsc8lA3LsFQqvu3j0JYQlQCKEejr368E7jIKIEBu/ZE
2/R3g6uP66By9TMH92UCT7YGNg+yDTkoRcHjUYRUC9GmisBZ2eBRNLNfvtbdapF9iQz8G5WX58eX
W2hmZc3NaGNJm4qnbvQHg8F4YIzPWgFfylVDuatD/e2lLYYie1dJNWYOzCJTG0zFsWJpCc8Gv3PZ
TIOzRXihP5Pvnlg9UIBw4ak4wZhYVhRFowVFPJHMOKlq7x2l7g4Ih5v3FdI6q8CQ+plq6VLxeF5B
SmgWTkYzeFZbwgKxzrZHVotCU5ljJmTnif5JaGZ7oVCRvpvwkP4RJZN2D/S6sDzkk/q95Pfbvb41
T03bmM8X+xIZ12VuOhnW4PuEeDQzy4kGrl5uYFHqH1t0hVaj38ozR+HUeNwcaPNyHF6SeoAq6H46
MWv671DegLxsXRmGH9rJn7BCF8rd6/M7cTXSEgE6P0tLgzlaXMJ1P1ANfyoUK023dTpXW2t9YG2o
tX3+CyNRPkPM1cKdwNCPj18Um6pvpwOhshrqK4lZycqN+/xd2vXyzbULRIVtrOt4np/u4eOhArdQ
tMDkTKNEd9sYuf0R9vR0ZTnDuTbNfDMtQjIerplZIkAEI7l/PJIIdQxcfEaq9T655VW4d2xlXKPS
RJcmpKG57lF32kN+f5tv3lN0PwNAKMFS5ockszj1dTtION7cmX04OB94i3xPT8PpzPY4sR1x2uHJ
olxCUuos7kxqGq6jGNwtDlaEnqNMn2E9oK2hhT8bX779gqaAwWVJBcFB2nWRaVeI1Kq9zp1pBXHJ
W0AzXoSgZ8dYlZuScsqZbXLiDSVxoQnFs0DNYtkgSqdJmXM6AS+5Gt6ngZ3uZBeeO9GnRrFnzhA3
PeW05eNGsJUiH8O+hwbzAQoCttnx2dzg5CDAxWCAA656gYfMZrJ75ZOHFrAlrqyyE9c1yrmbtx9h
yv6UV5kNGumLPZcXBr4olSO8kWx2Z0aWeTFUEECA1ihvDzzw0KNRQ/+Tlq61uC1Cs7WIzQjopxLA
ThIMLlIoijhTL55/4eXxJYqnuEM7jiLrItqtaychrmUH4IkQ7YNaBBunsYttb0zTAUUcxD2U8rJW
JZuwsM6WSE6MTvRGeMC7xf2xmGMAEjfo1J4jnCXqx7Rsgseoc/Wb3DX8N6cQDmEP1jPzVY9w5eLL
qXEHJ6sRhIu9M66Qqezvw6JLd3iSBmdezJdXIkPRf9cow8337+JFkZUeojsxUbJWejBxmHHkq66q
8NVWBhuv6rlaDtpw7hluX9+eJ0aeCXmcMx5C1nRxf9TVNFmK0xie4wgfJSgR3yc4Un8gB3WQISyM
aEO0F62nUaeN8/rYL99REkICMPo0tNFpEh0/BG6ewt8iu/DaSAdVRGK2x0AgOIyonJ4Z6uVZR1mZ
YMQgI4Qy8UQ1elYG8NEaE4VJTctWOvs2yWV78Nv+7e8LyQU9J1qlkFyg4R9PiCor8s0pEzLHwF2J
USiIJ2jnUAcn5gIxil4pQcEsK784Ak4RjlzMhON6qrR7q0LlzmjRn3nzx2Hrc4vQeCdtX3ZRhFVk
hlY6Bii4Sd0Ybe8ikYM+ZNOY0+H1oeYH8fhGgf4Io59+DVjxF2WjMdRl9kSUSTWRP6ZdThkybLtH
04/GGwQl020f6tqbHzIGpSvJY0anhsv5+FuBVXPToB6ocgZ+8HUYJ8SEkJL69vrUTnyr2SqMeuLM
fyQoPx4FrWMTecuJHUEavW2m0VzTFRrXf2UUrmTSJ3K+5ShlYSVK3DJKncf+hs8GhiFLpzOjnDiu
M02U1GxurdKcOZ4LPE0lTFpwYvRNJgTYdPR4XQcxNMeQZ67eE2U7bkMSQZuQhgjbXdy9krbZOFIo
8/CZrHCkx31xo9hJ1yCjimjqwAvwJZImsrvIrayl1LMfpKqu61WDWe9SJUw3mgimG6kO+VaK0Xxz
nXi+reHbgAaYyWXLa9MqRnMgXvYM2SFTjRkyv0l07tZ6GUkyCueBgg/9UhbzeMWD2vcjN+EMItNm
fTJsO79AIxqd5lQNsxUPZHTmE5/YrlgDUSmdB+VZWHzi0WndoKz4xCVKcFf46E1blBXHMx2VU6MQ
DM0FBbI2mHLH09KVtu2myDK8xM6MD/wanzu/O3fyThSj54sY4Y6ZiTVTKY5HGdgyo2jnNkZRmleo
G1kHa8rL+6ZGBBflyCD/lCVJuaqzvLhCjDD9MSVhh4JtHzdXwg6zM7fcieNDpWGGilF7osS72DJj
7YgEuhgfk+TyPUD+aFdYVXtvtpN+5lE/MRSPD7W7+TrAjHPxGc3UDtRaB9wRI6J1kyFUfYk8f7NF
HrQ+cxBODUUZCizKzB3gxTheZaOw8989OCjP1TcEbJsd3JVq3fdpFJ95xE8cB8ibtMfgJKpYnMx/
/uwR76Qy+iBhqG4g7LavpiG+DjEAX0e9pWxR6DzXoT2xT2maUmjlzpvTwsUXc00yEEfLTKryvtig
7hntLWQzz9x1yxVkzeCq0C+FmEUYZCxmBQG9au2aUUaUDfdVi+CZ6gTRQ5wqbwURYvwBx3yG45h8
Kn25Ba2Rvl+TpHS8adutlESNN0PTlmc+k7Zct3kYSsGzw6E2yx8tLm90ECbEZhnGSQJPZGKXoFlo
RGDjB1x7a3szuViXYnXhQWoAF+1/mNnk0PpRVz9H+3i5uvwus84NHSDO1bKCoqdjP6k23VuRp8UK
6r3OM986u8I12vXbXuEZJMf6UkWZKUhcn8fbU1p5m2QRkAwE7eIL1wqbd42Odt/bR6HXQKf1qcVu
LiIKIwUdHnH0vaqxhq+aGJtPlZl/fvMgbEn4OQ4BGazpxSAjwnxl16io37k2XjGJ3qxMbJneumDz
/mB7oEBElZTBjhfMKmWbD5IFSwyn2ljEte9EjkjzmbmYy3uDkiC0Yh4aCE40T57267N7Q4cYIulq
G54F2vl7AaTxa5/Z6dfJKhCWnnS7/NWW7vAhKX330ZBobBtREdMXkzHOEyH4td7ztSyvMYO2x1su
PFHtVZnaF2k/qPZDko1lgl0EjAhkQTPlEExFGeztqGxvO623B7TW6QcdiIHzyzyPM/rzQ298H9NE
mTYRVgv7vC/QSVem0ehWOUeloTim6s1myBAvXte6rC5DIXGir6wQalLtE+dl6dAF+1L2qP7whjj7
tG6Ux6Zz0Ybr+yw2V4NuRWKbq9CpQ+QRYMDsHV9RrVVBUBrcDG6XXKejPX7sTa3oVu0sfIzKoNng
EpLH+nam4WJshs5FfVDNFNLvUGTZp6LtUJYeoxKrGWuKrrK6Mh5Up9UeS6njegGBYcAaINWybDcQ
uvgbRyBqS0CQfEU1u8LlNxxMbVu7g+ZeVbHPvRdGehEf4iRM9VVNZIe0vROb5dZwBldBuFHHWUPR
yjxbt0g2OusSVZR+p4O3Cj6ElRzaVW2VCMcEbp++y7D5iNd5i2MUd3dXxGiCKnW5sqxKPpZqqX00
ECbpV0nou5U35bn7YIrBag4hUuvfQ8MCc9e4Q6evuN7qO2g9ya3Z1xgENP6QfSZsiRIPt4XCX43Q
/C2vTUq7QsOqlioeAGl1pSuG+VFHGbTwBmElH1X+mX3e9ta+URL0Vd3BqbotgsV9ve5dn+s/BtaM
K0M2JQQGEzhsD5Fz2SB8XiLVGFW69c2Pc/1j70d1sQ+6nP8DCUicLypbVD/yoA79K6BVU7JC+dN4
CNREHTZ6Fvuf7Grs/b2NqM17u++cW4Q9jEM8du4hCs0aewZc3Qxwc9DWDOPrqPjWR0r4jeWBQUX6
TDFatOz8yYhpAaGjXK2MuIeVCi4tG3YNlY0fKu4RSKJkcmCzO06kcAnWyjfetuRzovpuuYo7XAhX
DpCPYeUiuPi+Fv1UrquSiBPCV1VlF1TPgtGDREN5jOw3USGS9PbHvilizZv4+9/7fkizHaLAw2Xu
OnXjISMYw/MtU1SrdRPrIERiNdfLnWr40Q6p/U22QHs28aD69dYo4/DTQLEBipq0ilsLpI2zTtWi
RgRNGxw/99K8NJHEiUuoOrQrpsvaibLhBhyF9RjWkUjX0s1FtW0Tq203RWuBcDCr3LEuY92J5Y1o
asN4EBD/kAF3xoDDUKGZvspNRLjWqQXrGo3axM7vwEk0X8K5RbWDOxHpAHJE73+JDTh7VxGEr37V
K3XyuTYdp/SCocJaIK+i8RMqL1WRenmCQfnXalIm/DKiobhE2R2mXwn0EC1Wellf6nAKCzbHmHI/
tHmvrRJRho3XDH39GQZS/z7AxmPwXNbikBsxUurIpjrRRSlQh1m3WmBbSC+n0PxVk/AZvE46EHzB
9pBw/oPI8fS8bgFRTL3fX4pQzbR9HHX5ZVHVWe1BCOLjYajzNcss9Z77v/lathndEseoBIqZfTnj
l8ryS9mPjbvFb7dyN0aIYiRpVZ3ABnRlexOPMdS/QW2w4wE7yh8KmB0fwygJbvvRirBQafWp8wJa
1Cl171nGX5G1+JW6xTYw7fRRi8zgNvEroWNDquJN4Q8paxKoce56I+lBuir90BzW1eQUwSpzBzSq
8C41btqs0vV1m04o87ijnqN7E42uXLegfQPscZp0DDZDiyXOgbpoimDA5ObyYaz9/i7QOmiNNrLW
5sfK7KGvxaLVvvqaqX2tO66Ci04Tg/FoWTmp8KH3DVqdpeP6VyPnV65kXutfFKT6c+7/SLdXQD4T
sWlGkdxST2NvVkbdRFt80i0WW3MynIzctLmD8xw3gCySztnpDdkNCvmum2wQoh6va8zFUQzpCUdX
haZWsMuG3LxWYEg+RJONXwVIOFtcWGHX/wTDNVUrNTLkfTIOoDU+dXlahYeqrc0PGYJvZY1BuWpk
v0ZoYTBiQzFdJEkvJ2iUPnyNudGkbzgaTbfqyOdzr9Rw74XYqjoRlDQtuTDQWRpWVa47B9EqaOfm
aqV+lRO3AMLao/NNCYHuM78BGSXT11sPswl92DYUuyduGRNob1T046PiFuEHHCdaLJUMJ8VdhwNF
LTxNId5OUxmzgbM0wsmJSvz7KaJrbnf43K/B5PsXhqIm+IyrWCh4ZhCP7kZYVvktkh0GIw5YHAxG
zYrcY8q66BC1zmzFhpgDxVkz7CnNoswc4qbhZjinDH6yq2QS3bVaJKcNT1iN+pQzin3vVu69oyYz
13a0Bnil9J/EWgu4MjYmV95dOUTYM4ZJV2KRUhgKZ9+1Mf2BT628g9jaK2gGVx2Ks3HoQj7sEbNS
k6q67tKhvu5a2wxXZjj5GxUgvLuqisa6ZaNPwyrPeeC/a0YY+mieO0mP4Bcwv6tmwDL8BhqjHCav
7Xz7l5kKRdl2iAKoN3Cl9XjTwDExvw4pOiY7trXd3qidGXF3aOzSK4SsYx0YvBVa7yOz4e6LLKsb
t2GEpO/nRoe7iOOB0lU7LAHBVEXNJOIrJdVHDS8BKfQdjnGhfiDlKbpDiOQWJkBhJMXWj5tAQvNM
5WNdtrK7GePOeI+VnO+PmHCHprNHLL7XIAL7bFUyYpF/6RBO//V6EPkijdDmFA2sAE180rVl28tA
9JnrfITIAPt3E+oZvltmkNzYlgxuXx9qzo6eV0OJVufmypy0gPyn83AcFSuGBm7EmDA6AGbKu2RZ
a6s22Otm6w5Y3PrdRRQ0+gHDqWnTNF2+eX38k1MFtECBbwZCLjEEMlHDJMwa0pgIFceqFcaHyjcG
DLHq6kzb40WiyFTpxpPSo5WD+M8izQgTfI1GB1xy4dMAVjRz3FVlO7yxRMGCIvaDsTuVLRddiOWC
Wmru25KXS2+KZBPbRF9dh0Vd2arn5ExPfDvwnHO9ABgT3YZFNWRSnXRqJ/C7uOypnp4ZoGNFFI2e
E1rGNRdZtI2nMrzqYru8wJPP+f76tzu1oE/NHCAPyOMux69ixc4J4cCUO361G0cfZXVBG/X1UU7t
EHgvVC3gDs06L8c7tOyyiUxKAuyti3JjDsp/s3cmy3EjWRb9l9p7mmN2LHoTiIHBIEVxEiVtYJRS
iXl0zF/fB8rsbjGoFk21LrPcpSQEAIcP7917LnkmHhuLeQz93x4hFOdpZtCBQEr16ojYdnaftaVC
2pH46W6hK3Dtakd9+/UNvX5s61UwNrCyUV06RyEansEOhooTBFyE1eag4MtNaffGY3tdFwEjgLwb
9A706bWI/vK5JYlCfRBxGaHz8Ybzt7dLnTVrj2RMwrd0rd5NeiLNcx6md25hiF01ZxmR6YhNjkoP
A4VmIPye8Ms3miHrJ/ByzqGTD4WNvjGqDArJL39ZMTfarthAk8XoyudocMSeqCl734ds0RUmNTIK
+vgtIcjPHvtKuFmlQlRqzyFPoQ88gSV1nelIvtAFcZ7jFFtvzGc/vQqmO1py9PrJVn15b1PWjx0z
p72BaECOZTE+STm91bB4XWLAnLpSxam2UtX+jsH8ocTAgpaoyGV9QMDvwwAx+o/EKMiNoTPvtiqM
6e+b+o8F/l/GqpL7/z3w18958iOC8Psf/8cB/wdkK2SXWC3X0jftxP9xwAvM7DhL8Z1Rb2JFBQD4
vxZ40/nje5sTAwmCfMkH8H8WePkHHUnqmN8ly/y7v4UgpG/x4itjDVq9N+AwcKAy2Vjf61Q/DBJl
iA6rjd7bepLORZWCPt3mk0y6j9bILyMVRrQEPyWFv8bzURwZtyKLmubkA7b1D47b1MOdNdWmRzuj
89KjjGhi/xU3qMdP3gi6xS88FMg6NzN9NNkplfuocXMotoqwbBLqZRzuaycv+w9eJsjCmKxlNKik
txUStqmP/Y+Nl1RItMM5Kcd71RhO9qcaJ8wY0GO8tTRdFoX+MyU46aawdFtv4yofkz8nbXYpJZi2
9Sks2KN9EydtwoSd8WX3MrW92yReJnbIJdmdW+3ERvggvdFvD2ywJ8KMxEM3+l8rf7xmuim2VpuR
pCauWtwvYWCJHHUTx3Uqt0XfGWYcyK6r9bWqfPVByvZz79dGdJxs+KeB6eKAoer7aCfxk02J4HJp
fF3uamdaeKTpogpCxHpEHUttsXcsIw+KLCu0+mCTVNZuQnhV9j6v6y46jT7R355KYv0BPopYDi70
tgD24jB+WLBQAdjgDtrymE2VdVMJL7zqqarqfZWJ6ZhzTsQggz/pqE0310HctMYDPXTOPDHnhixQ
fajC41JxfAnCxjbuLOiUfmBwpFdpYFTx9CVVUzLtqzCc5GGabSt6vwi2ZEEe+fqLqQ3o2yEy09uW
uN4IYWmb5wTCzuYns+nn5wyA7O2I7mhDGuL1GDruVmcWdudENe6dL4ZHCLDmcU4M61uujXghimkZ
gY/UkxvH+3JC2frVhgkQca7QWXpw7Hnqr1E6AAsRnT98TJBY1RuJJfBA/a7NPxOJ1nDKbowQOFDX
knQ6d2MT3sV04W6mzpCptSomM+9b0nPw+QZk1504YnbNeJxbeIbv8qkgV3Ez1LllRoE0MgIPD9bi
WQ2+DG0smXWB5iitl41npgTM1HJKzK+uF3pNFIgZCfZO4huMn+rOWbxPnpxl8r5onbD/lqDd7NyN
suJ22QztQLzTQXPsrlDEdo2yqy3x29F1v5ih1+5ly0e5m0s0izuAlLr64ocj3nFnmBrvvp66Nnm0
Iq0lWOM04XBMMuman9OZTaffa+kn+btO5ZREiSKWuXFBAjuBJOgtHMg6SQ+ZmIAGQt6UCIbYKjzz
6FZjdSLZWx0yoIIHc9TlO9X4RdBo6zqmalZuaKjM990SeZ/rrIlOYWqY+8hzhs+QJzTlNS/7An1y
omqYKaomkkgBY1lG0Amjv6fNWV4IkNywpUOyvPCXumzeMkhGhN3XJI1yEDyxC8onUt3K7AGJb+Vt
qBcyfLO+B1/TtyfmOHIRu8W9LNMq24b++Fea2tG7ibiqvDXUXZUtEfmdHs+9ihrNb2Y7uRlGvocW
0clNUU/Wg4L5QzAQIZ8HyUx4OdIkBeQdpgRbiWHeR8bkPkqnXW79etaXCF66K/I7h2DWLfwohJaH
LrfiKaCNNzzZhV0Pu6Gx8BYlPpMpHc9WHiAgkQ2vLXWSqu+pmjZzeSDtZ7hY6rn6ZILNCQbIWjuO
IvUe0T71fjsxOWhbodqS9TZCn5REQJia4OU8Edf9oN8bXczzokuyj0rKQ0uzADcMM9fdTK1LFKRp
Tw+eg3/PT7v+NLWTD/IuG4lULWQAzxmbg5i+OAPpnY7TtHedRv8ETlMFNjvIQAwUOUw7I9HNFsbJ
BrF0SVYwAeNz5gUCf+A2lG6796Y+PCZFcw9PLNy7bkplWrkRsazUc6O8T98lhVNdpaJt7xLMycch
cedPRSvXPZ0lxEMT119MxyddfBr7j5Hy+lvqO0RJR5W1MZo554mMB7rJ8UnSFNipQvqgpIvhCKTh
OVoGcjQN/vA65I1r8gD5I8pcNpDxIHdTRN8XtZ6pOHD4ElhALmLTHY/95JnXUyzsj2ZquidbDURc
t0l92YX5aTBbOI5UWNcly9lVwKgubO3rbeMM43XvRtblNDjhdVTF4QHDgHkx1VX7TPRQuzO01Rzd
Og232iz6C3/pvni8wp1DifWuGYc9wS/xVRal5YXhztbJppr8KZcu6CRJt2tvZyIpAjvsqPgZvnxf
o1J7GNFCfjKTBD1vrpro0MFROlZeZ7034plOahQqeVSR1RuUrMfyAwWU20qkrIhCmndA54lv1HGz
d2XNOdcs8tvBk/dD63gXVpG6n1fdaVAko7VPJLl/gNHV5WiX1pM/e842NSE6UfX6KvKeqSWxWpN/
jzy0EHkZSuNNPtsEEIepdS+xXmLkXwNf2Q31dx1f7i4e23bD1KWClmzWXRNGcNCqWlwT4UCEeitR
DkUtme+xsa7itnRKUsHSMG/35WJ5t03kNlcUcdK/xiWy9FUvQUc5xBMKq8eWuvGqHqFku5/H2uCE
dhhjAsxpubqKZSf62KuoNaL3NEd6PKSN1qErdgC60iYnds1JsnZc8ypaNPwRB2XPC3sUbSqNLbm+
8DaW97AlYNlNx7Gn/BEMlCj6d8oVuviGosINn02qTbQLiIHuPnfaqI5gEth8NyVRTXkFwLXoPtM3
nTEfjulFqp3kvdKCEr0b56R5YwI8iISggD0SBzfb+UMb7ctyJPyoV0V11wneQpmFxjUBlt2ubR3A
LXUxzXvMNwscw56+AKrQYPToic1elpMaqvs46JTVHo2kH44CxtvVEjvFh7KfsBzltVd9Hc2QjZVD
dl+AmLYiIbD0qCrmj6Xj+htQf94lncgiaJ2McpkXpc91g2JG9DU4uK5z+n2bgRvKxyXzg7peIKQp
f37SMGUviior8PsuzreUulXgmok4RIv3PIbk8MrIM25JoPQvVeF2d1SamDb4Bxk2ae/1Rz9NYrHB
21GyPeNYqDP3vtZKgYZPEQI6mPm+mlOCGqsbvcfGKT5Sj+vuS/Y10SaJU+9Wm4O1b9ZJSwqzAUjX
h/k+h87UnWpgij4JhLAYRpukbhadvCQyzCqt655I1c/T5N8bRUyfit3vnkq0vzGglb2nvIF5axp0
WG+LEEr/xir7lOqYW3ye8CYR8uqaF0vl1NcWKuGAtlhyyGMvv6jigQaL16r+QSXudJVEpIThOTad
jSGc4ajSnphcp3FZMJYvwo9xXAywSpyS1nrnAT6DWujXUJEqqimLWdHfLBOa7xedTtDJUmC3bt1F
yY+91ZDnrDECkpdKYPjTqBr761JI/cjKOJRBNy2ESc90XuMyZg6fLOOYuqnxEM/KvHbEGH3gIJx+
ydqZnNAIKvHjYMrmwptIC6aCDfSwnIV5PUe5vo7dSV4XRhFeZvwTfmCLWl4tlGceSM5oTvZMK3nj
kwhsb42FfUztzPEjDfno2tbJtOwXS3T3gzGah85ByL3JlmlSAXuNUH+OXHp9QKuRzX6bilLd8Uuf
WhGSmlyFY2YFbZ0Y5hfVUCK8bhvdzmS/SWCCTcZ5jJR1Y1BqM7lqoUws0ck9GEWV1NdCVKG5wUFB
Ok0c9bpkRuMEY/ubnMi64dIvGtZzIlGFc20MctG7qLDALhZ5PRmXdjR65d4bkMVtBhOByYUiyGHn
hnrtDxPcPukkvCAE67g2mYKBc0GQ6uaJ+6p30Yj/uK35omLBArhhv1YfC4vmukBbdMKw/CUj0vl6
Xhz/VtOGPBUZOMqCntWmG8eaIogDusazsQJDOdxAtYm2Tp2eYmcmATfO64suToqji1zv6DjFpyHL
b3tzaDC3sOh78/ApNNmh13zV2ynLxUE4o3shuO+/+ECt+4ipO7C70fzUUQl5NBo/u/RHIzwkwJGu
mUxdttyOseyFJZNn7Tb5aQoH61nWtte9QwE5fZ20S4A4dMM55qiEvIIAe46DWyN32/Qdu3j3MxIJ
uVyOgwHiwk7zrrkxOrLln4pknr5F2MWqAL+iyi8Kwx2aY5yH/DLUDeYFSejeZ2TxRbmzbELo93aR
9PIorXwivgk93nGsI56HSCqOsEth1O1OjvOQBnmWCsnGzq2QTliqtnbKq8iboovNEMbIqvpjn7LL
uDQnZ9Q3s5qb6dmO6Pjs4r4PvyYUwTtAa9VI4qLF0rNRtVeoK1JlvPjZ6wpbXIex8opb4Q08OhVF
XeBnvcV07rjxdLmQWizoLsspDqo6Cb2tPdUWdFWL2L7bPAyNPEhHONK3hpN7tNJp+DtbgjPihQww
mhE7wU19G1ynrN4pjn4uuYdicfb9sOgQnneu7O0iEPBvhRfbVzFlH3djgPBnHSCrD7Mp1fBsU/Rz
j/u8/+AkOr8M0WPurLkP90nqyxvQAMm+WUICiulkf5VLF3/uBysGi5W7T6JLF9osRnkIwVIe0pKW
6Oq/yzeN6fnELSN8+EKrPwJjaln5BTYa86Sm0t810v2Y03Fn5EuvuIxRilxGozntnAz5eCYyyJsl
fw1CZvVlMIui2eRsC74WaOuajWnm/q6Yi7zaZFXeXgin7f6c86W6lBSxv9RUUJgDndryt5kEdTkj
1IAWoWQzB2W3xMsusjkEptKqD0Iu8x6GNnVNCeXzYEZmR+a5EZ5mIxoOFDfN97MsyT+rFmPvRd0H
r5rnPUHXxk6GWXsaKgIuu6U0r4gFNa+jLPXSja5bRRZQAb7UlN0XqxL9iRDJeD+ZHlNHpsw/Rd21
JzCd8i6aUaJvZEN6bjh7tMsNVptN7/TkZk0x+gTTtji/88HvncLloVDX5wmHt9bccrKerPA02ii5
OV5nR3o1utuFme1fdd2cbkMndO4rWLOPXRRlx1LzQLYFe5qjE5LQUPWmcSQYJt3m/RSe4hHyMKbl
7KIzQAY5UVfv6iHpriWBeuFFGDb1pzTpsizlQFD2/o3UedlddkLAtBKmE02XwrHqFVcX+wjtjNb2
ORPnEGn/tv38p+L4Lzz7v644/vkcPeuvz+2LuuP6l/6uOzryD4xQfMdk1NBgslYl8vhNd//1r5XJ
SXUbPiTFSIS4q8Pln+ATQWIXf3blPeBmoyS4Vr//QW/y3v7AGEnbygOksXZYrN/JPnlZAMcUiFsL
kTq/EAEcXI6zAriqKXUZccwZN6YUiMShosPdldsfHsr7v5sFP8ZevGwhQDAiHBS+Nj96daRzzy/L
7Ii7pDFpMNgDAPlYNo9DPzz1zrSr/Bz4i80R8NcXPL8tLoUvgJ4Fz9ZBRngmt5xg9oUpupigw2V6
E891ePC98fc8ddwWJwuKMTh90RyTGnLWs0mziEJKiui3IUxsO0ttHmxt2W/0fNdX8H/9l+9XgauD
4RFPJZL4c3tSKjKVG22pOajQzl84rnVFtM/s5CpR+mFK06/9BGPu1w/wZc9ivShYB5ORS98LP+y5
D3eGatSNWiDtpLy7NXq323N8ETtHmPNVhWj2jRHCYD+7SXprsMNQsyDhodX2coR48yxDheI9EJb3
EbKot+VyVUAb/feUuOudWRxScWHhHLWwwq9D54dCezgT8ZimaAJLh4Uf+DKRJTVntF8/v1cDkKt8
58jbmHtwxpx9VwNJvm6ieg4STdxklymwfsFgbPT0xoVefVoYAoFW4FLiZaG+ORvpqe0P0RL7XZDn
PfCjMcsO5Jk5gQoTa0/aufmX7rri4td395O3hfgd7CBNESajc0ui9EJ3we2IKhTV6s5FC79vbVvs
SxR7bwzE8wcJfY0PjBxmWmd0Tc5H/wrS6MfGsth+ER1dVco6hmsI6K9v6Gy4Y4hjhmKso4DHHIuD
6eWgaCBDRr6JOnKGMXJBUHoXmPlV8cTe4y2I3U8uRd1hFdqTJ4Pn8GwudBZZ1tPKoJf9fLLWhdkf
fNTC0FOPDSXyN17Vzy5nItNmHPJZvaKnNHq0EZOyfaU/Bh5ckj2XYHHncDDkJKwGPYaQtwKHz94Z
T3PVbTCn4xWibXzey7LgSWjS4bPAG11xrG3/Pmsc/ds3ZvIAYUrxEOGonL+y2KBujOGDi0yjPgJM
tQnw6tJdTGthN41W+8aH9rObWicm7I4Ww+T8vdlqne4LkQZ87sm+9+p8l/uR+DfuimyXtVVJSwkI
wsuBWFp5MteQdLBAoOMMS5GvXMo5QLmmaWtlbznQf3JXrGAMRd4XkKnzu/Js0S98zFmwhEUaMGlm
O/Itp99bjhkQvCK2F/y37gPU2Zj35yofnBl6flMn7rYbNIDBXr9lVz6bldar4BQw8DlySAV8c3aV
zvWptyxzHqg2jihxLvNOR0u66azftH/jgONS+MawZdNLZqyfX8pE/7qMHhUFjl5B3NvTvTb8kaym
OX3+9dT0s7viydF7/u68O1+JMTv2eb34ZFa40QOVsuk0JGa/qeex3/36Sq/HAvZnA4bgKi1joTy7
qVAaXdJHmAdLJ/KwCbi9WEuP3r9xQyvW+rtKaL2tl0M8xhY2omYnOz4V+nrhzGe8M3sKz+9k6b+V
tv6ze8Kkhb+boYG36Wx5HNOyUS069UDmKC74uoZrWUXq+NtPbo2rh7vFRIud5OyrLQRH3ZlPNBhb
ihqpXj7Zc/57gNzvYw6Fynd6LMMP09LL55YMHAJDg4sIhLa7tS12E9EUfSOU9SfD7cVVzt6OWUdZ
UhZtESSkkIAezC1wYk2/ywGv3v/6qb2+FPSjVYuG954Rd+4ZdkYxzQ3REwDRWHrx0jgZJUUnfcpV
L954Qz+5FqrJVTQJmgJN4dkb8rMsM0ebSqFyUvuU4Za96sYoeeYUYf/2ZGdjsWdtQs/FpuVcuDiG
pqjmiksBuMh2TjtjUTEN/cZVXq/rpKgB80AsRq6Df852KVNvzFVJ/SKO6mi4Nvuq+phHmepOA70m
UrtMkb/FnH59TY4fMAXYTjiYG88VhCPHKnOsIhTxGJI3YSZbNCjUGnKNNc+2SMX59QD5zj/54ejD
NLtagPGTr2FanETOJJMVb8eIqyYPot4PoUNaGEIOrg/YgwyUWX0Qo+tnBxJ/ehjbQ6fnHe4M+cnU
tf7YGQq6cgiowwzq0gw13NO4v7F7vxAbw82m/GDXiUbKbAv3tKCceAO49XrIkVzJNnk99EqsqWc/
vkWdHBkWyxG4PAKo82VYk/6o330RmBHeCq//2dXI7sMst55qeGQvZwfdUgFva/Z5Y+p1877IHPOx
Rd/SBi2+t/i3Rx+eSQjMKxhEAbI7WyrMED1Dj00O64XsKfyNNYKZclijOaepnAfEGVV7++vRsP6b
Z4MBnyZCK2aLFXplvbxDGblLLDI3D7Qv90nvfpsXWQS0+7ZJQ4PWtsf7X1/wJ8OdYjfXMtmxrMjS
lxfspa21aFgPkxExfh/RcZ2S6yZPwiDLnd8DRa7TOxpTnyKRBwMKvtG6kv1wLrXywfIEGW5BxDEl
QTyj6wcxN9kxtTGb/PrOfjJYVprXKjijUMLx/uW1VO204zzmZeAoPe1itxKnYojSy7zQy+7Xl/rJ
WwM7tB6C0RyzWz+beMu4jFwV6hLzS42jq8m8RxwfclcB0N9xekx3OdbDNxax128OSYfnrpAoHCl8
fC/vD2QqDIFE8jG4Wl/rpQh3DjFyRz/BLOZD/d7/7k0qf91ccKdwr15Ju4UJDi1W7NH6cRoPwK2x
t/dJ21/l8SgvU9pG72l0vhU08PotrlJyE0gJHV+cB2cfoabMXHk4OgO0XfkBGZsdNFlTBHlH++nX
N6h4YC+/vdVbjzyZPQ4V5/MHaqW+lw9lXQSpWdK8BFVSvG98iHp0WZfyQ75k+X2m6c9uEgRAb/m0
X4+hldJgczrnOEmB6OxG84TtUFJnZeC1MNCrHINFY1O03PjLmL4TDiKM0CGq4o1J7tXecY0JwufH
9y85Y6qzCTxDCjSXVcpy5xf+cVJRfuVb8e+lNfPdcxUmURvBPMnA3vm0huPKnGWTcEAvnHrrZW0b
gJvv3xihr8YKNS8+hPUJ4nJmMX35RXTd1A6Gw+bRaOd4t+7IaJt3vK54XP6dS1FO4bAIJATp+MtL
5UvfYsXrC26I/qXpdtPWlnOxk6mYDr8elj95Q+ywVnDGCiF1zjOWCiNRXmJORTDVgt6rZLbZhm1e
/WY5+XvF0FxhLgz/1eFzNhJGU/dpUS6cjDQ9zI0M4/yzq0T/lun91UBf3xK1E0YFszLbrJePLhJT
q53IKQK/MROcryocBNGRZB9mkyGOUyVMve9M8p3+jefIvOcCJiA3/Ls4+Ye1J7NSJ3XLeRWT+M0l
KZHps5NZcLf+ncsozs6cLmGvrIP0h8tE7ZK2mKKKgBNIDwquxlERCOphbwyL77WfF9MVzxHQBB+T
p+iTvLofL6uqfuF92cjc1Ew6YvSQx+3Kxc+PlbQu6oTqDUEEG9Wo/kB79C3Kys9G5g+/wDsbMZhQ
tde7BifCXrgDQl63fOrtxbn7/Sf642XOFjpUdNOs+biwS07TdeGrR6uohjdqUj+/l3X6AMC1bv9f
vjZzGBYxhutei85lu1eSDApRCF++8dp+NvqpPiC1R0i1ooZeXqdskyHrGxN4Udq42M0n4w7/OPov
ix0fPjCvCa+MuHzrlPHT2wOixKTIbo9i88vLzr1T+bLisvZCTm8QL+nylEe99cb29Wcz8Er2YZ9H
X+UVbARRJwzVhv1dCI4frPpMK9zrqLPYo4Vf8XfHBR8z7j9/LZ6zwpxtXc2ktwesk9QK4Ghsliqu
k8ACDfD7XzTXYRPJKd6igP7qCG/VRm9XTFjWojI67QNsBrSlyRv7udfPjqO7i6KSOdGUNNteviJA
BnZtEszKSJj7TbroeTvEnr9RBnKdXz+5dTC/nDrYUpmMPpqHKw7k7Mnl2F6Fy1kyiMci3KeVaA51
Oxc3sWtUF1lZ6DcMiGdYZmZ6zGs+vCIcSJypgZC8vLfUQXdlCpI7UhQu6U2dY1N+zjkutBypyXy5
jZ1aPpVe51c7SBK5+cFDbe0d2TOI+v7XN//qOSO7YJ9OL5NaCX2Qs+fclmYa19UwBZnXiH3iyeIg
qWbcxpb31o6SYXL2pBWfm83RcQ0YoMV9Xk0gI7cMuzDxgrwqBTPlXIrBv/Fm29YfS6smVHebqbHp
3c1iCzscA46+y3LTDrHqYKUOFcIh6rAPTTZlyXOKyLTcJkVUATFA5vcu56R1h4vSdS6zSU5AU+oR
q9Xcgg+306xzT1NT+PjfW5DUgdlOTfQoWJ++t0cIaqQAurDds3ZmZw9dtLGnirAesslKyavxJ7Mf
3yUV9b67EAMZ0tgOzUb4oZC5f6ExH0/ZJkqzJPxi+0QwFTtWKYVKTC7eKgo0q9kiP5iosNr6Epoz
oVfB7LLJuJ3jTMALqSIUa3pjqLagBOe3ni5OVQaJedd3hpuC48gjC392kpLpvFkwniDetWbhXRVD
Fkb5zvfbgjQD+AhE1AQKgHr65+SIcLoEJp2HQVpa8/TVUlGRUOIDk0KOYjkNibGJ9EiCSimXIn2y
Jiu2G3Cuc+jCB4Gid2zDtnTeV/2IILqZXUsfO16wGcA98I2dWwMz5NYRKMdb8hnT5mDPveu/y5Z8
9onQGKb6KsSTDr1xaXPxKCK4U6dw6NrhQc2VheE9MeTlQPQ3ZPlpWcpvyGvmb2nVC/PK6seCNO04
cb3LxrNyINR2RkgfKVpjf4yiKmx3+BhK92NKJLITMA2itwczE/1ps6kCY7FEq/02hYsUnaxxipJo
SzUwTp6EHaM9jJiUK3z7djt/LWeLdv7GImEx/czXRiQZoIgyvA/DXLmXhlMrb68zczI/FZORpDur
LFv3eUKVnJeUQJIiTlcARRPtspIAvQ0RPhMSI3TQ4cYWrXZvgLA3465Akcz9jKX/VwtV/Ftb5Wi5
sV4U0YWFojpnQ1h78W7MvNDeG3Utbkj0Yu2o9ZhMD1bfhkaQa9sptuY8OO23JgnlJ4v0FG+Tu/w2
ZKk1ivmlScoGXXA5XskZJMiGep5cEG4OTYcCNgHFJcMR+atRsHnZGG2WfDRbMy82hq4cpL54ZJpt
T5WxRwwVVdEut0vJ2F4yz8LDMllfjYGgzI3jL6LEaxIJSDX+lK58iyq90V1qfMUpAQ4GKsNiHUZ8
UA8YTVR7dIjXIjwZ0znuJxuSW5BppM5bpJ0NnKJamt+i1OrSrYpMbzgsHMQB8RjLhFCLMO1PHhAV
+zqaFReeF8TbARoQV23KSMzVjjwH46EewTGQt42R7NKrHc5cbUy64aUKZ0lI5lhGX8eKYwpgHJPA
tNJwu8/eApnjMWEz3AdtJEZOvCTltHsqwM29Lis5X3sZMrWgGeMppvi6dL6zaYfGy8iDl6Hel05G
ZnZeqFhuBzEU4TUJ38oK8OcpfZk2fWQTQp5aDwuKwfgJ+GHJy0hJRdkUSUlrPe0M+5GJH8OSP4V3
zN1mtis1do5HUdYl041q5HIxMmf+1Uq7+4SUr51OFA3ST/6gk+KE56nPNqEmRHPLHjwUW9lnxTdp
hsZjPNCp3tDC6kYkZuYgDlTRMUoBqqjcz2sEvbyF7GTop6Ke5Z1sRXdjEAtYBqMgtvrEPFTeDAsC
uaMoasTlTthmS0AtqLmvO0SuQVUI9ReYYr86zt0E6MFPezO5qmNDfhKxdKJDPUN3OCAKir6B2DLq
Ta+0Px4Lv3H6bVemtdjE7BjV3kiaNL3CU+Oj9h2l8+TGEhSR6G3zYyo5sCv2+zHJVHjogNXMkVQn
Y56L5QpoT1niLcR5t1NjZFWBG64cHT+cY3fcjJW23pPlHhvbrNEF2dfZYqtdocax/xLSz2+u8SB7
3cYiLtjaMZd44yb0SA4H/pwut/lCSQ2rhpaflRsi8EPtlBmnXAvXvpjteNWBR46F/6o3OjMA/yLA
gIC5wQGjdG1GIMAX19hGIpmdQFtTEX3MjSn7Ug+N+eTmlUJPS04mOggrN5gbEtaAdjf149BQjyF+
9S4UuS4e8sxq/acoq5Po4OV8rmC5OIpsisoy78CySjsw0xD1shH6CFw5FRUtLq8xTLde47TxFvhH
T/RiW6XlTQSGJ39yCfkyD5mfq+XKi1CMPcZdvfqx65pVMgMKVmwz+oSKgZi2CGvjdg2wHxD1Hloi
HdQnvCmxG6Td0F/aBHiNR3vh5e18lUi9Q5GThaBb8bNflMW0VH+1tPtnzkxD8TzGnvet8V3Vfp2y
0UD7NKAl2CXIog1YJ6Jhk1CTF/qBaSO3gDeEufRvma20vgBSjASy5hslo4y0JLjn/dTJaWNGGEqe
zMZtknuhemkw2JU7E+I+qfawNvqHu8yw6/i+IDjXPhqVUTOkC9XbBT4wrywelFwqdK06Vj2jZEmT
6rqNxzG7RGzq5xdRZPto6hZlzyjJOc+0TyUC3S4L/G4pcKBli2UMnzuftv6z00U6ukuGutBfrUlN
fEIJtJx3TRGpb3aFcWkzSr9zLhN0G5CIU2NejrM7iGSHMdGxD6H7XQSKnJ4nHJTVlDQf2Bk1DONa
lIN3Mbm5YT/Y2SyNmxYjk3xy8RpH9xNPuj/MQzPmN629NMae/iLotDSarThQVp8/re6m+W4erFJs
uf20+UK7FWiVn802stXEbJB4C7X6B8ueMCxj9qxLR+P5+VhDrwkD00hB9BB2uJxSuYzqovRSiueT
4Ze4OzRC8w2ThBwu2nnAumSoxKhv9NyCiB9rPHFGoO2OD3MTy74U4KIyMZJE2kTjXkiucGWbyejt
OVfmxnVmJEh0p25ag4kHCaYOHQoi3iJazOl9tOLVPgw42941bV95VwP93O5r7cthfGdHc0W1xYPD
qu9jEwEJGaGj2e074dXGe69MU3WQne0/i05K/cELx7FEHlf7Zg4zU/SQxKyOiigW0opkPZIJZonx
bYyVfK6jeRQfGwgNLKVwzR+/79v/o7/911oO/f8N/zscE8jxn38U365/4x/Pv/cHmqdV4cqhG83O
mun0t/bWMv/At0+qFPtSIrbhzP+v9taw/6B3gNKM8w/FUnsFdfwjvbX+QK1lryIZ/ge9V7RovxF7
T5XyxQEIGSzqr+/oEhTlKFWts6NmyllTdi6+9ygjz+iSRdt5b9ZOIyBFmFF72ZIL3RMPVFY4OzJp
oc7fDtkiPum2BW/XprbZfmzi1m6D0ncjfO/e0JvtKfHy9JM1+kN8GbN9BwrCiRxfV87UvjPi2lXH
rknz5JJvIIwwBvw3e2fSHDd2Zu2/0uE9HJiHjugNgBzI5JQcRIobBElJmMd7AVzg1/cDlv2VVHa7
wt/aGy+skpLJRAL3Pe85zykM+0BGPPlKJDW5A3OIX8IsS6OLNYcNPYdHo/4mu6Z8LevS8CJRiiE9
FIDsHvLe7LlxDjimorIpuyl2iV7gRlRzfiaQLe+YRYiLOS4ZxQNh3bTFx1o6ZPD7uStJgHfDyQxk
6uCRhO0UVtCJnUPfOJ3xxHAzdxcku4DkMDwQk57KJk0viCMGSTzZQ5ruVa2ngML0noBEYy/acKgd
ct77MmkyxWGfZVPkekMTFKS5BlqTQ9bYVnBbtDDRoYH5PEkjgft+S/CQteIoIOUgdp0LEKGLGw9g
2s5hzuOQ4DXGBoJTzOwhQY0yXR+8ok3FI6FDw1kv8tbJhP9u6jnR1lOjuFGMhDkFIZmoB5BeBDfj
rLtivjc15OQ+qgWlEfWFmpQjYFii2tBwe7+6KAEkGXlTUCU5BRNpniYrn4NIjG1qhHrDfXtftrUY
d8gS5daY3VvdqXNgOp/ysSpfqRVpi3FrGev9u3nJjIqWxwzxRA+GZnpIK74vO7vwWN46yjSa+7bv
rfKauIIoOTdM8xxZVTFoMTzNNaNDdASu5tNET2oFgqkTW1DnzItV+nAOo4QFsBe1cx/kx8UxoUwQ
ZBTxKBMCB0XT5lM8FI457+x0UN7eXVJS1FTn6taluWR6e90upEF3Ks+bxwCNxeDxUMq7dJr4m4bF
NRcyYdix0CpPHGS6+neZEMqIxYzQFrr8U1d8QsUtydOmOwajLw3Asbl68bxiZhyla3S7bt1kysnZ
qkJdAI5MTFBko1FQbyEYwuaCMNRBOZLSErvIydWoygftNjuDMl8Bk/dl7OfMcWFrTSPgDWVOjHc+
FVNpaCRpN5wN5vT7wOjm/KgmnZY3tv0bjGwa9MF40oYCQcX8ZJflnxwzUl4wzdJq45slQTVViFuf
+DNn8cSMPPDJSNNpCmvSyPoEqRXS9rMXEMqevF0+kWscK8CvEfjXuzx0PulsuQw0LydO+Alv+wS5
OZ9Qt4wzRcKT+hP29gl+69MMBlw/NUFkbWS4cSLMjVmUWmVjI8dpvTHbkTEZ/pncLGi56hMzBwtD
O2Wf8Ln5E0SXlyNQuv4TUOdsrDrzE1una9niMLKVbNABCIK288hUP8DXcI7BJ/pu/MTgUTianVNl
lQdeFUye+ETmjZ/4PPsTpeciaWZ7fSPsefYG2ytLiOJxMUPYOLgbj8/5RPPhWwJVt+pBUZJT1kix
jhvIDxFkOrsb3Y98cuaCkuSLDzlQZOhsbQkMEEZCae/IwwMJ9Fo/fSqYUd8EnXQluXZOEOGcC0Pt
+0/QIKNx9R3wFGebciMRqk8oYavDJ3Q/UYUALvwL+xNgOG8sw+QTa0jfD4jDadlwh3JR/RglnCFN
ghAbErH6xCNCzNMvIV4DTeQbUv/wtKY6DXKwn6ZPwiLCTJK1z2XQzw8EzriPLJAiviOdwmbMLWFs
ytOGbMwW+6YzNo6j+8l0ZLYa11htqEdX+TwMzFGHgouGLPxD9kmGJNI1nFdK0hPS1hJ25GBtHEme
ZDAlS+55d80nadJaG75QjIsQKO0qML7S3U7Mz7DH5UwCOtV2bPUZM6K0M0f/Fl5DPjFtVMTLQ1On
V2+TrALChBy+lKPYe1p8BAOt7N1u6+7lSee7c/DckeLowkRueBjP1BR5LOlDLiV1kaqJoTuoyVNn
QwbpU3PdM0G5XFp7263AvJS6Q+y5EoWOxAEe4tJdOKiHrilNylwDv/aioLGNbyZDbbMD6y+ayw46
MC2kmHy7uGqGvtrZkjYQOoct49sW2AK6MQSjF4JblJvtCIlP7i0SGG5Ua01yYlJo+nBmWEBDK0vr
ujebrCSX2NnttNN6N6G4Ih+s8WkO7PEhWR3GbwG5+46vAO+VwAqQ0gBN5qLOE9423q/2eTW5NiC9
Zi33GlGPsOrMNBhP7riWJnoLBdrlD1Qsz7/g2gB9UoPyQh9S1bT9kIxYDiMWIzAqqltB+BGLCKcx
G9NHLXO07gbSkN2/F0Iv+O2abVu3cZk4hW7v5DqUPjALv29z1Ji10PddJlNzJ/yO1atgOtdjUXCb
JgppQNKsZhr9aBlMBii4mWSUW/VquSv55aE4tVqehloijSRypiArd0zC1Rv/3fLFm2Rwv8DR4Rqp
1PI465N3M4vK1+HQ9v2LQxgZeqhSjBjrbPronsMc/NBEsaZxWY7NTaDP+UOw2PLODJJuE3+C9TmQ
if3Kjzp9BXSxXsOGbeESwJM4V242PFpTB1sgtYCB7WubxyPWDXT37RJry7AB+8ZPnbUB7A4fCgM+
RRHkxEx1l6OM1c4qcoJNdQZLYyPRMcFeJWKDThvNJt8Rv5ij1Z3KvZv3aX1AyJCXDW8FP1tZDvea
A1oDg1tfXFlB6QKQ9J32i/Dn4WZKE1OEI3jSe7/oxLdZCOe+LAFCxwag6nS3+NQphG5CRVQkMy05
VFh+ZDQ1c3NY63n2LshuOCOfSEfcNFdO3ezJ47ZPjp53l9qQDkNsstL+Rg4T5AxJ2OGFExps6ybI
rA9usEiHyqY0LuxVKRfAsclwm3kdDAhYsb1C28GOERpBonURV9N8lHRLsvWEbXa1WB1CleF3+ofb
o2rDh56HIGTHrBFNJfFThHXvNo8A/q3mhOJRAJKpsZyGTdNKKxwJ74tDkPk4KLNhcr+C+oGZvVit
21xlfEG7cAmGgpu9Ng4ksZHJut2qQ5ViUoUGvkOC0vhcbHjHIwDol8IyQASNNVgOSDwuTFcytL4A
ojrWI9qcQSp49Fbt2zCiTIQFAWaQt8hjVTgggMu4bgS1Lq5c/Kft9eedUFgB8rCyeqnTAM1Cwwu7
hCQXT4x+tMIZART6AkqLcWzTWdX7EhLqrYLna8ZkPkm/GcumWxAIhhzjtYNx0DgN5gc3WDmbd5Dx
RZxmo35UTbKKuBW1vyNmm/iwSrT5fk5skR4Wh8MiWO3M5jcGa2W1qqgpRud7y1vSH2Ylxhgkgmq+
tLaxVkFIsjgPDnDgmSM8gi/6PQtSw3scgDTksduW4irBs69FtZTdWZNGgK3Im4fnoK9Qgw554Kdi
v4AN4I6ce63GStOdu1xd97PZEQWem4QDINyNtZSkmnOi0CWcovOwBv5tOjRcI3k2qvvEFV3Lgaoz
FCQsnPahzjES2r2JesOdXbeHhNt/zWmB3ekU27UIxn06dcsX/Dh5d2oACmS7OpubKnRrVywQCLr0
rbN8UEhq8JdbGnqmd5N2RzcuQZwUkMiH9G/8xv9M4H8xXSbg/3sEf83r97f3+fvPI/jnX/ltBres
v2KhIvFJghHTPzbvv8/g5Fi3Zko80qyPab4BoPd7/nXLuFJMDzSR2AhJCyb3/5d/Nf/Kopm0Jd4+
/pgn8b8zhfufhNffF7549jwWgVgEPeKVrP//mNTr/cZfgmmGCNO6znhc2jGRzUPaNaBErlk/FdoB
uHsB3iUR7r43rPZETG14VE0bgPzvaS8hVbFHmG6jOsnn9iJQOkN4h8OlkR3Izlw37hfPf6Zg4uQJ
Eyp+l8+HrfYxIPpdc/7qC84Ow3pqsnQ6zjy98Ts7H3YDb8zrxKPXzv5+HBUwu9mLhkTPtLNPgTnP
Bq9XiHz20nxYOgr8YuvGcXBBeoF5bi4Kfvxjx3/y0EH5oyjTav2T2WruwUxsI2ySljt96nAkSmGU
VbqRsR3pXmxDvo9OdrLc+sxHqnNQ8AfgRsi07djVR99OphMvejduFS1LcwaectOzz8RjkI0nb+FO
Hi9L2fSHNcMr/MNS+rKJcFlahsxdxsFulY4RZxXycgBLdJWPhvMGQEKEhfJbXMX2Q8NR+WJeyhn8
CBbuFHrNrqmbap9V+jH3CnRDUvnefjCWZj/MntgoO1OoQWLaq3X6qH05nzu8Urc9vBf4TUzfrj27
sQ+SZ8vBcT4UydPYyCVyuw6EoGwdVglgo6IqE3drILsLqVnqwiDde2v0EG2UmNoT8Xo3GlXZR4Yl
04tCk2PcN6nxOFES0Ibd1MiPYYbDsY0LL2s92afFzazXagi0A3fc+pjx+7tgh1bzAeZS32FgZ9rs
ZNPF0mbCDhLbjHXPuRolqkQGhQFuOB0FJdzrPtTneTlybAbaKIsO8acMdBk53bQ+zjlivi9bcbkU
nnNm5aQdvW4AtYXfatdlXXny8QuFOhvbA/wvfoeuqUTkiMr7aFGeX/yiro+lj6No7ZR5YSureCwm
T+3rte3D0mXiTeuyvcxShCbUAOPCChghet71jU+5A6A7O91WAzKodwzx2Oszw75iraad3CIwRFyz
Xt6oVI5x2Kx6b8s8TzzA2BX0I6zJ0FxxDVq9r+P2AGQZgoG0oypI0itrkOuFyaaa69ovTy20e3Cq
FKslTIahpU3WRzZp78YSHLxmSRJm6Vn7ElScBxCM1CEZ2+CN2o3+iVWv/cCFs3KleCVboVKdaTlx
9kq0OjXDUnykmA4u9YJNANssLXKG/LlhLDk4DeepVkdV0jOIX/M6ZVc8sFgDJfUWuF0NNu/WsHdS
XdsppzVkiFqcIeBZmfeDfgzWXwwdJ0wc57ROyakRyDw3iGOT0m4HMJuHoW6PQnPqGwVBn1KE4Qqx
8ggksXnw2OMCcshuMCM/FEHz1kJDA5EzHGeX1egAiIVf2PS6mIF2vbbpvT3Z7yuWwnAs6L7LILaB
LrPKB0MLvJbeJePGH4wXT9nuF2TUYm81+ng0B/s4efVbmZj63mxa44ZOBDZP2vphMZe8z1N1WybB
Y9u2rO7osMTTFftJeput61MdiEMiyjMok7fZTF+WyXtK6iEWjVbvfclSn1POTrhi53r6wXGHH/jU
01OrOy9GNX14tD+HTT8nO1WlOCP6W1Yt2Wu+TUntChQMIT/7nrjdfZB5N6Kt+1OltOc2N/ar0Nuo
qbJYuDk1L/mFm2kvGlSaO9PWll2e989T6kduboedJTbQS3aXef2l1XlElxv9kmBVx2LXuMIUfJjE
xFHK6vbMK8WuX2ikE54X9cxxD640xYGCUm6N4KHzRwo4nB+d3Vd7QFwP0G84ALnLCYChvs9mqkPY
0t6kcmsPaRQ25tVZw8WDGmMbiiIVK1C7lT2SX3+zrZJeG+ZD3CDZtQ8EOUwg3F8ubmte1rZ5E6QZ
R0zNT/AXBOtxqJwrD5cE0JPqowjU93zVDg4h/dC1s2vcF5d5wf6DTnuYK072kcoC4Gn66E/N0dXp
NsGossv95NqilyOGOMJ7HrzvCSsl+k7cMzutx7oKTopvRuhNpvkyatv5Oi9ua5TNo8oMM/Iy8zyb
1k4P5rsKlPQPKoWM0MFjs89kgPo2aDdFztOzcAmIePwD+xWRJ3Kt9uDlAbU4qzR20l67kCapic1N
o8fm6p0KNU3s6NcnHXYtgne3dYU1NQ8tyY6GHU60WOvrKIxplxR+9d2vRAW1lA/NGvi7EcU6SEmF
lAfDrPsP9EuwlwO456Qqh2+roO2i5Z0eAhObV+tpvhenE4S60+z1MjiPnssFvq6c7TNbBvMekE5y
0y6bGIGS6BhRX83V+yin/KHr+d8YR/xWZEM/xnwcl7bY9557HrOk3WnApsJUZk40stUOM2Lgl2Yl
kigQ/bSroSDltlle1TL3AG2zoS8DO49cp2/2fNjOTeFTkKDxhdOanlpNs2eeXKhLM6RSb71euzla
uqXv9GFYuEeLnsiRu3SmuhQy8LR4otNCPdYuj8HLvE3LHpODCyaQtqlR6+5UkcPfLNdd3fVdNM9G
vccgNO7yhBpnBuB8bN8cem/6IY3NoI15skRE5b/qPcCdbNLpcy7tZ1WMEoakc4f2GXk9eMtWx1Hp
9Ls5L3f0ON4kdhkHCMvct3kCRB0yaWTnxgmBgFX3cgU7XsI9089dAf6BXcUd/TfsFnWerDKh7oGp
k/fIGrRNyvqHry9GBCuqDF2jUTEfIWLvvAYqHpcZqb6q3oqNvA1bCnQmiWoOQxT+DDnAb/MRzxDf
TdaB3FXaak8g8X1pVXHrAqE71IH1ggzCnVMEaWQ6KLCaRVU7vdVPeb9cI+pLhhKL6cVL06jSGG0x
yXa7BK5maGPVCudyWWH+LNNF6efWsc7RMyLdSZaYfoj5utTS7GT4c3msgqE8UGrKn4rmqwVwdo08
svN6mFAsuMPDmVwRmElubPC9sQ/z/ctMte9pmgIQbZ7ziszf76ka0q6wLv7o63JPZxJKGpekVs/T
Bccw97UQhrejsEyKTTcRhzYL9sbQHoS3chn5se2q53JJ+j0o0nQ3EGnZ1uanQHNfHOaunZ4uxWNd
84UfMLZwCbTU7bg2D0FYeu8keDFc1P1C25lH0q0vh+mtL4ZY4jjncCPLHQ+2rtnc2CZQRdQAE1qE
420dHizF+QVg2naBL/B57ApN0+qdOauSmsCGFrT+bPScpmsyvDVPG9vu1uHUSmW5sUU/0wDUdemr
JUKlyHsQkcD4ILyqrF72Zgq6dCGYstMyDS4A9ECtvsYnhKKGwAoa2ssX/awXhqZHNQP3sK/1Na/u
NNbgxquwgEv2TmDRwDXUUHmelK6VdkSvcpndGJ2+CcnKXrzvXcOID7E3s5LuMmBeloe+FPO3Vqbe
pMX1igXuhjZj0b64fLjflJFaSE8qHzRUzGwqehItUL0ugQD5QWzxW5GPmqe7p0bXs/69k/44x7Dv
LOO4UgNV0OCirflTx7H2snPxkJZEkXB8WH2WH0F+wqLWhX0JxQ1vLsOGcRLDRF1ls4g5eXWBbZ5y
3SfZgkI0TcPNbMO0Ow1llj2KvBOxTU3aTmCMGk/LMuXqcswrKKaD5Q9HM9Oc9iKtg5r3Oto5D3x8
nOz1eIk331tKOtTqZYRh6fZuOV8ZyFiC03GdmDcODltmElMbpgtLT+rHgBjpe1DUqc5zD8UoRiUp
RthnEDFITi7sk0Ls89gwXXtdzbtiKtLsYpoKrq9ZdWg4AHfFK/BD14lbl46xqFCdgfVmzDvzZWbz
713izXO5E6HojTH9vXYpQlDWQ3dMFUDBe8x5uBhq1fvivsndPng2PMGt2gLxCPyzCjSJVULqMg9B
koxV1OetrMKCh5oMcfDkWtxMQ68dmrZtGh7+MnWvPQN75aUyTEqHUyOXVWySYeT8yz1j+GZNcua5
k2mzxyNJOVellVDnMyRB+sWWjfEmfW68Ydskw5OfV0sd81Co52MyYAOTIB2oXvcQXWZnFUeg4Kvx
zbcmXxx0teggR6VhMKyE/QJqZJ2K9kaTPP4OfLnc+bKVCfVcyteKAwK6P33RhNS7GDaOatgIzcCe
m3phMLaAjIUVRHUvsjV8iYswHPZEyUtb++59zlbnIt8yWXJ72rAtqJljpzwaJlWyPiyCHVY2dRTW
NtiZLAd9YKp3Xq+XdwjvU1TNrH9x5yY09End7L8Gc2Lc4am1vyZZ9sTExPVpjPSxaFmTsJviaxfB
xq5f5omVn5EjY4PG0CoOV4OcYt9wwRdnLNffgsq1FxpTdQv5HQf1secUzk6hk1Rq9MoTyP1EP+Ns
XcYT8pgbpqbo90Gi8Gi5bHBQeFGxg8sp8Jsq7lBxH12VvsnShLjYwkXuE8iao2/frOZESJ4PoEnH
a7PAHVZkxRm5MMrQbovL2oPSxBRr4LRJix9LX4jYS9sy2C9dhtUFu8Gu720VTpNJVR2p4vFNs+0x
+o9TRC4X3/7nL5u94v+WqQ5v723zs0a1/ee/SVQ4PgB5ELxFCicxhOD0d4nK/ytODzQmh/yq51Fp
QyLlb4g286/cIXQ8Iq5OcSyZjt8FKgt2m4vg5flb8BXQlPHvCFS/plNo4rXdLciKUWQLPfOvYSL5
KTMlbNx1PEpQlYP2walK/3pqzf7mp9/F3W9q1898Nn7an0MP+ifShlSns7XUemRYf30R2VF7VjPh
+AY5Ea9v6PIklohggJv6X7/Sr2/H/+2VsNG4vCvQd3/sbqcqgYM/qwbG+CQ2OYuEg1r+jIn1T94O
5bR8XPAtXZJmf4gxpI4/9APxECf3+iOW+XTzk8m9b2a0ff7r9+P4m0vnd/2Qd0R2g1DUVgdp0gT9
R+pMYnUs0ZxyZyUmm92xlX1yHVDDW+56/AMd578Co2C6CndXpZM1nuDjJJRTgpSGApy42NnXiftN
zOlB9GCqJbwDax4gtAelbNeHYMx1C5ekRRtQ0TameZNStXBbzpY5HKRupR/cqIJ0x6KH9aHWeu1z
wBmTIPmsGoMF/swfmnR9/MgbzMyhoB9+2lvt5PzI11zjzEnzcXHm6MYLG7lmfLM1leOBsEz2X9o8
07BYdlXgXyaF57LmMa1hvtFpE3hi8uHfthD52VsaNfIbAV3vgzwdaIAJd3ERKnyjWINKb/mqhD69
ZML2iigoEjY2QzUVuErwOMtQelZ9OTEqYOf2dPG9Kcnf7CoeZO8T5RbPaq7rH1T0Odd9W4Ls16xs
vAfcuxZ77Ncpwl9rM5OAAHJewHLbXbQ2rfYuxh75gWPNUwLFmBYVOzGophzZi9BfXBcjilfBmB4b
WS1fsPuOt0AQ+U03ftm92p7Z3JtDSo+HKefiqtYMv4xm21u3zoBAvgx8I98bkefvfGvGt2wJnIJ8
UkuBItpqh43YMsWbZ4i1ilaDT0bXUiS8CpJUGvsW6ib/cD9/xfRvOIeapRhHNoBNX9mIWTcmwbfz
MKQMh1gjeUia/VQ+KxP8LQdcdbt2c0a5wCjLh2YczD5qytr+YiAkQbgYl/49DwL5rJJq/gJ3OUGc
c5f8g72weBBAK6q9SfXGNZhwemIVHlEdW2qqrvxAuTD/uPGIMOuU/h3FsfiY6NAEfgUOzgl1GOgY
PEwmvNFuhMZOz5/KQ4I19ZJTUUNgRebaVWVWiR7Bk+mMSLGFbeO5dpqz1INxjKp1sJJ4HBbTQ3rH
acxKDjr1mRqW9K6pcceWs5e9YxhKvXt/yGHFu7RXhj0nvSYaet/PokUbZxn2I9l+/n+zXXdTX+LG
mSQhlVAVRvcheoDAODe88YWilXYMTW9ms9nKZo7oS65W1qeKZg7ptaBiMf+XN9qqT8QNpYvkUam1
vm8sPyOzYmcmkQbHRjfzqc4MC79cXqcix8tU9cAGOXc70N27pOJbVvGK1Y4u+u6bkQmdKMtAKWPY
jNpsxxk+rqehmNankjt+gGzgZt8gsc3omSLzvtZW757NwTLsqAU3XGw/TMnmewiGs07DtHmi7D7j
0FsaZbejJojrX+/wNHJutsCPB3btfAVekX/4wq3vFnSTNl7ajusmEKSMo7zQSY8w06ClWBjhBwZg
NSFWz60MZ75/H4oL6N4qzBecKXxapSTuhPtl+e5POVcS0145R0nWtFUclIm/Y6nejDG7XvZwtM+O
Wtwnyv4ycMt8JXDgEy4YgWnH3HCG+iJwk+Ytr5dUC4VrJVxR6TIUe1Ya+AOtxCKElWVdUYdJtwzk
TipruUbqk7xNW5tv+Xv1k0WHAqtnvWAo5J6m6jhNM+vHanCpqADhOgxaV/SxyjcgdFMFmdhxhq7O
5upUFeyJdiaK07TlHvveSszaxbw4UI8U27hUCPawLUiIE7SF2ltO7nRRs/iljzDoFCqaCtOaQxe/
DGsSY/5q4FhU5GZyfibH92eoAZ00uZkBLr9zEkOD2qzTchHknc6oXSlKMbBD1pcU52ITzluDvqSc
9QkYa1btUYUf5oeXYHOksmJh/2LtJsODh461QN+Y971zN0xA08NkHfIPm6s1xyEzsr6tMh9HflGO
1kSMbGbDBCU/+1p1ab5cKuBe33NjcehAdYrpzq7qYorTAv5g5OtSPYxM9JgCfbtfdlTyEF8omwDd
zFJtkEe5BTUgKo1JfCRTwsEbV7ZFI1PVcfMVLIqPQZOa9BPMDYD4zhvsZzD5KeXYnjfFWa7p38ek
7e1wMWxaUyYPrd8ngRFy/ql1lC9pHUHv9xel3fg0lBpudkXLAyqMlbBHoRHoUS+r4F0jq/Bq+IqI
HDNJyvJnkOm1Q5biBhWssw5w7LHbtH7eW5GTZTnWlaHKn/By6+9zm6t725ihXPF0J4jRCpnf1TgX
wBgt5vDRYTt/TrOJlhw5a0kRJRO5k7CnkLuMRtfr34FnkyAffQst1Eza94bK5nM76BYb6sG447GA
ON0NOtqGMvem5nkfrMTxsWI4m8wItX4c2LPMWKNmYn9hQjFTygs4sLFnrxGPCRnC+6B26JGg0cP7
VuI6cyOjA3Ude4O58tj1uH+FNhj1Sy0HLhOlCOrocDhM4e+bElq8NLLhQnLxvff8Nkhm4BatQkAz
69EzczdnJcdyqAmEc6uMJsd7QmUN5csG38gpC/qHdPK8t7zvGf0YTOfrznbZx2u2KZ0dWaz6gmev
ONTAhZtIzwlOc20aby27eg2/qcEDpKB8g3Ymg2zOTm8Ic4FmL+TXdSnTkh1hzh0gHybW9k1gq1vP
lnZ91S7OyjPFXKip7/qg/+pw8ZV7D5HuvPi+/yPTre5m5EHBdcS3jzTClOavpty+H4VtjW5s6Ong
RXAPm2dgBPkrRMqMGzvlhUe7S519blFjEGuDhblR5ZvnRAebOuIHDtyndCZyEOmNN1LWiZkIf+2g
Rtp/ltGsGfgX3tfMaTJAdU+HK/QQmiFrbavj4HamG/xOpeSpvJvkGqCEpxiZzg253hIRy66mkzAA
4VgXJILss+n1M3keU/DZ4bIT1F47KUIWd/j+fUL9qrRVM1gSs68KwQ1OGLOmLFfRzDa7PDWTNbsX
Q8Z9iwunNaydnPPprkhNsz0Qo7K0k1qwWYVq9jQZUVCzziHkhOGxyzl34paA2oxW38k7SbQSNkiN
uAMwS5U7UhSC8id6PegwHjcnBoXK6r3RZtONaaQAbaP1SEszK8o8sssxs24RC3qLB4lmnk1639J9
O2GkCoXyCvNOmi5nItEvPLv01fQx7eretM8lzuu4SHXXvsFcVC3xogQHu1EZbnWDR0i9DUXbU7nB
c5HAD4zgDJ3Cn74NJmU8m1NR+aEtLeqDMzIqBg/57Wcel9TvubAmwoCsGKZLMrziG0TFBaOs2zZY
N0nZbkwUmwdOKgYxR0OgT+ANSNcJciTcg+kE1y/mCn03riE++qgQTtefKcMALSQn0Di7QCRWQNc2
IZZqQl0kq6J1UxlXEz26AORd693DEeXtTKx0NgJxYNJIMTiisG6RhMz9GGjmelEvU8kXI3N5Aq25
bC6toFAUc5SjLut9niS5wS3HnOwjKEhJz4lIA4AFnkWvUtxypnDfoKWx1ksShhCey3rauO8IH7gT
WWqiDEX0qgX2NUVmSMtGUnUvBphsY7foeCS/JHOrurccC2V/V9qi9+4608YNqHcpz2DOdW75/XN6
+o9r5i8QEX4aJOM3+fZf3xFL5XLzVn//n79cv41DLt+aX6Mrn3/pN1FCI4aCrMAojvAAmYKw/N9V
Cc3wNk8NcRbyKwDBkSZ+lyU8dAk7AKUdkGuB7cUf/c04g8zhmeCN4Tcx4eOrMf//ZQkAHYbBi/i+
A7WI6fcfmCAuOIJpzF9zEvqImSoJR6X038SqD/Xf6ff2T2WJv73IJqRYm9DCgP2rLGHXtZdSGvM6
+2V2bBaJ3ybX2Mp3GAh++u3/k1f6VZb42ythOALBRAx/k2x+UVlSB8BqsARfMeMxyhqs0O8l7Kcy
/ndfhqgPJCkkA5Shf+CSrUGjCrd3Xqx+wsZHcnp8bJds+jNw1a9khe3d8DJoLBD3HTStPxKYzHxz
Ymx3YaI9YeEk1nOKUTRMRtOIg0yT+9Zb+miqq+oCPuGfody3T+V3QeS3V98YSdvkwjWy+bp+VqxK
rsJxsPUX9rMJrtRCr0JNXzgYAR8I3bJG6YB0cLNoef8nWLt/9r4xtNp+AMaIRQwX/8+v3ObwkQZj
felN1txP2HHnhJMWgYo9llYNC4XVYKxxVeJV+9bhuMD5sMNh868/5F/Vp9/eP157PgSuXBPY0a8/
BSN2V60sHcYis3fQ8x/7TktRQOo/A9f84wsFcDg3cjN0bwgaf1DtZo1sBQ0jL5os+30ysmWdIPSA
piAi9a/fEtikP36o8Enwzvmk2NDu0MR/fVONq2mz3mc362LB/1woT2VNmyi+LH7b1Q/0t5VGSJoe
Bh0EguTSC1Jc7LpbQ1wQi7taYeFOJoFZ8pAqbrYSq8RLCKyMg2u91bPkcZ0ackAMa9AfY3clu7Jj
9qEwC1KAiWYz5L4DLSqtmLj6RvdC6Fjs1Ie1xvw/J8L48E0fNwNjNSczm/WXCbqhROjRQMfUmEoA
LB40ELvgJixjvfaddbzK13XB3eSwod3P/di9+TW8xGuhQSU4+4GWPVP6tgIpwcPWHv+XvTNZjhvJ
ouy/1B5pcACOYRtARDAYERQnicMGJkok5skx4+v7QJVdLTFlolWvq3JVygEkBvfn7917rpFGXrOx
fgSdZcIciFax+2ZnqdHFbAaMlMaUKxCIDDiZ15jHNbIFKVLnFz9y2LA2VN+FxAFLayvNhwNKL3U/
Iz9EP1tjUsACUmgOfKqoPdRhHev+otnV5DeYKuyNXCrG8ZiLUfn04TxtB84Hwz3GmsU8LiX2BrJd
k+E51sr4O1oE6W5ClRiZvpFijcITCnjTS2/b4e1aCndXw4/MvGlSLiWSsCeNG7vXtTRuLumn4JG5
g3sek7VHVWtqN8xnWzJvRDiVGHTwv6tmya7Dv2P6Ci3P11a1GXaEX23nulYDio56pENE7S1JmXyq
a9iIJkdwq3aLC32URXubYo7q0WnDAAjtO5ghjHX3Hi3c2e/MPusQ80CiaPSdsNKBk88G+2BNwwnJ
V1TRfClmBxk3MpUIMxMJEoseCoI3nYSH72sCVwWcWgFP3bQC24ic5iHETkdtn1hOD84tx5drhYcB
YySd2p4ufHeP/WDJOPTqhXqjUYWNPjV0ZoI+rVpGVTiHo7Kfr6VBrBwtLrNGcLK301miEJCFrpXl
Z5xFFK2ovLGnyk3V1GYdWCaX4tiVRHVzWNMgOE52qDeuYk/PdOb5oa3vW0hNb+NcjeRkmso9e7Ed
1YdKFO6DqQbgWx32ltc0r4zoDehrb1215C3RTm1Cwn7ohWqfOhdK6Z58TS3+MrsxrUHhlrqxd9RU
LNdhJYcb9gYZfZqw6iwbwhDTp6nqUmc/KJS34wYxjuBmMICvHmJD1P0+XmzXPHU0i+wLrIgM3Ec5
Wau9LxLQBMq4ebQzgyldsbRlshXQDEi8wOVt7LVxcuqXKM6mjnQnc8KD5CL15kOa9IkAuCHqo0cI
BIPadV4Zap/nkcL6Xix0fimQSS/YubOJQCyd6ZfdQy7R4+9e0TX2t5bTxoDHp5iFaGkxFUb10FTC
0+g887l751Rn+mwjIU+97oxcApqOP+jdSA+radWQfs6WRKHZSVTsjPd4C8B1bKoqWnrWGhI3TnQX
Fp5lzCSvxN1yPXNYLLcETPbYS1DC3bSS8fZGJDqrziANcpyENlj6NklbG4dCXxunEYJ77NdC5Tc0
NKbrXqU0voH9RV7Q5cjm2Rxp6LFXJ+KNkTlCPLyvseuXELWYBtQOdIIV+ttuUHPE54KVpcX11WfJ
HoYxE+mkIDhyb0x2eBMRuPalnZpZ92n28LkASwh1bpHNNtRGIBM3pTUM9yGGt8/oBxocXFFhRYh1
kIXshtRObDoWIYNjYJ9J6YdgIYhTdZKndh5NDuZxOl0LrG2mT2palgBqCbXRT0oMnXTzZfFpNEEr
06NK5Bcge9EzWldVc8jUwied6ea3Hr///SRHxjFox9LXGB6E8OM2aZ/RRejnuqGBEoCj5/jb952O
rUZ35yeCqxASNjJ1ACmbSCRR31Xes/TKJAtKS5XHZY6wo0bl2D60Yxs/za4sXmJjrOmzq7J56bAf
oTtbVdo1Au4EN44xXpWTWGhlaJbe71yiFIcgNZfkRTqFvKFvkX8WWm9+TQttsv3BJfXYHzrQESLL
2+d4As7S69r4jRUqTbfEnXpuwDYnEj+lUZP5NU623TjrS7+B7+K8TRFTi83CZdZeH/C3oNYVFqAk
90oEgl2v3y6AcWkxdgqhUk3BqPuJXPJs4zIZ13b80qSwFwvjoT0aXvw3zLbJGExLOEKYLQzix8oU
y8nGjDImNUs7HhcK0vmarp/x1idZd2rRRd7lPIGRnmfilpsy642c2QqB4VVKAy6Ac4sKqfSWCc2d
1jioPMlV6DcLu6S3qcgd/2YiN818a8C3S2cii76hOiaYu8M7hFl61lgLDXtFY6lZVleI3Rz6t8tY
v6hRMjSIxcBz6aCrfYXvgemjQhWj7cy5lAOjDrpguHkgmQQRg45wzz+t8OG57YBnjE7+KSYCG9Nd
0pbo7LQwe+STKcUeTRd2KIDfaLcUqaIkhOCqvzVhJf6NOv3f+fVfK4buD9P0+Gv5C3Rh/cf/nqb/
BVbBxj1uGEBkPbni7/8NXdDMvww63wLwggvNz9Gt/zdOJ/BM4AFhmM5BT+ggEv9zbuXYajFaZXVz
+K9Zpif/q3Or8f6oh0+TBij/NVJCQDnId4dKOl1DHntf4dy5KeMt3UIqW9mGnwoz0T6rxtBOpJKh
rRrsiEUJyycl6IxmE0QPI5RDEZtyDAgdQ7mIqNL4GqIBl3uAQ1l8WVZt3h6aRiXxVpoEJH4iw1YO
l60G/pp9P6WltTE7kCTHFp0NHrloXpEuTZYNMNDID0dk0ndBElcVuhIPeA2C1zTVDzmM/OHSjCRt
Kf5k1YUR0xtjS+1YbfRXOmt1dNJYPoQfNlOc7r2pax6y1Oxpq2N/6Y6Mvwk3WnASyq/5vMz6Fbnk
Rn3heoMGHT+qixpzsAm+OTXE8OYq3WnQCyaDfqiQ75oXfYhBNXAqk9l62g+udmGHmdwDwsmHwEGn
v6+dARmMu6wMNZxiqiVPGQL4loFLbWxq0SdYO6PBPk3JaLJfI0Z7LUWpHaHUEQCvMeex6YKmDeuH
vsjPzNksA0mZqC8ru0khPtbDipjKmknfovtpnhc7Kb4CehmIfXEbex8hl+4BWc3FLXTohYkvgx+W
1djKPpupSF/Z66IqIOI6OTOJKW4cp+5XLJ+OkDHRZaxO0xJpDcHtc/jKmKvRIKvZcOrCjlSZBDMq
EKdRV7wxRu7IPfkEifR1L1ScLUQmdmXohc3W7qzuxUotBqB1lTp3ukinCGyTgbQ3jJAasXcaQ7Fd
HPIfL4bZczit4FkJpNWWFiF8lmK3MqEuLDwX4qg8LXual6p4Rq0eo5E2Oxx/TTJTzmgTM79SjzkH
0dCnY1fS89wBVRwP4ZSOc2CW0uqDJCu1T4ZU2BlYsWM6gLxZR7SeCQQbPU7iQ1bDmt/YQ8+PSjgL
d0/EmmYwYa0G7HWwITR/AYKZ+BCq4+tl8dIXc0gS8pfIvHodoKQvPgCI7sUO5/IRsmLfkuuuxUUw
6nFIRxn3xrGGz/hSOFVKr5qhww2x9qnja7NMXnu7tq9QF8IvzEQx1Yi9LMrFeXAV3j8VFd+1zoln
f5gdnLGoziigTXN0PsPFo1zP8wFdfwifrjri4xcPuXTyq8oyF9TDwkJ6ryjbqe/CPrurVcs+Awug
qvdmHx7tQbYv5lihLgMRGD5i/ljdQp09L4ySOZH5Y6fMN9wcnFVdPQaqBSMMM8GEgCjFG5P28X7U
E/U98Qa0hZiI6a9TmofKH7Kuc/whbCO6S3YfveF60pCDofXqMPjCXOLda5tTGMpF30emt8QHJNNh
5rdNFfJIIm+YGbRCEt9XalB3C1rZtfHdGu4upNpMmH9Dgdpa2QJvIvOS73lago1RVjZWO9XVbu5n
yhq3qqkmphdDqF0KhJ1vYZSEg69lpfE9dMw0u0uog98cJxnf4kaHH4hxlyJBelaY+H3pikc3s5xH
2Y+wm1Um3C+K+Y2kQHPyZ0um1bVdKfTxFHTpG2nfRrILF8P7OtsdjiuHCUOP7c3yzjZMxleztWpM
oLXBfbF5JXM01rK4LODZLds+mjTcDzyWAzyU7ACprKapMOIffl40qd3UKHLmL9Su7qOaKSmDZVhd
+KXF6t0SawX3EXWx6XdUJIR9e9NUQBirbXXb0Qecn/IBEOWla+rOgVUjZChQOVQUsqoYiVRL5Tw4
iHryK9PpdWdHaof7lrVgDpjid3JG07yYZ5El2rCHMuW9CGN0y11kxzOmfTWqT4K4kmSjvLTchXiv
ig0/n7nhdYxZ00outkkWVCvsK1p37eL3NX0HJSf4BtnNBNP301wGOq2J6YKjSj0GTFHse1lB5lsr
0OhTMoSj65tTqG5JCpuRsatGLtu00eDiLnluIaMvJ44liTQMP+6WZgUxtqUTJPSXax8vL6VSOJLp
Cw9Udfep65AWDw8iY7LWiugql+H447lXp952IUHAdm++sxk4wFaFJK8ariN0AxmprCUajQPHTgqI
n1vG6TMDspqU3k01q9gOPM4hfNGYjjjsizZ1Hg1Xa1glHUvrznORjfEh4v0cD3iCYZaOVZGaftbg
v8Y91FhfyFA06m2fjkZ2HK15eHAMjG0+9gOibjIhYtonep1+s8eE9OAN5vmoPg0YkcWXKStSw5+Y
l5PensfmclOrMNVXP7VFAncydA8LKtUR2X/FXHFje1KbNg7ca4LdkVeccEywLJtmFD+nRYwol5g0
4ybqxvltcjNsd1bMoApXDs6WZ8bpxoVgDthflYLWw+PEj2Xe50JbMt4KWqcBjq9+3hJFZb429cRJ
ZpT2nvj5lKh4Z7Eo9WXf4lW0SCEsO85TK32ov2/JCactwSuRnBRrbo2boolLzrduSFUODvMtzE1+
dCsdOXIaZsjsp6fA8g5um4YIvJDQPlR00V5a4KQ6bKZnhyPNtcL2U1+AhVJ3YUzH8qTVCCn8HC/O
Y82VlsqfhwibbyDCth/fUmOZn/C1y+9FVFTlfmws+xShKNE3ReklDN+YF/6dnfi/evtfP+KB/lBw
c85+/aXi/vEv/D0rcv4iKxAntS0sSQSQu2oU/665hfwLTCz6UcZChkNV/p9RkTD+wllNNJHurEJW
uaZq/D0qctYanj/lf2hC+Tv/lcX6R6DbzwMBBJirTtZdO+KuiUDs195x2k0RGpH4rLEmfp3IEYl8
5hPDa9otNViypLCupSBCKsiUHvbbtoAzfEyoTV6k2xfzIevasfxgEvO+n73+TIzHrHUYRiym/a53
DqO20Y0pPy/zXN8VuSaf6nHOPU69YfYMt3b87I2594im8r8MAP0R8oPYmPEZGwsDGufd7chHeiuD
k57LOtV2THDlCaUjfWMj0a+7WcQvP53MfjPaWn+T93ef05Oj24YhbWZDv959k0hyFyDc2bXylN0c
3ue3FAzwc+jSnByoPr//+XrvpxLrnf35erxxPw9hzFSzFWHpZ2EsiAkyvT7YTatD1eT//vlK709y
P65kcAOJKzHWOcivV4oTBUV/yc4aqednhHvFIY3n4YOZ0u9eFGMF6VOArwFG7y4CW8aj6Z2cK7ev
sH+k4k3hzjzNaZsfDObs+J7sMVC5bXzw270fZv347Vy+3XWCx7n53X1sMxyCZUTjzTCBBdelZe7M
bIxu3UW6t+XUD8cp97DYZLZ2G9Jodjb/H3fXE+sratEWej/h9RxFs1Xn+lmlb/GQj/tobNQHE97f
vJzCslhiyDy1pGu/O4xn0oVeVsVnJpbyW6/P2l7oS3qD6ys+G7Xqrv/8O4n1ZX/3MZBrSWIG02Qu
+h72YLBVk6YUndNJVUc11dpjlRjJNYTYENKBNj15aHv2s414EEKy3u4I68pRSI/lvPvzj/Kbz4TP
cf2Lz9L8x+MdyoHvKIzOXZ8LnDO5FYR9y67JWP2De/ybK5nMQ9EDmMA2WHN+/Ux6RXFfhMBOUeM8
mlOSHiYtiXeum6uLP/9OPz6Gd7fXRAGrG8K0mEAb7x5n0bCSOal5SvRE3Hfcymc8ou5L7YFcuByd
yP7igFJfSUFF9jXEEjv5c1qPHwTv/ebLsdhv+E1di36R+e7LgZ6Dis4WJ6Pu53wjKZl8NPrWuUam
vsXZt5xnERVfSIotDgV0oOOf78Jv3mmL6ARUEQ5uVd1an8dPjo0CX54zmOYJk617Ycxet8vy2EGP
OatdKMqPZrO/u+kUeuTdr501nW321+v1noUH2zNOlrAp7wuVEcfRO95KyGtQPY+DOZ0UnOKHhNHk
hRaW5gNk0f6D5eJ3N/3nn+LdW8ZCHzJMM05q6upPBvC3KzT+JgQ+w77RZavflOkM56Hy6n2HzO2D
N+83W4ElQMis8WSsIu8Dmuwyg6q4iBPg3+Uy6wx5IYbI+Ciz4jdfkvXvRiS9tX/3L39+st0IeqWu
xUkL9W4bysHYd3Gh+60ou49SQX53KbqgJm15lBSUY78+VCdaBk0O4uRh2WDowKBfMSqJu51mDgxw
wjhSZ1Rb4yExZoPZB7gtiRhP35SFbO6dsaqupNWYgBtGVOc0fdyPImbWb/ndtw58CpkDqgCTfu+7
184t21iz5HRCfzqfRsBRW1F6+TUwZns/R/F0uzgqeg0rpz78+fv6Efn+65Xp4Fpkn+psjAR/v7uy
F3fa0JDZqc1J9inMkzSIEgsS6gAtTJf56MeEiGz4CjGBlsl8w89QHGgvVjvHVnibaPuNH1QJv/kI
IRIJnhNBJiYl5buVzwTEXqGWOg5EN+zCOevP5Gp4d0lRIzhx4uhWOU5/4YmZJoUYwQX1cvjywX35
5+YmcBkY1qrQMNEEv7svDO0XryqdI0LU9sxR0DkZURheyRaMq5JOeatZtbWfyJm5nKxB0SgxS7o1
Y+N/8IP88+X9cSegsnMz8MK9q5locpsDuUDHsGjT76FNrF0kwejgGAr6AcGRPxdTt4861VyYjZ68
1Sj+Hy2oir7gZH6IEbxsSvC+V+44Wx99WetdePf2GGxQ60nJoGx8/2WJxMDDbZtHRvcRfqE+lrAC
Zutg9FN/boqvob7kdLABv1rTECKN1F3ofGF1DKsublb268xB7T9Huet/X/tn991vDkjQ1UwUGGya
0mEy8uvHHlndpMFmP3a1SWDFNFn59ZKQkV531B5RXee3s9cqv+/br7ExrcDOyjuEQzXfxArLwweV
ye/eZX4cgpaYucDEku8ETDWmaJqA5jFCo71XDpCfjWLKicIPoONSdfW9Zc3V7TQgiYWzd6WZ7DV/
viX/XFy4IxLhI/pCVsD3yj/aa5YDfP2oD52zS5KcVicO4CzogBQ/9bOtDuhpn0ACWx9sJL9bXBBy
GEicqH3X8+qvzyIprV7PHXFM4QRd0JdK9hifnJ0jc/0GgpN4FpOrXr0iZkHO9CQ8TF5+cFLX2hjc
nqAovO6DteWf94KxF/fBQ+tF2fp+aclLjf7ekh6Tqlq+IpXhVWXMDbMrixABmPSn6atS4jGMUX3w
5+fwz31VCoplVhNuhWBo9uvd0OLRyhjHHF0BgxLp1rynY5i9/Pki4p/rBVexUF2yhnLf31dMMsE5
TnbosQGZ/bo0811Wz99VoTFnVxjJzc6xdjlvBMjxMAlIU7UI8qtNf1W/TUHem8tT1VlWuimRt2//
/MP95u6z2+ieR+2MFNV79z7kIY4Lxc/GDTIuJkQ4VzBC6WlPBqFKJYEHcxWWftKHH6zm6539dZla
M3M52HJxQHjvVYRZh+esLLRL187cPJgql2CNehzKEo8Gs6sgH0PcD8YYTR8d/H68UO8vjeSYAy9M
erpD735ljAYmzfT46DTCu6RTUiBeSyCMpeJLCynZ72zRkHkx3URDYx/HUcmd1OZ2p60emVpT2bXC
/+rTOu7uHKv55IlyuVmEVOeigefTDNE3pff3/ZiacMrCdFti8vCVagFmmYR3VPpJD1Ptg1f5n2U5
lD9EkuiVqVZYaX99lR2V5H3SO5dGs34quVJusMShuVeyIVSLZJTo5s9vzj+/nfWCLq8OZxEXw/Ov
F+S1KZC52ZcTWshtBD53l9FD9v98kd/8VnygOpo0Xa6HnXcXwXNDCEoqL3GmhteDY8FthkWXog0S
+QwJJ9bu/nzBf36rDjUfGR98q+vSvP79n0432HIVBYi67JhbB147Dds8FvZOk6Xxwa/GaendN0C7
iuqXziHPjV/wfUBCA0tpSnMb20RmdTvcMsTMt5FePuhIHUkBSwbJ2CgslgcDvi0pZrx8xtaBA1ge
VrjJ2WAIFW+kxuxaH7PFuGhxd8X+guGz3/bIJT+B4U3wypWuvc8d0pUORTtX3/tqKV61iYnc3QyV
afGtHjEms7jc/DKqPEP+13nfsJbOceCQqPBVTJaDh9mwu3FrubGEJh+6+TdV9w7qnBAw7sayRXoF
egJhWR9jHt4ZmIkyH0EeQTjWgjYL7UD+DbDycipEM7ZB6ZqKUICq1Vd1PQ5hsHp5ds1g3IV3VJv9
NxYB9dbky3TMmFwxQ6zGjAycvM/f2hpXdRAzT3/F2JrecljV39pyMm4IEsBqFtfKGQF4C/FSdiKP
Ai1bFoYMdLK+pughQONoevhsFQITXFXCfwvCUU/hrVrZTZ/nYPAd5jb39AOMeB8y3683KXT86bik
OCt9BUcN6a8xFeMmChnJT/jouHkVuNyu7qtD2nslUUSN9qo4B33uGISFm3iyPd5goHLD1inzTuwx
rab2jpiiB6PvyyHwRDc2uzSOmmYLiT1eNgYWnAHdVArx3kDMhDQKi+wb4lV1qQ+5/ajKrBsDkz3T
3XQMIJdN1S4IlfVkniU88ahWqHbN8Vhp+G6CnsZv63d6Piw+E8ImcDS7xjcsy3jcxCVmqk1bsisG
EE3Gi7YtiJHomjjWgspMisqXjQw/FWoA6Wi7MJ/xKyXGtRUWWrzH8ztedqlCUkIsFSlbNjY8d5MR
GgQ8X2/zaIu3R8Lo8xIRHgcvywn8Q0Kxj7XM/SYZpyJDLDveKlSioD+9vBy+8BmQATjpEv2vJ1Xb
bU1lzQezNYsnaiujhpXfhC8gPddHQiAacVDJnB16w1FfWBSnyY/mybwvShFj0G8mPEftZH4n+Gkd
isaNdauIgHKCsKtg5xQopmfuob6sTatVL8mgUt6NWHOfXHR53bbPYpCmtZ2Px9xtcmB6CUfnDXSW
JgMnprzkMok9vKtxluK61lrCehlhOYC48CXP32o7AYXQFDlqMnycYp+MRCUgc1sK5LoqSrwgqpZa
9wVIGIgGvDz9kcwGBH2gR6nSPaNqmElVE3iuWUncuKFC9oF6EsiQXzuEBfl5UfSQO+cOBlhWo/mB
M5UNLza4SwiZlhOT/SbNjgfFdrhjmB+dLNLy9oOe4HHWEIF/4UXuYcbgb/0EwBhDOg5AQNtEkFkn
M4dZHozYbRsCpKR5MSkgfpsQ9La7XWatKIDvlDCsAMYT98hDHgDx6eRF2lFab81Md7MgUuTuBbC+
tO7CqOruKXTdtPvkdNF4K4HpACEKmV1uTG5kRG/ADb+UdQYwrclWk2036rUb5DCDMqa8PQEWqjEp
ofIF6NMmqV29CDr4OetsXa/IJWhtB2y2SrxvZL0JC6BN6MIMq53Chf5f46Oemc/CWAaqiaQ7Zc2x
4Ky/ROSxUwrRH/8GUBNSod6492ZqZTiVeSP1TZVlWrEXSAEUEgR7aDFERIbji75u72yM/SrIFb0C
ZBpuatIxQyewzZt+1QzUa62dJEb/OekzmflirEqAuVmKia0X5Xy1FNryGU8+y040GMVFlFaLy9Fu
1N6cxJIzxAabXEtbTtpNGk6EL9qAGqSfziy8m8xoh3M/a2D0m7qqbki0RHbpTN74oIthfJKGMs7c
KUnQCCyfzzyA4TYCUnFnJLlm+m5RDrNfRKVebcGhWyniYCx0m9CcWg9xCJHFIMgS587jYLuS5hgo
+C3W+pNtyuXJQ1vAnNwjq21jDlA0kLeLBSGtqvUoqJKxIaaCWMEimC32FH8cQ/O7dMfkbKZlKv2Z
37C+kEhL78hkrx/aZDFeBr2avk1O0dvQ1vDKO33IEpQq7wt5dONVZBJACMi11GyCBHWb2BErgmmx
5AiDEBqHYbbrklG/0fE65gzMPZ6M50yAb1UNIn+DPUEAWeOLva5co2Pr6/LxIvHM9MGwBvFKVza8
zpmoIa7TJ/u2CiUu6mZZHEZs1NqnPOXJoehZEmdPeQ+qfxgXdknIm2EULLrevKGxgkXKqou5djRE
n24RsdjImJAh4RznpayCuifY8bKVcnz0xtaWW2ImnPyg0xR6RC6WDQHfFUxCWIO2OqKE1+6JSJXE
MPRmvM/HAnFCjorJWzGs+Wd87STCgqaxP+lEy+V+X9QRjl9ymoRvF47b+4WLX35DzIU4UbTQuyfV
vlb+OEND8yXyMfQFGgmIG2saq9eJ6U2JRIIdl1BKC2Clo6Q3ID7OysslpZAQLHifkpH5yqtEeHUh
2Gt6xFx62V9OyFQyP05gc/rgaV0y2qoEqZYZsaQDCjWfLa3IkOrOJeP5hkDXLMjw2Txlyk4Oo9EC
1WhMQkn9aRDabZkX0Nhmw8i+EyoF9niKJ2Dqbm45LkIhgV2rNIv+loP3kgZcPNd8KNbFt9YeSNm0
HDW053GWs0lkjWdflE1OUg9DVstkQcvlN/JjoqtusetvY4JhYzOgtbqxCkd7qUwvGuiqlFZBiE8N
iKXrPRpBwspxWs/QC1lwvPSOaLnpqmCVZ7BFvc6m0HcrKCYE4EZiVK5f6gqJDGEqzqg9FJWcsr0e
xl5/CMea2A3yV2HrjDLUrLNg/aEmnDlYXJPzhVzT1IAxIMLzSH5E6dinA+kV4OzJVQY8RuoFr+Zm
ylO0I3FPC30be0v/xa5CaoqhSWr6aUymtrkt1WPbiDQMIseJ0p1y7Pgh0ZX93UYtQ3DoQNlDHycx
vlu9M96AR1QumV65IEZYKvtmCEHCkIOFuHmD/Fl3EXlyB/3QpY7G5TOynbvLXEPediJBQeSa8jFm
aoNe1HbvliWa72a6r/emiC15IAWUeCuOXx5OdR1X1dbtpkH6EAzqY6en+NEdeDIP1pzNr+RUdnCm
B1PeT2083UPyN5MNHU3Wv8VYJdoO0R2fiMcR484ryHC6baSKRpYl2a0VFrEF4MoWcBMRCSCQchy4
zru1sD5r1Aq1P6WIdaBpq+HGIXrquUDkE3TeYp1dQ5KsJfIu3lPLs6aMI5GRG8vUjSvNG4dlFzZe
hp+GP3kmhERNQTzpLp4ult+z7IfhfpF60RxS3WpRq4xzcYOt3tmzyCTlPp1ra9lGoU0rIDRiq9xY
lRW+hrFe3NY5+bm1VTb9povcbAz0cWGfNFk+Rx9baWH7VjpDjkxBRHg7yItavIPIIsTW0LNsocTt
vTcBV9X1J7TlWVBUA49vxocizl5mGdGu9qzIhhyEPyfQ+6XMNvMSyruSYKfPdcy/tcvY8i0Em233
NMSkkWys1mmKI+zkefFVl0AzpUMqvwM/Tb92yVQQxuDwTAKgiIgTU5ZOEEdjVO4QiNH9GWrExH4+
uxWs1Q5d3pquYm00eynu9aZApIZwMwcpMNCT3uokkz7AnhdnZsjL8+RO2Rcwg+alSz6n8mtjnEFO
gAL0q6ElVGnKwNiJesF65c3DvIdTXoQX5tDeE77t7U3y1ISfZBRbe1MZ2rak9DLPEzcHdG6agJ5P
pHtivyXGCX0j1CTIN11PLZQOBTI6JhzVLRzP4b60Ih3uuY1XIQCI2r0UhOU8zXk53xa8VDmMitUh
qE0wJgOvKTv7guUVSkU7Cz3zlzRvjsxiQm3j0XPm6c+1Eqzb1vQdCwCvA4nC03mJ+GW2ddsOT2Y0
QJ5IRWR8n2a0Xf44QQ2umxm9rmd24R1y1AqBZjtnV4yl8zdygPUxIPDKeqwMOcRbLREoyiKBYQjG
MgrcQKsRkF0oJ3MFB6umjTF9QeyBLNNAGtXyqaGjiCobYim2LcsnMhKFZhzr88nSrZ43Cjl0tgsJ
+ojYisMikE0avdLUcgafvdfugrzTpkdbpb21d0Y9fMvFYBykOYMIwpxEgB/f8RVROnNy4CmMW9Z3
1NexYUxfiCYDvUBE7CeCM/rIV4sVjyfT1fI7Ivoc78JpXBKcTGgJ5yXDSO5T+wFEGJoZhmHWRy+x
WhkVVl1Bf8CT1hC0bq16dE+szOORwBFo8oV23RtgXDZNxHkm4Hgzvi2Z0vqdmgWSV1Qh40SPwnOe
Sv7kPI9Ne9sOubjOoS7S9zdgWG1Q0nmPbc8isavbzhGbYapApNZ2XKBAjnrtEdHS3LBVM/Xejdj0
3jKn1O6blFyEzdI7SU65hH9+g5MoWYvQFdzlkRA2oRfOoXER3FdUWzJy+mGnQaW6lIox7U7JnooZ
mSDxSAVV6VrzWZTZbRnL4axI2Bu3+DEXz+9AtT/j3sSlQtelzthWtIpoE3hzK50qwY+jq/qKuHHS
i6c+4TRZTdr8hIYYJE0OsaLaYYBy71UXK7UTRD5+/tGq+Z9a7l9o2X7qWv2DrnBKXl7VO7TC+m/8
Ry4HF8GRpH4gOfGYUdHz/b9yOfEXsgWadlyB1oe3dgn/Jj66f0leGGRAjDoZdOMl/o9ezvoLdCR9
Kqbv+O2tdVr7XwSDmtb73q9Nxc9/D5SYhUbN+fH3f+qxuXNu9aJjQ0Bmy9BSs+lHZCTOazg7kpWV
Z+gIUI2RaN+NhkR5BQcZ2TVJK7XcWDFK8B3tDCjGdhgWOMMXfdh0ZUQe2LiErR5kC7tRQGi7fkJh
BAjMrpz+NgYIzo7FXDfaeX2ES4BBotoPIKjjHZEliFtzLau8YHCRWUMscrXXiUKMfKM+Ko5VrKq1
97SMl/rYT2BjG4d4aOQtK3q+xbzlF4bmHUe6PQ+52VG+0TURK44nvXfDvHi1y8o5gGVGWF9oOt9m
nV5MmBnnLYEJcPu7jg1krsP0Tul1SdhFTVGIxmd86rLcuGQ3TjjZpT0nloo983mdCrNeTUxj92HC
mBKIYkm8V91W3lvYmsPnydGkPFbNaO36UaHzr7CT2JzijZbkOzmj3u701r1z2orQsricQgOetqlu
CTYyv+KBrg+tZ6f6pcQa9DWbDI2UaDoVp3KEuUZmuWc8TLSdy31CihkK2kQQpGI6q4G7T83hGDXK
bYKuN/qn1IjGY9YonCEkGrkLJZpTX+OWy8tNVSwYBBen/z/snceS21a7RV/lr38OF3BwkIaXJMhm
56TUE1SrJSFnHKSnvwuUrt2kZHX5jl0eudo0iXDS9+29drJLKgfJd9UaGzOxhvsA5/NFiN/mU22Y
FYHKvUvUZ+tyXF4Fbgf+BtCkTWh9ZYkrKw2N69qLHZBYkzfhzZ6y5sY2Cf/aUIzvLkjaTD/CPGyy
jZVBxDsHsKs/gGSi3lN3aDhXaloORCitF4qirNpxQ2jLeIP92LJXrtXKr/boPRcTVhtibZOOsAPb
Qk/NNtu+GSqPDU1gNO3j6Hrzl16fxrtAuVLt2Mp7+QW26K7aCY5lvu2GNcbXhnM7MVyZeY/LvPha
LNVZCBYDdm36Jrsq6PGW0AJLbrDJk3ADTpACb5vIUZxlaWaeBUVGCdhZqsHmXKliTxWDIrHKQgrG
02BNH7xDGdmtYkrKupEXHyY3pNAsao3wZ7FMy+1hhg4R/Dzmh3m7ssYGTd4ynSOMVvN6sSlq9AOZ
8KFmMvezuPC89cIob6zD6hAWpFj6VjS7T+g2SMvlPWeBZlNt9+iR+iWx67DeqNRYovlqVbtYM5c1
yZmH4rw4rFTuYdVyao8VLCLwFMbAYWWLBbiu1ZTMgVzph9UP8Phy1MFc9DguyyOcPIGC8LBq6ssC
iimCtRR/N+tqfVhj2Zmx3mLb9NjiLKtwNBWUt3T0CryHLNPlsmA3y9IdiA4ZOlw4FOX6YXUPgmr8
BjOeNT+fM9Z/a9kKtLT31SpYNgjdYa9QFQX7hlIrDXvTzQYqf6PTtGcYA9Q1a0FUHj74Ze9hZfaV
e9iRBIFpeWcVBaSCkyKWq1Ut1RnbCEoijcS9s9WGuXz0UO1Z/sS5oD03G8wncNyDm4RwS7nOa1JY
qamOmX7viTB6dgPB7MNJy4LxSED37LDDNogfBtsUt/d9l6p420EHUbddJOR1DWbMuaMXRzCH10zu
BDhunFy/l22w7WaJkTkFhqCvyPpNijUI8eYjiM/m3G6HibFTFkALVa1fx03RNL4LQ4rTlufGnwNF
Va8fvZbxqthu8NSw26T2iB1c2YP+4vZULHwQnV59H3N2bzZJpM/vsTrpH3OQCdUKDh9s4JrgVDjd
CSHMyc0wdOZ0Q9Uwm7bZUGMrpNhGxh1FcoKJ2gz3MXSrzLsBzQiMYg2WoGr9InTJojG1kkqpN7Vx
tJlbJ6FS2sLwupyByoIRa5vqqmoL8hRCBtlTW3KvNmTbW+U56QvV+2qKCHYPa6sCMquZLXemrHGL
rc2+4/w7zQ3ELWFpOUD81sGsZOBq0fcYdZTclk3WbhDsdeke0WD5qaFmdhdkANgvihiaLecHVL+Q
P1zxOCW9nZ8lzFtXYFPD+baYCU3cIaBMd+EYFlhdqoI1T8/TJtyS5Tje2yPULoornM+X6ZwezQWm
egF3rusCcuydEevWGh1mdWPNM2b4KCukvlFu2t5qPMhsbfdMaVOVcPaP4lapnWaU/dm/+7bvjG4y
R3+3b7t6nsqu+/oa0334xPd9myQwDnEpaWoIhdmZ6fRCv2/b+ItuuEu3nG0ZAijBXu/Hrk1bbA7I
Jvgkch8XOhB/+2FzWP7Gjo6Fn70bmXJLBN0/2Lcdt2KXL0Zd74HYAgxu8LtPWrEEJfcCKu8SD+1F
u8QyTCxTUbq1UvMFe07+/S35WzjWcXt5+ToXuLhjLrIJz9UPzdNXm0Q5xpS5FAkaXUuQdTrBmmCJ
fEugfSIG+vE1iKXRA9CGteVJvzeCPlhrGegto/Zs3+nr8DwN9HGta3F8zjmSMIK2LdqlS2JcQ3zg
0DsCWXr1GvxCIXX4lr8kCd9/BdoXAiABehPNcKKQasZaV2M1eKu8asrPSaaHd3O6mxEPfCOEyvrS
Koi9Wpm157m91LGMqN8m2jLVFk1a3Rb9PH9IajuHYpnywcIwUg6MoroHxGXdd32arBE2pZdxq1Ei
1cvMuCAMxMBBiBvPjTziNlE/yX3Y9yNwTa2kmB3pGFopTBWEZGb6F7eBELyhk8H3A53alqFQT6CK
h6e5mW6lVwXXdkW92M2ickv28PDo0HKgg9UkHPzdnFAfZ2Dv8u9c8mMu4R34U2X30xHwf3JOgC/P
xX8envMSPd53+N6SE7C84T8Ogobt/gGPTbg4VjxQe+6rg6Bj/IHuwHUko9oCEfp6SuFPlMTxWy1q
a/xTf50EtSVMAI4BPjchGSxoP/7/U8qSRsCv47hp8U3OIuk8Fls0nVf30uqdBzEbYhNO9BatYep8
2mP6Pki69g1p7UFR8dc44zptMjBBx4Ets2E0nEp/hGaCrp/L/tHxJsAktBZp1zccR85njwxZd5Di
0qrTcKvX0jwrqXfuWrK9i40hw+g8CWhFUuqAgW66vdyb0IK/FpX6lLsWBWSkvDSSOXM8hRpB7yEs
kxsNrbzmm20e71nPk+eR4CTauiUBYBFiijVHZEozZbQ1gveOchE76TAL/Gqs80+v3o9fzDGnYpPl
0i0O8BL9mcUkvqhrX82nhghyoPl995gKR2JQExG6UBh6jWG9MZudHu8xY8BURbmM2FPX5enx3kNa
0CDbyx8LJ+6u4yw09g4n4U3gdDTDZViVF2oIxfb313cyky/PFrk0xHrcpRJBknMiKTejqBwLMNmP
9ICNrUALRTnRQ8JpTmhkLLjXwKIJb+qiS3RtL5Pdjo+//wnLOnwkalt+Anw1Q5coH0zG3PE9Jvcd
mjdm40cAbsQYgMnYjS5rS0PYISlaYkuNYvBJtwu37HHpPrZq7y2EHCrwQF9aS/hdqg075Fvpp1RS
b5ikE+/7Ujbnov8mm7wilLhprjLOgW+st6fvhyfw+oC81E2HCg+D8vi3A4SicOjF2kOif4Aiti61
c5G+9Woc7yEQGPIlFk+Jpjhf9tOA70mAoICfag8UOim3f+3yascsgGj7/eFR/Fsb/K/QmY7/fmF4
+Dq9RF+z7Gv7elE4fOj7qmDZbDMxZPGOAieCcsTG68c2k7/orBbLw/fc422m+QfWQHuxPhrY24Gs
8mT/3GbqfE4SM2xBDmTI8+r8g23m8XvoCsO12F66BiVMgc/oFO5ZTJwSA08gCcuktp0QhqKvGsxN
N43eGwo8rvTVcP3xVWy3l9eSKzqVTBaSzA30yAHnrUXopkFbrBwAf6/u/y8m3p+/BUMeO2eWWwG0
8zBvvZp467ImWqxG3pO4kOTtxUlSaKG7+8ffssCHUGMylfEUTmY/RXL9FCAdWnOf5rMcAOS67eAZ
/P5bDgbCvxbQ5ZYt7gs2B5YHm9cwTzaqEqXmMCNeWbvO9KVWlzWQaVp+VPsUvBhJDoxzXiFiKqfs
0lLkX+T6xoJHU+oNK1uPOuRWVPqVg5rj97/seNFZfhg02OXUJMmqWXSVx9NXF7XA8XXmrSQ3gnXd
5Q8llImV59IK502aNgEpJm882cMLcnw3PAkFlRPR4m4Q1vLoXz3aniM2EZMBTNIicfcjZZ89jXbI
daPT7iwX3tBg1wMu4WTY9x4d+sawr4vIHne2WUT7yE5qWBih6//+XiyD8eTFRsxt0gIQFO4ZrydP
qRkEtjwohQAwtGnalN4EwtMQ2sZJVGkjKupJmDFoG69No1iMosHeHkW5mmOv/OAm2rTmKDpcAtVt
djPuHkqtDshjpw3dTa0TVrKusU18UjAvL1wp5vte9GOxwfeNSFKLQYC3msjXjUlD9Y17/vNo4tIc
/KQ8aYS6+smlDbbTUZDVyUZx5qXXFWe7OpTD5vd38Jc30MUUjEeEsppxMprmFF2pFZvRWrP02c9K
e9zMYW5vqtKs1wJR3xsz0c+THgsiPHu83vzDUf74RZIyriuHktjapQC4Hupeo6wzAaGfhrfwvb+6
gezqUYkz9zNjmMdf1WTU9qvaiChczwgIkIAxeEXx1iu43KGToWFLNPY2VAYelTy5g+jeFjQyd3CW
XnGN1ooilNshvIxduYOaQuKgEZukvkPYywipuwkSQ2xne4hWwxW+pKh3hn2VPlCaJiJ86vLbKMdO
ywHWOqtF8uSaJIGUSD23EtWdj7yjvbAKqFkZfYdVH6LTELSU9mSNZm9Mgqy3P10anh3mdErwywb3
+A7qPdmbKhqjdZeZ6Tp2yMpGwZ1tHC8Ta4VUfqNJdZWmbfzGW/KLR4dT37NBa4NOxyF4/MUE5tht
WDuEkkxmRDYrAFVtSb75/bv/i5l0aR/i3sZDZuD2O/4WWKZZUwiCCHvqFixa07ibR/aoOLpt2uBT
tA2Y1d740l/dU4edB81HC5vMqRGnsjq9Z42M1jkBBwjYkY5pnps+ZL2oz2iSxB8UKO+t6xTx/veX
+4ubyuLMPgPPK8PhlJeXMkbmYYrjNSGSMFFxI5HlUqs3xsMvBrjH2ggdkJWCndTJAEcyk+GB0RfX
iO6sUwQL6BH0aQMjI3zj9Tzcq9dDbzlR84p4nK55R0AsHD9AMZGFYHQV/ujGeKpQCkRq3ECeTHZD
Q/GG9N+H0Onw/g96u3PNiDlbL6lrJTnaKMzHuyJ2s11Vm2o/CsLNSrdI/uFN//4TOXAsoYOYgE/e
MS+QSL4MfuKMaPtuIBjrKmgBuv7+0Z6wEJm/D3fir69Z3rpX6zO8Tdcm3VquisibfGOCHYhkDMr2
PM2fcXRH+9YK2ku97KfHOgu5B8gBN7GK1F2M5HtDzNbLiHkJda4097jj1Fab8k98ses77hDe9V4C
edVJct8c0nibJ3nuG8r7+sZ1nA5JttdsicUyYzMBENZ4fB1MzzQya6hJnUuKuhfXX0gz894zfGN9
EzvqMxpvYEY0yYlawg5Bw8NTGA2SLzKNEAyOrn7ZE5dFt5hBTOfScEIfYrszrXSrG94hVr8OYPaG
Z3PbVTORZnTjEC/2dIXDPgbeAI83WFkKVREq1/StlMETV+LyoNhHUVpeNm7M3KfMmHoOyB5pcSvU
yhArQPfDJy4r80d+2Tl7j3LDkaanw6U3yNXc4T62YAJ7he1jO1jnrSXfmI+WMXI8hqgkAHrwligD
NlInq2Qr6hDNG8QxMDLj+8wyv5HIBGaxJpjIliS4/P4Jn4A7DjcAPugSJwDdaPFwHT/hvCOQpGBI
oxgcFzXrZWrbGGlGgIRK5c0uZW+5munyrmmop365tC9Nb3xjWB44AseXzZBg6mcruyB1Tscl+V/N
crhArymI1x70NHzslN2t2XmrSxUVkK2N2boi2L280OYOtbYHMwXqsEvJqs1XYZUYz5XImT6qPD2P
mxr9sSa9xz7t0QFY8itVk8vf37vTqZUT6WJ8EwwR3FRgh45vnWGVZjUHnbayMSBsYQy/UHFCzvl2
vMUvv4ny51LWwo92aq3u6rpq+nrQVppWfMvzvN5VFjF79PDeMvP9NOApiS6nRnJb8bvLUxcaOs/J
sBoPkFRtWGdPmHBtQh5Qc23G2Cje2FL/9K4Th7R42cEcsJ/GB3pyA+dI1d5Qsp9pZ0FWch+tvUzi
TPLJeH7rzPTzldGRXgp1HPGXdsfJwPKqGkYN/Lp1YM+AH92+bHx4zzWoNqu5wws6XxiYPd5YCU6K
g4wvZhhqFByNIUSx+z15SQC5611HIjrIcBSYuDMRaF6VNFXwDFwk8XCO13qXIBhkd/fGoPrprWE4
LfVmjqjUNrChHd/ebLLU5C2wOjPqTWJUq2CdtKj1HHt460n+dHP5Kpvt4QL/WUAeJzW8JKi62hHs
ZbKwEBt8SOkKoq2DAbXVUM5bIw67utv+fvyd2PuXe+tIhiA3GPAA9eWTuasXTU6nrmMrzNFsVwPH
2iRwYM7J/Qp3ZSqIvPDQI5rVTRV28pLYlO7GCJW3b8L03Ru/ZbnCowls+S3YNhfsGyq204GDZbKe
R54h3f9R2winpR/uEaC5RJrDgwycatHU6DeVvcUdQq52QQSerq7e+BnLW3z0MxCse0xH6Nuo+vNE
jp+5PkiJ2S0naIs99i1TSXVliwpQKYcuJKjhl9Rqgl3UDDEhwaNxYwdVu+sGY8IJrVkvY27uDr/o
33rof5cso78vh26fm/Lrf/Zt9lx8aV9XRJeP/WiTUfZkp7QEClFWWKy4DKsfeknIg9RI8XjyV4+j
OYeHH413m4RsmmCslqyXrAavmmS2wZ9o37OboXhAnMQ/kkseag1/vUtLa5rRxetEdYD2P5EMx+8S
kciRIRWy+tiJ2zt4bcYeUvAj6rfY7/sp2HtN3PpkiphPpgE2bfaKZp0kqkO2nRZboxmILbWjBxd7
0K4y2i/u4HSXOqk6d6Ph3L66u7fff9Zr1sfxaer7j8UpieqAn80h9WQGauJgQmzlAXpVs7onc3G6
Jgq1fWPFOpxBT+8Jd58hDreAOrZ3fE8GF5VkqRUmVgWjfY8GznDAUDfuY2WWNuo0WZGSm3h7IaoB
d5VU9X3UNzlj3UmMfQfRufU5mOQYbU33zLQyc5VFGVBvzyPWiGDtmQyAZNK+pmPSXeM06K4TSl6r
amJDjTAwme9IVtA2GKmthwp7Q7N23FjMq7AZnJo9Wkst1EQzcBdVi9ayS25Ht9JeSs9LYF3XVf/k
wfh/a3E9Kc8ut3+Z+m02kax14ItObn83ZLO08lqsa7yDVtJNW2+w808ZdO32LIJRjaoOeeSqdAdz
H4dLJGk/GtajwrdAwmHrkE/Ef+Bn+hQZfmFX4i5Gy55jZeBgNEmzfuNJHtb74ydJN3Kp9HPeY+1Y
xt7rIxocg4GEDs/A9xfG7SoohtpvDEP5Uzy312ZBpSGQU+Vbo5stuOuJvehg+ANBDgkOT726QLU3
fRE6qx2L3TxcgAO6SYLhZrYbUjuwJMaPKs5JkcCkFNxPel0DfShpf/7+zT/80tMrkTTTOdOy9vBu
Hl8JR7iWNGLLoOwZag9dEeDTI4XrpctciuRNbEXnuqiCd7G1FKZRVRIKS7zmlposUlCbwo62Quk/
vddhn78P8oqsekUKMTHIQRvd91U73o29UiPWhslYEYw0VWsaAbhEBnNMnrDb2c0qCzLN7wRpV2y8
bdj7hkILkimil4opwaCQ9BJtHsQ/d62mbgI9PI7V3Tx0IL+0StVrR5vScUM29aODguyjMo0lKyDK
77vYqZ4VB0YYy3MiNiD/1VkxwsICPOxqnyKhmrMJI8+XNkMt2o1ZxBWUeTNterKjrkwLO+WA1fKm
zCf67l5nxHe/fwjLLP5q4T0MADTvh8Ic5zau8vghaHXe4MTWeJ3MOl7gPpB6nYT7YmYugO8xbOzU
H6hurTQkfn5hhN7WUUreJ4OZURjQeCgtwQey6W9jJ3GkTy3VeITpMc6rzDXrm5A1pF3bZkdoLyWA
5AqhsRhWHGEbYlyMaroCpnRWRUUzrBpEt8ZKlxDIxxat9mD0l1PQQmC3MiX5EPyddY3o04+ilCWs
0NR7vC2F2lKqWCxmYXaFWHmOVqGdJg8dB0f4ScHUrE09CdJVC7uHrU64xKrLQZsunTrF0CSrZGlp
Qf2ITN039TYlwkbkF1qYt1eOKi3ybzKBdwMEBDLsITovOXYynJBMpps5k/VllPMfrEkkN29jYd9o
rUuqmSpUdFandwKlZ76C4b7VqyncFlXgfLCn3Gq3dmlFD407IrB2Yu1CgyCKV5v4YpxU7nu7zsZL
mZvZvUAbOr6xx18e7en4Wxp5yOfQrcAJPn70GTVYLAwdJdiMlyueGv0SioF9XdPW3M2DCeveytrP
5Rzpb233fl71LAv5GMV0jq/UMU4msTycXQoY2KVaNnm+pVXjJ5p9zkVDknnr9tledqreWRYpbfoQ
rTNPq3AOKQyFJAljP+dVGVq9eAPUeCpHWFYDm64sxU1OHYRwLT/7VfkLaEfJrInnzhti04+k0yOv
ZzUKqK2sZgDaW3K94MGnDRjJHhyRo4XZu7Akzo24Vaj8Zq/vVBOYGzMPk/1ERXAV9Zq5JUuKrHs9
wwWaFeYL+6d6XbccL34/mq3laHTySJEasZtgM0VX+vTUNinCptOIxQG/a3Jpg1gc/cAQU3EWpMYD
pO+uZafTeB/VMBlw8F3Tt2ssIWYccHCNChs8Qk8EAyEjA4v0Cqd+eU1kQBn4seq9TWVDO2Sop+T/
1m7EMmdEzhUWekKj3Zz0SPIt7sn2wLNbxLxO+oR8BW9I2YTGhUZwAqWAwXMvPAmdiTi8Kt7i95zP
mpTpQ5rt9FF0bvSQ0dv4mMeGGFexiEAE4V8072Xalotdetxn82Rf6l38DgVf9+wsnGY08vYmOMzo
/RRF8xtj5dBFP7mzDu/9UjABgESP5vjVSGaWCBg6BgLAeH4klSE4A+w+cjaJMSsAMwLHztV1dZNf
EJs3+YMaicSmerTPdQqlSQZEYiY02u+cyvBtbPffTyx/q/88CE5OfyLNZppvSyXOcsTxT2zDfjJV
pDOV93n6oa5N90LTcjKfJBkkiQ00hbLQTrdLw1ckyGFKqz/VfTqce+6Q7AS9TGj5kreCuL91QSli
36m+vphxdhQtrmYDisW7epqtTSojddXp87DpNbvzK11+pjJqfUqxgV53uR3tckflZ41GVsrv33Dj
uDjAesX5j4VKLKUQun+n5RBEpoELVpaLNFJxG/JunutKqrVeUrY1GqfZl7KLL42yHllHNibp5t4Y
+7ZNKFyhLH0VKvuLzlrz1tg7qUh+/2Woh1ndcCfTmzw5dlRuHhS6jQHWKGRyK52i97UJg7/h9Hsc
oNkZUn/Eue5HW2f5MuT5qAbvjdLCL+4O3UMsbOjVGP6n+GSimruxBiS9rqrhxYqlfUYX3djmIpzf
miuX1eHobePYh6eSAwVl6OWkdfy2je2yOdLRr7bhmN32ueO958LqNTFEvEwq0J7wGTFFdoVV3bai
aJ9Kgqnfc/YPmw20NCwtFt1wYUpMChGl/K+lNzrXKihywmHyFBmx/WWcHYIrOsAWw9buq/nOLbME
I3NCTSgtm+cic7psZehxfe6E3uj60kzeoO1Zv7inVJg9CjVI1Biv5vGFctBcAC+1TpdZ6zbFOOVr
NKLF5YAn652apPQBL9b30yjM/ZyESbdqB3lDqYyEtEoNZr7WhuiBdAurWdExwo4a6FH1EjTe9BDP
zYWumvIxxzZKCEbVl9ZqInD9uZaz+56l29r2hFoCnclSNr0WEXGDEbiGnwy2pFADfUeSKrJOoni4
MfO5+jI0mvZFx1f1KSxt92M2pO6FqQnn89BBdFhVyGEu01pAntFI77xwlFXWuFTSvUF5mrS4Okvp
KriPdqfGj9VoFJnvle843vXGroracieNhG/SA7xLLWEuh/H9b9nlvwZVjd/UXa7Kpnx5KV9XXA6f
+D9l8h8Umlnakc8sp3drmfz/z6JKOoOOMpAjrCWQmi3t9R81F9P6A4UP6jNHQixE3/KnBk3ofziH
oryOpkGgZv5HTgf5E5kNsTSqGQtjBbXxRS57PEjc2Qu1YgqfGyW1+SKfUpFfV/ATUqCyqq73IfEN
5JyGXS5hTYwmvoxVBdsL2ctqdhM82bssFgXRqep7kOrwPVaVAFEbFqDemCSuyiV8FevhEsSKjd0l
nob4SfBbqEzgOuxZMogvXeUmjlG5wo/u1R9C8T3nNfge+1qLeCQEllqIPrbuRuREjbqPkiEm+1VE
Y6IrrjxsTF2/RayTqQeyLVV2O4VKWR8XvgtS4wUidcspOcih0zA5Pse5lyfn0oo4bGeFGm3fy8eS
rrUTptk2zkNdPw9FS9r12Hd67Y+TbL4FkdY2OyUF4U2kunrVPXwivaPQmmeftLrUnL0DsaU503Pg
PWyv7JDESZhNSzwPjtac3Z2zckIXZy27kWYBOjViIzutbjcW8ThbnPz04yzlFmR/0YEtb8jR0OtV
2leJs/WAf2hnXcPp4o7kLUpgLh5DexM1nVXtYqBlZy2oMHztsu5QlLBu9qs0S7VoM7pW+pGK/HRl
BgYEgKFrxm+VTQzMiwxVWlxXwahjmIjb8BHUnl2uU9cMXlix2mQHcL4a3lVQr+i3YvWd2tSPdXeO
nwlxNeW5mTeZ+7XGNZZ89GhDNDdOFXot5Ff+T6DPSANetC69eZ5PtbzriVJ1t9Jtxs85QuKQBLEg
5cCN5PleKy0YH5BeiIzDsiLYxM6YLNcVJ/B01Vgkry79oiZYzcizn6wiLh7mvA3NTTOG/WPHUEtp
UfcQSXCMObeOCCCNGtJuJ5/O32hu+BN1krAsxbdeuB0RTXrfP8DnQTo3OwU5nWmkNzeQ9VzMl7FC
/pb4DjGhVb0FphZVZJOZzQS2AEcgMoLJ3bKYZd55R2zsgScrWr8FMzhfdYWrNf7M1sNYTSMpxn4U
F156nSijSre9kU3vKqVXV5GTB8l5blWcvxNiFMIbdqwi3CxWPiojcPCfMlfBkJp1Y/6m95XLnrCV
DBi91kz7KsOBIDcTmvT7vBoMdz8M1LJ2fSZ40noop3Bny7jZxiCVrCWXMLvPnMEhlZvILLEKY8ww
W4rEANxGUCVEJXZpAKPIG/WFvU+E6a60Zrdesy8gfjsLbKx3SDNItlJBZXyKG71a4Bh4CWZsgUFt
7tvGYS1FkN7z8IRHftNGKZUEvj6AHF5yovG68mjqeD9wnm62YKSGd7UUaKbhzaekIpaVtnHBPHLs
4s4svCY7BwLi2EW4yYMRdV9G6MtlJsxwAqcM8W5Vp9Qz1t4k2EMqDp/OmrrPDKqidIxHJt3wQRYK
3mvgqsb1RRAM8hE6nz7sYHkP2XWs6SrahEGaE+46BEqsRW6QIJHg9Yw+4hvqDS4AOBtvJSy/zTzm
xjP3ehhux9KWd0nX6fSfSIfRHrB99GdcuOaronCfjaEmeBI1rgQFRqBkuoE3nDprdphV4RPfN5rb
vsChuhoUUbj4Ho0UBy46wKI5i0dgLtvYAfK4FV2dOUTK0h2iPJVDBnwShDddoOGS5i214LbctgaV
CuhVHbvXmqSI57mxrLsctiiUoNFWzg7y3mASMBXW35xWirOeub76kKvBIPDFiGt3F9ecvS/TDlIh
J0vDCHdKCe8jQejlowxb7lYyUAS4RDRNzpvt9L1DA4zc8W2dQib3jbDxvHXM5okcZ89WU3Q99JUU
V/hdyZVdtZUt3qvKcZ5dyPfqQwvTq9ua3JqKvWaUpg9WMCJLaTTdjM8G4G/WXo722G+pLWolgb+l
/pA6JlZki6NSch7JTte3RCODTotMoj69dHBKn9jx1LzR84iKqq7BDdg0ZppHG4QPGh7ydp4FoB9w
K3Bg4ogQTknoH5TBiApGu47w7FYj0WieWyEkidJ6uo0SqVBHQkaHZbe25zhQjNJ5ckaxEnFQKrFq
IqX1IHmcMLogzi8GvUvlpnMA/Oda89kNCc4jeTlomoypIWsGUhasPKy+iI7W8Qp3eSlfbFJb3rVu
MyUAEK2eI/va03IS0fzeEbVz04RsZc/gkuXT1knrTgcAIPvoLIH/EG5Y/9KCSmiSq9vecp1pFxds
eDuAbb1iR5vhloHeRuwh5DtMj+I+t10FoFiQcu9jsjWMTaiN1nxN/Kcx7kEzGtNqcuAx7ErFqrbG
1yjupBs7HMzS3KzDvU4QubGz4KCkq4x4HeuSekekdnMIruljWvYzIYvst+NeUCAioU8A6SINuFqD
dIy6r9Dcp/KiTTkpOz5Bc2NG6p6lud0z7LwCWyZb9Q6jUh9L4o7behLF+yRLRlNgWHehvKxMHm61
zwiC5cRWBdMQjL7XddF0BfjBWTbAUd5fyFa1LoGuEzkHeFliHtwcNbrEEp6PavQla10bkD8cuJKC
gE4Q8arUSVBPN7GnK9CRnLJGCyCqKgwSMUidmYi0V5k+73l1Q+Ym1MlOdJXlpmY/1Z01tVe9oVfq
ZuAca9crU4uD5kMlYDpcgksU4orCMnkIkZZ06a3bpQdG0uBgZ7ebcu5vKxuZ82MdNHr/qStTfU5X
GnIpGi2ouDBeCWrrLGsxteF7K3Dsql2hbS+f6lw28UXWDlrhwy3Lgk+Bx/HBzyPXeTSE4V1x45x5
Mzuy+FzBGKzleq7HpH8arDbzUJXBtbrwqtSW5zF7gvRxipqof077Lv8MxCmozjL4VP3laDOM94Ge
DLFfeBAKb9O8AmBGoKhjn6VAn6KLKTRlfh5ogIbOwJ3P3cecN523UI/D5sNImv1Dk6vik40qWrzj
YI5xvXDxG+2qWa/iszC1ph7eQdGDB7VFpm9EPzRqDz8k1h6zLCuH+8ErrZwuQw6w7cyV0VJO6ICm
+kVXD/cYPoPB//cA9MOfuVRE/r7xfI43E7/31+LoCLR85scRyPmDji6+bcSnlOCWU8ufRyCPTDta
xxgakOSgp1iOHz+OQNg2DcaUi/0CUs/Ba/OfHz4cR//DFSQ70HWmkvRPLDjOUgN4XQxBhYuDjfKf
gxdHp511fPyJ8ehh1NLmTY5GHJhnOYX7pDfktrWd9CxCRsF008dl7zdao64hV6v4gojhDdzKMAmz
M43C1oRvB3UENUTLhEbQDWwcNBmxPUWOFH/oLQ1IbckM+ZQZUexsoy5gjzcmbBhXo6HDcAYZg3LD
tHBd0mjVWdcr89bW4/GbcQHJbhqNrIX8QtdWtU68m6mygUgksuGZ+uZMrFWQqAfml03Hohqjamz1
d4Mk1HPXx9BYBk2fm40ZadO2nWtR0xJKB9PPmzY6H2wreWG237uW3RIeClDhvAK31q8nu1LvbcMx
8s0Cad618TBukQgY2Q6I26NX0Gukrg7vdVTznn+DJjZmdreTUxFtAZYbz6IxvAmK87Ka1SRsj1XS
PRVuX7FgSagdXf7DTP9vHeK/NLt/Nwz9doAjWMSvR+HhI99HoSn+IMpr8UZbROB9t7x9r0OYVBQ8
5Gku6uElKtL8awxqwsINx1lxUTlAnOOzfxYiqDz9QRFxed64+XUaMOKfjETkQsdDER03qk8bhhaO
XdSA3kmhHo6fKaoR8F+oh7u6qh7lqLEpKXqWvF0DxQMq0YIwDhcTlkqKG9gl8cWQ1OnHTE+9p1G4
04sG2i5d1Z5INo5LtWxPwsJNr2h2TmUMe6voIOUk0Qdw3puqjz/TXTO3ViLPi47kZWC6ft7DZems
R76LhGb04IK0L2UHaqMKBHRCfVRNfatC2knITNhBjmL0RY8TVkEcNGELvM9pR/uRntByDrsuh1al
Tb3a0ZjtosckF8EXdP5ju45ll5UPY0QSxzoy7F6sJHCwBzg+ZM5nM8l1GvHnZDbo9XVYODlh3013
yxaxT9lZjLnYucHQI3rurTp8L0qzUI+Gxqacw3EzxT4xH0b/RdY1O1Ot7ftu08RhVEBP9TQNOQSl
lXRVkbbbcmyEJVlGRn3Z2YHGtWZ22n9Q0pw8304cAm1TgtlXJNPrhS+akUSuEFjYXSSt4Sqiz8sO
xSUG+X/ZO7PeupFsS/+X+3yZ4Bgkge5+IM+kWbIlW/ILYUsy5yGCwfHX98fMrLq2nNduo58aaBRQ
hUyXTJ1DMmLH3mt9S3XOlOxsZwlq3L9Jer9aiNKunbkZjiBJlRG3ZpBewZWfP9jJGO7bUNRXU2Ud
ufYdLc01IpWeKfBiOtFkouWwpza95NHZT2XCXewwkhmtCs84pKGqtPvkBKJvYylHTQEch7mtmy/u
ISOvbjdJ370IPXChJWgkmPdalffSlymEDfU+NHR3gOa33vlWWcZwMD6uXkhcYZYVR8jZIalTG4QC
Q6Zrdtv0WlkfA2WE9QOGMhu7pq6zNt3RwNbLzmjQjJR/TU1+azW76V6b91q9vuqrz93/2H70GVT+
dqf0//r+H/u//hl/2kZR+O4fqGtyvdwNr2p599oPFT/613xq+3/+n/7h3+yF+6V7/Z//8dwOjd7+
tjRvv9/6t+HFf18uXJFtU3/J5fD67UoFwOFf9YLL7k7wlmPSg4OKgpb1X+UCKxWqMMoF/Fb8D56r
f1cLhmX+4frmltGxMWKgLfD3/cu2a4s/AjZ5Vio0bwF91d+qGShkvikZ+GscGrCex2gBzTwUmjdj
BRPTgZF65QSm32Kxold1yQZX3EnRcxz55qu5/asQ+VZktglK/6s8+etals+6G6LpDRCqf1+e0DcJ
RyQmUxSEI9KKBKIrnobZyZ77NhkvHJpTv+ma2z5e4OBM2nCKJneA7/HbUToZ5TW5YnICPTvp3egs
0GBV9isv0j98MNzPzGYcm1mU/dYqXOHokYm3EMNAbm52xiFFxIi9vOGQ2U2AzsdrgF3//Mv8hxu3
+a4wb9ugGngcvv9kGckWNBcA4SbIlCMaYnUSVxnoe7RyHGd/frF/+oAhWknM1nhT2Vm/vxiJidKy
y2CKRhhUqLtC74VFT56kMXbnQ05X5BePynZfvn1U0BThl0NHTyGLI/atKIQH0hxb/HoRKpcLs1++
zFnSXdD9/tAXXnhZNxwrZb//+af8Xg6CCoSLBowjLB+1OSX0m3dhK2RxjBYzxSxtAbMWc9xXbXX2
u1dB52IidxbuNkAOKFC+fSRH2RELgAYjklY3XqPNyq9k73/5+UXePh0OLKqNmrJBZCh13gaVzUsT
rJ2ivdN5liIzulxuS4ZtZ73FQPy3L7UN+je4APXTD58H1m6RFRNI5yLlCE98RTt5EYSV6dGZsmH9
xT3anrTvHwx8CKxXDLZJUWOF/P7bm/JW1m3fIOoqc/dYLVo+Zd04fHRLQ9ysQAqZhhTzrxxpb59/
vk7YXsxYOe7RNHa3P/9GkZNqgYckIKGlsoS+yxOSbYogbC6dDnzosjSm94vn/8dHMQhQJJEFzEGO
Jf6NBGguYAyaNfVDnshgH+ZOcqLdNf/itf7nq5DhhvsGYMLb17pyrD7xy26NhlAiGgE7vZt62/rF
SvUPXx7kMQddMZwz9jr7+y8vqbCir2a/RgyGJMYCz7iGF0viVe7Lr9nQyNufP5A/rh0BJ4DNb7t9
MGsTf397sxbVi7rtOGh6znriWx5h1pN70erhsast0Ivk4Wll/SLA8R/euBBvL2qtDbfLe/f9VaG5
2UzPOQkHevH3iuLv0PoiPCXGOjz8/AP+cNu2NQrtO6cY+g/mD6470RlD5SxuxN5H8sGaFkfwlb8y
9/1wFUgvJkZiyBHoMVHGf/+BVlJbC9eqnahc8gWJVW3Mu05r6/1vfphtlcLvyVPODg0G4/vLFNS7
Ib1BoKeCjoCYQtSdClnGb14lpPBAI2JtG7QgBfn7q9DS0X7pdjZaBRLc7BGbNE06f/fzq/zwDPDG
oms3vW0lhBzy5iqkedhjEGDxwzNonCuSq24hec1xIfri8PNL/XB3/rwU3B96/9hm3lqGzDnNl6ng
8Kg8skkRawymC0MWzNv+5xfaFtTvFtyQxvSmT2etpfvtvtkU1RgMrbZXwMCMVi3W9EX7p9yteyO2
/WVaY20T3xAL6ZOGabhzOSCvLYL5tz8vggPeLDA22Budt+Zo3lenIKzGB54/0tNZkg51qO3U6DZ/
/nl/vIebAHlbPShUuc6b95g0MPioiBujam6bQxZKonHwRJxSp7Pvf36pH++h4AK4RGj9bqanN1WV
QK6HTo8RQD+u3Y1vuM2pLUlr+u2rwIfikEH/Hi3HW0/T0qQCjfQCdjSAud+WDqTRYcp+8bWFbyRx
eOQ4w5icIdCssplgVf/+FfPyoliBP6Bq4Kw37yv2r57JYiZfAEgk6snoc4KXIl9Sn5Lu1CXMBfGU
gWpLOXE37yHs+PXBZjjK8mkY+GaVzYB5BwANIHjO/PLF90anazB4lOo1SSpoh27iYl9d6BCq96nT
jz4hxw1m47WQcwMQOrVKdW7OyQYg7jMH4ux5H46+TqLFItCCyWSblW5IZtSQLsEZhIowvyuy2R0P
RICkwtmxn8nxzkO9PdLYLEJ3vzbNYN35QNI20XYx4L7vSuaCsvAW/whiWmUXQ9F3H7ysNY8O3Nc6
lny67iZxQ8N/wj62VFdmXzOtdjdTdTyOgm6LCYU0PJU5uZS3KwON5Qx121reGQmYkYPVG/N8Sb29
kNCFsmT2omYquvA4NlM9QwRh9sWeWnqtv9d0NLx3bT8n2QGHSODGDsgX966sPTJXSjuRd4VFLyNy
85U10ev6ibypnuIqGsqg8w6Dh1Tu0WaiZ563GlLoA825DCoyARF59bnKXEEbImgcgmxSCG5o37wB
4DWZEPqk3JGxjbTarYMipvQTGJ0ASyx9FrIkZit/MLPcoEUbdgZKkaVws1jZqs1v/SUTDwGBNMuJ
pKwK+I7yna9rP6J3r3ALh4z4/FZx10bic3ZEJCJdmJMhu2Mw6Ldx7We1tRMtHELqUP72u8wY0UCQ
ojLB/qtpQ8VZJWbynIa60teoIkR43nR2dTvIwRH3ixv0y1nfu42XsJjVU1jvCVgjhWq30NnWw24i
nMb4EhQojJx4dZDvXKsCufMF0xrPoUtUjOolr5f1TNE2SmKnq3osHIz5mfazVuMGJ3uCNh3WC63e
Y/wc8i9EwXWOQ4AejJ5w7zmddvpTKUIDwUSftCb0h6aWqT/uU0l8m7/D5m6OL6HTmvrSJcmufx1k
obomDksCbdKDu1FPzTposvN+k5nsR0U46olfon8mwK3xjkno57cBeWhfjV4Ql0TqnTYuUmwe8xBR
YNftrbQMS7sc+RxnfN6YptxVBnqhcRbOqxi/mFNtN0cMoZXe2aEsUbeUXk1URluQaxgWqvAiZa5p
EAOPN+YzMnOB5KxZLtO7uXIY+Fs6HMOrWWe4KLO0bl8CXqrxSFBIYz7XvZO5cWDI5kKvKWEkFe3U
6oCHbAzOCJazzD3zSG/aVZk3XuvJSdOLeQh09S4A/OMeVF3Y9j4zpLT3lpOloIAyxdg5gZq6RFZS
jt2eVCo33BPeXAfHrMC7E7OSsoMhkOZrMJZwpSRpid2ay8n6sCCrGI8+f6W7d3uDx773MYDsA+YL
7UnbuQPGyyEDAUdWJ5M4KMa0jJLeL19X7ecUwFllIxMjjM06ecPUEOJWurIHKIVP4ZQbqKAuur5O
3dshTCfxUesiM/iuQm84E0EVrEeNvBoFT02eF5Z5HX6UhB9dmV1opHubhKhX0xr69Crr5MKrqd0m
35dJhyV8St2gei8VRu3IMFtru0HD9BmuhCacqWyz+3YqgIY0yg+LzXbSXJdzM5HubQX5cgLl4BSx
hazCiwrBgf80lRkESlIZMEeEvI2PrU9eIt9ZVd/1g2rQHM2VcV0upXzPwu8zHSfUJT069siq0TRI
cKKs7sr7rpSdFdsoyBR87AQ3ykqYYHezJLaZcf800No+B8UY544BR4OsExxWupkVgiurg2PQzoVK
HlOqGo7uLcjKSyfUhrq2pjA/I63JR1FgeQXps5ismydNW5Vw32ENn0TFxhnbQTCJr5KWKPF2ltXo
C7/P1EhaTzbZOzkEtXEpIMarXUDgqDhfJ6v3onQyhxCphLUQy6gJcNq7NpqLA9Ira91lxEaOcdc7
hhUxNcLKkJqtXs8z3hbroIzC7ONgIAv1HI8SuX6z6Lx6HywE8J1J00TUl1ZVYT9olEpI3Xw3Dc9N
tvIlmqea4+9MU4gahcBAeXAaGjf70u78Lyxr0rwiNyM9DKnnypiXpTMPJFAQUIj7w/U/jUU1hvFs
1GZ5vgwppgDuZLsJQQaaEt2y8kmmdGhJsXOXvIgJQ/LWfajcFKGMRSuNNCGysBJrg5GtnU9CgDFN
MC/T2RZLvFodRWEXCvXaGipRexrYFVFWqCqp8UNnOs1jrxg4LhmjO4JhvZTQqML9hPNnel9YjBFi
Rg68ilWFI5C2O7NIuyvGKarQnmDAKaC3nFelTcz7Ehr5zNrlquLgZ6PEPC9ncMe0Gouvdo3DPdah
NflxP9TLFwKP+jEmfW0K9qWSA2u7IC2EzjwWwF3YWf2wt83KrhA7dijRcnvkvIqBr4kHe2KswaIb
JqzIo/gY6CZrznLM6MMeLUmtCKOdwHz4RPTc0fUjtEH0HVozZRsoA1tRVBe6QvcRC9G7H/x1JEO0
7pknRH1amcXOGQdAOnWZTOvO71p9l61r6fP7ZJ4VeUAA8kj6okZF1ZQhog5Y+YSmTiUnTtMT7SMq
M4tXvlmdJhql8m26jtJ5yXzVsAFODm2tfmw2bDQ7gY24ZcQVoVY2g50KiMGI87VsPqNLaNMIN651
j8ghZSuobHmuTIUXwzKKqdpves+9n469f+0Qthgc6C3MAQUSonuaJGTqRgNjNgSq0i+Lg00wirxN
E1OmNxjm0IgTc1ZrNFCEdE4XsilWZ2+wvuexbzZtBn+rQrpSyamYwQvXqC3awPWKa7dw1/FI4HIx
n1awNGjEs0VYF4kuw/Kio5bQ900RohtDMeIm+blwhrQjiCbrgSZHLcorcz3URh64Z62Eqp1eMtjJ
vWeF2Khjf7Wln+5CxUaKmg2YootC03DcjlFcaaOwWhFARoWckmRHvOFwytkQ++MoUuGdNpEPGeNV
jQWLRAOvQxg8kEQn2macY5eT4KM0UC+dIyrNNBdTOHWm1l/ugiGXIegiwqqi0Mjy8qASMSy7NWBS
saPxo7odRRdsNKJrbb5+lGiaseHgneve6Xuku7q6Mw10SKhqvPVjm8FtpAaXgySmVUE2rqfx3OtL
h5A8VqhLpvuYniDewodxUrwRUdL2EMlBIobj45DazuPC2ZbHzQ4H62AmuvGjkLQCfRjzRSNtTcLV
JmgCDZ1MxQu9foG1al4GAIqmI28zEGxAh/jNOxZAtkZoZ41xbSrTFzzyTcKv18KMJm+uZtvqLUIx
8SKwghhGUi/R4FAkRk6fQyVELjN8VmzqUzwQfFJEIwEZpFNXyfSRUC1iUtOJwCHmfp2474u1qvCG
WgNaparUIqraOjdjClc17hdmXONpqa2qIFtTNveeYTuggUYDjR5ln49EIRXoFvCNpbGTI/y17VwV
ceCNM8QTsilPAs/kwtUZzoA8moN31lQY9c4l8EKSDppuYs5Mjq+ofDGyp0vHa1jIolc7QJs+/8bx
9Yce3eBzWypapivgMXPHmW36iiao+yjyQpxcYk7tyCwtTkucBdo+To2yv1x8xbvqKcyf7DcaaWhd
GAUBpYPf0fTkOIRsU/sXhFnO9d5Ot4TyufKy25mVrnsIgfoIojWJPEKgtpT+TiJkOdRAcwyMgaIU
B7NEkRajF54IXm0bW8dQ3Nj1SgJc7oamSOFysple+saYpudZ0Rg431LffOgCO8E1q8rxZpUoNjHN
mgTQZq7xLi/CzNgLcwTxQ3jlpTRHl6hDb5EBq1rXfnGbtL0diR6fKbEZGJPNLeSWbJ6RwVHj+3C2
7SBJjrY7FPNZITho3NHzmF5T2TRf8ap43q42enbP3CttRRL33HyecdFANTVdxWS6ScYFuGiZeppj
sE8qKUrKTjUs0zw+bdFf+Kw24ZOxrDUsG9NIV35FsuXQIBJ9XD44Td1oAtPtJQWNHzrK1jdZY1S8
lUZn9sh5KYD4E99M/A+1mteHyef12ldV46Hg7xzSQybteY9pX4z3LkfBTebua2dnrQ3p33IoFryb
6CQDcm6s8WJeKdpjfyXbJOJthc4Qm4Q2YKO0XZ29Kmn0LnaDYP08y354KaTOCEcM2XV4Tg0mzp2x
jcmxf5Y9DoSyufBEkmWHGkGTjvE2iWRfqZ4KeK1t50ObO+aHsWD1ZrGtzPoY+tVwKhpiSvZ4f81r
psFVzX2ARxHBFa1fUszS4dEPsvKxg8KQ7dAwVoeyc3MnFriEH715MLpbuxQTfn+gll73Zcg5yN1X
NUOyT3y3i7WHmS2XPUjGIonKeRAPGYHj8L5HwxbkhvqaVCanHsdDio7bvcDN5927wh7m40wpiGRx
pJsQ3hm0M0iA942AuBy/NFwUDL15pCErn63Fc1nbBBK+yNcEsHNQLudxT7OJgrwl/afDgdhxUhj7
2TttlFwRSepNRAbWvN6vqzF8SnGIAF8oTesxWDxx1Sz8JTGxNmwV+STGD+TKmgBrlCm9PU8ctQPt
U+QIwdCBZw19emgR7eFO76RCZ3WUfbfFm1Vj81yH48rKx5R2jhAvYSkctE9UUNMi2lwybPcxBWht
RdPQDp/xcKn8cvJaC3PBEvgKEKCXJBGlxvBOgatv2aaD+bqx+jrc2600QjZ5Ob9bdW6RTNGMpeT0
jM7rSNvP4aMOgd/xGE7i5PuTN9KLoPEceaRMyGv8AyFld1AJ/3KsrfSxUUELfl90nUaKWdv3Rivq
hjWUYjfqkUtSu1WFusjrYd6S3IziAyXfQgGasYfGKvF4+eXk431RbkPCk6ctWBZlEKJrHwdXPfvA
3nFQEvdInwclQ3Wc2au7Hc8ly2E7h6m1xw8fprsqLYjYJBCp+iQnlhkyN13K7NVcqwdDBitk0nR+
VbUEl5puWpPzqRvHF57LFJwT/MX867qUjSSo1yuN88TKtRUNmgAn6FYKo2SgBt0cAdazc0orGBww
p6NpfgI+jVK1cYoS5IWp1y+zzFl3hjrbwiLzqT0rjVU9IdUjNgNdr0Jb4azlYiRXxhLMdv0+wyHN
+yWHBbZjR0kyXJtdsNi7khABa9eunFSfaRwU9SezECOxncrq9bFPO9pUhOpxVr8vKeMkG99kC+Ox
Qm2avWeo6G8Rsx267CzKPLPq31XgEcLYEzMDFwnAq7sKEqIvJwh1S7w0c8k6bSeclv2S80rui/yy
xBX/6pFA8pXidnjqxjCzP45JN1Rfi5nq+0A0oEMAq2ht62zpu6J9n2VpJ4/2n5IgoRlW0wWQxUed
6ndNuQSKQ4S24LPwaDhNR7FLCArHIi/bJZ1nn/ieP/W1tVGpb5rW/RoSFr/LOv8FLRGW/DDo93WQ
hkfhT+f9VnIanXUM6hmjizXZ7nMauEt28Z8dr1JSNmETZcogxnskP/fWEI3T75GED2ySHYlYJGP3
+om2hMdRBuIZv3c/eTf/CTAQ7TrHPw7oTTpjpynMkUFRMdyEwDTeczKzct7ojPJ0mYL+tguJlIko
tH5Fw3rbgg4AJTMRwckGUtUBs/J9J7UJR48nUxgcQIiCTjbE29wl4a43jV/BF962oDkYMndhhoSW
ACVd+LZpOzuzxjaRRJaRl1cp2yDWreVXfMJ/uAojEZORN2MRxDFv5iK98FzdkiscDa6vzjkENZcI
W5xfDNb/lFl8O6rgw6Dto5XOZMxx7bf0Z3/kLMAJGhlLl8OgVyW7TpSMhCvvyctZrnPtBteTb3Km
wMVqPARseF8LNRXFL+aq/3QDgcXScN8Gnu5bqPvoJa5lGNxACuUBXxpZlIbZm7wTxt/jit/SVF3l
z6rt26/6ewHVn6Ko/1JX/T+nvNrmmv+98uo6T1/fhqluP/GXQJS8mw0MDAAUwykjsu0d+ksgSu4W
00yUVag8CE5lJPdv2ZXl/BGgC2ZmzMuwQbuY/fytunL/4PklYgFhPxNln/Hr78hD6ed+N1VDB4ZS
iKm+4HoWovHgzSvuV4CmioHk0rHIu/m4mHNRAe9szfBsBeIUXHd+yrl9HvMyu6Ig0HrnaCq2M/Y0
GIQK6wTFvC3UvY+1qt915ZRON9gEgL4bXo6/NEqhvQTnnbY4FUdkk9lVy08QELqz+g40jazRCB5I
lVHFyV9c4LOdWbTiym36yYyXdCOXpjnMaDoGPZVnSNyOom9ECA6EEculn0BsPRJvjpZXuE6NT6uR
iw0FC2GE4BZ/uXL7cOv+57QOndrG5kAfvLMIoXQ5LriQdyu2/tTvTq5BSjZ6UbTmcZHYRR47U0EG
zCJmTZpy4U+ky+akeB+cUbSC80TetbEhS7Gc3MatHkO/tK/dzAUqodMqvVGrDj9ncB0f21QHL11i
hyoGVMvJEE0titNlGCzxmNhc8mNq4WaJCnea66sFcnJ9Po1lNdLIZqSyGzbty5lL5nf73lkL0q7X
bp3sfemTPRT7nR+se3PMQBMVmFw/tG3PZkE00LBesd8Nl6FIgPA42qgYXZHNt55XMpH9Td8nZnXG
vhToCN9YeWELFuOo7af5sUmx8x3kloIAoGBukg8sn6N7mGgR1Kc+yZQDWkgWzl7mvfyilqa1olUG
/nMmwKvEpr24H6ba008mbX1vj21fHwfWOwlIrAmeGSq0CIOnHPCjWksP3pZFVzpCrEY5FgSpuijA
Imyb/LB4B1UIPMWlS1psZC6CeN9mqB2ciBa/1tHrcbBFigPHSbe4/kHNkDSKmTG/sDYCFrCk/is6
xgdNjipky54JL0HTQdfhmQzy98PUNjlfUCkPVWWRY0b1pAwgW7bz0W7n0opKLNcLBzfPeze4Y2FH
YzFgA82zaiVmsmJQEiU2ypVIz/X8ONNpNGNOvc2zrQ2i5wKHKjNahbfeyYqzNjYFK2fU6EDIBoQz
rmVMw0O9kjScPCe0V28Q9FlfcpP8diLRypTM7YFJPBUu70xE1AhEHpgE/n5pZJLvikLWHxOT1Dvw
RQxlomFu1s+u4XU3owN8OZKSMyGG5zbQO5MiOCS7TSLuyey8aM9trZjJ5iYBrXHq9ZRWZjLRVLZz
gkgfAS4kz/Vkuf6RwYHNSS6gr8XzW3f9+ya1XRJQkpAh16jJWrYKz35Hynx5acH5JQxSleaLlKO9
HtJczDU9wCJ4LLxU3GmhCVTFjUW/sLOIK2pJP27PMtphN5JJRxnBkmJsCj6sYC6ig/TV7hdzo/Gg
TeIPJ7pAvQzQhnhOy9w3mefqYcpSXLCOnaF6KdoqfRqK7SaFVZGThEcjUezKYR0LDkKp9+RPC8Lw
yZLJY+YEknXKSuVVGBT1g2lzxX3iF8uHdZmc7GaseyV4IMVQvlOzq5KdYxqi3CXBmp4w2Uryl2zh
6X2qxFztOUqphaZRy+zOMaqaN4shLHtw7m4Ms6TmrpYDkpHIoLzr6IbMbr1rOGush5z46YECsNw+
IdlKLckALf6suhrzK1gBjhsRFAullf5nl+wC5STigPdyfDJMv32qXWkDyMBKSn9Akp+803OOSKMa
ArqEhBNqjnp+L26qvpm+9MwBL7o5XasoDT2cqeXSzd2uFy7hwuGyQumZbTchIzsT1h4/9djuRgbm
atfx5hGh7KzAuhJ3cEgAFQFB8L7fddlNkpnZmSqHEt+v7afvckmKGBSydcCGL1mciaslQmepgPPU
qexBuZPI3F5oTnCMb5eC2GKXbWiIyhWL5wFUlkY+n9TNpzyQPBhDns5NrGXov+sTA4u1R3tAEN7F
lsejPedPeU7MbqwgZNNe553Dryx0HwEQbs+T2rb6fUkZTjPS7RLNLGE1TZrx1UB+lgTKH2mj1ilv
a2VIjntYHoDd2/WHvM+wefrapDMu+S+aI7PZfbDzFpG7GiBPRWNuEnZTNbX3lNHJSeOq5UVVoliz
PbpL2PkAJNyXOcwhEbDdF0+Blwizwc3cY33+kIjatFUkEMm/TLpurod1xcFsW6t/Ri+1Hknutsvt
PFRde7PwHmwjX5+qwVbPmcGiGDPxES8MFKAtLK1pfpjbAu+Q06v2K4HDGadav72osBl/yi17uAqZ
rJD4m5DRGXWMctudRKsAmle21ruFROKP9AYY1dR+W4bRxE8/YkmHkYlJZn1XMk7/Whp6PIeTA0ZY
MUQ5TlWxDnGG6Ppm84Oiz9zUNdGICC/DZJ+1KIWz0TrzBp9nZphKwRrJS5OjKJ5GRnT5KO7L1NgO
2YrcchCFrpYH/NUdtJdZTcxwvNK8yiqJgHvGOx7NsiMvGfDWEtylzmpVcZ8Lx7nutaa1RHjStJDU
WzR1SHp2OebO5zI0dcYPrtoaLiY7redbQgW8uYtsMQ3BZRpaY3kpUmNkfs4imjT3okJ4sZuCwuUZ
KP05OQ0lC8sUhWltciA1vMq8U/QXgWS5qqp3tJ3Dhuhih7Mvkb/VRaMzyIL+WljPfpBO04u1LKm8
bDcG445VuIaQUYUDoe64NJztJxd0rUvmfEkrZiBA/JYarL4l3ISGzpAzEVhnbSZndHaH7CPRBbSg
eqNvinu9jE27AyRmFidaA6lgJsBKb8W1t/DFhIinuO0oHJJPg+v2DoKZJmRcObSBDwMtrEaX2QVD
f9kc8LuP5qssWcYiI+BQd1xEQcb0bkQkrqfIQ3kWXIa5TpavGs5Bed2zQKiDdiD5XOUEOKurxCzB
q2ZhCQ5+X1NkzBN968asDtnUDf4F2egMsd01xaZij26VfmmxCoY72rMmt6nwao3Rh5D6vZ0NCbO8
BB3EHNUzLtiXYdZDdZ6W41LewuZHDKyoqI1j02PkPk+6ZZSIXHh2T5U0pDhIHL+kOBdr6yBQwQ3/
oTdRRxyx/VIN8yB780MwFiQmN5435UxfbMRBT3BErUe0ALN9rIMh+WoOuBuODbP8hVWiXJirJaZZ
RPbKwwwnsR7o70varaeGfL7lbBOsDfFijliohKJ3elOw8FQXWWEPrwaV9FWAr/qT3yymD21sISDC
Un1vH51gJI5igs8BG9snviYGyZh6u3WlTcyXNrbXXdAbzh4KJBabVnhpemnwwarYNxwk5QHV9oyr
yJdfWBPy4eCNfcCjDmzDjVNnGoMbjXgfOU1QOe3epf6QlG3Ys9jjbeayQgTmV+mYJUV8mDcU4uUq
gecNNiM93MhlssPiOFfUIURkHikSXAgS3sz7hkWaVa9j33xww3yLTMO0cL9RyrLDsPjai9U0uX1c
JxbkmM7Pi3edWrKvjS0Kon5GFDMRW+RyoTt4BlFPba13SChdQsNUT3+zl4IgXBViuT+3spSvWPlm
9tGwuq2FKRCHI45QRQ1xYygpV2RpZrfOoNLhrPFaxrgjI6T2wp0qpKwL3f82XiejaE4w7jsoNkwK
EaMMEACu4GLQ4GqrQNoXZUhmGV+eMrI9o5AxZ7hkTcbOMLkLNKtF6e1d1ERZXPKXVTtzkFkCTUbR
GS86kuRjGo6LD2cgmxiC9+H0PBorCIO1z9pXOgkVApGEbtaXrmIgrnYSk4y1J4a8w2EurL5dY1gc
yCSZpmmhaFKOephltHp+Z43k7erQA6vppVBEoobGdbJfFgfeZc00OnwQbKLJAZ5Dbr7L1JJ4d56i
2w60gMEzExu3KZz+oZ2nAtd3qrpa/w0V/P8thP8AlvbTFsLnOv+Sf/7WufXnT/zVQsAtyhCAo/qW
60y3YPNn/dVCsKw/fETE0Eg4vbvMNznd/+3zNizxB4YukyMMgVH0fjaU87+dWwF/hkIyIOqPPsP/
pXMLNhX/EfTsUE2bP+Smdja/9GJTHwm61Xf9rD/1ZGrsRRn8KqIVuuR37QrSlWimbK0SZ4uysdHE
fN+R7KWyFpWyAhMRGzDOneRhMrk02KHZQIuToEb0qqmPqSnFtTli+eyQ2b0HAtR8Rs3WXAOk4Rw0
ZPVZUHvlaXSZf1DLLfC77dcQDOWp6+aPVHDOOSAL4zYfNqwHPLzbkrrjyVlSrKRBe51ZRhh5sxfu
e298XRTT5alJnefcAIoJK/SR4TQDXtHhXRduDe5Ib2zzyDWCXMQoN8abvta3DDb1a+IkpYosz/8S
AJE75qHLMYx9G8oMAhMwlnHSypFlyK+ZogyKfDxYui+4QaEN0+KJcdd2DmFvuXyvpL8UKGbcMNsP
S+IzdqN2fV3TcuXwj1obKxicFlqS2rQRcMGaVvp9jZqutPZ+nQIxfB9mwqFncWJojeZs5wyeW8lz
Exngyux9bhfa3/4cGNMjXQrFqHkq0jFCD+h4Nyp0wtuxtIZnptc+OiyWfvIkzMb53M/SmvepObhn
ZuAi5HBbvTCx77XxFCaLuFvrpH0ZRJu/s/CSBXGX5KO7G61+1HExLd4nvUoRnlVdzcmVYQDfuTW1
YXrOGNZ/XNqG8/esUf+iSDXn88FAVsOWKWCTJmP/0LeTVWL+ELk4d9ceTJCFtQAka6Y4GZJ4GFSo
cc2cw35f6HODVi18TI5ahCxKgI7nLWRPgdkhLMFlVZjA9mlNMyIKuTBIMuVJiXnVwXHRSeKe/aEz
1hhBBk2mclXNB+Qxiz7wGSC1mR6blBsudGNzRqpf0a60qC2qEehgqpHTxPBFkdAkiD+ZQ62+SCLX
pFsXMcb63+yd13LcWNalX6Vj7tEBd2BuAaSjSTJpJFE3CJEi4b3HG81zzIvNB6rqLzLFZo7mbib+
jm5FtUpiJoCDY/Ze61sh/VHwPF/p4oaFayucjJ0OCdBz7y+SJqSx6k+rpPtDA7Wxv7YaYF4nUe2Q
U1occjjp2Q71ThHWNiKyiJJRZup+52h9JBqXSHtGbkEV8ClGpXCly35FkQaEc7U2B5NFtwafvvzp
tvpJi4eGSm/6SbGScrMyvCHh4OSptV71a6DqKDUOTTtMzAtMSlPZPCc16BCP/fbwoKdkvCNDkcYz
xK/JTD8MpbsDB50udiilSkXWaYd6tBJTXWwpP2Y/jFhLvk11CCMa49DYrlFQc3MySrAVUZlNQFXD
T9iHS0Y0+h5HhuCgidh6YkxE+q6k3MXNTZcGJK5TizpCOk6PdSiFOuDzRE3X7Ohr9IrEaQuH4ZM9
JLMs3aqxCZZqgDh4NSso0nhF8Z67ejySemNTbqOAMAUDKKgIRXkUGeiiKJWyAYR7336Ji667b/Jc
NXcwZqjzMYOJBuUmLnaKVCLa5gYdFlqLcvMMbraMkJNH3SrP7W7atlkPm0IqdFEB5O7V+Frux+Gn
yUFudDlCUf8MC1BvTohi/ZpCYvQNtXkXfNNiW/s5KqJ7UlIkqbUfZpoHJmKO2Qv2tJ5LRDJUtnrU
nmtIG6FE4olJQUvN4lU1Gc21j47OoLHbhdVKEVk0cyoI6hsMmoDgSkrYiLhsGhgJXf5oBYNJL89m
WtkjALO4T1Z1S19+JYMA7K5kfZp5X+iYmYCVfYPOtAbHGt1HVBcrdahCVDI+CKYzm2SEcldpkLpW
fRhpytZuYet4Cjbab12KxdYdVLtHqakjV0Ocu7xIqi4HF1M1RWy47GEykMjL1DhmVa6kO1Wrgyfg
a4PqUA7nsGeMdn+eRFnrrwo2vd8sytXpFqE+bNzRooPnRqoUBOBussb62sDHyYgDsAyCaQvmgZAv
W/Pypv2XvA5eVXnK1F4iks2C78WIyOPZqpU8e6n6fB4fC8rJGZr3qhLIyhRlqG/sGHnIoSmENAvY
bnk6gb7raaSvprSUB6z0ZBrspzxSesYW8LiAV6VR49YRfpj3pWvh60gWmUAhaZsOmNUAjGtUpB04
/SLidG30KM80fr6/ReqedOdBOOlc0qinKdVTH2W99hJLSZltW2CvKI6btpesJQROTOa6qDQJURPQ
K7JgM6lTZrRcreQzI8lm1dwPtsz+E/wWEu8v5gSVisk5iKubstKJXKaTrM7bfBKFvuGoZqarQate
QRCUwR29SrLoLIhQTG0BSermtdRyzkCPphasoSy03beMLKdiI+eqrm38Lk7oQPsRreWpwgLiGkVM
08HJyHzQb5KGt2ObJ3Vn7iiz2QqcsSlR4p8aZT37KzzsVsbRZQs/JYa1ruKnmUple1d2Rq9eTplJ
0V2IUqm8MWN7TSwxurjwogTUhEq9LzP/Xk7UufcIMurDjRqLIuPbN/WMfCQbroZhAsgYWmkUXjL/
DsNzO8tZTIksyMQBpap2MYbMr+fkVQy9h9UEspZFYyG/wbQhtWdh6BtPpaIHUA8KRNErqtw4w1r2
/911N2nqo1DQw75QUvDDH7quZN2l3qVVcIGo01R3iZxnsQxLy25Dd2AalU1nyqeKI2lfAp1albVe
T8IN9WDWz+R5+jkKLGJQ/JB3xVG2J+KR7QK7lEz16qm0Y+bUWWy7tAwJZ84aYvyKRYirapTf/TFm
x+GLYCv08S6GAPwwJFUFzRfWIgi/NFoFfpju2TOML6KAGDa1TFsU0aRmrefyzJuM/B2RUn5Vw4xb
EwpAYsCioqIHXEIR7odqh6IP4YWsTU7uV4JS21Tu+r6Yv3DKDlFJ4E70rLYKXbXBBDOhQUdjoQvp
MldGa4Nvh5NpZKMxt8SeSHMnL01zq5VkEytKM6wRj/4sp6Tfhm2LZFZmJqHKXa7RLAbruB1/zp3U
Us1NVYckDWgcQ9Eh9xvzaxshvhubobKtDT3+lg+h/zAm0OYdrpXiY2/RPfcaglPA5c8qi5w6scmU
Uqr+gWmCu4zFlrKGutJNA85FkwEAdI0SmJJTdwHsdt1O17I5S0+2bzwyTJrrkWauq7Um9Yda7y5h
wA400iQ8ilD661WodfP1VJDAwMxXnlVGJTaKaKWnQNcvrHCkRCQlGTA3TbryDTV0y6pKzmJzqm85
VBe0McxOktEW1/HGasIXIoM6j90cPGQZhLcX2JHYI/fDb6enX2D+UwoeJcsZaNPdlL7UezQ6zR31
9MKJwzy7BXs6XfqKVV3iH6h3eYq+cc5kw4unQF6Hsr2kq7B9aqHRnU0NIwZsBQ0lI5Uhlrfq7dja
AeFuYelpQSiA+ENzrJoaZOuYB994eWsoIR29JRWVf0Qd5nKsRfmSF5N/8KfGXEoLuIoU7Tq083u1
zCkHx5K0TVv/RZ9EtkWX3zvsjD1+clQ7Vl10GzMiQiUFJVVhutO/C7a4nPaNcYcKLViguymmEkr9
GfGekmX8ICfTvNZGlnXTbsQl3aJsUyrDF3Oss4epR+E3JJ12hiSGYkNWFT/B6PSu1rQ0XJCJ7vIw
hWdJ7Tgc+OJeS0/NmbMhX8VaZiMYR0EwuECEEE5WbeToJdUAWp9GvNLIJXlRgU7DeFfBw2D1tT3q
iDL4vgSL0qhrEWpyCbcQ7t0k4bWL22ewlp2H7UFakRI9s4Qo3+JEmJxxUuFJSSJ2gqJd7LTaIK/U
dupe4ioktvP1gPvfZ/3/oSz5df9ZLrDpovz5B5KZpvnRvT3xv/69Xyd+CQEAHDYo6yBRON0jQPr7
yL+c67FB43IDjcg/mAt77a8zv4KkAFiTQjmAJoaivZENwHGxcRyDVsF6DGLpT0QDiyTgH3ULufDU
9ghZZUFeGAScwvn3bxgEY4UDkfCkq4CuF37bpkW8jOhU3vj8JfpCUn3P6RyIy5vbdP3rA95CW45U
Nb8+lw2NrbLFonPz6vt887lZ3nMIhjsVBitdKS57Ns9h1pK8MVwYUfasw6JufDr5NseDEx+9qI+O
LpkyioohV4N0gqrn/SVzjK7Soaqv6BTU51lcVv0qtvMZVW4b30uGipQZqGITnU3KwBZo1IDUyYYx
DFiFavVkQPMCKjj6OrqMpMQC9AIHdBkCb58Arp/AQGh2tbQHwaIqLFAsNbpM9PkccDDDjYkKVM1n
1OoYYpgI44xWP8lXaYKdxYzyifEJvPXXS/0fIzcWycpvXwzmOiNWE8DZF+bZ2y8WgmJRehWJfVkx
i/UJDQDODqQJaYkUHPAGiHt9SbPygNhm9xwJx2ll1nbI3oSX4GlqOv9EuOt71/jroGEnRI1Me8X+
vAaevRk0YrL0hSbFwSNVHws27o8jbCzPpyt4liqZ8rVHeH5NjE7xRTbiv2a5/3hDlnFx/KBg4qAG
WyCNkFze349M1pGcNfY+DurwC23v9lGlI70OWvUUGOe9su2v6yRqnD4xACWokO8/CevrWM2Sv/dJ
bLq3lKbasj1UNp+/Bx9djkCURI7hIgw8hoHgv6Id42v7wIdan+rBeD8Gsrxqq7a9//yTProciCNL
fZKlydSXgfbmsSVdaMbEiF2NvEo3VWNUV1ZW6SfGxkeXY1EGVXWAe0B+ju5ZlyDTZ9dxleOLq5xK
UBOUaUbfxJSlTsSDfHQ9NtJDyD4LXOL4jSUey1f8KLmCxN2tQKaS95fB0P8zFeWvUQDtDxmXwHUH
kvD9bWs585ptEl2ZdjKDxCuDi2Zpznz+bD6aiAFHUYPlNdeZhY5UlENZBCWQvquCBqLkAX7rc4jz
WXiXa1l7Oy2lRU+QVyBWTWxluG5LVTE3QBtwr3z+VT64rULXeLMQ8lrU3o6uF4k8PNrUoq+b1zuO
JfU25PS5+vxDlss5eomZayF3QUdlA6sfSVPLLGU6r5S9quIDQivXARPNv4Zp8jja9Ql4ywcXZKgs
qcI0ZLhC8hH0ge5XhlRw3A9+EuwABk+erAVi/fkFHac8Liu4Qf0fYQHnJ0AWRwM/ztl7Yy/c21Ov
nmWLdgNLQIhlwSoonGMIrXwV70JB5oCj+rH4JoxZWtV6rF1wIPJ3apT6d1XVxtTEgj7EXE0RSpPi
+EZ0dn5i0lm+zNHtZ/p+xWtqMnX2o9uvd2pZIRrcGyouzBkX5COtztKpJ93mgB/IW3mQxc3nd+iD
VePdZx5NP20oj13c6nuM2yi4ylZS3SLPp/PSwt0WagBInDzFauAqIp0ujMaQDp9/gY/GgamBlpIV
RKLIhd6/yF2J2of5ZG/6ECx6qW4uxzCMTgy2j5ZrXhuL7CgDlglOwvef0hRKhclY3rPR0LRVNxZq
58GsEvdEeyG9kcu2bZ2Mrn0PYQC+LBQFC9J1jDHJIycDXXGHcy458VIrH108LxydKQOEB22l919r
VlQ2MJW+Zwxbnl8X4Y3SRukjahZ1NSd19AXBCaDyplnS2dBoILQTCvEPffRNkYzmoOdF9YzQaji1
vflgwSBrBsEA6x8vj3U0LPpZ2ENjy/suipUzMyzU2E2Tvj9r+gaphBiRENZN8WCAzz+vyWb+yikP
s11UNZNCyQ8kTtjK5VatRHFGzbu8+/NBQ+AWmYRskRc1/fv7ZpRdI3Nw2Eu1yDdNTuUhTqxT0dQf
zIaQRsBHWuQac5Q4mjuCSQlQcPR79LN94lWtHt5neEOcaPZbnVy1Mdt9flXHQWLLbAXFCCrYAsRF
C708lTd7gXLuER0qzX6Uu/ZcackDbxJs2hA91Ouhzkcbr78+fpdDG72BHinjFtJNf+vPmvJ/sd7w
Oqq8MiQKwto92s8lRQxF1ar3aSBRW466F1kd0xNbhY+WV1pInHNsIF6cCo+ut81V2oFhs89qVbjI
i1IXpXC98X3qIEqH7MbLAp/oX1pkYHfnqQ0pa9byidu+vGRH0y7fgpsv0KjLyEzf3/W6JTsOEMR+
CDkyIJF7KOfuebDkR/x2wAbmTWNqp9alD158uruoFnnrcU4fs6SSEoG3KOA6DpR4pZJCjx/rwtUV
G9GkTmx1Xg5ctnoxpvNXaZkete4gpnbVAuPHzW2deOE//D7LHMRox4V2jFIjBacCS5HvIZnUO0Z2
7tmgek5c9e8fsmRSsdy8Lvz6Yh14O7ylPKiHuqj22aiG9+gUmzslLIw/vpIlIwsnChPDEoylvf+Q
QoGGUYlhj3y4ftIGIzmbMb2euJLfp0c+xNKBtwK9gz1/NDXkkk32vDHsW3lQAcrM7c6f5xwOUy9A
BZ2YFX7fFnAMAXxPsUMHGm0ejc/JIAyBxu3eTJfTLE05qMmjiL5oxBHPq2EkHhZYg3YPwaLbjZxV
fkyKGp7pMopkFbYExBAbIrOUh8WujVtkn0M7JckKL3s5eCe+7HvZAhu5xc5BR2KpmDBD/zZvCOFP
mq/u66FH+WNEJQTTxqilWyGMKHetRkQZ0m8byJ0xINxyKAlP24DOUPqHA2H5JhwPeM0IRYUHfjTa
Em3E+F8Rqo5rwGULSlyvHMknHs7xQOBDcD/JaFKYw6hhHW3LJ3T7EnCTPXkcWESGeLg0MJXqUx7v
T9zYZUl7O0u9ftJy3GX3YnAGOPokA4JUm0b1Hk9gd815B/MIYZDmWTTY2joC9LXYBMxNPYSHOu/D
ayzl0jOwHuUH/cXqxPhXlrfok29zzFqPzCAw1KLdR3rTXLKI5NeVOnTXsjxcVpJurKpgCu9TAzlE
N81nZVD0aw4d/VbqEQu7hSrBr/v8Bi3X/9k3OnpLyIaLQNLUewRs6IuZcX/6YKAOw2AQlZ6gGmgV
XaySBK8pBJs/ndqWp6NSXofIqioqpYn3sw69OagSotmbmTK4ELlUN2pEduKuGx9c4jLf0G4W+KiO
WYd+L1V1mtT7LAGGpnaNCdGKto8vDLrVVvLw+Q39bTeyXBPWQeZrc6kbWEdbgFRC/me31b5pLBkV
+6CqFxl0tFsLBUDAHW673FXlImBrYEU3MZgyxeOcrAsqhAWksxNf56MhJ7CXCWJHCe54xf+/2RyR
BIrKPW04qQT2+dxnbNjRzBgEqcXSNyAxikPIgLmzc112DbqfcGkS8D5+fFMkandRZGX148RXOp6Z
lzvEvkVDp2XJgv+8f+roXK3C0Np920/SImMOmwei70zLhZZCghi8/+GyqKaG4D8qQMgoijZXPFMJ
4HYYREldSWVkI3bSrV44kt91mzia0PaiTFL6M514r+cT33h5C47fEqZnJkamRHY8R7MIC4hcjEW2
7808QIKSAJVzLRkmhhcNyPFA/NLpceugCSvXbuT2uhOB+azNA2dfnmlmnFgvjrcEyx1cDmYWzxVB
3fFCirRoDOjc7xWpmiO37GQcJUra9acGz0fXjY/QWmR17ECM5dV6M3iIo89jlcZvb+Lyd6wqqx+T
Aj8RdLdR2uVVgVeE1uBcAUtLyCtJ60zsDch3qitryR9XS7nsReHIPgUp43Ieff91sJ8E6mzZl401
2RfkUaSHXglDcnPL4fbzJ/7BDSY5VINHtOB5WQbff5IZ+johfNIlSjbCt7IMQElSSSfKix9MTBQX
F6Uisx+VsuXVfXN3TXbmpNxZl2Xd6VvfH+m6USU+JElZhw5YgXT7+UX9PtfjCsVOiteXShWI4/ef
l6Nxy9hgXBJv2HyTYTwQNpUPeekMVqcj/JJJhz6n6gg5S1OG6WeOTTlyP/8OTDp8yrt3iR0ZrSei
Tdj1ILk6urUcm8Kx68pLmHkzUuehrwIalVL7bawXGofWDvecsWlJhEnajk+63mPylCgm0d+mXoWd
MNBDcRlnPrlgNEBzBMx+aHc7UAtzslGVYpa+kmBhzmdTlcpnUqdhtLa7lpva1aLD3TRnQe+qRjvu
lblMbsFhVk/U/2FCCNyFpYtzH3mHCZ8GYs4o0X0QmSk9QkpKDlAS0IWFLIZPbSMHexI1pidhNIG+
wv0An3CAHbgdJ1wTO8R/Y3PZGgixUAyI7GlqtRQV6qDOsVdoWXfT6KRpunbK+cJROtXv6OgHHWwy
VU1+mrifaA73inRTIdnPgdw0eY/yO4p3SVwMD2WuTYSiqdJcIPdLIPuYvaZ9V7RAxW2IuxYd9jxb
VxEBm5BfWk1lEyHLeXc2xnbXoZLXum2LOKZW6HuHpo1sxsj0Ag0Gs9jGLm0FHp+FQwh3Qk02Juoo
OYc1Hyyyy7DWWUzUAar4WkssKA2FXVvZJoOHbztAs0KCkflbJkFLOcdlCT2Z1llQNw1VXPokxkED
Jmt8XPudZI/Xdt5bG81v+OO2XrfdtiEt9YV0ERlbmjaQeon/EaBc6wdD5cjLjOxY5ZChKLHqeU8G
HpF7amtUCYIBwtAxUaUjD5CMSeH4CoP0voULRgWLmNI7tRc16gXICwhM/YJdtz9w7HQq3Jco6NoA
A1xPCwzHjB3UBynTWDNVI1UPBoA1Za8342uGZ2+AmxGNkq7mpuvqLZiH+SGJG2CSrRoi+cMHm/vk
O8GdYYXqQsRzdqQ8NxIFXH+Wxu9EFqbzWS4Xk7QJdL9+KoykmfdVNOWZi66zTdGctMVti7GMxBgd
PxG99xgFFEYUcT0hSbwJ5ooRJE9p1TgdAHi2N4SD225R2ySl0BVdgJF+2ZCU01iYsQYBZm1dTLlC
/G+tEYETltRP3X6c8Bx2g0L+TID1ENEIcj3tQk3BQqGKioMfYH1aeR1ouXlbGNN4p02qka31KA77
NQ2uMcR8MyZ3S1wwS6KcRJh84elc92TmHJSCRpzTseYDQRpt9aeRjCWUwd5WV9kc9eem0EoSe7Cc
pkPfbJHdhdrOF/wYt0Ln4gxDGd8b5oRN1u/q8C6qcuUCE6x0DuAJ9aoJ6Q2xqoVoa1dIeXvXdnZ0
NbZ+g6U5jJjaKqpEX1pocpqrjkAOV928ZGLNGAsDZNE9OM3XKe+/lQwoGSgK/Wclw83/+p/s4I9S
apa/8kvEIARxcpTuMFhxctUp0f2tYeDf0PBhD81SsSRTLQv937YFVf63hayBhQwwAQzzpb74X7YF
5d8cJUi00ghcWNLntT+RMbxujf9ZqWiyKKSA44sgvYbqN13A9+ulas2tETd+7ZGBHEp7c0iGwrVG
lDEenF/DXBPSwvvD9iD2Xb23Ma366iQN50qtYzbC3T0zk/h2PG+kvsAp6M+53ewUJFmD29MdSc9M
lGyDw9zg82baw3wDNiQ1vYZGR4l9OVSvwZxKJP2iT6J2qUxMH0pm1j8DHdkuxpwO620zx4mn6aMA
HJDajcGmFIe7Hgxa54Kh/tagmH8KpMgEYVYXP/98dP+/BuygVGdQ4gXzwj4ayyE6ms/G8X0etc8/
/3Xb/mifm39dRgzFf111bTohn/jXrkl/5D+bt0KdD3/8X8IdUxBMr3IeUxREKlQyGVR/eXUM498c
tahYkWCw1OI4Fv016FWL98FagP10/CiuL+/D32NeZsgT40BQC2U1zgOkNv7JoD/qreg077ESyRxg
OVdQNjlurHM+ZnMUGcEDiwZ++zoUN0oT78tmPmcT9lxl7aYCwuuMQdqulTFgNc1WrVUhdI6VYVXn
2q8B9h8lEu9Pi399IYvrZ88Kj8la6tBvdslD3erSNPXBQ5YQAi4FRuq8/pKQ6YgcjWWPRIGvb57v
9a93/BMpEffQxvPEpGQaCocOjj/vP7TRVNLvpEi7mwzpXCj1KsuG+gvVGfwbdZiu6mrU3bzK4KXn
4Rew1Ce2ye+36lQpoDnT2yM6wRD60t97//lZmMPAqME2zmLCX7owNbVprSMQNCQ0CDJI9UjbTyqR
t59f+e8fDFaGzhD78mWaPe781k0QkliiaTfAuhQP8XjPhhaOiub3tzaC2EY3boVSbqEVPHz+ycqr
BOWf+ZYhzAOm5cJzpiaIuG0ZCW+eNNgQAW80zA6JkzikeTiXl993u8w13WAD4/hC7EGO79ut5Rk7
YxdtjF19buzMvbQKPWz7rr2S3OX3lz9Xbuttvm2d63oL530LYW6nXoNmcQz+4FPvPl0bXr6VH+pz
e6V70Gt38ePwMF2n5/NmPIw34jLYlStlP++DC/t+PAzXBaLya3UHKMEFKefC0l/Vq6drfujTU8s/
ji7nN0dzI+8gvM61VtLad32XutZKc6Stsao9SH+bYiVv+nW9zl7AJ69ab3Dtrb0VXrwptk3gmLkz
/5T3uMNvxqvxSjrPzo2VeaFeSltc1GeDW606t+CnKbv69edbK7GT1ppjb+drfa/tlp/UOb77sj0H
7+FYruktX8P2yMA6b7ape5s5kEJdbRdufFfsjH24se+a7eCcyv16bUz89jw5ALJUM6Exnt4/z4gz
F5psKT2svas7GOrnlVtsgkP/GCEGwI5iOXa5WgTm5/M2WJEgtIJA7aTreRutig1/dFW58fp5sz/D
9eDU7u3kDNvAAx7h8BureJV4yL5dgMD8Hv+7nBR3cA6hQ+Y5GJ783r4mdgSXg+QNW8kL1rm7/N3t
iWP1a6fr6Dq1pXpvkN7GJKwd7RNKDFit32vZwj+HxyoG62zsq3hnF/lmiEh5LCZMZKRwP7ZyW138
+iULz0JAfLvX/9dMw0Me9M2myiIYO2aBtj+HQqSMJWD5vsAEbWBF2/mUSdGsF2evvyhx+xSq8ApM
9Cb4LYAkYmSGGyly/bxVhis/j3Gz8+Kd2UHz1y95wc5i9gPT++f3Xv9cBZL+xCz2Whc7ujOU94iH
YmGjYmUe3Rn2O2M8QaY90Lo9k3TpQs/Dm7gNL6zsWWrbW8VHsh8le9jjl6qYb5vIwv226wOb01Tl
qvNZLP8MQu0i14c7M85/FIV9qMzoTEns8y5rv3bF6Pokbzr5Y6QPD02bbYsx9PCCrSNyg+2CBE3l
iwX9BLK+fU1K4Qbf0cxOLNwYiJ/9brwY2wRDV7QadGw+4ZVIuhUUiJW/nOhNw+X4vk19e8Ve1dP1
FtxQdKWlON+r9EbL89sBnTaxJadKb0cdoWUyBKmr4szl1jHhLqW5N5NhFlsdRfMsPMgJS00bm70D
qAvoyIvcms151CLd5+xnrMfAPlX3W5bUN4+NJ8YDYwWkgM1ehH32+88m3VQgvVQIbBec9it7wKo+
D6WD9n5eCRgZN6UerrQmNk8MmPerz+u+ibUPuQl7MwWu3tF4EUNtNTjd5qu4UZ+TDIECqPRsPQfq
lR9Aso9bTTizjfPNjptT4sVX6t4/l41ekewoNBZ0pmwyhNggvr/sEspMkAPRuquURN1ig7qJMys5
V1BNADoi0QFlBSgSUVwWZbGLaO9fEmKy7pXsPCTg69LQc1w3c44DakHkjOVTGZfNHdv1+IQw5/19
+vubGiiskTstUW/vvynVlKhI2T/cdUr0AENOuBllHSfSzPO8iR4QLjoFJ2MvndOTeW/ve3f0Uhc8
IlVYZnUNStGiPH87MJUhqy217YpDmndeim5xVfbzbu2RD5htSHtg1VEDfZclMwqFCJJDZub3U55i
LcuryBmqzr4wC2b8OmzPe30B1ebDgZpYvYHLTNbA8n+NAi+h0AdyiCeCt1t5uu+CLN3DoLyyKj0+
mMAd7vV2jxFiuoiDMxuo/m2hhDXYMJCYMZ4/j3Zv7DZD3p8RhCN7c960N2bg7zG9CS+YtPvXDcwf
nfPvioz//n9FN3wNCf3Ph/zb5/w5+JG+Pf+8/o2/jQocyTlFLztZdtR0q9lJ/zrvSIr5b9Lp6bYi
y8SrwMr5XwcePAyc/TnEo3KkUPzOqKASf70EalOWpz2nkn35d6buXxt74nj/Dw8XgiVRp1xg8iYx
z1KDOJrpCj+PRvJIDwau/G9GraX3IFpSgjr0NoBo0VrYMkfT33y+1V2msX8mml+fijYKySg3gArH
0cYIlA9G/Nw+9Mg+4Fpl0W01BdEJmdCHH0KvZOlbkRh6rEWr6HxbQWsdkkDXv01m3dyBEh2nE+vU
chA6vhRzOXyy/JF1eaz26iyc3x0e1awjMcaxePMPuhUR/2MPCC9z8/vnd+795PPrzpmgZhkyS0Xm
OG1VNYcQ2r55EJlvX8ijdqtWSrYnvyE8cV0f3b03H6QdrQVGbqt01czDgFHFCwkwdeRaOmWHWJ7z
bzeP0xZZrmyAfjtrG0HTZ2FoHMAb2Tf8IQJzxmEGuziX0nqy4zR1daqa3uf3UPnwmRHoupxxDaoH
R4MejFFEwAW+4kyrvUHniO8g09M9PxSQows7QaVo+6scfOBXgdN+LTBuP0aBQViCxo4JPzyMcxhE
1hk5QYrvQS/DZfv5t/zw3lDPYFFGf6wdo4WnqUvgSRiHIEkm2gvJrLtpZgjMKU30omqzfR3Stz61
lf/9gVBMWZIXEZjRWj26M9McgtIZ1YNWD+V5qZJnA1V/ONH2+2BosYLz8uPFYto5JhlDqerBassH
O+sTV/Wt0GGraq0+v3200n+7Fni+fARTLw1i6kn8+zcbyBKhe12X0QUYPhPWuxDDNzsmcOqMHo1V
cGF2kqE5jcm461Wli1dKTpMJ07WmdNtJJm9LQJoLPJIWSLRpTL3EyZnbMWKZmfw7j/A4n7Ah+rHe
UIxSTCyLbdwkJMZNDhUE/3pGeiA5VdjCCrXtqLwnFKa8r3UiziAoVfVL2Ddt54jAknsw7hq9s2Be
IJqqVGpfx74GrD6qLWiyUuYUlKHvo0KmgU2UO6D2chQ1qofSdV41LV0Ahzd2vAgIkDmUo+WrEBKj
5IdQYk6b+oJQc9nNA+OuNO2eVg+srkmytZtaq7RxTVi0BrJDqbPDAiqbNwm/sdCzyTRygG4P3+Et
LEjEKof8J0hGrt2qKa3MxfDMH6nQhz3rIdhkQN+Lo7ZTx5c6jvWdlbdm7IkBJJprgX665T7aO3zH
mb1T5syGQmc1wblRFUW2Q1Df3tE5V+N1kLf+LpfNQSKaRKX73oiQTikUjSHcAFGFrRgYTfJiBRq2
4UBS1GCF/3MuLtQh0nBpM4VNcPNEAGC3qaXneoR25lGZFlvbSGLzDCDaYK1HS6jfAS2AtcpISys8
vZKWgySBCRXQ+9y+1SJBLg7gxT24lwrQSmKmd3lM0oBTWJJ1z6ISbPjpuMus0hgewL50F4SQWJpH
Xll9PfeNOK9kO/gR2ia5IzHeX2Vj1GPyDSBwHq+jRPSG2+hjdxFZIG8JRShrRK0zuO+NLAdJ6QFX
GQCt20PpxSH2eji0mNHXplVXigfaLP8BAoFKuiaBxQGGMpSPgO84M0HSLfbw71rAvskIVrSzSeQA
H0hz1SGzMHgS/QiTFOWombhBXk9P8rJFJf7FxG48JupXk15SRiRbjOeVlvYCU6vAFHh1ofj7IqF7
d1kNA4WbTAwFzl/Sx2/bKGkvKq3QXmRG6HSd4Mw/V4Nk2BexVilQadWJ8Kc8mysHXt88UMRUUuIS
Z3LxNhihIa7YWIKkdSzmFPu9TnMSPncN9LDPJk69c9vJNyx+Oa+YXA+dq/QDHt/eLvrOmQLwFISK
hObLYOUySQa9ZaylRua9aSpBhJFuRJblEcEVxytf68anaFT0ezVJm+9DW0W3JhiXxO0h1RmuSgv9
x1BN6b1uQipItDl6tEdE/16k2yTGxHaR7IqR0byzs3DcE2hZRJso14tdlxWQ4LnW8jFSBx7QDLf3
kdSw4IFv0HzNgd2RQJ/P5hl5OQB3LKWwv9upRvzFRBQgfn+7zbADzt304OdkHuA4Rl7utAGMHc+U
ZPkyTeT6e6STdebmYxY/TzwGsgWUvL/DKFA8GYnkP1gEPpaEeKnB97JR9C8jeUkRWJI4v4qpvHDA
s8n4cEVR0GkEVSs0t+GJX1uSUCUHbk304JOjd4mbOsyxsqAec8wFdLr2i7ke1kNWaQGUOVI/PSkw
xX2h9/2dnC5jEF36l7GJpcAF5mPLjgKQjSsYK2gCkBaGL8po+IdqKtNkAyUZD/esAJ7b4PTRyIRB
RHQpaxGCPHJDxOQVDbhDN/FzWsyIJ5R4nYhIeRnqTpClwLRMPg11XBvCzkA1KVTV4RqqZXoYimkK
3UhIygUxflhkRN9q8qoTQFadUbLh4gCUSAZuU58eEsb9gjkp0xxCiy6umyGTNDdog/leCWBZn/Xx
kOzwPJjW5chMXn7PurpA06GrkS+t7VzCNudURW7jUl98WNEFsooA3ynTMfTYchAZaozOrAftVnCq
ZNstN+q+RVcQMDlrYeZJZHupZxJEwOaySRMSkfMWQo4jSpWALpN/9omDquuRpjo8I8+05yXYRARA
CEqkCZ41zFGKQcZUzxUt+t/sncmS3EaarV/lWu8hwzws7qIDgRhyHkgmMzewJJPC5AAck8OBp78f
KNVtJaUSrap3bb3QRqKIzAgA/g/nfCfA+j8RjCo0O7nVmZmdkVjaDjvhdjKeVarEySuUeYmIz9Y7
rFX+c785eFxp4m4xidUgYc3xjTdVGcMnoWAVHgZElGNCBkPxMtV1dWc2Qn0zcs/6Rv1N7pNuCr56
ND35fGbCkJfQOwahE6I/3Htp53mTOC2KJ+ZUxcDwYelKACQLIotTF+psTFavAElI1BlVrgF5T7Os
rxcBq1cQSReI0nnzdGlBBQn6Sp/YKND36qDECLHOsIxOjgD1lPhhH9yIAejWCZBVCRnQ6VoVmySq
F4mSFflFCiDwU1mOgd7bY7ShosNlhN1UYqxIwRdyCdTLRIq4253lApAgTLaW0IxcBzjJvtUoCRiK
+a9QV6smgXUNUtGtBnia5ETCNO/9MRUxoUq1OoAxJgZIjwNLVMevpJGQ472Zt6fJ51Y0ta/BT4v0
q6NdJA8zjDDAsz3PjtVzEJG+GAkQhXaKC41qpndilBXNCHDJy9NdUDsLqNFiroe4UisyjWhqlcWQ
xLbRcheISGKiUAFIBFU62fjoiLjEMC4yps5GzjHv9+nQXZu2nsfDYM0hKN2h5aTyBXRkUtXICr0y
RavyC81RECUt4Xf6XA+t88QCMjz7+VCTy2H4/WeTUmHeMcbImLmzs8r3CjJMGjdG2kcfataEjQQa
BUl3V9e9d7/WVvBig4Fh6Da4822FhAh6o0E+E4eQA95550FTgX6M97XGfLWhqwdrMW6RqICKCMkA
AUXh+BQOzqxqPk7iJZBtTKNVx5xGUxmDHQdc1gcumprhu74mKDPiNvtNdqMnZ5pO9nc1jkZMc7QX
OKZ36CzRjdCyo90xWGkbpxkj2KP/m7BnmQODsKHvip8ham110TN8zj+mS4oiyPXWqD72kZWt8cQh
0hzESHANX3E+u3tpjpxqw3eVkfpNcpTPqY3+6LsWiezJDmFS1LE/hZc6Sl0dYJcG1e1SVlew15sL
RRCAOuvV7acYpXydxTMRcQ23QyaR26SgV4D/94zGJjCeGw6EcCt0t8KKnWmxribpg+4lPjMCkGlN
kxWPCMZBDRsdjdg4rv5taXG+Am0luKdaI9IKcr1C4aPXcgElG9TZOsyNDxp3LBgAX6nxLMuoUmDb
iI6b6FzF+Xud/y8Nnf5npmrQ+v/zqdN/rt/6L69F+dr8cfDE//K7tASRCI0cqRUuQyTCAml+fps6
ue4vrBbJdGC4jFeMRff/Hzq51i/IS9lWbQCHgO6Mjur3LbsT/oLyko0k1mkEmwyt/pWh0/sGEIs3
oXs+0x8mzREbbfuH2cIK7rwEv2wmwdoWJ6NLjWdjcuufWR/ed9DfL+OySQXuyfAHT4nzvgEEL2Sh
HsP4SKkQnBcaOCIxNwqnvcxPCxRk8gjlCcp2ncihWe6gG8gT/Vf1CpV+hFNDnPR+bAr/BD2bbHkx
soTF6PyTWfb7PvX7jwmsg5/Dwa6DpOeHYVjBMnuwq8YmTdodjrrNG2SdaO4up1F/y3j9Xxeh4jVK
N/qTEcMPdozfLw0kdNtPMpz8cQ7XIFgoFlDHCepl8TCLYXwaa6A2hTP1h3UKkDW3Y/papxmdX26O
T22ZD0+k+w3Xtd+TVaGW3x7nfzqP/ItbA3MUomC0T9xuPwYDgayC3jI1nM29PXkUZWZ1EEFdf/3D
w/L7GPSP+oa/ukzkoWza7r/tnn9/a3SDNdbugHMYHR7GtZGjkPlAf/g3rsLzsom1yKFxtmHeHyYQ
LBqbzg07nRRijWKRM9QKzfTL31/kL+7yzYGIUIxbiGnuD3uylKgwzv5iSUSRku7im8t+I5k/2INP
nAKe01hErvjJdOX9/oUbhzdIiBCdNRkiHhKg3v9mgAToRVRqJ7OYX2TVFndraBOrEjXZiw1lkQSQ
qj4wX0N1CRTj09//yn/69rar8wbBoIUWgxnx+6uvq5HrAUhU4itx50UteaCpmh7+/iKO86cH00Vj
z1+PGIOgKiye7y+TwajiaRyAPLbGsp+9fL4u/ay8qLZqgxYzK59JfagIk276a2r47Ljatcs7ZoW7
OQ3fIhuipzTxzMWdmTX4u5Qzv2ST5bFP9ebLvJrFxRQW9C9FRd2Y8huBMARITTZWed/AEkTau07+
c9ptCc5GZQ5kqQ0eDpZSUbJ6fkMktO0qYnCZCX2c+qWgVXHsy4Gi/V47HQS2vPefq6pdj2VJG5K6
ovw16FzjA3S+5aDID9gvfM1kxvBSTsrOx0AiguYaaq0fO+CvD54EYOt04tuSDfLb5JXXDvnuF1MZ
OiDWzRQqpccgAHolkcWOLoNLcxbRhdNRiO1G5axvqyumC1I85EWezuXHgecfhKtRLEMsN85+xidV
MzuR1vNE/GNCi/NEX0w7VKAoj6V2g6tyC0zMfeZlpLOqgwG9DDJnZqeHbBgkuLFmPERiUU9sG5Z9
UdbRHkire2NmIR26GNT6mlEessIdBsSHNeDuWLrFmjA6aB8A+qnPG6w0EV0B5r0MiCoFR3MKfUJh
apBxTClkd7aH0jnRdZXnwDWqYw+Ysrtw+AqRIuvPBOOqxHd69+iREnKSvMR3nNIoVQhfPJelb+1X
qugzkYLyyCkdPMjFfIHfuN4xwDysqxPtW98Y78qSAUw2j34ymq06tW5l7u15JiEtfVwm44Eqdtmy
xw9VH9BhTu1hZZB0NeHaI3Qnj1OTbCA/le6pN5QdpyDer0YNZTj3ADNVwjvh5NQXZQnh3KD9ewmm
8eTAH4nlxB0kYcU201XuEBExYdIXVg+N0bycCpvYcmvcAIJ3RTU8lKR0JGtWSKQeWXTnM1lFdOza
56YF0t9WNyRaeQmELnVCYfoSlif84V/xAFwNxvSpyUaiyJfxIjWbz5501JnkwIykdM9IrNpTexxb
8w5u4BJ7PgG/u8pSG1jdQxzSL0BP9aATy2ZKR+1PJCtEXtd+bPHAnYy+NE/RRPZkxeTk4OfEDi3j
PZGgMIIbd9jDlrw1w/KmIB9q35tI+BiIAWutKjPd2X053LipZdNRROchLJz91BDeMQDQO+edSu+o
pb9ovNjHYpnUNS2sSpoq0xerO23IB8C7qgmSoq6XayUXsQMCYsaeHNSJ5uhy6eZT5+rnAQ3/KSya
z40irKfVHvEGzb3ROOFHvHLqzhZm9Kymbj2XprjtmhE9D2kUcTGz2rYMuJp2r968jmhkh9WE7ck7
GPXkKxRv6bQSNWr0PfH2ctjjhejjcc0+0mdfwWEQl2nFhxZZL6og+iawl1dRNXS3TfiFoJyTNVgK
Yhf7p5BwI3t8HPVs7oDz94kKZx4t162/Zt5yFGzcs05ChYzazzhP5BMx728G/taEOe26F8I4uXOw
3hA78tXInZSklwhMpFM6yy3ZmkT1ztC7uatQl5ncWiiBjYP2hy8pHIVd7efHOcpfmIXckoP1FBZ5
d+0HKC+NeuAB3V6Ci3e2vayKo0qXR2LCxa4LomNlIZaXvpG4erm3VnG2utU7tIYtYsbA2+Mk7rTZ
hrFdOh7vA1CxecQLfAiOwxZASopAWS4XUwCZ0MsmAg3q5VV1hGGuTBd2zGf3rZyeekBFu2pYnqco
uJkgTCcdyMS92Xtp4jqN+4V0moGfI7LOBY1gM5Sfl9n4mViGg56z6L82aRzIyEao8yk2qAAsTub3
ZxWWVbPqUCAkkWGsy0FMs2wOtldsD4WXospK8TXDGs+9vrvJpir1T3O/+NM5gklfJLIifHWvWrtL
D3oc84eQ6AyXl6W/Lqyd2vbLPEzRayqopw/WYDbJrMb5A3lgw6+ZixYyJkXRME+D6BYmIsO0vCxF
lH8haof0LzDhIwUWUWk1Dbgnr6MSSjVEBWNKEIl7X0lDXu4KQtk3lDBhvvs1COtfA2FUr5Mryede
yePiwuUquz2BIQysliwYjIMqdP2F28++HQ2zvzO9jKgyW+UQgZbcKO5a4llWQFLkVKjUnEq04/ZQ
X2DHmL2YbZcciFDTA3M26KU3mYvgFKbLuuE9mcGf9YwrPjfQ0jnB5K+v8wSynQPIK9b73GQVmJhd
L00ib+m19syoO4CyAYrdOKMsA11dN0FwmMO0/ZrWQScPEXnJiPF6HJ47ImnqWyjvGkZKW3sfvaEW
xMXYY3UXuqnD6ULmCB+mAfgcyLodXRlALwLaF637Hfx6BhmQur0ZxsjMfpZNu3pw/JbVVCF6l/Bg
OwBcSw9W01CYeQpbuerr6y2qlKB3lv35brQJsrtg+ThHSQ/1QKOjKcryIHFWNWy7yupJB4bNGnBS
xD0bYxsu+8Amm2mXZjVbmnBq6uUyCnRUk3ozpqcA9pCFv7cKzF0wudqPq7KLlhMweHxNfueXb2a2
ADeuy4x3FivV7M0LcJ4TvZN14DzUAqPTw7v1zR1gve9qJZq9LbWQu5CUbqqFvCZhzSYUUSeECcma
c1y5rHrKrPZP/KNeCE23faKNdYda1ObsuAHPVFdXgdeHKXsetxmsCxGqDdrcmLpPz9wbbbVXjDIV
42uAoaWy1fopCpUBG5cW9ckYyN6OieqKvKQICvei9Du332thOShfS0RdMcQS10nGWk8f+8bkHd0G
qX7E4MeknmQrDBAQJpi9BdwM952dm2KfwT52droCrxtLj2wRcCUD2WH9amd8ihkgdtuBg4AxDbDM
biFcFxB/UPWPhACMn3PLMu59a9Wf+SuzKa7ysvrK5Kp/ZVuhX+2l8+647/suJunPY61Jqk27N7NS
3TL8ZI48oR/CZMW+u+Mt5QbPWWcT56WIdKx2at428rxJCzMux5X8Nxjr42UxzUgMRTXMX4fC422H
BXnkrHTyOU9qxOIWN63yHoos6P2dgLNN2p5i4XzgnR74ew8KwZNhhIJRIJtf6Njtqq7AspavBqCg
dK99mzPNtXSx8CANxicrDfkgFmkRBw7xHvp4W+ejhQ6+tS9cEL7VbWBNdqwzw4YrSa191TC+RxRs
zSnErnlkXFeH0TDuDCdLr/vIJCtRzqM77UQ2hC+z05DQzAMzoG9H833bsqrCAVlElXdEVBlVMfR/
7IR95USfV6j44tICZDtdlPnkcuSvfs7CKiT0jKg6U5+pVMJXz+31R6j8tn+wLAE1rJgbZzzwrvA+
1UtpQv/HXl4dF6NceYtNY40Txgcl3xBz8yYWv0pghS4dIfOtcUPQYPq0RsL2LwirBSRv8YXhnfHM
XFxo7DCkx2nMq7uqIAFqv3AfzqfGgue999jQjIls3OUWP/4wxPlSsXAJtlH0aCrQxarhmdmxjVrr
eOlh8h8MwhFWgjUL+cZL1rV3UtJH7kdkuMQrRoX76Hgqy5MlcIY7dk9rcYvx1uqOleenN8oD3B47
ogKdAY+dYbLZUJCCuSyaKpGMOj5EXuF+EDMbyxhuaVjs81BX7GSCbr71u6X/EsF217zo/W7LshzX
e9qO8jMLBCl2gDKdW9dNSfO2Viv74nOLnOu1pJvowrIL42iemaNs67kmDtYMyau0mkbElt33n4I2
gDrVweVuYk3z1bOenYkhMEU+f8lbSc5e3hsu2lxpD/vIbzIo2YaOHpp2dZxY+kQFIsP07atZyO4+
JOvzq3QN+agWOpk4DZvhNXUNExFg6Fa8U5shjGFwkdLR85s9GzonrzAYyw5c/yDkx8UugBQpSzD/
JplD5OdFYqynTJo8GNXDmH61cVx8g17VsuR1DHU3hi2gDs+YSGa1kZHsdZnNx7DNOD7Z3XsvZp21
Y9I5U/ZU8/on+MDsVJv0PU5V/Kgpm/La6v0XgsrlwzSP4J2F12Y0DgsKw53vZjijMxZK8w67IedT
0BSIT2eLUlIs6bZDcIZVHV2dVR8FXcS8zwstofIxLbstRlrY3sw7DgOv9fsYBeJQxRIGBWEYFujs
Xbbtwc6Vq8Srkw36kM1mwROQAdc38EewEg6K/OPoERNLW4QZOuEd0gqeEceqz/lgqC2hUoYyJgcd
k+gqmSdhbo7WpFvy+YPN2ikgPGVtH2beY9xYW3MDJeODnc7zw+hPjt7DX6zvZriQFB2crixyAoPg
w9mnj9oXhRBfcrUF9bUwvKY9mKnhUzX44a2DtsGJ+6DFiBk2YOt3UNRJHVlVLu7tvgrIrNR6dHcR
K1WamizteZXqfPkicTEzQw/W6mlUJMCxqRo51g1D4ZkzFPEmR1xyXf7Br4VL+V/mz0ZtsQrKSkNd
1sEkIOSbYXdDRFn00OvGLhMbGc1ED+RORClOrkgPtQo8GbMhw/iMkZVIHjK1+5gQ34HYVnCR0aHw
Z6IfDGNigE/EBTF58IBetZ6B1zeTINGBTonEYkJx1/XjkOIJOnvFkF0Es5U+K7slbQz0XUa8Bgfk
kjC+HB9l6ek+noAD+k8htvpw5ttp1jkJS7XshtUE+Vtq1HiH0bLTz97oclLXjpjvxeRVYRJQRWDf
ANPR7u1uVNzSVHJHR7GlS4p26Z4dksOiA46CJbqW87Aau9AAtbOrDXSZdL2BfT1M3orCdc0166Rw
IDPP4V8c15phD5GaunvsyyylUSjm/FtQ2ByEM3kI0a7N89WjSunlBEwdzHwSDa74hhSkXHd21WU+
KhtRXuRZPcpbd6wGMjcBo6f7vx8+/SBe+q2ed0BObH6v0EaV/b6eJz5dB3bG7nPAzPDBdrOo3hWs
QcnWbaUgdsK1Pkivtq4Q+srYkmOfEDM7YRloFI8LLsjw3EVKn3tpSGPn2dtam0/CcpLS0NZbWZB0
/P1n/t9NzH/Ah/7D17d/HV//z7dm5A1281p/+7//8djWr+KHcLLt//h9FWP94m6wZ3yWSHbpzBgz
/r6KATkOvBFQIsp7FjLbkuYfoHKL/4SNl8kjQnNIFYyO/2F4tH7xuS1Y06BsZbIG2uu/s4tx8Li5
G6oPiiTcM5+f4Y8zar8F2AjMzybRhiO34JUOwdWsfyYn/bE//X4ZpvrcuJC1GPa8vwzpyUOarlQR
viiHKwPF15mSxNoz+JBJHizB4x++gb8Y8CMP4G/8r44YD0OArALUmgWB1KPu3qa7fxi+p9XI7h+9
2a6LkCaM+xQGkd7KkNop2HIvBtq8wOymjEapliUb9EHm3UVBR0JsuzuS6pDHTe2P973b1CFlpnaj
AzSOpQ2PFcMC247HqCG2KlYEvhgqLopyHhkbhlE2UhS7gKapZYMlxWlfZaKfiYOVxqT641hYpUuU
1jq5loqJqQiCYhdIrwjmy15Vy/zVsqRShJtyi8wjBQQyShUr00FfwMMNlWWNGfvXvvPc04AV9ICF
6WbkfJsmrezOG0TkdzsEkgHVuB0VYR2ddCMy5gF51Ti8eJd5XD8FnSWQDejBcswThAv+XNxvWI+j
6Xa+A/1KrQGvnqZySOWlIWgWbe69wEAWE5sp4/B017ZBRXnlMVXyGHfOQXUWq++7DEFYv0P01CIg
IgeMDmFwdKlFZMchTIW03HLFJlRgVQcJCkKdMPr7sGdOclFPivA4UfGLM4ss2r6+pLEQT24tOv+c
sVImR0muVosyzgOM9DJkZj2cQbotJKgEfW23vy7l2H+w4N/bZ4O6kMJQr5SLS0dy2w4e6hxtBtbQ
/gA6U3K6UuRNTAH9onxrM4IjYt80AhyLjjYsgCBu2B9kKqP861yxbfxGKejCmOQ2s+jRSsjOlyPS
UWO/wn5xCCFrXBV+qZDcVwdZwKA8kO27kGJXAV9F1OiLVkdXBcMxICEoMNJL7WpVP8jVMNoLP2gM
OrDaxIRMdHLWGeLK0c00PcqsN/1rIaeme+AQ5IKVgQLsRszm7FySC0SvAi3P0EDUKvaKO9Yl0kk4
Bh2frYU9KxAyNRK4FvwbRIlLf8w6/1ZTVrPxZ2Ih20ujbDnmOHC8cTxbjMt6RmSMgdxEz5Mv+8QF
gFLTO5W2zDdRKMSjQ9brYX2OlIN8lT7JRZ5XUypV8UiaWXXd1Xxtd3BY7Oimz0YOJaMNq/oRk3Ex
3XiYIKwPDOd9VHd22BhnYqrrExDDcOf5SJ1yuKZZ0ii3IDzFn1PR3BQqrItrVdAh8KEvWxiWJp+v
u1aZO4OLo4uJuj4OZhKojmG4SmbmNTmNdO7jutwsq4sDcwokY3mmW2qi94AWk4v92nVzaR2LfiiC
k6TN6p+jjrXBPVPcVDgAUUDlPSI1crHBmQzQy2mXT6J6aUnfHi8NVVXhxzLDD8jbZ7VS0t0nx+xo
W4gBtolbpWdk3kZVqr2BJmuAZtWqR7d2jV4+Ai11Coj46EFA4/Qo9sR0nxpRo6fLThJGw4h27EZv
PTc2aqAPk2xdY3nsWu0CvSkcilq/7SX1c6mCjO2Vv5qAUWHTdEMSMLLfxMylws4256SAx8qSs1Pv
Wl6l0S17t4JV1MLNR7qRAV5oYHxn4ihC+yazw9p3aX8MoPaatxEE+vJiNRrDwAs3hiTJIZg2TpqC
HXVoyYKHT8ec5NnnxWF9pKMkcKcRRSB2Uxik7kU1yv6yyUxGL8zp3RyBnwVKQrCYW+hgU+KZ83hd
5fegZYchOh1Rvwm4GAhmbl8+kza99NGlWiKqnvuoCfs5vc5UnebE+c0iIJbp78+V96tHThV0BNTG
ACqBt/k4y96fKr5dTCOOgnxH5GO2ueKnlmBMfy2e/o3r4LvH/4gcn+X8++tw7pujcGmVWkz/2Y5A
W/VYArPZ/f1l3h/Lvx+SeC8cahNIIn+iqVMGdoTbIavrjMg/r7WmE+7OrA/7Kzd31c/ySd+vVLeP
j3UXYiCW+x5Gw42F8u5QbgM6cZ9NsbOCmVmLhqjilQYJwog17NFYk86Fc+21IlLvJ9/c9om9qwdY
FjNdwnUENRy0yg/fXGsuZCBW3GMj+WYJyk1xGLvWPJiIh39Svf/5Jtm2/Zt7FBEOQ78fhvH1pvGz
SHBkYzt5z0Rq5ldzMP/MXPznz3L7RWwMqpBioJn9cItMyyIgDDOJdeeVsVWnJb8M2WKfMelCTG17
TrmlzE/KEb8TJf+31KfUR+rwz2VXj9Pbe8XV9z//W6GPRmpTJVDI/66f4m/6rdC3EVZtBEruBTQt
6DT4Kv9BNrF/Qe4CmtLmcQD/4PKffi/0o1+4fcCzkENgY1+j2P9X6nwu9u4BwCyG0SrAr0rF4WIT
+RHphxCFWmX0P5PHN/kfWGN2Qch4tSzN/ipsaniNmTn3TD3GZh1k/+KOs2EvZNRRYJ4Wp7DMuF/b
9ACpNsKRAPsjtJg2EKO7RsfBReEXp9IhLvvGQdnd2IcUuCmakNyj1o1rVrjDiTXThH2gmEtU4uno
D+X11Lqc30OqHfum1AUy2P1kFM1MWF1rUloeOp+MQ1Ish9D/QmBeuVQHgmDxsrJYQbIanJiGO2rf
DQIUiiCX10+MrMNX0ugVfScB6pHZMhhjchabqJqL7DB5iyBghLHgTFCtsZlBKt/IJpEwj6FG7DNk
pcVebN/lhdFJz3srGwQx163H9vmwkCNsQTPK3aY4BCyUCOSDmGeyidclafJNz+q4LRs2qyyE6zYO
eBjHveQOYTMUyvG6azOMD+bauv038pbnx3ooK/mrgwemRbTjkcizia+D7ks5rXl342dZ2zfU2F7T
sCHo8Td3Wqip3zXADqkTu1CulPs6DM8jmSLVr0vrNmTqFezQp0tzqKcqMWZyfqgAIfLvILi2T6k1
QisL0Qic87RZgbWyb6B2E6K7mzbHxE5H7vTIV+ZNH7GDjM4llF78aLuymZxrHBBTse8Y7wDO7XR6
WU7Z4MfIao3xUGXrzI8H2Y0UzXYw1/4oEK6/eWMQobxACC+SyjNtYnKmHF33qJaxuWBZmrVJbvEH
idFpAnI2WgeEx1IW7daEZNMF/GzzCccUhaFLMYV5zGP8Act4ZanS5mk+7ui0akZYzAw18u4x5MNs
oBQ2u2hc+YWtbuG3DMgcjZ7wnLjB3qCekSTjOorQ2dWwPUaomZVPbZzqjiKx3nZTKPldoUAfSnsK
b31ZFajM7dCg3qrqtnibUxYgyDoaYmHOyvK085ohUXbQPrdZS5prZ7D4iKOVYxWBxLA65VFVczrv
9ciOYDeJFbyWzvBd7aescG6biCSxpF+Z6cZWmfFDrQXDH7y5XoMGuEjx6S51JBfaUVwaOw3C8G6y
vOHNnXqWbSvxkWg1opAp/+JIXDDEHiJbtzKV3fHU6k/cuXyMszk0ZDAspefFRjiPtz1qQJTBOcMp
akgE2kmrliE6RJMjnyNnpo5sYTUeZwMdzR6b3fhCo2w+Il5yX5jwBZ9k19fEW2mnuRKkHVqnTRI9
X015PgUE5doFKwSMe0yMJ1+7PCUlN5uQgn2G1wM+JQB3dNY9q4aouAhGk/YwnP32jFi51cjItXqg
o+0/C08CBJNMe5GuBAs/NQm/3CpB7qvnzuU1Q4+/iPmEg25pr/rVIJJs9kT4opEzMkse6EP17Wja
4RhDEslRzNtz3eU7ocOhuRj9wp8OvK4WZ1+2tjdisQ/xOyFdoe6r5rUlbzyTjUdWtO2XLo1A1dYl
8eoAroL1aaxYDTwYYzTSjhndTCYoDyCDiGnXa7dzrzOHx9RiRYKudA8AvWMZskovO9rRkAcWd2ll
mmrvzqbVn1nrRPV+Vq1ToC2xOv/SyAx3PFet1w3XKGpD45LnNg8uZrfF77Ofo45hrBG0ph8bttmH
azyy9WTxK3zVZl+hIOXqRUdEiOy8OZ0gf0atZTyRZFLaCzs+2ReIy2xDL2yzczeQ1hfQGeFanRvs
PDbp6plDfvMpmhkFfFzNwbstsrofsCcF7sfZRO99lYEGdY42OoP+KAH3mn792e7YvSINROtCZHBu
rUtuPqKtywnWurSnAo9ZNVXjUzlUlXGlJltODwhxLXnO8yFdcCa0dv5Y58rpOZSw3+61UyCcc9oI
j0WQAz08iIwkMdxSCPsesnowgziMUjRAFt1x3JNSxCahNkp9JHI7TfddOdc3qWIUsQcFbb+GbGGg
FGH3ZXZh5vXN4Ll+u9X6VclDtd2SZuEB+qVF6rp4mP1GXHs0jgbwBd9n04j5D6sBMUg3yrFWDlSU
e8W0A+6KXGEQ6XKkq6/n47DkKIpII04RULbzQlhlb7ax6Y/dt8H35WcUhWg6Iqyn1wqX1HXG+bTd
GnBt6qxG8EKHG5WntUpXgCGMxM0zbilO0Jaz194TK5XJQ4AGLTvQpvqCwAGplvwAf1e9Gqwg37JI
h9W10dudfyAxWG65EpE/sIEGU7JT/jxzy2SsAEg7cs2LeWnLfl+0HADtrsJo2LH9NZoKN0aLYgjn
zKbqm0Ov2IdBZl0WDonTO6jy80tIba53mkg7cUgbSUfDET7yVlUiI9k6lEUV42ipLtwAOQYjshWT
h8fteqrGjb+VldJ70Zh7YRwJdrwEmgfWKGPdooc6mYMY1we/G+hr0bM7RzUVfnvBDQVcuIu0v8Z9
P/uPId04EyRt5m9+KlgXGijqLmyRNuFe9nbYHhwpVX8zNWl/kTnpg+hWIieiehY3UYQ9g53D0rzW
0yA/zAb7oETTXQBepUFsnOvOy7jHiqyxlo8L4rN8LwcsYad0sO1b13cJEB+60ipvRV6tLfrjhTc/
BUh+z5vEeXZa3G8njKrFN49vmQ+0Lh37sxptd/rYIDaejoZfwsPtjSi3L0LlKvPYBKrrTphtV95B
2BBZ6rgd4vfRrztp3GtPOuNb0Vi+Pcf+iIYjns1ovU57RH15p7PHzkHfhULIMr+mGrVIXGyajbht
u3pKFj7rB1s5CErSuQdSbod5/8GfLfONpF3A2wihAr5X01m/ku5o8Zol0gLOFgG/WPCCJnitNDL9
HbUc7SYmKufSHL2Kb3hYYPoaVDFzYgemffZqPoid37gsA8vCVdd5Zg0535s0kVWAdWIFElFUZOVI
rWis0tqgKtmyTYeGgtfxKPjhS9SzX+o+C2BSmvn4Str1eLFpXp6MTR1t5f6C2nap2H0L2arrooX7
suNWpMxyo8xvkmJkyrJvOGHPQ2nWvyrPy68Gdua/Dnh9P0+Uf/K4KMc7EsfLuKlHS9jhCM56+zwa
yvw2T8pncuh16SezmIdfc6TK6VPXlw6xQKasdRKpKreftbBr9aElXDxo4iyfGtQtRW+Ze0PQLzg/
6YPft/xbGxCQ9OhvOSe2bzOlft+CR6pjOMgvBVHPbmu+CSlE0lrmcF8EFQqEoVOMjP/QJP3FNP5P
1yS0hc7DZvLpbliTHxpi9iueChmm7QKrqi9dR4bHtTJ0shAijBxVDcnfX+9HeTqLY9owHBX2dkH8
H+9/R8/A3ii41Xftkt1j91hjPuMpQT8G1dcgnXjUFvJSQPuw7LW6/furv2//+YSZqm9UE6bNwBtQ
472/+lp1THutiuq59c0k8pH2aLt5+/uLvB9nbBeJNqYBzSahHpsc/v1FylE2YMSFz8bY9WO5IEbi
HWzaSVap9vXfuRZYTGiwzBuC7ev94yrFgubcF63P1A5Z9ZgZ9RMqR/Nq6kt2x39/rT8pGbdfDJcC
9NqIsRTml/cXM6xuXoWWPj0Nbx9/CRrq1tpcT32H974exZxIqu59p8vuAo9j+MWAokO2NwROJRkN
cu64T1p34yvO3YX5pOx/Bn358zfMz4gXyvfJTA3+H3tnshw3lmbpVwmrPcIwD4uuhQM+0OmcB0nc
wEiJwngxTxev06te9FPki/UHSqoUXQqyYpFmVWWdlmERCoUId+DiDv9/znd4o15/xiGK8KKO3Py0
dMt1PyT5zlTScPNyK/5/leXfdItZ56+rLHc3f9wnTZQUv4PLvvzZ73Al2/zTAmRLNZZ5cHGl8aC+
lVwUG86sS8Ynb8mCT9J0xtGP5qq7dGRp52ONA+5gLSG8bdl38f/6N5BMQPoo8FImIW+KmsTfqbm8
Hia8lHQtqBVbbAypFNPifT1MFBfneVQAJcABudETuZVu+M5M93oa+PUSRwVVQPIgGRfuwRSbZ6gk
twkuYnvwbn66/+9O4D8us1gDuSesGUezDcsZBHaoBUGYj5vSFIeSIPbM8u6Vsj95+1JHE8C3a7E+
USTGFWcyf7++a+hlmlqdZRjgejul7XNaQnPPWA7RmGzrIiMxejhlYt+acbZPhDzvpLmTkbFb7q43
yq2q2O98/del1u8fidmP8rXF/vRYXU2zVoPIPoVBGSvXlZHv4jFaZxpEt+XBNu5dlE/vuBffu+Qy
tn6ac009oveljmEg1OhDIbksURQ0AP0C57KSImeie/j2nf/dcF3m+B/f8mjm7dzMRh3Ot6zy1E/p
wsZmtnv7EsfhQC+vBAFfOi+Gs2B9jwZS6siBHRINMTTRl7NaPBSuuVO4FljRM1uYZ4Pdn7bASryu
vGQn8d71l93NP7sA354kPDBUE0jlVJoQr29rY1q9jgo6DFAJV2ZzMXcikG2+ywrv4IbJHgzZPrW8
69HLdzSH7+K2e2d38FL9/+UjEA1JdiDmQ4ey7qsn64USZA0tqkCKaGPP6Se9EYcKPaKmundFNQdl
Eq3UflwbkYHqQEeirid7OABBD5GyqHs/ovCU8uIxFA455b3MA1StZrsFAEOA9+Xbz+z1Zur7LTN5
ZhYbDV7Lo0eGFqqwzbjkkUn7jOKinysgCnQ84qN3o7TtKTTvM8R9T29f9nczGy0bwoaWdvkv/RoR
OrxwY8FoLMYnrxGX7NLXjR1fv32ZF6Tm8eMgSYhFXOcsy+7m9eMwIlcLmy4Ng0y9pdkGMddd/LfG
uurKjZpae7DM+zqKNiqViGWKSct47UnloJPBMxb5VVWA0kA1htcBtQf7TQ4yorNWnUL1GwfdVpXT
1k2jjVLmO6+qL6poDvBVBCNjD4TbXtXwZKm30oq3b3833Vk2ur98OfB0LrsVfNbHr9scu26mUHEN
SPC+jR1xqU/DaWR5ZzYy6xxgBVDfbKUbAway7mSyK7AseC5adG8i3afIGFBvf0ISCCAEzqXV+eN0
UTP8JsVk0zlszBBlgCKxA+DbQ3ex4xi6QVLCDGnvUIxfU6vGYl2u2O/Dmej9VpNb3cl3kz6sJ0p8
VIe2mJpWlkvEPXcS+4Ef6syssKC1dnxy2nE91dau4Y5G/HsQSOdWXV+E4qF2pvPYaJfcyYPUlU0/
xddyNNuV5c1BWKJPyIYU5Y04eM6wDlvL9+r004Q1abmgKcpL3vJDL+EHt+Z5NCFutvNPbN4RWbpf
ECZv2nYCSGP7xDzv5wkOS0iuyDyDytB3hew3lto86mayT9LicqDw5UMnuaBndwbgcDvgXbJGcVq2
+Rbq5s3s1Y8oMZAPN9O5PvLamu690JJrjl0XGB2toJqz20FW5aop8svUM3eeGdHLiNd91F24rnJC
WeCLSw4Ci9G2RAFOVxgvgv4hSXmitnufLuuCheaU9JIO5gxQM2trGWdZg6SfyWOZSEr7a8y9Xebd
5V5XstoYRBbXDyRiV35S8K8M68sUmbuiDpEFzBOejuoaysWhCfNAzM6NMo6neaJsmkI5LD+rHOZt
NLcXXhYT+huCI8sP0xDtBWjglYNLrFfM24TvgV5839bjKgsTXyjzXWhYZ7bFwFPmEyMZzohE9BUz
P1QeLjYML2lh72hMXy2zjpKo20gzztw8ppgIGju1drgnVkher0GcgvmoPCoi4/QkBdQod1j+WlUK
Fo+p7U/S3LuBznnX5vGaevvEhMkAGTVxSGt1W+E1Fw7vrdaetLWNtAnaXhrvOStuiizd21a0xgxx
asCL0VoZVGF3ktMsaMY5QJxNDQruetRfhyYlj7rB1oP/zZSBAaUmqkVQQOKpIgahg5oLIt7nthCU
59SRBk1z0rfmfnnUcc6vbTZWrnKvgM4YzXGt1dlOJa0pr6NtWyobcjo3VHgXCf5S8OhPujG6ZnO8
z+QceHP4MgYoW+/B936V2byFg7nOceIhJ73BpLA26QwsC6ut37oaKHUt3aOFWkfc1mZ5NDjpoMt8
auF5wfVGPmvuBiF2WHzvhD69M0P9bpJHJu9a+MgNhIFHk+/cYBJ2O90LDLe5cKjBY93Y9pb+zrL/
QpQ4ngc5jdMpZwe7NGlfT/IptueqpnBGRTz7Sq9r1WAqi/LyMrdkAA5rn0ix6wuqlhL0OC6/y6yI
Pi5rqmqFH+KBkdRO4tp2uw/OlB9wXSFilsHb0/URjuHbSguuwmNrRByURXrLq50BmUZxsaAwA0WT
Fn4FFcGQN38eLXOX6sZ+4u+Kp+01u39CZHZmWtMWJni2isrUf+ej/G6fhCJkIcyyahDQ9vqj6FY+
5uSXe4Ec4+ukc2+B5Dz1mdx2QgS20611ozslOOsxcTq/dpgsTGX99mf47dj46SMc3Q20cHg88eUH
ljGdOzUICpwZj2nr3L59nd8NDkcFtg0QwtEYI0eDEMF9gusO7/U85p9oFGEwVdYc63bd7L28I+TA
YWKWQc80hHrwo2wuTI/MAWYhWicnCkaexvMOZZMgXOS1jft3ULa/2zazfms66gFGMHKA14/DjvDk
oOT0gp4OriKHddww8aC7SpF12/mwIadr3SvenUJeFASl90ghrwt4LyMTkbJmYXunIkPr6vX1ldQx
qBGrXiC0h6mNicfUPyfsg0Bgv3P8+825BxkSVTOL2ib/cHylynRKgtyAt6UnojfWCOaCNKQqr8ut
UZnMyO8QdSlg8eGPJgcuicx6EXVRODy6ubndTKJLuCQ+wnXGwoHnBlRltFk2urTykaXhPVh+czl1
JjP6AcOl/T9mu2VESA5lVNr30hjX0hw2YtZ3lsx3tp0fZs/at3Nz0nbRx5mgt6pUt70YMAkP6xSo
4sSfEZjaHHZBTRSdubY4iES5r4RygykQHkN7ocnUhwJ3SDIWv9jadw1S48jaZ22ybwUGZ+IFaDnS
D7J22CsfJKcqOTn3al4fGj708ue7acAxEa+7yth1rDZuSdqq24P8Z42b4o/LbqznekXbn1p1vK7y
7mQoorMpTTEHdhemDLHbj7RjzL2mzluXY/bylvQev982FyozJiF+u2WzNI49eKvoY2QqgN44sXTp
Poqzr4Ob7QzOymY/XdfefNkXyLGzdNjQSt8NSXuisQ9edloOi2034KgHRoeQbx2ryrWbRVtLi7as
dntTkoqod6fIN86X+Vs25j7UH5I6vJ6rnDa+ctpiVkWsO62WrUg4uAfEgyf5dGbHxYPWR9sQ01ld
UpfH+suCcaAM4cvB8pfdKKpDv60YBV5yFbH7rNn1OmXErsY7SMdc5U28H40OhZW1Grr6Ap/VtScn
nGXIYPhzCcCBZUVVJ2tHB/wMyOqZMio3Y518nbh/qEVPhXvbDJAME7LbvX7TAaRMWPD1TAZzmF1l
ZY7rzLtGe71uOvZPeR6MqtwuGxmMfveuKVDSg3uBSECMhQNgTDmEXnfhFPJ8IEXOzFjwU54pY22J
R1AzcbDs6dwSF7OTXqcNm+4WpKuFN1LgvFZ4o9lWWeNWq4z9KIYTeup7NLUrAH7YurKrWSZ+VI6n
BYdTOG9XBQdWTKJuoKANRpazjYeUTXIV3yy1kGWM2JPcRkxTw8j0xBhcllhB/Bfu1QPwjq2pCsbr
uPboYNvMrl3I+HRN6AvzFiSzvzybBoe4LWzfiZUbp+QGKRw7qbZaU7bTGnZyIzZC5+7tBUH7ZfGz
VbjQiLUA9+iefRxG7mlYvfjuHrdWuVnOA/TdTmd2lcswKFJzB4DzxnHmbWLKbRuyDTS8d46lv0y4
fASKlsibLUr9rnpU/inVWm1UY/IC0iDXA0y/nOyL0Mp3UnTvrPXfytWvJsClGAPYazEb2S7T4OvZ
XSs8pSiUyA0gG+yVGWhlLEFzJG187agzeiS28a2ZXSlWvK6Zh9Nau6/j6aGuYwgmNS1tQ9+HFY36
mJxPXADKND7Z4EagNwKRLzlyMjdoKUuTHF6858ohzZL9MIMk6Gi042vm5nJIq6poSyD2TpMcCtBx
uPq4He3eX4pds80ubJqnrY3iZSSsZFWKjNjY/pRO7750jLMyg9VgUD9ykmvOH9ctr45oxnPPZkTJ
MVzF3QiAtWbzL82zMo+KIIltXPq4Kfo4+pC6qCltez6nb3s+dssJNGeOMnRsclPBLDiLA0iEM+zE
HwsjuVKy8rJrRLFyJ3Q6FocKfCSwLOBLtozVgoOjHl43Wnij0g0qRmXNPIzzXjnQ8F3lhXKjsNj6
hJxcExmB6lqlj2B2T0oTP8vJJgHKNXZ2UV1CoTkZeH3p9ezbSLnO0swOFGAwJUBwzeAJYBA4iCz6
0BmcCDk5FkNBgguwF2aCfZQIcnjSPb7US9Sv9NNZrhBd7cEqX45krEf1sISaRtc1yZbMyEbGWte5
B0X3bjKuScnsChn7Rp3zQ60ae1ADZy7n6Vwhp4ZHR/N/jd9hN8HgZJjtJYd9gJY7jXNGbw2bror3
VTqCq4mul2nWqZw7DU+I0xHQ1xA1a1ZK8PLDkTEk00LbwRbuwGqz6nzX6SyKc7OzAaCuekyktdvd
6JW1LMEpQhvvi4OHIehd60TDFQrzuTZ25mJjL0qQxu7XPneAQ1aLVDaM91Aldlk7nRugDKzO8qFZ
PCLYv8GKfm7k+ZXN3OJ05WE5eKdMyjMHKeCMT3GTuyjiFRwcIDb2YF2uus65t/T4utXd65rJee31
9MptV1yilaBTb+7iNM8weCL+aXrAGSLQp8hXMHZXYbS2c1bK0oKxgz2y4mxdKmswzCcq52QCex/s
hGM8++1c88g9W4BH6hxi8TD2lPz3qBNvW2i8WAym88zBW4OrufDTmiwew00/EScbb4xUBD0tktNl
pW+K6J2987IbO5o5XNVhz0zOArun41p9R3lLwPR1Atcb2R1xM1l47eUVNItDRnXi7Zn518sBq6NE
zQtN4ZOT0uuJSk3seDJActMZ70+X/UnMqdktisdlpFfT+M7lfrMQmEtCB4gMIIL8dVT6lAjYMTKN
TlAy6eccsJsEnHE2q1tqNn6iZQ+qjG9GNzsksdglbe9PXnr18p3/BV3A/0T2yl+SMpeP87msZEMZ
piNA5PvHW7yOr37Bbg3f41X/3Mjr57bPux9ZI8t/+Z/9ze/uyVtZ4Z78DG20W35adJSUilrgp9Gx
/PxXrstbRJM/sy9f/vNvfUHtT+iVKJxp8dH5I5eDcfK9Laj+SQFbhfvH/wDY0eLjmf7oC2p/Uv/F
WaHRN6QYvFRLv/cF7T81lPY0XOi2a7QNaFr9+OKX396Ht0JXdHs5UvzzvXGWXEnKgCReLA1Cft7R
QK7ob1kOILYkM+1tMebKgYO8Kc/6vkR11TheMz+SgibPDTD5GkW2Kc2B9XrxOSZnyDixPsFay+0Q
Lv1EzQch30M8ZtVdmRRwNXW9N6jyWDUQlzhS9WJte0P3CP2oJopvVGyMOXqMpNWD5gBCzhr6i6rD
ccX7G1M4jF2naFahaZaXRg5OdqfXjVqtJZK2T9rYmvJzEcpG+wBFl51f0w4eAu00idlgu1lyAoNa
qAEWKru+K8idBj+kRJp9ZygsJOtKU9yNKbOxDoa8zKY1qDe7Tv2irHAnO2MlPRQ+sdKf2BKmPbsN
NIkgoQotvW7NqiEMLELFS2a2aR/UKBJnUZVmzSZlg4iZcJCLbjlumye0fXO9ce0OVWaUldlFaSFE
HNkdJJeDZqa49WWooUNGnWmIeTMm7Mkvmh493spCSg8xq54HygJ9jF5V1pkVHmRSEWZt1k5/m2sW
qHRPR5C1mUGZE7CMoGZov5QhCiZfU+wKps9knSfFlPRgsuMESyaFm6i/cojH+OJFSYg+2RyLrzg2
otNBOAjD0oaqX91Vbu7XJoG7m2rQLBgDIvpihvAGV2jS2wzpkKmiQBS55m7IJwcjDK2nuQHm6VHy
Zc8vg4YTjoEjLAsz1J/eHJ94ocXcJdOUEL4Z9eQqAnvdrWpaGwuTOoy+9mEbVSukl4yCRuYhLki0
rdPKTr2UuIN6rr+0SHkWKpeF05JOXWIisY0d3Dxqi9y2rVvvLs0bsRpIhsCbnwoJmAQ2hR1EVR1+
BHcxQJjPU/MRo8Rp4k1FteWNNIdVEfbZDYwKvlibmRl4akCLCAwtB9WdpagfEOa15ekiGIr9AY/r
ROtidO5YcMbMHyVS/FXYYWT2jSYSX+zablH5zOh/ApyOE/HlnOrR+NuVfY41IHmeE5cIt5YM5yvs
qYmxXmARTzkomtMojr1sHSLfFYEhrK5dyzovPk6W3j2lEW41H3So86wPpHCcSFjIT5GH/FoSacBZ
zkEG6teZsWhMY0XRUabYEp7MgNNvlcIdZG8X29EJbfUEo6VapOnpmCQxbHwLkbKPRxeSdWGZJLRP
KcXj1OjGk3TWaa6QGwY+Qo0RuvfK0prBXUpTwehUtj59y1Ot6WM8GJ6SfVLAKKA+SjJEeAaOuadc
GgROmsLtghR3BXtORzjhzoVVLdZeBI3LdxPdw8WqpXzUTtHtGyM1SWe256p7Qozu1WsHyKC2mal9
bb1p4KjGd3AsigJqo/sSFGrrh2EXE+bTdcpdV4ekgoxDEj7nquPVGxDaUXOYZxULdKEZHRw6cguu
5l6Jz6jTkvaMeit9RtGQ3cW5B7uvYtw3q64S4jpCiN6zmZP2dk71AZpbo+aPfR/XD4yYSV2r7OXK
XcGMglkwCqu90y70GoOjyJ3upZS4gYmBpUJEby9yxEI5NYfQeh5fvO9o4+1DqfUYR8w8r/TlEFRE
1EOKpt05M/tCdlnDwCbPA/O4oOyGwAqBBMWJ8Ag5Lalyr/5VG4D/bjHUGJHeWuH3j+Ix+fz48yL/
8ie+i38cFmU0jBAF6KSjGPP4Yd9XeQdcNX4pjFiqRcX0BSP8Y5HHpbVIzPATs4+klMkm4/sij/gH
hxZaHVxSnA44/P+dRR5f4atF3qJqSv/a5rhtUrOFdM124mcJByA3ZOgV8RSzBnkH07KePLqJCWFh
hNqdrKqywBLc0nO/Rn+Z9fQ7ixpUeoapdZWrErmbqVJB8oVYDOqqoiGI7uM5PCvy2CFG1TJEILyF
wYm0tvN7G9iig2oXklU/yDtyJ4BAhlUNGUsSK/Oh6pyoWJM2BYc1FteS4ITKrzuH7YAdkYjg44zA
jSFmE8NWHi6OGb12EqJpCVgKVxQdjXsBO8sICrxmhzzUy491XsHWr0JE3apuhBcELCHnLTg1WoiU
qQ9ua6vVLttRhUAQG2K6t10lB+WKFwdLTab2ghT3EYZWAvRqWJmKew7DKJsCQpngX2seXp2kFtOd
lroqJ8wsF746a9kJvxT9Ri+k9iGCIPDksMHsVoTdJY8w35pxVetZpPlIsfVk3fX6RMLT3Kv3AFTN
DxRPRbIb58x7cpK6PjXH0QLYieserkGVI6ZE+E81wynt8An/hpOuEEBmHxFHmiPmB6mFK/YFPJyW
s9bHChgh5voYKcRq1tVWX9VaiE/B6TTMO4idlAfm8UFbhUlomZtoHlx4e42zbMlQNwkFlpsujPhz
GDI+V6VdhRf6WKJsXvxoRoDFrnvQahTtK+yzWA8qTL3zYRiz9KPCOclv7WGJo9GyFHd52eEVSiC+
PTRAqTC4Cas1yT3xjOcBixqrr6FOJTuDJqXFbSUfBz008rUdKTrtV0n60RTqY7GBb0OdEZH5GPpD
GDfxJuwH88pujYmkyy4eKcWaI6d0Rcysrj+96983zT8juo/bPwBTXJO/Fuc/dPJjqzCMR/gLYk42
HLARY/MQV7zY+qbzkB+8fanjBoDF64kQ58WWzLzhHtW/qDWwqGoO2EOrvlSIysL5B6HBtRpl3cYe
pck6GQ4V/3ippep49vfn9zdn7p+PZv9+MTw3Xd88/3H2WLV/bPriy2PHwek4cfO/5HmOCfKvRZ83
//jf5R8cYf/xf/54LL78cdn84/8Wn5Pq+efpX1/m2G/Tv/MnrBoYLwiD0HhCtWB2/Tb72/wOsiEO
eEBLmOoX1syPyZ9UTdPg9LcMKVIIlt/6Pvkr6p8q8p/FB8+Bn7eYwWT9rfn/9ahyjGUtMW0SOhd8
jklJ7PX0n5s6EyiluTIxodF11YmKr3byR9PYqXnSnGWhThdi7NIZM2LehyeOQNCKMz429kOsDNSD
MkfcqVNUX1ohNhrOPXJ+kPVAlDeowVuiETv922aDIRQ9l795614auz+dTI3F0MOZmUBQhOs0AI60
3plZ4qJzPg1WlUEkJ0HhMk6ipYOUtelVZOB9inGQXWGbw/wrmjC6yF27/orU1YALbph7o9Wne2Cs
mFsmGsV+XyvKYbTNMoANUHxM+C1URWo/3zmUWRufFVJ+IKjBvKHio3FgSHLlcwMf/VlNhgppxzRt
rN4YnlJzSM6UKHTWQ4zmfdU0RXqQpb7BB5txFJobZUH9ZZTJXNQoX60sdP0KX8fByBWKbFWrlO9M
HK/rUVS+UFwx+MAzsJWgdL7MYT+JNDtqR7mz3CynCwzVO497/HtZAydFdzq50rTm+/P5F1SD3pxS
/itOD4v1/Y3p4ZHkImThxedn/r7MEF38/Me2eS4ecS09t6+mieVH/ZCIU9TRLLw7tPF4uw2HZ/RD
Ig6Zy17CLpdiEY2WZQP5Y6Iw/lwyQ/COkHGwCEf+Y57QdFz+uPGJHjO/56f8nUoQP+inQtASNI4L
B34DlQfU61QVXo8gzpeNq8xtFmhDQcDZKBYNCsWatvQrIICQw9tMvzMzw7hPpQfuXwfXdTl0eXun
4ppTRx1mslmCwTfR7qZbPbTSj6lw1BXvTXl4AQ9RitCjW1rLdiBGo7+RXSnkugdIsCNm/B0R8S9q
ioVxC29Sp+qmqfx/+cY/vROJpziOiSolGJMWpIekGG5WY0nqoRFTY2g5ordoOFqPYo0qy/zMaFrz
qie8bDvjN8XE0g0+aV6XKW7gfY7rlt6MdpfBFV6Hcyt33XIU+2ko/WbWe/0evzwFpuplNXEsdq7q
0VTtYrayFHIaAk7HYtON87SORnE/zgWtdlGXqy4kNODta2rLD/3nTPvtokhqkTqwJtkQSV7fKB6S
Z5SungYeZtu7LJX3FYrQFRxbj6ROkyCrBjOmgXXXtJ1kA/DJe09Wctxl5FmZaI0AsjAIF374648A
kZqiycBHqIrGWYNOQP9kalQ5NKP3cyt2ztTWBSGPb3KrKamyzuCb+p7s8BjYMj6NE81Ad5d9rsSI
7dVQ1Hdu0kuQ+9FNspGBWKgXCae3j7U5MxtygSGOm2TcIxDshxLTI/27DlcqxqC6KdHpXdgtEGF1
2mNIPuTGF/Z4q1TBextagdS3SiS2Ob+cezcwnCIwvE/SBW5kfqgmZ1WDEU+8G0Bk7yylv7m59oJu
BOux+BaPP3odp0UhMIWj0yk10LyNIB7RieHUz+S/4ls8eWdA/TqX4Dkz8LQ4Frot6Dqvn6ZrDWgJ
PC0NTF2Rm9HNT1VZpdtyGMU6F1l4RlX4qe9SB85tScdpSQBgn0sVTyO1gJxje9sRAPjOx/r1NvCp
kPZhnHA1k7+//lS95zbYI/lUXgONAciT7pdV1+yYY8tAAh8NXm7D31oh31z7/sdsp3n+f71e3hJe
1x5BKZdl7HuHRPtz2ekiccCI8F3z9m1VXDLpNRiNvHRLZ28RQ31fEw1+a2mKkCrNfkelR/Ifi6Kh
QrGh1uLxR+mSwFv8Ozvno40z6jbDZfusqrw1LM7HG+d0MudJlbTVadWIhzwdY3I1Eo8ki364ITwh
R/EzT5dOoY6npGC025/u028Wg2VA/nPKQfLIN1jqRkyLtmUhwzgasMgLCiuGpWaWsXpZFnP/RFLh
dOM1RvVtrP7lbvuXS7Hks/lwLJLa6GmqRxUioYRYwZfkXKNI89upI3Kn5CQQQGX03vlWv9xU6gZ8
K1YbkFSLjen1tzKaYmqayaPWbLXJqtMUavOZN6AUhHhLfgyXvKWGILSNjGLvuR1babwzExzpW7mz
fEtORYbGosPAW1pvP28N2qQH8dyQuj2HQ1ruRoDJgDIKwL8BQZ8KjYRIG25aOB6frAiX3mowsuqe
DlSXbpTamb/YoEf0dTE2lXhnsuZNeP3QTVxBGJQxnFExpJX9+qORgpZrM0K0VeHM7VmlpMNeEbV4
J+ptMR0eX4atKOMWggRHhuOxVfdp5dUaLO4MXTrpB+6ExMoY5rL1UfsqX4QKjVr0CiIH2wNWsp0m
AyR4M3T211GETXxVw6K4TJyeFa+mVaLgoZ57joqWl991iSZxB4Uu7aeh6uJt5oFJhOHXGasmgpu8
7TzyUojGMIZ0VdOH+Pz2q/N6rnd0sLRssslVo2tOZOcx+IwNhpC8X0C8+yzb2JnqbmretNUoxYh+
Lh4v377ekVfw5YLUcB0KOFwQ/RKz1c8jipZLP7rlzK4pVrfAYRYvix0MYR+AkHhww+amdC06iO3K
K81Po2rvVTCFhUvEtF0ACkRLAkb8nXH+ejf5/UOxoQPbxWRJHfn1h3LoVNEzkwtD3kpuKiaxtQjl
M7t8F8YneUw5rKp3NkrH45f9G0VrLrm83LzoR68W1PECywbIRo/uxwnknmxT5O3wrVT1l/PV766C
VJYLeUDJqKS8/mYos9w21QG3gn4SPnynbh3arf3O/fvdVVgAltMQ/nmgWK+vIieTOLeCq9QwQU40
qyNX16MF+PbY+c1VWN6oqGiI/EyWutdXqb1CKFNT8iom9SNxYCP11cb88s5FXrbQP68mbP3oNGA5
oMJI1utxUt6k2S1Z9dbnxuuZ59V4tLKdncxe9WxrOd6pCntni/dI3UWmqQD3zYjYWTMPRljcxyof
zwFOlvq5lSRmuurJVSnPX/qRu9ZOsS5NiPPqk87sCMNOpwaTqD61tKuT1smtKzFMdX5KJK5rHCI9
4s+aPQQZ6v9WxaojVW32hzZM+x15uZzZiiamHefEhXlB+BzQfI5kqgjCPk4x2yByx4CbwHwZeCA1
qj1ryIClpdNTZ1F6DppuLADOCujqvFjVGF1UA8bcSTZT/gHEh3T8rnSU9pDHJF9f90Y9q3dhGUc6
oJamm9ejpzWfvUlRok3TiNn11c5OxdLUgJmRJU08AORQR5OIJ13UQVfqCMeaoZViA6XNjbbSnJsP
agWYKugJWe8A+FTWRVE3mUqkJED6fThXw0zyvFVqAcfoUJ6ZFbT9YNQnPM1kUjhtQPZXzIGZbgG0
yNjTNoqEp7HSkEGPfp3qbr3VO44luMwas4fUVius3ICFNNJ6857Eo0Gjyqe1akOtPy+NE7bG3J+s
hdrqZo7Cn4FY/FBKUSKISEyQzVVmKfVGmzoazhGRe5Fv5YLMA4n36KqbJpa8hOX6nKgIhIYYAl46
yR1mRRrtSkaLfR4+TbLKnpvRgKgB+jUD3MWnv2uGhkEAVfVa66SmXPDDmpjTkWaLdZMNYtriHK/k
GqXA/CHTE6meTSR9dmttKsgJQNxcbKQpivBEb5mE9zpcMWjyjZHll8rQ1s1GgzScBFYKKJ+9Ra98
1BqvlGulqgW5MqgBPrlYXp/CBMzPCjlZkpxJmDNUBbQOsT0zt86hzmkkMoJJLZ4V2mY1askkP02i
BtNVQ6deD1pV1F/0BdS3glSIDpdukMRgZc+lT2pBe0L6Oga2UrOKyWdwSW0dmgqFysGlze0P5BjX
bCpE07GFxH/jF8lkPMEfdVGZd5CimNiUuN/EzqTlp5WWDcjq0zHdj0qfPdWI3Ua/nCON7HbbRO8x
OXWHwrBUSpKBipZVO4Fw+igd8IM7u0Y6swY0rj8RbDLB0VVL4GWNYKcTgKvuzkU9EUxbGVHR7NOw
lsOllXsWr446FrqvZ3qoA2hs3AluITFDgTN4TriB3ETuGeEcgHwsKwPyp8+V0p1bVJiwzcl+di77
odU/2ZALq0u451F4p3X0efYkBSb7mWaktepRYdS+aIciBvA76TbhNLFN4AeS8k8AzJQlNHwayiCc
HG3YtF6Lq8BLxisjzmPST/QQu9baHWurQ6xB1Wljtp1tr6uhIgmpLhfrWZxhsfaTbO7yrR5nVhkk
oHyI3FYHx9i5RT+DHPTy+EapZVj5qBfN0Z8tZ2JnxFTq+a4btyZx1dHSkpo9p0dl2rhQkFsYxXou
MPzN/VAQ6p7HZdCwYc9X0yjM+VJ3e5fsK702v6gpteotMXBJjIBVjz5Mbj1oPmzU+ktidM6ZDk+t
XAPIY3nuEfCtEUS3il+kbnVqQ1m75SOFZ2HaunAES3gO0K3zlsCVHOBSkjcDb3OKZXM1ICm4SYzG
PFHcBridrebmWVY5Bb3I0MFMh5Y3i0jnSofZV5PK2+txXjZYN9mUAso0GuNEV6vwhlwUvvEgjAiR
UK+dK+bs1CfCLeXog0lvia/jqD9vs9ybq8CwqrG+HMJutk8suzIjv7BGj5h2GwHPStht/dhYrjxV
hYY2xSwzR/MHYkrutUl4JUrUstmC4tWwNhSxUVMNcVEygrIWPugrewVSSruYp4RGcKVYFMLimeUO
N64l4PeZ2t5NSHo92ETPnRb1qM/cCK+6ygUN2A2VJVRPkRhHAlocHYejnmpRQu5K2lHDn3TlK29E
+5G6k/1YVlC8VuNcGxbx9dCp/QEJCaKYGITiynGRea7GKZIZAhmFAyLRcJ7qqx4crtVUOdaDZ2aa
7hPH6LYbdBpdurLaGBouJSDlUg4KemB1JKjOh3TcfjaLsQ03xKonREnhlcadnIhGXY9pNerrzjCi
j8QUOsXejPSYTrJS1mj9Sei8IMkOM6HoZXkT2smSfKslxKcy9ye3WTe5d3Stw6+C9ncL9o89+4Hz
FTFuRiaTYkvuXPS1dYfYPLEyQ9xLNnYAHaPW6qm1MTBXNlm+lKbQ5LurMGwahIEhsQm82gBNoZ5d
ImEa2UiGg36Xg7wE5KoK9xNc8OrKUvLirsxaU/MzGI6Wjy+8In6vLAAJWv+PvfPY0RtJ1/StDGbP
Br3ZkvxteqVVboiUSTLoyWDQXf08VB3MKaXqSKjlAINeNNBqiT9dML7XJu6y7GwdOPrOa/NyPhpq
tqmgmpZeO2wXBMmh10znjILdkUqmnmQrx+mmr9Vo19wJV+8KPqoatWss9tSUUviyEigP6Z+4g4s/
ujEw0CyFk/Vhn9R6fcztVKurUPH4WmGibS7wwdxeq0Bsd3Ukhf/aXo1axG5QUGcTKtGjdCj7RUP3
1+peeot2qZ7vEUCgLItIQx68c8P/RtYfLZELKZW1t/CWtayN2RBT9MQStW/QI7DKLtJ6VxltefHc
pQTd7mQhXLxXP3Z6/wp2+h/VtT9DTu33+n7ov38foHD/n+BtGYZ/AzS91etb/RFp4q/8hTTZ+n82
XsPRXYZ/D70tM+NfSJMZ/MfC+Yu2mjmJJS6AjP0vqAkydlNbbxwuUBD6GUaa/ws2aQb6XhclED0i
sIpbus+/QZt+ngP8LRPchcZDgwHqgz7jw7SBPNJMB63MiYmbCzRwQUcxQsc09QcA5ufZeDsOcR8s
5IGnQytRSvFh3uh8YkVL5u5lNNTX3JrUV3tdm+dMpUQTFumf+IVfzwszKxfco3OFOLSPmTWFyQ6s
ayYmwn6SexIjM2AXVf6B7vmnswKmY96HOYHu4R7+fQDPpBVUyKxRx7DPuXNkBygfmCK7KfDS0NjI
ju2vF+1/nEF/hlC4jhvIuAnyeWCo9vvYJFOYtsRhD1KT2yztYSnEHGdIFCngytP5D8TQnw72cUjU
l3VaLHqtO8MnxaNkq/BYpJZO7DG0/P5v780/AI+/3DGClUBRgYV0ZC88Kx+uJQFLtWKiglHptLuc
fUOcTs6fSun/4ZSQym+wBMIa0M3tz//GzxnV4g5mptgctUt+UbADOtBWhvIbQcS/AiV+3CoUGxwL
TQ2Q8Ua9/nQopja1ELEdMlQaJ4eTwe2Ix/DfXzaGeJ0FAzIMHO/no5SVckoSuYuwb23jUCiE0wb7
0T9Adx/UfH+dDDQ/6bag42C2H+6OqTFB6HpB216a+W3cy5mpmovYZsOBOVhR67kOI9jh6HRvaa/l
y2VBR4txmLutI6ViKu4fTJrUmqiWQVfviSRNmNNHYmOX2sDbZgyJgtYiHynFsDu4BEuSYK1ILSER
K0w8vdHCfjLS90kKK4kJSG5QbVPV+eaWXreEK560lb1fJT8Fud51JyHWlTRb1XifU/wI6g+Y6XbG
/w1t/HVFtpYqbvCmt3E3HOxvTxKrQSoz8sCJGynYpzgEVpHx2pR3TT8Un9zR08JyUMZezrqjQkcT
wR+ilP7hhSH6DThZByzaHrCff8AgR7IeAFSIHdXoqZ6Yi3UL4dbvn69/eGEsariodABjhP/4sMRR
CaON9ONhPevUEpmj6VygtR5jNkLu198f6pfVdEOiHAgWTgvj6cfcypwsFEHKaBnaRV9/8+YRcX7t
WPB0JJeK+9pJTOdfwWA/biI6Br7Q4LUQLx8TOLQWm6UgXAqxSs4p2hjFaYFa/vCZ+HinyLlC0kpa
JXZWoEP9w50SjG3CMpLtHdWMIlbUCDIJe9Po/+Hr8OuBcM3yVdg+SGChSLh+eib7Argt03KSYw03
OxurYxCDK+f739+nfzrKX5sGH3cu8X4/H6WZ6y6j8xBXRjBboVJtToAJroZ/fRQTjxI3hqNYPIE/
H6WaDGwhJg0py+QSI0R8c7iOpXb7+6Nsl/7vbzGEHsmJCJ6J+mA39pEYygOhuhThaxjItb0TBn5D
TZnLN6P6Zm5jFVvp3e+PSETjx2Oyb0MbzaduOyyC1Z/PrJ4Rc0zMpehdepAzHJjYjbKqxu3tE+db
n3wVuM82DWgJQH5XAYP8GOOAwDtaHFu4eugSkxw+Pl9qN4K0+XGHhhkRQt+paofKevJ3csrRkvSq
Wr7IwJi8yKjMHllA0xfvazeVdkydcW/GPoHb+d611nwOA2uQPZN7nZZnh7oYxuuWsqTQsFafMN/c
xJdRrnUb1atnM+dY1nTvBLP9msotX1stmdn9aPusgDas6dhjA7Zo5uyBjqj0SvpdCYn1faF0aY20
yXSXiDLSpg+X1rPKKDDGSYS4Ogo9mhOyUPE+lNlL6YNx7Yxg8xdT5NE2cdkZvdpJP6tmkAODNHqq
vTbbaG8ZxZlOV+rNyprv2GsJBl1EzejTDwMe7HRYObJsTyZ2j4t3tb0vdouz6zHQlQ8KMUx2ypiG
VKFBa2FgdyfCqHbVetYDjEa05uIbeTazbTqfk5k111trQXIUHbHtIQMAaEjWwZhPi4WsIrtyJxG5
I/ZrtO5T7cvYVGRZxUlLcDzA/jh7x5TuaOLgKR3/avEQlLHmj+4XkNBseiKfPHnziJgacKPwaocW
WManoHS1b3NhkDmtqqp7oCbV1r60rr4+2GxJRDRINtzHxjWm+xRlRHrCf0zcMa6vat0hae60x86v
Mc36mjBeaCLJXrWlJXa9Dcz2c5dCz5H5MxDMEecTnXa0txVtFnW1J1tK2qvJjjpjTv29mwOIZZHZ
qY4QpnEZQcKUNr4O9ai3r15RDfYO33aS7XPydJyDWltr2WtuST9QJ0dSxjSZAuJVckUwroE2miRb
dgBcAf1zr2hHpAprRP6Y37OU5zxADPap1HGTAVG53fDNFvS0XMgqsbST7yBVDju9TIdIC+iQ2hcU
dNxy3Y38GUEs4d59mZTDVkst5VEBS5DljefGoG5r8V5wAJEKhy0sv6+0RVinemm5sHVQduOpWihQ
CvNqTHWizybKyruloCoyl6L13l3IS5pFpGXnXyEfZu0aJxdiE1OAr53xDQ35ZacUOlY7c8f2CxAj
HfBh3au1C8iYz9ajwxvffuv0VkD+p1PvxqCZ80pvvCHauwW+uN5RR6MR+E18N/EbTgZkUhilS0Wh
smk8yjply7hbqu7RMFO7i52yreoLbEo+EHuweunOsYTtQ6mm7IEbuxXVFQSOKa8yIYqqJo7Cm1L7
IK1qcp1YMtRqM401mNJaCgvKGZgcH2Edc6WLgtgugvLilHFPEjy+Nq/LmJqnKvdmdcuSk8m9SZx2
RuFy1joI9vw8cXrCtSw1DN97oRhkjNB0cqfxdrMbpGSkZH0t1uKJEhcDemeaxQ2dwHkTGm1ur41O
hnaepvjuyZmeEBKZ/ZaRuroVHW1zuZZvCZfVp02yV/Oubc3gIUi3Io9UKNRO0zJ0T7M/0ik2VXOK
W6GxynrfTCXmhMl2e3LMtxq6yGZMCHBjWAY5YE7PTjXIeo+uOkPTp8iHyTCP+CKcPiacxFXfphW7
YGThL5AXQ7FBYjW7VMyGBDEkV3bKPnVHZQoW8RbLaRWLdWvZoGdCJzbA1XSx00eZX2tzwyfbsSZn
2uVDSqef8IkiA1D2QZzMyQpuSzsF9OwGg1+fs2shdUHm1f0wO/70SXdTxhiMjx05EU4C8atMmwBu
eJFujty21e+0Ehf9mVRJ6sh51NLb3C2rG5HzErCbTsQ9/wZulommCniiXsjiooE/Y6pYZJPQnONS
5TXlfmacVqlDjeBw9e+5UmYVWtpUvZAS5CWR0bjl96HDP0PygwlKXq5JAGmPXV2cEf5hK/G9RVE3
INlDWBRPalE7au0XzVS4TQa4lAfLyAe1n8XY6afBMBAiJjDLpMkktXkYpEgxo6c+cWZOWgXl3mNV
eRq8QW9jAGnzYYZeqOPWQC8d9l3KKCEr1zZ267K6by2fzhYfoSmoXdDM5rVqMKvgTzW6U9CJhk4f
ySQUQlaxWqPAX59QdurW3hyybIqEO0wXvBxOF+Z63V7ZOaRO2Ctd6bvV3MIWM32rS25a3yIBoa8k
Jzk46aPKJYxPhYiji3Ch2Nl3gfmwf+RnOs2pp7e65AHScudlzRa3vRgq3VMXQg5VG1WG15U71SvK
Q9TWfvhq89dUDKngtSdDGlNKT4C/TqTnKBt2FZMKSW2dTvYdMCfxJVYFBBh5PeaaiB64Qr+ShQbj
J0aXniF4oFHygBZmc/bLuvEiHfdUsWvMTlOHAERF368Z7SSnJacG4rIuGiu/8Fl4xG427SXfNTgV
nVfMKoVNuNHoFNMJx1Rv7TE+LuJJ6TaVPh3wZ7KbKKNMrqkBGMg0toq61y8D6XVYm7FDSv/OSbu2
/5JklKe/T3mi0CxYhVPBExPFFTYszOK4SgP0E+O3aYYaa4txBL/KHvsiTTruqjst0SqJ2t2VIkdf
46A3LgmPWgjxcSdCXkIqQFQadrZLYZImekeec1yPWzKHGQD0K0HBK6wGIYoDeyfrQeiWIrEEXpAX
vGT2J/jNJp2ChOgVo5pJvO4pn3Sfq6sVE61c2TTRvWWxhhJxyV6tdgu+YQzJlP6V4L/jmVYElnsx
symj6dtZo6wOJvqtwACve+Ek+W5k29JDAPHdOqiiyQVMt0fBK8usj101Sx89dGA8k6wUyQWZYghn
effxKmg67vOYL12A2MM1odYAivAVG1VixwZtnI+Zbkw0elrSobSGwlmxaxe1Xd+y056qauUd8cuS
yorcKX+UB6UU/hJ+6RzsfugurVRLAA0zeiB2zTQjmx2huZ+UHLUbamF8NzaD3n33uWk6YSZwwTtY
skTfjYmJF4ypfh3md1yEzudE093xYc7mWTvoCftP0kT9ZQnH1On73cTW79mCaPsqHL3dwjUUqzwJ
yrCDZBnNC5kgNUY/u9aKQ+NOjaLkVdQyIvCAPmOnzJxp80Bgzu7LrA7x1aIAk7PQX3LlaQERSw55
+8Hcm9VeqxVEQ0L31r1dVVZ/SqmWw3XbG5UXYw9hqPeqkogBOa4OGVESPWHYaIo33aFz5qGkneSL
7RHPcuhS8rTINnNnPWpgAu3QdzTX26G6n6EganCdvZuO0rt26pxvIM6/cmcpUVC+XJrdmdS0DA+N
1RgP7tCQT5utRf02Dl7N9Rnm4MeHuNegOjrMFnK2AetIlClm3JR+TWUxIQjfVNdjda5FaddwSRWi
Zama9qWftuJit1wrwMO6CJZI+D15ioa7OoIJI+NTxPhfeLva8+WdsnjIY3NUix75dYaktZRGAKHM
M2mGjivtp1bpKbXCbl5eoLrt/b0jW+KNBnuc68htxHL3+1HqI2Bggrz6NGuwEAMZ/NX59zcIJusy
cmRqhwSi2qBg1V2TYxLQihY6Va4/lvaiHn5/wI9gyI8Doln3cMlhbf1oDxqX3NOLBZoHxUr5ddUQ
NbOhZg/YrMOfWkP+4ViIjBA00bXAAX9Ylf52cknat91GzYbAINZ+RUmM+7WbDuRnBvHvT+vXgdTB
9cXJIUoESjQ/4BNBnQjpVCQfJH77EohiuVp80f/h2v16ENwmtPvwVdxYDW/787+dDzkWVeeO2Fmr
TOXvVW5mt33VTqd/eyo44ky0RvwXkNhHbKLye7btbODDLCjHoyHIqDAoPT/8/ijGrzdn+/c3Zw3y
KUy1HyAQBMJF4Mi+Rb04sKiRoaXPbH8Ml6ExdUUFm2+o4lHN9LE9ohcx/E85Y8q6YxzFRG8ui21e
sup27mlRxuKdMiMtvAianNCz3//Wf7ruCLB88C0oI9TOP193K2g1m0GR6+4NnyziR04o8r0/MAX/
eBATDykYISjxR4TLGIPRHAhTDl3JFps9W0s23tK2VEX9/mx+ufAWWCtPKSQShBIBNz+fTbH1PPVU
dpMjNgx7Oh2HAn+0ryGtn7o/Gdx+OSvAJ2p0sAIBr28B4j8fTMtknfg46wjOIgCeyaDAzD6L+Pen
9AsExdple0BBW72MDpD781FMu8eDraP94cFVIUV9E0FeVX4j6Ku8gl8PQoz0+u73B/311FgwEayC
Hm/UxEcpbgqzbUofUFxUbRJTNtXsTZsn+fdHsX5docGMSXPRKYvhhfnoLdYd0AMI8SrUBqbSs83u
JUPVhjn8skn7xN2LbNCCAxV0BC16gpBI0lfW5XalmxOwBTNhsV8wAC9xVpcrIRtzZeP4ckmnvy1R
Gtef7FGOfkSaiLPufWrRzFOKoejz0Gj1uKPvUiR3YKEpidtLTfujRdHUZ3IHM+/BWD3r5Ay1S36X
atMn28znp3y1kuBmKYWhH4jVSd2DltA+HoL0ExVPnJ4aP/+4Rv+fOv/fNFX+7XH5JcLqnlie7H/9
2im8/a2/2HPL+U+ACZ58CyYpuLr/zrgwrf8APJNsgXPQRlO+aXH/iz3HorjR4oiAqQ2G4tucZf/l
cuYv0SjMbgx1Mi4o/vNvqHMDgJhX87/RY7TO/AY+aFtGmmVD/1o/v7rwVm7TzupptCz2dKvt95da
4ssLvSvXGzVONOBmqGBCm3y4nlK6k0h887BkjXOQXmXeaSTNnvHB0d1Ebi2TvLFust9jlzmCeM2C
ij06ydPOPnlTTSY+S1E2aTbBfIl55LVwj4qiuYix+HuKTzwkmEcP0dPekJt3hzrvVAjtE+8QUT7F
CrJdDe9mnz6Xor1JDe96RBWJiWxc8Egmp0nvnH2qOcWtlVfmw1DnROrQaTxfaK7IjYNvF0u5LwfJ
i6A3ostDUprozEvz/DU1/PyCOFgIPLGIs6cG5wEnBlhu5Xx27FLzCNuSzdfaTgRWuyAbL3FvG0fA
LEl3qaLi8sCGFVqW1KuYXTPg+NSPR7/o+1MGinxX9K7zZokkO65OPxwrbIOPIPQCjH5K/OtKtKaM
uUt0XuoyOVal8072knuuVt383ACIh0axQlpPU33jrB4szOC9YCqcI7usxSV5SNfIJ7HaUEY559do
wA5Z6py8Xn1iUbk3mmbnOONtkhuXedPe+d54T/7N/VxrgJ+CzKWalEVUbg/6mLOfngot5DEl+GrS
guVb3QRXiZhg6EoxqLDP/XQ/E4YV+qRl3edKfW8zAaAzIYpr9BShW6O1raOF7oig6X0QnNPnuR7B
gurRLvfElK7Ps2bk4iYX4FsyqtZuWNudBVGqmh0oiydOcp4TSWr6SJ7IOnnO/LkxzG7xcMeWlUFM
UML+OpoSUXT0Yvf6czk2jrgsl6qaPtmTP6VPEwgTntzZx4+xZzF1ir3MjTIBJ6ttRPDEMiJGyEar
3QcZ6aAy7BR8oRZqsiuQ4QaEnoSQBf73aQNxo8SqEprh0Xk/ZPjDiXC0/IexRTc9rv5MvqvtZ2Qu
Vx7EVbvFY5rq3p8VxXXrkF74Tt3caGtftBFckHcgAWkUTPFNea0WXzvXENJPW6/0S0mC/R3ZTqUk
RTfgqUFi5UzndfUWRJ3TIgDuq5HugoqhefAI1yiUjhsHcwht3QSLATjSi4iElwAmH5NnHzuApS1w
gMUzZ/PQH+SyNEdf87R4svN5Bk7LRy1cLL5QwhBGlNgTQd7USBih5WXrubF9dYWh1r2l/Y9gzMmb
yvvEJzOzAHaiXLStihetMIz9ZAwBoulOo/1mTGAmCyJfyDxuGvkKfJfE1B+Yr8ounQu6afXzbATZ
LhFlcfIFNKbuBlcDG46jGSjn1KD4vbOZ+76nw9zdcZ2JYJnHfk9PLMGs+sRLEw7cttvUafIdOoyt
Bjir5Bwjva8Po7e010uR5qfAzbTz7OrNCzQNc7ZIg3fPabRoHNrmawY7sJ+LiaQ8IJloShVeTBKq
LyYfjQ/R6s0e62Z2qNfWjIbFsQ6ZR71GnjYpv7nMVOwSNHlbLTRQaGMmAa/H4bKdVBcnSIeuiZdJ
IAHa9V4izkeqK7y7VKzORUA6AehoXdKpshjLnrZFf6uGTqOpWuwj7ZQ6EAdhQE2grXFdUVktvNaI
gwwKhpI89Lyjr6uoaha8zsCVsS4XjKsToIhZe9WXbvW1m5blKS4Wnt6CgFJ0eDyVkbR9Hp51qrS4
ogLUPdOja90GOavWBIpxUMkckJfXIEYccgZ7ky9C0qw3gzk8JRjWKP9NTrlDFYdmEDTkG1/zFvQI
lj0/THV3YMET34gN/L50WnaEQbPDNnUGxLcsoG15QXDEXpqOxyrT6Lth2fpLhD2F1Et3oRqD+sq1
/cMEkboP0ERCbJEu3jSFeR477HZpXUvQwtlAWCsSrgDzvFphrBZtTncVc3xurkehvPfJSqgFSXM9
QvtoRFRztsfOtOMps61PShnGjvRkcjDkwUz1W9NAI9Q4enmR2QNwbMKfIwApQklDcVy3kDzrrHHd
nGJX+s5DUKuE8tUVGTQ4+B0+LZodQbdDNmL1I29XyF1aI4Oe56bQplAl1Z1OaXmYWUMXJd36pvnW
GiY9vWlgBV8IjXuui/kVpPfBTbKTV0x4oXvmEyeglghT6HwWfmJflGO27BIyCXd5SrYfFUHF6pgX
TTsRl9ebt2Jt1dExgRQoxbkxwEz3PvG9oeO3044kIPQqoCzpYttgut5dXWhXvWl/bXoHL4XM0anP
GqW9I6m5JsYkO79O0qqOcCg+JnUxhbbov07T8J1ct4amN65QQb5JUOrbaHMHNHOlo+/ho8/CX/Xt
QMjSKHbJwhfXd64yhixwYz2qO/urDPiwzdltgbNCqfmsZw0i7ZEnjtrpT6vmn13ytsRQ0GGLY2Cf
oMAheq8/zu3XxKI1vUsISZKv7dxQChakAPsEb5P+YceVrt2O6XBPCp8GitZPCKcIm4KhVaGX1C8e
2+xogw/DhjCmztuKVb36QXJ3YM2yOtazMqLu9pEtNwwaFQKZtxASJSq5G9ZUg5lI593s123s5sSU
5DW0/1TrVsv30tVQMef1eXR759IrWV46EwdEg8eB34SNp/Uf5jbgK1GuxyFgMa34zsBJ3Xhe8W0t
vZMWaAdrdJcdoHtASLGo9kDgT6LwyQ+tv9DyzRfJdo+B1iVIaMzd6IqrqRcuzdL1N+Syn0vQ40L4
9yawOmHgoN9Ahaih2RG9UMR74xLOFzZT/9mByn02wQjDBqr5SMsxsH0wyENdltPz6i/yCuLQuLZG
lT3lTQX+NmrnyhPz+4YGx1nbmTD0KcFaNBOhiaelN6Cdq1kn5mmSFx8Mu4PyD2qbYM7+odCTyxoD
QzxMRrun3t7f+P0xFE6vTpy/4svt+NGgyjOQxV4N7HeSDasmqK+56kkhI2rNX0PTYNAyFCtL6+dl
bJoJa5uZUBdAFeGOEIJzbphvw1iKg6ya+oSZb4+w0oXDWgrSHC3SscDfv5eZJOmmcUg5TBbCEL33
URfPq+7AYuqy40QSHXPnaBoPdb2hNKP3KnyDtNUy8C99SbB3TyBJOMp22LUdbkUnVdo1xpf6SunB
FfmqKvQb9P6GOV8l0kgv8sWjHMYzbo01lzvYovyzDk6/N6YuP5llUd7kKNGuBwPizqvnZ1SwU6T5
qogl6zGC1H4K3hej0uGZPX2qGPJS+QL7SwZ/kHWfAkO7DwBRdvZqrp8l1+xeT/BVRQuMYqwyjE2I
25cHz+tq8CDPHG5VRp46m3ELOT+7U7fDtEux94BDlSRTEXyVg6Wo0jL0k6IrIk5M8RVtn36ft8ur
tMruOjE073btOpbBrYK7wpEVFqUW/agvnxf7QnNQv6Vze9OPzhi1W1plNqcU45XlChppXWEWpp9j
vFplR0XLemlt0qaaRVKVsNtStnbklSysXpMIPoL5eOGwlQHYFFPUD/at2S/Hupxuq8wrjj2d0+es
dIxTiXDkhJMZ9r3KHxfKCEQ9fmFXu5HPy5VrLu3j7Ok4ZPquI5UlSS91PaPlXixj8YrPuSfIjPy3
cLDYMioLdGMek3MSTOs5GFR7cun+2wqoxKZl7BpU8aVT+Gj9HbjSHVyWaN9tYRrroRpWb36hV8P0
okLoI9JRu9Fnea9ldi3267IIA0dPNbtqH1CNq9Mc3zrOt4rBkF6StOskpq12svq4XFfy/nZ6ivIE
E23P/72ntVhPHbmrRmnvnarLLxKzn9+S1fOYxNpAbw7VTI5quPajb0cF+SHubp7d6YoMVK0KWW3F
xpRiDfSOhBnXEryqhU4vWNul735xFa4LRI4VzdP7hOZ3pKI9uwxGPzN1NCf2FguS7EpP+646NR7P
vhd7PUUpoT13C5/0rU9tMK8Lmz+K5oUlLji0VeVj+XKtJTXMXWsCcR3XcuUORZMppboGfsUBIwtw
No8Fishl9h1VkAVR1uW53l96A1XeVwSNEgePtUdK9yGtqKux2BW07nckh/OXyquKq7wWWzjoX83d
y48a74kvz7y3HOwzseeX/tOA0MaNVFJ0B74r8wsgjP9mDF2fPPe2ovHEIwle5uu7WP00phKB10Qa
j8omr9haX2abB1vWXgSzqtAGgFGvXt+dO1LJge6G0O34RrIbaql08yCBii2knpDkrh5elGlUmJX4
isw9AZEtcbiiJ4ykGrxnW2c3F/TOdD3jPz+UNYqjnu/pDhgwOSxEj8VYq/iqOcGzNxrHrCCdGXbp
++oO8lQHbBqjUg1obIwOci1pHqxN2+owvcOv8rmyLXVTkN971Iw1PeSB98QtxskB/2lmRySUeeTl
7mPWZDaGkumtn+eLpNAxF3vGzVLbL5W7ICjKyIn2rXyhEAhjZSn9Z7pgd0TBF3R18ebTbXZ2smKM
LMR/O81ihhntu6ZOzqXVvaxadWFU8sWi9cQv18vOcm9tRVuj0Te73pTYGFfxVDYtcQ9+kpybcbAj
YjmXyPGqd8jwO1DrMcxKsmpLEANoHj3KtdaBDBsf8Seq8yiseJo7luEG445JA1xm0hW1TAHlaXkf
4afOqTgNquPYssUflwFmeBluzMIbQ6vikz+b+WWASvGNsXOzqWrvelntic3WSJBM/LPSffaoaqum
r3NqP0EQDXsj69KFkEbHO5F2/Dp29eU6FIy2Irn380ZEo9K6i8kqTiLv+gss4rdOS7dK6ZpNtEzy
NuV3hipHOtZmwSeMbPvAS7MYf+9rPzhv8PfzkcQ3E4GXszIV5RBzrmT8Ka6yZRljuus5iDe/6h7f
r0Uvamhs0izLRuR3bSLZAhStcVB9JnZZZX0J6u6Tbcm9pRdZyO+idZBrtuscp7rz6RY54RPtIrWR
qHo9f9Hb5c2zWsJGvSEHufHMXbeaO9SwSA6q5DrfKiFG92IFfWWR8/qDN2U0QTYe35iMXIVmltrZ
rMZn5A0oCLcpksr0gfwiOKXBdyllyNJ3mxFxb83Ns2VS+qH4x/sVOXxtl9lFDvVZZzkiEjFvIu85
Lj0oD6Aq9guE91l69z6O3YM/wmbzAxHMGPLbgOwhdcrNX81zQmKKwx5kfMs18aLagLjT3LsguGAN
cVlesS11QrxjV9yjl01SjFKj9GPVu2u8jiphZ1ulh6mfyC2qsNDxk3cOCkRCBDTGoRyX/OyT2J6h
ABCaNWwqIpQ8E9V1S+eNEa7HiT6WnFJIyKYjSJE8QdvfYFzOwnYtRZzY6Sd0O890VDF86Cs174NY
jkbr4uqwhyvbChpUNBKzLpQPmM742bSqg+n1MN7WGtFaWUV10qk716JcsaxRXSlDnEs1X2Nmq/Ea
rm82a1LcpMuw6we17pKkZEj2SmofF6j9pHBxFUO1D1VG2dXkagevsfOr2hdVSNj7Da/8oWQgy5z1
GaHNBXEdzKg+Ya2152L41Ry0NwgTQ67iGAYk6Y+ttfeDbI+1SJ5HEswDs4/zmU4XbUlukoKg68nP
LnVt+px36lkDE0pI44gWx7gOhLOwOSkitncHwEF6RrSrPK+yG73JvqIVOw9jcmy2UdAcjsnCx57n
d9+bKOLo+VhCtvRr5EuToVR+ydlGQyys0cp8UsnmxOu0K0ASYojGI77aG2WBVwVprI991JpVpCxJ
KYzRfHNms4uX0qHG471g564UclYED6RbaXFtDwc8CXhN2zORjHDf7YvfVFdTqx3Jjb+o++XRd9Jj
4g0oVBFD4DH6TIb9vVkBb2jkkofLTBnkUq/l2eIJTCQFZfrchXUrdkAoBvn8bnJVWtVNS4lZBBU+
UwqQPKVtTSsK2ZOBW3eRkbtmtFrTnYnSkFkqyW4yhz9MpbrpZvbrdBjEfhqAjtb3PdH1HPAeA+LF
sNHxTTBfBfN01erLca3du2bQSCMT+wx8L1yBtRGngF217F1Jf7vB717sCpRKJBaz3JTZ89g758Ak
F2BmGZDSv0q3+HLkRptDaE1PpjC+VdBoiC3r3Qo9WSON7PF6ml51FVR0+aJFjuw1f2IVjf1Z39vm
9C0bA96MWUsO6Ndu7KT/OvbuDrrocsjLb/owPyyDa8a1rlt3whzT2GBC1uzpsi/W8Sw8/Zl/lqas
mQjKpI0zvdkxacGTmk331Urbgx8k56yi69X3+4PVgEDn5P63voMzli1ho4BojKl/U3SfsiJVF2PZ
v1pEh13U/nLTOLzVNtvXQwDTf5gdsuWthQ2Vs6/6+i2o+wdiBi5aM9tVCL92lpirMAH8pX+JsnKH
uIQKS6ZWDzoNNF0s/Ppm8e1dIE0yitE9suZ+b6VJDrwy+Z67KSPaGA+2uFyNJpLJSMXxBJAx+tfm
MBa3pperT+5ajchwFLqt/tDkqVkdKQVgS4a81ru22tkYH0ypMokaUunyyMvutDvKdEr9K2qkPJ4r
qK8jhXwTcC7aUWiA/8PemexGbnTb+lUOzpwG+2ZwJySzz1STqX5CqFRV7PueT38/yv5hKeWrhO+Z
HsAGDNhlJsmIYMTea31LldwCC7O1ABgVdDdtiaMGi0uzVAu1MVBBQgm01bKMaheJSdDP8r6w2pSd
aJBjx7mhsBZoCqufrWzmwb5XC93FHqz2N3HPHsxV0JPUnZ0ooWlSKp9VXXiAiDnMhfgH9Qhf36mI
Uar7oYFpavv8K+KhRWXGHkN0NNoVaIIi+FUNoerKas8495CbpCdlQPAsKg2tiLgdyw2QUE9bY3Sk
jKOamXxKorraDl2frWYZ3bjSGlO8Aohd6qRFNxNS+MSsRJcjWh/vdDOPq1c/ntTCznNM1cvIz3yy
UgOTTQIN6eoqTxI0Q/HY3cFX40CcVX6DYNlQE3QxPcEPB9ES9Fs/z4NxTQ0cyzE+8YRSalYBEhcD
iRU57ZdNk6IjJygA2mSGWzy0c7EwKO/rUnDd9QamO6zhrb+gZlLvOrn05SvYEmp1VWWinCziHhiJ
y2tH1RVxDCTpqk2lYYXgNjPscSz9dEPhSMk2TRqa/Q6pGS7gDK+BNJZIj7pMIdJIiTbkgeAEAAUZ
2kmMUBwYucA/G0Gtp/QOxgNc2grKN0qzBV0qFG+mIQvpuvdDf1pomVSydZmpK41maO3W5N+xI0Uk
RVHLzCI7ChmKDmmwpnc/aLX5AgyhSMhzJKlsERRBMLitwNTjxzUGid3qiAB4ipeJVFWUfTiuyNdd
K9GMaAZ0zmYUBERVko8molez004gOcIj2zD2p8zFiUzQnmQWa6wRh0CreW0Ss3EryWN3mxh1vGqj
yWKC+vm2VJUDyrt46420s3REvZWn4FCtp2YtcKDaSUkuulFsPJb9PB2Fadp2cV/bSUoAIZ2uCoJk
zyobDCsLjeJKb+NsKUQlZeYcugLl6GVsYO1PkaCuO4WoNs/PR6LLyltRqGmxwIdbSEqt0hjnEIX8
KSJ5PmtZQP2GFku15H3NmM5R+1kJU/sg1ZNPj1iLhG1h9YymykhukyaWHVwGwP76+p5Ccb0ZxFIw
nbnfueGkQLZaOfSuFwnaSdalepeGg7XojWou1GTdlp54uMY1eRsI/VquEJ/HHsdnUWqPuW/u5bbZ
dkhOXaBwBYU6eCJy6LGtVIYHEMG/FDnor8ihQESnhP0hEaQHLOfY37shsikkeCvapEQgR7N6TSkz
HO0iZcGYfk5RlSud2lDu04OxyJdmKe/LRZur+DLMjNpNQ5Jb25trmdOA03eJtZzl40eDZv9tK047
vW0pJjRsYFp/8vh4jeVCL4QEFWfvr2lC1Q+1qEdLsDzBneU1h3TS3swekCsUjG1CxXGZDB1CdMlQ
34DG5wuUA1TaNUA/BvJJp46oHQPvUTon7caNAk15k3aWsdczNSSIhPhNbfSbTdglj20ieuuQAU+b
sOb5l55gi23B52OOANDlghqpYRVuW6CVFkRiY9pM4BseGFbtAmF710YileClX9FeE2/TUpFgx5it
S/GJVOoo6VeIbIRFLrbXKWuMXQWe9YJWL9wVMfr3tqGzEgv0XCFb15yCEuMA/W4ks7qunDFJV2Vd
k0JdcxqZiOdAOcvKgWe62pb4I646jzwesZWv23pKbGsI2BQoxTPIk0WlV6ad+rTnkI2nNsTSkK2f
2K8qOQkc6BUYUiZZOo6jHhd2gi0Dg41orjT6Oq7E+XaJkl+pbR2wCl01K/1pKNlDoAwRu1MhoIlm
HEV8BcsBYL2tDf5LqQvizowLBZwGbhG5hKdr1Gwd8iB48GJ/tIdcUt2opp0SAEqB0VME6dzdoBtK
5/MG6GFi60SQ3LE9V+4oM+kLDov+PTLk2yEO38JUQsPfZfepFN8THZOt8yR7iWXFv1USI9kbWtLP
Z+hpiVy33XFkkey48aZDIAJFiKkx2qCFDMwiYW/j1GR5AuV07HQrcvsUh1PlWXhZtX70HiefM2sa
p8ZW7trqFvExBA/oQa+Yz8j8kWMLb6s5dXStiQNAZx+vPGg6EpwOOC3FsDTLGFNHg9ecKgc2hFLz
X/1gPCZJQxFJFLRNVGjeMo/ynyks0H2RqL/jnoaEJ3j5Td2RT+QDZxkoC6SqVD34FUF5k181NqiL
yoFGU7OCZNYmygI2TKRtUEzrd4quD5RsOEgZuaQvvIZtaz8njIK+WGhGd534Q30LiWjfIel255IZ
B9T4kUKSv9MQfzpJ3yinNNTpL+SQu+WhO/qpvs34kLogIKW1po6BW2IaW2CAIodGFH8nPj1+oc3v
q3E6FGa4abPgl6KT4tMUpb8Ek54/hSl88lH3ejvHjbbSI1O/Kpvxpq4F2ip+rAxO0ul3qkf0qYo+
6SZvy4TkxFFwO0tAnG1pLUKCrFc2nuItvEiOCCIYD6kvGJtEY/LLRag/0VbkMmIk7wIh3VcC61/o
9w2BtzECzTyg2azPRJwsf0W4gErb0Adl3ZTCtKfead0IgiQ6XWHpS10SpENdqv4Sc3i0GdoIx3Fs
6uat6VNJDju5R9MM1yOu5X6exk9F0d+IefbAaLgParAG5mj8iCiq41mnVOuRbrFSqkJxWj99laFO
HanWw/lQ0Rqx8vAQWP2rsTRXXl94QJ1beSGBC9kIqtW4WWOlP5oxeAhF6ddk6EjOjfFRVOI+wwuk
yCs514d1YNaSnZi5RXvLuwfoNO+KunXI815JUaRvChXIilNiq+Eo0aLuDLqfo08JQCcUyh34pQc5
DCaqiYPOSZujDetnJNlhWLS35ED4K7Z1w3IwhOdQn/xF2GnhpmBWr7UgI/Y5rT1vxVbC2DB9FEcK
ZW09yXq5R6n/2qXQ69Bnl/cCLHjydUe3iKdpHemc6qea1KtBRkM8qam67OlUbP1RV1jeIo53FjcW
IyRf5EYRkz0e5le6J+yMIQLJYoApyu9qs71PZTVemFSHDxCVogPA5h2TJdxKZBmxDyMnxIzATLQF
HaUopo4I32g7NRVl5Jrmp4VPYCebUJFV77XCrnTKemtPDNozwMUF+u6Dr2SNjXpCcjUrNImF7bWd
51FqlQWOscwY6DFrEnC1Q5mxK3MaGgBlGMV/quj+VyH237Ps8P/NVnFoRP/Xpk7A3ddIwt6zFzc/
/8/7n/qLb08mOxgVCRe+bqIgAJP9H74KWlvtDxD2zFK0xio6R3Rg/wGsmH+gUSUIg4wKEpTEd3H1
XxoxEgT/AFMi0wZSgXUCb/gf0HyRB5OBhIRUmvEgsolk/LNCzNAGrdXZvh5rAcYbycl4y4LcWDUa
iwTYIoKFRmRB0jT9K5P2+4XRGGsG9Sls7ci6P18Y6ZOq1X6lHpXMy93cCCwq54TgfXghN39K3T7G
1Mz/l78FcFyF+h1kABRGKFfxz58J4LSsi9q0bcTbSVAOglH+onEVOKEwbOP+Jx/WbAtb4IKolPf2
7TVnaesHIXleJ1UxRKJ4WwfwvVBdrKQ6Hand+DdmUV242Gdx7p83yM4NIAHIZwXA69nFhNTrIOOJ
t0HWi+wnWhaPhJxybKbTKRX7YPn9A32PxTp7oiCo2QrNnRme79nddW2tVAiS5NvKj4+yp9b7yis3
WRxvfKG/q9RR2IRyyxlp7bVXWkOq74UfMI/Isx+A2BJgjwm3HK7j/Pg/Pl6lGOlx5vItl1L2rSpf
hVZerEqhN9b4agqwY7WFTCOXXfLkm1O87GQyt4oiix5DzOvCBjJFcwG9+uWdz1JLjaeCEhvkwDkU
22eZluin0RNVMWyRlUWVMamx5xXGtDaH8tIYOxP48965IEQAA3E/zgjt/L1XHWBXs5z0m0xDR4Qd
4lRJAr2UolwWEfI8jgfTXULKBG1PwdFIYjZ6dDMCGniir/GFiml+8lvDcL5/PZ+pI3/+LvqTSPlx
ORgoqj+/HZHkUzZ5MA5zsVx0ibZRG+8ljdpyAVVHWgW6uG+rKVqPHNMv5SV8GRk8EwLiRF1HPEs8
yNlkrxLfqNuOaxt+vU8JcLXwfd1L/rDk1w6PhtVeUx0B8KbxiUW362/w86+IJs9tpRvHvUWu1gXt
/D+NC8ugn6iy1HEqP/tJgsz66pcyr6mo4hvKSyUxQe2vWFCfs9qUL4zC84fPWZvRMKuKVcwAPP7P
D78PySfrWQWPptW+WqW8qQph2QklVlP5JZgaOmJUCbPJu7AIvU/6j3Ny5u7gOsJLCKNbRm98fuGg
KAAcSkfVOoUGmaD0StVUsf2tr111wr5sFh0IHoiEiYfAJgxd2hTfD7z3D8aX3yCrfG3JHbQYep9/
A3J9RZ16DpIAH82DoTiB8oNAsla/0jik/EYJqOP7WOPjpTTNlivYIOmi8XLhZ5wPwvdH8eFnnC1P
SRWOCUlt0tH/ravL6k1q11LgVp0jGFs9c7yWJoiTvOqVa0hbigAXLn/+PTi//NkQaHJqqiKU72Of
UKFe+/K6C90Jk7Nx3Qtr/15FB1E51XSfZG74lCU3dWAHvy78iBl98t2rOBsObZQSrq6K0rFl06mV
zx3V99ZERD68ZeItycl2hZuvHi8Rrd6NYF8urAAhIzVh5qqdf5xEArTRfMhHNV1gUaQahKqSvrRO
fXM6epz8NcC/HQO0P0Qz46Z/mfKrTN2O/bJP7gyEnuR/dcqJTnBabEOVk4Pj6wdZXn//iN73VV9+
KfNlRgnxGTv3gSWa0KJ7V6Qj0ciDtQIfca0P9DecvHUbDvS5OxSuFy+yE5bn8q37XW+0bCHQS0CK
BLZzVbZXnHTpaWaj3bsQHx5QNrWBQ1kLtKRFKPR0YWjLMwPv/Derksgiw27RhOz+eYYVwSwGVzr5
GGerngbmayXvEboK2bOhEmGCc9k21nPgMF3jaEGDavJvp/5+EBZd5g6H4MJqp/7TMPv4e87e9iDl
QYatld9DeyZ1wG0bV2Z38OMFuYSYWJFmRPGh9jdKDbhzCXQiUtYSKDKzvfZfUhai5DYVd5q4JtKY
DmEsPlKOQXmAsdUgx6xSd6W6KsKVnrnJU2zeJt5ar2zxmE4Xpu08Ib57smdrFySQphUanmw4vTTW
2jKWVNw887UdHxTlAlHoyw7OAsemYnfCF4IZjoyhz69RFQIcq5kqHS1O2rfKEo3IyltbB+vF2JYX
GGDa/D/7dGdnFzu7sz4vVCMwGOdt7yIWKBS7qRahjvjCWBj5loKglW3jYKXGuw6RiOcI7J+G6Rj2
6xzTdEQJH2ncgqJgvKdjlOa2divup3gxICJGvpSgF7OlU3hCYgKAoX5SlyhoYv0QkZZUgGRT+rta
WU/dAQBshFR0xBTu8ofDNwJuAuEoZxdQdF+2Zn8+XwvKFQJptiNn04Tdpiqo5J4exxWteRGMs7aU
3pSnHpSSvPRmhSK6DDcM9iU4j/LCLH0nYn554nyEefCGBabsbPEVACdZUcETt5D1KBCDHGty5xUY
HzLqY9pI0VWmrYgYipaDtkb5OvykHoZ+k7Ztlh/6chl4yz6MQAE/UDwXEqzmNoLmrHNV5lqyn+oH
WMvqCYvPjEZYVL/KwpXTJys/opWV8mWAO928m6SdWKwF5JZudgmf+XUtmsfV7JQiCI4GnHT2ma2x
yhuTz0NOglU9OTTU5FeR1fMBDFdQOK10oNonD1vi4IurtrMbnehGZ6iXkY56foXR/fsF3fiyGJ39
oLMPr9d0CJmGQTqa+NRLpAcPkbrvYze4FtBMJIeyue5gxejbNtpJFDEnule2fKI1TIVL0m0UAPgy
DFpzJGBkHF3cgZeS2f41hpMgd9of9YPxVrjjMbjVXnXPNk6MLlgXS71HhGDnQHOO5tJ7IjZbeZBi
eqG2+ptPCwKW/iElUd22rq2bCANXuuw7Rxboz1M+dout8PP7ZzFHDX2d9CahYBqlDZ06xecVBlsn
JCOhl44oU6+1t+inpTjaj1TeNepGlJa6sGxZrvfVVvtVzf4su7zm3tNXNuLWEzTG/FWQ3PQKO/Ci
eEjvyo32u7piyIlYdZ5a5MJ8dN7CY7b3dhmy/Nt6D1v+0mnifOv+Po0tUSLGVKVzcJ45IxtJDsCA
m+DholrpYMhXdnolAJesVrNyKF7z2oxfGHxLlF+r7NJMlr9s5xlS8yGPWCdAAtL7kPtw0u1rS0h1
pEPH4Cf90Po+EJxZdepaKlVZm6pM0i9pbLFokrkrPmHW2tV32ZEX2m7SAgWKjX1O6Q7NfY8OGv+q
sPr+RUvzizxfazDlg7KVOHBxivr8oi1kXYVu8oyqpTiihbeHO77/2i3NMKe+ae6tC9/Jixc8W9wq
cKKCPo+sDFEsHPpf6PMKEY20W0HYPCCaytjVZc7/8D7nN/XhTWQxPut0Hgve/fRG443Yj1/mHerD
1+7Vekgu7J//8b3//VT1ean5cDVBT/+6mv/gabagOOar/FODtj45qMu/v7V/HmQfLnYGPsa2pgfk
XjDMgd4PG9R9PgKWHBHIWNKleAoMUHnIK9lP5ckyRH8DCMmkm7oYvLvWWOfyjTWtC+9KRFCjVQ9q
dlAZbh0nL+3aK0/5EF/4yf+4gfkw6vSz5SVAXoUwm6W2NBCIuESp5+u8ItESSR/fdQ03TnRp4M37
lG9Gun72Uc/6JtH9gGt6vAd8P6RnWMusPrHHFLyFci8YbnaEl8atazdecWmifdl6z0uBgcdfmuu+
4vtb/Dgk/D5DF5vKR++3+OqPW+/ZkhZYQ3bEAgjNNZS074fF1xP95wsqZ2NQ9jswuHkpH3VrIZvu
ADrGWqbjXca9A5XqmO4hyCN5Z7DPikV9KecXHvk/fUQ+3PLsoP44C7rKqsHacMvdHcpajkVgcdin
j/Hd97f6Ze89bx8ozohz6hko7rM7DfyqH0bPE0/9wJmxQg6zRejSpQDpAkSb1r+uU5xd7/y+MHsY
Vcj14hFv2RocZtOtEoSEdLdFJ0ndJsWUiebERbip3Xe3JJnohL9ceMOXbvtsEvUm3oe+42eYJESY
UC5pl20l/znEyGX++1Xm7KbPpo8W5RMtNq4GCdgEszZAfVrCPRM1aJQoQrE0XacHExWhufCHjfhM
XgcNLjqLauDGHi1zG6rhGLq4ryoCTIh7ACjFSiQvvx8N70XCTxP97Jeqn4cdsdSdWeACOiVkrDaO
X+wDZTF1q4hK4VVQb/x8VxBkVDq04WmiZkwITGzgld9K9UoltokGHCdgxEXoVNTq0JvbqbyKKwpg
LhB2B35SnuyDCQCUv2rFOXTXnnRngPyll63Tjm4iINrPHZGDammc0u7n93d4lvPHSJ/vkDYsIRJz
W8Q62zprQhC1ocwddtn1C3IgrJXOoG8qw9WUZ/ToFkf76SYZnEa/9B39skk+u/T5fgHtpBiIXDpQ
F4a1inoegtM2OF2dmqlAqo536ZJfVs6zS57tGDCa93+9z2Sfixv0Qd22s5ai/pOwV1R3ioU25MJy
rf/TRWGliHP6AemR5zu3AGCiLkajdKIK15QbVVwBAA/othtLDYBcOx9axwdAmTEG7HAbxUsjWNGX
D/qlrBKfy1dzkyYrgvKoAs0dZwH0zoIkYNSU2rF/tg6iufHUN+FlfPYZi/jxeIqICTgfq7LdHUHa
qR5KNwdLWggn0qVjzZmAjSqyv8DcW0UL9uqRpKzG35oVRmQOEBem0vs38XwqwRCgvwfS3qCh+Xkq
Jajo5/AG8RRONterYHDuu984s6al4V1bKj4C3LArFRDgjzYn5AZpsV09DluYaZZt3gnHOEdAwAM4
sMGDnCCaawwKrbkOn/27+IBkB+qqtghNN+lWwbhra0RAGJtsv3WC4d4SFq36uxW2iegoRFC1ywnN
PCjyFaWiiYf5iKKo8X956Bg5o1EVji5sVb7s5Bh8H5/A2SLbWAQztRHjvZZvm4JjxCoU1vrmtUyJ
KxM230/ss/jKPyf2x6udLbKBYI5ChvbpRJFlU70ZvGozXfQIL19zn5XMMfGR/sI0hfKyyVYo7qst
Z0zOVW/VC/YLPjTej/hSBeh84zQ/gnmpMSTaH18iKMiXFImYiqRTpbiouDrijy6dvb9uVuZraCLU
fwkUknFeccnKOJHSapBORmCDmQOHw9G4+Zn88GU78pymd6cK1KWd+Wv/8cJDn1/hl0H+4dpn3wtl
UKxATbn2TF14MB7FXyaUKYzcj90jkqsUVuhog6f3n6n2wBLxH7FmYgHgWWM5vYCL/6eP+scHcVZt
I24p78Ohl04Nedqpk9+mmEQhTPjOpVbT15PY2TM/+4pk1jRiGpmkUz1mYFAo5jEbXSgFpoT8zfYh
bChLQTyM7YVl5eKVzz4iMY5tkaQ/RlTpUuCCBun3i753ak4osq0Cn0UG2Lg40r9/1ReH2dmnJI0j
VRk1Lqy/tA/VM2NMf51M0o1s4UH4FYhOWbrJgGrv0oXnifvdGJuXmQ+7f21GBhsgNk6aclQkV+0I
1VuJV2wglevxVf3VDqtC4U1PF4bTeb77+1YBOgPtduBYNHXPVnArMRql60WJfogTVS6RfESXV95K
QwQ2vuhmB/LvrsqfiOWF3f0W+qfxfiq2lfJcSvgYpRtUfJNHL5ZWIKpVSPEYcFH7Vo4CDSctFt+/
oX8e/n//3LPlNvDAzcL4kU4eRQAV69PSqDee9ED7sS0vlXn/8Rs/F7cUESkEdcjPL6VJBLz+AG5P
WbModUxdxYDvj14BUoN9UIAmCpdFsL1Y+lTm8f1lNHy48NloKAVgyy35mKBZHEwMfANpG6GgTOSF
qTuiClfDTTt3eqQREsvLBnwBFG7SQ6GNTngeFq3k1u0C7EEQb8ZhJ9MMb1ZqtFT0vW7cdurJD5dR
t+n6rdYepmHl1f8/n8W/7+C9sfNhPAP+lIQ6LRlWqtNQma4YH1RDx+i5GdbQ72nbuN+PjK8lyXm5
IuhGm3Fdsnou0CA+Ws174jVPgbFRMJhW0b6GDiFqGQyYjdy6tb/ELVLislXXY42DgTOgpDh4GXBe
JtmDlh6S5EDRTW5AZ1wP08GUHVgYMJKqYlP2B4NTk5E/VuJz2B5q2G7JU6Juqmwjm2sCAkDk7Auw
PUWC2z6iXo4kVZeOgbcP69OFm/0yDyiNw9lHDUTyC3mdZ2szaIAw0Ac2AlZxyNnawfUBJ0WZ2Vyl
DxV6zIb8omtma5rusHsY0XJKaMsSEGUXOiphLLZOH7rWr8ZylN/SiD/UjWW3Za/GJozNw5UgLCoK
7Rnntl2zwpZRLpNxMVTL2tj0T/JOJH+QNhsiGNfMbr+/vfcu7qcJcHZ7Zx8AIMRj09XcHupyq+WE
6NSlk7+ajrC1Nl289EsnCxZBdUsV2ZB58Avf2KkaBamlWi0pqRXcm+pg5sI84fkYCH5H5NTKGPjc
VgHP60QY0IVVUay4d3IWh7WKN07EJ+j09RqgjkX0beBqV7POOgJu6wI6IRk0nZb6zERbNPKBEjv2
/VZ26dhWuAwUm3oaVCcMu80LLr7iheNrJSMQh7Hh4TlaVtpjYV1Idvn6zZqfla4S6kKMzJwE9nmV
An0tobTx2Rqpi1FeioSbT81Nhk+9QRKkrnLVqdsbH5LvvPcetnpzoZj5ZbU6+wHzt+3DXK/QJjc6
nBFMz2vEtkVzZeiOIe9678IU/3quPbvS+U6s0BQ0UWy2RW/RcLQcxydJv5WNTVngq9la3jqudgbc
n9yt8/X3Y1L6stM/u/jZzktMlRKWGWOyHDF5OXqCc2KpQ7kR4CTt626jBUttwFm7DSvUz1d+tcIx
YSEE57N4qXQmfTlnn/2aswVgqtRM8sgdORGu0Bhkua4wB6mn/Ce6vRL5QH1pT/Zlh3J2wbMpiaJH
rSaZ20fgmI0/5zQKE4i58iimR+CYZX3bpk88dbYu3lD/64MPqhdZRNhkGTqK2S/Cr1pOhmxS41Oq
YZXRYVTYKu61RWNNzx6RVy6ACZXDZfvil1awi+fjV02KgVsbnIYyTdNWY+Vd9TDjHHUcwUThupck
4VfV6C/s+caVko5vgb/soNQd+GLd4YqpLmy25uH5aVXjJggS0meMo6JjNPw8UeZWvaEQmXyqsllU
oZcQh/hsrS4M1C/bFo7j+KaQ+hP7iAL3bEvXGIMiRL4RnEpTfwZ5MeE+bRD45qSxkhQMJ0tS9xar
GvI0OqctTXWlu3SvX5el91+BfHRO0wNnelZ0hXeR+743Bicdab8dE+NChE7kYFvTNypWdKy8awso
4oITegqjQtiTbH8ySsgbfThdGL3zbPjw5E0RSYtu0pW0UA1Z4vlOrhyGsgk8zz8NXMQtw+QUDOAR
xIYst6oSLmx+5LO5Ml9OAw8898xA3KIa/fyiYTBo4mTl3HtHLC8G6KWkzFbQRr73MHwnhRquG1mp
FkWWvhI9iYZBzIVdLU5P8C8opXSGMCNmS/xY6RsNUL9ttXXZYUFMB1Uh+wH4m9bHm0DXkgu73vO+
+/zj5y6Eydhh2wvB9vOPhyg454Fq1lEeaH1MJeVDUojUpeXFG69JDppgSBusr41dCmmAsTyFL1bR
Q8LjU+JwyR/GHJ9jKMobuSARXjF3eoCxJsI84Wgt6CgC1S68X/nrC36XWaEOpZ/LceZsx4yLqvVk
wxdPgy5dBalo96WK0Ypg5N0UeXdCGAu3cjr5dN2JO0qCIltktQxg1+yvtKhodsNAsRB56X4M03HT
KiBBPe0QouvG4CMGNx736bQtcX70rSABim1/FQogVPI0mpzvZ/B5mYdXoCPAssjlosVu8NfnV9Do
LalgmlifyBYsV1HA0/eFGqYneSILrQLuHUZPxDO0S7lmbzRbR7fgcFDB5ezZqgyTiYDRCQugfMzi
GlRHSAnOn4Ad0+QmHbC8bWQDT4o0psumK+bsAKzY8sDp+vtbOddsIpVGLGqJOvPPMmY18+dbEfvB
wtBXWMeoqPKdEPb3MlvNVCdugIHk5HpRk+YA4W6iVqoMWg8dCEGLQmbCNpHiRdsL0VYhHZaDau4i
d4pcWeFz//4z/9ff8t+sPh/e2BcCst1WcZi9/tfytc4/Glze/9ifDhf5DxUpoG6hNcLlAtWYufdn
gLCg/YGxRJ5l3SCNmYBzIec/DGTtD1oPvHod8DBmz7mF+5e/xfqD9YOKOftVSuciQt5/xUCmSMEY
+nt1N9BCM9YV/rYUqpDKu0LtwwY0iSGLtlDrjB4imdR05XSlpJbyqxGoFmJ27Wx1wkuvZ5a+SrtY
fs78aFl2wVrgwwXoY7AgAY7SIvCaBfYzDztzQIquKbS2VFjGbsI6RhMLGZQ8qksQV+G6AIxokzOk
2g3+ahdGBFwL9b6qGoSmZeEkMsydxDRmApql7/I6OgXCtOqHukP06XvXYT5UToPzT6xqbHiefygE
uQRwUfTXZjeboklzp4IcgrFpqwaEMsKhYvRuSVp99BBqRcyepjSWaeD12Ac9/9HCeu1IRrYfpUB3
ITngy550+Ymk9WBVkNoHJlhFKlzjfoQIR164WN+nXaRd93yMNomC+MbQ099pYlgLrwRQhD16+k1u
6ItsjiD5JilhXx3DtAsVqGRc9DqyWhUgRh/f6phcN2mgVHjX6+4+NNJ8pmQO0hYCm0h2Hnuwo8rH
wil97bYIkTQV+guBXtLPIWJywzQc0t7NpEK8HeEM+2wpVW9vygOc1DpXJ/RVk3Ig3RmKR+9H+hId
tPm7DCRtEQQKIUFaY6BAtorUf85hv/gsJzKQJeBsj0npKYRXhHDd8zJJrxRmBYXktEAu7MNgrzWz
L2/qacgOYWX8tpoEkYvHI+wWctOPm5F96WoYM30M7bohuWWl+4bfK3AiKci0dRdG8BmQ/yltJHVu
76fWkxyp5vCjrn3PFepSvC5S7PwImxJZuitFX7zqKnCdOiztdJLQk+lJQtqoEOkUtn3QpK1Xxvs8
nKD8RLMLsEqGdDvIiX7dWbyNIA6LhQ8o7dqriivcAmSAlEo2XBGVpdhkY47byTcejD6T420oq9kK
R/S6yws8iQTdLf1MfkmTwM11UXQaMHKPIRRSd8ozy45IlilEbVVOmgIa0NgAS5mux4pEzxEClM9/
gg+6ENXRTgEber26V2NxDw8B+HaHIHF8Msro4E/pwjfDHdZS0zVMfeHDTmrJqENHTFZFJqwDUNtB
hKEHgtIUVEjlOq084MW8VjpjlaQdQWceVJL6zoh8R4NusRpEGZRpB9oIon6jbxrl2OWnUkOxBcPF
l99iZQLCOx/QxCfo//WxjdtrrwPcq1JSFYFNVUpgi568S2DZUmeeTZbukFPXxXdkQ4ZdNFnaLayJ
LlQYeWt4Js5EJbr3BWtnhrB3eFVLkuh2CQXB2b636mJNApw1Sk6vKxs4ASCPVG260QKuG0TxYAup
byxKIylOTJu9FN2Mc/lEfAEBeh+IkHSIFsDj45SttVGAclpTthmb6BpoilPEhjNW0w7GhxuEv1VW
FWOQgk2NROa+rxTdltKGPkS5Utm7OQYZl15g3BsJRtG4TjXWufrFY8+3D6IRaEQc/oZVcpNEYAWm
OcKpFcunoux/Cp4FHI7ZuJHVli0RBLohucrK+pWU75UkDOBNFenHCNjWPxCnBnctrNvVGGUeocOQ
QN1YyAkCh3/t9OxcDJEoFNvklEGcMpgHcM2bOptoXUaFx46wi4NdnbI5tNMkqvx73+oU8s4s6jtA
+ILYFcRxMdbJyY9JKRPEHxmMekcKzPg2nXpQAfGigCVKppVK8KjRCkd19OqfylQdRSAKxyr1QjhI
snAVBV2uLEB8drOyxeoOmjfGrlwI1bovcgOVX5tsfL+QHmhA4bkHE/Uk5BkiSrWCPppN1jGLiFm0
Y2l6jSvirFQlXPqe3DjgUwi0BJxvmznELnC1MCjpf3uI1LTQfEogfQK1jIZNb2FcAX+wryBBbAOl
sLamDwiJ2IdiD7cEf29iLaLCdOoivZNAXxL66AZNgYh4apJ96WXRtZc1rP3BvTEyM3KxeSwJzoDT
T8ijowX+yQjh2ho5TapQX/u6t804lHewsqUm5Kui6ND8uxLqT1y+SZIMz7R9S4ewduC056Bb49tK
kt5KoaISBlXC9qWuIhGj2OZRw2eByE97AoKzKGMsymkCCk9gf0oEdWYC8cENMvNyZqgLVY8Jrq8E
9DVpsu0gWtHPrk/APuTZT6vKt31cicv/y96ZLEeuLNv1XzTHNQARgUYme4PsOzZJsthNYGSxCn3f
BAJfr5XnPcl0NdAXaHjPqTq3iplAeLhvX4uFDNLTdPLLaVwjNdtmUXlvyvShxVKITNb4jG2Tbe6j
aSWD3CC4rOSrM78ukFAVAkzwOAk/5a6iHcSXradBG076UnScZoMEJs6CtGJ93Kr2IvfpWLjLGyDL
fWZ9eN1NwElfV84vrDZ2qDBbSMGAbpZxXtXKJ71RXbti2kmm9Uvs8Ri43lr6cMqH5gFXyjltpgXv
ffXt+8zmUSXeuQtI1b47EufaGNTiYSt/RW3yHkkLDNp4yvny1lAU4iE7V7CKx8ohFQ8xOeqSe69s
jpKYXunfLf74lhr4eZZ4sUiyrvzOuvfD6s8yPbe9D1gNbAMjCVYyJiP/epHaikztI/dLApYNMstZ
2XjMo1k9S6HeTf+39IvDVBK54YYZdqQohZ0BLXKI9nXeyg3SxwyvrzsmjyErBYyS0asrg0EyI2/g
ww4NguQuERANUcKVxe/WTo9xo7ZuT4KhIZFtcEcMUu/CGaJuQPgYNnIyK0Fb0rkLo2nflhaGVLs/
FgGwrggCkEOmlC9Z0r8lc3wW5s3oZB+UqAlAwbFjVSA31M3J5moCWmF6mtrwMC3zdUoY5sNz245R
+MPDukl6sQe1z8DVj8wR5xiICm39eE1zTMKQpjUtZG48pkiOdQkNYAn28NnQWFgb23tRVvfVJfZe
0CWmyXUf22nLg9fdRzB57Wp4ctEW3/TAldUezURftQyB67cboPnpuradtcseyk2UuVqK8iPv/wSF
B3yvf3ehwY+tOchc7VQDUjDRBV7gemMXez1kx9hHwQ0cFVFv0oX7rhB8vLZ32/PdYCLnFSUvLI9f
jE0n0Xbi6+iPv2otIKzpj6Vkickr6oOYSqAEvZXxFw3NaSh/+CiP0Er2ETmleSzvbr5Amh+bKZcn
D2DAKpzy+66F2Fdp/+pNZbf2R30DxKu7xuf+vmDJ6Lk/xk0080n0Ty0FxjRMjxak7WUGSJDoY7dg
1QuZP7u63zuz2ngakLwgNClctakH0u1pQFC5r9pxI3GbI0yU7zC+qpepktVWqD48hxZfP2+ybRA/
lnoxIn136pdwme+HRjzX9bxRt6ypNVyToD1z07z4A+Ho3qXSlOFGduAAzY1H115l5z4F6XSY3fQT
CeLjMJY7K7y42toki70HTgRXB+8hO82lDjAVy2m32MPP7UW+K1El8+YkqqeARHbDr7Zyj/aSr241
6S6Hz7OyOa3DJNp2gVxpD8DsNOzgYiA1Xvk2HKoqVSMWkVNRE8xo08M0JoxT/JSVDEUKzG5oH2Ql
wVL3d9x9V4lJ95To3OClFNvSHV8rUX5glPyk3RmdlF9s6SLyCsALGrvZm6iqbRp6R4cuywpfHusu
UEqWKqQb5HJipLlaCT/6GtS0HqfiXoBBpyoBOg0qE9J5JPQOwDVKlLtSRPcyvo/Sz4pLfyAfirzf
T5V1VH370RN3KwsQti5Bhsb+FDEaY8CwA+oBDdoLStNWsY7QLJW1au1uV5fslkTM+XjHfLWe2Gew
jIOUD0RZL4CwQKY268YDKyzVYRbjJnZDvjywWMrGJWEH5i+tOTWy22678gAM+hEbHLAsZPTkt59Z
yc5FFWB3WOSTCEqxVS05Q1i7u4jJYhub9ZTChs7sYEJ8duFixxSINe18zNdBkb+207BJDbtrc3iv
gJ6w8/KNDmYtna/el49G+t9O/LuwWSP0ktZZtdlpdN6QT3ypHGB1hXizy5Ndufic1hATMsvQ2Jd9
CwW+FZ9J5EQfQYz+K6+CrLVWGgrZ0nGBTN2bsrvrnrvZj16TOspu/yw2d9Ai1W5IG2oHvIrHYYw5
MHv8M66krhLIpG768LOQ+belWC3i/byioQpp1bp9Jb1p28fpo2vEdzkz8pjT9tmZ/V1d3zDWun9z
2+RJK9m9ZXb+k93O0ii/WFChXUfvuyW9Kji4WzA299Fo//StdaKvxDS08lYKblEWdT8tmHJzI+nP
wR3t+RtkbtsXubUO+5rmKfhpTv7tFFuXmKMUJDXXPNex8rsKtcN9g66VOavCpl0XXZiyK56NoFHh
eHb33HDZW65CcRx1rp6Lwe13IU5HROB+/hmBpV4VYDHXqXT7i1dQzg+NtXxaMbIFPU3WlsFocDct
Fqt0ASrTteM2U7/qI+3thmKxLsT2Cr0R1mgDC/KRi22ccpF/wUAxP/CzSt/nGXxk1J4WweclYPek
qnG836iZuN1iB2juxhkjDTIydRvnAinE1u0ev8JYh4esnsdgEw15rF5xtdCPvTnOuz3b9xbGtBh3
0hyCTq1u+bU0o+5YKL0fGz2hKDC8ctfJGKWATgXDW98ajkMHNgqRGBqavEgI7LrdEmM0iNm06pYc
b1hTg2Lkh+UwOpj8uN5OtD1obVBYvI28R6Ga5y5XUFlY3mERAVulJo40pKOlJ/oVhRVmWydm+kGM
UHo7nVNsaIeXN8XpcPCytJH3fttAK5wzL8WtjP4UlZOJD6bzu3M4FuFLXXIS9MKzKkqymgCS3cZ8
o/MS0AaLGbV/Hw09SyxeaPEJ8i8PI1XvauoS6PkxoFq2hPPmSuuoMMEW/q7OHgLHUt6uy/tleVES
CfjGzMri5hiGycqETnoskdOhiLMi89pWdSJ2HqSgpMvNrexk5dfL7KY/x4vNAeb7kd8y8UUb7vwO
OJYxN/t1xgy29lWXi0O2gHgUK+W0TnNnTaKKHfCb/KCOURVWxSXTs83UuXOWaW1nizNxr/Znv7sv
8ArqYwENacaXpAqHQFCV+H9SWNwwc3uWjBMVefN7Cb38MgxyOYBmKUdqsFljYA5SNnZrj6UGOXYA
6bLROUcoE3kzpdDU9xVkU4I3A/i0lZZU1tjnqtv7rKmCuwzwDKmzwR3VZpqxi6xq/hElQRiXLMFK
0J9AlbL+zusnRgxhjqNoPeW5+q4VHIQ1QKdhPEUzrtKdjVHhCK0pidbMNCe1L+OIWs8MKnOI4dv+
Q4OzARNGCDXK6wvBDk44frtkQK/Gmfs/9UCFUoS52gxdk+yBDPenhqXrj8ZxkJHMuXIX7DPGdtdj
GCHgLgsDxFCh82ChYGmfkjRrTlMWxdcsiiKGCHAu0pU3xx0GidlFel/0rJUn6XsKpfM8zYW5jr3d
baWtfXK2vAaYAi4R94c8dv4MXgTOcMrD52ZQwVObBvWdO4zskQJt4M5WaefU9c3Ybb1ShW+A0tS1
rTT07HbMcr0uVA/rzGtvUI/SZObklXAc+fQ1+x5NqsJH7k2KBHeWHRE+lKs28eubzTn3gdL5dvA2
q2T4a3cB33XNdv46FUn1XPlCPFRpZ8G3M+4ZbyD3BeeS2jAqej+nhiidBhYnOnBWNDub8Y4qYvc5
53X5HnJtRnlRx8/R0FGPSJbFaGFNdNkUxTgcQTd870fD6V2mURZuTDTHX1XFtiS65mULNd/5nUOo
hYvG4uJrlhtFezG2WBhtkvoetHr3x4mrB75HJPGHJvtrZQEanlkvU713h54jhp8zbLIgvbfhFw7b
ivcLRTtIxqesLR29En0sP0TdszdXwHEJLkMTeG/O3FDNgOpYmUZMDi0fh+vbIl0CsvVImAFA3Ywj
vBoS/YteqzYrV9u4UkOmF3mNVySRD8IDUu4UgvVsG6XYSoxjsRtnSHS037AmzrF67Jwg4rImagI/
n0n3pDv8ExGJ+AsdT+P787M/ifTU8hSehLfAUWOIoMAF1JTPoEz/IGSjxJmdyJxQpsSPcRzIZy1Y
uA/kclMvpf0LUFvDGSjIJcejmu+KMZZcW5unJZfm3lFIa6qBIRc0w+LAz3u4Ct4wlB1dtdXzi8jp
DLi0Fg4FvA6m1siqYvCjK6+jFclnYc9nKAH0XYJu2hWCNGsrSr7d2GfWk4ropA73o07u7ILjFCkT
j1UB3jN/b40iskIlXO+tOTzPZfwDNH3fsxJoUdr4fXEsQ3MYQ0lRAZUihQpiR8t40UGPiQqh3rqR
tcuXE2hY4NNodhC33JGiik6yM4rLTy5+vHKw3rJYJOWO6Kn3mhe8nWBPTu5j1A7pu9dn0MDb7nvG
QnxXmln8ZfZGLtZIezq3jZu/F7Uxfwopig9HDhKmKhvDc9JtuypCQEQnxu8OUxI04ZHIXQ8Kscmr
ec/3s0yOABPd98Kvsh8xKDjk+SJ+y4W4CS9lK936uSx+EdJ3Prw6bO5FbwucW1lvfcVd648sRM7H
JMlHVJsOG5aBFU4PiBOWq/aHiHa7PXjfWSfzk5tSxvKL9qPS0AJm6f00TuFfEiokZ6vdfPrqBrJR
mR7aB1EVJVEXZe/TxfK5c/nLvrJs8rDVdZ7pC43RGb8uZpshIUKWzMm76UpnDx7fXYf2yAJO/RBz
BG4wMnhE4RFqRHEaHgF/7npepq2NrYaDvIREd3sk53QAyN3eTaAj6TkTf42n+Ew7K1sHIva2snAc
Bnz0dpcx9F71QrKgEofGtZKfwWddTtb9eZhZ6YvGcTjUkSc3aKbkZrb8Cx4eDS8/fC6ZMa5r2EmH
3nAGOTHGFxqhvmLhoKijX5AGsj165exSO4xY52bwtl7NJonf1x9z2v3JAPRnZc9dpUVrJqvqNNKC
X7vTXG9yJz5NQ/lqFRb82lZ8+QbiYMOq384bKQvacR8HVXTE/kMjRnu/HI8vfjdF/sOIdOGM0ATo
bV9vzThQ0gUWpoJ87B68Rj1POmYVx16gefd+9O0G1ZkhxEYDp9ozWP9oGzqXNaQkWfI1DpupW1tM
hYYRZ2Yw/WTkeSsuWoemYnGf5Nk1ir12JSt+LlMBxmAMprc5zjueY3VP0yZ7pfzEPqemacvrfY+8
Ol/NcU+sLjBPyDI2zIN2cZHUu2kKawIXtTnUYlJHLL/OMaTJezBVN30YtygprTuaFYjsHwv1roJ6
348Id2jpbs3tciM8c3VAgO5Agp5HI+LDsMxYdAJYhiu7G/w11O54kxdQTnvpPojOoz2c3rZBeJYg
aHO8sW3up+tA/w4QntHwsHdcr5uj48qJEBXbrn5+27MfkEz45ZbVwHlrOaQYp/jTBHCJW1CrKzUO
bzKnZd6G7S7SLjM0qfSjFRDIL6jD1oPl5YhzfJ5AZz7283AoJD1HOA3dVWu+MXkx3zNKIE0bAN5l
07e4lJgUn8PIvgtBLh5Hq3zpHXNx4/lnnoFVNO05WPxL1mSv4T+tPj08U8HbJKpKAo2OP//ENO7c
LOnusfBan1ma+w+IpjA1zN144L07blVRFOegrDKKD/4yeqyXq+fm38PogzHgSUuYKm5AuNgr6Pas
K/XxfdklvyTNextFFn17l8oenZUtAEfmV0aDB8jNhyTJivUUzJxOmvJLlIe877a9NT5UCnnUnL0P
wKquhq0v0ZnqmvWt+qrnKXgC/4clKeJNR7WEpC4cYsqK2ZUvMzeBdVFM/VYvctV5dbUTgj5myXRl
j+p7uGhsUy5NvPVk6/s+6sfXMMyTh8jqd8od0ienWmi5DUSGx2aWK2cyCy7y4Kttb8qMtjZEF7VD
Vwfw69GuJQ0xZzMUNq661jlUDlz1NHRpBOq9FrGzq0fxMvIqgdc5d6exKofvGeUVxSg0XzVWTyKN
WfRZLoHjPVm98w0kd1/wSgxoAvKJngTb/G74jPLhOMTwVwbtHg00zTiXkMqoz8P6s4FohsfprDHE
Uoh3w0Y2db7tF9qJTVPQUufFHhZsqfaN/VuAm2kK/jZZ1v44QjzB3jqjqn8okg5JGSFMWvseCBtl
Dl5iJwDiildD83FKXPFrLMMTahaQdje4SPlPW5AHYU7c/nU2Wf82l9Y2b5m2BEnfrDtNrNJJ0Dz6
XfuRxckZiTRDAibbC5meedz5cxtvOZfTtW3rd7/331CUPXOdLX7x14GIrFjRaYKjRn+XSzrGcwzq
OYsvQp100pwzGkiPerTT3WgUOtUft9AoXLOevkxrpp1fVRA/u+Ujndz5u+tmBWlCDz/AZkcPdxE6
yXkeb530tA0BrPAISiIdNElX4BnDa4lglDI4mMPXmCuIdWYybj0IE1QfdazUl33ruRX8KYFUBLfn
KWjsDs9e6XT9FgV6iwLAYm/VrQyr8bIq+pEpirNXrqbrHPXTA+mrYAOG375zkDEtm85nECULe/nt
J5QY9GPKPxSjMfPDbAIJXQANDgonjs8xIHrGY9Ef28BHpQ5Kh1rvXQqzdTJ42YcYtdGQqoWhudln
hLX49egf68H8Z+zm/4dA/huxw/9XCOTzq/xOv/4t/nH7Df9lwBb/4gITKAAZtyAPixD/K/7huv+y
bfvGiQpJYARkDv93+sMK/uXyxRL8e36Bcv6hBP5X/MNygn/ZvseeOxPHW2Qf3fx//I/f83+P/9SP
/xnr6P+v//1/8j8d8v3/lv+AjHij75GoJPXv2LfM3b9njAZ6LqPF1IPih3wYO67ZlKAkKdtV4fYp
e8ZMDG/6P5/NuR/XaaaaTMRYYRtKnZjWcKp9/TOjuBrIg1UkpcPStvmODVMa/FHVKBHIdGVcJvcD
3Xb0VF0eBb/SEJVPscnjkNkQsGPn0w3nvHgslTVQSmaOZa+D1AAmjXIBiNCqmF1F0UInJEYUxLoj
upZxW476naXiyuwWC4MwBvmibJeVAWhsSI9nDmSSapiFt4kxvnVnKgaKt8bRPUaRMjZWe41ufUOa
nRbtva3denEAJ78eKQMSv8r3HvLDlSPa+LNeXGQSJLXu0mFKXhbLmc7JLWdGc2JYyyad39u+aE4m
rAL+YP2ILmZpdmlUf8jmNmIeqx/g5wxOjaPPmh8uq29ygHPjt1/+rWZl+X45RmGJlK/V3V7NdXZn
Q6S3UlQzhTuyKMfVeo0suGcVf5aHatLjue9zWHW2+DBDCjO7sYNzVfb+o1sS9M4kc1+vGDcRDPhD
NftqiyL5jZfvdBbKm04JJrW/zJmGExNCsc+7yV6z9CwIkFAQ1hANIWT6w7sqAzb+0f6usjrSLYw+
zLCCV6Su5fAA/SF3q3UGRJw3thVkIv81e2QKEDX0fFCrrrHr7mrRpQo/NCPo/hzmPb9lVVWZS6+5
G/1wDumzIX/z1+4gqFo59uPpIZvShmBHfIYQ7OpDl5dtQRe6fqxahLas9IxNxAw7p2FTjxRYKqST
t3JCEgRcQWFL/nKR+gCPHl5yj8XDILPZqw94Q88WfHQmg1z3S67LUUfNxogbQUgs+R2YDGiVcq8M
wqc0JToCmCdkdSWzpg0kTH1dqNHJFkxBCxAv6ZD0jGqcPqYuCuRBNEManZYsERmINUSIJz7w3L9w
LfrmTLXl0RLRmJ9UYycNd8Lus+dgeK69ChtwbGZNFRDTxThEDIJZkKmuLjEKQonN8GdRgzrmypOv
CON7bsHGgXMqGM+waxgKxnYk553yXAbYKly783Ex16Ji+06nDNTAsPO0CwZsv3uu+yQH84Ril6HJ
3tE+gUw6pMDxdWG6Wzcx93BZR6ZxH72kCQbc2C4+CddbLnKKnwT5BCD2BQtSwx/Ro4ae6E+u3LoV
bxb/ufq9D5YWKECfZ/4GZHt+soyJqu+4pexk0Vs2euMbWXhANCrVngvfA/Cf+oWFrmmAzPp7KvIc
Yu3o31s1XhtKikm5SL1GTRy9mhLSP0p+mkzRdK6N/zut3WM+9c2FF5TjM0jv+UyZfjEvbuI27Y8k
9dSbJBAk+XtW9HJH+3syFbr3lZ661OK5FPMP7wJMwbgJWLEOho4DNitkcEtOzTevF4sbzKIWMfWn
NEy5srHfsGwSXSXdN1pzKAcRIR0grwjA3Q3masZLOEJVveHEiMKDRYYu25KfJlPRMDqOQ09dhspx
rjy881aZsr6DJDvumzil9o6L5cPQWEj3g4fF1596e8N1/YeUAWNw+jss+Uj7mFgjHc1JL79odDxY
Nfm4VDQ9JYGz7MxY0Iz0zbnmpb9zI8s/4+pBZVUm8iTb1PodjKnixRnXJLWU19pHR2L/2dHOlWLn
t73aQYn9k8fs5Tt5aj7boXrrrUnt0tI3p6Kt610LeezsVCj1FuhZtDmHdSXUj56t9I4KHJY9Ymwu
SFq+aS5gcHTS5eSldDQ04hkyTPUcI5+TU34h27tsVDT2h6Ky/yA/SZ5430aXMFiadUs6jsGeITTR
4WPeE77zjqrEazw03vKZDXHNfq2/fEpubwUjmSi7ZEVVHKXy8mvQyepEZg4ntPt3bkvCY36ArJAF
mfpSDu1y0sj2dnWkQLotwfjeehRWvGmDY4o/HGVZE/0SCMgIzjWipacp9dExvX5IOWLIpmvHiHXl
qq98UuGHMBXmYjfVjwx3sqshTIWwEY8xI/ADztbqQFvdujQW+tImuSXEtMcPkS5qz5/E9y7zNJzT
tPDvfQ3DCs6k2ogWAgxWW/U3SOYnpSqJqMKe9l0WXRIEhyPk69VQw/5p3K/GGdeO1z8iEWJExXmJ
kdd+dumyEYu5lgggYwShPhqQ3RJipyCkuJAzunFgxXDIurHdMfKKV1VBFslOGb65dUwmMOl2nTRP
ruEdb272X/TG68T2j9JZ+i0/f/mKr5f/lB4w7moZ7pPUj+/mKLBBzTm3/k4Rnby5BCUirfhbOuN4
WpbF3SvDTiZ+4fqODS0ErKxqg5hCpgRKhP6NvgZMRruU/VpAqavKch9Uw7ClqfXLSKVPnsTyNJm2
ZNlHYvxbT/U1b5Ao9IQSBvHJgsomzpJTX4NOTEisZDMYnyV5i1u9mUb7Ie2ck+9ykRi8YCfSNL7L
CsFss8ueEr+9hJk+JcGSbW22x+iv1q+U84cEQ5vqLZpXiiEo07hz1obmOOeNCyunrwzqh+VXRiOb
vBPxcbYIHj2Np0IDYa6FvVHG4+Ttug9PEJ7P5snbqMHQ412MSgBDJjnvJWk/JXkUvuRhq8hxpYaY
VBu/Bm3FzpyQvVmQfzMkXoF3l/2mYf4iuAimQ3JcUnjHyEAT4hhd7xVfrlgeGoYLWy8p543wwBAw
/CJdOy48hlXWJb9dHRfHdnDIS905OebjduRGu5rwy66T0uS7NHQcXta5fU6WqHwLdIAYxwYtS+6u
HNmC8LGU7HmCmh2ZeXEMzECXFfL8Q7/cfGq1bMaTG9bLR1e5oFo7ExabLu19okOhdbUq3i7cbvTi
0AHOSgxjdjB/gaQOytuw2KKQhKDgtuvMVC3DwjwVxBLdyX+baEWFW1LNGbP/qY8fbXcYHpbe9Q5c
pvFVdIr0ARNw7u3a3PyV9Ecysma3UIIs/JqYoLM8hpmR900ClmfKATouc97SMMxJpo186G7phAwr
PQObsJDbQafkVePBvnMTKVZFyWa4ltP4WlNNX7UhI0Y/4AHP+7I2gu8udh97P7mNoQuuujujxicI
/B8t6LtrQAm+RmP2QAk4X+TYBgV5J2ZHM/kgliPL57hnhDgMDviKrHtlBs8eekhqw0ZOPEu8PcR/
bQiTfvxA1YKzyq/udW9rpreGWGF9o7vSEiGj+if2rK/Cd5JT4k/YKv2U2aV17L1MfykG8xvVk5rQ
9jIc57ql/epycMLZ09ULH+v0gZm4v1hx+HuWC9vBLfKwumdp0+q7e65A4qhZy2Zzq3p2bL6ovvEN
2bSGpo+sebsSliA5vFpkSvA1WZJLoDhP6OI32QGXlHhELbo8o4LL8T0KsTFucFc4Ru0Vo6/jJDhL
VGrMSzkn1ZsTNdFeez6jHxzum6lJwx19F7UNJ4vDNRx+9Ij7sMY6Wd76XX5JUGNwgrWn7fIaRVaz
dco5/h1mbnipg8V+Z0a1T+Ka2s9rceQswKhw2AVPxJ6f7bQq30kI/lizTTwrS5CTZObD7icWxXV6
KOJSftd5D9CVTtjTMDqsAXZR/N0Mvv9dCzU+dImUv0LCkZBPIj+jUokUQhMesdirh+fRXoqzRSub
bvQUjn+VgTSgrHLaIxft99bgc6a5LOV6but/GjcdH1B9g8f0bAAmddrSN5bFi0GkR6Sjnp/tiWls
Orp7u5EO2Q1GpfgvrA/JquBnn8OSrU3gbHNkOg9TY9908rJ8KALD/nZZsinrFd2GXvHbJGZnP4uJ
wTrd11ontxhzTDgMEeJxlCwgNz4SxjRCI1b7qN4K2wdm0zvpvp3SmbzrCEtyVYRddJ4jgPMNuaNr
CK8n+MdziVa3W3m1vTzmtMsZjIzpyUqt/NeSJ7cstKf2PKhPSZP3J2MzGjJNdE0MPck6GZzNnBEh
GUVHbGOe0Z4y3JtS2le2n2+zMWve0852rkOHABpL/Xm+aWNKT4PIHYFCctfEUxUgs7aE2jaIK9aW
iMMv1QNRDYLxZvBKHksn9s7N4rjPTi+Si+ToWGOPR7CQxgTQI/Mrwr9Ov0wTfUjEU0aJxE6STVbc
mYuNV3U4vYqOLQsGCSnBx8i8TFMGBCofHVrt3LblzpFc+AwHzU9W0dujtE0f65KcCtd0bpcRrrN7
j1gqeWkGx4jRxpUKkvjc1mS4qsiyT2nb98BfmBeENxGjRgfOG0Quj+lkJoz0Or2MTvs0CSbPg3a4
+8R40wlfq/u8LeK7AErZKuaSxfmIopwEX72i9xUesMHx02B+iKVqACGbN+oJnxurdprkoXSb3+QK
eUJbsgJ5SOIosh2BltZjGZ5pGO3G1t6Jrn/NmOSvvCTmHjrohrt3U2NCkIB6KhIhazXLP21cvRPI
cX8tSTeuqlaSn3DM/M3npU7W8M9FOX3vufS/83U+RjVBd38pkl2G1WpvTROK5HDxyqNsMEKXNAoQ
64YmnrkORsxdupBGpLDxBasEFlkYzeIk80xRRuNhYqcDpHeA9klFd6wNPLku0frMttJ7XJa/avwB
jl2HxyYM7oQhlDu3ZK+Q0vOTqsJrGCnSZuMUbZc2/aJPwjylLoa9h+/uTFbiwLAG6H67HO24+JzK
2ySwHfr+gdQ1s58UU62T+A+GMvZM2rwxa2chqVP8TlzYPXhrx1uM0ju4NAs+I5+Ud1pYoNLLZW+Z
8MwMv3m2yKp8T7fTeRDzdrSa/JmYyqXwfGLU5I92sfRhyvr5C42j/rUfQ/0wcg5szDiJH+4HX0Fj
3ddO9bvqk+qLpZzuUpi8ZgyeMfxDOeitHbsCzGnl2PfcJTj5DYlpQi1vCQD6Pe4O7ytzPPU+a8hf
LO5cCqZ8a14yjNvdhVY1CydEy5m8AxaQn6KGRDHK4d2T8w9fkYjHQtRYfV1475G2L2lVE/MU8bYW
dbZTA4I2gj36xaOpswqziUZ6OOHzNnFHlwtcR5zm82GwxG8sV/BxghIUgdvaiGOdqfw1T/nAezvp
HrO+GY5c2bwNBy9mX8Ri0EtcRfItJqdIF4U0oqnXoSqGnVeyxmDXNuJC2SrOMZOtmtBpf7UTrRHi
//BmK71cXSmLU5O73IDtvwubk7vQseNdbfM8bJrM6p8bs/yg4qSTjNUW7JTd3VVsi27zoGXMUbvV
trPUvCIg0e/xiHSbwExwSpbQ3sesbzlECbTx3yiPKMpl2d83NUmJgY2NC/st9bquCqNXzHD9zyrl
Ahw2yd/ZcJbfdq42/eRVeILnZutH+Bhr/nLroDFbO1GvRRK1KwQlyLdLYGHhGOKUT/Fp5301fxWD
M9/3bV0cwK+Um7Zc3selXXbCjP4lXbKS/2tX/rHiyFrbpSWvxdjOPD0i2jjxUN7VSe9tiFr6p2pI
3ee0wmfJnulAS+F2rxMLeawx4E7YsnqwJ6giuVfzjve5Z2xl4F/bRrOT04Hg8N2gPJhoaY+ogq2j
M4TOukvdv3SgSNqrDOIY0cSCjB8TORdadFKRi847Z9MO0V+X1dFzNQnvULr+cEB0ZlP4M6Yow+7R
c9Gljsa1WVdJFWdgX5409dN9GAwuOXqWpFc4f9n00jQaN4Q4uTEx+CZUCoSon6vxyqivZoIX4rto
upD2KE7JgtQQwGodRptFGH8z9TPpJcWAnpzB2rIMmxqIhYissfSJuhoSSwLfzibs5TYaoSOptmPs
/k/2zqQ5biTb0n+l7O2RBodjcJh19yLmYJAMTiIpbWCURGEGHI4Zv76/yMqslFSvSq92vehNpilT
ZAwA3P3ee853RoD1mNLmqjwSSABLO5703tR48KIo4OzI+nBxYalsM7tjtVU5wqpsorOEj1HsZdNO
oEy02DLgb7el136o4+l5juks0l50PsWF+VzU/tkpI7Mh83N87qC4Xe6t9uiItN/TBAf+gqsv9913
m1123dVJvh2Nn++0hVOtL+YJRuXYXEmPD5G0Vr4BG5WVDDgzWq/xsG/jacQxgPZ26GZaiG7yNg1R
JK8o2rvo5MwJDqihaZN6n/s4oq6dDlVZk0Aq2KFZ7Ze7KKYVj6knuiD0BifG2kAK2Xxu5ZJdp9Lm
q/UjidQozxpS8FasD8lzE6AhylFUxQjnsqx6nZD7UkLbk8Td5JfqdSTSm1kUXdyXQoz6KR244VZN
pRFK9A7SOVBimtDvLJwoClUi7ImxsmyJ8YsKK6awVONlIlVq1rzWLihTxjl71HaLDsvq6NfdB/44
WleZqR2LXU9e3Ey8fOfcd4NNxZ01sl82Iox6fSNH4zjoc5qQujHsRHLSsyeHrSdMXm9YNcVyhSPO
uVjq5sJcIYLi/L8kfjldl74NcmWxIufcZcH8bSAQoaD7ZePhmNqLVDmlt3xH6z88BG3KILCKn8ql
z3bD7HNOK2+iPvhQiGhZtwUduHgszEMVewRbic8Roy6upui2Q5kz6puCr0MnlmfuhPEDDVx0EPbE
4NxnoPEiWgDieUavo7TCaddOC8AlJy/B0FRK34RZaxNIg5WvupzLVdNtrGLInqeoMd09edwV9wPy
4EPIiNphgD5UDykdpGwLorcoHyszajj7Pgz8lr5lS0z6S94zp1uVo+5vRr3cFkkiDsjEYZYm2OsK
Z7G27J318zQML0VdPpUNsnCjcvehTy3vQYu5WjvJfD1h90D45lcf8cpwuOg8eMeauoBVMmFVcoiF
7XV1V3aJPuahFdDvpGf+vLQRlCWtvF2TpebVWZL5m4wqLF9Oms0rqQnC8eroFWXpjIoM5akcYoGP
MvHQnEaE9ZjemtcJSwYxq17dihs1YaIi3XXEEIramDVk0d78Vvpz6RxKQnSh97i0Cw6yd5OYtNoI
HUaatshsGRlO7TFFD2vAkOnGyNPkZF66JRiPVGo3bQwVhGMEQIPRr+niVq7D210NYbYNU1YEtKtD
W+/QnYPzq/u6r55y1zMTTbU8ZVvFhpaXSOlhfc7L0hzipCTdid4MmVvXqhnfmAVFaKu5NrtuAXaK
2GrZLv3yMiX1Hb1pwiUBKjuJDFbBXJuDWGjVErGujlVS5tTsaLCWcbavGFKk7sXSxLHTq0ZoY763
kzF9bI/lDqFcvhDpqW7CAfcOA4/VSL3yMTbmXCDUWTfDVO6dkSDRvGj9g11P1tl4fb1h6jWth0yh
BGd5F97aF0NzjLRGNqJbyP0V+plPaLiC1xjRzXUj3HQrFjl+ShqVXE30SBGyJ7RlSeiizVsuKFz6
UKGDmuKrPpFlvxs1elCuTwo5t3fY7nUS59am4JZZ58aV5TZIbCdbM/QXF/XkA87xTwui9kcmA9el
EMdxTnS/86Zk/LYw594zgNY8EUWO7B5mw+AAUirarg0Ydc/Omg1UnwePR3e1KMtdaVpVO0wZgF8C
d8YO5tDzeVna0IMYatHHnTjffkTo+d7WNJkL6C/XGozvmrsJ0U7FISbTTn2DH7b7DBfh3I0q3ADT
7XYc0UP8BdN0pdKEOX5ckopdy1s/RABkunmvhpT0+PZgtB+S/xD1hg0pa86hGuIbl/EAZKkLSyNH
WrwqYi3WNeHR26rDU2yxRz9ZQXTLuINdkWr6Hq8oQTR0AR9Qf9z4TQqaxrtKmecZNMMlM83qI6C4
hu5z8OZpGtWuy5gpCbP4QRCkfKANkNwXQVZvw8F19v7k0L5NeNMhiqTZCfPPekHOGg5vlUZ/htD6
gDRTjivaAVEX35coE7+w3pYvGJXhay5NtPPt+exarbeJg06Va4sWwcYQ6dvjJRPjodfGewQXiyvF
jkp84qOQB5lNeL2X3HmiLfs++vGH0rOZf/HcXXvoBQ8YqZfNrJZuFZYhMasBOkzNNVyll8NC4fUG
2Uapjs3EsMmgNd0UWMFX0YCPq+6kddsL0u6E0OVpshqAMi7rMw+0sh7Jpm0ehyF/SEtOsVGN3Ucx
3FwlgkRVS6NSjgtMxwKz+rHqg5cqkzaWYIXtBcHSTWnBzxCR2ReO236OTUfR2se3weVLNcIEWyq4
jJw9SRojxzlEEq8GocphiHrOb1n9nOTo9XIlLk638W3MCEBWFkf3zZxkYGxZQk6VrMob7IT+xo39
L1VAZDjHYvsJH4lD9Mpw43sYjhbcC0cZRzs+IP1oP/u9V3Zb2TnN42re+tNofQpc7DiaResKUXeJ
e2Epq02TJ8nT4LKLnXKcE+Z2bjknAfJvI/9U0u6PPhlUdt7WhEEkTnmHtHIYhMu+KzGFjmM8IS+V
J2x41B6h5riLvNO/8qPSST8w+UjAo4VUwod8HutuQ0mYNJ+jwPZPTreU3dPvyoT/L9L4LwQM/06k
sUrN357exrT4Xqfx+8/8odNwUVWQNQsSEFKux6nmT52GlL8humHSFJKkIx3yZv+h0/i7hIMcWjuQ
DP7kBQ/6h0zDEb9diLvoN5RwL2jF/4zS8SOUKiB2NriQkILQlh6/EebHD5A4l5BkRy0zzeRwQCIG
jgEFA33u0HyLtEwaZsBJaJAOiiy/dIK92J1YlZYh8xl6svnkLM2l8byH//x+Ouv36rEz7+/dzZv+
X5db8QvjQ4Lkku7//PhHhCl/3KkXksoPf2ChTjtcCO9mfnhv+4If/bum5fI3/6f/82/vv/+Wp1m/
/+//+sIpg6Hsw3uc1tX3V925ZMn969DiD6aP+7f5n37i7/cJZjFuFI/chUvC6EV9w+3wJ89F/XbJ
qwtZXxxehG7FP+4US9oAXYASQSUKfk865gr+qeiR7m/8jALM/Mcv/Y8UPReQ3t91P5doZf9yk1x0
PJ4voIbZKMd+vFVqvxtcd7ScLcuX/bHFnLFjktM8UcUk5heopcvv+qfXErYr+cQBcWk/Qf1AO6Uy
bXK5DSokBnnkp3eDEzAty91+j8ygf8yzul97hgin767JHzqm73VLP8Lg/viUvCY8axK81O8Yru+g
NWqSTTkwo9zmSCswm+OuhRDyixf5b79KyeeDvGQjteK++R7NWLp9J/OaF0k99diqaVVFww3yvH//
UX6Ka/njs3z3Mj9dMTHU7azxslEjcwjqmSnA3zLWk3Yt7Pkaieq+njiQwTfo6UoW+Uu6zPcJksVf
oMh/whn/+U7cS5yTyxT8Z9zUSE2bQKPhnawhwm/adX1ziVQa1t5e8E8BB3+HWXuFKHpNe/5+XKt1
+RkU3hXgiaP6xd31315jIkf+fDeX///dNa4qQgJcq5BbBOr1pvG8a+Yfv2Kj/3yNA5tHNQyIogtA
bdEj+vFFXHcexwiH6tZ3cJRaTlHc6rSVq0ROv2Jg/vx5AowUIoQtaLO/iN9xT99/Hhe7T+l02bJl
fM4cOYf0nHRd8IvbSap/+ki+DAIZoOQLAEzxWP74kezeWjReK4zGZsoiwg3mZDk4dT8DYE9AS+zd
i7F6r1PpfpbOCPOYukDqTx3DB0zIqFO64RjaNpBob+QYvJoU5Og9Z9Ipv8+HpkEe69i2e/YKC703
8hKRrk2YVMiq3JbaaHacoD2ZIsUyv2rrAnNapf36vpdZR+t0RpmC/264TN2sgiEe5ygou5epwTpP
6/lWJcF9GXrXmbOQfVZASuCMnzfBug3jSezGKhjczaj6+UMwdtBozdC4zO5dq0M4d/nnXudUtofE
TDp7lA60XroADTNn1TR1yNG1Cp+jpo+iM8KZONxjrPWQuc3eQOQcs6XsSwku0171NPDABHSRxbOn
7XzLTE5AGSq19ayEugQkhvTLTFy1GYZr5j7rCq5nu1sWD+uKjZZt31oBdvYpSyzMcKIUOzm15Aw0
SSRfp0SAEZYqZaBaIug/xItlgYYJ6hyWSKe+Qs7Q4hwWcd+sEbkjH6YPRqc9KWi1bb3etm5SV5BS
gSlpmLejX6ivoZ1NUu2R06lTbM183jCYW86+UhGznU9d8SYzaqStweg2Y7qfMHFR7iKb1BA8tiVe
TIJjoljcOebi+ff9Wd01VVvddaMMAJzk/mePZ6RGaN8VD3TOMNKOSdgxI8mlTtfR7IO6lxbUjGSS
5oJiSMn0MFNZwjl0k/EpR5E6rWZ/XDwS4CHfUVM0FHaDdoov7J946kYK7I8MvSH1A1JInsrYwrDJ
LkqqB26f29gtrYjSr8BvnOhkDrY6iMnK6bq4+OhiRRVM/SYLN4Wl9LfcN/NNE6XRFzwN7V1SUpCt
iAKIzdoJ+uE8zrp6mQubBTamnjunUmLBRf+p7iGQQeaQFeyxdZBawyNSnObr2OpUo8O/DLhaeC/0
9n0reVmg3Gac4tsa6ng6GkQEwhSgGFJi8JgFdde9HFJsDxhN751eUqXWch5vZSyndO0Oaf9onLxL
sfiDF8N7j9G/9+EjO8jiaL/Ytse+YFtgU+bSzddWOtj3c1L2zBsyoyPmoRU9qWWxYDDm3OhnxzLE
izRFYB1sq7j0efsUCUebC/k1EO5gn2oEuzeWq5ZPDkomsec2U+exGXB8dV03dqSyYG/wwwrVoN2n
ATbESrsPIEl4LiOa099ok/hvHb5YMhRNTa+cbz87V8ynPnBLFV+TOAF+RhMSPHgyZ0zgMhbK2ywW
fE2ZG4mHljUEccfCZVjTheChXurWv4m8ksqfurp7RWZZ3qA/7TySQQP1UFYTJtMlN+V7JbG/QSyX
mOs1ExPMerNNLO1wUX8e3CYrT55wcfQqxHLeAdUpoxivhrgJ4BpmxNbNgwX8sxkxMPUOVkl6YgUd
PLHMeU+nT9ef5OhBFU2EN9wBj3KnTaFUQ3/b6vsVlQEcmdkS0zWGjsK7TnOGdmhsLmrLIA2WfNc2
MSFOI2W7DQw/YupQ/a5htDQPwr3ONOiCtK/n9pDQGwYmiXBCXUWtNkysvAYVM9Zo290jrDDLtTBW
8BwirWEeSGf+MaEoTfZVK4lLilLmrOtGSK/YJnVmlhsdZ8PdYiUokMSMJxRVbHv2YmbfdIqRGh7K
KALuvejWawgY6pvsYM9zMyK/LSZ5gIp1uWB2VwGe8F2GDwtrH3dzmISPXpDCpm0KvN3whyrbh9o8
ZiyDxmf0hjVmGvZOGC+MLToZjet4rtFOjrGDW2pSgJFWyLXZgdpAQzCBkVbZGMt0qXcqD4Jxm6d2
3xzyTo1PMGAChitJMT74RqdMDtDmydPi8D1vgBxMLRsB1J0DSXAc0uQyeXeTMxrQGcHE8D6x8xLq
FQMvwDM1b35XejTZT6J3aGKUGcqATROwoiIa1x84YMbuViXDcGuT1Ql9Lc8KtbVtvgHwu4Aet0Vn
9zQ4RUrDMkaAgwzVptt+7eXYxrZYQwra1jZCq63G8dI9+bmwSaLmOP3iTQ0da3eC7/lg+RFfmFVV
zbRLEOvSZ0x0NK54vryaVjKNiLVm3x6OfZpKInuQItg4h0TVonLushuW1Yw4IDpn0I+c+mDreHkU
gcYCH9KaeCyy3AWAR1OeQ+PMtNDrdeivaCsz310JrLvZtVLD+A2JboDuChQaZBH2cyYYS9V2+yA1
bgtPlCAXMCAl0gGbz9Yw0Q6cl4TPeZ5zx3/tukrP11ZitTUrmYXELcpced3IlsQCFyNuTjRG7n76
z0vQm/SLqdv6W/djvfl7DflXMXoe4FH35v1v1Knt33ao7d86asOff+aHCvb/jZKVDsN3NcWlJP6j
1L19Kyl17944znRvP1S5v//I32vWwPuN1oUQFKzApIOLY+SPktW3fyM91cE2CZ00DDGU/KNilf5v
lyOx4mR8+QmHQ+afrY2LpYX0eMo9Bab5Uub+Waz/Twwo9qX8/q6KBENFDn3AG/vp6B2j4rXjofa3
Tj2q6Dpu/RZxOY076I0AXQJ6OqX/kMY9SfXCr736UNWcyvXeGboeGxhT8gA2YEQbVfDfJgcNpwvY
L+2ZZ81pBXEonPx8E8dhfxzqzpl3iWflHSDQiqb1nDFEIPeqV/dIXyxcxRabG+usLp/rBTzEFrUp
EL9sARW2dvoq+uwN7E9IWPLxw2TrPL6ZOxH0ZDk3TMBm5B4PTPeW4BvTqwjcDQ+euarqcjzPdu27
YPRy5V/HXb7E14vnd+qUW1US30XhYqrnwJTBeJpH9EqskMLrIkxe5qI4WugK2tfB1HEq3TJVU9MO
/AUcG9nVAoycLCJcyfaYp8ivADm9tLMzh3vkkYWDyBOd2YfBUc1dyfgtPC8KR+cql36VXmFNyuxb
RJ4keYTozMtrq07K8c7jIDhRBNl5gzeDtL2wxw4EXKJcFzmQrevehFP6aSQcWB9jdL89+S62b9J7
S8qR+D4HJzXOIWgYHPvdPtY3JWdsQp3wRQ7i3oCGa4+l7VLrlhO80efMFKhWPQigkvwQA4xsy5yq
9j51lTU2yPDJSsPx3dpBiy8yhguArC0Ahxl+GdkwxTcQhKZ5kkFXdde68MbqbLkByEkzWmF57tUy
cAHUkGPl71N7qKg1Ih90BG8ycMmwAEGHlngATYK5PEPuiAOvwQrODsUUpLvOp8pXz7ljMDz2WFqi
5JDZfMth7KbxTiF8RUjs52X4AOdAjOcOp052E1QJvLOxHKv2K0bxyJB90VSS84Rp2hN4HkWnvmSv
9yGBWdPwWEUZe2vDVE08FVGChkzXsdowyLGzjbWUhNSB8MWSNFVunRBpNGaklydld4vNtrmNh9SF
xROX4cfIVTpGzx4Ylyosis3CB7Kw3EZRg6DAV+Xly9HEecyL2EgxmnbT5V76An+ybvdMSayrMjcG
WpCBCc7xSLt3AnDFsVOXI0ZVsqtxoigJ7auRpCpiKi2UF6opbPifxGfWtMKLDrjF4quPZVqhYobY
yGC8tIxiHGubPWp7It9tEXxs65mtXxvgl1XSIdh3o9GQMgAAbW/0CMPJ+JiPWk9ronXjVI0AhLIY
e4Tnyq84sqzXys/8x8CE9SUrL1uiDfbNGPl7o4n9GyACMRHywifEBu0GmjGS6zZmPgALNbR2VAlz
dRT0Uj9i9Y2vUmrkN1wTvKscLidQ4tEfJW7bKK0fNGThfM3WfMkRwnEWroRGGnLfzCq/L0D3g8cd
I3E3RblKsLPbtuKIorK3KGJWUoeLvo+0FQmQFFY0bLqqfaAA8w9zEAd6M8lgNDurrGa964yYxy26
Eo/Dt1pooMaVtG/IKakvDiXmDSTU9Iyu6j7qx2OV5QSARlZRHeQSVe1WUF60HGnw6yLQexdLzLdT
xozrrIEO8Yj/4JjXonuuEpe/ngdz063RrFKBV7kggcWdpb1TJiuzQyzG8DPiEoE8b6qTb7Mt6oy8
HLu8yv2mjDdFF/n36SglA6qe1WYTydg5ydaj+sPZMH+e5vLWThFKorMbsxvlD+iWNJyOkeZSOHmo
5l2wRehYk/fMeOFtYOW3dTPV5WPvDeLcmrqJVm3JMXtFQfbcZJb7EbKEdYVQAtViwaI64CaKPR/F
YEQrEvZFvUsmHmPozePay7OTV0qguU6K/G3VjKrTeM5tNPF+Kwp6DKzOUB2gEi7P3CJL+xl1TEFY
wGgxt7XQ2T9GVc9xfVZx1b23C2eOQ9hhET9G3hi8paLHdO7TIIculSC0ue8rLw6PiCrES+zPU7xx
7ZmfgZt6Cdlhe7ZWNlKefqV5GlDhjiWboWfQrBBPgevBg19iNkGESnwlpkXE63lh7LrpvMjKtpzZ
mDo2naq9jVZ1zumYWULNtlVEN7Lw7Ho9dSmDNtEFaGpLXUTzWbu8nQ04Klc8O3afzTtuuYHbgWOf
PKXlYpDvIWwYrmGgNN27SjRpiF1SKc6i2s8z/Dk2hDBPZG0OkdsZry1/sepD0+YjJhE8UNMmAAM9
7vLMPi20EHApZ+w2gHYGkDirzsKquceyZe2Mnc4fOpNXz50VpkB6E236o8BGFqCcZOi/032K1jNu
UD5traRJzvgYe/vYYm2Xr9QnCaswRtBsjmbWFZujNEqDlM6BNw++vTVjTYsEDy4CBKbp1dErSkCs
duy5yy7Vl2SP2ZE5tpwoNedymOFkWAyWpxP9Zztaz/S4j8Jrc32otSZ8xMOwUz1lTdzfQwevSUsV
BcTXhJ58e5Xgruv20VQSktW7EEi21uTb1j3VQuldRX1CENIw6ba/6RYToUNq47hm9p5Y/k7qZgG5
qyrHAaEuGM0fkVIGmC07CAYQDnAe7IAEdc2tHBI8X11XgrSoF0p9SGlhElwBLEH23TR66L8ByPBC
qmouOfy4lgsG4k0VG1p4qNdSwT4FtmayzQsdPqvdNBCB+k0d+5PgDU3tk51DvIYtvchro0pvOEgv
GlDOq8ra1W6EUhYMbdOf/KAJmb6z5Owtj418X1C/zk+hMYWHdMQZ7XUVd3N51ySDfNWedpCxz1bN
bhhGsEiUSDHTJa5Tp5u2daZgL60poFcWMew4Tk5chLTJ7Dh+iE3DiYXuICUlW098KCthOXwDtFZv
FVerxII3Rjj9ilC89BBsuNJF6ufVwerpXrAscEZCsAmu77YIIgIgOFxncjUg9joPTkd7A0ssnmV/
ceD/eGGSF6cmUeJJ+3Igc4EPj05HqDOURhuasE+/+GERZnzgfdufJVZJ4PYOwbrgL1smH6qb1fBl
GWYFxevS8lvhdhrnTUbtHDzHuHDMwefqw6k2gQjjz33ZBd1uSTUEm3iqwiewJlO2VUHCzWwlLpyZ
2ersCgq5rfINgPt+Pllj3Zu1G1fwBgpq+3HNWog0Nkabw0mrLapTuaTTi8x6BStU93RlG91NwzYL
9PQWOnAB0J+n41gdgKAlzqHFYQK/z+SIaXivQ7gdAh5YzLIkeWx72VjFOXGGfHqs0fZUp2VOSKFw
JrQ+x2mil7wxAUxZAo0QKbP8oHtFvuw37iEdHcDNZnASbMAdPZ2LoMej55c5Q/zMNZfeyeU8bN6x
dg9YwXz6Hm/UmFgdpY+i8Q4p1Czu5WD1ybbvskhtqgwxte8G4rV2RHeLQSQDrCoaOmM4OrpkX0rq
o03hNtGyCau67w+6nTLcTsD3rCNc0ia459Aj+zWTvNR8UPhu9Q0eAx4hMWC+sdsEazoFvbytooXD
TAmwv/iAfbnsrzNsu+GrVXhu/TrgvPbPYkL+cpiJinlC9ynpsaaFPteD8dKD6dIEC0/lCsQzxJVU
26kPK1T3TWOH74zbDI3IVCzjlrlPb11bgR91V/ReUrVeiqZAvyA0Yvwm88KFOG2X/t4Vdz0YQwdB
qHVObSwsd5MPzBl0pcUTxMXOEr/A4cx1QpFrgwxRJAqAOPE7pL+4DcyTi4+bm85PlgkcXd1n45ew
ZlH40pF8tHwNkUd17Temn05tM2BEZEM5xFg9WvcF+8hqDupJbtsGKeoqTcPx1IN0QVQ/4V5d5Sam
kIrTLn2DFeu/ThNml+1k6dgm8zgIeALwQY/xjqND68w0kPl3tAUT2Y/TCT038JU7MXRWMq/DAXEH
SaY4ASouaq+kA9nJV/XGQS+YsVXNjlmnfWuF2wqJJxLTNJ9bzBsYzDDFNLFmVcC1shoo7J6B3wEG
XbWDG5XBxpF0uwgvDSICM1dqKGb3VTiZvHA9a85EblKk8XkQ8F3eWWZRTI4h99Iu6ZtAHUFZallh
Q59M+DHEFg5DP6EafahopBVrbLVVzIk27tNNWUgWv4B1NKIVJ2BYraK5k8sNl9VPT0tihY9O5WP/
FYMcmrOFGc1BQxrN2VVdN+PjQrZLd6dp+br3Gl/qtAqpS+333pOu2FLGe+WhGfNhQSuMU5os2hbz
u7eUZXF1Ea+QCt0K+VKbxfnmdGbEzYXc980mpOhRMSfXq9TCnwUysIfyX9S9q09o9tJ3iAs0JxHV
lqQMZEOdcxeKdsrz3Yi9h4mgp4gybvVtyZnkwEPYvyZ2ESmEjL064B1X3zI7oDRCdRowMWqRIG5l
jusb9ZgcCJrOm76+0D67knnHkl1sIqpfvLtMIZnGW+xOK5vLuxnbjtA0x2ucOz/snOoEDQ7cEvFm
gpTdoqK3N1gFiqLEoH5dZ3Ucyp3T2H28DTW7/pcJjF+/XZyJfInKJCLk2Sp4wrQ2AymAlr0wvvEK
7+yEXdDeeXSYa+jcMgOhTUFWbNKla5PTMqUerVGBs3IljVel25RapzvKubMI+e2ZZDmEXKjr1uVs
CNEA4M4FOaX9F69o1VdmFXb30RZtO52T4GKpbjO3h6JXe/ABh6nyzoWXx2Oy9gdX3fMrGu8aZhOG
/BLtH/Zvz6oGDlZlk+UH2x8Zhzc9UH0JHd4TzzQxPXaeGOxdLi6xbsbj9sb079fqyH6DN9T1Enms
u6Ym6KXPZUjvAJ3S2rYak96MM8scI8VhYqToa9vdNBFmLwhAnMtOZFwtxWYWnFKZXAn1MCYN1gA7
HBWx4ZgYX9HgwWmt6TQTM1GqD1GvMNU0Okyemrjx0eQGuYdxJE/fdNQtjwpsD29yZENXZnbD1ZDI
8M7HV/8psPsCAdqYV0deZL6TM21RFlamk3HWUQV0E0CpHlHp3ounzj6W2Yyc0lXcGmude83lllUI
IxaOAcDSJYUy+1xPS3OMWDKvLE6MyWM8MLr7pHPNMcdh3OV+sxoVJ4+l2yYSTRm7FL0BQqjwttHU
uYUyVly3s2fjK7NirGl8HQ0G/yxXDy5TzJFxp8OqG7Fr0UtPUseLNqbPrabhBrMEbRsGNBcNrxXC
30oQvxVU4isvnbZ5WN8SRDx/gKXHmLBQ9nzC4F6ZL+1kR2wWJXMvwAotnkX2r1SC0swy6d5NNtXY
OiTSj8lPIC3rTjZzctMxMkGn3OnguCiMTwRLIDHY1DmjtQ9lvCD9jhT4YM6oYsB0kcbxPe3Cct6G
bV/eeu0gQWcUUT3fTDTNj7IZm9McOUTvDIxdirWH53rdhWGT31Wuqz6LsijSTR5wMkGukYYIHcmo
IvQYS7bbA124+JinZyogoggsy0DdQqpfdyfLBD6QSTPOLxAUx2NkmeWig4pgJA91+a1ALdVU1LyC
1SKaSRY6MdckXmSAJ5qt+kX003rOp6zaeFVhOTA6uGZ7lQEJS3DCe2n0GHixVicrs9KrQucFMlM3
nwgPAPeHflYF3XulCJqj6d7hboSFMGPf70v5sVfTxaSRtkQSOaNz7Ubhfd8nYcOpelTThmVzuSFo
RDvXBcT2d0TFATZNP/xIWgkkjIq5WHQwooBfQON07veLzPCxMk5JHzxPynsXKT7UjyiYP9rFFLw6
1Vhd5eBRtnY17OaEut6rvoySR2Lltu34atNVw+QuOa11RErzHdq3cRT6Z0mvlcxVtPwUAxyfnhOx
TMeGvfMeP3ZrHUtstHhj/Gi8h/qyXA1tAP51jsLiKtb7L3qBPTb7BnA3Y4xgT54Fg0z/0nVMRBY/
MolNXoXi5kpVWiEWdqG514AyAXakNI/WXZlzKTI/lbdzXDi3frzMbxENJSStUXtGA9OJA9yS5xCt
9zyab148PC1FASTAAHi7ynD+gm9pvOQE3DaBBshETre+zxNfjCXFXWvgQfP1ex9gYE/DxufwbICo
FellupYk3+Qy1AFPg6TfiTM+fMClLs4Mp9XZkhf2Yt7M8WWs0sC1jTAm3BOgMEG515DEt0k60+Mb
bLf5KG1SANm5paQTXFr3Ah/SUUi7Yw4ZjdUX4DPzO64sDWvPmr2GLaFU36qqqr+63oA2NSBCKl9H
rLvRKq1oA9P1SpxHJ6YZuoW/039snKqELVhJfGCFMR15JcRrQeuLPZQZKZ7H6/7iB1579IKfaNXL
aTcNVhWfp74dP9GO0tVu8Bv1zoPlHHx/ua0sWd6Gmchv5GKGnCRQIN5gUeIbluvgc14Gkf+LgN2L
2OQvidhfzf2ftFOjUNDOaJtt51JsI1ajnqAKHYyrdn4FKDKb1wtW/7upx38jCvtRjvbXa10EMd8J
hZyCBiJ9Nb3NEcLviyWFKWsz7u3Fck/xRf4wQV8YO3/x0X7U2fz1cj/pkgrWoj6H0ovqLb/WDcE4
9nUZTff//sP8FNf716+HJfb9p0mTkc2k49cnbU1Z2k9gy4czwsMjgBa5WaJ4AzzY20SlwowY9Kc+
jZ5T3/syd79IXP1XHxCJ4/fvIAk626pBV22jgOBoN1KoKkAibdHK7H/xIX/URP31IX+KyYQz2tTQ
OPSWaSKnuSLKtwUMWWrljiSesTZqByDG2Q2wTjHoxSHz+vhrn/AFJKPwV2kozR6fGg7Wf/+O/tU9
9BMFLZrDlEhLkn3ot3wrO/+RWpQuUlh/SGHjgF2l5ph/cYn/xffr/yTQmkF5CCfntQJuzoltILed
HVXK3yejP7DevtdI/ou52s8K0GUYRTo1rd4ujGCQLe3/L2fn1Rw3EmzpX4QIePPa3ehuWomURIp6
QcjCe49fvx90725QNaxGLF9GE4oZVJfJrMysk+dEE2Gk81jRond5sbR1Vd6wblFis6Qpi+f4pvLp
poaqGfzR6g2JCFaG635W9jroIBQDgAJ1G6BMAS75/46MiMakGxi2cjS7fAiX1DI/UbI9V5aKP3xS
2j9zHR3p3z+gCXGAxnljnqvNvTXPdQdfeRb6z8gUh3byHU2HYmY6tK5CrfAuoGu/hL+gOLokran1
VIGPi37k3cYJkW2h4GI0IrcKLogJnaguv4l0SEKaGO4bcvjlsYd5Z2uCso0UnA2oKEXHDhkoUq4n
LT0wETO/o8sDLtJh57XzvtIqHho3UIqyiQmuZVi02ADwOvn0NNOJGEEjZF/BIEKT87QxhOTmsQXX
kpnwBfZxP/mlWkBtEtHUA6VOccSxQBOHplP7p8g3kLPa+lb91gER3AZELBVM6Pnk24p2zSDrmFMA
63PcPNENvUfYD/qbo50kH/lDbT5wVig0rb9HCcqbxWs2zEMya1HCF5YLp3VgJvPj0qG2Ot7xRndg
ML38RlKeweNE29llq5ANJeCV4aGxoSTIJl93YS3mJa/QfwxUE0uIVZCs3i3AU6hfXh5Mk5wYa135
VyYYkSdAEJJO/qw8e6pyVdn26gFmBe5lcl9yU8qGd177p1qmPeQnhymiKX/+HkcvILYv/wjJ5bAC
KF7/BmpGuZvWnFrq7D5kA4gxfFXy/ITagG3/JOfcuIR02dIK/malqwyipsDHwfdMJfUmJQ+yChiA
o3L8OUJ+DQ38oB4Zfz3ZDlXFHuMxw+YaAvdTDlFumlDlJ7NZj1fZ8LLBItWjdQ8YcqdE1rXrzaDv
4HcqfykIBiRZc3N5kWQO+j9CsoEFOC1Eln0gloay+MHKQQdb8S0MSve0avA6rtKVeTs19mE1xMvD
6pJQwhJcWOh6pMOrC2uW4Ytj0zdqcDzc6QruSl/XAiin0PGsDiGr2HV3Y1I8mz1FERyddevMyWEt
wiZtRo2lpjswOWtRB+P7N1V1Dq3zcvlXSo+x4Pi8XjUy2vH/5xjjALrgh9Oe4L4DN7iSJy8EA8dy
MfYdlbN5foKznpz+wRmvN0/xqiv8lrOyBM8Y6TSg1iqmtLR3GRqRFLKAZ9972CzzxT9FxjdKAlAe
ogyCRs3G1GXDCj4yq+nzo5oPKXrOC6ia7jzmX+GlSvcjHrHjYLIUTXFsaYE+pOOvjXHXab3hm83V
yF55jiS1iloxOsj8tfihzZ81C3UgCpSV/clo7mh3BvWMCtfQH9y02ziNgnL3/4tSTME5Nlm+Sh7g
KuCIprv73oxX6SzASnXw0mrzubG/EzhYM+TbVLUob8LlUfDACT9Gr15bwypNlpX77etQYh6m4D8d
tWsomXIxdJHq+VBeU6aDUO3jxiJL3PNfcNerRc4gdKmL5X8vwND4UQbmzm6c+xnW0xKnk8NSAGH6
ye7oCtJ8TM4dtXsuJtC258u/QfYTBKdpz0kdILAy+ZH+m07NB8R8zkEQQ2i3EVGsH3rrIK1L+2qO
uoqoGdinyfco/e1rx/tTltWZo3T598syPlPwYNEA1YNaE7FwEhz1z+AAvS2/cYc7PWou9XEE7mMH
f2/w0eOSUzcsU3KtmYJPitK5sOgimknCvGFf2/PnLgi/u5H6pZrpF5xryAHNend5lrJdEpyPjpTT
zEPH7PNqDg7PvV9GL4SCyP1AoXdjDNlZFzxNwrt17rYWDq600DVJHjfDEMnFbAi+BFbJgp5tEoHc
MG6r1DyyQtd5l9yu8SvESEc7TD/hrC+vlSy/MgQv0iauMWczw5lOed/MoFW6p7y8BoEMVOQDR8Ja
+u/vnpzgIpCjggVpxFGuWc5APJFoKAMSWAXpn//JbTbPuuTIrU27/5hSQh8DlffJH6uVPa73dWQH
8A3hlBzdDNG8YsOoJIG5ITgF1EOAKEMCBto++bF6/tUNNV/T0LwZtI3jJvELK7f768kgEdWVg80Y
ozqfwwJ+hoX2prY9XT4FktNsiG6BZ+gmmRCjgfzopdSDj2SYl78s++H6vz98UFvDpg2LFCmef2bV
8lJmzlcYhX9d/rzE1A3B1KEZAhagG5MPFPSXPYcQI9VXPG/zSgFo9fIYsikIpk4ReUa40cZnKlPP
g5TTAAurH7rp6vL3JQb/N0J/5fO1tJjL0hkJHgaentQjDUJI5D3oZX2q1xgxftiMyyTL9bcr89VQ
gGsSzUxw/0lqX2sm3pc7dFHDL1SL3xmb047+z1FNA/gceg8SL7oT92tSMZEWGPShrabREoEBb93j
UJrqtOlWZPGmLhh7bdAH7Ha8GaGpfl69PIkaYfe6ms1Xy6r9NTtW5ydrvselXd43yblYceuvbZJq
Dc3yXjr7feP8SaYOxU/Y744EmJe/L/Erf7OQV5s1aHOFkhbfp779qAbqZ7Q54cufr4E6XSnap/eN
Iph+DjKdR4txhh213MOjmsCEntyv94xZL2evTA/vG0dwBE1p1XM69rOv2zMoRJQz+6j8BuPaqV+G
h3cvmuAQchMEEHzJM7Qf+X1f9kgnB0cXOtF55QQf37k1gkvg8acEy7e2QUIxlHJleWV/zpvyGQLa
p9B4X3V1bZl4fcACl4bsgLqZb9suRF9rJj0a+z4C4JIkw8Ygkmvyb3bx6pQlYRPYVsUgMbI0cO7t
Y11fM1ZuYxewtpbH/rsOwN+61quBQiUdTEXjAEB8dSy08a50OzS7A5NYdIqAOaQbiYJsRoIviEqr
dUCuzT7NuwYdtO4Z5ZpjlfJU2oUIdXeDbyNddXlWEo+qCU4AFoYYLAqBrTenH7y5XYmx6nPj1j+A
Tm6snOR21ta/f7Vyk+k5wKvIOtwQjdMsRVJTxZdensD6Q9/IOP5mCq8+bo5ZqwT0A8C5SO9dsBRf
ABSCz9hYH1l8+ddjv/r+mNm88HsRXjL71M9fXUoP8ZqBA8Y6LBbHetK+1NX77PJvvejVYAUaKdpS
shsTD4KsVPuNLNmjAYHnY1OPaI5Ex3VjZpJr+++EX43VdoCMeXPGPSMt7hpHVwWLGZ9WrFJNJ6nV
oey4FaVLjrQqeIIuNcbJ4Gb1m346qlV1cLoWfTsqzK61jyIUxrY8m2y/1PUnvJpWOUOcWHke6Yel
nKjSaOFTnuR7Hh5JB5BGa9JstxmPSNZQXa++V4PZLWLZHuoKPkkHblMvh7MF8JLTx0oua0Hd9t53
/6iCVwjBJTrVUuJ+qvGzFdK7mVG6NNMFese0Re7G2yzMrFfaGyalCj5Bh+xSpTl99o3c4OGUVEo9
1bRh7x1zfWIFIrYLIdQDZLV0j1A5ei8QvEf7Cr69Rw2Syv1ly5YtruA2+rKxs3hOiIl4OMpt52O7
UAoCcdVrziEqp89t8zxuvZlJfJQqhBE9fjysMgKwLGp/e7EFb8cCyOnyTCROVhViB9sKPCheaggK
4ZbbNdAeuoH+qR/puDfMDXOWmZgQOCh6wsOCyhggt32EC321G3/MML4oZMI21W8tjt95FIXoAVip
ElgDQ60bwgtingEwJL7LFK7BrecvSXkQ7a9/bcuhYVEzIyjH4iT6VnvN19lGZzaBJJMGwQN63tfj
0N4OE2wGJAG5lfq1Mf6g8QI+/+6kefGngqo2//0N6gznyxv59ilxPcG5hHaPwhHdT36I1FSIbdPb
+/Xyp9+Oll1PcCVmbo1Vt54RqzRp7fSOgd36/QTB3JBBq88UL4/z9n0JJdC/y2pkemBHBeOMWXA7
DzadeEv++M5E3xV5jqYZPhcnXIMXW/vpDu4tMss35mB/v/zr3/YJ7sob9drhgpEf3Mwh2luAPx+R
u+rPhtniowBI30VFCaLPWHsWyqFH07m23nXiXU/wDoCLkTFDJ41evQ4Ka5TViM2u2zynWELpZGdA
kvjO/RF8hd7MSBOXJAAO71ej3h/ixoJ6L9r4/NtuwvUENwHLR1HONtvvoeG287Ai1SlfEkSjbK28
7rvpOq+uLu+VbCjBTURLh862pQKhSx7X4L9cMsDcMG0OsDXAurn1sLx+77/XlftXte/1JeymxQJp
LZ4P1Zkf8QCkqYFiElx9Gtx1oBCyScmBhNr2DlXvraBWYkeu4AoAR9dmNenwtZbxnavpZ1iiPszl
xoF7+8aAVOvfc04/SlyqOV/XCv1rbE6f2mj4HMT6adNQJa7MFfxAYsYE+7Bj+ZCzjPsSbZe1kn55
52XfFgIIR22n2YGhBG2S7nEtlyilt+EmZcu+Dvlqs0eITufc4fzqKrpWXn9dWPr95g+XLbtg50Gn
p+qysOxqlNEd19/mK/aCXqrNcoVsBMG8nah2B6dScGBBd+ClzSzsTy4Cd1W2cXIkAbDrChaO7umk
egttbPRg3c3ZE2Fvkz/zT9L8utB9RtvM8CUP2VAK/bsdc7zSi0CbRbG/+uwZ0WHsFhjkl5tEDc/r
e7uimgA4h3GfDXRjLprzfPmISdbREaID2+biTxDO8AsaE70iOVYWmim1cciiDfclG0EwcKUpPUND
4s2fAMFPK3K2zm97G9xtUGxEuBI7EWkdpgi4BhzSpGDQltMEYv/ZfuCReF9nndYrQ3HSRDGqpF78
MnNzsgPdhnVQSR+gH4RZqaq/q5W1HAJ4VzfWSzagYPRtA26/WRjQoDnZJRuJNHNvA6EIgSIHNqx4
WzmebCTBByzAkdErD5lamlXQD2fJLo5m+HwKyz0gHZrc6LHe+IrFw/37TpvgFxq6WeA7hycuTiqU
52HQuep7Kz5qi6adQ5pl/MvjSLybI3gHk1b5dkY1nDOHlLRjnmhsPCM2sDENSYzpCK6hRLpopOsJ
Ec/GeAin9lbt0puGIGAHUtQ3zdTbiDJkB1twC8kIjRps2YtvufUNXUDPWuWeLi+RZA4iIhS5VDvp
aswSMdq/SW8Cx3AXtzc2F76+RZ4pG0UwfupVSg11FrELwFDXTk5qU9xM0GPDx7dZ9Zd4GBEaGlWw
Rim0vdJ17R3bIv6hNMo9JEGnWh02bgPZEIIX6Pq+1EK4k31kG59Uj4dYaiHIy/h1Szvj5R2RjSEY
PvvASwyy5X4Sdz1Q7CjdmUhh0Ya/RFduP24cXtkwgtXXVTl5TcRURnOq7pEK06+8BLkSL6afW9tw
YhIDtAVDtzOYUuMBQ1+ULoKSar5TXKU7LHq08bwk8V22YOGp2swImqCjW0P4OCnL2bKfVsBXwutF
kRXHzVKi7GoWwZ0GDY9zMuKP8wTKiOne5BWJx6SC9veWVmCelmo4BuHf2m+H4rLlE+y+DNq4d2eo
d9av/32+ohIPqGzJfic0wxXAPIvwZS2M8WCiUQdMldQnGbh8ECVrKwI7M1UzCx2WFJ9X8qR4WboJ
AhjYL4LhXCZfU9pHLo8jcQ6W4BxCLqA0VSvdTykxDnPIC+HKLEg1oH/p9a20Zj0Rb6Q1Ipozjjwz
hW5N93PnWC0NDBfq9TQpUEh8SGCFsNdXLms6prG1r5c/1lbdRZekUyKC08wrG/ZLxo3TABoF00f8
hQb5I9d3VV1BNePDCXUPTknNngBXmmUCHRRgvTa7TrzoTqswfwsOoGC7zCoxfUvwMI7eoCnV8dIS
RYnhqyrEhlOUnmYldG7MvO/mjY2VXFsiLBPYM/JlXm6BvSoQrKQbHEmsxd64uWTHU/AtA+rLVpiF
0OvFNJ/a3WLDMlT7dL1nOzqcHpOA2KLXNg/Qequ/dYAEVxMZkZJoc2xxh6WHhkTGNJ+n+phF6aGd
78riJVa+TMEjxHyXzUK2S0J0sZiNt8CBa/karP2T1ZzaZrpDyxw2E+WdQwj+BSk+Su5qYvmJ0dFd
4BjdLS2/41UYh83NRLp/eSYSNybCIWEMm4ImKC0/1IpfSVbfcr9dWd6vy1+XZWgi8BH+kyJb9Nby
az07daZyNQFINgsVDpT07C76dxoZfctqrmhl+315zDUteuMsiNDGNFNIZtaTHUA6jMgInGX7lZmy
K+965BmRejYUdWOTJGAGVwQ6tmFkD+7UWzQKr9XL+oxSaxhbJwYbyvuWIRP3mKKerCTH7XqxxHhN
wUmU49K0ecWoGqBAuHs+DwH6ccshmY6N9ZWxpzkkPb1P2qe1wc61oz164u9bXiE28byRPrdMsfy8
am/GxN5VNGx34ykvxq/D0p1cI4/3PUwwl4eTWJqIgoStzoZuM7R9qznTe/+UT9Y+qOfbuHbeOYL+
b/YYjZAVBT0TalSEPmk+y6b0u+vF1PIOl+cg8Yam4C2MihbtAc1wH2blZJeb4KhVBWE++mWX/LqJ
Jm/XBw+Xx5LZs+A2ZiP3Bkj/TL9AigGWiuGUq8NL3W/svuTkiYhHpeiWGoyV6dO8/GW0zF9xgGbc
5Z8ucxYivnEZR3ip1rvPQGNa83705WOa347jp0xH3YXspOpH3y42PJ/kZBlryPOqaqAlS5TaS2HT
EaS7xL/hHbrtzxUCLe/dDBHXaNtZj6dmCE3Jn3TP/JKlzXHzHU82AcELhKZSm8uU2z40AgPEZ/Td
NDUAek0fv42QWW1sueREiXhGY2gVei6ZRIAQM+Jc5ZWpoNKV1Ll/ed9lAwjBAhwyMSxFMH669gQH
mXcTGzWkTctGLCJbJsG+tQBiR11xLV/Plvmgzjwghw69gStjGdJfqO1dnoYsCxEBjqalD2qVMJCN
opw1eCiMoYo0/nIqRjTp6QRQlwyQNynLodlCJEp8iyHYe2dofTKFFnGc0h2h37ueluyoAt1p6SAt
F/OeMGhjfpJoWQQ/6lC0NaCpBj/M/tCwYLvB57AydyN30AgxFGA9yOEOOuRhlweUbJyIgES1rIDJ
LR/oWP1R1faDA/+bWn8aiw1X+df/vhEpiPDHHNUorU69wYcG9Iwcgt8p0CvcwnnpezHyUpQn3FJB
4O1xoUYVRPAoaYZ+Jokj51vLl2tH1VQWj00Yot7VX1n5nR02V/QTxZH2xeP/rdNihWehnfriAduv
rNYvymv+xhw6pC3ToxUr31T6/UBVuHwxyZYbL+nRdNuYpCzHEeGWhupGdlcBibXsNFzQZs0gMSqg
p75WTbP9NJiZeucsE3S32ry352y802DUeYZ1bbyp+7Ct4bWDTOE4TAbyLdNQVHejPrYf4DogvW46
Nbii3SN6mEfawzcSQtnOCx7Bc8a0WiJqg8g678fBPWTWcD0Vz8lmOVqS1+qCU1CGuLCDiWK+GilP
JswJqaU9jiszwDjARzJ+unyEJa5NxJ2WXddOmrZWvR3juYx+q01za1VbT/SyC1OEndK3VdWdSoHQ
LQfnEC6ddypz408O1RQaZXb5a4j0/ipt3O4mttf2snyLyEG2fkJIEzQWMnltZfpIHk+07AYfizT7
OEfFAbK2azTejC2vs37xLSMVHByctzY/m4Bm9apd1N/BE+G1p2w6Ji76aBPtVMPOiZFrfl9jjyti
OZd0AW8ESMFf1OYWiPT3yJ5vFvV/KcqljfiSpRNRnHNYWW7hplwTue3tIJS/twrg17lbHgtl+eqN
G+5Tcvb+A+J0zGlwoGekErb8bIfiyk0g48mqd35+td1X4ZMJCfTcNQUpvkWXbxcvd/PI89SW35Kt
0jqrV5+vTaNOU3exfNVKP0b69Lmclk/Z2I4QfsI/sxmby1ZJSGcScl8NJinG6cMrp3OQs8+pUOob
qyRJRkXIpgMLd4Nyp+VnDgi27OTAiGY7KWCaJys7LV7k08DzLl8jojfLOFicpGcmXjR8HHoepWz7
1p2yDUOULZRg8ZECMfYCyt331D8VaLXTPJjHUJtd/30/X7DzrrfsHNUKy4ey8jZAazcM4vvNMEny
60VUJrywOkqN/Hp3rswHsLnZUZ/j+RqO7Orr5QlIGvZcEY5pV/08myiCANL6FiGJFanQfSOKdNcp
+6i6bsoAH6bsCcjy4mVVULo8ruSIicBMJ4atEQpPCkXFhyX93mvReXWJufrU1z0cSM5uM+OQBJsi
MBMNHYCYJkOh+6AeANMGifVRX1o4gx/1Jt8IWWSBtAjKhCcb8s71qM1md7QmNfOB1pzauvFXEtvB
He6jCiZid36O5+z35uxkZ0RwBcGIAlPmcAKbCZSfomafazu6aqpuI6qR5M4i7tLVYOKbUqo2EMah
buV9HjerJJJGcleEXWo8fyNO07Bkgfm9RMl87/T2DXyBD8hz3S6BdTUb+le9bNAIJjNRdRSdckLT
VoXGg8g3LZpbiAQ3TEF2TgRfAetamxopKWNrJD9qpGN3UzBDS5qvFGq80DfOl83eQUmsqAp+A6ka
ZzIDssfIgxcxCr3fWWe8VMuXVAfefdnE3h7DEfGZkL3OYKp0y3ec4KVf9INTNnuU0p42r7u3VwzN
0X+vu6HW4eatSOP0TL8bSOdrW9trhKbZyQ6Vw+Z197azQJXy33HCdMr6oWQm6aLcRKH5EvQWKuow
tx/NOQCIBzH0VpFcEp46Iv7SWsI0RHqYEAFzNTSIyGiUVgOoHlLoC5MdTIx2ARHv1oBvxwyOCMhk
DdXBDBkPrpUntZrupsjYLzrafXN7GLfwatJpCX7CXBxbz1vy/GDFv8O6WRbdWcXE0sT1+7i4BwG9
R9XuqJd2c7h8AiU+EdnZfzdOiSkZop2GgafV1Rj2hwZRiuPoedpB9yBGXZwR4ur4MVU1+NdRyzYz
igGXB5etq/7v2CksqOC4Ego0lvYhLbwzkcZpBK4cQLe1uXtvu1+kZ/4dxXWzakLR2/YX2KurTD+p
c32T1c5GfCGzMMFPUCPr0GWokGyih2C3xF+8US32aqx/KobuyXFQaoHF8F0LJsI049geVCPGJ6k9
IHjdLe//BkvEyVaeQMO+VY2VWLMIzMQjTfA687oylo8JVQN3RkIB8pCizXZBiWhdl5wX5erypP72
MP03E3NEoKbldurorfeXRt/WIR+MOzjgPlP+yXeNUn4Exdkf41T90jr986CGyU6pokOkdj8QYoWf
OJ/2Gz9k3bK3foiQekyK5qALgi2YylOZfyAV1MrgKuqep+XFUJ6sovix2c7z9qVNF/q/p1IFJhG7
CxerY9rlWTfa+NjACHN5JrL9EzzJUDqTolfrrR13t1qmvVia+nsKoxMsuPNPbZWis0c9Okdm9Ovy
iLLpCG5knN0kaZPR9ntHC/2VHLfL9K3Od5lndAVHMZKr08C7/DXhqzA0l9vWi39lpftZHZN6r5ja
BxCtB8QA/6BHrW3EixLHIaJAI9WCdqpnTlr0TZtNnRpvtJ9Lpdo4b5LbXwR+qqPhlhBa237elydQ
AvuxSe7QTPLf6/pEhGceFrHmdLHtG5byYaBGGHc0KyRp2G5MQeLBHSG8KCe909slYomWaO8icK+3
EVR17olGu1O29TQoWSgR48kja10GBR5cX0z6N2sFWuDwqu5157BZ1ZCYjIj1hEC394jUbX907+Pl
e8eLbg1/6IRAkOIYaygDG+vGqkmuDEew/bZWSwLYnlXjVZB0fXU0zv2ghz74T07Y4bJN/m1AfcOf
OYIbQKLWoYKKY+2D9mBSIuzNEA70qNR2xZjFZ0SIAjQ9svLk6unZUdDmqVPnER1J4DLFnB0cBCr2
Tr5FcChxEo7oJCbUJzzowWlmpj/HRHuEJ4YtRJHskAg+wlLmPKcthyAtNHgimfT+oVoKgkJTiY/l
MPz/6UX/X8olNHH+ddxRiYxAZPKsW1WRs7eMNv8IijrY8NySh38ASf9+XmkKHdlXAnYF2O96HALj
Ic7VQ6GuhR3gJh0klFR5UvW0BBt9b5KzL+JBmzIbuqm0Ld+IIxSQjfEECvxptt0ru0iuXCd/KQr9
GsnWaGOWEs8qcoZW8OXS2cKAaWNd45M+61N6lcNJcfngS7ySCAoN+sEcKVfwth8hitPPzi6pn1ED
yMgUEYLZ4iWVHGeRIrQqtSkK0W7xtWS2jgG8wB/6tLR+XJ6E5DzbgpMI5gki1Z5JpGXw03SWD1Mc
XSvY76ZblQVetuAfKlRjyjgk/gbpfhgc58eECjq6auFZnQjKkSEtLeun16IpFKEHQo2kK9VbFhGd
hY3gT+IK/wMWTdKc8gKzrFcVhj7sTk0b3iVZ/wyQF53UQJ/2U6JtJByyNRV8hI6OyLJU7Fgfag8I
JxWo8sEeH+ZZ6ZczciGXt052vAUXUVdmzcKmNuwD+aHS6kMEu1Gnthv4V5m5Ci4iG2NlNDKsx7Iy
c5dG5WlGkzatamQlOCoaWtAefQPVrFUbBiWZkIgKTZSMslkBWMY2lc9J1zxkMfKXFkKzu8srJjEl
EQ7qTKhpm8ZqsXCE7VcNFrh9l5fLH5fsurW6iVcl/zQPnbmx+LgxIIupJVl43bbFsofxejk4Fqph
l8eRTWId/9U4qLiMXpZiToZrvQzFcqqK9l0c2Y6I3jSzJUgLxDR89B+RONI1tGbbj4b3ePmXy1ZI
cATJhASPPVG9sRDdngYd/FcJmk05vxPY6Ii0mdmE4k2AIpLfDN2dhg71HgHMn25g/+69cuOUymYh
WHekIJjw9xrrvRy+W+cxThGFrsy7zYtSNoJg2C4Cr0ixqdxbfXBPIVyhUEPZfeKmvLwRsiMkmHYd
GsgTZshHW/SAeXE07TQEzy9/W3IriojMSa9DG6k3iuwmxTE9dbpru1mehhDZLqd+DiNr2LBmWRAj
ojOjOtUNZWGdXNXxeVcluiXGRcjksEairX5vNndrVB3iF3XrfWsn4jNVs0qLHk40X2nn9BotRfeI
BOwWdY2sUCYiMjWHpobYYfnmAZHE7NSryR5Slo+19psiJy/HVJ6BLuwavX/nhq3e+JU/iaAThUya
VaRwdaXX5tcm8R4CFFJLbdh+nZDcwKZg+/MU1IHeIhcPHJzMfYHCxIZgrl/Uc+zArVwu7r05ZVs9
v7LhhBygivswRJHEROHcMJxdYertz8rTePIpmvS6QjLqzojiyjeQON9KDSTXl8g8OSkNAi9od/rD
OH+KkB5CShSI1tbBk5UnRBxmE2oQz2ug0jP9t1bae7eej2s0qy3JDu25fal017O9EM1sQMJkiyi4
CVVH8Lw0mRBaZbeRF9x2o7aPsvBjZ2fPNvGbswW0liydiMs0zKAIB8dGm95F6gdhyZWDf9heO4lH
FaGZmmYCMhs5Do1pEKD31kEBgDvSkKpASrYRj0k8n4jIpLcqGprGMn211LJ9HkU5L/LGcu04S3tS
kXB+rIwx3XBDkudaRwRnIqo3ICnFknXZZB76PF4lV2J6P9p2F1T6Szgkn3tIYLoQNUDbudPb9Fez
INAHe935squXrargOZQJlFXqMeFxrJ76bECHtfrkBt2nyRk2imOyNRXcBmdCtR3HMFGPsX9YaHCu
6SIygB+JgK43eRFlExG8xaBlJkUxRoE9wgPs2B8QwMsPlpc8b6ZBkjvXEMKGzDV6IyxNFit0HikD
Hdu42XpDl62SEDD0w0C1paUBKOrVyFepiBq1u7eLVN+prXtV8Zx/ecc97oQ3Sj0iXLMZwj7XgAmA
m6q7z5HrZPdZraCY0USVDwkQT32qqV+Xo+E9JKi1bhw02a0oYjdbT4Hi2VRNKnKnBiElxdIO/Gte
PKEEvsuHGt1bFU1OGNrf625F/KYypFqHVKKJNKixrxNAO+X9BOyh5w/ab42o2Wm1SZ/CRjgjOSAi
nLPT4ybUZ8ZbbFA2KelPO3UbGans2+vBf3XHF6GVW/BuWIhbzdlVqdPjwLtAu7E9klPxH5hgmaBf
qxMSdXnzy1bGD2bt0EsEkxFaZj5tmtco9/0Odevj5VMoMVcRN+glgZnrax6hTMZ1HxrPYQrm1UCA
DsnE4fvlQSRXki74hNGM3DLuGCRyITvvDCQYnZt2q8tH9nXBG9QlvGdzARQlAMDq5wUNg1FW+Frm
bdzdEpegCy7BMpWqhoSfMHxadnCU3BMcl159DQJ506XJ9kGID3QtdFvTZAxlmO7irH5M+vq599pv
nfY+9D5Cwf8e3AStz2qyASV5tX50DGSG27qrEchw34VqcUQ4o2kGSh4ODMCd2ezKWr9KXK/dMGnJ
LosYxsypeNEPMIwAkiNv9q7tqr5SNe/l8hGVrP9fNM0rq16ydlE7lc/byGsuq2gwCO4moWd3Ey0g
m8H696+GSHDz3VgyRF+Wd51WfOBV7Mka3kcR4Ih8kxRozdJqMAOAfo8hJDGHGd4TFBifNTU6F2m0
UdiQWIOIY1RdA/FXngN8+BIPQ1sfuDnKTHkAoLfpv2XxuYhgjLxhmOyeKCK01P0qcUYGugpAzF/7
DLXVRztE8rg+XN576WiCgS+Wx0OuwXWBSulpHrtro42+r6u3KGYNwDT7TaZVEu0l5zbebJ+THTnB
5E23T4suJuSz07p5SFIj+4yAXx3vRqVUdkmXmRs+XnJjiYhHNYoawzUIl+IumXcV4rezUebvi9RF
qKOVBbra9ICyhy4dVGSa6G/P9Cjf5QWY8HoyuqNrNPWPy1sluR5FhGPpzjDG9Q07pdC1QFkwRVu0
S6DJS40fs2ed7VjHZLfiCMlZ/w/KEcXpDiJ607f0yNwrqpH/SWd1OcThUh2myi6qnddFkX95crLR
BAcR9Q0N9mHLPpnxBzj2epAbqd+TvA2ZEe6WQt14PZLFgOp6Ul65IkRtG1Qc2J+y9U7eEt0Zbo5c
Oe8Vu9ydjkrexNd5Ow1no8o4j7lVUn8fN4rhsnRLRD/mbTvkNdURehWavQsnC5xsGPf6YAugP9KQ
DH5edeIsOzm0iNNubqfEA4vQSEf18nopMzoii+TentKkp11gbm4Ve/K+vG8PBVdSD23YBU1KbQZg
ljlNj86EUoeanRK7TiiTQwZ+eSCJ9xDBjmk9pY3nMlCRtwdPNSGZ679MZUkUtCUy97ax2SLWUVHH
vErzyPT7voclOdX2bQCceHUg7N45UdQfWbpoJ14jiy1XvAZt/82KbBH9WM65h4a9Yvgl75cjDAvo
mnwfnGKP8sgXZ2wOTdGfuECPNsDw3QDCeRMQ+faK2iIgssuDIakHZCzzNr+NS/M7wnY3URB9XIqt
5Es2xPr3r+yubPO+XuqOTUvRe5ufens4RDCXjvPT5VPxtguxRdyj0TeZ6SGa7E/tiKRtXn9arzJb
gYQ8VIc9x/7yOLKjITgQQjEFmWCOhpWoH+pAOUy555uQd+5dN7wirT0uwB+vNjPIt68wW8Q8Qt80
BR5yxX49N1dDxRN0oG1kXG87BdsT0gcjVsNUifm0Q298G7rLDjw/uqpbvcyyPRc8gjrkvUXUYPh2
MsDZY/Q/IWsBI9B9ja2NBEU2hBBJ6FWnj2HIEM5axdSSwxwZ105atTvi+8sbLjlYIo5xmlCnVrRk
LZHB0a0ZaXPW5lUOcrZhA1WND9Y4bJE+Szb7P1hGW/Eyd2Y6mpegiajk37tl3qosS4I9W8Qu9gCr
mkHh61OpnLMGHb1iYb9tu5r2hLT3dWgi+qVAPYtq3BnZ4K33CPdt1yZyTw4kW1U0418Cr+VRoLtC
N9Q+qA7FD9PWvkzVcKWB2d04ExILFdGKJUzCat7wLkWv53c14Vib05z6c/TTSRi11L/VRebtpsJw
3nUj2a7gE9I0B3afkYA4jvVJcY4BkRgc8qe8WTZMVbp3QiFBi+rJDQpSKMKFvDXOoD5huXCrYVeG
wT6YwkNhTufNR1bZjgmuQSnasU4DknIDrJxRzfM+A9edJ8lhHLPfcd29F/dni8hFxVaLFP12uDTS
+hFddzA8zvmd1QUEMf+9d7yQ1714BKIEj8x+nUxSQJGZ58+byDWJCxJxi6mtDkuyPlW66NkpWvu5
V51rIzEKIDwbLki2+yJ0sTCHrNEaxhjLX2j7oPGsnlfG+S49chB44DPTl/ydT1BUxv9ds6HWVE+d
GtJ127nvFPfTTAq4ORnJ0foPeLExl5S8CCIQJ9hRMr8iZbp3x/jW7cxjFpifNntYZSMJWYWtlDxR
OziC5v9Q923NleJamn+lo945DQKBFNGnIwb2zdv3dDpvLwpnphMESFwkAeLX97fr1MxU7Y5tT9fb
VNVDZtneGJDWWlrruxCxL/3vRMANt1A8SObsBv7Z32rqX9/OEheCzjl8sa0FauwYb2ihBx2YfOrv
2yTB0PhLUobXwr5mV29f6NJyOwsE6RIu05xBH2QFkh5QuJyP/L5x09W7aftCwjsXpRxohdWrMAdI
xx9QJtyBrJLwk7s6pnfB09t3caH0OAcm+jId+MIyzBqSuUIWldeSNSCH9n/z88+2fQiYluIttr03
KbpBAmSHgW2SJn0PNnAhU5/DENGzr1jTROiFp22Zmyj9+e5Z7cIZFWY5f91/WKC2iRyaMlb4x3ai
V4DIW2CyxDXLqtuwc7/SrkUpgqdWlv6rouI9jtcFFG7639CIPdMYxaD7BI2Dm2lWRxKqncLBMQ/4
9HklbFvp6rgq+z2k7edkYRsgfa49Rq2U0z1Kivd8hS8skHO8Yte5hqcOLaLehtfNQF5A7D8JLbwT
US+s8XPAYlkanq71iipexuEW+lX0O6Wu/MqhVn7NTwKaK8DtH99e7Bfi0Dl0UauBxkJj7tRitnSj
+1F8pOM0r+ClmqDNeUuymzZLol/oq8TvTfMuPcCzOBHNbOH0NNmNMOc8PcCohPziezzrC1HoXNaS
l1yHdsD+ra0vkIJYX9/q5kfCks3bz+zS/jo7O7SxTgM6M4Q5MdliEcCvtOFQvP3hF4J1ehYdRihl
T5VEhIN8Q/hRjaDmbGvOxjmfF+fldpgXGuR6XE1XCJElQEbEgXlnNVx4dOf4xFBCVQEe1ljZJP28
TBZN3U49xsZh2t/Wn9++wwvr+xyjaJq+asIAFXcTLJ+AloOUiduYnt0zOZ2Ewd++ygXsVEpPl//T
qT40oAb5CYdhVPevE6EHqWGRMKZ240gP09ny1wqS7cgoHCyHT6Ob9n/35HcuW5mGineLwbEspegQ
Ruv0tPSN3dgBOEnuH9++wUvv6rS5/nR/xFadx78n0bLI5mHDrma8q5Gyw+i/vH2JC8HhXIOyTyFA
qcWATAV3az7tysrn4PDA3XKLaXROm/idkHchIJyjGn0nwiBYagzBcAATJm5yGFE+vPs+Lt3H2YnB
nHaILFu61RM7wNL7DmUDMfU27cfjSUoiJA9vP7ALkeHcqntcykAnAwg2wPaQY+pEWESJ8u+Ehktv
/Cw0rCmET1QF1uIi2LZMlx+tKzcxRJfebehcuMI5tBGlQi2lAeB6IdVNZrkrTutKd82h1tV7Z/0L
+/8c1BhWftVZA4ZQ2A7JLRyc6n2dlVApcnoFmkPWW+3n6p1ndiGcnoMZG9WWkSLALCep/ilD8V0w
LfJoWfaL55DiBci7ioGSAxzm763lc3xjP0XBDH12YLxPem9V9KmUqsuFX99p1F96R2f7Xg1z05Qz
eDOqhgtfa2c0sFn9WHKpt63td2+v5As78hzNuOql7lsLTh2SKNkxmjxkq2W5XOT4DmLjUoBOzqoA
3TaZL6MQTLEg+xQL+Wh7SDw16r5e/LdJD9t41g92gvN8DQpHrgzlUP57j6R66QbPYkJEDHpOSwRu
AbFjHsrpbiT9Q/9eK/bSWzqrEYYFjnLDAM5j6MVLm1ZmG/jpIDpwcUXAfv29l3QWEHgfqGYE7mU7
n2yfQ0sPUJu6B+rznVd04RmdgxaXLvJtE3KgqKvBfY/auMYosbNwtrB965/evokL4eAcuUjhNExT
ARq5o/XeZAInli64pml28k/C6eHvNkPO0YsrNzbMRJtt416Rj6ANdlcz69Y7Ku0Cwzh0lP5eBDgH
LoamW0TLcEdQlKMR+ggBv5GmHrucRXP0Tql2IafFZ2EAQwYGWQHDtgv45XorWcSew6YD72CyEirU
GECFA0TwWt8Xi1NsfGfGcKnfcy43CfqwNT2VgPkN2d3cpS6P1yjO+3W+PyWLYTGfx1Y+IUotxd/N
4P/NVHuMJzInmKtF2m3CURQUGo1xTPZENDfwxd4E7j3ExoWdew5jLGUvh6lG8bbCMPo0GEiJ3I7K
XDVV8OPtJX/pEmfBIYvQMevi0yXWUEJv1rEc/M2TkyFU8J3uv759mYuv6iw+tCGE2UijT4f1OEe0
3SziESipOsYMO45umwGKBNWHlgTvXPBC+XMOYlQQax0Hp04j5CbY1+jKSuHM7u27ufThp43wp3pX
GtnSesGHV4H+RlX0OJbv+fZe+uizowIEqKUEHwW4llJ872f1NRrZe7PTC/v0XN7R6awVcYXPZloW
K1jQKQNzg62FZP2Gi0/v1m4XgvU5RjFOfFMSgwt1TuVhH1V3EfojfbwO72SDC6v2HJQIedE4YNDy
2U5LVKxDfRCygTd4dnyXO35pwZ5DEr2vw2au0ProE5P79itATGggl/33sPpJkRDgvJm/G1MuvfWz
CsAmpss6NHW37RrPOQPiIPLvEQsuffbZDu/WMFRhDTh+YM1HOLPed1kg30kvl1bU2a4epkR2Bp5m
22UJSZH1MH9wlHb50K8bH8kXouHD2rZXb2+7C2/9HJ9o3VDzDi6XW8WeUitucHTqhvH5XWT6hQL9
HJ7oljUUMgXoJToxIRU/AnydI0jNaZkPNIMaVvT+ArtQa5zDFeFy42YFF8jthBG/TdUm9XVxgvL4
jp+ayG8/sktXOT3KP0UqZruhD9CF3YaqVbf1KLucugnZsKkS8OgmC51srx/evtilPXPumu3g/Kdi
CsQ65oo14E96KJpp/XI61TjWfylXCW8iHRa0iXYRad/r9V9Y4efARg+3qWAe0Aius+A7bHfsJirb
5PD2TV1adGdHgyjufCWykwTnMCq7DWNXP2YxzJUgaDRuiUHy3L19pUvL7ywIxHaoeHtSyQwzUIDl
a9zQjeyTzSlSRxnN24zcgRC0fftql+7rLCy4k/DTWlWQAmSojrSOvs5DcAVHB1moOXmnQrsQH35f
KH9afsCLZVOSgdQUpSJXpxyPzGNMlFfmE8rfvbfvXOhCxjlHME7pOoiMga7FIrmbdf2Ns+khwIDp
7Yd1YYWdYxinchHZCmA/6nX+aRriG15n7w0TLmzRc8TiCMZ1Sk8iF+NcvpaxuXPlUO9kFB+iOjgy
Nr93Frjwxs+xisxHAJELSHVAKG7UsYR1+7jpoPKzf1dX9IL8AIiMf403q7S2llMCNq0amTq4Mpwz
zESqIIEdsmkfdCiAI+x4mgYFq2T2HIBdMG0imlC4vaimchsHBPrp51tFdnMvyHuyaJfe4en//2kt
xjz0sQswekxPg0c6p3Hu3mMYXIp854hFOochaJ091h9wb7SEkU02lzCyTHJN66PrbgXGqRCeeX/Y
fWnZnEULSnkKOQw0RNvZdX1exoKK4xiiSZ7HvebptUjqpj+oNALo4fdd8O9/kSM2//kf+PuPrvcj
3B/s2V//82On8N9/nH7m/3zPX3/iP/ev3d2LejXn3/SXn8Hn/nHdzYt9+ctftgA3W//oXkf/4RV9
ffv755ev3ek7/1+/+G+vv3/KR9+//vO3H53TcA378FrKTv/2x5eufv7zt4wQFsUhTxiUB7ENwhN8
6d//fL0/vvl0Q//87X9996/y3Z9/fTH2n7+dTh7z6+9/yv7BYsLhKRkSkoX0FEV0N9rqn79F4T+A
iE+BZkwoZVF4EgMwnTt9if8jBk0yC6OU8DQGeZD89r9/r4d/4SH/9WrwXP74+79ppx46qa3BB/81
QGYxUNxRFBLKM8pAyT3XogEzU8xBb7+BDwN9OwAmkNYKM5ZhvOZLA2mcIumAWr6C3ij7GCOptrJo
VD+yD6aBTZPI43Fq+/FbZzqI1OazbEaIdLVZCBeZIayS7F/n0v/RWrvvX/WTHV9f7e1L///BaqKn
0PrG6tH2Zfxh5Y+XPy+h33/oX0smOsFv/rVmgt///McqAcbnHxSLlLPT5obex+k6fywTmFL8I6RR
RBKaEWgxcHztf7JOwjg8VQD/F2GbRhQMoCQFHCMlSQr/6LPivvdhQ+BRwWFM4XxrRqKOGOVztHfU
sYxHKFYsoCTlOKRC8cz+6jMjbfgg0GcKHuETWTfZkHdqVOMMF55GJQTGpMhvAcjgJeQbi5ZxVw/H
zGPALO5CuSQY39NSVHTMje9svB/baT2ZPCc0qQNwLQa3TEcdpxg93JUMS27OEz16lo+JG6pinAOb
3Hd2iWCwJeooyVceVtGhrkY//gyNndTWq4T7HzaZgHcrS+vVtp7WEfWpKkey75d2RTLUoy3rHohi
E4gGBF8Y/B48TVS05D4RvKkLzKMgqF9ANNSGm8mrqNk5TtebtpyG5q63zsgjugTACeRBKofuh1li
ZT+vaMcBvMX5pptbl1WbOoJm360wHZ8/Nwbq/BGDP0SCoXoL41vPh22VBX3/yCfaP+MK+oXzob9b
goqNOVi0FWwr4VzfHajI/NFEK4Z8CP6k2gM/OP1seTzYa6+q9MFA2Be5wZtO1DfJGkDHNU7Z9MXy
drjiqPu2q0mTF1AhywJqYWlFQAKRaRGosON7TJPCwvEo+jRNE3zmZZaEPivGZi79AQ/LFs1iwUHU
YYt5STONQS7mKTFHW43d51lVfmOdD5qNWFV2vXAHa6ZgBVd7NxslNn3T6Z3ojAi34NwLf6ipset+
CeIsIU9jhfXzyawwxvplHCurpQiAz2zRqZLZfdBWyHBDCLpPMcaI9FeprF2NNx2X/HpkZGi+hy5R
e2Yj6P1JpQ6+peX1RJKhKJeUP00uBNCxrjzr8krLbDOkTXDvZirBKmKqwAk3w6E84HnF5waw7Bkj
8LCp1Dc2TBWcVEidFFFZhTkYVmVfhAEFdXVpSGY28TKueSsCsUPTK76CpO74mZih08Wa+tHmAkHz
WTEzPyD6g/dK+1V+XMdlckXQj3b5pSEoZ7c07ubpUUPLBSK1HSw1Bh/jdW4D4qGjt431DG80XRl/
ML4kbGPjRRVtFNvoJhpVsK1WMDZuJ9WmWDB1mobXGpr88bUcsxHjoSoogyUXlQGuNm+Cltl+q6TD
bznKqfuUdkpPLwpd911YhetBzJ5WRxdU0VpoMgvyih2stqVeBJxUqQluKtEl5pD4dUqwJgyEuhZS
w5ErU2n1AK7UshlGIKpNFpudae3ab6GwBAUM2sWf+SrVgVAbfJmca0RBxIpMM01de2vJ2j7xPlkL
gVQfbQR31Q4dDoPF6chYbjK+mvumInAGGtHpmgviRKLz0vWAgEGGgJ6QmQnl6IfPboAXqy7XYi3r
DqZI0sRb51Z2gLkUWNaLRMkmXNyw26SPyvAxDN0M9wLaZuWPNI7HzxhCtP016wa2HMpgMs3OBxmc
O10lYfldrdV6mInuIuAyAnJSrZPt7cSY/BDNS/cZTILuGROt+bNvPN80aqLhBkGiLOKRNCkcQbsq
qiEdmDAFIxg6bgH+Fcd1WpI95q/lw4QDYbQvnUnLAm6/XQsR1TkoXB2wm66HKy9JWGphScPHWzMB
l8TmDv/kc2+BAMiqqdlksYpXLAif3WVJKaZ8FOmy69yU3ZrKsGGTKKa7PSbg4BpBdE2AareOQ87c
yAot2vIOApGqBWAmITvbB5p8A25x4lvqT0z1qEPsKGAK1d9P8HtLCqOzdRuoZU1zDA4bhHukxQ2H
tWx2Ow8T/SQYwneOttFkNrX3INcvAzG3QJbzKV8WsdCvBJKgD2tfgr8omhRGNLRbImhGY0QobgKx
qKcu9eYGbg3LU5fxZgf00BJvwhauLdVQJfc6KMUnLdQQ/AJCCwLCi+5Sm/tBlalGvPUrIBm+FRsq
GkEKBSq3bZHJ5IIZt566VXwyKpZDkXgeDg9DihADwfLRdLt5JnZ+zGhUpwei52lvpKTf1i6D9CSu
MYdFWKqG71JVDwddLf0mggQX3riOqg2jU5BAviwJoKwtyTQuGJ1Q6DSndgmuV1T1zVeB+HQMhBq7
ggvg3Yo+FN1jSnuvCh4nFpIAPnzsGEtZAeWN5JFnASI56335NaN6fh5EDDHCXA/t+oqDOP1SIS4N
uSFLiNfctvvwtJnKhjO1M9ieDfoDFWE5BTMQmnvW1Pc9bftwC4xWdVu6xE3IcBMUTieS2X4z01XH
Bz60XXhAU9OimwnpBcxNrbHd9yE1p0tYhexLmro8kGbso4OZwkXmXewIYF74Wh/lgaYVywcCHT6W
G5qYNoLJ0iIV/8gHh7ZcVU5lPo4ZtKthiJSOBUzNiC7wq41C7ec47E5iIHQGlKdDB120ge6h6kQN
fiOHGI8iFw4xudehmhH54qraRJWNd3EYrjtnESIgaRPtMpUMyhVZWHfRLmmi6ciMWQieVZCWVyUk
ILrcEqvC73MXwedkoxUSdCHaSvgdcnz0sKgQ6DVvymy+R83kEf7qdj+vFk+rbCVqnprG9GVSfcL2
Ved8n6+R4iBRLLqODrEepS7gVYpn0yAR6kLqJWifeav4sh2C0JnCzgB+JTXp+Y7ild0Fs2qZgVrc
kOKmtBqLEQ1yfRVVNbAyKB8NTGubbr4KhhPPMwpA/UROwmviLeYOubCUdUVDKjMehxS8mquerhFB
E3RJfuhoHctDmXF0Lora2+mDa9Tc3uIE3DxojrCXx0T3y0GHcUfhpNySR1L1PRSWHEfkjnRSf4bO
NUyPTYJM+yzAmPwI+3X8aq5O+HM4rli9WdvqD1Ul2bd5aoOvdSx5fyumiY73FUJV0SZ2nvMeWHuW
23Vt5JYQMj0M86qQjJsZrAWWNZn83JRV+R2KLUkKdp3TY+EbUSY3aAU4fc3WAIil35VkCj2EmCBC
1Cz+iU/i+UoXqT+wjg5AaAAV4g+EJcmXbh7DcMobAPvqTR/OGpYTJFwXeFzE/soG4WkEalbfFBVg
+ilA6HO/ogey1jGUQvrkW++ymhTQRFyCHYywFvVhimGXkadgVs5PKxnnn6uU/ouPNCIkfCCs2zXR
sJZ51uKgmI+QZ3mcgmGme1NF/fLsa2hnbA1dOZZvv9Z8J+IybXf1PPIbvGIL5b2gSQ8jNtXjGvTk
ZUn7XmzlhJNw0TicUYsEgrz4/QL4dW7gnMEgeuWSQWLhZwjhEsoDUI+sGLya3Kn3dRzTRWl0aRjv
rmGGGQfDPl7XFbLojs+i27c9jL82YJLMHz38W3+azJigyBaolhjQO4Oi1RUmTywhPUrw2bKnidgg
OuolaeSmCUPd7SZd900REQKYlF8xx85hKQL6MzdsvO3aMkPS5pMw4Mon3QvIsSlqENw+FJ0jUn6f
mrG0D1RXlTha2od731rxYcTqoXvIjGf9y2CVXMuNckxvgxTB/AM45evw2EIVBEFyXZogKibCBp7m
oonp87DOpixgP11dG1pmrJgA7FP7mGP+kYtRySGvMjZ/FxqiKceFk1gX/aAhs+66iT/bivNgN0Wa
3FCUXHG+1iWM3NI16GrYA0+V2QT1kA4gtM4ly1OkpGZXljQBLWcJ5cFPLV+OrXTzXsS0R5s4EwqK
l8MyrR/sYiDJAlsoDL51BIQxinpwc2kaSriOJ4j4eB0TvRFtHVEsCzI3u2GS/S/ZNgGMX3xKP3an
jJpz3pd3tXOx/JoGp4E6gYH4AkX/viIPcFvLYObD5qE6Zpqw7xD77IZ8oUIcs1bVST6Mti+3yMqp
BOa1rr7FWs/BNdJu3CPtj5l5YDKMX6Fj0ugcxbO7HRacE66ywWbuOlyD8mXp+up6ncb0UdUBxH51
B72nHM1QeYtj51DA9R4pu4MOD7aF73AQuGpXyZMbMjMdXftawdbMAb3xsyeVi48Mncjme4L2+vQz
RBPUwbdpjAGD6OSMinNO1Xe4wvt9NUzt9TTG8pi2VYVCrSy/o/k/DLk1in6OF7AvtnUYVJ+CbAVK
Hv706jGFiNwn3DO8pNMe8SCXPR/Ao1cGWjmJarIoH0Rnn6fQEnHbUsuzLaKSdEUZjCq+jXhA/Q6+
ZAB/znFq5MfGxVO1SdG0aj4soVfjUYWp7DZ9V+LMV4CP1rRXS4mu4+28YD1s+8WUDmJkA+q7FMns
S1x3ptwnaeI/JhojwG2PGYnN05HV0x1ZUvHNETzkLRC+xMJo1q2+3K8SLgGboMvq5XUObU+flxTW
KHu1LtGmthS4VD+UH9yahZ8ixsgzlM7dlQrl2n9KhpNVZUrs1xj5iT3Wo14dDHjojDUNwtHG1c2K
gjpioDljLiXHfTdD1OSqzOIBKGIG/UhOEnW/pCWEq0fNAIINJrCVq2w/WphYR4uQsARpok8BmElY
lUbQHvOkwSDouMnAMBMl3IZmoJnlKY5vD+maRsDVyjW2OXBj8bofpGzgYAN6CNrNcLQpQbrM+C1q
XfcVZWhV5i5tu0M4eH9jLaqgXGtFeYncRbIdqmcZFQMb06wQ6N4NBZIgdrTmtGs/V1gL+ranEY4U
i8GR98DViuKCpbT+qIQyftf2kJy3bk6nAo26ei+0Wa5UwJofHWr+jRClelpCLcI76HeabSZ5er/M
0XCbRFbjALGoDAdyH4KNmIVKvLCoxcmF6NLcd+lJL84xqY+0S5a7OeoW97WLfXmkNRuOpPVZdc2Y
ma4dtEx+rnGbZVvrI3XXlsm0h5pnDyHieqpB0dXo+2zWrFk/aIJJCoCJksPxkS/2qQEaj+ewoKlJ
DkFUMFWhb2B+rrQan0WcTenRjB20EPomHGYcHzP+nApSPrkqVkXc4PSSr2sSYn4WjK7cu0T7Fwh9
R09wjo0+SZjXF+W4BusWniR23zGCXvoyVzNK24GgKCP1emdASrT5ygCqN6QxAtUlpsIEFBNUwWM6
O9DPl3raB7qa7z3gSHs+jZJvMmmDHS4ImS5bLfGWr+gd3DjiqCjkmMDcnlHSVOAJqqiQ9TjFhYtk
W4S9MYCbVSJovtA6wIsLGVqim0ai9n+MBlSxDzhUM/Gqp7r8Us4UZ84Fq/TI0wR2G0S4GUfyodcb
1IFW33dR6UtgCVtOtsSGIagicTjuUQv0P6I0SbIvNpjSdFM7liY3Qdn2p6MquYU2oFs+IKPRbwMQ
cFfMT7GEC49UXzSH9sUR9DdZEEn5IyPJqAvXjM0TvNMHaE77paOHEg69WbHK2V1TLyo8bOCmkiuR
6e7LmmR0yPtRiodydQvwDa3BiYcjkaBCRsY/rHxizwsYJ/PWzIlvr5sqs9OV9lmQwc0xmF7oQuPb
OA3EPoLg+F0i5+nHmiR9u+/QU9qWlpf7TE7l57IXkKV0ZPakiGEMeVNOET3YsetA+Fg8fVIzRj8y
KxcDI1LZmzuUxNkO+Z5H+y6FPSkCa6l2Uijg9AaaLONj2Mt52KxuDORTW2usnMgGM51xtqtm5OYh
pe6qMtreVw7dBJc2cfUkI94X8Aqo4hfMQcZrSIIyktOaZtkx0p49xSFqH+yWek9o2VzBNUg80oCx
hzDOynmzAOSSHoKwaTaWRvzIaQ3VD+FIt1t81zwHa6UOSrm+ytcSh96dm7PYIy9nwzcFV5Tok02z
mVz3Bm1gBIukk5jmzPbKIVSpQrandkTRg3iBS41c7JEr+VNVr9DSDuu2m/PGteujsFX9LRAU8fbU
brgdRYvDP0+61u4Cy2t8cxpMh6BpazyumQVfUVJpdYWhhP7ZI5nBZ9D1JdDuI07rQTAeITgI19Pc
owuJyoF34jjoMCMF2onRbVUDpLgdaNfPbZ5ErR6fM9v27h5mUcv6q+vm5YEhK/m7evXohqUa7blZ
xfpuFUE1fa7rsPcFxPKSjYdd0bAdaSshWb7Cv3PcViNi1F1Wx7bdDOij3vaWKv0MFVHI7aTx4rTM
EaRSj5LYeAZ/LSh03IIpMr72WoXfKg75kl0/hmrZVYmJzJS3TUP442oiAbMZgcnIQ9cn1m6UF3ZX
Njjk5gkUGz95CTZnTCIa5yOFSXOeykDrgnmjb1LVs6qIZieKGF3KnzW6LM2GZTj/7maoq9Z5V3N+
gyK/P6Sk1H4n0aW+x1b2z0qI+QM0KtAJGOUM9AXrs2kjAUFvd1HfJXuv4UGAVlwjT7jcqYRHX5x8
WbK0uWmkO0XB1LilgGsJCOczrxp26PvZlfmCPtRyBeU32NHKam6/DCVRwF4GzD7ExNvnqp3DpuAr
S5orFvueF0Mi5EcFBU2TL96Blz+ukV8246jS6UZWGrCQKQy/taYBuNJCDMUd4IU9zc8ehr/fpp6p
L3MXWuhuxqaEV2WIYnWM/TEIF4p+0jC758pbxEwXDqHfQiCRHWSaNHrTCcPhz2dQ3z+KJoD6V+mr
rHlMWo72W1ByBO+FD+ylrtBuAWvbyhJRoO3vSdPPe5X2+ts6aKg7pcpv6ipwW277uGjSiqO/NKUz
lBlCD4pNhcFn4dELb3BiypqfbsBAGc20at/WQ7BnsQ1utLPLYdKOXqVjRO+njoffmnGebnBf/X0V
k+AwVSu9riE2ku11FQVun/qAvmoGSZMcHgtQ1fVpv/exKF+lYclzM6y6utVLt0y5mb34XKtWP5Y6
AEjNWgD+BR/NMTIxpOlLAgPLPORrovLOzFBX1IFEQyFuiTX5uFTsR9yuyfehCcxVjPbs1ZBmKLal
l/Uubnz9ScLWXZOCw6+y3kXp2n0jaMZjG2UdUImCVvKIlmaXHCUEzOv8pKa8bDksZNhG2docLJug
Zc+Zb8KCVHyNd5b0BPYlydRB2tQS4FnboIIjedp1QENhIFjxa+Hj9DNMkYOkWJJ1RuuP1MGNq+Mh
e0WjURlkUAYhm4CEYtqpxqH1PCKa5VU38/0MkNBtHCz9XTm0NMnRji3n3eBTi35CEEO1BWf1AaOW
YMCWc2n5CPsyS0rEkGkGTrVPodhYWoJ2OyPtQ+ed+yI8KT/KoUolwhbwRgUdZ5bC3cwT95BUrt6w
6cQJLtY+UeiutZWUD1M0Z4+0Qr64S3qlaD4aX4W/EPfEl5UClH1Ms5rdQvSFPKDDjlcQq+AwQlgU
1uVRnFZ5JyDASWVf91+zqmUvjmbtrWi7bEubZvjC+74xxcoZKtQ1AOEnitVcb0YUngrisae2ZWjm
WR8QaIIb3xiwwqJWADJtbNXcpytrH9ul8voIDT5gCWTasxe4AJNo24IriSzThwswQgLe4Am6/hg0
rUjgJkgySE7qCHReO6QwrIY9LnKLTjoIF/vZNLnBty9PNiubvSKMHv3Qmpd19di8SQNMLvScA7YB
biM+UA5OK1RtA3ndLqJTG8wwzLfKsk03zNvJ+3I3GTJGmyaxcBbhqyc5Yrjf9RCCe3WxRztl0gik
qxzRlMExG/wWrSyYKKj3/XeGIudGhiZArzfol/toapMfJXEdXOID9wFxZdnMSavETkyB+C+OzmNJ
Uh0Lw09EBF6wTUhb3nR31d0QbRFWgAQCnn6+ms1EzHVdlQnSOb+9j3ynbo8C8kaedT2GLbFXAAXH
aJjrrEFiTgM7AiBxXAKr/dM4ucAEe7vW2Zq47bfpK62cZIj0n1sb97VUkfrRlrs81fWSDj8q46G9
Vx1uhqO7dtGLThxfcYB47r8pjLcHoPNA3YLFZ+6O+82snIZtqC4jEQpdxqKzD1m6gby9AI2sE3OE
LJ8FNkN9126pXu+kXqS8MsuYpyB1/OS994NgfI68wRTc+6kTP4dJkp6BO4LkvBHjzmqvIntnwohW
6zIpRHlOyqXP6rBiBFhn+hXyCdplZq2aivJsEl4WDuECuituoujkLnMSfMp0xQfQ+p1XHerdX4Zc
eViYD03r1V4O4mnmIAOqiO+myu32DIRPt/IAkGkYMbchCh8sM/LvYk/G6rHFmauuIbkBbs4+nKhc
9DyIHHmN/JGGo4aAcZb5LRjqhWqi1iFSxAxsXVXoKJ5vSu6yeGnqN9lI6+Wj03jMvHWy5DEKgyM7
oVnkIQKT2/OkU4T8gcvVkX9AKFKEVb4il0wPkZPaasm2FnSXEqTRnokSDd52N3HNQfLnI6dc+mnK
hHFKnuTG/5UGlVcfJjkK6rOr+VU2wXBdE7BXuKX55+4b/4eb6u09qb9oqrAYfXNogtLMmY+COWRC
IuvmRlrX3n5vbWqd+0T0cnyJwhLW069mP4aoi9W70wzxSzyppb81ddj1CPm0uN+WMWTxF4UaXvo0
ccQFjZN2zkU3LF96ikHMn4UufELBSr13f3cyRTcOIsH6H3pV3Z/GZmjalyC1ic12mXoVtz4pdH+m
Ph2WbC/mMDli0K1jzBaqh82MoDqyrUiL3+BUwGUMLPbnYIJUXBQfJ30Ewj4UUWPk42YRZlmuGlCp
WVIM3QW691DVbVH7Gesx/umbjeUsXb3mopxi+kUgF2assJ4HPdAl0+z1dQImL6/s4QTG1v5cZfSh
QnL0/oQotKE3u437VWbdNkeabXpRT/ANrncOBlCRdy4aMYHyxKLN+CGRjK6gGvM3lAfFfnNJuT1H
G+GPj6UZUmjK2o9IQA12MywPvl/F6dUDYdSnpCHSF4DGc75Vjc9TupfLjHfc3/2bXnoaL/lSwzvI
Box3Yzc5OH8bs4c5gQid977Gi1pvVo3YmXpnU58FzDw46f8B96+fdEcE4M/mtFo727deYY5Gs7F9
DF3DYrRV5GrdWk6L5bqOlfWuKVqEazw6WwxbB05Bop5tfgGuO8c5Hfw1T9Xgh+d4Vs3DHgW01GMO
pgNmpq+Lb4FdfgK0vaOfwnvd4hb9XCN5qxMRLRcf++Jxdt31WjF1qoNeWRGKYRT6PRIFvduEYlbO
w+R4tr16sbNm0bp4R9t67h2M7PBjM43g7V2XLd1yrxm9B89O3mtD7tCSK9YH5mBaFOPcocEI10to
m8xd+xbxteu4+wGGNspb2KGGyyYqP1bVjHeM4hBnazjVW8u4G7ff/GTbf7qz3Hl/UCwQbuoW8pDC
UHTV/apCd/cuDDeudQ9xCBb9UbadrE5dG4zx0852xWb/1ed4qtU0V29sqsI/DILR71KUYDr0HKTd
sv+n9Y4OOYcuGqr7cl67mZCWsk5pGS4kW9x9N/uJrY/hNCyOPu1eP8XpuVZxWnwKsdg+j5xGm/DX
OiknODCwgMEY0M7lxZXcE3tezrorr2ujKilAK82w38LJCzWnfxlG851cWpPQQFR6od9fJW+m/WiI
VfSflVpE9RFXxdYiAqD8GA0Hb0bcZ2r3XefR99mscx2Pi6GfLiqJXazqr2owz0Ud3sPTpJ++pmLF
ZAgdWHmzzXcHe3QIA0bBUmmRQuMCTBO5Pw9IcOp10m8jBEwDv9vAAb2TzlUWCHIbDWZ/U3JwkADT
CxWaLV8Gq0oiVfe2cmTuT8x74zkFlJbgrJFnLxFJx51+7OtAqF89Tw1T/oa0kYgPp8KmDysNlsTj
Ekb2niiHdoZggixjRQDDHp+7NZLr89LIuhuzcWyLMpcWWY7IV0LHFzxcui3r+rAOwGwXh92VDI/N
befmXFatx5C8As57GYGUZr5IIOs1m8Olqe4aX43yiZPDME9D7UIHdqapvQEFm1Y2yvgYdXQoEcQr
/+AT0aSHU9qTudvcinYdlJNVlVnEXxWKSXzzkioo71lkx+5o+1iWeVMLEWZkY4r9bizmluvRLRLP
8P6BL39XTo1CPCGRsj9C9nO49RHSkeswll7zCJAWUCpiJmuvu0xMccbxkaZ/J0Q7JDSiYIqUuqRp
rII83CKySjO5Rl9yIEWPS2SPkFdW3OK16XDyoeIDE4QmLlMGCbkmbOrr1tZ1cJGikvoOAZkhZDlm
KWZ0Rj9S/ZlquLGvYb3XWjE8F50fUVToysii7htKb39LXRLBzkhp4OKZlEzoniVoTMA0jsRkOpTp
GET9QeyoXTIl+nrJTBKa+W51RlkfZYF8S1xhL4yisKJct7OJlRscp6ZdmmycygY4Spl2S87uVMVT
ceZssK6+TChXTa6dETq4bTbH/oWCaafyFCSzU574/aLpKkk41S/WVqv7r04KB2ybt2L4NZYOxMq/
iMAtGOAQ+xQkFsPynmZl4FeKijgxuCU3kUuXdO9kK/iG83daR63yxAY9xZboS6aTIzfXAgkDBUPK
gesdhnJr58egjfiJpT/J9bYkW+w81hTSqGzdvSZ9ToO05xqVQ+NEQ6YHW6u3UdQq/efouNouchpc
dd9WHRNqVBgsMeTPS/9nHXcuZFcMmuXdlY12fKjUaBL/dCe25sA52JPoDrism5xiZX8+jC2l8A+L
Cvt312dZziblpe2venWNOm1mSyL6isHdW7Ckw1f5i6eu+4oS4X0OiK80R4yDUf3YANb7p2WEKKDc
tavcs6PUkB7Rhs3lh2oZgq6hdFbnvy+OIL5qLmzxyfE4mCyx7dB8Lxz6tx71OAiiWbFclEtGJ3O5
36XdqimV83tfDae54qzjtpjrdflaJhLs2zuuRjJI/UTuNOyUbpi3U7s5XJW7XH8msS79TwMYGt0D
RDE8H1KXK+CtDWOnPfcsD8569rxB71EW77reiZhGeQgslOo0hUV10fu0M5iYO8SA+V3XTogJ3MT0
J7HjCxmPM2Mv6eDdoMx1Zz7ePyh388Lb6BSz46KlmsY0H5ZtIK8abdf4sOCdTf7xv9TJndzQKvOY
CFio7go0wnKGObm2x87feCJZfbDAX23d9c6pAgsrTogTm/bVVS6msblnS+BMdGIcuNzDC1tF0NqE
Jabgo3nsoa/SH3Gvxg2Hebxs+mZFGXQ3kgCj4ux7nNXPa8z/uQjXDYhcqV291foQjiphxkolCoJn
M3JhZns4lROgzuZPxTW2pepOrfXa7m3ohz545fxAVHGGZ9+7Vzr7ZJtvS2U4znXbddt96SSLy+y9
VKRGeJ3oZxrmjaP+Lp10y7+kq8/NKyeygokaQl3kE2eNfz85ZgxPAJWN+c4KlpSXvQRh+immglHl
1PhgU0885Hb8tq9D2p7KzYbT+jpLacL71rPGHBkx4c+o16no9Ik9sXUfW6VgUTdVb+V+2+ehik6h
8RvvX0jR3NLjOE9eIpiAeIBjeRLl4mskJnXED/lUb11BmzwzK174ayeICz/FxrhTfwQOHJefy+AZ
JGbMMHPB8zR7QwNxSnxpfQcMIpcRBVccpU/bnvA9HXaUJpX83STVvixPy6zW9rdfCJZCYKhKmThr
F+b+4J6W22hlegG1yqpxnKfMb9zaHrxZxM6xoeADLsr3Gs85tnUXmtdQtvvgn+0XPf/mN4p8STlz
k6LFWVtCsw99OvX1Z7zsBTWzSWVRax7QaSz7empceJ414+Mdg4cy8ubwkS2qI5COVMRofcYHy9c9
NEi3mgvyk6E9dNzh5QcdbpttjoPpthJKf9Exw+qyCHKedTjzh6YI6l7qheJK0pBJuspgNSwlaWP3
LQoJ+TyQABT8kVZOn0ulw5fOkbGls8Mx9/M4xGEehbHus37ChvhIARatQFOH6H1GFWH27lwkUbIf
p6QLWLU7EEBzjN3JVSP0xSJfCz+YvFNKg2D31yzAfk9ouXz76c/WT7l/yOMUOPUFe94h3Yu4OyOZ
nHlo98bDzdRvbrjde+sUPq5kdZ6mYtwsjJGDqLNqEMy5XrGwVzqVAzLshdNzrwt665MRDn3ClHXZ
+316XNGFdYfeMyYDPlS5sU1ZHtra7q9hXYZPUkNbQcWM9edE5Ma5WoL4FgVxFYJnTsHVixznM45D
/vXCAeGJ96L8PsypyKtYuj8ZN8MzEnvvzuPbyFwibLds5SY6zQrSL+6jEHdH1OYOeVzwOroKnvul
W56kdBz/0O6zmx6cpoghFrfosVwn+jmCPXhIt9KFOAaDvqpk6d7cdfWzeO3Fq+9LApL3VLUZUK0/
snRvCPw4Ib73bMZHUe/zh0BGTFNy1Z9FN5T5MCZVZilVvjmpFxnkbNPwxtJE+xzLhYSUTenn7bzR
SbPBH0QG4Nh+1HUPrSz69Z8rynh7gtopmdCIIr7IppB/tLatySKe8a/TUvq/23CftixNvPI8xpuZ
TvzziDtLKXgrouoxmYP6v66cUbZ4k46+IZhFlxFuMdPBMgfXKe6TrCsk2TpxAMTolAhTfFt1fMNT
6GWcrwNiSzUjoSlMOSGanHQuh7rDv9r6l/r/2lxg9RTgf239A5eC+xisrJ0H2xTiWfoVNJqiCuXd
NRG6XX5gQtKb1fqHtOJBLCf8lg2RGPXVQ01CinnRB5CiYh8OvnJ8myXTRASTs22PsVlQSoioO/sl
lUJeT6wFaVfANxU4aHCQRV9nCH2S8NLbMT43W1LCtgnk3KkGT4QVBuqmYHUXmQyaik19RQ4fyYWg
WqKM/PMUy/ATKKs5Bbpez0FCkR4sGWDhHHrgBLauriuajKdN9P1tSyXTeo2pDnwSFau593deU5a7
7q11IO1BDJI9ysUYtXdmq9h2xz45SMnKmFnIXYBK2aHxipt5ZqtpIGfltK8ICRKn38l9BTfKIizi
R5jCqH8EkQzurB/CUjQbAYQU3SdOzjLf5qgJg2sVNPpC+sokYS784lpw9lxnMw0XsTfmKkdQybbv
5ruKv/iBeLZ/q2aW02QPg3wxoMLsDIm8VF1gnwitqe6LRKYP7l5Y5Mlp2jx6iwWDduNYvJKIiKSM
EODwohbl3Ap85r9cEJ6G4yUWQ3jdfFW7pwCBwzdVOO272xj1ze+pHPHXiUYN7UGMetteXphaYTWK
RUby3szJd9Fahkwq5MLSePv9AHRyP9taK+gbz7u3lRweKuQsH8k4Cp+ohyYgvp0w2OzL4JBcQpNO
zUG2UXPDPsBb6M1d9zS1BkFRwiUjQx53Yvo9eT8hZ6lOpvV0vi7JPN9CFC8Zg1/VH5JpNY8NjN5H
HyDmX0WkLizG/YlOPQWBmvqjnxG59snz3NxVhS63rGbaOE5O2jwMbSGcA/RB/Gi4nL4ycTbFLQEn
dSH0l9ct7k3xDhS9389s6B/GDdsbrPZ0VIhJy0OgQAdLHzWxLNrlOR2SPW/rIMoIB65PUVCLR/I1
xvu03U0e7u1eZ5XH4PysrRknLARj/aZEYp8F30PGre2XJ48z5++GlnWgUZ7dakQq95P5K90uvd+7
uapL57XH2HFJEsFye+hiXRMdsFY/au7ZT7qaKsl94wzMTS5sGz4uy1LdxmuVL9YsUPlx9JtQwuJN
DlMIVsLgAtKix9S/BLAebbYNelmPQCFhnwu4rWcWJ8s+EHXfNFrhu2AI0vc58U101WBZZ5otrXra
kbl4B/ry1m8l8YePJTYXCIohffHAkK4kzNqrgkggfsbqxDttBVn+JXjzXwSYUfS8rtq8gUBq51RW
45zmM7Or5R0tgS/3rf4ql9X0xU1j1/+NSIC7yjhybtz/9fQ+1V2Q5kvljupaa4S6x0EMybtAh+kf
VLt6rBGVlPypS+T7X3Re/Nj6oQ7QbXn61xKm3rcvRUSCMWaXV1XI7liVTd+d3TGV27n0C3f/6Mwg
ajDJlX8fR6Jugxz8LJz/lKv0odXaCh4QZh+1j0vVVObUwq2uZkMrfXTCtNUWvkOFDIMy1XX/ZGgZ
sACUad28FC7cw9eG7xUkMkTzxhpZuGUa3HHd2ZDTWHQIDYpttgxHDnoVjbi7rXI3HHxkyN1elbOf
KULxFybG1YCZBVtEzi4/HFIEeEILYcw//QMhece00szjfMcElhaY5+PgOVqLWb0QSR66J0ckU3JV
QFwhCyRn4Y1bkLrraEYBUghsBPlYJinTk2NX9MvzV32NU0ZT+106XiER1iGfPxkOnZ1asnnGSMr+
hxYxTfVnWAkWxUQF0cmpq8H8WVgKszbtR3Pj7HJ+uowaY75FM7+9oxh+NMJPXq6RQ+TQjEuDA1uW
mziFdSjkpVjtfgPsr17K7sswstN3HH4O1B2OP3DnomjYrZN2mZwcH3DUSSBkuacYgQUgbXU3o8+s
D0UdfikPV78Yx7uqtFq8y5CP4Rz5ezr+65alcZAO8Pkzq44c+5fU6FH8B1ZrT4AZiF47IVLJVTK0
zXe9tQhuUwtLS59iH51KNL7jbzw1g+G23mLvdZgACe8hX+YelGHVwsu7lQSN62YkpqajOxucbllE
RXR0BYWc3llKfYnpo+lvXho3Em266+lnufYm9Q5DYRWSqpH7/7upOxGQWo9T4XfkTcCVjej4QnYY
9A0ErQzNcJj8Kr0wgzgDE5TmhMpdqyqQYuEX4XBwBHhkj7+iwO82HJs1sMUT7KhziszU/J6CskWu
7rodca0LO+tegaEcZBMVEz6q/lUs/Zptpm7jzDa9Ti/Sq9Rpnt1mvXcAXwv4i6atjpjNtP2dRtHa
ZkVddHfDGtbipUB+8xcBsq2vsenGFcaOC/rLHof5QpXl706Hml9ub4DxVje+hBSp/K0dbW+Qa3F8
MXil71H//nW1SDioalEF/ee+TnjogL+izp5idKpDRkGV4GcWsF4cfKMj3UckVkpmkg+w/D3uYaTP
syN0MOe2hplFRbh1+hKQqRC32agiB/05Kx1B3XPIKpvFeBvcU9dRFYYMxl+IxsuwUCHNapK0rZ57
C9987tLddB+OGTZYuHFK9+a0EPi9/Ve5bigODWP7kHU4y3Fr+ePIcyeU+buLdNQHvyMCHtefRZAD
dr4j2JGbw/ETzGAxa6Q129409b8H15PrHbpogb8jLU3kfMPrkfodwwxdBn8GyMf9gTRN5D4TBe7j
kb7Monkg+rfqc3cpmxrIkogqdXZDUJijy9+OmUU1FdP7gPJ+vVRTl6Ym28jN+kWaFWDeza5oMovc
xn6nb5HTpcWe6dpVwkUYsDfEor615TZv210snAkUhbFr3v18LEC+EafYtl8fpcatpTIIwnAUSHhM
GGLgAQfv5ywiDwQXQeW2eVzt249Y60G/BXPZEkOJO5nHmOklrgZ4j2Vqr01jwt87n1TLH+W65XqM
xsSZPvsJ2cEh2qHoJyT/AaKmSSQbwiUpgmE6aTv05igXp7O8El249U+eCi1/7OxHtfdg5mF1Xlwl
6zj8BlhFTqGbTDI9VyHgOhtSaCbU0VukppGwAAxl9yUqZVPkLQ7S7p9ppOf/9lIJj3nsRwS/7hLB
q6BnfxnbrgxuLL5elPkCYOfF1wN6VOUHrr1bKz6etwkwfD2GKF/JoCqa8Bo1SKAOrvrCp8i2dU9f
WfJn1PFrB2HZDurq4Lm640wqs2SBm7qh00dFOJTL7wZWMW/QIgW5z8CEp8nWNyEL656mtA9PwSi8
e4Wsffk5DYYz6KiDuphOkZytl57WMNRcorjSoi/gY5P2OgwycjKfn6/BF+HEf/ZaYcfZo6n+TzjG
nIlG3qqzH3QiAioCyOAh3eDWCfXG9I98wvOyckuWQ1XTgEqE4rSC9vAFHKNwNg9Ti+2RQ0H1L0hg
i5s/RIoI+3glbp596pGOlfHDaKiBXPkqPCxziZMXonawT4EzoZLdppiCjwQF7HxFb7HfNUGAqQQt
bisxinFNAhGDEFBPRQptfR7daeIvNbu5Tq2sn5pUs4SZ1a+eQfdjdReqYuHJd231Qr6BHA4RvvIH
f0STwhINbRpAiS4Z4J92n/oZIvWL+kSx3rAFvw7ekmB2bacg29Hk+YeyTeqeF1s37jWQilTuDmPM
eOpj+PlMFHLIB+FXPwKvpkMqnRNySWQDk9YiNnce473V55bgGh6SqlBunq4o4JHApG1WJWAtB53o
cjj1oSfnh12HbHFY3fSOXKGBisJItPLrMruln6t0hnchO3I4Z9w5nINjofcraTmLd+YysT83hdcA
Dw4qnaFd5Dc/3VyVucbpUZXhQZruFhRcGEH3NB+bpVrygS7iK2BvIE+F3voscCR0Ww0N/j22lZtg
Lp63vzLCsXs3inR57aSN9FVE+/Lu2VgAsjgEnkZDIdXJTdknT50wIQ12tb+yPntd+KRBUp77phpv
Y2jH6HEUhpzaFqdgJJmq6SBdr+7epldrdHyN4jb6LVJhwSfow8vCsBme2Y75ujLi17qJrhHX/S3m
sr50uDEvvCryyLZiGcA0oNut2tjtrh62EIyazbSnD8OESPAyOihiTm6wMb910oEndVC2IpcpLMR6
l8roLEY5HQnPjHwuzWX8a8qV1ZYdPgb52+2ee2M13NXg8rzNg3E+Uwlt8+Z1aJ3yYtEAHiGWNvwb
EtqYe9pnaejNeTCisrldNFSvKQempqXx66NPEOVXUGQ6X9XsRU2eMg68TWkNqhOMBfhXJ2bGy6Eb
mdx9N31SVheM1xgtD0sVxC+bRw5jtlJNemz7kqJdNTvzc+HU9WlvnO62LcV0tOGC7mgmJ6PD/Jg5
JDVg8lgm80geJr4WXruRjbMVNveWesqjkcEDvliMpy3yu6eRZy4LADjzxHer5ja1fpF76HoddP4O
2s0Y0FxCGJvg28zBpEFSRXiWiYO8qaqW+It+L2cQ4KBFVQTQo9zrlJjayWNnTJEVzMVw3qG/bg7S
HGbvGQPwCTUMAudd1Ly+VaNU1mFJxLpU+4gCpWvgk/05jrZLhUAcv7UlM7EWfpjmHgzCxbjWOzVB
A04mvcL5g1FcnlOyS/+LaGDcDnvhBld/1ghiei2UOPigiWAsQfFfiK/oe9h0NI1PqKZuOMzUSUbz
eHTDPq0/jesFb5EfVTsKAViK76PjrVc9hl5w6mGL2AwrPzUHng5iAaJKtn+ceY6fR+rE2kuHBdjN
+sBBDDw09nc34hsMMT2+9NvQ5B1q5j6TekXXQCLqkI0wtNcRMve5brbp2ZigLV4rWNGnYYZ/Qc4Q
s0s1CI4A8ntS7X364QiHZv1Th8pDPqtdxQJo+y74HdueBNe+V0SfKZe3rKebh7jLuYwxYwNxXcxX
lGh3MMhOn+ZOmRrTO1IIZ1uhDDkN6nc5un19IQ06PnpwQgw/s59DJq/AZYija2JJ38LIYwE2WLMQ
gpHh9M9OmkoBR4L1Hyga5FDFvOLkyYzJUI7B5p58dANvW7EhrgVQc8+TnpKSY1N1LDkYLX4nzo4d
zF2SbPRG/eTWXhUfS8WxQd2z04OCMHI84DAephwEs3hcmV2+29HlF4xNJPmACmuQS4Nw+T3zxmTa
KLNxs7yy9MrkQRhTXjs1BfeJP631LcVLkZ5GBXd/iGlvL24uUUPjD2iSmgEVlm66rsG09ieMQx0y
XujVpM6RrSJWwBHgPhQ8H+MF5cH8Ex1Be6fFV/Z43y8z3u40EjkxhGo5xWMlwAnq8BGtByUXMqS/
+lquSl+sqfufKugaewA236787eAxUD2aWb5Fx78JAGjvYcCu9mhTT96cQHcXx4jhg921N/cb9R/b
1Q4LiYNIcsHGD7SBEKlkxViCkpPvcDNfy2qnRrxeSrtLfdWrNSDPbvOv0j3bxbBG078dhWp4QCkz
YnpNU5xaB6dd/FvhMVa8W2FcBoUwLYn07oaiwhfQwGxR9o0WAulkfWmTqXl2QhWW5677cltaz2Kj
8nDWjd80QdqVe9gI+URd1m1eNPzBNDXekfChtwwbJpJJTQw+WQhIVtsjGm6mEddfzHjGwTaIA5ED
DcNgN+sL/F2Kp4awkJxb2z4xvE7TB54RnOcI1AJ1TZidksseLuVt35z1v1gDF2+D26ESSouPdsPx
8/IFItuPUcQbbjRYXkVks9981hv4xYH1df/moajhiYbjRb1YsI89+rLz3LzBzoBILg6qy9QJPzmF
yix3/IqkL7AhTP+SJCm++bunwZNHFH91W/khRI9HJgEizGbPwsY34izgRIqWaIGhxKeBdKbEhoi+
aCm+5GrS7p8cjlSRH9jKgxJqAvcshDuM56VccUyfU+J6ZB70C+K7ZHdJm9BtGOgwH2eMEOedHvNf
fjwPLwZNwk5OZQjoyKMA898iMn1pEi9+7VtN9xUy3Nz0m3d0hmU4cr7QAucnaHUNSrL1nbKFMYv2
2pzR0qXja9K7pbyTQsrhHHAB1KCuzbZfbUSEx7Hc8Pzm0Ev+ve5gqRy8MVcVSBfDm1AboK+FvUmB
fwPNL0a6xPxUILW7lQDjvx0iZD4mSRABl9ZSYFROUNl0eI1O7uJ+HZuSLAcWjlDB+FTOKdaRji9r
HS5H3FKcOtbxpy7fth07CREw+GO0W83ofmc+O4VdYuO/y3sf8Usr6IV8Luekaw9FsooOqIKMHQfv
PBPTGb3G9lMU2l6mcSFUgHGWfJvwywelED385UXsJe790jyyVvqkhiVh+5qii/xjvTXieQJopZ60
Xc67WswDihbIXW0LylHcenjawWCu0eYv53HdW4S5swLgK33IyyOfi/NmTIRnWu6oVesExh9oxyja
cmM+15ZN4EiWsfxwS97Nf5s7aPc/Z0My6Zsdobe3VUzl+JK7fBHL+ITpKLlqzwVEahaTskWVLtGV
VZlq1LH7CmbT28yg5X6b2GkuepQL24zs63MFIoyYP9oQhQ7T5FB+JzzmijHCr0/la5SafB/BxLFX
x3yzkU4ixqdm5ynjL+Nu0ZaPr027x2np9UPBF36PbgiDWVtQAUSeCYZiuXWY08YSq4lITHdj3aTw
jjybP3qOcKROOgwyVDhTcbSawpyGwI0UF6C2CDhxGrxHXRQM3+tBhlBKibCHBmSlvURiwIjbSN1y
LiQY5SGLyQCuDyKoytPghQQIsNZQeikgANp3bzJRAqHKtwcVD8twWQJBhrUneq/NZhPI9NIBJatj
SzwL0hcBq44XdonT0UPObSX+IJ8kFcjmqC3PgzO63jM+03l5mPGTPHWyYe9NLCD/sys0Cn5EkiGq
Bni1s+eUFWAf37xzSLCvjuR/EP1d1/X+VK5W85+IMfJgqP6xQpa9M2ciZgxDGXd3yJore+/O9K2+
Nnb+H0dn1twskkTRX0QExc6rdsmSbXm3Xwgv/QHFWixVwK+fo3md6OmWJajKvHnvSQd+XztE0a6J
fKs/56KNxblb7AD2nHAw3SdAQA8+4s07ZlX5NcWFbvEWRphjuYva186ij7K5u3N8fPjy+r2prQzy
gWBVkdshPvpMSMm+thPGREfeFWNSfOamDP/cyAuuZRr7zmURlcnv6AcwMnK7T9UmQ0tAeEV7vq9h
zfxGbpk/9PycVyzsAyHvkGV5zMScadbrYPREcgT94rjXEC+yu3WB4cNnQBMfoMwQYlgHBs8Lw4uS
sZBNR8bmbUpvJ1wxbtA4DFNK06lj1yjqzLRL+Bf+V1bwa5iaW3G6DdN8pBfoBFFGmQ1xtJtzKj5S
L1hM3sIJu/o+SjC8bNlRFh/nUUZ718vah2ZU+chXA1xkw6cZiBRhzjv2tZm7tZmX8d0US/sviNTE
Arg5IMpcB1Roq7AY54e0wVSwnuwFXAK42vQcBshO91O63AD8boPjNGw6JspRFiJkJwkW9ssSpeXV
CtsyvFiLi5PF56EN96xz6E/OYs3bZhbBqXSj5NeeMDtwCgd9eOc3WNYuMK8q+Lu2rcIN9t2yOWUl
MP4yr+E9Fia5NqyEeSmwFMNBTLB83TXUFxHEpAVMI4IXca2FVdPkSiprrFdLUaGbpWja5msc+YLK
W5AzweLuK7s6MIU3D6lMoIZj02+2c1q0B3+s5aWZHPsAdWl2PhjWR/iqCyqHTOJLpqgb1PBk0dF7
a7r+KDrO0l8OTLVmUnBKe8+zNybsbBP0FeS9ifleYvIXC1K/5W4qTR6hn2Jm4Y7AWccqYNvbScvB
VLW2ksgJPksxufKlq/t6Yi5aAyAijhU71McNfy/TcuG5BLlUJl5I83AwYHFwnDsxxtE9Sx1ZKZ/3
8Ks7tBU+Lli8Zyz+8XjFnR/SpIuMYyBCxWNSAf9MXWPPX9QdedFCe/Q4hAP4Vbrin01p5726VWvF
+PEC38SrQdvRnTEpfJ8ma3BUEMkfek7aKKFFzAEw/AlP97swKm3/YqkBlwpZqN4nIzDCNgcchUZk
R/4KkpSD3SpmN9xKheN84UVRW9/vYRSVU7wpnRj7e26P436xUBShsHpQhGo3LpIdbg3/JGfqcSd2
gnNFsINQxeymV3K7Lf4CQZEQ0HdeWOIefJtIqtqjXiCn8uhYhEoOAKNIDIA+IAjcrEZs/SVhSjah
6UsRxrWzDclBdRuNzg7yQczsLxzpINj56Q5I3lIjf62aws313m0s8sByUOG56BrbfBGT8d1XRf7q
W/l80KyrarlrRw5BQtA9hDVlxO3CCYMtbvcx3KHj2svRQy9azWIoh5MIbNKOBibdeXRT7JWAdjzm
HPU0+1/jZAJxSIeQhhuvExOOrGf7A6HKepz/5qhonzsGXDP4KNNjJlyzJgThfq6LIvxXDnUj3xlA
2OkBZ4Os/j/4xiuigsnDqO/Lbhe1Lt1u4beet+nLsYoYr4fq6FFRMJF22r5adh2GLl59j2RLZJsq
vqMJXjR/a7R8B7Sy52bMu/eEqVT+GBo/vEccWopNp7uog8fD9Ktdk8ew/qtM1wn8OWF3YojJScZs
0GJf2jJtsXiWBEZDHM5CDoeOrTobYEIN7A8M7BIXaeM5r9ZY4f3SXhV+Ayi4NW5GylR+9rGYGErO
eNvGaaKgDng10qRhjgNfhiPEccgxv+GpxfkFpoujeQf3CZeoQr5l84RtlvEw+Q4cqRJh+d0tamQV
hMUCgcg3CRanajkXKD9gvRQuqg1/fEMON4nRZUbJ8LvrePmIXDwVscz3vU6rFgCbQZZohbEaFuXy
d658leoYDg6R1Iexnp3haokwwSQZBDmu0Z5/JMjFzfgy9Fde5ekKi0mcpK7KR9+YcFk1duL/ovBH
F7ziw6acomUmhUJlCboNe/cN5dUHH44ab4pIfpuDZguRtRO6cP7ptjGYZiL17n3L2msX6WSqCv+H
AT8mqYTZ2ko2XvHgVk1IaMXxpi8oJPElLfBPskmvmGxSmva8nzyqhv1UsWMYSEt7g7zO0n7r8dMj
KHoexD52LhXDgRctBA7XZjnbGmpME9Vp8U1/VrLUL12EfZhESWrg1mckjze+rKpuBbmpflrol9e+
ycr7jsH3tIpF5LNzOlrAReBNCzEN7gfMOluLVv8/Xn9SUVbvUH0J0qAAq8YoObbTOLHFqlBM2Ql+
La/tos20DyrP8p6KTjK7SzGvlusghuGyws0VIMdHYBQ+iZcvvLB9GsRX9pGw5Y/GvH2P+OATsAub
E66ipDgFQZaQjc0sBFBv6oVe66hfPjHVD980CcXKVgOrn3UyQZAKfSTEFLvabqEBfBZZsaAXMFiw
dwMBM7mtGKPeyEbYyZOdK9j6tJICUymDlQzPOBenvxs4oNprm4Y5zjM7kLs6qtVlElx/VyJM2rnE
ovROXuVVNt04s7IjVvfOvbNEAG8pdiPnS0KpiAR57bolkmD5VbvLQhVl9yU+afkRu01wVD7GTwhW
Yx9CYMiFedKDqF5ZAxO8l3E6bpnrFO1dUTeL3IQBHJsZuJRnv5usmX5YO20dpr5xsvVi5vmptPxw
YNjcN//8m+12bcqucx4JFrjljqLUwhNYhhCevCzP5m2aWO25pJa5QE5gZhC7Xq/QCbFIHqNqTLZh
gmBV7uhBKbmGyFTtvhtoJjHkLx5qrRXb11Ist3Tu7JYtPiozeQdB1PNU4bLfwC9rc5qPaTnqJAjc
XYIjEZtUxbOORzcem2NaT/HBbeL80ffxHoHlEvULqwab39hNorWD9+mct33338R2N4HXVsPYSG37
wkWqGV+q+N0majmtMoUdiafLMxeNcf3UoFiy28LuCXA2KM6PzGpICArDTO4UZ+iTL7NX57ibHLgn
1de8WPYumUhEUqInNv9pG6TSNnNaxhv0Qxg6Kdqb9jylNtzS3JDvUWgczjYK4uW9LMbqr5iNdbJr
mwGHUp6PwwxO7iq20tllEmPi55zhxLlt2uI11yMGYr58KGc+L4QOErvbVLCYwhfZWwxBW+DU5BV9
rIy3/AXGgWEIjzXTaHVVuOXxyYZd+QcbgbhE5k2Ioa4d3g7KmekYtLr2Z4m75rrk8/KT6dB7tWLL
Cs+wGmvrgmzC7qzbNNBF9qhds/VtPDavJvciLie0lRsWTU93DO7DlkAPl+KxguR+TFEAg90s1WJt
ShIZey7WLOWEl+MDV7Fikp3GFUsMKzGvilbIfTiyU20nlbTPvi64HyzqIJCOPFEWiMW4/kEihjga
E7zACNHfNLBs6A/LEiMl2hp6BHnL8siLOeAbc9Wxw+3J5vV4TpxtUmNIAl3VcRXCNyMqk5ZDE2x6
SBsZcxlX/tq2ybZY7sM7Fx8AdbQX4+3tnBQ/XDcEm6ZShON4GCAfp0lMqDsClHqCoB2CswF2VBO4
JVRD4cYsjTGRICm1Iy0CM9+LUC/NlOtnWauMFFtLOudaZgOlecICkZ09knIPRnt0HsAwLM5edFWf
HRdBOAOOVpC9tKjRoHFEp7ILtUZ60RmhFnCkFBEc94u98to4rh8ZGS/dA3xFnFcQ8froPHUh8716
rpR7apiq8+yCXsTCZaVq3nqDbtTdMs9Vjh/HYlMRkVcC8wmzrnmdBi5J6kEBviVPhbNwg3d4cFn6
rXFIxnbq1P/UEtX3AdfXlyv76GmyPH3wLMO5BKS9WwvbmWqGvw1jeg9j/71sStXuMMtED4Mv6rfF
l4XZtlqZZ/TEMHtiSxRn6rqqc1t/pouIG+BiUczsIRAKZWMYiaxrD93hX5Snlffl0Wr8M+VMLLWT
U/gZNk7Opmg/jYikdyHjpXJ0r27tdz5/tZmWF+pk93ZjodiUmzToFzak02C1r4FOmu6v1FGa/9Bh
5MQb+iUtTtHSETpnMMTNGzLvWzDKlhH7taO0BhcSVtG/1vjxm59mADSYdHPt47bguWDK2usXxEDe
zO1ACuLet7RIHrAcYkRcVfbM0HjOI/89iErvOlmiaA5alfPR9WoMEM7cPHu5xlhlezHxxd5Aj1Jx
0rI/M+9mdkH60VerAFD91iQxfuqOY5RhZlB3v4bdJO19gs+CLfBj7tc4yyJ6gZ4wKCoHe+Jl+0Vb
p+Y/IlRNsSGW7PynhONXj+GN8mEzC3DxQ9bJUO873EJExFkPEKzcMIlOkpP34pu5D+CAhM63dnRw
cGMXk0nY1tHWTQKe8n5s67Udhkbg3HC7LYABGrBmignNAMFYjhJX1PShRi9Qn/A2HEmdM7MnqXeU
MdzKefCO18D0TzwponsDIqhgR0zxMETrCRWQAHdTPHJGAIDpTIb1o0eyV0GXbvswju8UdfgAAE0A
xCLuNnqHqpiq7JhJ9qliaQ/rDSe180jhOp7iZglvunc8/BSqaj9aORG6kGmqDiQ8hqceUMC+jbr2
WwN9ulf4JvrnyE5z3CuWE1+CwZnUik9hM2zGDwmsiqpH/qDFG5HsRolRhSCtG9X8a/LZZ/+z7Sdg
W7H88au5lW/+kiV3gRY32ATHTSzBa39ycvOfXCiYErSfxLtXGZ3TTOXknDqPoQrmp8Vm6mLYy2Fv
fHjTbwWMjwLxTYKuIGwShmu+RvFJsRdCYslKJWGJESnmiZ6sMduEIIXNTqb4VD4IMUhMgJb29NWu
Op7+lUOypj2PhADbTd3PMGn8Iev3sQw1glmDZ2hD/DDPoXX1BLG8SNfi0c91SUE+oAg2nU/bsORl
ZJGx7TsfcGvfOs0Rojy7TBLdTn9DTTl+lqwCd0+6k+l5IgfxncfM2tNtyugOj5rtMEN1wZlOwCcS
wGl9uWRX+nScUH1XMA3rp+mauMCzzZpck31AQGWCUhMF+G6iLl2e89qr4L7i69i7itETMzwOHkhu
ib0xjprVIePSxbjME10NX3VRBxdJFKVmaNjk/n9aycrmQk0K2jZMpTwzNyikSq6EsJrytcqhOG47
qjS5m50i3ZYOfOJdmrQzi0I7GdcgKIqk+rUJ74l3N1gEFgYPQuHrSG6heI/wIDAWxTObsB18KZxn
hn4StSWH31jYYdyuGo6ureclzCVEmzX72uWwbenpq3NoJiLWOU7XayX6sF+HrN58RP1O8m0hYNj+
Dk428oBAEg2GPaUNeROIizS92jkmFDbOhrETjr1o6jJr48YjMQXcRgQv/Txc2aQ893UJ/J+q0loO
ixNZ1ks9gPHeR2OW5reZvUjPi2uB2HOryVN3vUHfvww8PWpf9D3LzXsPeXaTpvlw5vld3gBt9SV3
UIsZmZWQJUq6LRiJiFz9ZFM3Fivl1rIgxpFJXovIc/Xe9oFXbedRGBhociZc4dKpQy6q52Mz2XKC
U+aU2xjjN+IZoY6jcH2I6WE0MkupHCKUq1IkzbZzm/TMUEQ+Vz6bFlfS9aq3uARiQofTZN9Ms9If
qJ42FBKjsWbj4eS3hUWyxhXpApmy/LSq8LAtftl/Fe0c6IOc6PYLdjV42xDczi5lZkEGlh0IFHw+
eL+3G+ZMUjvzNm87ap145brMQnmmGqfbYgvVGzJfUMjIWcBdQmC6DeMhRgL5atg8K3QQ1Q8I8QT8
87JGjo5wfuEL8u0cFcUhnVWjFfgEP2FrrtxiUWQceo2ikgSz3W8XB92S56qbRbKJ5GKiz5YDCWxr
i5bxDFHQyp+CHPHimUEiFUEswLMfqDrm7HXhHEy3TpoRjKJpOlbME6HPJHrvZw2z9MKbT1jxAb9B
GT3MZH7blfIkQ41S6JDgzO1Ntm1o9Xsuw9y3Vyn+A4Xw3sFkwTgymZ+I73A+I8IuINuEINGG277u
mbIOPA3PC49tcRzwI5CCG0jL4pcNoteozM03fBS3fbcIVBBmqPkYKaLOqQ7C8CxRaP7RWSa4FLu+
ZB4/1O6bTJzEZUPcIs8ZrTL9aeF26SPmFAenxGwYTqcmvaAXMS+TKYNddtwnK+RrD4FPe951qC1Q
kb6YSBt56OJbTiz/A8eM9dQUDs5Qr/cg7YIduUwj5JMMnCszctM23w2Irru+7vodbRdpJc+unIPG
3/CSZaDxLxH55g3oCMuGTublHotG5/IhU52zkMEmP7wuhGH0z+zL3TLlnZstf6B+nmluXzDCB/Y+
IPLI12SKFll8KkD/+2Fx6n0VWrumTcKHQA8hQ805xYOIvcAZ3rK4an6NQIEmY9yxPsayg+QuD2dw
KowfnFeXQXp9nKrFdDeKT58fIB4kl7Tn8iMNd9PPVkNMiuj2tvXiowkhG35ThXrxw4BltHue0rEI
7yJ4lctLFHd5/9mBDN3VbQyUNhZN4W2chbrqYUHx3USimz8ch2znbfj1D8YhxiRbAaZleW27S8au
/WJ7NXVGW4+9v85bWZyhJAfj1Z1cFJOG4gbklW/jqbT97kCwNnWOXUepMUY+c3PV8A+uSmvuvlpr
mT4si+A5SCtFGmnQe6AifsDToOqjtpwaOc/nIzKFmyN1H0Yav82iSnkRERSaJ0gYToITLHAO3BlL
lWJ4xcOyRXAIPm2QFlfymgWwkyZGSlp6h34Ri/Wmol6Am2Pl4x5cAX09uOfivyy2JkbKukjvzVBX
07eSESa7KQjmENLN2O89MZZ6p0uQwOsRU767pt6tPlXgwFhtGxLjpvQjd4VW5z1wQ4TPJd0rxhM3
I/NRR8UPgFp1Aeg99aS3e/cRirHcVDnn9JZKYnn2wrjYzF1o1XuXNP+29hJCpYmYCzImkFg4mOy9
TbH9mhni6qs00N7nMJP/phHmZ5ro6zfCot+jd7TyN5vNBM8kG9pH0jDfeFLNDzT77DBBm0G8L8pT
iVXm4AITRIL3Wol4bPxjGIaAfvJbhHkV2YPdreGtmzvR57G7HawiROqpUvvqeVHw3SsOa5w/WXco
qzoEfjE67w5iAiLRqByOhyEJDoHjM9j2bhgfbAp8SqTi7N+Se8ULKdX5B8ykBd3CZ58bApKHUwM7
NZ7JPH6YjF0/93zsT9i13SMVKqWYBy6IVJqdX0tt/G8pnZaAQKjjS2zrYL5L3SwI9wRtia1M1hTs
TU7vh0MJTlZIKufeEzXNF5XC1svw0q9tBX4X5irOUT0vFwfLPZUmxGdG6VjMdJxVjK3sdNl4tquD
DZ6i/L3JVPZW0vVzyPfxfdaW/XPLulgii2FdvI/h8JF3pc/XVWBo6Hu3vogk8T4bQC6vmTuRgAxZ
1XUIJmb6izf/tVlk9jJd/CvrfWRxiHjxti633rDqfCd8UHWH7SYgdHcebRrxrRmCkeRWoI6zcvlW
w3b4oP6Yt6yen3dOk8bTj99VdrCzYK7sGpgBcpWqnPEotm9cshYmuZ5fi0UmsU4O1lTHzsYa7Oco
9sy9fWuy8I3w/GYGDCUG4/jOqWTyZKMkrLikyo3H1IvZBhtMTn3r5kdU+u3sFWZXZSF1FhHzTjLq
a6OT1moEaeJd9ZQBgPPm5mSNefo26+CZqJW1c+DzXWxczwdW4UWPIWHy/VI2sz4KVh1tOIta+gWs
0vVGsOz3lPP7QDBieiBWnms8JjGjoMzwyvpt5hg+gbvjt2XSlDHj6fLovWGOuRw8bBpXj8vqILPE
fsf+wOoKTM8MVUOwH0G3jMXGuF7k0T0O31gz+5dYNliBykC+Y8R0jrUPg7gcHe3iwgcNicU7+2VS
lG1ztl+tcjCZq6Dnc9UTLCs5CnzTNFWbxnWhYBWhCQDwGuRgx7eLB4IN40ZnUfyUMWyipdd5ii3M
CpjYS6/M2NMDvQtDRWUf8GSZPz2107crRUU5O3zhN5y2TmkmvKpVEr9ZUYJbLbWuy+0vxQTJ+sQN
LRn1bIR3sq9ClmkaENyAeulgR/wAQ6cPBSt21uDqnDvsFDSiUTiNt5knW77LqclPIUEbPuoCLbfK
sXHYDqUO2NN1r1G0PcDUK8EGjUcGVMCi0X3kRMHUOYXLcZh2bETo2yPog549L+PQP8bpcuC7jret
WrADhhbjPyK13w7WgE0ntHWacnMiUo1a2QaD/BeJrF9Zg8Pl1/OtLtCVi+dljqNoMwaGvScQD3qi
TGpN+1lyoQHk+kjpd28F29h1t5EQ5SEuqUf2aESfVu9fMl/pO3ABqXOKU8GhKkBY39sjNv4B6tOa
dDwEU1w1F4ql8uJPt/B5gNXiJ2kF37fPOq42LqJgx6aQTkDf4Im2hPWfVODBnHwGtEjOYIfuohk5
YgUrlRvWawCiXMRRWD0XLOmGc1mUzjFCbf6MQtXcTeFIBJ1y+IfKvf6tquahvCUseXWTkP8zy45W
trDEl2nLh6ZX6UcEx3w1MBF9SKKg2kFGF9nKpGBd19KPtU3ApuFSz72f2hLllQtrOvlUWu3KgOVZ
jR27fQ7KpX6muIUk54bgQli7c7tCS26sNze1Aeii5fINxsMBlcJGgORjLgrtQs35fMLZg9s6k6QX
MIWoTVaGqAfUtitK+vhdTSlRgrEJD9iAAHDIkoitLNVLX/Y0mywE6jEf+Tdk6mLybRP4bBSGv3d7
Iypd/jGciuutN6fiXukldQg0oBkN6QBtXrmwuUxe/0BcGdwVj9/N8KqG7LVIEueePS7yyWNsvin7
KYI8Tv0/rRXuEPa/90smN2U1ZrSsact4FmbDigl/d6ssst8pcYZnev3PNnGTfS/BHpOop0JgRMoK
gkp9MYg3OYVfq+50LyNvnTHFhg2AQPc1Q9nJ1oHf1vrO7mn51dj9oQ4nmz5yDTCraWyf8sCOoE7F
+c14XuEACuUNLTqCfCcd7rz4rmHJjt+15ZeSItsvuO/XsvMQtmGbNfsZktlj2un2iS6FsyTQrf5j
o4deteOClUDXFVJL6/vZmnMhZN0OgJ9tvwTZsLvZFdZ0lWatLWBBzaySjVVZ+DumlCgiC8NvVnu7
ZpoR2CcnQdvtCGttMBP320bnikBDRVTVlrpbB9PIRgjZRGrY5ktLKdvgrmIjV7sZAVZynMxvwObw
P7rGGta9iYm2mvc2S33m+DdQB24n2DfphzbkSqHoxYR8cSpn06ThmTNnDzjOyFQI68WZGdu4rmbl
e+g6H2g02acO7fYYD3Gg96Is9hAib/ajgt+HeLiTPSY1YtgudOAvdorkzpptY1hjko49PIYAtszV
EaybdcwZPDZ7a0Ae9HQYPJeksp9D18/Y0j0H7OWKYaCFvfNeqt7+sMC1Wfsyt+XPqD0sN9xa1W/h
9+aS48aKgbuzpmvtoPff8uIU+2zgqDg5xvy+HoLyzjNRt1Y6QuqH+0CgA/hOMgS0yw1xoRxvvHfz
sUMqzcf2kMuIoEDOqKsKUw+n3/RfOmGMIi15kjbB8obqGEeV/EB44T82xtdqYHIaF9WJkEC8aiPT
v0to9GRUphlpfSnS/lUX80ua3GoEyZu2N3i5MQJ7/maGKbQNhqg8EjxLHxUjh0+ZuLetG1WIrH2b
NThTxvFJxomSC+j6niEDqkZkV+zXsdv7LoL8KedCvRj4FOui0G63xpggbj7F7OXm9Xsj8jBXpwTR
g2oqzRoWAoF4PS9g1LcsQul/CGDHmmFWWnPAxTlOMD90Z3o3x3K37TBNv42SzC5H/opf3+Q8WXmV
rK1WAPoXZHW+Wl2Yuwp1xt1TAkXguZmEk0XjAcdwm1cWii6+Erjcv9Anpnf0E3sflbGvWHTVu9cx
arrsWAjG2bt+8TyCPATh9EoQ0/rnCI+raMJMuhkze/jj8RX1vmJi/+rI3NRfttb1w9It7WMI8+HR
YDuht1OxINkfmeKG6Qdhc8TN5rFVKraB9UpYnGbTQ2MnyhM4XVA90Th6HWpHyw2OyVU6h9CtbxS9
pDJ3ejJT/DXS54UYpXrSG7iWrOcF2+38p3JegSUMIc2iNmETGZcMsOGiZX2XzxE3Lz+glNU1NKMG
wrG0xSl3wgxmXpP/zE4muFXxVvs7gDR++UgGwDFbA07snW101FqaANwuC+r6QHeIR1qy8P5BGNB7
0eBJGttyiZ6ztPABymnMfs820m/OsQHPhmpidPW4xfZQb5NBWPEZB4wTrIeShbm59O2tUfTd+AXh
FxY5K/92NK4ZUh0WGTduoWz6ASvUPK5DXPhNfF6yurb3g568/5ibNqfCHXI6QBZ7CBzUjjnzFt6Q
xywh2EEt6X9z7JoPqDjs8qliz8MvnLh4MyE6MICMCBbpje40CpANqwBZh5j/evQQ1Xd+FC6feG58
TVLMYxib2nWgHsxAbpT9dB1G3GFVDj6kQL/L5Q0K59DkZRtSropFhTPx04sLE69+YYZlzRhzbsHf
L5v+tfnIPIwFuAta5ihEKmj5+cdbh8SpP1kV1RbLm/q10yNIKUy8aT8faRP4hOSi5DMgE6SoNWMO
EbxqRqEEvDKvCEBIQVldE/Wpk6ubFlkqN/iqsklR1aI95wdOBSsViKNu6j7F2ClIC2ONzF5BKMrk
LalGHX8a8vHDSRuc/ERXGkvj0daA6BrDRcSKQmePMWAwh4zXVFaMdzJtweVoEju/OEni2nCpQToB
cotY/1AcizQPJ5ZZLYs9sF5JdVPFtqwhL6ne+J8khvNAkGSn0kgTEmB0IDr/xyDSDv4zJQgUA2Mh
50fAylEGRj1lZaISrBW0xoUPCQ/sS7dDVYYAzp2zPOEIiW/RFZZgPsXStvqDSqAGsT+Fm2RF/yVI
27V2vKkCxUKkFIvDiowsklg2pWjH+KP7zyKdbiOp0tEXmtsEmjrQC4ovwiXeauh8VRzGyizDTsde
9ckeDbs6WgVLCgRRoHHjSLuQBxpp1iYGs1nkPYg7Ge5nFbrRcQKxluDmrCk3Yck4J+2OtCcAepg5
+TSuz1B5gD6uLK8dhrtqSBBvsOU3NXitKJ+eiDRhGq51QPfscKmP98Uwhf6h6urY7CIrXxTZukZ/
Os4ImndFrTR5ZxoXc+gJRuLEL7uwe+5uoI5G3LY0YncV9Mw3EzA7F5OcfDyGhn5NxCMddgKM11eT
j/hCPMjWXDOV7zyGmT/fcFkDzqY+YGnKEV9YNB+71g2ynXBMWZ35TwaKbaIKLy4nQcA2U2t466w5
vOJ90uaF9UT9QxBqjz+KDTQwSlxX7eu+cuHZxYgxwlH0+j7OMmrZ0jYc61nzSp1Qj78juJ9fdtMR
hHKYi0ckycjuX3AndO9tmbVQbdHZr7U1Dv9ij2jIgbgrbtYSN+k9EqIrHzzlUPO40bTlscu+CVaE
/dFCWF0FbSofJCdBudemzIpdzda7nyBgRc4mJ37IhgtUy/RQgHTLSIDmfE7Qw9UdrLCALVWWk7Nq
vmid+R9S/PjUpaoZ9/HcRT/A4mzi1CxPRGF0B8rnAK6GvcnSoDk2nmz+ergiSEq2xVq6fjH2nc2A
7Yso6fQ0T631xmvL4ieMQiw3i0Y5hsfeT8S9oWHxdrXQxV02gP2lMGs55fnlpbfzVMFwuEMrIK1B
4p/ZhZLxpQTCZm1SEhl0iZxA4s6US/NGOCdA76dHwlAtnJwwyxQKWjYncOmPWM7W3bMEQYZsb2rx
jJSBo74T9m+cfT9ITqNPipy72hQgb0RDkjDoGVluwtoKXpaURAf/DgIgbAlNG8hKowjPrFIgJhVY
QANv4ZxMo96VQbXB2OYXbxVIdHOoxrH6scoJX9qILMszm0+C5BBsoh9PEk8lQi+S8AV8efHML1oz
DujK/sTGj/BD+LRvB/Q/B/tRr/Ed53U07rq69a1dRPvb7BcXfX1DKIXG07U9b9p1uN80EVebbF9P
3PszX0zS3pU+YOAT/tcs/eu6rJJbazBDurWMUuUxgct42wfP7UHKYhLPMM7BbgeM+W6rPKnRRvJ/
17AbFVqISESxLkuqwZXhy4QS2kIY54Izw1Vi3bqzgW3me8GF+M32RNplRrfBEwUJLFNd3j7xMNpI
FbVVswnHlyWBeDPGDC4im6LBLeWErbgSnNt6aZ1wT8QFaDMnJcHinpP3Soig+hCNz7pbnl6yBKkG
j7RhSRgQNm5DNkMoDqKjTvM8felmVOftCDlrXKMcuI85zLBmo/gbXlINmGszuV66hhorLtaQ28RS
0qU4N0NN1dWjt1afnW913StKan22hsWkRLdMm5/o+LytIqQx7BHVePaYhNUT9E8QkR5O/DNinH0S
KaeGyBL9LaqoJENTLsiegvgcg6AZ9OXtmUvro2JUiHGGzWYC9yTBXrmpjdO9wgoL5j8nqdgFsqoE
6t23dDUOBapONzhQC+pg1Xe2wC4Nhjl7Goqab6OYhWHxkRdMMSCeGBFpmpq4386GMP9KADw169Kq
9Ly3jZXIvc6jyN0PFkqYo3h2Vq1Rw08kGG3vgrI1Z4Efp/1ukZILvAxpNxwRxq303LJLNNi7WgYB
xVMJP8agKzyVkxthbOqotkmVSoB8AYEhdpowcANzghwr+KoDnf6PozNbbhzHgugXMYLgApKvWqjd
suXdLwzbXeZOghu4fP0czdtER0x3lS0BF3kzT47mno1An36x3B2aiyOJmu8ty6ndW4bObK7MdlDL
vqg76sXseqzc/Wy2mX/gthjRwtM7z7SPeQqDobFYldomNPW1qZT3UpGIpGoKHlT83euhUseY2/+P
jhZWNPyy22ejxbi56QCELA9OXJl/mJKn6xCP8KRVCtSFzIMwH+cGkMFmGgHGHNva8v6wMLCgk46Z
emsPx6N/pGhk8b4awKGbwcf91AMwZHooi/TBax1tbjU3scGTiBycwNG7novEOy5+QA0yoxVSQ9Ym
8PzAvW9KmiU5DGhHFmFmsup8tmGtHQpoOIwPY/U7efihV7rtsY9oF5TzVsQVqkDvDLARq6Lpry3I
EIbJUjMNp03qvvB3ip4n14QIx50dmBDmInqcMt+vh6cUl+AhW1jw3/lp5gPJ9+RcN+LDbNjybnrQ
jddlnECuUIPXrFz4LdumNheS+IZ99OELxhzUEpN75UfinShqnz3Ng+nCpkICX1ucu2xADOvqARYy
CT2XEg2sNh4F9vNzhpSar0s0vlAZGV2E98qHtsKvtS1QyA84JRIgI1MZ7HCMsdK3g6z8WEpNtLW0
aYvajXoy8nM723iUtAAW1jcBPwsdRYvYAkprFCuuaClyTLELSaQ6s/7lDXGopJy4keq6uk9T/ucd
E/PAn6F5gM7GGtVmyapwORW5tUrHGoxZVc5f0i5bmLsLIRWTXMrRseyXGJV7G5X+HVilxRHTFMCG
ugw+QMf8B+bIgcCqx0eshnz/s2HhS4Bk614n3k83iMETBx5iaojfMX7rjd7Z5T4fw3ycEyouylSA
z094AbjKLi4ADLA5zUH/T7l9fqyUKdm45rg0t0Gal+fAivJ9V2TyrfYL7kB22ESOWiDBq7EhLI5R
0E+yFXeCt01dHMkwh6Jg1fSBBS+N7NAuGSijxgROZK5fWhrA87H2Lqkg3gxNA9+aJifDEgVAie0s
WzdyuEnhGDykeSKvCZ63sy9oGUKYBlzkoZZis1TNz8C0MWyY2+YXvdgQkJjEA+e7Rlm1GXn5i60n
20KVqrks0MjUruAjYIaY1qOan17D3TF3DfCdSuVTu+2tIZ0ObHLNaKOLsoc5y2RBBIbvxjNfa5oW
UZVzFWovGcyN5zQq/85nzQrBNSaO3AzmFiyBknbClxRTFFYbpcGSYYuWCdwOut6gD2AcO8DnddGn
J7N2mlAIvn4bHh/l/NGZKqnWYun89joZcT+ekVnIdEjCeg6f/QBTwyqOSKPuYuOOuOQkAFil0FDs
dWGNmAHQewIclKYT7Bylizu+loIfrpfYfQBMcd+g9cm/ICZMBjZAzffuH04QChDxy0P8sCKKSEI2
53TcYpUoYZQFVKDx3B44ku3K1BTloZdRZNeV2GP0LD3+8oKH511Cxqm0TpOymbmNSjGgXAE7w1yO
V3pTWbH3DEiLJRr/+ey9qWqOs9kP1JcdseFbgzwKuEGI76pbR8SWX+9EK+d2wrZL1IskMolUorJQ
Q3yvG0Kcls4zILKArRymjRiLX6bSXZIz8mw5s9lOZn0S+MByI0z1HvcRX3OqmAF6JnoEw5hADdo4
leXMe2JBo1631dTbO+KpVrCzoRsd6gC2C56ORGtUk6bJzgQjmmbX56xXtqJTFFEEslMQUnyjuzrD
vRrDp3j+rTQUJr6exMitcXKwstAEcQRn2k9nThJlmjsaZBAR+SRRN5tSRmyfWmoVLVJcVZv8QumA
wFz5c/RlQjDDadI3abPJgqJg8WRH7YtJH+HvMnews6l04r7Hq1vztvcccf+zad97W+Ke2A9TZ0GY
rgWAe2zmLqVAkO49O6znhaogniIOLyaLyY2vK1V0IYzJftlghuWJiDOZMZBiX71sQHZboPnsbJz2
CqbFn8Uv9qtC8fUv1ZwZ04lDk2Q0hXAOWTseWE98vYmyelPrs64KaHphIghSg44aeUcDYFp4CrA5
A56LWOnweTLzw9hAwlrrbg4+jcgyrLWX3eNCmFgrF6zp3FpsGTr1ibMURhsTghkOPCnowLEwItBq
3QZ96GBvwutp+3ON+WLofKQm3jPbvnZANVkFlKjV4BfgM3RjJfmpQxdx0bxrN92zbDPMg2tJzHs6
UiU8Q619fzupno8QKBI5rNlu1TYrm7K7uRnu+HtwdDTh5HH4cabY+ImrrOJ5K5jx/Q2bLE6cQgj6
c2IijhL0NFW4W34OdQ6UJlLOAd+KHT87Pq66K1v2jm4Nt3anT1fYdRPC+bSGXV74VrDGNyJdVrI4
sejd8rvvhIuk20AJ8O5qKx176wTL8fOUFnRCEt/rEXSkMbpbhvDWfk0h85svgieXARzaSwNyC3w+
N3hQivw84ACEhMQgfMyl0f5Odn+nmJdTtWMQjJ8Hj6zIVtWCSDlQmsk/m1KkfgmOWhcgGlxdzVs5
1aBmPayA7OX7u0GViVT+gRtmj8fk4PrHubSiv8kdMuqoCjv9nROhziW91UgpAF74vS9OEVEdipMS
N1CADahlocp+BcTYJw68ukPBtcAdkXLFqZbEhgEkw0u/0Qy0RqRVWJSiRh7LGFcWWQo1P/PPvKcA
z63aLjYmujBBg7bW5Om7H3awk7FhVGnczWAk3XBFsc0Tluh9BX9VjC6vyQ5D0sWK/dL9MCLyO4c5
zxB4nFbT7Q4IcsjXU5QNZz0S7t/MOE6qLRKTatYxIb8bdghev1kLnM9IXOetmN351GLP7yDIKu8R
SDOtNNRuNP1hZjbloG3Zs0DRwlEIcHJI9hQVdH/mUGc/RpcyC48dDsqDRbZY7F1u65cZauUfhKKo
eawsMrIrZZXLw8AQc227zH2oYsUmIuIwhWMz1sZTPKvaOJddU3wnlML/c/qY7q9G4YtFGFA0MlD9
6WxA90vceLqjSzJoDYBq2rR/7r5Bvq5Gmj1Idon/gTQSv9jTq0c/nvGlZeT8dpZ3B9aasU15GLsq
IHAtNSPE/tI7Uyvw5MAGzc6Z1xwhGGYJgNrvdLb02ZrR2XkqGtjm27ySmNWU4bDVbBV0r2ewmZba
tPgMf5TJu5wOClO9CfrGvDW9GGkXJlbzlnPE/2f56HFw0BLvixQ2XV2uyGKC4qRVYZCkOOuICmvT
23hzkrBUJYvQqzL4jpq0RUaBqrTYM1Ndwx+yYVETpkrKB2l0ziuEzFtezy9gGB+LNJsejWmmuqGd
xBlnGaSfNomvpGXnh5ZPVQrYesoPBTbcg7Q0hgu8ysmh050MuWjyPVbs5pl+n/nGLn/Z8sijpHLy
jC/si+aJil6OaGuQW9XR2JWBnQqF383vsexfxsoZcS1k2dpObO80ERy6yKrD9Zz7xrHyJ3Njdu7n
wmdlG7n9cwOuZlOB3cOZQK8dPp6K1SziI9vYhghN4CX6g5jCO+t6/7cg6PRk9HAKGPHTfYKPktbn
IvhSElBSLDRrM4V+u4rqouBgHbpwDhz55YJUejeS6s6uGqzysRKeebHHJFpj5vqKfKppgEV6CsOq
gv+AGtKcCTu9LFz6q55sAGwto90Q1cjoNJzS39qELTfPg3HMKUt5KjP4DGbRzo9YB+nGaA36hHy/
PeHCLk95PmQ/SsWgP7Iy27c0Al4NPSzvku/lhpesRz7IXb54tc8HrlCCDQnQ0fcpJbeIqu/+85TZ
nyAq3VGXbfSbMcxvYn9pT0HjN2eLLBJx+a7aY+Ea3gYMYqx1u+YaNB4P7BZWpGF6/UtLURwQDfIm
gHVm/l7VDx/GYN23pfVqYplc+660DhC47b2je/stymL5byDhtmstuoEwIIhHS3T5q+tmzYft+jzx
rZrsscUKW7VG8UxLWLNbGpM4AxnprQEQRaom24lS/aN6pdoCkUDHK1AlTlpDBY9qfNGuth0EXwxc
uwhqAuEXp6Och3Kj3VxgjWVawRlmY0Lb6DwXl6LR6RtEoAKrNLMjjpIhHITs966sxgtAV4i+g0QD
oIkILTFAYCTbx+YC5eQA+2DG9pKNPgueyV8xMQePXC6yhGo9ew+j4z8P5EouebI0koO5Gw+WaRTf
uHFvpEfUpz2QwgmSAZNsPR1oZ4re6jwIDXS0T5cX0WnuSmtXY4cgXopgS3qu2/MBeiQr/JF23M+i
MIY/QoAkVnk2Fs7UPXLMfXrVkr7nrjNuQNOiRlkQoCoKFmE0dwjsyFxvUwq3PqnI/vAAcHeW03Au
wBckq2p3nr2O6E66FUCkNBiNcivqoNgDDm4eaR4jB1qO3mEhGRQWoj8QtTPxjKgg29D5zbut79zX
GUfIJ7+Kkb4F41kRzPs0cl4NWCeqM7VwdNQ4OGpA+A1EiSqKnvfKSpy9C4iNcm84hayYK5SbeFx+
S5HMGP97HS6iIUQ1Du/CMPGM0yUr2cXGcBGicUCq5C3ADTem87OkGJwCXCN+l20TrWcK+15ynVAH
uriN9wMDZbzmNjvIVdUuBBRIxCHK4xK1fuKuczcSmpNYuarPYP3HtvpaVPmUKBeoQCfPDahRjDYl
/Rj8O3ISY425pp61f8+SSj/zO5ErrmxvJ8i8ozG7+j/TMYMPb8QGmUyw7pvGLZ3tEmPlj2GIQf3F
MrOplli82HNDhMO1iHhaFaWn1GDfRFbjwc4gyC3YOL3slWeI2vlWOW2KpYCMh81cHWQMrrxQeBWc
GhFW4mFoQGNeC9dkGdrVy6c50QIyRdjxWRVaJ5az/dYZ6SQUFnYLD9b6oYmCj9EF6d/zgLqlsZ/+
oXvinlApEoCZ11nopdLbkC8g6cFYGCG7qv7H8tCtGXppt0Gcp7+n8QD91TZGo45ZlWiAICZKuxAW
CLVA722ao5/gusllwPMP8XvdRkGzj8fy/29SEhk8i97TwdQfhPwY39lZ1UdO4+SriKV1alv9z9R4
E6CjfaWOsE+NRTH2SC1AGIGcW4veYg9IKfgDWyyCoDYb8w1eLVL9hTmHZt9XDyRVgE/kLbuULiEt
WmeyaghKs50Drtd891nmXDJfR1fhThkGQSNZm4P7Bgg2fkODYQGN3+1qGEX6OaIuPE2iJUdYQohv
IFFeKB240llgPxbaE7t2ntJH2xD63Sqw4va56O9Q0jvo1VD+qfGzdhcEIHuZBW3SXgAlHoiVkPuV
g14j89QvtWPihc3HZlsHkbWG6qRDJDf5mPKdYGBOKEHEsE12bvG6vzwCAYbJZ7RvLGgiYuRa7Bu0
wY1V9NFtKXxADTHdeLgUo4v2KBfmRU03EjYv+5sEGKGaaeqYFJ2B04ps5gnGCswbPBrTGyC1Ot7I
gEfnyjXZtvWx7ZznOVUXsots8kVsbRZ09wcjVuIMY7I7TZPfHElSNO9eyxtSCq/ZIgbPX22cPIGI
xEcb+4/Acb9Mx1W4UNHrVqVFQEcmlXWLgF6EvTt3J9tS3D5cg6GUg30Qc3G7R4O31FjBp88tg/VJ
P+7mgB/I6BVDs1ZjzOPMd7tgpfF/XVPClEeNu+HZc3vx2vethBlvAjjcRmQ9+1UleQOfZObKvd9V
5oHpXeynuW1oyeCFf+DZZDJ21NanXOzokJPzPzYLr5+ATcOmjaTeDtg5BCbltn2a67LfV+k0vZPX
r/Z+X4F04wfrwRdkJ/o8NWq5BC0LdXMyklMb1PZLZvn8af0uC1CW+AXfcRrD1WhzY50bycuUQjqk
NAAsqISW5KxHk3oIrSHMTsS1ML36MSt9BzUSMKuTfDddVG/EGEUf2uwfgIe5T1Z6p5iVXhSd7E4m
16Ieylcya5hgC1CmwUD7LFvbof6qMnQaFo7mb25RrVL19bBpvaaAB13TcmEM0Y1CD5aKMI9/KN12
vuG57EbermR4oG2chSjnXQWlhLciBukK+XGwN91Midsx61hV3YH7mzRK7WTDConiRoya2BeNesaE
HVlOyiK6XLZm0ce7aEIL5ZOTratM2DOuS26VqGEusBdZ/yaJ7nfu1Htv/aTTX8zBuCsAem1cYuR/
cyVwAnBmtKuesuBd6tnv/Ui0dRXM7jhuyJoXN5SSHFq4axrPFjmUz6HSGn+Ea0ShrN3oIR1lgsub
l8KWauO3pG96CjOk84i7Ce4YJ3jOxDdVdAQ4JDEyCjYI5bCk+YioUXjhVYoTzu7jDd5EP2xL19jF
pRB/QTYC+bjj1ukBSJjNI/fFodydCJDVPGNebmELRjM4C/q403Lq6QKmoYfNYTEwuY7tjajM8gRK
zeCBP3uIe0WhDyncISa62aPJQfkbegUj/Jvx8O3apRnWtqpudSqDlBvETDaxELwzYp+ygzqqGQ/a
NIHJHMgDJdfBQ5P17XfPVXQeC897JYA1bOa4Zy/A29ul38nmg9C0Sx6s0JPrdYSA/Z0ruuPZRk1n
gZ68T0mX3LKEhsSNbZvVZ8Zm9ZdMZRJSf8mmLTf7x04BYbDyJP1Vlo0Hyhju1VmRc8Kslz0swURl
5Ww4bxXO103dl0MYB8K7m/+U/46no31lOxkdbLuM3uZmeKjrpT/2GQj/isqbn5i385acB8fG3Fmr
BGTGHZMiAO34dECL3OiPGCO7f16nh5D/X/Ri+CYv4saldG6ArH+EsOyGFs99sl3efJaRmA5VzL09
lmxuUCGt/iFlLlJUx95ZXLr8b5yr4aGC33dxXbJjWD1hqpsTAcOizH5Z+nO6p4lxp+jq5nuYqJBF
0ztOoLJWAJ/jf4hZ+ZVngPqcJ00vTaNF9bpo640oHQJGR/PgWvUM24HyhmsA6zi/58Ir9CHHfdcG
Ljsi+d5I0YIrj+2CvKkj7tlqKOObpXTzkDW9Bk8/NeWK9rXxCYCiDvmKmtQuGP4RcT3odx5iE36G
/6fZGmvpbpMf62MPcKQ70pE47GmXKS8tFNCVHHlmrcDi9jDIisrg3E3jz9wdqEMmhiZXRTwVYTrG
vDBRhd/crq2Iz2asamG03nLAnTsKx3y4UCbto0RCJqynUI80YQsSIysL8Nz/myfIcdiaFlyMraTJ
mBx4l+MeKpMo2uMxDKYbbSeDPGMgyjd0SkTPMDYEkz68pBoI/72VrF0XIKXDVtotpRD+vY7Fz2iD
Flb3HwjO9EpLlpt+6dnn4zbxTuD7/9pZKX+k1u4/2Ijkm4IfVrF2Fl9uM5drMUZpfvfBmlIPOsX1
ajQko26PqRtlaXQUsoKw95Os1G4KRPeTcKn/f33if+EQdKhPBx3JETJsFyIu5WExmjZFsA3YW7Gi
ofyR+Ubl25aV41NEzug3aiGh5k0kIeKVzl/sDi2aDKr4mVMnMFYu3xzyKl1z8EjYy7CdvC+gpXDm
69mmagigzN6mXI9PVMLYxrqBaJyaTWMBrApnUoJC/gc6RYlLpohOrMH/tKeFppznsQcKQdosOQXp
1PxL2ra7RUGVE8ht2s+UU+lIllZvYmpanyn/yA4Bkd4zW9R+Z0jmobR0sWHOjlFtfatP94XZtuU2
cFR7E4Zc3owylqc5N1wfWx6+QfwNJd481BTJr6QzQyjxyaaf3PRoWyXusmnqb3hCzUOAGP2RN5m1
JUqXI25XnftQZEaPrZPJTD4q22g+UnaVHFpIKCpyZsIki0r3E8bLzy6O5x9pFctj4/f5dVaLy5lA
q4XfmOIqOklLtC6rd4cy1U0fOf9Bt+popQBo2pWd8W2MVN9Mtk73HiSxu2W/+uwmCwn/3lARlYlE
vXKTnxzvB8uAyjpJ6hxXo7ZTkvjkzaB1xB5AM+AVj1GCaWoFNFIeYi1tYD5V9nTHb610QqmUHPlk
Z0IB1yBk1TFrWoX/SHq6fyGs3F4q3ni0eeahGjHxDvYeKIy9W7A7IBo584X+Sf29dJkBOWJB8M8C
TeACt2lVdYxS6IwxMfPJrw4mlxlp/yBK7MugcEWZ6P+YOAv5pnk1BStgau9EIshSG2RNPqNI6QfS
yuPTksT9oeJqq8jCUhniSDLlNiQN/L1AHdi7jP6WdoYlHEpZ7NIgGl9BqPQnKq/Lm7i3jwDicDC8
st9lmQhGClmtE8HNcDF4QG3GmJiREbi5JVllCmZ4eRO21lkfUnjqfjFIjVNYDT1NgbiRxUni9hah
ZbBxh27AKN2yy9sNCkYyd7bzUZoLzg3eleJox/5c8N/EI2qiMN5YogawNKbURYXv0uEXhoawsIjJ
hB8+nrxtW6e4eYJJ0oFxj5GEDm6p9+oOvH9CeBZyCyHOOuI7YxeEHF26NP+5rhlsU+akF3aOyE99
6bEFTDP62n7ILY5PKOGxCJN6bNR6xIUyneykw9ZLa12cPeLAsShR4pHza0th2uuyYKFywfbf1bCH
k+wTRRLvE32kybIi8YOnWeSTSyhy5l9JrxGvqFCnLbGLOSttgmv5CBMRhRwbPt9mvMnUDOFVDngi
9stkXHRxR8xYrcRp1nK/0cXk5c954PRoWiItWdLkOkvo5UkwNJRBGz+N2JJucJRwSiS5QRwaRssW
eiCjv2fb1V7h8WBOKSq/w6gnWvZ8AaikQ2mIO0PTC5Z/hBfIDvlLPx5bvYjlCM9SvQBjBgrXsrUG
oFDf57HME5H/COiVFTBJKu5MJ4E3BKgsN/iduyMZyoA3FgpYRZ7xZBF25SuR9iU1Rn7cF3sNGAwE
/gQYjBSoAv0Gpd3cjbIjpJJV+ceIUZXhkOCcvPuS6YXTtQpOS9rya0lNawHUB/t3DY3PQkBjjY+L
loewVwYsP7WTQPtoDPgW22n2zX95Z1CHQl7KPKVgAXhx1gpAJX9J0jZdOgsYeaXrHsdx8LwH0jqK
b78SlCmbhmecZqHLaGtJUZWbFjyKOpUi8PbUspnNYcwLSHjelIrvO+GUGVi39Z/tjl5YSuowVhmL
hhd2sN1CHQ3khLChRm08pcJ0/kw98IApEl9dAEE4V3pavPeYI52HLGroSxfxVNoK7MdU+wIs27ll
DdAm4I6F3ml8Ajw1DzBqNXKrVdZ+iPtS+FuvZLO6QfzCmkHX0W5sivHZQnX9Nfr8lapgEC5xgKJK
np1UgwM9Rc/f4IWPuG/xZUe5NeOvbaZnaCv+iYcN40fMA/0dAz0lDlSkoq2Bmo9yvQ0Acq4Ky37n
/YjMoEtjx7wdvKXt9DfbWRrSn8KTTw4o7E4Z7Bus9gwURB3QwPvkCQMG9atYEZJ/9oDBgy8D8Gr5
M3NovwN2OrpESVcTddu1PT7S6rCuXFLiAOIeCUre/HtkMWCUJHv7LjsXE+M0tvSaw8bdlhiuNmKQ
RPfgHlK5GFshViqCrlJle6vrCrwh/rCzKEYETSmbB3It3qPqEeLXEc1c4AvmMSRr8oHTcbygXpun
LFbewXR98eH0fXSElUfLlW8E9eeimuCS67tpKnJeigFz+2AG6X8zz/udSc6abC24kRqnTRGwmXb0
ysr9sz9Z00VAHVwXtSmhh5Jiw9yQvDRsztyV02MUhYN4Q2QWb8iC/gXVrv6NI6Ef/fo+qkQX0ENA
LLFy+CevEOrKHOC394Fq2fd3t37ObDpZwn9KIMCCioKdUAoPD0urSqL1iwOxogB4BSj6vfTbv4AF
ewjcJvqaQSn9i+jj5n2snUcXsGGYR2pa2b6xZy2G+F36XNsmAZ3zIAWxM9lx/aRV/Rob7tPAoHkQ
8FXClq7IB8AOOXtVjigWXvs4J1nSBZERVlaiVhmydbuZAMtfKu2WJ560KHH+jWVhismikSdIwRGB
2MRMmA7HZ7EUs7PyWxjGxUiZacWJs0VXZvOAZW+H04RHI0ssVI8Ba+LsfrYkI1b9YL/5LJm2LHfK
FRH2q6eC6MGYrEtGcG41kLsOgSXxo+qKfjMvng7nKVAb9OBquxiwRAe3Uz9g/PoQX2sfdo7znsxE
IilmXzPNA5cEYcwcy3ohMD3/jMlUHl2ND7kV1Gi1EcY73ZJ8tnTwUsRw46gShgojfxYikIAddWWf
PBzVhypJ5Du78ZO74BgXbZrSkuyirA7ic571f1aTXzo4CF2jLRsh1WxOdlRmO9uTB2yrzkb6bo2y
EyV7PMrFNm4TtMTancO6b61HhH//5KbzCbAeinM0vgDVcZiIlq1OnPmE4fIrEYNH9KYFkI1tOcT8
9A0Ikk1bTKckfk6QERR93X2GMeHQxYrHx8FEUSmofeeUMI80cmDvmZS3aSdHkLOzZ6dZeUnVfArM
x+HY1BCCmxH78ImqTk+utcfdwDcDMKsQq8nHy8uax93BRbKemrvJgSGWoXYunG2ngU+Md1YexxN2
6raWDw0mUIzpItmYdOIirtFVzsy6ESShscVb/Z7AGB61UehVoot/pc3Hp/cX49YyCx59s+32AF3G
deun9Tmy+9eAJeRz3NoIThleR033aBfZO+XZ048wXR4Vjn/20MF4iYENAnPRhnDXAGsR2NtDPsof
OsgxO9UbPxqA8YpqrR63MHkLX8qOtgyOor2Xtt4PFYPYRfJirKmjJ/pqarZQRSD0A06yC6FlusZd
k12OP1f11nbm6FB4Bm9e5uf0mFQDIgeQgN3omYJFBmmGkiIA6JFZQ4ctbQUOWVvqszNB5aEhP0l2
9z0OtcKFqeGJgSc5vswVfK+eEKlIHxqoQyFwqWbTBCp9TYTxA7B9GI9+aoDPJCH9h+/YBCkDu3qH
+b/GQJ1S9G1UkxsuLQW2yKfjdGC65h6s7eEE0cbYZ96gHuljyT551mOUShuHnyWqW6rm+pE6CO9s
2ToM5l+nTh2UopaM7B0yBoxiIX9YE1WU0pIHHaBeZOaQP/qF7a4C3zJuXDc4WMbvBgdOtpuQCT8d
u5f/6cHHRCPieV7rLO6sA0tgHvfp59A50VVyK51QF0NcBf6FuMPZtT36VrPKiYcNm4P3SuPI54YF
UdXzWEjp/SmnAj92PRAj5bPPquy/tPOwlgdNvuF/BEczWdR8EksVv6cG3dV+ZHlrZDqfbiD5Pdvz
v2bU+qlJqDJ3AJIgHBQ/ph9hAEmWs0+LwbVRmL7MuDw3ZdOyG7VyXMy5uS2p7FkvWECKlev6KpzH
wX9lOUysoxh4WA60mOwyq+VWarzg7N+37UOKBknDEmCOODbFSU0tF6Byyxe2LPTO8rWeHLOG3ZHk
rzyyOJDYuxFn4/h3akSBzGXTBHpUlt6VZf41vo+NIOKKS74MzdGueivEnV8/U88dUXZNNdPGMilw
lzEhy5Jx7QtjFY3lQ//aGrjjysqX9PvVMJOUxyxlsmtugjtxhB30bRL6aA7Tu9/EYdDjtapI2SyT
PcFerxS7aKv8L7Znpej3MKCueIyEaNmXPs28t3yhvGWas6vpSq6spnWP1RiFRZv/dEYB5gbSfwBO
UM78MkmakXCK/+uMZTgR7YG9NHJew3bRD04Q2Ij1abubk/7+Z+jiq7SS++Unbfds+HG3i0XavXCV
zltzrIGBOGVffHhSyl9zEtkvLgSoKklab+mpq/8iL3pMU1Ix22HoPzp7uWqZITFM7LLWPeUAySK7
m7TUbuhhl3jtT4wpec3CKiM5NZn70a30mRXZvUT6DnXJWdqMid66eBrXXCE/THBHsKTToV44aByi
2QernQmPTH2crrqWIrZBq3KLEFvt3MH0yZIN962HemUX9CzbPCIaEnen3Kzy125hGzN4mhJPtFLN
/rDOX2ubc9UzYuKu0H/3gx/sQLL/Q/FewFl32wLu2CnNMVqmAL4PfE2cS20ku2kmBjbaVZRtOqTw
TVtZUK3TYTRYBrPdcNVriylnxfYctIpg6J3MElCnS3dP7tz71IvFfSBlN5o8niFDR91noPQeFEfJ
jqWswc0Ej3lGLsuL8GGQ6qGby5vTA+152YnxK95NWCfOuvrA04Mfe3gxqCuTEEYU8SOMCmjpC3yT
XezVPoN31Wna2qCMGlD3dsOI77Aa873ZNSJsPKd80mQGt3V6VwyzkhaormAYLuU1drK9IMRHvHTq
vjHyNzvbMeaQxj+Gb8uD1zcM6qKX5OZDqGEkgepcwnRWdzHcEm79Q045/e3y7pkvkKC5s5heKgfn
O7tW95fHOi0NNtHqW66K9mKRR6RpFAHZ8oev1nVJvay0SG/JaGGnlkF81zgZonKgmxC2kWtkqs5B
r6+YCZ+UwP0801y4glvyE+iqPoGiqbf9nDAt6nvzeM76+NQaqjn0Mg02U0wK0auY29L4Zy5bLkdn
ckLsGi+JqK5KtVylCKQTII7Y24+MQ7eBnSaBoQk7MtuoYkz9Xac945nI413CZVtt4dS9f/fFm31H
1GUBYw5ezWJvuMnTwpIHP05eb2JM1E9G1D8WOaRdhgpzi2JjbpXfZP+ZuAk4Zvji9m6Q7yZkrC0n
SAu1Ca/SlqpLlxZ6Y3hKh0FT9UN8Y4X7N4uxFN2L+1KZfiiX8Ao1Xvdi7+YUzyw0QQGEmj+nUo4X
kizhpReD4uUBDIB706ZOtW+zBIpTBGdG+n9Rl5wdTNXQT9nS5P43zwF5WCCQ7KzRdi8eR/vOyEgB
T3wuqojLEYqJ2GLe5UmLZNqPoYr88cV343qTun72Qv/BsWGnc7G9xv5HwIaF3ZBFHzZx3TtuDw6c
Gvwtm7W32DcHkrY8inxCOPOEZ6de0NWDcR5ZgmEL3pj3oWNjREythPOp046D+AiG+CEwnBGtHR5M
blOXcFzIRl8KGPpHbwGfyCdXeV9B6XW31rAfFEQDFl0I9Aes/xgVk6BPT4kPld9i4Fhhbs+uy/8o
OpMlOZEtiH4RZhAQBGxzHiurskbVBlNLJWaIYIav75Ob7mfWryV1VhLE9et+PGd70vc0C2Q8He9R
U6brSTvt18KiDvmDEm7INOkp7ePYP5YSu2qNHsJdHmUMhDSwPvg9jJuiSNw9Eatiw7NW74EdNERb
YPt51M2BaFa4lrl30poEiJQPZZqsGxw7PhlZWF/cQgHikyFb45d8epAj2ceK8qQxRxIzmXk1noWa
yldvirv3wUjzVOexvWuTZXxzaARAxUMvOrU+OoUs53MxUKpTi5K7IR3B/wBZh1wnx0e4SlHutMEf
CASrjNO+2NG1pJ+Mbt1d3zq/87A6yaAb/wzMcGeSgA5nLymYiZ2X2/5L+KCLfV56PgZDY2ADpNkS
dXsaHkZ2rFH0jI+7P8dD7Gf3ArHG240SNejoOy3HvmZkJumJCrFKdNs6LGhq9WGIUWw9KqOfVYos
bS0dlm+cj5XHOyBvX5QK/jh9mqBVNe6+gKm1nfwZc3IuQgmb2Z+2HqPXbuEisa8DnpuyV1CUJtJE
Mf0/GNnNY2tnTwBxiN/iXPfy5e/Qpeb3XKq/c9X6+2Jo8i1b8CTHUFjyLCO3HRbwMS+ZLK3vQNcR
NVKPDDs+YrKmgaCTF+KxYTAt+hWA2b/wewlaCt42D8LaOqeFc8/g1K1NR6EMf3iIGMljrmeWr09t
HWvy9YTLvZieNrzUnVgvYXaUVYplzjQD3tjZXDgy4RFgG8eTbffzZ9uLGsgQcSoOS6oui7feZWF5
UuOYYd5oKr6mEK5wLXYJm0EEBjpiUj6RHbYdX+2hB7THosIotPaxke3xrzUsN9Oy+aAZhowvXBlP
nkroB/X4pDBpsfm1+iF53MewTwxkX+sUO57dXxZ8zMBXfCW3Sxn94ra93D0C1faKoLo4IFENxx7E
whvpZQVgBGvgh1EDrH4MieXdHsZxnych3suOf9222/gfDMp+G1KHeSIW/02EozosONkfljpaYctH
N7s1QxTdQVEx1dZVtXfn9t6d8wn6GBYsBLxwcOJb5Df+Ng35XuJ5x6ahR8RakX3RFdOekoE1PgNu
A7pUsRQjaN+fbJijrNTRIVn/s2RgX55gRqSSj8YMFtn/ESYjNOsmgViBm6Iyi/7GgDgL4hqKyQrN
Id+zfnCzbeFg38DVnzjvIh8+srlChpxnODdE/12se9L8a5MS1CegUrR3sR3VfMvp2l31CWYjnp/N
VPXBE44b/9pg2QVkDKjReKx/Z0mvEu+Dv6nbO7uonBP2YONHLFxwrrDmoMkwwx3NsvQYQXQeocoN
ajzRT7+s0mUoHsQfxzn3dqKuLRfhAxkRl34e6KQg66nTMUDAsLCNp8lJCWyxEtoWlLMvbr2gIhxs
wy6gCpPk0AWG2HUK5dsr2nDToMNgNuXk/eZ2has96rz3KBGffKoPCRyT7iq2sssSqeWz8mAY1u2I
sa0RVGouafXs5PawDYYZY3Vm7nSRsrqPQDs/Wi+cfzH6BzzAx1IHfc8hIQ+Ngt/ksWZA4uZNBdgT
Lovi9OXbMzeboMHIo+2am1JGZxmtbyENfaY600TSU0wZBayX2nybPW6iEcRC6jGmAKUFv/2GiOyq
djNukeFIcxS08JvO1L95CX46Ev0ka6CTdBa9V/iUCjyXnYcVdKGifdtJJZidJA5QGIXwONOs3omg
evhnlopfcJHvhNGocveVn/7iRfJC2pOOBYc0O8ByLvwUey1sM2igju4zXBCiC3M3PfH+NS8TEc35
SPbcJVPF32acBjOnBhpgR22M95wJ59Thfz0gqpaHLOuoCREU9bHHCzcsCGqWnQ6GXRFn5wmTxj0I
p00CW3ivbJcleGH/t8TWfjANTZYFpEUzFuhbiQhf5pFuBTVRPFLM+hho+qiwgllfMYW+YB8bO+Jp
8hfogcb5rto+0TsaRkGHjNBCK192ey6hzalcMHxRj6lvQTOLQ5OOD5wDhXGhGMgTuCGbniw7s6MK
n7PQuo+uqDceJFxcshYabjGKiRIgg9+9GVsQMh2tmsEDuTp/a7rXwO5TYn/uSogrj2xE8F27g5y3
UzYv5dmGe/6qkGrrE5YB9IqhaY9DWY8ATZsgeho6Htsba9262E51DvIhmct+3El/IR+7YftXteRv
SnGemsfhbQbzOuXTPRO23Agz/Ee6aNLrecBziT7EzU8vdEECPicd28Rwd3BKxdjZJAyCzcRkeCjT
kB/gZMu/UxfqU4ROh7kR6a8JinfLIoIYz+joNqawBHz6qiH5HpPNndhrT1OMNllg8cntHNOFXcAn
isgFo9Y0TnEOFjpe5VyMl9wrIL85KjbrQgclb9tstMUaywKF3PMoPjjW6x9uAcunZricts2iple0
1uHVWyCQZ+SxDw6K5Kmw7I8HJXtLxUS7jW0RvmGC7sj8JCMWcbdrWVTa+uTbJjhymYB9kU9qi+kc
wU5Q1PIMWmEuCCebjGB0HF0kb6X8ZrmDM57ZBM8n6Co+Bq5AdwfMFmPIqgMbU8acelDDGF0dZ4Es
3an8ay4L/7emUOjuLYX7QbsrWwFTDsFKgIfmKRqoD1qzrIoJi0R0YZdIAiGkA4CT2mveM37hT1PU
etcP3ha1gsbEhcTujj+i4Fo2SNLQnOLRcvJVlN5TgGzXMQBkhiYGTQtMZDbt0nkiuVKOMl/Pamj/
BjW7+VYZ5CdOql3gM2TXfHetMp2TLdwJ4O+GYNoBjJ3hO8iIR3ctvmaqZbN0A0AKQ3QazBubvMgh
LUP1VC/5Lwjj8XYhV0xGTplT4jdPZbu81eCqxMDKCDATFTXW0vx0MephqGoc2T4rwNH3FAvGsrBW
vl8a2BCJ7B+/11tUpcWfEkPINjS9wY2VhgtpVivf9U3kHWwYzzg3i/pz8bO9l5bPfpL+y30OAZL4
xLK7jIgCawjeX3o0j2oMqagJT61sHSdwk7Ie9G4ME3RbtQhoJP3a8mPo/JxdGQhudFgO2AZH085i
7D/ag5tfl4HYfYv6jHLDokhH4aHFSHbImRIUUbf5tafx/Znq5JovzYwK3Jthl4adPCPfMDqrst/X
xJovMZChnxS4AEBhwE/IySHjRyHqm5rn8MBuWuDDIo2+TEbtWhX8KEq/zxQBceWAsr7nyIHSKjM+
BB7jnZq4I+BrXYiD+fWXZpMQUEW6UEHTDXItm9451IF4d8KpqAm3FObXhEmHIC80qWRXpEq84C9/
ocjBPbUPbkIkgqdAW/IJpyDbTDbLdNU6OeD6JHpJ2FJuKLcUaoOfvqMNpHfDLTzI+d30nfNf7GMF
FgFBqT6rnZvuHe43BrKzfajCxt/Ipi5vZZhNG5eI0x2ooQx3M/+4WrWuO8DKxup0ZsmpP1ypTLMb
hmR8zYdCPC1ZxNfVTbMDEcnixF2QDYkvSIoDsHxs17ncsjqi43m0cCb4puiG+6ik/t01sfeLe0x3
yuPZ2uvByc5h0nU+eofl7QFtOX8Q8ZMfe3awvSOSF3NbXdVUXEdvuNUsksjUh2THxyIt7kvV5zs6
PR59K6Sf1uHou/B4LQqsKaw6lky8/MWrQE/TJs1WgXKO2vykKVwg0XCsI8TywiM3z5awQs5ZLVUF
KHZ07o2Z+EV4ZmlwL76crDW7kWklW9s2fffSU9FunCqqxGjxANIR0m7I5vOYGHigqFf1MsMzYiF9
qCYnjgh2dK51tDjNCYPVZry3wlgTGowTXYypRH/IOn4WrwsEI9Ccuc9k7AGdprSH4swB6MaG/lF8
KpFi4+6BldlLAJJ7p40w7y6Sc8GMMMwkxWSo4gMRUZqDfedPwtbyBimBwm/NR/EvUUtx7ItRWex2
OO4qm46Q7Ugk7hbgJTtDrAp3fAOL57mUfwfif9vIgYecSFCGZAua1cjTlo2kqGd/oFUdDkXxE0pS
ZSRHWMN3aEj/Mh0jiHdOMe5baR2ELAtyfNWLy2yBH55gA4IOpQ2xTnC+gAtjJeCwBHF8S+xdbfhQ
iFC9glsnvEtvEOqonsBRsdjcYdyDqDFV+Lz9wZ+uC8FdtCAjIwRcJD+siSimbhBCy6r8+hDXrA9w
T7vh8ia7NvG3TaPa70HbZUFfQzmnm2jCCrsmGsdDhzuiHz6gKmG58ereviiatE9hllvhK41s/lY5
BiRrBUdlS2e0+OeQCn7xvTgaVhMGps2AseAraeHurfLEc68mmjva17B+77IwXaI9PveqQQMqh0fv
IFv6fOrQTybRdukrA+DkbkFjImdXJig3rTVlXzIR+c5livC/mcfH/mgNesx2nt1SRwpTC5+az6l9
FnNqXuoGThUE5Eh9w8BX5XOCgOm9ttJjrwTtoU5eBl4G9TaMQl3dAG5Lxj66pHt9GkiBTrtBZpZ8
iGjJpU2pc9Rjmrmv7DUJuLh2HLQrkCj0EK6ZQ+JdGpFcRqahTBphTFASrZfiQmDUpdC6sgLu+JOc
hxExg5JfNlUIGMfSUzmKB95ITL71AE4rpZc50N5ANrtgBlspvUzNefaFU7xOMFysfZeq0Y5WzmBq
9BC8WnRlLb+bkoa6swfF6DdZVbErKhkvN9yXWbNtojae37mqkeRHZ0+rP4HXyhcufaXaF14QkXHs
EZDaUrZPVmHnDm3v+eh/EXCu9c3Vjlz2rANwt6wWB21wPSdAV/QKsamHfpiD/4ysiEhYKjzeeDVN
YHptTV4x8fh1SNWMWzZ3L2y7IQ3ntXsksyh/e15GtTlmNrnhFUH3a5Q5/VPKIrG4xCBrcdJgDzsu
WVN6T04NkvdKX0J1Z/jL5YEBaOTYzScCxJEDanSVJPzZV3kAwAqETA//ceR1MSMn8LYMw7LgafUE
VQO9qrWz4dRJv7geutQq2rp8n5u8N59A7lTGTxCTPHyCYd9EGYt3QwFtdKJHzHaOZdLF04VF+yzp
/GXcWgPYTz7rsqnVZox6giwDH/ylTKU3nnCeVS00OTc4YARrxQc5X3pNPepD9z534z8ZLR0fLEOM
/JNOXnoZZccNVbJD3UJxyU/AbLpbMTrVwX5ESmqbRqqVpZHYETT8h8EfWs4HilpOGWWl4ui75sY6
vvh4kDnDaJh2S8ujzqVuq8e4W/Ykmfw2Ssd/E8nnelPJRJkdBpyp+6+whjD+L6PpfDzZYhT5pehU
fxx8FFPahJriEUofG5zJVhydNI4j+45Be7oTSwQI2LQDHdl+uQC2pwwnYfp5wrwkMMGlHBeTm+L/
WqTXp5eKJFz2ZJeCDsd4FtnJxTiuwdQkHlsyZuWhQECkx+FQ2Rl2X8fEOS4ZN77HQ0g7gSwagvd9
WdAU2WXzxcLK3bFwlumntVQo7V5FQ/LNuJGFDdaFpuXT+K2u2bQEn32Pg3hlTRTHR0jwH0Zruamm
yL4Hta6OMvW737EIfQXoREhscIJ02DlcIM2mKYxb8HfzUPW0uqJ4oBdndbpHFKOibxxiO9kLl5gD
BzuhA04c2l26JsK5jau5/nb9uHe5KWQD0b+JXf1Rx/b4h5Ko/mvJUTQTgm9FP22hh6OHNjEAnIft
won0MWqNwNJVtAu+cNvY9SmDzwFkNY97xDbKXsqJtQtcadhBZObdRSz/Ob3sxg8aKOJ2l0119rB5
JCk9HmZKg2zfjLZ3bRjFl7vr+MVzDupIVSvSNxIAAN081BsN2jwnM30M+Mgo7ls5vUX7T1UhAm0H
drVosGj73bm1ut5D0IxV8GRD5o8gTKTiV80wA20RsJ2zT2jXOhk07QmnqbDeoasBJaCwow9gvj6Y
ysm6cVhXM8a1ApDsKcix6hskpIxS7SKLsRXYUf0ouHYqgHgu3GBsCry6p64xb7kBtCAfNt8P3Tdu
+G8gItzfSJ3WMOXlQOTFYrmJFebJmVsbObO2VSFPAX2uuzrCO7luejBWl3TsxUCvglslRx1wQzj0
7Pm3WBa7d7dJIaTpuGZ4fRhtjsoD3YBvF9IPZVbqD9f/dkv/G6aiGMDmcyhYXZ61g3Xv3vkPh2E3
1wI2acNqE28fbUBPvVMEhK9TouA0ZlE3RY/AVAq3JoM3hHiYi8ocB+dhDLQfTppdpsPkHy0ZTvCE
XOmXT/gtPbygoRMYIsEOyjtSZCYVka5s5NWjErtzdi47T3Vzwzhhs8K6YuMu8FY3XFLz+TJ1vGCf
7bpB9cJoZM6qHOsPUh4TV6XKaj8LW5htnpba+eLeVh5TbidsnmXsQ3/Bst2+azLmCYsX19/YDRvJ
vYgjcFx+Ehyzson+KnD9aOi9PoPKjk4UN48XlTolyBz+BB6txq3b4O/sCH9k7PeghUrsBC2DGMsu
/gYdz00KwAFqwCTP6JjssNS308ZLJIRAPFQe9jHXYwFLZjHZxg5x4XNVhsmj9aLrl+DsewIY19iT
YOn4LhCBq2Vf7FswBCyJKmW/B9UD3gwNC2lRLGm5zdlSluvQzCDzyV0yxxWcKutsMKqgsa5x1wl3
54+0V+GN/0z2evh3+4fPdE5uiuWWWIne7ZI9F+8WKzHFG/LW4NY9WgGLWeLmE55DsKd43WIjbVYW
7vzhOp7/IZLBecn7nLX5+GgluAaN23RXm76T6tohwUR/SjZ8nBxCcZ4CpqPc6sCIieKI1kRTU6zS
wko3IWHKuOA1wff3YI2pyysHU8pbPJXqolQ3WtmKAhuruM42Mw+YqgQ4/MS5r1dtaakvbqaO9WLb
rEm/bNCie6xOxUdPrG78gysXBBrvczf5Uh3Xkz1udj3eq2xOqICZFF4ef9bzptEUgtB8qzySOqp+
cYHVzuSrmV03Pi06/NhqQhbnpcwG/F8PbutnbzXZlqFY3/lORMOFvJ54o3+EFnKboeGYsl1V7LRl
/EV4qps3OORCHi1+5NE5AihJnlObLTyQnnKk0VJrt50qjy2TkIn/JAcGpBM8xlIuK7gqM34oE6cP
koQLAeAdYSPGtO2ix89RSAzWTsq/vhPwywpMkFv2WaOL54sr9CGaRXgEf9+x4ucx2dpzb+KzOzFP
r3Pc9uUtMz4QCKQs7r7FaHy4h51gjSfsHOBHrfzWwuElpSJZFwiSuKrFkwsGM/S3dDn403cIp/TJ
cvjpiQ3K8fjRV53lVhvar9oveNn0hhvNRcQlWdGe486oEwJBkq1xQjzEAt/jC+dlXkMu0QE+Gayc
wBPpUXq+Ex6rLFX5Wli8MVZosNgRE+WPW0JeywUJePmKW8du9v1sfKSXZqYQqF+osyKhNq4x73mX
CnIewD+ZVNkmpzt0IcYbtdYHbs/oGKhGcRjCr3LvtajM9JKS+qyzdQGmiLRYbuJA7pzO0c1Lmcwj
qwuQqEQJJBZUvgRmgEfiDkf02OGCIUtQmzwDGbGkvChAMOEGq7IEVZHVrfNtwMv7m77h1rzOgJTM
2FWcNCxgUalqPDnhY0dVJ0Jqs6nBjISM0WqUc7/JRr6TbL/oni5o4uZxYP7aEQ2MN/HUy/8ysvfX
gG/pgXJu1VHut9TT3bNs9GAzRsDQO3IoQIWLzCNk3yDI+244NRs5A5grGoOnFlf1+B9LoiT5E2g6
h69kpQvip4KGwJ1AyIxwYWZt3r0kXs8y3e2CqtgDAXLkHY0cgv2o3GqfmMhCEzBRSUCOGjs9EJk/
+DYZ021WZ/UZA0GxHYytDvGE7XRT1uhP/SSBT6kqUQ/4ZMzHvDRXyoi5S8dybNstxjp3h5Q+4rli
E2gA5GR9+dZNQZ5fcjsYawzui/03TIzzF6EGtG9tuaHDvw6F8NvwwMjN0kC0iacOZPgq9UtWy13h
vZPn9DYEJ3q4YpV1tok9c6lDG6ytjS4CpwIOVxQFzdeAF/DxiCr6vUztuB1gdfQeXLJ4AeHZVZY4
mdizH2lF9ts9obR3v7C0/9tuk+aKIXyBvqTrPfYEGlBYI2Uuvp+534Ebm1j21z26DdhAL+HzyES/
hTXYMNXotttJg0Ud1TIY79zgsvodiBuuA96ygyJB2HGr0XLmLWCGwA/WlYd3c64nfOVQ/+N1TYMm
HmZtzfkL5dFLsB96rmrHtvMieQjq2NFvxSNfhPQOS+b3NMwTcMAK5FT2cE5rfVpglREKV7bomQmW
OH3BFd54L5C0RlJh3hAwjIeJBbSGUms9jicAi0lDQ1/FtecNiBxz1Eb4DyJmHVpyK/20Z9e68HZs
GWt0ljwHHUWEq37AS5hjsc5r0nM2KyjqQqilbLdajd2PVzz24BnyzKlRAcAbRlKqr0Rn3us0Dvep
dFyzi4WTBBi5pPdWTm342vV59+Y0YfIzgVawvyWIhgfuPXD+YjsccZnncnjm0p4AJkkmDAm5NCMv
8gTOT8Ov0oY1wqnVxcmb1c/WL0Si+R7GmRdRNhEAuoXfBwLsEgGWe4kY1n+MHSIWcRb4b3CxaUQq
8rGfbwVw9KsOO/7jQSe4tK56QxlvPW08QR+qoQOq95O62ZYO8dC15xTz2cpYL9JE6gxvU9Ikv0Mc
WM4Oj3tSPgfaJlEShWSztmjHnGr2xD0ixn38BqfSkqfZC/qJe08BoRvAlawrcN85JSlsPtjV2X0Y
Xgm7aE25q6E4qPSRys4lFtyCelWqNkmdJJ6z7enuOAvNAhqSGz3b7PJ4722xA0bTM9Gg8IskSPHO
Snoctg3b66MqfTj/kIHui2D1cmIk9ctTzObzv8Ruho/AHoIriQZrRsIIZvqwBbTQMHbG7ptmSzPq
82LQhGpMVLyrntKBzR+NwZYeflF0g0EFE8/CygzeYETwMrQxj8G7XRDIONahnAcYYrzaMueJBt16
zWKeVVDStyN7QcqqqPSVgd+AHcafNz0NTjjcBtOpJ5HW5asP1DC6WVNOR62IhonmZK260NlUjm65
90U6rLcC/GUCbt+kh7TX8iPx6Ks7sqRX7VvL7YXoeSESZxPSI6MYpTUY3RVpyBHQjAWu36Fe8BA1
XvqfTBzzLr0GzE022H+KrAhP2GDMvy61u0uWBt5ZF3Fc7EU4UJIUEo5ArhvL9G85tw9+q7vEA6U7
lv+kIpZbT20SJSGzIVfi8yztRlzwPLfm4A78F+PY8tJ1mFREteopSA1YZOG7397QWUei9u34QTIt
tJHdGUihuTdkj3/qgJf/rfRKtF62Eksd/pVe62XXYuwzFCYB54syAV4pGO0id+L94vDu31RUCDur
EALZYRiWdLgyduCmJiXPiDBlGSxDykz1Qnnwwk3z6PsZnthx1iFd5/MQ3xviZv22n50cpviSuO4N
s4vVY0nlyn+aqM3g95gzwjKRG4xPA6+HF6GW+UaFsK+f6RwqflVVjKQ6hrEP9yHVKTG0x88OUi1O
pYo886Yl/mLdPQH2ojo4MeUhMN7nJtQvlhfCQ7YyCUFvNXDmiPpRDZzBoZdJCNhDRbLGlapGpoQV
i9PRguGh5QTkiz/vKQJ5SoWD1H05fFpsBBN3LTtNPgw5Kp3iA1oz3GjhLo/Nr0fR6cU2nD5YGBHk
kJHm5COGLqfJmNdLs2GvThIcKWVS7x61aKDBsY5kFy9sVZcCDgQ9o1e8ssLmIlk5ffrRBNCjgxRR
oJTUMUN+OVOVmkF2AB4xeTVJZ0jwTJZS5jSGdIQync+ybDrgLfOQxPaVMbLDuleQ2WSJ7tZeTkaC
4AhWucBbLNR48rHsrdCGjtx3Jz68tvYPpVOR1IibyaIUL5BH11d5C0SEWwlYWPAn/usjfKx/YOaW
+3iUeu8aRu4fJR9fkp6SjqMKBZvJQaflnylzRcZw7yybgbpztaHLm2/j2BuE1qSngu2/ZSTHeihq
xo+n1FK6vglh9WbXYA2L185QecXRaifbJ4TtVfKaxzmGSRr5CJ7Q23OY+P7Dx3RH3/7xsOQXe5Js
HJsZo/3ZH2NwumlemBv8al7lUa6na83GwA5XTRcb/60gdum9kl4oi3iF+cnaYm3DRqjhWWH4C8dP
NoEQGdLQxiaPYhTj5dCWuBZcvd8d7iDly5JV6auPYsvshm78h7IOrnaBFzcvTttk9YaSheBc8Vz/
Iu+4AE8mxbtlIEMsYpfpTPlKMnpMINXr0j+ndcw/AHcPZJD6hQBiZ2s1+on1WgoENVlc43/4jpoP
AAo8MrMVRYWIee6qVxmo3yo3x9bVuXVrmYGwcDiunG415ykbUVYK5bKZWhX7uF5C9y2FCYgjKg2r
4pSyO1+HGJN7vRnLTDRX3LRp+atKcM9+e74/9BQZYnpf+1Hbjes8ta3oObEICLFZ97ghkIqthf9V
A/ZQ1iqGQiY+CQGxJMPUFeZHzEf6KiYPtA27Bvk7pCUuIpJE+zFFP5xG/t5aEC9KphzE+6vlRHn0
E9boVhDLOJTh635rfqL+gceq6agwKG3HXN2WNuSPQSKA77JeaIcQpq3UlnUUybm4G5ctKQT6hxV7
KKAvnbeoSzDDPwBSsahrRc+KYg00I32E2wI9h/0NhMs39K4E/xp7UC4hAcF8klAuQ1RNCELl/SkL
sAwdOdAW/06lt4lBpFhRy51Zs0csqO5zb8XiVmsdOVgauTAmVfDeolIxqetSTX+Rz7GxMnnOuBaQ
G0nO4mTRbGV+3JD/wrXjpWgU4dS3b3mRVN66RA36mjmLWYdaflJyA5unt5bL9XOxDBZPVmI+oel4
B6OdfrkYOTCWpnBfdz7whfjdc+wJMWNxcv8vM4ZHeI31lngtEhN8LnRFxPFOiAWUx8TpD/xDOTl0
LC/K3qq6jqNbT1J/R3cG5PQ2X157J+Onv7HFEPfv3lQ4yTYcZiCq1JaZqnvhtZNheC7Lqv4UJubx
JAWT/OKICb7aeVQILsVCHS1d5N6zY8nQJoxghgFFrVgwTJSe9zIzH9jHjo6M7zrog/QTgxEcs0k2
OS3SQeTehzoS5IRMzkiUjN6XoKz+RBqZTC33VRm/dVC7ghcKSpm2eHLC3/MwDfvQdYILVQTluXEe
lntE0uKTC+x8QP4lRRm4frelsBlmIoT/Dh4YtoH5Wsq5+SQokU6veVCMc7OqB8H/86GQIjpytf3T
sct+OPd9mq8g1cBP6jXBuqps1HZhYibwEjMLrpcudNOfCPLkZZppazw5WVizq8s7X+9Fv3ABhc2n
90naZyxlGgPlRXBpJUbL1osu38n31tXYBk9URHPlJgHCZjevy+AXK2f90ntigLNBWVk7bPn4LftS
hWpsfjlQfqz3kai4tV5IfK01h7R3dJTTQAGrlTVQzOAOyV/F/bQ4NgPUCEExhrogZg/NwSWgPGxA
zZV4o8I217cgDEbScExalvyH/iRJdlvwFvS9wDNdbx2lyCPCxwSVTbx4ZL0qrSJ+di0Yb3Y6Ufqw
tZbWBPc4a4iUcoeJ1qw4wX8A8AJelZKZs7b8+ZS+6tGu8R8HnMwUK8AorCPG+k20yODPwkqJumae
gvcY+AY+ixwAM3kKi/JMboWiWLdLOYYbZiLh/hdWBHjXQJTZEkP/sWcuw3jz2TXBMQAxRBIQuYAV
2avbWfRVGLag0B991pSjKLcSWFfPTkkxB4DkwnMikgesVtkdURSU3Xg3uoS0B0im7tplG/eGR97O
dxm3k8eG3J6D3xXkWeBWcC2rHUvpiAArdbCnaayr97JrGhYeWT/HOCsf/E6mWxx9u4QLKgnfHrQK
YL24+O45waZbkIciPztZn3btzp61sj418C31S/chdMYu5r1zgr2FO884/G9EPOTTNzgHBRdjLs83
MfV2vqw8FxvXj237GZ8bB0sImRg623LAzt8F4Fj4EX9pSNjLJ2kBP4ank5VJ/1rTHPjK7naK6VII
4n+Qtvv8xZjAg/ONU2FfWHyG3IoVficKPWX4TeeTQxmBm86/546O46SI2bISC3VXwRzjwVZ2zAjB
guJBT4rj7Kr7uP4poiBEAHAkfyVu4O/8YEBreqy/5xP2btl8NukU/bDCC+rfIy8KiiPxdXM9sqKm
easANICQRwO8R9IgDeRggnh/iGD5nVuJJhTHxY5gH73klNdoDh3ZY0u9+pM9HorF1ucmGaPuDbPP
5N4flIBm34kOZsFG92amVqSPOEe8hMT8K71FZfLKiknwe9o5mVPXorZmT2uF/0NFEYNoFnQJq6Ws
35kwUDfjDflRqNxsjZPZ/ylifWTpceZjR6Pgxlz8RdBVhSyGQWvhkdyRU7BtTFTpsnfqiiGo59kI
JtdC3vEiJBUEJ7AatlxeGgub1cYr5fhVxeUU7nPKK2cITlFIeYKboUasYbNX1BFyeMBnAOcfiWn5
qliCYRR1qiWbiUHwbl+zk/IfCExuGKtByEC/saALlmNMADRn6JkDwGuci+aQyKFhdTTrK+vIqiGS
Iyv3T5/4+j2wescD3zOPcsF4Y/EvdtU8PPtV018w8agD1TkW2Z1cYLioRlAEc6jCh+RfAXoNq2H5
dDudgrKyp/HTJg8tUZiIh9pDyVc45XP1DlyWYooJq/CVBROfcWkFmcVBFkrinXRzSTK5ZebUr3Go
S0r3OOKwSvY19+sIQsoJByrqYgwqu9hy3VrwYYSedtc5LtxqX/dsQWM8yB6gdPyFh9KfZM5zPzTy
F+7KOutQGzKDLrAsGCfdg0fcgN8hm+0keMEBm16XtixqwAbBYD0PSzBSamZC375NxunsE2cZIUKm
sOa7oQTnObctHX0o3VvygZwQzTGJhNgZghgnanbnJ8+b2claqX+dGa3ar8FnB7tGiRN/UVn+5+zM
euRWri39Vww/N9Gcg2z07Yeck6UqSaXS+ELIkg7neeav7y90XyqZiSTq2gc+gGWfyAju2LGHtdcq
os/IMsyfK0UQtZELim3hcKwfUUiMPjd0cbbgYEvrN72HufTQz3Qfsg6BnS3Mpy59qBhFIkaJkTh4
gHs/+cC7wGgSKYGh7CNRuXSv44y5xkOTiZkRliHiio5eBXEebMAmlV/U79BFRU1as1F5gBDVHeKt
lhI96ABdeiYoT0mr2iLeBdxPQt3M6sSneCCz3DXdPJDdG5PyoXQmhTnjTBa0383AyYPjEDOpg56S
a/U/NMgXk5epGZMAIjq1oSxhDS5jMgxaUU0OYJwaD0qP3qa6NdA1yJRNZ5b0YSoHURBY7Uvdn/pn
hgGCufpHqHXXM7bYlxNjlIxFtSN1ywLcWj7t+irMW/UTrLkxGuC+Qmu/eYkMCPO+tE7Rj48AdZQy
+O0SbMf+gf4ZFwzM9whc/uh04I2RWssY6X0i15vR4zCF6gYpRBYQQZwQFmH0wZrIPp+o6Tvzriv0
4kdUa0V/jE2looGkVYbZHWMeso5xvZEBoXwrMiCcxol2URh+D3sTj3Wa0A+dyoOWg4+z2n/+/a//
/f/+76/x/wR/ig9FOqFp9C9IsD4AAmmb//q3pv37X7h1+V+ff//Xv0lD4Kq0BJQuRG2uRYWLP//1
8zlC7I3/9f8ykiBrmb4qf/p2W1U7Mp/hmKqp9tXWySeY9mNOm8F5hLkb1Z3IXmqHzv2Y0NeKgCfd
/zXi8sfogiI3ohEuM522Kzuolz+G7t1kD7z73xMNuMdOM0v3m8ZMS7vX+2zKjiiqMA5cJSEhxRtX
ZijfsnRVGLYBfb9hXq6sm/SAlFAZvhIrJsc6m9BnsQHHCWEH7xiO/KX50FzdX1NzL7drQDtnOJpJ
zRwmOIHA++WiwKYoJQnw3iiBDM2jY3Q29JGtaWUb+rG0njYD1wbXXDaW9sHSmTuFEd9yU15nQ1AW
Kumm7lB+LdSTTZk2pohVdwQFiGxKfKKC5HUyxmX/adA63/GCjMTm3f1NLD6ZoboGxMKO5Zq6CdLK
dS73oHNAsxX06vMktB54Ujn+gEOv3ze6CmGXQVDzbdL14Hx/VflPfWW1hqarGkorVDExFEszpVW/
stpibpLQ8u3iE4SPqFmUuZO96xMmCxkjntst5WBBfxnV2XPoINOxYqbWjdUNU5hYq87fVP1y9Q6s
bN00avHJL4b2OckM61PQSJguLIkrS0mLX27UcCzdAJhnu6YpTejVRhvdUGgImMWnpiWzzAF+bBkm
qg9d4o6HWqjO5/sHu/ycmm5ikOANHQu71NXF57Qg7KlGxh+ekZ9kbiF0ZZuFOgb0clF+ouBP38gm
PL6/6vWBsqpFAd/UdIJwS73cJTUONkrz7blICNE3s2L/J2yoYNM1U+Zfb14LM6Uy5lga7KdLH6Oi
ggetlu0/2+EAWYURw1vCOFr0kOZGpb7NrWCnpmmYmnB0zaTRKhaWYjIEblO6lgpBcpwfDrufk5zG
gQpIZ36NZB19yTTSpv39TWo3TpSFHZuviB91DfmdX9mNpQAe1d3UfwZ95ZWKUaeH2oCRN6DWgsx2
A1F9NMz1z8zWvppSrGebNC2CAz6MFTXe1mbwYSCfAyAT/xhHfVz54td2zavu4vxsm4Kjqi5+XxWW
wdBAXPE8mciTbMLMpiTHrLT5kDeIP0ZpUX29fyRLZ8unEDo+ChvjOHAflycSkinPTqiYz3wyDVAg
swMtBQGw0TYczgYMUifTVujcM3rSHiIEcrf3f8CNT4Kv1PgdVLY021gYedJrjIh0gXi2u1E/p2ZD
FalMfYC4fbey1PJVl3Yn4UD4WMBsUGUYl5sN4tHvnKy0n6G0c3clM7UHoPfkg7Tyj3lcPpREfRtm
X42dpvkwbBQFwIB6zk7393ztpy1Xcy1+jMrOVWvxwrUouoDhH61nZXB1GG9HRzuXafqNSXqi/AIy
1j5Vpx3zsdHKytefmyfJYVHH4TnnGC5PoIavxe5903wma5meh6Hq94o1it1I/engzIn1jqbU+zob
rT9NjCbP/X1ff2uLl4lXUdOIJgBaXK7O4+QwLtBoz3pMEKvFQzHC9xTOOyNq+v/cX+v6KtlCqIjV
mTo3ni7b5VroTaO90Tj+swqS8aA2rszlQusIOrrd5uoYH++vp10tKIBVGgL/wjCyCovU5YIZYIve
UTMafIGilQ8IHMbGqafZSVU48q36YLeDes6QuoE/agqQuhOzbZwnhO3mDw2ck/8pwNlDo970qgJ9
FiTnmyENKqqKoeW+v/9rFz/WtoGxcw2ErfKfhuYuLLBvpg62WC1/0Od8PkETVp8KJdN29ODS5yBU
167e9XqGqtt8Djh7XQq1i/VUkEYooScVTUkXhdp8YF4dBlEfkn/6FFCLO4f7G/zruF6FCOwQmJLq
CEi8HC6+u3ClPTCJAtxS9UD7uP3smkp2NE0939qhOp4jYza+KYOZoAM3ggIpszY5zjSsdyppy97S
Vz370vf89+8RBAoYI3SG7uLmaSk0Kp0OixIwmTwL0fSsjd9DXPrhP35J5+1ch6Ok9lHT+JiDk4Fh
GFrUTyYCRY5noHb6eeWAFinO3x8E8sgxDDwhzZTFZaRDp4GSbPkkQZb2W9igwSaY6DRhmFasvkc+
Euww9Vg4jFBqnIyD1SnqP2mpR+Guz0wajPd/0Q0b0YTrupaj6o40l8sL5KrKQKw/tmAA7PTgxtr0
CUqp6Ui5wfijatSJ7q+38MLyAHgKNNe2ATjrqr6wyaRD+6ajuvFQQRcNZzDkTcOjntj0tCsDKP7J
qWp7fKopaL+grtnXKyaqS4+wMFHCVx58zl8j9FqE602XIhfThM1DOKbTuUWiDkJQdfziRvUTMb4J
e1b4XurW/s5ki4as1+BJqqiS2winnpBKglmcds64EUCfYATWnH+CHl6lwB7ijR/a0afJEOIUGSkA
kIzCIkjZn/cPcfnRHDJlPhgckCYvCxXVy4/WmFAYkqyn55KfjtSNbcFZI6L3vHxiq6FV8Hx/vcUT
YjuObboWE9GqTg/c1RbXOtTrUEAErpwdx+1VZjupOY+0F6uAEbdNmk282yt2Kf+Rrz+T45CE8lob
7FNTNXtxc21GEijxO61ntmp5EhS60fuYoClqzWZrW9W4h2KxWDGOxUPNPh1hEf5rtm5JAseFcaKW
N2WgPBEjcIRDwzBjKM16b6d0SU6VWtbTAZ4vRTmPjVa29OmBM2zjjobPyuaN6x/iqjCN6LyjlkPA
sPjAuQqip2bUy0PWRx3e0V4L2+cMFHnGq213zTez02ymeTvqfDsjgJsng16tHacX0UdW866lz6p+
oaBrUReBQliNvg+GlMoBwwvR5lMMti95riDi8Hcq7TT3V2PCt7nXQOrjeMKuVp9LuFpDEtcKhBw8
FjDYg4ZuQ4KzcooQio6GUlPPDYxAqPpk5kirdIoLRaaekRp5Q5d1PfqNEaD6LeNRSvBiDLAyf46B
1KcfiKphIRyHcez0DeIRcHLft9mrO0JK7lqGAUMNWZxuyyN+lXXooPTQQgCZZDc5PdHEH+wNTUVI
cPS5/E0pxVn5aNI4Li2WBbkhGn85fDnpeF4tmDRMbCNFlnnqMLYfocgtP6GJGqyscvWkccVYhmxa
51Lw0i72VULaEgMzzzwgGsg4Uys816aBSovZG6g9l/pZyaBWRP87ZNoJrZK0zJqtCKfk4f4BLz05
P4RM0gIVo1F0cc2FUxgTA5pLpAG8wDWHz2aVRoccWWovR4ivh11eMj9GReklfVWtHMKN66FTjLIp
EAhSiuVRa/DxFWWkoRfCQOHWzvPofQZ70X6QVjgyynEG5SPQiUR/OKUI8+H+zm98aVIZA7simDeN
v0/Mqy8dZo0+Txn4ySDXALqCAs1+K1EWvd2CdaBsKs8kyF3VXsQK/VB0AiFyvvTMQCKEpqP9aDj+
ZB2CeAi+AuCH+f/+zm5cGr6ogB2RmAm6mIVxxU04lmEWhl5jIodj9s0DM4MA6TvwZJaOFsb95W4Z
M6zLmgrum78w58s7U6vJ1NIEC73BTnlGx6TGv/k4j3FMDpA7IJGSljBrTHH5LvBpCkxOq71X6+rX
/R9yFRVgzBTFqTQJWxZ+l2FJb45gBuog8yBO1ZFWH8XoeIznjMk3E63SeVOhV2X8GBuwelsSJz3a
2QU14s3sWErwOxGjWr73Ox2SVQha6tlWNjQ0LGNXa26gG5uCWDL24mgeyqcZIFL/vtIEA/6uCrVR
s838zjVORW7W4G4A0kLJeX+Dy0SJp40N8pcFmJcSxzIXAF6QOxF+G/q61MgPIQQ/vxi2hK86cSb7
hJ8RJIdIYs4HnQZ+JYWy+pcSdZz0Hf/X/JMOKsXfCqeJHtGw1soDsrr6r5iwUluxihtGSJpE8Vtg
9Da1uIVRTIXKdG0TeZBSzgaIadRjzUA0n61Zd4rHlvbCP/dP54YrszkVjoWszNCXZjjasU7RW0m8
YXL7HTI/FthUEXkxnuVQGnrzrjECZAfLIF5JCK4jK9c2IDTFk/Jm0P643GuTaogkVRGmYSP8yjyN
HmRAMLvoIQNv/Xh/mzf8FjG3RT7ErJ1BjfNyMcMClq+VFap2hjOeWyYdt9qU/A/eBVwHPRxh6ja5
ziLAHhBc6CNGj71mTqgrAjUGxalqCpqasBtBadAhADSBSPPTbH9/g7e+I9GSaqu4MFk2vtzgDELG
bc0i9hD3SSmm6cWxhfx3FzosnzWMjzKoZG4DfR6O91e+Dlcp/kvXicHisrVFQQ00uTF0bpJ4rWMW
4n2oUI3ZI1ISftIDnfbqiHIiUhPF6L/ddGV4I59gEm8maC63XJemMdWKH3slciv7ZCiVzQSu/N04
xvafEUk4lCmCgukSKp/lyjN8ZbyyZE2ZXKVlR3nLkJ/j1TsIiDuInG7WPZtxtm3B/+rjrPuQ8sVq
tpLxXJ0vSQd9QY2GHJvkil4uZYGuyCnX6B4KyzqzcGgsCcDfm8Buxv0ECR7NVzV7qyPiUOWqPAwg
7QklLxetU4Dzk2oIL4VF44HMBz4pNHo2+dxGx5YuxMp5Xj+HpDzkHrZDOUu1mcC6XFAXGVo2SWbx
CgHiZ0YRPe84/qeyEQRATWTa5FHG7sscGvWQmQtmDvVDMcIe80Zr5ncYmqAcQLkes1oYlWnHiekH
vuk1beUemxaMJQQR+c6shbEBM6u+5EyKrez+6vLKRXmn5P1hSXdx2pEPOeWo+oaXNrEdAqPtZmAr
AyH0xiWa9qAahBdaWJk41YBIV4KtG7ZMRYAjp0LqEFIuLjDkyUXm6jQoHIa4/kgS9WPb97Ceg6dF
Gff++crzu0gV2CodSiINnfAHx3/5nU1Vq3lKYguiJfrvX2uBZgCkH0XxBBQrgRojaBgxuL/mjRvk
0vaxccj07qjPXa45K5Q2s6AnmEMyjDmUKt77SuG+dxA5OQaS4Q0cbBavXKFbxyojSRpcpq5hSotV
NXobQ9Ca3qRmhgoJVdPA5xT4FGK1EPjs/T3ePFdYILmvRA68dZerZanoYkXJTc8scUNtKPItvXrt
EIXTTwMOQ+/+crc2Rx5AuEiUQ/SwuCYdA2wRnE8GPBFTtm31CJE8FRhLDinBSspx63LI2qqhEy4T
KS8C80qrhtmkt+KlHeIQqtG5JwWS7kMucuPcgnT/3EaatqN8CR/i/V0u+3eUymRojisk5yLhvGpf
wHgAbWzoegZ865kDqHkuiy2EOGO9qZgm8fduBPpsj8KGirAuwr0m4hCBO7nUv1rDhprfZ1B/w/83
hhoTdr1JPcw5VBOfAVX4+goK4JYRCOgTcKXUWHkzLo3Ab30/qCNmgGcH7GEP5hOCDJGd8piUZgoT
ZeV8rqIqjkcCJjA40iZXyIv36hWcwd6X1RTAKZ617W/EHOsjc6jZ0/2vcMvWHFvVHBt0IpawMG2z
dcZKVWvTa4uq/YS6UvbQtpA6Rc1srjji66WoXmgGRUryBaKpxYYQJLAUyCgE0XCvbv2w1fddZULx
HPXGiteVZnvpCGWhRGXY2NHsa6hLElhNzRCgALHvgLIKYD8WetR+ARfeH3zC/T0Aen83GSVjMSpc
LPcP9donsrygJQ7aCDDyX8t/9ekMOJagmshdbwqd+V1amo9JCb8tJTYfJXrQhnoIccD9Na9vMmsC
KBLYKGG4s4hR4WBEDHCSNBWU6p7VeYS9TAwG4owif7IKNJaboWfuulB+3V/42k5loIblyD6khBdd
2mnjDGVVAQLy7DizzcfSbOBFhyW5Sr7cX+iW/chsXmZwlBGWCIpesfpqMvAXIbQQHrrd5bvIDj/X
Kkd7f6Vb5sMxmrJqywdcJrVJ2KrRpAeOV4a1AnDNbpGijOr4QRsGmOKSvOo/JqnIvg+dGv+xeBs/
3v8Bt85URiwUaGydjGPxApAol4qSTbYHYdT83ocVEP0i8v23+xiSQ2JRh5tCt2aJMepjYSoCqgTP
CuO4h9C0rZxjQnnxzV6GdXg/QeFRdMbzX9oI5dvZmUuBqiXo0h/CnPMHJohqEkb19/2Tu3ENiKwd
WwfvJ/8ljejV1RNmaAKbdi1vLCdl76tadqDGPW77vkJZG8gZAT2Syxat0pVvdmtl4kxcji0MPp78
81cr0+eRqHB8DpPi2XeYkuKdm7cMd/CewlQbi+wIm1+3A0q21ny6cTOoTdL+oiEJ7mJ5M4qoZ4w0
7IQXujnTVwrdralNk103ONHx/vlev4KEWy6znTgblerN4r0IY6X/O27pMTJMG8ufouGUmVRwqBND
saIgE3h/wRu+lG05NIh4d/n38lgVuKjKMsa9aAEUyr117iwXSpPIQD5xKOqdgO3j/pK39ihwMhqm
ihVZxuWXJEkZKujYDM/todYOwM0+mDojC6ooTKhlEnfF3dz6fMAbKFPaJLwgZy7Xgwh7ViejMjzD
1EEW8IvgHpvRIRmct/tqurJk1gblr+saStROY1WqveHNheV+1fqw3znWWKzc9ls3AYYPiwoULkUs
e2x6o8H9B+mKV1aQJldupnxBAiDfBX0Bpt1q9GYLAeOPSPhvRGriWCh6GMJxgPeZAPwWMRqs9Qm6
fATqGnDffMP0q/2lKdyvuga02hwZh6hlDvhmc9EJB2HJlKBew5bO/PXFL1oRln1Cikd17NgGSbAz
3cJ/6eAi2VWMZEYrkeEN+9QhQaRy7/IhgRxdLggpAXPbAxlt3zYm4tZRf9Zz3T+jR0Sr3Wo+39/f
FfpCnir8riSU8P8C8lvcBzWuJytyO8ODy6fdWkEMs00PjjAaBqYRRmKDTR8Z8Gz0piBV6OvHQs72
DPR+YXQIm2HlwG88zzrVDJpEPF5cz8VXHtFXnAp7MDz0bBu65g7C7hswKUym2shBnurBLQ8N4wun
ChDWs2PH6eH+kdy4seScEokCXQ5YOvmFXn1y058dP+pqHQWcwT9GdNO9saqbfVgVwcpmb/g/QwOv
SsvRAfiiL55OWAMNeEk73YszR31gtgQi1K6zvxTxHP2ZRDw9tkavrnj5GycMVhwAABmB9LoLp9u6
lujFaJlersLfC5G4283IQUDdskkr5GQ3PUyCT0EL280WSnbxIMwh7FZ2Lu/NIojnPQXHY9EP4y4v
PjOMk0i46iRAEyKL36Nm8D/OfajPb79N4GYsaruyTQ+3zOW3LNIB4r1CMzzNF/RdOmhMi7LRGchn
EM/I6fS+3XZcvC9IFb4mrupyPeSJB0Rj6X7Vipb9HhXT9hCPV54KJg5W3s4bZiob/brM7gkll3hQ
SPsCpTZT01MpE2/heB3Rq2yhTQ70EMry+/u64ZUIPoDgyBQEzLz8nK/uhJvEc2+UvJoZ+PQXtyer
2zD2h7iSgXQD6q6u468seWN/GCc5FpeQN21ppgzCxDxnju4xsqW+qwurpLLYQNpnw2p6f3c3bgRF
PItS+H/3ORZW0kRoufmxj7qTJjE6FoQbwyZAEnzHwByT3UY/fleMwT4MUBmQYk7W8/0fcMMPMBrn
UEvkNoC8XDjhKUpFHvklE5VguhWm4g0JfYPrBrYNfdSgJQK5k2yZx3KqlRtyo36Mt2WyCaw1SREZ
7eWnZXS5aqoiTAmDLDExHejDL6faiC7NCGej2aU40PJFYfI06Fq87R10vJ05dP6YrbD398/hhleg
lUqKC8AZw/47cPLKzJJRUcmq1eRhVhLtD5aRbcs0tt4ezL9eZVlJ7SEg6iDFTx4sNfZ3ujuaqH1A
Bt06WfFFWO7zHJW110X5GoT71mfmYRHcJNppTH9cHrWZA+R0mVV/GJgEMx+mGvaGFzewtE90SNMf
7ajC/ie0VIwrQduNuyQ7TZRLSOSh2Fq8M3Gr6DZ8lPEDzA/1yckb/RjHGlIVQbT2fv/tWi08u+P8
jXQdwVTQMoBpB/7MQODiQdSpiYYKqFbEeqIsQ9aiK7u2PCPa1/mHAHVI5HzHHIT3qaqYM55RjGaQ
aOU5v3Zd4CZpNckGgY6bXDznBD3J7E9Z9hAT91cog9ZTtFWJ+T5OpTW879p8bbjn+rQlYBtnyXyG
RLEv3AnDUIGlKjFKtOGYHfNUjfaVlTU7oZtrscq1RRmWS3lGjl8Bn3YXHxZl1hZxIabZYrtqfoZa
lEPgyRWFyCdvGTUP9WynTi5kifcv6o0tSiAhLzh4HgZmFk6jt8suRj7W90Z46Gpe0jp77KIwL7Zl
koAPuL/adc5BpYbeM7arMU+7XM1gVBW1EdC18Nk6TykMaHu/7JCIQdsb0typ69qtXkqMOuVu/9f9
xa/th96hnENgv4LqwsI3Fwx1iAHZSc+KMip8aTdtaqvsGa233U0aRNVKCHHtA2V2A6yAEiOvwdVA
o5HBWocWj9f6FUVUK9WPAyiW/f1dXX9AnlabwrCMA5lZWtyKQegw9yJd7k0E1R+KxpmfFEbHvbTN
3bWU5tZaPGsqZRtK3UT2l25PRCItwTtNHtRCEkWSwT4N6TfjyclacfbGUiROEjLPZQLrtYi/YgTs
2wEacW/qRPQTia30Qx4r6U6Z53jFKG8vBYkebUdwp0s/hxBHqcJx1UPLWYwfIBLJT3ph5nvYxNfw
zzdMkPEIiW8hiJUd1ssDdJoeiT43G7wekq+jU0OanUUDAJMCXsB5aLuVrf2dgLj04RY9eon+ESAE
IHu8XJABYjUcbL/3kBHM0Nh0rOg8haP/qTAr6zuqE+qxLhwo+uqM0okd8I7tykwfTnqKxgyuvESB
Fq3d+zZ77ewsHA6ZC71WanDLSlhWIwmnxwhdQXEAmYY+BXvR+YkXQiED/8Z4hBLUPN9f88bR072i
qgKuDXe+DOi7zBzyFD5Oz4C395sCovnLWIUQZkICcdAaNOrur3fDqmRoAFqBCS8bt7M4eXeEUSeL
Oq+BHtrLoUE+U+OfT0I02vF/sBRzMKAkyLXp0l0uFWnd2Iep1nrQc6Wk24F/NpTAPIQkZivttVu7
ws2Ysowia4sLe0J4u4PvKm69sY+aD46iuUcCXu2FQoezcoA3jERQiKZwQk4krGXTM4Jbo1Qr0Xpq
NUI0r9TuaRAIqYowHh7raoKiai7enlJTcONrEUMDqSHjvDzKwG1qR2Rq7RXDDLZlB8uJD+4tRa0x
Q5U6hGMZ3bMxPNK6hwKrcI3U/w0fS9mstHxvmCuxF++yBiiRysQiHui6FHXjugADDq/v9LFF5SA8
53UFBx1JjgL1aWf66fbNhuQYOCaJoGLd5fMsmolCw2w2njCy8TihtnWI4H45mQp8SfeXurU/ecSk
oS7RpSv//FWCgBjXmCAXRXQueXZ81f2dz5G/B+Q3wVyg9If7y10HHhZdL15HmlJ00JdoWr3rSRtD
q/Zcbj4k/Ay2T8hknMq8+IisUHRqpEIXrD7Nyt28uU/CABJgighXwAs4CvNJQZPXGxsreoHQI/02
2Fawg3RBsimW9f7+Rm9kgVSo5a0h8gUSsHxiYsKMsmrL3rOYwgLtFifok6eIiG2noYVdpqkRJgmm
yIFRMptHEqYs+E9SK8mPUUuaFad77S64S4wWyXorsLiluwgneMxhoZmpu1VDsEN7bX5y+6Sajmqj
FWs2df2R5c2Ft0EO1UrburSpPqzjyUwr1dOqAgWzOIH+fYdAnfF5gjr8xbVh2kZsKk52dZeUK/DK
a3dFW+BvNxu/yHu7uLDgmjTJCad69EiqrWji8oc21NGfIlcgk3GlQrDVxs7P+5/7xgEDRSegprTC
PNUS1BlD0WpaA2K8gQaXnBm3zvs805udEzTZiiXfWoomq4xpWYnm2eXpOo1VhaZFcWooEuNHLsbp
DFcKnIMqnHv3dyXP6jJqYUJdzmiZ1M9VPublUgFvpKTSn7wAxPSBtqoFY3NunVKghiekbgEGNAoY
mLgcIZco85U7dGOnAvg7n5O3gGxh8Qg4sPBmcqDUI2Qqjg2pyGZAjmQDmdxagHZjKdBDdEMASDGG
t2wqNapiEHsmlVcCht9r7pR+ylBFQvi0jlZc4A0DpShEX5DiFCnDsl9WU/5BEHpkVxCiAu8flcYD
854hWg859Nes5CI/1FyX4s1PGf1WyBQ08ktG2h15Bq9cPWDcaApDNB8NVEGALwViEgTXYp53LRR5
v0q3HtI3Dts6zDwz+2qYhPRykGqxZosUoYoQdu5l7lBmx7lSXVrMSd+770JzSqZdQdV3xdndOmDw
WbLpKhkdloBR6oJlnzpUoucElVS/sn5GsERvnI55QN0uf+cKwnb3L8r168I24Y8A/iBf0mUnTRul
6JDrZ15dGc2jPTfloR31jCGsKjsOSrPGHLBcD2yzrOrJqSqKes4yKtE6WHTt0THPk5YWAaT0BuKV
yNqGQfcUt2ra5RvZolJXLGjpD+SytBZk21xSBC1zXLUo8pB5aeOMvFXTn8oJftptZtQ2HNgdbLF5
oDEIl1nOLqSBvx+ccdjfP+irZxXjh96RAhRYE1zCEoJcV4jvzlmgn5EMainmVmM+vNQW+KWDO0eV
+mFEqNM++Irr+4cSthAUs9IyCR6Hkhr7PoSTPlqJxa8KdPwmCjaGxOoyC8W45OXFCgM7ADFbTue0
rKxNEQT1w0hndWsxNgOUIkTfhgnXrYOSFDW8JDiWKKu9NaWVP4KnVoZwTCqBUbn8ERovvBIBlj0P
wHT2wmFBNMRHT4j2l4qG8UqIunzj5XIU1kk95Dw9YerlclxeZI0yvT+H9jDWH5LMTZlOCieIVA4N
ZhKLDZy1CXrNiL1FEy1PxBBWzFFu6fXzxG8ANkZpgkuugvxbPE8Q1UdoZ5j9GWU8/R97ntIvaR2m
T3UT9ivblZ9wsRQFSCwPlAMFzuVM6ozAn9oMVgc3Xi7QmKiavU0CtvI0XF9rSi30D2UcgQNbxoxu
ZuV04of+3Pfl9FinjPXCUIEYTTqqGwdSu83923TjI0rGFR5ZmYpT97z8iG7MfGauzd3Z4OsNL31S
EI93mTGNGSKHmZ16jLjpPsKI6BVvgrQ11ZXOwdJX05InWiKUYbAZMJy6MCO7TARk40FzxshipAli
M5/SA+N1TK4klYDwKleiDuXJzEC6e41L6WrgTC7P1nmiKM8Q6CxiqS53e4EW+3xGfyvQ3VNfk9gn
GwfZp/QAi3btPDj0/tTPuQlDHuV0py3dYVvPau987xBY0Z6G2XGMY2rrkfJdgVevPBg9rOd7RYW+
4NgwYBbU22CkXPAr9Os4/aB1sUCSo5BTVz8cFwHm5wbFcugzoxDyzbd+YVAlPBMa/RmuyTKEMiM3
Au8b0PuKqpc87FCAbtGyaZSU0Y2+zx86obcHQ4uUlSj1+sIY4HElHA8PIbP4S9NKDLSqR3vyz6oK
kjQm99qG9pR9efP2WIXOsElSh/Usvl+NWHChm51/RqpOjzdB00mKKLMfqBp2VukcHRtw+F6MiW6C
Jc2CT29dH0AJwyKEGeBmUT253GUoinxknss9z8JnNhRPVW+6np7THCb+T1QBg10SpJ0LRZfdrs2n
X3sLyGxIZyjdMSlBOHm5OER8pTsPs3seew1ZINXK3sWVk33oNXgeK4dV72/2xnoUYqDhk0NGTC/I
P38VP7pw2/ZhPIpzk1RIGReG0aNxWjPJ1pQKCUATVCvR442XFa4cAg7SEIlpWD5qtu0TgFe5OAdz
K+dOEDmfC9IPdaJHLirfgLSyCgsaGYBpoojgeYqYVh20MHtMGjfNV67TrSMAW06BmtspGZUuj6BO
4QOgSc8RoDzhKcH4Akl4tfd7NXnMSiVaiXZuLEeHxGZKDWCrHDm4XG7IY9Ei+mSdgzHONmHLYEgR
TPZeC7RxM6l0F+5/4ev4DqAbRQvSd11WFxfvwWhylojRBF5XoGCwmUsdFVLG4LWfduHn76respH2
msz+M8TviBG5qJTkp/u/4fpF4DVgfaYjYbm4chyZTSPZNxrwWaNWnLoGkfYkClO0GSiS5AHEhinu
7o3tXGqotHPhe+TvMt2U3uyVaWc0uSgSDIEHiZ67y+iZHt1C5AcG+9fYLa6DFpaS6YnMT+iBLb6p
oVJ3Riom8NAQV/QD3JNBsbdUhkL3fdq4bwW7sjPqljKBh3FE9nEud6aVSYmEkY4ks1CaMxKXyibP
7OQ7asZrhYlbtxVQEOUl6l1YrLW4HaVvIBuqdSi1WdZ8MBJ0O3M7mDelBmt4PQzmNh4hRIVFDhlz
JpEQ3nXDw33zuXG8vDik1SQIEga72K+fKoFa9q57bruuOAyD9dGZ5vidDwLl7b6AiIHgBcfP6S5L
PlHqWrMFjc255zyOTpar5aY2kETY5n1ab9Mgi95IM4nXgbeHR5XqL0k82eblx4xmE0r+QYExbdT0
RxAPFpP5WnVioqxd4ZW48TFlAY8yEz1weRkXdqoHQ6YFyCec57KhTlBVjfrHLyvtm90nKKJUDGl7
5tSOSDtPnfo4m0r8FQFAc8UlXbvAvyNkGDHQLNIb6bJe3cyymFuDGenqPJaKQ6G2hTerTpJHp6jr
s0aGf7xvP395XS8jfUbWCFlIpGgVk2VfLli0aBuiXFKeXQRroCyx00wpPKjIhf0yo0LBhg0/g5dc
ctMcW9eslOcRHZTqnTWoSfWPXymT5dnRpNjPA5qoSNbUTWb8FHFnBwjyDEYYbU2/i7LzqE9ld3C1
IYeXOaqRL9rEuo58J3qD6PluRtq5arSZgsA1voauQLPnqNVVEx4sM+nB6zNLoX9XEYr7BccWyooO
7OBinw5xkHxw8iLrNpFf58r+/hFde2iIi7EKngoGLggvL08oNwqdg+D3R03pH91xfqZjOp5ojGSH
ZgLPq47+uBJ7XF9rQnXJ3EfNU3ahFmsqiom+tZ3A3op+4y6qUW1Wc8tG1Yoi5Fu3B1yKsIrBCzI9
mt+L7cVTlodKlp7HatK/mIhWBLs2cZpx6wu9G49lP4JRnmv86crK1+kYPX0GduhUcrfBr16unLlB
VtMF7s42DEAjA/KBCvpECdBtoRiSHBwzQi6y6pFsnfFxK57z+rOSATKqQGGHwhlV0MvVmfqqap6t
8Wz1mQEhN7OEVBLGfU9l5zFPnfljLqe+7x/2je/q0pKgs0bxlYnRxZPRAZWm5478tNDHsDr1OWOD
J1UvQjixm7e/hVCsCQPOTdn1pt91ucMoQPRh0pr+rFaqtbcbZMIJcNzNHBtrdaqrw/wLCtMhIhCk
BTS7LpcScDVPYxG25xKsJQKaabVH3m94GgNV8/I4TRBRTdYwpVeHKbEn1H7oboESo62/WJS80hyK
qDm3fgDbPeUw60lUk1vCn1YGn+9/OWkOF34ShiUictBKAEr5fIsdRlOM0iZ6LOeuGdz9SH/rKRtK
dxNAUbafmFzcTQnRo9PlUpu7Mlde3+v3SSZeEkkhS/boBSzepyQCFoXKUXUuDKbjIcJ3j2Y+pPBM
z3X4Hh7jdDvRdzL5BeiI75AgrnTURN4Mbic4B/9HNZ/+AZa85KxJ3ALhZEerz9lsQHnRdhaCB+h/
b1KIbF/un/nVYyjXklQlBp1ham4LL9hZOtSaRVufrckAyZqjlRlv8hbu0gMexTqYYeVrKzf01ppg
yol0aKpBN710CyZ0HrXtV+eqscrwVGZaOH62awUd64Ky0LNgbP6tjR95piatSjyRbBUvyVJ9kY5K
0lkVhb2u+GMzQ7W158D+/P85O8/duJF1XV8RAebwl+zcalmWg8b+Q9jjMXPOvPrzlHywt5stNKE9
wPIsYABXV7HCF94wdQiK3F/S24IyYxFcsJGJrYi8F2taxpFvGllXHyW+cNzRnS3zNPDSum0o2Ur+
pBwICJxsa5el84VAvTS2YRKpzbOEb6kfu41WFe3KXfzGohNYArkC9S6qrIsfhYRJ22JmnR1j7Nxe
gCT238nvQ8kFttfvqUsFzfs/M0VsEk0huyDO9fXdUeazYUmFlh27NKsautOjEm1CPNnm776e6F+1
FrPIlRhTFWf0+g6B7UL5EdKExpZeJidyMmiRQZnsOAPsyCx35uBEpWfgUzihmCLKZGqYllN40jQc
ij6aZh4PuwpfNuNxqlSUc1pjGop/Fbx1NK80lDZ49VeM8fTpTKogThTITrcdQsdBcw7nr8FwwxKj
ss+yNY71oZrNst3f31FvfDuhg0sMYZuAjpYdirDQGisfqxRUbhEdcslQD4lUj1u1NL6UdhivdB9E
arpYQ8rFpKxC3ZuEcnEPlllWKGUUN0eZ/t4pGdvmnFvTWh3xVRJ1MQz0PsATPGm81Mtaex06KGzN
1XDEbKW3jmS4ObovMqYiu8q2aHL7Elh+czNKeCN8rtBLVU4BsRoi0lqaJ9+SGYORJ7yhB/8r5Rkn
/BDruL5NG8PJNXWLhWCAw19CpCycWscSKzbsMs2jMYzc6fBBbbTgpyrVtkaU+O0elH0kHaCMUnHL
67yCCQjkQD1Epd4r2D+XluEmczpZH5G1lZHj8VNn/t4WeNPifYmZ189cUuRwm/mqXj6GjhJF2xTB
jsGLGryANqldzePXVNfRl4lUtf+N60Q2Pc650nbndAolDZlaLZwV4vMwz6VT7VRoG7mKiqxG4oLr
MJxHJA99m3rkhPnQ/U128/pq1FTJb8FkgXzn/FwfV9n2m8BuLPUw9Jha/idhv95Y28y2h7h9KEcj
DoTiUCo/zjGdZc+sQNrs4kTLhpf7P+Q25qADQ9AqtJ9hbi+RJYBqWAyykWOLqu94aEp1xCQ8CKPU
g7vT/Hd/tJsIGbQy2AeCcrQw2I+LCAcqezA5dM+Po5laVbhB0lyvnuyaAGyfT2OU/NdWQdwpGxvP
NGsbjXi7PN//CW9MGHw4zFMo05Q4lhelNNQpuOiposgx5i8a3I6XGs8bXFdxdvk/DCWONK0nKCXL
p9fJM2syo7w+tuhTKy8zzI3hm5QQKv8eUSfTP94fTkRs10ecpYUkSW3zVehwUUwfuiouQSSYR9zo
mktWY0YH1faYKnV3wfM1dYExGitPwBtjigo29QUeAFhli32sx4BlMcXClbae8m6jdq1ae6akZ1/6
oJE8VHK6T6GD6879qd58RMFhA4QhuEG41iyrCsRXJh1sywRRl+sXC7/tU0TbHD/Ndi3AuHkOXodC
0BCGryAJLrZsHYd+g5KHeWhCqfqhN85cb7H5TJ5UVFmOmTb3K1fDmwPy+giheboCS7ymVoQNDQPJ
PJj6/NNHdvsy4Ba2Uez5V6bK0Zf7K3kbhyPVxMsDNYVvCCZBvE9/FWgwxpmxt7T0QyFLyUelM+Rv
ekdUs42T3AzRcc4LfJrjofWPqmS1iiv7SGVtsL5Vt/d/yu1HdUiaUdUQvS4L3s/1L3G6hgZmhMvq
MDeBG2ihvFeNJt/3YGmO7x6K9FF49bCLZNCx10PheIt7fYkBKD63dkHZJkw185NaB+b4QphmO5/v
j3dz76GiJKR/QGjSf+HTXo8X0zOeRlnq9mZsDtsmM8OfU4uHFKWfeh/qJXRtuw3Oul5Gm/sj37ZI
2bnYCAC1QElEuWl5pPls10jctPvQarBrQ1TkOcLk9yxpfrllicoNHFcUfhSrBeisWOgzFvND08jR
0ewK/ON09EMBJmQbxPBQDsvK4pii7Exi5lSYnPad8dEoh+AoD3gbpn6tPupKbK3cMzeHQswCQysI
4LDdaYVeL2AEXCXQsTncs07mOayq6pgWcuzFGD/sMDJbU429AfwTAIEJQVSVXBxowvKGIRgw86GM
AXXpeljuUHMPaaFrfpeibTnPlRp8GlEa7U615SfBhw6kfUqkAJznwcacQ/7sjKEt7bHTpNTmSogp
6WuZ3WskenXh8xs5tUgpkGYBNV5cTRIawUY7dvW+wZrhpDST6tZ1WLtNFRVeOEjRTzNTta08D9pl
LHySTHQeNm0V42hbxvFe6WR7o+gBHlRhGH/EeFvfNYZRbZq5SI6o+ScPuA5i/olW8henLdWdU0eG
l3InHcuwMV0DO9UdkBHpgE3wtLJzb0IkMTteTRvMEoJrSxkyVAURECqkep8FVr6BXpU+vPqEF2Wt
bvykay8jmlEbue3aB5ph4XuvCDE85SbEd0QDfnnvJ7WCLPEYNvusmICcVpG9D+tq9npTW8ujbm8H
wKV0BTQiBVKBJeFUgeM3lqYWH6tMdup+oySx5e8Gox7jnTYXfvFoq2asffeDMJ9/zDXlv3faGpGm
cjXw2tD7IX4Ao7U4X0YyyGmd8xOSdDyHQdF4+IU2F2PIqlNjctCldp4P9++mm+BBDMqEIXWJC38p
Lj6gFlvbZpAcnVpt+8irW5TGURY3C+sgYy0y/5uoahYnXp7odbOmNH7z3CAExO4S7RFQv4Ro11Oe
hrpUC0X2D9KAFlhnWOC7eyvZUmdKVrby7VBUEunhUcQxuVCWEiEhyYwZZZNzKBozPVBCVD+ioGF5
Mwa8K4/ozUXJI0Phm0RP1PepRV/PKpjwPZYt3zmMSRTs5AyROLtXzTN8gK91oibvbe8wHLVmemjE
JKIfej1cMhZYLOG8e0ghym9l1NS9FDG1gxRijiWVqCHf3zLaYinpoYMoINB8bV+QFiyCXOqYsq9r
g/SgAxPJQIcW1fCQRXWU7MKutyvKh5mF+i/ltKB2a0su839w+R3kfYIvpHm2B11GyhZ/ElRtYSzK
O8LXbv5WkpT+JqXEnDWeDTDLM+lrvNXNxJz2BtCAudlgN5U8jEMimztlLJPQdVD+rzy/HccJr6vZ
H6VHB/byE6okeneIJ/iKHkLcdDx0H2TDwYpLY9zMZeUH+6j1rYwUPFNmbQ3psbhQYNiC7xCWBwK5
I9L966/SG5jNU/kJHuRU8/d1XX/tW8P8rPmj5Vl6Z27i3gLPM/Vrda/FiWZg8jriN2ipRBq6vhhY
IXl8rSsjVRYgpCErP+DYSNsqadWjEurDQYh57O5viTfGRJCTO1oTGx/xluvJYpEclcZsVw9jYJuH
IEKvIO9K+1zH+oTIeJBsgN+t0YxfE/S/3l4UTlF1ZUgB2ES8cpk3Bz3Pu1Eb85kCji5v+96eVWx5
2rSgh6ZM4a+i9od/qkTSsFEumlT3bPTInwNMjRFwiOHZe1VlNo07oRf6qFdVXu/8LLSsS1AG9ldj
rtXgpYgzKW25iQHzoSWehhrG5Fk4VU9Fy1KUrhNgqPyITlYbb/qptezPcqXY+aaSi7b8qNnlrHyt
h6LPHizMwhJKKv6UFF6egqHOUOB1OnaiEIwPkAesca3A2GEAdfpMZQ+9Dk+uzBKIjlU6Y7VRgiav
Nx1+Q+emgbu24x1JXvoSmTqXvvlwRIZ+lrcRz+aHESrdrwQ7u/8cCIq222CC/b6bji8AqUvsMwDh
dNSXsnUOzZJmhIh6Lrt6ejbKufinVbv6bGo0Mx2hZHd/n93cPAjkCRcBQNSYm5CqXO8zA1XOKCBu
eqxCY9qjOhY/zHNY7EEEz/t3DsVjyCnC6w/HGEEVuR5qTvwqhznrP1TkgJ/kepxcvH3ab+k4rrEZ
XsV7/t7IYD2ohyC18ap+AxLteqwksyuFvKs5c5EUJCia3mYnQx2k75oU66XbJ3b9X1PX3Q+wR0Pn
SQjVOPs6s4YvdqoGCcw2PEIOrU2VF3YQghjV1Ckv7dQq78QsizMnFIi42ARWkIf7+qfOQUHRt+q1
c1Xo0zda+eWp7zU83WUtBS8IOXxS8x9SXJcrhRyxBn+vEcUNCBeEgwZUMCqoiysmTxozG3J9PgNa
6c9yVg77qUdx7v5XXwS8TE8E85QzhMcjfBlx0f2ViRddiX9jUg7nds7qTWJjcEe7IoN/NWCRW6bZ
QSmN9inoominD6O1co8uIoc/w/OY01ilzsEdfj18PPUgKma1P+vDPKG6USqOx8c39ojMBru8Lsw1
Tdy3JswlKjgtxNjAQ65HHKd8LqSceBOfd2zHVXsAGaOhR144iFwGVSo37pi10wc5wLKnn5xkZco3
RxpbYBF+UqQSTd4bVIKCqjwEL+XcGHO/kRLTdElIfrezs6ap/MZUaSaIs0wDG4rZ4pS1kBaTPO3a
cygFFVYQtDtkXRo2Uw+XJQGVuVPkvn7MR+ubM5prmeKrE+ViA4v7ku4f35cO82Klm0LxOZBxe66c
Ov9aBaNUbYGoh/4nTRuc1AX7of+0lBkCe9/qfeG2Tqc7aJyqvuaKh1f5HNBX6g9V1/bVRu+MBIlv
VXrhWXGKbdYa3Wl2WlzATCUK0Cera0V/sPAepwNEfT3eWlnf/dRzU048FG2Kj+iJqslO1qepRFi4
q7O9OYaK6XXt6L+zr87MocYT6ONxCEoe2sz1PoMYNxoKFP2zgSHaPkOd0+0tv3+kITCsxKe3h4hb
UND6hFEeTNnFI1E3vWJMVLLPhdX/zisyaH8I9FfGeuwapVz8e//OuAl+yJCBXSAMJMRcuBOvp+aD
lRuwvUWoMVX13yOGPtvOHpxgZ0TaxeqC/ItaztFKhfKVLXG9nRgVGDFEHoy+bpDL1qT5UV04+tlA
R3lT5npwdJLsF046QJuKwPKMtsouSqlIg2cJBeB5niwXnHf5PbcH+2OtpvNeK8M1pZBlMVPscUg8
QMmF1gWvpzjwf12hGb3gYsIc96wH9niKCe3dQp3q42Am0edBqYYXUu0n26yNDyGh4YMfGcaX+1/k
9k7hiaKtAGYTAUFoCdc/gXWIU3zVzbNfdfM2xJPmGHSDvQ3GaF65vt74+KA3XgG/2LEioHs9VGD0
th4oJDWanyhbGenOQ6ePPMAl6hMykvvfbQk/2Pvzu93hQGJe1XNBOpFhLq6SwgkHZ+aWO2eOUiPv
qvyYJj961CFFH6Yo1lYKf2/MkfdI1GAQgORlXAxXQz/wR5gk6HQb8bnxex1MnB8gIpdWu7kzfuUO
5+v+FF+d+P7e3yImomIL/ZAbg1hMrMFf26iltiUjTVWeZb1qHa8arCHzFKShLLrPc/iQZVEef0Jg
zvoHQpovAzb2q3lfyoGqeyiLZ8UmmvQyceu5sLVHObSmzqNwaKm71szs5KBNRbX2mC0/jPjRkNgw
RgV1IYCm1z9azdA6MCe4axFLEn/Mu8RWNg1EtZ9lGJbl0xAMxjubI8IzltIjTELSf4F0X9yssz0a
fW9O1TlK+vQnAaSdbaS6LS9OHHfNzvH76fv9b3M7S95rAfWgag9vZAlbsmDbptPoN+e6r4qL2szy
gXJ7/RIHcodUpLYm1LFMpZkhABMuckR54Qwstan5lL1aZDh7BiDqA3J9JWo3ga1l/rGo8dxyTbRI
v5hzKXmD2s0v754tUEb0DtCDpLiylJ2xjZw6GPfWOR1GU9/2emnYntOVTngZh0Lexjif+yu7/40V
FlwqAHb0p6naiBP51+YXptqZbxmYlk1p8TUa1Qr179aWXUNpso+RLTXP9ye5vDEJH0S3RxR7yS5u
EvhGN4kYVGk6C/LtIaXPv6sdQJtd2qwlVrdzI6sCeMVlSXXiBkFY+o7aoEoynodS0baVrhdeMTny
PsiDf2fqnyuX11szI9xjNOB8gmB8vZQCSTJosODPOfKaoVdDvu82Q6i3340yeq+0J67rIhITkG8B
K8Dz83q03pki3QbivU/HedhaavYywGHb9Ij3PSR9p69EAa9H7e9bkvFgTxH70RgVBJ/F1WwTQw2A
W6t9oQwhhOVYc7LHtrOd1gXnlULYUqNyP5Z4V7pBnmu02SSEgw4ZlKNPGHc6IcKSZZ64VZnZ8GEa
dfhoK4n9Ukl1o7o+Iquf5MaRci/PpJG2MixK28OVOt0GMXKi4LKlbhvk8NMpaNV56E0BGn5eaJXZ
l/tbdBm+v05VVOaZLfXbZTOAmBeP2L6q90Mn1Y9BE4fApeVqR8MtpweFp9BoUklWcj3dW44/rUSV
18OjXiN0KFHoppRHw4fr/frL5kraqjb9rt00msnBVzP1NElDvNWo7bSbQZJKNN+iHAiFUX4LEnlN
lXwBsvvzA8CGQA7hwoduudjIllE5QQK+cKc12LfmKuToWJnl5xCE8Qbb5fkyqrbxoVWz/lgrTbCt
QJVuYlMqV6KP6+v4zw/B7Ie6m6Ds8WuuVyKrwk5yZlvGkdyn1U+BDKnKAKHermq6kw8x+6nqrGAH
i0Tf398D4q/+3+3OhSGKqcRZgtcrNNsWazDj9g2eIlT3iWUGnxN/9h8aEpyVT319Q72OQuORJ+61
8XhzGaZRMcudPmt7W6fQQc3B3qim72+VSa03Tuyv1X/eHA8AEkkLzWky1OsF9UFvFVaoa/vI6tQP
kdTyjtXK+M0PRns3z/5a+Hh9JTI/2gQkYkhs0dFD2GuxirbUt05NYW8f5T2sGxmODaan0m6gAuPd
/2CvQpZXXwxpUd5NIgU+GbT+xbExAh50LBDVfW207dPcdf5GkWzbhdaq7OU2/pVkYXmkrDB+wdlx
dgMjtC+yHSWfzRx3JwnmzJ7NCAhCK+zNROR1mkw81lUrjh6jMJOeZzMBpTQgHV1Dadz3gZ1BuRaG
lmgnbHOzqz7en9OiL/26foA8uRG4jUQtYTEnxWgmCtuduq8QZ/3EQx2jS2DNBy3RakreILZlPe8P
al9LXpjO1iHNzZrGr1RvbW1CQMFGyfX+b7rZQiyzQEzSRhMZz3KZ5TJUtJ6e1t7WEuMDas8f26mZ
DnWOjGxRzL/vj7a8AdhAhAnifSMfYBEWN0BhziPtWk3bQwFyPicOomnsAarjciPvy1lX3Aqm2re4
5H5898g0u4gFUb8jA1qWEZKQUA0Si7YvOZ+nUAEXE2uh71pWOX2StUg6h82sHn2pWet63c4ZggX1
I3iVXHq0WK4PqWb4NbXnKTikJEkbpe36nRbjUVjoqeU5dl1s0zTDI7jT1oSgb78tYTbTFdLdBvnF
YrX70shrQGzJYXbgUpWFVWwLQwsviU2ohhDYGjdpMR7tO+HVIEIYMgquwMV46aijcBOUsJG0Eq7+
bkgkwrOMNNZ2EFkeZ6RVqVj3h/uf9nZY6oCw5Xjc2VQwD68XuLYilJzNWjlkviZhb4k7GEbtv/Rq
GHfRHKxBvBbvObMUHQSbj2pAkqVScT0cxIou0JGxPmB9Vm8ax+q2SdFrL1oehd8NyWkPyWibG1Za
djO+9kqEv9hOr8OjT2f/MUfn/1wPb2JI1U0IQxxSHvVTByDRbSNp2Fdl/CHKWnmbRsk3KJPa7v4q
X+fyVMMoiQg9HwsipMVLsBg3yOXIaQJdOaSVH73Y+F56ejIET+isqftZI8Sj1ZythKlvDkptGaCX
sBZa3k5qhPqe7WTqYawNbSdlpo38Axem3oQw/snpNlWrrFmovvGBkbnhuJCqwry4Ed4CX2zOma4e
QqBse3wXfTdWlGqvxWhgmGRYnuN3zcEvCmMDG0j9fX+hb7czfQpFI0uGh4Ys1uKRGNCXVaPZMg4I
To/btDMyT7WGeG+HRuzOcvg+f0LxYfmRcBXJAaiu3kDmp0jVkqFKzENsj7ZnFrb9GAIcgVpaIXK5
8qy/NTkUk3jVMSgUOfn17kVrI5fmvjMPCXv4gId0/agOAiA56MPXjIOzEvctWA5/ZgedEEIHNy99
gsVprYp5RH8lsg4zFXO3irX5oRyG7JNa+LWr1oq2r0Mz36upjpscuMj9xBvoxqSv+z5r54fYV/vn
JsbJnUSheNLKPHtqLXgppaKEHvijDOiLTEg0+MGQrcSTi3hLfBqSNLIz/g0gZAmqpPjca4Uf402t
DNmT0WWGpymIAFd1t6axc3utcG0LxxQZgQVCdfX6w8y9r+SN1ZuHqrDjg6PCwlGAvjwNjQncARqu
V6SRvYsqFCLv7/e3JglxjieKrFF48F6PbDa8kKENagi3FuOf2eEHuJVWIfSTK8rn+2O9sf30v8da
nK0ShVgszlvrYAUK9uQW1PjJ6syTCW/Bq/XeOtwfb+FHw/YTdHjwZ8DROF9ULa4nF81lZ/q0+w88
Td2zVPZPudIlG7UJ289D7YS/Kic+q11pHHuUSlzk4GgmifpJm0jV5v6PuVlosOXgvYnbeS2RQVic
PavH8lqGyH0YLcn0UJM2TnBDL6HTaJ/eOxJBrpCrNWDMEXksNhNwN92SiG4Jz9FUkOJZ2g6lpR6j
RDXfeaHQeWQI+BwsLg2y5aQ6u52LKneUo2pW2Tlvwx+SXf6K0jF7VjJ52r5vYqLPSQgrmI8UTm8E
HTAVqqwg1XSITqbu1Y0TPzg5DpFpn625ly2fPoYiSeDJE8gz2qyL97avp7q3RjZGJDeTW06tKfbE
7GWtr2zDSftZZ7q1kqAsj8frmGRCwrEQFpq82CHGFNPS1RvjGCL6v1PpPG4wMs29yKyjbTtTcLu/
nMtLR4wn6FMURkAdcVlen44mxVcgJys5QqepNp1S0lgdASxuJiqm//YSEvjymDkzhMCeo3p/cPGX
/5VgIrAgBmdsANY8AcuOveznVtePhgFws5K/aWUpbzq/xorr/jBvfUdKDyQdMAr5Z3HlFFlpdI49
GEfc4aSdOU1fNAmWTmyhhY2QS3CpAqtaefXe+o60QKj4ID11S5Mxkdst2yQyj7FmB2cU6/uPsekk
XOFT4anZIP+8P8flzSKW8q/xlnUIPS9VM6GcdCzG4otcD/0D0ojTf31k2WswkreGIs1gcuIGY9tc
bxkKS7D76gHOSkW5Km2L7NHiodoI4sXKLfbWKsKPB5wGRFLIxlwPFctD7ttgKI623yex65uB7VVR
mhA3oKjl9maer4S7b02Otx6GH9Uqoch2PWIWNLqWyqF5pO1a77lopEun+sYxAQz77qEQkRItGJtL
WiErvh5qmrTOiOvQOipR9itNtelRjvHrKv1yXFnG20nRHhBxBT050qXXtu9fLYmuH+ymsDrrSCMh
/AA3X8MfZRBqkNUaJuX2rDEU9Sfx6r66tlxPKuniYvIDzTpqancyU2HRbA8tqDgbhJyFFoAWmvOX
+3v/dpfQ4oGXCQ1QAGGWJj9TN+OEaM/+sQ1q1TXh0J7kWhGKA42+BzH6Pm038njACSIroYiKBCPK
dddzzPx+HBsihBNvqbmZ8jp4svREWykLvUr1XN+ODEORCr1RAjPQetfDaEqQGpM+BtgTOtneStPG
a+a0f46kaXKHOOsfy4rugRX74XOlR7FHiDqEHpLp0TbmD7dpevUA+6ejjan21sqt+tqpvvl9BMi0
LgXyaold1vsRObBUkY6x2QduA4DiF55T/UPdDV/TArUlKTW1HUxubaO1JaCGLHf2hpE3m8kP1VM/
jO0hHxP9oMaNJrRsnqpxBoZapQGK/rbm0aas/zGwSPRw7uPiTlHukyQz2JpGbP5K4sG8oNCVbEtd
Hy6SPljHfMzGQ182zsaoQW4PsRWsvJdvHCWgCaCfRUWJY7s4tIWZNQTqnXQEnjqe0hCFxinOjVNL
lriywG8PJaD1dAbogi2e5iKpG90oJulo8EA/QnpH4xoI1Cno83plqJtTawrQB/1K2gKg0Z3FVktR
l0sQXolOVt+EmyiW1KMTNrJrhY101Gwoe7qOaNX9Y3szPwYFy0XfjQGFv9H1/oYDyDWijfEJubNm
H3VGs9fsqN/nerz2Gr81FCVPIVBMf4+S9vVQlgTJJjT9+CS1Be43ozleBnVsvbHJ8hU++s1lxKz+
HmrxOnZpb0zGaMdIqdmdW4dKvp1CLdyw/j+DgF7m/UVc4E+5jMR4tsCl8YwQLy42pDNBjbUqRAj7
rjC8XCqKTZCE5VYdZ3yFrDx4GAwwLUZuWbtJ0jqYBtIMWBnNBjVW8g8OAj+fp6AvEZ8hMSnKNHhv
SMsvtPDbgyTD7uIjXC++b+WlEmtIvnD9Zx/izngZVSX4ljLmztHT4n2iiX9WhG4FaFP6q2ww7Xo8
XGWCAf39BFeXPt/F+Vw/xnmHMEpuSS6iCZXkDmpYeTOhW+6OehOfTeznVgLABZbq9WfACALEBj8G
mOQSeaPalZznjZycHG1GLVKSEeUdy3HWH2c1iXB6Smvnh9n0UUvFJ5v/bVSfBosD4b96750l0Jmv
6uNUv+G1LLYkQC3EZUs7OXUyMM05QFMLxYBsZ3C6V4ZaFu7YjXgsEEbAIyH7XAIu6rbo4wLvv1OZ
pOpjkKWWa4B134aKNVxGvzI9GwuGp9AM5bMfYC52/zS8cfheGWAGMMVXX+3rTz+iYli06JadcqUf
d3Yjh6cilpttORXTJ4PO5sp4b35kCkQ8CRrIgRvRqHGY/bnM+vTUm6PGBk8GYCxzW7mDY4Ypf4aG
N0M8CLw57VSvGNHq4VCueS6+tezgy0WPgxDIWIbkflk7PQKI6ckarfHTCORtF2DVdtLT7iv/ZXjR
JCf1zKmJPBN09Pv8uP5sdaJKYAwkzOQ74rP8FV+2cxVMfjmnJ71LfYpGjf3YmGV0Akex5gZ4+4XZ
wmT+VEoBH1NHuR6q7CHp96OTnaQqnNxisAbKw470A4HQz2oXJWsS0TflI4HrB7MOXJNgDKLo4vaC
4QbGWHGa01hYtifHKDs2KBfDkwoLV8pzVFsyqIdy56TbXtO6PXo49kfaj8aL1etrPdmbDUfoQT2S
Lcch4yVbLnWVt2Y6SeN4SKy0ddwKtMghpbPusdVKBEnm7DFiHY5T2evf6PVX+yiS/n3fKaMUKuqU
6D+wHJCk1OtvgE2XUQwFLLVOc8ZHBbcB17CK8Iz+x3gerWqtPL6MTiiN83hQIeDxIC1bBgq4JxNs
5YZycvTc2OiQCTaaWncuZkgquhtq6iVBbq7c3yLk+Su6BacidCbBwBJ98ZAsNZj0ym+LyUikB3sq
tBPA8vBJauUeX4GOtmzbG4exwBkky/O1Av2bIwvNC0FORl5wcV2PY0B5aIKipySGfCoCx95jS9gc
+wK96hptRreVlZDEBrvA+x92UY9hzqhAUcCjiidu0GWxO0Y7JOzp5lwaIFKbpFf8XTzU7+xRilE4
VEACSUdJE5da8kZjNa2Tz9llHJXuEMqt5gbtGF7qRp69RJml4/1ZLYK/1/GoV2ikhwLuuwxuM0A/
Q2BM2SW1rXhjGnVwqMcW7/FZXWv3vjEUEmjURCAQgslbAo0gvUd9ltrZhSyX71QWvmW52YBIqlPF
9lqCKKLW6y3qXI22OIfgxmepyTDKpBGiWV5UQ7ztBjOljV98IpDXnnihq8+lXjsXVMw0F/toZSX+
XNzHYnFFXYHHhYsJcNPiehxwiUnS0MouRa1nwSZDJcuDHKp9qjX9rEsZGpz3v+byQv4zogByUJsV
5YxFrjK1TNmaWGMjmKdzYkwXzK2c33knVacO0z4wcES5Zey8tI7ly15gUOlAfTfnx5VrhM0F1Jmb
ScyfFJ18EG0Tnojru7ALm6bBZzm/JLMh0fmtU9Prq0aH9J2AamtjvkamBnt1sDJP8tM2cBV4rRfQ
xc3WCHUUrTWqhEFpm1+7AmVLC0UCbeNnk7JdWbi3totCnYlTx2Hgo13/1HZQaJtLcn7pe1wzE9i7
2A0Epmf5uvwQSUQqLSC575Xd6F+aIta2gd3b/crnW9zlr+slUkyk4EXJS16kK6mIlu3YzC+ybMwg
Igajp3lulnuj6hPXj1vJtdTknf3kP6NCHbeEfhep0mKX+lJm9XbGVwoSzXoEw/pPPqoFIJdp3vaA
Sr1CD/8rKtn+Mtf9vHJO37oUeCr/Z/BFdDT41YikRZNfShp5jy2qgRsoj+YpUstv9z/xW4eR8Evl
cMC3Qyfl+gvbpeSHRTnll6ny8+9gk5OtlXQDNSAeajcjE9rdH/D2qUJ5ALgdPS10RW66FbUZlx2F
n/xSR1X5oQ7xVvMjs9sPU/uEOHqEgqo9fu750it3+lvbCKwLPT2Z5IoOzfVMZW2YGjl28ouEn80+
kqtoYwwwc5XMCs+yhTz/HIAKuT/bNwcFi2yhBkkve0ndQHaZHsgUFJcw6uZPsWmVD1qA+aFVZ8bO
14P6Y1Saa4LMS+zo694lvxDajIDDeDevp1qksh8kY8n2CVP9x4T4/4GXa9o2Vdw8N4rxGytX89Fu
pJcK3vwFt5CaIrKprVG235o9YiJwFQiMRA/u+nf4oxKjHVPllyx1lJ0+md0vOXToTA9p9H10DP9h
6rph5TsvqFKv96soSYHnpEiE/PHiQwNKsJNposyv1mjGY+Iufao6AzEBOx6/aJMst15QyfOPTE+N
HcCjcG9FzsQnKYqj7xfljmZv+MCHW6vzvLEcCGRT/uWhJxNZBuKlSWO1M7PwQi8HgbnOnjaWUWtb
q4abOCm2v5+mdNi/cweKR4ZwlOMGUuSm+elLZZAl2P5cmj4McNcCV+3KXYEzBMFA9tgPHZo1Rm2u
fIWbuTIsYTd/gDwi5l98hDLQJQMWenhJW0X5nWJbfQSukpzSfPgnEpeaNk5rsehiTGAIkKqpnrDZ
aK2gj3G93cqxSbQhrfIPJX4y0b72Ib6lLqjawig82nlW+yT7bZfuHLWdzPeVrBhc1HaRNQH3hO7I
0uI9nsOMgpXVfSiquTiTx32lwhVvqrFRXARVxpVHcXFvA4UkuaQJBO5DMN9e6ad/5c9d2ZtGoRvt
M//b190UfhuMBI15XHUOYBe1p/u7aJlEMh6AfJCYgpNDpO8snsO6sPTc0Qb9WcakzRtVUpgsRnrA
RI6NSHEat4NcZ5vAdPpd4GunwEnXrBVvpyx+AvuKdF68VYstBZAAorwW6c+NNsdbpx/7Y0E7/EMr
A84fqThv7s9Z/H1/xcr/f8r/O95iyg3a9GMclPpzmZfFpkFr62NQxWs6ZctN+2dhocZwSBBpXJYe
Db3OMsNs9OcqzdPEtYz+s0SWuZtsKzgUVeqcgWy+M5/6MzWElqhOoLYEwvb6pNROkwRyMOvPc1sM
O/zpzI3ZgmZO8etxu8FYq/EtHv3X8V51xNHt4JAu+z6zZcZKPBj6c+DPxjZXzMrDbQ0coCIFpxTp
kM9GE4S7Uemn93VMxci899x9RI/Cl2GxaZLGnpQkio3n0AzyrdFV0Ult4LvPRbEmAfPG/sSZC8IK
ZCdg4kv1LDNIK5Bfg/GsKsNjCMnd1RwJFEjaJ8CirLH6f9R9x5LcyJblrzyrPaqhRVu/NhsHQmZE
akVuYJlkEi4gXQL4+jlR9aa7yGorTi1mMRua0TIzEBFwuN977hE/Uz7/D0sHUx5gpmhRQW/9kaQA
6vkYrLCTvTcLbw59Z4pvUkRo6CJ/KOt4KcoUStyfbDz/w62MYHID2eMlRQ4b3fdLB7F4ERehSe8R
0Af2aMH1oZgNnLUHHZ/XGgoKMQz3sT/DT+Cvn8cfp5uXewloHjXjBUG6UOu+v3TtEC5m+iC5Hxeo
e9t0wrw2hmt7DXrkdql9Vw2iYZskQ6CRL6OmFP5vUin/oVsQbFVrnm5oP/p71cifMdW/vxcgiuBk
R6114aijpUMn8v17C7igFOBM+vWijCiugG624VXNfDkVVR1FYPjaXnP73JmhSf5eJMBvF8dloQ4H
0Qm6kh/5atRFgFORkfZ1HjO2Fch6OOKLpJVIs5/pvQt8jv/eFH+/FAYTEJ4iuTEDSe77zxlzlCh5
NOdfF/DSdm0WyK0L22VfpAZmFV7W6KtC+P5TjpwxwpGO+reOWWCguDj4aRd0DWQS6KK+v37SBrMB
ns0/hhkKkX0BD0f/Vk3Upi9iooGriQczhfVnS++yqv/4sQGeYsYJe+rfWFawqv7+siGb+kXHU/ix
qs6DLq6gqdjA7iqdDlkrR6sqMIZ88xBBapjfgvfp8+tFdVSROKzBcYflRr3RNVrmn9RZ3286eEeX
9GR4gQPfxkgPLlTfvzGUWODopcz/AC0SeppYiGDL617bKlHd9Jr3o/V+sgNclvIfvwvwgGFseSGF
XIjWf2JH5h48Am2W0G/ANxTyuGf3hMzDmQRdR7/+9SP/41P126Uup/4lWAfV6w+7N9UGD9y0sG+Q
6LHoxAsDchv0THn7GIQ8u10sRdAhnrUs+ckd//F7xUoHax6qCCByMCv5MSkOYDYSrQqc/0TYzFyx
vI92C7IDIsKy1NvDm6X/mZ/8n75X8HhhqgSgAwGT2F1/uJW2RuZUV1CE03oZ5upeo5NybNoGuseh
2f31F/v9Lo7hA2x9Lts3wA2M+fBQfb9sPOxhmacn2RCepPV+6DsM8tvBkWUM2I1bs/gGxmyC0Gzt
9n996T99THBqLzgcFu3FGuTHS8vVAhiE+yTyzON8uW6Kpd50aFJuwglTv795rQsfv4ByC3IpUG9+
nHQr5hmwWPoaH9PU/DNMFceUgB5mTt2qCvV3HwwYSAEehRIK+B7+/WFvFAEHSr4KRzEhBq8QtCLR
EcXboiAOB9VPrvanW4h2B8McZFtha4KP5Q9X89e4WZuwTSnBOLqjVdj1yUEmtI4x72gTcSHvQoVQ
JMtwjpY4f/3rr/aHjgBLCF/s76YNQAcxw/3h2XRAatvIRjUlmHqEPszTI75Uo+vy9jjMBcLD5NBw
JIP7Mv9KcyQJEKEL/1Vrpf9esBjeyyVM+BIggJHiJW75h/dCESK2ZoXLKDFZxHYmbPWVHkaLO571
iD1af+bC8KcvH9NEoFdIh4NQC9vDD89PaE0zA4iEOKF3Wt1jcmq2cOnySNy29YGKwdw1aeSqBPy8
nzw/f9oT8fiA4Y2HFx8beOjlhP5D54fslEzmncWl54h3n5ZuvEfCc/Q09D6mxVm4HASs5H+yX/zm
lvSHTR+dPHhrYDdGcOhF9OuPUI6tGc6gIfKx2lC4qwd/cmqu5NwtPWw6VPwYpXQe9nM7h59S3bG7
qAtN/5a2gT0pmD46kgxieUr8ngVkzlCQnRjv41eQ9JJzkKn5VhoKvTprEuftFASW82dshu6kfeiM
S43aTd5mMD8zv8/j/+3L/O/Nx3D7+2dQ//kf+P8XAJmSNVT/8N//PLMvclDDN/0flz/7r1/7/o/+
88Z+SG3kxz/Ob6P6x9b0X980G/of/+a7l8CV/vVOqjf99t1/Nr1merkzH7DK+1Cm1b9dDu/58pv/
tz/8x8dvr/K4jB///OXLYHp9ebUGb+uXf/3o8PWfv6Ba+bc/vvq/fnT91uGv/te3hr71iGh4+/Fv
Pt6U/ucvWfwrjA1R22ICAO9uQKe//MN9XH6S+r9inAxJ7EV2BQbTpfjoB6kprpj/ipMTMO9vJP8L
p0MN5vKDsPgVDypOdASmgBQJhPuX//POvrtX/33v/tGb7nZgvVb//AXF3/cFaXphMQERxjwFTz9E
4j/yGMzY+DCL9yDX7h0/IZHmY6FNVMGB+RQzmpZt4o6T5vSIogVooKWfRMwvDq1J6YdLuAmQH3Ye
0hlm/QqxNlukOxtDTAONXjnUl23b5LK4NQl8Gzeg3mSMON249lbwRNnNRONk8vEqE6BzSfiMdN0v
icIA7WuSwPVinQ1g1rEIh+Zl5Lp7tTqzZx1n75kJzF3bd75PwBVoe5LTDp43sOvaNCYtDlNaVDbW
tah8r8nvEB/upQEZZr8fzw4j3loRN0iQgjTYsqciZ/m6Z3FXGvCxKvhQmuOYY1KiwLc8godvymRy
c6k9dputs18ltbLEZ9N1h32ceFN0RWvzeZHpAL/JOBxJMDN5hOHrSSU9a8naBFnVzgOv+lCmu7Rf
BQnAVKMqugqo4btW+JPa2kn3CSn82gylV/SQ+dk6GZ7VquA5FlZKBUDcm0umpo3hQ+avUXcKUhCa
Jli+bGRXgHjatOlNB/kN8bvgm/GWM++Ue2im7hpAl2qux87B/BXYmHyWMiYJrDjPCi9pSAp1eHDA
AY/rLj5FqJUIGbaslnYfarFxUoL2NrqtDBFfQmaqaVhdBrCmpCp59qTMVemaZgUl1ndrOcMyFDnp
Lt8OBqk5z8sS0AdTRPoKc4vniTn4DaUm7rbB6POt8ePxKsHXduvz8WCmtQJd7Xbojd4swRRWLcZs
FVqGbWDVG8SncCcLlL9LcDgBGBJqS1sYi4N6ozlpg4LA3iG4gdzBJBsRDi4lI5aMPTqd0Nsmbyja
LeCdDr7g7fKEiNQAxGI2Xqsk26PVBQvArXSbNU2MWdXajvWGSoQGIUEULbOBbRThPHfnum4PUgut
CI0HN961HV3pEQJz+P8B0ndym7Quk1UCVYIsY88ncK1GWwMfHDKBBJeUocrYTnnNwcyuxgjJNiWj
ypZWGpvCrmre4LHmcGr31wfwfztJvNlBttGax6BeM9D7bAPgKwsH9K8pA1cmhzoWxh43aDGJqXuc
MGN65dbGVHqEEUUfzxORbPmMyfm3Huf9GAzHZtQwB+WY2BbvqYjmrRgzTWpZnLKA1c+xg2wcY49x
64+Nw2nUI2oFzxGD/T9HVK/eDXb2ug84IsKUXyHPHSpdPs7wURPHNOn7LRV9/xDDVo0RhKybM7ww
i5VQbD3iONhpvgWhkcOBmdt8IRHv7VqyZjBkbmK/mleujl7od/cQd2cPjfVPaTiGPalHbzkaaUFt
c/xqiHo1kWECeEooRgUzYamFhtYNsK5eQBNqtwCu1C5HOgAEPplP292MULk3f/IQrYkRlOrKVc2I
B4rZnBxNaMSdD1kkyNZKjudmGFhIlL/0t6GZzEDGeaTeTgNierdNAGvRTLq5I202ZAm63KWMmzjf
cq9rvq38EqMsF10hvAIAmhPpnbc0NCKT134rXMxf2wKGDzvLqCWGmqAnnuQw8MprMW+8nrL7erZv
xSyK4wQkpVIt/G4nQUXpNVH0CFKAO2aeVTtfhdGuY42seJA7iBgn1ouNtyDGbW2Hwt9Pxfj5wmQ4
Fsi0uoIZQLMQTPC0I/Hc8p0e62QmsZyiS/RVW2Dr03ImIbwn8IXDpqF17k2DClRGCpIpfLFYZqzd
DIOVZFnnwV55ozQQwYmg74lLG7nCOCdYj4PJumuexeMrz5SD+rBQO2GorFzD5B4y3McoV4ZWc/KI
NvkyfVANavB6lk+Qn9+0I9TAns33SOHLe0KhnEWh+Yr9VR4VBD8ncDnL2LdC7ZtlPGcdZg4TaYGH
XEK4/BmuN1I3dV51E8yA5QwfMKKSsNJpYk50zeSV57mbpKCTJDlvEWO0xCFjZYfxerofGUvvhAfb
gkix/hPkMfRpNZC1kCkMP0XFdAernZb0iPsinRyfsMph22izO5AD0AcH8R30+otPVjqd6yL54Iv4
CpFzAudSNJQVYlv8a8QFwtKzaPoZG0U3rCOUS9IkpZuiHlrl+B5HVH5kfZtVsonn8+SP3WPfheCn
x3m3iTx/Oo0BKMpgPyK5bq0linpuwvUNIQSVha/3oAJTwXuYEy17HLmsU0c3FDAzZdOygWS6QyiW
tdUoZTSVHrIWLBmRJoOgjDXedAWXpFbuNIQR4oDHe9iLrXrrFJIQUzxtdf0y9ejRwWiHWybp02Jb
e/2uhf9eOYUe/CAYE/D+YYH5vAa2f9Sw5zowHfY3SKgYvJKDML0QSO8kUrDA8FvLVPaPdcY4biRd
sWsWMLcd7rxgnQlsdEVU1s2k+BEeVfxt0TC3hlowonKH6NLlIeQs6AjjEBGQMDRfbIYHdxtjbtuX
ObQ4z6vJ2THqU3DGMXB7GW0QTUet2TWmRzhYVlU7kqkWavTCP82sgYWRo6c5z7yCJBT6PM6T3iMp
GFafBFCdAC6p4FtsVVF3t+lionhTt3571qJL9ZUfqHkmah5PBfQhn7JGyPA0q/A6kILfqnbY8Ut6
JW/7Lz33K2Zt1JY1FZMow37SjysT/kwALp0AInVwTkGJKDaYBa4k7XizQwwDB0APm5HIzHNS5k0H
g9iwBSkbRyXArJmdJhrdszoEVR7LhE4bIO3FLfVxc7YMLmoFqVvXvjeBFoZgWsxDAkGv1CUSTeqx
zEcQHipWdPgcIoylqKASisadnlNjQGfxY10i5axvHhu9ZB9tb+9q7mvI+SMoyA/xiMqqwh3UIVnh
pDo8x2M2NojpVoPcFl2evYXM+efRoMkhMYrS+pqilZSQY3JmyAgK5oyAzUsYmguLGgJ+ybwVI1nY
QWxnmappZ2FT+40HGXy6POk9MwTLVguW0t5TfrgFMw1gm6d7G21VMqQ3NsRDCyMYZA/y5rQMQ35U
HLQlNtgXSancjkEIsypsptSUQTGBMc56RCVjpVUC7laI+EQajhen3OBWDePLjBTSplxSfw4qzK1u
VVCfeph6bschqa/qLrRbr849WvW5EfNuHY3nVw3tfFDjO6pLBBEsMEGbk6Ylk1zXAwJ/2NFxGnoI
FJz22oRui05QkoC1Hy2LUxguR+E10PLsXC/WgWi/NIjO8SBRhMKtt+/AkeQmWlt19rsJfgepqng2
8js6d4nCg4BBP4i/V4mAJw7uMor2qIvPS5TQXWG8Bzn7rKlsxtSRQZ+64Vw+hU2K3PFV0C8rXfa+
6HqkMCv1nLl+psTyPHqHjM/tTT4E33Bjx33T8nRXOO8OLcdcENazPkcNXr9AqjRvwGArPk8TTIW3
dFYMmhuXuyfs3Lk5alrDPyyRbjN0Ln+iOKdbYn2weyouGvduPaRMRXXbfXarsyD3R3pX2zZBJtMY
eYdiiNo3GglRan+RlIQqGL+sQx8gLQFsjiRCFbPp+XQUnokHpF9LuMCtc7K0JxNl2ClB00zXqnC8
fV1nC+lglNnlaFcO87TembU45N6I1JnaC2AuuxqmMSAz4jFIV1tAbA+qxC6H3WVfOgdLQoK00bQ5
5+GaJGeaxAZiBdGzaC85hmy2iGZXLv0U99exbKa55Au2K0LTYSA1dIW6wu/Z6AFUIGwaWdD1H0Bo
kgCld+GikGB0Mq0Ynulw2UF1OZa6m4rfdCoWfDjHqzCf03duO3vbglwTb6lDwec2DR6xfiENBiDr
Q2ERvvpZthnK63iSB2wErutJMY3mbUUGYrA38PcRJ7WygZiOe6VvPIQtyURMdy1SQr6KjIaMIKrp
4pRXx8mjjhOGutJkybgZpxbn7jIv526KY/WIYwS8xdZvZL3xhvYBtzUbjqK34bqZu7WdJTEwqZg3
tdTq60SRsbl1brwp3LjLItpBgLuo1zQJhrb0FM1fktBiY+cSZpQ4JpS8GbNBXNWwz33vkA+WEYuY
o082bnu9uYT8JVsB+w+97RTqqU7KW4zs8RBHtHhjLbqjEvXwHcRyYPAtqdYb1WBHqaxJECIZ9WKG
fUZShyg7C88mmw5JRBRk1JF5Wx9nFyWBj1u/852AIycOVcRQacExoYZfWVpCv5Bm28lx7pAEUaRl
4zkRbzWaxvTzbNUUbwTyShEdNOr4Gdy61IKKvShxsY/vFnLJgbvrgJpNWwrXXnNiFBK+1OomJVRC
yA4/wq77JhHf3m6HggdPKGCkLFVsL1VSI/a9tf113TXD+7xk+UQCj/kvKQI20WZZ2hcnPxbDrSjG
pN0xDEhQxEUDmD5+ZLc1yOn8nKBRKw4cHEec+2pM/deiaCl4UcHonVvWpHuwqetr6XusgcqNDU99
Qxe2XRpt79o60O8S6GQ5rlH9TfWT3YpgSUlWUL/HaplRzGJQFN20voOIaQ6mocG/2UhJSht+7c/R
5O4TF7dlEyRrRMY18W1Vg6iTbzSre342cJucUJJmqCEnqiCzr02O5iiywRLDZazOm01S67jeGuQB
vCAQVN4Xa21S5KQ4to8s9oDXoaj9+gh1oFMo60HerCgkr7LkSXjOPDACEEx5bBtf7IIRRQ1Jpzm8
tcUIueZSL0btaIKigGAKKOZzXwBZR5iK9qtA9eyFr3rujoVlnjgo5DKj5qXLWol2bZoTDGbQAzk5
RxCTODg6L9UqGX3IIW9fqnnCyPcmitkykClwqTt41s+QKhEOoz7TFT3arWp4wSuv4KGELiniX5oe
boxbQf16izIXJ5lyo/5UxLXwiDZeejXzPNyAsYqqRrbcu1toq3BIYYSFg3C5Ty/+RAaOeFUdRxhX
chZfw2kuPQCIUbeyFRf/mH4grZf2rxnSQU+oQPJDgXblASY09HPbwHAN06g8IBF6dByll3RLLDg7
NQQpd0hYysPZVQL+kSc7Bj6qnG7YpGGvjnCsXm9YjPtAZ3atKcbXhYcoqhrbQTX39UKvs4jHeh8G
GMU8tGMbf6PQPmLAPlkkExTcE8hemTIKnMpa8DawzGXVp03a3+aarbAOaIcUYliis7kv3r0IY0mB
fXUSn63rxpOc8NzdZKOXdHvHPJDTiN+bfVznG7Al6wog1gOi6R7gz/fCi+SrZ2r/xbUZnslgepyH
EfiNJ2/7BC/lt3fOb/ZdjrlOXvPlxqDcexhRaWOalZzrsdsnee4huqd51gLHHgSwk+3eUbMiPmK6
K9R4L8Pgowv4KTR+VgrebQY1v4XUY1Wc6QOoI/eYKhREq/ZtuoSf+Vny4kGqRmwy3Mp8AI27+5TI
+IH53o1DNO1paGoKRA3supQON92sLoTTK1dgkclgfUuG4ROUZ36VZyzZduOI8IM50IR2yZcpFeHX
Frnk2OgKzDhk8zaHYjP04uQVIxCaAjBKm81lYhpGdKEmYEbhZcFoRIegoyaBgrIJQp99N7JHHxas
gGFQdGK1fzgg9ySw4T3lw7NUaIgStZIlHQ2acwRkN0woxGuPaHP2PveHhGE1tS55KvpxnTb9uBi8
hSyVcfMk1gg8iFWecD5f14vEGRctmhTrfJNMBeyw0ntgOuch6A+uT5ELDNijTbBvBWgpMByq6lXs
x8lXB+dZ0MhDvs38+cpT/XWEEr4WPCVriikyCMgwhKUnl3rduR+5j8JguPGRylHq9JKUEq1bIZnZ
iokVh5DPeCfzeIN6SyFc2hKa9G7TmTzd+Fo/FUt2K4NiAFmvOUGm8uhjf8JkALE3T5NOvmGyFZ2w
seVHZ9HlArOZrjwxrddBOl+j1ArJkGX7XAaA0bRf8rT+aPo4gVX5+obp9acA3hYb14rDwDx2UkNz
a+cBOt7w2uolvo9ajCT8BPSYETosiHWG8aDgo7JHYIIl6QiAKjN5RND2jFch4v0OoD68FtTbjiPe
IE5/grr1iEAnV9YrTPeDKdvNbXstg2Q+pJTfD1CtVOghayy+iZ0GL1HRJrrcc7jJQgFm35HqGZMQ
oSrIPsa3ObTrWMHKviZhO+sDCHc3gccf1q4FimTH5aYQdnlXcX6Ae/MzBFyf2WCOHVSGu0gsNwAT
JgLr4/sAxbu/IiBmsSA6d0iCiMYg2XMMlE40iJF/1CWwbFGrwTqz600yh+PeZeOODZ0lOIawnLB7
l23YqQdcZoQLIB6PSz+9z2TwNrUofsEpd0SMY0Z6r/P3qQoQgijDcx86c5MDUCNmFI8y7e4TXn8y
Ocw+CpzgqDaAC/j1RwsURhT+Oe1QmNaMaXyvDMeQKe5ULvvjQOMe1UiLoLMWfbTauEtCNwQqyWuz
+PMWAMiNpvnnqJ6uhiD5jPAHGDBDynqpiy7O740jmNl/Uh5YSg1br/MM4vQlUKcmFfpzQa2AQJ0d
pjY++nrKCfLJdHGD4EOHNpKnYb1hU0y9vUImdLIHzA+ctE9AIvsS9eHUfpVF4HYrFcWJgYX1oIbB
J9NIwztJ8+gxXfl6sn0TwoHaf0G+iNjQpAULFV49VbN4nJZOLW7vYNHwguxpn/R2yTYZk9nWgJ16
r2q6HqOx7vB4zt4WA+6E2MGv300HPEMpjkISDATKR5w0dp4eeB10WwnvBzDr6FXmnDg0/RRsM857
okdgb5wdBzE85t16B6XkY4Myn0xmyq4sEmkRnQadNwrSMIYxoE7P8HiW0C6mdUUZsyRBvsI25dTh
iMseA6GnEjBTT3oWBlcTipR93iHc1KdXeHBTIgDMEbCSXqS/8oNQrNt3ulnRufC1smPWbQIGB9VO
n7MI4EQn2I3h/tMypXtfjWMVAz27giZ9+vAwCdw3Zl4xZu5clcv4xHqVIEJ8PvSFObhsPqquqx+a
0SynBnbUsspEdGhSNJB1JNQrDDWBGK78Gn7Pe047cY5apzcytOLEEJj+CfZoX+J8TQi8ymFgkOun
Ffbaj5gE+RWdRrF1uTzOfIa5C1WPMuv6ksrwiLhKMjJks+RR17+ELJvJbIb3xmveR9VXDvHu2y6Z
dVW07pvAQzIITNiI1w7dlsXYaVc0jegmI8Ab6EjxqiK0eJSMarZtE0viHCJf0RR/5YiGyqCPaGWw
S7CPHFjcfkWDgwPeQ2Lv1CELir7OeV0mwfLUdBMa6MY8pfGYfgJJINpi7eHN56rpy8KK88VYYIW7
0VeXrDs6Z59r1r8YfKGwJsJ7nqZwNy/jIRbpYRb12dbrR+hbWnYTpvuVYxHSQcPZNAfMw7pSmQKT
JGDmMYzmxLCdZkSeJkM/NBWGa/XRYJt6jnzzynWiN/mUP2c1/4Tu5Fu0mhtxCemYQn2NunApbZQA
0DFRCYJ/XfUUgA1e8yFPNRoepMSfpVzf4hgbkOFTdjtlYotkqrONcg00IYjDt5Yj2hSUwGiut02u
EV4xTFDSAMdkPelMpqpYor1lc6qxsYihuMBt2Y2jGnczR7cAl7fkBH5nvpm1twMAk20aWgyvbT6k
5wJ3+Wvi1+ot8JJXf1VOFbBMWHI81S1XN0iR9zzMG5OaVRjtFdeouPpoD/+PGja1Meblm9HhKyhr
UcvnGerJO8r5Fnmn7mibfkzImmfrExydF04cUsU1mmIvZaac2xFe717U2uHGAlRo8B0na1fnJB4G
ze/tOs3JxgTS8C06KUfvOy9M2jLRmNYsic2PElvHNwEE/+wbxz/CVDeGQOLF5qdEtNbHjpD1+3yK
1FHI1SGiKHBzIs74dBm9ofCLSY4wN/K3HaCthlChox1AMwRXtQJpsQ1yamuWf1667izggdnBpQkH
aYvMxjFcSojqWyKTYRv2It86+KNFBKq38drLk3NX994XhrV2G4Awi+A0VclwsdvC1UCaEQIMi+4j
JsT1Nmi8r9hurvs12rSZTiqVN9BT02mu7EDLvq55DAChEBtudfg1CR2t8OjE1TxMwyt8YnAIGHcz
1Rxa7KGBa+EKsewYdSPqb6wwGOCCpN2Ajow36wFe+kZTf/X4CYr1IEzRbEaDQ00RNVvB6zYTZLQr
6DakV5GweLhDv0wysW4NUNFmO8a2fh1XId45PNoswdh5Dgjth3Rj0rbM4/p33tr/CzrD+NE/aPnx
ocFn+P+AxAAezF+QGGT30bO3P5Ie8Pu/Exji9Fcwb0FcgQoellbJRR39O4Ehjn6NYzgCwmAUPgQg
3oEo8S8CQxz8euGNhxhxXkTzMG76LwoDuA1QIYA6DywYpAiwGP4OhQEUsO/4lJkPa8sAolykd+ZA
p+GH8D2hB5CvXsD44xvUPWzbqJFW8Gm0G8TeZCUy8hqMryJ0cSzTT2jh8l3YpZ+BdlaciTNFhFo5
Z88djlmMjF6iJT0qCvs49NQC7soaRdswTnvnYPu+RHO8neOayKbvngVwpivMOHE8YzzYFXUZSQgB
goK1n6Ou0Nd+o7ZZu97V6VhXYR9BZSECDE2aN1Dqw00igdCCjnsp7Dkq9/m9gXqKxF6D0T/Suglg
rYcpt3vG4SS9GvWMxASkXY6YWU8JD2+pDBRp1/Ve62TX2IafWdzn9ynvzJ3jKy/9SbcbwEcBnIQn
TbxUblTtDTdmeFA1POtAzogwkb4LMfojiP4yQERmS+a6cAQlxwEI1QA2bIQyRabFk/LHG+SeJIDp
xfVoIo0KuRm3cDdv35VFwAEwwgPYnpjqdkaVQV8DSfPYwfHlEyZkSRlEMNRau/lkwwAz9AAQSiCK
bcuc3uH05cTg2L2SooAjW/6kINuAhFcTofgT6PBy3wGquQuVSTdFBNjNAhqFKR1qvU+DXSyRMwN2
gBkyGOQZUraXg16zl9FTH3BGswBAixB0PsQ/TCPKC9TfAId2icP8sAM8E9D1c30ZRXQt9twL+kP6
xDyErMcAqFfNQOZBPmU+kNjEQxudZ9p/9VJwrgLlPxX5jZ/T6wXE4RQ1Uz8W9zJNj0UABFymzSnV
aixjIEWkQQAq4dD/6AVTjdixiaD/0c+2zYtrhNj3WzQfn7tAu/d4CNW+99onK7N7D230WiZ8ve04
cNABTEnSpRTIIkorgsPqFKp5qcDjxPeI9lmvdXaChS3GdaEdEDri3QY1/+iLdieWWZRjlx6jAT1s
zvWKOYO4rn2MuYDeA1M379x/HiR/lvkl5hAUg3cKph6pmdBklhj1xZOrb8KLFrPzO28rPKf22Uzt
s4XL3hHkpmUzYUluIeG8x5HtlVMOk7GoB9MSUb4gkvgiKU3q6g/WYsUgMusJfPVow7iMriNEKpbg
bqIOA3ZU5f0a7hsn6WaM6+U+T4ATNH43bxucnEEJj0L0gTnjV8U0T0jgzsQZJNlNvDIMpi0vbX0A
C7o4typleEjbpxVMyBLbV9li6k9Bur8Dz2iEQjmfyzb226fMAr6lQ4DFGXBegrOPhQI2aB81XZXA
1NbKfIIcHkH0SzZ1d0m4vBdwBj/n8dAd7Yz61Q8423ijnsYyaXWLcXO6Ag3B6dlWfp9NZ5ZMC+nq
UD0ZFqOfaUJ6BD+2fxEw2L2Fkc4UlAsF38WBl0e4SswXz/P+N3tnsh03jq3rd7lz1mLfTKMj1diW
ZclNTricTps9CbAnn/58kVX3lIxSKG5xfIeZWmaAIPYGsPffVBEnd1HvUQQp39FpXz+ibp0fMqPn
kGPTrHg2tNj4UNTSGw/VEpv9rloH87xgXExy03z+0NfuhD2TVz96dHfFjgOKtLlySFojGY34/RC7
abub82ENx9V0jpP0JkonZ+W1Dur6H5jMZ7eDkK3YFWNNIA3JGhzQ3a9MIrO1vmfga760niitEyWI
5tghWHs0lrzaL9TFI1MrWPW2P1c3nTtz+q0bPTgac5fC7+BlOMMZu1HXtXuUVygCWzFTn+WZ8y73
5fQwmyPaTRa1IxRvh5vVyfo/c9lku6Lu4+m0DHVwQx+ADKPJ4k978Ix977VUPmZtoFx87m9QHnbj
d61VpafVoTC800x3/AyxKgGuRQ1mn6wAxzx79XZWtdoAlBqDYU7rerCs1rhrhw57T973Rpfp/NFa
Z/dxlnp7Z6fO9FMGbmvtAm9Kj0sLYloPahBGmdBupsWcq73X0+4h7hBHklr919KlMtK9ob9vLUqx
lTGZAIX84KSlubyrDY06CKn4velo/lcqcuVRq/sJFnCdJGc6fwJQJK/QOC2r+LuEOmPuaDiNf+ST
63/ALrSPZGF0H5OStmHqjGUYk+JQl8V0B64J7TZ0k55Br2rHYTWGG9dBZm/FXfxUsK+GrXMWw50X
Y8yofPTOTyAAxj2eifkXf024V1ZGlh2q0pHPGm66+2I0fS4BZxkItJ3TlI4Sjubufe/P3bu409Bo
qoKFihw2ZP7NQv1iHzSYJKQm1XEn7blRmW5DcYPz8GxnFWUBpAIOg5aYAEzW7r4p0pVTY+re6Shs
fvHTbP2YOHrxMYuT732cGqdkGcHfleCtqEvVp3nI7UMnNIMbSePhcJ12fy5alj8lFnIy1mCad2Ax
eboNxXYHH0OcBtcRN6kxJMQ+l5xI6o44cbEuH7RkAM62jtN78IDPDtA7auwOTAMv5lLt2hUe1p53
6PNpCmfP7g9NRbYrxYiH6rCUO3wPvUMKQyACVj0c2srXIj89q0cVjfXHQttwD4COPoXV+ydLA07h
J8svQMPV/WBSIrDa4KM2V+Ozo0EYQgrjNFvT0Wj6b7HGti2WIOVjnOKxnm8wcYwaT38afO1YWHrY
FtjVsipDK2CPTU0/3SOiuLP7ztzZsXGgHNXsgyrnjodQ2K6SJsjGFnKYmzghFKGvdB2xunXHGFWH
Zu87w9fuXAC15+EAM3uOfGGWP8duLR6xmMs/9zOF4qHLuq+x6zFDWv2hWlzwUrlhvUMLHyd7z8ZW
YR6Dx4XbLZWtwDk27hTswZ6eIc+5fsuh4dGmFl9MHLAyBxeVuT4anjYe5tz7UNnpqWr9/Ur0HYoJ
dFaTuqfS1R7dqo13s7QfU83+tuha/xWp9W/YcrF4S5lFGScrMURWbB58pzvZ3OZuSiRTBeKL+3qZ
ylNPZ81f8duhG/FLk9UhTdmBZc2lBVkPC6BPDJirq/eunUd2P1ZA7ybqkFij713pZEe/kk9QvEXk
aR6nhiI+FsC9aR2AGFrkT59A7Sf5OFefBm+KUBv+BrLgmFr4L44l+Ep0N711oaDghEPw19wsj22L
UIdE6WyH1oNxGOlHyBa2pC/eD5yyhgwM0KSPDx1bZ5GP5Smpux2badhLSteWNR/dwfQOGSzMO/Tt
T4VOM8rsgmdtXQ0wLssvvWv64+iWQA9Gez4giQ8SDMWHg2N73wATh/7oHmuOzbfOSIEiq37JxOSP
0ydEqejKe6aQ76HnnIQz/wJg9TygOnIAErNyGBI7mSR/l2DuXWwAwbcIsa/HboiQdW1plpnIlWZm
Cihr0L7qOBeG9hltSEkHT2c3RB7qsAaYt9tJsUaavjqPfoadejdM9DLjj41JlWHXwxIKe9gFu8EG
fZIZzYfE8etbB2nAXS3oV2N1eSfbvt9XKRmcMNC86YBFmNEcDVk+rVpDxyJGwG4x+5EFP3BaS5P7
0gPeirB7GOjZr34unENiju5NX0NcwHnQ34N9AIwxGxN7hbt+SQK8JcBwD+/At4KKXrl4IF94F2i5
H/VB4t05I2pWu8LXmi+oPvWQ7avpxmmhgDD0laryYGHaiCxy29banrUbP+sxEOCxDLwPA/AjrNyK
5pbLfnoIzFnboeap7YTEEsYRjY2ack8/sEk/eHpDaQxTtgeDBvU7OEag9YdBPsa1k3612c9OZq+v
d2VFwQvYj19RcdfZxOp5eQKIJ5G3HIHiiQAoAUjtdS9cD3VFK7Y5OdOAsydKJN1S2Hu75fTZGXQ4
QUXl488JmMsZ1kS/Va4PcpWFjphYbbxvAnqznhD5LVLFBuDNON4LiTRMP+nmFzBrxT3F0Pyh5lB1
MOq+fy/o6Bx7jXKvQLb9o9fk3s60Su0rKcD/YygK547CW7IPPHu483umZzKtYb8sxffY4szrVucO
hSe1KJFTQePjryqhZOPGw34Qxmdf1GGeIqFihsuafWky99Zff8XgaSwMT0w9m6gEgwAYTEq1Q3Xf
9jFKusm72CTzFoA28iYOfQATheY/4b73k+N1d9MYqbHz7Olba+OF1ub9h7R4WIw1MlwOUGOzhHjE
ncN0KfJDG+dj2E6gU2N/9W/ioDz3BdhIx6kYP7hDxXl/HfdmLx/KfuxRDArW8ui2yRQ5Yk6+4lfR
304V8peoQkLynZ2HNgPCjVoy+zCQblBMjfY0xmUe71B+S/7SweMdh66nz+yOTcOxuxBcWSrvaGVr
+TEbUheTtfHJqZvS2rUaBoK71rTkt8EE8IzZzyz2cSnln1g5dceg1qt9k3Xya4cN0kzlKa5D0c1Z
WHZDewTlMf00K40Lcy1i1sEydfe2xtgK4cTvNIGtONCP5rNAbO/elM1zoef9J7OgPgXZnb50nczd
PZsgmwXVp9sBTmFGN8U6d9livHp2i+0t8y6RerKjCqx/z7pBN8jVQIKkIYB++npzcuXk/5oRBjj5
g03RuqVGiL5f1SEVOQVHB2AN+hdle19nxbSbHTGEaTXVN16fNp/xMVx2Rt54n2YR9zvUiceoGPsx
7APKXzlmv5EEoPkngNvkDguh9tGE3AFcDSmwsZRpezs6VRm65I0bo8stbGGEvJGT+5X21tlgjmnT
LbpfzlSKHabI/hHDjOnr2LjNY+826xGGAbhAq+06xC+Ngd5iN67fVyrULUJHnvU+zWECQENeyMzF
+KUjU5y0thOcS8b4FMcL7VKkWsdT5vaY0OIZyxEl8+8bDlxc0SfR7r20/AKPYjxHqPFNow9fUfBz
QWgDT+v2LaBWbmHAiZ6hYIhb5F+H29Sv9L+8eKiMnd7TFjTZou+q1enQmWoT7f2oxw2NF7j1x5bW
yG01l+/cxRM/6Qj9tPGA3q1nSEHBH/dW6dXvMumOt11LDw5MtrtwHaTDnznN2dGx1Z4Cu8x/ZXng
7XUvWUOU651vtAfYDLS+/Ih7vXln6l12HBJ9eM5Ne3R3g+PSeE7zkTCvOocrbaF3YSDHKaPnO7jf
KgMy+M6f6vwjznkg5YMADETGsXYH9owCUzGVt0XsTHfN3DvAQqzpD2yUSW+NvgAxY6L6P1JT/MQy
y3yQk5WEiHHId0GwFMeZBsu3fLXKlY3IzlgI6fQOYvxyCJblu5ms30Ynfkgy+twUau76EuVuiu7/
pD7+/yLn/zk7vl6ucr5bvtfV9/ZllfP8D/5Z5sRy6B/wQU3rzFhGTvfs9fXPMmdg8geEXmGRGI7O
3yE7/6vMafr/OHu2n22zqGUiq/LvMmfwj3NhEgXms5APNwCo9v8FU+tcxPw3f1CDreidHRRVecN1
refWksM5I5fNfez3wb3d+/KaxN/vNdR/P14hwda5SNiOSfgevic3cT7fL5ZdRAtYNXyGO48KKlBn
kAiy/u/UnP7vT8IB/b1cm5q0mkXniYgqjpz2JbWBrzMIZ3dXuo20okE6q/PQZxoIthcf+1/st5ds
t9fnUFflC0lCTuOiKhSlWhDbHAkMcQdXqL6qckAh/JWPRHHx91eCHtemNjCsyO6GcbiBmJJgjdVS
AykTk1pL22b2n05jfuhKroHVkvsPQhu1H7i2a/r7t1/yd3r4v6dVEXbQSltjhQ4ycu0ZPBqE6QSz
7akcni0sfk/bfkSh7aJUiv1A7zWRlVjjp3ryjV95KX177yZn25q3f+TS51Lq+bPIa5eShIhgrTj2
brKGBtNMQCAblwNNi5cE4L4f8IBPG2aK4HrfzO700Vlr84pK56XvQEJ4+XQIURzLWq0BWpPZz8VS
rVWY1zRJQPusoKu3zdF5Jb4gMetJQJHEj5vIQFnyqBk9RxqwVlfW0qUvoGSFnF4b5nG5iBpSz8dx
bMUEaUk67fHt0f+tVfCfWQ2xhN+Hb9Riho7ZiAjFznn6QOtz0YGOuj7MFHfEMB6UsaCApDfjY2HK
IrsB0liKW48qurx3qs7OjhNqwS1CloGr7ebCnc8MJrzTrg3xQkyrzo9Lht4yhRwRxSuQNFihepce
C+hc1SnV81z/Bn53/YkSc2EcR2ixtyY7R3OoPVH1YUeRYNz2MXwluTg26GS/SGTUaVNFad+W9AIA
Cf/59re48K3ZpX5bSQOgKWw9chklTVI/WnqR+Lulta+qO116vpIykozurdEEIipxTqf8ZdTVs1el
/udtw1eSRT+5AzR+6qeVXubPWtrmP6YFof1tT1dSxWAkbYm0pYy0YOkQFwZHzo079bxtYewryaJc
W4+yOtQIX+/xQQ6MRH4xc9DgV1LdhWTkK2mCDXaNoSXLaGl75Kzoea022LbJ7zjFJ9qvt2fpvFRe
i2YlXaB9YJ8VZCB4THJ+P+hZ93PSBsO/w690LN/PHeTAK3vDedG/8lOekjio1Pde3OvnS/w0gx01
7KL/5Bnz7AEtgUOAmVkac7vsTZlOV1LBhRWseg+NqS4hOMUiCihGBCevx1GAEnaS5lde6sL8eUqE
W+089RRxmygpBNfb3WJaDa1PzavAM5ZGBhTMcPvlj7e/1qXXOY/ixdYxwlQxYxwhoqETfn2MBYUz
ustp/bzt+UrAI6GlWzQuObEWpk+TXXTNXzbEjmsOmpfGr0S8ls9Cq2UmoiwIuLJB4juwN5RXPrYi
z/K/5yhVqQqwLYRLPW+iQHhraE2g03+kCSCfo64VqflNA28DIMxL6YHSzETguHTiaaHo1uvelZR/
nqrXVrmSFmozGW3D4BNhnRl8jSvL/GvSV6CJsPq1j9s+k5IaXE3zXNkuHMPbZoJ/t0727YR2+pWc
8Lu8xL+nUckJNaJ9umdVEr/opej29tDZwTEptQ65qSajNweFFiXVOD4D3odiKb55sWv9ePvdLgSU
KltEObJYpM3xglqpWYHDT1xcOc201z7QhJu0T1igIrL39o9dWI+qZ5jQaIJ7dckVqsM1LytcAPB6
O6/xlRx+6flKdqAmrmVy7qH94UJxoGNZstTkGL09+gsJVXUSrQKRDst5e05du9YOfTDgWjbgd3U7
SOFOewRDvV9QEfNy4+so6WFxKunaLd5HINgygAryuR2gsb/9Npc+vJIbrDLOOynP58ppbIZTGifz
JysYqzRctRVMPvXiw9u/dGF9u9bvWRSCndOAywT47ZRV/Wysvv7JdKrU2ZV4hn8da+E/91oVeyc9
cONqDxoKpvLbv31pRSjpofIzs7EMjufwh+wbwI0+UJ/RonD39vMvpB9XSQ2B6CHn61xh0AVoix0n
XG860tqje4I2gu08vP0zl15DSREYPQoTW1dBCY3WSdC5ULFYdFde4sLTAZn9ts01mDSI4ByWtCji
T2ssjE/asMqbTWNXteZit4eIDSg/Ekk73Tr99EnrwOBve7gS8XAMfKmZPQ+fQbG2WECcsEw1Nj79
HDsv93/ZmMCdWqa9s6w7uH7B3mpoBW4buxLeqWbKoNJYm1mRyu85DD+4F4bbbZz389d+MXhfNij9
ZLOI8mppPjSOBsooMK+exC4tGiWq3VUzhLlWjH6ZfqHTauwLJDiO26ZGCdulLmjaNTU3obZqQrjQ
OFTpfRFue7oStLk+x9RNAiTE4CkgngKgTbjP256tRGpvd308lySElL4aHadmhbEE6W3T020lUkEc
lrFpDE2kwXg/9Vbn3oyiLf/c9vRz5fPFiukbbSwznXmptRTFJ3j/O3g611zGLywYVTmWLmrWWoKj
ewDt8OOqG3cJp6orGsyXHq5EKkzEcZwpk6BlssoUnkBLSRRSxVDsts2NEqwQlUv6tA5VJL89QjwC
ycDxfVsCPsuevZx4aQlg753ZAKGVD3YrjrnZHbaNWwnTtO7tMXAnbmTw68uz5Ys+39eV204bl6QS
qr6D5dkk2yYqetdaDyLWcrrFQzd/2fYCSrA68+IYbd00UdeLhUTcdI8DeltXfDEvrRslXA3klUbY
jk2E7k9XvpvcCk1LGGbi2gHhwg/8rSn3IqaWdAhWK9WbyCwMuYAhkgvKQYPhuNtSpepE4LR084xz
Sqgs2B9N1oPZQWxrW6q01P217rIUMRuq2L5rHzzZ5PC+E7lx7ErU9vSOwWZSomBx5p/QPbg3aqe8
4rh5aeaViBVi9vRJ65j5dIE+l/flDxebyfRKQjgnxVcunqrVX2NjL1JO6FBaZmwSuO1ZdaH5Wtsp
Z5zg4yqXPipg51wJg/OoX/s5JY4xr7PSMRbsK5nIvf2C38myA4Q7PWuyj7uNn1sJ5lUbizFHDiWa
NeA4yJfZNz5gpm2p4kyOeJnm+s5O9apgMRHQHiTMZrgJEB3cdpxSJXH1FkH4ACJnJHy3DaHHtbce
sNltT1ft0E2tcQYL/85osTPj3gWG8hAz+9cMHS8sVlVb2/TOOL8F3Z2uAzaYGDpSHiDprw3+0uOV
MBZ4iMAZ6urIWM60Ov5TfkWFpx+Oo9Sl3HliHgc8JGOveZ9XWAXVRveIq0pxK+ISKQIjQXwPwMNa
HBYAa+BHEHes9zBRz9WcLsh/FuuYfuxNMDnvqJJTaEIvAkL8CgMLOZahcNiUATNkfwAPBT9C92Eu
notpLZ/zuUSySXboSB58e6WL4bgB5EnhaCdvbDIdBBbqV+GcAGgA0dgjR6vlduH8QBLCsm46r3d/
jWLufDRHFoifttuCd14yy/+cpmYxXDORN85R8EoMqiYIdVBo69TpZSQXq8nhjnlIhKRd10ClW71S
hrDCF7Q+ezsRKAvYbRzmuEMmh2bVpjkyp7+BwfSv6/bKweF87nttREoCBSyEFkRV1dyt1v6pr83s
PYWq7/GEiBy0NSiGOUY18PaEDN7H4KuviRNfWlBKcl2WFEkiNAdRl6t07A6mI8zSa0rA59G/9lbn
H32xZ8Ldh45YZE20dr309l5iLog4QN9GAam8GSAMPm06W5hKUu1aHVSXVdRRieLQs2GI9G4NNP9a
Bf7SJCnZdO6AQaw2chS9Y68Hrfbsg14G1rb7nWqPUOK/qY2mXUYpXvfafu07GlEICVyzbbswetVL
vm/WbLTRu49s6jEhJLUeYGd/bfu89HTlrrHEI5TjxSyivGzdb3GiBx+k0XpXzO0uPV3Jd7GtZf3U
FWUkkHo45ePShk4duNfS6evr82/T8xfrc5hWzZXG0EUIL9UDWv3S/AvrNUu78vwLe/3freAXz9ew
5Cstc+0iG3m0HLSZHAnhrPADeqtV+XnT4leFzA0nQzepSXmLpnLuSl0s6ONk65WnuxfmSAktzOBm
jMLSPhIO6uTUNdo13pVIryEKi7HLvhF5+y997d/ktf8fQCt/5+sX84VUgjMMeamFOiJx93mn/ZUF
AGK3TZNyaIHlkXdpM8dhvYANB3fT3owtEiNvP/3Sp1buH4XT0YsDnxfp+ozYGdpviXNEvz6w9wgN
xM2VfUKx6/vfHoNqbNlDVyiDTLRRByJxvCmSYTFDvTSLb+iZpWgJ2x06csEIqDQsUQiuD7aVDc7t
7DhG/R6+Pijmt9/41dBEiEnZOYSLeRC9mSZy5jOT2gv05gs7uGZvOcLy/PPvvlgMDlKWcBrBLvtz
+WUceR9IEtcAWa8OHusdJWtpnNL0zO1SMNHSfkJYC/nJYGNA6mrSgunNTUXy8Nqfo8W3sqOBPseW
eWfo50B9OS8dn9PDqSgqVoJzb5HLv6E65V1zhLw0Ncp39fsBAwOYg6Hf6vqxyHS5R8uvOWxYNYxe
+arGVC2V7O0gxMDT/jrNRgALVlu/vP30C8lKV5LVDLPQA1nNca1xtftkBkK9a3KzLw5T0yCvZqHL
Jja+iXIoCEDpwmHQ/VDWmXuYx4XvHaAM9/abnNfKK0cnFQNpWDTBezEl0azHTvYTbqYUt0Yj6inE
W1f0R+p7U33r6Zrx+e1fvDR3SgbrUMTLZTDGYaZBwkQuBWEkSyBoA6LO8M8aYO6YHN/+rVfXGLGt
lD/H2U/LFBmvcIrzFR2dYGrh1FpICF1Jx5d+QInvtJ1jfS40LWxrHUUm2+uL4lDNslo3/oAS4+BV
zFbkGsrVbpx9nZAW+6i3EDq3zc/5G72IcemYTT4vFaYWsuF2Ni7GAVW6a/3+S5OjRMmKIC64/KWG
TLQMHxCpD05Q+f8FuP7vNnG+rRIXKEoWbhFzRXUMJ75pOYu/6/urGLVLY1d28SApK6RUKjM0AErO
XFjQdDyCyre3QBkZvRIFlgQMTdpG3G6d4FvAcJz+5MSzNvsZGNem3IFRhrL+kS9EA6ZNyihe8izy
MK+/0eMs3vYOKoyvTrRAA9ZQRJUdoCcMDfC+hF30BMey+7VpgaoAPbF6qTWSlCK4/OK299waRmKf
fN/2dGX5x+ak+zi55RHE/BGTnHK2qx1H9MTcFr2+ssed1cWlmPkBvfOGz7ggNWjhGKgcbBv/efG+
CN88wzi50uI5rO1meW/Oy9wdazB1+Wnb85UAbkxUNd20yyMUwyYUYZZ6vfOdqnavjP88Df+x+bA8
lRAe51W4bhln5+VZn/Co0MuDNi0OijyN6175yJd+RIlkr008KCEx38BoUnrh9lDF0LnhkO6thJLM
YdtcKQENcrTTTX3OI2sQ9rGZpIn5hLGpA4n/mRLIhWuXSTO3eVT7CLTtnLgSn8pcul83DV6F4Zkj
xgdTzePn1vwuUwoaibS3dNoYurKDlcnUu6ZXEWRdKh6s85dYJFzit0d+4et6SghP82qvXUuBMEml
t6KLsgzzvi6C4QkmvdxUveIdlDjOE3uVQmhZ5OppDwXR95MEzRP8FLatHk+JZExHvDR3/DTKe4h+
cgDlOc7XrDjPD3klzFTYnfBwOFtA/UdGsvShJdFImb1lU6GbuVGCWBTjBAjIyiIcVQAhuxg13dWI
K8grX/jS6NX41R0TQUYnhXyhPS1VoN0brb9uqYkxeCVqZwDBMIqTLDIbQ4sMJEgi2ofW09uL83XA
o4/Z3+8JOtE8I3HLJI28Fd+UYyL8FBJowQ12lCLw8aIZ7D/xO66yp1lDbXapDF3mu8WnRh29PYYL
06dC6HrEY8SILn+0FoP87kx98b5Ocu9529OV4DasdnQKuv/IM9rmjddJ5A0WKE3bnq4Et4uR0+xQ
4Thrt+M1PTlOCNHvKuD50tQoUd2UmqV7JZ9cs/PgzknoRvdj3GxpJ/Ltz7/6YnOeY+kkUjRJZATx
LweHJ8ygoDlsmxllZxZ0New+5eovB0rpeszVf54QBH/76ecJeCVhuEpIV8OCcwhKqCH+Rujiu0GF
UYTUbCgGzYA23tu/cmn6lcBubdsEi9KxMqdyTsI8gNC9R8aju7LxX3q+EtuwDt3cSlYt9BJHo71k
wJ5HoH/T4FUIHGQZ6kb1oCGzCk+4rOz8kC/xtqhSEXByJJXm+HCEEAdTrCpFcdcstrNt7ThKzLal
mEYj14IwzdD+teZVv0EpZxN+wQ8cJWYrum5rI/wgHPrKPXkO0qxx31Ybp/28Yl8EVYbpUGn1dRJZ
ffML2WmEUlxjY6XROS+kFw838xEqitYx7XWQ3p/dMJAlq7Pw7RVzIajOen4vn25JNFmHeKXehSPH
srPNNkHAZiz7UMRLM22cICV0abJBMPdrbvSuZUbjOGF/0U3DtrOco4QsCsHSCvImCFHuReUXmY1w
wh/pShPm0gwpAWv4c7/2cUzaaWVQ750x71Eq8yXs8LQ2pk3Vf5QV1U15NU08B8luLvpa+3JOUQrd
mtRspSDkIa0Jnyw7b1mYjCM0Vx49JD72b6+h80p8JTGrkLiszkepCXoLrWtMX1sPcvGK+MLDtqcr
oeut8DHw3ovDSUz2Dibxl27pjY1DVyK3QbKmbvGfCGctRRGpwvYu1/7cNnAlcPFzBIQS4EYtUBa7
sawkvdcaEBLbNipbiVwU+dE6RHQptPX6h77Im1LQzd82dCVee78tXCvLArx7cgxfUKKpcb5Ezm3j
85WIlVYyAttftFAWs/M5zuzge1kU1y7wl9ajErG1beNDnrpBiLSWuC+plEXpWWRu09yoULjKX6Zl
ntkGJ2m3N1VhowQ0m92VbHNe1a/EkoqDM2vTRl9YxKE1V9ZhARlCUjY6xOQLtLzLFIHpba+h7Ldm
kdZALtrztgLZFpXHd9OaZadtD1diNpuZbhOF4hDHQJSoCu8RF4Nrt9JLU6TErCn8XMsBbrN49P6b
3y9GgVLRYvUIpcLRuHfknG6i4viBCo/LS2GN05DFYSkNhFjtYDx44F82fgMlhJFaWWxIELyJ15rz
jhNE/UMafrztrG8pUexgSotnBPCdOrd0RP7y7AdFiWTbFU6FwS01+c3uK/KP4z7mrd7s43HeWCJW
UXAIgeoFmrNxiMinPGaDkR1KZ1i2LU8VBWdltVvmWBWEGFtYh7xDO9Yqe2tLq90PVBBcM8XSGkGW
Uf+05IcY7bxd2zTJtvL2Wc3k5YGt8tZW+JLm0WokMfLYU322lV2xzUPyMvbybUvTVCI4gXCfeuj2
hMZoosKXJtPNrLvelZV5HuwrWc5UQhjDjCZYoe2GGa47FZfEysR+PikSTOqq1MYjvkOnf19XRZFf
mbcLm8Lfdu0vjtF9oDl9neGUnppj/xAE4xSB9Zoe3054l15IiWSrz6wVFbQg1DI//9Wsi/OEVZ3x
Uecwp+9HoxSf9bKcrxRG/4bovDZ/SmRLPybBruz9jS7d9DFOEd06ABKq4wehy+rBcCuKUVitOhiY
aBBzUB1czeDkN9b6pZyrINsnWKwFx6Wo9fExQY62P5RumqGoaKX4vLw9K5fmXNnm226hxJfYWoiT
hf1H259NLXWkUD9ve7yyzwdGkxhGM3NK0dFmXPoyiLzA2ESX9QMVOGaLkgO5LWMGP/4K7PwnUqFi
28QYynnc8vOxQjWCy64+V5E+tcmNmWBovmleDCVFyErHtwIYbqiNCMiVGoKIGMNue7aSFzp0j6bF
G4MQp4Uf2I4/O7H8te3RSlKYst6vLL/gRHJ2YENHYLmZpdjYdFdxYtBDM7RgGbhvdD8yM3/K3fbK
me3CMjeU4F+Kll4gFPtQ9rh2WgW+CGi/69tutyosrBk91Ar1mn02a+wvlqcFDxRg3HDbpCshGvdL
P+FcHYR10rcI++K6iOn5Jl4jMaRE6Iz/NBqoXRAKt/3Zi+4P5OO3TYsKBSPhYUwnAKAYXLK+1Ebt
RmYybNz+VISUn6Yxp3uhhUbvZ89ZGndfJFa5204IKkQqj7GrzLBrCUtsWt5Rr2vC1S2t46ZPqkKk
Ai+pgR7Hfqi3tfNp7Vssxyi/bFswuhKleA7WU62x2Nu+GZBRDVKcjoVeb2wLqRApVO2HohrJAonr
LmE7i/m9WyIo/vbc/A0rfmXnVDFS2UhHdEpKcFdzX/3wwCKU79YBHeZUWzoR5snyYOriCA6i+h6P
wXhyyxWFXjONF20/B0gKhLB8fmToArVH1x4KBI3YYU/g9Gt8cfg//WFF0vAp6zrfvjLqCwlGN38/
8+Voeg5ixscCe17quo0W4FnndnO97Sivwq1mVNLxk/LY6jJ7ONGLRs21mYqNkaokgdLCs2daRz9M
JozVkyB5Hw/pttoTkJXfp6bwz3e+xYhDb6HN1wggTpWzitPby+X1iQcLoDx9NNbYz6kkYICH95sR
x0cdEf/9tqcr+/TYe7lhVE4cUk8Q712R+p9Sa10etz1d2alpNNdeLAbGbqA6jRurh3a4tg2EQUX9
95nx/MTKqpn066Gr+B2v6P5kijT+tG3s5+/x4rCOJfOkuT7HabSpPscmhr5rv5SHbQ9Xtmsx2oVe
GZwEcl2v8HNzP02xvQ0Zx+3v95F3rtZo/sLJToMWcPJQ3Hk3r4PzvG3oym5tjalp6jknOyoVRVjB
LtoJEV/D3Z2/3X/mRl9Ff83rqDm2GMBAxmP/xULT7ru5Dhq62ZrcRJjwfRX7pWXN6nYTBlJz2ZY3
GM2h7u84myQgeLoar1W81E3t+GE2YPhjlN+8ahPJkycrwTphGy6mXnDwXV3vDpXt8iYWhb7puu2r
mmw+xALsUznkiWrS8NcxcXjQkQTexOFh9Eq4Trlj9Z5WccyD8XbQdP0eusQ1uOkFQIGv+jENJRgj
F18flIzb8hhM/kzAOnOMi5CxulOIB5o97FstLYYbrykx73NMBxMRiSLu1oWlRDWSK9yJ28kPJ1So
jzRt6l3Lprzp2uOrmDBtcFus3lc/pPrSfp/6BZfZFUP4TWGtirZVszFnns+ytbXyxg2EdZDutK31
6fvK9ruMmlnZBbX8JrU6iO3m01Cibr9p5CoCTEvdMTBb6qN2Fcjj4EEknvG+uqKKdWH7VQFga+Ou
Rht3nPFlMtNcxWwmdbPP24auBDT8B2jyZu+FODvjC7lUWZmDJKi6dtuaUUFgCS681WgPftj0DRq0
XVo9YqXZP20bvhLRQoNGupoSlyK/TSMgLmk4LFa76YaCVunv2xiVuDkpPPrlU9pkCJyP5XHq8LHZ
NnYlVte4xQHT5bs6uFuEbicg8UCHvFJcvLRq1C24RvsXJV7m3fMf5sDCb8LVN0m6sAsoO3AFWMYE
pumFMu7yL8C7rY/TIMSmg7ivAr9aC2kCkbsu+O41++j5Tfztfzg7kyVJcWYLPxFmCEkItkAEkZFT
ZQ05bbCaGiEhBgFiePp74l91c2swi2UvmooEyeVyP36+mLbjVVe3aK/7CvzJnztf4nSMYqBel3Fx
b6GpkDdf9Vn3oi7wKXG5YjTMoxmo00OFO2iZwli0/Hjd83c7lgL0A3wVKnLAS8D1nRH7uVu28um6
p+/y5bEcezYGFa4pOJU+BaKOPkjXbddt13C3XVvB4gqM0igvgrZP1DwMSem66+os8LD473aFaz2I
jIsUeQsf6kNsVu/OdIX9cN2b2W3XvoipVpKJ/KKoz/rSo9nmaXLdmt/LulyD8DtczqeO0wx4O/Bk
ub9euSR325XRdanVgpvtbMYJgFI4R90YO7Telc/fHa6unPTmd5fDVXXPYDq8xYZ++/Nb/002vtdy
6WIxNQyHi3y0VfsCl+FN5YB31SSPrbwyq91ruoatqYG3Qa1o1sjHxg6UWgaI2HVvZ6/pQmXOQigJ
2nrpU42rFlAhQyKdKtx1B8le1iW8Yq1Mi9tEv5A+cdLkQ3ztVY7vtixbaDNPq4jykUVKZ/DeDils
qiN2lUs9cvLdrp00qD8jMDY5Ew5++50vUhlP5sqXv9u1mkIeEpWIOB1cTNMp0q/B7P3NFv43ZywP
/htwBjoBo74g215nYmF/D8UeLFSvKhhFez1Xr0e4AowoGI2bZxLTgAdZbvavQ8SXy+Avrrl8t2dh
3RoCmzfHeaVjWZ4GVZvxPATh8uhFYOCdIwLuAtz9+2dQ5bYpVesAIHzhGf817tBtIhMdxy9w5CSv
5QzX8lPBou5GQT/3fSnamEPQXi/frwoCe+MiMytvq2qLY2OuAYBzHtFJXfUx0N2A3L/++R/5zcfc
S896M1FntiXKmxYjghlaGatMS1sU9Lptupef8Q4/NpiRqy4gf30JVt58BTztOrV3tJefRRal0bIM
sI16+dDzZcAEzfb1ulezSwqGdfVCoOlBEJ74duSiEi8DDHquu/exXYSJCE5rH1qWXGKED6aMzapF
MsYdVCbX/fxdhEEVJKg7mKbkG3ww3jgL+WvUUPfluqfvIkytYC4OLzlc+5et+uaU0TdDEV0nUIou
nJV/1wAL+KVAAC9R6yousOJSQRKcAAzAo+sCJNvlBmsg7BK3OJ08g7H9itoA9s7V38LM7zbVLsqU
vYh1MUHP2eox1ehPd3DCuOq97xVoMQwPJuE3PC/6zhyF7c9gN4TXLZm9AI3KZild4fEcI8ozGg6k
/zzwrf/LkrmU5X8Re+luP9XDJqiUs8iDruFgo1L2Mxjt4KcUnPsGcxrtNn+SEyngkWOurFXT3TbD
XDw8vTcgFSNvBpPQAEObzMsM5up132O3y0DACzdLFUctXCP7iPyVv001Mf7huufv9hmc26HMiPDS
fNRXUkr7MaVed133OtqrxHrWsyW4SK2o34aJnNvvlix/M5v6zS7Yi8TqNcDp2eLhjMHFPVkmvTBQ
RgW7roiz14ltE2jV5YKpASWi7hGGgVvCu2B+v+rF73ViEdqozKFYmw8tvYdf/pYROcjjdQ+/pCf/
6nGYDbfBWYkL4nIloH1udT7CW+zKp+/uyuFa1Z0FXzSHF3aXlIz+KHT8N7+u33zVvTisGmnf0pGw
fDJ1fzB1Ca0bddfdNvfasG5p2TrCDCfn6/RQUB88vA5k2D+/9P9pYH4RgPYysKZHxi1tEeauY3V7
QtNzPI8hgBxJsHVgY7p5HBMuWdclVaC9AmDMygLaiw4Ig9F3p0GHU7oFQlss2z1ADY2XbJ1XPJqo
8YGEdJGS19Wx9rZeNSoGxus3FChDyNaUgiEs7oPXDUhGwe545dD/Q/slw7yf7RHH3rNmw5U/fHew
Yi41dhtHZXXeiiCPZT/lpuF/K6v+7+//1Sfcnayh3/Qr25CTOZBVp0O0alO+wcRtKNMIxqF9MlUe
+VD5ui8xUc1LeXbVBVk+XGBjycjLyT+EZFrCzIOeesmc6OdPAVio40HPPZ+TCEiO+WC3dfnmA+2c
gRT+YZmQ9iWk8cxX0Rhgv/+8Hn+9k8S+fQ3QN8rzwg/zOZayTw2BWWHSUMt+/vn5l3P1/78rsW9g
e65vZDejoLjBPNEDAFpGImXbFv8IRcs+r+hpXBWJxZ6IxgAjno20PHe6UcdQTvY9Hom9roEl4ssf
+K9oCTNFgWwnQG3RC6cbkIRRVGiuHGQX+252E3XDasBDz4Hz5TbVI2kfosnH7fPPn+HXnznaawlt
Ba0flKFIqlpRJmA9yqQN+JV1172asALwO4wV43lrp+8Emxr4dQDtr/vpu4NEX2q65RbyPCyLMgFm
9lNMou/XPXv3UWsBbnNsUWFx4HHfNjDWx5b0oyt/+S7tQ604IMLaEH5qcnwMRo//s4Ai83bdb798
6n8tSF4NSmxc4JM6FnybNX53VkIo9rcRmd+Fub2qEGOok0H9IUTDGWBcqmf3puvAaqC4CxknBHLa
z5CARw9AqgJujSJGM74Y3sB4dcHs+6d6C5oHFUadzVC7mD8YW0o/21a9bIks18hL0XMc0Kj1p/kB
yEm+pa5wrcroxbM+Gy1sg/6y/H/TIBZ7NzOoiyswWLH+51gJiJHDcvtHtgFjCbQ6q7gBgbou7iXM
wp7RGdruIINpMadWEXOdJhY36/9+Lkx3lRUrMKod+B7/3zIeEQuvXGm7A28piw0isUDkmlpvS0ht
JpISWV3H/4ii/73Xfy22ljpwjik6K8PIWN7CIuagIiuOVy3lvZQy1q4E48Pn+RbBws/AfvgMiKW6
sjO/11KusAFE0nWpcviq/A7QMEqc6H/4f5sH+k1w3aspRTnZ0c0LR4rERIITHNUaI/srX84uRnXQ
lldrOIZ5IZH0gk1ZNm+yK/R1Le69nHIFVHzQw4h3b8r+hko+pgKY6KvSi2gvpuyA3fGXcUDwrlc0
FdEyO7f9lcOT0V5LCUJZjVQoYrg5jpB3wE80AeGlzP68Ki9h+v+nLtFe9BgNrm/Byw5zNviWpYts
4JgcYPK5PGs+hf/8+V/53eLZb9113PphRj93Cnr3aXFSUjhEE/m3fvFvCh7+LlmFSyTfao1jwlrx
1bZLDedQH9jodMPkYLoWkv8Uftt+0xwVTIyNIz275g8TMf1vwKsjRZFLrjzv1PBNFfFXa64zYYQM
bxdMJ4/UUdTNPIcKtniEaXOD4ejBv2rHYWLjv788ZswgZ0U6s01E3kWsJKdJcn1VMQW+nP99uhzM
4pqG0DyaYvcwS2U/xVGhnv/81n+9aCGQ+O/TKQvV2pQVhaikq9dUyqoFxl5341sPI+/lqgKg2Mvc
YEY1ybgt8TcgsUyKvvrEto5ft3D2QrealXxTpaN5odriUKpqPZGOXXfWYHThvy+oqIuFTKRheREq
cjTObzFQ6V8XrCGZ+u/TOzhUt15ds3x0g+mTZfPsyRF9ZTtZ7IVuIarFo1fi+V3s2fuV+1CDgzT3
lzTp17FIRLstCzehgchSsdyzLoQgif0cLgzSP6/M3z18t2fxy+EsY3HQzNWmbomuqoTaNvxLy+5y
G/j/wVrsFWyuXRbSOJSk/aE1W2pbPYQpfIxWeIMFUceOQzDZV+mC8duf/5zfFHLEXtZWFKCgbSSi
kOwTVAGqdeBDsmIC5J9Laep+aiOjL/eVsZ6OZCnCTsEHEwXCjBY+HZINNSZyGHgTuGRrWt1+nKLe
3OpC+XWCbFHMZ0zToR3+55/7m7iw18lJJbcL7ZDmc0PGJQkhu/niQ5LwrevLq9zCASreFRSHWmyx
8WdEBdDJs54MLPWaZvnLcfyb9bM3TAsU89qNbzTf5sCdLJ3ME8d45nUxf6+Vq2dI0EbpBzm8TvoM
PvPjueltdVUaJPZGaXNHS9u3DE939ZbQOqjuqXel0F7stXJ0gnIoFA3N4aVCb6iOg6doi/82b3MJ
jL/YWXubNKfQL7Hw1s6bLjao3TS6e2k2W+sEozFTmzE/HK5iW2EF7WLEAOeUYTKU5P3WYukDBW6+
RY6uVy6h3cEelmOhlkIEeSThK3ZgkoNE14318Dcb8t+t0d3Zrk2LuH9ZRXMcqxOgAkUmIa247ufv
5XNm8ntRDtRHvzCKUslCkeFjXKekFXvxnFfZBvVM4OJnKcbDWvg8q01/XQdehLsqTj0s5RCiCZ9z
HO8pWmCw5DTsqja22BNFa68WwwZkbU5b3bwp4PoSUdD2y59D528+6l45t0ZSM9P6JA+tcl9QtVf3
ejF/I0P9Oj8Xe+WcayLUQ9qB5GXXQ6++9EPzRZSseIc7Ru8l4+AVU+INpf/Zl71zeQln06s0tmIP
FK1owFflZgK55IxuBxxAUzSNx5vrXttuL8+cGTarkeRsbFXe1/yIsbcr86w9L3Qdyyiql47k2k7z
Z1YpfnQBHw/X/fTdNratCGJh8NPrUlQ//JasBtPdMGm46vF7Yd3GWbOAAILTACX/51ENE8ZTg+Dr
dU/fncJyilyHDMTPQUOujwY1AzQN9VUG8pHYK+oojneC2OHnQwUxZgKM7wCu5MavjKB7QV29RnC0
IpOfzzUpMrHIGS4r8XWSDrFX1AluywHqJZJDBlB962TI0be5ttAk9no6YKx469qCwFpv6c8zmEn5
QJR/VaVG7J3SBFe4hTYzPqzXiS/W0vr7pisn/7Iqf3PO7xV1wqvLrjIIc5WBaWXie3G9JM6Dsimx
alBvqNCGy3UbbC+wk2zwSjhG4SRb6XoDP4z1oezd3zRTl5X+i4xlr6/bKkXAj/L8HPn5Mt/RQInH
cGMrbPUpd2VaTKLpDz6GUIKs/1+uetXO28vYtDPadU3j5xVQeQ8+3cq7cZL2ugx1r2HbhHCRX8J6
HV5q5WM7gDxQr+t83eLaa9imypRwC6tg7C4me+i5/Abw3vaXpfWbE5Rdlty/qse87+H5vGFfFMy5
78O6mc98rP/Gavjd0y9Xnn89vW8iOgSmDHJrmJ8AGNimcdj8TUYFfNgl7P9iPe2xoh4a6wburUEu
weO0UAO4duUJfJ9UPSVQWc39YSnBY7nxVwb3Wr5ot1w0Jl6drVsQbp8m+DFDWgvDsR9RvdExqdiK
4gOfUdlKV9sYdyj6JiwSkGgrqPz4FlZ3W9xOVQJNveBZPPaFnw4Ck04pqnVTnIZ9JCaA4/pKpdGo
gzUtF+XP+aBUO6aqHdo159TR6RSXQcwP08ynKOEA5E2wIZ6a9rhSA7HKum6+PWMk1dlbWw/dlGqF
bs4HWwLEfeIVKgIHOW1gn+kg5GFSeSoIbqdNws1Wlm6T6Fj2evpQASzy4iPLG9+7CWBqPJg7mQbT
7C2pUZuvv1PHtiUdjKtcYuAvWH2Mq8GvEn8lIcs1rr9zMkPs8gY1K3ycwrGvaVL4elzPYt2wQIGr
w3jKp6IhcCLT41b1Jy48v7ilnbcFqUETZ7vn4KmpbPW3tfjaNN1FNYEQvwTJogECADVJW/0VnvD6
Jz5cVBxiGljyjQTFWDzQqA5xpnG16KT3Ro8kBggV3M+Loa/P04hKYLrAyNk/wX6f9jcElqEtfqJv
o5SI0TRIc0LyFTBGtqYeKIciVaVHPgbcY/EHA/TUDYCQlp9WmKKXwAfSpXjeAua7exsECk1ZVAMr
fqbeMBVp1ZY+y4Aban5U3ayaQ+l1KobHWEXGh0FD/pv6a+z0YUQu8VjOGuwvMm50PW3bFrlEz0Ux
HuBWZrfjWPbBK9Ey7M/lzGC1Fgy9eVi6Qj7jF1bQc5WwDX3r2LI+V3L8ypGUftUe/I+yvluxo7o1
sJ+bdlo/mrFmz/M6jOoQrAxilYkq0yZdrTxYORO4xCW1CYNsEqH3BM/w8FSPuE2gyBH3Nu3HYP0Y
QEsSnIpqRMVk4OHMT7VsmiAjlqMqBEeyakgquVboI69t2J1CYuU9YNB185nBrjk+xL0cX6CVNFW2
rqEaXxXtiupIZ9Gsxz4iUfBRFcYFx6VThTpq9DGxaAd/bj5GQcnJDQXZagE9sbZDtmBkEbp67i1V
xjA77SVmWAZ1iCNq11Nrx6W+oSHHksTaLSv4UI+kiNMI8R2tdE+vXVJLgSplrwaQppYxVn1asY4w
CEHqOcg83Pwf5DYN0ce56dW5x1Sy/rFaF4hjK4yvbpkEcATpoBzQ+LLhPwqFxG9BH/JH0lGzHMSG
r3uKJjPdl2wN8T23RfUHu7LOPbmNBdMb53g1qbaQ8CYBsdN616yB9zYJvcEQAs7y4SOIzpVJWlha
tYmZu9bHr4ezxYMcQczM+Ix9foyjqZnvazvGfoaPWUQHMkjxo2ibenpbA1SqMyjdInEkse3uRDyh
FgllhPcVAxAkTGW51KhqVVUXZ0FHYn3wPenuQHtC69cz8P+/Na3V8eOF52tsYjt6gWeWPaYnVmaH
TxyvUGYs8msvHUqoTG/XaVvr1IXLApsp4tFvk8UWx4xOf4kmLQnl4eLm2B9niTf/VGzVzE4USNzh
NmTds9TewVRu/eqXPb5LA2PQOYtKkANUEvL24rrZziKIDmzyGPCLzRKaMwyYS41PFmEiaIK9xnIX
TYSg+1MEbrvvwcP+Fi3RNN5WkJW7FzUFzXSvTKWWm9ojfB4up4OoSMLaxqIMHEkISv2tqE26iNGZ
NByL8CXiKFoePN/YH36h52zyUPnA979IY8ZDUxdxtlTjmIugA7d9hD99uLXvFwlBoibap9Lqf6QP
hWACzAJU/xF/LeCxd6QLZj4bzGNllXO4QkZdnPpmqtJVO5vgNsafUKbwsmaGrHmJw+nbOvIGfifz
iwW+LEgENvPDTKI+hQNVk5Xoyqa1nJEORh4/YMnIEq+CSVyzjShvlfTcnE429B5BKYU8eog2vNa5
xdR3MvhMwjkIEoIEEvbpZMmclgDi4giw5UHYiWbgtn3BCSbPi22D1IerYpmUZXy/Lc1YJkBekIyj
W+vgMud9mif5NWCk+AqaUPAU1iEI687rktbHcSPnABHdl1XKzLB+7IdxeAO0abrtVOC/1p0c3qjo
itRW1Zb6TLQfrTX4A2svPlGyvDaL+DiBOpoYYU3KQhlmcIIJEizK4FxDGwUZ/iJgIqzUF5g3iEfi
2nfPVCjZrgYEBzXPHxeDAYAw9oZMFvBi6bsCzakxPmmHUiivITmgtHhqVf1Ea72kUcnG3GvH577a
3rn1g8OCKcC8gb9k4ulxOIfKwwrvTPXTGwue6KZ8UiH7asfwESCq2zgOx6NdmsdtW+Ix2ZxffYcZ
TrAd+KTjLypmJapE8JHZnDtw00enegBoWXXo19C+r9Nt3sxP7OyQpJu239t2g0eaH5kzkhN7qKW9
89cIhxUwFW8MwNj3YupuaLA81sYuKal99hDOdd6z7UlTQW9wUPh3IpTb0fHAJv4UzR+nZXVvVus1
Ud4Ypdhj031B8Z4kso+kqXRxbEPcZHw5iRTJhnwpzLp+bNDmPgsPy7eCR3TWF22d+CUcv52zaz52
wftWhnhps0x4XA9JS81xbeEERGGumNOOrg/EiylGm4qhTCDHG9MyIME7LJWmb3Ki3+CZRVOIVYbc
78QLtI7qNBAPRisA058k6KkJFWw7hWvX6UQwuEZjo+H1jMGbrGIAR4BcwKIbqkdRqFUkMHAp33SJ
A20MhzGRXWPjA9bIISpbm0kjg4fRl+or64f+fgu9IHPGPzJR9g8sQDI5jvWZI1FLSai7gx8qH1gu
gxQpcOxlQJP7ZBu5JHVvbnAz5nfFPD9U0vusZcBO2DwHUnJxWOexSkxBtmThfpDqXp7tWHwuSu1S
Ckx7qskyJDUYhehSqOo8g3KX4nW8smb6SmFhk3aQHdbJTJb+gJ7B+BWznCZrI68qk2muhpPQiLTe
GvkPMBsTj5RIhoNim182KN0zJ9sBbBwaJ2NV2i7d1mlW6RoEw88Kuosq86ehrdK5FjIDaKJJRlgB
IrY0/L1kS1TmCzpmNZQ5JWU5n7yxTy3x6lNgI5euslgSSjhPFqQFabC5d9wlRwaNEYnCpMUweg3p
SxBZUFuWW64G1mRGT82Wxk6oNLAIiWQh5XkCj2l5wLhwlUCUGGY+IKHZdNFvwpIswLAgPVcFkfnc
FjaVTfUOzyWdwPOkhI2hINkiJvq5h3dZWq1ADOEfCcR26mgRTLDVZ+wYW93fcjM9uDX+Um31Q2/M
eQLt6BTG1aieMWsa3yEfZO1TA38MHHLRPL4CwTyvqb9QM2G3dBCGuvmpK/WqMlL0OBw47WJY8kaK
HAxKatWd24b42IyW3Neq4TIBmyiMUjovrE2Y18S4acQU+YVBrEmqETbHFq/irgBR67W0C0l7ZP4f
eRyphM6+d9ds0UFW4hYJUH/vUTPIhLlhPkg/ep3K4dzWI6AWNZI0jdzvEZ7z7NB7a94NxjzC6uFt
pNAtx52Jk8Ftok8AvY9S52tcXpqKpagqDVgafECW5PvnuBQ9OW3MeCLpF78943YSGEhp+fpPBbOZ
fClM02faruUBmJw+8YJmpUenaYXk9WKJHkWlPlaMdemk2UOPFlrilbJORNDroxW9eA7QFATOCszR
HqZaSV0w/F+46Sb12uDdmW70b2RVDVmBE3RKfa63kw2wTmFKSTkm8Ezzs6aVDdKKlO3HYlOokHDc
wZLOxSbOigVGAjeWC/1h08t0iKelyOoGPnb9WrVvLTPTXTdHE2BRugTNYeuyhrjhaGuFJAhTBEeC
ot2XJuiGE6JGc4iHrjlonNcHTy7VR01i8kSQUyBVXL0m9YSIb6qlNV/AGodQDexcUE/rrrqZ2Gg/
4I7m7hkhOBejLWpGQFAbmjLt8IpdFbFPzo79z3mEZ2uv2+AUaFr7SdF04qZCIn4HA1maVkvvfxzM
rHOqCQZkJix8Ai0mbMq7vk+GhZOEwIvRJlXTtT98gittvLnPfIl5pqzqUNNp6jO0mwpTq035XBew
9sR0Xyv9wySIFyah0ur7UM7tJ7QhzZ2dHbJjMQznQDQtllgpxySOiHcTb1Rms1q8My1GddOQVhxQ
oY30Bzv3kzroBi0HRGyxQAcE+7RiZaXM4E1bPM9ctVGCbTm+xasEEJZFpL2HNKX6Mhej/8ppiXcn
bd08UzoQXKQ96yH5Dwm6pEH9EjaNzVx8ya4HU4dbIpoxvPHLIbztXdm98xKNftxzkDfhVhkdihj+
XIOBB70Hd727bm34eCqGqUmCRpnxfqFwSE1gL+WlYzQ6ncrR23A6KVPgvhMSgR5AgfsTXWLcX+bB
nZe1iR5QDSBfL0icBODLHou51DOwQrY8u4W0PLFNaJ9x6ERdGoYDJJbwySxF0sAeODfz2OYLJkNv
EOKiT0oK/ULqYAbMwbsvBojwE8s20OgXgghYdLPI9BAjYrJ+aY44iucuVdX04EE3mSEJj39i6rZv
D1iVg3rQlmJu6jLPlM49CgYQqQscuUH8gHXyDSOdM1Dy8YdunbBuV7UceDjFbaLWDhFOik19Bkzw
djMAeJZj+zJRFBGSxfl+A78w1dEDYTp4IoJ27s3VvFmO4B8zjLNpAjxQu6XzXPkfltogEodBX02Z
nn2OOaV5DN672K6vs1c6naxtG3sIbAVYi3NV4mZSeOVnyasVZRDqQYfvutI7RjSMt2TY+PAgg0FO
2Rwx3AZRD+F+IkoYEycOBaAjWz1w4SFB656LfhsyoQpAYTgkB7drUCONCSj/0SIRSbu6aA4SkeVB
u0Dj+wwUlLWClOIUsWI9FxgwfHboLh0kZe6WW/kMBVJ020kUjDRiQoLxMb3BXA6FHHjd9FkLo+4b
JmaNV1QF5cm0usxxjqh7t5kxC4O1yQZWsqPyTYhZLZ+VSTF702E0tnno0WRKkSTrZxsG3dHiv1OU
X1Q2A8d7OQwtqgx+YN5RJnXvEBzaPOxNmdFhNocVATOl3VjeoMaG692KOipKLxAEd+vFQ47bJwUn
iEzIUH+qiq7XCaTzskul3z07kBQS6tzWJrBuDY/A9G3HXiMiOzJ02URCejDw6r1x0xQkIyLKI48m
mUA5jBU+1LNK4IZIdUYQZLMhKMhNwSz/B9pRfkKiFN/oDhdHPPCJafwk+NjbDBkgP5Cpesa9NTha
PYmnUESPounKF29rXiem0H+pdcZNOMA8qi4+gzambuATVY9JvQCSmijYFyPtY1WKMQxcdphPols5
UpUqAfJZG8yIgjO8S1G5a+7h/mKSQCiXjhPEjouuVkyRT/qb46RNB7ABbr1gDI7aY8UxVJj46Mei
eysHhYR6Ab2l8kqebUROB5g7Dk+NGfiHDmfwF2AGYfvV0/nUByhUbHNxElZWD8pKgxl1GDcttfu8
MeInDEozxHBWnyuA7V+6vjo0SD4v2ZhOtmoID6TBjX1ELwHRX2e4NnFctqqnuhM2BTpZHhZJfoRh
GeZjgyVSBf1JLUGcBBQpGNlqd4C96j8bzGe/RrhUnEMGehrTuk467jcHdBPsI7EiV5ovqRXmbe09
d9Fe90dOAprWLa8Sb1rnQ62oy4oRf5av6JqjMk9udLx+WJFy5XaQCLq0vRWMfV/NPOVtFT36YsZf
UHYfpoo/CIaL4swdykah91bG3M9ZrFBVhUXgg+tDg8IIStyJtmVeeAGGcKIJ8ziYYf08N/SB0EsC
xRVJ4d5sDlApvYZehZQy0u/URWNKRvGtUq3LAsDEH5ivZ+ySYUjUsE2vNazEDmLFBFalg3ReW57O
mEDK16bRadnC1VYuEZxE6VbfIz/BN8XhABD95psDygDIulqOuwQsAfFxRg8G/355LNYlSo3F3FkH
1+pLXZQkrbHBi/L8/uzPUZWBH9gkyB9WaFbUm+1LVJoWzQ9Dwx47p5GWquYzWbqXuBUtMoZepa4M
amgCy+bobG0PjS7ea19DVByyg4PT5EMZANXoOfJkgZ15Klg4HaRzyOCkVklTA9NGbXT0yiXOAKSP
TlVfk0QS9aaKjh9FOC805XHhvYT4CChVO/kZ5sE3Ez53EnuQAGPJh0fCCsSDrjXpEFT9Ee7kHyO0
vQdVmmSTbm1whtfReQIz7YMf6zitGx8hiTtMQC2y7W8G8ONv+7jnB8lLXI9aC6O1eUDbsCDBkHLd
T3fK01OXhHD/eUW2846cVZ8HqtaHjk5eGnrreotpJ/mB9P2A82/c8MehUtzaxJs5fUCRVd9PJX2x
c1Q/jrQUy6VW3CyvPfQA6Rw0BX64pg/wfJsTByVMAqWHe19UhfkXoXq8qhGjPPOMYvVg1EzPpohx
LjuIlT2UvKT4wEswBvIFfhOYoh4npVAFL9wTldvQHhelh+BHWW029VpMzZ4bPk9BqgrU9pIiQK6T
hBWJ2wczV7O8Y94QJLj9mQxf1mIL4szV7xcKibwZqQBkGEblDfnk/Fh9W4vGiRcWX9KLZK559NA2
ZL1ZlSgd0hQcgO+jqV1wRh3diRQjSZcNDNHn0QNNdcPw8iQYctnW7zJGHK6jl3Lcc9hOwmY4v/6P
s/Nqkhu58v1XUcw7tPBmY6UHAOW62juaFwTbED5hMmE//f0VV/fusMSdvjMRCoUoshtVADLznPN3
Ngw8R3MuM0Pvi4fE8ypxb2EUOW/nNG2TWyKE292gFfTIlixpNYd67KyrfHX6i8SHdM1CcG51fdCH
MAAqyu5mpIiCSd1UX3W23Q+7xTRUH8uub9ILPV9V+yD0gXO2Kpeh30nL1ouwnM05+SIT2+g3jEDB
VyrVPUF0MeloTlVWOBcGSWsdlUBzp0vTQeGILu8GkycsOkMwnWnreQxb36Qi9/0455pc43Qh9zjM
tHUYvxvlyiHMGnGnrZ/n/ZMMgnQ/JFVzX1rN2hx9TxY3KacSC8N1su6gtD5/HJqU5t8OFvvRr2v3
oTenZt2l46m6SHMPa19WIzPRzu0mcnGxlrfp6ObAvq1dZdwUJ+v5be8mDeN3NTcLfn3w7A9eZhfl
FWd3V+7NFhfjQ23mxp73i9NLjDCRirwebyrmBa+NoYpLZIktiFZlIFwgod33iWhdSoIP6JeycHCF
WZDwUBVFXDdOIvYWuwVDUrjiey7rPEx0MtZhwNfV2mmu29yajsRKphmSBaH7ybmYHSrp3nCCVY8F
8rD7fq7NOU5bnhAYf9+/KWfQtZi229RuiV339nVpeMyIGtt56O1UFN8n0eB/QulIjk5iBYEME259
FSXeZBFcO4NBdEWdTlRqbfI5HxqRXZVkANtx0OcdyyTTenEUWllcBF1XXlb4QOobUlTaISQFLHFv
PVeOUaWr1rpuNbtX8ZKJoI1aLXuzAD3KyDKSot2Qyp7dk+1moZbuymVPI2sa4eCYDHyGPsBDv+Jw
C8Fqyu+pYYKKZEE7xcy11ylOpnL+Piy994AI0ly2BWDchWNklfa9Npgfb7JA9oik8yLfeQixL0q6
3O5EZPKfdQHWeLnkapmi1poN9dosuWumoV8UU3+tDWujHdzV1a270lmdbDMJ3PK2dd2aF+zV3njR
pnjQhYEx9SJa8Kp0otm1vFsehlOCtegdhUjlo8TFRMPv47pw7smd6Us2usxgwmCsNuM1UzX7we1G
EZXUYhCTuinJi6OyE1d/05kpu9tmGVL/5LuJyeqrA+hRHgFPOutO05gAxZkyq+pWVCsQ4czZs3OF
q5bT98i2zio8bP5snb2z6EtLRC5p5s9QSpdP+MTXV/44+duhXscnCAkMsCWH93HxHNlEyPjyKdRE
Ioj6sUfzRVAy3rdgZY/tONTBocrbkfbe0D39vnd6eaUtTlvHrNnsnWewfp4K3/H2jqtpOD2KWUSm
Vto3w1wsd9UMzp7VdJehVhe0EmZtWflBKxNmTcz2s5oKlYFNXBuF9xwYcrih+LdugYWSMszyYijw
Ah2D7pPVzrkf9cEqkshlhHsqNtJRvhvGPGpby8iJOQ2UGdxlxbDuPDoDgrcz9Ep1NZXXbuAAIBhr
t9UnZ7HYNWef0X5mGG2kF06lHZThGTmwbSfNkhFLW2qfhDuaPLsGO1SyeQc/uQRNrofbpTc8pvbr
4OqvudPkX4lXNi9VMnpaFGB+YR9bYc6w+5lbF9HMCAlIsfDNZ/o42W+WqnAelebKw0IHvOw8twie
rWaircU7qT0s6VrX7wW2nNg+i/4E9oIK7PVZX+mxlrWkEPad9DHvrD5MDE3PNqt7skFuR5D5cJwS
+YC91vot4L+TcE2dwQotdN1vS5npYqcUb+1mpEy9b5lC0KuVeR8uWonOe3HmzrhI2cPYAhafkVjL
Pl1ssLqu9Kgqls4KIQ02+V6MzvIwTWnwUhcl5bswJ/VAHZo9GEnFjUiGWSBIBIh9rWGN5GHJcSDB
43U/2OACSHfn2EAuVZo0h2RC0x/a1dLc0tGvx95ZveNUWXjVEX9SOmZcdVayRk1bGe9ooZx0a05t
VpLYsFQE+0Ekf8tqoV7NpjW7E7wuhsPKNPW9E0mRbIyakfRWGnSwTJprzt5GljpHrT0b95XoGFwb
Xtu3MXh6U0YicNkuakvjaFpB7BMm1XkwhqmWBJ8YzKXpMS3ZPxhHNVq6h0/XwfvMJ4PGvkur74Nb
dC9ls3IEgAbOb2MHZBk5ejvdmfky+ZccnqAZhqpBA63csKhj1XTQtNq56qcmGy763ijsKNNqInak
WsCOjMItnloQOpM3GubjDgWLsW4avZJvDpPPV632rPoY4P+cxIvMmBtruWAPZ8CaZjvdwpg4CipA
7Yg1a9hxKoDDKCPX/Kmu7PqbEmOrX6x1UvrbpPKbN5D60QvXIagiq/TNt1P7EURQ8OsxaptkutGV
SspIOihDI4B09no9Uc9uDf9i21X+UO+SQeNYtp2kxRN5dRkCa4DdVFseWtI41ae63PQYwVmbWTAA
21Cd119mYOaQ3cUG1ZZ1u/WdcmKnLWZxzSasHfVJA9H1x/mFuXHQRIY9rAwm9aR9IHaUN6aTusYt
nUZX3/WGRE89OZqXMoyrpP+YYz3gHNhkLSc0XE3Bxjby4smbBv2517ShevU6mBwIEtZVMrYoExGv
s0T8PdStf7XKdJxio0vUtZMF48vK7GCNllwsxrbpJzpEMVcKgHhy8D9fCfOJ0JAZ2uU86DPtL3Ok
rRLDcpx6fvSG2RVje2Rrhb8XRdWIy5KPv7ArFqyIzGtb0IyqhezRCd4M+vJ5JnJi0kivHKkzBX02
NkXvha/RhHXSnutQmwPD2Qo/EG9D4jAO0PG4sWN7rcdHwOPJ2upZOY7bk7dOGmurN8CQsUT7jJVx
uu4SJKuv6aiLISzdoDc3o6J4izCqFNVdZeQSXKLMmfxpBUMJXutSMJOpOsi9PIorWRr5ZWvX0Nz1
0k2WUBrIzA5ybaUCHumo29dxsrqNn4nqmfWh64+jv5gN98nv/Xim/TYjxzQbCCW0GZ98sRrBXk06
JlK5T0UTJsjy+vt5WW1FNVpO7XejrZdgyyX6z2xuJGNnRQVm1dWdDS3DSydvgyt9U4e4BOQeDB6n
sLcGCPQQMb9oXqU1mfNG8iaMIbNc0jH0CSRrY6fKbeJMc7mtylsrinZvXV5TI7Wcq6qjaaP9bNV6
Gk2583DtMXY/BgIULJots1SbKgXw2OlL0t5MaLOf/CQ7eYEoZX8paU/lVsIKGeOuap0mHuhC9E84
1Sl5ZzTL5B2zbrKRJTOktZ2tptKF3lt0dv0EPC74f1rXr980L2v0a1AAf9ouGjrUhooU/VTIXICD
yXIt4X/KS8oIGCcYo15UC6dLTEibTaPvw/eI3JSD5roGCNfAQ3JNRQ40wPRqKTQ2TqvSuge7EvaX
xpyHrxBBp31QNpnH11sbuASmWY+HyajtKlqW2jsBc4tvvmZFPVqc8IqKbqXa4w7trLw0+jVU+urX
G7GWph9zTp7wiKq7JReze8xFBuStWWZ33Ws5H9pt8ixjJjwOz52W4lfYzf3z4ppWHhNn0q8HP63b
z3Pq2U2U6nO2RjxwtlKC2N2ZEr02pwgrE0hl+jiklHuTbdt3nuHp7U3uCH/cL+zgwUZTeWNEnADt
lS8K3w9dpJ1vzGKmJPIoyRkAFH0nT1lBtozNYW7V5SCK/KZYPUcLp96k+Z3YbmO2KLEeOfd5nx2a
RRUWLgNj6HzB/QQ7vYyG1tPzKK9QOoTNvDK+aixq1YtAFDqD6WWsuwtTDrSDtJ5su/7azlXIDAm7
wqbl1a4NzUafWMnqyh6Xatml+KWKz6oAyzuAHnKoePCRlpBJrCE2vp+M+ilpY6zi1a4M43rkXmDP
nZhFEOp+p8anYcBzQIR5gFcVx0bhZrdEiaRw8VKlHnGaMu5a3ypvSz+bvnGrKIsdZAPDwR+WrKRS
aN1vkAgtaAquoxZ00bJ1N2ChATFii5W8V7276NE0Z5kTMTTwvhpBugCPlmJm2ZXaeintsbtcnAL4
xB3GfNOYpfm1N6vlQffqQjwbPbDdXgYJv5IZo9fvJ50I8e/+UFQIjRMe20bqg3CPqS6M+cbP9f77
4PTLq182YwLD6dSna+wF6XZoTHOGbqeXVaw8y4wTvU7FRsNs5rtv2ODerrRbLeSg1b9AHVz5jHXh
El8+JEMaEaJo75ciIZ/L9cqdbznfxTyRJDO6mt4Sx6xx6FkSP5LQwubBiku4Hu1toqRfXJksb3dT
BWb6iUyapnv0h4QJuiCU0YlL3baOVGCdfg9Vhio3TBYn+z4lbXOdemZgx2ufcs6Jtfqkj7bVRNky
19pG9Nny4MEdGPkSKd1JmjZFvbGJwkxj01odL2rdfGVH6KysIa7PEX04CZeRp8E5lYUG+KjDSNpt
koNSWvlFB7Scw0F2pcH4ahqwiFFFN2/6TAfUmViNx1zXg3lTKN+6crOu+tS3JkW9LoHpTd1LVgh/
C6jQtFqmHjm0LA9JIRfrUGgyS0B3uiTZQ3RZqdo8wwSGTsEkX9FXNMyRA17nyO5Xx7oom9O3oM2v
7utZc++6oGTm6Fg8Hz0p4qYwcxB2OfqHtoA0huuT6rgNTFc3BKrLiTPc8nqmXLNV7kttKK8oudS0
HXHq9vmQgfFqJU7+2PZNwvxi1noGe7rUtpw7udhWgV1BWGgREG3Aqf1P2Zj2wPSe11GK4fPZAYg6
1Vet1Yfnqj2NlKB912IvslVkhKG0jCYL6ef9NjDGvt9mg+blsQWWkMJbsSoOPuX2j+gP4JZmhexP
9502/7Hys+5hGQizv0sci2Xtu4RnhYWN6i7MoJOI2A26/J26TZG9ZnXcfuVklOu+m9FqMzE0lw17
BFP9zC8LJsJSs79SudrAWEnuYHvnV8ZzQtmVMz40lMWEtTWr7aq8+VoQuF5EcjTltwk+5KdksIya
+YalYpugSTvqxo6EiMZMShWXuaBGWeZmAPyihWQnmgzrydMUQ+O0bIerU0R2saNXSiVx3+DNW5C5
tbnIRD/MMRiPDfhYtba+N6gdi9hZtJML/Fp137Mh8+5Hl2YUKoKPC3otVn6tZvXc/NWssiByksI+
aKQDdMegXNwoSNFMbVTXMIWbEFzXsfRT810rq/lhlZmEz9QbzRoPsE/fK3usm6hzHVIPLSdjgDas
c0JAbaANEhLsKhmlGFV+k0EkPt16t3ottVJ+TVqPhaSPDuQrLFGOkNxEtZG+O3/PZS9HKq8WQxa5
JM1VmVSWGWlDpxlxQJjSuLVMr+k26ag1FGoULe6WAdcst/kYVIImf/Xa3aTP3Qy8avUBcv1GeNeJ
L5P8MssVu5IpamcGNrTbFIy6rEtCS6f1vsEGKb8efNGaAEm2OW/1sggUJ/Sp1K6dIbUjhcFH81zD
Hp0/kMv+b5zyMyV0MjgG3yg4iSHamQobzvqL7Qv5/teUAmfaqEVb53nWQSmUsdYnO6bxsp4b6wPl
1Q+Hnl8R1s90jijmCdRccn3nJhSsBy1lle5UABUgJNos6+LasqlLaYGXF5rp9tXoKruP85pQ0m1G
i1VvON+Fd5gdzf1rYrMf5PrfsfRBEfPGg3XLJgItOs+qJTaKj3I6/hftyrkhKcW/WfoOE5NO2PXn
op66l5mR+RraqmvxwzE6xk1/6dGd25OmWeeVIrDWnTHN6XHRKtad3ZsPf+23n8kkDd2asPjr1525
IMJ0rFE/6HqT/zUdxrn5aSByPTVJrt4tRatvdGWILQFgxl8T9Zy7nFZ90Oh+xWdvjKDG8tG1PZMU
niL7QOL/v6zJ8yhs7RSx2HvTsgOwf9GrMRw6cffXbvvZcqfPsBryUNcdS/FLEQQbkqSbv/jCnK31
thsGqLEnALB0K3I5TWPD12j+mhPHub/pDKvCafVi3ZH+VxybtOu33Wr/tYga79zdtFzbKqfAWHad
7PM3t+2rm95qsn+FI/zH6/yf6Xtz+99bkvznf/Hn16Zd+hzeztkf//nY1Pznv04/8//+zc8/8c/d
e3P9rX6X5//op5/h9/7ruvE39e2nP4BvMyG/G9775f5dDpX68fv5hKd/+f/7l397//FbHpf2/R+/
vVICqNNvY/MSv/3rrw5v//jtZKL2H7//9f/6u9Pn/8dv4TeRVt/e3mV2/jPv36T6x2+B+XfXs1xX
N/HgMHXrZBY2vZ/+xvf/rpvkW7merXvmSXHz298EEoSMS7p/d83A1APH8G3LhCj0299kM/z4K/3v
jmcHARb/jhPohEf934/207P5n2f1NzHUt00ulPzHbz/vsR6wYQDOSf3gGS4f5NzIDKHVAqAS5DA8
G2w15qXYpZnlRS5RDrvUKu3t727Nv67/++v97Ojh2Z6uW7pjO56Pq4f1b4F2wjJKICWR7pfEnyPb
kMmjTdDCYVnH4gpxtn4JopB8sFhPmrH/OTn/+6IGZCv8OxBj2D9O1t+dVqb0p2Fs7HSv0IVcSgCz
mN3HQohdfeQ48bPw+8elAOQsxwSSxEHtXHcvoDKvyH/z/TLUxWWw2lrM7Mc+KZ8gLxrOibLpSUaA
/K/M16enP769Z5f3+ZK+TqAJhBXDCHiiP6vnHAyjTwBwD0g4DGDBtbXFql27NTPJ0IKak8JaZfZ1
kfuQuSxf7v74+sbZreYDmNB1ARhtz+NIOC8MsBV0iFs2un0ynB4ymO3TILX8aznmdYwIaJ3CBET5
yEgcoj5Wrh1erhC5Z9PNo1FJ48Fzh3nnG8P0eVqs6iP7r7P3/cfnM03dCGzTsUzj3EArZ6idq0rv
9p2fDUibxBhLZ3aZl4/zRqVCu/3ghpyqs9+9e6cL+o7uGw5uqTimOWcHBuwTaIEwkPbaymVh+g6A
jHwz198wJbDvIUAU9+BjdNhZsql9UyUQcb3lckba85EE3jxbfr5jW5C9TxuOYRmGfW61BerR9NqQ
lHt6pxM606dw90bPlBedaQCIWX1WXI5t0AC8tm+wn9SOzmXdSFSERTgkfnZvrYn+1W4QLzJD6FPI
RVZuP6cKHUG/ZDOlQusZI8Ipw29gurDgCJjNLyH9agd4cFMVkU1ubvGGTK48XM0/MNf+cYr9/oaf
vmJg2gZP+bQOz1dgq5hu5CKv9wQsQrNZsYG3YqXa+YlRTxk1Xjs/N0EHq3gZjOCaQXYJMlCnl/1g
y12ZOOrQ1Il8GQ1Hu12Riz1UYNpfCet198tYVA9FabRf4DMnB08OxZtlVCpqVmV+G1YtSENkLpMe
deZoPdvYEoLHi1VeTTWCjS4Nqj9VWno/HuhJdudCpgPt/DfvLpC10teyag8mZDMFIk1GopaO/vgt
Pl813FNDZ7GYBnRJm0Pj520FtMNjsthUSAX69LMGg6tlZnQYmYK8+6X+UZ92von8uJzjG6eNzDJc
86zj8WbZZSS0VJAAm/SqJAWdDzZHgTWPH9TOv1gPHAynE5ZXxvXO3cHr2RSpJWW1n8Y0vaoCMT8V
rl49rFonLwYrrx7gceX3f3w3zzfp09cDtHOhFQZsQec+8BbKVb1Sot4riG4vqoAOtvHK7sSidZrT
jDRzreclmFvG8YBeIeSbjx7or+6ww4fwLEa9LifFzw9Um1z4jDqsZtwxoGs4OggjpOZ8iUzMkD8o
8X95Mdd17YBNB7HR2aFk1m7pmnii75c8RfKkcegmcIiOTEK6xz++tb96ni5RdFRFhoPK6exSwgcr
R0nWctL3yRXsMeNqkPN0oZmdf2FbpTiCILp/qlr/sQbNU1kDkYXr+j/CwX9XXtSBBTaMyeBepTPs
UqOFwYdkQZZ/row5rXVT56khZreNIDj3UyLtAmmcNrVkYnb2c0kkuCSvV58jxBOi/WBl/Oolhe9i
uthXU8ecy+Q7v6xWZ0Kum3f6uLPsJL+HwIxOcfbw1i3WhRczB6AClOzpD8Iq5Sj98w/To5rwHKxJ
8Fc+OUL87r6uEnwAK+d2b2e6u09N1z1MKtE3TS7vapTYTliZ1UcH9q9e1sAFyqP2dnXv/Cb7iN70
TrIycM4LrhNt5LhGeVJnce4iPv7jb3h6Hc/OKh4kjuzUBi7R1mfLsKX89dGtN/uOg/gaVOdplB+W
IKfbdHYRkz2FihJDeEqzf/O/mXAwmFW/p1Ixd3UW5Cb0YE72FaDumGmddpsMzYiES3O//envZ9qW
A0OX19Yzzv0rtYJXWs2i31elq8X9aL9oxfSR7cgvDicOClyMnQBfneD8Jo5WkSlV4m/Qal71YIN2
bVQ+EV5IMxNmlVKvf/ylfhign91Qiy4OlqvPFk4H9/N72Th6QWZW3ez1rluRVYweXkUZKl9oBapB
DwxFZL01vFSA0hYJIovGzy9RUgpBqFzuAyKwd12JJJcvJAEPL2xYI+3AlFjbCcrzZWKrj3zFf/Fa
W3xcppxmoLtQ2X7+zOtkd6UpNLEnhs7eepZIrpZJunvhJNoHM8Ff7ByWbUOc42IWner57cmWrlqX
ttknasrEtkZee1lbqNBGu5N3UOjxiLGUSiNnaJxL2BXpnz9vLK4e0COzKfvnXrWDvnqT5imxr+10
CGvFNzSWNrgZ8ib4wGDlF2sLFzXbJrHewqrvvLOkP8YuL1vrvU3JeDELS15gjEZp7Our9Zya0iti
v1nlhdZ9eOz84qyDawee5BmB9+9neAB13JuBICG8OuxUK0XDms54Dqgp38qym3Jg0/Sj4uUXq43j
ICDbiwbTsM4bqNXO5mypknqvKWE/i3LRbv11Biy0GhTTbv3RIXCatZxvXxadrBXYvL4B5eDPb27q
uEZNSHqzLyyrdvdojxMST3Mt+85+6T1xdgRaOATB9EQoRXIbiAlKKUa5I9wop+i+twS3P0yFSReA
nQLxXK2y/HiZshfHhlK3LRmJWRHrFiN5H5noxsKZbd90pnxkZ2k//fHm8Yt1aAMFkL5NgaIb54vD
cnWpbKE3EHo15BMtgsTY66DYgyqOHwSm/OJap7OTN9PkWdF7/nznsEFo4bCUFLeulsbKmNbt2mty
F5xmEX/6a0EZZAkY+DxSuZ8e4u+O6kXvFAYVS7X/MfGQJEtFeuJrsZ1kxf6PL3WafJ29EDatHWMG
igLXotT7+Vp1nmpgTwmHypzSUSvXmpgXuO3O6Cv9q1Dm6kDSdZr1RlXwD8Jh8d032EXVg9QmRBwV
79nt4o/rpfJaWCvo5MYNjySPskZrXv7405qn/v7nwwKXoFOlTWg9Zdu53yBcH+ksGQORehLpsZ2s
9lvlVdplK2fEdVOepy+DnvWPyulSAn+IhY+a3lzvIIp2kDjsNIJ2r+76RpVR7dGLNNUwxpl78hLI
R/9u8sW80/OJUKHErY8TPrYflJ3Gz05Jp/qWBpMikB2V1vrf9lOjXTWqel/sHZjoYTVgExcVtkxC
p9Jp7Nl+rjWRMcFQ2RTpqfECm3Q9/PF9NLhpP91JhhYcKKarOw7tvcOjP507v3vHYFktLRySZu8p
kk7hFHdpdjMJuzci5KmbvNCGG4/dKVzV9OwVMNxCp8/12MGc6LtZNs8YUuAZwjhOPQyzlrMYChWn
ZTPv/aUvII1l7tFW1c2IRJScTJKiUmeHfORlwhsjycYjw5sY7PS+y9Jv2Mc/ud7p9bLmQ1oT/xlA
a+80IhfdRAjoiUdd4MdQerCZhzgP2v3YZbiUipvW6C/xqdvJdnnSSUEfg6/mjKFKJfeiLO6WaTzi
JbUemhVeTDZ96dsOyep6szDEKGIo1ge/8DyM3wdGKcth7btnH20wwTxR6/iXqHCiNOgh3CDzLcyN
Ut0WJtMBD+v3IdE2OJRggo/sFma5441fLCUjP+c4ZniRVWj52jJShbbRfBh+VantV3xeZqfe65NM
N3afhDJAe6AXyoqk7XwdQKvRbwaPtp7Epbi1Uo3gKjtcK4yXmkxe58pI92LVINFk93Yf5GiPxBeY
heE8YOfjJC8Eld8tiw3BK/gMIyVuTX3rOZelSqA6adzE9LFbxkMGiaL11q3R3ZDQeRz9/su8MGBx
gcUT7B161M1aEWyWOo8MDfFummyGdTn2KKniFeHTpJyLVrS7vLuf2qPUnc+j+2aveK6YnnPji3zb
L294fuP4wmg6ciHcu63+7g/f0X9eDBJq+2LGKkt3Ve+EGMocvMLZuEIe82BO0Z36z60BFSFgxLtO
/ZVJQA/VX3lhdHB6B7VHZ99txiZ9NDt3y1uMNzQOIrpAK3zyC8VlLsLXgfu6oOsY3KeU17nyiqeh
l+Di2GgliEDWdStd41Wl1dbRRj/Gj/ra60W4SvcJo5w3M4OogbkWpNrU3nkQpi232My1/KLpZhiA
VcNf1786dXNtLSPlaaLt7PZa9scpZUirBVEATUgrtANjnyiznMtVYtRMNNkPEpNyr9CuhKKZ5sg1
kHj3pBBY9EZj8OQpPYLv8ODPxKJolbgK8C6Ly3KGHAYt0cvzjWX1X2zojWARV2ObHUUrY1UFGB2Y
9TH38iunsfsorafNbKCPZpt8KtbuAV7uHQLl19Xodiu9RqSS957F1fbGxlCs7dfcKI+2U8btWDwX
+mcBGQd+94mku1vy8TmQYq8F8sXi2MCyjXSsLvsufXlIGiO0NLjFo3tpojCte24C7lH6Sa4/jjZm
Of5xWIbLbBj3Kfq3puxRccmqP47oHCpLXdmu+RQIL0ZE81g5oxXiXc6XZQcJIPyM5q6oKq4x3gtO
xbAmOly10wGANTanOhS2f8AyaK8P2f3KDURle4RNGg5+DjW86KZ4RMz8xVoyVRP5lFko7WbGjvT9
7dBt+6S9Il3zC0qv0KuKjbDncBHtfW6XHUTFwo+7pQrr1NpIt1WQNfFdSXAUa8EpwiAow1K57kPl
5RjGLgjQ+vZl1Kfq2ZfdhpZi2+kBIWXjJTqt+042d0wzXXzro3q0p32h0paP55HYN0MJVfhUrXWU
KrYgbUhvREnjEZb2W60Zj8E6wE/mA7fpfkVj03WgvgIzU/jLIX0iROLsTi/fjAYXvHb8LANtL4f5
blFq29be54JtFT0+zLPmtVkpAJp0TWLDQ1NnEnXyCYK+gWEN5KKd3xxbdHM31eyIbdApLypr2cnQ
QjQAd1nKx3TsScBz0D7dFCkVfLRIr4N9vzK+JcRONS/wlQotbnCGh4oXkOOGCwH0m8JD4l16TwaZ
w6E38PXgTEPU7JAzmYbcIFZIVIQErXrIiTJ8Q8WE8EcV1fiOr/E9ArPvutGYsVy8dZPNRpgvZTDA
gsOKoU2G9Zs+99oBuqEdqrLxritTg1K/jO2js/ZvQcIKgRKn75ktyxpKn2U/sUQrFyPyzD2YgRyv
Oh81264yVv8A+7C6geaA34q2tLjAiETD5mTJPy9mZyIR1nN3nzmz9t0xZbvxA8VmiLfHoi6dvApO
go7kRsDopHSxRbPBiQVPglahD1UtSa4bbS3suBiQB4eJN6qrBs4TrgYoH78FHX4y23FEhze301fZ
zM7LsnJxuGD18qWf7fwgC4QOG6Z25W7AUKIK/d51Nuidins6uEoxnx+/UEbXr8as5gNwi3VZ1aj0
g3QckIYM6soVAVFiJTwtntGUfavt5EF6LPi6wr1O2Gtgb03bJ4200KBfyqn2wmKuAuTdC8qz0A5k
YMVVXjXbTNdlNKNTjk2M/DAt0RF/dEJe5gwxPuVuucR6n+QXvkIgollCx2zE9q+WoBY2G6Lyv7i2
1h9wcGHv0VzO02n87LVuGUK1zS7IUHkr+tHZJmq29rVr0Rw6/oM9N988pWqyDVrtAROJ/tEpPGsv
VwYGg9nMCAf6eryuBx21Qqpb2UYaLsdZ35kvtM/yLrNQFS+jjSbWXs1D2qHLMDRD26xMHS71JEOl
XDyuyXiyxJnUBdAdyjEXHnUsCog1Lm4/G4Lv3U0ukzWLmnJGpVFgbJNte6L4tonRuWHpFz50MgRM
RZgqRP0bpc/tyS6jopv3F10lkR/IKqKf2RlK819wNytpu21/S14XooP/Q92ZLUmqXNv2i5DhODjw
GkSfGdk3VfmCVUsP7vTw9XdE6dg5qtK5W7bf7jXJyrZsqzIyaNyXrzXnmDNONV2nItIorbfFWia3
w2rsre+n4yVNgRPhZUd6nqhQnNZVAGFajB3cSJSrEbAZLDGjF3yMU07djmFnW+th6CKecXGqKAKt
DYuv9RYs6aVf4/W9nRd9mOdM/MhMWv9ETpi8WrZqvq7mMbZ8jKM9RfRBhAMebe3m9/Maw8Gr0euz
YPSZH9EfbbB6Gv63P2Vg9bC6Btmk75CT2V91m8EdBJN3Jq0IfbBbJpRDFvaEcqpPi57XszsqfxO2
HieiSQtqx350fqihsiPq1XjbYfTcExsBD0oyMLVqw1y6nXvcI2NqLzeF78LDWhLMbUXTAPRU2viv
V/rDu1vQcsAI6EECIwO92tMLHo9z7yAs9ue6i9aZg20x2abc+XpU7AE5O49JFnm/eIFbbbzKnR/r
OFzfh8wRR2AczpWDNOqHTNYWpa2Zra8iX7JDaTvpLs/G6k2n7IYz/orIQBnB9Tqu87aWMeZC7Amy
i8a66A8AlvJdTJF9dDnXnjGRdy8EkuDmMp6HySWxHf1AuFxqgYAaBa6OKnb3kJ8KdnNwzvXGm8yY
7Tkah7dzFVZ7e1ipohMtXzwdUipxn4sTN88x+2bQkNSLqvqu6Lw/oz6WX7v65zwVTJsRlv9gTCV3
hK3fFNNtzwK5DYk3fOywXm5mP4blulpNVJa2/2xEFd70/RBgslE1sItpZDFPpYm/qLEL73ud1+ep
Gc251y5YJN+zh09qquaLqHoVAUkF+JGUxwp8a1QLWexly0a9hJjzhGnNgdd22PuWM+xWuA47hhjD
FfJg7UWl3BOU3usOwnHyg5RNu4gMk5rnjBC74lNp5RTLvtMfhQu5gwdfVxvTLz88Cw2rNZfuCcm9
/gyfg/l5OuSPDviOQxf4+hmowbSrfAywi1uvb/BHy50x2O4cp3zE/P3WtSnVpzUhSZ6u9WHqzAur
F/TrDgpTzjeNacZ/dgHeXQaMfudKDipaodaQwgzs74SBkbxazTgPj9cq+xvtYoyuK0I1N21nFbfX
auHeLKqFCNV7nrPjL3hbJ5lHbkJaJo8rzrtItoPaVVbDzuaFWNVI18tenAn3RpzI+aVtrIDktGDc
BR56AlCKd5Y7inDj64ShZ531wfPqN2rZMt+KyQ9TOnhJ/bl6bEBymEg7Vpodpl7QqOh8+SO122Tv
lrKzt/ViskeFt4echNSIjU4bKCsL3gbPo0Th6pe3rm0dFybPXyWtx9NcjTlzD0AGKDOnECIcGIbb
cVm772lssNQQopSs29I1mnH4RKduC4AeIiB1EIL2sv5ZWoO40yr1Xsew9q6IlDG5HctMlpRCsB2C
sBkBowwKy0JTq+ERQpFzXIOmOYFIBgjXZM7NEgb+JkHFc6cXuBshVtObtuJrWl1Dp2zWoI84LuC8
ceWXjpZQFFCYR4vVxey2WMC3kyo5uxiverIpZHeul2qkOdqsNyxYP5Ch17uVauWmqxNzbPKx/jLO
CQ+8n2x1Y43I8kMQZoEZbwlFxHGXy/KekivZ0bNfomAmBFK78ms+Tu273SILztdBfMq6wDr2sf8m
tFijoDDOhpmTDWfPhjuYzSFVbFNhfKwJ38CPkKJHBkcX1551zKYl3ApRy9uYEsGZMLiyIISKwtNZ
NqPHvm8xxMcCZ9JnFBUVsT5AZ9c+J8Rn9MZ6b/xR3hdFKp9kMa13lsZcaU8okb3BD59ajV+1RZrR
R4WDD6SpUF5PkBNPPPvNeypba9tPbfw257S0ranJWwC/frOvrpeo85G4gw4atn6m2qPfQhqUxSd2
P1bx2knEi4uBlQ7QwsGVgSlNBJHU2SXpFB7AGgJCt34JUnCLWDWCvYMt9CjqZoziyZTpxmrt9okC
56cCwfoxrjXnkLR9H6CWffbb8CttBcB6PmugYP3FqZpxpBEfRIA0D5J1YVejbn/yi/7Ngim8zx0r
ewQWC8tH5wmeHVPBu3bgRYlBgTEFNkgRQo+1DfvqYqsu3LkKH0NsqvYmCBNvnzZluE9i3Kld3gIy
yrIL/ajDwgZbbGKJCbEya/LeBlZyWipaALJ6KZeUc0PX6zPnyiWa3bi+Da+QPN4BMJux+3XIimtt
N6td6PAHxSYZIzr7nNVKnTnhXq2YKj7mwdpszZoGOwAU1n5u4WgBfQ1ZDOZuh+75WmgSrpUP+IHb
/i20wXkX0hvOdmjrZWOLGEAjbku4ayoL6TvE8TZzLfUKJm6tN9oyRFf6AufjjBQ26ooEr/BgqUte
9mkk1mY8jJVlHSAZaTaAyr/kwVzdz7mnv8F+Uwe/np+HJvb2AnA2Househ+mZDxA9Jt3TjO9mHDG
hx1q763MsuLSJsm06/CXXhIrDLd2dsxcXFilrW2QBJN91w79eEibZjgKkwTwFsHHGEt3GGUT+W3K
pL3vVd5FifEpzoZgfnXdJYy4/jryMTOc0fsM5L7Kj4zD6naW5bor+4knXMQt3eHm2ML4jnIvY1cU
sL03Pbbdu3Dq9a5ovWHnTMa9DxrpnwAefMPN2r/1sXHhSXjjOW57ZuC5KHbu4CVfJ5xTG0VuNJIY
WbzRqxm+tJZqHsNMZZ+cEbSRAVc7VIG86bGJbxENtuDOwvEMuaYOj7hYy2Pjznq3aInzh7k03MZ0
rH+64dWtsmjIPeshBdm7ZvbRdtr0LsT2E7kJm+4VCwZ0bzDnFoLPJiWTdu+Lxt5yy/DOaaulBO/F
JpyCAwYkFEvollDrjRRKeEOtDASPB9Uvx21M8TkvW2sp2z0cvTyCM6Sf5qJMjho75xbjcLsjps+N
iBsBCMAZZpuXVXNRxTzvCjvgzBxmRb0XvTFQd2prDy5AxhtwgnTaprwYL0tpMvgVo7qhXd/uFyVX
nlN1BtcS1NtQTs29yDxxX1MBHi2qulNQDEO09DLedyZJMI5DueIDpm0fBCCGMwxYG+jGx9LqmN3b
ml5HZ+xNEK+3WOa/QvxSd6Vxx8dqze/Ir2F9tNbvrunzyK+KS5DVIKImx/nZpCB5EWkvjzgLy71D
t/STzBbrpgQy62CwGeA/2Wp4jXEA3xp0xdvUq+/6cfxAQYD5rLPfaxiI99bQlNshJT/c0aqPOjuZ
jqXoSs6yffEIjp99m5H5BkX7F7fUkr5e7A5nMToZB3MTH2wnS3nb52KXunH4NgknhzmVfSu8ab3F
bqy8CP+zH/kZgzh3xPXnrWn1faS22vcI3E7C0fnDlDfNFoqpOuG5dOE2toyKo6s798MdC3szVaW1
A0BUvVpdF98EnQr2RawgCi5CMeiFl+HMyXKPevBrkOhlO6wZUOk29b8WRjcR5yZxDFPXfRk8jrx1
pbDy0zun3VLlErRV6bN95OuHP3C3BIbdTeJmyWsThreiGGhK+1NzAPzR35XBWr+CEqjZUJp4O2pZ
nCdkUTR0cApytdSLGuPD0kzdKXRTdWjCsf3SkyS2s9v5rikx6lj1lWc3hPpRJZX3zS7Nm+NO9S3e
Jw3ydG6jNZizc1jFap/7HcxAlTnTflbdcNvGTfe8FD1wAcDTgAHLmdYl8AtoIPECFitJf642eoyh
spKdKJUdrbhFz3bMiI1emJ73vUydvV3NKxa//NiQ7rfTJB2A5QAsmwyEy5X5AObGc9efVxzRrRX7
AodefLEy2T9LyGl7BCkoJGVgbzvhN99lnEBlMlZHdcCbFxIIjZcaOcVDjlIMcSer47ufzdPBc/UZ
8Le565OJtnE5f4RF+wOSh7/38VodJ69d9vYa2odwmqrzPDbKhairxh8MPgScw6QBUgJv8p0c1Pa7
Z37mrc9Z02vsoxMzLaD1VkW+s1afEzIc8DUqcAnj5J4LM48PwGvYQiZVw++Pw+4Y44el3dmDYgMT
hkX0epbXadLQylPxUzKxeMXJWh4z2EnP7K5z5OgaVHsCbTTWBWYGQMbNvmx63iQsqkDi0axQMDaF
/oiraaa31sd0oop01w9ZymUVy1n64deWEPNzO4XxoSgNYwNEn/dLPYcgM3P71pNhcjs1ZY7h2G7C
PbydwuaE3qYYiThhiA1lNB7u2tPNvHGXthh3yjRIcjx3wWctktZO+IUMmJzOWei3lQh2ui3Or03L
EeSFlnG9bxhanvyieEg9X+6ahBI8XRnouEvBVKe48lCgVp+Qj9psHIF+W6tmmTcUs3MSccAjBtsp
k2Wv+raYN54YxEKzOhW7Icue6FkxHAZN3Wu8donvQ2gMwlltpVoFTuy63PMx0y+v2kFcMZjzlSLi
pKu7gzkZCUS5xHEUF3/IvoyY+Taum/VHZk/ZXgCcNKsyGxHbtCdMONxMMoyP5UTCxgRqrGlbys/U
0a/2iO/b2DOWmXjILDhM8fzOnDyLKo+TdGMr83NCtfWF7JH8MbfGhZ57nkQNLdCDUIm8YFVwPtW4
eFkWqLTlpqqc/IdOEvKIYvcj1BpbV1g7mwEPwUlgGD75lrhJGu+97oL65GN03mZmeG0EffHSleMR
u2a39UB776ow6D+PalDBYYG4sNOuy/oLao48Tz/2nmmbFttSDgbsdjlcZvTJZyIZlj1k6vSDXn9S
YC1P6Sx3o2bKEXc7P+yYsoHIuLNGExw4aY1bRcV3HnhKb6gMmmOj/fAIyNKK2l6556pabWrYXr7S
UqDFHDTOTZuq7uKNs/8AeIvZPcl7+7bBCQ7WpNZ71fHKcpxy9kk5949rnKmHeZEQEDHrPnoJJDFq
Me+mm0eXoq2QwxdA7W0D8mR2g83MNXy2e5lZG3tJ1PcMDViGHTBrH4DjsGGA9TmRC0KHF5Pxhc2a
4V0Q+zemV5qplbD84+AU1am2QgewvqG/Y8g4+LRCOzjlPv6uoEnEG/wbtQclBgkzBoLO0kq0ygnl
+fTRxojN80z3e3H1KGfkjDT4ECaYPphQ3+1Ats+idc1dAoKKjTCf1gRIkEmaTQg+QW1CKHPpJsnr
7EsCnamNWjVC8wTqPl8UgogtYML5W5/mFi9PWh6K5TqQipt1ul8tq31s4sK5AWGqX3KRFFQT9cJZ
kEnCzqRqvCnUZOdRkvdDsSUAlPkJYFbxfcJNfJtDMPgKgrQJo1TN+QP2XTry9oqn9rbqa4qAwDT5
bRf0aAOB9gVwQ+fMeXez0fzsiGrB5ynG+sYhbB5eFMkTQPFrJ36op2xg6+XEfWtD1DaX1geiEImJ
uBFjbP/7kmGmWFkXfyYLZuwb6jB1FNgel81sCVg4AwZmrNwEZtxoVXt0ijrLvICNdt/Csuq/2bXW
dAvjJA9Yw5DLTCxVH0Nnj1sIJPy6Q25lt8mA9LdwfflWhoX5CZHB/uAmgzxysrDdTY5FCEiaa71F
rJIEEbB+MO+dtJBsoTMP9h1HOvr3BXEouKCfNYEkd0sKnYadMVvqTeI07iXtKmQLk93jYrRdmuRb
4jNwiITJ/AqsG+28geT74Li/fi8Zj17U6RxECwWm+dwtwJs2WTHyp+5Z8aZ65psIP7yXSJ0uHhlV
tEdCjOzL7M8QpZ2S/DVQJOe8XVezcdRQmEtS+zbIqW7OuuecyfExie0kOQA0MD/JmUi75zHXhdi7
FVCSKme+vx0bWT4zq0yKUwkyJIt6BrAS0HpLjtEKknqzxACZsRTx1sdDLgH6dUxb2RBS9PPVIqBG
BnF1409d+WyCvD9omFd4oYG9QKBeOi6pQJ5LHIVH3sqepxQINdoJKouqQ8VTMLoaNjqhuwEubi2f
aWkkn2jDc4IOLWKBBzHZH03nd2f65/k+rPLyzZ6vjK/Qc2fmoU1/iOul/9ZNQ38nlnk5KwjhGXB0
E97RkOXHFwSVsGojXgl6MGQbTvTxZW54MCOsWmiyw0F/xgIdX8I8Ty4+No19bMb8GMQKRU/tL8lX
YSX5LXGMHXRh7CHjjjQNfuc85YC0I+XNgVaEDKFhxrg0zz6u5DzKugLuBGBCnsYk9pCsdAH/2Eo8
1QOt8Tc6Ahlm+Ey3LBZEcH4BAW1e8gnEVD7Gjk+LTlpfgI8kn7xGmhe6mhaHOzJ3tllAmAPe9HF6
bW3ZvpuQhkUh6uCNM4O682UCBrIswkvTKuoDCB6KTb6G6e13rFcoaKjHY+cqHIV4MOzzNEdd3Xnk
e8BsZnllIb3jPegBmtGcLaJ8KJGzS7EkQEl0zPBgkIFMDoM/2Z90WYBNg5RRPtPB4slqx9x9C+jQ
16SPS26EySEAKLCh3Mwi1zcjaExm1W0XP6H3Y9+lGVzdZxgdtmYM0ktYhuVD2NdxuRcwgQS4IV76
lftNA5S0rx1iNhJJECt6b9JUPASMQj+XTq++K5nmt6lOHNqQy8TyYMO7uPSW61ckM4TkGaxLli/M
GGxenrK5iq5zvboD6R9e+JKmFo+8H/IEWtpwE+qBydG+cweUf2PuyRUKWYAUcAxFdaRHNb1aQZaD
l3B4YRkYPCcZOo5y4sFlW4gvqa/K58XzzQsJVyQIAdb3v3PYmWCSjOCu8I/hRqEgWC38ClZDZdYj
7TxQRyf5vnFjoEUrfcRP5bI61FmNdrqT48v0ia3IqG3QEkp9UsuQH1vAIyhReD+qaGLE8ZGWPNow
BcI7dCj9YYGksgdvxqpbLMknplNcToAYS30/dcFC0ZEm685mYpTvf2mYBsSQP4FKEF3RxCPLvdKS
R9jk1/cbNPFg7oKr46deumJ/1TV6HLIh1O9EMbHe8yH80HCZ3kvQcLikQqcF3wZzaEPuU7/Prytz
zQYAmH6eb20vhh5WN/qpzmpwNqvoZ4DgqE27QvGv6TjbByevl4uyg5ZrgAXkofPjxvsoyrbMOEKm
AODJDmaVIUpFvs1V2R/gTXIYauF4BqRc5Kq8T/t5BLBjmpNt6eYUNpZ9BjDLvWCT0yriBtPk9ttO
7r2ZP7fpWrC2T3YW35eeYo3MVsk650GFqUjEseQbR0qbpE2EPV5ipU8tz/e9mYv4MuFU3PWpNx6t
RDAsI9qijapm5SItDrSIG39sumXr1zWd1toKYuu8VHa5gATkgXNGT7rRSA7sAY4MVXhdEHGCuIDv
lTKuQYEzgA3IJXntUe0H+BQwZOF06QfzQgAr72LdqvB+1OO45TqoY2xCCNyyas12asl62nidR2QE
zFByIFCYOkJ7Ly5P96HoSJekLmu8LyUbClUyaMOjTiailBBN3TIKZcvqFX6T2sUrQPGQH8M5l8ch
nz0USh6PysiENtIBkw+EXewXdrpMr67dK+rGlk3KCyRaW7mUzxRaFuFdQcLD2+chM8pUB04aTX7J
hkl16NxwjB/uFzP2m0mniCLSrsPRlc/igR7V/SDA1gW1TTAAiokIUCRuGE0mwQCy5Uxrgm/jpTLu
Ilrj1nEuDSVg5Y+s8SPL/+PA4WikRT139k0ecu/uyETEQGNN9Nh2M9gu64LygIAWK9RM2nOzev9U
H/8tp/Ul+9aiofnZ/zJK/12z9W/+bBzb/PfPn/P/oB/7Cgv4Cz92OvRffvNvX////+3FFhi9XNSw
6BoFKvF/8WIjXLUdZEfSdhWOk//xYgf/kA6LNApOHFvwbPhL3X95sbFpo4jkPwqJKeHof8uMLX+J
mf9HLWrh7EEvL5lU/K5tTOI6hnzrOVdi6XRueIu3mQwBkGeWqY4piJ6zcy2ECQy6DnA8yYrj4gpc
NpmsRP+agV98s2zvPXUBT6L71j1EkH5mnfW7NABs7/npI54zQLvkvo80yZUlHgO6mhqDchl+noVO
PyanVU+Bha/K59yLpph6bBA00RrNYG0Cq0h/HmzhLcN279wxBnq6uj01kBgmlxuApIrESbsPNswz
XH/rASw/e6OTvJnAiRdIrN5Vq6fSGM2IA91AuHp5Uq23ZA/kwGRQaKQpYXa3fqiRlix5HdHj6r3t
UHYFMxaoLS8FXNZHEuHWBwQp01mSFQVIuGwj2zWorFZVX1K4+x8UksvZw6lwS/8yOwJ6myJWJov0
n64F0ZihA4iHrt4v2lBzt+t0KETaXLq0mm9gOtE7IT9d44dEjOulF+NXwE1Fz+htIyUCG8/MzpG4
iquIiSOB5b21LpuCCWCzFphPj4vnLVQRKlOfy8xqjkWSuLcU5cTmGdBJve89G4OfK46TIXLxLRyA
fLL3BCGhVa53waM+f6OdSjPKWZY7tyA+BK3FAhbbcl904JMT5hmaKwDk8Wgx/d5WwWjeMTh7ZwNM
npnG1PunKxG0Re/l1yf4ejOLwChQOybOK0J1emDrgGi1KdbHVYYguhRMyp3L5HUmeTPvnvQKrWcU
IyMS0yHoA0yfgqiwiobNs3R5fmxzY/L+SPePDo1hTqHzoKdeKdybFNrquw/vb8t2/E6403iziMK9
GmKT93gcEJKufahRjJJOj9KV/iqVQsREKz26V5P+XKRBlFbqPW8yjr9T6h6xiMPgRXXluxuOZyj3
EY1OzO4IHQLn6YGnoZAM4oloDb4Moq3G/d6ntcOmnCwgdCZ6p0sWiEPYusCnNFkHFyK/rBsJ0r+E
L4reclMsbdXRQpls50i7gUowySHtIqaPn2Cb045YPRHz+8YAt2HHGXk/LDOwb8KKkAf1NLHJaPVy
kIBMBSaCWitxYSaxvkHm84G0l9WojwMdnVvUpPZLFioLZkkdTDvVQ+vdeL7tiqeWKt9no8HB2u8Z
RgmmEqCvLP6mSc6qKFAXVanXnCcwnPs6QRC0lcK1Hp0EfDs+N/9gy1+v3WTsC9jW/j0Jc33JwCIg
1F2awUSeYPzhB6o/yFjp6kgaS70Tk5tfrGFKIf9P9U05cljdNuBfoeJyi9g7XZPuq5UR1IQaugcK
m1qvtpD1BSxiy67b20+u1zgsSgbhSVq7AxFsdTid0Kx4Jxlr8dNfwvgxEXHVbhfdOy89I0+CY+H7
i20qOHfsYqI8Qf/FcXtvcB4QIUjWigcGXDuoffElf4OHVJ5UgNJj0/VW+ZDmhMwOaNBHWoET8YNz
1/l066XX3K+OsB4blOZ7aIjXNJM0IS5uGpoTG76ig51PVsUgtOTAQ3k0T6zDifjog2sQrwmn+kxK
MzMZGUDl75lSE+tFpMwDD9dy6zBwA0vfrDqnfQ7ubQMwP9wadhfI6YR7H7sxS28k6O2HHnDxJVaG
rm1ZN1Js4mF0bhcmD0hbQaLtah0E0yHsKv8UM6h1N91UlHdeLPxbezRLFZWVUKcO6Py2SrxmRw4J
RZljhgqZQNcTtUQywUlYI0i4HGPsDZKJ7rYKLI5/FLQL7yMI+U0WL09N57z6SG+fVVjNn3WgzFfg
3LScuPbOcYzn6cevDflvFS7/e7XxW0Hy/xMixsWu8H+vSV6L9ktWc5X+yZv5BZW5/o1/ViWu/Q9e
w8AOsebZNo4drA3TL0KM4/xDSF9hL6Ni8VzMhv9dlXjOP/g3An2Aj9+Z4yI+mf+qSlz3H9cQNmx+
uGSw5fDz/gYi5g+Tqo0XFs/x1UsnA+HjB/69NqkYnubO0E7bHLTxGUwyY42E5Ox/uR4P/6xx/hUM
879+iuvzfTBzYmr7w6WKWDqoMg1Z36LPTH82L3q0bNXy9a8/5g/DHl8GaqJkKQuxklyd9r9/GYSn
GmxLSm/abwDep3YTxXiJj2HrZ2cfFvqrVXfrTVOI/D/6aK5+q/8p7vxfn01aMaZ/O8Aw4/9hXKoJ
6TUkjYxbL20EWS2mCdZs05sgBXK+Sru9rZaazT53vHLecjpL3nrRis81dNaYvElSKwjYQb+Ottp3
kl3V2k19VYUKkKF/fZn+/W64rOYeQAm8Ntz561f5F6+NG4xjoQa6oyKV/ZOzipyEKHsp5X+wav7h
5eKSeLiicBddbYx8zB+3I++cYIIvMuMAIB31FzrSu3f6ykyXAPp8S7dvGNf8U4qREZLk3/yS1zoZ
ASfmLCATPBC/f8mhx3NnJPp44JMKpw0SJ2n69u9Z466vM2eKgNsueCcJcP39U4yEx5rQwyRpOe8Y
ugQGBZLUb162fvrr73P9Sb89XxRrKHcRw/oSts2fMAsPCUnlw76hZiGza0MEPf2VMfa3wTwzpi+u
Y+i//sR/e0xYqniWwRLQ9sH4d729//KYZMPgDo7KJUhMF2CpIktrVs1/MhT/20Py61MkJjSOZS6E
o98/xas9lzKNT5G2jp9yRTwkbgV7m8+ZPDm2IahgKf8Dt+c/feYfD2aV1Uw0ST3dOgFbOkFRKyll
5puulHpne4Z4ymzx/NdX898/kyWJ7xqCHbBZ0/8wUfrJ3PZdPjp8phWfx3ztH4Rc53NB5DgBqvlU
9BvUgVO8++vP/ffnRnHi9bBKwwAL0df8fn2TerJwmfTOlui48mn02vRLucbE6ZAFMNDsqIq/Z0zl
NeckzVlaqgDYt/MnE6kpgrgrEQJvBQGH9yLUhrQ4G47xlqmAdfrrbyeINv39xXDwZ7OBOfgXwXSg
L/7jwoqG1HsA+qCeVFyOh6FbUfFqwovX97xvy/SQ8CXjPbI4pz44fYlUmtPqWm7KUIVHT7RGfJnL
K+ITYCwpnudOl0FyJv1lsfa6XY0fNeiQqs08o27fEAPqNjvRerHa1WNTczRzZjFtFprpdLtgMIlo
bEEUbJxgyGjvtUul78kVWN2bZfQFCmNyzeV1XuybLTavqFvlKcRYIXac9q9BLXWykvqcQvH+6maG
5vMSLFPD7F4ZdRxtxmHnXMXWN9FWk73NMkt/IkmZVqDKx5XS0Et9f+ONA9kvcd80NZPxxhNbyk+e
dirG8cDAjyRFkp0II5Clhk2c42PEQUMb3zkkloeChnp43EDrDMYHq5hSuacBrj/pBaz7Pl8RwO3n
3rjBrYvgGStha2MdEa2d3gPKEvKoErt7i3Gc+hF1fYFQiRS/JfnG6ujO7k47wOnSKIbHzKXVk1OQ
xN6uvvuK7cBFmdcsK5cQjQRhin3sODtMqgRKrIzO34BP18khLItrXx9MMzMVx8extYJzODrzMFg7
t/AxY62gTR5pl0w2RHwRfsSBD8pqg+HGKGIdJvq6hIDMgXie2C7EI2q1vAMdvlTOYTUchJCark2T
7KwQgcxxXsPVgbpKVPvtRAMVEIxVjc6L31QcIBtCkPEWQvrGbtH3ytqhl2bmFDOJKB5wD9XraTS9
y6jJJm/2FLfKxbJB9Oe8C/JavOe5FRTX8CHvBpr1jBqUOYDubuM8C1+SpcfKlpDkQyCKHpF3xK2D
lhsEYhjNMnaLO0/netkHZP4RtcgGuAnTtCy3Ta9JrWrjdEavWZjmhnX9mjqtYaHTEe4I8FVt7X1p
646CyQQBPN9CSx18Mn3v/ojrlMZnBcNP7G2rxH3pMOK0GPHO5m3spfXiOHS391Ja9cTsKqZjtBSj
sDZjkpMeWSXFNVKax+YnTz5GbNVocp1lF8dvxTAaNObqeqB01JzpLd0IXossTrJzA6IGc9HY68d6
QEO7Y4JHoKbFSyR5rcJBor5skvemrFt+CINInCudg0uBoELzVSZox++uUYA5ile1+NEcFEu6yYex
wr+6pggIpykW36EtXxPksdPPPF6SOF0+p//mVc4K0hpTJ5Ikd+JlGKx2abbVJDMygsgWWY5ZCotu
T5SFpYl4CEg/91xnHe41hdVEriZc6Z298N68VNaEgI9NkASagfx04hoyae4YqtLgEFlffR4SpmfI
K/J7HOeeexiy2Su54V2RnRiWTTN2PssJXh0p7TOvrv25n0ZyllttOc91l6zhR+HQMt8b2oRWGhWB
aMMPmRBl/iA71Fo5bZ565edUdtFVWARjz6QHM7pVv6lt5NvCpZf/IH36IzdZKYbnUSZeeiKyD2Uq
4WVxihzMLtiU98FSOgnR8iWAIoD8TNl0SZW3RyLTOQ8myfzuifgJBydm0LfWeKxWI7ONR358+z0v
SDV/sQyhh0feTdDVE2Tv4Eei1iwmMVYNZH8PcWrj7qcbRdMdA05Eh8gfHxqvELf0btwS9VrdX7Pu
EvI9Mt/+yAKLqGj0ewW/s9cVj4FFy5Mkbl08pV5hvyED6qsdoiNvi4izzbcYIc2Z9GD7c1OJGeNO
ufysqQLkwcM/eK/nINMPlV2Zr8zIiQ9u5PSIEy3skJ+a4NUeeu/NbnvSY3w/sVHJsC7iTfaDp5zp
3XdIe+snYl8as104IuY73TPvOzfxbA4Y3sw1PpICctPaHq61RCb5sVpIfTuiy8H7UPtyW5NejX6+
y6cR9zImO4jlKTFNOgs7LuHsXKV6AbYmdCPtiw/1nYBDw8qIExjRU2Knk6Jn5lVvk43FD7sx1qlD
Xzl+B7rEw7Lj0c75MYVZJyInbK23hHnjA71eAm0cZwDR2LXS+TEXOV5Lx0CLP+eLMx4DnGIYJpP/
Q915LElupNn6Xe4eNGixuBsAoVJrtYGlKmi4QzjU08+H6r52q6s5zeFyNjRasZiREQE4fnHOdwR3
ezL4iHjLPOlOvRrc92mD1oVmNqsXFvvIxGtbw4wvi2W+UrZcb6s+17qIkGpmaKkDopS1v6WjXNKT
nKDqpmLNKZpCfNeVU7xbJSYlpt7kiMVtJvnNK8eupmhczY49m66sdC+IhrnFNdt2D2gvghR5u0XU
KV/tZ0WdQoE1TKRHWBrvdJOCTzkL0FJdYj4hvHOoZvtQj4017ETRpze6XfPwYbmYvSwO7z/2/aIn
0mKZCGU1Z5x5cUaUMrETrMNvVm1tu3joh8U/IlDiUEYp0fIE9yRB8MOaax8dkl4JgkkERjxmU+bu
ysVq3gaT2LArMBalislYmZsHHZ+fFgL3ri6bScF7zhqfMDuiVkmP7Zuc/DNXFuwGvT6NGLjLTwyS
Qb8vkbgEh55P9EeBilGLk2Uh+ZRbBHpjayEacZAkJgcSa/l58PmvE39y5kMLioC567JsgbK1Wz0T
Kpr3e2xjaMedZBIlvo0mRy8+UDIjxcZDw3J3knWkGVvarheI/GbupJVFFgkd732qM+I39BxuoMP4
cgrNVfPfq6pJXgS7AzMsJ2HKiI2I9bhOBuDSPCDFB66DEu+a1gBednQTK+TcmSNKvxzGOWqBfn7z
kaKRpBjk3V1aeCvYft3CM+eXgZgOzeT3mKsZg88xBqQKTTZ8pz2xCAP2Wz9pz9zeqpddh6hdhDYl
z0fOoXgHktNtYlylwFNHf3LJeW/I8Q3RlA3DboACgN4d6TiZwX7nWez+V304jdrg1ZHyS/u18keW
wqVaCdolcL1Qux5jEdqwdex5gEsG/2jVzP44l0P3sPhIMfHtVsqP5p7TMw7yVeooltoGVJ9EA2qV
w5DdedSlWgz/EV7DbCJdi6XK5Q7DmePuV5T9H4W/CZlTkZPNornYORGdBk4RIZsjdZ6AiwDbc61G
yqquTK8K6LnTcTDILQGKalsW5jlpkCEvTWpIWaJgyZJmfq0ym8SRrEaEf5ywgt8lqd0MZ6ilHJ5A
k509SaBckGZnWyahZmbWdStVYzNnJX74SCRYMewsfO2Y8xHfPaPyHd87E/HFrjFy38NTmHs/krqQ
bthbWzjRyDH9Y3Sa4N6tVEBgrnSLeO5l9zRiYHoazNSSnCYJ1zNWbgM6fu/oEfsBYjNS4bqS7crS
PU1to3jGe0p+zCIT9w1Kp8e+w4xKPS7lEYQXb7qTucMaC4puGXqEyRXxAuIFndgWGj+XbnNLNAz2
itaSGVmVtdE+9+W4BRrMenMmNJIbUXQZkD+1UXpPxFPKMbSW1O92WLIDAjfrkd+Ibo/a1GG8oRPU
ZLYStAaTKe404kBZ8LsYMlLb987NmgYpzFzDulxLjUgm5lsdurzZcJZo9GiFseZkGYPnQe8nloOj
DM6WZAE4aiQ4+xtvtsuDNJzm0kH2/9JR4RU7a64pE/Ueu0dk5oUNK2Rtp5PHmuQ5WRJ267Woa0wf
nFPhWPiDE5leZt4CnlneyA/pmrgZqxq7cqHfm2hCCPyd6iGyUPx+j/ncDkSfLuomSGZCEcAJdlg9
68W/8iGHwvLs5vQpWNu8xaZSoSikxJ4/IUE3V7Y1bz0HX+wYOmve97tx1jIK4HR2wHmlmc+pNejN
Sfr5QAPAhqFghcPmkA5rNp81fCctyU5kyVIdF3z4YyGak1O4m3yagvV25YTsuCRGgUYsyJP7xVY8
RKp588EtttnuckMR4MUf55FI5/YDXxw8KRfj1zVJmbQEsxfUPuuwlRBz/G/yHqOA3HsiIe2wAgSL
k3ruUcBl6bBlKs3u9JqmDukFQdM6l9rE2Y79aRL3BelPHM4yx4KANHbCIZvYaX2WWObE5oKj6HGU
RfZBcpqcjxU22etmXKvsnCOyRg0IIvUwTLN/XyU8xhA+CfU24KHnX9PJ2vwDTh3bQiRPPhdCebJN
UT8H+jgRm40QnQ5AOd5mOmQU2flD/ghkAyulmaOuDA1oKioq1oaDfdaAmIcetkDCzkauSQow2/5R
g/NGPml06dmQ+eyKM9Jqhqjhn7jeehlwi0wjB6pu0rnuxkAPxE5fq8CL+rqu6VRq3SfsVes0AiA1
mll4xAR9h26PCY2619Hz3erp3sGG291HosemEBH742UHEofGBH2VYT0Y9sa2dibfeaVysc3YcAp5
zarIJmp+HAZry/cj8dGkFjhvR0nQYtEnEHtISOyTWyUrfRNBqekVjRY7ZtqlirO1aK5UZ7jtFYNB
lpRUE1QfnTTrzf4gXLlTNKmsItO+JT9sWNXMYEi0bzkpTmT/agHb4awe1LIbi2noIkf59QM55/aD
rvC2AuP2rfusTEsfy9RIE9X6lI30532Ax2RBg555JVoam6ivd0IMadD8GuIulzfXOsubYHPnJWbx
w52B69B6kepMkE351jr5+C1NheAe/hEPp67qNOcw94jZGEDaTkLAY0lEFls694db6Iu4JqLWhhI+
rgsxd7aqNnZNPXus6hez3m/v9BugITagrEBZbDhCZGdJQ1nbM0MiAZ4Oo2RHvxTfOSvWBcEhRXBY
G+a6EH9ml27k9VT3oTkt1YU12OJFqcq6SOGFgRMhs44Py3fNd9OotYuxm9Gopzpiba/jQCGwthiw
z4OrCn2pZ/BmTKPQ49JBiAecIxUNlgCZfFAgqCai3Mc0kOA0W8JCpJtFouOOCCHt+1fYArx7DYHj
o/Kq9j1JqnWL8s7TB8UuLTsVKLWmSMOOcT9TRmVoJnJUoHVTBdYhGAN+DuUBc4uFtuTLJHPoRRKl
+Zh4SDTJpc6T4ZgSI6eHQ78acuugEIeZvrsOJ9pUCszO7EreR0ndcZDTUD+UfNF1VNSOg0xA2O3Z
aAdkmOtDOpx3a6rYss/NOWsJR+7MBeAXBPNynaIW4r4Wpaa07ia3bI0deHPgS0vjtHdlOdUU9La1
br77GnEj+ZFYkj1FQCSO35QSVCvLDgbAGgRYXbkIKNU5iYE/YUUIa40AoYNyenlta5r5GgwDuXUm
rjkt5mRG7OCjltJjyRTlQtXoDA6J56ktRCXD+E06I54wROl2dyT8NvffCYAkOFWt9aKH8yTs57GD
ahC62O/I7kJQiOqPHMTrWflOu2OMtWJUD4Y5i9ua2F+wJIG7YfywRXvVPD4NHugR1tGj8a6oUDX6
oGWLuia5UJzhPQc8NQa56ENz1Mq9mrnw8PQRmRwh4x/keT0tHX/DoUf12U+8TDNG8sjJm9E6OZ3H
79BYWvberiUv05Qce+cdEggNbvJMppVAr4EQZ1S8wrRInzujyVznSC4sH61agqYOLXyz+Z6esL/M
dcKFT/AJUYX2quYpNxSDRBQns0WLerQgK56bAZoMEVG+GUMWTuOUr29E+7hlBbo918pOt5kjvOiM
qwoMx5nXRLM2o7mZawc1IstmqE1ea/T4W3rXxQZQFAmHFglhsYk56JE7eHX2LNrlbSaUgxCUJsoF
ZZKwKu4cqU9RRy7id2kI64V2Y0Fd6Azrpz24DiRuF2xC26fuC6Yf77krzO4zrW2IJ3gugirU58n5
Zn5MigNWiryLmcV4y96bTPU1eTM7akr19jUg4+3aH2SKuSlP/UeeWwLRUcl1ehjHUdyy5dC9S7+z
5eNg1QlZVeR03lReU74w2UiwJ2jZQCnd9j0eeaPPyFf3tie/Nvs4PqzW6LBoyRxRsU9/8QnZg6FM
kbHIRE6fu1FC0joEgkFPJYlrqf1hFTrkGF91WVR72KUvVxK9qn2RGMubZy06BqehYt6kdaM1Hcuu
rPIbvK9Kxt2adSK2sM2ZmLbw4mK8LBYs4pZsnHhFx86Gi/v3xkSTi16odOWPRvRqPCKMoY6YU4vU
0lFkeRahMx7xHJaFeFxatjlhvg4zEXAD6cQKOnETD4AzhuPoDdh7+bAduFNzIS9QInKc29MYcCqM
7BiY/Enit1wHGD2TNtO7UDYpUTy3M5nEqTaj3KB6zG+7jasb2ipFMTEYSfmOgMVU+5GbcNlrxEnD
L5Cu/6zXUM4izdwe6mTejxvwqoDRkve1e72sJJ0cK5vZBxdRlj4HGuMdfDvCFPhzBEO3PvfsL7YN
nRFXnAZVWHQ4L+MGx9krTv2cErMvcI0Ys1EUoTDX0j9yNI8vft246V6HckIFrm/iHDyMiRFWc6PA
ECatfBatEN82xqx7xA6Y31yVTXyZDLAiZfbtIyfmeGWOHmETA62mGeJhMn9YyMo+zMUSFALVrKWH
pabx2dnLaLwkDtLoCCmQD9QEhwpRmb6eRnkZtCRIltvwRBNOzs/D64GFXbeT5OQwBGbeVW8ZzICd
ZIa5ZvMoWE17E1RajbrLmpLbpWwsnGIGLhoksOx8g6BBZWRhGdrbxlhfaZgB+j3AoiQIFzvxH71i
WriLe6v1kcRt/aeOwsjfC1LBMJQ5BiTiwkOpv6evSi4I1UZr7KQpnMiiluIlYdCKaT8xsx96kJKk
18DCyMIZQf8DOWwOX1rhaG/J4CRNtPIhiL1k+JfuvKkyitASQXND6ed/ToE1GlFGvumz7mpLAm/N
KB/zEUTRjuR7Nka4r3DSkdjqPY5z2fLU53yYAaUZ5SfrZsZIxQbxjHDcOusF/gnE/p1jNm/NsljU
SLlutR+jtNdkNyC6Yzg0lEF6I0ZHr05i0qZvC+7Tl9GSsxvypOnUWT6wlwnhe2rBXmSVcW1b3giD
yZh6zIkKnlHctoFDq8PcAnuRIhvVbdVy9GxlDRc2z+dn3TA1wpApV04WKuyBw6OzPysr9duobRMm
txpRpM+FnvsJuZyLf1240rlbmPV86gzDmCjNnvaR9RiMIhJwcv9AxDtYM8fw5I8+YzEaswxIr2Ye
GBZCass8stauJNJO1z9PF4VhspaSKhVihfwOMHxxPhE5eKFp0kuiQaFgCnPNKD4QNmwZt+QYMd9X
pE+Qrps7XmhtnjWs5BbH7EKJOEbTQIYAkQImbvDON8RwFJbrnWlu1X4Vjp7lnKNsDzg1p9wmf4Rv
aY8T02kiII0ddqEOVfP5wgTNjMfVy18NH8tbSM82iah2e+5iL+mHa9sxl7cZ5S3NnoUzJqQUzZHW
jVrfItPKdY2Rz9I9INuyv6FL5GNcwEDFe24ZEMcSa4LilgvcwG2pGXeAKqguSJDvSxz3BFtGVspl
EVkcHONuZKG5EA/vrpi5O8e5nqxh7GlWiVgL04nZ4s7tfGYEcIlWc0ftIB2cODw3+VWyKY2gCQUP
U12nSWQmjO5Dl5rRxTvW5WhNgzU1TmSiOleTkPqNsV3blFg8cON2kAZD2cpi9JyyFp5YDkko1nM1
sDRqnFW7trQaiycqEyhFU7lwR1edMPUdREruWtAhiX/IMIU5+0AlCcdTQ1w0fIuK4XggmMqEwhdd
ccBlackLl1uWMtLk8XhZMhmFSMf8bY1rd2xea98lGkIGpZHHCe3mLfWIJnaUm1Rf3jJWj1i/wXwW
i5NsLbXr5XgtylEc+nX1qpvJbPNp59dojyI8LCuZKIlkBJJUDHf2yD7wZStfpm4EP6WA7sUXnIbb
jUL4i4b8CDrLCkINxTypwPxfwY+AnBT/MHhazSJUdIjXrK1XH+lOLwlmMYm0RWXE6UWyWB/V5mhV
h4YlSAfiNBnPVSlddSK5XbtmelIzU0O9nBIBauHLDdo8+7bXn7JMloLVHh/h7O4JzcSroWPbMCLY
gQV+pK5bHrhvCaA17IGHMgrQrNpLYlmv88qyr3RhiY+RdcAagTtqvMguSklnl4BzCKuVUigyKnJ1
Y6ev6JQqvIn5PkiktnDGLcmdUyUBqIyWMFNO8UIQ2pFatK46/S3qSWv29jTKzHFG37S1M8pgzzg0
Y65nDzoj7eEz1ynH9hKmI9c3eetoBTNetbwWkly8A8U+Y3rB3BOkb6az/3RMG813A1HUDiVgnHmP
kpIbs5X2M8/MwWQl0PK8bXIQ03v2+VVxtLDLXYMkVurKMPq5u8tKCt5QcG65BPF64wuiAObIK4sw
RW9c+VipraLMgSDxlLb3OVsHf7cKZe0p92eCqHWSq0PZaMMduqUcpl8Ob3itGNiGbdsT3lrmVKvK
Cer7GizQJaKXJb20UxvTJOVspu1JO82QjRLAVaIVbhBQLjPi69ByVjynMy0cTIgiqH6GIdlBaFTj
OB+tbAMTzBYWe4NTng7DR+rCgH904eOOqmJ3kOtDNBLRLiO9qIfuxCtXr8Go6ecj3Mp0J0u9+BEs
onwhVB4qklwr9Rk4SnZfdDHIseD/5Y79SrIlC51wMhkht5EY6rraVW7AI2KtbEjaboVYPgoK0S1n
TMeEwt6nWCEmHqBEehk0BaE3S04IInS5QDor98cfREiQdtv2HaNXgkjS5IFlRDbQU03d+2R7nB9a
5rVpaBaJax8mhNMMA8fA19CdJiueFmQFxxSqpsEsOcjJj+qQL+0KnpT3jV9Q/zJ3Uqc58Jo+JKOg
eloz5O3QCNBso/7McNsH4FPzqOUBsd4vuWHNBzvzue2LVi/XWPMrgE0aLO3sTEAtAhpOEZQxvXWz
KkbPqoNLr5SlneTkBDc+xV6987TecEknxhLoHJnLjG0KlpgS6z0IBgVsLDXy7iTQ68Jtoanng2o9
ABz7MfHx8GEOI5oZvmi+DaqrNAeWlzBzHdeaWVjXN5bJfYuJfAu35bHiNEKDAAxgKIsYabjT2TSp
GZ1FXQYw/HiYsSkiV4fHiEvTMA9Zn2H8DITAXDCt6sQ/GjbKfjVvzFyHoQgfHN5U6pbMFtsxPa7r
GR+XLEBIpAMdjWBtHrHH8bn1pNt/DTym7rWV8GssDyB0I4PcKwgWi+2cbPz0HrHtLdZsu0nmOjaY
9naMcnVMQFZvDEtYlozycXVhFjsn79qfzjVn5HyDPyWJIlV5EZwZrLkv12XAZl54lbFvWrLPI7es
2+BgFrVuRpuo2uR8xHpBH1kwgFcdiBR0iC4/HMTu+ijTEq9hJjA5xspog46xM9flfGrLyv0EWBUQ
FruFO0+oFiaQg54m3Et6B8UZinoBfJDUvfoRptyQ3aTlXMkfyL47zF4gGK+miiXAaWRiCrBsZiuw
G2wvu2bE1A875ihaygSReV2KB6JSzdNC+wqEZF577wSbONdv8WGWzqmC+WQfeJpjm887BAQg8HzG
/oOC3R3ZUJnMCyO1KOVX5lv6wWKnmF3PXW4HIGC8Vr4AySyaG0sLWi1yZsQfEaMLpoBW7rb/UIb9
Le3y/8x0dS2/m/uh+/4eLt/l/wZbFYK0/17CHHaq+c5/VTBb/P1/CJhRG/yByti2ELD9dFWhF/2H
gNkw7D90z/Fdl6RJ0/jVVuX88VP6iSIyMDwPVxZ66P8nYP5D10HNB0gmLdfZrFp/R8D8M33gF2Ek
gl8kiogewPJh4/J/zzJapaZntjHVp5VyIbTSR60rlx2bWabMwfI0gZcNg+KiHE9Sr8uTp0byMFd5
tQTFX6TT/Sa1+8dvQnFuupaD4XSTgP8qmFR06HWS5PVJltMJ7wgIPtPOX52A4uOXL+dP9NR/+qb5
DOH/Mu/G0vabhLftC0vPalWfBj3BgdHszNm8mBPXOlpdZuxlwjayTKfqStsspmsuFmrmqtivJmYp
Q4F5+8+/0G8ivO2tE4GIqlF3keGZv+fykdIhlkCng0vEFHA6BC8Tiu8dE4BT5k5eXAtiOZlFP/7n
l93e5m/f/b+87G/iRs0tcaEDwD5NrSCrcNMzEEFq4eX3b//zK/3Jd/vrK3m/KdjB0GRVCe3zlGXT
B6cbBTw7I7V6X1X+l+9K366U//++uIp/Ogbcnx8mX6/+2/tiVNfpPQbtk1YlyAkYaMeTzc6iVSzD
OucJw9ihDowfHTMJoe1SAC7g8zmg/RcEONmhng/ctvvEl4Bz7JidY3qCfF0N+bKr66a8ygRMALsx
Y5m2KGSQNU26Ju4glho3ilBFum37gzzo63ZFnyQKBiZ8+XyDrN2AyWbZ+Fiudrvv3f6xwPMejSPP
6Ro6BbsZVnjs3V45IMZbFzOiE3h+VGAYjmfTv8KKZe4mKv4npl64bpEpvpq9doVpXZwtFjU04JO9
U4zPHPJwg3Jv15nmvQFoCcJEml2KObiE+IL3H6IgmiS2hs4UGjMgfqXtfdxOR7R8ADTm2o26lBux
z9SjW21LVAF5HnakcR9Y8txOm/Iatd2usyAx8qTtAYCwjqGMCSvkLoz/vjHSfbXGzOKkrw4D+Gzu
rzVSWvbqr95+HdVeTJCMsnSKO4s1Zg4eaKpfjKYnsNFGsKcfRP/pmpMWrloO0bArxUkJCmb0kYS9
9UBzhHnknHgZl+E6L81v5C4/Z7TigCKNNlks0dSikNBdRkm2UkeGCNi8J+sxNeYDF8qHliCh6VvB
L1a9ARBlFcCeaRqA6fcrtkEFC5luuEK1ltYXjkpfoDnrh7HnfumGEgVSX7Hn8m1kgpvTM2+vwHUA
EEUUuxvLId04ADcmiHLGVfwF4T55BtdFQA7uTs9r/2lQLjzGpXgzhW6GVPN4/prlgNGTMwdibMyH
XgKx9mB5CNM8m9HVR9wHT5q5ftgYOp7LYnp0VmOm6ML4yqSuigumis2o4J1gZULYcVwta0eTepsW
DF5ancKwBczTfs7FDlAqk9fltjJ0iID40TzUgAPU6ZhB8hmDGTqCNj/PjCZlpKHHqz/dJZp5O2fM
/lXvXde9f+vjbqTl1yB3IJimPdutQ363Fka0zPkUQyI5BpX55Kb6Q5Ew2cGOz0xChq3azcWzD6uT
iFszaE7p/JVm5kVl4nefq0MFD005YGaBLTYfur3GztidEHBemhYg1OqNUi7KTQTgMGhT4x7FxU5M
9q6BYOBsi0TyTGfvZTa2EwBMe5ucYQyJlooJ+YgSA9K/I59njldfjxS9ZZCKm5yNmRFSL57V8Nct
lGPa5aZmcdXBQiyqquZClv4OtGyqDql/l+blyepAPqyxzjJTn98wzykal7ZUF6q9RuiwF2RPrO2b
4y/vdvYu1Ze2gBCe1ghFgVd8DWx5K+MmNR7XzA7rOZ4lly1yMr3nX9EFaPLoZvGUfhUNs9Lsx4zM
Ks33cvgi2A1dBToM7Xwwx70vz+b6rrH6OEEXjfZylCwzayfKQbq7w1XTOTtmFPHcocHFSZ1l3R4w
Gzrdl0y9bQYbC1uh2Z0RoBrlz3y86OXuNmHx3Nasha8kyqaksnfGlotS7pjh4IapTutyr7UxA51z
G91aUiZh0NpnuR4Q4CJBvBPik3IJj/Ve9GOkBKqnFqXoCvCYSIf+oAHNZtuw9+vsGlFBxLh6505B
PHRqt32WtWjifCIdBOWiOXBX1nrY2rB6uE2DtgnLYm/V5p3TsthO76UndqPvx66Uh0kH321l+7Yd
95KupEfOgKaqNlZSUHZrUABupXXK6rOFGb0BzaXsiIwxl3PffM+7c0hxMcFaoQr0iyEzjq3ePSGY
j6j4L82sekWmjqmEeap+sZAh4yBb0twOJkLOSqRCILpTkJJpcI/ZliWxsRYAw7l3GHWBYRBfRBgN
0te9PQHndN7X6R708XamXG5rQte+Lsw3SKxRXRv8lEtTlHdFDsyT9ri5ZsMcrmjDhb8P3C62YTUW
LIxg1yEGy2NycCMvuYLHdEB7vCX/OBYHcpBg7ObXbp0qOFDg8oUVThBbXXVkd3yaAJbshZG/NV1K
MndSoEt2rH4vK/rmIvVfYCK5UT1sY5Fs2ZfjeDnVxE3A44lXwFr7uRZPdZfS3A+XEzESZ3k13c92
GpwnBpoDUZX1mRyxWI8PBJ7/sMzxhuUHkawHzU79GI3juWAyyvaOLTAZk6NWfYOSSrfNyBXPrHO7
qL7E2BnHvFC3xC9ddFZ1YfQg3dlbHf5zAUPH+W9FReAwomUOaPP4+7eIJdRYzpA7xG6ww4qnfGnv
iuToB0ZzT3sNuShbz0s1FHEHJwF2I4YCOxa+rp8H7oRg1c7rc4Y59HiEPl77i4Zcpz2NVb83+p5n
5bijs3+npzUqHhBZ/8Wa1AZJw+mDse2pHj3rodUw2CRFtgu4bw35hdNiLxBJzpx9VfEwD3AG6Z7n
K6aN3RoJ89IuTsGi5T8Mc/JuXHbL7xvwvn1d8VRoI/twlKK64Ffpgya0e439c7perFgR8vQ5tQLC
ZhS6seBK06xoNPQLhjEAX412J9fgeUXrF5opj1NWdeE4PcHHicSoTrTEyQcRTTyyqvHeQK17TnJQ
e+PXvMyAxvgmazsy7d0MRTT7RZRp4F6I+lo+sqUQz/ki9hOsM1ShV6bllbcDuLwYX8HL5CTM2icf
/DmnSZ3NLJrXYAc1bQ5TLBT6NK4cB+IDQcFu8w/cJJ58nKzM3jlLx4a78FjhoogtN+GCxwmPmNOE
qwOEFAhsN2XdzskQtTYqSM6ZgrSh4weMdBkkr4wl2Nj4Y0VyR7W+4V1j2j8STgTpQHM2oTWPEvLC
G6UvUNWNZ9Z7TqQ6/YxNrXapdSvXq59eeYkUOOGDL69L4TOiPggZuxQoFWnBioWypG5yAXBz8c8o
vGyYz9hQfDQa2Jk5kTlCOJuC1jwJgTZcoLzqq1HGbSMO84a8CuQV5+DFvDqPy2qcNbqN2DwvCX+q
3yxPfyKV9iUFCoZ5hgW2v7j9iaSrJi7xIhxSvVUxs2IDoHVBMMKEu2Dp8u4tMR0s5sFs8A3MoIz4
Jlfttgom9Ukay3jfWMGzXZsa+hgelNJ+SQncZEGV3pSDcYEc3yLcanxf3cLgWpPF+cyUJ/LG5HpF
hAlNbYfTkwuqdA66gtCYddUY5UZKJWJmOBdgvA699zxXHRWGxeazqNrmTSQ+TPt1FowHa+JizlA5
GIixOE/Kna/pVciwA6ZzZjqICpagDfpbDZFoG9HhfZa9yxPN9OrpuzKtSzYd2f0qDY1LoTXBinLF
6M57oZ8V5cFos88S7Fmw8wrUMCy33xt9eHdmeZ01ON41GeDeL9MjuS2b+HFk/2kr++T0b83E+RCx
KVrCyRnEVWeo+dmbjTMSL7yb0lhUCFh/RSwCskcpFsnVedkCthfQJOVykmOTnzXJBTtMaDu0Cpp9
aWjOC6q4Mg+Xbb3V2/AdzHFqY99+M4eiA+3kUjWhr9JgaOwqe4iq9pJwEwRAPNDW4KDYEU79ivSB
24gb+0S0AHiGM9jNlxvmRPC8JJBvF1jnNfd+4PxAVUH6kwGMCEmAOmgTWRdB+zwaH6Lnz2c4oFgj
dJxis9g1iCGc9sEuJ1LKjGcJ68kinELIezCnUVllpyBnb8rQPbXO+7W9Mbv6Egv/JJ/b8dxdFlQ3
LO3Nd3+6ATC2Ryu8D8gDCfv8nVUyVxbITvWppsYLKbOxHBHfww3bqP4i9ROsiVYZp+ZHviI9hS2O
EpnIQJ6MDW4ZCTaJKIM2s6ICMx9j8WA9ilxvwYvbe51VHUKqHStDKFD0SNWLmr7r/tyCHrnLuwpl
5hBqnFwYys5TBDpl4+5aJq6q6o7IKwPWWN2eMhpjJksB7dSylw6hG3usNOrzIa+Otv1UG8jIcntv
m1a4YQy0lqjbLafKXeshXtdDtTx4HBGquC6kfQ66JKzGhyrLPyz/W80XRYNgDUJ1dZAj7h8CJa+6
+VJLKMPm1tu5AYoGz9BuMrPHGrT6l3PPA3VT5Ymk/pZeZ3FgThPaQOuqa4xzG3nHz+fm35oIPvwp
O+lfaAb/s6Hh/yLmgc2E47+fF0bv9Yf4yt9/nRhu/8c/J4a69weUDddBqc8J6fqMi/45MdQBG1jM
/lwLnz5EBIqURnRD9n//D7NEqAb8NxuPJ2J0lwHkPyeGhv6HDbCfsPItGZIsbe/vTAzN34zNvr9l
+mLWRmWMwYYZJIXSL8ZmrIL4dPCVofLB+Z54bkOUdN9HXr065wBoJ5ilTgrFeKqOg8OfeYXwb/uh
8O+JgKeRZ59002qpSbHs9J9aW2nH1qMQxeWOeDCv+gJdW+fckl/D/TuPD/ga4Vd2dvUX9leTz+SX
QZG3vRXwOhvrwOQpHvzu0VZjAHu0zfpjG4z5l9X17n4xSBBB41DsJgDNuwqhCkjixTlHtV+8iM23
qleudwu9MD/Mi25cMXQRV35tHe20A+pm9vIVygpiwwRkDfut/PjzzEU10r0iuZg+/dnJDywaweXN
2XyrK5H/Rcz07wPOn2+MYRNfE5eQZf7uIladaPUCxs2x84o6Toa5fteXct7BzBNH0J7ixOa8O+gJ
KYL51Gf7YnSZgqWGe+a6uHtUkSLd+uUS/5Op679/2M7G72JsYzk2s/BtRvjLdYPTqDDnzOhBFPEK
XcAiK01Q/k3BZO5XV8HSA3j5F3X7n7yo42zO7cDj6jd+HwUOplLs2yX8Jb7o13yQRDflKxVpRBCA
e1MujToSY0pMzN9+s44LgwQ7twX69PdA1gRsX9qsvG4LyihExQODSBOPBV6fV8Aa/VuuVX8xYzXg
GPzL9czw3jHoLiCewCv38Dlut+4vH7ErK7sJ2DgfydU4E3bZd5GfpvrZkmfDF82J9ekhWXmdEiH2
A3mLh2w05UPX2dkFxGXajXrQaeegG6nDpHoXHqdtsmpXyRKu2Gi7g5R8xTGerdx/HDPCCJ00n+9z
X2/PeBx/9m42A3OCaEUhXf4Xe+etJDnSZtl3WR1j4A4IqwTnGZE8U4ElqQIHHNThePo50f+M2fzC
CKuv2N3VWVURgJPv3nvuypv9dtfQI1VsOir53oYQE50am/3UFnqbZkn1HLnBTOClV5+FFvU292Px
dS94bCUHm5yWcmwhHZC0HuWW4WI5eicb/M+z2TcJK4YMPEZiIuhIGku57gzPOSQl5sQFpqN6wpsV
6HQVAzNnFkZiC4OPh97rFV+8de7awa63atp27Pe9j9F0V+hRfRp23nnko9yW23EpmsfKKqsvC8y7
xG8dTe6SohWmZHU1pQ/hyDStHab+gaa0/tmQeESolkiOGNyZ8GaoFzpmSBiVk73OykgcgF4URzOZ
B3LBaCHTEnyH/VuLhianiuNDBw6StKN9h59F7Vtutu9u49vYEpjBgYFNZXlr6HF7i5gtPRd2Fxzr
1ql3FeVCeOA73lwnaaHUMri8jXj98JLUBOyXJp9CB+2VgSjob5oxqj+Q8eXZpQNxC0rUIcDL9w8e
3T7AoexRKyt04jJwiar1dUYnwezVEUEfyzvEiNq/3Frc58govWMIvH3VTRP8zQRzKWtkfsqES5ib
kH7GZNjKn+s4YwIfdv6IswgMM5l259PqU5trJQOXewFU6MViPbfGFRtTv+uNYT6nU4w9RHjXyiOU
XbmjPthuo5DEuwP51m+d+6cZxxaIsGQTxsUDUep5SxdlTmaiszDgjPUjjPVyE3vQjevZ5W8tgtVg
qyeHzs14I+9GLbaAdpFjPnwO7DB+wiaWgJjomt3UBuO5GiTYEJkm9jKc+2DF15xsROmiveskwmjZ
5C7htzzSNxfPImP6YboS9+w2fEf9MyFNzCKCL2NYhIjbCPqSd3B2w/t4OtTRPh78ntErcaumk/To
tjnWHs9u3B2asPEkZtP5njLGDwC9mBFi53toXYdRvpzwe0suw0Ms9dZps9rfhvjgrhWK/8YmRPbg
q9bdekn1G41Gco/ARuucFeJBcyv9rLB/b8Z8Hplloe210ryPG7X+IzqdITPnn2kI+MCtrn3U792u
phFAuG+N2Tx0jfFqT4FeTSGm84jr/HNZtM0hq5r+KWw1k6yk+mm4lO0wjZiYqQvBkVnqMPkzFnHz
AO8B+q1H/8WZYRUDN0u0cucMxLai6h6mx5ZfdelBV1G7GCikL2R1zSw6sKzAAG2flvP05MM2pc+h
4+3pRh9HHAZu286K9wZ7uyacP0wdGaiy4I400ZqzaEvam/Fh9MYKs7KDe8Pm1kyeiH45Vj2se7pK
qDXIp0cyfVxIh4DMhxbcVU3MNAPWhVOWBvekghse2gHd8ARwfX7DmusvOzf9HqfWvI5eUAKc6ByT
n0q5cq+SI0osIXALrNHCSGNz0RH2uYxW1t+6tAD3F0T0wg4oKSO9iVPlvVCJNV3hGJzsu+eocw39
oMxmOrii+u7Hd3r2guVgucdcpwyRA7dOARIbz13pEMZAadwG4KLXwvW8Zclmu4ob+SAVM525qb1n
R07R2h0qG+/nfAlEzTcQFLjbRqvcWuxaP7quywffGTCK056yHKMox7dfEvVu4DB4VfbMgys2EYe/
XdB6MXd4XBOXPJjjVdjGrbGVZAcOJKbwgLqcwsoFyBHuZahU/YL6nuyRhOr0Ar2mPtE+me9coyLx
ZhFLCBJxZF3zFybTVy6jFUVtNGmijdyLrFqnTNZ8lfVbE5n+jfKQcu3cZ8nwgEW/gNTZPrqtCWgz
94Z9MvLSDxGkCKib5G+6kzW6lPyRXLzMdaS3HeUfNdCTUg/PYT+iBOvq0FNUkC7mcpBIGGVar5Dh
9k6MKpN5TbrOOmrE/UphLxFGu+76mkLydjRWfqONfcjcAcs4jGWD3D7ZU/squVhHXfaKU+NW9obo
10FbJhcywvEWb623S0jnDFloPWY4+inK7ankaNi3lgW7Z9UJvDsDNhQs54oji2eM3To2IuunwHq0
TJ20ewxMo3zkwPrCjNxb0dEUbeM59m72HMKVFh0qSd8SJg0o1jHbUe7JyoWnbGzKLWxPWnuDe2VJ
4vfsM+ZSOE56gNn/GpfVXhk506mPMAOCwBwWhx48fFJlK3+OYuJoxMlc2WPWnf4OUXrLS+M8NEhW
riiI80RBsPQcY/iGABHjMweoqAOL/Pd9OdLDt5KRsefGOq6H7uDi/Fo2RfBt15RwOyPpS8dI6Tbz
G+/IcquOcrCGdTPsGo80rO9fobuMzyW76SojwE5dVxwxBGAmRFFsumhsxTCoc26mMvz3jHjNygBf
vYMmbWL76bNLkdNw3JA1Gw3+VT6NDrlU/KZax8a2CqwKWkXI6M0IrzIw3us23voJVXTFmB0xW6Os
cAvviGCgsorglha0T8f4zciD2f3KD2uLQQP+2s9+UPZaRgCoZ0e8EPl67ut+Zcv2S9gjJ5J5/pWq
faLtIL4F8G1CYXvnpqmJeuIppZCbOV9QN+eybf3VyIB92VgFP4ByGAD4VribY7EL74wiGM/2MvZg
qycS0mmZITqZsDk2kTl1tEUH6GHKf8V6/sGHuwSS7b8WJmav+xmpBRHK+auwicvojKVV9Wc3oliD
0xXpROkt8Sg95r73YpeTSRlU0T34nlFvtDm9QWxpALdgd7JUsVQtrs2UWMcYW5sQ4zgdJ8nBiOTR
vPdp4JE1fA5ZFCfwPe1xPRFn8Q5ZkJLjqW6tO+EAnpn4CkEVSKzjcuOo8KNnAGMZScBnQCxpxo+a
Sv2tfZyKvpg2wuTMqfq3YNRn1w4OLm/6lumeoBaRoLVd+v0qDfWVcuH8FOYOjni/Dj+zLnzqwq55
nwrc+7X4aA35Br1A7BLCTTc7lFtUYMpHPOvVwre3dBj8EsFzX2oabai57OcNUUTFK5QQI89Nhrcd
AM/apj4lHERCv4hPYyWB3deoYcgnGUmRx3yerWgxI2bwYJNOKe4KiZLhL11gIwJRSxeQ/U3ToHkE
Zp9T0VPZ21BMezOI53OGs2KVFxKdnel/fGiZlO1IXz0AdxqPo57cm9dbD/f2uW2i0yegA3digHAf
JV/+nhKeZmv3894v1TWNvkWOWssbsMnrnCyMlQgCdlEMxoFrgBfQOzfPqb4ZLfFhLhkJgic+xSkW
AGH6dWji6R2cHvoYyIsJ4OnU3Y2TzoHO9mBryR+XSetzHHEgwiiXXXNgm0vZ1ddkIhJTcCiG1PCF
d/effBdhJR0+DVw48DG26a72svQT4DTvb9uuAEx1uPFbK9o2+u8UJrTkvPbcGXDYbQuSXwRrqK/A
FD9ecHwGIA5ajoVyA3DwT1VdLTWfGZmkG3Ti9jAQ3VzWCR194zT5p9o/TXXub5XBAcw2xpAH0xou
eRsCFJ3weruSoLBBVGRrQg1eeokFSiMs1JebYQ6nUdEhFiGMS+KjUxra2vuTXtOuwKFGkdfnRHEv
M/SxH7bpYwU+hJpBmddADbtyi8E7W9gA7LMFDKV5n9k+nVHI27nAVw1oB6/oZL0yfVhOdMDaBCXX
XmcyDnUOVMsU7/Ctjmmo/F3q8Lp3nGEqsxh+If/sBd6C6gUfIdUm396gV25D0p6d112Zlr4QPCvv
B3r8HxATFiScMUVyhDO2GbgoVjR5pTpjMYa+PLTzkfbfl6mlj83nPmiML2Brj/hNDqPns0eK5Bl8
CX7u8k6FrlcuDpdtZNJBNKlZwdtPDBvDBZNeuqcMiruA/C6gUuODgpG2zDICa6Jqyge4Q7QFJ+Ol
yx4jcgoNppExmVYGWrQd7nRY/NQmaWlYCJCanlTYvM7I2H1wyIoqQ4JMaSt4tDN4atOXJJpwjwOi
I08UNYCw6gqQ/qOm17VhPIovxrobWzlzerH5ytrZksE85BnUqtnb9WG55zK78twXUjg0hPkxR9/g
GqUvVJRL3mR3D5bpEQzUASzQ3oAaZmXPvGSQ5Mq3uRX1PtXOV+wmF+qealC360B++pNp7QLnQ2Ye
mYw23/rudaJz0ubp/O2GrnsbSXtdojjauxSlLfs5XwUqk0+0lT+x/CEV0yXu7kUUB/ma8quCXTzQ
XDb6AebAIDCoB3bOwkB+9jKjvAwQGP6m8HNoMo/OFFVx8WnNjSeoxym6cjUTj1+Z1CcQXQxBAAf4
PQybQLdtk5DKCXCdKLAWN4OljVm4n4RUAuAG6K1anpSOk9/ArfCiaMvYJ1Efn2iaXEWzXx7KsZ4I
dvrYORJG0isB725N7UhHVnPql3V5d+kI82aalCNXrhk8wNYBOYw06inDogWOr8KZK7WlzyZa9cNL
N3eUMpQ2l5XWyBlmF+IDxDHJxlEHuJqVNb4XhWPsrMgIn8rpvRFu+GHWiXpufE4K0WAxg3Lb/iad
EeTEkPQbEzICTGmcznk2mcFS5C7pVxCtR3XvZs2G6MFJFIdEMLHisU1Kb1/W3QlByb3x6rcrx85D
kvUGDC8v6feK8Nu5mclnOCL5zOxyfipDle31nM63MrhbjRIALF9epKl8mEdSFFy9lF5jxrZ/UgYQ
HpSJs+rpMNYI0RH0T2xNnqJSxpaV2pdRUz2Z5uAfbEOjMvq5ZstANe/gdez+SQuRSTqXdFhjubLa
q5jpbbRyzEKW7bBiBGZ2iXEPH+3IznckWvcqaqwToS2A3GKWtxRqycKFKk4Wy/TJpYt0Gr960/IA
dNO8YfmZxwW5qfJ9w/17k3fNJ/YyinnGpDlG0D5ORLCAQHhy+KODLvyx5UgDPFoxZz40bHeJz8g9
Efen4I1SrGHRGhoJKLayl8m1iafaFuHyhV1bwTvUnIodNPfya+ZM5OdHS77Z9Ww+a6BUmDbapLg4
tlFeU9svv0JCOSszHUPgdoZ7TXOzONBgSOSsFHgkiB4aDhUqZcpuHKkORch4klWujqILge+0uOd2
kZajuakbckOrmrV5hT+UO9NQ2ntCSwEl2em3aHux4nkcIcfYb8JpxVfJPZ9S6dz9Y5qlxF6bFOOF
GXWE6cgYqz2nDvqtmIEqcs2Fx3pjuuUXbR2MYWaFTaKH+OrkePVNPo5PG1ZSCFvRotJg5ppQSvXU
1urdK/GvEINdJk4l7iH0dljO8DkRyuX0luLIOztB5myMwaahRztkAtvijSQSLbocMvn4X2FptesS
LZo2vZDY0zgcS3POdoXk9s553dsPuomKfTn2zUa4KtuCwep2vj3f/Km7RzNK6zZn3etgh3QTzbO+
tRbl2+vEyB9H7n+bEbjbBYRouG3CRJypLDzmVesiK6pqf7+OQ02d3QceUr1O/NSgoMSY42uY5OHF
Yn82tdBLTJveN99iDekl/+QGnlg4WojELCZL5BejtZ2t1cbZRTScUJl0ag/mfwJ+Kkb1a0adn5O+
73ZOOlTXdiyMR3pv3Tf2geZJ0b22ZMu4E246h/avUdk1xZSkZ/Bn0I7zi2G3g0xBQO4kwzB/4O6e
L7nkuH8mZaont3W6Q+xaPXwKA7UTCR+3fhPsKJozTybtNI/g8wR1prmzMT3P46Ic0UHCKtsvY6Z9
G+K353KeLSIgE+e1KhAMJdltimbbdZneZ+48/c6uR3PmyKgX1p0qP6EriP1YxdbBmJP8NR/j/uWf
if6ox/6lmZWxV0nYvvVxIpGMOwYbVj1cwPMM9Ns0GUltOXlHeCYGmWI9fpD6So+uq+cN96VzH5Ty
Y5h76+LLEZYhfTLRsphL7y2okeVdZRjXaDKwNcYjTWBAJM9cqEG+A9PrT5ZR6HbNF00iSpak5ls3
Zx5PnlozCZmCo8oD79pMeoS8klbrxpLMfvrIOjdpXB0TGK3MmzL3E7J7cR6TrMJZ6ZBQDHFA/ZR5
Fm0sDEmYVZX8oDEpuEVGoHe5Je3TPFUApaKoHy8hUc1kQVSO0exsR5R793Pdv4R9Xm4LQPDgqzJT
4cHAzICrLgn/GAZXCA5fBSfPBO/74KofHUc0Ivu6AuY0iMck1sgmhi+vGlDvFhvO94ROHFO27nhH
5q/OpdFWu4mdGkK/PbfZeiZ29NfKkfMzS6pq1WRmfcXglZ+l5ijMWSH/nlre5LQrg5vsCN+qzre/
rcaMiepY3pp0ybyZvMq6eBWbsA4n+WGU/KOZ4fA1o3646D5wV3Ep+xfaTqNTV3sPmeiLF4fqv1Np
9oAdI9OsKYLwiuBW0KO2j5qh2nqi4kNikFfvc9D3a0rIy00qFc7EQkPVAn/VvwyZB67MbCAaLNLB
jc/Kgc/Z4k54Kju2220PT5a+E6xbnDuKeeulzrALu2JewnwRP71mXVgM5Ls+pKay9poCffAWhijF
xhwrcYtEiGE27yv5QTlFsJ5aJ/gSoWWT7ufKsI2SCueqBzRq46KOXCr4pi/uxIR8FXd0JBn4bfdD
omuS+a5HIMbSO99nOsK+znGeyjG98OPM/Be6+/+r3s9a/vm//+en5mNs9eOfmBD1/9Sw75jw/131
xtKXjv8uet//h3+J3oYn/sP12A9CZCskLNy//616G374H6iGCNfYmvkWnXvJ0H/J3gb/6R95779L
AO61Qf+lexs0BNA+ZHOBg2tsm/f/7/+B9U8o5t89gD7zSU52joOc54HcZsz97/paoMbWVhio1uPQ
TvE68meof0soHwMKQUwn9DPSkTYpolEAIE3CZfOqrS1Xf3u6d7/jWEbis2cDi9ddaBj90vF9CJYF
yWEHzp6ecw+dxage4Zwk6caUMh9wjWSoIouJXjemoLOurAcmY324nJkC4nBuCX+deIVd7G8lp0r1
XFnSO6sMpNsuGluvdnChezOy1dwTRF33IyP516JuGpBXJD/KjdsK9VexSHySZab/I+jxM6VawGim
zB0TcXqZTGd6bmkgXUZJLdZpVlNW7nbrvGSYnOr0ld6Z+gcWnbfqANessK18QwNwjjO1YbFJmDwR
I4H8u18e3yClzqnElk7HM1KNcTStQB6hHWAjiPN+Q8wy2hMPP3qdh6DDfBRuHPqUcNwb/q4Udy6G
wVSreD0WLOlzDqTSxAm/qulyikqwnXAcL94wJQSmdfs0jNJfB2Mc7BmKU5+qvX7jeP2fikPiymrE
Q+x77b4ZjYMM6r+WoW+Oh+HPo0lt007pSzGMSKJjPG+EzuobXM5vgvxMskJKftxINi+yTNnb7LJa
Z2ZOxiX4rCayzzyX9dY35x/4dcYD0zUQRWl2j0nM0yoPSHzadTo+0Zz5rnkJHqGSQPEJGAUU5GBf
YNIiwPAE7FIJUsvo/GnJ/FYtLVqYmkUgCHg+pxx0zV9FZ8urPZrcd8BcDP5TU6WaiWoZOdRRgRpG
/ikgCEIVIhgPztFT9iVjMh9uoPr1/TYzfPMk7dkN1iHqTHJgYCJwEvUVA0aIAmPBPu42qaWYyFqB
Hs4B4BX/KiAPBTXjVavygr8YA3utT7EgJmVfcVzd0b2kKUwrPXStJ6uVO4ux2QKzcZK1G8/DY2zC
qz4GtWm1oFda60lJrkBiJvcCh5zGbgK8N1T28Daqrt2lNvYxa/Jxjo1QdZc++uk7jy3ypTEEsLB8
jy4us+x3Sd425xbr8l8ndtAO46pultDl/YOqYn0Z4lyA0KtlVBjda0fdi1qKLKehakQSiWOVXqzJ
ucaidlaN71CmFxhkccPSx5NJVSRPcaAGRmwl60UA/oedUWxRxaZ512kBWTGmXEBZhYlRGJXYjTyH
KQtB+TCx5SJJo6Y7dbKJ0XxlC6+rq6aIcUed6/A7TBrqs70RRqfi5sw5Mo6j3RARHNVN9wJUx/uE
JJYAPUOIhwFuqA1HreTq1j7jHcOw1siAID/o8du4DWqLCmMKv7FLLmxGKQti+++zBPYR9QRBLEVh
aEsR3yJPWnz7SBa3NCPt27novzkZXdoguInY6bGNJIDBuOWF9bDdBmarNrj22/e6pCaqhuyzUnUf
nAMAgF9xjGSdTzz2MW7RI7N/aDre/ZfMCQwIxdQ8yGlY6joLRT2nauQYtGOwBZscbAPb6PaF7Ztc
tAGhdClSRT6H9ENVrrOqw8zcmW6agQFQxjFwHfcFJB4R+RiYRNe1BYbSbN8lU/Nk8p4s/vkt8143
Ty6Oc9Snf/5U4WvcsmItFHKhD/+o4fdN+/b9n2+w7qS5I+0FxNa+/wTDV3/aqa12Xpl85bWRHicF
xKBliLCPk2p6DjQfCWtv9ABYjzu16IplAjZzX0Ha23Suz9+vUWqjKJHfegM3XCFDZ5+2ablQk7Yf
KLQCO1Hw9KTSSwjA+B/MXbOvf35/oFrJm6IGlZQxv8JsYuqa759hjdnh2aTZdR/g5pjOceElbyav
3m/cecG5chLnd8p684ZEkX11ArGxa+fsKx+c9r2CcfY9lWO5ok19YEQ0apa+qfM/csuY9j2svmcB
ueapnSvjlRp2yl5z5E9GUKANiio4KbDRy9IOFIIQA468g80JoCxcWm0VyuCN5gFuQXuJL8bM758x
VCVe9bkuxoMzweQFuA1vgVol17ZsZh5Q9VHVTIsuHSk8knzIsc9dirtjEnragiN+iGrziXrXR+1X
u6lyZtz2ap14amsX3R7WDjdyvWNO+i3pCsbfGbtkS7rqYAqq8KgKBIyCrh0G1pUZ+tuYhjXsgaZd
St/NN5BSu+1sIBEDpOFh0rMmfg28IIzpDYSiKddRHTjIgnOA1pjGa+6K5qIMEvfYOTW9WQk8Jn9M
HQRCbOYi9uJdezeNdMovSUR1/RccMns5De24iJR+xdKT8vnXz7kdfQ5t9OM1ITzTyniyWtVc2EtC
skK62jFpKtcZJrq1FizFw5ww355hSHOB8WGFIYHZydy966SXazEK49imo7Ht6iRZMymftn6X7K2w
QfugmeTvBBJj1mIH7QL/dKHYstL5seuj4Wi007aLaKdTGHok1XQPdm6IsyR5ztixj5cdIJ+jLioE
s7wnGukTG5TJC9xDckUKtUA13aHpM1q15q30bYYexehvATvOiwbiUeqm2E18q1oWtd3+7U0oAobb
mauwi8YFatZdCdG7eTAA3nmCayWlwys6n5aGq4JN7NZ7cFT2SnM3PcXAZiBTkJuqwRmvqyJhGfSE
cRjNGfpIO+x5X7OtQT/6erDkvg/vazUZpD7W1ReRAKBBTu/clAvBPFZjtASeFV5Lr28erc5XS0cU
5qoKiuAJdgs9DyAhd0SWaWAzCvoA4xILdGdaYl4Vwq12o2+Ftyh29pwGgwyxSdn7vACFz8OXpJe5
K4uHsLDKDWv1nWKvDfOG6ta+tdr1G8ic6bAPUkEix3FRv+KabcTXdn8QYfSbjoG+RLalzmbVI1rk
rrUKJMYgHMyUHDdNvKcu3FpTHkdKiRNyv4rAOW1bgcQZuGNyicyq2bRm1j6XkqEnSxuTrMFv5s8q
rIytGLx2NXlwaMAiqv04lj7x0mzcpFNjHAkt5nuv6qwj4AmxU6xXvxO5TB7JzHiA/jHymMb5yQrb
ecO6aO1HegSZn0wQwCQi6n2yzCKT+KGjV3avudAlqbDnBdA/vYpTA43ZZpp8SmcR428BnSXLWp5r
cJ2UbeUFwReSBvS7I5WqNF9qhxOjD+pyKRFIPkcbC35WgM9bxjDuH7kd0CjgjTOudJX8ybzaW6tq
yLZNAxN8kWBXXEO6aBf9HYdEtAk39az0VSJE3GTU3Y/QE3nd3IB7pKIffnB+DVVP1qhh/R/Nfgbo
pbd+5PbYv4xsP6vw4Cga6JjA6j8xguNvIIUJykEsGxKLqzR3XKJLEUCSKFJbzCOKDREM0SqpcV3J
lD0pyKK/IdbFtV+gCrInv/e56s7oRUAAc4wSqqpfmxRN646uOFRtnjyHHBlXiMbp3q+hIIMYgoKr
Bx/SET8oENVfdvTH2YbwEbGV0YUXXDDC0oGNJqPsTPMSASTctS27SRQm5c3VARK6MbGqYeZ7K8L+
Gf+Lc4i97leEww9mL85engFwHz1zWSiLzSy2Z0wETGZaYKTZt6+ykHBR9iUKhplqLiHoEoukCKZZ
5DgbCZcN7LQSkwlHjW4ZB75N2yZgQTOCbT/2AsRoZZ+4i5TbaqIpYDKL5NV0Xbi6MiyAhFG/sqxl
3HNUxqXF6RvXGR3gU8U62nK3gzlLMWVqEiggGLTjwFV99fcngkP8QUv0DCOpGe+6qbxNFf0WA0T8
Y5nkaP8ZYZC2CMfDYE7zMjX1k64Cf+c2jblIHQEGulPFikjkhRpXXAHkuivX3pgiJ9wIq4MJtQ/f
p4kgd5kk3ygWlY8GuG8MmsH9S/0DCAdaYOMP17hW07rPmz+qY3JoNbgQW2bQi84Zqyc7EcNtNKqe
eX/q24cZ5OAS+l7GwzZEr10jDbnigOVvFKelhZZzs89T/F8hvrzlVIQ/42BDfyPpsnRdvqeutaP9
yFa3Qxp5zmsHp0XQHCJXmbseRsgDvTdnw7XmrZGU8YHGjniFSBeyiiQhzPbQ30hGrcuCUc8W0Cfa
gEnP5ZpLeryPPZfHmRP4qk9n8zFKHONN0UqzoDjxhvf2C5RL8VJBs3FJsz92hoOhyLXt7cj89IN7
VbeZAvO3wSh0CFH9V45oHszJeJjN+lKKaqsCTloVWSaU3axiVFVSk04gihKB5Duf0pPJ5/oWAXpa
cFzne6RrqCvS8JCjWsK0ArjXexS5eEVXMCIu8q3X20DFQP+5uBL76hECRr9pjKxZ6ohZLJEU0l94
AHc5IM+1W5FnHKOY45nxKapkQEMbp5UDYuVPRCrt1UmtcgXMAXYhPmP0hDpms5TRKybp6kI7itrO
vke5OcPRUxwF5gpgdbFyiBPjkLhPnFV8VXe05aw77yGtEexwKtQdHtRenck0MaXDcX32HJpoknLo
LxmLM0YVstGzLptLioi8bSUor4XFLX6ZmPNv5YYzHWHJeJt0YWyn+z2Uw4p/D6h7XLyb4dtNcLVY
ra1XheXrjlsPhobJ6L+TMeWkJPyUshDP3vqpN5xwdtJbIa0Pb1agFYPMOqReQ45GaM46vfuuVYFi
mxE40qzZbzQwtFvVROK56ND44rF3T6TWGC5MRP2hnzAgxOlxTKv8NjazsYh73wHLWLwFaeLvApcS
EjkCGS7oAdmrEb9vkDQYXWM/bTa+nqIrf7t0DdvqgvMjJ6TuKO9pztyPFsVxMZHGoWxZuuG1QhFa
p8T2vmu/RLXP8OZxQiNv75mcRAZ4DpzPfAwTKi52HiHtY+Vn0SoYuENx2ghvrkPIsaNeiTt7lgGF
oPDqMalja81dON9BvsPpivUVVfBekSFiJvR4DVf0RuKJxQ766FSabYApe3BunGLelUXfUoXqkTOP
gvFXTznreAk2V+RF/FR6DiD1OajWU+0a773jT7s6HMCFt5V8KI28+TAbVx7SwWDIj/eYWFbD4tJj
x3ztkuyGAf3scvmPE/Oz8GT3gkgEmJNkxwYIUbetwgj2weS9pE3hrXOKmt8RqJsT/ShEPS2VvjVS
FKch4xBAk/1XayOXZgUuuqGFWul61R8zHK1jrJL5FCkbvIQ7wCnL0XXneRCQrHnlwizudm5lxWvP
cCmxiuKfenK6dZRF30DJhm1BHAw76g5dt35oxVTdhK/9v5GPXRdJZjj1nPiwoUTpVqQDjHZzjOVn
VXnFiY8OeGMRuFuh7XBlmkl3ExzGrwOXrV1QR+ZRMnSAL9gX95DagG/U52W5f0YRrRwh9QOSsLHg
haB0xARcTAlio8naZU32qJJu2o1pJbaKad4y9EraaCtA3WHbGO+hjNyl6VGxUTdR+TSreytlEks+
mKQhZJHAxpDMGCmzpJgZRjcR/8qZEKfyZkzWpbbHLUDvZE1nUHPJ0ZgvU5h3Sw605aqaKvcTWgwx
cAqikCpMWs1s2ZSP2JKddZVYxovfcz1J2qnH4yzybXWfEpjxQJ9Hxm6rc3MfNrir+XMRwZsYJjFr
KM7uWLTb2O3Tv8WcFl+VkNaGWr2C6oey22IQ1B+dZPEx45BEOwuf++PbjbOU9Rx8BeBW1pkkTTF7
fbDzuwonGGObd2Ifep2lbpygEPTURQ1m9doHIB1J2Q/hoyUDE0xKZv5U8NrX3hi0yx5r0p+BcdIq
RsVZ1VkwLQb6zjfhwIQGxcZjgDLJV0ZQ0fdA0w12azLvVS/qE1YHahMUelAaDm8OZHXaQdJmh6mW
g40XTvWnnib30Z5M+JS0cH0EqUSXH90A6OGcHAEijbucjbtcgsT2HyH+Z08jAA+IvQ0tNLi3n81K
G4d6IrDZgeZdupJNqE64NcPerUyH+m0rOOc5xcIyGwjrEYVq79tO7C9GG8tT385iVVAE8p/Uncly
3Mi2ZX/lWs2RBkfrKLM3iT6CjIaNKEoTmCRK6PseX18LyleZYiSDUSmzGrzJTbspJUEA7g73c/Ze
Gxhyhc6hrUr7oFuAbW+60QnyNQ6KCnUzRAatjhYGqT067sWAj04oAEHC8tp6g9P+QP+br3WvcI5p
H9r3VNyivSAG5UusFcBhgOoiUu5w5be+bD8mwlORabMHKKm7PRqe5eJOb5RFPCjaSgPdvoNZmM8b
HdVzoSjK9ybPcMeqwakqvPakJXZP/lJCDS3KYPjQiFpQwdg7YCBokNoNiv/IRQvCV5XYa+eErxQg
H5luWF/xGeSu6qLr85ODHwl9mZhFj0SNva49ePWLw2Yoz7yvuuZ8RYP5YFBgvVXS9CPY5YdAH9kT
taSuqmYPn4KhIn3tBYZNM9d05zOhV8sY/ukkC/ZuKDDGj7XAVEDLYaFG9gery4O5lBQO1cFbiZ/y
OkxKC8GMWOqDtjDZzM6U3PfmfqwhSOrDVRp6A5KllmU+R+yQD/muzbz6oVRQKBl0Z1vf01jy4nHV
hmmHagE0S4HveEEO/ZOXNs9Z4RRz34QzkkL/4EQ6E67a7oWgiui6JFWFKEwDobj7vK41BKFRemOD
3NzAKoFrqWGimesSHRxN8rkW1uEWlliNgasa1gNu9oXqRNAI3XrPUSmEKNcbX1s7DInW4OsfNNod
6VnQ8B1lZYDwn2sEdq/RzBnfLTUvH6yoUpZjBLa0QyHBbiEO5wi+rA3pfGRk1CGaSN8ENxREDuX7
JtojW6P+moD6nhVmykkyDJ8bNUowfRjqCdCesg8KzAdEHTXGks+Kc7RsyrxOgDg3iMVCVDaxN0OH
saauadeberwqLNe/a2sqCGpnK4tKr/ZAZgMmDCXcpik9pBFWtk+pJ62QzHGWIja+oom8bqSK+tIS
yk7/eWcMh8c+He5ReWAOaNGcsPdk51cUQAs4XWmO3y4LU7Xngdnv3EbrF5Wd5ocuzLZaFn7MK2/f
5kSPtSE84kBrlwgNgoPqVXfqgOG9tWsy7VXX3ozAIhYqLuOlYcqv0sJp5cn0mTJPMUcGhXgT+fp2
0D0kh9ARZ1WirbKeGvAI84dusn7X5joDgFiYWaqr4IqhS4YjvvNYId4vcnQwRH0njz6TG+F8HpCS
ESVbmdi3aBZWlZY9dwN+4CG2OQoDvo6M4GMVBhBuLewoFi2iVQEieGWSkUGHY1QXNCgAQmSPvQnz
3i6py6a6dZs6pE7oJV2DFDjXstDJUxyTHuWezFdWjIa98PMKwzCcHIIZ9Eeglp8aEDnYqynQe4rd
89VUb9yMCKBwIK8k8WV1Y8juQzU4AQWuTF0lufocko7J0hIhTW2cx8xi21XUeg8+JajoJ2swY/Vc
3+Vmc29bpPoYPfqYmOo4UWqWki8dbDMrMx1WjtZ+bn3nwXQpi4RZuGa1bxZRrbmsv7ncYmtXH9lC
huvA+TZKU6eGB+k+Up1H9pIfMawdOWyQeqln/gPajxfEJOEhEqgoG2ibe0MRL7ZrU2zKkQohQSrr
fO0UI5gHvfF3uuzXfDXRIjYMCRvc5nqYjgJOnK6gfr60dbL1M+2DS1jNIovU+9E1sl3oJeEtYv+5
54hwAeXoC1ICalwTyVME+FZ816i2kY6Eb3D5hCipTG/HMNxxUvJ2na3ma01B6C/yR8CVX9ogEDsv
V8SGeMh4kzhAeyI2rTde7Zlrne0aboopNjQitqrKnHY5WKNzHHTtRU/a+CFStX4LkmNAtZrnd7os
ICGlfoY0BngoB/jyzgMZtk7T5lOAoCO47ZBbBv4jS3q3jZMuB+DaDABlaO60VuZ9zvtcLBoscbNR
rcI5ey+YaUBJp7ykRWW2az1NtnE3fkoacVt5zWrUezBUfbMjv+2YAfacBSiqVrCFPw2Zccfz3vY6
2I50Gp7RJMcvVER55ppIx4e+chd9SPsPrYJ7Cnz+UtskN2VRDQulyu/ptt0jB1shqNvmyNESDYEp
35qlSFp+wwKfguHWC7IXTyRpPCkeUz3vt4hxfP60eUGVQZaoIr5Wibo1mQ0tQwNPZLjPVblVNPkg
LD0m1iHZ9ZW3M/UIkw2hYE6knfowE2iEaOE5VCkXxNrv4gyljRMX1pNfps9mCLFVomkoeuVE0Mzc
ENWDUfig1kYBjM8++pwYl/R682d0VwcfHKECEIBP1ALM6Ad1ghmwk12lln7QRV4txTBoW4glwwFV
yiarA3deSvyNQZK4dGfpd4GlhhzVfx3xju6UUkY7gsMatlruszntLpDuH1xIpAuryaYEF69axkP/
KfHVbtmP7l7j6GK2qrosC5e1gXlETBFd3Mw5ejQRVrKwd570nZuiEkATyHCyP1IUIxcP8yWopbo7
Slu9KUb2chbHzSUC/ACFuZ4/G+VQn3rbCHdKGAR7Bycn1QQ0p15ilbNYt9bUWoKtXynWqtbilplr
N/mTUYTdV6Ng01711F4Y5Gn8JbBMTuzsrQ2XNT/XBwWJUJkve7ZzSh69WBZUPAj7pJGUaoNxbfTI
riKcZ5Vge4tcyk9+a9hLnTdjkUi5TB2drzdbE8MVC7sqIeZTTfaoaASt/YBaMiJtom+XRtV8M6KI
6gONKuoWs6YJtrzBOTtCUlyHBn1PB2VxaExzp3XJvYBSTltDWfnN8IS6ZlfYZFg3qjpxeqKlZucx
lq3iKfabU9dqH2iHRjMrRwOgTMG3BWTKbTqWw6Iw5bfSKwSHc7VZt/jKH5ustXfSCO/r0QKU5uir
ptDdud4Da2qM8U7Lx3yZlG22K9sRZvMQ05MXn9qaOIcOTydGHbpthhrdmbxREoEskPUmm1fPXhNO
ixmMIq3uk+SZxIgge4lyMvHuYTwv9Mpu6fJP6W/GuGn9GACj567IUvlcSfG5aft4XtJXRIQ/xUWF
9ZOXQZpWseG6aId7y1y2RKMwjvWT33T5KkMHN4tj9ZsVke1JzMCEKqFHZ5MKxNZBA/EFGrGJ45uy
bhde01lbnCyflIyGRBRPuuL6UCrEfeFyFauxKu6lKzh2m/e1ZZdHryfyEE+vdVtmBibGmhJ3m/BV
ZvnUd+SCzdHN4haqRx9YC6wOKNHZxonYutNCp6AOW+XWtjJkT558QuVYHdI8MlEWBjdVCnfGTj0E
x/0RBXnOdoIPjcshowyjJULhJd3LAHiJXlIFoosbaSH+PuyPWQU2JLSHdN4FAek8NO1RL7FRiCTq
W9rlwTaWFK5VS4MowtEAHFt7a8bGw4T9XvZmd1dMQQeqrT6hFlRnJsFa/E/mb4NW+6LD4sMRu6+9
NFkOWhrvVTSnbEAdglwMDiv2oHPCSRQbt5/H4Q4tWBdS+9SfWgSCcXLKvFzo30ctJ1PYLejgz6wx
ztqtnjV2dNP3qIpBBlaxvqcvK0o8Lgjjt5VUhLgt8tInBwar6ERg9BQlXJmV05ECWhjllzD3Y2r1
pEN99CnX9XcV5aR8FlCQROud+525h+9FUlosrcE/8X13S2hW2fBjjIi3WdJuz6nZo+dVcf2bZbQK
3JSIl1lPuwRzp1dk6iJETy3QIddsCAk39j8Veefph9o07PxeozHGbppxHwVwi4KsuW8Bb7Nx9bSC
zGl0SukuBeDUrBxa3hTwTaeByKQXLbxKSy3pN0djFil44fJxOHS9y825bkZZy9SNql6QMsppARJe
K0jvKuuuN55TIo7UnTOIEWsH+j2BsNNivB8DBBSM4y5RLBxP2G07EQLyE4l0Tigq5MGwxde+ME8Y
MKF4ta01j600WNdR1d1L3UAPEubFhsRoN2Q4Nd7nJOxyYsmVNpqVKTrDuabyLZ2rqZBbxB73I3br
R1BTz15pr6zQpwguSIMgDnPlRfpJdsmL7jYLBRVOgiWwNO5onmc7T5E5Evm+BW1uBI2UP9qy1Kbr
t9aNk1Yfury2WGD8leK533yjEWtcuWsnhCvQsgcu41ssDGLxM3svIbGYdog/0ogJqDza2ooGRryt
WjS1aYhdSSQZ3t3CQfpj1/1TgS8jL/vsxq01Dm9se286nLzEwfbaTYIfa2FPDyklIYjyd7kuFT3b
Vr0zrIki+poq8uBrhH5qQbHrcvZ4nI7wzZC8DAtYIyhC8VhHLYx6xCkwQ7raFh/cCtsDOcLWPjaw
elHBHJAzhO5WaUvj49A36D+78WNeRy8Zm45F3ZfrsBpJo80LrG+1g7hzNMOPKVYv0qdD2KbNIbNx
fmRt9+j3QX/TUv26KwoZL83OLleQ/D+nderPMULwldEVatLlmHurkANaOvPJc/xiSw60zjiuDHDf
696vtm5NSCTGGnJg4oJmRDHsaNzpG9vhI+gMGm4H0Q1rFK4WuwT7mUhqTspp1d955GTOLDPx5pbm
kAkoyBZH1eDspY2/lnjdR9vBiR02o3WHrs/ZdIVnLyY01ze3I0i5Cxxv6RRmT3+mEpuqRedVkpo+
07DQcjwjnlbn7md8Z6ErlkW6ZbZTe5XyJkBQ81LQPKDADyMiJcf6KMl3m6cRVhTXxDdEwuunCPD7
ogr4tBF2+RCFeAkS2cslrdiHsU+SvRO5tHadgt2g3dQwEZOwf8oMPWEzg05qR9MbFEOQ8+xnlEZR
icPeGb8gEdO+xk5sZne1w+EQZjUZ7mlMAtNJDiQdr2rVV3cmEUJfR4Kl0Jy03OitEScjelOU5FEg
ArqMWY7VKjdvED42c0WnydmM5W6clqxZXbnR3pB5SkssvY2RDM4LlZoLTuFq0U2bG1EpIxkdffhE
DIeP7snvdlrl9jsWMDbW0o2jeZkzDpaY5EngKhvBrqvC4KbuhKYy+/S66eULh76UsKbGdJayd9Pb
0sG9YBTdridS714xrWonsTAsel+xTg7+EJgsZnioBz+99/P0m1Z62p5JnJLgFCt3WZTcQVHIt2WJ
2pfWyJry8XezDLF+lOGtRSDRGtSCcTcZddtFgOdmMSK1ddEB+WN9Iy3vs06AJ93HZjEEYDgLVSFc
kCMyOYH3fUQzzxioTfEd3shCV76nBToDcmvn1ZCtQw0+QI+efcsKsTLhDMwkk2SZKCEstSqODEjK
ruDLbEV7z1YfWmJg6byJNd0vwioNHMRGrW01XcEKCyp83gbdapQRz77rquBkq9CKRyelJ1n79qwY
Em9hIhL4oOGlPXhWYmOzKCuMSmGJT1pqpBdOiSeVr5UfxjB6glLNx7spXjgA1ffI8FA6ZN0DFghl
RHvVE5huG48UiIJVQ8+Fbv29lxCQDb2agPKme2QLSlKQyjpRNFFHRnX+kVBihxJt3O3cSuXViJq+
eGcRlwZFtOxU5DhD79ThrWdiIKOJbn/QI8vYx50ZrxAzQCxygJCgBRocnPJTOZ9rU9+SIfDjtLGy
ZWIItb61/SI1gEcoXxsVkCJ1IrkltlM9yIa4047IjZkr0Kp05ZRNSPzQrApNC8+8HpIXVA/1XIB8
w1lff47Mots3kYjWcVgNy7jxoBUEZXXQe2hnrZq+pIzHKZ85uimAkEF5Tb3vlh+gFiqWXd2vqOrf
DhozzcGX0WZI2mhcbJKivbVh2Aqn9TeJjqhDr0fBZjzFyqwDeKDPSZSOjTGKoMtVQbOhQv1D+33n
NGLT0JbThjpeJFUzx2onuQPx4Hj1wU7y2wQ8F5WxrMW26CGyNUozWsSG3Sy90clvMSWS2FuF/sxE
rUToYkFH1evEwvIxBRSEYG2q0sAvReGN+0X8hdX4KRHgNmPbp6TPU4qqAIJiGCazpg/vlUp5Uupo
oMdFlqpj9tC2u2HkU2+esqSNbuLUpK9F1zxwwdApUZeuEIRuaNdB/sUkNQMFSVskUvHSRpIcanyj
Rq9808UA0LDR5jUl+GVUtrddFyorpQVJNBtGjocmlpWpAL3tRvs7KApDYuFq62XEVgEf/ThuUx7W
3kVbzwnkpwD8Xwnl/9/Yb8f2e1k35ff/kBdR/WdFVeZLjfr8f0B0hIGK/LIo/qEM/nP7JY1es+D4
T/6UxUvxh7RtXVB8skwDGBws+z9ZcLbzh6np0jJsw1Id5Oh/aeKdP6RuSshTkAZUS2XL+pck3vzD
QemC3EczVUfQWfpXKLiz/ACDrTW/1RRgQXSEhYHitRw+T11LwxzWL0XZmuRr9cVNbXE8Yiol3eqX
p/IGPQwZ/6+otj+vJTly4/eE1uZMf/4L2iro4ygNgNYsaYH6gCSVdA/wKUHgnnunKNTEn+DCb/3/
9r5nb1zvrXuzLZO8LcMglME4yxCwe/whtMB6dAyVhwKODmWSsNEwCoQh79/aWfrDz1uzUblpJnBh
x5g8Eb/emhFQUUWU3i0Nx3VOQqnKrwC3mke70wSEyth193xW2Sxgea/s5b+/uCRlD3sFqDLNPHuH
vRI41YC2hzZvmm50u5LjLB3VFOB0kO1VU1QnVQvllvZu+O39S09uib9jGuyf903Mhwqojo0IN/76
vjVPAE+wtX5JhTDZ486MyOlqgsX7VxGvoWg/LyM0GwCiSaXNQOfz+jI21Q1zyOp+yc6Nbgk2ylvZ
UTXOaag/QKOQy6iWhFxSBolOVoVRGmL1AKC7hUzx/u/yxh0LDRqc4RjABqU4i8Fwa6MO+wTyfqGA
NgTkoqDtzrI/3UcXh+40NM+eq9BV5r7A8QIS8uwqnkahPJS8UlAc4xPAhwHCaKULQudMuCMIGarU
X1EaghFm0V56FDKuxZXHfgbem14ucEVVsN7Ay8KG8/qpw0IEqVjzSzhNhWADSMeTPjTDDcntISLh
FrehrTn3//75TkRHjb4P4/k8R0WirFZILhuWKkLjped438VAa/LfX4RXp3NSd9jzn1+EHCo0lAjz
l7QU3Vk0MaxZiX5jqLB9tlj3KeGwBJ29xLIxqHRE01DRoVoQvQ2Li/rs7l/fC3xIm8AdbFealNNb
/GVV1azOtVpR9NRHQX1UmBvnpZY4V9buN8aCrmksb9KGwyicsxlY2thEDeGCgquQKCAMbcFtNwEh
vpauLsy+VtbshesrI3D6qWfTQNds2xSGzgKjnsM99QivJ/tMnmA3YHGKOTB4LasNMUb6lRV8MqCd
X4uRYKB3t3CHqVNc06/PMYZWAj98bCcAYf1Vj2PNWcuxpI8jyHlJEXe2EY79uE3R6tJt+i44vB+9
Cm3QTna9p85lJqJr8Ms3ngBtSGD1qgEbVpyP1DEciG2fCvcl+Jcd/vN0hdnX2UHb86+84p9L1+un
zSs0+Io5hmqy9py946k1X2U9oAKJW0PRyXVXMCYp7U6o3q3ZYWMzQ3uZ5P5NpCBC+ZfD2OLSoG81
VlVdhX77+vG3jSsGIRXwbbbp0Up0Ewg76BTfv8r0HX51i5Yw0QEzklBcsys+m5IthDq7RiyyHJEp
ojQthhmw/0mK5XVrXSrL9y+niX/MG6yoQDqkrVlwIJmjr2/LcyME6UrIoWww/GQe90Cl5ir7CMo4
fu0i5Zs0ELmS4ZyH7hpD4J4yqzcqZGf0fJ3q6zOvwv2wwkIzeDtNBfVGhIfV3MbgxnIcA232rarH
VlA4xy62IpowlBDYR3pApamZ0ao2XYojbj9ZeIOgQthvZ6TeQqokkHFthIbdLZAbFT0htIl+55OB
EnIcTtQnO6RuPIPq5D/Di8PqoOFTixYNHglvRfAuWzYsuo1YgouotA/UEXoSLX3Egws7zQJ9YaEb
9k9IijGHjWlmyVPRW65OWM3AE+iM0P8mYAliLR4wGSJ3GGBg/tQ5ABNsHoD9UQ6StE/hRfQYqDrF
JnozbcOgIlmk0fTPSHJAk+UgFWmoyJYVIpcFAk3DI82c2ozlgWMzu/hImCrNGUq6OWksEyxLNlbx
JXZjjTJZFlCYyG2uluHZ4gRvYrFxa5D8CEyD4XtF6zcjuzyuvrtC1Sh1sOaqGwX4i4/AughuQ2J1
4Zl3Dar0qUC0GIC+wQ2JZATdIGqIgjhozehlNwgmquwWFgf0UPpoNNh5xYWix4fMKw3kOC1+0Fnt
tFo7h5mVM2pQkVlI3ynXc5rLmmjbKlQPtpqrpJ8tzswpGTIRES85OuivXoYPa4thPrLpPybBqtRd
FSeOFBpJDIi/6xrUOGPDdsOlGjFa7il6teHOrjXlTiqRJRaZm7GJ0vtUtgtZ4WefgH1T3UjUajTr
ZUUZuS4LTpdgsJwvueU08Rq1GqlHSizLjn5yHaCpjwoDgWczNJO0S7h7I20H92Zo2evNizFWdkiH
qnyedaERrhyjdrMbnURTb6Gx9tDbG1zjFHmeXu4g1pg0rHmaj7Tq+4y+TlMPsNaisr7JbKM5Jmjz
Jp88uReL3ob5hWpy0OYyptSwTL1eOwatSzMgLqqKTKQm/cEWYPjIiuen68D0q0+YSBCEFjh8URFq
jW6t/IjGyLpMJGd8GNHBt1ra08E/HeovUzKymI/Trnrmjkn5I2YZcBZVnAPysfopvZ4Ksbb0UQiF
G9sHtGFWSP0een2K4iikDPFNZLzaZWnUdn8a+xHCGfYp4h8Xtd4YoPLznADk3KxqRoRaUedQJd8n
whOMhDo3mJ5mUm7EcptJq4Pexdl/JPWeiz3UAw6sbzYu0OQDNXJHmSEUyz/kVmb1z76XVnd9K1XC
l1kKJTkcesD4RTHprhSTkT5Pex8UkDuojHwgcepWb3DwkaOLlfEWup/7Ua90i+K8F05CFdXoH36u
nv8/Kgv/w6Iop2P25XoC4R/p61oCf/2/ufK68QfeKKx1UkVqTKL3X7UE/Q/cdbrOXomj7p9Vhv82
2Jv8kTmd0vgQacLAifFXMUHIP4TpUOu3pujKf+Gsf/2dU/ixtmFDkj47+NogW2IU5cXRFeE6i7yd
GiPOUyjgtnSM1g7H7V8exenPb/V/0obuI+L36r/+1+sv+N8XOtucNO2Ajoea5rHRhi9x068IilsZ
nkn0HOiKa1uh1wfOv6/Ck/p1EwgyoS6yXAJYta2TqFPjaOuSWJgMMzGbBaJTEqw/fTvSP7Hno+0c
zTj+8Xt3qL++tmdrzLLcMY65C1GjVoJ9T1z3nOCHTaNe2W29Pl/+fX/TJviXw8JY6qT9hbpxVFT1
MeQzMUj/oLb5Q2F4n3TktBDIlqFx5WqvqyN/X+1sS419Hym/oXE19h8qxgG1vUPJTqz8TYhFKx/+
1an57+uc7epwTFS5rfbmMQrML6pRbWRAELwqZ47zXMeIJOvig7yGh58G3N9byb8uJs52dGXkUR8z
beOo0ipA9Y/1MzQ3Y6tdKa2cBQD8fYGznXCXEbFtt4pxHIho+4h6eEpzaTelWqefHZXodUyrON+0
XixH6f1I0krbxLXymUjudG5nVnjlqZ6dC/7+Rc5OlolLAwvJoHEMGILQqhf9tyregpI9jWX3uQiL
hY4uNlPpn74/Ay6Ml4kD8uvotBX6p8hmtaM5WN98Ea+SSuGrk+7sMKbv6mxzIjzfv9Slt3i2nGTs
xIbA9bVjptRkULu+Mc+Eom40uvpXTpaX7uZsLVGtJkaKH2pHXKP4zz9lPnhOfdWmqMHTw+i+/N6d
nC0btShJC3FT7YhHZT6wWVqMZrfH9KhdWRT16fG/NeLPFg01UpQcHoN+tHpz2YA+intaWd8HSPXY
MkOC5VXgpUqOZHKP1DgLdyroZ2vr4XqrzGezIzHV2qb1HZ5xUvJ2MVZEO/6hY7iV5Y5VgD8tw24z
/aVxl8WMsfB7bYdzAqZW1bWl79IbP1uMotbsExfmxTFK8DGApJvbTYgpwaXJ8/6bmF7sW8/pbBni
DJagk3e8k0qfe6Wnkb3Junq4MjkuvIXzGAxhm1g9a8U7uQ4spBg+68Lm7Dp3hrRd1vmVJOcLg1ad
/v0vHwhP88YM/y6KFV4FsmLEn12/josG9++w6tRqW+XL9x/XhW+Rera8mEhtWrst/VPiDw6yOBez
r/rRx30ku/F5CNUj6YyMoGsD4Ge1+I33o54tL0rjpqYNz+uUSuXOpSouSfCdpTVZo5y5gE5I34JU
GGnys8+RDkK3py9JZC02WooD38s9YFrtUsvcT5x3upmiIJzlVP5dSipvQgvwF+lbzMfEW/nkRdUy
BC+q5NhW339iZ1WFv1bk8woNSntLrXUlRvjTk9OD7FjJ4rni2/ZGl+mHGBb6TP4gzW4R5SsXHjHy
4+ewVaNVK58VYDi1rlW3+QS7vPIbTWP7n8+UMuTr8VJFpONAmnMPVg1a7EEl30u4J/4PfodZG+4D
4EBps33/am9PASy5ry9mNtTv7KpRDhxu2apkxTqdDKwy/5jrH9+/xIVVQj1btPnYCvBQrntAdvFC
VBvSm57GbEFO8PsXuLBIqGcPDMqOEsdmEh3pEtMOcutHNayuLEBvP58/8y9/mbwyavoeJlB8xFbW
70fO0MtW1+TdqFqPCFr8K5eZJug/3zlW4NevITIKyxstER+NGjNxLxZme9dZH/3IW1UiupKDdOk5
nS2mfttE0Yg26Ki4cbVOSMQFHqpeGUhv/3ASt17fgT8qaPOSKjyCI6R7DlRoDtnh/Rf89gpKLtXr
nx2MI+7YLAyPalcNuzzLiTNQgGKgaloJm82oGXTHejCvtSDffukU519fr3RhvLqGIF4uhuUIy6eJ
gHsbuzC40mi4dIHp3/8yqhw4oTk9ufBYNwjQczLPgak+lx0rpFI/vv/Qzjp9/3dl08/7C3R8osKT
RnCc1AvbkJbUoxkX2Vdgvd7SRlY/5N3B9a115aDfRYsrAmX9/rUvvbBpkPxyf9Ij7mvgpMJ+Gyop
Jip4aQhNtzkED+Lt8TtdmfqXLnQ29SNAA4Xa19GRZPEF7tu9D2WzQDambe16lZfab00d3TlbJhUh
o87Qm+g4kDY0Qx87zFs0Jpvfe1xnsx9TbNfo7gBIpsF/nNO7vGk0Qb45B3r6oaguwxRGDiY+98r9
iLcX5X90Q/kWW3nTu9kxTcNTOWrrQGy6dCdc5zHlqLB0S3NnNCRUe8A8Cny+oXKbZ/tM9GQG2PX8
/Ru/8FvIs0VDtVuvLBQ3PdYanoAkIhOCGL/81nKurBwXVqXzFkg6tfdHqm1HLSwsaPNQ3T8C6iqu
jPNLv//ZQqHiNsWoHifHwrTWjap97U3/pVeudY0v/fZnywTYVArKoJ+PHL6JcJ7Rifm9BUhON/TL
BI0kmI9y0OIj6eU6WXewRBpKugM4mK6QP95/u9Nb/OdHTZdnq4AgN4S+mBUfy7rBKRnbO39KHZmi
kYCdrhtBrbxwdVSd+uL9K15YDuTZciBCiEQe5bMjuNpDpB6bCPFXVyzHhgq7tr267Fx6MWfLAaJ3
X1GkzXUU29pLWeLnMaorRQJjmvZvPbez5aDQO3QSSZIfaxB1abmIEb3mWRUCK2+2XT4iZt23xvA5
TT45zQ6fwiYj8h7pJIm2c9IeUGoAsXG3Rb1XE4TTKfGNN1b4QdhbYez0fAD08NhB9WmAvdIZIiF5
laQfWDAB69zwjzL53hf+vYJ9LOwfLfv+d7/k8mwLAo5AmErS58c0wLiC4JM+SxmXn9oOK1siTdLq
Nb8lywgv2ZVPxIWaC8Cw12M9SKXTQtWT7D+TWzvW7kwhD47p34VBfRtSX23tHEqE5tzyHN4fhxfW
BXsan79ML1JCc68YKi5ZmCQllBRUgyna6sowvzD87LNlx8qQpXuFIWGFY/SuOE2OEMJ/93mdrTph
hO6Vlo88sPtptOdg3PYSIAP+frHOxIMNmdvsr4z1iy/nbCFKWhowSmU7B6MYPrhsfBUXkKPYhA3Z
bGZ/hzd0XakEkAIFvHKDl17O9FR/eTmWW5YYikCw9+1AFFVDQFOJJ2HeGO145f1Pj+qNGWyfzWAk
uUPSprVyUPz4hajy1dj1p7Sq5oZqX/myXbqLs5kEqRm+pa8So6KAz/R9G3t0QMYGjtffGsPnWZ2K
1OyuKUflAMBtqRIGoxI6NWuTZvl7P/9sjhAXB2SFUMKDQpEt49n4BNS4/f37P/1ngfONV2CdzRFS
13ulY+t58EjhKUiqiSmUwc927nsU7f4jpNsw2ZoJHG0di0K4H9IXzdyW/ZX3c+FTZJ3NIsJ8AquM
TOVATMFeCzMOEPirYAQZnfdJeOmmiu7ev9ULg+08eZgYUq/PaL8frKSHWz/d0ACb51ZYVzaLF4aa
dTZhokQvigaCJbTFfkOaFdTXL6CA3//tL6xl1tknu4s6D6xjqxwACGOLneYIWSxXpvr0st8aBNrr
qT6pfIbMYR6CcT9GLcAPbzxGJiqG6VmZlbiynbr0ss/me9wPStxVzBXqxvdjM+5iV26L1DvVVbem
pY0v2f70/vOavlpv3dLZvIfp7UUWrK9DVUAMGh9qEzf6vOw0oquCGb4sOBJXXs2lxdmcfodfVkoN
ilplOrx4vgQKJhqmSMJFgnCumQc+BZGjrZkz79/YhWFsnq0HGiaYFg+MciDHbaka5nb6ZgpdWyVF
euW4cWE4nGvfWtE4kHQG5aDjIO3TBrAoyIcaG+42Jwbh/fu4dO42z2a+UJuoaSuu0nvFfqrZlfWe
K7DEhF4wM6wnmMkzXcWwda2Id/FFTTP3lxfVwuj1ssFQDuwYfVdfkWoz45IKfo+ie8rDjCPrSgHh
9f4tXlgQzLMFwYJkY6WSy1VDMveaR1E/Vagbfu+Hny0IrTTLYXRZzrTauGtJ86u1/pvrXPmqiQtT
9TwDHCeklgx4+4++br+A3Ti4AYAMeBCYQ1aRk35tU5yUrpMc4xbrogPjTTWiLZKPG5e+Z28SmOuz
b2CzsBi7a30Obbq7N6a1ebaCaBC/WjVv6yM960/YeD+EhH6qndiO2LXA3RI/SHha2EyNn8Dd5gbH
gq7cdLaHLyYirTv3l5kSaYDIgjme2gWyHgr/DDgfgNIiaKqPuesf339FkzTizd/2bBFyYquR2M3r
4zjBdHP8rx4kbQgy28RMH0xcSq3eEVZFTDC2rVHoCz0j8F0Nnwnfwdp4P1Dxal8Qxs5l+cW3y8ei
bkj9DDawBpd9l96kAdgjERHgqMCL6fcF3A8HztHYaE8W/RJQUHBuCLtOOSyBsCYCShrVibjMa01p
/cJKe+51II7ddOsyK4/I6Q4+Tu1Z0EMgiGQ6q2P1qCpi5riw9czwmDju1yoWd2GTbkgC/Jal1gwg
6mEQFZvn/gaOGWLXqR3XHZsWkoBPTBd1v3jWZ8WGZNNZ2auHBnbVrK6tB4iLxoqoqyP+b/xKgb0M
M3UbkOY0R41Pj1jgsco8i+BaheAdjO7tlcmnXXizxtkq7P8fzs5sN1ZdW8NPhAQ2YLitvioJVPrm
BiWZc9IaMBjTPP35ycVRwg6FtK621txSXDb28PBovj9UoGvqovYTPfwISqNB31ZlgEIweJXM/L7S
sjV69pErxy2Q5+ZjJ8I/XakNaw68AXhq6L6tQnPftcmp6atDatUPDO1sYK262xgfLRcQNUqSO3AT
QUQA3LcHELFCz1sg7avL23Puw01cP5rY9gDuq/BbboKwWfxLVXAqIFyd4pdsQBjZQmf1QXUvl4eb
W7KJvReh2boFT4SfmiVMAtkXuXoxGvoIakWwirIBWLZiwWmeG2ti6FGuCAfPtEsfAmcfBkNc0Fih
YvE6rOWhNC3kX4vHy7OauY7HAqfvVwoi6sagYlb6aWqewzy7dbnj5SEYd2gMXvhQM/exOTH1dSVr
CHXzyo8YOuFJ9tcZ4lsOoK4j47sWqpn/bSoTL9AFziEKjaHyUcD7FEOcZ9ez4Q4sI0gA8jBfeMrO
TWZiwSEoqKBsp+E9M+oLQV81Ae8H7JCrwbJecq36vDyZrzLnX26Kab01SyyNDkOgebH7DPgj0DqH
Hs1mDPw3bn809rMwoHGxk+ktUoaDUhubizfJiw0BPKcx760USoDqHY3jowwz8JrA+qHmuHNfwY1Y
sTJ4k7jVU2O0rUsOyrg9f/nNXyb2m38CwRYLtjQMfYCPzzZIoNisARBQRjL8t9X/uqm+jaBBvcuC
1ueogZDsmeRX42xrMJVSI2o3KKu4vPozlUSUTmwLeL1N3JTc9aAa4knw0Byr3GvU2GmpBPkhP2vB
sGmsETFF3Uc3qB4Sjd2raimaNWMAvgpKvs2zEw2YqZ3meoKgdqDq7iBvthdA0hmkvu1TFPX00cPC
XOfGmhobQMBtMPkiPwt8FwiUitS72HirXyOyjvnRxXYZyBEuJ5qa19ChXnXaSwx11wBafSRP9+XS
9pld9YkxilkiWgcSjn4ZQ0bBpmIPlZkHQUIfyXDAN9S6FTsQ9d9QPQXa70MVBn/6yGm8hZWYMYZ0
YqigeNwhXweReAACz0RPH5RUDxp3ASbpQjCPovrUASyJZnRUk/f6StjlPjNANOWQq9mUEcUH0mOQ
bOqm6xeu6rnfNLFq0ITr0Fg+lHAS8HYxIgMUhFGAoQ7zd9PRl4pEZ9d+Ytewz4deVz2unLz6yPPI
PiKZ16/iOnY3DhQE67L9KCl7AR4IyNhc7pjAcasg+xcSuXC6Jx1F/5/LpBOHM9MJBRwdpapYVA8V
2mQV0zh4tlwocfMUopJ9Ru8BM37I7fasyv4BoozpX6viYuE6NMat9osJm3adQA1AQ4beKv3ANOtV
T6DCuxFMO2t2AmIOemIhRQBADXieAVWPPG4BthD2iDYKNgLdLACu63jQXt6QM3fNl/f2zQoAz4HO
njgefEjuhNtCaS+QSThYqExYAevSo80H3NzLQ81OfGLx+MB5LVk/+C69gxohdApSHyUWaQP1ZPAB
wjy5i4RHNXxzB1wOJxllJJ6abMEKzWzzaTU0FAKJoAY6DQQjN6heus5F9Ra6zRotKpdnOHM5fdU2
fVvMFkJTpSADehma5FO17XWsOq8Tu8t/fe5tTia2azDaqG91ZfgSDsHICw826IfJdhrSMeiuAaym
i694a6IiDATnvA7jhfDNjBv89dT8Ni8zLVMaSx0K5+nw0Ah5CCWAbQGIZH3ITmbvPtBCAghaQHTx
8lznvtXEJEFZo9RIEKM8E1IoEfrVR0f7DnR5gF8KfVj4XnObf2KQ0NmftBlELPyu7K6KGHqPZfeA
Js11kSGwt/jh5iYzMTkAoKkS2dHOB5ARPTX6P6cNvcCI/rUjHOnygs1EqY1p+ZVopQgatHJ5BCop
gdA9a8j90LW2nShOHWAwAOZsQNmvVsgpHFqwJEPX2QvO6QrFKKj2W/FOLAQxf7dw6H3/6fELdGaz
qitLzwQ5Frrf+6oaFiLIM4cA7bs//3YI4DSUuarScwNAc61RVKgRT71WjEnt9EPGLhjyvb0Hce6F
kqV+3hnbZUxzGBSF1FqLrIhXSOtF9EcLlLiu2hT8KrH0bGWZkClsyI6F5A7ol3JrJ86+5Til7cJe
/d2F+p9eU7dDSyhDp6/nQHAMXODmQ3MSH8ihv66goPkNW5N+XN5Lv+9XgAt+LnFJB7dFM2jm5Sju
0szgiO7Say2h28XJzI0w/vs3g9JD4IygaCDxTB3ddHVYrPOaIp9PdFSxLizY3BgTn3MYMhLokLry
hB5ByAbO1QBIbpYSX18KNP9uF41pOgNEGBSFgJzh5e7gJ8NzbK0DZu2x/dea5ZxtK39p4oVI2Uww
GPTTyZqZRLhBg8GcMFHgP+eImeaHxq6f0UWBxjaIdglyKiWU3yPj3iji/+QdGjb5Oa4jKp46jp55
LAk/HTAnCyhi2KI5EIhAXd5wc8Zr2t6NDp40Uu2QeS56cv9FEH3YQ1cEACXeQbpKaVujTj4SN+BI
SgKKGUjqjOEQ307elEMoWtwZWelBSK6jorcPl3/Vl2Pwv46aMUUEOJKkJMzt3DMDd2sWTbJDaxNk
SkAegqRSe2KljqChfZT1HpjGR3RlnuICwL6uSdkGJRWmlj9YLLJWjdnpq5Z1IPD8cQgafS1IO9OE
0n0QHyB7lEIFC8Vgl3/2zKacplqqaMgBc0oLr7Wro6kBVFcoIOb5mmnylbrliSO61ptvl0ebOWXT
XEslQwRFyr7wSh7kR1RrizXks8ybwomvTTY8Xx7ld8fKmKZbELPEwrdB4cEGD9cJVMKPFHrhJzPP
mj+Xh5gJ5xvTZEvRVzp3AlJ4aKb3ks5FUmXEe0JUCRpqVT4iRa9UCmYy+O2V4PdU1w482IXOA5eQ
lU92jnklnep14eeMx/qXzTflxig9sIwe8RMv6B8lN64bWozo9LdOvqd1tHccchsD2V9EDsSLhhfJ
1DW8v8uDz9w106wMSwx0SocW96BOvUfmc2db7oGbEDMI4rULKW+qp0vvsbmxJmbNZppqs6zAWAVA
n6YKoXTVJKjMj06WBU+mMA9JilShrJE/QW/V61AMfolmw7VpgTNRQ1cV4aBr0OPvB6t5S5tiCXDz
u3doTPM76Aq305ZI7lUuheK9eu3d4ex2dgTMfe+jqPLyYs95NNOETZbkIQlYmnt9b2z1PH61LLEt
eA4Oqn4d2HKtA2toyHYTDgtDzs1s4kM1ERBsepnnHtXJHnLLEEOz2KkXzQ5B+2WXZcY2TNMecOHz
njPCPbd3d5ELMCScIrQdou9gWLDRc0OMu+qbIxGzFLw8aPx5YLyAeEmfQ0DHjaoKARnfXf4+ZLzo
fjmJI+3r+xh1MgBujpZsCIFCVJWv8wzo5DA1m79UFWLbBZBhqpt4nWitWJt1FUC3CR0QqL/fVcZY
9i22OkIsKyi6nXvBwD+0M+2aQ2QeX3WvAn1TtOLj8o+dW4/x37+tR2nlTe10KvYEOPYdQrtpR09p
ke4XXbeZ62XKJKNooEkErbQbCeWbRh/DlSiLgcQGdHvHHtyUDCi3gidMF0JmMwZimj5I05zkNkh7
N2BnlGvCnbMCXnsF/UwoNiCElBenBgDMy+s3c9FM8whZjsoB6PumHpeOs6ngTIHPYa2EPF7++3Oe
zpTJJYyhiyMQpz09KXfMhWJJEIa7EHKxsXmrt75WfhT8qQXhs8aKgrAIBa7+KnPJM4SQPqkMF570
cxOdPNEcBOIqXjmJV0fGW6uhSxBIQiiTlkvvtJn7a5pcQElulBZhmCK54OxDxAwaGterIar2EBtY
S+VsFPRV4Ieo7t4W2xyq6EYpl86s+fuZnaYJMhekEJFRPDCQH93mEE50vRixxiZ+y0OQbBsOicVA
3+UcdSeUbHswky0JYdGyeTS6m8Zw1IpKCaxCDMRKB+s1JvEphJZ3Q/MAZdrHy/thZnNPIyuangAM
Db0trwK/o3AAPnXxmrRBCzNZcoRUPQClC37hzBef5jXAZxat3WHngQhrrsA0fclK99gECxtq7hqb
5jPIkLcEklKpl8kuN1FHqDJwatibbdDkqS8ied3a6gGdizoUh3u56RqabS+v4ozVm6YylCraMhN9
6gHmcY6TjG3gJDwFgW2tUZgZ7y+PMnNr0nFhv9tWwP17brYYhQJ65YowAC3XyY6kpxAg6HZ5uVQ4
OzfSuKu/jUQZC0EIb2CFyuDGcMVKsAyl1dmV1WV3lkreL09oxpRPcxHtKAQNQWrYAF1sNfY4IHfa
g9EfAkKEDq/HRBvrDP9bTIiOt+u3OWUgVhLRVqlXdyzagmXVoNs4Cxd2wEzzpUEn9qwC9UYqUiVe
xztb32p959jrqCV3BLAX9LvYINdCLAREGPCt01ZDsD+Lr4Rk4GM7EPo8O1AEgzAtYGLrfkBfsGZx
se+aJlhwdGfqcowv9+LbAuSohQAGwR3fuBbK/JWj9oyrXWRnycpgGdQSg9BdM73+kIPeHvMeXHQI
liHm2u+DPIG2tsLztwdAXENxBySdQNpvAJVpTX2lAzt9C8CPDbfDQEtkySABenmTzFioaV+uAUfU
7hPseuCzTiWrcj8IQEtCy88204Mbx8o4oKT9wnecO8kTz1SHaFUK4ZLEC4EqWVMNL2ypqfcw0PoD
CHMLl9PMnKYZmBwy3K4TQPilM+1PXvaQLA33kUy3Jl8j71Ku2lBbSrDMxW2mGZYUlQ5cl3bmQUUe
jf97aZI/wFNfCwqaK9X94JnlZx3QKR4tRc/nXFZQaH8cNqWiNLNykXmaEAQisq28hojXWoPawa7Q
esg3NvvaBg4JYd/Ccv5S+QgR1rY+GUUbgVBk7yGde3R5QFYVQ2FIFId0A1cSDedpVYFSbt1d3l0z
lm6ak4ljGrisSLjXOuqfDYoGUNrxuWvtTYJ621MeQbz98kgzHsE0N9OXlWvpADx6aRi8uKF77Y66
3pf/9ngD/PJCmCZmwOIg7UBxi6eh+mvq0QHaN6BMLeEG57brxLZBPkAUQL1nXleihtUAhQ4tDXqf
ofyNgTHdQGNOpefLU5lbpskBRClr3NMUY5mM71JudKu8Mhfum5lWQWNKZ0ENMHp1OsW9EkI4275V
bwjir0gLleSUcj8X2g414aiFVFAKrPeFHvONCsHLtmrzXyjZm16ES+HU8d755Zt9hYG+m+MAskA2
07knoXzH3tMENdDgAtvdOqrbKwQbdlAsQUcR2JJpCJXj8vbyAs98zK8L7Nu47RD1XZ63iHfAimem
dhMO/JgXAA+acAGZCNYpe7g81Jf/89scJ6/BPLZi8OdM7jlkkJCgMoqT0PMjg37PU2vHf3IFOmCR
mRizjyA1O/QA4rf1Y2WNOMkhheNhtOVaQrxuzcLmUETZNS0qNAoxB6wgoGVCw5GAomnqujasbC0i
Ldpi+9BmxRsqzoMbak9FmkjoeMrDoHfdny6S2XVKk60RRN0n7cVw0lDBt4Fo9xJieibHD5bQT/Nn
WVqPkWXqaQm7bSX9zJ3qulIB0l6Jp8LwoFcQxGDBC6el11XifvF1PHN/TbEZyiwIqR3cllkTbcpK
P1V5stWs4goCJwuX11yg8ut0fdtBUh+gT2UiOhcl1Z+EOf8q3TkDov2QKhMVvOkaD0dJys1YlWa2
p+pErQziINVj7mI1su6sgvyd1dlCsHAuNfb1799+TwaWP8srnGqOvtiaPqC4+coFzj9h7wV1toDQ
QeeqHsw1iihWQaqvZZkd28W8yGiZftvkkwCiS8KYK6HhQAXdK8RJoNbtPrS4QVzEJTK8ppwxgm+T
Hu3jC0Zy1pCNRuXblEUFTG0Df9/LRLwXCBM3zY7kzs6lEoXz4mpwzQOFTBIQkTVqx8y9rPN9ploo
WjaQEBYL987M7fnlcnz7GbltFaqXMabe6C9KpC+5BQh1O0BABgp0q9BsHi9bkpkL7uvN920gDXLN
lCUI0vZ1pd2H0Sg6X1sVEl7lx+UR5g7O+Eb5NoJAGkczJDZRIslOSe3DTlCLVOndZyYXTP7cEOPk
vg3RR2YGIR7oFQ/00y3EVUDD104LnhYP/1xwZ8onEdCXZoJBVdwkMfre7bXt9jcybVejOOLQfJIQ
zlV1JGcG8emypc+12UBjkN0bKMw2lsjzcx7nlGKCtzbkr4Yh9aAmfY8GkqtOR7JaDK8ldJRix7gh
XbfTNfFgutCUFneXv+DMHtEnZwKqGSwiiqRIWDQcxG5jo3jyWmds4dDNXJxTsImBu7KroX3mlSFf
SedTxsb1SFuvox5rHb8tlmvMrt/EB2INI1KUbuopHbcy1ORLmxyEtD0nq9o1ENs3YETswcQ/Gdqf
ZUM2unP/a8j0KfckJAx9i1Bp8QxdvZYgMd+MVDlIe6bVlseqvrNqvBvdmGdrBwlSo0kfTNNdsuK/
x+v0KRlFtWEVg+adeqkNqRb2PIYdWOtuTPcZJYt7DgosorzVFYtw7VNzwI7i1q6Wq8u753dTpk9B
Ka0aShJzhAf0yNqGpL5Kauj4kvAMUTbgihfs2O8RD30qcsFgA2IRI0YFVcpdVRbXEofUKbU7y0WG
l2i4qtA7YFpi6a6e+6YTmwP2aiOaMerBu27dOvmwp/xPVA2vKo2gmGu7d45dHMCRqLClIWMM4N0S
8uH38wL5h5/mrrKHPMvAxvUqwTZ2Hd1YrNnEVXXODR9B382i2Ztb1MkFTKvWQs8iYq1Q53wUdQfp
QuBpi2jlgjG5krlxSomxXzwnc8NN7IwaUi2yWyhngWsCfcagwBiZuxVZvalKFMKlUoOwc9ttNREs
bJsZF4dOHy5lpA1xoIWdz43+oejVi87Kp5hFB4d8apG8GYJbqRmnPoE4UHkXZO8i7N7RYBT+p9NB
p48VA2qWUQj32Uf5+xNiCVBDSvlOYNOC8XW32Kj0+yGk07cJ1yIBkaV68GNW3BIlz01M1m46PEsz
PYhmYTK/38P06/b8dg+7mtWbotYHX9ernQwRVDAIWl5kfoLk+2Vr8vvep1MX2UIPMw9L3fIJ9LRR
N7st1RUx7VWmdU/ArCxfenNzmRwy2oI267g186sEV8MQBc6qbUbNAZrWa3C6F5Zs7sNMj1gbBVUp
TNt3oDS16qG1t0KtcrwBgOm1VpG7t/SlOrOZ2w8KJz/tRk5Nhwastn3exmszZ2+tSdexHKA2CmHe
XHXxiipIhqv8H7Rs0LRGFq6gmagVNJl+jqwgYuEWobB9LTKTVWr13bZCqeRH46hyH6j21FRoqLQD
s0KtXcLoShUFvSJu8GZmAYACiQYoedVC23Fgn0OR6XfCzl4LbXyN8rEWL9asldsod0sEHrwLTvjM
Fph6WzQQKgoQbvZhlLYWopZlze8iHkJeaOHrf8XI/9czQFL+58LYkP0MaFU7PnE6dBrFJXqOJWQY
RSjv7TIaIAXM1hW05CGG5SZyFTOd3qM0+KQG8W9IQroXnTU89rQmILVU720N4bEGWgEo3QF5PFG5
fXJDg6JPEnLCUdSlt2Fdf+iWDn5uWdyhpuLoxCiJifu+RBOyTDZJYgfWyRL9x+UTO/NmJ1NRnSZE
eSP0MB2/NdVLawQKqH2AKPSGbBGa5GZTrUzUjTdMeC0DbcbpobYYtjhml3/A3BGbOn2DyjJoEAJv
qzTfjbP9IN17CA88mT3aUZDRWviYc+drigqNStDlBsMwfOgxPWlWVqMlE8KBEdQUdh1Lq1EdIkPK
EqrupQll0opokPUIllrYZt6u0DH6uZmoxLs4TEvmE42iETWyrloHGQRuHgOt3CU0+0MN5Rx5/FeD
CCRS3+gHQMABb2me4r+srdllfy+v+exvGT/Gt6sgMONcINDP/AEqYytpayBk0p1gobxKWHYIYvc9
I/jwlYOnFJSV0/4mZRCjFu0HAwdymyD1t5CfmutOmSY6HFQhCQgmM99KEygO7qr+OMbEpbFK6j2w
BehS3zo829ikWOP/dvKXy4swuoK/He6Ji8gJJLEJxRXipOIkSPFmOM5hWEwF/O6B0umbNGgc4sjQ
Yr6IzQ8Z3OpowYIKxE1SDNcsly9OxG5I1IpVVeFJHO6E9uJa8SrUjWHVKfnJgNSAVGIh3iFeZK0B
o3EOkdseWb7Ee/z9sibOxOwTG9mdwB2UL0NnhZKhWzeEnJBqX51iONjMQNwoWXDk5mz1ZKg0tu3K
gqCCD/G5A2SRoYXtXJlO9g5J8AU7MhOeA33h556mfcXNLOQOKPWBz0OGDk7tVOZgauVQSLWoVq3i
yq9dY2/01aatize3HQ6gZtHuCG4n1JnrEWxavBqGWiLkzHSgk+nbMo3KBo8P6vgqzdhr2lvGqpfl
zupx4kowdTchUKQ7mVvFbUyhGyza4q6Tg1wlEcxhPsg/vIaCiU7QBo0s43XX4hWK6Km9Kmj5Fhnl
gIRED5pHVh+hHfg+ZiYTR55AUDO2ZqDd6VH7zzTQsW8Ic9jq7Zuy7JcoCK8sdI/qSAxDlATAps5y
3nJLO3Rlkn9ePl+/f3NIpf38HknYoGPACmyfBurO5vDJRxnTKG4ARFh65v3+JiHT12sedYQpCDn7
FuAJKOg5xZqx1o0XR12JyNpXUb0JOmhf1zr0wdXOcfdFWR8U2vhDay1qeiVi1JswILggFd9uL0/8
d8MC0YmfE3dMQ1lCT1y/QLkq4j+QNoIELFPZf3KyIQ318+9D+tuMkq5wfaVXBwg4H7KE3GlP0Dy3
9B7h/T+XpzG3thMXO8tznvcDhgEVEfwlW98H8jUAx0umhxqNCWanoIG8MKeZKhZot/2clGppFoWa
wKJhl1eODa83P+EecLhfOXSftlDebbJryIEt+QNz+3Pi3Bk5AjzQO3f91o3TvTCLYcNYDMQUqCv8
PqHvVvsmbTynAxYUu1Jko5ww/9eOCJg6tlaOdaf6MFj4OeT3+wKydT8XQI9snaBHyUF3ov63KkS+
ZbVxDPTrGKhA0UGcmH4a0F4CRxDa1PlORQ+t80L7+JMGrXloWH0O6/uBmnd9Hm/QG3MEwmKpFnPG
YSBTzCfalpTZMQbjWmuHzMmTg5G7V0PJHlJypGkIdL2xbpJqZ2qPeqltWka3ZVdsaymSg1tb+d/L
m5KM1vx/b20o+02XyawTWmjMp9BZ2rrcRjJNeVEJcdZhgBZzmad/smo4hW0WQL6nlqcgcZON6vpT
ZNB8BQ324aY2w7+VAw1pu4D6oHSgNDw0LpqIhmppP8/sLmfiYdWZk2aUOmi71ppzTetr7jjnHOgN
Hqn7ktGnsL3q/rC4X3fBfVuaL1JUqN+MT4XewxVFQHJhY834vcSZmKOhbg07KZvAr3mXne3Wpgh0
AqUW91lzYzUtujBzJ3fuTFoHG1rGzh5CO+Ur4ArD7eWPNrcWE4MVgs3OKUlqyMaQg1uKJ5GE5zZq
9nazVH87Y6ymoNKmAa0RzJXaHxxy5gO01HKitkHdriHuPMJeAgQ7oLNG7SXe94yVn4JKZUVaUyS8
9pFa+kTD0xmQ2sdoqWrrKyjz2z6fWKc2l4me86r2uyG816pwrfNhFUbPJVB7Zo4KgdcKfdK6rKBu
deMWKAK2M2Qe272rsa3Ek/Lyp5uzy1PcZ1ErcDY1R/k6Tz7C2I2uB6NA0awd7hF+PNccqK9YRwlr
X6Aj1hJ1e7488u/vQuiR/jzouWG3spJB4tu5kgc9yK7EiHl01b0EtuAwxNnSAZnZnlPUZwEgRGok
QBPQEDybgp55jWKEjB8iBHeylmybMvBLZDygjubruXlVDDpI/vF5ADdp0ycoLWLa8+VZz+yqKReU
mhagLYggw2kS5xjo0arVPUR5F07inB1nE2NguZ1lB72GebDOlxYKDukmIYcRVJvchFnvV22wrdIe
T+DhCiXYdw1uZjQYJ6iJTpfeRjNPPgKRrR/Pz3yUK8VDu/C7Jj9WJarLB22PmkSzB0I2rrelk6Ez
HSyixn5Cdeu/3OivFBiZl9f4K3r8y9liE89GqECzhXArv+iSY4VgIUldSEbuMAqx8NAcAqDluB/p
4Sog2rFM1QM04tUmsOyT5ubrQNCtWZ2jyIaudLFb+FUzN9tUNKJADAgdbuhWzlJzpUf6u42tViML
a8rqBCnCG0XT65S9L4LU5k7YxMQYBlSUSC96HG2xDTMkQVR2zUS7j4b0ZTEkPHe6Jn6N5MRVqg1a
PzGbs3SBXEvUHdJgb6EeHi4v3dyhmbz8ANFIalnlYJnZzrXu9NdWqQ5j4cPlPz8zg2kLsmnGPDX6
gnm2me7iKroBUnGDJldvYE//bYSJU1M2NYKGBE/WlLcoew97ZFLK5gDKOUi6C3GWmUWaNhfzonCi
vJAxBAvcBwECMMBCN44+HC9PYeb5Taa0VFbHqYaifQgGpP/qwDi1zIty8NoDJL5eOrHNSH10yKtJ
3RBijuG+761XNmxLQzxUmfZg8upz0Bci2jM7e8pTbWzJIDkkQr8yqzu3S7ZtGB+cUj5ombtPKTIf
lyc9fp9fDMm0D7mmJeDGVI/8wW2ubW7/cyzziYTmY+ukBwTN14tfb8a/mTYhAyFPktzCjFoebE1N
Wisj0V8TFoAJZd3IQH+pg/aUdHa6sOnntsvEOOi1YTJVD6EvIv0axxat7x2qKOzCXdjzc99oYhcY
1woEQWrXQ03uPgV1jzjNKUvbGzvs13W1sBNm6tMhB/zzqskGGdUo+cZhRZ4yBpxYE8WmatRRllBf
relGE7ci/ws96yu3++tGw43etdB2Cz+gSyFWMVBzl/fKnB8+7Q9WkIpSZR07Xtr3D03r+n0ToSwQ
lSl6eBO5ZJUnAHzKepNV+ocWkKUC3JlNOu0U1sJ6yAqEur0o3iMes7UKJMPT5DrifOsqHWdkszDD
8f785ThMu4WRqnXNApU9XteReM1zr3GclRVBfBDRzlvVIICQIlvUrbXhQYVqn3eoQUQ57cI1MLOj
po3EQVSjE1B21AP//DGONeiHaGvAYg9i6I9RsDDKnPMybRAmoEAneEUR9Crn67CmnzKBuKxLTpmM
Nla9MUIE70IocKKfCegdRNBtuq2KpYKNuc85cV6gxw6xmTq1vYZYAGbZ9Kk0m3gPGHd85dAxXQOu
kbvhHamWdu7cd6U/z1BR6kbZRonpSeHuklC8cj26qZxHOaBC+CPlR7NPt5SJUw7y65p32sHI+LFJ
3X+XN9bch53YoqbWE5yHtPXa2v200ceUu9G/ShmrGt1ksUAb2eVxZmzetCEYlVuBDuXm1kPDypVm
anfE6k6F8X75r88agIkpEm4CEe/QaD2r191RZMlqVlEC8Qarj5qNLDnSqzJDdblVZuRZQAH7Cmxt
hHHrtN5f/g1fTWG/HNFpa3CSqRqKJ2Xis0ECs2btUYXN63BMdAFC+hS4uJ2T3MX77pBRkIXsA6RJ
0YW+6o0X1n9Yim2rHIyXYV/l1wH0H3J1n0KTsjU/hype2Y0LEv8N6LEu/r/eHVOiKIw0P8f/seSZ
4V/xX+jmuzyfr8aK3+YznpJviSxe0yhpVZT4VkBulR5B7LsDm4PvEnaXQ3ZRCL6J0h2LtE0BMXg3
N9boKszRtBwTuYbO9hrik2jtH1Ddj4DNioFW3FmehGioUE8Jy5Hqhy7jUkZ5bg9Me5pLy3IMh+ix
j47htez+YvkA0mVJtcXPAhTsiGzolYr146JvOffaMe3JEvES8TDlwPHrEdx0rfGj9rxdQ2lEqW5j
RSOgpdvYIPLFcm2lf2R/1C26QRHTlgtgF17wqc1iKW3/FQH77ZONp+/bJyOpgWQrU3AU63yViSM2
GA3OeOaN/yFa1Aj8ofEZ+9IpnlUj0JRZrywrQeI8WidRBYbhs9KGVR6464F/SlWsiuSZs36Dz79K
M/Qr3Ocy2hHB0Fb7N0vVqq22sSj2MnnN2aYmzy5qkjv+Guf3DkMuvrjBwNjfAx8dNnj4GwMJ2sgY
tujsWrcFXbsOAgHZ2uDmHkp76wBeHk0BJMEzI9c3PQP/10IDE7TNxU5C0RdqUNCNP2Nm4xFwyCnQ
/nUKMYR4K0i0QUPcdRBVRxyDpj+mUbCX7WuYshsn5Ptqhy9hyDXCzOsB7PS42xlg9C2cl5lH5rSp
2+Ux13QT+89EQ3BTrSHzvpaFu8povzFRb6RTBHLetYhANmaHjTJkaE5G7QExPs3gjB+c0T9FAJR1
uHSfzUW6pq3fYJig2aN0+BkyWahq0f4hL/Zh1+5DE3QvyEJnK26SPRr5z0Hc+DGUEQyuHWhPdqVs
VmFbbDOXLbiLM5fr/3SJp4FE3JZITyvI1oYqq0qHu7DIfCviayNt11VlLTjYc0NN/N8eSvcFJOqk
Z0X0byAL6MQ2V1Hm3nZV9TLU1t1iXe3MtWZO7h1UHejZIFAhb2XOocniG0qHv26v/7fbedryLXCD
KZ0a0mu5PCSt9oyS9aeeJhu3d66aoLm7vHVn1ut/2qg1EZZd3kmvdCjeITVAhRbHGNYuccguI+YZ
1YIPl8caTeMvJmraUh1BCKur3Ex6YZ7vbO6+ZF196MIO0MhyKUEwfuffxpiY5bhWsguYW3uGzMZ+
u7VA85dbxutCkCtiQ+bZtm8JVFL7fPAhdPDfZjYxvq5BmyENWe1Jaj42RXXUM9yZonxcJi3MTWzi
oCYxerngRtUe1/huoNk7ccNNlbJTQ5KDKM117FQDWiMhGecYW3tAXv7y3OaCm9O+6rStqpIXAXTD
kOXdNfGQrSqrQ1I9IW99hCx5FoG6TmLnQdpC28St+Q5vOrgiBDcH1MTFxg3tj15a1uHyL5rbsxPH
dUBNZ6tiq/b+j7MrWZIT16JfRIQYJbaQc2VSg8tVtjeEpxYgQGIQ09e/k36bajpJIrxsd0QpJaSr
e6/OUNNhM5n1hlV5FeKN+uKPMLHvdLOtDHclti9kyXMmtu9aDvRzhzKqywruX07q/+rdKjkXENOB
XH1WTAfWOO6a8d/S3GZRBUINIiso5K78fDg1pX81xBC/arAvA6jqmgFFVSQNuZK4LkxuzhzWvk50
N1llZHljXG1cGPt+Qv7sngmXMDAwcsS3YFTmNK2E54WgOWcPgz9ERruyy6htkgd8qEj08gBXhrW9
unBK5kxhx20mBOZMRtUIuNUY9NXBKL/46eGaOA/VwTYvDPIGSKbvb8WFBtKc8Kv9onBbKOlHvpl/
V40LSl4aQrDxaFrtQ2wICVb7oDac2rv7Ay59sVmkyVjS1rDNkRHeDYAAvdYRSn/3J73p1ywQl7Jp
axZqINbeAM7illGZMAf+vtILWAtQHaNluRlhMrGbmrQCgZ2471als5e8Mn9RwYqVr7hwBuYqInZR
NX5icvDAShvSBxOY3CBrwk/HNkhA6XTM/o5DZf2B7n5Mmgdu54ZbFVGnIIEf1rCtTgLd+gCYlC5a
nSDzmmRFWu66ejdupj8IhQ9jmZOO8XDdQ5At7+SboWIv6IxiDW28tGazuME4QHEWwTdz62rjAA9l
k+6zZQBcaBqXZHAOzpqax8IRnpMHvJbxlMUO9BqBzg2MvoHUKuQaDw2wY2td74VdPicIGH021qjn
VISKiZ1y3RpwGIeEeNnHQ+iOzA47WMcHbVHB4Y8BkPSeX8F2SfMEPsXeSr6atQkR0xLtXLzv/tXJ
m7MJRmK0fW6ZYNiOxlE79ndVeKGCrFogiwlqAn93wP/k8x+2CdRKmUidvo50k+pvdp+/tUOV/7aT
REw7bRX9IZWNO365P6mFlOzPnf9hNCTEsZGLTEPW+aDbBg70E77mp1VJ0aXNMgslQ0m0U/epBves
roLSAVvWAmp7VW1uYdv/6SZ+/P1VThWslDXi/bfeNd8y/wkXaBBPzyxhYZlZK/fW0jrNUo7Mo7y3
yriNYu2WP9ErDKlDuhfbgx6lI1/vf4yFy+RPPP4wmbiATHlTT3Xk+5UVVnYmZQCfp+8KB3vrq7je
N328M8HBbXM7X0kBlr7QLHBUOe98QqY2Kqf85E7a3nAPwm9Nmn+9P6uFpZsDxEcbnlI971U0efyR
dAyNOLf5arW4VWJ7hQu7EFvnIPBJ8ykxbF5ForKHZ8heTuGYKf53SzRnwSdZ21WllVYRNDXPta6e
ssk+Dk1lr0SWpRW6/vuH764tKqHUbakooWqvU36C+eKhrdrXVU7bUjeAzNIG6k4tcNOGigDFUzJQ
PP2aw9orrDsjeZgkx8OuH+eRTJMBiWZLNVDKGi6nJEEDCEYXygVZxjVNF0aUhRVaVglTg/v7Y+EI
zxHdUzNUcVoVVWQMpoMrOIc2kNH9g7XO3zon0b955uMNrieJuTLiwu0yp7hInYwMeXQTGfDxLo30
4JYktAbjUdTJaTU0LY0yCxluLicgp0QTlTA6CdFnfxVg+lg1AWC67zaEfL6/fku7Z9bxYIVbaGg6
NhG1zXOKmsTv6n2dVSehV0V/FoLEHATOYtbZiaGqqKwgI3oafEnYV6vghR+YsntwxuzJ80oK0Is3
Np+dscutnUEZQB49zFdcVwn0pyFQA/eLRvdwAGvs7f3ZL6kaz6HgddYx4sRNDXY4mM7oOFcED/Bt
XH6xeofpz4UHMj6Gzzgt93ri8DIIeE3UW0+oVZ8cKqH9n5pGo07on2ZgiNi1HoNW4Rqxe9OewtbP
IBzORGe8xpXgeaRr8jo0NVgDfTzS4iE1WlvvuzK5kpn4YMFV9apkc3+CC0fX/A/gmyHpqdlURXFL
pLdRRtFHHm9AGcozoAtT9l3FWu1JAve0kg39M2TxGrKDeiWQNUYoytLa2gONkJ/94lVt/lVPz5xj
xCvDKjQTFkKuTt2NmegsFA4yCDQKPpuibCLcZXSfaN6sfOnb+9yc47+JlKZqhF1FbHI2LnVRHZcD
sKgMvONq1QXx9k1izlHglmeWLgR64dsRizOD2rqf/mrt0t/6BtCAXTLoQ+akoM7wH43xnhD8HJl8
atym2ltTt4aiXsDjwgz+31cCEnY4I8WFcQEbed/WQANClEmHBJphbPJ+GzX1IOIskP0C67WRSdKE
NKlEaHS+3MUp1EQDk0Mo2wTGOcTrZbFJrfii65aFFQq4gLLmx/39ufRZZq+YHiylBLGhY9DZ6TOQ
jMfMgMqSBxBn4NE17eIFxrLpz4JpzNB3gdRSHlHHhjXBGc86lp8mQVIB1SD9MKf5vnLZAWazjzQx
z1RWMoTYmxV09lrpvTTTWaDVqA65IdIEhL3xvXGzfV42nwbVHVeFWJY23ywXS2kLomBDOTptljxa
ROZns/OblUhy+0Iy52BziEvwUqVpDnkVZyMk1NqvPotEABrRgzDVr2mo374sQO/6996tQcW07J7L
KIWBSwC3xjI0ivqY1MVKMr60G+YocDspSuWTREbDpAHPRdNz28mahqbaIy3/qmTCwWtzt4xpWAvo
9kU27Lcj2xdajl8HT7UrieECy9Ocg8BjnRCZCXRj4MZzbHAXBKr1d0LsWrpvqvoTipA8SEGRyXtg
QT2+mcSanP/SKl///UPS2HDo14ErLSMR1zvIMv3wrfi1XwP4LOz1OfB7rAQUEHgPSymvvtRmEg3C
OOfSfBmUtyKEvICBNudQ7waYWL+wSRlBRfeXEuKhVv6mv14hk/W7g21N3qLr2df+abWLfrvCwpPw
vxctNXrPbwf0Ox1tBJrmL2IMM/dNwpcrJcieQIeRZrlyQy6t4SxeOC7CssixOQgk2AKP04NMITjf
F3RD10zIlnbBLGLwzFTKFWj7IAf5AcGVB2jlbFeJYAszmIPFJ1Lkum/QjLZjKMQa2UFhnwlhbEr4
6N6/PhYmMEeJo//spElcyMis6S+HQ5Vlksa0cT1yuD/A7fLCnEO/HclYwzyck77gQd1Xp1bE+xpG
ACU8AjUUTFaLrIXNNQeBT4l0M5AvZVSY3t5xbBPipR2ccPMvXgkxD4B7+qa49GsrtxDO52hvruKh
h7m0RDII3RBeb4StL5NV7ybyuxvqtVN6PRr/bVuac1S3lflGZcGGIGry9EC0+5Jd5/U6/OpZ+wsy
Hq+FneOqBQ03o+6lqeu1d6el+c0SiyTtJg+qteh0N/SNyGLfwDaxILqBVYrxwJKVDbgQhsicIVZU
fg7f6+GqcedveGVtprRCSi9P16MkLBkwwfesj4/dmh/F7T1P5toAsGMeiJYdtMTr/GqiTfcTNb95
yGbvb/nbG5HML3oPDcPe0QTJa1GKXaOAQ5fZb28E+sECIzonMmgz1G+QS127CG+/u5D5nV9dWU7a
twXkB8Xj5Ipm27NsY7jT+eqxoSpfQsSmBEVYf6d2exZsFUV3jXT/3Z9kngtQ3SF74Ri5pvyQprr8
CkeTEYrMpN0w8JcCbnt5gGfhOrDqpg6oP1kr63w7PJL57d+XqTS8DjJyrfJ/Q615mzr+ifndr9X2
6Z+HiFuzm93yHq9d1/US5L26F2Gq+vSo6d6Fpa0keL3WuurCwpR0bw30MelpwPGmvu3LcQvm5zN1
WhlWonPP7dCFsJCgJVyLd1DkrA2gdxj3nu/vuIUnIyiu//tilc6Y1k4GhV4zl3lgDhDVLA3IDyd5
hUdpgUtjl7nHhDt8pyCuGGQWxbv//cFvBwoyzyPs1nKzEQ53MIlID8z3vjJhPKal92RPw4/VV7GF
QztPHdyxh0iLjQrE54Q+xp3Hnhqd57s6sdbaLEsTmSUMPjrlFVzr0IYTJ8+uSTCmsIMDV7VDqRtC
9+XL/QW7fSWSOfmsRlh1SlgFwgkm3lZUAZhVn7vW/wF1haMHebZVydaFE/KfBKLs3UZUUIWVLsSY
4zrkACR5YnxavXQX5jLPH1itfc/innFJre4TbJMH1DHGeSj2KUglcfMJEKiVPb400vWrfUi4WdNX
Bs1j46IbVx/rAti5hNtkQ3rXfUlhlAlxeXj6cMXXYI0L+2GeUNAJlDI1TjxytbPThfOjNumvrjbl
rspGoL1XtsPSR5rFmILbgGF1PI1yZ9vI8UU14xhQ2FoE/prpydIQs/DAzFphG4gUb4Y0MHX9PHr6
H550PVxS194ll8aY5QtqyIs2T1GqoCExbWCkRAGJMX77tIYPdd7Tw/3DsxAH5saUMDVivUVJFuVo
CprtoPfD5LmbkSRrL4BLGQmdxQFed5myFbR9Y8AHKVyj8qK8mK54hALqJu6rr4mwt8QcotVTtDSp
WRlRVGjwVlYDEbo82VOVdwExvaCQxZo790IXk8zZXsmoYPQooQaZyf44FZUH1ZCrh5t7iieyoaBm
0hoTZWMIIbA9Fhk/YbK+X3suQS3rncsN2POsMYwW9op3PeMfznKiBu1yyBJELImDKe0An+YcLHbp
bvUaAnNpjFm88EzYHTso+ADYMngZWmy0ALKDU82maq+OCVZlNPTvrsA5S4zZRe9BdyG7zgdq+MmT
0RRnZeV7gD8B5luJgEszmgWKEiklwU2bRSVvEGdb/6Ua5BdbmA9A094/XQshb079KvE4NbSW9f9A
MdbGg+k5T0UGrLDvhasJ+EJ7lcx5Xx3cOww/cdNocqrISc2ghAN1B3eGlFV7bh6L0v41uNkhHgFA
Fp08TrqVh8Txum1SPwDN7BnfRg5XzKRCP6nzHhOp7JWCZOEszg0qqULLZSwTfEsPMjI5JKFgKe6j
CtH7+2u8NMAsvIzdmKiGwBQKYj3wbxweTAGRS7go3v/zC0weMueG0ZpMNSPQm4U6TXoyYU/km+Bg
NPXW4mLHaBWIrIp36G5vFOoq2IMDHy8f6oGs9QcXNuqcE2ZQJ6NtpkRELSrANS92Y8YeSghXu16z
hRDRe6uUH4KJlgSdKd9rGQcqBcCpQSVNfxodhL8ZSrP7C7KUxM+pYh2b8PI6wv9mquXOw0MJH+kp
Tp6tHGDoausOL+7ZN8znYeiDgaU7ZRU7SxYHQ3QPjWOdCrsIyMiCrnzOoH/aQ6FbGGqlS7WUus/p
ZVadUjer8euYC0EYB9zY1DtClySkRdRYNpTKYChNwOor4WJhr416vZVvFDZzVpnuJVwv7SyPLJh0
KfBy64cmEc/OKGFPlidgZsOuEgisNkhQWx6FaeO40ab4AbWU5lBK01tB8C3OfxbVoFVWDwIuS1Eu
4Q/vqydGExUWqbdpTXrQ0IZ0UX+JnOA5yIBuBIuP9/fFwjmc21KaVi67qpB4OYE7g511Zy2t7xmk
2e7/+YUuOZBS/77kSCd64bpCRCNHrGoM+Y/lgEwBu/Ex78otj3MUq/4e0Pwvk3Z+q/w3hPpaKGhZ
eDrarvyIa1C59Z2tf/8I34bSw1VvIuKuVEE3bGkR/wP5vZOM8W29qThYrXMeDHiYQX1TF+baqfsD
Ybo18izMpUnftzlFxjE4b117GasDdI8AFM4BVTZDK22eJ0htXs0ptZG/k8HYDIb1E0qCb4WVf74/
/YVOjDvLq/hggtPl+llUAbzm9s7OyN2NdZU7rdizOZUHtEqi1Yxj4fKcs9B6p2B80pBI7qAD0CTS
gvUVOaTZAHWARDbQSAek4/7E/lA3bqyuM8ugSFu4Nlyvkc95sLjOOEm249ju4CwJVSCRJOfRq9tN
kcabwVFDMI0xeZManScJ/psjdJQzdUZ75qitf2wXvCgZeyD6CGj1UdxFDwhKnzn8Zz4lBgxqr2Tw
wXEfC2puNThHHCisY+8KcszzpNgy/4pYgqkYlME+Yc/vhgomIH4mxQE6vHnAs+nSls6h7YACdtzh
7NRrh3hxIWZpHrWnyc/rCjLnfrlrpk4/lQ74IALQCDklv+ocZM5K5qEPa4XenuoNd313U8GY6H3s
vJPN38ypOSaEveC141W3bbEdISF44YYvt8rrD65L2wDeb5G+3gfMnwIk6ltP6E+S9V98ezyktvfo
Tb04MGGfK1I+ENSgBwHFcSc2QWElYeLZz7jcHhKtvV3itN+gK2uvhLEFBAaZ29UlfTeO0NrMotYf
IoN24D+VVex9imXhv1eyqAPe1cNZ6vGrmgr70kOW72dORROHMXj3bEPT/jnFUVWhmEh7gPoeLuo2
Nt54JwrUCTno+LFtndhY/TBj86UCLCNAV7j9LYn8BOnoYWUqS5XXnNTnWn49ZUOeRm3WPZXD7noj
w35l57dmmHX0GzwVxyARwxFg5PsHaSFVmfuPWrpLC61S5NQugj8X8EZLHqsOcrF/WYfMuWm6d+DR
KVGHjFlxNEZvRwEiAJ/84NI1VYOlwDO7aVDpDJq5BkodR53QEINS0rQhJTh3jEMCh6zUHwvPrWTO
I3NzIyMeK9JIS4DYAF7dpwNcCieGx8LRR/B2zp57HgsID/qQdZPFCMtG9DHuf6praLsV8mYXio0z
OCVQuoLhRo9aZAx97kA13X50VPECLuuqt+CCugKIg/++NCmoXwPXfhopf9oXIwzzCAuoJ8P+2faz
L5UTWQCOc3gfCaQLnCXfkVle/NppAphP7SDL9Q6q00qoX/i4cyIacc2eAiWMWjnVO+hXR2lHHgxt
nxq7Du1V2+iF1f0PEU2nXemDyxRBazocvStBMss+8w7SzmV2QjTcXQPZSJwkuOoZDuIwDNvE/WKk
/5j9qZ+6o+N6oUV/3v/YS1XMnKxW2iODNChsAMrkxYrT81Ta8Evnu7LJDiNsvRzmXq71jCmt1zIm
R8dkkaHWhO6WFn2WlPaWsmpDj1nkdfrVHdMvWdYBUNOx16E0X9ZdThfSM3vWmMurKhN5hVXP3Co0
oCdOpm3il4/WlLz5OSwbiY/cFK8FVwuEo7KH95XlveZ/Nw7TnFRGR9/ps+LqjMifR6XeR8t9pNhc
2uCRLLLXjDTP9ZC+1ZP+Ddnvx9IGuOL+2M7SpGc5aTZ5PSjIBoxC6+8mqzfS05DBBF4O3MBIpS2F
bRsQ3h5KY46EoYgdFsCQHc2V5OIU1tZiP8wmhoR4sR1ybcJlFyArQ6tNQ+OT1RmoVEDM32OMLuoN
HcASu2jhZxkjE/jsDwIvNvAia0wZxR754VgdUkJ9FHD5DZRH64NUbh5Agh1Sj0kXdvHL/Xkv1Btz
JlvPAKJqtVlFFfTKAjtmJ9MX31d7iNctc+uLzoKWR/spt33gXe0RfC4C3B+WWK4EoYU/PieqEZDS
kqocqsjL3AY6ju6RGnJlLy4k6f/hpHWgGFntCMif2XwHCeIhAe6uSqY9pPmtoMnIqwOrEQGvqJUN
uDTg9dB/6D4WFFCKngJjCJ8vtJj8rQl1uIRsEj4eoWW9AdpiN6w9Ni9Ekv8w1OK26OIuriIqey+E
EIYKcb42KfWAArxuU7sY4pXW1Z/Te2MPzF0prTx3iDUBFGkUfvEdKNB/2mLcjlZf74DTRe4tlDi5
Dk4IGWBXCWnan1WZjrs2tbOwgsvUMJAR74WFPnS+Dxp6NcHJN/49CuhoQ64uDplL6FlAJnGg+A8b
IO5yEPbBHb2XktSw8knl57Iv/dDPddwE8AH0dvHQmJtUy0/3z9GCpixEov/9/dC0jmO3kVVUC3eP
GgViDvWBll40Ff6B1kIHBoWgL1o7SePtfAKZQ7xIaDcJpPedmJ8UaTHbKX3LaysUIEVv41L8FH+Z
Us7pc01SOyYg8wrGziMq7m/wWCnQ3ePTyldeuKnnpDmRullnlp2KLNcGvsVpT17RQ+ZO1AcBmRCz
Qs90TbBzqXc2Z83hla3Lh2FUUGsUR1pNm1jI98kTeHYrtlbdHQiMYJM+3cCte5MPaCvCAgnS05u4
nfbKT0CcMsMY0Fk+ZGCE/WAMqiUoMcXr/c2w9LDxp8X84TD3kscjEaCe8CH5NkC2t2y/FkDCiB42
HSnbmgbfV0YOkxEjqPmTYif9U44pXE+ZCP+2jPgPKQ/qoaBoAyTepOmFGW+OqQ5IwN9Xq4iFMDJn
5HGZsK7xcHn4w5Poz0njoDt3hRqT0F6lFi714uYcu9JXiMEKoHKS8zMIA4+AM7xldfZ7AEPFNdtX
VrRbqbJzI/vvI1+Jx0t1xZ9v++Eb5rVIh97Agfazaysy/cZAzgSq7ve1E0v94Rds0gO/qvYM6ahC
pxCmXivb55pz3IiYf7pXH4YWgwdbHe1XETjtUKF7syTZJaS1A1ZRveU4TJCwKZEtNJCqt9NdhQdU
QxorM79GrFujzyKZbXcFDFzzOnJcf6s98ZDL8tf9mf2Jhrf+tv3vKJm4Q1sbnNcR3CTNIxjD+WGM
+esQv6CQcSo7DvX0jY0nX48dLDHyQ1b1D2iUv6XwNA9kDkfuaiiasMylF0rZZWFdsZdK6GefbDhk
30s78XZN/5e9uj+b48OXMEfDxB7n4Hf6YhOn78LbxLr5nBdyCJQ5bi2hvq+Kh/wp5W6tzqyYdLsJ
iqyUSVhutuOXEZbWIkiKONtqn6YPV3pN3CZDyDqzDpTRQnNBWuXFLpxL1wJNqpTT7UpFPhWUXv12
q01v++WDAQBUkNVsePHKVocqpeB+mNIMhRkXe5Fn42tbj49aQeWexbgTUvpiZ3UeSqGmsPF9cca7
OZzchNKbulFsn6o629d9z3YFs6DdrrKDI/hnMg6Qcb2/U5ZO/ZycBspCJgk8XIBk5AfLplHqdy9+
bX+2cGcnvg143Pjs6oNRkY0P/uDKsAubf048Y67mjkFK3JON8cjKyLa9AMdA8Z/ypediS6BJOzoD
zAwEugsDpHtUEqRttvIEsnCNzllo0CSBRaEnVdTF08HgXaTGY5X5+3gUL41d/czqer8y04UgMzdc
GkfqtXEBlLDTG5+7yYRqdwFd9ulaRgNizQqIOREeZjYgyjDVbdGWHU3z6f7oC9nu3OiySSfDHhLQ
AUZ4rgbQp3zCOyoyoTMvENtiqAY0fvle/20Pb85V8xy7bvMCuFhK/nFt+9HO7VNp85PTomPaiAcv
y99qlQerGOyFFt6fZuKHwNEIGAa7Y67gp6nf9MheChdiv56xXeWE/ylzbkSLOYfWVnjKKVSBIQoZ
Su2GcYZH67gWT44PLRLGoiYGrdDIt3AUffTil7KHOUjjQLMcx383ongPasval7nzUkp1wlVmte2Z
wXzBFT167yUPcuFfSvVclzRskuKXLrzvSJPW5MAXis85Qzdtu8wxaySlYx5/gffgJSbmz6RdY8kt
fIM5RVfDO7jTnlaRX6M37iRfcH0+2ppAcm2lUbuQAM39lOyO2a2scVwn6y3z8l9lo/ejrn9UuRuu
Zll/CqX/fGjqz9mMsAkyNQHTPDLShh0MwqzIjfMi0EnyI+exOqclMG4hWgVh7RTNi18a1l7llE1B
ArDdDsJaCZoIRb7vY/wqYWWnmrdfDGm6gUMN60s5pvaJwi/ugCqr2lgYIZSUehvoOqz5ON/8GJjE
NeJ9OBCOjaVyM0DuG588JTx/9OCCh0J6DFfJtbd1kTHG9TN9GIN0qjY8WaKFwrME0FY/gzLqWzYd
62b6oSf4xbWWQpU5QTCrIl9TH3dc2z3y3j7bFYHDSn7UEO0DV6kKIBw3rlwqN4M69edoZGYbA15n
BgiKQLKxG733shsjLioRGJ31EgONUxqr0Pyldb7++4c1UB2aWK1sZJQQ+msw2k9Js0WOtC8h4jaK
aQyJFcTJueK/FdSg4BZ1qs1dW1+mQQVOIVZ0TZZ+xaxVacKhj6tixK+Q9rNw4VtQwu4QavCHv+Oh
4GPP0lQ48/gws4NFvOXIh76yHrMheQfSdwh0+Xz/llr4cHOjHALenaV6giHsUge1efYBNjPq4VtT
F1+lGEJN6839oW6/TGM612v6w3cjfMTD/+DAYZ7lG+67lzJ5IgPfpm2+kUb+IBQ7V33+jbrqq6vo
Z7ySXzw7QZ8UhxU4ut3933E7Q8fvmOWgvluWCTZQEZXMP/kNx5NKbPtQv0Vl1escRsUclgVDXB34
UB85niUDGG89DXhgBZI7ObQtmptILA3Ad1K6byFvaExxFcA7G9KGZZa+ghOenhk3NqJFl3OaPt//
5TdjMX74rNUIiyEHEuQwisfx/Qrt1dAsqw1eEqPJ5U6wil5e2BNzHoXrjWaDF60CVGagw5zPCvIy
bRmRtMeT8ojRXf/9/oRup8CIG7OQ2UmweutUA3GDe3EjmP8ycD/QPWSAyT8yi08s1ocCCh1GU24n
r/yxMu7NaxnjzkJIAgOQqnNrbEWX7yclN5qb/sY3bHMDgf5HNkGcUZcmlCk744ym0mFgrRUkBN6J
Xp/v2mH86hoQulz5OTdzRfycWSzJ8prS2qVXBHyCOibbTnLcIDVU7Qn05o2hfmQddCiKaZemPwe7
P5RNumth34KX/mLow6xq9+icrra6bmNo8INmkaeHdolnmHUe9TFT8LpRX6sSZsW7IdnJKv3tgdEX
WLlZbVscGvh3gnCsXPmuBXBnDVNrn+lmqYKfMa+lJ0+OcMjNI/BKXRsy5ieN9z6UQuOYwuWD70nt
4/CeOzPozx48t1fT6T8gtRsZyZz3kE7DRAxvyJG4IVv0UlhzCUrYoWtafXTr1g9aPvy2ld8UoZMb
TlAQ2gQ6S5pDUen0XFPL2w3gVe3jOmOh6ZLkyfbAQB41QSkPHThItcTmAU5D3k7CL2UXAwdlhW4D
64mNNU49kEqxvet9BRtRv4sB0qxa5wBCDFr2LWxmts40fk6MstjV8G9zoOsq1RDavo9QpIcekqM8
V9arSC2ohg8AOHUbVNrGxYqnFkqsBbDUpFEw34Hk5h5PUgpc6GSiLGCJmx+hl2KWWOfKi7842iw+
OcCCQrQ2Taw3ZjXjE7r51pEymwcENtpPQ+aXK94SCzfr3EmSU0Zb3tL4Irh6Mkr9YLjp1vHgLtOh
Wrt/5JZi3CyUJpSIAXBT4wJdTvPMoMOyGxjelylxdo0lx6ASlQ5Z5ntrt9/1L9/YUHNOSAZTUoLH
TOOSEy8NXHyqbsh/4jc8+ZPxIB1nJxrytXCcl9WnqYWFnJNEnKnGBsgxSYdmcEsWXovEAQWUaLti
wywvXvlgC/cSnSWlyYQ6108SUERM8Q5fhzPrFV7zyq3Tspf1x+GFbzbnhaCr3PUiGf0LmeBkJLKL
53rHmrJT54Jw71m4wuNx5apdWrpZRLa0idOZW/4l8cagtPpqM3LaBRYASxtm+iu7cGnhZmEWzmiw
pDMNdjHcMagVdndZpZD7c4IkTp4Qfdae3pYGmgVSG9wTU9OOXRxOOMRUXD6cR+7l/6guNqEVK9Wu
juHZc/9wLdyuc65IWxqJUXiZf8lru0dQTBTJgykbKydQTgML7/vDLO2HWR4nJtsTVVKDpN9WD6Xf
nlJrCliafXbgCcQmgELyfO30WgundxYvZFFNBTExFhvG3cT4Ls5h3GgL4yfL4UNLvAAejEfOWsRY
8gBs7R5WS/enuZQkzTkkg54sb+hkEimN5gf8R2H8HGRQCRxMH527acvLYghyB24tiYFsdrVbu3AI
5nQRr+R5zw0Huhw53vC6F1hDhJZ3Wf37C2nP3ERo9EpzGBuPR8p8c7S1aZJRBNwbXq9cGDgcP2m7
313XdGUhF0LwnC7CpV9AFjk3LgMA1Ux2alOiDWdJpLmp2iOSbDP8H8j2Jv457Vi10kJZKnz+YyDU
e4mAJhOPbD1+oaCp2/bFmUp0INt+P2DWqLJYKOyuhbIxo8Gkh5+eYT2g17wt4uYy5WtijtfAcuMS
mvNMhPBybumSR0XWwCI+Mzw0caxVCsTCKZnzS2Q3JJYizIAR5IhSTu08qU+02cXG0dUYJkcJVUz9
Y8WMCG7Z6++ASzvp+oM+lJa0TZ0KVAPcdOkxdocQesg/bSd+tfWz9h5GZwcS8P1NtBDbvFnQQYPV
74VpGZcW8tDBFRkFyfmHIRne7v/926/s1J/TSKBoKhjJfaiXwsYjH44m8OF9RZ640UedBw4xab/F
3maE0NBoniF+GuZ9C5FfMD1kD5Bx7oOhCSnA01XO8gSvMTQmvKf7P+42UJT6c4aJsLmC4zgxLmgR
fMlsezPoISgLccqqdNgUhBSh4eVqA+ucr66VuyuLvnB9zZkk0OSzYxebK0r8btPAXX7cK8qubJXu
dYLJw8rsFk7HnBLiFBU8G60ewyDmdEx9trjc8Ra4anpydQFUgaVk2Gq9daz2CdTzEQhwoDVG48Ed
xu8rv+J6J984o3OKSGtziJ6OPAEpUWVBNiahP5YPULn6YaYwhODFU0en715qWIHo67AV5qmF6MBq
X3/hWp07Evn/4+w6luTWke0XMYKgAYgtWb6K7bul1gYhXUn0oHf4+jmllYRpFiN6NfE0bwpNmEQi
8xi7gO8Y9JzvovpH5/6ckx+x3MEVZdM7x0Qebn/lxwAH7KTrGvx1Yr0qSmWZYBTb/uXIFiK2Gdpv
z6oxD9BX3smrR2lr7yzwUaaf8G+4J2V3B0DB2YwsuYEX+H03EsvnfXswIPXbyv1ALgp6CLf/voWA
opNIDNIncUNADraj6TCUYZdlgRu/c/OldgtfjQX+2JXN/Qdw9dGCa8GrGhiUU4iBBe9GCYubKwM+
++5FGWo7eQcGZf6dyBfHzMEoK+vXKuuiAB4XQavw9G9hSpvaCbbCfG9kAHvQOn3pqmJjDpwcaheq
35BmqM6oLmxGKOXbQN/7JYEaYxShO2KxcQ1wvbRvtMhoEGya2vGgE6ZKPHCNd9tQJ+lGvzu4KPs1
mfarsI+l+oROMDFrYAeMjERXqvChFXiIphAlxouj6pPST9n4xm03MEIsUpGV0E+Of3YGuAFrfM2F
SKFTTng/smkkGB+ICZxRqd7tuF6zoV9IU3SOSToWxgTNzOguouR3BmcDyODGOO31KDdTMstAgula
xKO/Xu34OOToPkKw7oT14IQERTXFG1xEXkcRdUELCuPt00QXfv/6738fdiKbsTCH6E5yDgpSdMV2
wJ/IOAG2vXJgPwaPM64zCtxI1hRq4NEdiorhMIDbTOZ4N3rVo2NV9zVSV1vYW9Ky3207vdQJwBdD
/t/12ixaiGZCFCmzN7258sULh0FnH3goDlKADpHyudMmNZ2jUAAyKzt5ZrU8FBCFbvtp5dOXZld7
3JWyhlSnafNQVOxC0nZnjWI/leRpvR64tCW1EMX5mILfQHgIs+bBqMJoTr8XPSwQwWjKALFwuHse
c/Lspj9u75iF+PsHw/zXjiHA9MfliLc+KEsN7D2ybVF0OzflfdCo+rWEWvjWNIp464k1TNLCkumI
tqmLXWKOthfarsyCq6oir/kdlbB3akm/S2Jzb9rJysv/Y5w9tut1pv/6QKWEVdpViTcySZ/6Mn2G
ksarHMZDNxO+axvox1DDOQ/pr3xGVzMrQruHqkv0ent+Fz5WZzeAN5DNqao4qoH9xmr+8+LokgMB
Exv9nkUNEKT9Wtdiaajrv//1pQBDFwJMKOwdBucWueffk1qiXDw/RUa1Hwe6VnZYSp117kLKK/RG
xcRD3HhhhUZgOf2AcWEwf8sz6U9dEvC43KBfCvisw7OvRcqO0Bd9hIndrzKnoRdn/9XAzFptEBUJ
/Ea6zxXIdKqYFcPBsukoqkkgBhm13OQ19D9A1nu4RoOktR9vr+rC48S+/vtfU82wmLkTGzyM+ump
McyvUa6ujYHbv760kFrKNhl5ZUe9h/qbY5w5cADUy84VAqlRkAcl2MMqHmDhetVZEl7EvcKoUAEW
c2FuuxqSI4M01hy7F+KlrQWzcZpBq4mVCGM847IkeRZJXKDJUZ7EtKZku7QSWjKk0lwmUz+LkPX1
TkbQ9p4YXOaw2dcCyEJItrUAMicj0A/EEGFqpmjodxyao2/wAjjDbOOx9ppHcFOLwJyhFDuWn/Na
Z1wnJBRWBoHyagRRoGhgwCqqYJrqTYKiWwG5++0Ux79aZhpIRQsnMOamOTtO87vLrNxP20+WTXXm
wuwmClLbvQgHVEu4nxK4U8CVtTxD77CgW5Vn1Rf0/Ea5u73xlypwOsxYwE3DzJvCC60pua/tYjvA
JSjHvccSq0Jlswiv/PUkHwKRpLvVY/BnLT94Gei2PiCRy2xIU7Bihz6F1wYsEhIov7aWaoNK9g8o
R5976vzKVRZEhvfdKuNsg7Jdt4XFqc+pOkWq2rZRsyP0e049EcRZD6dBGwU2HxR/EG8I4duRVca2
sKtjZ0XbDN6dBeuyTZojMnPXeJ/arlpJiz5GdGH/aJmgoAS2lJUt4BVujPuIjV8rL5MnPqLC6ktD
HsGEdbYACECQoUOA3AAIfyF1coCMbbKn1HQDJmAjeZUsjc3Y+oKXjA1dtchMqg1M8KozqLXJJgKo
9jD0+XCqryZojuApHGHS+VREqttdaVCJb8ZJtocL31o5eiFl0aHi7aRAeW8zL4xK6zU1rpBq0GhT
hYxpFIE9RccxYeHqE2QhGuucE4RI6H0wXKt5tqOj94WIak8SPO4APt41k7th85pk7UL5RSd+xAUm
GYbXSMZyF9JE13qEb5gnbkkYS6UrAW1pEC2LHahtNVhkHk6Fd7jeKlOZHCpj2iRKvgzcOt4+y0vT
pgV/mlqt3RIM01rziUXO1jboHrsN0ELw7XN326Zk7SG3NJZ2CXhNQvoYyKSwTT0SuEDYn1Xz0I1s
B9y33APTbQaNvG+zzVjO30cGZs0YOYGSE30ZnIkGbvU4FQ4IH7MXONLbfmoKdLZBnNRtOeSeFxLb
uJTI7H3R98d+qN+vWyfh/eNqLWnpTGjH3bFFMZVo6IYZ3AbSiX1F0/75upMKY360DXHgfADvae1S
XBpOy38KB7rD9JrCJ5HzX2/Ou6QnByLGHW4M+KiW6TW33a/G5z/Fqg/i85/yxF/5Vq9YlOQ9sogI
ldnArvExQ9GCiT21vjKT1veaDtbdABJAZ6faUBp/zVzY2BgFqjoAAAswOtzka8dAAWDkQbTVRpmD
ClwD4m3Mae5zaYrNtRqp3HNRjgk4wAPgdKV5gIi0Fwgv+dm4+XaOsceUrHxADbZJqZ4tR5Z+JKCd
Ccnfd+4SPLnnKg6GIjXh8dBu8yS5SJcC96K6PY3V4INlgZDbykPbeo9dDxCBBUUY/LMFrXRLXggp
0sBk3tvtTbhw3P+8i/6aOoX2OpBLKQ2ZjS6dQaDBU7UvANgcBtAB26F4uj3OwhnU6Q1Z39bK6SmI
ScBnhm3uGUFOBbx/Sexs4hjYLo7ixBFCfdHKsV9I/XQgdom2bWaTmmBE9xd6SU9OHW9WJQU/njcI
1fyb4lvDmIoIShB4gjsPvOIRbA4elV1ZQQ5ynq8iWq2EiY/pQYz/yYb+WqK07YAB8ZQV9rOS+yhS
zRc5gXwfcTvZKkc0GytCXILv+EQ9KAe9OCUHeqTqV7bINUh8dLq0DJdZWdJZwrLCuat+jXhfmA65
GHb2svqiWerM6QDzSLlIZiFBEVpDs2NzJPajuzEj6cPGOTX3RT9vaIOcXUKYcDPb5lWP6skcxL2T
eztVwYPz9i79eFW5DhPvlIhlFSdWmFdEQLPIustF8zVt3wc0cGBQD0PA2wMt1R10xLg1SUj/JIKE
bRUMdnA1VBlEZQRGlbwIISEhA26moDs1lBBqYbt5ysFzzNfUKpcqtzqevOqhUwN7Iys03X47S/EV
b3WfQw5tjq0g5Q446BHULBL4vUMBX7XFNzjs7MbOCUzIgd2ehIWNpRNvcgHF4NSprFCCzINCzwMm
fFeAxI2O2rjWDF0aRHstN0npcaRjJHQtI946SWE9l+mYbrueuWdo5Qwr1b+Ft7LOp2ksjzZRhglN
TBO5f4Z+YByvlamWYpmWLUVDWxIH5ERAbpwH0nRnJ6NfPEhbf24htARJwmWGz06DUAk/9LrrXqI5
+Y1u39kdVyovC/vN00H5vWe206hsN6wj7HjkfoFTJPsG+SWcO3dOPB+MxoRPErfflHlVDcqDCsIF
QI1v83wl5/x4K3g6aB9oNjIPqnPDQTanYnIDmlVQVBvuEDNvT+TH8QMQ8H9vhSxTHVRCZ0hzZNUr
RabYDOo4GugROF7x6MKy6fY4C3eCp/sElQJSmDkt3HAcPHip147T7VIIugUerX/gKdc/e8aVc5B1
Cg4k7L+qL7OdI4oZjlkSHI3bf8bS52pnC3aU3J3MHIsKtdurVYeJpyNSlT6kvR0oJ16peH3Mcmae
Do+f5dCUcHXCQLYZJE39u+nci8Hw/vHS9tlW+c8m5Y9GlIMwOAcNZKb8tk630ipDwobz0MRPxKCH
21/98WH0dPw8UGisAt7JCukA+CtJjF9E0T0UeG7//MfJs6fD4stuTEwRSTtslDxKCoh7MZ3H6imu
/6OM/IyHOVxFJn4ctDwdyW43yivMsXZCGw95n8/WiUr1cPs7FjaHDl8fBkuhUlI6KO3lj03XbSd3
ejOdaivc/r9Vxdalk6BD112vq0bXGJxwZlD4k9BqvTINqQAUmsCf2xuBuDSzeeuOMOq2yQMUHiu/
E+7b7a9cWC2dcUM5IMSQ1WUhr9luKl3ET2i3xKj31kBn+wJ+NVPVvSuI06/sj48zaU/HzHOYWdom
uBhhVtOnhrrvluDf0cR7gvR+5zuCnq5Ntdtft7DVdUA8HJcbK4bbVyjTovJd2t87ZvOWQj/i9u8v
AFkgAfNvwJwMjoIhRA/DlvFNA9i/MJwtQ/CAh+amSXGMCRpcakcJ2d8ecuES0LHslHsQD/QIC2Ei
/yxZs80RGIjJH3jRrlx2S7Nm/ftR1HK4mjIM4c1i2NSN9eValkTroV9ZlqVv0O5rlQIAIwQGoNf3
tIiLs7T7ADhj16drGeJC0dPTZfpHG9lhDOdZ0IOAOCGUbi267dvp0c5ZEQzkZwEJ2RpGg2U+khcb
ETEYnTrsXX7xqpFvWm8DZVH0ewikY+1LA0jClnbOe1ET/4oj2nS0+T5Ptbl1ydCAbjG+NHmzGVvb
x4/5AE3dXvCFqjEq0f8uhzNY0wSVeRyYtiYBlbLziyqG0h0t/bxCNIB93Fm2aFKPqOfmDexzzJTw
lbvrj+7J/z+fPB39XVSmZbVOj3pkPLb7kbRvEnIoHuSG3an3sxi38Uyq5tTmzPRHg3oHCGkEuNt3
lFHz6rD3zeumXTo6vmsWm7KMTwPmKbLgvW7yQULtpHxVxhruaSGg6cC63IobGFoyGtZJb73aCYgF
aP2e4A2HCu1cJXBSK9T3voCFigI4Ym27LTyIPHa9Rv565VIWw6AstbxQ9SM5GyDfZArd5qjfwx3g
MmZ9/iVBrEd9UJ6rbD/iKeblMxjycuW+WopFOq49T7iHTlHPQjvy6KGXX0lnwigdLA6zhKkVIUFc
T40fe9mDFNWaG+zi9rxGkb8+3L4KAcR0QEkaSvR9A0I8m5otiguI5e4F9NlDIz0ghKwHNwGBHXXf
2+di4R7RnZXSMm4ayipUfki2z5CikkqeIeP+VNbTLxcCBJ9EJHlMKym7SQxJVlagsZuaz6yTg5/B
v3IGom5k9l4Ce+yv5vhLX6XF3n4orWhWEMCBWhM88UxAdzMX+mouruWQ1ZH9SpQ1+fOYRZvb87iQ
Q+l2CbmZRDWBCUxotnO/da2rFR+EKlZ+ffFcaNUXUOSU5XqmGzYTgTJhTX3FG+iZD/cd4Mg5b++N
CHY7hFaByp7tXjnQtJOzn0TyePsDl3aoDnyPGlk1A8GfAFOOAIUR07d656Q8+l+FwhMuIy/IU/HD
64tzA6zgIMuVkRfuOR34Phg2rdHAxINthAKOmQMgHkXdvWsgUtoFU58cRgs98F9wLCMFETYz4LFb
WqjpWfskdk6Qq16ZwutW/+AS0CHvLpwKoGs+gWuLR3sx8oMQ8c5rI8DirJcJAhUBGel7lpi7ftxT
CIt6J8O11yLbwqHQge9N3cXVUCo3TIw6DfqB7kUmdjLP9nD06EoZOF77ZBr5ZaD1vsPlQtz+GyGw
csAFkGyTyfoJpcZtW6z53C5dMlra13OVo1aCanA60hNP7MdK9TvjGmF756WJi28Om7+ulhcXkJ2e
jod3zd6yuqxk4RTlzySy+Ba6iaNvWLIORwdCxzmD+GHhDudSJgEbvrlO9DY5IANMDD5eiSHh0CFp
euZT+15CqnFbSLapZuuLy702EEP1H1HO7yy2wY2z668GbvdTN3YgiNOo2rq2sXZbLE2cFt6SiJhF
mjo0FDBM2TBpQyZ/gj5wca+qaltn5owmawdZarZySywoHXg6Dj676gB5Y425q11/vqPs3vsluYfO
RbmxzfqltL5RpH80tDsBufriK5vsUA3TI/yhld8l6uK0q5o5C8dIx72jOwAIPgj6YZyZrwgFp0iS
LeBDYP0Ye1sZ+1TSU2zEYT1PW8WS57qf7/DGWJmMhdnX8e8ODEiIWxh4LhO39iEpv+sTCwco/jWX
yZeyhN0r6QZ/NWwsnFsdCG9Y6PbC5AO+hoPZbsCOh7iGweotHupmYEBwycnq8wyyzu0otTTcNQz/
lYmIOIITF8TFQgtpJbLiNrjyRzq3eFZTurcrdbHhKHl7rKWp1LIeoLoFgUiHGxr1dGDqGvaubfo6
esoNCzfZ+LuX8tvtsZYyOx3kruorlI6PEK8q+OtM3jGF7eidcmACBMrejgV6ip28rj45Fu4tHbXe
uy5aNrR0oTJj/GrS9D3PoBBYqt1nCzeuFgd6R9ReApGNc2zaEUBTLQTnE6gSvNyesYUXrKs9MCtb
5k0q+XT2OsnuFdwJ0CFPLdQVuDs7a9LOS4mFLrpMFBJtVEmhJc0bmIpM4y6N4zP30vu4TeE3iEwR
Ts4nq3I3wAocckjY3v6+hdqUjlunBPpSDXOsc2aXoSizrTGOh9jtXmnsrOe9C7Ooo9PRW8jpLKvp
bI6QDUDkyFw/s83qd3PVNbj9JUt7W0epG1QkxHZy+8ziSy/HcLD53pLxAcC3TdzX+6qzsXTxncuf
Pjmili7BBD6iicCqZQT6vRVUbWhzHurhJemNQx0xUGEGFKfMe/io/3d7zI8dk5inK+PXCmoYfB6s
M3c7CPcd58EN0GzxJ1nt6+apsGBAa1hkm0GQz3eqcJzf5PTNpdXPyvw5zRCXRhUcJJ6q2ucQHfFH
ZOj723/bwmHXAe/llHlwzRH03Mj+Lo6RV+R9BFdwF2H68fYQC8FSR7GnlWXbspysM5Pv6lrUJPLd
gX8Zer9Bk1RnwM4fmnnFkWbpe+x/b4GUC4J2fMZA9x9eWOG8m2kUwi/zgrLWGv5s6eTrUvpm0QEj
VrjuuQHkxidRdhe7xWMrh43rzkfTSd6SbL6zOemCxFabqZ5XVmtxZC20MXTQqtiN6Lk9uQ1A5uMc
QgI4BKF82zrIDjvnB0dAGMf5jILMyqhLkUB7xDWukeYtI/YZih7vkUx2vY0Ewlh7Xiz8vI4i74rE
bGraz2fwvGtcpeXVSZECm7Lm0rTwxtUR3XQUhsdFN59Zj10oHHDH0SfuVyp0CztOh2Wb5eSIeS7U
eVDWkcyQh5ryMd+zLJH+WIv+ePsULaQ3Oip7sNucKKROZ8SCcy3p65yYCBjy0vYwhyH1l2LNk+Qa
CT947emy9qnZV7F0M/vM1U7EMByDwulk3pdsRBa9RpNcWnT9nEoqpF1S65xUYt4IOr5RYMhAQutX
KpdLA2g5xgQK5lSgz3WOZLTLpqsOSH7KPXflHllade0geiDJlrPoIHI/ToGYvf/c3v0vs7qjMNrV
/sJ1Mj5aCe3g8WF2bOrZ1rli1iEvyxPq/74HucEmJaioqN2YOycbDnpe1J+iuNlJg1ybqO1KMF3Y
CTpOm88189CnoWe4e7+MndiZWH+HpxGIwgxocf/21l5YKh2JXfQ2cxUoFOdocg7mgAyeQjqs//m5
X79+3F/vgqGoWBbJkZ1JbD80VD2PbrfO4VvYBzoUWSaKqj5i1rlF4cGuvbd2JAG33Nch3dz++xei
lw7RjVkJP4VS4aTQqvHJWELrNnc+F9p1UG6U28oz2t4699NwJt146CEUpIyVmLW0sPohh91MPs3l
dHYtmuwge92ejbgSm2Sa+sPt2VkaQjvmBfx5agi2I7ZDMokDYh7V9yJr1gr7S5OvHXOOVHcA5FtB
HHj4WbQcSumracTS6dJOt7CKaB6Ryl3Ktt7K0jlmQr5B8B74zKgsA9azaeWALWxSnXlgwj4LxscY
idts03ktbtmK/qxZDDqjvfvUQujAdZXQHPy9GYowKX+eZmMfo5W2GiKWvkA7xB2bFbwCWvx6X6D0
1fF7Vo4A/GRH2Brc/oClXrwuZK7yPmuUjTFsaYkgL15a2F06sYRCPozV4IlMD0mefCvzd6/gvgV+
MpX168rgC9f7H2zhX1FKxBkgZGY7XiIUZDYRCWvn6ke/rbwfLjJn81zPoZhm30EXpXJhFNDD3MQZ
vxIF3wevO1jeMO1oDRXm23/QwubUQckG6qlWNZvjBZY9wG0Z4shIVVzQSG0fqUgJ8H5OtbJ1lrJa
HcZr2KLnnown/Hy3LRL+WKGPBIwqFvquEz10asT8IzGqXaLMM/zo3m5/40Ls+LMR/ppzp2nLHH6/
WHADYAcwf4NyJj/gf7CSgiytqRY8htrmoir64WL2NDSzI3f6OzE11OdZ9NLLKYztL5/7Ei2UFCYn
XpV5w4V6ctMkzb1U/AIBms9tBh3gmtjeYIvMmM8DjFVhr+XtWzDftjQnr2WnXjMjjVeWZGkr6BhW
YFF4GdetdS6gMTtYAQEjCwn1rqBTUJnJjlHvt9Vah7TMwzRaFfW5LskHmZYOaI3GpkwVandnCEvh
gIkIInzMF7Y4l3YBJXMDBVnHe2QNbFzn4dQa+UqKtfA41pGsniSxIoOYoN0W518Zheiv13klqD/w
ioa1EQwBfTbExlMHd8eH3uyU98lFvZ6Kv3Z/6sYZcJmTvCSp+91LAVPhlA/Hrk3dvTM5d6QrH2/v
zoVzoGvF26AJEBiVyotAu6G1WuZDD1pskNX0247LHFod00/ZrDYdr7v+o8XU0g4mOJdqTsoLn6E4
BREoWW+dImyupgj51678IabxUJQr77+FKKLrw+ezg+4sWK0X0yxDPLyto62qdF9F0NW4PX9LVTJd
Bd4xwX7Oy6i6pDJ5TWV3JKb5Gjf2BuB2aDvaj8bQhmPEHmg6r1SdFy5cnX9QjSrrnWqsLsgWkqD1
rA0vIIZRgN63Jjb/8cRBifbfDWhBiTS1KcsvrLk6GbHCp6jTVO0qu/Xj5A3Kn/8OQCNT1QkkeoG1
7O1D37qbXCi+cml9fEEyHY5LS3iwln2KH++LX3XGvyjVNL49JVeVzN9QM2zWVn9pnq5L9NdBlYNj
pdSN5cWsZdn7rp3l34Gi+55PpvrZiWjrzF26NZ2cnqMWHgjMgN11xE0JL6z0sexp4Fgzg6jwWPXb
2zvy4xMN4Z1//yR46nFLdF1xAdQa7Cu1J0azqUW7gTXXt5mKd8/MPgfvhsjBv2OJWaHwYfDiUpNm
F7XRV8utj0SVQcLJ19uf8/FmZzpAN7ZYOhOgki9tLfyygtEuTL03ZmF+WY0Sf+o0/x+UQFr99zNY
xgESIh3CLQq/OdRnXbGb8ziAgcnAbZh7nYi4VIkLQmoIO1AfI0NLIiAxIGrJ/vpfmPBzjdu3cfwC
QZq8zX2cxCYer4q6NkgltI8C/H8arutHk3v9H0Fz9pyU36f8rV4rFy8IpIDP8+9nmD36XnWCzahA
foUempPvUxC8INIO5poHIuIORnm+Zaf7wSH7BNSIdE79RoJZhFJp01ycNRW6hajIdPjvAEeRgjJU
wIzpzkT3i1WoqI9/JqFw3xyOK9tynygdV078H6+/D5ZQxwTDZt3j6ZThHuu6/hBVnnvnkGK8wDym
AcLJuWMkTjasgQi0VeXgDwu8et2aqIdmZH3YpS1a7zCUOeYi+2Ua3gxJMNYduybJi02bCXHiNpBj
UGrk+9HJRRvEgDScRdoPZOs2LcQkUgsYwMLuMZ0O5Epjp5g36SSdLSCb81rA+fj+ZDrksGbwwk7N
sr0MMdsxV15w3pEYtUj05iMH5kHSK2Gs9WFbfPsALoQ4HWVowX10yNXUXhxOsk0ky61HSwP2bmu9
94VorePz5kkWUTOk7YXEYEaO4p3KN9qpu2huybGJULe7/SELXDB4P/x7PnpXxBUHWPZyFYaEutOx
Ntyj2VSoDOMpY93jkXcH3Rmcm+xsT6XwGzfd492M90dGmY8m9ho/6ePMkunQcir7tnMqs7nknbEZ
R3SZ8si/DjszHuDxduwrM1iNb0ujXSf+r0tK1Y6cJ/SxLgIK0XyqDr3rbMy63ds93ldmHiKEB8L8
FDuS6SjyKSubnoIHc6kyN5wNG1tGPc48fb69igv3gQ4cl3XaZGNXNJfUMIAGucvn9uhF7sGMf9we
YGm2tDutr3sUNDwMYDbpRRjuNml8SMOrBIrYRr2FoOn96soskJcgpv3v0gy1003WbOBrsnKXErjv
Dl+wXTbpIPaJdYjSaBO1dtjaA/i7xITQlAEvADYFLBlWcuSF2grThdChpZHVeYzzN6ah1dzPV2uw
V7s+pKwKnb4I6kwdE684V3T+RdbKj4ujapdVXKDD4LpRi9QBvGnZvkO/Dspk9smd2LfKKC6pk+9q
bocU1hUkOrieu7JBl3aQ9iA3+GA6QNi0Fx7lPpxOUKGP7+Pa20VutRJqFoZgWg6mVFXDwNqtLgbY
FF6WnC3JL8ox7/GAXnm4LSTQOsh2SpHlutBXusDB68WSJIyrNevHpb9e25RiBN0rmqz6Mladn9gS
ndMLwzWzKrG6FPG1fKsEf8vuuZjDKq2nOmibHq4CRBKPB07q5cPGsV2I+7nlWrxdGlDbbONQlFab
Z1M42W2/5XW7k7jRwJ8Hqaw3iu2qredC8s20vWUaTSHMKZ/CGgQxdjUOUbIEjitMmken8Yx16eal
FEvHzkJugF6dpvFNMop9OqVvo8WA2oE1sSD1WbVjWOfp5HsZEr1kyt5vh8eFKhBqOv+GrNyCtlKr
vDHsTO8COZoTLafNaKJMno/I8bww55AlSjz20FYNfLriSq4lP9fl+iDJ0+Wk0ep2SknqIYQR7A8O
Mf2x4gfP6DdOa+6aNv7WpwCxFxJyIqI8VbCXuv3NC1eCjrGF/6gFrYcpDw0HJmuwJ5uhbBzN0DIV
56aoAZXoSvdL0uRv5ZyuiYIvZHo6tJZPPQRB4XYfMoei7jQF0q43SGqCFAYSqL4K11cNno4mAKat
tTLqwkHR5aOt1IqT2LPzMOKQvYy8IUi6+KtsXOJTIZ4zkjzcntKFrFIHzpaic+zYuE4p9GBN2Dw2
LMKLyd5/7ue1CFNYdRt7iVuEnBu7qVUbNXSvxTR8Lr7rVBYoWpTo94sqhFTrLnPYCTB2GNF5xX/T
J3VsQMj595yZY5+SNu8qKN++lUz1UEtKUDXILxmr9y624WoDZ+Eq0bGvrHStmkunDGtmbhrSPYgi
/vKpddBxrVYOS27BlAxT6n2Degvc+PL2lK0CSxdOpo5jjT00+qXFZViJ7jDYzUPjmD8gMPAyQ0k5
HWCEUJKT17YrgWDheOjKzfOE5hmwaVVojt6z0TTbxIGnaTJfzDH5naxVLRcuEV2fGVZj4k+oC50p
74CWfasAxGzcofPVYG0HdFUPwoy3n1shLd3N0invc4OU4ZADBMzbaktKEyyyWq4MsDRnWjbRQMd7
TvMRc1Y6qAtFT8C01X4h2AHKWXh4b25/x9JO0E58ZbcGd+lUhcjvNp4j+WbIunCEmTpMDSEBIMbN
mL8nrdmv3EZL36XlFBD06GSTAuU5D83sR4wcDKMpfR6zE62b4WKVa/qaSyNpkSCjhRhIO5eh41kv
LkqJ113XW3MXjEayjvxdSPt0UCnEbJIaiPo+hKJOf7TSGMDZNu8vozc4G89lK2doaRgtf5hpGUHA
qGjCLB4g+mKGeWT7pTQPk/vl9lZYuFt0seMcUINJdXYTdnHn+PkAndAGT18fpjhrokNLH3H997+e
1MagIMlrdS2UMs8RZMzkkEYB2Gj/retaXDfuB8mOjv60nREyRnCECq9FSUAdQCPJkeGI+Jfb2xJm
Mmw3On2CfxWPCh04iFucbC9eSQSWPlALC2NFZnwO0EpubB6K/A0orRM0Lu5WpbUWgpyjhYXWxvSp
0mlDFNd+mslvr1W42frTbMWXVLlP7hr4YelLtMDgFBMbBOzOwiaCRme5ZSN/rx1j143m79v7bekV
r2sZ5wNJojjGboiG4gRP6/t59B6hLjTXu5z3UJ4p6NGtvd+d1fse7AyC2et/DA4obvi/VhKqBTYw
0/WGZwQj1+pJG/KqaXZpdVSsPhj9sOut8Slq1GkubG9XZejrRek2hwOkEPXWSKCFa0zyoGwYjVbd
VQ75QIyLY8YDTHm7cpeReRel9V4m9G1lvhbWXkeVCs8eq8FJ+hClLrhPyy0MZ1pIbkTTd2nvaiMK
vBiaG2PAWFin3/Jpp8r+rTTfXFS06+a4ugmXqhA6T8CWGWlLBnK5AkVM8gMWje8a1R1dY/qmLDik
i1g9zV3jS1Oty7EvXFY66hWsLdSfraQOBzSvoWiyNVgeQLb2WwWaVU+SR6NMv4+OtXJVLXUGdBzs
zJWDmhavQvxn6WcRi3eJye6c+tjVkW8Qd9ehbo6mBYcv2kC/JcOg/LriwscGQuChA5ohVFgbq/85
ZdxbubOX3rA6cLYXdpl51TWPttneI+2pqdKXIrlrjP9xdl5NdupKFP5FVAECBK+wc5jg8QT7ReVw
TBRJCfj1d20/2dxhqPLbKZ+qYSMUWt2rv7X1wTKtrWaf69fBCp8+nnkLan86188OberlXdF1V+KK
4MAGeuiM3jswn8ZPecBAbPuIfulGskubrD2OZDSX0vF/uMCSe8ANeP2Vmfu83BX8ZhDRbseBs8M/
/rjZlkiRBwkEqgrQo5wMuRbfSfitF+hpJu7VI+ivHDqwcL3OiaH4+AUU9gZMml3EpotbJhre2NUx
UDt4Cl5de62+vbStzFnKYzZQPzRDdw0dAAbjjLuHyLY+l03zWtv1ngz9TnSh+yOiDeiCbHqRJGwS
9ChdS18/ZAIZRZ+bm9fheMdtn20dnFW2FkFileGDg9Y/ibR63mXFSmJsaXOZxWWND8mSZen+GgFa
NIX1riiyI3H41uvCT4Wyu3j1jF5axrPAjIjSGlJpEMoYczHGPQcBzLNsebBCNL3X5c9cjU9GrhRi
Fp42V/yi9yXSTo0TkzoShQIfkc2wT6sOl1tb7VHdOBVu0G5ue+tK6L6U65mrf+siU/3Q4pGt224z
5sGzK3g2CHcNHV+Rdqpge98mKqvsmE7oTK+sNtp/vBoWju05GZlFkhRcF0ibRrDZDNg9N8Vd49Sn
1c1/aTxvT/4jhnMsXUc5za2Ln1K411mBdexEmm68sP06KYrLSqli1lgCNzyyElYtPfMWsv7xTAgx
IQvRPWyQGdyYyz5W2H998xQOZD9YAspC81qs910unW9zDTHTbuShkz+8ZE62rTIHmFHw8Rt9hg/a
fQq0QETUtxF6xab+khGyHVT4/ePvt/Sms83MzzgSY9MAnSlRWy2wIJRf3YM5chpY1MdVTV7G0n1u
mzXL34Wo/7cP0R9DS6IWSlqDPPtYjF9gtvPICYQ40doRegt83wnHf1sS/PHnzYTFV4Khchlta8/h
yiSGLXjnbfvWDvDkKr3PYILG4X8VfLZhFYuQpYQjiVdM+cq9aen9ZptN2NDGdiwVXVjZhDtJxnTP
hULUIia1suaW4oS5GDknkLA6/lhde5L+sGS2GzJSX8cIzioh3RRekdy8snXZb6NWneAusYFuy8uz
vZ2X4L9HYYTWNFahT89v1gb+/fcO5oyPstetcE3eXp3a3YdiP7GYdfzNp+bBZsV5UP2hrmov6Vzr
Z+pZWSxG6xI5+amxNlNpr4QqC3fwuYTaogRUnGCqcAzC5qXn/qEeGxfGoT2UALmXFJNXrzxqYab9
/jh/zLQe8Fc9tnV1rSp7T6V+goXn88eLcingmuuopUuJAKqhusqxs8KT5/pZkbS6pgc1ugbE9Krb
OxnPH7u6nHZWYIe7KtQrV5SFLX2uo84ae8KlC0YnrSw+pREca9OMHeEZz2DLSNYE9QtcATqXR4c5
gcrKavg1tSHD4CbY57W7jULJUGJ3dpLyKg79A6YSrh3B4F5CzcE1KIGnr1A4GKNtbgm9aduBbXre
rxURFngr6Mn7e+9vDFrt2wa5dZNJ9QxNMKwv0Ya4kUXz5KFvx8otfQQ4z8R5RbHMaE3HY+6ZxyFr
Pxu6JrdYiI9+HxV/TC+uqhLEIdQVghS6nKnch6F1VuUo0OAlThCpecAEjduVCff+6qW/I4s/nobN
BHyX0UWefwjg9jnCTBprkgTeL9NSmfDIfwm65mSjRSduKAfRAh/oW8OuMP1226ePf8XSj5htnTIy
Y25xUV11kP6XWe0zof2udVfkmEtR0lyCrVF7gxdNW10dq3twLXC/lRh/5pO/t1mYmKnacpiBUz/a
9i67RL5e0ScvrKe5HtvmgXJSJ62vZLjR0KbwQHl3cjG2qxDEhVN8rr1uUz2ZUBb1lU/6KbfQ8wDM
OzBnIISBwI5m53JTrQmNlhbIXG8tc1t3kSH8mlV4FShjiExsVW9KOzsQ5e9pjVDMc7+37XioG3EY
HPugqtXO4YWFMYcGmyZK0eDG+NWo+keBxrRt43Zs6ym/TyxjKiCCTE0hI+VJVPZHLJsqzgvIpvOu
u/PR2Zc0/nmMSGLAOk/Luthk09qlZulT386KP5YR9ApOBVwKvw5WGedavgbEseLUqn5F01oGfekZ
s/0JBrYjYUDPIwi1PvcIe2skI8BbSUhkrWhNloZ4losrwmJKgbRvru4El5JJAPeowmzHqS83Tl4P
8AGLoECHrOfjhb9was/F2QbaaHAYDEKYUX5KAcWbsvyl8qcoZmV2L8N8JXBa4ADRuSTbyy0/4mDr
w5iq685wPkETkoKjS95E9Qbv2T3dBrKhYut3fGvJ7ns+ifSQ+pZ1ziyD3cGCDybMZp1tUakmJpPZ
NPawH22YJqPE4JhT1DvoMBo30Bq+su6mWOvjoJRbmq01Fy8I5EAY/XuW+aKxzdTp+orDMoqBsNyT
2j86bjxWSWAFyNXB+iB8s/l4AI84SWV9VKpHOpN4O6fK//v4oy3sA+ib/ftnNIIJpRgmuz80APBY
+pDr35q1EbSkYpBvVL7i9MaSi2FgjZMFnbeG9XSlNej9dRDM1eOOTAM4Z7b8SlPnM6o8+8hqHhUL
d7Z//PgN35+WwRzmzCNKuBEOv1auQZefu0eb+ncxRBtY4F3b8e3jpyykpYO5Elx1lpjQxghjuVrZ
D7mTwWqF8O4uJKOTjLqJEBzl9SaSJskclp/zPk9jGPhAqtzVd3mHq4vvNLuPf837UW3wOyL9Ywez
eIQkcpmSa1bXz2TiuEYU8vXjv700cecnsGK6bpFGnK4h0JLx2LRJWQSfxlolrA53YZr+pCY8AJ76
6+bpFBIKm/Uy2tq2OhXKu3Ztevj4lyx92dk+rcMapZhJVtehEP8htX7Aqv0aFl1CobpeLWkshLjB
XBQ/1BXQciUeU1E33CiOPbpyElLW3xB1fBoqvWO63FJPJtTOnxoPPrFteXb74a7kJdli3925bg06
v3NsinHz8bsvfOG5il7lUVchT1ph2RZ3iLBgvNHLbx//7YWLSzDXtouihWMifHSvDHIfdCQmKRir
Apja766ljp4fJq0KvpaSr9xVFh84ixlrI6JB2m19LZkLCiLdZ4370Jh0b02PYYeoxIe0APu0DOLS
dauVMVzYe+Yyds0166GwqlG47vZlj+oAm2BcWjXZPmJetnKnXpilc/lxXk82bVhbXjvDt6jCJVkB
xLRtTnCGPv9j1B3MAdZqVEVIbae41l0GDmeHYkpRuCCurOwoS29xG8M/dxSktlRJIVptbkGpnpo7
rySJP1rPqSOO9RoCZSEpEswVx1Ba5a2gJr8WpX2OTKTelIdgUMBe8+Cmw5lqqBdZACfYMj+wNP9h
7MZ5iKYJ3omZM8UmnCpU0vVxTFv5MIpiZa+5HYf/n5HCVfzv94eTTht1Hp9Qu+q3BWFgFJn7QelN
SfMjzEbJpm4wRT9egEuDPdvYkN0dpJqc/AqsZJzWG5QyTz31E1UCxResEYIWXmkuh/ZZMaY5bDxx
9D7bAS1ufopn1eb7jJEptrD0+8Lm+397pVkwGtEoqNmo8muKFo+JIQ/iWS6yH+yr6Z0jRCtsZex+
Z1fe+VLhrCSRibQK/HLKrzA9RzWtBZRz6nO+r4WV+OIblLaBXeQbNnRHLTiW4cjA6m31SXpoNurk
yR6Dbz3crVZ+0Pv34WAO4JasCmHXnOZXdDYVTnfSzZChBhuIlZFduBEH8y4VlXlonQVp5xqwp3zM
d702sF0zv8pJ79O8yOOoUDe691EN4V2mV5LrS4HjvFXFRrMIcHxhg6x2+p0PUxJN/pf2p+yRhB7g
+NqfcrfcetK5aFpVsV+6mxJn5cfT6f2rckBvK+fP7aiKqtHleLgeoCrGHn6sKSyqnc+R+4lH1qZT
w9Vi7YqIfSm4mzez+DILBtRH2yv83Y+BRYazRgl7auuvTcjialKnXJL7qT+h7RxwR1i8IHSv9iI3
t0aClcTK4ojfZtgfL12UcmjZINprFZb3fuZuRTttzYDpWxlxRc/EW+l5SaC8bdE126j0z4EbPayW
xBZ2pbkIHscLgGV+1Fx959cYZkNMgj6PKzEcgWPr1qD4C8uFzjaKkuqg1vCOut72/jLju2707so1
td9SMDfHPKMeKhkwe+nVr/gBdmaPRVRuJKzNhcW2FFTfcZzu/dokuoRzcVjuRMYSG1VUtx8vaRh9
YSQsYlQCVitjC1HIXMU+CjO0ggf4RUzft74Csrx/dnSToML88WJZGNK5eJ2qSlEXjmzwtvSfmejv
8nJ4WnW7X5gWc4l6Wou0QQODdbHgi5e0oYh23WSheI0K18hHsUsVW6k2L63D/9OkW1o1OSCxl9qg
ImvvAwTejvuA/yrIiBItatvW89g9oUYeo9fE8XSS+isJwIXjcq5Lb8nQtShQWhdaiU0Aa4PG+XIr
KBK/Tby2OjU/P/5aC/NhLkVnHgKXMK/wtXCL6kfvSIk+ZQEWw9oiWLg7zHXnQD8xLdIuveZK2LHn
TTy+VZo+/vkLVdBgLjbvkJ7VQZGnV9W55YYbvs+GuylX/VaAMJ7xoovHVN9FZR53uXjWqHbHrO5W
8glLV4lgtn+4lrEHHeIzMcd9Diq0MVv2pyjaBmMKictbp5wr7sOfrLVL6NJ1eC5PL8WoQ0cZ61IQ
Mn5r08L6lOMnxBl84WIk/1+aNJC/2pE/dXnJN33/X5bS/3wADGPKKrpt+uHX5PnZSjiwtNhnVyln
0E46CGVBSdN+E1n6kFbednUFLkzOuXrdVSblss3wcRui71UHD01lhVAm1JGLbbIOtiuzaGGOzrXs
WY5FwAke1LknQtr2BzcEKTFPZhsQEoYj2NWfjD8hTQd/ZhFDZvRaOwIAYptXG1KPNI4IXwk2ln7L
LNgIAOWppRTYdQYHJqSFGOKynTYfv+nSiN7+/Y9DPfMinVtZZ12cod3CnPqhKvs9ekBg0reSl11a
kXOJ+2hR48AvKb0OTYjkOr13kdaOnuBjM5bDS9s6hyFHStjpDvbEz6uJt4UNc45rzljj87bFY3NZ
xemkPpc+ks6RVb31WbtpjdvE9BYu/ds4zhLqygM0008Nu5QlP5ZpsPczYAFJcxjWuiiXvtR8Z3EH
kWPft0CmYhsQlTfVyHjsdfIsw3rlhFtYvXNisydlzgYIty755FnniehvTp7Jg6yzcCUdsfQWs/0h
4Foo3mXsMqkGSyl9DrwRAaX7woZhZQ9eeIm5tr31MuF0hLBLNdRHy1jHqRDXcCj/bYebo5IrHgZT
zlCyhJbzkjP/uZb2pTTTygD91l+8c4GcK9pbWmeluv18tNC89q6tXuuQxrbrwGbIwF6A3Y58PxZQ
2MAqEuos8xCIesN9gGDtyoG3RSPiHLiYLYFGBoa4br9B3M5XormFeGvOUM60gZFBVKfXsQcPzFSA
1YPT0Zrxlblmv1qMXFi9c0W8bcYBjeUIGj17PBEa/NJhdu6oiUMlvg72f6NcmS1LB+gciywySqRO
YZ491cWDCXIUcJujB2vHNsX1/Skrof701fQytXtd1Dt3iJJxsr73Kdtlllg5cBb2+LlCfvRFAJe0
iF3Ayk8ag3yncrG6P96bft8T35tSs62j6nwPLObbJt9USDdWnTw0VB20DNWd6KUJE93iZtnKyn/L
kZXZd7DDi+u60XFbwr+iAhxI2O299tvg3pElrrt9/1x38OTmQ+TAdRXmDF7vfmNN8LlFpajQAEH2
Cli8SKYProPSQgx7Gy9J81DFUcpg1dWiZ+dn4+dkZ3JmbWhDyh91IfISFttt96iKGjKImgcyBUSH
qF85+kfeBK5HmW7ohusK/RA268muSkOokEJbfcvCdtrhYg4/RcP5PTDalor70pEhqlpBj4rjjavN
S6iI0uJlGsJ6m0mbX5vAm8AWc92Ej2FzHntoI/zKht9mdpM9GpSbjKi/ZlWKYlTuTKAfqjyBdbPe
WFnIjznSnyfhFUj1SCxJd6z6+6ke+VtqojWN5NKuNssrCVBP/M4L2MXp7D0Lq6fBx+G1msD9rRJ8
b47MNmaPiEAiyZBem+IV+SJ30xuRor/WviuVAuBE4DioTaxrKN/yvHjtSlx3UlWNMaPVlGh3wNfq
829cwE+IRComLVq/QGNxNsqKHlOb7YFPOtVNBUBMs2abtBRc/E5W/BG/eGSEWLrrXPSW5nAwZfA3
h2avBDs9775n1WdQi443R8BI6XY3tUiYZmttrUs7x7y1wasQN7msRzRahDvB6o0WYs8UjI1Q0XVC
GBC3UxzpryFRp8gDzR2hT/gYBlniku8rSxth2jtfbd7TkKHXpXXrygawf4IBhn62C7m3BvKSjeWL
BXnRx49ZOLXnPQygPaHpxWltSEOQDq7ci4csTyb6PY8OHz9h6W49b1swvdt1g8+ma9tklyFVZROj
jwt+n7p5an3vp44YAus+jJ1SbyAYiQOtnroog4KKE3kHcdu/WWMG80YFxmzPTpFgu8pOHjsGiU/o
kz0u/rGO0h0RnQU/ULlyrV/Kqs27FLI253DFk3CWtu2T4/hHnppDUJqHCjfkTIwHP3Meo4H9TEW/
9QA3/o3FWnNUXjjNySxs1TLiwVS4NnwsUxpLahIHkiyoYEhse729J+GqRd2CFWQw7y7g0mOhZ2z7
CmO6irL2ZNzsi58yMD+Rsr2vaw8bS5T0jk/Q/86rV032qthLnIN2R58K2GmBHwefcxrFWTsG902r
4eTHqr2rXyb+YqkA2zFUgAydbFObdPqEFh+UoBCGr+FYF8KSuaButHvgMmxsNxSaCJ+pBCHB3TDB
WSQctrbpf1prS25pQczVdOnEeCFb+Ihpf9oQAGW9PD2W9dmZ7uzBR89M9JCC4yWa9hASefAYOE0p
CpS5WLkaLrSDQGX0992waiJd1VNqXxsdgg7gOl0bexY5lEJGW4sUVwTyP52q+q+yeR2XUwPb2qj9
FN0CQ2H+o3DfMlRDw0skeiXpf1VW21EcOVUZh8yTm8GSNiDX6fjDb7N/63EOfs++Pw6EdiBgkdnR
dK3HetiTrC7iKDD9gafe2p15QQGELPbfA1PrKBrp4ExXoQIT96bc2y4YqQIaBArSkn8s5WXK5Jg4
3hjE1G7UoTR9kYBBtbOnyQWLrQ4x2Y85wHMu3DlxeMRQeg97pVzU0k2PmNMmWp4FqcIHmz7WSPoN
wAlK9Wllv31/JpPwFon+MU50VDZF/cmc0dUxPrUOmoHjogtxyegTtxMvzZS+VaVroQ3MreK+ISjk
eOCxRviy7ZBX27Ihv2oewgZZGfd5rFx2mux0lbl/i03//2Qj8/Jgn/stJAVmOFthD77hYLcoJNmX
IkyfXUwXAAAiEXO4MWwyIemmJPdU7nQ3spWI/P0jj8xJSY7ntYqpUJ9lf8u6BNl309ewmhePzRo5
6P2QjsxLhYAg2YAMdPo8mOAh6z26BW9Fb4GXX7MaW/rIs6DOKOJQoUtzZmTnW2rYAE93zEoYyVWQ
/gbM/uK0a8YYC28zrwP6npflqczluSChjZ45GWyzwXrLK0C7P56z71fdyLzk1zCoiED802duV3eF
zL8yYFc5yV+kRe6GfgjBT2Bn0q+UGBcGb17kQ5ekqstiMmcTpFPcmBLIV/YQVd3PQXob7ZWHzPSr
5OOF+T6v8dmhzWVFYfM0OLVOSCPsB8en9wIcGLlzKf8yUtokXeCDp1FnhXVzgsZ9yg13Hw/u+5EA
nB7+3g8iG1nrsG/1ue/r1xucKffuAIaFxwWN3qzo58dPWagWk3kVb9JE9nDEgV9HkJflAVbASdNB
xhUNEOrbdTwKYKZDP9qVdlccg2GsxqPvh/+UvCD/119C2hA3UGKftFfs+qG/T1l6EFm+b1hzDfVa
f/bSRL194z/2Vt5kkdDGtU/QCmUZ/HhF8TxG8qSq6JttO0+V8A+a0ZVzeuEOBEHb34/DRVWbEqr6
s2jQr+LV5HOXTSfBXmU2xYGVnese/Pgh3Y02fTNN99M49Vr2ZGGbnJcPpTdBgXJzU/ZgaviNeY/4
wA9Uya0NRDFaVj8V4GR4sOAJK7HvCVFomELqJAkMWqqsAiGnPcToDlgziljYhebFxjCc8qKB5/M5
6gkOMw1nc1HxbWvWaMkLLzyvN1K34REbrOJsWnEi0FN1Fd3fwk0oVz5eIwuzZ15lHCy3ZL4TFWet
imvUs5dKdElPd73DEmXyF1GjMerfhFVkXlacuka7BeXTiZN2Y7fkqQn6Axg0T1H2ZFWf/u2NZntL
F3K7HwOrPoNZEY+5eID29cQlpBPQal9ZVl3rKnjRayquha1sXmCEGU8WuL52ThreqYyWX5GsvZnN
4CogRbfylRYubmReaIQimTOIA6fT5PEXMRTHgcsoQeK5T9Lu0KPvcbCyrV83CXpAO9RtsiPcnD7B
zOHp41FdWvfzWqPvsnawOkefRSE3WV94SVMA4i4o8gsg9hf8TddjYtvaxMXUHK1hfGFOu1bWuQWK
7wRo88IjgGUGDXydwa4DGajPXsYGOXFZnSPwyamETE1Bwh3Q/jk1Ar4Yt2RVdBEh/lGvLcal1T6L
byxpjcwPuDlPeRirDEJjD3BmpsFQ+niMF6bSvOCoEQByuMWqM/UcdrtZHnH2P/PGrlBuzPi+FNPK
Gll60i0K+fPMUE3Fba0MOjGo3vGm5bFobyGNcKqj00iobKI1ZvrCsM1JWmqaMqPTVJwNAqeauL/a
cjxwJ3r9eNCWDvk5Oov7qrTQnavOvuq6RFq7ArqdRNIWGdsKl+XMGhMaBF9a64fn1kluin+7n4Mc
+fcotnWO9nFZ6LMPbutUwt2wD5w9Z8UhYM5P5UVfhrUWmoX5P68venWOLnWbyHOeDypJ7b5Ounol
GFuQEZC59+tAU1uWgXBOAXnLuPcrgn2h1M2l84prGCicbDKAhxM4VMPajWvh2JmbwQYBt3TZTD3A
BtJP6loVWzDM70o0AjNsH6eqrZ1dhrxM4ioJX9WVubI0F2fBi9VYtZrC1OCeNx1UBMghKudlkqVm
M7q1dTUuWmv8jIgtGLUv6LQqAN4e0HFT/6A8rfYt1K9fGCbzP6742Zbi+Whf59wWZ426CBJPwSuz
oULPzKYMBUwF1qbPwnqfVyl7rd1umHBIufTOJ9+RcPx6U/Wwya9/UzI+Ht6lp8x2lTLIkbaNqDnL
Gj5GOhJezLVfxr7lf6PUQ3ZRNyuh4MJ1aV63JGOkgWwYm7Og4IBItNRutd/cGYZYcCIgXYP1SjJn
pbts6fid1yFZHdh+iVLvOXSOSD/t2qGbYs7vUhwCtPR3PQj0qeD7SuRRjP7Fc6tRxA4dd+UHLMzb
eYGSqqYGlBV0DreQh57oY9c39yNdQ/4uhJnzqmQ3RSCOBPVwhiAdLtp+gaQz3E63QJg3m1qEaw7a
SxNklgB2RM7RnNSNYMi2TzAUkhO63fPUxIJ3P1T++eNpuDRY7t/bMppKC7fJ8uHM4S55RnTWH0jR
qOsgjLeykSwN2GwfkR6Vlckacrbt7E4ZfWoHd9Ow7hqtfZKlCT7bGYpo4D3U4urkIlsU26PZBoO9
AzDfgio+3DdldrSHFcnvwtvMS0tlWMjOB7/4JIKuim0rOI9tgNxDmERr+ZqF/X5eOrJSEZY67bsT
j86ZMT/rkCNEG4MKspj0dTBow6OWk1jpj4/nwNLzbjPwjwAnh6rf9UvVnm4d6fE4fDYopOSt/Yhe
gxcLDKFM0S91ydZ86Bf4T8iQ//3AWni6cHI80JFd3IzfMudC9Bd4+l2m6iZ+26Xt99H3r43YNeO0
6eBLnolPpWdi2C7HTfAs0vbQDek5aF8/HoKFxTavLCnsRbAh69uTZOHWVy6S6GqnmfPJocMPXFI+
fspvCso7kfm8pNRbvGXcneSJkcdUfIIXyO1lyyypyJ3LHui469ABYXvuhoEmnaUkmfgIwtWupUUC
pF0ip26Ln9Mh55tJd2ObciVVsRAzzctNYSSykpGAnybIY7MxvfRe8+3jt14KOuflJQ9mK0wHUKlW
qUhCK8iTHFIYnDtQeqYADtLUPYGkgmjQlzAQswFt+TdrHDIvlIQOhZ6Swhe2Id6DV4z35aDvBoWe
ysLia7lcf6GABi+Zvyd06No2GQu/OaVtxz+7VrFvPPWSSQImTWvbieNYzUWlHj22dDoNTZ+Mop4u
qBTxaadlkL5Y0pTHAqY6CWUA2vC8b1DWyfJERuKnPyAV49ZCATBGe+C0nEfWo10566pnNt76HPox
3QTKrtF45fon5Noho9M/6ODfjylUvPBsDB8Q95f3lV2lm8KfhjsPio4TzWEgkmXWsVLeU95H94Wn
H7FHvw5Ajm0HcCmo9APg0/FY6J8s8zms63InAztFyxquPWUfdXHVt4/lCJlild5UtFamj47iOz8g
ccvz8TwgagY80FcwNWDDgVRwBY+tqrF+GjenMf6PPhlBTkCculBPG7JvM5ihOcAk3a4g9wVOqPuo
Y+w+5e3WToX+cqs5tp4MNiNlZOsLeXbC/g2kIyiEVHVv1VrsDFQAn2nfDN+GyNs2gX3mdbnvbNZS
wBVzle6cwj9WYQ6DEZBjNUsasKkHz4KO0yE1qWKX+fUBHsMxhy4uT9UlUs3ZaWG8Zzs1DmXG9r4l
nF3gd/rOpnkStSM4cLp+7D33QfvkQYe+2U0ppEp7OLtD1CIjMMSZJbekMCoJiqh6LUCS3eTS2ju+
PTyUunt0A+uujdAVzJvieYKwDdwKqx4hk7AOVUY+t9ZoEpjaXPwq9zc4fMpxA5vaBw+9N0k/+m4S
9sN4kH4BWE+ZhRc4yZtt4YwXi6BgblLYJqWMJSG+fmcRn266Mhj2DLH9AdXGPR1qurMrFJtqMHwg
CIJRojvVyjlSjkbqz1VV5GXieoWTsNzGUWssNwBGM4cMDCHEOSQC1qyCed0pRBk9lkT4aIYb5QVE
sbsGk9FFaXYbRqhM7MOe5GPMhYF5mh4PSgYXk9bPRo57pwxVvW00TwIvCqpPIpXqMvo2jA0ZepkC
H9gfGmFrdDwJYIHHzn7NZCI7+9lx4SFjF8rHRCsinvghLwFaCcM99dMkCLtd7qX7zp+QsYMqD0AE
DGirfkVlOG44Rb2d9lQd1UTsDdQ9UO/BqxfH8BTYibL/m7zpUcqw6h+ilArco0Wf3oXOcHEHf9xH
uDvzPLgLYU84xbA8v461xeLUHrvpXJRIJNSxlpqc0gHCLk+ptNz0of2UTiK4+KZRIKGNJX81Ticx
CJ5JKuVE4xMBI9NHEOA+s0Z9oV5zLElgX/KyTd9EB/y+Ql9PZxXtYTLFpafZpoicY4CILokGvUPz
l3uPe4Wz7XxAz7yywCcYx32Yp92xs5H/gXMApoU9eqAOpcNjyTJrh/b0k4TZeVqY7zTV4Z1TuDeO
b4+VPU7t9DblFdQPeZ77+8KpXKjkbBbrLjtxmwS/CBcjKI2pV9/XsLgLksCn+bTrdE4uPnzFUtQx
Ea3pKrv6ME0LN1oR8GkmTUEAqqA/q0cECmPxNcsopLVEVYkP243/HFYjS63L7iXP7fLgiLrfZoGd
X1DXfqnyICtBw9P83rOov3ORdPC5j7URaQRqU5BEjTfE0nJgzdARbDPMO5Q9/YYWS+clsvz2FEnk
q2+eQ93GGilWQZAD916X2r73yx6esma0Yrtpb1ID2lvWNgR27zmrWlgziZ5uQjCz8BPSHt8iG9It
3OhhRT9W96yJ2DWk5v5GnGhrtwN8ABAT7abgYOaGX1psB84k3C9O0B5qaOIwwaz7FJ47O0azzxkU
Gkk4tCRpAEaSsd9RFrudheXMuulnC4b8rhSkfNKTRLcLlPlvMJ5zCdwpcgv+Y8oCBByXmMQoGUVf
q6hRPyzvf5xd2Y6kuLb9IiQDNoZXIOaInKfKF1RDl8HMZjRff1eUdKVqThJI/XJ0uqVOAtts72EN
jQvgn13UL5Hq/nHzzjihoMGYW2MvBQNFXxjGBN4OscO65dNTWtTTts1j4N2NAo7Dqav6nz1V6Zb2
jhm6Rn4C+KDdRJpmn6ZuNXRcemQ6pIIK1KTqMPZUsa9G9dACbXIPzrjj27RF2kPUiK2hpeMFbup9
Dk0n9gSy++8ZejrlsTdor4O289qzHHqPQxil/aYaozjbKZ2OfQ6bx2PauNBQVU77Hf2BApqy7fSQ
R5S9ePbY+qqFW0MEDZCw7FnuF80o7vIOXs+m6eqgqSq19/rK3U1pKc49CJI9M9Wx5lO8MeOaPqSc
5FBP6q2D4ZFDE0OW0WZNxwOdiwdn4F7hT7QbhtCSdrx1+PgbMg8OPxkkS+pPjk5CkI5K7FjFgzr3
1EsfZ+Y7wZ5ikp//phXNg5JWrHrVnE5d6KKCtUNXWvwj6z3C/ZoQ967Op31lmHoPb7ByNzrJsKvl
NNmhQdPvSCqdHM0RSBLZmf07tlr3qVSqCtos+WWTBtoTeWyWH50uCApwT3z0qs03dWw7IXiptrnX
ZQzqL5KaDNJqXYsWWkIJdFHM/t6An7vfRTlFoGxd+zCm1gt6F+ZBeF7/W488fuV1pe8NmdNdWzBg
UGDGZm7g+o7tyts42xbUvZdtPz1QMsUBGtNHRLTrMDczXbqtmozLY1E3jQxgWgd3GgyWFe6sEgRK
yHWhhZ9X0CES8QiLpimX3SPQ1s5LKfvm7PK+eOXeBIllZou3FJUNMoQOONotZpl6byX5WB5TEzbx
xLThIAjXJRbILi4QhGRW+kNljEcDUnJoWsdGmEfQIotqY2s72g6HksJINIHthwHF1HTIXmkTDVuY
Iz5CsBZlWZwp4J5wlSKx0+Oz3eEJKUiZPknq1wiZWFBmdfGghcTO5dxYafL8keT839rCmauEglxV
J65MJlgIuIccXJRgMnpkJIz/6Ku8viAZ5Nuyiw6Op7LPMYXrmluFBUkDhw8IlpI/VmQMLTSCEPsB
LHEZ86X5raRkz5ByBkzxF8P0mJ9KmgR975a7PIO0ew+T0u3tUuHrboQzlxv19NTGiVfiHaj+zHt1
Skb6u3HZw3/78/O6kzruIMxiupQk/Q6WS2fH3+uRH27/9a9rSMyx/l0EZGTKKmbF0yWxI++oWct8
d6iqALZ90THDpdQV3kqLa2HA5PzBCv9Vshcw2qiaBpjMUcWbov0YgOBO4MucxMldNuhdlHtb7JXw
8ZWcBWKct4p+u3aGvjpns74UAVxLJBafLnENOPcEsZGNabygA3sqpu5uaOvfBhCjW+AT/WKIfdu0
nwhu2BXox0L/3flTWv/15m3pDcqdmumCIZby0+jU2ZEOK2F3T3a09Ui6FaMHfDrJjAtz3TU9wz/9
na9ee9bFGgyTVxxY3suQiixEQPwGar3yUfmZ8BctnhMol/nQCIQYgyo2eRr7RQknzwQhP3Ro95po
bxuZeic1MDglxoIYvB57ws8TkS8RnUx/UHBPMaBv+SgS49luhpOnixzJd4WGe+e8wewAgituQx5d
ZYBCqzMI6MAdYIKQc3FIrabYyIrYeRibhQ9nHPxPM60t+8KuzyXo0hZWWnUNbR9YW+1jD5bmI4Mz
a+EP9MTK4Yl55nHSzbPlkW9XtelVjvJCO9mZ69EZBYl0nEHcgqr8HglidT/ZyfsE7P9W0+YzSWIC
Oa/mkefldsJErnYeq4ggdWhW+pd/xGW/2Pq5JF3JXJpDUFBfsEEX4YpjkpNNQXt/aqFCY7P7IT8m
zYbEJYoBNOh6/gojze9GJjYKPcLrKqGFY0CxnPxs+n+sYW2m9nXjzpnbhotUoktTj+MFkvF+TlHH
RHV5qqCbte0NsZsS481k1pPNhtfbIW4J+vqno/fX1yfMsS1BGCcXB24kPEH0pzBlTQCQS7I+IABN
xoQClJc7SO3c93waz0JWAbS+r1Ltt3/EQpydy+MKS8VNj7YKZPR/EVVveFe/p6B9p071qPtxc/sp
C1fR/0jNxoYHBi8irGGm5xZjyhYoJPQfrZW3WArhc4FZjSpYeW5mXRJeukfwVHo/maDj63Tfp5hu
aW5WYL6w7tyAIrkdWRPy8QlS3CsdzyWOxFyEltGqd5irrUs9ZjVqIgmneQwwuNoBCuwmgAnpxrdr
3Pmozu1E/pAGC/tWfSZxnaJLYzzdXuiF9qDz5wf+daYqWzkGRnoWdNiqnR7IHdP8kpg0VLVzKolx
NEqB3aUEC4SD5kKL4faTFz6fP4f8rwdPwAdpzDqsC9HiOAK/CgoZknKeP7f57yGFmoP47kG9dq3F
uvA8Mrs5AXO2rSJuxwvUUQLK0LLzRPEoh/SnLOIphDPhD2WJPa/qH0M10kM7Wfcd7wMlXB4kWQP7
95o9T9QBJdd6T0W1E4xuLJqNe1MX9oZY8CYTY9743I5eytL4UbnQd4QFtdDBgOlUCn4SqPe11Rzs
7JAXey/v8p3yplBDvu9bQhuIH8IVHceihMOVDJqrjpEH2zkClVjXcUPW2mHpTCFHic3XFIkXPmhy
vXP+2oeoqXtieBEkgEd+pyG7kdvQiEzpvk+qo7Um9/f1kMiZq1ASx0kgY2pbZ2nCcnuEs/TOgg0l
c+3dID2oKa182F8PiJy5CGWLsq1hlbbOEFLYDI2GgqTjl7BlWOVPL3y6bK4Q2dAEvHMvts9OeR1B
xmg47CBCs2ti9iC5u50a/aic8ekqKW8aDCpGMHkwWvlRFvnFEcZKOv31eWZzhcjaSgrk/4Z1Bmcc
RjUbIvsA6npXtY1qPMB/E1XufyoM2FwNspQAdICmYp3RccCUkjx61uTTYU0b4esTyOZSkKZGV3Ps
tYn+jH5DsXYqKN1ADPRUYe+MjK4hs76+VNhcC7IB1CxLE+H8/xmEE0FY6wuc6Id6G4/3RnxxYL2T
36fGK7RLogq99TXs3dKzr5Ofv76yMU6c0mGxc7YHASMdc9ipWv6C1cnKhbmQmbO5HCLIuRHhMnFg
7K2CmPVQyYnvmkIGcrwHwC9q0HjuH5VYqYGW9mwWNSozNsdpks7ZaN7xLU9Nek47iLPSGDMstfIx
L77ULO0fIxNESxOrxlrvEwe+21yPN7P0OcuyCyEWzHnsYcsw8hgVZO9v30wLdyLzZgOl3JsstKIq
bFa7G0EyxwkhxhuWULkXo/+s7T5soTep04+VB15X7X9zXAye/n06QL2NtcJncOY1ZGsgTO4iaFx7
RCPw5p8JH5+tOjuPasjQojmA58Xc/6Y6g5rs349ONHoiRiv4eUyKXSHtPpBuvLaBX0djNpc/TGNZ
NqYQ7Fz39Dlzi2fSQKTHSzY9JPNur93Xo1OgS//9+z1PODnKX3ZOeuef3kXRTW21u/23lw7CXPaw
KL3aMS2PYa6AP5wnY9gLDDKnXQYkfsWR8osULH+7HQ8O/PZ8ZrsrDaWllZvHC8+ErTC6HOck9wJr
QF/NMrastp9XbZoX7o85kcjoJvjnGJSdRxKHkwIVt4z3njed0GMlQWbK7yaBcnu5kn8tBIw5b2io
Cg+MTe2czWr4OcKfCaY670U2Qto5D3W0clMtCImxOXdoylKz1n3PznmbbDMLCRqgUF6MscZ2yj5y
AiWGRzXUTz27DFCJSqJj1byruMccisEJnaPBjqx05Z0Xgv5cYxBMHdsZvAxLjAGWglWx75b/7djP
WUWO6Er43+JPI7MawO8uiV+sitAvHI05oQj2LapEq5ud0W6lENWxG78xgYL0BzNCTARqu+pUGbIE
ktdxUx0sh1dPlsFPJLJAk4taDwp0qpcybIux3Qx1qYPKk1YgTJ6DMQyYycoHeo3IXwTOOSeAZeMU
d5U1nZsciLcYE/4R07uB6O8YqL2gY7BzaARJnf5u1WR14SDPmQGGXVmwwI7JWUflY1Gl584RzxGq
tLbUh6LsVi70hT2Y643VWSlH4DjHs0IFP1nB+Dil9Z02jYe2meALDzPkVa27pXt2zgyQVlerGhLK
MGyNzlFmHUf0M1B+opHRPkthXuD9gs58jqYqyWFju7J7C0s5Z5JZfVTB9X5yIRPDN1GW7yp4tonh
x9DnG/hGJhjx5YT4jKZBHYnTBKUOObTfOPc2Pe1+E2+8NMp+uv1rln7M7CKBg2lrxLDzOZtxgY6m
vktNvhWW/Zm16YO9xmdbuK7mdDK4Plq1A9Hac1+4NEyTMbsjPWUrh2ahT8rmNLIuzzCZFMw9EzRF
8yiH9kPhJDsN8fMgnWAFg2n2rrDyLerXKSxHiuaCNRzSpoEqNhAkNlyNDB77UAS3jgMxvxWwJQda
/ckux+JOc0iB1AzqYkJBxoEOsC01qv6MSxCgP7tlx1S62UMthvogJ/KrUu1D3lr5o0GN4S2CeA9m
Yu345EUZmE4Ff4IyuwxRLNor8eAP0/ireDAr8lk+OhiKwXGrReYLDsLYFxtruKD0xgQcmkDpxosv
pv3sFg+2/cMAFdkYY1D5jhVG1YAZq8kLrnBjqyZHaPbkKEBQU0l7L/I6hJGyD/ZUCJ+wBhPp28fu
D0rpq59s/TuB4QZmwnTAT/bED1a8mm3pm6Wxr8xv8PzUKOrGtIAPwRMY1Ga0Tcb7YTgYtn4qyNvo
vXMFHje/L8RLLFIQ3akPWJsHQsFUvfd5F4xevMGLaHcMZE1WWjcLDHg257h08ahSDYmbcyqzAIub
yzsXuWnsPrn1vhze8ct5bPrtlG3rLvIJZiOu0fimSgPqOlu4OST1eJcUwJyAtol/9LSxycpx5fct
xbM5nzGywOBWls3Psk3x96MIvtRs02ICDQbgoRF/oAvyKct/rgp1LH3Ys210oXXjFJVrnzEOAOql
gCNNK52VRGIhG5wzGZPEKluluyviSIagvb3mVXlOtQkAyuH2MVy4buZ8RcKSqqpMQJRwecMEqo3f
KAOIqJzG0EF/I43E7w4bXRtoT95+4kILls0piQqE2kS49XTucy1eZc8PuXKiQyKnf7KhhgTGmAB6
0DMNln2UbjsKLEhHDL+SwBbd/g0L6zonLVodoP4ctJ+zTmi0E3BHqnIn25kt+KI94FFrr7pwOJxZ
QVmJcTCNyYQRYPaseBEA/eBD0jtIy2iHLs3V0jfdFoW5i67VLHoQAJZo7/H2Sy5MUNicrOWm5lQA
m+Cdy7oFQAxDJDMw0++oZ6/tDpXvVfcL162gOtDsqXUvWZyGlYZ8DzhI4xbBJmAJKKkjBp1rK7Kw
8nMhSTa1pZmSNjq7gnyA8BEfxj4NJGe7a9cUvYXfyDWToBYN3aaJCh0xHCkhD/oPKrGmxSWjECNr
hbcmb7NUOszZX03FgVaBQ9V5Kl+wHH15d70zeifbXPVkhyrdoEwZGGw+Y0CP+vJlisgWusVIkMWd
ROTFWpne0+1NWyo951wxAYi21pHhnY18PCW8CvvoMYOaHqXv8GsGGuJiiilkOfc5Iuvth/6BgH9x
F81pYoZZCzsqKPwV+89uEqFZwGTdTcJikH4Tv3OrR4fnHUDZ4CrgkTo/yw5wPUi+IOAr9nEVj8VZ
1jD46j8R1c3043oHYVHQgYLOOl4BFRiO+tS7u6s04PWeKCbf1iOEyO7XX2Qhms05aFkO+ByvSHTu
rR5YxAe4iw743EhSPAAwuoG7tL/qimktHeVZztEzoLcK1kTnkUJkp35S+iPqoWSPT9noDUCBjeCa
eEx9thmh55tnPMAi4bPPgftQ+kLiT+xmL4BNtPpj4166Lg5b52rvg6a1zH+ubO7193y1uda/Ew2o
GVEVAx1xRq4j+9EX9I5JApzWr6tkWdVUvsnv5DDc19640RKCVuD+N5BwrjBIVZurnCFyjutnAR9V
7PZVnBgxRHB+cDDiwBZr/URwxWdw/8QBoMB51x0/47O4/QYLUZTNuoGFrBLWRQ0KvdEfpiL5pbKI
rKzOQqnOZhGax16Mo+opyL6U77mVPKoIhIdV1aKFnz5ntdkwIcotzHVOXYK5XiPYoU6ttb72wsbO
lTfj9tqgr1l5EpHZBqmhfCuF/TUApZSgF2sn97HDN3Q8xGV8gF4v3zDjJ8vWpOG/Hu2wOcFNaGCs
aKXyE9wcXycMmqndAbRmHIBKNjeJqzkgGitHYCkszultmRgpMXKTHHFNQ6dlY4r6xPO7En4KTrRl
pr2HCAgQ88V+VUl9KZucU9oyT6RaEGDPbWpskV6bxqGndb2xAFQn/bFu2h9tPXibTsJh4fZRXyhG
5zS3Jm0cCRMu8+hVJhCF9VmW5q5Iy1NZFIEJKb3bj1nKweb6moWe+r5EWD+lWcJ3tORBZeb7ETl6
PcldVzpQXpLfYvmZ2m0KGZnEONUpX2NzLe7mLCQ5ynYq2wTZE/7a/uTE/pizXTJ0fg0in5215/ra
Ot6Lylj3slk6rrMoopPEERy55ImlLA2GLCanZkjkqW4gsFfBNPVhpB0oT8MkV+A7CxcEnceWNMu7
AQt9wmBVD9+laPYya9+cqP5+exsXXmnOisuLOMpKofqTR5LfdaVOFGSIkSf3GEefnLqDU81KrFl6
0vXf/zXGmgSXtlkm6Ulnb7QOc7RGJou+g2ZxcXX3ppM1Vs8fjtAXt9VcWjEpnaEoWoMcPdd9MryT
l7SHVMJGBbqifEjRqqAbWDVeuBttiuxHlcudjsE6adqHoax+N0NsBUxkXUhbokIvekxQXlYTUMIU
XqTiCeJcSN6ywEjKGBHLMQDYHIEYz6yt3TYPZRG/3t6chZtlTreLTHvMCn39lHMODmE1XAn/76uZ
9MLNMufO2aiIqoh75Bh3+tmjxivv0pXNXji3c76c3ZKinHhEjsgb/J60R4Coro480itWwtwCbJbN
iW+p1wBtE2FxpjwKmIN7HW1H+pRI+2z/aAnU6UJguzcT2VFL+OmHhEJqW9m+By/1xCxCBxNABzA9
i/0sNj0HwOKVCxrA2jjK85CtZeML4XjOoTO6SlkZeEQngzs/JFO7yCxfbBmLgBElw4GsNbCWvq9Z
cMqyoehaFyDgWN9RLgBWBpcDai0iGjeJsvarx2Zpb2cxqeijskH0r0+9022b2ts34yPR6alzrf8W
9eZigBIXiAtjgP7kDubGId6xR2OhBhiW1v8NJcbmoOuBoYNQeBCKY8x41B7/Dh8cgD1WRtxL9/4c
D51a49gWuoGuWqNCEDSDxHqGQGEWFJP6qCa6wQ39EOPtViWOFs7ZnxLjr/AqIUXDnMElR8IA35jg
vY3oBhz+nhB2pxXUEG/HpAUkIZujpZMBLDmmKDm2DIj8j0KB5z5AqHHbJ+8ufKnggepbDdZyX5rv
DmLW9N/k+tkcO43Wr5e7KUMC14ptFOcvNDUvxGo+0jX5wKVFvKbJfy1iqWiPdALvRpTtG803eIZ9
WInxzjPvsIpnWojqcyD0KNLGYw0SMimrT2VXP90k/nnVery9QQtx4E8r5693gHCD1WcmBNlQcbFo
28XaH7qzZf9UWbLt17Q2Fk/4LAooWB3LOsJmANZ9nxYG1JhE0DmbotlqOLMP26F+N1EJ3n6ppUbU
HDuKyNYVhYXjDY4BN8O0hv6iDuP6APcjsMttEQAppeFI3MD1eqzKO8zzfS99q9g3NfKAih82I5to
zALucthgr9xCC92COdhUJpYTGSI3j0o8cX7f9t2O2FnYlcMdS8dPMNrOVirX+PcLx3OOPE3aHurC
AignOy8OV/myAgTOj6IY793x6fZCL+3rHF2acsPKIteKT5kZB00KSdm6DKOmuB8JpyGx3UOq7d+1
B1CnrcbH209duFLmSNKiVGY66Mk9moN6qyb23pgTjIYIcNFkhcK/9IhrEvTXZ+GC3aMmO3KOBi/p
llM7xpTGcMJhggQNLDDXfOyWnjMLIa0YYLkC6+NjXrwNrTp4UN6xhX7HR/Hf1mpW+ESQ85d1g0Pg
5L88DXmbPgedT2xAlLz9gKVTNkskOAaZXVE15clCJHwUUf4tKoFLh3DyAxidn8MarnMh/fxzAv/a
kYiMUD6aeHLKvfZHZKjXyaQrEJiFEDs3NK56WFYZ4LWecJofuEEwyCmi99pZKZqW/vyslMllUlLM
n5MTzBhLCMHpQ3WtQOEUtbIFC0szJ22INjdA/2+No62Td0uUJ5p1+9u7u3A9zFkZJRxuQJgbjGOl
XRj+2lD8rZufXQa7sxiE72Ike4Lm/e2HLRwlcl3Av7YYWsw0FaW0jqgzDkJyOFZq0M7cPVAi3r3V
tivPWfjo5nyKxoAXRez2MdTXmjtBBgyG60fAhu9lU611uJf2ZPZhw1Ed/StaiVNhwQm8qwrAZsS0
Ep2WJghzKLXrtV1ptZDzaUHGbpshe2cgGbcp9FTdH3o4mEKNQQ6zjLhHIwkSM7bDqrCxdfkAao0d
VMJAdRhl0CoFB7eCbOLtHVxg8bA5+hrQXauaAIs6yd55Hmr9jfLoOU36Lb06Wo30cYhzSDGm8aaz
huecDLs4aYPVYmPpU5ulGWXKTOgRGumpHtVz4rp3ExMh7dckqb8+oHQOyEazHVN5U2WnyGCftCv1
rgXTMBgzyDi48YZEH7eX8evXoHPENWlctyzBWDjmyQB+XdmafciU5CCXyt5e2auvvwI6x1pnRpRn
+VhMR7jTOD4BLVo7ReMDgBPka8PepRe5PvuvL9rFmJq6sC05TYP+zGR+SXR7IPGP28v0dTpF5zDr
1LDAZM3t/iRGEfZZfbLiakt5HVyde7rI2XjgPqx3Z5d2f5YTxLkyCwoTiFNsqV+dzFyQZ/ERhnqg
b15F3rQhje/QCoTprXCrfQuHvwBe4oM/aJkHrajybcHbc8VHEkBQCvWpTqAqeXstln7cLN7YkTRq
yHqRo4Q/dpV1FwLgqyVHH8TNh3oYVu6ypUMzSycsjZmdAkH8GOfFpiWvsfetgJtAYmcrF85Cp5bO
vecnyp2hS3EJpJZ4yWL+nMPzDzK10BqguQ1Gh95GVvHTkvofDsY2j93w9gouvdosdngYWE3agDoa
3MXDZgKXnMWPRgGwN1mDaX59m9I5+lpDAIXRAcmY28GpXF6QlGs4qmM2poofw5qH3J/O5f92NOkc
aQ0pHzmOQ1acsqTLQ6eHYmSTqXe7pHorMkgC0EjXPhHJD1GX0H3IKEYcsH/aCwv8daiInJVV3Cdt
lYVQJ7i6IcARezAG8I+5/t7B9SMwbKfeWlDYjkLZKygPJa4K0j52vo+qxYTEVHGByWPRBpAPwcAP
st+vw1UOxbCt6rUhQxNahKFdWlonW8MgbWrYWvW3EBbmxgq5NfKiyqrsdGWwbczE3UNnB+M2vcOF
7AQ0x2Q9dQ3QeI3BWzk8C4Fujj+3485oPYS6I8aGYFldv0GDKz/On24fTnb9jr/a01kklRPVLaDa
5SkxoDQeWCy7iKvvtmx+QlCt43sJowHIPhjchXZozzEKU/Vb7xnWhiXQ4BYxv+SjBiwtr/mHijDv
MKFdYJrFPXHZm0qLNPCkqC9KNwHc7rOnqmBPhoutyXrxylroH1qZa0of+gDsZYiNi52Z5ATseB6m
EIuIRU/CVNrOTpigF3hJ+QzZK3knYueBGFejUAXfIGUrHYIfjYNh9pnaFDY132zRgbsENz8QLpi6
KMuTmzyBrzTP0PeI4/4IFYOftxdy4ROcY4EapWMLBqnukWSwjDIndR8Z9iekDvogS4ptPGjimzF5
uP20haM4h/0UrjdyDlelY2r3+6rEjL7IMQ7Na7C5mQUvJUiVWa5T782kL1aqgaWjeP33f9258H5g
XhR7ycmR/A68tcBp+a/VBvXCII/O0fyqtw2eALh/hMhL2Z3j9Htuv0MJy2aHKD5PLvG15CGll1VG
08IizgH9nVsPo92jRQWYACawffsM2ekgjt7RLomTnzTlu9u7tdA2onNMP/I4okzBi1MC26KrH1+l
Xrxo2vEMii01/25m+iiHYxr1sMiz/MSB4ENlv0J6J9A1bNhLnXwXQMLCF/fEIm9rA32VqjVtgqWN
nV1QhRyjxO0hfI9+qRl9mI0/Nt9W3vz6N74IL3OU/9CQJq2hEX2SkXqJwHMJYLXn7Nu0+SDwDYDC
w3Earc5vkQQBwQFceNkCcxG598KyfktczCU17qXEVT0aaUhgludHwgildlYw3Av+eHTOFTCiyhGF
wJBIeUen/qWjZmM49wC44FiUV6Ga4aUszr0L3D9Yn+KEIZ1fmccU5LqcgSAQ4R/HN6uBpeKoj7WZ
vYF8e7S6+HB7Db+u+OgcYx7H1mATlVhHr4u+yd775qbj++0/vfAFzK1JoLNBInPsClRVEik0yQ62
cjdtmg07y8RgCrTqd8nLp9Jbo60vvcwsiBjEgPRz5LAjHaKP2iifTXR4br/MQp41R45r6KiZ3NHu
cYjMe3vsHyTln16TKr9Ozf80UKRzWO7UVu40oqlzRLyFP9JUpCEr1TfNInOfK2tNsXvpVWbZcGHD
J9TAsTwB8J75BomkX1qR66fd9LAqsb/0kFmDLY81rSW4C0dFxx4GAwxJcOLcy4lPgcr+m/8pncNy
dQlYdReb7rGdID6XYzq4J7m3xolf6AvQOX3GLqAmgwsecurZzqt6AOQhoDLUTUDJgbS88VU1+FfO
Xhp50JeAOCr+/yo7cOnSnyVPbmtmtUs0P1pUHTrT3UWlPWyyKB/DEpoL9bZcK3gXvtT/IdNUppGO
MXGOEshDn+aQtTVrS7/wWv6GoiJKeckC6GnA0jBNPm9/UH8m8F8E7zmpxp6m2iZxxo8lY4K9TdBC
3VKT8+ch84iPKcZ9YcC6LmvLHDqK4gA36QNMWiGlWEfpAy0gnh00pn52swGWQ8LcK6nMvRxh6CgV
9FUqK20enVoOIZkU9aFREWmfMlh8RlkGXyvZDE/cigiIDS6H3mIEWcbcS3fQrPGCziiTgxfDWSgd
k/4NfOKVlHuh4p2DjYFc6voSZLrj4Lle2CWxve8hGRSMkN49jm31WSDlX8kaF6j4dI4i7jptiqQz
6TGaYNCUyPyNk3aEmWrv3MEzUfhWoh9N23miiMObBrq326Fy9bGJbe5TK3rSvI78uiBrX9RCVJjj
tkQNmFTOU310zfp+mjxM7g168vpLsja6XVjfOWKr88BClZPQRw8JgAE4tE/N61fDo4/iqkuhjR+3
z+9CXjP3cTENjFeuWeuxMwt1QIK8mdx6DISziv5YesIsTrcWS8Zk7NjRnIZx6zaYNvOCGxuexc1K
S3bpEbMoDWK4Sfs6ZUdm59UdLELtS1pdpZpg1Px4e53+YDi/+s5nCSAxp7SVQ+EcJ1FO5tautWWG
JXWhJlypAg2SDHYbJWhzvrZZ+SxQ6NKwHZkFeWKz7KbAapRy/BxqnOBGYwBrKUYPDoqf94SN4iVN
QQWAHQQcwGrPbWEUWT4NpHsmZeGcsykGOQ50TZ8nEM1WXUNCyxish0RCtNpRcbeXLdSIZNYMLxm0
XQ4Q7kIKRkThnPiYv06Sik0Zl+ku74VWcBuze3MH7Su9q22jeM3s0oAIDjP2SSwc3+U13TNu40rN
kuZdWBChvb2OC0NL0Ev+XSGVBHSAAtz7Y2Ln3lM1yrc6HuoALu8nKC2NIoDEfw9uxgh8IAG1LPMd
alVrT184KXO8va16eBg6qXN0rMSFlUcfh8rosaxW9mlNYJwgficbNuGyiEsvYIUV7TOvUXtgWz1s
sIfJwqVJtFzruF2/gi+O1RyL7zSiHmAiZh6jrN6QBBrFNJObEqpIYV0mE6SZG4zBwRMxB+EbpWds
SlvV36Nk5VwvYLPoHEQf60bWhVdh2GpA7+kg6vRpLAHvjRVUXNvJoX5pRM9FTt6TRjiXvE+GMCr6
B0WsC+xroKeLZk6TTAcIvTg/EXHfRYf/KLXif6jOGfwx+0uduXtMBpwgGtRRdfQ0EIlSIu5XypOl
aDkLMXHjjUPjdsPRGWAHZYodZHfvYGMMpp9kWymStd26BpSvdsv+9+EtYP4OddFoOjqgtVtGj8o0
7x6bocSIv3qL3ogNw9UqL7rd1auYsXJ7+6tZeEE2e0EIoup4anNUTNWbqMciGFIXcmDgEvm5Z3Wb
oW/EyqNs9w+/76u3nIXTCSSBLLESADjg8gScXYyxaaKCktgGtMO9GGSep2noneZXgqoVGnhykuME
JW85GCT3E9diEXjwKYJj5YOlV0jnQcCRrs8C1Zj45uBX77gopCecczMNMPXI6BuI1Tqn4B8Bhf1b
dLUnRiSlaNbeSSdl/8fRmW3HqWtR9IsYAxAI8UpRnXs7iRPnheFjOyA60Yj26+/0fTudT1xVlLSb
tdbMP7CyVgyH13zugbB3BJK2D75e6iN5w/4534LQOY6ucR9oayZ9aeBzqWMhYu+PzfrhzOgcfceG
gjxvN7o2Jmwu48giTBdQpDdIKDhlYgvV6NI7KryrSzE9e9rNUFLsmkXClFXFScfeP5ID989sRuZZ
gwIiJza2v7NozR5MXsu3Jl6nxx7W76mI5H5avkHG/7ZxAwRYr7LOHmGj2T+NUoDaCxPWGGKmcdBe
MnKDNTdRoEsnqQSFRayrIR0bt0ya3YkP+VbNKh2msDlGVvR32tPFpzZQiStZ/+iqPbiLeQ0Ut5hv
D/XoZal0qvJQlVND4j+BsYk/9NGp4+N8crUr54eYpHgYAWEbPtagqB+dLNKXemo8J5m056NNq7Px
sler3/0AVSQNM1VwmOXAFjHKpZ+Kxv9FUqX7kQX+P7mBH+hKPVBnqtwQJFa7+uDsjCTIhA3TpqOt
GAI7nYgBG6uj0k6mL3A98cfMY/dKIK3PmVwXq74dCh7ry1LsvvsYo9jNzsW89MulHLJV/OpN10dH
x7T8/LSF63rAxscMdY5kQ7yz9K58AIbfsi1xtF+7JVcYChcvcmyiicMoX7NcLf5tNFbIMo4eiX6l
PTgt2SV3nuJHGamb+bAPufukm9xllSRb/5TlBrzOPC3B5KQsfg3VPIr64rFdp+Gked7v6m1YTpPo
RkIVyLKEVaMZrI4+qdpt3RDhH1Wqdk/h2EfuqWUbLKGDrWAO067Z6ZoTRr2mI8TbmdR92Gd98dr2
vXQfjfJ2K5OMO9I9tEVbkQ83T33tnJk0Eht/0O1SBTcyaKf65G8jyY2+g8/rnQh0vT85WYvgSkO5
6v7481Yt0EAMnvA+8Rmcz5jb5rm98323Fnfr1nX6Q++5p+88PfKfNrwn4TNZBfgyNz6M8FTosJXQ
4EnXuyxtNqgDEZIIv5LOrU14mMctVvcZWeQ5Ceq5IFR7D0X7qAw/kO6NcYgCYyNts2eoFZE44TaQ
y6nou0B/Af4ZsRIXwTznj53gQTyraZ7ljTFdSRYXuAMW612OZ+Hekk40P1Vqyo/l4GQLZX7ez1Ey
xssif9dCiO6t38Kqe2aBFeqjJgB6egwmrxOXHSjU+q/0C2d+xtqu+zv28U5+JUydR9YrSpiFVhad
/RLxUIp75ZaVfQPGsCKKEKF2fuVN0NmFCNBoVce1KwWa5Gjpsld+qp2eOpLvCZJehKPaBx2543Qu
7SanY9CM5FbUUbBOKOR4rm+jqXGiY+/LrfstmTaF9G91wXM8NW587qop7u93kVuyW8qy6f+4u/Kb
+y3oxtyDsNi7E5ABaYW8RlCC288hI4a+PcB58L/z4kNzqVf8t7cdWm/vIouYYhb7xVrv1zVuZmao
FbeVTq27Bt+n60QQyO92l8aeuqnvxJ3PabSFR6NNVt5g1ayz33MgZfWrkW0s/aRtlyygE6v3PnuA
OiGb68prKp8HjEvmmMVQZa4QhMP6rc22MbopiG856aFghlgv/Pdpu+8mO0qkt/1z5kMApgH2Kp9u
wZu3BZl3O7v1xY1LvbanPVZje7fVfDAPjgy0tWT0TI08cxFhXPFijZGAjP+l/YoI2JEX33S+m2h4
hnkyDnIY0m6sau9zH2ZnOjdebNcyGYZo3hJZhE6a4/13GpYxpp/ejc/a+KmtWwBspIdjaHYo6t0+
vxk9yQBtrIFz78nuGS6oOGx09h+A38V5iXoPYlLby2I9B1gC1Z3HukZ9lMb3vF8WwHh7KolUyP4I
byCdsYmC3tLG8pD+m6kvomvB4r53WWj5XvBf4PoWdtQeOLhZ2nltk5Dtdv8VzfOMvEzMRLpg39TQ
MozGkXBfWVeud0sv6AbAweaqep/slMVQFOqxeMMC4834IqJlzH6pTWcwFrLFlxCXtzW/08I0DkzP
zQuLtPEDcVtbZ3HO1TD14e3CzFq/I9XzWTZ4y+yVY5ppP15aUvgYFX+Q2ULHzR/UVBiN+XKMGzwa
RCILnBV/cAF+E1RZ3Wkf5zIpx3ku588diVP1XrZhad8t4apREhIguf1SBt3KT2Hmpfqaao2YBtW0
I6fwJLVgyHO0tvOIGCk4ZZ/90nHH4kKqSKGWA2Id21+mol9FfuliQly+GhT4XA86FEF23HZDuw2i
V3bhmsi90aFMo0K7IdWI3znzna96nSVtnAURt22WjQzY5WCHEONbvOGcTwvRhiY4R9Nsp7dRu8sa
npe911CVtoDB9F8gGT05FHKa++nYbJkbTIna2nyWOBs8ByOU9TR0kFqZscIgLmXupVrGymlvkEtN
4tmfwYctB7HGsn8vqTG7LhEV+BrUYFaQvRNor272pFb4UG/CdUbolqrZthHZ78gEseS2TtVVidMI
kCygTLbqEjmtN/8L3U5GZzgxTncuaJ/JoNzlgFI8akoKplUTeqiJX4+yvE62ZpbtUZbzvp1ruVT+
m5MV7XhcJxX8YzDael9RM4uKcFqv4g0M/ENtseT6zsruV1ZeGZyJNMrVbZz77noZnVDBUQl3DzhN
V7Qo9JalqU4ZjZn7qxVVvh9l7GTfABmfSPW7bXRm70M1vnsJAi8ozyrk/j7mrR5DwBNAj/N7Aos9
/96s2zrWhwzOA5v4fsme4OO16ofXzHP/Pq5iuzrfSdL5MslD3U3f9gUo7qBFumb4i7IStTAvWYzq
OlTx0sdJ0RJ8fVRClbFN2LfF7XWhsuTU0KWeknjFYKHAF7d9QlW1BO15q6zvv3i7XHPS7SO3X28a
aXT57Hhj6N0Goe9TrvHV9TZziEQbF//ljuiHi9LRDTn95gpXwG04YWPztnSxM+FhA96UltHmq2vo
jWwy23hs8Yc7DHL0f9WW4SPZ58IpbqisYWjagZsLwk/V+C9Zt7vVdbaKB1ACFWBizljUNmei9Xp+
EwXgYbrw+a3V8w785SYYG/25tprLsMz2S27C5V8UjcU0Jsvczt2TkFk73UVdsZWPAh0OPKR1HeIf
m9i67dJNa6MxFtVFKG6jWmzbiZyH0XzFAJvCE5suV70FUzQtP0LGXupHljdD9lHyu1LvVBFAiL+Z
jRyQMGuzF/Jxb+LSGAYTtXV5Za5sk4IA8FstxgCHuRzGef1WWbiENRkXe81VISc+lavp1TcdFxuH
X83RyFmxVuVjJqfcoaIkCrKXTnfQcYOI4jgrtu8/Q8SJs4ejvBmcH5PpdbccvZgCqLuA52GaHimu
ahtlKi4OQ9w6guJsD6PPrF2U6A9y7sjalfMS6us3jcck/jKvwBSC8kdUNjgeeYXtvhJWbgIgvgx8
3OY+UEPbFSAAVNODLKtq4yWTJHmE+5nc95EPzsnL/R52YTGZQ9ltW8I/d1Cn1WFBP8oFwfHH5jZj
/5mPMI7ERhDbZ5htzrME4XMaGjcab1vKdLtzovnD/k3DcPKfPLUeeLiyk8sVw7sZyEBoNvcBipyC
zZnFYZzfSakQYyE5MWo68j+uLySVqxVqShcv630fe12PPy/borRGruo+Uyho9whuZ8MO4pC3E73A
FqH4bQc5qech7orlDNwjuwuUHVEZh/mZkiuvOszNVUx+rqYsedwpA6GZ+zxX5jhAwBx7sCEm7Hoq
6u+BVuHNzr2eyn7GGlja6L8Fjs7rAsjhi+aUw+wUb42RcGCydUo7dJGfm2TOASEzh47t+lt2wIxD
IsSBw0fM27Fc8EH252BiPtBfQWOZ/ptPAsEoDSbRLD+LDqCTTftG2D7HxLsroU/BNPjTUxiPjOhI
EXPedA/0h7EqnYE6iK3VlXqlM1b2diJXAko2OrYN3UjpENSMRoFpYwApOGhBw682tvfFKtz3EeFP
0UFhdUo/S/0ZMkmUNCUWnz+9R/hS6oi1naqk2peMqcu6lGRB2YxKdkpKkNX+EQpL1v1VulPLseIb
Eb4oXgSpgH20hPW3uN6mJViRKSHugHFj48h5B6BjC8+n3e3q+d2I0PPOm/IzNMHR6gzOK4dsIwd6
V6fajnvhlZAQ4sFfgzDBp5pPZ1kVYXG/rYMQl2WK1USGY5u3RWLzhiXGuLPtDH+MYVkNd00bEMZ4
9anv38YMz100VIbrkRkBC6y6OtABdd5RLVOYtiIXfjpU7vqGWNM5k1wVPLbT5jips/L3TBvFV99E
fneyZV/e86zI2wDijZd6dnMOdu7EtRHb/BMkgPkxRThBkgDBM+2aXwU28VjQbIkrvMjEP2UQrDc9
+T9fohzFkpp6qQhWIBFyzWP5rGZaLEoSoj092sKz5qTNyM0gL2JcqqdRDJzwa7aLG22a4ZZv1+gd
iN4hYquP92ulXBBcdrdU3+AnQxduo14HUoY21RywrgznsptJ6wj38TKKMDtHALpuSs0BpbzZHLrG
hPeex8DGK7qSgg3hmAJKdksyjHuMRsQDfQ26WPliwTQ7mvM8B93bOI8cWqb20zKL8PBlHLtO00aJ
UMtvKD4VbVlA4WRpufd6dI9FyZkxQac4VJZUQmWCmJk3Aw+SkF5FMVseOSzyHBTZkbUsoEXmF9nJ
Vi4w9MbYK0HYHxY1GFVjTsPWRPw+2lQrgTBjxvuf+954aMAh3BL06dMFkALX99L71dUcH4F25rfa
YGTrg0E+yaErf5WizK5NPmQ3pepbzhMyO4XTy0NDEDVUKLFTiEqcF+g4KJuKuHcui7ZTuvUlJZ2U
rf07baVKuiwuMXt50U/IfUzrpchPKvObS9VRBCZls6IrDZ0mu6WrprbDf3PuZytv/Sg2XRJyNJxz
9lLExwhhi+OaBaq5badw/S/oBwpgmtvgqa+Mpv2P1u6rCnv3MgbO9hJg7z6jpSAgR7Y7bxoAnDQn
zgsTdN99tPOibicpxx/52vk8+b5msyDJ5C94GE59mK+3tMeM7cu8OQLQ5UEfkODWetj2wxbb5dQ4
PcgMF7HMV143+rGMRf7HLJVM/NlpmiN8YvNatxkqzwptm7zRrqlOurFySr2gbn+Eed49d0Edvmde
p//N+eo8DYukMMO+/Ws3jiPuhVTF4zy02RXkVOwkK7EVaQ2DDh1pNZmzZiPybjkH+4vcGXOl+Guz
cxlm63IIutotDrvOtksWe3lxJJmecI7IrUov7YzBVqrGeRsYHUEmAUmd01nu2ea9jc3KvZzoenNv
vSDa7asf2iW6jcPZ0WSONc54pFsn53Lc4+JB7FF+LzxZfY9Oo5ohUrN9uO7WvMm1Jx/aieqdz44W
kbZyZp7APekcbaSGHwTGG5EMkxjrf5kuq+5APrF6yEt/lWnOdvk7CXwfn3KPEtPu5QR2wK+/w6BV
nz+wGuqqh53yNz9WNsgfAz9u43TPSWbkt6e+OCiu+ncpQeZgHzMn5JPDvwx3+87McyHIVIkiSkj6
i8MDTweLpNo1U3nwfR08Cjzz64FgRbdLIy+sYUINzgKaDS7RQABeHKvDNEZdk/aiFP21jrj9jk0j
egK/ffLkHNWEz4Xfj/LeGaz6hLfYFgdZDRS0HlGVb24XRDzF+PHdow+M5/vVTjT4tdrsX2q88Xe2
x9mX6QcRJp5yYCXKJaA0LqZ29m+mlS7zsM3xPPFlGd0/2izTA4eC9z6wB/oa2EM9LWra4sR1AToe
nWW398sSy5ulyIsPWdvwP0q26HfrNgT1cYnMzu0G+vhfkVG/JX4XbGWaUyc9zPtYkKS0ivjWy0ef
w9yO/ktlqd4g13wXpYT15Lc+FUhx6MvWH0/ZOu7tiTSq2VylZxqUSt8jkIg/jCWHb1tL3dkw1Kj7
oj4IvzbRb+ieQZ3m4YT01scs+n9tBfk5NnSrvEkIKKr2p3GNONlUwPn3tO9T5vxZqepuwoHg1AqC
mEx3d2XiirmkilnxLPaH35XgX9xgVSGmySyPn3fWjxcmHvRmHIpuxmBI1eaut67bH6J2cy5R1nNe
FKaX/u8i7+LH3V/NT+NpOvA9stlwCKKC2YcFVke0aF+vY/+jlsH+YW05XVZXjcHR2Zr2RRA6/9cx
TXQ2g7L6duoF5V/YB9V42RatX+WuCch26WefidjNv8q9qqsLtMp9Ogwro72TbLAAJ5tfN281qtzH
eJzbhy5CR3fMQlMMR2YWcj609CD5Tc5UfrrwE/GNj+imPYvIk2UayIHghh2sF04P5Q7dUUqUsBBQ
ooKeA92FTe0QiOd42fhA+X8XPcld7f7oNmhyyfR25uy0AqQDexYY1d4uIBbfdTiOSJ62mn2G7AN1
doMB9RzNCUV4AJbbe501caUMZ/MiLfwNLJ8Wa25u9F7zTa1YN/tX3rdcHkMSAK+a3NubpbWee/V5
696dCbbFoaYwuY8FwYinzO3G7RpVlQmubRygAp7MXD1FUvttMlV7yxeCm032V4YHRXUcIgZkF8Iq
ZkTTU6Nus2JFHev3EddQK+fZe6T22ixdwmyLg5pXV9PClTPbuV58378+DMT4ktu8+h1ot+ieY+sV
znO0ef52oEA369kZu9yeKsiLT9Pclu+V3WmkQ70xzgQeV7Fb8QLvAyMAFYhQ4Zhjhu/69uAOg5ju
AzcILT3tDNJM9zp67Epn/m+wkxaXsDIwqzyHwYq7zB0Ubz6s93AuRRrtU0nCqNpYvraSymCgMTMn
FYMaGLA4REmliS4CTgmixOmUPG9s26/sQJryQ3SD+zIPeUMvNGRwHN2p6Z+iQrhXRpBPRb2IRy93
9xuPths602ZY0g1+Bp9St00hzoAI8Ri2kGnfurjeyoRc0vnaSFsGB1/DJtn9paBl3pvw6PbjQIFv
FnCRZUCXvqwtQalrmLtnJ/K63303+nFK1TsY1NRm6s7EUldcyYAOTdJVvjoaBpWAg4xXRi9zUHT3
hM6XNhmpLL8zlBr7UrTEunC6LIgnvXr/LMQUE5pWxAiCOn8e7BHiX4u4oefoZ8qrqC5C3Y459ZND
sQaSBN9NYglqLtJV7maGVxLH5aWSrgIFGrBpP1VB0SyQ6KSOD0vuhqkcF8nOY5ObgbrJxIaUo+/o
UxG08UOonPXgBEp/rKKqZnoM7c6n0h0MqVLDSs0DzuUk/TYuEycWgklz1+UuQnfT2OvedluftmYr
VFLXM8nfTY8M7FgzfbpGk5CPzK3DtKwFONcs4DmBUPwqrc+8inwZmRBwkzWvuWMhkVdrXFPqwVgd
DqsJSsSErBu/XwokpGSJp7xPFo8If9G2uwviVhDAFoY4YQmhxSUx0fQXY8OeZY6HFwKtt7+QNsMw
jRoWCIcFfuV+nLTmJPBVqNynIl+B7+57RYJX1lUvTgWc+KFX9QolPFpy4CysJrZjmDkr09EmbDtE
r0xxD3zxojYZu0w7Cau07cXk/TalzPS5B/yJ+V9iO7fDhJXX0XseF1X7bxcdqXu0l0wL3A5qbI2s
Kb/NBkGQdtsG7ZyUAGL3p17mWXUejAMhKcgtiYE0uE/ZlGfFUbbY7VKNFAwPeBRXaBOzPn9BQYSy
fiPc5SebteGr86JNHamlyktI8vuZe56bKe+bm4a52HoSdI3fm4W5eNQLz1Qy5Fsd3hb9Uow3m44k
tLmSOcNlyuNmPdblVr/Dp8uOucn0nyWQ85tovO1zo7G5YQDPU0fm38+19nxBqaqQV1RZHzxOtDZX
vlooCTZouyRtDFjV6G7qSNyAXnbGn54JrDzLxtQdyvZYbweWA8tDG5SyuWWB1cZ/t3UHMjMPVN8c
GEPzhWB8+xj2ws9Pizt7P8uc7Viue/JTuUtuJ6ImP2l4wvG87hCVGXLY7cvKgacgV6tnjg2haSyG
JTyxJjPbXSgZ/M24uH8q8vLgVMPiJKWapKoxwEvsbwU1RW8/Y7OO832esSM8tpKEvyqQ/hXk7XBn
F6KuClft3YGxXAGtENqon/aoH6+GD5oBqfFoQaORC45qTuPxXYOBsQPjUkwR2CfPUbP6n2DIjZPM
DssZq8v531wxL+aoJ67d5Dp73ep+jXi8xsikuTPMHDxLb+9DZ9X/miCmCCYFMArBIwdsWaJcL/ed
bXuSP6yqfqxOwZITu+CvlauNy3gk1S9s14BFcK/aG1CH3svmCPPZFo57nDvfkBTIrqzkjOGgE1SG
gmD2o/Dd/Gbvpva0CP54z7XFadSGmV9ccck0LHlIOVbFibFwh7kpmjVxr0zWXqoqphPLd83qfXCz
+04bSt65Wu37XFZ9mg1hyK3i1IQYKn8/ZZqIQHZWOUTxOSYzJ2rn12idQBfbgTMEL2p0vzRRdxEb
YZfsdtDt0oGx72ZpdmjrcGAIkOXibayxyGLLz59RDqjUgupM1y5cfk8OZCGflfNLHzn1YxNW+sCY
01yKKAMU0gtEmK7CXMw0zDtP2eDCImKAwF2Yn4EoV3yDdEZbovLIPzQNcp6h2SFCDRvmELkU757X
t7fMvwHKMT5+GBrFHiKj7j14rLYu/sgMwB1yfT+J1k8YiX4naNrxPlyHADxrDTcriANgBg2sA3cL
U19g7gnXKLw0Bgp84LGMbdttu6PZ2BDm1w7EdEdfSllDZa+NOlmn2c+I++s7C+7iSITsR4uj6sCP
YhPqhkwnk6m8JdmMhrMUr/FTVYbu66KNn7KYdB8Z6tYPEMi9Dx52ke5BYaAtz1mWrsZly5GT6WRE
gRi23bNjVs3lu8iZGYrGzS+j9oo0yveRU9xx3tEiZQw09TsMieYsl0ydZrU2389F8BkhxJ+K4y4Y
D6aljOrnItL2xESatWi2rqmAJn6O7BY5IB/m/6bZYTRTTvu1N8EnBfcXmeXyBcftlhLj7D6sJTur
hTn9Tzd3ozNrXz/VULquKh6ch3Hp32VnumPVF2xXcjwlwchqjxYEjhz3efCTyQLRmdVQEeWTFSdU
dj0X+VZ++YE1F+aQ8rke7M8xqvVr7cqgPkzUAOe+GLNkz6oKC7lVLx6pfLA5mEdABI8B3qK98knl
Aem92chFbuV9RKhyeD/nMN3RoaFfKTbSHokoqoYDShaiOJdwXgDjFmvBZY8wHtz8oNN+Jb1odfSb
X+IeeQfULNbqxovcVgbHPDLOYSr2ooHPZScuwko67GOe+q1087tmGn3hnDYJPo2plLU5UGWax3D+
PSN6bS+UbdB3GaWWhmXVNgSwucc5+AgrwMaPbrFG/dHA2Bn+AaDZiRZclworfDEWvX+/x7uy70r3
rrnh7S7rj9BHScCae+iKR7+vpLjbh6ZKg3xu/N+b8Pb+xq+8hnWjsEvRv8SYzWGil7PHLenWvbf8
iqeh6L+Us8h+S9pOe8ObmvgXVBskZS6JRZ1THKYAs9052Lz472RramgML/kD68/KOw7zN90ef1x5
9CNrfxbLRNYC8rLBOWZzX8KuXvyI0jKwdqGTbC0+8STsjF+8b30VsPPKIEfUD+Du+1caSpAYSc1x
04CX27dXd8Xn9BxrtRQnMuM89xDXfXfPUMVHzlBlVfdvdjLb/uzKcGtfPGzEwyHWXPxrOkQLQfCa
L2t5Z8auR4/okb9K38kaKwClF7cA4K3FcrgCNKTqrjYG1od68QZWDQRbmvYmjkWw3SEvzfI/1jGb
eqTacvXrtoR7l+xT0C2vuu15mHwcqZRtYlv8NxavynuqGLLk/wpl239ThI/uKAxiW53OoavoZg0T
hqsZJk8cmDTtzhOlj82Poyqcn/HCU4IPMagKEuppSaMK6Hkf4tLKnQn3n7JWMze24byC5laFmtYf
tmA5k+oR1ZOTRAZlq3cMjSU/8iTdzJ3+eUsHtPDIPs98M27qIp+SUeJRPnDvWzAHmedMf6rQaZev
mJGS8pPNGdahpR4jDHY99FzrzJS5njTLv3Ht8t+idNiI4xkXyrk2XTGqJi1JHmxvah/J0be7NLYZ
YfZhA8F7WIbtOg7O2Jg0GhtVP4zrsMbnqChV11+XyMspi3Il97/BPDX5gRi5xiBCm9g0pU0TR8uv
gtGWeF4nd+v6dB2jSWaJncOB8ld6e/jgaOpcltY+Cg034B2aE8w0w9IljpOvd6MnItHc0pPS7Sat
Tw7hZ7iFYUiA9Cz1jvynMIwsyGGKcjOcsAIwA5vcXNb3Pfuw+oMFVrv/Hjmwwn+lZ10Wk1LXiyZg
RDlh0FArRGjl2G1VvHaCJhutvOPuybaldyqsY1Gn7p7DtOHc8GHm9ZXzhAbu0rbG3/+4+Uy2tRit
0tULy4JtMQ/K9aPGTdWu+/0/6eVyfa/J5iaCZ91k/d/KRGCCDiJEXpw6pde+O4x+uPf3+c4CG9O2
xPO6Mh5ozns+x+Kl2wWlKXonC2pzbJExuzsvIbGqROKeLEjK/jHvr6Ij375azamy2wDWlTHZvRfS
mpkTd2lEskA2hfQnm+Cc4J1u6u4/vsxlcO9aX5Nut4gFJA52O779VS+Kw+yNCj+gjf/lhavfZ+qf
1bLnKkK8fJVAXpCfuyDf65dMjlzXu9sMTxwmsryy3GrCH5XSU/a4uPVs753OnbcbAsfsySMxC2xS
i/Cm5HGjNpl79VnEZYV/WpQ9X9GcsoKSsbfOa8OZDVLSzvV01E3r1SmyJHH0pAszOgsY6LyH+S67
vyi+/M9erDuEzIkFKmPtRUEdYElNz8FqQ5wzOSC48kxcv6hOx06TrFCDJUEPrj/cM2qs/xSIbKZH
cOLMA1mMRv19YbTSp03w/T12MUvgREzr3gETKfwofF2MXcQx9tx1RDa77o+bMctukhmb7n4oS+av
Tw6ql/DEipms6lJs4UZBsva3vd9P6yEDKFJcCKvEm+QWm1PBxCAdJzD++tITqhL8dhfpru9uq9Dm
bxMNOcPReXtdfW8eKI5JEnybvdic7YJiTeQyusbEgJ6YCO7Vwa/q0CbKd/kqMcggCqzTERPs2Jfh
IeYeA6UCGZvN/l5E9tLyAPg/swriO52LUwOvKeunMVC9fBypdilaCjutbAvL5qaqdLRfJa7r62h2
+RHG8LiOCDbcP2CV5h85n+x4QAi/3THllqhBI3d4GdAIRJ+S2fx/Wca35QIkZGlTPwyYDEYupeA1
Yvse3CBKmJ8DHZBc1TStypIpdOeHpXLK6rasCkO1IZrpPehisT64a9z9ZZe3fjZZRORV3GUFKu8p
CNjq5VVKM9C6hyXOZnXA81gQMBCE0YUxI385UQmzauLDAqu1O6AUakWSXN7MZ8Bwa5n2emEM4X5/
kY0fsw3ZuuFvsdgdmxPrdO6KucMwqgK/+vaDmq+aReGnWXBV/NiD8H+cnceO5EjSdZ+IAOmkU2yD
oUVqvSGysqqotXA6n/4/0av+Cn92AQPMYtAzyM7IIN3Nrp17rf3QBkz6fVbkbXTqutzoTqY2JhZ7
MyHvNoCTS7MOqr6kMFF2UrHJlpzDsEoRUbZYrjLjwYXvINJ/ybsfjOSunPFVrsexO9cjij4LxBnZ
sWC5i5jExJkdqvTqIpbaDuqVb/l2zoUqzegWARcHFT6sNu9/W0MSW5sElIViywxGdqhWUpfWzmg6
Q7yZdVS3L7xVnlpZpUbgUq2ZF7cBMna34osrvV990OQ/UqtuLZ6hZUy23qIa9wRDxlWd9nhX3CBv
vXAxLLEHUMr61ZggLAx93dxPrmgRNztQhfQuFrUTPyBUuQ9IsHnMjkl6CnPMJvaPDsY9Jkwoccvl
fMDwPvac/cZYGA8xZ9e9E82xF3reJP2NOyc52KnXGk56Uhiqi9fcaSqOyzgx5F7RgHl7clhjc+ux
ytjcQnil4zo2FYhKqX08LDJuYXy8IjP1Y8v/OneErtQO55LnVL7uN+nUkTZhx3ErnohBcKp5V4hy
sdc55rm7eKjNYONAJfFcsXIcm5wONPKsEgHgykpOtVffJjpPoo+CzSjyjCA0RX7oNpHvrBCRlnZj
t64nL35MaXxb5qo7lHVqOwyhu5ZzacyC/jj4Wj3hnmbvjyFFn2AqL5k61Iw4d6Ue44NXctLvJz32
aoVs6qYMODiHTo3uF3G6JlfkjzW3ElB7hbUBkLxBqHyTy1g7GxU0Dr/GpKaOnLqUT+GmZXBwx6h6
xJ3gPZmBG7yKlic5HCxlGr/13LCdYJBV9EsMdvfhm5NXb2cmWMRSR80cb4oF6ThkCVjjfgnOPtJQ
xoCwiwdfuXLZTGXSty9stSevvCDtI/pZUWZ4r0sjJ1aAiuJkUOo89KzagEHJO76vIpKaGcM4eivT
cLIe4djTPU/9WFRtcue0VWHeThYc6rmIBoMdAhAt3JyVvmkMyiro7CzPb9ohYaYC+YnDqEyKYiM9
I7mmKg8Le1xMK7afKri5Q20NbnxXlV0SKrqEVUMzjf1UusG+q+A7p8po32w87sGqIP7ktrEIAbiT
nIrsKsyG+p3OJAYAaB2qrhoRp7rkZdEVm6pWmqXvWZ4loek7M4dYJYJoBfMoOKP8ZHl3tVWHYMus
HwaXF3dF35vxfTllHdkYXp1khy4p2JTClL+ZV4u2kZf0ZMuH2R1S2GsB4LdLqP6xanqRXmBf0Cof
6UiCetN2YrrB/SIvcRO1h4B6AdCCvA/7AaJldtY0W33/shQCvNJTblk8pU1kVps0niF2oGfn7NWt
Ej3AbjWTTM/gehlS8NQO0W+GB9nwTtvjCott86Z2tlT7ixFyzpRvRlX6rKkO6mFSJJ36GTdSwb3M
4SzswAV7ZJbV7CbYp6lGZy5rBo7GyFPLUvlhaMIxNSy1Z2Gh+KyqLOA3SAWwYec38ERhushAbDTH
W8HuxHmwbxWxWyZxOWpy7+bSzYt927Hl621my656YUg1tGif/AXLfJVIL1jilYmMy1DXkeiyeqqs
aF8Hy8I43M+H9JUbhHzTVEGw7qqrDkKcRRb7yKsxiZYn+gC2X5eQwNZXq0AF956TVb8VrDU3iTVb
88GqkgRlQQIOnZOxde2T7aqeejjK6Tq/ePkdvUnYZuhvSLqnh3WKUkzbMsoq98UJqo48AgoB5YaV
i3WVt0mhGGVRU+7wydDpBQo16iYAJA3424t04aWOO/sHdgI0Al8MU05+fhIQvN7HCRqLlZvORjbO
LJ7x7w6Ws1NYUsRb12WpIjoA1PYUtaIsnxYjg5EizMdVJwZs8OO5Kbv8ZzGMPrbdniv3TfQNIj9R
bq3z6hbwCEiktjNtdF5QBqwAX6lS08GTyxalPBqObT7on31akgy14gzg/fagiwEEsihODkAphfHE
dB8YUiO0qXvPb4x67+Qys7ci9vgNLUchccGiqSzUQFsH/mC9+oHbiXesQnxlFN1wtT/XeeI5IU9l
b9+S9Kb5AAIGpRnDuHDzT8vnM4VxPZrzCw262vRDZaqYGYa3GGtHpU07r5Oxo2w2xih+Lkk0wr9v
dZ4dr9GxgzS0i7rxoOSJuBgeEXHGEo2zbgrcN7HUt7nVla/asIoHE17gQJye3NmqLk/dhIlhVZOD
c6o6U2zTdAnckNyK6YGnbL5UnmncReiw0yHKooylyRlhKqsqCQKWEQGGbjJAJMr52ovnNf+9uNHZ
1Lz2GONwW+RW5cFZmKRHRrmr95w+07ILgGae05ZdpHna2l80cXZ6v/AyE3VRTNoc1t1IJ3PhXMAj
Qm12nklWT3/TUDoZN2CbkOjY5gbQnTME8ldZOm777Ak9iXORFAtj/pbE4V84QFGWJ1ktP9ElZnvf
uX7AR+gl3czacev6izPANG8jxmRwhpXwIF0CZ8QfLV1bFV/VUHvOVaqwO3fDmM3XLvvmEc6FqUjI
oXItrZgcWfaNHzL+dO1LP09BDkdYWRWgE9pELjaOMPBi2UUJGihMP5LLqjODyHy3beZQMZXO6Pvo
Vpx2rICPC7CXkKg7swr72IyQf/lS4edCbYM3noOx7STYIvIh27gdFggfZofyiL+ify67uo4uVmcX
0UZVc/xij1XyiSEHgdFJpPLWXaclglngOP74wvzLqU5tYCQ/4zxxnxeaOh4sK5YZ96MJGlwt6Gws
Eu1XxTItHjCyH+x9lcpfOXAyvXrfPws8E8227D1iaDClTr/ipAm2ibv0zV6ngQMhVSX5ZWzH8aat
h7FkzZH2u4dqGXMD2iCNk2AVJU2XbKagyr8Mpqf9TZXEfr9xnEDvXM9Q5DzXBfulsiveTaFSxlsd
pSnUvmlUoTu7/k8AH+ehjZr0nNQeoyc/EbQU/LJM+Zdl0NtuFLAe2BPM5omBGeWeEXsm8iep0tkq
LiY72o91U0Y3trGYV5vdUNmQvGZtGBeHTMDqvVZ9eltVladXo3blk2SLkU1zZPrZmZCr2b2oHlX4
V5x7GGyWikC47srPMBlheHd0kBLLrcjkwhzAmJeLAcNACcPOp33fy+iuWGDaHks6pTvHmRTDWwxN
60j283IWWZp7W5/54gd332CFopoTna4ATJdXc5DBdaVNB/Lqa3tCYx3Tq6kUI/xInf3eB23FixV1
v9zYJE8tCJDLjUklr4nqqyeGJUyMZCT2I+O1rzaVy+M8S/csqn75odOs2JIKmp0903M/XRZoXmVf
yK60y77Ih2qqsBBSH6dYzmcDIqoPx45ji6Fa91ZCktMTNKN3U2LJO0e1660sbmUsYTnapCeG5j1I
XYM5RrG8QI/Ntwtjn0NheJi2yojF2ATpyZMx1+mNVUy0JEtkcKCTU+GwmmURHmhvPG5bS+CETozh
A6DHuFVJymgTBO6Eo68NNjiJqp8wKWaIVQGZtFfGk5+o7qHWzfxJHCE+GFwCd7M3k5oE9jzYc/to
Ti1zFdPrxh3Ub3z0p6471IYAazVyqgNics2NJacvGkJsEH2SncFxsN+I2TrHrHd+h9hsCM+aAxqT
uYSGiKKhPiyxNPdCVfrijTL7lFNZv9YxNKPBN/KVTGn9uypcXATzYDzN4BoPQRKpcz7N48Fh+n62
7YwdVdo2DqgsVDaK12yVsybh4rt5cI6nK0rVR1YBwmXhr2NjLnVP06092bNMLrCqmCmEqTcMq7jM
IWE5OdMZ2CHIGAphspYMqEe3eSBaZZ5gb3yDdCJyOO+FgCyTymCL6JCqt3Iq0bpQFZJgracu2ffJ
PNCPEDkfdhnV9mQ76brxSpGHowntt5pFb1L7IC1yCQbMpYemG4GvvDa+9AarWdwuqovQzK3PPveM
AwtWomPkz977bDjsuSh9eUF8Hn7ozBiZlpvZi7I85O5RiTPKNrtAp2U84UCo1lFA/FBMTNuxGY10
bWTx/MI8qjpnvjmvBgqqq+3L2tl0DcR/zlucKZ8eYON+WIJpTxdhf/ptM5z6Rdb3qDXIXnYPZknG
c2g0HgvMosl09oOdGjugxBwm3Ay2M+636/al5WuxsPhkuHBf3aHqfsSTsO6ZSeI0VUyIGqOYdqzX
Gtyw5TEC++zGNcWp6ENdecsLzy+0QFv7zxGDhXwtJjP+rUml36DA0iwwLLyxeOeYmo2ROayywKwu
vc6lFUrbsbCby3ZmJmqWRw0fTgeTzeJCOWIeGyZN3DmzwbCN82hNCj05XQic8iXRHTuz2jFOVxWy
Ex5lhdAhFjJvxAh9QTurHwdjbHw22Oni1Xcd5C+0j03g9UBKHnXZHTAO7TQdmnHQTVDua5vhi89m
mR/cSEz+y9jN15idxi+XdbxvgPE9ajNJytJ38ksTE0gY9Nqt70tCSdZJ0pRvfaWwlAaazIhVMjj+
jS4wpGJlKkA5xJDfNLkNOwPRsytklh3HMqJwilhFz/CFJK20cYgBnFS3MxC9y03JVOlpnmxiQTX2
Iih4o2C0o3zS/Rr7lV7goyLyDsPnMHI5ji4+fCGtiomQa4vQUlCt+0x30JHJKBj9YZddKy7PtUsz
B7cxljsn0/JTQEPd9ED8a+FXzLX5Wl1uEdUV6wRROMQsTGJFM8wvJnQP2WXstR5xDTnDQZozFG/b
0xolRpVuFWNoDMUIvd4RI5p9Xyu3u4+XRe9bqyS30O6SEZyktX7n2VKSGxCYgNSlAfAVOBT/0DBt
8KtF0opX+uq5Ci07HU7CGfNLXMrBOzFVI/qn6BGu97DBGqwEqCNbYWyropWizt7b0+hf2qSLNqhw
zPG7hihe9p39wFDEBA8EZ9iYfTs8R5jfrFc85MH9bGkm5HGbjkW2osbCfIULYNx65WAdyg5GAq/d
uNVTjNkmactoDCcCl45tEZNLXQd1NR8tTOGaesmqyJKerQ5ppVnupCvoCwhrmtaeWyyvlKVRWCak
M+5yfzY+4trtf1FUyL12nXq7yMLc4Fuon8TiW0+LPVm/mhrbgBz9iHtpYdai7CL+SLpJJHAVwjnT
Kgwby87gO2mkJXu/sEyhfCiSIQNaxCOjboUANBgfQ4ALCmXPy59bVTqHckiNz5ydPtVeYz094eqp
T4yt04My2+4iY6OCrgvq9pwbE88Ge5FuEs1nC+Tcn3mj0AIIsEwwj/QqWCE7zL8dN+03dCGS38kk
45IdcClWX8lABGzykUijiAUijrjBQ1Ht6HEajCCt3g4iYCmnEU9NsiFFq36c6jZSq6wYeaMyu77R
aVX/qFKjujMC19hLr12eWrAbjHeoAEs4BGOTYTLIkIhcN9iKMS/ul0XZW0st8k6C0f1yMYbgHF/M
KwWb5/uBvJTNiOB/RxZces4jrV6uLMINvVT97HnO9FYkVB8YWZafndVD6Q5TPcLXLlVxRLvQoU2I
y9EAvL6/urvwGxg8FOF1WcNl7ktcDINYvhLTth88GNdDZPvlXSaW8Yfd2cqGmnfzmtMejRfEEnnL
VlWO+soi3X7l2RYHoeON0daZo+kGhIrYNVKiWJft9BkqIlNpFyQl9utnf8KsuOGm0bfxwDLYTd9U
1qNrck3kGAt/zKMD0zEHTABvTEww2WcaWQj8lgbPDdra+M2W1HLjdGOx/EqNwtr2gzP6t/5kAXQM
RjGeuxjg/cgOK/Ol76Nl2CTSbGGvhsbLDknMcL9GjYuHnO0VGfBDmiUFJxqkXPk4V1VgbXqd1BcQ
TeNZNKh/26Bij/eWPs0YWa+rCVPFxSF/Nknk1jvdYlFYJT7394p1SqX5kluua+26qUTC0gVfAkkG
07TQBxVVhR12Ho3o2OtpphFsuAYyDDnSinRIELhqz+BNukLf6fCxrAiamyRmi4SlqNgzPI3bx7Cz
hbvx6uTqhkEeDE+34qNkEhoORWRND1yC3vCklE83vtRCOfce63DnVd4avLmV6dsnT//D9RLvdQtz
4xfnMjIKUpgopLP+RvZtNg8sJreWLREJsLhzlzr+2mjayai3tmRtMvSvyFCIPbNp+L/GtR7NtU48
U71DRV/nNGmcGTTzTe2TJ0E6x5kt05P9UiHkB08MxfKak7HI9WuTIH2ll8btbYbJVcv6I7MkXU3v
+kXTMzMPy+WFmAqhwm5RLVBaAA09Pcys4jZwOUAdlJHpNCwkl07fXZhf+D6Yfym7GIDHA3taybjq
llMzBnb1sHQgT7ema0Ldhvi8lu7O9km+BC+VMngyK5NlyfPkjPO5NRr9KYlbvEay1/m4rRMGTMGq
i+CIKKg96U6rET4DgcO11Fr0BspQufTWY4Bd+eLOPmD8VRGwQ5eYhuchcP1XXS7ujikNcf00D/fd
bMPBzxlZVTq/Hbur5OFJ50fL1PEjxjpwHFvH2WjHQ3JowFmYcWrrnTrP4O4gLiTF83ZnlShqtQTz
kn4HB6AGt9zIMqd+Flk0wm8ExUUnjf/EFRHsULi4pdKci1iwkzWF0X6Ldc7p0UrKnmuUphV6pCAc
HTHPv5kpW2HWjfAJfVQJ5o5ucVdNfnK3EIB8mvKapTMFYHHfZ4VcZewccNbwIIL9yoa+IKXlsJFX
o9cqVVn/3kWIRqukkcmn3Tf4cCuWui7zoNdx6TYvc2sCXjvT/Aqa0D27wkBEL2RlfQStjaBoK0AI
Cp/xifhKYqdp39jFN8czz0at1I1gM+pbbWPpCmkoCWjNfX1K25Edg0WjPnJyYrow4a2wGW7yr1ow
kZ8Xr4P9ssryZeCNW8vELRrIltG7xx5ofRnpjDSXzc7TItLykptexu7dZh5fSw1wi0ui3km67LNP
37rvWyjVlcZc8dbYIntole7Arumbtw7HAV0dztxVLpPkyTTq+KNi7RdVez86pCzPyboIbOuxMfvJ
QMmcim0XGzgfKru9zdOcw0ZjK3935gzTAxJm/Nj6fXuc3WVZT9Xs/hSGiUACkOyzPBcf1NL29lEx
0bj0lhBvtlPMd5UHGmri1yAGXCL/Yo2IoAUA4+/jDmcgRrRsM7pdRt6FiO8CfsWb3lv635jesLrZ
BBB0Gichfj+fAfIQxye38VGn7cSY35AaupuhqKt9Qmu4Jmggexkg1Z/jyXLXRPrprRvHJc5eEEeC
0VFYu01hiGvMdD31NynBI+4NIDjblFaGtRjNg1CD+MiUKWvGvPAaazzLnbllw+bC+vHZeipzBjGK
52Temp7dTO+MrlxrLyBBmi2u/uGt9vUbjidgOxu/V7tiJySStbymy+dV7U4bk9YwuzGHRsaX5Nqi
hFHWtuue9cVLOEUNSlCVlM22skF7d+PSqd3CKU59W4zWdTodBB+uHxvJ1ggUtHyNunYduDn1srfM
CTVdEztx0xCMtneqxN/WJozYMTIGPKfwLQ/kn+Cd0HZDARB46bQQh1zZ26CnyZtSo2MugdRFgzGM
HNEjdRUimLEqhzLfd+oKsF1zD7ZdWbgIYIGTjyHn2rie8J/tm15NP1IN6D/LAUCFUYht8VAHDt4E
Mg1Ik0fIb426BfSzM/UDlIC8IIEeREEB5kEz7mQomNRm0L3kEuIgjJKOrIkus1aMLsDOSmoiY+qI
nCShZdm3zQTGSat05PcCwJv0lW438Y5Ws9VsIi8qDi4c55HMGnWyEwyJcwLm1psz94GgQeAJa+rE
3ABgAJdGBKN9QWKpHvPf0D5PpFb+LLiOfiR2GmxKYZe3HZLia0f7u5m10uFoddWuMj1sdHnWGNVa
F7HxmMmg+aVLUW7iIWD0MxldHQqvs0Nv8WEbYRQ7Bwti1DLnMaqfJYEUz0vkMYaUg9tSliwQp5GE
4c0Tq9sk/gRlEwkD0MR961mIyBTMt25aK8/hgDO565H9t9xH0V3vaf0c1E61iUSWPTO49Z/GEksP
M/u0LLdTz9+PyXyyoL339UNDqBVvOnaZX4rmZWv0DugUFsmvReYLaJBfN6EHqUZnaM1rEMaphMbs
4iycssk4mkz81p0yKYEZglssdhY1+XcxBh1fADvuiBOrxUFFJa4DMdtGGg78g+uAFN/7evJgiA4T
avieFMfi3k5RjwhVykI6AQwBQQPzNRsx1e1IetDnuAiwlYCZfVp5NoGBglCQhRHELZezfk217B6M
Fu88Ri+at8pq8PMEdjbvSAgMrC1t0RKznbWSCU92Z10QZq9jeSYcZ8m990JowNBtm7FPhn1Qu+Wb
qfzlWmsuzvU070R9D2ngn1Gsh+wlbgZiGgc7YxzG+gPmG4337tT9UnLu4GAK07Ru9ouLXZg2FCu5
kjaH81KP80MGReqtk9IUy9pezK7fywoeDRzK8l24C3Nw1lRW/VOhx4ydW9f0lN3QLoSUER/mxTvX
rCY20hduUT4brT1lYZ/G3ZUwIprxq1ARuXuUPR0MrEcEUfQ4aQZRZqh1k9IY2FVJD62DuXSIxEFy
/ZrSrC1/D6UHoxC7xEId9PWnH1tfm8Ye+cIo1/DpM8qo73d4UgbSOLozsbSW+MB77bG1oPIq2TwE
lZk4SeigQ0zHwlHK27HRJChDZicpI02uWTdMBssD2E+V1+0JT6geiBcKHrrGmp4G1cxi03kadIgi
dy4vxlCO6oQQmd1XrAB8XSZXFyEjJJVubbdU0bZg2LavG6c5pVWOyQQtLWY2RpDMcebVDJO89V/S
ocM/49AFfqUi0tHRrinZ3zPijVx8HkKSFBJr/amBWttQdqr/BF0nEG4a6dtODOsib2emuWTZJeDt
Jc6t9HPGWvVoG9p5HWgoGPcD74CEyyR1jiMREZpw4pEQJYLiOv+xMGPVPmZRzf7zq4Zbchg1fnCK
SErYsNESr56PyWTekBiHNwFYZnioZ9PaimExbzQRC5d+qCVcC8zGsMMKxnSkQL98BsfIuAbyOKIu
SdTvRhI9j+Yh07Ac5XjIIkuOK6VIKMMqn/4cXfTO1TL56nN0ZPaIP17dBsj++bqVqG98WKdZa1Gz
o9ay82rFzLR5GYlV201e4p7KiCCMwrfl77HBBMjeBqU4pg2z3pb8vJtg8D2xK5ahv7HAlOfN7ML8
ZIHos00S0aKFjshw5AYA7FVQ2lsfiFceYWv4/3Ia1ea6YX1iw4CfqfvKZ+oIboRAvbOHSq7HFiKd
dB2KV15tmyyTpuSICtoZl8Fg1f6PZMH5s8IXPu86wsrO0ln0Yc6BHZgVxKiXtO4rYoinz9ZrFBkB
+RCowxhodh3Svm1ll1W3gFwkCMHnsLIsm6tz2xXqpijz9uhGUXJT1VkECTTYz15pWPkxY6q0m8bG
NG78oQ12dhaQxGTIJ8us9cGJHHmJSE0OjjmVCRk4Wu29bO7du6qNgv5Czh+FDAENmSfqdatnQrGY
Bnks7GAmPbVNdIfFabnonheTaWu97RmPk3EGcUGGTHnEcOvQ31Wg8QnxOJeU8XoTcq9YH2SAUxtH
aVL+ioCsYSLm7iN2WC0dXKN4wqotvHf6AGvDGIjcaYiTW9QkDfpjRWYcWsYwWpvYzpA0bTvJzwoG
clcLcvDMVvZvM9Z885BxmVJLjs16bCy5d9TYNXDxxeCvay83iJEp3A2+k9dCYqN1rfa1FI11YxFZ
RejKonZVsMinMTX7r3L2u7vOJaCGd6N+dJbFfkwSMs24Nk2kOlbReOmqRSwlNSHP+D0LwMxNMvqd
hPwtvwhj0Ce7n9VGWrQ6K14mi1NV2wJ9zYzIOtPEi9yAIU5eCP3qH8upnZliEOpI6efP3VMg5nJL
OYTU0OSq/8HaOvOs3WuCzqD0o7Tqwg37hhtt8oZp1+dLc+hnJ3hcjMq9Ja5DPtLQG+euGZyThd8C
IZ0vujqaA/JuixCU78h68EyiFfOCoa9Hwz1XnpeenaJoPtuOKG0HYoeWM56ZIhGktMMxyM2vOyy3
to0JdkkHtU/iITr5VaTWPofel2RLyZPvsq0zRuLeZXY0MPXH3R0m5cSNrDS+0SwL9iKD0DGbqMCq
kmT1ey9bvAWMSqEEIZ53DBl4+yLTazQjV3OK936dt09eJ/JnEwv5CrudQVJfg9mwxyW/xnBpNKup
n9JD3eNnXiqzfyDMUZ59qyXCMVaiDUdlcFKyb17Q1w5mdZP59gAaJ5HMogXYPckm0oBY2Qj96kTD
ac6IIawaOzgWhMY8d6jsTG9jO7mNG9c6z6On3vrW/KkXO32zXCt58IYkv3XdpF3Hgt7PzMdi7wts
4bbq+q3v1y7pxn7U7BsGIjtGaNStJMVdzy3mmiCa8UeUEFe2GeirydXMsH/A/2Enur6Udj69m5aW
r6ofja0xO9kFeQE7tzUWG88GEI1rf7oGeyfmTy5e78s1sDtontRbRA0LI4oc1U1idKxEMtg3MS5D
tiHOwsKhUyNqtHtCw3OqTHK0ASQPhSAoS28DNgRkREGk5KL/yLJaNOeMyyrBM6Vk29+4CiNAsSLa
rFRi1RmejG7MJK/RD4oh8MYHUNDUyUJCW0qGBLQ9HIe8zoFfQqSSacbbBbdU3tFFLYyd2QUzYO+j
e176G2ZEecFJIOgKbrlf8WCvareABL0sqESZsV0IQompftlBvvUXmLwHAxCu/vXfIbLfrJWQfyRY
69q1sQjZ9hGZCoaxqwmIj5Uvnv/7x3+zbZpZ9v8Nx+0gbd0pb51jMnP6psI9BP2NXREFM37yxgxr
HroEFcK6NzLztxWMJ8m6zMJOfiZD8Jck4G8+o3NdQvCv/Tu0dJZXFJV1DFRGFCge8G1fDH9bQfjd
/h3nj/Bq24hznFNYvbMqeKb7ucBKrstMHwkfeIja5VS64xet4X2h53U8+1UIG7H8Jbz6u9T56z//
12fL89JNiSoVR8PI7dBIhqOFl2Llzw/857+/w2/isZ3rP//Xv4LUkNJTuhFHHvL3xh0eXHPaAK6s
/vvHf/ft/BEs7DVkJqLGzce69O1bAIb2QDDJ+JedBN+sf3D+eL5hkHC5gpAcc/SCW8e5HxbvTL+8
VSUxIbP+hVxTrFlOrXb//XG++WvZfzzwvk2O2WD10zHq83YDvSI3lBcfJtTbX8KYv/nK7T8eZ+xk
Vh6niXUEGv/Zw0iRiKwJApnyz7/u5/jmS/lnkd2/vnOj/Sd3uRNHZ3Q/Urff1XXxv+Xy2388sTrK
RgHlKkjVg7nJUlw5fDWr+m874L/7Av54XF1llpkQOI/qMvoxRtEjybt7j7P5L8/rN7Hb9vVP9u8/
jVUOdZ538njdX+T0jFtz56cey5clNd9IWZz+8u/57iv4I1Y8NiKGCl0ujnE/3qKLvVIT/yWy/Pqk
/H+yvG3xfz9CZ9VAYZnXHCtt+uO6nkfB9hPhPVejN21d2xeoTMHyu5+r6fZ/ey3+eMsdApalU3fN
0bXy35NM8DWYcmeK9C/n4Hffyh/v+dyOHRPulDVSxOpEEzAuKBD5Hgy9N0SDb/77U3y3NUf88XZf
Obast6rmyELHk18OazfrQysFgkE58IcM61i2ayKqyio9jEW+xeeD+7+3Pv/7F/jm4RZ/vPu2jR1e
MPQ+wluRQG4hk6B5GFAofzlcvjkvxR+XGc4lP5PmNYXGzG+Jwj6kTXwhrmmj6hqhL2EvHlsrHHn3
35/nmydR/HEYlG1DTk4qG350TaF3z59yjRRzUFW/z0frsS2dvxw73+2YEH+cC7AfThfY3ngcsunO
zx7BAUO7tg62ujSBsTPsLYIMw5j/7fX9Z2nav46J1h6Wlnt+OlbUu2ycfu+94S+7tL57CP44GYTC
8ZgJszuVzKMNZzjO0r9jZv/+39/Jdz/+j9OBRIAA/3o8nsq49m4V7sGi96p7qJn//vnf3F//7Pr7
118myIMcu2vKRmp7PjZNcoB2oUUI4Kv/snDxu5JM/HEa4MQpi1zq8eRiBA2j2so3KTX1JmA4GpFn
Kkt/6/rM23s/Clktrx6KwHh1k2bz3x/R+uYzWn+cE+Am4HcimU5k6LpnJiCoInSDVnSY/SHaKpqr
LUkC9VoT2riChQYuyfD554M6Y5K5j11yt/BV3mMLff3L73T98P+fU/+f1eX/+rtjz2sEK5Km04Ct
fDPb6muyBU+8O98s2b1lIW2xPmaVWg3xCF72v/4p/jhR6gzIE4MUO6Hrr4y8o6e2nUcKI28PufX/
OLuuJclxK/srinmnFiAJmg2NIpZkWpbJ8uaFUV2G3oGeX7+HpdndaiiZ3EiFpqWunkYiAdwL4OKY
TV8O96Tb9aX8CM36xAFiCOeBZJfHtQ8TAi+eipgfFe6zCwfCuRT+PWU/hqGHyHIrmbRxAXql6zhj
/g3sh1Z4f61sLyuhC4Ai5a4bW1CR2vC58e+KaldU2j0UI6WFEJgJsW9Tqx99gK541Us0hzjfgAIe
gOPVHvAbujZ0sFVPT/fcRwjHFFiyFFrTewDxjynbJ7wKnAqvLtDj5GxhKOc+QshDJid4M9OkzmUt
MbEjDe1WZlnk0spbOuvOZe3vCP8xUiksKQDNAni/0PNXsL2ylWkMkDJUCGpwRvgLsDBUrVbGCJvL
cmEPnAte4ayilAz1fhVDBxZd7lQ6Hptp2HAXtiYAaJG6Pe/M8v2df3w3HXEB+BXrsAqguJUAB/cY
h+mnLkHokUC2eK0MDV9YDjP7OhESEjXVQjU1jKOWbNKW2xqk+nQD5xVyG4J8rFcbmBmdXnlzEUaE
Q0rV6aEK4uLgBvquoRUYc+MdqeIrvGp9lNNDUSzzldTIbl3qT4FSbcMEhzYe+gvR9X0aO5LpiJBy
oP9H+hK1WbdN+ceoRSB/4jGKboqocUHf2dYQcWXltvKkT49/TZoopIQzgA/MeJzW90nSv5CU3qKg
uAMo+9LnkYNac22lA14fYbtlT/hMCQGFQiEM3QHFv0IhZcGNc27Jk2lZ/lgWpomTMaQmO3eUwU8G
nD+TNNcnBIBiE0A2/ZkU+XUkh1DZatTPhTmbNvdjQzbF+I8PTaRWqkoo1riRFHzhdBHYST5et125
HkZU5XatAlofQBiKoUwGA6oDZfYlp7a53ZIIuaqV1YDjoZJCi+CG9O8ZHKIU9Rbvo7AGyNcAU8GW
PScD0EkQYSKP+sDWVX7ZxN5NquwWBmAK7mMDICSzCMJqpQqMpIvi+YUBxEd9H5rKE7xOtj6pIIPr
OZ4hv0UNGOZ4012a7Lm4nObjx7hDJLmoDaDXXBB3StdMYyi0eYA7aj6UT0Mo94Mr/xKibmnHugaX
8SE+9NDiTiK8S46G5xKNr+gIYwFPz/w9XjdfoW2aXgZBtXBCn0mGREiG1UC6OIOsArRtoTxRQw7H
gnbTzvQh3cAXLocztwAiHNcy6kcapF1g05VDALZIiQ266MbslEfZ7wAmCfderd0sTPTxla6YQiZE
HRKKF9CfdnNfUZ3OTK8HyOePkuQqPXD2kJGmT9MjzcEAa38/Ke8acJGtC7gkLfRgWtb/vtQUU8iP
OHZAEa1DgOcdoFkgy+Itij6qKVj9iQzyVvumS/xNGhQrCGBUVoMg59tFjtIektLpPhxfdoopZEhA
z1G0JnLnwtnAAffnMR/zVa6TbenBqYlQFyOwZx77Ov1xxxcRCKe/r3JQRdQkJ2Pt5pRDJxfiukNq
3EKW/rGvXk5/xPHDCNSefv+IwDNNMI1Y5UKT9FPp4j1eGx5oKS+cdeg0MscmTchRJnAOoFzo1JWz
q5TGW9yHba6ByEtbB8BZ20/lFfSVYq/bcFT3B+9XZShWB8yzNkCDtH5qlm6Wc99UyFTwjYHEEFB4
LuwE7Cavfg2EfNTBQrzP3J0UU8hICuxEFaCPO9cMkk2jrsdcd/E/kES0pGzcy/16wE8AumryHaQd
Ts/eXEgIWaZOIZ5T48ndldQhv5KLrN3GNfQlTrc+N3dCfilyluiQy2ndELZ4mRHdyp68a5tyW2gA
rgUL32EmpgwhsTQgPkAwHXWhcYQTujbyS0BTAR9IS2nvQ2Z2W6pAEwBNmtmjZCx8NXp831IMIZnQ
GOIopYnpMqD3BSzLiDJG/tmm6qUqjbdGma4LgM8smWca7jjeHQ/ZQh6bWYeGkEOGyV8m5iqO/6y9
lSLpbUgV2OIl1ulJm/1mQtIgNQc5LmfUjRu8U0JD68o3Qu4E3fSSVOguNDgfSG1c94QB3um10X6U
cZdd+PQpmo7EuyHkE9530+t73rhQ9qLXnqxCHH4y/4nr+IvAmcORqX7Q6i60Q0iIWDJEfPACCJDw
AJjYFXSY/jKT/o/3/j/9z/zwr8+s/vkP/P49B6oQnNBa+O0/N5/51Vv6Wf1j+lv/+2/9/nf+eZ+n
+K/4r/z2N9DuX5/rvNVvv/1mlQGJM9w0n3y4/ayapP5uHT2c/s3/7x/+7fO7lfuh+PzzD5ACs3pq
zQ/z7I+//mj38ecfdDro/cfP9v/6w+k7/vnHNs/8v7nTL3f/hW3tX03+79/7fKtqNEHVv6sqeFcq
g9QwVDKRrbrPf/2J8ndDJVQ1TJnpBp3qfXAmqYM//5DlvwMeTnDfIeAvgTKLv1TlzV9/RBnVoHlu
QmJn+nt//E//fpuh/5uxv2VNesjDrK7+/ONYZGiA5AiZAB6jaQdSDXF9BqmncW8CbAmw4Y/B+OvD
/j+NCwHfDhWQf3JH3A7Wi1pTPRZwEofY5ep088cy8dR3IaqBuRggSF0R1wSwoJQAUwgXAnrqoBhR
U8tCPBukiKCv1hC3hHlTAtXKFk/60QhqRn8pMyCC2s/zvsI0LT/O1BkMBGRvxAdxA0TxC9inLXyD
uXmdxuxHw3kjA1Aug1zXoBLUy9CGhgVnbowLZcu5oRc29lAxWqkDddsFq1grHvTi7fR4TMFwdOSn
n//otxTBPAH0DwoXBPjQK/7ehBNnC7GkDnQIFrfXDQRKJ8dM8Pe2YP0eUPKwjdoE77q46E127VO4
diSGa0C+NQqgk0f2Grh8kG4sFvaxY1v0tDiEA0BeMANKN4S4PYue4YRmFRHkXuIvU033YIxuTo/E
3AgLBwHwqimQ8xhhmr0qQMv0S1XOmZUh1nt9wDarpELE6+QRYhqW1q9TYwG+MBM3Yt3W7/O+1gg6
nTbKqlBW+gh7J4h/QkyTy1svX50eG31mlXyffH+sEkguyYDJjMRlyqfW4yCdwKi1ClcgMHiQFkw3
iWQA3qk7QGjtAYZf+7R5SOMMAiQTcahadQMBMK9zuOdtmqxYS/p4jdOqw8PYCRjYWL60CtXsEnaC
0PSG56LX8W1PTLuVE8gHA/KE+/0I5BD3TRvGwE7AH/vhqWjqddAz1ysuIWJoSSBYsza4Gkh2PQlx
GeW4zmXg7Jv+qoPoj2+gesDgCyqvIaGxon690mO+QeJxJvgJHpogZ9FdSc0rDCfAwf7I4QHZhoBi
cVip6h/Af4M0FdnjpKmi3kajYtUKvzk9yHPrRMiBWRexwBgj4g7ZXclf1eiCAlt5um352JEFMSRW
laOo5WmTIIZwmQa1CfyCOoEO4MSdqqJtP+yGGoYn6gGS8HYjQ0AxY9DxNJwuDNwCjkNMgaIENGEU
DkRa3exjMwOdOkgdGItB/qVdWGjHzslTN4UsCo36EvBWrOe2LVad/BxDwooPrxR63jl/ht/6JL26
MCbs2PF4+jAhpyIsoQgu1cRVDO9piMBDNA5axW0QjqzRBGc7+QQpDKHFrmutTq2aUAcSgC64wo4H
vmSLZ4ikIU9+kvhWANsJHwueU4aHnYmezMGMA7rAS23ZVG3Y/4BGAiBxtDcViD6oLwxrC+JcF7SS
bVZ8UTTCIaJKNdAzYlQbwfnIAG+Ve1BONcP2yV1HH/P8EoRuUAfvjfgzx7sb9IDs02tkJgGK5XQo
SjQQr8LYy1ADikhvAzF6uuXvh80j2/v3Mf5H+phcCkC/pphWn9kBnFAaqFOTfhVM1hh01UuSDepF
AhVWQl+NAYIlsT0APCo3gw32Njw2n3o9xI8YthcKCN4NZNNBCIGQoAwbjtO9nPv+wgag5ZFSwt4G
FLN62AKpexlJ76dbntnAxAK7CfMhr8hkbC1QQjGVlQThEOUjLbco2iycD2aSh1hXh2N1BDFcbDK1
hB37se3eFOnzdO9nxkWsmAMd08YVQJSuaVplux3YwoY7NypCvisSCKoUFO1qSCNeA6pa1QP1vjNg
Wqzyu9OdnxuX6ec/Vp6WZBXEVvEh8PLMtauofNeihcrk3LhMP//RdK51sM7w4R8VcLhrbeulpzN1
Ji8R5feGS7M0dAJ/FrcAGTSN+AYC0yswMBzIalggJ+708IVXBe7tD2G0g2+7DTPI+66uHb3wAdKv
HJhv2RIcaDseb9s2BO+MAaE3abLwte8p63YsN1IKl4yYWgHXdmFzqML+ptWvZDzBVOlbBU6TNOzA
Li3qYhdCjYusoXSs+tHCmW5u8KaDxo/Bk1od9tKejkMRh8tpuebm0uPmXMvCaVErgIANw3S6pNxG
A1zLl4oOc+tVyA+giiepSjVgNqsaxI54TdpgFWg3PRxR9YQ4pxfs8e5rYgm6hEG5BAtPpMoAhPYd
VxcC4Xjv4QP8+4A3aQjR2QIHgBhMzNG/GKOncfgaIH8dp/SsDApY/u+foao5PGXg+eom/nuDFxsY
/5w3KGKqwItGJwO47k4iWTAuLxY6fDw7aGJhuOsDquuePEKUr1hP1O8hC64lfyEnz03l9PMfa1xh
jONZHcMB+QsoMU94r4XxmOu3kCH8mHg5bE5HN/fuqkqyVA+n8C5fGJW5pSLEJgHpWAURBYd9E+wM
yMPA40YNbRieWXL3cXpG576BEKWQ908bvZ8+g+PJ9UGPK1AktYUvMDfwQqSGecIb2AJheDKnRIwu
3fFn2hWruMHYprWRot3mLYEwxtLxaK5ZITSL2pCgR8NGtyPbAHJUo3N6jOfaFcKxN7nfcxCI3clj
sKN3lbaw881MniGEoyQXBWumhn3/uiU3FHcwZaG2Otfn6SN/xEzSQJy5hbGAmxWQsHKC/Pa8sZg+
70e7EDyBB+40dSbuNeOWsYVInOuvGInpaPqgmaO/wUa/zZvVed0VQlA2cQ8pSzQbh5ehYkM28rx2
hbCLwWwHHQftpv5Nr7yW3ed57QoRV8dF6GEvQ+bX3/r4MoAww1kN62K5tO9KPA8ihxo9fD2cID5v
IHQh5iCdA7XOVh1dVbuTx7t66QI7kzt1IeaCEDKJeo2BiIobLa5vGmgF9B1sf7ixA9HszFERAtCv
AziJQiHXDUAgGqR93i/hY2bWsy7EX9FC3wXKlcSF+G4N/mZ/3l6oC/GXBtC7CGMFCzrZwmIoMs8L
FF2Iv0YCbqdU0e6AS0MDD46zzqfadyHsR75QRlpKSox80aX7TF17510aNF0IwK5OaTOWZg98rsOg
hiUtrIjjhRNNFwIQehO5UeYYh9F86/iX2iQb6JLbilc5Jr9XfRhj1IezQlITQhJqutRruT7inoxS
UnNPs1+nG57W2L9XCeAJ/3uOTsuu0OsCMUkAcJUJ2cgDtoGlJ8mZla0JkRlDRxNscJz1elmDW5Zq
B6+nuz3XsBCMkULAK9Ux9C1fafrWa9bntSuEIoQZ4W3VGzic6oY1ytfhuR0WYhGEXBge1GhYLQ5K
umuaBcDS3EAIsYin5DTSA8xfFrhJA7G+IVpY3XMrQ9gOuepXijllDxMuZjouto18yGBJcHqgv6vl
xxaeEJRElzvfmA5gNHqFcNghMBM7mGT4MotSuL+wh5zCxiWubAjVWQNo0D69TeBpr64VCe7tA9mG
ob/Umylkj/VGCOWwCXNJ4ehNBZ60B410iCiCFL5vavgTIDLqKLQb/RbWc9bp7z8zb0wI6Bbi55Bp
TAbXS4JDCQAhX0j6M9PGhIDuYeMQFAm+CVzWIvhc5d71JLR2utdzjQvxDLQZHPCm1VYrFIrXIMCS
uxBKnqdb/35cOjILTIhqGF0rvILTiCtz1FLaHkRkf51pjR3kr3B4dCRwd3xZ2ssTk4DKk9SWA+EP
p4NiU13oFpPlNUyrrvJMcpIIjpM62dfDEjx4bsqE3DBqtIIOB0I4ICCOR7sepqynv/hcy9PPf2x8
PVjECQ4ryDow/c13UDA/3e7cdCm/t6vCjrNqYrQbQiIE8p0qJAXgybM0XTPnLiZkiDLiQ6ZNOa0D
R36Sa44HG5AvO56kGuVx00fKlxk9kdZcRe2vTL9X5Q3rME2Z5mTlR9Kpbquuh+JJHdNVVcWOlsab
AgazESzszEQByv+RSbenx2JaQ8fWlpBvOIkqs+oAgi5gihOHN9UkN0drW6XKmbMo5BA89zTQCiOD
Cw9rSFt+DfV5OV7kbCeMFdBkyAYX3hQDLiZnXq1FHvZI8xjGP6jaQVDWllKA5DS+OT3aMyta5GCH
SQEHCGh/uNAcZZApahdmca5dIUMolI0cgo1IQDpMA4zONpIzC2kirbpMUoOq4NkCkW+N3GqezhsJ
IbbNVpWgZMIGFzLG8sHnq/OaFUIbZBVogxjq4MJqil2d3awQ0jAtg2lG6fVuez+G7a8iqd5P93cm
FX3X3X+kuILBxJxDYAIHtm0kvfQG5MiU5LyLg0gqh21KyABDG1wYfOHNkJ93yBSp4+2AozHUfwcX
ih0o4Jbn9Vbki/de7U9cI+i2XLBb0BVOD/BMZIgMcZgVhQVXsSCy4AChqtdEypYe6b7FJ47kTpEi
zjXlr6jzqhyumy8mtmZW22XurbVxJ42D5Vf+DYE+jcSZxXIVUskmVN0+oXhp15M5q3cnSRASzF3T
gOwCtQc8cMj3MX/S4PQ0wIajiqCvnGewKyuBYu3BvnvvuLSD8N3W8Lasua27vWZsCxOuIEZtodK4
SiisMzgUbkrFIgBT1vAQg5ZKSrhlBhTaCw+cPJ83uMLWD+RryiHBO7gQb6s02+PO6XaPUnM0QxPJ
67oZhuXgk971gavR9Ds/8O2YknXaPXvSDQmhq/IppXdl98TaVziHnrlYhOwR9KQGtQ43bQNCqNkW
VqOnv8/cIhTSRxx2JIOPNSoOb22+Hc7cTRRh79bNHpJfbGr2i+X7pl04Hs0cCRRhw8aOR4dkmlUP
Pk84zCUjLGjeve68x31NhB0qkIjRDPh64MXgUdGsUF0oBc+cu0TSOYzoMg22ED2etqFsSeAzDPCE
Gt0yGCemS4fxmakUcYdmUis4gaMISNuN31pesbDkZzYCEXUIlbKq5YBCuzGso0GigkgLbJuXHpfm
ei0EajwYDTS30WsIm8LvolsSsVCmyDiSAkX6uJcUwJTVDQ533gWs027kYe93quOBLRs8BABjjWrn
kJatkzw6hJRCePUKMo7rMICaTlVuWcC3TB32GR4uFR8aCAWoLbl+QyXmSBJuKYWVZ59NseXhPYHb
dkYru8MDEBQZnQScs9Px+a0oceRriKgIKOfCeVTGkV1XLjIJoEkFSu+lPZLDCBXFIck3hfmrhsUn
gF1GCEZwDzGTa5hWW105wgkHAtvD2uMUrq2l00nhhoem3RfjfVE+ZGq9GcGCM7LPGHqGBnhZIV/D
WcjQjIWIPT69wBf/fqGBMeLQAKqAazrE2AGNXVf6/emRmWtZyIhQtGSk0Ds8M/XbpnJgLXy6XUrm
FrzQstrS1pAhYoYnbKiZ+d2qKVS42jK7Kz8gWGjnqOj5voIHeWiGEmMFNX1rhI5x3O/aBJYQjb4D
K82q+FULldcyyRxDnTzIk22MoxTU0WUyAj7lAxeoQmcTN2I5u9Cyi56pUEbHFhkn8HN96NUPqCkD
5fSsF9KdSts1k9PrPP5F6ke9kVcVQPOwKrCg4bVWMr7K2tAa1PfJ2iiQgCHS1nV+CCBqF62h33NJ
29HpIZlrsF0GokM73rQJOlnnVg4Jbc6oZRgPSpE6HI7ByWSp8JJksl0RaL5zWLzI3IaepNXrlT2J
8PrpA2T89VwG+VrfsDiyYMLldMlqJLAgMezUV1cxYVea8WgoF3EOGefBdMzBXOkdXDUgeR0RiEhA
nVeTVpBptfL0i2gMGrSvSh0fKgVavuUSP3JuRoVdbgw0GpZTIcCoLiK+h/641C9gS2dKyiLsFnDm
kkFaDOfvWAW07QN6+3ZWU9ifResWGWbQyn1nhM7pxTmzAYqyDJ4CfkTnDb0bewdW3fP4UtWgDdwu
fJmZ5kUQrkHDYoShAvbXsIdOW7gqhtcK1nEa+Finv8DMTihCcaumhebdtMOSzFUzeIwZO6+CLfNe
ixe+w/G8oIkgXBk+reBkYEPB1UJp1km3Ot3zuXanMftxH6JJmChxgXZjtu6DNdz4zmtX2AA7RW6Y
oqFCp8W7ntjwHjnd7txcTt/jR3+zouAUosiDiwKgo/MMcN/UrtRDg7rPwmTOrH0RGgrh9FY1pufB
rnxMyldVuuJxB8OTCu8SMP8ZJoDs0kY4N/xCCOdaDF3qCCWVvs5suTFgLuvdnB6puaaFw2ozlHmm
BtXgQs/ED91o6XVsbq0Lp1Uaw8AFnnw9noCqS9oNuzwP7bKBxjhJ9jCKdU53//uAd+yIYPw+05Cw
zRSDY2Vm9XMCn5Kyb+2owZ0qbVdZ8CuCGXWvyVaOonJZ3BTedaLBqfIXL7hdZqUdQWSSjLCMiksQ
73AjNE2njdY17BWq4IbGj+ngQIB5obczqVjESfa9BMsGmLC4aux0tdNCjfa8opvI+h9VGPWUbAIv
wPkQWuD5QoB+42+Pja8QocBqGYneoYRVFPe5cWF85LBewWELpq7rgm79eOflu9NzOTc60xL9EbQh
8wMA9bFRecm+bTxMwEaDAPfpxr9rece+iHCwaanU5CY0y10iUUvjbzDXCoevRLkokvsEjPQGfjg3
NcQ0Tf298u/yotsn1Z0Ur1PWWSUUf1uN26yEBrp6iVrk1khgfNc0cD1ARV+HZ1gBq1jjFhYpjwFf
JwnUsCttDVkWWwZRSYJgfRFvkOs7oNablYy1J5udo8r7IHoM9ZvM39Q6fL+X4PwzcU2ElFGreu8N
EsGCgM+oJwFcdl7CEBn9XsJD3sGnwU1N6NQfeHu/MEGY5WPzIyQMI6DwqZuOKT7/1fSNAxOSpak/
2jIT8ZIevFhIUKJl3XjP8oPUvZzuMZ0BrTMRMTnWJGhGE1dyjucdmcNUg9/G3WtKr3mGyt7gv04O
ZknxesMs3jBHV/dJ8Uj9V6WEWQH8k0qUZ2ABtVGhZOcPX92AC0z0nHSlDZ4DgHUvtMsdmGFX5Sby
M0uV4PcCqwq5ZqtWh8qeT6GPDioMlCi9yRzShbUiSW9pcclgMp5dkvEyYW49fNZ8W0CpX3rR4rtw
PEhVFa4TeJAR4OUJZKkN6t/q3MB1iFO4tce4ke659jJ015AndZjxWvMLyBv77VOWlKHtBeZqLCp4
w33p9a0KJ8M6uBy1DtYvOOCrwOjDKFHRHUU1LUi0XAY1AXjvXh/gWX2Qu/uyux2hvNz4B5LdjRDx
9nYQ6I6zrZ9eFOX1AEF21dWU/Qgf2mD0HT1wozKyzO46ln3Uux9i1S2Ujwp+cxrdh4O3gVGEY8Af
ou5WRNWvjbJ6GkDTCjS4d7Z2Jd2g62rzcXrmjwcXE1Gsra90ZU4QA6DCRPVVKJ2VxZkodKCmMJXL
e7TbyaDPXI5Lm/F3reXfg4uJKFbI8nkB/OHQMPEgcZ9A+8V0Au/GTyV4TD4k1FHi5+jpxVuz8ULS
XyT27sWjNRo703jSwk/Wp7cFT24YzM5gUw3TVhrxNcPtLofvnnIelIuZ03j/2AHgzdgVIQVuBK7Z
FtNd4i+E6nQaOPb9heRfjqECewB8/xGmRdjOg3LT9g8QkGuJ06MIcN6yEHIuvJrjhlc1UiOcUwZQ
vBc24bnlJpzRIBqeqbCMQC6PLyLdSVrndH9nKuUgNf8+3nGiZf+CBLXg00JcH86Ub0G7lnEoyqTY
aeht778r+ns57AsYao9V43T5Ps0gqcO3eg+Gb9XYuoLn1Naz6PiLD1coCSQGPENLAh6Wo2ZXEgSb
NXCeVrU8GZ0lq1D+giPGNks/JaPYNVl2VXDPSugeun62Z4xrP2zhHfBQ8WuYNNfNpe5fM+WKsbXJ
2HkzJcJ0Ydo30NTDcaksb2N6oaMAcHpIZ6ZK1FOI2p7Gqo8VTOWV9t6E6/OanU7ZPwIDVmyKlE7H
OyJxK9CePdTazmtZuNkNRlJIcKrD8867BEvFXucLMN3jpzkmKiBkTe+TDsrC7uQFluEQEmj3bb8k
b3tUUEUz4Hb6+4gEWaCQgKkoBsBxlwe6q0I3zE6IjKpOvfaVTwNPrl7WV3ANUaw0TnDgJqkVltFV
XcjYmqVXPQs/ofpyXu42hBQzAmyfgpYxQK+7/lAgTKZ+nDdDQlbxOy9WGQR/gLW3dM+Rly4jc0tV
yCq+IYeFwqcaImqegRN8ntddIaeEEh7Y4P05urL2xMn+TBg1E2G+uZJq8KtCd1N4IxvrZvG1ZurY
kb1BxPm2JGqKoEGHawg16fpomdqDkSpWkV3Eegtzn69sQPW5dqISZuzBDQqBdqSC69rfZsZ7EDEQ
kQcwlOXrPAJvJnkuhvauA/ETAvwOdhkvBQcRUpUGtUidbyvA9NrnUb4a84NfbpJk29DN2KJeU193
1bPik4Xr1Mz8ijjjSE6IUsJGxVVflWJfduelIl1IGNXQR2M4YrgkOA60G1ItxM/xggETYcVBq0S0
pgqQB+o1JGrh052jQhZEeIgyYH4dnBdNImpXyj1/zA2MCiUXzXO3xHeY670QTL2iNP6ot0C383sN
3N4sxxvpAxzu8+rurLgS4bsKjCU0yOqi1lqnl02Fu2KzcDiaydQiWhf2ItRkMvquKS9lNlqycsEN
87wNUUTsKixTjWpqfGSrZljD0/z0cMx1WtgRZRjW1bBiR1aMXjTzK0Fxn+vB6nTjM6GjCWs89HLW
dzIWSQk2tmfDtvC8dqcv82Mb16FUDwtRoB5qmOhus2JzXrPT1/jRbG8OCdEadFf33nx6ofpnvY/j
jPF7u6PEOYTLGmQQmMqQVVOe2V9hRzPgFaLWJEYKoXBStViyACadmzYhCAc44lSQHkYFf+Md2ofz
BlfczxrGCURAB7e94KslwY+Znop42s5UzTGB6fnUU5QBT/f0++xzZCcTwbReleFETfvehcKbHcUG
ECap9qujjZ2r1WTTY2eeC+epdZQodgwRGihE4ozk403rANN3alVwOs5xXo9uJIDVsuyyzB7T4jlR
/W2X+U7IRif0u3eA5VYlRCJ0mFbBIRduVtUI+1F5X0HygIUPRniIwDjhO9ZeKTIKEte53G6agtk6
f0racpcqKPdHL0CI2BkZlV0cwMYn1hJqE1Bj7B7mbPAY3MH+e9fm1T4IoC7RDwWM1q46Odsb9ab2
bvse5Qk38LdVIm/kqqks2sPpkzEfxteSU3jhYexyN5RWg9ZtZbyZwvGts9R03ME7dmea2Ub16cYA
bznrzHsz1JhVBL62zZXkvMM1E5IUbao+jTpMs7L2H4Zfp6d5bu0IySknJoE7UIjHgLV/OZz1YAKD
z99DXa0Ks2zaYHD10XRUVLLGGi/5kgaM0sLqnL7zscUpJClWe0rZlYCQK562ziDXQljvJNjjw8lS
8fm8sREyVgj4G7xyMeDJrrw8r7bOmJCuYuppajxh1UBIfyjxj3/elv6tOvIjb0sVLGFVVN/cSK1X
qXJbAAR+ehymaTs22ELSKpuO9wRMSbfmu6ZX8fQB+HC0BKWeWYEiwhc4JLmnDfqdVXjKviNgy5zV
bRHiK+sjbNd7H9Q4/bWUxhsjaSyI8yx5r8z1WwjH1CurLguxOsrxuhquiqVHEvP4aKtCREpD3seS
hzc0D34AEICdSsF2DLR/6sW2RIjD5RCmtrenB2kGhcdE6K/f5KPWVngNVILNWJhOnb/2uF8z0m+6
pNqoaWtD8m5VcBgIGajFNofYc05/9twITj//sWIVDabbVYjcE9+iULuQGb6BmUdWqypELY8AzTAL
JJ/M8N2gWdUxDCENdg1HVNtLQhgE8m2mshVsYKGHma8IkVCf2hUq0AZZthkMA9j4F7Rgd9kmNh5T
AovlfeyDV9k+Rkaz84Ge94B08mj7q2vf4uourrZk3DVlu+51w+bmh6QvSeAdNS1DaUIV8kWUKgNc
o2FDr1Dc8PZwf4Y9UQoLFMkiTeYCfaHGOzjAA2UN5zy7ojehvLA2ZpKsiFuOAgZqZoRTcRpcNv7k
3Ler5KfEdDvjzNcUEb08MEOrsQ4ABXgcb5dE32fWlYhd5jyqkkQxejeJMZf6qh3OjHkRvpz7Y6h7
HbprxA5czwv1vAwrAphLgoNmr6O8FdYXlfyswWu3JufhAoGA+D3MTL8Ji0zBAblgH418N6T3p8N3
ZltQhF2+KmIS1ckIguOwbg26UptnjnPd6cbn5nD6+Y/cUKW8G5iM5A0zhS5yQnXhaDLXaTE7pAMv
WoqRDtoNSksWXLOnssDpTtNpSI/knn8zswqhvgwNQ1z1enhMwiS9zkxcdh55gDNQ1tq86a2K+k6a
yk5jfEnacwHqSVx5G7Vtb9RFqbG50RPuLpHh0zrScNcixrOUP6Znlg1E1HBIQmr6gL+5cvFYGddK
szDbMv5zfOhEwLDaAcOU5BlCi7VW3dhy/kvrLnzybFTvHbBuqbL12+u4MO1Mf2sDHyCMPTA50ATl
0LrVrbaFR+qFUfTQKnvq9CdD23f0GTuBBePOjUFhniGBywi5NZMcaHWhKzsFf6U5ZB4Q9cxuFL6B
dfdGAhIh17bAX24riKHVwd7EP4l226vevjALl/J33WytsIhtTaGW10NrRf3MWbWT9XuJG1d5DUyf
eoWC9Qql5k1Pio0cQgUiD502H27HXnbiAo5th45mKORpjpd5DpE8m0tbT8fVSivA/4anuJJd5ib8
TbtqhQdcG1R5h0e3KQoT6VjYPdTLWkjSBwVZM+kxKz4LneJ5GL8zN52p24mRrGTvDlL8XiK7Hry0
e+UwjhcANsMN2IFcq6VLl7DSgiupHXSKXbdfg3QhB6Gdw5U28tccktGa11k5PGlK75N0b11vWKoO
BCKNvgoMkdY2tt90K4lcmemWdNGKl/k2hoi+NfDeKuCk1Q5k14/VZiCQNJQ+u7Q/DDjNlNlXSfZx
XW0V47WbcKDwDleDNcPLVCQ/pYVrdp8h2VXho5zDwjaFI3kQOIN01Rtw4o3YY+XdxsDwc57eshTk
X2yMJh6G/W4NPQSnizWHNV9dXjhZXYCzKG8IO5hRY4XKVQk7XAnbvdUNa+qb68QnDtO5rWCXlzxu
12aNfr/H0aVa0I1sKHYB9gPtC7jvjo6q36FqhoqRVfXGxhtquwlhs4xXL1l2OY+tNv7Uy/BKHSGf
BTZnp1yNUEA0KmYDNGIp5hs8q4GGdTqubcaAWnqTrnBABTqoIk5prtRVpN4x+VCZ97D5baOLNjm0
w7rHb+vp/zNpkpO0yxLKkg9FfIVfM/za3pubZjWWa7xDcnNlxwGsIpDi4COm65tK5paMe3bbXrXA
JQV4DdOuUu6W8nM9lAAy44CTfRnySxW/K9V/c/Zmy5HiXNfwDf2KQMw6Zcw5nZ7LJ4TLLotJTAIk
uPpv5XvUkf/jqggfdXRXNcaApL3XXsOb76dz9mvJftHpq8afeTStYH1XeCKsa3Ksy7isj9n6lpmb
0gFrVYR8vtP1uatPZr1FmxoSPFDKMmiXQRuJMnUU4oiwJ2Xcs8IIXChZenLKwEwokXVlLGfgOAkn
/ab3eSTF61w2qNuglELVPryJcttMwzGrFxgV6sQwm2TsQVWA6CUnbOM3eiPsM5hL4UhOznxU7hiO
Y6wEJNXi3Xcem6VFskwdLcP0qGFdZgKTgEveEf1HPNKz4LhhuRtWEorqZW23zqiTGbm9rRm5vA8K
Zzc0c2DjIyUVCzR2HUKzgF3HnH1iYiPyoPUrkQNvVyAI45GrsgomyQCNgK6x6hDhxFHvp8jkDAqs
qbyejqy4c+yzZ9wJHyzhCPRoTJjolMM74d0bLtTUB26b97oGp8OyA1I9l8BVESlPGkxKUST4zUM1
Fhs2kAj2ETEMUhuCaSvoQvV0L7rPQVd3KCqRW94GmVWmlnWPJPqgroagJTAJwbhBSwu8ZxWYCDoR
YoqYemRsCTppx17/yx0qKFvBhu444rD0Uw0wZWqHqKQP8OUNHFsFA3uaJDhxWHs+tyOW69DzTxWe
ABPvhQMaS+8hzl5sMDEPCZw+JoiZLeeAEOeoHZ5sCp6jLDa63jrQnXtzBL0BiHdVNFjPzH3IzOep
GE4mrCc59I4MJAnT6hIQveNOvvEZuEsjXwdD/6ZgSHqMHLXEIdCs9dU7M2xdEWTDtCmNOuTWuB2A
RMwVNAhG9wvxScjl7gMDlIOpdqLOv3o3VYktH5e+QSpwluhlioa1iLzGScpli6jefVcnOU9GAojY
TRv9gHCucC7jZtrX8lXZ56l/dk0I+C+keQGESpDPiEYCf0MzEVjkrckvCl8QAuEBi1wtY0VQguBd
WWeKL8acHniLCbfJE3dO8yH2ka+jAFQ9l8WDjcWSNyMG37vMZHuMmsKGlZFbvem222GzZtCcESsH
QmeAKEbjzrifqZmWOPlm68ny7pHyvBh1VCsoz/qXNoPWk1X4SQgcOrZNGyN3BrBaHnumfiyst2bY
UQK4NkeIMAEaB3kZOE9woCXqTXafjrlFYlJjd9vWuXT8g64SK+JgaLUp+81Y/6bjrsQttXwH6tHW
nUd0WvvZMYOsfFRLSuYpWrJn8HFoSyNmm0HXJYYHJlPxoSGyY+riyIjLB9a/Dn4i9JnMu8kstuN4
j0oTR2i9qI/VpsE8lLFJSFqv+Ip+uc27BEaR0wEgnbebscWWHQwVyq1ZQlV9bBoKVwWk9vBhw9sl
EG1SL6d2KoO+we6FMCV6R6s2beAG28s1ybwyoJzHhXMHMeC25idkfsW13Cjyx4WHISgwRovVTwF8
DiFgQiAODhz6OAR+TbOEnWDBdb9ZW8S6yfFxwiEvL6JKFn5G4JWuDjlkll6RGlaKwxhMrLAquqCo
I4O+G8ZGm3vHflqnM7WfaX1n1RMEIJeegA4FAfNkB5l5nn0/oZhBwQejxHGo8peRR0OzwSgJpg73
xfxEcPYNPpzUxw7+x+sA8BY/A0IE1nDEfYObXpL9ML7zmWBh2oGah605ZVEJmlZrxDNDQTZvvHY6
+rUMhlGEto+6YO3P5pDV+KBPtcAcAlWLqKoI9sIhH7fYnk9et5+wO7VdFxachzmTKVFOaHoKpRZs
VZs5NiGNn7oHRnhSzcdSyZQhdt6lU8CKBDqyuxyVcy4Bz2KIWuRfxnKszL1o/8AqktC7Ot+N00Mm
EG3Y/xrXLObyruixB+tjVyAMF5a46xD5FsLeJaKMfknxUppJpWA3NyUT1B5InA1axAj5U5l48Gpp
lYEN/GsoNxAqhUVT4CPyIglsAMExnX5h7LH2Nut46p1rlLiT1sjwYeJEO3WqOFhPMAbSpDj08BQb
oV8gBc4XV3tAHP5AuZzqVt53fR92iHIq1jrN5+5j1P0GaYQefumMDWGb9QehFJxxLygOsRX4Cbgr
bv1uijYoiiJaRhLJVibUfASXJmh4hRSmw+z8NulWZNfnat3JzAxmrCE5VteoxchF516Q1C1n+Emn
jdElTfWx4nwTqF5W9MqWD2wPH7GFCru38kRVTmQuvwkOOBduwNNwWvh7i2LagEOFl29WPOWmR4Ku
s54nx4gb274uAJZPGy7ZcYTsxnI+vUEmlefHnEAVljXbcTECa2Bhj++m7NpNTd9000VuPaIQCOmR
jlaQOWY8jEVCCzee5WZA8p2uISYkVy+MXTUdK3d6KN0v177L3PtK3KEAHaVMh1bFa7VnHGQN2odt
uYFJTOhOiD1YJ+zvoM2KY02dyC5zBN87R7utItmjNmzNjeiWQK4ibWscbH2dyh7iJIdiabShie15
tPHUJhMiHzudnU/F4PW3YPAwe92L5Z0s/dQtr6gZNrOh3hAGgR9v7TmtQhBosbkpsKE+li41uBOX
6ANX96RnL6AmyvkJHyPK8q6f7wpRh9K8NEpGvtNhYYwhQUE1uRqkd4WGQKcUaXXCStapOcyNEyy5
hr1TfxngVpkP9M52cOSoKZB9tTetBr2AF/NyX/RRBoyP1SyUsx/2AiZhro12tA3Yiupm8ENZeKFn
IHgS1WKFCwg8lEFGTpWsnoardHe3TOe+a5Kuksdrfozw8w1o+SGB+4WPi3pgOyBbE492xZDP31hd
dZhh+G3hMa9kPbAGbCzb+VVjQx1gr0NRFK3m1zVczs28gLViK9XW0XXYg+qsGSp8GNGYTh1bQt9X
q0obLE6/nWHCMgUzKnld5Xc+1cd1hPmG5Rjh2Hy6Xns2i/3Qvksri13fxOGlIneRG09C9ZCfZAsy
tr/vKhLAhDqGkx4wI6iu2hTWxkH2NWcF4lmfJ5chkK9JYF++t9gOv0dNX3InT/MlQYirZek4g+3Q
bKVIkfpTzrDKYU1ceTrKedRdFdOHSY1JuySjd/Ys3Dg0Zo2CNnCaTkiOiV2EiplLOgJbbQ0/gBNf
ogvzMnTi0I+gFw4ghPpoHLvIdHMMx55GtIjcfeZ5G/bQI6JyLHkW+7yNi9WDXFVtZ7//8uANHqgR
W5s3yWPXPcC9JXDNy9QWv4Wd3y3YaaDJa/q0WIsQ9AUh4IusDw0ipGCd0wcUu3aB0O2tgLEM4nVO
zN87ILTDYAcxrQ3I5S24vv4m6+7lcFTcxe74WrDfMObrgg5GnlWBQKoCHVAxQjWJXRyewNZET8oH
froOPKS9TqjRRtVgHRU8BmCYHmFtpd361EC7x3HwOuoBNopx58OqPGsflaMfDfh3I8w6BOIEmV0q
aVrb+IErCSq9HBhR8ay8BFkRIAqEk8riPp8Ct3ykvI6QjhIuC/oJNJKqXEOFJagR4zmtz55ESSDs
ULjuhpUUBzpymBtQCgW2ymqE9/6g75iF05XSMeqd7HkdqlA4+Wm1WWQaW6Oq7lj/5fd2YENOKC0d
rZAnr2Bua22HI5qFxZcne3lcrXOjsv06mrHZYT06e5ZdVjTleT6mGUMXzPvIHO0QOTNpk3uIn5gP
XWt/2XClh0t/396NVuI1J0538IQOGP1lFs9zfplZHrDxgH0L3PChOPYlYI1+Aq84cWGt7xrLI8nL
MMvMsGrrO2BsqB+6AGPe1F3YxSrzTbaw7Vjxoy1U4nDzs0KF6s75QXnPy9wDKkPFwAQgmDUoBith
oggbCDUbJM3bLkktlu8MEJvkvKAhB8AA3zaYQ5uBZcGBB0GVHXoJDHkTNyP7zD1Z6DSkh2Gyepy8
Ffk0aPu91Uq5dZxdyEGvXvatDmoEC5qsDRy/CxGSG5g2PRckPyqMjJUR2ZDWEVQ6gkPzZUbERNDA
4r5p/4vV+b6XVUCL32NTPGHaeQYqAvMGumtynHD15J18e3iUY4akNBjmu3d+2567/FLq+2tjGgoU
w8VohaU61g0GzJ55dNUS+kjtLLD1LN2eu8Opy3AMrO+wRQy9xgrMhsSr/1YCq1dYRcCNwG6tc4zI
5zWoMSFu3toasvUrkpPfj8N7CbjGtW1UZnXU8y+kXwDX4qHEWpMwql+sdw2aoQnI2WUfmZc/+DO+
4CV1Jn/jTmhVeuuQV1bUuQi0uQpqhjgXTipYPODOPPXVei6SIr2N052A5IcUrx5W4in3N3njBW49
h4wUiQvozZ5tNPhYE4gFGH1otPV149laXG7gVuSML5k7YJP9QiA0AJkhKTN+EmTecBSttYV+glbg
85ahWdRfGjHGIHojfOByhUUozjFljw+lufH7E4bZEOXA2qz5U/TvTGb7whhT2uPcoctdn4vYq7/I
mjrCScxsW/tWqnMW5uuQGvhqSwv1p3Y2DqoH9MbUWuN8WbHnGda293z0tW1UCr4R9XzXsLeGTqcW
aJTjWMGEHMWSG6cVtzZChyMRxVB4r2LdGd7LDIoOJ3/a5Q6wxuI/OFEVq+JzMP0DAypUeadFsqRC
TdWoCprjN9N5F9lOYYI1bNTYpNJOJERTpDpWqORm+Vo22xYghj3FjnHMijEYQTJV+e8GRspl7gYd
FtNQINxu/dIoWFZ0lxpm3Ig0raiKewxeSpgqOVCYA18DCVqdhSIvA4wtp6o5ldin+xrhCaLe5j30
IWwNaAk6WndpZh1VhRW06EtXHSHn8cqkPvDZP3i5tREo4YTLA6bfxDjtjezcFQWU+OeW+xHpp2hk
77a04ZpVHEuMBA3cLzdcPP15O9rVmTg9KuMv4c/hmM3x3KP6ayWCqudo5gVyfTLAlU/Zmm2Yn/qY
HbtI9Sm8ei+G567JQraitmqd/eRDoGIAyR2vfaRz7PNlx2QIln04eGB6uyIkNaglUoQLWN+ssg+d
xibOEGeYy7htNaAmCimBCgWqAt3bQOxA60TgSj/jA+wpVCSQVKFyGlrEjDXPHr9a05dnvngxAttC
7rLI6bNIdAp/dYrysg9zUx2Ujw9FVAe+nLRZ35e9vht0A903NrGSJDYt0rnNgANAad6oTYWtavDe
PLcKevBfbHwupoEyhBS4GvYN92WETo8Seult9uzA1QXoxBNUzyG83o/9yp6qRm1tSY+jPR+XTKcS
xFQDyLZJtqKG7T4AyOtfL22CaryJPV0G9Uy2OA7NZcjRY6Ic4/NxXH7re3+09uM4/jIVqCgmutAp
Uwk3M0C6rQN9NXnIJ0Bsg20EFOCIk5t3xuCj+h1WHPDwZPDmYqOW4cNgXSrMNeoNuCQIeycoicfW
IakSb2tm7x3MOhYH0SVVbBYVh54IUnSDR0v7S0tQjPvlZGY0auZDC5MO/cvydFBljw5/5QPbTV21
h7fdrxxB04QhsHJdQqfEAnFf/BlxN/Srn1965HPYuRevBCE6YxbnVRcLU53lUOvAc/N7NCUYTURz
g0adveajv1N5864ViLBue1x6Z0urAY4SBiJjS2/EqBfzXTRCChtRVYJVrvB9LbGySej1B0LVwRrw
jJcHvhx8ctYlXtlG5ohHNfhT6cWtizKfjYgp8OFVYbZuZDsDwlxWI+yHiwMPt4mUHEWUE67Z6b4v
1q/OTruhQ5QKAfom0WewYUwU+v6cPRnDvVe2F9L3MavMXSMX4Nd9ImHrwy2wofQDQ7kqe7YbOhO9
Gb4wf2YwDOoCt3hT8kEAuMiYuTNGD8hm3wbjgCDCYW0jYp/Kast9G+ZENj6Aod2Y5sVeTzmY7b5S
UYuQhtiq+xrk5HuHQxQyN+/+VelaTUnOTAyXp+T67wiLSSzMgHv8c8SQ4PrvV+1t1q7ximJQUT/o
IPoai+ba98AtCRcWE0WJWMNT0r6ym7cG7Fqs/jCiYJBrfvHMKSBODizV+dJZC3chWNFI4YfuCIWI
ewd5a1RhrFPtlQAIM6CU1tbwIFsv1WoIFNgcmTYSPgF/YmdeIPQRE7fJ6MNxmR4Q5fLeMbD5hyac
xFsGKoP+coZHL/tYJxyTxEtGp0t7G3AwnCfm7tPrHntvJ9iMM1fGgzrqvEnkVMTWdHZ9knj46936
B91xPDvdDjmbqWR2BLNXKBJYgAJgP07IkTr2Q5ny5a1ZtrmDGGcRiObA3OfekHGnaMBXIyJADUoj
9g1od6kZFq4Hq4N3iW+/A8RLMbs2GerwFoDxAmUCxciZ5mlBhtdiNp875dRYjioF9HUv/B3pNpXH
YzVuF2d9N1B2DnqE0RTkhHybqU3W95uJwNizMZK8AEo1TUlGncTAQljwsKf8U1fNO7LSscLqiLgK
R+2nv+iw1f5zYcFmknnVg1/SkFagphMMv9fSPMIQJuEVRW29m9Uex8YWH3g6DsZ2oNgHqvnLxS7V
ym6z0keO6BIX99/j6S/FBIgx86LFt9/HcQZTrrgw7gbWjDPaaeCm1QJAWtdm08y+iDzDjvR6QVAQ
DRngPq2XuLGKAzxELsiMOShZHXx33eSFuc2IsTEaH12dfciL5kIxRR5HmWboCRBHmvTVvLFnJI9g
bEHrI7eequWlLT9Y+VGqd44jgMJpozqM1nurALWPZ+6clHuZ0bM18ArmQCIBmBBSx9X6UcoXtrxU
05eGeKlZTva8AYYPmqDhJ0BQrdyJ3Qqk/+OVFjJQDkHjHQaKdGhwhTtuXnygMszYknGn1aUajrw7
2fWR5seCHo3lQ5tXP+8HfIbR3FXJRMgFpqANtqbVKMM6g1C9UstrDpmk9E6zc66vJ+Bjn1f3i4uG
tBdx3c8hHsZn234MTtIhQJ1KnLg61hmLdRFiJ/LhJ5I/uKh3HYDwTQ6PTx71FqK9QfmCQeDOs9GA
QXlq7az6dG0vF3ZXkfMwAT1qjiSz7ldrODg40riNUeAGtuQYvaXSgQgX1f9656htJr5gUgoa02Ey
PijhG8vCglLHsowledbF06BDk+4AFTRwjarU1TVF7k0n7SwWiXbZof2v/ev73k+edSLFSY5nx4bG
GtNeDNM40Ms9Apebybd+lauZQquzr9s3U7ODNd3bUsOLuTHgjcLep3Y6O0gajNj87hjPY04TdFoJ
ZwUSDxF3NSKB9Df2/MvK2cYm1vFq1lJPFz9/EROI7dMTKZ4F5kXjg99FZefv7HznozTf2N4nUQ/O
r6bckkHGcrFTaZyoOMMaAWONUKb+DLopj3kG+xhpPS6ChjX2Y5X1+G5PVj1fiurkyTyGQXpam9kv
N7/k2BEMB3YzqBExMEDj5xdB46XDFu2McO1w8h8mUm+Jhf7HwA/qkMz0CJpGbExAJclDxz8FFx+s
b+N1ZgfD4nvXXA9mh9GzlFbYe+D2woC1Rh3OCj92sH0XfeJi+IgklAIowEOFltRuykSNiNAZ/Ske
cvABcysy5yfkAsInWGLmvDfGD3NQCfiIgQnoowaQ4QgjGil50N0nxEy9BJbR4U+a8mlS7YM/PVCD
xH+nYXzDfrj1CLNzLodJgaVQy4g0mN//w3vsu+veMP5KLVqcf7iuL5OeHTvvZ8z4W1swoyiM1llw
3RKDzGlj/JCtcU2d/S+HpkGEmdn5YFYuA8yk8Yr+Qaz8Ti53awjGRW/pURAcSpa7LYu3mcwxdSnO
WExkTTvVVR/y2kwE++Nn+qHOZdABf+VsiDgE5M1vt6r+cS/fvZMbPg80805dXn/H3sFoKqp++Kqv
LJWP9/ui4YjWpf/fXCnXr1q8EkOcFoyyMAD/2bd5w8zxV5fNhRBQDNFoKuPiX0S6b5hHt3ZGhTX4
VWZCLYzDpnFEavkntO1Bhgzuv9/4NwbVzq2jUWHwkcwFUXAxBVzXh9M6prxDjY3h+Ey3XmkEmiCD
0LK26Bj3hePEtvmSLTXK0HPDMFuZsQ8DGaFZezKG+TyKfyg1vr21q1D7P2+rnqvVyDnoTgKoN+Ji
ofzeQMnPu+5QTZ+YQW/7adOMT2D72O6xg4W6C08I0nswRaiCGj0EOiGkAh4y8Wg6PxTD3ton4XW0
ABMYbGpFBMwZSal/fxPffPL0hs/X+2KS0gCDfMRodjH/TD/zZXduMztVO7TesOLCdkrGABk+P7vf
6+/xn7fjqYrahLmwbDRDw0IbGv3sujdL3xvsqlfFgNtdzIiD1esABvnZpW+WPxLxzGad8qsP0N6o
k0L/bKf/P1+c/zyKHHECDZ+XZU8/1pf28+83a33D06U3/HxamMRzFg/bsQ12Fmges3N1owV8otcC
g+v6XAgLJWB2YeQ6s4bNxoD5oqoPnf0LIwhCDna5K1BNdCVisUx7i0lEUiEpt18/mxm2skqfrtP5
wmDpTF+N7H3u75lppC55zPkMQtSOri7sh7GYBL3/+691Xbz/g0t5a9fomWVOTSD++1o9LHD+UMOM
LAapflld/150+BXzTP/sE71Ns1wqR7h1j0/JK8/rkHj+899/h2+W6q1Fk9XYU0PtArs9P7TltVf4
+3W/2e1vDZpce+rgtYlnM5MWGzFSGEkGYMlHAvi/DGL/T9n7v57/TfUwl4Zl9A7WQGnm4dpcmvZg
2I/t/DbWDChjhgHydrYOsj149VsjzzjW2+alJwREtyoAignoug7b/kPMb4w8ZN5LYf5CvLq7ALBF
ogaS0OV1aklgWsMB7bR10vZ/LMxJkYTtmh2O86eienaKCBqBwMfIpmQphRmX1+fh6B3NKfXUnQEc
0fhdlBeHfrD1F9DncM7PVN+t7jWL7U4M7ESGvS5PRQvaQdtjyPjWAd9x++GONxZ4kWDw8Hv4LvnD
iozd9kHbRtSJ5znb9dA9sB2f/qGh/t9vzb6NMatM+Lj5YCnBcxeAzZ/ZvZQI8WXVPzwS/vc2YPs3
L2wyytwidMR5s6iD5nPAarX30eot5h0EBD/awuxbq4SytpWrK7g0mgIUvA0befL3b/o7JYpxc064
kMyN5QT/o6sPCFpl0MIwyIIP5qIxBnFBDWWhwynySNqoA05gYzTBeP4js0PHuDlNpGYtUeDg73V/
5NlG/UvA8d0WcHOUmC23cwJ2xX768h+7f1Q83235xk0ZuRSk9eceIqFmfnEQvgqiLMDDEB51Nocu
WgKsnIZEcxrRxQ0MY0X+NuY13Is6uc2rLbAQNaZOvQBSxcPGzMdzzCNv11ejkGdmN+BiuBe/ySP4
WKYU0Lsu3C1fN4JbYS6KwwK0vbIOAsk1hfUv3ft3z+rmIBvtWjVrRfEF7+B2oH7meGPfWnbNErP+
IcdlixNmlcW/3Fmu6+r/v0Hat35d1yiGSgh8MZmDoeUn5Fobd/hZpWDfmkIVUk1DD6fDfbHC7yEW
5T9W2Xc3fd2b/lOBUCKgR+9w3ZyLkM3AgUC1UT9LlrRvnaEMhJkIY4KlO/3A7PhHvZh96+MkidnI
WkOh5r1mj+7vv+82//tTs9nNcq9cLskMEtPVB0WWkfxZP2qzm+XuKtlm6voE1tf19C9XkW8ODnaz
2sXkM2ZnApUu69OBga0PhpZngETij9HPnsfN0rNLbCiqtvS+fZui5s+PLnprjFTCOdkofHxsw2vv
xcC4fnbZm3ZPDIXHjBZVNDieGAKyfzhXfPOU/Rt4x3T4QJRposG1po0HerTgXehJK7Xqn/ko2re2
PmZvz9MiKTT1z/yR/OzV+befnN1iYGtgRODQbAtQH5r2vz/nb/YK/+azczMOt/Nrt1JUmwokJ9RX
bd7Ef7/4NwvQv/ngTIZIYQEV8RWtVfN2sX72NG6dfbqldICM4xFLmSxXvnjw9/v9prq6NfaBhUFv
wo1rQSQcSMEjjOsrcOYu/VLGmb3+44d88wneuuyYbuXzscQPASx65XVgvmCD9WXJn22lt3Y7loO8
EC7h6eD2sghcm0Yt6IZ/f0DfvFDv+hX952Thjk+ryccLdTJ4q8H54R9V83fXvf73/1zXh/GpWBbc
s+lE6oOU6d9v9/9+5/9xfN8medqjcljFlN4b0IQtcNgrwUnT/FDCrZfoz5XPYDxCVySh1Vj6iGgD
Eq6tC86lYQYuxll1CzbX2TV9EIAh8+jztOwsDD1FqtYnu1muk/597pshyJJXr02ry5+YsGN/cdN2
BSprpdSdIwBmoQ0Ljaz5fVVHkMoAVeFtRZOFNIeDC/s7vdZ72xhB1XyQoHYXLubncBcW3jtG9DFF
l8UB9bkYueR1k6613prjEI9wy/ObiKzuoebLlpX44+mPg2Hq+LRSnuRQJs3iTsJdPrPvfRPMBGFC
5/0EOziwC37//TE73nW3+F/P+WZ7ggSfUlRfCk7oIzTsz5l+csA3IiBQtv5Du+D5ZG+qJKnJrO3C
xmSsht0iXcwwdt64YC6vNsI7Nhmc4MFPteEErxlG5V0w+59XVKJqd4MHMZHZplcLEm3FFWgA3NiB
KphyG4Id/OmynvvqszTfIX2AwuGxweCwsTcrZs96SrQNHsvKYRYYqV5EBXjehfpoofuChVFoSxnU
IAt7WkMHtLFpmVSYbqwgJdUY1DufSI121d6afs01S4WvUicHSAKG9vK7NX+XSCrRaluCl0HPY50Q
Bt4NZrY9DYduq80vwPShcqenSjbnjoz7pcJQacakEuJ/abXhAEpZBo5JZcFRVT0vEkzp+W4BZZ4L
PIny5GEmB4EaOFLwFCvgD0yme5n34IDZmzq3Q72Q+3YE5/Od0iWY0E51eZtUa/Wskf9dF8/tquN2
2Ftu0hqY1cMdcaJD5OEPlXheEYWsHHUhcGbobfzPZjGDIUuMyAJhfFrMAMugc0/wwQp0t3G7MRjk
BXEOYVNMsWV/1P3BWZyodJvQUvSlkT1kiuCk467mwvrtwhYfUVObgsHFXs1TYqxItoYmReTyXvfd
lf1lOfJ+mcfIh5JiMkkE3kaqizvwpj3RxDUM3z1CQ1XM2xksfO7VIWIl1w4hCPm6JRBY2ScE7EU1
6OjMqRDb4IcUt+DgR/dgsswcVKzrgDE27Syys2FLM5nMyoVvKNtRSD1ZpqGpEnHujZsJs7axyOMa
ZIVq0Gnvfo1zlhQF2zRwqjRz66PhoE5DoMUxoPWFEbuFGTX1wzJYV4uY0CUwyh3qU21+Ft7dAikD
QNIQcAioqQz5eSL0vWk75k64XHWHawYy0WvNuou/wpMJExQnINAjEHJk5XjsMPjtdSzs1wXxu2tx
8GAmN21Q6t8BLzv7qzpQdk/zP5pDrUlBSejAbHfaUNuPhlI7VqVAlDAXzVIHfAv86EDzBFM6j7kh
AwcdtCAm4TV9VNQAXawBCbOPVb0+Tj4EQT1oo4YdNHhjdvMy6BcDXyKoURpDgmzOQpG1oEqJQHIS
DgsE0Ih9WZkXWOoFLsKyyMNKQ2IiwExdRaKsnQGagzvmoLNhatmB7VtDBPDeVhZkhdu+tILcs5CT
CNM8AWXjcCgWncAFCkZ+cVk9VMIHceDPbPkBEmqo3JEGpg/AifSMFz67oQW/IMu4d+BmAOEOEltM
2GdJ5022IskxzfDLR7HcSwMEc85CvAxwrPYmFMOsAd+e4TsGGDlWL0QMcCayoMUwN7XyL9xhD7O3
B31LgPbcFTuFEJlOJ+7gHids0J58JTU0gRW0ooWMjA7WxyVKKzhuYWwC9mydV3E9vmoH63MCTQfW
6LP1B/6HoWlAgLXYUee892C3jvp51E1qFB5mr5fKhwmlvwE5iI5VOOXIjryKH+dq165niiOMFi9y
Aiu+fP9/nJ1Hc9zYmqb/Ssfd4/aBOwfo6L6L9IZJK1KkNghSouC9x6+fB2TN3GJWSZzoRSlKIhMJ
4LjPvMaV1q4oJHDDaucqQXWuW+RQORO7W2iCRQfh50qmN3nMNB7shQOuX7i70T15Cru2WqG/nC+7
5t7RQW+CsV/lcfAqouTgB3cp/XXW0nwg9jYAKPXV6jO2yGw9Nf5Xj25XAyw4ddOT9L85PlB4JlwD
fq7HrWQxAhoqWKLCeYhAemQYuuTxdC1LcZ+CiR9T6MVDxr4cud9SjR0xGOJqmwxyJZthWdnUnu0q
f6o6ue/EBaDUAKo62ilQh9HzlNnGDI9N96JXpzA5GeLJ6YdNlHMqDzQl61mAtj8aFsf+j7Ep93Vh
buPoFqzhevSyE1WupcW4IVtfxXd2gcIxNMDGBV/b0Dzy0p2u3FNlnLrqpaQj7/fLBr8g2eDU4xfr
0dnb1bAo1X3jfKN6sorCblXKBzv9acq7LnrCN2xlQSXxCTra7EXBY5jwgTFqdVNF10WNrrt/F1UP
abhhRW17j6vZSXjy4/G6xxMs1A5xr8DSsQODwUWpdEnHBSIeqKY4quEEO4c6E8s+BTyQ1tG6jW69
vDl2GTwNsDgSmHcJdlMSmVAwlK775I23Is7A4QJg8YMv/nTHbawEoCPhdC9m511U4kaz7vtw21AT
hko1hP0+0Q7KoybsnmJaSAUg9lmGKB3V9zbnxOlec7h54Zhs0na4aBRUN5f1Wz56rr4fArqsNchO
jcmaCAFfxlvYNOlmS1stHAiFewK1W7v9TEHvTQLjb2ITeZbhBJgnehBi+qM7Xja1vgrZm+sKZnj5
0+qjbUZo1QB0CasMSyLo7PAHcP9d+1Jb9gHct/DnZKS3scfh5t1VabpKbZ84z1jlLM8op7Lm7Ju2
A3QF4T1sllWg7ao2BxXuwtW8cxOQoVm+kQ2gKoDBvw+5LPtXIfPZY+VN0MZF0FHL7MArJrDeEYUq
bwKj3dVauQrZjGEa73pzWxbThaM/Vc4PMLALI5ErlXeLYIJ7CRGrAOUxRDaM7CscWxYTtIh+gkCq
rUurPQIrDIebqEjWBQLuMr5uM0irkXGsZyxhQYBKq6+xYMWrYplkX2L9pkH4YGr6lZOba+GNK3LV
HykkVDeeNqGPJAZNg/EGw/RNDpEz3PfwxMLm2gbFZI6YJYj7DmlGBZkk8k5J8B0orV10h17eRpxT
UZ+tfXJJp1WnKAaRRjXfI7KCwEafIY+xSeyhTtcHFLj0RVqGUMo3FZT7nu50BSiI7WCqvk3lES0t
IiHoyir/KjSEpCmWzaKurXZhl/5tw8Y1wgQY6o1bnlz7sqpWTXhj5NNORPuRca9hc3k+qGIt35mG
vwScRlxw8Iqtl+yNvl5KGawmtjNbgeeEbOFYgLP1Ym05VxmbsijbhdHk7OJAPiESmc9We9untwH8
M+qM+VyMDW8KgHIoZriVuwljAlBnq0l4aqa4CJPLSfvGkQEis1+ZRE5FdztG9En9jfBOE4dnVd45
k7Pyja02LPpbVZ/KYVp4c69FHP3pxsi+KP3ajqs1ZscLiyZ52J5a9VjDy0z2A9uaJFwGJ7B4w8Wj
JxAz7lP4zUFsIob2X995/YMQN4H/0lXHMPrqwa0OmQsp88+0Lwv/xa3gUnHh6EtehbPjNbEGG64D
dZ+WFm4Fnu9cB7BwBgVuGVuudQsRsUrFlyG5yemrK3T8AdqundTYu4a+caR3iyn3OnaPGKM4cbUp
CuD3hnHR5ME+I/vxgIjniQQ5xfC4IwXx8iGvv6XeXR3e66l7gCSEIKD5xRvaR00Ux4Qlnavvkxxu
Orw/8THAdGyVYcNV02Np8y9Www4hIDIE+cED/WmGvADY0qHm3wHwWtbQRDvBITDe5KmHp8qw6LzL
EffOAqRb+ezpt52RLyqIGK5Cv8C6t7FgS0PYsiK+sIr7Ltm2w2MUj6u8PSADOBuFEraCwrLYGHXz
lLEUzeIG1+EFiwwOPDxmjBBY7M96dNsSXghG372H34UPTdM/V97RpCtsXFMuIdxfGwCJm+lkWxdh
N2wdx12hANKI48j5kVrfIpgOg/tgOa86ln4yzNd+l98qy7/PIGuHyIyggdIgqr5qPaDxASdQTP7p
o5S95R/1BFGHMdim+nevGdfOQBgAKnxZWTsr2I59CZP9qNPETCS5b/01jnII0TG4uRZSOzIMXX3v
aPVR5Pj0lUFDziy93UR4nbf1Y4DctHRbOFjB1nIRMqAPIuEgdg04z7RZ+7AOaqv8Ilt3j0L9ZQ+r
X42gWpNVKpEl1CHe6e6yx7IomlPxnlAI9n8rr23I/4F3ObNoEE/xnE0zuHSf2MZ92MoIC6RTsIHQ
VJID9HMwh8mbqw2bALhv5g8rB9KEqg+huDDyh4ECmpmMEEWmZewRkcPl0KVzW0y4bszj6Y7brNvV
3X4+hIyk/BlayS7yzCWU86VTQYiw7kZKCCnVJg1K1pT4KwgfSFbswxYYtNwNw6GOnCtlpRBrw5Np
IpKbACosm3XgbyNEV5w6vfV0a9vAhPGr9tKzzAN6hNsxADrV40pTDbvJcvaqFcc6YT6yIzlYDfb2
kwbtx8vYoOpbH4B/VX3rKm+jUvDNX7BJLEbvYszUXRL3O90BeYgQzifH2S/qB2eFQphLvAw408cR
YiG86KD6pDr9hlz6u9N/VuD7U2Wp1zvZW0Y5HJ22uWczu/SQ6RkkcaiJMASeWyPxv5MC+nRekWsg
BpFLyGXHSdOv4sHZi3p6CJyfketfut7P3z/tL2qu5wrH1eSW4OclcnyJtYgJgmaIcl/kq99f/g3L
83fPfFbktmKn68qEplUhzFUzifveP2QG1lX9z1C781udxvxe70EaN4eeM7Edo8tEXZaf2u+++dP9
3R3Mtc8/vXXkvnPJHOQJqaNMMOyNMYUPUq5Bkh283oV1gedhfjXgShDCdK45q1KDUya7aIojUNcB
VQXHEP+7frY8K1sGEMHCmNbvMdC2en8/hZ/UFzld/37iyrPCpZIZ/A3OqyPk+0WJxy7VOHiJO6AR
dyTPkEOyIwEQxhjJMqOvnYXfywTZd30lpvou50SZAmtVQlLjLFhbUKUHeAtJRvp70xVPpm9tbNlu
rMk6BEW3DrQnC4R4bjpXbv7YF91y9MN1mj6Uk1r2MWy4Yl/XF974kDXlCnUjF0as3lxVUbRMERWp
KDSX3rXpHBx2U/a0ZSEvYP6V5ddYtJTX0LbBmmeAUMbuXucQguJpqYonpEISDzbboelQ5BYrUCBt
qggeoclrzdeAjXKAcTTk6VxJWHpavZhVBsq2IKp4jgOCxRigLgIaSQMzNHBOjRz2mgWif1bqWDvJ
hSvWkFitCbpieRnk+3r0ljYlQoM6xGCmuwghrpi0IG8g0+t7q4gXCCXCUc3H+6jJV1Ub7JXroLT1
pEzC9nAfl4eCEhvGRaH/PA0/s9w/FhB9ygD8NCxGFFoMc2v3Fy5y1TkuATSBLqYpvKzCkNOYuJ1T
tdcj1kq68gcY4D10Rn/rbXxbR21KMdRQX4enyDJOWf7TzMtd4oyrpJ3Z/Yci+BJW01PcE/xIeINS
X5NyLouQEweaXp196eKTEZ8AiiLu5EUbd3wxU309iuhWNa9u8N0yglXRI8qYKgofEblWvKgMsRyy
nVbcNqpYTWbxs6+zXaNN5GxPyjoCJIfu2lykprlGz4RE3lqiqrToZHo9QSbv4RtV3bDpc48CUnIB
4e3NYdwPkieH1nmQ5Di4PsYUiNuZXolAqZoiykjqmOqXwXRqiB6r0b+3ta9jVB3d7FUFsGrtdDWY
5XqEV9D27qUVmIfGN19CkwoE0ARXvGqdCfcYk6raRjOvwGj9awRvC3Wxtti46GtkqXUdKfFJH+QX
zRx5dqaUcdQxZbyeqKOjang3+MFKcwBJBLDjps96+L/Yy891uVFBzgxEhPpjE9+nmN7a9YULrfX3
O/kvcrxzeW53ykhSiKSOudhFPh7Fw/hZ/vj3+5Z9dkQoXw8tKrv9cahPbXfHCfDJhX/R3bLPdn7p
mnmfKSrlLfIQnTehDIaIHNa7mfjsePtFs8E+281tlSV1PNkMLEyOIm6wbZaUyw4RkiVhdB+I7Zg5
7DPh0rWcT9rRvxrms30+m3ShxvmxquDZVHNkCKcPCYDfj/OvXtoZUMGJgyCdWsbZtwVO5MfBaCCg
IkLX//j9F7zRDP7mQLaNjwdy5DUgaW2TE1CO8069D6vwMi6sF92nSI+HYMjO2ujfVTeQ3iaXqffo
VKQks68chDtUllZtgXCYP+7igoxW5C+uTPcNfEuad5uq09dRlBwzoulP7vgXoyzP3omQoy+8YqDV
CMNQBrQVZH7RJ3dx8NQXj/7QoLLmP01IclmIfrgxmj5KQ9KsWWg9uKUCamcNGcnJBS2l50z7HiEC
//t7mwf9b16mPHuZtRfpqMs51BLBHXKIjNQHf39le366v7n0ucB3SR6stxYzocmi69Qet2Xqr92m
3xty3ObQ0jS9WNR5skK4HpUf1Diy/MGFIKRT1PaznRP1y0h+0yOQlLl5oNu08AIwqdEyVy9+xM4d
35WzUAllTV0nzMBjVcAQ7tGC8mvktJBLc714VzvN2gyeYu85tos1/LhdMcYP+TjsYuDGSXht0szP
sK1t3W+eZy1rd5uFSD9Mw4s1WLfYW1IlMD95K79aHmc7+Ri7gV8iyX/Uk5wiSLIcEOLGOo1O7h/4
9f/8PvyX/5pfv7/i+l//zd+/58VYhX7QnP31X6fwe5XX+c/mv+eP/b9f+/ihf10+dxDf8/Pf+fAR
rvzHN6+em+cPf4FXFjbjTftajbfw0ZPm7fLc4/yb/78//I/Xt6t8GYvX//nH97zNmvlqiGhm//jj
R/sfUFlmCPp//vn6f/zw8jnlc/vsR5691uHzXz7z+lw3fNzS/yl01zQNx0ER1ZhTq/51/olr/9MQ
liEcU1nCMK1ZKjnLqyb4n3/Y/5SOMF3XcS2lW+abPUCdt/OPNF380xW2JfBONVxDGaif/9+b+zBA
/x6w/8ja9DoPswZijnnWdJbSMGzd5EKOMh3HMc7PstTURWaXkTxZkTnWqDFqbtUiljhWwCFz6XPe
5/SjWDeFhVFcG7ZmgzBNbwCITC1Zr0cj1+TB8LqOxnsD6IhCsONjyWONHXaRtYSerTlIoC6QhhLY
zQWW9xJMdY2JvVH7L5GHUeyir2sbkmY+pLOsWlqVau+YPWj7ad0gpKF9a91cFC+KplW1xj/OMBZ9
GMxSA6NDXDdQog7ukqn1YOA7hknbSjo0YZfz80+7UG/b5Mv8HGKhSSRVDYSGtcy58x0vevBmL6SX
oldZPp26JtbToz/kCakr+u7aXeTGaDqkaNHetG5UeNHaAgrK79im6+NGJYwK1aKs70SKklQkZI4O
pZ5JZMEKAAonpERa7c42W/KDcBgg+IpSzB+JQzmmxypxM4ErSxRBz/S0wDKeehX1+Q23yb/IMsGb
M7ZK+sNWXBHxVgYff+wbp3BQb1K+dec1gfvU1hry97EsurCCF61sRO9UG8UBqWPct68m5NCc+DPT
UbsyC9yy9kqaJsaPnENiLbRI+GvKvvFwY8KVLF+CskHpxRytuDh5faLH2y6cPP1rW9n+19JKYjTn
RG01uwZp3Bpm6GDXG0/YgmVrZCnVW/4C68yQ0VEqf+z3YY8Y1UOajkl/pU1TFL3iDCIs/H3rDLht
ZebDNq55dU+lFvbaXe9ZsnzJbEtHvT1KMlR7c0by2KvJrxd9W0TpBm+T3qND5JUPgZ8H6T7pTARh
8rjASziIYyMmSc5DO3s09RYFLVPYhX1pi3JsX5OwYKwzJDviH6aoaiRiWsuKnnnPwXRTB7J5G9ha
UFRJCkdZDy3IfapAqkyT+qmy/FaiOZGNTLSYmJ8AM5aCvnoaFZNxRbPADXaZ4bmAAUZXuVs/bALy
soA2brLQWeXpMXFQa8UoO6jNVW4ESXDt1wkvr8tysMXgQBCiaQblXo0UU7Nj7LteRwan5EUokFX8
KrpZpc1ws8TdtYk0IR1rccOCciKt2cvSBpwfjBpP2zkR39cx2s1t4dhQDrOa0GOlYaX3FesEpJ0z
q3M3emE6wUnkfW5sMZ0Mil1g951+0cegJbZ6MzHM8Oj4MwyLdHoATtZYP0YBJ3uoLDs+vd90Vk9M
31aayL2qYOD/URKdxIPTGig29QmNOUvCNLvxdMEoCLIKDa0p7EGXHQ1LXlwnpvZVf5uRvtH22XHy
lFc+5VUcDTdjloTeGqnLWNtlqh/lAdOgXvtWx0H4I08QwkFHyLei28xPPDNYtHZIIXghM9qoR1/r
uARfZdj7sewK7CKERncxKEykEQszHhamHsYDNVtjpLLrjWaCQnbsC/rnfU4zFjiO8ve5DKPp4f1J
44FK7E1rxWb5UiCTzPyXeiMO+diIdepHtfjWoY1sXOia3fdbtDR5VaQRPLtHGSs9Rshig4jJLM/c
ur7FC3NGqxGPQ0N1t/Jd9O1sIetj5llGfFRhgniSyjN2Iqfwg3Yf+q1JPmw2OVXOxGrcL7lfZbNS
aQc0qvTN7gbIDXI1dSqhPDe2zcTT9UnxdurRR/qCnN4hRhjAsWynlg15o3mTzgoMC2ZRq8WFx8Lv
4q1HNzJfRK02kaz37Y+pMPLgNizzaDq0nYBHW3VGWe9c0vwFInSlue3RLKL0nLAgT7o7aeXtaPlh
8NxOZqBvsbnzPb7T0J/9sEiocQVxlQ03ScRT7bMhZy5rQ8o+avXuyOKBIKrMA9F1lB+gwgQZ1+5n
wZuMQlGcQKYedTZifSy14IEO3SA35AnZcNkpL0IAqtMU7heLyWp9/zqqura7sB2s9nqkzAyadgm6
dR0gw7TO5lqx1FPUEGPNvqChbMpt2CaMT6fJgfB6MGywJZoaTGADI8DBRR+b7AKhavjTT7SQ/X00
R6Pc1rWPNgxTUrrUa+qaWnVoaVAPQMC9/3o59haKlW/ra6ywTT3qvZckd3ivNfL4vu4aNsBxpzw9
RG0O7od7kxWlojZg2s10H5UGNYIiKZr2chyqWNy0SYZka2x6pXmR1yHXYwcBH4FTudfAg1kVbsgq
9R1ofdoKbHbn3Lit67dPxEwqvZrAGsQn0TsUHXU6Qw61K9MKvV1gdY6CjqRKxud98Xdx0XH05W9X
LKeCifn+/3VTdNrdyKnOkRqbwE6nMEevK8xlXFzo4NqC0/t2lbwdfInrxBN6mvMy8TuPI3iQ5CTj
BuXheUEPMSL+VJ5rVTZoHSHrhzbzn0K5P6KlP0dHb2zDfycSymFLJ2hzdQFQn3DrvPRpMFiGLbJk
G7fN7CA/AWLKwTuKqywKayIjp3fqA7pJvN73gXM7aZB6uJ13q+eA/T9xazQ+1mPmO3I4QRWr33As
U76lPn+qDSuvDUYUbMvtWCFvvXapMCEkaNUzzlagveehNlvP6bt/QTHNAmX6tnZNK6FHZqHvBeTD
s9Nkg14FevBm06CcGlU121Uazwr3dYSD1+A0utoP2aw3NUZCbLNCp33jO4MpMDYfcFzU44aMMRZp
Xm0Rhws2lZ9Un0GfzwbAkbYwkKozDd2g+Kjb5xBUdD01ym2Rt6lMmYUIwrJvE6GSd98XnbARco8M
r783nNzubgevo3UVJzXW51FdVOVV1chx+Pb7SXHmv8A96dwUvgRSSOFYHE4fqwGd5gBRb2S0TbkZ
b1NoFto2aVojrOimcXWj8iRTSzENw6uMTQJQMi5LxJucXc949BWHw0+3jhHIF5PDe/frmCk+qjpW
mzYs0c7LzRj1n7ZMahdjNpxJTigEehXiS0wOyd7lzhvV7x/rrN/BY/GylRRcwMBzi6zk42M1FfEP
5kk5usItZ4pUWvFUwyaT29IpWP5NVxT1IVdxaDzqrUPIExmCuG+oKzaplg7UVeS4xXgYA2mrLb6l
uMMBd2Zn+ORO567Tv1fl253iiqEMXZE82e75pKgCZqEnvXyb5rBp1k2gEePlDvvBk+ZiLrsMI1k3
NGgnRJDq0OmStZZ2or7x3MQjze4s/VinJgC71mkSc1snEm3NODHyTYO0U459XkDkG7WzQJoR20b5
8vsn4GY/PAJiqkBRWL3Ktl2H+XRO3c0m30uiGKW3oPZCcxuIvojvEx8ztVsL2sp0yC171rhGFxu1
9YRptA0CDGbtBQJf1kMoqspcIVkVh2t8BiEga+iDgzoEx5BUyzKWDA+eVanC2lvlYJ2LyEVovuqR
zJlGr5Urv7Ka9qUwLHCTWtSk1EdbME7YgSThgVNpurNyoqOoUz9Q1oRIYyeXoemm69HNS/T24tsh
nB7tbpY6I4Jbcqw2tGntZdbYl3qef02mmVgpNbYbfWPEwSYHbckJvRxUjGv0XC13yuYyKbWbtiDn
iOn81gZd9ma0l6nv3oghck5mi2Ry6iKCVUirQypsjA+67W76qcVoow1Je3eR0OthDRn31vMU+gbI
+AAzQNjOzgZvmRl9Bogx7m4o5u+ntNtnmfwmi/4BOOOAwg8qSbjB3Oooymm2oxYgPCmDSUm3QgKT
FRbiuoEu61dbV3gH974dylVvTP514mVd812o3I4uA9oy9fI9FdJ9x2nu0qK8rDK040dp77IhOQ1K
XSsg1b6pnWi+XPkCNHJoauW2KMaXtoqPcgB9HLrI5A7uc53J6qaE2LW1KytcmVFvLewWwSvfBOEQ
jGhv8nXFQgdtKMoedz9DrDozvg666k6bQjS/8x/mSCPJL1W9YKZ/qQIgmzqJvewDYBb+Ac7GteYB
XZVJezB0zBWGLvoemGCHS0w+kghUoFvRRqrLSwJelHZx4Bljde0P4zepyTv48/WxUB1Glv7kLEly
zYe4rV8dSCuTtJz16M/i5Yn94Lj1T1EnQO2C9ofvV/eG2dK8MLUC+df+p+FNN1IBfvVQLzKnFP1q
d007xbsrQhJNbXxUDfiPogAsRlvt0NuTsYrKsmvWmouU5rbuiIiXfalrCwKFS91ztiICbGqLH2zC
3QW5DZLeUYR4Z9Of0MLYpFZ0CtBXX0S1N61UgyBtauNHUyv1HFn665QUN2Vs3tmx9zj2vCVUXD10
3kNdrfHFxMsstZdCwwCR7mFLCNBbZfhCo9YImeRVjqtabU71tqQVSMZgSZJF/NUa7yIvtQGpZDRt
1FVSeeiX4ZESXgByrJHX14knV6Gn62g/EQKyecXRD5qF4AUr327CntRxFkimCd98U1EanVJ/Qtvc
8RrpfXIsnJ12BBwcdqCYOXsdpSv9nKHGBNeLtsHqIw477Gwi3cU3CGUElN+wNRiDXSl8zubVKPFK
QO1PY7ecJphRKNiHhrHrQV8SNNFyoM4ph0DdalbWPtKfbOhudpoJJ9SKkO58P+i6aUASUye8pmHn
FrK/hHILOvSTDfijZML8VEqYlH5w4qEaxE788bATwHsb5WCEA3uBXGiKbEBgaeVFYqWzM5dPfaDN
Ce4YDsFtFyWRglhd6N5zlEyRDzwpTjQdnw2pu3KXjqGOc6ccSOIa1XNWBm8pvIIa9zq6CS50SEXC
Rr4Yw4po28E3jt8pEOK77YC1lzt9miasW7RW978WkHHrK7KoDpaEpX1+fH7stvPsum4IDniX4MW0
9HM7yWZycl3vQOFMVkaJIY6Fqw4TQMJ+Z9kNCDX0b4mjPOXYFqjdmKy5rzsD0PiYK/Qzfj8UfxkJ
6RDICiaWJaAKuGflabS33RIopEGy24r8wTRNkMtaYmEtImxKO5sgaaJgH6eR1tGM5tj/pCn18QYc
SeHTdEy+n5jCNqDQfJwK0nZTw0yC7GAhPBBFC9tt5+eOKjdch4aJM4IJaWi8aqpSdugf2Yzv71/B
2Rqbb4ESsBLwvxzWmmudRZRVpItKw9pr30aVcu6FNmYN9bRpHO7HqSe6RPDR7W4zK+64wbIotWod
cppZu2AqdBgSoW8+1Hhdy0NCnO48IlrbW3gS9zrViqPdQ5NelG44iW3c11V9qpNRmSgNK64N340g
tCzMYLQ+ebUfWw7zcznwTE0q1XCSXfsvUQ65vjSHufhgQSk4oXPeqYNMMXU61BWWOvde5zbGJx3r
s5yB+S1d3aKULSTz3Ca6+jigNPbrmBoKqc+ofPk4wibircEVR3vJEQEC9INXFk+TkdP5RPUzbU7v
m1cYBUI7THAj80+j63kI/x2zclOKgJVdB2aQcqy/ZJJRSqlY6VW4fa/ugZ1iYUepQ64fRDnbgWNn
bDh6kTb+dy8b+3RRTs1U/qSzUKNAR3mYIsLv553+sU823xStCaXPOYhLJ+CcTNloYxjpehxuK5pE
zXek8bLqRxn0c7EH3QJ/61eUHZam7Rni2jM7Fe1gcprZRZolAsU+LIYwdrZabryKMcf5bCT/slMp
w5aORMWdg8cw3u7/T8mu3unoOQ9+vBWpi+VQo7Kppr6bZ4hHK98GIu640qi/2KNpI1rgx42D6YsE
mH1U9qDa+JMX9qaL9+9RZGJZhjRdYeiWsiz+O1uoZh+gj5h61sGMOnKD2uqb9GVUoxMcwqIeqq0b
RV5wjGRUhTeE8G9VF4fXgxE9idR7J6GYCkZdDCXKgoUF6wzBzsa/DTSz9o95MwbmFx8VtBwkUY7v
QuvJsd3w0HXxZCF/re7zNJq6x07FZr4ic9D8C6pYKln3qvcRf+mGIf+kV/uxcf/23JSnmS6C9cwu
fZYbcmwRH7jCOrhjxEakGoNNEGC/299bBs3Ul08m5l8H3mS92K5rWtJV1vnEDGNLM7yYQiNYLWlc
KqGCft/0bZJfkR8b6doSZgkq6a0uVfIrcmvkltdgtpSk/5t1wglhvnXqTDVPx487SpXTtDFyPdqG
Dl4dhLRVgL9Wn5kn0rsKBgEF8rog+E08pZYly618kZPNlld6OnfV+iZL6r2INTkWPaFP3tfHdJKN
1tGFa5IPs/O5OnvWxxv0MSaw7Mgb9i3uZvZzr9le8aQZHaGabepBtqMphUB2m8t8PQYT2lV1E9br
tK97e98Fad4saoZ2G1CYS7eiNSDfZDmAh9wEZYlyaYY5w+/v+TyJpx0Kcp8RloIz3Tl3s1QyNZIs
j32qtyN1wfeiA8SxsgVPG4hgQ18yXZVJQ2iQTviXhLS26k8OKBquH/bl+c0x0ZRrcAe6bv/lzcXK
KjmidLG3o5FulS792flvRAqXyheEvdsqTzhE6gz9dX12YnHlATQX52ZBPRYRGTOpjatoGiZ8moK3
Sk4RdqwLr3HmuDcU/KmF3kTdBrlJCrp0LDG32ORZVoYnO3MCl2R1/l189jjXB7dl9mSileWG3rBy
6cx5HOyt3nJMV1VBcFK5Ed+Qxb4Ue9bE7ALojiaOL2VTXJuuJo27+cG1bRQYcf69zLP+mpfQGtfe
KCrEwd/u0y8GvtV3Ztc6nSqwt6nNdPDvKNrbNRzAQnwdLImrVMtxmSPRHFrt/TjYWg1Be34Ev6ZS
fq8LL4t+ithq5lNWWikmJpaFXHhrihhjmdiv7evKGrQEZrEeYsbSBnVw0mqAE/VbpOnb1CtuCxlA
Chs6aWFaRh9yW4RVbY3LDAWZfCPwjI1PNdmwtrQTK3OA+lD5yLeNtHkv7we4gYqNcVW0nPTrCPgU
+3FsBzp9MSSwr5lWRkUPM2qNq0qGPDWWXhONg77KaUq8R+76oLn2ox/MRTfNLTsRLCzmzQV13WgA
Q6J1wFT10Bx52NAO+dx7vDjWPbNBy3zNXvcQaeUjYU6pL0xDEuFEyscyp7Ecru1mJbHtFFLZXDte
jPGc9hYFOS1iEutG2OG4oU2A4Lyn+9QXs35kGVcaCeDV+2ffq51ml7MJk3Az/4iDGD5EZJko70Np
Sp3w8L0iOqiB6eI6k1c9ujmqdJtUb0oJW9/zm3wfJ55e7PK3t5ZqkpvTnbCIfvZD62v4e0+BsdaR
GIh+Nn4hIuYmT79qrdn9r8RMA8u2iY5ZgmkTCfCtCJIkXCs0ZsNT4CfZ7LxjIEw2wexXW7ytuvhI
US5rD0RybX2npwrbFWeQ2QA2aYptmFAJZZC0BESZCfD9d15SD2j4gxzYQ412b4bIt6H4vw807Hnm
ogYKXe1MoPqzUxMePfVFVam6PJmRqswHM65mdy0GrA1O2KuZ7T6GOeTSpCvGMvopy9CzHzN9MPp9
PHUyOwVCAsigLKg4xKcsYt2HZdupKz8IQfdmmYlc7/+h7Lx2I0eSNfxEBGiT5G1ZVUkquZa6pRui
zUzSJX3SPf35WFxge7TANM7N7GwbDU0yMyJ+Z/kVFvd24eX2DStgbDAR93V9BHQ1oAslBZIFI4iL
bN+MI4pSfCll/9KUDY9X+D0rQBjt4BM1Emcg3V7OyAQR5/It5iw1htkxHEYBschjvj1zTeh5vbCu
yLEJ7Iy/H8cDzOQW3Lb7WgQNn4LjBmn3J0LitSn8vfJhu6B2tYEdBLWi89kpV4ZeFSSD65zmPA1/
BNpF8RSkfocneedvmRcyeXBEzz/b2qvNU0EZ8i11iiZnMFcgWY8k9vdH+AjJAvsyKywly+u1AOYY
d2M9wgFZUFx1nhy+m+fC6KLs2WgJWtrOlFb5sTbKqX9wFJPmHdjgjOl4b4U/3bro/KPTdG38Dm+8
SkhpG41CbEqynciSqRWqDlEId9qZOrQiYkdypoIUX6NAAuMpfKfjOBEYSUd1kD3nhT3izctyLk5V
pUhMykd7FGfkG2O1XVpIdCES4TZDph6f9aAUl7xJK/Gnkut/+tLQCj0etLNwhGhOP9WagT2jZwKU
Oq0Ply+wtiHJRz9HzbPddDAcftRZDp84M2gaKxXL58iBGrJJyZ+2tjIC1gHLrggdYm1aGB+WnOvl
8gto80v3EfdeX6NCCkPsLBTKRt4wTgwNU7f0zhljR27LSTnJuXX9HNNXnXTa2ioIguW9jPt4eE4N
t38WpY8axO/NqqEcFd2L7PuAoa2nQax9anPaTVc/9VEdfu+y1kxOdj95h7ExCwcyNqUkelbe8C6L
y0ZtU3OIuj1frfoiiCDqt5SeeHk0k1b4WsRefT9EbB/nADR6y3iDysqdBX790TxGZJFKzy1pg7P+
R5CH+uQ3VfMHBOh/qq3QAiABFRQeBcX/dAFKMj+nNPBO5WiM74k5Z8OW0G/GxBURspjBcQhEeECM
Xfv934umK2/z988w5IWHIY2kI4TphZ/ZWrpuHKVG5ZwHTuNhN4UDI2QIfpxWYTMugZIaSPJGO77G
Pjwk4eSe5q36XlWCrYErAkEnNwEw1elsgpthNbn1m0vhERxMsyC+xlu6ubGM+Ilq8CbMHSsJYYiE
WaOGZcakgaldxZ7oh5M5LjGG1vQ1ZXyF2x2kI4DZKktF/2IHRvIlkhmgeB7HFMFwf/jJqd+zG/ZW
XaGKBo1Rd5nZZZTsSWRDyWA6AZiErotbKfwGgoI/wsN4AhsjmVeopPkVt+D0W6MpzPzBAON5sfUU
vtdCkzrW9tFwniDbXaywQFNguVGFYJZv/WcfGLPcq3rmOcRXHpKAozCdKioEVPJJhDF/tggBg6k2
1U05eOH0ETBY/fbvrxDs+FPJSY0OUOMtzZRH3fm5WO+cumrnpmKEbRtV++4rxSiAaQgXtk4jsysc
22XNXPykbCOL1NKU4w9p2QLAy4km9ei7oDsnD3DnbyPr5RKiEkbzHgSUXKYkjVAxbcwK+y9isfL2
a56q0YNHIZz04KLmCRGMiMLfpxWeDRtDeS1pI9oFPVm7lNJIvWGfDtzHhoGoGz2E1ejIl1aHJgpR
AnjllrALgV+xFm15048lUt342h6tTDg4cnS5bONN9WOuHTWdpYc7oulEfPVRXgJwuvnc9fvGm1P3
YuauKUCcU2shd3gTC8wdApqtpK+tBNiGQdiXrhiS+U0XscPYAbLCg1/ijnMM4DtluzKgvNsIIVll
g/QDksmiRP1ieWki9q48G8YHoyQoypjjbRS7JK4ZIH0uko5Gi30XMkA/Zak1f2c1wQF2wdIh3QWi
UbveTiHC+DNxx38lENWA3iOHNybbgX9f+URlVvPfbgkU+zt1hty7iH4UJz8yMrnDziV+8hvcbo85
GRviaHk4FcVcmCQZBtISOhdvrpc3C4kmguJmtgO2k+NQbE3VAKGlDVaVdm7S+Ms6wmIytNsDUwJx
MubGTo8BmYuIgCw5xUiYarhIf1q4n9YtFotYpkI4tRnmAQV8GgJEQyF0r+bpEIuaMoVpOfqfoo2a
5FkzaSefIYH9dE/YEGaZOZfb3vYiT06Vz3ad/D/bRy7GsV0/EI4lYK5+ZpGLyNM4nIbjIRkKyiB6
7Z70cKcN7IPdOtbFUDlQE22KM90kjOkLApBcre0/XMbVyP/3DdkzTYfxg+9byNoEU6p/dt66YlKj
ZO0dyFE3/jYjf0T671XqwR5kienMZOjpKLQXFw8Ohlq4UrDiChLFm3DM59vuCrBHZsvKW+dF/nUj
8MeKPTpNMSK4jdrZuWhRTfo+wlSkvTSTp4sX5dtO7ewgq3vTJZyquvoBXayo/jSEc5Zb+P0WKT7C
0BKcdEu/yZTh0y32kTRkR4AwnhwMKs04hGFCmWuSkcl3De1olOS4VgU8Mxwo/G4RoLmdQtZPu4Y/
T+2Qec/Xvy1ji/inNBnR2wqQOPBcS0XejR1WHunWkTOUN4QMPrhLqX9OqbNSwu0auJ5FPZrlV5i+
IektZWRsBtrx9uLR0zPBHkKzB9C2mq9eXwiDDEAKmYzYyzx/nVqK5rNdQAy4c+z+VY61fPeAZuoN
B04+fwWwoji66nnuOhFjIdkrythwjinv6P/ajkSa3O9vinAehw1s2PSlIwsm3IqkbgJykcxFPmzC
s8HVigtMu0YosroDtHpBFnKB8OkIYx9s+HX4Q5k1KpWE0lQaMXFTBPywEUH6Et4bLGnCsPouIhrb
Slk8p9gqeiDBwCS4TGtl2ge56LKjLJm7/SDhNN429UhS0VCbdbmzFcXgqUwIVpvmskx3uZGTcRl3
MXWhNuoufYltk5JpGPoYGtxkgCITfYMegRCj+Gdgq/RSTGQSPDZhPtsM2pa4vBl4+CSSKH+yCLjk
7TuNSxs8q4ARbG75vzLRsGMXUxsONwa/Ou9Ms+M8X2uNdVO2qzlIQAhTSLFAqn5zUs6Yy3vgneW0
r8Vc3wnHa+A7LKRXKZgPPUwi9+of7AYaii38K5Ldw+pvx86ksc81bR4qmtS4YWAguofWJ7y68LUY
DmUbkcfkGkU5kaqeD49G2qT9NukFFtYYIJHMFXWFJvVpotS7L8fE2Dk0oQpAt55eu8JglJpSWkx/
GDl9Grovs1TADk79K/hGzN4yGPttqJ0rWhUbTjAAN1beWMyObR8+5o6snnAs7jD7QazmU3aV32Ob
IpesydTumRGRZ/Vj6CvQbiotWN5HuN/Q0/99l7eXWebvX3vIeJNMNr552DtAcsvv/3Z5Q2flQ4a/
wdlRibNXQWcWt8FgYyXgG23bHKZradjZhJFuaKOHSwN/2d/kAoec/dREXngnXRnadwTjVOMpI4wu
PrWFbyF3SXTkiL3bcJTcE3Ks+KHrYehzrs93s+0M7kGy+v0vUxbpaP/v9/a5owKBYswnfIAWk5fw
uXh2hDKT1GeqmUPBBTu7HmNjNeCmIWZNiJ2grsEPbi5Gb19CJtZ/UFBfu+T/PtwFcAmg74CmQyAT
nBnLFf72cFObGcEA0/pIHKxCDnytOJQNXekA42gsT2lhYOcQYrzH2W4G+YjR1FJU9MwEGqwoCc7G
GodQ0J0KWZ17hm/kNZX2MN+0Yy2w/fYnDo5QlSEebkrgN2PQDDN0zGDQHWXd+Yzd2ALUTOULc+1X
Cb+s/4MdKtPxT6soCAOHmzWZF8BJ5on/80ZbODj9WCTRqSTXDHzdstKCWN48Te/0mKn2PcwDBct3
Bf1XknjjAXm+jRCN+A1naBburFOU5f042aZ+qwsvgxYv7QTum0gDuoLCp0BfgrPEOF1QVC/EYCN3
Wlj7lT2zqcxXAq3nt5U45YO03MsKxLRXtGodqRpKwEhdCdduCOWcXgQML3GJWctl/1cVk2L5jAgD
98Kyd3V/Vr2q0705wwTd9NeuxgwAJW7LdoD7LSM5wEcT17Leg2ULZ9aZjYmb9fqw/U+ln1dquVo9
z5P7aMErqX82bmzqe7NoNcKbyMnpea/EOxFhqio33pR07UfGWLd8cEWZqNuKM7t/jprGDT4yyCTs
nDPD7uNaOK+LaJKKxVUVg1hkKYVmXelFvHrLrsK6qnuWAmDZgj3GflC27zKEirYPEKrov4ygNKov
Xig6Y6dYBOhbutQyTqgbYlw38ohqHPIdUzSBK2G6XzHMKcplusvadkrJmFxoFGiXWZRFPFDN4CW6
dOwrTrN+ACs8sl41IyXee5lRhmIHMGF0xKFauPbFrnyDNMm8o1laX5ZDICcPumoE0Bpdf4t6X/vY
b81Tb483TOm1T4LCleyeiZRWCxp5rqYNpGpOA0yzRu43S2AJHdNhCDncVxrPmAp8fRJ2ieBgrRTN
lZO+Ntrsgqge/L4PcSOEZ2UkfzlVhOqlmCeLDT1w7CHa5T5GBCNxZMOcjNuiSSEz8/tWxoLSQwsv
aaFWruCp8n2eZOZHPPnQSSX+udrsoSB2BCCHD048hNR7V6GIaKBon01kSOW+gtEpjmh/svZdJ55e
OqciH/gfJDQVH4Ge5PL/JqAPcVxP1alJISWvxzLyfl7+MgnjD600zgLKoLtt8qENTlIqxuZM0BrG
xVt8QDviDEpYxdmGsWQ4YvxqZG28YcgLPWZl9s/0MPyHDZMAzntIsqV6D8outZ9wB+bm4vU5GlBD
+VN5iaPau9aVzbvuKjIT3my6F/M8IuHx7oMmdtWtm/sBQwVTT352P9oRW0QZs8uXmymPRNBTJ9nu
vG2ohdOzW2s8Q2OjiuRWCduoD6pKbfSd2qYeHWVHPl1n+HV+vy7/lYkjQuUvCp+kMuQvW2l3fuaD
6fIjLNLJ37hQqMN9mxhT+zRQhpPWnDICJ1Ouy1usRIEtyh+lVORZGmXT5xgD2rqkgnGSmaudsmpR
+zCydJuX0FTDc+bIRN3HFCeb9fPsnKouH7JWW2+ZaST+jygmsPhpUJA7nhnw+gyiJWEOmiDAYsmS
TSpyOeqM73M7OcbsMJL0p55MkMWGj4ebzDeaeT90pG4qgx2luU5O62gHZzy7vCX5cNJPGn3MBnQT
IzMo/2LeqwXXOPiA4PZh/Rba0CuOdV5k7A+O4KzRPlT5TeHULq5hXbpssuFYvYsrB97FDozd3im4
eqbTuiaHEnb3Zf11ZFXgJT4NNp9tRm/DPCHQvb7BZc5NCKyuPJvkdACs+RGZH/IEKu4RMQdAV/VN
eEFqfQmv3Kn155HFxCGA0iIK3htn6uPbykBf8ZSXgTUf1zHE2lQVvcv7IOiaxnZZKt14iuGogRcH
1FmnNIUAi+dQbuOfM9vm9A7MivYo7PQcvYaNLTtYllLe19RDO5EkKQo6K8RuatVwVcLpkdXkOs2P
TkzMO4DBophYbnR+CwMzLG8K0FDrbCZRMtA4NHZHQMQyECvzhvEAsqN0sUqd+q9sEUF4+s83e32e
67/DjWQzjNHH2Yegs0f1yrupowO15JjsZTWExnndaPMuIygbPKvCMwQkDpfbxNC3EH+03mVFDje4
zKzcvi1VYAeb/oos5uaU0YZAOATxWzlBgclMpsQnJFj0FulgMjzMexsJXyD9np2uHHp2Y4T9/MS5
tBeNmSxtgV9eH/W3XtWiOt9MV9lI75c8UD/1+dupO3MoMjLgL3tUwt1JmjMB72xbcUObaZgMH0Uw
MOyaePjq1jGZPr4EBTo9YmOX7R55Fz9i/Yi7cjACVJF+Jwhgnzk3w5yd8dxXhPABBtnMSPDTzZs+
+mpIiyN65UfbyD25CW2qtt5HEBGBY0sv0I+rMiqaSdu4F1CpnG7vXWsxFSSCJ0EoCE8C78XMxNDa
wIB3s25vgTeEfOp10HYcW1HCjrc+nAFtBXx53+TiYD+zFocpQ6XQR7C2N6mR82b/vda1Pk8Zl8CD
Zci4MNo81/usUuhKwzCttMzBUyg+kCdFbBCuylSM84vVsL8zicPLFPXbqP+mDFnQvBFLmGHD+ILJ
VgbMgAHuFGCJs+KI0hkpm//9Ov3P1wlrxETiwVzBFKHnfuYBmE0JR0w4zXmVnY1dRnlQ53CcMRDM
KnFOLa95KqVDzQu9W4NAwV1rjmhyLbIg07nZrUVB3uplE0Xc1ZDNayt58LNwTneL1C/eYxrOWQcI
Fw/HzjDz6SBnu7NvSmQPoLRm5xRHpB4RTB1hZkfkehN83hKK9rmEpxnyRdu8pD616HNLYZJhgeRf
l/XBbIsMlFoLzo58TEmKzqjQX1NVRSzpOnexTc6Doj+2VaCL51RSOZ8VxJeIoJUWW2nC+UJW1YQZ
ATihWQZYBhg+DaIWzCfeVs7JMh5oD+6qHF3L2gnkGUHVdRepumjZVNfB6ag0dcGqnCqsgABqbYXJ
sEeiObc75Gt1fbRNXEDe+rlgja7yrf9QVXy2+aNOStZrfa0vAio/KCxuwWeHIIVfT1yGwdtcJXra
/ftqWDTv/+w+LQ9+jRCAKh69Q7islt8apDi3yrmu3OBs2pozpLg2P/O1flHXsWl0rSOGThVMCLyI
jcfNxtD9KLuiVD904f1oAlpsrAYXBH+KmN6Sp7cw1+NoukshdeEfyFzN2Y1Tn90lSZu9pFrNuGDG
mYWNtyiX+y+E/RAzH8JbSXGSbq2wIpK8VfiQp3XEe2r9djlRrhrX2vLME/ZV1XSpIt/7sLw8RH7V
Sys+M2CxEuYQZNf/4Vn976PyfYcvBlqWBTfpc1aW4qYi5PLGGdTL8L4ZUSnbPXMMAsTqaEgvjehg
qUxVqqEqDFdWyb+/rE8iFiYX1vLxgoKFIoCi95lEbTfVhNq5zW9raavxNPlh/a2VQVxiRQpY+5DK
HEWZFTguiCOVMeJr6MT9zUqe0+tKQzaMp7Of4E3YKn/E1FlaPF+Ru1Z0W9aVbe06q2H6s26xMp8t
fW9P0A42XaMzecPQ3LU5273hjdGIlR9zpI8ZwOdCa/33O3aW5fff/h0yK/PEkMduMsTx/eDzZoUT
dwEJwLBvV4lzWmqRnqVVVfrBDchy2fmGl2RYl0p6JXgvSXnGmCAnqyBTSIlCZQUYhmS62FJTss8h
w8YuRiStVz1Vo9W8rHM0NJosXj8zMzphfFth7zI4qH44Gv4PwU8LfqB61D/3TptIFPxMLEYIw575
fW3TVi2+GGQxP8xqZJdqKDzsly4XkbhVjtlPfxgTX2/9n48Gyh6gEYRbD6aA82luVI8eUsIMI+na
MQx1tMToHOepDeiRqI8d68ZK+sx6sEe84iGeRZZ/af24l4RKTKZ1WDtyJ3Urf+fadoXPlhMYiOyZ
nwfizjdC9oTRKVS4lSktOew2t683Uz/WPPsimK1dk1v8StFDctupyKJCZrLYy7vJr+2zaZmdfetK
NRg8TE8jYf33tXEdg//3ATDbCVzTXcQEIcgsQ55PW5ebsCS7xa0Pa1RkXIOBqISBsuUtji8wR27B
YMMIQ8rW6T6ilg15GzlTlV8mZxD5l7Gxp/R73WiFRzssEUghK88sburyzZDMeY56IT/8YVbziS6N
ms4H0bliOqhcLVRv/9xylaKNMph7HNd+qyDmEdSt5pw7Bb5XJx//QfLERLfhQFfwnzu3NOaDGbvY
0fqyy/6Ecn/6zLikRZbhMSJ1F87pZ+pDU4Ncxm2KiHBI+YhXiMcsO18+RkYlstcyVynu3/2AsHLf
Q133zrIlzjNKsGrX1G3ODUPxHkpeySKKNivBrq8smFReXwf988reg+Q8kzFfSw2RbZUbjMUoqYFW
do0cDYcIjCsHn9iEAlhgQdnTDQIVNlf/SoMLRw/iljstoo71P7QePp1OmCY2vGrsKNTIn/HHGsGF
IJNCnDsVQNYa0FvE2BFNHT76WWxGu5Xcheh1gvczoE4iDOT6F1YmUt9qfKS9qI2cO0TtOn0u7TQA
iUnjCK1b1dbV/Zwzk9is4lIjsrgIbNBgj61VXGyoGF2BlovwhfTKSN5iuJ1GdxW6qOggHKROhzyM
I/GHlXZ9bf/9QlhpgUsaIjsnPi9ITT+fWJF00RxSyR/pofviS1mNs/PiZiZFjjAndjzjCluq6/69
tniidpKQjI8a5HXf1QN/aM6x8XhqIU/R70HhyrGOXkgDqkEiexgz6eJ+248wUIw0y5ovceZT+TUR
aMUfxNjoNJeP4/dbQrqCApXple3AuzU/J0q23Th1WhvyJNmD8mlbK6vsrVt/NPMMQ/xFgPmMdznP
Er3pQvRaOX1D6vOQw6vChu2MNb7ySAfb4d2smuamAK58MCS4xd/V3LBkFFjYjwxCRHVBaBu8uI5V
1ycALec9QzpG8kuR8YCy2emzk+0YTOQg6VGyZxGV7cuY9k13ofNjKZSuy7IIe7f6SATTIVLqq0zv
1muJRQikipkKlLR1SD57Btov9MgUGoCu7qU1Z+nzES2XlcCJ7Z8zJiwVVtGwlfZBjNPFbvZCfI6H
wXS6p7U6af1FHIUWehlbXr8ac465Gt/3MFnyI+EYf0MlmcjF5p/JiyaHz9+ul5NlYopeRSeX1Zkp
uHFRKJYnujIp169zItuBj9BwoH5mro9Vr3RrHI+hvXrlG/zhMXv2jRFnB7PokIfsPYHH0N8rh32V
Q3FY+MO+mbnhQ2t2hvXN1AHhN1m8wP3rK5sbl6+28ZSygLsb1MPwXLrwHKZkCpz73oiGL6oeo9dV
qrNW5QUHPkVlbbEdtBNEgsXPdBQ+cz8zmO/z3kzyD7NTZv2jceeUyY5M/qpk4RePVicFVqam8Q0E
MQxP605VuxWLxQxjXhZQQ9jdesrGKN1xWnaidQNb5UNeXEEkbRPXNO4jXUd2vOmuNNh1Ak7eMZvT
oDod38aztH51mdmrY+gMeE4KYkcq/PSWkMGN49cV/8z74IQKuK1/dDZUgGc6nnC6UU7MiE6iv+HW
VoawKuJJ3cxZZ/ZvK7W058PARhP3/xYDkSstNmXH9Q5+ooPkRTZdAMHAxBPivnZr5rUY78Sp+Gan
A3vayhd20CBMeCxNyXTKo25xsBl6rk3YXxn9iJNVpFivz7b9kgduvXX07GJRUdlQ4lyfSIt4l3f4
emZ4fWYD0uVGhc5f0jbibctRsh8qY8ECKx/iIQbRRWbEtyqZqjsGpfO2syWvJnPxRKrw++lyr0OJ
3WXjIwwmAqJdr5Un8Ai5z8MmuniJ/9cMJ+2ggqaD9zQ+Z/3g/ihTA2Jh3QYvsxw1oHc4nmtPRIRO
jua9kQTQa5DYgHM0co8adr4YThwf6tbXT1U7DVvTnCZcL4wSK/1gcvx76gxcBiPM9IdK70FR0IIV
hGh0oTZxIpk1SW8yjz/aVM1nP8GP32EEtC8mt7m34jkmLVZU7je7T8wfbjpir2764dYkTAYSjxHf
V0MN273uHFK5RveYWnzKm94cijftTtPJq+sv0IoIZKGMKHZRVae3ml39tjQ859BzXl0ajgXMJSO1
Y+DkEiYv7UMDlXdJzdYfA8fltjWn4CmqjfSbC/x+guhkLWkRtd5GE46B2tHmrrZoLYigIJeebjQ6
tsZ4zqx03MdzHu9FUgw7WHKhuVhGmDdmQ08/h1Pu7BzbIZ6jIG6JTZgZZoPm9mzYqT5QhrVPRmfH
p9ChzDLzEY/e3v5aq1I+BHFlH0IHBgvb7V1pJI+4TWJ63xfjPkonNPN+4s704XNxMCccQnZxSTYP
3aLU+wYQM4Eu/mpCuttOMcEMjmXIH/OAEZ8xWPmrLse/zCgf0Xe7N0kaFN/hyJuEZvnUEi+Y8MX2
doq8r5nfyxvPIl0GejO7Dc+5Je5mVPOmaYfHGXrSRmIDBaJa2FhNYti4xyhhPuqp7MReY1bR7KZR
wUkv5iDfNsCwX8gzQ1NuZ3N4KGXlIB+ZA8x9CGuLPXBIvQRZDwn729wKNO8Ox2w/x80N8lH/AyGA
ufMsFd4QDPxX45gSc3VPbCO/nu4Lg4wG23CNjzJz01e0Ofgq9XV3BxqQfk0N7VcM8O3i1o0If2C0
/V11EMOkUwbHAiXjDpF8UGMGoCnpfXZe5Ch4uFc2k0xmjZG584PGfyqB24ddDAHiOdWj3EIF4cnn
driHAWZJCiIcdi09yF9D4j6lmRX9Uqk/PnoVSWFQ3sdvupeFsXXEEO5Lyxuqr9rM7K/RHAb7kK5Z
EMY0puQ89OEdghhaiM54jpDa7CNmlTsMVPVGx/4DacwFvasmhJRy3zAhKFa4RkOa9A4ST7HjRPDE
KciN7AIBtz5injJ/wwLQg0GMd3PT+/MrhNn8VhAczteN5TF59S7UE4MQehHh4mZU4Y0vZrCl1INI
Tm6M56ebIs/5Tb/r6r+V9OVDFzKYt6y6OSsp3tykdh4dKpIcY9mN6xbtHpuWYRtonKlzn4CR2ple
EPxG79RtpFwkPaSQzMJdG6n+Y8QQHfewST7Gk/no1lmz1bluTulQdSfVdhaGaVCtW0OizS3msN/m
dtYe+6BMdtXUv0xZHj85nfgr6KeR/agPT17kTTfONIY3kc4SgiLp+AAD8vEj84tDC/x6NySJu7XL
0fouamu2N50e+i1qF0zARS+/OA40EMdb8jC6QdlvtTdbF1mb/WsRps1ryEn9rByZQ1SFUHSJe8HE
k4Tcn01eFEdMDJONx2eAZt/PjpUVImQXsGACr3S2XtJPX8fMIwVl1II4o8kLvtixkIcoAlOa2U6o
smT6Ecpu/jpX4OsLrSvfhwyBWFFQqb8VLq6iQOtshV1MNs9slOCdg3kIimp40SK4D9CPnBykDI/h
mHUP6HPTI07z0Y7F7Tx4SIA2Yx9Xx95GgE7git/fpYkXvmUJHgRh09pvCIXjg5l6zk/NbPEEVlj+
0q0Obv26KQs8+Mfm0PhFsa1MnVwAsF0S1aaAoAij2+YGfbKTxH23mYe820pXfVeNqXCzTifC6aPQ
uDOmBnf9nt4J7XF6tOMBXVg44nkwVv1FQz7FfCMO7wsZy69uR74KOt/5qwYae8/kNa0hno9LJO8H
VtJZT4pP5u+z2hzwIHdAuDOV+z+H3L5ACinei8l0TqoacMoVTRkCN0pwSKV1vINKEwK5IX0+WKmy
vntSUtdFhtjng23MG1saDXS6QLcmzPfcYX5N0h02HbF+yBzSwuqpLp/yHL7yHtlLImk/su6QjTJ4
8f042JeVvimi0j1GVDNfSffee9Lp9/mERfsQjDTxVhVuC8vDAKpgY+eYrJ44HdsbPNamnVBdeZdR
i260I4mhszJ14NDJD6WTH0KFZ7wbg4+O3kwn2VnoO0SbHnlOFwOaxxcLPlm3iaCGXIwqwUdyJq2K
2T2pTmmtxqPS3bsHcHPUUH5PNila+yKMHWTUmLhkcfU+ssWgvJnmXeIJ4s1E57VnS40fKGDFPTXF
ZRrYF4CCjQPSxFO12Ker2qd0pvzcQodrbzrMs77TycDmIs0gojgjcHMosY4zp0PYYl400FDtKAH8
nUMw9HtdRvkFYxeC+myR35d9a1xYlw2VT0c+VSfmS0O2escZZycgHOXQ/o00oTgG/jRj8ykjb5N5
SEQmx/rpydT8KpTxJuzsQ5faudEjrhYETDbVq87TYZF69PEe373ie8b07AYJV/DkZqX4Ar8uwQ6D
GJsC0GAj/ZGOIC6HB+XW3qYeg+QnFHDvGEaW3pFesQzUpiA/BGT5nTgYiwug2wiZlXki3HrOp1hf
MGsxmZwqcQuvtL3knhvfBpAansOutw7C1zmZmmMTvsDnaKabtO+Te9OV7iM/K0Mb3DpAfILRFeTd
Aos1ignhnQ3on8W2Ngs9b7xwpLwcceJv3N46TomK9ql2k2crEfWlgsuwn+r6PXF9dugaEUTnKbGt
6tB8tMVkPrWlaAhhadRDk1n92Ymzmk+EbcRh7v3KZjPf41rNztzLdws1BvC+l0BlLj9EQEgIeQsS
n9QqZ0WTTtnSRrZ1pA52j5+89AAzabwIsgnw4Tx0VYrDP5NuglfSitozDeYX7MLVT0s0xnuhTG6A
wdwtWtfkixPWpKssjtzb1KJDKKDk32hMHL9F1UQwAAzNjxBjpfvBq/u7OSGqEteu4uCj9VuAZsVQ
ryATa+uqwdyHhSHyjRnI5giTge0sie4rVVH70Sm/1naU36uRYRCvw1hGxApOaObBuI1Sj3N4OPdA
Y7+MumSd+snD4E3Vx1jg2oqoU30r7Nij2KZuyOohe4yTAbMWh2/FJ+qG0EHyAsLevhVTTCjXjEl6
3uX3Hr3UG+6a7dk0nGJHle7/qBF5gTBG3qWPUwxRjaQlSTDI3w03tiM+B/y0i9gM8b6R02b2uOB6
dMhHrgBReowq/ecJw7cLlPDxWERkookhCO4aDU20dGx0YKqZb+2gbUhNJHXGBAG7BW1qcNZxMYhJ
LXE7hUW4m9ripxktUonCNdtDYBMw5sl22oVgWeA3cxC/WirIz6lpWLuomb1DMPs9BPYKBj2MwN0w
Z9+ID48hobXVrWQTK4gqK7pdZ3e8Q6cPX5XdI1xLlvRlPr/ubMGZ3/uo+IbNPJrVI1y69Etm+7Cq
sOjbQljB9DzXsXsYUz09QODt78y4WXK6skq/z5k7k3NWc4j6ab5XHdUe7JXu7MZlHT9nWnkHsobr
nVTt25SYwVEkvr0buvhXVcvuNR9V+h1qergjqTfeYqpgb5EmJCd/UMbeoO1ONiTjMC70/4+z81qu
Gzuz8KtM9T08SBthauyLEwhmiVSkblCthJzjxtPPhwPZTUIm6UGVq6vaUoMggJ3+f61v0f827RIE
1ZRa8jhhurgMTQQtxyAhfk0kpUtl7ASyQUPG2qdHFuWTrOervXcbW6u+dj1WcMonqele0Tq1CK5q
E8goQd+RUEVtkJunBRD5Xu0mbn67MDZUxMnZ2yGZKvWsxB2VQRF0AK8D8gvIJfHxMRyHKTbc8wQk
C+q3knjQQ2tGRrPvOCOl7xe75VLTm4bRV64i5NXs/ZM4ds5gE88ffBNKTX1Pj7v4oOlNDANZqZX8
A7V5ScJeZFbWMR9Vp/yYDVK5bnqTI3XlYhW5r92CikpNMXD8QPGEcoARiaLCCj65FxMY28CLjDa0
3ihV6JKIlOBevbCB1n/XeUbHuqG2eihqEalXS5d4caoGfCm6p6PnzW+XgmfkJFZzSMoKtObMEKRy
BF+RWhTCMr+9LIzcKrwhjIL8XTtiE32jNB13s9RY86WKGowWB4wwHpU3XdOmVGuxpuQ4zoreYD6v
8GaeEeJKWYTVu31wJ4c0r0hm86s8FWFSp+md/ejgQuIhI1b5vFgyx1P5aDphZ8bUoVyzFEhGEbKR
U2oKrtc9q6p5TuA2n0GnjtK4xInSW28WO66L21l/k1Y6LI19Zp/wVW1sKVfWAEjzXTmppLE6Wjke
Rx88kiBqTunyDwI71HQBy9GID40dUYwmc4bycHt6RctbbxGl+e2uRFqVncFlpdK06FhRglKci2JV
/jmjH+Jb8rnz8SpiX4NGd8SyA567t6gVKZFsqh9ZSN2oZAc90thnL6icG9g7w5lkhbkDgQ1XW3zr
Bbxn8VmT3VzyXgyprzRNfqMA0DzgGA530BAatpJV16jWykLpKBpeLIoTNWARuwlmrYbn9uUQ7BtU
G+W+QsvkXPcm9YYblvTmW2RX1XSOhoh85YYfUV76yEOxkbFlVpFguJQd6ZekFNDfgLH31XMM1E7o
DSClm7OXfwlzbZDAnMnq4YJkx8BNs3Hl1BwnfQDrpEeXgxnQtCZsWEmusmwIu7MK05lzJyJTv9P5
HAThMkk3HivYkuNnNeMAd4O/xQWhOnNh2gMSNCKT9UqHtDwZIVaBKemK6W65Mh+sld0EQwWlt+tc
5DOBECm/NT7FtnH29YjU/ePUa7MeJyno40gz0onlkqU8BL3QHxZZrIFIsDtLXI3tYpqL2r4w1d64
Ubs00G50l2Z1g6HRqJR3VaSMA79LRPEvCBQkAM1Js2ykhaph2xzFa7qVp+gPmso6XwFYAwqWqsM5
dyWPp7HmaIVas7qeCptKFWk0Qpaq9TI1x12gqYekRbi9hwIyN3CWZq8a0e1/pWnhrr9QF/o+0lZh
mkIXFnSzp+2xCmB/y5uorgZZZ9/RbMbju4jFimy6aao+L151x6msyrNOnEaUgwTK6/AB+5vxxAEe
VMWkIuqnVXyhjk5PJeXU9V4UDWBiZyEa1QRI0k4B/AF3Ax/QWJaqybEJTf1FG6GDugCTXaUfFP5b
j56pLm/9vt8HWax+nkoxYHspFfj3F/4wJ/Dx0ZNxiwF0rlRXAfop3IZm2ex0DU5OtGdgoqxqyi53
rxxjxNirGzIwzjScEAlqzIAYUeZTARcLuetF5AeV44lEplYHyGIIh8MicGpi4qWuAhkjh6AFxfJH
bRXLRuTL3N37MfrfG2eSxo/MJ/T5aBgdca5ROlXFMXZBWP+y+al+AikYRRW9moFfFJHNSehVnIyr
RonC4KqGRp4/xByAMQSd+ueGGtMKh0PDP5Ge5hOdudoZOkStyH6J1+jD6ZycsPCT3Zs1wWlTAIDC
kCpKcqBQvfyKFK8uQV6T7UUmV55+7okjKs4WZVntKKGyh9iqVldW0LpEVjpDrCZHs5268H65T78p
T5pHK429UVHg8JS9bAhrH+NZ5NpI9kg5Jc+xIDi6lnrziqvhtw8UoZzKxwnf0jJpja8GzIDtj+aN
LC4DbInTbaKPU3wxuPVMray0725AT4KvJBk4VlHPBj9Zghu5f3kOXHW/4agIB/gMtor5JnAmrAg0
HZjtLLJkz5mKwOtzlXTD+9Eay+aK5VgfAdl3SUEsmppdaGE2/lBGE3Bx3WIF25N0nUKM5vA0i84E
EatZ2cb0E7qhO5smVtGDVAylUHav3PRvE7fqIKFR6YDO7DXtlPfzSG00C48xWvuE6p1IGzOHMCNC
D8w0RntrdM4KpfLbMwogbbQrRgrRO/S3bXiGUT5vvcKhUnFYmkGv3NlT/wQ8GnQEiLcxrDDvMOet
mvJBXZlUPfXucunIYflvrDs3CEilXDpIC8ZkWaZdLUvKiwphxj30eOOBpSiaJ0gaQfv/hFe3yuvj
ZVuAIBwBdFhD/KOtMVi1i9MChaz1C2w0qbAKP5lWrZ9Bgy47AMWByG9QXBEZFwOMcC7Dyh6Hm151
O3vvwNqYYV3pRPpmId6XMF5JQnUrYChnNrUj/A0VkWwfU7YAnGFO5gRVKamV25yevyQSJZEeThSx
BhQXxRUQWNT3yAjq0NgBzLWNb2UqjfJH4KgKXYSTney1F/Tbt6NDU1fpttHSnoNaVsPOEvrocpAa
LjuUX9eDi+XrbTlVNiRMZZBUl/U+dWgMhjJH4NxHbcdGqg4QVrtkDejveLulfr7kXBC9UnLazmL3
wRUEMH0kus60PnAGMsczmBrqG3YyeUTBYJiaczrRiXZVIc0Y7+jWwcRSoQ81Dyz7dXfN9pSg52HI
Ac5Rma5mHJakmYEBYKjISq1qP3WvOujCn1uMm+qRxh4dOdTasbpnGq/6b/CrrerScpQ+3xVODqQS
fTyBiHyzPF7LCc6cQgT5B78gjY+Ly4x431DN5fe2VEedTqIvFWKuygSfdVCninGROzX7MTI/aMLb
lQAbveB2mtFgP7ZoepvMx8wO2ij+04lsyfbttEomJ92xJcpqOqIarCP4S1FR7VVoLdnBYn6QXghR
n98z7QoCZmXOJ3SumCLKj0lQIZfuuS+VRnlMudDVleTSGUupnFHvYguFrbl3ryLbnih9L24RJRwz
2yuUzMcnvuwrsee11FkazlAfdWMaglsdwHO0R8WokOJFvEVJN4xm1pXP9DFXvDiZH1ENEO/kBNjZ
90pBovWxb7SKDGGBp4JwgkjWhDco6Xkfm0193rolQsTMzlud+BpcFQxqAn9JzaWcmNicvS6YhRVc
XidxG53kfDpMJEHcuVmctV40WQaKs6CtUG1bkbyTVZ3H52hdcogGsgmx7seoIki2al3DW1xLOg4X
BAXUbrC+YZD7IAdtSg+/hMuim0joqIeRernf4Nsr9DFPv0ST6KJ3cSmIEc6zonDejPbYv6Yp+03i
CKUUTrY62yXn+XA1xqCNpKx7LubHIEc0mxZNdSc4I7xX1Dllhv3MEJ1TQU+Vh9bJsb/6gC5H3klJ
ooc1SNSHcUn+wiHCJ0twpk35A1dKwMcJVaopD1gykuwtp7jiLTgep79YxIeljkBu75Sk1vtxbt2Z
gyLOsJYXmVfw4z7QQ2dvXTsF+tuX55UVCnSe+C2HCVWDy6gz/69ldGIySrSHvX7pnFT1ZeQGNkyC
0KJFFbXlsaLoIM6pcTBs8DCjxl2MDJUuo+RSc0R0L2TVyHOzGsG6ZorSigu2tTagej6u92zQRjAq
wmjr8yGd+uQOu0iZvEtTaoN54EfBKxto87cNvYE33sU5buoIVR1rdTqq9cHo7MTXLgeFRImLiYT7
wqsQ9E2Io4vk0+gwwgWwipG96yCzmuYOu+ebuhw6KjfFxIaO2iaJ9DcM0e46wxyk7kIjT7qzRirB
pQ0xejqWwiFsEwpp9GUhM3D0Y9JbzA1INNhXN+DzyY8QDpYEb2Ik/uLY5ycppSsDfsSktpH5xqJb
+h7VulEAN5dlAWS7RVh+5ODc0C9B8vNFSUPpf2cg2RNw6KFt3pBDXCivqAp/4wu4FnJCa1YUYsIH
Pr0aAjHtamkWIr0KwpGzZRrqaDuWFBAryN1kzrHSonQHTdjGYueXBDf1bql1P5YjYzG5HChNKuff
hiqzNO+Xz+tkiElaDYMSmnYcyftlQlb1WUJkApii/1nWqn+1aMGzMGTq1k/Skpc/+d8G+cyV0jWW
UhUVM1/i0wNWqPZY/QynJ7RPCxWKkGZ6F/bEa3iRiu7lc4ApRDu3s86A/nWSLb3887Wney1OnJx0
mGAgW7gCd/D6EXO8hOgpzRG1sYm4yA59ymICazaMv1O2A5KJThzLLqSmMzKljhTahPumnJQwuXNm
odslaGisTd1JYPjK7c1v+LHEjNuzQf5YGgIWFZDbfPuPNqm+XyP9QDRw2Z9E+b2Pf+RqsfOqxDwW
71pKnBfAwuLh0FgSzEIm1Ph2IdGHQutp6E9mdpkBEhivDQFj/ihlNOGeUPOYPg2ZcOqlPJULlnf9
8i/w227RtWcQr+ZooGoN+zeZ+ChHZ1Dgrl0ZgUjTQ6MrAceiU0JYlqracFaXqW3cliczEZtO2YKG
MQe0Y06RNt8XOWCQJj2OOpH6l1lCofHtLzn4CRKgQOpT3i21OjZa6cQ014K8jxSnrT3AhEyTCaM5
u1IKQ1w1GPPMfZtNUfwmqytljt2Y/Q4TIVjU3JrR/vryI1irBPm0LcdFWguxSaMQvpoC9SwCmObU
4iqmrlN9VfMyzY+aPoM0SKyeQ0u6XsnMuwANePNKQeW3zwdklIkmmSc/70jWn09HokFFB1khXqow
h5/oL9P2Df4ElZKewYfd7JtkpKIZBZGZH8KUfzaETEyReM38/nQhmBmbtoHCWGiIhCGmrFEpg7Qm
DROzhlR3DjhLTjavTB2y+gYBHuFzHF+r6BJpAOLvsu46Z2f5qeZclG1NjPNiH550aPi3ZETR08o1
HmmJnE3g369r2u9pELjsw1iXi59ERiX0R3jv1ANffp+nVfjxmETyKTg30m1FM+0Qx/h0TJZsGTOy
XoDfazjh7geNSWaPcycwjpHBbmhnBWoGwT4gQqDdqYGS694C3YxLx+jvIXUiCY051gUkl0S1TRig
NjMJRKPhw4Ivi9SYKoqBnZwqCUpjwVC/7hjO5cFvg6bc4Y9hgqot6hVnZsumZucQOYD6bzBS/7hU
yus8VZQLO2mC5HYZHQ4Vk+bY6VarvwsoRYnDK0/mdNB//GgsVLKcWnVBSgHfPfGUT6arqbEVk3ak
78m2pKKll6nhe1rZKZ8W53d1sudUgxma53oZxcHtYohTZYce2Tqt891AP5SoDCrdb/PKoGFAhEd7
g3ykjCpmhSrI9uYYkiAS+aDYkA85U/qrhCygyIjzzh9B7zd60Hztp840joXwnbslQaw48ZeXU2E0
aPOiHzmzCtuUQt5j+2skam66ZkdRqsXDXD7CsH6CUSWdj/Z48TAUiosNfDlDJAYCyTPiknhhUMU4
VQAey8aveoMy0dzNBfm5vxwlnflPy/1JCr4A2eTQzQXbGBXhgwaTt6ImPHKNcmiY+sGv9mhCK2oZ
/IiTh37hYPkOrLerTPUb5xYGyxzFcyqcLac9EOKsE4vinC0Nt7dwVmIkHjTqltpjWNhYLJbj42JC
XgzJCzsAwz8btgXekrP8hYRdBiY1YJeZKzkusDJO4DMp4JThx2m+ah58veU/G0rKPHfxKSdtAcDR
KHVRniKCy/Kr5SdPJfZs5RCachzxTZ4SJJcwu+Vz7RSXX4sNHt3WjMZ1leylYkYq566g1TWvb23c
WgNlAWgI+sQcThIXt6YZfQj1IIlke5aOcy6fm0JQo4+QD+GdQ2+FiF3HJfsd3EqWJABAzJbzS8rR
qbzr9TyuDnmLtuxYDtKGyUJpbf6Y9RJV5oGCsYbsD83vpP/MNGoNH1K6MvYhtIPOurAW4+fCfxYO
r1NN6N43h5FkKPtTKXz4RQXZwTjoFaUn9LPEkztrSDvr2lAMi247DiSnObIrSvV+ZwcZnccFBJKc
3GckcPIaHPTR+OdP9t3+5M/zw2TC0Zr1cxYk+aYPkWIY7dcQI8dns2vijg42ZjKoBRObbc4MVC7z
E6FjKetbWjRbfRevI26lnA98aEKQGM7Iqfe+suy6sWisZ8MRixwVPI4xLnjprAvA2SttQzglmE4M
tajmqAizIWHA2LTsH4JxKM9ZpcBGLV8L9Wnbue3gRn5TMRPWb9oKA4IX69Lv380cg+bBVJyZTZCl
8cyeoK/dXk0wAKBELvaAHo+r8j2PB4Gat06ij9S5Vcj5JbrUnasQEnU++FYc7P1hsNULDU18fmn3
VjMdICPUbOoc0DNezkEo3v+aISlzzLZd0aTsqosQbkCpB7b+fgTDwTd1yqMb8zphNDRVyBFDPc0e
tl/PA2T5hslanT2Iw8AvH8agTxvSvOLI/JhpotnT0tLegtanfWtDIJDvh5xv6S7A9AqGQDiGtA4I
NNIPFiSL4E4bht5CrostfPhq0ziSe74SYf5cUrhI8AMx5eTyssBH5JDghhQcLdVsglu8kAT6poLn
Kuz9UodZHp6JFzbYR2GgjcwNFfmLhdkQauJiPuIjoAQSwnGbQuXc76tI4kcTnHdrWRr+LVLo0b4b
RtIuCUU3sd6MPqsl3XfDLcYvkzDtoiNqm8DjT9lpzrJrgWQFMmnWDzscTxSsLNQd063BdY2buAQP
9XGpaySnWNao6zTnhhzG4ptEt1TcqKpJtJRhOwh5fG3sz/VCm7/WQa87fVeaaOm6PWqYKjy3GA5i
ho8YptiVWtLA+NMAkhBqfwKIUJQSmUfhvFOv7aTGOjH2XTV6zBRW41mUTvKr0rCz4tyV7ZQycdhh
JSCXFSFBEqhkzkbbNOrDMuekXTNPgcI4uVFnxgHAbl+9EfDByiNEIFl4gqXgC8d+SaJe2rnT9wju
o8ZJgrjP8Rw7WqvuHObYlDL+lFXntUNw425sUcF4SQ/jwkOUjde5cNTC3JNs5tYHzAPSoGg0gx7o
MAIM3iVlnvXXJkfXyDNMxsKVFP58cj7BAzQ9jrsL3ayAG8qoilMYXjHY1qOljFL1VJIyQhO/v8Ik
4hu1kX/qG9ZGjMNF/ZChawoPmkBBeB4PfDxzSGXP6UIB9LUHNSL44uO+7AGCwKfYUWGcB20s0TL1
FTUeh93KPBsg0WaZ5Ds+LZP8w6EeUhzpF2X6V0Dm8zCa5/jxjmwyo/hE8UZ03qQAXCZZ0+6EDk4R
nKd9h+Xb9PNbcgoJFFazcCreAtWp7HvAuvO78CfYN26iceDfAUEPRnmGVp4u4o5mbOL8tNVhmNK9
0aaVfLf4ekMNxN4+tLuMXSWIuUmwLvElGDBR5yLqL3fqaZuybCGWNtgSUzuo1HFRtqF8v/UnDjJ3
ATrH+CyrRGLe9yybplc5df0a/3/urjzedAGxd/HLafYcDYlfZ3WGBoNml8qQ55euJQ00rUaSXqrg
lN43nK/SD7ZJiK05FEN4nNw8is5JxA20W3b6RGToZRzlv7ITSzrH+j0mweHN4hx6eXf4m9fQNey5
T8RBZAaMceJ6ujkk2AY8jEIITFI7qDpgF3IcypBVJzehVaBTEMaIxWjE8cH/08Pj+hAA0ta+2ikV
zp/Lrvble/q9PoUpmAgCig/YVwlGWh3O4lLLi7YmRENBFl/f5qGdB9fYHorkjFQ+FfNgJpz+izA5
Pt/1MaVhBGkgQJTvVV6BcJkVFHRlrDoRdwpxTggATp3LhVSSptQi53ZFHMm9PiIqO8/ZQBfQhzix
WkUhHvyWhUDVhYK0FCM60MieUtoxSk1801lfhvolPGc0wYWt2AkqEceNzxqzkJ+Jp1QBfDHykUPV
3dtew2F10QpFzQ/KSFzQDXUc5mwhYxqti4zk5aen/dYGcWEPss0nxpD6LIfcp2+0dFhLrXZyr6zK
nQtHUdpl14z1OrnQRisivLhz7xu6SdpBZ4S9r1pnXoZYXIrrPjNzVO54rq1XDmi/hVlSMOGo7YIH
hSUwSwae3lYihaDZaftXhmJj8Gpw9hV7WGJk10v2GkA30rhrv+oI1IO7HE8pWclxabw3upGjqRnY
Hd5R20/s9oY3k5lngBn5SJ1KtOhmX36Gv0OduVVVY9M4H5g0hA9Pb7aPxn4WjlbXgz928Uc08L0N
w6nPcdIHA6XP6/LUBV9M58tZ4wTdoUvNFGudMr7/eb6bt+y/GC+nFvmCC9Z+meoTtsuKocXSw7Bo
15DBwyS9JTi+rvc9sjL/vEMFORwMN6imWQPsV8DdaSYD2KJzsi8a7XJpy4QViLcLwd2V1w2LNHL0
WfEyTzO9/DGoVULVlprAjxwiXneYdIflXfVr/5rzHNtrimlMp8Bf2gFIXIAsHXhD1F7IZLKkN42u
ivIdTDIdJNUchl2cDxwRdMUOE2y+WZOeWQq5EXvDzQncoWgY7fuYQbgzg1BRb/Q67vVsp6tV012L
AZH4fjnlAWRjaYiQzr+GXDHmj+rxLEyRTrc4FICmdTnLrNsVRqCyd1T85nIJBHcpcqPQScyKTJg4
bGbt71D6BwoDjbxUSklCFy7M0roSPbVFSMfJmFKWAj2NNtqEd2KMmWZcLbjtxcZadJE2s1P7Njpb
iNkaBhaOp1FbeV3VSbDENRb6PJu04mwqgEZ5otMRPC91w+WoJGdiU3ACIC3c6dMH/d/fxv8JfhRv
l1+5+cf/8u/fgFqgnwrb1b/+432R8b//nf+bf/2dp//FP26ib3XRFD/bF/+W96O4/TP70az/0pMr
89N/3d3hz/bPJ/9yzNuolXfdj1re/2i6tD3dBb/H/Df/0z/8rx+nq7yX5Y+///Gt6Ii95mpBVOR/
/Pqji+9//0Ob17P/fnz9X384/wJ//+Mi/x79+dvf//Fn0/79D9f+G71LFiDgcMxbzAV//NfwY/4T
y/kb/85UBu6dJUqd/4Rdcxv+/Q/D/ht1NAv8BjKp2YdMGaopuvmPrL9RLKbsN6fbcCJnOvzjn/f1
5P399T4f52A/9eMrp7grKkzmqsxFrCZHpXS0j60IU46Fk5SfOPGMt48ew68f959cfrV2xDYWzmGE
Qg7ioK7vB2tSg/cBveyfL1//aQzdX7c/r12PKueUZxJ8Tr51ZO9EQHaJVW1uHMV4/+CaZPrOhATm
v6YGfDIJ/PXD5snh0Q9reEcxvA3rODbIyXYQ/AMQg9Jyvrz8yzytJf91/bm6+uj6NOBVMnwlTj6t
NG807JfZu0GNVetaOm0+eoo9cb7KZFXev/wDn3n5xmpVosBa9nhmrGOfuvZ4iS/C7/Zmw/rw/xIw
/es3OrGAHv1GDhxP2Ow4bIeEbcslO1df35dJo4eQ+MNYv9G6pEv22IxzieQdIAywpTzs6/NNv+A6
JzDFH6qRUm17SEMHL8CakxKt6wTfX7786Tp/LQt//X6rTXlpZ8QsNZjZuwD1+h7Ummcb2s8yMTAb
wJwYejxU0lauC8ikCUVZCsdI6gMYzK+U3p97hatabBrIDDrUwBOGtrE36uKnLeiYv/z7PXfxleKr
YCIYHNkKmkmN/VktyEXygYC+ogF47urz///o40idOLIagwpNYkTRD5V15DpXqJ/ut938auoplAE9
SSjEMW3t/qM2VDjE/cneNrGdiOqPbh58ZlyWeiWOUNim6aiOCvBeqyyK16Azzz2d1WSjY61yZBoz
2RQmaCRpWaO5QxqQvgaZembqXIOKSRsdBDpb28tSjEH31Cqq7qMBxEq9bJXQte9oPBrWxbaXsZra
KBGA6W6IpQHWbVtvm6gJ248ZOKGfm66/Vkg2jtqpw0iw81Ro5JcHpgJbJ0qa+pWP6ekp/F8D/ZQa
+eh1uzic046qJYohSjFnA6p27IODxMJRRaHpbvwxq/nEMOFcwiawPUzRenuOUQLPw5Rr6Xgso3YY
t43rtSiyKnpkYmPmeCW+8PccTMI3OZqy9y+/i+ee1WrW4HjsaMg9XE9XoFamTW0b8MJlUX1KBEjn
Vx7VM+PjpKp49EZCqJ6AkkvHq7FHXSjZpL4hoKd+rQ/43OXXs4cfIb/mnIIns9Jh/Maj+WBNRXl8
+Rk9d/nVvoXTXwFa20K8kvIG2jQg77LjHPvKufO5y68mjy4ycpnK2PHMpk94B9IBKQt5Aa/Ztvtf
jefEVUTFCcPxEKZW+QV+iByiSmxPw9tNP0BbbU1sXRqNpkBqcCGhf7QhVL4do6CS2+5/XU2z5YyP
QJHjlXi7o3Pk/6O7CxP8iNuGmLZal2H0VTRga9ujM1uaFw2GOmeH/bN+bW12/v1m9FQeefT9yyCm
/zzwiivUS/UhDui7vM0Ugu0ug9YHRUdih8w/p5ljfOnyYMhfmcmf2/OcqKSPfnA6BnjZQBR4Reqk
5WUIBI1O2wQiHCpQO5Dzvstb0mtpO1hlhgkbn/fBMgejeNerrdVtfMCrASohmtlOovheZivdwYgG
G+MxQICXP79VOfNfE/6pKPbotxR9O0aVXrmeoU51Ad3e70HE+tOUnpeUQOWbgKCmn4iHhuzcnJxc
3I5oY/IbHYpc/NlJKOW+civPjOXTHT66EyePRVkMkemVtj+7jif3RzmOQ7VtHl1XNDqttmiWBqaH
MsV5ECw/kJ+UbNs8p85f76Obx/KVxxgmXE+knGTovznATAgak80rn8Ezw+BE73r0A5qoksi0a8dr
YZrp9BnqWv06ltocVKcDGcJF0pUUiSarDL6V2YQK7uUv5JnXoq4GuIFcgbdcWx5u66zblZXeZDvZ
meiPt/2A1TI6mVNSdVZtH7tKaEd8F8GBxGjlsO3q86/16LlZvosyrBonr6Gt6005mBELnMkrk8Rz
D2c1OBGQhMrIXpKOZJTtdTSIB18W+saPSn967xxLoH9HxeTpnBt3aqh9yuHObXyvq6UTkXduElkz
eYEt25tO5irrZxVq8cbrr1bOkJp0adRy8hQ/cy/0fkwOPuJob8trpdj89NEYZS/KNuHqra+b+8FA
IddkWrTp3sXaKOfkCMl7tGbeDFLaJwa+dot45U0fPBDWp/eOXb0mF7KZPNLg0rPGzYN9L8zp7OUn
Mw+b34/qFNSeXj334SBOmjJ4CL1/cC5MejRV9FK9drBf6038+88eJeDTn2H0JB/GiT94BgMXkkQR
HzWzSDadl0+lwMdDltwvwxwma6CHL6wLcoa7Q4wRYuPTXw1ZrQUS6kxx5yHdM6+iNLNvyjHdeOur
EctK6ieJZrReBYUSPD+t8r0djlj0Xn65zz341aAVftAkygwVLOHtXSZt0F53vp9uHFSrIUt9VEFj
HrdndRcMzTtjgBT/RtSOFW579uvuUAI3F0iAjmM86KZ9UooH6cr8lQ//mWfjrJZgESuJiW6+P4Ih
BYPeIKSoXFqNm568sxq0BuAQAjucnievPNQ6G7DcHf1tr9VZjVlSNWpFaaxft27qlb4TPebUbbe+
Hq3C8Tsn1PoZAjYHenD1ZvuDmV/HowUWvGJJpjVXHwlD23dO0u0sS381tPnfz2bOarSGpnAKOt1c
3dR/VISpngVRsK30JNYq3oT2txPR6ToSkJF5UJWw/SbWuGlvgCnz6YMZW3q2qUz6o2gB7I9ar++0
0m+3LVHOaqwCPgDSZqjdMQfWt4My8YP8AG3bF2OvVtdmqkkuCofuiC4YcKMpHpS+eS1v8plxaq/G
qeoLAk5CApBmB+ShGaM/mxnusOlbt1fDtCLLJ2Yn3B1jQB8gJ7GTdMRpbLz6apzaRqwQU0hMuu12
2k1De+Qt6Pr0NZvRv//W7dU4HTt0T/Ri0QdpNBtRLoIhPiit4jTbvplTfsWjoapjo8qIGu09ac6Z
A4pRCq8c9Pbbtme/GqvoLfUaij8rq9+kAGQb7dAksTxuu7r+dDh1tY+iTqKewu73BRHZXWMad9su
vR6ppHtlUiqYDkPllunxQeqIFrZdezVO3Qish0bqEbFcoQMkR7wvEr/Y9kLXgAmSjJTadbrOUyIw
CJgsr229UrfdubUap7Rvyf4YHeUIVOZ7JLVPiEdeoU4/MwVYq1GK5TxQWK+lx2UbyH16E1o72RjB
tqnXWo1TMqS7MDFReuB5Vj+bLfPArsEmtG2nsQ6L6KpUh6hUdB4W8YmwUfsrYWD+xse+Wk99J6rs
Pqo7T8ha7rOs5NaT1zqvzz341RB1c8sEy4K9lq68e+OQMHWTKn75adO3vg4y1sFq1W0d8TmGcDyN
bPhM9uDGV7oao5NZuDGS8M6rRW/sNGd8SCvn7bb7Xo1RczDHgZQK7jtu3pudvCGA7xVZ4zMPXKxW
0mIAtdkaQXsEjqTsFdD00aRuqw/gqHw6JWp4g+1J0ZWjpbpvMmk/OLVMt00t69RLkuB6ZnOeSRrm
RBYVZ7htt83kYjU6TXwIxkjR+1hMPbhoOLRi2woqVisohFNi+kiJ8cixvnYK+HNgqzd9I2ubVJS2
Y4iKWzmW2QesuwRgfdx24dWQTOG8llPCSzTD5Gs9unfOZG2bp8R6yaxQYcnBaj3ZxNp7NLy6F3dG
c9h246sRaeSwNWPSmb1Godev58m567uft117NSKTlBgZkm+Vo4jY3Sqq9Sfy6Y0L2xp3wYddVWAK
Wy+MLJLqG1M5uK7dbxs45mpQgmOzgQb1RKdb7+oC5OvGnYS5WjTDIIQiH8rW6xzUFoPR4OSurPeb
Hvja6jbQIJfwzJujFpaY6Wm+k0HZbvtSzNWwxP6oJkSXNEcnFW+NrvwWmfI15ekzE+xvui5TSLVy
3OZYZ8ZbhLLfxg5z7baHshqa2hDZhjFqlI11Q73unCC+rMzR2vhUVqMzbMw+ZT/LhyImazep8YfU
CrdtsMzV2IS6bA5wfFtvNGQb71XTJ0iItGEt2ja1nJToj44S5ZDh9YgZQ4FZ/gnm5RPNhw+bnvpa
rNWjb68tsMrHrgvEoYKsTXySbm/bR6yVWnXY29SjR258HN92hUpAa7VxhBqrERpnWGxJAms8JzFu
UgSHRwcn87YnblhPF/sO7Kbldn3rqWV6Z2LfB5u9bZNirMenUHJwaVnj6brQ90Om1XvNjH9ue53z
wH30pUg6Co2TtZDUU+shaMbLyBbvtl16NT7HuvUTR1dqTxL0TgSvXZ3NCR/HbVdfjc9CwB2CWVkj
7FanQz4Vt/hSt/XlTxrZx08FXFeTAK+uvQJ9CkTirlaulF6V99vufbV+DgpcuAqXpKf38nvDDm5s
nK+bLr1WILUsPGGJ5c1LrOAesN+FmmXbvsO1+Kj3AarGqVkDNKnACw2BflDS/Nu2+14NTjAJflOP
EP3dsISgIG8z57Vt5zxO/k3LZS0zGhTqwX2JBSHMetHtatuKbyqrJIKAXHu533b/q0Eq4KDmCcHo
XhoZX9LQ/ATm+P22S6+G6IgkMbUwfTL+++a8b2p4Tr25sVWnr0ZpAJg6qg2dGze1T1mPzchUyo/b
7nw1RkPyapNaDRs8iZE5HCejk+aO9Kow2bZIrx1VZhgEWNNTPslRuYsy/X1UbTyL66sxmkai4sDM
pX3p3rVq9MY3rG1tqLWoiFxzP6t6iSfGz3RPcfT2TguGaJMUV6wFlbrdq6IH++X56kQCfV1hz9yo
6MIG+HS5gIqsAEsOay/vS3Wn9vZZNQQbq8NrsVJbm11nujxypserXupXqRi3jaG1TMkdAiKzYZN6
NoCvnT3JK7cmEmTTZ76WIrl8JcDoktojke3tHN1Tq+3G+16NzjqiO2ENpLg0lvMp0uq7NKm2HeLW
0iIfWEESlHHtEe1XwUQMcK7KzNk2H67lQq0Rk61UuBV9m7Da41S+g7DwYdvzXg1NVeWclQu18oLI
gG8/UKg4dqpibXswaylSDBYQk75k3LgyI7/Gsu7TSJ22vdG1FKmPyclADFd54LL0vdaYt6ykG7vn
axlSB4ihECM09ab4P87ObUlOnNnCT0QECHG6Baqqq09uu32+IWzPWAJJHISQEE+/V83VmD3+HcGt
Y4amhJRKpVaurwD8DrHWi/nmP2HFsRrOXm8E/WxYsLXH2DMOYl6P4hlcn+h08B4h3O2jXsCMR6tm
vOTBLCZ0Co7q51Jk7uChMaS/BjBgqNDjVwTwNeZ+rgEuAtABHlvHTgHhbrlm2Qp4CWwm4AeekipM
IfxGf/LB+BjutlMgdSNU4fvxMlOwUEsAi8Q34QGZOBbH9uZRa6tT2C9ibAbeDWVr1IdVRsf2vHC3
ZiUZgEjIFox7n493fgYywsmB3x2JCHSvN7KxvfFt3XjpmmT7BGQ6u6NZPopDA4MO5F8nTYw4mRCP
z1r0zQSXmAWg6TJphnQ6+Ad22you48TQjxYjH8/uqnX+gU/yWG0eZrm/vn0mFIEIWI+XjJrXls1v
nTCvx8Z9t1pZA+NLKdl0yfriaz+4qOSU/kn8eluS/z9vp7eew38fwiaUzPNgUeMl1l3+FdxJuFcA
x3lwyuyWqgGDwG9ge12wUmHXDelLGfggOx0bmN1S1UBCmFHi6Yn1SwkvrXt0Sv9hKWW3NfNfA7Mr
H8GNF/I6eIRewBu7caBU3yHYZO0q4L5dMHGnwM55XdC5fI3nOEgvhsNT5D1a3LLpBdaEs34tMpXe
CdxLDned6GlaZrJFMR6EVxhXlhvtJv3BTQQEvNBPvfg2cB5MVYrEktRRglr7KRuXdakBwgaLNsUt
9XqFM3cOfhes0+m1GTrnqyhENeFzAGWvP0cw9QDSKVvxTCdbs53ZVPAZ3XZkW86KwEy8nq2K+68w
PKHNi6Fp0H2fwcKaLvlGCnvRK35vPRqYOXehTfKqz0gECpWHF9Idus5Z8Zjm8OoESnIjrwQeNmA0
pPo6trPeLuFQgPcJtI+ltdWUJScLRixK2JJbWjE5qgH5bFHAjVW3cVYqmKVFDw60k+Iq4cIESgJG
21XgNNnrtgXqWUicrS9QgHYAaKHdfHuVUTdkh7IQ4L53s79vDfTtxQA4KhhmCekeAUw91rVC9+KX
ED8toTncUf0wgpI5hA6O8hPshQ5lf7TYRXu1UrCjl3i4pAmcBRD5wU6Li2PBci9Ti2njkQXL8QLT
tr9hOfPaZO3BQd8FeotrpFUSvHeyAPdZyHuAxw5VNuleoZZYyGpg+DJe4L66lk1QiLKQ0XBwTHYx
XocsTgVuHC8MxjvlKqaf4LkeyljpPz58/yoRdujNtX0WDuB7LuMz2r/aO7hbqGNxON9FeZ624dIT
eCExLegjRfKNvgKQ6A7F4b1ATStmLYyChovI2fJR53D21qrPzcFh383zqG8juAXho4K0nqwnMt+I
axncIqb60PvvpV5GTa4JuBkuuKj6CQb9fRLMx1oukA/9GmHGxWk7+Wy48LCAjszMGUwh4qIjP4+9
+y6pscm0xXYh40VOACOV2QBDHoDTCDBlx/7AbtI7mNlF4QpGSRxGtFwy153atj2YIOz1XiO46d3G
sIXjjkZXUJSBihe48HLs3XfT3gGqDE5eP6ATVcr7NLaJKVO40x/T99Nsl97MHYzeGrA6L0m/ZPdA
9YVfcab1h0rBNCO/Tp0McN9NgcR1QSlrvTa0WS5ZaLKDk36X35AYtmXtLcADugQuk5tYuRilDs6a
/ZrV0bqsOCdfAt/Hf3Oozf/e1KKOKT/pXvSVkLjveCfGSwKf9+AKMltUhTAFTP5wd/ibxje6F36h
H7Rp4L7XXzYZxfo9rCftABJyT8bazUPwHh1hz7ApBjYIWZwoKlbgMHrmQZIMx77+Xh+GRto0XDrk
n85PPK8C1cGAQnF4DZ8PLY69QCwNwSEn0y0yNSZqgERn8E7wkzfhsfxkLxHbAI1BSyrpL3EcteIG
03PwThXUHsxR0t3yhlWV0j3BH/ALgWx5Wz5Bvf/j2OjslrY0ygO1vvWXUYOeurL452aSoy++W9nw
YoJ7ocjUxYb0DMTyPSHzH84tt9/+H8eWvT0/AAEhc3AQuRhq50oEFFcNbnt3bFB2q9pwqVnkbH9p
Fp2fFk5YqeCKeGy+7HViLoM/T48vemn1GnxXnYt/6ADbzaF33wvF5g4YZ5iqqgvSlefMbg9yYn/w
cvnNmO91YmzFPSMwx/1lXgm/j6TOS3gNuWOb2F4q5oC+zK2I1QWOoQMr4Rc33cPQsOcHh31XXoDP
5hCnfaguWdJ31VTkd4JG/tg+sJeMaRC1WVO0/aWg3D3OWtEqM519+7+/6e0V/2Oy783QCye8BSsT
5YWNTsiaw5kVJ3jQA7+Z4mDUH8ux9tod2HM0DUzL5QXG699xUH+Cleqn//0LfjN19tIdakNcDaId
Cx2CQwOK7LzYv108HfMGQFXo1xSiRa7c86aXl2LMG1R35vyq0mQ5tqToLowNpFvgYYqXb+DRdoKD
+FjC8+FgONjrd4oUJKBkRrEjcibydd/i8hfsnL6zxw6Le/1ODqP+EWmEvEQ89TWoZeHLgOapY7Fy
L+HxaYsTuZuCmgFGNgDQG4XPMJxOlmNvvxc25j5tYJfIhku4xGYsMYu6W7wPi6E+NDWTXYKoAD2e
bNEiYCbkdTHhOxY1xyZOsttHYEli8hCIbvShJ0ndatwvbQtMHA+9+F7b2CNCBgJS1VOU6ead9cH4
2vPkWIsd3WsbZdtHS0hmeUsM8rejipOLaZP82KDvBY5gkMAAHtxCKDRQKhsmmNxT1h4cmN1RbvGm
94tvJWQr8BWr0BE7fdkkUMF/eP4/Yqn/iMd7YVlKY7Km6YJoli6JejNFEWBprbCTPuMgtpAzGl1h
nD4lch0eA49TweOYdZP6QqIYnpwp2a4ZDXxSFluzwP7AB0K8UX2ykkpNE+yeN8ab7fvQ+HY59yP2
3GpJuvVHrCh9sGNn7n3L7TluFodHwKSCl6Fq6faeR+hveStuRhLv+zYf5xoHNgqbVqVdxUMoP5+7
kQdbjf96bp+A6B7sj0OzcS+Ig65xIreG5BNrou7ZgiL9SFoCbPixx+++6RCIZADtVVyA3Pg7JdPb
ImIvxx69Swxw1vQqSJ24xBt0tpLQKxmAUvzfD7+9339NlduG+K9617IEim3zKi7TCDONq5436eoC
TDNdO5wQ2BUgJcmPFaji3TYYTQXcEG0iLsEYpCcqnDxvo2Qf/vdP+c0evrcHAzdqwRkxFhc7UF4D
5fzJwJz9D+N0G+z/GqddFI5C1i5CLwI0WhDaoKqmb3LO1m9rFwV/KA7+7k/sonHYFBkjYDGcQO8T
ac3NpKe2tBrF9mvr0NH2h0P1bz75XjUHeQJbbCrZibVGiPOSrBHUYYE8tWoD4x2K7oNVpb2IjnHU
ThotMWg9TG4FTT8hEB3Mqciu4hbAcASFgF5cIlzHmdidTRy9+98z6TdfYi+iy2JoOTf04NbgHGbm
Wsg5OQ95gXv/lFkZHlIXAO3y69JL8Oy0bbMANh1w+kOvO/sMb9tjra2wpv/16bMvphYcxO6SZYk5
Q3Odlw0HhuB/j9Bv1tpeSGdblCLjJeIXsKHpGWReVedFe+wc9w/M718xKUzHSMpMNnVk2/uwiUs6
/Ik//bv33i1jH4dyHgwevW301BTTGQjuY+fDvYYOGKahnQvR1KIlD1kSPAAq/ofg85u33mvoICu8
Gda2TT12brrv5tlcgEV4PfQp9xK6Jsm49XGAyR6BzTOOmpa+kPR87Om7VRoWQjdJGLSXrJ3HB6he
P03MHzOHhSHvr3OcpRkLLFnai/REnpfCAJkyyWNSVPgI//r0wK+4N1S6vbQdjLVHnj8Gmf4TZvp3
n/T27/+a42sXTsscD0VtFG3XMyHuw6iFOFhUvDko//vxHATlSdK+qHs74e52uHR6OLaJ76V0nq8r
UwyJlDTgSPZLH1abTP4QeX83LLv1aaHO39Dhh0U026GEaqyCRfvBkLh3pgUi089g1rboWlK+6tk4
TGWjexAzD831vZauUB49FyIp0Gg1bKTMZaMfADZtj/VB0r2aDkiups+muKiV23Dt+RYqgD+8+T/q
zf9Ib/ZaOgqGHMypGL9EQILbh7BVCRqMGMw238Mpabi0SbHFZTZZlZxSVNdcNRmRWFhYjqk/T0sR
TqdtjBj5prKEgF6Sx212qAIf7x1+ZGHi7QYCO7XZqs9JY2D6G4hj92pwmP91pQCSEW9SGFChnOJQ
WZj3aKlc/zCu/z2d4z3GYXETbHIyP5+AY9hKEQpdZeJYfIrhRf7LGk+AQwniyc6nTcGiwRn/M9T8
WP8Q2Ne/PjzYRjU1Ml5ODIr5unCcVyFB+9aRlQLbx1+fvkH63LQWwTQbyfdZxa+Kk2MtlVAc/vps
rnBiH0a6nNpQA/UzkuYErpE49OZ0LwldgymCCYy5lZO0Ydc2DvPlBAbh3NdHhobuNaHAyBhQPXhW
r5qn2C19t/QVT8Ax/XHsD+wmvAYPbbPNuAASz8cTiMeuBhv52LXHXhOK80MSj7FaTtHNhM4lE2wD
aHZI7E/3ktAxs3RuDB5uFzh9S0DDgaYkxwSndC8IpXyBNcPSLyfSRWMVC3AmUbH9fmzQdxN+EHkO
vGNjTpZwVeZBgG7ClYaHkqx4rwhlED6HNIjNaYDMqxyEZs9Av5qPR94d8INfFxR14xhH6WROQYEr
OCo2dmp9cmhgwHL99eGtdhFoZtKc4GhKXkAiEt/TcMsO5eTAtf769C3hbjILQmTfp7KCzznsiWjz
Jwue/z4mgr7z69NlJCYiwFg+g6ea2Be+qFadfUqkPlM9Yhc8NP57MVVj44ZGHQJaQvKgtgQo4n5d
jompABL/9UeMvMmMSfF0xvq2zqGkqorB/3Xs1XcptOjwBaBn1KdxHX3VqqmrZ9UcijXwa/z1zYuR
hkYliT5Zsdiz4jkBT7LYDgUbsCV+fbpXQCBt2umT4Zs8R7P4sEVdcvCT7rbujSu6Daj1AJTIs0rJ
tasgST0m+4/3gsc+A1szA9bzFKhAV90Galw8+mPOTfHe7auhVOqoS8cT2Di82hIlqxzW8oe2v3iv
AVsij5KzZvm56/rt/QZ8/ccu7P/k9X6bGv8/zQXT8NePCoatixaIlU+JjtCPcovxI4n+VCP83dN3
sQy4PZSrfVGcaYDSuQ1+DLJ/f2ghZbtVKsBMbgC4yM7w+QIe1G4Q+Bm+zp+PPX63TiM5ABId6uKc
jAo8V9etKX9MI9nnx9bq3u5rnPMFidNYnIs5KruC3Mvw4Oa3F3/BiGsyHgTZs6JIhW96iP6YIDHe
K78AUGgbnk3FebtZHwlAjSvKc1ceG/Rdit2FkpvND7SGC9ddr8eXMD3mJhj/I6b/V3UhTCAqipWi
dQr5Q9cHj7Rv3x566/8n+YKNEAfCktYkXVR0oQCijlfu1PLh2PN3S7QfIwA0lyE70yFa4XFOZ3p/
a9X7k5/gbTH+RwjY67naQIw0B732rMZgvjONtep5zkLGTuhTzZorU5vjT2Zr/ny4BpvoN390t3wz
Txrg0SaJk8Lq+rWKZCvJeBICq06eebMK4DAHBZ5MCYgn9va187rPwDQdU67OOFh3QpVyE9ZfeeOD
5lscO8ju+hCSVgHgvN+cK3HgGadHkUb5+GTnBvj06xrQbBKl3iQL2jKMizZmpTbZiEPRkOLTlUkx
DezbqLlaopKKrFXXeBOwe649DvQZq/1kna6Ej7v1FRZyzrZlIsDggc23b9e5L8FQDFJaFh7e7eIu
GkUKb3qFmqVRJfoKJGCY8ZwN/YeRKOSOXdblP9Wo8M96maitU8h9Y+C4eysqax1pL5tfVlCXRBjP
/bcBRdtsKVcN2J8rkzxl/EvfUlH8AJMPJB40cm6DViXcvjr/+SbSuxs35deyh2nUXDnXzpGoMzRO
NqcNVzbkFJBmnasmx0wrKps6n6ia2C0JH6LcpsW5TZZNoS9sGvwdbPz7KktHmz514dLmddgCBQ+S
aTohC8tVXucKBrjlOrF06qHf7AbOalPgiJVVqJCsAJQbPfU6K3OSZugbse2lAcY3zhFLUrXc42sN
vC11jsyuLKJAqnpRPfk6GZXWzm9r9mNpNx+fRz0k4nnTJE8/8olk2XNswG5+3BqeL2C3buhRoefC
LREcEbY0W+QTOjRyfK+xbUe8HAu3gi3nEK7GyMZUOGzizqfx6r5PuWpBZhwsisHXDB1IxftozdbZ
V7IH0PDE8uBmAykX2bsAXSwbRFtw0MkWu5w8vuUwXEmCQhq5pqLPeSlSUZxTwftqSFcQoXGA9cFs
b5mlnR/CZRYnpxGjntOBLd37dSWsB8d2Gchy7uJkXquBcUrgEsu9rFHj4PmX3MT98FCsG4pAPAmX
VZduNCjml4BoZgQZlDFxHFegwMXd20jkOj3DYEWsDz1xEaraoYG32oZrZmMZerdCP6cGSs4UJmuh
XL4TGaBnRtuMjq9ZoqK85s2cdN9RB8klFo2ig63nLhnmZwFWY/oe8qxJnTufoU2oGMIhud+SgIjH
iDsBEHEvh4XWVAcDfZ6waPmpH7kn1xGgwukTD1QeEoQ3wdKkzACDHJ9DY0T0nXZNk3sg4QvFLmBU
2+Q+1C0dPncu9aCYkjkcQ0Cw46iAtXOSyh+NcUywUkwi/w7+4jR+Qnf5xivcLmHvQqvE4J+g6ptz
/M9DQH8MnbbbVZHR+/diAzqzGjlW0o+OYprfMUG2Z1OAgBqSKe/e5HrJ0lOYtyN/Nwm+bi8OPRIk
wE00fAPy+uZEnF5nZ/r+p8DNDbCR6RT7yzB0srlMpIj0wzIBaF51NKbkS54SWvwVOdE8o4U8uMc1
0vYD3SGqBG+c1QwGQUG9tlvu7gF5sNsdzIPiz7JoaVGPEsr+t5nnsn+OWNNGVze0oDMGE+/Wu8Lr
ML1k6SrCT2HaiOYdnwo2VqM3ATwRu7CY0YcCZLwF+XVO9NMcbia8xmM6yg8gazTDmwUW6UBucjFk
tVk7i9jpklzzM/TTkX6aCpv+kPAE6KsGVRr3hq+hRijhw+pOaQLgLatD3FbZB9HB4PjcsGVEh0qQ
Wfae53NBARAHdLQ0TaDT75wX3VixfhamA2k8akLAgWi8XmepZlMbR8KgNnNPohIodTd+iU2BN6iT
kEWwM1zxFm3AZl12azD3p/5myVPC0G4Tz5NDY9opGbX7SkLvUvDPGFiMFVAQ6RPSJfZ3gyWcVZ3k
RFWpcsnwyU9xksDgSClYnpWx2Lb26gy6ZN978Ol0U/LJZCvi/Ta6YSg7g23alah42/mHiIxhIDGD
WAtQhsauIGBZU7yTeNTta45m0ScYxOO689Q7ooAPt2OfXGQRFeJkLYulL1lk8u3BrTNDGXMF/6m4
CxuPRBHtbJxfZ7DQgnLTAFe/ponQpOY0XYJ6Dm1U1Jnftu6jDre4u7Nmc8VlUUPQ1JMjjX+Mgdh6
CaO5a19RSgaftmylNMUZ1vHM3BcCx5hnj1JEfqaixaZnmiaZIPamfH1ULOxENWw6MhUdNeijwDbM
TevQQrfN0TsTCoWOjJ4a89KuYUbuBtwbd8/gxpt2Kq2nwNzAXLycnC6iKzDQs3mTzIAcfyPtmsvH
VMYzJlrPleR/xTLfMB0UfNvm08Dy1p7xy9bulChB5w+psLy5n1nbxVd00qbyadEEZKwTYpJMawCN
4ubvDX7JMDafeZfczUPLGATO6GTCRMlhpnTPO+PHu7FTMYTDBELi8DSPQB+W1vievPZBkd9bJYuP
ORGoscEmPWne04jL4Cek9q830esdrFSIPxuvs1fIP9efwwwKax0F2AABjO3FzxHNNR8V2jCSuxTh
OSptMQl/F7n+k9C0q2GH3L7DqQYeSVsYAEgoAWjPqmIlmPoqBLDh2Y6rrcYZydqLILg2PDNzIzJ3
bU3g6vk2zXrrnuRGPK0Bjp6TV1VMeXDmQzBWfB1ICZpEiGmgnKzCJdnmr7ojOJblHYxUKoOz4FNn
0Pf5wincFGvInJoHh3942phkdYvcCbUFIuK17qj2nwHzZaZS6A7zj7AEjL9xrdeSdukTVyK82nkO
4gv6bMf4OkGBdVdkOX3dIgUzGF5g1b8PI6zFErxfsNy9TCpCsO+HBTjhNaLOPD1vwZKfbF701RI2
j2MXqA/w7LVvsgUhvk6kiut2Gn5sIZ9Kr5r2K9gq3SN1Hm7nbkYV+k6k2lNkHGYdfB3qJDafpoih
fRSJ1pbAvtDAcRBefQLzoBxcQN8TsGJI3Trwun/kNka8D9D+9jB2MyTrHUTD7KGIzWp/Ql9j2rLA
LetWhwGxyUOemW39K+uVOzNrIF0uOQz63+STSXk1rQEf33KJYPg1HlRT6jkYY14p4Rc4qjSMyqEU
OhvZ/UYio2tojsxycXOqnpxCMvizN9lLbDYV1X0XMYWh4mipl0UwNS9kHJv1DK1u34OrTk33CvOE
9JGHbWMvavLeP2dwbxhrveJiHhzfKbelWogjZbxOE/+89JqFX1se2zddTKaXUeuNlw4W7LNF3Xdb
0x9D1E7RqwExMfgc4yos+ERTRFLYNhmToIuWyjTxVdZqSyo2gkB7z9tNV9O0ZCgxpsvSVNmW2HNu
lq674HCyjU8OmpiXApttpkvrFKRWLHkmheornwFpqBvI8hC/lzLolgZKT75URG/ZaU2L9upVWzWu
/6KA/CqztXVXBx1dN/SfoMbzlY8HCiI6FSnMTRxwCXooJLYvNHTlXRPCpG3xNZN0RGY/j2D12SJ6
bHsT+JprHt4lDlJH3+BSlPapOUXo+62k1FPZxgmMI3Taf0DW+zUVyZslApghMlii1N9Er4qsyD/T
z6wtnmxcVMMUYWVEUXgBB9v21dZ1KNgHIX2NlJuugIAJXUadjC+CjkW1oEv0ZQ5lfh90Wa+rkA3P
OGcYeyESAF2Lbxaq6XnkE0f7egQr2PNYdHJ4itXoAuwVcFh4KFIW190wmfWcRC21b6I+1DB0xsV9
8Z7mveNnK4FeepkIjz/nM7BB9Uwb1JbyNjDps+/HJjuHunPkDS404/7dbNLtTUKljC6jHIZgLedb
+aKniLjouIAGMr/YaMTZZOtZ8dAgZI5rlVPKXjyUVUEFUruy7+bNTWi4R181cRVsMhtRZUXUjm/E
jBomBo/J6RR79G3LM1ogo1PexH1f67AhYxW1XEZPdBlvpOB0viXXOdTknFVFbhNSq2UKowUPQc94
r0x26nIJa65yU+gufT+igzL+yOZ0eNT9grS+4qwLqqiD9SCmbr7aMnMpggRZ4K1xx1I3IqnM1hBn
QWZwkwufAO3AWIopmNstXiZ8uwxYmBVJ0qkWni/9RazYT74koXb2TDIhIzBwNMz1ItrGee0zyX8U
NmHlHEfbecmX9XPfN5zgyJM03fy8QK2HiKeR0rf3cTs63P03/k3ub+DdTW/xw5znIjzlICetSN+Q
6tZ6o3Hy0UkbsKtI+8S8X2QT2Xe9XqIK1yET+epl42yVrG1Qj4J/KNZlKe0Y/O0FurgG3PqWeu34
HTcjjF0o+vqR7MXVtpliLDMcyCco0cWr0SG5I4K4yzosxcmpLH4QuID5JJFQVavvvjMYWb+JUNJ6
4RFJGTAF5jVx9n4YsDPc5475v6Kxiz5OfZLzO9JyKLm3bt6Kpykg+iV08B+G/X3yBOfQpcxTDxeV
JdwuSFumjwwlJ/1igxE9D2bNqiWA5KIJko953s+lH/In3PzAYwBQ3FiXc8geEOLs1eucfEB0ZydB
ulSUSq0G2hvATkjigoo5ECBqgaWD8VkcYkbT3rVLxk6YGACGpczfb2n+V54z8xbKMnqfhgITLpa6
asP0rUy0+hBtcn2Tp2P3loXjDCHVIoWYyjVsCzeXDOc3f/YAFvq71BL2MY3W8d50Pi/qrp/SSm3L
tp573SX3HoJc+sEFefbKpIsBGiCmz4K7RmXWybLBWslh/OB5+FdrGm8+JEma+tK2as0hTo6s83V7
c7i4Sr9uMALKdeRHsKKnacYsW9t46GqW2ii4txFFiz4MAVx4r3nUFM9zsM7mbOFcEX7cUknSqvDU
moeFjgn7irOYmgDNIAG5G9uxpY/daiX4wqy3CK3RqPOP8SLH8M0UL/F4gvGI72GyMaf8OgS2kF8C
rExA2BLfJm0dzh035ZK0OFwVZsnaSktk3a5s4iCOZekTv7Q/1jyJp0e7Dnb7DsyaQ4LPTZ5g95ZY
yMlYdmiB607whWrIReey7d6uEapZp6GnsTqbDIGvxhmdZdfpJig9TZki8Ru0iXXJAxThcVRHxZoU
1wiNgOvPFruoerPMJh/DyhfM8vt5muMwLWGRkyP/2zoi/VsUezKCug5EyNvDPMsZkYj3GXKoUWHp
vwqUX9wXkYjiSkF6R8lHuexLNMci+KpwS4vCzzok4G7iWoVXmB3I/MtmsQIEGL2stVVM559SuFSY
j7njYf55nqeCdHWSTQGSlaZPAvuauq1bWRkQksXIchqtqqKJJXmet3z1PykMLORfukV/5invAK98
5yVfC1hoJIN+AbU8Eeupt/ArvhRtQIaXFOsTMTiM9S1BAB4pQ/mb91Pf3nVxyN1dLLgIVU03veqh
lGmaMoANBpyocXzppsojSUVijbzHuLedQYroLoVgQn+UczDY89AFprjOc7Ek+GJb4XQ9Ebnar6JI
0F2XclHMX40Tkz2PLFRBVYglemgn1qTVhNt08+i7jjJ8kqxFe+uMe6NKj3bCCWtKYZD0cdlg4QNr
i6l5HBiZLq5Z83dTTLyZS5Ns2/jGSylLDUJsiTZHtsQg5uXdcPYuR/rCANVdrls8o+TAiyUrZ+OQ
P5dmMW5+m0Uu4z8tYD35aRNhyOvUwc5rKNkMaspdg4PjYwuzOcy6OFLxfdOB0vswMj98KhA+dR0b
QyNZhi10Ex9nuXUBjlw+DC7rhnl9yUgSZfcG+033zbm4veBQGxVfBqT3Ga+SgoXtO+DVONKgLlJp
u5SYZElc5YjTHvWJAK2gW8aj9jnvXLhVGgv+g4gSdZJNm/ZYas1yP4SoyT2hAhcnL3m/puLeWV18
R23xM6gvhqSABKVoahhAPSLvesKar3BowSmDKYTJttPiyZiwQNcDLHPcVWY5r8bNA6GDnpDwrs10
LJ8mE8/ySTfL/LCM49B9A5Pc/B1MYp7rdQnwGemafRTL7UghRN6/kyt1H1NkNKZm24SDJ5R6Zi2l
y9QZ7fdFWnajY0hOIMSxwDfmK24gEAlnVCxN9+zQogLoZ36rXcLKQH8UbstKkqCn4orLoWJ+jKd8
Cl7iDLJUyNyyntmrTRkzEh9l8eEMj4Kma09rGOfdLW1I27dsaov0FKH1Zfq54uRjq4CjFvsVBh5g
Iuskn+mpx7mPYGq25FW3OFxffN/NJekQQMfSLhpcRkYW/iNP1Ew+xm7htvJqjnB0z6i0a9nZXAZf
2jZqvue3ZOguX+Gb8MGn499GSEOvIaocEasmRcVyV4Byk1dFqtXfQ4IlW+aA0FQA3YT0JAua/1PO
FvGGQfD5CY6tDcW5PA/j80oyl30eWVCgo74tmv9j7syaGzeytP1XOnw98GBJbF+M+wIAIZLaKKmk
Wm4QKpUKOxJAYv/130PbPe2Sx66xr6aXiHZLIgkwkXnOe94FrFvza7y+VIu5TEQFVM9H25HypaoW
jAzB4rKiecJ70C8ourPZ2heDWL8ABqXbZV+ZyWudVZtvEzm/TuZVnc2ie9QS3bFfDUJg7C+AJRlY
X5HaV77sS/YOPVtDMzW6+dT7idsinmNaKlIn1U+55jjMZyhq9Et7xiI39qfeMaNl2HRrNzkTfUhV
j8sDLt+GeN/2/nSnaUK99xLXeIRAMmwXMkFBtNckUM9S1cu0c4SHRfVWTO177nl52RglRE2nIPMd
1x4hDzLz/S60W3q2oNWS8gPa8yXobJRfbStm57JfWu3kOvNy7fhb5sUywTRnV9nrctERlHJhtJV+
ECRzs+c1lnrKaGDW2zaV6OGnCQerwO7oVh/mEdPiT7jKgDSodRbZB4YdOA0508p9MOeiYFvwLcOS
1CA0Q6Chw2O2OFSkFuAYxVWuF7aG4TGxElGPsMPe2V4KEjiPpiR5x+23/MJs9faJQIGivDc9ia3B
QqbIfc4HCaz8XJqHbNvrMAc9aK91SyHoitBq+TiPUiazjIsuKbLQFG47fz6ztw+yqer6cnHdreI9
Sk3d0yrP1a2VuvMllWVuxZ7XanIPKdid7xiuNDu2iaaJe9suVGRmU2VAACWLeCdnnU0EZ6Mj3wUA
W9LasgU7mqHhT+s63CstK6awsUejOmraVG8XGOptXzSbILCgIuz0Mt3kwuOTeNyOctZ3pS9GOsxh
PlrSoITN8uZybTP7Hj5+h+YFx1KQO6xHLOEmH7QNgUTsoflaH0FOl4mDSOnGl8HrU9Ml1ancwLpU
NbbNoWHmln/Ktk7VId8UFg5emdEGsGNWUx1mXdLiyI8dl3+N6Z8HUjM77XhYpOi8C5ckeNJ4k8nx
8kCzMfKMZ986P4RaMaUpnXtH38bmU0bFpvz5MCAz8gNTLkPFY8wE93Xk7EwObT/oaTThEa/DLa5N
YTxJQYUWTbPfZ6ErJgf12uCs5VPu4F0U6eAZ+YcKdE4EdTNm2aO+bOweqaY5xtFxjdoOa9+szEiC
706hbCbA2iBz1iWNCpSJ+q1ou967I+Imn4IVX/N2N66JTStsboIKxm+N4UXryQkJbMRL/h3pTJN7
ka3t7L44XNT8XlGgOle2Mio3FJVbmqcqnXVswFvajCxXdX2/YklRxmah9HoNbOwjJiD5rNnSQFQD
hjEs6oWiUK5u0hGv7qvkOpN6vh0MoS/Ntd8yeQic1ppJAGiz/lW3rTy7MbekgdyU6GWzJ4pBM0+I
Ll2HZ6q3tpmJZrO2MYmkcx9Dl2vrkDmhPX5u5lppRH5ug3fQKrDBD3pVn78hh5YqMnq/LWjqafTq
mxFEvAxRDA1qDHDRMsxL3TFt2ll70Jp9DnNo+jybq6+ixHGS4WJmv56j3m7bcldZltdFJhlLQxl0
fb1mMR1GRassMBSETlydA+/I/5NRkeX+ckwG3fVClE+pb0d4i+g8UHlSw9BguC/TozMt1kbNMrRi
vzZCwj/pqO0CJgtGGaA23YqoYxlUsVhGo3t1c7usNHoHQwxWkFrY8nxty7pCoVgy8x04TGvqRBFq
Ve9fOGZrrsuhNDzLexp7somuZgCGpeXCc1EIapDFkre2m1fLe42r8bUgAwWRY3z2Z6fxnbxtEjfj
uWe/TDRZLhRfMMC3oFiTNL1da0PRrPSj5fCAixIA1g2ZHtrzEOiq9puXfKWfhyC4urX+2g+T1lEM
uDYNkxwQkE/kL8n+qHw5erc2m0dKqegV25cyY772qShmWcYiFY0GQNS1VkP8t9Pnd4Jyn2fZ9F1h
xy2lUfeatcKevWAwfPzHZ1eM3jsDsDkn0IiJ1vDZx6C4fGq1UWonmTLCvJv8olN4cKxeZYbu1OHU
jRC07atDVjPJZZGI1op7l8bH2ZEMOnaXyKxTew43pqKyxnewd3M30m1n8C7nltnoFdW151xRFgn1
0FRF2R/d1JrlQRurtP5k6Tq4lXOu2eJR1toYVK45a1dSx7LsThvVmLPHkbQZ+lTGzW4da6+/ydWA
dKu2dXd6t1XwIkNPV4wtc6tqME3qU2148RzVJu8sQNPQbEjsKKbtqG0kxlOy4tRZHeY2tVbqKVLV
Q8NdhnG/ysa39j1zo/miKp1NfzKywbaPeclsO2z1GkrLDjGy3gN6NIyuGGipxdbirjfNMbScutAC
nrlrp1VnjLaxMXyJdQOxQBfnmsEE02kYWq5BRWigF6zd0tpRn7m22A/L6G/7Viya3mBSaM6jH5RW
SvofqIRRXNlGr9STrcgJeHVTMdZXFLa5G1d2NvoP88ywMapScG/0ttCtT3nTVM5lklZN+TB73JjL
1fRKddRHQqJA8NBcXJRq3exTMbp1elyK3i8fafSAV4HSqZY7oDavZgYjcB3M9XDkYW61EDcbZ20j
Jtuu58clZPezKbf7EU9OXRmh72PpWu9qhptqPFCA9dzYwS3a/sQ53TBFgV7GcJjazV8fLG47ckHf
zsrtkXkgiO/Ekxz72+Ze0UQ72qWpJUDrgaPjx2ieB9OeeaEXjtNelIXb2VdbJZFtG+Yqh49zPvpg
2uWIGU48pO2yZoExM5xgam9CI9Q75U3YPva1+lRPmBSeJEYiyozP5sUGmMZiTx7gwuZPRejX81xG
a92fMxIH5dzYfSKaA4ak27zvmna0onRa2+bKVDgvBUtS6sZBbK1tXWnKMLSYefuQR5WX+jScbada
aiOrzq3nxS1GcZlsabHcM2kRAyOkLOm3L1ZjW+nntpR6ddAtZLsHPZ/X7hqzgX54V2GvTlXT2GK5
MoSm1q9rZxftVT6NtbvbRtsDFPQpRAKG1yNzwlwpiKvdIK5HvVZzOKyE4B56PkIRjZtpliE6Dwf+
hxBndu7kxT7E6JtqIuX6UZ/LVF33w2Y0R5cIx+38PbsJuh1/WKcwV64oPoMmakCytqe1CticTiZU
Deu83lFTlxyNbKHnBn/u2/nW1/rJCldNM3oeE6/rkf609vne+S34FTVEb/u3yp0qDZeC3M2/jOeT
8Ys7AkBj1WGnh076q8FAhXLqwep7cxiptRlp9cFYCcxJZovMM5cZgR5Zpq3BFLPSLrkxM3eYY/ZP
bD2nqsmn16FY2uVKbm5tv++X0RF0LV0xHldA+uW959btdHu2I7X2qh6ToMa3qQsoQ9MlaiyGVhy2
zOJP3rr67lFliGZuGPfV2IlQFG9gWl0JXGWTwSrs4Xkctc4L0MiZMzh/W4Lk9V12D+PHoBSayBe/
LyDpciASF4MNqT95if/ktroPT73RGc0C/SZ9J4cgR7oqAulBibFCaBz9+AqClIITg9TowzMwxZZr
gTNQtxaBzfY6bEFaSYRLAXkLNJzxgtKZnKtmEU72EbMApjXBOJPH1F3U02DnRTh3WOFTgOrOYhtR
b2WwkqL/UP2A07RmexfMW60h1CG3AWx6Q5eEeH5bjxZ/rV1Oc5a2Bz/7GWGm716YRjRYoN5KU/U7
YIJthKKtJdrhP5Jx0ZdViWqP5/yyRLpTyDHY1sy+ZezajJGT4GPw98h4b02ynFU0tWxUtdP9D4V4
50zx36Oznbmiv2Hi2ZU1LRTd1c7K7z3Qitz+e2owy3lDUJZ4d/pJ7rox56MOeuRP+rVim1b7P//k
f+C9ZjlvSMpgYOYAuZKZiMbj12UyHy7rWZM4YiqIZiDUU0HChet35mlRYLZ0VoWmhwxK+J7+/EP8
EXHuDUcyXYC9c613Y0kwbxXlSGKu4cF2IYUaQ3QG4N53fFz+iBf4RqHRd4qlZllOjLdF5z4Mq0zG
qE0pcDFCUGejXcx1KsrRZW2+c4f/gC/81mirgOrIMWLaseMRLzPgoLTrAJm/c0F/9OpviJQt4ZTK
zXwbElT9ueyNp9lrk7+lgrLeOm1Rn3d1myZ2zOSZTqFfD/lYWX/zxd+QJQfDGBo5OnYM+LyDg8zE
wwBy/PMF9Ud35Q3TOVkYK9p+7sSprikO8ykJjIxj/++9+pun3SxbC6Ib98XcamymB5/A1E0+/PmL
/8EKfeuy5fTMTtulYLlkrm9+UYBJc6g7q0lElmfWbdCOCAv2SKTs9m8lTVr2my0g89LZxRHLjkn2
td+Lrlc3hQGu+ucX9LOS+n/g4r61NnKL1QIPSkVce34G9Ow368xUhX+/rsbgPAlKbv6fRhiNc5G3
xbtiy98ZrDR7n6h8zGhS0mxH0OiXZbKy1gwGl1rsl0/3ny/L/0tf5emXz6H++V/884ts6fLTbHjz
j/98J2v+81/nv/nv3/n2L/558SpvnutX9faXvvkbXvfX942eh+dv/mFHQT6sd+Nrv96/qrEafn59
PuH5N/+3P/zH68+v8m5tX3/64YUxy3B+NUzumh9+/dHhy08/kBD4my/o/Pq//vB8AT/9QOrza/U8
/u4vXp/V8NMPmuEaPxreuQf2Pd+03bO8ZH799Ufmj7ZJ/+Z5wnVscIAf/tEQ35vxZ96PtmVa4NaG
5QhXOGd1tJLjzz/zf7RsYAkfBb+n+zr23/+6+G++nn9/Xf9oxvok4Saon374Wffz79VkE2PnCF3X
MR/VfduGU/jtkWu6ps/suNUfTOPO6m6bNEriorkjYkeal3N6sPT7Nr06V5bJEtbOTVvvVBFvR2ha
/XvAji27qvwjg23ZHlNH7ZIlSL/KqFah/a6PZxl1NPrFyV1uUhWOVZSKW5TDi3E5OKdpvPbni3Td
LdZVR3GCWQ/S6sArIFAH9K9F8pj1H/U8rNuwuwDbGybvnea00dDljOWPdnPK80+a8dFpbhf9mqZP
dbeVeduczeNLfN2ca6N8gnoSSGTrKyhIelWlD8DqTOOC7lZ1R/u7epafJf2/u6OmYfCVE2/ovNUX
zghepZfV+oPK7Q/2lObRkgr30trcT+4yBuXgR7LT4vm9tgz2tWutU1TM3zV6eSNOP3+xmOGjdPUN
4QEyvTUpbhpaCIsJ2AP09CdjNLx7gNL8UlqXlKUfZk8+O614rPVFC02PBDG9NXGwr9YHhnDRNhnf
USicD9Bv7groNMvLM33v/Hne5pRK6WEfZXnzA3QQPR7b3I/VJj4McF9rRv+mZWgHxFnG7ueH8S/t
R9f5C3xr+XV4u9t8s0Hdtq8NDIXX1+H6uX37m/8H9yXj7PTyn/969H+3Lx2f2+dv9rGff/+XXcmw
rR/5GqzzmvhlM+KHP/rwiXWBLuCbrUjYbFK4ZLueR34ngCIb2K87kan/KM6jY18nMYEGBivbf32c
/8VOxP72zRJxeX3f4yxmjqH7LJG3CWINfhPjOpXNydcBTj1NwkIu6dDwgV9iuRhbCLTEmHKYH0lw
uCEaPlkv+o8il1FlO7g+yatRf3aqLkACcbaKx08NbqxyjmWdx/FWbTcLIRIKYl6S3/lmsp9Xd45M
vQSaW7Q6alW9QKm2E/SFqDKSeiYQzC6e4aYwj9u0fDenaCcEcuiANtsO8f+CJexnVliFSZpXH+i3
SJwszC+E8taIJnon8NJblQ6XeSFfho2lX69wsDYL/kjaPpjAKOGYiSkcet/COcB878n1RZi12Pul
m91oVVbtlJyq9/h219eWMsZ90Q8X5ak4MXvbD356tdVXqegjaD8Hf7ucyvReA9q5cGda6KY3qkgv
F223pSkTXIwVhpbhdv3iyww609GqmCsfYN3CWIkLArk2H0BVvIxl0yITtRn3qxl6rLU2od00QZKg
fT3MjaZFmgvKPufob2bnvKWFjvmCRoQhjWPoVhNsi1UERI/IoFPS2DcGDgmUedbXVuv723QbocNr
lvig9dpzTXZDWLul2AlmLiF4TUG8Rf0F+54kUGliwhaxmDKILWWrWoxQJFMfEjWnxckmX6Zx8aIt
lT49QaGOau2qaHG6LujBbaPWc/DUa/T8up7VvJux1I0g2pthMqnuHf1ycTt6yiUqUCxRqU0ZOBC4
pDGUH9JuVpGrVZ9xsqqDEhpdPEwJOOhUjPGWTNUHR/gGFYlR30jFsh3b7lM1rQl6n6aIDNR2V9a8
uKB48rMByS8cV/djU2EeREAhowdYG7vCQuXkDmMWm5X9wJeXh41K0+MgwM7czln2ru/e4SvahFVb
JbtOSD2c7FU+JKWbXiyl/2hbOlh2PeD3XUAfToHCIm+e1XHDC+2kD4kXq2wVl42Y04/Mq9zdAG0z
6hr6B9hkPizVesyfYTO5u3U6L/KxFJdu1zjghJUXWI1e7IiaxhNUIbVCl1xxD5QTgsZYgepwYwf3
EFdJUWOdtUD1xaOiDfIWxEchvgqkNsJESd1plxewu4K+76avmOxO17VjzXkwbK65K+dE7gzFMMhz
49yI4wlJR2CUG8x0mVq3/TQ4/D0rClMANBw55IJyg7BkgBPdGIKIdEXcPWq4ydpXyeaFzKTLwOjL
7kOVMbX2jQ0CpU6orelW/aWhlp6Br2dXAbMEM6I4m0PJNDrm6vWgcbZqN2XLEBZkwUQe5I1DZpoq
BH5agmVM0t2QSuuw+H0TalNrwCqtk5BIXhGUE/ixm06PDVGrYT5ZT442Z+cJwnoUHntXvzjvy8E0
4MoZbghE99UVqYqGaSYFxxagQeN6i9BRCwVT/Z2PpOYmOxujiCadIwZpVdhtfrEzqACCPHfOtBbN
I8BGdteVrHAn9Is1sseFZ9BY6p05JZAlfRP6Y1Llx0Y2PB0udEXGxxu6JEwixo6ntoFdE6zpmgZO
nT/PZ9JICWh/TLncoGS0F3t63+zNpJoO9bh95LjH4Vb4aDmmDSfBpS/5HpF2eEQo7fpWufvJxGa+
KyBE/eZE+/UI+aZ4/R8ODN9wHNPhzDIAhPj5b+AirWnLDvZkc3J967L2x8hm/eutF/lwwRMH/rk0
ku8ABByRv6ljOKRsxxZMESjlfVt33lowjKYY+s1R42laeTNNpd6N1BMZWq7hfqeP/LZ15a0cHYEe
pb5jcTDzv769PPgzPt+/a536svjUNQgItumYYmyWTz7MB+viz+/mt6jR79/uzd00tjFFF+RZJ436
UKAOhFcUQQE7trz1n7/Vt3jC+a0MXbjnEsTUfTIi3oAWkDUZGxADedIgCG8Rh8xffn3f9i2KFd7k
/C19e+cKbilXMxV30OzuOLreN666//O3+N06oLL+zVu8FQ1DBT3zoEe0c4XxfiQJys/XjxtUvj9/
m7drgKUGq8ugCURZ77nnHvG3Szy1ON1mevZT1l5X1e00xu4C7TxU2nf8ot5eD2/EovZdw3SZNjnn
4vK3b7TCfTZWL81PblWHZvWs5Q+l+M6z8wYcRcHholoyUWa7uidokd5czSR6JBIejG/8sAMdjvGq
nwr/Lq+uGn061u4YenYRFsnTn9/Et8uN9vpcu/I46Q5F7lsr9KwBCSodUZy6cExeG+17+9DPVqz/
bm7O18Up7+kuF0fPbr51ectJMVu3rChOS4qUdpgmeY21qsEe77ahqSfjrj7P63Bp03eQxgdYabr1
yRzFGAya/GDCaw6Qk8rQ7Ar7rm5qWMm687pgJ3XKpV+Hrj+4FyS1uDuDgDccvdjaVUavXLADpoGX
U67AAC+DtvSsnfLt5NabjCHAA2iLnTqx9xIy83f2p98vmfNV41FkorMT8KreLBnP9BYDpuVpLg+V
vffljSX/4lP2y40V5i9vYbtvEO3KzoVWoGY82RTzCQQC6grGcX95eXAd7AmeaQB3vAXWKun31uyk
FNR3fssBFv3Vl2fr9zBgEsJxmBK9WfSqLpbMn7vxhKg68N4x8f/Ln//bN3izmzJ71Srj/AaLHvRr
0A7fuQA2tt9/1WzSgET8C4GQZ775qgvHKvRU69xb6DojMmeSaxAv5PvBLJa9XLCmrii0PsDYyULY
nwJlUmHogZn5yHr82Q0aIy2v6XDSqZt2SEWTYMOmPW7z7MVWlnPyE388ZhVq3tiZzY+6XuThuICr
RRizikMvJ4aRtA10ebN5o+fFEqoRX8Lem7soVTbkr65woYuPSpoHW6/mHRFQ880kh/pd5uftxTov
VRpmVvp16RZUBQ32oEfXaoFE7Yluq/CWuJ9HPVxmq4xSrX9EOz1lgaoVudATBRZsd7nNx3ITVQxh
u6Wkgo/qeO3HdvHti6lFHMqckVcwF/8m17MaS9weqiz+IGugs8Oi8xyS9xbSRWw9zjHCrsiuVdXR
41qTvPUwTLt3S13iwKQ8tEMjmnLcB3AX8bbuUXRLd52J2jm6TtrvRoVjZdlgC52jY/oMGdU8emQ6
wTrGWduuPPcL6PYcLhg2RGkLH26hew1Xz0h3FtDiwfOoErUUM+DeW1/qnCGnaqaPbobLBmzSYeef
Gf7VmsGxyuFYmGl2r5vthzRrziYFixMXRBGEM5ygy1SlqG+7qUSPYDHTlV3FnUpEe60rrdkNztSF
i0e4CwUzit46869lJbabLp+aeLC7IhgxQYjSfu32XdoSk5u7A6W+YFyd9uNeTiXW+K2F8XkzpGPQ
aahpfQhQ150oq0NXmbR0XuXdGejxYAMvZrHfmuHJGHREZlpRxsqC2WtqeheknTccCNzzL41qFFdG
P+tXvTPbQVnZ2xGPXv/CTrI8dqaqBRjQPdokXytiTbWeeC1G+5p6f0U0pBdBpZfyHoRVsGRG8erS
RYhddh4lq3r7QKB9cli8fj6utiXwHlB5WE3+di8tv7vEuGD+mo7e56k2kHGhGYuVz2YPOL9A1261
22FYt7tytssQMme2x7u53HlysZCSLAbfqWvd0uk6h8JVFkpORwXwOCjc086KGih0EC/SJ39JUcVC
14YVtWSxZbj1Vx8BXtDayE9rwtF2eGo4lwuP22Ez+uoIExfFXr22h4a8Xwxu8Od0BshQqhDT4ay8
vScoC31dJpR110+TA83Fg/qj2cijkymBjpy2u2qD2YiuE/F7qRhYrPYYnk0veyYUu8ZCYD2IVu1H
HRWPkaKr5CbXF4Au6SvEhT6wpJUFNu6jgVuOmBDn3bO3Dt6OgO876WxNZMMKOWTpKG+0ZeoOpcim
nZeioS0B4w+0ButVvxm0Hq1hHZjEpPyyo0eGRJS59U4eOOs4F4HYsE1oLBd1BP5+l9hK98FqjEVs
pL0eyB7timxpKltZh4VTG7Tqa37slHCiMVmPCPCb4rl2Hmleb7QhT8MkyeWVQzV1VVotqAEhPnHK
NwiyrQgDeefNdoSyfpcuCP3Gbs53k1V+oTZ6GCxn0NgxpfhkpksfuWp6xMgA/lOTwIjJJP4nCpuB
Lc+SfQ6RLDCYxB7tEqW4MxfZoQdC29eSlGy0MsP1uLZbCJVDRnOFqR5SkJTGcqimu74dX2DY5dGc
DN6JZhy8QPQiai3C2nLlWNerthQHa5B6IKyx2I+VhqSrwqFDP8sNvKafIjSdfoZmaGl33uxCQ4aQ
SgM/aPqz5tjqEpkJJsnsrGRqY0RKNYuIPlt5NCcfzY/TIT2o6jY261TGOvhGQDKzPBkzoAjUmmrf
OI1zjanDFmdd92UrWv/KR4KL8k2n08v9MpCGZPwgkw9QL5Gx6R/nBtGHk7degG9MHtuTkcLPaF7M
SR/DzRRbOA8e+2NZlZ8XeN/7BS7DHazz6RWpcJkhKBPngO5xeje1XXHJTtgdBpWUN25rtLeppFuZ
yyK/WP383hjddtci7grxmUHJZkx7soMYwCNbOtC366E6A2djVvgXRH0tO62ReTxaa4E1CdySWeNW
wsbyP+Ywb3aySOsD4vd2L5wl/WgsSBQdWVL6mGNxQr/q7fI26UILt+Vgs9MRGT5046WFQR2g1ESt
1hZd0Git+25unTSsZKL2yjyffAlbXGjDCwsruJofjLW0zSD3tJkdniMhWIflRe8A2jxNlwd9tMoH
X6KPDOxqzQFjEv24dYt+M1QnCSRQgKW584uqXR1bDHrvvujEBZDbfYdVSoykZoqNjLQKDD5eGyjS
wdw0/rEvaonS09BRaU4jW1iHaIM4vHAosldkqqxqB4KvnTT6XssaJJtaDYnO1vLT4lqfMQ1Pv5jT
rEWWStSt5xbyM/JAFLeZo+WRZi7tjVtYJju2XV3U1qQOsKaMUDPm4nLxdG7dSOkwyuJlXERt7XrF
2CLC5aK8y5ATcu/mIr2Ao5ObAYd3F+n4Nl/UZoFK1Z/EFDTYYMSSsuJGUh3s3MaqQjV4CP/93r3A
L72I9Tp7AVNZA7F05rHQxPu5l8a1lOlnnYtAhQqvOVjBEtGMI8oaA6wizzYXlnyA3IMaPK84thsc
l0M7cYa7xh0zfIhs/cbIh+rSg1yBxYi9eszLaz/QEbwagVsP4qhlZ4r64sJCRW4ES0lXd0sFKSlN
iJpCCUtiMtRFvCAQ1alRV6FlJfXOlVPOSEgrDrWvsXr7jJe2zU/6OqQwmCWKeADfHeI3A07yipxw
yuaom7CpmFTxtRBJ/5zZxut8/u9s9xELZzhmijC6sNc8/9pO5+fCoYbHqxVeqmdW+6XvqldGCwal
hMfDaukvosie5WxpzxNdcTwKzGK1UjffnVODyEwhByaoinW4aUtCT5pkmqPKt9L9JBBkuIM3hzlU
qXDOWxXm3qqFCgeXHYYXVeT1DRWGmtbTWOnPKW4rc5Cl/WfD2l6F3WiHdsShNhAQzaCuuPnlApNi
59RgzLMzfbYql2vWZzaPAS+aELIcp6Q2zTckQ9iBhSwxWs1paSKtld4Fvie3SOVuLFD8AelNL576
9APkxV2OZ1KgsVUG8ySWW2SaTpSM7Vet3l57TRtA2RTkPabCuM9k8yXFhoxr34HxNjomGtZ5jFSp
Y/TguBAynH4KhT90O1XNJG4S2BxMIJfR3Ls1vCNCvyTbzw0TjSZYzniVsCs97rtWhii8xjOqq1NR
2UZ/gY3gfDHBkYroA9KoLpI1Hn2TAbBlG6Fd6p+Qx1R7DHbLcIQSfUQ4MRJNUvvHbnB0DsyUW2fi
yWXlqxdXi71diC0hQZEU7TivnBergGJo6TBUvGJ0LlGUIJCxu+wRvdQUtBZ1e4nd7gFtJAgro4jA
2Xz/KtPcm96vNsQIm/aUVqvYjQDpTzmxBzyuTJQ6TlhwzIJYrONIvBSA8erw0ZbliCitQwEivPvV
A1I1LW0BRlkwbxLDS4Pt19WMJPA6r8SzY1B15TVS/LPtS46eM0W34lXjOT5WRluLFQAqVOi2zWjv
09oZPq9Lk9wsptddnfUNIawS474X1LIG+z9nbXZAxXnHqhORrnzvFu+f8lQpyldnkY9L1rN0VG+e
80T6Q9Nb71tvIGghqxe8DZovDN2HneNjnYLWELXf2RwIY4hsjGQt1tuqIxLWFQrBYJtPu2xO1oMh
l0yFFYZXT/CzthgSAS0MKHsPYiSTy8zEk4hnbVRxaU2k1kx9cnIqnEGm1E6v2ezW/dRVyIntAl/W
Dt0uBaGMjTYnIzmFa83OnwzXeYem3+pb51AiH0cLoTeNGwi0aPdKWfZL3ZTFrm5JlmGMNL47e71z
cna4Tbit906yVnYe+fApCxJHgAaQ4SCVjrKATumInZJ9oRSPYocS4Wjo3hd0hs6uaxi5IdvMLlSX
ZVExWWlMpWDvGojjQYK8LRQi96N1Mykw0jrcZGuhR5btdZHjmVH2K9rirsvjpVs/lyA2QVG06x75
9atde9u1r1jvA6qvQ5bb2c262DjfTE0duD1loyUm7FLq5uwmb6ah2SozYsSQpQEjl+1hwT/qNkmm
szZu9edognG7H7FUerG2/0/amTXFzazp9hcpQpmab6tUMxSUwYB9owBja55n/fpe8unTGwqCCnfv
iy927AGVpFTmOzzPeodmrTHvbFNOUIiMwou2ySi6lzDTELirub+SsdpuyyQbb20tGB8i1IT7ckIp
qitTtHAQFl6j8kRwPOr4BMbOeUrMMsLYxtAPtr6hdwNFYZwSedaGZqe1Ch3tmxGMuU8bbOgXk2fE
3zRRbCui8YLKlEG6P2Pn8g0hW7A3bC0FHVoSzdWZ99TRilizb2YbQ6t7N6s9ballIbWsXoHJMrXl
osFQvS7U6Y7My6TNiECXJ4cx1CO0244e/aEpFP1zVmfmLB2ub6YMza0mxgg0AqmxKvxffunc0VNT
FoOd1guPqZHbRIuM684qo28m62eH5trf6DXnFjFpdNQRbB/LydDXQht+hDWNm4yochW0ctzgewSP
g1dq1QkI7AACCQRjTHaNkZh7BO21G5oEpGAANdTYgkHoRbrr+XQ3pjLZbh+KdI0BLkc7rJ9C4fe7
wAY6kyR9dTDVIV53ODNd9jN5ZdGExWDsB8c8M6tTJhNtL7LMWI0mBHKZm8JN6iTbVgXvr4yGBnRF
2E20lBgDPlE0ixdT7vwogvC3kmMvzQvD2KYK1v1YYUAPLtZlgpHRpFm8LaFpoWdx6oPExkSe6TyQ
WdFV7YiguiZwVrLuQApOpXC9Dkv25Gn6Sk4E6CYerF0klWKpy5aNwcaXhS2W7V8PhZtbOhZRX6hu
EJg0hKd7ZNXEYwZHg19N/XXkdBQba8OBcGSY33V4hhvDZ3hcCL1uqZd5v/Vas1hGwDk2A/7zhTcp
5AKtYnwfmhQhdTj5QAXFK43eeFk4jn6VRskLjrFq1zEHc6lN3nCDQnLY4Nj73VqtcxwLBb+E4cz7
Yj6AmER7FMxcjUCJMvQrlrPFedKvmIwSLGsMkhvbi0idAh0QU2vpT/2oAYQPpfFDOq29G2Mv/caD
83nkQ/wL1M68LNKfeqcN7FHake/EvIKNHqPdVZuVxKcCf0QrFm1uam6Vk4oGBbQYhtFDG8whILQ2
ORsz3/SVlrUNEz3CaulbNd6DJvaWftcmdO+w8sqezHloFHp41oQZCAc/ns7mtweCEaREa7q1ysrQ
bd9e1a3THry+9beOyBq39c1on/t9vLZD5jWX0IhyUe/UMpNbPpFl2Os7erTGjRbH6b1iT8wgb4qH
2Km8lZ4V/qLwJhP9QxitGeXGvYiEkruR9ytLqfUdkI0nPYABAz2oX5VWrcJ+iakTZN64YkBFOwOc
lJUapTX9Pq3fUM6XawrVFM+tXA4bSl8Oo4aygKdKZrzr1bhZjp7C4GQRY8FuyCTAt2fQO+cQFdDO
HKGCbpmw6kKUMGbnEbt2LrlyB8/QkL6ys/L2j1Yb0DqYHuZWiVWvajGpi9gG7xh3evwtjwieLBz9
mwA7x07px3pT5322Tdvc35olzotOd6oViJfmmltAJTzoyTWDXMXV4A3NM17aH7Rqm6U9NHDC9AzM
T5+q60jHlVVied2AHiVN9/xxS8WKTD0MaKFOfnrl1EFxn/tRfgMG8E8uyJqAQ7VLs0Nm0vTICBw9
yrb8TgdyEziYjHLpquvz6igLWkOG5dS3YYXVuNfbF4t/sb9RLUlkGN+QwDBmpbP9YzhOMVEQy2tX
4gNe409ztnFR5wecZSD2GgQsgcfjxjgR7S2ZWk94/+VzM2njCu0/sv96REtbahbcMr7MKCgsdmzQ
EFee7/nLYjCooLEzL/Si+25jx15mZQSvsWrk1q/HdGfxlG7oSvAh2FGFSagUp6KxEShMtUpQ6YWb
HoPBShEq4mCvddZdY9cLhs1zN6XOfPapbbemn3TrMrR/lLpsNhk1sFvmIQ4rJyxnxzlLFs9ScBMZ
YYc7exAbX8xnFUnd2gI7sqKfDbHAAJdKrPPEbLd8K5E9gNXgMrg1g5Ovi3ynKQj9EDZgqtTgJU2D
NOnVdwksqQG1SEDf2SvCeOclMeWHyI7ddpQ6LfQQfqNOwyZPsbGyJtkWm1Ssi5F6Q2YX1WvvlcEd
c4wy3BMQ0kRG2doL54IxeWK/VCptPQXUNvpNoBQup1m4ZNxUDpJUW/Qwk7a5lsiruEvAn1qC7B8Z
OCGcn2UHHHdy7bfiKQ5KdelH3uxha0A29BMjNGMFgGDQUq+WTrYwabhfSVUOeytgpLKnTDDirby4
kjYCXsZPob6cmXiGbubXUwJarrHMeFkCs7wNUJlsQSMAB1ay35Mfpzt22naN96mB1NyO+0iH+uk3
HoEEvIMNL9Lbdv6cJBo1EMnJAOiVdLabWvgkA80c9uhK8j2oQnlfBmzOk+KjPbEDdY1T9oVCuUrp
ZVIWPi4ayGsFtt1JosS2qYMB5YnFptXjCKSchQpCJgVF4OpBxW7ojiRSq3GIvAX0K2vnM2nlWz/C
6sFVvmAkag+2k6hN6DOR1XbGJfljQz2PvB3Tvf2YTnK4KjTlHqhut6ot/JAF3mIOCMQdvmqlBBo1
Famp/KUnFA06pbZWvVqKRRZN1e1cz186+NqmhbTG333QpNSdVHqVWk7oGLaxv41B97ilXiqPHmnC
FbyxzA2ZGeUSU6szektfV9TlMCTdqhlgS115sZnTsABG4KyqEHh1JwrzSNEyoHbFy9U1ZbwOBLMF
lY65wbBPrN2QWu09jkcUYaHaHoZQ1Te15jOZbsi6ZVyVjB1Qk7nR0IwLzQ4L19FkucTCwOow2/DQ
5xbDD1J4DxFDvp/CGOlPlYjqri0zrJZtbQ/LIonb69yQiivjWFsqSi4faLl0+KKIBBdZXvq0EjKD
0mga4o5GAuIAoWuS5BaC5mPVzRX/fsLKGjCMdZJ9dWU5VEwyu69eYxw2N6CKyhuZk8fC1Ok39hQ+
RJPXHBBQVQwjyUzcEN4AQg1Ao+VaFGxXmSTW0Vs//67rmQRRo9oNKwUqxeCBbupt6m2NkavHbHCe
RzGZmzLqBRWphLgQuqhr4Lg9iH6aXMmGt4lk1K17MvolJVZ1UStjvCaz0/deRnksACaJQNDAvDp2
QYo2CfTzsDDhoN5UwIx/tHGuHFuDOKsZMImpOAsXfDnerUaiCJwl0X9oTooop7KolFE+AMkadDlY
s8E4NKHZHxGu1GvkqdNjzdq9adQiDUgNbRtZWPFYdgiubVEV9zATF7pof3mFMGlOcNpoRpg825Eq
d8IL+huTkAvaQ9xtvQDIg1GH4qftpOofksMfRuz1R5pt6k+Qv9FDZOatsuiolj12mCZ3JQW4jdKr
cClDzElMm2L/sNcCg+mRRfeg1Tk2dNG36b3aFji4AxhaeIgmmNQFdOeE4YuGm49JAdmmKGZxNusE
PAjl68oybkgrX9kM2xtPCwWk5+YbvcJgm3AKUNElZOgk7e8upyZmanjLRyMyXafBu0jGX7HX6tGp
DY0XtQ+TA6kkDZzS624qNST/LIHCBjVlQy/QvUVR9i8IdMxVYKTBBjxTh5UjEcrVSH/BtRE3ujUL
5DbqKRl0tdGRN5Pvg1cjgooq7SpVx+4ZsQuAKEWXPyzf/GWZHqhJK+2GGyhOygryotwLDeibmiiI
ERXq1DXF0GqZBmz5YnTUP1Pai2Wi5sG+alvHxWrrXFdmENygSmFFE1HABqid5kdDQ15a4SpBqD5M
7Kz4+hw7BfHWD8DMwsgLOJnC9qURib6jsNzfJqrNirR7zdmzGyXL2KqCRyeMi702tc2h52xcltE0
cwBs5Tof6fzWotlK7IoAtiNnRSZWUZFSImyLeTYuc9AKBxiy9aawo2ZZMNjRHSbP3ipZYg2uk/Tj
dxTikaQ3RkG2sgJchxLNfGM3YoO1wF7kDOx2QYfbv5Wxa9Zm7s1HM7mWnP+RhbkCJCrnVjVaY0Vc
/PS0Rmzxr74yn3Xa0wR8GpzpAZbSq6WofHttYGtwRX1FJR4MZHVvY77O80FtNqxSpjEr6ED7oQFv
rVIaeCgVob9GpRxDt/GlfeXFgUbUQK0qD82Usz72r2pGM5zGZEppYZXW3jYXY99eh7YsNioIoGt+
07QohwjRq0zLeKlYdrDRYsSp9eT15EKsFzQVka+BQoyHcdPwdjam53c/gkiLrhhAzYDAmi5MJpDP
hakJH4g24JGKxgRV1ux8UFo0Gl06tBy0XiUec1NhaIlZ65xYfonON8PATpd43YmMVmGgTq5pVaDw
ilrZUyfO9lRmsp1Hx3ZnMKV3ZXdQu/NeKCA7YlYj/Y8TwOpuW5QjCYyext9IxBAblnq3Hhyz3xqC
4Fn3JCgvXbfWaeP56zztJrrvfP4taE2XeXm038Z82qZMzEEqKgn2cUosO9+GuBhrMOZjz3S7nirS
oAFSsl699BQpP7qyGDnAA+psWgkOJnWqP6HiTJDWfF1S0ZYqbfk5TNMyH0pbMj1jhVJfKWqrM5lk
rO66KsNO3PoD7JSkWQcxzJm2SZk/pgbVdePBOgXDLF3F7rO1VVvGwYKvvtTNhpHanEu0tMNXcmzw
tlOE2nCOzWonrdwQj/5GoyezVAu6TGozPjMdjPQ6BQxPu88BtwEKALVm044vvWAcVlXN7LbOv+O4
0x+8WbZNvTV+HEJL/HLKFOh5VSJKiLWQ7Ay0MX1QZcGG/isxrfhWo6u0SofEXMaOSL6NrWM8xU06
PCi10ZRuN0ATc3yAKjWG4QVW6HpRNpSMrdh8MuqcKYEZWTM0zgDSWScPU6bA/gwVClW2Rb+RPAjS
WmPNMPUCcoBKA+dZGfMyWEe5YmGEhGbiDvHws/f4tqEZ5Yzgrc0uJUKNsdITexxbrUO6SbxQyBkv
JsxqLe2+2TL1ueEHtN029XsfSw8jO8zMkk9jIgx1EQU6MYpj9TdtCVwBVkFwABuq/lQSnUDJqL18
bWSDBDjVa+6gSSAFpC33UPQN0JmpfRhbA1GBLfJHp4JtEhnj6I6mjuLYUxlYq9KwboM+2qdqIekt
InQGhIG5XtGsdaNrYqX0ebPh1wybEdrv2oRw8cgHRDlc9fR9NOrFXQKl+d5PA4L8CGkQ0C5oSH3z
wtSCFu1/BqAH7pGLPLQ7BEWdrSPRpGiZwwCGhc77iCSxkkVzOl+EbWU0rlWMyb0yJhGmeWm/BJ4e
cfID9S2KMF+TtvebdBDxHZgSZyvUMnwZYojycOe7DYW2ntwxbVaTV8T3Vjq232gq0jWFTgLHwsmF
jBEHqzetpFqv9ka0rZDDkOKCs5+hh62E6xAyhoBaAAuzwmoAVYLgcLQ3hlFAvmo1dWVT82BunKKN
B0qCk9sFFk26Vh/XeHiOWpR1N4NSGGw32mtqgTgE0eodey1rMCKl0W6iikvbKZ/1NYrxS21TypqF
pVIONF5GIAkrK+inCpuD+jsg3IeUrvhLTTJqxAJ8O6nZIuj6ZRca5qKDpUCSOmCZaBSKPrnvRXcM
VbW+xUkfvVKRa9u1UUzhLU1E5NF8LhukjhN+d1TDCUs8WDpQJxa5VgXHhCYeJfdJ3YHT1R5Fnjhb
nnZ9yspOAntp5W0IKykkir7pCHZOGXTaBg+TmlOM4lOFxpDNsa+6kqpW7vI4qVai2oK/O/ghjo64
H/lQgrQYXVNTmYKTNClFUUuUmAToT0D5nUEz1dQcYstIXnRAh3RPFO1g5tL8EXRDhMQ7qQk75piN
IGVN0Z8GneWrKxrCzr4RjU6OaT/DXZ15OO1Y8vfYTgpwqRDPmJyJDjH0+dT1XJM39CHkj5RsC4LJ
RMxez7B6ehozBhgFXLU07X58KIqm3kqYnAkJYehtUnDMoAqFcozDFq2VFVQrpakNOla4GvLc4Fl4
2thsjKpJ/nRC9568Wk6nCEbzA6OXqVFFPhGYUtBlSKxvAB/0eknAeWlG4CeyTwTYQsX+JXSaFNZs
/Hmj0y4BKaoNE7xvgWJeW3SB2yFcGW16MMrxRtey7w0UQRWhQV50q38V380iY4Gu3XGQZp6TCsCo
q1PI5nYL/KjaOP0/mdFn4SfgTYE1Ci0rXTn9TJ8YhILevdF5N4Lth+ke5j9NO//791HcqbbNDaAt
1Wd58JsnB2zLyYxYejeGp1/HTDOg6n9Bi32uMDZUA6O+nCl/DkJO40zaZ5iUYfvcV45Af+zXMdmI
ZINnAF7a129CSn7rW5HsLL5FzY4b1uIfZDjv7yVux9Hwzao8SuELylaKORcpm/6QVA2+ChPLKNK6
aeXXFMfbTOmuPVWN3SIjHVeiOvndAowiI+4Cdd/5EEIpOGe7hPkMVMIpFDQUO6nbtjS8CD/oNUAa
otNx4S7sWU15dhu2xHGgsqxUhtCcactVUMbAvJTmiNu1wlFiUSGNBZEUYoqpf1EFpZZE14GNRPS3
ZBTMvxll2YJwgzrbRNg+Fc5wT6nJ2AKJtueTs3/wMBAs2wJzSSvnenGSsodSMVkrwk+2qmEY9DGi
Jt2hGzHXIpTT1RhOMJvB7a7ogrYu7Hc6Sk69S0iL3UwqjOvRh4dOthk0EAFHkHk56Cwqa5szoINK
BnUPxae4n1XZd2+wDKIzVSyAEUtGdwnERYSAbH14sDZmazdEopHcJm3QHGBe5evQSuNjw6dxN7Zt
dbR61mc2lffx4DU3oYAynkFnGe2dKDx0SzD3wBNHyrYoBqZc9MUv4ghn0cqyfrB6BWGZPzRuhUjD
jdTY3uFK3RMeE7EHYd7vFT35zeqxT0Fn06k3u+nastNyZwmnf8ITRFm57UxrPY6iYH2QBzKII2f6
G0jSNWaOPwwRSJamyZQQeNbJmkkhjVsadX2Xz/7CoemiY4Km41QUfmyshzSeQEOTXTJwU1tpg5nu
HWf0C9qeIrzHiGas9FYZlsR+v6RZmrtpljONOCb3qSfMZjEwfppWzKAtYv4310EyY0TJXzj+w8Hg
2SboFkMvfiAw6NzeEt1KywtkiGnt/bbNJFj11Y0o9ZUdpgvNDw5oUmi1AMV0B7XPb0dKir+lmVGA
HmimFQvwllR9MxUDFpHvDlHOeOVLWa6BI2aLQmE+uKM4+pKjmgzVJjwHA9++hpRTT05kFbvamgjq
hRIdxZQncG6l5aaNk25I1YlDxhgwZu2pyrKXdXKK6nxcqXVJ4xuEDioYBl/o65FRijCkjLQ9MLdl
ckXj4aTCw2Ymi9YGjNmZ069O4T/LWH/xgvE/dEAsWejrlimPHMygoxchWB1Ak2H7y1c9FEqi9o9l
ozJbIqrC69IyKOsrnepOfaPt+yAv8oUBgpgp4mp+KpQfY/3YLEMpp005Ns7KQuj3ZGvFLYOZrkIS
nC710utwatH3BYmLHC9/wDSu/awiMOZ+WZcbhj8FuwKIxL4VbXB0+sK+IjqgamcLFPiRwTAb0gDL
PIQjIxJ1utuPOcLC7xlcJiZNbCvRV/T1okysQlwBNH+s4QRlTV/4mfejGodfXq0VL0ple0tQUbQJ
qUHaRwWZCFpQA5LT5Au3pAu8RPif7CgC93vVCkZaUi05fZ210wa1ub2pYIiCq6vdSK6SyjWjTj7a
HQJRtbFRGkN4pHNbOSGda0cxaD8CgV7Tr5HXATwJXPvKa+FI+h519ttHMgTjEqkKP8H7gzSmAEvp
dyjVKqYrjPhdR6v8M3Ykl5A1qFz7s7A0Ua0t89Gogxiy30v2dl5pCNgOgtW9zaQzgpLh2SQ+exXQ
NPc+o9Nc+lz6tRI4FZztMVtNml5eeXnfrYq6d64A5pG+OyXDug28aaNUYqr6WOVSvaAQDLzQ/6fh
pZajE47ZpmFDDMeGLM9jBVHnRsuIGxYQvVWLwQL/xDn5+PfPdfqyyGuqOPkpSU5wzLzigoHrvcXe
cpDnY5qe7WKcBsRaZ8EI1N7aiwhVbo3JOzSBvzH0dp90ENtqbNNV4qGZujSr/bNr4udXpYMPBKPV
2T0x89WrfLMRtzIIrGGFwmy6Ub0svANvaL00kAO/VzYyzQyhfnjhLH5vSiCMQPFiGjPmgKjX0ayz
4EiFyGtPA1L7MtuE/YrZgE18IXx8f9jPl2AkuZzjME56If8af97EX4A1PDE2nXPEFT28VpPr1SvG
534dU1y6yFkENqVJrnsaF9GZIFe6NOa1cGlEF1wcl64yP803t0KFCGJk2jtHkpupP3pyKZE4toev
72X+rf+Jjnhgjk1op/PEGNChyfO54JGGmFrvgpBDNWzX/tCXx2js/Asr/WPMipHMwB+Jk9DBG3mW
UJiy08MGhcIxMlBFaD3jBTuQopuokcXByJqfYD71C1/vHNf9587YEGxkdpZke1A1TUeC9P75VWoB
rghNx72tJIwNZ3yqSut4ZCiuVRw5+nNOA7dML9jy3r81rupYjAsXYEjE/DTPmUIYODwtUBPvjo4t
xUbqbaNFVfLCMn//1kjO5tyFj5imGqhj0uL396bkKGcUaKF3Sf2UeI/KBd/fhz8vyC94S9wKTjz9
L4PmzdIzjEHHMG0o3zowxuEJLfs/7QRzcmlJjl2oIrZp8mrOdoIyhMSre8L4th7jBzXQUCNkF2bx
zq/37evHgWbOm4Ej2FyldM6IZ/DcTA38RHWyupGG/6rD50PE9i9fD/chNcGW5gD9oUuqn389ILV1
T2EI3Enr1kCT5YWN5sN7OPvzc4b25j2UUarr3fzn7Y0Zraicfv3rz9cqv55klXfNGarZcI3e//mh
ZMiWKvvipBr9qglXZaciwX5IESJ/fSEx/9D3L2OWmzj0eVSOO7iF76+UFZms4ynWTmZSa8R5Yl8Z
mL+MBsFe3qY3swaLWiuTN/BATQO7d/+AO+TfknPeFj5wpIk6Bl2+nPOyhmCOIqIPo/sm1enZKIwn
6Blf3+j56ar9/WBwMAO+0efz7v19Dv2AIBKO9F1SwCtv4gMleheTwhKYwg648Yo5tf6Fh/v+LdrC
sYXUTfYBdleT7efsW6pjUReqWk63KHN82KZjvInDKluriMr2ikziC9d7v6/O16Mjhu2SCfHELRRp
3t+j6Bm4Ro84PeXBIzadqX9yajo3t7J+8pj1liJ9//qhnpWjPlzx3LqN4DIKepmlIGAqnNR6dFUx
QKIcg9e4r9FrFRT9kfvslbw+pEV7unD5OQz7z+L9/5fHLmzzmUjr/CAZtbBBP+bTTCmrvTeUT+2E
LhqVQheGodt1nkkii+VnLMw9BvN7hfr8hZ/w2TN3VB46e5bmmPrZMw/jShMNvYCTVLTjoDTXXRLR
YZfTHzufniDVL00neGY05XU+GK6Bi35BFwstQfQcKSYF61njJ5ZDai+FrA7oKS9sJZ/+QKFabCnE
Euo5CqjtfBx2iK9PTPE7mdNM1HScRTMPNc3wfpjM66vM5ldkxRfil08XB30O2GrUd0y2sffLsS5q
EetRkp5iXC/1SIE1I/SjXpka3/nEte6nXV8pw4Wt5GxH+3+L4u1l56/yzdY8UiIPqoJF4ekDCfq2
7F6G/ufon4zAccPhyfPwGtY36Bxw7AUXthnn/T7z8epn37yahznOoDQ9KTEtKYyEh8QqDWrkGFDM
9KUzsTc2jF5d9AFyc1q8v+iR/U46884A4s+xuS6BTDPIhTK/sdNVem2DKJCYl7/6oFLo9aq3hjLi
qGuzVdFzjWpKb+1SS6kA0gxgIiNnrr0eu/ZPnuIvMTJ/OQtxe+paIsNRoZiriInAkNKrYzBACZqm
J3wCjF1Ar2H3Be632k3zYD02matpLBifbbKXw7b1AJvh0vmeeP69mam3Xlws8fQOC/waaD9GVxTZ
3i7FSh/Lu56J1k5OX37I7Ikuvhmvii4A4EKLQ8dwufQYdozZAXJ+zjwpU/7uSv0Ziwwmwb5ZVSkk
4TE/hKj60A6gWfX9+zKsmchTy0eqGAfL/h3TK6Xy9WDqsxSy7TYFg+1RA2C29XuBWqW7GnP9flD6
qyxiMAZitWWHG7ao/W9fbwQf3zvn1xzYkjbO6IezjNFkfnnvtXVxCsuHsTe+ZelEg7VcIBx0kl+6
mlzYeD5+1lyPb5pTxYAGZ5/tOwqjClUjHouTnznmL72fEtqpMHZ8qwm2Rj7I72lcMQ1rEEhXmZHp
fn274uPZRmZPF4CQmnxRnm8rbHvUtahEnVTTvqXxCHbIgaksemU/+JIpFYwvS3HAmNNGi6aDGAAQ
howhpJlNi+Y5a5UTHohLB4L8cCAQdtOj+Bu+wpA4eypaThuTkdXFKS5fDQ4+lqWO6kER3yn2OzTh
lfG56e41ZsCP1ebCI/lkCVi8fiofumbO/+79xgO/OuoYEELQ1inZYUI4tNYUCVyaF4OqcVD/MB5v
eJmcBquAVRU3TTK90JIP9pMA4a8kmrlve6e5qcoRa1PIgGCduvVa7eP29evfOoM3z05OhD06+QN4
EmtmG77/rTbqfeR8Rn6qnF3YvYb5oz1BFXAYzurc6ugbovaaOaUIHRd5edQs9aWCUGZM2VU13Hhw
MrBnuJr9nMXIwbI/A725RGG0p8Bfm9CRgjnga1cM5aOgGt860T/xMuZddm4XSSYm864pKJwdLWHk
FzRIWP2T3hy8Mb6NwzLE3q7EF/bzTw4xvjNBwEhzCmrDzOx7e5rAZBOVRF92yhIUvRT6g1f0HqDB
Fet1yIb0JnT04Rqqw3hAv4wUPRz09dcva143b6IcUsm/hROydDxfMx7l/U/wmHeOnLW1TrZXt2uP
wdXLPhjjQ2f01noe2rePeyW+sL98spjZX2iVORaIQHlOy1HUFsUX8wTInxj9MPeLmK2YfQubFGPc
yCgmP3Nbx7zwDb1Pq/6+V1vqDsjNeV1q8uxWazVgktA076IBGMA6AYw3/HtYwhv9zzX+fhpv4oPQ
8gpl6pripMuNQxu8GfVlYTygPMX4xDxAZ5UJZt622YXXOK/JN69xXrO8PvqDjq7BOzoPVguNWRnC
s3miwrnvbIY19d33Cf3U16tFfLwOSY5JAZY2F5XE86yjDBHEysyqTrUwbmov+844QOStydYPaNCg
nwG+cw8OYdfo1TrvJ8L2aoUuqWPGafGtj8WFo+Js+XLf73/PvNLePG/slOk42XZFGMj0cfYIVg4K
2YVSA7WN77+++4/H0nwxiyYU9Qu8RWcbwwA0ZsLLhI0oDHdqjiS5bXaMRNk2kFP++VIC/ophzm8T
yNBZpScc2YVGVEjILaM708idUywKZ+1H8o/vjdaFp/jJW+VqHLmOQ83sQz0DumYroq6Zr0aEV9Rr
1WIAmPznr54EnAIZtUcasky5ev+ugOuEkJOH+lQwl6RO22cLs7eh2ewC8Spq6itcBRc+i4+f/HxJ
m8IcHz2Z8tknrzC+IxkEl4ynXu7wkikHtVT6x69f1qdXcXRJpqYyJOz849McoKRYOykHFdkp6/Q7
TQsuPLu/TYH3H7hBvk9hiFqqzliT+UN4s9DRAus4dyZqQumfSubLsh8Rgb4OgJbbgk714OrZacLl
EznBhdXx2e29vfTZN6bhrvBte35vdbEtRYNSrMPw8fUz/GQJUkRlAg4RJ0/y/CjMCqwvKJONW6vr
Svg4mnmNqzg9TCE42K8v9fEzJn6CMcaIKeqcH14Xw9ucejSj8NQa1sTCQ40baEBtRhqUblHG04VN
82yPokxLGdpmfrKpSvlx24h9Csdt3o2nToBgVLK02EytCkWTMYIrh7k1ZDK1dqFJJual/WbBzAc7
tZq52gpEhY7n2WallZROkkFVToxT63dqJeJ10+Cgb3MBgqX2xY1ihf0jCSWEGWLHve3XcbqsGOT5
NFkxXjYZTIwEavvkFBbwBdKklreTH5IVDMipc1tceE5n74VfLHjxtPdsmjh8r2f7Q6EmsvWbXGEZ
P8ej22Lhrm7j8cIRfekqc5T/5kPSS2OKnSFTTr1j39EsyO/MAL8LM+yVK1XNtX/bgeDGzwezLjku
gS/Tunx/OQZZa7OOvzy1I/oCkIAXvpuzj/PD35//+ze3U9YJ1nnVKU/lzwb3aPB//Plnq6gYptxK
FX6+Pq6sBB33hb1FzPf/bpmePZ/5db35/dJQGFk3euXJmW7tB0ecyKrpQKZUCzR0MRs8ZjUGxsdJ
+fb1LnDpwZ1tqA0O5bxo9fKEXVsMbtFeuLNLf/9s1yyKtA9ANPBi2GPwnFwqj176+2dH2ziNk6JO
vJlsOur6N/VSffnC3zfOGimW0zZWjjXnRMSHk+tYKBc+97Md/79XLohJUixNMCLh/ZsHtj3grFXK
k23flflm0Dei/vX1O/6w8/5dXP9zib/515vFpcZdl1i5X50QWK2iWbHb2kvdflTkLBe61O64cEPn
fX0b+zscMD5F6sQOZr56B6fp6xu6dImzzQuboqON89cOoCnTl1JctdOFS3z+3v/zzM42LBFVPvwy
LoH3A7+Y828URPv8tZ/TKD3hGxmzFcpTH2+rdNXe/d+e0NmGJRQM8/HEK6dmFbZuiiLm3ziUH+/g
bMvqGbVpholdnqp7ObA7XXgB8//9w45oAy52ZkUpXtD330VB3gyWra5OQ1pv8EXDK112+VPtjaev
H9Wnb/rNhc52QLuGL8Wcw+rkWDcK828m/0LQ+ulqpQ9PzE8tyPm797/5/NCzj5Goo+qkprFrdTQn
ypvUutB5v3SR+S7fXAR9/WCCjKtOZuivccHexZ3lgmK4UPn/dCth9DbCWAqjpnEWnKC77/QRnTo9
WWDmvbm81ZDuGbdfv5JP3/0M9SPOpxd/XuUzulqxM5OlpYt95B20PxPgyqevr/HZa6cBTCDqMDAC
lPD7B5bKskGs0FUnxbrGhY+99H8Rkry9wNnJh3NwRm9zAQeRbPkTBs2FC3z2lEhSQbVSjuUWzu/A
qHye4FSc0mfGBOTDBhhQkV8IoD9bVzqwcgp0jkoJ/OwiXtJ4wGmo5JjtlZI8DdWxERdC0flBnH/p
+tyX1hlCQxPrbK+yHTyfXUpNFzDOvXTKK0W1jwiIwZH6+yQMYMjPReavX//ZfSEfoeBIPjzfFRqP
8yXWlEmadMHUHKt+hCIDvRLf+28gR8uvr3P2kj5c52wV4IXGZaCqzTErr4E0ukqiLKME7GyWXdgw
zxb0f19pFnzwwRBJnD9GPylsz6uaYxso/suYR/Bb4yh4/fp+Pn1ukhQO8dx/kXamu20j29q+IgKc
isNfipIs25KnxI79h0gch/NQnMmrPw/T+zvblgUL/R1gN7C70+1yFWtc613vY7rszR+XjdUjULAA
eB04u9D0Thd2Na7jJvpX+hXsh5fPgwExFUtI/RFPfGyG2GLjEAKnMxb0a3t6qF17NTjUIH3dnZOf
h+SOthiKE846GjSS1QM02q494CW0OKiUV0qQbwpd4oBbn9ujj96ifzuFAIO3NqbiOrqZj51yk9Sl
si9pD7BHfQRG+3oobsNRW9ArDtwHW9+ohUOpoHJmEh5H2P9pGe4pOhRhoAQ5Gs5UCwSFB25zMN0H
VbmoxWIYVsAzAXNbYMb0VA8hUucz2/jRwv6nVdO1dcwe0HceZ4q6VGZ26KjNIUfOX5lt74UQpckX
U02cCXfLmyrajkF05u5zaiGg52F8iavbn4LAqZvMgyJptseLIUqtBzJrv76eNscB4H+6Zi1CUh7q
4KqW3+HdcYv1iBFlusGAzv28dnHxXCPoar2AYkBck1rHD10bbx2jyr71RbYo7e3ZV/paA0FWCYT1
iMmromov8w6jz69/uxOTGinAEp82Cfkhivn4y+FjOWL5mjYHiiO9MoiQ4yOFuezF09ftnBhoArOA
Jdi3jRP6LzHJIO5pp1efxvxNIxf6dQOn5u2HFvSPPZkSjLmHLG8O7rhZZNQY7uBtnXtu81Br46of
HpFjeJY+nxnBZYTeHUnL5/3QrvGx3TzvrRwhWHNoqkdphphKYaly0aTAeh+/7uKplpYT3CGnucAz
jlYmVofUwHSyOYj0Z4mz1Xjoi7dmOKjz/dcNnfpY7xo6lhFRv2mCS+uaQ61fB/F1vPm//fijc8FV
mwhfTfoxJtB4XJyNcd/4uomTs+F9F45mQ9xAsTIU2miqwxS7zAbwwyKlYvxxpoiSmbJKtWQz2WeG
7sSZx0HEclqKAZGaHR0SusDLQzhRczBIs6w7zBjXUm/ia6zcqjMT71RTgvNoOSIIWR4H/+JqzKi5
Ze9y3RSctXkRBde1OBP5PdfI0TgWcGkLGQ7N4S8hOn9q7J8xXo1ff61TE/t9T46WkGU3rtpjoX6I
nB0gJk+1Lkz9uzC+oYr6v7V0tBfLSZBpzOgOPJ+YUlicVAVmd/ukPXMpObWE3nfpaB70xoxJpjpz
ngUT2kZxj/HAr6/7cmrrft/E8ufvzpUxE3lgKIwaPv2rsPgVG6AL6m06nbnWn+zK3wwwwXgaXL7e
u3b0FsMTmbGU0mQS1NQI1R+VuVx/3ZtTcwDpO2pnbvVctI82hTzlwmbFU3MIcVW772v8Fmt4AVuF
/dBv40Jetv1cP33d6KkhfN/o0exGJxON+DE3By27ToY/kfEtVK+V4vvXrZzoGvdTsjSUGlmUEBzt
23WU4oIX5h32Z+VMckGOF2pWOjuIMJQVYfx+l7idOLM7HOvulnNpESdYS+oLNaQ4WlQ9MeJy0pge
s3JnNT9r6rlqakm6HLxZ22+l1fsi2gdRsg+Ckers3dedPrFxIJWmdpiiCQ6r41lTdm4RzElbHxrI
W0NIbdj4qBtnGjkxsjTC/zgVeRMe65SbQFNlLnOEc5p7CdAXaXR93VG+1meXVX/2irHMwaOjnucG
l3+VGlneTUdDiklkm6dhUh/qPLkTGdYGOhZyfZT+FE2Y+WWaxl7Ygx7tsUKzYMHmZ2uaTyxGh6TP
gpfiIaIez6U+i4J6yl15qLLkxZXP8dCdKz46cRV/38RxGNs1BCCLxsYORrvAtnefTItp0YNOHV9l
tffmOXbSqZlClGj5hLbA0mL583f7i5FBQwhNUx7iovppdeP3vmse/jU7/u87kbXHz+caTinC8dfr
RoGlWWvJgwauPh/3efeta4mBPX898U99ISSdXHOp3aIa/Ghb7t06DuyQYvDgDgiuk50J3p3Yspyl
eovrn2XyFD2ag1PRDXwJyWgp60Fe9f1PABRUJXzdiRPfhNIThFwEPXhZH791jcKt1In05SHPBA5H
zQp3pi2+QWeaOTHVeBRRuKdzo2UBH336DBfJQmaheujH8a2KzOegdX+jIb/Oc2wCJzeoPI0/OrM1
fm4V0cHiOsAr1+ZhdnTUgF9xp7Ga1IOYp8SfOwxypa7gr2Imnp4izw0Gf9DQ/H09pp8nxtIsCSyC
iBolQ0fpoWycB4krlXqoNN/83p/LBf8drI+708eff9QtHpac3xU/P5+w5sH3t1pNUYDf6pgdUKeu
09zcdkP7qsflD140P+t63lTKdKtpMzn2rIFDolEdPjmHGYs1N9LvGsO8TQLjAszFXdW7rBW92Wez
7H3V6L6rQ/VtxJJGD6tt6fRrTZcPeGJTd9yrKzcc1wEF1K0+AiawHqknviQURJqybB+L2rqA/bKy
FGOlESMk6bTl5DwTf9aXAT0eEMJ2LlQ2i53yUwyFsHBipQMDXkXpzZw63eVQNvq+wAoQ9ZWu3ceB
GfdePeol/qbqK94H9cMUptRMWB12g/v5ZYi6CtkbldV79Kq4ZVbOa13hxjfgs3RmNXyeIH9/TW4K
IBgXIcLHjVAxO2yLs9zaT86P2vkR+l/PPw1q8fGALHWFS2kpL/DPUjRbphPG2Y3YF46Vw2JwEIZO
P3DDWxnasJ6VkvJ2rBFlYG2swthYZn4pagNXMlkgwGt/WS0qU1EHxMGd3WgmF0VR7/hRfqlOG3BB
KwcuCSpxzKxal3pxJ+18eB4jLKvwRm3b9NKNZ2Srmfmm42UYlrqNu2J928FhzzP3TpZ1eDWW9b6L
yhAHHgkipFnrEEkSY+r+hIbEeyJIGsrE4xJfm8WeOxi2Y+U8FUmLjaU1IqEv8NLUGgxcsyt9uXjE
yAmQ92PT27lzgzEBsIV8MHWvd/B3G93YwOYy9fFK+uNUyWo0NYyJAX8CW4laRXp2D9OCGp/Yo3AC
o8pIj7F7iLLn0bGu+6J9ioXrD4Wzw9PkRmjNXiQJQv3ovm2j3RigzWzdqyDG2DhpLg3LeKLeeReZ
1kWnmL7MsLdoZj8FdkX92T4fm4uklN/soCZXAgE5yjYlYdO5fS5LzR8ase5tZR/F+JbNg7sWQ3Vb
4OdbTvY3zQrusfDuLwYXbU6KhyeUn9CL5fDTLNQnSCU+BhwHK9fXcnBXADcORTpEu1xBO9w74xou
w3p29DUe8b8Cbb5UQ7gGhZuEmHu4VNFMWbTBDy4mxRkfZiMhGD4k9/HY+EZr/lIKYW9MNPA+ccuI
ooHixQjt+hJu8daCctQQy7LgM5CP9dMuM/HbzncmWgm/mTGoxfCPKKMT/EziqL7MalfD9031bBOQ
NbkyuLMmV6ourF7w38YwKxBncgufzjwuq9TcaRRdc0FAC/Rx+WGQQEGqFpY3I/6Xv8fuzXLuvl6B
zucdCRkV4Xba0W2byPTHJuIyqwJgi2Jv1TbFCBnGPbrTPRSNXGuRsXJjd2W4ONzN6jxsXKxQNnpF
PqtWlVe9mXBv7HzMAfN12AmspfFIQnO/7Fy7XknvSUj+6CArxUExYBWcZSyBMLpO2nReTSMG1VVj
Wut0lt9HUCQ7Cye2OlCeVVndDYp6oznDfT4bdxio3E6heQ2OLt2POnZruIbdW26x7jtzq7NCu8r8
EaTZi5tHT1mYCy8BD7HS6pod3R1/QsB8EVqLrW+1n0wNpmu1t7NqF6JtTSPXgOk4UcwSvxDO55wR
4jquKmszhViJZbp+3UaalzbmNxXXS1HLldljT1rDbIh6ohAwZaJeuwpM/SJO5gfI2/jPJO41UbOH
r7/W58fFonnDKMswUKJ9Co1GmUPMPe6tvWgxmUNshx1nN913enxfqvh7W9a/viDQIAWDKJ9UIsXH
ExD/P21o0l7sTYzytbJ8wun36y79Dd5/PBI/NPE3bPburs0zOsN2Es6b6jbqgUFc7BMH/WlSFjNN
Gx+mi1AY+NdtAnc1T/5NX+s7mIQq9T9/qCHeFpmPzzEc7DcpfZyVxb6ES3hZGdI65Go9+hR1FMbU
r8sc77Yaa8bHlIz2dTrl6fbrzny+xi1SPXKNQkOIy5X742JKpxTnx3TW9u68uMBEkRNcTji0Pgyp
uxjvxkHPP5zafdFM5ebrtj+fpGQfKaXhOb+c1cdSQbWWVSrcUt+nXGBvSU6lG8OxhjNPCWvpwsfP
xc627EiERBzU08sUffe5HJ2Av90Fwz4qHfdaGrX8jtV8vutaidSLeMy2xxTqO7oI5VYOivUrs+3u
UoMZcVeEqnEZB0Z9KZTGecwoT7qu4xbTfQJgpifsyN02o8SRxgLB8jChfFynofhV1nr40E1llS4c
kPB2TNT+fjFpWosMQAk+eIb6qFcwjeCRI5/rIc6lbE63mpiNdWaq1nOgLnS80na/O4HOO2tS4EbU
criGFBBcmw3lyxL6xF5RsBMlKNteTBquJH0XYNcmtfiqa6hfGfXUvm36YPoWBNbwvQcaBa+5tt40
vWk2LdvFKhYiCDyJvzyAuxL1TRL0oMYwJtqmojgXpfz0zTkfeKzohDRIcX/SZvSdm8m5LqobMyFN
nwxm7asV9Xlfz6xj2TJZepoRVGn+rdP8VOFijHqS1vgm30CnPwSq7o96tC7dRyP5XiTmtTNrfqRZ
5OK4dLT5mTvi59cllTxwj1wicDwAjxPD3O8RKmNnts9nbExv+nyXGFdmeyao/GkkYSTbHIKUBSyH
4XExi7RxWg2dYton8m4qbvQz++ing5wfz7KksIM6W9bO0RN56OO0larGzHOH3JOpqVCLGD6pljzn
EXNquByLYl5E7KhVj1+SRgKhYAyNca+ND46+YcqN9tVwLiV7rpWjjY6golYNy0qyjZgyjXSbGc8Y
3Hqq+P713Ds5cO+6czRwVP2nU6nSkFr+4dJdlFeq+vR/a2KZGu92tBGwMq5/NJG6q3Dc4x2sDGci
JJ/PbT7/8uQjlUzC8Tjy2OI0gQ/qMlwNmxtIhOinbFdUuuTxmRPoxIdBei+WlPXiqnRc9FlpYze3
pdbvU2FTtJer8xZn4fgmhtO3phDH/fcSBGT8dI7gEsfCJxlPVpa12VVWvw8zYHh9emHSrQIhSjC6
Z4IkJ0YRzwKUB3/3OwpCPn4oVczmlHOa7vvG0ndzF89bKg7kb/i244PRqgC6xgFXtq+nx4mdgWz8
Et1C1IEvxPJbvZseRjDCpFSyfi/MWq7rScVM2p7+pY6W0Dg5f97XVBjwGv60xQqj7hzXrfo9RmbT
rRwnbCeyUFtPnXFOafM3KXt0hJOhI7GxROIRwh1d+VP86xxnSvt9NGPD1+c45WpWqtx0lmxuo2o2
XtOpxfDPFuGhnmflZxJBnzZ7a9hMMi+e29mJLwPO7DW05BmMh3QRBnXJvdvDEepLLSDwokItxn/R
s3IBxDps82ydgaddCHX5Th9bd9PJUm5GLPP9oZ7Da477blW5LcakVjhcUGL02lYmGJ1WYc10pYRV
gcBYHXmh9VW1wl639g1OaW+yQLhFGcBUZ6k1TalHBzqwqhIRbkADEOvPbGpYjZadd450X5eoxbui
jjwrMbMnPTfegH+KN9z8rVVTte26NbXuUteGYB2DUt0mhUxvVGxkgTmQW3ibg1DZZ06rZ56hJZWz
supmuMO+fCjOTPkT2x++FS7gd0qt7E/xlyoPddx/p2FvtmqwH8qyeUmDor7W2nI6E5tavvrxrHCX
kNTiEELc82iez3WAE3+fDvtGobBxxnbmJoWXcyOVdFobtmKsg7bMrm09C964OZ+zRTjVU9dFZrPk
TLDbPtro0yZVVMOqh72jTa/1wnSxkvoxD7NzkvsTuwgBz8WECf0L2aijfoJmigwhOYqjABNriFy+
099NyQ1o7K83jhNb8YeGlsfCu40jDiLV7hoasoB2NeOhwdijrh4ceKJfN3Ri6D40dLSeS7x77NaY
uVzMmI2+YfEf/fucO3eK/x00SiQ/9qUTQ6/EBn2Jp9WcfMMYW567gX3dC1SAH5uoiowI+DJcab6e
QRQpL+q5RMWJKU6Qg8Qj334pVDr69PBhBtIwTr83mvZHzR1Win6FMYZfEOnIhdzMQ3CPQ+eZG+yJ
VyG1EUtmBLkrV6Ol5+8mgtPYihPr8bAv22bfxX/K+HvU7jKoea2j+qX4+fV0ODXvKL/CpY/FvCRm
PjZnlaN0cQro98N8R3rVa+2rwnzSlN9fN3OqV1zKDUrOKYwijfCxmSlRMme0g35vlRh1hGbu5VP+
wwb6pqZm6w1u/jh3MES+bvVU5zBPIIFL0bCmHd+kIvDagMuxo20j1DPhzSxeQi1dzfk5/fOnhjQ+
1BL3sEiuIrI+6h4ODK4lB5ncmO61iWNv+6NAqmM//8vu0Ipl6Balchp1k8ePdi2YcuAEIr7p+x8j
6Gkq/LzAsRHYxWdOklP9QQZEZaaFJcynQp0kBakK0iUGAAY8MYu2Zl9CpygvM8u5+LpTn25MdArf
Be4YxIx4nB5NwA6COCaBVnIz5Vc2av4zl+lPGwU/3kXryhOHqOinmNSkV5j5K250A29uI+3020T0
2GrmM3KZv8nXDwfi0s5S7bdoQLHsO1q2o6sSnRzr+MY1ct+oNmZBuP8hTvdBdx9b26R9qIrRI33m
JeM9lL4zM30Zpc/NW2ShqSDHL+boQHTaMs1btY1v5GAveYYHjJxfgEj7SVBdzklyZtc4Oapsfv+v
ueWjvtukEPZWWQTn6CbVxSorUnxYfkTnimhPzQwqaP+3kaMhVc1xyMXUxzfF0Hi2AXDnzHo60Qtm
nQGxmjpN3EuOVm0YoS8xB3ohY3MFKwr/2se83P3r+U0j2KojUrU/i++V1I46MHjxjZY9B9bjOU3H
iQ+Pfg6DGC5BFoZ7R8uHeadKrsvJTaUSglLIGV8Vodn/dCvL8pPM5p4Nl8T/uk8nBw7vVaz1eMR9
in8M4HLmQWN7ALe0WEyvJri8OGx83cqJTcimkJqXMNdHtEBHZ7wlJKDocOb7G5HXmZRMPCYN7Brt
zBf6dDZx+NHKIiDmr0+xUDOP9CwWdnoD5gNFpTOqm7YKXF8dzO/4QkCM0rDmNpNKbL/u4IlQGS2j
26bghJAPv8LHZaRIifa2T7IbQ0YQQ8wt4buNUjovo97s+rJ6q4XYp9bsAxm91rs/Xzf/+SsSwqLM
BbGnLdjpj6a/OhmZ06kxyMw7PI2y1gvPAQw+r+APLRwrBgpdxRHaogWS7+K+lbL4CaC5PzdRjppB
SYTx0LuimmUivduNoqrrZajg0iTsV093f309TEfT8NNPP1phU5gbQ95n1d3k+Fa4A8MODKTtzhwg
J1tBeLuYvS5Or0dToQidhMrrkHgi2csbJ3o1qcnXH77uysmB4gZhLh4qnxP02Ba0XVVpFDill9XG
sP5dAvKfkXr34/WP32F2Gpx8FJXiprCD3XNHMWanbr7uwtFi/U8bBD8IYWMacbxnzzlWdro54kjg
CPzT662jBR76Dk/A2E4vhPH/NWT/296xmKypaiubUtrLKLvN54dJaquve3Qs9f6nS3g+GsgdlxrA
o3PObmFjtl2Ad5Z9AYkcxrlwNg1VK2AToOX+0tp/t31/avBovcRRid6/psGWAExyE6mrvDxzqzs5
nV2iYC6uzJxMR3u3EDXOkwVNKBBHR93L5G8pbM/+d1v3f3ry32aOZhzLXsx2TjNBEUEi3Ib1Vurb
yUj8vklQbJ6LzB+dtn/b47Gpmlzzuaoe3/NlbpWiyKLqrilu0+B3HqxTm7SWn53zAT21Ut81dGwq
ZVv9kIYODTl/4vLaMM8kMI62/v/0Y3n34aqCUmBZZe92TFXkOYhkdkzH2DgWgGYvNM7MgNM9+G8T
R6fLmMRuHYqchVrlnhVt+3Ob2akphg7oP33A0e5jH8xKCKe3cBQLrcrTedKZMc79Zu11uXnmdn1y
uJBCcsYYWMgcn5QYWkE2kVp5V87QHV/xdsjHc5Hjk935bxv20Yrpm9Qu0COXd8BMTfNpQlpjrgPj
HOvH+keu/e6t8M/H/29Lx1F/W6WoMciN8k7VuO26jescsiTv/BFRjdcAW90NOMkc0miKr5IeLFdJ
qM/XbMgoQtaJX5VQtxOT/0KPXGdXSw0KW94s0LQMi+wL02hD8NVkreB4m6E3hQWzWCusi3KwnyO8
hfy4mt9SRbHviLpyTZ2kFKQ5bCyhY0MQDoBhcVHkWXc71GGKlXIebEoDgxCcehZuIQILbdRsLxRD
69WdLFaR/j2DgjFRQ+XDIq+2sNxenbaOVhUegqtQxi8QTH4P4BfXySjbdR435bXVEDKOeX++wQqi
n4gn/ZGQ4zZPm2kFnkn3jSaJ7uZxuizmHH+HVl05SNAUKI2TgMczgHAICR9n0RA3qywpI+uC8sq4
8ZTaRF49jchPYiIcsQ6SXk8t13M1Wfi26JXNori/6M1S26T6GFxYIqlu9TJ7NfLQXINJtJ9tWN1b
o0rLbSGj7gYiJ7Q0HXgNKSIowmo7+I2zPGiTTlzmddWvohj/cMVqxX1j9M2VSo5nXXQ4bbkKGJm0
6FkrsTQvNC0on+02bLZi6OTa1jE1cEsBpyUy7MtCA5w6Z5lCqFyPfDKuth/U/UtjhtaqEJ32Z5Fe
7PRaDN8nicjAE9PYXc1OqK4ms8adal64e3UVABp1jHQd913szzLUvNGcBumB5xHbUJbJq+sW7fey
tUw/zQv0ssMYj9fZEOnXepj/kRoCMKxBnR1CAeQ1U21tamT5UKgGjH9VuKj1xPofYmd8idEuc4mV
2Vp1Ams9FbFxUZlgkoHz1fs4dZzLfKjbC+FOi9xCzfiWlnYVhfIXE8PeZPpkPIezBS5Ub4DndaG9
kxDAvLCdsnVST7/14WoIQq8vpm/SDjq/jnDEraJF2BNUwVYkQbJy3FlcjN30G8yeAlzc4Xs4hfSt
WIMPFGWh5VWAn7a2piVrpynaXWOBqRkqUGXxdZ9eos5TekAnkP9s8n+avgU1F14UzWBeBGVneiQz
YiiEmQGedjDTlZF2f+pBeaE6CGvF2g62gV3rh8bMsfRtqoidcbJ/ZGOIEB7zIESgcQFsb6znbZPV
tqcaDTl5EXZ+H0fKbTGUzhVElHbTimT0Ch3GY9fF49UQKfbGqgRs2EiG+8Y23xRXBQnotGKlSfC1
/aJmMlP7ZdQSDKjxlFshYh02mUKtQdBq406L8xG7SSPe12nU76iACO4DHnm7piorj2gkStYJyvii
idEAOvfNqsjjn4ouYNibVQcUb4TImsUa6HHDOcQttcwx5FE8GsSrNZIinwQYoVQ6v7LOtDYS0OrK
IWXrN3mAj19Z1Vf1OOJopYb7IRnbXRHwghX6UFPmEd06aj/6yFWKxzC3bM/gbzeG2VHEnJfBpk9m
JJ+inPEeVuAZJwGsWWXQN9WCIRdUufqyUzMvJpywIYwLzXkEoZpnACSHHEk2PLLw2uJvV3FjN17U
lfE2muvqNVQa1VM0IqEr01Zw+e3ktGqF/RbhdeGFTdsgtXOiddGG2cponQLmGHr2ObMGD/JHyJwJ
Sz9qVWslnLa5soLY5P6o9gQ+ZfcQEuTdtAuUvKvm8jJyuDr3RdSvrHKWXiPRStWpDDz+jeBWm4kE
q1H1nHSxsUp5AvldQ4wkbmp8Fo1o8CfDblfBBFsviiJQ5m4QrOtSuusyhoI0t47c5EoqvRYB52tX
Z8ZKwphdxdJ+qcFjr8w4/T0UzVsFBBXj8OR3L5Qno+q6lTYar0XAhk8Fx7QyZYVSzZGvQqA3tHWK
ELWuC1a2gUaVpG4MBauKHogioemy+9grWuVbnY78mtLKoDdFgJrIawP20jXWcc66yWsw105hbK25
Sr1BcnXoTTPEUL1Pb4t+golTK1PznX+RlZjFI9jzuMZ/jx3je2w38FWFzB7tPP9uwbt66jolvxpS
VV5OcxlehRieSYDhk7PpFiKY3YOFBN2rvJqh4/p5AeEZHPOwMt0QQpargHzFVtPXIte6LEL7zXSg
2czwza8b280uxqFRPGTRKgbXDSFEFSvFsEZTGFtVstUH01z3CaY3KutkE4SBdZ902rDlkUlZ4DS1
qMfN5LLO2XsXQ9hrHOlSPx2jgeSr+MMmVPm9Fdpsd0rO/2vRBqdOsuHJPm1zxRk3EboRpvbQYdIK
TRe4LrRr05hWHLbzpd53AwrgRn+oksjqeVB0XefBik22MQg7b1Dd5NEMGo51ncvzq1IZMTRPEaBJ
NGsGUx3Cu2RsyG/oPVRjFwd7t3R+uknRerJC1227s3mAPJymXpzZlkdGFvKqMNNrUg0/7EY8i657
nDAE8Goji++DuEzhPXILFP1UrCxrcj0LzftV1inhrYhl6rnwz1dtY2B9OaZACYdgzDwcZXJwrTG1
DxdBlvARplDUl0VlYqzuCAEkNwxvdL4aEnE32lD7MeJXF4pNm4FnLTRyNJRHIGqFFOBlWMavULPp
F0ZE1Ddri/lytM1xo9dGsmvgFx96FMGXVG0In4Llt1xiZd8Abr5Ead6uBy1zfgQawZKpmqKLirvH
ys4l9/VJAsK1LP1HY7rolBviSl4zzuLbPDlg4TszgTEaav19Pjo5c14t9pqZat6gZH+qmQ0ySrBb
a1SrXpWtEt/MJTKIXKDGwPZ8vqnAdPDHRhNem9YATw1M9tW0+I+Pcgp9TrzgoWmRP4eiMbetmo/r
TJlSiK1d9VhIjGG7XDorflVtoxD02rYFlOlVSW3CjZ327k1ZLPN4ku6rU9ul59SK5nex5d4OYe2s
TXUAyTq2rNaMy5M5kTzm6vKoF0r704LQDL8WMaYnghnl7qjObPZ62qnmxhzUO03K4FvQIfGOOjlu
00ILcCcoprUV4pjvFjO7cuC4q04oebedUeF9U/U4vTcjjkBocf0qdcber8I+WM+dWn0zF4J1SgXf
ulXYfFqR4fY/GskGlpuzjR018RPZg0N3MXJOOufBKppqpQfcH6PBGUrPnuWbAWR1O8FyBy7mMBc0
6001sbaXBdfZpsa9X+X4xSiiT8tfShuLDQ71qgdGy1zo6Y4XjVP9TW174G2UWqomaLwyv0pirf0m
3emn1agNt5/u9zSKcD+NRr1H94qEXtV+j2L5aKPALanSoQsPjrNqqxlzR8G0GkfcZnBeBzfpsK1X
MtIOEc7jZCrYTJ02psRmcdAYwIhvzAmZWDBO1UqJWIxRln0fAAX6OMP/cfQEfzJoDJeOCZU613wd
9Fe+ea3U6JsKd4y8B1aYFLNO20E21mqQpvTUcei2IO3iizGZUnzLLW0ja0pvTGPOoCoG2ZrKVCi7
TajDReQOfDUJjfdDkrWXcZzJeyHz5EKOlrEq1WbYoxVtfzLw01bvU8i/wzThxWf/dcKUDUMwZlfS
1ROA8GnwDc3wvB2gOW8LAmYrlRf3ruYKouFEGNVXeqJ1T21JQUEOHM53q8LZAwUMN2Lm6mRQTHhb
c5gqviqH8KVJeHhs0noa7qrcCGsuq718trP6ehzFC/gdlPDcrgtItEK2FG1QmlJmF3HcF8FGqHX5
guR9mZRUEwGaNIxtXoh+La22X55Qwl1l3SjNrckEHR8bVZR7a+B47mHTUpWU1DvRLtVMMzToYQAG
Ec8WGPcCzbzrVOVFOseWJzTlOWta6MW1LHdOZcmnVGo8ZZw8ioFIwx5fhTGZqnFKVO5Vrhp7oE0x
+8icuCZIbKQ7rEGndZ8n0a1W9dRWTEFtP0Sx23labT70AwzQMML5nd3fubVi4KWBTYRB1hKObJNJ
u33GyQNzTDACzmXFXXBnIBjYyFTOuySDsqFwyfYzo6nQ3g+/jVEVVII1MBKblEiFSTkLrqL5Co55
Qa196sIFr4xdUtlPLsVJG9WpwxU3fYos2N/QlwXPWdAWKzM19VU26QnVKsvOqFDQUVlJxBuKYCKP
vGiftzbhMN0O8kMeD2biu4GgCKh2FH5TLeNW47LBRwl1R3t05CLztETMyFCqWxxgnjtsEi4GC4K1
1xmwqZXMrbcDJu8P9qjWfmRH1ZokRL4p1YDDIuTYzdh4YdWW0SMXA6zY+2j4bUXh+GqrQX/bT4nY
Cq0stoHSRget7GBchbPAR8e1+2Az1HZznZdMTguCubo3S7ZaoAGhpxeOsbOT0b7Q58jwlCCrl0tJ
v9PjzkasU7MXFCbTpLdqdlCuQX7dTPUaYyX3Bmd4/DlE8xza9hupe9fTeaNcjkOhPKFHU7Y1gvuf
7hQ08EAR8iJirSg2amknj1pA0oECBsAAv82+sRKKxIenp7pmxPzeUxscu2UQ1tfWAH5SRSzoOYQL
vYp3v+4lJbfApEI0Zw6DEnpWYca3ajM6HlZvyBIDqa5EmMxensp4g14Cl1vDnlemw13PjYo3N5wV
ghSCrCSpMK/gbufHphi9JIonPwKb6ktB6VLpdvOtLibUgXEBQodTbB8aqcUrxK1wzq3rrSmo7Kob
UWyNXDirGXLeTZqLbosur3uZ9Gn23VzVcbvjtcM1HfkpV9unQrvC76feQdvrN3ld9j8i9qSrQHdT
P0EhOHhMOP2Wi7CyJpqSETIouwe9Ht76oa53Udu7Hm7187UePXTZJnBqSl1SIOKVnmrPXHh7NiPu
SZUi2tXQNVAU2speR7Tn66EuPA0xnDcAIE/9OIpSX50c94dZWmniidhOf82B/RNm7fAdXx93R/Ub
55CaT2W8w248qw5InqqKF1Vr/YlSMe7SejT8YEyQ5akwGKoqAKCiQQ5f51NTHppW/20Zxv9wdF7N
kSJBEP5FRGAbeMUN4+TtvhDalYT30Jhff9/c68VKNxro6qrMrEzlxP7fylaQ1Am2JC+Zk5eH6MKo
DHs3Bezfij+NsKfYqFpQFdvUaBeHNiLaBvd/1OF+R+L7m6tu7zYRsPRim8mh7+gI8RI72ChE/LIG
1V0aOlyCmaZAK9vWH1bXigS+gJ49TKw27vsjcIfEt4LsGMy3xL0hyTPObbRqmiw5fo4zHXIzSWOn
b4anTGf5hj8KGZnNi5o7xAiNy5+ypLavpo4/Fk0Xuz2V6w+TnEP8IM33Oe/ycJsq48+U6fodjld6
7vVj6uDgV40BW0v5WZqE8LCx0vulmrwTzUt+SMY2QUWhDSZTWkFTDXo8ujINkNX/3YdShkkpm0A6
BpWVdLSowFyJvOHu7yqH4RU8yom0dEsjzLMLLzdvtlbbZj41dva6F8saABK1rO85bdCmWx2AVBqe
KeafRbcrv9PKLs7mwaQ08fRUNi2O7WaNT5ZslPNgtfY5Tfrsjj3OPcLTogz3sfgFhO34M7QbSqB8
uq3R3pf2Smc7oRhnvgbqSBMOqvWPG+jHtZKWqGwbznRTGVOVVTusCzuG4pYdxF6LzU2btHeKcOb7
nITri91wNTZuW/P5RBZ1ud6Hqep+EerQRwgMV4ZJa/zaJZglAXP0Y+MS6WZb39FFyve1wfzKGDB/
YshEp9JawyGp5xIcRzBE7J0oP/e+SKOmkfQlm1WHjD+5X6nb6HXdVBXx1LbuKbX1377bWBTs9t3v
esSgMI+/HdS6n7tVedqUzboSJtQE5rSQkJSmxvDU1/PKvA9/mnWDaXkGcZ6RQwy6r4zJGHVkRntG
Uf+FB844tsN3tg525nWzZpxEw9s/79o/ueJOQMRLG+FrJ0pvNMvqp0ys1mfdVbuvVaMPXTpLT2eb
LJgn97ksCoeFlCI7GcTOnVyHogAKNj/YVen4uO2YPskU0jOUTHmrtlF9lIaWPQ7YWVzd0rE/CKEG
zWKK9fhyu/sU2+dIpcTGpj1uwW1/JJxYkQlNsY++qhdToKSz3nplO9af0ySS89guQ5xlWh8n2pg9
zKU1Bo22u4eVx+LPxaKfjZsvWSpSyrraW2G74JRUJ8V+aAtXP+utMYTDqpHcbaBnQvHZHpYpeTeG
dIz2Zv9SstkGpe1WcZwWnK4Jo8NXmfYu0saxvVkZLvG0j2xLORmPo1rwzsxNcVxWM3a6/KUXliA0
a5xZ7JkY4NSsOBJZ0d+5YixPOjPVec8cAAwxaOYvzsHdp3CmjwR1y1lrjPpQjgphannxnY4rvpML
KLG59ziCJNNsRbsss4hjVQXoz4G1euYH0y7V+xI4KZgsFs221FXDujWmmMNpRD0dHNHLendShrV5
1pPC/lh356/drLwvKvWGjO4pau2cdGjltpNr9S21pG9e8AkdA92k5VAbd/K1Usk/pW5PF9ZyK9/K
FRlmNIi+su+EcXconEWtdK97PrFTCYqhkJ40JckzD0NjSqw6129Gt/NsjfXcQZAFpo3C+tx2S56w
qJ2Fv7LCxICrLq9cfuYNBdaPBKGo91kHkEGTJONN2im2MFyaeY3LW2FOfVB3DAwWAP03kYSZyyZb
X//L0mWKm7mqf0Fp5YvhDBTkbV7Flf3r5CnrC5tb1DSi1SS2sRhZVVdlgrGBW9oRccLsipq82PeK
UWYnPFtEkKTT4DvJtuZ0HiwdzgLgbtetPWpH7aMYboEda/+j9+USq6kyLz6bI+ZxsqYOY3MsCUN1
6ZrI0Izsqg/tsnqavRNZVCO87XXzXWzmB2b6Kp1c98cqs/GeXwdMMPIwj2a/fpTS0AFhzFsGfO1q
KQENJaIbY9bSi+MW5L6grvNQZQ0fOhasgRzqMZAk3evNh+Pe4JNnvTW5GqbG+nUo+he7Xj6JcOtO
PZNvM4JLAXd+5jXu0mu61gdghslfB2x1q15pQ0XRqL90xp+FPU9nvSY7Hgvv4llq7QCd0ANFDI0d
JUWTxUun6X6LXfWxbpb6NLKBtXDkrIw0tJnmUddn99y5Wvdp7d2QeI4Y9Wgz89fZzZhljOUz6zoC
5c1VZdYyWvPZAVnwamGult/3c64c6ro2p8iojcRTi+Spy5blau87aIxbJfvw2szrNEWps26vYnC0
sJsSvBKzYffVPjPUExK921p+37wnA9I1ji2RBGJM8NQCYNbd7A3WQfUbJ7XiUiNePWEdPGYISo7E
imqBVaTLq9NOC24f6eQr6Uju8LyA9rmyvXDuraB3ur+12vxl9VLzpZOuSmDZoHFnydQ5hFUyPyCK
SX2U+6lvdpDIJNexbt6zK26o5d8ZlWkou7oCmTAhXtTZTt57dWtpq1e3j9siDd0ClSlehJemmW3j
2m1yIUxOTnl+GIhdws9IbIQRmfmhM0TuOxuQQlOyYKDW2uxVQhHfe8niV7MY00kx238JDiMgmG/D
e12cRR9pz7c/gAjEgPtCiLO5eU7BtceKMfsOu4p5YIErct+bO8uEG9XJ6LWD0FqyXyGe/LJ1lyAV
bF7s3eaGWzdPJ5tsyz2VircV5SurLTdwbtCionKsJ7XI/266dt7K8mXnwB/UnGpXQHscq928tm59
NZdNi/dmVP1RzX+mzCXl1T7b8qHGa9iyjynAqF4Lmvi6Sj52urGrXsMJ+SzHZL+ducwvhXDGP9og
lMDdJkPzmkLbud+Jiw6LepKPaMX2k6PnfxxjfEs7dQ7aymWfU5MgZraSnDOcF3jATe67ZkeJaV0i
mEy9rO7nTl3OZotbAjAyCdG5kgSWAnjdYJwAlYRZQ6FNQ1TcxlYWRKFUjB3eSdqQj5m+eBi9LGGl
wQKALVWwIVThjW/LN5dK9WWny0Dp5jxqhU5o4VinXrOhSKgNoB0Hov2wmPb8Mq5wL32e2eeq2D6p
5/oBCwjHNyyuDKt2iiAhuMZvCCUUHPxkBiAhGsVjADY7zzQ4z8rAGgmOnOzPV7Ucf2qybz2jdNqw
HWnWEk2M/rSkP6u9ZqGR1XsTwol89BQgHzbGCthQ+tIcKojRbTvMjUpPUndGpCsmUyKefOq3pozj
uZtUzSusEpIV1McbpAsK3jULjWnXPhpbOz3hc0D+o2R34snW64beeO+QAjbLH4M6FVRFV/tKrX85
SgtLq4t+A9idzRclL8wvPXX+X3xurxa1hA/C5i7T8rlIxRbtmWXCsrB+BiyXBU2iwePWScnwXn2q
adrHsi/cEzj13ymbF35tAY7I4k3Cc8Q1PagmOT33rgq2m5TDM0PxDnZcp75lp9mL7NL5vqmHr9rZ
9dDsXQxSCu5qGrmKzf2plaGb28MGYzO/m7i6eYtj11dlHuruXOtlfVWhnVgl0qb1od9kEZWSB6QU
uxOytlzfGWul33cA//6y4n1sqvP0umgjbXmh4CDsdrpn5PpbawIGbvoiw9myitNuu+VJqLd+e+BZ
wL4yTusp2xNpmQWDS+0cpD3EsDu1b/RNhnRjrY5K6+qUvkb1XLD4ICmsD62p3shecjjVYxbueaLH
ythZsbvqNHDJtDoRvOb2JA3ilyb7Zqaw5Wu4jGN9adcBu4LRYbLln4SNjhdPaaTuYciRQiKgXK/K
7jpnO+UncG77045F4a2lBnmg6mmYjkMRqYqNJGBoKZpAUY+ZNmQsGydicL1BLdPrUFsCIgfLVsh3
GeHd80A1MQ9kXmonoVVlLCczj+0MMTUIHnR/4TIhiCoNy7VWQdnAG5bbCrXZGmSsWcgSyO5kl1C3
61ham8LFzIbpCuwbTSkgumo54o9OLwQJkpb+qvXjeUWTdVatXP8qBdGhsiTDcRnqKUxUp40dArkf
NVqyQ1rMj2Uqi0Mh+vZxNCvtOhUKegHTkEEmqv1MpqB5EsLqjqZC2mnrJMb9NuTDnyzPuxDwrkI/
qmb+7tY6Nwqlf2uM0psSVT4bEt7GXtzxnCkKerZkGkOr2W+CJo2sQ81qIYz3afBcBJuxW+577Lqp
CKU0s8NSLTDR+/veyyE28OcLbWneFOfrBqtECnrRz1VsoNW9dPrQnTetMw6tIfvHziocyK9tpq/D
08bs0+J+HJZnk14zVlZam2pCkbo3NxLbVL8sdxhvdhhF0NiTOI6AH88dK++RSk/h2/QxTY1cIivq
+yETTqi4y3deiuUjXRqRsXa3UYpKKkG3pN+13ERUOjnL7+NSwn2r/IBc9EBpFoS+2p5+TZbRHHpn
2iNjKuF+077wy8KWd0T5aRj29CpUWtITqZS6p+5WDriF9WNaFp3fWfXzNndlqG7cxPtYbgfg1yGg
re8fhrJbro1Wl7HtOPOtNVRIvYBJFLOyxZrSNSgfbkuCG6sqxc0xXRTWa9XN7gEmaDh1YqxOsH14
8TaSZFIxOVz27nG8WbQq+bLeoVpu2ZwobuG2bvu4Vu6vUmn/BsYQaOx/FsKMo3CU6n0xzPJRbtuC
P0g6h/hKm/e4j5hhKWGAdSttToVbWqdJYfW3qMvXwrQrZk9NPY+WvvIFTJU/NqXp2RA7sFJETImF
hCtIru2Il2v6XqbbNzuXn8TqZr5WNwTstmMewbSqka3SPpnKYJFRZA3Byo7GPR4y1cG1yzFqrV33
lI6HmlN7rk01ZuBbGzy6wOKurUiqcLPKa6FY7xaR1A9ZqilvbT4eCUa721otj2AN7uwydxiUrD9S
n7LA2rhcHY1XXGur7OLyVA+MZtqdm5A2RpRc6ZvrbgRk0bhRMlfONz2adlA7u4VWKl2EI85w3EZl
D4zN+jPQz8XEvaE6cZMSqGDFkZpxOMpwKOAoGH+cAh6wu9mwZO5tHOvVj91c8gvujvOJOYaYTzjz
nItWWZCqAQjkZNz6msm+aNcVxuNcKeVV65wcM2tCgvcsw+smx++laAftnpWgMnIbBkKyhTLPEhVA
iTRrolSEQzD78r6Al0a8ZFkA1DUBwY5WvCcuLL1QzN8Ep53bQeDnGTP8xC0Mb7eVbywc7UCu3afL
ivYhW+b5WlKs40Lhz0kNQJ9uNN/QG2S3YOI9xkyn9cVePzrLPr0LPloAIMUTV/XkrFhJFpRT9onS
Z/M203rRZW4HmOssL05r2/wVCp+9BE8qSJw7dpO9R6PYEVDJtzaBcywWHCo0XKs8yf5pAC+S+M4g
69DNtOmoz9X0MKvJdBjLvHlxZWYEXT7rPsEvGcglHb2Pl5r4wyb6GGMYanyk2ja9Kp2T+pRaDACh
VRwyoStgPNRE/sg4FToZ+ODW0wXlg0huMM78OLAm/CQxDZwk+JOambjpkHN2NdhG/uobq7kARZlI
AezkZQMS81jLeknrtIESyRM4UCgzJs5B/VeODlMOecJ/9ynpPyrN2eM1K+zIyAwQRRjKVjH91kXE
1TcHevSfqV3eiRt4SUTtxvVNx7NWQICDkziI1cTy5qT8H9ZKtmE/QjSyMD0HbN8b91axDH/VqZdv
2B1Lv2DE9bJkm0OGE7zw8XT0RkdRseUc00PKvejP5ZLGWVkvgWvPWpi6iBRwek2RnAn9RZuNH1a2
C+I2J/uw6kbha1qfEKjFLTlarfZY0I95k4DWWLZeDxKdRoeM18GvITFizegg/RW0v0aySHY0aUjG
eigwHB/25gO5lB7l0n51WJ1/MsxOj5m2UPGIsqfCd1wtjpVckqLfo22piwBTz+dcqMkZXrF+nSzk
F83mVBdNnFBPDSnNbPGetAOGxa3doDNj4jEdRGcZRM6TUf7RqxuE85hM93QA/sBpVQGc8xJ/GsQB
y1tRRxqyI8jGa9/8k1pxl+wb1OhDXl2m4VHVz0AzXgtIUKbfijlyVwL3sg2MmsMTznXeXpE8RpYY
YlO8ZJLCtmhBaT132hn/Jru5T7OTk8dsz+QQS2o9BK4Ts+NZykuz0fQLumQs1TKMN/MPswjx5ubr
jfcqFvW3az8yanm5yrQwXgAfb4aEtXqegDubOcwHbpWrAnq1fDX2Y6u+GsxRzX2WH0YbRM864mkH
wfZTL3EF8DQqvo78u2kvG0hSftTWhxsxPUNBVnKCGgGD424bpt95b2kSfkYl6Je/w3xZ6++ZIHQ9
udvTf1o9eGAb0N+oWrIhStuX1PxQ+ovWFUcLVluYj3bvRlx7lza5qXDasOObT7iGW7Gf1Tlax+8N
zMIq0TsyS6nL2wYaNabhIpEhMAwZdFyg2dUSa8XJ3M5OBhlrVoFlxmr12HQvDUdnYLi+OhPg/tb7
cqqCzrjA/PkOyQGt/L49NZH9MlgGTTFTxK6tEbJP3g7vKgUz7cpTqR8W7bxb07Gu3jUUUx2VYVb/
FZlCEPyR1po50sUi/zlJsaubgVLXbyqQV2snewZ/M7vTsHDxNDhz5SkA2lsrjgJb9V3HXy9ZvN44
ZSiSeGO4SAI+NcBerz0o6mUwP9P2odKOU/at8bOE/WLEzhd4JWbAcq5ufePAPsFVFvvR7QvO36m2
/5nay7a+EUnsQW2M5jVxDh1kFnGTCqKdiYXAHs1FOGnfVTGxDKsHjnLNd/zE8mub3OVmXAFEc/U4
XORCzU7mqPZRy4jro/itucWVAV5Xmq+ZtJojiO6XXurlHWtoob0zUJXXpX7JHDfM6b6mYUUyZT44
luLXBmEp1WVHuTbmARaAid6fM7l7WhVXNv4HM4q0Lo+lJj3ONNwcwl/apcBer8YM7kHJc19lT+V1
YdcqwNPEM+Urxm7B2Kl+TztYlIcctnkh5Rm1a7yleWA4z+v24NRXMbneylBvjR+F8k6sJNbNhWNc
S5ke3HLzx+neWl9V96lPDgVCzb37BZM8KMMbOQG6+4rGf69+l/JBTW9h4po3mW6sygLV2mED/dMt
zc+2z7x/zdOzKtU4SdejWFS/1G0fF4kQCQLvvuXRLcAaHLGS8ExkcrjBeUPzPGpvoxEYpnKHYiRs
9THs9hwN7485u1D6eEXymcAWvJs/cy3+roLHV1x2ntacH7sUGGdLfLYEwJCUB8RHgb68rST8uO63
TtXYzAdbfCMS9NNsYybHshKQfdcPs8n3RrndYOqPN7UkDGWdXd1NuzlA+irvwM3jVKkaMmiUN4lM
zQCAc5LH0npYszIujT868nccdiML6QNGg0vKFDe9LMP97Spcb1O/ybKCglKg81xyFouKlrTW0LG8
uIBZDId7/oavEUNu1C0ZjGlySlTuoMSb8m9bOaeTESrFuc8Qh1hkXcsHTSy+HCDGYYdoVin4eGK1
+3nYdX8T5zazgtR4a9pPVeWrWBl10Ae04jAVEQwnT+pFpCMQx12teCZJ9qnzZ9JvOtX1DmORAB/d
v6PsAoBkf26uYjsq9fu8/LPUeKsPGu1S6Z4a96u1HnJKTF6UTKsttfk0MBM2FoZv5MHtKWkJp3l5
5ELNywNoYoXL0Wr/2ym2S/9vKF9s68Jg4VndZzp/ojULiZyi5YEo0+72ApV7vChXZ42F/jM5HISH
OXme6g+l/QSiCjqTedb+UsbnlCMy5VFdH/TibZT/7KY7bGhw0R4ggHs2G2YeBIiNMp+ssqBWN95Q
f5npgz1iDtoeIWMw+3weu/fNOdcrqDKqUcVBsoc/ypQjc5R/O+sBz7ODq8SWeKrWX5iOdvxGgBuP
CfYspFKo+ne9ndLaPWz9pei5NSnf0+S5NjpGozjs9cvsIJzd74X1wLUW0Un7vfyb/PbAI78mOm4B
jqccmvStkI/q9lEjGtGms0J3ldruFN+Ux6g1ckqR6JOoQN6EE0MznSo8pQ48/ck38QAMG0Nk596o
HjA5zHjwWUTj4ovlUS5IC2cAwfpOc4Ebi0dDvmEHHozWP3v9GdGjFDgqWmtyqPf02PNIeBn8rfhR
IBmcQgYT4mt8UYPG/LtZygEkMUizdzRnoUj2u4KSS37TfTJBEJRWqJVF5KKFqsT8uWlGNKbH2vmA
HWCIrqLaes+SH0HUU8v1H49fzrGf7kXHfzgzJXuyPkzQb+SDHXEcFRIFYotT8H65KX3k9mpQTsua
YnGrDOZ3zQWVrJAU2YNdk27b+U775LQPBbZ0nAWql6tsXq4FTVkFojxYFBVHI3t3/0yt53G+FO4P
5nKVPKXrZeSdEdP1dtKgnzlER5dWW7/Lu6dEh3237LAdan7bT1uFG+0duMgy/nVBv6BMuHMGf0gV
br6vorx2CA3G2d9FOJOKad3p+v2mHYeRIVaNzdWOJPeF4Zw0BfJhjMwCv9WCE/SIehXh+t02PG3L
l63xxnxW+R8ls6BjUdzvTdAp17kPoPpDvEh9VX4u9nlvH4Ty3cICdhkpr29D+gXOozRr3FbHun9R
DWSZX6p9FuZTsrzu/b82Pe5WNGTnusbP8+A68Mj1nQsK2y73VfFgIsXNpz9VPvESnC3nVVqHlesr
T9llebX0l7R4mOVFTU+EZYT99FGIU0t53R0alTAnKZ431CvFk6vfrfpjB4QuLc7jx67du3PICBdY
E6ZGtOlmYHCLieRnvfkjNhdHZrgI5lyLVTjUB5cJ35wes1ILc91g4DI9jCdFzxYNMqmEW1lF9tRg
ILh6aXuc7adCXS5S/5POyaHSXXDp1O8GzMN1X9gDA0/jSeiKVT3s3fqYa11If06nDFBN668INVJr
5pHsrmFUs7l5neZplwhrnVcDJ/AGEHHFtbIa/+XIquumAI091tpPJm8mEe8FBUBXi3CsCx8AuqZz
X6EO0+Vn3rJAyTePFYH7Yqy9AT5+0Ljf+PO18W3iZ7rlOLsPbFzQC6TRXk7+Rqux2qHdoakmeEpU
Ub6MT3PqxtpuUmXSYEg+VwtV//KadNcqsXylb70WkGq3fuVYB3v2vHRfSXbpWjSfBfWgBa4clCBX
70fXetjd8jJ1abSYXFVp7SUKSmq+9KU2Y1dHvSioeLP+2le8zW11Mub0n2lATxU/vWwgHtD0o525
RXEF+EpKIq3hsam5KTa1ECz8ygYhSzKXvg1sVAzPUn6Y3UFM90n7jdKCip1EQ/NtwKYPLlI487d1
QoGPrJYkrwhiGMH7Y2bPkdS+e1IPE7fBf6qb/Rn5TwfcqbK4Q8oCgl/lQynWY9vMR3QlN1A//R2S
g+PEGmI3DAK8beUiy142fQ/g73BMHi6TsNqDvVvo7X875+Z99TYJ400v+69dFV6ljr5pfPf1b2bZ
Z6tsgnQGxq4+liFnNEf+BuUHsbzLWPQPncLFm73l7muma+E8IPrd/66IQJKXZvt1e2ynWcfRPucG
YoBPnMXmfmxYhNkYDyvxJ92x/Q2KXY2lLS+zeFn6SOQ0KSMGtlgUwv8y6qjDd9Gc5/7LMvDDvi2P
Qcyc+zaqtPvZJnjtaNkkXW4BaxohUgl/ojkUTX6YJZAuIj9dfZyG82yeBzhwkX3XhuWvwMWTctSh
RTsg3EJ7te2rVLQDklBPZYgicMAvEEMyY95kAH5+G8WAbOa31Zg8MU+eUT2uzneumn/33vHM2sTt
4a41XpCzenm7gvj8UOPN5G5Qzpp9rIvDjMWfw2eDI7f2J9f6nXGTBvGvhgjj4IXIs32hGrGndFJ4
i2AHPLu8wDYb1k+TdmhIX6BGcmRubLaI/VBUvyrWhP2LhYq1uRC7C2fBC63eiQ6NVzzI0eudczcy
9FgXiV8tbHJaGt4AUpW/iBlqSU3QpTwk4vVmPy+3u6lP4PZpy941ZF5bAaEGqM60xwswJlcbe9S2
ea7lm9I/O8PTguEq0ciN44P7gpefrIp/0D0M46fO6GK65zFXjy0wRrnRAbGKWFdviWLdr/ldp5xZ
GvTG/amyz7X4KNYCh11E6WJHYrncZ8tJlQ4e/LDwLOgZwKo1s3RGX6cWvxJVajfHaXctakZznNob
bu+m+Xbl4lcwYbl2qGRk6BkblncInIK+YH0k7eI5f5Ptxt7DAFP9L1++XNaWMyQGivHR6H/7QR4y
HLkN9VjDmgib93h35sdZmeM+nyMcjgIcbMJpIFdXkbg2pYHoWdAwG8ar5a+Jrm9Ty0elnC+sfZ3A
GRKPZb83mdn+TqVGcV2eEhdUX3HuWCn097K5VC0W0CZ7kAA9Fkt3W6jL8TTqWsX3YWM155SoAc3h
wZB7MGsK+3J9WCdNWPemX6bqrzOgP9LXUDHVTzdluwgUtnFnX9bNARXFyZ62eCJBXL2JmExPIp5n
uwRljYl8ev+nJfr9IBO/QRBrSvdgjFOYa268ajLoGzPuNw67vS1Hp00/5rX9ME0ldneiyoR6aVtc
dLvdBwfzxFY9gGSGhlxPoPufFg2icOVpMYpHs1yDZdmivMt6T7fbDyig0MEQfnKUC0Ey58xQogaq
34PH+BkUEc31+pRuKqw95NSi+7s1HkdOTe4Swl0bn8hc6CVmNmN2Z/DyUvGxTno2beRemTg2Rv9n
LR0R6u2iH93KPWlcuCjBfXU2vB5Tud1VXN9aSvb/frf6cRqfhSlpkffG093bGFd9QAU9LHkZaSu7
BPZ22sk4Rvr2ULlwQoZ7aAYNVnJme2y8NjVUXgMjPw/xmiQPOm7ZzEVMcgRfzXt9bnCWL2Hwbja2
C7Ayrr9nhwLtpXvygHzwuhbztUmtd72bPMmlOZU6q4CIcPT0bBCpM2/Fq7aa4arvr+M+hi7/RkUK
OW+p765FaFI4+kTlIGGNCI5jp25QmvtBsbTL2NaxMXJO0U8SLO8Pjh1CU372ihOX7XIdCCZoWcAc
1T83BlNrg81d3tD8x2JYn8Ah3xc5n8wyCYx9zjwtLT1lh7NG3Qaj2dLbjQDyRL07W4uC17xX5+85
sQ6YMcf4oZwzFc9k6OWaQVFAF6B1f1QsrmDB6SX2/IzDOCJcluQmoT0YqgyFLVmJE15vjgFSMj/L
hrgfpyBPp8Osrn6+YEEOm5ct29HW20CwH2iUt/PDZ+diRt784+ICtmj2adSw3+63O9HSsUl9eZag
R5PdRakCGKcC+azWGlTA72BSP+rmPuUOmwmWzPijRPUzkCwKlhciRgJlcul/UJgZtJD7TfY9mckW
WkRA0AzSLE/FkQCDwB2qo6o2rH8Wh35tPmGQqyDZs5S/RomGARLmJjDUm+0CKwEisqwnkgEiKGIz
xOb6mBWpCnBXQbNzGwjmUl3k59LBz75ID4lct8AkXn0EhajW7tym1HJnfzWRuUr8Eo+94g6BQwno
5c6b6AIDqupwRkx0LDclbNj1S9yMgWS4zdhHZEIzY91wh6/Isz3whzfrfY0Tj1ewoFAP6XvPy7tt
WshC72Nj2C6Dat1FilY8G9NbSc6JGNma1wSrg3ydlIy+e7am8pPMJIR/m48GMl7rNJALnRW++X7P
xihqRxIIuzpYoZMSrboM8GDdREmm++H1KLg/+rm735BIjhmHQmtI1iiYd0BqGhTgO1U+yXW/5iR0
PQ0GA441ZKcmmTwMq4Kmhcdm7UHQqLWMxUN7c9zbPFTXoPJdmA1OrIOszs4SFhLf7+k/js5sR05k
i6JfhAQE42uSSY41j/YLKpfLzGMAEfD1veiX1lXrql2uJIMTe1jHZ/GNOPpBvbfd5p4x80INmJsW
Q/FoRKnFQ27Tbh/YwGBQxfRpSeYNQpiTdxxxHMVL0UZuRWNr7C9hMe/a7c6WWSkSojw5TL3DVP9z
JVW8WqyflsJom5e7mZvhih7b+UScg4WEWYY9n5Jl5sT0KBc1U4mkZ1MDtDNiZmFAqLY/6KS9Si6E
sq0iy1AxJ8N5C54vctjbBPFCVb13U3GZgJdHhGMf1ixpotGpn1uXTCKJCW6GVNsKp/mU1NW4r+Gw
CAKwhWXe9TMqOZsJ6oqwFO8SjFlGMtZ3qOxIb+ugCjzflU8RRZQC0571aZG7koRL/N3kBSQH2C1Z
eXTMun2qyIH7aPFlJ9BMKKzyeS7kmXJVKLZnsNBkMMivr8mhm+p9tao68gwXXaOo9x7V5W4wee1S
LcqCPfEsmMnbfb2PRNPczIAassXJ0sqGZJLNzh7vr6BpEi2lE2UOZr/J7jyHV6lZWhQPqfNL+dMy
iHf8vMaq+EC7q/aGQ7KaB4Gu11nizkLz7xd+Geks7V062BAN11dRiBNR7mNny5c8z5/wg+/Y0xvN
2jtOBmtUWsTQApTs4pzT0TtSp2Ih2nLAknsyR0ZVHMiA6qAZiid2fvzqFIHQAM/PMlcuHLQyvAzP
ONwHkqGcGS6bjOdQcH1TzXlkYt/lxaL3rp7YDcIxOdCFtv1jqP84vL3mjr8a7UlJIHeXtHO9Hz26
DvxbCwBDPjIKO+lK0N35XhbzTLr+i2ePA5ZysUPUePTHz8p1YwEJTCHQjTrDDm5ogKXXfOiPFP3x
dsbI0+WD47Rna6Iv185H2yueKYcjhOLLYtmfTWDJlhP+673cJFhEFydrXlrDO23mujBDNBm+FDoc
zxNGeZ04jy18Gvr1/JSyPk6CaKHgQHL9z8VAgR+lf8/s8UuRG4wSo4ejozV+EP/BxsZRCj/KLrmt
E/01NbJ8Nktfw0bfjdVEtZCkv9uNzW5a+BWJuT2iLeNn5PQIjfuJtSzLwMvBoblIynpzUgxAA1Qg
tWpPCRowJHo/CmYCPK5vMG2bFBPyDRzcj+alySQeQNKBanAJbw9Yq4ds1HEiSKklXFLtcD1tOc3F
l3eZHR57Q139aZlOeGt/Ay1iNy9uGpWxduxDl3ofZjrHUzI490q1yIcBmIs25E4T7H3c5MTziRzC
2/d7NiZvV8d64S5PadXkOgEU+L6vEm7g1k10YD9F8BMG693g4MxAUHUcyVzYXNRQHrJARED1L25a
nbbkCzPvfglIn20iEJqShxBj2QOaiV53bMM72ALlvTV4YwcIuQiU6fYyNCjbsLKOoN9C0Gjk8lFu
lFsFu8mDpVH36YE4Q6ztkMZH1Rwx7OO5wnGVtM0bPbRnJ3MiG9xCr12Gbgd5BZ7CKhDDWdDoVw2B
yol8edE49WGCQ/NsLJT3C3p2923nLTu3KDmYhfkU8gXtqhoOeBZs/tBsP1lB2wVxtdbjsc4z+p6w
n78LGfwxBzO8N90e88FSHdxQgX9luzcpC394a0l8fMCNqo5q4W2g3IkctEcySIBuPSV+U/e7vi2/
ikJUD61H5IvMkAhctiAG43kA42xSWzC47bif0+z0Vz1k32sppyPlw5xGeeNRjhvKmpEseQgsiwJo
umY80yKzCd8h5NmgLMzgvesG+5O2f/BoQyIvo0kP9pH1QgRTgyQ7Wg2KQzknxWW23UsXUtlyBtrW
q62sXZUbxUm39IjyFB1JrgBTbcqZJyxYFvKWPmklSUBPexsXlrIksSEqTHTVJNr9D/hQIrUFG1HY
KmN/aWLvqP8E4NNuxORjUdBF5lzq63LSlFVDG8+JlvUzKbTsXAwUCtBI8h41ti9ep3IanmrpktzH
rtYPeYh+bIUCyItNN+epgNMRwDdJ1aPqcv8bhjcYk2WqnwYdJG/8HN3Ncp3E2QZcl6TT8oLnH6dp
5+79xYcBIcOB8rfAxQY3U38H1rrGU8GnZ1bwPagifU3aUCmpKIm4M0MjoGAJ3NAl7c5IJTk+l+zJ
B2X/r1xH7rg5vzm9d2wvJHXtQyKhUGwvryUpiYOazJdaq7+dORSXxrXuahZhHt3MZx4smvIZ4A3v
2zGghexCX3kM886ngQeCfB2U9YnvHL4SR9bvcGDGnduWQCFoel4HOcxxanfOlR1609sobTzgsF4p
gfmUeAhkPfGsOI8NmIIDSwr6vybhyGO/6vnU4JlWEeR9vitFgq8zpGxKUEoYfz1JWD80pleRUi8K
wjFHyKa4O+XcMmgU/P8laMBXcMiVRU/HuTf50zv1XZqgU0LdGCexiJc86O2jqwiSMMl0pXEhtGIi
VUvka/ZYcWRZSMSog9U7Xdst9rk2bhzmdX4jHgMG3caw6CivMp01oz7Pdk36w5umt1nPlDLCAEXQ
DNs3szUZVmeDE7uk1WLuqsKhSFfQkSfDKB2SIe54hNpO9UaF/p8wH6rD1v0CHTD31BPLgjVbkiGt
6lyNrJEyX+dZELHoUSHfchg1rRu88EdwWNkY4a3Jalo2zaQcp3qzpCHCo6zgfcg5/ykIIJFsVohE
zbYYL++xwTJIXpgf3X2ZVy0/jSVkcHEys9tXcInp3gGGWFgavAsQR4tiWh6M4R6rjg7QlKuH3Bo2
3BSI7sJnzvDD7tS15bdI1te61FRY7ubcewyyjHAxc9ouDfVC4o+EzSkdWg52u3spmKrALWccrPVW
mXYTt3kqtQh4PTVdw/3USc5sMt8QFJb7ZugJjXOti9hN+E2XSUgtRHrL4+jX3Vm2c0BcF8GBbSvG
rznkQjsxDX+Wi9XSurTns3oDNpDNMT/6cM7l2nMYoMYyH07tvi78LkEmSf+KMP3NtLKyEaRpP1mi
vneWt7SCFsiMnsHgSMAfLCveGH1Ujrs6Sf4NZl89m1OQ/IyLZ6V440l+9pPgIeGN+KJYNHN1DOKF
tQGwOBNDyOmynR7Vah20m0cyAdnGgOsE1FGrQc5n17Ew+FMHYYQZqHAjM1OhdVvayZsOcqjAHtCE
7U6CLlFUGQOC65Iu+CVFbw7UcxFeC22TeUTGYvdbmsV8rOmZfT3ZPsh5TYvC4gFcDcu9KugPpJ+4
N9yq4bMePmO6I3sFUe6ud0gR20xra5Dg084FopPHdt5yNBihvX79NFZcb0cZgmfC/b1onpbRzg8z
xCUysVxhVJEnCPsGefYBwasT8rfaKCaQ5GTUD05ylJCikIKKPp4WCWukDxIGEGXVDOLEr8bcUizi
rRj0VFozslPtq0iXwLjKEo9iLsEfvvlmGZOO5Ts01RSJsLx3g53zapoSbDQW8+2nFNR7WzMzp4b/
tVJ62FfmlDLjuuWOmS5Es0pog0xj1URdvoA02uKBSUgbl8xdH8lsSMkweE8ppZE0yjqiE9MwJjuk
rqI9mFWSDPt57e46Nf6YZa7nZ48ZjTRCUjwOSlRnObCacKCo5KCrZ/diJDVNXdFW/2pe7NDBhP2n
Cfy/iFrhoVM1ly1m/zIKE3zAMJ0vs/+HGC8xg7q3O/AItkHK1igj3u/1R9O79hP1hukTaJAZqS0z
rwL79zi2hTjklbIYA0cgZSkAtDMWwngOVoI3TqDmx34LQBY2kpXPTefgj5REq5R3Mr0sGsuODB/7
yibMKK1rVWq59ZA6YpaseHQMz6Bi01WfwVqB8Qm6L+6xE/GktOz46jOnzEMi7QirAGxTwH6MO5gG
Ax4tyyCyQZYP3er9S6Z8m3Rd/U3O92+3kIPSvf8QeoZmyXVCnxcKbR/5Zj+PB+B3TgrGwZM8G7Ss
EK2Q+bX2Nv88NMyTaAvrK9HAn2G7sB1xCetHKpTurZ7gPMBbVxmOqK3d95o87AEsAEoCSxWMOzsj
Axmo3NzgQ9xiNGrGalVheG09rwif8pQNeI1jaL5xHpK/gWvigXBJdfirH4luwrTwYhdKeYrO3U9W
lNqfycjFAtklaTPMAh3aP2XlPkMPe+6dCbmwmx+FMm7NUPbvSeIWpB96JIJpFrz3iglPRM5/a1ua
uMjOmxozHDG/fhdem905WTq9udxIuNVrpFtBW31Jwqela59pVr1WAfUph8okL3RO0t3a9x9joVn3
VjALOp4B+SgHwlM6rfrVCxKq37RxXlcagvWD2VXvfbrVxBYfg6tRhuWTei9I9qc9K0inFasg4G0R
oFXs6nn8VzX1j+kUDfIUSSHPxZTuYVbxXSnSaY46YYBrMHlMk6OVJ9MBsLNDnF8wequR9vTMhBr1
LNo9evn02wVwcoS7EV6XMW35SUPiDE4B423IkBIX7ksRYC8oa1LYp0m0hPfzOWTTpi5qYeG6OlZz
CQr5zxB+fajKGYjDSvi6Wv3vHG0ubtr8V9c19EkWrkJdZay7ApxLNC1+j5yw4n4E0DEOzZLV311t
1l8g1bZAd4lOeXAGPLS+3CJU3WBN957TcXDbC6akmPzu2bILi8u+mfUrULbiFZWDiyivMVIK0mO3
Z5vN/Wmr4ZQsJjWQWYtAW+e2aNgN6iW2W8bT6PL3SEmMv3Ml8c5DR39vHi0yhKtVeDHsh4ngj+/T
mV+d9dFK1fRd8f0uD0ZgfMyV8XtttH8ENtfEqY8abfmz+zOLamqjxlYPapbzu8uaPkLqkrxUnm1s
gaRPuTXKV1zdV5Oe5L5KDJ9Skj3GfYW7zySe0XMw3+FphfpsL8lKtif4mQPeEtx/2AcHd17FPRCn
s3DZHLergqV+kAuSXO+Hkv+Ty4VKYJe7HJF3WSmf1oGKH8OczWRW9s5TnTXYFPViYp8yPO3KBiIs
DWgyA+z/2WUzeaRcjj6ySv+2eCp4Moxpjudsrq+JN9kHJpse+VNhFbsLx5HvZGHcJ+HwU24wN9Io
TIwsZH2c4FD9Bailb6PjzFdhy+GcMr/vUYNQLsPRP3nO6uyN2hy5npgTCyuJSlQODxwsLXXyCCnd
zaHXn/MgD87VMCCXOwUNVjWyHJVoO96Hbh4GxflSz2huqJdi05GpHQ3gS1D4DMKe2+kBG2r+hIDj
RaU/ufdtY/e/SlPKSz+EJbDqIrmzxVx8sIk0pMVrTJEq2ck5LyVWFBysi4/FwXQ4ORktlGG5OK75
vZJYM0DG7cy2oTtQhMZ5pnN+clJ7OrgIZlHhi+6EakKGwTY50wN+tCQT9oU1mt7XZIL+XdycJbTw
DvamUbyxpG+LeREXpMpAga/psumgcwPZLbSS2Jqtn3UaP72F5r1ZmMvvADXnKjQVbsz59iJUV76s
Jvk6s9L6RqzbGyP6KVjRsn5d3RxgjIds6RhEygyv+NM5A2MSk9dOhqPzzx9Za9hsiwMzMS/PFLns
SONd7WibWTv8fWTX+pKHy8YcMrpIl/mWW58r3gCryg6SFgBsIOazMaE/JNOO1cGaxbUme5TOk1y6
E21qMg9EXWp3PHAEwP9IOv86+Jb9T9m0nNnGyVVpzI01zhnC/5aOqR7hwpNey3ruALB+bpO2HivT
+YFwJndDNmJaMeiGTA6lB59tA+BoH4qm7nrjpfNLd196ms5MbmhsejL63pc3ddk700b4qWxe5IWZ
u8OJhqT6GGqnOLb0auj70ShGHOrbj9WnLdaQnNhLOKbxNFvev9x7dtrylHiueuorMJNxneIYdmHK
C8NehksvjAI8gGlQvWTkhsNWfTqqNw/cJ4lrduuSf7CceuEWQiUyIq3asSMKaceFtnr1jAaBJSPy
xNDN/RsR5dIYzS+wfOVe2fK1ksaHFU7E9zb/HLrV8EYSWt7jTgtKiClyllUm15BOH9XBPv1Gz3GZ
Y2iqBF0yfPcLNBF74sGeuEmyTnk1UbMUoss6uDeery4uevFT9eyxZWyrT1ntrIifFb3Oe/iro39Z
Wmp8bmg1nLCBvE1+ytKDzs6vA7muC2QQdazZ3EXUqWhe65Fiqc+inWgoFmQoc7Fnhl96TUnUB3ZV
xHZiFxRB65KQB+LLXMVDrXAOXEcH96ksFHq1Ja69Qw1yqZPltJKQf3EwUgniyyoOPbFu0EV1s8oV
r7Pw2r0dGtbJbUNoqVWeHaq1M/ar7ysf2Yk1YXpYOrHzAw+sU2m6xG+X4GPMEehLW6TlvhHru1gF
vhLQKYGKmqTkQBdSSl3SlafRsr5q2nxQWihb72S/rPihRTd8rmU+Ea+3WxIFtc7syO5YZLyt2ngM
rGFGi7ed+6xArEpM4E16JjmjJyw6aGDroc7kcCxUuv0J4Zs/VuMf20KGk5KagE0UbY+PUEfj5ISH
ei2rv2uYDLeyKxK4c0mlWCUmsAcH37MeVqcLKHgPbtyNRXCouMdd6i4bMQTxqaTXMC5klnufZmX4
1JvuBPxnHM+rgYynyPAtOfBUvVbrG7je9rS2ynq0hOFFYVCMj3Twm7iz1zpapKVPGANl1HlO8qea
GUGQLxkgVmEe6cOS6ZCc9nmRg+tqiNGxpKo6VkFrUXVHcKdHToyLpUInbEOmOKm+VCG7h6Kp3W9g
AkDfXBT+GjgkG9ozDMBV98Yxk34WecwQ+0Hjr3raqu8oIpNnEOVMyDDjzYY1lXP445c0i5VTaE+T
/eh76ZsoMOl4fxji3RyM+uyGnbyO7vZE8ZY4ouRhkkuzjnPdWI98HzZTCrGzzhBKoaax4XKuQ3hC
028/5aOWa6M2lbc6WGaefWh/MS+1OQ2v9dQtJIfcmtSlV3IHMrBOWQ9rEOrMOsCpcJLZ3gjbY8Un
K5vht5Xl/V+11PoFiX460TQpr31ad/fNrL9Nz0vvmSpqnisSzuHQ97Sm1uYUep16XLvGu9IOBrSH
M7n3RhfcjEgb6oQ05uaAE74bsEHauRfchLDs2PrOBzWm1r5qJW2dHnAwSb9VkU8GsgzAeDeuzbJb
wDvEqeTLZqHk763BZM4s0+0B5khbFkSNkdLN+lmmk/MmMwY3lVHUaObRgxIZhHHlOvXJRM/adVP4
6VUZOQpuyPA5PBMBI5nk3nfs7k3rkpcUYwseETQYSvX66ABb/JeRLttVrUpOZk2Z1K2J5s2wPvAG
uORYuVqYwksa6ayyjzHMxHFSQF1BJLUP2wm28ylh7hrevIeGLVZ0kVsAVtPwezEJ7OZucp94VNuT
pSn2A/gpAi3Zv5z5dedZ+nOZyRwPQyJOmaremJrGKDCNl0owwO1q5fQfqWfq+7BPzdva5H8ddhnz
QwZpet8GpRlrrXi+w0w9coN04qbM5WffVYjXjiA711k4YFn+U68BvnE+Tu8d75K9XanubC6OcU4T
R1JezjCHTAfqnu/XF2B/ZEuyNbVx7ahNEnINzD/cZ5GVhEGARY8s4DR4PqLMY4DrHcs7Bi23YiWs
+T0tmuQ+kNNwa/NmPnBLIuyn6vwFv4M2+UBoOAd2nO1WWlK7dcj/hHXeXud2qK6kNfjRwSmhA6Sk
p9tptG5V2aG3QPFl+khhHzIdONULnDJxmtbGesIgIvYtG0JqM8UFgjzb55BaBYPIOroSFbYXv11l
Nvc8c+AXsuwHoAZ5tly0D34iSEzkrb3+y/NR7KVAUUX5yLjwULRxO8PeBU7zwWAY7pOgFgdNJ/s4
92wlSfsB+9Vv0dztpo/4dBsAG1LAc7Tt62oSvBEZkWRinSTExpYKBqmlHUvN2qO9js8VmgoSSf2i
J+exmtLuYALtPgIHNb/8LWcOBCzcvj2MkI47kNt1zTtvNv5YlRriXDq6Bw7bDYeisOYLLBIVhVPx
Rec6ieraJOBrB9R6096Mw7BfrtnqoDXM8Isg0s1xP9kmVzCQuj5bXCHd1HFK6gIEWqlvbdNy0RhD
ck4GV4F95nTM9SYBi9Cz62O+Sv+QLtUwxqTV8Ky5ZkTCM7hJ2sS6gkHjcOrxGlKZXW7B0gD3Spww
247+8jHDCvjDdgRWWOfWUyGV7V27trXrp7Ia4Z/jqhL2x4yTJxvU2Y8lx+wpZxnTY5IRMB5y7Tzk
AFjA2CRDwvuoLBDPi6VtSbMT5aWNxP0r2/LmU9EzYHLD6S5Jo7MHi92k+wZlGbIJXC67q37MDOcV
UZuOH3431jmESeAEznufbDwqMCZHqrI0/b3UvHYsd45UB0PVS1fnsDClHw2bepC0EHHJ1Hp7R6Rf
FXnL8+pZwy2TbrovhgWI5dTnkeJYjkodete50U7s6+YjraSI05Dib22j+xnwo2M7aJPXoV1pdejG
37ugcmN7UVtEk8+1dtpfRRoQFg4MHuiZ75Sw5F+ut5itqx0cLKMnnltL+duex5Avt7mVFcjn8wUB
XqTkTKmDucd1kJGrBEqqphDCdoKwyu9c1HWG2NoH8JTil7wKevLzQa758knRQ0ahpPgMfnHeJd6G
O7cWxj6YKRXmIFOOqkrGyFEVl1BoKMnN9NL0yFBTxfDqKwOHGHjUyfbn4KYcugI7wIB4dH0reWqK
lJWqlDZMb7nWuQ1rdtbFa9LVfzmBwaA33mYXtcXztCT6xa2nlmOpoM8Z+CTHvcz+XKCw3Ry9lAz5
ZIBCJncglVn+1vQFJP+VjEfi6yzOTGR9x0tMsh+raI9kFJjyg/An9euvkevmoR6t/LiyW+Ha6b7c
j8pn0OsGiLQZKDzefTmhAZRH8y0FTrHzF6K/JsRtqjdruhfas4JdgduwT/s1R102xIis2tdWZAp+
ZePq2y80Pa1nURcEQgT/nSL/jXgQcq2u532lEkYCoEOkXNvktFI1IAtMsk536HhGgvNRzFi9ZsKJ
jS3Hrowh+10ZHv4BmtnJNvRwCSu/3ZPDIF/dwH68VLU18l41Rs1Hw0wL17C8aQPKezZLN+aXlMWL
G/4YXkZAvE/DayUGLt18Z0CPdyt38NxAyg2rgfd+AlQ8TWiuQoTKxksRtPW+ydv0aHEJi5dlRsTU
6cYFATuBzVz0QL1TeXCEbI9FULgvSnjVy5KnABb8rti4FWLnSpqXqcLzmRhRfNuXcTbYv2bpuw8L
MNp4EhYV5MThxSWcWDnnxP4BKzrvzXnyQPB5qfWS6ky+W0FJUpOiDyq6HBGSJH8raRCNMMdpuAyO
Ubw6AUOyPQoPyWSaDkND7KzNq/GXhjT53I4phE9e4F9BToO1nLkmghmHXqpIDZSOtIHxwlpcA+J/
zeyJI64Ak/EAXBLSj8YTLPQTzGnrYnju+JX0rrtxxvTwOFvwQajPyMiqur/IDOJnnizOc1y5g2cX
3J8DUA6rURLroFNAQ8bxdglXztiasvrLq0pxmJRmoyPLlSOgJAzZKvi2AEBGU5aImBmC5EvgDoj1
Uk9PWe/n13ZCO7WIsGkxb1UXQZlqMq3yV4DRz+WdDMO49MZjnwX1QxV4/ZONooWuii4sLIfmj7eS
ztSLR2i+zNnaAHKfeojymzgQ3AMx4SZWXih/n5n2eh+6zBLUBxF8MFaIOh1arQpmNLBXk43mV+gf
UufNKTBGP6ZdvByhEQ6nuWcJgUlq66uylVoJZDvy1HJi7J1Vcp46urwtlJSJyFpJJAuA9knf+oeq
QtEUpD7uuDiDmlU0c8BUcfq11g+zD1OaW23v4WG4SIOJYk3b5gA7UlmxDGz9nARkcuGtZY8WvXNg
/rDbzpMoAqxBNzsZrT8dk34dAXL4y9fAOomY1jznBXBAjn+6rXgG43uVLfC0nNrDE9g6J8wHJwvD
6VWPRMpNZa53Jm9QiBCec4QNC0TY5P2rLNu4Z1XpHHP3sk9qGLM/TWcZZ5EU7Adt9Z/ZtTwe6jr/
1wDfIwepZWwVqouVVTqxi9p1cImgoTkJIJgOE27NBoHYYYkHaVV3YRa3pHOsFvTGIrePGpT3bhHU
tefUxf4pkvGwCumTO2XLRjvO3ufQKbS67bBdKPmdZ2Ekl0CjhO9yPfwuDSf47SwDnmLrde0ZWPCw
92yXzwOWQJr+qicSiaTpmgNmRHLyC7o4CYtVDo3ZFldKQsapzNLikKeTweGaNgexEFfu7eDf6BhQ
oTYeGEoPCJ+shGtiwdQZ1x7REP4G/xOVAc9TGs+p2TrXZsmDZw3ECvICbBIKKeQXJtc6J6ycjpRn
B0/4O7zuAu8Xo4V9Y4GAcfXgCzKlIEhEAhTznubwDz7dFqti6WmUmz4AJtmy7qMsJ0CQZVicK5dU
dwVIzQuvG9KHpnRRffqNAY+xTbqnZqaRk4WrdTXKrvtwJ9AzHkW0w8Tj9CCYgS4FUIBo8EiqVEWR
3vn4UjfFo89LalTkIWgJNCXrveYWfmDm/sElEo+00L8JAaLNrTo9zsob930qvGPI/e/C2grrGtiL
jHn/dsdq5fArhiakAForwsxOHuelDH/hyekdF0lz17Odmos6my6apZBRPqCZ8ABGIMwQTGoylh0E
kR1GTPEH9RUuEuWAO2ZEnkdh0kYzMAx125LFNKBYAtN2tlHOf4UUQGMCdlAUhGAQKbtkW0t9yY6Z
p2oG9qaNCs/45iWfOzDGOJhUsTpxkfjpjfQr+cAVndQQBYFbq3Vi26w/0L7SQ4+oGC2zbTBxGvkV
FS87LAY6+1h35r81C98GqjBvXmXwlUogVD/5kzbvKBsPMVMOO0GowNGsF6z8hW0M2IKcHztngz0r
3JtbVmv3lNpETlLICgOsDx8n9h4bMviwUvDSXEvmq23ydKzt2u2zYgXtldEibMz0GTLJaV18Site
j2vX6JoZbKnQweg12ixaPZY1VWtGA7oD0jAPsgISnPmmilqzMc+IvVAqqry7mj7nUBRuC3qEWvwH
wyQpNCIJQQPjC162/rHuuvVBrl7ybFXSvMHpXqPcQh8I2W54CrEyTsRvAR1YjDNxbUMO0HnzLhsM
cw7c7CxgKfoE/xem5g665U4Ho79X7LQ5iKbPP5xmYXMIuiE5TrT8S2C44oPYkxvLbaqY57k7jjYC
NFKYc13plZ8KmFxxrcnW5vkMf0MRKNZO3b6Xud88Gy49XO7MCzkuBPCy6l7DRdsxpwQ8OByY01ia
/lOVGW1MnsN/J+gJ2KMKsKWIKOB7thZ1VowaXU2g6IEyx2YJ2YOle63cB5tF5K2hWAG6lkSaG6sn
6yFDdOdg5N1AwJTlCp1pvDllDbyiyoY3o9ZQsjAM78FH8yseu/oJ7juQDgeUpFw7uU9c1YELN5Hg
y6G6JVW3vrYMYDc3yx8X4BX7opl+OFS4I4dsGaT2vxwTNqEAGGHKdUn/7DwGRTZsoDTDYUOUUJT0
qvncQQu8JTWyzdAjSvLLJIishUW6eDSPALg/s4DXwq6ZMqDH5MKSau7Mve+W/4B/tjyu8Aooj/YE
lgj1gumwnnSqviib/JbgLs5qzZb3Eb18jzk7x0sKxC5vxpCJIPPusNfao0xmria0pyEssF8nZWvS
/0EtWtOw2UJEiwjITLgrSxzGuvPaSEivhzfMK2jQdfBdgoG89UGOkcjeUErha3bHpa7ndkIW7rkL
yvoYzKGzTxb0IWXB/uhmUbyQ/lOR4lhjWCb2M7eBBtGJjimbnIR4m/g3bXf0Z8vb2j9JE/wJ2H/z
l9tN7p/c3lBaPlUhD/5KVOhc3lmJ8iNvKpe4WRMvDsxw+CiUREvwuRpDIIce72b6RgDd+ubLTwdV
mhrDsNG/QKw7d0AceY9yG6O5gxddNWF9I05aM1S1DB7sffnmBGbYAklCacMMjxm49GtZQdmwtQCj
NKSApBKUlKJM8tjq83mX9hv0EjBny5NUtudRIGXN3fSek/b6MJnXiOXSPfVn1KpdmLC8qOim7A1j
OGEir8pnxRaSpzAhhUtfffwk9W3HkNe4j3gOuRv+UbwrXzgnl3jEuZ8QK6MSpYZkfFURj80B69/6
sunRS/r6zEm1vtmiMy42Jv6x6ieOFwYVi504zJEON8PCp4eXmF8waz6kmT5NkN5B/yMuVeFbp95a
H1HPQsF56LUfXFlHytA7rlxNWY3Bo9K234Wlq0OZlu1d4flboXxsyB6vrXm264mlCwi1R2GX+au9
NcRM38puiGXlTy1wpE1SZPdmS/YUA1cfwlFXVz0v7eOqayc2WI8WA2phkYFXvueG6NtInoqWRTAg
40I02gBpnS0qezeFonyqg4Mg/+ics/qOOiuAkinBHOlGm8pHgQgRQP7ZUCnjez5vuI0AzOmgaqIl
RD+xAEj2aZGvMPiH9sBJkh9G1krwR7AVg2fB3C/G1MXNIAai922yfidt5fAIbOmOJu8vqUwLkq8G
3HZzM4qKwHly11UcFghN+9AZw2Mg+Li8/0g7s+a4kWRL/5Vr/Tywwb5cmzsPyVy4iSKJEiXVC0wr
9n3Hr58P1dalzCAGMLFkbf3CbnjG5uHhfvycCoIC2YPjC76fF3LL8hdUkIxrM8qf5bIuj+R6/w2g
o3cbZuadMjiIIsXDZ7u3i3e0PQXfuNmGd+BCQO1ADJqSo6TDqkVHAK6nNn0kITx+7HJ8AVXY/LpP
rA9lOVS7yuIjneJ90yZFRV5Y5mkH9zRIAn38OPIE3xnaED5J1GNOk6bCapA07BYO2l3UMg1Qw6PQ
Ql9Ky/HQ4TOcJVlIQRV3PvD6XWgSXqEMc2hr75DRStvPkrtlA+GvQx7zqrEe4S0uP+Q6tDy7wA/8
O2eI9VvQfMXeHEcqn7I2visjSO09oO8PSkaODMG/5OS3DhumsxwgQdTfKQci0DE61X1JxvmRYkZ4
BZX7V9pY/AO80f6jGZTK9dBBJBdRQARXpKa3pFZpx03V/NRp0Mx5beW/H0rzG+z02a2Sd/T6ar0N
7f5cUefF9oAcFW4ZeDn+goe6MuTes2mCmPStAsLUDF7HmEomKZCKqhHPncfBot0gVEg7aD1kRE1U
2A9VV3N9OvocntEGEg1yTMaQVRtl+pnieIyu2ezSAU3J8Dq0gVbxalNnuufsuuU47uoMZ9U3TrgP
QhpTjKaon43R9o54FNhgfLSaADNKdOZAmMl7NeQmtYuv/hw4Z2XZ/bDVrv2Wmq1/TJAHg2UOVpZA
8roTicvMlbvRR0JGbyhswTsbReB0LE0eSVXDQeiBNLlrLFqwPYVON0WFa0BHkThUq+autmgdMBx9
fEE0SyWx6Om3YHJoFTeVzzb0ElFEpgnmw8aAx60J4OsOnJMhy/kDVF4hPVoAOtDC6/eIfrXUBguy
aAnQYonmasWj38xOCmQWMm+A/wk2n8ZJZHQUFf22AKB/NLXOuSnTqThJCkiadpKqaw4ewXRNkr2J
rHDvq6l9l4CP3RPV4Y2a9lMBrPC6Bj3zXNoT2q0t4oqQKkRH8tD9DXSfHFerJlwfZfuDp8jPVmL0
+ygf9fvJMj6pnQGbfMKt2mQUJ0Bc2s8t/XX3MXro7/OG/VEagLUTqQ2uqapEcDggCTQ6Ot2xJVgs
aqwcErKlxFySBn0t9aZ3qGMF+z7WaMaBb5snDQ3a9ViP+Ps6v1McGge0lvZRODVb2CCy7BpuLRkg
eBtdZ4ZRfiFeJcoBjQovTJy0uEBdbm7g2mLjwhMkgVvi6Zp+1fVKhjcwKK+NSArfsa+0GwTdJgil
Jou+wqBGyy/PvhMC0TBrNcVnxJNoJO6k1topPEyBLKp0nlRAQEjn8Ti3NAVfCd5oiCvak2L6aCTg
6M8ahwsXqOh7c6KJpdMruq5Cr/5YVVX9JNdoQPqlHZ/8cVD2kK4ZexC6Xyj+Uw6EcvM+5945mI0P
6XpRQ8ZAw/YVuB7rOongFdBaB2c/qn+2g1Xe11Tv6Tmi9FMrAJkTAN67DoWjfa/0X9BXk08039tH
O9XbH6gbmbeKE1E1cuRvkPWlxwrW1Wend74Elg2yrSJxQOHsOwBf5UDVhvdpmNSkkOB6s4seOIje
IrnVmaT85Pxk6ERoCm3h8NYY3tEaaRDUUfra66iDnywH9a58UHNOfKGl162k+Y+q0aTPOs9FMOTN
QMKezPQtm+pb2VCfKNKcd4MdcBF5nXzoVRlIaa3IO8uSsv1AT+9OHzOICgnfroaJHk1ggfmh9bn5
4LZGm2MmFQqdcDiRulNB05GHIYkzNkhrwYboGBb5PCQv9iwFL/BAHg92kv1UkVvcw/WUfG3Gon8y
rFb6Uvbkh1JVa2hI1J9LAssHCmtwUcne8CfR3megZia5VjpkkEYd9lVLvqjvQCtEUf6dwXGkyQnt
yMsl0FRThbKLoL4dEl3f1VVZPQW4neuggC0TNRoqE9RT1YyOdlA4aKxQwFDpjouN6MGYQp4QKf20
FNGLK2tAR2WneqN3AxoAWajWGoEVc6fJE0w0LaofgKVANNVWNd06TgfXcWDHHxuPhLWtUmyoY64G
Q+6RcYVJ8SoJI6DOZH8hyq9qoDn9Z7QpySjHiQXXiAyNP00lw5BfU56RruKYbshO0RBOTzKb7hL6
KuQeNaIpo5HSQRpq33SNhjp4TbN6NSKOQI3xjlaU91Ec2x9AAkVXZVZaJ+AtFAMg+aCfqw0QjRzn
4g0ltDBvCQKA3NNJIwM9tqT63mjMkqoDaBvqBDovjXYs/IPdWT99p+18aqTDML/3JYitaKOitcbY
5/1IBbH0AC3DjQsLXWSO7a0JZN0nFIz8GBB/GVeo0Jo2kSUFUuUj2KOP5T2Cky1lfyX/VEMSPvLQ
MjqKrQasjNKc8gudOv7ct6C0VFOC9RxKQ9BrvnFbFz4pFSAb381+aH/6JjyGOoS/UlL8sMnMngDi
FCeU48b516U/aTfQ951GOT9QOeewR8AtOFOZyrjiq9CGyjsNIAOS/yjh0tzlFTVKO9H7fWnK8akC
nXujE16hq0j8tqu5eGmGs+LrCkkoWE6hPAttmllaR4UlODare8pY04uJQoLL/xYJgyaQDmkbSge9
DUb6+0AjAUyUv0stgEwycuX32NRC3guxyiO1ZGq0mRRB7yhLm5rNjZ9pxp1lAuKraWy54Vna0WkQ
1TdxS44HTnn7oFK0g0hEs2ANiYxbVYlDhESHo1bSn1xQH4W4vusk9YUiNv2SumqfWtMyb3WPsJK7
gmYnRfMPRTpW76ARNw7VlJawRiAUYFUhvW44vHTQoAsy+IhXEU0W+UwKQoYaDFoYXulVC5+NaYDo
9KEuspUuPIGfoYpA/ztdmFX/R9R7zWcV0i44VkktPZUaCDNUkI2rqfCgXtbYflUIwQvilC82pfCj
5b13aGkgwJu1SeQJsGspgaExeIDekx2EiZiWMfCfc600a/U/fQKFT2WWM54uke/7IDMeg5RsrATy
/lkuCjrXBseh7R5wK4jIioS8QVWXyjf9WEC/LUNR7syeNkrYyj9P7YyZVGGnlUNazHlFtoemCT/r
3Im7pCNTQV6dNCztLZCC9jrsNADWQvjAT7DbAZGQIWibWVoliQAkkh2KrQq9SARyzjsDLRIAMUP1
whNYOXX0i9MhjVrKbakoHJWoIyRWouFa5fYCEysNDxapbfl6KEEjo0YWW8VTPtDa6wGpwhmRIFPV
yt7ZScJ5K2yWLaXFJnQMmPCNLP0IsvzFakz8TZeigRyiP2w6cfUD6l7gTjx9azhlzXg/pSM0Y6gX
75ySbtkxwJVLA9xlDT/0Kiol43kCFQUoL6w+ohGjnuwi6d04MEyuFLZdrVJFpXo2UUiGXsYOVf1O
VcG1c3ErQFW0lnIqaSxdhyghrLP8NDWa/S2PGnQ5bWoDvgdc6l//9b//7//5Nvy3/yN//Lcc+H9l
PEKACDT1//xrUb5ds22dJlTd4t+//utcIR7oG1rLIezFMKZBWmh+/N3PG5qqOaqhUfkxVFlQO291
X+e5PeZPtEb/4U/FVa6Mf66beC2ojgnDIVDXVNPQZUGAniSbRWW6y5+U6X60X+ibM2P6lmmHXLcz
z8SlnDqDUCxHZao0GSXsy5kK0a8wxtTJnoroPUkLvfD3Bn65DT+XtB2u25p/85ot+9JWRXtTOIsp
Po3D58z/6cAe61DxVki5JylgsztgYesWl2bR1ixFUR2N/9LmffLty3PIW+d//qX8L73l9irBUj2B
36X3rMkfCI1BWKxbmX+3MC5dtixT4yQ7QJe1SyutQsXXCKXsSdduDe52yGs+jc51ol6X/fd1U8r8
rTVbwoh8JDzZ8NjKe1gYaAFopye6awEw/gAifNVKZJqpb/TfHccdYjKs9cZgXx8tdqNtOZojqwre
cJ7ysylF+ip1AA5ytG4tgsrsen2ACyt28XlhPzpUkSttjGeprHukxOXoJPm3hfm4bsVYmsWzQQg7
0XZsxbZ7rJTprR/sJ/2m1b+sm1gYCJcFm0/XFY1ym3CAk4HsGqCF7Olrkv/Z0aeYOQRK+3Ujivp6
IPR2qaTsFGC6cKderkZEDlav6T57ir9Yux88aELr0U5ueYG30q3ePgCvCJyXdaMLLuPcpiFf2gTS
oaWQMGVPFqzv4Ffjwjn45HmS3PWcu3VbCwt1YUvwtJHnqJOGHsuTTWa0p7FTh0dFGT+tW1kcERUT
HeCX7iCmcDmiDC2/GBRm9qQ6LzOxW7+XulllF8zI9HXdlLo4Ik6PabA3HHz7pS2gyVYvN4yIaBcp
lSeo+Y7mTwPFkas/Sv0PQ/MOXfshMG7QhaN0Sg1Ap/3rvZO/46IPPbIQ7xNo7oYb5CPXf9qrk22p
siWzjVRNMeb/XP6yISkbSQoc9dno6k+V+kHLzJ//zILgvJq/LWj5U+Y8/sOvCzNLdtWhVZzfXymA
guK9ROy3/vtNZuDC+QozNP/9zPdVnkmOWcaCRaUgRxpslxh38daZXrQCzEw1Z/dK1H9ppVPoE0IU
TXsmLwI8CQ4b1YOdqNNQIOu/SSqIP79+UofkT4UK32CU7ozv9KPkZNo8y7uURx6PtNP62F/vDpNG
S3pSbC46R3UExxzn3qDIMmr1rfPRND9Et//s88KgdSgZ454ajlvBf5oe29+9tSwmc76uNFklrFIF
P0KPVwEixyDzOl23wykaNnbGwuzwfRt4jWPJHGphdtCBRHNbUrxn0t8ZnO1v+PmqaVpcKFDu6/Z8
DZxtPMCjSmHJtfVc1e8qWIk3vOzSr9cVXadbT5UJA4WTE+savCjj4EF/eTseq+H311Y15ojB0E0d
zydcUkqRG0UkJb5rwsCncnB+++CDFLFVG2iRhvPShO9rgQ52TLKk5xCaPojiS+ndb2/OcwO6cOPR
vK6MGSrKsMOR5zhl+UaYOs/vpV8xyWXDazGruZqyIuwe4G80ajS57zr0AiL4Ro7PeMMGBSFkysQK
eHh73gJnO6iQiwihBPAvtf/deafSwL4+Ra+dFgwomsneJNxWZfFJZEhNI42UuVw8EPKuYOo0lH7U
39+oF1aEc6BIY9VUmha6IZRL8HtlG6NYOAgX3xeuQEjr6UdA+dltqpsmvCFluz5LW98XVoFfTmgb
6qE7vlhwDJYbPnphEbguHJv+NN0hjBacaGggvwQoIHHzbA86PLnjhSWFV+tjmDejsFm5AKhtmbpK
+U4MOeuySqjOY0RuEVantpHdg42q/CPYzHVLC8eCE6FzMixZATYtuKU0RA4CIFjtpvYD70RgC7rz
ft3E7BqEwVyYmGf07FiUeRDh1cvajQGdHoeMKp0NFQMSaZP86MStW9cG5KWQNJEjTkk2/7553gcy
SQTF1G0xGKRuG9AYo1ZUyUACVBPk0CbC8w+FajXvowKpbnkKIyA6snFTE3Xfr5tf2I7OuXlh9Fkg
T7IuKZV7LBEElT6tf33ebeLc6vzj+e3I5EuEw2TAqzQCmq3cQXmpJreEcxmFSPgxHLs9SP7NurWl
zaKjeQXvi0rW5K+H89lK2uCXAD/YFZLjYEgpoJbGD61INxZsYfM7um1wx89hkClu/qTJ6BjLjcql
/83rwv2Q/uj7cgfzNlni9QEtLY5hAECwOWqOJuawQAOUpd0PlUs70XNl+re9oW3ca0tzBnSUOixp
MlMR56zKwmGyowqJQfgpnuFmVB9jpYHhMULOZ300S5vBUlWGA0BDkXUhAPOpa8iRljcuwNCcyvAn
wOnXvQn7UQN4MLGU9wgEHdZtKktTaBFGE/f95RDFwMDPWsChGE0BAZBGN48BNbvkJwyORx/7XQvL
aNQ+9nQrdA6EdeF16ujHsrGe13/J0kSf/RBFCCCasq8CEteN20AqZ3ZPYw6bSflx3ciSLzs3Ikxx
2RY1LZlV47aI1Uvv4/HWsChp0wUuuwht11vne3F2tfm8ObxVFH0e9NmJg/XAiIuRQckgYarmKfK8
jatmy4Lgn6zM6xQdmTgXzJtPWhuul8HbOGZ/zb3optj9wGZsMkJcNpfDcCxH7nVjrN1aegSjkgOs
CZVHp/ysaNm17l3DNbZD/XLDkSwu1pnV+bycTZ5n1WmWjVPt0r5DofMm0188KKgnmFyplLXJrgSu
sb4/lHkDvBqpoVkEBpphauID3wN6DCdr0Lio4e1l5SZFFdl7LLwTXHlpcNOF4MmkHwCYN8a6uIxn
due/n43VD+FwLfwQu4H+nkLmRw/h5/WxLR4wk8yNbNlsSVs46UHe1L1UeLWr8X4x36VwharHdROv
U6+W6RCJoEFkyboNR9zlMDwb0HaIR0E4paO0CJmk82TWj2p7rzjWlVL/zK2viv9e6j4ExUMabJhf
mkRbVgBx6twGhhgM+dBxTEi3Ny40nDJdXOXGDG59XzhrdjT2tNjwfZCXYEr0duMRuHQBnP9+4ZiB
/oiTmJ5Ltx3JXNOokO9L3YfO0FKaq3QGNAbJGLjSRLVtfeG2RiYcNT2ABzCxGVmOBs2EeF2a36xb
mOdGPFgsDO8esuJwkAu7TxlpLUuhA3YRVXPMF7smxEEA4/u6ldfjsGR5lk7UDaJvS8wLUTF00MnQ
a1c5Ski30vKyXzfw+hDNBhxDkf99SQsOfYLEAvR2h4EBfMNJhYyMuPcNNuakFlg3wjV9HuSZL0Bx
eojVwK/dHpro+JDM2mgbt8br1WAYvKMJOsn6OOK95PiD18HYVru5vaftQfa5DQ9xvBE7La7GmRXh
vKSgeKsW+VE31T9F2nsnPaxP1OsLglE4MFzK/54pYTHaQSN8LgwuiPITVTqilxPoH/Ds92l9PZYP
trIVLi0t/xyZWbbC5NmiD6Uckk5gC2p3BMUuaXBdUmjuNhZnw4gjREJKpw31mFi1GxTv0UVz4BJW
ntdn7rWn4bnIBlBIack2mafLLeZFUQnugPMO2Y3UQGV71VG+jqDAh9J2w6stD+eXLcG3yIMdwBWU
EqE0J0ulkHSM7I1TOf/cS+dyORzBuUQRwHOaf7g9IV+NkD5rLQpJhrpTkaKrqq0n6UKUcGHPFFZo
oP/bp/e3cQP/2cNbhtKtXPi7Wtk3NprWFYyOd+VwOygbB2rp2J4tmymEr5FXDvwjnNSU+y5+r/p7
3Tk17cZsbllRLzdHZ7QV8EusEO0N0Wc/ug+qZ+6i9S24sS1MIVQALx62jo+VAKrSmZsQucgNR7rk
f86na/77mSMdzJIemZFtYdPzBBeMujGEre/PQzz7ftUOzeTVJUMYPg4evRqP61O0+P0ZeKBCyq1p
4nLnuZ7L8Jw1LoIgV0H+MNXf32BA1S0SYRQmZLFgIUWBJvelRvYo+hgco+LlDZ/X8JRcmBavB2GJ
q0GO2q5XahfWOwQO1Q0ntjg9Z5+f/342/TplT3sa+LysQgt+I7Xpcf33Lx4EQLZUurktXz3IQQBr
Iyj+yrWg8sqml4rcE9mGQ0sP77qlRQc2Z+gdEgDqq3dia8ulRMscYUUPpMn0j4oJ20ulIofUtCDH
k+l63eDCk25OGDIsEFwqEZngMuMGNqnI1BHESpCn1furaOxgXj9p1m1soSw6E63DNCBt2F2cUsob
5F7np8hfpd+zNbOAWMJYSjavj6ElprVf7x6y9LNt3KyPb8m7zKVBkrAGtSxxZ/uwso7wKJG0jHnp
694BqeGbeNA3zCxtQdVSZ7gHwIJXNTPJNlrw3lrjmpB3QCfdn5Jwct6wOc6NqJf7vKB3t5HQUHdL
koIthABA7uvyc94di2oj9Fh4wBFMnQ1IPLJWSbdGZGErewy8P6ADAJF9HJEhlWRXtu5J/6B9OSYy
HI/ePkw3Lrjl+XQAWs0ZvVc1QjhAgLtRm3YNUIFT3b6jb/Dz+s5YMgGxgSrbhq4TOgpOG8oEJdbq
tHVJ6+0eIcTdWK2lHX7+/fnvZzs8QIVcr3W+b2nBVYJ0llQ+WC0qmaf1cSztcLBoPBIIgO1Xydyk
tGwA23nr6ioy1XScpYh5JW1/XDezOByDR8hc9HR4wF0ORx5ryFAl6Ed4R+x8E4HNKxUtcXJ063YW
IlL8EHUZlFlUqDiFjdf1g+b7MIi5uV5cmTRtT8pNX95Y4YNa7cutmHRhE8DfwPuQRLVKGC94P3T6
+qhIm9E1/e/NVZV9WR/MwqQpQGVUw+TiII0kDKYC9d1BOD/guBHWOU7pTTPRqLwxZX+l3YSwFzOk
XFR6gmlWExwDLGZWInUTcwbtjOZ/iGiLzYxnKX7SrQfVPxp5MPNZ7orIukKUcU+T5ZUOFBZGQoQv
Qca+YdS6PmfLiVgssQSc63Julk04um16As4eI2Xk3UZ/rhtZXLkzI+J+jPVO6eVoxEGluw/59IbH
t6KdfV+YUxiRotjws9EFT95DypaiK7hxchd3x5kJYXfQRdAY9MIwBNQYYfC8l5Du6baqzVsTNf/9
zA9FgzROaLyMblBfIz8a1k/rC7E1CsGP6s2g+I2ZMFGIF9KN272bnHvHOvwzK/OvOBsFbcaaFYXx
6IbGnRlIV0ZHc5Vzq2/VXpZni9NKyAA9pngr5GrnjXKQj1AJ7RXrSv194BjwBP3X94VxgGlQQrtn
WynTcdCuo2TjqbBwG1x8fw4wz+YJSaUU0EE1uv508BS6nGhzOK4vxaIJA/yISeoDyLiw4Jrtp0nQ
wheFrotWHHoappWN1V5chTMTwizRADGkdeqPblo9oIU8lc/rQ9j6vjBLQYUWXdAzBHQYUbLj3K1/
f2mKwLFqJlhTjStZ+L48UCvsGnVyDRMl4G9j0dHluYHvmL8hOn2DzQSIgVsSINXlSo/0vGVDWMgu
oFYUflw/g5gkuras27AbNpZ8ab6MuTtAJ2RnRIKnUuoiSPO+kXmW3NWydFV348adsfQO4YFoAXui
CGlpqnATV3Cv5D5vFNfXIZ7jlGexIu+MRoOsGabfCKVEtf5KU/TtFG0B6pZiDsZFCwG0M8Yr8ATc
yg0MoZHiOvWM0rajW5ReE/3o0AbmbQx0aSppMScyNAgIXmFaU0gwJzKuqtvq8r4Fqwhb6frmmxde
3BjnFoSNUcMFCXEzFnqYNh+i4/DTT9+wv6npWwaFMZl9LuyHfsxSGuV1xZXTPeq4WXwd+RsPxKV5
snmQUoKjSMWT+HJ7W56nD3DtTG4OU0cKIyrc5+vztGiBvUy529ANS9xxUiQVwZTmk9vAdhk00e77
+veXnADVJ4PEAWEQo7gcAZRLWkNH8IjMYnSA+daLpIPUvWGazo3Mgzzz9yHd0rrSFKM7wYKu7VT1
DZ74/PvCMjTJOEWlwyA0/0TX9mDs1ydpabOef1/YrMmoIgKBYIrr8DxS4P1D2qMxEPPUNtzl0mpT
IiBXz6PCJs91OVGailhrH3ejG0cQSqs1J/v3h0JyDtygolDWepVJIcYaLIgEetJQiNLm8jsNJZdk
MA5AUzaex0vPczp0dF2jjwbUi3g6UgSQYcsqexdWvWwvO/BS5DmdpXpmw9aspuEVymr1FVp4iBjo
hfPU1kP5h2qiETWQD4frSR66Dc+2sJQXv0lYytGQwcI0/KYyC6+a9HsnPZfqgy1vvKmWbooLO8Ll
Gg5SWspK1bsajXhD/CRHMEaGu6F4LO2nTjr0zQfd3AIzve4esSyVVzZJWJui8quasqGQe6Vft3Nj
lLiQV03UCkbcPX16xXCy/GQ3RbS9Zn+gS1FpxcbULtz1KmVAMpA2DyrbElyJ5CS9I9lW6yrOlwgp
FlB3NEBn+Z1nbBRpFheRzg5Ks8QVhBeXx6SGRYluh6xzJ/VnAi3CjIkpaO1H2m394C+cRwCR8oyE
5bLiyX9pKErqCRK5FtWo6og0cjBtOK4F7wvAluvJBjH4Oi1iaaVk51A6uy0Kh4TMp0mpriptq5y9
ZMZgNxA9kH55FTpAn5LmpV4Obpju05A+9WdFc9dnasuEcK4QI47pHsLE4ECng6rtrbWVQdgyIRwp
LYLfbpgwgcz3GN7RCKdsbeGl9aYgz6Yi4atRY7hcbziAcxi86sGFIEaGVexqfZI2Pv+X0zi7BwPV
ygpZ4/P9i60/NPHvP6tI4vz96/8qBJ59XjebdPDwodzlKHPfZdCm9xs3+dLJOzehXk4QbNUdDZ+s
gY/6xV90Si06dht31NY0Ccd7mprMQd5rcFs46SJ4naMf/2wd5h9wNlGhEtSdNZ8HffhT+grDxRs+
P4PmSdmB7xHdU9AUSMdBbuHC5Jq0tHLSrv7PLAgDUHXo4esMCyF6mWg1H97y+fmdwRNnTjpezk86
qnoGmXbvFlN5JYfp1VataumqAAn7HwOWcM5KO+ls3eN2tK0HiHFgpUW1NN1Lwy63NwDhi1EIbJ1k
+UD5WuCyLwdDj/0EDc/YuknlKsbB72606INTnDr1HmaCQ6Oe/LCkR/rQ03wbWS/rU7nwapsDIJwv
XeWA9ISRFr6W5Ujfla4KR7/TQa+F4O/sJgP4XOCSnrbWbmFqyWjiwaAVJ2ssoh9NiAj4g1O4Sgrh
hXetB++kCvo8xCVgqtjYh/OvF15xF8bm0Z8dpNLWPAjg7MLVedfn2W3XHqX6yU++x8EHK4YoddA2
XOjSfJ4PT5jPhBCnhe+qcL0s+VQ38LkF6rGpx1tNN6GXQHNz6jeutgV3RP5oRvMjHMFDUthAYe2U
ziArhZupu/F7vvH1BY968XXhrGnwemStxde798nwMlo3Snxysg/ru3AJA3JhRXCpde/A5axhZRyv
e0g/9fBj7Yf71vlZgaFGPUEaTl59W+vJxg7ZmjzBUxnVYKdIqhTuzDdCqu8NV+rFwOag4WwHSjW0
hvC1Fy6ggwaaka1Kz/z/F3e4TV8MIEAiJ01s6PACRPSoqueuYX8Oy3vVvq3ir+uLszRFdAESOctz
Z4wm4HMSxNlCLUgKN7mHON4YNk7M1ueF7StbEU1KY1q40M913acOVuw3/H4UfYnHZbpPzHmHny1B
28uKLkla7o76g1M/epW5YWDJpdl0GxLckAThbXxpIBtrrTN4yrhhnt8NIYxsEdpzEBb7NeQ5Rb/x
CF86kTPWwLFobuS4C3EmuemsaQL6NDr7WcohEkdyEjo/a+NtsbCzDKCAOvUwXhavWoUg7y/8os5K
N/wJmUD9jdau9XVZcJV0fXMRmDqoCS6Dy2kjwzZJzZSUbgKx1K6S9Nu8jw8RzLmI1+4r+MBi6bfJ
JEBonNsUjntsG46DZkrplukPT5L2s/TO+qgWtvOFBeHApwqMomrPqIoRrdf0GNtbPYML2+3CgrCf
0ePKYWphDDHc+EF4bGF9q040DFhbtDNLW4Ds6twRxHWtis1HtS1ZQ+/5pWsMrt28Qzm3NU7r07WU
iIB45m8bIrkDklYlIqVcmFV909SQIEsfEtjIHPNR996nHZpUj4a6dUsvLhIPZ9IBpk3yR7il5bwz
Y6QuiAtsJHROsMStj2rj+yLoNIS+NS0qvp/Y73RYg4cf699fcAGw6Pz9+x3B4wRdWCmmrxdu0MwF
KtXex/E9k/XPrKiXB9QPurz3Qw0rKXLGNzpqGQ2y6xvJkq25EtxArEpl0tqMpeuaT6WW33tFdL0+
kC0T89/PbgCqt+W/p6tAxJHycLNxhW0th3DmQ8ms9VxjoqaautFBglZX2k1bp3FrFMK59zyvkUsZ
K5Z/SpFxKPb/bJaEe6XNUV/K/DkU4ulJh6Hf3g/cZC/rVha919nWFULyqka9uUsZRVxedfK9ShO9
fIyix2gL0qMseq8zS8Ihz8GTaFrKIXSoDoXoRfYTemq20uxVLdQPse0VhylWT54c39hSu1Od+mMS
ytdIByB3gEBIF1if1we/vlFAiQobMVfgyciY4jw9BNlVU9/Hn2l/XDeylGU98w6KmKWfyjSUk5gT
5UGzvCf4SXZe4bf7uA77XVAkE0oKxnPMYh8Q7612CNAOUAyi9uHTi7zh4Jd3LWVPHcYveiOEXaUE
plP2Je89D83o/IgS/MZoZ/8gRMCM9pcBYUM5RaFMxPCFG2nVswVvWajDEAgtRlkrB12Fplh3jt1g
3PaMUkXPlxzmqSrlp/Xfsby0v36GsNsmOZ6oJnOP5e291aFvgu4miGYe0NbG+i6foL8tiXj5LNB6
06iwhCDYFNzl8mMWXOf+3WaH1vIB+mVIuGUcy6vatmNmO3UPv0Id7jgU67O2fP3/Wj1TuGNiL+4z
L+OFXuZIESgfzPyhTB9C+Z1ewEh+6v2vYzAe1o1ujWvesmfXga/aTUGCh9vfudfqh9Tmcf6mq/PX
1M0/4cyE1ZSmWs0mYEo+KFX7ZJj+zZjXx6q3juuj+f8c91+25p15ZmvyR6ASpcE1HTw06vdU/2BZ
L7NOl9zAd1d869QPzvhnYpygktnYihub3hQONxynXdJp7JBaOSGOLjsfMu8QtxsjXFwvA7wkBHBk
5USQhpRoxZQ1E+tloQTzxAvhasOJzIfzlQ85syCMw/YMNUp9rgqjunHaaz2/QmQulo5lcPCVu7He
qDwu+sQzc4LL0rrKgSC15w6ENxuO6t9vQJxBBb8mTPBFRRL7RWgyYWV8+thsefSNyRLzAYAvYnlU
mKxA2ZPUqh5D/4cX7qz83r96C9LjfCia4IMSeEQVbR6KoQb0ovm7YMNvb2wuTXBAZaLotQkZsSsl
x9YHKv1+6G7WT+jGcosYhjjphgA9QK4GRBieu2jYOIXLQ9DJIEIdYr7qEy7UNBrgaS9crbr2ug4R
qZMP/+lbBvHLiOA0jSF3tKSZY9zqeowee+MtMToisP8ZhOAxOyWt2yzn+6NxNMIbqGDXf/+iqzr7
vuAla7oNuaOZJKV+iqVbK/is+icLueJ1M1trIXgSy6FWYMfzNPmHCJ5bk5hqw8Ti/W9YOEJAQwCE
1Ut/Dw18AwUIKXt7QPT2Z5ydDDQMVetPmOc3TC1P2i9Tc+x1drV0VGbD3iAB4EfXo/6x6T61NOvX
1sYTcHnSfpkR9laGwkpvpUQ0tf8JER/JvEO/bn1dtiZN2F5qi4BLZhKG9g2CQAeg/TsdXbLavjKd
N3mUX6MRdtpYZlBu/ZU1gR4dNaL0apPWaXFdTNTxdIV/rxpy0r6QBp43OHhEQH3t3s7e5eU7s93g
UFlyXDQ8GBQVwPq8asgZrBQa7mjA+aKOMpzkrXVfjP7ODQhb2XImJ4k8LkLEmeP0a5ufEqvdhd1z
Yz0Z9TerS/Z5tzGopbk7tyns6VLX1CGEBto1kRbNoMk/qtYhrT7+/n47tyJsaao8QYyWZuGq0sdy
RM4FTPcxRMVkiyViazjCxk4bM6rqpObV7nhu2qDyUFbHREHULs7Gjah2jkvEMOl8UMLOtqzWSPOG
QaGOEqAhFt9OA+pS+15+tNUP6xO4NS7BkSqDD5iiY1yKuh9DAMzX0/AOGeh1K0ue53xEQiSWtXKt
jQk7nNYsq9hrI0nUN1w8Os04IHRoD6fyeelDlVIenNjmRmhN894oimfF7k8hkSXcUm9AjxlntsS8
Y96ihqfM0VJ141/LIJpRr92oPiz7hL+HI6YeJThkUMkihWGnJ6V5sPU3xAHnQxBcQuuHyTRGc4oE
kh+5/FLDfr++5lsjEBzANDSoNARYsFxt2imf/9nXhYPfgpIC+UA8meYnsz5kb7mSz+dHOO9t6se+
6c/bSb6W2hczfqyKr2GwgUpYPhe/Vlk46UZgtqiPyYXr549p/CKHz1J3+GcTJRzwcLQsIKscvWE8
+ojvueufX0z/nU+UcLSRoI47x2OZ2zjelxGaSvFLAMQxK+6k9FEf0iOw451tfdWH2059Fzg/NNSJ
ja0n8tZuE45/XkN/YUHZ77YgKhr/KFcbA112lP9ZKkBhl/7FL4pW8+cHjKo8Dfp1mB5nUfnoZX06
14cBXv3SCgp/3pSnWNF46WnX2rgRAm59Xzj2ihn2SVXwRlJLGiNuki2k5OKG1kAWg2O0bFMESdCp
ZCLKVfHMSzvArtrOHqqvXqFuBMyLwzgzIwwjDxV1NDVurbp6rMKPHuz8b1iHMwOC8wpHNSphACGO
RXjFan6Y+ad/ZmAe4VnIP9lN33QDI0iHvTLB6n61/v3F7Qr1mYwwiEJ7tOC/OgXNRQvCF/A/V1GF
1NFJkQ5JvxGDb1mZ/342ChUxsrBHItWtaEsYlENvfM4J+RNrq5K4ZUjwYk6XhV3gMV1oCe5q/w89
+6ODtXPsX9anbXFjET7oBukQQxN7bMe+ia0pwu1PEjhinf0LfGrdxOIR+dsEYInLOctjOQm9CZ8v
O6R2dpP3sdpK1q+P4lX/QGp1HsyLnHLj2wQZw4/1AWx9XTh8niXZwzDyxG/8Z6By8Yaj3fq8cPQq
qdL/H2lftiMpDm37RUhgDJhXiCHnIjMyanpBVdVdzGAzw9ff5exzT0U4UKCoI7VaLaWaHba3t/e4
liAljkBz9qUJjPSV/V9UpZP9l/JPdDZsTVInDnS2tPdsV317NdcqQ2snrNy9iIPSz5ZlaSv3p/QF
1dxq7TVa3iQgbjoAZiaGmhwECSxaiCwsApXpbPCz1YLB4hpwAZhL0ZYOW36+SwIOaJFnAnkikC2D
asWzh8fEfhliY2ckrmcm/cao3pz252w9ZCH458Dh6z6h93HltNZ+h/Kum0Mr8qbn+B1hMIHTEQws
awqxtJcMQKISAZ+Qi9tSgvS+tPqhQKOPcefm5YY2/16/MUuLOJWg3BjwwRago+uLw2z+jqoXKu5N
gFPcKIMhqQcQDOJYEutLHXu08pAM/dRUx4xryV1cRfYjsj3OPZ9sd+VtMeThnwWoH7IsF3kxdO9e
tEKOGSDO8mqujkVD/DTFUM/oA7dk04G/sHnqctOrwBMFrka/arM30Fok4NQ0kvKJZhzs9sRvkgzd
6frKFshHQP1ZNrwOdBeZEmBCtRx5N08a78UxasAAabdbLX2v0NhrgF2OrUS0F1YEW3AqS7EieV8z
4RSjODL2JXbBKWlWfpwST1KM3X6wp5Kkcp3Yq0m3MyFQ2z3aUbidYhCGDsV2WB0aWtw8hglAxMPo
QFRnHmDSC6urhDim9B+NC78wPiVR5E2ztimrNX6biyuH3cM4NtTUxn9dNGMLJ0wT4BTxI+C5P1tt
8gjq3xUlXROh3DlAFttUQ/HnGLbVzwxksV0YruRpFkQA9MUCOr5lYkb2IzQ6ORk69cLSipIfQVrv
8y+sbFbWsKBkZwLk308EoOBADC2t+JGkoZcND7Aau3Fwt9bam3tZ3ARYyulSFP8qQtEBkzsZDmT+
ZIGIG5SyHvBGvLxuNnN1DxqJXdq2GzOP9x2YG7P61lIdQE0YOGos4JrgH3XCSliV01fxUB3NubwH
H3rW6SuRz4J+y4Z3UMchl+8CG/t8L52CG9ZUx/w4juG+T8kIxr0ZvLUaeggaK/SqJluRuKAectjd
oMhJodNDBfpmGoviNITEUiN4oX+Oa973kgAQP5hArZXDxyr+gwNCTJpaVnXs2u9TLLa9u4ZItaCA
LiCvAIvCkFKz1U1rs76tMNxcHS2Eu/qrtzGSz9etm3y/FZsNCS6wJEC0dglXlluA4B8rvTomYKej
YvDs5FdpNY9tPvrGYPsG245rtFDLq/ojUzEN2diaOQa/8FSCfralb63+noAG0hr319e2KEciT0Dj
HLhS8u8n17foeQdkhQ5KjdanYZzrbZSiNW7gTu8XALO8/aFwMV0ru5Ux94k5l3NxcdPlOZADs+M8
CJRb8u2AjiSh3wxQCNAw+Jy4q8Di1FEIPRejdVmpuaGbSi4r0LOuDSkuKfXp55XDISAm7wDSnx55
XpefaovyB8deTe9deGTAq0fTNahlZDP/BUIU6KmJhm7/+NgO8U6Lyy0YULa1sYaKeukoYVzUxhwu
Bc4/kOuUI6nNsQL5z9geMf+1Sc27KfvuxA+W9ai7uzL/eV3dLncOxsBCs62EvgAshWLDG7voZjuC
BzhNkd+h5/pmhhAGqiiA/CMvwtBNrg5B9E7VdcOscfS50J01fK7yp5QCa2j+7gy3pncVUcrVGYeE
tzV3+LEAnWrhibV5joW9MtCXCGo99FwDukt5DSIzB54aumGPaREOHtPs3AMf+M3PN7QGkCowzQwO
ggoPBrVKp1ZvuyO4c3S+s2vMs/tsDf5uYSkYU5BeLyZ74dUoEVKD1kIjGeb4GIYDeanHsthaLOEr
mepLKQ5SSWiGhrMDwAC1G85CEDbXoQjfo7q1NuBUqBu6uVV/z0UohoXpsTYYAOt5t+K3Yjw0d/+3
zyuGJdSySbTAcXznH1qbZzfPOCF+xLiIKyu4smKsXHZaWkU/toK9h73YTi9RczP7rSJAuRS2CWTS
OqrZ+8ygrgwUgrfWbBUBigWpwXdJEW2w97FqNujW8X65Bfyk+WYYXfh6RMYaYJAxbIyknz8hSTbo
IFlmxbGcHqcyzjxzQr6b3K6z52IUhZrGoZqAd1QcyV7E44bqa4Agl5cCXXIY20GCFQEnMiXn6zAn
os/14GZHDP967K7Xh5ufdClAZiJxw+HoqSduhWFmdlp2tPJPGNpKje9Jd7h+LeQnzh0wvBeA1AZy
pRzSUJ/zsjGqImN9hrNoMf7qV9Rv4y13sxVjuLBXZ3KU65caYT6BjSY7hpbr8R9JuoY4uiZAOQyW
OQ1vJgjgI+LkkfpGcmtNFlCSFDkPyVxlwh1WTiOLhDkZvT28A0kMofKGzWtYYhduCSRYupwVlw/G
BQ1RwdxqZPkwvtNu00abyNkO9YpTerFN5yLUu4dIKy3tFCIMFOY+uWvgAxfqpHxeuXNpGzoRG/D5
0HjofoegiWf8obp5hkJKgYWFJwqM4wtivdzKChvEFuN78qDpIJDFdP2NtwICZBiKyiYs1cVU3qjP
TZOYc/8+vfb2fR8ew+lLt0bPeDmOi5cCJgpzpXLk82I+qoT40GYDAQABXozBeix64YOyNpg78IID
31jTwh2d6O8Ko1q6tvbgXtZuP+RbyJcBd0TiSp3br1LMUcpEQYDWkXvcMjameZdPk48Snj/QBx4/
99NT0kZg5t2HwOQckzu7fevW7PSlzshtwG5bH8wIauCSixgBYNqTg1NFfgtI5ybONw7m7crxVh9A
LthAwAnecGy32iIqMJOgx2IiB+uL3t/p1q1ZDOXz8u6dBHzzYIAHg+Pz5jBu0VYft2tMgMsqA30B
OpSOdK+KEW0JrWFMWFjBgABvqLwKY9xhsqUuZhO2aBXm9q4cHI+vzkNc2ibs3YlkGeucLC6ch8zM
Z0oOjf5Qz89D9MiS1+u37tI2QQTiZCyPSOg+RR8xbCm6KibkkDRe7/jZvLn+/QVFIzquNF47gBAi
jj1fAkBLwojDZUdRY9uKu/yxEWA+WHnoFvYJOM3IbWIJEjRPWQQNNTNOzJIetHq4T7T+KTHHZyHm
3fW1XCROJMI+5qwZYgtwI6luf1bHemvoNUWT2LeO3lvm7xbjMKH7qSG7XKAhSV8bJF44HfRXGZhT
xjXFlJGyMNHOZemWpnWoktivyesoVvKpC8eDXBaBKUCciQqGomFz7dSjCGP70MSvQz971fcaLZ3c
er++cwvrgL2VSMcUKIoGVdZhmbPjVLlmHXp3RzTfXFnF2ueVVWTEFUja4vON/moh+5LNK6WHJQGg
GJf9+sCBvqBkrYWb1HoYWge7rrx/nGyt92FBgWXGTwdjuiymqOecuWFfl11uH7LxWCch8BqMjevc
7EuBOMCACoP3GBP9F2Q+xYw6VTXaBx2d9G7l59E/N5+yA+8ACqWD+xhYned3fSJlYoyDcA7U2HXx
hq4BIi+cAnIg2H3dldQAar2kJPpgxkjlHQrM4qCsuE23ty4ASN+YFYIRgRCcxvkC7M4V+QgE0IMZ
bprSF/nNj9XZ9y8cwRAPVY50wkE3Htt/82rFPl1eZnBmoflE3mPwyZrK/pfu0DitbYSHoUg84c4v
7ti8OP13Z43Y5lJdzwXJv5+8S7RmcQ909vCQRtvqQRu3a3S1SyuR4O4EYK/mJeLqSJy4j0SOphO3
9I30m02PUe8Zjb7ycFxqFFJRkIEQA+AWF5A9LYanjZTy6H2mfhk+xvRws0Lh+6i4EbCyAFdS2aic
j0Q0XRu9IzGY9XfpGijY0u+HV4UkDvIguNiKwrIBm1SZSfSuDeWb1Y4PGYAlV/zyFRmq0pbAyIka
ENq9T5inHfSd66zp7aUEdKYjnmeOhVsNt/hcndwidbXSNdih3aD3ul3TVmn9z8JtZAlOPy+V7URb
TZKUMZIi7DBl24GMvlnovtm9tKbjh6bhR7eHe5AHbwQc6vB3L8A32yjhoieJC8hltrNbd7dixy9v
3/n3lfXY7pw3JQ+xnhl0OZuwe9Zvf+/ORajv9ZQXppFBBLF3Wutxcn/9Xsj/Xz0SCUstgchM++I9
DeexiWYn0w5kHkE5AL+zumPR3RC+uGF0s4eLPNGJLCULMiZZXo8TZLHmDVlht1zrFlhQX3SwEJTx
ETyi7KjE36HTOy7XrPDAPqeA59fjm7ERJbO0jNbQyrkA76lHFHwnThsemoeKutvZHLY3HQeVDzYA
50BDDlcTXDhKcrBHd0uqpSYLwu5nHh0H4vHQ5+jqHcS365KUvbqQpOwVifTB7gdIwuC1wfwbE/MX
n1fOOhtqW2sBYhak7Mcgvq61RC7/eoDZwTsw4EQpfqaW5bD2SB8EQ+ZFGbpCVs5h7fuKOQd9jzkT
Dd83yq8heCuSdC19qtiO/9mg/7+Cy5Zqg0XDwBkLMI1u2nsr3Orhyt1W4+ULGcoZ16NjalPrskDX
o/sqMzYkaVFQpMem0t6YOzwatHgzst7eoFPoq75aaJS7dGJcLuQrSlA3mOYEMg50DAx/OTsW896t
HSBwvXBA8cXD6zD9c12rP5AML0Sifi1r9tL9VRKhYVKFSVvmLNB0kfR7Xof2Jqrm5K2rQ/qPS4oQ
fet9nnk8CePn1pnmfVOH6TOJs86LePy1n4bsDnC14pNdj3zb83T+VMThuInz+EsVFdZeq+z6uSqG
8Taf9L/dOvnpUidPXse6qRqMI6UssLqHAYyI4e763iim/r/vI2hClQYgkMj9n3+/F24tIiQo8X2x
a0YAHwCHfK72tKg2CUqZ16Ut3qATacoNBadSqNV9xoKseEize+DC/833bVQWYZNRRZH362S34soU
Rp+XLBCueR/WzbE32a/rIhTf93827I8I5XlvyFTXwkkYUKK4p+e/8DL4NHxsx/frchZNATolJMKe
fdl9FnVpFVsCS0HPVgoGKkvb12k5og6h5SsmYVEHHBNA+gwKgMne811LTVi2OoVFILx55uDfY1X6
0Ofx2zzl9/1o76+vbFEJEIfK/hbJW6rcxgiQeHmMqYhgdO7r9G4NE0nFNf3vhFCQBTQluoAM1au3
tFq3krZ2g7qbsn8nJwSHtVMgnzvqg4bRMZc8zOimnkE8DgUUrRPdlRmfNU+kxuTFDdc8VMP129zC
//lVcmzWRgiI3PL5Juda1di9nbrBTOgubMedzTe19vYXW+sitAe9g6x9K7Zdc6K0SZvcDcAq5r20
/MYmAbkIPEo6ul1stAdfjBQWtO2FXsM/0L+jd6NYy0YuvU0faUgYIrSmETUbzauSNMbsOgEzxk9W
Gv9j0mJj5+mGJdp7nAOE0ymA/e/0b6I0n6q5W0kkqXPB/y0QtBjURDYMQIfKBhK0XgmODpWgshnG
jZ7NPPWb9pAVQG03+52wWj8GfLTuvF4/uAWrghTvH7nKoziTMeJaziDXmX661fSVG+xupNHstWYa
r1jJRWHgUwTsORD2MAZ2rooF66g9hRS7PPh1VbxsK/zLGfzrS1q45kgqooTqgLwVEZeylfqUmkYf
G04w+Hr0leXfr39+wT6a+C4URYehvyh4zbU9gTgjZgHAIg9WkvyYLL3xGr24uy5ncbNkThEZJ6xF
bfPIimREBKQ5QUtb+z5OEWbPMUgTqTN8dsfUXrHFRG6+4quAoQ8MMxL3EOejPMiRIJ3TOQXsvjvH
75YVR59y0hlvDkK+32ClbDeuRawvrTAx010R8Bjo8G6ewRAKHe0bo77nXcKeWWIOmzRxonsR653P
tQZ545p2foSxYK+tM8ePm3p4iq1ZTu/VkdcXLSgn0Mf2VaD53yt0Ay0VenJjQVfeMOymnEkG+zqi
JkX59CjreuBu4rGJiz2d9xPojgp35dAWdA9VADm7gNbty+bZwi4ZaTjsiKv3x8ltNlYeRyu3aEWG
GpWF0WyM9YwrO5bhIWqnJ5bNx5t1D8tw8f4zvBkXAY2dWFFHa+xVHh9J+bl1Dm35OTlcF7K4DgSV
SIPhzQBb57k10Oy6S9Gvi3X0HvAuyUoHzdLnQb1BoYCyI1x9kiLoG9i0ajuYRq9Ed+QaiuNCOIH0
3Z/vK5ZTGNXAjaK0g55Xu9IpHvtmeEPL1wbwUM8am38wkn1DFnOllXnBZzJh11BuRzoXtSblmg6I
1rU2oSzoBtyk/pHOgzfSV53+5vGKx7lk6WB9MMGBfmAkGZQDcs05KuwWWoAJo64RuO/bzHm/rgTL
MtCTiSWBc0h9eCvQPoSCwdtkneNHLq6k+GQ1bOXKLG4a3hv4Zki+YU7mXNVQo+kGIRDMmAD/G2J6
F0YUFDPOLs4SzTNWaYoX/QnZoSIHb5EBUqObmSW0IVEHf6XSvveJebAT/jhmxSuwBBovL2K4uyFA
bEGTnNK33C1vj97QevxHvmLssjLM9MQa4Oq23UOfASrPWoMyWXqf0KyEhxzYvOBVULRjiFrZ7Ti7
AaiEyIPmAg16rADEJOyM3ZsxBrP/QlNkiYoivEJVTJE3FW5FBBFu0JjPafOS0te0+HFdxILJQHL2
jwi55JMoLjTKsBIORKA67U3uL30NZGBRgGzxAJMU8nZqPS8hfU8BVOIGhv5iZbOfRmtDemsSlIPP
eU81gaxeYI47Ym/XgonFz4OPHY20YKEA9vf5DsXjOLplXGGHit7Tps77ff0ElmIoaJMLnB/Zr4vC
8LmASdPqCrCVbjCUeztC35JTIi+0TZhXT9vhZzhtOSqUzkb7dl3wgjU38WgjCpWWzlG1mbCZtJVA
cijXX4rwM7HeaV95AthPU/V1mH92a9dHHoTqbqFxSlbYodEXHcmx5lb6iApHUKbFLkpD4MIWD1UB
xE6znnqvzUJrq2Fe9foyl87vVKpyfm5dxkWjRW4wFsZ7MXVfO47K9XUZi1sJ+jqMWuBlv5goK0Oa
JgVmMAI6d36Gnu4Ec6va/K1oXzv61jXpZhr/4qVCYRmd6mhFwwnKn3RycQdg5jkitvCKlI8029v1
fZ5vr69KKt7Fef0RoXpdom2GgqPbJIjS9KfbGYdad2cvDp2VnoWlpwoBINqJJM0LCnjnS7GKhHKQ
1iKXnPBfpsXvSzmQh2rJv0bq9oC1pfr++soWNZFhSgEJGHQyqc88R+oS6t8jy++E49bt22kDxPhk
a8Zp4ettq28jxKabiYZiZU+X1gp0CnnxmMR1U57lMBfhREYav4bzfU38Md601r7O7p18JQeypPYU
SRlEUeiaBybG+abOfauHPa/jV8L8wXyk1kr4vvh9sIxSZDMRF6rDWSWzmjqfkviVVo9avnHX+BYW
3loHXUzwJCTzBcou578/RYND1CNdGvT9uEfvFAAeLADtvKKye10XFgVJSgAXhhDTOIr5lfk4Q/SD
HQA+2auM9F4f5/uOPuX55rqghR0DMR5cPhwG4CzVHUssAbpvvbWCLrU93nouipbXJSxcWIdgKBqt
eSCIRRvv+Z7VkVUNc0qsgFpDIMzsfdDq9zavbve0MOqNFlVosUwIKDs20qxr0cVkBenwWJv3ZI0z
dWmj4FyhxxkdOgb+fb6MRCDGaMbECnpzk037ql2JwhZuv3Te/vf75vn30yjjxJrxfX3YVt+LJts2
dbplrAZPduex5vabiPk7TGWgvx2vrDrt0xLQELDUpQHdhzL9uWLL1D5aGeUjJENkhDwvZhjVeEID
ZA8HixMNjLnQX8Zwdr+xMm+8lor+IapgYpzBrgEfiLAGRJC6n2AwYl+hJrNnHcOLX5vlXrj2+OQO
pb6i9EsqiWQ3okaU/+XI/vleYzIVManT0iAa2AFu2p0VVdXG0cI1IukFwwperY8RMSBNw784F1Tk
espDu6SBmfUehHhWLvxaAkUke4fcyBz8secYu8ZVRpcRZrkU6zTn7sSLqaAB0QJSlxuzioC3fpzJ
X6gqPH90dKL1EfN1ihVnmOqmUSysgACuxSk8oj/P+jGjT5X22K05hEtnhdwHdBX9/xgsVxbF46yy
hZtbgRUNva/pBRjJks7e2MK5sdvov/07EaVccRaCxxiTHzAh4L/jb6695pEtqgPg6G2YQ+yc6lOg
HtKzocalG3ImtpRNySbn+nSfOka67XvLeYrjmq1cxUWh4KpD0P3RVq/ooF2A42JEtj1Ak8EmzKNt
Bjeesqe2fIvTFf9vyYjZWBmed2QrMBl1ru8W6kdl1jArKEn5m8bcL53yvq+Nz5S1P6ahfA8FWQPV
W1IQxPYAE0GPGLKKijZqpJ0Gt4A2YljeF0VgkDvTKVcsxpL1x3gnWM4IwqKLnqEyLMpoEBYNmvKF
94ln85UHf3EVSCYBVBc5uIvpyw7k7eYYOTTgZKNXOwHYDHd3/SFeiAdQxf8jQrF6qZHUzmxRGnQa
96ZC87TE2fTN79556csf/Rzt3fHrdZFEdqYo3jpyVnDFUHiHE6C2ZPOka7rCxTOATqz20zz28UMS
Z/aeGoJuLF4BRMcGfNWczro/93bzWLOueamrifhxlv6LcdcxyKJNY8e7qq44AvXQ2fOhyTzMaGDk
r2esrVcclqULg6sox9fwNlxUxKnVm7UzyN8MlGNEgOadiwwfGhTWhk0WlQrZrY/SO2bHlZtJ+7Qc
shj2OkJzelqg2A4KsbUW9cXVwFuVFXEEe6qDR3QQsDuio8Gsf5kIrI7jer34SWrupUa/v37eyyuS
DiugBBjKF+f3H82znaMPMw30+RNz7se1ef6l76M9CFEKSGgxgqTc9SaPi0gjcJI0nhzrbHjJ9RuB
TD8egVMRirsax6Peak1Ig6wmM3gptV1sw1jChQVBZrG5vl9L5UYQcKKlEsOGyGGrG2aaWh5GqAEF
URPZ6LTLN6bWPsZpuR068zv4B56TQmzRuP25m8uV+eWlGAOpWAQyxEACUa0C8rnQjKHWIbtq601d
j80WzVmwo9QYdlY+iZXHYcnEIeWry4IdmD+Zcnjcom2b89lBE47hdZG5HyYChKw1iIklHcGlcj/q
dYColn8/yUEkVWkajd04gS2CUHvOX68f2eLnMfUjy3OAuVEpIUZhOnGOdr+ATnuxKaP7658n0s9X
LSa4cf/3+8ouGXPjZIAwcYK8sHLLo3VaBGKe7E8sNWgqG5TMfaODttBL4lTsm1BPEecWoTc4seYL
vcj3OSninZOhoJsZo4kh36H/atd1+jp1I8rXFdCTq6ly7yKB5KHpcvYNiLdrbWbyd6rrQJuAhJaB
MQWAzfkxREDwjiAU9RG3wNiS6dX5K4/Rg8GiB5q6KxdpSZcxJSWjGWpIb+BcmklSvW6iCcXg6o66
n6fHJH8l5t31s1lQ4LPKpXI0Lq8NgxPUSIr8kJeDR3qcT7pyK+UvVfcNJUtEDQhDQFOr7BuJGuIm
sWBBM2wLwIjdF181cOM2fhj615eztGcnktRMGjpKWWzkDQtcob3GoX0ILX4XzeYn0In/838TpbwL
jhlqcVZwFkArvDy3NjPjwAVDSnL6eV3S4vX8s30qqYZRklGrUqjdZG0S7mlref3FTUMcIst+mDRS
k3RT2QtTgDYI+RLrQTiVpzvbrrWex0hb8QgXFeFEkvwlJ3ZstBNTH6W2Ne2PsjS83v3F6LgRFrrK
m3/Stbzq4sadiFOUm4VxlZQULZK5TYBWKl2t268PpvL+bJ1c8MmCAItcgEIe8X6V3U32jgxf8jXr
ubYI5fJE6ZTWcA5xQwcJxEjp/rp2LViA0yU4SiM2Og16J46xSdw9jtZ3PaGek6/1SKrIYx8uyMlG
qT1IhahZ3UwVEiPNCLeXHymdv6asfuor46CzFtyR4l8eanvTwpRr4zxXZA0ie3mhMhvsSLAmNX2T
D1HZMjI6aK5xX1Lh7CM3+saHtdmVNTHyPE9UIspiYJZrE3pr3O4pc8kvELmhXEZWrtKiGMxyf5Sd
ASKgqIXhjpyAZ88BX9CXKvnOo9/5GhDCol1A380HwrOL1PP5StLYKW3MRLEg1p6tSni2lXosfSf5
+3UNXKpoI1/3R5ByizLetQPlaEcKp3ojmtFnLARu9SehAS5k+hIVr23neE1V3k/F1+uyF7fRAnwT
xrFAyqyGEnZsZB1P0Plahs9zcZ9QP12bBVq8wCciFIUgGeC4qxYimtqz+n0sbm9GkdlOlK4lThd8
hfNjwrR2WkaRA00InW887b8QM9xe36XlE0Kvy0eBHG1j0sM7UWqriblh5sQOIv1bFMWjB+zI1m/K
JAeSW7NtgawXO9OnotLu+7ndjXP2+fovWNRFeCoSZQ1uhDoRlpMEfpmVOkEnPGFt7K85SrXVivcg
78yFn3IiRNnJkOulo1EIGYjOAebU85+tRssvVesMb5qrdz/KORq26dS0mJMI5xU3aWGNiC+RgkR2
Gb20Kt9EHwPKBrkCO7DTxJs0PIk75NAEPV7fSnltlVVCDEUh8GNqUw04EwxZiYanNh4U/R5OAfVs
xBTG1O3MuL0zZ75SdVzMm8PsSig20N9cdCbk6MsDIRx3AmO0H+Iq2zu9sWnDzjdI/e46zh6khL94
lP5jjs297YCTLu8fGJDle9I/FB37ffP64btj5Eg2SuDSS5NwosvDEM1dX4V2MGtd5KVx2z9FVVIE
etpMb03s0n1E+FqUv7DpDrAcEA/jH4xlKkZAm5JMH/UM7an5Q2I+MrFB5ZXSuzlf8UiWdBimGvqD
JgfMjys3FbxMZY4fYQcEXqOX2HwH8MXOS8v+be5nfTuRahcZ3V08Gm+37yuaN/BQ4IjBpqXcnshl
iV7PKCS25feW/kLbvY3xC9u9m9b61JYs6qkkJamdzqGwxaTZmLjYm6E/O5vrKzEWbiKCbdwRZC0N
jN8rj6se5vOcd4YdODkvuFdoCdsYUy22ddLwH3MsPsOVyTwi9GY7xHr+wIs4fxqshr92Q9/ft2k8
3YnE5P6kTfZW5Pbr9V+49Gyd/EA1zrHjVLNJh1OezPShrcCwWDYet//iZTmVopwoOJcyzUEJNAgL
FAc3q5z1i6uA74KHC6PEF+AWeUP1MDbhw6Qh+97Q8CEEAUPYrmWklu4eHi7MgrgAI7sYlszR/mdr
Nhw/16o2RcP9mE8vtR3+Msrhq1nzNVShRfU8kaeop9O6VquNaBKPZn0TFtVLKP6irwLQEBayhYD1
Aj6IYsOQz28BacRsNKX4KYADxG6wt1nlkfrRXAsPF0/pRJa8LCf2sgdo22SVsJc8Y55d/bAN8OOt
RSGLNw5JDvQDy5y6Wuej4I8uogQZLo3fVyHIKcv6TqR4A/u1waDF5aDNDHuH7MrF/Hoxt8NUWAOm
EszxF59QUpydA4r8+7+4oX/EqA4LIEnSUdQQY9ApEDS5Q/J3a9prvvOirgHQ/qO3TEJlnR9OUmZj
nYAkMTDC8d8or55ITle6EBavz4kIRddEW2KCV0gR6KW2fJZtNe2pHn2+VoNdMrvy9AGxbUscBrVB
T8SZ3mmskvaGvFHyBV3H0ZOdzxvh2PFbqEfxQ5vHGOVzO91PCyMoimwX2mm1jWmu/+gyvbjHCN1a
U/yCxqA6hs1FFg6emavsMak7wSXiQkDsRy38NmqRb6J2cl1fFnYZIIBILcI3QMVMpSSJUzMlKN/b
gYG5DzmrtZ/1/DiXzme4aw8WKjbX5S34CSfyMF58rjhcsGpOOSxIlMHX2rAOI/eZnzr+xFJwBvr1
fH9d4IKmIr4C6hNwmdCzovbMFCinJa0z4tF2NmbjlSvex9rnlSd7BKNLqev4vNV9HR90528+j4wv
EMVRtkfZ9Hy7WFn1ta7h84Xz6ILbYS1BsvjzT74v1ePEyA7wK6YmxPfze2LsRLK7vvlLp23CJQRw
B8pmtpr7mIBgn8L7s4ImL1qvsdkmmZtvmKDdlkO/LSvtX4Nllq/1ay7Egl2H5/9HsHJ33MFFwodM
qJ7z1B+yzu8t7lPya2Dh5voSl3YQJX+JXEtAbaDikmTlQG20BVh4Ej+n+qu7Ys9XPq/a80EU5UAE
Pp/qGdpdbE+/vc8PQQkqjAyGDzGg4rjbDWn7qRvMgDo188EFLvbWlLUrUpbOA/ZVTo0Dh+8i39HG
EVx0rpkBKfb5vBvEHWnAQLwSSC9KQcMz+mbRW3ihbgbrBiPvKxJwJAZG07lnBQGOrQZ07AyAttcP
XmaH1HgWMBgI5dCgIR/C86uTopV0xPA/CZrJBJNFNTwUpvMFEHPfanS7ghPLjbwaEeZ1qUs3CjUt
AOFgZAa4K8pxFRmN0J83mujZ5Y8CDW6Mo9faTH9MvTb4XVJ9NV1k6rscPArXJS9pItqU5PCeg+K5
+kpiUC+b7CYyA73r3uPCfczmYiVkX3rxkJCjFG1uEKUGkWUyijxmsRmUzZ02TV6obbr42/VlLB2b
bNJD0RFAcBd91X2CaXfTrdAdEiH89oyh+FW4IvRIaZe/STtmd/kQR5uwMvXtdcmLq8NTDn3Bu3fR
slRWjWVyHXfAaMb+O2f1+JlxO99wMswrF0FZJPqhzmFU5FmemPUa1DEAXWjCg5Fm+wiN/lW/s4pN
TTY2ae9Ck63YeWVpF/Lk30/k2dqY53YG2Jbc0v8B0MNdEhd3U57/e30HFRX8EAMvHd1Q6LKV3YDn
YrpRlHVSYFlp/mpWT2uPxuLncTYYm8Z404VqoG0kASMKDw9x8610d3N5M7mBRFJAAswCiA4GBNWU
6ZAYjbAZRhzr/tAzdCatWNmlBWDWw0SiEgNMFwC/Ce2mzm5c62DWm97wVzucl44Z5hXJCdtG+6Ca
aukrsKtE3KaHPCpfMpo/EbPbR8JdqTEsLeNUDDk/5jHGvEwHj+IAehj9l742Oae8Eh9adPp5xYRi
DHhGX7pLD+UsfJFkSOSkfmQBjivbXtfXxf2S3aoSDw1tKfLvJ9eixWxuWqWpBeb1+aeeuc8N6I/b
NL3NR/hvQegVBEUXelAuXqKeo0whhsw+GD2S49VuwDDRXywEGTbQDcALhTd9vhDOjYSPA0AhzRlR
ERebId1Oa0Zk8dhPhCgPKkW/BR16CKG26zXstUhWEt1rAqTVPDkOnpYsiyII6NDyARIQ7y/g0ICD
9meblGBAbypQ1Mptcl22cZ8d93bURjQyEDRbSw4OYFMrCqVXeUoxn2MezGq+HxJtu5o1X1DZMwnK
SRPad6H0dg6h9mVqtnV+d7sqwbiasFKoeyHiVvYILhZGjtrEPkTheK85oV+NAu0fu+sKu3DUFprR
kYnGU4+oT9El0iQ2/FA0YvD4iX6i/W0ZSnnjkMmR6W7M3QNTXYliCxsxUw+P4TCkn9knzfxy+6+H
KUXdAnjF8ik/V9S4Mqpy6KBHAMU2v682diwYQMeAA4kaB0oxF32MkekW+cw17WB/t63eN3Lb59bk
V+4aRpnakyf3CSl5PNcwgPDo1OilMhxktK1OO+jJvIWzWpaPunhJxj2qQRgA2wBcxmPVyvOxoMII
xFBrMTDyYwH5/Hz3ZoKIWWSzexiiL8K2tpTzuzw63HxEZ0KUI4r+H2nX0SSn0mx/ERF4swXajVUz
LY2kDSGLqcIUHn79d2rei7hNQTTR92ohLTpUSbmsNCdPavKEOhMIyY3XYk/vbgAIlDkWjteNos5n
cX5HTZZiIHmdN4u0z3pbPZNY3tVd9gy85YatyK/ClR/D9wgdXrhTxvu7gO5mvlwgkiNT0obO24TK
UMv5aZpBSE/al1TZavu5sjH8OOPuIKaFAh1BkmyCSQiPC+gJu/FQgS1SqdCsu1YP924NhydAu4D4
F61FLUFJwvGPKz0cm0ts1m7Qy1ug5qVuQak2YnJgfAEGc8HNO0iGMRVg+Ljk2u/sYJS/7v98QwUg
CpNALP2jPebVK9UWkTUMuV1fnOGTHXtK8R/HFxRwWE6FVtUYP7I963P55d6vB68L7BBOd4k7KAas
emcapiF0os+jfKqMfX33E26BjQqcznj70G5P5EV2shB9m6ykunRHy8x2Diqo7/3+D/McVrrOaQ9F
E1dSxxCk3hm7oI+oE+/kcCOqvTw88/EF27aRIzPUUbp0IRJ5BvA0ZxsClpcMKw+2LpASg8N7Qftk
EyWa7LwpL4VT/mja0XM63hFV/357nZZvCBQ6V1AoE+RaXptrjRipXjnvaH2p+29E15BwBD082qJk
bIvIarliH08Hpz5CLcci1eBUVdwbZYPr3KGKDRxjG/pva3xBXSR1JyVag/G1yB8sN/l9e6G2hucL
eXWdBwNpQNrXzUVCpwvj+2hspfhXBKAtGwpq8MaiXk0Mmph9XbLQlptLlsdudUJA477ADx4IG4oU
fjdOFG6EyDRS5J2eTGNNL2n2tdnl3UZAZuX7EbDDGwTXGBusCes/mfZoosAxvbS2Xze7Ledo5T7M
hhfWP4kkWEAFhvep8Z2d8vY/fr7wqNGsBiK3x/gqIfsfpR3vb5+fte83EJ9FzhAxN5Cuzs/POCrq
NEkkvdB4B5y8Eu4GdaOAdRkt4sVetoH7xQumRNgBUOU2UsZpisZcFzspvKaKvSYlboU4/Tjkbi/d
f+UAm0IzSWgpednqDzQUFGxPcXqRAYPM41PVXW4v2vJMoWaB98eAq4IKdrE3Xl+HoHKQjPzSkXPo
6s19cUrciPnwXPzVnQaoJuWUmfllSoe9MYwoKwcySzY3tn5rFsLNwI2vCwQW8gtzi9SfGv/2IvGT
Pzf85rMQbsYUkh6ODIan+uga+hdpB/IMAKruVh/gPEHAGr4SrPFFih0dzto0TuhwQdEZIL6JW208
RSvLBAcDLiXUk7nsplRQUES26tBeTE9vz3QrPbw2POhuAdriCKpFl81amjS7y+T+oiRPReZ4cZTf
v8+w9hF2BMcfosOiXQzO9moca2e8JMlDdIidu6OC3Jn4Z3gh7BGnQxRHHYZXzfc2u5i728doqaBg
h6nQTqA7g/chPg9VOTLJMAv50suK9FDISuYi1GWj11JTNezOw8SJA5GoB2wWuF24LYLxqlP4XRnT
pgtTTp+ocrw9FfFGfIwO8w41VYjaLeCmpjKiNq1k08XORvu1iYcyUCRaH0wmd5JLkRG/UxHCpAF5
l6KhXhjoNdsRvMjWtiYkQ5M+iL8W9i5iG57wcj7z4YW3I0Z/0DStMLw2Om7SfFV1Xyn28RbFvXhD
xFkItiCR40qJDIjpdK+0AZPYOGFb4/Pfr9QtHI7IqROMnzto9jE+1nTDqxCPMCYAQg3cPfRaRI9w
MYerhPCuu6HvAoVdFMcHC3EcnW8frZU5XIsQIyGRFkukQngzUFS3Yl58p8/7MQPoWTTu4tdQNAJB
OtgyomVd0MoHO39y7gSTq3x8lBwjaYGSQzjxwklqwaECLHncBYhwurwB1P3Lgz404AACfg23QRHu
tRol1NZIVQe8dXriEDf7dXv9uRl2/dhhAkjrwFnHw8+5FoQz2iRdnRhoEhOAfkgK0eveDe0T3joi
XW4LWtloUD/CloK5zFOJgiC0PwT1bBI2AXL1YeQrG6bH1vD896u7QCwbhT8lhu/pu9R/16u3//b5
/Kpcjz8mXd73GF+WvylVkAa3h1/RSMCCICaLCDjij2KwSTJBhDiSvA2abvjOynpv9Sieb619Vm6F
aVYu9UyU8OxlWqYhmZC1QcL2Svcb7FkFcNf/bTrCsS2MrjDNAdNRYj9MfYnuHAYugI3LLdrnH2f3
n0UTdYcV5glo0jGToUKZX8ER+qU7GbWXJn8VdmqSrWmtXRYYenyjUM284BkdzbKe2qhKgzKywu+K
PYyWG5dEP8U0HB+HlI0PVOnpFuO8iNjnWobXtAGyzzltF5E1qUzBbVBaaVBVRH9VqtEM8Zrklmv2
feXWlvO3b+J2H1KTPZVY+tjNpWasUQhr9nupaqvGDdMp3xO7zvaVYUUb78QHAYagRWCvyghmo40A
iueF99qhLKNpnJGANSU7WJQy8Fc0ivlQ5r0GjHsGjmlbr9Aib2iPQO1kHlWUaK9Y4TdwZMt/OjqR
gyOV0nMOl91NqUPQiy5jf24fy0XcXYGqw+3CCiJPAZ0tfOeE3gBNzBIrqOJA+WVnB0nfV3+78TdR
fx6jYmNZljqJS+O6G+puuW19HsPCHCGtjUfXCor83ua7mA4mg6AiohwoHxFfhwkYfzAL5k1AFdN9
dtgWCHJlAhgfLilcbETcxXL6zlDjKo6bJgDex1N3DrJStzdkeYN5hAMEeIBZgSTKEp7PoZAt0Efb
TWByYpXktUle6+LR/ix9Kcm0uy1rdTJXsoQHKM+k2GlDyJIKWBqJJ7F7E+h8O9CCHLFph99XkYZY
HyRwntdTExjyS1trRxuMTIOluHXVbnhGKzp8dt+EdVPQxTtk4BEK6jF+afX8j6SrvtpZp3uXDNBQ
Tk9imjD6gYSbP3pp2gzOqOK5U8+WsmP3hjug1lAph/gKoCuoQhc9pClpDHOo1Cpo9lJ4ccrg/q8H
TSQ4SYBnWqIMYlXJmF6zKqCdZ1DfuJN8nmtlBN2RikKfcKBKxNuR9Z0ls47UgZ48psc2+xeLfz28
8E6HaW0UWo3hR+NiZO9sI7i1vA5Ay0ETIsEFxM2CNmfMEnBLS3IdVJpvg3jE2oi3b4wvZhtZLeVJ
HGL8nvg6qCM2DOOVG3D9+WIBc94kZdF3Ixa/rk+0NXaR03jjZB1vn6EVu4xj+1BUAxY34MGFnGnK
qrEpZKMKcuMI5jx3qoLEqDwn/Xlbzke4UnhBUY/2ocZR+bpgBMq10GSRAsIsfI3m2Y2teUpuEs8p
qLqPpcTxSmsqdxRP8GPs5BU6VgycJMqh6W80pa3erHj4poVj9ncak/RVV9P+UrA4OSioGH5lqTXs
6xSmkRwNmeoOFfir3NtTWNkRpOWQwvyIqCygrL2U6XIEAr6ga/uTTkf1yGgy+VWofb1fEJj6ADEA
UgwQY0GRo2tQZjlJTYO6zLtPaI8rP1pEHs+TUm61+13Zfuw6SkF0MNcDfCnYC5o90CQrpTwgw7El
p6h86pLzuEXMtXJVOHoIcV/euxhkPXM1i7QUaAwzKw/K5Emx96TeOMRrO3M9vqBJWCfheBcYP2Vn
1Xlm6YtNNq7j1hQEg19j7YC6JIiQlcOIBlb+7S1fGt6g24X/i4pq2N4g/52vkJO1atyY2hCADUHV
vyFFLqu7KP45/b4tZzkN3kQanJLohafxMPlcTjMlmWWkQx8U6THZkWpjI1aGBzgQJStAaaKxiEgh
U6sssWu9noKh/Rsfq3ub78L+4LY3HlJeEwF6rPnXD53RETlyuqCmkau953e3Ofw/AYhEgIMYgcaF
PQBKcwQgaR/09W/V+k03rMGV5cEeY2k0lHoC6SyYG9U4IcEsjYj6RaFHDqAR3hCwvAjgoeW+G5CH
SH5pwintLRJZYI8eAoMYblQFtvwWZv/CKEfNFAeLoSMr3lXhyaAglE8tlhhBY6Nju181G2H9pU6C
VyEjVIOLgFbIYiBlammMNtqZGRhPtQykNN0Rp9gZyvvdVwEUyoCzwqLlLa6EKzdUNIPlVyGy9aMx
D5F1+BfDmzzCCwJiE4Hy+VmN4LBKUUp4hMBtrR1o+f7b+MJNLpQY+KowbYN8epTQ28zaQLpxnTl/
rxFvR+QSYTNOTyoGFstSkzSlI12Q6n+K8Vsd/y6rn1T+ng1/DWUruv+BbVlIM+BcoEYMUX4R32ig
hmECG2YbOIPj5vpOTo/1eZRzt5HfTeo59JSj6PknY145en3op9lbNT3D7EXP+NvrKlJPwOrFxK8+
RTgXReE4rSppbTBapcukl076PibfU+mF0H2eu0YTTPGrmlxui125ufARTcwexfLIuQtPWKSVWpWR
GJ7u1/o70AjADNwWsLafqPJBfgOHkiec5udxKGUNVBPc1bWaHUuOlVOBOqNCZe0xc5J9YX+7LW91
QqjGgaeIlw2ooLk82WYJrRWnDkLDeK2k0B/K8XPnkI1prahU+Ci8KAb1ktz5nYvphzRnagmrFQTP
UnmQtoC3/P+LBxON5PGg4WGGjyhoVH2SJV2KwiqQq6c6Nv1+/NTaT2b52rBmf/+KASTnmDyXxtF/
86nkpR62karCH4qZtpv0QnXjsWe7iVjOxqrxzRZmZcvw6vAKASa5SJMboVGYydC3Qa9R8hU1vfVO
QQ/OsNd8lUXF19sTW1lDDgpTkehC3h9xqfnETIAkrMxEGFNigDMmbis92Ooxnnb9/YYm1g7H4aOI
AxEX4RbFqRXr3cQDptGONo3X2caGE7By3uyPdDPSkDDYxGKoWgmTLB6tJggLVJpZflxttVrmJ0rc
G6BteJESSn+XocaUpkMh5X3QRNl+RD9VKx1e5C49dqPzSqzi2dQYc+VI3jh+azPjjVA0A686Tga/
0FcJAIoSlahT7TYg1nD8Bv6C4+1TsDY+DFwOGUOpNXJV8/GVfqj0qRi6gPyV4r1cbxzpFX0DBwYl
ZDA9AZQXyaNUORqnoZm6YEDvVav92qMdfTQq928/tzwRMAIEnJcLzSdRDU3YaSUiOskX5ef0494V
AuAXXbTwCoAafIH+5q3j7RKpzqDryCPCho8IX2y86stVmosQrJK2qO2whr4PGrn3psI+2pL17Exb
yAORsxiPKMcuw4PFTsPXENGULRv0UaN1EtCwLo6jjrZoUxjqnjW1L5ZTnHTla8RqH32ldnZlRk8s
JOOPKEnzn3ZZlXuHmOgE1iv6oTL1yC0NUAEURa77bW5He4fqW2Cr5euIak5sJwdEI0Ul2h+RSnt9
nKIkSNLsEOmVZyuHfBpPnT2cTASGAXK8vdcrKQ9IhJJHWSwO66JEqO0YdQb0pQwIlRVPV4hbqE+u
35SOn8plv7NoBHZMydH81DYBNIq0XxXTB5ggpNv1TdLefX/gmQCXhYuPeqJFCdmUckL/ASkYSUW9
ccYAz0cYudkKoqyYVzM5Yk5LNVirypOTBs3XtHV14ufsMDR7e48WcPU7qAhQuLux1NzUmGvUuUgh
yGGo3ZQAWpwGCUhr0jFGHvvUZU9S6ngw+wtlT/vCJc3bbbHLN3YuVbhq2tCD+WOA1I75YeuX49Gi
rr4VKF9ZT5wj5BYUdBGD3hPLaqaaISONQrYgTT+PFOk6ecfIYxE+2P1z3KAcWZF3TfXTMbfSrMtX
nVMuA6EIGw9xCxE7EU+oXmUWIYGBmuupHN4JcnJoPY5uG6TRzrlW+7cXdMVJ4HEqRKpMRNSXToKq
lmWW5koa2CizHuvHCQQSsXPsYsPXh/fW3uvSc1QPvqY+UDNzc+Wr4zDPNHwkMJPRU7e4/JYvGq9l
QC8CTmQKBKvwopHM0uUp7EhgkX0dHaMtR3tFWc/GF6wZlqejI5OWBA07kzp3a3DREXYvjBiqeiZF
sHBLYjgkqnsSRImxK9kPpbmToZI/BtcSdMEVGLLRjIyxJsFoo1XuaVAP1hakcXUrQE3EHQ2YmmIc
M9KQhsqqkQTd79TeO8qGs726E1fDC3e5hovj0AlrhGRXB1ysA+6SLS3Fx5hrKawSgJmYA67yIgfe
GyaNTEknQTI+9E7pNsY+657wt6Uf84z4JPes9gwW0yHccqJWrjIUP69VxVuNXJhg1eSGOhiVXZJA
dZ4Msk+mzLNgoMuvqOfYsDJXRXHLiTuhCDwLonS1Q+ReZ9io0o9CvyVuGB5J6Jbd3ekZTm7/jyCu
nq/M2RYPTa6XEKQrZ7t8rk+3ldHagQPbEmAJvGESOLHmw4M4sWNqQz/ufkv2/caBW10m8FggJ8OZ
gETVUvUNKnKNigSS5lHjIL1oP6TUzc27H30sEj4e7jPikQg+z2dhJjorqY7HYxx8y0GC1QVfwO2F
Wp3JPyIWCaZCydTONNMgynfY7UI924nXhTu66TgtH9zZZD5eyqsdT8Mx7GMTD66juE26p91+jHdt
u2FBr2781XwEVQD2NrR47WzYL4nb926xZSCtzgLOOdxYwPocS9gSItu9JJsxCcLJ05BaR8Pf7GQU
we1dWVNoaGgIlAhsPgQphduB7hAFkoEGdiVF+5DoizWcqv5fXBFwLyH1jXgeyv/Eqw6mW200yjyw
kOpL9t0WOnRtpa7HF+aQVygDnJQ6DybnszE2fgI0QgRMPnGkLd2sLXUzWCYRnkQ0VAFOWBBVZlmY
WHZUBCmNa9fq9W+gK/mMQl5PLoHSb4ujCXQW0eJDjv5vDdPdWkt3tXVvERleUhQfcq5LjotBneD8
viYUvHVmiiyUGu4qa29v8eisHAsHFg0nxYODDnD3fHxChpYxI8sClZYvZRj+Ik5zyobk/jvEa5bQ
Hkbl6U0xIKRmNZDDaQ0x8a8fxlaqeeWGzkbnv1/pgWSqKlQiVlkQq+D+CrZg71vDC8daG4ArqBCs
DZzp3dmZ9PPdNxOxPxtmACxKjhKff32fWFM0NnUaGC1MjYtkXO6t1OSH6FqCMIEJpUpqzbgEfZfp
u/799gT4GRHsmNnw4hnqtCRpGDCEDjvWw67pnsHj7VfFVh/JFZcdtR8IVyGWDcStmCWvmsk2SJ2m
gdk8pUN8yqXS77UnO1EPShaAF25DCazK4504EAnmhMn8obs6VnVn6OWgJWnAstjVR/3BIu/q8Eky
d2F5UvutAMHaMcNN59448FaLnrrpSDJjmGJAItM9umuru9u7xDdZ3CWkCHVUiiIrv3gAIkXusqGj
ePmz0s/txzo/b/a4WzsJeMB4eIMbFyJosq5LvYrBXBGUVuOVVeSF3QVAYI8Qyb93NvC1UXkFIAui
2YBbzfem0ysHbgyeM5VUBzX/3KqKH0d/bwtZ7shciHAARhPRkGGEJQPkr0e1i15sRReXmzKXIDh8
4RBKtT5AAu16d+xfHccz0bDr9jS2hAgGhlnXILyKYPNp1TEuT1PxKJf/ZjuQP0cxPjpyIQ4/3w5l
jCYwomA7LGk/TYrbg+3BUb/ensfqdlwJEQyxIXJK5DYgpE/fk/h3Fd5ZPaWg8svkbeQ4hAy1WeJ2
V40VNYUEQ68HlVz4osS/7p8AGiODGBZZOVS1c6PjSqFIelW0cSJR2Pixq4SfwnhjG9ZWCGFqaCuk
t4G+EbZhCnuQracsC6TyIXQk387bw+0p8DWYaxG0KAWhChQUgu9g/JhPYbBGdTJikwZt41Odenb6
VDYPU5p4TnL/ZHhM3OYhU1hiIuogywA7N8s+CiKlQDvnR2syNyazslwzCcJknGgaaSNBQvFSabvS
2t9eq5XhkfyC0Q2gNDDNYupASlk6lp0cB3l9KryS3G1tcxpXHgBE1TwUOr/2V6cp16dEkWNaBqz/
QfdS8/P2169ojdnwgoYNG62M6xLDk8QLEThNzd43t3I4fJD5cUIJAHxqMPSALg9Z8PkcEJjvQrvu
ijdZ94scbbrz2DfSY6PebX/O5Qh6Vh9ImUng5H+zqrcefRz737cXa7nViKQgq+rAOAGCRUxKo5UY
BaCLJG/NL9N8BF769vAry4SDyhugghoByyQc1Da1erlDURNAXPY3Ux736Scprg7IC367LWi56Yjb
wXGzgSrikCJBQ0WMoL1q1oZBLX3K23007c0tj2NlqXinQ15ACkNn0UxELTQ0lgFS5i0aduXPYqsQ
cmt44ZHQc50VqoPhJfZu/yybjQKIpf5DUg6lD4AGAPSGZPr8wOZVnauVWtM3J/2saW9x9tWhb2bi
h/crD957FplZyMHd0IV5GMBKW73RZG+llLmGKbmWtbu91ysrBUIr+B14MJBQMIQL3ulaYra6nb+9
FlRyh3ELf7I1vnC3S6fTJVqG+Zs+7fT+mPcbW7E1vnCngSXvkTvA96vDkQx7e2N5Vq4CACB4dtCS
1wEFmGA1MYXJeEkL+pbaP5iExjopoMuJ7t+9CddSxKhinYOGPlNK+iY5bvHLfP9vowunlei1XWRm
Tt9AuDENu1q/+wkCa9lH41IOZEJlxfw2dKzH/joJfZtQrZv64xYhzOoeXI0vbLGmhA2hRkzfLH1X
dbAsvWwrEr4lQtjmYZKQWnVS+qbqeyf2E/ugJBv294r2vl4lERiVdnQoLEAc34htdb/HVNcCnY2j
Z9RluIOJNR1v7zpfFeFRBaUc+GFQzifDEBSU+AA+DAltzcmbgVay8F/9aDgUxp/aIG6ufa2m0r0t
b3kRkURHbB+wQTwdC+AgUcMsDWEqvFXSj6Tut0k4tgTw368snbaNqaaWDMesOpvsxPr9f5sAPyNX
4xvGEBXjgKseTscpP20iQ5dnbL5AgqYtopRNrYMFijK/1PzOeaHt3XqEs/pzGwG896jjFG5iHhq9
NqKWIUAEGZjFIts4wytbgGJqhKjhtsBBEhuTWnFUZFEWmYFavZRHc6ssn3/e/Mji8/8ZXrT1p7Ks
9JxIRlBU5YutS38cK30A45UP3/hgd+nGai1vJG/OwTljOLsY9Pt8wymj7aC04RhQP/5Zxvsu98at
5qorKwbqXF49giQl3D3hAc8SQp3a6OSAlJ+GYadtIfq2xhduOasSS6USxo+1oGw+qdrGjvM1ELYE
jjBnx0ClGew0Lv/6UqTcJaNmF+TFWZOj6jQk1QsYh/+gNu0vG6qHVm/iByd+u30XF1uDGhhQVQI6
iKMGEhlha2Klk8YpVttAblK30F2jitEt9EvU/f4XcgAfRRYUVPWL6VVaO0i2jHruBHXcdednzC/1
0j3flrK4+ZgFWKZVbuyCy1X00cKhtViWFoDY5QfkP2M0pijvVV4QwcvrOfkRx4UIbyRqAttYAQl4
QCR78pLWH2Nn3DgLi7PGZSAP4aD3AQjhTSH3mXY2Ne1eB1Y5PGTN8cvtRVoZHbWMGspTAILjuYj5
SbNrUIJJYzYGqDXv9hHb/afhxU5WUtd1NZ0wfG8/KYd2q/XwxteLBdhpHmpm1WH4RtpHO0O/f3s5
YwmWhfN8Yx/mi0NpiQpfUx2D7kkpjt1W79eVAzobXrAQ0XAx7EILw49kZ9vPevqc3F0Ty/H1nJUI
CFdUIInd8EwpQfleweQgqUM3exidLQD/yhwgANg63GZcBDEv0BSDWvZjLKOiMXQjtEQYMuZ1aP58
9zlCi2Q8FoCcosWJaFYZDgIIuM9ykJl+Ofj2Vmn62jSux+cH7UrhDp3slPGA8Wv5NUs+5cV+SjYs
ww/ylplSx14g/8/3AXm4RdUZGMptlLBqU0CidjpJclnu1Vqlflh3UQxdW5/j2j7odvsVb0v/m6no
/OkWvcyIS4iqBImU5J6uE0Xfgbw0BjkCmtShsYtzqNDM1QNONn+J6zj5Da/VGVyiy72EnsXO5LdW
bz7Yk9Xtu1jND4jtDZ42FvQ7vF/zOTSB4gb4fWperMGpXUWyIo/YvREQTa2bh8wofcdifqOh0Yxn
yj0aCml5rnlElbJ9OkbSGb6ytm+pEh8Mo0CrBbmPY1cDjmYfR0n0Ux3i/hyi/bBUd4NrAGzppnLX
TruytoBLVyNPVgZ6nJxqSl10RleeUMEouU01NaVXSbr1TuwqPzRxWh0rkjZeFdP6XBbj9DvSte6x
iFEVTLKp9exEiT1bquV9BQpTD7hb9pbZaeRVtKhdO1O6PfoP1G6DaqRfcm+BEaUw9WDQyql3wa4U
euNYmK+mMym/iG0PqVfSkZ2h++XIR3d43i0jqp1Lnw7pnlnRz0YP7S1MutgpC+cbBIEoEf7gt+FB
feE0NrEaEzMNg0GZoh81CcNzZls/KApl3rMuJh7RChUcEMi/uFkrTXsOw3edVH0M4/zUqbLXMelP
ZUhv6mhfbt/EpY2ABxU6EXAfdOPBszf/NishThI1pnzuq71if0uAAviVbiHAlnod5XQgWULFBDIa
eFjnQjp0CpTRZUY+W9YrjV+3wPfL247hQRSBIBtKgEBFNR9eikwWt1qHNkIaWhN0OzQodNOtGMbC
E4QjcC1EeFnDvpQaOcQckil3pfAnHQvPQgMwtk+TY802og3LKcFQxLlBJBdKEg7ofErVRPWm7BI9
0HTQtYR7PdmF5q/bW7/clbkMUUn2LasqoJgCJfGdl5jd/dpieB6YRGAMjMYi162tlVpRDJYWmIP0
UHsFgLX/4vsB+oNrAIZVhH7mayTpRZU3Ea57BGPTVoM23ZjB8m5gBlcC+O9Xr0gHyo5IGQw9mIw/
INpyqzRyGUFZ3Vb4cFUQ4t0oJkeIYQEh7HSUj9CQ6QGx3/oBXVI/j+NXW93qRbR2qBRk5VCDg6d3
gRwxO6r2PWIm4Jqp3bh6SIFwTqvPt3dl4X5y5iPEvYEfQuoMamW+aIygkU1VDVowDZo/WZlbDC9M
Pynt55T8uS1q7QADswo0MwDESPcL9lxdyH0jo3lVoLHLIH3qDreH/0jAzV94MJ5hXOQK8MovkphU
HRJFCTslaOngOuNfwvoD8o5eTB4c+7daP6TsqZcjT6qtXVk+Ds1nVIS5zKx2Ux4o+UvfvOTslzYd
WLwRr13byX++DC0V5os81a2tRQ5mnqSf2OSOgJx2G+7W2uJyaiKUEMNEAznbXAQ1hzRL+0pFzf5R
Hh+nT7cX9yMuIC4uTExcMJM3UhMRIbLcyirMIJx5TfaswnZzlXoDmATTI6W1p47UZ9KzZYN4MfK7
fk9Le68kf0JwXUTF9yI/qtVR2jLhl5NGR0uUWYE2mLemE3M2ljnZZg0H/iynlefCStmwe5cXfT6+
oHJLpUvSOsX4I/vba9ZOV5vdSE92020I2pqIuHss1PSyhyAN5gyozEkybUQqV6eCdQL+EdiRBaIn
5uCCCLXAZ10vPoHb7K0py1PPmu/VsAW6WBPFq3qhHYFZWnDhtnDYw6QtTJB+9S9mEx3qCkn/2qGe
qkafb5/L5c2CfXIlSwg1FSExrJRCVtx81XCb++ix3IrLrG0OLBXgRNEVihOnzq8WcfpeD5PQODOr
c52mce+uGUBXI5QKAnmBC4RsrWA95GiyR1ERbpxjfXBlaPky7He4PLeXanUagNrytlxwhES8oyQN
40RA6Hx2wHwtuxL6D90WsLYXiGWiXhC0kBzTO18nM9Xr0GgmTKOlaOMh+yStL600bNyVZRUQX64r
OYJ5aqmdDTysbJwTO/Qyjt/PlJ3G3loUetNd17XeKBdunX3V7C+3Z7iyhDPrW9goR0ljVOfB+mYR
vG3XUfa3x19Zwdn4XP6VBRNHzWCyAeNLrac5vk685G5D9YPRj3M0wDpeqAGUFUVMJuEERPcu6U+R
5rJsoxhhOQmIQBYGugaoIlsEBMRGHusKmyZUoB3gW3bkmLQbJ22pYZBvQbkl706EgKlotEQguig1
YkxAdZqeUu2J9GKo53y4t5UdLPqZHP4dV/tRwRGaCDGnQAFF0+/pzl7m3NFEgbCGCmTwsQHdLRzk
pEgBH5UqkAkyb6I+yrhuH6flcZ2PLyhHNtgN4iq1FZBsZxggiqL6xl1c7vXMyxKvfFVZnSIXA9zR
hL1aufnD7tmDXcW72xNZGqlzMcJCjRUAl/0IZ27qHrXwkNSBnDyrToy6za1Q16ooIOFQvw8EFujW
51s+qZISaQ2Rzyb5O2bvk5r5/dAdkijIS7oRk1oeY0zLRBUqgKMofxc1Mmr5alD+5fIZVBZ+Lv8I
uTmFl1L5cXv51uXASgKmAiWMjuBwWxk4qWSzkc80OihW4hUpenq/aenv22JWDwM3xv5fjOByj/qo
tmpTy+c2ir1MStCH2pDcXok2prMmh0PxQJ4KfiSwlM63CBGL1IxYopwt+xipfjm5zuX+mVxL4F9w
de8NVG8riOUp58YCmDM/1iFKWjdmsbycKGu4moWgW/LcmfJsggyiu9boZ1ucOaurBA2DBAminQtv
KxoRUVVCqpwn/QeaWML6crqN87s6BVAmcu2FmIGYf8mivnC6OFfOJe3c7mgjsnd7H7YECCdKzWVi
ZE2tnHvjvd039Qb50rJyn5eW/DOBj9+v9lmnZsXUlmGf6/yRIX/ctHixNKv/arHuaNooqJ3yQzg0
71lr+akU+zDjdjJ4eEqT7IiOsiiSo1lCOvixhhBtnfiUlPdic/lHwrXj/DJYYzH/DLb+pDJKRzl3
8c6OfADy/8Ui/zO+qMMjNAgdQ2Iq50Q5pMmJbWnU1U0ERgZ1BAi9L3JcyErQqAtVfL/52W4un29/
/Zpu022Ea/EHNo3o95qTQ8cqj1QeTDxNg+ON5qHt413fd/5tSWsRRdRjfxBcoQBdDF+obW1oUS1D
W4/pyXKynZIbp1G3vV6RWnccUE1sbzHSr87uSqbwGhmZXScjgUwkyFzJOU35o6ox16r+3J7bqrK4
kiNYCmloZiNlk3we8y/g4TCM71H0LzxQ0AP/s36C8dwpdYODBhmIJDy3/fjcKkiKlci5hFv46Y+E
1DxagTtzJYufyauLnZHWCsdulM/ykPi8eSF5stguMdH2YCx3E3q0IJvg59XXYvhSyogHv91ez7V9
Q8NM2A9wqRGJEl7cRs4nDcRGWE8DKYJXUP2jwW+31fVp7USi3wyMFSTx8Y8gRUevbWSlMMs+fibp
a9U8S92lji/g1NnJ9YbnsKQFhx66liYo45Rp4TD0kIYSyAcD/S8ScPQMOvNgw+wUuTwxozsWSenb
VeXJ9vR9GKjfsOgoa4rfZtO3qLK9hrEN9fhx78S9vvouUYmPZdTEGt9rixSu4/zRwhOxELFpXZke
Y+K4spLuwq2i5dUd/mftRTsxttUkCRlupqqPfhnrX8xe8suk3kXpVu/KLVHC5WwAiDUpwcVpxn3e
fyp7v2BHbavuc/UxvF5H4X72+TgxNAGSzyGa9qXKsA9N6pZZ8aRUoTtGKM+NUM6UjIGR031D80/1
YD6MDHQQKfKQEXKDKIVIY+JrEXXTdKg8lkXH2/dqzfdHS3T4TeCCBoOAyB3aJ6VTpw4/8vShKNAe
Udor+qmtnsYKJeNZ+BQz2J45cwekQG/LXnvHrkX/j7RvbW4bZ7L+RawieOdXkpJsx7lQjh3HX1hJ
JuYVJAjeQP76PZj3fTYSxBVX2UrNZKpUgyaARqPRffq0fDmc2BSvHHIH6q/HvNuVD4W2uz786mGW
7UllhBVJPsXUO8jXangOwGRV7z6cdEqHIC+Q0e/fTPEjy7awISvyZLcqEKTiUQBsgtS6k+mU5eh3
ml8gQZbsymavvzNxmM29Tb6mWyBDaRmUE4rHlGRSN1G/CMq3c1FZVeq+k1GsnDO/c28JChC01F5+
9BIdHDgjEtp5sRfavL++pCu3GuRierBcyMmpxEyooMl4QjM9HtODU0R2Fppbzc9XlOJMhHI2EQQb
7cHC1LSpDkn7Dci629XuTIJyLHN95G5JsU8umJFAkQJuqPH/KEK5LatamyZjhoikfOq6h/xmlCza
Z8q2Q9BqHCAU+57vv5GmaUWLCm/qwojGZQdMTHT7ToMMDwBQWWl9kVvsRzsbSt9c4rq13sqpioAO
/F1vIvTWFMojeK4j4oxckxqoLXhW9LR0l1jzH3zn0Gp5sIBO6fpcVsw9iPD+CFF2Q6thhZHgWmLP
ZYHWoNsHGmSTxzLfMDhbk5G/nxiAqp7qwi8tTMbaZV3oU7BDbYhYCabIDivIXwIhLXOY5yIEgulN
b/lLnJL7WTzA5RpfJvvmeCN4kgHXRMxZJt8v4o28dzJ31Jd4JgfOD0CqANpzfUvW/EkQMaN42AWU
EUS6yloVutnhOprnuDCMu0RPg7wcPg9A64yFuxsb4M2JcaDd8N6b3Qe3sMKR07A3t7ZsxdrgM5Bz
RlwKvMcqzED3R82zWnOOnbCoyhAUg+H1ia7o3pkARfcyYo2AHLtzbAGDXO2Y9bOr9IDyjZZta/NA
wwWUlqBgE2l0ZTmTLmUjsipgeQdtZeCX0fVZrHkJ4IXGmxMcFiAlVnnXkBTsQWyozXBlRrAFF3et
ScPG/VCa2h6lrsFMPjlJFXD7i+7+ui57bQVR4wqEA5LpuFcVlR8So0TQQjfjztn33i+XZYiw782N
dOzKwUIGBLkiVJsj/aVS5oxALi5tScy4qB5pzyM+52BPea8bP0QG7C9mJDm/QGfpIMqj+P0GqKPN
eTCt2Js+L8kPZ/hcEaDDii24w9rKAeUJDAcQAitxAm5YWVUJyCm6nWU/dE1gDgGKOTZ0fE35TuSo
oNhuNip3RAFVPHmf3LwNhpvp82G8TwUo1x2AR8C6mBCglw+osK22IPxEOhWKPwXNwkUnQWDAhSie
aD5lYKNrdCtujEo/dPbAA0aGPED2kj6aKeJEydK1h9ZpfhjdRAI8HVnYIS8c+Nm4lYuRZ/XiY1DQ
jS7cuBcRkj238dROzCbTJjtu+scWbSLqR9JvPPHWReDOlQlYlHYrVmno+xQZZGbHTsd+VFb66PkN
OJ3t3XVFX1UMYGn/I0axSlOZZkuvQ0xugSLYmyLxF/FMmLw/EuQROLlyae71ueM0dlyhDfFOGE/X
J7Di0oMvUBKbASJ4+TjKyZLlNSNW7PSRnXywcjgp+6L8gFaPm9CI1T05kaXo4NwJXBW4pOJ6MILK
CD0GnOtWyGh1R06EKLo1DHwuun+F9OFv/XZ0Ns6pj7otULPBOVUdB6cA0HHMMxgc7LXZaI+GO99f
35FVm3YiQpmAOxl6rbU5TmrWeB9QW9uFjgb27g4ELgGzarG/XZ6LkL8DiDNuP125fYC96ZxBryGv
tyL0hwtMawjRiTDqbsf+Y8EIeHskiBMtEhQj585MaD5jVqy1d6y4u7s+j7WNx9WGmwBvH5CqK0ex
NJ2KUpLChFaB9oNu8Y6tKe/p8Mo5rJvBmXO5LaO1s0u0An/0rA3I18qbF87inxko58NLaYKed5hB
Wh+Al29qZAjuam2HwuwmEFv8QFsTUvQMHSRoCtIZ4IeYhwj4p4kQgLQO1zdFDqJaenQ6MV2ZrpTU
QOfWCxxaVl+bhRXn5dOooXspSoNT+6dhvjDvSwkzcF3c2tmRMGRUkcHzQN7yXBzq/bkPxjELKGQD
EPwXZ9SifCrQB3F3XZAc6HJefwQpi5eAEr9qDQiaUYv30BXi85CBVq3MqheKaEbkteaWr7Oq36AA
AM0mkX+Uc9r43cRKUVqxEF+8bJcPGz7b+vgW3qgIfqDISzmdTSkkG9JixXZ2YFXgTxtLtqZv4O2D
BTCkjqvnE8nz1qsYM2Jz2g/1HimJstp41q1t/6kI5YxW2TRVKAEy4gydL5ZIGA9NhrqIDSVbWygw
PhBwGqDfL5Js50o2LCkouUHhHpeg8QpyYi6h37dbAK81DZMsc+CNgd+G99u5FD1npim6HHSQxNzl
i3PvV35kzhreiBnfm+7NHbdxmyHgJTmiQJpxwW89JanmNARJMfTmzL6NW++r1a0xHRQIIPsOmI9y
Mg3O/WUmJfoIzmny4lJh7njDaR7Ys6WFvj3Zf3Ed4ImP6CHod9AyRNmladEaYpmdgVz2o8s+2VvH
cVWdJXAN7GCoi7Wllpz4ZRzlR3VPdSOuCI3aDOxEv0mxZaNXVw1WE48oHSBCNRjCXXRaqScHq8bs
QF+cyEz0vVV+NrsNd3lNEEKeCJGDjgVVCcpsutHxZy/H7g8jqcLSLp+NyegCg6DOwixJH95uPk/F
KZvT27ZTUDTziAf7O4giK4rWtft6fDb91+uC1nZJUk/LmIF0cxWjRvAIKE1fQyJ5eHWnt2TZ8y2y
xvWl+yNCvrxOFKE1AJFaRohw+X3u79hyb3X3ZKvV8ZpvcDoRxRyQuvMK2mDFAI5exD79kLFgcg95
EpjvSRJdX7VVYVBqdM5Edhzh1/MpMaYZvanhsNK2n+91p7KfCr1z8UCg5N4WPnIlbTs5EeKaBfqF
J+jzcf0DVtcUJBnwHJAQBeHK+Qe0nlcmmUeNmKTDx5aXP0WXID+DqF0wJlvKuKojJ8Lkx5xsYNoC
ZjtrFSwf3/F/6uJuk7NWnh7VW5DF0zJJg4yGWoFF7WppfGlbR/uY55+c5v76cq3P4M/4ygyq0kBL
RL0wYoS1gs74h9d381/gm+C2/5Gh6ASdi6XzR8jokkWEwl6+QfMNdN0ev/3fJqO4VuOQDgVxcJ4A
wjkgTBtY2hjlW4yIW1uiOKZtJgrBLEiBfc8D3rl3Se39jVEFKReeI/jXBXCWjrPJRtS2QLGi9KOm
h/yj2GKyWN36ExnKarmomdQ0tMoEUuYtE/ue3A3j+19sCNhKAAiTf9SUWOXXaUkaLJVRPdTJ98bK
A31KNpyq1XmcCFGsKOuNivRmgnnYn3XuB4XYWfkWnffqpp8IUYxoMbQ5NW0IMbQvkjHj9uiAKQEc
aJEig1rgQT23JEmHNkRishHIbRAp/jHpW07H5QRA7geyRfS+wV0GeupzAYtuIK2vIYYr0NzBCer+
ZroxSTsPaBQ4Qv/lyVOORUJmwbXSxiOg0HeeQP+IZeORe2nakc9FRRfYVcC/ghbE51NohVh4LxCI
NNmcPqYTeUYxPLBXVXP0+VYFtzRK54YXIU+kx8GfhmjNRTvPNJlKpxyoFbd9tJTf0Y0R9fp6+gaq
lOtnZG1jcJIhA+hJBOukep/cIR0HjUTOeytOPgLhkNQbBn59eIAyZe8uvDwUxRW9AXrdAm8zvfww
0iDvnv7i82XaDQEa7L7KvcjrMbG1HLVE3RxW46E34uvjX55urAtSekisyIJXlZEvcyvhFX5mx62L
LNRd7gADuWFAVpYIxM2yzwqCmcA2KZprN8Ctt0DMx4QK8pXl/vSmicy6uz6Rf59dikbBOwZPpay8
gWOiiPFroC37fiaxhkaMPaLooHr6IYQLv+Slta3AE/TA84dOfJ7B8rWwf6ph4wCtTRTASJkvQvkP
Gr6cqxoYX1hqW5oe7xNLPzSgc74+xZUDKpsQ/2d8NRG2NEs66AZAxjOZ92nX7USdBQbXdklyc8QB
0UvgVIG7AwQc0YXzmdhs4VpT4+6yunn3CT2xdtdnsrJSBnrR4fo1QYsAR/Z8fGLVRZNPpRlr3vcx
HrYAe6vD49BDpZFcvwCpgtuCEgvwldgDtnd6sW73uJCy/TP+RdIprWrX4Z4JqN773IDDG1A1sbHZ
a3PAhSK7AoLbECRP50vEbfRot8lkxiXOZP7WWVsv2MuTj1Qj0s8ILsCu4PifC9B7YfY9K8ZYq/YU
QJQ8yNPo1m2GCMTj0Y8BHZ7A0HguIs2SamQW+Cqq4jnJirDrNxygyxMBAVghMFMBLnLR1M4dbBTZ
udoYm1WzxyUVtk3UafvK2zgPW3Lk7yeXCANunZQCclK48VyLTLAfJfYd3SyHW90UFEEAFIBY30WV
eE8MCpI9Y0QRSR3xXv81Dm5gOlsEzltipPKdzMdAtHK2CzLGdW/tTV7eV6z56ZnVj+v7v7ZsqEtD
8hxFCzoCJediSI23/8KGIS6K2DVzgJ1oUNhz1PHb4dx4CsI5gjsPc3VRpoZCxd7pXbOPbedQ219G
/85J+8Arv07pj7l4vT6ttdUDegSvRUTOzQvAQ2f3JYKDWh+3y13mxlV5Z3YbV8mqCMTLZWABXdBU
4AE4Q4xqaMshzgorYPpRJuk9tvuLebjgRkEfWtC3q8xu3ZA3JYjT+hiBJUtEFglsb8MCrM0DxNEm
XG88US9aQ+mZNmaaBX2u2NceqbJa/2xtJa/WtMwDlAcPIBAXX8RHCz6QCp2pJljj8sFl1ie/sfds
5BGzvQ1v79JrhQcpWyy7Ml5wESvNS5chNFOJ2FuGwKX3U74DuW5kTl8LvhXMXlu6U1nqk4X7/QSc
pYitCf1aXngD/out3s3rSyeVDIHfS0ornpWGSFosXSre0OhGFA9sCb2tgPmWFPn7ibWxSYrWdz2k
WJo4kHT8t7zGNT7p3QaQ5vLOxPZAz0BQh1zwBa3BlA5+xs1OxIj6o2tnG1Tzxq28uiknEpRNsQXz
y8LnIubmL9E8JAVw8lu4ghXAkwWEDnoU4tzgWDrKetVJz71qrkWcFN8a7YUaD0vp7CxfFsQXQdrU
oWY8cOORD+3G9NZFS0wD3uLw2NVUk5d6WTG6xgTAE3sdXfMBXQufStZ+XjxzZy5OOLfmBxTp64ED
TPni8O/XTdL/8AEgGZTN572LsDBDJfo4GdAVjx9r452MY8TpvtXu9eGbV+wGdteTR8u8OR6EFUdd
3X+kKv5oPfdzRx1IRdenoIVL1EZz/jO1N8zH2kE4FaP4dG1RDXYxO1Pceq9O/Z01ewZQ0c2M2+BM
OZWiXu5zY2e6lALu0SBjeZBtVNqtWUFgokBmA0oIYNvl7yfnmdMFTLDzBCXhBQt10UXpUh0039vl
evodjGffriuFPFTnLztMCM86eYOgAEd9wpuwUHOWLKA9A32b0d4T2gSDuCeTERmoCKmajXtxzYyg
MAwWUTKGojT9fH4+NQswvKQiZq9F8mxtUT/JZ+DFdE6GV7SgyhPDGxsMrzNw02eRm4JP0wiQTAJL
W0D9MdK1m9Ovsm4JTy1Jp3P53jJ5liNwmzax1Tz7kxFYxS5PzZDlL9d36nLlZCAEzRzQyQFUsaai
eiAWrAcQKtVxEzjgYfc3udgvVQ+DIwuGJC58igs2EhCq1qJY5jrO9j7ZOe/+jEzYrjpcn8allZdS
/q201RHjUh/yqHHMlnyElBKkrYHZou/uxoasLNSpBPUp35RjZXtSAvH2ksHPDq/PYHV8sLIhEIIE
Jdq9n6tw1pndwFCTDP/xSEMz3YgarW4DblgLaAdUJatRo4Xay5SZE4Z354DmJCjH75oWET9q8Dq6
PpW1zTA9ZHKBCwfAQj39YqrAS5OVNYoynly8I+odEDjXRVwaGBtuI0rQAbNDYk0lbuWj7ZbZODWx
npcRGR665dUGXB9FQru83mt6s78ub235TuSp8YPCGQQTVdfErTEGpAJjvp0/WRTdH3VG79KabrkU
a2uISnqE4aQVAE/BuTr0TuHbtaXXcaHnaP1VwEEqwrnyN+a1pnUy9iWxo6AMUXs9WEXt0SF3cfxB
03cPMoSNfVqdBl4S8L+RAwWV7/k0tHGmHp20OvYMDzAY9zepQespkmmrTGclmIg4IsiVCIib8R8q
XMkUBkxAVjS44qqgZ/dae4+m6oHugABbu3Oc+45+XQaCj2gCQ3yu6t3tGnIqX/UzrXwY6gXynZL9
4BZ5pEnRBwA97FNef7FqfwPDv7ayyCkD5458PCFq/ZhRJIXXzSloU6uwdjmcrPmu3aL0W1OPUyHy
WJz4DctQDl0uIKTWI60NkuP1NVsZHjqBzlmInsDiqTavm80BKWjKYzvIkaPaskOrw2NwQ4az0LxG
LuHJ12d+xZeknhlQjGnQjd+aDdd3dXxZ8IQkAsBF/1LenozPtQQ8qBzjJ+yFHvTi+frqrOwwAqK4
/k1UOlko4Tn//CQhbjrQgsX+kO0dne9K5/O4ZdjW5oALAUh2RC3gOyl2pppY1yJMxuIi/dGPedCL
2+9NeeP8twD5ASeLpI+dPcJ7YrHhfGutd588XV+lSw9d5qP+jK+sUtGNGZrVTCyeaRKM9kEkkW+j
zdzrdTErFwCAgsAnocINkVcVPdRMdGzArdXEVEczYcGtNjDqLEZi8Vsyeq9autV4aXX3PaAi0WQQ
Jk294VAJ0lS9R5rYHhsUHgokedrU/aD5fKsb+JoKINeKkBXYvFHWpFiuuWFtUQujjSWD+9d62rgC
1oYHyQdwipL+GYmecwXwk7KinoNTkjLCHsRMxRG96G4vBEUK9ESKVJMTNauzGe28cqhZo2sP5WR9
ZMMWMmRlIkDUIwkCLxYIb5VF0nISko2p0cf6m+geRH1zKES2tvszvLINSwsDk+UYfnCi7MuiH64r
8OrXIwcCpgqJgFTT3eicjIBOi+HTN2v4bmpb5dkr+oo7HK4YKvSAsVONYcE8rc3maoh1wJJ1ZOur
JnK3kFtrk5As4hKCJmuZlYS3m+va2E50iMHKHZa7JN8iS1mxJsjcIoqPyIKMSiub0DQ5zQY76ePZ
+SDYQy4+zMCnb7VeWlsrIG4QxyUE5l3tNOH3XZsWGtZqBnF1Wv/ujN8GAN23b/iJEE+x7COgLI0z
Yq06+7UNh3rj8luZAyoPJMkcukpix+VWnRw4gaojPuiki7XkUBghXzYeLFvjy99PxidM92hjY3w0
edRAOW6GC9twP1ZsOh71aB4FbBxYkdVtMDL478Ir+7jDDnMyR5bxihbfoj6mw7ebN0N2sfCAO0WZ
7EWcU+84GUTNePxK/LiaN9bq8lgAZuDgWeejcRtSN0rWZuh8uzdy3YoBZu7ukn7D1VwZHu4ZriCU
BpoSaaJsxWLYLKuFCQueBhxEDze3uZaRbEnAhoZbeGWpuZNB11yBLBOgJenvhzH759a1/3/lOACv
IL+M9PL551dj2xNSjHY8f6y6TwnbcEBWVkcilFBxiqcu3lCKolpm5U4twMWxXxl7s15eQF60kVu6
tEpoVojXLhqVSNJrNXxX1HaXWzUBXpAHmR1yP0r4nT1seGqXJ07W6yLnC2QiACZqWeOcZ71Oh4nE
Xp/uKmdXuPq+dm5nU4EUXKCSLwrmSUX8t1YrvERrDcBXpqBx77V5x+ZYtzYinmtLBr4DGHH0dYFn
q1i/JnXcGV1Wjbgh9Z1u4yW4pNUnxFhRTu3dXheOyCq60wAED4MOIMa5hnlemlVa0mmxG9T8W5a8
XFfglY1BqYePfoAya47JnA+PelOvJS3z4nzsn4cygRAT5Kfa83UxK4p8JsZQxFS2NVO39WJqNAFZ
glFs7MmKAAf5EcQAkaq4LIsYnB4N+wgOosV/GV+NcuP75SqfR2kltT0gMDKKhreMXMaTGyMxC8Op
G8OOafUr7ffsVW8ehbHXl30u3m9eKuy3JKHQkTe+yCejjrDLyxaMwe1OTx+K6e724cHZAJuL4khE
7BU3Z7HNbBl1zYlrIyiQP9mKlq5txOn4ikJ5uV7MOsndmDzxpAy8dKsoeeX0wa1B8AroMeBhTGUr
QG3j126TkrgGJ9QEDo0yK4KW0VDb4vBcmQpgW/BpQTOOOLnKPlWUGu1m1uox6OXHL8m8kWbaGl5Z
qdFoi1wrwalZBm4C9v/w5o0++3rlyDEz5zoVGD63oyIL89tJKFElBF8WJXoSdqOyxrfFYC9FWiwx
HY6D88Uq30Rxu3HC1S1r6HDoYG+VrZ41hm4rDQfYuPCCDqVU7vxgiY1tkIMoRxteJvwPXOAAQKme
Wmbp5eJUBYgijTQoRSw6M3DHr9c3Y1UI2EVw/wEmgqTIuf1gpjdoBU/0mNHPaGGRoDWfvQU4XJeB
ntPYFlOC9c5lDEWHEKENQKBjPKRlH9jL58nYok1eOX0yTgGXCqkQHAxlIuhBlRRJCT4hvX5vjMck
u080YK2ery/XytE4kyK/4sTc6rOL5g5tBj46+3ejfymT/fXxV8w5mm4Q9AFC0ygZ5D8fP6sKwMIr
sPPaxdEqXrTu3qf35rwEvd0G9Vbl0dpsQASMAIiEN16k0ae09N1yAEdSMto7d/K/zcOWEq9kylFI
K6uAwF8kCVsVRzQZkd5tKddjQ59/8snYDdTOgHpgdxWS2Jnd3nnC2jmNszNQl8Zxm208CVe0D+UL
QPYBMA5/UsUKtOhmomuSD4hrz/b80czuq/H++q6trSOyCQj3o0RM7t35rvV5wjTQgS7gmnIfzbH/
lPjjxltqTb0Bf5bxJHiSFwBrkhAn5ZUU0f40KNj6/TqYQPT4FzAlBxNBMhHBEXjeqtXpsQs2aycY
f71ZAla7VqDPInJyMw8ZEy/XV25tc5Calx0oERcAJ8j5ynl5jVdG6+Ama/LQHhFAyZ+SPIuuS7l8
80oSpT9SlBvHa3LN5ugeEFPN/kibIejrAdJ+aHl/cPQNE3E5pX9db+A90XAIYVqpLCcmouc85bnI
lrgYGDLlJCQW3Rna6/UprUpB7yQAVtGI7wKtnmQOklgVSJNIoqWgWFm+LFMNutYm3biFVqguMZ8/
ki5ywHo+M9TpQRIxAkqfEvebT9/t/GsHqgd9QCVf9r8IU1zqOwo8TMCfYdIlq5Kc/8kqDqWmWxUI
4sC5CLKcHYg1wWe6bOWf11ZRVi1IU4s3hvrITwxHoOpN4FTlHCisGQ/9L37x6/pWXVoHTOVEiGId
7KHtGKczOM8G/WHh06NtdhsKvjoPebkioCO7pylGFgwFw+J09hy7/oEun7X587DV6WhlFsgF6Ki7
kdQlF60MlxL1VV3RNcfPHrcCPEQ2zPTa+HhYICoFpDcMqbJK4IUE0tjPmqOd1IFHyuD2yiQkldF1
CoFOxB/RTfdcowxuFxSv4BqdmqK53mfPN+/y6fBqlLZMWlhTF8NnxnO67J3s61+Mj7JmIH7kLaCC
lHPBc1J4hB6XfgoM5HSbDfD42gYAmvxv5RbCaa66Pimt+JxSeiyDLnltmpvfwQB4gDHPR+wRATs1
Kb7oNXM9obdHkF6EqAxHL+Do+gpd+k6QgM6nHkJGeGurt3BtCdKThrRHewgzPWj8DwUJdPpYFwDA
bgSnLhcLsoD7k6kd4l7cW+aYT6zRew7E8yObP7QLv/k4oF4A3OLIhaF1Ef5WtDUD1C9b7PaYzWVE
0aUj28JuX16KUgLwVmDsABWqqlBDr9WLTpf2GHX+J9+PhiF0AiL+Zh440bJRFkIHKkKB6m7epZPP
juArjZLFD3FpXN/2ta1AmPa/JUi1OLkphFchyyMgoRrqcMr1aNqCm17eRVgplLZIgjj4kIb8ghMJ
PnXtsgEtzLEtH2gDSNpdNzz0W/QmK/NAWgEhQsSbEVLT5VecSElnYFkXHPNj17M9Qa8ze+txsSYB
9UCwsYCmYOMVE+tmRSb81GuPZv5cN1+6m71gkJqgFSLIX+AMX1hwLWkWUuU5Pc7JF3RRrW83UBgf
OUhwTaFKEkLOF4ihDsj1q6Q69lkbJbYZ9NrddVVa2Wg0YEVcBehNuRPKoSM2aFLm3qmOg7Vn2keH
P4AmstoiSlmRIrErNs6dxIn5yjwSh1SVN431EXQ//Pfv0v+1ZTxWJYBYBuEJkAXAGp6vlDMw9H9m
AjthPjDvR5Z/RXU/ig03lmvF4Mr4h0QI/ks7qZyLElFoYfe48jS7fCwmO9ImK2p7fy90lF8Hbfd6
fXtW9PdMnrJwVdYmI/i+6+OYzTvH6nf6VgmAHOE85AIEHw46ImuIQqLe9HzhRr1YRCnc+pi0ey/J
AssLWutw+yxkCa5LAOaTxvdcRtqQrK4T0hyH+c0wfqP98fXx1+YAZI4PcwVKX8RczscnlesOlWfU
R/fJ7AOff8ir+C8kwBQi0gmXBhxD5xKqYlpEZ7VwdVD14+V56NtNsBRbudw1LZYW9/+LMZWFakvU
UXEbYhq6s+ovWvGE0h8SXp/Lmk4hd4/sOvL4CDwrQkAgzjzal/Wx9X/Tp2GrBmt1eKTH8EbDmcct
db5UvBpdYBx0KJQPj2SqdlVRbez3ygMNCAQPZQimxADDhTuXoRut5nUFqY+ergVkuLO9JErZ76Io
dlSbgwzZn4npAdvsubimabI6FjZgjSHJq7Kad4tNj2z5bfrPpH0x5vfr27PipMDew5kDbAAoR7Vu
3cryIaUTvF6H+iFpzDc3LQ+LXf/jtUbgp7czuUi2T1AY6bLvDRzt86W0ejxwui6hxxF1rCZI87QW
Xf78DZ1bWzdZCPZv2z308lWCHk2RjegwDint+Oi5h1FExlZl9NrZAfs9SryB0oNeKCJEWmmF2+KO
GegHIDt2eUuDbvrUTVvglJUNQpwIb3Q0xcKlbykrNhlWDbTjnB17Kl7HmkRw1AIdfQqdftyJyf12
sz4gjAjgJ1wMvNrVfjh+25tzV9bV0aexDn0rnplhBjP+0ZOv10WtHF1gkNGKHbYBXPIqTrMUFA7y
aMMZcL85wWjcfpmhVATsX6jmgRegKkEyLwnvsS3H6ms+hEO6YRVWdAy1f3grgg8SeQr14NRWpiV6
2zTH3oiqJLLdaN4iWl8J7SIYCf0FNBAccheEmWmzYPM5PO/C+Zm6IRXFwetpWI77Xj+k/j7pil1T
f0qMrUfFinafCZa/n7jK3HG7xTUTdhTa9LF3psgV5mNDk3vwv2yc1RXeYzlJF4x2iCHDe1Z8Qr3J
KvA7wfk3QWKWFp8846M1fizYdzr4O8f74fhfTfSfSZw+HLZO8YqDhWivDvXD1aHDAJ7PE+WiKeGO
x47M+qfnH3zzEZUeO3c+JO1dOi1bU13ReLgkiC4DuI5ckBr65a0vWComvKSWL8hzhMxDZ9iZhWlJ
w8r+7aR3VrvrUEphgDuMtV98c9f436+fun9hHYoLhlAt7hQZrzcvQ1msdUvLmPhxXLTPJMHBQBIs
SrJ8b6TmV5Ma+6EzX5F9Q3ErDaip70at26d4c9C5p4js1hHJQQvIzebH9U+7MHV4hctyarkbKHlW
m6Wk1BuzBYcK7dc/A3wTzGTP+c7KDnp6czAMAnDt+ZIDSAK15E6dKLgp2IQG6QN7MikNDyzdoiNf
mwqeUTJThtDxBSGBM2uzkXk9xidBY8yRqHnU/eraH1nz8/qiXeiUXCodT0L0egZW1VXuh6oselPU
Fn9ywkXsaLa/eXhLkqgg9umal53kRW62FeNZ95Tb6L8h2pDwLVKFi0OIR6eFqJuEssnEsmIA7NqY
ycKd8ck238v6KRcHnR8m7ZjY4E+yNu63leUCwSXmA3cOSVkVjmQM2sRNp+FPNTqX6w/ky83LBY5m
0wIFrAswipoL62iZjFaV8Sduvqc7s36/fXgkwIAMQ7bNRzT6XG1lBsIrHYM/odj8V7/lNq2tzeno
UqlPDgUbqDO4ucmfWvojdMyN+OTFhYmoyOnoiqduFX06Wh6+/a2Yj9rbNLzcvjaIUcGmWWCsuchP
a91UjUi3tU9V/b2vu3Ag1sZZuFRUWYaNOx/hYYS6VfPdgA5HIzk2N/M/CgHn33mcrH9M98O83Gnd
za8z+Hq494Fqw1sZwR7lWGgW7l6vKfjTlCFsSHs0wNrb7nOyVRN6ueuQAwAg4BzoqnTR/gaIHb8Z
04E/kXzX5Lutlmpbw8vfT5RK6HrV1RWGH7rHnD1XNxOIyWVyUOsP2g+0B1GD0szyiyxNML7ee5Fo
0s9tS0NCaKh7dVia3tfrWnapxYAewUlBkB1CEfs5n07ld72bLmJ6AjozINPv1EWPuE/XZawsmST1
xAPGxzMJSOJzGdOSlnCOC/E0uVNkNzwybjaCSHTjSYElw/gXVSBp0lWZkw8TFDnoso+Zdvv4SG6D
TBP4HUlXq0wAS9fOHhqmPPX7zmdA/d2MBDNQuARcEE47mkRf1M0stKxmw83sJ798s4unHL1Y9P1W
ZcbKVuPs4aAjsoA6L9U5BGB/hguVW0/dEUTP6ANLd9nNfIeYyKkMJToy9m4PbYOMPDfAg/6CljYb
75QVoyULS5DjkDm5i4eq1QwDCnMhgWURNT/hYtlX9W99vkeDqFLfAmqsrBnejCjLQn2c5NmTv5+c
dn0YG4BrTOPJW/S7Uo/AsKb16eH6+ZDpE4xz5sQCUgyAniwKAeHeBeNly4clmRLHfMpH98XIhvoj
CpHrO5FbRQpMnXFMmr79PDgGDY3ENQ/cmMHpOqEkLfAXKmjoC302wsJ32oOwafXY9v3PznN/6iUQ
efMI7o2dJYTzYyFZ/pxViUaBNBy0Oqg8gOIDazJ/ORaqdQCLMu/bspYtpX1RRAXX2G4aau3gc0cc
MzGIozb7zg8L72C0palcbd8TRlDMkr6zNtsPbgHGrRzIjLbV0P3JJDwcUxfxPl+Q+zwpfhZame1Z
7/DAt8pqb5Ks/V0KMjwKcBp+qL0eMVRu5G9ZjdqJIJtnA4rawyBWqbVfOGq0wzaz3zjtbWS53PyV
t71TBqABeEI/lJdq6ppocZfyG/XdJhpyMu7tyjf3jNYiHEmy3OXo9Rd4Ayl3LNFw1/XlM9hP0sdu
1vSdOWg/F3TM5cHYL0YWuKlH37VZZMGARhw7q2TOJzaT52TSy2cO5uI7wjhai9iDW4VptTgkylCb
ZO6GoJC99sref52QkOt2HhrkHQgbfpTt+I34tQhIMxsfPB+LHtS+noa8Z+J7wRqXB25jL6glpfR5
Zg3eVYbmJ/ezaXYhNQrri5tPVhN4vKZVVNemF1uDMSHBkdEwaSlAFiXh6RfXbOZfuT7+RtuFbt+y
7q1eENYLaGHYIuApo25Qjd7LxKoX0XnfjGWZswDVZzqaipcsAJgQ3NzanEb6Unv4/8YUJISOLxoe
DppW/+N4gBRVaZKGY5fUxxwhpjvL518Bk3+ziUBfiSIzoqkTu7zTf/dk4kHSOOKz3y1TH3XeYDcf
O60ZDhOv36vJcpM96hDATtCN9lcnH9shTBiK2CPSm2CATUev80JPzPkToB6vtdPXuFA0RyCiMx1L
nr+R1o3nomddoBX160TYL5G1WtCWmRXWJUhDJjudwsTK3SBnmbfvmMPvfW1wQHmfs3pXsSKjkY4y
uQ89GtW0ATNbUGWkJgv0PBl3/0XalfVGqqvbX4QEBjO8AjUkqaQyp5MXK510G2wGA8YGfv1dta/u
Uae6lNI+9xxpv0SNy9Pnb1hrfWEoyk0rFp4aqlXugcf8G00S1IWU9VM1Tzx1Wxmsmpa/jIPjP4cN
aS/mefjsQj2YNFS8uVTV7GSjpm8j95codyJ/iLd0Cos4JZAf7u9cLSH51kFXqrajhaajbOHKlOjb
zRHaouD0DMCQqzcOBETGy7mQY7BnLiAQy9AvaUd1m0/Ml9lkkjCPqvJ3KLomjwYx6lUb0yqlemyr
dTyZBYeHkpRYdydm323SYA667mKYa/R7H6mXhcJ2WcM7iJtVLXTtPaiCuWC4ZMiB6dyd5R0poF6i
g+knlG67DVqi8MyygGZF61O7HoaeBtkwx5/+4gz1zsr+WkKG//rQ2I/gMPRPpK53s3DuqqhVzmYx
qqnRB8pFs3ZWPrKpevViAVNjSxosOS3tDwUBKXvZx6XYUdODSDc20nipo/znYSJYOmR6gr3yXdCh
ZCLtU+OiC/yFpg7fWqr4wwx5BwdcplHBw6JNKh3ub+KF8YtO1025Ek40sg3O5l727kazskxHIn9E
Lgj5eP36PMQPyIZItZlf9BzNDyUTN2gkG+z7icncGmO61Uzt1cy7KTWlu+Wdtw3bkaQ9IU9LkGz7
YPxVmdAz22aa4g+Cd3M9Fcz9YP16rNYGkPOVyyxuAqjl+0kEhAFsFHJI8LrxTV+SusxlS/uXuPfn
R1Q4f0LE2r2qtbltKmxS09Tzj462BaxMORQZMJXesFpsNWUVYEw7TuNqXVF3eh91zza+iesn15me
lka8ggekLmLS0R2pQn8XdzgsuM1OZqhhKcBlOhWOW+ZI9DJw0pt5vQDvtXMkc5orPzRmSqt6+VmF
SetsvDpp9KM9NEB8D3RAcmknm48w9mlVBGGOmmeQj2HXAU2l6eJmVdgmqbVBkvpx9SFjhftqRJUJ
0Rp2gYaDDQce1DMxywR1BihIOTWaN+vOWrmemoWlmqBja0lCi8d6gpodeoUyNmz9cX5t5yrOwxoc
bkWW+oov/W6whU61qYAl9KqfSYxcVaGKvY4Wkg+m91eUomOAa2FUqTVBOgTKecWb8XsOytLNdNuO
eUzQ3z1dDLy8tBldpTY+Z2hVH+Hpk/mCjnFyM89NjQNb8DYNFu0XmR7LKi2aBDRK2j6RYV5UOsma
5b5mUw7oy1ZETrZUoOp6TQMZS/xE169xvirrb1rHJ6uyIHFWjrG49vEv02qsNoqylHnYE23ww/BK
jw/AU7u3pOdNBo4xbmtgOsiACAhLp12lm2coolZrNbtkRUvJ8iro5zpnKP9nSDPOKcTkTepDv3wH
rCffVNNSpLG2v2esZYbXVmUxinm3IYQKNof0ZF4nvl35gUUbt5Iw+9pVEGFDg+tbgG3YqnGEfoUN
tK+VnOcc5rm9bONiuI/RxxlmIkK3bhZZeUOqeflRFlXrXzujZ98gq0zSpe/9DCjQNiu0x177vv7w
hpCuQ5iH1JUlycxEWKacUV6EA9YjicbPwNf3rvWeiQo6oFec+CFWwl/HYxH2WTmhYu+jvILsTMi2
nt8POVNFm0EUs8wCdN7ZzUUIgbKwGS5gkJu0EXG7kmUfPeId626sL8dLKqENIgmuxkjaSGQ1Yq6N
lcG4QbNFe5UkjKdxMcUEXqpe0Fi46a7BlQ5efSNeNImLZ6tFm9Ip7q4qDpeMCAFm2QCnSUUdrs0E
V+42XrpErRwz+SkXfvM5aDdCY+/WS4NhqOp0Zu4nr1CezI1yHwM9DdPWCY3UexN4xcdA4MYYv7/s
E3Kng7rcQccyQT22Sxa58dBVos+Wtt+5ZXQvQytxlr0qDWn/ymN9q0TXbp2kLjMiiw18tZhOEPOc
1qJgm34YzYUMnSD3nCm8gM6bzoCj7tLeNcSsyxZCa723HKBVeK79uR4y0oDqPtL6hi8+X7Gg6FeT
4xn8iyFP+Hs/RHU2dk6/whGBYk3o56VSaK2UxMsGT+1vf/Z+WmXXUIBoAHtHQUEmm0DEecfoJ/cb
N10kA3sA3MM06kuQU0SNpFxZpImwmESodIaMGlYZMqtZ4EmeohnzL3A3q/WkJPqmkuHFl12ZVSR8
XWZaXkpN99YnELeK1e+6beIbwd3xE+Qad1fGbHxcYsY2XtVAkcCx4qnhul3VzJ23XIU2Wc1B5Ypr
9BvoUqdO+JWLhYesK3jUcWTbJCf9SHWKNm9wviS4C6vEzgDNxnjeaDO2cN8c9GUZ8Hb+UDPevtTt
/OIhgOjtnDll57+PNupfiRzeoB77bnnIsnopBjhuAm1P7COb2+m+6zXAMAWszM4dtFF5JcPKhX21
aIce4yX6nOIl3kBA27zDhehzZG5oWgcl6jJC992q4E63oqyaV4kk4gqM/H5PauveDjos112oKLYi
lDITfKiTVJUze5JaAYPIyFBFOz1GLUl5YJYl55FD1g5xf7NCm31Fmqc+DOsVrC9CBrfstl6DLqgA
BwHhZJyav5dDo+Gj9mGP1RmSYtPCKGUWMIa3wOnbK4QNUB1bnGKyuyaoO/JYqbBptlAeLdU6hG8L
wXEm1rLqZC7L4hElws9Wwstrqch8Os55z0bEE8nyO0mMhiWnsDgRfr3E9q9qGcsXQMji3aKIWE0C
yO0Zd/pBhws8+LbTbyWh+tEJnH3XG+CykggNZPk8Zs3Q1cGqrWoI5DWF94gqe6w33ixKwdB8zXDn
isx1U0DK36ABH5xTFCf02HVwGZdmza0LQs/ohK8GG/TKqoTya6qRVo4Amdu65dQGF8p4N6i9Gigp
Gr/N6mB0t5Wg/rgq4h45Hj6jHgPIeXDThWUMPlX1QQSFOwuxwBsvKS3UOG1xaTggQamHZNSzM7b8
ovQZt7kiUNlwmhDKTqAvtJdJV8PoqEoWL1PI49SJKqwDoEQQ/1IteBOe365AWHoP6SJdIOjhAgdT
fKv0oNKhLzoAO5cyk1w8ut5cZqJvHmpXP7UoElwGiYK/xxedzglaErKirvetWzfZhEroSxM2t4sq
4Jm5Y5ShnyBuddEWFx5ejU3pqXgDEQqCy+zHOeDUzSUEGN3+HmwcksYB65prbouuvoHKxr0O3Tf0
OhrGHeM6iO+Y60IeaXHHKmVd9VHT8dH1qyfS9RTnNTAvhUvVU1wNHnpfk3l5UcE43ZgOHfpqHuZA
vEmc+iR+M+XyEsQ/m6LBS6gcuIEhdd5EI9wUSjkAqJdRR4p1Gdn6nkHH5iXk+PVB20Y/zTLG6Rj4
dxCYpqt5Vs+tGMusEbgXdTz8GkzMccval8BOaOq+IBospq5No86haKpaNdngg6QzTon7CEf4qYiD
8gUq69E7VMeKy4V6HZ7RIarSamLtDWvJNGZthRi2AnVkVQFxsBuhFuWuvYWz+zZukiZHI4VGbZdg
vB+aUNpdKQ86mlWIsK5IQDobLfvlmfmX1OOV6dBAfQjr9zlaHlpkLiRCJmXq67GIP3zWBGndAQC6
6ooRj5J1vRHiejFAQXHUQJkuhlYVqsG6xYZDIZ5cJLqNQPcJugvauj/dif4MklFkbQMDSWv3JxnA
oiQwRelSYjFQzKpRVp4KrFnH9PMCUE02xx7DDarM7y5YnLSiEc/mPloqZBwKvtONGS+V74x+Kq3a
sYU7YBtS4GIEMdTLJQ9fJgXgv1fOt1MVRjmCewR7thQwLMlj77IXR5VOGtEq2CxlpbJ58avtYuNi
3Qo24qeV3V1oG4MoXh3oEUz0b6DN67xc4GQjQoXBLub2Zop9zMGCLSiXyjw6dqneJRqA/QBbsTFb
qGb1ewF8dErw9JjMRsHDAq2rpw7aCtvI9qXISOHKHcTQ6JOSvMQND3sNjB2aK6VwG/1XBRryxUIm
O+asdaJu3bR1uDFjt6aqcV8QEtu8BmrrBs73uBrqdgBXwPfeq1aP89ZwUKwRTAGTyGEp8AomaaLd
LhviZNmoKf6BpWcpvBIQPmL4q/PiPrZVYLeyRPwfmW3heeuk1Mml20cWTRpYOd5oLftgl7Tjshpp
SS7LAT1hUbnu88DqZ2RI/W3okNekQFg1tclTYTAxX9I0LOiOCffBMg0/XPKPaFCvcMyi1VL4yYXt
ERAmKPxPkbQPihdar/rerbLetX2VOa7b5J3PyryPEdLomf2MILqVUaeCymBQbeuKbEkXbltnrvsM
nnKHfsXLqoN7lYTV1u9/xP5Wh0PqzfQXmXi/HjrlXflFARwlMq+/KHIf70WkEY83Lh/zsILs7Vw1
e8Sez2TgciWNgdOtBrG2STSkchyqXWCRSZ0793V2SnVV11FU55apd0RU/qVXmWHVF0t4w4LA3tme
s7yZoIvjRuKx1suH4C3dGEhsz+ngF2InIEH3JJaxfa8GOj3GVfLUOG5VAAMWIudWlSaXuBaZ1F5y
0VVOnQvIKrUpw7vywfCIPAHYYbztIsSHgodwxSffvS552OWTnUzqwsZcLbEie+3VAbI1teOmJmAQ
1Y2dHwmxt8GyeJu+CeyqFbrcWQLdXwbeWFqOze+4cH71tEX/51g8RBJqZAr+cg4e9k/GGuihMgCf
2FJGF5yi5eXlBLWx52BBxkv4NvYy6PtCU2dCHGt4H8cZ5Z7eB71YIGpAFXyBxCmQPUXKa/SMgra5
UE9lww/9pqMXkxCTmyr27q311a9y7ND1hMF6guG/LD8UnoSN9hHZridEg3d9SBBChqFSH4MvIXI6
dPe9pwmkg/EzMi0KqxE8NY+NDKdLvLQo4M1JNe1MVUbryaifE5cwSKGx4904kO4HtG4WKDP29Yr3
TnJTRyNfi6X5JdFUOhOgREZpz+oJ2cLkDRkAkXFdDy8LMGn7cCKcZ3HMFkwNLstlSLrSRcMTFq0t
m23mjgJy+CR+noe+/JUg8XkLIagXYKbC7UJmPytqhHiZLeZgtbDwxUPmrlpgXEOoz0MMsJAfY080
ZiCGKlWBEWVulTPfS3+Qv6IDnKFkFoYw4f6bRtx55Sxx98nGw9a7wS1+95BPPZt11iFPlpNkNCsA
mrpHliCm9UxyT0zBMhO0UUr8FheyqW1aBWWQTTA8ax20/F0ASnEvFPV/xUEdvQB6J8bUkvIQXTgy
wEnypwkWFnGwr6zYloMDEBtgxsAsKCSnLhc/nDaBW8+34PfF14FFj6+5ps3mYCfudW+TJRduE6Od
u2NS5JlxcbgPHWMPCJMw6zxfnqnAniovQBLFOxQyQEE5RqcpFXhwq2b/ITIvS7Qy/ra1/752BbkV
oBAgvAG8Q3BUkZFRDMeilj6Kb7kntkhWfV+8OFHcA7MdOga4+/jfMcieIk/lF0PjP9TOaqCZx8+A
jE58/1AtBiQEBAQ0vjxCJ9fSZYkckvhB05+woDh/3//+E1vw5/ePEZzhEFkk1/D9ShlkibZBc8GR
Zft+kGPIbYC9BUkNiJNDIwfsxREwS0NJhhhWxfuJNzeczix1EaroxK8Qjhe3Yxu9t+30phnNAkhw
fj/60RL+NfjREXC1izuVlPHeX+Jr0YuLRNSX3w9xjHr7ZwzAUCDahIAZMjxHdWTZBU4j+yjcU/c2
aVCAYZd2uiPLXoIUbMFnHe2KEUByQ77RZw/JASfyR/nsf0cHbJV4kIA8iDzh73+U6ZJYD243YfTa
9Gt/qX9HSb9eKMvrqjuDiDm5lYBJ/meso9WUcPTcFon1fb8MHXIjeBd48Eia5VHD7Kd8ai+UGtfR
5G6Q5TuneHtqL6Ffhcv2z1yPcbpFwZgmwgn3xXQ1PPn6DHn33OePJucyiIGKAp8PkCZcU/zn+3Ny
dNuwUUCQAfx5kKmAGNAx77TD1y0Dynffqs9G22yqt9T59f0Yf88BY4CTEYGgHYELcFSt72eq5ygy
4R6UUHpBzjXk+vusff38Ee4nnEkLGQR83i+c14boG961O4cMV8h7XPwXMwGQGPsNHllwXLEX/kJI
x+dwvyTIuMNRk5/fD3BYiq/3BnMBwRWQgAiiDscEL2CMJPSTx3Af1hteFGm3vE3KT4268uMu/36s
k9vyx1hH69a1SykM1+GeNHzd1kNOk9X3IxxBA/73cP0xwtFTUQzIRRYhZiOg9xvljdbZkFyPqGiG
4y8kXr8f7dR8DsKEuIoHpM4xunOpIl1AkA1qs8LbdSzZLPbx+xHQA/3E/gCuiCuDziyg4B1ZVe7M
8aSDmd+GrdtFa2QEmy0CxzHX1qVDNtGRXnA/XlY1sf2jjUyRi6njF2rwUXaCstft5HT0wu2q+rZp
VLHmsQxekG6aHtpGzxtYMPsyxg69RwpUblEcr7YKBZx0WRKWde4gcuRNURBhINwjce11Kxnp+WFo
BuwhK4INQ80KYIPObNqoMtuqIVUeh7pEw+giXiG/INa+kahhurK4lBXgyFk0jfJSRAa5+/B3hNGv
Bq9ybwEIkOsajQ9WUA5/XTrUN/tKoKlKL9XOGYNljdJacDW2HcVD3RnQ+aD5uq+QeNrTepDZAt2s
rIO2yJoW4ucE2D+K6IWXceWPedAx5yaZG7uTSSlXfazNlaekWifWDQDrsG0eBkv74IsAyYDKbbN2
GlHrKotilTDUCuaIqHs2ItoojIyeGXqXrxGF19vAUGfTDry6gkJsmIEQRi66KPih6FRkFLCPdEaD
u7vIZSZzkJPKvAFln7j36iunc39y6xV5MzgPhRmXX0AXfX+GTt1wgFGRLyP/wPuP7gQCzhLBocdv
odiyTip5hc5PhzLFUzwPm8YzZ96PU/Ydml94oYBlOfhrXx9iHQ0etR4F8qAo1uBDANLPr6roHJ7/
5DDA5AAoA1Fj/P/rMFy7YYGEHb8FhXtELrLYYfP3dgzP+Oen7ngM1xMiRJjRXwhuAyyAH7WM7du4
/QjoAS7usTOu06kxACzCKDEYA8Bvf51Lr0mN3Mng7MnsIPgRaV+dIeqfcFnIAbv0f0P88/c/3CMP
hTO8iqOzN6EKU64Sk7a1RCyQIKc53oV9lI/DfBFOuCwOPTP6qfcS/cQOrws0LYBx+jo/KZaYlpFi
+ymq1qJ6V1quqvldLGfW8eQ4EcDjkMckBGL9X8cp0fdvBD2d7btmTuXwlLgQAonug+bH9zfq5H4B
Cg0vnuD4kSMXSc2VGsJBsj2rVr68lir/19/HQwDNeg/HG8IHh7P/x2YBC1yiVpew/Vjfo3hQ33//
+WMSzuGVxPcBAzyoJB40e75+v3SWJG5Y6exhGghOhPGzxvE5hEYafj36Em1ahjpOi0IP2wlazHlj
pxhVUb/89xOFbjsoMl6As/lXT0BI8/NhpnjcImSukZZFVeH7qZ46EcidQqDYD7Fsx7BNYPeYW/QD
vxWoArbukkZImStA0STdfD/SqUUFlRIsGNBPocF27JYnLZtm9J3kt0R420RMGzyLVypWOUiDQCK5
+VBbJI2Cd6nra1a5Z9QlTtnDP4c/OpNoYD6WE3AiqMHHrwslz7TQG2vImQU9cfQhSgnGo4/3JAyP
/VG7LMPYEAk7MuTRNZ2y71eRnHDgPLi68KoO9KW/5UiD3voTMCX7WRdqRcpwyVqamIyiZQT8X6/6
MVtUxEjTxRuAdVXWo5C3UaVL8cay4lPDyVhPkqssGjqRKQ/lf18tr3HP41x6DJ6BlGjs0jqQblXj
7xIa+KWhv9DAIbheBjLmyGzVgDbN5+TdT2wQZkbhwR0WMIiPNijovKYUbsz2qJClrPRXvIogPNdu
v1/Bkxt0EOQG0BrKYsfhFbxUskQad9uPUVCsRNadGYCc8Egxkf+MQA9//8M6Wa4qWzmFs2fM5o3s
0ikg8JX86LaG2FKsmyvA3gByanKJVG8QjbeGxlezTVD6ai5CKK04Rb+JJ3sNedCVrMutBzzB96tw
crGR7gL5Bs4z/vv1N3q06wT3YhxTdR3Geeuhw+A5ycsTfhXwwAdliQjr4R730qp6alF48Zz9PN4z
9wmQq5y4aM6X0HU9338/n1PXAiqhEFhDRhuR7eG3/LHmoQwsuuZW/LZU2NXuw4mBL5WbsdzMDkGO
9uL74U4dIiTykNJDAjiCIubX4VBf6ga0w3L203wjxLb7/P7zJ48QgnMcT2RrgK4+ct6GuGwHQ6yz
txP1rhwWuhnqOkMmFJreiOVA0tOApwCHInYsQoE8WKIq55r9QBTL82X02ar2/eoBuAD2MVWRl6k6
MKlF69K135noKug7/vD9rz51pkDnOviBPqKxY65MB9+SWOSF9zp+Qn4w8wmK9MxZfT/KiRfr0KTm
/0Y5Jr/R2ZHAqFJn73o4WJl4G+2VEGcyWCcHgYABpFcgXfIXEUfHtAunpoGRGGiSI8Ssc11aBrXs
2lvFXc/POICnrsoh6wOGPDkA6Y/2e6m4RRTUOnsHICoF7JhNflfyRqPIO7pnrsrpsZCB9MFpgcd5
dFV8H2r1Q4u5HYDQBbigXj3mLfo7Kg9VWXNO/uPUzYTc+3+GO/z9j5tZBS1RtMLUFkFT7m2SWadR
8qzJXdkD6tmcMWwnh4N09kGVDDyLYzaeb4HHGNQhVGg2XQELmgJnsAkgj+m2+fcn8cRCwk+MkK6D
f3ZI132dGR1N0XcevOmxsFuHl2+G+SAxlqt+KDdAo5yJG0/YnD+HOz74vS3rtognvPyo1umbsf7x
/XTOff/oDFbRUEdziO8DPYE8V31OQ8U7rMdRJo1AWRHvAaosB827r+sVadcfvGbEBIbgk0Q5QJ7L
hho4JyuY6QJID4unz4Yrt04eiOje3NqkgF3C2YieJ2t3nVJb5pZn7vqJE4OfhfIS7Cw6ix0r6Ybz
BChsC49qYWvj6LTqLh2gMmVRbCdeZ3F/rvv6yXPzx4BH6wAskwFJzWX72DHXVCaXDZQzgWXKDaCe
oBueuRH/RI9/rTuS/iAyUug7HEfPxG1YIxeLdTd0TqNmvPaBlHKHt7B6aFPgOme78ZnZqiXYSIJ9
Bw7vjNE+ucbQKoOSIoHzemxzZkej7u0cAk/gHQLnZpw2BkAzvU+Sl6o58w6dPGcB9AMQanjxX9F0
r4B/Rrdm3EsgFoKKrmJvx6fPNihTBjtQxxkLzwTWwck9heVGdgKZEBjyr2cbSGt3Htue7Yvwvp1k
qkBxKbWfLoGXRvoumn7E88YJoH7keisDHIgZmlQBzjUApeug8i1rnrYFovLlWkYusJ027b3gRsTh
pp22EEAFSNHPBhARJrZ1LHhMwVXUXZXujLeiAIh7D8wcBDs2Mb0RyJJwe1OW75RtKTC+5N2BDjG9
WLoLQP7OmMF/mhIcny8cL5hc1FuwAEfneSgsgg1Tsj06SQ9mVc/7xkVesVjAAvwI5wZYgi0Jza1D
bxor0hZUlaGeVySZgCU9VL9FqqN4+701I6d25PCTwOQDXxCpgq87woJqDr3aS/Yhv56IzqfxJYHH
D84PaCP+aga2CWIDarlq1ZsP5WzQRNKge3XcJaN0WQXiJx+6LCgVOPZ3BkTToAlB0ljP+jcTgN8E
OevOBY//yNn/tZQUPixOLdpAHLvlGu1uRyFospf4NY1QqwJHpuO/G7vkxLt07HMTaAR8L1pdt3W0
kv7KIONGig3IkHUgkL7006F+o1B8ZuzKc6pN1d8s0aMyGxPs0XZySJ5tsF2mN6Ori7D5rLsJqd14
q4ozLvKJcifENULUdJHmhBDxsTZoHC8AoQ4s2APXk5rixhkua3k192h11sKRfdbdr6C8QKFDAqj0
/eafeMogdgH/GaR8CEgfx3hDP9ve8DjYh+x2VNfq7vvPHw700S6hFSBccwgoIZl2fOCDQZpiVB3d
izC4TqZiQ0OkEgDC/H6Yk7PwDxM45Ez+YmlHA9IpCnjKfUxEDiCy9rr/5wiHX/CHbzbxcTHDMNI9
Ov5wNDMX/su/n0J8UF5H2AEV1GNu6BCEYO5oSvcEUCFAcM8hE04tESDeCGDRkAzVH//rBIBfJ8mA
BNoebVP1tv74L379H18/Wp6+HxJ/1Pi66h4bchMP54AbJ55FJN+QIkU+55B0PLKcyTj7hjdduFcm
uA6mcS+m+ElM6lEQls8R3050qM+4A6cOL1If6DYCTXLIfx0tWWSJ9YzA4TViwKM4RP1Daya+agyo
Lt+v319D4eJD8uuQrsLLj+rA190RIZIgZTdWd65/2TfPoVkv/7LVEPpMfx2CfB2ChK1jjOqqu6KZ
zcVIfNStxqLatyQ+Byv460HBUEg4H/ILANugJvx1qIW3jeAFhnItzzur0adTRGkStkWqhf858mbz
/fL9FYQeBjxIFCFFcwI25NmO+ixR8k6WL0V46RWgewCXei5fdWpe0P06yL0EIcQUDn//wwjwmpN6
HBN5B9RGv9ZFvVbxcAVK2QfCti3V0e/vp3XqVECDCGrFcM7QlPTo0HeLbzlLQnk3zKEGIFI+DiAF
KnKu19XJcaBzjtgM+nP02AGoSI1oe1nkXQUQeT/A4fzo9Mv3c/nrAmOLoDv5nzGOjp/gZREAcyfv
ECF+BgF/AX7uEsgH1Nb1B+HtDcQ3zukYnR4TTHh0K0VB7NhHWFCpAkMlkHhHS0g5PIRW5dp/Q+kq
MFcxSAPfT/H0Mv5nuOQom+lUsykAKJR31vC8Rmzomi7j/82hgEwWHHbYJizn0SE0juRomtFXdxWR
WTNFd3RO7hYwkL6fzKkrBUgNREjxHEHy++gO23hmni+UupNDVNwHfKEvoisA6H4sGUzufzEYxDaA
tkK59y/dkJk2vEJ6oL2b+z4HA2fL2/IisWCgQVPg3w8FCT8UBEL/oKt3ZNSrQPnlWA8KOFlYI/s8
A5I8LB8IFb4f59TZO2hv4OLCsv+VO6ppO0rfh05YV3Fv7Ujw8Z2FrmPhfYZEPMBr3bk60GcW8q9X
HrcMojh4J6EVBnrokcUoHDEAr41RNdl5zi45kwA49/nDofnDACoJZHXZcXUHArXIo3O//tQF+vPX
Hx3tULSDQ9qDttpb2yFuM1MWnqltnZvBYdv+mIGgfQV2MGawlCsIt/n/zwU6vjUi6Ou+xufBk3Ju
PLL5/lAd/vkXdxrbC9FeKCyBFg2d+aMFAum0MFAzUXfaWTZtfTnZtap/iPa+mbaUbLr53IAnrAAe
PEQnh154B735r8s19pPfjOBRoRl5N1w1mju7SIJrnbTEyfksSP79BE+OF0E/GA8FEAbHVmfql5Z1
6Np51yRr8YCC9a8mXn0/xD+v5tEi4h2CbwIcM5RfjheRzl4ZOqZo7iCjATnceBJOZnGnMoCU4kjd
9oWzEq1F37TkSQOH3NNyD24xLTKAgGx3SyiqhgrtEFKY6fGxXZbpaowL8D0JeG4P2EI08pvjyr/A
OFMaKigvgKnk7pRPy1x1obtSDRp+hPgnF2Au2RRcsfKKF4JlU2/l7dABMqy5z6KLEVz1l6aHwknd
ZiEP8goJ03BZIAkxSZOCCV4h/ubJtnDdZYdIzrkA5A7tuFsi9ryqG2/tWx+Ja5THU9QhmEhJV79Z
yJXs3c57i1v2CorRPKxFrQE+LKW7sk4E8lUUg62e1lHQpL6If3u+Yc++40L2duKht0LE/xiqQd5X
KhB3rofG77kIIW3AlqK/EJ4P5V+Pe5doWMfeweskJh25SDLnwKmugoZeon2MzcPB61NPOfVNPc1+
bltpb3owU7Autj9ztk5cfWQ5UFz7x/SjFPX1LKspCGKeEAmCfPIJ+YgZxHZ75oKeGgPtzOJDyxhg
pI5DBvRy8UB/F9UdGpQcGHX/sg3KwYkHthIVnUMeFhXDY/MVmQmynEOFR3/c/aoH70zm/MT9Qysa
wIwBF4GKV/I/nJ3XjttI13aviABzOGVQ6iS12u1wQowTc868+n/R8+F/3WyhBQ0G9pzMsMRi1a5d
O6xndQ/RWjPPEk3NTgFNb9H8TUoeouHQswg+3oQXLD1R1oWaSJwThPPqnALh3dU+7HZ0eUekde7L
2qRo6Eqq6MLHwIHhOsU5z41RWbmcoaRA1UH75pShxnZGI+/jd7j0eKiS4pJ65F69zmwWkzY3UiWk
JyP4NNC+ppTKFVN1cQQuNMgfQTp/F5yxylKMBHDtp6hytO5Vv5YKvvL8dfq9zKIpQ3IvP6mWZ3nE
T//DBP3v52urxRRYia+JE4837qhcb2P348cv+3VlxwH/A7lCZJHo1dqON1Ma1GFSpqdZ75ym7PaK
8sT9AnO9Bz1yxR2+NFV/D7baeOaQavAAivQ0SXcmJlE+f/wylzbeUrVEjGMRI1NWz1eTbNRNyiFO
6AAXwAK6mMZcyS02Hw9zYd/RHATSlwsECjLrOEMftgqpq4wtMQeuIuV0tGk7f5S//ZdhKAkDVWtS
prIytTi59A2rUXYKle5EogQAi7wrtenK21xwhwgJLVEGFsH7+tDAmhsIvEF9mgREiazO04fYU6WH
cH7SYzg6/WD76RXF5gsLYflE3FOIOUvyOpUZqzlrTirqU3gUstyri+L2TQ+kkx6opUQUNu5qJWRG
XJtGUVQnpSTYCKjhykq7sG00BLSoxYDTiQFe7cqosBTIA3J50mQ3e34eX+vRvSZ2dWE1A37noAU+
ufDpVu9QqYA+aMEt0eeezn3pTVFMPa1g0kv7X2aL5PXCEubv9XXOQMCvikfeZsxKp+PP6eOVfOlz
0wGESiXyh5T9rWZravhEuRizxMLUgVQ8XZuqiwMgnry07CEau/7cooCFp7a7PpHMqtyUP7e/AOc5
l13MF+f66gVSqbDgAdRMkCHvujbcKNL+4xEufey/R1gds61RQT0Oeq5UQWoHhuzi+AGV+V6YV5yG
S1MFP9hCPohS2XclnmE0T/U0qtUp+KcKd1Z5xZpcfDx3D/JJSy24uDJaIE4CcdL1CjHI1wmWhHGt
XenaAKtdEQ9J2YUKA6jZVhK3/m1g1MU3JGdMrIs2pYVmuYpsqB04EL0SylMT1b+VhpuJnN/u8nB7
oZF3SeVgP1aLyUzLmVKroTwpHaWvVOtd+cIXltKb56+WUiOJXdimPH8Im30iDJ8IQG10P9oRorz9
a78ZajVbytgQ4AoZaqLNe7ClTx9vigsH7ZvHL2vhrzgDyAG5qAFqngxI2qbtk1q7UbFr+d5EvWHV
/hHtetfOI0R1FraBVZxUvaBUgLIkwQKX//F7XPwiyGsgnkulqbwOodI4LhS6X/BFgO/PTfOtUdVN
12aeX2a3n6wErxadAwpf3mu1SaMBdlc2y1Oc3M+7Lrlytbn4Rf56/Gr36WIVyh099qe4SfaG6DWS
N9TJFVt4YYu/eYfFY/nrs0uw4EYC+eUpzzYQ8W4Uqf/3k//vHcxVhJnbwFClsVGedOjNyMNcKz65
9LWJ9yi08NEj/a42Q/bbMgkLllSV99Hj2Mi/hMiPjm0SiHtVGebbDleKm4iQ/K8be+2KwBSdTIh1
JnDte3AYwvbjtbv6GH8eT6KGKA9dHEuR29uPIQOqo41DN86qdPgVmLd9ap6uLTUcC5yf6z7VrW+f
bk6WIhBKVs5IYwh7M9t9/ONXn+Ld41emliC4KjchjxfLe8vY9/N+mLZGcuOZ9G6YlcUFrAitVWiV
cz7/mMeX6PvHb/H+E7ydpJWVlcumDCRqbM8lOeeHXLnyhS9OEsVo5OM48HBC3n4Dvc9yPSLlcs7F
jZnYU2mrvwrrtkPvzxSpwMBZrNQuGuvMvF9KePwxvO6M886aCju/sbjg3xEM6s0wDRJlQctr/mU1
orjJsyi2tPPSJx2pXlbcFvV+N8DKtSGwPsdlwwCdQmWz6friNemqSx+aukCDgmZCX+/KvAU6KGHm
yer5FQKgrRNnvH0hcdyhTUnN7/uWmMEyk0gpO/08wPOoqUEahCsjLHPwVzhhmaOFKc/PR4KGHOhq
jrpEhf6stsa5Hx65HCN8P2zrZyu/fUe8GWZ1DAlZnAQQBoxzCfHUDdLbzus/b0GHN/UjLCQc2dUB
VBVg28KwMAD9aA/J6GrZVgV0XQOT+/iDrI7TZaDlPgR/gq33Po/W4kb3WWnBSFLn6J4M3rlSBuo/
ul69MtKFTf6nn5x8B03+7+JsQQhqW05M8SxJvwDyOsNInBx2diZ0t49EAQ6dSJD5tffH3xCZxIgt
fTq3k2yBeaY06g5AuvwtGSJoiqHp35YuWiaR5heufUtLI/W+ytuNDyR4AoHRquew8agHbK8VYvwJ
ca4WNWURMv46KdxFDODtALVigFsq4KlIFrBB2jFTJ4tSc6dWdfMwEwQa7SwrpcyFUxugYCMNeyhR
ht3OUnU3S2ayh58cPUtA0amTrKMtsDzjEfTOdK9kkyhsuTB1TxKI6Udl/DYV91Hf6rtE0tpNKgaD
l9foM0ZiaVBkp8XNkzgbgTdqovC9SRPpOY5h6Hy8Li+sFmJB3NYpm6CDbl0zYRlTKOpzrZxNbKmV
vkwydaDzFhzhx+Osi/aWb7cE7LBpKKrgHS8b5C+jPSZksbpIVc69FtnKcOyEAMHO71MDaA9wdzDe
d91WzvbwrOBlXjFW6yZcRqdgf9kPXIVxltfJDGUB6OVURp+lp8bQbCgITPCPUv1kRVTJlg6NzKV1
xYN+b+NZqigKIB3IwO/uAn6nF6Yxlv45DIKtLwibm93BJVlOxJ6IHk7u+qA1JnFIdb+MXqpieMyl
7KBIt10xlll7M8LqoC1oBWpkjRE66NCtJ+i3ZRz+fT5NeUtDrL5U7r9dE4mmhxlNr9FLHOMlOFfF
VS98AVo1CK2x4vj3Wi7U6spOTLuEry7D9M+2cvtfPsFfA6wMUuOPajlVDFCKm+ZFlK8Y2Pe/n67x
JYNFgf2Flkyxb32lgPJ3RlM1Kb+N10TFLz4fJgNhtIWBtS5kSqRAaIvBF86ZcZdL2+FaBOr9oYeI
zp9th79PKeLq+8pCayIloiUv5rzPrZdY3+Q3ZpVYQm+HWPkH+VhpYtcyhCa4smJnwc2b2Poj/ku1
IT7tu00WmEIFpcVMXlRxnx2Ka+1ZF74AXWDkEKmbJNO6PnD6IUyHbBbil/xHiChTf/sCQuAbTgoG
YqnAW81OUmVyVk1W8qLQ+CXbxeePjfqlX//341fek9zXemv0PD7L78zuoTau/Pxlfbw9jhd98v//
89f3dxUactKrPF9a4mcQ1mWbazzsbycy0ysXyAtrlVAdmlXU9FEItA4HwpLRw9TK8hdD/1R0vT2O
W+maZuP7w5YOpb/GWObzrzOwymi/zHHPXgSvHCK796QFwejd/FHeDLI6aE09R3XdZ5BCoSU2vpvz
27fEYrllVJIpPgRdtHqLSvPHJs7zFwy6N6vTwU+77X94h7+GWNnVofH13PfT/OW1mR7G+OZjjepQ
XcHLk5YCh7VZStK+hgQXGucs+d6iIiFf8XUubAsCNXSIgH4BzSCtPnNaIGcwFr5+HkWX5OqN7KPF
5L15/OoDJwIywqiU6ec+GjdpdC6S6cq+u/gCypLBWWKY+Pdvv3C6NP/388AE1Si1GHahDVdGuLDb
SLJwrtF8SsvtOrEa+40EUNI0zkO9Qa1DTzZ+v/l4DV3YbCDIuGMTMfuzq9++RBFpNMcDaj4DznPU
+LEQ7sqgdtJrdIELk8XlEd1hiGfmojn7dhyqAtJIMTvzHMTlnX/IrnpJF6zgmwFWRjyUw7CegI6f
k9/Io7TRRoscerKNa1eBtZOMTByJdENcJNyXy88aftJLqt+UoyG8tAb+mAwrXT4I3auB4lrX7Wdr
cpeeSUkOr5jeP1nBv+w8o2HkKf6EPKFxa133b+ZtpEiBPyov00gBMk1HiWoHkax9suZJ2UY5yf3a
L16jVht++Znc/RoK3brLy8H/nVl6dsh98bWkyxmClW/ZAuQ2qNQ9YhqKwNWirRo/BPcbms9hWwWO
1cnhk9k01MtGVouk0wEKC8VVQxWAUx8/CRQsCHnZeFZUW1tg7uVW6hSEbtBP2Tcw9ytbTkaEtjIr
Se+RzQmfB0t7QfBWdD9ewsuX/XteqINFrZvyVDx86szX2VopH4ciypXwFEdRZndhv2s6qNGRdAYE
QbhC+V1J18Awl8ZUNW5oxLSX3qqV6U1DcJg65PmTpX+3tF0cvWTRQa0tu7IauvyvJaRXhgBgEDEq
NOUWDiu1Tes11xTILwVDFZLC2kv1S1y/jsptt4x/h1iOK9aZSbH0aoMmtDvgJprBCXEfUzrn11r6
VwZgeb6BqWS6LDSnsQRvDUAuhfNkgWk/Ar6wJWiU3W3nyZ8BllwltF4oN0Tn3w6Q0sUL4lC1jtng
iRuj9z5eZZd+P060SVGIhL1fp9QlszQmKdCsY9o/3vfaf/jx9GMQ+pdJ2xPsfPvjR1HJJbEwrKMQ
co58HrIrV7CVmV8mh4KWpf6D4n4uMav1SitQrEzhEJwazfbjH4ruyBbiarcFtd+NsszhX55bYI1R
PgR9cErTfItCyD9GndzmlfzfENRz46gTtF1DTXoQdSQoxYBumWkLCP2uRvfr4y99ea7+N8RqrrKg
act5ZIhAPiiCa6ITlm/ba3GPC1uac5DYM0cvq3ZdFGkptE31iCYf4bTYk/LsV/vqfNuL/DkwaCzi
tOJsJ/y4+hyyxVwZvfISaXdftkV+n3z5eID1nvgzgAp5jnTxhXtZ2jQtCb9OeRHpTQFaVffXSrev
jbDyopusJd0X8gpq91XY+v/hBaglwwlF8mmpkltdzcKc/ELRSDxeFbZRHO6uGFVlvZaYITSYYVOo
QHHIra9yScoQkWAwK+UlyDPNM/wkeQwMqfwktUVwFIHXHgRtVn8D54r/VbPSklJ7QHEAXnk/GM3G
UDrtUMqJ/pw1Rbsllir/1ofhwZ/SbCfKg0nUWojdKhbKPZVr0ha9MeQejY57stQglURH0qZvUc3p
Kc9GPykcnYmML5Jcc9HYZdKJP2ERoVHiI5M5Qwi7Q3pmvO0ytOxaIjQUIjLR2GZ9Zfwl02/nGjbz
Ed6pWu+Avn+8ENfTvDyfRBdGgTLH92nTTIzMZGpFbH/xS6RsT7QOZS87dLd/PM77TYsVlSnkQWqc
LWsubsFfBm5MTS1ApMw6zj/a5Cl97fqbzwEG0OimVRbsHAW6bwcINDOvtcA0j3lwH+0r/Wbrubit
S04QBj9O5MoiSEJDnDKVzSPfenrQ4tuy13xm7nK4ELC9uDbA7nn76/salZ0hlvVjwDEGoK8xXj6e
//ffmb1EHIjTTF8k31f7tTAtJD4JZB0LdpNubQaYEqRR7aATnI9HWhselpNIrA9aBu+yoMrevsok
IdIxGJ1ybHLLgQshNNeSan/M7xu/dRkCnw53YvHs1oTQeJZrsa1q+ThLKE112yw/5vVgG+VhLhE4
QTpBaLMvoq9uGyvfhl3qqOOvj9/y3XpefgKIxSWxQfHb2v6NmmD6aVTJ0N3v1F/ycCdda4y5NI/o
XVMuT+vNoh38dh5rYfRrOkHUY1mHrtqgVzLfloamaIzuC677S28wZRnrUw7pODOsY0k9ZoDqs31m
XrEtl74TTiV7kSgFd7+1Z6z1AbAQv5yPYdq5GUH4ONy2MEaE6JBXEEPMx2g6D+LXQPNqf+dXV/bs
n2LK1TrBIyQnulQGL5ict1PYI7Jbo4M3HyXtWa2phITAT3fQDJyKi9cTzY3W7zm4dStjKFj1xPi4
sdPTuBp0kASu8r48HvUcNcS7pL3im6zXBQcjN2mORQl3HedhZSqSmFLJUB/VF0X+bf0TKK+3LWwe
z5FOwwma6NQdrSMnZeubVmb6ygvpd1tFaWgcDwjBfjzImryy3MjpwwSaKMM+Z75WL5EBMhwTC7S+
MRlukW795ou17Ul0qt/Q30P1VSnc5NcicKu72fRTl0668a2npkS4BjV+t0j+/BRYaawSaH8YlbeL
BAyDn05Tsdyrioe6Sr1BDY9SOaPqpt2J4fyo+IibRZ2jFJInF9dYXGvDvB5+5achJtZ1ccTwfYN6
YmIj0y2Ud4E6XzmA370nVRp8ULqgFjocvb2rEwC6p6X5+HOPpNWfBMilekncYyiTjZJWsTfEyVNl
Rl9GwZOa5Ciq1y7+azTggjhkjkmrk10nqb82mcmgkM4iDf0kd3P7UHSW5MhAa6BplS9ZJaYPhCqK
fRgn6pL5lvesnRZxRnyyhOIPTdx1Zho4Qc+ebWPNjenrRCNwtDy97ocdYrbXwpTv7Re/WKWXaFkc
ivmOpivWfTLqkRI+Na2gedEoVc9RPU6AROEN9KTaH6dSyt2mzg1MGzRKX6EDFKVLsex/RnmXuB9v
m/Va4fRmqyxzh7GmZ3q1a5RYpNE8S6PTEMj5vhyS9sGQIs1JO/RH50i/Vmp1cbzFO1y6z5b779ut
YYlNl9VBEZ/C0EUFvtZPCvq0yq0Gc3mrv0ZZ7YBYLqe56BhFkn5acwuY4opH8u6sXg2w8t3qPh2b
PGKA2kfR2Pgk9c/1tSDH++3FIMTiF+wFRpO6qLdzxV0orFF9D07RMN0lUfGoCsrWEFDxLLvuaVTk
jYRkiR/5R0NCZjg3P328Ni69JHV3oIMIdGLJVi/ZtmY0cFwQQQg7N4iUbWM8ldOVa+ulBfH3ICuf
hFb2RAFNFZxk4FhNFNvhRIWccBL6l//wNgSMlg4sdt46JNVpg4UophWe6sr4HkbFT11H8Rw8xcfD
kI1ZVtcbH4H7FSgPSPOL1MO7mp++RCILed/5KMyEvhs/mX5PKFAF6ERJNUptSe34QDQzhIQf5ySv
XCEGBwu5uHUSrrA23W69M5bNaLe6P3tlj6ayGSB0NueICSNGloU2UPFq11PDYaf0b5+DTkGCC2jE
Lspk0wuGRn1Up0E6KWOnuG3amw/FaKK3IAWvStkMnzNVGX82WUxwWTCG1CMxGj/Tr5x5zViproGX
5UjaEHBzyL+XnYS8liLOZeZ2BYAAOxkzfzdbZbYRUKzdV9Go7wK17u2202e31YfszoqmyatElKqN
Bo11mnhUrwtr4SmcmshBYFByqRRAIi8sy4duLhDE4KDZNGlnHPweoTypyEuXkkbVUS0EMKVMHLw5
rsxFf06JKNuCDhgmuvls1ll3GsQ6erJUxB1Bj/wuTOC6BigA9B40IGGYUsenE8cOkoIsAaqe3OtF
6ZhOVeVVSd97Xd3+EysouqoaXXm1OUkuJYQFHLrMvzcCXXzMaBN6bjL1PsBelQgOTvmI6KifeZGV
6Ahz18FeD9oJdb/kgWNT2gS6wV6NzZ+als1uFNcRTdcgadM4Er1Y1JjNIRY8q2uSL/AxJjfokhSV
jlxku5GksVV9NKT7NoqeNQIaKJ2P/imOre8KXdS7KenLnqlvwPOLrOydoHYAL7TwqzXVgDXGofwi
gTMbkBxXg86p6/nrVMfogOSSmT0JpjC4wC3k7/Q0N6o7mLL1LTID8avcto0nDLUQO8JkGJ/kSc6/
+0YmvaCrWtyLGauwkq1ftZi3QF4gtDI/ZxbG5PlZ+ysTRuE8ow96ZH1En8ysUM19q3byIs5a666q
RabNGpSLHRb0d9jP+vPQoH8XBRYKkuYUIEav906P2NsublMJNEFslraFlOWrJTTN96iMekcUQixG
LQ//+I2VnQjQCK5PWD5A/S5Eeh7Q74NSDecoRYuxKAQJro7aBduoFGjeH5vIJhwX7Mcsqx+jslU9
qY0nJ1wWyaQZBRKF07FUi555jn4kyhR/ywOzewoVVNdzJuNTjFOk731Qg5tBKfXz5DP3ti6HwclA
KfxRkPLgJa3Kb7JRZp+bUv6a+DrhRUDQKNfNSOkN8CkQDv0yC6O24SONT8yt9VmZWtmhgANqolq0
LmV4BVy4DDJ1In5FZU7T3KltqI2IutIhiMBfNZkhdLytVzgPEfsjy10xUBrPGEFbBuzM0rGMLHhQ
q7bjRc3Ubk3ELafvRvy9l0Mn8HOExX4FqTbbWpkkrjRkHR+55D/UkLXVEWbZSlncOOZg9e5Mw4ir
tVa8aVGodnLEEB3iPqAI+rraIx6mon0aGp8aNRYP0BADJw2mAD1jRXUm1pw9zD7CgMEoOnPVVHYW
GfWh7gYBWU8dSVe0dakBjoZoqyZK9bnpVeG73urozKhICWZG2TtylAp3ehgN2zk1MydDJdJmI4tO
pMWZIwOer5wqUpuzkcKKlv3I3GZpXTh1Z4y/e6UW72qiPt+7Ikr3CHRriJEWC+AhydAtpG1hh+ER
oQuGg5uKvfSKenpTOFPRNvdlMibfNYG+Bzsi/uQocT1vrVrvDwossW0JXsEbUqn/LAOKb53RLCUX
Mle7DabB3Ml5qzrpGMqfuQGYdpzUyYuctdG2jrik9Hof3vUkOk+j35WYbwHFUPT0nFjqxMcuibVN
KgjNc6br0ylOm87tWpPKzXzW3c5MimMvtPpBgDa1azth9oJST76g9pzt4mmSUEfUcrtNReNuiori
oDcoLvpJi3BhKJnpXZup6n0xpbEriC1MJZSCY986BYLkuzRb/KRII4JMmze2mqaf8U4yuwggYGS+
3ro9it8bUUDLXrDy+TEZ2sgWTKTmk6riYEC4+aGpEGYmLtHbcjqSpG8T0a5VP/eatCgh7aKde6gr
md/Ej7rv47bbRG3SPcwyWrJiYdaeQlGNV6Xt5KiTULihNqm7IBCljZ8HljcSQnaqQOq+ceqm3hTG
kTePxCIMoUQaMhJiDw0fQhOFqu9rCCLOqKukUYU0QVNCsh6qnsiOXhNm0oOchv82rI+0PtbPZVxm
20ZhXKOrgfz4Ym5bQTK+5m1qLAQ0xDihvj2iSm7ZSheL+8Ty220pNHArjW48WDCzvTTr9U3dxOWm
wfzv60QcHaFO9L1KdvbcZR1MkkZCn1sMKtcguOY0iSF7Rtjr7pwRMhYmsgvOUBJlHpUmgHI+Wjai
9ep9OpnCjiJqYaf5BsrFIRrDVtEARx+wGoDC64NujZIXV3ny3MRWsFWQnH2ui7TcZ/XcfaogwbjS
ZKqnGp1qj+Ms9Xqhb/9JOhSxRnOqbAtYHhpp7bDNOzmo3ZjZois7yD0tBeGalFa+T2VfcQ2lqO7K
RZZZmaxoV7OK2dNRe1ZHNfoR613s9jWSvnJk0cAtC8huzt3PQlsgAgZBHRnIvz0mhXTHnvUdkn3y
pjSScGugX2tPrTnvCIyzy3wzcGPEbRGGq2ZbmVN13+ZC/0jWU1cPXF9QZoC6gqhUo5+TOCgPI4LF
XtGKLFp9Dt3Up7277ET9UAZKv6kyzbDNXs4egJcFjt6UhisUWkbmHrcqNLi3K2NZOH6Qf01yJEJ8
dVb3ZJb8TUUodjOYameLYmraU643Tqp1JT0rKJeVI3Il0A1/mHP/ozZG42vf+5LjaxE2r5PFbd0X
SPkgrWNPYPuB3JbqXTyFwUMjhNFWSbriNZkF35G1rt0maa44WWPVbhVEsSuSWdpoYlFvc1IR97gF
rMGpL+yxQ4+7Rn3QIyZx6oLQ0mwg3pGTgtLcRn5BwUGhq5U7LadN3PZ80wl1bSIp6vOoFrmtJoJY
O7DjBEftF70suR9cX09Gz2+aaJfTwHScaQTfFU3XPILlLQi1tPojG2lC6z4InoomER/rvAhd6hKE
TSwJw7YYuPJO5EkMO0vF2CWeWG7ipPVbt+uM7jzJwa9UK5xU0Z4qHExPAiv+WTejfnKKWai/KcbU
HKWqS36q6AN9sdB28rQYPdZBDH8kUiLZvjCkTuLDCc4rC1hwjy+7YFJ3hdZbm7b2RY9CHICyfWO4
2myOXosmiuNnde31pYqYrgCRb64AxFpS13qpILHoqD1Cfrb4OhWWhMWwsidTnWNXyUPqMNQZ/Ve9
NO2RAKYHX0XwQlTqPV0LQtEZpFLWtmo+zf2mHszyOe9RsVHD4HMwA7YN2rZGgLoMNU/lhnyEpdff
a2SD0kNs0SSLN0tajPt554KgUg5abTWPVmD8pMVxsEvQj4+qj2Lb2I24pkNg7nxr4NzJOAejtNA9
SNstXZFyR4ONFG4MEI5fUSUw7skhtC9GK6SHpinmow69XUcQaW6KuxoonMjN0q+cuGlm/G3iOk/N
iEEI5Xl0OuKSnCnEetIpaam+0ZJjQ+HMM64ZQHO/TDchKaj7fOzNTxAD/NKJh7I7jKgZAzr2xaGy
c8mPfqV93h1VwcjOaWAkd+jDiXaB/F9EL1MyOm2ol06Fi7f1i1bYWPWEedAiNHZnxXRnWRp2aUHH
eGENjasmxjeh6dtDoqvUoQx+9jpWenzfh4DgkmwJ2E599CmMu2lD82DhdrOp2EpViS+mXEZHORAi
J9GikPtQRSagn/iOWVa99Gk1ETJHYB4Q5eL1dAaxI806hO2ce0VQfhaauvHyWM/u87gr7yhKax9C
sKaQMZTqSUvr8WzAJtuLdcxSQQl6X2nxb/6v2A0HBcqxzN7UwqnfWlT/77lvVceqrHDta8kksqYO
vgdTqufeUgi2MBixB645tTOVi0YWBsMnxdfkjV5r4pPFxn5B+KzwEAHN3DweQjdaKPLFWPV3YgL2
fNL76TlSs/ZZTWZaHBZAdz50zaZOAGXF5j5vxtfEVwW3iwmtBfKQOHGW94/yyI2pwRw6opo3G1lO
1c3Sf+IojThsQ62XXFI2v/ykRite76tDUUfSIxzS2ElFpJ11SN31PKDUE5ntvSKF7T9pDs9TjCrl
oSBLbKdwH1xYXDpn9ZgcQrFIULAOS2RixG2IOAPZp9IWZnk+DBTreK0fg6q3EMFWNL+2gzlon0nr
yyjqqbI7tnWGRKVvbdIyRvp6Hsx7iY4/t4wti7BbxLFeF82LKuU/46g1n0QFM6dbJX7LUAnEI5R0
PwWR+Y9co8OXRH7nym3dooOZq3dSbrUHoxN/6Wi/OXJXS4d4RFCxQSjYJj6cLtKy/SakSsJBiR3i
R11Mno4Gk+OHpu4J4yhtA4rCbRp34t+q3JEtVQLhqdKT+BAVXbZJgkF0qOUJvWaIEaaSI9STaw6G
SGvQoxZbvFCL2jd6kepjIWnzTphURLmS0nTFKEGj3QrTPX0s2t1II5DtD2Voa1FQfm2rePLEwff3
M1xiZxbT+WDJU/IPcWp9g+zgeD/Xw+8pTtJPqiIwl1ryOqA/tyk6/0fXNNm5hiJ5bFOfMrhRlo+F
bPQ2/mjg9bKeb/HEAwdqhewSGBncOCwUW+L77LtIoCwNnsGhC6K+tAmZiI9o6/lO1w6tm0r5YygN
0t5Hq84LrAmmZ0tUQo/V4o4UUPHQq/FwyiJh/ARV+zy3gFXsctFL8C31SelF4ZNgRWh5J2kR2VVs
hccwGb5aYTg+FIoFd1v1f1t50t2hpDke5L7K9ypHlhPBhbcLQsAKGfshPeVy1jgFkyMwfCcaex0R
bjeJ48yu4JI7eSSa9tDUgeNHGlKoFeiHPhdNpyrNfpOFfuJUivZKINvczVGa/076SbPnqV3uXGHq
JVrQcxerqye9lRK7la1Zs4tSmp91wut7vZMQZkpbcWsY2W/Sutaul6vEhdKGXxY1yl2FihPqidJ9
WA6INASleKyUfplCY9q3lmC5kZL8k2VJtE25fW1iEIlEFZTEQSMrddF2weXmCqYdCMeNn4pRHzf+
LHKlHOPsSyII9Wd/jPSDzt7YRooFaI6W4qOAP2VHiR+4ZlUR1+ozCT1yf37sBRQcw0IrnquI0DtX
V/8uofPIy8pR2NGBmUKXpPcZ78IIN+B9ICGlaWtHZWahAYqTGXTVLzPqKjtli+8EAgleWwuWbYy1
4M3lAi0d2QcCwXS7EllRgaUBCKpH6cHsxvQ+zOro9ePA3jpJRj59KWwgc0p9P2U8q2hoPQ66hhTe
fOwkRATu52vgpkvPR/KbCvRF8wuU+ttoLwqpjU60dz623eMY70P5fPvv/+v56qr6ZaCkxJQinm89
pbRX3lgeTXyYf0j8IjVBefS7CvURJIKmjP58pH2XUOEBBv8UX+PvXpqjvwdZlXw0WqYNes8gSegk
gn2t5+7a41efwCLf0YwtjzeIOYJICL7e/gkshaIYmtQk2kFXAf3JqCY9Ifx0zJpvx0b55+ano2cC
SRqxyaXJfHm7v+ph/HpohbrXxaNQy99k4kOEwG5N71NTsiQjaJ+GTPhOUIjadAg3TakdfTF70jQz
tvVJ+f3xa7zPOixjUE9IcRJ3kXVSkfp+SyHRpR2Rq5CaY50Tqnj5eIj3OQeGQJOQTv8ls7Huxu/U
QiXlXWjHjjOykY2zlkLatNJvBnLEV5Kky5JcJQPIqtFXsbTNE31bmY2JSGM1l7nGATnukqw/zH4H
jU96kZvgBzopxCNvL/BitKV/k35qqlf11ZBiKYxmrFYU5tCrkx7C4OfH07dsg/UrUZ/CHqfElwKv
VQ4PKjX+TO4bRzn/ObdbGIM2wVR7ZOOLEmGg8MoUvqvyx7LQlgIxbSmLoTFyNaBWWlaa0/R7zHtD
8irZ18iM1AfN17dDEXpJ1BOzzV9GRfCGvPSdj1/3glV4U0i12leEdVsBjqZ+pKjNmYZDrF9rj3m3
5KnvoD1J1KgCwzqoq3Rll8aCmnXldBRT1+8e1OYghLf1oS+FOUs9M96mROrrXV8jsFUcK1Ucj6n8
U0KaVRJ+fTxL627p/xsBtA+vAsh93ZYtB4k+BtUwUlxU21E70IbukHod2icMnvJD/6rFuqeNJCaa
YPfx2BfnDwAMrfZYJnJ8by0ffbSFWLCPjkpnvfZT/iWZ9DMh3v9H2nn1xo0tW/gXEWAOr+yglmTZ
lG05zAvhMGbOmb/+ftS550z3FtGENMDMAAMBrN6pdu2qVWvtr5t5sRGYQxzTQrNGFR/3dGkmm6AJ
QWptgr5X7lmoqL5NkSg/Xrci9M48zyPQItp/2Qoc4GWwZ248cjIer7E0ebYGv3wLFkz+W6YyYcik
Nl/JD/rC2OIpz4yZQQFTbxkAp2rKk0ZNMpE3hvPy8C6zRrvucm/gvMXxwBwHnkoy2NzOJzuNdrmZ
3nTV91JB1InKQzZRY2xQ4NpA+65OI7hxC4J74yXoqB/AMgBKmrywa7imevPzSM95YpK7M7qbJpU3
kGGrmwNcB/qUUIwglnw5k4lcGWQ2nMmzSJonYfZu1pq3mIDWEyZECwY4sWsDSTKF9JI2eUNT/pFr
/87K7Jvrm+/Fzbgs1pkJYYsD142DtFYnL2l/KLniZvmHMU/d0NjYFauzdWZHCOR4ktoQU2Mnz+hu
KiPeYhuXxpoFXlTcf7SIQKkujCTEGcZjGGFhyQ4HeuaOZO43jKxtbiD3SzM0jvWlWLk8VXpFx/Lg
1Y0V5LQOAPaqxtomCeQ0jZuHYXVK4yK9R1gveirMyIate4twZmWrg6xbREaB8HHUhK2XSUEeW12K
+yMtZpmxa6u8hfTY1ZRm1ydbsK9Vc1hRNBt6ihdRbNyQ7u5M+DAMGu604tvYNW5KXafpvurFRhPL
i1ADEA89AeBVLWTLXsByrRqiBKUYB28c5S+qERxr06xdSKyhVJ+m2DWGfB+Z6S9ltjdu/VXLQMvA
yfKgedHlNehaWfuKMngdCLqhs1wVuAGSxL72TukfmyHf+VJ1uH76XsSKjBZI2ALyhLv3BTgq7A2T
UqM9eLSBzvt8yt6b8J2GRbUv7NZ0J6DIh0xVt0hx1szCckZrK0flpVat3jSd5NTO6EHoS1XkJoQc
PkYpuCOa43+LcmNRV44mCGfQu/hfImIx/E6dkeSKpbFf6V7MSBRv4ZxX4gEMPBPPLXRV4oHQ0sLI
UXPn7JNnsVEEzOmZTttXB4YLwoza64KcVXV4gy5dPkcA6I3ajN6sW/txNj4oSX17fUesThUOf+kB
5NUotjWHk0TZq+5HLymL7nGyKS7wRN0SK17bAJBaUO9W6aMkgrocSOb4tWFIxeixJSmLn4x6qbHe
lV2364zT2H+/PqiVS2bh0PifOcH5t93UT5FfjZ4SAusZ/7bVz5NjHuf413U7a0cY/kwQbDy7XrLJ
dnLphIGRjx7Zzo+GX+KEp+9xqX+xGsVVoS1yeut9RovchutYvRU4T/QaAehfGo4u57NI+5TW3Xjy
IvSwFF8iOVgdDAMGqOF35TwVPFcC7ae+hXpc2/Y0dtIoQXfnS2y6JDlG20QKMPH5SeEha9R/Sun3
9Tl9CWDlmbL0qCug39nyIuTWhKGyKYd59AL5g4EHVgFzSemHzjd3kdWgcglz5UmTH0L1jzTcvh7Z
uYh60Dsp80qCzs1eDsxZwKoPRZ1qkax6VT5Bn462Z7TZ280nLp63ggkhALfbaillzKpnI6Q3ZjeS
ugERXLlAL8awnI+zMdS6lnZGyBiUmGqidgy726EEthR/79Sf15drxX8sbRgmt+fSFPgsQ3xmSp5p
F4wpFnuW+cv0f2y9VTY+/4zPPvs8ePvZnvKUz7ulGrtzupWRW9nSyC+QVVz8H+0xwss/6nUqm5FC
0rKmnaOaOuWpAjl2lwyKsXErvYTb2jROwoELxBIgtPr897PBTEWTz0ohz/TFOa4Sfde1d7MUHcPi
ix7+tueljFqdbMCOW+JsK+73wrDw/I+NRAtGo5u9Og4+0epxCLWv/uC1aoMa6anb4rdfc0/YoweQ
jUGXjogrLqVcI05tZq9Ug59mIv8s1fJAcZNqVBi4UZzfyJH1a/ard1oPBurVOxKtNtwymH36bcWu
sc4pDTvreJehn+KXbrJxt6zsyPPPiwptfZ5EU6jyed6kblEdWvvPG34/If+i0MRNKfq/oIma2B66
ycsC6Us3ykTcgb0la7dycwG3/p8RTcjVt70cy85Q8XhF4tslufExT6CWkJzfY0gFTJa/Sw7UY7m9
Raixdt7QqSW1a7JGABgF11RTT0JJiPam5ptJjN3eUF+/PoErtz86cP+YWFbw7JjpjWmOfZPNXmTt
9R+1csjqU2O8/qmMEVpTdINqDVHmpZFGyVStgf3Q0+a9MSGid/OWQfzzfeHI+pMkl0ZAG9pAQ69z
g/7b0J7UrUTu+mr8Y0VYjaa1py7vsaJVB1lzo2/a1jhWLTwHsDxjF7Lmy3kqzKlN2vD5vU9KK7XD
v1K1ea/UxuH6fG3YEWl87TBs9LmaJs/gHTeq6FABbXCNsNlIc67b4c0G7B4OHTFe9vMGzGdHis4o
HnJA9I0HZun6UFY9DMLm/zUhRK9OUFtBlWIiAPzWQO5lxG/ZXISNtAfBm/SifUwCC1M0sUkShvAx
hwRt7My9X94Nav2GseCIl0ZhA0Z2VYhEEjo8pknSqaeRUQeOufH5tdU4/7zwrkh5tDoZUGdycNZe
/bsHpK2/wZsQ7+KsYNLgOlt+wpk3mRoYuqe4kL2w2iNPHtyCSjK33uVrS75Ui2huRTYCOpNLI1Yv
zQgXUjq1Z2Brclu6sW08Xd9Wa26RzBtEGjRTk24Q5spOfZ+WiED2bGs4OHF9in30uRzlYMfH65bW
RsPNTxRP3srheXQ5GhDVJCCkiSpnbfc3CsIL+4B842tZBoimdOiZdBJSbGUxcpMtyTCliGhqaI7S
AUza9UGsTRdroRgQ5FCOF/vWzAy8jD8bszfBd60G1S61rENXnMx2Iyxc28PPjasL76NN8fFyttQm
N/Rw8EcPlIfbJz9yQF/5FhX8hhHRPYJJb7SuXIwUwa6svvZos9lb6YpVIzyblgoNHK/iDiNWz9GB
N0ZWpN5l0h9suVX76fq6rG0uJorm6CX1+qIUo5Kvi+meHj0b4PhdM5fqjR90f64bWc6C8EJD3O8f
I8IO9ivL72qTh26GjlZafc/BoZTad1bGKd5iipL60lpM9k3cxoPeZ85s0QoSw/PlqnJ970jKY1/M
D2VsPtXg4q8PbXX+HKpIHB9oTkVXU6a1XieVTrXEKF1b4WGobTjl1ZPzjwWRBSUhC9jArTR5jnUT
S/s5fViwolsBmLK628jtKTgBYm1R7gzRubJsdSYup9+LyOJhMCfULJuvQZ22935XAa6iYELmOLO/
SR2dthmoGDcbR/umQ0+zCPt9bGVbNI1rby3Y2haICrkZCLYuj3NfpEoidZQFyqz+mSnRg1F2IS1w
bbRrwdu7Tib3N1Wevf4dbp2bFXbsFJQDwKtw8mp4CUGqHjYrec8UjeKhMJbSK/uGktrzq+/sJrSc
qHNCeq8YmT+Q8QS7mE92diTYNu/lSWnupT5y3tMNQftNBGRqzKXsEGcJXEdOVd4EalHtpE6Pv1/f
0WsbYWEuAGixvOPFQoyB6HOY68x4PNyH37pqL4eHN1iAqAvOOYs+WbFPNQppb4zokfUUcMmJXYP9
fiqaVwKcdPitwGbR5M7bCHk18WSmszmpllTpnp/QPIgaSKKEd34Rb9QtBQcgmhGPZwGbYE2/N2Yy
9uEu2YJQCcvx/99H4H7pnCcvKsQZSmw14Pv4/lw/VNNd5/+wladXrcd/TCCzQC8jTcsvFApsKY+a
InY0ry/qL4Y+nJzI/111r2xPFs2IG36uwKAMtal5maVRIVFD5zgBq6OHJdyi6lmdtH9GJKaGQlPu
5jC3Na9sdyFNfpG5FNo2HLNwq70Yj/CmbJSki+Qp0D3UiyvVJa6VTplV6Iep6ZKdnI3NYdDG0X39
YoFNwlPDNo5spOAQZ6gqVGOOdE/ODpJ+ouEkTjZ4lNZmD/zOEp0vChzG8vczz1R2U6SPmax76px+
G/zqvZZmdGtsRelbZpaL78yMqQRZaBSa7k0SYP0kgm7CyDLp+zAr3WFj0pa1OHO2z2tFsA4TDeJA
Lxk+RkXONI3igofIku72kd7T0RU1u8oyUmDcQVy8y+ZpOhZ5VextuIF3JaisXeP3CQd76lFJbpNT
a+GBx0AxOnegaQio9Fjs1EJu7mg/rtzYbAd3trrozkQsMi4L8wM6hcmxzQz/FNBUf5QTLd5PRedm
SRm4k7m0vdTmL7/RaN0xZipeA7yjlIyoBjjD0O0Gant/S9QQ3aiQ/zIkWfoGt4d6oJe2edcgvZdR
L+v1o69HysGS6AdI4Fr5ZPiB4sZRiKBJThdJbRR0+vV0FVyf1hXfR+IVgQCqkVBjiTieoW36setb
3bO0+OCrxr7qN/IDQvCzrNuFBeEeptFvdoYUC13of8wN59RJ4X3dzXT10U7whtGAE0LMECTjiyqQ
IyERt3hgDzh8ZUkHmFKO1y2s7Hi21/8siHdFYk55GauS5k2x/yMwU8Ol5/urPdJH+gZDqBYROOHU
Yc8TjpYtDzUPVM0b2vJvCVU9157hZ89UoF7XLS3PKeFg8TT5x5KwQCXP1Vmd8LTStxal1y9gdypr
R79gmR/mLSb+1flbRF6R0Vl0FYW7EBHWTrdmPK7etF/0ODnYGc0Uk326PqaVTUe+CNiiDA0SfHLL
zzhzTAXsCI3eOroHeHevaZmrsEDSRO0qcTamb2VEF6YEHxgGoV45Q2h4tCWn5kNN84+6senWrilq
BmAy4JqUXxQAU7rs4tQigCj69h05ZK8sfFo9CuND3tv6MTfs14GO/+NrQUWi10PZkYjicvo6vQ0A
KOiaR0ruh2VNx5QO++srtDptZyaEaXOiwO/7VNO8XFH2E9RedMqe6ny8vW5GeHz8/0iWAJKH5EtC
lblIRon8geaNQ/alVeCWo3HcpG3aNelsamF/cNPklWiL/xjFiS/vAviSxATGLAVqAu265pnZR/BB
Rrcxd6tOewE3O0tJCaTO5fKkk2EkHbA0bzLt3WBH8F5HG7t65QChJULdGXY+7luRT6ugFR50Ak6B
s/wrUFsZlbOspJtE0g/6oJgbqStrbUjQE1FxZHuDyxWqB7o6121kDqrXjnLqTnI23dMlZxxsu+k8
KL2NfV50sus0s/ZRi5rusyGPEx23DQ9Is45H1zetSnPnVrLfSXESQUlNg7kZ0QSmGu34LbVHczfG
jf0OkFFza9pS8RlcXrKDUrz8hLNN7rOZnahHjbEDUxaeWpqFU9dH1/uo+np+7wO2tVyrzK2dFerm
Kavb+oMh1em9E/jhfkpOc9vd1mkDcczeTveJP9wEY7oflR0Nx2Pg73PTvo+DSn/gHk+f5qys93Kr
tx9DSLd2BU2/0A/2xqMB1/Uf4hf7YDgxjYHxMB/ryY6OeV80JyOQh105ELV0ZgXFO0TQf6YCljen
iFVXLTtpr+vNeNB8pDKnfow+WokUwELTpgeKXPOGo11bN23pHXB4/5IPVi+34pRZTWnCe+GZ4Y5S
wCnNkg0LYu30OYA4NyHchPWQj1NuSSqsAHOGEy+KBwlAuotEk3pw+kk+Gm2en4oYpcLGzKqDsoRi
193I+jDpQ2KgC722UB2UymLq+ybmxKl3av13kG9Jwm4ZEPY/+i5aC5On5sn0et+ZW6Luq59XTBhr
li78F0VGWIvKjGyD5jVt9afT+g9dke6vT9HKJeUgCSAj3KWAaRPvjLnKlNEpFZX43D9N9r6UrVOR
P031oyRv8dCu7wlSdcRyLMjLrph+igc5zXgdqu2B2xHpmvFoxvBBKvpJ6foPsR4cdFLWO2U0P18f
qIjH+c+GJAtuAk3nSS9i3ca2SUyyOdyOFbxSTa3ft6F9oxKi0Wl9mBsqO0pC+zj0EN/V0YCnCOoH
HijwHwQ0WV//NWuOGmAXrObAn1ClWS7As0gnC3QtKuHo9yIFah7lo20/ZPlfSbIx6C0zQk7en6p5
1CbM9ApgUPWjZr0fuTuVYKvzZG0bwdRHTQa+Ooj7BENFq+ZWGJWqF5cSfAXZTdEpp9LudkExV27p
GzfX52/tZCyyEkAX0XYEhnI5f0lQZIpTjqo30gEMF5rO6v0rCyJiJ6slq5smsEdG/2lsn4wtwM76
CCActmnGAOMpRANoikeVkWuql+UtrcLR+ybe0sIRU8vPW35BdwKRBURKQeNylvx2bNquahRvikzj
sz86wcEqCvkpHethD6VY8oV0pLmXS7383EtTcAt5x7SL1c7fZxnvWvqm66e8kp2HoAKVfX2C17YM
uUhKXjz5wIQLP66eey2gRVvxQi25oZmD/mu1e1D9enShkLlvYZN5w5Jy9qkc0pXK5Aibhtd8MlVk
jLzRuKuObbdx5a2tKPhTBC/w1FATCwOyMwqWUh1yqUJJ2UCdl2xpxq1N2fmdKlw3meW0emT5qkfy
Oi7+UgJ7VzZwb+h33bCVxV131ojwGgtVLH15y485c1Fq2HXhTHTmmcldXRKqGRzk4KejtXvfn/eq
kuzD8iGSf17fFsssie9aOlHQ9CMQX9Kil2YlOLKVSpk4F/a9Ot8G7V3Tb1Qq1xbq3ITwiCl7GGaN
AechF0/tQxptpE62Pi9M3EyCpNIcguKw+6ZZ316f9nbOf7xwcxhVqfRAwlVP/WKM7d4MtP31Bdj6
+cIp0fQOSt4WA9l4Qine5Vm0kb9du5VgKDcXCm8NXTxhgpQicXQpNVXPjDuTEkum37STAseFLKE0
a0PTcX1Eq1uK7BtQWJAuhL2XW6rKrLnOZ1X18sbYI+jChS7T7nG4bmVt3qDFXfD0usnmXf5+dl6k
hMa+wIoMr1QOEBSWG59fmzROITyn6HZSkxCWpUabPIzz0fCq5p0cPhbFfbNwWG7JOq6OgjKkSZ7b
XrpJLkeRlCB24kAzvFTbmaNbyhtOcm0tDN7Az4AHOt2Es9dXTZxUQ2N4Wfneap/m2YXQ7Q0LgRtW
l4CErhhxudsy7psmxYT+SYUbbeN4r46AC4sNzP4Fbns5Q1QoM3X0M/qUw5/VYOxMGN2UeWMMq6sN
OB29Qp7VNFFeGtEr+DtNsK4ercLjxyqAleawvz5NqybA/C3qFkDaFGElGr8OCUJ9wzP9gwXGLCLn
kcW/+vLHdTvLxhQd+oIt/K8dYb6sska2erYML4yfQujSmsNcHpJ42EVj6Splu7e7rYt+dYnOTAqz
p6qjVkBcZ3jOcIx015yPwSsV6J5DK8IISvZI1BBfCceR0C0a4cRlF8gUFKLKOuShBlFl/F3St3DI
q2fyH1si6MXsYJ6h7mB4iaycwjmid/vz9TVamzCiRHrjSOOggCGskaoQixbazITNKDcXHyXTS5St
5NTzC0vcCdCgM1mYgtlBWJZmtKo0s2fqdkNufmhza3DHcJSRbJbmDlqbofsV9GV+mn344rIJWrlo
iO8S42HQdF9zh1T3gaxlxvvAQTPLVXtfp6Niriu3mJSYQD3TPjSNoR3GoqOOFE3NIYHAsnV9hdQ1
Aa35a4K//3aGSXVyJ+hKj9Nomt9KOY13QebQOqxPxaHXKvVj2ce9G6jlIm1R+O8d3hclJKKoPUvt
TWrJ3d/hVMaP6hz9Vo06+BLmCuR+PS2tRUk7sp1O6T0hOR1xczEcIY7tXYfQ7ST7cboRMa1tD7ID
hOo84+0XyBsw3K06l5bumfqxrD755ka4tOYozr+vXvoiCw66RLd83Qund/xDWipXj84WRf3WKIR8
UQg9oNYuo8jMXf6RNsI37HByQOQpUWEBuHc5iFGWx1k2GASd9uQW2vwprN5iAjYJogwIJV48aLK4
A4mujpRVZ3SQUnVMaRGY9rIWvuFy4IlBitqCW/VFW4JU8qg2Agw5fql/1FIjOvaDH/+YgyD4XNVz
vr8+d6tLAwjCWOCjMtnly7krGnNss6k2PMP/bDxow/d/93nhVaMZrdzbI59XFFe5R+HtDZ/H4xCZ
LTk0Uf0IrkGnMHQ4TAb5FhUnSHPf8n04RGQTwnSyEZezA3NXSSGQq3q6K9C9r4O//933l9U5iysb
6N5lqeX7hmulD06xkcNfdf1QKPz35y9/P/t8K7fqUOt8vv9qT64h36SvhM4/X5W00eCcuCwBXAmX
C2648eeZo1fat6Vyo5XJTVeWG2dibY+eGxHultifjMCAuIPH9321S8aNV9faLAH2XcoqvCPgybuc
JcoHCwEdfD6a/UEt3jXqbtIPr1/nJeyGgoESEbYuTchNCYngYBskzG+5vYq3jIDMBBoguCZKUJef
9xUynJNZmp6c76foCZEEAOBvGAGZVbwsxdsXcHxI14xJ0ROTdr2+P+otLMTDUBen61bWrqNFGYQq
HSQSdP9cDoSMUqaB1Dc8KZipDuvhw9iHN3LQvQvtcMPzrdoCiUOqVqOqKopwaOOkxwj1YKu3a4jB
tewuUvwaJu0exImqhdrj9cGtbWOOCMh2gHML59Ll4Oh3tNqiZArjForCO8pk17+/to9tgq8F0Uar
tPj9uFeGMV9Ou0+uv26kg2aatzG839fNrA7jzMzy9zOnkiqF1kYG8aRc7TodPsPj9e9vDWP5+9n3
Z7VOglzl+wYPPEiM1cdO39hmy4m+DFYVgK/0hJI2RftPbIxSpLEd0jTTeQgH1q3TSRqCG91xmjPf
TVt7vI/GodvX5fDKDiDcJYYhwFJoM6KzxRa2QGqMNqI75BFm2L3hsYSn4kCS7/oEvlygSyPCAs1p
hrJkipG4vsmyXbAlP7b1fWGBbAgKNTTa2AB/+vpT0ny6/vPFFtT/nyTwQjgzGhvE55dhphUTGBMz
RP1NIeu7hXzUryF3rZr2XTZoNwRisquVs7NT+vwn5IgbW/Cla8AyjsZG8msBeQi3miJrUhcPpu7J
dXmrkc+Cjjo71nn2ya/aw/Xhrs0mH2RH4GsWMPbldkeaSkvjudW8trmN7NNW6P3yNMHFQ3aM7BKP
iBedpkqoh3oWFro3asPOzu19TJueM28VS18mAi7MiB2nUSYnjT2XvCOktLVuKsPPPG1Q8i+0aqoe
muCoCkxpG93ORTn9sfIxfHrDNILLgn6GHQME43Iam0xCci8DBeZTa8hHVBam/b+zoF5agAUe1dfA
0rzw8xSdUvX2331ecA1++98BxPS0juUuzV9JWfN8rpSzKRL8AlyqsSXPJsAbGKfS6qg0PKZP+g8L
guA3jGUBiYNiY1+LtflyKpIwRwnBM5yf9m2o/HX98yu1L3Yb2TPSzBZVSRGJ16PYY1YOWUBf/dy1
XyD5c/SbnvSGGSCCAcHwZM9uBDYkJg3VK8cOjtj38euriPyKZwy5RUi3woRmTFUNXQ3Sq7nOk/Pj
9VGuOQbSnOQIIRdEL1l4mQVOFWV+B2fiCJll/FV5PTKTdDkRKYVqlKAggbzcz8mAmklDSOkN1Abd
ptjYzyt3LJwjYKoN2GKpgQp+ragMjW602fciMjup9hMy5r8cQ3ZTfXarfqtGveLmYEiSaUpYpuyF
OKRU5waMjJXjBZW/L/0bRFmPg/9KCdblBDFV1MCXKJsHjzBl8lTqkj0btqe5fUXFbHg9qAXJUACF
uGuSaVw+l2tShYpWdoWUPWbVl19T9fn6jlqZpAV/yZ1KEwocKcuSnUVWLQA/Lcmn/FHzSbDtc+0v
p98wsbJpL0wIL5Eiy+LAGDBhHCVugHoDBblsGiFwA6C/APjYueQshAWw2zwrQR5kj4gg3Ia+tdMV
epvRsFR28rwRBGzZEvx9OkY+8PA+e5TCQ6QynB3q8eFDq70h3rkYlOD5lWHQJaVts8eu+MWRQv8N
FvrqIZqCO5MOmyAFZNwjlwRWzm16p3h9uEijLYdmeZgs7YqXuyIbaX5GYT57tIwPCCx0G0u2Fs5d
fF/YdaMeZ0UJ9fyjjISw/6TaCDo8GMUpc5BVCm9L/WBED3qwkfpY2YjQ84JHWoqCRAXCRiRlAbyQ
zofHcLgrD1a18fnVzbGAV2EhXFJPy1E7O0qOEmmdGufZYyw99OYM0O5z3EUn2SxhJN/I0a4NxSQ1
R/8wJS8UMy9t1YVSlUEa4BTGndzJEAZscZ+tOAZuUbLMhJ9UH0U6j7oGcBqNNgcpHF2lfahJpEr6
91d7H5Nk2VIe0MhJ6cIwUhk10T7S0sewR8dpl0R7NMT+nYllJs9WpYyMeoozI33s+nQfD092c19T
grhuZOVxcDEOYemTSs6zKmMcfro3bBdUvtEcCa6vW1nbYOeztfyKs6FUdjYmPrJij8PU7YrkN3qs
lCx+RfGNaW8szOoJPbcleAB5ovNRirAFvw8tNfJBAnZbBYjw9OXfIQIhrd39oL18j/6AJ6V0wfy7
sQoeAmG40IGLOn1cNBETkrh1+66sb4LqpG+1/a8uHhzKCMIvDk/MlKEsnobqwOKNOqhg7X1tIUlz
NMyNu2PtyFr/mBFjt4wkiUJWgY0Yqq4TV8gZbHC7rB1Ziw5pAw4jZ8ENXe6PSJXCLKxU5mz8q9US
kI0/1S32gtXJOrMh7EEtc+BFAXL9mCOaYu1iSmrdTtm6IFZGQsOqurAKUGxlMJcjQYCrCHqUDx5p
lt5ZCKfl82cnfHWGlBD6zIjgGbgqZBk9pxRsxfsk+j2qd8VWV9UKqOrShrAk8BDVgO0IR8r2xrTe
ychPAYlWjiGYcOfetr438RvuVoYF6pWuXNq4RRJyWOByGuVL9hmVUKP7Vvh3bXCfU6TszJ+m9b2V
T5K83Wu8XJ5CGHZhVr1csjiVYssPMNuA55nZ4ZRCx506QRF6aFX65rbC+5WduHD9Apbghc8NIuyR
xHAShaRP8qime3wEOP543pnK4bofWnmyXFgRNklrl1HjI07wSFVPnW4t/bYZftROiWip5Dbzz+vW
Vvc9qWBZhkbWgbflchJ7y6yrAuFflFX+KPKTUrwftohjt0wI65SjcYWAGCaK+tghOZcd5PHX9VGs
boWzUQgrA560yVKLg8WT46Tkf+kx6qQQUfS/jfxrGt/l/kbktTUmYZHGye5pAo3TR7mwDmX5o2lu
c3nYuJFWjUA6BNJzKfiKCQZJ6fvJt0e8q4HKzg0EcKidvmUgZzaEgWRp06BjNuNdUdEq3bbY51s0
c2vD4KnK60KFU/dFXJcrSWQDwkgex/BjmqMB9Gl4PVaGMg3JCfqRnsmJhdihHSa1UrIueXSkXRfd
qtWp6D/44xbqZ5kM0ePQzEIyZOHvf8FwJCH3BcalTx6NHgm0UyZ/vL6NV2fq7PvCVZdAyEcD1/L9
8WsffpeKv+321dgyZurMhDBTkZoNxhBPCa/Vfdy9z6K9qp3+3SiEQMps2jYtkLp8nBu0ohQXabU2
2vLFK1NFARDSQosM+UvEgGZOSkYFqnrM7eaoTPK+tO8rdauIsWaFYiy0RjTaAioUvGNmdmbgG031
qLR3lXLSq9sp3DiAK5cKceBzNUYDTSgWG3vJLxWlbGq2br/X9FNCP1Yd/Q6nm+ursmrHAV9BZ8wC
wxIWPpSGaixyum50p3bbyXHRdNrnweQ20rfrltYmDapnmfosIk3QS15eKaAtstjv5PoReVNU3X5E
dLq0ubrhHNcCHfvcjODzqzFX7bAdGJBS7sM4BiaJyqbU7wLtkEzdKQtRAqs0d6q+/rvxCS5zqqVh
nqS5fkznZDeY7zNdRS3w9g1GoDlRkatZXvfLjXf28rIqIzCLmeWq+xHZZqSVxye/fn08yjubij05
F3RdRCN625aoRLT1Y/FFlsm6PPqgNK+PY8VlogRCXndJGxBeCNsONJnmjBbbe0imW8dI9/RQvj4z
cWFC8DdES1oXOZiAafKXHoy/VbB310exsqXBAjggWLjC6GcU9tocqV1ml2H1OMXpqW6y9+pUHXV7
K10knNFFAoRGV5urktvlJQFIZSOa2ztwj6Wjss9nZDPr26ZFW3oLq7ZlSNjCgZ3nbR9jyJ9I68vF
Hhm4D2M2koF39I3jskz/2aX5n0FRDFvQ+DSpiwSqQxTM8JAhlZFL0oM6TIfCkW70CE0vBT2EdIi/
ynK0UZtZGx9vg0WyBRFmgo7L0xOQ2vftep691P9Q6I92KrsDWtib7OKLKxPHdmZHxK3JzhSr9QQb
YTLm+wLR9QbxPWeUXDn5YqX3WgFzMERW8V2fyrdlq+6vb8u1qT03L15PU+X76AXO9Mrvm2lXz1+L
5k4x9pnq0mR53ZZwkJ+XkciByYSzDh0X4QhEyVhFZqdCgFoDoCv11oURNdpdN7I6IHoCeExSJX6R
GLHjyCqcgHWDU7S/0SRpfqdVgb/zAW4e+iS1DrE+JJ+aLNyqq65aBoix9IrxHzGVqqV5QIsbU1k3
p1ptdzV8+LP6OVL0owPcaCvsXtyesHF4QpK5pQOCcEx8dtV2NDgdTU6eIT1CWptNx7JegInmVhuo
4LmWZaNpHoZBKqArDcp6a45NFseyh8Dzbq5/o/jchl+ur9rK1kBSiG2x+PgFu3Z52hpZmZIJ0VWv
mD/789EYNu7C1e8/3yA2nDHg1y6/XxZBpvRjpXiNs6O5v3plR8p/5ujs+8Lvl+s5yDstVTzViXeJ
MrrVVkp4dQS0ciyYAJOOM+EWlOH1zdJJkz05TFx1PyPb+folAGBBToK0Ng9GweGVdjNkGX0Env0w
xZorIfJ+3cDyAXHDKgQLCyKYf8VeSgC0aePrverpaWLtOye79WPjIA3dvTYap9pok109OBRVk+Tb
dcsrvtwmmATvDHhEfgHE6fJEzqVFCXJGdXnYmV8k59DnH99ihPt9IYlaXpGXW0xLfGAJYyh7qdxF
Lu1pt50v+7vQmZ9MLbt5gzEVQmyqn0CxxN2gD44qyYjoeV1jfuy6+FMQyIorZfGHyd5SFVvxa0up
43+2lr+fxZFSE9MGNyZw2fZ/pelfSv1o8uSLnlBny5xmY5OsORtqg4SsZDKpHQt3hGbltgVCavb6
CikpmK1aUhZ9GG7cEmunCckJmpplwNA8AC/HpCKDbfkzpPm51u4cp9nlG2ntdQMOMi8MAn8mOJw6
0I1cLk140ZFFNu7jsduYqC0DgsfRzBkJ11abPb06msNd+/f1Dba2DhCW4mmYIkuVhXWg99pqJ/C4
Xvx9ku9s4EivhF8+u0zA1nRcIcTLkREiD8cawjl20Emws98l/GbplkN7eUFCTgdsw1kIHjEnLIGi
+mkMlsr6YESoIgd3gfONUvQOOof9uNVv93I1sAWQAmQFTDMvvDOv4tJQosn8UCh30X3kv3o3XX5e
OILRkJjKnPP5/J1d7JytmEmknWByQPLi9dH9pQr8gq7aKSczVfrW+ICSeVgr+3r+0AWB21W3inFb
qvLebH8reePq0r1SWntl/Pza3XZpXxifM01FGliD8UFynirD3tXRXZdtVedebmmMLHBs6MXR5RLr
M70z5NWcMEgl+lh1HyrkqhLr8fpAntM5l5fcohZI/z46Y0QaYrqnmMk0xYTAHyD2qo51n5kDBD2a
8Snsovgrs6ztsiL76ExwlHXwoxGIlmS2pFTxd3Na9nda6zT3o2rV74cYnnd39uPoayd19k2rj929
HoWB1+ZddjvHQXZjBHVyU2pIt8kTSjq7MVLbE6EIoEEjn8a7kdjxFMDx4Tbo/NxOfZv+6KsoeERR
YUSjxla+JvMofQ0mQz5aU1h6fZgOD109w09kpugyB3Pi5rGS7KxssvZD0in5DRdP78KaXL6Pi7hH
tVXXnsbY+dQW7Z9okFRXCpdutXSO2vkIv3N4W09T8L0AzXYP3VB3a8MvhIZXX5l/RrlX/k7VSdpv
rMSLaIO8ACef0BjgBKRwlx5ez5h5ZrH3ioTyKO/Sfg8DeeX6Y2Hd1Go/vC4R8nyElpufbuGFukUM
n6wcIXs5M9hd1Yc0PFrRqe4P14e05mTOTIhPRY1u2Dwkv/vBOf4faVfaKyeubX8REvPwFWo8E5wk
J9MXdNJJg5nBYAy//i3y3lOqDCqr0rqdVku5Ypft7e09rjXkYKI/3P78lr0Eri+gPgBGBLgSwYGp
a5wcHxLAUqqYSFVOc/urKXvfjB8SVZYN2V7KH1nChedtbxZJB1kTc48JKFHtO1s3l/MA0xAKOkBe
WdrEhOdFq5PKaOFphBo7NHtLRlK7dinhhS/lLoiAuyKCUzlJA9jtRHNDjX8cEHK11sKWdTJlaMgb
GwV+2gU9XHdhnkXgbcCQJi2qOG5I1O/ssXK/3j7zrWVgHcjfwTNHBk84czQJKk2aeHaoGdR95e6s
fc6sVvk0F8b4YjG1kNyS35nba/toovcQh4Orgq5asW8hHoaEzUVXgW2sbV/HZjprbqrPyFfnc4BG
XNWHgfnmqk2+H+ecYvy+In5WVakf96AAVgnSE9Sl3scaJtHdu+ixP0ydWWHzXScwGj1/t9Bw+zr1
7gzgs3r4dHvD1ueBaBjMAWBMx67BObo2K4qTEJVzY4jMnux1quyaX/9NgH4toGOEpHlrDlHv/LB+
xMbffF5HShivFOANbMFt7DLSK7PFhyg5aXruD24p8UvXGoUNQvOdgR4CdDeKg3SOlRNN8aYhstJv
yZTsSzc/2vrZ6CT5ufVrvjzlwHwB2OdCGyGEqwlQ55hSzmXIwKtsMd+hht9J0sJbMlAhWsYNECas
Cx4IssxUG7PQUdtgBvMfhkz9zNrde+Im5g2RhIMjvOGnVl1a69ngZKHCHjUvDcZZ9hZurgOxCMYn
MFSwGthKkwRYwGqVh0aJrjunBGIGMIr5v/evA3NmiIDRTA4lEF5cXk8W2EjqIpxIUL9OsgGQdfoA
HIwXn19u5kUYmmn9mI4WPh9b3wAvoPRP+zF+bftj1h8Br3z/WpYWCgzvwINYnTzoIZwJw9hlqFfF
s+P6Bdim75WAHsgFPeh3/QI5w+vloJjiZG5f07DRd1Q51rIJxOUFvTa0+D5iT+DXoOywmpchppoS
z8hoqOk0e2aqm35SMfkBpAK7ezJjNp4NRXWAbTDKkGzWJnKRvPAPodSxmILrlaVmo9Oib2nY/2SF
n739xb5dfF3wHNQppzlws2nYZiSw+zP7i0QYuB0A0Ak/bgHJETvSvLxo2wxvT8h9ZZz8zJAFIlsb
tGD8ISRdpsLEQMRINLPSTBz91L0o8ZNqSE9gSV8Ih4+xPIBiYYYWM1liqk0b9DRP3EQPe8jaJxUQ
YOJOG9QAwIaOd0rmgXxCgF8HtleZQaMgvAy8ngGnvo8nosM2WMp7HXtd0KtxF+Bmv0FjNL9gC8pg
ldrDQQExzGvOdHeX1ql7wBSLghLmhHZVYPME3NA/JmNvvbixpZyytEoToFnX8xv37Mn2tVpPThRE
181uGB3wxdfZ/Djq7fhW9nCmRpuM4MqiiqMEtFOnXdU1jiSkXr9TeKOW9nvUd5AAEuODKpvahAHG
ObQMNu16+IovOngtjrgo1VPKwWhyt0mBQBCoIKeC9NZqBH/2iDK3SLKHaP0CEv3OzJX93VdjAWpE
FwvEgCZ9eQYuLGSOWC9JZhBaNhj51ab+w6xUkryZ2GILzw0/camuaEjWA39dcE/YbPcYHbSMEIEI
Sm+qyf+py8o6jlmFlkqkEB6tfCQnMKXr33IzT3dWPMY7EBW1kl+yftNgO4E6ZCHrjlEQMd6K6USN
LjaM0LQOc/MwzYeJHO7fT2epF8DPQEQnBkQzAYhWQW0jRIxbA4ZX1oCiLZslXFNg/C1NDgClROpd
8GHaYpy6RnNYmMYx0HiNuH0zij4Fuj/Gqz8Yeap/mhvgwUxxfWAl145pw/qXzAYPgl97MTvfu97l
1bZRTl9MH9jqrvXHHtFY3w7OEKnxC3lQG0mT5/pFuvq8mHM19Nkx0xaus+qWwAIEQYLuhXaO1EUz
vSSWHqaDJ1GStaVdRGIYAGiKSG2pQprXK6qq0ypviLwToaU/YLLu9patY+YFb2TZLWdhrRO1MAXm
TNEklhZONWxl6nfesKuTPfV2pnr/7V5ab5BKXhpwVulMYMGCAxMYWaFhnwv7VRslS9HW54OJJIwj
oeQNGlmo5PXxZ2Vfpw32K+zUvHxQMySWrYGx19jutT2zC2Py0SNJgNHKa/VE2Wg/ZJOLgnWd6MgM
TtaTNXs9QKU1A7xEU7evrTT5lNgOAeJPP905BYodWJ42hK0o0sMzFN84da7jrrC9JsodNRjZa9ad
h7Y9q0Psz9KR07W1gTATOVJYvEWTBJ+GNvOosJi2kQcGl7FhRxX0oFVjSs5gQ1/xZsPtQAUZ03mi
U6i2qT5M/dRGw3x2sk/unX0u/7tnF99fDNLFC9G63RCDwKWNWBlagCDP+On2fRBbqv5XApwmhOpL
EUdUIpomfOSsaQGv8aEAmR90ZcfVF7VIgkJ5btNiN7bfpkrGNbL1Li01BFwOIOPjCRSUVwX5ykhb
ZQQ6cz7smkEt9pULPAy/A9Q80o9wInSvS3du6g0f0XcGFveeWn4SI8EgOcS1rqB0dfFTFs/jYpOt
PCn1Vs15OHdnxTskxpPh7m9v81pPFovjGqhqAvpUE7uusomm09hBxFS9GIDEU9iP2wI2vKNLAeLg
c47ksoaAkYfWRy9GDe7kzIE3SpRFsgpHCIF0a1CA2gUhiudnnS8FPdo6iItdEuG07AlHrOcVD131
e0kAI3+s6g+392kdlCIRhHNAm+LyiIuufBr3IIUZ1T7simk0/bwpy9EHIXb1s7W95B+bEoAtNd4c
cKfWZx8OpiyYWC/SxuAEvFgbdsnCgOC1thnzmKakN4aQj/oQeEkSap3zEoOn7W61vhL0++ZfqPU0
z7OVx/oQKtoO7ZJTcQDtwe3dXL+mcHyXYSBkI5cGNsHKWmbJzdHN+xBhF8tBzBmAkLk3XwdZU+6G
ubiWtLyFF4tpxrmvZ4P0oad/1ua9lT5S/qZXBys9ujndtfaR9A9FKUuOrTX+WqxwWMpkDyW1IBaA
PfO5TG3rYSqH4Xx7GzekoMvhd6ch+oLgIl8vTtVSMFhpKHHFIB6dsy9lsrstYG0dMIx6IUCwcGXS
8RlsFEM45QpwrBp0zBJWlW9KmY+HPDZkvfnrW7ZU7VQ0TaKhC8QugqFwXUXLc8wYhPFb/KaVgTsd
88CsAqM6dqMkLtzYvAVYFglFgJIDX0bYPMI7xGlOrod1/5S1x9S7f++Q7DPgM+KxcpHwuz6cZszL
2jEbPRzpU5YdPCfQ6GGSmO/NRWAUGtuGku4KRUBHoseuyhQutb5DIDvIIhfZ9/XrRZCuGSm1l/zC
9LE0v5jW+20F2zAE2KQ/v1/YpJ5pGEnGMHk4FkSNxq6nz5rTuZU/qMxoffCekZdKU1tJTm7DliLl
B9hfuF6AexefVaXWkrmCexFO6qnNHkt958gaBSQixIeVJmpNLTvWwrzwVWCH6r4mcyJlIoTbMtGy
r7wSIgz+mH9n2bnLJTq8IQFtaPrCoYB/IUN+ffxuUSm10VZzmKvU3FVFfq70rvBtq3u7rQebgjDZ
sDjeAP4R3e5cLxQvy6c5dIFfBHDsR5aUKAdNtsxn21C4BeUFpUIdCVPcmusVDRaSUXFHsSLC9+78
RtG5pZPq2Uwbn3v726taB1qI4MCkibohSgur1EUap3SsDa8GtHjmJ8a/VvzK+6/2cCZ1HDjS3sT1
Jl6JE8vGbCBzXbYQN8zf7eJc18xHg+LtJclkCDo3TxUvLF2p0aH9XFQnc/yYGl9ui1jbnOtlCDaH
cwtZxDSuI8U6j0CBpPxuo3ktQNCBzNbaHkwrTTSx7Ej7Q6xWkod5/W7C8CPliGLub0xmwb+ZdWZn
ZlmTyOGj6k9WekoSY/STxsGoaXG/s3EtTfBxzD7mlHUtiYg97h03e0ktaa58Q5UBx4WU5pKDW0Oc
sQHlyoQ4aTSVu9qNGH21sgDQDi19nZK32wqwoWPoSkDmEUNOmGcRMc2HitKhTR0SAZsBfK0PHTCt
HZlp29AyJL5QM4GDgxqA2FVtsnSgJoqwUW+cQZR5+oslXHxd0GFVoznNNHwd9cZXdGq+aLXygi5R
Wflq61h0z1SR8trCraoAZ1rzUSORlh559pgU56zK/FxB982ukzWiy4QJdz9tmTE4VEWAZX5DC5c6
K75eAP8A/AWm9Sumst7NTT24WJywiU3tjbViY3E5s8HykfggFg+IbJBmWxEQjCxTaKjRCHe1BKhU
grItiQq7y9+arO0eHGXQJDq9JQXj4CD+AiQ2ovllrRdxCGlQqTGtmEQW2kg4wDu/3lY42fcFT302
4r6sCMmiUldf9fJbX+ifb0vYOo3LFQj7pNYGR9M4VpCUZzU7NeqR1BKXfPnEdZrcAfuXiWaUTZQ0
h5GWlwwH3vXAxAZbXu4vA3M2aXyTyhqQt3fsj7Dl7y9OxLUUJD4ItFm1R5DxusH0z+0N27oul6sR
jhwdsc4IHEESxcpHbu0W7i7Pq/yyyXYI3HyiSFputhYEbhx0q8CRApe8IE+PJ61C2J5G8cP0rZBZ
GtnXBQXT1b4mecHSyFBM/6VpZc7s1tlf/npBvfq5nEbNw68nA3ylYa/X33P1nSWhDCF7S48vBS3H
dnHus1lhPG8RFI7KP+5BKSQhjWyjhNA/UyqHZCa+XxmAjQvs/W2t2vr5yHyiaI2hp7UD69SVNQEs
NY1m6uwMzDZV1PFnIzveFrN1HIj9kZ4BggVcGUGZxilBWRnt+FHmHj3vQVM/GNp4VHQDoF4/b4va
uCcoQiCLDM010DErbFid8TGNjSmJqsby03g8gEHgQeX0TQP7ApqbzmXeyfjONnbRXJgG0TgKWpNV
FlmLK7VtPS8BbPNO+eFS9Neebq9qQw3QX4kFLbPgcDKExzIv3V4hSJ5EmpW8lcZZw7zY3RLQxYn6
AdykhRdLuJGGoYzAQKqTKCYPyYPHJcZ4vUXwi0CPgdZHQECvWJZ1TlzFNpUhajQbtEu8DVyXfUr0
UmK2tioJOAfUR52lZwmB2fWFtGaVqR1PWETQfxMDCSbV9m7/D3Ge+ibsEo4OoDnoZSTc6/NBQIay
EkCVQZO06t8uBjxopjWyqHLmU1dXYZqW+9sHtJF8XGTYC63eMuEi1lldfXLAY8NZVFSg71B8QutA
a051XftF1QdDVYNz3vU5cXyzlEE//k6iXr+mmLEz8c+SfVqI7a731XPNvjWRMo7c3n7mJN3lnbvT
7OpAWPZgp0Pte13tt4axB6Y/95MO2Ve7VPZmTnynaX41xMT/Xd21LZPc+C3VQoc+MupLHXLVOKTQ
qQRnRNtHCXCLg9LKrMc0ddG6HneywvByCVabAAOGRB/i8FULTuYaBUWZj0aZsasxUDfMh0Lbsenr
7aPe0iZYEqDHLv0SK/CH1B0KomQ6BV8IP9eF9kFTCgn4w9amYcgItULkFGAshRJ36rBOtdOyR1i8
15zMZxS007VEZbfWcSlE0Bk3dTrklIo+8oonpj/LYPvW+d2lkQPngJY7XHixY0xRew2VZ32I4gWH
Lv3Fi9SfyXttAoBZfdUKsA3ICvebK7oQKTz3JaanpkbVhshoNEyPa59KYzjcf/iXqxIesD4v45oU
WJU6P2vWQ9UF/+n7tnDyTTyYsZ3h+0n1qzT+aWTg4ZtbhCwobiP6z1fcij0uKTXVnEXMHYOsyHfV
/QMNOHecN9Kt8E9VcdivKFSrtTH2C4D3Vy+I679oOHFQkcbwIt7cFbScRrv/azixM3IqMUfYdwMi
YvZUFvFbamTvuSbjJdx8teA6oPtumaNdDRmRxLRTWqLjxM6PHrjB0xcA6Pt5YoJCMNmT/lvediez
k7hlW0eFpgQ4f8h94H9C6mq0nVRTMxVN10WYvvPp9X5Nu/z8Iv7CNwarl5YN3oz7ifa+/h1t+be/
v2XD4KuA4g0xircqV/QeeJiNGZdR7z6TAVl+C6R+k6SZe/NoLqUIDgUYJwZt0rBJsTsV74Vimucy
TqxPbdspL/WsVYB/4bFP5vQbsEDSUDemUvIbts7pYnpAbPgyK7uZ+9keotxkfnGwFFkTz/ZO/hlP
EGyCy5zaSQpMD9T2LtN3unuU6pq+KJPwdiILh6Q83k/MO4mLiHN3MgqvoxFhaEPTK98G6EcbZ/uU
f+nixzk5avFXZn+PmwwljtPoZoGWfXTZ24wGKQ25moICrNL8lxf8XI6d37TPJpM4wRv7cPkbRdxK
6tast4eeRg3dg+y5dk69jEpTJkJ4E9PCKBubMxoNxRekdI0286n6dvfFuFqGoLIOJlvSzsAyrOoV
kS+I3H1WSZ6pdZwF1wGlSIzGI6DDf1xfbmWaMgbyPhqpZTq+TKWqhEAARtHQG4sgm2tjx5nyNpVF
d7q9uK0LeSVZeCD1xlMsuyc0csosaM2T2bx4Vb9PC93PzMjpD3kTzenX21I3riBoHvEuAzjVWbp/
r5ebFm1XaRaEmpgp6jDO+vP29zc8S4ApA1YMwGJwZS3BVo4MtlIf9CbKChqQ9js1bEBKHRj5j3KE
daCx2x0TzWgi0zyotl/aT8Q7akQShW0pOeJhIJpgLBDPmqDkjQH+i7Ydm6gbgr45F/M+bve3N2xL
/xBva6CJQzQCVpnrA1Ewq9vRGH18hQ1qL7DM12HOdrz7nNZnIlP2rdO/FCY8lHGmFursQpg5+Q2w
m2VTh+v8CEgILhYjnL45kTwhA76vNa9e+W0CDDH9SUFTYVoSv39Lz9A9ACwdRDCLf3O9bV6HHoLY
U2lkpO8OAYABCi8YTTK6f24fz9aOYdQNE1BLU/lKn/WGc3fklEYg9vD9IZcBIG18Hxl2KBhwnVBF
0oQdy0vVnGsvmyL2VdceiYy9YfPzSB+BcQvAWKaYRchxVuDxrKeoeErt74755e7dQdJ+ya2i+Rdj
I4s+XHhGpIdD1mQeBzPMl5Zk/jT/jQC0Y2NeBAV3JHauBXA8v6426zxiZhEoyp5TWYZV24i+fgMg
Ir8OBxIO87UIVytsXlIbk9KDp4GKtvvYxvSLkbYvnDmBQ5hPh+4pnhQflatHtXJ/TsjIuBwubT2D
qtAL9MJ+IGX3szHtCAPh93ufl7/PFHyaFMgm6GcxWGQiCaQ2jS9rydnSEZQvly5i2Dgkm643wOwd
m/NmYpGjOH6OntE+l5ziogaCy4Qy6e+xUbQVrfIAWQswy6FTWGTPsxZMVvsR3A+ntu19J83RS0f5
7rZeblgHCMToswb0C7QbCXtGdcytecD8i+JusHd0mH+MbusEpMvPnI7/3ha2tX+/h+zBJ+6gPiso
UKI3aT7YSAk6fjc93Uv+uLQUYx34MKpkiAPEF9WIrSYzqTtEoGSussOo7ExZqL61XbquAjAPrInL
RbvWAMNoerfUChZNkxY6KRgsQP3M5+IDr2XZv01RSGtiqkTVke0QLnRGFZfac8mizMy+tjPZ9Vnx
yeXuqR9kKKqb54J3G81MDsiLRNOaIJ8GcL6ZRbQp/H2Df90+9y0HDlTvmGBBRhthmxi/eyYMQDyM
Y5TXpuarw/jM1fZZM5ITGtnnM3q/D0zLX6zMOE5F+RdmAaP3mKkC8jTSqILfmtfFiLLhwCNTf7Wt
D1lwe3Ebng+GKZCNRDoSMjzBsmOITe3KcRojqnR+nb6rZhhnklz61gHB5cZgLqz4MmN8rXasoxWY
l2AWkt7e/VCQh729hi1du/y+4Fo1M5IuHqY+EVdn57kvo6rP38ecffJQdLwtanMp6EZHyz/GmdDB
e72UuhkKgO5lI9Do3ll+0mV0wpvHgQzqUnpYCO0FG0NijasY+8cNHZ707tEg4UD/QqGWJO3/iRDf
GdCWdd6UQ0TlZb6Zlr4rUamt40DXJ/Dnlv5m6JSwR5OyEDbaEyiKD275Mukv43BSJVHV1kYtRKCw
MItHtbr0uT1w3g9TNOivevtKybGTdbFsnTWsPHCysV0L/Nj1OrRuamtiUVBokDeAZfOPt1Vpqz6C
8An2eElqA8RDcG25QVVgRLRqNDtt+XVEL+OuMJ3kmJDW8NV+rvZI2E4P/ZzbuxFkC7uy6trXjnua
5P5sLBT8LugEAvAoWo5+l1IuvLuqMSZASwGwUpuQHPJ6v+z2t9e6HLngGFxJEIwYH+jo2hwS2u5A
uyBRPsbaUw4XZ/DL/GlUJQvamPFCy+bFigQVTAH16QB1D/BqCQ366YtaGgcHU7p5DDaeQwyctXr6
kPTTYaiSoDX2JKVBYsdAWDgmjB+rIqpVWel641ogioH/7KLKh2lLwdI6blWbRG3wIoK0uHTqU29/
bWPgyPLi8+3d3jpPeOnoU8PbC6ptQRL0SrVKMwa2RscCq9ybRIbKtnH7sBQNk09gPF/j7aeegXFA
B75KorhBqz8Xyova1ZJT3FgGiOiWm4GIBvRtwjJGg8JZokjM8+y98Gv29e5duvq8oJMZr5zMKQhD
g0oS0GMNJKf7BcDZwmz64nKvmgg6zrhFaq+PADibAXn9P35+0beLW+tkk0HaBp9P0slXQ2bJiJO2
9v/y9wv7XzQ2cZoi7iMyu/70bc5klZ0NLUKFFt3I6EHEYyoesGoiRTUCmQEjSwF3AX/z2HNJJnpT
hIZhG3vps0fker1JEzfqccoR9HUNOVawq/O4r/8CbAZlZviHAPwFG6CYhZ0IcYhFEh61VoB5ftkw
+tY5XH5ecJ8SYEhNs6eMkZbs6ir4m2uGoicQnpbugxXCTMGcQR31HA5m3+w0/JH4G1tHAIwcACAC
xQYZBOEInLSe0XFk8ahiQZ/4tAzm+zEHMJOGrJoD+M4lgyOIYCmPc2eckZ6wNH+PsdP7vT4bgTMY
ohZThMaQay1ibmIOzO55pPNgUPwslWjpYmqE5xFDZwAccBH/Ychu0YCLq4yQ0M54gROOk+cZye/G
6AKDPLv1Y4ahppxL6lAbL9GVOGG7kC+eOY3jERc7+KG+U+Y39t/sGDDM8QhjqmE1ylSwjqnWDBF9
cZjLo4w9eMOfwIQZbhuGpTzERcL73rMKg6dViwPnmvKIxKFzylOX/tJBaQyOSVcB1OBUJo/JXNv7
OW/TuyMapNkQz0A6YJNW2cLcU4yYL7makfwCIC237u83vBYgHFE59L0FwHIkg14n/THl53ufJnze
xVQ5svd4nER4r0rT4H3mCGOcEWPk5hfdkmj08vuuNfpagBAnDay0xhjQ3ZHZHTjbd1nI9ePfrMGG
h740mq1ykiNJW7fvXBbl7UuihDK4qq0VIE2POAk4agBYFLx/xbT6sWRgHStN8sQZUDHgrhPkzbgk
w70hSPutyiYGf2BmBPPedeh0tDo6RKVa752SHFX84ZMsIbN+RUB6jGaoJf0JU+MI7gKQOEkFlK8+
6kMboz66KksuyQQI7kKf6WplFgYEjADQdGM/NSRK9TuoE7QKfgIS3BYGS4B1KYhgSZ92gwcRWZ3u
J+u1sT4V9F9r/FpOJ9Uc/KRv/Qn42g0t/GHqdlPc7Yv7+0XgsaDNQkO2dinjC48BElCVMrmNGyrt
6LtuG9iWpKFjQyMQ0QIC3f5t30SnRXcGyoehd0K9MXxj6PZVrX+wimp39wVCWgtNtPBbMOAmLkQd
B89sitYJAecZaGUbFFw2gLyhEwidAc6FhgQ8AiJMrBm7NI29zA1Lu/Hr0ggKVVK525KAxBzMGCZl
0PEn3B6DeKOqaMRbZqmX+QJ2v6WH6/7n+4Ihc5Q6tjyWeaE5BT3I7L7cfwaXnxeUiagOG6cenx/B
F1xWAQER+l9IALgfGmXRcAhrf+1btEk/NgUQS8KuBNd6icYz2VDh5hFcSFjU+cJ76bqpHlsdEtLq
df6MMPv2AtbOEd5YIIICmATlM4QJ159v9YZWbpzi8132PJlK7rfEY76t2P8Qdzh1nnIG0Nhf7Nql
UGHX0ByLAdYu90LeAuBXUYNK1mK+dckvJQi71ud6N3kWJMzFIckCQs/kfrcVNZhlXk1HULIwC13v
HE+znFKU8EPwKfiWio7XuxMNOBcYY6BTamA/d8U3xajhHQ2xE45BzT/1ycfbJ7/2U68/L5j7xhpn
S2f4fAXsD2C4pNahac+5e/9ZY4QMI/cLugWYi4QrThLDKEazjEO1xjDsi1W9317Gxv24+r6gwPVc
oQET2b1wNgKvPRj3x4eIaNAai1QPEjurtjKzmvESzV0cOvxD5pfZ6+2fv6GoV58XtidLkMWoGD4P
hJRh8N15Z9zvjV5JEDaoYFZhzgMkoMl+2Bf397pjf+A2INcAZcXg0fU1YMiUZZXTx3jnVP9s5jLi
mA01RTkVXuIyuwWUM+GauURR44p3Cuxf1flVAlahuopob/ioDkmcxU1Z6CFYXlPUIsWmNM0mBfCx
Rri73g86fLOMj0z/psjaYbY0Fo/2/0sRExo6GHBGWkLK7JY7m3koR//FkeM9wqWDbUckIthXjoZ/
MLKPcbizyyFw+z64rbTbK/jzfcG6Tk1qqanLYiCQpH7yaMx/8UCA1QEBFKizFvUSIlDMpSg5Q3t/
WCnvbvpOdrd//9alu/i8K0QfJjVpPOYw3Rp/LKwfifVDVyTe9NYWoaqBvCQaedESIWwRsEsbarAm
Box7fdBm9TmptU+3V7EYaMFfX8B+kfPB0w3IveUnXHgGeuG0epV6XtjmGGeZnSQoQQJs1d7R0ZMD
eitLybFvXQ88Q8gpIubHH+FUuDVYCdOwJk0xAzrmoAzPAZ8StanE7dxc2R9BYm1oLnkxMA5BCvmg
j69pTXdG3wBI1QuVWGbgt1flWb+hITCKJKxKt5V6MjUos9Hv7T07FfPj5Py8fVRb2gAfGgVmcGCh
SVJQuDZOBmBNwombiwwZG79Bf+ttCRtbZqFYB4h7pEnXffZDbGSqUtR2aLhvWXtqAe6Ypl8zhfhW
LRG1sRiIAqfLgma5MH1c61095G7SVcwOh2dX/2gN326vZOM8UD3FVqEtzQYYlXhzWldJst+MK4a2
I+U/ZVU/uGPkMRkZ1m81Ei4QoI2Xx1FD5yokXi9EB/NN4TajHXJWT341Z495Wj0Mtr1Lc/6Dj6MK
9iXjTbfG3WhX+/uXielA5PDchc5OnKBKqmLSSZ86IePVQ2qe0hevPiSld78dAlUe0s+L+7XOD2tW
a3ZDDTGDdkz2wyDRhY0y68Jr+Of7gjKUOhhy7Bj8OADb8dUuAQXPzqLnERRj00Pd4tICMtPUz55y
ur1/Gzb8SvByIS6s30ztOos7LEwJbe8zWsnGz7cFbNyoKwGCY4OcGEhcDQjgwxSoOVpXkaBKG+Kj
xRH//em2tI1LBYhttM6ZsK9rht/M7uJUs3GpFBLayveWyHKeW8sBEMFCKbNwrIppj6ribo1hQAVg
ZbbfxG9WMvqWxQ9aUR3yvD3cXs7W6VxKE9Qiz2K3R2CphImuDX6RYFY5yR8BbCrZti058AoXSHpY
vlV6r6zSWC2ADh023XweGvpEMLWcF7IK+9bmAVgBs2ULIYghAi61njHOSYfl6ASUNhh6DJEKGUFr
0pP7wyV0fCPNBacBMblokxR7zAtqKsBCMVtk3ILck5jXjR0DKhnwTzDdi35pc/n7i3szeIVDarP0
wgQX1fOraa/JKJ43dPlKhHD4TtXqFmkqZHVeUxugzhLd2vg80E+WcW7UitagGurcKuZQu24I9L1z
Vzf7skwlOcLlzRdeBpTsUOyCe4WGdfEUZrifnKUIajxTCTzzrbFfa/tgeJhd+h7TFyqFAN5a06XA
5e8vToXUM/dMAwL7rzQpArwDEr3aOHYPTB0LHiyweVel2gTBfqP2FWbugXehnLzcV4yPt+/81hpQ
KARPDmpt6HUTHCk2ZmM1GgZmxh9mB70fEoO/cQcBpwZfF14HRqvFnkdEfuWc9FoS8a4ygqF3/Tbl
p4b9VAwwvw3W/On+5SyZ/AXIGiPkYuWg1TjlaBtKo9F9BMuVjFh7a7dgIRdyCACSIIK+PnEUhgk3
hy6NHOcX7zPfk/z8rQO//L6QWJjiskxY3KRR3rApsKdmR2K2V3tTRsEnEyR4UXUFMIK2xEJQHOyL
oCwCyiSBxwbGOXBJkWkDc6ltLz1p15ulz7ZLHArEiJonB+o0T2XengZu7EpXfyoqp/BREtsBe7n1
wcUYpZqHbOyECfTbKvE7GyrahYvfIQYmWZIMxsziJDIdhYbUyK163xj6q+fFwAsurHyPwkPzaHI4
4m5vfS0Su3+cgSDrN92k/1RbGYbvlqG6/EGCFrULs5pTY2PweB2A/Oz3xSfgFydJpC/ISWj3H2dJ
cLbR6r+AV6NsroGcDo1Dy0W9sFU1PMrKsXExPJw8qNC+o8XId7T2I8ekum82jB6dsW4CzW0TcIx5
ja/XBKS/w8D8tiv5TqVNuyPJQHYIas1dlpHiEcWl7uCZskGt5alZHRgi5KW1111XYfosw4Q2wG2j
2h1frWL8ADq5MLHynec1kuTR5j24ELVc+Itt0Vhi50qfpVHrGPB23lM0xcW55CZsWY0lT4+yPDpi
0Dd4LcSZZjUZ6RyHtNIDqzjVleyhkEkQHm8l5lYMVoY4ZEPEpn3mfr59h2TfF7Sn7/IsLWx8X/1V
ZjuLSV4J2ecFr31SbQBXdvh8FSNlHpiNJJ7aUqjLAxAskU0zVS1dLQ5H+5EWE/gU4yDPXgtTBsmw
9dxh/BsJVfSNos6wLPRCnao4a0rdjePQip8V7zxq2c4dNPAaA5BXBp2wKQsahdkSpFrR3Hktixhc
RQ7aVLCo9NlLMavTvDb9BAYJba/fz5myILovNOBo1QS5j7CDTVuoHkylEgKcZ99k5b4x4y9prfwc
k/Z4W9c2DwvRFNB+PYANiUk4wtqhAocRctOUBEbypNNprydPBQZT/5sg4dKMFgAMjRmC9OKBYJi5
6M+11QOvW2J7t2yMh65T9K+j6XE1AtSY/Wh6DIndWUnPTZk9g3LzRKdEUpbdiuoRIv6RIyjEOCBE
iUEMj6KH9ynNyftIMNE06N7eKOdnhehBDcKdmhqHXlWPvVF+vb2fWwqJc3PAAIbTW1EYJJZSVKg2
wP/OmV81o680uT8qbwXSc5XEbf2d7RXfiEthwmJrm/e1PtlxmFSgJCpMM8FT7vxsMnd4MGJGjm3T
24HREjVQDA2jYxWAg05et5gvaJSvsx6M4Ghz2TuTXv8kqfNF0cpHN7bxIs/0Kbb10vemQn+yNBS5
wTeTHfpCsXymYo69xpBPoMBP8K2593Yl/AcgwFfJBzvP43NDO++xnCo78Erg/GD82guqnManTo0H
OD1m/JJWGWAvJs179JLyvcl59zijwWkHjIDsOHLTDXKej+e2MuuXyWZ0H1e9HrilHT93efEvH8hh
IMNQ+tZYdoGa2exF6WkTdPnk+GBXif2pov1ZH1CoQHu3OfH/Ie3KeiTFme0vssRueAVyqa2Tql5r
XlCvYLMYzM6vv4eR7nSmEyWq+jSteekWkbbDdjjixDl+kT/w2eshSz6ZgYhROUwcnuyElRTHrGff
JtKmIbTq8IOd+QdCJekXbCKnGJx4+3m2PL9vhvRgzQXaZ81x+GMzdwhvu9DVRQAyRKDIwMQFCIaG
HN/lmZYMFitmdDdHMZ8+54X1EboO+9smrnbjpQk1q8uRKLc7By8SO330yi/ECXL287aJq42gmFDi
OxbXkg9CS0CfAr7C5leXdiEF5xP7xiy6cYitDgfHP1LUuHeuHr0UXAex1jZJJHSQLZT3xvSnjf+8
YzxnNpRbrQIk3zZFl0TtSMJiAonw8EPIym/6h9HcglivDmhpKcOLAd1X6gvOAP7cpWDgjCArEybG
P0Nh7Gstfse0gYgdfecL6dAVxRiUM1zIU+LydHVySMY7G1KVJt24ydaGcm7EvPTmOWGp1XIYkUUS
gBjsR8PG79qY3t1eni0zyvIQ1s+VVi/pNPfzlEVi/lBs1SbXTXigxV2Ikq8Y+XqEyWgHRx6yr3oe
TKQ76mPP/ertAPuFDRXIQqTTFty4evlbJkrr1ELh2DmM9pdS/+f2VF3FFsvnHbxJ0b+kg91o2bln
8Vk1ELBOdATjmLwPpgeBbGbesykNtcHaCPpXpwwArAUk7aG8oyw+ChigCIkdctL0Vyf9FdNjukXI
dzUaF80meFSAoAkptSuaphpiI5wTF1F/71vz8z7ojY35WhsE8J5g+8O75RpoZMa4xLoWl4BLoqH/
BxxwRffx9pKsHvlnJlTvdYH6afSZnPI8ELNfZW99WyyH8dn3lyGeLbk1oZrObHwfnKsPInrHj4cr
Lb2wy7NXua+WzT2ZXoxFZmnnzzl9Iq7cmCD9apmXEaD10UEJF0k6tRdtjhsDhWmciNYIiRloqpd7
lGHje7ezUJdMBpTaXUh5AjFQBaLg077UDHmAVCYPbL1iP7Wq1UOTFd7OnrNs8kntbXWXrd54Zz9R
ecCZfWmUsslx43n1TzDKtLu6m54p0Z/mWgas7Dae7atOc2ZPmXdHG+NZz1gSUZbuLDcN2PDz9squ
jmgh2UAQgp4oVazDqDhxqhQnheN8nTwtaIsHG80mc/UCbq/bptY2GYguNejVIUl21dSVopTdpobE
+maHmIWWsUuq3TtMIBeto3MM3W8qz0Fd69YIOiFyaiqe3k1QcTk4/RgfyqbeSnYsS30RmOMJAuY4
eCCODSSRlHMvd6FG1Ao00+vd9DHzCtvvRPJtLtlHBF6/5YyH6ujqW4z3q1aR+AUMecHWqu/TEi2l
0Chq9VPVpbtEO/By9O36C4939fwwg+bx9nyueAdUSlwUM8B7gENeuUdsN05ILzztFIs/SQnyAxb7
Azo3TfpQg0jstrHFma9mFOQRCyh5uRkVZ4+1CeJBvIRwSDnED9TEs3hifb6XOoinLMLB1kntnVU4
zLc43VL8WfFOVKGXBAPm9bqyD0JGOWQJ10+93gaa8U3KlzglG0O8rurDa/BsxCGHnN8121DCq9Rj
ja6fXOM5nQ2/G+4NoflJv+c0TOIdrgUv+3F7Xv/1emViAVdCl9FS+nDQOX15NbQxHql5XtsnS2T1
DjpdoLU1SbpjdasdC60xw67QP2dzISEyLufm0LdtGcxz2/x2pTuGDhP6B69Kpe9VtPMzzWkPhkzl
a2827cdSytk36yl7Gmo0eSHYNF6Mei73eoK7QpsKOGo9smc5Oa/jVBfHkY5GoGldv8fzsggoeEny
UORM7ByppXsyZ+OuqdHi6IPgIwlGHCWneCbOx05Cd7fWqy2s0srSozkX7epLZROKSMpW5hpvbHSU
I5sFMDb53Xdo+thIWmyZUG7/lDQ9LbSlhOY9mfpL3r4IdyP5t3JXoD8NvAF4UyL5rcZ8Fmeoe9Us
PrGx/ocTCK+4lB1vu9LKFX3hScvfnwUZSWtqaWO19gkKmGGj71PoK4PZDO/+23bWpgvXBP4DYcnC
CnRpJ+8sT4xSd0+2exT6g0AkkO5vm1gZCkChf00sJ+3ZUCpch0UuYILovgkEwHifTnfk1zuM4DhZ
JC+XmrbqWXOVQSu4d09u9tHSj7wORIZNtCVWtXJyAvD214ziXW2dzp2Ww0xuFyHyNLr5Ox3CsT5V
1eQX9SsIx26P67rmBf3Hc4vKkZIbhIhGtO4pzr1gbt2AcqD7YrZrPeHHxYMx7U1kxwz9x1jsOufu
tvk19wCxOEjaESgCLaK4x1jTpDJI7p5qZj+MtfMQs+bT4G4hMddOawubCVynqLNe97CkcrIyStDv
k9Ui8EYwwzU+SXHjEuE76Xcjuy8t298Un1sd3plZ49I1C2hTymyQ7omKT7088DTwtroYt0wojslm
Rlg31+jOScRPc8p+9CPbjcVW1mZtk51PoOKYkAIUVE8wgeb4VeTHeknTaYfB3L3dH9CJgEwa4BCg
WVAiB8rQKFJNBj2BcsOvjJeefcrdLRaxtbGYKPBraDiGXLa6lzVceDQdAbmyenNXTl5gzkZQFd8b
tjEaa9US6E3AWYnXM26ly/W3hdmVXEvQWwGhs/3IXRpU89x/NgsPvW8Ok9+oxcg+1rXJb0c27G1o
xBx5WXsHSKOlgLl5OqguCDHvB1bWd2VSVUFnUr6r7DS75zIv7x2GeuxALCOYwQL7ajtiDJy60nzA
/oawGxtnz2vXBtu2NpSJL2wuX1poo//muagfRjt398iJZfumsvA6oeDla7rYfUwZmULbZXLPBR0/
6DNnd5PHcYs3HfvQTsD+oiVC+FXjkCcuuy0+oLVHJMTbATVFehXeoCIXwQbQzKXjIVfgzjrI5cGp
fwwgo5OCY4AfiRT3TW7fCcYPsY5uwcm7c0i762j8Nc+tw223XL2R8bb6N/l2re8wlKbWmyJHajnV
QQ7A869NswUQXtvIC58X2PZR79YN5awgrawTqzSARrYXFqeq3tedNfoz0d9xJYO5HPlq0G0B0Kag
hNN2rFyGbvtTS4unTjf3epZ/cOata3nlgfMvtc//+75yLVuzJDMh2GX18BnEvlbzKB0wtTb31fw8
FPvbC7S60cA4iFMDDIeo2VxuNJGNg4MQ1jn1HIIExbEQ3+Gh/qC/3Laz5ggIZZYuEUSXV7leQGwk
543lnGZbBKn+j/d22VXcxwvufcEfoddXLZIWdsf51CXuKQ0ktDC9zZfgmp9ZIP6EYiiEqdBNfDlV
RdyhmCxSXLlAUWQhz46a+47VODexrNZZRGZ6kFm1FhON/pxB+EwLYv6YfHv7UkAjCFsF/EvXiVc7
55M1c42epP1C4ojv3v55tFsupXH8uQpcB4PhjuobuC+YHJ0M3emTf9vCcvgrjznQ74AoEIh9sGqo
YX4vW8pRko9PECUJqr7/hfjoTjSub6Z4Mcmq3ViVLXvKhmz7QoNeHKq6JO8+mNI6lEl3TAxU72Lv
XrTtRhH5GsUETz4fn3KXy9hLTCKn+BS3lQRfiK4/xyn9bQlSHppJensmc+nHeiJCjco/PSlfoVqf
HGc62SdhpuPn2/NtGGunxPnJp5S5qKXpyb+wFq832UNdcWdvuCw/5EP8FdWCea+hUMiJNJ9Gk9T7
eTLju7brq90c286+TBu5c+26CWe9r/2uyvDesOyfJmqhh3yqk/typl3YxqjDEiMudug/sHYpK3T0
sHs90kqSwFbleK/2ICgUVbwiTBuBQiqilUNONbarpg4y8G0uw9oAUW5e61DbylGcLb2+f8jZyO68
1huFL10Ad2kM6nSAdWTQs8nel5Uo79vE9PYWm6f9WI85Os/t0icj+vEadKofMgE3TngzHLWUUx+p
+vmzO1GEBf2QHaAnbB+5rseBo6EqOzSt9mJR1E9m5GjB4uTTSps+aHFi3EET+nOBf/Wh6b1yN9N5
PjSF9Uqd/MecWXRvjMSBlh9/tLTikOMFsSO1WZxY6daHYRjzwKyH0h8rE0oHc9I/sokTMH3kU5CD
qMV3u2R6gb5R6ld5IgNZ8Th06Iy/QJFkB23NLoQanfhsl6kMO11oYeeI/IAeBCuA3usYAJ/efkB7
mnOA/o+z61ywu4PjcQyZBBzZ6atPXuYOuj/jJt7hhVoYwdB2ToBSKArjTYV6UcKSJ5pVLKzZOPsj
MO9+bs6/6wn68rLTtd0gjBo4d9n6ZYbgDBCb7kNfCm1njVMeTmaa74zC6h+agelomup6/Mj4n046
xueY9/q9J+ngBdCl7r+3ZaLbYUlMoKUh+OC1WenrCF/3kGf4U/T96IPUsviTdOS7Mcjyac4RHLZe
yV66iYDMvRuGACgeivdFRYEOrLwX19un+v0QfxxL14tSUjiH2W5j/NaJPlSl3YVJUgMDDK2ENhTd
bD9mJSueilSbg76rPH9qqjY0yqL6nBq0jmY3hzPClco7MP0yXxtGDQ9EhhBQB9qXEmmgDt9Tfa8x
DShJmb1aefuHSll8cLvODFDiMv5YdeLurSJJDuhHHh49brphB37o/WiJKszbcvLBn9ec8hpgVWIk
1b6sm/6eQbgXQj9zU+6cpiMhxXn50NiDc4/yKwY6FizMtfz3IOPu0A8peyacsQAynMlnwxn01vd4
j6R4kvTaHRXZdCgqWftmoqf3Oife0dBaO6BzmkJnQXcPotHHUOhDv6sraQF61cTBXA7pHTOb6tDP
f/rOCFL4bYOCbWiCguEdlwPqlvYie6RdEzppQ08HR4j4JByxCO51td+U6R7/+I+I20dHbgkarZ2N
CwBsYcMB5Zz6VBmTzpQJyM1P9egdzRpYVzE2RyFjnArGFsJ1LYzCcbPgwLBhr5iixWS6Al3c8SlN
QqxKtQWSXP0+sty2DXIPkNspV08nuVFyBvhcYUGGT+rPzVRuJfBX4qiFjwFZRqS1ruUwaQn2Za9h
DtSxDxp4yfiODG/PjlyYUOIo4MoyYk8w0Ym9Wxq+AQGu8s1QRqSbKN5ZuC4hM4Dr8TJYy3GJ6GYK
2U0PDFL3km+EAStLgQVeMHhLgwNc+fLzvYGX2ZTZUPV0Ayd03owjxa8HEAFYP7TnALytvpo0fa4K
d+YRKxp/oEhsT59uhw1rA8AzCThY1OExBmV+Cp2kTjpB0bNJApmiuX3/v31ficdHvWob6uD79Cu3
9iPZ8KGVqA/dRDb6TMC8D/Clkh+qEonOQAbRj8r27pn3BS2HfB6DlqJC0P58x1DObClThcvOLr25
YdG4n6yPmrbx+FodCtI2UFnE6+UKajG6xHWdSfCoz+kzYG/4v8XEHgF6WFYbq7JlS3FbVppONSB+
iUy0/QRjwr/NvQZsVOvkgZGVtg+e76+3Z2/lQKEImZGeXF7/V/gLok2J2U6cR2kJ/qj4cWLinsWv
t42sefPy5AClN44tOMXldoypOWn96PHI8j7YhZ9vQUeXeVEeNeCBBKIYVxdADGrWxvCYyRHpc5C5
Ux+yzn6r/dTjYRd7G0CPLUPKxnd75rp5hY1v6r9c91sJSddYfrLFRt1+xQ8uxqNsH7D16iUrNZwv
8z8CwMWqoX4BHjE7eW6M77fXZsUBLmwp24e44KbPdINHXRWZ8aGvIjYc3mECoLt/EdgL8PZy+a00
bS2jwvJn7Ftr7fi0c7QNN15dGFTS0emsgTJepYuyp8IpUwhNRH2WT6DPKHj6CQJm6UvdMCgxmpW2
UZFbcWnQRaLVEJ1tSzFdcWk601gac8Mjae1mf7B275iys88rj0atg6CDFkseDUaM1hH+gbvanWFq
G0W/9Wn7OwrFn+O0b9ohaXnUzL4b/1OxfVrt43gjabJlRXFnNiGw9eKaRzO5t6s7Yn0SDVwg+N+m
THFk3cL6tx5WhIGruaoBdrEeG29/28ha5QrrjiAZq45DU1PWXTRAVGsWjpqp0nM8FiD2YTBUckCU
NT11AqVAvC0yUFQUVhHwrtBCCwdfWCSZ2Bjvugf+/SWKi0CDlCQixS+hcWhOO6JtDHXr+4pvtGkK
0BzFIWRgv4bgxLs9k6tnHDhRcbOiFnjF4zIMGTH4gOUam+ciezK6lziLTHYH3ab3TNSZJSXWAcuR
3sx1j9uH/AYqd34zSxNI6hbpnP8fyeL+Z4lHWRAHDdTYRJ4Ei09sWVmQ4W15e7qWx8PVFbcATBZF
YWRRldWeegKWjR6rXeR46Y9BSn7MXbxb2maapPe74lfz5l7kZVy4VEEXhB5O3KyX46qM1E6Qas6i
vPdN+7m0ottDWnMw1OftBVoClm61ax9Stmk5Z14WWYe6O83ZBvvbMu3qjAEmg25qKLxcgw6rJq29
MTGgjWp/t0Qw7D1j78Sfbo/hupsEkwRMDF59UOK+Luvl2RAb9QQrS0+7/Djy0OEPeYI+wJAAGjC0
sz+RoDW3dAxXJw/s/7CJNvGrmgAYjXU7G2bYRRPGp0FuBPBrnwelKBhSl+bUK17kOC+hWSiHPAKe
cuR7xn7cnreV7y9QJmz95QCjqm9Nid3OrslYFHcv1mtdbwAMtj6v7BbAN8uBe/h8WkEpj4Xp2IW3
B7ASNp0PQA05RVG2+pCDy8CJrftGah/HAZAZW26d8qt2TBfBObBlaGBTDhcDdPlNaRUs0hoZNu7v
FlnLd8DWgVn/a2M5qs8OsIL3tJxzvNbaUfpWD71KVqHo+fY3OWoJgOeBbBu6mKrQWCUdNiBGZ1Fd
I2AinzRxvL0kKxse7/IlALQXQyqbWkJTK8ljE1Se9gww3J+srfcWeZDo93m7Iew8sMIBwokjRpkv
bre16CCRGBXJKTX/kO5PO9LAmrZqNWsDOrejxM2GpKjkzxiQqf8o83vBfso+pO1Wk/vaZllAk3iY
4QF49VjXOpkU1oxcwGBMYeyloFvdSr2tjsQAOBLtpaBzV+uLs55LzcmmNAJ1RuI7WnV0efnZpORI
qi3a0rUdA97+/2yZl95sTDXLJF5LuLYMz/fqJEadnsShYcfz7rYjrEWDoPFdKGqRwYRe/fJbznYO
yXnS2mkPRhNEfR5SpSC7+O025N4oRWin6R+j0XYjjm8/pt6uj7XfmRVvvERWx3v2G5QTomxR8Z5c
jLfXeyeQpbsDX/Mzctxb2eFVPzkzpLj93MzcjYWGI891HvMWKdS5ccnGlK4aQTJiKRQD+qBytpZN
XrRza6UR9DQhwLKlMLT1+eXvzxaMOtOYJLEDR3RDHXm1d1xr4NsCdgTEGiD0UHxP9zqpGQn4IgqI
yKGlkD0OiUfec/ycGVHG0EHLRx+GLo20OjLN76ljHgyjCHTj423vXnUslAKWWvdS9lHsiHQq7Gax
49G7qT2g+IB6xhbEa21BAH/HSgM4DXiIYoQyF4q2dYa7x/wD5FCibUSBa4PAu3jhbcFb/UrecoDU
aJNzFwte7kQeemIHidbb87Q6hDMTyqKnZTHnbQ4TXr1LkpCGtz+/PgIE/UuYh1tN2XaoVRlVMiFV
XjngaIVMxdTuCrHxRF95XnjAvv1nRLlqhJZD0M9BGhCvMbuJNHZPyCOpjln+vat/tP1GfLY1puXn
nG3DNqubhCcwJ7RPccrAsHGwtzjf15flvyGpScdSjEWmATgD2dy7jB7IxrJszJgabRRkLqGhjWUZ
bZTayXic2HistW7n5t1TYxUvcrD2KChvbP5lIZRXzflCqYCtqkZTSjNmMEv+SczO53HkGREvh8PY
1D5aLf4n5/tX6vxsobxh6hytwCQmEzkIMqfgQDFixNTdRnS44RHGsppnhoYuHnF/wpAjfsXpswMV
gHI83h7MWhRy5uRq1yRNDF1KPUXOLtkxdqyrJ6/26y0c0qrfIZhaMDzWdScITxhz6IiCAYEaQ5zx
sH1HO90ij/KfBeXG14mJ+jgwnhEVlT+8om3Wvz1RW0NQjhxnkpnrEjhZm53KY7/Fzr261gsBJoQQ
cK+oeqWSlkg5OgQBp2X5bHyup69l/PYUOubor43lN5z5U5IXRTu64PXXPRGU/e/Z/tR0e23G2/zP
7claJuNqR55ZUlbDpE0y2CJB3nHYtbP0K7AfGHofcAAZmnTe37a2vjR/x6Usjcdbx0wazB2hRwf6
MWzjfFl+7a3RKBcBmgvsXCcuqmn6I49/uPyLAG16n/28PYxVM9CpQCproY11lDuz7jq3pvOI5GLh
RUMqHgQz/JrMAc+s7+8wBar5JSMCbkC1WJvUSW3T3mPRXDiAvE1G+8icuTtYXTlELriq3zyDkBdB
IIMKPVD/KH9eeh7jY1t7gteR95FXx968k8kxqzaOsms3gBHEAoAZgEEavfmXRiqpx7rHaBXZP2vv
i2V8vj1n1zv08vOKF3QD08SoO1VU5X0gmqDoQjeeNyZq1Qh0IxfaPlS5VcIxSsnMKotXEe3uZer5
HZCnbNo4B1aNoNESso0IoEA8eTlRgjJGUmGIiMppPGYs718txrvP1lB74e1Ju14ThGf/SokB5HyN
/8hEa3ENKOfITWcoYU5k8K1yq9S5agQrjxQHetmhW3w5njFHWg7IBhZZ9Q8ODciy33jCXE/YEiz/
NaAsPVrEhcOlwSKW0OPCRJl5zkc7TXbvmCxUnsF2CBUpJFEux8HyXILbB1cMH/YaYF/l2xOYGMbf
7y/zeHb+SzZbYooRT2RfoK1Ht0iRVpcB6hgg7Fs0CNV0fJPSloGEHGWg7KvVHhCSv2N6zr5vXP78
EfXFrCWoZ2ZzkPTPGMf/9n1l+o2xqRw3RUnOHUKv2G09s1ePd3CBLwRfaLJSM2Sz3VMBeiqUROZf
hj0FYwlssfO1nLWNeVr1Viw0HpAWZAg1ZXt7jZlU8GeEQrrjF4CoAh8b2MMW4c7aeICbRaM2wMXL
wX65HFU3DnFWDIDjUHcBFxQgRJrtsGuMjchLXxsQrg+U5EFCj64CxZLJq8pIRtxWMu0PaVx+Ig0a
mXvCC4CWgQgVUJXJ0j4s08OQz2HnTX5d0KcsHg8gLzzQLZLBNUe3IFqNhCrASDgXLkeeJACklC6K
Z9NwfG2HN19jaAc4+7ri5mZZy76PEQa038wpNLf6pdcm8/zzipdbE6lkkk08MtN92YRTCR7819sb
ac0zUPnDNQxMIbQwlfWa3akYhhpxppdZfvWJPnRFMMqtTPBy6KpR2cJ9b+M5ixYa9dTPhDa2LcV+
ipPM7+wPLWhSsuMgXirPA5/GFspwddHPzCl3gHTkOIHKkEc6+4ykg96+3J60ZVKuhgNZIQA1APu8
qvx5qeNkLHaTaNbMk9kNU5jGyJ435nBftVboAYqSxN1r12/521qsDro8HEzYxMhrLQ5zdisMRCPc
08Fjidt1XwxjaApjPxr0aBjtRzl4u9vj3DKnnE6zUYxuVcJciragahj3mUNCwP0grTyd0A4V3ja3
5ouguUGXDeIcBJ7Lsp6NLusr0ODODKy+Bn+tzQx96BmAasS3uy0FuLWdBXyiRTGXsKYSSTAiB7vt
GzDwOmFfH8DGBnz07dFsmFDDQ63yLKelC/du+aqLL03yc/R+3TaxTIjqh0vZdlF7QMefeti2mV3Y
XoLC11Q/ZM23dEvlam0ICM6RtltIgVAtulyQkaVF4tosi8oab0JrfLD0l8rd6uFbGwXQdWAAhi1U
1pRDFF6GzKCbZZEd/yiTb+ObKc+XUPPs+8opWlaEw1+BA4AiJ3BCmdwoYKy57fn3l/GduW0OJvTY
tPH9Bi+mONTSP5r208k2HgJbs7Ss1ZkVEAK4EIEss2hoTtOj3W4MYu2EPh+EstWTLuMFUJsYRPs4
QJmk5r9zCG8k3QMKXRXZytBszZniWWSqemq0MDd2AcRqRPxiT4fNVNaWFeUegKzepMft4llW4/Pm
NbVcfxYHmn15+z48nzzlEnVol0rWYDRu9UdCcGnYEga41v+89GH1MCm1paNC5FmUUe/Y9g+Z90Di
OxJ/FuwX18agL19a+dP07jp9b+rkvt/aRBtT+S+O5Mz9dMrmNuf4AXEVTGOYpMdkBsXJ3Tsm0kXI
jf5XijYwBbKT5tQggyEApLIPFvoQNj6/dp+BbPa/zyvBYNF4sjbQyBKh05Xb++y3zHaxfmDp61uH
AWAdSKDRiLKQkqkN+enk5UU/A+yEN7VvIavdb4TZ16sB9gcggiFACLpZvBIvDwOcNyNN3TaP0Prv
D+wbmLikdj/mWyqm1xeADtq5hRkLSAHrKjoUE0dtlgKlU1Wv/fQizXvD3jh41kxYC//MgtJCvlk5
PS2AHgdN9iwqSYsGboilbpQArg9OPNHPDCgH52BNpSlKGBBF6wOI3m5W7FcsIGECaiE0O9hAGymr
wXW3b+e0KKKHqfosh0+3nWllggDVRJUMvQh4JaqkXsjHD15NCNY6b/yWlOBnzX2v3KqOX18AcCgw
PzpIy4BfSy3TOUntzJmd5kAgPxfxDi1qzzl7HhGoF8291b75/X5pTTmZSelIW7qwlh3tD2yLEGZl
QUyIkCxNAWiPAyTkcnuMhleMdcKqiHDXH1/cdtjYf1sGlJ+Pvk80mrUw4PIQuKax291e85X9fTEA
5UIpyUi1ucL3y+rbaN8PRdCO99z+eNvK2ijAkWk4ALCirUzt/y+q2rY5y6pIZA+RQd5cEQOy5Ozr
yxjPbozCmXPHzvD11r6XrPJNrfLl8GYAOIwA+gV5X/RPgI390kimQ8KvqJCDFcmITqy7aYoE2ju3
xCdXZgq1fcwRNiF6QFRRQptMMaVgc4ks7bkqoyx880JcfF65lwjOX9Lk+HyMhHgVbXnrygkC8ABS
TOj7NxbR+MtJAq0YpfVoiqgnaFWtAVC2UUgMvVlvNy7YVUs2YJ1InC2mlJPQ1nhhm3wWEXzOz0Dl
rvcsGEAXdHu+llW9fPfoy9b+z8yyXGeuFSMY6WMTZrLqSy1HdBp5vmGfYu2BkMgkbTBMP29bXB2Y
tySt8c6ywJxwabFuyrJNZgtLPxY+tE0mcSLF27cjkj1/bSiTBwkzTRSLDSZ/gbE+bN3ftwexcqos
SRFge6BziK5FxQ9c4pRZDrGsyKge5/mFlN2BdeKoDc3G+qxtl3NDytanBXcJoHqgugxYhkbvcSv+
WVkOyPMsdIUOyCxwlVwuR0/zCpwwC2Gt8arRfWveWVtQqJXJsrHlEcGhwntNjgI29hEvlB6yYt5H
i4NJ3vnR0tqfh93tRVmZqws7ylyBrMArugZ2LGfwRf5ab5GCXge9CKwWfTSQ4i3s4cpdVSZsAgoK
qjOeUWOnuEGVGH7T6AEwfr4p3w4uvTSnnMgoIsVZWYErN8u+SvvJi3dNeiitjRNzhZtsCRdRuliA
BGB8UTygFY2l1UYKsnId6gMyAMpjr0N8o60+j/QbBYI9Kz/F1fh2z4ZZxBS4dBCTqfC+DKAfZPmq
JALrQfE68v/x88rBNhtd4dVeBoLdrAmYsRA5bJzQK2HexQCUM6CxtczzJFho0cGUh444EPZVS8HL
sYuD2469ukdttHygwwypZRVhjrJlxnMGWvS80F504qV34Ixt7vTyHbUy+MKZJeVwNqkAwcIikeJK
0O4FebURyaxuURw0NghzwP6jhsYmiGw7e0AngfypjQdWbfjy2kTh5YA8JAQMr4mBp0GK1MoALB+T
/rVtxS4zvQd4/psTSHjFnZlRzoG2GKx27hf8OjFee2Z9nLr37A4AlDTckqhWg2718liOqd3IrmxZ
lIiHSR7Hw22PWjvJoPbughIT5IuYq8vPN53JhTDtNCrpwohrhJJ7IRf3ImV3urlxG6+uyl9jaoeH
pYnKKwUFSnXOdmlif4X4iN8P1u/bY1rzLWRWIXCsI1im6ukMZh1d5BRm+vb+N9c2dvv61zFfUNEF
XEltUXKTygQnB9DIkxM2/RN5exfJwuL/9/vK5WWMbQmgBSDVVvviUXkAB2sAup2NU3FtKc6tKM85
qAu6taVhFLb4tCfpV4duGFhzLMgAQOEV5Qc0YCiOxTTW943A1qAGeEokOMDj4qXVxjvukV1K+NZb
e21ZQI9l40GP7AoipUtHHkqvMmmMfYJwzf/QATty26nWxgP9MXwZpGiQgVbGoxVabjF0Dkdje+/0
Ty544dHo7YXs1207awuDQ3EJxJdLRS3r2d2cW51Rw45bcN/p0qNBqifX3iIbX50viMJDkRmujOfq
5XwRcHvJscZ8VY9Z7/qsczYmbN0ACMXAn4OjSyX6Fl5foB92ROuNTHculMb5lk7EWjiJ6vPSQLI8
IlS8yMxcTid3xNklSciH2O+s525IQ5DnbIxl3RJiPfQNIjhWoR1Jo7uN206I96DfQwu/9zMwDY3O
xvW+Zca4XJPZyrPEpTCTDEg/AwJTA9otmubgjl9ue9nircprD8lgvLq9hRv9CoxRgQ3OGOd2CWD9
1jzaw97SH0Ey4XR48Qex3LjtV1oiEUyc2VNuMRGDqB9MSkk0IVAugVcw5R6ENaXP9jmoGEMGmJ94
R4bhwqi6ZZ065SmgmJGZB1Ueki1B9bWtSqEctNBXOkj0KUeODm5BUxeQXPK8J9ZPYVk/pO6WjvWW
kcVnzt7lvTY5PEdDfjTXn3oqIT91R6etx//aXkVqHehkdC2jA1OZKdMzxiGjeFwK57XtXybreNvd
VgfhUfSRIccAvQ/FsTvPNIQHkayoM9mpG6e7BWfZQxPltpmV3iukMCCSvEjg4HnmKJNFJqN2wfEH
OxVpICcd3yd1vDdJFs32GEzTUtSxAtF3PuQ9gi4eQid/O1/j5W9QblbHYDYXdp1GxNu72sPUb9X5
1m6i80Eqeym1bOZJE4PshwcuXolV7unshFAt8S1t4+BbcwxX1/DYgH8jRFSehN1Y0WqIKcL09jhn
d/Tu9oKt+QV6/yDsCc61a2TTctu6yG0lUakXz8PoPBFjeG7QLHHbzOoo8BIARaeGLJfaklfPCMt1
YM/QzDo1+4wT+seQNtt6aa4dqiDEX3StnaXurqw8RE5G8JohlpYWQjahH8rqzstTPwFVcGoPoS0+
dvZWnLV2Z5wbVbyBtEbRGq2eRu5C+VimQIG91mkcpNqWL6wtFjJdywBxTABnenkSNUVcglwC+I7B
FU8pQeXEEyxgXvfz7at1ZsdTCpbo5507s0ePGTTtwmTUw3SLlW31Olrk4JFK10E8fL1SZIyNZk6j
UXMeqrn6GBfuqeyIr/VJBPKuT+D/BGTQibKsCwmvd7dHuDqTyHwjeMGmAnbrciY1t59iLYuXNUs/
oAQVQWL5ELvmey4oMAHTBYwGRLV6HIKYaAQUcoBa8v+R9mVNcuJAt7+ICFYBr0Ct3V1d3W13234h
vLIJECAE4tffg+/9xlVqbhH2NxPjeXAEWdpSqcyT5zCJasevkf902VpicmEw2NXgIwP0ZyZuUAZT
54mwzZaiq8KEoKqjHaZu2EFP/nB7zhb2OcwQyGEj3AMlsXK4EjA3lpaJOctGFzXNEVQuJEy0p6T/
cdvQ4nhAQjDzKEAOXS00C5YOWc3RXW+2+SER1o4bTmh2ZKXKsuCTEHSjFAxuQOjhOMq0lYYNujXQ
3Z01b5+ku7UK7eIo/nxe5dY20zHnpsTzi2lgS5U88NzvwjRWroc1K8r1UAHmmGQFOBU6p0Nk4gca
EmCyWouBljKTYAUBCTI0g1AxV6mctBY8oCOyrue8f/M1um1EHFKbRbkzBQIk5UbxYphNYGdPt/fC
wlV7ZVeJW5LaHxyHY5EcNNKldQre1I9xfagm0LCma9fH0o6wMDiQomGnv3thSjFOWiMG7RHlni+0
rMIuGz7+/XiAc0SHFf5EI7VyiHpOBpPYUHQz+Ke2bzc6cE/+N8CLI42uNNkunFcX7WjzixkJMlc9
r43b1oAINwnYQhDle5AAizdTjw676R96RmYnSoD9A8kX+uuuvamd2MjF10hllLLbFJOx74Gp8Btn
c3vufuehlTfTlR3lpq0I71mdWAAfSu0h1pwQ4u7bUe92WfMM7sedZdDQjvtQoMELZad957FwrNfQ
4LNfuPUrFL/Bc0iKgsQWtyO3ApvXYVmgRWa8K6Y3Px6CQgf5z/R8e+jzyG7YVCFEeWeUQN4gsHFJ
h0zBKfHycOz5Q9+aO6cezoSvJAoXjoKLKANcoHCO73l6hipveMXQPo0dFhWsi7q1B/CKBXVIfZNb
wuI+gpnsAVjWgPCf/zBn6GMCWgliCnj5XO9KWVhsQJYnORsVOIQjCckqI/KLD82wG/4B74NiwB9b
82Av3ohs8KFYaEE1N5abxLpz6Ys9rmS6FzwhTCCdCuIfBBNqbWg0UXpIfQfP0OHOyLe0eABhh/3o
rhWhFtflwo4ybVpvJHY8lzkt/2liEEP5dntZ1sahTBWk0GvQD+H7bbZxzX1LQuhniJ/+37OdztB/
/DcjjFDUUm7GRms1iPeVeNkQN9l7Mn5lo/0xEzYPBsntQw6itpXLeGloeOJA2xFXJBZLMTnolcfc
EQGs71TJyZN+EqXwWTNZexPmYvK3/lDUv27P50IEAKJDzwctFGhd30VLbWebHbSiYBRavaz9htLi
tzhZuUsWjSCBhFQ+Ynb8cb2/OwO6UKAyT0B49I37WpCPH0GEujJ9SzsPbKFzexKSX7i2ro041chJ
J/G8ifMuGB0WrL2fFtcHD9qZNRZhshrEVJ7bacCZpec6cMe7zL+zG1Ra3v4+rkSWBZgzqMMALKK+
Ldwa6Pw6r/C20D/n7TFt/r7vBMmAPwZUlks4G3uY9BLpB/IjczdJGVoFeG4Ck4ajE93eXYtrAueJ
QjtGBL6O6zXpC9r5PU/wotaO2sbzVt4US/sKXdrw76h/vS9+cZAa9VXjaY8NATOOZGiLAGHkfT/E
a90zS9HQhSW18gVaO4snNSr4c+fW1D2JkocQwA2o8/cgQIh4QK8KjaCAa6ivFy71mAiJq8BLoAsH
rRDvLp2MaiUuXgoILqyot2fpUL8v57yN69HPpiVOde/sTdt5SQpvj9gz9Isft3fC0lIRFJPmJJSH
J5NyOhuTN60kszAU35UpDxIztOyVuVtaJDRTIXNooSryjuCOTHUBoBfwD2Y/BYZ+Kg3EU24XeMbm
9mCWDKGKgLrIb1VZNTYQGh3ysYah2GHHuE7iILW1HUhEo6Se/qEwhmt7TnVgU0BQW3GeiU8EmA/Q
PVgbZggxTffvuTTnMusfA/NoL6IPHyh2R+jocR4c6BpArUD8gxuABVBq2QAdQ49SyQhNLIm1OrHR
AJlD+EGvgpXNtbAegAkAzTcrpKGjUxlB4kyce2KGM6eSBhxHtDbd0E3Ez7b7envpl56yAFXOLyNs
Z1SQlfi9nPKijwnqiLGI7722/uk0fZhCnwU9b/skmc6izY8+sze8FmvP9YW3w6Vt1QsROmZ2UsP2
hHKLNd6XwPkN+h3Xhk3lfG7aLLSGFU+x4MFhEinkueNpzsBebw6KHIifUKRemwzaLnI36nl4e0YX
PAOo2LE3kHbHnKqHqasGf/TjFg1brhMi6AnswYmov1YvXTQDtMcsW4xoR80hoyY4ZnoxIc1lkaPR
G6HnxfvU9lfi7KX5QvUCGfdZtRjQxev5AkCD1NpMwm+5+y6BHMpKlLPguXHXgfTgd+Lp3bOkbATr
sCtRECnK0Gl2sdiDJ0wQL6hBHFM67srqLAQ9HpKCeJ/jPYd+WOXoWmXT6V1lFXiu1qHMC1S0wb1i
7t002bfu5vZWWDxcaBmYG5NRlnvHXF/zuG1yvynOep0EGiQKU+oHqTDglobAhEKM30Mu92fprD2P
fvc8K0/kGTc5Jzt81FTVY42kpJt2JlrJgDVz7wB6okHatvYdp+MIckO9jIjFPJSj6jqMkV+E/FJf
BMIZ5NEjJYjnSHUfZ23eBjx182dQknToeSX+pqm9n6kr2bEf7HHDEL+uBIxLG3uGes9sa/CyasRQ
mV7veB0rcOsVH2pbAstk45qo14BMS/kT9An9Z0gNGkhRMwmWr+LcEH8Maj07dE127+IlWUNcXeyR
Eb1vhyoaoSUFLa6t5tBDB3XH23tk6YABRYWk+Ewth7al6wNGqiYRoOMp0bzOd0Oq7dN/KABCpOOP
BfPagjuyfupdWKB10Ol3/ZoG5NKCIQJCOOnhH7yKrr9vtY1FcdzKc19Ox5Z+8MAKkJjf/2Ga8Hyw
gSoHhYLKi8UMsygtLy7PjphJeCK6hnNZckTQ2/nPgHLnZo1tpayAAaBQtj3tN4OEdBROyy/UbY5D
q5eBLLU0uj2spQoxsgvohZu1uVGkU/zRCAxy4+U+hSxEHVq5HyYEfFPFTyerAu4eoXrvi0dC6NZt
fmSA+tw2v7R0l9aVzddTUTlO7KLviN3Hrb8prWTrdWtgizkWVn0RVGgg14QkL9hb519xEZAB9+iB
hz4pkUPpAlAa7aFtfIjTBnQR1DwMyAsUc+Xb9o6TKd4qad55Y/5Q98nP26NdCqs8b8ZIz/2BcI3X
v4NDEL4viwobtUGvqO23bKMlnG3AhdYHaWLVK0d7YXbBvD1LPQA6hfttnpeLcWtVafHOryuUeasQ
2L0wc58N8eGvBwX3jowH+Djwf7Wz2tercpQjLtAuB+AIOL2AE+hU94hMoT9729aCr7qypQwIqvVO
GcdecTbKre0HhRne/v7CGcQwQLYw51ihJarEolaPfitnRMdYbj1nhrOJ2T2nvxr60JdfIMC7Ys1Y
CD8vzamxQNy3AEnHMOeZTwZImJuDATLXlD44eh8U40MmIWvxlXl9IOULT57lOEYV5L6HryL+VZGt
5v+6Pf7F+f0zfjVJZ/XWJNDxSc+j2E5Phjjc/vzK9P72RRf70bagVNdqBQWzhBb60xP3oCT4JOrn
JH6l+pfbxhZYYhAxXgxG2SxuZXSC+BmsgalbTp/a5I7JL7r2k3l3XcwDLb6jdRfE3Azr/JHyA8oz
QWWvxPtLZ/DyV8xTfjHmxkD4gqudnrXupWcBTYJpjUFhwa1goHNKiMwlZ3ee9gsT0iWQru6waoXT
b5xJ2zo63Re++Qj03v72pC6P5o8p5YD0kGZ09BKmdHpX5l0ooUWxxhazECEj2QCYJOpXKDiryU1A
yFhWOfDWzIMKJ/niD14k72nYJZ9vD2ZptyMOxwdtNNwBt349b8Xo4kLzcPXRfMsg6ri5/fmlZbn8
vBL2pDbnrWlhHE2+z2ike2A8Behgd9vK0ooALoTrW5+7rtQKJjaFzy1uFmeWRjo9DC0U4FfuzzUT
yv6ifjexuoaJOrMjmjzUcyz/D/LKyDGhQQEIcnRE6Wr3m94QaQ+GiwdDkLn3Cf2Hq2PGVOHmxWMI
qZ/rxda8vEcbqkSwzfpgPIHVZOUhuThLeDMA+4hX5LsGSLvvcqfRBzwbkhLiNnpIxb1NVrzJUriG
GBFtiXh2oxKottPqhilklWCWGPPueyM71Dqw184UMqh6IY8Wmo0GRe/ECPKmemlJFZoQar+95ZY2
NrrEoWsDojuC83M9lY091GwYSgo5tF7fQtjT2UBcrNwXJdQ7ORHVyz/YQ9QNICaeJ2BsuLYnbL+y
W0bLc4YZlcjM7ET6CYWq21aMpdsJQIP/zMzDvnCjc5uG5Y/osM8H934oSeAl5YkW6aay3buZ1UNP
i6hCeih1p6PFzIOoQFdvi68Ozz9zk576jG2YRR5I431Y+W2zK1IiWHTugJ4RjWig6FSzvXOKzNRl
TM/I+n4nDeeIXNH52kM+8JgUoH4QhV0EjS4hd2nk96RrduDDFiu7b3HhL36FcpcZejyZ0PuFw5TQ
Dn+d9DqYACvt7I//NFxs77kRFquuHNYU1zOzGoeeLZk/aFCl1qmxs1Jc2nnFIAqdnshoP7eufCzK
6iORa4HK8kD/s68i7mgqQeGRwL4/vljjc2IFegtxwZUdt+QxUFjDLefOZ0l13VldNg23iwqjbEKL
nyr0M+vZ9vZcrhlRnHdnQ0pYp1l1Fs63iu818X0yV1zr0oU9U3miTgxYy7s6a9NJ300SUp5NlNv1
5l5qfqiTca/RY9OSlfEsQRUBJf1jTblWQag12k3llmc3/YLSDtql0hBJ8kBY6DbP0zBpQS9cHm37
Ac21Kyu25CIubVvXLoI1NtNLE7bz3glK+0X4aQie0YDg8HX5R9TmVi6VpQTe1WiVI+ciB6CnrVee
Y6PYjh24G/UXY6w2ff/kzS3izcawoRTTpyvTvLRtHGL6M8OMjvZkJaci2jpx6cSRs0FTh2cdJf1q
9GtQ3aWNg4Q/9gwyNzNF7/V0DsztmEzgcZupfZkc/66sjCPXCapZo3vI4jUsxeLeuTQ4j/rCxXdg
ba4HEIOf+3abNQF4Qycr6rxdVoATMxDmEyV7voYHnUeh+u75qp7LneiHVwvQFpn6ATwCAFtrYbGr
zc3tA774eWAN5uvJMN+14vjUTjqToK2oBilUyR6abn/bwNJWmJGZv1NTSPYrq0QJ9/mUAdMonGdR
H7TuOc5XIoqlMfz2guD1M5Agmf3xxbrwmo+5Z0HgwqzuSvHmZisR7NK5RaAy3yW/ZQmVSD8eM7NO
BYZQgVOq9pyI9doTEjTodpjOVis25VQ+35613y0c6rJf2lT8VE5BPtZkgM2CyH1LqyIEGcsuqXUQ
ohabAkysCbLcfUkjdDht6ybdxiSLkBJGIhhvHa86N3QKM/ydx+v7kqf3oCA5VA6LMJow5emP3C42
mdnfcbBlaWUTeT0/1J1/Z8XuobHJRi+n6PaYFneCBW9A8LJGX4yyTEBpT6BdnVsKxaGvN269K/+e
khjMEciu4tkCjwDE0PVOQASbO17G0N3bR8jwaGTltCy6gAsDaunUROdVIgDRPRPHCxzrIMFD6nC6
JdoTdTdd98S17y04rnRvbfYWN+GfoanZPwuiS2giAAK518CBDyE890Mynll3jmse0jXyycUjdWFN
2X5lPBATwn7Q3+LihacyEkWx9uRZTLFcTqZyH5IRwES/RDEzJsW+6kggWicoSBtkmX0goFZrqukT
4A8fbbPZ5qX3RB10GjlWmI6gkBvI6+39uTbm+e8v3IgoUC/y5tqqm4G8kKOuNK3cx4sn4GJW57+/
sFCPsUA3Bg61AekiGe8n/mytgbvX9olyygjXMtPtsXJ5LcLY/iDBV5bQgyzEtqi/G/5KTLM2acpN
3xXcYW6MA6H1dxZUMvJmJRG3VArEmcarG3wwv6ve15OW5GB3nXwsS2KiU7T9FOcfkEzQ49NoPFXi
5DnP2tQFTfFRsLeSNgGtN3YXh7bFAyp2Nf1k1N/4uK2aldKyMc/kOxd98cMUZ5NJt0waiR9WkJOo
88gDZD5pz7o8mJ2MmAVQe33uzW8T+6FXX0WzTeNfeXeoxOfb+/b/c47+Z4beCeai878yMgqvRycj
bDRyGgHvCzKj2jqISyauBx24ehK7jbSR7yao29n4uaAf3huxfgSv04/bP2hxYiBo5QCch+q++jIR
EjJmTKKRuJN9YPEDWg32A+ThOmfl4l88TxeG5rNwcZ6moYeo3oiGHNuUxwp16a5q7/pVpvilIwWs
JDrIQUIGcI5ybMdci9OU4v6XjhOis64jQ8gciOxBjnLIkh2N1xqkF/fWpUnlFE8yTdqphbennQiz
fut7X0bkobn/VGR6OOro0yjSaOw+jdkW3UKhqY0bMpy6GuG2v8bEv/iMgLiXA4Zd4KzeoSgMX4NG
5tyTVE1vku2gthyUw75nj47IAsG+2vzTWKygx5Ycy6VNZQaImVJDzI7F8bM9C9Ip3d/epYurejEo
xXNVdRcbU4FBOQPboN0rrNhnn2jB1PHIsF/6ZHfb3tJzBSEkOMYtFBPfEVXyrs9HV2IXtSzbiWaM
hthBgWZ4IHPbSGGuDG95/v4zp0Yqliny3jaxg8A1xoAtFyvDWTp7Lvi9cb6BFgI/yPXZqwoQv7s6
nI4JfK8jdg66gLNqe3vOls/BhRUlRMBetvseuIYzE6h+yGeb3FVlsQMDzdi+VOLZzh9j8z63jMBl
HxioTOPueeTbsjzc/iGLm+Xid8yzfeFpwIVhajHH7xDTffnq56HoAt3atN49cdfGvDazirvpet2E
0C1spelXjT4J5wf8Z5Z9KiSDOuBr45y53JH8i9fshMuCufEWGqy3x7sY6EJZCyuMZDdA98rET7ya
tBrkSGeretL5R112Yc73ee4EYJQN/RiCcq4dEPKUr53LJWALHvVzoxMAJdDjVUx7E5syENmhAYkO
zYbbhvfMhfySO6wM0Fr/k5CGbvTUiLcO4TmA0vmvTJrtS59V34a8W0uiLC49djmqCmjVBdbheund
YQSt4ty01trtpkn0cwphSw2vsKwttrQtol6svf4WuJQNTMEfm8rhghdufeaiQQ/wzROAThtRmBta
tRtPl1uNi8gu88eu7L6OebzX6yyCq4wYz+6FZUa3d8La8JXVIJ4wq2F+CdjSDcCxHGaz1l8LAWO6
Gby9zt5u21vc/RdDV06aoYlKEybcpN7B76O/HCIqv6RLv942szYs5ZB5Ih30vJ/j1nZfWX5E+1fG
4cHiJkx0FNqw124bnKNBNVq8XFLlPnOqhoPgHf44S6qXuKl+lON4SOM6qCS4X21mh30lNiic7P/B
LpLgOmTa0Wz0+6BfeC5PswYKXQvkj9L+waDdfaWzz+C535S0uNO16pAVU+SKf+hX9PHENy3klqAG
oaKqahe4S6NCf7HpF/tsqg8NMHscWBnmOCszu7hjLkzNS30xwjo16thOcVgsKjfC0J6NqY9EXq6A
jeYFereA6GZxHR2dnu/qSOXIM7vRYaaoeNBldyagFOWmXUP5LN7bF2aUfVLJ3mSaDzNmzL8Wmv0r
r92VkSxuxQsTc6RyOWFWEpfDBI8GqsWH1ErvTdbTQJOOAMAODYK0fZsKuaklZENvb8alwcEwmptM
sFgBdXdtOQG7pxg6qMU4bRFCuyGIm5WwZMmCb8+pH4BjoXqruKuB9bkhbAB+3erATyz/X35e8U5+
q+VITuDzWvlFZl/jNVDP4s+fyTaBw8BjQy2O8kHDz58AKUcj+ClL2iccoZX4Yum4oNb/nwllCOhr
o1ZvAOBte1HmhKUI07VZWtpglybeLXPNs97pEbXx+M4Hq5fLBOS55WMp+9Cwi5+4Rh+1pA1v766l
Ewqpy7kIC6pFUPxd7646mZK2SifkkzJk5Sa+saz+1abJCeDmlUl8bwq5cmDi0D0BSBn+vTZVQbIB
xNEQJ8MWBO4x+9IgEuli96muPRLdHtZCLDYn5hFmWxZ4ZE21aq9l5eTns6QOBPbCafoB+EMwyTzQ
6l03vOkGwzFCrodkm1xbe4kuDhR8iQSBoD+LuFwP1O35ZNoxg74OGdA/ChxzqA/M2iFCa42AgM9m
zeL7/YnRolgPWTMAAk21djQOwEszE4/6ZtA+ghQaSrgFEj0rqYPFcc2iiJ4L6Co6ea7HFQ9T3EA5
AGRnEuqlvdNuqGEfae/fm3KNWO39ccCILmwpJ44QbfKdFndh4eagSNfuitKMhPS3rI2jrCw3Om+e
2lKstHkuDhF377xjIF2jbpupIIyA6QENkr0dtdWIftVkCPyMH4sGMm63N+nSqkE2iziAASP7ruZ8
pnhkTl2BN8dkP3wJFCdOuqutxDLvvSMok5B++E2CqL/rTTHb2GjSDoklR04jkloNCm/NGh/UkhFz
htXPigbYg8rt6Jq9HGyOgKn2XtBpETjlGufA0lxdWlAClmFwitiduUom0OJUNar3iP6y2Nr8/ZJA
qQrgXQL+4XdKXIkZox2iR+Vwio+NdqhIMA4rHnfRNV3amPfgRSgBcq5EbzmiWlnnwehDaeC1bGVE
8l3cD8FgPsX8JMcuMOwPtwc3z9F1NIYI4mJwyiqB1tGgk4VnSW61G1baQap/TtFwyqYCZUwBAoK1
fbG8an+mU1k1jRtJKxxYZJnzoS/bXSNolIMibeUkLeQ8roemXGOp2wHnLWGoLHdN8kHPq9Cv94b5
K02/tbSIGno32K9oIAxs61iCktvuRWj1Bzd9uT3HSw7kYo5VHEsNZTCoYaFc4eptGuiD82xW/bFo
6bZvzMNtWyvr6Sv3TNYkno/aOrL8/smQ90jv+3oRxMh5kumzu9b+urZvffN632adSOzawfNv8h+L
7KdutmgowoZl33sIScUVOECqGdv/3Riebg901bRy82TQMzbNYZ7VJtLrN2ClM/Zz8M/Cw40ef7am
B0jtBmSg/zt3oMIlDLQKFamGIft8U4onZhzGfmVs86G7cSjVbrsm+59DiajotbDNQ9Km+zyFhnZP
o97VVk7Ksqf+70T6ivOZ/NGKbQ8zKYxf4O0OpPh0e62WLu7LA6A4GS/VnNxv4UE1iwSpBmYkDqJa
kXHQUKR3neadepufh/4fcJqzC8ADGik4jE8F7I1tnWslRXRieemuMNJgMspdJ0Q4VHU4sW1hHmmS
Rbzc5tadN6xUthaXEQwBJhgokO1Xkc2TYXTOWMIB+fppjCMSF2EtX4j2QQIYenuGl03N5T1n7qFU
oXpVkjMhGF4KA4jjzJDXUZ3sUhI5azWMRf8CBsv/Z0j1Zbab6WM+IwNiELoYr6wWwQxALJN70/7l
1s+3h7VQMcECXphT3FnjlHnhVLPsof9CK+DayhpK1R8JO+rWj859KPP90Kw86xfd9YVNxaclNfr9
a2TNQELr7hrv3mycoOMPjr8SVy4euws7igOTVqqnkJVFFdtBBvC1GX/cnry1pZrtX8QUdo63cWNi
HO3YbnpmBlbjblzhRxK0Mq1ZR2mLmvZtm4uX+8WY5r+/sJlI36sqCE6fHbJPIZdNw9KKbptY3ROK
u6oau9ezEvPmTNNj5WVRUjlPnZUdQSIYlXhLMl3foQS+N0a5YnvRkYE6CRX0GXijvqkqtMnq4F6E
I6u60K3uE+CCIBSTvsS52Hrxt/rvNeGx/1G+AxcySsBonLueT+CfzRToJQi1J8a2Lv2vQ5lHyNP9
vD2n81Z4d+GgVjC3wUJhSS1CgZTPFl4FT0VzFg7+V/b3WvDzOP4YUMbBjFpMJMGlybXybRwggE2S
b7fHsLjdL0wo293T8qErK5hwHBlY2bM3ebtENEHNn4z81R7X4stFN3FhT9nqeeFOSVdjzhoT2aUP
6aBBDHK7rrO9uDZIxYHKmaAWpGYO0ljwjI1ggcj7EPJKsbe7PW+LR/bi+4q703SeS8gWAhDlhcnw
DFWqtYh/aQTIuswBxsyHoDJAdSkYMn3pYgQZ2dQosOhd9PdjuLSgjKGXWp8W0sOtBNYKHwOxLbZD
WfO2laVLFm2rOnpjPH9GjF8fxqlnbs4rDZcsuD7Mtt/I4bOWdMFkW2HRrQTyy5P2x9j8Yy48aY1X
e252MIY2/G2bPWremvLcogWkAdCKi8zNO8A4b5jfUo8g7Mv9oOyB8muD2xO2ZkFZFpZRXjajk50/
+NPH3H29/fWlAwgMAMhdUTz3QXJwPUOxC07UBJjYcxfU2l4OIQqq41oPwpJXAU2kiYwM6i/v8uCT
LQgUxsFblZU/WQnnmGUh6BaDAie+SgIrX4FrLO4xDyUmZBrQTqaedr9JhswdYE9iY8XNF2bYYe59
qg17J8nn2xO4uDxIjyMdiQAZGaHrCawBiHbGCmmgxvjEgff5cfvzi+uDNmuk36HhAuGI6883saVR
WuDzZHA2Gh+jyXZBbp6FzbBiaWmRwJqAGN+caXjVML9B1drsdUQEpnDCbsjDXHuo6jvWDnMR8pSm
xT9sbEhDoZ1bt6FTodJq9NITDQgvkduqIhFQPbw9c+bigJCe+y3sMMvsXE+dX9M4Luu8OOey19Fe
QFG1TibkiS0Htc1xmCKWgWkOpdc3A6D2L6ICL0HqxM2GTtBYLhMxhVA9N3ZDlw8bDeRrAfpwGbhH
5PCYETYEU4Ie2Ng3fti1rNEox1gEcmR0EWn+iFKxpUdU673PgsXTyg5f2nWoi5JZ42EGMCv3Jst5
7xDQ8561FCIiOpTJsD/WCmRLl9qlEcVV1yPVmoliAuEZmiIPPKRSB+sfXPSlEcVFS7fNwBQBI1pQ
edtxrad0caLw0gJUDq+tdyUDq/LBc5+2BQg1SHfUGwfSHpOWryBUlk6p7YFkahbucpGnvd5qtmzt
BMBCdGTq+VGnWlCKaoMWomBi9sqpWVwUUFmhPQlVSzAsXZtyvS4ZnNTJz7rN5H4ktAZHbewGusuy
/e0T9DsLo0a0AP6BARzMzAScwte2LOqSgmo2uiM5GnScCSegHF3r0bErqC2k3uAFnlWNwN/F/aab
YqRWx877hKn+rEtehbqw66gDL9HB1YSNvSOmQHeYhfyo355wG7WRpWsgw+Ht8IlmkFXN2lYe0eXc
BigJF1u7wuPH9+p0F0tdxKB/au3HhvLPupDpnT+KMkLyw954NENPo917Dx6KNeGUeu65xM0fEll/
AqfE+Nzq1bRzrP4TkjRfpS6LZyNBP2QOwNGd9Eix4WjRAUUSHkCy+KbLJtnxKZ+Ja4D1quSEJJg5
voi0zffC6s370XXigOuZE0DT5wSqbLIfatcJ+FDTwKVlFnBBP+u+/JKCDCUEzmLapsVrOX7wpqca
OEIwkuxASya3RdtDHqWagjTOh2gAjglSoJ0AtZEM68QJ4xo6Wq7h7ZhfllHToR/Sqi10L9tIDNYW
rcPO5N7RAyAsbFCr2uasbv7FFaBODngd+rPf89L0NZ36QuBZOIELw2zLcLLfarHi1Jau7Usjs0O/
jNZ6anY0SXOAq/WQEOPVpP5mKiG+MiRbrPjKSVqAKs+6aFB5NYGERMeRYo9yjJVTnp9zk4ugyuLh
7KdafaiJH9/V2N6hkcpx42qmf2f0evrSNag3hUwfhwf0rJKt1eT0OOIZveMJtVYyKMpBt1HS9YE1
93Qwn4FCQHXxfIg79Ofp4lSax1gcCn/Lq93tA644x3cmFAfft9BAy3tDnHh3FHLPV27g9yPA1Q6Z
j/nfORJT3AcTeuHlLelPPq+PYMR/IN0zTuHfjgEinehFgyEgmt4Jc4x4ShgVH8cT48c823rT9q++
b4FsE3K/PtKP4G9AAkHxt4x6BdgPCD0b8g1Nb/HH259fClIuPq8iY6mBqsaU4vMyOzbjEShc19kK
trGy71X2dzvq91A8YOAddLfi4aXG+t1Y62ApQrM7JfE5cZMHAubqnq5BoJYuQxSYAbYCrhgOQ7nR
+7xOjN7n6HieYekVWnXtKK2drdav3E+/q5/q/XRpSTnABPLJKCv2sESSx7wf9KDXzEMMeVNHZiEA
x1Exa793w95yp83g81NqWm8kHUNLsj2nZaQNZjQMa+GAsvH/70RDlQN3JuhGEeJeO7LU1Lt4iAd6
bt3vtv3F7386a3JIS74SvAn/mVCObmUZsmG5pCDG/8q7l8R/NNk2Lp4TkOLd3qFrg1EmmYKbMzUb
DMaxZeCXBz7OzcErrmJ5z2A0c/iE7hrFVXRTBnLUqgMZC7LS8ShCFwmUzD2g7LdiaT6v7/fMH0uz
T7y4ZDSit1lcwxL6NfQQfCBtmGeTdTRjeI/YwtWW1RCSTRguVl2imPn3swmQDkEOCjWNd+EbsdB1
KP0mP4/+FFK9jjIdrZTFildZGuRvlwXi01n1WdmAtIpZbrdI5WQ2oXMr7fABj+Lv1JvqoOU2eUzK
XuwMvCDuCamclTEu7E2gpfE6ARUNcq7qYoLWioFNvASNlgM4kCnI/RTnh7hy9k1O3ipb29ye0wXy
KXCD4aoBzxWoLTxVySq2wFPri2QESA0KdMV4R9I3zTW2eXcCnkaLy02Xfmr8NnCbX4M9hJl+ZO13
z3rB0yrAVkHHdPZoeGusiO99O0JmaNrgNT0/qNXSFZT5tDRJYnmqjDdRsA1pPsnMAvbs59TZR+Y/
356G99OO6cadjmcIEjoIXK939tiQQtNsXZ5Y9jyU35ryMwV1d2kUkW58vW3q/f66MuUoT2twbrc1
kZM8FWUMEM/WzzcFQMqe+7FPzo2MQPt326ASqcCj4tDgmkeSCrQhqNhej82gmplCpGI6ldY2F1G6
cjMufh7vAIRaKP29S1AxKi0pHTqd2oRGtfHLil9u//6FQjsG4CGOm6uYc1h0PQAK1TikdTV56sdH
m0O2xzxo8q31TgXfdva5tH/S4Uk6fMV5Lw7sj9nfZaALb8cmAAtYkU8nQOWI/5z+AyQPnNpAdQHk
CDwg9P+uxyUyh6YsRwNAwdvQbu6ybO523Gnt68oE/o5Orh33tSXlHiJE9ngS5uixqdDnbAFCsHUG
/ZuVtN7HEiKioECoyafWc/NDSZl9KGzCoh48hV+qeGq/uW6DPmUHP08f3W7L0S+H1hVLbku9e8WT
2jkB7gUShawgGyDj3Y9JnPwoetfpw2xy4u+Tr0twOY/d1qNN/8nK3A95X5sh60i1SxxbfCiNMR83
Se5nj21tmr+yIRHdnuC1dIf+leajJtomZD2BdOAQe/dZycbnpixbJJQ0/pR62mvqFv4T5DjKjU9r
fUfliPxSUhXpaUhIu0PR2CkCyDJYG7cEaVIoMk8cRFeAz5qkGt7iPQCQ1Pw/pF3Zkpy4tv0iRQBi
0ivkVFlVibNsl4cXwm7bzIMACdDX30WduKczSSIJ13nrjo7OXRIatvZeQxR5EmjePZUZ6BGCwJEi
MumubkPxWMRD/ZDqVuNFXKqjaffRg1nhrktVF+8JFgx068G4b6GisJM5NzZRZ4QfdDx60JkBlckw
R1wfXdv6Bk0i5glLc7+WXR4GNlU996zekj97t8+Pmtq5jfgTsuaHCfB2n5CDSunGgVjMS5zazWOr
yXNMOnNfDlw8pHY1bOMK6CnwWzQ8dPnoy9rsfAeqTEEo6+Yk0E/8ZhkJ+VWBCbNLhlR+NBkhj4px
5Y+0c75ze+rwJF0RWM3Y7DN7THcolrV4S+dW/r0RunuukANANSv5pSDYuWsVSo/Q/012Rc3brcFi
Z6cSq/KZE/Z4eXUw96NFeOhjVuOND1sEw+gBXayMwdf1LH0A58fGr/TSbwbjp6jcEroFo9ooy403
SD47n5QAnPiftUT3MzJkL1rnFJ9V1bgvmVGlzzFksLwKTavH0on0QIY5ZDzCpgCUBD5OtR7VX3gh
xH50c8fPIWW/d/LQetZpBAIMmBTQs0cRZjRa2F7CfRsEfKfzdCt3jrlV0h/aSMkfvUOuyFLoKNjg
yT40RSa2stLKfSI0THZfwHnD7dOtcDWYMYxVt3OILjeG1YoHO6z0I6Gi2TsRdG+TEMUKMurc520o
fSNNjb1tciROhWutnPu3ySc8syAohDQaGNwbRc5MADmtSzsOJsJpVbRHRusXRYe/rt9NYVBUQ6vI
wfE/O8VgV586MrPiwNF138aWbO3PfESBt1+5oxfO46tAs0OMZ5yMsIeLA8G+pBBOyAFpuX9QLkWw
JntU2PnA72Beihw5q+3KFchn9MEjlgb7gZU7ZSGtAQAbNEuYMyOPm2NSmWJVm2pJEiiCZeYqqAeV
XkOIh0riBvK6vrGmwL0UEVpdgOQA0Qve0CydLUbkuklb4/PkrvOI7MB5UpamtnrJ2SmubTfztLyN
P6rOWLMnuH2YXN86s3vbDEntNE2WBqAm7gz2lSd7Bh+EkP1z/7M5CykV5hKKMWA2m5NdwfVFijJ4
NGTlkAQDje0f3HLSAtZfVnsMqS1wCKOgLMzQ3Tpapw7IZGwsToNtaps3R0fPmDcUGYFp/Xd0A3wL
TjrPQ5MWviG+1aYGW2an24oEIhK96tSHuND6n26LI8uwk13b9YYPsx/Dh+ifGZQoR+zhiD1s0x7k
8lQU7YY3efXchR19Qa+T74mhwp0MYXIzGKr/kAhCNnWbfxlZ2xwSC5VLYqbORgoJLWJIne/TohY/
RZeXu8Jm/4wlnCojDuCMoxLmVyykzyNH+bhh7s6wRPuijarfuszlwCNntvzIaZYfKFb9tsm6P0VL
4bDTQHyDjprYS+xYpKGkif0ix4k0oFwErI6G535Ipee0SfenS3TT01LZ78MW7lZxBm9gnrdJUOii
9ss25ue+HNd6UEub0Z3qR4BfAe9yc64kVU4sqceBrsYKonvgS5bQm1tZOlgZ88QI1Goc21j48Bag
1yvHCCMwIUYVB0a/oRLKqVuVbgDfSMU7jpbLQNNoL5LJMEmJwsWGQDIIzcQri5VnxVKWjOoydjma
dpBsmL9by1gf4UJL4oBTdYrH+HMuegkV9/6PSvpzGFvoOhjPIOw8tXH/u+bD5/tT+SYRPptL1Pgw
k+a0GdGvvh4iLLZSE+Ka4clR1Zh4sV2wfQtpic+WUcCSL8XzoE1ctmeNGDaRsNqnpsjbbV/3MHod
ePoN4gz6M4zFw20Oi05f2XX0udKdYsMkVkADG+FdGGrs0ISoVOLu/gNuFH/mLG8foi6qG+Cw9HyX
WVy+lLmyzzFYS77e5uNTH4NWbIBWubETZ9igLYMmg2LZ8G3EVzmHo3TOkJmN/oSNW32KNCS59ydn
4X1pT2VysAUmDa05zagt3FYCMZYEOXWeqzCGXUtovI4OP7Iy30dxeL4fb3E1XF7+s65aNvCiLDUH
u6d2qic76YYnjpLjtreEsVWllR4jVAWkhzScBbSz2aNQMTmijR6uGYgt/S0QBdTwrIZ42FTVuF4Y
+SgzzQ0VPRk6H/dpT43PBeSlXhxDFQ+MA1Bko3UBPya73kUp9njME7YzlB79uT8rC0cK+pgArqDA
+iZSeP2H6O5I+0iM9FTn+TEpquNaVXUpAGrpE+8JOrwoX14HMHiZZdEYOafySbeCco2Lu/bzsx1W
9GRIWgpdmE4e8/yARuL9+Zn+/9kOnqyQ/vvnTxf6xSFVSTPXASpzTqiHlvIXdMXbNYvnpXoTg7gv
UhFz0s6YQ8uB9DL1sUjsU+3kWQj2OXEg+pPAbwyE9N7hWwcC+OepVjXueQIcMZqc9ZGEANK1TfQC
50gP3Dq6y6RTnVOia1uJntIPF/2YxBecmV8hFbIGtVuc+Is/ejYx0JdM8ww8rJPjvGQPTfN3QNyp
lwRUF5I0DTUoFDhn39Ut0QEPTaGfRAabqLR9wiPsy1992imEBRotMCNvbaU5QmWklT6ysXBObmwI
j3UkftXisEcOI8VKqNlkvXXGABVFxgnqyuROfL2KQCMnPc5fiWdixAovj03xMyF4HP/1iHCqgJ1q
QfUcOd/s3SEN9HSRXsmTAHusgOO6kF9ifS0Lmb7sxZZ4GwxyD0hYvClrzzuJCcfD0SrH/hQOdJtD
wUzEW1t76sQa724xEMxLkMNOHNE5tk9vurDXVNefdF2UDzW8dLdxAzm11o2/6dgSm7+fPTSy/htu
Nnu8csAHtRGO89RDUr0ZVLQ1rV/3o8wS8//MHh7FKG6hc3ZDwTNE6QhDc/uTRHXDTOy9O55Ms/fS
9EcLwB8zG8Ckst39oLNT7C3oxDfF0qAUevizd6IDaY2hbAYEHRpvMD7YDfcSutJvX1rkzmS4jtQR
+MUbDwND62gLHNPJTBxPvYbtX3IL30ZxGWC2i+yRCxNrvD9pr/As98ydqa854E3feL62L0NMY7w4
7uG3Mua5QojooEEIivzyVYhiys/7n2NpYQOhBg1ZdATgPzV7BZZa54aVQBQlPcL2A3xBdva7Zmt6
/gFICiwhnX3zyHFE28eZPMUt26Ee7Y1IsUz79/2hzJH/bx8FpxpemjgTIFA62zV25zY800HwLVts
zF0CpplEcSsGauUxs6Cn9TquqU0tLbTLkLORJQSgTxpV8jQ+02rbl4f7Q1r7+dnX6ZGxc8PFxLXR
uVMBPLP//vcBYJiEb3FGo6t9vcZqtzJ0sCDFqXY7L56Kymu6ukvbffJLMgG+xJeZN4wbCNtEgPiK
U5x+NiJ7k8vvRf71HaOYWigT2g7reLYZVeaMpmVl4tR6qKL4Zk1WMq/brQgkxpv6MVIiE4Tl62nS
+zETAsiwkwn9H2n/ESiwxuoYmnKbm/lKx2YxmIOHIgOlA7XB2Sp2YaqZaFExnJhePhTjMwNQbNQS
T+ssD7btfzt1OjI61LsAnGCwvZ8vAEAIGc6Y8RT9qOnBdVcO+4UtCQQnqG2TUQi+jzv7fUPRMs8a
MpxQTP9ADQFJF/jLQ5bgBcxQyFg27LOZZR+JjI4d7T/fH9zt2tNRUcOxgJedAyjpdPZdnKC8p11I
CtEjB0n8Ujs15ndT8ZW1cXuJ6oBaYWQYJXDmc+FlF3pZIk+r8ZQ2pAZJQhv8sdEaQOUcoz/GXUW+
ZKYZvVC74I8m3P3+klOF4aEwok8OoOgRoIU4OyMG2USmoEKchG685rX2CTSE37QNVz7l7VF0FWYO
5zHtRoFF0YtTXzh/tBHaNXif3v9et3cRQsBUBnUlcHPN+crPdC472HOIU6S+d9TdoeIL/YZ2A6mK
zTsiAYOGxjoqyjem1lHrtkR3a3HK6PjocBn50uJ+3CDTyod2hec5B/O8fSEcsDbaoBrDUTut04t1
GLKw5tQZ2lNd9dUOkXpfK3hz7vXIeWS9MWyFrflmFgBPmnqNW0bH1LZqNKSa7OMIu9NtbCTMq2tb
bSthm14oZfdwf0YWTp0Ju/Hfv3G2V0xV6XkpZXtqcm2bxVBVzfvyqKBIYurll7Got/fjLX1r8JVQ
3obayiTUeD0naH64En2s9hRxo/KMiBwMLregfj13+aqyy3Q+X6dSug4NGdS9JnNSyGteB2uEVWq8
qtuTbvxW/e+EfHXoZzl+0CFjWqLIetQy8mA1qGLxXwNdeT4uzexl8GljXXz9xiCExYK3p7ZsUdY1
+h/c6T8PmcZ8VdoHKtfYenP7mbf15sBSDhUmFFRgynodccgmBy/atqdcK9upQK4fOE1gL2uMDWDO
In2sc5oGwgAHP2msyGcN0CVWowsfZRNr5UvfHBwoKhkQvoen3lJ9aextV/FUVzARl+yhTUm7YyUQ
6/fX080xPIsym2UyQfMKd2J8hvtkBNoYleJidLe8eKjyvak6j9YrJ+LNEkZI5H7wtoUHA27r2RLm
4PdBtKTUAkcO4VNJSxUUQ5hujLwH8Js26UrVcDGeQacyBGrVN1qRjJUQ/G1CFQxNkfh9bW2dsnhi
dfqPKNaaQzdX5zS2i1iz6YQdIaUhiyEfVavApe1eNsOLrdYsxZfDwHRBgyOTgerK9UolddRQwBJU
kIOk46kGEuuDW3q86X/cXx4Lc4diB1hTKDCCzjAHLIHeiT5FOJKAGk+q/pI1J9r9aNN4cz/M7dZD
jqtNpAw8QGzgbaa/42KzUw6rWNF3JNAq48Whg6cytWXqsbRATC8AyJN6uWmawXqKSdgeJIeFqCuh
eHD/75ieHVcH3vRnQDyP4sk11azm8zqMFYroBQmU0D0t2kbVViYhqtofoQwHMZ/d/XALnxHhoPGE
UxaQvPlOyCyb4A2OUSf5MXUBOPyMRO9/CjFPPxhPiGWGggS1diLZV8Pet+bKFbhwUF2OYi79n+Md
ZJlNT4I83/XlLvtLJyHoLkwf5b+z9OZFcbE23KTCnm0wSzKrvBQuNEASe0b/en+ilj697qCNDf8/
oJfmW8rUqoIUxA2Djv4Tu7mvsw999wDjSjYqmGWtQaKXJg3ysZOEEzQbbwSpIBoP9zxmhEGvviXA
HPJmDVc6F+p5m7fLENOIL+ZtJLIWRooQNdSXnuyCvmZITXqA5gKS18WhHQe4jHZV08AqQkEJM8qg
hDL+oIO1QY/bD0P6UiU2iLiuqFc2/NLK1zF2A+heDTXI2X5vaFqbURiGQa4eK/Tuh8Jz2NorffqR
+W7GeT/dMRALuWGyQgnIHNtRc4MxCtTDp/CRrpW4gaa8H2Mu3CFj2Aa2MHgPjMHVgzEfM7+UwIXV
MN7Fmw1mgsVQ/1OnDttJl/ZfK5tX23agzoO0gUbD4/kbCBdAlKURhDcsZ6O3qPZqUMuAXztLN7Kw
5LFCiKOBjvkBJhviISol8WUmoXrUGY7cE62t9nqBHR6hJyU8VxO2B2HB+AHgtnTDaZPAXVk2MK/Q
dYDca+4bZqJ5oZV8dyT8bAchyw26r/am5ZqXQ2po0wqXbMzERIrpc92rQu2lt+EaN8oKJlRDDCUr
5hdaDthUGhFvjCrH6xqwDtFQN04UKGMY2OqtV+sURvNiaJ76VC+ejN7pD9qQaPuU2dVT0rHCrwSg
CaRMvsL4qnW8yh2Kr60cOs0bkryCJ6M+4vk7NmTPVd1tJU2tbZfF9Yc00ukBCZrzpYhiugfeFp5R
AgJycO1LjmVl58+6IN2RQMTA04pkfGwdiJnHsaP7uqwjfwTKZ49WzWucgKwT9k64HQ2nPJqqTeEx
ajV7UWj1lsXIQmOt0TeQw7ChF9HmwZiwEKJoVu5zjiaPUdjdpiS4iMNMQnjbpuWuR/a86xwChq4L
lNUwRP1T1cXmMaF27UdCzw6DEdbbIRPGAxgfmof6OwNUcTCgJWLG/ljDEndAFu7FkGZ/qsdG4AOJ
/gkmwYU3mL2915QmPrmE1FD7d8KgcdJw14djEbSOk0B7u0+8vK6nKrWpb0yNuDvTCk807PJtG2aN
15RuBk6Tpn2+f5oubj3canik4FC9eSjmgPfJLrTdAOoLvhNnkd/rBWSgh9dUGF/ux1o6uQGF01CL
geztDaQica0aeUoUBmwoXQ8HwaOZZ8/EGCK/dKs9bDE3es5WHqeL+x60NwsV+Qm4P8sU6jwB+y3v
wsD47oIOuL0/pLVfn5V/GspURSr8ul0BPJUCvCH+ztbu7XLAA14DkQytphtCCpj5OVPWEAZ6kR8j
Gu9znm5KZn0ApKLySGIf/n5EUPrDSxkFRwCoZk9J1+lTJUuBj6SK3wClbuEe8Y4hWZMCI97GaNHN
b/CR2IaQtA8D8Pb8ztSenAqoav0Xt7ptTNZkhpZuMHSadKBCMI/wBry+XYewDNOi0hlgYGpDVIe+
YLrL1biyEtbCzC7xNO0lkAaQgVNOkEDMj/QPyCpWksSbpzYyrMuxzF5kXUF7V4wIohdB1T8UtUeH
p7rfGGtm9Utb9SKQO2MJQP1YDdJFICr2vXPuqxcbpjxVTEGL/vO3/itva/wy2myPKpgNNQn8GwMq
2WdK0n1nj4/h3xqH/ScMNAtAymTOpIF7vRLaKMctnA8sGBW8tj9AmYmQlRR76Tid+proPwNvegPh
RPmwNl01YVqi0Jda6NXV0a1S39Bf7m/T6UvPUyYgOFFgAssRRJVpOV7kjCFQRiWU/VlAjKeu/5Mg
S4ACVBPCAxeZDCpccg2rthZxlgka0LkVYYyIrOW7ukKRuz4P1nfQBb2+OsRGvekBW70/ysVleDHK
2d61e2RizYiY3Cz8rCyQHLzaLPNEXezanPv9sKaxu/gBUcoBpXhC/c07IaOdmloUxyFUInYK/JvI
gnBC+C1N/rk/ssU4AAGB8mNhscy7xKPsoqwgDNy/1kbz2/J4/T1i7S7sVvDRSzfUdHtgNYIEC1jE
9UKBD0JGqBayoG40z3C3iVhrEMwBVm/7Cm0jFDlxG0GBZLYWHcvMaSMHO0B5OYA82b5w7U+8H/CZ
rJc2HbcQF869CagJpE28Zyn9dX8yF85eyHTrqOjYkGC+YWuRrI8sPSnsQB+B5ilkVPmjAiPf5URt
74daOIERCrxzWCA4KLfMVmSWtRqkcDM7sMkXNRyiHnlwZh8SsAcM5b8jFkYF5DQ4Wwh2/elym3Eg
FhsbCHrLj0N3k4Xjnjjhkwx7AFsySC3cD7g4j5hFdExtFDnmfUZd76KhU50dpNBkyIn6ZBLteWDW
n3eEsdkkigzYLzh21+PS6jFFFz20A8PkxCO68VUYtIMnqVWvJDOLA8JRjxbg1HKZd/96jWdtNRp2
0Kad54R0BxmuXc/fM29oAUNa3UATDj2e2YAsOMhWbmwHTLRBqxnSozQydxJuEvv7UwekIH5rdvBj
q4EwjxQawKP5ZqNMZJCu6K2gAa7hPBJHALQf6h5E/n1w0iyIe4KcRGTuxxw+MxBzJzb0dDzS1L8L
TVZfkgzoTM/oGv1QspZ60JhsUr/RzTPPov4RafmwIxxeMHZaQD8o72vlIbvufAuEtA3+qt9jpvfP
rd7Ij5Gshk0GsMNDz0X9kMS57bWssUEqidhTzGFLYlqy9dFChbdZQkp+igij8KSIhV9GxegDEJuh
bKesfWh0cQATygyyYl20NSD9gmy6ktuoUBI6Rpb1Aqy4DTPHxvYazZSbuorBUodcOCQthHqO0v5n
WeAvcBMnOvYgpvgtkooXQIBAATKH7AiWg+PX+gSljxq2r7lGn+HkDEIXl5+iXhv2Q4WsILJS99Et
m3gfR2HlF1wNj1GedXg+RL3xJY0OytylvadVOn+0UJ1JcLCKcptQIvE4dZ1jnenpwa7w5E+1cnzU
a6UFo2OO56Lp2Sc9qozHNrK0LSFQUkuNTPPMgWoQYR6c32WIAWUNVce45NkmBzj/CJLP6INhxj5l
DRiIw5i3+4kpvHOBs/UhBKY/4J+URzMR+aJOxCanXQktEhp5ODCg0+W23AO00fbSbiJnmZ2xySGX
snFCBSuFiXigVykMyxSXf8TgkH0ZJrav0cQ9FnFtPUtumfDRznt4nmewt0a/74k3cIwLzZQcMtnr
r1kM/Xk86wZ4BkpX/1zmTbhymS3tZxMFX3joYVe78yIOETlJo1ZaQcT/yAjUig3jv+/vsIX7Eopw
/4aYHU51nXd0YAhhPbVuDh7HmnbW0g2CZgDAYToUU27k9Ps0hKumnVuBllff7D5UkIkZRkhUa69W
0yKNS6PN/SEtZFHgVwPXB0QaGpJzEGFvubVZtDaYeLHalvlnIn7LAQ6+GWTv+591W65cI7egCDQh
LwPOUkUagy5LXMsKZBM0xbeB/izDUxIfLHpGkdhrNeXLcaU/trg0LgY5u5jxWohcQRCzUIdIbuAA
a62Zvi8tDXS4gcFBowVyIrMQSSocoOxDBzl3t5G4usJ65XhfGgTASg5+B1U8fK3riySLDKoGHAKB
pL90CPnD5NUb7TUnsrkt2JSwMchqGSA+QRToRp9mMODoh6zNCbLSIjvwM6tDU0MhjIjq5wAgELxW
KP2Sm3bqj0BR+yDrNpu8ScsdoEj1BiNoz2nRuSteGoujt0HfcLFMcbfNrlGrzwyQ6jC/8ESuNOlz
3G1dtJJULQYBlhpedPB7x0vweorrzMrLIZvGzp0/rkkh3EztdEszQHjvbztzad9NvHekpijgAOx6
HSpCLTmLlXKDyE35Ju5VvxOSf4GSi+FrifOrHatiExqFs3UB5fFdnsKRsEyFJ2EUDn6IGZ1sYUHY
zs1BR0mqZNfoijwlSLXR8wKqQo6QFiqKTHsgbkohkdCgSA8yLkqYbPCrpNAfqtpMwbJg9mNkt/ae
JUO0HXApvSYqhqwBIWJnAn9ZdJbyIlR5N6Ks8O94s6Ismg3nLh2KBxRTBxQlB3OLW0XbSZgPb0yw
nnENSNzFLYCubkPXjpGl6ZsA3Og24p2LctT19BWmW6GC3LLAAg9SKLjGiQ9MHUBr0FPbY2suBYun
lmvBVFODRCsUg2bxesjhcDRm3cAODY6UAm0OyALom9hyuk2TwabGzdv2sWSq3esGdx8KLWs+3V8z
S2O+WDJzdQZ7MOiYh7obOL21SfvwSy/5JoGHtgdeyb4Zpa+XoNPeD7q4JYDuojAgAohtzgqtaAUk
dmQiqByfxrp6tbn9CWR4ZyXO4vl5EWca/EXNgkUaH0pQq4MetSQ4mHqmWlO8WXhWA+f371BmW85g
uZuUeFwEbQ0JssfWws42P8ZIQf+nKTNm9TGnG6PSbDCUiL8KG8YE4+dVTbW3Z8M81b8YzLx0zcFU
yZFvu0ENm2UrKT/lsJU1zPYk2uRXVtofMVoOp2zzkNHkOU01z6q6zWjV78i6AGdHnUIHvRUVyOvv
RtoSBHW7dQNJcp/Uul+k7QZQ2O39OV3cgBbkHpDegc6NBsF1HGuIS2gWYgNqWbgJS36E9IYndfNg
jvRbY5m/oNR8qFT/AOrpw/3YS1sAdzrudrQmbjGGnVZSCVbW9D19Aqga1ubLeyLYEwxVAxJknjwY
TaWKitU4XcqT1heYw5ey/X4/xtIGQ+YAQzykEPAHnqUPWthpEgm9E4BTG8tdF63M0lx27y1xuAww
28EWYXUDejEq3PyUkm+FK7x2OFjOk5ad3HArUB/u2aEXIPZZz6J+HrLOE2tqt4vr5PKvmG1yXhCS
DArD1IoThDW8NHZBWt5m1Q8b0tdl/FsP9zJeKVqszO0b/fTi8MoGo8GLV3MCp6iCPrdf29xdOVSW
BwbQIJIvvPFvRDt5EYNzEadOkA5ZwPn46NYAaZgVDLKb8KuV5D9wR33smvCf1HB/3V87bxiW+Wkz
VWQAtJ36PvNdHjtaCNGnCtmtoFzzO/DjfAfCoA+uMMXB5nXi225Ufs6TMQzaGO90AXdfsJE6lLfD
CJTSmvwDPxx8gUzKTRKF8UGXBhwC1NBvcrjcb2tm/BjHxkbvnLGtYHYKrqWmvUrbAoQnJWDPjpBy
CktoecH0qVg7Yd5ShtsxggzqmAAvOfMTpnShjWLFjhMYGQ5K8cduSfkke9s4OEYNg4G0yHxR2bHP
VYXMu2vcXV0YsEoxR4b1TIoztCbIvoiFPPccTnlerhzyTcsSawvHYNL6Y1gwD+2t8BAhJcRBYmvH
YQibvY4KCxS6beIDw8GPKEyYTwxERGh3WOxDGIpqWxNOn7iF5nEO/s0ra1aOh2n7z0d/meDMnmV4
dbZuIoUbWN2k/aFij5tsomV7PDPOucU395fU0qEKQjhwI4DH4z0zO8+hUeIwAhXGwIQ4S5mCBhWG
myZaEwNd3Jmo2OPVjqoAmorX1wbMG6AEh2wlgD3sllpia9PD3w8Edcr/Rpj+gou9n3RmOVo6Hiaa
SDZF1m5gquPB/uJ+lMVxMKgDg9Y11bJnx5oVx4BsQ4I9cGv+yQA9WDnGSojlE+bfGPMCSt3rRlMK
ywkqQeBSaKMsb6vfLhQ+vSGTgamn22EgxxKSFVDx/XZ/gEvJGaSI/3+Ac28uszNZkeJECAYwIyL6
1bHPFUqPQIP/b3FmLQ/FAYTUcwySQ2cJ5KjuVPGNsUb9WNpNUxEbz3Rk7Ma8Og93NQKR7dINxGul
ABACfIJ71Co36UrmsLwu/g0027YpFPmk6As3UKZP8Z3clbxr7fdnWQNoni2sqPD7XwV0DgAQWikH
Lf0+BGA0POjx5AYL53r3QC3B0e2scgO9CYVXQMqzI9k7UlQHJWAgCiC3fwNj0c0hphHcEIOy3WjF
S/S1K9/xFVA2QGMQUDjtRsiGwGshtiV10EqAoHQlC2+yF3/PVKGFBkLPRJCaIyOAGYJiBWR7glaW
B0W7HVujCix+DDg5QMF+oqzN/RWMLE6MImN4U0TVjrY/wshdGcPSvpiST1Q3UcO5kcvTuJbAJyhm
QaQdmPETSfc2zY5mow5ZtHKcLV0wF6HeTruLczmGOlaGRioa+tGz7pReK7yOfrx/mCxOGBrBgMFP
6e+8t8OZBlWwKmOBo40f0NX/MHbO+R0hHAiXoHdKUViclZxZa8MQzZJuAEMs9Gk8laz17hcHcRHB
uN6CUBF08ibCy6ou/Dbx3gGPhjM72r+w0cBtP7+5YiV6qEmi0IVK1CB/Nwm4Lvv7c7S4qsB/hMqX
ZmIk01K4+NRhrfe6XYQIAZ1+P8sZ7o0+1zZ6UWl+0whj7xiZ/o57H2PCIT8hLG6kbaXVRSXN8QDP
RulJ67GSj4O78q54+7rzrAxXPrRzsMbQopxd+1HXgdmZo8zFSjTGOPvZjPpXZZmvRVe9OF2GZmx4
1twuQA/urJMG7AgK6qSKPCNX6MfRr6hDPXQ0lUjn+FPs/ollAv0wuvY8WVxE8IBBaR9yDu78BWvb
nUgtC/AZMu4088PormyDxbL0ZcFvdlFotV53BhjUQVmgH+n3uWeaD+hWZeZH8Nb4N63awYCgS3wN
GjLdSvF5aXSXwaf/frHA8Kodm5p2LEgrxX8y3uU7nrpr9qQ3J9aUoQJ8hO4IOCGAJF5HaYusTIuB
l+cRgJa8OzT5IYoL//5eWQoycTVR0MABDLXw6yB5wfJGJFV5zprfRf09hHpE/eV+iOknrhYtxnEZ
YjYON9NzxEeIOvlh0+QhZ3s3ZP7AtoUR7US8VrVfjAetfyxnvNtuUCxxodzSIEl5RgnK65AImS0u
4AJ9HhnU8T8kfbg/vpvVgPFNCDGUa1D+v+kSjOYIq04Z19B1BS633ThjtX1HBJgEIGFBUgR8zvVH
IqHb2zTm1Rk6lhH53TsrSfDiCC5+f3bkA7afdeVQVWczo54x/M7U5u8HYNoQVZigIiCmz05k0aVG
JTSSnh3qo9uWr/VJl1YxTkXoIGK3IB+alViTTNPhMqjSc8Z8mCgQsuV//a7DV74MMfsGTRSWGiQB
03Pf860r+rMuOEpbzsrdtTQSCxkjyMugCAK6cf2pk9qGUnglsjNgDQzUm25frMHW1kLMtnwsmDGw
uM/OuVT13q3adp8ZabgFAkBb+e5roWZbn4d5ag18zM74bh+cPgYg4EHJl/uL6+apiC8zuUsBJTx9
+7kcDZcuU6i2Zee23Kb0oNDwavzw5/0gC4cKTmPEmOzNUDSd3TdVO8oBOJ3q3Oel/qw6J/aNTMIo
Z4Tkqy66GC3yxP2e08TQvPuhFyYRoSmqmBBEstCJvV4SDdEUY3ClPpP2Kxm6DZxjO8A07gdZOAKu
ghjXQYYmdsG8SOsznJo5OMhrqhFrvz+bv5godMssDMKm6E/IlwzAnPsjWJwmABbQCwcTFSnY9QiS
opBFEbnVGdiW8RuUJ7Of7wkAwZY3JvHN29Sh0A8vpKrOAlL31ljDi6d6grPZx/thFlcaxGn/P8w0
kxfJRSbRjAbsqjprVPOk3Cvb8IdB4LF9MvVvSfztfrjFDwMuE95WoHQgD7gOV+JGq6CIjYWdQIPZ
Adeifc+ALiLMPn1YWRpvW60666V7gKysrwNjF9X+4Hww4T+eFF/vj2hxIYBuiuYJOJ+4M69HBLBU
GsFfojorI0WtVv0Ze+iLqnANvz0tqFleg4v/3zizfZkMYNFDoKE6O0Y1Qo9b2lu9HblfDoLCyqkj
L4Xqi78tXkxoPgr2DTwIJwWh2Sq3ZAaBBhurowesk+9FeIzESjawPH//hpjdDwmvdCiVIwRLiGcf
o09p/a69OmHR0UTDO3DeP7AGVEe6hkAVz3op5W/GT8mapsLi17kIMauE1YUqCCgp9bmqlJ9Z5wTU
M9v+FWe/9HRzf8EthZowAMATm+Ytvr4Mbd0Efq08i5j5RpU/w49wA0M/KPDAP0svrL/Wk8MiQC6C
5iPgt9Cpma08WhINLEinPBuVvk3iZJtWsddma4+4pYVwGWZ2NAw4svXYwbiI8Sutenhi/2P9H2nn
tSM3smztJyJAb27Lt1VRUms0uiHkht57Pv35OP9/9q5iJYpoHYy5aYBR6SIjI1aspb63zrAYysI5
pPCvlpVuY4OGgJrGACNxQwgUGxq1zenj/YUSRApX87ZwrZJPWdVPGJDD2ujVF2Psdp2a771i5QiJ
nKpOZwD+EgEzyB6uXZCspoD66Pd01cx4ksANacGaloVoccC7oGTBP6ToFhNn+VDe+yF7IHbyjTbC
0v2ldQ7350s0jEsbi/mqlF6CWdnI3HTYFUgJKJv7318bw/z3i6vOGE3E7RS+z2ttU08QRXTdZrWV
XbTqcy5InZn9ZoGyaysdWdrSNIfUVQb1KOkfqqbYaenPfK1iKJwteFVMYjXq9kunVnthCLlLnLqe
9DE0HrxpZbaE44AeYuYi/ddvXo9DS/vaCWszdeXpSL/vpg3gaEmOv+6viSj8gAEPlDY5LKAHiwtG
DwZ/sAregtKUbYPi1E7ftPKxC7qdpfk7vV4LPG8JgfAAbGMTgi9qWTd8NLlGurEyk9xF9mJ6siRj
QpK20nbyoEjHyAaxYnbdmwdnzb5QjXEPMDnad30rb6o8RxShNEc0IbRqg2BEvg1VJ3/0yMzv7k+L
aKvSEDiDIHmagRq6nnw6qvt+bBxcbvYlVovNZH5V2z+42y9tLPyt2RYyJLFS5sqqK5Ufqrlnc42n
Rbi8F+NYHIbJQYQidfBMtVM8QsoFL8f0lqvaYxkV1L2go9Wj+L2p93mFL2wu3EiqqF3S28xd9RVW
1yoFD/snFkCj8UaCUpHCzvXqANKhblQ6hHx5ukWHNOh+ZKRh/2ALXBhZDGOAUccaRxop6KbbwktH
NwQKEtHnP7BCdEcVAWQFEfn1UGY5DjPtTBYofwIGepxU3pc8ae5bEYUsBF/gl+bMnGwtPG8EB1fb
j9ASO12+m8LPXn5MEc4ay89B8uu+qXlalmHypanZrV04eaRXaTdrifWG4Uvfvb67n4vNhWsHNEvj
Gsrsi0NjZQigxB48zGhzPvu2elCQupEC+/wHo6CFhqlCjBn/ez0KyytJzXQTZ1MvIhDH0lmy7R/3
bYgWhTqeMT9gebcsXW+hmKoiTXHu4r1S6nnBQQ6OGjrq72YaAjMN9QpFN7IJs9e9HkyV+5knaVbs
xs3PWSBBOcTWyqrP23Sx6qT/CYBArvAOW75TnDyS6LOXYtcs/um9E6ztW0eCMCB7CItgR4d1Oa74
AMH1eGVx8WyJYx6DMZuAfTZsYg35gGCTTubWlNdAJIK7wLG1uaMW1rxbbwMLQiqHsUOOToKxITpU
YblJ7ZUQUjgcyA8At8/SpMsNp6VpMFlVkLiq/9VICySOTlFN003e7+/vOuFoaFIAxqXB2PgvGcrF
+WyrMuvyls2gS39Z5rRR7K9NuRLlC21Q30UigxaCG7Car6KPMAWsTQaxlbTTgg9y//v+METzNT/4
4W6d292WyAETMWTbrvSEtImxtcESysqwk2PCpHHlmJoCjwb0kxSToVIUJ6q8Pj5S1HRT1VaJ6+hh
fS7N9luZelkOWAuFtI2XSmd4BKB/Cg+SiyTXQUqMQ04AtPWCQjo1k5J+tRQ53jvNBJ98EZm8T6fs
a+qN4amf1PifhGT/waE1/CU2K+2x6/zxaE9StTcKg/oCLSUn8A2D69UFkjx9PxxjhFh2bKTOrZKo
f+l6KdxVcq/+ypNGejILRaJJoNacn3LR6sNWzex2B02mupumsv+n0aNqq6F3/7ua5PDNT43op5/n
zin3QuXRgERpZyMpe4TT9C3qsm6T+5N/CiVzOsp5oKOyJjfbTgomXr9dvlE8PT4lcZj9brVs7ikE
zuWbZnygw0k63l92gc/kEKKIQn8UTaLLvolETbPaidXYHcfPUUcLCMKQa6oQwq3FWQe64/CgW26t
OtLjJATE6DblUZY2r4O0KaKVcQj3FAMgT0bhmur+9Z5CFtXSUDyP3bSo969yVq2c8tsxAERhfqkf
Afi9EbYwzVLK9JpT7o3578lQ9k2V/NUHyjPi0yuxxe1QbDAp9LgiswjdrL1wxEY+dGEHGNX1jl5L
Lebh/orf0srReknBDUAKfTk8hBbBXp7TeJgolEhSCpebOphBCuVEYSnvDlPfPPr58DRU8rcR9T2k
EI6qln+Vo3jlZ4gmlDsaBkJ6uwHBLu5QOc4qOQVH4EJz6g5hdJI7kgpGXp9stATvD/k2aJ9H/F9b
ixjHGHJPM0ItdtupOuRKszOnh3hqDkX10a7sl2jtShCuINklQPwqHeXLy7tvK0vnMcIMd96h8JXn
Doq5+0MSmiCDxa4EInCDXlLiymlsspluDEew6v+u07VOFaEFWBN4U1J+hm/7+kR1AexTTa9F7gQy
6rFa6yEUrT+91crMIYB8xJLH1pcqNTc66oEAfCHJc/ZKhEZIaEWf0aZcCT6FtiCkBoo80xItbfWy
6sSIz0RuBFPBQ1rRdV1Z9bDrrCHbBU5ZuPcX5/a6tuebdO5tpb3phtcn7kbPcfqIva0eY3svdaTi
DvdNiFZnpj4hHcMj50aKz2xRcMzh8nH1wbcOvqUW+1b1+pUX9e3twECIM+mModWeh/v1HsgTRY/R
a6HUmal7+ECM8gd6TAq1J99cI2UU2kKYy6IWiWcyFrbqpjIbowlictpp99kkr7k1eG1TS9M870jH
jfVjgodpxQ0Jl+rC6sI1OAQeipeyVE0wnOYIYmtqrbKVbW0Nmim0ZMMQTSwqIBPwYcGL68iPXSP/
OxvqTdR/VM0VtieBDbYbXCqQhTKLy3d8P9jaWAVO6Ia846Zu52TqTl+rDAi23pWR+e8XAa8/gyki
5Fvd9Ltul7uIxMf9vS0cxdwcOAsnajdvRXnM5aRoy8gt+nLXNPJfxZi8qH678uARjQOUqQIBB7WA
GzAY2o30diUq4/ii1m9S+On+KISfp/kXkm7QLfS/Xk+TrXYNQTWf96R4a55UtAfvGxBd5Lw+WWlg
OpRIlj28w5jWkwpvoIvcwPicqNInZDPSQ0X8CQEf4bs15D8q+rRfzK7v9lneZBAkJeZz0UXKGoRE
OFxj1qTn9TDDea6Hm0ljaUMRFM7CvLtu6F6C3nu7P2DBNQ6gnZLknEa8rRONfaWUo8TGS7Qvphns
Elk/BvVzGTk7JVB3xRocVbQPeYADIaMZj7r4YkgoZiZdZqVcG171MTWqV4hjT3Rvfr0/LMHtpJAY
Ic6h0iGoRnnD2DaFFrqVV9FOL38Lcu/BmQY3bPW/75sSjghQs0GYzP20DP3sOoQ7OLRD1yp3lgwS
4rVf69YU7oMLE/PfL7xDOcfhcsEiQVOR72Zo19aMkrW9v2ZlHuiFlWqofNkvLRxdfFK1V6M/3Z+o
te/Pa3bx/bTpqry2+f6EJqEmD2cj91eCEpEJVh1YF6gUWKmcaxO1AVk7717cT7ZPq90awbfgOoV4
gCQL3WWgH5clNF+r8a+6TZ6tOanmk2p/csK/5OHJ0t4fieDkyE1oRAm3CVeSpFEzQD3qdpN06Og1
07TkvXhRzcYEGTdedrN22mK1jTJunPkJ6Qafc2cT/nj/Wl9+fbHWiTOGph/ydafZ5tlzvZYtvOXs
Wvz8eakuNlNV1GNi1PPPV8pdnjrbuFa2ElxdeTJ8QJF8nLlgf0NT9uLrwxuK5SsDFF0Us9AfvMfs
Nkj8F1sNn580Y1v6rh+rH4zuXDQ/MqmlabuPgfgm20gzjlmj7DUlOpi+8ilW/uC8Xv6CZffAYMhe
qWf8gtrUz3LuvXWh8/5IDgQb9SX2CKRaSxibj7Z231eq78rO8yC9pJU7Ou+P6zFhQYVNrg93vfBt
gW2WVqKZvhsahzp9nDTECvf3N6N4rVReDzzRIfi+YSUIQahDmeO7Uupkf6sWnATDqHQnyW6kZ9px
/KNukCPKLU/a9g5pqYDGwo01+tJDrFVraQ/BhUGSgFr7DNubs93XW7cvcrWSByNwG+WcpF+N8ref
ryRqb/vkNDRaYOyAh4R3zA3wLIcpi8g4C1387S+Klj8DX9/Gze+mbA/0IaCqUb1pMVKGQQOx1f3p
FjhhksPELAhKIyy07OJu7CCKtdgOXLsLt8NfUxispB6EE3hhYBEFStVIP6tnBW4xPSvxc1hQllzR
BBGOgV5FoBlAeG/C5VbuPUWuCwLNqdz3jbJJy89/MEu0TEAnDN4IbN31LrDjNmtqqQtdaL+8bawN
8iZP0jVUjngc/7Uy//3CTTaRrmVFjxX6Fjc6GJa2XNOOE0SQ9MYhYk+ikJL58j0LJUDuWAhekOQu
a6izRqJ+KHirp2kK4tNYKOMHB7aXHQI7a1k9QZTHJU8HI0Uw3uzL4lSpT5EDMVpIZbp9NIfmMbGn
z2rfvfmjvrIhhHvuwtRiz3kDeNesxhQgOm/TtUHxqkLlsLXlaG17C9eMeh6sMZTdbrDDk5FDIZsR
9VvtMfsUNythmGjSYPmzZ6SbSrSycD9eGPuF006hO2rHJB9ebe1ZSdptWa/RTa0ZUq/3niZPepXb
GKqSNw9SJqn+CKKfVos1uIZowhRw0CSSLfgYl+7do4M6ynIpcL3kWKmncSVhI/w8yRNiJIeYaflk
GaHOS6eCz9fOa//mlX9wAVJcBcPx/zR4FjuLslGhRGMRuK2h+Dv0g4u3wTf6Z/S81lD2wosQkSsH
7sAZpLXMZRRjUUfFoAbuWEswyGdgA4cYrRXLawa4mCNlE0BwOpjhjhRVtzMiuOuLWDZ/a327Rmwu
OlEzTQrhk0UZY+k3aCTq6Em3fdcc7CclgYoA7b4gOd53s8JNiNakPd9EpMAWYVqQFlkAH3jgynnz
047yI+zTv+OSklezJiMmHNAsIQ9FPJJz+vz3C187swUYvR0FrhI73b4vx+JDa5QIYZT9GgOayOfO
WV7udxwvSfFrU6MED9cYso6B2Q4f6gSYjFGeDRoxd/6gqC+VX+o7rSrHlUeDcAOptC/NwRp9dOo8
3RdjdOBrp39xCABGZecicGBVMzZNgmBoUewaCoGJBXOnBT3GFj5MRJ6qgzfC2nh/UUUzDTQLoisU
PchnLRY1CnK7mIoENouyoKwebPy/y7U3t2jjXNhYtu8UXmV5qo2NoT3mfQcbH9IH44PWRyvRjMi9
ABGBZIKUEiLvi8HAvNkrcaZSJI5PFhQb6af7kyUcCCTbAI64IZFCvF4ykrxjBS106iZBd6zLrxQN
N0rzRW3+4Iace8FAvij4GGPhx3w1lsYORQhXC6aNR/EV+LQEfuf9o+GZgA9DTYBM4CJsMjQ/8524
S91qPEzqNrQfoH7Q0/+jlXnNLrZ5NOQV+lp96sLevakMyAOH7xE6tZn06w+GQ7YCWC4dPFDXXBvq
ZD3LUl9O3EjbWdW2cTZe/n1shpXxiA4MOYv5JUeO6iZx4YFBqMyyTtxWaZE1qtLXXGu+tUa88u4Q
2cEGvf+kUHk4LfxSFA6aM1gtmIqp5j2l+TBKOPlxSuu3+/MmdESXlha7DcBCVznKkLiKVh4gRNxE
sv3cS+gMJcZDGJo705cPcBd+mkxjg4jGm54rKwdLdHDnBCNHi4Ih/BbXa+fXUa1IyZS4lt18Q9vs
DGnAYWWY83a+hizBtQXtxL+YuJnZ69qGUhhDNoZZ6jql8Vkvp108hbu+ZHhxvuWyAZqu1xurH541
gDjx4DymefQw1Oru/g8RLizRPUVRmgRusx3RpKZOWKVurpbNrpbK3dTawa4G7vsHhgwK6TN0jhhl
4a3iNA7DtsVb9UMcfc6M0D/QR+mnG6+1vRVbwgUEAwpObw4NlrdoPFV+YzZMrlIfndcm+YO4kULf
fz6/2KKpZ3lGO3CDdIoJYbO9af+6P1fzabrZHCYycqSBKMYvwd1V1Jpdpvqp6xfTL6t4dMytlGaP
2mTs+7rZ3zcm3AEoVhKlgqK4wRYojt8MigPY0IIIRU826Bsl1ppY2S1B279fJ1gjsoFvZUkm0Di5
hTesM7fW1XTj5NMHw7OPdhjB8tkd9DDeF5txg0qYru7USXrJAwXO7eDkRMGarNl87y5n18Axz6A6
4tSlJvoQmEXfNikdNAmtM0Bkmi2qq8VBsTN7Z1ldCvFPmWzazHlDdm/NY4vWljKaCrUM4MubBETq
eb2fKTTa23TZO6Pyd5nDNjbyWNgPEL+2QSL9wQJTkEEgEDQpYJ/FzRrJfRd7FDPgZH+eAT9O+FVX
v9/fRKJYxMCDAHs0wQws3Rn6uH7TDcypZh/VeK8EB9U5at3DfSuirTpnZFGUJnvORXTtNFEVkYIE
xQ2XAuKxbNJjLyuvUxKu+ERREI6wAToD8hwOW+q1mdBTCPQdJ3VT5W8HzjXP/y3X3SawvrZmummV
8Q/c1aW9xQLpWoeWn23jrpJtYvyjqmt7TuQP54KATIRAcXW5A/KO018a8RwlPIT+k/H+4sxMQkM6
EnAKZDSLQDdN7Y7HjB0TtfcbE56YolxTnBCO4L8mlilxcu1T7NsgfLOgSR/GoUxe1cDvt/f3lzC7
SqxGax0FAFzhIsxp+2ZWEAdnZYSp9ffoDeFJCqUUhYGuPw2xFx+7NFAe4ODwgOCE+iFrx2QNSyTa
5aTNKd2SSr5l8/a7sk0asyPWkqYtoJuvMXoeWTKsDFY0pcRz8IPhFyhILXadBY2aMqVzB5znIRQH
XHotK7FmYf77RbA9+nUW0JOfuES/MNY3xkoQJf4+VBKkwsHbyIvvG15tB1YuJe5kvyS7dlh594ju
CQrac58yNfobMvJEy7uoRuTA7fRnG5kOGvW3HUgXbqZAenYi6MeVlRGJ3OilyYWD8wn0w9wB7NsQ
GNn5sE2rB5UqntadVnb6vLrLS/DS0mKnT3oD1C5teJyG1imr4lOmm/s2jQ5taDz2EKhsErQq7Hrc
OFLzV5aZu8yWPrdetJJ4EK4hGOpZIpia29I1Wb6FKE7Pw0If6jcn6RF1mFbGKjJBKwXlIcJOAXtv
KZl5kQLhpPUr+Gx7qfdkIxz95f6Mii4NmADmoI1mejqQrjd7l4OZGe0pdgcoyQP/TY/Ivr7kxnNj
dBtL+njfmiiKmMl6QeKAZ9GWr2VfRgJ7SEG0aSbiU0XnnNLEeQji5MWPtScn6dae56K6LMmM/1pc
HDZHqqmfR6Dbxqh+6Yo02GZy9YiwHF0JafuEfOJBgnN9rND3si0dUY+m390ftHAhL37C7Dgv/Ima
jtMUTincG9Vm0HZBuvLIFX+fOBhZESprS5St0WlQBSkl95j/UU1+Tmhi3h+AyLPTp/IfA4vAwmji
RooqVi1MRw/4bvbQyslPTV9jdRC5EboOgQdCdj2r/1xPVDJQHQokcHo+PX4bY2o/Ksi0aHHyXUeM
/g/GBBBn5lGlrXKZGbCzwIJsh31B6ujFGvXPoZ7uLC37dd+McMNfmJmP38Xax4M9pmbN1BkmFNK+
iu4OzXe+tI/jDOrGw31rwoW6sLaIaBQ5kwZDZ1CFCc1+g1YtEmGh+e5GlXkz/O/UIYNyPaYWD5sm
OftZ6p5snsPVh9x6P8bxysQizQCNwP83YVUntT/Wv3h83Z8qod+7GMRiTxdVWjUwT+NdtfZ5CBS4
t8tdlRr0lXkfLL//VKtrbfzi7U3/AtACHsjL/IwZJIUdOUPsVg4Lc4zzQ4C60x+AxqmiAeaehRl5
biziI+osvWSX4NId6Wt8tvO/7s+bcBB0X5AjnBkKlzRbUFq3Th4UsdsVKnlbiKR82TgNLc03Vbby
blqztVijIWvs1BxrHJu2VYeT3m96Y19OKxBR4RG9GNFiwsrABnqaMiLLc6JNGQy7ptKfu8l+gIPx
qRuntXeTcFgk1memMoP/zz/owiekdlOMckWjV9A9JnMzy7itLImU7p/cCwY0iHMzJhyoi3vH1/LG
VMs0ce3hQQlPyfb+ThA6GzpL5sZFWJ+s+Vq6GIYVm7SYBDyfKue7LH3Uip9d9OW+CeFMod1DVVhX
b/nbvaKo0XZiBE26nYyHKNl06YmW+/tWhPenM0MF6IOYa9zXA8l9Len8eT2a1P8N/eU+l4yf900I
B+LQsEadmxtHXexkyQudMLaixI3HbW5s/WmDxkWw9l4W+DQyv1AfyERX1IYXAwG/78kSse5Mu/bA
aFUY15tqU/bGx3qwX6xM+jJG8FzeH5vgvXFldR77xT7IAZ6Zlg/mHczSK81wjziPrW60n+ps+kcd
pO9S0R7yYK1tQbD9dMqaJG6IesjfLAabFQYCwTYdVLb9VBXxpvafTKBu98cmNDI/owDvUrJdEj/5
YJ2N1OZhXWrHaXpFSzkMj/dNCHYfr/YZA8/u4722cD9F0yZZUZlcRMm23nbj+zf31ecXp9TOsiJW
PT4/hbBjPZbvp0WkUk7DDYkgm1eEvHBmTReMSaaDn25oLhu32UogIJqdy88v4qe2qKV6MPm8n+6T
6A3WjZUVFpxMHSz7v7SIIMSWPLg0w3uqEwFu4Z3O09WHXyc4jSGvg3KNT0BoCiz/nMoy9ZvMRZgO
RakiteJaOkoBmb+r1X/kwd8MqFvf31MiRwCQhnNBaAvAcBEHenFUyVnQhkA4aJRPzJPcwO80OlQm
C2mvRuEx6usv922Kjgonm6FRe7qtPk0JWtOWA0JNjZLz4KhPfV299ePa5SnaEFB246oxBPn94rgo
al7YehgB2i5df3rV3n9caI6mXZkMKtzBSzBSN4VqkbXq4KrVwf47XCtaiJ6jV99Xr51lavelhYju
4ErGQ2wYh0J/HdRtXdkbJX3snM9+9XVKw62m7+6vjiDIoQ2GLDoQT9LQy3xFmjkFvWpaT7disjH6
n4n2lEoPfXYq1jRtBHuPEhMZnzkTORP9XI/QSjstk32/h2bEldqnMUIUcfqmVudy/EvO17SSBbsO
a4BcZkLTW7JnLUU9pZO0zk2d4EWKzHOdGW9h0+3vT59g17GngR3zNp0JIRbLNpTGZEhd0+Gku80Y
fHH+oE/pysBiWztOo45l19KanqMud9DXyGUF83T1/XmAF5d0Tds0yWC+b6c/fGk3yHvL/3V/jgQL
f2Vi/gkXJiLPTn1r6uchfJb7cIfwJ67m1ZSTvZ09Fdkab6pgS1/ZW8QdjdcEvWEOHQ8dazOqZP6I
1PkFh7g5V/bK+RFtANgEQT9SW+GaXrx5Q6ftEyj/OjeqPhlHpfv8/rm7/Pzi0LStrHupxedHxObj
I8KxTvtaG9s6OJbvp34EQkx9lghxbipePkN9x0hru8w7V+tflSbdldMXf1VqW3DX2TOOjqAG8r0b
MJ2aQpulV2rreuauQ9ueO3gzF8xHu39//AQJMK1ivEAoEi4rtJIdR6pc+K0bBNkm1H9OK/eaaOUv
vr9c+SKTOtpvk9ZtzrWyi/OVjSU6mJefX6x8rxVp7Df8fA2YSPQ0DY91ufIOFKwFrTtg41Qk6xUm
6fpg1vUgN5afNC48FdwtiYbm22u6hk8TcJShHwz6GUwqtTTg8NdmxjhJFSVVG9fWOxpfkZ0qv2be
D0/90idvcbX5EpxItFrn4LdkbwPzQH+M4Z/un6PbofKOcxzk5HWyvnAmXf+GonYCMAFB4+r8hkR/
iAKI7b/n+bujUkcjWc5NrlGEugH48hvyRPKdmuNqbcqcHNtao/Ttrru2sNgWg1rkTjlbCAoUpjdF
vLLthN+Hzp6QQKe+uuwckzKrzOVIrd3wSy79HvLv99fhdlfz85mbf/fCbRCglknVFXLUEAye9HCb
J9u0e++559EJ8geYzFwbuenq6KJmBM5SSmdEWLtwkyJMdH8MN1M0G3B4YMLJM/fGL+6zwvNlGERj
75w85z5sMCufv5mixecXW7Uss3TsDD7vJzualDeR9Mtfa3xfG8Ly5FMUixsv8s4ebLtGFW969b3x
MqOgL4BDT9IRKPrCgqPVPtSdrXPOx++evU+D5A+m6dLAHHVcRBUmvRyp6jQoulW5fKhq1JQcWoef
C+pyK+lG0YrMkH2VXvEZwrQ4c5kmDVFJ2fKsKy+KnG9LcA39u8H7TBiiLiobCqYclFCuxwN4P9D9
spDOodUG+1bp8qckk7KVwyEaCulZGDZpsWcXL3xxl8Zx21Pbcu12cOkne7J67ajUyYoXEZmx4cSS
EXXB4S/NhKhXpn2oemeSgWen618B7WyczFjZZDdenTnDwNx8Mpcpb06iWlhSqkneWRsqYsl+azTh
Kzw+2ynKVi6Qeb9e1ZcxBaUgneAKOEoc4/XyJFWie13s+G6WZfKnxEn+QZkKrZRBHzd2YNKC4Dlr
FMKiU3ppc/Fa1yZlTPsuCFyYQ39q9c/3uzEStPhius9Bby2+rvflaJZK5bvRiNKZ01nmboLabn/f
imiJHLAM5syODkpsseEcJRzjxjJ811H/qcfvY/GtkL8N2Y93WyGFCt8OB1SBkm9hJRmNNmrshE4+
a2bQ2jYNTWRGvmuitVzNvM6LfXBlaV6zC7fThlM8yLRSuXXgPdNN5nbqGG2MjqZaIzxEqvUpLdRf
fzA6qvA08MLEA2r52mYfRqYKqYzvjqq/DUl2x8ZRHl9Ca01I/RasPGdOLywtdnlhT0qtVpbvNkNM
I5xjzu3BZrGvdcn4FEpqv6nHItqGSgbPrIz+cV4gbpkkpbYnH1+t+XjB5mG4tKrPjeychMWyOlGc
pYFc+27uQGqRfYRVd6Ppf2vOP/cnWOCuaDQDrU/nLRQty8tKaUZVGdCgchXT87damCpH1Wn9bVaE
zeG+qflU3eyfC1OLGW4SKNK6YvTdaezO0jhmW9jLoo1Kr15STdsJUdNpQsW1q1bQP8KNaxPm8/qC
BH95RNKoGNVel6RzbCAKPoXFP+TQ5+TmB3h1vshj+80Gff/+S3puMEKfjrIj2POFjxnKKEt7vaBn
WiuPaV9AI1TuPARq70+qcJ9Avzg3f9u8KRcHpMi1VC/NwHcTaFG201grr/GolPu2HBG1SkN75RYV
LeJc5qTCQIM0kJXrA5krsDeYE04NmtD6MeURSuf8mL927Ys07KNynynwnJblsAZzEm1ULqAZdAzL
xg01egaHqhokiu9qmXcMxjDelOa013V/ZULFdsgB/GsGsbTrAXp23BNE43FU40Dxpmp/NGtDEa3Z
DND/XxPz3y8cKVEadbfYD9wSCeLS/1lbL47xHDuf728NwR3KfP3XzGJrNOQgpKGQWKpAQtIzib93
8RrMUjhbM45nXhFAWYv4MLHlXutsGgQbu9lP1ksFrj1t391tyzHihvuPFfV6wsoyadsRdLur5dV4
picgechs8O3352ttLIutXXvKVMBgxljoXtqMaEp2OU/mhlrBfUPChQHLMbP8U+pepmd0eDlJns7r
PzhuL5M7C+oVlycaCw3+YPGgL0BAazGWksLqVNO0frYLSMeVOkv3QT9+sAZV3r5/MECFqajPYyHf
fL02plXYAXICPAn94FOqm+fRV1d8jnAwcBXMjH+A/JeDCVr8jdTk3jmtRmdX6+OvXhv9J4gA12Bj
opPJ48CaCV1QtlnehvFM1qEWgXeu66TcamplHHPF3xKLFlszsdfkfUUDI5IAmA7cmot+sUrVkHRa
W+G8q+HQpCU6I6eO2sD9BVozMu/GC28z6VKjjeV8Q9B4Zb7G1UvcHd5vgr4n+N30uUK0vIS0IY/N
UQnxmd7e/O7FB+P3/83AInQYeWnRB+r7bksX5jb16nKvD+awMdpsTalYNF2XY1nc29YoxYaXMxYZ
Z2klsI78lvOHPxgO5xL4vjqTts6/4WJJ0j4z1LwkIAm4rZMntXbrP0hzzPHOf0ws7pii0wwa4k0o
hR15G7Xkm9aEcUVn5dLC4nox/UpR/YFBTPFh6JVtOBX7zMu22rDiLkUhx6WhxeJP9jSpasniwyCU
x49F9+okj7W20e1NmPDvHzg0pDP/xeuTsXMWM5dpNsVniXGlm7xEaXtYyxCI3D/0lbykZ59204Ou
elI1lTT3n9P8l1L8XKsGizYwXh8pgDn/dBMR9q3RIYRskBkopJ03qa9J85aHa11g86Qvg3nY1GgC
JLHMM2WxhVtWvAnDjJg6K9Ju4yWyefQtrd6Oo1SzH4LxmIRdTwNJb6fvBZoTDoA/wWcSh9LHvHCb
RiwnjWIm0lmPeTYo+caIVraccA55uTsAguiFWaaC44ibrq9i6VxY6KYMuew9JlGundLaS1Z8p+gY
zYpMs4waUfVSrdVswiLrikk6G4Ox6+WvOgmVMP6b87tyDwi3HdwYXDQ8FSBAvnY6dZNPdhmx7bRg
b3W7YA09vPb9xbmpuymoUr+Rzo7/bNHvWr7dd5pr31/4G60wiAGs+dj06P1EMOf/fd+AItzTFzO0
cDSVVztNPVsIbaQzNkq4ib5IPzVX+qn8+18n7SR9U/2j0d8Ybjzt5H26/wuE285RQarNr9QbfQUp
tEct9DqcdrsPku2A5F22st0EJkh+IrCMewB7t+zuUydlgIILmYsREndpGrfepH3I+1/3BzKvxcI7
XFlZBOw9LDzyqEsW7dbal9RJD/ngn0OHmoef9r/1sF/Z20J7xB1gLhHzYH9f7+1ShhylMnP77KF0
67T5CYboTTbT/iBk/aA2VFrvD1CwGXkAo3Fl0ZZMVnmxGQ1L0rIgqOyzFfXfRyfdyWP5130TopUC
MAKOj8AaRN/Cy5X48caecutseS9q8Amprq5cKUmJpo2baA6qAabcoK9qr5/GKIucsynl0SZLlFcp
gB6q1dO/DMvrSDitaR7/W21c7oxLk/PEXoQ+taqVSKKEzrlv+6OU1EffyPdBar/2gDCVgM6TyD4G
UfOl7eoP8jTs+yL5aI7Bc6QmD0ZQPcDCs3Lh37YKzirZGlV5RKSgyFrunnoIJg1pI27M3v9USKHb
p/E+6tLHxpt2Q1f8VpAtAJ3WI0CxJkMj8Dl07RE309RJ8Ly8aQZMeSAsnLNGp+BRN71m26hJcQwq
H2brtMyfiyD6AZHomirRLexqHjVfptET6+by4omS2LZNT3LOStbqzxNJzNNQp/JLWErGc1ca0TEf
4uC5rYbiYwov/r4B6fZAo9nv+/v8tkg+/xBYVdiHAIm4A6+3xGBaYRNWVP3MEAmOKq71jT8V/XMc
jcoptOLuW1qi/Gz2XvuhqoPqOatgvs2Q//vs1Wq+8/Mo23rFUB4VlnHYBJVUvsC5GH+9/0OFS3Xx
OxcHslUK6EZCzzmD7giQOCvGTU6I/daMkMMVjRkc+1o2dk6Qr62VyBVcztDi0ChlT8agDb1zM2o7
O3hM4BCS1srfgkDkahnmH3FxMgd4i81kwEiabCx1H9iHvNtO1kpngchxAg8wZ6AAYdwy9xFbRiv1
ge+cK00/OF11GMK1lKh4tv5jYolO6QG+ZMS+9rmf4i8pAG8FqG/fr4bAIjsmQDtqPPSuwKZzPWFZ
b0um2QTOufM/QjSyoSB28Nvf9zedaL7w/5BLg46du2SujURqqyeTgr/MIgoAyJQPzsf7FkTrfmlh
sbnMqZZVNKgpV0+nwj6V5o/0p6at3Jeis4NYHwecrJd1gyG1nCwzqsSx4UC1ENwAwOF8U9pfMJbs
OS9bK9zfH5Rw2mCcp4+dPg9eKdfT5ilZIueh4pxL7bHPDkBv739fuPakooxZG2Wm0Lz+fuTonhf1
snNOkGXZw5ddEExVtG3S0LB2Pc1LvLwywdv/x9bCP6ZkvwokNZ3zoNu/jcB5hgbwRXfGlzwtQPMY
bl+H301P3fS5fKoNZzd26nmw1JXIUbhP4AwC74leDvmq6yF3QS2N/0Pad/VIjiPd/iIB8qJeJaUp
28qurnYvQruRp0RRlr/+HhW+O5PJFJKo3gUGu9jCKJIuGIw4cQ5fFuxEqPN0gV1Zzq+yW9BE3Zb1
LwENcEWWRGVQirGKorOF7whszFdhVUFj/8j1gB1vL+RbGHU1u6AhRznDXbm3JBQjTfO+LKDKFfPB
m+7QJfJZtKYRgjCgehrLqtnpvFyijrnOq5tU1l0FgWAwAIIqYEQnRJxnI4UQHhmPmaiHg92ybs+t
YQwd6k+hD4TpfiqzJGpGZj7i8moC1DcyxSC24rgVVAjJ2JX2TY5Gi15b+k54SVxaxcFyj45zdHS2
69D7UY3R7QnbWpVzW+tJP7smjCln6EDwgdFpvPYjMarkOCxp9ptkTR+2I3s3ARCiAw9JbHSVo8x1
JdSkNSPYGcw6iedpb3xvS8VB3nIUK0ISmYSV6l6OvxytrWjDAQci5YMbG2V8e7a2ysomIHFQwER0
BCSA5CgInw10WNtJrOXp8uI2ffm4eFAvnxCahVaX/RhF4j5pi+PFxKPk56LpehrUujGewMCvImPd
HC2kpkG0iNIA3kqXi9enCRVsLQtYWaQ7YakpNseWm8djAh1w4OQF1FW6rQRpit5hGRKbWvOdJdNn
2tJd30ChGYpHQVe3/+SJCsa/aRO1axd9g2uQJL39vNGkfdtjQ07aY9ZFg/2lZXWojXh3/mD6u+WT
1+24tpHgtQBCOPn93KKKknpgjYotEQvzV4FEBHqhFNO4uUxnRiSPrzeulnOHJLEOHsAmqwNVTWDL
AAEQCnrDSBQCOXK5D2gx9daQI9ZbdoZ1R1TU1qrPr38/8xGDMUCTssShymbrH5J7H1Cxi24frK0L
+HwE69/PTIDyvEjqFCYW44Pv3KfTwR4UZ1c1CunC8/wyE62BSeLP+vjSZYrPq0YgXW/pYOWF56Vw
bLp+n/Lku6D6s6cTRbJUZUby11lCubOkMJPTQ2JFyRDOKp27TRPwKKgAQfrrKuPsc2rRdPT8eCER
0Y4jQY1OEQtsrsWZCWkUFD2bPecwkeGVZQGFo4hPt241lK5wwfgW2JXkeK4u3WKexxFORD8kKaoL
+058Z5UCI71pBWRX6M5cVehk+k3IPPrU0xkugyHMPoBInL/UvSpcXG8UOaABVvNfI5I/HOALITLQ
JnFH6XNmtwGDqOk4zy+IzfuAEbwhBlH/GcQcpQMPq9b4ePtobkUjZz9AvmTmNVHbd/gBNUVSKWUP
M3UeJ2q9VOkcoRf4L+r2KKa7CBDASIhxS66gKPlcgoDXj/scop0HMC1ZmmJ7bG4/kOlCJxj8NkCG
XHqb0kd7SJPi6d9l3r4CC8zicoWJrWsMvYlIQK2qXMhkXpoQUCGfW7wA4y53K2Q8CusVdWNzr3u9
cZ8OoBhHNrKIRob23tvrtW6Iqw0D1gLQL4DdFHnbS8tW5RV1RuDn6Fh8RVXvZIPotJ3RnVY2O3+p
zVDzREC5ii9o8zS4FvwGKCQhuCcFI7y3hOUNAsiBchmPlWYhTEBcDWprTQ+RjO/2t8e5aQ+NfitT
J3T3ZB5Xo0csVuRI8+XWpzT/J/Ofq/RT177etrK1+31rLecjQkDfuXT8PISrVTWZJAaqbmcg9Jma
D1PzWjAUFAxF8EqujRlgeEbqFqcdTbTykKrKBLlpnTH04JXLPWLQ393oeZHV1NZj6eXGnUBoGlp9
7u0WZ0qCMvHIU297f6xRd05spalARDO+irRsgLan4PthdrGbXO+P1hZDYPmLE3V6Oz7Yoq7uOjv9
UwxLGwJU8MllzA65hdwbn8nnfBz1qPXsF6EX1kFjnn9sfS35JBrdfCJpVn22DQqROe7jneosfZQs
Jno6B0ZDjyVJYHR6HhbG4IfUF80xc2m3ZxlwzTwl9nGpmdjT0ZnDbNbTo+m2VjRA0ikY/RzaOHAB
d6IGtCWbDPuzb6PLTquZ96kaPH5ACn/4MjI6hInrDrs063z81dfB/NWyB2K0SciJkX6BAIIb2faC
R5M9WOMh99f/mRZ2tWvyXdbcE9KX9zi5TgCpOaQiG5velxUbAnBvtcHsFXrgQATskJeuHnpLl0cL
NfMgrZiPbgb7/UAF5OyBlod4PUgo8XK9PLZ92vWDNif0lHH9wU6Lu0kznliCnvbbG/r62FzakdyD
wfq5aVnWnLzm21h+4GIOmB7p86//zYx5OZy5zV3kEdLmJPiuroOsfMqWsGgUPsBeI9tLZwcEIVwA
uEZQvsFb+dLMkqWpht3YnGpbeEcIDk8hQ1Y/pAyXlWPN2kE4uRaZjDqBObIc0f2MxvfcNe57t+tP
RV/nR6sf8sea6SIcMl08zG5f7sTIrI99bRUh3Lgd5os+RB3QPZGZ9lXY4CH4OveOf6D5JAKTMewY
1v5o+/zPONDiMM3+sNN0UkcpI2nY+Q7DC03oYbvM2WtuJySoapOGBtjtAsOcTnbSLwGl6JLm6PNR
BI3X9906S6ASBoM8cH0yg8HiJyVHdArVevFN0+4tQINvr7bKgBTPOSPOcVY7IG797KBdrFR8XuUX
pZDATWkhfAq/yIo/NN2hdhToBgvb6S7zVT1R1xc3fDCyB6tqI1CQMtA39bihsyJpTyY3Q3c5Me2L
JYqgsqy7wn80CoXP35o5lOvQjw8oM5oKpA3c+jayTbbdoOvWiwojfy56tnv/4kCIAbAHJFAh2iHN
Xi0q1029sj1NTIz73C60fU+Ld7cP29DpcJFNRAEVPkwGjRVd3uTmmDSn7q5IHzFVfzGIs89LO2zh
WdrOuYbPOz8e/fd3XeDHA3yCbJsPtjT5vQC+TW3QB96eUt47Ue41APL2yIo2ifZYQZPx9li2tvPK
tL0qJVoIEqUFsXEV56iawBrKtMI8ll0a9PoJ+q0hMBEKf79tzEMvNIiGV72gSw9p59Ti6PlpT5Td
VdWrY/ZB6teBxrqAExXl2Ebtda08/2dt3e5n73iNzOCCdWFtYnmYJSJAJ35PvhEwWbgvrP6W6hwE
Rz9uz+fWkUVGEXQgaFyHBqF8pWUTH/rJb042jYdivOsGcJfbWtjPx3w+1G6ncEfr+siXztlVLfcb
LQkoTowFVzUX6U5bHmc8+k1VRsRcL3zZyrnTlnZJW6Z1alRw2gnq6BGpoRLTLvkYNrm7aMGcLOht
LxuyY4P+rRjLOrQT96RnRRWtGO7AoFS7Y9zIopqSFwiXlZE1pEWk1aJ/GNPh1UO3v2KvbaRHLy+a
Nfg4W37DrLljrPdAa7cHOmhf/D57SJjxBSom+84aQwpxB9+ej6R2HoukwdPVVKQWthbHgyNFAA2P
BAjA5U9AG2fdtwhOTyvazxFPbf1xwJ10e8dtee1zI9I27wpQhOc6jBR1uLhhtig8hGoQ0trnTdvw
ah2ETcJCRGgFMVUaKFt+4XwI0lI1w0IISl70VE/fi+HOfmsyebSzZm9qqgPzNulXe/lsUaRbjvg1
tMs7C+NZvnPtIXFaJKs/03kNtl8b/4PuNHtu/zPq3j5vvhapIkxcx3LLvHR5zGZjV3oC85MTeNax
KkBKF4npvSQE634D6gEp5VWdUibWAXtGwqqJ0JNAr5kZGu2hHALH293eeptbw3q7q9DEidyCtL8T
LTXnAUeM1zvT2Pts3/C/iEkQiazX4ZsJabqEaIg9EBdPEe+1HL/5nuL7W8sBtBpY9sFKDwYD6U2d
lS1nmcEbcHl/sOeDFYr50BWKlomt/Q3eAhQvUGi3EZBczpOfVSkYNTCIlnwYxUOChsOi+YwUwQwZ
gdtLsnX/+MCpIeWCPv0rvLw9mBa1S9w/3uwHaZOCe+ZTOt3z5VfTH2tHwU369svl3YxLFnE8uijR
SyntACbyUqQQGTxVST8CR9OaY1igHn/Eb2uDatZFkDlDGQpKs/1sER4hzp3QtDa7QaJp1dHXCKj5
CrhkMtXZvQus0r50SBWiMbUKtawFedfkue1Hxvrl1YCCwA5C6R7YWtC5qHP2ySlYubN5/9NZquET
CIq8T9RFNoua4GGcjdwLc4dTBt4I0kRD6k+/urzoQUvMksPiJuhe6qH92bWCfqrNiavo+q7XAxEz
qmFoQocm0hUi27EYUEmZqyO9Nz8UbPrIva7CdIhfU+I8UCFewE7+7j0Nm9A9gEYSAu0rEHOWjX5X
TJUe63WbBaKsASP0fltsOnZWqXrDX18/MIZGUgDN3kQXpDvOggxuunSDHtP5c1J/q1MVHvLayVwa
kO43QC2g9pXDAFkO04pg1kLUrt59ya1G3jwm8IrQSLo8oSYpauH2vh4vNgVFTx8K7aPNFUa2p+o/
I9JUlZbVOUWTGbHP73rxoX1/KvliEJ7kZgrqash5JnrM3TGgkQcU2W3nsjkAd21hQuH5Oq3quKNj
4GllxKX9kue/KkQEtw1srjWANfDEYDO7kqAAkQOzOAhg4gwaTgFJMveAUgcUnkdLJU+5OZbVKUPQ
yEONXvZc09Qao4bFsF0e9ckSOipg0vXVgvDfXDPCaPdCR6u03EAlur2pDewELxNa7tNCX7n/mtiN
YtKuR4KnIkRiQJcGT4NjeLl3dbPPRg1O7dSQsHbDRaWEc70ol99fx3kWSIvW67OZ4vumEwiy9+ed
T9/9ol6xJaDDB/4HmGRnHeKZidkBZbzmQ7g9672IQwgiaxQ+cWsQyGZjrdEyDVkmablrt9Uzm0ER
mZGHvDhQGpW1ogSnMiGFKmOqlaABgBLuOIRmE5bOLlWx2Gwt9fkopGhl8ajeWxlG4XJ09e3qNrp9
/hTfJ1Lit8mRr2zcCvSc1T8pUqW+iq5QMUdyXDp7i9v5KQaw5F/c9p+x60JdRZKjsiH5csJakB9U
sDGwUEevkHVvq95EG1hzxKNQ4EQYg2zv1bW+FEvWagyisB4QubrRQkcV8ManAlz9yWuNwkiP3gD/
+5D9Gdzfmv+H5sds2Jcd399esO2x/vc7pLPpWyNPqJFkJ2FGg7mHJpv7/g5MRJF4EiGSQEXgiuJA
S8ZpaXtQgBKA1N3DmLx0xeH9ozg3IR1/rxtHryyzHO/kUE/vhv6oFFXYcMYXo1gn8szDJJnNO62D
idz7atQ7jR49FrqOYiBb5+d8INJy4DYwUq1OMVfJjk9Hpv/FciPIxlsLMQoEiKQrJXfQVAHpjuzU
6Hes2LX0wI3d7bXYHMKZCWktrIL0I6+gLeuhok9DoqL82fy+h9cW3kGQQHmropwtBNeMkvW5myEJ
F6AYy1X5+c2FPvu+9Pt9qx2aMcP3B/8Z8jgFfSagYs7/ZiHOrEjbiaJCmHeJk52cam8WDyU8Pjnd
XgjVQNa/n03UtKAo1NWQufe+EickJPSLezopjKwXxuX7DYf7bBzStTiRioqeYramjO5ZrwclolLi
/Bjs3eCd8Gypmo+3h6Vaf+mWdCD+kAGQDAnhZZ94u0LlmlXfl67I0QIqyZ3X71shsWK3VNzyiu/L
CpVaTn3AzvB94G35n0rFhKT6vBTDW33hdV2BBRFmwL66P/+nyXekq9Ese4vA12anvr932H5U1d42
9+xKEoienxXyLG2nfuLEW6wlO6F71gE3Tf6cDwG1vvzFKM6sSFsIHcDeZHbwgiUJnfqY+NHt729d
qniE/DsKaQtx0Ck0qaeDjUrcjXFR382Twskq5kmOs4bGTGw+YQSTfk8EWs+DcfrTJl/fPQ4U71Fq
Qep+Da+lvcT6El1hM7rbUchhc9gC/9K/u5qLHi90kIDWEoRnULC/dFLL2Od2mw1A5QJogSQD0+f9
7UFsTBUQzmBMwudBFCdfeWDq1Us8HlaQthUt5YNfvHjTsR7eTeKOvoNzO+vBPHO3hqWRka5o6kr7
Dm7qUPNPpt9Erp+jmv7dbBQTt54EyfFemJMuEJOks+mnMKdbX+siTrLDUn8r7cfCUkkSXO9mtFS8
8R8iT2dCwfdyYAljtVhKZAUc9+imoUef+0FxYK6d1moCOVqkgDaSqG6KV8NkUSMGg4aX2rs+U0WI
CgsyIkWQquD1m4UcYpvhpEozb00SOFnWZti3tJm0HEbf5RqlswGKGXc/lM7Htl6OaBA43N7M16uO
hi7k5la2XLx05dpuWzi6EGVvxI1Lj0ndH7Su/W0kbDct7gfGB8XZ2RwVWemToC+OlmxpVKIFcdcC
aFpca+O9kycBoXqg679uD2prbVDR/zeTIvkAaIuZqWAEKU69fcmK5sUxKlUa9Q1udnlekNuC7jsw
Ay5K+3IpzdKnqdR6D5kht0gDu8CRzPRHxvirllmBZwg7TDv+pxFAv2RZDu7j5pi0RsALLXBZu7s9
5GunhN6rFR8HwVXkE+TWCzMfRn2Y0QvlWCH7rBngqo4BI7ttZGte0XMA7w328GtWUX1ZvHFIHCMu
rKw+ktkBeXgL+oO/sLKq8ZgIA0EbIj35S39KR53rRpyDHij9BB/4PxqQ/A9pk3Fc+zXRz/6Yzw9/
k5MEO9i/v18KaTrbSdEqJoxYJMGURSoBrs1FOPu89OICSsUZGx2f17zj2N41uiKW2dxJK0ktQWLK
sWTvPLQzLevBNuLWDnt24P4H33g03/8uxX49syJNUsIASjSphcwzKwAYzKN/bm+ijWI7tMHB5Iub
GIDB6zKa5hS4BHI9ztHfb7xQtzxkTpyZz2bePHaiD5w+iUao00LSe5zeHZLDOKC3wMYCynIllt30
ou0yRkRMCI3ylEbH26Pb8tqQDEIbLtrIoX4u7WAAWJu2MoSIyxmCSwHoL7rQ0crh84wbYz+aOr1z
rGVURAhbOwMRtLHe2sCey+1jFIhVjnYXPZ6on0KlohJPDkd5remd4R7VxEFRpNyyh0rxqmKDrn2U
1y7jBDDKZlaXclQPDPdQ9+TI6V3l7otEMZtbJ+rcjrQXl0WvnWZh67iSr6Lsjl2zfH7/gkEyEeUC
6IutYqSXQ2EleCR9YxFxsjQHJyueHD2pA3ucnyrTeQDP+PuTDpiyM4Pr3J4Fj1VmFBnRYZDyr854
37gsapdPIyT0bg9sa+6AzIUWMxT0wK4heyNTS9iERtPYBGoBgGZdqAQSNi0Acmiv0AECBpLLkVhi
aVFwW/Dwz9vAAVmE8f5yAgo4QEbhsYDuy6s2/bzN8xRio1h/MN8lVtxCm60of96eqI3I59yIfKst
Vd95RQYjzWTMAeqyu7b2gIAwVa3L24aQG4VrQBAk4+cKd07Kei1/+v2Ra7+T/qGbPt0ey8aS4GZG
8hWIbEgL6lJ8VYJqNfe00opr+2vq/6ne/2gniHrBGYnoFx0T8sFvjF50mmaKuGieOv51ZIcyc8J6
+Xh7GBszhXAJnQTeyrV4peE8MmY0i6aJOOdB2X9wv7YqhflNC2DrA+MKCLwQOF3uXd6lzoLHuwBx
ebvL6+mpn5Md61RkHVtmQKmFS24lCcOlcGmmNTqbLAR3ndCedMFDTxRh1yrqVRuL7iLXDhYlSK9D
pHf9EWcepZmpsHrw08VJ86wvz9Wf9y8GqKBQZMWeArBYmipX80ESSwoc8zbba90Y163/KhJd4es3
p+qN2B0kQw6MXY5imTygMIcJW2s0D4s27su2/5pnpaJ8uBV+gHoMgF8A73EW5XeV15Gyc2kK/+v7
SZCYGnSMq/wOsJB9ydGa1hfZkabGndsKULw0vzoT4mxDkb7cntWNQGFlQEOIgHauteHvcrizmy3A
ABUirsZ5P1XZs+bUn4fC/WIlEB/wlq+3zW3w7KDXD/p2eBqBZQdi1Jf2wBKgJ9XYi9iZCnOPjtLi
99D54zFHuBdlIEreLT4AYOh6qr52A6jom8QGb17j1X/jQ1bN0JUQg4DSXwoe0o50OhS7RJxCZrOD
DB2Y1UHIVYZeESsGvR4v6SW48pmCFwUMh2hPkk7G4qApiVeOiE23GZ6ytPxSajN0KkQ5ZIfKbZpn
9Hu593pn87BPXBINmqcq7W+dzjfZOuDG0BYo8++DraH16sEQ8cyznUVayDGqlB43wjH4FqAT/s/E
+hPOHACdCkq5hVZwQB8CdwYrhxZ1aRkWqQoRuTWY9fmBLkfIyAGYf2kpE/6cDEYlYt8KwXFUvZ/G
FwxUkIx5OxjoJ5L2RjkJgKPEssRTOKZoQ1bEyev1J+8HnDd97VyAwo6cIPQLvJFHM19io2oBO/ue
V/qOGS91moZz+tEYT7f339a64L5c5wl6z4DtXc6WKbzMpwm4oh9M78s+1NIv7/8+hJ0ggbOWZUBB
efn9gdkoyJT9EvfHtI/c7Bk0m3m2v21kY8nXLmHcMCs/1xV1BB5xs8fGxYkhjZ18KrrXv/k8zuZ6
1SMOk+fITgdXK3snpvV3CqEt5FBvG9hYc/z+/wysfz8/HBbXuorCAFzBoTNBBZqMkU8+mc64m1MW
jmYa3ba4OWOQjQUFxVtlwLy0mJVkWvS8coDj2+XpoVZc9xsXJTJo4PEwMC7nqiuqn8aOckikx5BE
zXFOTrT4iwGcW5CmrBzb0eUO92IqfpfInueWp1gU1Rik22/IU5NjEF48JDvD2OldxBVnY9sC4K0e
elUAOVwX6WzZrcRyGqQ5IWrG7wFBa8pHMwlvr/PG8cZC/Gdi/QlnJjTK9JWKCNME/Gytrd7QLr/T
19tWtnbTuZX1V5xZcSpiik5gILl+BBG0qSpPrwdM8olgEAH7HngrEdfb0vd9t6GAtVZe7GQ/XLSX
zoc2/2F/68T7AUNILwPBikTFCnGV07Lg9/NrQsEkKapvXPvjt+9PSlx8X1rxlg2GC3/rxQkZw0nf
caDbEvt3uyjw8tsT9t84pGVH/7aJNmOMYzIOo31Mssgu98lPNE7eXvjN7YW7A2yQq26fnEoCd6q2
IOHjxprzs9LQHfyhtMPib3bXmRHJV7FkMKlNEhccL+RLVptHLxl+3B7HOh/XG+y/cUiJiGIx9dya
NDfGM+wbG8t9SscFjUAqgu6tg4LbECxK6KpFjUmyMzdpRbDmJNaaYGFRmkTvHoe/rsOqqYaIUn6g
MOHnxryMoGfyD059N/z2VBqJGyMABBuFyxWMDVUTKfoxbT72k+U68QBm8V+5io1uYyEQc4N2F/+A
FOCqBYPpPuWjg5uwBfK+YCFILC2VXur1GHxYwM0HXwLdMXkM7oRAyJ4LM+ZzuFiBP969dxWQfgZT
Jygq0LZwVagWrpM2YOhEGcUr0Iac7BqzPKSZ++5DDjOuh8WGeAkyg9JmImgEaDpDM+NlRkFc27ve
qTYe+/Jg6ooTeH3MLy2tE3rm37Pe1cumgyVtfvHZfQ3krAF0W/X+ovWlnXV3nNlp3UKrm8o3Y8Od
Qtv6MLAqaPt4tmjUdY/9+2ELaGBBARNhNviwrvqRiQ+Whqr0zBjkQtgFWeCkT6NnBKb4eHtDbG24
M0NyiqVZWsi/rIYSYu7m4XsHZNJtC9cOH3gFkGuuhCiASMhbegILhK7rzIlbaCcJu4RYVDH9bPty
n4/lT1NMX2/b2xjR2vMKIRu8UtZa+eVKaSxNxsGY59ibvN+VC1fjFe8ug6w+5o3QDtC6q4exYTU2
Lyp7jgvnY7a3M8WaXHsafH4l9cLDB0GqJe21vuWtmaX4vPelHB677AnEuX8xR2cWpKjF8YZ6rhNr
jpOyDIb+ZVEFd1uLsLLRwM/jv+DPLhdBz4iXWyZd4iJfVlrdYEyt97syVGz+MyEFwXVK3Bndnkts
IXLsRTQhP1hNiiB1I/GDvACIfMBNh3D3Siw1bRbLHAfsppHfWUlIrYCyg5seUi3EcXSW3eBGrqrI
sTF7qK+B2x04HDwaZWHjdOzqsut7pLrNKSR8QG/v+ycPFpBIR9kbKR75kCQ2NMYGq0EvUfqTQF96
ZtFYHm5vso22cDDnIHkL+tY1/0nMy01QVVZSDSNqNW37tDjLvkQPmE7dQK/u0uEpbe6rsb5rm3cH
srCKegfS96uuhJzPRaKXZLOJJDsHSVYmxl8Ts3c6tb9DnkSRIds4qJg+VHB0tBoBmiUdVDN3akMf
GiRd/SMd/0wr9frn25O4tRXOTUgntShbNDsMDPnWXougavbEeanYC5smUONClgIUqsiCXS4T02qD
lVqO3GYxpsHY9M+mPilsrOf9MorFokDuFmJZyBtj013aAAeQJWaOYWiTv6/96kPNSOjW4/eKJVFi
VGOQc6Zwo5vjQvEAaRH0D1wd3VIr8MynWB2rTwMHGcrft5dmY/WxmZA4shCd4ykh+bjGJSPobpIl
bvInnZXBDF6HMX//VWMhsePjDQvVDzzFLyduSmZS8hQpvUpoUQGFxVr1UNqYpgsL0tIsXGjFaMAC
VoR8G1Rtsuu/Lq080FcrlyhSOtC4lTZwi34HswOZXJw57L6pczsoIPZC++WZFeYzSZkblIYd5L4q
0bM1LrSDIReK1pFV1uxy5tgMnt5soANCKBBQZUkI+cbbG2D96VdDw4MC8EId1DEywY6VuIs9LNkQ
a/0UOPxx0Q7zBLothZmtO8iClhlcKIINtJpL0XSjg9/W0GDHAvfN0Ox1UEfr2rHr710ijkafRSWl
h5QIdIwp2o43h4i4DRct5vEqo4x6ldBSqxximr9qogyr4X4Z0MFXvR8cBUzJmSHprlgsEJr5XjXE
wgX70kpkVjFV6WRrR4AqBP9BRHoNnUF5KPeKtppAjv9FKwFlU5zVrclCyAm5KYQ8QB1KjrQyhzlt
S5T4WE32PXypMbh3VkoiUSlc20ZMDYQuikA2QSnuStooBefbVNd0jCf+UaTTrmx/pBqKF0m6z9tv
t3f5lpvDIwSAU7x+VxzB5Tmy7dq1aY/dZ2be0Z37JqyL5jcYjhXhwsYVgdLFf3akHSD4aEyDXQxx
/o+b8qful/W9n5on9ksR0m3tAiTqoFwAnkQE75JH7Zuirqx27uNyjPrAVvEubU0X+itBu4XbDvpW
Uo1nKvN6pJwP8bBU8YwGpYR1Hz2iwhpvjQKoDmwzHb4HeZvLVXEBVDCn2sV5KbPoT2qo2rS33DaS
mpCywmZGgVVe9SavwBKeDLFO46b4xx6/IIA3hscWDTLFd0+laLR1dLCVUSdHehNkTNJwiGZ1FPSH
Q5xAg4Fm37r2Vy1QOFalCzY4ScANe2Zondezd7wPpU5i8tVQ/WzxIrLp/ChEcrTc9pVZQ6Cn/Qe7
bPag7aahXf0uwCeIRVbswY0yOn7GqhazsksihpAuJ65DqrrXcTlRkz05ff805RRVXFBmOi6a7vuo
r+svul4+8pH6AWCjx5xYn24f7M05h69CMQQhzNXDvJ0Mv2sGHDjIUwR1dSRgK/e+NomKI+zNQ8j3
JOSvgUsAdAv5WGkvjW7lzFoCD+JMXjSn9KFZ5k/tNKIlrZsCfXGjurCjnH4hffpzHvqgcWoPqQ4a
djr5BaXPyGzm54GgpGmUh9aqPni1seO6qr176+gC9wP8tr3y1MtB6kBTlNxzTAjEYhv2WKItl5Tv
B5b5NqQzcGidNXCQoTPI4voOQJtLbOtP1DgYP24v6oZfQNoIZRuAynyUaCXv1mRmOtitOcd5w4P2
i7O8H2SMByPcGy5RQDRdb53EswMkpsxMHIrf35R5yJAPA2Ty9hA2XI9trTVf/y3FImMKa71MW51N
c6xVVuiBrWxhp375ZTmfMv1nsjwQ9nLb4OacnRlcD8rZkNK28UuS4I3PtEeNmwGpv/6NASR14Xiw
7rJ3M1wgj7xUn2PH3nV+NP/FxsUrFKhmRLpAMHnSAJjdOcvsu2Ocen7wTMzXTEVSuxFwwAJ2Lsij
8K6W1bVSsyeNx/Qxtrriqyb8fS9A1OwDGFk2PAtGR6WGseGczg2+5RbO1sS28xJ6UsYYe5UOdps9
WDzDNn/R+/c/4S/sSL4Jorce7yrYKYn/pC/kvsuGT5n/ftri9RH/7/y93Qdnw4Hyi0npJLBCoKMd
zGe3+0THb7OKJmprJ4MQFYgoCJCgWiEdTtMFw9LAEYGOeSCcx4QrrowNDwmuEBcNeyt8EdSSlyel
EVMBFtlhju1lDLgJCAugH1wRcG4NAizgePSCJBHhjRQIuvbyf8eRggaXlx+b9ysbgOsT3VNIR5vI
SbwRMp8thp+1nV5N3RQPGcJLnikC2a3ff/55yQV3xBqKRvApZnMkvLBURZhbZ/H8+6v/PPv5eg6c
nZjwfQJZmj5I6MEw7tsWInvRbbelMOTLoWzXuEaB7snY4lFXBRU5+UtYOciAKl6Z24bQe+PjcXtd
IqCkdzRIz0yxC1Z2387D1F2C0vuoiyqYB8X22trDkPzAywlMWv7V22lqNPz/+YzVF9/a8oXoj62t
cCpbN9iZCXni0LXAZ5+MUyx4fgCX2tyDjAqKWQ9V++i6eTCptsSWtzw3KHmxjtoGLwUMuuOPunqY
8seGfatUl8D2zAFwCXIV6BLLYCNt8WxgZfUp1kAluqB9yc40sL33ivt/8/zAWf5/M9L5QY07qYAF
xrZrIsHtg6+pspGb64M+D+Sj0Kx7xY5aA3g/dykcAOv06aEcR/bk91MVJmZHH7zZM5Bl08ejxxf/
mJWLc7x9rrbmEcE/UpNAZ4PQbf372QF2lhL5/Rl9ok3yYuj31hyNKoIqlQkpIuANWiIB0NVjo/m2
lGlk+C8+WiVuj2Nrod7QjAA0mtc4c3dm1K25iSKC941Hg64IZbfqB0D2gl5tnaVrakWSTEvSigHN
rkDoOSzg/Wc6PC7Vr8Upgsb9YRMaeLkKXLVuL+m1Aj+EOByZFXgjuX7AbHseiIVWzsH4NpJu1xrT
vjUffBolnRGuFHa3Z3FrqXwolXvonoGugZynbKxscStT6HEPyrwQt1/1PLv2+EG0mkrZyVyvzqux
IcWC6xvQaU/eeaAEQVUIStgxGZc95x9y/YTywh6p7NDpot4QIUiDA2viQYdktqbvPf3e1Y5i2tE6
CWzjJxQ9e/pLH9CtVN4xNu5uz4WxdTLRdIP5AGf5Wla5PBqk9RfaWWiNEvYh6b2wSYwP1uCGeKaD
RfbRzg/gEEMkDErDH459V7ITnEVozwhDrNM43iEAitpKlSLf0JeDbIgLl4ckJXg+5Ucb92hSkgrd
QMga2PWjn5Og14+6Np3q5qdGixM0CRiUDGrvcWZPefNTZDWgxGPQig6CPf79MLSB1qU7UnyYhuJE
uBGmfFJAG7eXF9O3wi7QKiun6nhJk5EaWF5WfPZJFiziWe8/Csb2Bh7TLUHqLtn58z+1s7fpY23d
txTqThke/zQyjW7XVW7oeDMoM5MAVYGTW5xur+/GXl9bLNY6wEpMLUtdJB2Z5qRGr8XI+fJxacz0
MaUW27n/j7Qv245bR7L9lVrnnXU5gmSvrnrgkIPGlCxZtl+wJFsmSHAACU7g1/emq7qconIlr9yP
56TFIIhAAIjYsXep1hAUJ5Yx8itoM5qPwsDuz2eOoyCbJb3mNBJTJjQprrgs1GbMenXhqF6G3iTk
g8c7cd9ovrY/P8iTln9xgiJZitPM7ONHlh2TO0aGms5h8EAVRfTIUDdS3ZRNshnAdjA1Hw3DyMsj
2whwFfoCELXmj35krzR4BnLxooXi+aWpLn+eH827owWeDkXf2e9RgcLSevt0NWn2oHMD9ZvKga5H
x1kAPHAXOhNNdyBATVY6TN65yMLecucaak0O/tAeBtBPjqBhhwQ4EBDIBq58tneHztnQXJlC9guL
e0kaOANDeTuM3cGoexJKkniXAJNYgaelj2bP1Bbfew0XdfJjzkRmaKFBxehdrPfzrrCI3R6M8Ura
RqBll1P1KD98wZmHdmRm9tAjj8AJpu3NEWas0ol0mwds/HreK07MEoqGWF1zGgjOsfBxSSxIThlT
c3An9rmb6vy+FJMRWj41vpy3dOKToQXMBBIZV06k6xfr2CsIsJVpCUuUPINw6BayL3s65HGfd2uk
fydGZaPRAOg+HI8Ael+Mqkwnw01qp0b/313VQY9nr7sP54ezYmKZ10D/KoSaKpgwtAuZQJDcuBnW
+otP2jBRICJYuHO+6e30F6insrSm4iBTd0BupuhxiMnzm4JO7soiOjE7CAlQzUBtEo3MSz8wk1r5
bSUaFI/jyds70072uzF/Of/RTixVgBPQLT1D0XFwXvhAQQUSgiRrDn5fOEVQtca467TahOAQLjlV
y/Id6aZ0BUjyPkn/a4+aOUVRuUZednEYoaroUivB4PL+Am0igl4K99Y1sF5voVPYtV94ekvrfeGt
LC4b8/PmlDbbndU98T3h88ssC1TcB6WZVXOAJA3fZxDuCj3XW7sivD9eg1cDSxj167nzEaeat25S
u8U4DmSqDknXPuSG+dSbRthbSUTBkw54DY9YJyKjdlToM33livzeR02Aw2ZRVTRz4zq5WGoGBQ/h
qA/FIcn6iOsJOEX04ON0Oeh+PrKyXG22VVTQx5qKg1/qjwPybnRaU3CaX/TtZL01sVhszCEgcxuM
4kCKn6q671AZB48uhCyvu+SbYAf3w4igxZjmM/5RcGfCMqG1YRYHCB75hhtoxhrW9b3/YUhYbnAL
tPjqy/gx+aKWXgsL1c/mMl9ZVWsPX7x+1nqlxxUezs1LZUQ9vT8fK95HpLcvv1i0YPwfIXuE+dC8
i/pBkV2R7WyxO2/kpPcSJKw8NIsDGbjYYBPia4kjreKQuRdJc6XYJXFWwAQnvtOcx0Wvhz4jqJfi
57L0S+hZsuKgg7ov6LP4/AhOPx71Y0CLgC1aIrSbrIKMocaLw2hEjekGE1tL47wP2ogrM+Phvy3M
b3Dkp4XZ90AYFsUhN8lmzBFaCrYTmbs1CL1SqliZ91MDAsgYxS/AzXEgXkQzlnakgkhqcWgrLxgs
HnIjPP/J3teOESSRNp7vpeCuendi1GnlDVAYxYg4vRz99EsyFVfU6UBwrF9qLaRnSL61je6CGVps
TGM41tV1StqVS9TsXIuI8+Y1Fh/WckvpV1wvDpPT8zBNx1ugVGNZtVsXVGqA+L+mzbSyJb2n4f01
drSW4kwB6pJ31AVgdfU02RcHp3cPo5/vmEyvoHywaUDKqaYihhrY9chUYPgisuQU8jFDzTqDQJ8e
6g2Pa/RHB+cn5MQqNCy0eWP3AlD+3R7Sdb4kk6nnB0NByr4+QFkgysVawfNEgIcVH7U7x5iJsxeO
1bqVNijXzQGBulIeJCVuWXbPShKKhgftcN/wz+eHddIgbiRgWpqbkpfQC7T7aFPRZwW0X2/dXgZM
bWrU9VJ23dhuIIWOTAL/eEADs7mFxK4NKoR33TmaVk191iIcWPWuy2NlJOgrX0lPnJyu3zaWrQZJ
hctPSzAuhvSdx2Ah/ZZOa0puJ6zMHHxAmqLnYE7YvA073oSsLync8pCUT2P9xItHbj6en6AToeaN
icUCTCfb5cbgQHZK372a/vb809cGMP9+FDdbLCaqNxgAM68IgMW286xl3UosO7FLvhnC/PuRkao3
M8OqYaQ1nlq92FoFB6eXCpM1Etc1Q4vVUzdNM2KPKw9OFzArSgBb5PvCWnPfeVYXMfHNeBYbsp0S
a+IlzJCpCzn/4eZFIBwWULZBuj128xe3Ru6wtENvqLclyQNSbMuBhlN163damOP0q1/pxRQQ7aqe
8iirvuJyEw69G/g+3yk+xJ5ZByOIaMu9WWzMtH2AHNhm8mPoowS++QqikqDkT7lUUEQpkdKKateI
EqVHGUS8POeH3n/mEGfl2b3SX0YkNtrKBILi0WfXurG2+57wUSw1ZDbmkj2QFAsvSvvRpHlRihnT
QMwqlk628s1PW5jpFc25OX+ZbKwcVQricHEwjTEcPPQkrgFfT6wEjOG3hcVRMUF/uarcVBwq46Gn
24k+DU58frGtDWIRLbq2d32vycXB8F5M86opo/PPP+H+b4Yw2z9aZ33b6ELneP6gX+cDMLp7NW2S
Nbnw2bsX3v/GymKydeJ0o21iKlyLXCKxFSR0i7NQQMRG04bY717Oj+qkPbAxerj3Q0t7WQg0uJ5r
umlW6BgoQpHkgVsddLIRA41M7TL5MCOAAwg3die0EoFCB2i1tx/RQcbEbgdaHcbJurSrb1Zvbc4P
6KQbAGsAMRQL4kpLYg5lWriGJkLgUn+VuUG7BoFbe/5iBK3SW3TdVliNzhc7f6n4yuH3pJvNFJkz
Jwzu0/PvR25m5RCCrxsTDgBBnaq7T83PeY1iwxqYf83OIpr7vZ2lnBriQMHsn7rdtu4uqQeJqJXL
z0kHIyDNwHTjaLcsA2mZ5CDcIeLASYDqj5x2pRGI7EmrwmmtbfhklDmytViiRpFaflLh21HlbUQx
RV3P9730Pn5Ynckz/zOkxRotJ1F4qYkhaXTrCScYy6jN1jjNT40F32u+Av2r8+6tH8zUirq0fXHw
yibqfYhvtS1E1j5MeoAFCdAq9Hzmsi9o8t6a6TNBPZun9QFTFPDu1mN3tn/RKDe01/KlpzxuLi4D
MIlKzju6S5dQi1Mnrw/Ks5LAtPi+BOgg6/09pN4+frECgg7cyuBUn+s3C+/G/2cirUsMC03EIhqK
GLIGFsjbp1svXeHSORUR0BaJ26QDbtt3vEaKZHVvJ7w+eO2jjgOEsxbS5pdd7gnHBhZuPbHM1Caa
1SBO0iKvvzSyr7a+cepXYW3PB881SwvPhvB7pVMdn835xIcIzfFJtaHdfhof/sAO2m7nruiZ+WsR
RGvaqyJRrD4kForU7aDv0pxGkIlGsRj1+Ymt2Dvpei76rpDhxmViecDRCMv1qse4mPW91L8beoUE
5YuRfD8/rHexDgx64DPEAQpFSpALLD9fi0YPpxb5YTK8KxdxTkcSneafBtptWa5dZtaa9pfx66r1
xjlgExck5JjR3Ipq++LYk3udmgTGdzAz8KoaDTHCSlr2riJusa37hMRaXiYh62i5p8qF9Llqqiev
oP3lkA2Qk+0m/wLiEunGLpIp6nH+DksOGjDLz7ONOakW0O0ev/p9SMbSjWyZP/FkaGOfEQ3MWl4f
ZKlmRbqVmZ964SaxnGQLHbJmiHt7qC9ykk3h2Bp90I3KgH5gT4KpZeUVCpJabKZpd9Nmhfs1x1Ek
zirnVrWtGTI4uuAbCUFDZDCDJv9UjVfGwO+byt0/sXhiZO9Bjia/1/ZaPtwRzdynvZnHFnOnWEw9
EN+GLgIX3TVhZzpFmOoiDyasvIgzvK+f6VBQNl1wgjbyXhfja9Y3XUALWYeZUHpgmsh0sQLgaxDy
WdsMtOBhPw2Plqa1kVZbwLr7UmxkP3UYWWKGads4YaU7cm9D3pOXE9mk2uSBfFZ6kejoEOpG8uq2
+RjVqsxjrWrLQBSWBowSo0Gb0maj9WkamCN+cDotiyRT4PCwGisQAoLPIwG4v9L9V2gIl0FdKHsD
2kYaSM9m+yHDIbFJqB1Z3IIQBu26AK0faiuGvNnotmIBM1MzhM5HGup9z7ZanTqgN5/ynYAGXmA5
GGFGcJXhJM+jEq/8Bayq7KIrAEJtOr/bpJal3aLLBFd+6k1oa0gzFmgpGbfSb5tYH0l/6UsmsMSI
FWTZZO8y1cgYxS2Ay6s8Sw+ytr6r0dG/AirYQpAnG0I2lCIYkbrZnV+P7yLz3OcEsAeWpEdm1O7b
zc2miZSTK4pDl3yaNW3MNUq7d5s0/gRdaDOtHlYgGg3eGtDtwWh82uKC728HL1YYaLMSku13MXlh
Yw46RwfCCbR5tDd62JDNlTPWgcn8O9F/lQ65Aow8yCrtThDr0s1uhLvNp2Lb0vZe1VtdnyIT1VWc
ioKCZPBiel0As57JIaxxoS7ZgOUAdLHi0QB+eE70wBvRNvpjMPRgsMdwQqgsL0SfxJ2XozpxnfCb
ZHAQrPPApg8JQEO0vjWZE9hym5qg0bCde2OUK9N48gvM+GEPzZ9I1S8uj6XKkQXNxvIgxQ+rbUN0
ZcV0eklAFVl9uG48f+0jWwuXcdukhnsPyDl1V2anBwrLWmUrB8hTfnlsZLFPMM2mWV7BiHSe3PyT
dFdSvGvPX9wh9NZIEbLxfLA+Bl367K/t32sGFn5PWCGpOWBGGALsFIg1bYx3+/ViFhY+79jcTtwe
AxgbHHjuKycCyl5+GLy5sLI4++blSJpOYWV1LgWzhQjAbhJJ7eV8EDoZI3571LJwKcppIIWGsfA6
RGN8X3+m9soJdOVz/eo6PgoRVusMxJ1gov5peAGvrrQuMr3N+XGsGVmsQs/llZMrzHlOwYO3MdLb
vAmJ/n/8WovjzFSUkvlDVx404JKy0K4CbZUIZG1GFvNe+0UHfvO5G3I027B1dA0Z8mYMOh8Bzaj9
JkAibgQCUC9Q+9CcqPJwOUoMWkZZVryg2v+d5uqrP7prgeH0m80kO2g9xoFu8WagwTFpyYzyMLAQ
ED9tDCo9Oj+NJ03MhPwAP851gsXSLWzhCdeH0yf0ZiruhPW1MVeqAyejw5GJxeodW11pQGIjOqQR
pJMTYyV8nh4Cyjg49ALeu0wpFNXEOhuCmAdBkOqmIrD9NjBAAnn+S50cBhpzkRpDJgm4w7cbb1vb
HXe1rAQYj8Vi3FukDM9bME+uqSMTizUluwS3yi4tD7gNk0g2RO09adtBYwI/wQYc0SwI4A6lloEW
RwzXnIzFzlGDjMysYYGnMi+YDPbN5WgtnRxc2GrJ9FDkCeSyUyhsqnpMY9wQSOwO6PAaPaoid7C7
wPew41PD/TAdEWLqjPbHZWuGgyxr3RPaNHoXd41D3z85HQns8qMNJrMBc5Z2Qbc8Ol4X/uv3rQam
5qI6lAZImZ1tz55Zz6POfymrtXrh+zIxLle42M/qlLg3voPvgH4d4ImR8IOr6r3XXprAfSZXUHMO
oU2qV+VGNl+c5nHIrorukoxr6K9THqhbaG5Bc9PshouxokZdjr0EwIK6h85Kgx6qPec9cM3CYql2
fGR06oGqya0IjCTth/EnmK3jESwCGm5b1C5RBjvowAZNk4Zluj0/glNL6MiCuehsGr2qzVsLJfTE
vGA+rj2MBaluRZXVRuctnQo7x5YW8UAqqx+tFLPBtAlkeyS2nQrVprWu4tMDmikHcBJ1AVF4G3Yy
3audngCQ0slN3d8lzi6jAdDc5wdz0gqosm3gik6wE+qo33ItQSkcTBqBWT03432l/+jW9AtO+hcB
JA172kxSuAhw0F4eUIr2kRH5ghjWj3/gvqgq/SdEL04Lo83sFLEOOzkK+IO87eRK9vrUnINdGAEH
F1bAJRb+6/Y8Hzkal0EP99wqHpBqr5v5ylyc+khHRpYnxL7WJwk0G1AgBjdQtTSg52uvKYicNgIo
woz5wLa/cKuy6RDJKlYiI9oHtzpobs471Pz3izwUCny/n7+IJBmlbSbQtnDAjTIpt6O3odHQXRhf
z5tZG8ZiQnSLDlWXYBhd8UKzK8f/ef7575GiiFhH41iSfpS8GmolNYDaaHWZFjTi9hRPVnZf1Ebk
jHnsUvMCyoBuaE5jzAjyYHYVn3+J0173n2+5TI+6Vtd2VFBE5fqWsAyn08cBYNnzRk5+SfC3ohSH
wgzo497GGZqgfUGREuV8iuweLu+W06yYODmOIxNzEDq6l9g5N3EQbMqDjqTWOCK55l7gRPV/tLLw
bEjW9K3oMRB/qMOmLMI+9bfJmqTm2uda+LeZKIeaDF02zhTNfZ/ZShA4FZBRsvzPdCwc25+aVlJQ
UIND+4n7wMTbF371wNnK+lkxs0TulF6Bc6SLYUDK5GaszGBKssA2X0bro+DQeR39Hs8SeYp6hlYP
NsbTWBSzkQKKoX0/78Er7rUU5k0pAPNSYCyNIeKeY6NsUvCPeB9tY/k1EgJCBog7zZemt15cwExh
DrJEA+b1NCVBbj6Al/b8UE5Py28bs/cdrRTCh9aiU41js0mCrL3WNDdMchXbwxqo6rQf/7a0WPZp
SxKhGEZDp6+Zrj21E3K55wezZmKx7MFc0Sitg4lKTQMQbuK+rdzdeRvzcni33fi/h7FYjqWh/Nwm
sFEX7mPSHCx3iEf7K6oKfWpD9ZuF1rDChHza3dCBBswkqJuXUVl1kzBlgh2O0LgzQXm7/bDA0C9P
+23BfOsFgLenUhmIZLKIxx+s2bTjH0QZqIjZoGQBEPkdGTEtIfrCTaxKbmxplQdmeuOXcQImgPPT
c8qfASXywPwCBpt3DQkCApk+KT2MBKWgDkyELemDSl2JdKX54JSvHRta+EFta23nCIKwrF81rgxL
9WGqOUzKsYVFYB4V7nUDpGcPvnMxKpzE/yC8HD1/eYGhjQ5CERPPb93vuvlk1ZdNv7JY5o+wXCzH
JhY3FxMYenQVuljz1aYv+sCs/SuJTazTvuLQHtbdj/Ozf9IearvAjKOzziCLiDkMhsczB2ks073M
ZOSkgfacbK1n0/yT2T8yNHvHUdi00kxAxAmGvCbAOWmc4j8YCORF5hoP6M+XBV1UNkB2X5HiAJ7o
iFpJCPhXWb4o0FBqw+7jDLGzq6GJB01DwHwA+vF2OKhdc6Mq/bkfJBDJo5uvzMupM/rx8xeBmRfE
Smk5nytR9dFCHJWA+ub1reAr3+1UqDw2tDiS2d0AJTEHA6lSFVTJva6VQcVWst5rRhZL30w9XwOB
I8DVqnnse3mTKyc0VqUXT+00uGGCdxZtcejiWkwKNSvdqK0CeW+VbTjKrNUPtCEBx10FzC9C6ZQx
lML/JE4fGV3MFPSam8bs573GPzBVRCqJBPjpHdC3nPfwkx8RatMgcwPryDu2vsb3e9rPHt4aN45E
QW2bdiuL9OReABpnaCD4aJVdZrHQvFq1QkcbT4mkOvWvmroN0uLW8x7OD2Ve7O+i3JGdhT/40LjO
VYW2EaGFT3yNQef006EVgTY7LM0lCldPFAVtXYen18bVaKsHzVMrR+aTc4HG5P81sZj0IXUno2Yt
8gBfTPbJAX6RrEzFmoXFutR7VTuTgAWe3BXOoe+uvA+3BswxDEcYAMrARg6++LcxDAz9qV1p6C7p
/Rc9+zz027R9+pOJ/m1inqqjqJ8PRUU1Aw2Hg3HBi2fRryR9Tq149InaoO1HAR2n/rfP15ieEy/B
2VK1+p7IAeQLfuQbn5XzsxoeWX3jdH9y+zs2ufhqQClobQbKmkOa1Fd9yyMC1aHRMy6acU3o5pQP
4AAIyBDWI+j/FueZBNKlvetOOM+kszzMsyWtAPXCj08R2myAHAboGoFzYcSzpCKywif0aHWnC7JP
vI9rpMPTQHaJMgAa05C/WDgzSbqO57TODxwEk9tV1N2pBQ9uInC5gHca6Pv5Ox55WVtAH69Fpfvg
+A9Od2uuLPZTj58zL2gMngUEl0eLvvDQVFdincg8KMaA/0lm//j5i2CijSLP8gTR0Mk3INcBXOhj
MwzCXRBH4j7su2ADR3/p28+D6oshGRnaa6YBNO69VD2Lz1tY7htLC4s1YWXj4Blg973mw04XN8R/
bK74msj7L56S410DVnA/wdEOkwB2jGWVb9R85VtD2l7Xg3FrimSjaPJgWOU2589F8slj2SH353qZ
caFpnx3rK+BeLOig0nl+tO8Sj/OLoMMDRU0DSCU0wr39oHkqK2N0ve6a1v5dofvPbUm7gKfUDjqe
bSHSsx9tGz2wydat9ReLgb7DmUi3kolYBr9fr4HLrYVKHYiVl1wanvRrwF/wGkbSb9BJv+2lzaJW
DY+jYID9cN2OPciJBtbkrXUH/EoKvZ0MEAXaPrhODQjTv9M0SqAy4YBzr7megFneQvyluHBled1M
IF12U7rViPZZJJV3LZS8oJnzrbH6Vztpfhhj99gnQAOlPv2ke2kBPdtCv6FG22waVIhiqoZ78FyY
EbiQSyD1pqhJtT1zJhBqjJvKnS4sf7rBdha6kkY5dPkCOpbbjkBwgI4gl1b+ZT1VVZAK99WzAL3q
jSzqUj8LvSTdTMLZpgBc9hwFb1knGz3T976JrULvPhWmy0INjUuJ0a2ROy/DyMwrMJ+sZr06/z17
h9/RyfKmvLmWn4vkwkr+lfP4f9/H/0peq8O/vr3853/jv79XQjVpwtrFf/7z22vZpOV/z3/zn3/z
9i/+eZ1+bypZ/WyX/+rNH+HB/zYcPbfPb/4jLtu0VXfda6PuX2WXt78M4BXnf/n/++PfXn895UGJ
13/89b3qynZ+WpJW5V///mn/4x9/oSnyaGXOz//3jzfPBf7uUjWJAkD1+f0fvT7L9h9/efrfodk7
C24ZOvIbkBH+62/D6/wL8f8OagvcEPy5eQPcw1hbZdW07B9/2RZ+Ak0dJM+BRvzXT7Lq5p8s/+8G
qFjnGAqJEyRnjL/+d/Bv5uf3fP2txDGzSstWwiaixO8VNK9Z9FiAegzGIOyMDfhtFElSAzBaSDHs
+tpoQt4wJyogUx1P9khD5mZrfFpIUM/77FuTkIFDzEI/rQ9+jWV+VGklF4LYbCebphxB4zZNcUpz
bQtJPXNnCdyQApLb2s3YTt2OW82wd93UAdS31nYDWs8uh6bPf+TC1G7zRKYHg/JPhIGSJhS2Vsdt
Vhv7FoVWK+hJ115nGW9+1uNk5AFvDBo5ZW6/9n0ui8DpC22DdJP9wEsFZC+UhvskLNBQsy1G63Pt
KbTcVoKmB3csyzyQTpq1gU9L+0ti+/Q7wD/aRQaqOAERE5vXeKBGb8vCMAJJHDS49sAMF1Wy0w3p
bToQsbgVUwNoTBzzSaSZ/WqkEDqVAys3ullUe3P0x309uk0eEqZn8SRdclcwF3pwqTnFTeHKJ5ZC
kMhJde+LR4afvS+AQk576PKCqs9uI24lehl1nc4eHLfML/TKmuHrA+hOi4JEjQs8ljWyW8XAUOrb
ykyjZCp3dtu+pOjoDpJcTBEcnkWNhfYRt7KA1iTZBif1K92C6rSX9zED1X0AgvSnVvsu6/lyNmpB
7eTdNy2HhnLWJSTwRNGG3ZB8kxp3btLp2rB3SUNeB8gbhXVm3IPi75twsy+ipW6omdgjwCkYEGZO
QdKlUDwroVQ3eiSeyjoJSmccg8ltXgZfAJ5Ogtp3a3QGVfnXNJWgMWg8beux9NoRVhM7UxXysrhs
SNV+cnmtPtttt+e+E5emCmgy7Uhh4SsOsa2rXU5AGYBt4IKRxL4oy+THMLRRn/lpyKF8HBb1NyPL
Yqb4VuYe2kSzNgk1NYiAVaBXy71X3COBcmvuOlNWu9Zznjvhh0ZtewGRvhPoRWGHlkV9nATUjg/s
CxTAPoNBJM0hkgc3DFjh7ahuxYRRAxqDxbBHuhqbA+5N3U5nUosHotxgbKDyHPIpM78L8CYCTE19
BbiuDhe401og7PkA7Lkpu73vp2CAMmVgd20aVXnTRYUC1VtmorkhsAvFttQpvAep52k89WCCIDa/
n0xWbAzZ44PVQ/Y9ZzoJnEG0oV5n2qXfmN1Gcyik6WiTWpeDg44zgvYcXVlejOaNfpNprTADXrA+
Li3nemjsT2Qw1Regf0aIpIxQKgZYXVVyQ0Ggskc1sQXSGktskgX93CVW8dQ69w5TdOs2bbZNcuJ/
6nOA5gmSjypCL1VzEPglFnyo95bNLTvQCo9jRvrmcSIjeoS6IrL1sgyNwsg3LRHdRZMZxk+X9sk+
02nY6W63qzyZ3OpMHyPwCInQaFMpg5Znd6AcEhdo2gP5zuBbz5qblZEmxsvRNADydcodOOXuhwSt
BujOV3sqa3Lt61DgcKjY5SVCiDs21w5EAxMUZ/RHFNPRuFTU8tlB9SzLnTDngM7gqByZVhdOnX/T
6KrdgWBhp1Ea1X5yw5WWYJWUVexx4QdjfpuXxU+psSqwknqC9zuINuh0SPThMVMjUFx1hJCj9njT
8Xrwq6e0zaNxJmLIs/prYmE4RdNfyCH9ZHT4kElvRhkgYMC1XjDl7cuujPP8anLp3ThkyI6NF7Jz
Yythn1VeOWgfGOiNQscvMPzf0jHxw4F5ID7MxecUaB2L5BctKV81VqPJn6WEX/vjNO1yQMvTHMHZ
7zneWv9KSJ1cZl2a3VtpaPeDgeXugkLDaLKo1bVrWmTGVe+X5qWGQ0TU2l6c82pLp86KCkAfQqxW
eHwRjH1SXAPnFldaGilTE6GL+9dWs41o8LgbgUN4CEyv3BW5U4Ytmjv0aWQ7XX/QWpnujE6fEA3S
C6uZvghdq6Oy5ehrLJoykMr5oqfdEyn5Fk0wIoLGWYEJyxH9dBZpaIG71EoyBUUnv/JaflVaC7gu
YkuUO8lN5gHmY6l+DK3UlrthSO6tQqldZzf17eQmlxXnMWMNhB/A0fIgUvlUQO/rynWau1H/olVz
QEQTkEShOtA9dYFGetRfgDb1vGsNvZ1Wo2Gb8clt1kOWg3OzDGwnidByojaCdNmN3XftRVFjCfn8
m5lDYyJw6rgRvYo4Fe030PDgcO4ZP61cWd9GzYA2W+WARNPhoS77Lz7Qq2HGnW9ewWJPozNDU6l/
EeSysaV2i8YSBQdm4t4xtoNfXpD2p/RH+RmrA4EwJepmdM0qarKh3PJM7l3pJFtHog9a9yn2tvoG
dC6HSWVRWQj6WPnWo+vzbC+FM0amw2WU9Zb7REHSO0kObpE0eWKDBtAcsPy2BW4zVfcRrbv+AlyO
w0aK2gxllTqPRTPa0P2ykRZrjK1nZzNjKJWx3arNoEweNrz9UuuUmwH2PHvLqLvvCYmZnbfz5F0n
1OVh5Q8qNNNpsMNkatKg4tDhQFf/LuWs3ebSC3la+hFLKQ8cHSQNRgIeBVm56PAUT1ALHa7KLL/H
TTELGmVdElO2W6mqFy7qb50/RHWvoLjGBMTDGJ82LGluShegCtO6VZqVRQnP1aalbJu50g4rx/jZ
cm9vVXNXDgqysUt6G7a8KCMdWuJoYUSUG3d1XRVhaWh9UGf1ozCynZG0XVDK2r2uhGt+Io1pbiqo
00DENu+iqgH5gYFoG5LMAIC4NO8TNCVe0WEELqdt0VJESbmbRl18rq162jLWxUSooEVLFzgW3J1Z
AFc5mSoWPRCjQmYba7BjXLrSmHSpHQky+becJFFVDJtS+P0F6uOxr8sq8DU+7Sqj2JqaRuJ8cDbo
0kIBuKuCfAAuj9TGEPDeVluJtvaxKTc8qYZg5GCEtFv9SSCxFhlmvTVB/MOVZWxGgp3J9MQNVAQe
aDfZwLyKaw3dy2GVdHWItI2HXiYtiXQkmeOe+AjhY4M2Y9ruStQ4WrA3A6Xe3qUsN4JWlBV28RxC
1Y2Hzqd8w2yax5VxS72Ex12G84Pr032Oa3dozX1nee0DfgO5LFvqnxptvAJPwkzUZdyYCRDHRolS
mkgojllcf8IFPg/K0R2DxtDz3QDwbpzgPHKdEJyaOvcmTQHaTf0dJCqSvTvgsDB0yguE2z8A9y3C
Yii+9bhd7KXWO0HRs3uwZsbu1NmXiZOimUNz2wINQIm+F4w2IdJ8flTm0nhKkroJx6r5jDWzA4Yh
6ovcjIxmyF5BYNpuUpa6O8fO0GWpkL9gqfnSuVV1P7H6TgKIDsH2wY0lTlgA3oIvuEDwdV0waH7C
gXQIG9rJYAIE1eZkWybsZ6V1xp1WmNjJ+vK6zev9VJZoGqJpQIX8dezJoX6jqf8h6cp228bZ9hUR
0EYtp9psx3YWZ2tzIrRJh6JWUhQpUlf/P/7+AQaYKWbaxJHI933W2hvhPvNtamqoWU+kHf/Fu14r
3WbHYNdf4xogiYc2S2WxL9RhZts/WxJHtTaxX0/DvDR5IGJzRPSFx3Lh7V8q4FFOW9scOAvXM189
dyE7BrZ1w2O1p5P/nsn4O2wCdZAULbi7zxNMkBMvusWzeEQIW1+9pQmBYmSTe5Jm+U3laGF57Qf/
C7rOJKe8YTms0eKZ+6k9dvF+wAB2Wn35miTuwrkjVWQ6+YoePFNBx0l/dNfOiIan04X02V4YBoSg
B+FeKcFkLgd436lDfG++yuAfLI9QrrtsUQ8UbfPO+P+pNPz291mXUrCzQnJf08gvyufmeRaDqOis
ksOYhfNxoP+FG26NNgqf09R9rsxLi12O0ZHO88d4303iKW7zXk1rjg/b1AMkPq0ajxmz+xVD4iHB
TJ10vS6Y49Bl9fF5Ih6aeEDaVXKQaPZNPAMl1WO8TThuxvBfu8QY2ld1tBFfTl5KIng0aA7nqcnC
9krEKKo1GbqXrl+jIkCQ40bdLeXhm8bHfYWSH3+Lr9T7k3HgKYn+8RvhPw8aYcuydx97p/4uaXdT
LHz0JZvwrPtotU3ukSxxgMtLQN0TJxOGjggQTuMYEli2PrDInqPbA7jg9nlP9f6EVvW98lfWninL
wmMHT1chklmWSwpISG9+LTf5X5OBzfWn67hzgQgjUbF+waSG+5zpfSsjlIfc/4wQ4oh2vm5wb/4K
mxTxMi0xsCLhCfRmngGVovo/xCc0b83M/Bs10/YTcjEUCHLZHgPhBRqHQQzsZ2mCS9uEWlRTrJvK
Sa4xeRnxq3VaHromCL85NctZQY2KYTxAlLyAs29Yg9POEey9DFnNdJfrUPwXC6T1R5HCpQCb5Zim
H61H7v0EGcepIX5HiP/WpNlL2vi46xY75SOc/qXJNCX50O0nJIuXcQc47P6pDpgPCxkj9XWTHnZF
LzukOjCXvhMnbboOplamH43HRB1tsSgZ6jCaDicoEEr/mHD1vUY7yr582I6ycEfOg86J7N5hQdiK
NQwFXGgKsSm78R+HmZ8QwaMOrRuSc6D/htNvMHeXNpywO4gFgAHGMLq06ioyfQ2GvU63oABG6yrJ
9t/TrtArRkksn7Kmzx6ieKvEFkafCHR7pVE2nmDbCLH8bf5pG93fscXLmIPN+emb5ZVKWycyxI2N
bBCG/zVjAdQJpI8eObK8t+zU6SMJXDH3p5gMVz6Jk6Nx8Adt7rSirf/ZLukxbM0j9tS9APD2bxmz
2iocl2uA7XJH9iWPEFvuj547s4Csl34NVzhqVbEbD0u2H26HncQUttkEMehjawvlTVblgZfWFFKZ
wYknOIPrAR/jq4iBnoxBfNRpNBXzPp4Q1H/2KEaYbaf2oWkJLRbiNZ92V21hd6G8IpEo1ZpD2udm
XcNn69Kw8A1LH8IValBMzdm101gz+zmUcIu6F46d5G/PQltLMLjFGm39WzahuWPd7gsCqBbH6w05
phUTvs3BvTWvWSYmr2iGZKgAlRmkpQfibVwRu+K5pV2KkG287sekvQWNjKt+b7caq+R82LJ+OqVD
tB2z2NISogeS4Fv0wxq9w/LAmuwqM6cvA5G0KRWL8ObCkmnyZjWvAljwmfnxcqLeihElHOqgbeeK
aTqcnes/Q2qeVyHRbqKdfx19s7zKRFxM2GLkxRucZ4uPdcN6fVqRZMvO1MgHo9lW+HNoTxBiRwfi
ZlMAvetqz6YyZ5vPPxqHfTuYZwJM2DM/UYeJpkLjep7Y8IuFuFPlgA8cIwD2Vr8NPmGhxrApYzDR
Ysi83PLpyzbskAHQn1IBa1evH5J4QaHtxn0s7NorYkXmWvu6KSBsYg9Idc1KFg3BATFy6YeT7rO1
GNOGIZ6PyHvNIAjAq43Uqy8LWLwaRfA2u/W8Bj2g6wWwjFuiPHbNfA3AFORwYT+A8CLlZLsOZwyk
uFhRSe1EzN8VjrR0kQEu1WlA4ukPTAi4ihjMtrNOp5PXSYgQEmAkPmLYPC2icmaQDbOU2hyAqTt5
fnbdFK6BNrRBQUQw4L+Nsc2vXXbwG9VjeENY/ezPv1QLdsHBhIedAy7bxJfhYXfiEuCyCbrM5BM0
lzhHssc5hgtP8fGvHbyxngAdVx7DGNUl/QNRWZhzjfDonfKr2Mg3a6aXhqh/euhrlI+9JaJrP5aM
9qUvoaun8bjlzc6DF8+y58Gj2UdqYlz227DdMTB0oZAAfj/bkp/ZJ90BgZvvSWL9fB6TsJq9pGZd
eg7HuN6dn5WY513pov48DpCCZLzDpMPYq2+Cp3G2Vz60baWVf8OU2ubCp95ZxOmHVEApLcdSHLJL
00GzyiJecpGi3zb+JZW9ddadcO8/6lVVVsU1lXMpguiooLgrAkQCJGlQRHt/TOLtrRkWmPATdHjU
fuDdEknvjxTwr3jqVG5wTeAdb7HNhhjQkMR1ySRr/zSRBXC4CtvVfODsN2u1KzfkDeCE8lmtQoWJ
bB0xV8TQbw37zVeM/GmGrr3ubipb/MOD3FDo1zbkwwc6+k/MuHVWUDZ0xf+xiHYqZBi2ddP/jBZJ
a7RHhppCMN1u6rhD/teihw/doZylm6Z/UYvMg61BUNtMBlYPU1SjJ3t64wszhe3S5D568opnGvdH
EK6PllpI13joH8YEHYQjEMpJLeYT3+J8msPoFxBefHVoAizHhA4QbM3ToUEETh0safsPNQW3CRAE
HJ64uhJD6vsnUkrABUiFAJyw7uZtQ2dJ7i1YBnqdmHLWKAXmCD/NUTvD6tZNTyF+3sCn3C1Au3AO
XM8cIIs+9NPyAxymrfzBJWVIV1Oh5EEWdPIBAm+9+ZI4D/Pezm90iSAymG5dIl4G48Rxd4l8CXr8
lDMXfY4O7XkNkBrDNYEnEGrqxXpbqbdovOmRBze+pQ12GX6Itub3LNhV4/nNh5DcdNMG50Tt7QvC
pB5WePYQU+9O2z6ZYmtIkbl5QYKHzZ3iBIjXOFWtbx4Ws1YUr/U7YW2CnhCqAFENQPlCQK2Rzi6x
ty1P24SZfZ+WoyDiL+IjimnWB3/WSY3IgisPsodt2OENH/kX0OP3KbT/dZtGV2/WyMd5MiUcxfkm
IoQaJHFSUlC9L1MwIB2TNRKREAl6uDEByYIDRamWLrNH2uv1SIAE82xZsV861P6M89mobkUZ5TZi
j9jWUzaK+bRtD2PPH2gLtwv0KA7mXm/I/WTHTITDHrFqgJr65tKmYV8mcBpTopB+4ssvgtigaqT2
hIGWFBG4gQd8h+YR/paSKmDVS9DcF6EN2bTDzrCnzLcBHXq5hU8T87nc3kkj9Dmb9wdmmv48pyN7
xJiI+M+5f283gIgtDUyZwUD8Bs8nxbvCYdVHXgrXHYgf83sHjegB8UxqAzAdM7qlRURGBsYXEJla
/PMKsDLzRFvQtanlyMI8VP9FOsnKhuAzwyauSpSv3NYoeELXm1cj3J3XXuwPVddLYOHBmntqac6R
J1HCSclQKhlOP2MKfiJwt5WxIo43h5gUH7O4WwU6KGnbl9yLrvHWeAfHAlntK46eqJ/SapYLBLgi
OtB+xeG1Ebz9aqaFbIIjSo6LpJn3p37CR4oLk9cz+jPW5DciWcVlkkhv7OatQHFjPSRAxWNMl69x
SsQzQ1RLJRusJuPYaljO+dmLxB3Cwo7STXc8K2hyNurXIUgem8xUdgb8jSFJg10Zjrqf54No1MOU
2BF3NTC5HqeOp1+S+Kn1Y1b5ymP1lEiZZ3Nn84iFz0Qu4xmNiHsdc2Abckoqjmk3IMpWwRbsD5E/
qwJ8RVwT/P7luqg6CvVVoYAE2+fdl+r+TWH3L1ziFH6B/gV34XAaBTuIeSn5kEhUtK7FFn6kbeD9
B8Ssx0KQ9hXWOv4vhS63wYiTL9KPTksbe4VqfF0og2mg54dtIC+EMnEIO3lae9+hm8YMB2TvnGz3
1CXJMdTzJY1VXFKg5+vqoZ6CJVgNfD4dRNuxEgkRYNWH6QknNEL/eq89BtQ0FwpY7+hPjHuHDLkt
gJN+TV3AHjTgGQ9UefgusJsj/rM7x3OMjiG5110qwTCsq7xgafiOh/CV3bNg8bG+mjgtMYD5E3rN
WQcPfbuutxYCJGQdM14tTpRNuixF27aq3DC0oDkO45Lumj/j6uLKCWMRN4wHDQHV69HPOE6wzS4f
2g4DEK8tkq+e0/oNjOtFdFDprDz5h8XxJsfdv+p14+MjlcjfyZFj0/3hAT3NGIvsnad0M7tMLG5u
TsxxhSlSAemhOw4gO4X5zh36fu4kgBwHcjNMPifK+44GN1S2G0fA+OYIDmDOjYxeRbOcATzuOBr1
gWYrDss5Qdpr5D3CL4bcn0s64YUeU3KycsDKsUygdkzvZXnQ2L+idXvVWOj+9skd1mW8AXZ9DpwG
OssNUK5W3lBuoBBqhwD8YT6GPVDQLUyKdE09dIaHx6x/hxq6BOZ1w3lHCiUdWnkZe5sCvDu2swNi
tI2pgnT94WmzYoML+w9M+1hFTVcbKBO8NWC4+8YXLHMFGrIsdjEGnoB0z5Bz61IQ82r6SOahZhXs
abU185EIPyu8zCC1SZZYaoNiHvqt2Dskr1G2f6cYyR7Y8A0lBqv7daGiwLoJWgSSHqd6ciBkJI9u
pchm41c5WcTkbqAJIjIzhD8YhM122qSnfkFmU9zsj4g2WQ6zjfDr7YooiibL8gEDUj7ilBupfGxS
9el5gOR8R2lBVPqmUXiauwhRsVAnYttRcX+AtW/LVbbQhxbx3gv0KB9eKFnV4rIq+tBAE/Is9PJg
5uBlBZeb4zoJKgXgLvd3kxZOJz42+/HaN9mjSIOnXgOxbk1X7th2kJlTRkrDAhlm6GxBDpi/wZCc
Cn/KzdJgFwwAPu3tDoyAhCQHKRK+NtD4lHZFHBdzeNmTsQB4iAiFyL9ib8+XZo7R2j4LnDeIdkqZ
8y/hFP6H3jaAERbTxzCB7YgzRLbBdl1m6d6ewoAOGG+0VLXZdHuYMQBGOU+2oF7SPjpmi/VPU4Mh
BsRS43KHgR0dc+PQP8PPibg52QXvoFbPrA/q2PqFSrpnXIdHhcwlPCSjvcCP6XoAIQn8JDxTeP0d
8Q7YM/DtRlM1Tp74HVAdvOLu+mXEvsGrYbkoxyhVVT8vHStW5kM/k5ktl0akXZU6v8m7LEpfSMef
WsRxYCEI1rKzUfDcbMJ9LTGWciUa75yS8QNYrCgxfpKiJQk/h7xtwSptbWn29tZHtitt3PwJSPTo
Y/DYpl/4ycIkhPmDTm3VbQYGFVyuhOv3DlfbFnSVlyD2R4/0iCnysss72K8fsLaD4RnnvEGoPy58
+ySa4eaUFTepPaAUUPIFqz3MyBjOBgopwZ53Xvc7xr3kDeZ52O1T5vq+L/RqZeE29q3DPzqWIIx5
bxjgyA685TeNHi1GJUOTWrr9JRVY/bsufEB8037MfMXzVpprCguH4A+8T+o2VFfaibPVYzW6ZC05
sKsbn4Of1JfbldiuL//3JffuB+ntiHlT5bBg99znBSeS3p6bZmhxlJtC7CI3pP0W2/zJ4uPkzMFn
DW5/bKWjH/xusnsxW7addjfPGOf8LasRUYX5AfWl2IqA7WUG1INHgHpE5JT1M2KaQxxjLOzBuw7Z
b8Th3BYpKiKjx8HarzGKgFBDk7OI/oGvU7Xt863bmvQhanSWR3v4QAU+D5QIhuclBH0xw7Swg0T8
H4g6ihQ4ZEafI0lBJOlurCaPkjJBQ16ZeRJHa3bPwOKp/nDTlpXxlkX492b62Dy+Fg0lbQEP05nT
9Wr1dEzj4Xuj4QtxC15N3FDXMPROjBhoECwC9oZB1HEoAVrMOMmTUZRomvpYEx+LGVT7V6nChwR5
2RCNEPEfnRBIN5mMQGmStH4ezuTXGggUHvbNmEuHQX8OB1YmEwc4R4b9Z+rbBWkgbKlDiBLeUNQ9
QkKzzNlJyTns8gzKyBNfZPgZBRbKCRcbdmB+QK7mf+zDQJG5VywJkgFzjejY3x26zT6thnmRtXP8
uEQQdRy4L/F4jeQjGnjy4ppkunYKEGKNSICrsGGIZ3kO1seJru2F6ZigsydQv4cuoU/LbLOfxnQC
+SN26y+AF7waHnZQFE7qHrF2/YyvS7bjCWRjU9GkDc+KN2kIfqSJ3pSh88E3aE2eSYJQbycg06HD
DlLExQfn0f4nivetCJsEuI0M1HSYkZ6IRTRrt4PmZnvU4WAPHh7G2g95/DSIKfzFgjtP623iERVU
mHeShX5beE9t6JtvgLR94RAjPoAOGj1xlBaeh1l2F3xaAmWIc/jl+Q6FhWbV9QrLT4VZHMMOmpE7
RsaiMQEreN/vB4eIwpxKR29hqv2fEVmtlT+hZ1G4BhEukzqk8Qh0H+vspRniz4yuH1AIBKBNmzri
m6xlZKK/IppPiXf1Mnt1EZ4FPEHdV0cdZovkmdrxdSL204zAg5HZlxysSDx06oo7oRrfGkT7VR3+
QnWBGbz/Jraxp6mT+CaNbS7ZYvpH56UITIfesgDtkci6GTTGbe9diZRtpbIEvmzJuwIiLVVsBHV6
DmGmYEVasAzShzN4jE1BhtGeO9+d4Y9lBZig7HlmsHXNuNBC0lZ83u4vmwLHC63WTxTIocC2Dz1M
AGEBroeyAzf5xQMssMaaDZubWqug78KX1AFhQLob0hnX7gjVpQEeR5BEa6L4BHg+rSBtQDMO+gH9
t3YeTO6wLPEcpzTQ/4CrDuxbyv+1Uq1PTvn+etzEvIOXWzpANf8/bNNSDW3021BroAIR4AqQ4GTG
pEhQQXVM7+BKuxv2ECcErRPqvgF76fCwrSC+kiVhl3FttwdI0cjJ9C79lIvR1UQlaOnEkYe+T8YX
DyrMtYhG4h4XmyEUANktd3jY5bvCHM322CFIDptPrtdlQp63DqZv1ouxQvuVOSeb2lFNyofDMIXR
2ReGV6ly3ue+0x9cVl9JmJ0k3+gFeAMufxmS+I/jLD0vwzThmnNQyZIuBp858AuxjF61kfYVnegN
frwZAbYQ+e9kCySCvRtpLkaL+adzTh0RZTqG2BIQZTBOy5ntGqcNIofmqwiTMTdNo3+6te1faaz1
LxsgO7CMBEKFCsCZgOaDbW9MyUSTvNkg3o5cL/wIgKorE7beJtRzv6BzzD9LvPgn67v5tOKwPk/J
tqB+M4K4iNKmr0M12mvvTeSnVdBmLb1mfz2eIho2EBs4PM+GuJRX3udua+xtagOJ2ELUa1SDss1T
G01BPZIeNAT6PXNvVbjcIA/B+jU8+Rw/+VVcA4zUyGswyYfx2X02TPhp6wHJjHEjXhYhoViJoW+J
Eum/On9sT3QdV1BS2HoQvrmLpwlQCWo1HNoFlNlCxBizP9AVA6XwJ6jj+k2caBcNn9DbySJalwxf
M/1RhC8FFVKgHsBfzj4J23eQBFtSpoxwjGftE4RY3n0idDO4zYSZ08TW7W+iJ/HmQ1Z5nWe3IY73
CpEaft6+Rwoof5GrkgEuWFY3/FvnLGnyJQ3BroUQ6oBg8FrziysEfBYxyXp441oAyJP+r6VOPzbD
7iGXM7NVt0AcRxEReYOlx+ThMEIQYk33YgaK5RIBLt2x0z4QAFTeNy/BhmNIeXitvW7yL3i3VLmn
XpL3OxAuhwbPEwIsQlFwNuCnpWyKrz5jv8mauOuUJZCAARHJl3jhJ69d9pqv4VLsdtI1sqr1Od0W
ghGxbcvWIDOVDaorJUnsi+CN+UBm6fiC36k/Y9eL/9J4A+NCCY+6fFhG/x2KgA4Y4xjRpzaNn9tE
fUbdOhQtlLzlELdwPs4puqC1n948YGPLAfn3/VO7Z+Y6dm7/WkcNerffx980bf6z+xC/IA08KNt2
Ik+UQfroN6Q7hf0yPop5RlruvLDCeDHAvmSdLwhljXGhj6ziKF+FKK5vn8MUDmvU6bTHvQkSoAp6
fGkaYg8bG7u68yfQBfucPPqD4ueBrlm1yWatOhUWFjdDobVrL8pP8UhZQ4sY9BjOrR4xVCoKfmVI
S3ySXGxfjFrAgE5Kky9qzf6axjavIwsQUcXMUM5SZt+MU/pfPwzmxYaueVKIFN0qcFwIgWVzJnI8
7NkRYP99QkrT4WXBl83LdBLDz7gb/kFAxVUtuYsHs6V/JK366DIvK0g/JH86befivuVUzSLhD2h8
pPaGvhyBce+AROkgnlw494UaF/wanEH1RnDUZz4J3lCCxL0cIQ7RgkDd2A8wP0FYhUVXpFe+zwg1
DsKtZKFZ/0NNelQ7b8ZhMgOUwwmILwGxtOI4Tpw/aWPjcuKjKptgACLqQ6c3QGP7hI225UcCaGrJ
ocRMboj1M6Uag7XuVtgdqsktNOczIETTzpN4MPGK4zpS0D3jyVl/1tTIMEfCuX8WEehNA9j7BD5P
lxmDGm/P+rsyTnpYknXyIBIq4OJf2Mllu75EpukgdNXUgJ5bo4pswvvVoCm5Ak8Gsk29hAsDco+9
luAJKhm3LzJ99V3Inmjf7ShBo+qi2m1okVsY3WV30/jihggyTdQFnztQC9UqIL6LCMB4iMFJPbNN
nX2ztWg9ChF73GCuM4haBcg2yWM/LALheZay80iBxYM9JiW0b6yc9Lx9cqSf5WLLvDudB4ET96af
sIvTF+eS8dsKCL+LZLiftBHQFTV6Px3dAnCs0b4dKITCNfg4TG0DGB4MRykHs8PJ9L3SqSmbVWWl
M3KqgOLC+b41+3XzRjy1UfYLsADUMZAQMhGcPP49b3Exh9BBOdt3/3UyGA96UXhyZSwVKsQz9EeL
sEdEfjTUk6Tiwx9M/Ng1qM5kG5DYULxmrIHUEISw996BR96hSO7cH0ssoEsFDDKOG+rluDL5vzEM
1JIPPt1fOUSaRe9G+yNC6BDQ+un9BeDb3sD3AA3e4Tph60w+ucaZOzSuhZ5kMBCXKoybsIo89iNL
EFBH9L97hsydzbJBVAg5oHdaKTBl8wK9jgfyBg9/m0CFAG0udFOJtz/ECOD+65N0vzGSxrUOrXfX
ceEzzRbsHQHK60oGy0w1uA1jz9jYaoMcLQavtuIxNTbCHUIWrEHdi7VhSUJP3hzHxAsNUIdvDrq5
cucyxNAYxu68tR0WLbntbC7Z7ICH4jFAVnAX6FdEdUeo7NwUfUkJ6DC1OP1OgjV+j/jaH8wuwLrS
dgWKAPfZnrvJHqFOVw+RWKZvHWG8jN06YltU+jChsxfHv4Sra9TxD2kw6TbSHcjc+tWA37Bk2qoz
Zrh7S5ZCi1VMAAhhE2hvXk8JAv0BxbQJD7A0wx49jSn9BT0Su2DhmG8+gpABenb3odKiC4ikNnth
oJpf5oXzaksguWPDPNy8VX6lCvJZt2N0SxgZKrzhGerKZwuCZOWXDlWyr3N0JywX5KYVgxIxpFfQ
tWNf6mgdDlv3i6n4wd9mbIo8RiyVIPFvI0RXmn7l/yDashFUXmw9OZu4127xCdTBqx+AUAf2+dxN
0DGB/yeXYWgGQOShQuUaX+dHoPb7Hzm2/J2uwn/CsTjteNpj/68Pe+c3HVL1FxIOd9pNEh80+KFv
vHbLr37FytTrqXmN131vz83S/lbzQGuQBsE1MbHD2LGu+nnEzf459nS92Un1UHkSnF/oX0KsMwQO
QrT+KSKdh3PPR0iQHt9UsOmtTNYJx6LFJ1cIdJkgRnxo6VOWacTKJxF00By/li1p/LZHS3wbm94u
OfruZlv5AjgT4T5eOhQPwQOQZcNT1wwKvPgChiQFcv0W9zjLSg0QExtKcBd3WbuQ9Tr1i/LqvlnZ
2U8gjYRYBLHWwYh0uQ0rQXt0C1oSHqcWJ5hxqEmYuzm5em2vdR0trP+F7OX+0kAd/DJKjf47PkDq
lhEskjmZR/8tznY4fmOQDLknmj33sEBXoU7Yq9fotFqDJXowJlbvDcQ2Z3hdNPrqhvUX0OQewi0N
8UoI+WU5SQv8FVaU15Aj1S1Nob+1erEQZyT8ILfxNQ3Wp4CS5qw3HlaI5tzPqLMZP8VOYdVZ57tf
B0ih6oKk3Bg2TOylPRRqk/ijO6nnYnXpnaAPuuOC0PnKt7yr5wnCqx7Az9tAo7bQFHFVDcowSksa
+uQjPPM0QQ98dhy/tWtdUOsdQutWIQJ5T1qsgTv0qWjc4sS+MczMZ+ETko8qDN7RRhLBG4FsNJbK
5qJFNr/CUD7+zAbGpnxE5vQVFcbgcRWEQVWUTvGdg4qSvN2Zh66fTD+NSwNZjJ+6A8yr9KXzIw04
hXtfndrMJYpGXHhOe08po6xQCxmfwgz56hI+6M+wY2utZt1esmnkTxvmiAdw84Cdg2UgeYjlDFcE
KHOWerwCFpBWU0+Tp2xLbNm5gL1JDFKfQgDCdiGqK9ET5OpOxukP0ipQqgE58T94H03OoK8p4h2J
C0ETjXU2wE6UD2yMH0Onkq94GfDsR30P34uDBTBPuxkDWZe075yNSLlcUKpzReZzcHNUwW4Y0PAE
SLj57WXd8MLC1B4Eulx+7XE/lhPch3+ZDGcoFqL13JEtOarprqGKduaALRsv1wRIosfxhRNKuu8R
StQ3mg76YoS/PLg5FA982nHjh7jwiIWgZk/8qIRFw0IFP4kCm976b2ttd0b6a/e9mYFVtl8g8Yko
zQoMJ/BMYpJq+3vYHXZrjVPl77iE6J5C9D0k/xkgQ8HG7Y8/ZPxn4f0Nw549qo2uORIe52/ozdW5
111/angSK6j28P7hNk09ma8ZclpTOZtDm+24u1Q618Do1ocUyFGBUxX0M17Kq4Kj5d50Y2pE3Yan
DQaUL0zu7b8MgsV3WGdDtBaMSOLxUpa4PJOgGu52owxavZG9sW4DOb/6JDuGiY1Kl+BPhNM/BTO4
2QP28flqA/ho7LKj+yLRMTwzcTJj+6En4volwKW1/x9757Ect5Ju61e5ccaNvvBmWr5oQVI00gRB
ShRMwiU88PTng3YbCYdF3ubsRpxJ79jaahQqC5nI/P+1vtVsOXc4d5pMaOLhIguNXnuuMWI+lJrd
HIZWM9ahHUdgwApO+kNtUacU1GFkEaEjK8OOAW3NwXcKx/4xmHKsNmTAZvt+GHsOCcEZi7xOZ1wP
rmPEjD8VV1IFaTT8tbrSYxySMuaB1oapGdcYxaMfsZWbB6Po3J2OtJkujJcftCQsYWTXPbtplFRn
klnJ7gZr8rGaz1EUTsYzq5Ld98DTg/swsnJA/R59usFx5Y/KnJydFSE604eKEVBH7XZKB2oh+lwF
robq+m9GFmljaBKMaIYhnWPLHi8KEyEjjSv9RbWl+pUY7/HQFUN/PbV68liG/fBUNAJvSKWiybgY
9LY89uOYbPsmHra2lxm4A0xv40gEx/hmxhX932KFrL3YWrwnYxh+pfFisIm6yLE2HBPqS+Hqb7St
vapQo/DQBl51yEqj+ZlMiGsQLbNUZoWJUK5UUJJofbvVidpYK7hjt60c8jUlFGWfR2F9rNFgb8pa
LyhkTa8V3Xuc5TlazD7r6ei0uc2+D3s0nVUzS7+0tELTraAhgQUwp0mcNWZJ75fODypNtkUXqtWm
h1Eo5kXVzwdnIfozjPf5IWmMmLN1SP/FdYb4cXJK2pc8hzSt2B/dsKW4dJu4fYk9MewyQg62o6JE
X+IGxfG2dGi2DwYyxcSQ7UUmUdK7aMQ2Xc4UqZswvssG5clO2UA2VaqfwRiIzoq4qu+HKRqwY2Tm
TYgP6CyvzGLjqM2wS5Ixuvmb0XQcwk0nPtQAR9eGVLxdCX94Z4AHwt+MgDfR7nlD0ZBvZg9DE8Ro
tCqLaNhGkc33MAzQjGoCK4RBytYI75PHzXH06hvrQ77loDLtcBsbm3bM9HL1txi1zFCovb1P2Njs
kyhCvVFzuP1bA0PAjYw0Ogxo6PwkQC6s2MQ8ambS72MOIvsWI9Bf7IJ/mIv/cM3+y7G8dDWftCz/
YXO+Ll/zu6Z6fW0un8v/H8zNOmyv//tP//D/MDcfq2f5hxd6/ut/2ZpN9++2bpAjD+XatFXPAJ/z
l63ZcP+Osdc2Vc2gje46gAn+4Wo2nL8brorV+J//EcMz79/Z1ax7f1eJ2cXyTLyYjVXA+I9czeqf
vmYH9BVcLDJjsDDhcWZ1+dPX7EB5S4MOI6yMlHhaV1VtH8LcKoz1lDfHKIjTQ1AEnCdDR1J/KYeq
jw4WcMvo3vH6bqBBGlnooChFiC8qLu0Gqn9elURY64a+DuuipIFaY9C6yhre0jsHkly4V/t6CHee
jCP7LMqtzOFAVhtMRVFXBsYfNPfjbVCUJWkFSuKlZ0nOSvBgjjzeWEHcsEH9aGeaS/5TpH1VBzbC
a4Sf6rRrUO3aq8Du0wC1ZWv22wqXkdyEVTqA/2pTBBetqBPfrWp4XRVxZnR+mpQDSohFeLyPMv4S
cIJpwutFU5K/M6ZNuKU+E/xMbBpUW+JU2mLf4UVE1dt1eJUurdYxxY1E+Gfes7mhXzhKSfEXtHFc
KCp1fBPtlBWibGQ5tR1zneg5BkB2Tp0J0dcJHaQho/YlNlIlwPFE22qjC9FeKThA5DZoBVpYYxgj
l3uOxus6He9TYdEOqkSePKN87a4x32JcyxFq5ys0AUa/dh2l+GEGvXLOOSBx18lU2lh1jM6yNhzK
MTXLvOiyDd76jkO3FWvRrpYQShgMjuEITakPlfswMiectXzRe1NyBlzpXeFddmmm10fe0ALJsKu0
4c80c1r9C1gqt94ZDbYr+vkpZ2fpZkgFgq7mhdARqhuuHDRFl32ILXVnNSb1/CEUPE5U4TO5EmjN
iB9AYxixoFWqXA9hXSZUjfPwvgoHhRMU1AbS5wx91sIFnYsRUKmD28hp1Bavkmt3W9dL3R+BgEK/
NZIyx6LFLja6kKOe30ZJM6WcGYzgdXDH8SEjqaLZylZppkPieSPE22zQcMcKpai3ppXpEf/V/Rqq
qnIwUt7B+yB37erMo4Lq7G0073Kjt51Hd66jkrKjWs4HZLjyd7E9RNMGoVSoHfF/YwUwgnIaNq1G
EXSlys6r8PCk7u3Y286lQfVHbrxCJzTKCEsTKMqYFHhF+rqOVri/cbhGI3WMKZDya1tlHFa0fAQ5
S7xLla0SK6OrPjiNO6FzCNV2RQlGdy5HXt3jpqDrmiHB68pnnQo6PQw2CD9dBHIhu1ox4JUCmv1o
NyNFb3cwyvspQmJHL5fzyjrtmv4qSchmQnWbAkqpqaJemhqixpu4CgQ4jgjL/gqtwRjQpqSCQjN3
TMyViDr32dPCNkIfM/TOqujI2mK62/WdqqC03fZBxe4lbXjIdqjocG/zUitKLCJ93SGpD2KxYR9i
kSJmF+Y9RgO9xkkdUCSuK09S2qyNzNhVteISW9CPw/dAZ1eziSqrx9ABLo1CXdu8CC3zfnBUcca1
qnb9peRRaBhdVLCrUgnpNVvdpD+KxA5IiRX6GKHNKMevNrZGa0VbAePbGNk2MueoKza9PZu8k8kL
WAst+n0rkaLHxFZjtChA+Gbl2sZUjf2R1KB4lyq9arJjmA9L9Bwz5A5Rg/qm7ZEoxGyToEbVQqXX
gKcIMp0eKcSAm3aVHQAkUO5Agusil5JNtpZai4KB6n2arBEf93gHS8zhqzH00Ht3rB5XqVk4/G6G
XgWEpsXZLoxs/YXDJc082ZvGk1MABFu5bDLPx96qKMbmsr41A4fTaceiM66o+2fFxshYCtf4bnR9
mweudovaykZy59LG4eA7sJuP+2qfDKLhq+pOkK4K7DJsKhOS2Uc1lR3CSuAaa2tq02iTmhkpaAhM
glXOqNHxEYYWrU2jqDEQNSbPnNEL5ai7k4EceUJhlUTXOW+qGNGQrQV0HNCj3JdjbBxxHnMW1pMr
I3a6C36ucDs26o2wwv4aOAfqPiLqSO8Qt4NtnmPzlr5w89vUrOPrMXM2uaucF1V0FzQ8BFWsnzcj
Yac99nGKlObadjvfGEEiqPLMFhbyjj4skc+z/heHLDLKElE4ZupSypvAKs7MSj1G4RRvvDqLEZ/U
D7zjBDcQ3Dq5m9yLsQe3Q4KIyk3YKlXQqm1/hOqwZ/f7wPmdk15Ejn2ENIPS6rUWBHuQDC/91H9x
GsVeV93ILxLo5aGjeYZ8RFxOMgl2okZ+MCUvhS3uaydr2ak3Z3T5zddSG7AjmNFl47jK2WDUkHpa
NUueTGrhsCS6cd10dXhE3PNFcgWNSFHKzyMh9OsgUY2UAxzP+4rwO3mIKuNK9Do6LcNeZ6p5zmuP
Va7QcUeG+rU+cp4yYnp/K20UIXY+LNeBPrg3eF/0wzQJYn+0SFmTVvcMMo1yrlPQYKwLuQvj9BwU
/VnTES9oUKQy6/E6pTWVNuJC6cZGoXiNiqGtrEuhZMn5RL3yxgFFgQt2QHJcCL9Xhit88+2XDAIj
mqtROZhjct9D47nkZ+84NhT2RSDY4eOo6PdujkxLkW5+LVTzJsq9eN9xIrP29Bz2eq44B3zs98gV
0w2yifEa+wHqsaQ91wlrq/TMO0hTXAYYUO7qrpMujArtRmt1dz2LXYYKq2tG2/qbpVd8diZdP1B4
nSDtGDmT86rO9OqqcT1gJgJBDQqAPG/uOhqSPy3UlBemW2h40KJxRwXHvmyUobhWq/qHnoTGUdJb
L8acdYdwIEr7ll5762iQr2Cvrms9QXKVU/45qGNY3NlEFiKOR7Gd1dhKR0T/Pjp1RHWkzHVXhYyc
TRnB4Cq9psSmGfc+UAWxMaLoSzVEjyotkBuNreras6mxxnH5GLRdhws5/J6mzTeUfmxpbNsy75RQ
Lb7YCvi4QArjh6MF9wnh8fc0QcVKVU32L5O+orrerXq0mPi6+j2VLLmWUSoOYWl8S9lKrIbW/NEq
Yk2IBPVK1d7GXqjcOQn5nJsuRYhLrW6lJcFFqaviODQj9++wZ42LCyF76yqdoLHqxnBZaxWzObK8
ZO8Iw+AU6h0V3GMQyKybIs+n46iUBTIFwqd6HbabRohHa4f6D8tIb4N+ehr16GdMwehGUfrxC0KM
5FvYSI0c18hKNPLsgNrGfPm81PeyMOv8mBBa2RZbFlQqPUznPHgJVFA5Pqpb5Ey6hgAzRGoqBuun
DIsJJbUuYtPY9IFs+I1as65vqwa51Rnu8b4z1mbUeenPQCp6Sl+YKNBm67BVmKGGBV3j/EriwfBo
BfQOdeuVEEpdfIe705TxtmjwnGX4nkIjF1fWpLRGsBK0fbMzDpUkbdLSzzRLUlPtM3GTREYjKbLS
xvlqZbRa+m2fsY8yzuyRfmWyj7Ko0MwvVaZoeukjzFEHcREWtLLAE+ouFXSfegpylOdAViGtyjro
gp+qR2+BkhgC9RgDr91/M0Pk4TKqycmhK0bZ0e1Me9jjx7RvE69nu6xWIt3ZpdvzIrepiapXaDIU
g2aTWz4ZBm5Q+BSRpj6WcWQq+V+8vP891f4XXNr3TrVXBYyt/8OL7/X5j8Pt/P/663AL8+vvtmdD
+LNVaq3efLz863ALpXTGb7mcelVIakC6/nW6hdmlQruaE4opLEJp5HL/ON1y8LUBgLkenD5bdfjf
/+R0+yfDTSEtmAokaWYLYG1P1Gs5G7JuPQeFhQxDbR+5k/ofgSb/ffUFHtOxA1WtmYE3eWJ9zSi0
rEa8tL+N8z/qKL/Txk7d+Xxa/42NWWst5DEa1LdUwK45A7mb2nKsT158AUI06F/LTO+CmzxNvpW4
oZHCgEr53J3P3+i3Oze6GhlAwJ3XPS0LVErnoFI+Ym/Od/hvItq/h3xBrPSsyeTFk4a3dN/JCOiV
4jnNVWoSaPiOn7v/RR2k5xOUaeIjNFbC86IXOydVgw8AuKd+Vh743wfH5RU64G8MbjjvsRMyzQey
/Jhz/yo4vfHInBobIHy/X5s1NZnGOPZunK6gK1DRO7G0mJjDSP3guZmnzRujP9P3fv+EphiGKbfR
jIdOOV2mfVkeKqvW2L3FDWXZ2XartS+K6oj9+1/pxHBpi/mbukhkmzRzb5K2vZpwyNH9N8e/apV/
ABj/H6bYkppteUae55bt3KihDYStI7i7sh7fv/FfQ/LWUC3mrwBw1zp1293UUtvqkn74VJDYfdSb
B3e6L9iBSFpG4lrIZAsWCfvfIW2/B8HRaXb8b+F9xxnzwRddhCH+a9Zoi/kuC602J9R0N20gMQT2
uyk8V+BxJZc2LVXLeBlcoDrKxEHx2LlPTi9W8+kzlfIsUC8ytn3/+IfsrPnvZOhWo85BDDgSsf1z
hrR9MGzz8Lw1bIvFQ3WrIBuirrsxFJwVxsuIIMtmRIzhHJaNNm8BgAYplYsHZKe05Rp+38pJh7Wa
e8hE5QfIWN4yb9/HYp3Ba5wolT6iOs1mi76Hb5bdUNZQzGSEII/odM7QFd3gXkKAtWJ8CgCqJLCD
lV8HZrAaGtxU9lGIHdyJFdX990dorgm/OULzHf+2vGI9EGw9y/hGZh0Mkco59vCvXGliqUnKVZOq
676iBBSV5Z2mpO0qrTsc21bywObvolblz7j0LuIye/KM+FYflcvWi5+GOrxXauChYODYG571nIiq
aDx3NeXSaTnmDlF9bALjHjHgi8hU9qV2BDVp+IaxYhullKmi6LxVkOAGwQHICJ6f6cpuhjv2BWd4
hfZotc4VjpCRop7NIxbDlaQ7flV37X4ytZtEqb/FubzMSw1lly4PHiakKE5vYhs4sFQgN6Qwy9L0
oVf6HZlx28oigwZK405PhzMrLs/AZ+3rTp6DW7wyNA71mAhCEP9UHgMfFdMnV8HFGq71WQjzRkhf
73jBAbfl1AzxZ9+yab5U69xE6mjUnI8/iuE6tQouF/Zh4tU/0nZGmb3T44qGerZ9/3E6ceklRTzp
Af14dJB8s+eBmChS62X59XPXXizeZpEJ1y4N6Uu4FavIDq5cN759/9onZoG62Hp1Sg1txbGkT59h
PvCi3r9JqLBdozXw/rMct38tm786Jr9NNZxfo2OGY+2PvXfTmrQeVPFBXMCpcV+syE5Va14tHYkR
VmlXU1rctpixNp8bnPlDf7tvxRpcJTFCDl1o5NeKJWh0U0jcC1x2n3xuFuvjYLleKW2t8htl9CdF
wchi5x+F250anMUS1xJKBRFyqnyOrkicrLA69JWIPrenUBfTF610UrtmWvvpkH51fp3Tw9f3B/7U
jS8mauZFY6xGbeVrXjehl5h8U0Wl/ZmLg/D+81elWJc2Xc+ykwYa+VvcOfEyzqfmqukt5mpiKHkx
Cxd8MXjfp5QuOqf3D/ZCb48KYVV/3niqV5T9i7jxs9rd5xX245oe4QeL8amLL/ZZBm4BKVwurnvB
DtHBtO6Detx8bsgXszSwhooGmssqI5GDQ2uxNklAbe79q88/3P/c60C1/nNcsg5NYI8nz0fJ0gKa
JzkqFXdSJOe01X5SCjvLGxyNFlqhD3J9Tg3WYtbWNvUaVcyDVYqfPE9rI8d2+P63OXXtxaT1CicU
PXYMX69o2EUeaLsCmP77Fz+xHyNS98+xAvwEA76EVtA1Tv6cZ5bydXKmepV2gbud5IBgkccMMKvU
r1zS8QJcfwFeQku7Zcsgr/POCnaTg5p2mGzjKlVdjWYDxFPF1qwVbpP+AqntD6qA0Hw6zf7kA7RY
EPB1OMOgqI2PgvM1HKAEtF3zwbXnqfnG4+Mu1oOgzYLKwzvj645QDplVOYDLnAcVVh4d7+qiheaw
TUu1Pr7/G5z4gd3FEjE1febliFN8MEErrVLFSmsgTn7u4os1gpZ4MCN/edWOdrBWKqdZ1S5r8/tX
n+frW0O1WCQ0Q5ETsKrGBxIU4xSzsnOzbyhDtpr2qRe66S6WijaxatO1RUV0dcGJgeYSvFFsQe9/
gVNjP//5b2/0QBol0i7KqE4z0oq06h/2CMfn/Ytr8yR6a3gWywKN6DGLMbv6nuaZR7UpgJ/08XeH
yOmVIctpmwwd2A03EpcjIj30sggf0ghJ4Ps3cOrbLZaOwklZZe2q8qesvi3K6rzNPwodPnXpxbpR
KIlZVVnT+IVjfi9V8wcNyh/v37U9395bw7aY3FjkjDaY0dpJMbRHTY7kihq5x3lVAT8RQlXalNjp
6Q85j3YUIe2Q1P4Fi9UZ2oIWpC80AW8CTOL0XnvnZLlyiYM62PX0VzndjApE4wABdtbwOg7oQE26
nW7zUvX2SMG/yC7INtqE2gCWt77tlEmuIjeyVqzq2KW0Jjs0iGQ2eJmNnQtQGpgpbUl3tMpjBGQD
2UwbXykeqj6kuvUm0yf3SXgKhM0ID68xCv0Of0LzFIh+PNMwfGxQrI3b0VW/t2OdrNWehuoo6nI1
9VpGL83G2G97T06X4ZEAgwFhvoPzP3QvQwwyR2bxJ982zmJC1L2SjuNQSB/dv9hApcN/0GQfrHQn
XswIq/6YbWi5XbMTXenD/M3WyI+d2ZXzCkOJmgNIW5r8ZRDRa+LkMRVR+MHG9MQq5SwW9K6KzDpU
7dJnKY/A5OXAObxMHge9++ATTswGZ7GE68QpCLJXaWhXwYWCZmpV6JX2wSI7L6ZvTIdl/LnQ+wL5
mFn6lOJbzIAVzi3PUagcKONRoyX5wa9z6kssFvNhElmpOlrt16W8bqvgm5oXX96f0qd+gcUiPsQi
c0fZSx8cgPHVrYzsNlcn6LK2UDfvf8Spu1+sdeMkRe7EaAqg6F+A2fiRCPfx/UufuvvFWleVo570
IXukKp11Cy223xGS4qXF4fiD3/jURyyWvNbQhTNL3Xw9VqEyw1BGBV6Va3xnw6cq5ETu/Dn5WqV1
xmrUbd9GCo4FYLyn8/dBIOyJwbcXz//k2DLuSq6NzKhdtUl1Wdafq+wjyPzzvhFygLWh++UnKeK5
ffS5w7A5d89+f/U7wlVG5FyIjLrmmHn9c2h4n9uz2IvHXR8GW1a1avtO7OGICkKxSnoYku8/jqcG
e/7z3/YsladMwYh41Zf0Y1GxDeZ61KIPEqNPXXyxRBv90JGdktm+pRTJpkqbq2BUig/ufP7J3ljJ
fr3wf7/zQTZ6S0Pal2pXXvUBjZTQw3HfehrQVc+EoePAY3h/mE5MKXsxa1XDrZy6MyzfHSR2uASR
qetWyhXGwnz3/kecGqzFrFU8T+jE5Fl+X8br3pYPiu69furS1mK2hjGGnrIa+ZElYo5QrQHKWzTu
P3f1xXx1bZgIJJNw42PQrTQ3v+swy33u2sv5GoGtwUlY+XmCNULDHByV5tP719bnkX3jCbIWk9ZG
6x8lCK79IbnIG2evugIm107PvwQRwN3ycoitjarth+xVN15S41E1p3PDBl6CiZp/k2fxJKA8frDu
/eqXvXU/i5luRkMxiiRzCIvEeTcMaxcQp4aXZfSw/gYXNCrM9tqRyVF0V3le4c1kfZTmHuJpIucm
hvwP4w3/WVU1rfkp/W129UlSTLadFj6bgx1+SQPgSNJ+MHVPPOrWYl3IzSYuOUoWfuBalxDJz3pd
+WglPtFGMy39zzuPYLhDM3Iz3wV79x3aXTsDB58pzse7cpphPhJGL+Ctlyjovpha+QC/2b0dRnSL
pYVmG7cOolABl6+z6VsVnRZvjFLvrzvNDG+Kmr9XN65zKIrya1yDss4G/RvNhktDyvSTI7RYbwaa
/1YbVLkPu+KnroMT8lycb+8/+PPz/dZztlhppqzAsKQRRCyH9BJOMooIDnZQVrNnPew/N3PNxZrT
00GCTtSnvhMOzy0ME7t/eP/2Tzw95mK9wZcJrntO1g0Gb5t5CW4Z1KLvX/tXyuQbY2MuFpy4iSYJ
CA8pGT3LY0S62l1pFMmlrkA2LQEEg1Wt0Y96rqw2TYhyEctyegtAl7CNvkx3PUbnDQx2+yWKi+7C
NXIVkSSlw4aTIFoI7YulD/ouaPrXoUKxtelx9G8yi1NLFn+uI4/x5M85EKbEfhCqyuA3iD71iBDP
TxbLzMUihdE3R04fCp9ZtLed/MFq0g8W5FM/7GLNcVyLkyu60Vnr++qV3pNmf7C0nrryYsFR+0Fz
1LZI/LCy0LfWdgW5o96//8ycuvhiwbGcyjWdqY/9rO2zrRZKbUOSwUeT9VcA61tP5GIpMHLFKic8
zX4GBReWJbsaimM3eXuk5Z7NnIYEqF7xbMyv9hiDKCBoE3AKkC1Kc0KbYFRbG8hN1A8eXDPaYS5c
hV4ETiRaF9od83Q9RV9mBptbPiJsYI+8EoZ+F3RyW1Od5JMa96nnT8lP+etjtdBZf27wFmtRryo6
3uc09YdJfYHDv65xF3wwmU/8MMZiCaIbrSWGQGBcdQW9cuJNY/1zv/lsEvv99YhTMbQVkQs/kOFF
odfXZfu5ddNYLEDgRRJyk7J53aTk45IfFA7p/acG21gsCykLTAThJvMt+xiYvvzk+9xYrAlFluZa
bw/CNzrCdjxkZUeMps7uc3e9WBZEQN4hB06uXkhCrNon6nKPn7v0Yl3IC1xwWUWkljoJiJatKPcK
HvfN566+WBgiq3DtAVcHcCqMxXUhrrAMe5+8+GJZKAvdJvujTfwxDR81OwKQMKMyP3fni1kZTL1r
9JCo/LHMxS7ECGw4xed+Tn0xK4Wpon9jV+triVdvu55EgMwDjv2pO19qSSeqTqGtxZlvSvMxS/KX
vOSo//61tV8liDfWYn0xOYOwxOBn57Gv6sqehfiCaW/ZD6y1lnSPalqt4uxYk3TKGo1pfRs1j7DD
t/qor8dwIiGBI3am3IQE8xitsa8IWujrH4b4whVSCsNGal3oXMVuwI/Z7YHa74pAy6OhXQBUIAKV
h7R4LDh92qzthiDKowGPPfks4GVuHYr22Km7eamunX5VqsmeP5l4LDAxHXl/SCMiN+XbUBTOumou
+Y+6MNkggL1zxxc3+KG691qgrUzzmsPuBS8D0q1/VMORAMINq7/Cj+WC+pJJNL8WinbOyjP3fLp0
Gri2cjXwReLyNsmOgu+jRK/BWPL7fq9bwL18DpfUqAUD4Vh1ySV/zSVHm/uwiFPBcziP369hxDWq
Vsa+Mdm/gKCHx5F1JO/skuC17codA8LbrFPLsyA1iZ9WyTbAmFTJs0bdeUHIv+7md9yIlT3r0utC
a8+rQT4GHkrL8lG3jqIPL1qONVo2IzLsR+4hpL4SptlB156qGi5Ubn0F9HMe5AABZU56Gh6QEPt7
c6nbFw4NpAgfik0Fta3TdQiafcAhQcrbYR5CjeRKDmWtumsrG6rRrmm+wmlfqf14Dnlkk0bIB8uN
KHE2EAnbPrnCJtDNI5VGxeP5ycm2WPGjnnavh23Qr5OQzNXA+gag54PpMD/0b02GxaofkvEAuIxj
hNPMNie9pwNFoJlB9MsqrqIGziOMtven3olXub54B7gFlLwOTYgvovACZuq9Gdrnn7v04h0ghQQl
09bCt9vIPLpEVK7Mwek/eeOLd0DZDp4N+ZtztFI8ZT1kxyb7oAb7K1j6rR9g8QqQNK0tqzdiP+fZ
j4ZoTczdGRMsai04art5x1OLG2jgTRcdokm70pqH98fs1E+/eD+kQ5OnQxLgyTZwt4Ak9wOvLr9k
tit+GrHlXbkQDz54F536mks9czUGpl1Oduy7pifPew9cTl4HAHTBMazaVhku8ejF6xAWEDEVpBUw
JzXvWJJbCJNQa4+xE2ofvF5OfPGl1NmxjTSt0iz31QSrK36I9AqofvoUq6bHqjmG2zZJ6889O0vp
M5Au2L9jkoPA7Z9l6j5lY/j8/g8471PfeHS0xbqQNsaUVYhYfA2QI+uzE648Aa5lZnUcVVF5B8VL
xw2+p+JzR7Cluhk+0Ri4g0h9WHPdGoEL3cb0k41Gbbk8OJYONXlMfdEXX3PAUJmqf3t/pE6sPL+e
yt8KYUY0G5TNNvXnbD7N7r5R7/zgYTp16cXaMOKTaxJTT/zGUR+COgGoa31UBjt17cXaUCR11aiF
lsKqVh/Jh9thQP7gnaLPK+NbD89i9muBW7SpZ8Z+5ejZ2TCqIMIssuZrYIjbKNGx0Cq5S3e5UKQ+
x9PcQEKDDuVZWbKJSEDfF0WElzBRso0yym7bDwWJRqEnNxQVtENFDtTK7EJ7J/gSG4yruSBeSQYf
fIFTR+qlnraqx67XSi/yW1LDhCV2GM1XMOzWQABWQ37DfmZEUME/1DqDwUw/ga1Wbz9a0P4Sy593
VKTMrXir15OvC1KXzhKC4tME+h+oNe0O1sVWOPAOCoLyzO28dejcYD3vtmLjWyZu27rbGLDVpto8
NN0PtX3q2g/eCyd+enWe8789sXbmqKWV8O3Y+MbjXvtokunOL9XSG7/8UtBbeUXVUx1N/FQro7sx
LtsdxdPp3rR799BBU4Th4FVbLPtwwPs03OcKZMaZOWvsNVcFpEOkCTscAqI9Anv0NTKL7EHoEfUK
pTbJ1axhOMR1X13h/qXoDeFv1TkJ8Ko2IpQagsnVUFgClCrSMFlahNt2egGmzW60HZxqcd43eb2u
wkw/UytM1Ks6ybtdhOaQX8hU7t3Cu1VTdWMN2nXUkB5oDARQQGu0ViAMIEwQBLlyonJO/sidYpXn
HWEicWxcKJFnsJMfwZO1sJvM3px2kCnIqkmV+KfS9jA9AE6+dkVXvkZlUl9PgNmIM/DE1pu4CSTc
hIiQavdIxHy4ZYY4Kzk4OcVlUsziZFAvAkT8GCeH9GgkirspDMjgmvWCtXPcBvDn1uBpK4BK0XCG
zs6R61xPiGD1wr2Q8jl28SuXfWdeumb2ahp6+BBN0VeP1NRHAC3WuanXwb4nCG1nqSV2+CxB+JEb
fYdPP232fTO0h9Fu7U2KQGU9p8We4Wg1Nmgr2Kn2xEpAV3kA0FReJQpQRyUN5ANnIofsPbe0n0GN
mNdJU93wul43SmQeRmmGW66drzSVnGoxthp/ga400SY9zIVCbFPHCa8xd8fXMTGGHMKxjBOi/q0f
gIKPgmVkzEh76LJR31SK1q2FWtd3SuIwT0vzJ8Ih8qL1ML/msig9KuW+TRFUi3BAJdgBzzyLO7iQ
4xQHgGQSW3kBcKtvjLwlwLOOm4OhSWUVTka7izNH39Rh1B1CkWvHxNT4dYCCQVhvxvCo5inkECMb
vqoYxTeexJKc5IO6bzw0WOSNAwknC3WrkmXlK26bv8ypa0CqEATtirZMzgISPlfou9mVOeP4Jc1T
AoJUJaK+D7wTwkRqu/WqYm1FPgZStm08FEgQjCEYalDaViDs+3RNlMl04fEOvakaM3xt7KAA1ZYa
L2ZoQhQxREAeN/kPO08hMkxrVXVfBLq7GT2FyDEoIWsOGcZjZtUGzDQlaJ6T1HCOeQ+HoR5TSB6R
SnQdeJT6p2paPKGFKs5c/HbP5D91a3PkdNnOmMFRU8QeOqW+6+wQHoYBlYcKLoguqyRUvmuH5jAB
Cj1WpKI9BxYxM2U/42SKtByYEY151jsghitM6YQ1jSjZSKfWnyxArJ4eHSvwRZtsgKYuY2fCKuN5
YH6j/Cz3JuNrrcbGpTa1c4T96MVnLROTrWcKZVgZm5uoLr1tyNsEfJFby23SONmD1uXGhaWYZOfE
nUnHjGA68ihS49USbmYDMVHbHQKT+rxqKddQOI21qyjyRHDotDkKtMQ2fT4Z+LGpkiYQYiDYX7tS
Fd5W93S0o5aVPfSggvYZjpr7pp4zRixDFjDPIncg/y4DxFLIWAPmXmCgmiKdsxlRW9MdcGR7PUCd
/VFbE44VNy1He9NYgzrOAE9MCK6baYhfXWVmy5gFoGS7DFt04EPzPVEg9nIhq31oPUFRS1T9z5K8
IPIR2v/m6DyWG0eCKPhFiAAa/kqAnqK8vSA0mhEa3nbDfP0m97gbuxMjCkR3Vb3KvPk4tbDVY7AO
3lYLUa3bMixhizrdhN2jw/U0JxX4ULmyOpio9gpbWO/XsbG3bgvuZOP4QxWvqahPeSZWZhb8NLW0
ShjbNoCICW9Xv0j7ApFmPHeDZWyrpqeJ2QQoSldsTLEHU2cb1pN6NGkQxnPumdthJNVW6CmMstrG
Op8iTYWW2PwD87J+D2TjNu6yJmiNskh1XZQ00NnW+tLiYW2QvxIqq3ngZxzIkB/yQYnYN7A6LF4I
2y5zJweOEeJkGMGm/APTlk2myXQf7NTy1g2vCif2WLAjaDyi3XaBFUOdx20lMEMrVwGn9lDelpZc
I9yx3F8HWP+tZN8fgzl+EicfRu8KZEHcIITj1ziN6n3CnXxJieIeOl/NCKGToHgGp5s8yjHTdE16
qFYu2tRYiVDCFU3YygKgZM4IipnZ4PuDWx+WIKkzz/oGZjL+AXxC86K2OtgTHaK4Ma1OzoxR0pYz
HQSrRgPZ8D0a3K6FLGl798Bth3lTQLRSm4W5fJ2gMJO9hogrtLMFllW/4nirD9Jxs2sL6P83lx5r
evN8HwwJ95ZssO/5qWy4gvP0L0mW5VE7QRiNbaj/VLkT7NZFG+8OqMnjpFr7U1WY9bQAio/jgXcb
brhNmptfVpb/mJV/L/MKktZg2Y9l46wbB+w1+68K6FKZPE+CA6BysFsEQ42FMHTz2AsCyFL+rGKl
3O/VWZyNgMIaBWIusWMywwikscYscFZ3xOTG+6GCOjCsXCu1toEu2Ct3LgtRGVAd4KisTmxaKbFu
2tztusIA2FoS0cSh5UbKB0vFrXWzVPz71P6GQgWTpYosVtMjDODtI/eZH7P2QFTfUF4cTcYdm/P9
sSIdi0XaDbi0zmRdBLS08rjIPttX/e0nSsd010vL2gcpZmoTlMw+cEYfNEKid2HRmk+TV1pbBnfF
tnASm1SvWdj7bAJtTmUP/73GIPVSt6Ft75rBKrlnKQPDhO0LGXdKm8dkNWuCnEu/U8qbIpEj+Vzs
4BNPx0+DfRxfi0i2JTKMvcfdfWtXmRGXqFt4+OfqVJgh3wi+o8lWiHnc+RDM2JBrnHHbCDfc6Tr9
p0Pg1jj0Sgeqca2zKKvQorA5mfUv3hLg5KISiKUVJpHZohcbwmaBy1LRw3MGc98D6o/y225mZhnr
ybY09qx2Ymu07dPwqMvOvpBde3IAFW0cCB2b1YGuZrPATNKh+3e72V5Z1FXwyMSEiQ+pOcxlnJBx
I9IxHmSf43vA5565rbs3bFQbbS3xlzR8pyuVA2/hJDnBWUdehXvuXBrhh1xz71hnjnGp2uk1NTWm
OtK+R91Z9qcXgtrKneK3X7R/KMbmzW/tFB64pWidFuRD+tU1XoFDG990QM2ob916V3Ode68WSMRu
H+J9WXbSDdQnSDDmxI5VXzPDtQ5B0yWvnkIAsnJ8xrf9zrBennmZTDHYGP3arab8CXDtYN+e16Po
0m6HRGGI+cY2G/ilM1+OAQCOXQ7hvoY8H7Fkb6Dwmm1xqSfd7LraB3FrazaFw35EIG49A2vmohiy
G9sOvnfB6Zue29wr6D/W9innblJvsLMEQHb7+V9YoZSMpmGRt48MaMDGcGB3WrwgNq0DuYQbTUgN
ZQRLpCa3vHZ4Yy/Qfbj9ppZW2Ojn4KXpe6U2KTzsH1SP1s7TfXoGlX7PnVG85Fq/oS9NoonYPwjy
1IwXQ1RPedFw0yAvgpzMDu/7pFf/TAeyaBpmv14ISMRuM/G6eg1EfFbb0UGnwjpIKEsk+3P/rmxw
kuDNpPMOMHm5JB0lRVSXsrud2d2mUXrZ8K5M+GAg85hTZxoojPz6s6gx30YekrLYdLKCdyHII5mH
wU5lw3XpUv+M+Sv7crwm37PkDOCtqsrYh/V3mIPqlx4+9Y0a5LngvXtWbJjs5hETV5LU/0rXHyNi
GHPMByavi42cMLG48bVC96ROrWXX5+4adZ4dsgBR9BvHwkxh2TavRUeC6zEnoIdKrT8yWRd4z0E+
R4uRhdkWhjmvURmKfhf2pjNG0pmzlYE3fGLZflRmElwQlnA75BLDam7x03Qa687SoJcsMMhtGNGQ
5NLOymZ5DZCugcgIET8FVhegtU5vu72Nv8xbIyv+OfBMH227X7aKBu1uRiE6wnYzqpewdSpWICo6
6/y9/yoodscsSY0NkCN/N/ett4cUUR27EuJY6qoaKPvNrjtO7WfnYaFqMzeIbH9Fr053HJp0Nh/Y
rRtiQ09qjy10uEwgVQ/o5eo7NVvNoR81fpdkwfdMJh7ynAqvStvOa9+M7cUde1jkRAE24cgjlbJQ
sQkkrzfg9yXFAJbqpuG4yRGe8ZZq0muhIGkF+Loipg7+0bPb+i3Ahsy9wTMvJn8FeIeZR/ycG7G3
9JjnQchdLZmOVLDMzjoHxZMzNzIGP4sb3VfFc77wN6Bz7h9ZoZEZvzsjRJQDdn0z6/qzGkbH3gZN
Grx1oz/mm3nBORXgeb/r4Rrdl1w+orL1nd+VvgJoR4kXhzo2GV70gnwvMGfvb5oUFpoQv48Kz3RI
kvloWVI57zLX+2jUFETahD/hhMavY5vmDiCMDQA5gVTNVhg4dbamX8KUUw/tV3VOHeWdl8a04rYJ
YWeXyOf48dYd4pbbkGj0TmZtEWtpa/GngVHew5zb9lQMlDe5dT+tOGEBHtbg/rPhl4jBt1u4usFh
VAJqXMO/E4C4bWXJFqqRpQ7DwIk9ti0flBrMK5UwuH8IMqDXOne3FLyhAgVqTAPiRI+KbWXK0+WJ
Uip8WoSBEzWX81YZUxbXJr8gth4QoaCrYAq14nxMfDYwAHXd1beaxBUq3PZzbR4NM/C2NpqiUxP4
6ybEnflcBpT0vIUo8hZD11HA0/fUDo3cJiw4kPjRPt8Ez36ugTWbG0pONCF9w8YaPP4oIJS3Gy00
LTrhsRKh3b3l80xugxc53NDsN02XMdJjC7R6CqyYLaVyh9Wg3ue10vtGe9Z2ytkMrsWcb1I9t1ct
+gxR2dD+SjiLH2WRpWcOSv+16cbiaLjiVq53zgaPDjf4NEnwoPRUj6tqjmCtl2sTlklkl6uztzHW
XxP+1P1s6vXA3aCLrYAYZHKDbrcKKx+rRtMjM1o+/EYah0GL9e/S2V6MLYDhbRuuD9nC+EfX1Q/4
ZuPRK7WxbfvGew3WKjm0XL/PHd1fsIUUE7BfF1CVCANqO8h2Ts6OFMuy7ksF8e9uLZ3kUfd1H2uX
/YeK6wm3fAhu6Lwt+wn9LeY48k3HtFt71gFd/cpOM1UFlcZRO7rfet30MTkea3Xg95ki+gGDSn84
jBxQGwMuwzlhpLDJFt+/ehMTVtXVwd1gqvoyzu7Ewk24KC6ZqT4sFpGDunIGnou63ls9LSsv1dmH
AI8KIdTFjVr4DmwD9ZVkAP45BqrPFjnNrkZe22vnXugl3EOBLWMY1/l1YB1v4zeTePBk94ASG/at
a8zOyWykGrAYmHBXkU/I3dgFb17jW4gIso8AzYEw8xE37fqPCuyjlMlnMZTVLwopSOHKjzN/NmM1
K9zkHgB2vJ/zl5k07jFgDXxbAOiPbIFlbuSce2EajfyYRs5uyNpi28hZsxSks8viGqwhQQjbpd7Y
bfmyf8NRgwAnCEhw+v1LfCSksFgBuI/UscoeshONrseCFB69krXe4uHE/CxGlMslt6KtkqAsSlW6
sPd6cYLdhk2lng7L3Kkna52NXZn9Ac+48s5r2n3hLA+UR/6BwltH/g1PpMrmPZfpvVNpnuQe2w2C
tfl9HEz/bzHQA+M71wZPBZPns8gN8SQdCHWerao33J7OQzL25sa3O4Q/6Aa2Mu1JuReWd6JxYqEk
p0BuTMQPgxl+DGq92tI5Jw5z/CApm7iYBcbeBilMIossnsC0vFa0G+5MrqZ/c4VtGCtiftDjEm5G
OdwVTf7KZwYb3Gn/lqPV0U4K1XaqPAbSzfi2jMEzF7IHWAKUzZb4zsLyZazq/EiY14+wgsI8TFws
jyvcWfSqdCEW+0qtMm74stxVvF+SKa+367SWRwRXjbXxTT+/U5kxXAx2eug31PPDWAbLF5bx2yWj
t6IR5y9q8T7uGhfLaHgJ1Q30Ci8RP2ui+H9cLH1qQZ7noUTDD0WzO1TyzQolirPgMpbC3oJI/gA3
/Oo47vxm87geMqvpL14lvRda/dnOqOW490Z8NH2VBPw6ARcrtW+GoPoL39m6mUInpB222ZykVyK+
qkfz4DSgKSkGuk26eKDtppr4CQhWItlTaz/e3MBmHQRbu84wlQFIORn2AHGAej5ugHbuaGC1sSlD
51D1LVySvnJ3mDfayMcasy25B8WeYYAOHZ0lsrq5eu9k6J2UYN6rJGrEvM6vqxiWjQ8U/kiM5GS2
N/H3IDlHrWmHUGS5YHUwHtG75a92zqfObzo8BwLcswpHbgGGuPcDi0rRhaA5BhU8sJoKktvAjzs2
dLbBDEbc8O95b3lxx+F5163OWSXNxbcyC4djR7ii1j3+YRj6ib186wVKb9VySXF9U0fNXJV78Jaa
G8D64926UKT9nv1ehVE7Qsn3AyRKzJUycBv9j9V3H4a8xRLN7Kpnon6MO1a6pNbjXFZnYSfwCVL7
ba18sC1tCLPRv3QTy0JiUJe+79Gn8phs0DNdhga3XBFqZMXa+rE52jrww9R76DFNbVAbqC9NN8Xm
DmrNyaPjhhTta7UczKrP3rFKGiQiannfUlCgQmjEGaicG43AnyMvDG8OMXnyV3HyBma6wtp3tru3
6Hr6VvcqOxE8YBRFEosg6NSFI14DQZ03G1R8wtAcy4EZF56ndqYXHjOJYkdi3kQvexP8ARV+JGCa
/1gKM29rvvJEcAQaWQYrefQ3ljAP0wglC2YNd72Dp8vLaqbfg52curK5IpTON5Uxo7p5HFYPkcC8
z2TWMZ6YSHu4RhqDge93jiMOiHqqyDfCzdrVt3vfB/FgyIx1GKPiOZlL9aTX5BQERnHwJaq5jmvm
Y1ms284OzyMH3DgGu4VscFrD0UW/gue46u9hOV56o0ZxUKlXhqcPsHXOVjI/DgO//drBPWwVrhNV
5TodtJ4eUqJQmybPVLy4Wf1QFGGzm+ZVPwepR0c8Wz/SWkCCNb77Nv9ebfr6DrSDm1ePPmKBGYSJ
XrYL/B7BYLWemkXrg5QoxbOcR0VyTcM3Hpbtm1L5S8nMqx/919KBTj8gmpuN+tMvun/pUJKk5rBI
6tK6bWVeMg56BNXWnVGnT4xYorVaHwWQ7qMQ+PBGwTBt7fCsBZV8mw31m2v7gJYLH0c4UwD1T7QL
in3uTUEcrLXcwES9UNNdyskccb9bh5kcbFQUiYz8ISzu5GwaV1/y17emdevk5hlEMbfXGnYq6uvw
eR1NSY6Izww3EI1QuB3r6JRR17m4OtSzq5Y6UlkCNiqs4hAfsj3J9pAVKelYUXn0IGtA96Ua3zuE
pVtHJtANBgnV1DwgMPtgq8rcThbXJO54Cs0D2FddgqyulvmubQnvWvOf3hkPXCQN9F4V1tT8x+tD
XHqjVPTB+kMw1/u6zT7zLrtQn5/dhbM/GWX7klj2ufP/uq54b8z+ZJtp3M/3XA3iIqMZ4oVFds7z
kVQwrXnqmsmckGHWQ/Zee/XPMPG6CK1i19vZx5SM/tmZA30KRnp+Iu3sOwTPT/Ry3Q2R9ZeCDvum
n9bTMPYjCVXWoA1rMiLhT5+Z4O3S2eNd0TIOdccHZ2lOQ5N+0vtssKJ/h3VDAwzRErH5boM95GJ2
lNR9ZllH2YsxmmxM8j3SqozlFq2gExvE7dPe6m/vpvwI1P1pDtf3KjSHjTO1+4VgSw3XKlLM0iLf
aeHW18I5rWu6S9NnoCZny3iwJuraOfjidX+X2P+mAQI1sWpue2od72YfkZFTzv9SJ1R7idoBhLfx
W9jGwRJed2RH5UjJUx9JeuWMWlT5Z0qa0jhpawncPesxOY3sNfV7gMZLyUS7dIGa57baUKa/tgam
AN7Mdsor059Dsmx+/zWI6SZEXW5TTvtRCv2a3L6qHg4hhgg+5ZvVOlxWDE2ypw1p0GqEfAUL7Ean
rktPiV513CAo94sX+vv/jNJoDwZbpR1Otrgs2kdsx1clXBjCGWua0jTdra29T1rjXixa63cowyeP
+KBVA4dLZTlGNDW7rZ001b5L/mQA/hdDNTFmwIH2Y/G+WFkQOWWFv/RCftyMTK23OCAY5EOj3viY
oA1GXLps/ynuf6aAceYnVsdNtiYjt5hMfsCpG0TWjdFHsO5651KZUZNSXOH3LlnRqc6aj0gvKvLN
DJGSiRWY/5TtXn3IS/P5dpyJbj4rs6/vZ29+YlVmK+1x7zvq3Q8zf1P7Y/gX0ufe9DjwEgohZuI/
aWUhEJuWf3kxbEwsjz9mgIGzH1hYW0ChGSWKifTJ7Ci5W7v2GUrOZ6jyOx00+XZJ8gM4+wScTy3v
3Ezk+1CMb9PQ+9Hi1XfMOEteQ4xJbA3YJOFCTXfmT1MShlOcretNeZz2Ab3o/JNWF70xTxaQ8Ri0
weiOBwNNYaPrrefJhXdP9WzMxYvp2nw+w9V2CUgk7dfI8xkN3fgSYNzbylqtbJuuX50V/sEx+yXC
4Q8zxnVrBKKNrBogPQeMFyExflaruOCvs5zep03q5geHVPVFTUW5WdMRCXAdOq8zl/WtPciTBR0P
zDpDjdywuyf0Zm7c3ujpGSYPzj3N6Jm+eIKxb2NYXfk3m3s3akuYvtoYY0x5Dk4wmODuSjitszmg
fFG3T0pSOKWYqqgll/6dKvApgSK1x1lJxNOfIUfXi3MIEqOPMh/FhelYxcFT+s1tjOFqJlmyXQOL
KKpbj7tsLubn0umKN6lzGsOOHJ4Dn1aclOl0x+TP2xpz4D37SvuPbaM+O+ks3D8CC+CBbNaHuRmx
5nFoPldGZr5wEthPftpwScOzmzAsgPjTY4YSiiuKJ/0Pc9Xd3ofGzWfNuzwxJ/upa+tp+/9VFQ9X
asds+qhLyxF4sbKaNOGwNC/20jhb182fmkCBTgFIu6EqqePVUuHj5K3BWXQ1bxJIVJvMyb5ZZa33
FZdk9GsTKAOLMRYJBLFnsrAwenbTw9pVL0uXjby5bf1Y9pgWmrkuNqGC1ycbmt9pCW/BGO40V4Oz
1/pZZLC3cGiMpIgLSyHlRX9yWKdmt1o8vYvMja3X2+kHb2ww+Gr4mlbYm5sGIyvrYQZ2LLcRW9NL
u7NVtM7RmLELIPFdIkAM55tdJEIFFV7LNBR0AhPF0gmrcy/ScuqLEGsGnwQqpV8sjzhnSQEU5k2S
YuVQGt2cgzKBmVfm9j3BhPlRdsYtfWP+2iO/L1yM9otj12XsGiODx16t8VwZ793MbGAay55qgiH9
FCbPvufQttO8OGHtMyju+ArmCzaK0niFmkFjaWbHmQco53Y4uOVBCSj5lqZnQHfRc+MsCNbzLPkQ
9eL2xzSZeJKJyaQiRlfNmGFwspe6GJZT4xptXE7u9DD5t5aDM/nRkJQ1Fykje5sUZMx1GUJk0dML
3QX0UYzRHd7niTpA5Q6v8xqkFzGiA03mkjzBhJRBZ936GIgJszfePBDpdpbczeOcH705s7+7zFnj
FZnZJcsF4fzRYZLVOrdDwZVyP2aUIgUztj1TX5vfWVs558xJMtqwSYBFwqv+JoMDGkhXFhdEciSC
hPhqJn+wLRdHL3TFceyG9TgJ5VzASeNzlV5e/Ux8re75j1snkp25vnl6hN5Ujti4vcF88pux/HIK
YZ/mqaY6lUn77gST/YchmUcGJql2OZO8iHgXZwUdUyfO1kXe0flMEcak4loHfbhxbbOig+zRTM3Y
gL2IekYQrWq5bTOf9bliGI69giVfLzrYM4W23/vKtB40v5SjGOvx3HO7eSm4yT+FXd7/TbVYkNzj
1IrNyhxvwzby+BYRl2wkOmNNnRFDV5cPM02zX8eQ1d5aabfidW8mHemkoPFdJiHg/rwowcV0Bp38
USXUc7xmiFfjrlbEEjaWavzTqov8Orf++te+OZk4O6F56lZ992ZHfdHU4aFYsFHgrW72OMScfzz1
GAxTDIvkF4OnVY9DFNg88EyZKvxDOTnfz1RIedf3Qb0r9EqJbzXgdjdMaB3WtJpxlvvFR660maQ3
xNjZ+8tkz/IBA4918YfUiKvMb7a5g+DZzBnZ0QwN9h0/J9kc2yf/1s3Bt3K86mANNK4zhak38qsV
jUwTCPHleTOG5KBuln9JSTaUaSHD0rROv7XhT0fTtP0XvyvzAcSMM8VCDDPzGl68DKTp8dEN8Ez0
zE5IG7AJut+cJ9fK6+Ga+/wyicU5wbfLrPWRoWj9jaxk+m1CHWzyPKHBJgL3Yex9XvTdnP7OnlM8
ZSMmEF/ZjP2SZDqFkq8eYkMmOZad7yqHa27KcX/BGsIGzjKdS8/uj6XnEJ2YC697XxsOn7D8I1M/
HW6dm/JgiG6Kpq4Hzxo6yaHwi+1Eyn2bzEtDV8lgb6CZAjbdA3llLvZWtJyceMd5SszkuQzz9nXt
l5Q1DboazbYaKu/HSVEqDwZ/Ok7A8hQK3sM5tqedsArrUrujGaGSH4meEeNJ6HZ/m0aYXltfM2Yq
sj5i7OvfK9sBcdL16OP7rt/kVCi8E+Xq/kPPp1lvo8+S51qSxMr8x8nijoZgBrdLy9TkoSGWt1OD
kM/D0BIRyAzCArgo6dDdZBq34PZuwA+8szV/HcxQzbFlXzWWgSu2RtFRqvuNfa6DRH7nBUNIU5bv
aVMbGwyzphEBBXNRU1l19+WnXvM+8ZlsfXfmdGC/GLAaEaBFE6vZYL0u9tgDvqfiZgJy+q8s8Oc9
u9PDAwaIAQdSKA4CciUuHM9+84txODjZUjGFs2lNzS03/cFdqG96a2c26OF9XZL0cMsJF1JLWg2V
MH8VLrNds3wJd/H2izmh00mCgNI58Ld+jpOvxvFDGp958YqLcBcGBvPiKRzvBnwnDEyYDaUJCGZr
ssdNx+Dmb5uQr5tKpMiK4M8mK9lpWZFy7u1kptFlpsVd6ru62oy2ne6F7fBQZrUbe0P45mYB3wTO
5/JT2n1/38zBjzea/UVMKS+FoTY5WUT5yjtfb1H+bNT4YgKBenaWllZB39jHROEgdKRfnBd6ZJda
MDUfa21ENHp+q8qrAFGN1WWa8o7rbQ6Tc5rG54l8JnN1d3pz5yRnwImTwwYRzkIy8hL6ac1wt4pi
ia1EUAkmfPW9EgyfgEx17zo9YkvTP67tMsdUbNVhrgbzswgSfVrkxDjZJ7uEhdF8zXuDJGfRPnEd
a6NlwvqDPM24n9xhjoUf+DEJNYvCrywYMxKGzZIx2wC0pK5OB378nEgnMs4vlU4rgSDP5mvR11tf
Ns12DHrqtbYNr4T+893oc5s2mG5HiVf+lXjL9ki5qCqlWR1s/LsHDuPh7HEMNUzaJnHWzZRfcL2J
p0wsznFu5mRvG8lHkoxiP8vCuMxSiZv5gn/sxuVS+NrFpzdOe8fM5LHom37fNjp9Kmb6Ahs9ucY1
6/QUOdrWP2OVLw0/m/MczqKDN6xX8jUya/d+sjLG7/VPYCtCxFT7D5gwFyRTRWBd3NTPo8VlItXZ
lnNyCPu0cTWo/huB1syvUFFHlGH4UyirvinhvAc4nQTzC+NDpUt5GTvGksIR1bZLaDgZvh5PJst7
e7p+y3XNDRWnVV1H4zquH3aKL0ZWvh3ZzjI8V33Yv3RThc2st50jSE4RT5wNn9lU70i8bXTfaFon
WJ4yUhaGqZ5opNMGH2xng0y9u09mq9hmwhPphoE2f3bT9NFYSV6HlrhnAPQ3ZV6HUCjTuxYVNTGi
I4PweAoWidV3qE/tCgBJTqZ+0eXSbQ29ZC/ZSmjMT4X6CehR0XRb+1O3tO7WXxBR09RgAsEdAvHX
7Lzxvw4nlzP3ANn5R5Ki5PMc9d5Dhfi9wsV7nZxi3PFiSC690vJcE/8EOGGHW29l7WGxivHbIlfx
ZThDgN6tGpK40uab4qfa8+k6T0na9M+hF3Ry0/Yq23bN2sXJPMSI7brtgnb1bGlQY2IUyzOLkgsM
OaQw/lLWj73VEoUqWjLxogvy+zQM3AM4NO7evaVOBBfmp9XtmjiflzHWogvvBoZS75TKVJgSe+mP
MUtW7pKWOqjNfVrbSoyX3NLLPRX0q29Xyx6Yqgs+OFXdJbWm13alrhXd2kXaDr515opzDw+bFAyN
ZQaPBaNIUpFsGz7B0Ply8+YnSNKcVkBGfxVYA20Lr51+TbEy+ikqtfBSrceYWrXmhU+NAa3P/CP8
xN5XjZsfnTa8aSMZGSYbkaZ2F2WDmHsw8PzrsmyMw+KmxSGwPf9qyPoLIQ8ZUGxV5sELUf9U2UIu
KmDT0W8xvvd1WzN/dR9tJG8PVtIw4fKz/nEZ1vkl84HUtUzrWLljYo79aNoXufFVzkEekcRyD27L
6KS4sSP3UBPTcxm4MmYoasd2yssB6KjuruSXXxfDbfa905bHGm5mpOuVRe7V/XSJrpyzStsfqD0r
0jta7sI5efPK+U8GvC8uqsrZEohgGbDhkeoTO3lqiuBgutdpJXDhZe2X4VXZtQv6+sntPQ7KoI8J
r1hrZrA3KFcY9aTeU2YXG6807teyzejk239aXsgRp/tvHni70d2n3aNpD+NVjM1w9dhOXJEcbRM0
0NsgleGdWS5/BsuqY6vVNHsHnJHBrGpOW/p2ZeVT4tSVHfyEHSS2zeiTppKr420X2xx2c9bB5aNP
sR1dQqBDSBqPTasPPTRlxO0f6I6JWS4m9Os9e7wC78VQyIeOBMQnOuL1VyxN/SJMghj+qKwngh0F
LyJV0283/I2R6vzdNZDF+eT+Vq7HxhITuielaYhDooz2ZIRUgNvaFeXjWN48g/RsO8Z+id/9CQX7
scR12m1LCOtgMYIlp50By0YZTDy4tCJysBwfU+PsF3ZTGXEZ7YOkNXecQ5EdlibhcZbWcIELzpUS
IUEyTNW5LCcxM+pKGLun6fSsCN7tCXtxYmEh3YakEl86syljbvXLoU3yNLLotV9kZqYRsQk6PpoC
x2OesvkfUpsYtCXSsAhp0dp/gjGh0eZbyNw2xWqE99PMRXxK83AfErb72zFjpRxfCTqhldoOOqvf
Os9pyB/29EIiZYZ57Hqd2LNFYAZnGRSM70pqi7tiGRBAsHCZkbbxkDj6eOFujIeRauJ3oI1/VU6e
YdDzdPCLvI6ImiK3kzAR3SfV6l1NNnG4T2X181QJ1M0qpCs55sufkGTqqTFYJ2wL2ofaZR0nyXX+
qglO0ZDS03nsW4IQSdh4O9ED2LKQA/GDkAA2lrC/G0iu0orPiRukpf/km+gdGcyITT6T5uOmYu5b
0X3QfMQ23pT8oSkR8lXqvzBFqj+hOY9XavDktaKvtQ+7tTk1azFznmUUJS0PaJ95CwI/1qmRieLy
VDhXFYXR25qt6BsGPXIOWcA0pZeevKYYTrqfWAbwc7Ics3D1Piiq9FondfitNV293huSrV/N/UEW
3GaQXM7IK5hwnNZJiwMrG5rLq8d9JqREkwsZyrlI15z2cNB99q6zbmfehRsvz+aLn7GoyI3Iw7jL
9QFhAtNN28pIGkl3/DcKY84iZ2iaD9rV1dM8EPtoMiM5d+CPtr7NrHe18FmPtZousyJMCVSUnZmK
muQmq2YGVnpPviWfpdkle7POmcdV1n/MnceS3Ei2pl+lbfYoc7hDLuYuQqZgMkEtNjAWBbTWePr5
kMV7JwMZHTHs1VhXmRWbZDoAV0f84gtAmi7eJlyGjqr9GxCzxTEffP22LW0QXPiHxZsisIx3Cmf0
VxOIOdZ+nWwr9hG1HdNlq9PRCn2LSr42WpsBCeFPbPL4tW8APiVJzj622JbhOzBYE/Ubpwn3bqeG
R1n5wdeA39/GTk9WHHN5FqWPjMcUdXd65sT7BongfekG5Q7tSawiTaoaAcpsKFpx5lKvf2cCbd+h
n0kfMYiqvxssM8gH4uEmALi91bWpu+91TNqraEhucxer2mh2x1+26bMXXG7QI9dPuS24ymmuDrhp
aE0PJ6WJ52APHYdzuYlSSjXB9KlxoL5TH/4+i67b9wpkpVABnqHotmM7aFVfQ1nRtgRgtAe4gyUC
oJQBjgj+G9RJoXjY1fhjMOcSr1Han53dh7t4iMJjxQ58LeIZtlEn2s+0jNN9kcAInUlWb8XkWHcp
PqsgCfz8a5KkX3pdUOgMOUMMG1KHX0xfNK2YocYYJtjwRtuW4HnfJjAYoNCnbOXJtM0E9AhmNVbQ
sR2MyvmHa/pH5mnvi4x/1i7fJ37gx5/F62/Zz2b9h5ZxnluN/x53MeD+r6c/G/wsll/sc6pQ0xus
Sqa3P5subZ9bdf+//ua/fj79lPdT+fN//y8AzHm7/LQgKvLn9meLANj/GDO9cAJ/8kz7Wef/evhW
R9/yb/+6bdJv+Y9m/RN++6cZ1l/CQthcOA4Oy/oir/3bP80w/uL/snSdI9ywLRNG7W93cCn+Mk1l
g6LThetYatGk+O2fpmO6pktiTUdRk7QMx/gT/7RTUrLDz1+8waWjY1DuSGMtuQUVJyetMUcv0cAA
CE3/SvcVuHUuIJrhmLgNa9qKz76W9w/n79/bMi1j2kADXd2Rpm5a+lptrWwcO1eov3hz3/UHBHiR
G6qyaxq/+kIp/b+Ew6dhqP8ok9RFN4AoL1zHZ5xGHREPriu992o9zF8RTNzMYTzuALDJXQxQehM2
MnhIOB/G3HlnpeU1uV/9xcfFel13BdeH0pVpqRXptXD6bprnqfacou1vjBJK7VCa5kG45IBWYyZ3
GaTjnR/Sks0qnIe0JCk2CqDdTULwsAEbMN13oUoe9FYP7uEABH8rqw+vyAY9CZycfClpu4jeKdtG
KxKZ4BXxV8yhEVuU2z1UrsODtdwRZh5oR1rd5s0s555KPqRT4M4VGPQRZM9cftHDMIZ4Mf9oKZ58
z2WrXscCMY3MT8cHbkP3Bgh4d2gHpY5lwCGGX1B5Y4jO4z4YPuuqcWB8uShiNAtBrxX5Vyse311e
ai8XAUubzy8NRwohXWs1BTnGsBNY3tQzqS7dVfgabSlNR6/EENCwqfFU6ox6QGQnG2iNTeKQu+m4
u/wQC3n29PM6xCcKtDXGyS5lqNOFWJCckRPEmNbmrSSQND/FwPH2agB2MtmPLgIhW0Xp+nh52Jfv
DkiP08MVismTtlxNKwj7prfyLKDNwGVFB+xTGnYjiDxTI0pr3BuU697ZNFHIjBMA0jWAnMuPIBc6
+smrm/hF8uImkpiW6xirPZjrbpHHVu4+2nHRHO1AM3ZVNdtvgzwa9o5vp0d9eoc56GMjpwH74Zky
Iy7WegdXrIiq4j5RVXhwyPPfJLUDvC87YtabYyGufwZatqWxWNuz+0e2j5wcJpm5YQtpWMyZuaYs
J61RDiNSqo81LNZ3kzn0+3aq/P3lj7NS5WcYfrqj+D6OYerCXutlSiR1gsJ25scITZuRy/lIacS4
czJ4K4kZH/S2Hr+p0vg7AqqZzvAIs865JqL2tApOpsjSGdqxl/lR3AQr6reW1GHeF7N8hEknXptl
/0qgZfilb13Ha/3SAEOhqDlLmFvI4Iv+b9MEK7DrStth4VRJ8cU0H8LGXfB51Pe7vWPW2E6adP99
UHGAf9pquUuo2hJBqp9XPuKLM9bS6Q3gTqpTVhbCXqlSBIUB8ihxxWOYmSCdouBLg0n5PrYNMHu1
PvUgCzoX2aCqKR6Ituksj2OPG19vCnUwwkRCKAv1r+ZgNQ8OiM5206speMh9MV/bkMuznH5qqUyo
AqAilY0tzEq8QbpjQhe4bx9VnFVvpWm2R7pnNvXrRD9oWoCgaZ/b9znY9A8ZNu8bP9Pht0Y9mrPo
J/XNNjHQptqU8P0eNVtVhzDP3f6fTftH4dxD9L0umuJXuw7Wnsdq//VY/szftfXPn+3Dt3L9J/8/
DOuWC/jfh3XvirTIivxcNLf8xd/RnC3+AkdP2GQJ7kqJgNHvYM40/zJ1CvR0FASz/CyY08y/hGML
l8DHNAi0bNbw72AOUPRfStj28lv2ckwiD/bfYa33z9JpVr9+Hlnpq/OW9clO5jhRUuLo4Zqr606m
rVGndhZ55KQVGQhkUoRtpp1w0/hdIaoS8VNKIB24nH09INxNVabwwHzEn2dksp59vt9Pd/I0y8X2
bL0/PY1DwIu7iAkgcx3/2FlA3dvtUWAiq/wM00oHVWOO6XtVpP7PYUqbYdfH2YNpjNDPTNMO3mRT
K3+Qz6sBK+mEhoTvdOJDXaqsY98O3biJKZHWtK6jikLsGIcFzKx8+H750Vc6Jc7To7uuAVLLYs8q
d3Vnq6TqrEROkZeK1oUH1g/leyQhq2YbpbbmUYsuaYuDfoUDmPVvx8kkT1UBmMekl6/FqMsPfemM
781R0Qnnq9U/U3gXR1Jl/80k3eSX9Pvou2mE84epScp3iRzfirDXPl5+kVNBj/9+D3tZqdgx2y7r
9SQIRq9CGBBKPUsO8a0TGPHWNk39cHmU5aesJtoVBkkJDtE2/6yueaEot1TtojdaawlYS33YlmNV
3dcxfN7LQ63O0GViXCJ6bmYXNQoKI6cv1CeRS3GFF9Ki7lfag4RCE+Sh0fQWDQTzw+XBzr0XLBvl
gJO2Hemo08EcrmFU3FGt6Z3WuA+KbtqaRlF4o7KyP4s5nt5L6jYJHZbZrjLWO9dwo2yea5SJ8zA6
DIYa9jOOFVdC0TPLwSXrItMj7WS2Vi80of0ajZZAjCXICDCUqPdYCqorc/RyFA4zm2EEiatrrSUP
pW5hoTPrsccBFWyqruoOvhPLK++yjm/5ZCb/6i7gEpAClr0chs8SvHZcSpJwJjwNUtsul1l4o8Vt
A5sZ5kZAQD9XVCttHCz2MzLpKCUW4xW9nFVo//QIUpcEtgTYFmbmp48Qm3lsW2A3vCGUv1DrqI9K
9u1xgZLtjDnqtn1fR7sWSs6VHfdyG4BR4StTJSBk49o5HVhPMhOlCYeJFOIjzDADHSL7AxXXb7oP
RfXyNjg3mIlS/pIeYri+ts1BEqqjaBzFXjaVn8Deqi2asAdT136SRsnt5cHOfVKuT6kLHbt5fS2T
28dOODVGicJVDbW97ltzP+dC21ROGe7U6FavZsPoN1hEFNcW1CqWXGaTMg0ni81xSQN0+f1nC6oP
O4caaAOmc/yaNP2DMan9QBfOicVtl2nv4zTfysCHr+nvXFvsUd8Ip/gbiOTNOMH2w3Uu6X5c/hwv
jyBqRtg2ElrYrPX1jrX6KpRmMYeei2TQxwnu8a5GU+EQm359LT5dEsLTY9yyuSJs8gESUkqJp+/v
q1Y6FO6R6JvCBKjUGOxyKwLy7urRFqarfWPDnEDJxqe4nGXNY1z7zaE0ivGP14AFsnlZ30TLLPLV
7TsAOAUtEMdeGC4dzFK1ewoE4z7NRLj1RW4czGiO3kJVDa+M/HKpMzIZH29PhY2M6PQTZErXsnJk
9Y20hffFFIE3A2K7dzPXfMyjWFz75su5vvrmVAe4y7CO4DxbDxg4Re63QFS92g/1H4NDtb5wNeeV
NQER22aDoklrSAUjKJmq7FZLowMOfeE1B+J1Msrat4hRpcP1zR7nfjh98XKK1GQASfDsUnfvVdvQ
6yaK2ZQggDjFEnDsft2+i0c72gymNSIPMIH2TZJrWZJazszTL+IIl0uXuGs5Uc1V2aIr9antp6z1
oqjl+giLEs/AIpZFB8lGl/UeDbi0A2xV4HVOEwSKBxSwqgatvy1Qvm22Vab1HvjV3N8XfgZyO+/A
Fi/9DFneOM1o9ZuJLNHdJGisvKrbXH4pcgBAwUSrHWuGvMXpzBjfZnGH4dVo1vmratS1twgS1m+z
1CJHHCASQ4sIyvoXfFf4Rpd3/ctlSNzMlCz/Y/OL1WxEMJWMLEwaD40CuQVyL7BWpUcWmrO7AcCr
3l0eb9nZq28uDeG4FIkci0Bu9c19wXFMU6TxKpA4N7NI3cPkp9curZdnGYEHZxgVRlqGTPDpGtO7
sppaofNWnf7LCgk+4B5X+0Sk0ZVtJV9uqyXGEcut5Soi39VRNqEFElTo9XvE8DejnRyt8e8JE/eA
fMGR1i7O5WdgwvD+UUhwvrTasDdYPyaJOPUs2Iz5G1NURzp4PxoEjBOSpstf/Oy3sG3K4Jallkzy
9FuEVR9avSpaz8pQE+5qMhv2to9vyxztLg91ZnIVq0iZFEp0zrbVUEwIQKOuab2kHPJ9OtKGdhDl
+w9GcaROHmsopbhATl/IAbPXNmXUeZkfWvBZaXgiBH7tdHgZHThI43AuOMTkpDWrMLklYHBb3F49
xAXcTZwF6VawnO/meJghXgS0zmYFD2pAkujPv+KSwjv0FLiRlsz/eXBg2RVFnUl1Xp2jcDAsWN/M
Sa+dw2eWhcmZBwtcEmu92CJZTt3fHXHMTKJ+2gJF1kChWGIzmkiqXX6hpwbIatObpjCoF5AL0Exa
3bIK1+ZezeNic4kjpYu35F5TrUCa24Kgo5fw1mTrvoIhMcIGWagCkaz2A+Sud2lFI9zq7fGDHFp1
xfrrzDdAWUEn+X6qkq0tq6c0slpWaksEaI57pcNXDUvIVkne/K51UaWiaej987InJYozY5GqONz2
3HxSrUVt29IIUlFDOoOWG3xEwwPZlAYXBcQA6wFWVz4Sb8xwNYxe4PFpAg6GwRLEJlJPPfCMndU3
bXNAKetT1GkSsUa3yPL95Zk6s4EJDdRSpWWuaCOeLj0kfEWJpCBbi/41ortOeWuO9Movj/IkS7ta
DyfDrNaDbZcyo0jRQaUPnYM5KdjzoVYfLBNBPV+T7W0w2LpXmq72aAsfPSNUXY5xk8DR1YOlsRLa
V9583UDgDnRcupKSXqG9/GJ1duXtFPqTbg5eWWjlqzhrUD2sS8RGBr8fvqPab2KNOufosGqVBvoJ
z9Pao+ZUii3IjhZOnhlkYNudsARJaIOShVk91RK8Qtfa2xa7KpemfdegtaTJgb5XCiKAOkzpWQVh
2ZVDRC1X3Oobo52uU/MnX1yuwtOpdKCoB0Hhdl5UKUjRSE8d+gmIaz5YzsbOEGiCM/wTocp64zdN
f+e3d0NybLsBREyKBc2ESelhRppiV5fYsKpJUpxKU0lzXvY/aNg5u7rIkV1oeNPINH+FbWeggt0H
OJnEyDv5iL8N8eAeHQgruyGEGEGnQ+xHAM47ALHD4fKqernBODQNUhi6zNxy69yxFHZHki4GT2ig
E8LWrT9ZoMI2iVDxm8tDvdwmLhZULkUhmumUaFd3QzV2PeLX9uBp9aSOQPN/VrDOb/6DQWwqUE//
2uu9CLGtpWHSjh6VvGGHFqO9pYIo/zj+o55GS4ZTiZowVePTZTK13J9EDqMHh+az7WgIvE53bRGj
3IMN+JVFeW6KDEI/sj5adGAOTgfzB8NMMqDDxEp1uqnmfjpkiaDGqlXplf38dJ6ern/64fDvpLWM
ptzVWG40xf5kJpNXBya4p8CJbqsokQdZ4QLT40J+5+I7/A0FQwkWH0T3vTNAYd6YTdG46DlmLh4B
cY3ClTEHmTy2djL8ipUj6isf5cxi0uncIwpMNIOhxCoCHxqbBcZV7KlpgFHYIadqIRF8ZZQzaRcV
B5JuusNL/WhdOa0yqdmZzvfgghPv3Sbp0y1NwDrfDFYN1r22RX0TB0WPqUfT6N/wmwmCw+gHzTsf
MLd+JSZ4mXdAdBGOvtSzuHzXVUgTHC587nL2hjnSvzmxBSCTYsxjbtfYT4z5tcrS2fd/PuBqoYcO
0L8mq2aPcrhAcNdNAdfKaJumoPGmiLaAjLr8RoNy9zZahAfaNFUHCzXFK+fUuflWFJwo+3CCUOs6
3QTwedCozsbZK8yuvbH1SaHZ1l2rjJ6pWfKBWfbW0hdZcv7TYdLIURI4wEyJCX3rnpLzDgHe4D5J
aG9rIQqb0h7QPCwS/Y4+PSz9Wo+vLLrlHl/tQcpqhD3UgXWSS3X6DFoJIWxKutmb2KcwPrLpocgD
cuK4TG5oEk1b6bfTnvf4XoMJuBJmnPvQhk5X1rV0roN1xKVTU4dDKZjxOf2MxG1xsBK0yy6f0mf6
N5QQno2y+s5TXFS5HDTdy6wpffBF7OoHXTYIULt62z6CZqaEkvppV20G1UAEDGpJfaHMLNRrHfQ+
FfW190GbGg7wd1P2G7ev2x1FevQw0NOoUVjsRXdjp5UuXs3aDNARBBimoFWh3G1VhkF1ZW++PDsX
+JhC1s8U5AgAm07nzbTDMdfBAXu1k1QHHzXvoxs2mRcaga7tHDyn3Z0rpieBclm8wV1DfJqSQqDb
WDl+cjA6cz7iCGw/2W+Ig2gH7V2i9frHyx9/PcPSoZQEZg3pT5MzXiz3zbMyahQ51jSD9/CQHzcJ
DdV8HNwmunJFvhyFRrqONjw8Pouu+urkgJGaqLatO0/V8du+GhxIrVOq51eGWZ+IVMRI92gBGewV
BYzv9GWyus2wbawHD2C5/QrJb2izY+J+0KBp32rW1L278vGWiPb57lSg45YwhmvfpqvhrAYsU71V
xC4Cmzhlf2+TNIELrwOd2XRZ3wOGhc9RogWtIarNz5DtJkgVGJ6IGPwH4ty0AuomQE6gRyfuk42a
pA5PKneHTaGjALuZzS5KwSvnLUjaNrQe9SzCPqqsrOhrw99Gv15pyBlYGNz8Xdd68NCA9bgPBw3R
nCI0BQTSuQfUbuU+NbNIr5toWyL0YWCHELU0O2XSzETpZo+7YYmwbTgYkwOYzXUjpH+wONuFpiof
Is2p8aWOx/L75U+4shrgXCVJB/YH/IkjYMntTues63SR5HnTeW6khxFC13K+QblUvDaq71qotA/o
GU1fZkBvt06OHI+wUAvb0ZOICxBtsYuw2lz+yHU6cYDxO4RisziCHV4nhfYJRVe9QYPQFsgiT035
SrfVjEYlWi2buTXav0O4ZfD90ZO4YXoXdNWAsQIC7/X7MHVoIQQIQW67GR3YTdy1pXpA9MMc4fZn
7V3WtQo5S2sSVBcXJuemdbUArSjVGyjmBEW9CZpYO2aJGTjosaboSFmxHB7CuVKwyYqp+YgRgT5v
i5qKxZbyuo1ee9515WZwOvMN3T4UzoFlhndwnoxqI30f2wosEGa0ViaYKHBp6/leG+JU3sneaD/I
JKfM0ndN5yCqUsXhvWNl/oMWzP0btC9ne5MG4isrrMs2IuxQXclTX4jtZFdhitwuCoXbBFPF7mjK
gbSxrKCK5rIv3iNSW0XbcRiR7MrcMhn3WZCbOubw5TEDuxfe0Hiqww3KkPVHaZBJbLoinHCfmdVn
39LHeTmca+dK9XB9tCzrB5FUqnJkLZZYN80bND5lV8rOE53VouwKb6akA/mHEQejUMKiCWuDjaDl
sjzFs2OyTDNTImxHKGw4CDXzMrdujXzq5c3wIuL4ZxiQwlR4CFifICPPhvGLNut8rZs8VNHLG2G1
8z7RKkS4Qpwt/cb29JQtHaG5fHCaGgCemzRXcqblsj090tiL3H60KempUIY8fVO/glkb9CS9s4uF
RCRK7OiovcacvLug17qjZRVfr7z22THB1RFPgaPmLD0dE8CtrTSn6r2g7RwXkVRl/cr4BJTuMQT4
lbdl/8sNLDYHPA/rdWnpMOnn2fUsTQMWA09bz4cczqLq+v2kT4ts0RBE/aZtZXrFRmxJ+l98H5pN
nFmkYQApTp8VSJiY487ovbHv0QI1SvS/dcTtEwoq20SHBjGWLjSVxi63lz/TOvVbFodDJX65sen3
rX2yuoA66+hbvZe6XCSj1sw7rWwUBoJXS21nXpKanqCh4VJqIwJevWSrkn4sKATUbh5C9nD7ftw6
0dwbG1vl1ZcIQcRxm09V+KtF/ab68zdlky0gK4Vw84setuqnphAgcrwGIsxtMMnojZn3t4OyOGMv
f9Qzxwd43ydYojIQGVjV0Qo/gFvZ6pPnSnT4uIgGfMeS6Mrx8aJcx9wxDC1yQSliqZWeftC2qltO
0mDG07pFdjKUxr3BYbNUudq7UYb0EsSUIA4vAQeYOFZUk4ZWVuc3+wylPNQirobd556J5JGFtBw2
5HWrV0dQBmVHyE4e0PcR1kn4Czfa0asg/t2ge/ArplzVN+VWDbW2B5uZfDMc0d5mKjFgD8fjlTTg
zCHA4jZpBdEBWtQkTj9RbjDjg8p5HNoqGzHm3WOajMOeYhndPijtO7Qrxe7y9D/91NV2XiJFYmDK
6w6L/nRUC6uVUpUTGQ6QnmMkup+JBRXeKpPmiCGOf1vTiHwwNHSTa5zf9hN1+J0Rts4b8iX7CDgP
/5cwqV4ZMeqaQFrbe4BB2gH1Gvu2T6z2O0qiAxYOKMGNvZPuZA8PvBfGRxSjwj1+AeQBssTfoS+0
e8RvUUmch2Ef5TnuOHnN9hb2PnNaeJdjgwBgPqkH1E/zK7ZtZ3Y8TaelV8PHAPO6yleySsBeF2pe
HLTnvaTUsQPJjWpcifZXmLnjNkGc/ibR1LUpWAftbA3XECSAsEuchdNwOgNVm0Ed7vzZK9tqeNCB
QMIf8gmx0ODdxGFdHC9P+ZkdT6hJWRfoOCv/aVs8u2PtcJ5npHYF6olavxMNohxAC675QZ45rF0K
x3SDJTgxy1jlVWCgjWiWPaNkts3ydUzQKRI4Six+U7r+fV9kyTLWaxhw+hPMVQn1VLd59kb5rAjM
m1D3ULNtewSMQ9x1VFChog98+pMJG7G9Q1k8fFsEI+qlFer01UFLDFFt06IGyfznX5iaK/0P+iC0
QFZ7qkdEeso0R3j1zJk6zD0BboWI7+VR1owdXnhp8RGkUAGDN7GuAqUYEAiRJxKZTH2G4a3LCiIg
pUZYOXH4iQLp1O38IKg81CWh6gZJhMzcMDfRVy1xECvwu4pWAmC+BvXFEBG2MbWbjW0NurvVOztw
rhw2L1ceD+zSGVryVIMG0elKj3uXotVkUsAQEw26tmab+526cnm+3E9U1kHY6QYJPV4tq5VHGu/M
VldIz7Y4TDoVhq+LIHPvI9mGt0aaoBZ4eSLODkj1dbmrQYCsNxT3XoAE1ozitQ91HjF95LpiHb8D
Fj3iSql/ZQO/wAssE0/r+n8GXK0vCgDo0HRKermaNniVxDtHzXfQBV7FZRQdkIJ0brpMRUdbr1B2
ii0HoZ7IOFKTQbSxK5C7m+N8FwymfkdR+8uYQGOtaAzgnTxDcr1mavvyLOB5Hcp4C9Bb2euovpFW
o7qZ59Ubku3a0YzD0KKEN5aG+5/MxbOhVtk0NAZnHqnHe66RIWOm6OmLdEaiZpjCAyLW4spiO7ek
2eMLOYaImEL06ZKemqCbQiOTXqms4rbVNPLBsZsOl1fYsjFOD7in/c0M2OBRLGu1pH2sK8Yhkaww
6Czb0q9sL7eSmP/K820GVR0SceZ+ujzoyxuR7gdbSCg2Ew3N1aC50HsXeWrltTPS1QjQ/RK4/7zv
2ODvdYVGBp3L+ZuP0tKVtz23n2xbKgsJW8rb9uoqVhZ24qYeK280ywg53nbCTLqYX6MDRUN5kt2V
8c59XYdTif1EvdtZlwDNkMjXJeeiieq8Q7mnQBW4GG4LRKMIPoJuH9lm++byxz2zJVgyZBaSfJpk
c1U4q+aU+wF/AowFKrGTFh6aOZ0VNDOd4UpSfWaJAkwEdwzEiAHXRUEfkdMhMusZwmSFx0JoP4Bm
La9khWfeB2ivw3QxCM2h1ZzlajQczdFnr+vS6oZoLdzNkoaIX+CC88efjq4HCGqyCTqBT5C8Z7e9
62Z6rZXa7GmtI7Hx0ruPdiSzVy26XX8+S8DbFWwEJH5se/1WyZDSwJK58LDceu2Hfo+fkPGpSCLl
XX6nM4UPSL90UAFzIiv3oooz4XdVmpElPKuEytUMbv1GhZnA2cfH712Y4QFpA2zTUqc/mOhq3jW4
wd1efogzc8gz2NJ4YiLDDzo9y3K9xdSaG9xzKNcfImQx6OvF6qgoof75sUnYC9+THAHOp7W6waIy
aFEbJWLriQnvwe7GFOtqceUEewEa4qJcemQkhy4YPsKx0zcqKvwnELjUvcl2yu9K68rtqDS5NzEs
umtEGt6LNhjupI1iZTfEDSTTWLzOYLw+aqXSb4apxOkqAVFy+Us/lSpWBzp1DEF6v/T+X0THTh1j
wIhWoze5XXyDWkT4Cun2/iZquI2hYx2BW0V3aZp9wvgzf2UjDnUsR2q7MOrMT9oE1rvlHgX7AbK7
Gsxkr+V1vWvzhJLRlSv13LJgsgxp0c6hC7hKk528SiZq98KzESk7amWHurttoNqHPMXHy9/lzJWz
9BupvwGeoeG+GkrOBnJnZqB7KfZFW5N+wsNYozXaWnGzhfikLwwswZUg2x+XRz73klwB1tLlXPDN
q7iB1KQJcVnSoWcg8RRG89fGHMybNNb7/eWRXnSRl0XJvbrU/CWYcbHaZo7fzgmzL7ENK1/j9YtS
UpC1f1v9mL9LFUqRGLBjCUlv5as+FvKD2aTTjbKjK9fCmVuPg42EV0gY/yAuT/fGGEboG9W99AJZ
D5t4Nl7ng2PtOiomuzmmQeUH+rvLr/50Xq6WPR1rrgcHqAj33vJMz45uFB+1BAEH5ZV6hMJ85YTp
K2OEILWhJZkmGw61uyyyYKshXI2ujhPVpn0ohhSDANOaEi+vzF/0DOtwJ2mU7N1JuJ8sxFf/1jS8
QQ4h0sYJf6ukctPZSf4rjocR1UTUGZOt3zcZwl5QUeO9Y2vOvHEqV37WUfdFV3YcjvPUataDYaIO
bVeUKnA+MKotpqnZvZ8MIDjVHFct1We0S1BG9Y15W6LRdw+xCGkXa24mmGToRiJ7pAczuuW6Rnt6
DHXrUfm0wx50G1FWOhsQFzZxoTm0pcyuGbfp5I/aTctSOZq2ld8LLc+/Q/XCG7ohvoJvbgECgxBZ
HOcRObFt1TrFJ6UN6DHk/ozZIKrW/adyjrKN5ar4Bz60RXnbdoHZbsKxdpFXCUraLGjcxAj2+cE1
CPi5RQ0YR+ehqJ9Y7tqTG03QBuRuozyQL4/2XOqvGvxsP8z52P0yJjHctdAPdzZ9vC+58DVcQMey
ea3PRXpzeY2diXZIf0BwcV/rAMFXuwstPE2T/qC8fsiDW3qDcAht55paxplRli2MePmieiLl8vvP
FnJuN9KPNV95aRU5B0f0MYYIwd9/+CqSAo0O2Ea4LuiqdW4h2yG2C9VaXmtgrRAW4byr4ZpcuYpf
nHyMYisX1JuNqgbcndNXmbD3oeim217v+r9srr7XSYk2f9VRBLj8Pi9Od/pTbPyFXkyYTbB4OtIw
AJ1oo0TzCjtGzCot3yZiaulQS3HX57EJ8Tccd45RXAMunRmYwMoloeDkhVu6Ck5TWqx6MijNw78O
T5sIwVW7LodtiizxPpqzHxqCvfid6smHy2/8T+5/cuIBMl9wK5D+5IIxWJ14FbjOGcmx5I3T2CSl
1HLCQ1PM6UOHM8K8i9Ws0fPV6/6B9l58YzYmYnDRDKI3gylqBGJgS2dIrBl4cH/Pitj+GM1d9diL
JEHjxEds6z3VFFQkSxSdEKMIBqs5EPQU+yrHm4wUMayafa0ktr9NMxZ3FcIf1cYui6zbcbraj4mO
tB1CnFZRIRLVgBevExzC67kM0ICS8+i5povRRo/91BtLc5Fiz9h/2wkxf48Cg/u6DvL0G3ZBiKA5
jYv0dZpFHSI9VoKr1RORIRuGn/gwdLivto38qdvUN81poDrRDu59WBhG88AhGuvHRq+mT4j1Bfhj
g18IDk2D1xD6Y834Y+xM9SOrA/GrgLtrvWriBv2qBavp7tskgrAckszhJBol5g6qaPMzydJbjYOJ
0z/wId6o1oznG5RrhlcT7lTvWvyFeMkotW6qAYvSEI9De97jLh2gmgbuYIOTwBTu6lZ1P/oQds02
GvpgH+A03R+wxM6bPR2p6EbXUhnsEFymeIKOZrSx8x4JzELmBxFoX3FZTD5lqJhmzA2Uqae3iu+o
6RleguDpJ9TWGjS6fHwLtoh4Np9bo6mqvUu45TndHB8MtwxuKzdJvqR1p8SmLzv1OjThqGywaq4Q
igBxHlzZsS/Phif1pqUtxBxTBzjdsTDtcU9BivYNkxDtdMQzd3FUZccJHdwrUeZTdnG6UyBrQhnk
WDU48NZ8RqFVRm51TvIGRAaOEakbfIPfNyHihukHih3RwfJRrMVVAbH2eJY3CiL9PCf6vd1Y0ZUc
80UJQtIFEDwEFCPitXX1utOq2ekof7xBwWjYkKoj+4llMSKmg7ERTZtdy/+WU/b07cFJCRiNVEWh
HK8bjov9ARXlpnhT9JSQlK3NxziBIp4UMBfn3pnuRYKXuMA8eadp/ocoS6e3mdXGPy+fWC8uNrko
a5G/Mxfc5e7q+hSOFjoOFgdv7MAv7h2sXu4tmU1XJvvMKIssBWHCwrumG3G6roKwryurCQ0voqBK
zINXGACp5MrqPTsKFxqlUoe7ek3OBTk4E/hNhldntO2B2Sw2Srh2Xv5iLy8Xi6oioQDop6fZO30X
Mxz7WdSJ4c0NBIuQ3uGUT/ExR817j4CzTWGVEnfpW+4f0rnBXrIwEcQhXwJmt+5Y5RMCQwPq+F4t
3XprgTr9FoyVcXAHd7pLrGGAFEtvx55n7Xj5lc/sVYraC1Kcui4yUfZybjwLf9A/Mp2sykzPz6aP
U9Ja7+3Oine9MjFWSXBoKKrpliMl3KH6iQWEHt+6VnpstfBKiPRyn/IgFGe42iEFvejaWaVlpW5n
ml7j990jMtNBvin7Wt7EGbyXbWmYwYfL774EKacblbKkDYwPYThEd9bxJTdhXGaRMj3Q+/PW6aLs
FcaUwW02pcNjUTv3cZnC/cXNcTHLubKiX4bZzDmpMdTbBa8I1O/0w/dZaKPbTki4qIF7Io/Kmz6Y
mse+xIsEveEMASG7+RQaDVZ2PFv1BoxNuh9lfK00dm5zPX+S1RIgDdciJ9FMLzeJG+jHQlkdjPj2
8td+OvVPPzdyM7iZLGogRFdrzMcI8n7AAcHyapFpYMPiNPmssOr4ZnIHvDVLwKXbVjgpEq9lqz4T
IKCO6rdJDfJeTvgIl6E/BBi6a3l66IYmyzcWyNLPRAjg2qJ0stC+B2uKJ3LUJDfEo2YHrRGPqk3V
RtrnJq4lusE0aG9SXR8QNQKH+h23KPnz8puemVrCYjrAEAUZGkTl6dRWxUhsVTuWh9q9QudY+z/s
ncdy3Ei6tm9lYvaYgEm4xdmgHItFsliUKIm9QYgy8Dbhr/48YE/Er0IxWNFn/W+61U1JmUgkMj/z
GmXvytp9YCe3W5C9sIDGAVFxvfsRFM3zWMppJTH1+6cYUnoMbG1OZooCKnz2xRaTOpYgfVFZj2DZ
6hOSTb/4mPsbO8ycQ68P2ZWrYN4nyxcMupwmA61BkE/G+WPjvxqPYddbj1VWwpxQbXmXKE3nATbL
NleW+PKohjQO/hkNDHqz8MbPx8KLG+uppLEfRaWYr7OyHFip8KRFqKfpRcoXi5vQN2NUMJpOca0z
hvjQxK7yE3YVIbKeBeYm0LHqXqt65j+6vhus1dRIsJjUuvEKIOG9hdFBZMzkUY6bZTxkp2pUts5o
PfZ2gB03deiNBFQIo07q248X5qIURJzDniPDhNRBvrlIzBKr7BH0NuxH3FmmXeC6Gg6cunOokDve
6BXyRmmMOvLHg77zMiAwEGwgGQqtZNmmzVOjmWI7DE5mWCGYnUpGDjJrk7pI+o/IG3qBGmO4OCKE
/vHIl8V2NFC4MsHdoskCMGkRfkjLTzhHrfDUy/Ck45S2ybqquiWNK9dRpQtvwHjWS0bfPRld/ILL
jHtlK17eW/MMTPQe52iXivv5TixEgz5cYYanLp153hDnV2UdtZ42gexrwfZeWex3xyO0BmnC8UJH
43y8RM1szBSc8BTT8t8ZjsxugioTq652EAiaaMR/vMSXO2qG0UBGsriTTfDh5+OFgHxTku3ohGsv
QgdYqepBvC8HN/dG0JVeGmKj8/GQl3AI0hRqmfCQZ8wJDL7zMVtgyFLBfvek+8OAECKgfiw8s1Tc
B6MStivMOcvPcA7B4SZ6Y3MpdEWKN0Plj5gFBUFMt0/vehy9RDScmskyfmVhH6hra5TZMTZqHMQ+
nvI7txtTJnwB6MfJRC/kfMqONtLLMsr4FI6I0OdRiKNjkunfpjRUkL/GcrVsHO2m1HCSCRy/3KMw
aYOYN5RP5MnOBtExAzlshPkj8BqbsUWARPPL9mTLPLptjHHcQHt+VAOZuGDuDXlrS0feWKA0b0EX
aSgLmMjnk9z+8/1G/wg5CA4WYDnLk1b3NbtOlCQ+GcYr8PXGm3DlWLnDEG2n0Lyy2d7Z3LRDgOwi
JEcY/LYx/ohGdaTgKQpE8YnqSLMxUFlfhaP76lIx3o1Z+PzxS5u37vmFRdKCZICGUNycEi+2WUrR
PNMmJzoBTnM8HATiu0INM2QRpbyyipcxFkOxfi4dslkwcj5C/3iwMIL5hKh/fMLXDEuUrrN2Q6T+
Uxodh/DZKIvTv+lbOPy6jE9t7EY33NGY1kyafZOnwDDDMn/9eP3efVvU/ucY1qL3t1g/deg72+nU
+ISXpvhUteW06nDhXdmh4t62OGTefDzeO0cRRXPLNtBioFq77OxgXTfkpA7xKePA3UDHbBBwR6C/
14kOzQFdGFie1+hP722SuV8MkP2NPbc4320CcYy3/fhUwxg8OLX2DSUKa4MK6TXS+XvLScMACaRZ
hgYSzvkeoQKVd3jvUWD0cWfnYP9Lr7RXJ232kaZ/+3gp39mP9GxI19EuFaAJFnXUUHatqaWc6qZW
llvU+qxNmY3d+uNRtMvIgCt5Vp4knyZA0JcbMvelH6qCg9zECHgF8L75msN0Ub0+4azywE6YeMpi
hEwXmVpm2ytN4PmYIYLxMrBGo5ii/moHyGYT3o94bUzS3Dh9PG2bzp3Ik/Ie48uPZ/3Oe4CFwTcK
b3wW1Vwc5UPimxMuGcmpqyWUj0i020kPMTrG4Wg7wqK8Mt577wK6EJwP2pVoJi/PBnR+6spJEk5Y
q9wT0MQeSlfx9uOnemcUdFggb88QIELR+an/OIESbJftqjaz02yvQCuMWGwk0frnBzi2mDQFIa9R
pjHnr+mPUaxs1ETRiuzkqrG8jZSCTxRH502hTtXGqZ2rYnzvnAnzYIQJENfZP4vFww5jhMkR5NjI
0U8BFTkHXUPgKd2g7hzQAbs6LPpTNgj3RhQopcWpa34v9Slfk/abkJ0o08oxHbYgKzVsl5zqQWBY
uft49d85RZDcp7pEhYW7Zokj7Vsnw+F8zE9x2iYHR53cw1jjuI6Z5rXt+86L5i1T8aPlRPVxCcho
HJHFU8NQWR3b6zrHrltaZXDz8QNdMF25a6BAgiPg7H8LEM7fdBz6M90tKU6qWhqAvw3z1md7fZuq
7u1rntZpVmBqYlrmhlin2Jagru9RBaXOYZrVtpwae2sr5a+6LKItcKd8UyPhvu2mJNrjaP+ixyb+
6Ho5/QggwK2EMoVX8rL3VgqkAT1OVN8IOxbJg9kG6BkCEjtN2Ht5IhknrI3lVTHyy4IwsbqLEPwM
PoI0sfjyAsh5YPPc8pQ3ImE7xl20K3GbUjwsJI103eJy8homsHjXFXL2X6YxKG2vF8L/TodBO3WD
Pjz7elB+yifLevXzUcqtaxNMFKbu/4DspucUDVsIcDW2NlgtOvjGfvy631uquaw915LfZArP3/bk
VkYVFdh0Y+04KwU0eIhNMnNf/vkw9PdmMWPoiyQe58NoTW6EuJdGJGt16Yk2Ja+PwmtZ4/y3LOI+
ask0L+mEUPRU54f945Ay0jHjbeXxySpKOFdFOexj0+hWRuzKnTv1v8fc3uK4VD8bmCBeAWtcclVm
HNpb3Q/BL3R+F9e8llRqDBMuP9VGZ0Pd1IYvRohqFcQeaxcbGv2Y0lDjlakW4X2P1OemxCBpB1c0
XllhbW5yYRRXVGDfuag5m5AFE1CVQO24izuvDRqcKA2KjLYxBN9rybeAHbKi47/e4WysVDptVYxh
AmTgRHSIq9q4EQZENozCNdXfRPyu19TWSHOGKIYH0lTD736YeaMxkuY041RVvdZ7eBMpPH+RoMKp
dNCEBq6IcMn5i4z9bEghdZLiSVE/IdlvPafBXBgMaCWgmoSAY7F29Nb1Z1ulag96s9wh/xwpqz6C
orOqTL9NtlXeitfCV7X7hofbYuLL5ksGpQNDY7X4v4++UigrCWo89GKr1d2VGPXksVMENBq7VOSL
FmX8DIqe03tJ0fmbRAzxEU/A0VmXRtWXGw06crJu3Hi8N9swMNd5aA2QcAIHZL8k9gNfXiqYMFWj
DsHCkVGAx5aRlutJrezeCwEU7ZWgDdVbTkK5o+6BbWWKAtTJ0moBf7ae6p8OVN2S2aHfRSqHWZb9
gKYPhJQeHMVkTtaPAo0UDL2FUn9ucdTDfE8N++9qbQv85YHKIZ8mk/yH73fFS4P6P34JmpPfNA5a
JKtE+qYOcTYwUg7kzgftMwyKeovbkdVSWy0Q79I4vFHExYtt8KosN09NYlY6ddtg/JlAFKowqJJ0
OWNEhCwU7kKwMa2Uzu9RlDROPz5Q3IuDa/7UqG7Par0WtanFxjYUjADjwpxOVpWA8uE8QH+xKko1
9bTISSH+Tra1GtvJzXeKm/aYg5pquu30HD08wBxacqCDN5S452EioA+D/9nsGr+lQ4LVWj0VFl/H
2KgthfNU/6vsJpzaILz1B+juar5KeQVPUVtP5gbWo/4SOU2YeeOER5snjBpFwFEbDvrQTAMN6rpi
6FQ3vBFs3XeER6YvhZry4VRdhV2sn6rpo4a+FK2hZkzSTYtzpL8qiigvN1g8Za8C/VJ9XehOgz8m
Xzy2zNgJw51IHbIzuyuNlyHK5b4BRCE9tC1xZDTjbuy8WgjqDkPa6PUKxFSwteUI1KowOtfcOu3s
2KdAZWjgi48I49hhrm4wWMZyUI/ddGVgqOtVgRn+9MugiMA0BmG6ylKsA2+h4SlE9bER/lanJviK
WGb8ScMThLpkbdU3SkmZfyUMBcNH2i3ups8mIGRAdkd4aEY2HRK4yrh0E+y8oBPrc1i2QYADagD3
vYea5NU9ZChvVLA6XSlK5d+H3OzFA6bCen8b+6aKndoINGw71UXx6eM9dpHk0L6bQSGcHjMAZ2lj
Y2aWUOyxkUTW+PqaZWnfCr0++TIqtgLZg60/jT/UotSudA3f2do2tC+6zDRTZjXm89MPFeaqjq2+
PlkhTl6FqZYYbYP2+/jp3hsFnvhcVlahmC1BRXZNZxpBHPoHfmfcsoHoQ5bTNdTZ5SjYEcxgTSA9
FBKWMZKcMr4ONetObWqOq8jQf6SFUa4/fpSLIHyWVCKPn42nQIcu2QF+gwhMoLftqUBbaE0yAI+R
PsE2qersSrY13zxnNxOFWRWIEm+Huj/1s/N302uyzIjLhlOOfO6Kz3HawDx0Dhit2pBlrnt8zAn7
RwMu8qDYKMD0tMNwmsSgbVw4dCt3DJqVkejIPXAR7TTgnF9MkxuxDOPao6ReXAkS31lfE9WL2W6M
2gIqP+cPLewglrXjDifXyH8Xrpnc5+OkcQGrzpVNedliY311kmZiUfYL6fr5UFYdJ5VZK8Np0LVi
p2RWd6hh6m2wehwPuus4qyro46e88OubgEljKkwvQqnMazN5Z+PO7G7kXmcGA6i784mELp5/Eaqm
p86fyKjjRMPuC7P3j3fue6PMWDu83GiN60v8YN7FY2d2+XBSJyW4TRT9G11p+0o69M7rYzHB9dEu
pEawDL5RnYqciQriybWGdGdNRZZ6jWx8DDxU5+njB3pvLL4KckcXXBIV0fNlQ/ettVF9G08ztxCj
dd04Zth5hSTiV/A4l5V5yibYKkGFAF4w61ieD2UlfqaEgdBO2Iv7pEiqnatbjCbT3Otct43WUR+X
6JAOGYFjNqvjPeNHp9xFcmiKVcyK6d5km8VjxfWDWVTrY8lAVBrPepzg+Bs/Mzbg3azXyffNYxpx
ha3qof89YG38g7O7HQ9Zr0x7qK1ccPYwieh+8vv8Wh1pPlMWRwAqBxRikY2bpSvnNf8jrRFD0WEP
aWFlGKT1VsFXdN1TgPP80v6EZHlxr9aldaUM8N57pAH7N8aISt9i+ytd2yljoownd+zGtd3BWKXR
b218p7tGPby8ZqntgsyB407SBFTm/PFoJpoDgeR4kikoc+SjVOKNAOVKZeKXCIm/pGqB57M+ZdfA
c++c5jYoGfrNsMrgKS1OcxpKkxm26XQyidERqaDdVlt9RaQvGHj4pxrN8zUFkp8tO6NSwJCdP2ll
pXVn26N6ciGTQIiqno3MaPZDD+H548/wnXMUMNrMqCGSIJUyFiWQNoPGWWINd5rAKzz7Lp3z2HXY
wFUFgcjrkGTdFwotfy+3UlRBXNxM9XVQJgBmKml/+Xg6l8ccZX3ycu5o0AqswfmDiyroOBTs7pQU
eQJ5tXZXbq//Y1gEitQz7ZaizFxksBcHQq67UVXplXmqseHa9l3NM+vgXbTGQRS8a7QryfU7T+WQ
6GPECImZWtniG3H0IK3aqBYnmofjTeGoX9JUUbcfL93lFp2rS8CnYOPTQnjLg/74+NtS1moRS+uU
12Z+m0C9uGkDI9zhwtrtbMRAjv90PGJC6q1gsOcXtRRL9mWVTqMYrROVf22VaRjntmofY1KdujdN
NV5DAF5+/VBNwA9RpUaIm3+fb40hCpDM7UL7ZLfIYMUJHeHeaZR9pemviAUOa4nr7S5Mi18fP+cl
v4szh9cHQA7p0Nnw7XxgK2xQrqhZWAyV+t9CVPYpUNJ6Y7bKMyssn0pa0utIOvp9OPpUEA2SXXqO
YgMPf3zQQjNdubHxKgm4UIoL85ODLu3Wb2zhwUbNrxzIl+Ul5gvmFrFyDiz6totjUiY4Qg2tYZ+q
VMH3G27Kym5l/OIX6H6pPc0F1++jNV5X7oM5Js7alkG00ZpSgXNW62uMSa+pDzuXwSmsYw4JxDj4
CMSy0Qo6qTdjIcInhcLXya0qhURvaIEQaGXTf8cJVpzsiuwUR/fJdLZxgLbMKoo0DVtSRPASj2C9
OKZYP8PFCSPnFTuhVr91MLy5yePA3YVxDNrL8eto9IYyCnoKK7Ka1qPpNqexMnGGsnLyOE8141rg
+WVmX9Bwng6WldcZamuhCyC+Ahcw96umDSbwyU3sul32YqPhUs0CC1XipbaVbqgJFF/dFvp2V4fJ
E6Xf7KcdRKK5UZU+f65q4cabvIz0J3+y7S1pQvZdrYqwRrDBH7I1Zt/2LzrS6uShBTO96EaC9ZJs
RuNNoKa+Hcq29je9Vml7QA/xz6jUYpXLBgrryslEXSFMZpUH2dbx74pYDfloPZi+VrheH+OqzZI1
XuTGQ6YjJ7ezbSxLEFwecCRsEVMbVrVfhuku7fNulYaptUr6ijoegKGh2ehpad4pgR8CUSpF3wLT
sxLtSvQ+H3jngcqsfD5LswAZoj6zqIAil9hWdtpET6Fu1th4O+a9kdnNNykUtDyMrrmtbcXYFBWt
kqnQhisV2HeHfysL0R2hH7a4zZG9sVHVUKMna9SfQ8C2bKnEWtl9ZM3XjXYTgkdfiT7I1q5srrki
XERpaGgSvIAzBpOO1u3i4a0Ii5GWXvMTfYH6fihsjHVCC9VVSi9b04+De0jBypV7/uKRTeJWbtXZ
DFgQci+uPCXl2+Sb0p+yOgw+Ww5LHGEbtQlwot2aReJvS9ykvDwpi58QNqsrl8VbGHH2xhmf9MWg
Pzdz5JfpfVPrWs8MxBMa/+CxMIw3lU2sm/1xcEbtQYtDCoo+QlmGZ4mgBebSmS+GFI6EPlh16JRj
G3nogmzst12ei4fa7VH0ybNJ7dclYQsigkjVU7ly/Xzbx4EEShqFg4eYWhtszMES8VoUwt0nRPsE
iROi5mtNy0vYAJRd81Vcg8IGZ1uhvR7YTS2vvIGL+5ml5xDkH3g8kdQsggCKKHVfE3Q8obVngldy
gZnARUBNRoUbQoXsSsZ4cV/O5Zq3og3tOXTW5vn8EQ8EChLPWBkZT9KqycNBvM6q7X3zuVKLz0mt
6i9V0ZsvuNnJf1qWmkdGUG7uc3JhLvsbqR3U8ExG48lE5GqtS9VcpX7/+8q1fNFUYxSAd+ivspbU
dhfrmbnZ0OtlZTxFY1Dcqm7Tf1GMHt5ogJZgOqXOqkhN407j3f7FNffNaUS0R4D4Wtx1kQDN8wCq
RHpJZEJ/73yd01K0cRS0xlM36dq3XHTR1i1pI4WNEnz5+Jkv4sjFUIsQiEArEyJujKfMwfRxKJVs
RbxyDe93eVSQuxIXU7RCGhVIwvkDRbamIrTTWk/haGjbRI2yPZBp4xGTZLoVeVPtAt2AOlv63bHI
y2b78UNeIjrBv1BNpX0NWPwS+xeJnvve8sVTKQZnEzvZLgrj1BNNdQDK+dLl6oOcun0h6mNnX/Pv
ucyHGJ0yAZUJQBJ0ZRdr3PW2ojZ5aD5N0zDdt4lmnNBLDe+7pJnWaBD0hyQt84fEULO/6jR9zoto
liit438cxgGqmrGPIBuAodDKP38N0m3tyYbt8qTWRPWeZvd946HI0RxrfoZ7D5qCuBsPpbFypLB/
90F7g+e5CbGwl+NqaspIW1eTG79eeT/LD0/MdTcYP9wlOjClJehLJgHwY2BFJ70dg92gmndOMBo3
tiiMAm+SbLxFpFU+mgnQiyrOlI2hJPl3GRjRtc9h+enBmIFnRUZOvYrwcgkuApcYhRZF1VNe6lW4
lqNSJhs9JKR2kyrJVznBPGc/OhjTnVsqIZTurKrHVSDc5pvDn/XXA8rbI8inVjPWk+Gkc4ulF9Gm
ntDk8VQhLYID0vVwhYNGfodxeG97iKQrN3UqzB8VMPQ76vN9DTUwki8Ot2jrNUZf9h5y1N2raCfx
1VXL6K4qOKM8AwkSd1XkUMFWWT2Xk+IgGb44xtgAao2zA55v5pqOVa57hG2lvq5JLJRdYZXTQA0z
zWOKHjQUPQ3yyFUZMotN9ec1Pac3xAmzbCF7jyru+aZTgybX+rJKPgUiwUx7mIBseE0YIPiHGbTE
stq2kl9doqef8WWRFLOmpPmkN61xQ+CdvkZaLIDkRhjZeFnsBuFKtTAO8TTsTX5f2Ydz3rWYK04O
9KphPAN3WeYUKEEVMouZaztQGQXzkDarrqu0XWao7U7oYbEPtQLf9rhOPo2zjiHt/W6t9UmyoiR4
TVrjIu/CLIPmAtCFmZPA9bcIsdBRjUD0KPonBbcG5LBv6ABsNOsvrAYQqLa2s6hHYX3PtPjBnFi5
orsRwzXq5fLWZxIg8fHKRCUFtsHyBRIgKYpLI+VTT2N8NRRYGXZE27eZxJyzkLX1KXGGwdMxVv/4
dbyVZv58HQS0VAHf+FTcyJye51unaRvTt63M/jTpj1F6L7VjQc/PMdq18JW1SiVVoLgax09W4+KV
9W1MBOjschWY95m9r2pnI3LNc/WvcR7v1KzevM3v/5uL/5s64R+vav29+f6vX3kTNePD9+zX//z7
U9E24b8ORf3rO17ibz/Y//yfv//Uf63FDfU/oB3p7ZGToRowC0L/11tcF/+h6IkOxFyUm6su//5X
XtRN+D//Npz/YKMAV48G5JzWzzVKxGzefmT8B1ApAlxzSZG+CP5eCyvxD63Fz7c0wCymRoGSWMCg
0k5kcL6xzERDkw+T+sdYkeNjiI33qjOz2jPBij747VTcDEGHCbMDnJS8H5t6pWzSm4ym/J0lUxyk
xGym4Cd1f1+GerUWSZO6nu/a4U7R2ZhXkttFAPM2YQceiCDJgwUMq/J8wnUZWrZL+/sR+XflZAQY
tg16AvGr1lEJabNv1SCMzyJ3sXZRAqvYkX0rV+Dm50nmPAc6Y6SX1Kopz4EsPZ9DQ7WhEXaaPiqx
JY6UIXSgZFq1F1HiFp5UE7kWVRN+/WNnPf79tX/gajYPywuiRs6Tz79YSouH0SCrQJfFYwhpwTo2
vZ2/0B7XH0Y0XnaCiOZuKssA/fUMg24VcBs+IOXkOKi1z0rFWGAiRtv0fgo+OMg3dC2uFWMvt9PM
dCXEJbpER21Zzst8Q45tmaePjTvmd73o8PFypaw9S++wrgdqo+1RNDQfDDQCrrFEFmzbtwVCKAua
CEogMxp3GdURzEGPlPljGNUPsVqGn0WSxA+tqmn3CgjpW0iw9IWmasBzU2j1XlZYDrlpFN8mY/jP
6ALMBqYefLTZVpCYjcr7+S7J9IxPyvTlMeiD8mXE6Tf1ylIt9lHbli8il+aVbbkIr99GhJXONTlX
fXAAXGRtja1lYPpI+/lS2QGI9dW3aQ7MJNKwey2U3CL4iSa02u3Oa1FSWA/auFVinACvbNXzZOpt
JuxWEnEsPGb++qII5FeDEyjE0MdQDYO7BrGLbdlWKiCsIDS8Gr/y+zSWVOHAkdw1eR8NRHSutZ5p
4GmsdN40xR1RZHClVHKxP/Gw1FDm4pudiZRLo7asB/zJ56se0W6lZz90NWAS1JX1pLBetKJ0PQA9
GjyzKbq5siTn8fTbktCeALTNqAh7LzHKGnhYBzqbQIivtJ/Lrku9oslpqdWx2//o9Ep7ELKzH43c
aFaBnwpvUswETQXZIxcfAj8Z876/GcKxuHGooVwDNp9npn/Pj8AUpO5c2ablfr5dK1W6YQ+n76ga
ffOMYYW9Qju1/QtqY30XmlGDWhFyJ/iIaOZ6pMJzLfU5DznfJjCvzdybYhpciucTUNG1skYt4kBF
9+Mrdg2wpR0p15oeDFvuzWhnV1p0H9QKqiFVPAZfugDUEx4Lbv/sFvU1uel39vDZfBbJKlD1rEPR
ThyzzPoWhBG0x/hamP3OpkDejE3JTcbBtdwUjtbFtUO7+2jXY6SunKkBz+QPGGnUfnRHpzm4ixNb
2eYAnFCfLc2bYOqqvd3lyT4MFQyTkctufhZ5JDea27rXNu3lGoAbosRFM4omjbqU94B36pZgWqJH
gbFFjZaKgZSIaLUHFQxMtg2VwPw+oR/zXLj0ZZLCNXpPN8vxLlAwn7pPcj0L1203Ns/q9cvmMhaY
oRQGXkTzqYfT9Tz7P6pwJvalNCoa51jNx6o1IH3q9DpwUQ0MeO7U0HxaF/2TSTSHNI6V2wIZ+/XH
3/V7b5CvGVlyOnYQAuYT5485SISJ3A7xxyPnSPNMFbLajSLtMi+rB/uaAdaiXfb3N0IUqRMdAhZD
Vet8NMVsBj13OnEczY7rJCpl96V1DbxbMjn8yGjHrCzpRIlnKEFyw8J3G2HL7o4FeiYnd1rPDGAH
BI7M16ElZeJpFKn3I8TH3ZRlKbz+kHTv4yVaWFy9zZrwlwyOVPKd9zSZLhKBOkkLJLaefK1Vajr8
QXVXDANTykHEgIutjeZgx1H7mSzwp1sSvLQUDn43vYXwZNGqazdLECWQSvq502TzfGWSc3Dw/1Ks
vycJCg+LIaoewI0WnzvicIgtJUxSVqiUrXoj1h5ypPG2QkvbXZCW7n50Xf9zChP5YdLa/nOeROus
SBFc7KJf1DC7q0xdwvyLOQlUqhGgB+imLaEKjDnRtNH0o5xM8yCl1jwPml2u/aiwP8VcUgeES4Z9
qsegT5W0+KtrOi5+BUC7o8bGJ4XawV1cNM2z2Tv9D4FE8P9l2d6ymDdSPOYQ5zvSHBD1o7GnEY72
2kNVTumjGftf3b4cDuCOh1WGzseNLbPiANTsqURO7Ec3Wc5eK6fmqAThlfr45ZKRz8yaBWTLMKWW
MWBE66LDGcc5lnZo9l5WYrui+qp5UO2seU5EqV+LdS7vLRRTqZCg/0zBBJj/+Qp0UnYonQTKcVSs
apMadC092KfuT00f1eNYFuJJKYZulwaOex9G2uCpOpPz+qqpb63Icr98vJPf0o/zncyEYMvPO4Ys
8oJTHAkHH7BJOU5COifbD90f9aRNW7X2+20j5e+069xdYDjj3qYOu0n74DQ2TvnbFX0xn9/ArUer
rNa5osabQdb+Qc1DUj+Kbs+izcubtm+v1oYv4w+AVbieUOcht8Lo4XwZ1c7V0wYMzbHJ22QzybK5
Uarwp8D0S11Xvf8XiWzzGOQ4jXrCyroNkt7KnR376aot2EY5KmhUx4oW8SJa2+igNPVNH9jJIa87
7cHJUuf08UIvVHPnI2PGghHR4X4kXDTpzqdciCQPwyw0j3Zip3e2Ko1tF0JCikh2trVDgN/0w7in
gmu+DEihbJOgfwEDPG6qOZwZ6OVtAWFfI14tCP7/nRcV7ll4hyLuMgsjfS2tXKnFESPg+EtR2P4u
FlH7LO0kXUdpoEPYi9dxTa2qQG7p1narsQIb3ij3WjtZt04ASgcNz27tG5b80ZLVrZHnv2aA/U6+
AosONDJzRHIBbv/5+s3JSh8okX5M4oZja1bd20djUr5ELowdZtYhh1AUe6NOv+dRnKx7fRp3SmFc
y5wuD42/aXZUQ7il7GXoqaggsWq114/ZfLirYTf9dM2KgrsRZA++bK6N995eh6hOAwTGF4ibxV3T
6xXFC5gIR6PwwR7I/IdLvLQryhiRqt4xD33q1vu+LjGmoih4bd9exix01Rib8BYBOfjJ5+seVWNH
rZtPbfC15qFvrN6zR8t5aN00AzrT3dpiSu7AQuDiNjTlCoZJhfqImyE2kyHqU5SfnT4LTgQ411Zm
PizPzy4ItBAr55YfGeRy6wZWj6el22tHt+zNg0C36QVQIKFnGqqJN9p6/ckIuAuvfMnzE18M61De
JdiFR7osrbit1qY1BqDHIHeDV3g7FhUwTHtJlORG0af+FE+5eUAg1j4Z+kTx+63G8n+YhUPnBwFO
YhwQUefvxU2gdClDrB0TmFSpJ5EfWbWKFW5ihCi8tC1e1Wryvxv5IFbx/P/ztpG7fzwJyopgTcVc
mnQvXHbstm5hqenTkRZGeCiKqbhHxUH8SCKhPdh+X9yVQ/owARBY9wB9vk/gCK7M4S0NP38dzAE2
L3pWTARIxflC2D3AJRufp+NA0mxsOCjLl7dPM8jnsNdH2eu5TZOEuv84hQ8irLRP2BgXv4o2QvwV
Hl754gdJU61kX3PrGy1+6J3QgUGV5sGcSy+YvhX7WrPkc5b3xR6jZtpF5hik0XaG1+gk55GLTKdN
ZvFWLbOnnpD0ymLT17vYeeiFU6qCUgzQnl7k+aOmeVclQcvR8xbipQV4DWETs4STaZ9GqP8HOMbm
ugiq73Frp0/5XMQDK28eWqWlqBOYAjMqfbyrc/1TEFliM8DQ8Qo6+JvUNKd1IEX/q5a98VA05rfa
6MxDiGzPvpWZ/RgpUn4hr8ELKCns1d9Z3jAYxrGaeme2jp/xHFZUdbspFIJPYRifRiK+dRPqKaIe
IMo8bU4Ih8Skrvh2NrtjlDx0erepMEk5dE1c3bYSTVE3aSArq33+rcoC+7EkStmMGud74dbJyRRD
wMbX2FuJlf1skBV5esvrFF7V3rIj7dYtx+rz6Jbt76mp9E05FaqXdXpwH5I27FwAbFs5KMUX1LOV
1zJrIEaGc+XL4L+ptug150hZmN3ajnJjF4d2de+nzrCj3sBWoaLgnBBDLvagGQD4uTI8ZCUX+ZT4
tyKwv6qRckKrR+wCdVbPRnE0+lFYsXM35W626SYuzVgrnVvo2DEYKxntZmbekMXhNrEb+3bUw4He
p17twI4M9Nv1dJ+TVqI11PWhxyX8K7fD5CGaKcxZ7g9rVFn7A9xguR8ioXx18v5XPiXuQz/qcQkx
zg/3te/oK7il37OkdW+pJyjbtkk6z4m18Oi4rXKX+VMDJqeNRij6JsaQ3Os0PO8QGHaBebZasTfn
xCCrjO4pe7uJ6Ql8sbW0OqS4RgBpC22u57ffJNQ0vyvhyX6qteTWz1tIIXZswe/uo+BQD276d6ph
lYO+Uuabs24m7UHJ+YLDuDL3WWwVj0kQqTvDTPjkKtMeTqGZ4DLqzoWPKNSLfdYK81C1Fcvw9tIM
EMUrnz7Ja4ya7z2VRHuXy2EEcufSy+XNVTdjr62mXh4aCHJ/GX53n3aafeCdIl6CUMGK/MTaCmlm
UOVSbM9VP9iZYmw+0/sdVmFlmneRKZ3bOknpBZd1gfhRBXE9EFlyeLuNAsx08QmupsnLldz4nApR
3mt4bu8nPD1uy7RIN3YvxEOkIz0+iqF7RR+ueMy53PeBiYdYNOTIA+fE4mPUlwD6g2an24Vtc813
9PIz6d5XufvUdc50l7vVcFP30FojZQDSyk4mc0CLCbXGUHtxOwegPv5Qct1m5VSum7aNV0Ko4TNI
Gupis8/6WgOJutLLWnyVVTT8tntlr5T/S9l57taNbG36iniGOQDzi9xZOdryn4Ity2QxFzN59fNw
+3wzbdmwpoFGt9sKDLtq1QpvsMURRV7/InFrsbMVghXJWDwbCC8TSqHFx3l2302e93Xsk8+ijY2t
X9rFHvFiDx1vMI11U46Hc1RM2GZPHEM7OkHcmCz7DcPRImIzfl0IztcKah+Z3fCFugiA6FRWwyup
cXYk9lfHtGMYGeKQ3libbrC+js7YPtG16J5smCR36ViwcSeVswjJxBfEI6vka9YQ/bQ0myOek3oF
mZy9oZIsWoQqd/PcxJdCKHvvQhp6UnlRIn8fz7upGETU9np7m47JvJvtLr7Rii4+Dl5ZXw9OWVxo
6F8jpl9qcxX69sKhSya0eqYX6S5ufPXJT3VxLVDFoeHoEV5k6kxbr5vvhRmo06i79UuNThbMnikm
pNSsa1x4XcYglsMp0zapekmUxTOfu3znt4e0onu79M0JocbiVSAE0IQFqo37IkcbX/eT7EozhvyV
mtf5bDnt+L2Ip+pqQlbyxi0q7cHs1XxqR9PZNVNrHVEGHI+GvcAiFV27Reu+3sEHckPUvbKwEOiM
DV2jIjfNuyfPn/GxzBc6HktCj/EcyubJ7J7qOsBMwJa5eUgK6kgzLT0aOJNz4sgxn92CqB5Y1aMp
9atl4pRdsPNFVFTrnNCUuYGnb3ZpacZyKmZV7TNA65ctOiwbGc9cbZ6N+tnWemYQQJ9GnrMyQZl3
zaU7BZ+Lzq7fkFunnejVELHR7tFfKlfel6NJBTCSpqbJcOGToB/cLLd3Tb74Vx3SRscVeXXws2GM
zAFAMpTxqJJ19zCbIzbxDfZ6plH4V0VS3LrumF4MzNbv/DXbBBTEJ3eezrRpbNQRGaG3Nwm3YzE8
mDpik2IJmKTL5Q2/9eWK4X/1s12erskRPFwbZe3UiyQf1T4fVl6HFWsj5p0ZeoQxlhWuluiXtG/R
pcjAsQ06zHdTpTFnm5Z89v360tWcdDfG8XihgzrCZrrSHwumZXsf3P9rSd63sac8RmpladALWPyu
fdLSdQDYB0oC1zSomaf2k13VQASaVJ8vLGGYUaAp2sptOp/g+vdR0njFHj6IGc5CZVeN1LbFMkxh
E9jZtQHEPRRlpo79FI97NejaZizGt8qdpisoRD6yuZaztUB+X+eeLTGD0t1TBc97N5vIeUPlFfe5
NnUXpteBLEdTY2vYQiEIs+76gvD/5Eo7v5maJWZEiPT5F8PN28dzm/+c7im3knfKyoq3RQB9assS
IxXgUWGrue6mcmwR+hktOhx1LT8006kJ7Vl5N16r41Rt5wYeDuP8nM+adlpq1MdLx2yu8cKQ+3Od
6emlHVm68u1I8SKPvSLV3JhWWx0DNvgn0QsMMhi/Xw3nE1Kly7GdbHWsLatsmJ6ZmEW0fcouh9XH
aVYtJszaerxJAaydEpOkLVaVdd+vBVwZ6EyaoIRWqTvEmyznTfW+z3gnpYOHdaf0g4fZGt2Lvq61
PWmQAU3OPWKp4ywsO8dnNCY9ZvBDCiIrrtaseJ3hjrHrftHzSePxs8S/m0yDPRPkIFBr0gqKiAYc
F5T8kT3X0YZrGAwv/M04KhqCax5ZLkP9gkouX5rEAhhQun5/n7b87bI2zmJvbj/HbcwKDPyqDgN3
sU8Mf5MT5vTuawC7HsBw1vO6Wn855p3WXiCAbvZQx1r1DU4Hl8sFQ5tcX8bHDqDDY1z72o1fSXen
rGUaIgyxymMlZqKvqXl9vRksk/sxBhdVajsbXHxl1aT116kYV+pCNt2PpbzJhKVQRRu4XCgdb3hg
ONp+13tt+Nwhz3ZZSYzZNq4im/D1CZ/Vc5M+Bxj4vWyF9lkn663wC7HaO6uv1VvVmOOqZJ/kx9Su
aaea3tiHyQBOHbNMU+Idae5k6SyXDbfzQuTBQHpwHYYxll9doYUO87ep9S8STw0rKpFFvJgW86n1
a8DZeX07p86Tl7vB02xN/pE4OuAnMHLzhq6Fblyyy1ACqWBJhMBvl+3sIjXBWm/LiHwl1iIXHcSo
rjBdRe02R/+8vneEnh2ZOdJVahsnzDXXeUm8erw0Mh//XWsYd5YnXLD+yQnv2ZIkQsrPvpd8ZYpO
5pYI5rQzBhqRaSp/E09AKrJuVns7GeYwl/PgbVPbal4nvy6n0I7dZYbMojXf6hablyjJO3FdOjjy
brrJsr+z9kRwnLi/9KpKMh/J7WqeDl5hxZ8hVjjXaKHUP8qgdscd7N7kE84Idvopn/X1BPAnOwF+
ZzWffdT9tctsXLARmFKzUJdIOmtfEjl4m9poA7iQ07zPW8DICIigSevFN4Vvneax6E+mP07Xo2uk
OzPN1VUq9DclW8qhNJX5XV76HN6cA9lXIiLekJmcgIy7kmC2dZEVvZz9wgjCsQ68r+1ALh/lyLC3
pwx0/HMedxa8VvTKbmj+AhcVA0aqAaoJucr2IDz1Z2POS36fP3VPQH/IgBxrkfvRq8ptriguhjkT
kRqEzaQ7pwJYdKt0IiegUfkzf8hd1fphjALrTS2t/qZYe5jQHaqj0pAfgmrCn1zqWHOeyKILobG/
zWJg65gFpg/h+dtS3ZDzplJdddRh07JeEgM4yDn3qNcWZIrd5f78ra0g38rnnv0+jK6/wRZy2NmN
uc6JrO42W1gaSEsb1xyaTM5dZgpFIdULOoHjK/Ec6u5aynEMc0WxVs1xUZMU+FXwSa86oW9G12Ze
WaK58tJnc96EAf6TP3o5oqx5ziXzci0IyrhPL/CIdCAPoeGPeSud57KQ1XO3FrxxMTJWo+k6vgrp
E+vsGfpcGEgvgWAw+Tx6v45uuswm7Ey129VsKozWt+QoCJR5/nRni7y90Wyve7IcYe/cAKHVYPVd
Pt9GVbf8Qi2uz1HS5q1B60Ieo55hw8ZB5p+WYjHwtKjltVpUJUJ6FYy1DC1ZByA8eRJjfpD4Su3a
YJkOSGv+6AcfJxdFN5jj4BY/Dy2i51geiyQQB6KD9xSDzI4StEyuKx4RdKwd478h8pOGG+xlnpBb
aQiHPLTYXF+xZ70xgkA1RandGfcVCMEnPnbeH9lmtm2mJN522RILjEmKu8IWaLBbi6Wf6kTbjb2j
roquza9VqfGHOP967oQYo0Mx3upDaOqZ2NCEtULfyOLvASZQV7OvIIwFsZ58KyX0j9VySfjhsL4c
z1+XWNkOt4zyrItJs/JdPksJwINDCmnJ9smYDCY/XuYeCk50qpMce2x8Ne+zujicP9ol1RFmsjNd
5KgwUduP+Ed8g/DgPwwlwhhyLD5pGFwenQEB5Ajr2GJrG6n7WOiZcaT+M8NmwR4DcaF4WwFOu04T
PQ4XMoQHTaLJQrgUrI9YSHM3ZVQNxZhIym1WcJrR1IvR7aMTKlOi3DrN/XmiWqgFRgrUyBEbrnKb
TN50ZNA5n6axguAkv4H2d2CGLV3CCWjPG1QozWgczP5ybIWH8pRl3fVz07wGtvDv20RlFqGBF2ar
QHtrEf7No3xcLBshfMO7G+2svo5n0W01d0nmcEml9epIUz/4U9uFWqBLgESFmr4ZXp/R18J5c+XN
5zvlpxLa/LAc7CTXj77m5UgdTdkNRuPQcBGi/3Ju0MS5xmYRc828alHe/MzhzOcJ+73A/Cu3nmhj
fbLR8ZJhppzsi9ZCZGw7K5k3RjI7F0yyyu/5JMTtebmrOBB3FblFTLrL7s7yLAAiD7i/m/LHbB0/
6m4l4o1pKNj+Akb5tbuOGNSoEY0sSRNOuZpkgVuBdvUzHKGnETrewriO/dgh2NbJpYJ60j25a994
r6co6UyQmnadkdV0QMrmTtozCbyjjY0RdrCAm2ih7C42Vte5YdPElcNPKJIdHTWPXZfQ94efZBZf
JtEOEXltcnOObjZIoAMKug+ykf710JLy7c5dwnOJRKdDScilOTbaVu08NevY4lzecR7RLOxGdqEJ
5usObzarRvApFSjfZv7dCIrmaTkH4kbnoUuRXKRdpcsomRBV7EGynGxtwijN7urrybS7zTRl/NWi
Tgqi1jenccXWkkq/1fUm2VW5lr04AKOPcrK3DYyLa5pj2n3ZtxQva6evtpbxtTPK1AtZa8XV6NTN
S243bmTUSCXjkDPdnzvbgXC6C7cYKWqmYjcqxz52LrTm8+ysX1tb54YkUI/qU24n08lFjopCbNai
phbxVqvWFlE7VO191qbldQ4m7G4IhnivT/1w3YN02vveGlhrz/mKtH5+oa8HXxIn/XUSpCpc9HT8
weRdpy2CGpLeTPYOPjtp4yAIRmhHQd0s9OJWV3l1KOD6MkK2gldvmenZgPAbSq//Nhd6f3Tm6tqw
0Ebx+q6IGDsLsiLD36E+6N15KZOz0FFk5bjF1G1o205y7cgFTB6Okk7UxZUZtdijUcV3udyidOPM
GzpkVhxmQd5/N+w0tk89vkjIGk/p+IpPgnORnXsV53PeiwfOKG9ZGwGe0llrLtSG126d31eBhJYW
OB7e9TK+qwnhe7pHHs0Lfb4/ryUwnMauCmyaBjhHnaw+aPYlPdgjo1f/4CunPipR4BSixi12Fvql
oQ/J45DVX2fZJ5g9ASDDHim71LvlkNmD+Q2yafeEfkMNh8Kzj7oIzF3QFMkVYy8ZGvk0P2ZmMD0K
pq3XQUBiAJ3XR7qqs0/48Zm7yvavPYrqy6DSzO+sJ/kygAy6OK/4v/fE/zCLM8A7rEx08HLue/nA
pkrQWhpb90bm4NDOyEU5paAf7LF+aS3RfoBg+MMsjqmzx6hpRQwwdPq1AT+zHe2C7vVNwAo8OBbn
zmDI6qHIK5pLhaXR7ertbQ4r4eTAlPloBPA77oRizgAFts6R14nyr9fXGmTV3Np3bvAI6Y9uNcG5
9vPyFbX1NjQwezPmFZRH4/l5WPzyypz9xzZQfZRmo3uIm2H4QFDB+H0kwR2hd4CimxuYmK7+ekco
ecIUrV33hkrCfWrSKgZHjB7brgalQnrlehD16XKgp1ZximiHXmXd3kiSsggn00WMr0vkt1GPx1c4
LhTIf18gf/jAVu9p+En6aoL1Ht5Q21ahxQh33dhGtlbijU1jrS84w9fWcWZk0+t5C58n1tO00DD5
+w38AXcGvAJ87aoG7lGkvRtPdRNUV5n0zo2PctB9G882DQjE3OY5u6icrrso4mLZGdYkDnJC7Cdz
KSY/WDd/QHkAdTaYIUMNwUHgPfAGDHHlLoz1MZ3rT4A0S7qEU7dHIY8mrQYHxJ9GP1QwktcWqT3t
THmXuVl/YVVJnG7yJlPb1my/ojBZwtQq5feUKeiNq5HkKbFAscpghX1w17+Pd1emwzrxYrsw2Xu3
tHJn5Hyru/S2Xafc5NHeXQ/q/cKu3TVWrs3I3vkYqPH7igZDhWwyyiSrlev7IZvqUr+aqw4Amtfl
j9zdd3+R1akdMWcfoE+dmkr392PRFPcyGT4NwwAwztR8K5JBKd5+4hoVsOV97o7i9u/LaUVIvRt2
AiLRmZXbq/7G+6lvPzU9rYFsudEJQNgZup8ziRMi51JiFtFQZelF35dJudFrJYIPmEW/Y+bZSwA7
qZHcs+77u/Ancqd0R0/ZNwPGAKjOBlP9ck7yaHzrW0Nm6kpP9OexzFMaE11t3Vp1lbxlel5d5V4h
d39/GecV8OvbYGVghACgk88BlOOvwSdJSZ+W1kxuJxKUvev09ZOhmJ+MGmd3WxpkGaAc/bs4S4gs
1IGoNrQD/RLQQdXtnCQGipFpjuxAFufPs20/CGJqWDtJq8LzXOk8lSqrlgJyJN2mp4ekJyiJ3ZxN
j2rq6QBZlWdHMDH6g0jVxaiDVdv0RqHLcIzL4rk8N6rmFfeq62SkapmXC9LaLqTp398nS1C9/Eyp
fw4walQoNwgvm4emkvNNEGPI9/fX9oeYGIB/clezYD7N94dmMbhoOE7sK1uO7qVT6tkhYf70OYFP
h0xkNlzjimrslrkuQrttP5JF+dPlAfCACFg1chznHZAnRiHAssdR3rZaop10ZWQ/CwVAv82hHrHq
C9GrVDuoC691Zpkf7KCzdtqviwa3dc4qcONAcZHI+3XRzIMIhmqM81uOSVbFuSRV+GRxbjkkwIZv
1y/nUmWadeO6QV3zh9H4SFqWKieJq9YhbA0gdV8J3xk3Xc6EM6z71rge3IWKcTZnskFbJGTpdlup
oyYnWgxKl/sYO2XETis6MpHFAHNB/SRoHnDunT8t5OHIpqAOikyfE1A+SWfiprSiZFpQJVwa5gPx
uVy6JoOySo8HbRJ9isq+BLO5toM00O2v2dqXSVRcfE70QT11wSJOLsn3xU8YirvOyiqzBSQhV9zs
v19baBCh7bayAn5DVA5Oi2BH42S3GqQvzJ2ItLe1YcVHOqwGLirL/K3UfUmqNCdbbY7tw9+v/3t8
BNC5copgbIMFOVND/4GwjscKipmdV7d4EpqXdkZthO94gUH0DI8kp6sc+DM2orZ/Io+zPoAG/Z6O
UsuvGgQm4G48Pd7FR7fLFTYKqbptRpeiGT1dWnq5r197Ld0or7PgwP39ed9pvwPfo+JAVQ+WJwQq
YuG71ZxkppkXfp/eOTJvItSMbSts08ra+RX9w3NGDL2sRjTH6IjBXYM/r9PdNmWvbVHo/+8Qz2w8
fZe10KIZF/HGPIA8ZzAZgXO6GAUo4lguz2cSGKhJ/fHvT3HWw/vnngS3vJp0rpJchPLfArlnCq92
+rm/iVtZXwaNqS4cWzWM4O2Hmeo8pMrJLqsC399wKpbstc/UU2NQhjHNx1AXiLdzZEiUbhCU5jis
xJRsaE3ejnNQXFVp+TnNGnbQYGTLF4rMaj+t+I7Y8tWjn1jjWxYY8+15+zB0YarjyuV+Ioh/D3Kh
doXuKgAWkzN9KRbT/JT13oBnqmAeIuV00P2GO/SVdTBnpR2MDBEXNSJZjUFviTWtF9wIA8sMpxrd
TYfL45YZRW2wMINiX43MoX1gMF/pNtpg1+a8syMGuXJ/LmXKVB9vfS/NoDnVzxpUm0uwl812cPr+
AfPbMFicG9PGzJYJdhAC+dG+Fg65UgsYYesWVJt+h9zqHqWRxN14NLFqs8t+JIFWPp2bxHFXm9lV
PA3Vk1nW+gVa3tCwgOu8+olpvMhCeEeg8GoXCCIdZvHmRwop7/eNDSTWw88KLg9ost/gvE4wYu5p
NPqNKhkSalPPSeusYc92im0wpNPPE/BfUZAfq4J//vf6M69Vjb19nHRncuz/+78r+YqWTfWj++t3
7d+qld/bvv+mX34zPNv/3t1KC/7lf9bavUMJ8q2Z799aZCP+h6K7fuf/7xf/yyd+nGuIxq8VEX/9
bbGsyl+pxuTY/+ufv/8XgvLF1+VrlrTd199/6Cc/2ff+A2GLfIuSGwUdmGn/w0+23f+s+lEA8XC6
xTBgJaP8l5/sOP8BbQBZC0YQum1I2/5ffrKt/8dxySVZZuRx7H/73/CT39ULK3USXyyg7Ou5g//b
+vV/xP4ysYu+64ZlV8XIOIX+JLI3o3YscAa2Zl50TuFck/JI+cGZ965g+Hnd9eYR2AGj+15RScKE
E6PQwZPhpRzqIGZ2jb3QFBxz9wO9rHcb5XwphGBgSzKchEf0LuEtFmAffafPu6EevVNu9c9Bt3Q7
c1ng2pnaB6nSu8P059U40AKyfU7q9/jaUUFhSLsJ1qc3AD5fLQUGGnEbRdNnh4z9GMVSkTK6H8l4
/+ExwXnT2YElQeb83rpGjgaqYJXGJ+l7VZi0rv6jd1EHkelibNu8rT7IGv50vWDtEKz5oAlh+9eV
04CqSUTGmB2h6GIK6fJg14J60XDnNv4Q7Owi7z6y6Fyr138cebxcSACQstBqWDni7/sCrduBBhyd
ZoeeTboHFSfR1zI+Qse+vwpeDqCjodUCjmVvvCcqgetHb6vxxp3j5+7Wr7vkoNLU/aDL8n4HcBX0
rQJaYujBUh9av76/xG61ksoQxxhRlMyO8kl+SuvaowSyF/34j5h0+/MV/ZPa/qeLwaaH/kEh+jth
oUvo5AoXmqcugL66yfQUm4u3s6T58vcL/eHdwWe0GcCsx5J/bn39I57gv1CW0iumnRZ4N9Apm71K
gumDpffHi2D1QdxCLoSw9eurY0XTimi7aScs+9Wys+kiXoT/Qdj40ytbhc6gq61se+vdRaxE5G7s
8yTYdg77elnupRlUlzkQ4N3f39m6U/6xqsE1rU1A5o14w/Fv+10Mds159DUnp2G/BTvwQaB998uR
cV9PFjzuDPppfPbvfvkI1WI2iiLbkZ+2UJ4lItL3+BYb3R0C2a08TB1kqahcROpAP62G+pmph5ju
//6M786Z9TZoM60N57UpBcrv149M08DaL5OR7Tp9zGidVUKhmiARW4jklPn1wSsT68s0oD7x75b+
+cqEfRP5DQMZjvftZ2eZrbxZ+nzHNDvfz4BLdnPqz1HD4nr89w9J2OCUX0spBNV/fUjgHKUFEAlH
FmQZn7S4bV5pMPZHYAjLfjGL/j5Tfv9BN/lPb3bd0i5xmOLcflfMiNTUpTc0+a6SRllue6/rPg1B
Vh9Lt5uazRSbfY3/RmW9/cuHJf6u1lO0/fg8SSJ+fVhholad6fiVxUHcPWiux/gkKcuXNh/Vfmx7
YLlmbn/6+0Xf7XwUNw3IyDqNc1Sz6OavX/9HeLFHtJ/KAGdaNRuM+zp/zDfWKK3hg13zbvP/vA5Z
FsQBdj6p1q/XSaQIxrbVip3ex+IKDWL7tjY9h2naXH2w+99/fkjQoHCIpgf6Q3DU3ysdMkh2AZr1
aKV2UfdFfqDHgAT2+whAiYBNE8cMnxesj/cOuFZvG5K2jr0fuoSpmD4v5WnArwt6CYoZBWLEQ92F
TKsCtfGq1AQSUvqgsgiweKKMRuxSlbcaKSFjeO3Jq2csaCZUaz9jDGYDs0jaRQJG9SpgcIyAmk3h
NDGhplLeC62F/pRn1RxHFtJNb8Zitcamtwb5XKPD4EUIHBaHdCxxwW2zxjr1C66FVzANNFqQYJLA
YksmZYXmjp+82MMSFFmx5L7MAtq4raO9iGm2UeDsnFdsPL3v+qCXd/QTegtl4M57wV497mhhWAr7
n3hxUNBf6gA8ehsvdlQDyUdMuKvmQ5dUrUPJDgB/iyGt+8AmFtd92yztpnX8bgCXluF65S4WTeNy
sIOotYb46HStA1LT6CSiNIbIpgMO1iluM1ngwWWmibGdfDW5kWPEvH5qhMk+lGxQmhuBNn9j6G9+
Xt2RsKYqjSIPYWHLObJjU51SQvu8hUPmQDvv+6reaWXcydCjS/o5lqIttkLT8zvluTWoPWVYF7Gj
gMrkKR6QB9G5sRUqf1y6qFEtDZ0YUlx/yBxVYjHIXKeh4PfaR5HR/Sklzf1NMENeCfNGB0PhZG46
HQRfgEIXdME+txZVkJ8U+dGLtcTcKLfT0CDHnee7oIC+YcqrmztrbtB717I6v6qlJqzbrInHWxBb
4xCNMXiFy14u5UTkBygTjnNTlgfb743vi3SrdmuVZf4yzab1xTQksoF+AhkuilmDHhj2MmmjmGK+
3igRoygvpjwvrjKnkDE4oQFZexhNQ7VD+RpVyyxrJC42U/mDkrj2gUn6ZRkl5I8vwpOVefSquE5v
QfFOF8pGpH/P6Jxcz3Sm4oWkz7D2lSHTdgcOXGsPeWyrMZrHBK8F2225w8kam+1s9eBICo3REPpt
HSDNuFdaiK84FsNV5uZq01RK07eadEwQRYXqXy1N4OsxQhUso8kazIvaNRNvV2Pygl5s3+t33E4K
rEJve1pRomdQOrbKwJ/WXQIsgxRj7CgeayZfk+eON0vJuC6ifTx/CWKzZmQWezh02aLscLIXc1fv
NalSZ6thebWH0eS1m8Jw2mobQ68udhawO3H0QBt2IPeWNr7T+krYm5lx04k3MacYIebThZiaoELt
tjcULRcnfzJE4KAFVbZ6eRLGzJJbAbtOtFQ0XbaeFYyEFCvx5j3Y+6UIk3HJB8wDA1AkSdcqgIag
OQU1hG3Ru7BbxvuwO+oYPW29i781zTA6m0Lljr2jv2uakcqtMdkXk9uVjwGGnYB366xDg20ZwMHp
OFWPm6RpCh3bMW/8TKfEWyIHWdBPBlhk52l0au9ZSmhGu8zK5u9a0Dm4ZNh6Zx9bZg0tnakJifbF
ku1pUp7jRGmLgA2GbaI7xnoOtKPy3OZTTnzLNgMSMt+lcEoLwe7c1UA74idG5AIbHXmqR1QQyC3c
cD9flk8p/gSXYqphf4HyMqwdPIC4Ckn6Y3s36kXVRaWr8n0zo8y+dYZqBnPqanaMMmvS/xiHSTMi
A4jutTAdqAdOmy9vtSr5NtvsnefaKIw+8hE3xd0Bg+5u43ld8nUIkuoeydGYH8ajkKZZxcDkInNX
iZyq8FAehyvVjGFXoxqxh4IxOMdYBNoAEFoW1MrLQoxyDdHgW1vTBz21OZJT2JgbYss8FCw0sAc9
jzLTLY/deF5qbaHANixgsVBhxdrLTIVtRsZUwWPJk0KYKF7a4ta12/x1yKbkqps9vg2PQajJaskQ
fwD031mcUp3z1uuu5l1CT2Xl05sKgi2WOG4Q5rQOhi2fRcLfz7iXR34zWC6gr96VW+htk4OIY9y5
B0MFmbMH9WuwNuJAe9QNFtbGrnvjwc1T88s8qJfC04yHOm6Hk4u/KXpJsEUip+80xgsBY+Chk98K
2/pOjTDi2Sr0mwJiaVhCOdpbWH8lYUVmsWXecQ/AJMWrKdeTfkPKwuhvba5EZS40EXoUs7xReshX
LSlCFZbzBCVslkO9D4q2X/u2w0mAtrzsScMICNW2d4KvpQabEWHQbVkU32FKQUarwOfyUX93+nZ5
GM3sh+l7u0RHm0X6D/g3VPDg9c8wdzbQfD93RXpAqOHeiasq0lXbhrOfplcWiJoQGNKT7eNftoB8
JaapS5U088WcWdqhkmypmdMt8hwNYaWxO9krCdDNvD1T4SpCl6W5bAaveQYSlmzsrLiFfhZvwc2J
MGsbGEyDRPzAAQEEPwKxu7hsT+nM59OX8U6rl/logJu5wYNouBznGtHeNiHgIeSOzfBGd9jrJZra
b5Yy6u9uW/QTIrtN9dgwtzkV3uyHbUFVB4Q7n/eta8CrQB3ltV0qc+HZWWMokCrzYZGiu7cLi/xV
BvOjNNADYlnT6Ep5kD2EQX1vBGV6g6vH8my3xpcgE94lfPLhZmLnxBF9Ffk5rmOwpAaAkhvli1gj
jxoLGY143H1XbkFjBMkwoT82kB1XDe8MaPo4zF+FYx3F7Ny7Pd35bAC1pjltmCTmQ+frFUaFk3mP
sJiDbJeY1dEdLO/ek6MFzrV1N7By5q3eJqQdUt8sE6cRWikVAzLDkMYWqn3zTZDCYg1stmKO/GzF
nC9Do2+dzIKrV/IfbQPw0vxitZZ+Cd49tUPGM8VBea0Zh6jw3vqI5GxwhlPX4CStbykD2PG5Q8Pc
2tLfbuKt6CtMPWsdXuVittNpnpa3yvH6bYUP9pWg8odUUTifhliX38G5O2/t4HfoEGckFH1SPU9g
Y+4mnzbIukVYbqmOFs0Qo3AHsMKCYqEP/TEYbf2HH8svU1Bad+Zilcw35gNpUb41NEP7oWVFf1kF
AmvGzPic+Kr5hArNECH4eDIUMBncAWLA/CJemmucu4+pCrCVmFt1p7pRLkwQ7ZLMJCgOjPB/DBMQ
JTULiIzA4rdZ5y1bQKTtBujfUodwiUFzBViwZZCPtghrj3sJAiLSGeu/0X73bzEr1EJDVyYXNsp7
V44HVHxvfG3JU6ReDe+knKqBCiBc961N5pLjE/U4RqIoTn1FPzDHzbWpxi3ZqB66TdFh3D0E23HU
0Zcwrd0owEnZpjS3DMBzDD4bR2589MOOTPqQ+2XqUp/EUrBljXraqd6iDdm7wSbrhQO/odXNbxj0
YhiQTM+id7OHumoh0cV1MJ+UDro6EDqsgFGUL1bWG48dCi2XfoqxO0N89zbtoWeWnpD3wESHlhPC
x1FXdsaQrVntjVzaFFpNx6Iq/DG7tDnLQq+p+1MN9GDfMMzeuEvfh9NsEVKcji3HNMM5aJq4yPAV
3vrDMEc8c7KbFqTaZN625Cn4LAatV0Qgu2dqjqIvTygrtTckf03kFMgSi9rB0lIUaFKSVGst3pi5
c5sCtn/Gn3OyQivDPicS2AHtRQ3HBNQrLHTsn+ptkXOQ75bFjG/o4i5BNFhz4YVBOkD7MKuZqEFu
dxr5lHZJYCRaRPKH8Yg1e7tuoCmLsUVukSDjt55HjqsJnDiAQFN/jGiCpA6J+AEmNSrXRjXIi6IQ
8Oksl2P0CpJSh3f8oIbx0ip8FyIFIzcyFaO0trR9Vbv1VUXe4WccdbL6P9SdyW7kSpqln4gJ40xu
euEkfZC7ZkVo2BAKhWScjKRxJp++Ps+66EYVUED3spGbTGTcuJIPtN/Of853DPPFyYz6oAIGWu5d
mZQRjvxtJuojNrXfck3+kpyjtbY82K79HTxjC68Y7ulYbZhZlVeL04zR7ZpzoEAiDLrsxcOGPT5q
aq7B6BnfbStg0a3aTOw+FFE/unCI7YaGKhAmv0Jmm2/dhKM6aDI/T2yL+qTJe3E/O8X7CFws7jBH
54QQiX5kJocz41jky6DzabD1uGR2QbscrgbwkeAIB/JOjgxau1WGy/tWjhh0BdvxwzKvFCpxyFYR
Pm+az4KWZLrm3lrnhkHi9/qg9RA6Mmn6pzozb+uteJUGNlLwz5Gu7SLxGHpuqqz1b32h5WUy6vGZ
tGBQH5xtGzFxqOwoU5zIU9nVmpBWm0fYU/P+AXZBe8lHp0z48lgPbEEDL/FaYk/7TkiM3vgLLzm0
7TvcB21suN1xMhjptkKKLRpzKR+4SbVQD7ueIqpBH42Ft4U6m6q4L5Tx2rV9c7D91fzSplp/uzSq
cBuxuBW5+Op3ipT82eb55MfoP+2eV+A3OwahY1uyG97VbDaa/RaWytnN8C/snazALCZ8F+oTI6F/
sDvtFLuGbp2Dx/TZFcGXtcnwNFjhrVOviibJapLlDh78dPRz47VeyZbkpjHdBWkgHgio1kmP2xqD
+PLHW7S6b01X3WNQXP7yyfqNwkYkZjWzhjypn12mOfRuCLyDycqmJ7YiJ/pJjDxaG8lrO8pZnMxa
UpVZN+8Y6K7nplgOZhUQRcxMc3tMfWQlvBAbu1UZhEdbjl5ESKqJ6lpZrwwP+ctQjbWx67CUL7vM
GGSbFHSwz4ewX+RLoLwQb8g6ybtKptfqGSb6D07GjH8pmZWAZymTlGLA8Kd2V5nyfhF1ego6T7/N
rRZZVCxD/Qvql+BltQYrYoOYPsvUmcjZeim+Z1/5XtKa+XLJbHdMCIYYv8x6FcuOjEWQR5NSXTyP
4u2auXiuGq9bormaPtee9CGNoXtZptS+pk1BfglsQl4T+seyMrf7wK8u+ZRqRnOYnrwx/qKvYVvO
H0+JF3gK83c+5fmRFNBrf6UJR4GRGlDf24mDtPQxU9fMHN9t2F3T0Vm59redWtrll+i66m/mEk1H
/63fpU94fZAhkSub3BXopCz44y9rmtSd1/HXbIOgfaPt3HUvJ5qAsIIocZ/aPJPjIG++vULmu9aU
xq3nG4G6IYBpUN90vTOQ0VjfqU9UTOEMEXepCtPpgJ5Wq0TNq/srz4ye6wTT3YcIpBMXaq2+rZ7A
rE6D9ffsTuLZNlt/NyIUzQnmz7DakVytJCmQZjpQdUjodyvq4L5bizrbtYN9TjN7TPdZtgEo9GvL
r3djALWqLTYjbmuDwH64ZT7DJy8HcQmqi4jIL70VEnvi3Y9ULoIzJm9r2TvuZlMqNU1gbdfRG36P
gWTUh9Dj3fS9773SweYTLxi1N/HEDsYuIQFPObIrl7qOpw0Ehk8wSu75gFQzLFylbi2vJI2Io6Cm
sxqiyudI/Wke5TARHtI18Ba2QZYpGJ5Ms4jVtq5TPJub+Mp7HuoxDkIPUznOppn04KheilBUDKGt
sEbC3mIG0EJuQCY8PUAL+Dron+alwOpikfepI7+d8D3iDzR/jECogZd/IInv9r72dqB7M8DnZSUI
hS1T0TPfMX/FWjvNASmhbDkKCk8kle+3Pyn74TlOJ1WBQkdnusXHHlyKdeX6WxQ+T/UA2MBDaG+l
GeO3Nh+uYasFh+EI6XSmANiMmOWW4RIucumONZejLULj5TZoFVxOsnRyXqaq5IpCsmSzo44Ag45X
mgneEGqmIe7nfiC9ZY91jLlkmfZ+iWeRP+fKe80Bvh2aRfAGK2PJmNy70AfjPm8ZKw/yIMhKPk08
AcGWMXJgKwP3G7TNU8VZZX0i6QifaCuQX5geTffS4GEN0Z/88VFyVBkIMAsXPIdH7bKrfb8qmUEr
3zjravWLxO+Gtt11WdO9VFXvLTtvMVCo/KUK/0xXouMO7j4XDyS/CSXbrnI3DmlLuBeF4NCEV8UT
ybPDRu10jkoRl7hCMkasSX3kNlgCNLRJTdEyje6P3Ur3TYeOJJTchoWRmJU7+STim9GNbFustw4p
ZBODna1hzfqbikpzlH/4G72fJrMYNdOpl++uNQQ/vb3QkixUvextQ2l4SGCd1sMalhkXv7X3HLiw
LALJmVm6TRpvRqslujbYUQ9gihqZ0bffANUQ0209Q7hHT9cdMyIQPzABgroBHpLjenEHbQ5X8QtV
I203OSUoWtO9XNcliAzqeBVJUEq2Yo3vBJ3aVQtBSaYivvY1kfsDLsJQn+qR9m6Uvsp5pA0rt094
76lVklNWH6ilwvi7LRqzoNkYpf/gu4XdRQaiVpUQEGIXRbSfbwISnEe3m+2tHxSPub/4ncPnPFjh
YmrLll605GHX3dTjxK8Fdm7l4PTb0jnrWZVwIsvBeRM641YPIMz6FC7s1pjWtYl4F8m5Z3Mhk75r
KDkgVT1mPnUoLk6riKaH6bk3dVPHPctv+QXKRgLCwGk93+qp5Ipvef4od3m9rRk6YN55yPFLSH3J
WJg2Pa8Z9kciklXNkG/aeXuANpHfjq4Sd0TJC+e0tQNkkh/GVKMPIgFZo98iL118Uz/I0gPMdA4J
0CgOTaBqc5OIiQBitZtc9ofDMS95Xb0IahLNCMemcSuwgRNMljWaSzIlDwGnMU549Hau023Jnd0S
2D/jim2Ol9BCV5KYGyl4J8TGcB/Xwsb123bCJgfb9Eq9ktEl7t2YXNAPstSTH1HnW6Uxu8LejDwE
vZZWdRFMcVnqkZGbpzVwh4GYNRyGKvdvepIlZsTrJa8a+Aa88KwAAOok1ZVc3qZWm9sJJ1dQIDly
14wJGyJNW8ZcZAn67QQlh365LowdZ/IOuNzs5nVwipkBBOZhzuefbhPC6KLJ3jt3zjaiZMSSE92a
bfPJQTLaZ1jXzd/JlLpAVsm5qK2zwbYFLRjngt1L7vdUaPc2sYWeWvi8K235injQpXflGCim3WYN
l6S2hSabzsXH2C0lC3x0gknq79LpIRj4lEG5SbsoO3wHt8MGtdRmz4DlOnUWl/xG2Y1XF+NrUaCP
RIRxaatwOBfz2DCKARTLum4UoqvUAVLkX69b9zQ/84UOZBoMiFeu82K7LSHSEmDP9zC54qkl2Nbs
pnyFepRW6fJqYQd2zvM0YtRNzaUOL06BcsNTLfNvDNde/CSfJn/CQY4P82EsG/mE4EuibpctvWHs
RZtaDYdlIEM+U1jDE5k1oYXpEK/MWwogU14cd3LGBwdRoTx4fmqApTEct9y1tbd+wmvBGstHSXho
ZlgDEkcW/k8xjyZSM+JGCNkn4LygtW3ynHjicyJuMAFrCFSeX2rO/5IZezY91uBiKEA5NXYdwEOg
86em+0su6tgOtTPsaT9s6yNm/uWHuTunRXdKx/Axnxd7+chr2aaJbE2xxBg66iYp4XPY7MTIGAO6
U75d/bXgjq9MOqsdJoiYRs8T9goBIFw+1xGL8+w52K4ACxiWQABAzXcd0UvdZt8YizBpEi/tn/EU
kohxVt983hywYrSxQKnZJAHxQ1N7ZJYHV/r9gSphf4i0j289NhsC6rvNpart5M1DGacUyepzb26b
s+vFZj8op3WeK8/xy8gUavwbStxL542VWb5bC208tPY0cwBD6352uA1/upTUFLdrtskfW8CN2xEV
aI2nlGaoJ6MuTf6xoQ/D99XGt/1Qs/55XkNLezdt4FFdGYJhk8dp5RJ5GY3MKffVIJrwYNv+2HCu
VNtcJB2pCPdel3n1vEh/Mve9vQqQEBZprfCqCXGbhocTFun4F5GMK/jWZVtwWDoUEpBOo1nfpdko
ucvzSZsit9ocsNr15jpRz6f7fuvT7o5BjGwtEJ6uPui2DiCMitWbL3QMcsRjEnLfczs3Wq6u3GUT
k4yr2AXcZflO6iL9YnYZzwrKWgsuppLrTdB12bRfpJM9Sx1yNIe1YIA0BoU8rg2n4ThgPE1qLctf
ui/y7AARsGNKGYWB7FtnFXKOifhcYmr728qFUiyZCdr9YF66eRM7XmrUZ56ppXXHtZh1iECrHfii
s1GAYq1+hAxFFgdD6FZ8LLfa3neWmFQM31mZp3ItqmpP+kO1EY2g7JJ2/HE1HQEM86N6rfQ392LX
BVN/MUz+QnyOFGS0NBrcmp/nunmuR7Oakw78GYuPNbVHcpdzt0XaquWbqgPCP6FiO70L+ahOZ9iW
3LN9JAgH9JdbVtzLx76KwEYUH+GytWbcAef6UGpkeBH0nGQJHCXB5w+/sar40qX5fCeJhjMEEyYW
54H0G+wHZ/O+aSVy26jhfxdxKrpxuC2HcfF3hPK1SETmq5thZVka28Je/jhqK85s8EqWZ30pzgoc
CV/5edHvRKl9btATwjVz4Zz9MgnO1ndhxsIaYFy5HnhLsgD1k47yxEQ69OPQ6LdjPlQeO/y0cVdw
Z1toJKNSvrx0/CKM17bTFzum4Y6YjJu12Y1eXFsdtobmLCg1EB8OlJxm0NY2E9l/Fi1X6J4zkcgW
+I0Pa1asfll6oLMj9yCksNs0CFPS7P2rIf0hbsLCCeYbJ+UGetoCn/FQkijqEkLaY5D0QdYWN9fF
N27PAn3U8RrkvkXQe34UPTSsJBso9UhcZ+7N3QSE4DjTs/otegsbY4aPc2NOygpgDm1LxQdcpeY4
u5IRuaNHnKWWYK/M6cA7NsFLaY7g4x20VJcpe9+wtO35pmom8LR21jKpqjA0Ih5y4i3V6TXZUdab
vFHsuP+soVzKhBxvg6LVD9cBDBlGJeQvPPM253Bs91hXgXB1nL1PljfXASwnRrfYWHXtEYa2s3CX
hzzMOf1be36oppZPJAlobb73jG4vHVzjJ1ukRni89vaWUU+IxuDEopwrHopSDU8dEw4Ls1QZ39vq
1c6RqJp7qmpt/WYoKd244lhXMfnZ9JfTWGsZ81pfb6RbycPh2rYwRoOdOmsSlNaaHsdlAmBQkW5R
J2T6BrUwIHLVH0s+b68+a/eVui1UpAQ3B7SoQVRE61VlZuVzTsiW3b5XWxQg5567dXvQZ271OQ9e
Ojy6pGUuac5V5DLaAWIbNAqXC51h5cuVs+h+1OViDvFQ2jo96dZhh6BnEU57C2yh90yzcHg/Wu40
J5Xl9E/Qn1ZoDS2VuuhgLVgcFo309c3am19KU6zzIROD6950hhOkRwNbYEhSdeZHZLxZQUPaoGX2
ZLdtONjmNrf3pYYFsd8kV/m7qVLrEoNkJZrNhsQuojyFs5eMxmKiueL4b6AL1Dj3q7TzD/5IZ/cH
5W50FUSqRpKAmYOi84YXoP9YsskfI15HNvWF31yxC6P2b8u0cL4IOxQvG+8efTjlahnOxfX4zibg
+Py7tZJQD0JvbZB0GaVxybipGg851Rf2qSm54o/x6CIBJdSPkkdgqez/0YFDv97QQgmDkaNguLhV
0XxKg+zSscbqE0Zr1Y7FYeIk1TdWZaCLbxo/5M0mM0d8pGbWmxcjc0d3RbJL6QJxWkiDv/3NQiW+
4CxeFraSpAp++5liEtmFs1yGalcEU+9Es6+4gJlWruZztv276h4o4LiHQgfLsl0aa7pZSu55iT9u
2Xz0ONMmhcPGsb5T8vYgWzK7pIwaHHNx6gf0uIjEYPFlVzObUZKBLh7lxeu888yw9rd056qLcw1N
dVeR0/Qfxy3f3GdIeHO1W70rAou9AOV6eCNs9hFcxG4gSVrflAHbf9lwIsJ0ELH0EXvKSK3zorsR
Qt7me1HuuvNNt3TW+DRb0/LO7i+rEkBmKViyadJo+CJzfvqyNIw7vlLVr36ZxK/M9eYPf8jdh4HL
F2MtbJ4/uJgAbM22D+tldl31OIFFvAJr9cyCANxFFvukBVcQPezOdrllLj9eV1xRlY3w+1MhXWtO
6oWF+C21dwt/sKkgoLPacD4YwxAcGkCG6oLWyeCEzwZUBV9m9UaCjf9qsL3Ec90FNssoci4Zu4hO
jyIq6RCgp5wX3LusvlEEe/iGZneLL5KACCYxQHEgHRBH7SUHCIATupeRVmPP809DB9pj5CtG4Nyu
UyUtsj9FXLaFN4nEzRAFsy2LyDMsu2am9nkMk9SU/lFISW86VzAOujzTS3jBru2ZsSypFDgyNKdv
KA09U0EJSTDxcBL+9VwY1D2Ploa7MWm5xC6hGO09/FyfvTI1NWYEsfXOADragQ2dXb0eq3C0tnOf
NeVwhdUwThheR89rsU4kY1aLnhLW9P5snbcqdZDs57Y5SzR2FQuq9Z5CA6J2pJywPvPuF2FkZJJz
uwRH9jcve+B0jclMC6uy3tqoykOgNj5ytRHVOfpglE9M4dFWacVPzTSHhrXxPp0Lx2Tura08xYM/
8k+fMliM7sGo2WZGlTW2994gNvqzMR4G/PVlZcZmAc0N4mqp/cjoAhb6JOj0ZSb/o2MRVNkXqI1F
MU6P5avfr0z5XdWnA1tq1pqUMRfWLcQq44t+NP0LUwSMudQpqx/TwSazH3SAUjcvLm9Z767rHcn+
0LrHe4sQzY9FigmSUrnDEtDn1AUY3sMyMQHGdd3MHyN6hBUFTE5PQztX7q7xAy1R1m2rJS6lXChU
XHgeJll7dwPLy998jDHEzMXccBGUi5Y7zW4WGpPq2OLRFC4irAJDyKN9mLlie039YIfDgnJVBdeR
psItuNOemN5Sbv8NiBzcEdeFaX+fgXdcMIaVfMAssnz73HPWL6j07qNvl/a7div2NYWRMvyEiKz3
5ba0TiJl/Ymk6Z/KeSTIOWWB+zl7jvz2EUHrndsMziUdBaUkbVVZT2Lxq+y+brWBdjjy5YoLFLcv
wBKlHXdkzblySuV9ufBLjYcutAdzV5rYoI5OkXo/AVBcFRngX/fA+VvcT9vUMIatVn7rLTlKfc+j
IeQCaZjpzZiTlPvwertDTU8LoAuyLQnOF03P6lyVaT/vTA3A7VFvhvDvFyh5/Jmen3GXuikUd0Ug
zrqwOfG32Cx7wLQtJAW+qw4waub41r0NStcRWFMgW+2wEzNkdNuQ/1h8hacdT0AaAbDHDO0eQ1dg
nLrG8niP+xx5RkkHPQl8kDgWXL+nqFVIW7cuuCTCBHUeRlbhW5esoPdqv4aZ9dAoU/yEZjmEPFDX
gndK9s0tCAYQLpKGih9XleUvkLs83sG39X85zkbsFAbZhd1A8HhLBncza/wGQ9G9QFx0MHv2rrT/
dk5V6Mt2laB/8pxa+i8d6LxMlMrKLhqcZimjSoX5H/ajSrE8H+lTaSQT8M6vJlxXWbist1eNZojV
OBe3GtdTgb9UNPkva/QypoM+c7eD32bS+sJeMI1JjkC3vfI3rgDKxcI1J218ZE82IzDlt7nGl9M0
gcKwAqBmD080cGOjqoZVRYPqV+fI74EYOLltAC0z9Bek/x4q5Y1yJVcN+KqdtmGhhfxn1zvU2idG
l/GFQOBjAcfaJhsjVyDe41NIvVfoCsp9J1Wig4tBZazEVVMySYJwCneW1blbpMxVgRGU+BdfAvaI
t0s2dE0MEafKoqrnQXjsdRUwQU2dtR+kDJuYLi88CSVKT3MHM6ka4tTNgc84HhS4XdGmmbELyB+q
G2tac/2adVaK+Wle0adbJF+UNMg8knnvQ1f+th0n6GLd70kAOLxnwCF/VXCQqa9ig515ozqTn8uo
Fqhdt2uVIyBGZtksbcrFrAm22JWTZL9Jh7SVBFzZg4sCxS2PGPSa+mKAgkZJcfu1SamzMAbA9uOA
XZBJKSBE03rCgFIXBkICpWLuu+Z7s1pyRpbuxGNvz56ucKJpmNfcZYgw6gaTBR6s/itzdDHcQFvq
e6igywxrTHZL/cUoMnX7bnGLdw3Yv9yP0Ka748LnA6grVpF4YAWFYm8s3afYaiLsJu+Jn8yYddQ5
pOpM4YSbZ9R/z1nk49rM3fyWw4scb9faasYjPj8gRfW8pThMl7wR1mEthftWSGn/9HyIVaTB3C2x
bKzqupScKOXkPevZ8QiOw45nlaGrp5ZvIghB3LRzvGyE/C+CM/uVT+/SHVKWLN+Vp/L0TC53wpO5
9vV6W1Tc905p4QGj4nf0Ar5RWGqiAgo2bQ0Ol8xPtcjAof6ZUEyUYXzOBGcInc2st1qOj3xaXXnn
QGYruNSmwytGtg5valGyDodekMsjhK4AVdbg3eXoKNT4xx2BqmNd2loPL0UGxBKdo55uwEt6gYxI
tPn9cbNa12AAnvLaf8SVolAlNsf+SpF9i0QUjiOQd2peYJQMmSdpVve4X0VdulhHUcVhakPPbbe9
40/+W5bbWBQKhRlgr0voVOjQXjvduFVYr3tPYjDfDygl6gZ0cFEfU4dfJ25VSUNzYJTFHJvL2ofo
c1Tal6De1rBPQnc1xoM/EBQ4YydsOem2AZC28tYag5A1srocZDeHhzTEXvUO4oUBhuvP2h0tWFfZ
GVN2bcUZ6NuWzUm+yYT9UrAluBwVo9GK4LlTGff0+1EMnk1UvBUCo9fQ9beO5eKH5K0WxXmxZjLK
GmssTxnynfMz34bSfBHWcl1QAlMTzBpUrqZW23oX00gFzJBu0+RPA84yuJTdaO48DnQDjEhAAgqi
csBXL0fPUnb9lnqd1OeGyyn6jVZG+dha6ZpzkbORgBqrNdRr32/I9PjeZf9pFGwJH8o2bfrfcDOk
eQmtYiW0GLYLxDyzAZr7N+82dkS7IkMPNxnHFCq1NTsL+765ruvHfm7M8XWUtm/VxD4cgKM7bNAD
aFUpYaENTTCViskFcmhEGrai7mBjxnEvBj+5ejOsIRuqmCdS2sdQjdvxhc+/mODsiSocJohgi6Xu
HFILFTjlCkOQkY2rxDSE+jjFYW503amAcShv1srHzbG2bYdEwR4/+NvkMHBfIe0L4zR6XMMeN0LA
2Fd0Wmbm/TZTM4ZDpN/G92YoTeu2FXkQxOmW+3BvsYnjjr/2FrADrspiG9ZzIz1ZlmenkT1tJlNY
wYzCEW+kXUxzQFYeWgek+h0iW9dcWFm6+avnY6M5503Wr/dz3+DYq1XYhNeTz7qoTYCu7sGcnnKY
YHrnoZHybA+LAjgONLEj918WhzlDHE6QDrMiaQbcgjvBpeirGlp8g6DJNFob0i+MbYc78DDxf5xH
wf3K8I9MhtLHweRiDUgPA+hKZzmkM8Nq+xwWOcrTqRiLmuZ59iCW6j4DkTd8I8sK1+J6DlqTSMDm
Tt34OAkxWkhJroKL8HtCarHZEKmyaNcv1Tdc/vY82jwx3EBHyXSwn5cBlWwxMG/L2DY3oNR7inky
E9tDvvZVMqnVwwjatmnIFJtpFz9A3wdS8/S02AdyGMsOPHFVZGrt42ahJ2M9ZMMkwzyZhd17T2ma
ZkW3Y8UZ2P0Jg5i7PFS2JTgqJn628Nn28nQ+duxVqOvwtUQWBR/bwWjug8PQ2MVvXY6sgXMhxeNs
b+onJw1Dl18xu98ca1R/uywJX30Q7B8hJt1x12InfinGIDwswty6o7KM8sPstPtKm0j4RoNwNhGE
UXAl9h0gEhSxgfLnhASRSXolb8Ba12y3/zNV+k8O/p+k538WUP/vzP1/+5//6/8ugn/fftfPQ/f9
Pdx+tv9f5PBJtv3POfzLZ9P/19g+f/yfhnDh/8ujLJhIKvta23ZJSP3TEC7EvwSWKZ+rNrW1wiTk
/E8C37L+5RKlpjWcrkLMFiFRM8DZ14Zw0/5XyG6e+Blk4WuoP/h/SeCb3r+Bav8nAGqQFLwiAJz/
Ht0rMzhF3WhUJ70RSvHsTDLysf78qJ1sO+QbuZUdQ4lxymdjvLWRrqq4qDc9nTYE/iVyFyw/EJPW
4sftndzCKNbp22kNcZI61aaySDGWPi7scGJKiJ1TtrB3302yG97atTJBxOcNa3jYrxO+SG2tO6mW
qo4geVbgMTv/VbTdfCPKwottHnV3utDeEUi/yS2EGYGwUhti/EobL9CRGW7m77YxuGS5G5bkxVkK
6hbwdbPnp6NQmrP1I9g1lIQ5ZhZpGxo22z4YK4YKnrYFK3+kw2K+JWPJ5jCr5/rRUIbVc+djNxWW
JRUS1BS5xq6wYK3vqK7rL2aRdSe2/7jccjzHcVAwd3gKqQOhP3hdg3nhWRt4hrebmcQe8P6Pz5Xd
57/xuugPbvnzuQp1f6ZA20cv2MbX5d8k3slWXOYDPXL+GfBUTzrjih5NRuMlvBiWxp6/Zbf4rps/
dulZtC173XBw0FQrMj69t0cYccj/sFqdAlM9+cBGDmQ52311JXDhdi48fSx7CJ058tdTjTmKa5Fs
8YPlqsBnJLBPwO+14JRuCz+/n5/bHBC1Z6Jtc1qIMzrGSB5+mtpnFGZwLSaJlg89buqWdlvjkKW5
98EcXezDbCg4W/siAihsRE5VfTAqzHDPw5YkuKwvXC5B1dGMxq2BJhZGuzC1Igx8bexOZf40csCW
UTCYXsnpu1wDV4Fp7kcBYrOfx6Dej85L4Ie3VkYNCw7CEmPwGj6onF2mDDOA/bU37rw56EUkPT28
APXHnV7NIa0MaXDEjeD8pj1N4j3vl8+CsOBtyHzxYFGU0oOeETcDg+gl6LsTd4rg7NXldquRe37T
/FF8aU4W1retmcZ2r9UF6c7462P8SAzHmVeMY9SJYmDFwSyFEd6sA7tyesuDP1XG7X43djDv20xB
nRr8JW64Mk34mNqUxMqICdCX6tYbOdUoxWKbXlEbsbNCIyw4mHGcbdrNTkO+GD8FvQZ/3Su3dvQd
e+Oied00zXTpvrKt1OFr1l/I65OvRCXeHgtAVHyaWdpXB5w0+P9Dl62PqgqKoPP5Y2XsfBNEiC6k
N8Q9SpnxjFZhs+e18wdZuToBr1++pqatX7bSZ2gBdB2IYy0tO16asH6iVml43Pw6eDbWVnwGfJJp
wRaCop5Os3ptq/AmZS97UUpJSH0k61QjvHsef+4Ib3ocjipc5puNRUu0sUr61cytF5cwju8ITy3X
yzTxNETj6upDIUYI9sus5zgfZh+mZj/frsIC2T9gPrrGvB/XoMJ5nc9h+2kq/+pIa5yGAckK+Yj1
JXZvJLYT/3bnbqgc69OcGu/3SJ0D/k5ne0pL00hcwmOxJdiZc9Xa6iQIM3nEhI4ZUprdg079Kbnu
qq5+UfedXcfM63slDxW4A25CXFf72WHdPvmKTgUpgmfAlHrPpi1MAMIGv/u2p5RrgU9LdC/wMIdN
5Xmzivl7XWD+PLNF90+2sreXYFTBLzyMvwDfJmExAF+86GmTt5vo/DbO5sXgxOffMixoyCO7MlhX
UFlwCvnLwzAgA65TgNvSM/5iDHpI1Zo9k6Gay11vAQScaU3YYnzWKFkpfbRJSYvbkz/0+CVrm4l/
ds7tJK07axyc2Ber3k+y6O8L7D6PtUWYiVp0/4DvPP+GvjI9kFRrbxFKrSPItPWtGPCh5d5ktS9Y
ckLScCrLk8JmJScSvXQmzSPb0EcBgdUow87T7NpZE4tB4y6jQdfZqcoBrucd5y3eDN0S9t3et8X3
X+DqDg5W4Ho6FWaQJkjAGLLYV4sXeIjdafLNYd9TaZ1kqciPNM8Zl05U6wNkZqB/HuQAClNlf8Fh
tLyIKs3PdSHHz75q233NiXVH4ZVMLN3zJZ8nSbcTjNUnW+N8JVZyU02OHdMZdZfjsHtGHjd3dVF0
97Y10tOa+xjl/WbefurWmi7AAXjyUo3TJtq6ZiFpCL7VLo5wBFYjCkfmZECS5ifu2fBUU5J2sNrJ
ec+4nPyyZq+/kRUfNBZ4InjJynJ+yHTWnxhpB1yBo3HgySv2sPLFXeuV8mBieyGUhIpv43Hs5dlk
xXiYymo4jq27Hq8BJDJLSwdROMhfTQef6qQ7/YwA6H45Y2ZOfN9y60U5pRXDckTMvt5OLvY2ObdC
q+17cno/hKgdNncINkMMYdaIxZxO781iGwcSLdaHXw0bKeE5d3aDpZw3/ohiMwaJmBq60v0P6s5r
yXU0vbKvMg8gKODN5cAR9GQaprlBpIX3Hk+vxVJLU93R01LrThEVFVGn8mQySeDHZ/ZeezlXIsbl
LIOmgwol74KlUlU/LFj09KrmVCvKd7HNBy9dScae5jq+SL2Q//QVNgGWIAYTdUyFhg23HAPGRCih
SZtTZA8kE1l7ljW84nRYt9OythcplsSdObXyVhHa/HGqZ+Woq5W6Y7Np4PRYGrpxJSX2yOoXYOTk
LmxqMV6JEaGFeBDxhH52Y7s8KBNcNvQrA6FPzShIVzQZmmbXiRnfUta4O7A5TIbggDFhxADnzGrB
cc/Si/iwUo7u0/xWAefahPIO+GJzSvGD7ofUZOBThKx05lzhfen09mKkSzPahlaFZ63s413atf1n
pSRktgwUMfQ5+U+pimw8+lR4ibpJRbiphqdmyFqXEO/kASJG9otuPcUZAYppceRWGHaDvGXVj/Qe
JnzqRvuVgVoFMn8hTCMZrRAxCVYeKVaFW1SkxlcMH7KyW9EqPlrE7Z4hLCCAwoqVM5INokhEYdf3
mX6d8VYiIyD2e6tGRCM1WIICVuDoWAbUYZJXmbq4l4bG2uZUb1hjwKaTizlu8HAo3pgp5lZo5fiz
qxcBSbJYoAg3C3FfF0tKRgoSf2ayhXKLUR1sEJyQzxMt0THPjTAwcjbhbASU4yxZ3baPxw4EZGSk
jsXEOcPJnDOjD/Wa+1fTBBdWCLPyIk6XpyEsmx1h4eZBaaX5oc6pNGoexiiRsSpqBKGdlW6Zrzza
yu3CE+fKrJKzNYSDBWm8wOCbZoO0I68EOUepttOmbk3jUdKm9FZYeeZnfcVFjdOn202yKSTenM88
uUstzd2wVvsGajQiQkzGbFuy7j3Ow9Ht1yzazQP1mi0TO+nT7JtbFRcFCLLBeI+hMzytVd8/dnTN
gaKX/Zc6g5Nhozdv6yUVuMVz5WPVmtw3NYPsPnPyVqa8dsbc2RUaJcaIPLfFo9p3UyCiuNvFQBGY
0RvK7PcWSVgG88ktkpbpOJuL1jjY5cYAdDRGcEArHhaRHkh/LKbf+SKN10wIw7elKCy3klXziAqk
QZxDIOOh4ml4FoReYpYVqpdEb1GEJympnjbKUqRKhmyGj5kMBYBsoTpzKBGVDahmxrnNahCDMwpJ
mtpyMxgbRGU04+WIGZ85k4iKY6S07psh3MZpPJ3YIlWXehyRcGjsfGa9kY4WOj4Ua+o8k+GCpoX+
QZdPoxHJfgOOEN4fuQ841bG0udVENJ+FFTZAMaDBa78rpcpSwQcaZZHXsYp9FbIp9pVh0S+Y1EN3
lvMxWJchIZoTQ6ens3xl560oy23UMmMvWBwRtP35hNx3sVzS3CIcEWm1h9SdI0yTOe3zcVmcmsH+
ba3lxo8zEqgw+PA86alRBS/OJOlaWBMkazDaTkm0SJCy27uKrRolxPmhl5PMCN+8Msb7PDe1d3w9
laOuSepZlp4e8QtYfiepyXYo5NRPQ7M6M5zIt1Up8h0SMMvBaGjc6c0weVOCOJcTVpi/tYwoA65y
llXoe1JPHgbrYOaduDGxyuz0drVUBzArQW365AirNpN+UIeIUmUiG0MxqOJpvDC0ME7kSdxJWyz1
vSjTdL8FUVATmlhkuztI/lNh8oNSRK6EQOPmeur7dPqezbuqEhXeVQEv4eSpav0YQ9Jt+mHQbzM6
xoOSzaQqIrr7IjwqewgRZZ2xxfB5i2p+0FtEsKhccnL2eOT7RShFz7kQ9T9jVEVXngNoBae1O85j
2X3idVB33BXabz6DMDGp3a+NZDZfOfomfCSgNFzRuEOwITEZN6sTUAhEbHhxYbOdua8uO4bivMWE
qZQnKN84XyJhVfcCON8z8gm6m0ng/kOLVTrdakX+QHWGoumehsHCSP8ataR805SoxWWra97YIVVZ
ClM4LlI/nlKSuG9Gl7M4xw0o2ZKK0W3QUXg74sANKEImYLJ+LxXoVS+NWfHNy3aW941FIlNvCALi
RM0kITOt1meBB2jmwSSZApLo4m9T4wK3+dASG9WexayqRlmrCFXv51VfPLOBJZPWCq3nsJINZANp
vzDjRdoM7GDRnQ51H21frw2/tK1zbwNZGM5qlpTffC2xWznKQBuNRLgPDQmLkRRV4kFetXvHiMMS
XT9yfanT8aQkVIDmXPQ3paC3igYhbUkyiNH6acu8j6s145CpCb+pW4UEUKGJpgfkKwzJWlGoPas0
GC1EM6JphRjcE/pu6Shn9NaVKBi/izroRwQM8w6durnvGyHb1fFauHRD0yVHZfDRRCbmOCSlUW22
e1lPVQ+XcsO5qcPPIERVcbW1q3ZVrY7nPimaYJD15kPWBsPHmwmVhA4MT3Vpeetaae/8bIWcMjgS
yA3kkHDKqDkS02YckeZRxzED9DvmGWeW9T3pXoT8nYGCsLFtgZYQoys9Ey3QbsiqZRjK7v6R3DHx
gJB3Rl5epY0D8Ng6TnJb7mQDvTG5VXJO6Q/JBrITV0uebjUaW1sjAvbHQLj4jiMfhfParRHCzlF5
Cq2uI4WqyB7Bpahuo1m4WDRp9Fe2UDcFb/0v4Bvuv8iITwvxKQ7MJm5RUyveJyI6oEThF7KFri72
ulSkrskY3MGPlR/YZqUwDu7XlrVa2l4cixWaDtlds7iaozPUC2NpTETZXualbNRZHHwrsZQbrT8p
c0kkBLM4P7FvWB/NslFB0wydX45lcywz1BO6Ng3YGlM2xPduaTtapIJGEf5ZypDRiVA63cHNAzGW
7YJjJW3fDA30g6eiGnqLmcDaCXyVVznvsHKVvdbbszmDXGiM8nXowkfyOamDGmk5EnTFnizpZJ7e
qLQDbja8cwRRdpmj90vMYlES1k/DyJ47Mas8QZml2O/1QbiCZhGOVdXVL6MidT+pUKrfcXZ/0c3Y
4a6qxNAXy2nxFsxqjohRgbE2qMmlXla7KK3dLHUxgs9iQRHxx++NLbne33dRwcyZHuCbEo4akgCS
ihgG8SBG67nIlf7OFiZEaIAHcIo7QkbHFgouO00/Io8ZULaeb9J0GI4d47HTyOx6dpVJxI0Z0hcz
mGjUjpHSxE7bFJv60rHsRKBUmB0nti7tRk0hpw9PdPHYK1n0FmdVv5ubfnS5I8qHHBzvt4GNg/0l
ytUDNhlWhW1NCoWRZAoBxmNu8vcbmbIgHI0zu0B5A2kfVUJmNJ5YSy/RXRIYqmX+acpTgNsn5E2o
cGr68zKGWKdjUTnUC+dBIJbU/Sm0psmZ78ecT4VqbnvSuSdPnpXme4iL3nBxkU5sB9SJTDaGDGmw
zl3kCpIUJYirWgE3cChaQUFDiMhJmB+SBtU1AgeFjzoUsKOkIDPtNktn/OAVLgnS+9oYyZwEKokJ
CU/aNmpfDd4XiXHWwJoqHGKFCaBS6LZZJ1DlyIrXix0IBum3TrL8ZRJDw6lQHZleEmVCb7dgmn50
gyWtTbvaHKc5Ny/K0CWSmwnJQPIxvPZXRoPIqnQTDOqSyhO/RaYTKcT4lhc4xwrB102HQbRJED2D
btwuRCexSeN8pX5pwvGCJYsLoR2lJ4WG1u/KUX+OQpaTEiugvSZlxQ7aVUzyaUzhWvNMOdUN5igr
UYXR7tdEG/0S9bpsq1U1vciMm1cbQf2SI6o2kk3ZhBoPrUlJn/K5DNHUMXEbvUHvMFBD1D7IkZRD
SME+QtBpNl2zkWXvoE/dN9tJBlmpuaJtRkj6i9BQ90hp1p9gc4gOhtPhPGoWD/oxjM0AJpt00JlA
seHux+FpYsezkcc2PhWTlQOy0RPemsyKHWsp1mstqeN1jpuRT7pqSgdtVemnYwdnpBnn/tpHqw5A
Hr0iSjMLabeVtPOGBZvoVgK4lB3bXMI4emaXnYAbC30NMmxbM3kC4+SosG6GXBuRZKyPcd31qA2S
O6i8FITfrq2ss9gP4q8Y8oW5LPbfRcb8OVSEBSvgwJ3Oy2EyI9bmCcehsgUHUKHT7FgML5G2vptz
XF8KFLw2gEDhe2K+63XiELOXVuqZQ3/KH5B46m9rImD+IbryDQN+zFIvI1EEBM1R4TN6axhdLjYH
vGSD3ELLJU2LuY/qmukh8c4XKHB3L+hQKLs1j4dbCll9w2cwumGMBUDETIpACxgS2gIArnZBoFRn
A7K9PwprLVBisD88JJZPmj7GMXGdFxf8adlXrpQqhwGKi/dVMWhuQxhf9jomqq8OsCGWKZufdVjY
dpRI0znSCE2LVKYymZL8YmDyV71/Gg6m4AyVRVulb5RR2kUCDU6Rvst9knxbIa4VSHzmMdXDiLkA
OXZ2NjQFkX8hwLmUBvfu5ExfOqx64JJouvD+DcgUuVAy7daQ3cWMp6/L504e5x1phvhWZ6Ep4HUV
6l1q0DVbuOi8FVI7628tKgvOgDAXzzwqU1zCoAIPlGlI/1hbTnZpdopL1Ni0nXEEHgbJjLd0cHLG
ElweFj7bhkjDlO+AsATHsWYoGEcFEW6QzUQ6hzax9OZeiHKqPFgbvV+rcv6axlry3hrR+mhEZfQ4
kB2MBg32xtLoAs41EHDLIILJS2WiQkVrBvmTyQlyowUO0hDPcc4E0RiekF8Y8LDyYt+1WO6koZXI
f8lW0onNtsevjw+x1PoeSIDMDMoyZIgGBaCCsBYuCPbLwEoy6zuV8vqkJAjAKOcICYlUktpaCQJM
OA47BgfVqULSepNMaPD3qEQr0Dodo0w55rc6kcvnGL3xea5XnojY7i1fRwDGpH0QpA8TcXmgKlbo
j9iWXxeNNqWX0w7vxx8GvpLQHVuKdRmVYfqo81RwNUPtHguSd0+0BGgaowGNvKxCXpgKjUYozbwY
cNERLETxkWti4pGtRr613Kaqz0Kn2I16U12piPE2xFl00M2EDrYzKpxDGIwfahE7g0PQUQUKB408
RK8aGFKjy+SqEkIXuys+mMk1ra78oF7A5N5PAgdfLo3mUy7iLApMvWZ+2goCcuC0kgIsbbrImkNL
Gkfpre62GMZ0YL/IskLo1JxljIYo7bUrifhw20mtiDSiCU83scSBu605X6n0agXReTGLPMR18vT8
XooxVLSpIn3gqh1uM6MBV5kNZR8PZfWFxHHwZcTzKNWHoqE6R7+NQlQdKS8MxcRSuZClbfq9Segj
to22p8vtislBg04ZFKOQGlx06Nmj1bcRCnWpD/k9qxIKTNIJ4Yc26yJvTb+KNGqNOlluihScKqbl
7EXjHJ0qhV4RIonMV9zDR/vt2HYE4QpanT1VahtKjipY1lcfLqPIaaMDvmhHQuICFGEQMpSSA+zO
QsSXaWGMLpxZv2/OwkUxX8YUA6mXd005B+xRw01FLmK0x2ETaq9WH3Mo16vJ9j8VwQV19yEAOhZh
rSDH4EIhkTDBPxWDPQOo4UlcfoJXpmbxk7VxnD6w86jOfVsQLKfiHcDALEYlS6A8nX/EuWpJGLf6
rvbyrJ1aqgqUJuxlW151XEnG1yzeU9TjmVG72ydmoThNhbQ8EyqyydHkGw+CMIjwW6hqvd6Qqgbp
iKEikzejVtqQdp2yWYMd6iD2VgPeXlaXIou00urqaDtDp0QnpQ/yYSX/+Wvql051y2mUt9Dj2l3b
LMWVnokZuo66y6FMr15Kw0zXPduN+qGt8/R7xQGzwSfbXswV84UdrQE1QjvbS0t3SB4LGMcJXonP
TILHmck2D9LDMg8npVbzV1Vc0z7oTGUqXOho7H1wSwIZ7syiRgrLHm31hQI1kY3tjw4y00eG6BDS
bJaZzNRQvaSHSdG70Q4R3e7JYEof6OsbQF0t2dwtxC1fDWVMXIqqfDCoUNyBLD1PIUXoFGFS2Bsi
Fld0OWgAW51BeDML406tM+u3HOCR99GcHPv6TjgzTDndQG4xXiLGE5wImZn/DmJRvEHHNkAQpgN/
mquz4t2T4xuOlUY+ipVJ/0xSHVmFlUJqlZLlPCgZVch7RI/KA6ti4/G+/7pMjDtxphLPjcl8mV/M
IlFPs26u3HhReWX8lu6mqpY3YSwPuySP5UAzhZr9mzQ/L4xj8QUs7U7ODLa2Rin6qs7UY44yqi7F
zOhrIjm/ZxstrtWtymxT3Bim12iL9QgdKmOH2zCQKcl2tGqqe+TLNW2+Ak4hEs6WkCl4uEsIXklh
9sgCm3Sr953sCI3WP5s69ACYpU2/ZUYkEVvRTbqD7e5OM5ataYf7D0hbLuaDz6Zr8lAwLkxJFf05
XImDdDOxL045VpbnoVAZ9/CCWCQIczqig84hqCRSKLs9lhY0sJN6lGvQbCXybS4Jk3VX3M/K4hoz
cCS09hCdwolyUYo6cyc1ccQNVgw5zJ9iLuvzQOqH5skSxEvW5fkoeH9IR/4pFc1/I+vif1OKhQaf
+f+vnjl+fH1U/+fx/0L1/vkjWmP7jc7l/nf+IqFB86LDlwYzrUiKatwpxX+R0PB/CNMxdDQ0Inxx
hb/z/yQ0SFtEdpiiQvyZrMr/KaFBXSOJSF5EiRweVDmW/E9JaO445r8V0Bgabjb+/E846CgjMb2x
mnFvjKoXWqesUp5ZFE3RffR4CblEpvBlYMe778tDZilvf3qP/qK1+jNV/w92+N/7uXd89J9+LsK7
rmcdMSIZ8Vf4xtKjOFWnMnqWaF/AvjlnrW8/wrx29UinuCCcvdqBfx3Uh6YPcr4Ako+jrz/3OnbI
S89asK7q54kcoUk1AxZ1GzMjxduhENrf+aHL/PmPX7v8R+7l33vxf8PQNqxhLNIoHvdZsp3Fn1T7
zJN3KjqVTi9lfgkurv4qpV9jPo1fEvugyF2ni5gutjWfrOUyWa1j5CfhLfnkv+6zjGpFC3yQ5MOx
F3ZN8cjoJLNGuy18GcLAXaHklB00uV313vxmbH1SfKxbRi9BeSzfO1pyW/VBzPjtBqyfp7mcW97g
ze7qYio/MNuxIw+IpJs4gpO6mVeeBfvTsAu788LMjg/pQV5QRntV+EKco2PI1D1P8nSa4yBttqH0
ptenPH9mYohk11Ces2a1J9Gb8hci0uFSgrwosbHh5hwgFZwR6JgR1aK75Lt3BprVjjGxlqAMsZsH
VBdon3XGXRX/+FoHXyA89WwIQEuiB2mUa7ac4V5UoWPoQd4+8QPH0u5bfEWd7oBdShFe4yZC1drf
mnKXLYGiBVId6HEgqcE8XprhbEacextx3Crjt14trizYAx0uHM87yhPn3vIQTyF2WqdiHBTgT6w/
Y3d4BiuhZTSMRyDa8FDsgmRVy9UesJFBJKs9hLv9TVCP94duv7hqe7bui2Vf2lUxy2NsPsyYkrdJ
1215sscP9Uv8GhQbvGGJTFk3Z5KyeMDBoGSrikj4YTaAE4OHAvH2xeLT/IRo/lZuOt7YTt8KlGaP
yess935jSS+TjqYpOnXhZume2DU5bBZgJDZuCNUm42MXjskAq2CPywb/3Adp1hhZ202uubxPsTcb
MBEgdBI07sas0Iw9kCXltvIvy6NgKijXt8lyG6hTlOyk67veulEqN77s01ZvFS/f5c9WIO803/I1
X/QoeSF5qZvss0z+CzL/XT34d4+lv6HHz0xP4960hr3wmF/CXbOTgvisnLSjsitP86nclUfpUvwX
OWrSHfT/9+5nTtk/H0YU/SRkZPy08jDcmlN7mR+rd7gDG81LT+2peFseS689mqfqf/oT/wb9Dzka
NgNu2b10FncE5d3WbbOJz9lRP5hnbZefxIMeyC/mSXn6x4cWg/2/ptn/u1byftT/TRzHCMpXmiWk
SMoZ9QBGeCyxVHXSi3VKdvNW3+VPM5vJ0S5uy07aNoHurX4WcAvsWn/Y8Wc+zdG225UH6wvG36G9
9OfaR0hySYAq5LDQAmYpOKSYoAjQWsD1uQ2wpMmXsWzJbL4YEjuJiIfYuVM1Co++kY1Jldvy0WJh
/kn5N12T2WWEBnmuWVx2kqknebjBDRY7zuFU+VewHDMulQVuvKO91gd5g5S9mQ/9yE6QNt6v+40G
pxgVycma9mF3QJfM0Iq10fK7lMiQ7O6GSXz5nQtnHRih2vqvDigrtpllXMUjHRm7V/OjeWhO1v6p
22Bnoo3Gz8ssOTtSr0NwQdLxSmD9cgHLyWZNsBMNm9Uu2vIDzuglKCE9lhKmW2sbsLWgmZiRFLlr
oEmJfFPeNMVuaH4sTt+q/rVes+6LXPpeucnlbyRuWyMw02D+ko/TXnhDjaUBIAHutimAf0TBAL38
R/wEOLxNfjuw1bnbfkWf6xso3TFlLGMXn/NFvCIF5NDaz9n7ODhR4bY0jjrAO5oAKD12mAcifPQQ
5pvHBdH9GpDkvpIT/tsgCpoba39LvT9HFIcPyQq6/bKHIzC96A/ig3jNt/GT8jp4mY2BglsyP1bB
4DDKufXuN9N8V/dx85+tC+++NHE8+haKOcIvuVZkt+bsZUS3VdzczzZloB1bb7VVZ/Xl612E5Jge
6H0vOyH0Fp36AA3EZ1T4G1/2kctM10lcPiibhtBOHWObvzYe7vsbk8q7kMJlN6Z605GH3tbwQp/t
645fsd6iZMUFyMXv8uQGafeynKVT9N5lm966RsATlxuqQzt6KmMgvnlli6wgy0/xx9o3D/Vb+8ZF
0PBP5qnppl3dtguw3aoel6fmtYWtOdGv6JMjkjznex1Ajzlu8VT0T0Q6OPEZ869dPYM04q/yDfTS
YSUjPYjLo8ko/CpezIlH6YNm+sqDuBWu7Ud60q7Nq3RdzjjjPE5oTznIXuMwHHV7O3VX+0l34Ek9
CK+Grx3ub6bgxE64e++3Fl9Nj+uUbunHfnYkLcJ+AwTlD0+6329ibwka/212vmYPSeYh+05Zcrz1
H8klP4WPw+vYOjO/EhqUS7bD9Xr/brjmd+uOZ5Z7x2jZ6geihT5BVo31wGVg3SHc+gR3SBqwl+m2
qu8JU6HnRQWocHuymae8wKTxwHU38wzGGaZSzdmWbfmlP+6529Rv1qXVq3iHD+5NlutUio4E146m
WPe7x/qo449bNtiKC1fYVAfuxHVT4Mz26hh04wFE/ym6JsKtegcsexhxmMMnLdzpdyIPw9ouXPgy
GPJNp/hkmSaKP1s+rgytc7J3vLUBMik/pVrSt9KL9KIEqtdvVc02N3m3Ra97WrfDqTnhQ7oJ+/Uy
XccvWbOxzXUxCjCXO7JbWI75MmtJDKFf9JHMEnQbUzXm3zLeNKCL820iOsyEE7YSCAuy/cBuanC7
+aopQdvt1/4ikwTAeB/pE9IZI3flFbzhif593cySN827+qV8zPbRvj90GbvYmyy91canlb3rwovx
Gq3ZWycaAUvKMAHHCSC9e4qWXyCXZeqlz/kVTc5Tx0YJI7jXg+Q3sUzfT8opSI8zapVPK7bpwL2F
yQS4wdyOv4XX8Qkg4cuY14VTNc07sa4Hg7FkLWNslO+wOT54plo/xY/5ZjzIF/GynAuU+AP1HlON
r/4jeusfxmv02rBtnvqNqI+spRqgXjBSqAllb2iaIO+dMHmP8o2G2pCRAXDaPnYwtartNs5AiLgJ
JVT7gO3O6R/Nn/4bry1Vc9I62XgYTv1ZfdMfKXKG5VUV9C0Mf4yP8lZCCXYXW81wxT6S5DyOm2jc
WjLZFL76UH2DPBvLQGfF82jexPEz674XaSu8Frf+Vb0iPhNGFMjM9ilu8RNan1jRFcPGATDdUw0K
p46BtN/WwQ9LPyEmtOE9pPrEBGqM86GmFI706Gh136hrtAxIhVtPuGcxQW7jZ3hhXoWEqH9Bg3pk
xr4ujHwcgUNWcxqix6yHQvLLcK/0l0bya1xzwobOqN1TPbPY1A9o6c7NY+ijeopvcPeHFu2dUwxO
eVfauGOB+I1Sj7UCOgjGgW4E6HLcM6eAKTqp3jw+rwVXGDPxN55u/GrhQXWta/gVfaMhJwAmJnrm
shRvzPPsePDzxRGW7aj6YHtA+VBlTtFGZGwi2QoHhGIXP2yi4m6jSQ+rddX6PfJqzjk+0/QXdld2
kQ89amZbroO4/VCUfR4eCvXTUm0yYHUN5eeO3k5qn5HHMsyDYTgFWe/ks11ggGT3WLmahKpoP+ef
Et5nXebxDMS61J04uxVMy/WZeIknHpsGBUzvC+flxtl4NXpGbZ4m7JXhpA2n7Ioc8CH70M71q1K9
5+Du7OoleazOCkOayJb6G+vAatu584P0fuFM8nqnfk7cqvFq7FYa0OoYfyYIE+R0PJ0iB+Mnniu4
LubUO5UCt2cixuAFs9g+kiRYOqMjbheeehv0yBem0fkSLJ9RdZUfNSzVUE8AQoDaexoeiWbQyXJ5
kY7iU3OReZitDkt+uo4Z0u5iz9fpS1k4JmwuuibxxnyL/IB4Xp8LMvuqPO2QYtJ9MZ5Mv7vkCHEI
k3ZD2oTezh77dzPEvuUL8saq94b61Nb7RHWIuTAKb3CzLkiDwm0+VUZ8z9hOzP3wWF7zHwEW35Er
nO3sHfpOcsNn8psegJCwHoGI/xwfkNWfQBIIqHM1R4oC1P7rd/NiUZOh76jvhY0sg80HG0kwiY05
s/XFBz5mE6aK6PxLsphwksJs3CdhOtlw92xxUALdTK/CK0zjZ5TyPAEyOLquNcBeO6XdEZGlHe5a
2qWuu8mzq1Hl+JMw4kksvTuEQrxLFgVbFd6k5mPIc28aiiOKSo922pJe4cZ5c/X7R/n9T43F/nvm
stMHpt/f6n+DrUxj/vEPBmMV2St58vHXczH+yn/Mxax/ZU0DwEP+z+nXv8/FiH01VAUNmiJLMhMw
nbbsP8JdGX6ploa9QzeIbTOYHv3FWaZK/6qZ5A2aTNQsbMGq8c+Mxe7p4X/VEyJ/UsjUVlRd0zVe
Bbapv+4Nw15AOyQaxTFWY3AGhtpzUWI1AkPXiBmejC4r0EO4et0UExsk2eJaW0F9VpzGpizUzylI
N/FHjyXTPGP+Bso/6Mv0KTd4Nj4yK6zEAAWMqn9kdTdJdkWgFlABHLXrDgN7PVxA5GQlnmK1BW3a
sp4U+jzciE0qTgSMxz3gvbpuJemCnglLCqImvUMWLSRPeacBNtVAqz51HaiTi97LZXEQLDV/GPtR
FwkrWrHmR2XWXSHrqTegNqmAMFhLqxfSnZUCkOI8dAGpAppKfJFQUPKxxDUUDABTVyRHKWpZ7Ohk
nkN3tOBdNfmsY81o5yGNHklMNJACTABbvvVaMA9yKkFXhDI2cBaOw8hRH0+EcI1SjmK7LPvy2CFk
o2cZNXZfrAbFJQvWifnpvkDSvnoISIv+tZgy2TiRYJPEW7nVqg5xay1338wo2e3g4sc+JwxT/h5B
bcUDnQjTWUJJzhaxio3kGaw02gRRg3gnm1hvdYhtmwHD0UYq+rtBJ5XVp0nsjcY3iwitP54D7GuR
ZmKM0WqcW/GclbKThpMALVRj1feTIMqlTirVcnZL0nZ6zIAdfDUyBWTyOPTE1Ewuirax/Hu6wynq
B+DlBTNj5aCPU4ple46lRPRqmDb3sRoQaI7nhLCdECJBC6ehKqHdgbzglV4LRa/DnYpTGcJoIwuB
Maf0TFNFzcWVR/OeRzjEZGPO1MbDhS8Mj0VhotceTCOhJodxXbUXzawjdC9aod4vln7El+tC8EDu
YFtRsVJidWY39afcLKTspVHUUsPSF4JSJlldNgMz1mMLvYY6mOY30K9M3U4QqheNzierF3ucyI/0
pVQKB18XCs1wR2vpJ853sz+sErvUN4krQXmZapHSYSzbYmDWNN83rjaIKa30yjGTlWdkSiJFbtcX
umuFBsWsNpZhsUXANcUXCAkKKW3ElQlQzsdCw99QRtL8rioxMuS1JirtkTUuD+elNFFVWHoURujd
VaD6k4jLJrDChP1wOTPH9Wbyxqm6RaLWg3Do2KGObGKQZSispaXX1hxKVAfoLehnJX7zxZ3zrrb4
yOVcTY+i0aJowvcUmUvhkl0NrVCHgoiFsq9TYpZcVVPnlrzfEqg6sT/IjHHYsCblKGD92WnWizWK
Fr4WUB3J8mPEc6V99oY6tZwRlZaJkp0ivIqwsTej1pNSXNXarTZXhWQWYbHMjGYaBbNxjFkICqaT
Y0Ws/JrdUt/vkuHO2N0NgqEXLHPzudAe9TUx5828TK3yXisL3YxidT0xL5B29acQbhWtiNSDJe4L
a8yfR2xAgENLjKBejsYehtbahw+hCIyWaBU2fAG5d6gXQ0Utqr0F2JgecdESWklFMKxLVIHjcaaU
7DvwnKbHklkV7m5OoUAQmQoARiECNMyBVfWpEEqTu6dMUorqRNRYsRpdorzqZrVwMGrwZjbDghXs
leAEgXXaCEsG+XS9vOrkZySbZk7E5qmploUSFckk5oChUl8L1BduM0vzVs1iq92HGVE43dzBZUXl
th4QWCFBS/+NuvPYkZxZk+y7zJ4XdLrTSc4ytEwZqWpDZClq7ZRP3yduDwatMMAsetHLX1ZmBOnC
PrNjDXefkoiUu9fVIEy2UsK2Gg4KyfACPKn6bKJoeZAVljJg2sHZzfHFdkHVQg1jRv6oGOVy/0da
oDwhocywFxys47qmdgIG11e0WOYrI9ZwhJxCeKzKW08exhEEgw0xk+sw/y1RLJ8KJIwTJz0KdIUa
3JAv6vARWKbPpbMYond/9iKOazmDB3jxDQidJXsexchUHj/qZyjAnhMSUHO9w3o7uUcKIymYCnmI
5WPXODW5zBjw6mqeR9vn3tC6V5XG1c8Mw99nNuGoQ+lqoitUxGx+deiauWrGjCvbNHN9nEucAVhv
lT1fw64H3bsmJOgzFSV/hwRdh5a+0rmINUCbpH+tRODgxR87m/+VK19m2cS70MED2sM/QpcAzgOS
At8/RBTAkE/2kt+yrOcjmS3vhu9H+CuoGjaPXxxh6UkhZ5GKbq2OimayNZgqk9R8zM2YvUcuCIYt
v4O9DgNw1+soUvW1qcX8VZS0RI1e1jwS22BdiEYXH5uIX2AGWidaAqIL9gPWH/Ax50aVbfiq1GCd
ZyqRgIrgwL5GgH7HdYOB9DiGwun2nZVy2cNPBeR6ltYXrhzUsV4FBCh6Tfub8a/jGM+nNsO6h7sb
jzDQkE/feHQnEdFqzwR9F36DrnsbZpw6up2tqw+/ZO2MrnPWiigMDl4eMieDljD72CxhWVd4SiBB
J31r8ywz+x0pkPitrfqQpLg6qSbMnluvS1+zMSWnUKeoG5K8BvldFCBcuP4nvqD8y8E0tSX/z7MD
duMUznX0ZS8dt4x+GR+cKZ/P4UiiuyB3e1Q5GwgJ3+Tkk3zj0iruYzf67IgN5H21wXCJtpUM3oum
LgaSi8bYQbhMr7q2ZwYEnZ1vksj7t0p9RToNUO7KLloLs0zd84TmdvCKGTd9tKc6XQHv889juuA8
L2eEUbJDb4k1UKxYhAiPXho86DHnsewd8Y39jcUAE8UrVTM2dVZDFnw65GO4sUTiwXPS7NhknJ6U
WajwrGTwQBLe/470/CfLwejWofEwQiq17wVGi7pwGEl4dvBMSIzgRcI9GwIUMtbgWPJxwGD4kCdk
6esyf2oSRXKaoyY3P+jhIYepVS2G8tSXXnAY6AM4sxjTghTN8X6olL2b5whIE5DqcyoodGB03/jn
oIopm/YG79aJiOYBu9MXsnbes0WO9sPJwvIEt4AoT4gMTkLgSZVQUGtaRXeapOFHtBg4uTaBVWqI
GAHYjrhV1fIwT6SnYOZKJm4gh6864Ehq+mWfihrYb6O+XDP8imHi7iMtw52Xp+kB1L6C3AVPJwO2
bwaS8X6LVT5hWz2kRZqz3s7OtiMRCK6tOeUmsS+1YZIQyOJphlV17DxuWnWSPngSOn5jMZFa/LDe
d95YXVRf3h3p8V3LbZooeeKZkAwLEygKey8UWj5VadY+qD6M/igvSH9IKAIvXoFZuqsMkR4dz5eU
lkiu5ewWE4udTzKuqGIa/xbRvjcqZzzoqoAP334ioRTxG0/dq+/ckYisNBuQ5TvcJzE5MW7UWYHi
VCyjBzw1KH7IRY4a/yvmI9iWKn2KKPCizMCQEq85E16oi3fP1dLPOzbriJEltGpyaURUrDgefFSi
NjjLPF6OJV0BXPH1G+fe9Ml08G2yoc/jg5zC+xCwUTP4WWpwHTNUV0A+tAWTs8nwymA2WIXNIMEU
TiF+FkoCwTyV5HLiv5alzX6BGBPxl7P7atKOzL07WNZ3j6/gHOZd/9BKqFBAlep+x/6KNAvn8lc8
MzhXvl3AYmqbNx5rf91OhLdxLyHsziLYFCYOuQ51jIEnz3noNKbDZUJQN1NUXSuXs5vLcWiPkTv6
QxUD9rgsSHG5OkwLJbeWfVxzLOM+xKmQRooV4GD+adzjr44T/9zVWfIxAEflhI29sdKyvE68c6R5
0MVK1R2Jkoa7AMoXDkCJLGMTwNp0hpFuk3OxWFmOdn9EQxPuaHPsz2Re7N00DM4XDu3haHcle4cu
i01Evc1fsM0PkNNmzJVzey1KQHGxRxLSUX2x85tuOouleTRKiJfa7el+zDPvWASL/6nj7q2MIRpg
QwsW6lIRoBffDjeNVV4qjl7HSJb5zraDcg/fHEqJFapXCOvxPmCE/CpU89lnhbsiqRBueigMOL56
FpypTHkfW/os4kmuuGu1L1GU5geXNkncANTdTHnaPTQN/XBYjsN508J6XsPqoLIKgNDWiYJ7ZJ3Z
lAmL6bMfzY8miPOzmyUaZFOhecnLL4MXm1PhYu8D6pXylU8ibLybIO2NkUu9S6neuABLEec4SV7M
IO7IhSpEGM94iJ3Uec0Cv76VCca7CJ/lJ8vvj5JsCbFwCCtKc7axBOUjDXExbXy5w/D+zQM2H2xO
h1s9q+plrmqPAkM+61Yimk46zJ5EAH6lH8riSkJbbTgMwN6c6lfluYjnUs0n11DcYrf3+y8O5L+5
ZBC4iCkGLoHAaM/IT8UAhxunbPziTQjXnIfhs7GAraLGTc9lnlsHk8rlMC+I6t1cg3uWDgZOaFjh
wzjiwV0T5Al3PqDSkwBVxeCJplRUOqSJVe+1BLJM9A2AoL769Zgdy06PWwkN5ZVbPpZqjhn3x3os
uBoxXJri+VmmdfQcVb71iiFO7Rfsm2djE+2CJ1j2NBlgFcB0+tZZcfAd9GP9nACMgWMzckUOlgKi
ykxttyE9uEtzjHedbWIy+WHGsCbvX0Gv/epUEFElUmcDUkJDtrBKdLFxIY7xYcHIfgSuhdoZRNML
SGoQWb5Mj7RXlG9cdoev2Z/tpxD21jlTtdyisBePXazT01xxCMnvZYisDsW+K7ERemNZIb5OH4p7
wUdQJfEP38Hxy7TZ2/JqMrpli9lGustPQPbUc1X1t0qYZ9FmuEGHdDoH9tR8Y25cTmwz/UHYtfpK
eoZod0ztYzRU03vNy/JRU1DAlaPlVBfHPY0BrfXe0PG0TdwuvxYpy27LPfpbxxwI/Jmodw56YPDU
sK/AH5zhIKDN2ly0Sz/OTtLziBoB+CkmzM1TYKjIKxxKukKcH52s9Cc3lIl4pKC0gyaMdm9Yh0+1
7c9XE7egF5iZLK7D2hkBZMGfWK2xzZ7xZqqLoeDzSJQZtYMs/Ya2j35TRzLcBKV4gFYSbmNveatl
2WwNlBFWKeSEpDWPLNjjn6WlmhnrRl3uk4iQuCQrs64V3V1KueJII8WTynux9xw1vCcwGLeivm8q
OpigJdIimPh9sw9JX9yqQD/TxUXigDT+0Zk5I2N79tfSp7s1qYEh1FlIWljA1a9G7vWWbfdPredB
REtTl+H+OAfFOhatxtMZNS0lNHlOkYt88Cr3/spiItbC/m7sMDpEuPtXId/EykkHfUjbpD0sHpDZ
vMGXhb++PLKf92c87PPzEnjJc4g18wx0gbunkC0Hjdg98cuXp6Kjb9yVdcPB07m5dSe3gY3xU2Te
qqvs/haYMmeQkFg3qJbFi20TWIM1HCK8N+rHmM3LuqypDk/K0DpbyukIVdo6OTR+FD12BM73ROV+
kwyLz6AyZ+DS9KRBPZN/aH+Tm1BUGYFOBMJTXrT0qCcc2mDaxNEW0TKgV5NrrVpovMy8Xn06/lJ/
50vDLMxHadyg23R0curmqW1rprhcg2BEetl9+pao6OBFGTkOhM+fNk0RTDMsdwtCTnO8ITZG5Snc
3GZuh5PNIXptgPVt6NQI1lxdy1Nud/1HkbZ3SOmonzqIBftcEJC0PTd8Z0umUVrq7DuVIRavBWNu
hf+Qs3yVnm3iJ4fBJoFkJRhZG1+WjLl7DBCcgLkwumV+iRN7OKtR23vULIFPYrFOo0ivzHGHbUnY
BtcToR+w0CU1jBEF2hCybeLUIZ9vt0zEJ/voCy0l2nULKadcoNjhMwiKp2RKBNO8uMde07XzRkv3
u41r2lFHWq+aqeYOXS3S34qA9zZJm/KTZtP5atd9dnDIt64pIDBP7lQm13kueVOnEst9OZc7VceY
p0N3+EGKHpO9gOwMVNmfHye48B+U8427ktKVm6K8yVlBSGmvOX6+dUhv2GMzy3nPBoJlCoffbw0B
L1wZ6AsbYm/ZF5U200uX+r9Dz1kuxbSMRydGllnVBKb2XhH5u4Sey61DZdHqfr2/6pY5L5SFYWeV
OH51ZPktes7YlDjDS3+bSst6RjNFB3P0+Oymc/Iag+HG9lu5e9uo5cHEpU5gYdkUPWk4SAT0AOy1
izlb0FFe4n6ZLkFGXiQHYLAaSWsSYRoIv1qUz+xMyW4ID4ykKvf23VQPEMJ1dXe9pUQi7yCdLvVa
DDpLRodAI9n5HMksRWMM5n4KHhR1vt9nvhnfBOZnEt1SWoR5fJgBbR+Hz4Q/561l4gUjS3CXOTP6
VdiTpAU80mL9u2u7aBMIOvpI+k/FGzLtNcmuqm/X0pZ0YLnC3RIQ6F+R4afm0PkTJiBeXxj2qZ3v
nYhr7eIUFMfTcMrlKG63RL3wxlN13v3UBcAnjqG9+LY6E9/0nFHVyU4zvt3rDJCiKn+v5wl+qcAO
aLt3OphqJ07RjUb8CScXdzUVoSnmlPl7jHLnoR85bzqz4kRp+dOr39v5tiAM9KeCX/Sb0nnFj+GJ
H/hkKatHYX5WRFYuAy+x4OJO/MDXsfseVdzU4cbJR7vxBibqU3TU2kIe7xWCsbApx6HAUu7TPiaJ
CgKFnsruGa4Ttn2eTu6p7rSSGla0Dp0fhQbKUCccOiiELj+6YQJr2fXAWBuq3kyzXEjOcT+hWBKZ
kdYAevoOHG3/+El/sdKuXqMa/fJbaGl84YQIvFY8LSQRMASKBkP/uOziNKPYHd0NXgPAFlrI2p3m
eSTKP2CWmikRhSuKtOC/q4kFfWJz5cxSY8+vTnVy3yhy69mpGUNyeL0NGu8J3tsosr7IrXBygqX3
VaTN7wiyD2KFLziBpFC6lVM8zpRW3f270yvHiGalEDOZ1UvzanUkvVdB5efrMcxwRZGN2ZHM58qr
M+5Vuqj/mlzkH0uaHByXRVNLZPG4R9QZwDDRDp0kXPtL2TL1d8X33LBccDF39yzbr5NCj5DkMTeI
adfFNJwD7Q7kKRyQ52SA1paRNeNJtj/bMprem1iaTWvT5oZgHq91i9LRWkvy1I5xfYlcN7xqX+pt
I9QLGvpbw6x3V1vWmzu77kPoNwz2qW7jfUrgr07+E3UGZyJO0wOyjc+Txl2Utq1rBu3gl1EsiL1X
T1svRVEgWcY1iLjHsY64kTozDTZqGoetocDixU8z/4cQsH9HJ+DkRtj6SOq5+yEHB2906Dhctem2
OhITfpUZ9RTLnJF6b5txp7jsHcKlspBQZmfHyCR40mRSz9orQmJkmfdYusGdgz90L7bb43yr0/Gl
UryU4+KLVawi8x6mmD+4CpHkze6LrMpA0RRiRF1zC8IUQKDhtSYWL3HjON3BnoGXQsge92ndEfPu
CY/StKB++AKBtZqxQIzgy1aNKK2fHZLAs/YsSmHBFvPHIKNVdt09RaAv9h0gxyto8PEWiQAqE+Ef
nLIyQUWbtdxZS/PP9ZyWYiCJT6Mf91uSPO0BjK97YxBV7WsEu5ORXnIwgaYctHPdYyEQg8Mqu4wa
Bs/ko0iriupHYRfhpc3H5dQPHCZLfq0/i+/hxyOnDXPWo47eS8hAiijYTnTGvUxVzLqW9npnJWP4
hvMbpTYFnLjMMW4XsbTjzcMcikkKBOq5y6XhLjHwJgyzwFn1TyxfqNwrBMfZZqMbsQzRwzTjnBb2
mhOyxvWW1pqzndWuHIY1V4ZgiC50ST3kmetE2zrBQh1V3ZdnZPXMRkIP4+RTuOOzq2zVhIoEjRCZ
u+u9J1v6LA7EEErKO4MUCHF9BcOPFmf3D8rJXkNQTU9uF4ozgkRIjROgDBBXVfKArkvNZtMnN1PP
RH6hp7OIWYDtpd9AEuhR10mnJbdkMK99mBePVRKYB34RzkedCDlr59MAI8FF3YShULHrz9V+oEV6
FZi8ug41oVr8RtzgmVNd/aEonwLjq28ntlA8kTyml5Q+b7CxPowSgl0Himu9C1MXgol+DymYBPRP
a+6/y6zJ7lXJcfuOMJVGYJZ1/Gg0ziz3zn2ra7ZCMkEuM7kK1EC2gL7l3hRsFhs8YOtAEM4Rf+lA
HtNn0qJYNiJOQge/cZ5hToy/moLCnnkILNSz9jNwuIysbLehVrHvflKlOx653s2IkRySvCCnWI+5
b+1WV8fltA+QEMcV+GU6YeUyT1uH+BumM/4gxJu2BWpMUnZcsGKXd4wum19Y188MlYuXtIk4/weZ
kjcu9lpdyqLSH3PqhW2ybqKhrNYd26bAWzS5ydoBUWd+FaZHUbGckRmM76YeCAwvMO5n2fSQUQmL
qYYa9rzmgqVayqvcPnF+ETcPGNIahyy9GgTnwjh0XoDZOe2mL7wx2k2VoJh5cgect0HiGnvFKANY
uZOT741GR750psmrXQf5/q1q2eFRKqtmM01z+cQkrtxVk45OFmOw6Jg0ZWKw23R63lDV4v/oFVE5
jIUjf132MCDZe2ix4ov+6E2EvXSx/BPqWP/Mkom+IHwceVbhNDh2mvzVmrv4l+cGz0O9eD9nhkNb
Jx5plSj9J7Kv6JCA5/NNx6zjJSm0HHkJwvkiqgWoSCk6ebMch26ShfLHY523qr+4eVj9qegHebYH
l7d+4MY2Hq3Qc5/bLFKfSTxK+9indUq1fZfjGaKBAotj7tOOtgTV8KDGIV6IpMVNcMuU36LqAClz
v6WyMECNVDp1WxUQi6cJiLEC6y/X13ySfIjgLFF2tFFZ/dDFxkKRIgH2CpYbAFHqKXt4i4OutY65
UVH8y1iq55Jm8fRQgTJzRemqv84QqfSgFZ/rIp3hcZijZE+jDOKNGLrya2bz2uksw0xWGBenXgXt
DmNAnwDwT2hCpxpsuCXacnd8YM7ZWHaLPwxUic6d32pkQb8viW5Lzwb3vubgk6V7cLkqHCcz9j85
8lL7JNv7lLnLN5BmDRTCGLuUm7XwYlCLq2WE0tkompMTqg9aRxVre5Dz34CN4LVwAgp2sBXoN3hg
6pmQHXkMuDO3ZRz9D5vStG1gJQDAxoxJLq1q8QWQDaQH5tW/KreGPQK2n5Wrl+N+bhjVMnp36VsA
Q3TRduCjejUovyTdkYC8YZS/h64pDkPDcCobuw819Cymsjm5VUMgviu65mYmOo1JsNOCGef2puvu
xysQgl9VNX1HVNmfEy3olk5dg9PRB00RQilbJRGnXVZoupBiDptOapCE21Gf7HDw903JKzsOnHoL
nqI1XPvqmQpg5xBburqCP+QRtuixgchgyo0W2BYcTgbXhLfyWHjiI59i5wcxbfEzBRy3I2cb36Zh
1g9Bi3+tDpilNCUlQANVzwdvSbOblw3LkdnMK8duBzM8fY57PAl8xfSFXMklM8XqBygKMpH+gaff
e+0pHnvTGFOf/arXH0Sh2WYT+Mmb3qoJUUcDHoaErow1S5T9gGtGEoOqhg+/7rJbRIXI1XamYYPt
obpKLd9YkZzbHZ556qlIwE9muLM69A4xM5T3/sT0XobqGOLYd3l60W5Ftqo/2aPnvVo5xc7zAAu1
sX9PczSC/koQHQRq66m0F1iM0g0YLyZi61Ywz+BoUuCZRSWuEIS4hqnbyhY2LaBwfzPf8w+dreNj
RnCeG7ds9G5h8VpPLLrv2RguO+ORK4/Ibt4Xx2jlD9p5oRqrWtOoVt1mT3oAaQZiCRxt7i9dlj80
FWYAreMaNpHk9YqAMrNaSprpiFlfW9E4W4SlnzTNa46h5OXXud9OdGwPDHdnsgFV4XYHXi/nwKja
hUjEIT7nQaSsbvFfZj8MtnA5ADtqoley79/jPE/+mmoSPqZUCq2CYXLuKeDq50SF+OvIEoCdLxC3
oTTDX3wK098mqLxDYQF6YMT3omTfgOwIp4vl8JrRI/QSOeIp9Xoa64Nwy64AE9WR+TELA+yOeBt9
p8FxyM8AKQV+4iOjqGZjufhPpCWz1T3N+pKmM+mcfPo1Z/H34ElENyhy0ETz7KYpYyRy1jVP6JbD
uKtbDhdhJy6RT0p7q2iYOQfThIu4UZXc3VXYleUxYk3YPw+tUwI1GryOafDELGCaIAHaCnRSJqv4
nEXppx/HsVhjETHvWZWjPKvMvfFoYEdsVAaGVusD/a3ktIaGH2lYvEuPfwzRz3V2frlggC/wdNr2
AklzKCTA4iaArQf7NLgGKpBPTZHuIfe2m1na4zdPvbVZOKG9ptWQbU2A4ySmgYouT1j8sKxgffRG
fU/MDA5a3sk8AyBactpl/RpZWfzKqGi8uWj0x6QLMdybgRNCk5F4cUFmEU5LSuejYpRARULwaXeh
PnlhoM5tNSiizFH8B/UDPTamCkOs2YRKhivV6Ma/K1UQjQiTYikvPgTOvcnaYyV4ZwnTq+xxsqKl
u+DC0bsoIfm+6xKi31D7U9LSxNR4yhhXdUvzytMSfhkD9HwVm1g+tr02yHnKYXBvyRjAG8PjQ7A4
3lHcOa6ZpfTB0ku6rmVqLlonffJegJ062UtEvsZv3X1Guda2CxzyYsa0VxgtbrhvGbfM8H/sUpzo
BosVnVX1GDWALBURSwamKeXGDpij09Lg3NgxIcEGrr3lQvMcTmeYgC3MiEXL5Cu1UbNJC1pTMu4N
BWrmb+H3RP5CgbtpNc55kz5TQ+wYcoKNe/MqXHkboPQ9YKSBS439roh6+8/CoxvjYoFt4KbOcHdI
tkEBtHxBtqIn4VRFk2vdRgk7+dpnuI7OqpCQMonJk1dos7gwP83sKOsRL1kePTPKHaEhNEqZX7MK
hgwbWGJZxediNSGpCuEDecTZjS5vQwuiWcyLv4PaFtnfGIwXwEO64Da8T8vB5QR76t1mKVZzjayh
hqbYaHpaH0pnWta2j/M6QVx+RY+B8i2wFp6pKpsfbN75Q+x3bXycQ2ogNkbgnpmCOtqKpqBUuMf1
PiR2sOltFb4azL8ljcpkOih0FdklZVT+Fy2p/eHpWX67lpt7iGeOzjZlOk9/UCjm30s9ipMhbv09
CGm801hUdf5UzVy2diVt0Oo0VfS+4752nd91ElvruiKY4OGMYmQTGsycYWaBj3DH+a+OuS5NSkEg
n2Y63VaUAYyUdKAocEgGwAkmR6KZrCwYFX+qhfHTMTOgBbcZ+xvlzc5ytDiNHAJl+HeDwAvhkHvN
fWMPYHykG8dzgmnve9z5dhqK4ryigw4K44q7bBgf6IJvh0eVWx0wwG5IhAPUS997TIYcOvlH0nYQ
PHEnuHX2GydojMTGFFTPw4dljfA3kGnxcraPnBdTTokuIKWMWWzgmK2iECz7aUzR9Qfukomb7nzf
9C/KqSkNxWxouzj4cY1EDADiHowFH1OcVPs5mvIPr3U6f2Pqfuo2nheODwjcI4XqXkkj6kssWwNL
JfrBWGH4KisK40HK3Pt4ZYCmNG8ErUldvK1mVUQfLJV59tF1XMVsW3X5geay9k4drEJqcIdAoDKU
FkTulZ1DT+UGImVktoNf8eGkFGhmNxxF0pAbqMPBevpfd1/yf4M5+39a84fj/D+bP27f1Dklnfku
/61J+5//0b+atD33H9hMgIYJX2iFExvD9b+atLX3D0kviKd8WrFtn2z4/zVpY8W2cbz4gI+YhWLT
5mf4Py5tqf+hPSEEfzMIFIQD/f/l0v73uV0o14qfIHCl4nwiffduFP+3+V1KJsQcAfXel4XiBOeh
1R0VTQaXpqzlT8P5iQUvMtRajiQzIQHz8jUjcKcxZD+EjvSGdWTa4mYAGTsV9bHDJKNxq+ASWuV1
Mn3OvZN+8O+Mjx4b22HRjc0WEDg/o5EotZB4PAMQpciyY7uVEXTbfz6av6b/Hf2p/gtOgiO8//RL
evjQBY5aB7+5rfz/EBkOnYYpUTqJvYNJ7SCSrn7jw/X68+SFodiFVLNtQ9eDs69DbQb6CMIzfcsl
nJE5/9W1PpMrBLHn3l/GvT8F3ntA7/wrNxjC+6gTeK1jN/Z3ykmi5xgp/8B9fHiGSoWTunddwvex
UbECcUe+XviT/hlSNLZJc1zP62gKL3hPOe6HJR8IgTVKz9qfWk3mMNG+uxOO8r+n3IEbYJkRNZQL
UgHzzHWBqU/FmJ5AlK0W1nriiaIo/0zKvx9B8cgdTVQIwAZjRNsfaLDiWRlOQS06yaWmhe4qLFyW
HETJ2hSZUz8yiyYok/d18ysYl/o1wz2iNj05rF8VQNLPJo3KrZfTge53IohYVXF0ryJXYTKDGT6I
Ta1c780ah+5T5SOp+Ayxp0OUSzsQP6HtrLEL478ZIVe+w2pq1+3M8r5C5MjYYQr/6lfMOSG9pltc
9sEhYtvfMG8lLYSBjwrsLH2a/azah9Sn7QogFn9xDwBPYqLy4LNPI+NFDgJC7zlXx0iLOgIxXUUQ
1rfcSyzkVrs9ZGGWPSEYEITtgOs21SDT1ThOX8ZNIL3ME0Msbnj55xJG4jzbvboOQzRwo5XNO8YW
sZPuEL0ZprWbGnuqs5rBexPfTu0dyjh8s6ytm98Ioe5jqFosMUtEV6YVUY23xFWEWtCrapXa7Qnz
lvNQ9x2bRk6Rn9+DK0iQGr9J8W/qvn0I7HYrFNlPBmGM4OXUHbVvN8+mduRjKZppc/eluXkd/WYl
wnDpVRm2JBFRzWabc2kVahfX0jqm1O6+37vbkCkk/iJmsus0t4sfmTLec+fN898iYQCyVpiVXuuF
Uca6S+Z+nSXKbHB6Dhe6LP3+VFb2/OVlZsE55Ece/MIAUJB0KV6TkmEZJeqsBMt8XJTzy8gBrZde
mQ1vws8GqsBKQ2hn+FqD9Rrw/AhrfnK15f+RvrmyB6+NCIhcDcBA3JCejS7CWcoxvl74yMKmv+vP
giHLVLpn7MdbEel2H8fhyUR4jDpVrzlcA65Qx34Kt3VV95c06KjiLAgnRNYqyByzEnMzfIyOOIWB
86vNU2cj7eiPJV6b2npYYBsVORO5eYifpzx5r8x8a3V7ChO0qih+zZLixUF0SaH14srb+CnX9z7h
Ws11KyQ1F0M5WUFWJB9G3TdY5ltZtvfWu/fWA3JBozi6sIZvGDF8Dt+IjWzcbPgZS3WLM+fHHM8c
f1EfHq02IMfgGvkENfb3HHNR53AyPdTGupByOA2YUkUnDopEy9L+KSQDvFxZp1oKDPPUizQLeFid
dzdsVByQwURR07paevJmqsaflOQkJNL2hnX/UpEblODS4pHCG2BydjPCEBUrPlQGQW1sJANx+SvX
wFitWptrL2OqN6oiO3DnvAFrdynTduuDidPml4ytcpMWEdYQ4WIcJy5uqk/KoPw/ViCtg27dUzqO
gDgTEMmuqWDgk2alwvTDmTCwdoxcyT9hSotPQH+R5z/Gypi9Fv2WJhUowCyY1AOvl/oHeQYq7yV+
vSz9UzrNS1pIaCMBy7vREIdzEvJJRCC7eMMEdYv9hziJb6lE2QEk+BvrOgNijqsraguvNJiulBHw
XvoRXyQwZl3sE5t8HEYMVN2EUg9nQ9nlD+jKj9NkX70aT7U/XBi3WNdBM1Kak/qZL3czocDFg6x3
9uTdM9bdi1nwmdgeglbVbR3NCc/i2IbCcbRUcqXgHL1ErN2EViuPgpNV3ywPDivVmBJtXHxsTvTN
rhxweJ5OPqNEf2I8v6qA7ypp5UfKtC0Jymc4tY9ZKwAHM33gxkGgjwgxzUOX1CJrXaCArxpCJhmY
spWdJo+M1B95qRkY1tR18H+LNGkoakYE2LFVVXrNyp/u9HGn2KKPUCtFZ0JS1xych0tt9V/1WDKg
c9cmjL7xC+B9mQiYxgF6kp2cF5+jL+S7vWO7VzGTH8Wo8xJhRcrDGjypv+5T6x3L7kWMdGzFzAXj
gpIANgtN/SxO6Hu+EOE7qgCZRiMImSVY2USnBQPTPDQ0p08H4745BlZGbnlgDqY+2Lptg0U3CsKD
Ee2FtMZ1qnW6V/Uf3i8CoBER4QXT3jnE07emFhuKIwv8JSB3dmkaP9tjF57NqnJslPTKTLfF19ap
1OqFqrFoFRQKemDJH0LoCzxakTOZyrDAs/AiWbg2u5/HMxoZ/5Au9sDXjo9z4kBxSuxy3g8El1Zd
P2+N/K5HcpjYRLDhBCDNgwDmd5OE2TkB5O5Fs8Xzglmguyc5hqyJXq2EpaVb19OCptO/ULPxTszk
cZH0XkxePvmXOfTf/IpwPpCEAcaFq70TQ6l1nrvc82EiaCdY0fd19eXFNO8+0vdqUHw7nZU8Ffb9
VXaIn88PColgLMU7RN83NUPPGTIS3Cr9ol19ZNGLs52LEWDlodg9MmUiuiY7rqHt0zIh8pLHA0iu
T6Q1jukiDp4w7/csFM9f+t23WNmNAw6yq383d/Kmh0C6wsfTgBEfWC9r9XsovbdqZpxZ0yX5L+yd
147cSLp1n4iDoA3GbSbTZ3mruiHKSPTe8+nPYs+Pf6SSjgpzf4CZnm5gWqzMIoOf2Xttrymx3mMl
VK3WehFb8XXTjodZw0cOYJGyKkjvusA4lFA78iq6bpLyjriHB4JzUCxZ60nidg7z61Ha6WVe33Wi
2S8JJyMD+8BHqRfm92wyKoQwquAGUbtwCI+JHZKSmVVHVH/GqvDtB37ib6rjO/ML3HRimww47We2
3SPTeaIWj1PS/iAw/EK11bG2sp2q1bcxjm7ZafOxkOrEtr3zg/bWLCBkko5kwbeNXkJQeCscE+wQ
NXkM5HTSmb9ByOSIarnhJy0DOinEvgrJX0GItSaCxmNkSjIMm3HmlmuyXbEwMFOWmg8AghsVoswh
GsNqQ5YeWUPwM3oOLqdCG+dQ4a+Ieb02rPytFi2/LSsni6ysO/L70CSXE3TCdrwLasR2sM1KLujA
4ytPzALWUecYeEQklOUuuo2xSHpkDZdsMRY5fmGsESSjJ6J97QX0cxFVEHozrM3djP2kt5xgV+jx
w2hXDNhT1q4dkAa72+gNKha38IkdNpj6aW5gIi/QjX2U6Yv/MMHpPYXPrV7umLwetRTYYUglNiza
/66VL6pmRw7F2mMeAte/VAgaqCq83omqrW1SbpM++wZ5lhSrlANS142NqvBrkb/42HTpjT/PF7rF
Kp2hhForH6HvVPnfx5Jcw2y6KaKhRhcKNxFc/jafGBiOI0dhjG263YRT/pw1UXQcSPohsk+ddHtq
Hok5Q+4XuAcfP9a6rzFtl+5iXmNHMoc/dBWH6yCvHxOtuy6l8Wih/2M0sPYDqCL4z9YEGzH3TrIT
a8+MJCN5Bdmb2HHgDpPWokexxYVmO6BQsvIFs4lYCUMoFL9AiQnpJVOXvOdVkVmwbQrCaTA+kE4b
PcZEZQvOZyaPa9upkOdnnLXyqfJFxdEGXj9k8wGHVeybMXmQM7o1E3lFknGj6lMLQ2a6sAwMYs68
T2X/xL5inWX2tdGpfVSND8OIwS0GPNLaH5NzCoIm3vbNZOF1nE9zP54iU3yvGrf3gpAEBhGcDL/9
ZjZUN+h3T0CeQZrYKkEU3e/Nxm5ey87fyJqfoa+IvOjq6YX4r4WQML/ys766Q/BsNeISTqngWcaD
b5iYSNK8f3Oz9AY9/blukL+DVTe92GFIhNU+QFFQm3w30oiOJJB4vhscWks/R0LA/6h2TTaeCdnO
11YV3OcO5hM23OBT2EGHNbOgwSI/O4CBUCp9g3pZp4Zm0ZhxuAaW15i3TIyOtXQ83UGLReRSaG2c
hGMH9igHfXxvJi0b6wRGjW3+0MG56Fl/jsdw4xjTvSacaVPJdodp7rE269s0qSjnOXK7NkEIX/Ur
S2u3QzL2uy5mF7Xou1HD4zJqPYiITIwUz/UqCTv6xMx9VjIDzhJ2yS5FrrYtSLc/5Hbv3FRU25t6
XMTafoHRT0x+fhChhK4XRcGubWbze0kE3xPWYKAYOp6kPdTyvQxrTG20EKt4hGmlj8K/ihsLS5dW
VCQ8jSiEjqGl/HeS4MxnYfe4I6guIOERxhtd00jBXsvHiua1gfe/Tom/wCyFef3e6TO6uD6loYQ4
juCUBoMzI4IxTbFQ/xicbmkjWBAvbbl+KMhQ2wxlqY9bu6q1K0bR6Ucx+MWpxz64R2FvbZIemPbQ
zt2+mlvtUnbslFYj3m5S0cb0luGJictq2QNCeXeeIwOqLTkrRFYgzymYhAh3CxtXIqtzqw98j9W5
EKQarzRFYgdiRig3sz8d3TYpnx3DcbwhnfERkzM3HiEUL7AKiSCBWL18jzDUv4vbAlGk0sx9J4Lw
g7ExkSmRrBOwIsB93X0kMrRqgapYNGXF+KNNQu0q8wGAGdI/sjrDy6vybDcxxKw57mrnAwnheE05
0al1XYTWJREzEf3K2NjHMYk4rRxqYmCwsCR0p923hrIehwpYdmHy5Y9R9n3Olbyb85mY8oZcklU1
BpetaR5SYCFuJFgQYVbajU1DWB0Ie2PDBqi40DDj7uqqc2msin4XN9CCO10jLt1e6M9d4SDox1Gm
1n6VDGudnnJaQijso493J9z50gRgolyCCOe+f4md0TzUdtZv6wyjgG1V2sXcZdoFGklehf7QHkOl
s4VQ6BQVvf2OOOjwlYBusWR6TdRrc5/Kfe/K5DppZHzQC7s5KdJ/ttMQ2od6wIDe6+W4Z9HgE51g
F09VkA2vTtM+YQoktnk4BbRQu7w2bRx9gRO9MRBeHAKNChOapI7keYt00/WEUAzACLPoDVK5+N1C
jEyCNyljqxKU8ErIBU5mSLmKzdiHstzNa+YN5bFveqL/LCb3Ln0+P/Z4Hy+qjFqHiUwEWr1uHPuy
MmnhikashsxAApd3Do+1Nsh9E/QturgBkyy562+apaWebunhMx5cnPoqRimD5fxbbNjmwQko7Pmv
cYseKbuomMzTJscyfFAcH/t6igCPtA7cBKIQQS1bUyNpuaR9OSYDigfTt7ItjvbcC9HyrAsDdFMh
I+N7xsj8G52D+9EF5bSd/IFwLwDBZAqG01PCHP/eH5a008SWV1bL4iB04aaXJjJ8q4d2Nxt1qnEy
6BV1TZAc/TyLrgQ7qDN9ZgN4eYyfLMTs14khsisZwI2JrBjTcCFJgWBcfg4JUn1JdN50DrrpG9bi
E0tufTpZvequFLHcL7wfLCpjNydTtLC6DXB2HASGnUYXZW+7rNPmIv/Ayk4JSc16LlWVX9uAjjET
mcZDpVPKhQah5/pUT/fEFPGWocFrGmLBAjTXs4aK2LaM7Uwex7oQTX+iSYkOSpbOFX1G6RmpNpPY
DYjSnYVxX+awl0K/AEAm7AaBr4r3OLQ7D/k2mtVW6OWr1k8AkGL4RY0uccNL/ui2aP010mN/7UqR
ET/szydssSbyfM0/SaO9KofszqmI1CDud6TGoagwIoY3dZdZd7OESw5/nUGosm0a4iLgEpgfn0Ns
pwCiVMSCM28f2PNaR6gE6LD7PLybOzfeNAYr9AqsPioshP1LKIN+j1tZYfUuFNkGxmTLaw3r902d
FynpeUHynLQlLrY8Lggz4rncFmEVUM23nXZZREiT9kZF/5cSjc3TLQFECdcIAHTWkE+Hsdbai6kg
bHrVVhOkMntRBHqiztv7DJPOQ4RPDzO2UulVZS/mDcQItIAmD6QBtmuEz2+ONO4Wjahbu859Vs72
Cs8LgM8YrpNMQ/sqpTqxV7D05bpm8Uzm1sJtdWvEVXWz6Padcao20i/SY8ke/l1H1HQww5RAS9Jz
rthE8VLQ6rXeG8llntjtbYb8+clt2+46T2qOKJ8m9qIuMM50TvwtSjNMFYk1E3DXz+DvorZ5Ngjc
fdci4eyKOpoOyDvbtzHJ/HfwGMZbFwnjrnQj7ehETku8sZphnbjaksWNej0pt1UajY9SZcjyfBIB
Lhh1sL80Bp3VqNXRU0YV6j1SIpX24qZB8drEYfrm60wxN7Gf1vtegRxYTVGLfMHHbLAPk1Tdpxms
jHaEJnCdixHgGcgSx/BqWXHc4bqmc0uH3D9YKuOIEgHEeoY9QbehBzaxi47DbtAm+zqMDRdJDH/8
qkJEcc4RxW0HSeG4ChMFVI0pdryv+0A9soSXmzY19e3MXBxqWQedYFOWZX+c7Zw4JDS1VUVDXfgG
HKfeOKGvrfcjoIZ1OuXDzmhM68VvE+Mb2TPdjm87P8JrsY112fvs9zlps49A7xD/5uQeDTAnHjUK
lCu7IcVkFfHnY4WN3ENTxBzyelmaD+ypo3Srqjm6L6EH7PBhAjpEXopYJNZAl8eIBPEw7KCGWwck
Vxz3OObquyqFWcbmCBRzHk7TFQ45KLS5M74HZkjugj0Xd9FYFq6XjgHa+jIfroMpM4DtL5lRBG4V
kP1ShFqj0nKFAy8J7ytNaQcBLf3BmFrtMI2cSCuXKeqzG3cfARntBe9cxdB4Yoc5eM5Z04y1Hvee
2+fXfhCUey3AX6hY7B/QlTe7qtsjghoxphVawuTdR+bhlPJE1hbu+ziI6nNV68YJSabgN6ovUUwN
LYSocLOImMEPJ9hH0JVMogvdvDDtsb5vyqp8WJIe7TX78/kIASPJiG6ItI2eMMQC9S5B2kGgvhok
6lMa697Y5kMx72pjSQMDp4JQngw4LCahR8p58kBTB4LOgTNAg4k5g9SPu0Fp+nFMK0NnsGHaN0zN
iqMJpmPdY5k/1aqhoWmtpZ8jZG2NgIm7wmQkGZbg9YPCxxvJ4r+7LwvTeaoLzUEeHTePNll9+3YY
11k6of8jmTF89edQI6ZrsMEe2WFGpOuQx89pPeWbUFU13GA2T/jQ0OtSYCCu7TlDgF9GnbEzGXSP
j11XOVe0GHp+MRk2ElnCmeZkSeIct9nAqXNlRXVx5WLpIZogyUHXuVpR4xCwySCv3JRWPg/DU0Ra
0KMRa+5NlwaMhJsyf8cskP/IjAYhqdV1D0OGwy5NlfWtb7qI8Fi0OXd4FYv9aGbygPKeAawekzuG
+y3F9dV1l75VaIfGjrt1GlnhFW5l81x1uNFr0RurJBXlFVOmRUumjNfIJSlml7YTRZ5hQVpJgr5/
YCyGfrmNEJpATzKxZBbWhv4w25L5ER4iTqVTQs3zwP3x0eQOhQHTpZ0fq/ZWa9UicekZvoyWhk6X
owZ09GxyK6RZmN+4im2DYGDp6TkFc8/6e8PsP/9geVDthnzCWGunOr6bTuPZaapO4QGoh+yckp25
gqRwU3dMv3R7SO/bsBQbK1fGkW0gWEosuOlGNnnxECaE9XHYIR5QpP1FFk4ADztr8GYPODg35D2T
0tpXRFQxNSqqtn7n92rSkpXtdzkYqdci6LzGcohPScAM10PD8OTkdBc50Wk1B2nDrl6kNrVaVVBM
DTWu0kS7jsV8T7rdfY1B/zaTZQaDz2nxJZbAY+irymobFPb8kAodj0UohwFMpp2R/+PjDkHZ3rva
YcZWuNeQioO7dsvbmpffuqgJM0rdIH8h16t54ZAZzqgk5gsR++aJtPDqHOXWDBnEhCYpnfIlCWvj
GTiZsxhL+rcU+dx97jcfmQoYzhahvy0ZqZwNi9UZqB3k+Gt+E/Mah1h/0i0/u8LAamJoDvZ41sYj
gsyOeT7mJrSMRCIxiB6vndy14BU2TADXzPFwLoR1nJ19OqwZ49N1bCPGia2sPGVCwhpKUKxueI2V
71ru9A+cQgw7aFF3tFZUV8Z8mnSytYQZgA3JMfqkGGlWfWaELEUSs86w60/R3uRdtAXrEyO9AmX7
qNWW/t2RDBKNggXd6KfTlvZ2QBo99xuC4dF2Z8Blxto4kQVVc5s4T6YFjFgze3M7Jbp/HQ1VSeUb
ofmqsK+1a4nU8bJr2DoYhbZAL5z3wBGvCXK5R0UOj0uYDBsLAZU5Y4xHy8VqPVHUSk34VMA9grVM
6O2aML4F1Mgvm5H3xDxopuhyS/xhS4x8oJbg5mSW6xF7tOy7gykKQJ9DfjGkC+1X0277pjZPfcI8
jvYXvae/9O/ENZdNOT2R6KlvRwov9HF8bMmuFGpWzlfd1TuJivZuxB1bkpOyYhE/04nO6yJchDsZ
KXD1Q5XO7gFCgDhQZBwnc3zBqL387MSV3ASxe5XG5eUQ54QuUhYW4sXPYddWYjWCtxl1dRuP+U08
1BdzPGd8FeQXu8q/CbpaPuokuuDO7RHB4zFcaUS3xFSeeJCGUTxRdtZ42C3GPe3t4MC16m2N/HNt
vKfZoK1Pi50zUFGnwJzeZ8bNRywhSCYNp+6HVUwp+EY4GcBNi8BJPPRIexrLJiC0oPDFeQXG5zhq
Zu1FQ1M+DRx9uznEogcPynwixApoczjDeFf5Mmoqh9uWRxoASYddlg2oZJjdJIS9NlN830yuImM6
9kFAOkPOcGPIDm1hs/0l1xrGZExPnTb1tjJtdj+dw+J9tC4FvSWGjwkFFX1bt8pN40dMZDnDhcKH
rTpr3W4wkSzrTZgSjJdYl7SkDHtrNeU73fHny56zcDfK7MgLq38irnxeQRhBspu0jPLpzA/GGPqP
onL0rUMMHlYgy6JpSARjl5XR8Ygp1x22OqZ2gN59U2LS7wtC1Aw2VXVVJ3xJOOmtIdN3MTFAYLGV
6rDJcTSv9QAB26oUbf0ARwlEVj8nJwhS05lukWiBialoTqu84C2H7lmxNvxIipD52FQF7YuY7OI2
9c2RVZHercklnU6MgnPh2XaBBQlKn81jEeYXQtN08O12c+ZVPRDn29TnBt3Nq6N1DTM+qgyosnrb
fFRlOx7H2AmfoiJvTuOEW3ulpsg+YFvXd7mweoRuSDCCdR+VJiUYecgcFB0dSj+4vG/nKMVyIqg6
GLBMg37H7K1/6PKeBHsV44HYwBnIzxOenWITtKPhA4k2NaDHs0V2Bet7hGAxO9i71O3joztL60K6
Q8KuP9EO5PuBI5WjfsvKsGKckMNwLiL/hCIHTtpgBdnRF1FJzJ+pt1d+AgM9wpgWQRe2XMi2kuQM
dpGQFrU8LB7T2Um2fcFB3FdVfgN+QAcPDvFwZcxKv6BgtA4MrnGmm0EBrhnMDQVaKKYaFGw6EKiI
PAhREOE7VqowrUCrkEdRyntipRlQ2WFAHAB96Smyq2jrI4m0HbrbaCI4w8qF2IGtkD+MOomu59Qe
WO3W4HnNjgdw3Ztax/3opCeZ69iIgra6iktOQJZuUHOW/DMniYw1b2w+H/tEtv58vGiwenw+OQvk
MKi0jSuH6T63u+LB8THbT4gpVq4iYQldu38pdCSIfnhD+NoL1qonu3KYSmAmWSlb9HeZPhd7Ik31
Z2sujOvUwE1B7dUTIAL1tU1i7VzmDciLRBTEbKD4v57bMLqbmq686d35zYiY2m0Y95UMnxJbWGjf
p9QEuB6z7dKcvLgl09i/zfPEuUYGLD0ZZRUAIFOq9yGy0wMWLvDGjgXBGBPOVquE9gM2HrQOOw4f
M7pQ5O+WeQhqC5dDkJnERJpzyFZUdy4UZhGUB1BNyi6jdSlr/a3ETeOxyLXPgp3Bsej7/HKClnRg
VRhsA5m/hX55lxLiSuoz/SLTVa5RLfdSpxd8/s60Ob7ccG3VbrapdfUD6tt8HxPLvu7c6Dv4geak
SfiwdODTBZlU8RVTY/eejbm4JcOhu5nY6lxEacL40wdBOHZsxlYhiRJ3JgJzCwVzrAADZLRPFd0v
9rXMuRmRy06reYZqYhgxjaV0cZbh/4JHPLn2d25/hB5laz025BjuafJDRk2a2tKPQtCN5n1nZzq5
i4Ujt702h1tT5SzXiAdFpB2yDrLbGhSCO2XhZa5aH99N59yIftlh0tjNO5kBQIsSEyF4WtlELeud
wfAv1QP7wBBLv8Y0WFx3cdhdomcuLuIhxB/eK3b7Qrr6gR6fDQO+mXVE9PePTEThU6fZE8SiZMZq
oQbN3RRp9jAz+XpiGsforCqsM4ZYGsW5rDbFgCooDRirsOyU58hMW2SeWr8t66Rcu63dvfsVeOya
jFb4OEl+7sFfHlJINcfJqDlllWxvO3vOL80pjryqbVH6Zei98efw+jTR8cEWppAbZpIo3ErdmCHp
OZFKzduiTKYLrczleijd6lEOmwpJwtov22vHx4PfIVIQZUn0AJKmTdFJy1hCuWDb2Tjql/LEPyHq
J0V3gjuxWkyjp9Tqccv2xMIgF45RMCwtcwAkxDet8VhXTf7EbBFlTADbB4XTKVdhfaXLMtrR2SYP
82y2VzhewXJPIvum0+XtgmKunv0mdJ+cSHM+rKxe6oliMfgiwHZRTHt5qKcPdVk8DE3mjfQRVy7k
v6PIennZCUL5AIESGGa1ULCirjpNTaHtWMkbJFL0xTUzfz6rTkxz5zE2Egfmyv6jjMVIiKIoQ48q
TNs1hdW84oUyZvb3yv+A6ST3ulm1AQb1zieUM4nvBJQbSKdtP1ywxRj2qtUzgu3deiDd1hjBo3Ng
1KtIReYH7K1usfZdqD6zmLdYgUT5wKymNJa9uZZMNs5aiktC6dm2DHbZrRzWXPc6+ZKlpeWbHu30
W5KNy4FK/upHgVbnuqN9dz2doLUYBFVcbXKsssgf8TJQexAEe98LaJ3Ayo5cxzxBKISQEWKcWyVO
Ub00aFZ2/uJfQBhghLdJ064BwjkbnXXxxZhbhuvhSLI/7Chkj0/k5gxFS48ve8ReG2zfFel69aHC
8Mpmg6KHDblljYARAottPQnvw5rHBL/D3zWi+hLg8p/4GmSwkik7lmZloTd3DeNTllebiRHoSxft
Ox87zaDVeXGIYoMDpmUVtkWQUm8s9AWbgl7t7LodARddjQrvi1QbJL+//hyuDbdZmAJNolBSfAqa
gV8ZjIUYnJ0NuAqrWgic1Gzi3f+ptdvpn9Q4B3n1X4Dar+lH1H9vftZq68u/8v+02ua/HFvCxBYO
vwPIGdwG/9ZqS+Nf5MQ50LGXMFpQGv8Bast/wRg2LcVfHMMyMCD8f622Jv7Fr9AW/Ju2xb/IqFf9
N2rtX3XMHB+S+5Ob1OXWcF1l8YP/LNaOJhpTNlB0df2tcm4LvHRryKFoFlLw77Kuo5Ouzj99QX+Q
T/96R3JNVzd1AzGL7uLcNqxPd6SPAC1nVAjRrMoTjgaAL1OOM+LvV5F/vIxl24JzGc27/im1iuKL
KOQhpGZnpGtIc2P6+wbBBFFsbJuib0XylKR7RgCAsKp5gxAjIjc68QA4TMGheiAkCJWMk16Wmuez
IGnRkK74j8AcZ4HaoRzAIbNuOg9/J+7DFKOfvuF8cc/6JSlistgM/WlBLjMxR8qK/ALFyWvyYb6q
YmcTo6ltBFG94MWJ+Xqf3pHHtYMHScMK+xUj72g+SXUmNXlmJzwOeOa8EkFzj+Hd89d//7Z+uw/4
nRgSeJIrHWnZn0+rocaJpffcB5UxDyuRzOg1yZ4lEf02sdN4jSptXE+zc/P3y/7pd2RJXUGVlY5j
mZ8OyTQvydoMuCx18LjF4Yl3WzXlF8Fl5q8hW/++46SBL8ImnZFb75MloW+MaawsCEuhJLDXq6Rn
5buwuRiYWhf9O0ElJQIip37N8scmvdTtq2wpUHHmcPuzMKQAWNW0K/CKecVf1+opYS6SiytpHHWJ
ZfEq6sH9zP5hHL5N5gNqrpXsvwUdu8y3Pv/i+fnjx3GF61h8dcbyFP360NZTKMeMgsAL3LXuXEHq
I8Aw3obBeZjEGtHGGlckqVspk5nRGwu1sgeGWvwjdzKAWXfXlVeZ2IbVKZ1f7eiHFh76yvJSOa7r
Bj/wOa0bpviHpEK36Mn4UlmeTWUOARgQ0I3TLSoCBMeHv98Nn+j+/xwMriMFZyE3oe5+OhiA7Pvj
AOLGS6HNr8xq3gJjQfHGmAK4d8/TgpDt75fUF6PGf17T/741FMQjZXNIE6z96bs07ZkRr2HPoBOI
PYte0yjxL0PbOlPg4Hiq0FVGSbcvqFGhYJvhjrbZ+/vPsNzkn34ES1qOg7vCUXzuTwdVAR1C1uxn
vA4PGdvps9nUG3Jh34epFf9+T/+v1pU/XYs9rcmTvjzu6tPHtTTZCWiVs+dGICoplLEYSGCZBTri
QfTbv3+y5U/7/MkUyDReVAhOdLE8/j/lik6lSeyzzYUwTZyLmMzkgpndKjNs0t9StGhSIkhq4Eq5
XzzyfzhYeH9KS/Eu5iVrf3qvjeNYkf2L/QaXORFpVhvvpt4JvnjH/OEqvNiVw3OoC52oi18/HwxT
I7f4jHhxYJx0eQWKxUKw+/dv8VMp+c89agup2I8TPCvFP2+6n77GJDKL3KRz8OC8b1zWArhpwo3Z
6SRygVNhFXiVawkk2xFWGH6eLw7pP7wbbJ2rUkrzsua8+fVTzmpglQUNknHPvCDAXqsWrKGYqK/d
ZpqOgR153MFfXPUPh4GtUx0glRJc9XNlAt/AQkYbzFBXxwSJoI5xRAEdJ0QThBmADb/8omT/4xU5
VaUwgLUJsRwVP3/NepUEwwgIKi46ZK06slgZMu70l1lBqaGzm2MVfPHL/cMDSTiKdGxzuZGUs/xQ
P1209LOiaftx8jL9yq4xxAUOua29Kn5MrvnF7frHa0FfXp57HsYl9Pjna/n4ObQk4VrgaLbDxFK0
GEl9dWLCISdN/+IR/NPVuJJgmCUMTptPX6ePCyRIuUEY6jz0E/pNxlwQbSYWNzP6pL8/I396EvkO
qfQc/sNB+utHQ9Q5QmrC4WpEQIqNURtYyUEf/PtVfv9IhjClbtqc1wKm5KeTugvmIRCKq7CbsnD1
vvR98jbZAKIMvAl/v9ZvZ6eCtGhZyqJ/c7B3fbox9OUG56kU+Dqih5rV3K7rAjL+EvE4NQpvR594
jT7gVrH7L35z+lIP/XJuc20H5gMSMcolTrZfv01UAyWAFWMpMKL3uc4fmhhZ/Ajy1msK9mEId5n8
EgkwZNs+gJBQz80DS6ivHo7fnkh+DiVQeNuSYT8V4q8/hz+ChGbaILxhbj+YMBWbUli7ycc/YYBD
jTRIO3//1v/40SlHKQTo3Eks+vQrjitsk2PfCc9MYCIsXMWBOZUDwB+jiRWuUKDdRF0xMMOt3FWn
rB95r3D4T8lXP8lypU+/BLjfeCf4UXTHUp9eLoLRBCIs6OM43bsNAqYlzUQ7iriCsuvaV4sffJW6
prtVgrDYEcNiL9yjrcJLDQ/cF0Xnby8BGk6aRMPmoLI4jz+9BIjLhv+kxzMAzTJYxgjLabyu8smr
htpZTUZ4zMrwx99/G9ZvjzUDC0shupE0B3S7n25EI3DY10Xu5AkdfUn2o6dBCILnovzOM8NI00Ym
SK7fRgs3jbNVMzPrSyu5FM1L2iN7OBjaS0igLks6EgxuoiXMd9gHA8D0ZC3zHVzyxP4OwnzkESaZ
NL3zQ1IBGHkdiuAxnr71ISCJmyG5GJurv380/Z/z79ffL5XuUvjhN6N4tj/dabPm6DHJCbxu6r0l
jhrdp0TA7l5nsLnq5lvFLLR3rvzpvkhPvkvXek8qJcQurLweXKZ6eGTNBe/oxsJSErXPTrdr5bNb
7nPa2mKHUXhS26rasbAika33WN0Q5YKKNthUznUwbOr2UDRbe9j68SE1z9zZeXejBR9GeoHGySxf
i/yCvOBvY7I3gRA4HhNrE/sZ5tnn8VtqbLv2qQ/v0vQSjKHdnRF0Yj8s3uzweYye+xm4Okilu9k6
mASVRmtShFFfDf5mul1g3Fg9B/DPLQTI67Y+Gf1Krx4KBUuF++p+eI/JB4huc3+DKjxBLM7290Gy
EhPX4XxJOU4OBESfBlFR6UH5pc22zRMwb8Q/TU7mK4yQ4UH6d1WHdPEs+x3li+YellIUOFwlT0gX
XLHvvxHLMkLTZ0beEgPukRJ/tv21010JY5shV1rsQatMO5JhEZNNpV+HfrKN2sPcv2Xh25hvJrkC
xSfmPfogmZFSSJai7sCgMV+Fc1Gx/VgZJPf0G388Ve0e56JvHcYFe/3FG/73A5N7SvLMM1oSzA0/
Nboub6cslxRNYWHCTdLJYKyDeBNo2VMfp8ba5Vz/4p34p0d0wQegWXVNjPCfOgpY1QWK2aXG52/W
WY9pw8UA/NVp+M9U6PPjQmWGGBO7Pb3Ep6Ng4eFBzpCTN/RXoDPJwnGMG9NfUg3nd0LtXfFS1vdT
dztaH6b1vcHs2Td7F/eYIQ5hg3YHOdyKBffce4hMCV9po42tdsNC7Q6RaHmO+xx3qMG6Td8/hzcL
5ehWO2UNUaGrYhPe0LRY+NYoAwl4DY7yImMN6GzDU3vR2h4hRAV/eLVWO/uivqzuDLnC4uAQwhl5
mbMqbhgpFAoZ/C64hIZQdvvM3KpsdSBiN89X6Xvf3rvRXa4wnf6Yt4HYQFwycEoVHg89uBQ8QiDF
8FIL+6mc30nVsP1TQ4YjIrvpMiKDoSGB4bmuL0tErjpUbG/s75gIuHLVQiwad93ssQpAajHjuUSr
Um0t99g036ButZiSnor0IbNGhEJ4z/QXF3NXmw3HVofaWEWYxl7xDFk4+hvGYZBk6+q6z45Ft5eA
qqaPvx+Qv9Va9IyQFZhxcEQu//vrux/ZcSqrivUQ/sXKs6P+3a5RI2m2dcL14Hv//dV0nXcM0YbA
M9xPd5fh5FbfwHxEBEnsmsUUb6iILUWxwD6HlKe/X+33jo6RL7MoVxlC8sSqT7VxnTQLS2WavNl1
EbZlgMzZytZbOMDkK3DnOYkcSbpI1iCz7iC+2V+8fpZv79PTRJlMLWvrLt/vP2ORn9qOWJYF1hw+
7ziDXEjSCJqooZovnto//A4NJU3DEZJpNUaaX3+HRqp602oCmhtpb9O5lui0sF+2ur/ofmbji6/1
9xpluRZzHEAnNjOHTxVTXKEJZx9L9Ebh4KPXjkow4aIRIa859/wcEY10w/KLM/fzh3QXWAbNAGMA
Bpn83a8f0i39ubKJMvHMfPhWFgNxP+6FMb9VTaR98QE/9wRcissYlMQmFTHhCr9eKu7HPMB+wcRZ
V90Fb74yAcjnVOphQXOh9+gjnJlmNG3/fr9+fq0sA3uXj8bYfllm/VM0/3S36Bq4SZjADVkGHIJV
1sWop0kTlznZXnLwWGrKLy752yPi6rzIlE0jQgVMV/7pETFDQZBfL5l52yXgK62+ICjCQ3ABq1xD
vAp+LYkNg66oOowCr+rfP/Lvv1UCTbkwIxcKT3qwX7/qKNWghSeq8JCKMwGdQKYXVDSYHbmbZnX7
319NQRyxmCNR5n5+bxum7YR4PUsOe5TsAqOYi2UZlgdpvyiZ5i/e2b/9PvkDeUakya8S2+aCCfp5
EFCyE58pL8mEd8d6DaKAxxF2sFdBjl/XZfcjQfnzxb37z8Dm5yMHeS0FCaMASnPJWO7TcxLZjaYX
nZ8hgbmeo63CZiv8s1s/yIrU7FpbiZI6DmJQDc5REY4NYTE78w+gpebhJUm2s0YgNRHsL2H/ABgN
4vg2ggRnl+euuOCvUxFvBkUjiu4YKyL/X1Ved/oDfwYgfv4AG8gNFW+aLP+qhrBf989z8fBf/i75
nNi+TMoh5mUs6H79ct2++B/2zqy3bWxr03/l4NyzmvMAfKcvJEqUPCdOnEpuCCdxuDnP46/vh646
VTZtSV0C+q6BIECchMPmHtda7/PqlIzEmTsW1b3fV1TYFSiFigFLcsOksuv47d7MCURW6DRzcgN6
k+7M3/rF2Bz6YjQHgT6bZdodoW6yrDuAdAt1kyTJLwpVKEmWw7su0+/OuLPC7dlyanMQ6/WdJyU0
gW+UoTtG8ZMYlH5j9Qau6J2QPEdmb1NPa7iSlHuduPGbsTm/MmE64tgs2bq6mBpa1EW1VlJhQlkB
HIgAmxHgEisqv5x1kZ4K8r5JEdi0Le0KD4eICJHQxWihdgz280zYyJOa9FHtVhVsybQe9kZvjjd5
PaDTpNCJ9FWAaLTOXQxNToye54D169FDHJgsJTFgnoUUyevGBmxjDGmFFF+DNZdifitLVDR/ph7c
VVUJA4NwI8Oa3clK8KmTyGmS9wz3OjbvWbKnw095C5Uqhvm7GWNgltgOqxizUNhBdQIDJLsX5Iso
XZPNO6dEvbjidIilUav4oPqABkZbv3wkJYK6ncHE7wxCBX+/irADHr9T8tCH2wZzDfYhK9gkvnw1
Fz5giIxJ44k+/94nMeavzzxC6pAI/+vW6CL0nCnGIgSHb0JlgNxqpM0lgA4K6gsFgYS8onDScKvA
+JA39SxeF+LEJ1nuNubzDnsoUvuyxg5qBqq9HHiyb4R4PLBBVzrkhBNGwYMtrYruwRooXAqrcQMY
aHt8yL3t+SzChm2oz9la5tHX90xsQJYNqld3aia3bduckDSU3UAnWIEE9fjNSC1wuVedTiMARQiX
wgVuywL1+nY9xdhTL/WNK3/QfuQfmVvkB1wlUYrHwQcq/fxxwx+lHxkVtyQZK5hmVx2hGCTO8Zoq
VZRy8ufpMkD25Cqpm+KMavzk93b40jq3YA6RvdsKJvcNEzY+K9rjbGBFF5KQDLqOvi8wqkOFUW2Q
kebj10HfxUhFAfjnZCqldSqvOa7we4Hnp7k2oYdSEQy2I3Uj4YK6LKl11zbosKzSRUlqtbvZY8UB
eLqTKPIiwCC2mI6V0DKgR6EqZC/sU+m4yu602+muwcgGncsn64vSrKgLEPEaXhhyaj3yHN3Tg5+Z
jY2LR0R4gqm1RsFNVoJQk3pvBm5u7jAESpybwtiCY6iidVOxpO+LetvMBb/YnN0UVM0BrHUoOPP4
IZZ3TuZNqgczD5dxaoHNfht9q6NbLbhQvkL6ksVaXKk3w+/9r/TS/KZ60lX2hIV1h+QnMG4De9WP
V6C4Vm23jbXP/vijKj8X8Y8w/ZAiG4WocAf4M1Au4H1KoWvKa+enuJ5OzNBvFqW540DGsxyZHSu5
sdcdR0INo6dUX7pgbugGToG/lUWoRQPvowyauJiwN0d6rgYu4k1zf6LjvttvyTnQeecY9jJ0Gho5
0oJWaVyEHJu8QoRICLEfO0/CMIivZZBh6TBWAZxM2r5L0396JOD1TRL0RGIsBINv9su8cGRWAV1N
qi9SSq5cs2zvMaMiVpENJ272Zh5iS074xWBtkufpaDEn2KGwGqvWGjfSq2BXj/41cfNtMRrUnIzJ
Y9DQGSLIZCdmB3U+vC0mB+5LCY/NumgToH/9jeFOlBVCjcZNI3i+SqfOVRVURuNZr3vM2imF2fAu
LOpiyOoP8HtMYyMBU12TuUSZzDaNelRxOfVEZ7IWYfeU2Rfs29R0PRmd2DbUYeNPgvy48bP+n87e
GlsIOue8uddlSp9eP/1EDrCDIVC6nVReVkaLTQb83J49Y1tTEgmz/UsfnTh0z1/idYtxTwR2pKdY
OBx7sWrhimPXDp4KbNPKyZvQYZlmewFj5JL0isS0mp4qgnqzXgDgJJehOSAsVQ6oi7fsfDDVekeh
EuGI5iKRvieg3eweKXQ/lp+Oj7q3/XDO0FDcNXdDxZEX/TDM86620BGC9hl1r5SJkeHyyDwjbSKr
dbPAcS7YFmcnlsS3jUrfk0FxUtdjEoBcnIkdQIEoW3Ksd1SkwTX2FxTByADw1BGbMyyyozY90fXf
bj80OswciSRBTULQnofGiz13hmzXKEWcu8qAaIPMTMwsQqTRnFp/n6kQnRsz6XHXThGttWq5zexe
rDsl/sfTrMPSzN6fYyrVr8tzXFvEwAFLWIFyjHgRZsoqdRKgdmEK9aLHTZkuPMxAMmP6cPxjv+1Y
r++8aHXATiga7fnOqAoG29+g43ewvDGsDUqV4/d6u5i8vtdi2BREhS2ms9StS+nbaHPUF61GcSKV
zs3N1FzpalRuFUAHJ+6rvxmu3JdplamAdC91mK+/chpir1S0gtBcABeqRXexjqQsOLGXfa8l2dZz
xGChoFZxMUSR40SBJNTMRT+QrREkgJvvEQIFIVRAcaoE4J2u68zIYDquZhmMU/X1S0UjpKMJXJMb
DcmP0Ix/gXrHc0Hxr3tWjtxHBsCeWiSWtScfGJCrOLU6q29X5/kRDCZATXcM6g1fP0JQkUJkcYSA
230rxBzkBpZNNj3KrnCwwvuw6sLLHA/zFXikR32UcLYiPI83s7+KgZdfVQQ21tgB5hsIRk8Tx5qt
LZAtUG8O4VFk/3iB5Xktda4L4eRFq71+XiQpEYonIGIikm6LrkRdphdbs0LibY5bAlX9yggB8h7v
9W/6hU7Sl2AQFbLEwQ1zsYWyJR9LizqK3dn4aJsX0TcJXbijW1+0NLbPuRnufihrOcgTonn9irmP
ILarRYz9WRWweMckGmLla1vg/00y9Z++GUWLDkFvk+iz+qb+l2Iiua8EWYghqL7PKoxdYTseynwX
8qx54uO9bcZ59LIFJV46h9sXb+bXrWgkHHxcIpc7PCE8w9e7FV6C6WoIzV/H3+zNWqRzs5mwTeyS
2Xg5uEZpoNIMYyK3JKK/tSJ4aKVjP86ONUpqdXuohuaJSUo5dc/FWgSJV7e6kGCI7VOQgDmelxfP
iNhW/h0J4obABbnlUtnGijmsFVHtAqE6FzE793WGQ9/E2cwcJP3S8m1MAjXr4nibvNkW0CZk8AnT
kMUx5WX12DDi8kU0En5gYUtum2jJrdrA7PU9M29H14nFnZ30xf6MuxKUh6JncP9lbMrMQUZGtg2L
uQEClsQuUZrYY6tcYojYwRyrHhTp/vg95670antHlY8+ZwF41fnYvNwQDyaeL2qClojBu4e+8x3T
tVPZhufam7/vYhOA0kzsbmdVwTx4lmVVcoKPO4Cu0PVN38Gr6xJgWrQr0RVvmEw+Y2Gi7EYJs+XW
UX7Wcfv7qE+XQmC+CxCjmD1SH2u8JE609+s1+o+nwqCLPQjRQIbRYrZqc3gHvoRAeyzMa81BJVRC
I25rdL4FR2hH+4oG7ioElHWieymvW507qwTnidWTXcIr/E2gXmSB3pJoYsyFzQ7UOMZHw7iroKBs
x7xSPZlS6NqgjNhXgnAzgrsLx8s0h0VXVd+Cfno43gkWeYvn5zEdwjPzroGCSWOxng8RpCy5grIX
6obpaqVGZYkrBVY1MyM2fZDn3tQ4SI4NGUww4evj9389Hfx5e2JSMCJkNuHLssnQb+WumyF/XU0p
wwjhSxpqFATyHS4q8IE7FO3H7/h6gP/3jhwCDTK1SEcX3b4YsFYnYxEh51CDdZE5w+2Mv81tHM7F
qO3QEu41TNb+mNj/vz/Ev0kAMWvRbw6rjoCX/cz/9b/+9ekxfqqxE398KT/66///IUEid/ebbWkK
2QFwaVRjs+X7Q4L0/DfMV3NFBVkue86xZ3nViP/8W7N+Y862WKSZPy1Nn0N//7WL4K8otHwuwiCJ
zQX/iQDpeU38ez7j7KQbeA5S4MgWS8OgYt4tvjhLgRDF4tRI8g9B+ivSPw8yXgKATyxKw4dkjt6g
UhQkbjmUo3FcZVAxXrTc3R+3+lfWpnd5mDX1f/79XF9/7AkWc5cA3KQ5FU9QUuiRTMOqxgg0J+nf
X497g22eXVLy9y01UQAh5HGkn88P8P+gJ3/KU349e6j8yAusDALR/O//ofj/7z9dhz+qHC/AZvmv
5sf565/VfxmxuI/N46s/YBceNuOH9qkaPz4Bo/3jBhhjzP/y//Yv//X0fJVPY/H0n3//yNusma8G
4TV72VExInnxqebr//n/bh5T/t/1Y/I41uGrvv38X/7s14rzG4kgjX05veeP3vtHv3ac32ZfFPbq
Fulj6zk0/2e/xiBlrnkgLAj3wVGUuTP82a/l32z6OsPEJJ6mzht99Z90bPX1wiSpZKh002ZBfN2h
s84C1Bb72h7bzHA3AhmFEInn00drbPtLbKTwLUW2Kn0xh65w0yoYZ2VsGe+nwFY+DJMEScpqKhyi
NXuf9KVBlFpLBx9Drka9pijYfizaut8LGeX2xrfB74/KbHms92ET7ntLDO6LZn9nhDwXd/49Qv5+
lcXYhLDmUKLcEodPODeuxsgunmpL8buVb0j6QGB9rnsGECe1hNRr4yqoUPWvfRt3YsoE2+IJn2f7
YUoJf66AqkX2KopAuSPyosbQTw31K6p0+8YZRvsb3zrxRKhl+OUWQ/poT1NYU8GUll/HvrG3rSVL
6NZt/WrC+/jENuL1/uWvN1yGAfu+qWVO4MY+Fk5irXR7an5AqyalEEWq9D0CoP3FAG1EOixwbKQr
aHX6ExPQHCt5p3WXCaTByJqyt/Npr2mTdMcZVPkKy97/vRvKUjpxj9fHoL/fb94uvJhdfakYDLPu
JzqXNvywtDH7HlaSfG+NhrjE1XtIToQznpOv773N/AQv7pRF1J1EHbCIkNb7ZWnC/lj5lfy5qVR7
jjBY466IWiJGptxLHxIsb25jZ/Axv6sCGfOcUiad2NrfsczqcOqNSf3YjU6NcVVgMkP2pR43em4r
PxXcmq8g6Mb5iTY6MGCXEcRcFkIP8D32ptDwMme60LGQPD6CDl16/vmLRmmrvlL9cWqwy7FWgch2
Slyc6LmHLr0498VNlemAuBoPL6JbRRYf5fbUXvLQpdXXT+2IUosEKAE4ycBhxtLVcibpv3Yr78wo
h668mBstfQyAwXFlKs62AEBXY1adOPAfuvRyrjITagjTvPFU8KWqBiVRbt2znnoZoovVQZ0A5SCp
jIHxAzi0o/HEsDnw1M8+Uy86SAp6NiUKWXtOqQGKiZ4q8ETnPfVi6NeF3UwZTCMvt53vOcfSwCyv
j1/6wMw169NfdusMfJWO9TUdRBrxeM4gCSHqww9mKLPg1/F7HGqZ+d4vWgYkPfyclHuAaIT5beil
86g5fXrmN51v++LySdQpZu/QE9PRMYH5V1BJSoxfz3v4xeDMHDvRFazNcLAP1pONBWRVeuddejE4
60RPa8zWOdQO6HOCAHtxvbw/79qL4VmbfaVgWNFQEV3fp9Aro5OS0EOfczE8bTI0fYdFuKcNlpuj
oa/h1x5/6rlDv7PyLCW8kxSSV25SJhUKWr/4aazs/Cp2HpKumy7AN0cfA8y7T+hhDryHuTjtViCT
YjExqvq0WmOI5YbA8o6/x6FLLwas3ip9oAYBTURUIOtJomJXcN6lFwMW81vsJZ2q9kRMaaFJ+WZx
5pUXwzQtfCzqqrr2yJM9NHL3O/q8E2nT+eHe+65zO70YoqPQfctuQMViq2JsOUdC+MzxCgBXg42R
FUu78xpnMVgjtQvxtPSZgzHExD7TwDfPkoYzv+pivIqsN1Pd4auqpfhk+k999qdT5kFN96H+shit
voOV8kjRtgdIa5wtwr6k8JHP2xSZi/FaZPCkyoZGSXDAKKLCS/RTJb4HnnsZIRNOCCEJjpdXGRz2
w0J3oI9Mp/Jqh66+GKBKK7SRCEntmZN9GRcDHirOeW2yrLQYcqAtRjJ3FMPCZ9XML6ocXeBZvXCZ
ZRJ9m0AlbBhITre2zdYdg/a8XehSDF8HIui7rq09Q0kfnFL/Xvin1IqHWnv++YsxWtaGigPlgAMX
xIbYttdglN3zGmQxLIHS5zr2lbUXA0op1K/2aG7Pu/JiSEJFh2ZcM2fZGT4FMs7C48cTV5572Ttz
lrEYk1Jqa0OW07c7zdIIIvlsjNjnrvseUKY8as5VbVKfuw67kvx1DBL+VkGqtLOaAKeLeuxiaJsg
335v7cH+KlJThkFsam7sKNZdbqW+wPWlsB6FP0ofw9jBfHswo89ynYPFCgEDGHHpwjft9rDLJDdA
SLCtyjhB6liKXSHCXl6FspL+rFTsFep4HDEWRVQ1SFO6lsjT2Cutz829UkftU5jgX7DqsSSdLX5V
69MAU3DjO4n8URrNvEGEJTUf1aaNsPbCF+K8Hc6yGH4MsUrANKf20kYbVt0IvE5tmhNb10MddjGv
4YoCYJIiXg+X0bVPHhzk5nkz/bLYpk4VvKrBlXuFY2ObJn+UffXMSy8mNY0qTIpcGAt+uI8hPZuY
153ose932GVFqZkEfoPpVu1NBRQAI2y/C+sUdORAW+uLXYdS5Ck6pqT2ohiOvFLHGB347f15D77Y
eFhNNky1zMlJy/3LXA8vctU/b0OwlJ5N2D8Blc7oIy0p91onFBwr8am68kOtspjXBFVuGMsyRViT
uonM8XKqT9GcDl16MbHVLHkOQUU+ZkuVLgArFfuZ85p7MbEJLR5Auau11wb2Zhhms6FTK98idfZX
kGoJBJM6pys1Wa69wRln3n2CL4g+6hjc+vhBMNGgQ5zs7kZJIsopI45qmuyX5w2tZ9jSixVsqKto
aruIxUAo/aWsTWhDsXU7b+ldVlBHIPJ1vI3ppdTbGsNVX5w5cJcZbhZ0MeaNwgfBuT1H0Ong63zW
t15SucK2j7G9oBspevhJzjDBCsP+zAZZDFs/leM2idkwKLoEuVX2UvQS5z32PCpefMl4NHHu8XMU
D2p1l0C2lSoWrvOuvRi0iD0qxZgfe6DIsKQWu3w678KLIWtbyjQ1Rk97wNRpsOeYTsaXD8wG2mLI
Fl0GOb/l0nV0XeLyp5X15vhDzxP4O7scbbGIKpgT9XTsZs7rdpvGpLADC8J0KyxtuC20JDjvsA3q
8NUXpZpkwhyTL2qLWqNau/sA6PvUJ11kIP+adpZIC1XKijYpA8bmNJkbBLfThsCNT/AQDxa5aNK1
WozyRZVV1sXQDRhIGjpGjYYp/8IZ1zxvsXmOp7/otUogsVuzYra5tQlCILvX7fbMA8tzJd6La8Px
SEAFsJBVI/hVu8k8szZ/Hu8DB3qXuohWFIOmp6OWPg/kayHjsueHJ7/NoYsvdg6hVhR9DqjMmxLz
bkibu0IRJ6IKz9vIdzqvupiBgritKN1i/W36OBVYV0bJTT7Al5ZwS9yGpBTBaZvwkCmjIp3W4xJe
DoW0t8PauS/NrvoKMjO7KAundkmOO3cWdkNs8GmKMgAkIuMAsJkwjL8ir91fplblnzcJPWccX3zO
EeuT0kp5cqTpLr0Go9NTg+FQgy/mtySPQIrB3PI0IOyj8434/3kPveRDwDpWYb7ROMxEFx1Gemhu
cKA+qxMui8t0Qxhor4tuX5V5/qkZOnUdkl86MTSfL/NOV3muvXvR4OXopBE5p3ZfOq2+oYwMmGcr
fR0B5WxrtQ0vlIE4kR/F8mWLBw51L7BL5BwlEOxuLAO0st03UWjvMKtULjuQSm7mm9FupKD0vO2L
shwppCPt0hjbPWpTzQP6jUSJefNE+y6qrP6aI+VFv6iSxi8kOdI8LXGivWWy7QJVHGzaHJv7ONGx
0RJN+CNifrwvS/jYWWVLl05WSNuhh0hUY4BwwawGwfH4Fz8Q7F2iqXzKzEyzmBVSkzVcdFg27iOp
KW4bg5I4KVDxmXCURj2x0B262zxcXnSAVC0gl0ey6uHoBHfdUc0rnNr0a/xe6mthanNiEq/BE/yt
A4NwCYIcRVhIVUTWQLdy+0JtO8dtffrM8Zab57f3OrP6+l180pxmR3XhDGwvZn2GvA86uXLHTvTf
j9/i0AssdhxCrqQ6wzTLqyY4AU0ag07Ozju4Px8eXnwKpLZtIgnOexSV/QrC4nc/j89LpcqLbYZU
dE4RZpxtpGRry0/qeF5zyItTu+HgQpXmNn01S7+xNYpv7LCwz2uPpdymmZohQ5KgeRlzSdNkPbBC
7HLP+pCUeL3q92HaG6TFOLakeXFJoHk16+bOu/Ri+Y2mrCo6hA17KWtUsZIJtd93oXFmemxZ7+2o
g28240Q3wduu57ThlgjkTwyhA/1bXgwhDXdm4GGJhoEi5TBmV0ck9Zv98YY5MD6XmskgVVk58J7Y
iyqvBMVuXfvBwsr8wdbD5PPxexyYz5YweC1I826QnAqREh7opVEmH+ftykddw9pXnwGpeq5W98dv
9n5rUVj1uhMZyphpeNto3lgFn6Op9yi0O3Hp9w8gyrLmNIMFRbLSVD3Gk+MVZqSvVDm6UaYw2GQ2
8+Z5bzA344s5R1Mno4JDquLdp/+SjRSHyuysOUdZKtinTMKdqu0qTylS+cKY8E0znNo688EXg6wa
zTqOK8yETYkoJ07QRi9vj7fJ+90UUuLrNlH6VnVGLDo8Wcrte32ocUbOTO2xDLpTuJtDHWex6fDV
ZhrLRlSeA0xjLw/Q2XvFik/Mbdp8mbcLIfK5128Qg7HEvWTC3hzbVuMq6kzpc5on0A+ERD2SwKTh
wfFD7Y7TTXgldZON3Rsl36sp0LW7arLwpzSSabwG21r/wrI2w4Q4qG5akcrYSg7ZlvBeurfZKUbC
EdsURBDWaGOJcWcjgm2rZwKHoFG7aiNrvM4wT9/q6ZB/qY1RrCMqH77IsSJvLSdG0X78qx1q0sXK
XBipVI4R3oJlVoee6sSXvlDPqzSh6vx1g+KXGU5CDFhXY9G2wqh0ZhFZp9L7C6XLf/egb3Dnbe8I
e6xEvicXbF7EVIRuIr3Ez6tKhIfVHpOlI5RsAmcx+dPKnnwVimE2beoMsyA/x5LcVdl2Z1eUg/or
VWg4ljgTSlTMr+XzKnne4CCmPlHHaApLr6znfW+CiM+oi1PFyge+35IG24RR0YtG4OgJ9+SjkJz2
UpHiU3GW95cFZSlMFrZSN1IaqJ4VOsN2qgvtTtSsEmbpOx8oR7Q+awNmOce74oEJZFluh10KGc7e
mfYJ3+RL52j9ZTKWw51MiaJ3/BbzBuudEW4v5ig5D0URJsq0x2hUv2x6S3/Ayjz6hCd3si/6gSNu
p1ZroQTR+vgdD7XgYsqyolTtmlCR93U1xdEKy/kaTMtQaJu5pPNiTPPpE3ik8uTBdx5b773iYhKL
2lp22s6c9obR4aLsZxXcxV4O8UPsHCRIJphNJVGDC2ycMrftZGtdtFgaFtiAeKk+ofeKmxxPJD9x
8z7JaIzoCTNJgcVX2KUbOU7Tr0GfKatcmpobQFxlv5X1ur4aQjE86H5v3qpdjQ1CnSbVnVP5wW2T
U05a+Ym95dAYX49NAKRrqrAOD0azX5vYk64dsLUbEYbfmhawoda3xnWUIGQ6/hkOfPglMBiyPXvL
Soz7qvld6ett7I9rvRhd2/quNpbXN6e8GA587yWYtu78ehjBeeHFIXmAf9ptUsTyXhEmcoVJhBsr
h1p6/KUOhCEgsb2eX3NJ+LgDdowYmyllPaHx+lVJEwIiPRXSN6aGYJ9VCphkPH+fdC0OrzFjbO5F
4cQPUm8Wd4IlemX6uJ72Qz9uIDU70tqH4vuradNTgqBDc9RiGYiKnMOfSSjCnI/m5Cyvs1QJTuyO
D+z4ljWYQiagb1MgvG/LYLzWBlu7DjS9+VboAGJVNTbc44194CWWBZnV2MkSNrjtHiv4xLVKf3BH
4qgn+uehq8/d6cWG0miivG6HpN0Hij5WK1/D05EC6PFPO6aDJUEH+v+yMLNXY9XJ27rd54qEg9ZQ
6/JNg33bB/R/+DLnWr4B+DgSglPHU1uLeTv/zkxkLfaaRd9oZZABW84kK/6uKSKDf5Pb8XrIA0DL
aeL8iOtejtdSmfqXY1YEp8D9h1pz/vmL1vQpOfVzVvB9ITvfhtK8ltpyPLFhWgjm/9p1WIsZ3UnT
chgC0cKOTf127chRd9n4ZfJDx+5wG6RBi2GH7Pgw9EiYx6lpXE9N0T82jU/hxXmdcTHJO2xVdTuU
M4+R+nvHvOuSjWtOveF8lfc+3GJacXy704LSavZ9qRHz1eLLCPdp1S1shQRIVevJzqzC6tLvosol
RQWiQMspBMuyPAYICxzp+Fse2uAtuZ3sgoVoEyXz0hQ8GZoEZWdX5chWnPoSFKVlvMvyqNjIpLav
BgMbxU4b820tctVDMpC4ELPTVSDxmOTqAdLUAhNFawxO5CwP7FiWBaaYFPpZEfaZF9gYbARaE7uZ
NNYrPLdP+RgsxGh/dbdlXWlTN4U6ZmG37332/7Zfq42bZLgjrYysNMgndPYFBtLt9wiW0bDpu4hj
h+jEtMlrwUdpO+2+GqgaOqWKODQAlpiGJC56oxYk+WD/Tk+V6YgHtFVKtGqroXf1IP8oiGu5ccLo
yNSoAMfRp0a1kvxQPqUqOdTyixEeTJYwgeYoOzUemy1s/v4iQcvqonvoToyxAwuLuRjn05QSSNMr
eTfgRbIOfGDHjWo/pAa1BuQA/c3xTj4/8TuDbRZhvpyrJougTjPlqYcX9Noa4EEGp6aqQ5dejGOU
kYMpdVy6AzjrKPvBPvNMsywCxb5wBACnJ55u53goIqHHmWQ6RbA8sIda1oFSaAsmIRzxJFfUosfu
cVZghVWl3xBZH3dBgrfIBjv6n8e/wKEhZizCsUKvCi2NysQjT2l6ddxZP/Gbqh5Mk0V+iGIfamWd
AIEKqXjgX1b7ZNAiMAVG7XYQNqGPOOWp4XWgZy9rSXFktgPDrHoPt+WVBc1PDxJ38E8lLg7U1Dz7
Dr7sb309ppPw68STZU3ain7edmt2hWHqkAZVCI40LDy5zfw7jIIBqBRN1f0SpdGfSkwd0EGiI37d
45ORMgESQb2X9Dlw6URZtWO3qi2Zjei4ccxb7GE2VZndav24p8ZwQ1YMKuxEKYGPz3vwi0jruoqk
ywbvAZyVkgz1pF9fo7p01ci8MMr4RCj9UEecB9aLfQTw3SAxlTzxOrAObmwAv8S/1siImoUg3eVp
vLHN4GQa99DMusRih7LWxcVUJTAEMchxW6OVf6i9lv+QpqDhBEmt/hpyl/ED7MH0U+kVPIQLEQ31
hdLhL358ODwn6t+ZkVC7vnrrxNZFGslG540mkIWVgcX4BR7nket3RvSdE0Lgmdif76kocyec1TNr
8nqHikyQPcHOitsic5ukxu4bANOm7HtsDttwDPC1h8eUaYX2GX35LCDjKBoP2KACQynKh0Ya/Pto
lAmlyYPyZOTNULrH3+nQoFrMhEUOsxnddOuVOttdfG7LTYTjmKuMdbM7fosDy4WxOOSUEsjfqpFb
zyzBUQtDbfeTkcRX1iDkG8kuwhOz1dz33vk6y2JSHPDkLPZF68WB8diMevA1HEr781kvoS9mwnhq
okKrcMSQUy28AMU0lSvDylsPgU5yp9djc1ZGE0X06z42pH6tCfKNnmPVW2Dbbh1Hm+PvcKiB5g/0
YtA6WVpNfhSk3ozMijuWC+PEfvTQlRcTV6SH4QCpoPEk2equHDGrkOtx8o4/94E+uiwu1fuJ+KAc
916pSIrXVl3GzKbm27wDgX38FgdOgUsPo4pp3R58wS2COr2N0sLaam1JdXg9TdNV17bGhaz7Kf7Z
fX/iQx96q8VkIkm1VjSmhCxqsgsK5EylXnXomy+DLCw/Hn+tA0NvSYRnGcEJTvIbL5ksfzcliXEN
6TOQV/JgSLs4xcvqRAMeWj2XFam1EvhB3SIJrro6V9ea1E6bJguHS50zyGb0K3zGs3xHjuLCLr4I
DADc4+94oO8tq1F9gBy+Y1UplRyDvA/HrN5BG5zOGzPLalQM4OqS2EzGcCxvpjJ5jOTx8bwHX4z0
TDJC08y6zOuDWmPJH+SLNqpOfZBDzbIY7EFZ5GbuSByEDVB8VRLq1B+LL8cf/UDf1eafv5hJ8kj2
+1BwvAuDzrqe9FBeB7Vu3Jexpnw7fgvz+Rz3znyuzW/24iYWFOXUNznjRkpKfmTSolZg1aqMW1Cx
8V44SvDgJ3EMxVvPbgqliC7jAF+nFgZU6ip903+BHNGuws/aRWQRVdWk2zzGjCb3Rf5NtuNma8UO
jjRZDI1SCyV7m/Ry8xRNmCWlfs+xwGrDR7mYPaFMGYuRWnGmJ/QQpLzCiA6x0ThyZysdeb280pJW
cktD6n5GYzRsdc3ovsRCGz6ogSQRB1YjtxZRvWsqf4zWQV6WKyEJzQtaNb5va4tJoE6mXU2Uri6/
4Ncir4auF7f4DbQEq7MRe/fGCHelXnbKihDldJNN0P4i+VM3jTKU4FSlZki2nepL6LRhC6p/jC+x
CXj2no9kmVNagB8A8esbzj7Z2m/N+HOS5/6NNCXDfSZn0irsdKwUWnnUNzjKz/jqvpPv1XpIXZvy
vc+k84Xn5JHEu8JiujOxce83udCj21QE0bUBAGPn17WvraTaydbz8dcmFwnuAqpHrV5OlVHVKyOX
tJ3zbP/b2pbrZHG4CyIxYP0T1ONTEgv1IgR4nK8dIbXGSo7C3l53Y+qYH4wSC6B+aFJyRlNW3iXj
qP/wW5ybUnneDKeoEa7ByuWQqSHrfza0FKtfJjss7EWgmmx1AAODnZck3OxF6hRrWwEWEtWl87tk
JeZlG+linQ3tzNQ2+mIVQ61SV3VqNRvHiDW37UW+I6w0c260/lOEDWa2HYyC/EGKPgrnHXTSyPSy
8lKvEq3w8AMdOnKIRZGtwsyfNPCMDaBCA7f7dBuJPO8/tY2i9yvJ1pkCamWgrBkKb77WRD1+mhOE
H1VigtZlX7fK+MHiRZ78orMf06Bhx51ZkrHnUNvdJJYsuCtsEU8SHfbaBpUuGDtZHNXbQQrKdSCM
SlmXVqwork3g6lsSBwnGPVZSfJZKybi2lUnfZaNZfJqGWl53ELvWYFvzdWF3slgRtDa3VLtTCQqM
t9G9nhPvo6L6dbnqohE4dwrk2M0nAJCAyK3ZVHnKZGNthLYOprOGyd0xJlJyHqmxs4eyXhOiUC6b
SauAw6pFYAAWbqr0qkcntc6LgWNOVRDlcsPBsa1fhZpmghxC0a7MIR7ETkxj7Pq13u6KRvP7dRRk
1daRlKAj79wNEd5lLUjIMZFxcYpmbyjTHm6iNgl3plMKTMJbZ5uaA85NrTbaewDAtu0mpaTgktVF
EICVxA5vQwxCrh291FaFY9YrzZFqrIjycJYBYTS7GwwnuWzFMMHyj5U6XFdVHP4I5cavbrICRfUt
rLPuexgMU+ZZUZ01m96OfySIdS+S0lTD63zsMnzdTKWUH+rG+SWnkUjdjFUCLk7n4yOHMYV5O+Rj
tJP6UX0qAd3cVroZ3RqqGq17w0yxDB6DKV11qjQq4N1DXNINlOQPURNXt4S+yg88fvWzC+wGvjcp
+/v+/1B3HstxI1safiLcQAIJtwVQnkVPSuIGQYkUTMImPJ5+vhoXMSZmYpaz6F50UGqSBWSe81sj
KF+dtSTMw/XpZh8qIhtoxyDyMRCrODWFS3/CPHVnZ1w03QCzTdOrlPzNWy4Isp8Y5u9Sg/Qeq1vF
K/S9/9C0U79Lq3V5niT7Ggik8p6Qn+oozVPLiEuCDOOmcYMHZ8yY6/quJa920edS5Dry8rFjrva6
K1bpMq4XirmIDKXOU27mE6Clt8vhrYiON+oxNCbDjY2Vz8BFl3vEHtA9BMaSfZtdaex9X7vfpXS8
P+hpGH/TrPotGo8zwMwlafV0WUVTZrMwk4760NWN3Cdu2lQxfayc/Z7ycWqm27SrjVaftWgI2cq3
5RLMrXoy5VzvXF+3e02iJsHp9Dotoar0vQ1e5TndTV/pqfZuRnLjks9F0t3JL9gdcazX9q7eSNYO
RzUld1r601cwUVY4NhS2zZ2TxnOaUDFfSK8i7L+ggnDxm4yz1XGj1Fymh97U49Fq2vqlKWyLpYST
fwizRdr7pmiqJWpxvRxMdyhJ9R829cNvxuGV5D/YjMBrzMhu/MwJ0y2r37J2qOE8ORHDPE2yx6HE
wRQiVaEPr9ZUSvar3m39lt/f2qLTEMLOe3NmT/+dqMeJoamR0RobTX2D2zo0SORccmjHjRfZlex+
iVN6n9bY2/Qs9oY6Nareos01giuZn3QMDm3+PvjVwqVFxng0Utz0ZuqkPfur77SxaW09x+JI4VrU
NFZXhuOIKovTsqTygKrX7NGxlNvEY06kYORkxvIosxk6iuDwMsS6We29VMmonq3+Xm+pdzU13zFF
LJUVpaWsr5tqudALpycbbbOxOCQieFyEMZ0yQqLo0HP8ggkgt3cGibzXHiAklLihKLuf2rqO6s5U
B8Mt/A/UKyhGPEf/WX2pruQULD/ztBjPxqjSzyBJ7EMQFOK129ZpNzvp7OP0K5Dte91A3W8xW9+m
9tIzNaHWdyaX5iiZK56H2c1jWVI9H5RWA2Q/2YfF9dphX/pN/QZdpg9uMtjHRBl01TXCP9TEel50
AA7vez3X9kLW4MDwBkBSmqGwyma+b7q685+CgBT5WDaSZ8PNVFAS/+oo4qqUPxtfLsrmeAnSZTgU
N01cKB3txzmz2NOSBurN9pP2c0F1ekmzaXjpAIHeOFJpqkiEqJe4DYKqCzkXOX7pjH/Mmm/l2N2x
mrh9JrMfKJO0iruC9P3YNtKC8okgde8UPa025pJkeXFVpgmH7DncSy27c96V89NqLeXeKrI02dXp
4n+PQtm70XQT/zwXc3WpG2Yyih2DjtaWvBlh67W02yggseNpyFeh0B645oMqzOa30fbGT9pPvOeh
95q9WCz3pHsDg3BtWJcxwSdPn+AKNYcIU79L8r18QMKAEcsWy/pBEhP8wxYsnoq0U08fhRWku8XL
FEGxquioffXslsbDhic2r2X3mJbrkOyaaXQOug1WXNC6u5hzsh5zrdTDAuRb71MpDTouDD2HM9Q1
uc1NQjeh56qzq6f3sfHt+MaMToCUXnNXO15h029aO79NgU4R818jv4a0S2nqS3pqDhyHchuKb7A2
i9m/Gkzz9Bjierr1s7910qjGvZap0e5VR6BUmtBvmI8ruQBdhqU5XJI2JxqzRYAStn6L3brvyRij
8DhvrDgbk8I/L7TpFV8j0/ae+QqUrCkb4zK7Bo2m5BgUa9hg7C7DQm4HyzYaGj14u5rIsouiOgyG
TTq6lKLaEctabCjB8uzqBXo5FFAsPKBFVk/EpE7OGXFj/cdwqA5J3Nb4nduLkcUpZdZ1aBjJdCX2
yYiNzFNTxOCZ56FtiC6qiDyJK8cv+12JZK0P86RkkcGz1s3cbk5PrrjMph12XFSrQ1aKt3STzlfa
EsoWDP5wk7J28yNVxMFb0a1WFQ9Lw2yzMKpvjaSmtQcePsuVs3wbJHLRBUGkV3qguMPk1neWIewf
5jqMscdZhy5+MK/E/C5+aA5ZQPKbsss2gtLEv1mDeNAFqJS3T60VfZ3tV+kxqGbxUJeZoqjS36d+
r75LPXeHeV2Se+ZP3iRdjDtHrd+k/i3BM1JwVx7tttf2sU1793NNxnaM1nYR1mEoJDWkujU6P9q2
gv5Pw8zVfZG3LQZSCOmZV5KWoX1W46pvWL2PwYLLixTxFIlM3vZTyB64WUxrmTDul3Go0vuUOova
IcVqtzI/zbsg6BzUfBiQh30/Dher8jp9wBa3/aEGYuv2//MCKSjWYlP87zbI/0RU+ctgdbwk2XHt
DH6wlRT3Sw1Te5/rfNznwlt342CNZ8fK/I9xLno76ppxOsGlDKSU5+w8Pa+9522LGXVd39KGcnP2
C2eE5Cizqgm7QjAnrN4ysW2sacHTqlZqKcVmlFd+IbN5tIzErSI7SeH7CGOf6DEtByP0yrKCNLEJ
U7ASYiz2SPWLx1w17W9l2Mk1aGdphEbTMChkvTQoS00shFL2sI2vVlOr94zWEhLVDZ8WIW6Aj7Zf
6AsG+5hPteoqFJK+/JlU0nzixRvv6p7dIMx9NEyDWCiC1pPl342LqzbiEIGJIodTlAy51V2LczZv
Boe7UFyMLli2KuzyCbFA8FZqd341OGFeZzfJjp7hbfOu8yVyUBoqiVEWicPD5bndqbJ0doXcv02g
bdW50bxl/I7V7Wsb2IifHe1uddQs1fJXl07wl6THOQmxsLl3Vi4975rg7rg0s+g/MA9Za5QHjTyt
jrU+j5nF4ZN2DLRhEDhLsrO3Zvq0i806lk1u/tKQUj8DB7W5numr3be5qt8W3YsPa7LYWXMv39tO
0j1IDro8nhQ2wtvJMCvEkZS3oso6a2rD07AjL1rDtg3ze+03wdPg2Os7K/J7MmMljlNPqT9BNzmn
zh/st8of5X3Rr2W85fbKR1jSgsZMLl3oed0mr/PqUlPkcx5fl7IwoXGcRGBGaEzNsDvLU5cGdhlZ
6DTKsNlaUPLKHC5+I5YX07V1vGBpu5bsKFSKOaJwoqFjzY8bad/QjclccnKSU9fcz5SsXdC4wRAx
FPxyhqz4sfpVIUIzcb2PpLQHO6J5b/gCFGjYhnPAuhNsBKoXejGMd88YnDLkQ/NQ7LbmbeWTviwu
lpzUwQYQX+nUMpM3Y7CYkQjuG+8n2L+Z4l2a96KazBDW5cYUK2dhUY0o2uzlZ2I65VOXK3Fpykqf
F8WXhQv18A9UrLF++4Ld3cp7qhy9apQfHaVmCoWM11qhlxrpPQH1is++WJKLQy3jKaHj9tGWi3Ii
raYZNSG5ng8IdvTLUBriqIW13KXC9h7I68pJ/Hb9kQul4QVrDbGe5oI2zp4S3yedMxvGE9stbeJp
ee+5ZHkqZj+Ai97/7c1F82IWcxJZ01p+eLU93gqqpvoV80e7I11V39oH7JEuOExgYQWqS8522xdJ
WM2NTGNhpO2Tj4zyD8ai5AKTTpGsTur+jnpqcZ5oLGY0bcuj7r2VRrDV/xMkQfLqdO0AGtBuwW4k
I/qkcsruI/pSxOsyyvFhEPn2zpGqQ48Q0J/kAng/uZ37dxLYty6+8TyPQW0kPWTTbN0bQUG3c5uZ
bR8yVw/x5AXyaLDNWbuRazfA5Vlnvytz7ParcLo9J7mYqSSTVOdVaW39tdN+ekck6dhx1wn/fZGI
laK+xRNMzOv02ylKxwg1aoFd1RcrNZJet/5YPMNIEVMB0RiZDH4EW7d809zJgj8xtEXbmor7wRqs
r8Wc+nAdMszdpetTDjBAj9pc2Kz63pIEb7nMnT/BOJQXIltcutJzOtAbS8m3xh5LZqZF33vtGLzI
dpr5TuY8+O30dHZq7ednvQ3eHuMjI3DhS4AuXZfJt2OqbiOgbB72DYry8jQV3Km71qlpTYNOdZ8J
V2FUIApv+btkhntsRT+yKyi564DAr4bS5Vux5J6OrXXI3yVIe7HjGFypD1zXhFnTBhxJihJX/GDn
HTuFMfZG2DXWwi1otsvA4leZmLcVBOEevbt/LTIzzw8tq1e/m0AK3nSwWMciu80gStPs4ls1q5aT
rHbOGJEXd1Yqtu+hk8676jsHoKcO8jBQRf8i+4oTLtvEypeKZHnLKiO99t2wXReZkBzjLeV6muyK
OFF4rZUkGWaPmF9R+wBgk99Zs+sUIRk6NM26k1u6O2JK7NeqXLjg5ipfuKmcoRJxMVPNCoBAZVUo
kXtdLXfa9nmTJWeMUvVvb1RuJMza1BcOw5XiusG1RZwAXxxWVTdNpPrUPvq1MbzUnWqaEImJf5zd
YNlQozf2o5Jy26OekQ917VWnsu3Bp5omM92QvgLxs7HQr4YEk4BnqWANVwxxEb6E5OjhYz/ZmW09
T61Sd3Xe9OTrmdVJVWsN75bld9s6u8c1SyguqVUJ22RSbD9J86JHs33QkymO2dC2CjBTep9lB2/P
O1CuO1CAFcXEgBJ48DuW+2UrN+aHpuG48SGu8pGZIc0D77xJWu5nQ+pYzzVoSFdvL4LWq7dFbFya
yvGTcHXz7KNw6fBkuedBHkcrbR4IjgZeyMbKxD/tinzf21QcnMgyqe+51LBZCuYbADio5WLnZAtR
9okurU83oF+yo9L7TJ7SePZGDKqL3NIyAkK3f9Y+f0GTGBtrDJNs7HSUR0d8aEu1J8SAObqy5zid
tuq+rpgcPGq03nLSRQBIW0u0MY9icOp4Nn9WTsCU0UDY3xuqM2Q4NZ3aK+S032Wi3Wd6qNIdPcTb
U59Z3omlLOdxFuvCZ+Rs6wnl53IThk+IS9QsPcRtGA1Z27p73Yp6N85buu+MXnxN3Zw/FoY/n1e3
BKpuh3R6uLV3/NJAxtGWokzykFrtN3usT7Iqx5WTCtclNcgEPWmf/R3XNe25pR0Sh2YeBwKWWXbN
YTd0g8OEO2EZtJ15P65dfiDVIPhBGbh80Y3fvwRWnYQe/QY/a3iXI7ks3c5dODd8pT/9QvlvZWc2
xFGXbRcj55BJVJiZ+dzrzrxvgls9U+vrMzc2t1ofWAwfXSnHJpatNX9ujjAedd6u+a7E3bNrgjSJ
YUbyPMqWPPg1echxos1Mpc+IK5OdCwhYxd40d9Zz7hbD+LpOemT9SMzN260rRUWJU1ClbrROZoWZ
OaSSNmN/YmRsZFccfGcRHp2l43IaNSXnoagaYZ/lPOjPxpNG+0JhZ37IRl39qf75o69marbjpexK
7rk6W6Ywo908JYpqMl7G1Bz6CNqxkW8BLe7jbhmRAuzsUrJumUN+7J1h3PkikS9NBvoltqzbQlMG
+Z3yA+qMffiM0KVfx2f+cMASNnRtIVh888tuxLRPaKa7MgmIl6X2nWgFYtv1frfsGM+ougULuFZe
Zt6tbS4jlsPg5+ilXij49o55BW7t6WI5SsBIIIK8+oMB3Yuyuq6ey7HzH0p/6A5iq9SPlT2xZ17T
7ds6qv5REaD/w7PAewyiDw6V5eofVHS/GMzxe6vPnFMrcsQxgrvkLJdu+uw65mivK+6zLLA+rIEj
B7TKiAoxZR/j0sDqdPO6N7Zp/aldBAeyBWUMU07NBy/3Nysceh+KZZysk9RW+gY3E7yJoa33PQap
A+Y7zF+0f8krrAE6LJcE2DyUU7U+KUfLr3SQ3U8KSXQT0l29cXsTjLyrrCJ/22bcjcWSNt8A79xV
NNE4zc4eIQpyPToPbn17Liij8ozQXfOuiQfSPx5oiU+uvdC5s2uGoH1a9eD7oH9Gd/YyywTBQTXD
IZiK5bwZlnVmrR7vcU1md0GPsgd91VID8QSGJrZkVo8iN/1naILkUmFlYmtKhf/cLHNwkg4B8KVQ
2Y96sZZf25b0u97eNPCcGPdTYdlVRGbc8oaxvqc3s87eG0N3lKGLaccVhJq/7eW5AuL54r/1MThI
9Vi6VXB1O0oVpc66mDD64itNnQRwxC1iL/UJIRjT9JTx3B4GW+GDgVxVoZu3ztmexuzSmVXAmJd4
ZVgu+XZtKw6QKKO2694DkN5CrjkFtspHsmuh1KrdQq4IEQibTcvMBDDRm231mSeZeW71sBxrHbh3
9dqKu0Ln+E20P518YrFfcicnOMSjG2bhvtTqV9umtAtLlbSnsXfx/EE3zJATDBRPcG0kc9Yehbe9
nmXYVkXPIgORsAdK8D4dbYy7bW68xwXdYoDmjIL4W7S+nglTLOqvvDc8+CCO9SxL6l8zJOnRQGQb
ZyBnW7iJDhfm6pU5oXfFZAgMf1bwAf7iXlOPEsVhWqDjkwWmppi7BiFbb64HoBH1owmCjO/b73Q8
e25BOmzlHQyl7J8k6fFQbGWBFolHWOx5FnPkdhUwiER5WlInVizvXXrjELN0M85BZjI8yXntn3x+
ew9ta+S7zljXwyzH7JOlu3gb7Uz99Jcx/yOchKMJoHyO6wyKEZB7qa+ysDoennKb4mBNnKtr1cVu
q3OLkNwheVmnhbyGlrE7TEEgD8Payp1cV14wtA4xF1J+DJTh/uURrE8UcyL9GgOMgzwPlxRYdDfb
fmdEs6qtSCbr+toF1nDXZ6JvuJjhDKJ8C/SBMfSDrXO65elsGZOjZ543K/fY2ICzUr9ZGfaMIuoB
I69VMfBqDiJpjpmolGJHFf69HmbRhU01iisrV0l5ThXsUWeKM4Es68fay+DDs5aBN8mtctKou6wV
tBGsyy872AJ3Z/DDPeQeET8sTvXOzu35Xs8WRky7t8qT4r7wd1VaDU/Udq+hKcZxl6VO8FxgkTzN
0uauoAfhKklIuZCcqa/z0i9nmLrqrXMWdguFqxCO191b4nZjECQU6iwTkblkxNervOEM7yD6rW09
WOucHiy/NN9Trl34fEdgKSB/JggHAZwfQi3MHwHoy5ciSITcxbaAAvTq9OivYjlVoNpdWNOxeRj9
QuyB4sXjlNV5yPBEyzLX0xnbdXZc+GEeg7JuGRQnlR/o4bIvBfsjMrySFalayuDsaM4yyPj0tAKA
PRro96zQ6Lb2o1bKfEqHRJzJOxan0hTDNaE/7sFxCv1V1s1c3PXtOqFKcAd5HGztvquxGn5JIazf
sy4oOXZSPLT+sP6oCyjcyyiCXOyrtTfTEAHadOVwBzmRkou5QJCw8Hn8WixSHg594gg+D75bvXcQ
xn9Pa0/+25jXyBE73pwycG6x3WUwv1ZVQDVkvQT10SBqE5inmp63zPNFCDSn40xOhCa6jn8Z1ChO
WjbGLiH1+wwLNf+yvaTctwYW3MEsFnACaeyTAallQlTbH2oSIM+1CPQOOqyJ3dZK/i5OEuwIusi/
m80HRJaF0YCyTf5+apSwoqWfxv1qT/KPtKf6aA/leJX1lDJbt4390RSOtauhWR/F7NaYsbS27muA
mqPpWcZdNk7LPVtBS66WBO3OdDA8oP2kNcNfje59JBqTp3z1jaPODfcwinS+M9OpKMNZ1BQv5Y16
wLOXjrucwlQeK8pTWqB0COKQSsGmDRdzmMZwyDXUWNXazQ+OP5zLXGGnyi03TYk1EAZxf80LqgsR
O5vV0uOQG6zMnW9H3PPuG7IJ6YYpCY8gWit0xMp3/5IEsnp2wGPvu6o1d2rbnCc7KAp4hzI9MwDm
Zyg52h4D1BouKX/DniLp51WqngegrNZnDr/+xBwaAE8K9bWNA43a6CyiEe4RS9NWimcDV9Gzcpr8
K60reekwKPxR4w31dpbNeRlq8m0bIMq9L1c/BNJLvojL+J16eth15sTcW40QeIwRuyHrE9D1yr69
vOPBxFMMBQe/r/NJ7XmqQQCLqo9z0Vp7dmT2tqKoV0a5On1HvBf40eIPcPlJMb+Smbw8ElyL9bh0
kLzosTSPhE1ZseWTLWLwEqHagL0/KI9WdWoWy3ttuOld4fnqeSFAFBTelQW84TJdpmwQLzmB4EmU
VdKJOgF+nxd+/ppX1Xxfmu5NO9yCxy8cH8+utYDZ1Om2yxZV+UdtAuBSHdNycJKl/S1c3ztNojb0
ztgIWb2sgUrChvN/w3Te0sGsgL3iWYG/CLESp0M0wXDksMtM1jazImUzMaZrVbsE2Pazm5pYuizv
zYUtfENaktyzF1hT1GXGj8QY5r2d1MYRsG8+2klm2+G0dcW5AI7k4miC5X0JZvUjQ5hwalqhryWZ
QndCe869X2Mii0prKHepmyZGCMeO0rNWfa7C1s3VB4eq2z9bY1Ll8ewWwcG0uIxjonJr+3etUx2X
ZgNBWpOLO2xWDyA2kYQWVWU7m7Eemt9+0U0yVNANB8fekld3Rhr1MBi4S8Q05/2rTS5AsM8Y34oI
o1dRHyZaaPkzlL+56Qv/j+WvB+4fU4RQT8ga+OniwQ9Sbtwt/2FxCqd7RuXhj0CQ8yAMF9Sl4fUk
DMObKYmEny6z94FYuysZl0WopTFFNR7HELetFzZcrhEq8O60oKK9uLBkfNLCsaH45Xw1tJNFFH9T
qt1ZblAdt0Ql6sKwuqg5IknES9LT7QMrqU/lhY1hydig2WkII1CdD/YuRXrtHC+pn4WdN29J15ZZ
7OksoB12tbHOZk2hyzAgzuCLWWs0mTD0qk/WCFAAX6mAmCcvYXm1K8/my/XMELRm7mpEGzP9SBMQ
ji2rqJK3uV7zGZ2O68wH11zq+Zx2Km3ClOA046MBnzlqC0qbe3j6QscjvV91ATsQZkFrMPZVuVNw
46XjEPF7kvIABeH96VYKxXZE2CrgBaspt4Ow0OlvOhtlnG/aetighUBRVGauodumcjdIqS+Lo9xP
ixrnmqvUr63Q3iiySFAUPak1cV/7qkFhkiFqsh2xxN48rufKxyEtg5v2owE9jHyOMKZ92TsZHx12
ARZLEvbK1BQH03dLSKasqCtA7WTam0WKxwK7HTqbev7FB+bv9ajtc3XzCXcIZn/P64B3zQYyu0+8
WSZHxt3F3FVy6n6Bng7f4Lz1rzx1nRfHtLUVFuiqLlA6yOJUz6ndGs4W6zFlQEfZ65T3Zb4sfzu5
BMcGUAZsnLyL37m5Mez3VpoddG+ZV3zLfdwD0nEp+2lwKHiwPwJCKbtoCgwZF0k7fmBPUw8Zkq4X
HuXsvi+V+cuaGj9s7GW5WomzPgh7cakXmFcd00nFLtKt7otv9EbEzeH+LYd028ui6bh7G/N1a7Zx
z/u/RLZbWHeS8fZbDjdkyfPN6kfrryMPFaw1v1rQVS+lGp5Sr+mPoXLI6D4bYJmBCLxBwSgnTdsc
Ec10nxMynIvRF8NF+tlfOKjkbiX5QYTQnOlPDEa0RKuq8MtoyBVdCGbhOZ+t8yjV0aiJPrAcmkYg
Tymbm10KDDvRXsAIgrO2fGyf1TQzvGR+U6ASctL0gndl+5r9bIWFFPhsgNRfekq77iqsAV/OaFS/
JFQjwdx5q6dowp4QChiai+YR2TNE57vJMIInXsDguWnL5KEbZR+NDHj7ZRV1XOoV+Jpc7jJA85Gy
fRMq4b0GRVs8tkZTf85GCQK6JQ38TzI0TyX7iYxmDHL2v1ge/k89da//ewPd4bu59bf1/x8K6G72
7n/vLfovBXT33+1n+R8K625f/y/tc77/DyAw27sVK9q2Q7nwv7Uq+uY/4K3oU7Ru//L/uTrx31oV
zX/QxmsBR1JZR4vULa3vX9vnLPcftvThRx3XtmyL0tz/U/mc+d/behz5n0MiC6Na02EuNNS8o5/6
qhsf2Harkw7EtnN8w3gyOSiBz4epEmFuOEFwsFCFHIrUG58bZQQR1zivqa6SY56B0wW2Nf6tUC1j
jVrV79keKehStLXBWRXTd8lWuzOHilF+Hi0AhmbeV15A86ors5cuKfr7rJlUKPENqUgKG1EEudpX
v0rSl60kpyXdhPmtGAlikiI1/Y+m8o52k6unwKwI9uale91oBkf/lyf+M8ONOAH8+j8n07FORVWW
v9FEFb9ou0VV2Rldt3cbm4jqofIvBppdM0xN5V+tLhkip69RumqjPs8L2CE0GZkZVeY9J1W63tvZ
3P3orIYcmWEmZyFCs1F7sRhQoC2A3t95US9PnXXbtMcxM355861WdULXdd/la3d1zcnZFXnlPA6g
bj5NNxeGFligylmOXTKvz1PRlj8ry0nfctW5CMuKYD52gYmOWmb29jE1w3CpqtuiBqme/0w8BfZH
t7JPa5Yc7mCO2w9WcFhoYp7+2mNn3BeyGr+w9Zh3RR8sfZSnDnMvliRUZSDOINib/wNuXMS63+zz
CrmRh9aYpeTZeoUl4w535I9EorlAJeyLP223Vn8alKmnbejbL+W0pKIi9yQE6cZI1rC5cS9cG6Be
6p2e+hdR+xXpoa8tdC+sBSAsJMePm5fbXalkdzGUhbkCnkfoSiOPWT+1MjgJ57VGAB8XCO8Ac+fq
4AFshQbJAa5S+y7NJGDAcG/ffMcbJH7qWRyUCJ2ODNx2bDR/U9sWh9zOy2i83a8GiGxdbL8hZY4i
qA6GUDpGuYZqWDWxRav8NMrnvsZ22VVI1JGW7TKgewi1z7koKP7zHy047b9FbQgIgQXHm7Ck+TUz
bca1L/6iH5nfTdfvd+gEeFvKFCSHf/xFfNrLDHKCNWFGzPLQ21pdNOLbpf/tWjoMJHfAYAQHb/YM
VrIbW/mB3TC2lNp2SWacclUcPGyTH9a6OHu/ehZyave1od4U1s3SfB3pTW+q7NqOvnsqGeBV7kV9
7YP61tOTMH3YqWp+nO1EwdqOh5R0cCur/3Q1WI/woS9F8gPo80SrfRZl+eZG9Uoj+uCbJ212D9zE
+Tnz8jhtnF9+nn55ongYtXYpTXe+c88FJU5m6N+2jYU3FLFEWg2QlflQtYmPLcO4GEN6h/uURUoJ
fuj50cuCHVdjJJGqh0Izkcoqv+3oTxU5UW9dYKCi5kI+ENh96GG07p0pjxauv8ptGao3NFpeMMcl
K+xsm044eH4BWcmTCLuLDTGvfphoYnq76vZoXqhxbR15qmT5YnX137F8m/3NjFCfQWVTDxPavJ8W
eBGgo5A71rIG3h7zBMnvJ+JD2dx46149JCWP82bygCzfLjvT2fdu6oCyfkR8zo8O09Lmno84G7UU
Z6zypn1WjSvqMhuSz4ganT753tDuc2MxgZJT7289bHAna7Ibp2qJqZe17z25fXpJy54BJel/yrUd
GBubAJtukVEinSyyenK1Hj8XyYcGEKwfZumkB4JPi3vTamFD03YbLq2QZjy1Ijmr5iZJM7ZNvEH1
AXhyxF7YvB6kM7d/1nmzP41mzv9sDPvfNgTtY6p7eULiOu+ToHFi7KEtwUDzuzMY/aHBrH10DPFe
NmjcAtp7Qq8wnNCHwwvB5PUZrSnaw3VpOgSW0v3rL/ZFp41kVkslFWj/RN6Z9bitbFn6r1zUOw84
BYMEuvtB1CylpJyHF8JOpznPZHD49f3J9xbg4/KAvqiXQr8YZ7SVYjBix9rfWlsvV+BRbxl4T0cG
yNLWQI4NKw/3RaXLVTaSTWN07cm1AAK7XNkPlVf1t6Y9HuiGVpd4VJ96AJ5LYbmlLyEs6e2WwTmQ
Tv4elIF8z3JUnQUtMfvkJbyqaWCCumPRcgvfiMlMcLWkvB2nAqUkTBiUFLQP2qAmfwyNW3iA99me
u3Uk0KhE5JgPilzQJa0iCj501JHtLB2PmelGRKfN8gXX6j2d7cEABeiCT6ADiCwJoK9KaJ2GoJ9l
BP3D8cGWGtKta2eXM8czsm2ejggZ+bBxA89aGkBmA14ASMblFElQ6CByms+VU8gtc5ExPSt73hWZ
O6C+a7gfONxtFt88GNWKbSxb2nHPfI106K1ymbLOmubGiLuO30jtbDPTkcevt9KkZoRr0fuwQUcr
75xT371kVZN/LjHG+0lqGyu9hjwa9UIgPiEmyhz4usvSNY8i5zAuUCLxlFDHawy2xbPvpBN2GVM7
NyM/6EK3epoDkjanaxVvgZHOxVK39RmUcvCekyi1XOLZJEeDFw+LwgX28knWRd8vmtK3O4Ib56pZ
hSK6hIiHXLFCcMfA78Ks2EQtyrTqBHOhk8KvnXY9u81Lk3bLYbS/uvqIqlyPxipyUHTsWT0OJfB/
P9fyJtYsAAVeJUxRDtdhMJ3KgkGLKcYOLjzGYspT03faeQJ05eCYr78rtXta1sG6NL9oslNoxN4n
gFTfdgqxK22HZ9gPn/O0Prol06pzS8PBnw0faqQts2g02sVxN6zMgd2PTntME0CZW0u7Tkoa4ZDl
tHe5qnvAdr00tKUNUtY6ZroegsrzLSskS0Ogl2feMoqzXVEpMC3tbXTq4jQbUvgxNcNhUgOW7Nn6
ynhtbrs97gJr2FuajYCf3DB5ZYGamS+qeUQ2dvR3meKrot3RLWBk/FjwF8Zg1StptV8n3QGGPzui
eVW5dRntcNqUFp0v8IBF4HqLSNb5R9chIYfukr0ophFav1HkdIee/rff01IgtREBfraGm16J9JYp
VvqEhEOcDlfWiOvU9BCktJiBiSCo6psW6fQlVv3WGu8MRGy/D96jOjBBnJxVN7qYzPEmQWXCSnen
QovW1zCzMFPrtiueowJFIC7yJ0Pk/iz13WReQNZusm7a6a2j75MaRwePZSmi6FOs5+7Jth2/hACi
STDf4v0/TnHJlVZeVIfDBqltC//P9dvMnmct9daQlzuRtjdu7Bh0WLtQ7knjWtQ0Y3aKbuRIBbCX
NOfaTLPvi9n9apLIljX3kRvVftGlL2BE7NBR8I6ff17p+TEdxoTx5uqzM8e31oC2WwNU+RoyRm/n
b+4Veqlr4ac6U6GuTEEUiJPMUmMBrb8s9PFlyrHwVD2sxfVrEmaSrZ1c1Dew1fYpde7rLHlyx2In
NHDGOs7urB7GxwmMBY1hJIxWm3dM8Wy+aLE4tDByiz4oHlWsP5CWh6U2b4+s2ZSiK39xvThhC8Cz
NmUurWy4BzstB448hkY5Yr6grEFhl8CFXZYUTEhPGQSWZ6+SGTGtwiLj2C0672AujIk3jaa6FmxE
Htn+lNTVKi2S01CUx7yiqO3H4q4PQZG6iOa2+2D1A5WG4UT3sPDbZCAEibi6ZRuXvNH0j/r4S+KK
S2/pWE8dHPlcsNGUFjDM3tGo5g3GnqVj9BdCHg4pfZwIHm0RqJBJ7nGhtlXaueUyZL1NM7xQGOJq
C82ah+FokMQiWcJb2Ssxwip76j3hrVoLWc0Lk37sRjj9rnGriHvN9MHGT4riAWwp2/XTtAdboqaa
tzm1acyx0pq0URlOXt2LKdR8mSKjg/7tdSHFUa/KgychBbLkjiSaaWmQv5Th52IA1yHR9IeGkses
rc+1argpdOKsWjbRSqHHz8Y5ENC0KimPnElHPSiftHGGpTHdPYrawnXLDdziNsqyyCci6awb59g1
dzTZb4tEa3kiDjBdb/KymgwVoNuJ3QOni955q7aN3rQ2v0lmsVBDyL7RLYQWs0831YPTDvgg9MYr
Topo9lfUh4VIdK5havjMguUcJrtzE2cp7sS+XXOAfkUr7nyOx2MyxR1fdnjSRoAYV3+hmCImwiUo
IIl7Ch9PH1ayKe5lLE9lYWIqb8r0SeHj4D0xrntSwnKYM7xIpbkr1LQuC63eec2Xxgno+ho86jia
7yVnix8ETzTO91j47G2ePVhjReGaaSXUFieLU7Uk4qHaBakZYVQSs1+4pvuOmXN86x3vFGv7WOvG
pUVK8pxbR1Pn43SdqhYT6j733poCqLOzZZS4w1p2xNem5SPj2WC8zC9pr6XsBYT4WXh2tNreEIT2
WLTXMsSr117bdTu3ZNY7lr/rULLuPh+siFesdvk+e5OsUue2SK1kYcbduWzjd9lpt0yP2Sop8o1j
WtGCnpYBRLGpe90fgEIz6DkjWkc4KZTFF5Grk5kYL8xKqH3LLI9l0n2MAJYnvLDJwjaLzxP/SRcw
XUKpoFmnmrnRPONFmXQWWcztnRHG427UaVNgZotxlDFKlC3yLfYcc1WOobrkbj7fuhFLCuHcdxoB
jJPMcJxVcSnr7i42IGm9vE985tMcrcppdqrqm6VWaJ/zPvoy19EnSTfI1waYDhKxkVGd5kWWVfNS
DPKcuyOWIWreZdh5/BhVunGM7AiKn7AVJR0tLtu9E572UGvZtEW9FLQB3cPgVR9N1A2MtG3Gg2XJ
3A/oNzI20wg3YQZuWJFZOOh3PPkc6EjEKwFokLU4QPGYudjFaAqxPPObrrsiXEDX6Bkh5iP0ASc2
dxm0aqFqc4mwcd/a43qgjb7RtC71k04d6iDfOkn4YDR5tRlBejetmetL15O3M5VAQruwxeYceuck
dP2wd99D1FJkmuQDyxMESmOvDBNRQA+LLZMILrk3+P1ESS2pvCa75Lei+x+Wj4puyoL25yaM4kOd
ZNCgTCFd0DKnVwX5NTCMkJJUKxfDZHe0YnVeVFOuKqZaJ02NgO/RRZWiX856Y2xnGkZFLbl21tky
cHAExQrGZtJsOjoqNo4VnEAv9UMuMBVqKjzj9F3PDJ33AdlWE0910dTPDbv0bjCwZEUOTbWwCl7Z
ak+2F9xneInxHqAdpRwYZjN0/BKdcQi8FOZ46eshXTnD0B4jbFBVpX/GPv3Rl4TUzZNxbc7gvqU4
vzUKuq8ycSk2BEUm5+paU11/W1j1s6GsRzfi1HVwfNUBLX48SrpBbdVVqd9l+dob7YcccsusGCIy
tB0vabTDX3OxzfYzswwek7T2UbAvqGW9H6bw6gAVDwQQ3zZm/TUIgAdKOAYfgb1kk419DV/wWhPF
sY7Sr6l0Sj+0tDtLSy7QEKz0HOOywP/o9Bw8M2dfyuqxo4D3dtY+Dxp7LQ6Emd04g1vvh/a9NQZo
OWHjmomoR4W31mcbn220YsDTOrCjrwnw5NDhMcfj/Bg2iumZFKMV8sqiL7mdVFP9ZMXm58zlJFAV
MfZkXiUrZlycc+HITVXrOrlXgdmDrGnRLf1gzO4e9QMXpysp+cIn9i2V3xGQuOoghYl1bM5BVBV7
q4vrZ0VUwMJoXUSgLn7t3fkyTWW7aiznvgz5EmcTC2NMEWBG4qkaRy4ek1xmA6JPn9b3SZStoiB+
KZxk3OSN89AY8qYgSzSJiSGq8ptMPNpSuMs0L57jxtyldA5awVxNrTlHXYq/StZry9Vm7hd9t9I0
+zUv7KUG10arXW2cpPWhOLJVxlKUeUUfodyBd229xNJZ6NYqF1ZEfRniWQ2Be4kfXKD2pMtO6slz
c91cHHsRCPEcZ7BwKo3WUqt2bTEz23Neg2PfKbBTfwoiiAjivw09Wfd2Spv6ijCAbBj1bR/2N1xh
y1MaDufSnblxgOFXdpge0QX4XotDY2cteVhyWc8k72beBf87YaFi8Gm0N4uxSsaF0MtTr7lnjyE7
1M/pObDtmIi5cEvGwjqzEWs5n1I9usvm4tkeR33tKPgnLHUILsyunRhs6LsFqAd3BCtpOl8OwbCh
s4D9XYX6/dg+906xjemPu47n94JBYjnaz+SNOnz0O4LYqk0gS3E9y8uANwu3mNhAj28SM3DXbkOh
wlKHwT57c3LQbPcISXHm4gm4Jr7QXVpEKdi/wrmmY9KIcPAyTVRS1E/PfYgHG1xCNtW9I3EuyvKZ
Ds8TvvEE8/1k0Z6+pzeLAMvdvw/iDcz/tE70vn3LDONN09uDFkUrSwua67gawE1oajIorCV/c6G7
ynj2aHrIhumsum7PK3W05vRRKeiSQeKQiStM0E28SKfyIAr3BPKxcRza+MFcGbdT2YMwEvQgVHfg
pWCQce4D9j8RFEoQlqZtraS6JEPzklRUbYZs+g29vwjDW1AdTMyRaYTMJ2zc+Na9Do7k9u651iB4
zZRMuuxD4uSi+y5S30Ajy2qudub1rty8VZWzyHoGxCbmsMlDOuDTSYB7BwBde3qu87I2uUI3JqV9
KBoy1LJ6ySifhe1QfM5DfJIWd7+cHNq8bf2orv1kSPduYRMnbV3NAsa7HmlPVlfgF8OvsdQt7yOO
enpyHutbV+x1Ks0wL7V9vNLKrnpGW7SSMljCPQ5QnrSErXBZT+JVqu4147JEW35IjwEz5tkmm/CE
2XQr0mHv1HOyjjEdTk1JmaVmnzH31rZs7m3R7Y04+zpgdn10dKdZ20I223nmoajUU7fFzBiRKZ7Q
O9u6WTmdO2y8nMuqm/QHacoOz1J6tAJjW8gXXNPpamqh1ObsPcZMOMPlMsOIRi6ZFppDpQQN64rg
Ncs9yBfe8Fj/5GXhg67Go6uCdT7fZSaFI5E/unK/hlTqGJNxI1tvZta8F3q1juZ4NYp2lQrtWTRy
55gOXCL+41E9zWm0m4vky8SznQTlShfda+atxj2vs+VBd7JbRnOMC8wDR9rdx4Dc00q220Snjd0Z
WrLCVEQTEISAUVdqOuhxaN/EDs31BhxT8xCmpqfErE0fwXrg5PUwdCQPxM1d6I9Q3ro0BQKko4br
HZApDsBxCB8cggCoINhTUIzY7wSDUxh80RcAh3pKGRswjyCz1o5lPzpMYaKPYlzSUSOtwK7Iuo/a
YR0zWGFBwHG5npA0V/V0Y8bu+1jdNb0dEe3IxwHif+f05krYhQkDzFi6kHinrtOwB8hPsH7wGoNY
Sz0lZwVxRLbUJZ1vanm0cW1hwSTop5aV1TrjPRe4MwQpziINj51wyx24+cqLqV3pjIVHoTK5bEbt
rW/SGxUjdWvxF0rKJ5eG1CqtWDMp9duOaAlI4NEkp87U91F+1UAbZxFbgbMMiUlYGDQIYu/DdNmb
mEa/HaP41hn7HuOUIZalhi8S9RuZuPnaoXVonJxLZcfFoaDlQt7zMs4BWIE/iOiY4+rgxZRoCNFU
uJyX+CLBvZTp+Q1XbR/8iE56RC5Pr5xt60a4d7RL1euoLW2Avjrq2ygAN0xqYIjYfLN6XpzZ0pYR
qUGiFsIf9ZhYb6Pj7cNYT90yOZp+o4Rot7mdoOcks/NQ1B4mrJjArstolWI3ofCAUhrTDQ6u8pNo
EdHY3EICaloDILl3cpzKHpmwxLiNDIoukwMS0e0wDZ4OiSSdEbF/dB6ySlfdUgvy6gb0+uqO1APV
rQvDrnfsO4gHZr824/hzPuH38ER78foyWoInv2MSPJaGXI9Jni/GdL4xNNrxipD61nWq04xc8Bky
ubjgNQx5PRP3NrQVwn0/IaVlbk3IhwqzZFN1Gc8qNBsihcgbIcUlAlXVm7xdB0ZsLksGRuxzjJ+S
C8xIAVI59UaFdnQupl6/jyLL3jjgJetiLg3ChRPL+1IZiUbrBuG66UghKK0QEwMXr1UgMZaNQOfX
MsNYzV0P6+8Br0Y6zZ+KZjxCMECET45w8zHFtECh7ruV7PmMadHrJVzb0G0xfpn7IQvTk5SxficT
hfN+cMW8C+aCqx+VfRD7ad+akHckY+zU7PSfQ6fOdrDSXJq9evb1sF0FAlu+rlFSVvXMsiGD8cg3
2l3DQ4S51pjCNPojz3bbUeeYfmA2CvSMcVUwENIJQ78gVXajizg/A6C7x0CTbueHYFpfx7COcu5z
vDLeIJPHWbV57Ns9jiKqTk0+90k94KICyYDo4Xo9p561y2tPHdqG2mqdBBonkYBZLRZzaxvHOhyo
m1TeUTOFxB/0bvyWzrn2BTcjQkvU9A4kHlHygZFXa8EfV1BpE0pksWI/haR3LFE/5pOoonlNpxaC
HNUNljQ3xlt7rkwiLb1m3fGKpIskCNoNzGp1CBGCtuD8r249zA+klZYby+OWwXkV4Jeqx5NLPXNB
w7i6d3AMWUYTMlTBRmUQlQ3y2Ud3AyrWOepHgrtSJChFcIVYFFFpD2fuOrTlmLoJQ9W3cTPvjL4L
UdR5+z83USJP7dSPF0z83p1rcWH39cLRbiy0nRXxrISlaokXv3Ze1NzYkZudB6O0D8bgNa+eFzTT
Pm0JHmD2b5Uf0djbYKHLWGtfZSo7H7sTVWUJh/+V4ANrU4UanHxY0AfcwjkDaAdVohBFwon2Y3HI
CkxWUabwDudpR+DOPPQV3XJzFBc2EAeNBmjsZDp1HG2zvKvCpazoZg+qdMy1iX6xmW0tuNMr7S6g
f4/b3mVbBA7L9zP2gadZU+2zi5a7qjMDv6pU4Q4Cfbxp3NKCiH7L3Vown9SIQGs6w7uPZytfjqZV
rWZTl9VKdHF0S2ov1kCv7OxqUTY5SQFs8XfBEFkXDIpOueFtD8KjrQaugkM8orW7A/Fii7FQ3i6z
gvlQWxHxBH3f1IbvEBo0r922u5hOFvgFoWwYBAq6lrqmTSuV1xKve+JlX/hnlfWe6Eh5topK0Pac
8WvXg6EbcQNkAA760D2ElikxO8aDeOq5XD3XjhwQN+Q07PG1jkdUtm7XlUI/loQavPVaK5BE0M/9
spiZUxEZwU0jPWsFVD7sUaqpImDHPuV2n94xka1S1+rbPYReZr/UMN4LZefaQi+K/raWNWEI7izW
KQFDT20d3bu6Ht0moQJEjBsUT/ZP+QowEA7rwXZsOoKFXNukN+gXrZl77X5qBnmSg3wllUX/6NGK
FzF5lVcq6mrxbCvua43tMe9U5t4uHZ0quBhZ4TzMVjQ/4hhaOy3pNHAjj/QrPSa72US1KQ1VuJqu
bb5Jx5c9siuQoTHMy3YEhvCEZd9NXak9xzZRbUNWAvLi7EfeSTDr55YzPfN1k6Blewh6pGCkB52L
r59NyDjgqI2vujQ6Tu1MPEdv29arHrne80ybAXcbc4kT5KlQyXBZoJY9914ub0E0dLnzgBUxrcJI
kDvfAZMng9gzk8ZcEb3DXaYXODfo2ycPVtmjbNf0bGPL4OYY8aUmCe2hNu8SsAMyvRkXkeZLiBfO
cCKAzpmp2sNEQPptaw7tw0SqC3HpXX4TRBN2aqY1cKcdq7lEOwKNcQh/5E4FM73CP+WeqtQERh6L
Eja+KmZd+UxG98ZFyHq5aeyma7YTPUacO3quLvNEfsEikBXTKWdIsIVWTMMy1+VsrIqq4rbhWMR8
JeZo48LpulVYF7dI2x4mHw/11SO5D5wvQAlsp8Bi76ODIpt6+BxolIaYxtUZ2z9j7wKnOotSFb5W
CJEt2ZknknOMSj6oEiB/6Ukn1mFXwuoTY0gkniub2qjMW/RWLcy6mHKixmKjcx5ZKo7jNak9uNHc
BndUBK9yMzVKfRKw9LdJZtC3wipn41tNhpfkW6vNEm64CvEjnqmSgvxs2r3Tbk2v0ZcWS2xDygBc
jeZFJ9lq1hKRuNhP3dB8dWhQLXAIzRdT6O3RHq1wR+SUvSKGQ/xrDsr/z7yc+1te7vKp+fT+kf1j
12afii/t38i56//5T3IO/8df17nIpgf/xl34Ond7+Gi7//0fhmH8xUA54UpJu9zgtf+Pf/yLnDPk
Xwa7vOXy3hjU7h75ov8i5wzxl+MJ7p7S9gxbCMZs/p//9bdJKe0Pf/8PzrJLiZmx5c+8BpX+LF7l
xwTbIMQ4Eaj26ok5JSnDv4N8n3b6KS3t5TyCzlvaC+faaSSF02yQ2z0zZC8It0bg9IvBqt6LMfA5
a7ffMYeXf/7R33+ib7n0P/tEP6RZj6Izy0FO7T6p9L2r1eEyKjGld15ODEZEPY6PDrNVvtJIeDm6
giCf2m71RT73X1BTn8jvwIxiz3tDGZ9sItQXhkY8pWxNWse5xAFdZA80c+SaZikb8pywB5V0n0D4
4I4QPgJGE2Z9/Gpb836ey4c5T0588ifma4b0v5phW2RtuM0bjQkVbtmtKM9DOjPzB1bvHcMml8kc
XnRGM0OiPdR5f5J5KrkrRuNiEMmLNWD7JZfwfWj0J4Pwlk2R6fcTob4Ef/BL3znneW7/kK1r/SJA
2PohuxtbqaN19aj2Hj4oJpi4PjmbRMJEULgeIEcFjUEQDolrgJFBhcE2eS0LuUO3tEGcwqVqQWFo
Y26YO7PNQ+eDyXeLXL3RvocjHy9dIrSlm2bh2i2GfEe2FaqhCdjnJaZa4d4mUmBWxM/YDMqaawJR
Mtt5QL+nryvVbV3LP0xL+jbM/Cdrx/xh9iYiN8mumqf2UzBcaPodmiIBIbJu+JK3tLk5k22V+bDp
8jmwWL+THF5hSZKVIoN+IbqarhWKTBXeU9xshGe+924XbGbAcVJLshcLp8eCxV4wWii89CGNy98v
e/MXOUfX7eH7pFxcb6RSaHq9Z6TYdprRtsQ+1s2l5wLiW2CldnDn0pwiYZVWZPaqHP3JSTuaStEy
xeqJWpL5TC8h2aimYzGwaBdoOUfPYuqfLO/Ccbj//Ue9Yrs/2zO+MbjfhfpiUokEcSrNvkcKMOJi
WYTeCkMqM5XpXnK9em8Ey8ctHzIruSdzhXo7CvUtFZfflNWROJgZNVL+YaboL4KMzevH/O7jOFQN
hhDALa7VL3qsMqLnzfrTeC9I5J//tD/kJBeRR/9KbxoywKojYuKR3tiwqB3MhOIqXihZdD5pFQhx
trFhD+Y0j5iakZn5fZijLxMTcA6uqEiLbzfMyNwRzIvEb/uqZ+m9YbbbMpEfv382v9jOf8SgCTFq
xqksyeMpAKTCD48k0ZQqVKD4ZvJPc1aNX4zh+7aIv/vKBftfnMd9vTfKYXcV5pw65/sJN6CDC/ta
NzXVqafL5ok/DWUxr/v/z97tH06qoAhxO2ZFDUw232NwO5DJQHacHZEKOThfcfEHy4bciUcCpP2Y
bNXEEagTTMHUqPtYGHiNRoX2iFXlJakRANtGffbAARc5gzZ9Id3c//1T+DmNzhyXH84wR0wa0z7c
at8N6rW6ukvN+NrsswHFXLLVFqQebpzQezTNFvaOqQ3E1zw3ZoSiGkLUcbysJr17yYmjDkKEQmJ7
coZugT/6aeQchjF+r2PzbrgKBdQc+hIbxqrN9T+MBvnlbvTDmTG7bT1EtlXvySEizwPYtGWUnmk5
D/psPgMyoLL3DFRMfYXpbKqcdc/dtxfamab6zZTFgFzOrQbqO5v93VDSJm3lOxvtFusabYCw1v+w
cf5qrq3xw55fFDS888Cr90mrgRj05KHNTCRbzFwzTsRTO6uQOycxGwCqQGMVF4n0rnQq/SyM0Fnk
V7YHsBKBKbQXXo7ILQJQryLILRpSbbvNTOjXIXlCS3+ccLJ6Br2AISVzpCVZnJs7lQhxnPGol7CD
08HNJVyFsB8sQm1/v6B+NcTn24zE7164gHwHt7SNig5H5DtFfCAuZJ873gej7bdl0Z/S5oXHRZKW
teaKdEBSWRdZ8aeJbM4vXr5v5eN3f37hdg2JNaKCsM10kp6n3Fc5RQ80W3SpKCk8m2BBVA/D1/Th
c2rZ7yQQgqj1eJm42BNoyh1KdyeUWdyEXLu+EBhRL0ZhYMltExwHOSZuv2pqkvLGmviXubvFb2fj
6PZl7uAQaw55pg42OYULRglfff+uWHlu7a2L3jy61ZBuPC3cZoH5iZhNl9KMuOs6BxY3NKoprs6P
s5vtrBa0nUOJdkCt35WNOaxJ630TAT2iWgQXphHTRC+1kyq6xzSTz5GVvio2cagZYK3Q2lYRcaAD
LRnsA6+/f8DmL3bUb2ftd1+w1NvBdZTZ7/WRgrYN64dWQXBVCsUHyAslJzK5NzYWiR99hxlyKMyV
w6a45CRO1y6liE9b+pMXIVHF1fX2H4RItHT3moE4quaa9fv7z/ptXspPdmLjhxMRp0ZYK6tXezrv
p0bdSHWy4FxsK0PqxGFhM2mDzrtJxp2BSSJYukxHXHiYADwKhjbMNmNOnzyaMRs053R8JbjoRmru
pkbnqdx6SwAqKpazaKW9bWbyUOyQnzXY056gxHGWTd2v0vINGXSbW6aBB7u5Sx2JNE2jm1bkFBgr
ukuZc2TvRTg55urLaBK66cA40Gn//ffwy2f2w3CDYGafiwbV7IXm2RvU7+whLehcd8So7Ay3kRhB
sR+UOlFXJTonK1NfarOHeV3Mn2KtCckDZgZNnBfZqtVruST+KQd3ITjCsrGAtBNBbH/4sNdj8mcP
7Vp3frfAtMlFPwGK2yd5KkycsqQfECw03QRFFFAru2dwoIGQEl5AgGbp23BSfuiVR9sxQpwjZOzA
EkfxxaWBeD/kLt3U2W5uiCc06aXjOEaswd5RkdvjtH+oZ5xflMXG9cf57mNPkD1Xs1a5R/TtlrNN
hlDapc42bSELlVfNKyuqOjiLBO7Nhs5UeUHAUA8ql4f1kdHUd0wzBRmdtsIAWKwENXOVJRH5RY7t
Kz0AV7bxs5Ct0a2yDMzbwcq2IIjdWVQy1wHg5UhzCqjDCy9dmZNqGJpkkRFzsiWs21zUmjJ9gkRD
rOqYKcCTp0XV4WVoyHoWAUXftWpkKFm5jNJ2S+bgq9tEl3gwNpWdIYvZ0a4OaAprxSoJANMWso+q
VWgRdG+BkO4YAZHyHl2rer0YN61ynrv0SvbJMlwpuEbfzDKIwcG11v/mavmhgGEYgtNzea32ONr5
viouE207VJx7eTBeZcfQD3Ey+7LsP0Ybj0+nVTMWjbZaeQUxVaXVYtAujWejFft0tm5VYoEYRDW3
E0ucR1MdbaK2p4KsuN9/5F/dSr7Vqt+tlHKoClsmVbZPU/eZ8Oq3buQZCH0Il6UZXaTnPJumfM7N
6DzCt20yXCrL2NHoxhTXdBAzvrS58YkRaHf/3ifSf6hMLLbcaJQFSkZtxGdjgjbyY2V294FVbMkd
xGVievXSxF+/wmVMCkxSDFuCAfaNXUZywwYD1jujGd2EwRxjEwrCP7xXv9J9UI/+9l6ZapJd2+nV
PoxI4dKtGret1YYbK8NZTxE17lLinKTmnLuQa/PsdeT+OEJfydxQMNzjtf1T6mtt6E30BIZcVCzE
P5wwv7pf6NfrzXfP0oAwc6searWw0x2c74YUwqWuuTeSZrfDq+7281oI18+N6PbffFo/XCNzsERy
1OlYBLGxIZ5go+dY3OPYPcDfkZqhb1qPfCghMZvAEyTBIxNSNibuRxQUEGxSoC5u1P1h+Oqvpl/r
4u9fAQ9dDDURCnup1KOVZI5vdQrULh0vQTJyqyOcdiHS4oNu7qFgl7Ci8t7m1u+TxS1WVgczMRnh
exnbwApN8slxtT9Mvfp2m/zJWaL/14NPr3pt7Pd9BJ6BhhO+BdTMX43JwDKuSkRpsOBFTTEax+qQ
ooaRv/2mi/LYxKgByiCdT7lY/FAM4j3V5XDbhYTiW0Z2J5S1mp3kVUoudBgugdO68++f8a9ObP2H
QzDINIHy5/Z7o1aPguAzIK5xMXaau6ia/NVIu7ch5ICgH0MXqgPJzWiCV3QYRB+dctqUbUx6g91L
ax3OrHe+BBOGKP4IC6ra33/KbzeXn329P5x5xJ/PETaafm8aEP2MYL4x6jHF91J8seqe21MZngmR
gS+dMeHY5dEoOe6kzoQLEj7Js7bEw+xyYNXBs2wozvphqVVmt/n2+f67hf6b+L0p2/Jr9z/AGS8M
JHiJ2I79G9wEpIqd59dOeZ/4Avjpriz+Jf5/r/3/9Pf6Zy9AM3QPyd9z0PSly5vs8Ij/2Qz49q9M
ywYosjwycmydfeg/uwH6X9jupe5JKV3L1C1O5f/sBuh/ma7Ej4u1wXINPPX/b92Av9/z/stHd3/Y
gL0QKDvu7WTX54fIRq0yPnKqUrugnKaWN6YTda5JyQVjMz/W4VovVl6Dn3nlRr4I9gBkEatR+v+X
tfPakRxJs/SrDOaeDaMwiou5cbr28Aj3kBl5Q4RKaq2MfPr9WN27W5nVm7UDDNAotMrwSDpp/MU5
3+ksdrp75yMlY0McPPu+ri92cEsRXCEOyfbO/OL2gIA+Y5q1gqybuPuoratu3QTh4xAcohDvs49a
U5dvMZvd9FZjnF4da+PU2pfSvbGSC+vGlH+etOA0x3et2rl4H7PgpOsNBGpQQ7SgEyElHZbTXaih
JU/fnWIfBPej9yxjsFFfacP0wgLaDOPaWwTtxFtAZrtYgOSpM0FUlxu7eFRylWI8qdcaphSAheOb
wX64QcysB62f9Pf59BCZj7M4aOmLjqk9PTjA05EfdQd7OoXjruHnjFu72ifLePnGJuN0zp49iRfa
Z6UOxIpFno1YSN5FGHnGTUJTVaG8QqV/noYLi2R8flF0nIdXrdxmLfbDYWsmF3COgbl3Bhqmb2sZ
7jV1XP6FJN16idS1Tx9BACGtwGN/LuRtYz3U7UOQgSXeaxI18iZyNwhMCtaO87pL0IocG23vEGqf
nit9a1S7OvrnMfw/cIAsP+KDyNKGGJ+OPda/fuSCqvjpP2yKjpCba//VTPdfLcj9/73yWv6f/7//
4398/fFTHqfq67/+84N9drf8NPZexZ8fZ4+X3P/7JNh9NflbMf36B/61+pP/ECaPLeeKa+C2XDYz
/3za5T8IX7ENz3bI1bF0ubxJ//WwS/6QrZu2I0wWfAYnxv952C3nH4bDONJZ1rPL4SH/Ow/78ij/
37eMI3Rh2C72E0+3EZCjOfi50CBUEhhah1yKuLrQCVetXaDA7wDNJuvYUrI5s4dUH9iv28OfLtHl
n5/x5xXfUmP+8slcFcMVkkwIDrxf3nMwJNJEw63ht22eA9+NhHiv7S5w6H2Is1178OC6AwuY9KvN
e4Iafv/xv1SXy98cZBXiSZglju2JXxdjndVWbWWTVsKBizlwTjIL5bDdYhpbeKywyrMvi3h6Y62l
8H3jrtLLXdcK658v0p+Wsb+/Dg78KtP28PPpXI1fvgFog0SOFGHpw48eoJZp4B7HETP6DFRthT4i
/BCayh9zsFbJ34yol6r25++AFlKwWbaYSJok/f387VdE0cwD5CA/zQHDPbpMrVGVBYl27kyD72Ao
pbr8/rovlesvH4kc0LUNaDAmT8MvrccgyqyuJ/CXCda6E5mMEaPLHqVQpLT4b77jv97cpmMY0vJ4
NeqmdH65tK1i9tULtp1Alhj0V62SKbKTAXFnB5xg16hYgHedW/H+3/9LWrbNPSZtb0Hl/HxdmZY7
kwEbALUImOxbWyVBcoSpmuFuDoH+/f7T/s1fkzOEZ1d3LD7u14z3iomgO6Vwc5EmydOQoMsLB12s
AYd/5o2OZGm51L//zOXS/fI1evBsdMIiuK6W88uKQM2itzMT3CqqE/EOzoMvD8HR333MXw8Jihpp
Gp6L0UL8gRX6cys4YJpBZthkfkry7anN28/E6rt+O6tiZQ56utUmfHYJ89Dib46nv96nFtILBxuq
za9NtM7PX2FhtkRGVqysR8nRhF42asnw7LEwFRFrtd9fzT8GWT9fTr44PkZKSj7d/fUwcgC2FLVB
PtCQQEJ0htwmYkEX/U7X477dqMq22KpnUYSWsze1aTV2XYc12VEag5ZCIoDA7lb/za/1lxvLFpbL
t+wtX4LBv/35GvSYGNFMM7ovGgDmpIYEZ6yZ1jGN+wCRhVs96Fylv2nP/nrhHWHwWjB0TmjX0H95
aFNXhGUXoM2AwGci9QdwgYfUS8dzHEfe7vcX/t99mKnzChC8Ah0K7p//hqSuWpEKM14C1ShPXS0g
w4dmhBnHGqvX33/WXx+Z5W1OTe9yHFk0GT9/ls0Rm3D3lgy3e2/HyJJHBl0j6I/ff85fD3WI/bxH
kA1xwiIO+vlzuqJFnlnxORGjzHfAm5S1xmxj7LSNhHqurwzed7//zH/zd6P/sAzmaLQ0f3laakjx
drGEJEXGrC6E0WbPHLnu+vef8ssCjHc2hwDdDwRXHhZuyOWv/qfJUNmQEmkOqvchw0XeKTBDF10u
W720jeaFaz0vW+jUZR5alD3Xd8rs8BNSQrFvxTB7h0Q4qblPgarMf3PV/7hVfnqEueY2Mj+T5mxp
4IyffzezTL0OVv7kzxBvd64hkmGXEBNEd2AMgIIKJ1myYqILzC0PBsBcHNpkCLmr5xTGEOlDvlSy
LjcIGeK/u83/co7S/7uCigejFV4Z65cLN0A0dxMzn/1OT9yXBgza99lzgSjYbDGuM9gncY4zjXuE
OpEyUJ9xhmym2XBWBQXiiwTeuTd6Z3DWXjgYR8cJRuIIGiD86xbV/MTGrlrUBtKw1aZJehqj3hvp
HfkabcyPVZF+lg3nDGG0KfLjCYAsetyCjatfaRYFoFVhUcLoq8R5tEkBhNRWqH0b2AlUQGy447Yy
cBmvjAmh3MYQaXYMJ1IFtuFymzcIhhPScBS/hNd396rR44vAVr418jil6RsVZGM9w6kKKCHzXUXY
Mc5Wk5+I9Uqh957x9UTKdE9GaCHVHKqBCghVuJu+Jhgzb2Nhqm7z+zv61++FQ4463nP4cnRP558/
3zQqW4jaQ4ms9Ba2B4nOZrax1iXapN9/Dh3DL48oAmB+vuFQ7nuoCV1r+d//9Owkqm86r4kwVVux
Hb1pSEUb+Pr4VH1D0H8vW1HGeaSrbWaRVN066cxLgIJ6FeBkaVdt15g3tgrlrV1gYl6HWPou5Nls
iXq+MZFaYKKy0cGMpKT6HPHB/Zzm5BaZPHjRJspn9PlFnu2MkTWJEwRzg2c3/j4bg4Z3eQ4qv2Xr
tymrMUOWXIm3sZ32paqTb6JJwcK4QTo+xNbAAphyB6YOVxMHX4Ukq530OVnbdX1dTqd4SwKfRYPv
VJd6NtzhJo5TrPduaTe7pBMBRjOkhGBYoYMfOQ+cdVRYSIYCho6kFMbpKDbB6DrXsWrkOcUzbKSa
QOQQaQLQp6fVxMil1eJXmogJdySmfTyu8wvemEOFMwyyFa0b6BZbGlDmWDgQ0mtaRCdT2TdbLcuH
R6E7wFfnntCaCnlg303JVR8qJJYdv8W00WubbCIP2PZR5DOiQpm110BM1X1tOemDYUT5l9X2KIwg
XLUkYWSY0zCr4CAO+vCu96ra3DWgp1B6t633o8HGwphe0+S3YChwb5b6DEM/Ntm2dmzFgYSh5r6I
OKivmDgw13Cf3BR1II9ahwWuWeCtJoArLr64BZ8Ge9XSkl3s9oTuabrEHo/Twur2QpdfUTB91xJU
cquO/IdvDXfUfaSxzyj7HmtxGY8kn466+dqJWsfZjwqD8KZnSa7rpVkYE8NsfOqEQIMVdN0RgBKp
bj7ZytPWA4AO2xDk5HnK7WWiIeV95eljs5phqHQAQdCO82G4diandP1SozDdDS4oldssqD6cyH6I
k9Zd9Wz/ietURDhA287mbIUO9xklQRHugtAwthUi1KuRWCEqLqnW5H4RWQZ2u8EAgisY3UI7xPOq
Ss3+3slYRGapV+8CL5/TNf1MuWOL6vo2N2K35tRqke/0XEHCQkhcApJw1D23yzeQu+ETxzGIU2IR
HiMj6CCEEfVzSBsBDyMv4nYHLoAYqrmbspdWdeRVl6nMODEItWgTjUQFlZX9JZ81scsUuOdet+Zz
2NtA+xPN5uGOXweT4R10YzZQGQgEsAN1b24jMT83iXxO6BSZ2QGrgxN5QDSjNiMlHoB1T8e3DpDG
1vJ0m9Xsrzfz4MlPII7gVvISNMSaRGBCG8oWDN0cAQVQqRn7oRznTZyh9JhT1WwGK7SuA1m8d5AO
LmXWkfZJAqA/yOgJVb1+IC32oao7nOJE9HxGg50fijIjT7Z99GKSlO0ch34Du1bNb6nTYFKAazl8
p/D4BME+g84Z3pE6WN+SacbbSN9yUDOjtQHnvvLCO20qi5OoLe0lCeY7qbCTpmH8qs+fTRE/AQL+
jEZMQrM7HSfsBhxS6D578kO7dleTlLH2wFBtVGu9hqE3+BnJALpGSHgnq21SzE+m0yk/F+oU2upc
hAExF3b5FJIRupNT+qOf5LpyjVdPVu8iIsROQsuybSJr8h4RTRuqN6a/SNPSavqg1LpX5vzoipQ9
G2zmlaHj5JIE0GObAT+TtOFNxT2WRQFOcP2eJbLrR7x4b0r0FY1eAZQY1KK5xDQY2fodHi6+ITxS
fpRAXzcItF0iA9GL2MZ6LCftNifiFOo0uEgdbCufICQZsJGA5D6aQEZKaxUVmk8IbQm8Hwc6y/Vx
1ZmVQz9iAhNOtRWWvcdwtHeUOsTINbLeKJ4T1BG4IxDWYm0yV+gF7tJJ+F43wlIy4i83iqwD1RuI
g6Y2MD8muvxMKTyqVZJr6rPLZPdNdnpxJJ+lurGwf/lWkW6xh/OrK83bw627S1tdgzZsqAcL0Z+v
58WTmIbT7DTQOr2l5sY/COoT4VE1H6gmznOLhcmrGdfNAAKy0bPwNuanQW+/FWlwbJss2MWqwNdl
9ZsODobPqM/zpVTmOmziaFMNRGMhG3hymCjmAJEEX0zukAkNthPQzVPS6dAwwmtG/UXULeKjTI7X
NIF0Yk+Dzxkb3mi17DaVFn2gMybF0uBEBP9H8ngT4vTBLbX2jDQ8k4rxYaC7BazhHr0OLRCCyB+u
BmqEz45/0C2BZMoCsXGxyHwCqoKnkMmcQAAvWyzl2dMckCxkGYvbjDXTRlQFDuxeR0MMqXtOxY6q
eVeNBhIG2/gyyN3grqP77tspPiNUcQ9NRVqBbu31cXjIi+qm66v7olXJNwyJ1ziMpa9FS+ph5X7o
UxZuyigzD/PQGAx4SKS3YxCdOo71IGOLSQTN7czpfN/Uwz37QewFo9rZ9oT8RJ3NGg4UnsMnLApn
1D5kQdThJUmjY63Jm1kNVyOqOeh6CD9WykqiegxmHJ2SmcU+HYcf5dyVK+bMN1GIzqwpihskVhLA
xbKc0MQPu/UICsH3ZJ5isygpVcdTWrY2wSuGgapivHHZiddg0VdUGURutepqFtz9ZMMG9SpbvnDC
P5xwaNeOsnYaBw6mqCJKb0XI7s4UiCa9ongir+2DzgYNWYOvbIG2EzfDJIx7cWY/GzrTbd1Ox67x
ELT03isHuPSreP4e4BTCbxfyEgcZTp2ihTcYecUZLT2z+Uz6YDT66wh62Gd8kIO2yIiUi7FRF0Mw
sCLsMEiXEy6/IEEwQ6SOSHcg2nzTgmnDZPw+xUGELmYUpAbngLU9x4dg+CnAPgFDiSDB9aC0kNyt
citqVi1Ii4I6GqAO8QFFfWNnCYORRQVM6PxbOOqnIfTUHVj+fi9DZA2J2bIxmbSXgRCDM2kXjt9X
wW1Z5sFGp9/O8vSAUSJw4HeMEyryamPV+ikW0RnX+Ua4DW9jrH7+GGiLHqcmsyowN0NWszWKPmwn
PoTLtY3s+VEKNjkkqDmHEcio3+YNfwK+zbYxMvJxogq3yGzvqijeaWMG06wBnIf8Q4qHWloBtON2
RxjQM+I5iJPI2w3rQqWxFR6ucCslwN60Po1sOEJiO6F32jUCDgMMFzjlUtuG6bQdHPfCVPlJ5MFn
UlhbuRhbbYKGwEWUpfMwyvxubkHbEEb26jQAK8zxqXRJgut5w7alvrEGy9p2RkMSh5tdmGFmW9WT
GmcQ2+eTPWYzh0Jhrvd8HR78zLKANp0gi0g6vG5EtwGgCEZynbkL4sLcRRLlQDg2D3XdbhqNRHAs
vs5KDkvBo5XPonPtlaPETaaJeyN0bq2c6YuttJNOQsMmE2l3JJeM+POBrXOZhfBM4gJPyMwF6jRo
/5oNDYvhxyaAe7a8CiTBexMMnOQE//MmtdWAnrL8IFkGAhzA4ZvSpSKnmn5x8/riuGNx18+kPEsS
EsGF8+rOiRMytHhvglF8iulKHkPXe8fKxvQEW5Ko711be5QBpH28l76yrR+x4w60oSatm+N8B5DS
rGK7ylejgxqhN+cz8LfCN3gJUGIPr8yb33p41biJMNrahUsahk6Wnm7AUyNUQc0qObq5+ZiGLtZ4
DQSnVV/Z31ydUJUQaGXjQ/T/bo0odjr85BGiqXVmOvcwDqkb2iCAVlRdgPdnfhtgEE1s50CRtpsS
CeRGNZKlx+IllM5dHAwQjUsbiLcnr2WdvKdNT9S8BhGqyqi3OkQ3K3TZPyw9u+YtSHzFSAdmRQUX
xsj9eqo+S3O86pVnHSp3Mp80HQGUARaJZWgIMlAnv2kY57vOkXAKjHDYSrJS0hXQazB0Uf2W5P2N
kVVnsoScYz1rwdqk61nzvsLZyGgsRSwYzycVD6+EeMCVyCfOOcqRmSMUvk0MAyXX4eYEUfkBAUwd
u86DrRPFd3VHxlwbH8eh71fIydj/lh1vncnRNpo1st9t0GzrboQ0MYV6DY+v2SSmHawJUYJZmOTP
9dzuHVdxnHGyrJBLAtnSiptMwopi7rGe++KpzLUvkqLcCziA6CzcejoSWWtsc8IAV6pEJE9GRHg2
h3orUrbLmJpYDGmvQ8EH25kGQsXhCXLHAE+WdkncApv09BwO3XPpxa0/opp0nGbHabYGEoinU5k3
ZddeIeJkK6OqEbkFG1wPHUniBf7hiiInzaN7+EyPZaIsX87NpRby21R4d15v7kF/gkt0uUwaGSaw
nln5hu2TNWtPelyLU+2W19EN72u9vIexjPxxxjgy1DuTaMPVLK2bISsViAzj2EgPvxrE37o6K9HQ
ltDB8KreRp3ijCrxPPfNblRg1U11IA1L58XSFreuJIIGUzj5PkYjh02NZzzOA5bwRYi9BemJGIOD
V4ECyMfnPMtdooP0jdJpalXq0inrP7pKLc8ufI9IOPbGyRzimjKdxRpQaUPQs5YDGFw9M8CR1wnm
dKRjTdP7qRy9JxrG7sETQZRB4ddwE2uqgragJYDsyFfXBZSDjAL63o4bXtNT52UtAJ0hOtetll4R
idY/2nLg8NOalpKxRpB/C5eGCGqQwJZ2DBQzHz8sSadgkiOfNSjUe01E420H2LDb6cpRzxXUmbsq
dkXgCz0muSiWvXEJKi3gZa0PgX0ozSzbdNJI3TWPlAtYqB37DUq1x3KIev2ml53zaMPwxGgLe7gP
p7vZCB49d7rqDLzflVJA5903zrvKT6Z3s5nvRqcx8YMYydEOJ0LG9SiBaiqE6F4VF4g7rDVXXlDC
vrCi4SqNvN86zLO0lmYhQV2ghY/KwuRe8Hsrld0HNM/gyy5G6F2ZyaKybMbezz1klxExGaupTM6G
0tLAD4M2eMeMRMgJvB1cSDD7SoDhc+Ki7LDe68Z1SJUMxkPGkpizvRwt/tAsgWxw7/qy4S3TjOFx
NpNwU9iqvCuL5jT0w0saAxtqa9E/No7xSiDtM2wPBqFTHa2VyHdR0DIYKdCGJAr34FiCaGVbNZ9i
r6Pkd6KXKJWLd7MRwz7nUFllrXzOJjd7wHfwzch5crlJoE4AgPYtrTTXToYunvIPT15QFp3LBEGn
A4XbYa6jAYsckdd7px0Omlnfx715181lvI7g35zYs7+XaVLuQojZD1Gl5cNNr/rijQYtfK+Lxr0Q
GAPsJHaze8ghjHhjsv6mDulEM473TCrJWnSP0WjPFzW0YFSbEIhwb3OwJTotFak6N6II5QNP+lvb
qEtMWX9XeE0CqsEr0w0BC9oTHTGj14CFx8PUQc7g/UguBG/Yxyqn2cvmGaGH009HZ8bnLwrt6IIf
C83khbCWnqSqooQ4783Pmp1zR1C9Ea3ZuuIpK2nt+yiNNmPU5U+k6S2VeC4fdDIy/cbWo3nF7u2g
utpbK2mPF0LKow/XdewPOcjhuc+WBKbOeq51gSIyzjOAjRoFuVTJOXMDtHwu6/RVnEDmqhVIHIfd
7khavKokxPQRzBmJBsRbqo/Eac+LeniNN/2NnW+2bmR1JVpyfKsixlA8Ottcgbk0Uis6sbIoNk1d
wVIruh5aaJbv4yGo9mUlUUaqKSBt0LO/GXpnbGqqaZ+aSt+600CdaKhkixHXgwZRABrpiaX3uyRI
Hyo6iV02pR9uWSF9WKCD5NlhaHHSpyrS1uAInE1NYAQOEmq3mCCvdVZOLcKYobbLh7ARubZesmLP
XTUznzLNQTxZEoqhYVQxLiOPZA6T9M/VaAsFPVvqJwOPEJxo+GRgNno/6vrLZFI3Z9IGPJZCQO2k
8LJV3agB3HPV7qcKvSnMdNAcFRGBh3Kyk9uGeIAj/CttxEQxldvSNsmhA2/yAD9KnsF53GjIWde2
KbNXwAPRa9Em+Pz1dpzYNznizYjSZusxJv5ysauzEjCRtEKdI+mY7HR1x9IaBkPStERiLCNlGiNS
vsqgpyLh2QBtr4wIzlg5Sc9dTRR91IUKG5i5reZ+YFLkOl2JMU9ZmnMtRVxAau8tbrj91DSMJDTG
0zy/iBxBYiXeG5iHyaYLAcxPae0iuTzqUdyUhwFdacE4miHuUe8IyPqC3zfwdHY9iVc2GZ3N94Sf
OX4zCQ4wb5FwmuG7ZxSxgg7T2fGBexA3Hdku2TPMij/WD0TCkSrM4wMXwq3Icxso03zS+JiY6D1B
VnVN6OOBl4Jd0uvYYfwgcst+DzE/X2o6+3Dv/LE3aOq0TQ7UoZNF5VC0e2hVlXslzDIYjpY3IBMN
ujYd94C3u5fSzvTIL1Kb/0INykQ/OimW+Uw8HC05RobChhhNvQmIsQVYoY5jM2X5rUmY1SWb+qTZ
mr0w99EwwCQkCC2gkWLAyOAaDqB4z2sw4nmODvSrM7TWupsG28o3iSRGj52YFEDpwlFT20aVfb1n
/p4j5Y5skh5YGObeileUxkhnqLz0aMZB524SxqfrRgMlNA+kJ2vXyQKAyJvvPXecnQnHzBurewX3
7luZMGf29A+sckwE27smrbZD09oMgCuOE0+v9wOz5CvpssBiyUw98W2/RpSv0dB/uZ2YN8QDzq9t
BunWZew4tQhaUyJuHForBgubaaTF6XBeradkQQjTrUekXVcOPeX3JhqbkBR1jf1Q2CJYI6INKBZY
Qz9sPmPP3Q/a+F0PCQAo7UGsUg8u0BDWd/wR64HZePpoer18FnqV7Hup3l1gOwRRzM6+pqzGIJ5F
PSRCwzmW/K6rJHVcvmLmkZu2MXGDEMnredmSi1va1xFDjQOYauAgUI097VprAHpFLKniEcEtC+bO
EcV7aI0Yt1Ion9axhiltMlRYVu5bfTSScZ+0MZ27JdPGxe7W0QCUjkkfQoNIXCvIOm9Xlu5k3cR1
MpWbunKlRx5dFZNNN9Y4ogrISNkKhnSRb7lh3Bb0yKDEyclbTd4RVufYewOHjbOB3ebRZc8yPesQ
MPGYVsKELDcyhdjrg2HMBHJ0/N6OU3NYIg1h3Yp0AqYOgGMjvVIaq/CxAwxrkhYtOArsQeOfAIpY
OQmYxkvM25KCOhfBTQMBt9uqAq4aBlirEpwubohZqklL8ybX58l8gAXU6Cevk4S5QCCax72by7RC
b//HMYHzpc+/DzZspovVmkl+Tmv2N2sx9i02eLMK23nl2bnQzp5dGfGenwztO2ii7KR3LnEqZlPf
hRYIwJXhpNNRkjDz4Vppe8c9TChGM6Ci35gs6Mfn3iu8jdkoaJSeFiHoRFDtZxlzjEsqqmaPYAzo
+zw+112rw6eoWm/djKwpQwrM2zks4gNLtx+Q8F94ZdJNUWmf6sac7ji3u1Ns2adicAnJwG6+Q/e1
KB5Aoxam7EgkJ1ozmqPSh/Zq+TqhwzutsMZD1CJmbRYBxqRYYPnS7s3P3k20Lcvx4FtQGC2A+sqK
vuUtTrVtOyKToZ1vmmTPrJkicmi66aZoqojqLeZekK1ZnzLHZOITZbZ3m6tJ7cEZtnRXXiLpN4pg
E4AIStbcy5ToeVu0j8v+ZNujd/6mmpRcKMJKiN7RSMnoG3kTBmn6TtrIdNV0z7gu/PZ4N4Kx8R3y
Wg+zEA+9gceE1Id4i87NZmKTOQQ1ZW3gT7XXbrWwN44xR0R9VHReO6PPvrKQKJrUC+oHozFoX5i8
WfxNICfQ5xHlx5f2ELEnITOzGNeAZNt1V1jogh2Z6StRalzTCdDDBl5QACdSWPu5NTEj6IFCTGuN
F4f7zifu7MWCtQlNzu7hBzMuYEPmdBCLQ2t6StmoPhPwUV5T3QHswQRn1HOCldUQXIOgr9QmdadL
3gSCk6HMfMcoqrPb4A1sys69S72etJSJufUKBiB5DwWoL0LLumzn2qn3PqJ53RG8hMZ/LNpbMxD9
ymEUSZstjZUdLaddHT3rgpRjp+rfG+BJGzR8BycO1M2kanvNG6O7BXdiHpHVVKySmurNiYkzWuu1
MW1QPi/D0MQcyi1rQxNAcB3EoHJN673XIrz05DLV0G4hD1t+OtrTW+2kyQhRTjPo75P44rGh+xYR
avttzFxeE6a4avyks6nP9l1vsgKitoA7KFgRe+uJ3djtSBWybbVi+AQQ2AIzjVpQXP0xIeBDY2cy
OnsmB4ynZGMyEdKTJZA4LWfzNapnd9VNbr0xCfa8bS3AEo3Dwn/lIivEg9Yn6Y6s+mxjI44hxEbM
0fcoIANFg6EZQBhVC2GlqjhX3R7VVIWoe8Rci8DLOM0Rw0EdrDvzkNwY/bGSQlsnlWWhA4i8h76B
oTuhktyxdPRY3EGk3EWZQV/uaDijw7GYUVyL+hxqQ/PuTIkJVWf46kUBuK+t5wPtCobmMuhwu+Sa
OBR5qQ61zdRMEtNw0mPmVcEs5M4CI66tiOSwrnhXx9eqrQwPpN/CF/WEvC/CkaKjqbLNPEPoZUjj
El4c7Ac57xe72LYVPQQtoe7RfWiPk11014bNF0VrDKo0rpBA4C3Z1llsvrS6pDvDDGkeiKEpWriw
JYC5mC2/WyYZ0QKDt6/IF9r3icMULia0jnCjI08rRrFoxiAN+hRbP2V+YjdXzQradURFT9faJulD
b476t1GSeSCx5fNaNiJmNbZxZyjvObWXGaqe50SdSj1eCzKWwQnHke+lhFznYWvsU7h4uyBK+wtB
ahkVBoGu7CS9L3Dn7WeOD4oIDmCwdd+/DYnh3NalVUMAB3rGIK7nc9jbsdBWvmDt7bsjaQf0udlx
ctqtm+lQXXS5JQZsr4JiOEg7nJmIyqNhjPDYnLjyvXJ6bY0EnLY2POV5+iE7pCQlKa3gGq2VLIDb
Sa+2qBTQ5f2RwiRqm3gK3YD4peVLaaORlVNMhPwyO1E3KR03gAQV3TPuLk5KZPegxFaDu4QOknUA
N6xn5Wgibz2WSnCfyoluOMy1KcJpXcckcwzhCS1HxxfBceiNHu/enDlVNswPsxgJRuL83BBfofvZ
2CKXEt4m7K1HmN7vOfKsLal34ZqlH9HNsf7UkTXCOD055t70vWr1duNybb60klcRAfKx5dvmhIu+
WrBB8YhKLic8iDwx5UZHbc69l4A4KoaSzhTzJ3Tg9taQt8naDegJ+pGXGB77QjtlGh0zCYfaI5bR
7mj0I+4I3syrBhIaET5AbZhRtXdt7TI0cjJQd3YenchfLHyyiftbN6uYkzNanixX7JgbLsi4qSK8
wkQ97Q0E2hHF/RgLDUkS5+mmyAijKnkBbuFvYI3TcmddMV85EyTDvJfkl1UR662vt453Al7JC1CG
8l4EzgQVs6+fZEB/mjON/EZEymGatGM59QB6SB/B1mZovuia73Ev80vfS+9kJ2Q4Gjp4hrrR2qfA
tfRTUwv3huig+pMBsTjFwK0wqRS4CU0yELQwEXeouLRgw1HGZoFVGIudsPBll+T7akKz57lLuQhR
lwfUBOmcFd7WMDTZsZuQ3QVmuXbrxqwmQnr6x0qr3EuAyHKT6cy7jHDGiY7/uLwnSeLNNdviBlcy
HpF2Gkq8HqW9AUVIGIeauneSMoHYIF5e0ddxMufGCb5S35wnRtn3IfFOCRsMfH7+wDj3SOQAY1qq
RbY85bAJiAVZB8JRO8Yh+tEhIG8FtU4gJEVklYxML7cppsCjrRRklGaa3GOZAsljkV1+nzhpFIFh
hffQlICl/KSCQBg5bTuxrdTK/aRIQCBgpttMSNL2OUHBG/QHPG2xbJqXoKG6ZKwBZ3s9gITCuY5H
9aQazTqGjEsM3+xr58kKDfEjcidv3zWUYwPkB/FUSbu9jpalPRVxb5ybwiHmrZtfErz5Z0V3dTUT
CcU9sMt7UkfzaFWFuXmwnZo8DwQBhAONLMDWZjHQzws1nRnfZxtJT7gEEAkD7qFdcMrbhPEwoyat
AE5/B2AewLrofSCrxcdkFlEP83oOnqK6S3+YaeCxN9F4F7gu24SuE9w2rUeqpl/EpfBWVRknj4uV
2FqhfDNAE5a1pPzV21PXtsSFhDPlWiZndF60jCMqV0fftt3sMEWY0fHaTJHTqS8vGi5/9zEfOf3s
CfUb0xETOnsVkXBmzXqjP1voJqibEjuEm14EPs24be6NgvGCqHLCbVRUstaw1ACINBoqffJ1qw+/
RAf8OjUcpFhVlB4Ns9DfzXasj503cz5IU7GpMOebymPPR9RVcS5HLXgx5vk9UsxvJGwOBsacYxDU
blKM+bemAuftVNpYsf5bGmSr/LTc8YC1OVj9L+rOYzluZc26T4Qb8GbSg0J5FK0oQ00Qogy893j6
XtB/uy+JQxQiGP+kp9Q5QCGRmcj8cu+1Cyu8yYzmOaCTUyjsA/zXmd8iPtJMijsqTic3z5PERlkF
UhtVlLdDaMasx0IbwJ0AmwFwz3R2FBa2J7sZhP+kCDb6kMDilnQBqptgqptWN35SoQv2ZZEeKsIK
yNlIq5s4JAWqJDWaI6rJwqaA18dkTP8vybDwhzI5yewXbFDDPy3DQ8iAYPKQFFL9NRQA/1qZ61Vb
KJnlsZFlgp9cxA7sc4XNAAT1nvZGK4Tmzon6sEdf2mXtfsRss4/8gQLxyEsS/DrfQqINBMcSxwRW
JdvOrZ50BBikQnozqhK2ZStXqLyTzjSemVc5hzU4IWbxRKmLM1CVA59NQuczdz0UpVPlpSzP+Tdx
VzFJc0icFEBhGmQo7EW8Y6srSrnFed/uPMQjeyp7QmOnnfrYcZS4R8/PGZChIrTqte+AwDWBj//U
+2TNOLK5qr/h/+6OkpLHLBxgym3SSsi/KQ3cTfq5anwrNQE9oAFa7qZ2tdDpxJ7fwXrP5VyLrbLX
iO1WaMV7WpvJucpC3mGajaeA2uqqsBLZ5CvZL7JKlDi6KOLHIrYGyTX//kpWmWVNrbYl4Sd/FeSj
CYTK7hLSXjYU3xHuqCwRmLOmDWdtuKehM+sfHMgbHPbWVYkRxWIDfOxcN6bH9ikiVmbD/p4YXpPV
GBBPcq5rpZG3eVz7wu+kJgRtGzUZSYp/JaL/H/x4r+14/7Vo6H3zX/0fysOWRawdy96+e2IG8fkG
6e/qtb/v7//1b4MfMdYYJbCnSAbLDSw4/2Pww9H1L0vm9NNE24udeHKc/9vgJ4v/shSQCcR6TVJ2
i3/5t5lX/Zcu6X/tguxZZUnBdfE/vkY0cYOXpdfQnm8FxgL2CUOd7IUzYXFXC4SMaMl46fXupHb9
TzlOVOIaCRMY8ZVqhNrt2Wi8vGqaf9/9tZdtMoT8ZzD8+26yZc2sDWYXel7gWsOlketfqpI+90H/
TRXTJ0HXfoRSs2I+mmnt/3Of6WlfDTZxCMAJY4e/QG0fxl3vWtJDXxrebRyG9YPeicND5k6UemAg
X1INrc6maH3/hjyRxESwk4qPvTyimUUWhQTy+sO/9ZL850dNjfLqR3mpMnRB6VNJMcsfTBDyVm+S
8azknGFcv8NbZ8d/7jBT72clvoOsrNqLJLjHwugu5Uj+Vu0Nz4WSGSuS9KWbzCYyVx7QPZsJxQM2
MKzithLZXaJJuNUHbzAToKtJSHyaVrQXIbaiX7Iq97DyQ8HWRzN5qFtBXGmtdzkPBr2RsfX6hRhe
wsllkHcXKzeKz+C8sz1bboKoBpinPhrVPTv62i5KwgFz4g5+wD9t9gxSLd2yZeD8xAr8r+Smm7Lt
kfz92PUWB1tVKQd3YPIVmU2aGp39oi0err/ghS5kzLpQDCEm8XPDcNgxXIaak+4yvHeH4vFjl5/1
n7YjFkgIXMPxAuORojLrJO1BJMP5Y5ef9Zy29xTEMJruZB3hc5LrtAJqF0ldY9i+dTD8b/ef2zhl
sSNzJfd0h+09MIDPJXnN13/5u7MktpFZTwnFQqZkk+qOn+oE35TuF1Ptnr3Iu618+dNQoVnwzXLF
ATtzHv/vc1jy235J0ISSKH7dXsJ48H9YNbJbLffEpyYeWgIg0ayysTP15BveUROAFJwqdqUFGRjX
n3ZxYMw8ja5Ujq4mZO0FUqxtmv59oVQ/M3E41gmhGXFhN4V236lfMT4eDENEX8pGIrTYvTQI6jqq
MlS9K5VDHPjLKdp/42P935p9rfKWjF2hp2XaAe3OXjQRu/6/5c2izXphWjNnnya1rQpOWZk7fVO1
Q7IUoa+OZNlVCJeuN+tC95yg36+nGxkdiS4L3EEtv6j5jdKtYDiXfvlsUvBLrxRgh7UXL/+SU8iq
4EaH7q1Vrs34Sz98uvGrDxfekyn/mhsUiaOQzNKQKvyxJpnNCNi/rUwOpp8uPYg0eOterl94YaI0
Z98QvWkGyex805ks5Ggqo5sq0U4RAR8rv3zpBrMZIbHk1vMbPQCTz06QTTyeiEQvd2o9rEwD0+t7
Z61kzmYBLQ6qvEAy7zSEDrI7QPERWL8IOT+PGl4ONpcrw32p/8xGu5iZVAlK13QCzzrUYshxNyL2
CDeT8Xz9bSx1oNmwZRMSiAaH6E7eNMe4Tw9Flrx86NLGbNhi0iBOQ6tNJ/GaZh9G4m+llPWVlln4
3cZsxJI85Yl1zsVdUWYW42AULqn4/fovX3i/xuz9Cu5Qp13uas4g4OtC9HMIvPxnXcSPIXWfbYX5
8WM3mr3fCg9OQWVIc5BSOziX923TkSzsuqeyIH8Kb8Tah2OhJ83N/lUFDp2TKs0JPdRlRsttqGiO
26zOznUA+vf6Ay28lmkf9Xo+giUedWbGbWqIFSjnyU43lTWf7tLFZ+/cssTaLwsWEUlBGZDz6NIe
0O+tTBsLLaTP5uqyg0hZBNNPN3+k8Q+VwnL+3A4r42zp6tPfX03UMaGwVZAGLA+zh7S+YQbcdzhJ
UFNtr7f8wqynz+ZrltCdnFKUcNJM9Y9um/3GNNbQQJ6+Qo1beoTptbx6hDQhfgffM50VpMrBm75n
bJumsONKJJpWXnkPS295Nn2LFtmfat8ZTq1jM0TMviFP+MfHGmk2sOO28D01LwyndU3z6GXyTsIM
dOg5/vnYDWYDWk5GH5aaRyAih+eYUNxtIXAoElfJCit/qXVm87VPZRVvm6A7oozLLBbVbaR3/sqv
X7j4HG8A9CUc5MzVHU68hE2HDAWaefixtdAccYKlM+dY2NIdDDQYDIXnrMC8auBy27Sc8Xyo/bXZ
IB4UwENqZtA8gfIZsuUzAqEfMoEhH7z+bBijvO28xjJ1J6jhm8FLI7dPbMbj9V+/MMLm2AcsMrjA
gNI4VXDKgoeiru8S1dgKgr+/foOFSWIOKkoxlGU++xMnqYOfqVJa3xLK5Z9iApVXRu/SHWajF6S/
aUJX1B2Uq3AFFBCQWdtT9EaytnKLpVaS385DDVReZFU8ROv+0CoBYxDnlxgURzfcXW+mpXEwG8WI
hLxB1fP8oiVN/QVChXKw9GiNniVNl3ln+ajNxrCn1LXQqFp8Gf3pZEyrE3/vtnH8HR2ieyvWvfG1
5YQp3QHhwIbCgSL0Xgnh85MfKvXp+jO+mxBAiUWdfaorVzQlN62yi9BVWIRwF71IHF+dFJcTEiyk
oUJubywG4MDRJm8gHbNmsBJ85odYkNVDHtUDaEEjeIgaF4dKPBqOKYfIw0c0b/cB0IizWLrDRiXC
bxv4Lm5ByTOES94ilFvpC+8GNfAU86AGYzCwT1vJ4MCW3kY7JP+7ZNeeqtv2Lt6Ox59kwu6lZFv/
QH9r17/TAwkjdmi7u9hWVuaEhd7yd6v+6rsowUMXEs6uHZUCZoDwIxXLlZf0l8j+TleZZyMkRGlm
MoloDtKBPV+rbbB7vAecsAEqvcGOe1jDiS3VZecBBUMTuTFKq8FJ4o31LX6OziPc93tjV/1U/mBT
qnFiEKT+cr33vUvH5b3N8wikko6SedwOJPCdd9tvwwLbrM2J1eZneDts5T0im95Wdv6xX1nVL7wn
aTZ3h1YIiTfL0Cn06ifNa5+GWn1aeZyFaW9O1JfI4Opl1l9OsaPyZye7yu43kQ3hylZsaSduS9tc
mZym1e47XeIv1P9Vd0uttgfkYJYAO0o0LtjkPdIBkLCjyuHMGfnv0EEACOIcTU5QKckHyzB/e86r
G+PD42CkY6hh/rmrc+NeDSJC/Mx8J3RivjKYlhpy9v2w2BI1oxXRLwrxPhSFhzIgi0Bt19i8Cx+P
vxSvVw8x6S9bZAW9E4LpyLPvRd3skmY8WV628n6WnmD28YA61Y6DafVOXZ5iojaTyQclf7re0abJ
+Z2X/7cu+ernd6mOHJiMVadpm/q5jnKM7UoZKXce4s0Lk0W/L1xJO4UKQTWxYklr4/X9djPn+0cO
qgkgQODu+Jd+rx+0b7Dzj6gHLsFJ3Ben5gQY487aXn/K95uQStPbL3xVNqlERbp3LPfOMJ8R2bnF
1+uX/jva/9mCpj7bRPZmZYIYIgtZfEgex2Dr/omf1c/yc5FtABgFGx+gCrAS1IQnYWUWX3qc2aK0
byExCAm3LMrRHgIHushWS1bKae/PaqY+m9XYUnYc7A+9I+jYU9PDuHootnTl6XFe9TXEY2AnfInU
6ErdCf5LUvcrm5h34fXT2mPWIlFCOjcysvjSGu22c9tv6FzPWeuesbTctBjvIj88C8pNzQRXZsZN
X/WbCnCeIOmHJpDv9bHVUQv4a7TJ998QKM23j0qBPDDbOogvQBfbc60WeEfIxLsNrarYrXS8aQb7
Z8cjLvLtPQiDjcRIyOOLpOUQJyyfeWIDE5G0E7HUj2nkoclWuZS/BStBJDMyRb7wyDqhxfgq7AYw
CJIs1r+u/6D3vyOmPr32V6+3wFDpuZzgOW2roa0AtOb/FMPPef9TRbBhlmsHvu9PWYDf3t5nqAY/
92WIKp2tnuUd+sl9uBUec6fckcZzCo/BPrwxTsUOH+pKWy/1XPntLcfe5dHw3DjVSKDLZ96pfb3N
FmbBv+lKr9oMkx25rB5DosAp55Jsi/3DBmWwhcG18gFcWBmZ+mx3IOqeUOsu76Xcjt+CH94tyvlj
upcc4dbYCTfZybv3H8tbOCordZ13cfWGjJrhbXOx+4aUBRjKcb+XuCNQaz9pX5OH7LP77BH6aPe7
Yj/oB9eRL97P5qisTIvvN6Y1p5lhAi/aOsujCxAqecPpnY9SFnXP6CKBbzKgPddfmrx0o1kPJPRb
aGEIpxfOY6Lv7GjSsyhW8Tn1dMkeR3lsIIJh0Kv0iORGxv2ek1xvy5FlecnaIfniakV/Toch/9Ni
jAHRIQokgaou+b4bMozbe1UyJXIGDNNzMFx293WPWDGWM+lbCj3GbkIP0IIPXHDllS08kjkvphgq
d9U9OgkpOcSd3fX7etvtypOyTXZI4Gyqi1v/Nv8TnZJT/sM6p48yS1C2eQf/cL1Vp2nrn9OZOa+0
JFAhUj1jKFR19600952v3VT4Gq5f/S+8+r3Lz2ZkxfdGI8p5wGJX7Ages4VNdehuqg129O33J3+f
2fEez+8hukEu5lRbySZ3bFP+jnehg0VmF+6s+/hmbY+39LTT318NfLNtRzypTc8Ot8fYonGga6ai
nbfG/voDL0xZ88rM2IUKdVTWCOWkzOsvfvT7+oXf/+WWOpsL+0BXQL8yymLrToqii5/dB0axsvhY
GlmztW4Dvk8M1CS6dATgbgIUzkfirVXiyi3PKYUhXwHLvt86sGzfNr8nmdbYhFl0we6k2pkR73IF
J+v1Flo61Fdm81/d+JbZjWmGbDU7umFnK0Br1PGPRpJWqdxZJud8OjrRL9fvt9Boc3x2w7KqMI0k
u+jY3cWgtFX5U0pmibx2FL90g9nqympQ+o56zg3wpIqXOrj4sC1SZqjrD7BUK5hw+K9HQ9qROV+D
8roA4BpfxmGcuIKJsq18McXV7cPDCPP0q9JpwyUPAUrhKkrPmS+Xn3WPwKg6b8NjWpTJys7+/Qf+
BwFfi6fY0NakHNV+LXVOVTBtt0SGqo2/8uF/fxRpf7MrX43/Gh9xXclx6Ayi8lPIJcBiMtSDMlbX
cKILvRBg9ttG9UhvE7RQpZI1lcfCNITuMlTs54hNsKuCz3IP8IjAZ2wJePEIyEuCjyTwGpOW8e29
gTe2vhgq7LQpRarkFBZjhwo7X5nNF1pvHo0s8eVU1crQzkrW1ptEmmywobIdq7Wq80IH+FsdfPV6
XAALbUE+qKP2u9jFfK1+rTIM4e7z9R6/dP1Zh8dcXEdDXhcOQilUdWWZoTTKUyB0hYl4Pdp/7DZT
+716DF0s2tIHSXHGeKkZsP0iQrOiS5CtlXCWXsQ0v766QT22ZMKwDHFKfLRlehtpf0LU/td//fuT
tPa30Pzq4pol1FUcwdwLiAYYeuJUsJBdv/T7exVNno0NYFd9ltVRxvtFQQC8KbAbSccjDIZzPA5V
R0S2hamFXLtx5dO29DSzT1shuGJglpY1ORrde1F3/Z0UdWsVjmkq/ufyRpvXjJXGbQS5CtnwUhXP
ZWXrap9G07VzbPOA+T/2RubVY9cvCnHEfXYeC2FCNmD71iv5Q99kbV4wVsqKwEWPi1fyAwcEv0fB
/HX9bS80zrw2bElhk8clHqhEU4RbvdCPACtEW0HAD3W4ekj0+Hj9TgsveV4StsjA1jJ9zB3dIrdD
QSInrCkqly49G8ux2BELE+aZo0C/tRGe4q0wou31370wjuel2KYoBL9IfeMcccqCnANe1Y2O6hw6
iBD/uX6PhTnvL8j91XCurLDwApPhLMG8UKJiS5jpxu36jRc9fewOs1GtRymho7kgOb5OFGmo2HUg
nykgbIzw5fodpu/XO8Ps7wncq2eYiNXgJ3rj7JcwU71KTZiU4CRifarxDMEJacWf1li/uHW58lBL
7322VBWGWm+l0E0cYXR9y+6DsuKEssP9dv2RFl79PJPS9+NRNjwjdaIB93JxNhoPYtD99Ysv/Ph5
qKQgtYFX6TEEKDkCLxvuXFn6+bFLzxalDelFuW6Wxtmi8C4bX4Z0RVew9Jtn32ZsxV4SFmrqSDo1
wf628D5f/8ULA0CcjeC+a8UoJ7fxLLf6l6T08LI3ApUyfHtiV64pRpZ+/vT3V11UCxIjyEyWLgKs
YT0IlU2nGGvxMksXn1U+VKtPDQHRlFN5cJB9QfrTwGK63jwLY0ucjd5MA23ZCN7osGy1x0i7VSPh
kGCiThsFFmqzbeRqj+T7cP12S/1+9j1uSRIPhQK+WA5+AdaYp/yJ4B587OKzQWu5himIEmvvYkg3
MXwWY4rp7j72HVbn3hoh18oOLWcCpowmSWNrowCMWfnt73dT1ZodaKiDqwxpxdpd8nYFsQiD9Eer
vkj1Wgdduv5s4IaimJKsWmbOYN6CYtz0iROZj2LzoSlHtWbDd0BoAVm6yhwd+yUMDeOXpnysXKta
sxEMVV4BoRbyDQ6JugfZ2ex8uaN00wTmnoDalRloQdChTklzr8dwEgR9mIpW7lRpwR4hadqOQ6TA
O6iBmR66GqgbMNXOETJ4jroqRXealAC9NAQi2q734PdHujo3zDRNlik1Q/JcC8ljKA976CRPH7v0
bKDHfgvIVq9DRxKJbBKCzhZwuK303vdX9mTYvW06tWl7K+gM6zwE3iYTIjtTx/ugf9aHT1oAbKAt
1vrx+xMIXr+3d4oD4qSnTI1zRVCEXVuU78A74Ee1iG283lILQ2VuVABwFIviIKtnizjXgEJxb/a2
Xj0p6eP1Gyw8w9ynAAvXr8Dp6+dYxdXvfR3LYCshwbx+9YV3Mc+K0lMRQL5as+4O5WzvDVK191OD
eJ5YxTLdN4KyLQZYzXEVG7+u33LpgWajv5syytOaB8rVHWc2G8pWG9DZK4Ni6YFm4x9+tEsIgq6e
hTi9ISfKgUTwZeijPdiUXQsbB/1ts5ZfvvQo08h89SEPCk8A3K5rZzXuLYa/dxsawYUAjI/5Gjgz
fnsDakNNTHiResZofGCVdhGr8pwrH5xB5qaGvu6kPpdZ7yuZuIuJCoFYf/zYW54NcpiandSZaeEU
VDxV2PLN8Akw50q3XWr42cA2cY6EjTky6sZ4J0NHCNN2C6Lo+m9fGNNzF4NRj3WexGxzi+QQy2CA
f8vNGTX9yo9fuvzUdV/1GkhEhaFZ/Hg5PCX4svSi2wxwasVkZfZeaJ25L7GX6lJXO4ODBaLodF3/
MoSsazJxTc04de9/brFUYzaC4VeyN89EjieJtNh0hppDXlpbYy79+Onvr1ony0LXHUSMNoYf38Eo
w1/fkRlfrK4QFkrZOK3f3mEQzKqyYj8FjQLAA3whRAqzHu1s5CNREfG8qdCnOLqh9luSiLzPiV+a
d3Djejh6SXIHASDclVIM0Pp6f1t65Nko93Q/8QK+HSjIW9v1f2FL2BqcNF+/+lJ3k98+ruGXgshe
QMVGqm8SChNmX9t5r6JQ0lYeYKlDzAa7qcJURZKpOrU2QhDadvnaDLv042cDXQMvH5UFP17Xt4n6
XEQvZfeSuR9rmrnoiAJjm0Ripjip/qKWnzMZslPxGGkrmpeFZpnrjtIqhfzjoq03B1cDlwFYMgFD
+qHXOveuaGlV1WQO0TJkVjTuRaC63pg/Cq09Xb/BQq+cq4wYBy1H6CFfUAICI1J2pezWS9a6zPsF
P0i6b3slTQ3JthhkzDHVXaHmkK3qCKyGZO3BUKLWbeqV2XxhRTAXvYhlpwvlRG60JBRFvYt47gka
+KaFv68GPyosdh9rsNkwLkrQ7x0VCXLHzWOBKx+OLPKeZkx212+w1J9mI9mM4rAvfJ5EJNejLj/5
wbfrF156GbPxmxP54hs6TBp4pxUEmwKA25AMuzEuUAZrIP3cQItWnmJhSM/FLgMt1KOhUQERQwLX
Ff9nn6P7bI1bMWq8lXexcJO5vqUEeJ+mUgWuk6RA3SOg/TGAJSGnKy220KnmYoyocke31rLSMcfR
2rvQgZ9B2UGFzAmEjHFXcqLPsfgReJq1smteGI9z9UUjNzrJxb3h5GS8EDpxdDkfVLW1pebCYaSq
TU356sNrRohKO8FQHYPBUceILsRDbngE78T2KAuQ7O+mcA4ULiuz79KHeO59ISlCdVW/NmBsk7Jk
vATjS97Km764EcMveNxF8z4NvorFHclo4IQfa/aK1zv8giRUnWsv4rSPZDcVBieXa+C7yRddkgjw
AoOXDt6Rg+2NLtSnvvQPRM//7s0RbU2rP4m+dwpgDjZkU0mFsXa6vvRqZzOHOuHR3Ck+xw2Qow5q
+hAF2clIs5UpcGHi0GYTRysCdmmiVHN8NEoumV/eUHy+3pJLl55NHQkGzYlpjfsqR2zUI0XHQXb9
0ktjePbt7/K894kBkpx4ivIja0coLxrJXyMRaNfv8Fe98M5Kdm6IqYNEyTWmOydUlf7GL2GucXpQ
OX7tWhSmiFsY8lIAeGJ4GYR3KTsKKrOJ3vZTlhYJqYDg4m2kyqVvk6g0HJUaHnJbDd0fcP3BdiRf
ZRervvgpNSXxCzS3+kWXhFyxu6z2vpWFNTqoi/xnxZO1h0BqElIuoVtctMbV915nCreeRNoKjIvg
Jic38ckNdc5kAKut+ncXOt9cmBuLDTlRpYlNWIhJouztlDjNWni83sQL/WMus7WSYMyGcKgdwSqe
/DFwLE/9ff3SfwX877296YlezVi1arCXb5LcibOi/eWmKllObpAde9GofnrMz7f9EGtkaQCQu+8q
CV4+xSD3HjRkd+iqZlVLvPD9nMsagV1beikPuSOlKJirKFflTZMN1n1GDMPnWC3jXSI2vrEyey3c
bn6SDPlKjWKzVpxBG+uHKvP6BwGOLhkZnCqTB9be5nqkf7neygujcF7zTw23MTvwgjC9VU6dPKZn
qDtjgpNCWBmGSz1w+si+eo9Sq1ahbGRMTVVGXJISfUlq/ZMJk3jlBlCEuNQ/uoqkm7OPm1ISNBmB
yz+noCYFeOKJcqe4ZTRu2iRu7o2MnWBOajpfOp1EEYxvVC2aGrd55NVbFdRQB6+/rA6QEuVnUyyU
5mYYc0RHDWTu4iiLevKIKt8U7UEOk18+WU/lRs+y4laRI/2SSSIcPDcpS86scIYTuVx3tggX0qk0
OsZYWD7aFdGzoWNZn+D+EsdR+LJ6VyX6sE/HsLoX3Sak0iwSx6YVxlmRwMGEhFTGRak9JJEbEEgp
918VEU7hAKzztg4U6akm1nkjEpm+d1VU6Lbadf5T6AfqTdWX6m3lysJWkRL9Uwei1JYs8lMCj4SZ
KoNdIkoFMU2ieBh1Qfql9rHwtW9z5YdOquk+ECK1IyZR8Hei3pqPEotsEiY1wpHtICeVNspz6VYU
ADmljdUTWVETl2RHAY7jTe2a8UXzwBlNCT+A8Ums0T8HpG7ariFIwWa0PPmm6FlBZ5VZHaLeErtN
pMeRgjnBzSc9lLLLQPjdEoZTPjLTqmcNOOydO8jtjau0CUxtv4UGPWg3bW9aD75Y66cKHa1TR0p4
AzhbeypE0SAjJ4omh5hyGEhm+95aYI2JdAYjlEdkOYZaEZ/AUVZ7N3TTn0lL0HBjDTHBVlpwAiQc
kkYrFgdjlP2j0kjWi6lCofRg0cJwJShu1w8qjilouBtl0vZrbp19Q9EQjbYIo5npnPjASVSrbQqB
HOGN3Gsm/6kr2eYY3Ju6LyuQIRXFDnXIz9DhAb8f6omBmmYpna8fm70aV8JBVJTuqPDuNpnuuge5
GgmOnGKBpdqVdlHRDZfSKhon1z3/tk2t8JgBxttkaq5u2QeTGo3IoPtipiUgy0HuH7wSoV/nEne6
6WXF2GPNAk9uxqm8VeLMd6JEpX5Pctsm8FKixXVR37WoNvYoy3DzaZS2pLIdd52pdSST54271bXc
sAnfk+5A6RI1SerODUmA/XOVTqgczy8vPeZBypyudAqDrAPHKYlkVI2K3oLQNeq9zgd4r4H/f64S
/PaAWSonr4zyVLiZ9duKovwWvVYHM8WsXX/jZUz+27iv6inZJiNOkAyjtKK445HHqPVqvJcHUI+D
p49fR9LYoeWL6qe28tTbkJCJXQPexYmQFnRnawCFTIE/gU4c+OKpythG5k0ob2B9ewc597NP+hAH
sMY5beiTNtp3Qht+kiQzPlguhw+x70HixcCvjcRN6FEkOSPCwk3ven8o1hmIXlrB2Gp+MmxjTolv
WQtAL4hGePnMvZukDtMtuNjWhv/U34OeMb2TpDTm70ABrM5haa+DggOqfPAJpNpY1uBte/jWqt1w
tu/axkiWQci7IeszKLcm0IhNYxA/EUS15hiEYu2noUVUbmkp5UnHXk8iRp69DGGR2ISgBKdCUcmN
FvUCTVzm/3aNmv0PcYt84cPsmKh597vXK/FGN2P5hdiKhuomcek6ZxhHH8zeXTxWpj0oRb4tA8ki
vM4PD55F1MXojgVqEF9TChvvWX1D0Ii06TRw4q5mWvFdFLvGXipykYyxXsOwTJhI8SKbaaCf4IhS
kMSIp4OiDcEPUJOXo5vaGqpsC1q1gfguGbXqAAcvmuP1D+S7Xy8+LbNVCE5kUQzDwT1rBIfv+hYf
WUQUR4Q2Z3f9Du9+grnDtLZ69X1EEerWPcxeJC09iHn3pZ2qoWnU/HRj0tiu3+TdhRo3me1B9MLi
gNptKkfu8ntTNRHM9CuysXfXK1xafvv7VSkJBDBqhVO29nBTAvQNt2N/NNbcHks/fbYHqROiucec
IL0+T37K8h810j99qFHmyCHyaYSmU93CEepvWvBkpC8fu+7UUq/eKEvDpDJVv3DyYnzorZ6ze+/x
+qUXOsu8ON92qMQkYsidUtF3snmJ/eRkxbd5N6z0xoX+bsz6e51FujxGtAkLkRDmtHHotZUSx8KL
nFfmS1TsmtRzaUv+kxIS4q6UMpfaZNa3ya2XK6JHSqczPnmZuRextWe1e9DInb3e6ku/fNbFmUIF
IeqkwmkKQdq0RBETHxet6FKXWnzWv1voaZlgNAWl3rrbiOkUOSmC4lGT+EPWHkmfe33JNlFDv84K
pi1vH+e1kxuD0+ba/kPNMy+0G4pnWPB3cqduXAXPOkkZLRvn6xdfeLvzMrumRBrLRDd3TPEp4MtF
sZ3EqWAbCR98u/NauzLEVWnEXuEYQva9tqwbAsBW5saFdzuvsvulwnLNbxlNufg788JDLSEkEL21
OrtuTuWSd7Y+80p72RD91BSDe6rdVtjLHufhfUyFmniPcN9JXrQjpKTfaZpPZW/UQv8h5FiEHF8j
8mzNlckgKqwUGxRo1XshjCvkLJl0hxfNeBajMv6hIOO5iUh4eBqnAFBwS6yI2t6/SRBB3lJ5ynZa
PowHpSrHM8IS5SYwqtGjDi/GMsFSae5vhqaVfg+ZkO+aUPiTBN3wkieYEeqoIGpQ7E1iMTpRJVAm
1M3qSURAZJJZCJeWVZDZGFsviNPTSGzQqS4UOSaVTupvfV8OTbsncIUhrxO1mSj9uEtHwmCtXvH3
nCCrj61ck/JS1y2QEAgsm1RVWmEjiMpAoinmAi+INlVMoowAzPfQ6EJ/q4ej8TIqMWk9LmGFhl4A
lm/HtoB20iveVtBxEwFpim6QA4/PJBWbNlFIub7J2yQhC44E0gOif+V73Egj1dacgLc4KNggWFMY
IwGq1a3heu6tPwTWIRyk8HH0hmYrmXUkUColQrRinvdIp0n0G9KRyu9daWa2WcfGMfS1cutphfQy
mn77k3QDaS/5hmSTEhg/DawHt9JI2EHeDMqZTa/yU1KE0LGgcH12yQPdFqWnRzuWmeo+9ouYXWbd
ecNOMgio6QXXo8CdD4TeZb8Ddqg/hq5lXw1o+5EYqPyo+ZZK1qgcPIe6FdhyKRhf/EHpPql9FdQg
+8ih0ZKAVS+hdSedv27SNILOkDTaIULn+onUjoZJIsiPZtp76aaTBNPaJoXq/4C+aE0rH/NbIVdE
lPmkk8cboU3bW9XFCh9HFi4HzK2IlpL8lmoQ6TdSZpzyAfDNtnensEcCMhSHnxlKju6Rob5rIyHJ
7DwzSNoyiAMXd6UZpQ5LlvKsa1r/0PdesxulaNxHYVkUG1OuCRvJLLV6huWNiCUiBf6rwZBqN0C6
oi+oMPU7g6TQ7Shp8fdwFK0/teiGP4ciNe7GOA5JeTbk/LNepP2TlIiUBEXLHTE4KqZ+17WGynak
IUHeaNzqltpFdW60qQeQ5uXIuWLdN5kukslHMCOBEuE+jgyJOmFA+CjG3oE6fSfsK+JVjmLrFttU
JTdHSVTA9Bkh4ewulehcmoK8V6Uy2KdlKdoae6gti0CNygHxBYZR15eWcb3Tpb5gz6P1B438nV1i
EWODgX3aAkQloRI12+WokS+pnLPFNcTuUPZlfCRpUd0OGnFbG9LIv8kUQjM2Y6m0bYesILqo6tuH
cPBCOzAoZE2L/ntmqhEvjDRsizokzSDpx5yeS7qMbcZ1ek9NNnzUjU4j+zLTh4MpBWJm+6QbnuJG
7va9O1Y3nPzEJ/Zr5pPPznyfMGZ/eSpTDvsMwnk5EOS6fR1v2yrPP/umoX2PiUnftlnY3iSibuxk
I9HYDNcevqy+cHnlSa8UD4k5kDEfKUpVbWShLo/QCYZt3wz/zdmV7bata9EvEkBR86sG25LHjG3z
IqRNq5maqeHr73KecnksCwj6dHIA0iI3N8nNNUgeMODTLoPUvF2rahFkdT474N1ID3Vv5oaDa665
zTpjfqdkyHdDgZEPlVz92RRD8TuSkDDg0VxtMzg+PGVxGL6S2Uh9LsMunsWWBuXfWc0PiQzKIB2s
6ZSoc3GJy4S7GbF0eFPCuTskmN4aFh/ngsR8BwKbDCvgSdoR4+qEN0b6bxOCvTDcnbv3PIN/bJgo
V3O/utbhEdwlO6Os4LPTkvIFWPbBhXNWkzqsNKOgQLbeVKpCjhkFHBpfgbulKgGRXo0s3KQQV3kp
phBOWrU2uooxwnp+IvWAQ/kV4JWZuPiVs12TWHN4XkU7tUJ5reisZxNlb+AAUThPoYe5I2ob+qWh
Whez1Ae8yOuoK8HeO6/hhgjCn6ym4wU2fynI29N0snI9O6YWGQt4lxjqZlCVBnUQ2NI3CkwykbnU
A4GH0HMYkhyizTmyH2Gaq1s0eYHxY76Fb1S2BxqYHSGGFT0U8CnZwHHNarctLYsfUit3/Gpj0gcw
8EPVQM2bbQh0/x9JT3pU1VSYgdQN3YHMF27mEkuAFixzcrjN7FgbwxsLsg5bzC6cSaSEwBpbgSAz
lzonT/KQ2gqYqH7fQqfGNoo625KrA+9MB+M15cgnSZoA5ctUa7JT6P7Ci8jiP4ZKH3H6DmGJUoLn
M4165JSTWf2oVDJ4MjSCHTOS9O2gt9HPIpyyg2z08bYLS/5Y4dXDjcZZ2Q2j3rmk6nBbNjrYLsN7
MCB6k+8liETg11Bz8nQ1UzdhYc1OlkVwk0G9U97URdM5PBnyYIhHBS4kRrgdAB6DTzVyi2TNv2WY
iL6pSj16ELPSPPzP0E5McKtAa2wQVzDH1Izegp8WTObJOKOS2sL36SPO2bCDsY72iv2H7kNWKbMt
c2SRDefkWZbG2otCUlGXwT9lsOGqnV+ybhg3QA41hxqWe64RcpBfa6mGZwdMOn+2JqqnwKM1LlV5
9VgPLfXDpJiBCaQalnAzuRYQ1Y8SHnBiFudbnJY4IqdWD1i76qWYLP1PhyqcW+Kq7xlZWe1QDuRn
K1fqHfBKCjwf42o7wv3U590ViVtASQSW1NQJs0464VIj77hKZleHM/i5NuFAmaSp9FRntH7pEjl/
6ceOwVKnusR5jjpn2XYutoZkS1TWXrf1/pBOsBgdEZI7tVUJarYhd+UQ23qjJi2o3rX5q4HJUeLq
8VgccplZx47r0CAgab8ZJ6n74C2KXNjbk0smU+08Sw0KX6hsv9bQon3PUJIDMhblrqkGCqOAQ+KD
TjT5wUiz8qLD2/TvZHYQ5Tdzc9+1+qOW1alXRWqyLc2mPEQTlZ8UuZI+QqXMn/hYaFuSQfF00yDT
nKykNM5dDgyGpcr9ez+Z9J/RmzTAB8PcvgkrP05D9REHbWtrzdP0oraztNVHqn5wjU2/Cq2VPbNr
wo3ZcWa3ckWPIdyC/7Cwy44aZ/NLhFIpbE5jxp9SHiXvFdyn/2GbB6nbiub8PYWI8wNPdEO2Mbv0
Uc+IEdsDhBUUu80iFPasecygwJJVueKpSZENdsRDaKMQUJx32LBbVKVklZ2AKa9OHYwzT9BI7Q8T
ngA9eDdJL/UoS2dggocaRlsGfNMBPwGaQjH6oJzN3lVJHhug5Onm4PajNL50Rl4i1svKz+oC/nut
xi94Urj6zuIItk0kgpJkTl9lqE44bNRhMqmU5taKS6jItLn8wPiYHxmI5ds2V7BzpfBiDYuihlO7
GZ0SOuH9YoIjJQwitAtevbOXaMxVEFn1Bl4/6qB5ViNxF5uz8s7VKxGlNmAQPaKMu4OCo3UZOqK4
GZVUFNPHcvIwftZHGKfGE6rK4/WxpPM0ncqHtM/glwsTnRlaVRb5aSZdb8O9TQZTk1LfbHXZ5/DD
oZi8afIoZPzOGXBvjZ03QE2PYSi7VTIyF7Z+6qM2aAgMimL3OYG6JBTUCdloECLzkg6ofjyYR+cy
1pITrN2SzZz2xoeUgMOBQvOo20gO6pk0kqtKcm6DNp1eDBw4Txwlnb8tfDstO4wraqtj1PmwqCK+
rtUwYAqrZjxGOOo95CO4rAyOqA+tZFEVcpbKhBzfVZ7Cp61iKPoWEAJzq6hT/cAJU59p2khOnmmz
l6pVv50aPPmMdUE5bOkkHNvluPrbA3l3SfKYOLBF0B8nJYHo8xQpieaqpZWuIM+WbpXXMsWX+hJl
DcrvIa32MbSG2umnIlU2gun+fXupcaGaAldIAta/AgZlCBO4MmDNB09XpIOW7vJCHaVFeXaSRrTd
IQ6R+mHjCD1at+/WkB8LhRpRzqcsoaakQoIbb6dSAAfCszH2K3WIpaYFvELdVEQNIf6/R1bAto8b
yPeqkCKYaZ5bsLokwLR1IgX9rL0Ap/L7/lwulGZFHFNS1yj8j6oZZJDXHjv9ByQhD6jkA/Y1Kc91
mK58wkLMiOAlU01h1JeDlYYCn9txPHLop7RcqS4tBI2IXEJlHBaeMQglIEvYA202KZSGS9OZSeTd
H6aln3/9+5f1NJW8nOAtYgURw/1RUWIo8jfngfA1rMttLIOsi4CkXtIzqeGo8XWhXXi4QGVO7BYv
+i/D6XBZgz7YSjFxabCE1RuS1jJGkJb2eRukXQWHPWRVuPjUECG7P1hLPQhrOJHgUWoaEbBxGtJ0
09u4tNgyhfLZGtF6KWqFgmjXmgMza1RbQ2OA+aISBSxpdmlJehiJG3DVS1DMuf8xSzMvLGp4xipG
NYDnlfLKm6Awy0onWxMxWWhchB9BaZikE8HDSB0+MRVvuFprR823lB9kXVQNJa0pTbKk13umda6U
/NDVzp6kNebQQrYTYUNl3AAvVMo40Ju9J+GQ3kK94v6YLwSQiBkyxjGOUk23AsC/vbJQFFfPk5Pc
GCe9q6vN/U5ui65heIQ1zUiIiwCKmn7atKjT4DVmduMxA48vlrn2Zja5/jpb8MCFznFTnOYOdvCQ
IZp8lGz1xAtVACRySlscnAfpYyzwjh8ruFwPsLi34xZg0Ps/dGGgr753X3OPDFQPNYucBrrKbaa9
yeqv+w0vRJ9oNgcj3qLrzFYOplEzNjiy7LV2vMSNRFYOCkvzeP2iL1kT0vJkzPJeCbr5JPeZkyB3
wvTe0en3nl5VIZfVlFZAKZhyEI5ZcYgyubQrSR3f6kT6Fr8PUSIksyKi0LrqSy2YS+KUgw9yHCJd
wQ1t5ai2NEjC9IZEo201KjQw5Mg2s4/cugCdCUbyyhgthI8qJLA8hUJdn4xq0Bio9KRKvkvqNbuX
hQgSVbSMJC5xU+tpkMaP8El0Bus8td8yaJJ1UTOLt61iSOCRIbfzh4JJDyoKgfcjf2FMlOu+8iUw
C7Aw5KhHoREIyx9zzoI8K9zvNX2d5i9NK71iDGPV0QBlBa+XgJdLGvn9fttLwy1krKuvNjcIxZW5
HwAyhXphi6hZkwNfCMRPWb4vv5wDuooiCAIFDxxWDqNtVHIS/sTCtQld+vnCao1VnrRjLyOR4QZY
6Ihx+Verr4zNwpFAlNJSrAhwoLAHU5JCI4ip8GOaC/5sgTtZauxfk0nTN4NHWLARijfwL5fnwArf
AVBxwmLtbrI0A8JSnY0E5VRLowGRww5+wLBytHB7PMscl/QiCWEJ8K1AErW/5nnKLPjRywE1TcuB
iBN3FDn+aUjW5nsdCIjOZNBYUdGaBoAiOKP5rM+nsfzm8UBU/uqjyugr4G2DtoJdOIB17Gda63Zd
6t9LyZ8KnF9WAmTZDBMVzSkoUTZ32znzWKhtcPR/gTDxGgt0YTVQYTGDOQnu53UxR2YBavpsS+zD
mteYbQvLgQpbL0rdc1rn2FUIe51q1Pt2LIVXZmnjgW0liBaiVdT+6nJpNElo0aDgCp6QI7ds4k3T
/8H9fWWlLX2EsPeqqObUpgWBoLDD8TJ6ttLoHOf/YBrr1Ia6tj8uTYSwnuFX0vMGUnV+JWW4Oqhc
CSwrqYNYgQ1pxgr6EBfpaNqTkUG2OKwGT0pjPEcyhmIXnimAa4OreX+ZUzIc5KaU/TKLwa6EP5nT
XF/6bCwGFbg9nkP+AZaJqNp2tUsAinD6qq8OedvCgKEfqvYAd+/ylHL4jpulpj2iyq97xsAnJ6dd
/IoDTo9yL5T1BrvO4s5XxyxzKbU6sAsHcJQB8OUYoZIFPczA+x1eZ1Gu7gt1p5Vx96rTcM3Rb2lq
hFQlxyat8SpN8c6VAfWZbUCTgYrZ8LMEorLha0rSC3MjqpnBZrlTlUmGcHSzq1G8TsvYBgZ2JYIX
jgGinBlKoZRPNaTAtAo/WmGbsdS/dwwQ9cyUeRxNVPhreK89mppmz/2fb2VWUb6sS5Is1OWk3sfZ
WxOhvImH5E798b3GhZxUF0Mc9QZgOqFKbJokXmU869qaRPfSZAo5iYMpB8hBPgcd30uj5Ur9Kwgh
3v2ffptMJuuidhk0x6ckMWfTT5SM5U4K1cONTgq8VhucOVrWVXursFBXz0ycbBwzbGqvkHnhUBBp
T73VWZsqniB5pklrlLqlDxbyV62AMFCDeh/M0fyWZym4DTXZSnhCXwngpQ6E1EUBT1dKFSlYorrX
Jk/1XLpV+/f+iC6tDnGJaySMyutxrTDYrlYUGC9V/77VtChopshSY9CkpYEF/E4YX2RYmHyvZeHg
YUasUyWOEQnJCDM2A4cnNlor+9HCjkeuyfDLuaDnZsszSN0GIKu8gqnworTqNjVTbqdQo7z/AQtT
Sq59f+2jITpTgZYKeqrabXoEhcMe4St3v/WFtC3qm4W5DqBfqZJgqn/ns+pV9E/YlFCf0D0pWZnc
pVESlnkKWHtsAmgVmMZTY75lreXNTeNoSb+C5lz6COX/hygEOxN0HgrJ1Dqr3zWiq7uEERK6aVqh
FJVmvYynMGP8fX/MlmaE/n933Vy1ZtelJFBUsBwzzcvKcadn3yrCaKJOmCJRKJsWJQngRrGbExCg
p8g8J7K8uf/rbw+WJkqFaelcUqWcxyDi5ZHjTGLXsvJUtrgSKelvkL5XyspL/Vz//iVuWadnVhwj
sjrIwHpxlR+N1NjOU6PYsSUFOnSU73/Q7enQ/iMe1qecZZo0B3M3RaDVaeHGkizD0/JC3X6vi2vX
X74lTkuagd4d7ct8CMCI/pHz8C3R55VFuPQFwgIprEEutDgagoxXAcpXLshnL4ysZZDPK+9/AZ+a
qAuGp+qSpHWIFKKCOxO1Et8kAEV6adeB5DEAgVjacz6m70Y7ynvcLasXGWdMqCg30ZZrbQLzokHv
3WrOrMqJ4UZmF0C/7saSWRbIrlECwBYIbke4IE8AeUoxnkQKqTtnikp+MJPGr/OszX+jpC83CoTR
HniM8qUmAwyV0gruLwYFqm/m0/Bxf8JupxztPxSMDlLgqRQ1wZQB2Sk905l4Uv0vJcX3VpHIwGiG
HOjYUKkDs5lyGyzeY5aaF83qNunA/xlKvPIh123qxtSJJIyOKkYMqEwdjKX0KywAUOKNH4/5pSgs
R6/Gn4O6RiK9RtutroS0Bkgn4ENV2IBIR12QriJbzue/9+djqW3hXCIPY42sozWQZ+p3EGoidifP
a9r9C8vnE+f8ZXVOBYww5FRpAlAIPSVs38Z82MCSYO1hY6F9Uf0JwBCU8GjeBcMMeCPceICQLmEN
BGxTQ3/eH6CF5z7NEkY/REE/pBppA9qAQin3W9aaOy1kPi9A02rZcz30rqWUjjLXu7GqYJSXfGv7
1ET5PTAJSE+bpgtG6SEBQBuY7WNdpS7kGPDIsabDtrQfCKdHXsMAvAWOC8rgfeWmRds7RkyDOmRv
WaancK1fU8dd6ElU4NPgecdJ1PCgLJo3OtFnJQUtoovA9i7a6Z8KJPpKFliIDFGKz6iMuR5bUgdN
mllOnBHZ4cpk2Jyv7aJLPQi7qEzqBERxjBoDCuzcGmy4wLAmtyPK2cpGvbQ2rzn06/JByTLuJqsO
LKP5rRXSxuilNTPhm3mYWsr1s760DSS02jNNZYe0gYTgNJyxE/3JRu0Auc+1Pj5tPv+TuNDJ9cO+
dGJWda3FPQBnQOa6+abeprCXUj2QAl0A4N3RCe3B51u+bY5sK7mRe3/JKtfIvdWveOyUm6t1FsxT
OxdS/Zvfst1vawcEVucvt38cDifFeX95wuuhR+zGpvbTx8e3HqHxyUK2aOqyU6wyLQ/1kG4Bmlbt
ahweZMpXAvtmTKB9IV+HYxUqZBzTQ8Sq6p0mMtt0Za+uUFxuLlC0LqSCtKZKAkxrdoiAHY6eNcNw
KvUhm//AAO7+3CzEnVjPzoH0xXsOeuilgTlMw+sfUD5eT5QHk5bf2njgOyvcLUcrY5ZcX51vwC2H
arZjWDAJNlfW5dI3CEt/lKaJUfixHigcCgvpg4PdYSaSW61ZEi51cP37l3UDDThKoIYOO6DRcDsj
cRmYKsBkStbj/VlYiCKxog0Sf8fMpGcHK1EeoFnqawZdWXxLTV///uW3D7HFYSWj6fuh0buDBC2q
XgqlFXWcm0kX8yos7Bbef6kMGe4DAT5v5u2PLir8kILSfX9cltoXVy9BfDKSp4cxko9jQv+moRyo
svH3fvMLYyMWU6YpU9oUHNJ9bfTlUwouTNAT9VugNmqJ8vDZNCuM9tCSlBixR7DWq/l76ryWWE4Z
TbOGxoE+7if1oSpTW61wpNvdH5SFYBfLKG2m8aGjsCoz52ORfWTKSW1+VelKxCxkNLGMMkPZO655
bgHN9jEpqB1DYLoIISlXgFsRv97/hKVOhJiPeMdjcLXG/cwhHwMBLtM8aFaxmdTGHuOV4FkaJyH2
85bJUZXAe9cAy96y/mR9d6Dqn8QgK1+x1IEQ/LwlGnDriB8Aw/1x1goHPoqHJqs+CIGk0/2hWlhh
IkRmGupWHTsON8PqD+P9wYpHd+7WLHqWWhf2r4FHgIV02rjPOXeknLsxnKrXXKY+69P/PVaAAfH/
qY3HnFVRBeNKdRv+s7g9HMtj63LP+tc+m/vyqVypm3y+mdzqSNi+sj6NzQrjtI/9jtqDNx+Mje4w
F2IStrw1juFZC4oPc1Nv2LZY6fR2bjItYVOr6VXiIcbsqznPNy24JA64Ny/3Z31x6K4x92VXyGO9
IFKEL6obe94obrrRfeJHPuLLnva5Y66E19JXXAPjSz9FHGpKCD+iPYCMbqX+tNq1cvXnHnNrUoRF
Dh6cYo7tAEtFS0lPWVtZFxA3zH2upKE/95oOK048aGxiytVjDu1y1xwhiyLHE3mqiNZvTbDrDhmv
k50FEOwPK6sGvyAhO4DKljnFILeOPMXKqUqHxI3zyOrsKjG6tbf4z8391gcICURVWMRQ7RnhVs98
82H8GT4UJz0wt6UdOyBLgKJ5Nk7chtSNm/3qWlvfSEH7XDlr4rnq9ZB66xcIGWYmMe3gLHz1xexc
LE7YRv7MfTDK7POz9+gn9u98w86jvT38egf3y0FwEPv9cvVqv94VYCHpJRvJNb01IM3tfGGKF2y9
6AdzaFrYTasbCOnbFn+R6RpsYOH6Y4qa9gCjQb9Yx+dKu9YbXcnWdqUDqqLzt7MNZI7Og8ylnbmx
fV0AZGXHWxpl8ZZNGDiOkoq1Njjzpvfgy3zAq+ZGwb/Jm5zBmfAv9Tu3tC3bsFtPc3tbwSS0tmzn
boJrUrXrgv6P9Zae9D+Q19MmW3Nibw3x8Kl+diMOxNt5rEbNSEv8wgZRIB+iPYNhqOE03oAxSQ7R
tvJ0XMwg9+hFLuiW95PQwmSLAvqoPAJBP/aYDqysMqpc+MHq8sv9xhcSjykkON6rUA6+Li68ZabG
Oee/77e75CUrFkzTsKcS/FtgBP0nejUwY9dAgn7wKdmF2zfwFO3I4zZ3enf8pwTXmQqGQ2pXx3bl
fPZ5abo1W0LiMxuDZaGJX6ChbyhVedBKda5Gtt0uPIQHw6ndxrOOZAPXSBi7Sm4Is2jF7za9U/xY
W6mfF9xbv0LIXoMBNja2d0T1wwTQfXUOA36YXRlZJEf08L3laY/Up361Y/Z75TAnDrpjea6C9kx3
eFa+aO7KlFy7vPVThDRW13xMWwkDAoDIiAQWPRrY0q4Fhm5X7TIsqzfpLQSy+CQ7kw1Y0l56rndr
3d9+NADsSygBNJzh9sCuEeGqzk/QtuzEDR1zG3+kl2gHtvV0UvbYAV9Avzu3B/6ubgq33Oj7GLMj
e9yjtuSuzcvtx3z8GuHINaZzbibx9awCGs25e4bv4vxDvxgvEQ5Ih/bM/ra/5cv9kV86RogFX7BV
rbDl6Gw+G0/sIv0ujqhQeNNGC+gBs7xmGXM90d2YYVFMCDv4kOvyNdiC6sAu9WnYllvjEQP6hJcy
L95pDnS54Nes+dP2/rctJBDRCcBKTW4NDWZ1iGWnbExHhpjv/aYXEp+oMzTNdYkKKEat6i27a7fm
FEOnrbLvt750rjCu3X45cxGjYWAiYxNtNgwP1JBye9D8ehedip2yr19ql/7JtQ3kETeW1/3OjqrN
sJWzY/xXWXmZ/XSavDVfQorS8czI2+uWxzeTw/zKN7fRrt9C7zVIvGKbOa07uCOCv/dNJKlqO6yc
mpfC3xDSEpmtGcj2qxM2tC1+VpfhmL1QfzpnPuz/fuVB8gSWwv2BXox+Ie/0IQ+h4aaMe32b7Pgz
OaZPOs7Q5k9zV55Zba8pDC2FopBgoJgRFcrV4z7SJrzUK67SrjEklk7RmjBeeanpzEjxDb3TetJZ
drV9tRl9a5Oe8VTvVthIwHKAGzosYXYwcNg1R2PlNWVhGYjSysAOVWCf47PGTrbb6j3RqF1/C0ZL
TU0Ys6ybJ70ZEIG4g3pRCk7wvJM0zVuZ+oUp0YQsC1WsKC1n/HblrP1sntVXcsyfmn246V6TD+MV
bFh5ZS0tpD6R6ATtDSvOMvQEPWSo+WROF1d2Ff4whwclwfsp5D5lvlJI/WQ23Fi3Iu/JKCAlSgmi
4Sd13mQ7dZ/fjpmNY87xdxJsfpf2JrEfYxfnZdBzHWur48pL7H/QI0EG+bd/fcidleLHwgCLHCk+
jFnFe4LKAVH+aXrtKbq80vTSPUAkSSWSls/JhLZLr/yn5M5YQoLTnl6qJ+PRemOn1q83qUdc7WEM
uKc5+n6N/7v0VUJqngjMXuoak6lVpT2A31cOs7sSkkuBcu3zS9oPIW+tyZBu2ocvkwOZ1WMSpOfQ
h70FfDUd7kHi9ADpB2yROZ5hHu/3urCGRRoRywxgdyF3uB/IUVWfi/gdyqr3m5aX2hbSawXpDymH
kio2EenMD9o+eShezMMY1BfMT5CcDbde6WtpXoRsUUURfIVUjF0/ghRpTna35hF6uxRpihwiIFbI
qFyX75y+ABNvyzEU1sBJ0MzZAWFkZaiuQ3Jj3YpsojyteFMb6GU8K+cpqHzLnrFEuUPOjRf+ud/L
QoCJrCIKMVKQqTHX4FgceHeiNS4gBGIAXXwoVdkjk7YrkmLlbLkwJSLRqMXWoBcpetOqZ8gm18pK
u0tfIVwMC06mCYxafAWw8Np0SqfZmwbNLdqnPG4dyOPa6hrJ7jZWgZriq64yoIbLwxG1dMi1Jcxv
ytppkbJzFff8BHdD0O6o+mLE+qGuL322Jl23sHTEh94BKo06z5Hh+vASXunir5H5dj8KruN0K9SE
AwMzJZlaBual6eeXKswBSTKCaSgg9ZCvTNHS1AsLf4JoYDWWneFbKZ/djrL2UZOVtcBaMLAwxSfb
bM7DYpYKA8q/IG7ZIBjEwG71ysYoZQjhyh3ZGDnLt6DdVJdJUvstXkPgz95a5m40/tY07ByFlXVl
TxrUsT1ummtylQvZQnzvbcLeKptKNfxSGiDp9MuauWvND5ZV2QqkjO7P4EJwiE++ehayiBeW6Td8
UM4xZNvPSgpdLzMt13L3UhdCwVy3zKzrIOftlzxs3gfYt24LNYnOikK+hTSkpkhlkvW5LasxN/0c
90I7nKNjSZqPaB5W7pyfF70bgS5SmUITLy4cmmG+QqN+T9XYsvMZmuqzXk7gjCTmRyIn08ZUR0jK
9Gn4TMtu2OXcVHZKVMICMmuqCfeqtNV8GreR16phC+UgBWrukhrjP+VsQySuXL0jcSOKq/a1oKR8
luOSPUGIJcbOnYJzCvD/AwWs0m1Vo/JyPWp8Gsmdm0AUcmO0VgdRYJZ4aTRf4XtGesDDPV7Uxh7g
B5tmyehzxUpme55r1NlIFLRwDQraxNT9IsnIDxBvxg+dZuVvI4MbmdMT6B7ZNOKyX6tl66tEVl7H
vlOei2lorrhRrdp0OkGBMkqp4eRDq3oNGwAYgZGTb1CW26i8DWSTNZBbtkmaUZw4ID3ktkUvH1sG
K6x67IxqO6sFCplR1EOorbbcEurl1JHzfD5MRtk9SNbUnediwA1/JM3P74X/NWa/nJOKHrZifRuG
fitRECln9dDFYCWPUPv6XgfCQQwKOVDioZrhjxBSdPIS5IU6p5HT1Iy43+tCSMJGFxnJnEeSrxSp
M2K2huSQypVzv/WFLPR5q/8yQgok5SkIZKbfp/2zTi3ZkaDHZinG21SZkqvp5fP9jhYS/ecB/UtH
zNRUnPMty9dZfrn6F0HPamUPWTo9fta6v7TNJY2pcq5aPlPawpevst95B/yWfbWPgYGFLkEx03BN
pbUtBqerhuUlWF9jpEC0AAdCW1YHDnXVtkvg7YU4vP/JC9unSMtiAHfydpQMfLK8nfKtqjc2NzWH
Git5a2FMRWZW25VpDw6y5YO2cymJBO+56XunZJGZxQ2qJbCCMf1Q0yHZFlXUjsGLWGl9aWSEgxmF
MCWJjBzrEu9vThoPOvQg8ChG2jOsAFffvG4fXz7D5UtYZFHOQp5Yhp9Bhi0ypx0EDtcKQgu73mdN
6kvbuZWnTIPhpQ95fz9vAKrj47FWvsVHgDSDsOjzWY/qOjMtHwK8M1TGmmE+8kyH2BMBqodhoapu
ObDY/16kCqewrozwcgVzLR/52zzCQM181cyanxpakUdjJms3pNsBa4jK5WMbsxkSILCwaSZy0nKi
7iLI/Ln3v2JpToSbnVJ2CV5rTFBU9XnTyCEMQvrd2H3vMCyT/99LulaReGEUkl9jf3QmMPOfua4o
PlW69Bcn0lrdYOErRKASCekMCCXmQp7kH0wzn5MsCSDV8+/+IC0sPRGppIRzAf4fMX0y4vFqPMxy
5Jp1kI0rdaWl9q8bzZeF0WRqmgLkE/qWGpYOxOlUp4nCY501p7moVjpZGiMhfxhqGJdTEkMA9eoI
DBFH+yrTYjd1731vlK4df/mKNAvnjMKg0s+ypzSCoqActAVeV9Yk/Be2XXJdIF/ar+CAmUFvW/Ib
dYLVLIfNhsLaY9eNcRAqyFIgZtnf+xQxlfDQSIYrhaXSXscEyl9aYgOfCTLeSkViaTKE5FHOUNyF
Dmq3l8E0KKHCa4OFfc5G/uP+B9xOGqYIW6qmpC2yru4g0MRBViw4eDWjuvJiv/TjhVVdDLmhM43W
e016loqTPD3n+kqQLtTbDRGzlOjW0EWwmdjXZSrtOFXL17y0il3HTWtnQELyKYM/8kaHANW/CSra
ZypPV9kc6LPj0tHFlxAr9cGCeHfrlNBQPCgD6z3GeWtXVTxcSt2aeieyrodCEg25teGp3PtdNWhr
losm4vG/FyMIWv5/nEpyanWzWU176ElrTg/lzZAxSAZXHEa99YMyDT+HaE2JS74m6lu9CbmDSBbL
Q7UF26rsjcNVUvQZt8sMEqBQQXah0p7B/avvKjxzw0nCVvJ0gBEgREOdYVDW8u/n89GtXyEkly5v
IhVef/NVNg0mgq2q16Zthrivuyr0cOFeCu+131aZ40ox1KR804aJ7+IGCu1tXSlb2sALDVKikU1K
WbXnkTXPzJg5TFzhzJl1vXmCojAsdbMif8vlDv7dddW987mY4CIah+ewnsYniDQTT9cqpXFquKTB
77NXcKCd62avTSO74MGyuoA4YDV22sxsy+CrAfMsNr3CWme+EKvN4CFVth4hJW9dy+xhejdJ/UM6
NJZLq4puIxKpPyaAomyDsHHXN622ReGvhp6p1CIDDdSFbWUBdU+le5kKOMDZWjpNBwvO29BEsWZ4
NhE8+kcs28qAqTpUnRjAlznM2qO68yYFtrVOW5AsAypTiymEUUlSukUJygYkiXkbzJwN+7ipwLXT
GdVkm428+XM/b9zeiQzxeXCMYW2YWz2MMbXiAQQi6PT05JXX1YNkmO/3+7idmwxDyH0WYJu8Txms
wmo9DFo1a71EidbAOjeTk0zE1cfVhOpZPkMHoIIrWFtsIoPaEcS+7//424+aaF9Yb3zSJz2B+RXM
TnkZwZ9L4h6M9MzjqMLzrAsZePJETjaR2bMTPOaNM9PlcJvTpHiY4io6ZaUWvqz9mOuG9J91h18j
rLuiRqXjf5xd2ZKcuBL9IiIkhAS8ArXSm9u9+oWwPTY7YpHYvv6emqceblNE9MvERM8EFJIyJWWe
JbdSDXhqm4RGxPjN7DBdQA6gmd8I6fpTk7j6ldR9+jyatvgJxfg0Ctg0GzBTR9EJ3vRlniIvQOCX
pZAygBdgAxhnGd1rNycBIfBmK4ai+Wkmdn/rAHO5S2eLD54gVnIfUVh9GKZb/lK9grl2rPv0BiRa
qPGrObvP1GTcWE1C94Zhjw9ES/thqmDIO05KH+RYTl0IWWModis5vUPzq31Qdcp3XSOHl0ik6XNi
D+k/dCyT26rt4ejXQecgneb4ovEE4Dt36/m7VVf5TugGngdKWNA5dO0/jjQRMElL80d7kKM/lPMI
hHkMlffCZvdqThk0P2aYyAmawQgtFn6iY9hT1zq3YRuR5YeygQWylvVd04vxBQYgdDdAwf+9tyoC
61Wp9lIJAwqyvTj0ZdIEdkPV25xClKMoHOrzhnB/6m15Bl208iHyq/wuRUqkxUQ9g/Xz7ZDYxh87
4uYhESKCDwg4CAOIx145YOzLquHHJIHzY0lghgTPAOMXgamj73IeB2YGeWRwuhPzxdGdsR/KrH62
a3SJJ04SPxZ2udd2bR5jUFh8lXPtAwiUPGtUeHewdp8ebB5Ze05o9QDfAdwpQYU4MMlk0A4k2rUA
D8OehOnEY0bE/WLq57Bi7t+27odDFOVNIETd3lTSHQ42bCW+Qau7eJtjHf9TlEj0JQQqMoxq/iW6
A1b7JeY/nAAB3bHyPmv6MEFJkcAHO8Fn5k/Xg+nTtISHX/7+4eGuThwILENAJAUGFxaXebnx4E9z
Kh68OEwyktZYHLIIof8+K69VcfzQtRH5K2eafEthL3P42hcsEmvaJwp7fgmHJfIAs6WgTJj/tScv
bolTBXk1xLeCD9KxwpaaS3cjn17S5mcJbHGWTNp0sga3UGGcI4zJyai/x0CgxHm266N44yUre8IS
Ycp7kfExEn2oYHJlxIWXT6gq0S0P2M9BNRTWqv9dOlmBhFNwW4Ud082uL2kOn5Cy9i1Bh+NUWSIw
DA5Be0TjDvLvxW5IDXrkwwhzE6rbH7G0y105RPnj9en69ASK37PYoxSfbSkJU2ECAJVp3tLsycgs
3ym1N8MPXWZbMkcrs7dEkQ4UtpAl6VSolRPM0amJ4XSiU3+eJBwlNkqVa1+ziHpVx2bkmEYXEiem
pxJ3myNAK+6lNyDPUCJTrzhQOn6ZuMnua+O3SAVZ37cKFHkFTlh201LnSTOgfDkZfNTH4L1L4Vki
ZHD9ZZeHfhIBS2K+tKberVMkNQMds8EUXv4ldiSWwSIfQEd3YpGBfMArom8JVpoPe1jk+Shq/T4h
OZozg7FR6lmbpUWKmIkJZWQbN05bwMZpjrLCa1FJhFTLUPi0gjupy1X2RkcAv64P3EpeXSI5c9so
IyujKiTJUN2ZxVQ+xHU370FvBFAqU/nGaliZoCWIc2CMtU3t9kA6kvTG5A27hXfZxoF7JTUtkZuU
Kngb6xZwYFPej23nenWV7lnltBujtPaCRS6AY1LX9OXont3qvijuE/nH+ZreN1niNEklUD6cKhVC
CSbgru1JuAOPThUM7CtXBUqWUM1mgrayILkKIQU7eWmauSec4/hGmlwbmkWY9ylONLWJBaQ57K4s
7sUW2hoj39g0VyJieZcqWihTDMBphG2uO89SVgoDC/PIcrhK0aTLfe00r73s/rkeDmuvW0S70QDh
YoxJHwonaKD5t4NB87xL7/Pmi3GwiHDatEMN42IVIgV7msKRLtv46SvbiL04BEyVKAe0QvvQGcpT
FvNTmjbH1GySQ1ZTuI1EeuNFKzO+NItEjSIz4KyhQsvO91w9oFYUmPxwfQLWjgFLt8gWcuuZguN4
GEcx0H/ASx0ZLfVNbk/1KZvhGckVslLuXCw8R1c8QGlR7iHCXQQoVww7iSrEs83kJtZ9ZVyXFgxZ
HneTqbCPRYKh9wF/vZ9zqqIdTMfyM4xcxn0cVZk/0SGB/1AFD+6ITH5czJMvS8t4GLO6DdCzGX34
qcHbnCvzfozLrX7Z57UriqvTf89NNo+dyorcLowgfuPBZv6g4epUxFhfqM+910aD+mK5pw6MZEjj
Ynec243gXFsJi4uzaZoTRECxNw64QxD2UI/PTrXRGbrkj0929KUtJkuSEfr1iMRO/nLSnyz9St0V
w3V534cbijlUQ2axSIfMdAMhnwti+3TYKpys/Wr236d3UTI0GeqCYd8C3GmMRwjpBRuRsbJVi0Vu
MkU9dabt6HCWWEymUQA0SjMZsubi1cf7ej+ndbdzpTn9hA0laMjCtKqd7uPsNFnZ4KN6Aqc/iDzu
clWah9SIq1/Xf9vaZy+yWkJaCw6WtXses+exaHdZ8iUcEaZrkdVMZAGbG417FjN0o4EU2ckc3p7d
VkN45ZcvvVs6RWBoBAO5cEqH6rYo+RusHNONBsXKjC1dVRrdN7IDviwczCFCxs8OVeY4gXKgL5tE
WxS3tbcsopBazKji6XL6KWEXYpMjL3LgW46A1HwtFvkl/j/ETGcSMqM0i4xfnNshAOn1+rL5nMJB
ydJVxVITdTOFB1+IAXDYeozD/omC8lzskz3q1sGwlydYWDxZN07YHip/q2P7eYsEb14Eamm2BSCT
Lm53N+zeOcBjal/vh1vI4Bh36W0ddvvyFD+AVBdWOzNEb2znPm1Svf9FwX2S3JashNwRc5FAdS2M
k4YwOGulF7Nc/TzaWUxxncVtKRFO9WDC27KDlDz8fT02ctAj+o6+G7HBHYBITX3n9JV1UxE3haAa
bueVP6dly/wMTO673jDL81DAjAhHpjJGywCy6B704l2vR6vH70hWe2M5s29jUf5rMDYHBtGRZ/Oe
wMRPEuy8Fj0RkHfvYwidv0iQXv66NIpvazh9vLngGAXcUXwvhrQNoLVse9yN+ztDxsUe3UtYSTvU
fiIKjUzNAUkt4WwTFgoNzZGPxb4kZEQddJDHiOjxWcLnDW4fvbVLdQljXG06QMxborvNplrs7Taf
bmtYd+8cq41/tzLFSbkfanxaPeSopzR1dVdTqb6XLDOIl3Nm/IwgZXpjNj31Yl7GwaQcs/PsWSf/
2C5gxQlrjGcmY30H0Ssbunr8IvocQXjJpq8sMWOviZL5wc6ps5srFDpnqE57I+2zKoigoORHBi3P
ygLsDM6SkD6x5qjeUVEYB4f03eNEpmhX55a6L8UwvMZ8rpLDlPTsDRfVyIuIiTVt5GXYNkkeABs6
w9htql7bCj56UqbqzrEKEdpFPvvYEN1TccEO9S40CbxOJ2Q35Rq4sjJNJ98s7EuPSDAdQKqmhJlx
G+N/U3bT7/osYjcOYIHf65pBsMqsE/fMuuY1hh+ngU0hnsqQN5lzBrjRGPbX43stuS62BcuIuw6Y
AlS8gC110ruofL7+4JWDx5IZw+MRloaDZOcmw3cWc/6rg0mjl0Il/PoL1o6hS0aMZGkVDV3LzhZa
gyEs/eYjXHarYDZQSK7Qd4HkHAygaKWOFc8CZxCpR2gJB0U9HtjEygP0DjfS5MrXLgkzk4qLiE4S
6Xc+pdVLUYP+K74CFaNkSYEpcciaWgioh2N9z2Cj5DrjaSjoIdLO7vpQ/jspnyS7JRMmQc8ilZdV
MGBnfRogA31TRyU91VFtHB23ge9vpGzrt6u6+RkJokR9g8IwGSgdb5xiG/9ou28SxdMAYQDxpYnD
/lLmzbGglPqdNUBcAcaph5Q38hxBf8yzkljiXuLMx6mb9R54IPNbQ6bBw9FY7w27JgFE5eNXlxvT
uWmn5pD3RXXruFF2V5iCHVOo1vm2k4E2yBJjV3NjCOAP6YYZ7Z3AbhN6h6YR3bl9VPhixL/1RmYe
UThuIUdf97u5Gy3fndzcuz6KKxfTf3n/H7bg1sGJzdDYKeEnXO2KOrBvURxSVbB50VkJ1iWJRDlZ
I2MD5emUdnf5KM51Z28sgX9xgZ8sgSV1pEFTiLcuVllr9j2ayZry6pSKuPoORegUTrZdbVX7OLbo
W8ncs2oviiEqfS11dmQwafmVkpxiIzS6+Zxyp93TKbUPBYUrNyzXtwArK3G25J4kZScUFMqA95ju
eitHtYEFlSZfS4ZLromLjnmcV5cy76Th83NUzT/Xl8bK+Y8tzn9TlJS2TTBxVOkzq/lvpfXOMeMA
y28DUbJyB15STHSTqFHHSA/pBch6a9TQiSnvjXb023IL8fHp+jPtZV9K52nXp1gdoYDbcNC4Jkz1
hsTZOIp/Ord4+uWtH+IHd/gEZvMwPmjL+LeRjOdMuJWXAzyxEaCfzgJesDhQur3p1DHg8GFD31vg
qGh5K6OfcbWlxvXpFOD5i9sfG2G3C7sJuMUVgEeDNr4XQLf7JLXPmc3eoXn3dH05rc3DYtPu5vji
X1w5JzcHzS8hP7SMXq8/eu0bFpe5kjOVVErSsIrBNFCFDOKyPqVWfz8pIKy0m30l1nAndv8726lk
8O++UNXi0XzOmHy+NJavf8PKQlq2qcZL/cDpwbYCGAc8DVrQU0VqCxa5MGm7/oqVGfi/zpMkaQVJ
LhUa8Gn8JwOy7bEomi36z9rTF+miLg0BVSY1hiUnbww9Mxp9ydYWw34Zsw9BJkHbYuAc0nAq3XvW
pw+xPT2IPj5eH5e1ob980YfHly5wsNXUtmHdUXi6wL5cwUx6o0G2Er/LDpICvC/HqZvB0vwu695r
3ASJ/TtLf1//7WuPX4QvALxzV83I/ralDG+acJmFV7onGoA8OnfLZWttbhexCzW6AaAUII+GCHiT
wtmn1hZVae0DFrHLBMqswFCjDMoaEyWM3tw1Lht87ubQkrXaLd/HlRyxbBS1LErdYXZpKGVyiHO0
ggerBhSnu1yxctxnaLOFk1z5pGXbqDVpTq3cAk4LlgV/cih7e0UNepWrC3Kw+qwLrs/9yqwsVT5k
5Vp2nCoAYS11C1Pm4+yYL9cfvRISy+6RZI2DCy4iLmNaHnM681MNpPUtfDG/5Kph2sv2kWzzKKbz
hDXlkD3ut6MXj+PvrsuezAb0ievfsTZEi4U7qKFGG1Xr0OXuubGgSAwLp+uPXltQi4UriyYrhgbo
xRE3/9puj3Fl+7k294MFfSy6oQmyspaWTZFMgevYtwVMdWn2hxRGejLk+G2MXOapVBobw7Qy3cvm
CM5IUQVhJsxFk+5pLCoAMOYx4Jm1pXf46T0DULbLKH7IsUCwocYaOTTscMvU+QOcb80CVRl4O2a1
7Q+VsUEhWhuwy98/vAiqdOlcFYyETL3JToO9eDfzdx67Gzf4tQ9Z7EUJ9mMg8zkBO9ksAR81GmDM
gBeJnZu+daB25vaD78xfU1K0l20FFDFlIQa3vdQFbiwqPLuKv11fwGuTvjhZ6tkapgYg21CNkHLS
d9aYBMX4/rWHL/YlXg0drRgSSDygeJUGLik9226+UrnAalqEdeUMIwopnIazPR+VzL+DmQaHMOdr
Aiz2sjvQT1OJRGHS0FKmb07Nd5UnBw0O8PXBWclKy+aATBjsn6VWMP1u3jU3H3vZzhtDs5KWlm1F
GCHNgrUwuq+d1Kvdd2C/j3byveom32i2uucrS2fZgBCWSEqIr6pwMuynKhfUo3X2XWGhbiSktRFa
RDG3OqLzpptCVGxRPyoPdc1/fm3wFwFcZs5UlHELTL4qX8YouzGTYuM6u/arL3//kHtg6s2MlmNL
KzLUPkFuE63aXf/VK2lt2Veo+ySq7W5CFSWVAwVldmQnay4GOHRNBQrXufu1DWdZrukNoKsaSHqH
Hczg/IhHxncJKMl9bafZwaVxvLFO15bQIkE4tokOFsIgLEVV+TrplAc1bubVPdmC/q29YpElBJ9H
Z+6jJswhVZlScLf8zt5Chq3IY9jLWjG4QU02MpBhyhacFaMKnK4ANpLr12hkxymz/jKj9m3V76ia
f8Gv94ar+PH6alh7+bKM3BmZ08HnHbtcrRO/iqCJgI4CQRK0IYbpZZNFgsbEynBJRrEOBRx8RpAv
9pGs+geXR93L9V+ysuSXNeRojN00m8CViqTyKmbdgGm90VFfe/TiyNCzmmgHh+lwEKyH6giAs6Cr
mF98+iLDyEqC5qHrC9rkjfcv5vTn+oCsLLqlvXxtTeAv13iusOsbh5IjcBohfvfu+uNXjh/WIsXE
OdpW0YTj5STezIl4DcguVZztiQl/URewpe5w/UVr37E4HdSZQAesGUkIp6oHXTLLQ0EW2OtRbql3
r6Q0a5EBaG66RXJBefBaOL7RknrfxjoLeDFA7LNr442MtvYlizTg0D6JxQDwY+awH6NZeISVL0mx
sY5Wnr4sQUtRwNytQQCwbG5heJRqI5gha3/mc06+XZ+LlT19WUAGegFqcDPWVEGBqXeKs9LwIAS5
qvkt3a3W9Uq4LevI9qy6i4yHwklzmryM5O/wxtwqwq59wSLa3Ly0ilZ3LLSm/Ceps7NwIa+aA+MU
23s0ojYOVmuTcfn7hw24J3NuJfAmBsir+Stm2UKad7o1qmmrXfI5w8i0l+JEZcHHcQbvIgTVQf+x
rKoN3CrPd1EEHlHTsO5UNpYduLERPUUQgQO7sSA/Ib9jvyBll6Hrumx/fVWsTdgiQkVuydRCLkDV
s31WEGfwgCx/uv7stYFcxKabtCLiaJuHuWFyL+Xt+yyTGOcZuVFzW/vxi6B0hSxYFw/48bNOvWTu
Xyei/l7/8WuLbXEz57ldlIzUPNTme12LXR3zgJFTyedzUb5cf8fKAC11iMBaIHDy7s3QiB9z2/FN
+PFqtjE4l6j4v7aWaS8dZ0gD2QsKPF8YC+feLgFfqdyfwiVPs8g2xmjt91/G7kOkGFI5BFw3FsoI
ghWWWab3dTK2HoBm80bWWvuKy98/vCIRtuQlQMJhhFTVgt461b2v6tFPv2QTjXFahLvjWom2ImqF
Vt1QGGLX5q0uongHK9/xa5vH0lA9iSfeoU1uhU0MaCZIL/Zg+0J98emLEHaZYzlFWpZhUpMGtpMZ
etYZ+JFPXIq89762VBexnAJpQhLXsUKzuhs7oGbehbvBK1iJ4qUGDsBbkCoFXDq0eV4BquoYZxNy
0hullpU4XqrgpDw1GksjmyOR36Rx/0eS7kVlyVvd8X8AadldH5+VdbpUtbGgnNdShgvhIKqjhTOh
V2gOkJhmftxYW24ia2+5HOg+RIOTG3Zquu0UxjL7Ho/Z4zT1d6xT36ZNi9S1VyxiGgdkuHiKEmdD
9UhwNqzHeyJe0v7P9XFamY5/Jek+foEF5alMNjTExtPuJrtsIo90yN6Kle+GSOkrGFbZ8/WXXUL4
kxS4lLpJbS0oYQiKTkAMYKrL+tiN0VNTFt1G53Zl7S4Fb2LCckiNo/xVDOBxjjaEgdTGwnVXfvwi
rKuBZ22cszmkEOTzjAvhNmrM26qqbkCr/sExjJ4LlRVPO9WWfs/a7CyivJoVAYkOJH98SvLNccV4
gIw2TU7asdWPKspKI6BzXv29Pj8r95B/UeMfFgPvitFU1jRDGrRPf3LIVu/jrCR7QGyMyBconvlz
xiNUEMZObN0YPp8yseyRliIBQkqzPtT0ve++V83Gyl577iJw9ByXRqeKCIA7Yd41gsS70U230Gpr
S3lxHDFZb1AnNkGMtXYRuNBFeeJ6K62sPHwprmPM8DsyGEBQHERiKPKO4FAmyVOtpo16+toLFnnL
6Bw3dds+Ouu+ux0J+dU4xV4bxhYF6vOxt5duYACCxpDwtmEOM5BvErjVAFBVfbi+Std+/CVTflil
Nvq6MNkZ3DM1fo7qbm5fuu5rW/fSCwwq5mkLzrVxtsq7AYBRMaWeFBtHp7XffRmsD78bWhYUQmJT
dJ7cBznBjLl77NotdPTaiC+ykzbzBBWp1ADxvf5elgLqM868ZS8MTsbnyY8sEhEKB1WEVg8AzjBn
rcCV7+VfAYbAYy7gq+vPrQOAmZ2V6gghFgYKf/bK+mz+3eGC4VPFODQbuyGItFCnFseiM8TK+S5L
J/mzc0sgZ+mcmaFt0rnzK9U6QdQZ4FmURTr7s6hdqHknursruyYP0JIzf142RXArsyEsgHr2gWzV
95YxR6g7VML1S7B9fuiqBsHTtcBhGw3DKP3eiareG1MNRDS0Ot8ad+StV9lqfOo6GzqQeVd2ftoB
ehiMbmL8EUbOu6CBdN99GxlAEEgTlto7V1jqyaQCcge9k/PfWZZFBHk/ES9zZs/+0FWjz0diw2hv
al6t2NA/hkzYmdfnlQhY2nuQ6U9OdlTBUT2LzHOvdAsdTwKNGNXpJ1K3fwsrlrdJgmzr0CSZvhVp
XkUBcGH1Lzhwj16RkcZTZWnhVbkzHOE9pb6JNG73ZlRXj9E0zvjP6lcnxg4aKwNUBLWrzjlJkFey
njw4DuLSoZT/BuWPHypkhbtUCL6HZ6ixi6FXFSQ8N08KujZ+zcbahyhD49uTae/njln3U2z1f4mB
Nspt0WI/qHoopHtlxZt9GZHas/pK/zBcEwhlgw27jFrou2g2+tISeTCSpAzGIWW+EzXpLcx+E+gH
jUNgjGU37PIosdKTU+veOiZ1Upe+YcQU5Cizy3+QfOofQbhO3wcrBSzc6rhd7KlpuKWvq6i4wQ16
Ps09EU0wUSlem9SdAeUWZnac+4RBsxTB4Tgpg7g2z3nhWTGF3awlh7dqgCtTEHNb7oBQ6Qu/6Bg9
iM5ht6nInMd2TG0KnZui8zS6nce2d8vWK3tRQFBTGG4NHVWjBsemkPOJ9UMBO1vKkxBOt+PezjIf
2jXWUaVt581IA7jckP65MGY2BDBVrgBlldE3V0+wPNBcw1MpaoH/ECDKQGqv2ke57C+KPo4kflur
6OzkhfiLDoXx7kK39EVmOQInqSRTu4619YlFFjvIlIuHXl546E5Zydtsbqi9S9psfnM6mEHaczu8
oBNt5QFtU6v1h7at1E4ya96pweB73JQGgH+4cao6UrxE+eg8w49k9EzaW3sVCWC2Gzl9i6XRHdta
ZKhbaOzptl3typqkL6VEU9WBQNRbBOmMo64qY+dk5RNKLvQ01W7XeRDf7H808YifQ9wqmGqLeJht
ciZzmQGhS+fiQF2bC/8rGwmq5f9NyCJL2YhU0IQucAqYizxwgPP3Y4h1fO0Fi21WOFadihRgy9i2
32OnByfJmbhnNVu9qc+xsqZYauOYVgwBYICrzvM9ab3kYXiZfkIHpLmF9sw344f55rwNT+qbuo3u
rMfrH/X5hUQsBXCSRkgrAVz6TJu59NCwiIBMymcj81rhNJDNnbdcmj9/E1teF6yoTQxljHM4uAa0
mUq4ANNmgBpdEzVHS0db/jSfn+xBU/nvOkgZEW42uxOktPQrpAH+SS1he6ow7uaIBm6NSDfG9s4S
wGBdH8PPjwJsKZwJtyzTyDRxzilaPHwUHrXe2ohuPP1fscf/v2exfxtMH04aQwxdEpFw++xYsV8k
HJ2sbtcS0zOjFzY1u05O38dMeWZ5vP49azO1KPxVCrhsxvFCy2x21HiXcMvLohudb5xX156/OG1T
nddRRoY5JPXdXMC+R8fwZoXqWT596XDGlkduSgsopbGsCt36Np+KgPY/XWtLzGXl5y/VLCt06+zE
LREyUGoDEQpyQRA3s37JedqY8s8vimx54M44hV1zlldhp0pIMN2b2DsZEBRQqx/yLw7R5es+rCrs
9kAO9QgTu7oX8PyLrH+cTRXctQ+4RMqHhzttZfHUtqcwGWLftW3Qte80HEYjNgN/9XJ9ma69ZBHo
XcI6UsfAK1kGO5ZtkXpOK6RXOomXGzMOAbTZAA2szfjiOM4Tl4zDYFRhmb068PpJ3SSoY5gKoVN1
/VtWUsjyRM4LXuWWzVFgpMNfq7FHXM2H48DZFHztBYuYhrpfDEu9SZyLHKfZpB/lkRAgaNkMtsBX
XgE3+f9OelpqCVTOMIWdQT3VHDpBAxG9fe3h5n8fbiRoLlt2P4Wsr3ynyr3GABDBlRvjT1c8KhlZ
JKVqJgKsyMQ+l1MizqyPssBsFMhC0aRgHd3QFvalIpKhM8FbfsDZGI36uMoCHPvjszFbLkpguAU5
c5z5jPTVsQbw9wZgt1jiMsGTu8YmdcjAlb6hUsMsj0/tuZ9bqDXaY3RTpsjubaet5yEq9T13XHkg
fa2etLajx8ns6gBoG+eRxTVMsmBMEDS5WXtVZ5kBbqJz0BrpL9G3EMEXTnyfqqZBhQSqCJka0ntT
QWjcGyWZ7sfKgbjCiGZI4bTpPgXp8GWycZ2z3DY7FX0KuhvAW2fJjfwsIhvOZgyMTJlFe3NM07Pr
tPHdlE/lqy7c+BduiJnrpU3s/E2jfDoISDgcmpk0NzKaCx/8n+aCd878qI66uy6SoHhOg96PPWv8
oXbn19yd5T4DLGcnmiK5dVQBMToFkrsHiTRyR4U0wMWsHcgQmmZ7LIa2etXC/SuA2/brzBDQgEzd
cKZqOIB0yiAZ1zphn7ud75DE+SUGIfcVkeWrbc7xq2JxEiROrMDRIvcJdgoQcCsGuY+hO6F8+qeB
TNKxSIbyyNHlCa0+RkkiNp+LeBj2A6dlMBlQeGCp/bMvSfJUzsK+BVezuGnsrnpEXZR7YtDO3jXB
sq3n+c/1EPg8C5nLA25vo3WqLhnbYknkSciVebnKfoytOQVpCy2s66/5PBWZ/ycAqShTfZ+10FMy
viV59BD37UsBzcOvPf6SzT9sDdB+YiUB+zvkPIPu7EPVxV6PSvj1p19y//+flczlcdbVOmsHiNee
28x+kDR/QiD/+tqjF3ua6J0kldzm56ZkHjfuTPLFB1++5cOI8LpJhgw3TZSF+YtIpztNrY0q99pc
LrK+mnOqZznLcLaqLkgSVErAJYSdiZ0ZG/O5tioXeROMTMOoUKU59xEoyIVIXi1DBTQZZSAg6/ql
sV+SeqBzmo5cMBDI63dTPmv1+rXnLq50deOkTVkiyHuWdPcEYOTUM+cy2ZjZz08o5pLNEwuZwGeE
1+EozOFyXSyyoOKd2qvLic52pumOojj0tS6iuVSTMyBkbFsTt86VieloBWDirdfMw0ZiWPuaRQDQ
tjajNjWsc4JyxxkNuGbfUCTxGG4NPssLd2dmXfb9+sysrFxnERSkImj6KTaFowsdd/gbk29QKt3I
EivYPBhn/Tfk0qTWKprx9LkorHMz2OPJiEz73E8ReP2ZFe3HCXIFppE+m1msDxN0k/1eAtAJhV+5
+9InLhH9jeV2ItdjH/KUDKfJ1qgKzhoVKtdufl5/xWUdf5IOl5B+FHkp5zyZwl40+yqtM6gRiZ8o
06EuOxeP6EDtNfT4r7/s84s3LJP+O6iKZ0qVRQKXSpSWv48XF7pIDtAy4K7nSmGf2tHVkGbrs6Os
a7rx1pWMv3RHJsQYehR+plALB/vhfZduAaLWluAis02qsrsI0sQQS+gOkhaxp7v2mx7zje7mSjwt
6U6XepWBGtkUDgV2wmJEZf2xSL/LVnhsC0K58g1LnpMaL6LiXStD0bJbEAl/o0xxJBD42Iiktedf
vu3D3gXWkbCiUjYhtHpuqq7bV2UGme2K/L2+plZmd0lyyoWEJLMB0eHYsR4Sbr2iDbJRhVj76Ze/
f/jpkrZFX3AH+hsULHQGnpkJUVPx8LUfvshffW/10irNKSyM6QT/p4NrxxtwxpUdd6mLV/LSAvMr
ncNYPyvxF9xCz5HvQm+Vs9bGfBHHNe0au9GWfU4AAL+VAvL+lR63zIbXVv3iSDK5fBaIrDI06wyN
iJJBPdC9GzJ52yUEDl812diu1uZ3Eb5KORFoo5hfmtY+hJ68HrxOjQbF9QlemYUl62t0TTg6wUkM
YsFJYHTJKdIUqvk1IGZbPt4rEyEur/6wQss4B4Atp1Vo5JUX6RPZ4oqu/fbF0p9kBJF6i9YhLc3f
yQhE00VqEdcg8yaHedtGblj7+YsQ6KJqrIbetc5kKJ5aZ3puqmkjuthlLX62sS028FlLPkGAbwg7
l7LvpbTcoyjdBJ0c10BREaARSE3EjR6hlZRAUNcdhHps6zo+xM1EDoNF7ItzATEgmecO/T9dPtLZ
b90iLbwBLnk+ujPpXnNBb0wJUTCDGsM3lAPoC+0N3Fbd9n+cncmSnTzTra+ICBAgYEqz2+pcjavK
E8J+bdNIAolGCF39WfWNfPi9a0d45qhwABvUpDJzPSv5XZcV9oSINKClCoVWERs2/Z07IXUPyLj5
0aALHKmiZnj+fMRdGNBbCBwLG5SJOMP5z8oTqTqTx0P5pPr45d+uv5mZyUS0GdqmP49EZuMSfofR
3J7J8fHzy18adJv5WE8oCcoBwvyg5EeA/A+V7He1O+6kba7EAhfCna1oK64qMs2lkWeYlNSHwPpP
PvH3wK0B7TXFTwQGAw18p66M7ws/aCvjql2YaSqH9WemeIb2p7TmvxT92s9XBvmF771VcC1lAG54
iRZT34OZhop9/lr5PDxpFZIrL+zCYhxuVhiekKqSwmANljZbAZsX+rUzLzXV2XitA/TSa9osNmiu
tmC0Q4RjaHwHBAQsSmR4sIO6qSrIcj4fXP9r9vzLgrDFyVVsZVBZiQGMjMzsmjtyCrIx47nrpE4W
pMOajblzqwt3V6anpyov78QrLa7d/sJSt5V+BfUK0QLvyNloJb72S+3vZlUB8fr5r7swErbiAgEK
YqztjG5pr99P3a2NywwHxyvv7sLDb1UFIEI4S1L66DPm888B1nLGKXefP/ilb/+xfP+xg0UJtN0f
KsEz63/KEFUe/97A0je4VsS48OjhZsnyPPQhTcQE51rFWRJHN9H6T3RIQrbascU0pEX/H4Eb9fCE
LrkvFA4S//RWtsqwVgFYZjkuTeh8FB7EYCHyw6kAdg9NiMs1Be6Fyb3VfUm1hp6MDfLxFXyB4omZ
90YE1atpXZpJ0rAK/tDs2ii68Km3NDFGynlgAnIEanEAUPej+ubHOpXsSjPXpet//P2PoRRUbYce
hmo4187OWmz07A1y9YxMV1bbv4MZCfk/qjAyeB26goKzmwH1/3W5DadUvEzpgz0NBcuGA3lHNS54
cncid47O+/zav4of7qNp0yiPjji3X5mPF2b7Vj8W657ZqqrRDD4ke7j/2jwZu6cyVEPx+fi7MGuC
bfA0zpDIABYIXlFi78ZKtkiUe+uVD3Xp6ps5z9cg6ee5wnv0/KNW/HsfTV/+7cE30z0uR+mBHxSc
QdJu0cSiuyfUIHB6/vzyl178JkLBEI49YMz9M9B4HwzHFsX8RoFQR//t1WyFaAh6fGeJ8GWpqY7D
YG5YmVxZUy48+5YEpvwlDDXpw/M6RykfX0W8ptV6zbXp0tU//v7H5GvQrGECMZIzbeTtRKNidueo
ALbLXnn8C4Nmq9miQ103pIn8s/Hro1ISAZtIri1NFxZCfzPe29HD8u560dlE4Qp+Qg3ATHlHmKhT
eMwOWWSiKymdSz9jM/bRFRgvcCQPwdOMRNZMy5hXPLgSrF36CJvRnxjwGpB90mdGnsNVpRqkPLX+
43l2aw0PgBOpAjeAq5he/otd+0br4K0tk7vS492VCXZhDd8qsqokGhKvXxDH+DAZhPq2LgD4R5Ma
tTSDi+c10v4FCSDZqrP4INyyhrrpDE4dttiAs91YoRY6qjrameADkA3/O31ajZS7kKtlF/nteHBk
NB+ky8h73OA4+PmqcmFMbCUyaxAiP8YGgtbWqLrtlK6Ria2vcaYvXH2rjHHKVrajj1gCUOH1MKMx
cDeXffhvCy75mFF/zHtqmBVdnPjnsVsTtPV66OqHGC1qrgyIC0OabDb1fqi7Un0s6JExt77/PWjD
42SvFQMvzPut9szyaIWxEBjcXcj2yfq1plWBQHHXxr+j9r/Pv+6lIf3xXf54Q7p0OhqMH5u1AgFZ
QqEiDoBLpZATXHlHF77w/zDWf9yBa8CVh6QOz01XJVnVlm1KQTv+/PH/1xX3l3PT/1rE/7i6qVW0
VhOmPbQ2UzaXUf1YT93wMGjt3H14G4+pgN7wxiYusJ1+N+xQmJF7qx35DLS5P6RTxcoPzwP1/vkj
Xfq9m2UuYqCNYY0IzpXmt3pxHmNrr1z67x+LbjmTg8NdNdoyPi2xPjlx+1y35tvalqe27q/BGv8+
pOmWNjlJz689n6AZsD22/VvHf8G44spScunam43MXasY7AiIKbW2R0LrwtByN4AJ+fmbv/R6NruX
UaqrI4qChLNUP6QLSZScXB/QivZt1Ffxyh8P+39HHE0239f3YaERRrB3xdmtzUvT76J+ePH6/tWf
uzPj5p62y7Pvw2LMcWGT2HX1QyvRg9NU1zTof18YoMr9/ydtUptR+UMAuPNAmn3tsDnnHH1wUwib
1zqJvL03xddau/4+num2dj1HjVqHDuqZ1on1LXKENvv4cc+ff7O//5Roa1Rc+itrk4U4J5ms6UQn
mPLSvKof5Qx/Xml3n9/l7wMv2jZHcZfhAyzA4wp0osIgqhyfW6ONl3JnuLKQ/v0WdFu81uAvK2cd
ZgDDAYNOS6ixgDl3ylsbiPXp859x6VN83PuPxc6hwi/RRGtA+R3646Sl3juWDj//7eofd/3z6uXQ
K+JhYNMZ1jjJqOejNtX0j1ffzP3JWUF270h5CjS6jBuh78ArrPPPH/3Sy9/M/JhDsxEnEcPJJ65z
25X0aCt3yW0cXjsWXrrFZtrzZinR5SLLE4FhTNJEedyseSWvBN5/nwZ062UWBorCo42ys7Ekgfsk
ZCmirqPUyu5HZaFF8a8q/y/8kG3ZdmGrj+yywaYR721CsUjZQiT6nzp26LZga3jgc09whs5lmS3r
Xg4+JE3ySh/NhRV+i6N0Wby6MI6Zz6b9hhg/JezHTFQ2J/8UL9JtudZK48FLOVnOjYG7aZhQ/lI6
UXdtKb30+Jv5669gxa89NHdo2MvaaYTvwz0xJWjdVybZpW+7mcKKNAl15VyexNK+ky45RkP0DKL8
r8+n2cdl/rL1bSu3Eu+mGp2kPPnDUt3MyoXyWyVXQrlLz76Zw0AloSQJ06Nzp9xTRJ3vDVpbOjFe
46pcevmbCbxQB3kpAzVlk7zC5Qj755HVOC1W+89fzoUpvDUxozVkNayCN4XkvE8X0955XpAmk5sR
1RRO7zx/fp8LH2FbuJ07A5V/5ENks1KR4axEvrgTaa7MsAtf4f809cCPR3fdMiNNyXKudd7KX1S8
ff7oFz7Btp0HelZGonYMzvA8S93pp0H/c1e/MTDZPr/B3wtodFtxntDK1SYO1jZo+ho0PI3JY0cb
nekORpgQDFbTA0Sb45QHwl5rIbn0PT7e5B/bpu6jQDIF9bIK130SyAdXlv+2HG3JnHNMANAGjAtY
WWpR0Yr/5z+w+/xdXXruzYbc16ydZIlA32Hx7TrLNzLXV3azS5feTGU1111gUVo892Dh36CxO8mG
qi//KY9Et2ROLpfF1dUCvxdIoWAelk1dnS76mlr8wjymm+Aa4j/FpnqKT0T2/0n6y4hb2Erk1BMg
xEX/xj6j21KvQyGhZHDNhYWHh224ferksreKXllML8y0bW23JbNr3ORjIjhPpGpyeKOnCbg4erny
iS/d4OPt/THqKxF2HuzNy1Mz/IDzUryTgXNuF+duFPCd/HyEXliLttXdSlVjvYT40K4WxWLdw+i+
yuXf+sTp1hkMOlcDLyYHVw+dNBiKGAaD9JrvzYUZsC3nCm+ECBW+CicAdyCw4uMP7U+/Pn8tf+9T
pNtibQnTW47GlPgEgS1MOBOaxQpEGZyYjtqHZVNU3pR+J9JO/RuggW49vxYIZd0IVo1nU815vCJ+
H0M/h8vXFaaad2HObeug0SKZbdHJeW57x+4HG+N0Aw/Ql661Xg4NOsucpBt304iwI4Tw9gUnYNAo
k1rsOfGSfAgXAGKDdfQOrc+XYuZIiyOPUV4LHi59z82iQGLUlL2IoPLR9T8B8xUsLVsv/vn5F70w
0LcFVa5GVpZ9n5zqJc48863Rb469sudeuvbHVvnHRG1M6cO/JYLpg+OR1HTJDyqjc493+G/PvlkI
uPYbX44IRyLAaKf1K5PPbLrS4nhhWGztl7Q2gvUr4k1i5xTsnJ2Zz9Cap+MqC3WNpnnh027rpkBB
Lm1TlQhqk/mFue7Z7f+tQ5ZuK6HISMKyxQTJyRkdSHnX34SIyE3XwZtvvLmEFSz0hcXn3+HCgrwt
ioJM4Em+SKQd2/qBTN1hqOjZicR9G+ns326x2dY9rAOmaqETJnNp07GBiocnIkw9cLPKJsw/v8ul
77GJ00FNCOtlwA/xaLDjRuzRo3tlV7x06c0sHjwbgQZq4tMwS5qawTZF540/Pn/uCxNtWxxlqhnX
sPJhr9Z4Ji8j+D0Iwn92zrWBeukGm5mcwI9wTDS2Q6VhkATznEjQR2P/rc+JbttoHL8qB48Ct1Su
/MGpnawccP5S6Ai8docL03lb4+1d4g+dD3Z1GTfntpz9vF2C3MJ6IBV+J3Ojg+DKUPXi/x0q/nJY
3Ro/dVaHvrTSnrt6IAVpyvDZRwL9uJRK7knPh9+jroY3TND6ZV7HeC/8pgaQgkpIDQDjeO2gPSg4
wCVdGruD8810rNknxtSPamz9rxrcAfDulunQwMfq4UO1eEMhfcyigcPx0++qWxUE9Oijhyh3e3Qq
MBGu8MUcmj327y53Xe2hFpL01Q426qKI4Qn3S7FEFDAnBi2FDTAZguXt+wzIwZppp8GZWMzsmVAN
ErLG+e+8trREld+fH0qnbv7r3CaadvjvQV4HwwI3sjrYRYI0v5ck7L+qyfF3HdTxrwkyPg/gCZnT
qKbwyPzafnG8CM4bk2vscdGN06RNX7lHl5fLPYPD+1mxsfyZOGO1S1hd5XKq6zfwFcYfgxO5Nw2N
dZNJtrRsB+6mRnuDx8+GUz93JWpv1HHNF1gbla+2N94PB8kEUFWm5jHCTJFpW9Uis36ImrZqZoRM
TQJELGqZfgYiAbg6zijvpKlFgfMvsSmWiHU+4YfbMgut5/Z5i3J+gcbZJZ3KzjnLcHWfRNg3eMVx
Gd5E4+SddJRw+MyG8fMc9K1fRLKvaDY2atg1TRztMMN4t4O5aPSlD8jqF+h8h1FdQACj8cqRxBlA
KywNmdUv1O3t0wIXnDyaSg/DoVK7IRDzrlVjt5O9bU+O6vWxD5vqBOGpLhbSdUUg+ilfzTTkcU0A
wNGTPhBp1cnt+uFI4pkUwkzhF7C/pzecAOcJb0GQwxrFMJYDiwblOWTtpt4fuxQDNvli3NE8Jn4Q
YdwQ5xWVznLfmZjsAEDv0JHeBfvVALvgCB2nzWrNzzCuhxsBHNFXqAL5rTsIlWOfUvew5Vrf4EfY
ZXpAxcJbfL2rfYBBNQUbKEFy4LZXXVzoOIQNxaTErwiJ0QcVmxBCYzbfDLjdLjBQW4KD1OW+DyxG
0sMlC4S4eUcYyM5q1P2TR2FhEaGXGR1JqCjcVmMfv1bG63fhwJoHNLAM931NPBDP/TLrmFG5vzo8
g1VJUky+N32F8ASq2HJRRefGvKjmBi/dnXUR1bgKmk8X1BrVeGtd37uhsFffzUES49OtdBfUlBe+
2w0wBgnLO4WaV1oHcOEc4Jt6SAST34JhjFNUCrubpoER2gQW0004BPEXu5TNrSdLA/fGOnpzYZ6e
uZ7jflmIGHIuXOCjpKZwppWcHGgfeQfXYGQyT9s7oZHxMBWtf1ggf/YJD8q9E5OpGPxg+ur56zss
FfxjOFhvP64jyN7TGqTEteYW5p0AA/keoDuomPBDVJrgLZ5mW/Tu0Hpp7wxdWk0muJOI0LN2VU2V
JmtIc5ex3y4l4szHIfmJJmKaVlXFsyCBZclONIn+Cqna19LCzSEKql0YTuwQrjCEh2vhEn5tq6X6
aVnVZ03HzXrilI6neQ7Rl+p4PajazD7FgCnKLEkgl1qEzx9I0MpHNrOfDiV659ZR/6j6GXazNvJf
F0bdJuN6hgIe+uVCicS/i0IO8JCvYN/rDdW7j3+dENJEWO1QsE/XLpa5az0n5fBuyqu+f18Ec47Q
vNuvveuI56rXPVpheP0OHJOGM3E11d8TQ2xwGFvN7ioC8lC3VoLDXZb3T6vX8mMSL14qPDT4Bwvy
vMVCw3LPTbigt3Edv/uzmTj6YJz+js4cAO4gSn6FAMGkaMr2CmCD8HtdWAmNQphs0SzMTOTQXTN3
3mFpFj/3qUvgwTogx96K0kmbqXV3xsL2ZheWUbVvBJdDOk4sGjIe1U0WoBq/5yVt78sI7cBmHPAi
vdIriKQSJCvPO62VabJpgXSxlUl9XwVh/GStI5+WWawvHjrq9y7IcTdxbEwexF2ExMK07sPYcJUl
TqnTxh+bV9tCsELh8LS3ow3SZRz1eVr77sVqGYNFgaeHeSvJKBYddL4m4Ytf+epRwM61aJQ7/ag6
B7mLhfHqwIf6y9SB0DiQft4P0sFOWlt3zgcLJUPozU7hx+34Rhe/fvDkFOyrhS/5GAU6Y47Dssqd
xS0KxNNuqYf6ZhVa/1Sy7+5iLPy7po/5N24rUGDnNmgzFHf8WyfwnKOGRd4BwwIjJA7FUVSE7xYw
/gqh0CUaDsucWo51W+EzTVm4iHjn+bH70kN8AfMSGYdfZkbjNWsT6fwckTi5VUnJ7sNFfWC2AnvX
LKL6ytGj89a4vEWdUrLbGpr8fTzFfr6YUp1mDxdYrBJYv4f5odXDeKq9BlYlsHxuniPHB52LlsEX
MYwqRR8af1rdyrZZpWcXtveqLl9BNfBOADLARCFgbO8LsDr4QjkW5hDouZWOD3yOKJQgvg/PDAAY
VGzlflSNfOngprFLYsm+Bmv739gBHZ1r4Etugh7fCibK+hnBBKZ86TXNcfWX5RgARBakyhtZknnV
DBBdiKXVPvo4yr27pqNDwXlDs5rIRxvJO94kaYcprjmWRebDfXsNyvgYlrXv3YcCbTAF0YOBsqTq
viaRO5yIAEZDDJ04+FGJVq9oaHpA9w28U29HAAKHbHZ8rXcjlseDiwZxkiUDdl87d32Z1swVT67w
vJyZAKS6lntPPSNB2hkfZw+BhIevYC2uu5A7hbOW9IvtPZhK9y5UWN6y/HbjURboqTfqftU96vAL
tSnAgSiMh8nwM7ahsmkl0FXsxZ4BXdGr/QA7W5u4+YD45005k3zxklAkKVAVYjfPes40RotIoYcu
28xbg+qdltgAfOn9Vty1T6vuErROwIJ4Tgfm+iRblhBst2gIZaraPt45JZSS4Gkst37gzHsshSC5
9bE+6h4kCBAGA5n2OpnmzJNO9R46CTt3JHAL4apFA3saod0agZqTC+pjSVyjCPq8aN4DvmXvddwn
L0EEzxPkwkE+5/MCjZpyf0IPxODdp+BEpxUQa1qPXsEg4N1b07gqi5vSAgrT4BiQ6gAQxLQZHPMQ
Vo3eGQVzMADpUbOK665g1LLdypr+NAvKAL7zK3ZP47o/N+iNeA40aIcpQN/One9UvUGRq8Vy708O
eRG9iH7PTth+d5MZ229kg/HUWMTLrUDR3HMVP+gpIgguYSFvooXvy5DMz4OmwxfRYgPhhvkAmwQ2
QgccRQs4T2obA9fi2uelg0l7ji5rzlMOtDw9CbQhFwrz7WVUos2roSWk6MpV3MfULWGRSwUB/Tyg
WIooX/yitMJ5JZ0th6yDFefvKgJi1zeDukMnCYp1DbXFEvEZnEavFZmiHLQe0akS0Jt1zORQht/m
ScBT05il6ILIf4Jtu7ljU0nQrbnaADC/SpY/RzdywgMw8ughCciSLF/QdTMBDTPyaedQdWilCs6W
RBUyk0Ez7uOyYmeHdhSSMMPcnW2SBF3khJiHUegwrxYcl2k8ALE0zgBPJnq1WbtYT2WdLxDMGNN0
T+5cNcWsrLq3ZonmdLKA/KVCBubLIia7o91HzsxJbPsR2oNz5gxACjiQ4GIOuKzwxhFBE4z1dnxQ
yMTwxZBMKMUArNDQmDM1Y4VrzNTRLABt5pGXQMmkw4In7hGnHbvAxQkTvfvHKlIlrIZmHHL0VB6V
7zk6TbjjFsYj4jia1hQq7LpbOBw2J7xeLzNT4u10KCTabrz2bjB9uZ9HqtLRayACjAJQWwbPY5lJ
JnGoE2iGQ0Sk3wBQ0cMxXp1h54im/6LihBRjNdObNsR+gaaK9SGCPdBD5w8zTQcJqYp02+Ue4g87
ZGZs10OjGuqiWA60pkNr9eJaODhHnlMVCtvui8Mnehv4Eoo61fdq3yYs3PnNvGBvRwiSdmgFyQYS
tvuyq91TAO0uVHzJ8OhWTv/NIsg+9CDtQOiuOSBsE+M5b0sewmeHqT5nva2zULrLO9yoozclQR5t
ZkBt0ipY6g5mTTjZ9b7nnpOKR/+xpUPjW8vZmNUchELEdvVN3AxV4Yh5+WiJ8mSSNXbCH9hYvbjU
ihvriOoXmJfurmGl2nMrPLTvc5KzaA7y0OIjIbdaP4DVZttigeXBriEOkI60b/YBlPo3ySo45g0n
8NuYKxw8uXeq3FA1GQjF/Us9MvXDOG3wLuIm/I7nN23GY0ngkQVsKzSKDiCQRLwOrHJ1SpAw2Kle
zTlxu+QQsHB6oxJsEUdJ+zy4Jk+s/TBGH8YJTeMs8kx5HGvRPfY+4qR8FG3TIU3l6iQjTinzmrbr
TtW+BbiUeR8PBbRIjiMeYEZ1IsWhwU5w38Vj/MUdVHJGv8cS76q46m+GaBmLaS2jJRsg4kB912mb
dwiOYrZXuscpplkkTl3+kNcSQoem8cPUBaATJ/hEAyHWuAhcZwEQzai+xwIRaUFWFkb3jRRieCIN
yNPvNUplddHi0NzApFrZr+hFIGfRw549solKkwHrfDdUENtUgUHm5In2cVmYmYSFDIRs8j7pvGNJ
vImkcAbFVAaiUP5AOaJLSTdPb2HUBmCwzcERkdgI7MXSqedWtxDYwE9ehVC+uOELaFFhnVdz6CMf
0ifeCbxWMDRra+lh1AIrQoXj6G5Kyv8IeN8PiFWGFIa5lOTGAacrUw03QV6Vhxnng+4BiNxFZjaI
ow7oVqWWIukbuGSWkjWZg6zWr3KRYBPNfYLAdhXdHgREWMTDHiiN/Wl8iUpR47eR5Og7dvlRxbHe
wxKKZRov8ZEAhPSsOC3zaQp8LEIfpJUO6Z90FuD5p8CvjEc9TR2wT7QtBtaxHWDcztsstDkliNFO
HCTbm2iJAp6CtOTuliVu81lMzWGJHbGPVMhue+0h2YJcvQXlNAj2gQ8e85rYk0W0nSIHhEpk1ds7
jrNR7i8IAFMOYvYhcFaB0YhzEUNHWCduRSJoQSs+7B3AH1LQEZtdSRtzCwzEcsAAjjLP6r5I0Ix7
K3lX4SgQJfsxAGklwkn2XXEPPCpvZTsiPPlQLtGE72tbUWDNfuorHJVIwpaniK0gdgVzcAjKec1K
NsUAHPTx/ZCU5DiTsqyBOg7K3G8nU4D3NZ1iTOEJ0fKUfF9DTFOAq+b4RjplcuiGeYZ0D11WatLN
c2M6+x3hI39rHa0z0WELz2c4+CI+0dzcedzpLCJwpDGamdJ7web2xgGC4gZ28gY7NPJHO1DLyJe5
G+dfyQKEOfwb4VzcdIszA6rkgb7bJ+6UwSgGq7LCEWmMYq/AQgy6LL8tPY3kV9ea3OECeS6lCOjE
jShKl0P8QtEqgeIRurMX4/q5rhK9C9uYIs/oNxBzo1cep8cFBxXTV29uLJovmE1VCr/K5iZiQZX3
NgwQa65zQT6OZSka2LhJ0RlR5jhsktPo+ZiKch56nfmMVO+IodwCfXnRaVyNOiWt6W8HpzMH1Q3y
DgTW5UsEncIeClhyHqJa3jCfiR+gKCe7eXXjvefTQKRLa8o9UonR0ZiOpL7Ll3dv9dd9RMuFpVi3
2rs5se659bzxkdZj+FIz5uW8En6dzcwNTggE3aN0NJ4/0mqvBTKtg7PSG+TuyYnyNcxinICw4bvz
oVTRYtIW9Lisq1A+xE4B32IhHfoToDXsnGUnsLGRfiDP7qS8+LCIMj4IaeIChqQ6KcpJglo7VHGL
HEjE+vjjVDdp4I+7pKhnY24+HNz2MV/W20SNHMzJxf4eh6De27r27uIKpsXQohN9M8A19LGDLdsZ
bjGo7jOnRExaOos5c5yRumwEHv4bMn/BL69Dpy+SaeA8l6Ef3jsEVVFnGQFsBP4TXQfoPa++wVC9
edLSm8IHJqUmeQiuEBSEYJz9joA0ekZeLLo11RgseUya7p5NESS43Lb3na09cJBl+KA9EmHDZPJ3
NSfsMVb1lIOSjTKrh56PItYxRHYBV4W7LAxS5MS98YmMD6YnatdzQXay6XEU8gzqAjRR8Ws5NsMB
UU7/UGIhLWJ0pBzmUVY/eQt2RT/qGMBXY/Yl9dXR71T3TGYVI55AUeeN1MiZCpzbIUDp/MNE2bCX
unFv5tg1cBip6ZrWCcrZMbbj305AyjDl60BljrZx8lCaWBzcuUHEtnY4waduUAOALARovVXreKd6
QPsySNN8H+Cl3hrgiue07mpw1XsZV3eDA4RkGTXjDhEheVedLHVejYmPM5xCI0Mr7aP1BaRt0KOh
XgxfULL33bYp93TQ7L8YMdQp5iIK0PAbrzfSIikG0T6lINTBG6E1wn7vzcDg3TvRYa91SL6Wi5GF
ncm85HIe44xi1j9qA3KBXjr3u9vVK1CCI8kci6WmVAA2Jw0hByCx2W25UJ07Xpv8ZJPz23UHvQOX
dn2RU8h3TgL+eqdX8j6oUN770qzfZr9FZjZOxmLUtXzpEWQUHZgWuVv3OTax3IX8cDnE6+LsDZjl
wUEvPflKFQXqvKtmCfw0c5GPnUAQTz1qkJQPURF4gQvymFZOxU8IEuKiXzjPFwdooSmcncyjONqt
pukbAD9i+zzXUwIeaOj+cLVNjsR6/Es3D8MNUhcwhFx1vMNRLDnMJeIz2SChzrCP7Xsxx4UH/6hT
jVPekqHBJ9iHtej32no/bFRGj73DY+x++DWsQrbOjIL9DHVf30zIp50ZlpZnF7ysbK4ExbZXzne9
gRfZiEojsLETIoFe5gvFMch2sc5qipSr10byHTXh9tbxsVz7pjKZr9boTGApWqiJNd877iG3gJrG
rWQC6zxDzxa+YNOv6YqSypghX9wVumwQqCTcf8TCUO4sDE4Qu/rdbbyWAO9ViAOfiFOhCw6B075n
nT3yxQ0zHMVw8jDtiBAbeXB/Lcm+mafwqUKHQY6oA9vqvDZFXToG2BAnSjIUQNQd2ObiG9QibUrq
EBM44QJYRouAqFpY4Rt4exL5kb5X5jXxIvR2Jy7DlYGRND3Ya6uQ3jM8zF/14MDFaaiq12Uiv43r
wOhOaRHmIIarHI5qYY4q/29/7ZafE6mQkDMLINw8mQu2sHotgggrD0A+XeKmNnCR6U2icRfzJH6z
vbDPcq1FlbVzyHCQ88GubGliitqnTQono6gQNZbLKEIaGvx4e9TMMaB4KvcxqFZM/2lij0zXClx+
Nz7OiFIKbGPdrQvezH0zDP07qPcW9vV+twekWWXB3PBcS+yESkubCkQlXWoRvO/+H2dXsiSnrkS/
iAgEEoItVdTYo7ttt70hPFwDYgYJEF//TnnV1muKiFrdiI5roDSkUpln4IR7u1Sj9IeEM3+YkAYG
W48nQCXG3Ipo5wa7JnecDZTHgoPbKnuLTNSPOLR+cOGnfgldA/eNZeMUFXMd3OV0LiNvjtVzB5FM
+N/VOYosVnJoWhk8AHbRR8pFip3Dim6LdFXtYwm+eTgkXIZx7M9fkBOyB0/k5A+YhpD1lN4UjjPT
sMhJgmpj262G3tv4M01wfwtrWbDPJLVfwFIuoEld5epPYEGF37F1u4OwfvMgHVTshSear1RDXFXP
Skes9cut1/eX5YXbyZQ1yTYrc3/T2fYYwpCn2tAqy74XHv4/7RR0l6e2m4VjJ9Ux0HG9d2M0nyzU
k75lGbUPiZUOO7S9cVFKuia9i0eGXYg6aJj6YMhwX35DDEKhIK6DbVk28rXIA7YbUKw4JNRjz2AF
ufghHH0XWLUQaK9rVEj3E7oAl7DdTJBMFLbzC4g/8mb1MXmERD7Z15ZDIMwzQCppRqMmK0FgheZn
F6J7BNNBB6Z2k0anU6TjW+E18xaZDp4KgveusqCE3+djc3Qczjclatt7WBCO22DI5Gay6nIbl746
pASrfqpQIgg18vBPvtXke1ul8Xka6xG+FnN1qnNcJZkYg2NMZ2TSUuSvML38iRZMFY1w3YgCCXHZ
DNfOjTVm9n6aB0zrJPIupMisHrBCyVYgETnqAoR9VH70KVbpBPsRCMtqiftpGQuFVUyHpy6phj3y
C59jb9N2Cy8ByBois4LZZdOlB2gEytNA0XCtHivA13mYtD6MK1D637TVqEmoWMVPxHf7/ZQMGUPb
smdPQCpnKdw6agYQ6Nj/blDof2Su6IaXFAXWJMx8x3mc9ICNaaegbVIoI/0gVNOzn0vy6BQyO/Uc
xJLNqHJ0qjIheYKqtlXgCyCEVqII3EIkeiIDemeNQjUzTapyw0oCQc8a+UmUN4y8+cEw3wflTGXY
4TDaVePsbHkxomCYIiIOcdx4O0he9pDmt4odsPpiCxHdYtsgPfw69jMDkqoNxA+w5eohsmxoXEUT
7ti/YFpUz1GR2sM5EE528lzP+97IvDolvJp+SbS4+tBLKu+edwl5ClIklahUknunrynWcypCXPTv
sww80mCo2/uhx7+GblnZsW2FGNltKRreZ+j5J/tKkqKM3KTqD9CvQ7aDHpU4dlYuoqzP0yOYr/P3
PtWQSCqqro1GKE//GAo+fp1Sb3oY24TurMJz9uhMedDSbsR9WwzdQ+mOJWjgDn0hBbXsbaVGFfES
lwhsd7lvqz64K0Spn6dZBhFLtN6TOvVAx2hLFCz7NIfdiMT9HNEJJdrGQf5fwJ8nGNOIQzwA91nb
TTapksMPZcF+BSW63EZhbMK+CGgVf6d940awtEr2IO1mO3Cu5XNJ2BDVqJdsIKOYnFBAr57tKSFg
NLbOLrGD4IUnyfTKYUm/t4kv7ptfPrHUK0D+EOxPe6cDDaJxm/pB9ZNSocDy21B4ZYhwRC3yDXJT
WDqK53fcyTk+V8c7Qhx9l4sctzdbdezB9obmJ9resHNxXMf7hkRHQnrGF+6wlQ6X6UYkOUodvdVB
KzhHMevOlilEPxAV0UCm4/Ccti1qBh5zvWjMSV5EWTyogyddGIi7atQHn07JW9wyaxc3MIrZDWNp
3U0O9k1IKlJ9h6uX+lMVdjYDq8bir7j75FvAjsiR8TYFZ6grIw1YAO5DM9VoOlM5bRrfv3TmYU/C
KC5ESEOnxzjA18NIBQIITIv53u/Z/DtLLWtT54MVDQRkwU1li+kx1878idhT+t33q3k/+/PkhHSc
IIoEI58cUSJTDy1If2ftpt/8ucr3U8CK/5Tq8xNKTOozbGTYRrowqNvImn92JRvfmqzC+tB1/2fE
vvvcoMfv7ls7lwdY+cSwMcn5YwC/mfuSdoC+wBn3jz3ZOQh2RbOzMnwfoCi5FaJOf2HcjQXkZ3oo
fbq4p+uC4JZazg8d3I0RdHAKblUGvM6+sCAEG/KcIymLbduOGCvhH+O6ZfMaKKTToYKtkR1lQVux
iKW23KU9GijBzGUkces7KQ2GWZhD0Pc3T73ypZDgkoSyl+2nGcbePa7guvE3FVVWeHECOkhi+5u6
mYqnMme4CJcoAfzi8EggJ6mVDaBe20caNwg0eq3BrUIYKkGoP0E8BeyD4IhsRImGFxA6wQaVrOR5
prj5ZoOr7yRaEd9y32evvKXFPZImSExyXRxanZdbWaFN4fczR3Gnc/bSx316xPw8VRUpI5zrxcZn
bvLcQhX1iY/jvdfU/6V9RR5axtptlw/ohBck33e4qYS2pmU01VilobiQ+pmbkT8jmvxHuFt2jzMO
xi3LZblHObiGqfAYnHU245LteyyyYFsWei7rUdfx6j/YbeKJlMG4a2M2PjnjnB1R0uFPDpofm06J
dNu2NWoHTidRI1dTHKFjpA86AxVixKX0C/W94pHZPn2Aix+5Q5snhSdoh46WwrC1wzxuOw0YRO9W
/V3XO/TZdRP6B3frGsLtneyBShntPVXwEAtdJ3aeR+KI3aUHPQDXkYN36+AOgo4oR902RoOGTFkR
2RbWpoC+4QbuoM09hN69UKWo6WxBPIwPWNPiXHtdsmtdqOaGRV7gOBtVh5S+4l3sREka9g+oeqRd
BW8ZhXvxiaOhh/4STt2hRc2cpu70gPaHgsCdFN/gdjKNm4EV5c8K1oG6iCHalqVeVAusoOvQvAVs
pKnOkXMonHH/4lpZAjpTVjbbAWRwJ6zJx9Uxvg0Ja8p00DJ2yxTIjbOHsmEJhhTuCCjaF/nr9V+x
hP8z4JddT3DfDFp9zuBAdhEY8WsgqBz/T5rrILr+jgWEpGuAL/UM9Fc9wEhwyHEbekbEvf7cBUUL
z5TnwJUiJ/4E89ZWyJOQOa6hIt1cGqRZ0WxF1p4m4aIANOzdi1BD6h07YOqsZgWcufC7TOWOIOln
BDcGhHX5ueMvDdDi13/YwqSYSh1l4uPWBgLQmRbomLShsn57IBJcf/jCujXlK1Ajy+XFbAaBFJQ4
0m0slmPfvoy3ach6pn5FY+FgGJMsOQ86x5XykA0Nypf+jZ9/GbN30HNF0NyWaB6fZ3T6aOLEW9xK
d8xDb9y2K7YC9VwapMuUv3uLDsjc2EmanIF1RK7zYLvNIe4vjuLzSvhYWjwGUyoJOqowqSOEa5pN
Qn/DdXB7fYKXnuz8++2ou8IncZDByRblvnbzyJ66z9cfvUCFc4ydXDsSMKiEXW5D7QPQh//1CWUh
bBZwFYYw10b7w1drhgnM9dctzYIBrSZNjz5ePMuzR76x5Mkh8DQUn+rOWpnlhZEydWIkbiWB5XVQ
ypsteZ+0dXAmUL//ef3rl55uQKtVN9YAArag6wzilCv/sUBB67ZHG/yICVC0DN2s4MSgehiKJrIq
vmazuRB8TLtkjSvuNLsA5Nc+QCbEHQ89uj2RnZdP1z9+6QXGDi7kgKIeeuJnmFc+wChy2IB5+l9m
0xVBkwUq019Vl3d7twsqNsX9VAJzrtPtGNfuY2JfUgrPJ+6eF416VugjPNdz49/P9VjJ25br32Pq
3Yu9hPTD7IG14msFKqpjPYxIPDb5eLkH046sTP6C95lHjA3eJ8jEaABCNgCu+xRgFKdoHwGoQ045
/ZxKKBhT9hLX6tCSOVsJKn+59h8g303j5MQllWO5BdzD+OQ+WCQoHjVwffMWpX+UZfykiVIgX3aF
pVg4kCDbMoenu16KOBwdasETcqIH0cHot2Cx2A1Nph4BZmR7dLrpgPv3BEhBigpSaHG3+YPiPaTm
RNGJQyr7KQWASM/3jmxgu1rU8tAEpHvIZn+6J/OUP/VZ7O6pJP1d78vpJesz3Co6WVAUTioVyQyL
OMLnlq+ZUhCXRLnUR+WgqZAY1GhM39lc6GfaFcGGBVOyiyfP2wexz0WI9hywR7AFyr7EbvsZ8Gtr
DwVq91eJ6toB/c5i33SdOkId/II09p0zAQvkPMTevIUEnYZzq3AedKCKSFi9uy+TxI3ymQrAg2a0
1wOLoas6yulex8Bbp/0liywK70l4dNjVLcNVafIlx91N5/U+n7jYQbPNvQPg1F47NJY2pRFq/dQV
aEZYwclFaxS2qZHHPmH/r+yMhVBoWs8NdjL47ThjZ6DMeQxKgIbaga6pkn787TgF/j3wMlpwqhpI
Wo3yx2w9tk0FA9y3W4KV85dc+G5PO6Bh0IJlwxmH6K7SaG3HQVQlX68//eMDDna6/355UVUQgC4g
lNVJdIztOzGWe0hJhVZhrYz80tgYwXbiniwnmJ6eC+Efx5KiXiPoN1KTNUHzj1MC6Cz9+xPKtBYM
3SR6hjPmENpl/82ixZalAioIFsQo3JThlVl0fcCWfo6RNUF/1nGqGG8ToJ6EqCVHXcpTkAiSFXbg
0owYsZUTr0a3CeOFjisKuGMdOWAihqSYnoMpXzO9X/oZRh4V54WoZQJZCnpRdayF/0yr4c7Vt3Fr
UXv5d1IaZ+jH3sWviAGcyAoZegIhT6956ny8nR1zO0/tBZBTSuBh+uprr+VrJd01o4W/p9j/HzSO
6SQpAeFWDJ2hM/r0kW4JhHNF/MVLrTT0fYq2D+zZcpQna7/9MWrxYGfTd6DablT1NG0mSQHBTfjM
YUtChPjNHtL8ZFF6aXvSNSfLhTVmG7uecbeF2SpkSafAe+GoFYWkbw4ZG8AaquYv13fK0hwZG79S
BTC0c8rO/pgdOtAMFMtWEril7ze2PEGpvZwvNYkqAQZxfJh8jkv3nxgdhOvfvhBTbGOXV1wzUY0J
A1RVvlRo0LSutx9U+Vjn4/NA4braJCvqsws70fSYtOfK0TGuw2hNI3xBdR++FW1j79x8TYVpaSKM
vT4pHzU7MXhgeYO8iULumiDG0jQYm7xL4mqEs7cNqxx0c5D2Vq8JiqCb2e/Ezs/LNZ+xj4eImBZ7
hEs3KFr8gAK0Fje/T/Cf2V2p4Xw81cQ01tM9s10AeDyYsQFcNdzF4NLpGcSBGCoE9Yvdltvra2oh
a4aJ9r8xMRV9EWcJPFbUJPg+BiXhFLt5/QrhD/vgwkI4jewyLkWoOVObDHiiYuvnLTgn1z/g43UA
Ot2/70drd2QAUMszCqs/pqn40dXBij7WxysB7IF/H13SkZU2wSDWttjr7sFOPvH2ExXxyn5c+vTL
398lQRaQd0M84vkciNqyQqnYWrmrLa0tY6crB7SZDPXeM6myC+SjKHYTxIc2tSyb3fVxX1phxokO
/XI1JTqW58y/cAefYqd+tclTh0zc6gC6vO1MJ6aEIxhSpBq4z86VP24KkoTV8JuvMvH/1v7+/1gk
pjzj1KIZklLE82brvgBstylPgLD+DM7NsY/Yk97QKI+Kl+wZTJuX4J6c1J04FM/F9+q750RrapgL
K8HUbSwBQSoz0E7OzK5eAe28V9q5bX/4l/l7t8gAr41514HYZjv9M3AdX/x27cb8t7b5weCZnoOq
VHYlW7gi91QMG5bzBlfNRL4MudAbj9oT23ABFEcFcMsjMJxoV/Sj+5Y6XveoPaSxMLkEHGNu6Mmq
Cyh9Z375HQQG5xzkRQY2Co1lqNGR/JHKYdz1wGw8liXcVAfZFnurTTh6Iom/JVmhVq4OH1c5iG8s
a10AWA16iToTHzhWdwqGxyARcwR0j7vNgMuCnV8XOYkTbGU3fbm+l5am3zjL0IaFZ6NPm/PYkO99
mfwmAFRdf/RCJDDFCvFYlAFmTL+j6p/guyLfburyyVO63l9/w0KUNMU0gdcFZy2OyXnutg7UeTCP
jviWTrcV5TDs/y7gRk5y9oDPOpOUPpIKTpND+XL905fG/fL3d3sDOABwqjMCK5XZ5RE0ePy9M1dr
QqZLA2MEYZmqEXQPrzvL3P7SxfyQ6jQLpZiem5J9v+kXmAKRPFa8KbLUOadBBXaFxR+1O79ef/bl
BP9gd5vykBWZSWdr7O7RApcNdZUR9JPQRrMdSEJsYJ+sJL4La9RUioR3jYvMl4BAS0i29bwgh7dr
CYBiAiPq679lYaZNsUjJZ4QpzxrPkmWfOfAUXTzdOEzG+gx0JmPoHMFrqvo9T20IkqJv1RvV3ycg
3l///KURuvysdwu1kZXKgTEkZ1yiJOTNmn4z9GUL4aX2Nr1Lwo3Vyq2M6qDBK1LL4we/AWRm68ZF
fSB1pQE97eFod9uPMUJsb7fArPolhQBszL+MXCX7mEI4D/TQtQLQUlbKjYjKHADvCl2TczbaydEm
QgIURIeveQLb8DYAoQqFJ+eYdzQ5TvlFzsLqy5Xka2Hfm+KSMeDAINgH8xm4jD85G85zDzWAgqSf
spqs5PcLe9MUlhQkA/SnywjKxszbd3Wso76T6XYA5i0aeNp9Jb6V/nd9whZqB8QUmgSkKYE6IDiO
0h/ZC/Nkc5qJTj6BwNGfmJhBZO+8bzrosjOojNAiAPu5BIkqD/hzkdZ6rYixsA28y2i82wZ+kSeW
mP32zKxhawN7zVLwXNeux0tjepnPd0/P4SjbtWQg58L9Y1mgD8+gb6CAqLwfwIBG18dyIb/wLj/t
3UsKIe1cufGEzFw8BS1UESAZvIEn1J45NCo7gPiz4dtUxtVKQ3RpzIzQIbxet/A+I2cfUSkSFRpb
Q9yWoYBxzo2vMEJHCaI+avbDfPb1QVTPQ/w0Jy/Xh2tpToxYMVeK8bmxpvOgvIjn4w7gxq0j6x+9
V4FxClDQ9fcs7FlTp5IwmNcWKrPPfXUC9yPU/bS3dQXcztv1FyxNg1FVgLKExtpNwPVOrRcYhmxL
q/jWF97KAbGA2SCmRmWSS2rBvKA5K6BctxzQ54NbQoKgk8DKlnbRbGzw58/u4Lh3FlcAvBQeEw8s
90gfBn1T71uR0tsWhKloOeqRzqlH8jOHqloI0m+ENggE7ermtjOXGYEAt6PSszw7P4sCbc5JRTXt
d73jfVFl9TBa/VrV8rJJPkiBmBESpFsVCZCNCDgDqrJwW90ifUu315fEwppjRigYB4VWsBXD1bVJ
UKFE6tz0oIbosHaalWNi6fsvf38XbYIcNjikBou7BzJTQW79AoS9/vULO9NUtmzRe+R+dimTKRUx
iNrI4TNO3WgCfT0TKy9Z2DXM2P60BYm+dqFz1ul2M7o7AONDd22VLh1rppJl5kIli7YwnyRz0p0U
2LPpJm07IO28IQvOFrgnOyD6eGRlrNhXM+gggQ+g6ig5mDbgG64shKVfacQGV7UMQs6pfa6bLwEc
faEya90IeiKmXqVNLZEKKJqd+9wBhLMICX1lckUMdGERmLZ/Uw6dF6g/4MvHfI5Y49WbSZWQGqgY
JEOmAGQFbyK3DRM1Nn0nBGD3I8MxQ3LkON+kB54ceBfX1/PCJJj6lb1vge/l42AWUPXygmqPfvYR
6l4rH/83+/sglJjSlXCuaTSTUEdLObP+GzsVQ9WpQx63SVxkby0d9XcGoHyx62eS7VK/9OnWoUl6
7mE5n4eu6mA6z2TKdiOJ1amRoEcTC4qeGx4X3SNUsjU6glalNj6kJbfWNChQj1jfA0uP8ruEetPR
AZ0HwNXc24HNR+7SVukfypnjt7gf5xdeNVboB7V9HgpkCBerzkMqfD9EmWTaSnC/gfajtf5aVQUN
NQbsMLdWsJkhT5Zt8oyrV9De2ghkTednXfnipW+a5qStuvmkpJw37TSnRxdCTYByulB5SArGo6Ga
/fuBi3nrgE53INDa4KFXFsGpbsBWUXYGaINVqN04MYGaXJpDGiqzqn0POhx4E3HanJp8cn/MueIJ
zFVAmYekwzCsSFgvhGlTGNSfKpgHazmfZ9WBAcchVZSBCRzOuRCboe2fr6+/S0j+aH24/4ZqAIQ7
gv7cdO49cFPg3KXDohxWygRLv8GIo2Wq2lpIPDwfENLK7zr9zROg25kd3fb1xn0LlxtRt3DsQhfA
+ewnU/PUpHxaOcUWSs3UiI8C3Vb4O464mjrtL06rEnL6Gl2fhHbVFoRR+7MtvR5KWZ2Of9/0e0yB
0NRlnIyXNp/MBzsqWoAJG9BZVvKjhbk2PXZFTXrQ5yakFfDvC2fbfgM47Hj9yz8MyYSZVRtiW5xT
JylhK1Hkb1kTk03T0/zoBIU+FxdqIFfF8HL9ZR8GTbzMCMkgautqmG2wY/t43GaQnQkh6+Ad27y8
CTeHVxgpWJ4OSTOTnB8DcofKbMSdQzz0u9u+//K73uVHdQFmKDxQ2xN1mnJfitQ9uhSMd4WKy8q+
/nDx4vsva+DdK8ZAtHMJmv2pJbgoQ1CQtD9E7vNP8DmoQdwn0Hmbes6GcIbOy8pLP1xghJneCt3o
xEnQxgVULem9bqyXBG+5PmRLjzaGLMi8WkI0rTyxqvAflc3+KNRUVm5JSw83Bquy5jSG9txwIqIH
DbKPv4Mon6x8+cLO8IwIC1uxhiUCsHaUrIsfRaIzKISMNL8nYIjfDXNNvY3VBzfhtTHxxuto4eUx
dzU/duP4s9D+q+fp79CbuaXDjscbIX0cMieAvkp5mhjMDhQUPo427wiUBNB7uWmqzSKaxXpcFP2a
HSubyCiJvXEP/MtaEPzwTMIPMKL6BLGgVLkCbsYVKErFYwD5MRBzQ2/+dP3zF15g1sgK4fGpK93m
RNNg/K76DLIYag6mHVzoQW+EA2+2v/6mpWV72fvv9rimiiCfIdhuOZH7vg+COwjvFNvbnm4E2bGa
qAOwXH3qVK8iF4TjTex09cpZtBCfPGMdtXNFfaXgTwoMOkCZtkX3AppfUCyERGpQwRgXuJ1fuAl/
ue3XGJlCh8pW4nCnPc0zxJ+y/BVSBiuZ2tIGN1YU0WVrQT6/PXm6BQMrRkcdamv3FPpiqsroBspH
K/eehaVlVlvKiSZj6zfdKbfqL2KABlJGI51bh3rov14fp4Wj1ayhoFsrQeUaupPQ1kus+88+1997
ba0ZFS8931hVkMnIbGhYoFWPlKDLKmie+mHezYfrn7+wJczKiaUh59IF+HwoWD7UTQ0/Fh+6UNcf
vjT8xhkEyl8peNB1Jwl4csihLQu7WO9ugOqfRf2VOV76BZe/v9vUqoyVkBRzPCGTvZNWOu6LvnRW
1urS8BunQ9XB8GimtD1B+xvCY2P6C0rbfKOLG/Mms3TijXGO22HfncaODJuuy38FvMy2KM+sjM/S
LzA2stYdwGQixgIdv7beV6kfizXXoL8Q4/+7DEG63djJuQXslQWC6gnuHT3dEjF52xaTjahtW9M3
7nrd9/oCZmigjBjFvhJnAYrxgY9k2hEBIHibQABVSgg50sSKX2lh/1QelEUhZes+XV+FC5HTrKzE
1VwlBI3vk6ihkNCquzb1n2rSfXKAFpMte7Zm2N5df9dCaDMLLcIfmrx2uXMava3lBJBGbEOnsSO7
eUOtYuUlC9vKLLBAJB8YN6rjIwb1NxgGOpzn+aGKq98BWxu0hVVjllng2SfKudH+0Qezv4FQmmNt
UgjsXx+mpadf/v5+zwpq2w0I68dM83FXQHzr0Zmb9Hs81/zGVxhhoYUAWkUmzzoyLKS+hdcX8SAS
Zvc3EQkJM81BXFx2k5k78bEjdQsNmPJ+rBDlpqI4jAFdW1CXz/1gh1Hj2A9QtZvSpoqPcfCVqz9O
t5JOLM2AERWsShDhu8I6ggg9oRw4QlIDCcv16f0L4P/oq4244FXMsjVsBI523LWwDnbdO9QZoIvS
pQn2dgr9EtcpGshGDV6EMgT0knUOKda2nfcjxHQRDKgf1jEnkU6TINIwprwtHzcrBllsCZcQ/PAa
qqsjxF36+YlVZXT9ly8Mq1kxkOi0wqoET+/rBxg6hJU4Ovav68/+yyn4YFRNNxF41M9pn9XxscwL
F8VbJfvnLhCgqSUtOD1uI9JDHkMzJdRDwO6ZnKuoA2H07M32VuV+8FWMY/IFaslr5aS/9KePPukS
ot5t5LbP3NhRCqM5CDhYZfOwAXspFAj0JTTG09Hrw97H3XaCPvKooUTP53yl3LQQa00zEmoNDCpO
JD46jXqMQZKfGOp+WbnT4tQ3a7jGpbcYcaRvcjujbZueSriuwuskeHJSh+8SRh/neIATg7ZXin9L
a8dINUQQ2KKCcwmo3DSDfmDZ7iAL8Z9wnWZldS4EE9cIJl6ask77U3qiAUzfxNnmxUoaufTtRjjp
SBJARM2Hmm3t/ICmQrFLkGFDI3Stw7f0AiOiXFRhrXqy4+M4QkYITirssSGd+gT6WXrb6Jh8dg6I
2RzUCFpNd1Ak2djVTdhnwkxCuxpbCfVkYAiKfIR8fzBl26aERM71uPAhVAFPN24IMbSpRjXiu7Wt
Y9izx2+2y36oEYYYtfOUAP+FHgALg9bfX3/hQv5hMtwnRaEmb1n+kYsJIrCEvHmieOkDlN3ntPl0
/SULE+5c/v4usswVkyzhbnxM4WlAq085lZt6XMOQLOSEjrGrRZYxVjU0PspOPKRu9ysv5KM/9K/K
hsJM5n4pvBurM46xrT0LhhKFxg9xXO8evgNbGBqtnGUL+9kx9rOePfjEOT2O2RoChlX6mifFyqJa
erSxobMg68sa+twnN0V+7oJ5NKtAruQHSyvW2MxWYDV1Srrs5MCZ6QVFY8Fg/+15PKobqs8B7nDg
0k1j9zbNPDj2QaXX0sKFtWsbvysnZYqHIY7ooYNE72uQ082Ui9Atblu3tvHbKOSEBKSaEwwcBOi6
vkqOdOx41IxWvBJsP/4N1GSkDCSHTNvloPD9F6IwXN6+8l4AArxp7uHg8+/Wg4z3nOWUgzDpyLvA
njZ2vGZx+vFpSk0WygRzKE9DD//olR59Y6nVQxAq/dMk8K2x0W55KSEhtTJMCxHElDeAAuLkWJ1O
Tw5UH5mXPdDxrDV9vR6fPp4EZrJui1JzmFlgDctZbuDPxaCMxGEeXcFS6voblr7fiOtZ3A8a2xA6
/TkU3UoIHmuohMP16sbnX37ZuwgLM4QySOzMOnYZ3MqACp+S4DnIbmLlEEYuP+vd43GYQtv4EsAb
Dj23lISd/d0vni154wRcIte753M7IKgqIITnOdidXWpflCC6A7TvX7MUitbXJ2EhDpqiBlChpnp0
cXST0TrYgu2g+frl+qOXVpARvZOMt9DQqZITadottF/9vntAWSLsoJV+2xuMYOcFvd9mMKk55eUf
lj9ahD1Z8YNia4Dwj3cz+4vqfTcFbk0sOhPsZgZhBFIlcKwMELhbdSBV+7WW7ho5ZuG4Nhm3RU2g
PA8/16OjSoBWIOLK7wOIluoCO3v8VIls5WRa2HMm+zbRlGg++f6RQu2ugGFJLy9q/bftOJNcyxI/
8DScpY6cDF8Eh0EABP1eWb823wuL1WTWjhzo31h38bHK3YOfO9va6l+uL6WlgTF2czuwgaC5Hx+J
oACFQHU/0DA2WCtzLD3e2MxpUcYQ9fato2b0B1MozLVQR9+QEpHv+g9Y2G0mqVbNrge7RORKyL7g
mhQmwZeLD9ksbhJ5IMyk0qKGRZ0AouBHv2lfS4l69MCj69/+8bxSkzspoL07DrCIPl30XaPSKvOI
TozdNDJwqPs3kE7CqwsqVXGq7KSCHV5f2ju7AY2gmWpxX8igXKk5fTwFNDAmOfMC6lvgLp8C/57I
Zz976uMfzH5bGaSPs0oaGIn2LDqoBvpdcnp7ezxa0eN99gmGEvvzGMLrK9QbewNiZXiON79ZWIeA
cW76PdpPG/DFQphehf2238KW4wTvuyPft3e6DuEAvnmxtipU4e/rX/kx4wEwPyPqN77l2kMTZ6cm
zQPgMXIHlhZTAuGTBiB9CxRd0LJKL9sKkPp/e5Dch4PgLLwV2MnSHBhHQpOWDEZyGKSWnQNIbdAG
vAooWLLipghKTaKmP0JQUwVecoI4+37segEDLP6Z6mENhfnxoUNNDmYAaTg2OpY4AWbOdi2KPl+g
ZJUdGVpl8OfRbn2eaCFui0y2iQcU8D6TUw2UWzLHP6b64sVlf9YB+3l9PXy8tW0TtVZ0TVPLqQc9
N3nmMDAQr7c919gMRe6kULfOxbmHcWqZQGA7uQ0QYJslaa61Q0AJgiwZzJsaBavOto5sMey9Vq4E
vI9XqW2KS6KvDWm4ws3OoBS+wFL3P5hpHXOo5btiTTVnYeBNZclmnLwUIiEC8gGujgCQdSMwOtiN
P8DY5RMEoC7moe0pC2gSlfDJ3cAWk36ufc6+zJy0KyH1EqP/v/4K29V/YzcElaZAW0qeAStFIf1Q
OFBsyXbX19DSLBhXWW+EKktCMnkmMZxqXX98RfryNc+CrTOBjXD9JQu/wKy6DXGJ7eVJeXa6nawA
KwHIPr4NX2Wbhbfah2QzJbY8S/gJI9Z1AepjpXvTBdM2C2/IV1Du8jt5DiB11Wt0LuDYS28K1LZZ
ZHMsbyYl/IrPjd7xedfpLcSwS7EytQur36yuwVgJytdswtR6JUwPxw007W+bz8sb390JkgmubSm8
C869+Gqn/8VoAMCN+fqzPw79sDb/99la9c4EtTNEHgUb1AKFikilyCfgmwkdMUjSHxLkSdvrL/s4
nbDN4hoU3sdBUgyR28HjoQGmIMqmElZX8C065JOjvsKAPNjbPP3syKLfX3/r0sQYG5q38BjoODQf
qxxWebS+68kaw2zp0cZ2njhkzW2IVZ3bwDtkPdt5kqzIRi082iy1pHAEDywbi9VzXmFQmAe/ro/G
QnD4H2fXtSM3rkS/SIAkBlGvUmdN8gR77BfBYU0q5/j1e9pPY7rVAhoX2LvoHZBiqCJZdeocPchC
ZSqHqMpayMZN4O0nrkdAgs/VCrjj8rPS/IfdjBUFEkVVcSqoUs9tZjgIEDn9BsS6wrdDwn2zL4oT
J3OxkrO6zGOBF9PZ134wDwVp0lrWuUSlTwNwW1ZO8yvw42I3IzGzmSk0ZqC/alWB1VACiESoHvBq
YahHb6IOUuxpFDgqpHtSUWiHzs0wfDWsSNp4k0GU2RbTHPmskBHqfETJJe5Dg3lMawR6PN7EzT0j
bodnYWH4KXH6N8OlZvHMR7XGu7S0YpqJujH4BhnDnnUkJP+q2ra2ArowO5OJYmWzLRxLemAJSlK8
qS3o1pnzDDZuKCW+Orl0Yw/qxE4wZpAnW/FlSz2dt/uHxYpNabEGZI7HQuThrx5IF7x7e4HqC7er
ILADWQZrZSsuWZB2YeiNvoAgqIhPrmohzID3HqKKTim+3mZImltp+7hWfdbIk9nQH44o79szMD+N
I7EyVUvfrzkXiStNnosIoY3QegBp+SNr14oIF1ZBD/6EQ2+hRkaAkd4yoH3nBF08P8SABXtDbn2/
Pj8Ln6/HfUyRwDBsw8Hnty91JTbg41lZ2aXPPx9mHzZR1ky8jIUCkkbOJzN6sat4SyqQBcdrD/iF
k+qfsE/ShZmTDc7RZu5904MOOianuHyKeAqpQeD9c/tXEfHt9alaGs/Z8j+MB6Iobp0bpnNM2Phs
W+WXieb7lEKLJwWL/m19aIZHDYh6GcKhx7gK5wMH1Wk1tQCGQjl4o5pmZWUWfJUeEuor0+zsConT
nicvouV3zBqfEUR4vT6IpeY1k0apvVWHQOYeBY/cd4BsmucqDVGbVaBU6tdtfWh2PXJidADdiaO0
8uFUu1PceU0DGQk7tuGmbutEs22Qr7gO6MPE0aqMR0gufFFGcYyqYcX2Ls4TVFfO2/rDhpKmssYZ
AFFU8bFPkJZ9A4U3NGP67Q1fj+bPh/+H5pMa/D8M8iVHKUxvzEC1G+Jfxea21jXrhrRw0w4QrT/W
Ym+exc9rMCr148q3X7zw4tvPNvjh26t67K0SrukYQ9tlgARR+BVM7/sRCnK22F0fwUV7Rh/nZfnQ
B4o3oD0DyzqGafirzA1IZTqW5XEnjX2W9ysXn7Pl/vNQRS/n3z/0IoTMVakoObJmeEMBXe4ZYni+
PoKlWdLuHM1cKDdiNjlakPLqm/IbbWdoJsegBeMjQnhR9XJbR5pFt1ENomA7QqlIbZfvczq1x7As
8BJxa/mzmFFTkBVpvJLcXxqVZtrG1A7QP87EsTUgeBQfOHXvkvqQzfMuIm/XB3QZv4Vl0Uw7jhBc
MZnFj/bonOuOx4H/nAsOOq8WcntbnpDQN8vB2tVz125IZ40vgOcC3xs5Bl3jU714fpmuHtGzRVOg
PnPkx5FxcTAGCvOHHMdRUrf1CAzAA7oS1L0pszmodMpu5XVxORaLjjXXULVGLCrDIEcQqBoes6Ya
Zb+NDb5yq4NCsJtB8sBJQhF7pRlOmzaa2WdI6qyBBS8D+tC/5jwiIpqYQff4OJXj/GorQEoDiAoT
isQWFKVONEuGg5w6gqqP0oUwr6igtnoWybQ9C2XWW3ABdSD149P71EAU9vqmOBv+BVPVicKKJuIN
CkXZkbjTp3AsZr+Nu9Ez4vHpegcLvkBnChsgWCSgiEqPg8jrDIKRHd3ZvV0UK+fVHz2GSyPQnE3O
wFsNEQjnKP7gO6NtqYbnEnjPEQl0oqSfoVh6notzoQAY8kGubhlb6FsP7RtEVqFo+MqgN0rZY4x0
bEaygzDDlcld8LZC81WVCQWuCkrfxwT8YpAm9yt+yNMJCulfbptczUdNEAnqp4E5eB3JtyJRAbgY
V9btMnkJ9qvmkhB1MSMbgsRHVEjmuI5RB1LjY9gBlNdEUGV0Mog5UneDqCTbZg7g/aWRsX00oKwk
n+t2AwUm8uv6OC/uUpvrN/a6m1JRM2hAiL7zJkgrFyAwdMEEe1vzmmkaRlk6AKTMAbO6p3ke92lo
guPQ5p9ua1872XtLEohs4/NRmevnYbhJi4coXkM5LU3O+fcPp63ZQAcz7iByE0J42jo0kQMx2DX+
ZutPjPwf+8Lca/YVJrMZI9IcnmaA+JGkJd0j4m47F/rZgZNnvT/XlAdZYZANqNF/RlmZ/Rgy/L3R
paB0GybyRmtFNqM6a+kBc5lumy6UuzySKbTBy+gt7SCTbBppfQfRWpFA+3fin1xSoBKUR84j1Heb
PVWttQ+tFoygppqOuEeiiiSuI/cAnuT+1ZSh2EH4CGZmtt+VlUWdBx7f4SmlIt2Joku/ujwaTtBi
BCYiKujL6EJPoBAu2UFIFvpZMksfnTm0wfrSjmlA8bz1DNN0IGnR5aB275UX0mTed0bbBeFshZCK
Q6aljS3jxHsIgUOm0IX84ki/QzKv/86yND/l9lj85lFbQHi85e8qsvhbY7TD42i28wPP5HwW3GQJ
9CnTeefaVgrSrrJ9GFBS5qVO1m2QDR6/dKlD3nvXKh6MqQOcnjpTfAe4EDt1UUMhfxZZ38M8bb4K
Sud8E9am5dPZzvcM1bXPDiSGT3koUAMz9/Q+m/kYQb3GNg7dgCgqivTHzxU3xJ3pIpYDCoWBbG0L
WvIwsAiSeTQD6JrFW/CHgiW4mRJQbpqjF9l592oJzoO2q6xtVkF81xuNkXkqsgs/4iMkzTrUqbSJ
Y7yQ2CqDxo7oN4O11Q9LheNuAuDmLgJBvMeK0LyjcRP7odO0x3kIIatnseS+VtYbUPwMKuGCqrvU
6RofqooVmDeq5NUoeewjHEvMFUdw2enhBa1ZqgPV4tpqLIjNsJEFOI3bt8IF1nJuGxCPWXVODyZk
ox+jGVJVNK/aTd22kL5LOb9PQjpuoZd4U/GCzfSjGR9QdiiIIIGAkptXG9m2YlXmC8O85S2GDjTH
QacEN1wjmYMJMKok3UNV8tVhK2+Ai2cfGtfcBoBU3CnNWgAaSb20t71BfJfsrjfkylpddntMP1w7
y23HOG0gjyfZ0ZRQKJ7KeBNG4crZerl9hGr/dqsh8gFlaw7uqTHu+ql7ALXdHaBJm+tHwuXpAdPY
3633/QTxHNd0T7z7HpPCn0Avn/KHbFh13OeWLvlt7fwGk1g1Q9dOAEcyIj/f916WQbe3Jr9pWoLY
wB4bjxKUF5OmfTFt98vogpAxcqKV/M3S/GmvjR6KyDYE78E8jtwGRJjBj3Pk7cp76byL/h0c08MI
GemZE5s488Bn0pSjL9XaffLi+wQeQHsmsIkZcxxTAaBe/VSGTbdhofE69xKOB3qBVVtsWxofLXET
ABcdapcPlsSR2RAI4IEiZNohot0FCOvZKznjy/uM6dTJs6GSkhpwInOGYmu36qt7dgZcK2RD9hkg
Uttb9jPTAwuZQG5UlI4LHoc3pBm9Ak8498ww9Pt6++fpv7TgmjvhPFaABOSwF8eGGrPbERDAxCZE
c2Pbg1Jm+sOoSX2cbdHfBAbBwmgOII0hagaYkThJ8UBtVKw3PuT3/OvjWVgXHRlUgMuQgg0K28ys
v4i6PEqlAkSL30Bwv2Ijlw2Q6STtTFqdGFIIESVh7w8UOjKs/Nxk6jYJMKaHE0D3x2xj5s7JbRLH
wasZeAGmovpVWdFk+i0t1hjnFiZLjxlAEL10IcMqTgaJUSgIIW+n9hjNoVnzen05zsZ2YXvpwYHY
UCUoOyCTMNLGY9kAdsbeF8172Rge/uPKkbXUi27qLB2TLLfEybaKH7iY3jcu6r5cc3jvkg5i3qTb
XR/O0oRpvh9hDNBowxZOgrwPRuw3BV64TbQnxn/XO1jYWzqD+VA1A6oT4zkYFF5kXNQ/Xcne43gN
BLkwAJ1CO6y6qpfgcz/hH16hlG/0v7NabYt5ZQB/ICcXVlynZII0M5tNsGsEHMpizzO3qyeIPOZQ
17XJobZAkcaHefRmyiW0eyuQb0B5ONpG4Ind2Pls7GtDsH1dpWyvnITfpSESbYbVRL4gIL3wetyb
vTmWEKBGRfohtFE5UFRztJ1ro9mgynB8mMapO2SddL/Addm93zaK3MIDYP/DAUVBPQrN4kGcauL+
LpxebYhTbEfOjjetv04ARZoCNYA9iPkkJdU+cyayNXsSHwgxwhVjWdhizvn3D89ajiruEYUG4tQL
Y6faOvegs/puREhpXx/DgjXqJFDJFA1JDhDpScQuCPhYHj7Imr71KdIqlcTi5kXm3HbV1nmH8h6c
qHLGZRVxfUV/FCr3JgAybxvI+Qb4YaYIuPBAd95ChawWg2dDuM2F9MfoBmn4Tcm1/PjClUsnHuox
U6iZgxPGkgs/FEnQxmxNcnFpsbXL4hRPDZ7hcxTgmJ/xOK2/JhGpt2QyttfnaMGh6LxDJSkyuzZB
h9yp9EvYj+DFSLZzKyPPyOnaFC3sKJ2S2zBkkswqnwPuPsT2cEicyUvMB6t7nCJnf30gC8ug022D
EMblTcftoEwQxkbxbQr6Mvvz9cYvB1PtfzjKiopB3ZEVkEbkTnWoSZNsEgoSVq9p2XTIpqR/Dqeo
fkubERGIDO/yuanKJ0h/lv9NVSl3UCpG2LWj0eTHqBMS3mCVjtcYKr4zrU4eBmk55a6iZfFTtU46
3nad0mk/0sjNiGzVHLj5owX4i53fCSY9aIGt2NjCBtW5PtqkaTIXj46TTQsPQoB+i6hyBjmz6xO/
1Lx2MwhVXvHYGnEzaB2/QYCzZaYPxOFK8wu7Xyf4yIYaK0RxVQMAygf6VW6wxntoaj5ESfR80xB0
EvXQHECIkjUQA4UAqtX/N2aNx9OV+9nC9Z+freGDi5vxbLKGOo9Bdt/Sb2aR9t8gPWS8gbCUVTuS
hWnu5ahD+mmSCfGk6yNaMDUdDT4zG/7BjKagtkFnEZd9gQRRvbJjl1ZcGxGsoG5Cm7OT2fW2r0S5
7Ycw2sZWSFc+f6kH7f1i8c4iZV3yU+v2m24qjzyZNhECqtdnZ6F5nbkvLSHnaePRBwXg2RvUr9Tq
vKF+ua1x++/1TgiCO30LYWbijCcZOu9p0h1NdRNXFdycdj82STFmDnhuT7bz0uVfZNpsexC8ZvMa
s/DC1uHaeQb93yzJe2sKyNABNw/sPOkR4blpcnSis0G4oCvO8TBVXCGNKiDXYUbY/ultMQOd5QwF
K/MMsmjnZMQo8FOfoBHlJex3Wjxf//4Fb6QTxfM4rysUKs6BFd2FfPRJ+jLzx9xYIxxaOIZ1mrOo
4VkOUBEig4C0e+Ho3BmNUH5tpg99SV/CLFsBJy6YgE4Wj3JjJEaMQpyyODPPUlt7Yg25z+ZmxUks
bCOmOQl3HKqY1MYUdBn0FJMnROdu3EOac7BtiE03BLFfaUOCrnHnY2nlCYL6NzFt2kynOrOVjOJK
Iuel4Ches9FSflny6TCm7Zra3dL0a1bM4rYHH9Z5+lnzIOz2exmn31GQtLu+TZe2kWbD+aDmWilM
ftsK9zAPpNh0Rmp7SjXjqbS7ZG+y+sf1vhaGopfZMNMURt7QPJAt8SYsxAQ6H9bd5qqpNlFh2/cO
CswRWETQxmNgw8CNbXB85QzmbddSqk1WVHWunKmVBzVevCndxUgGXZ+aBRvQOZwm167nxBVlIPsK
oIiWxNAFWnN1S41r0d4UiTsg5c08aCmoq6s3Yw1usnBh0embEogTEMuIcPia7YuTTA8QrXtyFAix
ZTpBwymzfUvlh+tTtLB7yNnRfrgdhU4mozJJq0BGI8hmCxfE701mbID/Xcnm/Km6uBAu0fmXLMR5
LAY6h2AY23jHMwhRR+CX9nLk+l5qt2UHY+IxVHIF+SRHRU4F5MhQPy+7jeQg9WrDvN8NwuStx2Qp
jhyRwg0wPsjihgqsI1mu8ncYlr0FGCcD4K2Wm6ZP3dfrM7S0zpoFdCFKFgjtqyAuDHtXlURtU5qt
UZwsta5tfiPlEfYlqwLAE3xUBH8D3uX9+odfdEKWoxPP2WM8O05odqcUyXPwNvgJfXAi2+PVV6LW
7qJLndh/758pVQ6xUgJaSqcIwr4A2H0SKBcd8+1IGOjDqVqJSS/1pK1DFbqZmseiOfUWNbdQlvyq
sua5ddvn2k4EVCfZ2ppc3rGYOW1RrN5VBUHpUxCGrJ98OVeN2g4snn4XYI5HkIHH9S/wU4btlsgy
eco6an2fwCv6iJx+JbeED0p5HLWOuQfRWXpwOZseS5n1x7mPcbGYpeFuhKjoz447809hyyRHvh7m
QfqR3HLFsBydu4hA4ATyYSgwNyeTHkdjst5Ly8h+GipMfl7fYhevY9CY0yC5jcHyCVUn3WkG7OWl
yCKySZzaeBD1YCI82d30hEY/mq+N4tJSvdP1J5sZxivvy8rvXIt6Kg2Nt+tDuWiI6OK87T44QqC9
eAddzfokK6YAwUgSX0ZpuGKLS61rbnYkPDN5V8EWZ8Z3rZ27D0RW9JZbN7797Nw/fHtWT6kL1guQ
z/JS7auZ2C+DOTinyR5BCEPG/uv1ObqY4EQ/59F96Meqol4QM2pPop2HhzaP1VM9KOo7SaruMqeX
YNtPGo4A9hg/hZSuFS4smL5egzsAsBE1EzxZC5hrUhVi61bTMSbpU8gJUERiTflsaZk0b1YiEdVR
8MWdoIRUPDTpxHZ1bKwhzC/jSDF/mgvrpMgqsFhVp3aKo9wTYu4ekrFF1MEQYRX6KOUynuKkRxis
nF1n15AWyYO8yuvf1xdwaXyaY4McHeONIaoTkUbtA+c7+I20n25qXK/QdViqhrRvZSBwP8zCZOOs
pYysP2Xu/9wh4Ms0ByBLZQ8xQ9vBN8N7Zx7zMu+XsxH+4DPv/n7zLfJ2lXf/HgSb+x3+93g87o67
+83m/v718TnzpXd89n7u9//tn/87/td7/7Xbu6f98ejtj69H7/jfnfD87T71tg+n03a7fTsc8H9f
Ty/+4bR/OPloZ7MJDj7+Zuuf/ENwv9nt3jefzn/m+5v3zeaweT8o0D9cn8qlnaKXDDuOHMg4YCMS
qDN+i5hLP4UlOAFzQSK/m3L+aEWl2BpOaoE7NKvwQiXV6/XOFzaJXlFMJhmqqELhTj04ew7wAtId
K1vkMpIZ66h5qgmlz6qJuXOcpHsuT/DaFHRJ/Y+EEz+cqwM1noeof6rs2EfnthO9mYxvLR5vbhub
9nY1J+iCjK0D1CvYTwv7M0vWjqg/yYxLW1TzHYYZgV21pvWJcrOE4GryLXFHBbIvdUbKmLFl/deN
VMmDQZNik/Sl+drRKX0twoj/Hh2n3zs5tNH9KE4aRKFlGPvZVFmbkc3bqE42o50Ph2Gk5FNZxMld
ZRr19xqalmBxnYsZyQhWK9ujTk8Hn3Y2hujGKH1zm2E/z5nlFw6bvTRq8txT4xA98nYuPDZb+WHu
VTJ6WO1wX2SG+9+Z3NJPYzrgDpNbCfVK2RopHq/4ClK7uKuiWmkP+DmofToBnJ4/25Q3Xgp5ZOk7
dBgCq6qTbWR3+IuY292jjfKRjQEt4y2Qi/zBlEX/KhQjABy2YDqUWe2TgqXvdT/kj7zhvU9HobZN
g8pVrzdM+ZaFMXSKSQs06FgTP27a+o4bzhp8b2nTa645ikagQssY7Oeqjp7CWCZ+lFfxyhto4Z5k
a34XxT+mGjDBR0aeR/EMGm5g8U50VdnjsvSd5eiF1RDSAk1zX7Lj6FYP3WDsHZmCW9g9GpbrS5H7
RlFvsoI8yRqMwHZibaZsjWZwYer04mvJBTLdqQWbzkMwNz828vN1Y1049vWy68m0BprZZ1WG0mj2
McoMDkXMq0fHae0HVOWlJyg1r1UznE+SC+aro+pYLeYkHYb+NIbA1NrvEYpIpUB5tLOj4Q4BipWt
sDBbOrGkC3GOJkN52alwO5SA0b4JYrwsd9enbGGj6WXjGVFz0hZJhiBTWgcTRMLuk4G6ATWTNveq
HvQQt3WkOXIgqZ0RTxcHsb9N1f+YG2Tquofix/XWL9cbYT+fZ+/DTXOMkr5oeZWcmNuZFIFYlIMd
rEplFMAIvGmgg9oaoGPipLW8su8Y8WJUt4NEv+0o5OSSbo2jfGm9NNNVvK5JF7vVqcv65rGTGT3F
fbSmY355vbgORgTDUyrBVRGfhGnsLbBQgqK7ugfYo/ILKdYAnedF+Xdvcx2Y2ExTr9J5Kk9QUjgU
DEVvMzQGgUkeV96Blx8GXAcicodyThDdORW2LLcTVMxBaU6cdJs3JPoRl4r7oip/wAOqHSlVv0Z9
ueQhtONctucaoYanWBJR7AyZRz/GrieWT84Qcjn3WYBqu2F/fVdenkbnj/P9sCnZLMrWdeDFzVyc
IJp9ZyryyXDYynt9gQ0fxZN/b/p+Ssw5L1GONBbOhOPULgfpT2qsv+A6ON4xGdlHwu32GbRKdeQJ
8JYG2I/T0QVHYOJDVmDYZPlobCgqKj6PtAe4Nc/kyuddHj3XcVugs8rNpqdVkDNcnbrYVxAGt4y1
oMuCJeiwLWlmtgAfVxU4KfmUNPOBgaE9bKbvpJQrddyXu3D+XLY/rJ9zvmmpnJYnF5XDh/ks9QHu
3fm+nEljA43ghis+fmFb6kwEckxlSjhLT2NkZwX0ufHkM4DfO4K6ONlYCnf4cpjWtKKXPJT2NhrN
PmNRyutTPiXjAeKKzb5zCudwfdMvtX4e44dJg/BmiqoGsz41ss0dzzVTup3zBMJe19u/vK2gtvl3
+4XoewlCQej1FsCK4JroOY0ovaK3/OsdLKy6ee74wwCmtG3qlkGZZ8jnLXU/W3XhE/k4u5+vt780
AO2oUnPRjSRHBLSP7jITCI/4J3XmlY9fmn3NwWUj+DK6Ia9PVgQl7NYw6l0MXNbm+qdfvvNwvWSF
5BwU/JnMT0B0Cy9Ou59uWzp+hUJpECEjZe5WOSR/DbFm5JeHw3Wo9xAKK2sgXHp0TSv0ZCFa8F3b
a4QvS62ff/+w0hQ1UWnaQ9WhJ5DQc1VVHMtSiZsMgeuY7r5HFQcqmLJT4URyWxlW9Yhn+RpF+8KL
n+uobira3pE95PNIPf6yZjp6ImdPKcmeLdSEeUNcHcN2uIcg7y+kCG5TreA60BuJltSAzEB+ClmQ
ytHnTbKrCUR2xgMB8Pf6NrtsIfwftDdXbZa2LEbBClGPY4y3ludGRvGgRHNTyYjFdZy3LCtrMPnY
BCp6G8Mdai0gZJDdNgAd4l30pZhCYpTBaMt5X9pxu5ERze9rjlr463O0sHf1Eu8kL7oe7BMlXs7i
vpH86Dpk5di7eBqBdEzzIUY2pTHIWNogTNtu1xrZsclR+TDy8SkXCmznaySDF2+B6Mj+2/5QR+Ui
3FDaQdIRhDBl3VUPDAyTmzovG+WThlUbk9at7xT9CM4sMHHepI6GrrWr05w4M00dcwgMh36ODBuk
P7k7myBIOqtPX1+ii9sYfWgvAWNsUScZJ2UwqelzBAa5EwInsY/MgbXSw8VNYFM9nVKRDBL2UIcM
DMIeUlb+ApJp7ap88RhE29otAQ/lyoTozRBUTfEzq+HhC6CM/GKy3wez/HR9ipYGoF0WElWXEARQ
feDa8jGait3cOysn4cLm0hPVVjcbA5jWgGfJ5a6LlJdz505No99F4NobIt+KwT3J16ZrYbH1lMpc
9GGhSEyCOi/uSD49tTn9IcN0zaUsLYd2VqkyNXMQeJEglJPrzanZJf6YFe4WKpTGIUVh9BqebKkn
zfwzztMGFcVVcNZ+K+7pVDyrjh+skGxuW3TN7E2EO0szjaqAh1+48wTxlRVzuHg9wZbVjHoyi1oU
tLARx4D422T8QPJv9lCacNcm3U8yl9+4kfy4bRCacafzQBveKRp00XxPIS7hWWOzcnO4TOZng977
b8c4xTPODBXRQM529VLZo3giJBFPcSvGN2CF2Mbt5vq3LEu2Aft17rWQH/SQF0KII0IxrPIg42pt
nNaRW6RY5K4gWbmzE9sFXiYTvnC6HHwoZDrWJRWfbDZMJ+4Mw2ZsIebjsMrYNbLp7rPCaTZjz9cO
rYWtpceyHEEj26wBgXH4kTSvghpbE0Uc6bgmlbvUgbYqw9iUBWMhDcqy9Owm2+f9m9sfM6c63rLs
RI+/uPaIopx+pAHLu4c844EdmyvIqYWCcKrnrIbCHNRQShZ0Q5zsI5ChzVABa7MvUzdMd+XUZK9z
DglP2UYGamzycDMZRPljbxu7Erzq/lB2yefr47zszogeAQpdtwGUdeDBkE/wnJE/ClBtrCc2Lzt+
ogeAbOpajmNgrGU8Z/445+JTW8TZIalG5DXTLgyfEgQpUEoG4aTveSmsF+lKfh+bTXmYelb4oz3b
fjvgT3FxM9z9TIde+XNrZwfaQjsCZft2iti/mR6sCaXVrlLDnTBstaVZ5hzKkHV3pZM7m5zbzSFK
ZrBBRCwWr5YJMVyj6BwvztpoG8btO9bFvh/art/ME0iE8mjmm5LWIB1wQ3ebC5ceO9XyT6lbFcjf
FPljMQ7OA+htwrvBBn9IOVlT6vGaWofYcGVg5qDarPkZCRYP7rzpxpKARnieXseylXvH5jib2DAc
646AQAtnieupPowfksYVPse+9Ls5smefguP6ZwjV06CeMn6POqbpc06sT7SNfqCsPBgaG/xhY9og
ESO7p4Q3GyW7nTRAYNP3UXSazDjaMKeqJ88VoXskoAK4y20ZN5sunEZvhMDBFpHVxqfQXNnMYxk/
T9BgAUikyeJNTgwMWZlO+wPkbZZvyVy8ZrYbzpsMHM8Hs0r5FktqU0y7qDaVcuINyt1Nj7pJ9tRK
3Cq3Bniakg2yRfka5PTy9qJ6OrRHdI8NYKYMbIRivXgGUrZTcs1Ql1o/e58P78YoatueqJ4Eblnc
1QJpMpSD+GJKvydhUh6LrkF8O33NuyTeDWG9bfh86IoYLHEzsLWWW71cN9KFi7qeHK3SSEx5p0iQ
ocSFgU+7dbKN3Q7cr4rqR8X4WsnIglvVkUEurkkWgiJ1gDpEiLTn4IoFUYUx2cyraHvbXfAPuOrD
rNoOKUzVIlsY2lkOllxQAsbpt+sztbRi2pVDQtcKEbbECkDSnXgqHJ7a8cbaDfqnwOnjh9tR34Z2
BYotAWEuHiRVsr/+2QsLrGfp8mouzSRlQ3AWPZLbiCXVE8oVuq+C58PDWIbJzm3zbKW3yz6f6nk5
aO7UmWWoKihdEL4P7cYmylNy5eRcav08xg+zNGWJzAkYQ6Hamn1iVXiKpHufZPXX61O11Lxmk2VS
iZRbbRVUQ+aVZbaR/XvWrgGDl1o///7h41GOlQ3Alk6BrJrEY2HxSEb6E0DnbOW1smBhev4qrCGW
MrPQDChwu35d2gcbbJ6eNRU/x6ZeQUQudaLd7NO4qIwhqa0gCb90yODH6SeKcHNj/7y+BkvbVbMy
8GAPOOYyCxzUBxDd7XMqD2X9I8u6l6RcuRsvWLKe85BsjsDMBB7ruo3MTV6F9/WcuyursPCA0AP+
eZqrrK5nHuQZyqV7O7xvpXpwXXB7MsmhW6O+8aFceUH8Seb/k2WzqR71z7qx64ayHIPOEP1TP2XR
QYE+I/QToeQesq3qrQTMY3omFo/qXS1pyzYQ57Uh5WWAkRKEkZBDTUVs+ipuQYo2S9IfIQspf7Vu
g0qp0pqTry5VYDvkRh7V21uWmeiUm6RHQmcuwyKoabJnYw2xc9P4buCU95TR36nBuIkg1iZ6CLV0
RCWjiHQB7arxiPoI9amZFIH4sJi/XB/MgmXrdG9CDuCYSzIa4InoUcohcfwwriUAz++1Syus+byi
RwLMOj8SeRR6XfcMjWIvBz5GhNIrcePCA84zc9e7bSiaCzSjwlW46tAANzPPHAheeNbJsl+ut77g
PPS0SBpLUK4Y6XmiChAs4RYOUfLOQS1kt8bEsOA/dPq3Nu+NITZCxFBK4ouuPbgdeDiMwXOMwrO6
tef1UjeaGxyT3ql51lTBaCW4mQ/+RPJj1wVkqnFyfL8+XZf3FdFTJUlhtb0Ziw7GjWpmuzfCgI1h
veM2i1cuTEtdnH//cCgZTZzTuASMfiQIzA0tkHeMRo0/5k654hAvLzqYyv/uwqWdM7gFWOgq20Ap
ScSzPaL/zdc5i6d723SSldm6jN+ApVt/d9T2XZOWDcJbHDLfd3Fa1fuiLtUvNxsLuiUiw1nYFN2w
dfKUfoJ2UvI7buj/nF3Jcts4EP0iVhHgfqUWy6KXOLbjZC6sJI4JcCdAgMvXz1NOHowoVumqAyAC
6Eaj+/V7+VtOooDuLm/Z+avFMcsOeV1HXiZ9dP8MIgeBxrSHXFZ63Uqa9YbQt6Kp4CCmg5wY8jjV
u1R4USOJtQ1GplcmWfgCs+7gA9jnW7PT4qjxo/LzQ8jylcVZOAlmvaEexwDgurJNaqWe/DwdYzAR
TnFXd0k5Afp0eQuWZjn9/ulIB8C9czW5KJy0NcRP5Xcqm30TpA8A++0vT7FgNSYTHR9ITxyPt5AU
Ub98UnJA0Cz7vpbleFU1nwaG17e7ECgBatUJOCIPGXoaAJKEjigyNQ25bdpy5UPOBiuEmrwomqVp
jm4KlVSM7H2vvslD8Dmr7AGbfnRt/c32+BoB3tmDhbkMV+PVRW+jEwGqX973zkmmeo0C7exuYODT
hJ82vNWAF0Lwtk06nd/WTfc60uigQ/Z+ebOX/rfz3+Fn6KSM+QjyypS7b8QNX6gtPy4PvVCApYHh
G0MPuINq8sGjYFFyl6GFYZN5HiBMFpcQyfQ4ckyWAjO8rBO3ntJdW4zeShR8sof/BRZYNsNdWkFa
BP5gOUfe/fIVggqQYqWs3Gb0OggYDYxM6qy1KFJUFdBvPEdbCYmrB3ySva/LYM1bnb2HCTV5UoBx
1XapU+dY90XCg4fQv6WzuwN8IBZrWNOlOU7G8+l8pZmP56btOUfNVNPHY1EMW1whxdfJr5oNRHih
iqMtulI5XTjNJmFKP4vG60OCyLhtjkqpXaT9e2tYC1wWdt0//f7pY0paj34B+sRjKGi3Scsou5sB
Od1hr6abqWnKm8tHe2kew9oLn0AsDaROR9XN0d5R6csUWl8ks/idHa7RqCztjGH50OmmfjlK5zhk
3hSj3gstAvfd7oMbNXRvQS72lz9maU8MF+CXatJq1s4xa9UfatNNVeQ/By1XIpel4Q0vAPJcxEgM
/OothEpCNoEZ9J6T69yXyR1Rs65QAszeiT3qY9Gwg5Wl2+uWxbDvboiKxgMZ5BE5tx9WZk9oypp/
pHIg101gMkeEmnWpRGdC4ugottuvPRSP82Dlil1YdZM2AmCbxs89Z0xI9kCH4r6r3X1prYEDFo6m
SRoxnRQuEUo1CVRN1YFOrf11nJHqJYV0EQRHJ5ZnvsrktGBtJoVErpgN1Tdwg83R8C4pvaM5ejTw
dT+CdL5O+AYcCf91HQ4Fe3MXjCJJeb1vJxvlBL9MdDT+9vpgJb10stwzl5LJICHDvuullk2CrvAH
UuiXmpOVlPvSfhtGXIbS85pAQdeW+XEx2XFRQavbe75sC0tXuUkgAd1RVNeJthMLaKDOp8XRddUN
dF3e0bC/ESU5BrPapdH0ayrr3eVJl7bduMIjXuSZgCIfqDJ/DeAZZWEQi7w8UO/18gTn64mEeoaJ
0xIFYXeCG7fmOj1GlgYlVtF0L34XqYcw1+IZ3IIEPOWOcwPpPvtlrGf6MDbU/mZbdflFjXa9ggVe
iFVNzqwhmoScAVZJejbikSp23B/A4DPEHp3vSfpHRSteZ2FVTe6soOQ5rRvkPRw9o3+h8HdA/L+m
0/CWBu1a69bSJCe/8ekeztLMYyDvJMde8clDrd2PHvNBeDeBHKtt71t9t/I5C+feJNNiXUlDPrY2
lFLpEPeghJ6c7Af1+muS8oSatFNSBhKFC0KObWOLOABq7b2u/QwwcFH9vnwMF7yCKUQMssBmUqp2
jqLp3kXIk9aOvl4e+mx6Df/e8AqWKALIdFbpEbTMoBAY0KZA7Q0f1SNUWZ9IEya60H8cXXy5PN/C
vWDi1fzKmRqZTnPC9Bu0AmOqxk0YPoJReUeCt+vmMNyCV5cWUQQK3kMwbVN0peSEx9T/4EMUu2SN
b2bpXBmuYQi8xq5B4HHM3fkWbRBQR2DWG6q24ebyZ/xVMz1zGZjQNHA5dOCX9kRCUIInW9YCcZVL
Wr+ylM3tZqotN+4dpVqUkLsC2JWaPSpGnC+Ap0OYJ2jQDzh5nXdswHyURGntPUe+7wnUUIv6nyBQ
xWMWpZCS8iefHeog4gl4xyDzcPn/L5i4iX5zq7YV0oZIK9i77sIJLL0yyO4zRl4c0q1l1xZMw6QQ
SHVUDRJymkmIrP7DxFwfeNp8zRUu7LEJgCsmaCmHI5JBCpKWWZi+AMQJsXG1dr0sWIOJeBPA5VpU
j/ZRuo196MqKbSGW1exJHXwQkfG9VbRkXwjVxE1eOresbt2DO6YWUojde+ECgZBFRX6IKi2evKh1
Xpop1SuuYWlpT79/ctEDhd6YB1a3Y07y+5JBYqoQ28tHY2low+sM4LrzfFvTYzT56pEXJN9DcZWv
3JRLoxvvCQhLkwEpVmTAGFAlPfKvoJvq0hUPtnQmDO8SNRZULYKpSRrp3PW5/z5U7aEJ2pWwfMlq
DLfSTVxbrUftI56pd1n9bYq++UN1oPYa4HXh/5vAOJI1nR+Q2TmGlS5/+k1fH+XY+0dnKAGluby/
Cx9hwrA0V6XSKAollXXn582TTe7KMr8J1JrZLxiOCU7JJC85LX2QDU7TQfnPQRhsuB0CGFxtA61v
rvuM0+d9sgAl0XRjUZD7c5XXeICRI74qg9CKPgZiWrmtlvbj9PunSTzuzPaQAkU/S/1FOvLGjup9
XRX7y9+wYAwm7oSGagDyQU1HrT0ExkUim6uKmISaaJMahKcsIkjNgUpnKwvvty/RTiQs/Qc5vXKj
3PD18jcs3YSm3vdk+ValedYk9J/++7j3j/vxVt2QJEVA98t/cZ/9x+yLfZcm9PBc3rNX/uvyxEt7
Y9i6nJWlIcbbJFb10kUdqspiG661TyztjGHp4O4bi6CRKslU/qMYvB/EqldCh4WhTdCLioKszhwk
PUSgH2effw39Kl+x7YU1MSEuBW/Aq8AmyAPlqtoxQj7Kud3DANXu8qIvOA+zBT0XNgtzqxqOXg+J
lTx15q92AS7UepqdN2hNTSuLtDSPYd3QdAkaiwvIeXdFEpXkLke3roayd82slef80lqdfv9k2zb0
6ag95dgHAfBfVX0TTvuS53SNWnThTWhCXuyiKTzWiPHYtBplP9Bjl2kH9kb3KUwJyK1ysa0HZEIu
b8zfHTgTkP59JX/6nGiM0CiqagRbrv6euvnRCj68Id/zdH7oqnFrUQGeLnUcJOs2PjRextDbBJaO
e7vdBM4QC15s7MC5zrWZvcEg+63GMRpRbCygr+s7N+m8Ju66tHGG4ZNS9k4TIfDTfvZYe9UXO7N2
lDs/L6/k0vCG6WduBui7mlVSg9BpExDndarADMKqtYO3cD+auJiijlw6phV8y/To6zskVQ+RA1Ef
UKRBXmZ71VeYuI9M6DQsmwrNObV6r+0o6Zz5cerLNe3RBS9mnz7u03EDVjfFi/XUApaDNLqEhkjO
V2x/KV31vxZYZM3nbhYqAWrsN7xwUkXWa+Y4YtOrArJB0xMIyl9ETfZNBS2D6xbMcAdelmq3rewq
CedmF5DsDigTaMeuhY5L63X6/dN65XlWVSkedElbezfomlcbK1JqZcUWjqyprwWKPGcGs51Kpvyt
RquXH/ymesWQF5IQJg8IaPh5LyHckRTtgAocNPb4LwQW9saPZvJbuj17tAd/eHU6DQFLRseVeRco
XBBD/3fFwJGZz6CNRem0QO+/eOT9gx8OyB4DYmyTvePOD7wtjw2SBn3zSNIrc3m2Yf+TRfqyHtou
sUaZA0sbt91mLvWuYgVYyOIsH1aSU+f9ADF7LXgQOiWb6yaRY2C/ZkGTbbVnOb9ryOceT3InG7Cw
r9Efnz8ixGx4gIBYZzsqAD5jQLWWb/ysj0M5r2zW0uiGN+gosmrTafR+fMvdZpMh2xatPih87Pj/
rzZiYo0U4K60znC1IRjwflo6sE9kCP5HRHm+pXPFVjZk6StOv3+y0ZLaPh0r+J2BoushrWNP8Z1X
rrEgnHcBxMQVcg0qi7LjdTJb8tbux33h0JX6wdLQzn//uZMJHyvpVNBsYI+6bn7ogK9wKZ63f2JC
pIDpGX1Wwi8qdF7thznc2tSP8TACJmC2njodWDfQY/V2YQC952t8MTHRUl6K4vzAkTgipeXE9qw+
IJBUxmAyuapTixATC5VWUw9B0U4lTQ84ddfsy+C+h2YE+BOv+wYTEOXkDKqEExmSln7tInCnRwfI
JK0Mfj62JCYQypubsCocWSVW/c8oxzjw1MaFVkQuXsExdxPSFYtYOFcmKkqVOpSijDCPRzaTKG9D
f42N9W9O44xVhydr/2RtFneg3FrjrQIUXr9VxM43EXPQdBIRlkGVmDhxmsvxPugC5+BFfboHjYj7
1kWiBxRo8EFXV4FNTWYV+Por+gEtchmrwW/jAfLezynPnB+QgXWeprrs75Qt1LHoqnpHncDeQIRK
7ZoBD4pBA9jSRUX5iiSs/HL5AP/Ndfzv46hjSnYKikblqJppMtq5KGJd9OxbORLQABEWtLf9kNVf
8HgqdqNK9UGDCOgAhFb2nKXOsAHZbvsQQg/2Jiqi+dmjk9h4kSCPmaRyG2kV3oCUM3sJ08mFfKu0
7KODwnZsQV36NuvDHNzeU4vICFj4YWMFDmRVL3/X2SsLn2XcyYGdEbtCJ2XC6LsOQWwKSjzO7Zhb
P6Va65476+4xiXEBU3RnZXM/gTTP6/PdWI/ZI1IZ+bttj94Hqb3omsONXT95vE8HsE9TV8xpNyRZ
BlHY0FPkVQdT9XZ5qc6aDr7CcMnjGApsupKJl+vXqdNPWT0fLg/9Vxfk3Omi//3ntYq0VdmzRIjS
PRCnZ+Acmyl7YJRCYC8v5ukgbOgsb1nF+7ceciL/tAAe35WOVd2ggEjuWqnEq0MlCPJ6Vt13wFXu
wgYlc6/qOntD6CwObcjIphC9+9ObO7YP24z87lTfJ4DKiRuA87oo5n6vdkBw9LFMIwhma2veo1El
vOHNOB3crgBUz2Xtl9Bm+Te77Omb1bl8n7I+PMwRuLHqwgeSD5ryUG0cg1hVxNsGgg2HcSrqW7fv
hvsiG+dDBnLojXRKDmorCotKudNuRmsIs0MYMr3zAgFvgIzNVG4ko+1DVYbuvC2aSuW3EWiO3lkY
9fOmR/E+Jtz+RkZ0Sl3ej7PeGAfp9Pung+RPEOZui8BOBJIV02A/0aI8lsXwdQj4TV+GH5M9rZzZ
BdswsZdd1eWshyMBhreK2QlUNNZxGb6VbLq5/DFLMxhuWbAZPFp54KKPCUK9o67ivtK7bPBAjokU
28qSnQ21sGRGqEV0VfIgozrp0xx1RkiU7TJ2nSCoY4Iu7aZFjq2Cou0sXloX+FQH7GvTvRV9XF6i
BdM2FejAOkSHmgnocXR5tW30vCGStbvLg/8FEJ0xbhN3OTpNTivBT20zUM+NG3sctppmHpoReLCl
npt9GYeeb+q2iO4GBlYa1Tag/c+54+1awos98kwOqKO+eZBZBwRbQYokrEFy2YFTtvCjTccstW2n
DsynXsjZjtYi3Hhhyo8lNKB21AraJ6bz4d71oKU0pjuoE+oHsBl7+7bxQdScg7AxzpxJb330QT0T
2iAinDpoHk8DT1+jRgc/pOWQL5QIdVcM5XgLPfT+bczT7C63GtD1gLL1A9loa0vDRsbjqCSHL5Dd
fTt4Y4VgBgJkoDgYb2vHnrxt37bFDqJL9KbPQ+txbtLWXlnw8w9NnEXjUgOMBOLK1LeOaIfeV22x
RUy4S/l0U/Ib2/Jeg/TN8vmdq14kOqcB4F+xgYXL1ISgcnCuZ7wR6XGwu49g7rY5qsW+W3/N3Slx
g2rl+xYM2oShTrLI/ZHC1NKx2IkSjPQENCf+a9CsiQQtzWD4P1nPNvTs0fLo2iqewzm2w58Swhks
WMGdLqyUiTu1MoIuKWFbxzC1wWDTxBZYejkEf+sXi68BNpe+4vT7Jy+OXFbvDA2+ooueB/T8pGza
jdFd39srWZoFt2GquinmVV6UTeiWCpsJgonel5RFaymgpcFPv3/691SFrV0V6C6u5F1QezHDdXnZ
IS3cbqY4GZr4LUYqaB+XtaWQQh6c25J6CWHRAQFnBr/CXut5/Hp5tqVdoP/9DhCcnGi+/RnaGdtG
DE9ajXfVmCeAmT9dnmHpMBnmPrXE0bY1Qr6SeLtINrET9JsaUpmsZDeQWlmx7qUNMaJYr/QUm5DI
BHFBuQu8aTuudRovjGwiTwvoP7UVcUjSgO0n6HseV1P04/LiLI1tmDIZHDjdSIHSGk+tigdvSIK/
Xx76dLWfuddM1Gkp9RTWvUsSr3ARh9GIHtHe6u38Qay8upZmMCyYtgyPAyuADeQsT+Y+Ku7Z2Dk7
iIOvNSYsrc9p6k9m5oUW9HrTAYhlkf/oWflQtGtCektDn37/NHSTj6M/TIF1bMH+wbqPOl3r7l4a
2XiK5DSPwKMBwXcLSK7aQ5V5ra17acUNa+09NYpZAs0FQJHazr4joInl1MV71lbscN25MezV5irw
Tt0Vx1p1sWeD+H38x3WuY4OCAs9/Vz3P0RGN+z89hm6CqCv25++gwSfVGpZyYYVMZCgy547nzXZ0
pNO9yvwNKT6A6lhxzQsba6JBgXgedC8oMLZMd/s+JdaWRa2/UiBdGv3kQD8dSEJAt2+nODY8HzZF
M6QxqZsrW59N5GdduYh/GLqLxvBdU+giVd90tSYXsXBlmbBP0dZToCoGye7JSRhcfOFvXTFsCUQW
2i6LZb3yHFvaXcNmez6OqVu0wXFGb8wRkC+yDSGbs21CugaYWprCMF46zSdqlWFKcmCc29t6vuf2
Sli1NLRhvTNoKImu0eHIIN4e+1w+hVH1ABmma1LH1DFJCFldpSIDFdCx540TWxVaKVO6LcchGXv7
XVetAKgVIj1useIqzhfBMaNhzcRH7NCEjk70dzVvxI/ozesxcezfOVOMSs4DQOD/PLdPISSnni+7
p78yIGfuNRMJOshunoFaFsnYeGSbQpHN3bRDWP+iw5z+8Rqv2oM7Vn3PgZto9yO4d5+noijQpZAO
O/Cd4zx2EPOhG4t33Uc31tMj6gT8T9k4fqwIGdWmAJT8poAOE97KohBvDs9Dui/D09suq8JBxPNU
8nfEydVaTE8WDodjHA7WZ9oTGfIAxFLuLREd3zMoyf0jkE1/97qMPbau695NYug3YyHCXWl3+Rjb
rsvBylT5d2GdjWg+hR7S3h7GcQU/uBAfmhx4ZXM6sRk4OLq2Hu6bqcM2lyDCihpQRBbWfBVKjjqO
cZL4GPZ9KgUYdXoIbvBflgBZXbSd5HXO1UT69SSPhiLD+GClipHC26r6KoZ+/PX/xXBoqaKooCS6
50c9uHekdt4uH/aFK8FE9AJwVwo3h/Zfz0tscP/S1Gu9YEsbawRvDSt7t64pSQL7I4p+ZcVvrkjs
FO+X//nS8Kdj/ukyC8HsSqgCcx6EQB5pN3wZa+vdrqcTdJB/v24O4zZIwyF0LBuBeQuLBLNzXLsz
CIaeoEe68qhY+grjMoD6iwduEtDz1aO76/i80cM/YVbBl1wZ0Zno0CkN/NpHfT1hNdP73Nf+TuZp
dxO54xqiYOEBZuJD/bKsp9FVoJbsfH5DVLqjYzQha6vuO8JvBsFX4LoLLswUbmorbemZhSjBWbL8
ZoUh3eh+JmVsg15y5Q5dsAiTo8zvhFtXs54Ti9w5/RjTYM0DLf174zS1aIvx4Dx10vmJ6w1xZxWx
068UjBcOkgkPnXJbONxtp6QMfyo/qzfgyUS9bQi/oyh1FVCLOiYylHjaBiwQ6y848BNK98GmIBo8
gWxcuXyXVt94G0i/8VrloR4l0aMeu8yGiCq6Ly6b89IGGFeAKBuhO25ZxzqbVNw0fQn9p87PvxZM
TWs0vgtfYKJBwyiElrbv5gmX4CmU0xfdq6+X//9SNGSiQXlZa5+lPMdjtZkPiLbREq6BcYoRs5Ab
qxzsreuG3tMc+L5104XW/I8NmBgIJ/1GbsAWlR2iKGt+5qKNntDmmn91XfzWRz5d8ZjnoV7UMfGk
g9cNQwaNK3QAZ/MWbZwsDlp5nKb0I3Cs7+ja+ZIibgy88XkM1Ro0c4mOxZQF0rjv7cgfIPve+0j1
RjyWUCHNPB8ya3OXbeey8w6oGENyDAJth1xBDgD03Ss+43QR/y9iJMSk6JCNF+SAh6okLcoJFwTb
d57cpO7wI5A+0iMkiNG79PPyKTh7ijGZ4Ub07PBqnOYqAe5wI5BvqfpDlTfby6Of9eUY3biQwg5o
nyplKrHJkQYCPDpDPLrhNivv24auGOJZG8EkRig6KctXVo1Jeomcy77layQQS//ecB9Bjx0e4EES
qLY49h9oK6FRv4wpekbWcFdL/91wIlnkptAG5UOSR0LFXWh/6+W8u2rxzQI2h4pdO5IJOEmF580w
olpEOOqBcpg1Sj/uPQhHX66byogpZ+iplOijVQlaxNHEVccah7SoIqCHgTwRw3U7bZY3h9pvo6po
oSFeiB9WgJeTvXbjLWyESSeTqrKora4GRlKgJC7TfU6a/eXFWTAxs5iJXr9SeBHOp1fP7Q5NKfaN
75ChhipQk668e5bmOH3Wp/hV+74dpBZgWLbrbRj4gMNafME76MqFN+y4pcHEuJP2kLV3buaIbpW/
1ki3tPCG9bIm7aKoykDyKRq1Yb2uX8PoSiVBKKP9d11arwMFriyGBI/Vjds0u5PEIi9R89RXZfIJ
Met0EmkGz6sYQFBDvQt6sKjpwl6Dui2sjlmdy8BqrCxWVEk/PTsRRDqatSTY0siGySpeRX3HOG6Z
QP1JaxfMtk7AxnHlKbJwIM2a3DQEREo77BPHa7r7AXCNF/BhpIlu/bV0ztIUp+D105mXqg+0o05C
HX32ZoNCeYCpxaov1trtlpboNPGnCSIvLfKJAJQN8PQdS/uXsNHvl33C0tCn3z8NDX7tIbUCNiSD
78YgYNyINW+zNLJhqkXWj1beYeSsorGVjXHjX+djfMNSxWgFfSh7nRTMS6BWgbgxeg1AvHl5SZa2
0zBVLsDpPpQ2TkyPC9ZOX8sTLcS0rjiLpT0TVvnGVUtcKN81kJNH6bDalf6fYrRv5iaLLZ7HZdBd
d+7N6pvfgNQC7MSIGbSCAJV76BvnRyGyw1WLZDK/2HZV0anDqy8nY9xzeij6I+Rhrhz9FAh9OpWK
j8XMSgQ8advobUkEKC4LcmeBZX7lIlnYZJPtpdFSQvtrzhJS858sB9Wsnf+a2ub58vKcfbcSYvK8
iB4Jir7BB8iUP1qizOPBt+4dNzwGef9yeY4FAzN5XrIircoAPPUJc+5cq76ho78SKCzEm55hukho
SU4pRkbr+nOf2/su1F8lJJRSXOa6HtdU0k4IxjOWYPK9QKi+TQeLIA1OnQ828dsOaeeYOvxRyOBm
6CvEiJEPiePwOsEhbIxh3GPrSSdKQSjQ4uLZDBzzpT20SAcm1q7Kv8mJc59lGHhhDX4xzEICHDM0
Tzl6co9ZDyjSNupF+tXhEpeDehptDgxPiCdWHbfWKUrqeq9Ami8KyCaF+MEYp75n70pQjgNJ0inu
g1OjrB8nT3S/MtuGDG3uzCD5DZGl3VUBE2ITVt6a/16wkP9VBCfozk1APSbAIUxx2JDXBu16sT2u
PQsWzq9ZFQQp4EQjgQm4+xTUILhbwQYs/XHDeYCOiqOG4+lkpnc8f1f5nZzeL5vcglmb1UDEXALZ
ZCGSIKcNRKpkYbWxtMFxAFIQr75Pq97eXp5qaXVOX/fJBWaO7XhTMGl034VxNz7M1hohxdLIp98/
jRyiYynrCEZu63888dtZuxKWxjW8ht9ZzB7a4bTu7Y5pfu9ofyVDurTuxo1vRacMRMh1Us7QoEuj
4hukyW48DkIJ3q2JHC6dG8M1ME8Hrc6L9CjAwkaJ/Rhl2Z5ma107S8tjeAVSg+PB5VmOSEvxQzBM
zV2H9s2V++w8izkhZnmPO1Hta6FgrpUKDhabWVyFtrsRosANOlUy5nOqrNgKLbYXI5TEFdXVpvSL
IB76uohVMw8/BrTibrsQXDdh6qAJ00LpAV0bKTJwymkeI7esVq74heUwqz+Mt50bzUIntmyab3kR
5fd9n4vvl61n4cCYBaCacVF0POuPEeTYNlmbZbfWMPdbFrgc+OBW7q6b5zT/J1siU84rwUaNyByc
4m4A4gAefZuK1tlaaCu+chbTF3RQZkKspRMAXvvgTwUULe9uqbsSTy9txen3Tx8xAC/XdxaOjmz/
8PxXVK21YSwNbHgEl9hDlDkYOPQSXG6b2VmDTi/Yqln1HWf847md4RDC6jW3idzkfvY1T71vl/d1
6Z8bvgAa77NtA00MQbzhhVTRYzllXy8PvfTXDT8AIrEo7EK4SWbRL24a3nZ98AQqs+3l4UNs2png
wyzYzkEeyXK2QXNh99+Yg4bqNH2oRKAgZHRKH7r5O9Xog74828I6mWW4GdpYf59LEKp/JEhN+/Xa
m3dhmczqG5tBc9zJHkUxiQpiHucQJRIgcL78v5dGN+wWYd+oWrsZEh2GO4H6v2PTLdJKl0dfWpXT
rJ8MKiRBJiwb/70onXiw7ke91s6+4NdMJpaoIZY1zQPIRLIQhHfTZh66ncq/jtVa3LG0MobN9g1B
iCzlkPjSiTW7IycWsGklNFtaGOMe78BvmgqQUyINr2I2Pdr92+UVX3ixmNo/wpm61i/xkugsfZSs
2RBBY10/05JtZwhiXJ5l6e8bphsJpB4cH4mHIA+eZS43VFRPl4f+Cww5Y7f/K7A5/dDmE6TC0jbN
3bgbiB2rmrvbUUh/OymCruu6D7aDXyNXENYgxrRd6m+LrMu3aCQiB5TAZEIjb95aOgLNNd5SiSVa
+YzubRErdEhuIKfibThABg+eNzVF3DUoR2reQrG9ZCFuFDI8BHkb3VCn47ugytxtWUWIuDj5dfk7
F5bwfxQAUhdCNzjAE8l/ccJ+QyxlrRK9cAhMCgB8y+Q37Vwm3QQwUmU1L/VcACAQvAyqv3ekXktZ
LlihWbCso95zwlz2iRfWTlxG8lm28gUl+50e2xXI3sJCmRVHUYZQdgtT9M55+RdPpj9B8rZS1/ub
hTh31gzvN0k4Ee13OhlDABqEW7g7NM1aG1SotRuD/66EhEyeNhtQ9KtdPzfBfgKUC/I1KYruFRvY
TS6levVdWd8FOSdxNXdh3DBuQ9JVZ08VaAdfbY96kH/q1B6r0u3VNIVblGZAlNDQbI9ipnjNSiWP
DoT/0BQqwpxt2EjqD1fV9HnuhN6DbSHQsUZjyGOdTs0OKHu6i2AqGw+hP63e7MBKqxtd+sEW5Cf2
g1ZE3La2Ynu3doonIjP7o8qy/m0oev1IMcaNbOc2VhEND/DSqCHnjvfIZIdkLQQ9VztQF46IqaGi
rMynaYRbfhRDEdMGYk9S3EGf+2em9MoRWZjjLyTu0zVj54DtMx8htOcF1aZmbN/34YuHJqGNg1TZ
dU7P5AcKGrcrT4HcsUmfQTQAz7RmrwvMuHi0/PeeDArHimYU7I/AIbH3IounbFP8kT84jYFY/+E0
m7SK13i4lgzKuHtQlQIyosFkAlpbFXlO16A1S9tgxIo5tDGkakp47vyINrVYeFWcWmVcjXp72WlG
52O6v6iETxsdNrmVK+qUSSCzd6lBUqayrwC55Rsu7V2WFbeys+6bMl25jBaWymT+EeXg6objnnOn
H253S8a18GUhuDDZfprJEWrwcP+3YRvt0Ner49aR423VOmvZt4XdMAl/uqEUncvCIqnK+ai9ak76
bpQfHrg971Eda1e2ZGmJTtN/2pJUs9kO/bGBkiF6v3V0m7vy6+XdXojgTYWnFsKUOYVsUcI9v79B
u3H/OnZsAgYGqQ7wx5QxsKx+E9NIDmurtvQ5xhm2WWRVgUSJ3h2z7YDcWRPa18V8Jk9N3zKQXXKK
p9rQbXvyw05XQonzVmGbvDQnful5plafVP4U/ikdyfeae2BTn8vgS6scvhH5ZMV56LOtcjK6v7w9
59O7IGYw8ou+7WRtKcH5lvIgglitUPMXNCHM34ibChZ77Wxt6q4Kn0r0E+98W44HO8zrg0C+A+5T
BFDr1D2NR54795KOTtwMon7sLbD+alKGB8jq0vsQja23kPqiWx55LrI3aW2tZNPOxkn4AOPsTuD3
8EXpq6SUWRfrxn/LSH83l8j3BEF7lBlbUxI7a++YyXgIBZ7n2SPQUokd4YPzqH8oonDaAGe9YoZL
E5zO8yczZCoarG6cgA/MNLroCVgphEj9HznUhdayGEtzGLeUFXlysAamE6t9cR25FePPUoUrt+tZ
d4UVMm6lrKEN4HvDv5xd15KcOrt9IqokEAhuCR0njz0znhvK40CQAIGECE9/Vv9XPr3d01W+tL03
NAJ9+sIK+aF0gU/3T+CuO1uvIDdfw+Je+vlnWzty89ZbQ1i7jMzGsMxNp/xpItfaeJeuflYSceiO
SrsAocZ6UKoGjOjuyPTj85124drnrYxu8mjThet89JXdSN9bwDruTOIyfqUHeWHxz7sXggZeC6dH
eoRLXwxTwEMh84Q09c6/5jx46RHOYkXRDLleq4XCS/ydqjeHHQJzzUvi0rXPtjE1VckRjOhR8m6n
QHyKuTRZPxH9b9/mOWbYLDh1QkmBRefhuK0M1Zta2hYOmAp5M2j+V0C+lx7kbBNPy1wXcNelR9t+
4+SHTw4Luteff0MXYt05gLhHwcFxjK7Hpirffe4eO+bu+54/yorAIOMaef3SI5xt4wAzu75S63qk
LsQu+ogWryPG79umac21M/qveYFLz3sc60S7QOmWHBGfd+iAHlfluPE6nhR1YJ0e9s67M85X3skF
xCv935zhj8iqXVpXQUj7I3Eof19wlEVwLx3rMqOR7u9LsOASakuTQHIjYzISGUiW106oCxvzvBnS
L21TeE4+H7v1VpifjtUxWe5Efk07/NL1T0v8x8N5IAnmXg2Ob2/te2Cb5k410sl8qOH8qFR0Lbhf
+CrOa3jQE/qpmnPwyQYpMtAJ9MGq3j8ypO7Z59/3pVucBYFO9+O0OHiSrvuJEj3t3SIuq+rK1S+t
0+muf6xTW5m2IF0DgmJfHXLLX7up2Jz8ozMIk5ErW/TSI5xvfzG2LRtCfhh4Hk/0fkRV0PFrp/fp
Kv/pdbj/qTFX6ZdBiY/3UKOfQFn5GC3tx+dr/9cEFJc+2/Sw8mElzBXCQ1eyHh3H0t11DdDLBY8e
i0nzd1mWzZ42tdrA76Xff37XS8t1dp47zkxNN5noIKf6zq37Nyjn3hPdf/388pde+dmBPha6aHFg
QXYgSENZPoIM+G2qa7htp5/f4MLvPy8u20HLtguoe5TBSW3AgOvqwtM+8c3qXLnFhWc4LzMLMLsD
Kmp8tsxmbQ1Xm9Bf6jSIyhunvmoYdSlEnpeaQcAqEfoDP5QWOJWELJBliLsqBsnJCdCCgXDllS1y
4SM+V5rVSNirOoAEWB2CeVEsD+DyXplVXFqr02v6Y4vTNlIuAbHzuDQ/gV/frJFMtfMBzcErv/3S
DU7P9McNJEyiO2vDBbzTW1NH2eDPewmSufP2+fd06fpn6fm02A6CuOVyDDmToIxUXtyezC5MCe3X
GsS5z29z6RWcbfaoqkTfmTyAPZglcT6yEk1EdqUiu7QnzvZ06Ci3QGIIJShoB0zmRZJoG/XLFX7z
paufbelOhVU9j1CNHPCj0XPf9QSGhcE/bbb/luEEHBBRYrMRRvKnICzWQ89z2FronuzCerrmlPf3
90zOlWFbSJJGsuhDuAzZfeB0v8c+TBYebUkLdb/PX/LfV4pEZ+m6SxzAmxj3YDzv022TQz64gjli
WjTFtQP70mOc/v6P7RDxea3JScihg91OvjRgKEC9V6yZWa6Zuf495yXR2ZbueoVxEVnCQ0tZ5qwk
JcFNvj5L28Vy/PJvK3W2qxepVTW6uEe0mqxpyb4t5EM7hVfSz0uPcLapQ4Abuy7slyOp4fpHJCRd
4URUPelmFEnE1n6HfpV4/fxZ/p5Yk/9Ix5LQDn2LDnep6ic39JIqwEwqV+tbYMcoqUf/t+nM4+c3
u/RkZ1t9nWsJZIgDL6WqzY887NdYj86SkXKuh7iAYfFXCeWrf2uQkHMB2cbUUvhdjfqn9ZqkojCW
s+5X5nlPnz/O38MiOZePtZKrniwnXqlE/7736IdY+D9lOuRcPRYlYVDByGE9so5uTVvhZC3Fqet2
lV93Yb+f68aufJkG0+r5WLQ1PXTtPNz1q10+QrcYErR4fxIxsNQtounosaDIoLxKO2iveHniinG5
KcYcHDKg3LOggKvSvy3pWYRo2gDkRi+cjyBqo0e+Hhp9zW3l0vOeRYa8z2fSEaCQ/fU1KOxhMm9T
y66NFf+aaZNzBt8YcFzeVTWk/NUeHPZqY0r1NQ/ca14NF0LnOYlPFZ5mAqNLUKMCqOv8CladTvxH
/6/h/5zA54/O2JVe7R0dN3jARBTe5GjDuY7IPn+zFwLNuSytxhc9hEO1HEtTDY+d6xVrTJnbxtQD
e0F5snmW0Nr7XsnJu1aDXog35yq1S8ELRrWtjqRQX7toFenQjFutzRuE3PM48NSVbt2FG52z/CQ2
aVTN2K1OdAvhx6QrytjJ+3hcg9jk19SnLizhuYbpxPsVokdRfSxwnMFwO5rzVx0VECzGkURvrPKn
m5x43jeUxexKyL6wa87ZfgUnEEfO8+XYeDX0UudNqZ+LWf/bSXpO+KtXCWfESK/HYIbl+mz2Xj6m
6BRfOUkv/fizLe/UQvlWo7rGAZ0KtY1qk1L1b9H/XMHUChlBljpA6R6Nj62Y74K+uhL8L3Cf4ejy
/xOlbqYDJHQhQ994830hyjtkAXde5WzpAhF3Ez2bbrhzaA90Su+w7TBeY2BeCDPnwqZtVQyuhgvz
ETAV786xndmvI2fpUHnuTteAfF7JNi8oepJzUiAcq1daAxZxgM7syXkGevuDddp9KZuXXIjmTucK
/qzL4u5CB2SIzgudO+MHLFkEJNiu/YxT6vHfFgk5Jw66oenabjhVaGS56UArj+BhgFb4Bu6++VvH
cL8WP+5gVgFJZLfO98afrxGPL2zoc2LhIoaT0CGCurJeUs8vHjyRMfo6WP0x1vfQb7nylBf2QXC6
/x95d4Hpvx1biURIg/Fa19BYHuacxn11DcJ16Q6nwPjHHby2t2zVKLPY/G5hWYzhLAdC7/Oj49LF
z5KCcQhqeLOr8CDsVw5tXJf6cZPL3edXv5DFnUt+EloLqLqP4cHmy4Nnor3fXgOmX3q/Z4WCweys
5SOkL1bh8io2plwOYlQ0iQQaceGQk3eYRNpD4K79P/Hl4YZxFjpYE5F+LVxYeQNWoMl7vbxE+rcz
/ODVr88X7NLrcP//u+bWbQNSWH4YC1vdtc6Q1A4XCZP/ZkyFZzirE0KQGyJY16wgN3ovsGhIzGLf
P//xFybY5JyBSBB23KbHl0ocNacAVc2AZvcDJmv2l+BQhnGAK0nCmfQpI4HcQj2RQnOtWw8+8JW3
89C/ziaYgTrxnW9jBLHbRU9jYuGAkYHkYF+HqYoymCCR3WTBc44aXvzb1Iuc8xqB8YuqFdYCh8Zf
n505P7I62pUUutOfL86FN3tObPQ4HGdAYoEe6liAoV3qDBIcG+KLa7ZRf91rlJ1XNSC8VXnY2+IA
uc97eCbs6rC40kb6awqGS59FoDyg1q9rWKpIVk33BXQK85yTDRQ1SIaCIqnX7hoK4q/LhFudxSNY
XHiuhfXdATl+ovQ3V/r79aoS6N9PRlz+dNs/YuloosktVyh9r8Bnm3X9aloHyr48uFWk/k2oyKoa
vRNRTu/A4Q7o+KFih4zf2+cfwf9GnP85EnH/s6iVl2XOymGOYKoLCXL17KEOGNi4c9hPB/BBQduY
dd/DqVzRt4Z6GWm3EnO4taV3pNEp1M4eRt9iGIsasSIbj3e3UKe5K9fmmY47G61vvHL/ib4B/aP/
v1ZSOC2MM2l1CMTwG/QTmJj2H5+vw19TISzDWZijJatVSGFmkIf0QKvopiE6bUzwCrR19vktLn2z
53Guq3lPe7xp7siNEC8qHPcnUZv8AWHqyp6+tOXOGqDaAe6vMKw60BX2ntO0r9S1ivoChpGdlz3K
rgTq8SGWaHCTMGjTKey2U+Omin7LPfHemC/AKMXtrBDBx8xh4zGQ4kpWcOH9nFdDC5FhaJZaHESJ
ltjQrtDMgdPvRhVzd8irtr/yki4s4HkF1C85wG6uLg6QC3gAOeZgS9BTr3wAF76A80R/gX4jBhxF
c6jBO0vHVXiJ54k5XdV8grePEnS1TkLoHF41RUzcrtoMi+/EFGrx27EFvhiIELl1Qevau8pCfHKB
sc62WKz7ZWxpf7fQVn/rAsyY5mpwtq4Wv+HF7cb+DOZ0F4T82LdmD0KRzhNkKeQksy09uCHVA8bb
Yy1/Sm6CPY6AfI77ulqnndHdnOVF2YSx8PqpTpyB0dvZqzBvqICmqlKlK+e3I5rit4hs91DUOtw4
fT4wMMCLSWy1hSRkMETA308E/aPGNEmnbZdROOrc2Mpjt3J0f7mdZ598O4UJqYDvtEqLeBjc7gUT
WUChyzx4c2vafO26mcXgF7axE9lm642VerVSrXeEYozuamfankw+QRqBF23CwgmuJC3ogUzYb1VB
ckj+uD7seNxrBPsLn8x5SonGJgROTVccakBhXTdM+uIa+et/8ld/ic7BWXQeKI86Yk13CB0TvIWz
DZ9IvYoPUM0mGIY6wYvnzX3iBhXdTZCljbkl8iaSS59WtbtsWivNQ+c61TaY63DPnVJdmaZdOBbP
swcL7KEcIE5+0KFoYnx40/c1hPz/KturTUv3f9v7L89/3jLgEI8V2DLeoV1ouSGjhhRrWKgd/DP1
CpXWeoR2oC+aHyrU/bBDkmH3Y76SF/Ct7XCIHK/nsYE96YvPnXaH+ZkDk52hfJbG4fHshu6979AK
dqt1/gI/IKljtMX8G124Yj+0QX4cW1K++L4E1HGEku0NLMTgQDjQSbzOZb96iVNKvh2ArQJombQq
Y5EqdeKjBoCE36iiVLdVBHx36ZJECkJTjGyhWwdnO/nYKq43/eB6iXF84Cb9XMY92GW7nGC/ReiT
bxq2VrAOgZ1MH8vFLza29cyuDRyyd+god6h7WVr4rY4n+GXi7F4GD9trkYdWMf/ZnVW71c6iN+2S
h4dl8tiPOXD5UTWj8+ouaPtuDTXqh1mYs4OGTP8jwsgvLZTSwFz3OisIc+bE+IAsuKyGbYn1hZMC
GpPD4jHgU9K3HR8SWVclKkFQAeLAn6Hb3VSEPXe902M4PBfxWJghXQqYHUYM0HHt+nkisV6wuGXh
+HNiFf0+FiNigz/Q6osjewUnweUX5AUivGMYIz2Nk54yPSiF/R945QZg2zoTEh0xP4qWDz1UgP2p
KchTVxHzI58L+xrV8/IOvgV9bhsqnpjftZucFvxtBlNGppzUcBdZ1nCr4InyI6gWt4OotoHpXLdM
/X3U94tICkmmjAgzp9D2EpBqGKfofhV9lMi2chIyuh3qipmgZZGjn5Wg/CZQPjhxNWQHXkZVyOCr
D536FPQtuafLPH2XVIXYqO7yQnGlDMm+/eWgEsq6ILAoRsSYShRfX7184GA5+FMYw5xiejE8Co54
L+wJ5sKRinModULPZvDXBPaYLU+asvYOdBDFHmvvb2nrRk+9noPf8wLds5jJsonrLmh/rLPnPOiI
OB+SjNGDE5kGj9o7xTtjbrPVORt1jG4MpdAV0/BGHqfqO0rzwY9Pksof4EqYaRMZTW8XC/5R3Mg6
4inIpG2YFCHYJtsKTPPEER7UGge3svvJb8Mnk08+/mc/TMbWAGjKHXUixeTKxKBhqS1jS5XQBjzO
kos+LkhQg58TokkW9zLHRXOeZ+jLVDeicYfnJgr5TSHk8FBDx0Fj0wWCZhHmmzK22tGvjTDjb38Y
SRWDClmncBQLISPiwleH9lLGLcyuNmXNlgPn2HVVMdld3dJvtW6BVbaNhRF8O70VbqGPtWTjQz1F
/UbUqnnQDCkQaZGRzLSHpVG45ps+8ucDaNHBrWsj78B7RhPfesEGjjrjHaiY8x4EvjlWJyvFvTSW
ZtSV6qNDeh9Lt7NPlrcYKjtNEwPaYW/xS8NvqBC6TbUwfVcWACysbdglbCwhtGHT0EOkG1l3oJ2B
fTSDQNNWqEpsmfFGk5R6hhGsZ6foVg0yT/GT/VdL6HOvCgkL7Br+RJEXbZyhbwAfX+vbSJQQINWT
N94NRjkZqacxsx1ZsBHnId/RGtwnaOFAJvIEOhEZ6atgHwrh7kZVdr8hmcNedaHWXdj5coKUI8hM
cDkzEKqrORgwtfK/aris7wLQDP2YV/m4hRvSuh+XsblxI+tuud/XGYqjPvUlL/fKKac08A17nYGu
T+hU8qQqc4fFPKrXdCpkuOmN0x5CPo03HlvIl8Wvnd0kSPBNqqntY46cNUboFduwjtotA3CGb5TQ
JA5IWMWTgiy5GtS88UbHfVkdxR9sVLLvbOBNvQHjTmCMHVn9ba5p8Nj6tH5wet1u59DmrwD/L6+5
AxXSYaqhtBJohE8PZ/E6YaRmmRS7cFyKjSmIynKqgdvnHbhbZKneAuz7W2tynuqAq5s1agnwuVAm
aAPm3pe8kTg9TiywHoa0pgnIzdA7/A4ZIJTPokjQR0MYVEChFXUXVnyG89M67J2W1ek68TfT2+C7
CRE8YzuEgR9T5ZnnxhZI5nI2D2mATmyQ4tFYKvTU7WvLlkdQ4RjepjduBs5AjWvzKnVC374UljVP
fdFUj46eI0jTeUiuFAWJczYC78M2rXvX6yp/UqIZfjQN720Mizm9k3zpP1p4Xd3aaSj2boM5Z+BN
U5OsbjvsJPAIAaQeSQGdFN7d8a7z35lb+0eK5ftoClEdHDvhS/JmB4HKp/tw9puMFKTZBBLuX7Tj
EJAxMMJOwEEzCT6hboOKK/85r3ZgO6Ty46POw+gmR1n3HZD0ZifF6FZprSv6yx2G5ouVfnEHul9/
vxSO9w535fHVCSvxReeQtoU75IImMQ1GmvnmxE+F2BR5gQ9YHwcoWJPeWaNXCbvUNa1IOU1p1fMa
RAMPPgdSiNvcL6fNPBX+XliktcRx/P3oeOXWd3vzPkuHbRAk58wFnzf2C1kmddc2Sd8PKm0JsBk4
u/uPEWdkqs0CeWNuIDg26K7czq4IYg+Tz9uewR7dqWn/M4xWZ2OQrW9hvgL5Ko79ZPuu/MYpKVM9
Cv61RPs2nW2u0nUh1d2CuX0KQzByXOrptQjm8cN4MCC0XNqf1K69wVDIF/DKbMjbNPT6lo2IQ5TY
1Ykx4Mlr1BRVXSQ5Vfq9c1tvN5duI+K1o+vNvBSYX0VNmzSD092Y1Y3uJ6h3YCMMfRfDAc1N8hGl
QguTHh03ECd4REsG3mpeYzJRivq3F4z+sbHS3g286u/gjuMlq6E0h4QHRNj2QglfpNEchstdU+l1
2/gV++7MwfAQ+p7YkIr5GWB4fA/nJ/mF+YXdCZYv7Y6zdn70eeVtXNAkM+RZKF6cgmfQMnFTQqHy
FtOCRei0IvOKYu1xrJoPca0DyaNx21V5/VgFqyCp7WrZJVPPo9teifl5ClyEYI+KhA/G2aEuRskv
1qZJNaMDTeCn5a6p8Sf1ZploSSw0B76utX103xoXQRBSSGPiq7KMYtFV5H1sovFrTmea2Gjo7gGq
YB1KMd8p4qgqhcrCnMJa0mhwAMemJmgauevYbEYuUOCFjbNTrEycsUpwqLrpSj0o7YLKn3Rq6reQ
hIhkYsEyalPTym7eIDXyP5xh7t+7FTJGSvFQxEtrRBhrSAQ9VCGwuJYE/mPRB9H3uY/krzkv2xS+
V7RMYLy7bqCgsLyNOlqKWBmUbREnDDEXpqgjVM8aD86GbPTv29CNSOKTanpr6yl8Hglhh5D63lOh
teulRaDdzBa2TLHbgnsJn+PbYSmmNl1qbe9xYlGkURMnd8xWkcmmvrZYjiHaRL2wD6Fc1S82khZd
NaroLzNCvWfJbecnEgCVG88N2Om9eKJOQoghv1jmka1aqTp4qxGvESnbI0g4dSrKcEZAFuUh7BVs
iyPUw6ckGYhP5M/+TrMJtnw8R6BIu4LSe3gVFW0cSeCuOycsoow56J+4DFB6sFp9l+Aw8ZxtN0CJ
bIIqmIkFoKNZNYTsq8FnArXUA5gKZIejLnoLDT4PnMiCbca6Gd9lH8wJeMTedrCyTWa3H37Aw5G0
mQkFmGEqX5Mceusf1aoVDH3HqcP5r5zoS2QFX2ImpvYb5LWDPF7QUrgdhC9vjb/UXyXMxLMSpj9P
ILHLgwCyFeZCtQ0SOXqYz6x1Of/yc2iIejbsMjXMO88vt5HvT3e+WOU9TikN675uqZMlCkRWG14g
73boo3THeStd5oTxCHfBDIi68eBaro/Rwk02+i7b8hX5R9VH5DjOOk/ZvPCXyY7LgwwFeagYs3sZ
TUU6jJWfts0Q3p9i6O246O44O6pKZ2ANbjrpw19R0qI5UiPwulruBdsFGZTAdhs5hFzRlPBLn2cr
m8ffEAtwgRVtmy16+ssPyAsVB47vYQdWnLupZNQ+ylJNO9ijSwghh9GG69omrkOXtF7X4Du6DfxR
o85rYiIce1NEuUpgfTlmM+xWMHvQXe/GUKM2Y1IvBBLBnijZYS667oFDxfnX0FmUF61Ae55M8BOS
gdcnOWAVRQr1Zf3BJgwbVq6mKmXSa1PIOOmvbS2hH6hC0icFXECg1VOs8wtbmhVTzir60Y7hqWJk
SjzVPmnvfMhF9zeYNIQ7N1rV4wzq0W4wxmz7lSE5kuHc9Nt8IhLkIadCqt6NY6Z6ve4YAUI3hVA4
+kiwUUdV7OG0EKHZhmCHvBTOAAPsRZS/HOUvSTAScdvSCnn8mLelk80+WX51qmCPrGllvZ2WgCKJ
npFcJL0Ympt8KU6+MFXT3OAhKSwxAx9bU8qaY+vD9xYz5BIKEeWwN9j+CWVE72wt/cQdDYaSk6yX
w4JouPegX2BiWpvirsrdIW3w6gFvsnWPbKjuRVpHsv9CagLJ936pngSn/DuH4W0SQJg8rvCDnwK/
cn8Okb88GUmKXTd65dEOJd/MoUvvIohX4PR1zAayxtWYardyVazw1y+g6yNF5nJ8gBuK8w3ytcXP
oqP1F+44NgcTkcEIJ+ommwzLiqQAwdnzUs2rDl0crwlUIkbufBiXDEh3lzaHty9vSdbB0hEfbATn
98TxmpPvaDSv7wLIYEiC1KrKaOB7R/D+IfHfGuLhQKlMYGLbB2ZDXTXu0UQnsaooEpOoC7KZ5s3e
ouKq4nEqFjcmkNaM14kEaRQ2xW3PpffhzbDJjNXUALCweOBhVSjlC1DYUsxg6NHDVt+UoNi+6Y6x
bTvxaY6DseRHM4ZrWqDL7qHJ4TV9IqCtcK+WST/gn8WD13GtoAJYizIWLFDfq9WDtrUMsFUG1hx8
VxRZYDTqf3+WoNkuy7JrQXLPSnf0f6BR4B1UB0viTe0NQzqALXbTuCbPcvBk03xGnyZvogB9hzmw
G6QqIU8m6rJfFGTaRGLSufHmpX3AFNfdrFMj3pqJFjfwEAH0NijkS9Ci+FfjWHx0EEnNDPwTMjtN
y0Gh2Jxj5rMq1SF13tap9JMc/SG4D0H+e6yY7OOesOkXcx21gYur9dG+7F4hpkUO1qnYHPtuXRz7
EUqpbIAQnm348hpqzVHAoZ33re4G85ZDlYLHqHD8WxWYNiUeaXGio3ODzqt/IIA+3ziTDNBdYnnS
tBjIjFHUfbSNM3Vo0TTzGnPX1BizmiVzpwZ+T2VgEiv7OUVd3aVg7SCpLPQECG1QOON2Bdnprp0F
onqBxGue1har2HWHkfLuGfoj4tuIRm4X23UsEL0Bwh1OLDTlKf/YcuEmtTvX38jM583c6eGVrcBf
FDOQuqjx1UOAy7w7xURfV58HsDIQ7g11SvR8AgoBy9iZMGjWRVhlQKMDM74SXj+cGh1HZylPXxIT
SFS4VVUyQ/R7u+ilfPaBMn9mISFpMQ3rvu2XZlegCtz2pmkS7BSRerNb3eeTypPJQnTDtDAGj9RE
NkPUyzsPkOs1noOo201rrd+9ZZL3pyQvpUEOK981IvSn9lV4q/VKYn9hKBtBp4KX/azS0iDRohCW
QVUnXSwcjn6q62Hr1B1JV4EvRPFcbriHXlrc9qTL3Korn3mJI0YpzBkDPGGCcqbNIJtJ08VpozVp
29w/rlFuNzbIgyzECbQZphGaJCc3BDOo6daDEWiZiaAhX3MTIOOai8HEw0noBoIhXrbkc7B30PpP
+Dg6TwT5TpfqyZR3+DQ6kvSqaZ+dGtSYOJp858mdJ30Pz/slgQ7k+HWshLMVwrQ3A2nGjXIrtYUB
NsAlJGL+Aa4cBYk7Uc7vLdJgNP1tW2N0iVR4tXlxt+Ccf6Oa2p8d9Fie27lRaYNXm8zDCCxQgJ0f
1zl0k7D9NYycS5ylApKhzDwK+PLeYQevRx71ekODqr8FRtbbM1FMaHP7OQBLk7M/1YZ300LRIrJz
6CPEdMi4Ru2sGoT0pUOrPFi3TJVFRjTkSfNSRg/GGziP/aqfUhNQ9oMFsMDElxZEXyawUTKweJDn
adM++KYObiVxonoXDRyiido4aEsjY8LWG26LMu9kSnw6pGVYq72VXv7oW1Edywhrs/FChacK3Zbs
Fmdlbjo1iHijhaBmUFueKQvBGdXVCgM23y6pIKeMIVTq3YuklzEWafielErfBLml+6WXfVYjd3ur
A0fdQkkJ1UDu5U+D1NUXOo3jreIu2dnVllhef11Re2m0ivMFWAdvjsJ94BdqH6mFbEJ0C+MGQfBG
R2YC6lQMH2hdmyTUvIwV4LQHiA0FazI3bYeeCQyPVCxR06vtoii86wfVb03k1ocxD2yfoL/SfUOc
7+/hxsP2BKJER4zmIddWSXYH2Epzj4ZR/iqIUbdByIq0gO8jEHt5nUKjweLogyEvPOLHrchb/zWY
ShTmLa1HWBywdRsyz/ntLpxkk+Phzw234hcOtQq8EiIlwAYnGai1nx+NL82LO/kmZhM+90VO3e0i
imJboU236fEfp7li3mZhaFv7Pp/v8mj4HqEYeK645iniFId6DmC+YVg4t+HSwVmoh0ppz4rq1SkD
9QVdHXajBjgBYFs10JKa4R66maK5TLkQrZf6iOm3AHCgVRiQlWzRf5BhRmbH/QFG4IgoGSl271uw
+R8Awx9HTMGQbvehl3/J+8Lez1AM/gIdbVnsJTTAgo1XG/+tNji2Ew8ifqg2p7z/MQqjH+A7PpDE
gwm0iGe0z7+QYsKEEH1qEkcDxFtclLbOJlSl9xJFlZ1RXpOXfIW1vFAwDp898RyQHEqaSqMzx1Yn
QLO2onrrzG6eKYI0J21gMnFwVheQ8J7NJClH+N7FkDvTydyDSgfhP/08SzmruOlF+72eCzh5YGt5
jyFUg3em4PndNDjzIUcw/DWXnXj3pZqRJrf669yummcIyOO3CrP5XVQXFhTgYC3SK8NYYAb+Nlk6
w10Y5VpYq7f1AR/wc0P/j7PraJKT16K/iCokEKAtNB3oycFje0M5IkAEEQW//p32aj7e0FTNxq6a
BTQKV1f3nuBStFvyb+jHmL4oa2TsjGxALD4kTxJ7CR2FxLTZwdvMOBWCt7fZPIGbV2v5wI20f6Lx
KB8rIy9P0PbIbxxW8A2k21qzeYFo6EUCY/pUoA9kV8Zp8IjYpRWCqjbNIaS8JDtU6Mv99dH8GMOK
j1yAGyajjQlipYwsq6V2gDSz/d1oWJMAEA2f+FH9HjsUBf2ZMvscc4VTa8Bt/bmH0PDz9d+wAhFY
mlvW0MUsW65wSaNkx5E3wdt+j9l9KPOH629Y6XkuzSwTSAXNmS6SyIPPM6OvQz/7BqrC15++MmFL
XVtKkP0m/YD4WVvYkpA3yEeIZGT0Zky7/KnD3SDzPWEOGx3cj1mdmLMFWAR95BhBiMqoz9Gxtx3Y
xFfNqcqbI3pIuC259Rfej6HM8oPVOi/Xv3KtW37ZJe/wTq0niyRmOovAS2/ezBk9kLyy7I11uLIG
ltjXkRG0GmxTRBLSQud56NjeM/l4j49HthxD6W1jstY+4zKJ7z5DtJlRAuBWRbSNv6J6WryBGjR+
cowuX/fu4ZNK2MRSBzn2LBL0OpTzZNKi/xx2bokZ7ZERUOH2VVSjnBuIJn1Lu4xDKxiqZ9o2g2QY
ssP1yV7ZMEv/Cm6IzsatLI/cWaCz7jgQcgfEBtfXbiuOr71iEXgS1TYwGUfgaQvctytL/0wGSH17
7cYnrEIwFrtkduwkrlFGiyAdjetf0lzwR9yDIKX27OGpyhFYDZynwYy0CIpSmt3CreMXYlxj+nNC
vGM1mvFblmf9gxCDjWqe+8nNtISIdmyYEwgwAXrCYz9VSHTpr+szt7K+l97wHro4k6MH5wTIzkMJ
NZcknzd4GmuPXqxumknuFDUwLbpjfjZBouft+m++7L0PjvSlFUWP65NIZFtG7TyMv6gjbOifSBu+
BBf3cGH1fZQDUvHt+ttWFt7SlIIw7cY0BVJsRt5sDHc2/pv5BsNsDRa6NKbogHlC2tfUETSroaoI
FcfzmIvB20+l6RzQPkitE6pVCfTbkZRmR+Cx4jP8xwp6stDc6P3MysaNWLfypfZlvN+HIxNFqWK0
cbYzMJ2KNnuN9fhrkvLP9ZFcWRBLrwFoMEi7E5UEV48eqOc+oHjxubW29B0nXiKNXugkKrSX3yZQ
HjtwINPC6z98bWAuH/RuYICFTNBMAvLLFMnenl8Es/YFSM7Xn742LAu0a9O5OeghZRLp/LsJp8V4
U+5o7cn0v7/bNoRnOBpPhmI+cDqZz/pu40ev7cHFo10nBTHNycooMdWxN8hT7NVW4Mr5N/MABEeH
/nOA0KW9STvVlEDkMImmeIrMKjmYWQmxy59UbCydlVSCLeK+ATfrXjYxlk6RAYpRduDf1VR7h3RO
+Rmm12L85DJapERzJVwF4EES0fIhgXTq0Aay2LIz/ZCVQuAe+t+5Rh+qaEvICUQmOkuBiwZJpyG7
AGbk4DqnyhN7jdxoY/Y/vOqYfEnBTKDx19hTJ8513R8Bk9nDTG03EnE2UXTJCn6QSP6teiORWXnb
EpCs2RCXKMeLM52dk4kGEkDPPhA5N86gb8243bdjAlHELfriP+nx/ztfIJmwGEpUH3PAEXNxrpDr
1QEs6AboBBtvY1Xl1clJWM0DW0jjPBpI29KeKejK4JLc0QQIJgG4FPCoghQ7B/XNL0QVtu/xuv+a
APkzoYbZqp+8rpM5yGkuH6qOGN+sKRlQYR+cEcgOrTcO93/eT//3JdRcnu5t3buumxcTvqQ2ANwW
vyeYiD8ZsIP1FS5nf6tpKg5O7t1S24N0DWp8NxpUDmDzTP6thDEtsh3XDFqoPT0AT0G/xxLSqa0V
D7fA3zU/gDW2TxBANKDCMQgoFVqWT0v5y46rLAREVAZdDmdZMk3kC4URZAAXv+lvD0LoIff48Mga
UYfAAc4nByXSvdIj0JS8a44lnWBNS5yfMHbJD6yMq2PMM3S59EVRHF1L0QDEg0dTVGJnn3sVTpMq
AnLukY2V+VCgxeJPlsx+VEM95ZBm9+pbCO6RoMYhu4X0/vBgwPguUhzA+sbKc1R1Hs1v2iRwHGl3
Sv/9xLmAh19e+u7UGfJJxZD8bs5W3asMXzslkdXPzcvnHr841EYOuCqwQU4EPOmtgzXHDeOTv3xx
ogExgANHJPRseICRxLNDd06TboWDj/cnBmZx9jjA/RLT9KrzwIudiw6CUGTX1c85bJVb1/OzUZ1G
e444AY8rl0D59U/tNIVZOQeQpjxMqIKmtXcUTIUTFG8SIz/k83ivCXRM4cbDxEbg+vD8xQ9d3FlS
VhPPAdY2MkoG0IsznwwlH69P39rSWxxbqpwSbQzWdB5R5+1QPu/6V6b0xqm78vSlVVYHX6wMGBQ3
Aoc1ve1t1NZjtOVACSnQRf/UFyxPLBEDj1EC9RrlOZovj5JEhfXz+qM/zE6oucxkU96DNXZ5tGr7
IB5/mkOG3lfrM/K95FtOIWtjtNj8aM51A0V/KyJZeed28kszkMOI5uP1b1hZPMuU1qUuG5VdgqNf
VcFUgyjC5u7tc89e7P2hQa0QBNzpTNBpE+aPWm6s+LWBX+x8CcGkhkCsB6KU5k6mxbFH+93kaEDB
hMlKNipaayO/CACuhlbkCPn8M7R3fY+8DdnfZkvgl/zjFn5waC7riwi6EyMeROipAUO62nSaIyz9
RoJyN+HGjmVDx3e2O+shID2hOyuV3VEOef0dMj7ibKWnWeOCo5K6OjVdRh84o9IJeuui8+F0Flzg
Y+MCj0sAj92nVo1GrCPbvPZ5aaca4YsDI0Fr71tsNl9HkZd/U7i8AqBfNXuzyWf06I1xj+PTu3cc
BUCcY4sOkhuNrL/CWbUIXJvKdjeBiqBvyuHCJoQIFPpPwOA+54nt7NCa0f7UA7basiw9y9TFzZKV
bqiUPf7NEzf7MUDpD+DcJgsHB2get8vpIdeNfnaJwcbAiuPsBUXYPn2cCCDTvlsVKYAJDKibwQD0
rDIFO1hJnDyP7dSespHEkXQGd2/EQu/ivChPspclPMVZCsN3SoJ+6HpAjmHKYKV5E+ZojxW+tNv+
0BW9fQDm2S19q0RTAbxIyrtLI6S96aqCp8HIKntXWUZ1BouzfZmaTgR9N3gjEHuZczRgPPdmcPRt
47GbngAFnUJeDt6dWzrdc1WKYm8nrhcqa7CBk4AqBugPurYfso44L3mTsVtAzNzAxO8+5t5gvcZ0
BuHInVowCAwi9U+JxmoLqF/VhdDbvYWOcw7niLa4J2VW7ruSufc9q9tjMcSgNSA6AU/X0vIcz40O
MdvGDdzbqRUC9Z3dubGb3+o0rf70sq3SY9XMMGslopxU6LpOdZTa5RHVkj4oOMGTi2NHDUS4aJOQ
uJOVQM2ygHcikuPAgM7Cm0IDBr/TNnu/hOBqBbA5t5xQVkUmgMYUQyCGzAB3BFZqqgRkH9zseqf7
UaOXN40HUqvhgjKpn2VJ2S+GRmIo43hMg8HxKrTawWF+bcSEuqsCjuKx5uCiBIDtGL0v53l8nvnU
hmM1AWxQNLseq3RXu8+GjbPW4ob9C6Ya6kl2JN2bsqq/oAn3ksfgvFEop7KTI4Yywh1GB8k8d0Gb
FO0R8sBvM3VmiDris+9h0Q2AMXCCgDaqJrbYTWLCXzLvrQtqCqS7YuNoXInLS5u3QgDxNk/qoj/F
Z9AH4zzsKt39uB6ZV0LbUood8K5hAtvVizLL6IMKhBVp0Vdmsk8VeahpLU6t1p77OGk7cqaASfQa
kLOkacKY2lseGJcHfRA+lwrp6FXT3k4NFtVJW8F6BfSstJSoALruePRiEZ+uj9TaPCzOsEJPjgLN
KDtrCaBOTilg/UqAQ/O5xy9OstQkntIpqc4AntBQ86w85X1Hd9efvjZIixPMYN40zYPLooIcnCoN
EiRYAJfpwdz4+WvraJF6iskqGcuZHeXlA4W+i+K32bChtrD27EXqOddKjtSDraRluv3DlNfo6how
VASLgv29Pj4fVjPQp1iUSqwygYQGoOZnyubx3BOgoTMxyF1J+BjamGu/njv4OPKi2eCcf1hkwBsX
H+VkqO95IL9FA4zUDoOVHxRNT05dBG1plztiuA3IQxp4+E/qiCy7jDTROquzZj63E0GTVntf0RfE
qQA5SyCH7psxOUin/Vxitmw68uxSe7UHL0rZVydxgEDMfDtFVqxa3y0/ZR6JQVxUTiAK4LqscCCs
o/qbksDynpP21+i1p1Zu0etXts7SRg+49i42WtQ0hBzrL4yOE7yq0PlmbsZCSwhjI8n8uG2Kj7n8
gHf3b5zsUC1qWXpmrhcfLLQyQsCHrKBJoRvgZ3JMX3nm8nMVl0ClVHESDk0zPl3fACvRbalUX5JR
x6PXxxEF2bceMZIxh/TY9YevrfVF6KSJtItGS2QQsQfOaQMb0dFsfps8DgYPr0R+m430NkvjP9df
uBIx/sm2vBvKSpR9rC3LiyzXq4/EGY8GMMy+KcgWn3/tDYuASruRmyP4XtFI7R10vUEkhrhhnG30
adYW3SKcuo2a+FhjxLTZfu0MZ++m5U3fJs+W139K09ZcKsSLppaZNVpxlLj0lmQa7AARZo25EQBW
FtTS4Q01jjR1GhuSuUDbt7PxDUz9b5+a3aUovJ0389D2hEee9zY10ADwhrCWG9fglYn91659t3RA
toXrrWtCHSeVeyDHv1kq2XtDuiXm/LHcBezXLi9+9wKPtoTBOsGLwJ6i4Fq62X0LJ9+dHZMBRpSV
eR8DVB6iotmDllaDH9sWBg5tE/CJizXh7OhPOVXipyz2Jez+MhcAM0jQKrEryxoEXDHdlUUx7T43
U4ukpmgvQkm15UaDQvyv+ykObFa8tOZWbW4lsvxrc74bzBFM7cxpUwjI2wIGzODPBd1I76oq3sOm
4nGqYOs2ldNzWfLf1z9pLUz/Qyq9e2VPmSJwJLnMH4n3adeGdWXthXJ+ZRAv8yGY9aWHD2qVpi+6
+pzlOKZqkS7ExIRPMhEo/vTSAOJh1KchbWR4/aNWyihLRXnh2uhoFmC1dBBEywzxBQTRryQzDyCD
gcGKGvjGSbAS15a68q1FKphiS2Q9LP4bm/F3PhX3cGY7e4a1pW+19jGXv7+boLwbXa+CKPvZcnLY
mGbu9It6BHc1eyLfYQI13OZV0bxdHznyD4n2wf1jqSyfKagSFmA1nAVUcn66Y9KkxxpoRBaM0Fzs
TxmY0MFoW7URwRvSfrWcon0zavAzvQRcc5aS4gk8/yzzk26UzzYvYBs76iE9gmkx/kQTInsD5Nur
wSBnyZs3wDGSiMIGx4souuvAfnksPY6Lt6T01mZgNPs9yARj6A5uLn2df0nlL0arm9acYa2Qk/kr
sLCYV+Y23z2FMqWV6voXmQ3UslFniFG+mbLmS1Ll/JihTxAC+j7c9KptKySnZvsrnUDFGYAEDBrH
JHtXmZCQ1GDsORY0WswpIW/UbkGj4zCicGgqLhgDctCGHjUyQWW8sTEd97SHDrzrQrBTGOwpLlDm
Qf9BHoHZLccTEwaskM1i6MDvk79LyHz6Y2IYtykIY8GceDBsBBdmBy/RPsy0/taOsQW22+jsjAFc
KyS4dI+ab/0yF04xhCgwWE8Y0vkPpIrtb5Zwm8dxOg5eC/4KyLnQY7Bq1/7dVNkf4VBckGaAnHes
LoA9nx2GYj2AxGhqg4v4pRzaas/KuYnsqRz3YAGjG2O6onk1J0PVPi0MzDoc4BMIPrRQ1Y/zwfVT
u9OBHFkPSp9kdshA0L2HwgFyotxs3Zumhs3xMHWobomLOFcD5DiKQBq+bLU3lhTfn2hoZs1Os4dx
QnyEvGQROeZAj/YYmxmCT9wee54Vr/ZcuG+sH9RRSSfGfYwm3gmy2PbRmjxc7lHlKxLfrjEIhjXw
ZCfndvqVaFlGtcfFQTKQeUFYAdtQTBMSNTomWgQqNkZ09ZkBplYONklFzAJKC6I2fcgKV7eNm2fQ
7/KSMM9TGZitHHYdV+wn+h5w+fNAb/TB+/ZOGeSKUFLxhAyqMZ0fPF5Mh6ai7Z2N2tp9RTP6BKiJ
cWw6QPJDAQaoDY2JRAy7QqKFCfpfIgHFhOv08/WdvJKwLE0DeWHVE3QP2zPqWedJPcF79TMdfwpS
6X8DkgJ/cRYCXsKcGm9mXfyhaGJ6Yj4WBdm4fv9Lqz6KQouTNi401O8h4nROMgyaagsw4itY0faU
ioj2ffkgM1HtxoZ0ceDCDozvQWEZf1JWTVAZbjhULCxD0b/CTpIXeFRlsHjNWlpBLQRUGt8rqmTr
OvDhIUA4X/zWZuLcmExOojaf+iDHHgnYVCLy1bcDpKU2jpq1+Vxk6DNvJjqWXnt26DAF6KQPEMzc
UnxdqReYi/xceCPH3tTtmZqw5StVfB7T4l7M/Ytk0C6IhzEYYHR3fWV+OF5YP4uzvxynHlYBc3ue
4W4HcQTfU8dU3HVJtbF6Psx5MSGX7OrdiWkWVoV91PSRZw5HFScgfzRtmCXgy3/iC/CCxT0d6j6p
MwGnDd1x14sMqFEocI4z5xUOX9VfHAH54fqL1r5kcfZrw00MN4UYlaZg90E54UfsZncV/5SFBj7k
MkXvRqoioCvxQnVoBbd7Pctgcn43SYvItPEBH65avGBxO+ioA+r6UIFfTHPmx3P3FWIKG5fKtcFZ
xCG3md1S9LY6i6l7tuM44okdmMPweH3sP1ym+OmLDZd6bSHNizF5BdiMa9LHJE0eiqH9k9NpI5Ku
jc5i24G8NlmOXcPAzR2bm8lL0vtZJ2pjn314mcAHLPaZFk4hFGTXIC94ATH5g/u15zK0gZGrShA7
pdgn5lZ4Whmtpe1DPsNi/uLNeJazAlv0HrVZrx6CUm6Uk1YEOPlSJbWYQfPX0Ks624f4kB71cxV1
9+MtOUKGI3CDIZgDup9unL08NpG6N4/loT864VbZbGWq/nU73+0UCzgeHs9YbANLfQj52XyjGrw2
cIstOCBF6cAegq1e2r9AoTXdER0/qcEMHZdvxfe1X7/YhnoWfdkqCWEAOEg0Xfyo7C1Pjg+PDsKX
wqi6T0Fk9GwO9IEZxNDBQKnKFxBb6exvGg4gefMpwADetDhnzR6E79pDDXbmPOotD9TXsn2J5+TH
pzb8UttUjUadjx6ok5UI6slB7+V+amu/GbZaXysBa+n2kFttbRYuK88QxAl4jOaiGtRr5cYbNfi1
WV5seANQr1EUFrifdX9Lkzy0kIRfH5vLgfN/+RjhSwyhnRVdYqVjedYAoqmbOnXOsakCPr/MbItC
8M+38qOXLI7VCXRz8K9yL4pBFYTgZYzFI9gtoeC9EV6KFzj5ykcSxzyYeq5QXTLMsM3Qd58yJ79X
dtaA96vUTVVCrRoCmN7kW6JMDnMPpqU/GjlQnUb5Zljmljj0ypBbizU5O9mYpoxqKAZ2NyhqRSKt
Ns6flSFfGgFfCndOWc4QSSveCnVTgOTtkYd6jrQhNhKlldhjLc4f23DSfupYfXbV1w73LTNtw8GK
wDffX182H1eXCDSu/ptg1E7fSxNKDhHKjhBB8YQPdFvva+3uG3MGJqefjoWSegfJlhs09E7X37uy
09xF3mRAE7YyoEoQERslh1mHxkXk0/xUORu7YRGzp8xKY2UibarmBMhL5y88ona8TV6poTaC0doX
LCJ2ntmOCeGK+awuKAGnlqdytsIiaYrd9SFaidtLuiXqG+lkaoiDzC19NlTf7WA3/hWrju0GI3ma
5LwTuPttxI+1ty32icekTWIFX5AqYz/aZIxmk5/dsQaT3CpQ/4n/1sTcWHQre3Jp1wGcK675Vdud
pSy/OF53q/Tw+/qgrc3KYsPkBAKbcZr157IBt1vp8jeFiFqtwdW6/oKVTb/kGsJDCUUzt6FRHr+p
4kE45AQxJghc5XuIc2y8ZGWAlg4bkBRtutTO67NK0zsy02jK1MYArfz+JbHwovaoLEhgnzPugMdg
c34E6SB+Q1G72mPX94AVmeLX9cFamY1ll3vMWtduMjjnFZCU2Jm05hGUlAo/yXS+EYRXCLvcWUQS
0D5n8GMr8yxLUkKgMh1QXkB7nfuNMaZwvbYg3ckYDtvG9KZnW1jwBaj7lGq/rUWzEajXjkZnEXE6
l8WC9S2N9FA8doU53giaQ6sacPQQSndwCrQ8mh0by5gjMJqHfaqaP/Zoq9CzTWPXJw1862if9ce6
NClE+HqYv+XdYB0zBgMHhtLmd97S5hY2Ip9CskDdaRHCBgjFA5eBCKOAhepisO48GyZQX6h++tT8
L1WfjWyqUel1kLBp+wh7D6iFdD+hbbplsbIStJYMUKZjabiqNaMUzaydZNBh1FBQDTNSQxBRxNAC
j708KEZomXzuixZ3TtKVIimKEbqWDrvtoGHeGfGLl2zVLf51wj7IsJYeIqVnNh0EJkhUFsMTTH5e
aKfDGYq/0I0DlB0WHpCgy1h2UsLpjgmt5VvlQP8Sz+59wxqbsC2NLbejle27NB0x8q5idp+QCMXe
31Sm9z3ETwK4YW4M5kosWrI+W/ClDVT/AMIupqBsXhxl+BYfgl7exLgCfWrGlvreVZYVkPsQ5tkV
EPYaH8CW8Glz+NzDF8EnT7x5nsCNjYCnpaE9QQULon9oknCIDV9/xSWAfLAilhSMTjbaanLMfV6A
lSN/D/Q0l7CE+5QhGIGS3X8TQAsg2mEQLTwLOzJEHRSSfdl1fGOA1qb4csK9u5V7XYeAP3Mnsjx0
5TmHvQn10V3yPUifjdkn53iRvEjwjoiVG1YUZ4bxBQbPEA0Eze3Ug8h4vD4NK3thyclIKMvAJmEa
AvY3XiHgd3Bo6BZS6l+z/6NJXqQtMR1l2SsCzM+cpmkA4ZLyKTNgAZc7Yi73bempnxVUWKCfZ0sb
6tbe4FC/auI8xb9j9aXKXfonbqFvNpui+euWOW4LtbSnjerOZb4++oGLawI6UwpqOQXo06Wb+VSh
ej/33UY+uDK2SzJGmcoyH0H4iPhQPlltU+KeU95aLvlyfe5WttCSiKHntDcgFpKdy/q+zOgBgO5A
9Q2kNJPwc29YxIGyseHXlzrpmcv86ww4VZBWfK+hmOJPAEBvjNM/wMkHs7AkGM9dH8c1pSTKuiYa
pLErIYyOZBG9xiOEZe/jHi6e3y3HDCC9Fk6mtevy75Mj3sAY8pX1HdeujevC2pRd/v5uX2dQfqMA
WugIsgH5N6ADrHAY4ibIPVt8Bi9EuL0IHTM1AQyA2mrEaxm5RoVaQ7Xn3sYHrAQmexEyVJFNtLNs
K6og1244f+Lc8lPvvnUcoDq2XM3WRmmRLUjk2rUcuTxDSluXoAqiiG87vFS7sYIL4ufW3iJ2aFbB
eYRNOtLl9GhBcLaAuX3mil0x/bz+hrXPWGx+Ch/SsRzsMYpnqPxBErQ9eLNBQlXlbGOyVzK5JXwT
6oHUseZkPIMX+ZdUED4ehdKRifOj8KuBQceLSuipGe08hZ/6qiXOvUug1VfTqj3bsWuEsA7+lpJm
RM5dbiyxlbCzhLqrfMo94eArnLS1H2ZWuPc1SBa7TFgX/BhU9a5/yEpsXiLe4xREHJh7QX9KuEeI
3YXwlP7ktCy2eSllL4iuYUVLHz32bNQKvhwI0eBqeA9JN2xMxdoXLLb6QCxXwc87PcP6/NzW7AVQ
k41ze63AtYTsDnEuFIDtNqRF6PCsWaNv7cr1Ds7Eaqh4JTrInT7edU3jgipW4mADp+DH9ZlZafAs
obxdJ/Fqz7WilmkKzeK0HkIDmsOhY0IpndetFRoduBBQSCv/ksGoNg6KtfdeVuS76Ax5XOJVvKZR
Mk+vY1fWfknrkMMjw5fFeDZ0983MOJAiOMc3pnAlni7xvJlKsSqm1jyzcph31TgCzgKQiZ/RES/l
PcqJFyeM6+O6sl7+EWfffZ+lBfDrGNmok+J+TIqwTPhGorN2xi6hvL0u4SxC8SGpBComlH3Yvyah
2Nk7sOST3zBYqO+qB30nw+R+frj+PSuRgi7OiVnHxQy7keZsTtYpnVxya8MOCV5RY71LKAywrr9m
bdgWJwVELu22QeXtjOPbPEGornyFp8mWfdTaRyxOibSMIatsWiSSmfMtm1DJgG70aaizaT+QTevb
S+T5IAVaooiVNmbZA+d5Ju6hSu6VeFDGy/XhWXv05Wx6t6ropBvD1vYMbODFesiLq3Co63gHlmKx
sTHXVte/v797B3OAI77YxeOck63wB4FDusoc+7VKKvsRtp5I8Q0Y4cwBsQj/bQNalYNgNkDRNusq
dOu8OQFixYgBPIBWcu8EWX8pH5mQEc6VqzZ+58pKWYKSLaCn2tlT6Hvz/E1a6bMjjN3nRvky+u9G
wE1GCbyXS6LJScCum/nRpp1En0Fu9OxXItESZDwUddyxCTasBoNA9/RjSGvfi78DLOdbztatfG2A
FuljbrpxbJAEAzTnjzDYATgWKfb1EVp79iIaWOPs9plGZ4E2k98Uf0xQ9q8/eW2FLwJATjVMd4bS
PHdpoW+AfaoC3DrdE08o2UhGVo6eJW44Ix1vYfPNo6aT1q4eeip8lEjgyFIqGcKkOysDlf1Immw/
K0u+Xf+wlTlf4on7MmlEboJhP1AHoulT/pJxk/pdXd3lQ/FSlRYLP/emRZAQDu+zgTCYzXqv8KKC
X9ROYZ0x9SNt9ee2iHn5yndbZGZenM4uEN8y6wdIH18ADQnK842dbFnSsX9w4Q8C6RJGDIJ87sJ1
BnUxI8n3HFZhUUcq9cflDN4RM+Dkd/CRsaGrhIpnfnBSMz+2ZCrhMSccnfpuAeVb30I7F8dkqyIg
X3UAcwsbz3KbsALz8pspqfRTCETsQIWe7cACmXeCaReLT2jPOVGKmQoqbna7YY6tP3Zh8pMkuMz4
Jkm9O4uBbkug174zO4gO086hN6kYIXArIfcDb05oCBfafeNt5r0QMg2t74wpe0YczPaa89qBWaKa
bo2xSG6o21nQ2HdKuMNmVXwAJiyJEsh1/UT9ZNhLiSDU2nkRwAsDIsKpJ/cUV3cY7MGcUQMOBxkZ
Q4WJh4f7VEzuEV5B7itMuxIUgnvzESLO421n0T5qSD7tJJdFAM4xrKY6SDJI1cVHeLCURy8nkJeF
chUkbNn8F2mac2BAS/gNT+AuY3TsZbhI2hhwgT4gpxp2WUaHHQTdQawvXHy4PZY3BowaQw2O3XOf
E8dvoF3+RA2AMaERPbsw6mF0r5VZnGAxi9QvBaq6cqALXRE732N/lvucQctIS9W8wR/BOmR6zF4b
B9yJRuG8s3PAnOFHAyaYA1vIn/CwH3eoL9fPik1tNIkKGggdO7dsgIcJfDdOuhqTsBpmWFF0ZrOr
FQhKMqXNHUhk5JHZrfvTSjoUkTvl4kpXjSenLKBYbCb92c0mfcs1SfZT7c54FGRsXc/+1Zhth7o+
TMfgQeUzWFbj4pS7AUz2Zt/m4sEoDHrSQGnvQZX8nXQNO6H6Zz4Tu33JZd5BpDijvwBIgAw5r9Tw
jcJZMRghNS99nJeF8vOEWQH06Iu/UNWug3LS0ylXTbvzapnuAIV0HzLgmp+LztNwESt46NV6/gbb
rOpVqaq9g8RMAvfP6S+00xsAq3V2D7HlGAOgxW3rtq+OqlMoYNIBE1IVZ60r2AoTR+2ByKp9S1df
IEMg7rjCCJO8Lk4xnniCkjOceGTBiqAe2nxXe45+i7NxjCYrNQ9IDyz4CkI3z6ycdO9MnPlVDS9J
6VTNoaaz9ZOCI3/TpBBzNLup+GXAUODEJz0gWxbNwQI0IkyJGYMLCiipwv5xggpWyTcNg+mKZ1n4
yELFAVZ0veMKxUj45f5T+hb7rAcxFoZdAKrbCd/B+G7cE7sQRybgmVcipMC8B5hCb6aB5jDSzUdd
7qzGgWdfjF7gVwey0Y9SQdQaKiNiV+d9smPagai0JmYfKsZHGPh0c8gk7kawBoCtSWsYadBoE0yC
BN43j41nmQ/QLoBBgFfVkW666VBYrY2uafYntkp47bAs3iUWWvKx5aRHh3Dq+RAvjnGuulCvYGoe
7nhZZgVMDgj/Wpgp8wV1UWElRQxeQzVw76jrvPxOwLpI/Qzz86DnAh4lbU9H2DuB3nAPMXDvTto8
+e4Q44suisZF7Ghw7RIIISFMB/i+UFN7Mysg/aCBAZ3FYlK3SC57+BGh+eGUqNeU8J6GAyKt5odZ
YBUK6cw7UyXeGT59fci5aHa8ZrNvdaV7R+DacKeRm+5zXBxvBdwozh1x1Res6uxLbJnWK9bO+ITL
7Yh4arQtgxT+1HDflDPzp5lPh7yhxhOaaPVXYJZNEDqgk1DEfX0D5QXL2IGgGQd1Z43uiUAzpAlq
z3LRvK0dBFKYFhzJaHBARXrszYIK+tLIFO6NAn5Ahpz193ZsIIwE3kNopDxOfJWnXIQpbGKwFeCO
FXRFSo+y5rCzA9n1f5xdx5KkuhL9IiKQhBFbyle17/Eb4t4xgIQRRhh9/Ts1q756TRHRy+mJgEJS
plKpYzZ9347HiDH2aNqm30Ilv3zIgaw4zgNcIXMSoTHHqVcepxkQSZcJ93GsCvZUZlBDb43Re0Qw
lmmNWFAg/e6FO/aH8er2AnvAjsBHUUT9ibmZ+gwzjm7LXGnuC5X3W5ILshdRxR+oO0YvUwmn98zA
qDjSOMSCbkAeockJhG9L058d3EL2tW6yhxQZZ6M8w7Yi8OuNBP0rTiM3OY/MNSLO3WTe59fLaRlF
qIFQfhUwvin88SkCsuOlkm3x6vZAPdUQ0djB5U3eQzCz/FTJKYlLk6pPUkjogYxYPaemduEMP1J3
rxg8wGCass0915zY7Lk/0C0PjglMCeFGpCLofuC2i+P2LvZxpLjnGbzK4iAf4cJuPPeAFlTzXOH2
9zwVpv7qw4B4VzAZHoAS5Ydh5hP+eVW6JbN3que8+1Qzia1L1cnLALuSfzPACg+4VA+fWd/Oh2Jq
BOLEjTau68Nuz2mCE+wBYEwBxbA7jUboxUPy/s6IM34qevULyh4EHgcQ1+6GsSk2Exro97qbpgcv
crp/Bk/B46VNdZzodNhDd2a+G2YjMwzxxOYYxTY2cwnHXCRwrKKdLOE+G+vBa7YeCZxvuDETrxoG
cf/MkHbbGqSFR5r24nvfwTcmoVm1oa6hGEm3+wyXDZAUnACo7ZAobCyJaO96OrJ/tDEwqYG4G67e
6sw5FfO1GOt1q1971wd6tvTFlqEnf5hSwL9USs1Domr129UC/mY+D8GfuhpsTQOMa90sv2rk5XeZ
L/QL8ra5Q+pl0HM2/ktZzNVdgxR3LBwn+sNmoAC2ddPTczig6KoE97akg9ywqFxw5gYpvg2V4+/d
qi5OdUmGo9YTvRCisu3EjEcA22Iw73Oy9iwySCfGCR9T2JC2aYl0XvOTPxfwmoOh6M+c6qtVlqie
wAL2nm9XygvHGJvf4pGy8OAepy9e6/yQM/05UL5yxFs4x9gEl2AEjlIVAQgd8E6JYalzUko+uPA3
uf3Tl55vne46KAnMXdTh+i0Hm2UUrIZnJeRKGEy4V/qSC90S1zrktUY3gd9C5AYp5Ax+LmS8sKW2
db3jju9sbn/H9VDyXo1vnfcgwhF4zQB8hKtbOPH09E6Vzl0q9N4vsxPsSHy0l9jK4XLpi6z+D/oZ
HPkfh8u6Z3c9jADCVHZxLptT4pQrE/P+muI2cSRt6yjMtXLPvTMr8BdBFlNr1N6lZ1snu4rlVZjP
wj03dfO1aUNkPwXNyNszsfRw60jHa+iec91E5yyAleAMGzGo4+vy8LGnX6fkzYHRARIxDEa4rTY+
7TfzNI1wGB6/3374+8HAbYZIM8y1LEqUfyiFq70nSHWc6Qzn3TYcVrj77x/feXQdtTe/v2xBX0W3
BuvUgdyUrwEIHr071BDfa169GGV+3/6U95cot4lgYUmguglPvjMOUxBRgtqSH8UDNIMr+CV97BVW
XDPlhl5QDAQOe81mIj+7cjq30U6B13H7BUsryYrpIHXxozsGq06FEqnTd50MP5RWuc1HKcchN3XZ
kEtafHWwG3Xtc2fWbsMW5tjmnzQ5ZDjKMoWRtA+388RgmxJOK+FYIw9QcINFS4+Oze0xWnqXFcpz
WUC5vkcTKh2T6tL4/KBhtxe0sE3UnstANORrwL/3Uyy3aSeR26FbE80AbE1etA3KHOabNICbYY8q
f4SqPdzJRiArk3BNRGFhEXMr2FE9VR6wfAJbPS7Fg4kNsZmarzMgU/BEW7MIeb+Px/k1G7wJSZm4
OYjfaXI26YuuwQTu3G1pvpVpGUNHYtfq72RYaRkuzZYV/UyjmoOJONCu6g+bvvT9E8yQR8xV7ny7
vR4WUphNTPGTog3Hzikvxm1OlQd54kRvax0UK+ttISZtYsocJqlwIap4Nj50B92GftVjb1Y28aXh
sQLer+omjygadTAegvhwWB9CBpY/yXe9N32GzsxKEl4aJGv/rhxoTuI0QM6NNr9r6rzm/XRUsl77
joVBshkqdJqaMhgBXglaVp9K9Gwf+gGNiNtTvBAVtqZ1KysC9iX4HTOtoSdUbon4BmW8Xe1429tv
WBgfm7Kgqsjxowo6KnPED1HJfyWizGLo832oXuY2ZyFijfB9Djojjp1QbmgOmVan2z99YQmFVjB3
RFKiDUF9kEJrofmTp3/g/Lk1Ge51VqqEhTxosxVwmEIbgRqolBSQR8gj0j/B8kteqmF+hO3snrHU
7JwkDVdmY2m+7RJ9gqOYxkH1XPmwtBv/XEXK3fyf/mMCcxBPtTZyFVTOCBFZTLdG3wAtCqV++/U/
tydk6ddbMc2o40FKgnIU5s3Rl+VntFuKjTM0j+iorLk6LAWcFdCy9SDiMHjkfFU5cCbzuYA+yErG
WwgGm6GALlTPOz/lZ9W48Md1X0bH2ehwBXaysF5tkkLk8w48wisbUnibomolTEV7jrOqe6pbD1a3
AmyxD83E/9EHhEdm3SXmEjXHSDk7r/w3L4YY7b+Vhbo0UtZ2ncrUbXIw3y4NLi6i8AedHkRY7z72
663ArqSXozUFuA/A7l/qCmRhgmZ0CTxvHGVqLXMvfcJ1gb2pBWBHD7e8dJovQgE1SWn+XM8+RQtx
WvmMhZVq4/hLMFC6MlIEUu01jHq6X47gK3iOhUiznZvQmtMV2B7IS753B1Gcb3MOM12XvOJa7c/t
SVharVYw1/lg3Hqi7cWD/noX4GZTKf+1lOFrl0JUZarEGp5waZysiEafWYDsVvYXPSvcHLT+N0qr
laP1AgaZ22j8VtACWkk1Hi68eVPARjV2a6/fzVl0DOvh1I7uATDMLxCH/UFJ9Rhm7PsYyafeeM9B
Xj33grxGxH29Pah/iTP/37vgNm7fbV0IzuDe6iwHDp54mFyNiMV48AMHHhJVkz7OhUoPiVeri+N5
MESnjJ7clOl/wrSPXmA9By6TYeWrB9WXuHKK7jPoNril1xVsFSqol7x6DUA+vYYJnnRH9ejRgd4x
on4xzx0Bva6pjiM/Kh8hVxXcjRX0Z+Bugp5ZWhXPhswTrOch8tu1hh4KKB7vMYJj7Gid3Cc4zVzQ
TCD3BfPHk8ApBxo9iuyJ0SzfuNHUAL6BCx/D+/KMtl/xvYBn47aihhyziUCV2iMwmRbYDVRB+EU4
ZQJ6KSB3JsF/AGfLN1GHzGgilT7IKcq+JiMJj/AArvcjpIG3lYe0LMZ+eNAgSK5kswU4HbfBhiaQ
uT83kp6Tfn5s2Eg+T1PunHFLUH5OmR/GveNGv0M5jV87NOgal4iVOnhh8dteH0pNkWIReukBLR8Z
UyfPW5PaXUhwNsciLSKYPgYAFUVwBvXuRPjsTU+31/FffdX31rGVoscGWqeF5zcXffYO6g7kMyiS
+nfhsdyku+pIH+UpefTyuH3AKfG+fNQriW/pm67D+CZpQ2o9AsgCAtyKF0TtyrGEK6puibejko9r
lP+lSbHKsKwEldBNMliZmPlfr56/FXB9XtmaF0pK36rAcCcWRNIP6bk1TneXCQ8ux6M3Q40aGrno
m8MZtgv5Ni3m/tPtyVoaMyuTs97TUcaB6iGTND/Gps0g8ByZHpaqw9pZdGG3sO2YZrcJKs4ZBbiD
hp+hT2MeZR6WZ0LTbJPUbXBI0qx4+dAH2cyKLEwYFEZcc5nYb6n0JvPRBuYf0gkiyDj/XWJty8MO
blXsHCDNQiOw8w5FznHF4M7fRlCutrc/YmELt80uIJeGa80rJy4Y2Sm6Xij4bh0LLXcwjfgYpJTb
1AqcsL2qrno0aPvp3Of5U1QOK9Xs0u+3MkBYC53ksMm+dHn1mjrzMSIjLOLUpyzj5UqsLKxcmyzh
myAPEe7q0rtwWe8MIA1j9i9N2Jfbc7D0fDvOvaIVaRFE50rX/bHMp/kuVLzaOpUeVzLlQirxrHCH
0A4cqKE7eRapLyGiOf5sPP6x3oZteTEkYUJ82Dudgwjoayi8FZ/rBrfWIywnVn7+0ghZtVmTFkUK
yUJcTUx1dh50w9Bdlntsk2uYw4XMYXMkYKrhyKh03XPE0u/JAHgCGK6/4O0AX3fzNZ+8lY124Uts
YkSHMOsq1naXJvKeWhihxQVTZ+Cg1sBnC5xtgAb+mzhcKWsapnNwDiTQTROQVVCkCZwNn6NdBQZO
C6GrNhnOZizuqfsxngS3hftx2UZySVkDIIneZuH3aVqLvoWly65/f7PXUgAnEgd3zxeNNkec5+IT
n9YETBZ2QWZFngsrW8rzvr20pr2bZrEb5SVQ+ty5xc6dX1n9+XaEL60uO/x86aSNn4Mz0JU5AD7D
p+xqeJKG7R8lyscSkOTbL1pIh7amiakTM3VBDknWKt1AOkUXfawiAUbeWuGwtICtUPQ4j/SsCZQz
JDCJgCwWJw1P+a0L5tLHrkpsZQM8GBhxkwRn4Yj+gVzNMuU0e9tK5T9vD9PCR9i8lSydc0BBNEBM
cJvPu2aHe58NqdbsH5Yeb4UgdOSTXkWNuiihNoEUMMIKgUB0jx/79dfJfxMRIaSxyqnwg7PL9Y5x
NCaAB/3CBKwgbr9gISxsvkkzjMYbc/DPClTrKqlOJHSmDTRLd0U21jFAVncTdVdme2HJ2nwTeBfx
KqwmnOjGzoOORZLhtNmYDVRZAQhl+9uftJBFbOaJcXxaljyAxU8kPw8quZNRukJFW5ptK7iVAzYD
R9v9EsAme1N7E3QkK5Rs0l9rCC79eKt0LlM02tUIqYfZ0SefjYcuISvjsvTjrXBOTNZ03oy83V4h
bDCoArfIM79uD/pC2rP5JIMLVqmr3OaSDERvqyL5BoGQFyZZDfAfsOuSlytN+IURsgXq3WKqc+ym
oAwU5clLhr0M+9fbH7EwQjarBHBhIFYlzq9Q5t0AwdvnEEdzD7cfvjRCVijXXZ0Ccotz91jnMUl/
8OvVBH/l0LvsW7JSIy+95Pplb/NFCFrz2PvszDPvScNKcewgJa3DAGhtbHRpAajp7c9ZiGWbHtKC
fkJM0SRnEQ7wpYL3XOlzd2NUAMMQMa1005bewv77Pdo0bksMAs6bj+jZxSMsp+AdFpdC7D72HVZI
ezjKVT7V7Oz4QwiLR9pu/Q4+HpkQ3SGaM/GxTP5/8vNRpTsoKkTnPuI//BJyeJDEDnOyklqXosIK
7tBtW3jsoj2SQa9JKRGH/krNv/BkmxNStSwMVO/AXhRqCpfUG8i2cdJ25ekLSi3cVpZ3hq4dpnCC
+qhST8oP873HCw6bsXI6FU0Jche28OZJMqAdQM9KNtxPI8j3l2gg9lUnYGzezQeh1nro7+eA0L7j
rlxcTk5jSeAhXU2X3kBxHviv+i5znOzpQ0vO5qUAzxcx7kG1v5QzcACt5u39yMv+THLNLiUVayJb
C9Fjc1MkySi4gwBVAO2Cm9zZH37WIel3OKRn94HwqpXUtlBE2BBFUpem9E2FD2JAN5A+FmDpUy3j
0LlEVfFQ4yxye+iWFuP172/ym2cg/zoIXOLr8Ycj6XEs1vBAS2NlZZqoL8Coa/Dk2XUht42LH9Bs
h+Q1z9ewa++vLG5DFVFlFWiIZw0CSYo2bt20Bp6JMJidpdNKllkaH6t8MJrkY1Yk7UWF4gIkyyXN
1UqiXJpkK8MQGBk6erru8K7/LZ3od+2GUzzVzTdcC22ZLou4nN0PFVqhDVBEsz+AiXPBztKbz6NT
1RunT+5TRz3fXkfvf0xoC1tPGaypwRgg5x49/rgTDTwaVf+z87P+UAz8qQKoP/90+13vryxo2Vpr
FiYRAGcX9NzBJ8wrd3nyKxRT3LTBSg3//sIKo+uL3wRFrnPpQirNPSvgyKOh/ZIN44XU2v/g86/v
ffN8jtZtyHU9n8O6OrQVqF3DF2dMPjjVVkiTye/aUSbQfFH05JArO2uoYbSQFsP+9gS8HxShDVfM
00SINm/NOeDmwRPyWMFf5Pajl+bWqh6anmjtSw5LYulf5CjBRFYnlX1L2MroLL3ACuiM92it+X13
mbz2WCcyiGnantIx+65LCPzc/or3q8bQBixmEYVnbAqh+iQE7I58Jc4QUwf4/uxfw6uVoVqYBRu4
6EvAFosGq1QI98tM9StOyitFxPsgu9CWzA5ZX2Y4srpQ4lZf89p5gb2wv0F+fUAUbDJFLm0Poppr
irX7mr9GRf9/HRXaeMUEOnGRy1J6dubmNEtouuTQ+NfNNvBec2BQauniYpXu3WbAkT3fmvTX7bla
GkYr2McSEqZuwTCMPX2Ct+ELS9j29qP/npDf+ygr0OH3KRUHExVSLio/cDr057orJrHrm6m8K5pR
lLEpI1hMgGZStJuCifaVTGY+kQko5jg0dYRzgEfInvmeSTczr3Gj3EzNz7EZ+hKnwAykVOGT9gmS
Pj2kiuWQioPSRm6qvlhT2VpYzzZOi06i5IR2I1jl92W4Z7Q8VD3MeiI4344rMbOwg9hALV5V6eAN
cDFW/q+uKmK0reMGvJCeJXvp3rXcX5mVhexu647n/ehDLjF0z6SuQDLr83gudKwLsYa6XEgxNuqS
QpOg7EKsqAyzwNsHekVce89GrETn3x7Ae8vKymHDhLw1jeF0HmvIQDgqZ/sc9s1P6I3nx7Yi9dat
Ev0FfB1oohmpxAYMqHbvg150nIQfbXU4ly+k9cjWdXtc6bPC4CQYjTjsiOoYKJ98ux0BS0Nh1Tg0
8uFfLGEPMuTRAxbvCySALukcnQ1d05RZiF8bvukCslAGgQDGNe2OcHvONhUS/MdyrI3e5A6aa3xS
3rmBNyCaVQ8Oy4+3h2bpd1tVTBRNVUk73L6V2dT8oEOgHsKwCdYgOQsjb6M2RQ68g5yn8lIAKy2L
+sAIuUAP7WiiYaXmIwz1yjvrMLz+/U0d4wloczPogF+qxOQHJ82LQzpO82+Q1Heok9kFVt5BXAVK
PTPmZU8JDAoPJeXTMYGk9lEaqj8W0zYosjPESNwz9pcp9WCqnHjdE2Ta6K4c/DXHtqX5soKu85oG
vhRZf6E00UfQJ2g8dE200oRbSEq2fDPL3ICHTjBcov5QQ0KF6XTHQL66vdYWnm6jIqesyAyjvrwM
fE5BMJ+TbptrSR9yqJKsdJYW9ggbG9lK5hUgwvcolEO5hwfW/MUHZknHDY/AqwDpPYubUA9q5Zv+
NrnfWX2+tfqoLNKJXR0GneOwnzfJwd1lm3LHwPfcjvfmAsnJzd14px76h+JYPdOv8jHdFytvX8Ab
hTYIZEizvmbR9e0QeyhiKCTIcedMu3of8NhXcfjrQ1PnW8vOmXng8wDv8aKHRm8DYHPWMFMLK9pG
fPRpGBivc65BU2xrz9mJXq7E49JisJKbH9bcGWeRnD1fbIDJJFtQHe7dOfyN6yO6KSv++fbwLNWN
tr51jaZLxEw3XNrJTIDHwv3Sqc2XvG5eUh3QXeCZ72qMnsuSQXWM3icor2KY8P1z+/1LkXX9+5sU
CM2AogoyDlkZJbY9tDMKr9uN09qd5MIU2ULVFa2mluasvyRp8cLy9kfer+ozLj3bih8/iDxGCRJa
y70Dm9U9AeF5pZhb2H1sdOsYtG7oVAWU9HHCrbpXHeEudQY/OuhXVtjCEcUWpO7oFLn+jIzfgY6/
M8J8KV322GZqn0E4KI/SS1qXT6VTrfSDl77IqmT8rOE5RNP7y8yBZBmICT9xyDbAGdf5TqAGsvvQ
erLBrgNsLwxxnO6ii+1IxUZAXJnWa+54C1NuY1frdnByHaQQVuffchDIzdql8NKDrXhv6AiV5jDH
5tiw7yqbvzRKHW6PyEIqsTGQaq4SyNK3151R7OFF+KBV9EiykcZQ5RHbRI8rBdnCDNuC0xCrzMOZ
Kqyo9rr3Vsi1v3L/xTTFB19wHbw3ucLpHK60yvSFzgYtMhz3kqcUety6fb09VAuzYKPqHD9kzSCw
VxjH/ZKIIa7DdmX5L8yCDamrVVrUrgTCu+5h7RfSH7WImo000Y+EdE9BOvy8/Ql//V3e2dVtUJ3p
KcvmwKHnauQv4NI3sRCq2PgsGePAT6YtSBHplonmIcU9UxyE/kGS+YAjXRMX2t9SZ3IPc56ZPQ7Q
3SaH5IkCf1O3MJNV3gAdEVrpfdFK5xgBEQWht1RvAdyDtaamuMP1m2nTScG+OpC12Pl61fpv4WIG
bNv/Tj/kq3RJgyI5zQTuo6MAQzwu4JpexxGQw5cSvKH7Op+CE9RW2g04qGZPEbHfxmRIhh3wCsPX
3NXmM2AqdHt7tJdm1dq9xkoR7qRqONeDnOOeRlu4yz40TH7patzAi9JPVqJ46cxqAwFloxOgxNrk
JLwOWCGofbywSVFI4PkQ9Ujgwvqcssb7VvnFH/Se9p0JNno2TwzNhyNJuj7GAAxfh4lWn6Dw7caI
VjfbAH2exElAks+3R+T9EPJsjFmV4NadJEN2nsNpuDfpgL6yJGuuRtdx/f/F7dn4MtWpOugFTwGs
JygRg/wJvhvlJqyjlRSz9POtNUZlxYu8Yfm5SvM7r6kOQeesNE7fXyuejVKbSI6o6pv8POJI5Vfe
3oc9r2f8bReSHdUrvY2lD7j+/U2ODEMKrQN8A7DVhr42c+H3sZcbd+WY9X6Oh1jpfx/P88ApfGpy
lILkT2DIoUhkCztiYAZSv/3YURFV1H/fYmQ30Sycc9hiQJSl/crDP7dX5/tFj2dD1FIi6hLaKvm5
HIGnkO533kGTXtQXvy2giWZ+lwa1z5qFzdKMWyVPS0I4VbVjei4F+wKkagettxT3tuN9yyXfmsis
8eIXpsVGrcF4mWbDgAELp69ZJ88h+0THBMIgfKUe5e8Hng1aS106aCZoDnEC/Qsmd3do68T+4PtX
mzcaF1N/dKJw7XC4EOa2vLIIhSQigLhaJfS931cj7m+D+7HBJdXtdbD0AivMM8LShoxudo6SfT7P
2L9e5qHffOzh15e+CUFtoqvZQ+ucpur73GqA754iWFjffvhCfNuINdZLJanGL5e5+6ClPhW6W4Hq
LM2xFdtqhmDeODbOiQjUhSxi2dmTsKW5unLv56z378Oszp8B710DEy4tWyvOK18GQ81z54Sr3Hzb
9GB38xCnHAoX9m3bwdjh9qAtTbfVAwBCce4DEaXQS8rmmEw0f6imwOzrUlYrr1iaFyvWUXGBfRZE
GbT0RkiFFT18JgP6saz7f1g2T8rQCev87Inm01xUwzbt+LG/Emd6Vj3fHqSFL7BhbMDihb0QcwZW
cRV3g7/xVxslCyvLhrGZKkqmzAvyM3Tmt6ZC+i3Hqw7ynqv5XnL3M8QePxYftsBxG0WJlzBs4Czz
N1JXv4JsXtk8lgbIimvRjqROtJefM+k8tZHaBrRdCb2FQLCxa7jt0ANkqvMzWKanIPs9VcE+5XMc
zGvY/4W96G8L+m1SYrCCVBTVB2PQ45OPhFAAv15z+i+QqduPrSArnKFlXVbKxdg3PvRY1D/iwwvI
CmA+JV0ukgQJiQZ3RWuqmOrpu9uF/3g8fzKBc5F++XL7KxaShS10jMtcp4okMqyX7GbjQzfxESYf
K8vzr/L7OxWsDV6rOXzjjJnYeSxmt9i4icfj2ne7S5UR55eoAw2dxXy6S2ZAn3u39O8al43Xs9X8
o+NqBKiRyEsBdzwot3D3oS8N2eqcfKUpNCezGqQU2Xb1nrqN8wBrVLn7yKgA2P3fTW3QvgP70Do5
qVpsWw4TAK5gZv3tQ0+376AcXo2loVVyqtIXv/hEyR0JVgri96eT2TdQhTeY0nNVcqLQFxSbwMGl
a+oXABOIMI9WupgL8WtjBnOIt/t+GCQnxIB7mYyqnqMgS3+PGopBRTOwlY1goX61gXpzhKsu7RUp
lIiL73nJi81A2bM7t08uFf/I0jzVcMy6bj8rEj5LH3b9+5u0MRao9+urrLMfHE0SIqp/COchL7KV
lPH+7Hg2UM/L4WDt+mFyCpn4URbsV9dMl3HoXj+yrjxbT7Dohnn2PPz8CIA2WO6OG5NV55BXX24/
f2Fjc62SSY4kD4hJnVMoqoM/Q9I3c/t/Q+Kd81pBi1UNB5OsjdXC/mPD9UoFO88Ryqyn3HGzWEfO
KzRzxccqYtfKsJ4ErbMnc3Iy9Ms0pXFBAJNwV1Lq0i+3kkckjIwatGVhcNfCh4X3g3hkM8n3t2fh
/UXEbGxeS0kBypfJzjTYsnLaE0U2IlhLIO+HALOReb2Xdk7ooi5SzWlA/6sra4hY4QiPMLz9+xdo
c8wG5BHttUFK8AGFFPXemxr6koqseWjmsMcxNYW6QIl+duGGOVo5Kn8FH2PehJ5ak3hcGkErzAOj
0mjuaufUVRTsyWsjFN2rqAi3pCHz8fZnLr3k+vc3uaQuPLcbKLj9kY/5gZtnWYhN1c0ro/j+ImO2
1mCoZdE3NcUOBa3woACTmDof7Ejg7PPf354PFArH2kHvcT5BFQ6CoWs6NUs/2yqaTM+UItetow8g
sZlEiYh5Haw5w/wtsf+/3mCRFdeBE+KwqyQ7N57unpJKsmPVte6+HZjzCDFP8QALV2fTQ5B2G/Hx
5wz/0d9+pP1si2zDNxMFPMEta3rioQgvEprZBVZGFqxsMAufb4tvNdFYlWFap+fRG9HQj0z2k5uM
fL695BZi1wZx9B1k+yvIMZ3mEkrrjVM+qmLwYz/RvyOoJX/sJda67jmHMFzgOdCtcC6qzZ+rsT2A
wP4vdcnv269YGCUbDwnsRFakFIskoPmdTMedytVK2Fx/5TsLxEZB9srrG6SfBIi5h8pXO7eZsRrW
gBMLE2ADIbmjnCQcsUFOE9+EcDb3pghqJ2ZX6i+3h2bp918PPG+ySu+6qE+66++v631S52Lb1dEn
R7ZrZsrv7/HMlmUUcPSqQJXKz0WoZLd1AyKeHd4KUMGd5ls665JsoEKpvxjY9e0+9FE2lo8KSgNX
dsGpbBxou7m/HOo+zz24Gbefv7CebOARV2U6hVmozk7X8q2qyMnNqjU9l/eLVGZjiSJd6jqr/Opc
JiGwjmhX/QhKHe066HRvc+qZXdBAeq2oXIDcM1GtrbWFjwquK+TNSgA4VNYBBOUvZav2Ogn3YxKs
1JFLa8B6dJknUyE9HP1LfTeU+wCG10Sicf8T8kKbrljbC5bW8vXL3nxB3aCjM6XorofNGJuMbX04
0KO62dye9YUbNGZTiSbIQCk9sevxoYWW4qRPcLwFqTYtwmILmd50O1NoPyTQvXxhLdyPYbqjtxFp
o603yuauLgP+yOHcuPKDlrKDtfdJObVMA4x8DvTQHTzUXp97z4gwrvwZ1zqThB7m7U9/v/3BuLUN
ZhBR1qWLnmwI8wYpf+dAOAYsRwv7TvBme/slCwswtF7SQLyX9llSntkUhPc9fOO3rd8V+9tPXwor
q4jOa190uUOrs5epqo5DSeoXJwCeiRnnKjfV/hwNDEhpQtVX2s3phy6umQ1961vteqLognPogeIK
r4z+gEvy9gWGKcEhUCN6VqyNPrYgbAwcGSCp2wQkOKPgODdA20rdxG4j77JgpQhdmCNbFlCoxIEt
g5gvrWOqez3mY5z3Jlu541tY0DaYCtxxKkM4IF1keXDD+TAmvwGG2PjJmlTI0s+//v1NhujQe2+r
AqSwbnSfAaR8ErgGX9kUln48+++z0byeuBcR5M/xc46s7IaHUaONvUYUWMhuNqaJwC9jqouwukx+
v/GLb3Bn3QzOr9vRsTQwVuxxJqGE3zowOcrZMwwRHgOuVwJv6dFW4GGAR0lLSs+TU4o4amCMNWTh
yopfwEEyG7CklIyA7wZeYyr0eC+LXG3SjP5IFcqNGIpe3SVtqL7TmQO/QBhzHMAHX6MlLMy4DWeS
9ezC2AJqbtMcTLHPou+RyHaBmfbc7dcEHZZeYhVocEBKet1DwJf55b/w5/jawf8iAnmI9f3XD02+
DXEKCG1zc5UgB4pZxymRB1+Mrx97trX1R7IdhzFQzQU5sD1MJhu3vIAL1O2nL8SEf11zb+I54D2s
2gSoDlqGD/AOuxAUfO4QHj72eCukAe9t/TLq80uZenB+ArCHyTshho8lUxvDO/qQlYQ533SOaud7
3WDzUdmf2798YbezYbvwMIPOZuaPuDvPgk0YpH/MEEGdY25eeOpPGx1ByKEcna2TOStXeAtFng3n
TSozcZSPUAkjwSbw/LjvntKT0eHGmAMv1hCKf8VP3zlx2Siz+eokMHfzVbQ5bINdUsOZZkgiuVGJ
GR/RNw63vMalejewHuzJqMFhEifKdFLl0ZCJ3xWjnj6ZotJxOLDyMgQmxMTy4jgk1fSPMq7Zmcoh
p04PAdQu3EnuCBSaz1Euczj7lW36JQ39bBOkpXucrlLdWHXQuPcCZ9czEmzhNxOevCrrj3mS+wcV
QpLcr35CMHTa+wVPn1hfuD/JULw0k1DOhngm2jNnVN90pvOj6Hq1cZtormPTOv68Ja3g25xU3THw
PLavx8IcFHfBb4Al+x2Dlck2VbTbitJp9yor9XM69ebpf8x9WXPcOJrtX+mod9YFSRAEJ6b7gUuu
2iXLkl8Yki2T4AIQBPdff0+qembsLKfyjp9uREVFWJnJFcu3nEX2LWWQ1LStxO3G7tIijXuZomWS
/NYY+xsmD557s+YYvqR3V5O3iDANps/ORLxQivSl8oBGrmFLzoblnELWicXwGJ0nUNpwIboLiz0r
HcLRGQWsFSG/oSrpQdDonO7le4HjV2PscP4f1hWYA1WBI7p8XxcDjBJsGniRD77IBRuzbOUtI4Pt
LOSg+p7yMqRTCYe/zDir2XWGqIMR3qe5yhnWU8iy6GAZb8bBYp9tqiwVjZrnX9yU9zeLmWC6IGjq
vCDqFPdzLimJM89q4lmUsKGWvIubPLfjtpLyRqrOTkoFQWaE+mhTCN1ln3UOPbCgc83KQJsqhPgF
2xIW2HG5aIV0sbdWomzoY8lY+W1wlUw4GzErKaACVmwyp76quo7f5HKB7xd89JLKLsbNoPSyKkra
xBWotkAI2rBqWyonrnxruCyGnKLOWumVnKZnA0hFRCsnuPR9Pu14z/M11A/pFqouMq5RoYKGgJqu
ezCk4YmJOtVcLQVUa93hHpQTGItDzyzGi/06Zqla9YE4h1M5MVyO4VYWTJ/srPbyvVc/U2FF7lzC
PSyI8/Lx4ylwYv85RloJ+PPJFnpge9V+tXOaWOTSm8Yz8+vEwZ2jQejkLW98X4w7bd7a6skn10Fx
Lqo4dezD338Y4Gna84zBL3MPeceyDI0QyHpACIVr1KDFmR3hxEno0UkqjuHV1BMWiMB7CsR8O3ju
5yFrz1E2T7zeY0ynBuCmhMJ0vmeyjfOsgO7phCUTMhWjnXz8gk/so/QoAuCqd7Mq8/t9g8BFgFNy
Gbj0Oy35o57lpWphrlbYuY5tOHqeOeWJePlY79Ec9B5TpxJ7xzNXCy9v50qdCZdOHfooyp+mMoUx
YzfuGRuh4HzbY6/8+DmdOvJRkD97MAplHBNhDMZbNgXo5LHRnMmsThz8WOAxtwp7agzov968x+YX
z/U5DYwTI/QYbtuR3AFJ1cn3BdO3pRAbr80uLKNuP34qpw5/FLsTQsscXp5Yf+T8ZXSruNdgFfuK
/mZx9Vh1urNyB34MwbAHRQvK3jWkYHkfzlZwIXieTAJaYxOMp8+8h1O3c/j7D4sGmTvHmILmGJnN
5yXLsAs7G507vxcO/10tkhiSDW2+t0a7X9V9C4hQo80ZIAPs4HGZv9jUj9GreQlfXiimpTtCrRpb
nAnSTen1EJiectZeTdzV3ytoopDtuKCsFkJrx9ulk25bkBWJdeuO8/TkKVL72y6jzT2Yp+Jp7vn4
ZVSU7DkUZz5JWrCnQsNKUHbLkEfgo0hA5gDaWjO3dS6ypZtuJHAqN5MOml1OXPbYuOW0MqWLuBBY
2pVB4SsaBsNeM9vwZ55Bu6aXIqgiBJL+3UQIKC51DwvoApRKEdJaqasp74rYsYtiI9paxUGeWyvq
OeVewMHzGZhjlthwt02YCx+SsJjNcEFhurlJlUpRbUnnzWgPToGUQOcXsDwO7sApKnZQSG/Wsxmd
JDDU+g7PcKgCjE1Dvhazo69zXsHRti28bj35nlnPrJbbdiEmqUbtv05LkF5XDfdWjddzEebQ4doP
IL/fq3qE/pQac9gZi1oVIGk29a3PLb1KyzT7BK+UegwzYKKvl1S4CSPa+14HCuXcUdLbaQpw+0zm
QegjpYGDVdmtbK9Uu3lQIK9qAWEk1pt7e4DLa5JDp+sLnR030WZk80UFU2h5QVINt9BGXHk0bVGg
BcuJT0xdOBVlIfLJFk0+WsR1p92Vz6z6En+TMZT9acQgQZnwzraiIsuqSGu4y3GU7C+AJJpBeYfJ
asT81o+m1ixJ2dvm0WXE+9QVvbdZ2nyO5QBZNdHC8zl0YSmFShGkiQGCHKPWs/Em84zDbtNl29ly
PWh/AY2cQwUYqhTFcqF0kz7QcU43TaOXHUdos2nNNEPmkYm1YYMb86IJomxo7NfWLdvP2YxB1AZW
cL/oOVhBu2O6VrnrvKITz78GixgffYXhYUEg/6vlZwRmeV43R4h0edQszvyNBEGUWqaLAseTS6IF
DS4G+CF4U7d18gWk3jG4r2cJby/+BRbiIoIShEzaEs3qlnl7r9J3TkblqlGuSgxrBqhrwPkDLlcm
gTOv/dIh/Ejyuho+jb7mlwPJ8FBhcrKZepjsFRra/7oe/MQXGr1pT42b3O9baNP1tUHPdyjXVblU
lxBfclcpUOKrLM0a+N3jmkVVSGBXXEOi1gI6akYp/0pYPQTMNS2vpd0gjWKNe+1yUF2QPI1hzQJr
WA3QN4lpbfnfepRVoZNjQAiCre4QajqPO6eZl8dswGsiaM7feFAB29iDSPcFenWRRVP/arF9/44u
yqyNq8imZWWK+pcAjlaMJohTO+g3nghg0btAuF22eIINaap4aYYqZr4xGAaErWB/DeRHwADFihoD
ODTnqk2WGuTMHeBT8ClvIF4SB6VTQu4OP82Nr/YWx6AWpUwjCbGqFRGus/anDtQyICOhSe4OL8KH
uW4s3aX6YrKi3rNSqjvob5u1Jir/DP/s5hXTWkVBm+kooMam4Zz5Golm2VhsBbkHaCrO8KSIiEXV
daUrYaPnMcHXWI2ohhYNnk1kekGWiNnSr6Nal/J2APKnSphXQsU1cJgNo2A2PVbeUF8OEGLxwtYl
8x03hq2LQlr3i0MdIIIc+OgCnGJDEM/zqHmu8jb9Yk3VtEubbAEjzNXL9djCqz4E8iK4wdSAuiAF
cRIrDa2KLdo2fOMt8FYLp2ZuofMCzTlkkQDjX43wdd4rsSz+BhbLor9uyNKHMjWlnRhLipf8gEvW
C3ensIIjsA1yxdDAYrloarmagAltol778+0sB0CM5OTD6j4fhPz+e+HEUZDl9mihGa2m3WC712km
sNNL8TyxqjkTxR3ikl/skMc8iJo3qTBBpfdL314ErYnKoP9ipfW9jdgF87Y8E0icCOiO6RCWD9R9
R1E5mAZxSzt/lZXtuTL8iTLUMfkByTXRBUcZqmCCr3ThXgyWgY0Egzk37O631uJd03T8vfb/MZ9A
qWopGZfTDupWcZFdBKaPguIcIvhEgnOsfNvJdgpsXui949fllc5dDl3lEiOtEXuey+FM2+XU63B+
jusE4o+qoZna28HXACb2Z8E5p67/KN+oVIGYoob6/tSDO6sQOkw8dCdosY2/xxZx3+1FfohJjU55
14yw8yA5JqXpdnlbh+N4juZ9IuQ9pg7YHYpNaoIctC7vAaBOHOu68s51o048nr9RBtTsHliYak9K
rb5zx4JIPnU0jHm6Iax76xyL/9RNHKUh8DWeCVyn8X4zoBJ5/dyXX/p6ePitVemYMsC4XWdZtkgI
XXqJHs24stvWDxcnP6ehfKrxbh8lHp0/DE1XQlNUTEO6y522RoE5bx7HYCEwk6fkYjRyP3coKolM
X8jKzTbNMnRJXY7ZdbmUIKz04lwWfeq1HabRD0MOrwl0g2ys97m2rjU8y4wNT3sIIH2CQ/XNxw/V
ead9/2ItPmYcWK3R5aBs6NsjwLmf+9G/HDudtlE3otq41MM4oLWLimBe9e0cAaYVPOspde5hVx94
IVzY+5eOKSbDks3yqpXIcjNu6juaIy+N7XJ2X+qA8xoLOwrncHCCX3jYzr6KeFMsAMobyIWnDlJ6
l/JPFZv7NKKB9LYZoeZzA+npLgaOvqHA0tZNGk5jRxAswoQ3wZTvvbB2U3nTW/Z069mBiHLwQq3Q
qWxYtcPQ/gkq65wkVlvzz+40zkkzsDQh7mSFNjqRL9Xi8S/2AnDn2tJV+8hdrubI9rv5vlFeF89T
saAuCuK0HAp/YxpBL4ehkvtSZs11XwGhYE219iLH6YspLvrOCxK0n3QoWyfApStysDvoW+tzThar
CBtpdWvjqSoSNCtVrFgFMY8mk+ktsbwUj5x1n+x6th8szceQOA1SRF7cdH5DNw7pg6hS3Pnm1rAe
XWkpxpUPlu39RMl83RSk3YD5jchYLLtxQZRTVzwPbbT2dqjwBlvwjlHtAe8t5ChbhqRrhpXQfEJt
bvGdeOmL+qaFmkmsOAAeqSWsdQ09rZCXnnXZea2OWzKq53JY8tUyi/Z6dut81fu2XJXGeil1rlY5
c1MvzAfIlcJKQssw9x0TBcD0gQMeZAVMc6V7Yy2Yy72AJVxptxwQU1v4NzZ0p0Exayd+3bcOtPea
3MquZsgg+JGyGzw4BOkQTOz0lYOsDVjBCT7JuZZFSCg24GgwqsqjjMMYa7FqZ+ulGda3cg787JsS
xtsZBxhqsJo0yvmF39NIBzJ9msfCCiGlSyPKKazBQPqA4FhgYysJMnJFJhrg/OO8AaO+e3BMMG7K
3PETBzRv+Esre+8sM111dWn2uVDVPZlZsYJlm9hiVNHICpTZ5K6uojylxbU/TlnEpqHdIW3vQ+Lq
BpT8xr+k1HHWjbLgIi4sej0xnsrVjG/vOydbIgca9Zdj4yJOhd/xho2kjYagLJ6AeLYjBMdN0k0y
DyGr5N5KvF8QaJ1rPWKYht1swNCsSMMgxixg6DSlZdKyln6FiRS9rElPkmxBtbE0LXt2Pa/YzK0q
wL1EhBvyduquHJNbV8E8gLfup7V4LXKAD0rkFo+WP36naizXDUxLItYOfuTQ0V7JdGouRddPjzMP
qmtlI8WMsnFR9xbk0dDwgrh1CEhpJTdeygdQFgCfCxtXcS8xnDcbBc+1VTW7XUxmjZW4qtJPfZEO
68KtnBHNN8vGQhLANM4ONMy9moCWGwaLNDfukYk/KKnQJ4K3XqtDGhTqAZnF0sKCZgAmf4Sf20UF
66ynLCD4d0CpHdk8EFdW7eHfFSMN5PqdAmnAkI6zAJknkFgaswr9F8jY2q8fL8MnIqN31Z8flnq0
b1rTagTEVT3eed0Ccanu7uNDn9CPgvzZz9tIXg2B1/WIuthteyE2JmTRyoRbSIo8g/WiY/d22fk7
ay2T+3y38WCk8Xk6A0o6dVtHiYTUgMGogck962AoA/4gPRfZnwg1jvlZc9EaMAkQD88duc+79HbI
3cuqZt8/fmgngvtjohDmg3MoVjV7WMusWV9FqW3fFU2XtJUb1u34HJDfM75yj7lCWLoDhH54RqCg
m3hulyyGXx1ffXwjJzItcogtfhhYc+oQP0hJA95atbNtNyaBe9s583pRr7o+1ys/9biO4qZqGtE1
LtUI3BndNrSWIeqPn1sHDoXFeFe68iarzDnp3FOv/igsKpEEY0tc8j3HZvMMqwXnc9aqKtYGW9LH
T+3U/Rx1Y+TI8gAAa7nHnL/jAbnsrOCzdLp13ZZgZup7lp2T/Tm8iF+EX8dsIe6V3jAXaL5ZhwUK
zWY3hd/TCCFYdSZ1PHWGo/kvFuxEKZR5d3rpPJQPNYkceKsNwfSJZ9NvtkDJ0VTPB103AlaAuwAZ
9uwjQGuyZOq/ijbdfPxSfn0fzjF9yDbeQuiYTjtgoXdTVsOms9oYq7izKxl/fIpfzxbnmENkkypw
h9Er9k0Jd0inip1xl6Mlv7hNKIvHj0/ynk38/ZU7xzSiwq4tV9eC7Nsn90lfLQ/lbizQcA/7p+nF
XO+CZwTI5MvHZ/t1M8I51vhuA8hBtBDu2hv49eRh0CpphfBi4Ku5zOTOLjOdjAXgnGFVDBZU/SzR
nmnL/nr1hwbqz2tPUxQO9lrtI4KQO8HcjVcWXz++q1+vAc4xicjOXDgRBCPbifzJhTd4tnxG/HWm
anTq4EezHw0Hd9T9wnaOnB/ELN/gZVWGmU5/a1d0gqMySDsMaesMpb8z1O/WNjxeN6N21Zkiy6kx
fDTdRxf6wlYOLFnps2YNAkR5k3sWio5qaQ7+aOKtFv65Qt6p0XU06yUCox49UxjJwR1XDV9nZZAm
zRBcyyNXmHCydDRAdfjjt35iQB1zYDI25VyNgFkIINJDdCLyZ8df/JePj35ifTnmwKig7gqYnE67
nH6b7SVs4DuKynIYqHOs8lPXf1QfKQUfg0ZOyHp4+b2m7gudzmnUnngRx+wXPk+oRRONBrMuIro4
e/Q7bvtgQXOufAAkJ/aHNBx59fZ7z+poanc+18i8yLTrAbnyKx31aIcF0AcF1Xb18SlOPazD33+I
XMaZsB7B+7xjhCHCFwK2mshxPj74iR6tc0yxmHntwg4IvjQDpX2SLrMXmaE1sc4negWFZRMDQKxW
je2wR2mXpIw5shQ39IyVX0kfHc1aDl6F/ClrP3dTSrdpquTeFKZ46mGQ9c2qznqLnngSx9R4+G1z
4hu72i8BEUBMTYlVBd2Zx3xq1B8tRsSt+dBOqGrV0NkJZS4cKGn3N4U9E5glLWd2oV8HVM4xr6O1
1dAKr272ComhnBS0Y4YtJJ5gFtdtJK93YjrTfj+xeB8LIKCtkNpiQbazDB7k8+40XVZVfv/xsDlx
8GP9A967S+0WXO6DsuyjVEP2Cpzguxl2me8n+D9fp//I3tTNX1GA+dd/4t9fFdo/AjK6R//814Oq
8d9/Hn7z39/5+Rf/Wr+pq5f6zRx/6aff4Lj/Pm/80r389I9EdqKbb/u3dr57MzB6fD8+rvDwzf/X
D//x9n6Uh7l5++cfX1Uvu8PRMqHkH//+aPvtn39govzwjA/H//eHhxv45x871X57+fsP3l5M988/
3OBPhHsQyENyghadf5jF49v7J/TPAPOf+h5Q0cSHOP8f/4DseZfjR+6fru8CoQglEI5N9IDYN6o/
fOQEf+IPIKCji4cvUEgq/9eN//Rq/udV/QO0oxslZGfw63cA6v8EcpBqIw57P79HHMejx62gYRJB
Z5wePet8sDdwEewvigVVg4TqNvA3XWtVXQS/mGJLTQnFRsuvY6BW5zYyLe1gNuCPW2O7j2Pt6O0o
+HTr6O65VyJ2G2u8koOYP1n1QSzMagMZqX4a0YYtplUHDDFsFm1PhKbpAOvw9aXxamZ2MIYPsqSa
DK7CsVjdrmDeDmlgX5Sds+KlW6OeSkBTrSLk6Oayx2rb9RFnQNSGKLWn5VvlVZ56SbmBZ0PsGhqg
L5zlkP4VJJ+zZEYN2DRhV9QM3ERAjZBKzD41KGsSkLfckfp7mDcwDUuhnCdLMxeHFcU+ABE8SBeR
tq7TWAF7cVW147g9YKlpKAIgTewOnB+B46KrOUEdPJGlQIckarpxYVfCqNyJyNRqZy37idG71Gob
2YYF4eo2S2exNd1EQVVehE00CHpVN/JY+yLbtm4TPLimT8EHBJDMUBmhNaL3XlkDJ2Bb9bMGjtCH
ZUUjr4Co4nGZmWW4nsxYRsXcjZ84gdfoJSpJU39VBQ2OO3aTH7qeDLwXlN1a3IOYdPVAUA0HTmqx
ejcNF7vI6myVmzYtgjDvZd2sDHoMQ47WAS+CuHWm9JPdZrm3bQqemiJyfMasXVAGZmlCMgVVuhp8
z/+asZI4yA4Lz4fdIK/ryMEg6qKiZdWU9LyXHIVteyijCSeF4wbPAPbxgNpdNZi6JKoqttQvSz/Y
RdRCAxJgXo0C25uEeHrIcnBOo2Wc7TYasWJb0VjWwgsb4VU4orV87ZyineNpWmwvkiklz9PoiSyp
fSid3TttNWdr5tP0seND9lLRBRqwMypQS+iJMqChKvLyvs9G6B3CHq1CrjtBiyUitt8rqHIUHPfW
qB5AswmNB6vv/WuPNhUUx5jrXpvMl0tILS+oQnvQRoNXUIstGPD0u0/dGi43c8r3YEYqFbrAHA0R
VU1ZJNKi/oVlNejtC+0HmwpWEAX8N8flDlqCFro7GcXDmlHnvSwJLxY03iu5LVtX6JWzFLQNK7XM
Dy14MjoSY9m/ctEAC4UX7n/LfdMHYeVP5KmFtcont4HAQdS4s5JR3gPeHKfEtdHW0JAyu3DQtVeX
/Zy7wdpTCj7SYCNKWOSBMtSF2lL6rU9nnSYDBasi6jQRFgQzsg41UurZl3APMduC82pvW/BUXllN
D/yQciChE0/lPJCLDLygMU5bFODwQFijVksOCGlCgfGoDoQFj8cSwJM6hlbR2gZt6tFqvaVJFn/A
aIMMSP1AukDErOf0ihFpygj0BbESUo5uXAhGwD/K81ZHkJTt/VsgkaZqNflu8+i3mXnrA6iVA79u
TU/AiZV3XAG177WTa2+gxu3D+VQNUxZDp5L4K+3707XXwpFj8AhA6PZspxOkNllatGsPykt0taST
KVeuc+FMrAy9XoVt3THksKZCqjz4NEv+9xvwpfjawl3ze3e8vf60I183b/K+a9/eusuX5vib/x9u
xNgNPtqI74XMXhrVvv24eb//5q+92Cb0TxI42FRZwBzUvrCt/7UX28T90wtsD6h/7NSHzfi/92L7
T+pzfBnwfW7D/vkg8PPvvdj+02YM2Mng8H/mOEBL/i/24r+q2T/sxZz7Lkr1Pg841kePHlfS61J4
GqKOcg3m0VdlbsCH5qEusGo0g5XAsqGKXKuwgKArqoTOqB3UJvvkkDpKF51/y1q2Yar6LpHdhBO6
egStp4hObAW1ywaToLpQPgW/p4K2w0jCDDNcciQOUGmHmUUdGQ81tozIWAGUA5Cav7WsKhk9+BYj
TEB30vI2eS1vfM6uZosLSJRAwr0kQwRptAjJ+xIB0IdjuPS2qPyV4/fx4awMfbkqtZLF6y4HbFuG
e5H26iQA6duyGQR2TbNilbqXAUBy6UHsGcyOtG9u8slfWfB08031hQE4VgJXiqIwiibpcMnm107D
TKJQNxbk8TP3rrPA/i+amwO3iLA6Urm3megdaCfw9srTB4Jy7lpD2CqE43oF7gXbInYDmswCc0T0
B2hnhnWNKLoqchWgYfeqyGuJW7Hs6oLAcD53YY+DznrNIpwPatuX8I7eUIui+aBQKSZXemnXjGLb
w7e7rlpXKlqWDFRdGzXs+X6pVMh9AFWD1DyNCsCrXCz3Jajonu4uc7CurQKaBTUe6ELShBdO2Fkc
CDfrM8HLwBV5o/3oAWgnyF3V3wGJRvBCcz4+avs2JdnucOIAlCrWegcQ8l3Vqdhfvul8+FLltYsQ
xgnd1tvAnTjChFgB+/x0MLgb5/Ye3O8InKsEqKzkMCpAU7tCl6IKWWdht/c2NRCWKCcOl7qXX8oC
TU7l1LsC2i0KY20+KLwMwE7OLCp1BhYW3oE/PWpeJr0pXv05eMg78vg+biqKo+E7AFWGs4IGhfBu
pcdWvd0QjLeq34BFvfYQSB3utpDksWuDh0pN6NqpRDsuwHlsrY2VzM5wKf1xz9VnRzTrIG13w5QM
mAED97e1yNEdT/dGAwiBbWVdzNAjRwubt0syBipMubwfiiz06iwZ2+YyZ1XCe/GNyiwID54bo118
axwADPs7d+7jReV7WRgnalu+LSjguLOge8F89MNnNkYzIBdxX2oMp8L/Uud0vqOIQLYsqC9qYN/Q
/9T+hcRnwAsyOL0of1+zXMYLEV5cqT5fmUHmqxat5wgMNxlD0siNTa/TlWb5M4CjXtzYFQvfP2xp
6cVColQGJP0aJlI5dqUGu/FCphyvYpZR3fRwrwzeusEFsNKnNxITJzT2ZJICyqV3HVpSyeGCULhI
t4odRkHNZDQO8juTaInAt4HtreAQcvJaxr49yqjwPEQIlFVAdXdyTetAbLtaqg1LVb4CcNZaC2mB
Xt9hz7SmNOZyUBu3EN5NRm3/XqCcn8DzMuZTsGo0jUu+rEnTRFUrVqRUX1hgYK5aRgt63E2VJb7y
d9UUAAlbRRnMBixnOVOcO1LHwsZwWIEd7tmUgW+DJf3nwo0lvIBmgDmvUwtznt8NgRPm7BWqk+jT
TngM5V0F9CmxlkfrvOr8EXbnr9O7HpxwHduBUN1xqQEx4ADYX6nWdkDXNbDvTToOUd/wVZ5jnKq0
CvO1MG5yWF0n46/yxYab2NKZyAJmGCGg3rnEBaa6650oI+V35PpFDPPDh6FPPEs/+KwEbGrxrwQw
I4ejFDCwIPWDlVY7LzvQUsTTQYsfonwSbeMqWeYqGVoVEgk5SNLIe5+olczm3WFZ7iq+7cQQVjCn
oZRtPexL1sBe6spc+IMTUkzew8RZOn8r7WzfDBm80ueEBHksBNsYPUS8z7+O/ic+RPCmCnmltmUG
+Op0hzEWov8KtlX/mrl0DYJAqJDqsoJFFby9FyiA+rUTCtsOKfPWvZkem1HdByhQegW9clzvKpvY
lZv5F8GBANgijguWgcRaMIjSWzwcSbIE7qaDv1zhTJ+wbG0HWCGV4YKo9nvD+HbCcm2JOskAbgGa
MByrVzBr7g835GFj9ekOcI8pNHV90Rn5DLPQDSA0avGAN2h3jXv7Qzzz7/z9x3z950rXXwMEIGrC
mI2ZgZHy8/hExHjQzZrVuujbKRywagc5byPFghVR5xr67/HGcTziEzvAibjt+cdsZWLE0GcLV2um
/Ctg0LHqlXaUj/ktSCiYg02/1pqtLEoSCUyIpqspPXfH77f094vg3PUp2g30uDocGADiEWsrwP/r
EJChjTu3AHWliCrW+ADLkHp/oYftTE+PQ1VFfuEmlYWKbsfG12ZkoFZgs7CcGDpR2EhBKvBRgsff
4Ie7HhsDA6I0tGesV8za5ha5Svlyk5txcwgQdAdYgT+qF8d9GqYU8O4DCYHHzgBEinAfUthhAkdl
T5e0U5si/0bpayDIDfHGtQ8yaGFlZ3TMjnw3/hoFgecgP/J8RKDHsDdpO5BihybVGsCxUNlk64KM
MLEeO9uClgUw7262yqq9yT8buwUJFXn2cuO7czxO2C3FfgKK7DB9poJufF1fGDuHA20l1yrDQjd+
66zxzr1Z7HxPJ3IFlODd3A3xx0P5UEP7oWv8X3dxiJ0BbYO33KHe+mORHNikkvZYa/tJhoVWFxPw
9g6tn62cJaYaNtIdXu2R7yvvYfTmK8KsDWkRw3bOC/hCWAWKqVqjnrJpjI/svbuaBsSc9rB1tH95
iD3l2Mcmz860BN8hp8cjMmAu2BxYqVHRO2qFoK4l5OhNag3i4+tsgblm+RHg1KFjjwD0w/Y4nLFy
djPdoBUf22N3rXWTyJnAwVHaUVYt74tbY/qQI8g4s4m9E/L+fn3Mw07CfEL4oQL8w4N1K+0yJLJq
PQmF4LGLbYrFHA6mX3JYlDd+eeHaEmuwfyUp3RaWvc6wgdgIvWFqve0W9yoY3U/MkFWDYjq8TG1z
15d1Qp0eYZi+tRbYebT5o13TdUmqBJvZFu4y4QzxitwfQJToY6XcW2qb0C7SGLC4r4Obb7z828dD
6JcLVIBCKdQMsGNz56hfiGJQimogjBO9wr09RGMOGTZOejFUZFUDBTcXbDMISJ5gR5lnZ7Nk7Zlq
+jty928P20fu4bocccNx581rGpSUbVxCMzFYePItVtOonV4PUbYt8r1tqgSpyDdjoaTfAw05qSev
8FaQc/t+iLJZds7M/RdBDCVII33m255LvGOd1QX0rwEGNHgq5GLx9V1a0BuoQKxoo26g8P4N/WE0
u7orH6ZcJT3TGP7FO8HZ8TagA4mLAOPk59E3aidFddjD6EPg6UOzw3zyJCJI30pIQW+Rp3Kn3Sy4
FqYz0BjZmebJO5/85zfy8wW4P1+AdjJAWm1sGOXSRkttgIqEvgRyF7wV+n+pO68luY38S7/KvAC0
8EDeAijXnu3Y5A2i6QAkXMIlzNPvV6JmR93SiPHfq11FjEIxCrGqUKjEz5zzHdv4vZppfPuMwNyX
cjiVetj19ieUq9f5th4nb2G+dLvxe+Ync+j7r+dTP3Pq6HxfhyXqcIXxZ8zjdQhu0r7etdRLoaTV
nSF5i+IPUNUfe403Q/v/syv5v9in/NeJz/+Lc5xzKfG//j0r+ctCJeqLsRjyfz0XfVY0/zoN1Wvz
bXgz1Dn/AT+HOobv/sYWwzUZolLaWuZZUPFzqnP+V+fRTRhYTIFCmznlf8Y64W8BRIrQBFH3c/3y
n7FO+BvbBngVtAMmOCpy6/79Vt98W3+/Ynn7mPM8Vj8+yBGsi76AM/1ewrhufa+WwRfJ4PYqdudl
AEjrR3o7TNWvYgPOJ/t/bv2frxUG52KNxZD1Fz2eOTD41QNH7th4U4T7WMJBNNVO5MPzn76QPz7l
nwvRd3D5P16KE88TIcxr/z1payFwQaQFH2ubSfN1BLGlz029zExA3XJf9wAxFq1PWPmMJIXaQlZT
sqXmXQ6i63Pt/NDZvWG5kqakNqEBRkO6isiB5BhrZuG7XP6i3HgrKfn5frH+WR7LPKZ476sNGfa1
N7NYQlkLk28bUJI5RDNT2W1BpKx0TYzQ/hX15ffD7s0X4sMyxtFIM8d5bL2Ha1QVq4dprUXCYoS5
WMeOp9M/wIBUdFr99ZzSUtTG3F7nhbHEjJgZ6/mCIRm2AtP1ko7EyqIIP+TuSEy16UBvQIeedddK
Py9GOe9pftbYp1WI1i1gTF03HSM88Xn1/KgqVfsw9/6HRQ/LbnQNGsR8c+PJx/fuBcWhZGSdpHVA
8avSlXGGGJI6U7uhVdXHoYcFgvfsF9Ked88HvgifZ4LDFyHcwPb56+3x3KMHn1nkARgJJxJYgprZ
41p+gzhX0Mq5AeFx2Us9jn5sDSkGZHFRsTONkOT5h3++h3+vk999Oxgi+VbgUdhO8J47uLZl4NZa
CYSlVEp6rtGwqoXSsqaX2Do5EnBuil1hJ4SRupRBrKpWct9mr/s4a/9XWrO/nBTnK/Oft/M+X1i4
EyNe3YpEGArNFsHNiT5zD53puZ+Bwfzzp+dUfHtW8GrclxSwTDxYRJ///Z+qxAIVoutowRKwY6wg
5hFTr/L17p9fhbPyry/jkRjOPpvQTU7Bty9Tu2qtrEIz6K3ATutl/OwsCy1aMV3XxqKjDIfKClYA
h4djRKnlkeqm1oRtHmiu4wBkO87bYDj4S32vIC3H8twZNME3p5mGSIvrqbLS6202s9hwpn3a2HpH
SuTBcI2z53YwIqFvnK3QcZeLJ4zjt1M6uJfKr4iJGUpE5FmOeL5Q7U7Nkhq2Hm+sNQmtYjqBKKiT
NG/7BHczzWZODbwMPZDh9NUw5beymT9lmdldhYzLcbRsjLLMPvIER0pZPOmi3aLQ76zIb4cN5B7g
O8LfcJPopv3Fdf7be9mjCBWBZfHYeh9bh560m/2yEklQVSsL7riV2RY5jdceR894zHWOtc3M/b2/
5kYUgGHVK+wjXV7YY/Xln7/0t0qZnz9xzrvA80PPd85rkTe3ViDUNIZpGiZBj3/HgSfA5Kw1I/Or
mCM1wDxRTIF/cT//7YuGFnmuyBlsYqvfvih8pJozghdtsjs9jmKf+Zpcur673giYxAMkwfbJT//8
Sf/2NPNtDjXTZXXjvscCNjOtie5Ygg/edBpoF3fI2cqDhmDeakPExjB9DtrNiHR7nq6WYPK0dwxR
Yv3i479T5P686L7rUAghFzkPB95+/nT0tlZNmWCrO7vxWrOVYXGb419iCI+6TsWMuoK4y5aeACnc
Xt0whjs7MG4URckFCT1Gy25yWXp5/OeL5P3l2ctRw20ZUCs4nDTvoSVlUaGUQLGciPqTE3TVbbXe
rCVLdEYzJv4XfjumOrSuc3KcePPT9dqdsF9pD/kE+ZYjQgYeUZZJi2n3fdQq8WmoHS+uhryOpXNf
2Niw80GKwyI2/jTA1nHQ+MyqpyjV8horWrhTtfFpKdYkO4u8/fLVN7WIjJW7Y6muylkexUxMpWNk
DYLAQtI4dypCTP/K9sGM6Az2Q2ttV0GGnbFZmB8yemyy4dIwifyea0PGFRc6yxaZ+GsXJAi5ytjq
qg/FL3usv3tQBLggz4cqVd57cTI5x6oBPh0msxSartLAMzbu7LF4Kmy7/3my/I/aj//aW7zdJuvv
/Tj13//FMnn4157gq9cRJdX/D3vls+zpv/cjj/lrcW5B3nQg5//k32tl7zffQVhkcvAwjTgPZH42
ICL4zeFMOCusLJNpzHk68IfEyzZ/o0e2ft/3Bg6zGvrkP9bK/Gm0zqZgeGMzdWW28D/pP94dUexi
QUMgFEO4aDqQ0vnT3pzGpiKMeVuM8VjKYr3zbD1dG14Z5nE9LaaTKBx52WFEUIqEyjMXDxKE9uqD
WzhGEWXjGjrJ3I9hn/zpEv5NB3E+j/5TfJ3fFn0XRYHFrsdmUHU+NP5Uf3ilyjWyHd4WnJ700iYO
2EKzkRtLYq91fqXGRl1D+QJ90pN2e9fY5tz94ql5Lj7+/B4YaeMholUKPJpDyvS37yFo9RRovOuH
zKgdnw1yNgSR51cE7YLQ5OP/80d+B+ANwsDzHDs0EfTxDdvW+yakFGK1my4PDi5pY9NOB85LaS9W
nsADMT/PRT3fVilaNdXMGpqIV7JDwX/Y/yrd+l218PsbQXfIMB1HsG9zEd5+cFVaoQcnxDtUGUEM
iQwW+w4PbvYtHVPrRlShyz5fZmWHYG5bPpsGi5/KIYVoN422VWMJ1Vma+BJh2i9ui/Mlf/OV0DEJ
h16dBgHh1PvhVdZBZGrDUh/ckAN577Jvdo+97Jv0F1/G+/sv4LGN4JHyl8b83KG/vQSWaBzW9N10
sCpecJd1pmvtRxXaH7du9n7YxFJGk8R8mLSGi0MgHQke/sX99/Yg52s460YYkpFGI1g8vs8OsTtB
wvvS6EO7hWsYSQPFY1Avq53MXe9kV+ZM7/HP9+DbZ/HPl2SicVaPCmGK9ytGHAi9TQ7TxBqxUp/k
TNuV1MFSIlNvXe+S/xG8FeZOv/xCPv3Xz8pJhgCW9SorkvD9730t6k1t69QfnJHaJDKUyYFTGr7i
TqsQoEdZkW6/Svf966fly2XR55nnntN77+xq2gDnkGP2B0qA/DiI3qojqcv5W0MV8M322y7uylL/
Kv3gbS16vsiUv2eJEUVwIMT7eIoMtqg1jXI8ZKs7OnEKp+0HdJIlP6wSJM0hGFQg4nXKwmYvgtH+
VWdro2x68zsKmTcRq85InKWZ5/sIid/e3nj4qf4gPh3A31gwCsYXC6rkhaNb85qc1Uc1d/uAijFx
CjagCzi2izBPZZFkq7dc9oCMIst3msSWC5P8vhtO2WiJYyeW6rHMS+u2X211QFr6tQ4kAQGNUxzz
rZl3tj+iR0qR4np9NSZGmbe3hKOmPd1Y7V0YbcpMIxy37pizO2HFawI5gBdVGK+bgAilIVxl3db9
sElawuW8XTaLE6AxZuccCD1EWZkVxxpM4+UQsodrx6Z+ydWSn9P3fnRba10Fzu/6SH5RpI2GD6VJ
DqvfeflttfDBzSy/yxzvduL3eCoYllwUg67ZcBtd89kqxcu41C7UV9++KpHmxjgqz5kHA65Z39GX
bTeNR5GepapBbWSsy8yQoKzSrtbIEfJBLzLo4OKZOsEbO78stB87k2MU2fRUoDPkCbA3Nt0UD82o
4EWF4KKKGPWip0h1ZZQjmDAg0AjyPa59Wa6xaFoOII0nnTHbGAJCXsNu0k1UhWU1i8iCMsWjWvLL
whktm0LJuGiWcnN3U4/4+S40+nWlmpVhPoa8j5FhlB90iCIXz+69aEk79ankT1RX2BTtEmQCEejG
NSDbtOsiU2QNsX/1wgEIV0KXH8HdcSxXoqxz5NPrcjfU2vIx/+f8fQ6UBFnkjfwz0UjZ8lRZIjz7
3dy23Bc+8lsuTaglMAUHU0Uf+eY2FucXXbneXdhIJ/n5RF6sqSb1DhaB+2MkWrv4wGDf1aimoV6Q
br2oT9nq+FbkTIE7mZFVe+CpvMrkEKuygXNGptK0kmoSvOsM+22eDHbD33tTAnPIsd2jneAeKhmE
hbw9QUvHGwOs0C3ITTOUUTdbozMVh3p1MZj7hQzj1F+C5mKxOu1+cvzaK6PUdoaVfrptsf3z2Lhy
1x5auQJOHd64dFblfjYgse673uz7yyGrl+GiMTX3sln3IcC9flCfuqkMCcpxnW6OHX5vXCjKhZb5
U3PVNOa09xuZzXGwwKpLGP316wkUXnVv1Qv0KSFIVbuqDX9K97NXjfatlXWL8ZCJtCo+FO7kjvu1
L+vma2FY37dCrlk8is39Bo9tEddL6alb5Xus+RDAc8exXmNOF7aoKKLVW82vhjOaV9pRWdK5Q/5j
JCGC71CtRZZ4ratQHE795t1XckMGBCQhRMhWhjqIoKqlL7XdWmPky+YSigoMAn+pjF3HgJx5QOed
z6PcN4fXKSuUCUSgDyBWmOaCZiVHhrP4Qqf73vSAxnVjaCGKamVwR5qBl0Byz7LbpdWwxyviJYpj
ICfOssEjyS6WNcjASZJLA1n8TOxSoK+QtHSlPy8HmQpullG0+cwgtUCLPyoPeENaaxdXQtOpfelM
MC5sYa6ftxaKzxFxl5ElZTnzCFPOxGMLVZMd00ib8L+8fOVE90aTacc8FOLQkEWc7qeSEMrLLNjo
XEWfphnx0669YwJadYc2DAYvsRZ4Zc228ZQiTOy6GQN0xWYxNlc17cLeMsL0vhSmsRde25Cva/gI
3apZxqNn1T8a+mGIIKK8tQd3vsJxBZ+CX27+TYdESj21KiV0m4sG6i4rDCAQGkhWXIzjcGx9lYFL
qwgEAvUm0hhAtdj5c4HKbK2Kto+MIBV+3A7wCLvc9b6sc3P+LeE52IutXnfWlML8gDhyCY/QjWqv
OAXK7m9M6dCXq42pu21kxlG5C5CcckmDXe3mztOEbQZQnb194Dk6HLGqoevQY7fXyMirk1liK6hV
mDEQ32jS/ca4qHC7xCLw272ucF8MZbd+gRbo7N1GFJd4nLJrWvWPplV2dSSmfooLB98bBrgNeECt
5gddl3aUrvRNcd6k5ngI9ThFY7HNKD0lld9AYbRwNHcWrHJDNyfOvrLZlcQ0LJxTpvt9omGJjMEP
XkvH/mhClLxx1dadcm8LE2/LxGnpJrwjzHK75OyVAddjpBxRA2zhAdh3zqhIZO6+yhyR3hSuET40
RufdldnGke6Wahfq1AX3UQT+dOlkFk/QqqzuVnzQWVxLKV7AmA75xdZWDC3IbZHoeUHUXJFw44zX
SziIrytzqe+KsmsH8xFTa439caeMwdqnXVOevFH6Id+46nh2Veupbq2BuYmhZ4bxoQcNrjXUh3mS
3ZFnBFBIR12kzJM5OUNT3oCaGgFuV+DJW5ats5beHdcQZ0FNaNA0VDyoZdE8MH+vd5s5+RcI+s0v
jneWXYqcTx9RMhiJCCrrzmnG9vusbKaXuoMqZDu9W+3KoqltQvtmeSplWT8U+Vzt50Ll11CswGq6
soReVArqiLGCetIOVyQrA03imAq/+yVDpaEbLI7sYayifqmG27KfkGiICTSpYgeNna8lA7uYcvVU
Vo5xzEbBb0P65R0QpK3YMS/On83Z9I9es/Q7r5PZwRuoE9zNSfJ8+DZvinQkfp235iiXWx3aHzy/
Bb6SNvNhqRdvxwFsJ2adbgnVztbsfFk2N8VKXGngNjAs59r8SjE4XC0UPclkcuLF6RSgfVu1cwvr
6QKbBo73My8stbstGsNJRWEWhOQIjHzdcad0+eyu3tBEjcjbm8Auy9u5nQl5aPuMSWjmQR1ryFco
d6tbdaysqfxFnlongEZGtK24iEbFxE03k96PyGqNqs4jrUtQgKX18bxa2xnd8gjO6qmq5scRw1VU
s69AvbNJLxryFDrTam8X5tI5F56ZPtO+/5Ba7Hor+0ZEH4lSuX2NLaY8wgspdkW4XpMN8eplW0vf
I2tGD9lTMRse61HIUV64PZHjdhvKtE7MzuQH2asb2bj29bD46NH7BduFqK5tf3p0VZHvMyyDMWQ4
hLghupUl03sbgNCPqRxXlg/QUVH27WojH+I0kHkU9Hazc9F6rrk/nkSuTP5/Joeu7DfMWv68l4JN
Ya43+ezW4Y8RRO+pr6pPhucZF2ODxsivKbaCnhtQ5x8rs3kFl4ookY0IQcBQUVD9zs+EEn3hCL7m
VL+rnc5MZDiVMMEY3RViPTtKG2+/OdX3fNUfi0pDAmzmFaLKcL3h8dqBLA0QouJOr6kt9rnn7hvk
DYxnskPPgjniHCqOjDK/qnRsY58xQzRx/iUC4NsuDCTosY5GZE1H7HBbkIzwtA4+RRAy/yG7WWhR
jq3J4gPiykM9KQSShTjC+73RBrKlRlGiugbpIOk0AFTqZPldFEYXUVaGEXOM3/eV20s5ACwK9RBc
o0BdjuBHPyxrqi45PBH0V94QAWUzHzkTn+RK+HkuM4Gjb61YwWlSIjg2kWF2I+DiAd9havhnwR0Z
rrXPHnm1anRuY/Daid5LNknkY6lMjO72EvVt8NUu7TsPDiopyeiwQniK9txZsCbTZ/RyFlFHZR8t
reffBfNydJS5N1UA5FpxtBbN4Bw2zHh7BvhZtGTKODm+wzaKXDDLV+XJQDUcDaP/RK7KUWc89O2u
y4+sVOGmwqkRSTuhDiczTZy2VN0EswlXYMApifC8dpGR2guNjlp11DT5enS24Darhwe9OumNvent
QnUwvCaKUSyYWkIgcdQeLvAzJNf1m3bm/mT0pnMf8BS4J3bduChlbu2ZppRolZfsEZRY89DIbdvB
eEKtqGT/tUAnGEQGPtTIy/T20WNhfRhqJNm123xhV4EPauB6vdaN/1zzZLldTHzxlo3DwcRffVlX
S3YtBz+Mzc2295jlyySb2q4m+7DD8tVnL6uHKZQhghurfmaMsRot9Nw6OEtFzWNpYV7J7P7Fnivn
pqktdT9gKUgYYx/cpmPl3NbyY6BNMNkDsF4iS9z6hhFQA3R42o+d4dyUXZPFNlulMDFz0z8tYD/W
uJrCFu8gdb9pFSa3FgaIqU3cSky3IpR9MqKA7mliyT7YzXlJCeAEQUVuly3QdNpmN+Cos5gBZI6/
oz0fKPydDNtaVubsAtasGZj7FFC6pmGyH/NiuHbnutsPCm//CHA8Hs8brtAS/eWYZ/7NgjoFOq4c
HrJ54HGEdHLIIsNf6wvQ6tkXt0DnPk6C/TKzs2WKjaYZsPD3wUlmjEHj1ttWKwrX1o/HYeOAnjUW
ASpKMt4h32WxW0qgdEuLQLzS9GCaWOrPVVdvQ1zxPEnx/ltER2HbFawlemjUFx5zSVJIOtO+Nqsx
vSC4FMJfXTgFYRNzQNnrEsxQ5lP7qM2alPF0dXQXpXlIGbfkAS1wOMzewVaLd2fAUE6Ibi6PVI99
znK2nd0IbVxzm06LuivNBZfAmnuC/oG7ekcj5S7JnBpdMuFZ6ver9kGhldSYUmXDhdn73cuq3W6L
F511e0GthlqXQYUXp44KzGg8RwNX1hDOB2RttkJ8qGZeLVz3vdfpKgpEGVytuZm94h3tX8W0TBdL
HYodNFgGTXa3RpxfG9JzP7xKB6M8UdZxCUpEjQVl+o9xldgcVzFEkKCKE40gPdu6WnPiVxgBT33R
YzjlJyYln8Sc98rQ4XfPLYsLeynqM3/+mxqC4ZWPhSXEDxd07VktYgtL1vlW5SYPB/NIFIEXcyOa
t6NleXe1MQZXBUP7l7CSHU92Hj23FC/5idbcvZ5Lz+adGsYhYI7+off4nBGET87JstnInqvXamSX
NaEtxFNoAOkzrNFJliqtnosMj3VrL/ITNqIFGb+97LtsI3KKgY99J+1wu0biyTmJKB9kowOVZFor
76WVg3VVpyCbNYTKe2NBD1yuk3qli7x1mWt96IaGFbw/2olGbMwVthTWos59LHH2PuBsALc+Od5T
WQTro7mEzW4mODuaR4DnDFvxQlNj7wbTrh/gk5gXkEsk9P56wwUNRp+1nQdor2N6VO48G9R/tLU9
aU4EZJ/KTngXOjfDJO9Nv08AMfaxf97RR/T8nhMFW6NI4FmyPFGzCHiy1h55J97XWYcsChURwaWF
v8FYFX2LuFPVWkeb0zL5dDHmjr1fMP/UaBWyInhY5iXliDO7LyrtaXK7QvoQgPX8wTP88KLmDInm
TL4WY8+yvdbhOWqpj7BKr/UBCx4Nu1A5JvB182/zjSohaHQeZf7Y4LW2bfOx89hv1htGCDEFwDWF
M6TfgnwYblOFuyAIzC9jDx89sSHI7J26dnZCmusebzc8DenXy6Vgpb+3SE7gQqx6h0b1WQ3qOE6e
jiurOVjCq47NaGP7ykfx0bPKXSaJW+LAvVkW52C6JM4iYW6X6q6n+JmzycUTMX5e221CA9TYl0xu
Z8iSrg8Wx+Pbkqoa4nYOMzxLbrPGofSmpzy0jrIz0y9DuHIcz9J6JAOJDW6xxJZlqTluQ3wDh65Y
ipkyZA2Gmz4z4YQinxL90Wo0OorKR2ZDKzqA4XSr0jBjJEw+gMiNOyHBi5uOd8VAyR3Z7SjExZp1
ePGtCs/vniUWFqjWJKfhhO9xqG7z1iSVe4D3Wl9uuZrKUwEE40c25nq+aCeUnVvoMeqEhxEJopdR
69EHNsElMtAhQqj0kSyFglQbrG+CJK3FHS5d5XwprS0fo6XoWLMnk1Nf5cys1oWIxcVIVLHsCy94
NmR5Krf5BRe+f+lurhuXkzdcJXBPh3hBax+NmhyFwqpvifB8YeEBM7RYgys5piQ0mCPqLEFLjMl+
R47Y93UU146dXnLrP8PEO+g5v+pboAOG0aT7dGhxoXs1BfRyn5KpgU7F3Kd2/+DUA1m8of1a1hLV
C47LuuVLcxf3YdjEySIgeQdcADpCUwWUOKkfbymSsoLHP3V6dZPX/pdWhQe5SKj5wpUH+OH3YHQe
R2/ixCqv57C+AqlQMhkTG4Fb6ylgaR8PFnnGQ/MNaTielTSfrtpQ7GmQWLNJC7v8CP19NaeGIDye
aF3dXg4cODuzR2/bTX1Gj0Ahb2aoqeW6vhjhOfOh89U+C5nP7ZvGH+YLoeavhcW6XjLvNXcFVCce
ymF6FVS9fyE95n8uFh9RMOhJTS6oPZJ/FFBHK+sjsoGHTGX2wU4z+zkboKgyGL7WmFXvp9aQl9ox
qfBrzhbcieWrOrPiADOEhk+esQtLpSLVElkxRMcNiE4hPzLcbtcfkHc68bSmMv3aOsWY4W9XQ34z
D/QaUTlZrr7smdJCUG0FV3zlYbjuraDOvkkDAi7eorad7tymCMbXyplkkxAqURmXq3KZVkSYspbx
YPSSC5B5Vm7EI8hgP+pqE3ukScWtkDYvT/0w3ze5cWeFyMg6frW9tI4uKFiMCXme8JTjvXvhY640
qtSUOG1zkuqF4ifcZ+b8TIlY7oeeSSMSlvvAMJjZuWZ/XRlgWHXm3fnzWjkHoInaJC+pQ8RV85iL
xmyqPxBRL/fL4lpiN9mz+ZERLr84W6BQsdLcl8esTvsr6WHG7ZwAIGzhZPIeUML5850jSrmUKmpL
wTrUr4Lx3oORm3JCueLCNgcUjXaZTSczl1XOgUO1OVTMJOBrFSTA1f7H0V799XIq09wmAa52n8wi
/c7QWd+kwRIQiICJIq60aXd7K8umZgdomN5wRSBVaHN+CU2keAuH4X3gTNM+c0Z1Ukvv8R1V2Z7x
jLzZqkDfB00/3cu58/aDZ/M7t/uvay2nk18Z+aeU856tIggHvveyHwGemIymzdILD2YtMvJfxgv4
zSvj3Y6xvhyHEo9b1dY3RVY4EVQ/jx+Cro/TNJSfWC1vh2CyxiTf5ibBYdAm4Ik/cT4uFwY90rHm
iYW2Bf0vv/Yxu7JTbfvAdlkwTGzJbpssE3GPdvRC5BYjharH1FnrtbjYxKT2GnHNKfX4lqM8m9O4
XgP/CTSa+4zrV+5VmHa7PqfwtaqaoiMcmrizGGLi1+UBSM5gLG0AMLqwtzIhXCTkBs3nC4cnXGI7
jbsnlIS5hQpYChk1sX1RRm57s5PFYqF7VDO9kvavvFTXSHa26aHrltduaUeyV1Lvw+SIlQpozR5h
d8JLnuR91SDiceAK38sKTkskFLjIHpXFYVhq59uM5PDCwU7LXcWtC/WcUXXBZHdehL6ozKLZT0WW
/Rh80JwkX6tXg2ff76AHkq6mryj5+g9pbVyTbnOJ3Y0KTIwlxWArpvze5ZDeg18sk2pkVR8S8hWX
/mgit23tQEUWNbKVQDR5zqxumxma4k+To7ceKp6lsKC34HmE3xPprlRJsOZIt5sQ93DIJJ5PXbws
DbOPlbKH0YWwdlZVfq/z2toVnp/D5Zkf120xj8rv/Q+FIdaDPW7i25y23UdbKOPS8Jr00FaewJ7g
O0wkGJoqFWCEMygLL4Pe8b8YfrZ8CMrZjDPA2U9sFrx9DlsdSkBLxkxeEeRR2D50vKm/FynxBzwA
3R+93YUYI7s1loPnJph+5xPlUZjUlCrP3qbVzeRh3AxVtcS5aN1DrnWRjMo/LxnG8qnzdRlZTa9f
cu1sB8ieLbwQd45DQjqvA1zrVyC2y/u16h5s7eeHafRl7AXS3/mOXBF76fpz49Tylm97vkdu6TzO
g0Q+ZtihftIsctzYbG0juOlDr9h1fcEAjE1UpFpNg15Dea54rG90Ho7dfvXLiXa5VxU+DwRoY+IX
VU//R6OcuDKn2WgdW0Q1OmCA6Y4evposjszY6FP/ZlYdPJ1cGerL4hgV2FVwzDyiGubyef117ZBn
sdIU9r3SUIfQwymLFCy54CqZPCVPk2Zkyjov23nrPJLz1AG3NDUJUcyHd6lNreRZg3ESpd9OcQBZ
7pO2lXAujS6bjWhmd1Inc4UCv1o6/4MqUTNnSO6YQgb2dcHnrk9zl/mXfmZMGGTaAPR9E06HZrWy
Jx5TRlLMTQWWnt3r6nXdMxuN9d4CNpSYhuBZVYfjkwSWDV9hMq49x5V76U+eHXXFFO4Rg2I+roeA
p+n6ZbVXOuRglPzWxXalyJWBrbQ6B6/qt70TDrDq1TpH9uwCxik2IovI2jqVFXVUuHm0Gykb00ZN
1sPARYd6ZAS3zJLdXSA1ZO1ZFEcXr1rkejmLaxPEBL9gFOR9/XEJZfEVN3lQxGvLgCyflcspGZTJ
7G3bqU6r7M5uweT5mtivjrxilnQMGJvUoUTMpiPTGj9ZKIhiumqmolqAkIGMF0tL6hfVN9O1X7jm
RbXVy4GBghHbtE9ot8vyWAh6uK0p6eGygAGXTsMPKKG22A0Q1LM5yK/x9gZJhRn645CbmKVCfziP
UMP2JdC+4NpPX6mrrHjA+voivWGw2PaOt6HarBvaS++HzNeRyCLfO2uVxyO6C25CmDevk0UGQL1O
z3IOgh2qZQJ6Z+6EQ5U6oLzc8LEKTUaxZFw4dWDt13WpD8Xqf2ORRXYXbV60CF+dyQMQjtYaWZiR
P7pec14zdeGhJ/DxBZE+/SSL4UtI5myvRx44bPfkY+4sgo0qya7HunLqH5bEHt1WNLEDXojTIE2K
DvI/W1oTuPvoPxzY760dU+7002nZNvlUMSbZko7MDNpMvztaY7rerRNiGgwMo+74EHLYuYoB9c7K
PZYfm+qrNNZl05ymtFafl3GoGeMg1Ch2wWhe66LfJOVrjVnlPGqDw4BQtFnmmV+alb/U7jScxmHA
QiGmLL0t6o4+tJ/WDx6Dn5MJTuGZHFM+pL3N47ajISvGiAUAyuYus83Ez2jyf0iZhdlRTKGXHeZQ
WTxkwTi554mWG48ayDQQ0/xyhF38rQLHzuCpK51TyH1E5i1oK6IUppWn0hL+MM1sfQJgAmVl8mCH
pNZ5Xz3i2CwMvhRYS/+buvNajtxI2vYVQQFvTuHak00z5HBOEBzODLz3uPr/aWp3RfXPnt7V2Xei
CJESCyhUZWVlviYRv3aA4gKvwzHxtUxziuhlKN8WqiHeRUoeeE1npeVu1tPQ7cJqubf0EWFQkGHT
COUjQkKdi6Zs51ZmEGBbOvFKjAIGkO0+Wk8s0a96E0RvqTpWnkx33Kb5/xoZ0dtsSNSiZyDtR0ND
G61VdI5uOewFYiIsxzgRpu3YmB2XtFirV/I8yijFpNbJ/C8o4QUq2guWYuYx6nJMK6uoUrdDuai7
IAO3H0e58V3JC4q0eYiEi5DMXOeHvjuMRBhM6iO138l1I68xl9dXmArSpFBqgO3yUurPRo2JGcnE
GMKGboMHqTa6R7hFwlHExWfVyPh7YguVd8hZdMaygSPcuQtzF9mpUPRQ3E+loKlNlLVU4nAmmGbH
vcngvy8JgpswAxVAGS+zdo0pRU6TjUiOqaRaz3ESmIhQzUZ+W7RhSyV+jlJHT+cmXE9SWcTsbGvc
SVWxwEYHrC5jdtlSuVyZMZWTFd7VuWxXdHUVb0kFRbVruU2fMCAjqwpP3T7uNca6yfiOtS4PsOFD
nCNEOJVUgmZdJh8a+hK4tI4tqiPS6FypfXIrRvHsZYU5uEFoIh4ULKcad1Q9mKZFhiuYBaqxbZ2b
d4sV9uENFTBh1xpSM1Bw1ZSHfgzjlZznDel9LPZOn/f5YxsklEkNVY18ypCTW7bc2Ig1YYWoXJ5Y
uIxh1uhkcafPNni+hSqFUdd+FYuQz4W5m+BIGMrAxQaZEtoUdbw1ZCWbVwpNRDrjBSrPXUCX0c7z
WXbaNrMehoHOWlTLFKkbiRDlmguHWkWwaV2xLRX67DVNkVAuN2Wh6o2vRIUp3Q+93H8Xiia+Sybd
mF1uhigV0Vs3oE6NSnxbxuRDbVounkDXAPSSMNAobyCUoOhSd0tEPlBFXrIA6EIcWllNU7vcC3k7
rVEjm0CzZyGzP8y46MWFKK/qBDkJ8Orz6GcKXrJJqdQuWCF2WZYIXUrZAKc09D7im3YAKiDWcbBq
0473glWNrlD3nI6j9pJbE7ZcszFyDROicE2qsuwiK4fzryJ7h8t2P4FXj62iYydQNQmVRf66SHPi
LbJyMAUKayz7wkkRu7vBT6biJspZQtFjMGqPVkpPhY303ml15V7PYUFhtBI+GYGe+SmtAR/YAJiT
UprvcvFknTIqP/JY76j9QsyiY9m6MBwxUmF1KpH5kCDBuJ7mgfqNAhqrWjq/7po3Y0KJFgTOg6bP
8ZeKZPcuUWjJiZLS38uqSa8+SnWDbDCvhXi1hNk4b7nw0qqAmaBP2xyROewpp5IKnz1kKNfSJoIt
2DsNTtrq2po0AEq43QFdycwBi724NoLxfpRifqKZtaFu+qIUxi/T2Mzp858/yaOZcpfUpmLxBSeN
ejieZDcRj5hIN6kf1hn4IVlM+dPC0AJDFfAEBLmYTtbJXHDQf0pqUBEzggDLQpoQlM3xEQATJcV1
gtumxn60p9QCDSXORGW7b9V6+sbeVurvQjSBDNINoXox5VRovEjIo+mLwGZpbwTaQ5ODbVOl7aqh
JdIh5q4Huz/xJJmVGOq67ckIXGOqQWMMYtbSWZC0BNlNm4aWzmGBcvNwLyVpTeZZYATmKO9gJHHS
h2IF2y8CvHaC53mFZIIig6eNObRkTXO/gZio1Lc5Z5J8iyBORC+tT+TqpRd0Dq26YxqAJ2HDQy95
YtnCPKcyHhYgzVs4E3iHhvux0zS0zJKUmoc0WetQEYiiodVBkZKMG2WsctokVdd7zXISxAO1KN8E
fSPen8yRLRBi0bjhklBIdmXU4ZuEIOYjt0lsDQh3mwmiyOg1jS4Dk0OndqW0hfi1imXrvh27+CZO
OPsC0pbHMi7TjaqR4Q7mEt1I7RQ7QkR6jb1p9rOaVCy+6xhTFXssScfzEF2NeKhmHzSA+jr2Wvq9
JLP90ucxV/RWNk5Xz4L2CH2xRf0+IqRzDFDMuVVR9CPlm5NdmsjjjT7kM+36bnoOsZ6pAlPqEZVi
e9g0P4t13Qv3UZkeFwHCm21ISb3hvrNQuQ276kmWpK9dTnE4Vqd6P3RUhFHJUG67QCA+zhKVoaT5
CvcgWBlDbj6OyqC6gjGkj/M46k80u2WPS6cKIsWo1jFZ5bdexvoH5QSdbr+EdgqRs93LKF4igaPH
2zgWykM+cXGPS+s+jQwkclCkdM2pa16o0L5mfZ/j9Jal+4yd/RLl0Z1JZrcHovq1DcIl9FRyPKdd
sCBQUxEI1AQ8To9Lw10WkjSseqheW9VOzxJMMIFo+9qQyftEzhsnEq1WhIgkTH/STv8nFst/IUr8
3xFd/i9JF6vw4C4zW/ZxF/WvuHJ+pLbAyPg3tUXW/4CsoBqIbOgwFyQZBsWf1Bb4KxYNJ5ijWHaK
8Dr5zb+oLZr+B70SkPWSBJ/1T2Hjf1NblD9MeC2mBSL79Avtf2G2vMt7fOAKoEykkQ/pMho4Io9w
7g2oBlqWhZVGzcQIYPFWhcS1XgQe8kqdmAO2pKT1nMEzeWym6Vsmtqy+JTZSf4mXTPJmCVCNm2pd
voM0j1/6Ql+c5LcUTMGTh1NFqo/rwToWIWbQu2mShBnMnj49fZjyT5gwKBn9DaxtiFgzgdGWUTB4
ZyWci4iYLepHYA8GgEBLZCFTUkf9iihFJ60eIQLYSD/GP6C5WTsjF+ufcQWe1gnrsQ2d+GRdYjdG
TK5YaUvNMYDFzJcub+KjHqg5MJSyz3YoLSuJ201hd49pMKq46B/o8WbSZtADNUln5JDmZuFaMPSp
XrdyN9f2KJ6a8skYkhnPdZl9DfpR3I45gug2LWEANEqTjPLRCscc8FFM8YP9m7GPlxpLmJDy/lsF
bXbwuAdPtA6ymR43JQUSGjQgaDInE3ROYB86Fc6CJkJmx/OQwk0SFAmpOq58Bi1vYSYCNiF6kEqH
vQwZKzDN1hhMlIjD4NTJ5SPvJ6Mz73QzozxftFiCeSlH5ugMJXkjTWRdasnUQkyPe3Ns9kVfz+YW
DbsAFdlWXmQYx1n1w4yNGrcZS9slDWcpRb6i2WC527wgonkSSE5gCa0FoeY8NSO8eh2YHcu6bvrw
ReNueBwizkXKL3I80PTFFsxcqNXa9DjGyJUF4jz1O4PGa5UHEwjCmXTb1gMpueVgUQDTWMUCDaeh
TJxHI4j2FFo+LwHiSsr6QXAyJZJ/hnKNvG6UNjE6Q0JyI+FtLt+W9Or28IDpyKOKww4YT0hMJUQ5
uTISMbc1ccSyRQmV8d7QKa7bcZuDm6RT2d6KOVLgtoQeQmSXyiArLh7h2t5s0bQguylNDgGy/tCX
GlV7KkrZfItHMJSoYUURKNu2oFxRdFgg2ojbDZQSFkP+ZnCLs/h4J9lt7Mem26WIcB4VCvHUikoG
U0XaGPXV1YSHS7Orm2T5NVYTi5kio0TpLrXK1mchIkKZtf1C+4e21ytpQ2R4CHtYL7Pe6fxOXagf
FUNaBpx41RhCjtTUB7kbVtBBQaoJ6SzLJErj2COByQGIPmI0l744BzUorHjONiy/maYfftzQx3sx
5eYilPA6l2B8hjzWkGjkZn8EYYEhlDB03XOQSOa9pEzL+KjI2CckWWlwfTWn8ZsKMmGyI4r+E3yu
Bj0+ZHAo186os7YYc1TVL6HupbcewxO4uVExr/OqNE06KSYartrcHdClLh+55Dkpqt8DuwGqi03e
G+5o74zfUc/Ut1quJssqNLnyFab50qG71a6XaA4e567mW0cCiw+hi+4tq8Aebqx+bhe2N7nsVq4S
XXRbkd62ZxiF9H3uk0FaCW1tfrX6fujWUTSdpNOrCqd5yxqU2KHuY3j0J2j20M8rqY5pAffsXggM
xUsHSZk3c1NRqUHgGkWkUBKMX6j3S8lmYL5hFgGM9HvBwJQTaOoJz9M0WCqgBXLSmxblACxbWUPD
4x7aUsFQs/a7jAP2s8ZlEPHSTAy24VDU6SoXDQBovYLsmjvAMG4dDiT5sRNS9jI6nH3vGnIIQ6Mz
5hGI3WjM39NALguPiq+XoDUX3pUKiT/lv9ZIybO5WBBCu5Piodqo6EAILBp3MRtuYkRWCpByrHZ2
BNClcAQtMnTAucOo7EQjz70WDP025N+xodeD9DmeR4GOzpQNCqzqGhhC1WfhfWR1yeBIPQIMKFyY
aGdb4gz+NtI6QAdqjaoKfeUg0JxSUXrZbnTuVjYd8Fg6hoFEbolqOBAgUZJyqpcpPqQuiE3V8LtU
ymOg4V14Q7mr7tZCowbMkDEa5j5HnB7QK6WKV4rQ0aOJKn7uFFmq/5B7S508cciGYa8Tz/MfYCAW
gNEl9X4TDoDMYIoa0iYCD7sVBPqodgv0QHUrbIZ24SjjkDqa4vSamql0iKeu6mkjjOobhgMAuljV
1Fu4RUZOGQM6AfjYyQ8WV8jdiHz7F6DbqPalbVvcoWlt3hpRKt/JyGb/otYof0eFdGr8NIVFa7N7
U3CBVOogZ+DkjiC9oLD9u6DTufsRt3vOqyi8TXLjZEQ2agAtdFaXndZBKO3Nqmtf53hJqYz2Fu6t
pjLHitNwA5lBwhvdl1g1kLnnbk/lrR0MbV4HgrCI/Km4rwEHDt037jyICcxNUibICqfx5AWjlr5F
mqahHTUAPLS5FAfQnLDPfIyDmf86y7vBBDM2K2C42B9HXcmRadZCAVHwepzhEAly1ys2Cc0JIcIS
c41xbDtQbnG72IOmasivN6V1hI3bPU65GHUu2N/gCNFEgpiiRJkM4bxozD9Ziv9T7vzfJcb/5/TE
FQiDl7Pjx9d4fP2bsQfti3+nxpIs/4HAmagZmGqS7Z6S5j9TY6Bbf1iyzg9P7Q4UGfh//s361v9A
b8qCJ44/BfpSJ1f3f6XGJNRoRZ3kEf5l+fG/sb4Z/QOPVoBcbMA3l875s0PILV6cRMoue+l22pvH
fC0fITvoO6yX/Q+z8Uni+nd25V9jnLGHVfKJKUrZTfpdfxM92ZAmrulqnP7EX6n9v/80Eov8/AMr
HIRbzG7jTyt74x4hv+dyzxH9PfylXpGJg/x+YYgzZiQlNaNboPPtm2hIjxwOgWeESeMhqQrZwtA4
TnKrmbbZKKxnuW03/RwH67EVJz+DOgsQpUactyfXFYA4OWlG8CZ/Mtw6wP6XyuBJ5yLX1nPd6A4g
Vwk4WZX5EOpMb1RlMEZ4snr9qWQcAuVaWci0uwY+MZ5OdcCGsQdSMoqildTo5rMpZZrP9ZzKh9iV
v0Y6f45Raeq6qPvcFU6nCKDNHKA3cWRGnhHkS1YhQW7khyIqREcK71GmXVPFqDyAKqhmZhT3CzM1
7XQQ6g1XO8sLpzw7ipn4BjMQHeEE44cHOQbNYIJVfQgb5HeHXgUZVY/dD7Hswawmar6ChBI6KO6X
X+vEVHagRKoVqKzCQ18gvQnaTEBKPi+paoI9mkZh1XUmuICulQ5DpBePdJlVevrxuIOXVe0RPwLL
FISKE86txRDdRN6em29GCqwXkIjo5NBDQVAK4SYVjWIVK1q9Q9l9dGTsLm1LATeVJ6FEAttUXhZI
yiZR6pccBaJDIgsmRa68Xv1+F/yd7PvXUj3tjg9LtVdLo+9nlqp6iNe6S6VDWaEUJV7hqb9z8T/b
CidC9Ye/b4BBgRzH34e/BEZRPyS9Nx2pxuEsskX3I7mPih0XEjs4tart0AXFHsXbAi7HcP/7VzzT
kPjrHbnkf3yGROjx+5sg/hjSXuA9jV2zrKO65nw0qTPtdP1ujDemtQn7a2IJl6b1jJeP36IWlUKm
7HNlxG45GmSnm1PsXnreXJcxziH9Gjwhkto/zzk0Sj5X6pMvRYTTzz/MtKWbtWYJdKjNOvZIOx9H
A7pSi0RZjV2OGntFbt0UpQLOPEnd1DBe0BVIvKhZym2DoNpC/1QzaOw/R9IJLho6mUCuQ0fpZRSq
HRHlypr4u3bBX59D/vuDGqiiZWrRLnj8gCge7ijo26prQNNBnFn70cvr33/3swrLXwOdTpcPM6Kb
oaJHAFP2yQC/5HEYIW/QW+vtrygot7qv0LBPTQ8hfGNLmhXT/IZP+cUQjl2/bvKHKj3+/kkurYaz
o6bt2lJYZmHeq1Ak3X5EXHavV98tqfSscfP7MU4n9meHzrk3oySd+PqIfuwVG62h3S0dvz2AFle7
SQ/DBkiXHTv5BlFbB2SiF9q4T/mTc1O71sq6q/0HpEE3s/fQOObNFjlcu99dO2nP1J3+8yH+v8oQ
ZYM+aXk0CaiY6FkwA/VD3iPN37rlL2g3iw5BfQvxDRipXX///Yy8i1N+EnvMs9g2YToAADJZ9mFM
q4+7nN0ivF/iHqG1N+WXwp6XnW4m/5t27F9veRbq2l7Iu1MjY8/td43BvT3ZqWMRTZVt6F+by0sB
1TwLZmAVs4hu57LXV8Gqfyo2zR44pAPV94G+9HrYmn7lwEk6BJ6wuSa3dyYU/Ne7ncczlMooXnbL
HlKivWivcXIL/KsxfXiMHXBQ2LuG9gjfT4lB4NMiAxpHMV6Vr6zud1Woz77lWXSDGFYWAb31fWEA
ieizJ8jAN+hx+ybC5rA4ncTYDHSyy28t6mFlnUGCgJWqGas60ukuIlAc8120cSMm9BsaalSdBnk3
3aXFi6U0rmnNvjiB74EejSA7qS9cabwJmsFXhs5DOsKkl5Ts2/LeLB5lY7DrbFcvClSnrVA9teJ9
D/WvUO5i7TmZUWlbQB2B5zfvZJ4QDQRIoCLgp/Bemm8VRPq4Mrlz/GbMmdMGm2D52purLJV3yDAf
kzLEVz3ZRQIceKPzFGCJEHJNlNAUdB/UbjO1I3YZhi/Fm7A9dIUO0mGwp/GedGecDiPItCoQN1oZ
86HU2dH0B8ANz53Vf5sGjjmw557SabSuordI6g91tbi/33aXwu65RoplxlnXL4RdcxXvNK7dB3yy
1umuj53iKK07b3k138T99AVg62F8kPftlYB/Kc6cK9HE/Tz01JPY8MJRXpxutIG9280GHXP9qZRD
6j40O7enmZrrg6h8m+S737+0diHEG2fbkj63ZVKtxgww6w8LjGwoBZ514p720QjaaDjCLt1YY0nl
76mAaWsJSDPjtQZ6Vu0fw7b+2lr3y7QrmvZbhHRTEi/eZDxqGq7USeCLUu3TBaTch8osjgWil+VU
XxsW5BC4kzqsqjp16Dja3Th4ZojsxpgciLnbpE7tRqggrYAiSrFW3UsUn5rGDtKXZtqLOiQkr1Ie
oCTbebme1RpjsX7fyySsgDhoKP5+ii59HfPs3BdNWDiUG5d9T+ER7tJqktwIdudYAL3Bgih/6aDU
EjUsfQtF1ja0kX2Dy1F+Rb319C0+iyFn+UAw5nEDsnrZt6ib5xQ5RjTkhSuvd+YI8FeIPDvkU87f
qrVqeR83tfhtSqJl3ZT48nUD7faksQYfB2ANNRQxdho6BlsjUqRthlYLbwv8L1UXSOA0hqlWpbEv
BbqxboN+gPWFlkoVUvGtKxyW2oFe+2LpvTd2UnsvK+bEEgJJ8JZSUx6vvM7p0Ppkrs6FGBf0N8wu
ZK5IWOYBOLCCeiDd7untymq4NMBpI31IziYz6wu1YcPM2/HG8ktH8wRHcBrig+T9En7EfrQtnCuD
/b1F9Z9v8966+jDYHFeSCpVx3kfhqpeCbygPeWJ+x90raAgT91hH2kPnoqWoNrsyuW2UfziNZ8cW
PH8JbhaZT12sqMtmAm1z4baZruXSymnzfPadTj//8GYwK0+6CSiv5F79TfTMl7d2M7ob1Fqf/Hxr
7BIfNo49eea6sI84Rzmy+yY53Qp86ff0O6f2j99PsXwhqzfONpc+VJ0lBsYM0Bl6KT7kvlSua9uI
v+VP7d0Q+/rK2KkytFC7WQnbfPDjx+QgiKuGOgTdchDmv/KXIaSqb0fb/ordhXzpy5/tyiFsQlzS
knmfSCFS+N9S86lL/HwZVgu2Qqg9hJNj1W/KTT2utGq79C5GWzJk9sDiEr9pJ1drt0vkzcYBY+Zc
u5Ysnsb/5Lvpp2n88N3qUFQQd+G7LT7xQHjt/cHLXflZJ2u78kUuvLp+tsNoei8nZA+Lft963X68
bw/1isSj2CVusbYO+tf6mKwhizi9La/AubvUbX3peGX4z+tron6WfVNAFItsJoLM2bMVrTro7SXM
dZgq8cQVeLUUAmeSq8AjAkIYVW/ZGor7MsH8tNWNGQDku1PjF8vQ3Ea32+9mDQ5x31/JFd5lWz/7
AGfZugZJIp/QD9wHgehpwqG77bQO5Ycd0jrD8CUzqb54SgP9Gx2JYYunKqIZM7D4lRjfKDDwI5+e
81TQQ1xryrZFeZbOTlaIm2zAApj+ckop/tgWNxHtSzSjrsSySzteP8s0CqOwBMil877xJ9f0oBHY
YA9tw6Xb5BLD3NZG98BGPt9GyXWD691Gd1dQBp3FwYvLCWyq8at/+JFPa+/DMh6kVkMZuyDtwSWE
Js/KMF/yZSMYd7G4nuFh9MoN1X67AAlZ0Tyam33dxnCDIK9GJ/Rm54fJt4WOQTRjOgVoP6J3pkFC
GAd3Ue5GGJ3iIDRXwvG7u81nX/0sHqcC9msgetl25B6Aw32JazL8z+/1TeKCcENKlJJicSMaXwAq
1xZiRtvfT9WZsc1/zqBzr4G8ymqxXwRpX+Zuv5bRC3OWrZy7Ja42tBTBea5oUjrBU/uc3qjrBBaJ
jY5STr3mFmk6GquLn3yVdmHnTQ+zpz/kd/mv4EYXjlXyrLRoNl9ZYZcStXc19A8fNVcGyQxMntRc
Ke7ihmvDj7nKKlue+TZ1i23kae7vZ+VS1Uo/i88qldmkwAFqH990G3WLc+BjtYeTTCogOPljYccr
1Ta24THdhI+VI+zQBr8y9oUT62RP/re1K1QZgFGGpv+8pxLgTl6yXg7GlWzzUvnh/arwYRrjOoAl
VPP3LVhHj9ODsR6ehZ/QIqRDKlBl+f0MXvpa77rVH4ehHwNshmGocugIYhjgJZ5aWzhM637x5A2s
625HLqrTQvR+P6Zy2i6fbCPtLHjqg4ziTR7Kew1xOCT5vs7IC+T+vOp/yZWDfjhXUW/S7PrBhBL+
8sptw7xtvrDpEUEB9vqU2MtNhRUfiS2N4r1qYKfqhOnj75/v1Ij69PnOYmS+9JGhSczJ1K8iuCG9
k3tDi4MsCEJSokp1YHjqD4v5JV0xL9r0TLWmcsafIWDQ9bgpFcLUXanfCr2j3xTXqhhnFon/iQHa
WbiUxnJqY5nnioYVUivqdCcT9R40BdcqjXrkbYx20g60YotIRvr997NxZvn116hnQQ9lYhGcbiDt
x+2Mn2cp+y2A6zD8OvaeQtO1VN764RhrBaaZO+RI7Fo59htolmPul1cSsVOr8dNPcpaoRkpaCBM9
7H0J1LxeFfUWCqxk+bSOKrfq7JLbrjcLv+Sj6GspwBQXPT6sxbSVKnnNIRl8a/glytgJu7rqxdYd
jJw631YVcgJcExEwwMQb1StQvPbycmXmLmRp2llS22EoOcqn6KTcBl8qt3+V1vMLpLLiJrmylS4F
obP4J4/oiUG7ItbeSe7jZKu3wL6vhvJL1cJzq0WjEaawOcW4ZIPL7bQvd9lq8ocNAnmHGGKUDxDE
coivm/koebAb8yuLTjlttU9CxLlKdNAYo2yljDxnNlCOJwT37isXtcjVvK7cZrP4+Wt2lHYgeJ+E
g34sV/GXyRmerC3IkxtWvzv64YHy3aZ8uHqynfbZZw91lpN2hTVjzsxDWQ8C5DFKKzd4/CJkaOtf
RbfccMzcXsswz/Sy/7Pt1LMgiXhxKZan+A9wT2hc3bHuqycldyUvOVwTnL4U6dSzSAe4TEA9g0EG
N/XyreXLXrnK/MovXHO1uLqLf8j9vOl2qlvvITscupW4047z6hv+2V/+2TZRz8KaHDb60Iw8hOKj
qOP9NFYo5qyEzbUs4VLapp5FsFEW+6w9xXNIGPbpvbBScc3H2KlsrAkdIOeu4P+IruzJSwFTPYtV
YQbJwzp9uSj4jm3t0h4o4QCkceXOIddXkGXddsJDtMrYQrEdHYRlZblXJvNCYeS9v/PhPI8EDFmq
U54YPpWv4/2yGX9Ne2OtP4hv5SMERH956h+yn78f7VLVSj2LP2HQzmajMprsmCt9+3i/OAgz2fcq
/1hcyb+F93WLPrAtu7nbek/wEJx/QXMutiwvHAnKWQIGeA0V4IaxU1v1sCO3O+9aVqRcmMX3LPzD
LHZzm5j6aUl2PiKp6mrxTUofog3nf5N7+X3mtk7oY5rqaGvFl2yQE2yZo243r7Jb+gFJt3aYdrTI
uLa64pWP+/5qnwSg99Pxw2OpSrwgrshjwUjzCn/a909AIreSTeNhg86knXgqlmp26rVPkk0W9avc
B7eIJO0nr1utqUBsgH+uZH/mlBjX0Sb0jc2VpXBa3Z8921m8WrK0SdXTJmv8cD3se69fLevKS1ci
/UIkuQ7NTXxUvzZOdohW+sp0Yv/3I7+njZ+NfBbEqiyOEDojnRStm5OiYOIEODolDmCISbCLmKvj
ocIFtPdlTv9bqzkI5XFEJYQyzZM8Ig3sARtAGK14QvhBvpskjDKR4/WMGr1iwW0RbM59NXmpEWiH
YJfYinZc6FBZ66ldQyOtdTs89cV/9gEcXmzexydNcfP+GHaAQm7D+7L2TAB2V626Lxz771WJD+sA
AlWhDRpz3Tuan93WK8mnQeT1X0LvmSrdalqpvuhL23Z3badfqhu85/IfhjxBDYxUZEhEKzYlFtxP
Et8ZTrgrOxGHYOQDF7B/SnSDocJ5pl2taq9zv0we0HKn3UT2w+8/96Xw+v6EH56kQn+qnE83Ful2
2Y+evkJy77Z2UJew5U3rhs64Me7qY3VIrngOX2pfKmd5XCpMQh6cRqywkxKN20TYLvZRCVYRzpmi
G7avEisvdwApe6YKSufKfr+U8L+bIH94VVGpgmE6fWfY615+k25LZ6PdeWh7eQ/XNu6lUtZ7SfbD
IFEfL7qEHNleXgk0kA5La2tvWY+Yn7fwhRF9G4/CzbCZsAhbXJTSl/VwPzggZxG4kp8ktApeFMQO
U1c8ou3bIkhEOn1jjseevLyz/9lnf09hPjymMYQYhEymtF/ehK/LI40tqkDND65jrwNwhNsqRwrG
njfKw7hRv9fP/3DYs5wP85qqa07fHgO0+/nX4lYEtegU6iUHjBrHWkIBFB3ra4vtFLU+iWbvR+2H
90zyjoqfAdZo4dT+GSgPfX2HGD1R/U7DytmtaDcg0eaqkWs9XnnJS2OeRVAZhniSIc6wn++sWy7l
eetHP4bOmewe0fHOVr6hnW+nEOT1QxxfKWJfGlRlAj686CgoDfBmDezY9E3Snqy45n4/X1sup735
2TSe5XwdumNGMzCNmmTnui0fwntEzA/qg/gVtU/p6fczd6FSIJ+lehMk2lLPdDbonBlcyAVwzBHc
y07E4c4MV8iNc5JMyZXhLuVb703zD3MWGBoVvYTx6iejt+Ob/iZ4qg/JbUpe6/aPzbrdL1vUee34
V7vGFHwr+7Ss3O5LRN7++1e+FA3fL4sfnkGJEVcVehbL+EtzgwMXQ+VrckwKe1mhn1j9wsbwvrmJ
7vT7fzagdJboQWnOdNRESGlvrDcreOxHm4F0gPCWrf2Un+WHuHejxNF/hEHlSi+/H/ZSbfGcWRcV
Bmqj2Orub4eH8r47zXH7Jbsd3Xyz/ILl8FCsUAuTd6WX4tTIzbS+rb6UVxoMFzbH+1XmwyTjQKT2
QaYCOoRHOg73Uf3UI45y5dUuFCbeP+2Hv16PVt1NJcsIc4ptt4m90gHddCopU/SPXl9fxfXiLd4p
R6yunGXvV4JPNuR7AfLDmFmhh/OACtqeuUQpcK8CokR6iLt9uJOP+bcaesKGw/tWfA6ejW1nOkX1
FG+0+3FcQzYGcbPQzI55yPgw/VKeMhwTtub3SnPHZx2NjV10l19Z4pcm/ywylckSTrPBowJA8dLH
+MpZciFrezek+jADQt9bFrx3Zl37GlR+ZiDRch++iAGO2o40r6583EvDnMUkhONw032PfG/xvXwj
bRRf1uxkk4CS9Qo4Wrb+qB3MW9UOv+guFJJT/Sy6AT7LJeFQ+gL91eRK2+LS1fu9uv3hnRdLiNS6
ZaXNHgBh1lfkiE7mayuUcd2fitPeRl7s11d2zSXw0Hsx5cNwwhy35lQxnGEjrc7FY/EjXwecr7tH
WK3O4JHEuDhGuEzFIbyyti+lUOJZhIIxpwrGzJftt6eLhmzL4jqOnfQmGux4Z90POyy2dvKL/Cgc
4qPgqnfNW7uLvlV3XMioAOi+pvko2WzzQ3MLk2YH0ej3q+GUpnyy68TTwfVhQtR2QGY17jgGu6+Z
yR0Z2I8M3C4RRTpj0ZVR3ruynw1zliX1CGiECWysfaYDkYvSAUlR4dAKsZcabwE8QyMxD+K00UCu
YyrpJeC1zY7aSPnSDA8djvQyEEvYlUiPrcWYxQqAuEu/GznyPKgbmwihS90NUmRd8gVHDeiF7Z0A
mElJTXiD31XRz7XQKbj+BROK9DXKbZI2rhPTt9SXIfXGwtwEovya0YTNBkgA6yR8QhpXB8QL9HCa
vzXJYyNtAx1Z0VFaocJhL/1Q2Za8TaVglWTPaX2bRidJUu73J9VddaDMDEHq9x/qPQp8NoVn9+dK
j0SpH9Edlt5UWMyVK3xHHLV56LZyv8pRWHOW0SuvhKJL+1I8y/hy2IiiKiyktcL3qXEzYfKAudgz
vdKs9abiqE/r9oDxiUDNut70AvRqfgXOIpGv3NtPL/bZC59FWbFrDK0MeIQe1d4p5UzwDdlYd3Vx
ZYD3BOGzEc5yQAS20HWYmdLGH9zZS9cJGeD/4+xMliNFmi38RJgxD1tmSHJUKjVsMEmlAoJ5Jnj6
e7LsLqr4E2HW27bqRECE4+F+/HydO3wyluh9kcv9VJo5/A4WrlvCp7V+GruIviLctZoi6pHVOtRq
D9OO25GnyI9NzpftzsGsCN0VW6F+JcllFwfTLM7gAaxgNGHk6VWioSdEE3wQE3ukcGEj9wIEOYBU
43CgEM1UsCYMVnLCL6rCqbkT3GoEFgYHt655FyEOTWSUyzG+8vOKftyzAWJw8dfJfCdlVYGoSFQP
FrsS/xvo6gSsidSCrzloKdA7SJjLjTCXiPEN0ednl009+NaWo95kPkywmtxMmyBBhV0CPIHh/BLm
ZcKsh0TBIKpZQxCFEXYYxgTQepDuTRQ+gOFp0aaqq9efb+Nu8/BwnS5qnHkh1iJGFlFnRI60F94U
V3gajgQ9QJg0vstloKA5aIRxgL86lKz+Ccpizs4ZY34OoZqHIHHU8419e98b/7OiQdVbfGjqoiNp
H2J1qfSjUa+9thV+HiYN+OHFdyJRYVs+wcIngItlyPkNOpdccRsk8JyfpaS08i3s4/0HH92Bgv/+
1wcpJ6gTdhPuoE0wqhPDIltgLKLsMHHsZDGYJr9/fm2P4ynu6B52/rrQDG8cuKxhb6BZcyw/an98
js5wfflQX+fb8J5uvJE/R71HN7SIpBCSwzJMwpMTHVh5B5kXG5mpmrOhIduQIafByWjQZZ3dARnj
okjyspV2PI41uMVFBB3QEc25GJduToJogJN6LwpH78qlcCef/xI+MHIcitsy/rV3t4inXJNMRLrf
6mgwR5x0rdmc3NjOUHmjduUk5ptiRMZkbbWn1q63iKVaj/HxkOJ6sJ32NP0Ku7dga7TscX8ND28R
nUSV6cHIw4/D9s6kB0x268SdLGBMNrLC+4p+tDAWcSMuBw7jWliAWfYujL+kc+2NrBkPG+WTx7mu
oi0ndhKx7GBKgp002KU/uc0x92ufmMRGsW437DqrNMej6mJGyxfRjN+ReiPb+1N+fHBny4Ec+E+P
HREQEfFWXjMbNggSr8+hk8JRRXLnymU4mDXpGSxCdAn1qsxqKz16i0aMdFt0JyBAm3WHTu6deaMY
4IQfhdPGtn+YVeCpLOKLMpK6ghsKAhk067ZsIO37lcDc74LptZ12Bq9hPzi52XQbb/lxJoULLuJM
3VSNWmMGOShvc5C+CyZc1jNb2c9O+ASNiuahxScfOid5y+2Ne3x4fMclFyGH4ryRAgWPe7TCc+re
3zYcMn3MbfzHoKYuIkud8mCL8rhC5qHwOJ47L/eFF0iCzDTAgLBbuXABMiQfxHDUCFhHuW6Vo9f2
pboIMkqCif/6nhZKoDyU19KJYOMG34jdRPx4F28cTO838mgJL0ILm9KQ0WoUd9KJh+28AHC9+/Pb
eVzowNtZBBYyw8OAJEh7yswkb9FspBeBM5pjKLzl1AFagZRmPwB4Y0iwT22eIvGicWecVJTnYbzy
LrztskN/xJRlD5fFM9c5YJjCl/sb/r5gFyahDa2RD0/J1pUmaKCefv67Vx/8Il6JUQhE7T3a1hYq
XXrkAB3lQe/rqJf/doXlVEBOhKqCF/W9qPUFmpkoVHo+1noB7xLYw7U9xCS3zdHktY25pP9mNQA7
ajniPWCO1RpelSOOcpfOK+zUm8/xLXzqDhCTVh/lxr5c+VwtJ5dgcphSmSX3Wkftc4UuWRJEM9+b
ddD7AnqwZpfzSSIzwNASXxVYDmBJvcRoM1d71kRQ039tvKGVb9ZyDomEiViIsJ0KBs6ssNWBqBnu
OBIHXjx6hUqhFvBP8D3nAZyALbV4gock2qRus7Et166/iDvskIpszUXoReFg8Dt7GvwwM4at1srK
t0FZhBYuYmlc1QwbzMfpGH4M3t2B+SQ/j5fIH+EG7EwgLpYg+Rny588PdCWtVhZhJoShPIzyccWh
N4B77JAK+qXXAYt42ppReHg8gUndMtzAHCFmKjwyHNs/s10s6j//6WsPaxEOVCrBQ7TB74YjUItD
qw/MIa4BiDF//v3HfQSQwhdnmYrVKq2aVHhQwHHzUFzVc4TqTaCdByMMOJ9xCis/MtdwS+m6EvKX
Aw1tH/EJBTk2yOD42E7nWqjNEe5F8gEulnxozmjnc5j5PJTXWLoW/fnn+1xZ0n9KZn+dQzhYbSfS
/TlC3fSMDbOvN8//jzXCeIT3d/fXbzOqxANIjUcYHeiNnMqbgPakQI35Iz1uHePX4uhyYiBrNI5A
Wg85kydamG/fKa+Tl8I4S5drlI/Bg4539RHfTzXSUTD7+amtxFJ5EQhgRjL3cP9Gdg7clV4+c07m
9p9wJvz559deyiIS0HAgE2im+BJpKLGxoKxhduuzVzZ+fu3wuVTrt3AWm2B4fW+o0kbnemMYjRm+
HjtNn+dLaNeZ3XNm3200LB4LBbAQFkEAxLy6TuHEEijMnvuU9iMG8EHv8mIQO9CRRxU0gDRx42or
EWcpuqdAQw1si+/Q/fgHSdlG4rTyTpaCelhntQ0wA4jOcqt39MZUQCLfJICitQ1N/R/BxoMv6FJT
Dy/MRhtTBZ8Xv4JeRcKMW+J31+Kk7KCh8aVzYVbHFloykDEMFtMusp2YMQRmUPbf1F1r9bribenX
HjdzUR+7P4i/di+6TOqokXvXADqywmZ93klRmAyv1a4P0JIxUNiyOz8+gJ/n9i6wFCZE31BOSW8/
74KVEL/U4SehpHbciBNkQ08yhm0SdBqpxWBP/Pz7K5v4bo/69w1WIwGCiIH9taYLAXOASYrOnMLL
zz/+2JcFj28RIvpy6PABwa/P2XsSxN1uggHw+1DfQt6MUeWHVAem3ltttbVii7QMGYzMNPA4x5EI
cz6zpZ4JqeC+7s2xgR5kgvQyhZEfZqiM7BZvdWrXAonE//sImU5m0/beNa3Hzw+hsUfeHmS79ghY
7DBIcPvmJXzH8f7nZ/p43hHPdPHR7wA4F0oFN0mCGdrHSdPLi2LDhshsdqMNE8crmqKobMmn6Xf0
Nn0kxxauNLf29PP1H1fsFW0pOJ9grAgG6IjJC5u99bf+EPnCAa1KU7LKgPiouH7JEJQVF9bM/mNW
uJSayy1qh8q9jnIXtEm70lfs9FztErQoO4N5Y3fduXNC6+c7fKwqwB0uNj2v1JpaDQienH0bbOTy
++5aO+SS7KXPKQi9Mojd0oPcEL0fJzLgarop51874S0l5Vo7CrOY4EuOCS2XG1A7B6DFg4vgDGge
tXLYJ9X0v2XyS2U5B2aAxmXItmLBmBJreAqzt0m78S8/P8eVj8VSM17Vfai0LRZKOAK0rlMNrh4X
zNzRrcbpWnReisbhMQWHtEbCizLF59njn9lUz53wJLzcs1NUkKBQp1CPY9YO+8In95flvBc4OvQb
u3ElYV3qyBlJrgfSlWIAwDtAy0W0L9th41O4VqVY6sTzENw+eDWik1DGQFl6xZXlbZyJRE/QTGAk
B/U5rE9yfQNdbcY0XWXVF/gzFvVLWd9UUFqK/FUlHvhxfVijNSkZ6HQUsz+g3oHTlBQAfZCI3uSM
mh4xLo8eIvCTVWPHGFish41VtvKF+XN3f31CS7lIcP5BnjUfu+hZ6C4U3iSJLcAfhWy8hbUke6kz
lytmFLgk4QL2Fl8Ft0MRbMKxWM/2yAuMn5fzWpK9FJyXrdwrbd8hye6VM/xcv7j4Gc6j3R25aUz0
t6ilYFfEFhoab22SXwAUA6fl1PIYa5bKY6VtfVb/ZB8PcqSlxrwvVCkGUge3m+4kilEq1h7Ka91f
anqUQ14HrcFQXsQjjwmvhMBqzWnobJcHuXIECBjAYORn0DOyu1FNh50JCSnrwthZ/K5IZsOqjxD8
JgTTk62pVl6y4O8EM/PSazoRnYSD1LEDwBmoQyMSLZn/ZjHDygHuIWZ7oqBuNia6IPpFsm/qyewj
E9MOFo8hV7ULWPH95/excm7/Mxfw17rKgASVqgqdY9ZonmT/e/ALf3CI8/Ovr2xsYZEXUZHCbCts
EIelL7YDGnFjU6/kc3/kKX/91XASBAc2wqub8yMK8WXsarAVjjYtqu5ZwKOlsUiBZpnwsJLFcXMk
nhSa+fPgCz5nIWOfkNj9/GzWMp6lvLuHBzbgDSgSDjY8T/RUrzzOzT1ihzaqddop29hyK6eYpahb
LsUeJt4pHpaAIZXsTWlifei9n+9irSu4VG5rZdQCRIIqNovj35GDayRc6pBG5W7jQZW0Q/ncwopv
3OIG3bLf3RonvW6qrlbC4lLSzcOtGXS/GKVPeO4ayOLEW7FTgwRz/PfGBLzIndmKgTvXtTdl4zCx
Vs9ZCrTLlAAyJGFVZ95gg+LjDAG5JrvcAnjDUW1Y8ahfNFD+4zrhF4kUpSyqKgW26OhPR9VP95AU
iSfmkumcwb5oJ3r5+VWubNY/+cFfmypuyoHAw54NRFCqBEimiHT9+ZfXgv4fxcFfPw1AWycA0oAU
o+/3qdCikhpD/xIeFQFuYtJkCS2I1OHzxMpWPaOFHAqmxGCyJAdUq+yCShQscfi98dfcd/GD3f3n
TPDXXxPCc1WaCc5TnTla7aXf5/tveOFj7kl1h328kW6vLc1FDEnjuipbHq+t4dKAha97O5XWAJpT
PqVmA4pV0U4bm3DthLhUZ48iy9/b83cnAtHHkIoP3Y8eME6JES1p4yKP5SGAgSxKL3zJcxpAePdm
KG+1zv0ikZXu+Tc4g8MNFdNCzQ5j9E70lDnkWTkxXgy0IY4U2sZfsJbWLwXZUABB6HC/TWg2MJdW
GwkEB5hGNbZisvZ4Zfw5rf21MqhKBrbhUF1KGxuEqgiEYfDEbQ5jPp3fxxtfxbUi1lJw3cxwzFUm
PEnGbfXwzyvDTI2PcTZ4j1AzPW7pptbuZxE6ZmbONIFHcO5aC7oNsOpQm0hOzXlLpnP/oQdbaamv
lsIwj1IFF5D9Vkd2fJ72W8LwtZ9e5A7dAHw6KfHTgvIsiLchtIUUE+XHKt6oV69s0D9v56+XXQtK
rzATLkA5p7+E8FTRoMiqMcFmyOHGt3ftnP/n4//XRaa5IAzOV3j4uQVjvb78iDNDRY3UFwBjpQcO
B4wWdkORHhXwnah/85oJN+REgy2U/XO8W6t1/Ikaf/0NvCSAsMfhb0jRiQWaMj8qWQDZowK/uxTY
l5tqlsytTEaTTCDuvqrUleEokO9Ve0C7HWefas8EMJ/69fMftBaullppGiZRXo34g+anwWR25YG3
krPDOZKkY55iowCx+ujvyd1ft93EMpOwI45MHX2RSq+hO7aExTT8BGf5vVapLoL7GgMjgskm9C/B
DC9VlzI7ZbqyH8WoJ+mWVvKxvYCiLWXTTKEoEa+hRiCBn9NHjZ28JQUYZorsDpKdCOOeCPtEOFOi
y0gqyA3ufjnnsR2OEvucxQTmLgRW+OfHv7KxlkrpvipjLazxxzC0MPoO4048bM4VzHXCijPeEO2s
ZOjsIvLgtJoPSowQVynuPKPdJV3qGLWejU/BSk7L3i/717vt5xR23xXuoQBlXOTAP4c7bixtddBW
MoSlaLioB6bT7h8aDD47VQAgw044DAamnC3IXFD++PlNrIRn9p6J/XUXjAblaK7iMoPdf8BZWr+P
J7DBVkNrLTdnFykItKODyN0PdzwMuU7REzWyY+rLpvKafwwv/KsCuxnYO0V7zsg0g2v01IzgsLLV
HFpbA/y/t5dw4Gr3w/32IAtJJwD29lqcmxXZaM+sBPD/EQUTgRnj5H57mMivD0gHDBWt541tspa0
sov40c6gdXQM0nwA4AECGG+FrT7B+t1SR703Z78zlCtFCVM6Z+7P6+HxxC/AafeF8teC6Od4Lsv7
eZkfTRWBweXcktEzTJ8SfUKPhncbAvowCqbpibkHS7px5RWNnbqUxfJFxyYljytPX5i3yxqTg5gL
3WIrcsRjZjMGucEVA3eq7dNrCpsrpF7WVpry2BQR972IFloSaTSFcwXaVdF7ibc526IRIkA+RW5o
0rfUoft+D3GpieGd4sKc50aHC/ae7GS7dHsDir/4e+Md3NPZ/01pALD79x1EsSbGvIDINRqFWdjD
bj63tmBUTutvmb6svudFbtNwYqrGErR7+UF7LQY8TWMIsBVvoVkbsEsOQluyRBtDxhLUTxvb5XHM
VJciWr6YW5ZMsxCoCf+b6SDaU0FsL6ri6+cn93i7q9oi2lBU/ONSxoPTjjGGMdtgS+q4ksCo2iKQ
pCN8YImIA1sR8B8ogmNnvHRfgo16WRUMp3qfPGOJWolTnkpQc9wsMTJfeuMDuvHoVjIWdamhVWq4
BP8RBDfwOPiAWzCwFZg+aBkdVBlj+lb1ONoqyK/UF1RtEXiA7KrjRkLnZICIVgc/qoLq/hd7Ulp9
9mfUub7glN2+jP7oy5t12cenf4Cg/132k8KwIb0vye41v9UY40A6+iWbghl6ncXuUntzrPZ+Gw82
2FJUO4CHNNcTFA/9hYFJiq44E76sxb5GmNs4e6/dzCKe9AA3cXPSoRer5r2r8uNstGndbHy2V86h
6lIJq9Yy3Pg4rMfoAx5RjDUY8HCLjGduS7WxFo6XwlfQXmjc9zUbKE/RBe1Xch1/izdIeYApSBKM
XmOWkDtRv9iPZpbp1Cz2m8yc+6569H4WWUkqkv/XQ804BPiNPSvH3NGsAkYEqa2ARGvWG9tqJWIs
FbAtN5FsBnsvyFAMn9kWILeD2nM6U2yZKTzOsIBg+ndVK0RpIsrfW+ehDdPuhjFpDH9bUIhjkIkb
2EKSjdPk6qJYlEcoYEIzkGJQpoxPU2KGzUeviIYCA3zAIplXZnpNtrxNHyc+KMn9e1diqEmZGEHA
WiSmgEnTyuvyX71mT4o9tZn5n8L5UsMq5pwqsWEtBCEXcx8yWN5GNhF4ATVj3INnqQ36zxdai3dL
/eoQ84C1Vf0cxAYZocdNwTdvX7PQ7KElzE1Yf5sCjDxBby4LT5zNYXgrmtgUtnbb2ud4qWe9UxQz
hQxzMIT+WO56ygKvCI6jxWJQEKa/YYMRSaf2k8nLQ49+Iez30XeeBVXObiyfP+3IB7tuqXkNOyUH
rXGAXW1zxZygzlUETM03VrFiISCTNYdwYFPnQ18d0u6dglmfJqLBla+gAIZ1aQxZ/TyCVCiymNys
C6OiyoVkrgBnZm2KrKavrVyojTx0UemAeWuGI5kjw2yYy3d8VVk5+RjRiSp4WASyFp9cW+UX7e3/
+IoXCU/CCkk9pXjCzC70+d/FFeoKXzGonR0alzuX1yLVn8jzxtVWdv3SxjzRxgLwarA/ACZ0WZih
jhb6vnZ0N8+Ce138gVovLL7haq1vbJbHrkGKulTclhz4pQBQwSYZ09/8tQXFsS6KIx/BpjB7bmXM
aEQnUYKx1nwtiOTEMqbTi9TKkiKQlflY11fYkgBUgC0AQ2JZtiKQctGxzslkwGCzp2YF3vHAFSAi
TLoSW2J/oJ28sQf/aM8eLb9FoFSVtJsVYQQDKOxgN4F2yizaswS4u4JKxFXF6EvbYl+iRNPz1OHj
XylzqMrmF8zB9Sj7mtOPvuQcGn2r2UvBoaDljSKjN6LbkReGHHu4g8MzWnsKUydFVT+Bk4VExl2O
XS7D2xvwd3BazZp7kdHIYaXiKJZOVTE6w56F+BsuJ0YVw1guZvS8eJ2abD8wTqZZLUAZFD8HRxxN
KPaYUjCUxpIxwjuWGy3SlUYdjDD+DbcMIMFpJ8EMmUUtgDOZC+cWJgq2t9qLIVhjNpqaK1FdWUR1
AsJ9X0siDVQo0UUYUesRMBhRidFsetWGt583x8qwqrpUIydYUNkowRd7MMc9uCmanf5uHIg3JZd3
8O1tdfQHZ041eocEyuvAWSBaSYrOA4pZ6XyQonhpX5g7+qh1h9joWxQz4aMxHDo4hqgbC3Lto7AU
MffAjYMNgQ2FgJwWn7Bi34nH2WLvVkTpq2J0HQbhMWRicMTcOmiszHupSwmzFModG02ERUm4glC+
PYszmguY9ZOPyUulmlF1nLnrWH31rc2e69Cgqj6pryI36W1XvvCYTcTo11cfzqaArhWb2MO4p9SI
MzNH0U/ak1jeOLGvHUmWkmjCYx6aEZAicq1fR7OtETwTuBPCZgG03ehNw9Q+lNLNG1tvlURWVuhS
ID1XXTWlLC4JP75LZkee7LanrePp2ilvqYQmtGjT4q7vHzCZ4OD0zR+kCk/YGz7FK8rkMMGHg+SO
7qSrdi5+D5cmM+YTB+txp9xtdblWqsaAtP+72aksaGXW3jf7WfbJG1hDDtlzHmem/rDLjvkelQ8G
3m/5LxF/ys97UuL/KNMexN//0VGrImQdHQ8IQU6uIqudWfpaMelnMfTgFsudAlVIzOlcClXRDI8C
rn8VuEsiRX6TtODUF/uyjkweUbA40/CkJnbZnIfyiUjg6BWpUaPtAHSiLoD6FE3TKYS3c5LTX8Ab
+11ED42Uu2qJ7jypQP8hMF4GbZdLWyRADQ6bWmjkNTCUSbMDIhhVmNGKssgC5DzLYksIMSPLdheG
06jeaDLsR0obDUSznkQT/ABd5b0iD7K+3o/aU40pSYH1oGmzukKNMfN25EKrm1QwcT/wyTO78E5t
Lz/6xGMl0JNxu5L6RogISQ6YE6we9p95CQpMlr1RrTIK5XfUaq46tQZo0LWJz03a2dX0wuY206Gm
XqoNwN4RbBHSIdF5eorFLNcFrjpEeQwzTTpC55SMlT13qdX1k49kSW084LJ8UZLfwygDtjl+GUhm
amnxLMWTU4niW6xlxtTmn/E0Hrsp9jjN6Sv4nnYF63adpmNSAJjwoEoaGCmJ2IWUJwUclMSk6MG9
lhC4BNkqZvAcYHHFv6XAXPM+iX6VbW+KcABiVVGPiYroW+jKgBlXccAoR1+x3Rnc9/dWFQ5aoxGn
UXo5t5RcJl9DzteffVnnsGWpQYgotAlPEG5agDoxoAxHoCt6TASiRw4Oto6nSPWhUfAvB162qDjo
koDghQl5q9Bgcc00r7HcRK9SWbyQ/L3LuiGQgEznJsksh1R1M5G+cy3N3FKQ2tc4hie1Jha/57J2
5rGFv6RFuqcwPo79cyMf47g1GKA0Kpt2sJMcXLAEkNErRXyKGyMNNUuIHJDlSejTIgciIgdiUdV6
dGi8Jgaw9ZzWFDNav0JR55OTgDnceEciLyduV/lTc2yRCsdpaAh9ZYawe5p0eObFo84CnxzqWLox
4rBs5owzwae6SwKxD1hq9OIZxuKZ6OIgCgM4lbkMUxC3kLTIjtQYKGArFki+ghGmN3beg7GRj1BJ
NqzZcHrI0F3G1vsQpiE5+iiwQjupc3zRAGykmOQoq8OYPlVYt8orZYEYq0HxfJLUPiib77z+nrDn
xAZQEf6jmrBIhOHSdrGjpuIL2nUYrVJwJGEmMxEJ5H5sDJvP3sAp3Yixx7nqWoinObyWI196SsEe
YTZyzBpu3/CNVYPy5dEueuk51Y5k1BPnS8odckyEgVo/p+UOt0FH9CYZGPe0t7CejUHrdpSN4DWh
+aMQal5X8E8CFS9g2gpXNRxbNwcKl4lNRpiynURQlMDmrfICwKYCRlZYGiIaWA28nohelawhZi9C
HZsTJVeYlI4U7zwGmrZW7LI+DPNcG6rCekDK50NuTSlAK42dT/PLUGOyG6i3QWOQi+pTdOjfMirj
oebHYQRDl4GfVDygVJ7ASgNoGCZCI6uzGCwVKUtsHM8wbQmQznidOGI3ymyWkmCUSouXxNYeV5sF
b7H3ISm4vpRBwRQR/Ev3jALGPFz3YRltgRpl3n9HBBVyCgoJlABec0giaXbNtqUrxHDv0OTqra7E
U8XTMMijp3E89vV3Rxod5OGOOml9VfHW5QTVos6EYB+7I5dLQ+lZoxV2MuMmahGC7H6YYeGqJnXA
xJmXo9gfsWluNIl2DQEXNgd8DQVGfuK7FrwAJvXxgEenzvaoPGmR1Xd6EyiIbEcWpWvlNHTwMMXI
T5yd2UFnsneMF6vaE4gr7PApa6GkM5BrvGeaw1IX5BGp04lsdJnBfeL/rGePdEYFIImqc6PBQcqI
hoCgD3Dkl5PDCH5RGbCzHuWXkjsl8LwqrA4HmAjgdG7XhWdm/h3nmG0rvrgcvhdghigwq0376Hlo
YpchmSfH2XNHahjSpiXvtLkfo9FRt7mjDrFiCxhfkzQQgCfZafG96gUeZvep0fbNZKRw4IVFqYRP
moQoeLdy3EXCFZE8ocApAbA+vEtoJUTSTsP5SixGeDcolSFJbszOnVGUFa4Qdd2+LpTkk3tqEnuS
rDDDkJxs8Pf2LPSWuSMoioMpKhhoT4rByYmOxWNFrWgwJRQoCQZ4otMo8easdDqjAqWo7FsAitQI
QXT28t/ZDFMUzEtcKrAsUtATvE5Oja4Eo44U45vY9sepAxoCRAqUPqhVZAFQcikPuzKQ7Aar5/xK
sJjYqgX0jOFq0+G6qmbEY9LBTgZP7SNJDy3saFMci0YML+6L2RNSnCXFb4HFiL5o0vJA2Od8ZvQS
lYDOV2SLa9FiaZ5hHeVIbRCJZhRjoK7uz1J5qAarhWWXiEIAwKg5sFjd03weIPAh3QUzjEXYgJxX
WICyqIrVJ6ALiM+UIh4Vky1jZrvle6OjE4DVZs++q+SXArJHh2OMnXz3KoIERlBLxCkIXiCaBQ2D
80pNMHje5jhLa65N9CyVvnAPFbo87Mtih25UlB9kajUw20aFWtRLxagqxLk3ZnrK52uJQ4vYm0Po
8RgG652iczWQP1Hje52jHfqPIjbHHH+AvmWrvBZocr1Hlgdu74hKvsJ1Vl/niEOEXioqeRHeaBWx
RxGn0KxKuoAAd1Q0DdpRaM8ZYj1b2jz5BK4dVsS2+MTQ9CirqBtxsUVk+UN9jxsrKWYsWmIIMu9G
bbaDFZU/3B8+KrrqmNo9CKH1DJRGaQ8I9BXeBSo33TT5MLwwuLo3C3rI0KUfauXUdIbW+VncmfxU
O7QfCqNu6kBCHUAGSVsU6mPdBTzzFArZruU/AJAuaIix9m44CQlzwsiJUcMgFC6T115BTYnxZQb4
0xoWk9PI6eJkEJXsx6kWEJ4KGYzOstn1vFIa2kyRWXEuH732CkpGvaggqWJbJHtIymJesWk+5Z/z
gA8+UQST5DbEyzBD1kpHjGSbij1cmFqznwW9R/UfRUt2r1TYv6mHj4AiYvq6nH2RqjZf4FjJy05c
j8dpfEW/WK/F1mDhHdjko8mDwUhL0YilQMsk6LILutPmGnhieHHgw5bIT9XY2phIBD8SNFnUAjQm
Bz6ZjV+LUHGY8INFyQDVNn3WfE05g3LqaBEP8Ol9MWMQKCxEXT03jSPloV9p6m8qRII5EOaUF15Y
sR8cAb8qwauWhtrhqxFPDJX55w5tp9lRnyAklyRV15QdBN81spC5ead0crQG/kjDLdfeefbWzTeR
Iq2zquw8g7fCdTYFuAP+7qEXw7MSqYDBy+Qy8sL3gMEogwUIBb5vPVRp+bFOqn05aLwuFIwnV1ix
TOMqg82XDpuTL1GprVjrYKF7byuWM+DxgLM2hWyNmUx0jJ1P4ExFu7rIx2CUW8AEiy72Yjr5Awy3
dUzBXoaS28sdjV2BHd5KfMNdDC1qTtl8cDOxCqJ9TxMYqyUxBvlGZKTvkOyjzp6cgHYHlJPLP1OC
g8mQAxo4wiplqM02g3yL9j6yWa8OmV3BETeuQgeY0Rvs+3aiyDh0RIozFMlvQYOlcgRGnwSovaK+
s1RBkoZlJ4PCjmgJlURZHPBx3glQF7dNMJP3RHtjJYSKg5JqsZ5iwxcDoJ5AFKRWhSJTK7UWUyOU
DBP8adDu3rXzBLwzRrH0ROvjYOpUtwmFY6U0gYSmW1Tlu3nSYNeFw0AT2llEzJIr8Pgq1hW7Eo3y
mQZTlNvJnBgSfWFF+b2acEzjil3OYUOh4kqkb9K+xciQurwCTh2TAFYtSdbct0c+6QxWsGP+s0Wv
VxWKJ4a7VHAdacZnMFGDXMxOUxdh0kDFLwGUdOhxBb6lcHvPKJI24aVtyjcqaG7ZprciHm886jMT
f6r7YCrib3AvwAwFMQ5ssYGG+C6if5Mz8KXRw+oagSjKYQU+dWCJYC+kVlodEGHL0uLbXYomNGdT
zcmzJw3HAeQa970rVn6n8S5XgPmGr389YpWAIH5V+tqrE4TdWjIpA2Uo9zGyV5maPcHkkMh981n/
Ko2/sAhNnMcQP4wwz60mJmaYTmZYf8kKcOPCdzlYs1IHFIlcOyYBJ7A6033LKqNzoFIXz4J6zhMz
V+BIjlJ3Cf+GCbVUoXgTJHLSQg5MJyb1KMZJapkixqGFOpYmL7/OceZTtXyuE6gH2tzlWSNnYWiN
IZpMMhXNV5AnCl8kMhFbu/RdVPCQjARjGARPrnerxBKTa4ix1OI1FkwVzhcsE6ism3+iwdhIRgTL
8OJtFF4l1UOWME9O2qKSwfnJCHhSG/uKZks1vtQ4puykqT/No7qP4DSBeSO2LUwG7d6uQ0oLw9RB
NgbYQHUpPFORE3W/phlMLNDNhNeQOgSwhgZz1kkeWTw5iPWHjPEldSAASuJoN9isvE9RuYUJ5v+R
dFZLjiNZGH4iRQhSdGuRoQxlF/aNwkViZj39fp69mo3Z7ukuW8o850d62vrMb8y9UZ04PVtumDF9
0silk59VgiVn3p+6dy2Zpic6HoXl2ta/iCyalmZsdafDQYb35TVGmNA88ocL1TfXtxlLX5c7PaAT
LSPKruaFak6h5uvh0bIpKHLYdGomvl5yB/PUawVn0SHvSbtd7ZPFFCyyxlMIUgIQHtrMVbKB5iKO
bKbsroh2ERuXZmdexLagZrzWMpzadSkBfXu3XqIjCXFB17NRzP1e6mPfVsjMTB5AQkJJVONF/W9I
G2uSL34zVpxx1SZpgzEKWj0nCfK1FYTTBIXimXnID9Ee0jxyq1RjNk5cQ57PU2Xu9Ai+XWg/ckSK
U9Fuudov0iR8KfdDEhbnjxD/Rlvmu0X2NGNfFX8mR89csnZ4CnBpmO5UlJUbC78zTM5uaP6ZYjci
rq+We1dfBK6PcgO/1NP0wwmQb5i+s9HLl035S9PDpqmMt6LbqfGplz5o9w6kib43C3c9KWx8+lbv
0n9r2UclZzIKDzZX7VhhUkvrCpys0pOfRzQk27JpDs9xNU2feiPPnyJsOqBKaxB7Sap8bZqDtOw9
8InGiePMN2iHDns2XxWvdFr9WbxrUdkSyD6Jfd7O+ylKAtWmOsJYL6ui4pjK/H4Zd6XS/qyGkRwZ
gV9sOSq3SE0coo5eeq2+NsX0F0UsbnCYmzCMzaCPy2tt4Z8KLfsqL7axmY2Y7WUJaf+Vnit1cTrq
qPm5XHkZvqx8jIMoVP4kS/GqIfxZpmvWnNbOqf9pzTcc4YD1g51ncLXcyb8NkrnSsfWW4THAmf2h
epdUenCIcSPbzQoeZIvFRiaOdYLBzzMl2rJcZdospafMfl/dq4S//UYoL6Lb5LUTi4c9YccbKyov
yfeW4utd5IStT6kcEMNSfJBPySBYIvl1e/mggNjVDWXwO/oGbPtSVERD/hlfylm8aZ/S4lPurQTK
4CqGW3d+ntyG9DjonQNzrF96Lms9cgErcLKSix3HQVadWv5tzo83g7Ztuvw4pLuS6M3RKdOgIfHS
PmtpYFCejai4NL2GHje24GgvMehUrwZpTOF1bFRvKDZj9p0YfojqXNmJo4YSsVqJKfwy02yTh1Ce
bw2utW6baoeiqHepEVACj9V16r/iwVWTXZj+SvE9XF+i/nvM1l2t+C0xTrXL6lcCE0YtIcEbmny7
xrPrc2WuHKfI2SIwsGzPILfWlZ9ad3tMT7lOprDBL+P10Ck6qOkZFqUzpzwa2S67aXXEBnptUo+7
ZEldtSQ7Ko2PqImDpoufhPVknPX6icRMiwQaZDO1a39LY8OW7UXmWwEyUZ67caesNMJnUPXkbTUG
e/ihTfeMCRJ+d5meA0yV9mth72r9I1YwIObT1RDfJgG9KQATJfUTh1n5IVo6MSXDE81TUbqx/NOp
xP2WXzb6ueKvHi867L+Gt7zySMhUdACOo1p8gjP18Tmsd41+K7Njqz9VJIUiAS9ICkXcJEsel97S
7hR1x0CwVj9l6OX0lueFawLa9R5xqBsVrCqd+4cNkUT4eDTc+I8rKaSicRavZSc4Zv1BAmihu3k4
Mo7UuMy+mfHcpt4qZJm9F9XG+uJS6d6qX73xo+YlN3aC/FF67qnV6XF2EGnca/Z4DovqmebXjVbz
YVJUL1/tMKD4M7Ze+VnM6rm8ifgtms9kDUvra6sx2cSJkyblqe7Z41mqjbhAyjQEhswPtx7D91Ja
sUzTmKTvBCFrWQ1yc8jtPDDLlDeebD3bVeKLtBdkSJckhz8VTfVmcEvmDGFqzDKbv+nVJVo2VfEc
9jzyR4N1phR8A0gCZUH8M32lixNZlyW72evK2HeEWR/bM3K1jWk+LdWl1F6b8KQz0FawYLmvhe6o
bov8kOCzHjTAw8wHt0rLXXetOAcJZ+5UHln2mltd+qbxb1j3hQTGGzT/umw7Yfw17xoVOTKXJrbB
+R8/lxkHk0yno/Jdii3g5iav9nrik15CBYlt+sMvb5lke73YwoBOTCDrJTFf6/J3yO9G0z2Dt6NC
0LqnundExnf3wd+1TD9nrd00LZSheUUsavP1dba8jcEi6up5Lj6X5LQSrRF9dGW0KbTnNAxK9vFo
Y9qvYnaB3exT2oKDaYFW7lBnOSYn1cgiBgiU039ivivNwUB2lMWHkVGWc8Rw2o7n/Snl3h8M1nmF
M2WVXKAhRoq23DEBsSwnvI+UD/EshDOO6g3J7KBeNkY22w+566K7qL6n/KNrHYGniPQW+1xWpUNE
rwFWohy6ChzFOCNiGEtKjQIzvbA7lSrXppFvTO3NYqwInWp1ZBSx3XNDCGPB5fGX6RetuhS5Y0RB
pP3odu7qxksWOXm6i9tgEFtIDq7h0XQm6hzqV3KD05y8L+m4lLeODvL6NKSXuHvXSwDcQydN3ohn
IM3/zfZOk/+Y6BopcgymFJU5Jj5kKxa2zJVmNDhO09CKsSl55pleZOaRTdxauykUt76K4E/4+Ug4
oc5W33Q/U7XlTaljN20DK922LcPLS0fzZhf9hsbBCPcrItjYNfNg/GlSRjWij7Dp6178NtNfPLtq
d8Y3zCzYseCpLzaI+5NGfbTFigK4JPMuJ1yBgQFKIqW7JsrdvH3LDFrkCwiPQzowNJo7qbuvlukY
yb4gKLCrHNnclkicadpQuU4D85TNnlDf1l8teVepopdYft9DbPKcy0bpyAXfPv1RblS6JidWcURK
Iuk/HXDryyIssO1N8Siz4RzNKRTufQnDJC1OMALzzyy8/kAa+aIgAQJefOEGMkOi39Stanxn80d7
qbhY4m1C4AljWvhr5O8TSmCgrJyjVjhaH7podEaD8RzYEfxjM3W7BbWkbn5G2rETRM1k/hTzIc2v
6nTgScgbMEJHw47XuHZ3knuknYC9rireE8AH8zLOLrFJGnuk8ibBdwuQZKkx3HEGEkOMYW7M5rcK
TxOx0vZOfBrgOTFj83axzhW9WsPGsMgdeJukykX3uFmXnwce+Ins15Sf5Pl5RlLE6l9XwdJ5derL
k1NJbth5Xb8jtlpO/lnjLktLd55gwuThWRvDzWpaQRSRM989lzNvGOunTrMBKr1zWl+j0WvrbTPt
29eGElAS5v/YPUOkkOI9Qq1oeeFtQFD+af4NmRsrTiWTUL9V7Q0uH2vajvse/mDwVO7oXy3dK7+F
ILmfFL4oFN4Q/bP6j1l5Fi8aMQTq+Nx9aEtQ8TfSvHVZgSqvZaRsmUFoLHPY4sPk36rJjoZki/AE
vTR3XMngMmwLfA5B9oDsOHrPkX5XEk5Kry8OgPW2+htHbt59JXkA0kqzuDW/KtKha91s3oZywMJn
/InMdNrPVPzUwx2Ql6rtTfpPZaS+ZaXFQ1Y/NA1aFRQg7/kpnJtdaxzhsTf58iS4daUBFNavNfDB
mYrZ+0ACgPUs/1XVlVUiN7YiqjbNfNArrumZvXVnZt+N8qPp1wf+T4ISJ5taXP4Dlh6PnNikT0m8
JTrGdvRqCz+AiksGGIrXLyPdyTRYy685X/nEb14xSGc38OYNXKsZ3uQbvElHp7UxB838que3lGcq
rknhJuN1uopdX59qLTAXN5x90BIEYZQBkF5doG5kl+HtIhgoaOVdo/g8b+b8b+BaiJ563TNDZ4iC
sC5dKmGr6bbGRB4c7OYGVDx9D1HjVB9C3Pja5c7Nifg2grH1gaonLA9fq3FIQ2oNqGYm5a9hqJEa
vrXlTYeeSd466XdtHZUHx1zgPQ6PIgLx0LE5dlQ4Wu3ZSuUOxQ9pD2bkpZe1fdcE+IrCTUj0/gch
a1K2ZYquF29ELyVx/QetQAJA53X7RX2trR9yPUizba44NrMrFTkWsVx9YFmc0X7O6sspRN28VGyz
IeDVNAofhFuinw84Kfdl+y2+Lz2begE3pTpjvNXNk4LMTz32zdZWvyf+5bobzV2dbUrpPaxf63up
hvswfYU5eSw99oBIvyUfq/vojgJIv501R8ufW+OgjFzmCrblVzt8n2NEIZXDl8CspjBor7qbQolx
EndMzgYM+biRx0fYe+JmFdpu/mmvTFT1i5iLw2ywtAl/4tnKsKFupBcDs0PxKzTls1Lw3uZgeTNE
Bu6qVtW4OQ5L6fZGfTT/f73T2FDRALVMkxPT0lRVd0H/Ac4V49ls1A8JAGIj6cODw64Kp2th7bmG
LJBnvchAiWiribqXVmv23RLv1LJyjKHetnX4J6f1P3u0viQ1CRqo5U1mJI7otkaW+cUkPNPyVGPk
YtmUkS/YZi8ImRCQbizFreIfNf5SUSOoh9AKWMEpG2y1nVIfHjBc7MrGH5R98WNL2jbRSKvGs1ed
m9vQRN6w/A2j5qJA6bi4wJy3gv+yrHnKqg3B3DexQ+6ZP+peq/ir5ZdQLfqQ/M3GXoU6ma3hsxQe
y3jTOcKajllDeHE/Hpael7gAE1Ox1wBSq8mputrdZ6TLfjqRh9ZkfmRmz0AAfjY86rvU6zg+FnuA
2pmK3Lp9zMkyufhcQXM7e1HD8VqvRzC1cB0/FeuWaOlzFe5SfrWuS1ch3QjlbDOuCRLiL3F85N6c
Fn+1mbGe9L9o+p1QWkcgABsGfCIoTFcRhwnpokYzQER7gMNR+xh6YYb7B/qwAHz3lynaluN+AYmF
rIJK0KJnu4S/gOfZ6cphNYDcVa/OOAXXfbUAE+3WFTbuyC2cDI5l+GK+lQRVt5vQ8CoMmiEtJsEo
d7tqOVU/JpqrzBwvgMugFON4kYa9dF37J+os8FCO5qduRXy6bq4Ghbm16whtw69BVEp1Vm+ztisy
Qu92lNxtMmobOfXGwWfhFu2LsK+oXchhRk4gqTeVR585me9oEu4cHVKmDJkBgbwWiwwyCKOIICk6
+EZ+IeB195Wbn8O0NdXdQlIRdV3zz4gmsIDAO4+c5WJgWiu8DJo4nAnq1uJtN56L9M02jst0ymBZ
AXr1vejR2wHuNo8SwLnx8yEB7f8gGgf25MaQx4iiEGz4Oi7nRrn1f/ZPnhibIfGM8LueAbCS5DYb
w6fCzbDwm4f4varvOUowezqM/xWrT4kPKar1roS9qx8d66kZFUaJz4zpkTEy98HvtHljb22aqsJz
ngV5ebPHp3b0pPwswy0P2YHmekuz3pePBtTzV2bXBvcM6p8q/NUtJ7NZ+tEqZ7LD5y7rp3V2dT7v
2SFy1nAWweDqlG/JRFuSUnhx8lk3R/nL4tcMmTcXP2H1NhCFKrILKyAkJOyREMe1St1ecH/iGOyU
fVR1B9HCAZJIBMVYyLt1ZJMAOQbq83mXe2ano5G/ZSt0OnKWAXFA3vmCjzd/J/pmFsuhYY5TDdfu
n1blnDfOPJGWHBC04YtDaD4qToW3NJ+zDM/vCO13ecgpUNTYHtuHhmylYdh47DeZymCBiiR3KhA/
RgaUPjZG3/Sze1FYTWqn17bz6mlX+zK2b817ajs8D4CggBVKBLkl/eXlP1LJ6sK3P0sGTeWjBWaJ
0q1c2u5SbiIUsoWrmZs6ll31kpTQ4e5jdvtcFj8MtziBZOuroW/1DHqOxRqm6GxzHVQKH/oUiH5f
D2w0NqUZ6qEZvrDkPpmEZYvVl6Ax169wRC1Rvkyf0iMJpn+SUGm0NS22vZ9waMi7mVWpWknIO0Ya
qtjHPQOroNZeOBzX6JQtn03yEcWeLf+ToegS8W5kdqA/zbI3G3CPhxwE3ob+ofFCToxXW5G/hkI6
RA03TUhC4psFti/VH0bKMevGNLqTHj7eyZqPM5ddo0RlaD0tOhFXBl8OQn3xO4f7IpUCGf46Dnfy
xAeU3oax8e0iCxoTDgfibj3XaOkiCFCE2ONTHXJORK7Bq11X32l8SkCmo8hpEZFE7dZqC2ehnY2F
IW6/dOlFKybEQROafOyevCGRyfCO9LGM/XQtmSHAtQ1uqcbwzGzyFh09Th4BPGjZuc+nTa2YxwFG
n2BkydHU5yG6UTEJ1x3ZCKQ2zNuj2bLeZ9e4JhFgzPUWDRSIiVpvM4NyG4stvMj9mF0R5hnEpH+3
6rulBDyXLONAitJ0bKt7bvNMJAAuTKdWXJ0US3VK61nq3MdHPT6L/lzwB0b5nf+amSJjtJ5z8RPW
xEy/pzLyfIUFXH2RqNmNdX9ee2KOWHaZk0NU4RwVxVb5UwHt7dgHGWmWFTlkqAq3NN6lmg/lUHMU
rvfK/uqi6PFbDjz/KaoYI2JNOAqTuTtxVHGd5hjlV/HJlW0pwImmsRmRaBdm9q8zgFDzmUybd3AQ
bDoIyCAGPuTuqYz/Onj4hW13/FtF5/4nVDmv+mmAWo/Y0RrORNmyPipGoqT9GPNsr1losuJ0r/IX
jyzzQC3moZiV20AmwbQvxUuYXQRaxih8k7upc1dbOQ/9GHqt+pg2q884T4PiIM2ftgJ+jdDNGfhR
hrfEvqrq6M/5vlvhqcLnMgJR0p77aF+pMIdXRdrqlrfaoWuMv23lxbArhrmj3JVpVy93ifSaqCOT
9rdRfQkgpqTf6QK6ZZO2NE6WIO8ZUarFtZ/6U1qo11yAVVNfFhd7nRjF4lu0yCX6RYZ1LmA61/vU
cZHG9o38Z965uf0y5uRVsuHa61X3S2WEf0L5qLXVrhl4w/tB51wzv4cepIQbWJkkaztk1j2Mlz09
fS/RsJ/VVxNZcYWFIGnedSl67gC1WxaMxJTGYwK7D5xmyU6ZQOxmDC2+rsmxX6v61TSi5KYJBEJN
xExfrtVO2NGtMmm9EQhHq281yjxV13ZSg5qxWN9X+QEBceREso3u/5THMLkIoUT4UAayNwq7fS9s
qvQka9yLacQLQK7aRpTqdrDj0GlSM3MGuRmDuBdfUWtGPkwoqoUlPlohAhKhjXSHKkz35TmU/D7f
CsXG3+biO5i06U3ifg/1yzK+sH626YGOCLQBiVuiSCq/dEO4Jg0C60ZvWacyUugtnDBOG/0l0lWj
3YclFKuMrU3PdBtBwikIGzIFj9nca9QENtU1t6RDo0iTY0map5PLofKi2q7V3wY9cZVyu2h33YL/
UoO852lQ7+3Mil+gpqhLuBI4S+tB0BHfW2mOSZDRWjenNq7fDUOhcnuEiVI9xOxinyr6eSR4E5hg
YYq1gLAoPWYM3iYGXIH2KWIyKuN43LVd8TROg4DVCmG7SOaNraBpZL5MDHOOaRWhE0qd2LSNULw4
4vM2bWiSQU0XF4Ln2JXtpVBtx+IUkeb6pHX/7NTaFwSNNONQUX2ku7ONDlXX6h9dejKrYpdEA964
IQHfLwI5POujn1IfYmPL0uiBX6SzZpEES1JAeUo1BmeHKdJUtrQ3aNwWc3TEp5QwdS7F62LspdZX
7X2lB9F8G62DoM0UewBvW1/3zzzWkd/TdAGdJVaw+lQCj9TQgClIsxQvnTVwf8V8pSGYa74kpClZ
/3VzuwdfYRuteqdoX2rqJiK2mzP0tmQeRHw1dK8jaqJz7QScCaI34WYZ2CzydcsGYGOQwtJqWd6A
o0HzkD/4FWVdw2K6WsSPW++ixtoNS+wPKBAGlcWyeYsnrxmGbZNru0b0Au6NkSlFc4jomfP3rblW
wKmD9W1ybjP89uM9720Ca7TPuv0BOAvb8tRHyUmptrk6Pa32r7AAuws2lFbdL3rnLwafQy3trPhL
E7SdSC72M9Ki9rnS1Y5dynfZDqh8dNsa+Yvdhve2bGieSUNEJKjxZkW4UmXcE1NZmXwoBuyG916R
t2oa35Ywc8LGou1OOHqYoISoJHS4Y7cEXWsS9zlXg/0ztrXsDfJiuZISJZ6ih79KhR6Vl1obOgol
6x7ZcCpTVFDoWsX/AX0Q19zkayEj6eyo0jIj+4AEW3NhAHk7uqHwszTdDo19iOcZJo/WGFRME4R8
NUdgY7U+O3FX+UBtVSWQnI3AN9ZYpod0bsCl4kuDqa0BHhmy8ihBxmmjsl1RIs5D9Tkptp9Y2Rl5
7ilL0ufwYVDUwJ0GxvsV30qB6sYwDNmTh3LwjfqhEDvN+kEWqXVdkXZWk2H75UO0i87dmWLy5cN4
Z4yb1Sq2NlJ/nYFKsJ2keJMqVArareeVb6CXwqJlZOtlzxjv4/pPNFuVvVNDTtaitIkZT/DoSW5k
XDv1NJs2s07t0mwdqvpG7fkr/nU10X+h8ZShQGgZlEuTKd24Z1LDBiMZ7ly8l3X2qliLcV6gucES
clbzh3pbyTQ3H89mfTHiN6kFpd7LZfV44cqE3MnC+KoNHjTtA02LP2TY0WQUxLHW/NVI+TNntD6S
KAq0BLKiAYXLZGE7S2/t6NuhsuivIxOmm5lx7BsSjnY8j+VPFn7FI3Anr7C1/CIymJiwixQ/fg9K
sciK1xr+Ovgd7gj5MorADJ9D5aSFfXzJcG5qqBBv+rz+JPU47dPuzcqDPjd+9SKhn2QMdORidPn5
KOUr7WxMBO6POcSK29dO1r8khuoY5MOak5Ojxs20fts/lHcERaMNmW00v5aX9DkQw6VqjkuM4An1
qqUWsPyFa8Tt1ohRYnvE25kLFQg8XZuJcKnHUFvCT8gwe9LWziXMkx9cvshOkHC1qEBktu76X0Ky
X6FwvAqvLafTOu2S8KBa505PnYgjJhvfxvYK6QS1PBUQqb5dgrwhOrWx5TqSovujzLUGQxOP2b9R
is8Z07hoD7P0b5hsn0P7ORGNL02vQhNEr054EzS3zCT9WWfWK3LkDGPHSZs/R4alb/t2JQOE8d+r
wgHeVHnmvz+qsYOIiQGZl7bK+qeETawo1mOk0EoITqEBAvVjCq26nK3ceKiYlKCQt3l1XxcSP2bh
tKvqKMpnH1Z7e875OXDBZnfTRDvFb+wecCA8pPJXDAhg1W5jgsn3eDUqLU9cwPB1MbCcgnTk696m
v1pd3aKOIUgoLSysaEJXwNqbSr+FZaAgRd2I0D5Jgzjya/JhKgDsLNmO9WKx3+0aa7zM8oK7ZeyS
mlBVCO0yh7gWPetnQyCK0S1gDpo/jn9xY1pXlAHNZozL4TLEIPoc+zO8VhQriyvL+DxsgKr0SR7S
xhlr8WYiQ8HgURn6pS61IMHnsm9xJWNckcqtVdCDKDF4D4vFC7siopzVMHYfiU4fdU3u77K+Z+so
Id7YKr1ccgGCjrRJH6jRcaYCqTaFtWnU9FxKXo5AZKgImNM01kVTglmQLVyPebtVRwlJ6wwGyCD2
PEjRLRpzd5k166mfl/ssgRtquty6lop6uDLta6PQOWbPVxDXrH1vH5typ0Z/lU08e6JcNAZRUU+Z
U9nmRe1glfOzGr6gUs+9LP3X0NQxvw8tl2bd3ELrWSPAGj3hIBPBb73N2XfI8tU27/H0qXC4xdZL
b7zPOqiu8ioDGqYPRdB7KiCLNf4cl8fmZE94B8K4aZ7MBZIp1HNlayaxeg9xqxYQp9EKJ1eFoWsz
XMmjrz2WuwHiPFwbGyTV3E1tJu792niT2mBoDl/mZNxqoekW2ay8yNZPOEgO14LeJMkbEikKDQwE
Ga1WmyiCJ+mrlSMcKOm964rfaI1Byd7rtds1afgmAS/Iw0syA8nGBoKbTs+zbWzOKq8Pqt5Kdgse
vw3nkKWbCkaA6EkY21z+XmLa+SwNXbH2XSTWEfBiWC0ZOpnZBFsO0jfOcb3iwDSDsvzTSgOCsSeS
aFaGgzzHCmHB39X0bgz4hMDkhbC577KgW4qtAYoXDfeKlPQhfsGJhdwdFeLIx83xML0OE9JQIZds
K6mrg6ioK+yQKZJtzxgNgg42NT1+mrT1y+YZWjZnk7etz86Ur1Fp/yvqggEa/NJYCgltwSPcAdFj
UBTtW28w3gG4pcZ4JJA4lXx041E/ByaGKBTMAkLEctuWbadNHzJ1uiU2sQS9AaFdaKhedAP5d53q
4QfALwdY82uo9dfIN4uOQ4mRjhK2l10IMgYmka7ScLLoc3E69gt3ad7JdUTNokVOMYFykpY8YOtS
Bs5Jlrmi0p8L/qlkq9eP/W6QEYGs1oF60A224llB1NJaTt4nQRIu9BgDz0jvS8Q31ijH2nwCgjy2
I8C3ZVyUqNoiny6iqf2Y6ZEthwr/EGo1Ep7Nnv9dwn6wLC9rIExUfC0vlk60Yf03hQB51Wx/DFkL
9RyzdUs4nAtDgMuI2secMJNxekLW3uy63La2q90Av8biqUxB+5iFZDeq7OaoDSjNLKVFbCzvQ5Vh
OO3cNNXZ6iKewk4emUtxonQ62vTYhi0U4bMxGQBIpn6STOtmZo2jhKdqaZ8MJnrNiv3OAiy2HI6x
Q2Yzr0CARd17kyFOmeZtJbQzbXpQd6/wkAsei2CaftXGPBSp7QmLbxj+iz/vBXS3LaZtNDa7hL+W
0qHhH18rZfL19B8H/3apikNim9uwC1iO4+Gov4Zoduqabm9UK12lOCHY7mqODjLsfRx+hi2nIw8K
4po4WZ/qSPd72G0xz0Cx1mtNRFw1UediXAyk3titoZ5lp1l/BUqtPhx2TfnPpsSI+IfH5DShjSt/
7OFdErfB/EEHFif3SIZIQcc2uIl0n8jpFobNjwqi0VKTmy3uVI+YyFLU43BuQPyZuGjpZzhdGE+r
Hgyr5i1GdCGZvtxLN7Vqt3as+S3x8c7y4GK0OdqxpQeahQJ+qbaj9D41WWCQZGsnB3V+qzEjqSOF
aEJ2rKR70ByGkrdOPkqAkY+XfuJgTwlsGb5tfYq3Qg13mW7+iymGHZs8mE1BrTiGtxLjTYEgT80M
VGYIEwzlkDAHCcybYRcdu/E2TUlQL1j/jHqvYSHAFOgRqPjwwQ+CT0oaITuRXZliw448Yp+vQMtY
kyJ93meoPXRQuiK+tcaXlNxkw8VfhHztc1G/1PrbhJdXGlJdh8+qXPGAptP3Mld46+vyU6nSS50Q
Yttp/UWZzdd4lckvKFantpeDlB9qm4i5jlo4a6eAiqVslY/PIYr5a5pYEFu+JwwtchT/IEriPj6A
HfNucXpWZhZEFfLzDCrzONSXOLyxzMQVpPChiB62Sb8ZUq/X028d4HS6LdIr837ShJdRh7qaCQCQ
owmxddizbwDJs//v+wwduD5NzzKS1BWlrb2M257lxLKSfKNa5UltFnfVi/0S6+qVoik0sVqPZzLp
Z88aUOAqSsTZnStBrS/fqmV+lerdzC+rNTh5KyFwUTskWYUdnSx9vqNgrzLbG0NE5OEsgypXj+mo
CotXpQXNZwV2o7QfeC7KBxP+SHdgspnrhV2X2A2thMpa2InryNzKlq+0tBMmqEvLE0Uzfq+2jsnb
TDa+sLRDVkAu91a4nzPtJtLYz3TNjewZI0ZQp4EioSxF2j4IV22DMj1JVnjFDNEn39NkPkfLhx79
YPWFymcLNXTJVeOroj+nknbpwNlbsz5Js+wYwvIrQzau5pyhhIpNzWeJI8CpmHysiP+SCdfVREJb
YaXiboYZabNjQ4tmPv1/XJdyRKVKxnpiNRLEWYMVeBj4nvTZX2M0Rxgm5/Ldsu4o/1btu4Ys0JA8
jO4sMcNwoNRvlrG+sDPtDG6dUoEbsSP5NGKCkvqvec1OZn5YGpiOqHKTMsdaYSIaWrbZvASxFZ0k
tAbNnB71tN6r0f84O7PdyJVrTb/Kge/pJoPzwbEvMpmzUqm5SnVDSCqJ8zzz6ftj2d2t4q5UNgwY
BmpL4hCMFbFirX/Q4cj0+rrJhXDg/6xivaDqJO8Ll6pBkPtPZSSvNBBtMGyxjQcxnFXrOumuvcpd
erRXsnEAlz+GjmqZTpx1YOiqQnnJR9vwKa0g8Sp9q8xy2disqFscHChc7wTgtg43AAO2mhN7FGlP
avfMwtso36xhp7l8tCU0S5L9u9FHvgXU+h0Jdu7dMz80+xY8t1XtbI7MrvWQpwbdmPvRWPfZVU0m
oRQUDbR601nuPfGVysjpSe8ZIHm1j5al1hAlcQ4w0c6BSoW55CiqVS8Dr2KAlTTZx1WHFh1F3jB0
Sk7uXuAU9GuKrtubuXGHa1XuVHp2W1X3g79RVUcL1ENOhVhRH+siI4X2OAissthVF0UBJS1by3Rd
VatfxpP6EqcVNT2FfQNx/BuUtp0tpxtPicRmVMa33rjryM3y8caWfib9N9rhHNEnRiimOAjz6ta4
dLNwTbs2HnRwm9a+APlgVVvZV17bKgdknOx7CjEi3VvtT08dgZ8Hb6aIqYVL7H02umBPdRYce0TA
cXKzXv2Rw5qrjgeNDv5ILtH0J/guVFGG1cBGPpwkAruVdagIyiJo+u9Qhmr7Z6B+KMZ2rKqbRD/R
yaRNPMA3loprv0wdFUZ+qJfHeLwptXiDWeqqpHekJrdl+myGT0PJPgjX3DrEHVj2Eri4el2iTRWV
FkXKqV+xzkyoU4ETTyhE+rM6SSsotGo0j6X0oSKZG8MbNkpoMBNIqQlyuPnWCgaRjy5dVW/xGVom
gb+ixTtgNShg3K4BPwvDWnpt62TjtWak/DIdOZeGSMDeKhWUFgGiQklM4+2QXyXiSpDfyJt63KMZ
S2F/MaKDZPYQWsenqfHlrbJ8B0M3oCqp7ygYadqmbk9Fs0woc3n3mrcqUpJs0NnaezGZSlEYsaJH
CXQHOAmQSv4VYPJFpL5anJ/pJoCvkloaryUMXem68YGi4BsbAcazOZQLlW9EdyA40dGUdLZXkBWF
myyDKl13Q3eVVzQ3jkFzqIbnQXNCQ1+K6FCHt1V/NACMiuCUyxJT04+e80TbmZbF6L3Z+U0ppXvD
pMtb2qAyoUZKr6QdO47llPsgalNHWlWx74y1tc9sGz89iFsccbOavnavP8nah56k4LqMfeCNj2Hx
YitNAm8FqkPRKQ7sVGcQNfCHaCOFAGStgze9UfPKMZ0vD16K6jTUv0ZzV2mdP8ptcxXQjmlMhKPL
g9R60MSklV96D144zYrgVreDfcFIC1dZ03VZqmWzq9WjJQ86iqiksKFXYZMXbeW6uoZsTHL3YHnZ
d4gaAABoCKzxL1uFYudGCCW3OqCSYUydoX3VdZVyUUN5wMs36GJRTy05+XcNSuXmUtjDTpGHwSk6
DUnO9CoLY5RZfLKwtK2prhit169dq8akrODYW/TNZswoQEQl7E4qT01fPQZlRrRXnow1nI7GilYL
ceNJivE46fbJjsH53vFavdnZCoUDz6aWoNngNq0emCgUKCgp0vCtGE9AOyPle1Rmy7FCqQA8fEHv
+dlka++9+4ImkA5xwi7Xbli+aPVNaUCWGOCDdX3ynlaQnYfKJUdtQPYrxZOJV2+ZNKRfXf3mq+Kq
LJS9NWlB5MlNjnaRkVnBNmtvSwrH9NRGJVp4FMEsGsemwrYIZabX9XVh/MTcCJ2jsN+53bsHRdn2
OcD57q3dkial1pCf0hKQGvz6lpMnxq063L5OObnT6TGnFaLKz7Gif0f6SMqaXRKHz6oHHzdNhjsT
L4F7qqZbUs9ao+bV3nQxwCcFVsOqItbK5s5CrgfYfuC/DfVOBNJKFivLbHZ0VzY5Qk95nNz76GWR
N41A1dAWJEXHmQF036D98KJTkjge8GxQocEAumG4CVA1X5Bnox8A9NeXzJtkHJdq5y7DauVX1Zuo
8w2x5LSVf2g4OamRtNTpPpoxrevC3QgqQ35/rw0kZsa9RdXVqdxhXJpJTIqNOpaUtB/JNOGCNbZl
G9W4ArBTuPedhpuhVWzyKb2g6lbkP6D8Nt3aCmCz4U9lUCPnXaEeFGINiMjK6FKjZ5SZJxkMX8j5
QokQczbgH7tl35NKQHmDv+gHsTOmKfv4WF2bnTRxIm+p7mThQ1GsId7Cxb8JaIYOnN4ewYuiHyDz
1r0n4I1RZFh7yYPVrNzhTkGTRdoRllBac3tdSj+6GmBNuG70ZV/+APftYYwr31Xu3u8eBmXXutvI
k5w+uHHDqxjsqe304j4u1kP3M01WdvoS0JU3fgQ6zamnmi5q8OyzVnRPcrwyMaHqjoICp5QiT5Ny
nh0rzvfJTZ9QMbeUCeQZXHkmic0pYtGw21tDd9L+WrRPqXZvtcZJ8vQfOXtnbF2TAztye01rspKb
x8LfN/Y3lWQ5pw4et262qmzDPVlNtxQVHy2A49EISGAcVgqsSbrGPNkFYocVKPssNrWDOpFqi8JC
8pO2+LJE4zxRKjLR6hq3Q6cfQ5aoMaHGmKinugSNpWbDtpEsOlFZtXfNjGWhGcSmBYC1LKBdKcm3
Qn6Lw2FTwCUZcuxty3FEAKcN+CX9MKjuTgnLXZkX21iCLRVLGwUSgIUiTHLlT34w/coff/rW0nLD
k5zVNiVmY58rMicPBfQ0Vc2dTdO/oqyXd89+hAN8KkhgDHobyka1zfs2I4sHDnwodRKiATpekfxA
d+7KlzlEZ3CCQ/+2NVOW32FjoZHTJ5vaOKniJNSdRUmIDqRsXsUc1avhaOnKQi+Kcq+ZvuuEvv6d
3gSCI7S5Sx8JKRqLPl+8VbQ3T1jbEI5XNNLRjkDg0+XwW5UQVxeGgJOFQJYcviYWqFef1swgtA3l
21wjqbXGfalGx0St7gMNyK8UP0pecHDBZuiSd61Xgbqwckhodbi1LX8rRggRKKz12eAgtdHSAExv
0f5ZqOVTHsJn6FaZdOU2SEYPib7MJ/pRRJf4tmGqtiyu6sRUNiIWuqIwQHcbqsp71ndUt2nNZwuX
06IvesgCQZUsmkL+LhXusxTSFqYzZRioHfj6T4PNuoxXCsB8u9r1wdoISFf84cMLw0Nqg2CHqEAG
pWcU6YYJ2ZluGrtZmcDYfCVducat7wXHGmyOLlOlmPLzGAZuath7pUTU6UGYyMiZYIEiCrt01urC
CeHEY/6twy6spCdPlI5NZ6COfQAbtx5PBKw71AtnHOntpsPPwgYGItGSQfSlHSBEWcmVSdWwBGDa
BECKQAUuVPqBSZyuKq24c7P0ZMT+Db7Juz6xbvLmGHaIKjXNO0CaUNpa0smLdAfJje+K6x/cxJCX
kQ85gSyfNqS9oIZ1jFwwTmEPoPhrOSpl0rr6kxjVTPAu8tIxMe0Ous1CXr6O3yA8LybJxNtuAWfw
gmTiGTnqubluHoWtLgsdBJ+29qWHvL6r3acLLzA96B9eQJ+JGReaLw+xKpSDLHf5BBAV5XEQfggU
Uac7pAx58dxEHdRYvdTJ6H16ru+NZ9FW0kYf9MGF5zgjcDu34Y1qkZatDTpn7K8n+dwYPjstwPXo
gO+CpyRWRbzEaJyepysdQ+oN8oVbm+eGYCaBXNaqMRomO0OvIayLdpfhuTKEvH5FLQ+09H2EPSe9
G+i1SRMfWnXXKTujeelrhA4qJphUbGobriJskKD+XsRiFUr2T3axyt8SvxTmUkbTWBTUHrTqVujD
UgxkajYvVdz5w7eUZbh6UQtlG4D/kG1I5qFnvPjdI3so5CcomUsLhpmb91hPNNtQl/axVgGvR/l9
bMhoIc4zsVW4+MnC8B5wJDFLFM4KIvtFbqFVptuiKbdKVO9TXwKLpGHSSlb4M+Z8IIq94L/1Mcw7
lS7u15/0jFumNTdR7fykaj2/UA9+V0kgwePaVVG0TKXnIJNhlAdUHn52ArSI1pocMw0hU2vVkeHR
6hiCoan1b2UUT8X7ON8ZqD6i0ZNW6aHugOUWkShve5OMRWRu9dDZRkgHvlOo4dkAs6AiBTQE4xF+
aWNV7oWAV6dJ8ad4mebvJ9+BNo/iLEnlEXdJ/+rkJHv3JtsEi1fnqdpG9ULegJeRF9+kJXxBAMCL
fbe4bxxrQcV96W0+vOUbxKqjDMB7dWmYz4XOTDHWtyRRSaanXnmi3SK8JQNckYrv6OZ/L02xyG2V
mqu3oh45dfaA6gKFDcIO2pXKYQNNSloycU3KuW/owbXk09sCFf/XsPoWcOBIkGnVbwr/xlbirQl8
vfGQkh9onXWossq6uAa7e9O9yfljrB/6D32YbmCiQjZuk/QuVJ8kpB/zFRAd7yT7SHFNmIdr0Vmw
tr61gA5TYw+JV2tWYDhv8Z9emfeU2kf/cdDXMpofERqoR4ksrXFM8lra6sTJ3nuuFWDuYJxgXK5G
DSL5Ou2o429QXbybOKIUnz86EwAPfMoldjXyUX1DVy+/6ZoXlc2GDZkZn0SHmC7WmJ9oJPc54gXS
HpRpafWLDmW2duEicJVS1KFU1j2Z3+hJ6+qVyt5MEty0W/oxsPiqbmcghtRE15P0WKI+9CgEg40T
P6ucyOZg74KRwExtBATSveoaIGu/WQfJeA3vkm3T98VClg2i17uJSw+ik/YUC+0mCI9eBtDHPiVg
KlFZCKl7Vat62FVCA5x6b4nrxn3HoafuT2pfrPTidUwP8KRovz+VEMsM3EpyVh3UoaD6KJTnxH3E
OqEU96UWNMiJW/cib2/KJn0VkenYHOQU8pgk5eCK+B6CF8Mh0u0lx6OgXPXIH3CCJi1dWOGrcPFH
7/O1T+MY5+vc2ybuSyVfp5wOqEXkmoUgL3peAokWsFrbKGYpVa/ZmEdaDip44pSniroNkFmwhmOI
OEtO5qvi/KZ+G2A4QEMLq8dy2DfpQQCbKAFwAwwsQrjsQcimoDcfFkp0rgyHU+uWuvgwRkocuP9B
zDD7m0Y7Jskt0jaKt7MNdH+CFflvh797Bbkugu7nPVci+G75/lOUblN5aeePUX2bp8JRWu9OIplN
2hYeN/5mqbX0G+gylepv+ixagOjOwXU2SXb/dTyrZ0T/tdl21CgiDGX01Y5GY6A5ZJJXZusM6SjA
4EssjikyUoqS8x8SCB7dyo5DgFLBcPLUYKo50Zuqgve0Se7zeNhowK4SGvw+jloWvkge2JmybLZd
SUkKtk1X5hQgEKgyA7yejQsWvH9WlTatWVZUS2XqmUHAOvehraRrA5JGfgQQfsFVQPvjGmxaM/lf
DeSbp1Cy5s0FiIzXuLqUDf05nTPnSu6uXWVGXGXxUReL7JpDB2c/VAgaUvmP4UHjsKE77jfvgvPT
mWGaq7lLGcqCwcB7RBxrnsoH6Y7u0KSZmv2HN5hNpd4qu1RDc+MI+mgEq3dtPIsHMPHji35BI/lM
AmzOxdijQlIsNeQW3kv/lr5FH9pHdSvdcaKplY31Vh+VS3ea9LX/uvOSj/2+8yZKaAoVpPmx+8Cd
jX2OViL45TuhIQ2+LPf+e3NBMPhMvq1P8+7THt+g6hrjCCWu3IgidyCxibJugwzKEAv8OsqtP89h
S5+J56bylKTEUn9Fmwi2EkKAJQJxQGORq9W9cGGBWE28eA3a5ZiC4cijKyl4c1FHl9wROFnvJO31
CFJZeo8K6uBBtPMqmk+ltLbSvR+xyipUp3Mw8BVVx6R19MR2VMC7wcQ2KNKNSwuScyA6f1Fl3fnx
m6Lc+2HrULdbsqeWyrFCrkytKNZGwXOTXmdAyNHzsGO2DOVHiU9n069t6Sn335RIvi1HWo9h4rQ+
GEEFNWg7pGUgNXjpPRXabYvjd51cA/joc4wY+h95gHQ6ngwN7ZvB3ks2WCMy7qsufevHR1HSNvKT
67KHRMNJlE5tSNMsiHNz+fUn+DVx/jqhLH2aaJ8+M3txa9lDDiEALS9Ijuj+Su1LUFElAeveQoMw
wIv4HPfHWLmVtBNTcFOgOwyKqvPLBRDJXoW3HlExj91jV5gfkgY7JqknKt9LztyRKUpSBWox6/Bv
oa0gr3PwocPAzIsa4O9GuYQFUJichclDop1SVTT7j520r+OjZO3bZG8bCuC8hxi8Rgy0Mq5u82E7
hNVNSzshtmn05k29iWn7LXTfv9UD+y1z9WVm/azcgwtYVIYcltT3dBRXed3fRn33qrrtVuuHpYr6
Sh8jNi+8a2380ac7tT6a43ghWVbOnaxm+4BcU3LRjYomUr3xJSQMYV1/lzTvUfOgKu3dBEVh5A7a
CyeOP6+neG78/kFJOboB8Ix8qL3cuDfLqDrRiYQwkmSZjc5+miISE5sO8LoIgTzL1G++nkrnJNi1
6Yk+TSVZGmWWpkE9SFVJF3d003U0GPdSQ2KYggpMzd6DKnnS5Zoa6HtSyKtWqsDzdpRNGqrcGcVT
Ww6sS8vLuSRidkzpNduVRWRnKEx19MIA7izlF/cFWeuQXgNaK5YKxdDa6irVKQfsZQ4g/F2/z2+D
9qV7lDgL0DR87a75eqgCbcaDBCaKiAfATkaBtwlqPK9GibbH1gxfKIqiYisW9rf6I4qvQLHzuu8x
DvBUb9jRvpV4hZAKvJE7SsA6hoXxDm5JqlbRvkKpAAo1pncboOp1ihLbovgBc7qUF8kNYpiWtoqq
W9RQRt8DiHigZp9eMCz4JeX/hzVAm20qYlCKbEQ96gpV+LW6jfb0Qa6Abi587KqlxYOF15i2NPaY
ti79tQ3qciFhdpavDXyfDM51keMuyCy3FPKmv3KSJSxLBz2WpUYp6EVdwaLbxEvojCd4E9fxhmT3
Cnll0Lgbuo+7eNNsm4O/stZwty7E3dkUcraBGZbnlkbGW2HbvITjvxEb+RbuKwLT2It3DjpNK2PH
MC/6heYgjrp8f370nGhNHnKAVl5c2EiVM6dlbbbLBWMT9SzfAoc42pwOdJXlNETGAnjuEiWBRbD2
Hy/E4J/zA0ubLeclFYAomu7lHqX7dIcPws3whqL3Ml39h4U4bbae2TXIk1IM5pVrg0ovomtLAP9L
+0hc+HJnjvLabAWr5baw+qgzrxRp4lo2WOsUYYYgu7S24+Kix8yZ1UGdLVepapfou48UMWiv5l3j
aMMj2w84B3PdGdgkVAeLtNq+lO2cWZjVySXh0/LYZF1buDEo+7ZBsx4pTKnYJ1R6UbFDraVzcoHF
SXphIpzJ3n5Vbj7dTKWVq8UxLTpqQ5tRflEhlhuXhu5M2qbO1lVPM/Ih0lTceTzzti3gAKLG+PUE
PldaUmdrkWkmVmb4DSXQMkMiKSpp4Ue+bdRLCBvoavfGqK9kE35uDpznpPS0lgMdVSvcAvxVovsk
jxjIoqqtIlLQFDWVi8z2Fv0oNwCSBSokA+hLzHHQYpel4GBUQt7Fli8fGiQqnL6GL9NCHUfdKrWe
NYEoJNa+Lqi2YLTNKytREBR1XTS3Ytn+2aBqu4zzHq5ArGUIJaB99/VInMsb5NmykRqdqzeakhyH
2xA0JEYA70m+FnQRJlj/EugVneuv73VmtsizVcN0/bxJJW6Vhb6ys9JyDXZXdfoJyvr1Hc7EtDpb
jGkelyPwTGwyKhSEkCZnRVwiwrAQ+oVd7MwhzFJn4xWUugEviVv4ahRsSgCGiJn7+qo1wevpiimv
ut6sjqLN3VPgl80+TiDmoUsbwgjLRydkmb5w9D8znr9cnz5Fnz8kdOtNo2cWFqSpwd4CBzYExYXP
dW4wZyuwZKhGKPfecCUVR0wgRL+2bARvLrmLsB79IRv4tZ9+eviqdbWsV/EzCOKSQjsSttWxFfLq
P5oIYrbqynWQxAVQ3ivDQvhGk+0fFaquoupe4za8FDpnlnYxW2phyPqjGGVuMpD3NyFA9yRr92Gi
USDyD5Y9nkZ1MBcItTtCA0Pz9budWRfFrNJQIIhTFK7oIew9NslzFl6oYEyP/Ycv8qu38OmLWCYN
47Lgup6yj9JJ+Q8guQIx1F8Zo/OfPfts3TWCuinSbHp2iXa6tQ6i9ELonxuVWeiXyGeYZcKVJ2m3
Orrv5AsGWGfCQMwCvsHyNHElhQvHDqrIg+IAhkbo7+sBORPDYrYmllXneZLg6rrpL3DocAVa9hdq
d+c+6CyAwRH1Xjg9uQ0tVYbcNBHp0ztLW4Lz/Prxzw3OLInyE9cb2xj0jSbgpqt0ug3UId44aH99
/TPZzC8/pE9zMki70UOlNzsaoNk9eXQXimmKndaiAIh9n8VEZe21YwAAmUCq9Ou7nkmlfzkyfrqr
H4MNG7U0OzZB85pFqk6dXk02UYwCRBY10DKQ/f36VucMOn+l85/uZTRNBjloDI9QhaJr+XFMYE8v
pdv+UV1cKuKe+Uq/jtKf7pEHgZVjlBoeazXjyJEWATK3hfUamsBVcwj+l0yCz8w4ZRbecR/YiupW
KMWCu4cKFAdPZn+QBnhz1ffWzy8UH87EujKL9SKRYk0DknpsZSt4LPjwB9fO3O3Xn+RMSP7a+T+N
lu+Fnu3lZXjUvHUbPITtSc4vROS5S8+inWZ3LblaHB4lZEQTs0fSd1WUF3bUc7EyC/fOJD9VWkYl
eULIPYX0hRibgurhckRL9tI6e+4us4jX1bAFQTqNPU23dlP+pCMTYijhLnp0QN6//gTnokKe7d+D
pdTtEHOXEBmu0glbXBsQeFhA1mukvQu7obiwgp15H3mayp++dhTUEc7J3AnsMeB96qgQfK1qhSx9
iYvEhRc68+Hl2Z5tY4zrRhnSk4P9rY2f47hCoePt68E6d+0p6j+9QZ3ottsHSYK6wk0LIRfpbr8O
LgzPmYiWp5t+ujgcsUoVIN+P2hEd+QYOHAXwG7lYadmFFfBMMMuzYNbqpm3blDs09RNSaVAILzz6
uXGZxcOQ5lbudxKsirFH/PetglRaX1iBzs2aWRSkUtmFQHKiYygcRDJkZCvQm5u4DE6BCN8lD+A/
j41pz8JAi/MhtcwxOmaIuknipMa7r+fMn3cE/Ed//6xgz7TSCJoIImLCdKHwaGo0BUCY6ql4+voe
Z45Kpj2b9KpCBccKg+jYeSFa40baDidFShvAwSxHik91cvQmnWc7C1dA9bqVPabqlozlNaotaat4
bXdhbTw3kLMYsXXXb1Ijj49Vf5K0K0yQLkyyM+dn054FSOUPsVXESXzM0Zmw6RtAHYBdv2je3O8V
JFucyy7BT869xCxS8lFpfCsp4mMIKr0wn+rqwgpybjbMU1wlHUffsKOjNUobDQ2Zklp5gAuAeWlP
/XNGZdri9/nWxFop5Sl3aCQsBWrEWW5c6aMukWNVQ+fr+XbuLebx7gVAknQ64SH87Ea7j1wADGAv
svGSb/u5DzCL+sjIBkPpfdpFInmKqxqIsfT89cOfGSBrFul+qEp2OUbxcXxrH5TX/MP9Dl/262uf
eWxrFuy1WrcxJPD4WA+Gjkic+FZq0oUaxLnnnsV4jYbMv+AHDfADPCOfjLV/+/Vjn7v0LGZ7GZxi
EXpEFp4XtC1BRAoNKZsxNPCEQx7Zje3/cIRmQWzmidF4NSMEPQdHrwZFia/f4c/bp/mrJf15+yww
a0MmjxlTA+85pGv5xk4P+culfejc9WeRazeVnloecx7TT+WBHv3kwl1CSV7Q7vz6FX5l1X+tC5jW
LHbbPAt8eUKYNPoiua5e8hvpjg1D/aEuvWdru3RXYIi/vteZmWpO//3TcIWSbMiWK0dHKQWkZq5s
Vbpw5XNvYc5Gyu9cMcTTVupLKOBkHk5tlc6pDmU5UJCVDHc7wJsiTSj8dnDnHKk285VlVM11XWXa
JovrbM9C6a6+ftUzX86cjapmVFmt5kp0LPCRBZ/23XvUJ/DYAp7B13c4k0Sbv0C4n0azkjuY65gZ
HtM3uN6gDWNrEX8Tb+at+50jwdd3OffJZmuiXWSmjKVCfDR9yqxUsbOyvPACZy499wT3c7kD887z
yxTZExNL09C98NR/zg3NuY+3nKhDCf+HuBmZZqkEs19t8x6lyK5wvh6Yc7eYrYyZbCIPMbbRsUXN
C548kh4GFf1L57Bzl5+tjkmTDvjpknckCe2xwxBsOv9C0eXMwjs31E5ktcZSkkt3t0h2Y6hTOv1L
cv/1sJxLmIxZjPdFoEtWB9QGz8b+ob0B8zK5QZ/qH9Wp/VG9XrjNNP/+sGoZs3iPiwD5i4iXwN8N
75hh8o5YIGOmbAKaYZg2qxdm6ZlANsTva1YfuLYbgFs9gj1Ag0uvERvcdO4ieMsvbeDnItmYpTaT
ebWG2h3ZgY+9LYYrMH5Y6ldmuQZujca/dal9eC7mZuFcNEmF7TLDVmBG6ErbhkX/6y9yZsLO2Q+h
rPSjW1DwbyWk3LBVlp4zhLK+vviZx55TGtROakYbBvRVnWMswQ7oKne/rvy/3vr/9t6zm39Nmeqf
/8O/3zJk1QLPr2f//OdDlvC//5n+5v/+zu9/8c9j8FZmVfZRz3/rtz/iwv++sfNSv/z2D9izQT3c
Nu/lcPdeNXH96wY84vSb/78//K/3X1d5GPL3f/ztLWtS6Gl3716QpX/79492P//xN/jIn0Z3uv6/
f3j9kvB3DxicwTANqvrlr3/2/lLV//ibYfzdsGxDWIasyKYmpvps9z79RBd/13TZVEj1Dfgyqs2U
TbOy9v/xN038nZOsYZiqbqm2pU1PUWXN9CNV/7sibNmyVV3XDEBBf/s/b//bB/p/H+y/ANfeZEFa
VzzMb5HP1VXTUjVbVTRkyag7TgH7aftrXU9NYx29C5GX1brTUKj0FVuZpOf1TVf4zYUGwe9z71/3
AwjFmxkK+hbzPUUYlZ3aqJyukqighoTB2OhYkudeAizMVoF/38hSLFtWEZ805zUZERZWJlnCojXc
I9IUFk0VbwotwNDOQ2mRmpkEqttA9TBDnshwlX0c2WoO+YCe24WA+z2aeRZNMWhnM7wawEpljsbS
tMASmo7VJvbF0dYqFO/BCC18JoeRhf3T9Pv3B/78QX9fYX/dy+JDmhBrTchRcwxvj9xFgdiZvWr6
XmI5L+SbWkcQt27t5JtSl/4h9cfgRhLtpYPxrITxr1szY2XeUEW1a45dCmU/0hWjtdFMU7or2KP+
LXtkeTS6jL0EzVwaQpZiIPfuttXJZ5w3MRTOh6rXgWnKueGiE58lj18PiCLmU1xTLPx7AeiqqiKL
eSFcydOwlTTdXulZka+tyDe3qTrAHh0EEiRIvMA7wtRILRHLkFD3RitBSg+YZRnOoLl4KX39PH+J
OB4HJQSNcbJs5sJsz03xgu30euLvjwNpbBgVBhjYsATP2yVdt8s8b4wv3PMvUTfdk1jHeIuAl61p
gn6K8jpJBkOMOFRlPUbDcQygwEhRsvr6zf4y9QxLlc1pqZNNYTIHf78LYsKVJQU4cZt+XqrXjdLW
PnJmUZNCg5WSt15KInvXitTMt1mUYKT59f3JmWefmkXFRrGB6WdrqqnOWyuhBG+8xEZ0nfeyoeKv
F6HdvVBNIQv8GqrmpRWW/KMfQToUuHk8apGslFf2YBcYSFR59gJkMn6PvYlhE/uJjrmRHDTjGkcu
Bf2moEJyyDVUsuwkkHxxSoURn7oQDQyUPbXhIfYSuXgcrNq4Fcje4+KpeeJDS+2+PklV0siQYoFz
PIZw13OM9PqCIrGVNoOOVsRQcsQx6xiakuRHVYkYh7CgNBctJTKtVES+RI7bvgooR9YrqYnQoTP0
EcEuUWMeEUZBwBAPqPIXho5dUipktdtkovJRW5OyAtXxqtAN41RQMn1SMzNA5q+fmLp9lRT2a4KG
Ilq4eNxg3rksc8kEnuqnGOJlctSBLKoQSHRyRaAjCX9P0T44hGrDfVsiO7Ed5SqubvxCGT+SIRcZ
2h6J/1bIXi+tVV/XZDzCYlqrVheAr8bJrlYWRCUtnm6oxY9OM8k+U9cffwSiriSYSQ1+XCwkoMvL
Lq+fI822a1aNhCNU38vhczdKveZkmjyp+QpTBbqlTIRlgfKjhekZx9VFlxdejaUXi+EiKdTAPsiB
WtbYo9ghoD/JRsglHAUyP6MkV5pTIbOabAy31aRtrgsJ1XDRDMfa7DTc/yqs3XNOXAgGu6YOUdzN
421sqgZZIApUILCrGoV3VS0wjsQIACn9IasoE7qZ0X6Ume0jG8CyaOzlRM96E2RMjFCRGZXqs1Cx
N+Ktjc6/8XU5w5Q0LhN8ihQ3BKPmt778OtqlzSG1K7P0fsgDVznoZqXYx8wUdmBu+Dx9iAQg9Nhv
DaPXbzy9juFvyl1loZeasTbgIx8UVFfGDvcBBak3FiH6OKqm5yuKda3GKpnU3bLoXWZdrdUcCKzQ
hGmU6R39pCbSXMwUpSDaR3GPSg7amZPmALs9XhiSDR+lr1pAHpRIcl58HGxED20oRKusymt/M+qx
AeizinE8rXoVq1+ktdFIKbUweFDMiRs1DFnnNLamR06hqx7So4FtIJ9rGeHGLXqcaJDfrqH6QVUo
cRrqo9hR6ri4RqiLRl6Q+s2OpVTiXTS7QAyliLUamacxfgnUyhg2uEqX4XrskVmDVuADPxNKiKW0
gSbkwpDr4T3k/14iV4VvS4qgiO9MV6O+Gvw0VQ415ocZeHkb04qxM8cYV9O4an8EaiqY4K3Zea99
6uGoroe9i4O2glTYpsU2/tk2lShekQX10sbuRz+kLJQbeCpqeQU/28tweRjVTu6BHqM2Mq1jOD3A
t3axDFPV0ZGTjqZbb3q92MJFRbhPjzGJjMwUW+OwqXMD9ftJXjotTEyKKggUAH4bmNKr2GVkl2mE
WBNKHQieG62Fy0ERd1hjIa+BVVYcyNb30QuC61g0sCvyPMAYJ0a3qHWQn3UhDCDM+DN2NbHrAno7
bF+acpWNfvnDDyNV3cSjhemLrtbSx/+m7jy2LEeu9vpCAgUXMNPrTXrTmVUTrLII+EAgAu7ptW/x
55JISv9aHGrAHnRXMTNvAmHO+c7eTjfmDP/qBT9Ln5ep2QyOzgFw5R5zlFMZjHd1xfmA8ZK4d09r
j1R2VzS5iEra4rlgxHsp4JFt+aVBo/RFX722Ue58G5ooeQT0igzFWT2wxlXX+aDFi7Q0O92FxV+J
tyIMz/zktpBllepea/BQhIlllgEZWxMDndDzygV3R22YaYBq/bYijBB3/hrclBLGGbMdHBcmeVSh
mBEMMqXqw0B2cT4m7ZjauzEUyXx0MPvaTVrBStgPbV1/tGPtL7tm0SM3j3yKj/USOL9YllMw6Vnu
EHiUfvAzrTgebzkqU/jwCoOpNHeDEWVp2gOIa8Og3bMMe+ZatFA6T3peIeKTtxiC8xo3srswNKAF
/S6f5WYTrzKsjpMjdMxsaosqxbe+42N3Uu2K4KML5F2gcHFDuWnVyxowsnzjJcTPOkoZf2nBbNm7
aOije5VMCQyFMCNarvnHK0gJiw8INL2B0NmWvx2hGM+FZogaJVYiuXK718m9W4Tx6sCn6rUHNGGs
jbrOmK5RxRXzCG1GQfJrjCLIOIwLIFZ3JcNvawsVq2D1I/ZdZ5AyywSq5DipIsARwxzkpoxafsQq
K9Nzu7pQUgzpqLuO8wYQhaErXMy4clge41gp97pkvSg+jFPr7q4PSUE8dGslYRPWqaN3EzGYFXYA
gvrWf2Teabpp0VknGX4pvKbCDR9MKSYvbcoRjUog4cuZJtQgJrKZ4XA+zbyME2ZZjfU+2SnMiAkh
jaMrNT1FMKV2azNf9FRI+xkIXzBiX42BoaIy+8mxqrzmDHhUI2eZerP8WOIhbh+9KGcGwSjHouyJ
+25iKtK2LjA0TxX2UZW1m+0mHtsPrdj3tv0UtFD/46LGmTOX06vWa768Gyna+X6s+sx5av1ieIqh
ODGd2nvMYnaNI+4dndUIg6lUY0uWTZG/po6TA4Nem/5OdxGGbn/WDAyto6rLC0NB+fAj86cev3I9
y+FTKwZIYDWG7fQU9eHwlMXo7r9Yr8g+itCpy1MNKXbYZfQwBXNbEYOzgeSV/+jAYQCqqdy8OCTg
4jgaFtGL8WY+59kCQD64lZdDCcP997joFOvKsKqc5UulOb2N3kBh9vRSf0qV4Y4R3sCakmUZ9EWB
FgMUOGcihpajJMMcvbrkc7sxhWS2xCr9ERbl+D5XYxvtBydNnnjz/e+wViQCI2eQGJmj5Sdjx+tz
qkpUVU4W6Neyl+Q21mLtH8ositU1n8u5/hWOXf5i0mjNMX/UjJ9P9iZPcEc2JHrz0vkOsoIzn63i
mlMIP7n3ZWpNRPC7aIx+HYR078soYeTJOCE9D0/72gDoMpDypF9jGK2DKuNA4crmuXBHYAqjKCn3
j3L4a+wX9F6mTjDYxUElUI2HqWA8JnF1fxYLe/t+XGKoFWWTArDUBWsBEXdNIJsYBO6POHcx6eKn
cZLdyFI3oTVlmcE0jjgY101W1KeqhFm8y6lE4LrzyU+w1gfyr7pq+e0SYpreHBugS2NOrfrtJbmH
yGhpACiMyfpZ2ggasWDLAztgJKEzfkN8Q7lbuu9REetvXbcEsACM732Ce0YRHMtVfueqpsx9vnI6
G7E4TbF+TkUHj2psswrBWz9H5oPnYUh+ViFRzC+u2/v2zNkRVMdeZ2POQbWE6lTumiEsxTmas3RC
JEBPejkVtZDdN45G3UNb0uxjZDGAXdmEdZC+wpOL5DXAbuHBHlhSl2Hrps2y45oQw2VBq32hybZz
zk7ZI9vc/SV8ldSQo+KMj9rUEJUFzZM7acfpq7NWBeP0k7XvTtFPzUPKcRVgq6+h5DcBuj25zGCF
tbNU77hS5wBMRIADJVjCOtkKzq/dPqKEIfexV0eMzC0GXYrrwdeKMuDtBwFXuOePN4r5SSec4Tor
nf1yBe1AJJtDerfwAaYw/2bXbrSIQQy5bdacFlGV1RGoDVw72zQBep9CxLtVh8HXXA/OFzab0IDX
zGo4UZJryLZSxfg1DsuRsS1xQ0gnQ5Eut6l8SFxNPrObBGErAQfUsTaHOFoGuWu7EgRin+Byy3uH
cGXe3VDJKXyI59aQ8DoudTmE0GOXEeNPVrMrV6g4PYAAqcl3yu3jHy7PCWRhxVsOKtbQU/PTemaD
ytc42vjsZj9F0aV3YRan2bbVIkAq1q2Wc6UqfOBOaoifYdxX6rSkJoEYF3vmI21VkRxMumB5y4JC
R9ug4WnqpmJc97ntvF+ma+ntd62LcaXDYl6efJD9C9lNs7oX4zjhF6p9QXjKeI8fpJHxb+GX/ATA
dxfYgGXqPVmhbrS2quD5WEMV3dlEVTdeal7K80LS47c33Kx4A8Jfvmzep8UxCGf/w6TxPOGxcSyy
kuUmAVibIr5bOw9DJl6eBmx6Glhu8ZM3RfeFkaDXG5PM/AKqcPAhxbgDo6AJy8O4H8NecWcy64hC
ZZI3Y5vLMMac+jApVxKiIYtL7ODl4IsfvdhzioMPMtTZF1yM3U2OI/mDUohM9s4suMTWXc4T1eti
DHcZ9elvQendiN4rtIajae34ZSwrPL/tNK7f27kc0x2PKszVZSnBTPSDvyY3/JoMjotxqQAGurXD
yW/9vv7ZiChvf7h1MtfnSGhXnCRQIOcky8hHTJxzuj60Ajb3I+tTNG4F/wKMqqnG/xrB+I+q2f/P
UvU/lbcf1a/21ehfv8z9N/X/Q1H7BnH4n/8oG/9bUft9/f6r+veS9u0v/b2kHQd/o44WRzFVS/dW
hKYU9F8lbfG3FJGTcKk0uUHq3jo9/yhpi78J/gWFIYrWrufF/Kd/lLTjv3mJJ9IkAiEWuBSR/pOa
9j+35KI0iTlwuXypW3Wbwt6/VNjMIKNEBgivmqzghuKY/jg7/XTM46Xat4Pvv3H5tU//xyf0f6m7
3rIn/7uFdvuiET80tXxO/V4ILv2fi1/ER9K4DGPYNLZhEqCHHQVdzEQsGZ1XYdOtwdXcV4Gfc7So
5YCoTdaz9x+V4P7+XfhBRJXPC338Sv/6XUzz1He1W544250LgGqZz1hbvvo392/ztfHXtxRV7n//
o3tR+s9FzdvXhXUQ+xR/E9cT3r9W2wu9OIsjhu7oIJR5t2K4W9CfLC8jc/JQd7Jgfo6M5e6VRVr8
LDpFraWH576NPYRNm6qclx/azFP4FZWR/8EJGwNeUa5B9D7LtiS9DgdK7bxItPokRenXr6KKrH/H
6RETTQ/yNFBN+zCm2hZHtnMus46NnihaP/RDhYs289zZ33W+6KZrVlRm6yw2+GjhlmwFrhKaADWV
Ln53fXlumzSot+U8JchSclbu21Z22w1ck8Puqf3qHXVf+6uidwqKwQkRZUfnFa0LUoIp/5VGbgbG
M0CFOoGAY4ItPfpr9aRS+5RO8qNaDPKz2jjPCEKymzvavFIR7M8LRb5HegSwAKPW/V07DSiCsX2F
mxG95mHtnDJ1A9C63s2GxBcp49InkdhWx7hf/lxPH6N+hVQmUWN7vf7OpfrTqQPiGk3kH1MVuBz7
cg6py01uyC2d27+pEfo5UP5GvwEkE8FrEEEdfTdLcskbcJY9hK5ttHrtL5VE4kcyKgXrdR7dlzEP
P5q41HuUv9dZKFseJofHZ1/0M+t9y6n4ZGvuKvfWtt1jGOOpXpqxP3q9s/xae2WGM3Oy4Qx7aPSw
s6Yqr5/s7AwVvljjPwIHFL+7WsDCjOq+wiIXhdPjFBiBq0Auhl/KEoWfs1yAR8nElvElje0UP0rq
cenWVBWqZNW1bNd69hgpRUrQ9C9+sU76VfCLmk91NebfbeoM433fxwNbfJv6l4jSJjPTKTTcveFF
S7CWLKT+1nkCyUQANL53ZqwPW0FH1V5znGNv5Ovti6zKBmq+QwUCNIbFxteBo99L30018pmikXyf
pd8eY1nAMoJ8Eb/4lYyCUwzKsj3PI1KLQwWx9kc6x/a9XlvEhHnjMJ8OETjxGJAdhYuN2tYc9LsS
kQxYHi96DKdkwRgahAX3oqSRq9iFYQUK2JK9hBwR2AZoe9VTC2x7Kw6ZXxkNxYLC3n6RnXqpTKjE
zo/K9mvM+nrTDKnawWimSu8YFhK9TEQ4/1x3rafeRgOpD9jQwibc1BWyJfqXyEX7EcjlNtY0JLbj
4ICrKBMZtYfZlF2+9yyhHiSSlXybUqdNuUA5HDCbhpVlV4dRzuBKWdw4d5Q/cNQwaLAcAvoJKDai
vttKU99Ypk2d2AtISJS1LrMvitc3dx5j9C/gSrkuwc9qgiTbJ27pmz1lf2woOonC5UtpZTTcTWOX
vs9RFdSvSHvSGjGqn7z1bTaBF4+C11S4M3e+1s416PK+4oOWhfB3U6uL6gtvNUTwvPIFwLCgR7Re
LI4sN4OWSXpqqqC9B0EDND0vCVSx0pdD9Aphdyx+Avfjr7rNMscXtshA70Nqbc01dcOB3kjM0TaP
WyS1dln9mtx06o24jf3lB3VzJa+oXCgBE3Bt1w2NTx/nxGL0RFI4XQ9lPU3XYGjli5ibScDzSFD7
hJS55YG5tfbHSsVt2bUud1s+yQK4L01x+76UQtOSLX37mpoehEfnoWQ969SvGIVhkKG98uYGGdJZ
yml7yprrSzibqd72Tc4BttAyRgqksQBs4VCP3n4VuG22Y+rYXynFbnTYOCcRWwkxHp2wFutuYRn6
4Y6hrY6dnNKvXlsu32KY8nDxfRE9uHM8cvNUWXVUXCafwfVpjFVRMMX7KQvTT+Ey9nTtlqQYQdwZ
pgsXC2IkiikinaoJWtjOq+mubfFvNj/ioE6fOy8eBiq8GH23itYoIP94/oa/SZnNAhp87zDqgH2K
/tYmjhPnTXir/+S07owuL5T4WZKmkRDyqS5AJlygouMxihDiTTDsxyFVDEb41PdFvcz6qHNI+c84
Jubu3lPVtN7rLOtArKtcFjRjCmxjfjQUj/EytfXR6eNOw++muL4doqCsiLmVYfhQaYgqGwGm9KkS
tXp0TMdIUqcUSXcaKxDMMTtUiHVnHqQdcEMGRZ3OhyDLaBbdByPmHp9ugEpblq5GQ93p/MksBcRs
xH0M6PKNfGUxzYH/OiFsyH4FFNm4EkmlGT7DbkW80BAH73I2NUjnpv1EmTIzycbjco1GDWpOjEX3
VuaBWhAlOOU5nax4KGTrPBajP+qTqb2e5yIeVn2Ek568GAs6/CZEe6oD9873Pf0ANFqNH2npY4jy
6UDJAxRt+16BRX6iFG7hseYmerJTVqHxljJx8Ys3st310eCG6HsXRg18Z1lq7sWWJl4hFvvAJstp
CJuvb+9caUr30PcL3YEpxwp9DKtZD8Bxs/U2W1j/FDXbBwaWtWmPghUHvEZIevSsSXfoq5u0g7zM
mET4j7i/p6Tyd5VbO8lD7y3zC+WmQl+TRFfyMI2kig9hFcLL7kLTHbsFFP22RL6t7ztQ1SugPp1k
15Sj4XAeMJNxWAjD7qed3fEuKZ1lPlk4EuNu9XpxzzY+pft+sPE3VRmpEFevAwqI2lvxaJgi+wWR
zW2utujQIyKzQE4ZaRSuiBzTfGK58KZfJZYDMNUuHODTiH3P7nzLqXazSGLh7EZ5fWs2MsRXRdOv
duwpPA12/GFi8SiV51w7m+g93KvkK7VZsKHehwmDfSocc3EVmaLCtxipUooA1J7B3nsoI+nZnTwz
eBC/e3oNEZVEd8v9lH3SdVrgL7VU5d1aD8m3hFd4M3G3/e3LNLtUk2zPRJvDE1UlUKGGslXXT2rj
OAY9YVuZX1HcwC+G5/DupHX1JSeBgGGNiudVMQAcb2N3rO4ISHo/jWz6ixMQQFBpz/ZdoA3107L4
ShHbfS+Fepl04tO0rehZNhkHh8kbX9YUorhn20Ov6rssCL52t+Jt3dzeOEfRpa3MAPU39U/lAhix
DAcajoXJj7QBLv0wuieb5/FuiVzuAKNZTpLB62tsvHLvRE6zjVOn3Bdg3h/qpHnkbNTtzE0FFrrJ
izYVx4Jh8o74f7eJn973VAaQoFYXdLjHSubqsOBM2SV1e7INZfNQXEOL4MeG02cShIimisngY4fT
yBBRsQmbodwHs07vaSTZA92T8cTy8NumXXWkRPR1QFRk8jI7uXH6l9s36SZayv3sjd1jlQEMINp/
4c9klwXrBTjr6rPLe5cWXesfq4WBbkFjSg6HIW2eOTVDinTc5wxSD/0PccqbAUBJhD4JtHN5oTtI
HtbQnc8VdX2xACTgm9hiso0uWQdltmgwFnmM/UrTOff8BhETR175IteAqejeF5KZnwnCCmOvxDom
9Jo1HCOHvBOCVo8CnFJPnOZnXPbj1Gw931gOhI74Zjw5Xf2+jd6Y3Yq+sd/JByrnX8U6iqdA1oZq
jZvtVRfXF2xhT36A+H0Q2ZsnML1nIxRLrnxbd4k/Y6q5WmMd5WpkvikvbM+iiY6yYWq/E524BE5M
a2uCYTJW67GXNSYT+cW3kbebSrTW2j86xrlpV9SnackGY+lKcSit6qh0FWCcMPfrXJ49ORc0mCRW
AIxLZHHRPjB3SbKruk/dnwnNksEjQds48qQ8+6Z0xEbH/9dlING9jcPmIYognA6J98FJZnE2NbNf
+7aZo0+j47/KCSXXjHxKgPY9IjKb9xb+O9tQDmqYx3wxV6ZjYab6yEuCuglewqbprn4SPi9r/EKj
Hy3d6kcP0dQm38VE82TCqYesqb/yjNq3SFd3JGPuVJu1dxIQ+DKV920QwsmvFH1MQscb+gTARE0V
nQW03n0A8rLGKGKZdkRTOB3c1LvpayvgZZBopkuY6mMYhi+OvxyrYmxPA6IcEO1UD5elkZ/JNCLc
CEB1BiqtP5c29h+wBtZqD54rfJDSZhiDNGKHJvKe65u23clwjFq0MiRzCljH3tAenXUJflIsLP5q
Cs5WtDGSO9vSJnRStzpksFjrsYFplip1IZZx6dySJzTI7LNCvHGZ5PrmpmjBXaIYX2aPcnukqQuo
uCNcPcbmQH/2EoIR3qxBzZ+ntnftVa8PIkR4Mdv0d7fI5tuq3NcFa8ebDdjspoR6QsbaD3Y+etOx
l7+MJcHapqo5Avtxvctcg0koKLrdUmV/lb6+9gwqHJamRJ3ZtRPysIj+ILU5E33J/Si7X1m+rwF0
lQqTcY3DJi3uG6uLAwX/48QvZutOHUY7Gbj7OLK7zkOMUklHsyXTS1+D1nsk+MRC35kSGrKTHYu0
oplmw4IumgdqxENScvEWGuwb+MvjtzjNzXOZK9yxBcOT7JbZJgTGeg2Xsj8gm75yBy12Ypmdt2wt
24rLTCu+x/H8nBYm/UZ8YZXcNwGBlw+TVEl/88kAvbe9PXuRe+l4dTieA2+eU9fd0igRHzG/5HtI
zwjWYtMy86AstKw4wdIa5M3BWxx7xPSNnkbk5q0ta1CAYB6JG9zQslVI9oGzwLpm1Yu2Ee6ZBsFA
1yf06KhkbEaKCY9BMEanxqWCuwguCA3ajquU9Cf7GVOv5fDg02PDZ5DhIJBmugs62iJVXww47aIf
lponEibA2iYEBBscV1UeZgzVELRHne6zdFUXwOj+pW55WAdQ/2QE2r6ZqS8EVKOnkczVqxTjPCig
x9Tin8LATYIBgUgmaYnPLpGIl8KMeYpAlEhCCME4Ym244Wl1hG9EDz59fNiLsDU5GooBDXhGvynf
TsTKcB6tWcHheT/VvrzleyC0f0/SzI4YA5xahPlung1G39BZI5Uc3ICaIlv5gLcjOJQmp8L/w5u8
PH0Kh/7dTC3u28IvBJXicuVPJfeT61qSnK4YtaU7R0Z6U9cpU4XcmopujD/pyvmN/lbZshXtaVbx
EJkbF1InHI8K3RYYMCIRBvNxXYVHmGKMgibB6mNpPayHKifMEGBFcjCTjLtmHV0YQ9wZ58A5yD/N
7ZIWaHTovLr7mg8KXlof+uSa6A5sklonB3pYyJfBBG2HMB+2KtPHtPF/sOWabUpC41X3zIRj8Qu8
fVg42GPDeaIE36BgTrvfnRrVARoLGPm4f6epsV8T2mVT1D1qZrnLHsZRCWgTTQedmXEtgYp36Hh6
1oANEcbgC7EYve9nHs2epjB5jt6eNGl4KOze6N1AeRPTpVhvGzE0F15Ffcgl/f8iaJx7Znm4QVqa
t93E2CTg3WRjOpeg0yScfpea6AozqCDl1bu8T8RW8ZCxj5jIPBd2CPhxhll9JGvZYfgyOg8wUCO0
yVTPzWn2nPIxbZfqi+dkJXq/qDr0Ydz1e90D0AH6RmRh5/oez2tOYqXeORQxwdflIfWJpZfchlca
FPOGGiQnCS9VxE9kKo+i8PNxp5Y4+JAFQakdqRF58fnV7ujHwWbBk8p1eqrfXXpRm0Lq+a4fpggM
+/IwD2F1Nlb/6rECl6iYt0KPh7AhK0T3YS/npT8H7YDImQQWSaZufQ7XKTt1g84f20ybd0e6W0fX
nDTqVT5UHneODYfV3x4pvGozTP5wp83o3TkOANqCdIzjpWI3sAwdsIzfT0njHLQX7LTntpda1vUx
HTnYMh0EFLKwN1csTN74xRWToI3HUEMO4+q1D+boG117LrwRXvthRHEZTrl3bCPHXobC/1BBqs4e
yktu5st7hEAaUX0E2nTFIuiW/XMwDWzydg3u3HX8TcsGfabJu7OJMdiDXx3OYbicytabn7sJN2nB
q/4oiz46F1XqcyFXCxHEruOmHQeBc28HlK67ibLGUzbFhvAhT8UHBZtsTya3PzlN22xl6MY7h/AE
vcI4e+OkWJ6RzfPQ+0731I/+SxQiUK29qnnuUj/muJPNF+RmHhHCrkC/EDVq5+RRcyiCIt/G6MMI
p90CPA5urZyip4zvI7z2BSftNbv40L6PdYgOYx/eREQ3D+xdXg0OaOkStiQiI7t1h5Kfb9QanVM3
GZIf4xdXxOqvteKviDKF8RP/yROJiRlzB0hnYzkN63TsX4mF6s20AMdLCwmuUHqe3rAegPikw34M
JVM75eR5hwa3i4r6g06N+W7dcNlM1G9Ppe24GjjNuhNzNtFPDfufJRcMpCg5vHJXyKOBzPsQephP
rMnqg5OuLP7VYj+4r98yUvLvianlT3zKw0fgngiZEKsqZpDyxArVPovVgGv8FnXl+3+jsjHvBff7
ryaiTrkV+fyXaCvIbJXFauf0NcS1eWYvlLLfOwbLm0dxepw8fckImGTblBjWX4vbrny6MVKhGvEc
mNbwiHcei2oGotowSvBuBq6+IMC8n/6qf+cDR2QKyK3AM96Mr8RuXhY311uwrMtuAZV6n3Wsw5Nx
bqEfjhLthAA0X/JDEQb1vizDT3oQyDjWPtrohSO+R1GAUxw7cFKgxey70b9rBrOeshntsd8awjtr
2501UwCHhszm45wH0SZIsIFStkv/Wm5ht1iLX3bO2qegQPYXRx7HEE7aPxThnkMdOPphrGeUnO6A
R6DFeUFcKD/5tIeep8x8zqXGieUQWeRMJ5L8Et5Efy4pgF3W6jPPVvsimKA8MydEDs8D9EsieiJ6
yqUn49qjeL3bxPQvBlcnZJu43c8FctqhaghFreZL4+sZaWQi76iYJrtayeBMF189uTZD59an2ESR
p1cHpyGLtsRowwXDnJupihW9equD75EvnGOjvVxuui4AFM/gw/CTQtT6o6pEdNHx6GE+qBfOPSSN
Bzlgw4oi55FBifHs1A7cHYpXeCImI98oArQHn+bDdpUKs4K2d43XNFeqjqRGm/BECDGh+jPdayLb
2wRlbiyd5Wz6YX4qs0Ke2iXLP5I/EUjdJbXcMrmP2XJmwOCZCFfLgbRmOe0WtFBzP5wb1tF+9l/R
nrZbLHDvEL7ig2z5dCZ/flisa0+V7Y+6bWlLhOKZ5CRPtBQr7ghbu8O9RFbwvfcZfyAW55GFIa45
VIcoTssDf939Sv2AFOfyJ9HJIUSdKPvH597NHL110kZtF87qiGmoD1+irmzzs/iTDUXavFuJ2xCx
UflPDhbLNytS9iz31nhKhd8gGIv2mCk/xrLhHg4mK64HdO9+hG6gVHddIOp9IkKyKIPgILwEHQXJ
P/lU7BROfohTSRbWi7ng+L23RV/CiLfvfvfzoj0A/4x/LUEzsBd3846SZvtA8Np/ywjRXmKbcXcq
g6IkB+aI52zAwlm1SMd76mybeRw7jnCcBZiYG/W5SngxhZK3GHO5vLbKVzw2q/fcidnsh9hhAy46
xClkZ2q+ydCUL6EzJ/UuLyburKY0J1CexHDSiS7X7FEjrd2we5qduvvw2N82vuJtJI4NwqmwMtjf
tCx74zF6RAxRvlF9sQew2sN2coLsWixcwAYSjx8IsuN7ekzpZal9/2VpXfFyqxc9U90RF78c+svy
J12MwMMirg9S5kvS8HlkV3vDyULfo4EzeuK4qtBBASBB3jm/+Kn/dYja6gszPESWpz/xZS+5fSyN
Xryv659ssyyIjGz4jrisGLF8NaNeP7wqiRhsUTjjmlU3P5aooB03JgnPB5fThAw7tbchOHHDTvpN
3hXhxQa5c+epur+UXjjeVSUm1WyuLQjG1t0R/L7JOaGhvhkbd8e0xItDOIj3h4LMNm8mYpkV09kU
h/+e3W6iYMm/kYGBf5JsHWchk9X+yXgTaKLCBDCcuBtvfRAqQ7Wzs+ux+JMRd//kxRtqgdlWc1H+
bWfD5WbLaZrKW+Im5jq7STgemkBVy6Zffce7gnnDc4jrC6PHnzQ6LbYIEUZeNO3eelq9UoVfT3Vq
Ca2S+z/kOojLQ0QZ5WGZ0IEHiqGJDfsvK9Mc9P5jX5Fsn1h/dlHSBYd01v4DpVqO/+RrKLD/icfj
G5Z/TY5edEgnxidKXHp6V7vxeEHudTRZ57h7o2bzK2lvMXuSsxR1AU++6crnGFveKus+ubopdI9p
17+ObmE2dcRYwiIfypuRaExflKWTSc50J9f2rdDx11R/W5kKuzdTf0qYo0D2xBO+M3N4ZW3ckvWs
LgaItZhHGgor9V9av8eEaih1vfIy0YvY5HV2t5Q0pKNccOe1V37gjSBNtouYkNJ+vxxKd+kO0TqZ
re2QpmE13MRduEnL9kk4LR0MuOiLkQ+56g52RgEz2zk4jdZ/mTGMkMRBicZwJ6Y5jbBlKL80Kazc
KmKrKCBqC3KKHpWKU0LFP28kJlJlD0Rh+e/8L1UUuekun30SYqHD8K9kKG5y+tuYSzbtA0amXmNu
gftSzo+uA1Qiwa6CmBGpXEX8dVIPhWsfxixGJmOH3ylg85WbBJJBWT4Tldrq0Z59Ud7Xo0h2N/rm
lMhtr+bqpBc3fsL6ffVqO+4yXxGrqr8HSfIoFp/6ZPSAIq1HAhD/DkqyDPZmvK+IiT83i3uvmvlH
netpq1hJu4lPWwXxsVEIf/qEGG/CMABwUe/m40GylrXceEnyF9fiNnnCzZ0sUS1j4nJW3uepRPLW
B0h620ntgqyvDw1Fv3wlGt2wvG1NHoDto/BeOfdVWz43AdUXrTnBZrSoNwUH+m2eu83W7xDaNc3w
wedzWkZJwDP4CFKp5DYM+/iqWUKOnPgy9hR6T+U8F/fJpKcPXgTA617LoNEw8oSu4Ux3w0TTjDxL
3Lg53syrWCc5r/ISPHJ/ZUy4DBd6PhRpGX9Rf0Zh4spzH0IONlR8PYzoTVcSsGiZWPBs9s1Rjb+/
1Sc2dL2/2tAGv2/r19a6TfUjo/+iL5VimIMfnXPYkyyJQ99ntMVmyooUps46nLjYTb0fhY9xvSAY
ZFhYvjJPlS4c7mzUMMqUsnhdhrYr8js6REWzzcXo/rasp5v/YRp3LhLoAifJsFD9xffb8ZCJ3qjP
/z6c4v9bNCVJBRVFQd2TgVr3XwFLzNelunNlfgpMKp/rsDYvk9dzeXK5Tsy7OWndGEX8yCdeWEsF
uicUAAvSpNmX1naExIP/xd7XNcltK1n+lY155w2A39iIfamq7q4qdcutllqW9MKQLYkk+E2QIMhf
v6c8d3ZUabU7Jp83wn5xhLPQCWQmmDh5Tht60FWua0hFhFG0PAG82GNiZUEfY4dpUsh4jiBp1TcW
eEsoQaq2nAFOcMN9AKnzz+0aoq80BxaAEfCgy5seu//vqcL/j1X7Dz/CVPTLWLWP5fep/dpcjWxf
/o//BKpJof4VxkqitxPheQvo2P8Cqknh/wuPADEQbMCKYV4WKLJ/A9X84F8YzRQS/2As9wqolv4r
xH9TKvQTIIbx1eX/T4Bq12OZ3gVCF2LCm3ISAwO3dlvduXMGAfg1+eqtwfEnH/wCjfaSZcKB4MpY
jnVfL2e0Ev8EyPhPb8hfIXV+yTSBlvXaeSiyrTtPGmm+HORTFTR2z1o3pSJG4ALUW2uo1EdFc3Bd
81uN6atbnvHL3OpP06+q96p08YvlHCXzPZ5a8cVUK/s/GrH9f3vpX8CIPxlPY1N344yVgys9u4VU
MkiBL8WXt/RLcvvJusOFGAB3Y88deHkwGaPqnVjxRMmzTsaC87LQU4pNPCMd2psY6PE3qloX5tov
B+mnta/ZWsbZFs+4SvbnNK1vCrD5//PCLzv336DL/3Y6QXgueOVxGZBN59qHcuPRgp/B3G0+cv3X
CTIC0DBZswvPU2a9N2Eb+szN/msC/qc/yQfSxp/GbDq7ERnc+gGerueV5y8JeOzP/orrTNZrFk7n
2JblY9M0w8MYha/MSF+c/guP/UU089PK+2pO0Sxt53ODh8VsFN25qnL3ChfOS8ZJakijWszxjKa+
1zj1pOti/uB5DS+l+cQtDk1lIO/cfG7L5Tvmmw4SfYt/PkYvrNsn2dL3m742TTBfpqxU9i7a2vpU
+lu+vEIW/oJ9efnvPzk9ne2ICZxiPgeYnbtTUwfc41y8xi7xgnWfeF3hICZ66uGYyXswEmNNzn5g
OYYySssZeAeAQiDkmiQrnpPRwXoMt8ky/UISsvEikcwYyj5DuVM/odkeHleJ10je4klGzjHsWwiv
w+IH3KUNRkYPdba94xknCbnvtxxTX1j6qAI1HNZM9n/gTaf6+s/mL2Z+FaYkIxcJwLC9QILxcw/k
S16NBij415qnYVN4kcuiUpz++ZdeOD2UPNiJLUhMZJBtdKHfSNyCb5sVkDOedbLDZTptcQ6U7rnF
4E55N+iy/M2VCWDaPPtkj5c1zfCC8dcz4uiDbjexu2mYX8G1v+QassdgBUjwJttM5z6I1WfPk+sn
NCf9V2rXS9bJFk/K6hIv8bBezBhaVvh4LaFX+89+ufz9vzg/4vKjP2Ucvx7WfskTc9ZjtPwY6sh/
0/Zb8uitg6/3zZxBvFS1QcTyFHjmrn9OFD76RuM0ngdPPQTgD9jNY/38z3/Kr/3k0ymOMM/Rm07W
8VwDARBnDmP87sAzTUrKpKFUW3luPG+t+T1IFN44zCtUny+tmpQUgDK7JSixagw9PjRTfafHkFUI
MXd57eyoQBMuA8DojA7at6VaIRy7sFYdUH2bJe4Hk4YoJcLmp8IVP9ymebShARW0GfFE204LrjV1
CmyySj+Efv+es4+BIM5e5kVDLzKdzsoW91rY09rkdzzTxNkgsEKrqM9xeY3xzN7M3udoXF+jqnvp
kFAe20R1tgeB4HmaQeO5yQp0D4vf/85Zuk9pq2eZ1Q6ALXMGLAqPLADgVHueZZJ18V7rKgCtx7OH
MYPK4HmrTJghSXJuK5PAB1Z4PLd18ht6v89dKllb6VPyaYfmgKf7DauevG7XiPgDWjO8LwIQSlwH
5ZZMlTfX5XiWUN0EXR56/EyXUEbiUmEyUgKJc86T7quS09OAZi6rPkNZ8nrZ/QggVQf9hrMrQO25
dNVwN2N6/oZ1TlKymT3etdBJhVOCaNiHErMM2uclQcpkZcHoNjZtNZ6jvk3w1OV9U8n2g7fsS7j+
VDwjPMphOgPHWwLlW6wdBFJHVtH30+DaNDrTXVyl+XiGb6C1+F1Bkpa3aFLL+iCNTHrxdeEBnx/8
iWYBcxdJdk1NgiH3HsU9afNvxVxEO6BG/uCtmqTXdXGjnoNuPPvO1Xgwnr9nMuRlKaqZnYbg2h4w
WH5OVv9uSuQNoJC8VELJ9WIDbG8c1uMZjxuP6Gl/yhq0ev/ZJZfg+PvVDf3F6yPSp54EcA3l3YF5
B2CPoa4gWYy3j+/goIqaQ6jTkfW97ofkoKdVMyc6j0aMyuVTBbSTUrd4xXI8umM/IfG/tqDHx5jo
eLare4iM/yXxo6d/9tILpTMht2eVV2vvzOVdoQeNMl6uoH8KnRheMFFq7dxgwtNNgLl4GMSLU8j1
WsNqn+IN5np7l02FWjUocNuKx9i0ATYLhHD9K4fnJbeQLNBhIKtxmYcHcNBg5GBIC7KalwYoQXaj
IplvoBQ69wl45UH8MgKU9pr8xUvrJnkAF6HZgFV+RH8wBXr1PS5ZB9ZBobzYBnQblRpheewDvDQC
6py8ImvywpophWkurJc6mcHXcQwobJx8AFjxNY7eyzn+RRaISRYQNhB5jGmycyaHaoJISjCopzaG
MNVHvD4nzyznhPQwduMCviXgJdJmgz54ifweY3CSZTwm0a9GsCLHGp4HD8uxglrokGbMTSXR7xc1
bviJAnTCDgfr2qPFJZS36stu/1T8K4OkO/npcBbmmwGLj9YfeYaJr8WG0bRuw5pD04CQqjqWF3wi
zzYJ+3DWNmq7BK5uiwRYb8AEKs28f8ak/rchSNEM5iLOCfDGxwFEVYe10z6vlMYk8mdVKgxxwt9p
m0AwNgDOreJtJSXRBrWtW4oOHnepvp0H71C6jNU18ymFNpw7gWgWsT+10d1UB/cS31msvYxI5FeY
h1scIKLn1MUHbd6D34LpDxKQcsnnpBjgaiCSD32a3rba49WdiAYkWDcDUcIfQbOCJgdkQ8lr96FL
4P0iE0YkIAXAksh+0XCe6+rgfORCcC/wXE1CcgjbuppA+opOCrCBfn0PhAbzgJCILCGN0Gpg2s/e
pv2nMJjX3QiMPtM6CUmJx7kEs1bIJYHWOzkmH4x6rQd0OWe/8jcJyMSZYstndD0TC7qp23DGQ9Hq
ZICRZpeobxZEoeB9Exgg5CUvyoo9blkBamCMZAKFDFiW+SMDiSfTNuk/Vxl4Krt1AYxl3PTNBrzS
bhtBYsA6PxdenJ9rxTBLLx7Tcjgvbj036XCqR2bxDEmsrvovUimY7mb3TrT+ewiu/I8o2P/r0RTI
hutVNyN0J+dKwt/bcI5rMNRi/IDnEHrqx1BEHugazhKTKYDCV+aQNFAE5Vknp34EhDQDxcOAqbos
2bskArha8xp90Ea69ko4b84ll8HgzqRncAn1u9hhKIe1cqprj4/9yrcbSihmkQBF38Q4yjtVd5ie
4/0AOedzs/qhBpP2GZ8uGPwJQHXymmTHC/k3IIfcy0wSbxonMbGQdV+rx2mwvDRGReuzuQeph9ID
3DK80W4EV/RrmtYvrZocciN8tegJJ9F44oAxhdu8bd7xfE0KkoMehw9s33heAObHwHLdd7u+9ts/
eeZJUdIAY4ACbwVUoinlkysidzQYAvvOs04iNPUz1RQawxmYlPuux+KTl6bMHmhA4nPdptifJQDN
lcm+xpiWMOXMtU3CsyxqTEBFOIX1qL7LCpTE/swTjvQp6EjYOe7CGBsK7HDm3yin+vUAaofU8k4M
1T4fpnRpfYXEBcpIHzjx5s4azTsuFHdUekG9SpD/nGOzvN2a7BQOMQsrgmbtdUrsAgwAFTLHLcOD
Cl6Unmf72tVcwcQvLhk+Cc8iACQ960d8ldegjnwnh2nQt2ng4bw0s7QTOGm36KMGYl9jHqLHAEER
GGOZfxiJYKANgjqtu+FcLsMPUGZv+yAZeGAq0C5fe83TGrN+5vI4MkFYpO3lqYBs1oEVvhQEkypv
Uf6I4axmWD+2QfoR17NPPNMkenXgu8b2aB2pbhM/bAnyk23svNcaGi8kZIpSsZsBf+cw4xqfYPRT
4PbYTJYHM/hLWefni1iGSdyhauEW0I0+2qz/XAiI1bH8QvXNBWBMRdvjsKRpfJyz9nmbfF4HiQpl
xID1AdJdIBmD5dsV+ZspNU+8VZPYnbytxAxzC3cHGiwVOYjT7czskVB5jRYYaQzDXW6PIDXucYlp
zMj0NglNA9o3XSX42itF9Mm3yW1Vz7yop6A9NWM615MLbus5aGQikICsbfGafuALx5uC9mp0ugHC
SnB99PPHsckeTJXyuvQUsleHxnS2RORsjcXA+YyZx1KKP3jnhNRV3GPCFuwriHrVfanV0Mx7CdDU
umeZp+ii0K2gZW3Rcphc9q7EWEa2SN7lkWqRlwPmWOXlXhpCbglCEiCkSkIeWMEX5NIbyiwObYCK
bcDWtovi6DvIPJkdDUFic/DyCYzZYjiDSuEJlJgPbV/xzgrl35y3SUJiFqbdWJ5BmfY4mZyXUSik
qE5HG6OD25/VlH30nX7ybcA0TUvmsgbLhKGPM3gb77PZfGyhechLKBR24gxoHYMZUR/Z8RtywP3Q
tLy7NIWdGB/z1WpEzE+uvItBUtKkPe9D+i+Bo5+60F1p0sRNaALGWwXCfajsLt17TkhCJ+n6fuI2
M2ktq/4s9PTNjclbEJvyaqWkkBMQT0el2rDsUNnzlntvgSpn7aOk4zveBKKzNEVEYoDtXdIXT0p5
LCyB/IvU9idnpz0Y6LcACTaYxTPICe63mBePYHW4dnanrAg22/TnZBDPIO+A3qWPeUfeTpJaOTl/
0dWloKHHc7uOMD4tYH7iGScxGUEkrdFgHz1XXerdzJtUn7xkMazLpqQS5zKLMBIzoi5EYXbnFvUb
WINY/XOI7V27vAkGAJTzoT87L/9sU/G+9WoWXhlzQdemLaY7A7Wh5PiRATNBCyaS3IJSk+VxCiEK
e2ga2MLH/QQD6Pu5nTGuZ2LeGacgItwfIP2BWdtzPLfv00l9AJvDZ966Sa0skJqK0uCzf4F4Lzhe
IbQEQiveMaQQomT2dZovOIb9BtoczG7OuxiqZ7yVk+hMvNp27aV/67nixoCDqUklczNJbGrMMa3e
iIZcZJZ1h/c5TGuDi4d1rZIURgSyiWUCOdpwzqraYOhYPQ5gGGS63L8+5a0BbXeWIx3Oc4DJk0rv
ylLwQDkge782jrn4fhMz9tMZd5uH+nnMDa+wpTQ6qwpyTCVuERinBmtTEr+XuWWhNjAleL1sKH/F
MWhy8OC8KLAOL+B3CwUYYlnnkMKJoMFTZLYzYPBC3Cyi+DNaJLNuUjjRIjINUiLgwlDhJIg9wRXZ
gNgx619r5fz6y0dSkI9yPhQh+rA/Z9lwl6z2g5aa9VKByY9rry9NAbL6S1fbA439birm/OA50Hjw
vE5CFFwRyZahXJyLIbqPBHi/Yq5pUjyBfAgwJoxxN9eBn3Hoi2+lbQpe1rrIJ1w1O1wIVrPE4U4x
1pAwso9rrnhZi2J82lCDViwExseOPggjoGAFevyI1e2QVJNgS+zkpR2cImp9n27j27rQrG9B6BJc
uwQNbS9qB3Xp0egVsiTmTeczpyMhWnFtPI/XGehyJNt5mjXo9IbHDYTxvENIcT6jgA7iKjSmG5IA
Tb3uyRfeV9b5pvgbkJB5wRAjj4NJ2O0SyJrtDZ6NmQsnsVmrdrMVmMBApBvejtX0bJPombdwEpj4
5MaodOz156GEHFMP6p1l+MgzTQPTB78AYKzgrwJFUwupqsqmvLCMSVjqFM+TW4gXpxqc7iBxEPK2
XQpeX0xSEI7yerWIeunPkPC6A/j+++Qlv/N8QuqmG5sYknDIJxpSrKYt9552PJ9QBE59EeSopxx9
2SnpwFkBsqF8GnjHhGJwpOgqN/k431bUn4Nmvg/zkFfuKQYHXCRptkIq96yCBrQozdOFRY7l7Si+
zib+oAdIbuOjDa/N4DeBuPCN30FFlWc9urYuM7MojPfiUzbdQDaXDG9XkEzwqgNF4mAE3Q8bi4t+
7r9TfnEXmpppmYRlEs5KQh0KH5sD9F6gngu51Q4qCzynkMhUuVwv1PnYzXi+a+32xsnhjmeaXGch
jDboEQyW5y3St5Ev3qlK8T6RIxKWUPuIAXEGTEPp7odz1W2reK08UPBen5Kmi9IosEiwie7722kz
2101Npb3qRnSegk1vE61eNUYXQSCK+/c1/kHlrsp4KZUBRCCA0AaUQz1OygWQPOFuWoSl5mwOoEW
KFYNtYNaoetW1LxSSQE3qMGtvzkckjyOj+iuv8kELwVSAD/mAfK297CRawlyQCV78DyFOXPZJChB
6wTBxRbhvoHetAvq+1C8Bp+8tAb+/vwLiarrA4guYY0ZLzz/grIwDr80QJZ+gaqKGW9B0h9tR5Ua
8biKEOok/3xwLmfvFz9IH2XNsrUJWhQV9BdEVkAaN8/vXT4q6F/7A2Attu6eMGMBEsYi7mpeMqaP
tf7Q+BKkdbjHgP/6UwgJsHa3VYNmnliaewKXQaATmw9uu8ch9x862fFWTsFQhYqBLsxUf267tNkD
wfiljnrDS8cUDJWBecnfwMF4TmLo+LX12yBZWc8fMiCpB+Vvhg4h1g1u3YMwoBwEFScPJiIpECqB
TA6UoeFvkDn/aG3wPA1QnP/n83mpz784nxQJlRcFpKeLEGrOAgq0bTw+2UDHv2frwitUAbkYYJil
8SEj1eO6DkpNiJB81Va/1jF6IZwDcmFHb6RcV4m2f5P4OOLgg/zel53f7vMMoq/7vBq8x6zrmFkv
IImpzMZRdxYIqUCb38FS+pDME6/DSxmZprmFRhvkOs8bBMh2XjPW0C6zvLEiSQFSXTmWmcGpPLdL
HPwowGYOOBMkg185RBd3/+oQkRuDhArvmKBnD/bLeX0WmdOfg7EpeGFLUVJBPcSQFWjhGrCRn3xw
ee+6Ri+P/xwAL6ydQqTAuO5q0K1fnukgsRCDZnVvfbPw+gMUJLVVmESbQE94LqzDTFf0CPpOXsqh
ICmFZsYCHUa0YhcJOt8pBJ3wLi62Vyr8X4ioX2wqRUpB4TTXbam68zJPsoLlan07AW9Rgk3fWrNL
k7n7gP7y8ATSafHc6sl5uBo1ybcUwr5viunCugl9HPVmDHPvOYVKPHiLcW94V05V97kCa/0I8Srh
vk1eBFF6FHqT3Utcx99Yb4At29vsAi+HIBlvq0m2aAfTg4sQug9bMLwZh/5Bd4rXYqJEPqVbbLjU
Vp1wL/xeQCiv67w/easmwVWrrh1VBdOh/wCc+rjxSi2l2AFl1WTLEXZzB5WkAieoLl+59LwQUxS5
ZDNZxgYfhCeIm6fvLtXqPT6vmi8sh1DwUtvNq8pjWIeiwcGtkGkuv/Esk6u4zKuxtnkPV4tm57I3
acMbd5cUuJTppVdx1qlTa248Ue8TiBjz1kwONbTehO8MLEdBf7Oa9H4BGo1nmpS7JWih4dDBtARB
dWC2AxrLvHJHUUtFX4YYr8Hha6M5B2MpXo/TrVlueAsnF9RoNWXu+4M6VfkmD8K2j7ZNmS12SeJR
Z/PWxgmMh9CbSaLbGGz4rGVTzFJe1IFxmBs7JW1wiEDXvOgPPMvkehptox/VssVOVnoPqgtQY3/m
Wb7czH6CMOiLRq01XXyCLHG93yaQRcsW3NA86yQgIcLj1Ql0goAtFuaQziAF3wrIcvOsk6spMOJZ
7qkxPukogiBaFBU37TaUrxTQF5IghS056IXEddLHJzUF1QMoZrMPw+CYR5wS5kAm0Q+Ni6NTukAg
L5K34FLnRQ8FLumxXsDwbKOTFPbgd1/KceN9OFLcUqnSdDFyik8TyIm77NsAySHeVpKgDLNZBKCd
geVJ9Yc8lE9aQuqHY1xQ4BJYviAum4XRSS/2t2xzD2bhPR0Liltagw1CgXkUncQAWvVpyJrd0sW8
a//fmIfzNi7DaFuiUxMF76Gh9jia6InnExKZMsVkiKhgGneTE0QdzmPIutcKilxarO5Bfd9GSN5r
eZRmno8ZpGlYB0VQwrARkhESAJfohLxS3CaemA4QMy1YSF8In15nQ7PqwNgGoWMVpiOT6AwFHaZb
/GvTywKsYtTOEcQo1SGD3ksZshIVqIivLefhoOVWrhHEv9PmJtVQA1My5OGTIdp8bb1PPJVVM6yn
S9Tf1F0Z7AVuWbztpNAlD81T4y84hhhXuu9m/Xu3hazqIChwaQqht2saRL2ZU/0Vn1fJAmkG7Rle
VqEYgxWyJZgT3yCr0oljASnTqW5YFzdBWUS2zKvCMXPuBPXYDepA6gNGClk5HAII1/vZbqNMczm7
E8TWi5u+yqGOl0EngpVWKC1UBZkDkIhK7GffF3cBvhSP4yR5B51CurYijUtReNGpBJeVztppH7ZQ
guCtPLr2S1pbYC98GIcaabiDkhiEPEIo0PGsk1u+GiD3ImUanZYcWua7cMg84FIu2uTMHyDbiiHU
BO+CY3hqtv5gt3GPabU9b+3+tWfqTqaD6GpxMlm2lzI7BYvPO+gU1LUCcL5g3kRA4gjTp05DFlSx
bkHQfr9edQ9OvLo1uTgN3vAeQl0fhsZjoYugmnJtummLuuoLu538xv8I1g9QzkHKl+VsiuiKA9tP
yZauJ7B0Q3+zVL8vkKjk2SZ3/aoZ7TY0xXbKMCfqowFU2g9QiOJxCwiK52or7fxAJ8hac/wQt82N
UYL1lQLx9GuPYwxSgZ1Mu9MMqYV5qm/aImOmcVI9Y7VIg8K5nNoeTTG8PFYXYbBPPI+TQ9jFeC4S
pVpOmIMGCih66KDnwzJNkUvQOZmKzXjzCU3tQ2KKU5WEvCROcUtzX8+mtIU9lWbdhaG/86JH3qLJ
CezANecSmc0nHbsbnWa3NvvOs0zus9Av6YsOOiQ4IcvyFEdJdEwhYsiLypgUh7oLGigoQbnSyiE5
FCApuAkWHoGAiEltwGB/4Jca+jb1Eh2aSD7kzFEnEZOqEOsQGildbk99ML81c3cAEo2XBClqyQZD
HkaQyzsNjYHEb1VB4i39wdtMEpPD4gZIt8XzqYiS0zJ6B+jI8nIgZQ1KlU1BKI0T6C6SxXW7treF
mDzenZPCliKn5TQKOQN4FtgbT6kIKnmTPLDcQnFLzaDBDCzcfCpb72nTy21ZxX/wTJPATEB24CKh
55P0qlPmt+/Srf7IM00icw0x7lRG03wCw9Rj5quPEFXk1XhKHgQGTzvjE2I+9VV9Vy8rJNt4XCeC
QpaMLla3eFh17UPEFoLfb/I6+ZPnERKVstYZBsB6CFrFn3Kx3ECsiekQUifbqZ6iNFawjEn4rYH6
dPQau89lu/7+nCQiEpN+W4eQ4ljmU9L1q7pJmjEpb2w2+p8hstvFu8SEmtdnEhTB5CboNXdqRjIP
yjc+2DKn3uNlcopg0nOoCpAdQNy56vcZRgnE+G8lpT/d/86/d4//6Yv/1c7NY1e2k/k///HrhqGg
8KVsC/rVh/D4aYV++rMRfXmfNdDiYx0aimCK4yFBEfKmU9AUAlptdfImgFg3r+RT1qCksHrWUYmM
2154E9ShyktexqUgpgCOWgLQd0OVNb4LlLkHYeMtzyekcnZ4pwQJu2dOEJzfJWN27KuE99FDCQ63
Co9gwVJMp/hLam+CjmmWBGgSO636upxO0LHcR4k+uTl75jmDBKhKNLIf2hun2UtA0qKPoPZ5DWXy
0tEm99ggdFYUNbxRJlP2ZkEUHb1YG17VpLiexsX9AnUicxp19BysabNrFTTiWW6hyB5oWQ0CSPnp
lHvAZ81j+dxDi473/UqRPcAZBAqMW+aUquZWJ8lRu4jXiqTAnqJIdGnzZjptsn4PPb1DVDtms4Bi
ejwXQOEB0k3QxPV/SC2/dLNk9gsppCee0vGiqG1Ofvc9ctWhUiXv+kPRO1E9D342wdnQeN4DznAL
ShNe3aTonWWFYvF4OdB5Y5ZjPFfjTZRO5pXkerlE/aJ0UvSO8lo5JyBjQOnUwXkBYvnr0DcQ9t6q
cghvJs/kchcMYD3mnXkKWlyMW3QP8tpT43njYexGcYhrHqu3CEgugNDoAhx6b05FLrZdn87DHsJT
LBwGuLauP/SbaQi91Nbm1Hpbf9vHuj8kbdPyvlkoVqjyJtfEI84mRJTEfS0TXAFGJmGwoFihAkPm
BZCo4wnqm/GhaJpP0VTzaMkERQtFUJpOnT+Mp04lbyEcWubxe1aCpDih3A1TiGGf8RRUdreo4FtV
dLz2h0/q81SUbmw1TI8d5p+QiXfxMvPmEwUFyS617MqtD8eTlOC/qcX9ZDpeQaJooCAN0sXO3XhK
1/QgkmzXNrwXcUHZjBYlQJUUNhB177Lbrf/ui4yXwygeSLgUNNgCXJLSDw4gDNinE/M7i+KB4q30
Cw8UTKexanezcru0b3kXIgoGWpuuwnjSNpyaLs8/pYsrHzcoj//BOtsX8c6f0Q2qK9IMeljDKQcH
S1Rnu8Yxr0QUEZROa9HOFUxDiHg6VOus90nfO94JpMJv3dx54IGF9UHqOyhuHwGj5j0AUTYjUPfl
ucrrBrXOnw4QSWqPxQzILc/j5ILbX+bNgg3K9hJoIFzl3qU980GP0hmVSxOVmXAaUBUJZG3W1svH
xmxQTOYtnRQ2pJMsMwXs22mRh2GrvsxezewgUmxQWKQBKPC96GiNOk9rsEtAGMhaN+UzKkooL9uw
TI6dNx8WH+rOqganEc84aQyt4CCZvT6Mj6EJdhuQR7HkxSYlMxJTGQ5DWdrjUNrwNi3y7W5aIQjO
W3d0HfkAR45JHuX2WHnxvVcUN8r2vCY2BQZ1qZHRhCb2EUqPy06M6sHPSuZDIcUF1ctifEA77bEc
1w8jVEh2kNFm3vspMkh5DboS5uKUOYdyXJKeQOrNXTn5/gygdgVNbzUfVQ5C1tRf4j3Wz2siUFqj
JiusV7sExrPsPahrfs8Wzp0QAt/kxjk2fWvWNrBHr+73UheHxCacwITp9PoMymJYvWLxZ3wVFgfr
p8AHfWWcblgmUTmPsrFhvNqjiPTn2mtul2pk+oOUTBTJdSy6xR6jwb3pbXmrNhb7H1ZNYrLHM55f
FIM9Wt1ktyr35M6Gnc/5YIZ1ctmErIjUeOKwx9Elh0Ho52wbnnnuDq430jYV+irDbI/TJB/8PAd5
L6gkOWUH6yYVE9djW7ezxQGMhrfY6g7d5pGTqmCbxGTSirIbisoeF7Pt8UN3QWKZ54RUSzOKKior
bObWCG+X+N2NF22sVmqs/gYLsjrrB1HbY2fwzLFWW3wDIvlvrN2kwCCoO9hoxjzysXPD3dbEOziJ
U3WwbhKXIp069MlhOomqfW3KfZ+zlEtgmsRlNsp1SCqYdm67VfZCsqF4W0kl0cZ5ECAWR+RAyHXa
da1+TsWoORcIrJuE5YCxqGh0rT22WuyjYL5pY9adCqZJWOpI5Fbi36Nash94vNoXQ/ydd0ZIUJah
0ls7IXCCLbztRGd3KbrtTJeQqGyb1YxaF/bYdPq9X/3ReQkHlg+PkKAc2k75poOzA+FQE6K7fJh4
aYqCXgToYDu9wNmlAeFNXdxhrofzsRMrinnpQpCASTwlQ4a93cVQ1IjBr8HaR0piNEpEStVoe8zL
7VAlp6nveMWdol1q33a+9bz56Aoois/FDkLFnGcN+IPUSTGM6yBaZL/8olhbpph23njSJTBO4lHl
Oq5kjnUrNf5Rb9F7W6+a6W0SkEktPODkYbsI7meZ7sW2MS2TeKxlscUCHwrHuV93a/a9T3/nHRAS
i1NexNHkcECApzkAyb1b6oFXDChtkejjYjRtOh8HF8UgAwEgb6qMx7NO8T9FWsX5fLluGynnA8Ap
v4e2djx3UwTQ5QM7WUYs3QTrXe/Wu6VjMdDFivIWycT3XQLdsyNeeIddd6GOUTkzKClzkSmTDM2N
YD6OYaX2c7MN75xazCu3qb+6L39r5GPtJDDVtOFzqRPmKNA0FUexFqP3tujVnO0jaevsfa2lTvEK
OS7FHTgbRujdRIsd70blOn1Xi6YMd2JVrnpbbG5YSghi1iGrtRgryj0T1ahXdqnNsZcZqOak/AE5
sj9YYULJZ2zlRVkD8cHj1jefwyjX6BSz1KWwbuJV2wVhkfiVOaamPJZ1Wu7kwIKFwTbJdtvWDFUK
HPjR2d7fDYNddyCzTHlhEpF814m8dJssLx6vql2SBJcB2Y3F/oG1k5w326Ez0wCfz4jFXS6zbj+l
0Q/ehpK8N+vMgqAaS8+i4pOYllMwenc80+QSYv1yK2yYYd1+fghdcFQJa+IrVhS9MTVTs8QGR8WX
XbiHpo/cbxA5ZK2b4vAyG8W4gDhzlHXwJtLuAGY43mWB4vBSK9JRKwPTavF3S+SdKlA1MCsBOSdl
k0e29BZzrMR84zR+AETNLJo5pDxyTuI8mIsmG80xb9vmENm1uVnUGPDuqxSNl2WJaICZu3xEJgM+
PZpwyTFTPmW8LxuKx9O6KSopWqweO3sq9VDcq2mJmd82FJA3qyWH1i6CaLDP4EF7qGbNa2ZQLJFY
+joqcUSO2dR97lz+iD14JZVf0uovihgFEtkl9vM0rdGVUmH7BuxC7XlWwSowV2qSL6xQonAiiUE4
MYkIKb1N0t3Smj8z27Na0kgCpF4EJfRe697HeY/0nW8+uzblRRJlRUJ19zBACstCrfleB2IvoGzC
KxYUUZRPvezbDcaLZHjIhhpPLwPn1RweIRkgdlXXRZiaPsZh7x2auPrNyzNm4yEkGaCJQ38US2CO
9QVDgLnvL01ZMW+xlC9oCpZtLPvQHFddPoRjsx+nmhdCFFWUDeCWSQKJM5iXJRqlRbYHlRtLezBW
FFZUjEG3dRJeSfvp2BbBAd/0nAc6mCZNpLjzdOMBVHRUZX2Xxe0+bWIOXgmmSRNJdK6MV9C2QRjM
wxyF3RUl620BpklURs6kNcg5cEyc3AGxkcZfWbmEAor8eByq0YNhC+WnBy9X5c7omEVvhGWTK5xW
cyoCfzbHJGuW/DD1Q5vv+qLH3B1v+SQ2fbB7puAlvOxmv++j+TkIWDO8WDuJTBX1w1oOuLDUrvEP
fuGOy6wKXrqiMJ9hTHpIL+PK0tTh3TKpXaEE74BTkI8na4w41TAd1MkZLZRD0bNg27GiCJ8M5CKb
DSwOuKeKhypr4PMaT6OsvaQInwtsG/Seoj2GQS7PhTcXt006pbzgpBCfrQn/L3NXshw5jiV/pa3v
rAYIkATNpvvAJSK0SynlUnmBSZkpLiABkuAC8OvHVVUz0xVV0zmdpymrQ0qhCAZBLO/58+eeTnQc
8elN3ZDMdNb0ueur8Yf0KTA450s08LqNukGfpO67bEQ+Mfjqx078c6pPP4fTKNVoT8u0Z+BuXamm
fv9jo362ROvWpnak/XiC+eVy2OpozwMCw4Af+/Sz9emBD85Tl7pTkwIAj8x93M4/diyf04h2FkST
GnZ3Wl3QFFCmmkpnyA+G/edMInB9bR1P3p1MJz5UgH0zHbkfOzvPuURSwc+AhqM/wcjPQgRqDY82
VT+kwBJDDvL35bQp5BMqrtKd+sTPfQZOB+vzdPTbtx96pOecolobyDI6PNIAX3nZ2jIev8cReTuD
/yR4PicUGUWXxq14pCi8rq8pHi8vK71NX8zIOyhrQVC8/RDsSW/LH7uXszW7OzL4JCXuFM/vAhtA
6OlHn8I5NKL7ioPK6U4RrDHmpcvm6IdsCfCAz1Zs4DnUyQVGqd7sXZvQI/0xXxx89NlyTfwe9HND
3QkpBgQPzd5lzfSDoMg5w6jiEurvdnInyRv1HthRsGR+Ctn3EAb6q/rAn02gM3Ck7Uc09qt0OGn0
+fInWBPXl2u8BtF1PaMv/x2kzejwZCvVwIvX78qaZxdvzEN6VA7d2mcNql56zIAkmv0SbjWQ1HF7
VU+PtI+j8YpO3dJcTuvo51vrqyYtFUG778UMKa+p0F0YLRd+jjdxw+FSRkstGWwd1qiCykMmo7T6
xIMoFHm3YwsoOjmaqbBRvKwZS4NuO80NwKh7Hi5BdFAz4dUxduBN3W+D4PkeeedKVCov1z7kHxBE
LS+cmPkm+jA86LJ+B7iptpU4WLCdvyy4ms8jmIXEJ2jgQd2ICSJeA9QjIYnDeVyhv79JqgPzhptH
2obr6+4gpwap1X5ksEWBfcSFcSzqv1K9o+oVBV1vTnWbtPuHdqg7d5hFHPhDgrbT6QItTJ24Cmy6
jjdRH2n2GbLofjkxWC00uYjn9r2tfFTlMgIlMV+oGbqLvtqq6baHwqZ/iuE42hTKoMEvV1Wq4xzO
BJE8zHSX9vLNjbwuiFae36HC3GxZKsMgffEY9OkCGrULLDG7lLUfm9ZJchFskUgKF9dzfxBxH1Z5
ylAfKOPEBXdbtNe8hBSBFznni4zvfNPod1vYtqas6kXzBwN1BXybWes3OTIjSD5WthOZm1utDgSK
N+xO1eHU5SN05VGf2lcomta6R/tNojYQ/je+VEGe6sTMxe7AQs/JNlMorY8yhmQT5cYcRQqCXTby
dP+wWdC1spaJIcg3oiqe7X5J1AGC0yQte7tUbS7ctHxcuo5CA7Mm23JkURwk33YoWLETkwOtjozC
+jxbBga/nwDyTUsux2C7TIhMIN4NykyV7+MQPuMyFgK7SbdeItEf4gxaiYP9tLTCqgywbpKemsiS
FUJEIZB0x7GKslmzeLlfUu5lndmwWves7Q3zReRkoA+LEr7JbQUdYZjf7LvMjTbom95YImw5DSFo
s7wjsslDUavq0EnLXUFBpn/e2sqtWUCMgS+HbhdZCKLS9WlcePIRwIGsi2GL0inr5Sa3o8Wvu9Mi
2LxnTTdycYfSQWwzyCJv5ih7gX+PtUuiOgvisYNvvYLAjyumZan9J+rTGjw+aN+35lvSpFNakKZf
2HUH2chv4d44cgxE4L5MsFD57CsVPlGhVQzMogmmd7JSO4HATLztV1G9QaM4b/k00HKWYczvt95H
5LBUfacv/CJDc6y3RI2ZjZb1blyXTh+wttiSm2gavm4NB/InIaG9nOAfFLTHwK/VxzRGC/ewED5C
7nHqk/dbZIJLteI3WQNVl+TjPIi+G0roSnZGlZtdeffQxLLTr6jm0biErEwoFnCJJYsv3cygqpzp
tYpqnSuUhQaWxYQ1PsfN+ul2iAlfj2PAQ3E9bMPbHAiSCttSNVR4XMgL5SPa2Br6qJag0TAttZKO
2TBWQNHith/ea0pI81WMrK++WrhQjAWZJELspuni/qqBfLe70DHdu7t9auMPnVMByxVZt+gwmXqx
t9hNA5fzZjHxAZXTJMwgv6j692gfYen7ylB5KQbU9dESLW11OcQufu2WsAd7lyd6u9FaI1wI+9V+
jKN0getavbSvc7fO96Z2Msn6ASsqyO0eqv6xXfZAFnRHjJFBoW1jRYN4aTySAXOCBHEtbl0qK3JU
wTJWZYtQLchHkVSsTNBlVhVWNIHJ6sRGQdkGwfYca6HHC6P2gu3YO7IN9c634X0XpivOGoEAspY8
q6WHFO90t1e2HBr7oIIp3UtsCQm+YaUkdmctJCeHuZOEXgRcJIYWDB0uH0YfAS+jsU2fJ+ggXwlm
tpt4ClpzmSZNz44RPC7CA8cimG9wAF72fshHSEEurrlJt7hBV0nL9xsR6/EasBZOdwbeSJj7RMv2
YFSy1ZnnQIwzLND0MxQ7/W1a8y7JIYP8c9iO6dcoHauXcCCDfhiSZsdMaGhN85g0onAjVTgQIZYJ
6TUvoVkYwgVLdc0LX8Vh5Wq51JqMJQD0uoCOjS7NLI+NcydOWlNENUpHNmHHiVGSpdTfyd5NGZN7
n6UQh8tqSDxhXrYPCCOWrEMnbr64YMt2aBKoNNkLmcRLJk1irtswvHFUFVEyfZJbsB5C0jbFAkOk
Ai7l13syeUB5SgTFDFe3QvZrmtcmWNOMQkfv6CroX2F37pKbVHRPi58W7OfuJZFyPkCvnBfxqran
ZK1MMbaQt4aywDTmKbz/FkxbUWH7iZy7hKJdmMGE6UlxZBABdngcbfq9FwH2w2pMM46Hm4NDQTNO
/Q318khbd5OuEykhe+/gn9rX+ZyoJveW3Hbx8jOGMS5HKDeeAGS91FzuJWNbAVqrLHrfvsKPpCmD
BRVlAaMzBACuO9SuPvpejnmVkjknw4JjZaH3pBd3i08u2QCuYBOB4hMlQmdJtRx7PqbXA+9uqtpt
RRz7h05Pgzo0LviZOxwIqlJX87rf0EqaTFL73mxKXNpYTGW1xa+qWW+lQrk41xjDqDMzVoJx+UjE
NVLO/e0EgIS5Ww22IB3MsMAK5YRoi0XMHmoWq0y4es3Drg5yPozvqkQmp3CW0A835IGjiQTqSl3O
6nDI1DJl7UDwnkSjC2GNGC27iKsLgBVxldENPSYKoHM26S66h199gpOmKnBDUhc7PD3rbEh2ex9K
Gr9ucTVXRbo24VNj2OKLce1QdKRhq9prGtEI2MG6UH8Lt6Gk2IiW9VGKrlY57o+GeRT0FT0kQKbc
JTGM3sQkqE3GJXpRMzcZ8cX4SBdDywJxIboq/jj0feQy5mf3CT6RMTmk01h93Lpus4j50Bd6mYZc
OMzMCRrGcmj294Dto70UEAbNe6/Dj7CHMVM2tc30MRlG+TpJVH6u+n7B6CwKawrLaUxgON20Ow4Q
AGW3ceA6/27SqdSXiSQiPEyhJGBc98HMy4FOPS9EpyXYTnqrbm1U2eXYMa4+9/us3hjrNdcgIteY
VuFg/Yb6kk+XQs4dvitHu0z3wNKGfrEJzOXe14Z0SxYOAFuBkW7jJ9L144KgSjTdqakG/cHMng8/
mznZXucYrKVsihmY/BMiYtSuNk15AQHtUNyvdW9MGS4ddOqU9p06JXBoeiSUV6ocTI0JOS4C7Zyy
mWGhWi/JdDdvm9wRmkyzgg+VW/T9MA6yzftFM4qNpSVzBoQ1sofU6p1mk5J+zNH0TO9GyOKrxxFy
E/ZusoSMh4Estj60tEJsCIA5hpaVC9ENjLvQ82EdWFtwQ8gJQXOY+gKp4DVk3iz4z5ReQtbDJldQ
Mw8Rj0X7PpUd9pmPJGS7+xr5CnRPs47BfJwGaFgX6Atu5YOCOym7GJngFYaijVm2rrSuc2j59NhX
YumyDc+zO0XQpIZWsVNovotk2w4PgXa6vaM01k0RIeSl2WyggHSPvAUu4dzuXJSIre+htdigq4kI
HKX76v1eLEkdX7WOR/WloHIGvyZOlho0QCuqbG338dEtYnrmI0Txjh149EEet7BNz7mqt1cTiDrM
avQGv9c+gAynHuNOnqB3j6gkdmiiKNYZsXsWGDFdza0JSoWD/JkvLHqyY6Au4yRFQtFqd4mtkNa3
EZv5mim1On6Z1rLlSAFWyGfzfX9Va2Q/IKsTSdYNU8XyKSSnsJJ1Gaitn4s1ECM/Mh44l5uVU/cw
03b2OTPdWmCvE5/2RVVQ1YYrscYaG/SngCTClX2HWOB6xM673ymEq9kC08VDFWtDXshs2Z4j2Wn1
cQ68MuWeUvmOC5425R4EK71MHOfplRwW/wTnyfoVPI9V5nY0ujmOCLda1JO2kRY7767ntd/Cu069
BUZ6qeC4A61E8zUNWx7fJ5Lv5eC1TXJU/04Okp4us/DcNFkV8Jto2lNkiDCO0bAyqbwF0MYZL5aY
S5LXjVKIxxIWPYzNELxT01rjJJpV8iC2pF7u9sgO0/1Gff+iN+1C9BWbOsh8HeJ4spZNUNwd9vA2
0vV631g1wP99az7VrXfjp4rGZs1ZhTYzloogKLAAoBQgO/u2w/txSrHbi3nK3b5NzXFTe3i5irlp
IdS2c5dbg1yYQLup+4SgroszzcMWZur4Io97mrbforreHgCXs/dNEm2mrPe5vrAwwEWQNMe+w4KM
A3LZgPlTtI6uZZXM9alGpS6r3R62B6IXV12p1Tp520xEvh/X6A5e2TwzIZp3w3quywQe9CzfGlD4
ypi5Rl3ZgW0QCevYDEk56dHlIoe0LmfHZXu7tGwPjrBFIdehmLaP1caCGx0kfC5Y3BlACGhJSk77
hLyipCNj001lw/rFtbpWGUEku5VTRBdxFdM+OflUdWBThesIzgWN66EcojH44BXlGUCEJNci6o4L
68c3ms2XYSW3fBngeRGIeEdM0SVBoRPK5FFWo22zVe7pQ7p1+7OJjLykm1xvVY1MMEtdT9sbgTPc
v8B91q/l7nEGHme9DidH9+rzoBdvynFLNE6b2g3rQVeUDHfA5JCUryHCQ7iPyq/IobtHZWcwbZs9
Po1iXR8nbJYXoWdVfEXc3Kh7wPj9Nyn6dMyH2s9FOLr+kkUV4hs1TbdzKqHrCDFgbGNDytmnEbwt
noUQCNzL0e3mdh7aWZZVtCV3FK6q86mSM9LS3pPoC1b2G1hDEh+8m0bXLUho0+Fad244ReHCP1nw
MXvEV+m6lT01E2YVDsU2U7ZJL2LIqPLMt4kJcpeOa3glVSTTYkz025HQNY+0Mbdq5axQar9sdz9m
bTSQd7Bj3K8H4tblJmTCPe04K8aykxtazCcIIZQjNUl8MSzOhZdaLslTbWFbhkGve5XDWYd+xqhx
dtkwpXcCav8Yaotdx3pXVNu43sc8wT7a0MA+1LWo4Dhc9+mV6bZvIH3G+7NFf/s3Ha5Q8+WcqEzV
3ucugBDscZPek8wTdB/qZL4iuysj3tGm7Pva3VRhe3JVf+97yzeAE2FygcMflDOI4REd5QH6ob56
Kehp9bt9bGi4qBwdRzDcoB214wXvBXTlheX7u2DXC82WjofP4M6rn9dwYfxEepxJ+coiNx5aj0Yo
1cEfQfpwu7HLOiH8UiY4LhHwjnybtr2+JNCWXq68RVE251MYDteBIgKDv9XkSVVktbegnqXJIeSp
GB9BkzY27zffL09zY5pXFBlmU+AIXgHDmGrAp+zo3oHa4RK114HD+IfMxfeR6U13MOMOv1++TD46
RWCQhplMoVqebQ3ld60ITZSv2NhviJHbc910fXJM1AACGnahFirb0CakRVs1ZjhAt8j+zGuHKi9M
77DbzNDZULnhFCcf/N2wloelDuPTkOhVXTQea/wCvSjDY6JSGl0NU9NhUnPTFKvmus16HGh1hlB+
SC89W0KToc6zIMAl/VJ/FG9utAXODFigRB72Yweuem6LaerT7pAwbZtbUxmJrCdc46Fc5np9mSHH
RXK6hqgzrrVYRE7HRjxCDK2V+RjEUXNNGBCNJyQBqb9gC/P0KazgW/w1qcHSv92EmpfLCGSc8Diu
VTfdi74f2Le90qo+QuBPvq4zLGyvKLL1HStXTdEdbQAQFPXUNMF9Fe6QCMlojUIEVroVEw5Rivbe
YvE90mlXw17hA8yMEijBzGF0y4Buhn0WYNfh92GkySXRbbIWWzL2LFsIBuOqRXMMO7ZhOqoD7zGC
H7Ze2bB0lfO8WBN4c+Rqm3v9aZk9djeUuEZ3R4EHPqMSMvpMCkWqHOLpsywgeLo+9gxOV4WROgZj
Z0M6neEQqT/GSwv7q0UGQA6WeRkQ7MaWDrcKtm9hIbckaR6dJsGQz16QLR+m3c33ydKOZa8XpI1I
QXp1kKKh6StQpGgrddJFI6pWCLQzCzxqeAd26zpAMRJvuOgEiUOVVWap14NMgGN+GmlVc5oBvkBz
BxYZC+5GE2Cj7W0toKET6LTxWcJ7u14rBFm1y+I1DOVzxdK0zlLC1ZTN8I16rhX+jQipjbas73fc
B2T1p2eA3jGs6lELnfOqnfCAep3s02nDBbrCOIKmvRaxdPxMDHxgTt0Q2ehduvWbLOMKczwLfWLu
SUdm9UVMAUSfhq6t2qL1pE7AKAjR8mGLnmvHP9toD9IvbDUDgId1XNoSzN8A6VOvZp4nxpI0cwjF
/Y+x4M57g2dWq7aRZjhZ+GmedDqJO2Bl/AerMef9wRMdqCH9NJzETFzRaWWyXde/OWP87XeyV/Yf
/4Gfv0Dha2qqej778R9Ppsf///H2nv/+m9+/4x/Hb+b2uf9mz//od+/B5/523eJ5fv7dD6Wem9k/
LN8m/+6bXbr5l8+HMNfbX/5fX/zLt18+5ckP3/7+1y9m0fPbp2FH1H/97aWLr3//K034G1Hzb/98
hd9efruFv//1zs7oivrL1aKfLYyw//K3//5n85cL2z3rr3/ycd+e7YzP5vFPUUoEUFIScx69cTe2
b7++Ev2ESU9YGKUhKMNvJDRtprmG0Bj/KaIJY0mC18GTf6O3W4NNEi+xn2J8CGzRQR9BwA41jP/6
2r8plv36rP5cwYz9Qkb7n/JUkoYpS2Pon3MikiSk50r/oxFxGNB2eh+t7Ts1I34faRyUcdS+GOwx
ZQ2OQtEv4/Ayt3N6UKghFIvi0H0Nh+FZEevLedT7oRFddAtIfweEgkBI45S74Rzd6fG4f+DMhSUk
JZbDMs3LKagnUfR95Y+rY81pxy5SRkTyK59u5pp61xwxedPjDpG1orL8wds9PmxUPbNEe2w1Da6C
E//Qr+2Q9/FQFway30UStB1KzQSQEoT/i20akKOt6PYNBmjADYP0+W7qKzMbUdAUxREP2DGt9OfR
ou8r3ZvmVqhoukhE90I9exC6v26m9mu/Ny9NMrHs7RepJB94PaJCYFHOMfvPtotsZtX4uKTddUCE
zVi7N6iW7SRbA/O5Fr4qVwMO1h7BS3NLk6DceaygkzKHOTb/11DIS+xH8jKZgx21DvVS+yXNbW0e
q2S9cYMds6SZR8DtkOTQE2KOxbYvCZ/A64L2/lHU+P7DRNqncaDdRdM39Z2Y9xnpt9n9lYxmf0QY
EuaEm3vNAHki+OKFcok49ikeEqoL9NoN8e2iRg/LTAdM4jOZcTXbaYCvesj5JkRGNozC269M3H3e
/PSofXUl93koQ40/jiINW4SxjXJ4h36hDTWFgDcFCKfzTe3VVsBrLClRju4yUcdPi26+BjHpMjt1
n4FPDoek8+7SdkjN9tCRKPMwtCrM4uZynQKfWzmOmWvIdEPweMK0mj45Use4dWCmk2pfJUdlwr99
x6X7nKYo08HatUNYbu7HHc+jaevlALXo4fPQptEJdoh1Nu6MXjONeuImIn7r36aOY/YGbc1BlgJg
u0aGu1wnMfT3QXjRqHjZpA/fdeCmvlBKxodmXz6hJHQMm0UUe8pOZmxeBtiEo/RkHut4dreD05+t
nB4lb/uctfrR4tu2o/2kSX9P7Yygd3P1wU6BKtuwf0kW9dW30HHlvKuLhjN03sJzBm6LHT9wjZJJ
Wld93tfBZT0Nj6nHVAjfypKzVl8ROD7RhD5E0utjBOGVA6jLyDRUiiH0CqEZ6W1h4DSTIyCIPixN
q69bmSwukypACcl39+EUneATVhWs0o+TxzpDpeo18vRhfQPVtqXDtGv0azTEQQZktMsRKGESxkQf
m4D7g+wDFOBa5MFpv920Tf15jwdSBJU2p67F0LohWXWOaAJ9A/NmYJXgq+t4jwBbySgu52q/2SLM
GRfheZImYYcOTT8Yi5leD65xd00IH7jdWlukSnag3NmqNOkU5m3FonyDCHtOFD4gYuNWABnaD/vu
4dZXj5+ASg354mNYUhFpj6Op6q+zQSgAqYpLGTSvUvAjZPMNvCEAqHOoPlTrGN0n2BZZSNgFVK95
0dldH+FwBYal6GwBtnWUj6nmEOXZP2Ak45Kn5KZrCT8ZxHjFyr3P6ijcM2Lrr2uz3SDQeBWuWz90
7dBm8E5GwjBKkTUNvppN6z7f2lkflyp0aMVsgUmH0yclqhdgSs+CrF0BA/fmiEARAL8Elk6xuDOu
LDY+bsJc+BQFb5D5jysAwNI0IshaYUgxePjRLWilPSnYX94JwfaTcHL8tJi6KyFwpa/7VU8vg0EZ
Y21QhJdIMX+ZN9FcD2+LDRmOwJJKpz1EWjv5E6GYZO7NCyQQyPt406THiC+/cqz+rfDjpvmCTc68
zufBxe/ikf/1r/4/hiBv7lT/ewBy8eXbH6KMt3f8GmMElP3E0whVTRJSFoeMgDz0a5ABc6GfIsxI
nlKQh5KEvjUY/BZlxMlPKBFwFnOCdyX0rT/+tygjZj+FcHD9r/ADXsn/TpTxew5VxCmY4/iPgKWZ
EtQDzqg8HvktkRBsKBNT303GVKVvR3cchcPSxRmcdxAryf5pfH6LdP5Zm/WN4Pw/cc3bNWPBojBO
WErRHn1ODVtiVDjBGkFtK7HN87o5faAbfdBCrPfrhqPlX1/ujZ11fjlUeqKEIVgL8Rjw+j+5a81k
lkax0SKjSvnR8mHIpnDvCtIO3+ue+9NLpQS0PIGrJefdpnLpAPpT8EcqCi3nLEkR4fPFyxSZP1fl
v76vN1GUP9wXON5cCJ5Qej6Mtp8MBVplS8Mm9DKyaTk2qmOfxxaF6znY4mLqwmHLwniZbniU8u9c
/88eI0LhmJA4Zinu9/fjuhIigcMGqOTFor8aFrtnAmDd9Qgr7kuByuiPXA+i8YSHaQLW2RklP5Xb
EIY9m8pdyvGd2MfxJnZsvSKIfq7S7nvixH96e7gMh4ggjdh5c8HYo7MoqvhUwn0nKcC7GkFMx75t
MdVOG+q93+Ez/9n14igiiPmR9LA/tM36odEN4jYIdrn4MFcxKq9bl96AlDTebSH7nhHy+VzlJCHR
W+rztgOxWJw9vi4Sy86Vm0rd7vxeQYr0YFFHLcBNbn7+1zP1F87eP0/V82udcRFT6BC1mo1TuWht
LxQs1fOqsxNiAJBEgqpabuFeeO+ocQ8CGMrtAF2DaznI9HtaJn9205iwBCS2kFFxrsWytX7t+g5f
xKe9LjxwE4Norblal3F7+c5Nv7EIz2465BTOJNj1I+yzZzddx9W+DUszlmpz8ZEsbZJFO3WPszdd
mjNIyqKuZpKMRFZmCYr6JHdxEH7H6up8l+Aw/8LxIzi8YdM0/oN1FFUg9Y5VX/YfUPC/5WG+fAKw
6ov98V/f7xth+He3i10PB51AbZtF2E3OqKzj1LHKKlQ+ICfWFmHTRHcD5QhFkiRgZZ9WyYVQNStX
kGm/19fxJ9dGwo18OYziJIzOewLWJgblykxVybu1uWKw8zztoDRcQ9BMoXhMv241tK8r2Mh/Z0/6
w+hSikMTDsGYU8jGz1Uilo5rOgL9KiEfNJ1wEbhZpqK99KMnEI2wOl9BFwEiCjFSVsnxO3vGHxcW
DREhgIGLsw2n6bkgyJgCIQaxpC4t2H2HsGI7iDAjz9kwx7QMu5jmgvnIZPE8i5O02l4DbaeAWU1V
/LvPnycx0A8cSAnW17nKBzJP+ELN41A6C/jTivYr2LEsH+NaH+kESBrhdwqkgEyHH7mwIASKCEA9
/6Bo1SxvpcVhKOOW9oc0NaDbBh3SD8L0bQWZ7PfOr+9ETb6ngfyHzYTyBBdkyVuMBozmbIETLylt
vDBlAjpkETg/HIhAmjCjePid3tk/TnAuKMf6TSKKw+/co2mLg3ZeJ9Tb9Oiq661Oo4ONQ1iK9GmS
OxvSd5uw4lGn0fdcDP54ZcShAlFiCjKKwML+/SnPNlgfWbL1JQPWWrzloD9XRH0YPGdgaCdDOZvh
ay11+vCvn+r5cciRBQuKpxkxuBiF50t6C8egMzgayghdUHm7CVqCz86uBNAFWqXfMwv5pWng99sX
Dt0QfWA4GDiYf2fRRQOkPB1bKIMwGPk9r01DiwQV3wHozkbe8q/pWoLr2GTD2tbX1Z42N0kQsJcZ
5IZybDoFtrTnMBYc7FMA9AfChOn3fEoRRv7hcYQhlLjEL2EQAr9zpbxEyHGuOhqDxOZ0n5NonfbP
FOzp7pWruR9vE3Cz3XXvmoBcVaies7KV7R4f1wi1yuOwg718dJtz3aNtzD5F2V5xgrQYFNTm8wK+
ALkFIsnpo6yXPs35ZAeXs9FE7FI5DREHyUcdfV5Db/SJgOOq0HXpJxQpWkgxkLJPOrlfokOiB/MW
DL0th6y3nQ/A/7r+lm1MPNsRgl8f5Wzr6mbg6zQUEuzgN84bWkayNpjnlzrwzt4PwTSgowZTrclJ
OO7vKuZQaKwhnd5kfagULx1DYTGT1sj7kdUdajUGQdpBgxdInhax8W9qMO6ko/9k7ryW9MaW7Pwq
egGM4M0tNuxvyhfdDaLIIuG9x9PrQ8+R5kxLMxO6UISCEd3F4m+Ajdy506y1stm/7enWDOTdAx3M
eXHSdxIVORdWPdleu3SrLYYEnfCnI9MYsSFlvUMyXtXmgnftpFvPJkwDaarHD0dftC7IjGGlRpfR
EOvTAtwU6G7QT4cFeHiudfl56K0egNJhJD/2lYbtJR2kDVj9NlgPm31WcFZyktrd7cTowtJJugE3
klkgxKkqUWBKGsUBQ9f2tb/lahkO6s7ox5Hqykcz1IPi65Y0fbHngcmHQ1HvmpCmId3iguLOx2Y3
y8NMi3kNGKKSLADitx4w99xRaMvzWpHEzgCU1SV+l+Jqyo2bciAAQPsPkKJqF2hcH1n7RzNk6hzq
YAOk2k3GsQjuGx7lsWZHGtGyUmkOD0dzsxQ520FPyl1/QZdc8uW6dKRwMIwpDZRD2gu3UfNaF9Q8
Td0bktR8sCqHX6AH3udeZzK43nfsZVi8bFWtRvS0tdVgNTervOR6gf4ShjFSZAPC4BdH1oNkr2ug
h8qeAW+m4r1eNz2dwfP0RUrPa6ybBRJBD04MSmw7IwvOPLBA3bvkt+NI64MJVGsShVMOq29rAJhF
aR0Lbc4BZGredQTEwG2y3qX+noDANpf2a1Xqau7rzFRsvAxv0gTostIabdKcxzBMSQoMEwToCfBt
X9S5kCpPmdS0eD4p3L5qlFt9lYFT1GGtFpP9eEKtllgjl3sAgKal114x9NfN1CQU5lqntXx5lxP7
tZua4dYhWqP5TgZhINCGFXHsiblVilDqPW2ooOUaUje7sobAWYqWFrqePOkVCNGIc7toz7bewnbq
x35wjboDJNFw7NTsKpBOXlIh2qiMTvKF84TBiEcm2wm0k8R5mrcEqIc5mSbw2qrSkAjr1Fl2i3Rv
f5rpyBlBdCjprrU6ex40cgFEIVOSQn5WM2B8PsWG6llXKcqFWit3gSrLDKir8qEFgLDLs/O0d2bv
PJGAnDiQMde6O53T7ZUeoFJenFqeqfkr2eCre9n82sq8XMW0MYGaQd9tEjc5wBSxETEVAkihxa9L
VQWEVskKJVajpzmbJEjIeY1Tz7tPn58GJ5E/nIVmMdPPYlLlw08PW71Lld46Xn44GRAHKicuskPy
4zQUIinG/CnLhl6DDWRkHt6EJCardQvMbNUYp+RRoQxfUyk3M3fqxmYJlpJBca7d0yt+nDslz31l
yLrsUtZrN8UtsEUwcK0FeGFvFloIqYoGbWDsnSJ7Ve0YDzOykvt7uZT6QgiQ8lyLybLMF93oDZBp
dFQLse+G/buWF1AKuXlqrOVmn4DfHzbZ3QpG6opJ647XqZTs0jUbZQtgNkmgsFdrVoN+WGXbLW1L
adyxcY4EsGvGUEjILsVjs3dN5VWVk2qPs6zPXyx5sOQolef12XHS7C2xd/Nb3dSgZ5dmHGWXjCSJ
SqUC6GwuiZQBsSo7B9L4rOe06DW9Pzk2a+nuW3OY3lJLyiaSJe8ODpt1rYW55817mSbG7udJUzyZ
Q9E4LkKaO2yFerLIy3u7ft1ae8eB7qbyajVN+gtiUQf4Pef48CBmdr/LnSgubs2x3eOSfZ4CU3L2
Mjxg3o+x7pR2sLaZBXp5zGfOIDtPfwOw7wcBcCxPw35SrHdny9EXV2lzaTjGPSFfq5PlELVxzDNN
7D3cxqm5mHPSUEBuk+m1Q2uKjnYmrddj1MHX7gVIN9zAhsTynqhVLSC9SN+GEVhiU2tb4cOtMpVo
PhLg7eOsGiJvMjAc9T5sEpDYtc4DTAq3BFSiuB/OsI6uuibSbyUzpue6A8Yf70vS+QY0AM5RpZNr
Vy8KBf6BJKsX/dD0xcvLMak8TUvsPkiKhI2xjqBwBNERJ9HctEBi1g1GnGevg0ETy9SaxEVOExpe
mhNpsD929eeaVeNNzkbnJ3j8sgc73jg2heiqD/Zu2ApvQ0cGSIqTHz9T5ux0ou3kEtwSdJjWKyXL
fOzhth50cczF8GkM2nS+zL2bxJSscILqbLxkbfuZ6sQSvma11gNN2fGN6RHlB6jh7DJCUpG9Y231
VBCSND8N+onAuBY9vXMKjotXLrv1s9X7UYUZwChzsc1qnorJYYyWu5f1tEHbo/p/o4FnjH6xD+Nd
V/LjLbW2/juYVHl2me9oD6+7tSZO2Nm2Cdw3VdJPaU5tM5RmW8ne6+EoH1GiqIBK6eoxupJRgc1A
LLn8BWtujwdU4qDamGglhUubOm87Zk2PopANw53GswhylCVDQqAL/EqSAnJHh5ohzSzbLNdLSyuW
OFMj9KFb3pcueh3GdbfmGWqcvo1VsB5OeZEnZfsOmU6NOru0FfecO6iJigde01NoGslfmDr8nm4W
PAcd5+KvWaL8Bie37qKVpm71KHI5TxupexYdFtBhtrxMR2mERmaJrrH2yjspHJcWLL4sjkFOn0H/
87RGW0FnzYIoo9xNqCdjUM0dJAEYZ07qqwQTM5wupUlhoUoZjDtd07qrpIBIx8kuKvhDUE+i3ujn
QdkYGj3qVUVvfIcNLbsqUOMsUEG77pc+rZwva9sB67V/EkLq2l1TjBw8RUa5SJskODqHnAlj674u
ypZ/afT8SN10aNOSCp51wh4nfXuX5Ln19SW33xrmxw+e0yf7eimZUP05AOep/czM1LdGWtK3HfGc
NgI5XX89unbtPmUKsqGjT4cGEHzb6nuTmEXlLsCfcnFUKp21BBD1dBuPrLjN02h0j4sx9JcisRdG
qlhNhxeTQI7Gh71SGHLqvY5g1TJJuaXN27vVom2TC5MHnNFwtG0mTCD7umAiARTBcsurIcgggtUP
wyIvWQBVJDvEao7LHHVrv3VuP1ZlFu0p8wrdrdf1Oq46+6hFWjO1gz7isn6vUgPCE9qZg30l5J3y
qIBlBG7TgDgsDtWePpy9hhahJwvd43yoqqtKvjaGZTrURDZ2kkZgIzTLO8ZuFxl9Ui2SVq3lWF9H
KM2loow/JW1WfnVTuhAXpYkpjpy2obfOzeGIJdPrVFDVUd6g3oBPMkFES6KaMrboIedKKtjPaCqi
O14HltGvD1LvqAocCRuDtRyIS66hH1xepmYOHygfI96nJMoVoMyYG7YBVJwpa3bFc4FiYO2qvdJE
6sjBGHVbBhCB1I/vbHbV/pxy3doxz337JWX6DDNmOAnIlr7C88y6vQD0VKwtEWeW93k0pW1du/0i
QbiDALVO3lozTcQdrEL7oTV58bGU1GLCcR/zya1mp7nnVeKgQQAtSgPCr1VfC+oajQcgjh2a25A5
qRStajx0GrCCkh5sQjip0OCmMDDr7gTP72RO9L0TSKO9NgLOSXaO69p6RFD3ZihimyEBoTw6heNC
xTCmx90+7AKGzJR3ka6PElHIuhJlG2czk/ZCt/v7LsmG109t+XXh7NrA5TFpYNY3sxWS0lWpuzlF
PgOnIM68bJW8QKMj1FtBnNkLALayf8pqUJTpJo/AJZgJF5RrQnZnytsatLohyf7M1h7oSOSzTHAG
hcSTjK3xNWeookZCdd+dpXn+UlKTsCgcdjMd404yl7BVIBgIlWXFMK0dbIC1HZ3pd6m6fBYr1b+L
LjWjDOSvH7VPm9Egkb447ewXVd78tHvon+DztvpXgZWyU/R55qxoLK3zypUWnKtLnHRe3ypN6Y7w
RnW3hDcaWs40qb7JOklhk6UKWPVmK4IGYgkQ9nVqY2k3qyNarFr6xZpCdjWspoBm05HwQjVdAGm2
2/5CFjtzgB8FwZFusssUSd2KR+lwlnhQa6dBcTE9rr0BO5agVJPWSFqsY/WrYmtfSkZSk7tCbs1c
Y+Z5QD4fV4YO1/rx2A4Qx/C+8vq+FMQJvB3gJ5e0zE8KgccXyayMQSy0bKAlKWryPOswfUUDaanz
86PXDq9JD0LfbEvqG7qEhSbgeFrvZS3nmAkiBdFZX52Zya7mqqtWFdkZiqrWEEHRmEYgEqB8/Kxr
UJFY5IaIRbEXdSM8N2GaTxw5Aynd7FmVWuViMPLs1aghVLh2nsvvlV2n3tKnre3P+7gcoQ7nlx97
abyMueE4sZ3jIFu7lmGnGSAMgokJctBnN4ZSAiFXDV/RNrtwjVyj5EtHbC1AZYAFFXpWHlFRm2PP
vtIr28ucRvlpzlu2Bn2mWq/2uDQ3oAt7/SzXzKoRIHg3IrwWjVBXVexJhVcJZ+SiUQtJH+kLmW/6
fOyrkKCQ3PWRuWI4NhV5HoKC2vJN4NHDVaqrHUJXNidgWypmEPjtPgEF6Zape8gca97jrlPXNKDh
xdLlo9lg8o1qp1e1z6w5xOkf4HOardXDGsaM41apA/hiMxm/YBtFeSaorZELDit9DGBedMPjbEpj
/rvKi5QZ2saMr/Zm7op+iwqOxp/rHSUbOpSlE599OshufVHskXFMQy6mQod3WamKcYQUHeyauldn
v5kDgj5vPcMYc4Lief8C6XpVAwOFU8bANdDxpI2ATkAW2H4caidBEMjwSGZacCbJeTf/BvZw3BA8
PnAjOrT8G1QA+KBjpqI2XZXtqHg5Ycd2a1WlngWF+nnyAS3QgG5t3LA3gliW4s5Wi9lnRlb/jGDJ
CDma02N8ZE5Z0buGxqTSh0myMiewOcgktytUK40gydCa7EvJ6YOK2HjxTOZ35d4hDQjuJQxfJzTT
Uy1YZpAXoDa2+o9eSda9c9RDDbT0fCTygMoCZZ/e9ExSrMxVUurC0FkoEoLm18bvFjUw27eZKQud
d1wX2LhgZ9TLnhz9D/uwiNA2PZPM942ZsAapt6pctvlIbVHQK362YENkr1umD6ccg5NbnqIrMNIb
G+XBm2Nu6q+2Bgvm4oqLQVAsqGd3UypITLxn2G6TkRcK7EIOc9dZJUcNOK1qst8pKcgopi59l4nA
4Ek2y5B5TFUF1mKUMG78/VjtLJQNMxthPthg01I4IIM4pwoM3gGN34J1RQ5JajGoabQiwZT6CqFn
XGq81SuKdb5TS7AOygjJmnsNzEM4+10DKU+31Rp425wfZHuWlH9s8HIfMoJaNmqroa12ltMQ/Jo4
L0mkh+pwlf1Ivyg1ZFAvUbbtNlQpxPoOmPDt0KWpFIXZJX9yPO/PejLt90EaN13UPWKqbq7Dh3IP
uxte+UpjvxxO337R2gzAsmZmyWe2D+0Rdc4uqVFGJsmJMhqglBj1ZD0SIR57ZC55vT2Nw5FuLj3C
rvMKKA27KCmB4HsOe7Dwy9P4UIxptsIPbIeflpJbEC2JzH5LIPzhffXto36MANTyzYYMNzbmVBNS
U3W5thRuMl/LDONWpPR6o8lEUSDu+07+MnDkfNWheUGzntbyHWqk/NlbyqY+oIxGiQxa1sR4MZ03
xkfFDPT2ZNgHWdUXESQNlfYxtbLJRTf/F+26sOO4UcWSQnMVRQEoaR41cth2ILB3N0k5nsy10BmZ
u5efWp8xVaPpJeUn7mPuX4ihMzMakx0RSdMigIBfaZfYO+lY5iuyQTRCaWinskj75zMdpQQCL+DA
Bh1BRfaNUaNiM1oHDxrGhfRjJDUkYXZs/mvtg95e84P5oK4uL7PmQSGfvI6CyehxkB8a6eko6REI
cdnv5rwrPFlDU0SBHL8HRs4wHQqszQJLvoYaIKCNLZOwcmv6VmultAgJXGoRLMoi/0SRghOCEibN
KANEyGth6qV9TYZttQF4Td3gKkW1YrEOieTVNGCOpf3c0AmY0oTEHsLY4g3aX3uWKtpFrY+xDLAF
O2rRKQGi12jlYwVFkzimBbdMbWxUk1C1pUYLMnTugHjpUNG8hXLxD1xd2Zz2kD6A/0t/W1KaKQS9
Y9H51KELHllvzWvY0e+RYf2zHcSsH8jQSCh0tPTRazYMpABn9ulst37JYxQw5JDpgktGPqV1dVL5
/TI5ilsOs4LepQkxjPKdNYi9X9rvUg7VPzCTZX1prHrZAckc5uCiD6M0wsq2LVameqDm0Jt1HZUj
dTy+YcQPlU3ZfUllek+xs+D0XynYDEiQgJ8l7KGMqQfLMRujGNIpo1LttGUblEoGJpZKCJk7nkKB
t4/AieUW6pROwkwAMyPs0aUabYBlqUKMbnqUqX8jPFI5pIa50gdw+A+bnKRbRm8/spHKrX20jsil
tJ5cCrw1euAwJtwlM44v1HJoXtlyW5HLJ9Q1ZKtYv406Qxkm1cy+zs68GMIozAUKPXlI76YadFJ3
r8adp03VGImCBQoCc0Q67bPAYVFUsvQ9TI5Ca13LsHvYikP/zuoondDgV107WkVMQ16O6Wq1hEBw
GxojxCGQySzrsc2iqysbCG57SKiO9HuX+RVz2zhKO5MZyomuWm1EZCETWhz9rASb0lF5bwifyWjs
wt4Ew7ro5itHrViCviNg2KnM90cJJSAn2CsFljKOfmlvcotTD+2D2TRIcEP5dtV0skvQm/kwBarS
9d+p55ZkQIcJuQWZ3j7aLcxFrCAAllDq1eptKvasjgwjtaIMGI7CtJnZ/l5SzUUDWpLHZ1MbjPZa
VHJ6Z+2nzSuAcjwmRqtNsAnRYxFdmcknePRk3chjot/yPUlV6M052Zeq9zm87LXODndCMrR3bXre
jturdaIHFRx51JfStHxx0jojC6nsk3fV1oabN/Bf3GrVli8bIMrDO47x4JSlG+R1TML9JqUt6TZj
oCwYgvQd4aNbRgPxaDTIsJDFyinytmP5Y9gHhXQI7kpzn4oDK2ydQ/2lLqBNaWM19i+z7NU3/XBg
cZ21XmQk1M3p2OZqGaR7pv22wEsvYm/m/qs5aHZoMtxrEE4iIT7XWSgvcECaSR7kmabJPh1kDWar
tn4DW7D83NaVOglULPhb49pXYd0fO90RKOh6nFAC0dwMs0wFcPbK9JHNyUom19LhClupzi+laZWG
cKDY2lE97nBvyIwK/Ohsjk8ZmbJCOWhMn8du3F73SkZ6qtOzNg93HRDLneiPjKWiIJdcda1dkpec
/sQIWwUVoT9wrZ1q4FFao/VOu8UxvAp2JakZ42W0Kw27IntWa6vWHmA0LvujDa/ceWnVobRuqFHk
0w+jdDRYiEpBdZnW5PikGCVcLbqNnflfwZv+t/6x5sggEUwF1SBdt/4ObNTrbjdJGjdPS/I1RtnG
fJQ31fFxclqgHhjlf96v/juQkvKoogMvNkBAnMSRv2mKlTvaNQWiVR6UBxw07QRPhzKBGnBVUDpC
pAKcyBT+9aX/DwC3j93v5nUafv+e7h/d36G5/x+Cbhm4YqknouI/Bt6+/m7Kj3L+B8tn/O9e/tHu
8/SR/7fnufn8aP+Z9/O/Pu4fzJ8TemtCqQGkCewWdOj/BOWCpPkX3SB2AfFgWLaiAvr4ByZXNf4F
Sg54Lqqylo1hcXXjvzJ/+CdLYbYc2AF688AW9P8bTK7+l4T+v4ERJCqbFngt+u7/HmxhHKtugZ7S
7kWcX/vL+CA9SpHmduiAuPZdvZx/1R/sB9OnR7wE5PzRflFeAeErj8lz/gAV0G/u+9c9SvwtqP3i
cQ3zC01Jb7wUt/KjipvW1WAH7m4X6yEEST/1tsAUSpCI0lM90zcvS1z6S6SLmZ83Tw0pkLwkF9Xv
w+2aiV30UX8dfUqR/nLVvCyWIrg7nhLl0RDDOArkUL/0YRkW3u5LATvg0r2mF81TvPJhRMfHne+K
18WUQQMjqB/ShwUof6B5U0Q16A4gj565fSvvVtQ/qBfr0Qz7h/2eeWase8elesjjJeqCOhrDKtB9
KZovFKSfkyfpAZ75xXlo73XUX6Zo8HMBHTLOROpLdyNEayC2V6pKbn3PHhFpY0AHKvTle/I066u7
/awvU6z7kDz4WC0Y3d+xP3pJ8Ja7jlBC08t91U/+mIJ1DbrI/OsydF+J+ASvDzXviFAKiMfAl5+S
23bJwzYsfZSkuLM5pFUcUHCI0eEJh+vsKSGKWN+HK3zHgE6qB7ziZvlrYIVlrITrUxMxZydcX+rn
LDhC53mmmxTbQfZM0VOUYX2hFFiGizBEE+7eInKRuMUluxQXO9D+KJfyCbLJL+fHFHE4hNB/3flN
pGL1JtcSi29cxtsamI9trAdo4fhl2EVyUHtZBJ3mOXncb0jaeHIge6hMuL1nPhYv8q3+PL70KmVL
KBdCZZbHIoYH2WNQ+4P24NxJB1+R+PL7ePuD6IIwYsur+RD6pdclVKMiNOLCn3zFL4PijhyFh7a2
Fmez1yE382o9WfHAtxHJhYh+0Z58ai7IkXhFmHvyVz3qLup1/SrFtbd7Khdr+9OvnJ93T470l/qq
xUxUIsIH9Pagv4CfDfUw8fOAEJh9ghbCy+d8rd6Vp/wn+4dXFs9WvIfkjOZFD6Ugfyxfi3txUy/V
zby3V/uluFvsgOFWxNmluejX8b/QdoU2+O9gk/+21f8GHltbeNtm2yv3XawkdOxC0h6PTkpEtdnt
uIbB+/NnCvPAYldWcRcfnu4TMojJk960GB6VX39kT6uohOwiUBWsPlm2KN0vtFQCmOpCFSpoCjeP
FG+I2WFBGSmRBVDnV+5bPlYkMq8X1CkCKyh9m+etYeXTVU8vdQjTlj+TC0fFq0MEbp+NK2JSvuml
YRrmYf4bkQmkownwx9/Hz/qdwYzXMizfSbHQ8Q33xy5ysP6yFcv1RRKWkL6A+eB3U5R8zwIzrq56
XIrEa9/t7+ldjRW03W42tnQ3HzHIOI3Vt+PFeLF8AtmLdUf/Io3B0Nyq6/GQBMBAHg2ABE8QdX0S
FFG4yn0LDaFg3tu5H4JF2C6tDvcPiYP4+F65vxq8AlQ3d3cNb/TlCzIc7uefgvevHnuS1yaCgozY
XeZsCMUfY+Oy3iilhgWO1X7ooylgJkmw0ExxFW/1Z14M1gGBiMjBHqVr+hWL8zrxwUjDmGaQMN3z
4j7x4Tc0DgXQgmtzO4LFI2kTrT9fnadKGPytfDiCKaCE9ELtuwodzEEN1dDwLA+JSa/yK78RhtvE
0uN+Ob+3uu8/00ekq8B9EOqKwm+DzGcLxH1EaytMI9nfvNLthOqhoSFyD1KZP3ir0IVyBS4jNDcP
ymB1V3cI9hAVToxKcmkDu39SToTFw+u7m9fEhud4KRzxuOBViEC/9BGjtt+s76kHitvNvw18uuFp
scQJJGHG5KG+LSwvebHi2dVcNZSijg/JLt176s3inw7+p389Gf+ZUQIo/zwa/09H5t9g7FDwSxXw
vnwHUHAnkxWtGEM0KL0+qsGW80yoYAXMwhXcAUs5C+uW8SRQXWRx6Nh6kvdacgDNvsGPOavxhVpi
ADzE/WxEI2aX/rlIQtrJruV1YXXZo/k6sw1hwwXnlkW519u8HwT74RJwNLtk+UHqI8uFjQ1Btbqn
2ZyHJP/gQYQTkER9UCGBGSoBA+4vCY5qCGxceeJXbGH5x3yp4vMDGSeBjcmiftiCnp8ynGbvj/yZ
/WG72iHlUNcW56+woI/TnsfI8Fr+LoshLl90Pqj328jBJFS+pohXsXGz54f3vhIXGAvCR3/dSEGg
sGDdpU/336s8xJ38IuZdd1uswnL7LzN3p2I+NPG45fKBReMQ1wK8F3fO3gjaj+KNz2ddEbcQEP99
OZyCg/VUvNrP+UOh2FMvfB7LjU1JT9V74tt+zyXtf3gsgmKb2H/Sqkhfk9TN3sdrj+3o4eGZrBy8
OmHGNc85d3V85xY0PE7EADwHRB7uTMfx2SGdOGIVDN2T/cWjpuruQuLJnP92rtnsssHCNEg5Oyr/
PBihJLIR6K6zG9l0MQqYwWnKre/wPsVr+ZKGe6DhB1LORQ7QS+Lzds5QaQrQJonwBDy9HWthgXiF
5J6mB3uVxWvi45t9Xy87yzFy1TbPnngiTMLulsXjpT8N1QNT8Hg+acvbIwiMGKztp8EQVv4gXmld
cg87BteIPyUXBTjQzfAK6HD+tRaGW3DRFatyLvLExdOIxnpUDg4tYPjWwXPmciL1OoVmZEYTp3Lu
Jb4TSVd80FV6WiPmgGDH53fpRHnnHkm9wqc+wdcgWcc5M/CAunAwBbBB3CUHj2+x806TaG74poha
apjgXWRMLMN5JP4QTiwxcYfoOLBG//h2fMvi1jd3LwtxV9GY4oMsjnrmBuO7UMassDwUVoP+pxMb
8RCo7Fk1ZOZlJLGLT0uFEx4iEhVI0RBEiVivTsxkl/DcDhMvgcHqanjgxd8JQzJCXVy0kKIsnn7p
uGHndvoq9JJYUhWTPm8V7JTXsKLUHfkKmuO4QFPsPisasqWe7ff1WX/Ap/Gsa0+519653h0Xo4sy
Ivz1+DS39BDOwOslghgpGLiOJkSF0EUPltfA9GVD4urDleeyPii8+3T8Gu/p4pmdkOCLUJ4WCwcF
+4IwWg7tu/HLZPvKz3toc8RQwPO6DylscWtoCbH92y8r27EmDNhwPCs+mOmPbMLzmylGBSpPqoqJ
XwVhW5R4yAsGDveZ8t1KbPuO13oEc6JikakLXRZPvmh/+Tb5Lwun6orHOk+ec7fuQjndECOLQnaq
0Ig/QTlxC8NtNDASoIusaS8WFwFVV/WVAPmslbf9depxKcstI7ZYXCQL3fIl+2wfzqXuLwYXWrEM
eE/+nVIoIbkdFm8JIXb3WIc9gUrmafgnJgdfD/PePNbP++8tOgOFicgmJ1wZIjwHWz0JFV7mPIBt
Wq5kJT5CJWF5Ty9Vg5NWIv56aYL6Ul7SSxtW+w196Oxxu/b38T7+hrPt7oETmm4pCIIowr4Dtgnz
iGsJUOATTBIMMDA389awF5ub38mK3MqdiZLasAtQUCCCIrglzoFf5QJbFgNR0Rl20e3n/yjliSyY
XPlTEik5gyM6/4xbOp8HFOz3+WG7ISkcAPP0D98JJwI1cAtUFPl41Qfs4icxEAHnoYu0EDUsQvZS
yHF3NR6SNxSbJn6QX6333nyHXGbeCMR8RmaAYwhtUgkjNDVBFuDmLIvtOb75tuBM4umaxO0764uh
6J76OJOFNFf1aZUQC3bzdz1WieC0H/qn/aY/5SHLw2uL15TLMb/nv52H4Wo+1WHqV0FdujlaNT46
n+mz5Ev+ENUhRyRh5hmHKrTM/TSU/J77rIkUU36dkC/VAkyNQCzS/TVFJZGUEfILF3aJ+0Rs+oEk
SIuakl/e8ltKJVbMgRauQecT5kVog+h9BNogj50f4KxQyhq/qa8JwAPshB/aN15MzHc+XsR5EcQF
7EG8qAmbNaS8Th7m/PXcHD5wDIoPfbtKPwhPMUBpvCUROk9u+kbrSo3zIT7CLGhF4xXf0QXzfm08
xOTX6q3B5n/QycEpDC79bnYi12gJy9dd0zWxrtHrsN2Jv+3eGYYuhN36X1EjgBm+giZqDWSTnIv0
UvacUA0UJeS3O6j76c+IW516QbMZwdX0Tf1Vx3k8+BnSo8H2Zw8GP+Hrzug2QaGb9KvnGyo+X2Xb
Ukc/r8J1wtSOpGc1MAMQfFzGRJxcjG76Wb1UD3saMoGZw+0M6wiCcGs0n0UXkYjeLR9rx62nQeHX
nsl+mMn5FF7T4Rs4c3hw2K74mITGQcvFi3PTdHx7R9h9Bt15cAbbp3Efl0O8/ynCM549l+tMQdA/
4nJm0rzz9JC/Svgo010uCJi4A0f2eVGz4P84IJWFLnBIROckAiq/o4rNkk2ci7A4vd1tiaTPqE66
UoslplYQtAlUD2w655t93geLThoaNv7Exc7ewYV0gvK1d4aDDkF0znloB/0bQMbAiatwCwcu//DB
uvNKjl+xPRrcgP4/2DuP5cbRdE3fy+xRAW8WsyFBA4JOEuVyg5DSwHuP1bmNub25knmgyurOZKVS
U2d34pzo6Oiq7JRIgsD3f+593q214z66lA7Xi0OpX9UP0zom92CVg7OXSd7G3IJvWHCQbub+S7MJ
5jC8mq8yJQBBmbRg34WL/FtNxiis2W1dRaues4XEZcEP8IZJpNaBA9nwGDlzjg3dkhX3BRWIag98
GHaLV8VXSm1OmLlcFMgqfp9/q/Jcrv4q/b4SV4M/D9MxL6QDSSqZZgr9hcYS5/rqC3nKSqdhxBmS
sTbLSW7wwhqHbEcviM4RMQ11HumTxVGnLeY0d7L9bXKe8y0GT/O5sIGwwakg0UsiM11MJ+/eO3iH
am+dMBNYdU6/kehwWGSs9ZIeE0l1v9PoGdUPyWVc+dvG8cj3+qVOxBaJ/jRqtumuPiRroKDbjP/q
NkFoFR4aV3fmiNiuzbtuLtt4h93j8DgszgaHULqp76dFdqoP0V39dT4GpMt8vrGqbMcrbSstco6A
+sZwh8XnjoebTaG3UMV+Gv8Br0m53fG4obCwte0ULFhK4OgICcFgUJZAXJfIjTgXOFdMmwUSoqFk
mzv9m0TiS/+IaQZBm90jLh6NJZp085EyUVj2pKi8/pLOyXJc4yJCncEaKunafCgNPG+9TZjg78w5
mnczrOfsRqPRQNa8kB8me84N5vadvCrWNYFsvhCcpRtho69ze3r7OLS1SQpLwhTfSM0xonI65860
y5Qb1Gg8czmtLFACPLM9mTSRfFgCPW1pENVr/Y6PThjwFtOqexBuJh40sG4r+IaU+hqndrflYN6M
xEtlxcNBnRWuI3IlczOQ/1TrOY+07IwMcc6xqRb4DAqVPfttiAYO4mPEFvQ2ZLK4ig49j/ccRGT0
xctlShJWsFBNdmfYlT3fkz3/XFFquaPrr+8jMsXWqRYBYXpcJDeDvgx21RxAtnNpS3HNM9vzPZKY
L3gAT3OK2JL/zCmesirFtQoeepesRN7QnBgOXLjW4WgllhREjTmlK0jL6OSQ1BXKfi5KDJ7H6C1y
Ecf23ufk6J+hqhCT5pZDSpjJyMY+cspFkPvO03o1pEjjgjXbwDQO3lfppO6sfEEbYs737sXb6Y6h
lnzo1ni0k6SahMY5tZTW2RkrDLrMzbPmhHeQsV26ajfTZ4hKp/5bfDTWypYzfmXuTFKS4OTRP56z
B+/s77K7zi1caaPspm85/U2fnGdayXQ5x3Xo6CSGzZ4CmjSG0tjpSIkp4tbVdjyxaXrWz5Vr3E87
+nt27XBoruJdzi0S7tM9yz/W4ZnDkdBvi8eYgDetVhlNF/ksPzc71tj4qZyY2tPDbWlysu++YpHB
sW5M3+4/d+OidMq16paudUoc4jtRnPY5nTflJB9r13AovVdzgR9trO1bwPxHg5v/D1DbfyVMCpYh
szz5N/OaonppkvGvec2P45nvP/t9OCPpf6gGLRsRGSaS5tlV/TuWTZL+gHgpYzmBGBbvE17v+3CG
/0fVZZEfEiUTWeFsYP19OKP/wZRH5/cwUGH/Hub7PxnOzCiXv510Ojr6K4Eo64tKN6qt4SgV0oPs
My4edip7OFpIG6GiFCjwV+hPrW99cLj+PMn8s0M8v+D85z9wS9I86xK5hi6EkBm8PGlfKzIVn8KH
cCw+ghX8KiLMLzJrnH94EdGXUHJAgnbi9rafVFvNaJxoNHlR3nbDqwf0Hsa9y9IL6Ndq2bAbpnof
YVPeDKOus4f51a/mXYmeSmOoxoIjRv0mT2lyesIyx7xOQrNgFGeRnJwPvGhizp4h3Wfpn88hrKFf
Q/bmO/SX3+Z8PX743PgoQUBnvdQRoEmZ+Yb1R0frsN3xR7cVu3NfGq4R63YllEtv+Mir+N2b6Kpb
Gaulz4JvmTvjsLJO7TE5NY+Mi8Ha4z7ywUT6Z6nwv++bq5RMACvb1NOsh+somFULnl6/GauTbw12
i6gtwJfih+f4/OcX9VP79b275+o8CcdeZAGfJaFeNzfTaC1CNsEVT15ofnhm13JhetMGWhX0xguO
DYAFq9UHL/3rL/BvQmhkAgMGNj0Tu0TadOK56Y2NVvnbsBbZaiQZqbmiBHdTtwNd+uDS/ox9+OvS
osP++a4xrUHIWXJsnFimxOgtWxGHDYKjjcUjow408yYZIrn655j/n96l5rUovdPE0Swb03SKp+Iu
/Epvoh+WoM+9x+rgpYvpw/vyvat5FWtir4pMhZU4xxKMRa5cUlSAykiHlNtnIqL5gByEdi1Fyr34
YYCDlvDLpxAB8c/XU0O9NiIRyB26x8YyfJCeskMeHIK7sGTUeabft+tbYxHTYrG7z56+CxbJMTt0
9XZwQ7oCXuRK8NZpVe3jo9Yu64forAkv3X7u9BIrWc8uX/JjfpvMKUbMCFvT6NBYyxo3oWN+E0VO
czAL6TEpk+XwOPduPpusHMGHB169bZRdTXUikzY+N7fdbW0epJW0zPcmK4abmlkmm9OO4HqjMzAW
ArvhMUapdvmqIR+0R4c+RLb26s/BoTrW25AB87Y6Wrc6vxHMzmK4pLfCuj2V55L+cHijeq/Ro7L3
NybIkK3v5tsIKDOFZVR+wbYpWOBb2b2qKgHjKOxYs6Xw3JAPR25L1/Y/+WBdxWSpB9WSCKOMNlIE
bmzZvRoyNfRKhJzR2Zj5nJ5ip528MPnnUBw/eLak+Uv/+2FgWlchWVD6sowHUXba+fEVZZg4ll1p
lM7yp4DWBQtJy7r6FGKO5hFWWKM/p6GMmBIN3YdPuPHek3AdofWB4Cl3rAqorsh6nwgEoUVk3VvR
rp7YAjWTBRZvj0kvuh4OeKtc83cTgwcB2CFa62hRo9pdzcTwoWOrQKX6hj8Yiohwxx7yjt8xnwvL
W4yGKt+iGYCCZQfegn6yGkKSqNDwhK3Nzt1JEIC294JILx6wYtq3+CT1TB/qjmqEMWXiPxpjyM02
3rPv67D9Fqw1RaIGa8dn1KOnegiWUcPOfeKr4JW0w5hpthkh0lRSAz3yZI+0QQ2DhckOI7gotcGT
3uVQHnyppiKX0q1ooO4cI7WF86gds1w+WRmq6+LVNz9JzQfwZenXB8nfuEyYUKDJxGrF8dCglU9o
il9NQbSHsD0bjC2CadXoxe1oHswJyQLfOHH4g0PsvZh+dYYhsxQ7Lc48R/LK10CR7MykqaqQAngM
Xn3DzbkVm0r5KKa/81HNK6CKWpn4f4up55TZho+meTBSucnnU3OR57cBdUkd3gbAx6fI3xrGR72a
d3IP8w0t8kPKMwH6TQdfoD07k2YR52V0kdHxI2uj7xsVrjq5nXaT5bcfRJL3PulVxqwqmKwpWhXt
MqewrB3Ar3sBx435S40ADcbCoauSsyZxUuuyO/k7y/n9K/86A0KU+/OxMgoZbkaFHu0603JLVca3
r3NrSyATGN2Cf5/ToN+/1LtX9eoIy2G0mU0CAyMfxXPgiTtTu6j4kiA6ucdBjcwIZAz+gyAQPkp9
5lD0i0BpXkXoYaqrDNiX5HRe46IoY5Hp1sRBKJ23QSXJDYmGrOuf3kCpvBW2lT8K0rL53otfRWm1
HnU8L0j5hs6Ne2vrJcUaKA30l4YlbczwFrAdHuBwzVDbZo+NiZsm1imls15WAEWYEiS9k5Tec6Hk
ewWeXhBvcIBalEoEvWSLeMGs17GyK+t1nrvjRCjaxNUaw5hAgr6CPKvFKE/ejpQkMpmBiVvJAGyR
oBXwzXo0Wlmvzug8cnAvg6lc9LfK5PbFq5qcC5LEYNN1m8pyMhOAwXaY3Ve2Bh2mgaEcUVEINzoJ
HavYo+eO8ZMiH/vU9dQnTb1t5Ys1PBbqt0Z9SLM7qdvEyqYzsDbYGrXT1Y6orUVpk8b4W2wALPCm
sYCqho3UIebbBr7jaw7iaqFYQxJeRMz7PDBwQiHvO3OkEOkiVNSZsI0UfEOr9hLJ1V7JIz7WdJTw
UrMKrCGgGOtjuQI8u1TCbh23ltP5dtCVx2HEzSxS7vSq2aAvE8XpqJqPin7f5aB/x3Gb+JyhPO5N
obKqra0DK9wE5vBF8pHLmeOdlYA6gXD4Tcik27E279XmiCGKoyT6xVKyA/K+z40VuAaGhRJLc8By
nbHWV9gD2H6KbSEGZ5IlrKSx/twL5toiy0nriv3F7GUSLdyzwuAmNOFYTyMxR71Pk2gzldkyjLgY
Qp3BLTBFwALxJSrZzUKhlHwNwnIm5S3qEk7zt9Df4kCe0IfvID9USn8IWnMVadVGzHE7SzIsxnp8
ZnyKusHCTShD7GHuekV2fKFYpfJ0HktxiepvAfMHqMG40fQdBCfXLMwb6CLbrBlWZYsUpQxXqIgn
n+MmkLf4P94lQ3aKus6OJDAnkuh4Vs5G4cYbyvnSnKgpL038qCCRXUwSNYEBdRoS+i2gj89Fli/9
DN+2qXAMtWWDqD7oCRtdEaQI1RiOY2h+VeXhri0OpcqUFL8A1OAVywOpfujGrSyGu95Xb+NBPbSj
ftf7xisGz7ADGjsW0TIlyXpEUNQsYn08I3gjb9RuOrHHeygGTqQ7vdhuWGAGmsMql5c7GgICzzC3
enDGKWeF7ts1m9KNWjZA5Geh8Hh+h5vAx0+MdNuLwDOpcfiCS8PaZ08fbdNCEZ+IrIvYQE4aniU9
/OicfC/QzH/+w3EljRbSILltnXJ0pnrYmmVnz7TRMDBtbS43v6V4kzQeKZWOCfNH1fMvd3AB1V6j
1gwvmVSjVjrHRMrq+d7Bb3jA026dR+JRQbmX1gC16wb3XOzucvzs7hA32D4Jn6jflUgKTYPNJ7+E
HaXjoiguxQbdawYnfdbOeNsIm29fYv6qTHaCKjs24oWaXersWRTJdr6EPWt7HiN0iWVUgaUjU9jM
FqkdKdrQsucjj4veuvE7QDm3scEiiwmU4pL20/L3Z5r8TllmXqVEU9BNcdf5saNg0ilnrpfsElAI
4jMnDAxLdpEHFog0fNB8lgTHc22hOiBnFcFti/hGDI6IOhgFbsZaP5pz25KVPZnbMS311Q2evh8c
vtY7b/Qaf0iHMJhULa4c0FdOwCEMDssW/X6TVU+NeisyhJ4YQwCriuWbSpb2ZpZiBtjsZfBMaW8s
K0YCbXEO6XsHbs9NJrvIInZ4HK/agE2IeNm2uDUlT0rD7faKPGlZJt6mFn1EO2AsIgYhsIp8dFy6
l61xvV/WLHNOGjrrEldLYYVbNQoXVk2JGGV+SemAW8xzlXohKp+T9NtcAmg6iyFsR9RDDATNQP2I
SZCaLsxq1qciGW5ehP6T5PfLXt4XmobT7njTKEz2YmaA1U3cOEkAqeekysxEkVlKNXchNrlSFu7z
x6Fo1rlsrk38aMOoXCIEWY5Rvc749ZWsLQY0Yn6q40v6nDXsOBgXldNbHV4Ngm47VR/cVtqc9/0i
bzGuuieCkflKXEvUzXszkjY5plabRNbPY5Nv/LiGLOBozV0bPfjzEvjwXAY3Wtot/Z5SWmcfBFei
pKnRXrOwkrgRFHYMT6vorcja9cZ4p5UD7rLse1fVQfHiVRvPaP4WPL63ieLqZMWw9EPENXg/prrs
pBpDcBN9uznaykj7gG5nj7g0i31Ec6xzg0uLdKaOmI/hHLuN5dKGssYpn62mMl9FISrYzLfx4VrI
pCO/f/ze+JG/uk7XebNXwarBkcDRkmevlpdxqR84vF0RtoDqN1sg/8cytG6wLvtSCOGlFTeBIR7Q
3uCDlRyVqnQ6vbyRKkflNo9G4TTpqN8qlKSB+iintYN5Kb5Psi2o+VK34qWWzUV051OTPOt1te99
VguFfKvILLgkL2ArlhZn6QRBZRiFjRmJq4C7ccwQJCTlqeh1x4fGEZTVsmzbrTR+UnO6fVMF645Z
cDMcCgPL+5DpHFa+aQoajv8tUYN1FWhcFsCjh7LHUW+umPM7L0LdUOGwxYK+gUeiyF6xZtogP6j8
Pwoe0nvB46pKyNHJGjjBB7sQUbdpVeTp9U1LA9PEL3JsToPAHyfMtHxWLmvrPgWmRc61SKTmDF9h
83FbUXmn9WFcFRET2CY8PCTBMSOrJngp8NBO9ZgjqqixRYin9lVJkj2AkQvpt6NMd9Bska5q+C7y
hUA3am4gz4oy0BZVhAT2OCb3U4OaGthd2qevaTs5tPV3srXAcZEc1GxuocpEO6XE28Da9prTxB+Q
h98r5o2r+sQoENg0faI7Jb4xOCI+KXS0YK030lLFdSvS3azxH9BSufngArmzp6b9yGfp3Re/qk/i
qZRCs+oY09AQHiXZLjPTzQvrJVVbNyhlcJLIVrB9mb9GK0rciq9VUD+Czr9XDxpXaUuSATiSK2DH
UWqcqsJzlZK5dRufvYgef063cu5d9dp5yqOH3weMdzoYb62sHzKlCrKBKA2j5kiUtRnDItM8z3X9
3DlJSE0wyFvgAPT7F3v3Al8lB2IoNubsWuREenmvE5uRzq8L7Qv0HVczLykC8VwzbDWozoI2ukYw
uRp10O9f/Z3Kfh4N/pgUdsjf8cSRNUfvacmlOhi346ijEOFj1jFKa+xbf/9K0ny3/iIK61enldwh
tJ4a6sRyPOH5iZw1vRf5jPOVxeZtU32rS4hiUsRRWSt2FkKGUElNI+WDc+CdGZWpX50DuARXjaJM
Jtw6akpZtSMAn1JMr5zrWXKNm0bayAkLuKQekP8/uMbvvu5VYEySTqp6dTSdGmlrbDzNz27pPdSy
QYIzuRKXXs8Eeyjicwmb5IPr/d5XexUDATZi0cUE1xnaNmdVbVtnD7NHygLreYhqxgJIQoLcnfFD
1LJZYKo3g//Ue82nVonOPv1opcKSyvtouPXOU6VfRbGkVMJWa6mti0R+8Tr2+VXNDUVtg+czSb/o
VsLoSp720eefn59f3W9XgatUUqbIXWE5EHpfTUaPqV7tyv4tXplKsJJD1vrzx5Bi+IMr/k6rW78K
VXh1+5pgcodrPDmhKtqyVthokT0fSI5cn/uRZnHxVIKSEvz/XKzS5/fyQ6xCuq0NwEnQcBGG/Ulz
I6ZlOILYc1g0M8MVGVZKnLoffMb3rupVtGo1UEXQkQQHtqA7B4yc53SYFE7v0ZUrceGpCJBrydY0
78/X/O+84wEhADc8npD3tzy++/HdYRads4GLH9+//vHvdnz/+n3fNz8w5LNkFjgk2UD0rc4rD983
P2arPlPj+X/zyXkT7P5lyKf8AQdbFU0sUNAMXxnykfOIFgYp2C/w08Y/2fy47nmSDGqqisbbklUs
DlhCMX6+eXXZS3I/C6d7oZQe1RGJXpDdRJVEHZewrAWdHMDimt/jyrHHNnqSf8VW6s4z84dW0Q7S
bLsV1fT6hEM4Bbfe1K39plj2Wb/RkvAhzicWCgvoYroXbTH9G/CmaxlW5j5Nv/FurGLMmrMHZtqO
UY6fzFxzM9O7jHiEUc8IIz55CqpzrYaqmX/tYnRhaPCThdZYF7Dmd6kAZ0oXtp1v1tSn1WzyznZh
b55g+O0HXH5NybiAJb1gmnjyAAxlZrgtW0jeJhqLIX1OKYKznHJgUMBiBLIH8CbOv1aygDFzq6OE
AqxGN6OaSVxGuRCZzfZd0mCDMH7CzZyfGeJngWR2Aa+6sP0xBA863KkGf7mSNPSsnKVQ1CIoHPmD
2Yts1bXmaT5ha01iO09uboWaBqlUr/vUeKilwV8GVokQOJDXquptrYJfVVc1G35qf+fH9McFrMSt
0fsm90yCJa6K0CXewrK4toAKUPTIbbnEeosKWeM9VyTOcVxTKDd4N3RReiMbjYajNhudY/nAz9Lp
NpFe6wa/Nsf8zKz5vA1/DErviOEfRKmQesmMSvZDzfJrlPDWLYEhcxekycJQ4bwMPuSopOKbmOry
IfKnxx6o9SgKJ5qCbhJRo2ZTeSv04mctn/XfgwqsAjbXIqurW6nVL6LVHgWmDf34lZ7uOfTD50yK
oWrV2Ve/LPFPNNdY6c0utunXKa3YGDZVrCDwK2TuE6HgTQq0K3UEFiQaH61I2Y/R8Elr/XMeGkfM
wlldVYRvbYDUOp/ufJV2FyTDAnc1IVxhLryFuYfso4SqpnkYRUblbSkJW2A7j5BgH2KJSsPIH8AT
33hTewChcSvlZrjs8/TBm8Y72YLRIQjTXZjoOWa2aKjDBs8pmHULAD/WUg9otnay9tSZeEvLnrcV
aWtqgbq3ZBqQGFoUdhlVX2OJb7iSXSGIbzoLORnYDEMJtuxj7Nqy+tqZ8RYm6sqM0oMUzl+BZ94M
apeBdqlWRo0QyOxQT9E374wSaoe0D5oe7UHrnRRqsiXP2DMeDBve3mLQxm+yVG86WdiK2FqKhQzx
K3r2CvFTjy+nSZem7ZMb3DLZBe8T6ovWupS9+tkqJNrnmlM06dtb60mYcQX+FgfqzkgMpxC4OGov
7VUreB1F7SIpkjt2wPEgA+wSMd5aSnFbx8OdWApbLUq3o8ldIajBayAUt6I8fMp781tHXd6Xyk6U
ZTcap09RrjuAsD71Wfp1KNBQa1R9PwT585/5yU8rQHOy8O+05Xts1DTZhEyDG5R0FRvZvQs1H7Li
fQZQ1/bK4imSsPc0s8hOC/8zJl/7yEAc4GV7v6mforSzadOvP3gXc5J0/S7AAWoY0eCUIV1XX/jH
s0RQVSLvIi1WOK4AgYu1LYBOxiXJ3kryu6hIP6WS7xajt8srrCr98FsDGu/tnfyjw//d7c3/slZ4
BiY3uGP88KXMjr8/+fEeXpKX8QUTXlzJ/+9//J86nv8N4PzLlxdyge3La55C6PgzFah/3AH91+/+
dy7Aoa7hncS3iaMMmeJfuYD2B4YkuMAy/MY1d+6W/DsX0DVRwxwPlzmRAQt36fctUFX5Q9FFfqNh
YlPE6tY/QnT8XBTM1rw63BCyIR0GERyRq7RyxC8gkTOxutc9dopK0U1V3S5q3c7F1uaH13FabKL8
I3NqWDJXN/j8wrDedZ4zXLtM+aoqxa9MLptGae6LYFxVBoB5Vb0PLeQACWeQKKUroceSdpy6A6uG
qAsgzC5ySKGMG7QlucGmz2K7VusdYNe1HKSfomlcBXTmMrm7jSokEhFyHrFw+rI49/mrlGqbMc2W
uq/dpEl8yYvXgAGtXqZ7NZ9WdapfYAkfLJ2QYjF/i4ccB06aPdOwUSL92WhSiKWqdREb0VgopVgx
ro5eA7UAUJscLXQQoxq+KL7WOl1lXvyUZnRVPNMeuofr4yhlYydh+CXgoIkD/0avhttOb5lnUSst
o8o89olxCavxdv6VmEU7HS63IKt7J8bDu7c6D9cJL1ir7OsKVIdDw8WK6/VcdAytsIsorAGBqSsa
5/tM9D6PRVc5WZ8BpI2+BEEbrXEqVTdGXzxZnrcqlOnTMJIPAHcPmBoL0IS6FfZM97OD76DisGwo
lbBsVCx7S1qYWRWzMoWnMCP7xdxrNJJ6V1BTZ2q6l0yQCgx31HBcJXr7QQn/tkD3YzzkdpHxecNX
jsxDxyCL2+mHcguTh7QdJKG6F83aFgfNDbR6bZUje0bazei1yB70/iRH4aXTfTewkpVaoYNKjGPI
wYubKJ4Txroc4aFOYf0EiPkhAdqL588mELQtYxQbmNMqkBDnhOoW792bqSk2oWc5IxXtAouFY6aX
59wbHlJszoKArz3S96yFPEleS7XpsSmB3DLLQFtjFjZ/OxN3Mb1JG+dgtvKk9hYfO74zU1mFvoku
GJYS0LxNHLBzGSSfDLr2caLty5oDuxPST32H+26rkaQZrd2OxTPw293UoVSQNTxp/BtLT8/QAvdR
MpywlDkVZXln+R4oPsEtY/UerthWseT7rsK3hHxk9NIzVMgVdM5jLCNTVodD538G4mNDxTv7QAmp
BJaJFdulxB0i4cyRpI6ZtTtu0D3Yud0PIfVXp634iziAn6hF8KMHr2A7/vMX22G0mGbgvu8r0boU
unWJRLxhE3M9ttVTJWIK3UvY8A7aqmiiQ9Mzh6vyWw9al5otPW04RWO5gf26D01rJeb+usAaRC7k
Q6Eliz4rzronXNSxtcPEwHKErQNFt8WE2RJGDW5Vlo42aBsVC+x0QLNP4t4YyNuK5tEjEtYefiIK
kAWet8gY3TDuloWeA/6rdmxT20oVvXpBsu87nQFDAKIs6x8qM7KLVuEdsYkRpiu9bu24adak2BvF
J1iR6Y+iDKa1IzMH3jzMl744MxfdjloLrrVbDoXOMxyvDKJQ3mTsqdUHX+lOqcKIgUka6GyqfpR6
AXpOqT+kFqryAillA9i5rNg1bCO6LNYxKB9UvTvhObnN4y8WkrpJo24YsOszP1cyH0HGzrqqdm1d
bBkDn6PZ55tyyikUIr8nnH//jV+tyL6dOOT2Cn5zMg5gb1yqH59kcqcUUF5R33OtD21DSPG1jT9q
y1rNtiU9Stwqt/DYb3BiZs0F9EpUbBqhxVCIy8jNwfrBMw7XK0sN8RdK8m2BcTtJ9rpS1S0A3GXd
x0czbXFuaB9rk91bRbkHqPp5fkpknluKxnWld0tvtBw9N4+VZX2QRJJI/JS9zdEKty8D7Qc6DZ0j
+qdopSZyaejx1NwHkQG8ktfsQUaPFTYhgxd9EBuv9kz/vKIKHFo4pdob8uvnV+uEShGKnqNUzZsd
Vtxr8Mu2Qj1u+C5+EPee0ZN7a/sKcceQ+QuxxURbmtm/hpf9mS6+u+GtXz/PtBbmD2zi5QfbXLne
ClQ05r5K3/X3PYUQNGMHgC9GCJxkZaazHAT8tiDLSOCEGOoWj5Nt36CG1dD78zyJcQvUWD9GjXJs
Ek5UDOuD1tjnQfk0ZNk5yvAUIqLKXebkVnuQu/ysydYZEP+jOvku/tlsb8j3qdDdwqjFEmhsH9M2
OirC8ICx474q9bUf+V/StNx0zMPMsT2ICZCCOPxac2rL+nCqI16EFCg1szuM3tFp+yOkHaNExu+N
DxJ/Z1F6xbOfKjcqf2EhJMR5WbjUor4fFKCZSdp/8CXPd8yP5x9tGhmS2szjm7tDb7O/H86/QvLU
MAi4rLqgbGlqb5TE+59M/8v//l+GbFlcth+C1N8y/UuY5pWw/1o3X3/K4//6ye95vGz8oaizPbGp
sXOKPee/8nggfKJKkv4m5RJ1+d95vGCi2SLMWRrGf6ImGvMWzvdEXrBmpZemzKaLuAgB3PtHmTxK
sJ/uEYxvGSso/EbOU1iR2nVLWpVVHmylKNyWZtCjmaltgIFSNnxLkhY/jqxilC2KajbCUB8hq/oV
i8lCwQpfQQMpLPQa0LgZrzxDBQKQV8Gj6E0KB0ZbW+sMF6GnofeCL73K7oIVy963Thhj1sf0AM8f
fJWyRREkmAmRKAfnJqq8XahTxdKHkiue1mw6ZG3Oe0qtOjjnhsFeQmbon/XIS4+4JcjLVFXjFWV5
gkMKItUGPGqiqtWNBih5KQ4YtvdtO0CDD4RLZin5i9bzLrw8KPjbQGfzZankKcIV3edPmEV71YqF
munUj5P+JaTm//r2XmrPgDlfKVpgrlh7RekeiNPNqPFPAD/Dm9wohUtZD6JD4gb3qzRbRV15fsuq
Y5X6M3Q5nA5GY+T7CVuvjk/YBV8wzObD5R3Wyim79E9KocdsEqEtqGNBzBcCSSy666k8RB3+jEs1
isd1NJRLYTIw98rYvb2d4krf+3WTXppULp5DLfeepUEaEFK3gEmXkz5l2ln2iulgqr23syKJUbnq
q9Ei1bIWMIWP1Z/Pl2iOobXQsQzc4XXB/l2XZeWjJOce+/2yh/uQkSKQYwi6HRny0pDrqA88sYxv
ta6P4VylnfrgdSlgthiTp9kAp8VDElT6Y5Ga2qcISPq2BhF6DoauvkiSJzx2Xsyi91RbTtz52cqz
TMURrdTbGfUAw41OX9Ho0yeNYeuXcIw0mW6UUp8GnWVTWbWeRVRIxwE3PpI/tT8ZGKnzZU8CO7Vm
elbFPPhixvN4WOzlZ+xk4/MwtN5z38YK7lxjIy99ShKbihoptPe2IYgKONCC4xBG5gG6dv40+I34
hB3feB+yKnTGcgbsvclfUWM1fugmGpQYHQgr05i7ZrRQV3kvgfoIQL9ngmlu1GSssBzA0WAU9Hhl
DVV3z9F0CiNI3yM53CrMB+Ul6HANSnC2QXcI/ntb1zwPGNQFbATFOPVJXlo86xb9ZRGRykErJP+c
xq3/aWIPeNNXuFfJDc8m6zgsQ09VfCDhjw9KUoU3iUQiPoY5tMypCTdqwD5Uoykk7XqruX6Iy2Gd
ovFJrIA9tghEdZ/w+7reyO50Ly/Wo9yy490a1TmQNWEF6l2kiKueLMaUS7zixoMij+m3xMqGo96M
wcEj2fni6eG40eOhW9ZRJG5DbOsOCQZ2/mJU1IdkhBq/mHDoWPcJbGSMsauOBM2v2tJOxSpna7hm
30fiMZW8DkFH3LOShrHBAAMmbIwzXbeosJFRql+sUuYWlgtuHdZb7GyQoJ3oebss0/GgT4248voe
ZBsN0Dpjafg29NHK1wBwDDqrWNdGyA58qDdJurEGVuMSUOUFvxZjCtfUvxjSKfY3WgBLroOApLNb
HrrR9CLQHZcoJctFGd1GClLOS80+b+7dY0+hK6TVMeXZNiN9jqYQHDJ12jmrXrLhvlSy1ZA6cn6K
htcxCbZRz16V2xXTorUgI/U3nexa+DqQAxKWCoRT+ywKV6y3vdDBqPyYsQdeSDxCTYitDSvia3/E
4bBouyNeoMgdMZBbRlroxCmIfDuTXcOob/3XwthK7RaHRqW3s7xfYomBt5wqnuNMWxRoP9K1Z302
wVYSnFt4oSwEqkhUQj6ZDxVOevHKcF0Z+B5h3Efz2QwevYpFHfxYh41XwG3tHF+icvZQ4AAjxj23
3bRq+wUnhUvD2gnH3zrthkXUa7uuVNw40V8w5mOt/TbUvg1DvghJ4P8fdWeyHTeSpel36T3qwAzz
Od218JlOd4qjKHGDQ0kkZhgMg2F4+v5cyqqWlFGhzGVvQhEhUe4ADGb33n+SIuvWBN4XR7yah5c2
iFwkHFYv4eJKjB9H8mmbMO3heRP+1s56XXpm00TO0QnFyTJVtpYKQxO3cdZOYT2mNsznxHFXEwAM
ocyrGkFoxByCmQcO9u2jk+GQo/07T2prLfruqwxwHVvcmyWbn8e+P5et/7GSIeBpPX2KPHMaSsya
OPJkPupNmLnnoGymle9Q5GXSeV/G8ZNdy68OIXqFd1/7GId7EbFCzmMDi9HJwo86e7X5050+s4Os
aQv1ph6GD3OMN2d9vtzFYOzBWCCYQdOUo77WS4oup6Mpw/S9l2iGa3Msyg/GygmPw8olxiJ2EUTD
5RvPYg/m1EpHorasKwGJezqU+q1prb2pv8Qk85BcRUCJd2xGJMcR5m2T4EQ/euKKRbIM+8JUN5n4
0mS4KPbx19gqTqRbIE1W31IyCmf8uJfxC5Hfq4lkYFkfpuphSXZLfe26X5ZBbH3vHut7NWM0EH6e
vWwv0HIOaOlQN0UMxaZ2PmEAXKPrk1xZIHFrWqrM4y1i6EEK8iEIq4x7TqRv3bv6RkfVXTv0oDvz
TQ8KlUm8S5foiyRoQQ+fSe7RKNeswyhKPLuCQG6TOngoByQT6AwxkK1vC7XJyCifwy9O8Ii4UDK1
DJ2TGncm/9q2zSmrPhjnsc7PhFVU9aeqO9txsp2xleqq5IPGejfG21seouCq+pIjEG8xmqfvrN/T
QKyU1Wza8ei398OFSRvtSie/ogsC3Au/eb23Q6ezCpIrkX+svE8J9nseqgy4mVF1HcQPmXPqLRx8
nZ0ICIChV2iB6teWp+yXKLfnz5UffxjQ6Hn1qYnBtPqttzxn7UqqTS+w1ppv22i/hNvARwQ94SqV
eFuXkY/NYXWh2NLrFtmqFp8s7JLfrPh9wM0kftf9s99cSfuLHq4H/Zi5H0fMU5ZDanBywwm+Y97U
bVQPdPPJeZrFLWkoq6G7ohlix3wMm81UHe3uAFSHqqqy72fs8+3xpSAwisfmXmEVYvx+Py5vUXFt
uZsKhxWcQby3OD+2A/k8kzjI/H7iXzmf4I9fS0ufcgcJJgS2LP0sC291wTYqvjcmQt6G082FFu7Z
w9phDINgXUafnRH52JZikxzcm346GrYqAm3McvSRJI7ptfLibS8J8CpvVHVe2HKZVtnD+zh8NLxB
Vrev1LE1ny95EuVhHIEqARHViAwZVQJGC2urJCKo2tTEd1UBbjHWTdGiAs9Jt9NH238jFnJjQyAh
CmCl5o5j7dFrb4skXKNrBvjGoRH7rCqvb4qx35btKRunTW8YO2l0Mc24DczjonD1aLaiTO8WsK0A
pcqwzYZD1RDVwEXAj86vBoEvzmVss2OZ1agBOoI4qMdGBNnjWD/bTPjAs/sMCJayME3WJCdtIrNF
K7ZuuDEzK7TAHWf4UGJXFlt3fvFSL3e069su26WuWLnje9k8afcgFx9B5cH2zzJ91fnLUmRb8h1/
6qX+asTn/Nq7fu9L6MEiYfth4EbhpT36eeID2t0kxPyU15OKWbF5O5YbNwxluSEel7WVKWJZmW33
9YfWnSsE6YFtXhCQRmvPnvyTX1OyGN/xDqoW5lNDsDh5K/3wycszPOys3nBIlfIZU4KbZrTx27J8
+cDfTLj2vFghOLRQH/ohaw993bnHdLTHjTNw/7s2R+Zscp5pVGLwUrQ4tETOS9g/tEoem4p3cLkU
ayn87LHf9RFBz6L6lhE7EGYxezFb9lxj45fvy2nbOt2T4t6roMafNWiaI5SAi3LMXieGLAwKk9XU
mYNT4cVnJ6SfaHjj70G39PvKr7FFk8MykvlhqZ29XAWE0CaXt/xsVcPZh388v8z2k2y+ycLBbDA8
99V9MlfXc+t2q5I8I7tg+Ok1GKjSo2ALLdPHMqb2bz6UZX2Gzbl1asOOtyfkeD30DDWiOr+KOEP8
CGTB1E89T4KQGGSqM1siM/Du25LdOK51O7uvVUrGrxfflRk17WHAwDednwUBv11V7C+LaTA4xxb1
obFZSLq/XsLgQUBgKBeHDBNOwPxREftplvglVc21g/ZKv/vLR4EUJlBPcbizSR7K8Kf/w0BO0Jz/
ND8J/QjCB+23gw0LdJx/wrkW22vL1tPmOg/G58gs9tprSiZiwwv15nIuRIEHYz1l27FLGmonJuLU
GsTmNG7xY5TzbyGqjxSOqvo9vuBfg1N/+VP7N3XzWr11v/9Vl2/zVTVzS+Hbd//5/bdxErnMPn75
D07YrEfJ8gau9NYNZf+f//vHrO/yJ//V3/wHbvpICvH/+V9f1QCfk78t4b39eZ5yQdL/Z7rV6jVt
X7N/+oEfsxfP/o9QShEEzF0YrX6XVf/AUPkdZh1glyJC1OWDpv43hirxy+H3eOChHdkhONt/j16I
OSD5gHgLaCYuMDujkv+67n/saNyyH/fhr3a4XxdX4ADekl7JiAccVQgg3d82OMtz8qCcMZcncn6H
APBdVXn2moPhnhZNaLqTw8sp8gm/qTRaXmQKHjNb4AuLrNQf9tvf9F4/vo284MrwvsLL1PC3b9PU
o2VNGdaODaHOCBKHCErJgBawVChOkymLXy1XG46WHoBpaUq6nQZpEZghhRfTlRePhu421M2XWZVE
SfoObgCN5xgsExYCHyeLcFsrca3PA2qSeTWMDCGmmcFykH0QSzN9gqlYouipKnXvTz5Rj+3Q4N1d
VMm8mjOLozX3fRw6iKMinBxo/GFePLXt4nxcd+TYuKuyBlBnQ4EVMqR10a/bIDBvZdj0LpncLn2z
9Mf5ndQUVI11UU3sMNHsv8xtH60qyyad8qfl+BdP+Tsi/dMI9vtTvhgwua7HB0AN//W+hv1S5haj
pg1ZVltRya3ksucpAmbCTKi34rOpvokGE5fSbJ3upSarKEjvtQHitZOdCh5iELdglzU0evl0pcth
NSDDa/jfWdet4yLbhKJbaTc8uMo6//3X//UQ/rEqeB3oxKD+IVP7bVUsuuhVkqNg1YXJNjBXcJQm
r3n/95/yK+f5x6f4F9I8zBlPwFb89R6JYMkuuXcYDs81TDaPZ1oT0lmh+KhelmCkHdGZWv/9h8rL
nf/lyTB4vdhseVwe4X7OBZP4aTiekGeZN36PiV6tK5KAKvs0VvNl8pLZ06snc+KMHALEV5FI1J1b
AUPC2rPTr2nQqleVpd51CRKF+XSaWic7l/lzrkXxREYRhlWgNvvJnwmUysPE/dOq+o2A4VARuWxr
UCBCCRgW/vbd2VEWb07IzGZ0Om1aZyRtoiDBawF+pg311a4FsVwvJsaZ2h7KXTY79tqym2CtRDhd
eR2xfZ6FKJ98W03/2HSHxbGKTQUnaz+DU3p+B+GhN6QKgpxUpMWchbLGDyNcqL3f2Pf9Mtcfijyp
NwMTkT9c4K9DaVaEh5EZmzZYmHuBqi7X/9Oz8YwFm2Wgm86N2x5ky+wMbyUm0O47QAoWn8uf5Ga/
gW/fP1G6AnYMhWAQ2r+tdPK/FHNLPrFp28dZM+SY2aA2hXVUVef8Ybf9TVvw4/ouTLFAhNB6OU5+
vT5VFHbbua3eeLaPqs/rdxQ/SIjdzEJi5+CuOldoa2/tgx8ynsim979f/N+3818Wv2dzhgmu1mYZ
YSn36xcYYtI/BzfRJOJFCfTGCn7dgCtHGRBnHpMHuUlniat23RKCTNYymbKaTcYLGkzQStiuxdKd
bBPh1hqAUTv9IwyDeevmabS2ih4yfeoiCi1qPMixvYJJSwLsUPvIyjsQsaSE3VdNdyQSAhszKr2t
6kKj1/K87Wii5L7LrfDRpAPG4XEDoJ23DJMjtk9vStG9932onliTOHO3uHlP9CcZ3fX1xHf7mKV0
5kI10H9QMm+nAteF77fv3yrG/jV62/9vwVPC58X4n+ut8xt4yS/RUt9/4Ee9ZYX+fwTASBfZuISX
AYT1X2CXRYFDyeW5IWQccWGy88b/g7XmSNKj/Au1nazAIPzu9PcPsEuQU+XAuGOVgnfxwvxbDPZf
j5lLHQ9m7+OrCHlNsu5/e+lax4isrlN9TsdLwKxWcmagi8pVfrVa/AxXJWmZ7nUPT4Ycj7LNl48/
3au/KAZ+e+35Bly3A5nbd6HgOf53lsNP21o2ZmVa9I05qU5jsyVN60cPLm0u6lAvSpvjNDvSu40J
tO1wBM0nn9eycnoYUolokwVBaIcO809i/99odXyv0OGiQo5C2/+L70UR7PViLMVJjj1QSKj8LEEc
HgJmFHlBh5nmS+vfdJND0jJVU0RABu0oZKTOZDlyUChiiBtTi4mh6pj2/eG+XXr9/7dbeTaUVnZJ
wqYBtCm+fy+VC6d0ZeN4DOT8bEFor2xnvnagC99ak10171PREDUpCgd6l5FtdtFEgwN9mYt0wJkj
8tp7oMcQyY3sq4UYZBNlt2NtMu8PPJXfdI+UeJwe0DYv/jOCkuK7VP+nJyzULFxrkuJ6sadyujJ1
z8gcgjg+FYmeerlN/ap+Qwg53BVFW8xI93QHQ9ed+uwP4Uq/nmh8FebbEN9C0hxZePzLr1t8naXx
VPpivJZxYPq1Fjg3nMdxoUBeiiEHJ/R1nyZ/eFa/VibfPxUmH9UcwDU91/eq66cbUC/K8ut87vGN
Qs+wQT+vodH7hU2IS794+nHBEonEJo66aa9kxf+frTw093+/ZH4tXC9fg+dAuC90UU716J8IJXNT
pqkmxla2HLZ4cTfKBVRm3p9Of6hef1ucl4+CwAkzmM0FQs3vi7OqSZTuakby9pTDitIO/Mwrt8on
DK4blanT31/Zr6URl8R+yDvAoc2DvWyNvz5WHSc+BaWcjkVuQVBrftxCkfrOdRV0VvXU1pW7XOEq
4LmHf/OjaQJom2llLgwEfvn1oy3fLZ1o7vTRt0Q+7UMfwoosGkmOGoIerCDzGexcJwM+JX//yb/f
Y5RHZM9y5RQssH9/L1cse0661qmbY5doYV/4b7zpP7aj1Cd3/Q+PFFPdSwX905YjLtYnsM34HQga
sGcuj+GnddxlzRQzwDf7TllkCydWN7/3DlL1g5NErrflvVYEAkRYvrdR7m/z0rgQlILY28YNfDQn
YFBmChdUrSHxONCuv6oydclbzuR2lLjItWTZw0vssfKnu3jWkT8etG3592PkZ+uprcXWGfqbyYvT
Bwr5saG/jWIdkQmTTVnhHm1rmXrrzZQlKWStHt6jHgSuGTqEVZYor1Jn8W5YDujfG2vv2UV/FlOD
yb9nE8oqYxSlS0iErNQyvG4L0ZOSG4WP1uSFH7KLzAnWAjhZo4KdnTbVqZ2U3mSWDWk5r8uCm4LF
FIfqE1SV9j4NJMbkpip2avDyI/PXBAZk9TRSK96ZUU5QjBUOjmKI933U+YekU+lrM/TvQb/4oB9u
odcRCdYwpImxrfy+2EcRuebagwq75zbgpA/L+aYPuRPCyhEVNQ3R4U6OyZVnNx9j3BuhIk9FuGpB
p17bYpD7ePaCXe2Rd5HoLsRNIa43HM/iCzqVGa6YboGvVDKfcVK57Rw/uMMdgFG534u7kCnsvVG2
eTe5R6JF7kX1MaJpwVTMG+s7B6PmVcA3gRmXzHaHk4SPZGsIQ+fFi2kb13S9+iTV7B0nbNDWHtD+
3pv9CNFn85BXtXNUqQ/h00XqGiiNvVfKH6uHrtdb34oc61om3XJiOjQ8xmGRfs5NXZIoE0b5h6LH
BUmEsfOB5GzzsXJJElGpiXBvKmDyApICxqEhxgDEFe1KVyFTBq1TyPJVrzDEsJklRWbOvxZQo5H0
lNDXwsBO8mgXWDr3qgedWCyum8mdvOGo4vmrJxpvPfkdAVD53F1ZNexlQ6/6yYwW2ZZpW+WH1LIG
gleygPBFu/0oE7v85sxAiU3YjXtwHFKb/NLc6ACORjPmjG9xMsHdGVunqU94qF79NLtLtoFTQDvu
LsGulBkEGa8hOXHAMEjKjrIfgs7ZxRtowxFgtkJKJGiNlz4ErTjl0oO5HKhvvkaqNzbAbM1cPQgv
fZ4FbitFmPe7gM6ZvMTJ/oxrwt54lbPuk6E5zclgw0kfPsTKjHupFjz5yyI/TMlktpkscPmy4plV
54ZghcLq1qPJl5uxD7CplnlzAEnEZNCZuwd/gaeU6Sy5zeJkJu3eIdICi7Zrkq4tPFcCA8S1jNAd
VsSU8142Eu+hrRdUjOCDuWxgnKbp9OY0mfTWitHZKhNTeRZpnxdg7mNZfkqLuLQ+Z2j5CBaOwhEO
8xwFeQonuKnzbyLOxbvmyZF0UDvtfY0Npr8Za5QUN2GOovQ5Ctos/tg2HOfVKluyPDsa35bFe6iM
GdaWxOTswafO+NaGJd1cmg/tcmvcMJn2EtCXmMykE+XuR2FWW/6Ak5kf9sa9gjTOt+pmYNtptAs7
g7g8usQqdqbNGGeaAUpHnlLVdbC0yl2UK5lejV0Zh2s1Qye6Mo6Vwpac4Y2kInEDECw0kSe8xBZY
u1OdFUdv5hbUa4X6oj1NonTNTcBO7LpbrcKSshlFf7F8HNJiYlwTQ7pjuDZgRARPPSHMlX2U5LxA
je6JAb9XnHWk9AJ3SHPCSmtc4rdl5v04V03hvsqWwvHYzMRs1xFLjOxF0VIe+4hEul2gs9j7NGnB
velC9o51Z5X9cZGqcRLimDG/ZHq3OPipVXiiLuUS7xzRB+YedmlSHIfUb5bbvp5C/7HyQ0VEixON
0bBmdaLR02OIbyUPNpZY9XLS12/1UqbVRkP0U9eyI4gZ+pRp4NJU6OkQmS2oH+x0G9RZ1DI0DGAU
+P0onV3daefeoRnKs5O269kl0qzUzD7OouzKIrn2hoqR3YVzAAfEuxAS1+HsjDYPd6h1jajEjnDW
s5XpePcNTNRtHdq4BxtdFI2/WtKF5PeNKOzgW1TlYQopRsxBnmAO288WbX1ngr2X6HLHPC0J8o1r
XFgiTOvGcGU5aahOXikKvDEnJNMfoykc2zeY/zwWK7QbQzp3muacliP/mPa0n3mINaAiXvska1w+
X+CH1OBxWtlleDmeYuW+Merr4ac4S+z1OFvQFSXvVB9tc7dQmy5XbJIuFJmYDXMNAW5iHwOMzJ6a
Xnb+jekgg5CPIbQTf67bGTcXePNVFt9rpFKzu+p8XWKJNNJUubC55lTn7wC6dltDPK8NrBIy3bXq
N6pjxoJaqZ6G/NHSUfocJLnYEmGPzU4YabOfukJfJW0ZE5mIncxN73goVOsufhKziY5NnfrrMRMN
Tj3C/0hZ/qy7JLvi8urdWNMDrSJn9FeqLK59Nx7LnR7sGclqpfrbaJhetWHeWbZuto/DPDxbfUWO
nAvtGzEEPklTbD3YKq73iwQdV5NL8pAbKD5ysu9gF+dMc6LgQxYYBwe0iECLIfXwQYIN1ZIh7a3i
iKm3XozaFZYXHWdpESlBQjuRvxMbS6imYrMYuy/vvTApN8TXD7hd0IpOUHPy8piGIfrRwdPqHHhJ
WVxFi0vEBXNN7KQLcXCEgcFVjTGJ8uNHMVcZRhlR0q0jZDcru8KzwsAsObq5p69lRSwLz6S8NjWr
2uu512mj/HBV1433RSZNiWYLK6hyGhbwTqDKvg71nVqwqwsdNV+1qIC2dZe/ueiJ73WCJqK7qGzU
Eg9r+Jbpvcr56zqRBE9eOQgiLd2wOSFIqcmzS5vgQz5e8Ona8RIOPOg5UdsLVN/WYJ6WsWmJiOzV
xJlnnHReO6Rh29uW+dh7FFvhKZ9d5yMqfEyVy1qRI9hY2l5Fdk7gbQYsg0ijbYkcTGMP8bGcPcT4
SRV+dtsoyW/MiOvZKmTzpev0upwSsEvTTe2FePc1ddhSDMGghY1HeYCjaTlgus5hfUySTH5xEhVf
F84or+RUKmiBUWL2TgOjfxV6cj4UfTKTTKUiyA+5aYcjlMnxWfWtuu29loKKqw/ve60EZ74fFI91
latpMydGPkOSCp+yIJ+Oadup+z67pCJfGvuNO0+4iuqJUUPbdnhhFQaTuCzz3J3tIyLbzmbEE3Vw
i/hbP8zRR09k2NL4Q4OTG9xXfo4BDySv1po0Qc4hRMpyyMnanidYK9rYWbnpeneAwhv0pKC2eKtU
0BKg3TicWyafo3QtszYb1u7QDKc5a9sXE2bFgyinGBW9HpZnB30OB0pT5rtATZFzE/aW3QE4VZrA
qVblZ4bz2jqG4dw99TT8+BhE6BSEXeYfWvznDv0wQpuZ7HLedaMZs22SYwiLRMBgtjjb/rCLqnlC
y+Mn3SGP0nHk/s5WtYqmAiPCeMbJSc4JzqPpMr1WBuLL1GbiwUDCXhtnwQm28JJd16JaauNE7ZAo
ZY9FXb4KVUDpyFokTIoW65lbi2PTvEBLlSqDeWQv6Dktmc77JO1qEgWoIh1/SDYa7It43BZB2k1E
fXirM3t88rNgrNmO4/Fpcur+iAlAcSqGojo3dXW29Nx/HXUfY/2pww/SpASm490EdBX7REaOQbuf
s+SIgDVnxlRg0BkVeXta7Jwl1smOnsruydL1q/aDpxbrNaRRIRTAWpavvKySvG3Hrz+XZIS8ei7O
Eu4QfpM1BSaXM4TD1locF+FdMtJcZVF+cDPasaoNLb0RWfKmw9w/WiPvRVtnYp935bKfMQSiv6q7
s+zLdiu85gu4zxjuptArNha5GWQHAVSaqkoP9OQE8M3emzdZ6YYgj+skwLFPj3F0hx2E/djTAxxt
qti1bKPxpsfSdL2ECpIoDNVtZvLgk9fF3Y2VQ40McYxGs1ZAiHOb4MqzTbOv3M4DSSToCetleOCu
RkYJoVt992yYxm7dK3za8NApj2qMeUewjfrsjrm9a9zEviprPNJgAmVrE3aHOPYdqjHUpM7O8aio
Fr7QLsyqeIPx3NfWCfBQL61oa9AWUuj0BLP6cbnBkpB21MIqEMP8Xu8n4Yxf59F9aty2OBadnxw9
bK5hsS73fukE7/RY6sHQR97kdB7ddvYhAW9HeMv3qFQ0KGY3NB9kZ9fBea54u1aWTMLrtJrsLFsF
sK1Bj2HNYSegZv82qz3rEZcSWD2hibP8kNcBWEIT9vELtQ/JYX20wDH2q3sI4vLT3OoO9xsAP3IR
CpoyIYqP4QRU13sgjzige/d24Y3MxqLyKlPy8zCa5n5MJ+ooHZvbutGk1y5Rwp4diOsY5vg6pk4g
UhFkKldVDUwjKOk8J3zWPgb1nVNaELzlx7wXEpPZmSGgXSLbrKPyPNjsYWHbB9c6dfkSpqm+spUR
OZha07MaGlNghRCUV0vNfj33VEG4OvvWtgwNdHd4tyfe7XLlGDc64froH/O4+EJrnOOHGeDsYWl5
V7uQ/GC3DIepxlk6sROKMtYJSaRSF1eVgj43yzJ7yKPG4JUs7eZg7Jkg9RDk1dUWwRta6xt05Vhv
NRDhykxbrwxO2cSXst6xooPiEEqLoN+pW9CIOLF4bxF7rNE4oLpzXazmmGNtOxwG/ZUoWujnqggQ
jTTsjFuXmB8WY1qtu0I9p31b3MqibO993yGf3QEFT63ZhqRrFecoozaz67E7NI35BgOnxVhFdwgr
uzqDbhwUDWhxjqTSy2hQa85t1t806C3V8CvRX221zuZMrHJb3IpOqWN8OWttLbtrx9XheTLSvWHW
59x1RmIqs1QBvsdpfF3ViYt57VIGa7qa1FlNuXAI6bXGCR+Qun9I87CGiymy1wiPTi5osd9TBhpU
9qhGiC1pEtildvzg2r19o3wjSamlJjzVrux3bdYYki5E7R8bOPPbbsEFCqLElbEbMnlK68Io6lD0
dr1Y3BUtev82MCu/dJMGmrshulW5GBLjvP7SFbZ8XZjFdBAF2ceo97lhYQdHm5J1yw14K93ouUkK
0ukrN7p3FwG9kCRxHL+r8iBGTXakLrr9qNv8KgGlXCfJBFGj7QQBsaUUgjra855ttPh3kwkMIxGP
FD8VXNPSek9Ai9Orjw3Ljglw5W4npyVhzwqaz1UyzjBEZs+sLKvyplXULQtx074kNrgvypcSd/Tu
8zzzllMdRWYnYGcjf2kV7iFVMr1xWBq0BiI5dTCdN46Cw7Pyxtl9GFxSC3ALttWptILxQiEeTANN
Mxk3mTIw9RkZxckp9sOLWR6Toy/2mMCCd9jsEEqDPT5LjxMM3mQ74lCzpJFVQzkRfq9PAwt76J8n
X5hR+6vMNdLRGbrZsG8qh6SGLp0mSsNpPM8iFc+5wWvSbtznlpP2bMNheWNWQsnRJJZxb4teaHiN
GxmqQjVr3+G7HbGGpIdpsTLxb0BD6SVT0yN5ZALTE1K6TBFHQ0CZdK1xQyPEtWma+qyLsNWrhRyQ
bjd3aVxb1I3eAlrb2EGLZXWrMAJeINksm1ob1zwmUe+ey96q/XMztrb/MtSOLM7LOM7xNvbLkKDK
zEYOUpehxRu46JCfmnXJEDHNdBGdIs0Dv5+lM4FM1XaV80z4YvQIWeOk7r753j6zccfTVyuNkDHj
XOrp+Kkt/A4+M0BAtwvHBGOeLOr65T5Y7JKhXrOEtJiFD0MNa8OqTa/DJVny68RdTHDrQPpv8Q5O
Mwb6apYpv7hCz7RQdhJqNsOpsuFTI2IacujiISY+nkMfv+RenL0sqnIYaWK8c5HFOx3uEUp2QXjs
c0ui8XU6Gv8CKw55rRsxFeytZWohDJs7xXii0Ymk/Y1ip7odF6ux4ea4HVOQglr6CpcoKJWhlTD6
xsMNkerATgO2YeJkevaSHMO+tTB1R1Z1Q/u3D0Uv+z2lKcOChNwXcYX/OQ0DqFAfJSvXmyFRM14Y
NhAk3OI81pPK362sbWiCDBX6VSNqLXbLgO00PKu57Of3RYTtQhJwsoT+O9r5XOVrPLNZT0KkF8hM
KW68Y7X8M46Mb+49u5T0pQisQPb82O2yE7I2nV9XAkvgTR1Q2n5iM87lLbVQ3lIhC30nVSleixRG
jF5VdGstPbzTThgU0Brz5jQAMvGllrH9i9dCby6D3dYbSEeILP9dd5Ywj2MROTy60oQ2vwSef1ks
3ux65OV6QlE8IcuhG2nipFqlMSXmYyfihPHwNJPBHCxjfpRdGri7Ns7ZpETbL87dkGDsukNoK/Gj
ZkXnUN4lihYrQQR3m+c515l2qmCwuMg8rY9llohPcR7087TqktEjpZQ+kdRelsaBI3CMYOM5gbV1
QrDdc710kMs4+Bd5l7odOQljhtg3jaHiMuYKI+wyhqrfaXvhqhl2RNeiHRArkQlxmZwVCQ8T9rNA
6dZTEewyxx8rwLG8xqq0E0S9jbqhtmLjm/SxNi4/5QYmIKS8AnM7dmO4hEcvHur0iorHmAVTswsq
6n5/rK0zteJBlkOEot8Evr6KW88mH7mwzHKyutInRrlqeoNargqxWl/MWN9gmtKVmxxDkGsWlxXd
DLjPX+FEEbT3bi6K5jXqBLabMwL1PYPsvDnSasr5GmBsCHbYPPj1oZQDbP+0UHO9YSP0lk1k2Sa/
0QtJh4wVRFefJ7eONl5XNfFuodinhkXdFp1ojHS2Cu1igonF/Dg/er3MGO66Uftsogr3EzvwWbWM
afpoXUyL6r4ihXTLjXCN/jIPnrlFWX2xJZOi7b5BLXchYAnF4x6StkJmAxXzOSgr3jfVNDRTckma
bw6P+pUZUeEc+mhS886fopDYzEyR8jSzMcTbyxvGFh3S1B+IV2Bp9Hk5f/nxcvatYI2Gdhvpg90v
AbqBVnbjcqiNKGcSVySDwWpQS3eUeeWNO6g2tb/rWyaJgEJNLbdF3pHjhfRxWGWO05N0ayfTfPRn
mNcfHDtWJBJYNcRIStGhZ5aaqpy+ss9EaIjrGRfmj77CKDpn4Qa7oI+KYZ0oK782c6STq8AWDWxx
e0zfHeWJhcmzjP2cG+cy2dGWdIIjoEhVfXLbgXc+kxoUr2irgsFpotDSQiRzuLhbKQ2PoAnc8kLc
rhL8CVqJD3lp+nBZVUmhy72HvnU+0rEDD0PldOr8PWe2Uxw5Bvzi7JkQXyBoTyzTHfAvk3XLa/wa
A45o/qjnej7Jufiuo2KKb68jR7B7TUVN3Y0EAFN5uKN+dcSG39a7/v9Sd2a7mSLbtn6V8wCHEkEA
ATfn4u/dt5lp5w1yZUPfNwE8/flw1tpl/+WVlpe0pb2lpdJSZTnDQBBEzDnGN9BLTXrVVaUVfI5V
5JB1bzieQUhZz06bdToP9FVmUxO78sc4Knde4jMjrK6L5X7MBvpZkTP2fbvOsNtyDVVupDm2vjLL
TtvcMxRuVy85zJYfOwcRZV1ywnHDh81TYmPhDa6mTeiZyEuLBO8z0O+2/tMcYo7dXRsLh6jyPnpo
ai/QGztNMgsw/fKN+NUqHfMoS6B9ACd0YrcML7hJTnlT2lNAyYJmave5mqLOvfy1Yir8jQIsi1km
O7yNsbOeOFlAXjdsOUR7o+15cD4mb/tgY9lYVmCziDBsjHNyYvEoT6ohspP11EsU+m6z8GsGvnis
Pi6mtv3EPuxTajeevTGLrH2sBJaK7TB5My4RVVba6tbR2LvslHnIJnu2sE6MQwEesN2JKWBPbIi+
BJxk076g8tmNxt4sYAFeITXkHY7LsPe+ZqAuswt7TN1vlBnq6bw1OsjYCZ/F4Z4dkTPchux85+vA
GuRwr8K+5vUdy+HETgx3OM+K0JxvGww4w72LtKinDMJMik8QtUX2t6RwJ1PsYpOP5Jmc56n+wfck
S/mgmDGm1RX169m4bJEPQNhIMtM8OARaUBDGTY7ue8MROhj1OhrC2v0WAA7ETWeHEbl3DZyMaFmm
xLwxTK+co005WkZgboRPQ0GfFXUJP2nleKUmXzcnAgqoO1/6r00+OCTxancR8dAc8GkRxD46FCzU
7OQH6qVRMdy1TTZUNxwm8MrRj3W8c5X12l4nCaroQxXkySNuE4E6Me29Zqlhj3Q5DkVee+KS+lNe
bznpEdwX0jSl2N4ktD3+2iPhjpLsuqbQtQ9tnBZ8ulBlKIxY/N3zZWimw3cBaJ/SuisioyN6dAqq
r0TQgTyaTT1kF2FiVHhYqioOyQbrmWcFwIDh3oSzWJ5QugDMYRhGSHSEM6b93WyypzmYGaeewzAr
4zONpvagtTmRDt8lRXIeDM4wEQzjDtOIdMcIf+BO7eonzqxG8RAqbGjKsJL6mzkJn3OgHiNXka9d
RyN7AHqWERlxuN7DP/2h1dGD9sc6eHKmgLkRUN70f9JgGesDut5gOGkmYufkbKQzNeyIVsSZLFKZ
XrQhG/ltMLiteYcJFwNyuNzYg2zxCRG7SgXlErCPX+3mvLPSLw59fhb6NBtAQooocttsh5LVsmkf
sukCmxW7g4d1sfSILp9qWopZ0nKiagXWK2/Or2WN5In+5OwP+4lfWeOdk2ky31QBbemzMu7c9s+8
6JsJYVWo8UHOdKH6s6ayqvLQoLHDHFwDFDifm86yLisq5XhBFalA4Jk1xzOMt0bZTQ+lg3ia6kjh
wPupu8K+HYCI24e8EazNNSf09CLxNSEyw5AV6IEqs/PUiIpzauOTuA1K/zoB7qAuvbkLLFot7Fhc
iiKVWN76TsKB5szQ91sUvVP3RTlky24pA+eEtWRJaRLh0GunoVaYhXlQb/qO0ktD5bR0w2xLDMxk
VFfSGDrhXxiljKMELScbXSIvGJaEkt9LSY5UgMvxHWQDnjLSfVwfRctrYYfDnhqMD6FUQ5m78q6z
J7/9UiR2lT6NkUPTDrk32/o54wk9+JnP5+f5F/hvEI/+O5sOHpP/cun8v7dNQf8DnTwOUrF/ryxd
T1XTty+dP8t//0tYKpGBopNGU4d7QyKBQur2y8iDdpSHSFsNqZsNP2kRuf1LVur8weNF2o9ASzls
Cvihv2Sly9+HxcXkp3D6CGKxP2LksRZo999SIYSTWBQ9G7kd5hkanv7y5y+kQqVvD6IN4nmdD3PT
oNGhggJAIQU8MHhZf0dtfbgxUkQJfkXGqcbrwNETScafYwJnjNpma8GOs6tPiRh1ve4Mr3sqHbd6
ADmCa7Puheq2ddKBJ1FDHBW7guQ3e/fidr8hTn39XixXoRAvYogQpuNhWDmyFDSV0qg12Do5tNEQ
fzYuDtjEWSczZvRShbAOoTMk/ePHh5VochX/kDZOqNc3zx8Re8jMF+sJk4+2KYkgAEKGcMWm5bQa
hgvdQJj5/Ziv1WS/LvXlmEcSuhEEu6xQW8BTG8m9rOhTarxKSHK//n4ga/mbXk8NjmQo5iwL/A/z
9khmbzbQLYwqAZCLEwwvBTveYRMPKTFzSTEY9x3SnLM8mrBDlX1N68wwu9U495jfxzh0zwyjBGtG
VQpmQWqRpVRF0i85cvYpcReWeDKdHPrEKOe+XwWZX15XsiUFqRJDmm1+fzHPr9nx1QhkjrTxPV5C
lHGvn5XoqVYWZTKzHTHnbB1VsDpJX4D5yTZdjFvbicA3BEWvxq3KZcO3VuXZXYkKKT6Izk3OZj2I
iyAoZr1rRD8i5A/r4UdkT7wx6eQCvzCUEUBY7u2yX0HQJd1QPF+itVwtjZCUpBakd6u5z7gdHqia
Absyd0kv98sP9dxsA26iXRBgAEplubXtcpfj5X7XRNPxHXp+DNrQ9ZbKdiCW5Ars97Ki4LMBUW3/
mBK0JOuZpaM8pZ5Pv7Mc+xG4Q18ai5tt/GlT0mWPyCA0kUFtU33tfPkzreLZWOlcdB6uGrZCq8Gi
2b+u5BCQzuRoOzlvo2bkL4cc2K1JBxxx+tWJi33dli26qXC2xFaR7cVznWQXbFKLfMK7ye9P6zAZ
t4mAVXqqC+LfBEVBZ1uYllWt8jofvxTwpmPSviwqEH7Y32ZNP98mJNLcR0kZTQhoVN1ek2GtxaYL
svw2z7qSXuswDTtn5tz63ZnZDG5hqsSoTJQ/0mtI0aVQYzXieushfrgt2fhCHXcnfwE/d0G4d6mZ
0ja36exwJLGXcN3OUca6p1o0bDwCg08AUhY2Z8R40V6Z1rxr43Gydm2BJtpBwzmt4hZKOvVa5aRr
bTj63gqm5pTUvzzf81PMEFzJ1ryIP9lD4/xr7+iHEMHWBqH1E7Gzr1csxfJHGTuOgItNhXbVpUP/
hNxPf64E8p51H/OgsxAt3KplbxLTrjEdkjfR2GzGYaibs5ynRrJknmfTNogqHezTGtWS4zUuLYC+
rB/aZX0e4hoIk7us2u6yfiNAYSkvllW9bC0WeESKwZ/Bsuq3y/qvUIPc/d98crDUQVpczz49tSqk
hT2GJj0J7I5syG2AqsSLtKaPb8ZN/XtoK1T833uRj1clVyH5F8rF72nzRh9pW1GtWTpS4RKXpK4I
bvzuwbAFXIcHsuzj87Fv+ChZ1s+qDzaB37UbxP/ntoNyIQiH22meDnX2HgLwtW6cNZnfyTNp9NuY
JPmeHq2Uf9+YuFVcsfV88V4KbhA3P/cEewT3h6o1lfl6uW3TcgOfb8x/w87sf5utx2GX+5u9V9mC
sb6Nvz292n/xM/8y9lhsmPDz4JyRyvWdv2nUhqf+IBECU4/kqM27+V/7LyH+4Af4rKOdVkvRgW/j
X/sv5w/KgkAeOb3BclaY04580x/wUWPfZvJAyaZ+t3gOwBy+/ioZOQW6DCT1TpcI5zmdD91Wl1gY
UTPBukA4UW7qKLMuG77SW8Nwow3dMgNfWlL+mTZt9c6O5tjl4yjhCI4XnC0k+0HbW7YfL/aDc+i7
djp4aovGRNxHLTwz9jD+JhKVvi76Id4Pbuyfl4tClcDM4EuBIPEGldp8/+IpvrGlw9f06k3n3vg+
SD9ujQfRkO/28ta9+FXwdmZtVLPEgt3vV4i9jZVDu/CkmEKB4tf/HjVA8kb8RhxL3UnsoS61qEoH
te2HwDyfnUJcOwEJtdMs5YMVGM6+bsZ8N7NkTag8d32EHxBYVO5fdEC5di3Fl1Uzm7e1030LrIVb
kw09lBzkZUGTR5eI3sxTkOcd/XHJMlyy1bxu+9G4VVFZXBLj55z56HdWAYLdhN20a/2Uo+0SK9wH
Z4gzC5TaLj7WPjsrdceh2uQ0HwO72Gtpf8v5rBG3kX7lF5EHw4mm70OH/gVD1byuWltCewtv7Qyu
iB/CH+vcmhJ8Pj6lfHHBIF1mqCrWNemUykgfXUJPdVR90sPCgfbIlreK+CIto+zBS9iOZ5WIbsIF
16ZGbjBFcoCpZkj3kr4UVIimvZhrCuGAnsddGjntJyhTKV2koj2h4Q1FOxPyxF+UAfFoTwjcrYr8
ylTCs6XliYKWoIlqdCm1Jd8o8ozVaiIZ/iroDX2jBSbJVSkDoiAsc0IHGoKmyc0I5Dm7RSrETkvd
LnIb+ynTRPyeMnXPDbAkwaFh95vq+dx1ywOdVLzBw2dsAQ+u4vFVIZ6dPGo5Abj5nwZfYdlGP7Fl
fC3rqNuStUWcR9KZh7CjLD1UZXOWmAj6p94jo9XNvvneIg0UdIcICD6h2D4RNOF0F4UtSWaG47sa
JjBIjqPPKB1Fn9AQg5+xO8yvc0ZNEmFcVMo/Ez/YtRQ6T+DN5Zu4M1BcSyu7Vz5SAvbQ51EWUXCq
pu9JHrrbSg+4FbTR7JHsku3pRj8EWmzaEQ8pKCx80UGHdCDV0HGQgAWpcxeObDPtrD4ow6TEAmJq
nWl1JeeSTTTcvhoppWlCda9ug76BFYSWZC1BfFxX2UTFqvcCf4cqy74OUXcfprn3Py1mkxO/Rq83
V+ZCIeRseBrEprgqweBdx5T4c2S0qqIx1LrXEDCH86LTzTKTUU5s0TFQGuqtCgREb4BlR6e30IpY
TajNe9DaiiokDaSfnmLTTG+M2t0bzjIH59Q2FMWsUoqtVqkbnLkIgaOrcnB1so7JyCGNvaXnsFgs
Jn/EJcepFmVePYobs3TG+dCUzQQK2Bn5dWxNRXHVe+kV+srRCdMH3F0nTpLfm3HlIFkJaYAHfcCW
jzwZugXtenZmk/8UJ6O0NR3iZO7WNOSKHRYT1GpG3VD4K62nDP7GEwteet04wJhXAa0t1A4kwxAm
OzlfczswfpiR6m/oL5n3Bt0RIk1zZIRBoOrveLXndWml9c5An4yAdaKAalbRRSdA/dfjyHmaIu6W
MO3yJAjiCOh8N++lznJ01GMUH/BPzF+mnBdLj2b7aYqxZHj+cKCiqOGrxeonTet83JgCPQIalfou
KtoOns+Qu2e6qeKExqTQl35C4X0A5ZquKCFxtnOKCSkgeeMjRrC1MzHRAJlqc+XhS7ktmGGsaUzX
63x0us9Rijh8NQ9RXOx6x0hOsGgG6Wf0H653n0gBDGIUqITmlRc5TfVj9mpY9MWUiOAytu1k5/st
KK+kw4EEz9bMWJ8qB6md6a/zvOjczwof3n2gCtoqgX2VxkFx7TmaMkUTJjQlU1s8TBYtxLokc7sp
mv4bPlDEjkIRcSgLvUE3Ruy1AJdEjCQMvXpKNJ1CB05h34q1Z8b2iawU9eqipy4NAJX2qx+Mp32A
7nCly16AEyrpB9QcHlpqlCGZPCZHoOvQCb/KMcBo1NBjYJ0ogvM6Vdknb5F0sVfvLbnmwJl8m5Rz
FzfwAiiDeuN14TTjNVNmvFZd5J9DeooqSNERjZW2rcQ9kVjinhLieO17xH3qoAWcN7Bg4G3haBhS
mo68Rh8cOKN3sJCyO8s1rnnf9UnE/b/o7X5C/hOYzUXoUPqIaVhvQ9ZchI1ZhvSYlkMGVfrJYb+8
h+XJBB/mHNUSsQGylsi+k0x552QKncDY5pgh06G6b2gkP9KfJJMXD63o7mKjpmQspnAXlkOS4rTv
XGRPpUcym2zs6kJFtvulYh0CJ9ijIwW3Cvk9zMirL5TT3nMWCodN3SM+5//Ve92gpIoLJBq6rNIb
BJjs5Dkf9kv/3b0p3EhwKO6MhgAmkkG3YV3NV0ilFep9W+6FSzbV1sVve4taZWt5VfrJKXMnPDhT
yTIwjN19PqnzkWPWjkloLqKFklefyCc/E5xwzUFzWDYg7t5PNB+uw6SZbyCoQnukhwivKpvPc1EZ
n9sqzzCWmHtCKWDXNYFzKvSst7TH68cMyclmCkr5aHWgKc2ejKYyMJak6Yio8CapH8MaAFmUm9X1
5OElSqDD7NzQ7vcsy/TeBO9d6HnubuKzEcMLlYO1tvndsfv0FwUUQVatOHloyP+9RftDI8fUzTac
m+BsTr3uDvdLliAkNpcILozhJ8An5bTtk16v/Ui1sG89u3r029E7D3R9bxZJ9RTbPfNwVP6Kl8F7
SieLT53ByRuVCJvUDfqKeocsJjtMOgo/uTAbZ/5Ty72R2PfQHiIi+ZLMo4jWbpY7pw6t8M0QyACS
B/031Iyd13A8pK3JBzWC0tHGRbeRrWy/d2MYbtLO3daqSXc2WqfrZra9na6cFm2ZLG58NDYXpqWs
71FKZ37z/A5ac8ZkiQo3XbU2enYaJfMh4XN1lixhAB62toOVEd0la4FcOxqyUxpX1ePzAhHGcX+e
+H7wiG7LgwzpB5eVoO/FDs7kTQvSIj6ZhBHZa2ZWSWFmNF3k4bYZns5a9vaFWWbWfdPl4I6H2LrP
+hZBLu22avQ3fuLJ7i6os+47cRwsBS5Wzz0PZ7yeUbXEn6JqojboJ2hADoNBMjAOm5werNcw4ccu
wIBDTzHauYU1Xj9/lmurhUo8tLX/k1YHQqbSa78XHLf7ciVDW9ynicm9FZRCB7iqjSgpYQG9XyKG
MRjNSGDGXR6GoBXbzttUntAPvuV4a3MIg+sod3N/1S+beweS/qOk7X8R+AL3tY3D+/r5X7LTYEIm
juSfEEslFEGtq8cIkzqZUL1DBJYB5Lhf0wVmffNrdgvRWLnfIidPfyKLxFOVFfyYTfHhxEMUF1Ku
EeM1ztHqEdIxZWNtMD9xgM1iQ9mNP3KH6pFQHPN6YOe/r8aawePMo9bc176gFMJ36C5HP3DWlAMw
RpxP9jqcev6tR+D4tZ807a/bH/qDf2U79a+jyoeO3m93Ml41O/4tdON/YL8DFsCL49pCRnuVFLV/
mp/+z13XxNXLQ/fzD/3d9XAphfyFIXvOvPir62FztAZnpjzbddXrrof4g4Mn8iogEy5v9cKj+lfX
gwO5ZYJ8AaVhust0/8ixWx6XtoGnKYWx0l1AaZLm5+ujJbshVwVViIXRybrd0JNvfzlAs/TBBQVS
jadGIItsHRLpigdsFWr+FRKehi1mD7NIRLUMEf1a8gKxbXrm4Guedhh4h5XryLlFuDsmV61kN0q4
TNgwxynzbvAS57wlo2FctWabnmB8xBAyFbGT7DHmIMmoXAEL2erDji9fSdFwmtvyV6/kQ7P1307F
VxP2f1uhCGrF7ybtCVDqV9N1+c9/TVdXAs6znmlatFfpEDAhfk1Xm6ADqZCR8OBQaQnFVPpXk87/
YwEKOKyRvrn8OF2nv6ar5fxhOhzuKaOwcV1+7CPTdSkCvWjESAf9oGlhg7Bck/b2MZejmMnhSWoL
q0fawwcfWis+ixL0hIfRG6T/1SlLpMBWEXamsXpxh96owhx1m56Hpg9J1INpg1J7Roa8qMEU9Rxj
1g/Mrd3HycYAjnGv7QFDH2aI95rbx5cJMgtOvUtUDpUfqnLLS/tirCGnAEEwFMIznQPYbOX3WDfj
bs5C94uou+oyChP9ISCFks9jCsYiRYL8mmN6m2OkFI1yNW28pYCh5Fj/MOCKfDGqFB5uXd26CIre
GXPpNL18nMuYFtREJBW2XGJjXl+n03fKbG1/2thViOQu6BJ5lcLOwTxYjNkdmp3y5vdP8a0R6TCT
ysGap8Qx10Tj9sXptEjXdJ2eyUUi6ypwwmYt9WcT6dX+w+MteDrPVqyuEMmO6uFsNFpvpogE3I1k
Mswg7Peiy8bF3YmdRa9/P9ob84bMSACnFnIhxzmmnzWt38bxaMGxTZHYlSOZ70Z2wTnHgD/uHKQX
3f1+wNeFyedJ4zNHbbCqlCjt47Yvm/TQIwVgoqLhfmqHxEfRN+Xv3MO3BgFEQ5UZlofv+0f30DJG
33Zb6LxzIAp0irqEcD+Xnnfy+4v5591TzAmKzwtUzQcU+3o21mnFYUQKlIC6mbu9i9grvpJuaYW7
3qA2sCVdLMrO5qTl0L/52NgsqzRMFMdxyFALbfL12FYORKKOMFgMw2Ssh7DqPoloMHdBK+BDx8V8
Ohfc6HfWtOM7u4zqg0BF+wnBDijM61HnFGlOFEYzlicQHxvbDVzg4Ehk593vL+8fA7GSsXYri9q2
4EKPbm1nuE0ZYWfYdItrHF9ecYOPpr76+Ch0NVxPElTI7F9e/hfLpsKEllEqNjk6iOlrSuItDacw
Eu4HXzM6AzQruJaFMbgM9HqcoXaxplG72ji9m363WVO3dDTyK9PN+zNMwWoNLBI7+e+v7ghKtfA1
URdYdEeWxj34s6OGhNeTwMAWf9i41p54GayBW9WOe9eSh5YYQ534MGv6vSnfmybHL4ayXdoPsKdg
6NDnOYboUEVpDcImp02Nj+AckTWJI1454dJD185Rv4xJWZxEd/37Cz7+4kLHpHcBLohdxcJlWn6t
l4+z8AdtsdptAq+Z3K3d4PTHlQyxA6doURrxRympjEeGmoUTw+TtP/4akROlzTrgRB02tdiQ5Vwe
Amyr77wK/7gq4HEwn4CgmUow0NFVIXLWDapsTp34iA5jlvafc+gu14ke9acP3kCGWvTwLCwm+6Vj
dJiB+J8sY/DaMvLb7dz4Y0iABEaHVQy5J35nfv7jHWc0tncmdhH2aOJYJNPbY44c2yfkQJnpSdN5
SBejsXkHh/bW7XNpxy3dQun7x/omKraRY4AW33BqUd8o0ZYYCNpiQaBTZPn4/ePtwXtGTxLs4PGj
GhWypsxVm8EMsm2t2/gCQVp8Og/j9M5cf/PmUb5CyIjAyH/mWL2Y66FK58SduXlWSNoCjmmK8Cpv
P7pALo+I9wn0HhtysNiv3yirdXzdJ6m3ydVQ3g9FlZzmeJreeUTHe6wFj/hyFA4DL99bN5d1K4nX
gv1kGWdoXabrSfbRZo5CCYk1yt6Z5kfcwwXDugzIqdNazhg0SV8P2Bg2ml9EaZsGIMqnqkriO033
5CyNp3QnEtde8afWzktb85S4RJIkh56QdqunAp4SPxUO6TvRpsuILze2z78RWzDLXtrZ7HBf/0ZR
WilFW4JZ2g75Dqxmc56XQu1aXUTrxuy/U6W0Pv9+th4p/37dBRr4y2ELHaO1vDkvplCf09YZc6z+
IwDNlYlxZ+9nRr7P0GB/DmUJCaXXF102qsPvB37zlYQJyr4cOQnfitcDR00wKWygipL5IA+iyuhD
9JBmsthU7xwYlgPBP+7ri6GODgwejJxYz1xjH+nxPIrErdXHmIsLp1oJmR8g5Mx3dWxYuxKT3DsP
9c13FBngEmrhYp0+Grz0W0lbkofaJBQwNZXw/dT6xX+y6Pw9yrGChrhJN9KQHzawhcYzYvzoEfhe
tXZw5L+zj3nzgpYlmxWBWpM8uiCISkbNpokHZ6FfL5Qqvyoy+t45I7w5L1GW8Ekl6Zc66+vpYaDV
wjjJbRsdF+yanNXpEOjwCz5Y+6kUTnHKUd7Ze7VtvXMr3x7Zc/gsQbVigr4eOfIKU+cWI2c6FdMq
glpycM3Y2Dl9GZ2OtU0RHs/dTjdD+u3378Rbt5bdLvtDXgmS2o/OLHNsonk0BoaWsbqbC7s8jYn+
fWfle+vNeznK0a2dVKtN2c4K2j/JMRTWoOyJFjjU6Pe/5O5UuUiGeKP88d4FHX06OtKMiKjmzSvU
0J4kdUJPv8Pf+Pvb9tanA63RkpvrUzNdxN4v1zB6XG1ZWVwQVg3Sjiwb7JbPZkwgmKZV6xFi+fsB
37yDLwY8+nSYsjGdLrbACLtZ9q1wyKWBwhZ/bnUv/4O3jcoVnoUlC4dk0NfXVoP77EHuepuhaZCl
NAMgIj1273zi37ogCilI5fFpwPlc/vzFV6Bu7QigEe90agNU4aQbnFmVn+9Knt724/fOs6SgUO2z
4XsuLb8YqsHgCHcp8Ta0IKtVnBvld4U+9NAHUXfz+6Hemn1Uyn3MjIvA8HheIEmdGwXtadNJW6zN
qq62CKb/Cmf50Bz3OEBS4bMRwi2F/5f3zsPaKHFrotxETL4TEubTVOr+5D+5lr9HOVqVprTlCGPw
hOisssqHg7GNZZn/R6MA4qaSaHMaPp4HAR39cWDtg4CnkE6PFnokEgc/fi0+FlCiC9gocx5+fcfS
IZhhaHEtHJJt7Hthztou3yvMLL/r0VefeitfXQDixLwc9yhay+n7RFeCViKEk1UzojnfAgRtdk4Q
hP477+k/R+OtYNPPFHguWBytQbMDui4NFukxngZrHTWo0zc5JqPsHHFNW7yzpfnn1MbLRL2e/hBi
fB7V61soEE1NdKetjdHkYsdWqln1oSffWVjfuChHYJbBdsMt5Ev8epTW6zGNUHEk8K3O8DSqSjYr
pwkH/BJemqYfnhcuVXJKFNTRkJke1+mHvGZLgeB9U8amg6wLKCHdnVG/V4l5/r1fTw1XsqvAUmR5
xIYd591UIJanCiPqZh6mVP8ZFLVbq62gOzudpP7UQff0UAumX8KhRy/UVmzY1kNu4apMrICzBGeB
Sdm31LuteAdl0qt3PqBDJNQB4iKsfbYo8p1Shg6ojKOh3fc9tM0PPx4kth58b8D6BBIdn51DNBYw
1iTnBVK0MH8rZ4AsB80m3mGaLm9//9Yef2U9wXmJeiruA+Jg6PW8ngw8sZlzD+EQBQr7HK0hEsm+
jspsE/JzZEF4BNV/8K1iTFDXS0A8olrKSMsEffGx6PFuEydkIwcAi+OdVRroLlUkCf0l7Yv8vQ7K
8VuFLH5pZoLyppBD+ehoKXf8eKz9lGcWNkiByHFz7Uf8gtY7q+w/7+RitFp8QdxHOrVHwxhe0SQl
ntSNkak62bhZpX5MOdMjdPDcOmkvPpgFDwweaNryP77x1CSOI1UoAmvKxFbAi6ybQ9US4Vbp1ntn
Pi6vDw/k5ZvFcY6/3ibxwafUKY9DDtpGtwUNoHKrraxInzLTNdBXemxebmMLj8kO6Q5sbWhD/UOU
ZHoT9RZphVS2rsJBjnigollC/CJlztiEZdTd1UkaPOFLMdDfIepGN2qXDzN8Uj8U9wWM6oOwVICa
LQkkmYc5KhSRszN33Vxfs9HNiIyi8vI5mutui0EnubM8s701LMQVq1mQq4V+da6qM+0QqTOyt4rQ
shJQvU6FmC4Lhe8bREqc3ztdr/cyQPJmwq8jWlclzpch9BtiSurp0rAIVbUMRD9ePyODDiLxPU8I
FdaiTb4KnKZnVauya20IPqsGwIB72RO0q2TRbwJ+ExIocT8Bf/kzHQuCCHt76u4Ii8J17g9TYW3G
pCAMFpigGrH52tiZJ6qB1T5MsZZvzTkngbWaB5iAhF5pynX2fHB17p3VnZEjWpMK35YBQBJ59nyZ
t2WyVQ6x6cbQVpBuGoTPK04/RDkPfbmbMAcLPDRBPq8k1FRgKi1JwLERtBcTuI0EOl9hPiqCmT8n
NhURnEfOGiAONG+ADv3OiCL5w7YGawBIRhr2KuoJZ2iWYOIhtLoD0h1pfe4qZZBriF6YO1WEobqM
Eq2jNZ6jOQdCTiVyBx6QKCaP1CX1RcpMEwzr1+ZnVNLqQUca5VJpCD9fJDnlE9o8QmbStgh/Zp0o
znBchf29IbISi0uD1xRmb1nSXSSY2GtdsRqivtI/cvgd4roN+cGNbMDaq0n4wSl/bUtxEnUtBYPR
taodrSs6YwlhGeKilr01EIDbVIcgzGz491lX4d4BKQ7/IhDuWbgAkgikwVd+VbPoOHuVO7H5fQAa
WxHbWasvqYyM08bqZhIQvTD/Yo3JrYgwLkxl3z5Yk6WAfxla9au8TCq5DbvZztYo+f1vs+jS66nq
ZzQYWSTWmMWgBQEuGVek5thr24QMdNO0WDBZzSpXbyh6Yuiqixis17rQUOCQik9TSOiqqx0saIlb
O+UAKViAy6xTe6pO7GqO8h0E4ewyLOfUXKXlSBokLEt47ETDj2vt4ruCs+tB1Excq0sRMAG8vEiq
OJX5bckxhlrLGAbp+En2o+A90lVJ5naGTA+xaj1FONMb8uQtS8/OVvlJldy6Dlo3b6WxV4YEkAHR
Ka98oBP5Zdi1BlRObgdUCtTJbb+Zwd85Kz9Vqb0iuaj9XGsPGqhqfSP8WphpIQ8qLFIisZLQINjJ
69orAxvbYulrdeujDJ3MiG4nhKZ1bMa0SwbVzsPGhw0Nj1gBtF712NKCnfLaRG1d5HHGBk8T1rM4
rX0Sh/A47Wze1X6jkQSWuwJW0bWH3N3eRWM2X4f+jEg+cIeCFtOICBthXeh+h/bdogTDfAORlWVM
7IjNRNniAY6EahhOcYHAd6GEeqaBjSVqATtAEoE/gAR6klsVJ6FYAc6NruIqKRAMN0WFYdK0rpwR
vMAGvroxbUrR2u4C57XPIzHHcuPBvjnp09YdzyqC3B/Chq/fBkfb7G3mKRlj9jNhBgatSLS/UU0w
/6mT1JRriLHD4zBbqdpDCKK/YpRtCPYNMySJviF0kDlC4kAkepzw+wI2+uI2C69W1lobW7r7Bvxv
aY977SgjWpsx/uBVN5ZwQPGP1B0Mhno6m7p5QB8c0qBC0YaMdluZLdFmhMPmRAoUnTcmm9gdE3Wi
tNDuBd92arTMgVycmoSdpTsTKvB5OsWQ8P3O6Mmh8tUIjgUw1JcIq0O872Q8zkShBQnM6mKYfpro
JKKTAf0rVIoodM99lNPlanAq0wIENYprq66meC2amTjkuIvUz16k/iVbJ9AKUdw7j67bzeap7JqZ
fteYLKjRCofjui8L1pEyscWPSsfQm+zcqR4txQaUjGhiYTHQVjFwUSW6L7PfkX7txXNaHTo+HTf4
Sy0+EADJ/HUzZ+DrnUARKN/VATpU+jbfjbRURE0Ire1VUnetJHgmiKs90TQSzE2v3G9Msi5E2lmb
YitmGBrQbifSnYkqbO1VCSE52ZP2LG8gDSXOLqoNAFW1LsfvZZmwBnkuoLlNn6mm29l2ESUbYgC0
Wlc5aCBMMLE/rU0oSAs3JWE/2jIbvkr+RiClAPzITlaj7LbAfo1Hs7HlV53FVIHhp8qHxM5Jd467
Nk33gt7yoXXUwoysx2VGAThasHqWfy6cBGB0XDXBj9qAJQNATJfEmzdoE9e1G3UEFVHosFa5C8ff
Exk8aFUa1DKo3EFhsyc780g6kyOQ5igc5aYlKvoT5MbM3DS5TFO+yrrud46txz/ngMX60rWi/lNA
3jE43jTSX201w7bFA0MWfbyYkrsihPPXszauqw5l+k3p6jlZ/3/2zmPJcWTLtr/y7M1xDVpMIUgw
tEoROYGlCgiHcGjx9b2Y7/atLHYyaF3jNyqzNKsgQQDufs7Ze203R03ta2tflT5ssLkJjH7JsO6o
GfvbBPk7wabmzRCnwPEoe1LSAceATmrr/dpsebMb+bGtQIqVS5y1VKp+sZQqgdWMz79b7mIY163T
kE0sMYfAIjII8rjK1BXhrZhLtwl4xfI8KBdldLGJsM4GJYjpnpUAYAmee625y6YEzqygw+BxhMhT
QiBITlxjDCGw7rqm0gIHFfmIC4yV/jBJoRXh2s+W/jUZEYNHm6n34q6pN2b1BFGgzo0wXc8ArdLS
aB+PRigxRgapH8U3R8/zBs2yYie0H518LLGb2EhPPywUOf32JemhwaghchSzqB9xJs96ssND1CUE
0y/dLCnnFa2j5SL00gKRxg/XwCCRW2urQYPVBaDZsC1T/oPQLV18drBN41Zaxop10uFM4pAEsMyF
vxDnCH+qstd1V+LCS0JrED0wrrQa5H2il8WVwdcA+ijaAudMb5Y/Wa6HNHKwsxCfnWUbVu2KLhRh
oi0kXwKosp99kSYYsfSlfYZDbho709qsfc2godxlzDdzfxj5l5D3V7+tmOqwp07cT3TI7AgBHp/U
ue1MnTCOtUq7V5O/rURuBoTRaAdiKZRqGJoQJhGumGq0BACbapkfy2Iw7etlFsrnSWOT3Jmpg4y5
3DDdR3MlOs3bke2xEFavpsNzgw1yxMFeFesxL2CcduVWpFdq2mr1YWzksn3oOlKYQ7YM6X4qG6UD
LwBu7OuECnAjDnRg8wNjs0G+A9loBPNIczSYt9V9XsqhbgN+QUsG2biIZJcuGYEPhp64o2/ktVZE
rj55TykUxztd2oV1reQKecvHVBSfkWP2ugrDeC2KusleCgkWc29mW3GfLT0LVgdb8ApEzjz6DvZH
skM9vDUB7ELv1SkXvQp02hXprtO0puD3dk2QtfCtHuq1L980gR8AB34/YmIjUJOTs0E6a2gWzvJU
OrL+xoKov1S1BurX0pMu3W9GUTg+egubeetmz8QDDNnbUV9h4k/Uxx+r0jekW2XQ9MNErjLGACST
CAVc+ebBuJ58+jTEmXdimB4WU7ilbzVa8pMYjoHSRdqc3Nt1Ez9JOtDmqMnajphFojaDUdHZmBvy
2SjhEq27IsqOU+HUG46EKrdx2Ba0i0JDKyCHw1aUZiSoeHC75WL63GzWJ9CXMlBLbCuzgVOmOl64
aQ9YU811fBtarIdzMvOXgazea86S33fu+ANSRh7Saypul7TmAvK+g+fGvtP0Dxmv+oucl/wtydGs
HzJyIYiQGdudXWWYjDgkaHXATtjvV9r/O2Yqyo5EOZ0DcrtV38Zyaj8Vivm8UAeBUhw4HPnWmLsO
NgpwYjjy6xBv4YZZAbA7uTH6emxz2WrIcZxSZsoJHciK5KmaXRWIBgmsN26iHDbCJsJ5XbQXvAbL
zSYwnnXD6t66mdPu9NXzPnrMH689jghB79Q4FEd1Vl5kXiuvlSnq51mOyi7XO/Ol0+fpcXIrvSDP
IP9Sw2+hBt3AR/hLQfF6vG1dCLt0u8o43u/zpMp8li3nU+r283PlWVuQkFlwZ1p4XuoWxH6j4Amy
replW+pYG2WFVGXYbnSQnMHc8Wb72bZuwaTCkOHkcwTJFOanvC3haJAS/XljA4mUQXiBOWPOtZLF
vYWFkMP+5N2CdplwWUAun3uH7ZA8TPNqxglzyGhg+8ug3hBLfO3U5n5w4EWhTh38OjEbdkI6fZ5N
xrCYNUhpfa5/UqmwY7j2Yt8AO3vd0KTTACyLj+RrAN+wU9W5J+hjggDtXi+Q6z6sRMDx3WGuw/To
roE4XikMY95WjBeHeco/e5WZ3RkqQHFpkpok8xIoWmkpnzLVaG/WzqpfXMscnlZlWO3dZCYlBeus
q7EJUy5SeRSNDQeSIZzXI34V+q16YMrUfOpGurqAqYtIh6IDprjtr6lB85Wpq+q95m3hZDtzwVyW
9Z7tw9Z04y0t0nCdm/yAVM++Lvtqe3NdxYjBGXKiFnoeelTR26x+saWtPJWeSGI9HZTrIqcziBXS
bPxMyYtAW9KHBhbeg1lq+Uue230bTCOxNcuiHGhLLDGuT9ayaf05ItTYsf9ovlXY42faUYAvR4Fl
xu3F90Sk21XD1PGmtJqvNUcvCgvD8SF5mBhl1vx6rur8q5JWzQuCX/2qVro+AtsILmG1bX5jF7eR
KdtpV6wNSRGJqZCjYdF02hXU9DAki+SACOtx8zrv2pwQvAamXXf+ttU8wLWYj0mFkx1K5rJwaGvl
Cl391VTOycG0G3E9CuujmRjKA8Texa97U15baobr0NyW5pNN2MOdY+tPLBjOz6ow2Rvs1HhwRPI2
mP2nkWv4SvXRgPO1yubLUnqYlgmDtSMLHOYzcMnhqtzyLjbU+aGsR4P3hkWVtC6MxbgiDGDAvHim
OczkHuEYgpmz7ZYxySGIGBQi7EsGLqpKooH2qfPJgBIEEX3WjBUQIPJ1ol1WyLhToOuD7R3BHVtc
ypYtO1/EwAEd92C379R+WjCX1+NTVjd2SC2qPU1poy4RX98iQqOmqRCOyShW32xLRSHNpe2foJ9y
aHW7Ur+2G/q2vpxN47MEHwisMbX1b2ixq11men2yE2YDKmUb7eJuST0ooHSH8NO6bToTssDdKgLJ
ElEHRtkOFS+8dL9rLLGCV8+29nBh9HJPDHSCRoscTopLEOAsIMe0XUDVeN1g3dHsAWeNOynnGWp9
gUHa3JlVRp+YPEaNVCTyTmUAvnnUDqJ25xEvLz8euUuLwk5MuE/qCzWbmtCWpfOgJLntBu2mOBZR
Wsb6qhSkqQEGshPCSZTU+NQoqUbIWKXhOYbFMsDdV0HQNWbrrOQIVN6PrlH6b/YwDA+gcecejI+J
hW1i1f5eKzjCQ/a2ytgNsFV5MFHZwSgoHL2Hd9uYH2qpsLShpsxFOCsuDN6co6W8HemirIEYZiF3
ExWRF/Zr2RZR0dv9M05ErOMecgwH87MYeBQY230t9RVsfF51juEP84DFNs0Hi34YZn3aUFrqWo/D
aia3Q6/hMamZOSVkqxX4fy2pKazpKQhRYbfygzOstI2hBCefCJRb2G87Ai1Ck6PY29gJWDNNNcmv
jZja6rDg10HhPSe6c6sYx5p5dUCp4nlNGnTEJnI/X69XjpQjJ/8RS2TbvkriRyjwVpqm3kTjiEQM
wa9HfA1EUhe00Rroi5Rt2GrCvSUuzn3a2snrdhUJAbjvbPDsoUM+gBqC11PUQzsB2UZv0M27grBk
YtO6oSh22jixROY1gn6CeZzF2Xu1a0PkKTu12sP1U2Kg46+GVelZZGFJFZjO2cZQIpdrG6xrN20x
p+1hiErW7Y82eUk/8d8eP8Bu6yc3z/vsRudQh2HoOKih5VO6PySTySlKnUHlEUyz5IlcbtfBKqqT
+d2g+qwISDLwf5tUWx/KKaGRzQNYUPW5qZ1FCL1wSir0iaEFpOTF+OZgdryd+mqIHX796ZYYQuox
gJH0j6RbOa2fq7WysGe4pCP2krwsUm6dUX9pXKLs3opCiCEay0rvDxo9t1tMdHJ8hjthyr0CvvVY
jLToYKPa5McgPUOdJQ2SZqpCAHVsIKoBkTHMN2k3wVJ7uRsYhBxeMx1qfhTMb+bA2VZcUlpX1Gq4
og65a0VdfNUWr6iDNs/We31ZWQBHYtExOW3EUkWJaQ13Y0auV5gRNcETmVXayzQ6qbMfxnUyQxR9
YBZKiTYXimSSrf7UUZFdEQjCjYeKMsuBUIbEHNl9BrmYHwYGQOKxa/u6vS3Q9dhmkOnlMQTFKRkC
u4As3lpY42m0eVWTY9yXODrTSo7wEppuXD+4Q6mUES50jO7oSwV1DoPrB3AdKgfjtlwMv/X0uQ1J
2jPniNDLMrklEsDRfLqiWMOzxPb6fS3F0dmOiF5HmCX7eSS9dd4GUgqKEc6ZM7CO+uZkbW5QbZWQ
D6vQOu1WXeuKTKQJ3zBrRjeqtMYNIsVsZNdUonPL75RgE3UOy+TVEk0FJ4VPK91BwmpnToc7q0GE
VvsJdiH141IomWXtiD8Yl2vC3orlij7mNDzgM8/XiCVfn56t3qWuinCrK9zJqsoLm6iRpGtfitIy
K54cLJ6PyWqQMwaNv1KuMjRh8spdAMnsWFja7nn2Jh1hmiRA/VuTGdLOghpXy1gFWm5CXbEYDNWH
nlMunPtas2Xt8+bl7V1Oy48kOU9mk9YEasUQCXO3HOeGlJetkasGMt+y34beXL7ZycBQxaPJYa2h
R09Bheju2aqAJNtYevaRZpcKx0FUCoj7oPYSu52g60OJTgl71nr7A4lDxnK/9YrjPeWlTvNHyyHa
JfFoZmvKbBgqznjgJKV5V4TOKPY9/fMSsNuRlg4fQCtcDtuFslniTlk5R3WRQYGgPM1rqfVQcegW
BanSKtSQ1kxQM8Xlutgc9PBJGz7N634h2qK2inYvs8ZZI2IOCJ6ek0RRpG+shky8kDNgWn2s2mUe
9067kPMEWg/QydOs55kiAMM1yvIB4XGRtaFaVEOlACGAVrLvEwviaVUM63oN+zRPr22q/NxPR6Lp
QjjLY86Af+oKkhXo2YhYKbtBPjGdSvSdVQtruittvWEQ742tdK9EgqB288ceVO69HBqn/VprDLsA
zaptZbHfLYqU+1+D2v9vUPy/R/HkeZLV7mspyq/1j/9z6I//6X/3Kh7/z3/zrCyHyHnkYi7ljonQ
3WMK/P+8iqCN/2UcPVce2i48Q+gb/2NWVCztXwyF0Qowh4agph4xWP92KyqW/i8aPNrRCosSW2ey
+7+xKx5tlL8NURWdQTv2D5Qkf592kzNWJkToljGRrPcL5bsvB8JRcys3dgsbxRdMr8oHxyiXz7mQ
zFhyUIqgeO1gJRaB+MbV2zPKzCOU59pH0U1t+Nvv+Qc534lw4q9vdjKxzpRCnXrXFDH0H2K1GQrd
iIXYhYKZ861ei4STjmeR/uyovjat5fNgbB8mcG07nfWDRNIEAKaJEzFUyZzYQRJuiW/ptT2jlSUq
sRc+XfimR6nkX4Pov77piV6Ompn2rycEejICNYxuhMmqSGjYjsi+A6POyEJcmmjaMjI+LMKnwqHt
L8V0n5hu/vr0EwGn4fYcMbJOxOQKWTvbkXOoIGSN3NbSgy4b6Gg3ks4Fpv8Qgsx0bdOev6CZ+PsI
/j+ffYr7amBebqgpRLzVqPN9aU/5Y5o25PRavcU41VOfcoM5iD84ziWX0d+FQn995vG7/KbPmLxG
1RVNL2JJ+283VyMJU25d3jaJ+uPCDT13WSeyE+o9BhAbSy0Nzex6k0QYH8UtL7T257jYEiIgAa4F
HtO7wJFVHVfbNOzcdLsTyAs8S1mo4Ovl1hP9N8YsJmGj8BU0RUsuSLJOUMB//Qgn0i9FKZu6B7IU
66JgptrnBbPBpt+VruHFxqbWV7NVkqTokcrhJHb2guKqiFKt9SKSClJe3rRn+l46e0Ms2ZU6ayC9
N44cBmOmg9p7YyBap/erZR0u6HPP3bcTXU3Vz/lQulYdb8lCsJtntSGOe9Tc0nl+/779koP/4UVU
j1qb3x4N4nYZiBdzE5eTSpanA48zq10ltkq5XCP1Wny9yxtyC7wm3Oq1O4xdiw6wIk5bXUbt0e04
YmVdZt03ooUehQ32E4d+M05lNsZOQVt2IkglSDbQN4ZVKhFO5GlvZVT+Wg+YVZRrgDp8iaqEzXmC
A0evY2wPCwO5UFpcctdraOVTSmJwbDIcU7YJhGO3OkEFuzntjP+VyvavB+RkXS9WAitsOidxnWyM
J2SOitPeOmZZq7N7/+c+t/KcqlDbjo4LRyV+bnJ1d3lJgceMpwqGeryTiArmhCnCkNXhbFDyuJWx
XrjRv1RLf7rRJyuuVJLRMRk+xiK3R1BFVkFmyIy+9CNK3+lnRQFX+y5IpGO++CrAsErN2/ce9F+/
tRdLjbdBI5L8wg9x3JL+9HVOlmBJNECzNRY/NtlcNzPzrl9TySomWMzxmb9e1aTNRi1GMV8fG86m
GpHeZd8uMXE7w6Wvcbz6//k1/ofiaqox0Faq1sSpl+ZxrWNgRTPI1CJNPuAaN8Kc3IZoJc/Spy4h
mr47hhm623hhN/jzWQIT+d9fPwsPrzIVShm72EICTVVc5FRle12rLlG7Onqh93/vP68kGPX+/jnJ
6vJmQTqPp2Kp9j0NSDZ7j2O19m9KzFmd9fEv/emXPFleu9LztkR6gpRZmEQJ+AP8V+BfW0sbDwSl
ahHdJ+3T+5eDCvnMx50ujeTs1Ibj1rFrq+sPDCJ0C1p8WVeoURRv11sLtkEkE+jKxg6SZJmqbhEO
Y4J4TZokAAYu1J2IHLPOPig9+QoUufGUD4nN2NUVt0vZYcPVilX9bulD8rVFJzSGamYQ77H242um
TmmIAKTBcGKrOKu7TADCtVhMmZEgFaDLSFTM3k5y50F1x46ukpdobYCHAMkFmu3bfpzWO4PGOTEK
hEEdyrV3OX/kmrJFhCA5rq/WQi6hzRFtDyAJVBDpQ+ODoku6bbNTO/ep5VYrmaxZcZ17Y6kFi12R
pFX3OgUzKZ9vnqtUC2hRp6lu8Namr4T/ONeEry3uHcW1Fln2AnCzsKqUkTKKKuBIxVzYR4BWa5O9
XKc7cl3SYa9njY0UrqCjsJLb+KYkhfJ9LgiSADnqWjHBQMZjSxhcQ/S5Yt50he294KGyEDCYqBv4
UOBxYYpAl1TSZuw+Wx4NFt/LuDwf3BNU8Mo1OutmBV1tIE/0e73JYhrLV8zRYfDVS46iFRqoMwWa
PhZfCyKKXgxSpu9FP8lDW5cDRbiuDP7Qkf9BbplBEPtUSroqum3OaITXPlfCWvc6SHr5ZO03UWuf
bXWajpM9AeJy1mxxbxeORweAOcHPxrbKt7mQ3nXXOghcNmSZEYeEJtJcC/khCDsSXtt6SKYgscZK
IDhZ3JfK3bjLGpP9JwSwNcMoSWyOj0DR/qwgFyCapDfBXLaGJwhKm7Tq81zl5O+sW25qkSlFLf1M
T5Uq9pYMzcVqT6ieRPcBlQ9NJ2Hb3ysIYkB4UuiZH9pBtb8TVrMpO6qWZQgLehXpo50bTHeBuTVZ
AN6VA6cu9ObJrKrqY6o3dcokRhcqcxQK4YCMe6gEpahNGo69fhCol8YdeJItqqqe8DRgvTms7NWj
F0HsIF5jmU9JaLtM4mhtqeMjHT/ODDVKphlNRa8/jyZ9CcCgGACQV9RlOEuLJr2XwdPuPO/agjUU
Fri/I01LZjrQtKNDt6B68pO02F49cNyMx7yNeRUatoFGk1UzgDRXpdipoxyC2TWzvUkXoQ3MzBse
U4J+tGBMXB52umBvEO8lREFrXqwg1Qor6hqRWr4zbm2seFq1W/pWFvfzoNnPA9lJnztVkUOk2EeE
Oo9OigjMYLe2VaN4JK+GeKK+smkB8a4hWCk75zmh9/+mGL393U0nbQgzwjd/tqtB6r3WAiUNpnac
PhRKz3zSRrLxbZj6ga51b9Q/G8aQH/IGmoifqnhpw9JcFtPHOr+C0Qbo/7VV0/FuxKPzaSUHa6cr
3fhiA63qfbDqxgG7fiKjxFISLUgy/c7tgQZCI0MyNI7524KmLyoq1zryKeVVWq7Ly6AhV2AyWrVf
HR4nNJOV2rWxztxyJ2Y6leCXXeN16scli5gtXh2RtQf4ap1GsprWyphY3oamE+qzGC2SowfJqG3f
hNfJIV77Yt0izM7KTdKDHPVZFKonIHELq+YgX1UN/+yVSo7qbT4aG8GMzKhB+zvNR7MvuPForNwb
rd3o6Iqu3ZmwH44T5SS/0/B/htzINrbaebH9+dgJROG6FSQROFtIunzJQjGseYyeDx1yt3jeTwuK
fBLR4VK/V2nZSp+C0hKH2lvGby1H1nrn0hxlAuRoaRXYDOJu6TNB9Cztzp59MUjUALWT7YFpuSQb
KdJ8Vb2h+sqwjdW27HWD7l7VIiq2BZkizP+mJGENZ80M8tYDNa9mmXXjLSbv4ftb4Jkd/dT/2ILm
s0bZcYAa1p6mlpEeSgKP/WYzkgv9hGMN8Ict/VRnjwynJ7EAUoItCPucB2DNabGu8fsX8Mu7/Kc/
f3IizTe98TZHr+OlasqIFFl1b5K+4o9WSmioaPrn0irn3aYzu6UuNoMlMeyrsePs4jV5thMaLgfX
GgkLNsE0Z+yCO3Mr8o+SWele0YcqXMqeXCULrRO3kF12FttVa7r9ndoxTHr/Ok6Y4v9dN+D0+PvZ
ailmSKiMTGK4k8WNehSpWIWShwUOx12+rVoE7vf4tnn9oeWcdNShLzeanPQLhzvaXn+6T6feZTL1
CAJ0SZACZaveg25Mbhe03Z9p0G7Mx6qeIDAjjRXiKPfFlq4Xihn9zJHvlDBDbEdJq9XM46Qo2h+F
MQ/WLmdArWXOLG9Go7It30rHpEUMX80fBsvsvwJWJklUMvpQ97YUxAFvXo9g0NmIlURxjAJONaec
f0im9uMxrgLzt21Na7T0ZfqilMBUeZnKxovsbLJflWGZruFBN+zBppGwgJj1dOHOnvtdTw7NtQkT
iMU1i9FF6Zx6smMnQ5aMmYifQ07WJhaFlC5T1HykM/7IiKtIL7x7Z15v5+Q4vaF3G2xjS2OvtqtX
m7TJaFW6JURwLS+gUc7VHielf7fkDqGHfcHJjaRr9Np7ZFQcZJX8x2JAYX3/9ThzId5JVZ06W66A
sBVxPhnmTdovE9JNjt+zzSHz/Y849wZ6xyLhtyZGXW822omljA1ry3bdjKSyzA0asytcBlRx7OOL
VawPde2hdxob70BAa7FXUz35eeErHC/nD4vZacCUI5XBm2ih8JaR1iKTdd3rXp09oL3LH1sGrP5I
x/FDrSEegMFn3RYMFtBbCqawPWuqJOll//53OfNaniK16i7NeTCH49SDoYZbqiKoGOv7DcLAQMOc
wBB3nf5R04TAiL//9LRrHEDtqI9G5o7gR1M3gM5AEm+XNE/vX8+ZJ+iUdAN8qHGWzjh2wQp916aC
WF6LUSDyJ/XCQ3pupzt50+VKxK6gC0vbC9OPgfiY+PFBu8CYOPOinaKryBVFQ+yQvtuS+IhA13tp
GEtd9yWJOvNKRNH7v9OZ5eo004KhsUvatFbHoGi3CCj+fFemym0qV3jOikW3Z+X1tnFxB/aEBOT9
T/1FbPrDk++eLCP1UsFC7usmrhK1/SjcnAsi7prKRCnN7XOOFzvzNbVIKXrnNIcCD2ocCKGoti5I
WkXcDGXXr1Djc/FWu03zEaoupreeBEBlXxCT0HKgOxbUyspaDCqNFd+w2ma/Srxjslqmz+ggCXuc
u1o96AiJesQKZkaSNSlTcq+KntrMQcJNBeGu3SNZyTL1K7MbLBDE/fSYow36WK/Qysmkapvtwg05
0+0D4vL3l2NE/rlVLYs4zQhg3IKxfYkGmvY4vVGh2X2IqzI7KKZ8G8cjsALr2PP7t+XE6vefU4lz
cltohbjriqNsn5NGd9VLxQjUxt1ewbQbt5LHJLIM6W0Bs/OOc62eHkH6E15N+GvWN3VgbuQPtIfS
0Jhz765eE9KWO2sd49yawd7QcImNKtdksHBq+yZUl3DiPJN7sNLZgBakYqDUUgx2YQ4lOaVJIdf7
FiHX8M/WOee4FP+26nvDzDSrFEWcNPz5UmxyJwmqvzFKF8tSLorPRMqkF97hP883DOdki7G12ZCN
K/NY6NtPIqAfN0wZVIfFXalM2r535/ILKu5LdLZzW9opWEW1C/LNXEZU9ZjdaER3Ev6Aw4MM0cRH
mC93Y595O3SOX5PNUT57Fn6vkcPQw/uPz5k11zk50wotKeW2FCI2e56RIm2cKGeeuNOrMr8wkDnz
EafGf4BvqrtMZB8zihsPSa6jhajy5rq0qy18/yrO7ISn8CKEygLVi5LGAyI18MbtFLEEixvZafKw
tBO5jZqpfH//w85dz8keUh9jflAFpTGleR+4s2ofoPIQvreoTvT+R5zZSE5JGciIlm2jwowr+nkP
2iYVjKAQAYdBbPtkmC49fb8c9n9Y008N3d7QWovSsXBpiV1fF3I1gh51Tqg1eORqxVBuRzSwV706
3musqw+OXVURFgb5cazJAGxmXDRqpv2sqeB8CM8NYXPqSzoXdYwamfTAuMza3s9S8Qnyrr3bhjI9
9iBqUuWQMq5jKnZKN+xRzdDwk5UVoZZ1aCtN4n7VrO8FixsNhBx3qqV48dSkQLEcEhtHsgbDxc6q
x5rbG5HtxmmnmMW1GMmX6HvdDjc7+eIMebtzKPEvPGjnXlf7ZLUdStkco9MosvCj+RlWiAJMf2eT
EYAktS2ZGmTYR+IO1MBuQoT6mvbtSIRdqV4op8896yerIfkxFdAquNp95aRfdGernzedTAB9VDX8
S4KuR9eY08/3n8Rf7Lo/PSEn66HTTsfkYpHG5eCot46NXcsgMzKWfdcd5kXP9oPd6xTlPWYNZ6qQ
7NJyrXTcmchSk4Dp/gfi4rygR5YVjFan7jBxmTgezO2LzajlOCIsQpg9ekiXAxMFIukLr9G5n+qk
8QAdH2VUPqaxsyx9ZOg1liOg+3dbZX0acpE/kvGQX7gtZ5+Mk5UUz64oKtni3K1odZjG2u+Pbt9v
zrRO1+iip6vJFv01MUnZ8yyqJthgXoct1qsLV3t8BP9wp47M79+3yUJ4OULCgauF1BqueacEFQmL
wfsPwrkzjnXcMH/bhdu+QxWXchhItZTuuK7lcbMR0+Fs7MJkUzrXUln0iPD34tBZpJjAErMvVLDW
mUs7WXJV3LFykpwSVUiOPsj5Gjgyfvu51i/h1M4sudbx33+7PHp6hUn6dRZjwtA/G4m+3Kp98h3w
cz0FtKYutfN+8Vb/dJuO1/jbB7krTg3LdrJYQFVAfrmsj8a8VddzNwyh3iT63rVKdTeXqRZueH4f
a30ELmQj7PNtWTAlYnTi94uyRlPqGFerpdfQOu3kH/7WJyuckaYG3hy267Kri8dEp9uubRC1kNhr
H99/ls7dzpMlLF/dZpTTmMcD4Sd7bMBTkIHvvDdH07pQrZw5xlkny1Y/l+riGDkf0Rf9lTNr6HDw
ZO0IL/P2JsbdQKTaGDGSkxc+8dxFnSw2CsDMTboDcVYMIwJ70cUVj2yPlUNWF05S2rmrOlljjGVI
J7P0aADi0n6hw13tEZPrD2WHpWpNFUyrbTM987ntAetvFutL1gZW6m47yFtjuJiaiCxnMYk8JerW
rG3Sj0qeu65bLlWnZ14k82QZGklnwaqk5FSnkDo8MB7BCvB/19gM0Zx8a/fvP0TnPudkPUIMq+gO
Xvy401aLYXq1Xm9I0ncZ3cogq9ZLkctn7usp6terajRirZXTHB+3A96OAkeXp0QdAWYX1tYzK/cp
tb9h2Drg/W7iaZqTaBs883Zo6zV6/4c6dwHHf/9twdHsaal56uu4s/EqwIGwokRnh3DX/w5tPasJ
OPcRJ2uGaJvBIAO6jsnhYmQHOfmuJ8zKtb05/mcXcbJkpB55ht1achGZ595LQbCV13Tbw4RR/cJd
OPdAnSwZSpZvQNa9KsajP3xMElVGchHaAQu09JGCDof3L+XMqcQ8WSj46t0yCqOI0Vk+2728S7HD
+FpDxOAkE1+1TffCFZ27LSfLxWazscwrZYR5NKKTlrn5hdNqNGmyS7y1c/qMU/zokOpgH+RUxEWB
jm9WluRKXXIlKKZa389zT37ncSKm072JcqEN2ORN/QrNtRORynbxXH7m5hknq4GbWbQFasrorGkl
HinPHUjasjTtS9I2WEIwFXUH4r9BNWTd+BXYjvbFwnPWYAo0je/DqsxXnoBcg8Vrxdtal5QRbqrR
n3r/rv/6Jn/Y93+11X57DSGdW5T3aHYN3BOi2NTn1RyRRhBipcMSj4aFbjbSQ0S9doPzxQCRwZge
vEFKGplZ4llBurXiMeA2zqWJFxfp2Kcx1dw9/iisR1gYI7SXG864OY0K6Pb+KLJrGFA3LWkkftNv
jFzN1FcZxt5MKzkkduZO+yrFjDOmBIey2e+nQcGDnKf63aL2odb9O9j57BpxZu86RVHh5yt0qfGg
IK/QD4W2UKd4BbpbtaNY3PQ3ZZPU7l3nhe//4mc+8FfD7LcfvAAggqna9vYkT/a+lmvfzbns772a
5mGVJia9HL4DYXDehe35zOv2a3z22wdifFjw7PKBuqXIR4Gs6I1l3T44Zf79/Us6dwjXj4//bx+B
UbDPyAzx9s7EIZDkMTVsqkzs7FzrvxECRTt7mMpQEmUf54gXwqFslm8XPvzMNnXKpsb6rtgKh9b9
pM0vKYzCYJ2wnBDiShRvqk6hPll5pKSwsnDflIeyndXrGe5PJDFxh0ZfKnBApq/vf51zt/dkz1k2
XVZymu29OmMo1dPJ3nVb3d95edbskUFgtFWBg6T4cy584pk15leJ/NuPzyxyELYu0AUqhfioI4sN
CStOr7AY6Qfav8s/fI5ONiKtAZMGd8nZW4NZR6Rll7cqBsBQ6rl4fP/HM3/pfv+0HJ2cClAxZ8Jd
siKeN0/FDDA27nXeVmrjA4pbthDES7q33NL2Apko1a2WN9PIzJDRQmRYeR7SWkEN56JW6YKcUygg
j0Vy2pwLkkY7y/CumPtj6bWU3dSlKZ3amnXnGJg5f6nKFQf11CjJfhBuf9BzamZwWs7yA/JJN/sZ
J9oHq1Wme5rp/8XemTVJrWTZ+q+U1fMVpnkw666HkBQRGTlPHJIXN0gSzbO7pl9/PwGnLmQV0Oeh
zbrN7ssx4EAqBsnd995rfcu6Ly0y9RSuvk8pyaJGNOhjOYRyyNzLCQVMtgvkAMoix29/XQWAmKJR
C6a7BFXHGCUY/QAyJM8INOomrBZhXtXSAHFAS4LxJwbnE079lpTkVQLjcixa5N6ic6NnKBfm2MiK
BC+375VHtc4IEjRPW8soWIzCi6HWbJg2za9e4Eil0ext3N5stoanHqfTBx8PKYnOXR8wCtUdfeGl
reIDX+j8FvvZnQQUfnIWpB2DEVy3ydijosGKtbN7OGjhuIASIDDbMy+aqca1V+qpPcI+GJAC8f6y
T6osjQsB4MQJXQvzc4Q+r9+7XZN+ML1+QFIhcmSsTlaVKRwbMmYd2ZmnMsW1mKb+0B30qqaNB7Zv
Y1VMU0+QbCu6o6XxdrJJNV7oc6xLbyp2SiOsiaK0QsZ080ujt3K8Q1Xc3eVePqLS8QPc0ujrgudO
DKWFbzkojwmU0SbiOQRMxZCq0pgRJP10JQOt/FS3vfOuXOjQEHBdeALzpZ2/9XOQX7vJTIs/pg0z
F85EzYpIkTj7KBs55yE+2fZjrhaW8LUoSR3vk2U8M2ZsejsdIU+IHKrDBAY4n1t6NV0UEgiAyGp2
tOndAoSEB9cY/cfWFNlnIAlmRmhdVRURiQ0kkck6d8IBble+sxcUYDt7srAbt76DLd1NpLIPZbFM
D1TjNfJJBc4Ax25GOs5aV4C0iskmadYaLZPEocS2Qyf1sssJUrlBF2PSbycie0hOdyUMP5Pc7QTm
ZnYJogPrkN7OunU2rqtuAAFKyjpuqgDhaDdo9Uc4gm4XzkoG7ycv2MMIzpGvzfVy4wcLNs2iDLzD
iPWWePWMIGG2QZJNM6McLqayJUyBjm/3tIxZ8gHQfrbXRqg6dHjTPDRd4jdPI5P8Bgevx0ufWPVO
U2YADcStn9xiaG39I6UPQ3efHa+MVd/yhXKysT+S/qke4RFW846nwjvhfpznsGDDHXaWp+fXbuOo
d0J14zlqh55VG2JOHjLIDu4Tcn0LtOhIMVDVBH1+xxSmOdS55jyP7tJG3AtYFhX4Q/rgRZc9qlp4
nwjphIpo5NXMRxIMRNxnsm5wEHQMKfcyaNeEE41oLxPAKMWebWm4TRygiqFPT9AJ1yIQLFd+rxRu
84lxYQNBCBmXmooHDe5JtaOzWT1iF9CgdRSp/xGoIV2YwrW7FRvPJg0cHNu5Xv3N4IKX3IW550lx
QKfbp7EWCGfddzTar8pqLsbdzAqSwYRZDZaaFuBUZJUDSlZVLlq8WEDgsX/jqImb1QfppYv2ATsZ
VoiRIIbCmgp/nwaV/DSOhhNAzPTW/ZIF8FZg1DB/taFC7qA/gYY0c+6GQI7MkCw5XY72AL+Mn+fj
SRfJsRdDbp6UWoHT8NZRLLdpX34KCOxRUTUZak8usPMU2L3O0lVI8rpkN47+GURb0H7VgBd/x+07
ns/wP7FDG6tzrUNzwM7dy+mssuYcXlqQObc89eAkrRRaIJbcQC0bKXMKm7VW/QG7fvrRccZLv+re
Jrqb9REpOMH5bGrJS8W/505AR7hzjTq7tivPehZpgo1oxOrdY6E3nbME64m3t8gKSOJgzRB/1ABz
b9t5KOAB69tEYC49EkQ6DptkrKtRUAZIZmpDTe5ZEOScWZbKIKaLzqX+TizwUo+yEtddZnnXlTUa
DxkcgDtoixuGEToSt2JeAhnUaYwKZJ+1fVEy6OdGbydxM+uYjTG7t8aT1xBoGzsDKkdknN31IEx5
OWfLI1rpTbGFqfxBK1YtR9KdDp/K2W2WcEBT2uCHKKr3ZVDy4pqswDycC7s/0X2vYD1xy0ZL22jQ
WjJf1yJTFuoOMex0l+bB/D5p7GE5+NLSTEKknV6GZZdN0B7GMgCCJzSdyThowGPNR7Abg7L+OGf9
+EBAfHXVWqW0Uakma7ur66nLolkT2hi63DhHvRnIFmyKZkpC3YMhFZI8nFmHFrMmwbg5aBe97zfY
28zx3s8Hgdh5TPp1mxIXdagHIpBovTzwJUCDm01Moi6Q1DgEig/WgcmStiF7LrKxx1k9O+Zw93+C
kRuDU4N/GOscJifUPWTTWt3+8esD0c/O7q+K8rUULVgizz+s60L3JXCvy3lBQSzW34mXfnaFV8X4
kEPC0hgeHVxfe5S5Zd3kpVGjEYKX8+v38JPz6Ws8eFfBFTYcmwFA1pnx5A/VeTM3xh5XaHMwlD//
ppT9SQPjS3fyu3Ow6C17aNNZw82fvqOIPdOMCSl3lX7qsgZityu934iOvjTZ/s0p9XVomdvDt8Dz
kB6FwrHZNWVy4wX9eM2kCTqkHNyj5SrEv0NeX+JBs0LAJEZspukMCbRXb4My+FxNPetyJouLEcbP
27yaLDw+1gRpb/FiMt6c0G7AcSZKVjGSczc2y8y9seTcgl1l1urSl0YQWHtnk5b3IYwAsBdMIfed
seAOCMzyOlmN7AD8q7gUhByFg1qmi1Fr5zj19OqsKoFDwVVk5ajtNa6nvIoLnACAwlGicNqWyDWH
5Tddn59Nor74mb/7frqkzFEoltqhc2sgGeylcTOXKVQsNUS2sEFE+gtG26LQTkMm9TtIWWw6fpr+
5gb5ya3+OgdRFYYWzIIb0cGPEDZlGnCoXiQUEwqLX9/rWLn/7bTLsn6shOGhQGZI1+LYkzAW8f6W
fZvQa4YznzyLfqMe5uuEzbRb46YWyZNy0TbnM7w3KBbLqTQ5x5FJB0cOyExcDYG4FInK9tQm2BOT
4Kaxy/K2kM1zD4h8/+uX/bPpz+u4jRSAa61KRh+rWGU8IRAMoWNP+6+OZGiNN73lPs9+Z12Ui+0c
g4wphZnpNjW9H9xYRjBfIcblLoTkdW/Dw9iZQ2D8pfCvf2qJNk/99+0FP5lJggj4UIXfereBC1jZ
p20YmsGK1asn2v3XH8NPVhDr1VpYJHpVQF7yDmmw3AS22RyKYIAb6DrQfpzisCb4J359qZ8siq/D
LSp/VEbfmOKg9/N4ARp6CDkaTnvT17HgYSv5zUdn/KQ7YrwqqAsz6cxeVOIwTkMAy9dYy2sm41a/
6zFoHTzD7cwIIEtgIGAehg9wuCuEYK46+E07UhnATImm3HGugpyZzG/e/s9e1asuiZUmg7S1KT32
ZWcc6ozGFPLwbxlN/x2Ii/Gll6p/+dvlh3b4217Vnz7IrKn/44fM+H/8+Nvh6++JONqC23/4DUzh
DGK2eumXu5dBlfIf//G1Ebn9zf/q//wWBf+wtC//+ffnRtVy+2kA+l7Fa3P3/px2cTb0H17K7xkX
xvbQf4uPd964Pml9RNz6/MfYev5fGRcW8fEQfwISCMh3AXXK+vZnHrf1hnx4m7QUuj1o8Vz+1595
3MEbG7iF71tchFQsFPl/vvGbr9smn9lPO7Jfkzz+3/bqEXFlkCDrbj+Kl+K4r55HO62GzPNkDxJ4
zvNodcr1Hfdyf+vP5vpONEoA+BPj8LJ4VvuW89lS7pOJFtWtl6ZwJ6zGNdJ4KSrQvSskgH2XYrUM
XVE5V4YEWakXQfUwUtS3u2Rw1jaewcK/1QueC1j5dSRHixQPh2TucjdacjBj0Whds4eC2lF6ewsp
f9JqZv0iwX6wRgkUxTyai0wz9pnvl+e2AVkBr7V5uda9qo8OgHwMRHaVp+FI2CjYT63pXuzBGuTO
qea2Ppe2jR+RFBE7OGjgW00gXZXd3JsM/5OzqUnbMsbWKC8pjUVzJgbcZoQbcHfvMWfKheo6UOuO
BqMv8XV7VMHwF0EaNYVrKNonjSrOZpX7ZChOefeRRx3LEyG9lJdOUxpwiRPw/tGIpuFUuKMEergM
6MQzij59hwZxaEJR+fCgjMrZqEBtOd52fSfSMJmz6ZCjOSJPuRYQCfCLDRnIN5AapAbWxiX9l/rt
0NZedUD1vLyHG+hNTBVm+JXZil7c9CvngkPOVO8DfbKaS2GpD2QAyOmoixxR7Vw5PaB12/fSyMX+
2YaDXpOmkvdWke8muCfZrYTj+ynQvPWusmDVYhPMxTFhJXR2uZX5Fw1BggQVNHDDQjUTmwoTSPjn
Yy9rdyerbZlvBfUa+Kt8AMeXuYu5axqHThG1MvpAc+K+C2lk8b4M8G0UMJTq0GFrhch97bPgZW1Y
QOGkJeYaVigYqYwbx48RLWnvYSmS6FF6zXLwekkKHzOn4rIKQAeFVm1oz4FMhx6Cu9L7Iw5xm6nA
6vjv2tFuT1M+5uMuRcxsMTfL6/pGJW1+NeR0nPeVwkKMe5V0A2pqQ/u8LHZzoeRsLAe7S5cZFF8t
2gPi4xyabDZ0Fgxw1SB02M21IZ9rFzbpJZSA6TyzZZJUUD/7pX5X6J3yI3+0OnEi/WQdKBHqQD+0
K7CKAzRIhTnERVG3MxEGMr9P1vlE413P73IMvCrfAS7XeHJkupyUXpeoAEzQTAO9N7vOj4bG7DHs
JzZ7HiCo0niCs+COsJ+6OiKoWeilKZrr9YVV+MnwaesRRSzDzpGqogZX2+F90ZGImNAHO2PFboq3
vOFOuKqzObvoWLHTHc6g/lCoNtivnWWGSLGq39QEPx4utzWLnF/AVSyeukGW7Ks1q2oCy9DIKMFt
PQzxPNFUGYJl3fEEfjsO/Xdsb+1LfS/7lxfJ/vbjLvY/c1PbxnA/39TO1fQhkz9sats/+Lqp2f4b
myYiCR1b5rm/id6/7mm2+8YhYt0A86wHzlc00597mv7G4J+4Ae1Hj9DKrUb9c0/z33xJWvX5QrGX
MOX+S3valwLguz3NcgmtcjyXhpMXeORivjr5LIWnQMoC6DemYa53CaxAlj7ddUjg1IONd4pOUmvB
ATtkWoW9cida0K2Oa02JftNSzklWhXVS0I/xZSNoH2WpOJkE12dhPYoOe0Uw08WsUMOT0qdSlnT4
nYm4VDgAusiEj1YfudL83OOnZPYh9C02h0AhKypJwTlt0Plx54++ceuSFQKGkaAYeGmw28PAbmnb
Igj3gXiCzG93bWsQVKM38DEsb2RYanhdfUYWzqztjLbXLzXhuz4NnTK96LPKhptnmym8y9nObqpN
KXo2EcuYhiIf+hHxXOMvEYsU5lt0kNf6Kq9WxjFXc6Nrl2YA0JQ32Nv5LVF32VMya04SQ2+cxqPG
vGTGmp3dpHMg3lq+h6LXWfkl9njboR1W2csdMBsXEmCnWffCpbb6FCi6uXGZ1KV3SutJc070Uqdk
v7lvh3hZcZh3S5MBQfaoHrExLz3qCNwg2AtH3yTGTW9M4wqDFaBBF+BuOLJAHIGpGyuLDfXgLSgG
NeNXtuSxtVmhb2TfWSqeLCC2VuLBkcitpj2fOyrxjy7yIcC1hjQ/12BF2RyC/KbEF9GGFZ8yURaZ
ey8Mo7wY+m280c/rwp+O/bQyCLBq2PFz+5wWGIj12vTsdzAJpmMJbNBFcNBeUfR+gORLPmDFx7iz
pAP83z6Jsi//8ArgYiFI4U11b5U025TuxCo3J3SzNgoykliz2Fjma0oGF/f/tDLLoqmNlT/wpoZG
ckG4A76Z+Xfp3K+KU49HBz6mSbg5a6yum1+0Ht81EPAuB9wiqyLdPMv2CbvywcT32O0CV6+wSQMF
JWOl4StiUxshHDI1oE9Yu0cH98Q5USv0Xr3GJuuzTS8FXrjHZfvkoNLO0Xfr0bez7N9qVd00WS2H
//y7/Wob+PpaPcuiNqRkYyP4sWS15SL0gvz1KCFTJdvluSWKG5ENvs83nRfzLodqSYAAHVmStszh
Pcp6HZZTaxZBbHUD9rKeSDOSMmwQQGwj02dXusnnYHbIVdGQTWlBYd8zfShJm6t6nFVenjfnqVm7
UZ3Wn93cv7TwpV41PIh7gOQccqZBFVFi+sELVIP8tm1X+b6C4NrtTPTH0M+EYXnhkBribeVo2suS
iOYWv3J5BW+AWAnRWS1jrIEfEZZ9uln4yUg8AJ2ANZFqJejhX3+MrxSFX79yV/f4BZVGYL12UCDH
8MYpNSE0FJlz11T9+I5562ORZuaRAZQ8c/SkYFKTLnHnQq7WCukRJ6aGG0L10EgBVHkURqpFRTku
536qpXuvk8V+0czxN1/5jwP/Ly+VYsowSaPke6dD8uM3HjBlBf2NmnHtTfVHyrcRg+1Y98C7TLC4
brfX2Zv44k3CPX7zMf3YsPh2bdfwXXY8F/Lg9tq+ezICHP5wWIg3StDwntUFyHIjR7EC5rh98DEI
XVmVKfcj2ov9sg44iBtm4GvAebFZ8eoVwYuoEu3CXswqZlRinmaSrH6j3H1FPtteJco60m2wqPs6
GpBXzwT0D5z2bgphws/ZTvpyAKY1iHswEewdK9iGEO3LksJqV2ZUMpeNxWitYecV74JkmMDjuPY7
02bZKTpTu+qFNsSGP1ZHl+yB4+yV6pDg/7g1UkYxXzsVf+mwdf2/7hjFOebnx6iLl48f6lfdhE0o
96054L5hRvXn4clyvpyQHM/hJnOBXn7XELDfbAsyZ12DfxB4my3o2+HJst4w0KK7QG/B0l3iYv/S
4cnZuqffHZ5MFzjRl1OTywmP1gAv9vv7vJcjsWxVsWGGMqCwOabZT+WXqgm0f3GpaxjxvFwWT9VW
WiEK6vNIfSm4/N7143Irw1SeGVM4tmX5mMlJwAxhi4yIuzJuhCAWjLwOTSBWA5vzPtko6cCsZ1gj
BU5RDFVFvU/6Ci1JNRiU2ZQhhCCAxA5GfmYuyjDBq9dGTJOmz2UXOI91GeQPyA6LB1GP6Qj3W/Pu
G2/aEp4o5y6qSk0P1SKzK21UywbOyZIL1RvS3bMhizRilIDzSZv1fjc6S/9OWoYgzQkqfx25jkqu
UlK62xAPjPuoRpP+Ya/V9XygCiOv0ID6Hgf2vDBgVCXcH4gVLWeGZSqekqz9VE59kW/nm5jv0CSa
Duw7zY5K95PQ7gJWVzMh1gATgoXNBnC/lRpXaGodZsh2DlmvEMWy9y3lxXWnZLKHOSIjzUfMsQMt
xU6nmySBwr9ZRpd5p66f6BfUNG7MKn2PpSCZdjWLc8CZ0gBzRvCcpTGT9ZFpGEmdy4g/hYdr03cJ
Exjgbpga5XQ/QhO6GgZHv7Z0LQePppZhgOsU5AXY73bpgeAYujgQY+7cZUO9vPd9gcje0E0btA8B
MRKXQz2BZWkApCeJSm5s23SLECysoGVQtBP4a89Kn2bViCWs3QHAFiPvADqIz9w9bLyqOypDmc8l
LmGYqoHo9gsJr58r03c/ZWmZd6e1H8BiFbXmvvB5dVXUd0oXu6BLpQyZH59xZNXgcAaq+tgv+GT3
rg7lIbYBxzAQzRPytfvMRtAGzwrSPAz1/jYbcH/upMD8wAHDFw86tIHPGN/tOrRHjDYELBbDA4l8
1X0JlbuMYO9XEI+stjv1WydhXibHPpCIR4PhyxrylxbKy+y5b4bms3xda9L8e4Yn3WdJKv/xv245
3Wx1P19Or6sPP3Zmt7/+dS11gjecWk0WEmNbO9EJ/Lmubg6Qb0Wo6b6xfBor8Om3zZEF55/rqMFa
7AAi5tDrIrQmRPevrKNfTk3fLaMYwdmKffoTPoxiVuZXR5VMkgRY5QQbG5pvIYsACIHfMSFdL8L3
Y9zQidPkGZqKsbvU6jmod4WaSWPCAkcwodb2FvT82Wo/Q3UkwQ1clbjKUdWJXVcpog06mldblpLB
QL1uhfPsDxLWAPbgdFtYjbQ+d4oKXz1zI+deq8fxrb50qUO2RJMvO683azvC1c0B2dU7/VZKLX1X
r6tDrlzq0+UbOGDMu01rBbS/4cx8NAyIa+f52qQm5/5+fkLPYfSRCbjBRtXiofPIuq439o6juWUs
pYH4zmxy5+QQxCQOVefYZjipdl1PvdVvWSfLgCsFpU5FweCUqHRQbWTWQ4CW5hy8ReqRBWnl/HrO
CR/IEtqZO2iVrHX+oAiDqUgP3dk0ebWTh3+qABiRWvejwZsMm6VYBYVy/xt7+Cu9u/el3tDp58Om
NhDcvmbilMLg9AtGNJpE0CJgViRg7MRUVdPRFaV7m7NCRrC6qkiaqXelD7rcTKKZi9R/8vwjP7i+
+e4p+De10I8jLqKnDaYLPqBqjyk/fZdXd5tRAhZNUb5HFfaCK0NzZ3LjJ+qgdJYnk1DC/V++HsMM
z+ailDLma0X7JFBhmmvH9eZh3SvZZ0/CZ0+qZDM8QyHuD7++3vb6v3+afIOHSOdqOgcS03o9O1Xt
UPhmYPtRmfDWYNZNJ7uZ8lBkovzNW2MB+ddLsYyYnPFtPsxXg9CBnqJLI8uPtIXATPIomudsatff
oaT+5TIsPwEQfopsD/qwvn2j35UT2SQZUifwZxONHFEEgd0+TdbfEXnMV+ZdpkqOyYwIjjozKN7N
v1hOMNxOwMltpsZk+UFUmjcOs5FM1nJi3JJ1j4o8PueptDVDO9RwBz5zIjCBzeWEyAqiqHqHzby0
HeQQelrM8/U8EXBLnsRki6fc5oCzAzNIUDKCLBSVO+qbSZDKqyf1sXAa7SXI3a66DBJwgkdkAO4f
9qTJBbOT4gYqWCT7hOAftD47wmKJN1ylg1p48rFGPqWGzWkphA24VHuAtrMnOdJh7UXPZ5X3k6Wx
RsixR2Sel2aLbncYhH1bax1tfmIqwT4SjpFaFZMthEjnFDxkZ4SOpjTCrGC4jb7DpMXB2E5oQ+os
BAVoG0SwcNH8arWzJPsaoE4TGoSuVVfGytoaSVfl8B7VQLfqHD96xZ2IflSPE92Q+X70srZE30OG
jrioNvlS7JDuUl6JieTfR7cS44iwVubOx56QYxC45tB2BxS5Q32uI1l4x2hKGxAlQ757N5PL/rwy
3rl1ioKAVASORiZv1rrQ8rdAFvP+1lo6NT7ogdfmRz8rmuwS5mU77oYSee8WXYb4tIty4O7G3h4E
gA+5tmNHHhv8h7dJttj5XWfKrgXK2afZ1apqzTzHgqqWj04pal6K9LvgelSuWKKu8nsUMIpCAQUL
IakRPEvn41KUJYnHyYKGe2wdIDCgK9tPxNYWzFIACPnq6GgbV3J1SbCAVVj1mvaoKUSrj0TZEo+J
mswvwYKvgU27kcbd45Cqxr4fyeSe35J8ktSA1pBvHqAPjJsSToNyVHZw1rUdbdlSvONoBkGODPte
QiFIjPo93wXJl8dUTqD/OG06o/kBrrSnyUNrzFX3nPilN00hQvWJPgeqQwKVE2vUCChB/Rp5Ixso
QysNRYQ2FUlUZPZYn5eW8GmL9WpY8POSeHgiIMk7ELxruYfWboBAtTNR0GwCQ+sfhlH5+k5qmuXF
ktfNHKZe03rf9asyj0B1m6fF5J6MVlVMyU7JoIbWMhE0CHswgTSYFQqPUj4t4DCZsAh58qU9JnHZ
0n2NbdrL084V/vLoQzG/0Gu79OMZuT6EQ95qEEt/MEiMm+yeVD6vtaO0n4kc1ERNV1yBjk+jyrSI
l0NOTDeNoR+DrDpNlwXvMZEpF2g/52Sv+6QKHFOzdc5zmZk1Y6kueJ81iIP3RA16SUREUN7uuy7z
3DMksqkE/KZc/QQu2GLy52kafW/asZdmMQbJ9chU1XlAtmVqR+yQGBKMQq+vhtHxWtajtimAiYnk
wR55vyERKGwuPvvMRmFFjl6tl2gs2lIjGTzAk0Hth6YQjkRaelxHodFNM2rJq1nLiU+v5h7J9RGW
UMkKZK9JzwldjS4SjhPTqs6sVKTqsqQz7WfdEDHfbCv7kE21MJLftZRe7QFI5m3abo7j+Gw17r+Q
oVlCZE1kyxSNqdeSJ1NNbqBd973VFbFqvaB9O1fatJ6ZLlHEB11LzPeSxyS4QOY8youucHTjUPHk
ePu28/30lOaEXz/+pa2Xcox2s88Jw2BH1NFq/7hR1Qio0qzPU0J7avs6mHWkK0pMO2s1tN9sva9k
a2xWXAvuDvsVGz2H8Fd7L6fJloWBobPeA+xkrAxTwp+mCJmQ83ZBi3XXEivDn5nJlfA1HXEbmb19
kbZnv37T2+773XljeyEUqVsRAVvaNF6rlIi0Hyx4VFlk2ovnHtlqko9wJ3EqZEL3ggu/F6DVf33N
f70bOAYYju5wlHN9U98aM9+dCHKa5bZm21NkdNMSSTBZu3JuivivXoVDIjmGNkcqhxqF2uj7q4yz
xchqJO6smUY7TtokP4wBmoC/fBWcvnxynDk4k752/HUN556yyhba5FK/BYNsIqAcvOdfX+VVS9a2
TH44pRoUZm5Orvfje0GdP81dWdJ/6kovdoIOq0VbGvsA687hy5Q71exvoR7/v/b+O6k5333+m4zq
mzzq6kOFPOqo6uRDv/wwEt7+xdfy2zTfUOl6NK45jmyiJR6przNhCmvDsPhzxrI8SkyM/1mOM0d2
fA6oyMP5CzTW+XHf2pq284ZKyzCp5OmJcYT9a21Ncq1+fKR109Id7paAtYUr0eT88WYhMn1QAJw6
+t/aezEfjK68T1FikgNTOkfLLOtwkZW+9wf2XVNcjU6qHz3MLlg6UmvvNYZDi6nxGZNUj8IkENWb
VjtWXk4kxjTp5MU3hAOhPI2VkcBfs0wGkY77wfKz/MZjyz25K4uXpMDfoft5ojv0afQOlRIf+sEs
46b11TkJmesNxLju5I8Cb2Vfp+dmpmkxkiDO3Jx9ghPlWHIzJ6SbM1Y0DysZooTGpYhCnBtHC97n
UOmZGK8X2TRfaAah7IBytUPqapzqFav2yCnkcnY1K9Zxp21pIGtD8q3w9mUpqkNKuNHdjKBpDlWQ
+w8JxmpYg0MRYxL0386jL6Bw5jYhx0PGOBC4gIUiJFP6QwsTDq9IQ4KvD7Q9nHticcn9HP8oBuxa
ZSYk48PAsY7Q8n3ejpfQ2aVbt56x32kPir+xfZytnOLZSa1Y6dLRY5hYWHUqexLnGVFGUecycCJK
gRg6L3GJjV2yqYqQl1GpaCSEvgM4z9kBRmXaLO17jrnJXjMWwl1AvWjIakavuLcBagjS8pBGx4pY
4dOCmyqINd5ovltFpnHiCYjDHEuiHEGcZrGQfHV25sJh80iPKEN8L2XGPNioSDH1zD/GZVZneUrH
se6zBTFV/UwQ2ktTrpck2rtxCfbwc1kGhHWmGnSVBqju5bSu50Z7C9YpNzae8Zdwyq4EjFJI5vhK
EVjh0XrFuZYO5zPr4AdN6ecGiI21nSVaNJwTa2fvKn+x75ekIZ9udJ67jlBETXuaPQ4QnvgIEP26
6NdDPevHyqju+sDjDZSSbzVZ3BtlBsbLkLo20oi1P/WYBpmzp3Y0S9pAfmlEZlK0MTl052bulwdF
dOgNKR2Rj29ydvp4ESiWPXWRtFZ18EGGRbXTf7RcD5yjpX+YyQtApZb2yboLTFTV2ajXZ8z6git3
rdlYS2Uubxds6FgEGQTsA7MuL0p37hmddbdDV7YA11r/YemG6pYcQBchhuOTcTVp4MmL8SroyeGm
jLTixEbpULvpcl7UBQmjySGg33U2Tw3eeBTVDCnK+bEHM7rLHZldKKJU477TxRlp9ckZ8nD/Hewr
63LCp5oi3SKfFsokWP7+yVM03GaOKQmU9ESAfHW9qNZdLewKGeZ2/q6dKrRuPZrbIKeNUNleFlZO
8ziufXdFinNypkzRMS1NyrCRJgNeTukX0LaelxKhHPlDvC6RE+OqFhRjDo5XgKs2mcIGz7XMeibW
WEHDrDH0yIQ9dsnMO7ljmjxdOIOmH0sKhYsiDdwnAtLutdRk3tzk9xsjUuMkvwMbEIQWKaKsH2N6
N5UOEaRGW59xXrhu6uDQMMOFiA6vszDDVl6uVppF1uy5576aukuMzzzD9w2AUxKf3CHsybwlJfUz
4TrmztTIvi2YkewdP2muRadfEOmNV5uZwJm1eh7ZVwb9O5bpU8vazz1oJ+QNV95lJzGwZWhPikQL
gSXFuPJwLdExa8zLAJtF59cHvBSsEO5IbrJ1KSTP2zA9kzxghXbg7BfklrtKJasIVzFGAN0vnPaW
Y4BizN/HqwqKGG0PrlK/cC9E70TWYrx0/qRtMYIncmGqkIkF+bdp2T6ST9oxi3fvqrbKboN6dfal
UZSnVoDVmV2r+eTMCRkU+OBvSIHMj/pYtw+O3scZ1VtWkA2Q9oh/VPV2set116OYKBznVI9lvNbG
E9OT6gy35TlhnTbszqzfmfYQnBFIqZMr6WYPaTVjq8VGKc86pzrNWy57TV/KpJMQ6gUKntDz7QX/
vfc41zU/3s+0mNkJ38GWgdUowl2RAl6aBE2FBcqTo+1gbLKWT2ToTgfSFaoDD92MWGn9YxwVBgjE
PmS2d+oPJ6ii0WpGZ4ewHbKbE4w3eV99APid7JdGkjmAdDWWqxP25Cee0k0o4iGWWAJy3uRqXi2L
cZRWot0YEJBvRJcVhCjX19Xq3/siPS+MhhemY7wdshuQgU+TNWdxi3wxds0uQ1TTkEedVbxJVp/Q
q1r0oFWCO46bBznveO1qiHrTpYvstYkLPuwrVA7WYZms9TJA2vB2TDp5JDn1zJ/yAuAceZGV0lVE
BatOVqrHNHNpvV8sPiQWFJ15v0v91jiIJQBtRyAdetP0HKDGMfUcExlI+24cUKpqsr0HteCf6sVb
d8g5qkPSz+Jsggx5aFQlwqbDfITW+RYpWBwYjjwlVn2omoEMmnbQT3JZ7QdpXI0mk3q1kvKN9lrG
qZ1T1+i+fTHkT+At/y93Z7LdNpNu2VepVXPkQhdoBjW4ANiTonrJmmDJlo2+iUCPp6/N/LPu/a+z
MnPlsMpj25RIMOJrztlHixY9dgkdb/pHq9fEPl54thRpqSnLMpBgjbF3pe7fk33NUC7rwV4SnYgW
KV/CJjH9rU73eFtqNc7OmaZYhppizym0JOdf0yNb3m06Nlz0io9mUO6LleNocvoNZgUvqAyJaiW9
+kn1pUw3kl3JvZHGP0rei2Dw+m9lQpSGzFHSMeuMt86axe9SGzHhe1x8ca4jJqsWY7f66XzuMY4H
+ujIj7RRbDMgBMcbl0Is25CLzPjDy8iNSyyS+dqJEACepjkZthzrb5Pst0tv7JbshtfNz3PxnlRc
mPm735d3jiivculY6jU7ked82VLrEeMowue3uVmeMHU/JMV3hL6B5aNh9/0P5k+RUVz8GKSBdSDU
4d0cuFzHLiK3FiSZtZcV7IXCY6IlZ29D4j3notU/TvGsk97rRIkxE5DiqoOTJ2/MYMYo051HZo/9
nnE8SExl3TdzwlXVbFCs6pt+HAnObnfW5IPFKo929r5IsR10n/SFqv4s5vKqw1MsW/MJjsF7q6dH
YQ93WDmuqpH3PQ/MOjHq6RVpbZ21dpvOzdQmngjaNXRBxGCqh7WBySseY8xXhpHcMf/ary16yI5R
qu6NbViyePeQnzAb8T60W8x81/G44BnVYTN4XiD5rqFj1l02oxK25whgeUNgrzjk0jH3U1Hvilr/
tkoC0X2BFDie43vpwv5C9WZEA+v9QM7201DyURb6MmxAssnHVvF/OcwZf2Sa+kjTMd+YZsmNTST3
SQxNDVoYV7xbL6GTqnibqfRSLdrP1HcvSsDVRP0TWVJ9Lal/WUzmb3PKbJKgCHRRC5K0jZVh87Fu
P5Yr2eM3Hv8HQbbkcGceFZM2p8t7aSBTZihZvfOgVbdUyreymO4Gz/lBqs1TRRtzp+nlT6qz9tig
l3u3lPVQoXxmjWOSwp4yWnyyK+PBGzseJXOMr0Y3PcrUwIZb7/BP7Lpmub2J1nYQc70j7sja63rS
fGKHzZ/w9c6HLP/JbDM0K28bL319WUuqHlU64YB990PHmXHxxsIMVNv6V3yEhMNDmn7kO3XvVeXX
ZODtsw0taEhlPIxLMW8YnRChNJoWWgt2pWcr7iaoPzZxoHpyarquYBhou0+95qV6IIqFYWHWut9R
nnhh2kzFOZYMepKEC14uLvZHCaYJdAKHeSMH5LSzFQjU/wH1VB347OrCxnGuOhI/OKwJJUaSHsbG
bM9NU5h3dErDpm+Kb0McPzqew5JIpWeXm75vWUWkLVW4kxKFVhldu+VGVmSC8DMaqAXCZhrsTwSb
5p6xmEZWhKkdyAHn6DXAJQR5woAW7Ks8JfQNGjmOEpu4TSSqXwLdbIp8YxCIRQclhmMzteqJxWh3
JcbDCXTbrZ7BmRSR48qqJzebt6N2E//AbSlPIKcT7J8ucIEbJ43ZTzZs/ML/wJeRbMFeNeFN3ot7
0EaGWuWA/jpvhD3cNFHhNwPiC/KDpG1+Gu3kfy18P8agSPLHmizATS5z/N7kqgeTnn5j1WptNScx
Dp7w6mPVDKsRJO6gDtTWxoudJno02DWjIM1XP0wCM7ZFt5zqNlFQdwvDf1ED9/Doaw6y0d49WiuD
3Aal2oYIO/a81biEAz/Vq4ZmugknKVwCbTmSzMlwGVx39h75M+zV1oi1vWcacTj1y9u0zEaUMCaG
eGGUwzVnHLxPCtJ91qqsI+l7aDtquciLWJz4qorC3JCbuewWTspN32rrBRyvH+FTkLulW60Pf2rM
7eD005HANRyvns1JXBLuHfqkGQRa0YTm6OD1gbqJeayTx84noMsf6YrNbn1xGQu/Tbj9iVQapldi
FfrXeUmMcFpJluV0r3aGh4/BxWUZNiQ4PeozWVnBkkj9FEv8rwaKnY1y4+5SLnER4c8xrmSgL7fn
SP1iGTaFuC7Mi7L6XWbUj7P/VtapZuJWeXXdpvk00ireFC7L5gSj0J5xfR2stfzh1529g/Lvkzq0
MBptExjprj5bZwIn49DpDPs+y8Q3CZ/mpRnRkc4g7llkz8nbYrY0NsKpz3FSzbs4bVWQOJq4FKl8
ztVtjTLZ4sAamrmrW33rK56vmJQQdFfd0SkJfEds7mGC0b2TeftGzoX/Whht8TBY+rzVJd5C9ND3
VtL9qqFIEjtZ1efGFfOF7ny+l6PBcmCo30fR4WC0k/TcjkVPgNoEOrJMppOrc2/nU5yPm6oQMUSC
NX/Rm2W9Kwmj4Z6l1u+0FlfSAtnWn0NvNO27yVDxuzc0cj+K3tmQISYYzHHl6JPr7hlRuqHrpkbA
zBubi9cfNYPfJR6d/jgipzjEY+E8WND/9mTBVbtmodqNarmKd1P6y0Nj5OYjhZr4jtu7B1g2ZANF
oDVdJWc6J1Fqf2k1WQhWNR4SNDkbGcfVQ+X8SOWeneW97I0fyeRHlTyY8hFBVeg5e6uvvy/c6cdq
BSrkNy3RbG4nt4gbfMpOctTPvhTaQ8lAOkiKYny1bK5aTSb1D57ImUGC0vY4T5OzRkA54W3rY15Z
yTtvfH6aLbf4iQt7Dsl5ETuv8MtnEuA5WFF2BFJfn82+pl0o4/k1rQz/vZ56+pbJlN/mMasPS2zl
H8oeQBUQM8ixA05QhZpbNftlMKKCJUxArmr5hUKLB6EXNvSVBIV8gcdhGfSNRlC7wvpsrem3ysqx
14GzOfWplUCKYJ5u7PpbZB3kZlt7nClq6etGlbzbdgKhpRLlgBcA2ECQ6nPzWDt1c1/wO+5uUX8u
sNGlOC+WPTGLJaXi2lL6HTLrFhKweLJKac5T42LOrfXmII65m0tzpnpg6u0HJXnQKqyneHoa5hqb
n8VLpptGOnc6/JpX2Cj2oSI18bHqOjpTwy3bg7otQyI4p/EzWzdKFwxK7r29FuJnPKA3LymJucS8
Jg+nrkDSOorcPbm2yHaNOSxtKGXqRTSiJltO1wz0OQZTJiFjcC617GxvVFVjdWkWGlom0DR435r+
CIPEBaeCsao4OcWETI0W3v+e+Ot9FUvzpSnoLapadidswYxsaK3AWknfZUgmpBMartdGmVzoqo1y
7XZm7H2KtDmMg88WemhAPWl1FdoMAo7pbSNmlQ0YGwjABzGMR3a2kZtrpzq1npUykBCaS9AlMG9o
R25q34chdtu9Te1FaGHThUOn6NwhAM6+UtHirTtlX9qK0JgMkKkZmw/8FgdT9O+24wZsgzf54KXR
4MiDp+qQxCMeg3c5jWHusnDyJ5L3HKL/PDQAdwml6yOErC5C9gO/Z/UDgtfCgmu9IRMU+lTJFTNl
OI/1tK42asxDfX4tEMqQWhIhFthCBX629WqTSXwR0wxj6GfRcaGNNivNzHkUa9c80xmOu1QkTCNA
eQGYRmDqgUkLBjYajIHkenJSxzn6OHDCLM+3np78gLT00zKW5WxnxV4sYiL/0GnCxVzGAKvFK9OL
ImDBNwXwVdLA95admLN6Jzz/r/msAZKAk2fd1FW3mm7M0qhGFEMFr4flrfW0uRMeinQlXrPWfy4m
xbfbZBXcGmD5bFBDI5fL3p1wUxLMh4uHiWVqm1uKqGt1O/BEiZgy9vObHcfAZwT6P9CF92m12E3I
wmG6t6lu6XIeEJmZmNOgMeEdtRCxChrtRDyKeoyQYWyqCXtP1n2ZswuRyLj4tPG48F6IOs5DLbfT
R0ULuOUB/WyUbaHMdKPGQOOoi+WuSRZ6Ew/2GHykrKzzMLNwXT9o5rK1b2wkjPtUvbeIeKvZYAZ5
skWz8bBVmp04zX7ygbBJktO3yvFmpnleccOiEDgZaEF8pOZFRSXrtqfVG0G+p95L3IpHqcERUiqj
5NCulgkAppk/EZlckpzfuDdnWgFnQ7TIB6Gat6DW7VwCzkqruzw+K3bGQZfFx6lUj1Sqd4XNkLgp
nXxTx943mQkE8MvtTE8exxryppehPWhj87AQMhMgbgFxJvrQtNeolGhfcgvRuzJ8xHoMUhol7QO3
/mset2HM5DEa5+6c6+0jJIukNA/glwJ6xKjRRRPQ4PlhxoYjEPPKiNu2eBqrTTK6R0Y1aNQUseGj
au4brS72fdIfcXtwn+mxoFpqbm5SzusxhI+9J/X1jNtmv1j3TB4p+6d52zbcJoQMka9DMmbNW8MM
rD+S40lqA5DavnMJtZ3qea+WNlhanQnW7IqQ4d/9hKaCqCO+a9DU+hFyETOIgEHZYUww8mjT42qR
1Ca1KHE+p8mj0VMxl7n/5TblDidNT/LKz1bFDOztFVN0bd52essYuWnL0SrHgmwxL3n1K9OOGtvM
iLoa0L84dhvQB32C2uZrk/J0N9rFqTjwSlDK3khMWLKJwYnpQ31MpYwW3/6m1KuBLnr0/avuA37J
fOwkNji8odiC3lOAmiz7Kc7OPsITgLqw4mziSdujD4lmkm+t8dPLjE+K8ynoDKk2WufdF7UVHxIx
n5pS8oWXw3qaRztyY/2+6uUlF4xcOeS/1/p8pQM5VNP01s3qrC9vPgyiWvrclSsJKRNgrH1nFW95
lu9wnYUOnLSgTbsQ79cxG3ou3BlRi3mBt8BOA1ugPpz06qZ2gQ+XE9ag95EgqLeoD1qGZY8IjpPi
703DAdRhWHCHEN/XjDtNnW3mVBRB9tHz611cvjB3CApSq6e70eFEcdcnwxyY9Pdb7GAjc9GWkM14
QXrOkIVMkpuH/MJKBeX2KZdvHEXoNOkQR9YaqWKJ8ZhRkaIQIwV9Cc3VunfEizeAzzW/ieV70b2w
bqHZox3kPiDJlNJvPgGUQpex7bz3TtfCvjVCg3mHfisW+vqu15i5DbDoas40+sm3WevACjbladXR
ZbSZPz939mLhS2G5bbKtCUvTex5Tn9iR2Xy03WG5yBtZazJjohL6n/bsHqsC8bw5XEtavK2fqeJo
t+waqF8iLfWME9lqKESMO5lrByWz21ONzZys2IqmER5w6jbr2Y5VtFqJFeWDu0912lAz5vhbvId8
tZ2Noy0T6Z49/d3iJCfTGD5qYWUJ87LBvaBGetYnyDZeL5Yz4yy7fICV9ZMriOkH/FeSaYcz/jo9
yIvbSd4v3jXOezbRHQb6tWDwwfHLRuM9TpKxpZvvHib9xdXqu8IognKy+C6nlnNF/uQcEHgzwh2e
7ILpsENbg6AGzCb50GucvPe9vZzdSWyprdnXje8tKl2fbIFt1zRn07xfFTetuStgh+27afZxDxjT
BqvXc7py1fjWSSdHsm1fJwXIrKueC81FDkcMQQ8+rtYNLPD2dqrYsCFTug1NzQVq4pRM5Kd58ZZR
eI77MnGaIO2cO1ufnUPRt5dMFwxz2yjV08eWQS5jFsIc/dp/qFbSb9UkMMqtlGIaE3fdavcu4rtD
7gMUa2iRsICw5+g6Kq3Fz8tLEkMmFsMe80JCHwKaEqIa6V6++44YLDt0HR5/AxTAtXbj+Ji5RZjy
LoRoh9yLL+EvZc01RayGMoir3/ve8M8CgeIRK0EpI2FOjzV8fBARWvk4xylmezc92V6xwR6hR4no
NmNCTHPc1nnUNPYBCP9hlMOmJXwsbO3ulVn2c98vQIeIgHvFDwMHbjFKkITjvJUe9dLUb3RqDW/o
7xLq6Ofl5gsdCiJ5aege59z/rCZ7B2fxPDletlvt+m0ptTumCy9YDPaamPdG6z2ssCSjXh8YYvl/
Be4e19R7sKj0BrLs4nKAbdVb2aaS/QuZrvcNCo3QWnubeXDWh2jBp4vR9eZG2NO4Mcf5V0pVHazo
L/drU3xPFzJ7EBcbDPsotQYIprn36a7ywRVZwRRiem715ZIl9otH80jkc7HLLAopEJdoLqbmIEsp
DtVs+mHO2xOqVj6R/t1krCjW8tj1RbXzu/RH6bHdQxZWG1yOif60eumhXtnMN1XihPrCA5g3deDN
PPBxE+E+POM6Xjh1JtYKFWzSozPmR6Zu8RY37LIbZexEPgy+MLGtHW67MHUUf2e5AeaG6ZA1EmBE
ueovSeXhWZ2cu1HXKXic1g9vTcuYxkbQ1ViQRtavYebdtnDygcs3AxloZqE/SGcn6+lnOzC1GJwc
PEeBmHLtEoR8hSE3ySLUXVFa1yyf0PXHPMaq96pDr9rqmEiLIwg5YBQPagisznL3jtF/YJFpt8ww
zAhBXxppWAdnzXji+3ivSJUNGG2lFFymsZErQcfrynAMz+v87pRUlGpaJpo3JU9EXuRfjrKbgydT
dVybhFp/HGyGehCtMoNAZcLDxCZboVwpsLMHOYvuoDkeyIgaJV1DiBIVX25AjsyHUFv9PrKgZIak
wMtIz5jHDhnUWJXoX8WcvWkVZZ7K850xIkMwrakMHUUeLjz494Qt0r1JBxJ5zKcevRmSMZMkEKNk
IkWTN2gXa7VZYTSjHlU5DvbOz5+WQT0vbvytHHRta6vVP1MttjfjND8YGsnQB1YYMl2/NPTEmafU
ieRydUB7lL806+idu6EVBzUw4gYwyNB50e/xN/t3a1teGwelYub3zVfv2sN+NpV+NmXif1+mTntr
inp+z/R63dnNsDAKTVgIVPLD0GqH7me9I2j7uqTmozaatzktP4DXrM3TLK2JeShLDJzlRNdLFfmG
/1W0VpTiVd24JoAcJtPUQ1nho1qgiqgoz1cAZRwjKDQREpiT8wis1Ywqt31xfEqcnATD0LXjcdPN
3rpPan95JquPeJGi6l5MrbtUhp59sFdR+zm5hfGq+VI5vIeNhZory9qDSzxomKv8gpaRjZGbjYHV
VlvmUrgtKmuD8LA6pMRuRorov0OT5tsmrorbIOzSYFK/TtPwGYsOF0dXcKJ1q9mFcDao6dsONXCr
jr5+XhL9s2egkILi0TqUrha5vOBF2MjZ62wGw2BZAVvZp07vhl1Tls3ebDPrD+zWvyXI+n/O5uQj
P/rHNqcHtFfqvwmtbn//bz4n8y84nNAxMa/12OjcgIl/CK2E/hdX6JhBTXyidKi3mM7/8j0ZHg87
k3wsnTYSy/8UWpn2X2xXd+ladb4rLpLHf8f39JuI0YLgcXtlV7Bf8Hid3+SFro1g1WjjLupUa18M
t8qPmW4+/OnN+L+4Xf7uRRBJClyINlpJk2n/by8y4OzRPGGpaCoBSQhliL2US3z456/ymwYUBxf/
/c2IDaMay/nvgrHc6zQUFqaKeqhxJ9ywz8RoshgYNSTqumb84en7hygupG5/lpz+8XJQU3jrPFv3
bp/Qn4WZnU1C6dzjqRQtYJ6BqgsNqDTPq7cYiJoYXeRs9Y6iGDxEQWyS//lve7Ov/0nx+reX56ZG
TAk75fcE3qaP9QVxiKKQGMtzztl4mLk7N8nULZFVVGQJ2fZyyMW/hFX+7u25vc8uL+sDfnGQ+v2m
ex3Zw8Rk5HF2Ssjw0wQbb2x17kuv/1fJnn//UobgsUEBwIN+e4j++3ucJfFQjp2Hhx8zbtjoaNYl
spBQ9MsS/fP3EwPW372jEJQcw+RJNHVX/52rUOHj6LoMM1/Z0mFBMB2qY0Zu0VNmpE69QXivPphR
wQ3OpGVktP60gKUY4P7K2NqhP5zyIC9zcZHLGL+ajpc2kVqK7JdXehYkqdp9n2XRRDbI8G0ML4KL
A4GysgBdthznabhyWL8va8lueozHD81Is+eYy9EKyUwZjDCO+/6mIersOOzi1BSoD1BJbT2QvWFF
its59UTGBmON+zOuHoeQlEHa3Di5tr4KBNQ/4lUNNvunrCRoIzcRco2p6f+am8zXQkd2C8Zn2SVc
CbUTn9zccEN2fx7iDCv5pBryX0G+xb/cJhlvcrS2/sIgKI3DlAOZjvq+rF4w+XIrgkd3skAN60uG
ufZ5EYv9kqqGZWQdO8Ra9a65OmibbO1b7hnLD0Z8RhZVYsoNfAVVfpc5k7ZwVbNIIrcxhazOniUZ
IuGNKYEatzztwJr7OaxXRswRSwsMBLazQqfUbzj/DhuDHsVOqoOKZiV5GnwcLFHd9suP1qmTnzr5
w5exyOWw05VM33WRZ7SMWeciBxPO89pb4LWH3C2/vGzCEG2DcriwU5B38LrXDSmLoMBAy9Xhuqbp
VfW+fqxa0x4CGyVfyaTMw2WFoYCBy+QQyRFoLK224zKgRSQHXazhqJZoEJa2l1Xp3BlW181B5ef+
l1+BP890He2Bbt4auqZUOE/TFXhWUkLjpj5d89cY4zrzs7aPfdAaQD8C+LrZZ9sWNrULVeMJ/QOL
eWMZWasvdTtfzW506ZJozDc62THrHhFhEyWxdCMNYBLTrmlev5YqpziYF8i9yCZLCBTL5My/Rk81
r+WUL58d4JE3TVcrlRTdJdN4j4SCcDZa590TtxE34zNyKHJ3NN8oJ8vQao2y2mZN7xzGVnk7fArj
dwQp1qPSW/DaVIW/ekLgIlYgnQ1nrtYfzMHo6n8R1vG7x46z079BsDzcoMIAvHE72v+k3G+HtbFo
yDsi2ED6dET7Ld5uYvKamMw+5w20hKATvB2DEwz1Uyt/TBbR4BXrxjvhn+fqyjAuwvyPyxxjXGlq
27kr/zjg/60y6f9Pz7h5s7v+42Lq6XP4yv7Hf6jP79nnn2uqv/6zv9VUQDr540IfMzEVYFv4PzUV
kE4qGtynkHHMv1HL/lZTWeZfDGRHLh84dlFh+SjOu2bo0//1P5G8Wxz+1FviZvD0/z0ruX6rZ/50
N6PbpnazcYgzpHHRbN6k7X96vpIFlTQ7ZI11OVlhO8ZH1c/M9icvYnYhjrPgoDMVcKPQ1EwdHZDV
L68rjknjMHK6+KHuVOUvVRnLUwLrwNqadp/voYvlOxNRBPpwHehj5k6M8DI/kfCzaGsRBElA9LlK
vgQ6yAP10Eu9YpdUnl6fDHAaemhZsXrLcr7qsIK1r5jK5tFta2PLnCdH+G18w22Zh2vV02giHsWG
J2urO7SqSD5n86aCTwoaiMwtHzm06zyIYVMfisQmCYOvBj83Emy+fXjUVGuKX0lfM8AskRtGcqjt
exE7FcPzziaqxpoeQAZB/SyGBM2tFTNE7eyRucjopzYqhB49NYboAotNv1b5oZXVap/ibiZLE2kk
sSNeqhDKJqk5otCaiZ5wu7joL9heWRniN7nkWksPntWueEdtkc0vTKdUfVjjvDy5Wdf9jFOn3Nlp
qddR6qWow0ra3pc5bTKOB8PHnQ6oUjJGq2sZFz/Izyu4ZgBBD2X1iuphYbYTT3HlyB0CDjt+HikA
E0FVyK2Ybmyaazn+mtJZNw2WL7rXdioJBS4CQ/tp+I1G7y2FACbFB4b6b1NTVzYI3Spuj1a/gPak
jQyTlUHYXYb5sklDHm+tmSywVQ6UICRJRu0bF+ilyDnXcVBAXAc7RjJCjM/XxC3KD8wTdKE26UgC
loPPrk6QZX721s6ki3TGMd7gPHDeYkTANPiOJ8dIrnPSUeB5/ucwCHQujSj8k6uYYZ5bUgdW8JgK
hOs2Tm9GjHEe0IWwieXCGPBnXHq7tMdHx67YINqV5djfhEApKta4WkiGVaP/5vuF9+xRFN2Rl5oO
W2LqiwfXmb3xkZKlFocpblX3Omme8xqvfv6V6rVlX0nObD9mRvJM31wND+Gc3Xan4EGmcG4qce9x
K94iSrQqizAzF+lLN7kFkyeumypkYTP9cJQoEqRuGq6nBtboj06mCQKc1uzTE5myK3OJVnFF90Lr
/GM5Fet7z11+QTXWJafVnNqSyV6B4tWdMzPbqFqDw6bVyXT1UhAzqEYZ8q70hf7WArvz0FaD+SIE
ttEoZpv8jehsXnusqRPDrmBdMk4otEXh9cYRhNPCJHf2cAOL0XqW2RJ3LFAREOXpauYb2SzpQTUL
QJZJaxMs0smEkmdN5LR+6t6kpg1x7kkepO6StDgNC9ntO/iHc9iXt4qzTvr26hlg6qKZvNX1GVYX
oIhm4VkkoEQa9rXCzoz4c7HcLzXXKN2021wX0KtqcX7kSX9ovcxZEStU6RKl0s0qFCfOyATLxJIK
WsavNr1qUiQ2hpN+tkVl7xuyT66ItUZ7W9Va8Y3eCH1RUPsYPcLJMPlQYjiQp6S1+frnbmb/XDG0
3rfmbB59MQHnaBKZ/3I9NCRk72LWCHpUQQOej1TPIphrWXNEDtWSXKIrJyKRqdpXCKebaGmS+vWm
SXsns53arV+95g20gPg2GwMKLx9rTILuaJlk0Iq4IyXRdYuRJUjG7ph/nZDLhI4ct0JmQ0yT9pBQ
YLHcXSHpXrHN+m/ajdwdTFAJSH/pbfYZeEUzqPEGENrqZnpmQUiMSSBzuZZNMGNOrrbI2jJIhFl9
szXFWmJtMQuTxDT2QAdOVtckLrIXv+lSyLs35mAHhqDug5HVKSFq1jDFzFQzrRLxth9VukKwrHQk
dwSJGIotp+eshH1rOlLec9swEM04PjAdVkGRdMR80UBuMlNaSOAHU+80b2TW17RM8wP8Jmi9793J
tAp7DNC1y1EUiDd4T1k9tRPLmLvY1svagGxU6zwdUpldAxAFbLMWFLy53iYjOhVN1OySehPWdkLn
IS0hVUGPqhE2Y3ItGudaZ6ekb7LB4P/dpMl4A/gudkfwzwi2MzJF5TK7L4ub+MqzcZwSw6nQTxAe
hg5yGDZD6lrTqRJpLJH6WoUzF/eavcZAI1siQ+Um74AJ41XC+KSIJJNnO+cDBQ9lfIiJUcXTwooH
dYQ3LH6UIKh4yli9M5pG2tEHU4WALtTjqlcPOeSt4RxbtjsReg/yYC/mrvsFCap71mafrIIeOAkh
jsyUf6ZViks5NhxyNrEhScTe1mx+tISMr88Y0qo6VGQ1IVOq26WOKno892oWVtaeEpvYyZBABHjM
SQtbgdU47SIfQek6CDu0zux3suOHzwO+g50TdUiaxPtYiZZ94KKctb/2NJBlMFQJKKuWZI1u61KO
Z4AbZL2S5phzHFtmSnFusYWvzimpcgd8Wmo6TyjwxYbOeRTrTq8RiNyBiJjZWul1ZYUz3MNiK+fa
gaUyJxBTzWw0PxKm5ljIUBTiXlGEy9whHSv23sSerec38l8hDBCfqXFLkLgEY9M+lvrIDVWoQhtT
1saGXl/7woCT4026uOq1C3N7HXo0oPmtIvvRIXlqQq8apm9IAhIVVsOc3IlRW55Ey7oB7QbHplqy
FLWIbeZoNANWsOaHgVKZwBzftpuPxh2ym8aYzWFbFx4SxBzqxYHwM4mJpE3rJ2PRTfGqQbNYCIgb
i9I8cnIAPSilM/WsMUju+GWzSVevCElqf9Pk1cgCFuIXMQk8/V18Qm1p67u8ncoVz2IBNrZH7jtW
YcY3IpvJ/LGldUxsPf8BDMxpN4jSVnRIPIvL/VjNafIx9Gv5kUMEIa0td/hBc3g6fKZlLdoNCkEr
OyzW2InnpEa9wupFiL7aUhvC6K7mAVVCj0bsPPixsz4a3poQlbSker5ZZeOjkMJtaX7UZgoqslpE
fY9L0f3IS1uXG+KZbnIPXHEWeyCzVRvIBBArECf2eETgurKMsYwqGz8GBt0Wp0NXYu/x/GHcp0qD
XDZCXZCIaBNCW8vcKt/BNVDgVGmFts7y4zU9sI5Y2Lw7LVeBs+LUxKsz9vyKlrz1YoI947hB1G6k
QaYt7Dv5FlyMeTLfahQKV9PQqmcPVO4SCrCdKDXkZJHQ5GAL2/UGV7DeUA936cK4yvFQygWytC1a
ucJXb7rfI+1kKTyQ1jQJV9uUa+EU10K0fXE1DBEzIS9qf79mi9YdF78kIYsBSobIRR+Ocad7n3Hb
kUEPX8j7kAyvpqjioXGesCiQVoctBDnlUizDlnK2/OX0bUJajsawJUdD/gthyvzSDqOxGzGtk+pu
Vu3jyld12VpLxyOauRydDr/CITFxJKGN1h9idi1XpRndl5tmuFrZNAxmeKsd2QppuuCpt+w+bJBB
AW1HCt8GXgJQK+qY+PisciYdLaHGapiUR1bVDjos3z6tDJb0ig2zlX5VTBPFVpQFy3eTHBNu2ooQ
loMcLee90Yr81BAKgJCCsI4eQUTjoQor9PlTKLng3nAlMws24Cuyr650KupqAkrO8OLSi2bEkFya
ToGI6kSlczU0g3tPlc6WFREBQX09j0RvoZSCVDPwfbFyZl4RVe7Ibnxyh/2K/+jeITwE9R9hVHsI
SP+bujNbbhvJ/vSrzAvgHwAS6y0JUiS1W5K3G4TtsrDvO55+vlT19Eggm2zX1UxHRYe7XVIiE4mT
J8/5LTRds9C33I3d1uPPRI3dYp/1JqGvgUtbAWwFbA6QCsvEQzt2WrYZ6COD6RwJ7Kt3t9eHv+99
73VvZSH4/W0QmQQilc7Nk1KtYyy59YmhjTqMi2ydGC7fSkIq8TqaUlGQSwHP3FJjHqm/t3N/oUa8
KFHrFAahAFKVIlCi0wAl+8M9FNPttKhyqBXjCF9ilcxm8BTnPhXONGT0zMrRfyZHfhBRW+xmUorh
wtwXlX/5BDb6g1zdNcOyEKT4+AQc03ipRYRo0Iv+XaNkxtZvpub1/AovdSjeJiosUAQUiw31qHQ7
AxxNECnK1oC5qCTZVQPzrLMi90anPKqsXAwe0BWaR1aBLI6AolUWKqohagXPkO/C8s+0IXggw5ZX
f4DglmNbS6njNlboyhkRcBjwtVvN4vqe+1PweH7ex6trIEeiwi0TfLHqcpREC4seVw+Uqh0I2VyM
DFIcP79gk7MowjMX09BcDTkvnYYnigEf36E5OlwbYwc3OMh7BgFc18HWwSV4iacgKC7s2eM52TZw
cZaPGg3ygIvRBKadVusPOQmZyycyQRHfYIQIAur82i26RczKUQ3doHNi0kZDzeDjrOhYdBx3fBu+
n/d0U3GilWwAuv2gXPJNgtTWpQbVosEgh6StIFTkDi1LcN/9OKSLCj9Ha5YBXM+b1zqyxIMJpepa
DTvrWZ2H7BfHzbhWFfbphf149A6ZKs1Em8maSEcvfcYKSy1dazKoI+B8KSFvpkKpqMk6KvRBrH8/
v7YLz2u6lbSFLNpwdMYw8aK9+XGmNI3h32oOuU0vOHZad+RgiFP4S2afkWYxvv3om6H52akcCFgm
LI+7qEyir+cf5Ogl8xwEP+QsoKjbumywvi/ETY0aY29tZuu4peuzGnJYAsCPyKXW8CwsyFGpdXFn
nYj3FtEWlIcMSHQHPw4a+WgcQUEkGLWm+RmnZA3SSxS7ZualudpDbg+cWRIToS1ld+cnfPSeTVWo
NATRFiS/OYo7CFzLO3CYrdMepTPVnGlBRYrTvKIMwBXm/GCL1RVSo1Y2yjTdshjOlX//rsw5NVan
jgCq1yn30+uuQ6QB3KH1LUWQAUIblcELAy5igxyQI4SAR8GXGS4HLN24DfUOfFLR2tRDY7P30stR
9WhauJnZnNayHKwKwt7HaZlOlIYlQJ41+KdyU8NK9majCcExD3q8s9Tx0vG12DDUqRlQDieVolE7
XQxoZUGPTmiJ3UQg9O8ADpMvmB5tqJiYgC6pA4V0jKIL8W+xUxgUSSFuHBoag2QIy4hAe6OmiyMF
5JThL3gqE+yZ7q9Ut8YLL+3EQKZuI83IP0R2YxELwinSSr3G93iSdsAodU3rFBULNN+TSzaKJ4ay
LNRgaeDayF0utZIGdZjUiEsAEvxYhL9NKiU99Vw5vfN7/0hUlPUDN8HhTteU036JaUh9y4wbYYXr
UjAjrYxzh4Ln0Pa3cYWuwsGf7eBRFI1/N2dctVY0+9oAJ+NslqSt1EpvS21Mh835xzpeAUNqYZls
WxgV1tIdLG97p4wb2OP6zLXOV2vQ6E4Xb1z5pz8fSrBzuCJzVB8tdjSn4ZjDH11rVf9id8NLn3Uv
Kn/+82FIITm7NE2q+S+2D7BtA0I/JfNWi+n6amm6MWIHSY22Tv/B4qGljhyrYKeyiT5++Ojh2BB4
wbIPDQoyYTT7dw7pByqH/On8rI4/eQNdeCnXjvwS+l6LoSiwpEmNjcyaXCfeUW3m+wYACJA9IcbQ
3whuTTSAf50fdXEf4JsnCedwAC3CBkFT6eME0VtXfEgTAYSRUDKXuGveDWbX3btNyz4Nw+HLHNWA
GlCoWCMgmV3IV0/sTpv96ZCgC1SWl++Sy/LgwNGS539f6g+2murfi1TmBpmV8UDnZ3s8GlMFEoT4
q4v11PLukWVp2cEDVFZVPb0omULh22pf/otYcDwQrT6bzArJVk5Bc/EykeVwgj6ElprM49uXQOPs
H30JEDB0aS6oO46qL1cP1smI1kpHn8Oa0S3gHX2uxq6nbcWf/nTpLLJj3LrYK8xruVGGtnUCoZUs
XRMf5LedqdHhn3zbbAQJbgMfR8S2FwuXmiZ34Yo+qWOEBYy36a9MGPl1HLZ/nZ/PUeJg0e0nDyT3
5rbEbejjxjdDBUXElnIHIljxzjCH3rs8mxODYKPlQFqnbn48SGtnU1TEjr9KRZ5DtwqbV74oY/vH
U3HkXRqoCSHKXGYn2VCAnGtGf5X0InjkfMmvq7a7dLM83tK2XC8dhUNBoHiz8nmX2pHfRujrt/4K
IqUuPIO5gTA3YtJnFy+jS8qaJ4cDHwkQkVTElBYb7zNJf2py34Z6zXDD9JKCP9lXqKjcpZY9bs6v
36mhEGwkk+RKax59rKKakeXyiQp1lvhQTt2ouFYTrs9FFTmX5JyPtgRFAAxskG8R6Nkd3fjQSnZB
zbgKbEXV2CpUgjZqyOY7P6WjUcgaIXq6BAb2g4kb24fVU+akhnkJLTuS262h4uqVE8y/86McLRyj
sGgS8chxzJn1cZSujHvFqhNcf7k6D7tOCstyV87sT+SSRnWh6HCUhDMaIA6CEAk/qePiix070ThW
UPn0M5LosxAF2AVVVJ8mDRaaH1vBBSOeU2uIECJ4Ek4K8rrFeGocOxUtdXf1VlJWLKyQRjQTdufX
8MQozEswHZ2nPcqZfK42BTLd8LtSxZ+gmY1cBx1/rKZ/WfP8R3Tq8UgOkQ5LDSAtBnf+BcRpamfw
vBFcTj2rOvxKRr0tVrEDM3V1fkrmUSrDlpCZmUudiHix3BdNMAw5cFcZ9ojdvZuMt5Hv6z8z0Ag3
ZSMgViALVtwjmFvQEDREipr5FIPvqNXYWc1hAq+dBgkSR+jOKdfqlHU34BsaatlA8VEFmbq7ru3N
72ZhCVw8wrS5s7Vs/owjNbUDyo/Ti2W0WMVVsMiTrV2B36Jxa0RYzJHioNtgcvkPE6sK9klDp2FH
//JL5Q8iPmS+GXxrTFwYtrq8Zb2MMDvuqKk3YkXzBkcoU82bl2EunQBRn8w34Oap4qEKdGf2GgAN
N+6oDVjIGIEv7VMFDCteDF6n/WhlK2L5oHtBbY27OZgK565FF/J7jP40bSu7o/x7/nWceO+UHbiS
U0GTdZjFPm5S5DBhy7mrLiCHbRIlp/F0cR8ff53O21lKd5FyKxDdj7HAZzlUS+d4MJyCcpJIR/8u
dztyyEHx77SpnPd/Ni2cG7hoAaqSFpEYCiwGLGo4wzYWDcBGkuZ1RBTqKs37S3Dj5eIxCoGUKicV
MmrWSwRw7ChAVYF7rOpRkIpHpFmzqWRP5+eyDKSM4oIxowJIIKAktwjXfhrpyNbgdwPJubhGcj2A
dZv63AAycLsXLhonpsQNjQ+U1J9EeJkuJHHZRUXRKatuUIxVkXEsBDQu/w4Cf4RVfC4y/jlrbvPf
wRmvfhdSwLZZ/ir5NP82yvl/w2gc3dx37/5IgfcJU58fHyCM8t//G8Jo6EAOZeXF5r5JrJauJH/T
QrAVo20CBN0myZfAd2L3/4Ew2v+D1iLYVX4SNDdXyH9DGEE38lcgW3HVsIXKL/4TWghbgyf70LYi
YbZ4BBlKSDXpAHz8xpvOrMe4VXRoZkoWrGcBjq4NfVX8zlOMRQnWmR6vkbnVsx9aljcqqkpxtxUO
wnXb1NTY1TROUej3rQQZVgG5btxkxdjRIszADaB1xwNcD4mi6muI6c4vZ0QfcTvWCeEFLlLroCbU
KVEbwxHtI3MvVN9/oaQPNWsEzTygyINrZQ3KwwptBAI61Roz1MUqrYo2k9ZW+S8ryzkjV6CNYRZv
tdZt8/xOy+CUPUV2O+L06Uzt2G701rJSexW0WKm9iqweerF2ERfaVJ1ox12W2l0D3bRC3R+bclN4
VV3rY0YVIhnNV6F1SDGs9bYbk9sOo1n1waGx+TMmw9EAn080CMcVOilx+7lKsy7fW5DP9KupRaYW
FL6PtU7q9rWD1F/nAFWBNDnF38GzTM9pbDX3VYciAYhBRKDGYGfjFvQLvY3PhS/u2qBf9dTTb/S0
vZpUyMyj+N1F4WOVDoAqcavArKMDGIrCiwqO3qX9EBewQbPhZcaTiIptU99IA6aNWQApyVzlhsf6
4ieIsq6isrptEuPQx8F10LY/xuGOmuE2R2IxySwvqexurTr+tMdNHAKlEdqfrNa8cYN8TZ3zxpCi
/a2xswvwIY0FbCEpP09zdVuywvqtkhXVYaib+3kKjR5VYBo+9hA+DjiabAG5x2IFefAAr/Fu9nVz
29jSKJeCxQbvtuTrbBTjHUVS446e+Y3adpi/jT0XiV2YmE/oLtBv7oLPVhiKXR0qyWOm92BLp16H
qIn3+VDXVxmSVJvRcVhaw3hplRrhAgzEof2F1OlKhYp26x/SGJnJfgJPit6f5e6o8as3CFc9Uan2
9Dr7XCYINdFPwhWq7sxobXVjWa2duQxf+lovDpZVu6iTwcoHTRVeq+5vy3YCL0cBDg1camnrZKhv
BqUC6AkJWFX0zeAfQDLcBbkVm5tCCOO5gF4abJCKSGqk3XpJBQUI4WTlLjJRBjBmFAJsP9/29XgH
s9pCQRXVKvyf7lAyxHa9db0wdtdFHRY705o+9VWxs8uo9Ya5za/oIr9gIrfF87JdZX42PEgQAUcG
kq8QYNgLEboZCjSuvZmUVKWrbOpuU1Jp/s/pEKZoNPi5JbZNx3/ZjU1KiNjcA9KCcPzVCr9NWs84
ngfInGL49FPLYa/nVfSzxlizXGOM8pdddkm5BinwAxc7cdMO5ejJlPMQoV13bVtQ1CwJcjCSEckK
USFs11XN2kkQUQM2h3zFXA71tskRg5ozgU4EFhpWrPi3TWe4ax1Ui8es3AcdVnS/obRvFVujGX8k
GgJ9QstByGTaneGgLr4zCmW6AWiqXcUpANP1FPLTtNNtD/VwZTMo+Dsc7EBvg6vZCqM1zW2TFlO7
j3XUsPOO8t5WFxSJsW9GUw34AR9b3nVEAkfHSWd2AeuswDv23Q2paJzdZ5XyqindfROWr5ZvAaQV
kUKXcCra52bsHQ8FlecEmi1OGiCD2pYqU5GuHWLtjWr6h6A2vk52nio/M1HpUv5lVTvFPtbAmEeO
mpFR+7n41cCrXalD7uCxUbu3uqPdRQWhMImQ4lv5hfJgWOGhjsq7CKE0qaW6QnHZuE/7mH/JUToi
GqButUfMR1F5mwH2OtTBtVfshF3PSp1kJfrqdz1k/msd2t9TV9kIqWPiQkxbzWrpbKfR/+L30y0i
ccp+bLP5Rc9BIqu+W+3jXtxBjhFoAxQk1OumzJIfha/k94FU+kVIO/JqA7OiPH4QSn83JUENcBXc
7La3JbW109hZElrW4voKeNNECsw1IVmZNeqgw7UWz7cAzcWG74m/skb1i4ZcA4LETagg7F2Z11zq
ETfjB7n3Fk9263vOrPI/mh16wDh+KxCDnBDjmUa9EkZp3uHMAxzWbxvPskJn2JVSmRYGE1CPak3M
Mb254cAIioau6GQ/+Zgomv7w1TYL+2aCVZVXu8KptmNfyXSwuZkxtJzieQ9Yu/uaUUBY2W6HTvmN
Oe9HpEr7tLpPKlj2yQDtRpjs/aL6HNRqex34owOpGt2jUC+vgW4hDB/9ItJ1qzgMzFscioxPYjSC
v0T/Oy3TjeCrRiIXwcmHiOCAM9Cj20KV1sar1k9uuGlg8VFWKF0Y+ElmlvrdbLiLu/lNGiLa6vwo
0cK5CdQYsG29q2f/Hg7ZrVp0zU6ZkNa1iird0iksfrpBd1/CgRhC7RYw3mGK08dE36vKCIoqWlX+
QQta5Lly8oACVYrhVonQDZm0DpFU5WWaTJDiyn3V0uOESr3P9OA3wXcI9jZst7VuhvdUrtItbbsb
R3kttcdOArRR/SQ5+NK7M7UYK4anDl/KLRNX1heujCxKI2+okl8lcbIon3XxE/lhmHGoq8d/gRym
Y17ckxtsVamaW6PgDewRhlWZB88UyvjMNEIROC4lWDfIpyhhtLPau1p5ypT6S9XtI8r69PIIyb4X
zL8d9McxwVlbtuJ1Y7VN42GX5R3S6gSf73MDCJeIAi5/1UvdPeeOq94tn+wD+SRisKQ82BlXKPEM
HaK7OcE4ir2kKa+CqD80+rhrterKsn+ltXnvROIhzFBbrhzwag3bCC0T5Zup3GQCKRStUpF7ifFo
7t3brJNR8UuSIn2WaVTHNrrxV63qxCk9esDNnfUKDiO44HWNPn6N5QHo+I2jVDcutMmVHww9ckWt
WzyiAQaYzsBGSN8i1QNG370vMShrkmzXWQ9VE9LPCQrIfWGs34L6Amg84A4DzqV8jLH1TGBL2M56
MMEt49xdo4LiIsrqZ/tZXJl4t469uKIY4GkluwUwaAkn8TB0KWpr0i/CMe+HEdkKq9L8lpddcgwH
aLjMlaLv0dTID4A+ol0wkZc6IMmrprkt4pZvP2+/NpMh9mBMQUVaNtZdWDVF9aM+RJ+y+t4OkZfu
EVr2umq+153mWquR2W83CNwh7W0XKvqhmU2ILJJPpsjwBRJuv6Oe5axhj4CHjTE9LYxXe0oeXHfc
B/wIskiuN2TZE7BsYz2ZqKhgQI4g+aRts6S+rvGkWw3ldOOo4VMlUtUzOe/4/vZpelW0scCHfsAj
FQl2M8m/GvkQHgZk9K4MqCDAPCzSnph+/drRwx+hbu1tO/5SBCHp4SCe/CnchIgSCVRrJrvZG2b6
rDMyvgg1ylUAV3Xns4FkowsVc4VSuNE+Vrrc8dRzyk5sodisOYsBPKIOVkw3WqSC2wtYmFVSxPvQ
VmJOjHVWOrsoKqbtHLQbn+R4isy1O7BZo3GXWqoHEwcpJFI8ANFe6GfbUlG/iohcE4FTfypR+y3u
YqxakVMSL41af5E/ZdXpZ3VMnqJY+e6aya3dt58UTX1tlf5lcCuEbEgJVi5ydW2VGFSE8G2aB6h9
k7+t0nibjdWtmmoHRWQHO9I461Vg26P+pBnNywg3SBQ/m5TPy4ZMizHVtZpa7ADru9aM31zQx05t
3wYoNuKNIHCwd7fIrVzlUfkyFv6d0Zm7rgBaGXcumk91bm6CVhUvgw29xLIUf2M65sTPVsRc3BsU
6KtrExv7vR4ZiG3Pa1XpworKqzV5WSBlzeHemHOw5VIQwXsZr0D/fG/7qMbsfqx2fo2GKBl9NcBO
nKJN11ZA0dPHwD+4ufhGxfE6Ya+0Iyp0EKBWcGR5WHCgae1u4QUdAiSElazE28Edd2bHdSoOETe3
JtTsp2aXl+oPHWfUEXm8AuqHQ3SMfdi3cBBk26M1DoVdILPp/rAb5dn17ecg7a+sQlthcAfo0Bp/
msm1r+juyighreoaQn2he2/F/ehlyNj7Yr6OXbwPZuT3cXGLr62R7Nowyx3EP6KQIFPGIy5BU1rA
7RrUKxRvN7qebW2gnAfUkbe2PX2K7GgPmZTmJoKtaCD7ZCpEmQ1C8d/TxNpAnPUGWuU6eoi2dPkz
0xvcWQ/hfF+o5co2vtJo34j2NcCcpJvzx2jq11HZrYqiJvlrvZE1MvJ7FTZBlreFZ5IZ+wNZVaA+
zrq1g/y7MzjdkgABMGRa1Sym51nfKpbyuWnv7Xx8qszwtgm4rAQ/BvJJb5zcbWBZKMoiFNgOn4te
VGvIA/1qxnD7mdo+54OoZ23dBHdxA5gJ85NXS4wb3cEOoa9nQJbBdG1po5l6KY5wiIRPVforCVwD
voJtkuapScENx0cWjtuQcOIvdpfQbHGMkVwcgix68WEEhxmM/jh/UsZebbECCCz/yhRgwT0/04bX
GLBevrLR1zlEJZSRla9F1g8kcbPvLqI4BkKYbfYalkaOxjEQXoy9hTs9GVNqixVA8Km6DQc33osW
+SwPK0IkY3Dvq8AZq9LA2sHX/L7nEqcABNQaxF0sUQMm9dv6B3aVGGHrb6bYth/QRUxwzKRCCEdJ
3rUCTLTZDuH31CmgUDZGrR7Em+G22nUWx/WbETe0BEVdUyPHpduWht1q4Y9b26pVXLzfHL31ULuz
3ky+pd13h2Lkd/HmAd5lKpd+bFWBk47KNOETPuabEL3M2BOhgRKXg42ItYreLMZHRYELXmao5+N7
nZfX0IRS0qseSqCngOV6Cd4sy4n7EBiiHh2C7s3UfJD+5kbWWeU6e/M+10XXWNtEWqLPzjC2UrQt
uuPBhudA6cqbQVcE8Jpqtp8y22bXRNJoPR7L5DmpXPMFLdrhVTE1HNlntXZTbnd5Eq1VTc0GvAvl
1WIYVc5XMzVjDA+NlAxOLwzM3WaK3DP6ACC610EPidGziRj22ui5b3JTrq1PPv6Gz04843RIzxDe
ulaag3ITNxDa1+0I5nPbWPmAFog6Z6h24SXjeDhnmMPKpmR6bxhlyuffdfa9U6UjdaaywGaJVoG+
njW7K9bJyGm5NpwplYF8MNEDj7T4SWtpI5ETuOZMyo+o1AqR7+BHlGTKZ61Op+AqtZNIfRoGM5Jh
z1C/0WfEJKqBMjt5gzL/KiJA7vAUsgjYvKbmmJpI9tTfuIQ/Kpb+d5XQ/99UcnSd8vN/Jna/5FH7
+683Zvf/2mRR/aP93XysjvLj/yJ4S99vCVkHiKfRARRA1/8lmqP9D21vqnxAIMBdgbv4d3UUs3Cw
tSaga7AEdEE0ft2/CN64nVkoxVLeBwqCDo/5R9XRZVGdkq1EdwI0Aw4NnnZRwYczObMFI1TAUqxZ
uoS7hG4VlzyiZYH1HW+Amcn54TQpKxzYObIE75viDkJPoqyRYgVdj2o03cnvStfha9Kq0Y1m26Az
eguBROSgpSJD8fDu3ZygLSzbFAyPjg7/sWn6AqhbDJ/OUVb4YIa9Acr8Bs8C4q4WCk/UpfN3++A/
Nivlei1mylD0eRmGxqi+GEpAR9B1ZTSQdXW3RjY/DxZJAvRD6Mx2E616BXPWVo++nZ/hidfI+spG
GapMLPWio133tWKmmcIMwxhNMN9VtnDGLpEwlr0yuY5ILElNIhXwjlQdeP8aoU1Zs+ObpqdyKbyZ
xjT/rjDuSosy40ZNku7X+VktyRBy30j8HwBZC0UnoCgfB3TLqtC6wca3vu2ptEEB2ysUwijh+3qB
OhKt525tcT/ZdrpuveLa/D3CxHiLDED5cuFZ5BIu3izPAuZLs+gnIBv08VkaKh22FqKDmPUoaOpY
b01jdA9bHr2R3kftcIYGicC/yTPvAa2t6FZZ34OYMo+iYrh2/nFObOkPTyNbHu9QLU7WqBE0Y+GZ
lL9p7TU/EEFVDyq95vDClj6xt0xQoS5cKdr8fL4fh8LgjJrEWMuvR/pDVclTWjb6BZDEyfmwKhLZ
ZALClq35d/PBvkHr8hx8jsuXegBxQFHCjsNdMvvl1T9YundDLTaV4bfOaMWG8CCmcfbbIZWTrrxt
A1wGz490cuVcuCoSu4fE1KLvhHMxRSYikldSS4LVqCKXKDrnj7cCQmF8HcQ14AvggD4uHWYyrVHa
Dvk6pfx9ns3THlpntifxaP7BUCCAwGDQ8KOPIif87i2FvCY8m5FXbNLZf46qMNzM2Bd+Rvi9/kMU
i9QiI8sxJAQaZPIy1rQd6BLqBDDfB7u8koZNK650l5BAS8QHv5jf7+oAVzkaOBs+TmiyMBXGxQq9
SFvXfluNiG+a2XLXqkUxdECV5WeM1ufu/LY43usfB5WR5t0qdqNdZTay3h5Wkg4c/qqnKKTa7UpL
XevCZj/egvJVgedkGwLvllnN+7GKCicks7YoZgwINbWji9e00foXZIiODwbQoubb7nM5Ft5INO9m
hLotiXVvNh6FTW0nmtLeIVUEX3LIWEZNMS9AAU68NhNJQQuIkyQbLDeHmY52KGqNQl9TyXrcXAxS
B5kCMQXEQxVbmObApr4QCE+8Nzh5chHhH4ojPpddhIFws7DDaUfgK5bX2SEtamwoY62+MMETCwos
EngIHQsQFkuUZxhW/QiymAmqXX9fmHX3pM5SdLykwoq0tDNemNuJo5ZT1iTTJG/RCSOLqNgESTPi
e1d7MEwFfKoW4x/dqsxKqkOj7B1VeoyKdG3+KKH+Zuu67dpHVxuqx8itYMme/0TkaB8PW5Jb1piQ
ZoM1tBeRM2oxz8zSFkVC6XW/GttUg0XStgkMEgSBPiEQBKF6Gi3sv+JYi/+FAvmPadyJDUZcJmZb
lGAQzVjEhT5vdLQ9GB/LTX8rcqX0IJu1HnfKH13shvuqA+p9fs5H24tyMCkEiGiCEuDoxZwHB7eU
tm06Dw2ceIPhAx1YXKdQV8t/nx/p+GUzFIQ2oMTMjUC+GKrEF9GxoMzRzuM+ifyr7l85NKz2tdUK
VFgqRKGnAhDYPDWGjU1HaGNiaHQHOx2qyDv/NCfmDZjHxoNe6oSCIvsYooYc68EOaVmvhT2/shW7
+mSmWvgMZC2+cKgcfVagfSVFgYuT3OZvamrv4tScOwiSmDjHlmoRbuooRhFQCcYXP6RSEkyd8/X8
1I6iL+OBxAREDcaZBvgCwmYpNOBRV+68OnTdXwl39C1kD2V/fpS3FfrwtTCM4LwEHMXV401C7H2Q
j5F8Bu01MK0y8a+1hg4zPcQi9VoFDtFhMup6k4xdIwEVIVIvQbyxkZU64CzRPmQKzGbK1IFBDQZL
zfPPdmoFTIPU0QLCJwGjH1+upadAbXP0UiXb79ALMW7nIg0vZI9yvy4WgMAsUyCGABwmt9i79xp1
yMykWLWgfhCV4Trs5+QmmpPA98qq068Erd3bhpDq6fRedyZqAcqFTazJiRw9Agxx3oMM20vCVlBp
OIr6+DcGIX5kuIH7XoUtNw0E3bzu0gogQho2gbTRtl/Yo+5DM3TZxkE9w9PnWtuVaDZeOJZPLgt0
dVZF5u7LiIJbnG4neceX5RcR/ZRS5a4wDWpLHw6AzA5O17ij0lhv9bx1N1OpKf6FoHYUSOHOgruC
ImNaZI7L/APApqmMttyasVbdl6zGysIZad8Bzn6dFWdkj87ahc9cOx4VtQAV6TpNCLrrS0Fbq1NH
Bf/WwfNt8cWo7/KiReBQ8XKAgxJ4CythL7BRxpHxOp63FBX3CEP1mMY1WGqYtG2zYL4//yWceCba
1NRYHEpB3KMXX0LoamOo1nQ9zFp0N3S69bum1KqH2SCFwKyLXtxklz/PD3oc8NiS0IbJJUC5Qhv+
+GFM6MZjLVmoXt7Y8fX0mkiT0jLbcLRlFzKIE/PjyIQ8y7kJQvMNXP3uG8RHIAfwlcwe0qP1I6qn
3QbySP6U0LjdgRR1bmZh6Ifz8zve4RwbEOmp78jzYwmm1Qzp+0svBw4RqxjqeXygL9rs0qk0cW3P
cXSFrqCKVep2012rX0TzHh9ejGuQMHGwUNleVihoY5lAtKPZU1FuWofclK99u2i+DTU2PefnehxK
IX+RkcD2kCu8LKKVcSnzMSw0xtT0/8pyP/qcd+Lb+UGO5wMKWuKFEesW0ELlW373FsuhQ3sK90Zq
2l39VGmo8ShFKH4lNa2t80Md702G4hagwq5H02OpITBMYT1qIU4tWlene6sxcIRQtIiY3SCxE0aT
6/zxYSRPSBUIsTwroAx/nNzAvEBWtnjDoG6+E3Wl3OpDb14IecfvSY7ydt0ywMOai8MIVaC6E2XK
h64kI/56gGZQvkm251fv5CjkxwDkKUnp2uLLnhHcG8YIgexUI3fJmti67mKsXc+PcuIdIeWARjvw
booytvz7d9sh6VRaCDaq1QO0i32BJx5aUn71yTBC1AeQfLmwdie2n+ZQj6bCiHIGGPmP441JF9Ox
YLwML/GDiBX8+WojzW1En8ZLx+OpyUENs+VbIt1eqqw3aUvVuQH+pPht6MU0jmM1eFXV+IHdk1/Y
7SfeF/cqbhIyUsmz6ePMNNTXrGrC07aqK5c7U4tsdFh1u/Pv68T6yW9JA08t2UbqYv2QhqFEqZid
dGX7nfmRQbIjvrWEpKt/MhCXNO6nFGiXm1zp6hpWpeg8NEHzT9WQQzWm3HXjz92fRyR2A4wzeY5D
slyUHxUn6yPHxzZddbXyQRSm2Ci2Uj6N5SguvKM3MY+PSZysbf/fsfSPL2k2Qj1wbK7dVWkHNz2w
pnotADZDnM41/1G0TW9tMwXnOnq79YzRMxdy9Opym8QPYSuM2Gw0M5pVC91mpuWmt1jHaD3t5DFH
d/J5UPLyd232uo54VjbZXob9je2dfzdLzRKE+AxJkObzQWZCtdXlktVhHPZK0XsmspEbMMPNLfr+
7dcpbxE7c1HmxLEIEEtmzMqNjo/dbrKN8h9sRbmYUjqF6tmSTNVNXGgnve4BBwHgCnTyXJg23ZXk
Ml4Y6sSHLPM8Mh0kJ0itFrt+gk8M1RgyIi5AyW0OwBi8YaCUNzXQcBzSBMaX55f45Ii0FNDcxocB
isPHjWLmvAKcanvPoGyC0ajV7ZBAAWcZAG2/FUkZPpwf8ET4MEhU6O+QJNGvW4aPGQ6hoU8D7i5Y
PTvuBI5Pt+ILO+fEtKAl0UGCxUESsFQlaVPDn3rc67wqLlUvHtLuUCUxHk1qVN8rDZqw52d1aqca
2H6YlF+5EqGK+XEds1iPLb1oRy+QPIxgqjrQVDq47zgunsF5KD8ygUq9R+l2eIxq1/3pdCRBF777
N5LX4rsnh6NGz0lA2cmUq//umFORe2nqesTZGBSSuRLSTm000vBe5E5/jbWmjtk4+IcW4co17XVj
Bay9vm2lhn+g2QhUG0F2G+SjSU0XS3ju6t2F68OJyC5bT1DUSJrgFS/3OFcVcC7K4JXOFGEZbinj
zs0G7SHPh+HX+ddyarOxufl6XRheUPw+LgeOaIirZtmIayoYj7AoK9TkzGD7D0bhu3Xo66kIfSy2
9KC4zqyX+UjRuPR3aRMXh9JFavL8KPK3HL1aKESke3TLbXexbhGQlqEU7uA105Q/pCpGH2u68sC/
Y3sYr6y6zz6BOvOHNY0U90Jd4vhORFmCVJ38AuU8c3k9GSPTGNOChaRAMe+nMspu0gC7qwBE9NWQ
gmDttNL4eX7GJ3eKTdMUyQM4TxJV8H4zYytu4ghaAD5rky81AP21qoLGwyI425wf6eQ+eTeSDCfv
PpuG6mSsFoyU9zluFACgb8M5HS5UMU7PB9oWLWcBB2MZI3Qjp86L7XhmRiUaXx1ijhEKgzBEUvXr
P5gRFBmqFjR5sSz6OKM48btKGYhHyZBo20ni5upGLS/M6NS6yZInKCBZaV8mnpU9EuvNZvSMYeg2
2hR2q6QcL+n6nArm70dZfF+JpjaVJqCdZFzBnroCianRFwC9J9fel4EGzO/84p0oK8N5liVWNh4S
ScuuxaAZk4qU9sBWQC80MPDbXaH5Ohx6zO++DLWrHUYs07+OpZq+6Amwbb/tomsjmxzrwmd/+lkg
DZPXQ/lDZOLjm+wBYLmK0WAvquOIOCgj7oRq+GXU7PoKD5zXXkRe3oEAj9pmXlljFKDwGl1IE06+
aIo9CPGQKKOM9fEh4g5Xx3FG4rNGn29n9lq7KhB0vHBJOxJwItmQfSkNHSxY/8BOPg5jl3CX7YIl
R4/fvp6zIHlMyD3vOCsbx9NRITxETWBvYmTmfypSNt5H8fGrTknuB3QO7VIefeqLff88iy/WKBN7
QNh08BwfuaiuZgHoR6Drq1uXpJtOrbDhEtopseuAFBYrnCSkFbQysFWYBIrWvgGquEyCC4Hu1CHC
oSBritwW8eP4uMB1N6AXPYQD/niGigUgcD/UI2Xv6NFQE9DdPZQBHHsbKk3Cj4s/VYuTL5g+jU4V
lwTwSMeNnmtgzwGm0gXcz0PVx/UaAfr60/nv99Rr+9/sncly3Ei2pl+lrDe9aaQBjtmsuxcAYuQU
EkmR4gZGasA8z3j6/kBl3asIshmm3F2zW1VGVaZIejjgfvz4Of9AiJWXCh5aQ6deMnVilbnuB6Nn
d7myo3SD2HqgJtZhmsesP/NI3x0M4BvXfaRf3jRTe2iYzUDTwpsp2q2RoJYx1zbFLrTEcGYXvtMf
IQIA/yLH4z/QjY9fn6jCBAouxZhanUIsofXFZHHupLsJiOWFUowQmca4b+CO5eE3nCHG0EGuvat2
c6tID1pBnrJatBHWOcYf6pkn8V6SwFJZgA4mtXr1JE5XSQXcv5cHaiyyukXUfILR1pqH2bKyrVHA
VNS0TL/7+F2/dzgs6a62FKrgj5ykeEHQRSLJCNVTkUarKGwgNxYxQrP6VwUb5Y8He2+Tmjx4uiMk
+5C9T55/0cFLm4gC9LHFXq0snBhivTtzqr43JR4gcVDwlSvw8ShTHg4yZSVOnyJsHzKhJ3d+gVCd
EYTVflTk/p/MStUsld7GorK4rPDfsp9eSWC8Rrw3bBQgQeTZYW77+vbjR/de5EF0d2khgjqAEH88
SAS+nDsHbZKqlbGnipVMwhcvSWll1Ji4Spq9in0Vnxp5UP7J8wTNgVAuztE80OOhaVT2cQFWylMD
qGAhKvP7qsTHbZUZyPU6mZwl9x9P9t11YhpUnxd1RUU/OTeqAlFsE0iONwy27cGa1Dypj+L1x6O8
F3mYEYhCnCKQ/Tw5LaOwFtYQKaPnA/y/VpvR3tOSancyBPgzkee9t4csmEaco1QG0Pb4Eaa1ZoBO
T2CVBOpwncBVvPfNNt+OdSCtMt77LpCi4TEXvvoPHiWlZ3kpD5N+aCdbrpTNhk6xRPKnjtGXqChV
N8ty7cyl9L0XRm2HuhzXROQ/TrYcttpG1KcqgbVBnTWzhwxlWlHY/+T8Qy1l6WQu2Ev7ZCmWJDO5
UU4jRONRWdmDPW2Mqay8jxfG+7P5z1FONjQC0EaKAibXXqNVVpCM05Uy2/U/uBPSIib3By/Fqzl5
M1XAuq81ag265g9XXeSn4WroFOrcMp4tuCxmeOrI6XAGUfRuqWURgWXoxS/udC2WeQtRS+E6MHQa
JGo9r8yD307NPTHf2Pr92O8wi682cxH3N4Mdclmeq3NqysuCP72N42lGjsGleNEFOd4Q2qw0hTKy
9/IZYQtAPOOuN+TyOW78aDPNufZdFrP6NRd2gxdHA/EkiFv9EKTxfOay8t7L/v2TnATWGIePMgln
7mBG2cGTDMU6tvGz/uMlBUKfI4+yDY2UU80aVEO0AK0BLkNzn4SoW6gzDJu0VM683Xdmww2Duw7p
FLnOaZu9zBRRZk2reEj1ZZdjjP0YRgrnhHbfyVRoqaOMtYAJaUSebBAMbapaV0PF0ywJjlNvTN8w
Nsg3NWgoWq6BDvsNdMnm42f4TrwGFESNFQj/ApA6GbUOsWQJg0DB4LqTDxnXxpWZ19OtCSP9H4xE
CZAEm34XL+x4dVq2Mgcp5HhvaKzpAkekCqtUKKoRdPczJ8M7LwxcEBKLS+vaAqN5PFQ0xOXgR5ZC
xREdgdE0BnhJoe99PKEllpxsN4t7LnASg+oTNbDjUaxa9+saUTVMZ01wW7bRhA9yU6dY33R9ElCx
zJP8zMzey7aPBrWPBzWSJjRaG0oJ9OWOykYYik2vQSmeo4W1WmRavsHkKVtpktlAi7BGZYONi/ZF
RNIFUturIkI9JtCC5tvHT+PdZ77IbqkGxW34NscfrFM7IG2Ulz3qFNXFlE2pR2Gi/fMtjyyevKAX
ydffiA0NeT/HBeVub1SZXZqkwaqOh/zMm+Xq9+bdclV4ddRewAdcSo9nI5vdYEsNBWi82jBtMtGi
eZzhk2rK/FWdoPylVp1s9N6i04hET3iHeVeReI0S2uCpOz+/DiRaU26L9I6E0IHS6nddVEsBjmZW
fjV2M6zDru6RBuirwJL3VWZDQUeN0TJ2gSrich3VtRl4RhBE5bqAkPfkjyUca4iBBT4n0oRjqx+O
03aeu4nyStuI4DILIXE6fIZpRGFkwlstq6Up2WQ+2DQPgzcIQlE9AsWRYwobniKCBrRQg/rJWFuN
vVKGNEKDOsfCfoVqXnA56eV8PxRzTI0zR/TXGa0KTzKr14ZghXuc3+6TYSpbN4KsAm8xRDqY31Ig
gCQGk+ql3CVD4OBkmwkPoaTia41ontjmmBDl60ahyIlBbaybq7oHtuQ0oimtTapMCUxQrVj4POGg
Gpt+iM3NIoeX7q26a6ZtAnS1AsNJ4++iUZs08EBCBYHba6Vx648QhTxtbAd4npYdDSjBx5gl6JEQ
1ZeFz4NYS1zxkJTEEF5iNfMnoQ8TBsjpiHMRt0apWocdpmgO32vivoxz34OgAgTDCs2Sq6KSykdd
b3CZE2a9Lye4FPy2qCzcdMAMMqeelEAamCppL/WkRSg6dDMGnL6uOHEw2ROOV75FuTxQ4/4iFVhb
QsBsGlQyI631FCuhMRC0dOk3aWckWAj5vnkZGyYCQZo/i3GDGZT8IIIsnpxWT9TrKJhCtH5CEVY7
qnGx6pqtaIRrjGFaXVbwtAT89aZeSNNddWGrPqBFVBIxJLe7hSqp+L1ZbXsLvecbYebSF+w0+kec
qRGGNAcl7ZDezY2XicX7bFj5cFMr8FOtbM7o6cuDcLg2yQvjNB7uZA2hZmR062FvFigROACXFAzN
gqJtbbDF2Yh+gBVY13Lb2NJ2wJ50/NpZVqs7MTJYUEvbFlc6TLOy2Et7Wf055pjEoSOjxpteqqWf
Bb6mGtIjkIDQZMhZvDKCY5+JyahRzPmcPegZEjf4F1LBcinVhk9xXFo7FGuzHxgJRYdBGfv4xg9M
7SGJEIMEx4SEuYP3USh7SLX6NYsnA/6c2S3M6iFAbmWHrVyD+ac+RQ95j1o68JPBLw6jwBvRQ5q4
St3ZjurvOjZBhZOkeY5diFn2Ty2qq+W2Qt4sWZlxoD9gQDj0G0wTfOHSm1NvknC0dbrHaEyGgJSk
VZvac+OE2sT+xPwvQ88qsUt5ZdYmNpZCmu2bJEglCOM+HySC7xU4KS9t8ZuclO819ybkFtX+BbUX
SUIUTI8iHP4S7SGCIhE4llnO2P2EcZR4I8CeegUATbF2NgR02Ytsi7wtt1EWcptmjg6CbY2qNPKU
ndv78DdcBAJyCWGyNN/ZWoStTFTmqrKq664MnBrlx9BJxwpBHxHE2FR3kqArP4ZRh2uznOSlN1h6
H18ZQhp0N5prG4VPKcRbRULlDNOtRg1rj3tQ/igGGf/lrs+KeDPZNbtTyKGVgaXv/WRbD0aHaJKA
Qo3jDPEBSIHfgpaz1fzTOFr6rRQOlUDCYYb4jtTuoCyCohG+W12DXIAPsHki9lBfcaA+oO2jF8mw
GY0awVX8XI15n/VNrsRehvYIQOpOxywSf91R8pXmBexhPkqfZGmYDcTvEEWW0vtiTCyMzZG8FE3o
/q+8grxoAT3z+ibKrylI2rc6UelOF7VEjRO/+pURGek+RmcCPYwhIrCg81VXprifQiXmr7G0v0e4
q2RFpYWUn0kF36BsLQA0NPGgYFCnBJV0cuEMQIz2qK9oXmwEtzwupB0Uf0KpTE49jCfIP/O68lQ/
+c4BhWtqLOF1AcrZsXFGdMuuuX9NKf6bAP0/2Bu/ZVdv9CC//sh+5EeM5+X7/2Y8a/Ca6dSBhjyx
tNaUv+hdk68ASnkViuRn/taDXDgI/7awxt2av16kmWFELKSs//u/j5gbKGYe/fPvlmW/xOR/T4KB
niw0mtesnnvvm+IB1FE90tGQK3BCkTZqHNblYU60MPLKoLVRFUjTEXM7J6gaKbqkOpzpG0p78405
E8R2BtI2iyiukKqNUPOK+n88txBCREaWZ2Z59nVCjc90F9PdB04i86tVJDMqan5SPFgqjFWnQ1lY
KVEyKCRzcDuOGAuNE3Wh9vu1peEqTJ6eVwjvJdPELwn9vr9XjACxwSCtQrV0o6aOpZ9J2mlZ7Wp9
qEDKkYlTCRFciheUP1h/CMZyoEgoDankepeWHyNnUzV5eNnKnTRcpUOEfMWcygJJkXSKM0dXZ6s5
6HJkaDsO51DNnWmuEcErJ6yMn61WpilmhYYaoGlsRla4UkwpSZ3aTHTOBEgGZPfxALvsMuzaFlU8
H6wI2Meh059JAy35zrcjHdhEgocvInGRHklILsZ1XGA6rWLO/DSNzVjfo5U5Km5Zjxl6DUPuZ0ui
gIWEZ9sAUDPXnAx1usZtVISf7Nm3n0YQCuXOH4s+vBrh2hqpM9DeiGtP1aXJ1yF0AF4RLsm3D2UY
VGuJ1i7AQqR9/KDMgnWtCkJI5xUDIR2BkLisg+yWcynWJl6MaRZYjzhihoPa/5SxadTDFdaonSAt
zcswvJd+uWVjgdTinR2oGUAwB0/pUW0v01/22sWr1zYeh7go61irIDOTtXjpbnG9rKOfyGFK4pbL
Tr6ZI7MO0aCyk3tfLttnMEYx0jmLnbedt76EolycXlRpV8Y7ktc6uzKpeCOPsTiCQ8Co1S09fqPc
50OmBNsmFJPvFrPG+d/Z6acBaXqv1ezqU9l1iFkY+IKHTjMYyidVUttdK/phVeE/ei/KwX5s5ax8
QV/sRtSl+SAHsTSB3Fe1T4VaZ98EeVHlamqnwRIDKfyI2BIQoTHW0sdSHuXbKoBtkfel/ZULFxfN
gGzN00uF7L7S7YK0pcvXQyTdqmU/c8Eo0ospSo3W0Sa9fRr0sfyUhoP2JLQaVT6BBomP9ufiaJzO
6toaEClrJYypskFEF0kuS+tF/ETFIXDHlQN8TIP6kzWqyO5k+k8w9sUKfRLda2b5rk9bdL46YVxi
Zsev0ET9ObDyz/1rqpxq409EweqLaSrEqsh9zWVzJFi1cE+4bbKmKFx71GN0Z0S16IQlcWas0jyR
jQuzSPHfTTBCSfaVHpn2RRQptupZ9dBa6972m+Q6lZUxXqlGGWaPrIN4+L5wwWw3awZfvu77LK1A
OgSS8TWIm4nXO42InyL9piM2FM5YHuYzVP/refQbrJHR7TVvbKk1DZRfhwrt2DkJfyYkZz05l1F+
7o3ePmDtWb9YStKai3i4GbrW2IqW3xQV97YENBVRLO4AyLKgTv6I13Wer2q5V+SVSNq59IpJiwWM
lTbEfzNW2saVA1k8Dkpfw8tT1KrmLlVitZLUcWKuQ62I8uesCZN6j5thEW+lEovWFSYIyGBlM0RK
3KLtIewfVKOyxk2Q9IVw1S6Iw8uqXJqB/lg3c+vUfmWkP8whF/FBK6uyXLdqUdfydsYKZb61VbpV
yNtWIr2oczTNc6+BpBAg2tiT3P92wh1+HRm/HyWn1RQYwiAbDGgU2iJ5fQpONqk7Q3LQbCfUi8hp
+jC5MDrVd2qp7/ZFLn//4+E4BEFhvdpIaKftWLO1MJVtDHxjYyl6GCtNvZBSW1zUnV1cq9OknSlc
LOWP389JEiqAySo6vjiScXIvtdvf+lnBPMRy1Uymg7ef4aRt8EyBo3SMXrmeDPSmRJ+dGfG0svc6
IhQdljelEvpoJyNGgYqgDyNC4i3Ws8ltl36b7dYy3sgfP8x3JwdIgtY2eDPjFOGna3nT00kzHc4a
FKySYVhjqNHdmVZdrAMlju7NZuBO9/Go700QFy9kTxZQIb3W4wnWRhrMk96ZDmXVfiOhML0SZVKt
mzJtzqTGp+UgkESUl7n92eC/aSucPEszCHKfEI9Fcx90F5FkLlG16bcfT+h0Cyyj0KkGhcUf7IST
gmLeYvc8mhiV12kfvizm1uB5s3zVTml/k+mSv/4H45mIANBmVSjXL5/ntzUZ+0E6WTHeGbYJUSTU
qGh19EQfezUuOkczg+wfPEaeIexQaLHQy08miOQcuCSzY4IIhodubgJwg1ZZt39Yi1weJMsCaDSB
BKTZycrQudjPptr7zoz24ksZDtOLUofnaNRvVz0PDQ8Q1PlpOKFJcvz4ZijkqUEFbNGSUrdwsiLs
gtP8c4M5p1OVSXM1+Rx8H7+zN52mZW7gHeFh0rKjHX9SmUyH3LaIwothRy7cVhpVVDplRBI1c45X
WO9EG8IBetRFZVeolJUqNu6gB758/Dnebj7gQAsoityf9Mc4ecR4dJg4hCHdHOTBgwUw7ZJ0GhVA
a6p3H4/0du/RLCC4QM2i7AtM5/gxW+RGUaGgx9oGuX2nz76ynpvpXD/+7Xxo7WD4DMCLzjWGKMej
5GYW9yiR+o5hc+Y1tmi8kE1/iep7eSZuvTMhFIzowvPk2HSnZFZiFtUfI/cdnVLuhUWhJhzEOfzv
O/OBGbpIXIFqgqxwsrdTQ5fb0Iptp5J8LjiBhkpw68NIFknaTn8+I2MBhrCzsSF4QzJHWtDoA1CL
C8b8UZJ735uDJDqzDt6bEXdNmlWsATrvJzMq9UqVIm2wnZnwFDqI87XJRdLnqJnnBfxj74+XnQGX
fYGQLlDS0wPbmNA5ZxPaTmI03VrUUHiBGZ+zEnwbQ4gbyJcBA2FTY6FwvOyibpYWUIblKLQ2qK8Y
pN4iNJM7DQ+8fW3b+CJMRoWU+ceze3dc8ix5ifw0a04eZjv2Sj11yBpXQ6bdpeWkuHmKGG9e6+23
CTjPrVRQ7P940HcWPi7KODbDBltAoycxQ4vsyZQa3NXaCGA44tWy+iIo3Z55c+8tFKD1S0MTY1ZT
nMwtJS4j2YJiqCEhegtL5ztZWbGJbczQPp7QuyPxShYWEOIKp8z4PpbrqapBFxSy0nzlOl2XjjY3
8MLQojwHxlw+9nEGyblJIQSLFgypMfw4XiqjEdSdYlAExTF8IxZBOakxvw2B2mwoYZyh/r59VfS5
F08PcCxQBU/5RbFZ1P6Msza1lV525dFHpFUv7DPP703FcfEfESTGzAgED/Xp4zmFYTmmYW5azuTP
g+91xoDmdDeJbvIMqchtBNEtnmmMe/mj1Fs1mpIyov2OKoVmuZ7YHvqin6Fl2Bjl8jmq17sPYQk3
kJAWLY+TT6dz0/QblVmbpVG5ht/J68nwz4nDvN2K+JbBq+L+AyqLbOz4GVi0qkOryywnxIXpsoBF
ewhkekeK1ZS3k9lWjxH12jMk/rdTg7OFUAdQLTDNzO940EEy/Q4dB8tpeKybUJ8yr7HTcPPx/lgO
zaMlCxaFQWQwqCgKWaeAf42rbxsPneHUCprAuIkmFKEinMYqr8anQ7oOqxhxO+wdQc5Hapn8+Hj8
N1sGqiugSOI4iLcFmXM8S3Nuoqw1SsZHT/WyC4DFOFqtjNsxnxKa4210jrSx/MaTGQOPXMz8OGCB
2p1s0s7GnjkkzDuVGWr5veYX/uyQTQfabsb/095+PME3r5E+uEFSBB/gFZwpjicoStxyNKhfjtLi
Hmb7QHpgjJxL29+s0GUUIioHPKw1QKbHo6T10Fvw/HT67UmDXk+hbPREa1ylEIqLU0P5vfL1/lxs
WNb98aMkHkAqoimCZh235uNR87n16Y+jhpzYAU0YZXyMDOVLbpvXVtjc6Vn/ovmhq5n9XVgYZ9kW
y5M7Hh2cDzhGyBZcpIHHHI/etnM7KFOKk3APA9wKx2CXNebsJrM+HgaaXbdGFAdOIZrsUDXdsJHo
XG87Vx8q7fsfvWSyUmDEy2fhoosI5CnMKVaKnCbejDm9meNS0aKNREH8HJryZCm9joLn78Jw0ASg
qpMJp0kwzWWE64+Oy6CL+hyybXOinHmrS7L+22NFiwBJJF4nmpOKATjnJNhFuQCHLYbatefexh/I
N+xnNPyjemXlqj9sW7wWCg/P7CFeT6nfl2ujb6xzSLmTXbp8CnhaS/ZDrYKUclnwv118dRGUVjgD
WlDjQPrMIYLkPYZ8o1hLqAu0f5a4MhrHHABtMJbw4d/wHw2qZZAXjdZtAzoSCS8Ax5Uk7jLHMAfr
HMv0FY12/IgXyj0bB0EUKCvaSdAbldmvI6XsXagIElARpbfzwTHqxhw2PS4s7b6LaQKCVUEv5Q5I
hkDPPadIvzHsVKqutdqmpQ2pru+N51qGzOJpPfa7nikC5a43iiysHascbeNTaE1Gt4fsKD9Nqajl
VZwopb1GeQ+xWaeloFA8+rGsxc+vO+K/G4P/A7LGb8HhTWPwuvhX9pz/z+Zf6XNOFPmRt1E77b7/
n18/96tBiC0cGk1cZUkplgvgclH62zBO+wstASIIKAZSDpCn/9EgVJW/uIIgNyDo8C93OKLt3w1D
/orKLA72iN2wb8nf/6RjiLHtcQgQ5AJ8JqppnJAs1FPdzrQfgAHooMERJd3F0WVVq9dBWbwUpcCr
SKQEhehAQnDf+dae6sUeMslVGTupllzAuDPwBZK/mqViupIBOEIdfwQ0LaYsuNRcbOpmr7D8tRI9
N614ojs/uVpUYM8zpaVLq7+meNBc5jouP4gRuEKrnoW2EWIb39rxDS4YNaAEzZnKtW+tjMIt9nYJ
AHujW/vKOty0NFFME9F+NwwvIbJ0m0pbZSrYkJXfukLBZ8WR2vUUO05jYoZA6wLPGmcsV7KG/cXB
Tj7hjREVn/34AlxXVbi67y0N0IQ67UYk1/gq2NouvU1vYw/gC+iUn9W9Kn+urnTZwV6Pr2rCSTxf
put0rT9IvjdVTvZkTZvyljoyoIQ7SXERYa5wmIl+hMrn/BZzo7sqvS6kLzQcAIDMDkCpwJHUwp2d
VJRXVbyRa2szx24jjRtsQPDrG5wwm71dOl7Cr9sa3adCAtm2rjq8+BQnzVMXUrGjbNClbAViT273
OH2TnqSn6Zv8+qf8+ufyNXxuf/76Gj6Lb+1P8e3f/+1/xs/0gzfat/6n9k0nBDmDJAhX03XfrP1p
bW+q5FJgtKbZ+LzgaKF2sMD2aZk9pXgarGUKAqL4WgkUoBEPdsRj+qypbt+lTnIHof/zKO+SFn+j
jaO4xS6cV1j/DcHGruGz3SC1qOjrIfSAzBjFTV2543wD3AXqGb/LVDZ8Xfw2ixur3pq0VWb6dE6G
zJaT6+tQWkG7+Tq6Vg/APHXUyZ33FT/Nn8nt6I6109mO/dS72o1Tr/g+67nQVrjwmE+brN7GJa2+
G73E2WZaqfIm6FzTdI1xjVXKdGCeoe9WYA1bD0+3wdHupkP44struzlkuJzl+xEc3YWPAu427PBr
aRYV18+B9C1objLjUuzSbh1s+PEi/DKOn0f1Sc/3B0Nex9IjSzXQiOkIEGKk5KHv4HI2uNZUrFH3
QmcNUZjFc6jfJQk0JjfSLmq9dtTxEHZbtd/IM7a0XiWtciZc6GsTF9wrcDCuhKmXWwYb3b9S/avy
EguJcY3NR3tpfXrSKdbYIJxD176p2z0Kt0HBpnYncddIh6bv3Gwp9NVeLB/oAQ4/w7vo+spbexaw
v5/ravQK6Xp4vpIcPXIozdhurrnzvMbGsGy8XnObayQ5GhqRK1u9rAEf3Ek3fbjiN4pppQerZlqN
GJ4tVn3iMsl++tEDICcnmcDLXg6uhnMh+MWGjji6Vhuhc5+XdEdH2Q1Nc8yTcreOZOht0tYOL1Ic
J5XoBecL7Kz2dXyZtJd50Dllcmlza/XpmfLZ7HZVHuRnctgIrOAXG/Oqz1n1MwFqFExulo4rk+zj
80yCEJYIseBKYBFgboS2jxt5m3/HeBzXOhRtehcviMU0yQVZyj9b328AMPDReKOxM+7wYVKpBbuK
+ZT4kxuaP+xBemhjXDa3abmb1ItFnCQtHSu4C5UHzdKZ6SaX10n+JZe/yOmqRI/h2noWMR24EAco
MGPzfkgv1MVyzVpxP3fydZce5OmO3r9WrvvgsrsyHwbioeIUn7JPtgxbypkWw7fl/+Q33VVz9fqv
+Xe//kYmvOKXlTvzEtAwavj1P71xmx/FFXIwzbAjMM4X88OESVHgJLScqeR76PuMjnWotGvdd5Xp
hWUPz1gacdzJ6Elf61PKSnqQ5BVC4lHHnqpQlcArUgLOkcoYCc4e+Z5ZS24Q7IJS4jKIK0m+a8D+
wTLGfxrTy2nvY0RV7mr9Plv5w2qwvIQuWjx3eO34xiMGpg29fZq/PNWcuhmGQSgA6AB68xfL8RnZ
w71ntoVrdUXv1PamwAytc+hm2+VjOhhrCGagJM0S4zDHfjYu45ducKukcTV8ToprI/hScCb6lNPz
LQmiaQJWW8/X5YSojIsV0CgecyTDW+4EQS/RzR1XkcXeAa9giXk1JeLQ4oiVga+QqmcKVKt8r7Np
o/ZB08dVCa/NbvW1MOdVXPhrNBx+BnrqljEhllpK3BUYlg5eIu59JXnhNP8ap3RmR2l0NBAr4H28
emELIHjjd4Yra5Mzz5/kgl580LuBrTpWp7idpuya3FhJaXmxeC/pk+WpEoKoRb0ahp9DcGk1D4k0
bAwDc69IDuGIHCQV3cZQ0SKHlranTdGnSM+1lYRH3RjNdC/hnTtKg4uWfZONt0owOqjcrhKhAf+s
EMI06aWWQeYM/byWaGhJ45Ou9NdJrFzicnNjpuOXLDW+i1y7DLSbMP8Hqel/NTuORZ2Fi9r/35Bj
U5Bv/uu2e/keNW0dfWt/Tz3//un/SD5patCiQj9/KWb/h1MxVQoqzSoFBAqyvyee6l+0qA3yVMqA
FPct7qX/Tjzx4kCujEz21cD4BJb2IUxtyaJ/v3eSdBLNIA7AF0ILTzuV2Y/KCkNSlOTdyrdnp8oM
DSNdiN7IhO56K13HmNDOpvKACcKh1si7g241FeYVZVhtVbTNhZ4Z2wzqOS4IN5Jk7Iteu0Y06cIa
ki+ool7L4XyPkfvIMWjuU+oBfd1slQQjv1y8THKwrzX5c6FBU5ISO3fhHH/PAAJkKMA5GGIaFt40
TpMNmzTFPqyI4xczSYwfALCbBSQllPsR4/SNrldgR7nW7XvLbN0hVtTdGNIyxmes+9ImFfo6Ih2f
5MnHHwpHOVcCsfYpBLadNM9BUhY3SKSQWZTGt1KORoxedWgydZPtA3vo1zmw5RvAsOFWixsahyUF
4gWtYO3AfqXoUtfGZyx1bwNZL76BcF4Q3RCjJCFr123c6WswOjmKvDBiUIqtsPpKckvfyrn5UGWE
wamzLTfWOMoyK8WKVa8BpsjlAWD9To3HzPHjKtmYXX1bwlbC1LCBMp76q7rge7jB7pOsCT7ZWblr
K1w/MsIqvQTXL5KN3Wck7N1FnBUuoKHdgrY2k4tmSC6sON9Zau3W2ZembXeFpQKky7nsF46lz9dR
VDnlRLIV++GXKej5huI61Dhu7Lrl4lE2L3pgrnPRHXj1X8dyXg1l4CrWIzjA9WxXTqTluzndNORC
knlrZrZL7RwRc2xsmZMGoie2jUsllJBhGrtDXk351xLDZnLG3mwb7FaD8lujzroX66SoilY2O0Xk
yRd1ARKluX+N7sKuntN6Peby04jQ2v3icYd7l7wd/Ti+QZpLlYq97sc/tP4Cz8Q1m21txjSCJTEn
NE/12x70EAv4W5006YHcRt82XbSP0WhMfD5iVvUS/EU6Tmo/rRMFFQacbr+zDiR3NnHV42MlwK79
8iJL05vUNwHJCa49TaVfjrXIdqo2geeSMYs0qwZcRhvcaPOcO0ESYslmD49Uuk33z2sB/9UCrvjw
kn8X/viX8xw+Z8/N73F2+aFfQVYyxV+URWGtA5gCwPTK+f8VaSVL/ouGBRYyKhGXyuEShP8GAQvz
L8qHFPwpF5+Ywgv5L34N+CuThP/VMOlP7vjHpUR40ehOAJNZpLnpViGPfFJeq4dmUhE33dhhzwVX
Haii1ka5/u0IOvyqaP0OGDuuI/x7FItaIpKP+BScFPECves0FfTDJqC13be+zZ6mfJlI2uCMxZR7
bc494+Mx350ZRTxEVSmIo6x1PLO5CDGigdO6AdZYrAibsIFkbh4fj7K8o99Oq19To+RLeUSmFoPw
7fEwC4K56fyGc0DJgC1rUa4ZyIXZhVfIdpuhirZoJ+EcBz8rhQpGriSlewSBI31dK5W+q+RqFE6X
Zi+RwNYSxG/Rqbex0ardRmAxEHHjbKTLKcwlcegUPRDrLpqm+IKWt3XVcUrflEqWbpumlc50nk70
dJbJ0Y1ZaqFIB5EJnBaa4ZLZXWf3xaaZJe0gCRFMGCMiApdxE7vvDOBBpP2F27S2v47BSW41raQa
rCAPQjprDmee9gmi5tcHQvAX+V9UbkjzTwqmBgjoyDKrYgP/wdhTOxu/RmM/UGcqpi8TjLODNKvJ
JoCSC/stV3EcGs/BA98uLJgXdI7gk2r0Ok5FPPRCo9yam/nG9NPhIcI+4Ko3o3M4jTfrSqV5DIAI
Kg+tKZobx+tKiuRcDoYg3URlP7nWUKR72YA+lEYwjj9ew292J8EHZAMQFxoXmPMsCdlvJXZNb4XS
yHmIZ3JeXWRjOz60SDjkjlXk9/I4St+VAAmMP92fjEorlaI3m5RC+sn+nEq1mlg3wQa29GLMGo/p
vkuabPvx5N48x0ULE+Atj5PXRsJ7PDng1n2ltAhvRki47sOoTVapxe5pU4x7Px7qzcJ4HYoeHhxU
+y2V2S/tRBsbfG+ltonvQl+7aCSzPqM0sXQl/7NlwA5gkFdIzWKLp/PleD7g5rEhictyE/n4tdft
mGwFEJGbrLbrq7TTzT8N3bBPFgli5NqxjcO+7ni8iMPLNqax2hTWcBBqdDmTbXqd1K+yUfqmj1Dm
/vgpUm5mSI6jBRN4clb4RMEZbA1x20KYPpti38vV8M+0qV8fI6Ms0BODNj5b+XhaZpeLzFAxVFKQ
WMD7uGtAb/t/Rm7/e5SFvkME5UJzKjVhRi1PNNXKzVBXPiXm4QXZtXNeVCcKb3+Pwg4mLVAxL7RP
XpGPenPFqmQumjq7A/AkqtsLZHxWvmTKZCz0l2RbiTl0RdpF60rkwaoYZONMHHln/S84Q0VfFsoC
Dj9+piLvU134vLmhbCjgp7a6ntHROrMglXd29GKeyI5Gz47myMl0oyoxFhY0KQs1GgpNAsPqsF+h
cHs7ZXSYqzICoEDlWS6wTq92fqk84SFEE6GmcFIoEEjsoD7zqd6dO4GM5/+qhHsSZrT/R9p5Nblt
rGH6Dy2qkMMtQRLDiRpplHyD0pFt5NAAGunX74M5N0OQS5TOVrl8Y8lNdPzCG6wogy2s18FkyDcl
1JWjKWhM/PnRAIrLJc2u5W22zyfYsNrEVhsGqeuuDBSlR3fZNKONa+za/Lrk3cB90JoAAHY+Stu6
mHuLscZIuFTvZFYnbxm32v2Ic8LG5bz8r1aX2fKQo6kEwQ146urlmViMXjayDvqqU3Zh6eIDolrl
voZU78sxo3ZciAkCxlRvfOTloYF2BwNvsVQitoEZd/6VoR2FqVlXdWAPbf+TdLi8L9tICaBG1nuD
6OxBOkP1T8sOfhqKLL/PIRkDLLKSjUVdFu1sDlC/oV0HfJEAi2B/9UMU1TaqDpnSQI8EmutKeqin
PqdFFcJtR5xi45BePPZLykAZkM/nXrqwZ2lDN2qLHEJqCuUm8xu4djpMrSh7TsNuuMswCJ0ORW9O
X/9w7y7STwseDtoBR3fJkD4GGZ0F/DodZBkMZEtPmOQsFO7I2ngdzYWbsZrNBXsMNmIB0vLynw8z
Ii7njHIqIOIr3VfhutPJm3KJe3qhPEw1DnNuNw2nGPWFoFOc/NkBoH0oCoIBWxbzTyZuOpmYPNd+
bg12jTJpOh6gUXtvjjR/FGY+vWYKzyC5C+bnessiZUKcvBRrF9Ss6ntDkd2uVEfU9NGff8WUrj9k
UZPtSqjxD6Wc44dQbTBLM5XkYHTQpGK3TIKu407KUM0OaDNkz3Ux2/tp5l7742UwVEgLaHAilfme
jX5cBsVr80F3pjJAfMLaFyohukj7n7cHecf3rlaBUZDHoIa4gI1XVwhu1Uo+ZSOCOGH+O6qTl9G2
Sz9JEihKWp/sgQJ/ig3lS6lS1QaeRX/PpmEZHXUjK5G0qB+rsUG/ogZiePunXdw4ZLuwNYC6kXNz
ia6iCxkmfeWKme2vjxKcV4PZLqrIOx0NUL/XIk6Azi1gJpq7cfAurtXVyKs5sZDicOWglkEBSdSX
yGjuSpoV+yKR1f+yyHTriRAXy6GLmLef9UGVQxm4zWgdSpv6nrDjLbHwiydv+SC4IdQiQAhcOKRk
Ro3Cp7Kc6FZqgYE7wd6Yw2+31+vaIFQPDZSjFhz5e7H4Q26iKpZI8DAqgkZzxR41EmdXDYO2sTbX
dgV1CXgL4MdIFlZrYxvUNEM4qUFBcAGawMx+xOFg7ad2qJ7SdLDvh6ijPtoo5p/ZYRC8MYuLNjVO
yZzLC3R3nyUIIZTgAOPSTL6ZC8lVaYY/Mwb47ygekppL7kAwr65iprkNJ+rtSREA6LQfyrwcnrkV
kW2JEtNvIjP+b2vl/0k2vzKhLBjFFwa0lurB+TUMIH4UqPIXgdK3SmAZNOYbNL+CtHJRiZGUnfXe
4Z0pkXG5vWGWwH119UBbojK2uG+Sh61G9nIX1ErV58E8FZittfjnznKGCg0h84vNoh4iRLP2UUsh
uarrLW7Klf16NvxyC3zYr1CSy1qRbR4owhz9ohKZjzLFFgDwSsywyHLRbGPV6NGsRsnQqajD1mIU
kEUUlS3tLqXQtNNiXR4to+k2LpTLSeWy5EJBoJ54id7M+VfNykhUXcV5UPHf9mVa/Ri4FX66bmr7
nrR5A6vYfAHoXfnF2Lun20t6uZkWXVaiUXDXlHTW4oqDEal9Zat1QL/hhTva25vSUV6EbBo/r8vC
Z5OpzygUbNwK7zD9870EIJmSHpELLxn6juefDZt3iJIorAIhEMd+Qmg4BGWUmo7yMObC+EdneclA
UDhpX0cZt0+kAbTGhylUq0MRjd73MZ9dXzoj14Y9NfbPptV6Zw+9Sfk1pDlQGW2agJ50KQpl0GQ6
qqDOPHWf1UyB6ww/nbRFjxbW/jj0nXbU3bT9VlqdPBlZVP2FEBF6SbVb1/UuQqvthTxnrwvFdn9i
bOnSwKqG+K/MLZp/bi/J5TYHdkbgTLGIZI9u3PnMDF0xpmGf1oHjKerPlhd7IYpUP2+Pchmr0oZc
YKjg3KgGrLGfCIgZhSK6KlAocKDH/KgN0G9Co3yDuob1eOtushyWnXy+5EvGA0MQuhyW6+vkR6hJ
GyNHUAaqZcqTjZzD/aQijcX5iO49PUyhuQ8lwKQ6pPrS6ODQnGErSLv87uVHLP1XKlc8C6vbGuGn
KtPbsAh6b4nOc68X91LM7kkbodEC9om0BxVF8b9vT/dldXXhFxCgExuSZjH2+aradhhHs2UWQZc4
2TGtK/WZ90vZm06T7kdUnp6TOHX/CjsHvEnVlsdUpHNw+0dcXjX8BnIy+Fy8xHQ5zn8DyiQNglgz
L0dp1G+54SSnKOm6gzMIVJnxlEx31PLTB5QmhqOZZc7G+Ncn4cMPWMUCFYCiXoR6EUhjrF5FN6ev
o2llh6QfFFp+Vv0QwQcGr2DkCJhVyi7xdHvjEbs8XueTsDpeqJGqTjgZRSAS+QtFZfezBVdp442+
NshCYnmv7l2SWdDyMu1eV5ddZsQAukx1p+mFcXd7Pa+Pgq/J+4qysc7XM46yQS5aJlTLTXXfaYX+
qQmnLUO7y6IQWxfJeRhQFGBgLK+2jdGjt2S6gjAqLSDZmkP8ZWynbk8XQXnqLMBgQo79pzIknS8x
2iW0G7N/XDM3DvOo2M9lbWV3GN9mGBl1W/5q1+bg449bzYFEYST1tJbldKsZPlg5vSqhs+UhtDz6
q6tLp8SNLj7+upQSVo90jPaekBpTUJp1/tUwRPk4iwxxWTPeyLIvww8mG6MaOB8adbh16T5EHSaT
Zl4gVJsgLNaUgBTQSjigefhX55RbOcDWcKtrSdF51XhcGE7NQ98A/b+3mygE5uCmJy9Utixsr45H
hwcy7iI4stb7brsIb+e+KALYsdHXwoBDo0Cb3cfC6ahKV1vWsNfHe2d38ozQEzk/Iot0jhtNjBeW
UnnMBwwqssmsfcjjU6CHwD1vH8kr4y3iFqgwLGQdeGXn45Vlq0Kzp7UUJ+Xs27aMD65V/Zq1uX1w
5qI63h7uvcq92pjQN6DmeSjmataCKPoYE2NAq2dhBcCLtw7Ya5r929WuH3XdsYrKF0UFa9kj6a4l
2WOqiPskdBGTqvaNlh2VKoJmpwDrk+kxsct9XtVAbisgueEeRaB4f/u3Xrn9Dc6QDgMNIw6HGPv8
t+qyS/rJANeipx6Q4XHxejc0ZI6MHsbLXD+ak/IUWmEB7HzSAzc2mi+3f8LlMYbBxftLqA0wi8bL
+S9wBikl7nsZu0FUB4NaEfbEk/QbkP8bX7tciucLw1A893BUSa5Jss+HMpI0ticDkUbICe29Etsu
0nklngSumx1aqxc72VV/3BMBa0B5D1SDTs/8ooHl2GU9pRmDIh2p+IgzN3uKZd3GC3r5aei2EDmR
BsKbvmDW9CFNpL6mFWzmjrpzqSMZxguQixrQaOftC4CWG6dqmazzyWTEZeFUyvM0iFcvELojGuJX
dhYYajMEhqMspcYk89U2fYrs0r7HuUSlBma3h9sb5srrQu+WLiokDRsdseW/f0g5+6iaSwUFw2BC
amyv1KnYtxg/bEzoiv+7lBAoqC7iycutCDVqFZQqjjoPVRhnQQdMzM9Z2KNTxu3L2HnO3dDMyb0e
OvOvvEuMd4HqZ7UfvZOVN9gdmr37nGB/vPHll0dFhz/FK7RUlikbry6W1mtQR5tTQGiVpZ6MsiNU
VRNtb+TuVrf66lCLtAWaOSAj13eYyHuXKj1fn3VmAg47pYIRdcWpy7zvf7ycPDz0xclClhreah8V
ugAf2bopSWdY7CsUpY5d5qYbU3flDbDAPIIrIKenXLKeOnUyp6JGoLPo2Tlur3lfZNqrUMnCOShF
H7/d/qor84dnDwNyGhcZm9WbA0CiJ7FfrppIM+/pZI1HB3m8e1Rqq41b7epQfBkNLJWG3DqFw74F
wVq9S4O4wHrUqKDAzZOhn2yZbtk+vO+w1aFHmeFdxp+taF0sVqtVUvZeQjdFG948EZu+12dVYNV9
s28AQN416qLRVU7x0Ra2+TQrdnky6AQ/GG4cvsYIsR4mSpt/G05kCURKrX/QMe335dgke7UvMt/O
aAQZuZI+2Flu+1MZ9i/ZrIcIFo+e305NviFGdeU+ob8KwYykGwdYd5nfD/eJVO1MtOjiBiNdq73d
Q+NCumnLyeLygqZ4jL8caB5onVgrn4+iFWGb5H2dBJWY+2Nl1faht1wZjGZaBQjqhkfBnXT8013I
o7CIaPBVdDid1euO6VGHrFycBJTNsiOydNZBVACvHJjJt0e6FkigM6HTaVuAGuhEnX/fqGCjHDtG
HMgGMtYgXfOogRC9l5UwDkOsJz6g2O7FGmgF4fKC9HPUbKlrXK4kjTaQfTy3sKIvMEQ9OboAWJYE
Ddixo1Xl3cEarWrj4Vvp3C8vA8OYVOm5UQwU/FefKiVKjUjkxkEOyJFYLlKQFU7VcK/MKDBETWjg
idB2j3VRlac4bKKXySv/isLaepyH3thNbOIHA9n2YGMNlvrc+ekkNAN5AWqd/gG/8nwNNJpoKODr
yxoo4QmDmdEXY9TeWcWM7XBZjs+l3ncH5IQKRExn527GP3c3N8l8CIHrbrygl/cSvwb0Do8ndztJ
6vmvsexxMEVlx0HUYi4VTpN67Mlq9/GYWRsuGJexCKvO9xLUEXhfHGELuRbbQGg8UNnelL5bdDkk
LcgpAoht49wFxngsd1SytmqmVxJx3KmX9jJ1Ysira90wZGFdLE3MNOC+RJoxdV+mwlVPXuxGfo3u
IkLj0OL3cJUJ5FUlOdmtMe3RMmt3ZRgJGp8uVsx2+qDVWv3t9oa4sgKgJ6gOgNOEE7a2QoyNKLfd
cU6DOZ+eIXWJx9TtazT4K/OPNFnejwQ0ifcWNLZHqrOczA93qJlpXW0jhx5Aa8KxxS7QDHFM2cYb
e+ryGQdFR4cFy5N3kOvqruYNV2atLnnBDWSBQtOOdmbS/pPq6gvbPd8Y7cqdzWiE1GD2uFDWvZWu
Qccb1HoWkEGGkHPx0zASJLkns0CB34kQ9Ja5uXG9XFs0gApEtkBR8etZPRRp7nliGD0ilbJKjnVt
R0fbIygyUA0+3N4f733p1YWxhJJ4dtJnYLjVTaZ6iYaSbMgGUbQvcYfQSdM9E7c8hpZ+6GPnLrXE
qc2ojYbaQgf4rAoBgLl9dhOotRFV96F5NsPxq1NvCQ5eYnHJmzyT4hY3Fqpaa5dgx8mUiRghDXJK
n36WwAa1x1qD+Yo0uo0bzHFA0+h5tvTqxCdGBxnOfeAo0gZOA9VrY6qWcP9iqoi+QTsRY9EION/h
ouUpzRrOUtpP9SFBn+hhLJpfiPJmn6J2+DyklroHDU5jANiqn9ndeJ/3VgPRr2uPcUZj7PYvWga8
+EFwh0iEFpDkWkUNNsyIWgUXT1o75gm4h7cra1X4Yanqp7ow6B7Hnv290uP+DvmM/+GtZVHIN1V2
zoIqOp+PHo3kWO1ZHm+oyQE1YeKUbdsbT9rVj3RIbEFAGyg/LKvy4V4Jq5KgSZkYhbaJD+9FfFNR
pdtTjYb7w7H3J7dXd+lgFs9tBbn69hy/f8XFJJOd0FlFBY0g8Xz8MS0ixat6kpMcVw4zfkWZaCeF
fcKcw6+hnQp46hYLbEsPz3BuIE+kL9QE35qhDmYtPNZIP3Wttis0oBZJdq9DF+6QC2jBpJhl+rvL
6kcn6h8BLvr4Dryq9fCvNdWPqJH4tZ4cLCt6i6rxEzytZ62EjgyqEdQMCmJ5GowYrkHmROU3+16I
6vcS7DgN/gNCvQeyeyQDeDJczgcud5ifBOqA+iOAnKFcAmv3lIn6OBgWktQ9rPrwYYy8e3hvT0Mn
j7LQT4Wifart4qRO0W8lGx4QZj4oMn7Rs0nfMRiXYL6nZuIPdvWjU4y73rUCfBdO4aIx5g7ipLTi
y+01uRLkLfZdSyRN1wKQ7vmSZIAv1FKJCPImF58aqVdB5mbaxsa7gpdbEO809d0F8w7s43wYNTdg
TyQsYKPQzB+EB4Mr67K7AvnlEwmt8+gpaf25KmGAqU1sHXS7UYOiTf69/bmXLx6vKgAvkBKLcMba
bHLACGVyQsHzE+vVY2a11Z1QDD0YE6/6JYTh3P3/jbf8ng8nTpU6hhxUG4/OhPCqmdJTGGd8dUU8
WWzIRmxwLq4+d84iP8M/KBCvxnOQfhbDwL0al7S3E2NUj0WHQr/sPG8jR7mycxYlZ8CHVGXRulkN
xYyhh54t4ZCiISzmTZjMyXyLs3F9FGiccHB4W9d0TpF5KaBCNQ3KyBP3AxcDYn969T8EXItYMxqv
tHRANp4vkxiNXEfhNQ1MqcEcD9V0rxRjfrq9Ga4sDvcqGjmIX1OafQcMfNgM9WhhEkNPPgD2ZgIc
g+XtZmV4zOqtBvvlNl8a3wAu6NB5DLmkNh9GsvrGjBHfp0pqu/Njr2Smr2YVjjhVhtgI3NCNjOHK
KhGuo9lJXkx6vD5WBQW/Tup8WU5T5UEOMkXrOtyCql8fhWeP5gN04TV0m1KCLFSSgqCQTbHLCwu/
2J4Q6vYqXR0F5Rz1v/Xz9V5wSDqGfJm70sbezE5wJCDrKzaaYFf3AtVHqHsAquD2na8QAdiMOpRM
A5lq0dHsigmtkrI+WE695br9XrJaPbugFnGrpN+mA9xcPft9ryaD0sHQSSeuB27fpBBoeiTtcNdo
dfwilaKaD4nuZM0RpF9n+TOlYkRJzcJNd00czg+Ooppixzmpkj2BUva9iXXxls3e31Y4zwdl7Kxv
Y2KL/JA5CtjLcvLyJ20Cr7ITtdOb99KqdWvHn+hgFKMLtIu1ocd3Z7JTUjdHmyLfpEHy2wFcfMwS
lLqw4DC98p4TL7TXUG8884Cqf//DbpJU+vg2DF0grB5V8ATu3OBjwmYHeQVc3A+bSv+pkr2nO1mZ
xanQkP2i1mH9Bl9koY5e0CAqnapAB2Y66iW6YX47SvzQKtqjnwYXdA04Uj3/q+7QB+b3TeOdHc38
1M6z+sxv3cL+kdeq+rmzKzh2btc132Ohtf+ZZxrufizj2tsTgmU/ODIn/iZSllZumYi/5JbcebWV
dr6n9/ZPI0uNzw1ZrQWobcgyv+ztAZ2JzEFbenLs6rUBzHsnC61OUTuRiBtMtpzvmzqNvorMFaeJ
ou+nwo6bg5ziCmjFrD+JQZNHFbHHOy9xEtWPEn1EuabWqGk6tpi/49fr0mIIlbjY3z4/V9I8+P80
kF0wGBR2VjtbabRQVKqVBIVFgbj23H+k0eJA1aSf1KZG4b91zY3w4tqRJY9CZW4BrNJ1PT9MDXYr
lAmorDtdoaDQosyHOLHjjcrmtUuVU4TxIaU/HqTlSH+4VGXUMZ+AAYKB1J3QVLf6YK6tEf51OD3N
gyaOt2fy2h2xKHUtgqHAcNeNclUd1KG1+CyjoybmZmw/s6IsMxTu19sjXVszF2EG8HcLG9VbTWDZ
FzMlqzEJEjvtjkpkuJ+VcqLIXkxDIEjc/5Pbc3i4Pei1+YTbBEqKSjDZyPKjPsxnLvU+xEWMfsgw
6vfsz/5kFGOFJML4my6burFJrswmpWILiBJvFKDyVQjahNLRSrulqIJliO9l1iJIn/w9EyhufNi1
ZJuhaPUQVYNdWUMAUGZp2qyifoM3TfEW4hAUqG6jYT6eOOgrCWengeo4GG0a74cwsh8avW4PaAbG
D1GvbpGLrizu2a9ZJubDPONrJxw1pKMxjoPfVyg5WIVZ4NmZAezOlOKEqddWrefqZBtAsZaePYHb
aswO6z/LaTj/rcSjz7TQmJT1ZGFOgXTMH28jRJIJ3FBnxg3ZXcU6XPuRy+tGyDtn+R2sAvUYpWnp
d8JsD2pLpf72eFdyGXQzPwy4ek4RcpSjDt47cHB4wlh5BEkWmTTbMVnZWxhk+HQ6lVOVluVRrwfD
73LHO8CC3Ai6lkO5etYpmxPoUSGkXLo2NhkQNMVBnrx14ers+6arKU2XfyEKgjyj5xSHrjUFam+Z
cqfXcus4vUv6roenXo+4Jt1TkrtVzAyKbSxTR+fOUMvFH686VCh+DJl47Gz5z4yRDpo+RztrvoVD
ikaH8UgA57Md9kpX/xy16geSEqfcLl4ctcelWr7pEkPy24t15WVAhBSsCnBngLhrr9oeplsklj7R
gASH36Sld8gkCmu3R3knjp/PBaqqizQ4kRwkPnu1B3WPUajDm0dYUfHn2ohnC42CDBI0QvxIUs0A
beVzW/f1G+39hFp2a1VvCZrT3c6owsVdTHPKdOd4E1JmTlUaD12MefJ+BlPZ4q9mD+4h7lMACPPU
OoXfGlah7vos1D6HNfO7y/EITX3MGlL90UWrXFBglcjWxrJRUUmTo/FLergQojxTNmjqg0X+2yuz
4RcE5+JH4lQdERJt+GrXmGnTozjVzqcmNnVxTDEQGvalOri5b2bkSTtNUebjNObqZw8kjIoTt+jc
e7cMs+IutLCj8BOm6rFPulzuI1spCGsVC7fZ3LTqvT0iCetbIqryPSI+NZS1YrTxpaQ69TpmjkwO
E56bGFS3iCmG4Zj7DgprP6awN19HfMfqXV2OI05FyTy6ezrAg9O32jE3bLXY23h3gQbqi/GJX58+
9k3RmH42lVnoZ1I1ttC2V1oWxDgL5nQxEcDvZ3Ud6EqegstzPBQM9FNmSEPZKSirpruuMlLfnKbm
kFUTMiuuGe60FvlHfhfa5zJJXlx0c+4TT5mjfdlKgejDFhrtvcC92pr06MEjIWv+nq6f3/4pci1d
Ilzv2DrttBOR6oNurHZGaSEW6Gg+gdNn+I0mQKVBAY2X7awaZUvTpO392UbeMgzbh9opv7AzN97J
ywCAs4mJIYAgdclPlsP74WFyajFpIZfX0enix2E2nGnXKOprmVTmd02haHL7lF7clwQ3VEVwckAu
lWrCKsiJOpHGMea4AS5xg8+Ocv05Tvsn16QQOKYRLfewPSSZtuj+dBuv1MUjvAzOJ9JnWfSy1gXe
eSwM2cdtEsDpj3eFEX2yh/KbliEKVcv6X8vsP93+2qsD0i0ktkLVn0be+eQmyuyKoe65+fo6DPKs
7L7YE9QVb6LOagrL3kkXKaDbg15ct4D6QTDxLDDJhHSre7BU4MbFuJ4GqrR58oYc2cZw2trTF/tm
GYVHjwqeAW5pXXnysE7ylIhPE5FWnyJLpWyr5DFykJM8DCEiq7e/apmqsyO0jEdlg6I1RXqUc8+n
shxpWeaxWAJ/51lUsH6pQrhPob3oew7S8Xu9tpa2xVbX5up0fhh4dbWIPmpG6RAhp0WCJuwc9cew
b7eQv1emk3oocRrYfTBDa2jWaJttrycTfW5MuANlxnium8fkYKvT+JRZm8y/ywAKsjJmC0uJcmln
r9FDShQpehqKOAhr5HhtmRuf62g07uuIndq6CZJfk8yDqbfCBy1yUAlPENJOvVR5u72wV+bXov1J
oARjAzzhKoSpx1QocRnFRFDTb3zKo+fE0tTT7UHeDYVW2+dslNX2QbTIahQXxnAYNwnObF6KoXP7
D2k97Byejx19mJMnxmMa0ZCgJoQK65T6Dh3NnRdimt65zYFemrkfMvUQoq9YplN8mBI6Dgkv+qiq
r0ObfuoKmibg5HaJcNBv1cwHsnD70HZdu3Egru0YIJ9LLxGAAGfw/EAIWfeho2dx0LZoNA7EvIfM
Vr+CZur3yMhtkfIu8yk2DPoq+OZAvoUxtKzjh4cCpzQFq1gnCuJe/O0kub5PJ9P4hJYZts6h9dky
puwA1Ch+5ALuKDWE+XGy4Vn1hrWF8b1yr/KOAl0HgcoVZ62avFitdhVMf3SFayM9KMYQoRKEg2So
D+TLuW0e3Xzeyiiv3EBLyRjNgQXzBLvmfAJIMaJC69ioqDa+llGqv3mRLL5oYATetNgUSJNSTUS/
zgm3du+V72VocnTOKS0Fa7V7qRbM2pQkcTA41UOkzfEuC0MB+COnj+1Qc+qyBHL6+GN0JPdU+Jo7
CPzZ4jcJ8N8C+dZsEKjzFv2/dpzRzs0J95T+F2VybFZddd828gkKxaJfKn45VtUeZFF2BzRb//xt
ggBMurTA05b+5/kcSlnZ1uQxh2Opd0fP6ZyjpyHUcPu0X7lS4Kq8rxOgCgyQzkehKoaBK4KuwUDe
sWdH6/ALJ3fjAF5dFKBS9BAgUHAszkeRWZbRQET9CDDM7CNHoO7jLNdOhc2ndfOSSVBy2dgKVz8N
3saiMgH+Zd2KydSk8HrHiILW9H6LTtOQWd60VblMKwmkOeXgXxYVURLb80/DjchMXSAHKD2k9Ysp
bMQytRmh3xJJ8jJCMJv0OzuAGlO+KrXofNHk6gHIX/IFTNPgD/1oUiI1rZd+7sw97SONGLZx5oe0
LvPdmEn+reSbInVXZwc0A4IFlD2p153/7jRNkrBTVJZEeqiaYwPLjRT/+z/sLgp1S2F1uXlXhxHH
DGyuBYOodtthwV1YByxF6/2fj0KUDOMC1Bu1m9UohtNlA00QFnpGoAJj0caXS1Rwe5TLxImVXqAy
i9gPlMl1hFpgSmaGTsdNGqnpNzHMqOGrtCPsOUGCh6R+Dz4MxP0AGHaux1d0XBwQAiDwMgDUd8M4
9bsqa0CzlKW42/hxyxO2erSp8qqMgnklIlWrOcA3xC4i2OdH3hL5CzSZgf9hPvtqMYt71UKqtS14
W8Cmo3Ft51ANpY02d91uzdIy0MUPgf6CGgmo5Iuy5TxjASyzTsH3oPJeomR8FJHi3s1qYR6t1Che
yhot69gL/6WLgcy5icN4Mvfja21V2uvtWbmyx5HzI7KnxL4ITi5xwYd3OPLaoWndSjnW+ST2CGxp
CNdDrfnTURbeCtE2EKpF9HH12LWVBjB/RvnJzvVxp3Zpc4rzbEtQ4/IKZRTmc7lBOU9rZqGpTnZW
4qByBPCn75t6mu4SlPl8XU/GOx18ia+W+vjHJ4vWJdt+sROlMLzuxJk5nao8072jmdjiGXBAhelA
stUOWZbhfMsso5Cy8Foz2lpJy6Km62mILx7NEu2AvjGwctLG/EnFjvsJ5/QtaCpwkcsRmUTQkSgO
ooe0FjVsk8lorLFDYFwikZVojzWCxL9pibgqdhjZENSAdL1djWO54cuizT9boTOimF5YI04a6kxo
UTvqZ+CD0yvoN4XQQn2xU8/7EvVm9tdYge87eCBOaYbMevEWx4b+Wxj2NPu1Iyfbn/tE/Usyv+Ne
mO6kUBvrCvM0NqOCfwB9y9wPw0yX+9yY07e0wXIIriY+hbukiNFfdwyQkPtWwztwn1hVFO7DHg95
31X0JgXRk0dP/dQlj00hw5/joMRLGav+lUTYjeyQHG+LnQ7z6rWXtflVG8biX7wyyv+kdYQT2Ryp
1kB3zuo5pF5CtqMk/8nMzntOkG2y9y3G6x74S90ZObs2vuaKM9QgN2xo/HOfxb9TV3Cuq6xNfikD
VsE7RBWS75FeyW/2PMHnhwnxjTWv511jsLODNNbLoNc75OZrWFK/R1OTL3ZSookNPaW5mwAbvxYa
7U6wVLryqDVmEh4MIEk4TEBy2+mKmv8VK+7wvazN9jU3NdS0Q7V9dWmi+LFVPGayUJCJc6VaAoOq
KSOVQ/hm98J64M503nJwNq8iTcNDQRGs3TelNz1UdH+9u05JE3OHOLGn7Bvc79T/1E7WuTtMP5ME
BeUUf/vCzUiAUKFT2l2hhN5whL0e/YW0fy/2UtPkc9rH2RQ0Vq2Y/v/BogHJIKEDp0icxdEA7ftX
JbPL514tra852isFXm1D+GkUXvc5AlWG15ibwcXTisXKgjJC9NXNbeV1SIri2+07bbmzVkeS+HmB
9EOMMC+w9FHjOSMO9+ExahE8DWNkJ2Sl6YHT2l//fCQALAuvFmUP6hXndzTxktCbqABphYTKQ93G
/3YyE8+q1yYbAfW1bwL2hqQ8qQlcx1XEU6VRFPdjzEgkPEcRFc3DXIeW30rlx+1vuqRDABpGbw0d
H14EmpSroTK3dl2FDXqsoxbxKSzS3hSHhjd3g3HH87h4WuPdqgKbxsy3h/2ZFVsPxvv3rNaQH8EP
wHNr6XisXr+hNgAIDqF3LCJ7PuajXeys0RuPFfZ/+iQfoH83Ozt0B8wj2l9l6lKywWP+oVG6fyLv
r1QZHrou/Jm49oMdG/a/sp6juzY16o3Y5cq6UB6DaEd+jvH9erJG4cymWrHXOqXtgyZ2/87bQh5g
fW+5ol55Q03am6CVoEnQgVrVAdwoBL9k5OExtOxq32Ncfqqk4+wpz+PF0eQGLhIAIv5839GiXjS4
FpUwYFvnOzwKkwGfxaXg7kTqj77Tpl2kp8Mdf9b+H6YSyg9VMQ4uQtarw+RonenhWopTUxarPNWI
+oObEahkdvPGV13d48Ta7G8XwglMzPPP8qxMDiiUeMe+GUCLVGHhHDzFag/trHuHHLTBaeDxPSiW
1u+FW5cnQXy0EaAsc7fe4wgDkbmi6Ist7Gpu7SiJJuov3nFOtfxIKZQ+cTy6x2Smb4vSb/MmRnKu
3Cq3VvXqyDSLELHiQmHvnn++pRZxquQ0Azoo64eybMTOjIV7r/QIxmbJEH2dqrQ5YCuvbyzyZVRL
uIThGQQ8KuXaOqp1I0RimghCqgS7f5jqWqNr421paF07lfiTEHBi1A1lbTWzg6D5lJSjdyyVMNm3
qR3+gvr0CMjM+dO+MJclLgwEtkC9SNZXm7Zv0ngEluIdlTIWL96E6E1Ud/WhqrBiNude3/edgRdF
a8QvZTNsNYavXQrcO+QJzCr+kqu7OrHmPFYLhg8NZzg58eh90lNH2UkdWRb6XXCIsKP4fvuFuLZ7
Pgy6lpgaai0EGsWgLV3J362N6ZrhFMkR+lbxOnlmAxUWHx3Fsd9uD3z1a6mEAuSDGkRWfr5tO3uc
G4AsxNr0zxANaaq9a+T5ndqJxp+6uPqCBNfv22NeqSizwjrYzqWXRMy9OivSttIQKSf2khb/qnLy
F9Lz+O/etBVfGlN/RChlbnZ9aeoYQ0TlfYNm7y5S2uIYdha32VS0gOCUieaJ891SGvGptTr7WZ/h
tRdskSMqmfadwMjB7+kPHwFN4zFGcQ0cH9qqyMGV/FVD/m7KIvp8++uW/bG+guDCA1bEn5QyxOrj
zHSs4mpgRq1SydqdCkDnQbaLzxJOCb+THB3VTIviB9WJjJ3mhc3j7fHfz8fqB1Dd5RrGz5Onfq1r
EDezQ17CRdxVTfekqkmOVZUrnxrHLPwZU9wn1eqLR7dzvF2LdP1OxGLAzqio96WWqXs7c/JTIUf3
bkBaDCOUPjzkOBHRhBaW36tA8LrZHR50ZVZ3A5JbIeKdd6hsoSM5F/ZTkmvRAX0L9avl9uOurVtn
7yHyd1CjNt6rOvCFkd/i23jFPCAxiGqaZtBaxjWJDvdBGjRRTBS+aKCacScCt5jLJxPV/x+aFmWn
jdm6XC2UD5H7BfZA4WsdbqoyF/+XuvNqkttI0/VfUeh6oYU3J3bmAoVCVxs2yaaTeIOgKA5cwnv8
+vMkpdnTha4tLHV3IiYmhtNkJ5BI85nXKGrLmrL6YnxV4493VNPE8K+PcmF7S6l3OlQoXtPP3KyJ
pLDSSHcbQi9LcY5xMSN2WmtZELcdpaIlF4Fe9EVYceyG10e+FPVJtgA1XZJpQnh5ezyreVSpNk4j
lkZkH1lxizlyg+kKLJHh4NqzGqHCWS+fhZVpt3XMhtCTHF02MTtHmGAz9rrTYP5Wpu3wrq9xQTgg
+aQ+uGpSlahMdx0SzKmWYlboYMZy/ckv7CMeHCYT5xLx6rZRkS+5q+DyypyVmnFSYtEfHH2uwfM2
VbDq5hDYloHcHLdJqHjDHurswn3H1gEZAZ+JKt8WvBiD9ZiXtiKcKcBkLnpk+n3diZOlRTtH8IX7
m5o0Y0nFadCfxvkXSjvXQQaPF9XSMQ5TFw29WI3VnSX4UsGCSihhrgwVLLCmW7XpOS3SoltbYqF2
mtJQ61K39QFoIsA3E9SIQzpm47uubeO3nWdhpheJVJxSRaS0PwADki1US48/z+yl765/6u9Qye2R
RcEMRgu1F0ow8pZ6vkg9R8kiR3jh1NtYNXqf5wxomorBWhlbJ7yL7sdKPHoR1YTYfCom9fd8XF/V
C15Qbf12aPC+q/G8U8t3I4XxujcOuTOfFK066kgZKx5s7JgFMxhjAOmj9XUUSXbm98JFStFPwgYg
a1KP20QtKa5WOZh4NySVABo5gE8parwuO9N60Ly+DxyJJNyZN7k0tvNGfx28AlklIe/mXBGLmg/r
arvh4gzd+yjNrNcesImSovec87pN7/nkue3v8J31X4HoTq3fDd4XpaV44zdjurxeEPn5GgGGawNz
nl9lVOcLP7HS7Ddd0RC4XFBK/SRyC5vktkJD9bBEkf5rHmW4TF5/m0sb3oLLC7+TYIQy3PkimAc0
7JNyccPe+yJEsd4jfVvcljWIMndEqblVc9tPmjY/GjFQ+euDX+jRSm0mC7gOEEwIxZv4VkRa5NQQ
EMKMfrDvZM29FnU3Sta+V2OX1reGC9cg3pWe9pTYyr9MuBV62u1J8V5cRQ6tIzKJ79f3+RxoyCHH
OWC0cI29R21KZP1+5b4s0/joRQ2WvtG36y9+6fSRbsoOShRcgd/TumdbbxoEEkFkkGGtTUjXFNhe
VQlH0PVRviNntiuVEw4PBujFMJm3OzxVEQAZuN76ePkMadcNy6KFyQCiONDzIsWKlGZ4TUPlds7L
9gREdTh4WmJ9cKMZ8mrqmDe2Fjc36yobt2k5nWhlJw8Lio33iBEaoagpdM52Ih5Rdf/xhqUUVZeY
IAkywVvo/Lt0q6GUXW24YTPq+T0tPj1U9QlT51hvb3AhV17FCp6T1yft4qchRobxDCUJhMv5oFSO
VwQ9VjekhpFR62tswJaNtRMhXNp2lPSg19CupOiun49ir23dYmjvhkJzqxCai00BcfLCZq2yD5aV
dg/pmnr3RTm671rRiJ3hL9UNKBdIXRKUCSR5+Hz8qB0b3NwZP18yFDoIx4gl8/S2Ahlx6KPEe+eI
dCIKmFZfdTDSjexB33mIizMtYV8g+bgdt81PpU6BXo3UCdzE1PwlcsxTj9RZ8De+53+P4qmbXMsC
rzhTY3ZDxWi7h6ErUQzw8OD+G6OAl9MAmIHzljaVz+9S6hsLpYiOpaoNWA0MmhPELtoff2MUsCzI
5BDSAmU7H0VYuVGYw8jaTJOYA9l+V6KGuHMoX1qagPCkYjedLi7X80F0t+yRDOY0nJNSfy3cNX1c
PQIxZXGzkyEctNrmDuGHptKPHmiznXe8lKfSFeIJ8GeCjLhl+UeOkVcmastsjcRBnihrV3je+YC5
QeO6n3vby341jXyufEyVsENOVUvJD9yds3VnZePq+lj34DCtlWX0r2GkOuV7SjW6AUAjh65AaaE8
qi28R9xUGiJtrQc11M5MMR7yxqlfr/jExQdj4L9x42xkz8HxiieOz/jJ8ET3+fpHvZSmEGvTNyYG
g0+9uQNBZST12AhimAp6OMRii+iBWwFO33TKyKmPvTFYh1l1lnfXR75070lWKb03ziAg+edfOtf1
xqahzi20xsmbFjuIoLHzX7W2fecO7lPiYAx5fUSb37i9kJ6PuFnApnABuKjcQ2gpBzQcvgpHX09Q
hQ7rtCo7e/JS8I33BhgwZH0hQm0ZXk07pEM+cMuKSSl/LdpqxsgTXe9j06FVkRB5PKwd6rPlonxM
7N67m1CnxBbVzQ+DO/wBuv6HDQJhI3OtSzoYSAnwxOczjjuxOyi0C8IYsbBTWZrj3f8i67jwXc9G
2ezgdUzaOJYH64IowQ1q4maImJxN/63r3uTxkr5W1L+RTyHd5YI0o6hF2m2cvxlrd1I8ecwa1TqR
CKzLwZbFjevr56XuExOIjg42K/LiZBLPh7HxJdQqoIoUl/TxrTV4WMXTHg/mREuOXay5H9usX8Kl
i9qgMxfjrjJK8wuduvG1ZkXiLskV3EoHYBfXH+zCoUkiIFGhZM8qRcXz50It1uzHCoWaZLVbn0Oy
k56TZEqDah2KvKDNZChaOFrGJ1dtxw/XR38pIuMhpSnnBE49FO6tZUVBIrJS9o9CUsaxPXhZPL1K
ImusDyn8DZTd8DcMcreLn7RGaqdIFnjip4ri3K899qxLAmbYd0sSlEChv3rEjElguF2lQu4Fdpef
u8LceewLJx/sS3JjySIEGLk5f5xZt5RskhUnT59eLcNQ3DVKM3z0RIK8yIheikPhK1S7yN5RPLgQ
elC4p6sKtxnIyLYLmasahbMBFj21o+EPLZuHg7w5dujaF0b5DoFkpztS+dY6XxReJrLRXl0n1Ba8
Wn3PrY3Ot8y62DlVX+53+IkALSWxi1NuW05WhdMaVTc6YdR5IlCVPHlKsjY7WObs3MykPX7hRfnT
9TV3YVDZlgBdBBRGgmLOX47lWNeYANuhGeld46+ut7ypPO1TZOvtQ1Wv5dfWme2d4ODCkU7ZENae
LFig57ptiOBplFJ/SnBbrq34joJr97RY1BbcWDOQ5KRe2mh19Nh6oDPm2fYe0Zuow8qm3de59HlN
p/7xhIEyGVufWqaEum4xQcngRrHbGXYovEicjLwZbnC4bY7Xp/vlzckoECORcQPXhbjJ+XTXwkxS
vMvsEMc7cWqJJwKkJwKE2GaSlGpPe3RvuM3S7Qyv61lVdggLyD50at0evREEr+oMUaCnOEFff72X
W4XtT7IHwMlAv/D7d3+WEKdCaZVVWexwNur2Zu7pVopamXaWz8sDh1FkgM4ZjdnjtsvUdraBpUNn
h3ak54ERdfPb0YgNIHgK42Ez/+DQmz+s6bwn6SLn6zzwodAIFptbn6IwreHzzyfi2ivEUtshCGjl
sIgOGWJTNLdp7ox7rYiXQ/F6AB+YUIhD28pmLdBTIYC0wrSa9FsYedGtOudNtnPoXHgjqRiDTQZ9
bmK6TShDzaCIIV1ZoUiU+D5PM/00ArgJq8apdk7rC0NBw6RRI5GMsLA2l6s5JKgTlAlE4FSpkM5b
mwPOI15QV+teKejiUFLYTnqVAWTafKekS9KunTwTp/u0CpUJ5dR40qcbDR7hzmK8cIDiCWaruF7I
1vkWjk0jre2T1TRDXLBRN8ojRLeT2HpU1zT/pLWaekPJbt35ahc6E0wju8CEggsJasuxVjWSJtyp
DeRPSYKbCWm7uXaDSDjm3SjyFv3x0XyaYv1r5hnpu9wAcIcXTBrOq+fdJLml3a2ITwS2MPswdnMR
1l2r+j3qNw9ONH28fixcmKPvRTLiZdzjEDo73zZkJBFJ4EqvoTBdDjvOhvBggtk6tUWUnK4PduHM
I++k/czcSJy0XBvPziB6dJ6LXpAZdrhh3xN6WDfKoozoHGKAsijF9MOof8IsgDBku0iig0U8H28S
9cQWBpEbrQAcWw1tqcIt0p23urCiv7OVMHSWOgbbzeNkY9bUImUUezGfbE8sx1isPXL/HOfXJ/DC
IU4iC7Ob5hEQ8C2gE0dyURqZQ1VwabXXkdfFsNjTvVD7AtgftSVOcbSbaWbT0j6ft6ZwZgupfD3E
rFi5Uzw3euryuKYrhfBF7qemUh3dpp5vcR+bvxVVu4TlbM63LYICr2nRWPeeTTvUSptqRaVFCAQN
tBzvlTTxBydZuwPwQfuNJZIl/NEJojlMOVPWfNl8zuYg642m6u3a1cPcosgu6uir67bx3xlEan8g
Boou6raHpjVrMaC9q4f4eY+Ayarusx035fvrr/Jys2CTTJqHGBFFIvru5x/BLOI8QwKO0jIKez59
mOSw9j1pAjAKxIXTPee/CynO+YD6+YDKBMk7m20HdQSlv1tEW1G7TIpvU5Wnd8lDAtdPG8YD6ZmD
NshAJpbOSYiO0PRbgdMVbHDHe+q6qjk6KTVOcsjypqsR2Ls+Ly+3G48JDl2Wj2mobBt+Rro2wNsc
J1zSvDk0A4FgPamDDxbA2PnQFyiRjIV2AEVcziuukvMpwbfIA+2E/XYaI4UI9awNtKrSDkqTzWFU
1lTKUX2+VeuqC5D2WYIxN5WDXTblzhnzcuPzIGjiy0ouCd2W2md6ZGgwPpwQR7LxNEVIkhuLt1c8
ulC0ZhiYBLQDIMy8wCjF5Sq6iPY1XYcYuj9kpVMcJYPfuA3ZlVUjF7Ig2ShwIbuvwQ2jEKlpO9/3
0qsSo8L9hJ6JiYX8+bNLosoS0h56/mESOyaeq0l1MNTB/OGTlEBfwnGBL5BabFuMau1qlTRkCtN+
coJomZZTVjrl8fpalSHaeVDKKJB40ZyRMovb9aMO7QyLRpeUNge4nKvNJ211vk2JQ9KtazCepry4
04kBdkKfS5tEqmPLEq8Ue5EP9mwSkZTtI9GYTOJaO/d9Z0XHLhJYhWvl3lCXzilOJ0JvwJhIQhrn
QyHFbyj1wveahrkMxoyOlqalGa7KPZe6Zf54IvM9RaNFBNZUEnDOx9NwGOmUeXJCW1+qW31IhS/G
xN0JHS6+Fee73PXyAN681agtEuI+U1koHfdA16QmDU/LU1pMH4y5EW+uL5TvFLEXK0U24ijVED5u
N3hK3S8BH8jOA9R0rMpmPkTeoIPWXaJQj434djVGWkhUIoB5pvOdjjck9IhanIoZPV4CxT7Q1N68
VTMD1YhiFEGvpH/ARNRf0cnTAMda1Unrtfquz8ffVgERwdPAJoxRMbwuS8c4Qg+IfbRA4kDDAifo
NXAocRaVYOLX5Ob6C1+aX6poBGeS6qNu+9JGMxj1slJRUVqhh0LkUUjZgfFAz9N+NLQd9OX38uh2
gjnWpLcmfQAU4s+XTU4DUI0S1w6XviqRZx+8g8M8BglWDIc4Nmq/g0hyQnPXPk3EXyEcDfTkpzZ5
nZqTe2qG0fCVeF1Ca8WHRQzmdFhUOBdjV2g+EuzjqwGvmIeY+5G+idvdeZE7n1x7nIJhlWDPKV5u
ndVrD0DA1Mr3UBM+1W2EPzKGEEaHaq1duT6juHY1Y7uVWTf6YmT31Yy2wH/UWtvHads6YV5AoKyV
tbsTGffeSpPx0/WPc+nYej5Xm8Vfa03CGqNB1Hl647d9YXy0ekt73USZcWhwArpBj8w6eICmds6t
C4c/eC6UxzxSXooIctk8O7fmuPLMzkk5lkereRhmtNU10XWn6+934XQEHceVjgCmPCM3oRUo2Tm3
YTeHo+ixfRRWfUqN6mG25m7nGHmZXmHH9WykzaorCgOpcxFzjMSxdTD0csJJATizsgI5chQsc1tV
af/OJMIyIAaWQerWEEOB+dA3XcatY5XzTenVCj2DbI9edmkSqcbTHpMNIGtbKEyaJK7NmkJh3g4o
1KhKicDWpN/1irWHmbs4FKeFBNCA5d0aHSdKm8aWJhyCzbwJGk9/B9s3O3UVKIXrK+NC+4OU59lQ
2+ijEAOYXdsOFdtyXnlOUoddVOUPJmylcPai+rNSiX9l7tz79tgkd6lLrDeUreM3Qm3vh9L+KoDG
78RE/8Nj0f9AWOwCyaUfSy/ti4J9YZSqeuNomGYGi1vp+jGtVNt3YUkhS5FOy+u6WM3Wj6ymu3cn
s+6CBuexk71UQM/QOWp+zXt13iueXkgZqb7LJifwYCyItqJBCFzx8Uc+kZnYSE8kYV3N96vnfNa8
9XWigKpSNRIYE45Ykr0xhvk06smrSSKehzx9s9TKra2VHyurPyyG+tg5ymFaUSy9/nm/B4+bW0AG
0fC0udfJn2WX6dn5QqnDWTtBkddVlIj+9jAt954Vj8c+7dGvwownLPSuPsX4pvn1Wk0nvL2agOhO
HJfZmI4KwvfHvFiykyKE+egN2fpgTzYIbi6JY2av2qf/gOOpgeW2MB2vsW5WS2c6gs4wfRgye/i8
CwAvJp6aNSpXEge7lfBe1maJndy0Q6nP/XWpu8pHJWYMMtVEoTya+4NijPqNohfrm8QrgQ56KSl8
UVgn2tO77PFLBzh4M2jICINIssH5BOMiOy9Z5tlhIhEaXVugxaPH5o0VmYWfiRWdU1dJD4XUNleF
/a0dyxH6tMh94tPRn1p1CFtoiztHovyuL747JQEA0WRPHPvnj+UpYFMEV17YJdEDF3v5zs7j5l0/
ouFaq+o3O3XqUwHFMzRWhPmur7pLc0KuQZMKtSnov5vrRp/GPLOzyA5JeJZAS+cVp5Z0z+X4QkRF
eR9QryRfEfFvrs5Bi6aOEi7togqPWSsapodyER9M2AbHrPd+HI8DHcpAbwIVK7KMbaNdEg6GtHXs
cEgi5xjNRho0OgLC16fuQjuKYXBeMKmokj9tpauKLjE0ZaJNUub54CMGJA4Ujj+teuMFC//787Qg
HNG21p0RV8jtuq9cxQqSYf54/UFezi5G6UjUI+gDIwk9y/MF1OqdZsdi0sN5Eb+RcukHS4HwGmNN
D7Cq7HfW68sbj+EgovM9KV6jE3Y+XGONJh3BUg/NVVEGnzLI4I+iSO51uzJ/uJ1xPtZ2eXIzoF2Y
U86K1PnBtsc/HB0p/r8xfy65MLEdIdFWIkNUUW61NvjCZYGT6A6eejSWujo6bU9m5Sx7+f2lCbQg
28pJBH5uysDs2UGPsewiYa9aODt171eorr0mGCqPnaXNx+uvdmkoylAqaT6VWWro50OVaoEuAgpV
NNlL9TikAKHU3sV3yonynaEurUJbvhaHCNS4bRMPOVMIw4jhkzCZ5mujqus71E3rYwyY7T6qy2Zn
Gb5MBJDeJ7WHZyHJeFukGsf1kidpxautKoWtieLUMcX3krylL46R2hSBgtRBMAtvbwe8PDQZWqfS
DfOSbtHWhA/YdKp3sdBC7NrbmwofDr/EpmVnQi+Pwn6GmoeG3LZ4sfbK0mhuquFJq5mHfqBOAtd9
zx310gqhk0dCg3gOFK3NCqmHtkaEk88mxdDhKi0rvoU1Vihm0+680KUVArSEm5fwH9zFZjOjIKzB
j2q0UM064WfxbAdtMuhBTP7q95BGdxKcC/EHIFcNczDEqCyEk+S7P9toEmu2TgrqvkLr0zeKi+yN
qcaWnyNFfyxYQIlvIKMc2F6kn9RGXW9NvWkObel0h2iqy50V+/L9eRwieMRQpDTZtgEQdSRbtGbV
kHqIfVwqdwCLlmNNBvnxCGnoy4/u/fPhNtdCqVYa9D4T07fOhcijNmk4cV+GsErfXx/p5UoFd8TG
l7onxGXbA62DOV8UJSNJfYcbr4mmo9DKZsdx4+VKpSHGzUPVkDwIftX513S7EqHYyluRTOvK29QS
cVgCYrylgLTXKL3wQjhWITNEVMbp8h2l+mzhdEABe72y1nC1EBzG52Y4qIg47yR0F9YDo9Atc2kB
s0I3W8+NVGtAGHgNrS5pqMyLV1EePWpjZ/O1ECj50Y9EZQj4CIQA2Ngvuqn1EDFlxqyHg240IRIY
AumVTvlwfZTvVMfzaBYkGnr36McCC6IFdf6VvLIpYrJNNRyGLjIOkzpHn9dSt4ygmVD+8Ueli/Jg
EtFKPIur+n0G0LQO47ZKhjv+yhQfRyvOzdezaOsn+ibxp6JT8vGwVs4aJLj1PTbJNJR4bayggHu7
b9GnLVO3e9KV4SsY4PoDLmGZ5kf1sH7K1qid/L4dIEMmo6LTm8gmIV4n7kTuVGhZo6H8q7CU8hbQ
6+xUH1QxaTDdjMn8bHUD99YsOy3B9Xl6ucJsMnlAKFQMJLt78+3xc6Jbao9qOHdFf9POqUp2miS/
XR/lgmAW95SsZNKroByyVQhICOghoSE3Hs0KHd90Sh7Lcm2RzkM5IHuw6kXJYDiUVhZgYtZALnXH
/o2XMe2+iIzlIVWs6T4fov51v+YRnEAQVnvbQJ7750uGFUOxS7ZUcAbawi5W6E58a62nljwjQ27X
yYHOh4va8OSuczBXprL6lqK76k0zCgzSo8gDzNsJ25qogExmH3ggQu8phkRfrK5NC2mL1Yvb2o6M
4uR4PXFV1jcGqIa0O1qdg0Co0dTpF1rEo3cTpxYDJMjHrn5n4BkJGcuFklmBuip9EsBS8wEf1M3B
7KroZPTU/+A86/ojBJ/1IXU650k1Z7zH1KYvuyBy8Arz0SlLygM6k8NR0xH0OGiR5c1+VqkjvK5R
7x6WrBaHDKYqHOEiL790VokbaKcq2m8pQd2rtMKc47QUC3UbxMj1o4vXVgVYBIz6IcpQIva7pDXn
QLjWMD4YXtGRpRoJmiIJjUhqwBTkry+ol2cwNxfnoaQTUfbfpjxa44K/66wxVBq9Qek17t71Kz7H
vqoY3c4WeRnggfchQAYbAW7K3AIoJzVP9bnMl9CY7fJeMmcDY0qKx7ZXgM0UXgLlvCtf2/m8J2/7
cnMyMigQ6pQkdi/4HHosm80eAIDWUseTDvg1MNxy3Fn3F0Yhqzcw/SAycVCROD8pSQJMZco4/vsh
mxCsXVHkN2f7h2GoeCnIc0ZyPAnMN7emZjUO8n/9GsZVn97bINEOqV24f+Ndno+yCe3yBkK60bYr
FKZmCIpmqULPgDX2o6uPdwFaQizHhKFTcT5jk5tPCkpUzFheNn7VpoZv5uV6iDlNd5L778aGm0MJ
uB6IRM5ng7x6Ux1vRGuMzaKDHjEHij/JXIhPLVlveycUfeX0UUTz0M1qXN4reQs3OzEm7E9idakU
PzMU1z72q9l/qetkfPBcM4luzGhpPnhU15NDWysw7Gqoh2hrNZ7ie+06YA1YlfpjH8HMDcZGy/Zq
1Rd2FKtNVnoowXAZbN4pz/EtWqjBhoubu3fL1Mc0izpJ31X18lC6nXJUioW6f5I4O5v50mLngAYY
hLy4A4Tn/NOJcsowasn4dLGpBiKDhE+hWv07o0hcooTUuaTy56PEoIeddHGXkESVaq5VTIFiRHvp
38u4TdIPyKf/jX85H6VV2wKqpAnRYDGSj6s19jegIcVNhSDPofAQgru+7C8wOanA0g6SVSZQidvE
YVpt0Q50fMMCfPW96PWxOmjp+ik2IuS92dz+XJOteItmfYST5b3B4ry+cUBk+oY7lk9tuXa3ahWP
OFThEKGMKnJsaQVyatKbk9k2ZEh19ofZq8kHSErlzhH0cr7k6cNpSuQJOGLbr7a72hnUxpzD1tSm
MFuH4X7QhfE+smYd++DB3kl8LkBjZP8MZiPyl+hLmHIxPgvfCaTGCP2YGQ0mD5x4lsZ3adJFd7Ou
frBnIwuRQoGmggbhiZywOGiVObxKa2MnFr70HLSFZFIk8QBUnc+fo1mizFbnfgIWW9a/Ag4TUJDo
Mb6p6rj9l6JQNAOKMBXl0Wim5W2pOa2DTZnzpTSnYk8Q48LVDWIAKTJCTsm43ATms0gtlsZ3zXA6
l0brDA8Wwm9BsQj9h28DQEmUnLi1JW7d2tw5TpbgZSQYahyn+PO4KEPQARLayQcvTS/dBep1xAaS
wb6ZXuyZPHu0xRTSgHiPdE90ECM94WVFlmYWD2tv3c3OZB4Ufby1+ux3ykF7cLsLJQYCIpJe0l7i
eKDX559YXyxnFEsyhVOOcKbFSsL6T49fC9NofGqvFU0azwjncigO/bR0d1GGY0SVxv2hSEdz56SQ
C/v80uJpqCiSt5JXUvY4f5q8pjQ1KoRnRWobT3VXr8E0VPEOZ/F73eT5MJKsKAuUUraTdH9b/5om
yODE002oTaqOaVvWI/yl6kmKiHGaEDLH7Vr5tT4aPbSssjiNdjXcC635rBfFYB6hPmfNYW2q3AS3
F6+FP8TG9LEtR025w30uaxFKECXEDsLkx65Pxo8OAj9/iLHCDqjEDzcbVb4lTlH2Xsa0vSPlu1G8
5NyQfSKwuedTqNalYiKwhYcNWLPjiLL0bzPKzF+H0sC2rU/ctyKyxGdXyeNbs5qcV2at1D4qznTd
UlSua3Ns79vC0Rc/y1WPl9KcE+hbANIJlPLrN8P2e8uHpX5MaQu0kcQLnD9sW9eKHc1DE05m6RyS
dXUIJ6Z1J+zant+MwhGGhgnVftSjtj37yGmlPkDWhGDGIIkOJDoiqSs/SpfPJTiS6+/0Ausph6Mw
Dq8MCL4EwZ2/lIjdAmtrQE1Tl3vHYliWYDBHO1Cks7O7Wh1wysZ4a86JeVJVDDC9IlNOndX8nrUT
V5wed0e7Gzpfz/Xez9e2uUVRRz8CUN1Lh170vnlWnf9IUC9C3gAANs8Kwi4ZCRTDKrGTR2dp0gdD
JN5bvbfbW02p6Kv1RtTiRNFWT/Axl6fMqWS/ZAGjkplZrR/WrjLerp5ZHK/P44W1Qe+LJg26Frjx
bFXRywU/dKsumnDGph0an5GEeRXv+Tpc2C5EJowCsYDS3LaO4TQqljBRjRH10opH5Nm7V/hMjYch
La1XdVTar1BszY8JErQ7qegLQChzj5UANkoAzkGDb6lXUaEjhozXSSis4mNhV54fGypCLG2uDu9m
jJkfow4CrNlFv9W5jTpzPk87V9D2TkVykXaH6tKDgFNEoeX88+P6a+mTY4zhuGJDnrZ2d9e0iXKD
lMaevPjFoWSPT0oWSeT1+VCohSpp76Kztubuty5fjNulSj/ZRb1HhHgxr/KlbOJ08h6CdVRUz0dC
K7wqaqcYwybCuVJNsOVx8tx4Zy9tfGxypFpmZPOCaBLt+1wt16Np/DCZgGcgX5VBk0eUbWxvGDtm
trXRG8LVBXVhpEXPddHvHZ8X5lRmxa5J4VrFWXczp5m1ehAnowGqa5kDpOyiA8nLcF+QlwfXd+Ol
oSBlWcwrrQia0+eTmnTA8ZzKHsCeCDXQzFjcVdXS3M3TnhjedkfKqQMTyr6gzwBLerMmV8uYpyQG
qpA4anmIFTpUg2vlpxafZd9Yje4Ju9c+BCW0Z6v4wjhMDo2gFEV6Lgs6jpuXxLDNaKe6HcI4XQZM
wwzNt+oBUr0Xt76WrCX12qRs3nWJzIvV9cYeQJ4NWlvfL4lXnyKdvJPtZoWGUeS4ypvr+yYqs518
5NK3kJbdsrov6/vy58/Sg5HuT5QAKA3VCTCHjUT9TRvX4xGwsLXz2beHMGATCbImmuCIAAGxSUiJ
spcBN/Im9PpaPSwmYdEwRXtX5ne90ecBGcNYlKwon0q8G8Tc8zei7gm0JK7q0DAH9LEBqy6fDZVV
4MeL497NGOzAisFg81HMXYfXcpLgm1Queqv5VLezFH1NY4qOdWnrgUhMowUF6PRBC3kodBYhBiky
HtU39Qid3SenNn/Tho7udb2mmBvHeVctJJcTNgwoIdZ3i95j8qemKceGis+wv3hTB/gqa9PuIOzS
/YNfpH6zzKH/UJtGHAfZ2I0lHWpIcf7ap9VNJsYSHfRI1F+izEpcvzRLC4iQPY5J6EUWah5uqQ1v
rVHDnDU2cinYgyS/mhTr+yKPgHmRffhtapoBXb5qPJqZqkAVUFKXsoddd2+mtcOC/vpG3wZLfApU
VGU8IOmeL68ELzMnM7PqUFTjHKhGXt9Mno85U62lzs5Y8nzafHaCMir75NZ0dOzNZ0c4ZAGvXdQh
uNc2KDw9ClDBzUEq0fGvHSUKEALdu/G/i4KdjwpvzcbBkzsffsA2yRhqeJ/gvVPesFPAjKamyIPC
bqV99bh6r61GeAM91ikDABzxY2QPW/Wr5SQ4Eq8LZJXUXqLPKPOs03Gx0+WxGfLKujGrvktCU8eF
IGojO6fPJ9b6OCM5v9zaXps+LbB3R19JoHYf06aPdL/E8OEYeQkCagbp9HxQMmPGXIhcTQ/oekO8
d4o+hiod2/0QOlOc5qhHaCri7UaDCSmOYfN6nNzUWG7bfF6+qmYxvl1mu7o1pdflouKPxTDm8F5h
o+NHvo5exV1hQT25vnJelBwtj2ANhjKqfFy7RJXnu7hserVQ6i6nPMHnzJSMNnQxDOubdK3zAqZJ
lfu62hol+yhP+lPf10ZPgatXPq8CrapbdR2rb8awpsAFqWz6Q1Eg3mSmKtlW1mAM7nfjKmiWrF1/
zOraLo5xpq7NCS06PA+mcqmKN9df6kWCzIHEEpGuMAb9R6b9/KWSZDD6fGjTsMdLGZ7SaA5rYBpK
8yZaPMXBNjL16kOuJNwYAgJdG4xz7YlDPcMjO1auqVFOjqo/g8f//Dr/n/hb9ebP5dr987/489eq
XsDgJv3mj/98PX5r+6H99tOrL3X3UziUf3zhXCn/S/6S//5H57/in6/Sr23VVf/qt3/r7B8x0l9P
Enzpv5z94ViC1lzeDt/a5ekb+Wn/fQCeWf7N/+0Pf/r2/be8X+pv//j5azWgycRvi3n4n//60e0f
//iZaiHgB49S/H8+H+Svv/H4peAfvx/K33+67cSX8o/u8r/99qXr//GzZf1CKgFYiQKeFEWXkLrp
218/ocRFHE4lRtZ2ZfeuROU2+cfPuv0L2uQUIngKgituwp9/gj377x/JQiY8W56QTrv987+f8ezj
/b+P+RMVkjcY1/TdP34+D3kctp1twfHBIgX9cTC+m7hDAz/qNdZgBo6Ktc9gdv5UJb9mRv57MSSI
xVXaHFKtfzZRfz3E80E3vdU/R5UpH8kqhD9121vl/+AcyxIr0OqewAZoHj0AcZctaXE3mukjUqYF
J4eBxZl4E1uJc+iKIr0HfPIBU+Eh8FQLc6AyM8PvD/ZDa/t/XKdna/t1/a1817ffvvVsgf8PVrRE
5v3Pa9lvv6ypeL6K5d//c/3SHP5FCg4DRmaJgFSROKc/F7DiGL+QPyI6y1H1fXHzo79WsPWLBDlK
wwCkACUzhyP5rxWsGMYvgC3xhkV8hcgLrsGPLOFNTEqpDjduxqdCjjQFW+b8mDSUuMz0uMVu1+qF
gcts3xO3D6VZ3cUrBbY/18jZ8fd88b4cDglTylwo4CDB8+KqqRWynrw3Z1/Lu8X6Yxa5tnLNRali
votNmlFfn32JC5tlEwfzeqZs7ru8Ie1cujPnr4eMfY5/TkOHS1HLpx79mPf/l7PzWo4bWbr1EyEC
3twCaEs2KRpJFG8Q0kiC9x5P/3/g7IjDBvs0grN3zIwMyeyqysqqyly5Vhnqa4AaqKD4Oe/uJqCo
Z6wjPZOzEgGEEYsEKH8kgeeXHm4O99v7vbvd2vb25rTduu725PD7k8u/Xdex9/zKPd1sD/aBrzmd
+O3Rdfm7vXvk7zZHfslXbw+He3fP35745gNf6jgHftp2Z/Mj+fHzl2xzvv/wvL0/HPhpNj/O3sx/
vT1snVe+hI9gO/Of8Gt+s7FtZ+/sscvX8hO/7O758Teuy4965U8OG3uz4Se+uCf7cHi2DxuH79ls
Ns7GcZz5yzZ8Pz9v/mHOLb84MRI+0eNsfrd3jt82x/lLN8eDvXHuHJdfM+r9LmfwDp9uu9nfOs72
cNrOH5TPtuM7H52f/NQ9X3q8e9rvn+ZpYqLm73ZPp9SezT45/PF1x1h2PSxXbJlAT6OqVsVIejht
718P22cGtXF+Ovuj87Ri6Y3i/opvLLdYU9PN1+AbW/fh5de9b9/bmx93jmiv2Hl75V6zs7jx1GVN
59FshyV6OTw+ss4O882S7G9O7o3jrMEc59hwzeDikelJyFRPGDy5r894C+t0fY2IcysW5m337sVc
y6iEdiEWHm62N7NDb09v/+e/969b9sY9vnp6PW1fT/elzcY5vb6ylvbtDsc6PO4Ou91us9vd2nd4
2NG52ePOP25v39zx1nbu9qw3O49t4ToPN47N/twcH5ybG7zvuN+vDGdtNItnkyp2lAeZL/fFfWbf
MGNrXv2GTbm2JPNHeDdhE5Ecpkni0Pb13t+wLdnu9/OGZ9oe+d/B3vGreVf7NiM8/t0XTm//dff7
/d/efnhacxFt8VT8sM0WAThtTKQfZ6e8Pzzfb52/+0Nob3fbedJPW2Kc+3SawyQLw0JsbGKgM//W
vd8+u8+Hx5P7khPbdvbLza8tP4Ch3O/s3fOXjulziSKPhx1+tzni54W9ufsZ2ccnltp1Zdt9wCFe
Lfvr5o5IsnXtvbt5IA4dT3OAub62b/xG1yZ+viq+m/g4FwYFNbkHAvbJfiHmdjaf+8duaz/+G5kZ
HkH0xnFvtnyIDXH3+icANb2yWRZn0GTQsN/PU/1CeD8xC6c5rp2e3HvXuTkciNb7V3YLwZqIzymx
22xKwut2y5xz9OznU8B9YXG2r+7h/p6Ajd/cP/q2/R0v2rImnBKbI7vwhah9tN9i2WF3uD88/jn4
9p/H+Yf+er5/De3nyf7l2weCHXHo/pHf/vmDNxLz987dEzGW/z7snzZP+78OIX//ZD9zigy27ds7
tur327u773fH/ebr4bj//fTASeE8cBw4m82Ta/+85SDaP9y4T2xRe3M83hKzj3um3mVW36aZkf9l
ujlcscjZsj9xLp9unP3mjq3+9oXfnvjjOSg8uTcPLy84ovN7ZUWu73dq8ec+geZULhgcMZySN/yD
7+5OLkceW9923OO/h5yz4geA56/6Abmgc7NxZxhdjllsMh2ne/Y/W222Op/epc0usn/NZz3hkn1x
sPlCosP2cT6VWWgWnl898g0H+44LwZZfzd97OOzu+O/+iUlzj87D28WGad3OpyY76o6de3i7LuyP
Rzbk7Orb2Qfvt3M4Dew9LsT0E623LvH4Zl5Gd/9y4qbj7u9dvuf6Asynw//bkzr9V2SoZiWMue2X
NPv89+/2ZDdNEE20Gfk6Cqnu2BSdwzOy2Vy3cr7K/7NCIxu4MGjC4Hs4t5JDQOSZCj2bJIytjdeS
6quyIXn1h6l0w9gS1rr2P4xqBuQg90IZCg6cZXtGAlkGeE4EHdoKxrAQvudtkHSSfX1UH+cOJmaA
BYiY83T5UOGVWjOMKnGuIKqB/F0My/TQFMO04qwf5w4rECaB2SCXSL/n+dxV9AcHaNMgSxGrvFMD
a8jnDJ6mISpmjXltSyCzn6+P7PwJMq8X9V2AG+Zb0xoNiOc2rQwEbtqNSFSWmXwUhVJzuzqOTmJr
6ivDu2CKlx/vHBhS55Nw4RpykYo5VMeYSrrC7qxs2gK9K5yal/lKRfDCTFKOnMk4mUaKL4uZ1Apy
2wI8+6RF6+jQhpG+R3qpuaXx0brvq3yNWvCCf7y3t2zGgzBiyvUOe+AMJtpEJa+Av7XTP0ck9rZa
SJ0BvtRIN8/Z5vPV8lIyt+R9S9tKyqBzPE0MRzeWBeoMfrdW67w0iRSvKGjwLkcXYv77dwHDKivd
rKOxpHoBU2PbVfIdbe+eAxpoRETVVFcC1CX/oGGUZA77DJSDcm6PlKRnNiHQIQnqDFuzIjrXG9kA
+j35K/v5kimwOfQagi0mG7o4FCRBQ2t3EEEpVSIsKHKi39XRJNvQjVcrG+z8yvfvkr03tdhg3WQU
VS0xKm3K70F0+jsTOalvMDirt70al9/QYX25vqcveeN7kx8mMoT9JpaYSFqaHLXy4KGsIRb/D1YA
H9E2QyEcXenz5aqtAsEtgaJSEVrtlzgvIofeLmWlSnhxLHMvPsKC5K2X6T2PrvAysOCgz2u0MpQB
LEcI/mh3fSyXXJ0a5My/JEEZtHz+VpYRVmGpw3RfkUB3TCuJj4meen9TdFifLeJVs79u8aIHzryd
3FgggVyW9yMhSCrQYaXdkC/bJV37AwDlL7mUjc11Q5cm0BDBos0nF63Y8wd5t4sRfgn8XiNkBJ5g
OH1amy5q1s3KhlqgAGc3J6lDWyElVnQRINc4N4PecNgiLglkTKkUu84UxFRpjdgUBTIAWZ8rdqFr
O5Sc452iNb0AtAytTHpGP0fv/u8HUYDEybSDz7+b5+PdeGnN5GHZccpIWZPoD1mtBvUhUNCuXlnB
ReP5/ywBtqHpzpy7bRfbbKh9M5CGnDaPMIiPYiKD1SgL5TnvqpOvC8OxQjJ4U8W5ZCvYdwY6ZR3W
oJEa69COQrlyFfoYacBcz2I2lNSRM1EWn6cfuR8J3Ru/vtkrCNRZqW7LTe8rbi/6cmGHVac/1m2T
fo5+eZ4JLM/QI36BxPQSAAff1pC2EicFct2mU+VA5ieEoJzrnnxxfO+sLFxs7Apr8kuCNs+6zm39
RHb60hN2qepT2P4Bv0j56RA3o9gpKpCwRhtiyXRvGj1SOz0zqoxmhZrWoDqd2mQre+dj8MEK+BoA
TKDZaas499gsl724NprSjn1Lf8zNsdwocR3tkOiLfjUhjRafn0dcFhA7tigdLyKCF+ck8DVOJD2C
/YUWB1O4kT3Rd0wzrU9yN1oN6FlugSvjvLR+7+0uxgnKZCjLXC3tJM2qG9hgclT52ukUtQK0ODCt
OSJ67Cvh79LkzrdNaDW4wAOSO59ceHVTmkjoU4lDSXtphHZo4Tfpol1Pr3hhB5nQfL8+vfNPPH9n
0SZORzyaQtyswf2dW6Rnr8+02i/tzqszVy/LylVQBLCFbJXR+mNs5yrNDUYHdAqYXFvsCGTXprjX
1QISsjbZiPHUbodG+/xlGvA+/dvUXqgjUrQ5H1A21nmu0rFiC0bR75QYmpY4Mh5EQGh2Qovp9em7
NKb31mYvehe/YT3W60EnWiHf6UmAzoxYdzy5msYVz5jvJ4t1gi/TQOEPHljKSov7C/s4TALID+EG
FOtjYArpLs9S8ZinmrkpDL17HnpBiO2UNFL/+a0A/p9qFffruTtiMUgjHswpbjj9J6GxnpJSk+9B
brdOIWvlIa/0KbILtCNWRnzBMwHD8FDmhg3z9LIvhzeJ3ihSz1VUogW4QEfHRosTDQqxEz4fq0Fu
v92uZwK/ZdegWdRjrfoFF6og7270tmwPqUInANhsed/MTZl2UtZr2I0LS0qKg7wDFxH6jpY4YAQy
5Qk4BvG61WVaZ8PQdPswr49arrR3g5rPYmJW7ZRhtwY4+uC286ELkwiUqDSb0El47raa12dFWRJR
/MgswIdkypZcTPcpFnYOWqxwvM5945BufIgtFSQ6VT/hs1PYSOBI4JZyeeIieVAY2Upl/dKIiC5c
P2nioeNvEcdiNVRDrWgKO7Yy1EfLVphead1OjBVX+eCV85hAmrNkZAb0ZRALp6gwe7Et8Mp4dOti
VG/EpE0P5dDWK7Hlkik0/VSgrPNBuwRjN72X5XmaYqoEgk3aQ3CLafwR5OK4cjm8NHnchdgC0BfM
aNNzdyhTE+pjuUC0VRXDTQWN38wDvMapdsHKfMxwNDJ5M7bj3ErtG4FVhuCMEm0abLCtAb2Lqbmy
QJes4Nr4ADbQallYYRdJpp/AhdbHo+VQqhd+da2FLvX1wH9hcUDsMRZOG+rHS80EQ05LVAziwlZL
mKObGPmeWOkiCGmtlTrMxQG9szT//bsjJgPx6020fds0Ln0zjUzZZLJXrPjafCqeHS/0d5KanGMf
MZfy/rkRqRnKNKf3wJb0XLyFDbp8SpU+P1i+pk523g/D7vr8LTBeb8EB3Q64JGf257kX69ziVCZR
0pdYVH2LCSylwB0ywF6e1ckJzfSQ9WdD52/GULN2mVjKf6HWP9LuXmzpml3Tprk0ySwkCGRpxiMv
hc3oxExRZcFrDKubXKEQoLQ0sz/Xx3zJCLAjWgxJHOE3yvmQ9bKfwrqA+GcIKzl0RtjzGrcWrWKN
tuPSatJeQspo5hQHjXJuyKPBWVRGnDOLoEeOAkW3xV7YSlq3z2AI+g87Dq0AnGdu62KLn1uD1FQf
0i4vbKPRvJu4G8sD8FzF/fzkzTRAaCVyZn1QDzFmyaLRJxpGdYpcUBukm0FTwpVU7IUlYtp4QM0E
KyRyFjMXZ7kQW2Ew31GN4C7pLZWmWS34bJoI7A/YN/JQMFGRr5zX792WpiNDaITZ9+NQSU8p2r4u
bS/m5vqMfcxyzGbABmlzDz+vtnmw78yk+pRrIn1RdgSPyy1qjMpWKukh6DXL1sXuzuy1xwJht00Z
GN4Nue6jbhXFytkyr/4isrC/UX0hH0b/3/KBMZViazV+wiVA72Rp0wxBnX1RB03sbrW27xVn6K0k
PFQdGkYrjnlhG3A3B4clQzTKFWuxmAICuWhTW7k9puD6nEDURxcB6ltg76oD0wz/vj7jl7xnRkex
pKAeQTCeT3grG0M6iUQRuomBxtZKtTXSaW0nzB/7fEbpVadVHemjmUls+RQg3+wPFXQkth6EPtz1
Rn4Ys8k4qGCaV1zo4wxiim4HWsGwCPnc+YCIlbpYacxgHmsh8uo06Jq2CG7kq1Ur2u+gT/u1xvV5
jpajY+fNWUbCFy3B5yaDuNQGv1RoBc0QdFfBaH6je3D6VbZG4kpSJv8iBTLcFIGS71NoDFf6VD+6
q4ToOl0eZNtn5cDFQZhmCGt39L/aYkLfYqIbv+mtftUyklOlldF0qq7dKD86zWxx1kCcBfkQQzgf
cN2HUShLJXRwArJBStm2e7bK55j75+OWxrcZTg2n5nz2LK54ctSAgMvBnFaRUE2OmYXhSzkh7ONW
had+KRFqD1HsC8gXAaGv186ICz6L5BlXWe5/ZI6WMPVqKgw0LrrcFhKv3MLVNDaOhVLPc15XypoU
2YXAR5mEZzL8seRQeA+cT6kiC7HaN3CSj3r9hbgYP0ueFbudWiWSq9aBhkpRyjN5gGIUBiHP88CU
13X5FWacrFi5Kc7GFg49M7WQleNqPQNGzz+MnNRNNZU9wR6GabrN2+ZXr3OXz8QBYvXRi0+1+U0q
/eDTRxmTQAmdrBlYTehPzu2KqZVoZYEna6Oa0H3ge8q0szqJZprrUe/S2vLoAn+KBvasE3VuKM2y
yAN1mtt+3XpfuzGiB3qULO+mCdXW2H3eGIIePNZJ8PDPYjYbGJQCoYkhBSarfiykvL3rM0Nw6Rbv
n6+buhD86DPCDMVEkNvLCp/kqdpoZIzLiAzvd9RI41ezMbpdnKGnF4Ge+37d3oV5JD8P4hidbRlS
/8UTNlGFkMblnLieG6YLYbPnVJVPNZ3v+fySQZBE3XIeGpnihW9A5lP4dRNB2j+qFXQaQ9t6lPwy
5SDJGXnA6wO7EFNpl2RgRDn6DJcsn9FAx43fCpktpWnkeHlQwyVWUvRzPLOWfzdj1cHSxVmz8nK6
ZJdUIyZpSgVIsvCVtumlRFYM7PYZ2ZuhDdU7eaTIWGVh8LXP1fzW7AJh5XJ3YRmB7XMFgDyclJ24
2A6d0alpI/iEuoYMgZexy2F5z+kSpZnt+sRe8FCTOEf7GPliEUD6+c6blL41uj6lq76GiDppJ3k3
6p25bysvcvvMF1aSLJeGxpN6Lp2QK+axeG6v7A2/HEwro7yp6gdZmGAC8bX8cTLDZMVDZw9cRE16
EmGGZQ4Z2DJZoOql3PgQEdsiXGp3akXqKKJ/ant9Ai9a4dzVZBqouEotTnsxpUdK14gmZZSUm9IT
zZtACPpP58FQIUQxmysoBIcQRJxPWx1QdtMhB4ZSXxsMBxR6Mu7ViJqaO9IeW66EyEteQXZqfsdw
qUAV6NycKCIoTCv97IDNU9dMD2le9pDRcXsxSrq6rk/hJWvk92b4FCli3nXn1oqsjnSlYHNXY+kf
s7BStmirGQdxGIobNLrbldFdWDIi8szRQ7cyZdNFlIwNuegHGgLsvisKarKBKHeun0ve2i3igrNj
Yk6KkZ9F1H7+IO9eT0OhIn8Sso+HrjNSNwU34BpxboZ2GHrV06dnkUmkLAlAwYKvbGHMozs+a3wz
s3Ur0DIYZ63yn6xSNc/2BJK4ZP3V4PPRkRObTCl3EtDby2N7ys10CAY5s6MOFpxY8F1V9kKytJqw
Ub1qQA1X6t3rw7w0p1yq0eOSZ36+5cM3aCKhSAWVO2adHGUqiZskVXw7VuW15PqapflseLd6egEk
DERQZhdtE3YHQnWTbLIxngWu44KlvD6wC0cN5EW85ee7CWfKvEvemUubykyCWsrsZpia3TRqwhd6
ny231JBzEwZrPBpl6H3/D0Yh6H6DH/FaWhitUquXQpPWzrpnEkNgIF/hffwa6FmFTHWpQIYSqCs2
LzzPCPzcqsGmAln4QNtrTnkdKVVm81JCJijIjlYxJN9HL4j+yVMlfdVS2jE1QawOcj+sEU9/vEvP
FSFC6EybRF5rsflFNTcGJYFgszUG6aGVsxFWmcr/CU9pe5pMYVYFK+sTDbErJ9+8/86Po9ld2Snc
o0koLI+jrFHRKyE/aXsyoCHKGf4mUiL54fqCfoylM588eUggZeTRludrZ2RtGMoBCRuvDV79KegC
t6G1NEOra8hfofP2f163+HFC53cuKTXIF2RKsou4EzSpEEBNl9tpgxKYXcLA8sVqp5geeEoqW03J
aIbOfGQhvcKL1hALl6y/3eJhuKbdcyma1Qm5GEoq11ARxsPENQQ2JmIredA7Vp+Ekh3CRN+7xSAW
8Z5ksfTn+ug/BgnEq3BkTklyDWRKz3etTjViJi7NbHmIlQP//IwLtd/JgWluP22JFOnMdz0bJMF+
bom3g2xNCadk5llG5maT2Y+2FVPP3+qdNq4xBX/cpQp+BFh2hroRGOaJfxeO6kiIo6GpOU7kpPzN
AeLGtH+7UuyRgWuyfOenY/mj6I1iF42K+u36YD9uFqzPZB5cvmetucV9p2l1PW5rrIMai26kQhdt
LcrkT2/J2YpJkZ9KD/DSRSxgh5ggtOHuIbVt0UGr3nXmIBz+w1BMed71ID0hoV9MJDg/AUQaEwnt
xxcA6d5IARo23k/fohgM3AgQ/kHG8aGcRO0U3smshQYNUlvXKmlztKTUP4D1G46m2QifvpICg0IE
gRoZXaQf0GC1j9ZgOS+RAPnBJunM5A7VoH6T+oP65foUXvJFUJdImM8JSzDp51MIk6LIe2vkzDd6
GCWjUnVIJqSuPPawLdeVeCyptT9oVVT8oAeucK+bvxBjuMYxpWSdAMMvccFaEnfAPmbmscEXZLsk
o/hFRXaQPOZgVM+yDPWdralh+ayG/litDP7jvYAbFu2rc8kYwo0lWioXpoJyckJdbcrFHyxGqNuZ
zGZ02sBPamCOcfzoC4P2HwIOhsEWsMiEnWXuvwnDuvQ7HgGjVNaOwCc8dOYUvEhGG6/cXRfbnZ0H
iwiIQh4AxHBuducL7HVBllrqGLoiasquZCb1Tsq7aCWCLpN6/zMD4z1ZRDb98q0Gu0EK4QyyPBE1
isZKWrfzJ2GTi5HglHot3lFPzI6xInzxBm/YllQ7H7y2+aQ7f/gYi4igFmLfcLkNXbQLU3vQjGrH
xbDf5UaquLE1bXJdaWx2M4k3gIyb6968OLHerAPum0VMyKR+YAet8jAPI6MNXdP326NW6uNG9Ntu
m4fdWpnh0rK+NzXv63dniD4pxggrW+i2lhVuGiUxXXmo85Vl1fkp7y5WbwOCjI0l5TbHw2f++3dW
hA6B+CCMArisK6M/iiBgPacei7g6KGNkiU/I3XifvM3NRkHRU+Wjv/yNzOvcqDKqZaXllu8iPOyf
mkFo3AwP/lxMf7NCPg/y5Df+4uVVuaVRxBNIMLnWMJrpTSslSrxvFGge97Tq1/T/GBBd2dcdZBFw
/jXKVYP6BbZ5jJwPDVInLwhHNXTTQYw8CsCoWqFRNtW9VNnxYAyW05hB1+/8FiqblRF/cBnq+fj+
G7cQ417C36uuMVTBy1RHKxt/L1be6OiAXlesLCI6lMAAhiESooIKaxJs6+dDbBGI79JclhwYw/wO
eb0kv4/KwdoIaGBu6pHTOs2KbKvIk78Szj9sP0zD1TRj4WTKKUuSYAsifi+OUsWRxDyQvsgadErf
wqaRBdUG31I3K9WoS/bYF5z53OWAqi/2ILxWiewJED6OsdrZST+ZLpQPiaO1U+Ved5wLpsjdw50/
UwWyDxdRvKCbq4qB0zger46NV2aTO3AuE9LKNQbMxY1gXkBQEJTY+ceAKH3ho1Gsl9KAaJ0z1mJ+
E6A7vhO8KXVkwfAfm44av9e3kQP5t3LbK1q/sogfQs5sntIIlzqQO7SEnPuPLFgWd+BAdnBSc4dy
qWyrekViWhQU7ge5+HB9Zj/uCoUbFtOK83BfXHJfFf4QQ+BLWJOTWN3HSdZtyjBoVnbFx1GdWXkT
tHwXSGNLsYQyVjyHir7h+GjuOskA6k6CWbTrFG0lzlwyR3Z2BmbTRMH4zidRQyWsCE3ddwli8NFs
C7Uaw8AJkIuB+M3M1FHONmOThP9jqvn/spBcmk2AQ6QBuPqT+F5uCVKN4PdlwVHMXP8RxJQx8/qT
cCAWCaYTjgYyOlSA2PHno0vyMQkga1OdkeH8sEQUlqliFCsZuI9DoflhlnAGZw5J7pJdO4JSwO8j
K3LlWaJDM8N8IwBfO3zW/bAy54goiZKYWqamYIrtg8IUInfsJ3Hn52azDcV6zR8+hg/oXAFQAYWj
JRQJ+vMZI1XvjUppRhDFj7kdBCLHG2ox+wENvpVp+3DEzYgm7lRwhRs0Ci2PuCqfO2zDMHZL2sT+
mdCPetY0v9yWkTa4tZkLR58k6oq/XxofSAiYhUnPYn8xvgpOUd0vmcUoDEpKxsDYazkz7EGAJPb6
gl0yxY7ifOG9Ql5kubWSoAtp+6KCMynNfRHkqZN3pvRDBWC4vW7qowfOnXtgkMioz2m9hZ9D4xaO
RWvGbtFP+c6qk7+Voq9BDz6uF/5AOQLM/3xsLuNtrUiwBtHV6haqMX5Fe31yJ0ENbul5rU9iUCSn
bBKqtdrYpaG9t7qIEx4CwbRreaGrSN2071Vgb7MQ1IovfryLUNQkg8axSfs59c1zt9eGMYxLgUeJ
YLbhlzRuJ3s0hgyln0K+kYLIS9FP8pS9GjTez8+vHYcYL1t0pMmBLAY4THUhCMPAe0jXB1dv5fg2
RozB/Q9WSGpT3SfbizjXYoBRC9QWTl/XkLtuqxR5DIZMWsvrfnR53jQEQgjUSYEgwn1uJTfQnJSa
IHLFdvLaXd4XtbydoipO92UqN81KSPx4eGGOZhTIs3hF8Zo8N9f5mVqWkxq53lSqOz8upwdEWBM3
quZcldV21v76LF7YAmT9gODMeXOux4u1ChpVFToDgmDT4LbRNBI1K0PIzT0PlWbbgSm/7Yy6XqPz
vjCtxGNANzPHHWfmYvFQLufyVXaR63P4bLUsmg5e2JLSzWcS+xVPuTCpXP4R857Dv/ghVYZW6GhY
fhm5ddP4Oa1nXP0c0AemDnenVQf7WM3D9NNheaaYJ43FAQdF2FK1VzX6vq7bNnUziqHwVares943
yh5q7e6f62t4IaBQuGKbkyimnLtEUDWtQRUg6FIXDL3hdFKnOclk/f4vRshEk+egDWz5HBalwgfP
16QuAOh+E6CN7ma9Na1ErQ9+QfqEY4y6HzmbGeh67v8DGqUUF6Pcpa+8fEhIu7tiXfW7YJT079cH
9CFA4u9o6ryxGdPKs0x8Z1VWzeDq0o0ggH32QGZ5h3AaaXB1c68SLZeTuzcDiJ+LMn6N+tZa0zCh
hDpvr7MkA+8noJJckGckCI305+PlORfT8BmXm1ETY3rAhUlJ5ORLl0y1Hzt6qtbpZOthOiWw7ppV
HaHKZqaiHjsSpTuv3FihKKXS05QqY/AzjMFiqIc+MQvhW2BkZCi+e2McZdHeELpa+J2hLeCZjhCK
qDLZYdxlcbQRe19E2zAYs64U3aaj3BvtGiuqlOeZvFTIHT0I+vnr0WFTfpRGkDZ/pUYsesShJ125
Qx+iSn+Xsdq0jtyOobSJhDwsI9Qwmig9tkUUHkUDYW6KY1E3vgxB1lAg510nxsjYC6PXOhDpdjAL
U2Ezq5OYzEwJkRIk5jfSO7J6o/tdLf62avqevsZ8o4KeHS1RUuYwM6nhdokQQc1dWF5q3QT0gSUO
ldusf5JGQadVMm8iz3NTiuSxE42NVX0dVKWK7qtcE5R9YlkeCULGkms/ymRslclFw2YwtD0K6f6k
bJouIhfjJGICW/i+CqAK3jUpUCtbT5D1MFw6U8LQQC+ptFJ7HAtPdPMAycHHvJ2k7Hcyc1GHuwaW
wO9lzXO2c5MqL4Q78LK5d9eE1gTYuZXqkIdKV/NRdZAlL1LrizS0KhMyh0+FXoBptXxoIzZDjTif
0xpaEj3UMwcN8sCK0FrfNW806ld0cJOgdUgyZe1TnUckXe0ui5Iq4CnrWdI+UORmeNTDoYl5RfhT
W1KvhFBajexErlCa1Acj8b+GmtmVwhb2gL5LDknbtcGDEbRF19m0zJjqQ98beYIiZeL3kELPVVnu
2OGoD/n3yqBbn3dXVljNt2mEkHuww06bhAezVvzkH5UTW/bRpxdMv3anvopkk4o/KqJPuR6I2h95
mlQ/Jildl4HoBH6HEo8Tml0l1c7YlrC2Igqe9z7m2cjWc+SNKZj1ttDNaTf6Wpb9gClejGIbvEQw
crYkrdG/Eis7WbSbVo2nL2VrAoPcCbU11ootR1ml+U7sN0pb2cjtyt6fukLuE1f29Jq2BWEcJfHF
VMeppl9dHaaqc/xIKMcfRWBN0rGXC3VCCb5q/SfF8prsmc7WIXE1yxN6h7YINE1MsfEyt8vDUTyl
0DnR7E8yfvqWCKBHGjdvdYxXfWncjmOkq9+ayGynrenlRCAH2F0diC7ikJIv7MsxofJqZ6U6jj8y
NWWjblNxhKLBNmJxAiKSRUJWiTdKBbG25UwefJz9LgsEzUgcMTBJA9qTHFMLuGkFujgtR+rSdvqt
BQJVLNcLalBAtpSPYq5ugQhlJt1ykgDvtQ3Vctb/AGEpRL5NR7mX3SJhIYBSheMHWLKNJLAf/9TK
aihCx/DFSXzUuejWJl07o2dFEKMDkWltAqzW/pNGsM8GtiD7VtU6Mx6iro+GlJRqcxfniE1Vh6pB
qKXdVQNtwbXT8SgwdLdQdE+7zZRIT1t4ixDsCQ4N0ToCIy1ZTWEr8NdojqwKQgFXd9ubhXyYlJTw
9dVLtLFtH7NYKdFmqTPL6KWvlZfz9uF2Z2pKNNckBeM0NNMw3CC/PKFbWfiT2tu9NbbSpkap0xRd
C4mF6ksalWO5L+HyCCMQhU0eRzYkv73120xlah7bJhr1v00R9sYNnN21+GqEcp0/pwbd+KD+ACsB
PKSJNP8tK8RkW34T4uiHsOtuRB3WwueRB3L7TUR4OtkliY9+Wm3CReUQvsRfRpNCbhS2Y3GovCnZ
9ZonQRDRlz6Kn37vn3QkCe4tOg+2MjIm99TVCuo9qWHV2rMZamm8Id1UDbJN0TsP7nUo52ncLZRS
FV5khdz3P4wpVF4aPapJC7SCYO34WJQcpCBuRwccQqLsgFuLyU09InDs6tCmq04cWXL5orSyKYi2
kKZlcStosZU8ynEIk7HECex9KdVwGG+Jd8XLpEpj8M3P0F7+x5hCM32IYsE0HhpEra0XsEBlvq1z
ITTcQCq6ccdddWzsbsgAjW5KIfX+5FYtVV+AraKeOvjhYP3CZXN8zpOAuzxUupxlvy1PjXSaCivm
YZNPXaX8CdWO7LQt5JWMV+Mj4vCgKSnlKSEbG/0pG6dyOgZCpNLWrw5eEn/zfLMRs73a12hibEWt
8gdpP/BQ8AZnQhqq+tuZYy/+6WK1zHo7aCS1FZwa2U/5l1wNQ6vQPZ8N+uTSodHViQMLku8PtmUF
oUavRh7MqNQqUMqhdvQxK7M/RpuKYmLnZlnTKRv4cmP9LNEDKL4ZoZqGHEo5jh7YIMMmXXbifFTQ
OWmlNm0yAqk5VDvT7BL6z6l7lKdZFVexAcpAF2TmA/Ec6EHd/kjBhVY2PVRhS2iUYsmJwYGAsZRy
gULSkIfAitA1Vc1vg0/h9JvXC+lvPysik2xlgpKC1hbSN0kgY+Yo+KLiGKVfpf/U7WQ+AvDixLZS
MRge9Kwf9j77y7uNAwWhWaJP+WJKFH7RsO3iHzWgnsdkzKPfeqg16b7IB+Wh6Hv9gaZT1MfmY+GH
b0qolslSrR+zvgzaJ24KJinpQLPSXTlBbLGDzMRrNqLhqYOj5Fal7adaBNYC3Df9lksGizVOwqGq
RlFyyY0Goh0UsB04APGgIkAMIIm2ka55t7xuxtQu0mT6GQqc34eikUt1UwR1DwS7adJNVUrxVjdH
Sd2qYubveHzAGFKMMdoZMbigwC3SLBedDtC4W1G9aHc94/ihgMVMnNLjjHG0uGNRwhFBQ6cD1do4
Y9W38aEOO2O01c4EOwZTnOXDHjT0nRuOQj0cfSgvEOyKMmMfp1UzQFfTm5KLXoTl2dJsymlzOQbz
IbWe6lRSriOzMciDBMjODx4Jd/L3GiHlzpZHq/6qRob/VfMH729AZedBqqA+YUYEQdwivEgdSTQq
NAj+j6Mz245UV4LoF2ktBjG9QlV5nt0e+oVl+7gZxIwQgq+/u+7zOW67CpHKjIiMYC88WdMkJiMp
xTRmCG+HvLXqqe/3br7w5FwPV7ZnR+e0+NqzfxRb5uNBjhFu/XUwr9BAPUcznJOWVLUtdvqs5mce
zs8BJHxTvcl0nnteRo/SRwe504ugS9xaLpGajJ807BbvK1mD9qbwe8KWUTZXfAZSC/2LSuwjG+V7
Vf/teTRVVq2NOPlsfQf8tR2SoiAYOmR/rfIyhp32VBMF4WXAsPTghYo7cgbJd3ubVF3nl7LIVy+N
6FSQYNQxKQqJ2wwPqgnj8hR5NX42ybyE+uT3swOln+wqSXvisUB7DMreVARuKXn1Wyc47ks7PK/R
3AYvrSpqN1tDUeu0tdEwp6ocrb0LomJgzbrwkyLrijVyDz3Pc7gfd8e77Iu6Da56v7E5PyQk3WW0
kCPvsxlkUh1pitm8E21x6lojHjykVf2326stFTE1Mx1DuxSHshj5Z30VEXFlEkPHF0ZVUKAU76Kb
pKkjeRE31HBa96RTv2onm+c3xHTlo20G7pO6JCHl0M1JMp30Xjh8FnfuMroliRv3itzjOrdT8OYF
2xxfdzl7AFnpm+J5j4rOSQeU9zfW5DSXZl1p8sw+JN4h7GVhM0ynEiwXS1s9bqPn/Z1lUt5WTd/K
VDt+oSmGBL9kXW4ojOvuyj+T52x/Ra/yJBUY2LvP3qKxKwiQOLQfahoN2Jia9dLd81puO0aLlpsv
zCtHPJb0ta/7IrB1cXqvuundYEmyHtfvPSUMUhWHoihj/5JHRTzhvpTrzFHtkmfDukl9zG2l87SA
oy4vq1WM4Ukh1VGpYY0pOuWaqFCAxrwt07K37odcxVkQxTZnfQKEnI+Jb1CD5paU3d0zDh5EQVG0
F4J+engva39NhzhSVTYXC7ULZiMixmZlRbK9nNh3fQR785oD/JFxr8ZIu2yICWYW3q+wEuYCc3Nb
X3YyJqmIXoWpTfFY6ktABv4dp16C+TBbySo8CyzlO7R+++u5e/EfMXnrf1i/lF9roZrbLkCbd/KZ
0h/3elGvXS4aQmI4UB+L3znzhaP87nVSwqFmtu7unyIbNjQFTp6IQ0BD4V+ErnXVld+08ys8e1CQ
ITBP53ws3fnPEzt225ENpOFQEj7KXSC4tTJkvHhj5Y2MK5rBjgHVNH74CCuPMcXOMlNyQqPvTCcR
TZE9xxPE6kpLRTusjRMd98ZwD6Vz1ZHoSIR0QdKjEOVnXbA5nyJac9rXetnW+WAI6/AvKMX9HSKK
nBVffyd3JFqSMJV7jU8AQorknzN59p+jRfJvlgGTranzccsWZwkgLeOZ+wyBXVMxh7TkuwSM5+he
zmaR1m3Hr3Vd2XQpSkKi0jnZ/R/IEmYgnRDdvmsx/YnzqP9uu0341z7b6RdEZcRVBpw9jfhwgAKf
2FxRQ1YHxEAdynJ030yfG16Xfi/+ht2w3oe7zL8SvYmnxfeWp0QkqyL+aPKRT+qAreKohXQ6VjW5
iKts5+qYuDbO03Kptrt1bCyZunK13xF2pITNiE3/1D4eCbi8dH54yK0XXTTOZByAm2L/mh1pWJUf
4s5eGjX73+sql4idnq3/Gige+zFa4vrOqz3nn7e0670RZuAojXP4ZYqmfi0DHDJYaWzm6yUsaJEC
yBSTbmh8zGWDCHc7jGvV/rOjI7672dYe9W3bXqpeY8ky93tTPtTVKKFNW9P9us08bdm6JUodNyGb
BuVms9yI1g4TA8I2/itCmf/d/KF4WrjCH8Om1J+lDuI2NXxrP9Gopxvbji69fsczT/FfsW7WKEEf
2DTleW1XzsgWHLk15BAQFHOfTIzhaW2VZqrayvOYEAfVo+u1tjsNThWAyLu4GZ3MvJklrccqiC5g
Lt3PUKsgxJtkFg9yCnjdPdYuI4AqZviDZa19SmVkI6ZSlAQxbJPYkuPqW1Y4lLX99Q7nK0+rx2B/
9EYN7aml1hdRzXedJrrVYdYv3lKkyxxxyHIj5UM+xuUbyovmdfUWcCAGv2VO/SEZnTTHgSFM2zC2
z6opgl/TJ83dOldzcW1L4ctjEtPEnCbbxufEkjOj4uRuceWOUaNP1ibJK3d6Xx1MUHU3pAgbfTX1
Tfi3N764s7XYg5Mbl+V7QcO6XEfFlDyXSb5Zdh8VOwazb4M828pxPMaujdTl6Mquzgo5yP8Iz7SI
gLq8uZH7tL/JdRl0NgVz2GF3tBHptPFkLlqoyPVE2Nb+kRd2s7dUi6A9JaRqHlsZ6zUbkUzQzg4F
w13Oh+fb2ZLtg6Hbfw2UX7yoiUXftNKgS2kh6AEOntqcf01Vtzes+51LOOhVeJpMNUQZWzT6MdIk
MqU8QpcvYF/DbGct6wFPN9/C+exhl5pYhOOxoG0PMtFI5yowKx8zYQkCH8h2jaKU91n+wPDlf5xB
zu8kDDV/oQm2m6JZapvpskne49X0/4EENo/TMrTfZAH6Vz0fc8pgyRl/LSwRbhlo/tHBrUl+5Xdz
E/N7l40TJXK9HnPHN17qynzkm6VmgIN4wfzcYO7BsO+hiqB6RuOjYUpdU0x8a/dm2ERAIvIc3EVh
PX01lZLvfgSFls6y0d9kUkcqtQ34J2kxfdhS9urGS6dljr9gmGmSlzIpbvdgtISq8SXeEeThkN9W
2OV2WAqaFMdd3MOWR03PWtcownRj7vgUSLM+4yqU/N3ewEoIwo3+Qg51fg7BmiwjEGulDP971Y8X
ORGId3l8DgUJoWJ1OpZeVGRz2cfLka5p6zI57/UHMv380VvC1aQt89GetcW5axul6S+7ED/C1Axh
1BPPxsL+dTxt05dnNvkaEnhK7RZ799R3On4PCt/drhJVqNdB1/2PRmJ9h31Ev52qsEps2uOC8eFY
gNTU4wZm+b8a3Wci4rgC8hLbTEpsGD3ZzoneF39glENFLN9KY7g61n5j6yck36u51k7t3zQzQzK9
r98vB79zxUcV99jSMTPkDKSxxMhppmu5bXfyiNJBNqNJecXDbyHWpjiW44rxUc1EnDWFUg+dzzwB
DgSnfNGMeX077RglXOQica/iWUW/RSu7a/TrdDGNocVwdWxfQZYjQuq7PF8zG4u4PMTBgIC+ARDD
KpO9+bsKsulnbXQSnrTuvVMQGjr6Ttd7lXnTNH8645o8hoj70Np3WJKkKmibKUvwfryByuyDFOKt
eilapYds0J3XYMhq6L3IPR/9VPtF+0JiYLRm7Tr4e6ala29lXGwJV6GunmNceKO0HXQVnfx4cU88
42Gnc2PVufVm8Ym4iHV3lt69+RA0wXzbsB23XipYoteI7MnyGtdILseStrpMqUXiMikday6cYoii
wxTEbKkHBUVGApZd526zP8y6GZPjbkt1s3XbFDCABZtPcN82P1RryK3WRQU0ZrNM3WUVQRQdd5SH
H0E+7F9jYp3xwDNUt4vVnnsgeJDD3ai8fddCDd9J28iC2PWt/4Fk2O7qaNXlgZm5u9d2E82jgxWD
Lp6TARD4YHtfk8qTL9X06fpbS9tRLXK5l7lXhIeY1LXtW+3CmdNOad4CEWuegkOrzmQ4+8q/OAsA
WHGupuQnDKqpO47TvK+fa764LzHE4eVmnJIXZzfLR9+uyU+79E15it2ue8M4Xb4vvSDAd/VF++lU
3Lqpw8T9Zxd1gulSmPQndwo5pUlIMPNRzEsSH+2SD9XlBNZNCnIn3f22aBJ6lp2x+CWUM/Ciaz2c
AXwA7OZQDSq2hFctvT3GcU3MHBKk9kVZjBOwTt87kdqptJ9a1rShhNd10bFt+GMOvRn51TYeo/ng
7Ju9o3kemWW3ZhuzFkSvOrKd37ZgasP4JTYTxsVPs58hhc0Zx6e4FnF89LDrodlYx23N9iroQKai
RTuZ2Ow5MHMbpiHr4bT/eVvkYPvLc6i8yyBZh79jvuBymkfL6GdgzIw1W+QvID0i7IfrWXqiwaLT
90GHMNYDJZ4G0iK7fQ8el3pVt8YRKwGlmkjzrNiR7WWlnTCRLyc9rCfPo8dAAVMgA26HlmjFmuW+
53paPIf/3fT3rl/Tt2317rSnHdRXZmFXhU9tg2ogtdsygLipNrrHks6PUj2Ey38sxNslBQxxhgOp
0t1waCdRAlgNSfFoNoxxUoAS5VwYVLvrIbC4c2ZBm8QTR8eTd02ez8+QKqQs663v3HP5br4qS5Zm
OuLfxo9XdNOpyF3z6u0yeRhaq+0Fcv36ce4K1zsEeEQ86QTzRvy8NY7vXbh60FVuudAJOLPnitOS
ABm9tWVdoPGoC+Nmfd9V+52SilEt4Bps01gvgT0Ou8C4UzT72txUU+xekkuuTTrA/7+WnCqNsqaJ
S7AK2RcU44oXqkIrU6QWuReDaBgUFyTAx/sBY+IBKjOvdZHGmI7nWbjk9kt2jXYuSqbUKzBV/6GP
1vBfSSzdQt0q9JbNHKAoDQiMdE5qL9R+mHLPvK6BaEXqutU2440hmwgSporabGgHBN8b3lg2RnTh
7yswL3pYdb/inxZk8LTrSLe/xneQRNOfHImcA+EPFIKX7UpEaexqiIBqHXeRbfmMftQlpDhtXNl8
i7LaASVlol5zGPrh2EYi2TLBfPCY2JrOie2iqUwdZ97BmbdGXeW+x16vttAyaYAzQ3eI6FyJ7Ybj
I28133sGACuDKQvqQb4kk8tc7bJ0+Qzl4wJhjO5CI7QsKtXE5ta8BXp4XCpa3gN+3OqqVSU9himE
GQ9mLc23l29OQ7+3DrcE1Dbuladz8Trt0n9C+7u3aaDzBITV6abp2ML23e19AABWFoH+83+SIU1M
Mvx6y2QfRJfrN5H3Y3NMprH+DXzFdToYu3+vm5ge/K0rf8ceCw+GAz9/GLYupATlvfdmGolfrwF9
uoy83vvJF0oeH5UzBi+6L4fFdtPfqBMA8/tucNxa4rJhJRkrF/za6uDIPScfYNDmZ0ZVAn39Itg+
EEmLvx3MBBdZUto5bRZX1He4lcInFXo0L8MWlxt6/53Yg8GLpt/JwbOFbj38FZg4OhnDaHzveWsN
0jvZ+Y8giRT4SS/OXVOfK40ty/yp4/rU2apdcwM5wvYtQuZIpHk1u+GdDXYZQs20zZN1N/pdfmX3
4FkRYmtouO/iyFCspih0nse4q8ebOY88C8HUmuBQRA0wJRbasXe5jBKrrACHleCg3W77xzd0Lla0
miobgFPf3LUELFX4461pIIE9CqxJgksuQRdcu80hwr297Z/U2WnglHTedkvZ8zvGD9r7NIxF/y8X
rZRZZ8uRUdj4/XNtk3nN4Mur+ZTIDtMXz1bu00QL4mQhKp/HmfZ/ohzEJeQT6yMLm/HWmWiyC4v7
e94OJlXUOtaTTBVtV5KNwN84qGuZtu4i24xDsn2YpRavhUs8MFTwNH11KgetNQTJqXSxZngMsSb9
mbh5HkCa3Uf8envvcUQLnwPZtYrojTNDbOvOnd7JBi6ci9rflsfWcef2Jg/1vqcjr1d4YhkR/q8W
Z8Pjs9fwsZ1nenk/rpIKNc8sqgyJbfndKbBZlignBloxKQVNNKjy0WMbdjlO2kzHIp+h+C1SPr7f
zaOpmBonfFKuUiNfdUGv0KMG/XYUxPSxmynF2VZbTmzcO9E/7Tvbs9wWM98McciVs7Fz42YRgbRf
4OCRzGZEyBchtrflVSWRx5+vOfwwh6H3af/6AtwOGxovz4B194/aGvdzU03spsZT4oal9/43jFaA
Z0yeMVutoYDflyYyEUKCFg4/KKLxqp0F/3I7mZGWVkZNkI0qDv7BewSwHagIzmRxy85VJ2fGLEzj
nR+wE2DxjqJmMgV96N1uU+v8aYQcvaMgr7DK1gqWHxw5h4yPSvDfA15y/bNa/e3bouT65AOR0MKw
0XTHiO2QMJOjmfXFinf6NYCPs6Y9R+iFbqlrDoWfCyfr4134F5ur/U8n6Ko3VKrl3wVs9hMrT7e8
gKdu38a6Cn6nvS9tStPjgPnDzX0P/SjvbBKP63QMTOL+IBwf9tTLa0wAUKFIdeWoZn3viO4Krr2y
y6eDRg3CQWax8x/vox1BD0d44so0Gy0eypvxGBJcOxxnQqZvZtwmoJtsJ39zvwUJcPs4P5TTGq6n
qNpRE1ZL4Agmhl7MxV0R1C2fGWZAZJbzup36ZfGbrOXZXXdu78Als5D5q4ZVPw3dTlMr8jkPsg24
2j8GXWDJlHaIzL0hI3vKU4yJgk/hWRihrog9faoZYJ8jJdwhSwIhtquK4PNX5LA4AzhuSW8Q9Xi4
9NoFnSnOfUBa5Pnw0HT+0FDc1+5FTNBj3NI1tsC7O0RPzhya4rQK3f6NBrqjrOoAq9NGkG+aOl4z
vOrRBv+xcwE+06mlj9JJs48jPyROhu6dv23efqsmWYnUVzlokymC6AGt7qAOMffwfih1PFKURLCw
XmdwhzgVhLc0F3kzRvWNR/kAeS5H7R7Jqaxea1VswD3BKkgLRpckgfM8YOVBh3vmbQvqYVft6o29
rrBNW/wsCn582g9h5+065YqE41i4aX5nDHTlAcbHvQ7XNld4WCbhdahiYQH0V/tS8lW+DfvOkrGt
k6rPhKL2Zab0SuyGu34kiDsui8e5PPtzNGvovgmnXN7Z9+D165YcAcrWDnY+lDKeZVaIASmGJO35
aq55/77QCVAgZdRBdHk+xVbRZvFydt40pG4FxIC5CWIpfBNnhtgqHDW5QK3rXzQa3zdugyg/SssQ
kUocU0+d0aK+DbY1D9PYOrZKC4MzUdZ0AKqX8RYGv0Mwlu8dJaXkS4iWq96lJTrEaKDk866a5XaT
Tl/d0p2Ft+vgRN1FYDpTZUHQIqqhcwCtcV3jEj9uPAEAsxccnjII+k+zLXyQ0a+Kp5ah690yE7Di
I3oMDvZ4yP+ouBhIjd/3CBkQV0d9hOqdboaBNuXUgqmrrCHbeWF91p/u3WXtf0QjgurGemFwyfb1
8hOaJjg6XrmM90D3cF6apciNojSG/xLTVv9tcKu/DejrmxxCpBP5gKNP5quC7k2PtOaHygzyQSP3
QCEGB4uPktkslIORKts8LMgx3Vynr6juKYJLCVrOTaKjKatVNfMo1oijr+Ohk2lXzvItQXr0VTau
fXPGKF7S1uvsV4dBtHuoSyOe6Cd2FCojf3wUt3+kXKY3ZXsnSanVbs0OFLoTlGNyomnZiqHC8ijs
dma3fdZphQEMUAPu8cBcQzTFqbtY+RW4Wv7xnWh5koIBNZ1jM/94TtHRjzAEDYccWvOq5QPS0uWL
f1PRkoZZU5m5R7OCZzVmnz7GtGZAZMGr3w4X3IXldyTXQGMtve0+Pk9jFR4kSpjqkPMFuhmy3Ih3
NeccZJXnV8iW8QyDPx8QbKXnmszSCg9YphORUrddDNwJI6eGNwymmv+UNVOPCn9vHrqGzvO4mWKA
1oLebQ9JbaQ92Rpae7RhO2ZbpCSfLGdL9LjnXDBw47H9OyhHfTEQsMddtWJ/9dzNYWtFjOurLLb6
2duMC2jkrrBwXB/9kKHXgJluYt0/GJ2P9630/D9Tx6T/BOzky2xEefV3Y7Pus+i39mUOFS02CvAa
TViV+29lsPVs4G+Vfy+gucvLvivGr9L0ZwUiM4hKV2zc9MXidEqkZkm4L8S21NBJkImvYYioheDo
OE7XsdO/hoWLvyEjaEG/4fN++jQJdBNwXMmxD9dKZ+O8F39c7SImGmB0zokaJXRF0K98z1WL9XS6
LJ77ZP3VPrUEkw1Al7L+QlHHELJp859FWdym5Xw+xfMsq/6SUPnuo4cQ5kAnja0yATDgpHAHZZIC
OgFF7aEq70o9dFE2SW/iHl75odNYyqUk2qMEHG8csTWXss0RDs2F1U/FnCOxqM9C+1TKtdzQoy3i
g9m8efADoG6++Vo8DJMuHlmnwTw3dzt55bkaDHg6S5R44YIAg0jVL/EhAlR7A1QcPp1i9YJj5DTg
smaq3Hs0k12YsVcCcMW8FsJK1260ZdRZxBu0Xt3TthAPcxCjzwMvNVTygVeALY8Cxd6HKP3BHvxy
cy5XAf1ODS/sVzwE+WtAF8P3FIrl2/V3WH4W4isiZtxgY1AXa/nm5lWQX2PJuj50I44xJ14FChvS
PO7KPiAHGQbWjAWduz+BN7VDyFWx9dOtkNSWNNKFVgfdyHFPRbjlD+xbmGfjxfrbSC2nSxfPkJuu
gYqnc+tzaEkZfIHjrZS/aCoue58Ne7DYqr9w1hFlj5ViuOGjzkgbIq8ss42Vq9+K88NvwL/9NDtt
+G+QZRMexWS6r3N5YEqD88DHm07iKspti60hfOnnGK8u+w6lX3TcUCIGngGjuG8mlguQx4T5/R41
pPntAHFoEcq9N4ck74uBlkhW13vQgWAPOTp1AAzUH6dRbOpeJT2XZzu2q8fxmfxrFcA54Xnj9A0z
VKieHW3rn7Xfo78lenAEmaXvvM/7yFAUNLjuSFuitik8hx3DYnFy2vLQ+O+cwvoWKf6PzedmzPxu
oNuLKvrzaI89HCG7xrmsvQE9k90hOSnY9Vge65iWPTWCSTStoesQGyWrd4Uop4yPON2RyxR2wv/q
EMNRrXyu4bozzmU5j7wSAP/J4+wN/uMAAt0d8tVfP0ePW5PDJ9dvryNqKK1VHd6YGe1X2iV99bZu
0GVgUmtwxw72yglHXFkeF4R9E95Qg2SajxQsRji5zjUPbkKroax4VYktELKdBYh9QNrQhRlNRcHN
u8+JJdKP1Z/7+86prH9ZN4Nz6oTV8oLiOqos0r0uJaoJIEGigMATGnOtOvhP98wkoqmL04iNUnNp
k6CFb2ircKYCeYC9hKSw6IBPPvS28RXvEw8hn9Ax6SCE+DDxnVor0sxmH3j8jqUy0IPOqjAiV2ZC
nwssAVrBvVHqoxmixj+REgSkXS/+9NHX3vq7dtxBOHLBOB9qvY0vUeKK5hahb3VTUy3aLFrPUxUc
M38EcpmqSCN6rw98SMUNW4vQ2NG+1l+ylOsvHB+/dVKzSg7gVk38MMkWQJh0w515AP9bWNcuDqZ3
9uCG4KYM+uoPogOtabjMsCCZqQSaEcsqi8qmAQXWZQGkNt+yTjvfGYTmSxYDd+2XpCMOVfkA12q9
VxQW+zeNl0EPbyOZz2+6UKyCHCcsuKIrAZX/hcv3+mEL3y4XcPJxf0iYitFYLAJ3SOZrwO0i2sVn
giUatl1xmNyXi0pK1GBlTHPd9y8zND7CKqdyvgXyiO6wVyrIj4hDEqRRjKbtQc5ohGC6zy+AXDbM
Cr0uNmMWc6eEdNgRSjOYvuRV92P8tC/+6kBW7nxMNpTHC5S2691u5h34bacyHCBGlucC0fQCP+Sq
EUwzVm8V9gj+Yen7CdcfVIA0mardwIrngJIzuYqhP0YY4iIZ01qjSxGlgmIQHBv4W2wc1bBH+eUI
tlxhUkSDm/WOB2UIBdeFJ2zHBryZsFKLTyD3irvJ96DmJDJyPOOmnXG5m4wHaeWL4oXmcTXHEgfV
a8xkXBAWpxOC4Xjm+K7WwVVhrNstT9VGeYdHBPC5whWcYRrBSYS2a6/dr0B5iv3hDhtN3FaNsofW
N/K/cu+ogaIiiSYVfgtGm9RogNOFYv08NWPzB2GiPxyZ6u2bKcq2vBI03nAb1eA/RYWHw5Z1B06k
Djvtwhq67t1Kc/M11iZ+wS44QXxEUlF+bJKdlc7d9/T9FFfe37L3ouBQ19a52oOiHx6mpJ+e1q0L
HLQbMQr2/tzat7mvpkw6C6owOnLB5nUXzu9d2TDn1tiCUuQRceYHkHH5RDmAQ2LHDEmu3zVCIH4T
yyNlajeZXys0jkONo9E6/v8ekDoxae/0+o7SCE+Mjij/YBOjudxwVrUHBA/Qg8h8xs+N/bj5MCJ4
G6/JTHH+FbaL/QtHgPFlwAQuV4kT1tuB4iLio7v6jJ+4n+v/2sKbVxpqVbzhsWuetnIy3DBDWHyN
etv+FREyu5OaEvWdcElPx5AXCyZirOMRC5o6Qhe60XJmnHjIblkK3hu2GGj8GL3VDxh999UPUbWm
Ltbwb7C4YDTrrLe7vl+TL7xfUPPAGAcjLMBeI1n2RfxfU7f7d8VsxadyGzRtSxsZmdVVHegznReY
zKmi5m+FtyuhPe7Our0EqYP1rM47HbNJEIt2/d4iPnEcHn4BbXc9r5unUyfy1oD3QIoSlVFdTMd4
SJBdc7cQpxQXci8yCNnxntQxZztETujcBkVH2EDlrk1/Qf+o3seeqkwTh/Ro8QZKP4LH9ge5af3I
XqtGZ1h5rTiiCM8fNfWpzGjzXca0ql9ePLTifwa4m9cghEeQ3I63bd/4z3Xjy+5prNcFq52kMtul
Fxv7MpfzjA3qPvnYAA2Nzi+23q+fl8GfQZ7WjaWVzdlBG+ldME3dvVjFR6YkER4r2TMu2nkMp4On
eWuOha4s9TFZp+6qk9ZbWMddZZyArQbUh8DX/OeSdZ6fodoHkeG11uNoULtb/R33CCcusMgw+Z1h
xkHQRUr9s0U39ysZDXjU7tnMpSvA2nNZIifbUMAgb9BO871ONn/N6fT/wxTqDLNudpUUAnrAI6s4
/if7ICg9WtaDPsfKcpFP2k0uxmZVsKxsCLWXFn3nM7PKQKhx7c3I5wOWg1Z3H91sbthETJXnNQ0K
E0CSQ56zJkMfGUWPYNN0mwFbATf1hPzuUBEvGUMeLFxPiGv8N28bq28bo+zNmiaiy2X7bxqz0Ynz
x66W6Izo/GlyoV1Lder9NnwRrYeQZ8E05HEWrt6zMc6XNWX9DTXTEDn9q4qq7W+8hO5LCKHlHN18
d8ShTBLICXKhiipTU0tr2gi/e3JjHT+T3Nh/rvRZ4rRjQftvcSv7bUq4JxCXWt7Pu1DPuHTwRa0c
iK8Bpt0yfK7j1cQGljm6GMDrjD/MeZV7MlxaUeeoY0BS/5tVVXxuQ1H/bfXm/2mZgP9bRttWcLMc
utTzW7GlBSJtkKUAQ4t0RhT/3jRQNa5qcwDd1uyw81E8XCC8H73MR3LXcx1CytEzo9RPFx/7tGMx
6ehe14GwVPDGDYAE6/pjGlT1muQqeYRNBIhZ83wXZ9zL9mkcCjZebCWZAjYK3he9BBOIh/gy1T07
ECn7Vvl3WIJgnOZkrOVhQyKRIP/S27XcwxYLDOd88dTO2FRHaUrQ2gahh3902zh6OI+jAbVm2a/m
fi6mLF8MkB+2Tt7tbHb5p1AUtxTfy4pQIqaVUzwNdDl4Ok//VvYAb6ux1d7BTA40ehWzbJDiZGRN
FuixaFKzb+KDvUQevd1wSo+r3X31bYSDy4gc0+P50bkRrNN77OOoLnnSKt+DlBm+pJfIXZf3xPHE
n7Xy9z95ZRb3f9SdaW/dWLae/0qhvrMu5yG43UBInkHHmmXLwxdCZcuc55lB/nseytXdOtS5h1Ej
AZLuRgHVsrW557XXegdw4nP6GY249kmNaqV0pp70jDNhTOHNcoMjdThSSbcpsyqAquW1bY+KIV3B
IquuTcsHh2xIKQG/rxoN/lFW0Q9cAFTt5XqkAjwNce9twY+q/j6RautOyALENSyLQv4HpespclAl
r12P26CGeUEIcCFHqiXYdYO9cpNVAk/Uhmr8hjdsFsFOjPL8Th4l0AJAyWq4NR7LiZpJ127KIRgL
txIHSXXMCWa0M4ht+9QpvdBv+raSoq0VWDFbLbB0AjBwqROoOt+PXIlMYfhj8MnXbNpJkDonzeHF
E6+NMUgMq5TDA7JkVnrVd6F5q4VxUrpKNyWwt3Kgdzcwgah1t9AXGIxSSX9IcSbV2zGYvMEdBzJZ
Wz8gXnYlRrFyJ852Qo6I4hUDmxSCRLJI9u7D0iDEKHHEEMB/dsQmI1v4OckGPNZD6CD3eTMi/DK7
A1zhk9B8AUqrUpvMa/2q1ChHO8o0FiCOzSJColH1JAC5HGi2QH3lWvIkkDADCVYAej1obTeBVvQj
94rxU55I0Y0KWF2ccYSklEnSGrxP8+Kn6XW8CUn3kkIkqUggFmnUcRojEb8RCPaNw8slIzLtKvNG
KpRS2nmqOX3zhV68QgegEz/AMVN+9JqkzDmbBNQmFkP+BfniYKJsKmY3cA4UCWi/0gZU3/E9cMAG
saOMIRLvArwQYidXRSasE0XtY1tXVJvLVqfqG4u1dTEKftPveub7YeJiH/YqSY6LiKTKXaN0pJaQ
PmsvwUlweeaAUq4JGrhFErHOO3uqyW3szLCsyGvJkAweSFUmRCZ5JwOjymLzTk9zMLLcQv5NmQAw
tjtG+TPA9e5mfv+B0BETaGKCkNe30Ce973FBYtnplIGHhzqYCegRnFa+WsHIZvaLYDSAbSVkMdII
vd0NInnq94QcHIKxchF8DNSs4UEsWuVX5If0hNxblnz3pbICHOHFZJogeScFUPWs+CjlAAM4aYFl
qBpSyHZY41PusovHb9aoTx3hvQJEpCeDqwHOIZoEPq0m92oIxcGhOKX/qZmVccfVVCvb3PMpf7N0
q43Y+BWRf1UohTOfzuNWjsj5bKKhIbutmRN4ycBMb2Zo6ugGQzlcEdBktb73KXSPm0CVzBLFuVK4
qjsu032c58qFSapEtk1053nZ50Mh3dRwBH9Unjjd6KGZNHYP3qLdNxNpuVsoaR6Sp4KRMzaBquUb
zL0a43Jq9KR45LkgPAoW+VKqQ4UIbF+PCH6bvpC+JtmkioSGvJq+W37UCTavMqCLngSXaleUgMk/
GxiJWlRirEzjkFDImAG/9cnNgwsKx0+ATjtsOCwYTVulgOJj5+2IPe15IvaSA42nAIqgqDiIaJ+R
nFxwvhNp1KwSPBB1YlX+JrS5Z7dx2e6MuB9uBSFBA1bwfKauad0kbqXd+eaXPPC5eexbYembqNv+
omi/kieC2lo1oFlSG0YWr6QEhHO7FwEPKpA+ixtKF5Y9aar/oRoS0MLnG1+ajeE5R+uyKFKMVPRZ
VuWYAI59mK5R0cvs2OPK3VSSx0ZKcQrcxDw2QtBOJNd8CNuU1UMeWlBHN3EGCIXYhjx4qTdfVr5o
qSaw/KKF8go4aK+sUqbDz1XOYSqbbuRbskME9VgSIXPwUCKvIKltkqbXkP0yx12WkRiQex/E+Egm
ApiJtTJSS2WAl8/C13AWw5WUN4Jj5cAJ3aq8lLPUJwsLpc4H75GQpIzrXM/fKRkxtzYLfxiz6ClQ
mYV6StGrGc7vAERACZt/qqGhgJqDRWXY4aANf+L9K69o65xahgZ1Al2b16CkLRQxwE3WeVxTnocl
KN/qoE+IfiUguo04XACqs3ZFBqU7V/T3uULMroc6AGR9XoG0Ly1WoFKrcSI16GbzEAr8eM4Kh8Wn
VOUuuDAFiSrK+QX2tqPH7S3W16gL8FWKAj5iJvaz1up4NVLG+wBMQwFCXjZuaZblvaUl/vZ8y29X
Ni2jSaOhdWxgUzV/2audXo9aLoUqKxvjJPHgA3nl4i3yd0q4vIwn3oEsG4ga5HaOW6HpULFKdrTS
S81BmxFxZiodqNX3DwYw7JV183ZfIMrN8UFRmTohs3ncnKlanpUKrNSq4TZryBg7JCI/w7mR9ueH
bymjMneMBx0G5VSBkP2dh/fV8MHwqqoh5G7wSrm8IIKBogWrOHTAfUJWrsjyrjixn2xRQZ8JYjyM
haWoocTDu0xb9nwRCP13byT/ZTXRnGCsgvgWEcc10aRTKwRHBRN+hIkq1FJ0vMcoQqWgy2lctbxX
rKmoC7cw6i77N5YizkRIxUuqyqwtxjIEY05EwVhOpVECgW4soEhDudLKqfFDxVwCU4U5ClD54xnr
DeC7cUArDcABHcahNe2jQK42A6lXCvukyM4vkVOL0RItQAWEZZxmix2m55Xmj+a8RKTOuusz9EKc
wfcNYdMmBDUrJ8lSu2hekJZiiIyiipjE0r0kt9qEGBhCciX56VNInQ/YaAyiZSouzTqbXYqFpns8
38UTxxcXA9pkEmcl5s/y8ZhOnjkpGthRG6kBiJ6S4e3qkTSskkbbMvFMkhOKulMVcJAr3T0xm2jD
UoRGqonDRV1INXVymAdmyU6vvdb8KsPHjriLpW6Ph1m79aFNb8539cRumAMyHFsUiStpebTUvdUA
vUsocYEadTUEL7etoKwZlZ+YRUNG6E2XEC9CEXrRLVRs/Cib95wnx9IAGD6uo51S15K4lZr5LSHV
MKUCqY2slf6dbJmLAGYbHoLIqB9PpQcdYGgwCaOG0olfIGHF1HViL7wZMcz4k6MdCGwPwdNbOUhP
7BKaEwkukMAG9TZ/16uDtIIIb8A7ZVzjYjjUmdht0IcV7iwSKCt6Sie6iCiggq0JO2U2ED9uqkxE
eeq1lC7CCHSFCsDZoFXQcUPKSncF4OUvsWStqRif6KA1K8bjKqSRQBEXUwqNGmXmjj0SMneuWAFS
gvDi7XwR7sK716gFEsTCewMzHKQxjzsYQUUnnUQHPWSCXKsB3dSX2poK3NudMPswiFivaujA6Uuh
QLEz8fYocYcRkBW4ifsYlF8QdSuR2IlWZsU8/svhibD+4vRsYbGkmWZRojZAjhZSpoHhCfSVVX+i
FVwOUZxHWVEW0UQ7HrFBDLqB6B3oBVCS9KZCcid380pogpVlfqohAko07kXuOFbCcUPUmVQ/03CW
mHr0SsNUrhxgjCs6xG8PxRejUVS0MI0n+ln0RiZe6YeMHCfdjQ+cneG4CWtQIcWAFsAG3nUxfn3v
kkOiFwtHgOvabLiyODZCwN6kDwiYFaXgxRaYxbYYh8E938qJjhkmx6IqcrfpPPOOR69H1dWv4pKX
uFVSSEwC4xKLmXprGm3gFIO/Ztlzuj1eANibEt4ttfI7WWwNg7QOwAShpiqIySg1V8+HfxOJUX7X
DpXy/XwXTywQuoi5GZcMTgBL7UEN1Xy4LAzkGGQhfN6cmkPeTO9f7yj1kBfTlPnUtRai3Fatw3yH
imC3iejdmgM0qDqKxxVPy7dhAZkojZsEP01MB6zF3vX0ABGqWVRTwfAO/DZaLXBp+geA/NbO6k2Y
ubE/UNirm3R3fhhPzBzRFiqCGg6GEqmU45XShWJYltiY2Lmu+l8gBmlfIOyp9TbJEfOw9Rig0fZ8
k2+vFewqGMq5vsPlubyzg17OrB5vbdtTsmmngdX6lgjUKS8Fmdf5rQevV7LzMiCde77hE0vGROzT
ZAOa7L+lAi1umMSvqBDaXdAI15GmpnZdFP27w1i6Z6GGKUPDQgh8cX/lxQDD3wQOZiVmtoPt6CH9
JmQGWyFJUm1lgZ5aOlzNJAPnEQVKdzx/rYJRFuhVnqXmEO5Q/AJxl4QCWvWeEV2hUjheaeTsdgqx
9cf3D6fBMOJBYrJ8tHlpvYpEjJDUta9rcAKAON1KKEFtcpQWV56opxaoIfMkJoTUeKkuQmaUoAoF
HXrwynps2DUwhm/KgNYnqNySGppe7/+NXvGSRv6WVw9H9XGvJkRWcoiDrE41L0IX7nuhA/5COmtl
NZ7sGI/8Ofjgn+biqY9eFWBRdBvQdfFgFuAXTL2kzq0h2cepJtb3E3ygtUTYiUZn6xSePQwmV/ji
YphkwMvFBPtmxMeNEhXErhF0fI7ajZ+m7vmhfBvJsTh4oGo8U7kVlMXZkvYx3FvEdiBKNVCOnHAa
yuQLjDCjHOCNj7289qh7cUt5LYnJGsFIhYeVybgSPSxmb0jJQulUJmyLbZduwq4Rr/oBXTErbLK9
Z1I5ksKy3gXgJXEGFKhO2f5oUA9MUc5bWbonzhsLORSOdEXnbF+Gl0EPXhPPqBzETeVvsNcF2Oej
H39+lE/3+VUz8zS82oeR3iSd6OGJ403ToNtVO0tuYSCpak6qWM2NlgbChdhTXjMTdGyLBEUi5MxN
vHoiccW96tT6YsZ/2S1wMix2a47EnGeodNkHUe6oYFiflaqMAYqJ/qGreaKd7/ypISb3zV3CzTlb
vR33XdUnHCsQa7QNTSlRY4NXZIxpv9KrUwvZwF5cQjJfYS7nXr8aYfDCajK0vBMQ1iu/epFPGbGU
/SfsuNdCgZMd4s0165aD+BUXA4hmMmgBiYCjwlrc9SpwgtRpgpWA42QrUE04eEh9cH4fdwi2k1fI
mKliHuyH5hbxIrV1eWnBiz4/P6dGDlMfrlby7uQeFmF8RXBvQnWlIaERtwJ4ddfIO+OugEf88O80
hRy0NQfWOIMf9ymth7qxBCapGJrixvSagAKnCbgXjFEfffo3GsMDiwwcIba0fIUjchOgGU3A21F/
2bZtgx0muHG3a5J0e76pU3NFiMYFiEgzN/yiXyCbVL1OydwoipbeIXBhXutmZ66cVfNvWR6cSCcb
c3aIG2Kp0JwlnT6GE+suq0FT2i0I0gsOx/4xIEG1LVo4QOe7dWplkOsDuAiGiRLW4vpTGqjkqU7l
DJWtzIkmSHNVhHUYcX2wMllv+0a2RGVRcPGRyVj2rVclK6lBWs8c62oXeOVdblYHAHT6XqzCbqVj
J1ozUWPGVAEnmBmEdrwO+1YR8CCnuq71gn7wU0v4iOEThB6pnW4R7vNW4s2364PEuoSdDnGEDP91
sZdDUQfGL+RQ3Smxfy2kaSTlJvf356frZCt4H7KNSWVQ8jzulSB0+jCh2QTODV1WtfOra4Cda05L
J8ZujoWos/A4IOc8//zVQUu2Hs6UCdo+68buVpK8GTEBF/igpr3+WS695Oe7u8USJMkko2FPgWfR
LUVPqtAPeBKgO0awnso/wsx4p3M1iQXeAyrHEgc6l8cypJQFJCiyqeN5lyto69YoypBcVjMHJAa0
NZE5W9nNb2eLc13DlJM3JSHmsh5YdgW8nM4C5ZeU7aUxRd6V2PZK/+7THaKFaOBnbnC6y+bidDdT
4D7gP2L0Mpp8k8bp8zQjzSo9WjPHetMhXZF4gRsiT2QZT/PFpkL/txJaEXqiVI7h1zQXik3cBO9O
z9MKT1PCidlCgQ4dLz/goWDADUSIK8i5pR1nJgI5/djHylXXFmD4otoCQwd7ns2P/mW5WiY71c/5
2OBFzglCwfH4CxJeOjMNGPBSlQCVCSsluFRDLX3v/c91MjtvcTFzM3M0HjcjIhrfqnMaD7KY6VpK
/5wBPd6f31tzrH10pZDxnE1E5lK4Nf/vuJEqzOqqqfVvLczhIhfu9HCfisY2l2QbHxwCHKhguDis
rMk32YW5VShIpHXVWUZoMYdACdHwHfRvQ3uwAvMy7TZy7jmJHrnT9OV8B5dNkTsWKT5gnUPGFV70
4vAIUZuYAIzCFdYH/xoNFM9p+7T7IKDCvjFTDywZt6l7vtHlCnlplBI/JU2ZEGOZ2ovQItL6fAhs
VD3iO1gDyWYyR3OlleXt/KsVk5hXUWa7vcV+owbtIxJM1wLITz2YEmFOxaKt5MA2X8NLnGhsthCB
nUbBG+OMxalf5TnmZdoMRgw82uoL854LjRtzaLx3Lnz6ddTUYuFruucZU0lTMBZ7qA2pt0Ny5b0h
29wKmR8cM8ircZIszsW2lQLw+Gg2cshou56iMbW2ydi+dyVQnIUbwTlFton8yPH+gocwRZoOZdEL
i4JXbB2gu5i89+Sl8nPUymIX8yBBKWDg8YhMqGejpvVVjKWv53vydgGQjkCwFcuOudpkLGZlSIRG
9icE1vK6039IAyoPCbTdWW3CWDNQelm6r48lAgwaI0VAtYT60tK3rkc5QR07qlgU0dGWIWYUoHAb
9WUlpOU12Nt82+htu0cSVnaGMJIv0M5NVs7GN7uYNzJOKBLgLXNmdi56nJborqeB8cUK4QWUiC86
gx6vRVMnGwHgwZhSsdHFZSOIwSAu7H+NxzK1NkqpaIcMBztr967ZmwExKg8hSig0hCvK4qxok2Sw
An3obSzyAoDLhfkJNRWIpWoUrLzxFj361RRRLgaulLAxOTxe8opnhHFGcGvrKZTwmg66bSJI7zsk
Xlqh9PPSGYwxl0CEKc8Rl8oC+DcB5hwVPOlLRZzWCnZL9N6vZqguzJZ8PFe1xbihptNRPxNA0Xda
tY+GcrxEW6691lpf2wU8mOF7DRr0TFhdfYy1CvTp1r/QUHNxmNK1jb7YhC+fo1MKmLcgAfGbfKSZ
yQjrISABbyGxZ2DXhwGRg20I423FpvsFFvZqD760BUpOZuFQuyc2Pp5HVU0RhB6ZxyCqPrZQfhDU
UnaTF+8RMt5refWtDftvrYSpjuo9ZFr7ZaACPRL1lU18gVr9Wp5iPisXH8RFbnKhWzIouiVYCJoF
XF0T4XxRqizlOUUVNj5kNVXOWxQ1s3gbh1Mq36MUF36fQjSqV8BKJwZ/NrcVQSqBl0CS73hAvGqS
W0RBOxtkGMq+ep67wIcLtwyixD2/XU/soaOm5k959cYqpVEOxnnZBY0uXMQsiEuC0fb9O5VWLPYo
QLb5LjxupYLs6mUJe6id/GArW4OwLWQUqP6NvvCskigBUoTQF+vIwnshQZCNdZRH0Te40vW10An6
/flWTi0OkB5sCfIj1G4Xpw6AC7/oUrjWcShFO4xcAwNCiORvfNVvLsUCrQe5LYqD0kXdp/c3zR0F
qAysx9uNAuE6k/oUwqFCcu5qkLT+CbcE4QICuHabojWHoJqu33L2r0ED3y4TcPO8t0ArEUxzJBxP
oNBT2hGqCFUPUy2vojjL94FVr1Vb3g6tSQWQqRNNkQfeMl8fiGWni0U62pD17kVde+pU86M36YcO
XReUXJu9oVbvg7Vw+JCRlNEQIM0qg9BdXIvQj3qe3dkIHxUJgy9WgVz4vpCUUHcQni0ClBxrnyIM
wp3R4/npnFfK8TFjStxb4BkovwCpWTQNeAaKWUzTpg4eWxm8aJMXQbnBAQmuQ1OtZR5ODC/tqZRC
gCSDXV2s3FGaPNWXUclBGjl2hizX91baCu5QxMUeCuhHJACLPSrFa86Ab8+zuSQITAlkKatnmTEP
cCGEMo3yIlJHghOLueDGam1tC5S3Vs6zk03xboceisoht/bxQkVgqDdSAfWcLKE07wSoHsQ3YdGh
nNbMEiDnZ/DNtsCMDzyFrrJq53L94tIWBkjVpgYHQxsQ9RAqhK+KGEe18628WSczVp0mOEDBKfK4
PO6T5QE5mxCncriHpn4TNUgVuIkeaD9gh5mIpBXRmgHxm2FcNLkYRiWBAmhideDAAS1cSY2fI0Nq
3LRMupXOvRnCFyA+KAcCLErX+uJqCKYxENFKQmR0LNsLRExSB3ZQtrIs3rZCaoNCPLVOblVE3Y+H
ELnRLjJK6MtWXGubMugmpJz0aSX2nX/L6w1N+MLGYmuxyGUTidLjVuBmSZhBAXZpPU+8H6wONyW/
vRgVo7NxJhruu3ytQvSmSUaMt8sM3J5x28tnXyIZyqDUUCnCupLcAWFzzbHyRriVkFy6scxmFrIb
m835FTlP/1FHeZsRqc3IQxoFbnnc0WTo206McYjCZtlunX6T75Qr2Q1WmlkWMzkzjttZXDsEjK1e
JrRTuN8eM5cdYP843D6d78zLk+Rcb5Tj3gx6HcD9oxV5B6bAxuRjI12j/+JijOJoG6pv9ofKPqCr
b4+fz7e9fH++6eG8cF/FX7ygE7WavbaEver0DjB4+7txZRzee7UuR3Le8K/aGZIMoYiMdtQ7b1fC
t38E0nzwViZsecMsW1ncMPD0o0SYezNtMQ1xUBR0MqdY2ctvnkrLVuY98aovSlhJajTP11W5+TN2
Pj5ru6fHhzVLzRfX33PLYnHsAmVORimkmXID8tRBmMB+RIXzZnKMTwh7XqyshHktn2tuceRaWFly
fNBc7/yJGqz9PbMPP52Hx5VmThwYr7fu8n2e1lltoBE69wppLId8kYOZkGO6uvu0+1q7nxARWpuw
leNiSYFqTKWwgrnNzuVtxwYLN58n+/un68C+rd0nngU2KpwrF8va/C3h9QrqHXIyz9/o/DltxR1W
WZt6G1yHF56d7Fp7ZWDnu/7M/MmLUyRWYVFCMJw7GTgp/1VtpEAdVNtWhnPequcaWhwZqoBHUUDx
0pYyNL87DzJEXrWHLjbW+rS2VhaHhmlEtZnNG83UvrTePkREucAOVctiNErWas4vqbZz/VocHpEp
yBpKZL8GMLnBwME1tpjDOZ9CN3R/QrvnIBbtn2u9fAk/zzW8OE96P8VkoKRh5UE+1I/5dXlQ/vRu
yTiix108jR+zQ3ij3GofV1bM2vAuDhi/GUI9n1eMwppBe4H12e0xE3M823CKTbbxXdMxnTXU9pt8
y+L8lBcnzShncVLPG4Ma5DbcS+7H1JnsZ88uGN58K9ur9/ipA4CaIDj+mS8Hxeb4xK5jM83Eecni
TryR2B+KaxE5qI71IXXw9rurb5G63lU79dK6WBnlU+fq67YXo4zQzJhQIyFWcfuN/phsg22/Hd14
W1/I+7W02akppaRA3QJcHXXxxYMgQsE6Gquititk4UUJ/i26Ver43GaVG01357u2PAgI+0l9ku9Q
FHD+4BaOR1VvQtkLEnVyBKVRtggnIbcsVSHma+O0cubMZ8rrLUJTgDup9cNCMg0Es46bSkxZH+QO
Sy0PnvqH3MoyIMFKsnKGLkdvbkWliMVrYObLLlMrKvbVGEWig9TAy71BjdI4VF1SO+IopzdRkaaf
IDNJt+8eRZI4PKsI2qmD6vP6eRVN5EglVHWBiSNOlMUGwVbOVLVJ79CxT9bW4vIlRwd5w5G7AYuv
QcBa7ANseqrJMoTRMbIusxzUL+pPqMIhrlRpuRJ/TKSuQQk2NRC0LTIfQmQrBtp1Eo3eo9ZkTY6E
QNd1F2Wqy3cASkrMh6qwMO1CxFDp/Li8Cb4pu1Ie0yWyTUDDKF8dD4yKu0bWGAbullLXYUYiJP7I
aYiYbeAONQaw6ENr3RBtsT7tniqKj9/92vJNV6JAOG2jQtHXOO7L+HL+JIX1QYULDVgMjo4/SUC9
KcQ+fnDwXohRIFZkG5eK9Cu5f+QI+qIzD2Mhc+2G3bAS2r7dbAqTBkKNlDBJemVxOyHxKvQjBBGn
asxvJfiNTw2qRDdIca4BRU+0NJNpdCrxZBWA8xx30q9nLzxLntDZi3TQFNCd3HyMkBGlVPV8fpLf
7muymKS9EA6AriEuq/K+IQ5pjsaVYyCGs2mqAeen0l+poLx55DBt8CoVUJnUkLkC5h6/2mI+9Qkl
mtrO8YTAswesRu0o9RWbBZUewnbKN0biJRtZjNQrCvrJs5aO0soJ9nbr8Q1Ab2bCEkizZbJtnLre
z0t2l4nIs77xc094UGMRWKDVoIZzga4xYi7vHt35HIPjA9pHIll/3O9UC1IlT7Ckz+scDZxRjbdp
aij797cCvnmuFwA7gCt73Irfd5SnxqhD6AWjT7SQkB/GZfvd46eKCh2RSKxRrnyZ41dzGI9KbDRg
Q5ywL7KrRK0lNxTQn+mRFXXTdvC27+3VDNsAVEkRhJWjLtaMPIp1gkktwvFT6B+iXJguPMxaVh4J
bw8UU9ZgbdIpqm5vcIfwfqnqjWbtYBybuaKIAk6CevteNDUB0IbWIxk71N2FJ9R/obL+4/vw3/zn
/PbX7Vn//T/59+85ck8zcmzxr3+/Cr9XzP3P5j/nv/bPP3b8l/5+0z1XTVs9/3b1VNS/bdvsx1MT
5tny7xz9Clr660vcp+bp6F82WRM24137XI33z3WbNC/N8c3zn/zf/eFvzy+/5eNYPP/t9+95mzXz
b/P5rN//+tHFj7/9Dt4MGtFcLfiP14389Seun1L+8n//s/3tqq1J2vz6lcd/7/mpbv72u6b9AcWQ
DLk5EwhM8A2//9Y//+MnVCXwH2L+yOLP+zrLqyb42++y9gdwI7KmlFRhKr0IorDP/vEjfg2pcPKq
fCGh0z++72ji/jWRv2VtepuHuJrRq+O4xQBCAP0WaMfMatBobLEDBU6wXsgDZDQb/6CMkrUZsfQL
PGXC+0mWNrixxpteCx5AZMCP0ft9RzHDVbR4q2rI1GmTNCKap1/gZtA4yAHlv5b5/421VjxnD031
/Nyw2P4/WGFEpVAXQKWAEZ2ZTy/V4/96sf2P+83D5v5x4/7P3z6zfp6r7LcHtubR4jv5K3+tQ0X7
g0iIc9BC5UeRiUX+sQ75CesP/Ddfw2rkOP7nOlSUP8A1E9JS/wSnxWr5/be/1qEi/wE0U5EsIFwA
g2bxhnesQ84sjvp/heknP/z1RcspolRJWkmOn3qzWaS29yU92IRc8fuwCbH/Rg1+l2vdFdTMu0jt
Hr1Wd1sf9yhE0Q+iEsQwRrJdUmnXbRfbhhK7rVVfx2WdfDPNwcM5HA+ldNQ9W5Z9edcN+mfC58AO
kyg/kC5DELwa1RsxtsIN+vU/8VL5ioRnth0ns78UEiBd2TA6pPnv+wI8L/ZL3h3SgCgxd7l6UWB8
jTAHsolIxLo9xvWogVghWmZdXpX3lRzodjAguxXiT7EbkdFBO1AaHCmLtkgLb6qsvaqRNN5aXfY5
joLiVg0BSGhmE85Ocx9zVXnCJfE6S/V7MSAtr+HIo2BO4fCHr3PFuJ5Qom6s8C4SJHAe4lUQyjtc
9iYArXV7qSGO63T4qLpmhAK0JkcwJQxrh7qsjJONeKUU6U8Rl3Gnmr23Ee68TNvpcpxE9NQx2sTO
AeeDXhSf6wDhL0+/9mcPJh8DdH4uxI6JffIWwMxsAm1eJAUaYZIx+pdZgZ+Y1OH4XccfENCKgatZ
D7GXXOSWedMCmNqlTT48V3X5E9557QSar2HuN140qNNh7uH0mflUeMOFB3nAk11Uh7A9IwOg4vfq
GTdZmPxsR0TKogKrMz1DKgs19eJGn/KtD99VRQc3MRCFF/sUv5eG1/MoYnBSCep1VmFz0IkR73eG
0G5rtcIDdNjntWQ89OgfZGMEv6gOD2MYPODMg3ikiZOCrTUV3kTMMV7V0ecwnD4Bg9rVoc8ot7q3
KaFj346Bml82Vd/fTlqsI0reCwdc4L/WdWDt0oIVZyTfu0wptw2YtCaQsfrQOiyktClyq3LIPvCk
vERYJtsJ3fCpborRkeLGVB25KB2kVe08IksnJ3vLQIEtwj5amjbcoW6EX0JU/czacBsSiURKsysB
lOFsrzhYeGwwGobNVlwgaedU47dylLCZKl0s9hyYindNJu0qDAfACHwofdnJxK8deQgrGjZalW5Q
IsNMlcnISvSXNTaHdYvA3c6ocFoc8Ps54KWyta7jFgVUfLF05RHw71WGRy2msijqC9INzAOsPXp/
I+K7kXWkUD693MX/Z26O/xcjjlmX4r8+/2+fqie/fRqPgo35r/w63wVN/QMZA05qTux/HOO/Ag1B
l//QIRMShYBuoxQ755P/ijQEyfoDeijwJZX38ssP/3nEC7LxByByQnP+wz951b3njOfTXp3wc6FZ
JfsCto7atj5TCY6D/THOTbnX/Xij+MlDJrF4dSWdDQV8YyXgP90SWGagGLN+0SJXoXaxLnHYx5vY
GMfrohW1236K1U0+QKh8NQd/BVSvA6hTTXGWznyIl8t88ayXARw1MpLwGzGQbgNyk1gCavdl5a2o
YizegC+Dx9udjBnoIICQizjNsrQSZTQr2sSDXCcOXt84Y8gB5sNmgyhg5Mefz3fsODD8NVsKBHDE
uwgP3zDrushXQzUKY1ypquQGj4dvUR9VVwLYom0cIM+qoRm98qQhPzP3419hAM0CAQZJR74V+AEE
icUi8dK6FKxaCTZgF4xb2J3Jc1aM3ga4ZLBXgsB86Aa0j8cY8UylqYt9iKrnAWlU49ozWs3VKiVx
tSJOP1uzvx3i2/2hg9x0OwW+icp8pV0GY1tdWKJQYMehGw9Rh48cFkkh0m81qOMptQgFSC00H4ou
MQ/6kMdfE1lLNxhwWCg/l9QicSIoGlfsKg/LyWSQvnhTh8smD82vUFjTXaAIDY7dPd7lYBHM757o
qd+4Umug1FNF7IBvsW83RA+Xhpc2T0ae/AjiLnII4K47rN0+hLLVOSXi8pI7KU3EeBgG4sWahAin
MnwwqyrZm1Ki23ETCp8lNTCvNaPsN1LaNVsdNHXoDLUxPGaGVu9CAkkEWzhwk0IPL6CzNnsUfp/E
vCSRXPYZQqpghR5FPZeeqjaWHorGx5ZRHOIGt6Nx/A76N09ssccUZdL6didgceXbyKB2aM+3uCVZ
YcEAJ0QVNxr6yI1Nhi/5s8Fw3PEavbwMEi2PnLoVYzdOheoLydH4HmfN/qMRFFgqIzHoyjwwyD9n
8p/6pAiosWM2gLlpqLgT7g2XWPyYLiKQhIe92X739RFPxsCTPgpK0QqYG3tgMcYmjS6R4Ir3IN28
iyo0xY08lT4UVKs+wNaMbyJUPW7xI/YuJCSLwTfwf+7bVBQkJ0qTxK3yUQMnGak6FugEjmEid4ei
q5uHMdVKLOBT5MjRIU2NAwLUwVcfhSzJnkwvd6C6Y28exMNWmUTlwBsve5L9usI2sInk750ntTgk
pHW77705sAuaSrcTuTL3UhhGKFnV1bgBHCu5appjqJyHNyG+1rVTTu2PhiPgkA4WSHlR75EnQTZE
um9E3kQt7/8Pkcc7TBcZXJQ6KY9gsRI4YowzqJ2VhGWFDAYzShrMl3B8u9A7XDBDucOnxBIC4qMW
aAnu28Bz03BylbHr9xZIvcem7/JbucChPfAzore88D6jqRY5khzpX5A0EA8mFLpHTewm0y7L5Nso
mMamzI1iF03mM96W2bbJQuOLlOuSq+nN+DG0Uv8+6zT9Uu9U65OXxoBofd3c1T4Ea6sJsiuR3Tdg
xCqJnxRY4DetUnjX+L6akd1MGdZtnia6cY7ae0gC42bAl8aZMJT6YIVDfCdodf2F6q3R3KF8gImp
wGfU34VARa5GHq002gOdE/Ntj6Oa6BqThdgyGizYi95jM6KUO7+Ty3JvDih83HWiTOq4bIVS/JFZ
SY81UNe13g5tN7QxPM3EvAQaZZ5fBWLt7WOltqJPcUz1Az5DIv7ALwCDTtwg/RG7eUlEShepe/+K
c5/xnvwhNh0sndRvE+bujTvI+Kdtszht8eD1YGcf9LAwalv3zVuxSfdGBIlyh9aTjwQqglm9O1mj
EO0zjY99Mo2x/RjyJoldtO5iYwNlQb0yzalGXWOEgXgItN7LDxlej5+zVFS7HSm64Qm3N023S3X2
SijlevjeipEw7UD4K49961nGITaC5mda1OODNKaBglGf14CTSPFUcoxUnoKLShBi1U0NLPE+4DkE
8IqIILmHkm3aQuh9Cr242okFAnWARAXHq5tL3jGWO/qQuKra8Ny2qbxt1xFhVpYBcDjvD74ZbDGF
ZsFlVBPQcq7wCI6in2owoq9cBJg1l1aR8LrRB/5gYRq2KuTNzteUQ5UhAh63lvgBB1jOC8bjAmjt
M/LV3WX5v6g7ryXJkSvb/hBBgxaPExChU1aleoFldlVBazgcwNfPim7anc5kTqf12J2HeSCNxuou
RCAA9+Pn7L0XeKWbsc0YeJXCgpto6buGZvmGh/++4PFqIFbLRCvQGOb5Vpsdnr3U+zaI4bq37R2+
G7flWq4aVYQxtIl90B3ybdyaPL4LL/xaN5cHcblHa7plBwrdrj868J5sogyq1jmWc/kAJPvJarps
O8fLb1anvRq4VHI4P1o/nTS7/e6SVvWdfWjbLTh97aTc2z0I9bIjH0FITJ8gf8E9otdq6ma76haA
Mnt9KBZem02cJIQ3rq9l1p+aojizS25Hr/81NNq2Mcxr0wRWDUIc0O9tbZC7hRR6K21jm4ERexGs
DZsKLWJAo2rvTBccfT2YV1Md/0pN+S3rx2tH4yHx6luc+OT+EaxIuPrjhTPke5hQQDPEVZQMw63b
8hxN685Ru2Nadluyfid/zdPfZtXzWwEYwPspWnL4O8sL0rV8aNoW/LI1sWSW9IeLrCT42iAOrD5Z
1vyc2Q54U8ufBgY9DetuoYWAPTbmOL72AHvMVTulxXJNiuuhB+8Er02j3gSdYo5dNPQydHLnehwk
FmeV42yjs+8b4mxxMrknfSxk2LcF6futSiQQOKtvzvAXdhW5wNzxamcJLVpa1JNOuTzHltL6uV0e
pBxDkwTrja7xDMeNohO67TWBbBRzK+YOQTxpL5ullravyX6bN5B/6MQvG90jG8wtFU6v+pbcoAve
tb8B0dU9ahejfGuY/TXh6zeEikF+Af/VnMqVBoMO4zCaRHYws8kLgGCNmJzKb5lFaagW9dnulQQK
ch2JNdurq3u0hvS1bIofmCW7u9RMwsUhTRh/8SG3E94og+RrO7v3KvdIGKhxnTNP812peDsuwJfP
SX6Ll6DtyUF0RqWPlNl9xHH002wbChTMXL5oSF1aUlH66yCnjT1qzq3u5O1VpuZVUJYNFgW1v2pb
4gVnTxG36th6e6+xniDwcsuG5eg5eRzZpbrvMNVvk3Yc7yYSSSNsLTKqlHjnrbp81ZGygqhfnYNY
5E2c1btFZW5h9jpcc8Xad0CQd5lc930ykNbiELvDXr+DewCF09XO02rf1rMsdr2ObcIz8/y5UF0/
VdqrEqH4U8oJyZcXppgY9O0Sy7sa4mgwiuxp9OyBsN70iaYSUkIu4M/ufDtM2UOjyTuaOUdPgm7z
IJzycMfbVuok8DvKWToePBp7xKQypvfzogKdn/ZQIm89YzmIbDgxzZ3JgbT7OfDSWm67xj1ra7mG
rlq9lF1ytOHJNbO8bjqLFpXA/GDN39pF+1VkcucY3R0O/YeytO8My7iCPHFyyvSm8MQUTSudGfo6
RN/TDciW+TdbzYJlUUKzcPfe2O8GmW/XzjwpvK44OeDYDsUZdC/j3CKPXDe7aibtzZirABjAdhpz
sOlEUZOz7r5oZneXLFrlowe+zotLrr0REWp53aNn9lWnCrR0VU5ExH8bV/WtRouA4hnlkULsRFM2
Co+sTA+DsTBa5osn7sX+Pc/grMu636RwcHxQ4z370nrqZu205rzrQ9+zFjL33WSZZdw53Xil8Ycb
1xTabizAec89CJq2NbAptcLZeK3+XRm0fd24baj2q0Ngw7TsPWnqvtLrP1SXH7GgS+IpDNhJnvqt
LU01shJhH/Lf2Vrp8J1Ii3vyqGHYZPh/dea5m4GgKTytzLZvrb679NkcD7YdM1Hg0yhO3em3iQke
HY/2TP6tcgBBEa682jwq3tNQ1i9zj5tvyNf7dS4Zjxu9uikcNqdhXLuoBdkQjVP5aI101Kh+npdK
O1cl+41ja9zbtrJ8RR+0HYysJgC1k//QJ+dNH8vtMijHpW9eY4K2wlmPr1mmQpTNBG0l5Ri1dgEc
29aYf6d2EvVAEzddMt33jcPm0tp7vj9fxa6v8qz9Sbbb0VVjupv2pSkKEhYqaUyAb1Kkxxmu+FnN
PWdjwaLejHo5HONpMKNmnJX9WoohJxy3qXc2foxts9o58Da1zalZkw6cowGTrFl+Vqtog6KcAO0a
MCZJ0KpDvey67RgLqw5wGuGjH9T5YS0XIkSBT/8G9qeAqtdfDUOOGAOG9f0qKmMDaIimbBrT1CxG
DiIq1sgHtXYAH1bUx2o1yLe6193E16tUCxl+uvcZpseggaLsX95FnrokAfro2c1PbU7Xk9JmFlgw
y/vlJOm0HQFLzRu7yttgyYrWd9Ni9EJ38FY/mcr0LmUK8Fqo5bzrTeO8wn6LpOoWV+WiZz9zXLVM
VYjpe1FsT/HF70A1jbIaQUlcjJuh8/a1m84onAYV7LPQOvCGs+5uQdNyaEq0Sj+l8ZwfRlXLfBOz
V1BnI0Edrj1FtrTmKzKsxnto6Na1gQX23Bfec7PCis9GFbx1SUgFBtyR442dgAAseEYbb2xOMJNo
Eo9NcQIAa9/3C0xf1RDWFRBtQBp6CVi367ugVegRxxcaRo1d8wFiHqg5MxUcopZ2ONtyco5Dpg30
Jd0hvgVRWQWF1ihQ8DJQdVMnHrMl1Y+1omm3NAfafOOlRnEGcJ99Uy7QvU2sQsX0AeMVEU+s89sl
LiRs2UAfZ57CX44j+nDKpf6GpaE8qcXa+sJe2mNa9RnTAQvPBi3MlJ5/l2BGArXqtodCymSrJ5Oz
68x4PFvxWIZlpv4UQ+dE0DfGwLxg+nJQcNedp3X3ctWVYBkk5Vml7VNrhT43uT8mqAVQidiHhtXj
h571PkjVtlmOVrKKu96qLl0NB3vkdsh1bALz5Zc6ZCaIlIQXLKVq0m+gkeTLclIrxjHur3pYDLcJ
sVYo1o3DuHcRZ9XsMk0Gnb0WZBBVI/b2cbPY4BfDbiny3i9BQ1fhXDplQ8dL0c5Db8XmDdBr7XE0
q8XE8pEbJlKhJrmrzOWEbZrFtZLDXk0xom2IWC62o965j/ViGRy2Mjw95P6TmWI3oc2npxBNjQie
uh5pWtmdWldPQwJBh8CdJ5X0vE6EllsimOswpovKtiKyFZgdCpXyZJ3C3liA/zJ2bBjJR0VVO7Rg
cpg9rjEG9AndE1oaF85hfNMhFtpos4fGffHmbcPGv/p5jrtQOvxcRTtt+arzAdtju+XIf79MWHj5
gd19vGQ03Yk0yukzn/NhfgZJ89POZtTw5O9vJmNUwglk7CFt463Zr3duwSGHlM5D0lYSN0IynUDl
gIRbNWYbc39pnAtxGIusP7ejK7eiXMtjupjlIcs7jQrTMJ5iz/5t5n0m6dfSA1PN6qgpbRFmsVjC
pja/xTpF8GINkchy6KV4xkfCTAHbOWNsH0e4jhi5lenco6aKiFzp9/CpbCRysc5euc7KlahCW7oa
4xYMSU67FBu0WG9en/LkmbPqV6iAokXreLEWXSDpTe1bzKLH3lrsECb7ic9j+dbi6UHPc9RtGg+n
ZuuCI8wa58SrjJG7dwxw6Bo3vkjN675tr+as8faprY5RYs7eofOkhuNtXPLHAcqlQQplIveiL99a
YESBXY5FiNVkCge3aLbz0pmhOSQWTBsDRrccXrNlraPUrRu/yVwlSuMk26er2113jbjLkwR+aJ88
gPsBDUp6Sdh3ywup7SaisSkOK3yYO953Z5fM9hLqAO023qRGTUUbYqo142mp6i6Kp7T3Z/oEG+ka
V7Q6l6uOTm3AqbIKOGKIo1XMq28MhUJJZFkAbnQYL1QcfqXxYCYqvKi+A4cEgiQ+clB7VfXiV2/X
x9RlaZZrVV7l8+KeMy++di1EzVavT8+Gp+R7UjUwIZME+kszdci8nSbq79bEKlhWyW07qtnJVWoW
tdXwIuZQ6Q4dgfqssTDvoWP2wVh3zpklPvetzh0ulNoyZCMQUImd0p/zTA+X3rH26sC8rdS1+Wml
vRoOtruc6IMjPpyB8DjQNd+UOJa3xIpakNQ8K39GlleEpBTF+5gvHw7tvIadPppyQws/3osqrQ66
ujiR2o/qHXjGHMpUr3SMaBX1u9sJNkvFAAFY1eK+rhXjyFm8DZve6R4TJZG+hvTsnMva2wPXIafd
XHMam0zpOBzlXptu2sqNrxR7hq3XdQ+LKNb9EheGPzGJBo/XtwEGIhgssnzVM419uAEfJ6ruAbD4
lZa06nXSDCrrkkdVhvUqn8GJyjILisVzHvQcdFhGVOR29nrlgMiqvJCnKpoQzfeipc2+BloTN6nj
x3ljUiyCVpAwV6F1GUDYrfWJxyHfDf1qhqC89WSTN5620SdK0JTXY2NNPCkmhfKgvVRm0+yMEeJX
bijdhvfpxp7hecNGciNR0K/PNXKmPLe1byYAUldmb1z1IJ2wnDhonjwCsPYK1Nqx1L5rbkYsQJ1y
kG8s6r+lsxi2ET8z80i4vaduDHCvxmg/dIoxbGoT/XO1RiunRGK5956oQ3Nun53c3eWxcWMs7ks1
T2+UUhYlbj5tO+mO16k5/zDb1Yxyc6iAzZIdMQ3DW5rIYCzaZd9lCoe8Th33Wi+tG965/rw2xXjq
2eJ3Va4NQZuVyy7tkjm0W6OIkoxh5U2hN8UBLuPZypZHo1telbwTnNjkco9MZLgzJQ0OBCfJ4pd9
ZYf6qF+3EDiTjTlLl+AUklrMTB6FLmRUW7X3GA/L/GgZLecow1XOjaB4LhEFOGTkMYK2M78053t7
ch/AJBwbrSijsioAJVnscH1CmOTcPdf2QvRwLLftNB8cJ91RNAQ0dE8Ls0hGoOyjRaoGnKd2kyPu
ZZ+F4+wGVbHe2S3DfTrwkZXTCsnU5uyuk07tWyOFyUeQtVl2K/shoAEe9PxLjcWzmItuL+ts78wW
sDHvyevVYy4tvzX17Zrkh6Qzd+5afZuBcURlVsEcFTvRsF4yxR8U8W1K2+/oAvy+cXf0VKN0rkJB
O8SrpkMyZEGZ2pGMtZ8jAwIG1gE5yzc1KbYv2MyDXmpBqbHZwu8I9E4JG0ik4NLXx9ypdisxDFZq
+eW0hC2Felkqx77j7a29IylZUUWWq0/XIZohLPJk3JCPFXlW9dBWa5Bm/fOCW32gGyMvR5s1OSQ1
3hGrjQqQBaayjM9TZUd9od/bHSa4Hi6qoereYfHs7zE8ZozaYWkKnqI18IouWgriynPm6Q6df1tn
f8MJLmm/b5LqR2W03RWZqMNO6k3ArnGQumyfpGEcKoskvEnuzZRdPUMkkCRGkDbmRjcLSoR6Oo1N
veVgyrMaG6d6lECbUwSHgz/xSYukeW7zPkjy3Gf/CKq6vWEa+gTVEc5mwqat2qfKqu9AO/FSq/Ck
nfrCxxojp9GYCmj8GMLPHfs0O8Sx2pNPz+OGUHTDT8BylylzoxHWMW7pE7fy7EGiH8eeKuM3Q8KF
zLJozoobU5rHLhdFMJTDNzsubxY3pbs885fQfeaw4+lTJJLklGCR9PusugeRdS4Xul/s6AbUyLWr
ECRgQt/U0rhNUsBqq/eyVIpPdFqUsHnQH1V2s56HhrHqvm3Pp6IfzoPbsl64Z0W0x3LoAJ7yLivN
vo459gveMW9m8LdpJShzdvnbtkxOBAS8yEHcLEmdMUIYD3q++ims3Tsa6wtlQBk0sRhD27LPQpgz
A/9LAxPNZd1M861R6LS1LRi265jfsOHflvZ47ikpV7WggaDTWuPbF9NMse+Nx6lO77qsFZvemY5t
CT1W0IgtpboFdxK1pnacK1H7oDpqn7bTTW1VJ9OoSt9O5N1kLfdpiSEn14+ZUCe/NgYZCtRGm9Fj
NYWOXRO7YIhozNRdlgJcJSfuwNk2tHPzxXBjl46EeG5M8dCbLJ3kY65BMThHU1+cICn7H6oU7C7i
15zO+568SROc3Fxnz1Pq3DIx+q5bNTqIRbyUxnS84J1RttTfTFatltkgM87z6KVvy7Qc0smL4ty+
Wbx8l7gkhqwMe7TMS4M+9uCs9HfSoqmgSy/z4bYeO1PbW0W1jT3ru7sq1wiIhw2C02QzJOY9wajY
ePvRN5PyLKfqZ94Ym7nTt+2sXMO/fPWGSfHpu0Bh5OB3OcoR7HdAEHjN2SQw1OJolekx9ua7wu7u
BMndiHOGQ90OV+x/L03mmT4q/O8lUqBtpY/UTw6wLqaCfrXW105fnHpdFNtYWR+ZYMP0m4+VJ67L
tF45V8TqyV3V7F5LOIcrIp+v1pWpnHSbhEpj0gE5ZtW3Ike6TqCWEhaqkiybhZPWPgVruXdgeW40
tVhOUlOnDZDtq7bPxp0L5IqjaFfuh6Vztslsulcla8hu7Bzt+3KZC6oJbKoaIO6ycfQR6exsdr4u
aho+bl+nW+LPjCcMMTnoQ8dbjxmCurNuWaNfjMiGI3CGaYjh4lICuXbEIJkhclcWu2Is0/tqjfM3
JP75Tbl0dH0KD16gIWM1EFmm300LoReGkyJCWjIv2VVxof6cJhIVNoomcTZ6cZb7Sby2ERFfb2U6
x/0uzpDjofdJxLMiO+JtTNnIG60TrfRnctrZrPRC3/F3v4ky1v24qvvbjunhDjSsc2+QnPAIdcy9
bhFyXSlepzU+faM+9LJkDYbJVMO0L+cbWofGM2p39UXSSd41svRmcAhxG9mdGvs5Y7gyzOAxMOUZ
q4gkI3nX8cuEYLqLMG4HiiqdPawekuzV6wjIS4dVBPZFAc1U3aAeX1h98nE+WmI2IsYJOoVd7N1Z
McnSG8TTS1hSXGSwCHXMQXRJWNgneTaB/5zdxbL5jWpdPpR1PONSRy81WdJ9TSuP/VmnC5oUwgSS
LKZAknf8XRVjvpFG8jMp2AWaZYFWO0o2AHK3292g1+LgCs5EMht+5Gn64ozWeJ3RPYBjW3TfRIVE
bmMS6XXy5qLZL6so7nuLxmorM5oy9FWDtdc032ms2i8YpYDM8bgTZcJQkgaq5axvNbNB0l08T+5n
ZSi37QAtelTJUnPcDo1V05PaSZssJK8uMBvtqqHnHs203e48dS2O2WhtESbcMhoy7tJqpQ7uev5x
FVVPMLt1jf1H6R5nYhb2JUTQUB/GegioYafQSkoa6tkyheAyaZsZtJom3A43XRa757hxlKulSRt7
40xzg7Itm+lcNFN5DZaOkVkN9dHsZ8neIePLboLiYiPbRFxlg4GazNLyY5ya+a3aOC8ETnUR/Z8h
Sgq73FI7eb7iWFW2URs2dpGM45U6OQ1E6Hxg2FR4AEsAuXv33lgQDzOIZvixwn/s/UT0VQQMV1y7
rVpxXLPrNBDkC20n6a0U/ZRvHPEdc7uaQw88HWYshV6asNCgzDfPcT+bh8FNxoNZtITYNd1q0+hI
22KKqnnOyQthLQnAgsbU/npvftPaRG8DazZWn4khHYAxWb3riqQRGPKLslAxjsvVXAimWloyPmmD
Vu2KKUsDz5JYi8bROmcM6vg7FfuqjQcnsJScLqW1kFXuwt/d/GOtUey0JOuFk6cvKc9youL7GZKY
owSWC+3Js3M7fTIcR0lgpjPZChx7Vo39P8ZU67SOUWSYTAisGG+4Cbo9Jvrqld05w7j9R1GhArQN
GhUtZG0NHDzX8vFNCpxH7ZI+JMAq/kVY+/+jtHvnDvi/6wdAkPXfa/P+o3x7rd9Lsfnn/xDm6RoG
ANL3VI2YC1RNFwn+H7q8i/QOpg0dY8T/iLNtxFD/kuWZKPbwNKH3Ih8D4tKfhdceYj5cZBdxG9YB
lz/6G8Lr9/o1SGoufz1hd6gGCbjiNP1elNehE+rq8TKozNPptqiRxfBi5RwWSthBX4jlWEneybu4
HKGInkXUOCY4Pv9HbANMqtxMloKudt+YTyv+pTfSntNuU/Lin13Ys2Mk3TrrQU/r8m0wqovKKNGn
qyVfbGNX1SWQ+IxZ/TXD8qQMk3QQXuCJNr81xWUtJAwsQ3JkeNVxwAvJHle3ck/jsabTzWKjEUqm
uk9FzBAGe2tszZzi9H5hu9Vg5Tl6Xj1Apkfhq/W5cVvYfXPjUQ3wWS47eVJkzkTCUWkifDLd7KmP
22QvnfJSRK4c9YleyuX6e5Qlw1e0TJ4PhV1/8QwFxuHCoPVhIFfmYrEtvXIz19Xs0rxTFNVflZG+
GPI/xfFd+ppXSV82j8McV0fapPldUjt9viM1z5z8EqKmYBfrROyrk6krG0V03c00OXoSauOiTcTe
FJ0djto6viSNZ12ncboa0YJK+8kdBBvI1Je6Dd0FVaavrHX3oEpkcDtloH7brEWy3DrFWFdBvegt
MQs0+J8JM4wfM9AeTUA6VUkHpFYHSYtspflvqFK+0O4caJGkmvuo04mFFg9d7q2qiCmNGnNB8yS6
YUj8QXVdfF+Jp91KJakMaN0WmDRn1cRtLg32nU6KavQZ/LhMkBxzUrdyJs/Sr2XvHnlqW/Ui2Pe+
QX0k7r+pEE1vEkZEDJsVx35JZ1JgNtWom68KQyjdJ2DNSEK7QOMT1f3S3SxynN7yXlIsCNQ/iKkz
McOaMAfaExzJ9e9YYfvL6XZ2o6nrkHCMiVxUv5Fy+T62EumOVV8y/ID1TNcTjuZ1M0xV3/lx2qBF
VChIaiR189YYzf5n1qoNfRl9lAFqJ6c8uX0qPR/1l/0jYbvXkBIu6rc6QSYYqGnfr+GC7IxZtdpz
5tHKSTyZ8iIkZ9/Q842B0JtDdOHIF+rvmTyM2aYZ1Dc9Vpykc9AkmWLR6RyZ0qv21UIq2N42ScPl
1F8xKNbthYEW/WYgz3WmPxDUVH0v1dV+zrsmn4O68Vpno6ZxPgaFuwwcHjA5kIJBI+Ue3oLbb7Kk
Ek0kuEIR6oWp0yswdPdGNyirNq70YLZ3XQFxvbX0npCA1WBuhcAyNWgyUmJtFCZS1cZdLeMXU72K
0UxaF9Ymc6VzgoLYKswV0sEJic67lL8KpHVfqgszMqNM8ozOuIoSEzmKvXKuddG3WBSZm7Uq+kOm
6VoVVm2GamU1JrH6GgI8e+N2XrOEoKTH1xbKElR0NWmckIjg8kUuhEduiMGLORpmmZOE5poYP6WB
tfXMDuoM0dz2AzKbVMusA3bh5FtaylaG+lz3dWRl3fhbma726IupUo3zuAxF5zfz5EosB6lAKDas
a78hdMN+WW2FysXIe/16tJ3lwckG9RsB3fVd4qUF9vG+nG4sr7S0EKWZ3gVWAaT7D7n0/8b2/X/N
YsX+89/v2lFWl6/1jz8L6i+Jvf/yS2n/RP3ssDkyN8d6e+Gy/bFt6+o/yfUnKEElkuti6PuvbdtR
/0nupkpIPk5r/u1LrsG//FKW98+LkhoDC9bQP/xX//NtG8E53Wms/xedNAG85kUu/idLq2HkdD5q
i6EbjBwSfUpXHkY7Sb97jTHu/3RTPpG4vzeakjqmO8wELiaBS9ow2UHvr5VzfCjGMcswarjmmxDV
gGS1ss1AVpoz+rAN0b2uDu+YVZfFFwmrn14c5wK6cColErveX1xF4ZjXCcUyUr2M2XDRbnuvMwJz
ipugr7j06MbVwYYU+EWxol1Kn/+Sov/re5P7Qa6Da/IJLrXMn+8xvZFOaRjatuAUfUxVGZOWRUGw
hQB9xgLGRjObWHSSLt0uFToshtT6nt637YsKivJXH+iDRe6PH4ICSlPBYxDne/nAf/pAitaTWM3U
KszreDqVZpMeCM4edzySaxSvXfOr8thMNq4qOOZmRRHpHKxuMeprX3CEfg9n/3BvyBW2SFFj1b0k
zb7/KGvM7Jt4YXoOyE7POfMpIiFSNAq2SvtzI5S0ulHkgG5TMbvmmWdG/RnrLXYg0bOybRx16U92
qqnI1bzC/arQ/BAA8ftvR2C/iXOd9hNv3AdbRmwnGeGwcx5WCH6PF+4DPjeCFdaKwAC7dy3sdumw
LYelP/b1bG2HGPV2bbtfhTp++kk8iISsCS5OeufDJ3HJ0E9jILthyhn6mi6mGRhrX15lYlD2TtnR
tLcSDz0gnMtTkRboXGa7nl4du/x7Wfh/3JQLNtnEb8/j8zGsGI8nKs0Br0rNCP9HX+Lpn3PG1GPS
x9u/XjMuv//H5+NPl/qYdtEiy086C/eIrnYDsmpHEYeO+eML8QjLjSD7L/rbF7zcXdZr28Fs/TFM
MNM8hn3tQG87pUnpNqXYVjB5N406DoHXfsnrurz8H74g7w0HHKAh2LQ/0hnoMOuKOkLD6WQbMy0z
WtZANJxm6dAxd61XpzC/sjV99tZxUY8i+7Ii4W16/9blyqJkc8JTbYMRjwC/z88VkfMvZifSyOK8
FvEqeL5w15aaJuG1koXq3BRVo2+1EWkndQ2N4nX6uz6oy7PFUoCRnXQBEouI/nj/0VixLmrkpmTA
NOrbumvdYC4zuTUQ1XyxDv77s0Wgr8YSiJ+M3PmPlIWGJU9yerz81Nbko8LK0JI56reEhM8A3Xzy
hfXqwxH596+GMd68RAjxHa3Ln/9p2a1m0phxs2G9Msc0qjvb2sZCnfd2q37F4v7sUgTq4oIy2HIp
Id5fShQ96ynN79CdPCc0e+YooD7LaJbzV7HI2qfXck2DVGZsCJS5769Fiq2TqWl3Kdu93089CsJT
1W0x18qLCNsVCTP2pl9OaE+0qMEzlNHAXRzEZ6ZH73CRT+Wgt+GsgUENkQisu79+p//9HeNpVzXi
D/gNiO74sN858tJOiONLU1nDp0GBvNFEUkYsbUag2nDYRtrAX3jQPrstNAAIwoLUwS/+wYBGoNFF
mLgAx7EM/dc8Xcp2qv70qjAM5e2vv+AX1/qYwUtBv5LLKoow9UbzSGrtbZmW9k7hvPnFO/PplXR+
J8BrGC4+5vC69lJoMf8V4jRpgtJMklCZIGaaHSiiv/5Snz5YJFb8v2t9uIPSakm5dDnsFXFXHtIO
MURiJIS1JaqG9ijHo905DU1JVyiPrRVzbM9mBngbeIvpQU2L7laZa4KDpGhPllycm7/+gJ+tHxz9
HYAgLtQC9VJm/el9npzMXaa04TBKYbszxJyESLnse5F6zaOU+leg+0+WbZ5juAh08YhFInzh/QUv
B1R7rbUiXK3OeRuZov1cJocXbZpHy0bq7smncUrrm1pa7q07mmLec7hElFd6lyMytnD1FSU2Qmk7
M63hj+MffdfPM0A+ux/YeyGNXhYDypT3H08mHs9bOlWhJUZQzatUMHcy33pgeS2OiCaaLw4Un7zX
lLAO3UZuCKHGH2p6HCuGIx2kDHmi5WjTNHaMTHeKx9Hhf425N/d+TsjY7V//7pfn7v2WTVy6egnk
wVnKfz48l0WqaXKpgKkWPHRofXCVdrPeoG5ym2sLX9mGwBM0RgY2gIaJ5Ber2SevIJfnHPH7imZ+
hHHoHfCSoWqqUHeZY+CL7IOqbQu/NNDa/fU3/exSuskzZ2hUJuwl739Rq6EmLkfJZuwgDxyIgT/m
44DCvZVj8sXr/tmPSRAXGwjd3EsS9vtrOSK2G2Ej85cwtHDClE6kqC4SDstFAIYgYysEkpe//QUt
Tr0OaDhc1zi83190ooMST22WMLEU6d0QYxvD4bEcBYq56K8vdXn6Pzw1cIO4lx4iIILNPqwWhWsl
mtRZL/GfGftZQxYSl7oIrBSXDXCfNMhocO7xfP76+xe+JKldKh3SgT7GwfO4ouPVDCXQ7WR+KgnF
fqpTPd0alD2MyQjtyF23+H4per86Pn2yIkAzUMHtUdWZdOvf397SNHuzwc8bKqaXXmM2+bUOmR0J
5B4o4AwZ/vU3/exyXI2GBqsBFfyHWzzVopOd1JRg5J+6TbTFeSzWtX2gE1jedUJf3v4H1yPQ5jKL
YRv4eDjpbKUzdKI4AsRjw6lms9oMJvVkMq1pyOz2CyTKvz9B9PN5Pcj1B2FBF+P93cwdK5lSgc12
jbFQc/Id0Q8P0M6w32yVtL9BdIaLxOq+uK2/U/7eP7pcGGIJKVYMd4Chvr9wBmt1ZoyZIg3L9Qk5
biWui7m15y0qdO+2AT9eh3PCW82wXMkavxiUpTi2TBv3Tk7lR56Tmh51dU6Q3qRq/6Ns4h4nm5F7
D05ueNciWVsEFJYpcWck47Js0q7Gnz3jnaS97mHMMzXyu4MsMdQXrY1z1+/SxQ015P/mFyvRJ4UH
6XiQ11hicdUg53z/fXtTWHq9yizsRrX0mV8xwHdwN5bMeulfa0QA4fENaxTzwbTkBv8fc12lwTyH
qwQFSlEtx1TR7FDRlf6LJeuTRgCfjWecqCWkcrgl3386ELR5Jr30Pzk7sx23ja5rXxEBzsOpRKql
dtttO4ntzgkR53U4zzOv/nuqA/x/q0SI6BwkPjDgrSpW7drD2mslQb3G+rG3Vv1rBQ3jMYNs86wi
tHaAfBMweA6mRp+m4WEZZuVYIt6xU1K7fR2gAaHjpzoI2niA2a9/SGFoi0lbmFaINjnHaC7KY1+t
0aUYa3Pnzdv6JCTJVEJZMqQVcqzVeX3eayMKMx1KPdA+L0b7ODKU7ScZVAYMxvXpH1bH/OehYdTo
bwUsPoBqQKC+ba9wLzR9Q9+mUE8jRGawORRVsnNqbt8vwasIiaqQwiCBlS7JuNZ5DNlBzOQonwU+
hMwfgTc+1VbtBrrCEGMGK9XOvmwaFbtCmOxQQZOMRmjCqeYURsEwczcpl9XxOVPRUDu0a5n9mFwu
41o4e19e+G3JIVDA/f9mJb9uK+o0K3GGk4PL45K7Rks5rlxO993r1uIM6ChQp+HFJEe7Pl+RybRj
3eF2ksqwL1DEQoiUTQhJhsBN27S0gnkGpXjfqETUKQoQqNOjOAohKKkHZDXXVpk9X3OtMkFVFF71
RV+i+hymRnFA/Gf96o0JaaMI7TP6dZAGzHBbkBLvfNaNSF/8CErzBmyvSEBKP8KDpKoMxY+oksJg
snqOzg4AwU9MQvRf+LTjd6dlttHC01x6WmeXClaMJxDbyqNt6PrHzCiyF1hP92jsb0NfyHvAHwiy
VAu6P+mF1WxSzdahik4wXgcdE4Yf6E1Op2RmVL5O6/6pT4vioU8mNxgoy/o7H0f8+/LBE8Sb+D0e
QmrX1x9n0OZoVELsd4CBTyP59amA0uZpnLrpBQD7RL9Sy9OfHXw0H8u1c1oYP2IIe5Ta2HmNt7wf
PHeEGYYG550saal5fTM2LfiYPkqWszaCMJ8j95sbWXueZXPTOQ+v9UgYTqXDQIJXGIs6cw+yzDov
rWm+gLpSH7pJRY0qW1ByFVrGZ63U4k/hOOsv93ddbOrNpr9yNoPvQGlF/uhGUtsxiH9g1tAeobP3
C66J4feZhvfZqeP0otugDCcwjH/dN7y1xagn0jZxEMQi47n+2k1YUdJHWD7oaeseZpCWp2Esvxgh
Uwn3LW0tkVaci/umSQeD9rUlu6Jb5WpYGupSBapdTpDMWa3f6VD0MnxAR90bq8Boy2JHe2vr4zIF
Q3SM1DIjysIJvikiKGunJaNY45roy6M29ZBfjmKEpKry+KA4Xlgd5qFtPhLy5CcgW/keofTWLtvs
roHen2W78i57Q17ZpEBp4IJXZHp6UZ/tKfnHBG+xc2W2dplHA05n2k7YE3vxZq2x4sD1QwZAJ3yF
PXANbULWxRn8kcbQdyQzHUCwmvulg11p7xJtrlLEzxRFYSiVn+fEccvM8bIkcFOQKENRMTJYtfEZ
nktzZ5niPsr3xX5jSnodyzKfi3EokkBxYb537RZsPfyXx74o+xPTFfaOV9x6J4WwoGBsc+g0S9eE
mouSME8KJV5OWNyurvuxDnUAlXPTw6+uhhAv5dPD/RuztZ+YokNCJMrRkTxxk/EAtmDTg6prFj+C
LfzUVYzWDuOYB/dNif2S9xM3i4+FiBEtMWk/syHNmBmr6RFScTtBubnClsF5vW/ltbNzY8YVVWLI
76jnSacTbEnTm2xhkLdGf068tofLaW4S6Gaa+py70ZOgd3xBHKD+6oCsPXlN3f/TQ6j0oDN1diYm
nHwDzosgUzS6VHqY+AwPQA6iW/WOS9765A574ZALalS0pbjPAZUCPrxJUbpWYYprSsuvW8sIWjVx
od2o1gezsI3f7u/QxvUFJADFLKOWGtdIiveX2anKrGWYqdC98knXh+8Ah9ZvC6D8I4wo4HOV3IK6
sSzfv1p61aAGTAPMA03Qa7+hAHGO+pIGup6UQ2CqjE2Yc5ucgcKZCLM5yYO6VvOO0a08i0qNTpkN
tALkupJn7ozKiuKWlGOw6v67GkZkVqPDjB81WJiV8jE7rZpZfNT6fvykaCVsP2uTQD1Am3ZPiGnj
tvFbLPCbpoEHk9OfwdSLuUBcMyjtiKkorVqenZH5JAN+oZ0ulTjm0jWgNWVSZ4Z3nGBYuthDznSU
YlRRQH1bbYIi7OMXo7ALLWjosTyUUZz9UuI8fazjMlEIi/Vlj/1/43Q7FAL5cgR50BmL3XjzTsxm
HfXzUMUBLSfzQzlUxmWyh+SSR9o/jWIhFROPw+n+4d5w2tTGWDdhNySMMkhDm0mS0zjLgkRLsgcj
jcaLkgwuanx2fh7qLP52397GZUKbEbFrXTyIrlxTcWaTeWxUhAg2lhYqfma7obZRjrHf/T3UJiNV
q7qnALhxingiuEEUx9Ai8KQT7VnKnIIto3/QAURpgAA+5IaanIzZyr7cX97NdpK2qLzzNLUtxABl
Uw2NtpVcPgtSoLgiT+vgoMNJliYsvwojNTtv4O1t5azyHglWSw94tBzBaWquo8yYKX5sDt2FioQV
wMYHl3Oajh5DGBoswECKgw787rmq2/h7nHpF0BRFvnOBNpZOA1tHSYXmEB1HyVt1k9WMKpwWfqXC
G2GqXRk0+WmiZVUxh3B/m2+eRrFqwdbKG0xBSLC4vr0pMAXoTqRiq1DDUT1oNrTUxwVymngnLd42
BNRDGDJcuehU9EQx+YRQqovfuYTa6MG1g0rN/eXILPIi1RWQNo4mqHRmzKQnplK1foB1KfTNoa0f
LKhjfGtBjzkeo/DPpqNxq2T2cPHKJfoGXqx/ZlrTfEFw0oIYbNRPTsmMETQbhOpe0bmHrFIqBqLa
Yed439xe8TuFPC8ldQrrsofyojn3wjpRQHbO5SPD6/FP+KVhMwxVLz3WVtu+VLDMBC4UXzt7dHOJ
hWkDULNw0GRHUqpiFc0IjTWNigrSsXM7MwY795p5GZSs+/3+59j46CAMCb1QCwH87IqT/tYPr15m
T6YiOqhL9DjkKVNSmpJ8e78VulivPTxHpAbXVtZwqszSSDlaoV5dvLUZPqAdvdeO31gLzSUaL7pB
gMeYhGSlHtJVcZbQB95unxeynsMA1uTy7rWYr9Uq0nUYVuX6BDN4Lt9mCpnb6d1z2TB65Y7l+7TR
KVEJ2BX3BCFjxj2oxF2vRRmUgdpVL3pVSXFBc8M4jYDo/ZZpoJ17f3PaKIODWRTdDQsQgyuZsmvH
LagDWX4E3j+YTSP5nsVrSfmtiP6+v3c3dwpFKGp9OE5yClplkqnJrJnYiyZMtan22GpmGLSZFRN5
a3CJQ7bzzJDF78XEiPJ9wxtrtFDCcAhqBYZFZnlu+yHrobUI/Slzk2eGASPfBGEYpKvu7pyPDVMo
onnIIwjsLgH89Zer4SR1o07zfEud3WPajxUOjhT4w+Cl2RLcX9fGhtLXo+EHUs+18BrXxkbbbiKL
wQBfodLYwufguh9sxl8gPDXz8gAdZ/3dijJo6U1YkN7rpiD81snZGAsCXHMDFMmYDqsLLQv9Fq2o
JKRYWUTFwh0HnPL+ZdoWFWJcFaNPsi9eO48RkHEBAJoqMHB1/bz4VOfir+awCibhXnM/eIzPf8dz
jj/u2976nqTeQhUOdbAb24k1Kqk32p6fF8T8RetAJj1SRTE0eHDvm7pxYGwosDEPanVCC8A3118z
BGeKmmfo+Uyna5dZXcfHQbG7l/tWboIX0VoCZWpQSjANy5asuLMWQWhluL7nFeWjnTPXMS9G+QmA
lg47Tme//5ggGcPSGGsDGy5j8CyQBIyZ6JBjJNC4ODHAS7rkytmramvnndlaGih78HB0h28xcdkE
kldVBpifqS8/wt1WnFOatJDq6ETpvskQT3K+v5uS/iqemu30iA8EATlmZRDYUFIFE3BA34G2kvRx
gVKIAf5cg9oqGr8WGoRqhzRHq3BpDKZgwkJxHxVvhU3OgGceijgDniw1+eP+79o4tvwsD8gSaQBN
TskNjUprdKwfdpEpLv9UeeJHP4rG5QEk6LqDktqwRe9f7DtTBtD2SyGdVZnhMpeRR6euAm+AOAbc
GIhUxEahn+4va8PhvQL9mI8AP/qvNMybeKWNnTAq+tD1W4anTnGqQREHFIeRMxW66dhox2/usH7p
vKL6dd/y5iL5lmAswD3ha68v51Dpae0uLHJNew0K9LA51yB7D1Y2NntnSmzYVYJOsU0lAufTkSK7
rwI4b1aZpRA76ZHNFS3AVMKyrF1auJgfsgkOB9ttitNijAhcm2AvIUpdThEkiu9/x1wSZYF9wCu5
MpQ1XbWYZqfmQvYJ3GlcJ/MxLzUoucvR/HF/a7c+KrAZCnJiwBVs9vXWRpM39Qzauz7qfcrzmCwu
MiqJdQrNNPLVNLXIZhkRQ6Uhe58mw+vtBTwLIpmRFa6JPBwD1QwAM691/cgy/9fp7XSK3NR4oMOy
7sxBbJ0fYnnKqQCEQIsK5//mmzam1yzR0LsEHsxyrjYNxjGrftrTtKcFe+sF6f5romyLuwW4KAUF
E4A8Zu9S108LgINV4pS+NbWwHNAFeOqXcS8ivl0Z9ug0CldDwCOj1Qa7ypa6VRwfPZ9fbejmcPcl
z3Njzg/3z8mWIUop6JOA3WCUxLvewqpBoKCvLRtWWKs5q0L/tQSh4TfO3kOyaYnc6/WyC022a0vl
4hnzlGuCl06DRjMRElNNMaMu1Cr/YVG8WST5DuEiElnXplKtThctb20/HvOF4eMCPsV0LKDa9PaK
blurIiAVDwLvMWWba1MMYolSaG37BhPc0NKYcBspSgeIQd9TX94wxfgA2RgisGQxcpbE/C8F5jW3
4cxKW+UwDKF2rvWyeh4Wa/p5/1hsnHdRZqOTL5YFFO16WYMaWkgvl7Zfj84PILPz8xhpg78qY0kT
27B2vPNtlAYqFIwf6xI9S0s6G7lTRk2pTbbvOV0YpOroBamTJ+8tMeH4+VR0n0FkcbOkRXmFaTBd
OtqUH+hUFl0osCZtd2G+tjoDA2T25/4u3lRkJYPSskyz7PiOnEONqeeDBlF9QJEDIvR+NT8lk5HA
NFbWO3spbuz1Q4fb5XlhGAdqbMYhrz/dOofh3Hrs5YAwwMd+7eAtQ730wZ3j5ASPTImYxexcGDoy
L0W5TN/ur3nr5DCcSd2DUEKF5+PaPGngwKC+afvKDAEtSlMmXMvT/FvTlH8B9dXei6Zii9FGAm4L
fJFpFNkxQ+0IzmTh/qmt9ZKGPWylSjNZj3ABwFZ3f21bN5AdZcSJaQiKCdIBashPM6NjbXOZ07yZ
ovmSO9VyVkM4WO6b2jo6XAmHgU+b5amSXy6dYSritbH9SU36oMjRKyZe6Hw1d9uvvN9QGzWQgd43
uvXtODvi3eHZoT56/e36SBk7N+WCNAxNn+kOIR8xRwxwza12hGZcfXcao5H8USShcUhVRg5yTRfX
rCcssu6L+jTaMDR0cO2iDlTFO+nubaWbg0Ipy+GcEGiCWr5eW2k0OYyCHBTbVLwZ8rkhN4/tuIaP
Jm38T47TKH/MLXGRClzjPGttH7SJbT7AALyHRdzydhwefg6YN5eY4vqnkK5m4TgaLLteUjqz1kRV
MjZ2gqOtE2RxJwTckazFk26G0nRwI7ej5ecOuj0kVBn0igaa8uUCI3VojX6XlM7Oy3sbdgpoI11g
ejPEnjJWwWzcFnS/TSpfz8WDs0BeCIulfV5TmjT9Uk9+lKFCznD9nq/dOrsikXAA2AFGlHu70LCv
edsY0D7AK4sWXwlNLWRcTnKgmzyih0SRMdvxB1sfkgyV7i6pms0Bu/6Q8GlAbWEslg/SKDotOmza
Tt6rOyLYW17nrRXJ64QAspM2WanwleoQLEoHhf4IrXkSjaZ/3wFsmaI6D2CAOAM2GumSTEajumui
Wb7aG2DAVKie4wicPxqSSXDf1C1ikP1iiJmkE//majKEB3b9PHJ71fJbO4aXGoZ33T1EVgg5jJGU
6WVJzfwfvbfKrwul3eQwQrTx4ooZx/s/ZOsj0vhiwl5QAxAgXH/EBG77itEUDo7BoMTY987HuHDX
7/etbL3KIkCkWQo4msD02srUz4BnayrCxeJMyGrFifK/pisMSKMnBdaNftTRLUkjCFqSoUBKqXXG
//I0ExWIMX6G6tF5u/4NOZOGEG9ktl94fe2HELuOB7jxM2ghFxcBBUUpo2Lnimx5IbBA/zIYAEGW
djcf5qKBcdHy3aRYjtXQrT+aVfvSz3n6FOnq1w7A+LpjU/6iojTEkeIPxqwp00h7HQEbNqaeNuU6
p2p1mIa8fIqVXN95UmRf92rGAMJO+5s6nFz0Ux2wDAvo6ABbgvjMgFvECivXR9TM/NlOjdP4aTbG
L3Sy7Xe+1K+2TS4OMyICvyQ5dwiXV13N0YEpIXF9Shzg87CLtcclqes/e4XW5v3jK3vXV3si8wXc
QHta7p0kNRwdSt6WQatCD2igAQjxRGbTQIErCqHwPcTsTQnwX4PEBuKucCnFN36T2tOoidTFyssg
RBwpvmQLlo6VboVPkOKln9rZ6L92ncNAcITQVqBP0AUaGQJ2B90c4cCsCuuxGDJ95xpvHi2ebc2g
Va3R4Ln+WUNpGVTlE+Y2Oif7U4Ex+y8lnPfelc3dZqqddBwWBYpz11biYe7Rn4KE113hVE88CEEz
bUpOS6pmH1t3jHfiMPmSstli9AfUAWQNkCVJ+XJsN401mk7BbIbmXfQBFrA2Li2Yl4o8UNEY+7I6
bTXuXNObVZJgwl8hENGgo0A7XK9ybTJwQJZbBl1Zh7+QWMm+JY6JYKgGiSKU/nWzs8ybJwcINBaB
x4jZYuBY0ksaI95HCEibm5pHeqlmy/zdzD3BYL06R4hcoKDIOd7L0jcHG/HkAzM8/c5NuvEa4jeI
+JNwlAdHjhn6dkTiaFE42AyIHFBQc5FOyHKfByABHBDpJ1etaXI1+bCTUmztNyNXbDmJEj9AOlUF
bYs+TLsqCEsLcE7fRIG3tJBDL9MUpKNZ7Dysm/ZAV5LQ46cAe19/3yGuF8pJRRVQI0n/cmNIvH2n
sr2fMOQbsL2u7R5Vzs05Zm/BvDLtReWCxqTkFWGoVnKIyFmhB+9n6NjdM3WY6ZAgkvhhBcjyqapj
Z8cliEPzNt8Wh0rU6uiiQa3HqOD1MhOw1W4zmBUgaBgfPI+st9LhoMlQnXm474W31kedSVgR/INy
Nx6pEt1UVr0MEkeFKNBSiqY4x9HABB16l/3D1MDfTPOk2bF7M0ck1gi2hEYzF1WwI1yvsRr7JC6I
XwLFme2vfagTJ4gO3jGHKw6B8zXrvjm1Ah0HKqTfqbyUaEujIfgUxzPERHkUQe9FkPBbHGvwOaOT
gM7J/b3ZOm1w8pDrkLsy6iSdtgYt4zG2Q9RaaoSNlNqqAsYL6wfXi1SoAXcBf1v2YN55RXYCd5Tb
xBDw9gUyP3VQT3DvWUseQ9UO2Y2ZC0KBKFXP99d3w4ckvgGvIa1+g1otf1x/g9ou1Cgr+joIJ3M5
d8TmnwkuovlDaJnWs7PYKxkrmi4v0PY6n1K1LD7bOgq59FdX80vdUUJ5/5YzUY375qUClSc/hiO6
nmNXhnUQ5W4ReF1VQxCJvCcskdrJadHMuL8FGzdNI6ukgQLBF2g1KW8GAWCUkTqx5amRnIe2/4mc
SgQAn7bVfUs3z7ygCxUERswYUMCVLa1goUyi0zpA3GhG91NNjF+QXe91Sm7fAnF+mMjhkyL0JRNQ
RBNAp7HMmiCDTfHkUQY9uNBcPLprPh0M6Jk/NaFjXFZKEDsLvCmH0K0mZ4XXw3OZkAEPfX2a4BT0
Kod8LzC6djnV1LWOE5oMfk9BeAzqwbSh9puGQI+Jc8zeq5/jZuh+NEBNft3f69uvqonOPFGH9TpD
Iv7+TaSXUedq1DRpglVD3VGBa+Ufr+vjz1NvNcPOid20Rb2JGjBJ7s3QhjKNroVURIMOqMr4+Ix+
YqPBMT4vcHO8f1kMH0FfBwibgFmKbkrgz9XqMlWswvvoc8Tyix4Wf2Rak+5459vDKm4huD/RNmfi
RvqUeZIY6IJ6fMo5W7uDN5UoF8ZdVO9xDcg5rDgztsXWiZxdvAfXXwocZjOZQ9oGQ7t863r7d8WL
ofwZ0y6w7HpGKFtMI4vpKkhHsp0Tu/XpWCLj8KKPy4N7bbyrVGOJV1Y5Kbl3ak1qr13dJOeshab9
/qe7fWapRjDWxL0gtSMyvjaVqK3GfHTcIttj9ae8Vu3PiKgiu+aEyEqAwDYsRme9dqdgt3kn39qV
wnDdbmI1c7FbDfiEqQEyWiCRedIh/EeHJSn8VHPaS5F6Hi9M3/62mq37V2kLmdn7O7Cx2SR60DsQ
E9JLkFkXVjNqUZQuga41g320ehS5kBRGgblFSfW+qY3TK9BWhGsC0HKz2UWEGCoJekthC5kNIK79
h6qImj/vW9lcEH0Crj2GAJFdf1L0zDXex6YNlK4rH+pxiYOyGvTDXGp77B82/9R1PAgOiIyG7M22
uSSSqQqChchtkOEdmrwN3DypD1FnlL9mLtUBoAhc7PfXtmkQXAMSCIz78lpdry0GfTR0GXq5qwFw
bPJShGky63+WniGHaSHFc9/c1lbiPEGLCEI9zZVe4ZBhbYQRqy7Quwj50hJ9JJQDVAQjlnjnRmyd
DQExNF9fB8BV1yvr4X8DMQz5bstuf6E/GCLEYqfhuBNYbNkhqiZvAExAqUr8/ZsnaBlAUWUZ8jxx
77qBF/afmgp51/fv2ytakmvlmGRh10ZAC9ZKFE5tMMUewmcJLPiRM6wC/BHtVIc2HBgwE9gFBK8Q
C5McSadZ/djOdRfQ8SS18+LoFCZdeSrGZP6YeyUEmclY7zxDG+dCzF7TCAcAR5Ii/v7NJlZKFteo
wXWBVpC5U9Zsz+lgfq6XTvsvloAq0TnBSUEFe21Ji4epRGumYyhRHR8BaGJp7JHeQsph525tnAy2
EbyQoCYQc1TXprqU+Ufipy7Il6n5nCmTczB7a9w55xs3mGeNtjRgYVPAXK+t2II9eUZFIWhz4Kwp
UpTnska/MrKV5MgA438Ig5ixAMzHyADOUEaX6GFnaOjh9CiFN7BHq7NzaKDkPqVFPL+z6EAiTrlB
Z/dUOpkM3V0vraz0GSnrwYbMmme0U9H4myo6ahHakkGfwLb3zi/2r0ELWn3mcmFfkb4YSkfhgAiN
7YM3So+LGVWfJm8O3/mevFoRPR9OIZxdjnSZU/RR9dmmc7moXuSPEcL3EwzzhylyrD/u+w35cAhT
3GMP1hDyTRAM1zto6BWZ7URLzSZoDzJL0S82qfYBhVZExmaq6vft3SSaskHJ61aQxy/Qf1l+32Tj
Bw22bt8YzOJoD24Om3jjHU1vyk6q1rkfmzr7051aO7A9RAzsHjnq9/8aOqUgorl9xLe28HVv3Ara
6W2JcqCNwFbZ/JlyG7qj6Cstx0Sxil9ranf0p5q2M4LVKZEUSyA1eVpM9AmgS1Q4Zcvad++eLCRb
ocoAGECgAZDEuv5VVWdQdJkBWSxwy1FoAJTatyjZzfCY398A2QPxNa4syRfImWM1qbCk6QOyXYNg
8oPPdwcaIzvvf63QLRaDOaxI8kDaEq6qkc9AYxhYOpstmqteHk4+IkJ73e9NU6RgOgyP4Jnkd3C1
0CAbBpUPWqYo/oF3f6yz5veVpsI73apYlAjERG2OEo2MhJlIcWErBZvltCZx/KQjpcmk8dlBZjZo
OlfZ8XXiKL6N/F7t8bJ7IgVg5lf6VEOquLXBzJc/OdAeIf1kHBetVM9x6jZw/ldZ9oejxnCf3D8h
Gw4CTyfArcTRNFIls9rk9c5cgmywSDifKPIvnwGKAfPJ1hCVS2vduZJyGvi6TIrnusDWwY0m+75m
adEkWkHBaCnaV0q1BlY7QIPOlSiPbjkUD22EHOuUmN0x9qACvr/ezW1+Y18csDceIR2Hvl7xiKhL
metZzxS0U3PdfexbKFUM6DyoxqXdzibLpRqxaE6RmHJlbAGm42ujrhrNpYmos59WXX2OHUdH/V1l
sqvx4nMXdvnF0LKaBmep7ziAreXSnwZSga/hBZAsL2nd5g5+xYeeM37gKQoPxpAQeS9V+2nNhoZ5
e+Ss7+/x1iWlVQx0kUkUDpXk3xily3iluaSpC0QT3Ebh93mZPuFJ96ijt03BzGW85vWG9DmLpUWW
bwGButoRHJAjGm8L0fFpJFnc2cqtmwIu7v+ZkrzcMtraaOWO7VcrW+k2qXbOkaQ4LDXaFpaGmOH9
XbwlJOLUMHIGnoIHHDyqFIwgTK90oChB+oSh8quZbPPRbUJv8MM1LmrkJToH8cplHD+gzgXpVrYk
RBMpSYKSmK1Qesk+IVZsfzImxflx/8dtPCycKLq5gsRZZAnSiUYCPIcAFwnFIhye2iL8e4qaZicT
2fi4vCg8369QQPqL10ZMtRlqJMQcP6RrewhR43qYkdY51ImzW9LcXNAbW8JvvfELydLP3hDC6G4v
rVORgayO5it2ufytx173K2kY+HxWEo0+J4wm2Ys9dWZ0rKMmU45ZbCvuwQHj7QTFDE9+Xyv2ezNA
tplBeVHrFLN/vErXP9DxFHUIydl8O1V6ZB7bGf3dRAviqXF3MEO3ewHIg7l8uKbA1pHSXptShjVT
3TS3/FGx9E9Taq+XGo2ddztFoL4EDAJzJYIUKTRV7N6IVyUFLkSAdnLnukKdPAJdl+XzAudcXf7e
TZPh68C+d9hibg+WMC1CL+ZjSDGkm9X28AIxTmH5Yc8j0GnoxsFEMp+WPs/8+xdl0xSVXDw/4BkS
i+u9DJswN9K8QRzJK/OPWUxrZ0Uq50j28u0/WCKbEIRRFPplDJvgwZiTDumi0VN6SCsGQW3fKad6
1oydKP/2VeHfJzQiXBD1Spm2Ra0q6Dvy0PSdsETrtEtecGWI6s5pSrSfoZXTZHtcMbfu98qmnEw3
C5XbrMPmZCmjr7pRchxtvTkmcx2fEhoBO2vcugRv1igfz3X2+omWGvYQEiE7QBoxig1vp66zuSoe
aNHEIeeUOylr6yAWTw/O18YpO05ew/BkPdqHCt2qs2K70cP9Q7JpD3iTJ0IgOuWSF5mm3B5hwTf9
WE3zr9oCvtvVZ+vQFOBIqabuIbhuIx++GtUkoHGEl5BgXB//oS/yBLQqJwVWsZNqdfD9o+3xDMFn
fNT1wQXkjdSk3hrpzuOxtVJqz6IyQtfpJimx245yUurRPcn66NymMzmo0pdM76vtRVuUl/sbewMP
Ecg44BEurzUehTzoeqVNO+oNzB6Wr8dKeGHmsXoMrX6FC2NCCMDKhyBEbObA2638dI3yh5apewDM
rSXDHCDoiXgs6LVf/wRet6XV0Cv3+9rJgsZKEWVHgM26dLD/XhYl25u13HJu1NEIbgF3kRtIa1YW
bxorqJJ8RY+aD+Pg/NDCQTspCdpv97d3c2lsMJUgwf0uZ0dNnthDU1PHQMehDtQxKQ+jg67CYM85
kvH6XhH0pp3y+jnJ0V1gchS75MDZ0BFNrUDv4bfFfGw0qqeioCkNYEI/6F5SX3Ilso/aMpnP6Et0
CLzG6tGwM2/nAdnytbxUjO0AR2RKVvipN4GJzoR+z8iHRTDthGfXjfhfj8Dz2IgpywZKzTOsScoe
0mj7PAuIrcvYKnGodJjybMizSB8sn1a5B5y37fSvk0UjsteT4m9jUJT/WQskt7mTmJ91JxweUJkd
9wpymyeMETNBRAbdrcyDaCedMa9Rbfmzl6E3X2XxS5gPv0X5qp3un7BNS6KyQCPUpcApeSoYASkE
hIQjRe8aX8Nl8J4GU+kuK7WNnU+6ZYp4XtxQSo0gnK4/aaPa0aKomNIXwBgJXK5Hh87oaUnyvZd6
05TwvkzqE0HKYMCoVsxuSvBKKQnYMYbX8seaZakf2mPy9/0N3HowRd+A2IMG601hPc97t11BcvmR
57V/6UPC+2LGe8R7G44ATnMoB5jJF4Oi0t61q9bTsMJ1phO9TntonRd3bscnxda/9kO07CxqY//g
4gctBWqGnq58/vR8mtFmNk0/X2qIuDLb8bmG7l9KNUCbfX8DN20BPoZVAZM3bPxm101mUSYci6GF
/brSncfeMn8a3pr9cd/SxqvMe0z6Rm4uxsON6wPYl0xxOA6xVD7UhnkaLCP6YmtRxpz8sLYG4nBu
wuy4B5jEbqed07/lWYDAktdCPsJ/cgxCV1Gvu4WYYFKd9DSlZvuxS3oe6sirf3NmfTj1Ttqlhwi/
9FimYx2ANsm+39+Crc0Wl0IAZxjBlKkd5goFpnYmWu4Vs1ePjZ7Uj6kL0w+zYDTM7xvbOrRC3+rf
wh4l0uv9ZjxIn9SwINXJPMIsZHQBllsTQFmoGzPfWhsUXe+b3FzfG5NS7jzHy+iiXmn5njn2F6Su
Z9RkY/c51JI9NaLN0wSEC8yxQ7AnD8cbc6XGeUO6OFcl2lWkW83DDFFUYGWuoxwocmd/hLPTflPs
SdsJu7ZsA7ZwRXOI8EBmVaC7MVUNDsOvikR7QqF9DCJ0Q4+e3RoBZc0pGKLirySq39vIJj4QtIw8
TUy7UFiT8rp5BadPadb0y9ZRH5wkzg911VhPUB5VD+//lHB5gtF5ZYCUAdalCVh+talE21X/P2RV
rc+FnXcPlptb/+Gc0i5XAQjCbUrwfH1OFcNKkR9Bs7zAufpjN5qfx7mFPG5RBd258/P+wraCLGTA
GLeCVRMsmVzgmeFvSHMxp0hdK/4rx+1d4ia1PsyhXv70qNP+vkCO5isVrF+JMllfiiWaYQBP9joY
G7U2SA9xh6LaLxYvecTEG/XBBijgu2QLB6VVlqe6gkNkbbWXul5rqvJ28qEx2+hShkzWIzCvcsjs
mvJmNvp2lA9H4CN7A+LCMVw3BfhZ0EIaMEGBUpDZwMLKsoZw4vnOFLiuga86vqpCj9xFxAzjDEMY
+j/dTnVk4yG/Mip5qzpHcyakvCsIk8Zj5ejdA2hoa+cZ2PKJYpaSWQi+PhWt67NWhF6YTFNi+0mt
fxucxHpYey8/Wmr6pIVq+eX+URPXUd5I6hWiCI5ByjvX1hZFn+Ap02xfDSvtoCaRfmgLe/qUaGNx
jtR6DqJ0Ug9GTO1vCovk833zW95YYN+ADdJTgr3j2rzlpaPDFCOzsQn6QWGXQNrb6tHRSuLyP3gL
qLWIWoBDgfKW9nVlUgypaEzVVTyfEbAsAzL+5jnVzL3gfPMTQu1Dxcl7JceTVhVmNXAy+n7tlNDL
Qfv6uRkmzUclJfftutqbbNncxTf2pIOJdk7dTR29Kq9W8tPKdMiRyuIaeIq717HZXBpdc8F3T7NR
zn5cd0kY0qGFEXVT+IE6RT4f0qbOEbQvm/GjZSZ7yK+txVFME3BeajNI+Fxvpl1QsIt7qv1QajrH
Ykj0QwOy4+Cl4XsByuLtemtKLP5NStl0XjKwJFAO62QfEm0Y/K4px50q8taVo8BE550qMlUR6SB2
3ai1KRfKNxSvE9Ke7nDIQs17zPVIfbBiAsC89sIPVbLWf+ne3O1N8m3+ALw63TeBD5aRmKjCLh2C
orYPbTNCgGlmGkdjHL1fRWUq6PBy321jVE6KEuW+5iZ7fKybX1R8SZWnFAZ06U2pTETpCPCEhxvK
5eDVdTEd3Ng1fmOsIQ2P913M5moF3RO7DYuwPKIOf19eWiHW9A7BVCechueVKUc/7pEMsJOkQCdH
iZ6cWrM/rta816vZCsToFICQpGVFQUg6U3QCNVDLuHPNi4v0oE7ly6Cmym+aFfYnfeLjZmPdH9ui
63Yc3mY+IYRVqXyRPEECcn2cZ6cb1HYGJeRpw/r3aM79iUJ8dXar0Ts3yFc8OUrVHkSp44jAgHmg
mlLvdTPEaZYfGDEDJ9CGaI/LADZD6WAnZbrQp4b13OQh4kTg9XZ1pLf8Ei1IBLcElzAcf9drzVMo
mlMVUhBL7f4x8047xXWdHubc7AMqFXvEp5uren1IAE/Tq5GPcJm7Sdgvlt+ZbXpcZzpP9rrslV62
jq6IAKi1gWAjGLxelBJ1XjYPJL6NHs3GUenb5SNgNginlmltk0OHJEQdcNERuyJF1iJ/cPL5P8yU
8zxDOkKThtAeJuXrn4EimzslGpW2UFujHyovzWGcpvJRqZzcryJwbrM91CfVrYyDWeTV2aiHcIeR
ZOv7vv0NstNU0ybJOmbomTSMH5Q1bp+0rtDP2aBlBxVakvN9r7H1gfFQDmMxkEXdUEbaw2zaTkTJ
2Kyq6VxZvX72EIf97b6VLU9IqQGILFxH2JFu6BRTtRR4cZ9B2+TvsG/M4uAW+ZgcvDEc9yAtW67I
NUUtHqoj8IPSHmqD0y/lSvyqGGkL1d//cXZePXIbwRb+RQSYwyvDzEZpJWtlWy+EZcnMOfPX36/3
4uLucIghJMHwiwDVdLO7usKpc8BaP9TJlMeeHWud6fZKArlLafZp5PaM5B1VbHdXS9zAlBHOAAWZ
y3Okt9OYS11LacGY7FNddMvdClwJUpl5OkBeiY3beh2OpeB0gpwYNNmlqWxazHKld+OvhlxErpL1
jmdJS+n3TNUHCbJYfrYUR0w2u1bfOsOMsF3zjKINlw7ACfEKvTPfV2b2pWJW8yzDjPsoTci19P3h
uNjeplKEoxDM4yL83+VKK51k9K04Flfz8NxG8vqqjEl/B+3foZPduxQioKXsrinU4bYfUIVrLLLQ
d8jbtDpVzDc9T0oVHVy9vWMqMjZgUACDENi8XNGYt/qAmhvyL7RQ/jPKrpz8FuXP85KUus8AefLQ
o3QBUiifDrBmu5vpkOsKHAEXb/NY60OkxgbsY/48xON9F+eqG7IbD1EbHXFA75uCSIYIiKmQ7XyB
ozRA9pBx8FHuKILF6v/p5nAMmIM/ahHtWCKfZLoP4VRe4q2TaadZcZiFBrA3JLoHYXf4ME62kbu6
OWjnX3ZoyFnS/YaOkeLh1sV0kTLOWpWafr9Eid/rioQ6lr08xxnZ5W1TOy8CpoA3cUTos20JEU0d
WiotpUYSVYP0M0Vq19VUNf42tI0FoLY4AqfuFWXodwkHKrD49Iovz6VlR5peTlQOQVaV5mkqJPlL
Q5TxV59q5VMfhYZ5nyZ1bp9mu9Xhj1ut3GXybvmrL8LiqAKycxc5N9xGUgkej20FxM4jjbiZIhBD
henrCHVF0DES/vP2Ju+dHWr8TGtSY6G7sHn6mQIrUrUNDX8pFucJfhznW56m/9ZSMR3c+j1L8DZR
gSBrxpttdjevnE5Lk1n3bSdu7zS7MV/KiBjHlA/lNXZN8TaIGU36Wdua1iJTZ2ZIkd77WK9B5IQw
YQwwaw5WlByELTtfSXQsHJQ7uRJgti7PjGm2A+x+KLuPWjKf4iS3zglKeN7tr7QTJxKW8QjQy6JE
Z27Kk/pgAy4RiCGS5T6Y6soOlmkh2ZkzNKHHqfjXkbrvepgZ94MR/jrUELALM0vUOqD7IbC4XGNr
Wzn8LJS586KrPyJeP51LZ5gCVZmOIpi97YQQWvS4LAqkW3wSr1JvKCtdp6RVlTu7GYegiTL9YDv3
rYg5XmgWQGdstjNssr6mt6sTIjD0TqyiPtkQm/36gSf/BoEqnBjkXptnLnN6s4BtDgKqXOqBBowr
af8oP49W+s/t47Fz3qE/F00W3m0kSzfrKeW26uEEpyTf6foHuVzUu3mJEy8zaX3eNrV3EhFYYaYe
Kg6ikY2poixp8nSEmKWSK64W1ZqrhFJ8J8XWX5qUx7qLyrV81w5zch6NjkD3tv29paL2Av8dPlr0
rC/PYiGl8GKVhO2wNMpnGPZeK72iphlr6/L1tqm9U4INnRccMsErGSQ5LLOigNDV1xmTEBKgC8S/
jaPmB0va29L3dtTLJWW1OjXwlHG5l2742+q15H5d7AYCujQ/Ndban8eiNoJYqkJ3nrojweXdHRVJ
EKhlCtJb39KntTn1HS/AOpX5k4q68B+WvC5MJypfbm/oniUGtkR8yUDKlZjIvK60UxKVztyQZXdl
1Tqf4470He0y82BPxd3apAesh8lOgkyBCRTf9l2hb3Zmu8o7nnL4gPMfzqDLD0YvZ/9EIB0eGCcr
PhizNv7GhadbQWPXoXPBWP6l0Q78RJ4ib+Qvaaa5cU+3ZCzD/s4BguDf3sq99QlUOyUXhHg4opem
Zk2p21WDyK5NYhUSHrON/FizwlPbG/ULGp7Sf46cHZV6diIyVGJhAMIg8gdbFdJWVetRimP6nZmq
nguUHL3SWjOX50EL0DpqD4JN8bBsvyKhH/UNMZTG7OzlKqXE7BeTgB0Mv2rcj1Cuu+octn6pRd25
mhfVrXpGoJO4H4Lb+7t398VcNR9TyNFsZexHxhOalVvnY4+pzHmOC1d2yubAce+ZIb4V9TuKcFcy
C02hp0lRi158Vuj/VIjdnmuEjg5ilL3DQvAg5LHoWLCiy21sY+ZKIuio/FVvXqoiM851V0hnmGdK
ENxG7aWhVB3chd2V8RJxRBl3hnrk0mZfazCnJKyMTmHuTyq8oOPq/Lj9lfYWxjsEhRAqm9ToNhdu
rKTYobsE3bcq04apph4aM6PznHzp3CQvaneokqMp0J2ViXdPIIChRL3SUkN7UK7kRWIawhiG0bVS
uX5s52T+9V4kZgTEmNgflOFmbUkcSY2UU8O3lU76WUPq9qrU1vrr51zgJsG7C08CjuHyM8WFRqMi
g1PVqk3pzoykJXWbYdAPTuBepRo+D9jtRfUWjNlmNdC1OIkQiPDluPlcqkl+VyrS92KY42cniZ9y
oFof4fj6BnohuTOg3rm/fVJ2nh6IrWgyQa5KkXPbY1Jq0BJFGAlpjMh5LLsGrS89M2e3VWbdOnh8
do0hjyZmvXiDti3XBvXAVk9E/4ec6gUiOCtQjYI+sjzU1XzwBXeNibFklD9ol2995NhF0QL40vKr
pv6Jh2z+WAlb/GFNjtKAvYPPTC3r4VyCINp4YzOL0kydHM4KL/cfTplVUMVqhw3rKw5DmnR4Qyas
RVGc4Sax4ndvdz7J1PQavpXcIidUL2r8NNaMrSeLNd7lFSN9fj6tZFwWdTEPJRHrdUQm9ZRQs4+8
dsob5iNNRBX922do5zWy0DIAvsXFBMa1caMKuqvSOjD5o/K8fsvaeHhwxhxkcy9NtvNMjqihxqHJ
WeKZmRjmv21+5/EFB8NlfSvuwmV2uS1V2jRTnrUgMEgBnoupGIAZ1bKbtkxRt5N6GGrveFfw+bBa
g9ekXrYNtZXECAeNGgfV3Ni+r/pKOi/G0HomJ+5PpFxmT42S7jeOMxm7AKcRyF8xIcvMJVtSAdgw
68zlqzrNtuso+fCtIJ/5jWtKnZrKnA0bKRCqyw1tAT/nyPrhE1TEEt1QDa3/MjUvyvPQtLJ+uv35
9m4P6mnMuApZc0AKl9ZGPVrSKOL0xIC2s5fcrpER1Btr+Y3xDfJN6D8BFnFKtg5hgJxbIoFidmyt
P1qtYv/bQL7+3+3V7B1GOH7EyPNbXXqzmqg3nTYMcXEyNeJHlEWVl5AJQS9O1KF0pzk5SpL23Jwg
bhXlByo3WxGCMMwiBzAhhAhOa560AnhdmvXDaSjD7OCi7ZqioENcTWOU8sDll6JlPSroGQPuMGv1
vizWEqaCKDxVdnxU4xN3dhPgonL5/6Y2d1prdXxpg0slds+C3qR/Yc793z28ecjtzY47rcoKBWDb
u0Vq1Qc9lL0jCYgPoQpwgjjcTS5d9amhGrTBfL3TjU8Zkygn3Ep/EAnubSepGOESdUw+oXAz79z5
nJNCTymYi2yJ2rslXEYkAKrmCa3H6XT7VL6Nmmz3kzljMVz3ltFuPl0aVWDpm8j0OxnJK09tpvCj
Qxd3vkvCEHBAGTJF5sZGBih0tJdQdZcGWNIcUWb+YK4RetZIH1fQmC6m8jfI//msls30Y+p1qTr4
sXu7zyQ/oAHmn8iqNt++Y9gpVzTRH9CL+nWpwIIABv4NcA2cMlTUgESJdFG73P0orkM7UxiuH1ol
DCy9+6eSG+kuUuCXvL35u9+ZcUaCSZBKVNEvLRGlz8akAqFELA6lYbNo4UDIZaXKeY1V54CkYN+a
YFJCBoFMTfz9u1OljuVcK5nQCDGa+JtD1fAuzWX1Sxbm5gGcZ+8dFJQoFBLgKEAH69KUzPxF3BcC
TcPEaaCSBfuIgnef5tZ+maxpfpDMWHq9vZni37w6yLz06DVzdcAhXNpUlhImxQF3x9WPn2ajtlw8
bV26DfqDft2NR+C5XYNEKIKOVSBJNvsZIoQLO9WM/ogSyXCEKM73xmL+Z+w0xIsr7aiPtLupbyp1
HAxh93KB7dhKziLTiIvyvv+Qa73xqkjFcBpXLYcWpUlkD+44xBdu7+vupXtnduMgDAZg+6bmOsST
rHptktf0y+qj2b/9zeSpAhVDx2PbFCg0U1JjQfVQknaQhBrKQj0NPUCPCZhk9EgXoRy7vbK9CyGU
DeHuII3DoVxuaNZm3QgYiM4mjLEfuqXQgmjSrWd0OJODB3JvE4GMMj1A3EQLd2MqkpF/nmlN+caQ
ZLFbyMC9XNgU7N9otwMioOELNobweTvYuzSDVCoFY/DdWKHGXJn9egqVCfbYWS1pfOQOtGND0/91
eyv3XmULqKwFhkEw0W3O5gD0JxL0VX7MxMs5tfv+n7VNgWzEifZoaJJ5MoFXeCozOIzH6s6Bv9lN
gKA6oxXJWAEP5+YuIrhhlnxkYO/qNBgeczjVixGvcurWU6+0vqkN5hcgRdLq6sMEPnMCQT+59WDr
pWe+ccujYw2tviSrxcFrvndvga3jmUT452ynuhE45DvnIg6rcu0JBHh0IpfOfKeXy9RdrUbxNeip
DrZk1ypoD/7gDIGlXh5u5vLHaegJN1NNFvXGSvuZZnP6iPDO+qGCZNmtnelIEWqvH4z7haKfsy5G
ITfngBaVZGhoofgxGLET6hqd15Vt/AJVjOXFoI3/dkD1PZU8e8j3yiZRQ5j8aXeQdd0+kHsXTgws
Cf47XMo2VFCt2BxlJJr8cozDM1kE1E0yXOC/Y4VhfQjwKLZuZ6OkOQfsO4Qcu2lN7zV1yp/M1DiS
RBAedvuyCfYbzpAQm7gKB1NJ01qROThT3lGOMc1zOmfzeUrV9b4frMqtQhRLzbSWz7fXt8PQJTrp
jF2RtQDq2ya01qAgIFZnNlaz4UW1JdkL82L5GhUgRQOJ+fDhnGWaWrujYU9PWsK5nmfxwYvZeNHf
KG9v/6S9c00SRYJNBEOVbxNaVGEDEURnWUQx4fJdm2XI7IG6Iayt1iiSPQCNmO9QkTriItqzS3JI
zZTyNt3/TewplW2UzRHqtHDTJsXHxil7f5As4yNJwBK5sK4M1gulmf6IGHDXMAmHCk20CNw2fQvC
rMToJhY8haFjPOd6YZ3HVDW7z+rcqC/Z0rdBZzTaQaaz8zgyE4DHAqcrZnrFBXsXLep1iwZEiATt
YEf5B3Ux0/+6VvpzNcbywNLO24EALUkq6iKKEHO7tLRkVdYkSs4ZGzTzJV/a0J8ZQ/0GB6e2QPbp
6I9Q2yhfnFLOQaFLR5KAO6EHbvJ/xxI44ludhCVvYbvPdVv0Z8PalUZIDtxsdvJvazs4IrKy1x+3
D/FecZecHIyA4EEzru5VWyzQs7S95c9dHX/tmlE9W1MWvTCrY/5IsqFwF7OvKzcxpO/aovU+aqrq
gYvccSv8BpA7CGOABd+2wDszRRB3XiiDWuV6JnOHiYDptbtwtQrXNBnUY3bdKk5ZW6T+7fXvHS6N
kYs3pgfGfDdnekAhAlg1ppciWT43fW1/Zc7VvldWx/7vtqm9J8nGjuh1iE7OFkRTaBRCYqhQ/NGp
0w9EA87PsBWquEUurY7bWlavvyYRP8ctZSFakdBd0ry8K2K8WqvWR/u+8zTxg/jw1A94I7fdY1Ma
YvRiEpTSQmvJIc3viycqyNpB2LFnhpqZQIXwH2qyl9eqMapCrhKOmBLGceUvSQWUrsnX/I/bG7x3
fdhc0F8gDMgtN4GGMVRp72jwlU1QHUWeMqTNF7lTQ7cnRYH0Jfp8297uuph7gd7BZMxtu32KlqEh
ZRNKJ/ZS/gXiQP5hmcMR3mV3VQILBRKZNW0FCru61OXFguKpWNfpg16l9D1QSfQbyeo/DbVzdCN2
vDzEBTrXkNoG0InNjahsmn9pOlt+PQ1S7uk51eKTkZtp7MXrUETnSgHZHuhyEv95ez93LVOsJouF
/tjcSn2YtW0sTkfGYEtZ+mXRw+gLrwIHU61NnvhCoWxYScuBB9hz+vR6BK8MDcGriuHYEHpLKXKB
9ehoA+CotXuuMzX6yHQfI7lKqknNCb75+GfcJk7s0YNdfqP8gnIg0AMhlQbkbbPn5qqUaDFSONc7
paHhJJfR3/RonMXV5+Zo5GbvQFG7AgYEjJZiweaadI4xEK8RSfV5nJ10eLTd0FyapzIKv6+k8Qf7
u/dVof6i2kyURAdq86ja2jSpdHdtBmC1pzXU2rtykD8aS9mcnQVEezs0R2DQfZNkuHAFEPpvp1p0
/knUJhECj81kHV2STkble3uBvRGIpN075fcoonfw68dXUAaBrWBbuauXbk7N7RTJW5kWk0ZRopBi
KZCMqL+P1tT5btaG6S2Ndsj4svc131ndxsUmXMMwndGakJZOfnGgBzuhlmXDUMsJ8Ih0JtUdBpXq
hZmYHyR10E8NfI6+0k8rWjY1wEczlrVXtrH7I0qr5QM6r/3L7a3Z85QQb8EFA8aNrsNmazRpiboK
hLwfz9F6rpwy/NAN86+ycdN7ZITJEpfZ5qnZ5kDtEsqZQSPIR6QWeHNR6p6cmbJPyNafbi9oL2xg
VIOyIj02iuPiq7yLSZUKt68vxKTZ2ufnao3gbswgPM2a/ijn2ts7sAoC7QjR6ZW2cWESk5WZzdhC
mmenZgylU65a469j63nHBN8wzpcalPgV7xY0pxnKfpqorRXLT0B50Z3art8oAB9hS/Z2jsyRIEol
AoKw79JQLStDnTcg1qSW7lmYaZOnl5A9ZRF5+S9/JGTkWQ59O9KkbTOtXLM0HwXcsWJi9BHRUjTz
AKV7zDG2BxHszqoI6Qhv2EJylC3Zga5mOgPuIOvXJAmRDh2yU0U9/fuKxOdvmCL5BhdH54HewOZL
RSOUAhNTvkQ5FlJPSL8GVgLlQZcqR3XevWIWmZ4Y0hEgFlhyLj8WaU+sZGlt+TmikmdFbSQvyaM8
WMZocEsqy96cWU3Q2ePihkvErF2hNOd4nUs3loflvkN17QBas+Pv6HqZNB1ENHTFQr3YZd6qJcuX
h6Txeypm/lQpxMeqmXjGNBxR0e7aA8rDAI/J5PQ2eOXJTlelAaIRT2iFurpirMGCFOPXRQu1uzBu
1YModu8oOZQTdMQZGOHeaqsNnQYnIqRkvjTV0880raL7iUggmAqnOUD2vLV1NvUc6kW6KAULVaYt
pXc25SHoPZ4sSalQNqt6tvaDpLQdFF002D+lmWT+l6hdO/gS7jR0VyJrqGAgtGoYJkzn0V3Qo+p9
JK2ZS546q/5MLKygfLa2hex2hrO+1FNDZ6xe1fE1ZS6idNcoZ/ydYZ64dXNi+dgrdKn8kOaCjkSW
h151owgl5x+VMsuGG+WQXJxigvqIadxmpHzXNO2nfK2Hn+rc5pLb1yYcZ8tSyo0nt321eFrcZJ+m
tRrqMzx7mhykdadKvtkW7R9pqhr/rk1lfo6LyPncxmG7+h1cZEedhOvIUjTuFFJTQBH8X4Qp73yq
PsBMYigjGAVbrf/qmgVR88Toz41hlGfHgrSzdohu+zRUeA7lL7e93/XBFdZ5nQiBBAvL5okaEKUP
60zc3S6Mnmen7juX7NN4No2x070pVu0fv2ERdBEij6gV8QJfrjdDWLFSLCaabRzyBxMoiLeYWvWi
WHEddHVvH3jC6zCPkiqJCtSyrJQaxqW9yjFidRnp7fXIbEFwEvcnRKl6r2LKjwxaQdyBoaqDbb2+
nhilLwTzOLO/YDUujTpZGhWITsG425n5135NVMqOo/EhBD188CYLT355OzEFORA1RurGQEAvTUXp
IE1LSH4Zcxm9IpHCj2jsGQfl+b1z8t6K+BXvTmmyaHNSmhTK61WyHvKmHJ7gdco9uSPnczXIkX7n
s9F5AtLH7A3P5qXB0FZyacLDk8H2yHGoa+4BLp/PedoC/GQE9j5dlqO21+5nE2hMAYATnaFLoyXM
MwZTPnSj+rj7bOpJ6A7hWLxMzeGAyp4peMKYs4CvlGrEJpmrmqHvJINrP+glVCb62HhDl5ou1DFH
lMd7N0ATnQWOI8GoI37Ku29HZiFYMUB5Rf3i0GAwHI9WXPgKdXv9bK6T4Zp2cTT3vndg3kbOKZLS
CNiGVcnaaO2qspXJstbTeVaS9tOY22oAkUDTe41WQlZw27PsrlNQjPAqQtdlbzypnCjsqQ2qsGkS
9d6Wy9FnkLF5KhYGfzSUOc6QFhwRWO0bJSUX07uURjfXT+/tBIIksC9dLldM9vffBoe4O5ak3pOW
bPKyUjla6HZvGYkWwzGEdoyB47Y3ZwcGmgr1nWxFKbcKfdOocl8Py9irC7Tm1MJZD0pz28rrmz2C
VmYC8J/ErpcHqKxJLSc75jVebOE0s3WpoTtZmgfQg/a5TiP501BqupfV8/LP7Y+6t1aWy8soqHiu
PKlVD3GpmvMaZFb8zUrb+VPCvLlr6tN9ocVHkovbx1islAKPJmgukILYllhq0tI1pocURKGqu/nS
xA9pXcrlqe6W5g9ZqvtAUZb273CY86d+ttVvv7FausIM3jIaR/R+udOFXUlj241rkMOPDCeFkfl6
3OfP5qAorrQM0YFbvyrsvy2Y0raC9jNdx+37PzkzskA6I5RZXyp367RaP0RCdu6GXgnIXSdfqiU1
GJZGftSVLP4jBrR2EBFsXSG/gXuD+hypCn1JY/NYzjQwOj7yGiA5vfgTwAkvNdLcS5lRCm7v764p
ThK5AZAsSvSX+7tOUaFW9EcCSFOGD3qcy6e+lOvXcS6P5hx3THFVuKDkljSWt3DGtU8Mu+uQAAHX
aH42tYK0YMrSxyKTDvZv64LYP6olUFXxjoAkcjbuYIxSCcBGJAdqbsa+JK8QA86L9D0ipP+QwkGp
uaVedAdHZ299Jgk6YSl/eDIvt1Kj+qmWBVtpdbLlhdDT0FRs4vsmRcTq9lfbO6VgiLgX4CWYSdyu
EGW9VDIUaQ1GR4x8zNa8UBRIzbuCpsffi5bl/672YsHSa6gnZa1tGZYcqBp/8YFhowVRqpjSBRVz
NbCBGshgt70kB302fZUiXXowSvRs0qlcTvE61tBBMrN1YHRnn4ldRQEJhkSGUsTfv3u918LIVTmP
lIDURDkrUSSdYmNOPs9kvefb+7zj/Uik6CGADKDuux2pK0qq7oqZKUGoNHZg87+zrcBGnRTqEjQw
wjw5iHD6KHSUfjWgwHHb/PVKBeOGkDJlBplLs7mcmlTNMlKXStCid+LPRRT/FTl56y/RejQscv2q
iGlnEi4hN0HNQvz9u01NijZtERdRggIAkmcV+fAwyOr6UNdO7Wpt17/eXtr1ziLlS/OU4iYHeYdy
rWWaEAb1YGYYzG3labzrrP5fbaizF0Op6kepc5QHmS/trnWZ+7et72ys4L0k0mQ0n1L3xkGoYR5G
lT4KwUO9fJSS+L/CaKIXq8vk021LO+skMgFcSIUDda4tXdViDou92LiiuVXnoHLU7DOs/Mt9ZJQU
u5e+e6wiK3ElNa18PZ2cg1LF24DG+2SI5he+FqofTiog1S30ZGhownfluARmpsbaWTPDTHbJ9lTY
zM0ofu4oRDge0l3qv3atdNNJtANTL5H79FNO2lR8bFeIUdxYha/X61GWnd/GTZbHnji9fhzMoqd+
BYtVcp93adi6TWNT5cqsITznxVTWB5/u2rfTmKAZTAuLtdGpuDyoNMIbJeorbn9oV2dUbedAqWWx
edRM8qhGQ3UOK/Pn7c+4b5UbqAqexSuRo6LNIbuWsZoUg3pm1G469wui285S9v+1Myk7417xQaS3
c0oZxbYFGSgU2xQlLpeqGzE0t8zAB8PE3muJY95bRjkHRrlUwe317ZpCMR7qd6rlVC0vTYHo01qz
t+Qg6Wr9XAN59vDBkgfBZHHwAa9jZzoW8LYAumJag+bDpSkYmIuyijM5KEw7Y1XpcjZDO3FlyTY/
OqEjBWbSPlK7b39jjcRz4MGB0xHUbqIqJD/jpQbeF8gzM4Vg4OdHzRyh+FKM6ODa7bzP3DYeaPFE
0bvZijPUeHRwMikRCFM196Do/l5Wpz0VJVTbmTw3d33btw+zBgzeLdu08UBY9gfr3XHp3Hgyd0Dw
5ERbSGViRSazlK0cGHK+eulQDA/JmMb/tiC/nqrGLIyDh3nHoOBUEQy/YIFAxV9+Wc2OIlVrmiUY
9Ln6ElWoe4c0DO8T1OECifTzwN71pRSTjTSTiFzok25FODKTWhxddzmwzSR6lEp7ALWmhdAxxGZ3
qvJ5/LJ0lvrl9lW5Pr8EO0JAzyLuoWspPP67l1Ifes2OK7Z1AFvkiaKWV3RS+TUu2/KRqZLvqEXb
vmRIB83A6yuKL6DDxObyOUk9L+1qGUHd0vJiqkbnfMr6jOZsluQPSZbHB1d0Z2MvTG2uaDQPeppV
eAPHTgtga9BX5pFhf5RbbTqtYV17irb297f3dXd9IIpkRrYF09gG/m8sstwoA19z0sbwFax18cMy
eE/IKLSDR/naFPkkTk4QxjHQvI2ep9qMjL5b0N0m7vMWikTPqxp/1mtL+g1LRKpM9Ym2Ovjky48G
gUZidu0KwC9sc6+AsvNUdbbuWokkfb69f9eRhoBh4Gu484LWYvNa1AlciQyuYcpSh/t6GntXstri
pMxAUGrOo7uUCOZBnMMEPDrW59vmr5CmUA/JOmS2VH2AwDCOd7nUaSjWakEzPZDXpLnvy9n8Go+W
5lIoUj5Ual96BEndXZnXwyce0fXUM0npj8ic5V400+048A57Hxk0uyLiWoHe3ngjG8bnNoQ6PSjq
dYKwpZBfaYzQ8VIQgb699uv7Yiu8m6S0OAU6bJuja45mWGhrWAaRoZUeDJc/JrN2HtKx74Jq1NbP
8dIfUa1duyFhk8hSxK8ivrzcbjm3wiYnuAsyKYz83JFU15TG5XnJ8sFPhERgsyzqyeniI5nZazcP
GQb8+3xtZtto3l5aXoEzRkWpVkGVxwaRq6Lc16k9nxHQVdyVQOnTr+8u6SW+npBBoFkv7eVpGVa9
oleBUUx2kMhW5kEMlgT22ul3aZv9SSXzqN2+t0YKigyXC65MHO+lzYygnZBProKwmlUvtZoYjFHM
ZZLn1Isq2/xl58fNeWdv4ycmw+qcKlGqYNbrxFWb2nqulr48y3ZtHsQmu0ujqod4Aw8nucHl0hBf
7+qwm6pAb/TRhQ2UIkJZS8CgI0Fb7Px6BY+lkf7A1ksgwoDQpb2l6vKYHIWtnLPozs6qn2NWlee5
hbOyHQznYCf37sUbogCNCOLmrcftVLPVMnsoA3jPjK8R3X7PsZLErxAF87tGsZ6Nrs28LNWK4PY5
FQu5TLVo0EHez2Lge6OtcLlQnUHnPGdIJ4jDuPvIcPryZBZjdlBlugIX4GffmQENcmkmqmttURaj
DGjpJ9A895Gv6W33ZIfRp9Au9YfYKuIgBg/ttRGTWHHKbuvTMD0hMNcT1s/6wVzi3omiN0ToR98N
zv3NF27tmly7t6CeX5cpaNK+CdauKDy5WaeTHfdHNctdew4hApPRolS6OcHdYKJxyuxN0Kp29qOQ
R+uvWlUn2RuXrsjcOKnGf29/2n2LJC284KKwuHFBZtr1pOl82rnpdLelthcMSdicFH2JQJ3bR/Ps
O28XTEOGKKtBHUKae/mN+0UH+2vqZaAUtuojjGx79uqU93Xd9Afnae/tEmVSHhMaRVAhX5qyh2qG
iMTm49mx86xPy+Q3ZWX9EXbF9AT9Fz5vGQC+3d7QHavwbtGSgnJVkDltNnSkGGnNo1YF0Od299U8
SnfF2EdeRcDvDZWpeCmdqgOjO65BEFlAW/jWndryPqYgc9PVyZugV6yRioYePmel/sMYtcFHX2V6
yODh+9xNSn5wQXZWC5ETtSYeEpL5La1lBxvROmmwmClTOHhlw3TA5ESQpKtj9sUyW8VLdPVI/PEK
N88DDbsM9R9N8Npe7XFZUlQztdr2wQfXZkAThan+vhmN74TF+n3Ua+ESFMjJfSxm4MKPS9qHfzlV
lNT+bErSwbOz3QPxa4RjhF4K5J+qbY70otPlLDLVFrqTy33aDUOwtk0aGH3bBVMGs2lYFb8KAsQo
YTfz7RRtQAJs+UNgiJWMOMtD34rj8iu7Xf65tIdT4MKxv3f8b1bAHQHUpXp6hc1TQofy11iEcN8U
2pPWd/M32Pk1X6+jlUmmMT91Wm24fZJUj+VoH/imra8Q1ilmivKwLjgHxMa/y0e1YTBQitcdPxrq
9SkutQctkseHeqJOffvS7lkiGKJkA/5AjL1cWprbSpsgpADyTcIzuUZJNcq17ab5Wy7X8gDFsWsM
CI6YlH6bYtoYaxxjWlcVVLuxZp2nh2brTTRFU09T1+XL7ZWJF2r7BcWs7f8Z2zzdheaMpd4DJJ/D
zPqWdbF61y+Lef4NKyIRpC9CRLTtJpTmoinhKIC2zM+c1KQz7mK7tz7ftrK7ceBAaEzzRHD+LzfO
mmo0V4HL+zAcFp/CKXoFBjecFlR6D9ZzVeUSR0/wYgLpIfe86kLBcmGpaa0xogo4lVqoln9r9NLx
eD+Gx7qNFa8JYdKGkLY7a+1ovxAj/Spo/e03vME4gDRRLt0EA1PdFIndAcuHKjJ5mNVMcWWlMe8h
u158JZLWB6nXp4NHcxsPYJTAizkPcOu49O20dG+meiwnKc7MrAcmTCa5cvu5KF+LcWk+SmSzBx91
zyDRs+grUjOFkeHyozLNEiYZjE80n0PGnBqGR9lu1bdXU3pQ0kMd0p1DhDXQU3CAEmVtuRjGKK/T
QXcYHuyV6s6qi/Eh1hfzZBGwH+zlrileKAo/uBbUOC+XVoZj7pSTbfuhOpW+otWy21CJPjU6s3y/
fDUohQoSbzFNBkLz0lQ3myQA+ciq0ma6j+voe80MwCelIwe6bWnnSWB0GZYbmKSQR9nGN30qjQp6
MNAFtLn5aRnV9k9awYnnxEb5hQzWfCzDNfLkaAopd0/Rgfkdf4bKNLeSTgkcdFsslTpGSVIqAJya
JUy/aNnSPU52dhTE7VmhvU7Zg9eVKtzG08RoFVnzjD9zCqaXG11y/lYzpz54CPaOPugz7htTuwJQ
dPnRarM0jRbqFb9vp+KPvi3i+yRKR0/vBvtOoWPn/fqnA/gpmhNMTUPTcWlvQHDUWg36rXk3DufC
NusfjVGrLzDAq7EL1jk7maNdPofm0PxZWl10JMNyleEJ7yK4McVEK5fvqsKcQDhHfdfxGbCXo9Nk
tKEXNkP+HTS5/NrGdXlKlWjq/L429RmBm64PED90/qCLW0CQ7STW18SJxoNDtXdRLTJqhAREGnRF
gxDS1+vL1YHqddVOjMwsrq2Fxn1DI/Dgou4Ei1wdoLAoxgnh0s031yPZTqGfcPy1gVkAL1c7n5Z4
sBXXiIzhQ512WjA0xvz99qff3XlQTkCbRccfIMflt8fHanbHRLWfV3HymjZqfAdZVf2xiSPzTEJU
Ta42q0I7vZYjN5KN8jXpUW8H6D+uVHXlofouG0V4BJ3Z2Q8uGrVMYEG8PNuiRh7p+TCEjePbrcJL
w77drR0G44X6Zq30VeK2qLyebm/HzgfHL6M4IuqaonhzuRtG3WQRKZHtM0i5kilo0LAbxoiw8Lz6
t03t+EtqJoA6THRjOP/ip7wLYicDgLpS8L5NidQGyG4DdzC7mvHprPd6UoR7My9f9abIg2KFwvK2
9R1HxjFjchI/Rj66bVxVUdenphM7PhhF7a5F050UcYoPHMvediLqCZWHoJEhJ7hcoz6aqxZmvKkM
x/9TGv/D2Xft2I1rUX4RAWWKr9KJFV0u5xfBkaJEiqJIKn39LPUAM67jAxd8cYG+D+02jyRyc4cV
Ov6eYw/ewjZVvPI2r4RMTEU2dOCmf4sk7eVKRhg+dwrvcARgrdQGUjUayqolXe3m7W2a09/f37X1
QIXH5Y0yEwzUi3s1EEYNQWwZICpOgY3evrOWmyMxuit7KV+bIP8heYYNAvvXbfAHdX70my6ez468
xUca2M53INmKWoyQY6a2NFHU3yyWrKfa5GMxwF6y2Gx/CwHB3HsZY9uyyWYnn2Y/IKwXlXOG3jm8
+P7V9+H//kAAo9CuhsnfZaIRecBRGZNsN3gRYzvz7GlQiSyAV6z2f3/313YVItX/W+riXUjcmlZ1
WGqSgTo3IVWY1cXiTRqBOf73pa4cE+T5SHfBFMSY9zIK1bz2zQRdj51JWn5M1g6T3pXoV47Jlc2E
+giKkVCJgyzXpVwGB8rX9TAMhbgrwXft1pwXlNtw3ycTqEouz379/bEu20JbuAHs4b8+WwAExEXx
h4HrWmUZxKkqOO++D3O0oWgl70kvlk8Lun4PkFNwRbcK+cqTXvl0yNDQ3fsPmAMm0ctjCt04FbEp
xZNC6BN2VZEqGGboDwk36pUO1NVn3ISVsOBmGLi99N/ia70s6JhGvNqNkNT5Cc4FZNVqEnQGCtKm
+bSkPHqgA6nOg3HD4e/v9+pjwmB4Y8MBXHLJb9nMbmIKFRAk+E30wSyAFy15WsmC6fE17tC1tRD3
NswFJI8B4X35nLqh8ZLNGSJDrqICzqj5TdO2N/kKRtO/PxWaLlsViFEyUrWXK8GPYUad2VfQOxOG
7GPugUj0o9K+rNtRLK9cUddqbWAdgIEGvhQUvkuAXpAKGBPndbWbRh3xgqnUfc6ixsMBLA8KsrZg
8VTZh9UZCUsWlZRdZ/tXNuyVAIDfsCEtwErf+u8vn7mueALuV4dnDiH6BMFn897Y4bXB7ZVkB019
TIXRuPuPzvdyFVycRGeaomk3qqDZ56rWINOlm0h3uEsgHZQeSGjDf/VJRRhAwwR7FO0MZJyX6opB
pNtWJEG1W8Mh/ZwGU/aumfi7f941Lxa5OIesqbu1D7HIHNsKLBMctkjX/KDMNL0S1q4ls1hro9VC
tR0KhxfhpbUKzazYV7sUgrs3LZ/ZUHjq5PsoatevIcnEzULm9mimuPnAo2Yugazr6xubD1oVLgAG
fhwX/dom2h7xoteGRAGdEzSBAQW/nG2QqY59sobVztdhc0T7dj7ANE8XlalMIc1rKirXdtOmH4Ya
dRvQX1Yt+RKOKewFsFzE66otBrCMfNEDvDucnanCn5DJqao7ICfsa3nKlWAE3B4Sd5wXdG3+GCJ3
ycxA0CC7vEqAR4Ls/bMw0sA/q12SV1Kwa2tt43FIh29wk8uuHyFUTlMMFj2RoS5tawK0goXZT6ES
57/v4Wsf8PelLqJACD59ru1EdnWn4p2cmT9AhnQ8MOJd2aFIe2W964+GWI6rY8v2LvLmkJlqMulC
oIBjMCCvwuRHJOaPKvTZh78/2dUjs7XRIaaLa/8PaPlIa+7CCF9sYXr5usYQAi3iYPjqDSSJ5yiL
nreyHVq+si4yxekZMidJYQKAYi26SOhBJmb399907W1vOFf04WIwUy/NxOPKEUlJQHaWMrC2QDYc
Hw2EFIoOkg5nMHX9v3q1b4GQblAeVJuo9y/xHYvsDQkWTXaDax0yaQqXLT/2e5hgPawsVf9DSES3
A8JDaOCim3TxeYWvMEwIG7zzvFOnRnnYyOSgvYjND/vv7/LaTqIZVOzBcwEQ9HLWiZS8bacGERE8
8eq9bPQn4FbYIaT8f9mzgF6CE4EJHPKti9gbsmZVIpvJbp0j+mkZ66chGaadENFrfOXtb7oMpwBV
AEMPMBAgp9sz/5bZLbRu+4Vhf7RzZHd9m9iiIvNrb+7aLkQbGIwkvLj8D914lJgrujw4g0m2DMfc
TtNHoAKrgkjXHngLjvTfv9TVp0I/GMwLYIXpZUVOAuqXaRNi9K0OdjNtzJNfGuDQ/77MnxsChQxA
BEAygcP1R18lWKFF2EHFaJ/Wmf4oB+CGyx7o6qe2Xnv7SvZ0ZTFkTeA/4TLC/13uidlFM2w4Nd+v
oVrL2DF2DGBcV440ml5J97fk8+WmgCoZrBeAydgk3S8xIj0UBkC8SHCmpph+A2mNH7t+CmwBH0l/
rgHfPYUm9WmxpgmbiypepldO9Z8fEL9g48yAuvIfme3ltoTTSVRPhpFdOE/ydnYqvGk6iOX//fv9
uS23VTZW7UZn/4PKHo9usc0gOSA3HJpTRKjPEA2Vzb42PXlHwk5Eu7+vePUjIi+FzvEGBblsVFVL
D0um1nG0oQZ2blZRQf7BJPsa841/vtLxcL8ttT38byfbL3zSLBn4ftCt3Lm0c3d9hbIp4ln19u9P
dfVrZZCqx6aJkANfNBFgLRDlTe353s45jKhDa58Dzl7T0b327jBV2mL91hS5pDN5k7AuqyHkqsXA
jnXaf+eKjwcBT5N/P9eQEd9GrFvu+wfgYqjiNY7nioOmKfg5C6vgbdcLpYtAoIX793d37akA8N+Y
uLg1cYe9/ExhLppgdoTsTBb4XQ0s3ckudt5nAPT986gMYipb0YlvBAWAS8HHRMV9vRBXb60QdVp5
zE9DaGA1lc6vYWWu7QhcyMDy/teguDR+CbKJh9pH9R5MVLcHpCHcBOzM4e/v7uoqaGtvfX6AsS/Z
pzp3Iqf1UO8rljm4x03mvh3y9ZVVrkSJDTiK7jLayxs39OUXGmdWT4PrxX7FmbpzMNI5xGSie6OU
PAKHlL3556cC9QNNLMz+wL64hOY2FZx0qzqrsQXa7BR1jX+uffdaJPqzpbOxkeBiAfLcBt26aLp6
QPP7bmYC7so9L/0Qj2XeELsTc1DvJ550h6jhYt/mIX+Flnjlfb5Y+SJa8FYZPtZU7LNBawALuvFN
Z60/WxEbXuT97F5Z8Mo2gXwy+Ba4zzCLvjTt8FNko4gjrCtr4xLfk50h6Pia19GVFsumtLd5dkCJ
Dvv+Yp80epOagMT2nrTUQDeshbA8Haq9Rjgps4ZE57Hr+BF6VeJ2YAnYLVE77f++d65EE5C+UXxQ
SJ5uvqYv9yr7v954HJJbXcDKLOiHHWlJ+wShZvbp35dCeY1gjAsaWIaLzygt5m/gBTQQTVDDuZ+J
KNawX0s75Pkr9/SVvYpCf2t2gl2K0eH273+7ykDmi5SuJRwy4EByQ3F3PsFxpD06XKePJth6D6OW
Aq9b6X/VbcTTYW0gg/A/OB5dflXo49KQp6rdE06yfbzOuoCAfFjGBrd41E+vCYFe+4K/r7c1JH57
VsMrtaQJ1gNR2JZ9nnUlI4O9gWLBa4CiP3sbm7LzhkEBpBH5XPRyqXxSLpAxa/bRWgdfZ4UJ/5zI
5smIhHaFRCvwC8o7dfwf9g0qRMwFEXr+IM96HPq0gdzG3qTATOLPyRPQIuENM77+59I/RXaebjpF
GDmjjnr5gIHdqhHD8O0mMe0q3ogPERnMcYDC8itLXXuXSH7AtkZ3HCCtLQb99tn0oORgMW7cw9Kh
A0PW6AMP4H1SL2PyuE6tPmYgKbySd12JpAAY/P9Ft73026LUpTGB9wfOBQ36m8zxsOyF1Dfae3GT
j+5fhW+2s7AFUBRUIM6Dsv9yvaSGjE9b1XIPgt69UhMudV8fkX9lxwrc5FKz/LVE4toj4pLCPH27
M1DOvVyyEV5LRSex95hAigIqmVXpIcTOy1HU6TlaX9W3unYAAXvbQBSbL8/lgc/agBMWLWLvOuv3
4wC7BsKou3M+/fHvJwHgy40OuEk0XxpDk0YDj1gFYg+mfHpqIFNdijn2Za+J/R8OHcTrAQADLORP
7GXkq2Gkxoq9HAR/THknz4CPL6dljF8b+yNN2c7VRf2IYInEDNUVjt+lrKUdJ8vbaobCNdwmxrjA
dRXyYurhNFTYOlTQ9KmCqi6reF5siU4UMzvPjU52ZG6iHYdRylzEbp2zwjTEPIfoYVVFk8VGF9M0
JWdFfGbKDhSmvqAAff8aCL7bvlsS/m2hgKOXlM1MFVYzA1doBuX6ok+og2Ud3M+mchEwsYKyTy2w
jqjn6QTwa9cjJLn4yyhbo87zWOXTLnI+dqXv8SexUAspwloB2VZMQ9+eAphi2VL1PPokoO467Jyr
lwfQj3lz9NyTL+mSslOX8dYW4SxEfuR46n3kBcgVTs8+KlHB1HafMJyrHYM7264njQWPxg4hxsx4
hefAaq4KkOKhnTUx0OsLC4GZeyvq5FcDcb6h7CAh+pNOcFA+t0q7xyrhU7JLkiV+R1XTBGeCuStm
gyOSg2LRKHOP1ZLL55GHEMmaaSBu11yEySGJiP2OWXy71YxO3vjG0eS2N7moiynKxqmsEjKe2z42
4UO+ZMFdmwVTfFvPK/+AOyN6Glcxfe2UkJ8hZjp8xcS1xwxWyOELJ2GrbppgSsSu62r7IyQYOpWB
kN3tIqtqhIQgLiEbBssjkHdDf/Te1G8a0xJexFaxbz2wO8EucSKT5RiNyuxGAwnTIgBfti5WNZDv
hiBZLsbKDsstA9m1LwlUKN64GGPn07pWciqd9DHdzzHt0ByCxxrErZMZiBALNYm8gLaC+xDWtnoI
l9aJ3dAn7lNTk3mDRbWUl/k8ynuDG+xn1CBIFKIHePQ0AvnzLfBT3ZZGz3F8H3kYfxbQ7ISMW5q3
nd+FQquP48AqXS5sHW8Gy12/A0tVn8e4yxIYz1SgbvWr797LkUNqxZpqdmXlDN4+lwZuNZipJT8T
nF2Mk8EuG4rM8/ljVkF2+UZhse+AV8eqhFo4ZtDIoqq0wFB2+TZB8OO27Uz2A4IrQEW1rFr7vVIN
0s8WOhrtPqZev7EsJrSwARuCgmeuPlh0QGjRVKn/JWQDcP8c50dBV08OkfHLxyGSqyiJ7jKLd1IF
CFyw0zlgr1YOr5WLpaS9ZBxKyETYA6/HedhNSoXisARjpyFAGbWqhOiNXp5W0azZXk48UxCA0dnd
ICefFwkhwVc+BR1GL0Benac4anUR9W37HVLTQOsuSpHbOh75N3D/l+fURci2k2ZewrINZ37fhOug
S3C6RPI9oILRN0sLPage7Zlxl1DjQO5M+tmUa7XGTQefbt3XhwVgvRpfA8lY2fER01HvM3iIYobK
Pic9CZOnKppjiMJbBwBJ4eg0yfMYhT0UnYg1tSsAYk6/Ku8oPfQ0k/oXpslAfQ2gPgf7HqH/0YeN
DzpovddVUuJHVPoGx2RoC0FdPT3wNoSMNgam0x0dWpJAcFMDfTKRYWg+pSTB7G0Ou24qB0roGUoL
w1j4MLC2pDhQ9t04J/Fy1AP3bTGRNf0Jyzd+D42mrI4h9Rkub3gLmYzSTBZnLO+nmZuCStV+ZeAa
DAXURX3z6CCLng+FNrQO37Y5ksRyzRrxvvchYQVNxNjC5SkcfYFGfACFi55MwM7Y2eldzWUcF/lS
L+LI4tF/TFNeZQVteR6d5pUwXbRmovVBLWIOD+sKvvVhgfpxdLdA2UH9HNeQV8/xUHf2ra508rwC
uQiZb5Y4/ZA2USTuXd5O/ockVdjdgvLK6gcazDL6BImjKL/Px74Nd6i9yNu+r3uJgMCTDJgfG8sy
zuYoLpOlbcTRApj5k0nq79KpndzJhIgxB9pDUfDEqDbqaISvDcRLjF7LLmsyfERBbFyE2eSOcV1N
zQHmsuAkq4r6n3Uogvh+ypT6NcPTewXyOnOmbKvOR/eNWuX7nsyuusk42G+7PhP5W+qDUO3RZlXD
AV5U+lfmaZdhNl8v74nzoyw9n4i4q52YswPD74l3q2cwHkqWsOc3QVaNeQHzSCJOkiQQX4Z1C4Ll
yq29jROR8q+LG3WzG7p0XXeJlH1fBM620VtrRFe/wQY0bZm5WBJTqgDb7YG2YwYJYkGBQJaLjNgx
69vMFM2QxA5MNk7pW4y8SGDKzHoFx08nyLwboQsIWRrbDos9SDyMue8tB1gqEL51qgSzeYoLMfjs
FoX0qE5sXCk7iEAtCJtk9iBwEdwd9ADTin5+AhcZx1Gs6YAtFy1Vvtc+jd9LGkzDHdRooQReRHET
fMy4WZtdl2RwDigGpKjjHa9IonVJzErXGToWzK7IRfIad+f9SHtFAEaFGyvjUGmqZ/YrjGUdPEoZ
BuPHsCK83jdIOs1hRkM6jQ8Z3E3zw2CzSW7wpWzYQ7IP7GnroBlGD5MKF/Mp4FB+I0WNYXV7IJaM
0HrpErgRH13TtH2RAJHZ/IS5BUTxcCuv0zcDQyVzxLhicu8yEgxLaXtTIzhCSy7cTbTTwFHWa4v7
Ll48w8kPdXxock8NwBzD0BcaE/upoCvtgy9M5I0uNiGTGJKzc8/Q2wH/sEQQ66YCqpxzX84Qybbl
DBMSWgZRi0DgAviywJwO9p93AEpDu2EZq/rRj5la9rWvlvo+mnt9OxApm50YjLwLWUvUSUHwNSjD
SfJvY4NPCf2fvJVAX2JkXjbCREimpfMwWyFVuuxqr9h84xLEumKN+LSWs5ztpwVc98exWxgwdQOd
ked3wgdFBZT7GQk/chrbCocYN0buox9r5qExn/G4aGa3PHajS8kRTK6Ilwsi6wc2DTDtgNmCfIQU
LiKvwgS93oWICG2R+iQSb0TgggDhH+7fRcudYDuAaH1qEMpclJRDEq3q4GCM2u4cmbrosFTSwykb
4jJyF8fL8mjnbojLEPWWKHSdzQkUcJ0cSzQlsqhgdB35AweYuv5hVeNmWeqxaoFqRNnWlanMkf6G
DUTXCpyLvDlIPafLHRw5bHK2SR1HJ9nNYj6lNnT9kZPK4bdj+KgW6KkPimXvTL9kpkX6423FAGM0
lBdJk3bs3iRauvu+qROP39aD/FREdF2SvFgSSswnJKem/0hNr6vHSjGOUBgga5/ggZe2vr8dp2hF
ryOanTuFVaYeOIZ7fEdNW7tzUuWWDzv8gwhYqHOVojXS2XE3Qmus22cErlhF0+TIzBAjVFLwIcSI
BWxxK4qFKUg8zaPP9SlGH5/sIMgcT2/hppm8D/G3rccV0ztezCQaBkiK1ao/RMGSf9XZ2ldF6IDv
ORnLIVzt4hmG2jFDBnk7Jcy+oyvq4H1CJwqcdcchh92k1g2PvZMkKOaM/ofndDAooAgTddHI1CIg
EUi53s+iJtCqwg0z7sKhEt/TmeYLzkuTfommKjXlRBl/skhNoh3mdMmJZAFkahbJZFyimKkdpOhD
eOQ6mdg77L+KoN8HjlPB0MF6tDHT87Gz+HddXiftrgWq7hcE8+Fh1qOb/lYk0/zZTap5MDJGH0G0
YFbetb1MkIaYiqeFZpM3pzqwHHBjDd5SVNXVuMvCNq73kKtJ5J71Y/g+bWs6FC5ZgHkAhbB7hH67
nUoik4GVgLhGb8wMDGwBLD5zRxRc5se6OnXLfJ73p1nJ6RPBwPu+WViT4MgB5YgkIsR/kY1ssSfR
0oNtY/LYJZ1HIK7j/OzhR/ejhaNf95RPPnrExowH1AycPGMiRmtkerK9wVCsep8oomzRopB4W7UV
R14vBv0Oj5XUt7TuOJYRefA4k4WFZUdCd8+yOYiQ99q1us30nHy0AZJZPEq1uFOzZDre2TgFixu1
2voRMuo48THzS3JENTBUZ5MbSYtZ4fvscl0Nj81iBlq0vuHg1OoRbzvAlXcbTFHwvUt4i+sWQl3f
YNQS/SCaQy1scay5n53BBZf7MRCFHBF+9jgKyadGGtftDaiT8EN2aSpLwTSUgBfR+CMOnVuLkIvw
nA8R12U05RxKOLG0JZuDMSrjxHm6b+MxvNMCexR6rGmlisbKVZUo3avuxKYk6cBEhaTqPo0acoOy
gvBDpofse+0JJsHrOCiB6nmVLW6YHnfIGnfMPiAhg8M472waHixuADAw0aX66RY9w35qhELGsU3b
6ptbfYOSwTdxugeiM8sKHWGYHaOq5cCC19FQsIVky3Ns8xBpJ1jYt31k8XcDFxFIiGJ2XVZCzFYe
V19N8I4WKm7e+jEMvsOYK/MlN7TtDiqFkR5u5543OL8is7gXsvB7S5nkO52GyPXbKutClO8p5m26
02wuXSYjuWtgrtoWIegVU1HP3ZiUUgOJVlALI5AimyZAGEmXAKhtbPZ1rP0w73Ftc4uLWZqwCFlg
kqOGi3e772bTjHufUhDjhXasJN1YLfjAEOI51U2mmyIcBp+XWcLr4WGuZP+gIJziCogosPy+Qp17
GqWKP2JsX/lCT1ZbyOyz+LmpgX/bp0Ssu1pud0PsI3jZBcGA7D5qgE4vZ0/92yyxIAX5rE6am86g
A12AGpi8g1WXXU62b9jHFWnkXTPw8AuUwTt5twrI0uBOXU1fTp2Mn6IO1rlvmi7rvzYJkd1hRXL7
c15xGZcSP/GXBuQakWRZ6f2k0JIskCw6cVoi7fE+YyJ0Adhb5PBu0xQJRDqs9ymnK3apSJC2dGv2
BZOikd9I28HgK5vyZCxBx0jRUk1SRaH6MVvsVZjA4h7LrGQPvpsWig4OOiyPEPdrfQFEqn2KuKrW
wxTM+qdqZ7ia5+nMkFLNVYo2UJjU37bqBDccwvZ0QOk7/sBtEArIYXUCAkTS461k+SwOqZnhMDsv
07pTXBN2m7g6egRGLnzuehbUZTAu/oy+d40KitLmqUvSZSz6CCI3RQZV0aTIU2nfh1UivkXxkPx0
s2OYYFS9Ps4OCjUlyjeU5Qkq4RTnkJmbNl9HW7guh96a0L2sENTD5ScugFyX7eCnL7EOiMQH8Byj
Adfmj2pTHsPEvVbfdTK56ZgoZg0aICtknzOeRW+rVUdhMc9rrAqioQp8jCUSggLvePjaB03ni2bM
/Iz0NtfvaK7dXQpcqS46bIfHQTfyo4BQz080Q6sT0lkyQb9QNUhAbHZup9V8mkbgiYFYZGgYdLFR
VcFhiYf+PnVEIWtswxsnpBDHWEUc7bRhrZACqHCGyArjiHXNNEzinMHCti/RQjT1XrsAVUGgdPTg
FF1gBVH7ccCDJ+EJL6PjMHaIk36Pv2N8hs9RimtWxabd8WXS2PqsHmbkAq7/huYLDZCQ8Plt0/Co
g+EEtCuKZsqCHykGILyo+0bmALZL+02BOJAV/TCgfp2HOX8YhkFDaVA14XNMgvALk/UUljP8NL47
yfRTg12/lqmJxpt84T0tiUMacs489CrRjkz1DdyLWF6SxiWHekGNW0BGjE5FG+Zztqd9NRFkaZNa
EKF68SnFFPGjYWH7yTYB2hA2WHh6cFU/fbNjrd+yBnbghWWZjXZpn2afq3qGXbZB42nF+CEOvomk
je8moCWmMqgJDFRWOvIf+aSRFHrUUQgGURp8zuK6R0+Ljxz502TsXQZxH4KivV3vIrCp6nJkK8b3
EdPZu9A2yTlqx/ZTl0KyZV/bNPuJnGvBaSQme7awme93dbC0H9G1bb5hTGHJAdszPU8VdaJU8N0G
IBGmxDVwux5gANjZ6m9LCCBf0eJFT0WFfmN6gNdEDP6YIT0/8V6HyKEqhUKut/N4VFWkBESd0uRk
qOBBIVu9oEGSe1Lv2mrY4jZsFh9DlndwI9GB+THXxv4cwSCwRZfnsASIHdrTJYWaxVuQnagsF2vM
98Ai9u6xr9KfC4LzB8AJ9Qc8RIRWhEiRR1REI4xKafqhpKIl036NQxiLaNooh6NpgxwdCQCKITfF
RrKbWWa2CzHvz/04IRZMPhaPjHBInWXUTbt2hLBYOSYCV9GEsuhn6JBKgf3TpWflFSwhUewkH1yD
+e5D2qI8LHFtO4rz4RQEdl0tZ2j7QcDsHAgxR29YuMplywqjHsevzxfMh3MEzdjXIj8NaPGiyNNZ
Ut/EaDnKvasbedPH8zgeVEAcK0IVpHPpITgZljl009t9PyfZWEQ2o18xpBvQFIHrNTJP/CioDKOv
fGRNOMUlr9YZagtt3d5KmOeQ+7hBzb8bY0b6IncxujiMp4k50kZUAtrEY4pGuG3M8zQGrdh5ncyu
cIr5+hENe/7FRVBzBdS6dW+cSkNXZGuXPU7Cp9NbSqbmR5jbShxqi652wXHXwyMh1MlQQlI6PDrr
G7k3y6ieB0dRpfqZIo+vkHAMmOJm7F5DFRUac85ND02cwZpUYGKPnEemGKu3JIabNRpzCdA4oVjf
Rt1E6hOzTfMZSRCKP1L1FPKyDA0ZEH+UfdbYmRy2ezP1u6Zv9Jl3sf4s8qR675d5yrYOsu5vHaYQ
eTk1qGjK1dr0hnZtP+JwgDq7Zx1c84oZCZo6zirN57NGw+4zzDOSJ05oK0qD257hcftU7oIpDD2M
xit/z+OZQhsFPZiwACMdjbYuT8nnGeXFY72m7p0Zl/aNbnskV12u83c4UPg6fV61txrH0xS8DvPm
hqJxNZQBI0ScYZMYA8fl+m6rLrIRf5KMt5ZjxrKEEpRe6xJUhglKiWZELrekqC13VT7SpISBZN+U
TDbpMeFjBP+PrsWrVDTTTwgf3RvdybnBtQCg/W6o0nAfp6aL0dQaw3skcSOOEoD3aX439GiY3g2o
3CAZBdmXUzrN41M6hcsX33knbpiziIPc2+hkVVbTctqU8UtdpflPYtLwkSPW4Aj33LV7SWf2HmIM
IZqyoqOfl8oAkTIxl2N/VZ4+t3boGoiUZ2BydGroaSEYNA2KHGY79VFMkQ8PQY6uAM6X4UDndFJV
aO6laA3FA/V2S2bzo9To5e3mxoTvfJLI9yn3yQOcCheYrgxQVi01nxcY2KNLWMBTo+khFkcY1FdY
XX8anK/sCbgpDtMEJr8vAuDZAo0llEXAnAbqkA+VDPZZx9LHznmcjXrGqcJVn8zociLjDHZjVvdP
FKOwX0lkxqZAfwaZCedouhY5V56VcuXpN5m45hs8jgCJWSGmcOKw92rvdOdRb0a4A1DAZHS+QR8O
QqwDp1Y8dfFGhEi7Qf8zIglwUCjEAGK1yRFkF0NYj9dh3UqbPbQlujdQsdF3icMA7e/j0D9HvRiE
xgDpQxcj2ejTL0e9UIkfK7/JIKInsIOktz9kOd4G18E3s4j4ldW2gfwfM0qMseEYgzYbaFEvV3NR
qFVt4KoGWlt3h7pYvzOxEv+MpAXLFAbLwC3ieoHf78tVbLh2TPSQbqJdjRbyKvNDz8lj6lGt0Hqc
TgiSEuMdVx3jZH6N9bU9w8tnhIQEmDtwE9sEWS8pPLWflA9nqEi2FWZBko3LDezp9XPC0MWqMoOk
W7Ph6e+f8c/5ObzrIuDkIWgEh5xLdm3eNjTpcmb3wE2OZdtai65cSxDQwT/456UgHAfkJNaDFtil
Ec9csXokbFR7CKj6ERUIh+0wtx3mClFGm1ckqLb9d/E2N8JRAFQ5xiLAeFx8y21Imw0tfPiq2NxM
0KrYIVVGmUQxU1N591ZVcXwGu/2Vp7y2LtSSNrNwCGairnq5bjdA9xWVlNzHjaL3YyCbxylbsx2G
Ac+1ityxayI88IID8++vNwdFMWIw4wED7GJhEQzrZs4r93wYpnM4tus5ot43EG2S6Jv+fbGrT5kD
jU1hhgkM8QUOFn08k3k7y71FZAXFyYcWVb0KDq1fHjElMu86hmEc5hGvCWZc2bAggm+AbKDqA1Ah
Xr7fZB4jcHYIMqo0AIZMjfHRIGc6d0OgXtlCV5eCkhtE5BAlcUReLuWaFPmtsNsbzWPQ56AzmZKB
Pyam7145htfeJxQJ0KtAdAM5+TLymAaXPNESCE7oqkJy1B57MmooCUfhhzHuo//D3nksSW5lafpV
yrgHG1qMNcusIVyLCA8dG1hkCGhxoYGnn8+TrC4ym1Oc2s1izGpRyXD3CAdw7z3nP79Yz6rR+3jI
DX/xvP7PfRyK8XUf5xdDm/0xEDyURSPwB+d57XU6dSeWV7XcKqRUxsZ9GrXTw79+cv6EeMkv1EmD
sK+enbiZ/fGqtnmHlQGZHiRylvNJC9vJy1pB5dsSzxUqGSMYgKhtkbejH0uDs+qL9K+cmr8r5H7Y
HSzSTOCL412OTvqH84TSqMM1IC7gjIfNfqGiuOudLvtIltrqAkzaAR7iCMttd1hiuhXAFhH5BpZ+
O3xaGO7964vyZzcBk13uPuAT9tE/XJNlLu0sGuQiyEEyNwhlq5XF0H2VQwn0W7P8K9ub/3mcUh8g
7dc5wsE0frzpMewWkUdOGTj54Lh9XI975tfyX6yfPznQrlJUTAk4TIlYvH7r3xHeqqJbNHsqikBu
Gwq6wso/q0U090ZoIj9dyK9rJDHd/etL+SeLFkmkjPvgVRKALO6Pv5RB4whhyi6CJRajV9mTttGd
Kly1cVX+BYvwTx/l79uQw4XkKfrhC0oEny3Q5stAj6PHuq+GtTYMrQdHozwQuhFuVBwSVxhcto+V
tjRenqvVb+6h//E+/a/os7r59aFt//6f/Pu9qmd2nLj74Z9/P9efJWZIn5/d8a3+z+tb//ulf3zj
34/Je1O11Vf346v+8CY+/7ff7791b3/4R1B2STff9p/NfPls+7z7/gv4S6+v/L/94d8+v3/K/Vx/
/vLTe9WX3fXToqQqf/rtR9uPX35ij/yP33/6bz86vRW867/Kj6pp3n54/edb2/3yk/IzZv0cEBwT
POa/6mPHz19/QnHH8+jgEsk6Ywf66W9l1XTxLz/p6s8YoOGfxY+uadUqv76t+t9+dI3PvH4Qbucw
/Y2f/vF3/eH+/PN+/a3si5sqKbv2l5++h9P+bu/Bewafi+/sZGjYCCF+OFZUp8SkrslSAqMolklp
sG5gaE7ubILiLjJ+oYysqm3YWfbDYOXdJuyF9BCK+iA0OVo7uRQw82UKW23TYh7Olj7CvBmm5BGb
5cFLqC6DaBH2ygFKxlp1eC/k5pVAWeZ90nwb1vmwhnmUB1PvxN6iVtk25zn25JYUsCHSm9dGSV7F
ZL/U43U8X2n7eQofZIgoq7Kb43Uomj02uMSlT+VDzQz2xADwE2t3F7YFOE6k+zIw3BOwwRC0YrZ2
qlrBulAxB1YKgm9RLthuR637rkvyhT+lOOLW6eG41AQOuc3MJiZMjupZPUeQ3VZM6WkjW9DBzEmE
N4+QgUCRTB/uxx6QUFrNEYfzwnJcdSMiqrrSPip9Cf1ktFM3M4o1rLPhPs3rixbVH2EmPekDCJgL
uvYlTcoOlDq+D7NG32TWuHEqNd9ImSMYT9XLbsEB7Fefs39r1d5XBf/7cSH+YfH+H5frH161/qyu
i6L98aP+H1zTOL38q1V9SD7f4+6zbLvP5A97wff3/bq6nZ9ZnArhRvQrVyHstb/9dXU7P+s0Fldp
8TVYF3UbK+sfq9v6GSdgXFsRJEAjRyv5z9Vt/Xw1gmH3RniNFwUB0P/G6v5uUP+71X01laJ6QFpC
5MtVMnhl2/7u0Otl/NzkRoB8q2CLvYkb39Lp5ypLM8I1un4VwV08xUbTM+8VU4BPkeVr5Zz5styb
9xYB83gy6/1xqVp9nS2Dp3bRN0lPnu0CTEk1cPsoTOOMaxzIJ66JaZcdKFJcKcmap8wc4W0QNArv
0wIwTOu5c4l0GoMai3jVFRhZt25UVF+xkde+Xg2oCIo89BKpXx6koioTjIqtLTB+4SK2M11SYcsV
LYR+noEZXXsoWj+V4xtJqoBzZGC7TIFCpmnQsjq4onjFldctIrUuOmZx/vfH4f+vm784C68KhX9x
GPZwIpI/HIbXN/x2Glo/80RarBiFYpcp7z+XC5ZhYEBXwzfOxO8ef/9YLs7PPMiEXGF4g48GQT//
XC7mz4A9yLIwEcc+hd7h31kuNPLXBfH7BYM+H9TluxXb1bzyR/o5srUutheSFmRnCHfQ0sA752Aa
recwiq2VZomd07RrWVvjFrpJJr1D0PBqMan3BiIfvZzn7d4x5n6GfhpnD2NaBZLglIgm0Lr7WY1x
iY+NdahVDJ+0yFMSw/QcyH9ujh1Jkty3s6b7it5tB2UIgOhcE5cWeCtXhG/Y9o7tqtlz1xrVQXO+
MWPezSqODFd/EX1qiChtCRyIMp/kRxIW6t1kDuC9qnosS9UzWvuWYR7MsCeUtgCTs5fD/xTFknq5
vJzjEWtHoNm1GqoQVuAczZYUSM1xBOlvFskvspRkvBkMeoSm2+DgotQrIaVeQ6ac3obPwyxt1Azw
fkr7IDFCv4leq5Ic83Gn1K8d04g6sZ+Rneg1s1rtpS8/6lpxy+lpkHrVnzNV21hO4Q+tmrmt2e6a
Xn4QeQHzZXzoM/19QR7vZk72UC07QFk/cTJnZWfdIW9lFxIubD1t2kMt21gD/FiFjg3LMCCXZvHw
wNno4wV57m6My+nRotFr7XvLOVui4XsaNgRohoDVdG7SWGOsXPTrrGSallrxrUjNFTzzjaRZa6EW
B3l6jaGs3eYQAx6r2hb30OP7oxxWj12nulLTvRZOFcij/QQDy81l8aLq9a5j+FeRaR9D/28TENpo
hEkRk6UA0sswo6k2eaUGlvNtsaVj1i57xg+DX08ksi/jDqDV9rNZ20KvcwdbJI9Nj/0c1OjFTYng
QUx9KZf5btRT8W0R/fhp108hZZxBHDB1nh+F9g1jlJtGHb1c3FJfulIIBo1VucOIxi+KGnZ1beF4
gFruQNg3FaB+zxnXPk4wzOccSQKGw8UmqeZ0JVLmwZ0MhaOvlPWkKR7NF/yowcOhEhd+bGCOyZLf
qma9N0OJoQh1ZWfrXpw6p1CBo1cw8u2TTZEat7UTPlYVl3QW8EJ2eg43MstlGADrsSq2DKeBw4+1
uQ1NzLjhZ8mxvpmkyo8w1mnU4sFWJ8+wPkh896pqn1nFucXDydVqvLz3hooX9TDsVbNysa67V2Nc
cUgrjfbRnD6o9Z6XHk0YB4E66L45vC7FN6e9NSFYaHHvT9W6dxiGKpMbZXvm9+7UV/z9yrzH4eyb
ElouQ4DJ02P43fx3pvKpgHDRtFAVo9IloQgiVvIgZvmmWdKnObJP8qKvFjWHCOxp0JWA/IVnk+lO
wMaBmHBXOPW9MKPb2tpqU761wkH1mZttirYyiS6yBYwQUbu47mIspE0b+KJwhq1kb9jpjZI1R030
X2OSvBZNHwfLnD5X0WKt41gOxKCdHDXtXAj20ApSY35XFhE9L3Vt3445yR15WHa+zL4RlJpyH+vD
sFsmuz0XC747Uj1IXH5p3I7NFEO5xfWwdJobtTXumPRC9x6PmdOsUyhCX/B6jMccnrsCPwPXGjW8
N7SM10suNwzi8yWLgHvaeBfJ7WaIpWOfyT5ybLex2lcq3tjrChM9hPpNyZtNHnb7Zpbuws5OPSt9
0YvRS6OyCyYbxRU8r96TmBcGUY8MR5f02BNREIm3cOrdqCotmJTqudS+RsY5Y2pOz72+r6jnyYca
nmwNDiDkrPhjvPKQNAM/CXdpZmfeTNkcyFC2PM1qUGcUi/w69pl1gHcYejEjODIMuy6wMtlZtyR1
QxyzyKNsMRNpxTlDneOnkQ65jBBdeD3iuVDt+1hp5HXqSC3nxCJflQma51S57rULeXagnYEQT6ol
nlMrN+jSnptiJzWOfRHJR93mrOfc8jKRQnG5VdPNwOKooU+ZvmSdE3mnd2gonHWnvVeN10UsDZQt
mkA4U22xQHg10yJmvhdusG7cZS2YKY9hXfHIam+wgcCdGKqgxqDIdLMx98NZ9qDQHfMxgS0CHdpS
4rU8P7fsZ6olvcg0aZYoIrct9GxtLJXFfK6CHGGPFwXyNYyQg2ovh7pIL7Fh3uGFFCWenFf5vi7s
k1Unr+3E0Dnup4PN1xua3B2au0Q9YHLUmyEisJ0qL/5i39p69FKQrxONpRcmWGu3B12/E+yvQpU9
aLuvetr6sBtcqcvWUTUxE3QoVakbq23bHNroGZ7Qq9SyqMVu0CzXyIXbF4070BbiLO3HVsPUODqJ
oVtblXQ0pvwlsaatKR7QbD7b9YyMp5oRD9BujpE2B6UMddIO4X/VJm54TmedzDqKPb1B/jVgWLdg
7+q2cMulMbtFNFVv9aXuGBUT2FBPi1dYpzIa11bseIAvJ7J03GrgLs/Ohz43q0jgvG43NsxUhDpx
nq/7Idkzk9wC/UAuo8wAhvKMahi2zpUDg/pm9ms9e6mk6j4cy296Xu+nxoKcQGxEkapewRMsLSBD
XTXc9aWyijP7Q52QoKuR/tGZzlOnkMQ7Rt1OZ+UzJFGXq2YKuYWqSHso8iGOUDwqTml7srVwlLyQ
4sGGBzMJ3Xzq6mP+rETztJ1Ey1pU7cm1pSV1C76MPNyLKd1WjoPbrpTgiOQEUCOeDa3ARSW8VcSi
rERXr2IBSXlIxOxBUkzWOltV3C0rHB5WWeV4oHv72pxW4bTutdTDncpLzf6xM4ctfBYufi16d0mW
yZVVKpOlutoT7KuqPPeIIBQ1da/szbWwuDpids0y25XWsMkzyw31cZ+Ua6qDCq7HlkNMBSQOsR6z
1ksB8XtKzhWsoF6WPgetcWsHX/I5uVUKcVdrxS1Y/Vk1p4sU4yGmhcWLpqNU6M27THQvsvxFdMca
yYYya7ux3SvRG0bTXqyV21HuvUkaN5bI11nXsCMcaphYUXmM6+Ngv4bqTh4eUbV4Yal7CQKQemfM
TyVQKhjyJks3DoSHUim9OR58yXnU5syzx7e2sAOjmVZqdkp44zBFHreTe6f7kwzOnhsM96bNqMQc
F8Vrei3wCD1Sn5rcgDRskJVjuzY4D2SGeXMlpF5nZnt4Kp4FX0yW+rt0tM0gaWK3CtMvdNoQ97N9
pI+HpLIriGLDKY23OMjvp3z2S7OQT9Mk/KTX35teXImtOpVMtVE6aSVrEbtuvUEOVnpqnfiCXGqW
8C25wpRv07eyFpsR8ZvbDJIH1L9TE3OLps2t5GVaGWb1YKdt0NniorRHlVYXEP22T74sOfMXhUi3
St6Ru7GDhQ7ZRk38pYCNiAUZ+3z/KCKF+qMLwoRZiIYnQ2mMqzpxHvWh2SaUTicpT+rCa0MF8zs2
Ti2eeaEeZ0E0FHC6zFl40BbdiXuRQtNYwZNyiYDXjGNfTDKbjvZlhstDNfIV8PPyMLu14INp4cYE
XPLyVL2pAMDcobg16uYbbnWd70zcE3Oq9kkqXfLSeZ3mDncn6aw2yrmbs+1YfRiV8EODxqGI9WqX
yyN9AG5xRnpHdw1N2XUaLmjVbjXGkfECxcmq7KOctzu4q4+dvmwSZ34y4vExs9Rjnih7zglvBKhK
K3kP/OcnKrKOqtqokjq5+HTtp1aoXk28NXv25EqmVaxKFX5cjDRXzdQ6QFOwF1f901VZsJgwIBrF
w7n0Pm2XjSNlPo3O/cwll8bCb+FnYWdWHoaS9J62y3MY5N2DXWAyhvwNr5F0Wac6PAo5Mvw67d7a
hC5g7OX3q9HDi1my/2eTIp+iAj7mkAzleslUlJFmM5c+h67hh2kJvUhCGeRKkthbKCk3kTqvRa1o
G4BdY5tj95F04R2wZHSTT1LpDW1TPxCtyY4bV8VonaV5ys7TgmbEVGp5pQ9l4TsGDL1FBh+p16EC
c5RIPB92B0EWULfZ+uogLqWnCUL5jaTS6g2a6uZLN6EU0bYLCtQNNNL7SZJOBN04PPA2T2RdTSiI
JKiKAFJQuMplU9m0fdXQB/jZSE+xTTuA31X4KpnOTSpLjasaVxGxmp3n1FpW6pi12zxD+15nFduB
bgFQVjuEnRer0WS3quoTOWY1Lq7lTYPkxBvKjyQ1kH93V+VCrQUCnpyXFuWbYqbpTcJc7kNBnbGx
czv3VFnxSPWidtVQU45WKq1tROkH9MAlQq+cyiCB8pT0zsHsOMiaSHJtwuZ3xqDfqxKJsmiPKg8h
1cYoIa1P6tugttoK+orYEFYl+aMAVlpas3CtodG21D/rWmnY/GAnzTL2wq2z2NykVV02Cgyzcyey
bWI1t63snAvKvxhajZINH9Yi3FFfetdsIj8UyhdE1QOc5bPVC2pNFovaW56K5wym7BLdH0Q9bxnL
+DyV5MpUOj1u13HbQlhsXg2dcAXLUfUUY766mLavdaM+j41yYWS6QWBB9DEJYFp5nniy91nyJXT7
pZH7DeLbrzJJfdRBn82AaXgbvtmWs1GLd9shSVB51JT2rsn1e2Mq4h1qqnfJMt+Mpn2tivYFgtcl
0fj2kq6ei7jJg2Yx32p4lCMOATOU2U0+ddtWrX2tEm6SkFyXz3uM5xIMQqF+DYNmugbcT2zCMwhc
KZeXQiLtl6dGNqJVJSVU7TOcb7s+Saiv3Xa5Vesp3pC7Uyv9NZBgqBBtdefKEle+XZ77jOSPS94i
qkxLzTVmxA12tYKY6pIt8dhyhLR5cY/AzSuS/huMfAjkWNSy0ZiIJLp0jXxoV0XRU17Gd1DLTjC9
T7Wa+UZOMVUvH0PSuxoHrxc3SuiiLfJFx3E9mRRtpAHOtgzyj8+rlFzyeoC1qmfgGfMbTi07yJfD
wbKjr4QyR4nSfS6wEpKHD6czhc+dpelHDpUv5bO9WCvGDbC5LOwIRMlA1n5uUuIusPVDTl07qaui
77YgrKXKa5J2N0kcbozFdLXrQaKaIshtiIuWfm1WSUxVl12uO+umNXjylV2paEhHelfO+wdDLdD+
FdY6nKzVYCs+eCbejRmxvZpnUEpCHJ9dhDKbpkNYHoEP9Zr6tKTR6CY68IbS0mbXbjN227g3KaWs
Nz2pNoXd7vqEk7Crt70GpIG8CBvsK5dodvJDRIk6D6Fyo9XaqSNUEG7nIxOywaukWnDipjg9x5St
m6it+4OFbTil6LQdkLnQtaZd90RF1B8cob4zPnI7afGV8YrQxi1Y2hAZp2FGJEwnPinbWJuTE3Io
DkSJwOwRlpo93VpjhIZjNMzxNoUSfUUz7jRRp/wfbX7uanWHCwSgFL40bofmxuvT9pswjcCZPtJJ
97Oiu4+T6TQk2mdFphY75ihOMGal2jP0Zn5APzxmAFJEAPuCk1dn3i7PPQdwE63weaw2jILkiwhR
A2NX4qVye1fO3MGFRRJ0ozS5kzadh6ojtrT1jIErqJn1OefOS07BxEgcyWZaZcWV4d7ZpY//uOnr
3fWaL7lvj8KDwUFAZvwYGlVg68Ay/WgYB9hr8WmA1+wptMhaOj/Xub1l5KSvSh3Sv1GP+s5sq0vT
Z8kB5ul85SusRqaD66KbdovGoZxN1gSDL83uRYN3E8M49In4CiAfzuzJBwqCoDu9F1UbGMg4btJ+
XllXlKK0dDqRzYhrfwhpGLpwtJLDKBNBMvHYd0NkntjksydbBdhL6QXYr1/6GZY06nrX6Mxi3RhY
DTCgnU+9AUtjLpL5TUJH9ZWVgJ39SRTShmyId8ZuyTqqtdDtM6PCeZ5mC1Bkl9eNm0nmbsgfr4Gt
qFi8qEYebvfGXY/8S+4mhmGmuR60bTvpXxqcATebpaAwktupKldauqyGMKIhc8RyjPv6SdJkzD6a
y8gidgcRX1p5gOIVGl9d3KyvNYpmjjhQHeJ0L8FHh0Lt6Ua7Vpr83tbetW7wlLwOHL2/OOUw+4XQ
jlY/fqij4BQVmC802T6xinyjLuEl1cVRqMpanoCmYCgj7+l49PPrdYnz5NIU8rHAWWQlRwOODUJL
nvLwpU2ng9pdnOIizHJTLc02DM3oDDBlGggqsnyNoSa6Kksorwvefl6LPjMY5BQZVn7S2+mYhN9q
7W7udcUbjFPSaM9zHTTGs3qVaWD2jQbMHtJTMknewqmEhR9GzWUY6KJFo94vz2AeO7iOG0UBAbE0
ZWdVnH65Qi+giLshRNWI/vtFkoveLTMUNoQPQSowYc/al4RwwbQzX2cUGZzbTmA2auLBnycDLhX7
1LhvI5Ko2Ms6jtgeLKGMkn1eMeM0AXsSAKBWTjeRPHtXUZ8KgdmDKLKN6HpmXIHUcYD6PttPU5g2
rhFisyFh2Rhz2MBIEm7ZvbTSuQWUnq82BGpgcvDMxrRmRuyabYpLw9V1awkRBsvRND6XuvIlWdHX
dVVBiPfIIVhLjfyMNR/uH+VyqUu+r5bvCARryi046A7X9y1CFKStiZcO68F5ynh2plC+7YvqNYPQ
4w1DGKh1vnU6tuOxu6uuW4V0DyPdrxbDG7nwCI2Pw6CvhXzdnJ11Ob1PSv7aIitewmcTUKIfVuNs
f6Z0OBLgZ9YXxLshKpjltWn1u2zqVlCEyj7I1Lt4+lSLt9x+nvPBDeMPtuy90wwBKfaemb20yQOI
hlwk6xqoXUbTBqZwanNj1ba0DIpy0h1plQ1Y4Bhluy+ir7riVFGKYxNOjMzlNexZN5znxo2F7pMo
ScFmeAoE7rBO7ZUUP1mEUdHkcgH1aKfGr7GqbaFNb6XhJldAkDOz3xA8skmkzBWGeWOUd7b2hoMK
bMM4IEjgwqCPoYIurXuVwHg4COc2yfYhPZtLwRAoZo5VfeOXCwi1kPpbE6l7oUcfFYYF7tTWNwwW
/VREt8Zg7xZ2PFEm29xeGEwUcblrZPWpVq7alCcxnEqmIOH4qGjJqo6+JmYJ2BU06lM5nkdEWk7x
iOCEi0vco7kUNwvmL7tRL7fSdMkGRhFTa67NqQswIN/hW3GQmwpAGGmj9pws3Tapx/tcfc3HGcmV
dRkYlqZz6ZoTovFwHxkvOlKNsoay3TnWQ3+VJlI/H/QsWePLvr867zh9da8kyF0kacO8EqHiRJfo
IJO5S9JwD33NKydI++q8Qt8cLNnoZarKoY/4vrwRcOQXKeQQvIz6fdkvLszX4mgmQYRjkrqbAXs7
3HyIEWuQtYypN8g7ZjxKc6CP0pV9UR8XmUsHOBkjV8NRcdlK0a6kOo7TAC2HnQRl+Zgv59wsVob8
KnGEp4e62k2RtUmpH+LpXh/SI35buTxzgIQ8OzsH/XKSRT5RnT7yvNW1LdSlapMsHwhC8C2abnNE
W2J6stEpR2rrDnl7BF+uxivsvJwUgxZy1FZyGd2ojhrkirZOtU2sJ6dGHI2MCVaV4c2gUyaBrCU2
IgBD3VrCOEN/d8Intn83JCFaFnuj3Bs5SoTHVtpUHVDRSksU9O2fU/motU9qGCQYdyi1dREFL1Wq
Y5gAh0C/QK27wnMIgwPpsVHSoEsYdAxF4gpdJQ1+Pdfaphprz87RcjanRuW5jdbCGV+09HZp/bkE
LLeQBKb1oSzXdoJTl7ntNDaWhD1KXekOrhqT8k1Z7LvYKvF6KW4gs+ED4DD+sA3Up9YeKxLhR0XB
CFCHpJKnjhs71hMJK1pQLf0mo/2ifAqyCratYuJaAF9PQZXOTcxFhRywkK2A5DRrQ6QZgpYldIfY
Jq0ECrRnxBw+uYKnvF1gC4JwrMsPtQJkm/eHdumqTSnV5y4O30azetVQAC0dtiy6LZ5SVOI7OE4U
hUpWH2enecmm50VeWhdPmXf8FQ/N1Xi6z8B6ei/p68CO/U62VwXp7zj+XCFyZ57XjSWxHUNXmM+h
zJeeX+X8krSzp0t10IsqeYBAeZ4t/TCLsFhN7XrCbg2lNIUJoO99xihCLK0RFGkSFD2DtZpXzm9j
GRTO46w8ivSkQfSmSHcXSeCvGbpkh65C9VBow43Svo+atE2qZqvaVyubSwoOqyY3odwxl2kCa5nX
kdEFlAr48m3jfDv3OEA/q+O+NO7AuU9NoVGBdwvcCJROhgwM1YrubsnRhxHx9XKVvubOC+Yyh9rU
fKdmzibQTlmE207MuDAMOcqz9lFGCFqdzu9BKh11Em4cWslKWOUJxADheFLDVNWHA1ryS9rKiVeO
xqYw2uxchk32YhIshOYO9RgHT5AyKYGCuLbBJBzphU6bRWUxB2r7l2wpiY3BlxZBcFTE2LqYyWfY
YiKVq0dniJZdMpVBl0Ub0SLJd6ZyE9lS7adw9V2hgE8DiPrSbG0GSyKAVc+Y8TbSN5S1p3JhkivJ
+iknfGxv48BxPyz6G4oRWFXOdCEyakU2yFffie2chsh0sdJg8AXm7wBQeiRmBBho3TpOKr/h0WFu
2qW3d2ZDU7l06KbeZkbtWPooE2ARIEuE38jWcuZj22tkXluR6ZdhNIEKxuJWMsLL0tN/9Eb84CCE
gpAJzhGHtcyqaiMSABTttlBWoYMhgpWcx1jwbEnj6BaJ9ubEOFbNcTTTdE76WbAroYGbx81VJc3e
JSfhE62hwyPkLHvMhrq1PTrSrhC9YgTmHGUrLBaguRTNpramp2jibohRnwK9eRpHeyPFxpujIZUk
EQQAUX2M5IUmTF21ObJSdTmbg9gyI15FtsBFJt7WqnzoHPmEGsSFsH3V3E/TlRLs1pDpDlPWyH6+
SPKagLnuxjLnvVJF+PzkZRRty8zIVzJ6t9od0jx/Uvtax84TnGTdtroa+3ijonoThaYiZDWje4wv
ES9abQx8iY+HI/vpnK5HyNptrXU7STPMgDmOtkccNQUtcwdQ2g75iBfaibEKr/LoVi4v8K3LSwX9
CUeA0DpjgSfWqKW6IDMT9cFq62M2FlpAswkB0RobV4G85A61PPlFBViB4Wh3J8BdAjB95YbwsTjy
ptnsNtqSM63uMWqANaEm860YBFNynbiNVa3SHV+Z/G6hKXdQld57u1eyUxlCFya3rNJexsISX8MV
5o1UPArqEawJP7/mCyE9RlXR0n+yBgeOE60/L1VjBVrWgK9ghrbHzlYcC94Hl2EeaKwWiY9gHqMP
LiOKKWCY+THUc4urTK7eNKb1ODiAZDh3bVLIG6u4L7UXhu6Mpqu6P/fqIgW6rLB7lKPiy7Wcr4wl
cZ6jDEcFDFbHVyhfn3Ep9A6bwNE4CGyR3tDwVntkadkndSzGfbOguJcVOCejtHHCrihdZxFgbWbc
U30s5WaU9fJgSsBOVbjhXnTsjZOBo0Dz2Q1KfYaDT+/IQJJTd7K8mgMKtEcadKq7Ud7GEtWZ3I79
Scln43koHVF5mLg7XzJ+lJWry9KwVvNmBfAxGkGSVnj40NOs61gC+Q1R8VqYpNgNnTAmUZ+NbmV3
PbLoy1BOLSOUpYI2ubx2YVmsZLyvPhFKJ43fAhUxjB1qvJqKpExv2z6y8LuigMMW2+EmExOuDXZG
eVConiNG9UXBPwvL31B96WhttjVMzKOKzH2tNoaKPcMcUefU1FUVB4zqa6mieF0mdBcIPGQCikOO
ybpWqkOaOgCEY2yvazElgW6jmwNNZ6QSZrW5LuUj5isSs8RJtz9qA5URM2258U34LWe5Kp1veSMp
63SRrGCoG+MYwi9cyVQJOzBqSqmr60o7SNOTNUyzpzaqedMq+GGZ+YCq30Qfvm8azTnZGRHYQ93B
hdFoLNDlgklMKF5oKszhG5Z4RrNOEH56KeJCr9GaUt41rc35qUbKRenwh6REsyps0Bno0oPNfpVI
Fdgcmis3IlH+CClEx8StmqObHgg4oNUcbjISRoTb2ZgBpYo1rlCFxUdDYR4caegUWMp0c0Dt60yL
DIS1tfxkh+HSrMjMnjZ6kduvOONFWDdmxYIdo5xIF1RRhW9Z0occFhNAwxx+FPgouWQMGv7V7jxI
oFOVgBShc0J3bODzh5ETomWb25IYW6U1bqYQOyzSGZUkCOsMyaxlkltaV5bypOehdgPEQxhVa9a5
8r/ZO5PtuJE0S79KvQDyYDIMW3f4PHAmRW1wRFLEPJvBADx9fx5ZlR2R53R2Vq96UdtQSKLcARvu
f+93r15RKANIYYy7EL1/XWAj2RhGkAP7sOzmjLqBAp6LMfJdEQU2xTTOnAcPfpvMu4mQ8MnswYA0
gLvWie/5+wB392NcTtlDyy2js/3qmnOcxPah4++s7WfS8F0SXNomu5/Cdt6lGI0twkJb5TuMcuMF
nbilHTIb2+SHLnz3mGvxppu6u3NlPd3bNjCYMbedDf8sm886jvfISPIEx9H6cVsKCc1wk7KpEnnR
5siXwDPxmBS22M19y+8FebT13N48uG4zP3vKQ3eZKotTITaaDIXiwextBYSng6009nOm8VWOoRel
Ood5kxuuaKNSVi8pswQwp+4Kw7Q+xcUsj4EeOt6IhJR8YAW/XbCMzKkDuW1a5r68Q4xV4DBkK4vD
/leu05kqY/3RKGbmQ9DuwmVkliwLBJlyWuqrf4tzA9DgkC+Lyj2kfWHuAe/xCGtnN4d4Z4YwOPh+
g+Yf+ARwze7Ycdt+aG+eVcaW7tbqpvnizMO8MWTJO5b3dRQCcHyc4tq72MCG7uZRTPsbFPw1aHI0
pxbUgcKoMKmrw5wEpFdGbVrOL91PEoAIgZViJe30ca56ByOqBuDC4cQB8237+zKdXulnLx8gkqvz
6PrxW2PMJppb8cNCalhXxmBRzjM1ZPerbTi6emuNfRvFnBpfQqF+hLYZbIBuIY82cEteA+2kPhTF
xJtWnQczEmlatvu+m8RaTIV9yemEJwXcmFuOP0ySypmZi8uocmFEeucLC2NWhRDELPk0Fdq5Dp3X
r/ti+YnWg0TT6Okjjh0TnOSE+0J7ELY829pMLSm+lWSWXt7eRhtuQIWtHtwo8+KqwZhRg+L3dVlH
HBgkmwYHkboY2u2sxkOFngdki9AB+stPm0iPy4Lt1e4N+hJHSRMWv6yar46IvTw6VSggRmQ3B0Y3
6RajF64TCXPkd51YwRna8KHDXRMtjoGXJycpH8IDMU1tHnlAi31oa/+jKkLMmYwl77BxQM5qe39X
LinUQW3ZxtUEW7Xum2KP9blHh0km72DqkTHQ5CRcoGcZ3/G0cTvPhq7E7RRnjxJrI0fMgPxb3trZ
XnL+APeEq68E273v8NbRRp2BlGYfs/wxIrmeenA4q+nOLpREOMLHBlmytO57XU+H3I5zLJ9KwRr1
h/yNPucS11dHYUxrJdO3rrrszi0Xb914oDGhL5BBiDXYO/yvzHRS/ryM8/EC8CkI2u6+cOf4Y4AV
0K0aT3E9gsH4Nctm+S5KiN7hAr5j4ycGswJnvM1gATHgwRB3Biv51kaGOpLkyxrsMSJ9MCAobJbE
kietEMp1Kq39Mo3Du0yWJEpCUBJgDtvHUHXZBSWr2VQaukuaTu8l9wfexMZAM5TYPJ5VPC3fZZFX
lxtkbduUS1itbBsY90DN21qZeP+WZuo384xwEdoCd2yZzkvU076dRZUO+jsYEPsph/XasiWBkqmt
I4neEDPSVF+6oa2jLIemNzUYevrMf4QT4Gwn38nf06DoPDyvizwpQzUAor1Nb6TLT+i47fMgQwxa
ecPQ1Z/kK1Q0PFQTwVVkOumfMO5jUdQPjpcgGg7YEcy5v5Zd7mAst9XdZMZMqEGZhS+9p9p945V6
N1ZWtzEaNTw4xm1jgPjLLuRXrKRyWXCzBTUGpmUOrkuN7Yp3xjinjuV+9AkfZurYCftn0jForxHz
AoZDIPAW/bDkYE6c0TMXLD5eXq8nnyWiELn1xmLyoZgrHhgMhysXgWGjtTFv62zKL/Gc844Ar+dd
0GLRv7xwDh+C5FLGDD/SUyju4yqtjkkfDl/d5N6aEM9dsexQtFe+JzkC9FCXfOu2my/GqUtQK13C
LeF0EiO+w15C0nAx1VYnt85kJHt4mNyo6B5jauLAYpPQxfYcUMQnUwn3nZ0j3uFWLDPGJb74DDsj
flVVne7hQtIH5TGkh7zYmwYH+9yL/NZy3agsCQOZbkfigJKgyur3SZG9moiAah0sVnJPIjbwjZOK
a/S9XjM+bvrlUPrQUMBcR3XG2NOe23cFGZCq3XMcqFfAbH3kpPxtNlq+mH//Tzjg3wnK2WSg/8/h
gNXvMslU9eek3O03/D0c4P0NI39AxpnUMbk0bP5/j9LYfyNETuP2LZJMMyJW/39EaYT1N2G6tNKC
278lVv0/RWlI4ITOLT9nMjIgUOD+d7IB/xwfvUUPyLKHEPBpNSX0+tckjQkWuuyIupDfYjPHSMdl
VL2p0j3FYy+3Nn6AP30u/5nU+3My7/Yx/CWK8MffSHAfQzcBB/efowhZkzQ6pzGS/dB+ca0COybq
spE/M2h9skPOaK1q2Rict1CJT9PpH/OspXGNSE0PmLZX4nfKGbmQ2C664UfjzNzUMbZu3CH4v7Tk
8PX80w9LUNilZMEhp0GuCYvhXz8e2o1iD8nXZk+FyUqIDpIMDEecJLgPVnynNafONN/LQNrPPTfP
hyIrdn3aa25By8sMCBzmec000ImzNdYq1ruJ6ZBn28MVnuU7RC/SRQ73sMHpnJ/MJx5612HmBGgU
EpJ9XIK7JAvkBnDkdtCsZSCCnM2okvEF0LUTCb/ibhNneyKZrM2MCj8mW14nTmjce25GVsNiPbBq
g/tWjssR6d9myVrTb9TtFihBq96ekrNucz8iHMVBwm9+AvRV0biUaE+0E5TIm0MQpSzMD50cjQe4
xeCWbValsEYiVrfLM8wX0IPK3ISGvPq4grYxmNIRC/bs/CYMWPwe8B9s1Y2fJm2mIUIZG5ObFgpk
9kRFLr7Sqn5LpRseoKL8WNz2SeAxb9iz11AQGB1x8t5hkCp2frcsZ7Kk9MXp+BWm+YhHnWW2m/iA
zJAFkB5JJjB91m7NphuwrBnHcOxekrkyH5ex1bTNjfXGMkayCLq0PxiH5nQAODu+v3APzl7B4unS
NRdTcaH8+VCl+ZfOjOq+DOPsLGpTWVGNoLbLuPyviiotdoy4dtgBHNC4nSkOgu4j7p5h7J6CGdBm
xontqbPxncMy7Ncd8wfJvWOVwStlGo3tcDbdl6yomLEU4SFc7F84z6vIaqxlPaMrEiOtq41VOvdI
Jv1GyaWO6gHjX5b2sL9BkK3GokH9bW83ooLRJaRFjCfzOK3rIP7OvTT5Qp77NcySwgA4jfk681K5
b72qeQDsnkMOtKY1Diuuj4HVRB3WqXViuQCyRzqVifZ+1v6S/bID41WnpXPnMNs6L6k17OzWoPYA
lyeYxPJH5w3mE2y0Cb+yj06TiJgqTSdxL73ioGv/YZIQearXtd8y1Irba4gZkkAs2yo37xTyU3Jz
yvnFAep1jRBrEa7pMxibrXeX5pbzLDM/58MR1aHqcT+1XZNf4xhLbVGG4sMnnYH1fBZrU039FtjQ
fSNKXOyiZrmpwhDVLE9eOnN6xE+Z84Im5baXMymVeJ+lWLFaj37R3pJEh/oWPkWS7vu+mjYBN6NH
sGXFVahW7Ozaba6GGS7vs+3rd3A97kM534xbfcokhabSeGfjpFxxBx3oTzn1FH4yw5j1BX3VBRKf
Bnhn/HgnaWbgLGuoj5JTrGdhY2zLfmPKlC5ne75k2n+hwuLLdQb3HNba3w1NoDaiuA0kiDzIhxHe
ypoRxtbpA3dnenhZtfa7buVY9rAZMpomCjV1X+OEpJ30Lji+eHit5hv8knLjKMnakDNsix8s0QR+
ANn+WuyqvVpF4O793nvLHTt/4co2PAwUYV+bwUouLEEZ2YPB2kCxrzcDLbignsKGKwlKPbGz4OdM
DcUu41l9aLuWEUFWl/d2Xoxrv4EgH3tiRqIt8ORltbW2Y8CdusKJljfyGy3NWmWzT0eL25oM7X2F
WVM2P7o2/TlXE5+lko9yNq0dmD/3VInRJ/xh3slEPxu2+zYJ8xV8c+VxVW+TS1F26b5w0Z7Wdj5a
j4NjTkdR2taBcMkQlSyQv6E04vvlBd63VozBhOMaIkHdVmBDxzyxDkiqPImjyk70EsRz5OOu2Dt+
y3s9VEDyGI44e5PE6a7LDRSNLi4ySMVz1961nTBTdoGujZquVe8+2epsW8ZUeK+6FD8xJS7SfG5A
0fLJ9vW32yqqCSlx2JiEcfIz3bo7SZl7EGflF3FvO8q6oDm5rW72Uwi5G8h27H8IK2m2sEzp5g3D
1IaCj3ZUSac/Ip5BEC49GcVNIi6Bk7cPcV8W3M7KeZ9MrnFIuDbTiKDszyXLCNCKQMXPgw+EHuT/
aEXN3Opr3E3pUS5D/ZDkymIU0B+sgMoWXOStszJFP28Ns1kilU72NvEcrpoVLImoChGBZSrC+6aP
OfwO1a1YRUdYzgSmXjwYQKGD7Zja+aUgO/XdNe5436Op0CxccwLnrdmayuASb+dMMWyX+Qr2PhAb
HOfL8Kzi9FsjiL02/RBuABy6v+ToNydbudzAO+TUE10WRXttldfuOJCjzzUWwYilGqu7No/dD2PG
cRs7etlP7vhkd3V8TGdfMfN23E2LArRpQyoNqqS8DlPVUDelIQnT3kWyp9jkCCz3A/OT7SCqN5Cc
TNo9wBPsBk26nzNYIwldA1E9BfkFcFDCJHX0WCZmXePbCs2HxrCZHEwG3rIiCDChgL7nOzSmd9Gg
kwtzgcUcbsOqu0uHJbsWGmfcWMTngB2IUCSR4XYS6OKwRw65ArEflX2pn7i1tVtDZjjGgnEZrnFY
PMrKJd7V2/EZrKLz5nDuIIxQ13ci6Nz9rBjAjUVPGEpqPA7SMFOGwn5wBshtHQrXir+VT7QlYMc4
GQOuTMtte8ZH+Xc2BM6BJGhz6qwyfM0GHlKWbGOCpDcoaNNHM2/H6ZHrKeb8IDER2+im3c9yUgld
SGm5LmGDU4OR5hHW2OniduiztveN9u7i0GuWcFtW0/0shvrm7hl8xq/JpU8t3Fx0M0SDh/XLqCDE
uX+Ioq0gomd64qp7weheGe2PJZvifbfg9x5cHVPdE/fnZJzyN7CHy3YgAQkvc0xP/ThJTB+hmrZB
10MnnoyW2EkWn3ThDb+N6Sa4ati7G8Dm+qKT2ds5Iu0fXax/UqsUyG3ypAerphUl0OsFtBwdIDcz
ImFBdHe6fBy05X3A8rNRiewiYJD5qbEM545YgrcGTemeAXENR9iLcrcI/56xDmOeqcEpEBS/hdvF
W2EgJ0IMZ26OLeRWNLNKYL+u637mBbTmJlKOntearqA9BUjW1ZpKvD+CGg2XSWLd+8+aiSvZI6bf
7mh/1Y1ujgPOQ09UzmuLjvCQjMtNEWyQJvuvPpH4gfAkx6OGU23S5hCn+YPPNIXuk1E9MJIa2NiW
AD5tW+avo2LzHJykYXXsOjCTNzOkTs51mHu/Y4dR2TD19muWJeFbIJllC5jrlHZo/H5tXnv3KYjL
e03sA3RQghllAb9DJkNDPMNv3J5EiLDQZPkP/LAcHm0CXg5KFKpx2dNjlHAgNMqctbu5j63q2R3I
MNpWDQy/gwLpKHG0jTl7Yuhx6coB94Hdb6RvlGcHy2Y+oIORHyoPuYW5Cdg4mWc4QqL1MTDhE6v8
LNzA0MZKkebfba9gbwfOV6G8X1Usn+emfVi4i10w3XwyLP9FGiJ9bsIU93ZiM2KpnlsO2ccqS3+A
rpQeUjqZBBi7EfJctg7pmvBxbLQfehiSbdGN+gBRsVtjf2zB3wi1z2IpttU8V1GT28Xa76b2bqmW
p76pgy3sm3xVDhPJmISxXube803elND+0pZm+4hQj2u2Ygd1VUsxRxN/wROHlzyQ4xo5bs4BxtJi
pqULHwBcZTYw3HLYqNHtcfnWQ/vsuUVKFRasf4E7JsG0IZJupLlrqC4lnd0HWLmAwRXMWYdEHYfR
wL6n+YruDzd1t1pCf7IXuU9uQ5i81cEWEU486qn9wo6HM32mID13fPI7+biaBCkr7TnYLKV5hV2h
4WES0vIT/6ffGsN+6rPpzq0yxg6l3CZ5sJxqohp4RI0+Pc/MYWogy/wovVgXpUEszbcw8LBGNp7L
lMRwz23vVPdpBrHBkjgg8ryUR8RJhWusKJs3ORjkz7PlXExTgNu6eVvK+sPsFh05HReclYNwuiKK
NX5ALKZtg8HIE9AJysvwe/GgTqLHSQUaGOtF464bxLhoLuXNJ4iNhSRaovaqC/ewN/dzDXtl5ZtA
RVdVrlsePa6YSyy/k8IUGwtjBVJv40FtlQzjbYg0EcTf92741smEvbmCNUFifXrXegzvptQOP5GP
FnSuhjEhJyTq1sgnW+i2W9qfql0m3Meh8uQaFfKhL8IPhjtPpUyTo0vHBzU0XCPl7D9leKb3NkOt
H1PtZbuOK/lUeS8yDKipE+R1y26+mreVzg+JvaQ5uTbqmRXVWy72bFBDqM4c9ZtzWNEMMFNPlNs+
ow27+RrUUj0VyS1AXwsTVmtxhxzmRewsC+4kQTioUvGqz/jJOhUe+Znevfm1nBNkQ6u547JuP9Ki
cpvt18uqmuZH0eDUoAdmeG/sglsy5UBMqwqSn5IpvwvRescXc3O3MaDvF+5L/Hzj1gSig8mCF7bF
5xLZmax48fgHbOi5O7ZVUW15gDZemhe7ENRxYE4Qrst8O3APX/vxYzgXxUVT1geBEuOFZ3svjV/u
3UTypcfecs4Wbq6LGeL2Zl1cRsN9cprUeOXMzfDF8eYDSfX40ycUsCbdoY70VEZLWwxvfaGOPoRq
ZoMpZWMhJRAN93N48bo95h5a/9p1WvNlYBa3Y3hqXBb0jQND8WHrww6HUV2lvxdnbj8Xp8+3fU5s
8H8kxH9LQvyXWJ5VM9TZr//4VX/9x/53v/xOGi47f8GN3JTD/8SNwOexKG8FpQU5hHpVdKm/a4qW
+JtvA5xDHoRDAlGL3/NfvBEBnkdQTOzYrn9jiqDM/W/4FuqffeP6oMvZUDX/O5oinp2/yma2BQaI
IiUbaVO4Nsivv8pm8BRIDY1u/ofitazgibAxxEzHL5a5sMijGjF44YxHTQ/FCuRF+kV5pMeSW8hi
khSH5QifeAcHpX8lUlsvQ+qPEJvnpSanSbtTvqHQwSfBNHLRISEvJ07OdtkFBxLKWkU2pdZTRCIJ
Y8vkIbhchTnVwCCG2fzGgEJXlRy9eNrQIlZipy2M8tXgFMlhw7MT+szEzQgWI8UefVuyqmYYAV9D
GEFvfZIW5z5UIfP0MhBPWqce/zzBGXnVLBNABxL3WPCFr/kPmGf2VjbaOUbekKEeifH+IsMKe2Vl
D/0pGPHmgbwovU3iq/6UuWX4ZFYhfAm6lSKgLvyxTh2MV61iHO/4+joyIiOKwgJ7mxm/wushC9Pe
8NMXAF2S/lRWTKuYqs5Dsc4KLeKVCQoQQkdnoTcaTt49kraT30PKMnIqKRtA7CkMzE9hBUQ6cnTZ
B7AUhtDZL+5gxueiL7JxPQsz3lidyXGSsGGKutiG2U/tmv64ImgR3jlpIfAqSi0wcY5lcqG80/tp
9FWgaWmqx8+mMP1PgwqvmQBeweFPhBPxe0Zc+yTOmfU4ARDi9VjG6YuP+apf0fQ14QYxi+JaBZW8
Ark3ASwEIxwXn57AfJ0GUsO6xdxw9oqWoWxPM9cqqzP7FYypeSjyFkO/NcNYqOAt9SS2FiXXC3Ux
Hhh5N3vBdMqmx3vRvuR+lXzUxHewXMWNH6w6GCRvVdCzBVT0IBkbf3b/+KtNk/WbbBtWKNMU98uY
gaxvWt+z0UuZvm0xmNhU83gKFAb3C5xVQexZJ+Z6eJ3aPkMSaPM8Rd5AhXvCQsiP1vnKXgHNyA8l
5/X80M4delBe6avvLcUHXfSIu57HlLoaE+tMqQluaXo54icZ9onH7HoguoT6i2xR9pZTcZRVmI49
2mJS3jCGlrI2WP+lL10e11b/HCi6IgA4DbBk3LqiJnIJhvSJyl9nWalsDj6zfDTeAoBDnOIV3ma7
IVOlJtPlQJDbY8r+zEt3K4Kbd3XqF21U+WgrESVUHrJFnDsLfmrPehUd47dVMQ7yObBjQHq9O89T
RGzVt9ZulSKqY7mkkE+YHIYoxzGS5h5a3eSsZ851XwTfCHeGobHcF0VYv2VTaX+GcdX/RgvvLEbZ
FR/cXKC0af0Do7D+UdLk9uhQOzfvRnx6JIVJ/+hdMxZkv2zYDY9w3B1iAb41uEj6E96hyZpxgztl
QDNUTn0ZPkSLCiftzQybdbKYa196q965xXHAgH+mg09CT5lZTxTPwn2I+5o2VaSocUcXFTd2abru
UQ5tCecA8tgXmS/3XYZJS/ntHIPG50boC7bmPowmMO3uOkzl/NLnFlfuPCjSJfLY9t1tMCvk0MGw
6o9yrixOk1yDVqk5meNmchVXdzxlwbBhXFgHJxGH1muvOIaC9rsd4mMuSq+V44H+8+KCeLGR1h7B
NzRSTqe3y3WOBf+TfcKoI4FANZPIhSFjhDgD17wEfra2vbxMNwbX1Leh4SbG0D4zb+c/1SwrOjMz
nGQcPqghIVcm1hQYG/4a+6asrtDVarKfQW6vZq3VwxRinKIfafAebb8zfw/0CeDXWBYrjwBO3zIu
crHxToTLIqIMj1Nx9Pk0prXfxrlB5LVJnVVtLmhsAUUG8zpERGJNTzyDDlpnoHdu8lpo/qxRr1ZI
neUu9WHK7WsnCZ6MsqA+EQQLERIjMM0rD1YVrr1eIomBcfOAfgxD1q8tykG/0WjsEuZKRdR8gdZQ
0pWyGMYLcjn/e8qGFa6pkZPWxrd9GZwwFSRtpFsrNDaKTftnqH2HyLJGwlwVvi/9raEM+2p6xfLY
NHynUWgQkgc44k0fqq7LN0+5jdo3TeyfYte6tdxmg/qUdD3d0c/m3bz/PgweDvHYV2s8MkZajbg8
ClBZsUrTn/96eHfbt/+EEWNfd+FtO55jhlxQfPufiNQuZmxWciwVocyH+4omyAP7tg+TBbiMndci
Qm6ivZiwyP/DmfHfAzX+S07r/4e0xtuH+C8Hy78gXf1lsMxv+Psx0LH/xmYCNNVhKXYcsPb/dQy0
nb8BouMA5kKD9x38v/84BgqPX7ItcTsmij/Ac/84BjJ1trlrBD6vlsXJzQv/O8dAO7hh7/78vDDd
Bb7K38KZE0Rs8M/nwBH7UZHFtiAtZBeIQRgbt9bUYV5SC/s92hqwBB8ECcO0XhnBQZTJ3ai7zCEX
sJSnrsz8HR1qPzuT2LEVkhtbGkGEdTaYj7EJ2y2RFKbk8JUH86FOaMMijV0+MfQE0EMI/kanOXYF
hRBBbihSeWzCMCbwKw/KiARS0BGX686rluklDm5AamzmTuxBbDRudiZNkFrG+XTrB1m2DEpahfub
+Vrls2invqgeqPrW+7Fq31t3YDKap9Go6CuJk+GOTmpGD9qlNiQ1z5aNJbQzWK7RcdKN6UuExLbd
eU7LIjYDSaF5DhxqGBJN5xtaJV2iT0ROv8C60e/q189JOYVrmggvVBAP9+zKHffgxOd+2zfHmhaX
A0gvCLKDU+y9sGpOPCMJzREd/ryuNPYFrUV7GyvsujZTuBaFojal8NN0S0212lGvAvyBPmaD7YcB
CWSf/NUKuKeatLc+E7bxTplB32SRYjyyQ0pfRuePKOZydkWmvqUK9pSGLY80RB9dj3rftILI1wfW
Oe+IDE70GEP1n495FUNv4M9PN4mGBs5u/LvDEE9lnk9+kfaZiQ7lenrpCvcrLLIelXBotpiRPUJx
YFPiJfwljOUOGBDVa25hb0dyPFilCxRx1AkCFuKmOegFVALJEmn195MzFheD8bZrYr4Cf8tj4JTh
gUZIZqVDTg8X+yMhLnVwGMiQAEFQHJtMRxSkChhbt+YqmZ2ynmKttDM2rQGVED4hkBBEqRnn1GKk
BqAPwvKcZfuflllS/Zp05T7VHYm5ThD85mirEdFGVAbvV04i9QYNmS3jnJQWHcQ0+hScGCa+R9EO
Z00MoLO8c9qIY1JXbx4jYx42vgtcBcBM8t56mYZbvJNOsa5KSZt0zMQSdz+67g0Mgd/Q6q1lTya6
25gCCzYFqgQWG9ULXouQNCedb8OrnEpBrZgPNqbMdHciW9u/jJyTy4URHa8WsB5YF3z6mLSRPfzF
IpSEuyxX9m5kVpoOmI0ZGQR7brrBHQKv85kbsua+YVNLmahh45qq3boATdHuu1muG9uQZ8ucnOMg
OhfZqe/8TUPAZVPdchFS36aZtH/nk4Yc5ozZJY8d76GUAw7dMPW+dDFfw0puCM3vmsxporpkG20D
e4xMkZtgfbhXgTipXtwGw3SFOYrMfZLfV23bESYU81FDqVzHIxZK7agJGqxCj1aKmPki5HTPc332
B1s9LUlCGSG8qWGDa4IkMrXiA3KXzBVku9BhsDHHOwYUhLy7gGDmqEpxVLFFapTzl1NqvUtRq1fk
xyVe+Bx3qP/L9zr/NI4dkn1GZ5LNzPzS9wrS4gyCnWgNpz1l0ZEYeovxkNEtCSUgZxFCA1+neoo3
fea9eOn8vgwpF0U72IVFFR+SkfLMOsBVH4SPXmONWOV9Y40dlUJ3UflbOBKsrTnWj2wwiEIGcXjs
SLNwoUwscW3aGOt6ykqR5iK+pwH+6uOV4zRIvD3zDEBH4XeLPFm1gM7GrPgpeo82eGxuM0vHhc44
sR+I8PD3juJsMK10CEPz0HINFyt3VOpuhChwJvkt9+mUwZ/p8JWjfEdQDLtrShvhC8ZTuuisgPkZ
qG7mXy0TttCnjat32p3jDNyA6OfZmWw1BPdAYWzGSirO4i6Yi7R0N27uIA6PM21Aq7ppboncsWTc
OoCLwrSpq02RWndVWL3Pszqky/JcsEUkvX+cWnPDsGFthePGpYo0oz00Dz3GYPMaIz8oFm9YKW/4
8BAKiPzwY2fnGG+gcu1rOQX3SZgdhSBMOSpeyOaBA2uH9QV0jbCA7+CK5U48Ckoh1XuVGXdyfNNu
+sT8DzjS/OASS/hkgl6iEBsg8vgHTmF5n1CFamkGdhB7uEVw4VDci/KWacTHmAeXGd2caIfEYUPO
K32gHtW8C5vGOXNkHW5IurlZO7aS0TwBGAynhrQfo9XnNgm+mmqqmKCJF2B7eie6cOSH1Rwpa00x
FvXI42m0RuTvUSO9mOk3T1iwD0VeUO/XtRkUFQoWkJ8Br0uXrjveIDDgeYvRvKDfyyqhBCQDP/kw
Mevlynaaa3mxU+6JK2vQyb6URXaxgbLQChrAFE9nZoW+7oLHtgmSX4ZXWK9egBV6RZpY7ty+yhjU
MnK5TI5VHENE1cvimNYPSZx2krPzkfpzQvFF7n30NAKvBsbEO2I0HBeciaDKIG1BabFiYS5MHR4I
+c17qrK6Z13X4XX2zfZuGHJWixQlnNfQoxu2rTqeudt/Qyz63fRkkjJ8t72ix5n4SOrdFzmwAmNA
qKWpYMV6cExhBL83anAB2U43w0XKy1liiehJMGwGilYK+CKfy4LlmZWpx9hOLfgZcw0KC6v+FjzZ
UwMkh+CZ/IjrhKxnDZ+OBmH6r8bFOiTYprc+/UUbw/Oqj5HqrwsP1s8G1WbFV5QgcWBHP3RZidW6
F8FjWin/WgL9pFZw8fbkVa5xkL5TDycPU7u816K6MXZ6XghlrvqeS52eC/NZ55N5kEVY7hW+6m0t
puatqmieLNmX+dLT7kLFrgP9N1ti7gg6OE9ckDZGy24GhNXYMuqmQo+M26at5XJO0PR2esFnzUj+
Lg/h7pLNNNcsE9pbuajkNLwCZYAUtpd49N9wNeJZvCWiqC2EfpONcfNOsxRWnzaYjrHkUkcZN2S4
IYWSkDsEIVUoKLdygodC+um2H6pip6BzMsoPSRaXdbZTlq5eK8smNizZuEYNUi4b+xjQZVvtQjrO
YU9yuusv1Hx3PIKGirQrLnRlAxeSSFYmlFhbPHVN9RP321NZmKvMhBMhAQgMCJWpF98nVgxvLyCg
jwuYKD1okk1qzs8LZfZviitzNWfzLiyb/DPAa4OOoOrjUKfjfTMEd97cYM8qBCGwKpMf+RLr6zJY
hl5rdM2NaIMazFRyL/uxePMJtrw4BAzvvBY3UmA50J9aEvF0YDTPJZ/imZ5zGWUCMasZ/SJS44xP
0KbMaS3CkZMlZA05xtNXEQfg0QJj6yyM3ulzJOwfV5+JM5EaAWwjwnbrF/rahzYcNzgVniZj7AHy
4iEVbfvoT8vBLWbge7fCUSflIOBuBi9YQ+s72nnwI5umNy1aqCsmHB3BuW5KcDGNDm8mbJ9gvuVB
oH7OaTPuqzh9zcHkzNBd4aCoB63Ig8cQ6EQWHq3ZxCCj40jjvN4ti3oMWg9reYmJ0qAJ79NUfjSk
5qmoZ4Q+J+1/VkbwUzUx6WdYW2PQvIxB9R3M9pZcA3403tZaB1d4VIzuB+NSj9POCeSRceQmbSAX
1M1TTiIN3R5o1mKBCLQfE51Uv0ddelEz+dOxU0qc2wKTJOGN/DSATrwOmqhqGbgRM9z/Rd157Max
bVv2X6pdcbFNWKDea6Q3ZNKTojoBUqLCex9fXyN0H15JOioJ1azOwREgKDPD7L32WnOO+d2zSr0U
ONRHTthcGwFJzugVbpxAvBoN+++Y4aMCzs/dYq3jK5G4TBjESx5B4Wwkq9iMu4gNGfaZLPa40ATD
wwnCG4SsEdZuCfBA5BgNwibYJPGUXtOr0Ie+jORtyfT8gCIPR9AcItUcCMpGaoutjMURdcZda5kX
JojRChuR2iOyT3iQ8mEPviC4z3BOvg0TQk7y28Fdiu5Dh7jRad8ufNOg28i6g0jpO8MNCsdp68VV
vvZmS98w/rtol34QQnp6Z7F8c6K03FFBhR9xFGHQGkX8Dp3sQn4uC5jDu9P3LyKP8ycPVjdYaCB0
4R5M+QJOWLEroKgAMrWmGTlekGt9tXNZbrWuW+zbbKVa4Haid8vMjmzYUGKYmHqAm6K0dkPFdH4q
Upfpd1kthGVfn6K8+PA7BCbzNKlrTwdPjaJbT+ommqjmPY5ximHNh/BRTpgTZXKt2jh48+LvGbJA
o+Y1iZ+4hqULdI7+4hsNpwa/QR3tencm6TwipLVz1LpPUlBsjbMbnIzBAvtedphIzQCOfm078/AA
wOTOdnEvOXl1V1jhQxiEnwgxuaZxNWKtiN5xnBCTGURbCOcHIy5O7G+kF4guOtVswdewc8oj61F0
DjX9I7dp7Y3IhA3fPL3yG0o3ryJm1OzhJOD60i9+PYpNZhb2W17p9hXxzUa3cCa1sYl7wKBUrNsC
iGlYWs9Z1qo1RyD8E/qQMg7Iu9o71GxA+9TirR483MPdIlkbgqe+wrc7utOdSqN32yTrUGRusgdi
89YXSEqQe7tW8tYOIHTKUTv4tZXYWRZ1dFOyFmFqX5kdPggJBeqKVhohlUl6S/jJje8LkqZbfZDG
W58ZSCYQaQymfYgUAPnMuLVo07+1Y08rV8Xp0TUHylkCw7lyFoqFGftVNFj60XJ4gKVVuztbg2hu
MF+snAqjfinFmjHYly6qjxo88FkJEV/MOR23npN09I479wyj/cFLONKggfUI4C0/u4PvHdzetQ/0
sFOOOUuqSyxZXL35VhvZE6NqHLRmyQgI5xW/56Sj6ple4JLm1IO9Q63AYIcD3XlGi7k1KfJz9Nom
5BNez5XH5BaUqcioljPzybVkigNdNtRfyji2TdrgGnXIeHQQQdUN3brWyXi7kWRh5J9nOEp9CGQm
WnhJqUQMlGcqvI1KjDyVjArsU9QcrZX3VwX7/IeHWRzRloBjLqLpKrPsJ5AO5UGrNHv3C1k/YppT
22qO8o+a7vOpN6d854xmspmUn5ELjG3Iw3K20Ur7LDo6IdEpTz5VuGdeS511bwwvaWxG1kesOiY6
bsr8BijfjtYr/RSXlkmYuczRQrHouADcOyPbTjGE5Um4U7HzU51s0cDM70lYGvvKIB7LQsXor/zU
KO+5NVjcUq8kHDiCyzXZY7/uugq+Sd47D6jD6Ywj9b/DqqvvW+1g1q6NMTu0PRSoqRtz7sxUQ2Sz
ulvdV+UtJ3GXcFIxIEjHeDUajOOZTKTrxO269RRjgqrGhgqkQCJphGWwzWcUk6ljR0c3MsQjmLzo
2k8VOGPidK9jCK40/AF2+HFziv0AenhtZP2nquc2tKM3HU1RiOMkLPDvGFZt95vVoqNE1FDy6gys
rPkI87fL1Y2qkVhbPX4CdE2IA1diajk2Myd4N52q3FPC5BB2Ufo5cGHuu3D+pIn+C4auuoi0dLe6
SHgwg0VNUbTya+XX/rCSMds/2Z8Z5tscyvq6GJv0YUzH9zIxyClgvvuQNnrBPpMqufEC/xUKOVBp
cLPDRnG2Xs70fPXQyLZZXky0Bxu6L3iSnctkImVQSfCqIhehXeTAjOeAc+3RfEZfbujFzB2rVx8O
6SGw254FquSymREg9RL/vy/efYs0WMXVOVNvhoSso2Vvy/QBCe+rAcEbO5+kZ9Rnm6qH5RHY08mA
1rMRjaMpRXtpcqYCHTJl7sIFiXF/k76MP22UCGpqwxyP1UDm22pAr7fyid3YSBTSG+Jso+u2F+7B
Lrr0RXcyPORMC7licj7XPNtnn6b+TRKYiCHJaHghTvKmrkpotk3psy5XZN2yTAu6kUEebQ2r9JtV
Cd9lEHPPQzhPF8tJLM50eXi3BPqeBHHhKzPAMhOinkFx5MXM+4b2gwaNDyB4nE9EeSiCr4x6E2Oh
tWNt7AWwt5sJWjdGynWFWkzrBHTWOPqPZV58Q9TpMligTljHQ4LzzyP0o55VDHMQ4Cn9RJAeojGO
teTg+70xvbJxtqyVEWDva/wSbqfkIIn3ExVNRAyFhaY/at2B3A9v59c2yQL4Loi5htjjUG8nMOMr
T2ObNMrxgTlccEX4udoRbR0cZ8XYseQc8mrDQk5bPR/qPKzP2YDDmtL31hbykoRO+lhaDeelMqJ9
Ug7u0bZSCk/8lFi1K31Wps/uOTbi1LYT9Lk0mm6KiUKSQ6jC29Bmm5hU3BW68QPC43ZaYfPbWXAz
NjLr34Ryvvr48NIwosJFR5iRioFRwziUHgpjZyTToQolfYnGh7gV97Dm0iRF6GyGn0dlIXmHCh6R
UXIKhmKDpMEkjCKe5Z05FgtefN5Bg3JXeeV5ey0RUzWyuvOilo50ewNj71rM5c3gUQlPAidU1VIR
0WrBhqhYtspua2fdM480Z8fQusuYHa18T3ziYHbyBopwVNkDAQ47IQvEEDQxNo1nPOSZE1C4VsFX
H2pZhERhl4cmkNq5VquBJfxFCu/U9ua9sFB8w8j5BhLZw6uU5c8wdxw4GTlAuhkbUaXHd5nH/s4f
knvgNcyqUn94AayXXFqFomAdpzAzeqyztgxfS/opQ2neGy4KwexUGEAJDK6kl3oACIodzZE1kjWF
u8NGER42Z8fWNef6sr/YrbQZIDvZSddLxLp1BY8RkEXckabWTQ/TLNvtFEyfzNoCTCbyb7JucPEK
fx+VTnqVTgo38uDuB1rRhyjOq/PIOHfbl+EJ0Gp3PTXZcEAlzaIC+++ceM6rYw/+V0WHcwB5je+9
egzsFO90hEb6jJfhnbO5hGZDo6BJiDCPpwj+uzWtC+pfAl16ZJg1sIqMejoKAdoaVj5dNZ1Iahq3
MViXbjBQKDptdCOimTWnnqRurvE9FLsGoAEoLGbQdOKIia22U9mH2Tuu4qRBLcM0lhiTDoTvxNTT
5sNnZ2lGo50FyRDNxPYQ1b7NB9/y13OVll/t1jMvBcHvycl3Y3jAWJncV9mjzSWrQRZfwBt57qZS
dfTexvl4Uk0wrHtD4uUbO8WhPsnbZyhGaPrm8XMbAJ7lWXkRTJoXzWkcnlxDo7+bV9RJSEVFQ7ON
GfmV4GzykDtVsDZHLfb4xgQva+tdgqDJHoY8Cc8zEpUWKb3FEDr0iQ/3+44+scnkJk9iuesAnUA8
55zniiA8ixLoLvZi++hpubFCortXgH/vOpy/lmN+LknpoqVCBJ3wcP0QgzM5X1tA/MgACpph00cX
xdlLR0/5xmkgORgGxbjucmdX4qJf2ROwRW+C4OvP2GrmxaTkhaW7nkhI2Itm+IwB/a6VfXycS6wC
wTQE9xBNAP5ysLEM1iEjn5Mn348pRkqmwj4TMkUFxvI6xMi8Sat2MEklZnrqE456Et1uV8X9BonY
tJU+NOBRMeNIM1rcceu7GwuBj6xsmm7hnRyF94XIzPGtmQwERDMbIFN+q19NMzFOiDaCjRraGRJ7
7nd3WTfdMuFm3dBLsZLYl6mth61ZDLzFQ5EO1HJqr6M5PDZB/MT55omHVK1roD6FFq8hvDkIxI+d
Ox/r3LvLw0F/o+tVccsseKSi4g0Kc0KjO3T5LDZW/ehOI0kwQnwNBrBnaQ/6ezXo+FCYEb/KB7Uw
OuUFgM+HObMdg03UNzXjHdPGqTRAGqCBP4NXWZFHte5ca/5M2x1734gBxyf5ZlNQjqwahabB7kLG
NYm0Dh2sw8ImGTc0gRJAEUYS1R79xmdO5HFqZr0H8tdDnijH0MQw6MR7Y5gjsH6Fa9+22dCtMz8j
k70PSOwoA6jjY51gNXPsT55R2KwxAm8EgmJ28cz4JOoJNKRiP59W6Cjy+6Tq0k+M3PLNTEHLETlH
+B59m1G+MKz7Am/S2mo3j16RveDu97t9WeRfXZ5u9nW8L8ZqrogEUBGTkyQvqoNfcI5u58rbc/Z/
9CTtf7Om9iki9yv7X4ocH8aFnAE3+/l1rK0JlmkOxUk09YMJVeN6uYOtA/bQqrUJ7SC9F0JEPG2z
CaOUvuSQ+gBajJRAKkDKZILMN1lc5vuyaZqN00NmBIV9bOw4WhVZ8gUh0pM95qchnFepkRwCbdFu
qfP6qsrqZ5ehEKYx+DXYK6sdciFGspVx65jQjXgXzOxGjVnPKTs6gCGfVoChJ1Jr3OEzBfldG/Xp
JSLm69kRiyhcx/7GHKziPs+gtY1JYi6t83gLxSO8YsoY3ldTjJiD6dSdUBr8X1s4MOa9xfDp7fIx
kOs0EgbdnrlMHxsKxU1GPgfpfZ5xdFsvfiCap9nx2HXtwjMe18gpp12GqWbDsqcR6NvkQdhVu6Gw
/cJmqbA4DOzvNXPMheQaw8HC6VdFD9o17LPOEJ7YdXJVhj0wjzKknk2b52Beum9wzTEbfyjZHiUE
/d2UReVTHbrXMNg10nTqFzyeCqBN4ZPPYKm3zkZuVY8uASiBvKhAFF9yq8Nqjdp8DZ0AI6/DUbAt
RXHkWcwvrh1ZZ39ivy9FvTKz4N7ni5+CxltPyTLDasDlbQRjY06XuXn2UsSIPTpoejQvLWRShlkO
25dur4vRME+VXQ2HEhiWMbb5I6dCwKODejSIQFmVVnGbywZANLyjVeA1FiFH6NhJhz4GIYQzs0bv
o7VPbzfrtpyQctDnyueIZIxfENFFyF/y1r+zC2iupZGLfU3PN7GNr0aHWTTnX2OoGUP7jCvvWuV1
9R0XajIerhbnECNckiee2677aAesPEXOEb1JORIUxSc3GCd2fTqxKtXNbTiP67EOT54/bNvG3+Ju
DDcZLeN1UanHKszWeRufq8r2wP7Ew3wXzLF9Yc8vtrPCNBsL0neSAXyZjFaRZDn160UjnwUgGDt/
49g8ZUnLPAKBIhunbpBgp5zNujuvt5NT1BRXUQ/nu7Kj6wiMFgPRLIEPD79oNwwZM2DHfOoZlhwI
vY9v/Aq9GZw1WrdGUtMVzbV7akd6yh7HozGaXjNGFgEv6JErhJ0IsLIDyptDiV5HKvNgijL6MxnS
HIbGN/cyjLuvUwwesxmD9j7x5pKaFZ7ENi5GXmHlt1srL8jFGWQ84gBwPlv0A88SLz4dDXvXQMQZ
eWRobGt0WhQfblGbD24Rxgyux/JgtoWNmC5fsORdfKkiSYomVKQ1aL+YFnguV6Ki99uC3zqUmbxF
P1ufu4ntKiSxaONhqOYmNsIll81sMTwm5gEH0euwrHSJTySD7XQMLGzmjVmuoH8W2GkdqYKz79Qn
OecGakX6k4n72sDy4FuhxURaCxbS74iDYJGFxa2vB6zEMIsPQVh/bWAhNcDL2rHax21679houfoz
/bV1qKZHXfGKR4x7pQ36qPwkuUGI+Sk+02sLRxqkuU9pST/ZrR4MMK84W3k+jYbzGd3f1p7pvMe7
QdFcrdS+ReZp9/LSju6wI/uoWCtvIGGtPg0C+KbbgbkviSFtbPpp/VZM/SbD1h7zHuVVsi0BlY2D
WF5/hsFo9vI2meC4axoJbGNNySI940CpMnUsSaGJDPnuxBhweVNil+FggFO1bngpIT1W2LgJkQD7
3cINGOBFeT22cn3kNEB7wTiF0nGYP2f09hkQ+uleUmce58KUNwqLLs9MBui0cEYSEnEgboH4iDV9
0tuew/I+SdLxErYAp4eyO8QW0yG6SlxDIZ7mwdiHxZjf4shr17JzWa5MN7xRoFM3pYe3DNnNtFFt
B0fLpxWV0FW8loP67DgRmpBCJkfeDTO5ioKsusWcaa5b6MPHtuoo/As2M9E076NtGXuWxpsZ5fDG
YCjKtm0+tS6DkzIK00/sFogE8gJ1eOx7+7AmfqphJog3M4UOXM6oBcWHm5vTTeRgtIjGpuPwGE0b
kzAJOtaO/TJnHS9wylyPVjpHrj2+0FUNeyE29KvmhEJ2095TxJtwvMhdGhB6KDddBQSfvvM6YVnc
WoU8+E61MW0cOdKNvnJs2dZVQeL05B2CqDlBZ6u2bjLOWLo7FPCNTyKWrUnT1LTFPnmTPOoIW3I/
bOICwfHslh7aPY6OdULm9rIuxh9T5e1CwiWG3g5ZaqOZ4Gx97RBL5sLZyRo0wghQcMADNSAeK+qv
bdvcWYLGPhxsRxryruFQx+HGvU+AehsmEMJ0pCmLNBG3GuOaGBoxJx7vljth3JScE161bDhot37t
7jvgO+jhm0hd0EzyLWhglaLbOIi9ym+aUx0jxGx0D30vmrUxTSZSb/hLVkjjf/TIh2AA/MQk/NwE
DPGVZFuL9YK2Td3gCh/dgzf4GXgdC/OcTQAezRmOZn5kUMSAlNbpOeCEX8T+WsT2LaLZGyeq7mcj
egbTvh+bYO/W9m1kOvcqyvRqpudHKgSIp0B6D4GqGFdhMtjKGAJgZIW4zswKiZPgfmFaC8U3R7r4
16Th1C+yAIMuZAi209Ju/IRlCSRFH4ZBvGMQ3Xmo32l6z5XGQCUQhwXOXdHgkoWfmJUdDRnJrocR
MSA/iIA6gE02ER6hJehBO1URIm5WHrDcnjdyg6h2th+9JS+oCGGu1n0gnkbgSvGGY77lbfhwXmer
QB9tpRj1c2HjM2vn4g6DYnCikER15umlhyVYl3q8Yh8h8TyAKN3VVM+bok3VkTMpWXeVmW2dpa8J
4py0sYmCyDD7i9U46boR8sYpcBWiwinx4xFY4PmL83JZYjXmTVMFRycM6usQoSP4Wpi0I3gxZHEh
6O32BeUYJwLdzceizoK7KWVrdhk6xMCx0XV9CJD486Ai+NzutNVEpZNwqCGpen25de0YLkpTCuhL
Fs7M8FawDGFAuYt54CA+1acyLS5ihDeXFE9L/3PXOLI4mlhp1noAXyo0wwEPtieEsMh7msaxJt3H
uNSJYlGw6TAQ9IDhtK7vUZgxzpy3I932VZEGOzOYb9wkWM/2MhruZ7xaUt9LY8K0DuHKEukjOa3l
XlgF8H1/ZkpMjpwD8Rcra0WLixN7zR5Owww+jnEpmzbcG6HXGUDb8MWGxfSeob/ewMP14ApjqtYh
nbW4ra56h3o1r2byvBrkh4MzFffUk/bZ6UTH7pMbV2BKrX2qvr9SJFCWZqXIK4qDdeeND/nE4a0V
1T5yx3Hr+AJXSgiZEW9zT3UWMAPvEUQXHSaYVHZI5nUEYpFMj90UjSfqkupcloWxr5OiJUYpg5Ci
0+w1gHqzdohOucojKr6qHD5hkh0OsSmIePSbYiMCkOTdXM97hnXuJWqqj55ZAnyGYNj2YxTdGn2j
VhbrM2B7sW08/0uWd9R0YQA3uWkORu8Nu6xfKleTqoz+jH/lieEzg9fmgJyT7RPvycbQvYdpWwTk
sNm05uchuO3oxxKxJa1N0jFu8QtTXNDRYcNT5fjYULWc+KynSEcY8sIJDvjk4qqjieSD3zfrrRWz
PkBSFzvb6ZNHKv1xPdE6Bl2gvds6jOq7qsAbOQGG467CIghqMZxR4c/XEAaxJtlgxrae61tH0y4p
jbwOiq3sIIHgfrjTqaXOHIeG6xKBpl6N6FtItZicduPa0BZofE13WZO0X4fMKjk+x777aPXqljIS
n2DewpChYGyZkULwwx8/hTWs7QRhW7qBZSs2BkNhphWMQDcG3x6cJhbJCQbrt6JUYfW59KHErlP0
wN9UX1ksaki5VqE3IWktLRMRbxiO8tzopqA+Kpvrug37aNdOi+oD+3LgYl7VwW2iivmuVDldGbxu
FGMF0LwQU0hYLpxtqLOUGxGFTDRngozG2Ea2WlfbUpfOjveZZHhv/lJaWOWtGYRjnaHOByBC1Qaz
qTlAf4ZD7t6qHPSQw3kl6mbvrrNls0HzKs5mzXhsa0Y5jMbEHKTHaRI9iEF7b+Ml49nX6rEsvHTJ
l46I4E2uBtMr72RPIG+cdm9FZd4QCqDxNDMkzlxVnbCGGgcQnbyvBXGTKqBrFpr8yzY9RNCG8pqg
OGJCCogvrrzVMUGEfVFsde7c5C6td6f/FFLTEquw1aSuNG1/FtydKK7eCi94iTGsiDBsNjQCrnzb
O45duhWKth614RZAMe4b2RvJrmN3BL9o6+BUBVDysblGHHIm4zxDDNzEbWjuqYJckkcGfQ5ii89E
vLvMjPrPqpl2ZSF88jIHZydDIBV2QAkElECciF207isA/tTmoS/fGieG59WXfv88YwRZbK/xW4sl
axNOsAo3tfYJ9tJkQrYUtyGSkdq/kmnZfqIAu8O2T3wgOhA44kHT78nfxSOeFTE7Wxd/2FkEbcMu
7wttElxlTTehEh+FBeSwNI54w69EXBAIOV6qsl83Q42Kz7wyivrBz613QuLYonOTc2PtafL8XN/Y
jbFRPtmK0fAK+fYliSPYABXuYPzi4Kcyawuxgk0bfT1Gr84dU/ctrR0GAxq4yrqec3jVGN5ex5bK
LgwiLEO16vG4G+lRD7m1VQrkbZHLm26ouwFWfmhd2QOd5xWH++A1hOC/MtPCfsa4N6+SMU+PYZJB
+40IfPbZE52hvclCoZ6yJKWwDyPEPhXcQ9JVCejopb/ThqFe6bLeC2ZBJyfl9eCAYHzNOstA9BwV
3lNW8pgkxYRBrHTjw2jlePoyPX8KI0Xbg5HxBwKK4trMpvgxQi7LWMIwjrmquB6lfOst9aX0qH5d
ONU35PK8dmlnXnNcmV6EUv4B9XR9NyH+2TeoWN5tzgjHrqyqGyFK8xZhvTrjJIqvGi7uDasys4s6
hUuVcCeTOh+OTpwk76AXEQMjzPBGPEFmR5NPT3V3las5vGTGlG2DrN5MdhBv61p6BGB44iUenfc4
7NtzP9ButlME3YQpyUtsTR6xPeZd1gbJcEggmHwO8mbcOPiIHnhf10xJcZtHtjgijL5KsuEbuZjH
uQ3a80TOEqKSPoYR1ZWALC1z/BhyFGBROuU0maZd4Xf1xuqmr4bTt/CWyuLO60rU/EkbsWPJ9M7p
J1qLwoXGX8B54Zg22Q9xwT8M05pQTFEQ7esk0AMa63NrJgkpt+T9NK3bfXVY4EjaRYDMUZrXix4/
TapmluU+cpS6lPDJtlLH70VgMEcYTCIFwuajAVHSHmhAZbvC6JwHTmCKGJoAdAXYHmbq5ee4Z8Q4
GBGvjUu8XJlNT4WB+c+jPbT2LOuoDLe40A8yz/TYWI6Xd3+K51eiGYlOEpPXoFjMH0B9sRU0qT0d
msH+HHaed5UtUw53zPOnLLVNIsPxC8w9NzVPUJ44TsD6HfUfha1xhKoMi21BD3jOhdrpdok97KCL
77XfRptcG/NuaASC+yxMnUNbWLRfRt3kYL367KD73mKejhdscGbnlbMHE+PWPkrdndsKUCYTU7M7
2MLyzxIC+t5pDSIUOcjS/ZD+ccowk3YL1KPyYoJSHPeiCoxcbkgQarLwtnIX0JigrWMlCZFRceje
+nMrUZk4xp43YmYCNfuPCkjcl9z1wNmEyCopF9LDPJPqPWDM3gsKrjc0gCghFa1eh6Y6dZ+crirk
UlsLbBjMQPnSE5lFLo6Hmnegy8i6TfQzPRMKI7sWDxnD+3VgBN66se3mPm28k6d1AYRivC6c8Es0
QxFlGBlfMQz11hJA8jZGLAGCOOe8o6F5HeD7AjJCFbHux+SLlQ7PhJa/L75sZHJVd2ww5x5aA2z0
OFtyVzSgtaU7PY+hcYMCm340nNguUtCsC/Ha4xEE3AgXPRKLeLjyjnaeX/LUfPA88AKD04CXTLIG
dy9JPlFvYZ3TwT7PfbHtq+JesU3fDU3S7DPSl7cyJENLGzZp9C5KKEKA0uFJ5eUdagOLZHQPpJlY
JrAT3VgBImaBtF+YIGyHikzJ6vvDkefWvUa0gSlumrdFSKWmFB0ogmiZj7euuwSINcNGgLA2BMfX
CKSE12mSiqRoj2g4owO1NsuOPbvPmLAIXC0r2nmFUR0qEkHXnp0QieeDiQ0NwzpYdWxdhS3PpBtg
L0Bx236PJ9L5F+QzziHC+BkQdL/ui+RaGJG4dJ0h12Fl+lwXIloz9p6dh6VxXVhUNKhCOJa3HesN
EtxRV8kmwAvJU8oZF8weEA1Z3g6q0jeNi9JeB9NiumzH7hnZ+HCo+3K8ovSqGagZX+Y+XHpDUpNR
B4usqah1pjijr7TUWkEGjmPWwxUZY9O/YZqLow6F83+RP5v//F/8+QsoK/Sj/Mif//if/7958xwM
bf93b94uiqMfjXnL3/63MQ93mfsvpQW6K+e/ca+YJ/9layiv4LK1qwgx/G9PniHVv0wbU60H88lh
WOHZ/23KM5T8l6NtW7iWsJQJLFb/v7jylk/5wZNnOe7CMcUR6JhSKaKlFs/el7f7KA+a//gf8n9W
bhq1lmrM54kT5CkwhuZTH5rGOyRJ64Z47vkmsUGK+o7bXejpUPqO2G2HSqW3UzuE0b+NnT89FT/y
YOXPPNjv38dSUAwEKAWbpJJfEKsGGVuBGAzn2VSxPrYmFo0Gl/fZnKFhEybC2NAgCHGOKUbTCAzv
yqC15kPOv/nh5v3X8/njN1lQt//H3Pr9i7gYfugiuPhbHfkLCpeQAu3TZ5HPUKrTLZJKyqOJ+N8/
f4pafs/PH4O1UkG/5lba2rQW5OwP139KbcNHL+0/G3So16YFLtTNwLnNoWOvCI1y9xTpZ1N5ZC01
8/ABrT7c+L7lHO04idc6QV8Lj7uDfR8wzszn4Iie0D/kvUfDmJnVxs/68WynxrhLyoqoABE2T1lb
AoNrMtQZJoORbYAvcP+XX8aT/Y9f5gJ3JP2TsZfz/U7/8Ms4ZymgH6bzbNDTLxd7ZVRfChldVTTg
ayeHC7dMy4m0Lgrwp9Fa0682O3rgY3VAHow7zN+x1hL/7JxwE+zIYjqMRf/Q4lMrDX9vqGltG9d/
/tr/vO2ScgtaiWvDQOF/f74fyg8KPbSt+4xrqToYLpPDqaz+hj3+7aco3m+bB8xVYrl2P1ybbPTZ
uKPcRRPB8c2JOfxNDYiIP/8W+ZtboDDbajyUkvOH+cvHBJo+n0pV+EKCbXTXyZQSoi7HvicEJG3u
asbwYkd3MXomNgMLJ20CGmuuqB3yFc2cGOea6JhtlXIoJIsYLiwBY8gE/vI9f3M1FB5L0zMtE3Gb
/cs7kIAibLST+c+AOYwFGNyu1ERs8J+vxu9eNZ5DkwsucCIjmvr5og9ljf4DUvuzi5uWc3RUnklT
W9IxFw+xtCTwfWRjVEXNfobFuJ6oEh+8KslfLViMBIpaYg3GlcM9c/cobLwDdP75lmhQij/OF3iv
bH3llY2x6+Z+JnrOlohBOUJQ8Yu7bJpRxsRErvz5h33/4r+sIcp0XUvBvJC8br9cvzyLlIKG5T8L
f0FOTvwSu57e2YGSvUvNhX827XfdiCgr5nR1nTsIpJlzoKeKpX3qRICRD7vhXy74snX89LUc3n7L
VhizJGuo0D9fb9AZpst0MXgJlBmcx0gixjeEPmMgLs5TTXHKsoZ1Jmu6zZ+vCNvjPz8ZkrqjTGhI
lvnLJ6P762zYYwGcluwql56NAzz+qHMftXNsN+s/f9o/lnB+J4pqabODspfbv7xl1lAkmsiJ8MWD
H7EmrwPG6aBpxRcZlOMK67KK4L/++UMXtsIvF5famkkdIU3UDnq5BD+sIEGxiLwLz332gZUDIF/y
dzR+XGXmxSdO/s52MnOkpfO8X5o0f3lj/7GwLMRuG5YT7yu0AeuXXRqZaoLsvWT9Cnprre30M0Jr
fEYTI50//07zN1cXz4wCxOMqTwIw+PmHVibNVfKFvWeU7hwTwgrFZJDL4R2TT3ioqE6dAfmtHKp3
9PLTnd+R5FGPFnpi51svMgSH2i5umW997kZ/PhiV+Upd5exmQwEvVAiXpzQ3dilyxcT0oos2PXTz
BMet8RMpgqL8+mx1+oWAEYE3DEEBkzeTEFrDOTOXJxrNrcvzLEEhqdnegtq5rVKvPha0I1BIRdnb
xMEUNKHVMpMYAvIc0Wh4NWIIiX5p42BO+sub95tr5lhsXqZeCF6O/OX5R7+Jt70cnefcqr2d6tMK
oh7TvglxzGm2EYz2WZb85UN/80Q6nqAhAFFM8OHq5xsVW4Gg1Wp7nIoK+wobBRZoJzcOGWvpsZgm
ax3M+Ano/jroE4buLy/Ebx5Jl6WGEsqFg6YXOtqPL0TLoFG3JDA+G6Fmxp2p9hbCONlqRfGXylD+
HANAacgcDl+gzeBN8F+5LHw/vHt1lMREjITesx3N+a3LgGSjIy2Q5zAcV6E17BKnxn/nInVIehqr
Nqjc05/fi38WynwJDf2WUtmxoWr8UqiMWTMMhlUYz0S/QZRoneIqK2W1T4CS46nS9Qn4sb4iOHQC
4tx6uy4ENtxAsf9LLMJvFltuugXRg1fRgSb589WIkt6ErVA6z2Mj071Jacppuigu8WTdt7OQ2z//
8N882y4Ptma7ExrN2i+bXTwNZp8jZ3muo5EIVZ37u9gtxJWhAexilGY4/L+5O48lt7Ft2/7L6ePG
BrDhGqdDT2YqnZSkpA5CFt6bDeDr74Cq8UQyXzLqNV+j6kTUqRIIs91ac47p2T/fv+bVBoXbkpzC
WMwEE9HlPkqlqsbkqNxjI0J0fID66iFxbyxaf0bl+ZRO5JXHImLxTvmsLkZt6/RelrQqIkmr7GFx
VbPyxBz3Stn2CxKVZqdT5D+gWWA9q5toG5L2dChRvz6QvinXvabKW5/61XFsXkItVkg5n1M5JJ6/
3FQgsTKKhq0FAKI1qI7+HrP3tNIR1OxaIgq2oYno1I+qaFVFrjo0Slfbqg3HG6/9je/doMTG4JZ0
inR5uWUuCj0FplxEJyc3Q6ZsggrIkOwfObb6Xx3L6NfR4OTbwpLezgqz5JD3PZ6aPGy3738M19sa
wyb6w7U8CDv8Nc+Df43+eDCFQf5edLK0GMHJ2Cb6p0oPOAo3MwN5MW/4MNRmQXiiTFuYNxbEP1Sl
889EciCV84ZP8hg4/59dHwtAFfQedkc/qTARlpDgVVEES1c21ZLdqdopze9PuLrdpU/45RbJYvXR
1XP3BMp8uO+Gvvlq2V75mNBM/9hRyIZhk9aHZmItBBiXPQHqboDWAQ/pbB8V/jjUuyo1piXkHAId
PXoweSK8VZzW/WrQMdm9/4ivpxQsq8wo7NXFPCQubnF2HYyFLrJThbZvVdapsYURhmsWAsG2GYzh
xjO9Ht8crNmoknuAL0BeHVXrdGpKJ+SVZj1OeIylW1ML5Y0V6vo45rApMyyP8T2fLJ2LwWRXKS0k
zyxOo42XCfrLAaUd1WkokWvko+YKW09Hfy7XHjNLkawdNYSMGOJHnKS4wNos3cByi44Qdf0bv+16
9eSEDsGLSZzTz9Uuq8hSraXSmJyMKEAHEAA7LurCfBalVt542NfjRzom+2T2CVzNuVwvqBOXyNON
/DTBCnhSdVF+70b8dG5WQkRp3OhZR7q1ibzJuTXDXs9m0pkrOyYDZ142L/aSCiRVMxlNeopsx/gY
WEwQJuIMMjVsTB6DKr7HPrVQdo7FT0DjBHO5GtjBRtf/9Qc+H9bgcTnMJZ4Q8wf51xxSKSuUvbTy
k6ZryVLv53qyXSBc9EqgVGV+45H/2fyczxnzSYxSnwH7y2CLdn49C5JSjOQRQqI5DafWmuJtk4n2
rjXRO5Dj0j9XuprtNpCSQiOmtjJkFUX0yrh3hnTaCYQluBg4HedhRnwr1ttlEhMNjWkh+NC4BnHn
tm1trcwdV8Cc5tTjbrgz7bJ+LimL37if6z0AsziPzhJU5ggSuHh8kJcEoPYmPBHjSM8rduqNkIGL
tKj2tvia6tVkxe6tHdf1to+qgYVmmufI372Lh5gVrhuFuCtOLJbJEyHyzqHwe7GNra8uNBGR1+tM
i9HQkxvxEGNaufHRXM9SlsPGgFHzT+334uuFTAKQJM7SE+tju5IoQhb4Wfsbz/Z6JuAqFsOSaowr
nMuzM4lIzgSEKDlJAeq+Cof+ju787ECx6xtr+puXYucqPNPgbYqLnWMd2gRFIEM/pQWN48bxK+KI
zdfYsp0bV3pjb2VzNpfS0pl/2bWb5wPAizRbs4hfPKmZj4aaOQC2WDU7R5lEVWBH3nZN91lzShcP
3dg+dQn6bx2x0rq2JfKaHIXQ+2vc9du0DZOCgQdkg83VH1jeX1NARJpHLeOMX4TZeJtRw1tOHpb0
969yPVJsal62S64c5iVpXDxiR/f1sdRVdurdMkLk1QOjoPu6aZAX7jzZQfzEBHzjQ716ry4wSNIp
bWrnkgLnxUVRP5iEW7njSXPMXx0dzE3fJMZ6CJr25f3buz6KcSnTEmyaXdPSidQ7f69kpbitSIrp
1GWooAZUfGuqqZS/gyo/EOWpg4BrgVaZAxqBjmjPTsls//6PuHqTZPIxkzMobSoVV78BU3tQIIE1
TsoB6wywDsFCDi3w/atcvUk6NcZ8n56gVUN75PxOKQNVudDM8tTjstsTiGndi2EkT0C3pznDwN+1
VRnfGDfnGzF2mDSaeK7CQQZPXfby8RJmiybF9ZpX1Aj3ehc/NypWdNv1Y5Rnv9+/wT/hgv9nkfrn
YiQf6q7n8EL53ed3OMqxzZCEdq/oDGtoFi1hBbMbZktbmGgHYpK3qQuZonKZH7xal480TnPMcJq1
Z5Hp72bd5ErEPvL3HCqXjv5wm2TtDHhGF1R3Y/+iO+C0ODvFWzcf3W1lYTupmma4sVbI87WCewHC
KXlVgoqI5O8X803EkNMmf+qOY6llh0xLiPPlG8HAXyGRqSIDdZSCaKNV2boIqJJAOmh22D5zwH2p
c2wdI1pjgCzXOZJghKmsodhokyMm6HzbVap+4JN2D0SDuThSVPJRYwNLGFkFkUTi/4mdSLujh/F7
IHB0S2CReTJiwqOpjYMR8kKJ+2SYU+xzJzlI2fp3blAHWGctAsgRr2+GSjkre871fv81n4+Wf56M
BaSUT2veBf+Bxf8176Wt0kciMLqjamJYxnZrLkrFpd6/ysVee74Muzw+Ws7TgkaOebFYE6KXea30
xXEkS4T7Rw7g4D+BZ1T0n6cRSnc2RdamqunR+3iZOQKNEdseSFgG54/7JquzTd2RijWaTnnj110/
A0mZmH0EH67k0H8xa6Erq8fMVvw4L08WUh9o+EMyujF4/wyYswHFM6Dl7Nge7R/2vRfzcB6H2I06
S5CtDW2HJHFnBWgPIl0q00da1dyrTtwcGJy2RH/QV18Fyh4kRWO3JFMK2rLV2Uu/dPFydlbyQJtB
3XgS50XD+TVRPptLDJZuUca2L8aJDCMgY66mHwGkWfgidNyvkTJ4JpBh4FwNO7+yQixfwU+3YZi8
/5WcL1T/XJ3NFI0xGt9z7+l8xil9QjQKOzCOqTvEh46E5AV0TnDl4dTeeBlXMyn1KvastmBCJSzY
uZi+CSKcCDvKzSOHiWwjO33OBk/zpVkaAVQ2bKzv39pFY//PvXGEZhNH6INHAefigiZd34GV3qRE
78svaJnMvYCS+Ij0JlugVStW8ZhNc2Pf3GvaJDElZv5m6pIEljqBIe//nLdun5qCY+vkvDoslOdP
OhSJFvFwzGOkynFFAdxakEkK7BDzzSonCuDG9d54s3zxlL8deoocFuYR+NcsY+RtHSSVYx6Z4P07
9oV8Q8WgP0hHZLee9PmB9p8n7c5rMhOOyW7uYphZfudmPaKdY9cUzuNEYXjVK+3ZVoG9niSsklCU
Aq977MCQT/Vd5eGP5pQ6UqipPxkFbyH+bm5Jb+wheejZEjn0rQXpzd/IGNN1E7kHspPz52Gn8BeI
otSPqjfkizTz4YNqihQyQBdsXHq9G7AAs/l1ip/ef/Pzkz6fhAgT9mwkMB6xwnSMzq+MJT8NZO7p
zHWGsVGJoTa1O9X7f30VChiYK8Bd8D/u/D389b4tZyJtN9Lk0W0x7QHZmpNq0+TGq37jXvh8Z7EG
fWSbBtv5VWAIxV4YpNaxoVaJBz4n5Le/VQd+49PFLmK71GGoflEFO7+IrtWF7qrROup2aO8DoQU7
iFY5QJZcPP/7p+ZKRDa2zsQEf+X8UigpqYlNXKrNQ39d5rQqc+hKN1b8N749ara8F74+mpWXnQqO
XqHd1YM8Rmx0tlPgOFsU29azGlVyR/zZcF8IOtVkHYgb70v/M69cfH24zFx25RQUUXZcfPdxYbdx
b9ryqHeDB2Tb10Z/HaP3/ZamfPWLkEUFEC2gvDtkp/Fr3WouHnezOqAld3+wJa6IQbO9k47nCNox
aupvWt6QeWxa5SOwILdZaKAfWmBLeMUqJ/LJ0oyn79kYxoTNWiL5Bh8mn/Mwo8zFS2lTF6BbW96T
6BtszKon6N5UGB8WcenW33QLrDHuOcu9y3vQcK5DyChzEMfRsfPLcNVOJYJXr26tH37kO9+9qif3
vpnMEBe1BeH0PkSyvTRzSpkr7BNlsdYdjON3dUoJfRm5tfgmzd75qcm2tFByDgqoSaa1S+TdFTCm
MGk+jrLFkk7gm6SHV/hPRCd8CIukSJetOeZiX7fS+eHRIkaFXjZqdjuqiIzrgJJxrDckfiQ+WYUe
tHOiNDx0pUuAe+19UvlIeCuK5fVyELnzhbA7B893bbgbEmf12QBrslf2074Bgpoi5l1VhZk+VOzE
tiUiZmdVNXJqMbFa9alF/2+CIMNWBaVPsZxauCm+TRnqIBBxWrAHVMvz883RJOW2pdjFto7Jt8nt
h4oWXrQhmyevlx3yWQwKXhxjf7ZxjoF7CwVST9H5H3seP8bbJO+PQa/ZvzHYaLvIjIvH+YiyZ1bV
s31PrPdP08+giZhZCY5t0HpDEA/ud69kfQ35inNJ+zoztZJtq7fdZ3dwrV1sDJa+sMza+ZmE6XRv
Dk1Fl7kE7LLQi7ifMaLk4sBYHsOHSkeJg1vWqtJlKX3wmf0EzoFG//hUZ+3WGQdp7EZM02ygOgDf
pJrV4+ce7I+zFIQ5H9LALIbFADQfUUIcDCSZGH71xeB75Iyst8B8cMpU5FbUdUSYXElEHNSueqVH
qYGqForUyS3r5MUHjQx0Jo7kfRsIkaz6MYYWKu3BfTRasBKC1ObPepaZ2M3d3t4EbR53WPGaxtoX
01T8fn8mOz8d/1mDWemRAtA9E3Pj4HwmI/xV6yljIqNjbXkd8DHk4I4GzQcVgh06Qde17nIZbd6/
7BtbbItOO7V8OmQuvbKLFSF1GmggcHKOtqusD2SEVCcvxwa16K36d1XjtPGxTq4DGnmrErvgCtG8
vwsyQz67hL2vDeLtactz9mNIuoekMKMbK+Plk6GXyCzu0LmUhDlQ3T9/Ml3tGyZog/aYWD3BsEGT
rsE9OoB4cIt65LW+sB25VXB+66IWCzLlA+qIVPfOLyrYl7miy3p2u048Z/aJJclX01qEAL82Tp//
fP89XG4v55ukKkiPcn4J1qXUqC+Nbhy0qj/6hF/VhGpthxjMM+J/AF0EH75/NePydM/l5oPb3Iuk
7Elh8fz2Kpnbo9lb/VFNvYL/MbWrFDXrY1hE/S5mZVg2VpNhyQIL2Gaxv8PUNSz9GupBXMZQv2ld
E1aVenjyO4gDtBqXWpHF6zCKmw+e74yrqRvHG6vhGy8F0cK8e/nTVLuULci0aeCzReqYGKO96TPp
PumhAfhBy/WdUXX+GjbPLW3fG2/GnHcyVF1pI6OBPn9UVF5UChlEHb2qrnajqxHEg8JvgeoUs3nb
Zzc2/m9cb9YQsuPk8Ks74uJzB5baNmbYDMcgsGHnGXgyyTVaEhx9CCRJ6+9/CfOv/3t7wYfgepZL
AWo+xXPEu7i7dgoVFarh2NQaPnLc2Uvbq2+dMN64pzl3QVAb4wHS+z6/Cln0mkqGajjmbQVWC4zW
oVX2C8tBe8cR/dbgffNyDu+KuL4ZT3zxdbNdE04QGQMGPajj6EwGWKV5vR+18ieFp+LGaHrjGVIk
Q0/DLo3C36V6sRh6BSUtH4/KleEGiXKxKQg1f33/Tb1xU6wOjsdEjYqMezt/hrlN5ECeWeNRtNY3
K+2ePKP/hTfilzOAyHj/WheCTHfW5CDtNZmO6CoTd3NxGglC1xlKNCPHDD4clMo4A/agTes+biQ4
sTLcKXZcC83to33fR3C+gM+vCGkOANAQjFAKfOI5e4T3f9flyYKCm8dsRSkRNyIr5cV3BCFFq/NR
745aQAw2Nj9zRXy3uxMFS/77l7oqP8zXgm4+a6WEoPN4MQ5pyVlR5LvdsWMLvkCqrYHJ8eN7Vdpw
l5sCqQJ5Xkvp9cFSePp4GGRDAimgpX3LTnz7//JzmBeo1NMGogd6/vpTcAqikGFPPUCr4ESy9CLQ
UA9ZiL1wnKg9NT1AUTdDqWf4g1xlHek8nZ43u6jL1Q3J1FWp+8/TsSxz/uLnzcPF0yn7Igtwm1Ee
Rl99J3ocFtbAVtZDhrCyDQgxMszyrRhTd1FmUf8wRBBGKjdmLzsqsaxLyDVTC4OeDu7S1RLjsZlS
F8u3pT10TZ4eptTINqlBPQ3h37Ai/CtZtGmhbgiE5h96PgGSM0VdAaeTY9HquThfEXDQ9xoi0KOR
TmCgCs98SCRHrDBssWmFnk8QrqrvZCyP779R862PGVvGPE+xtlAPPH+jojdrVugCG3E+4oPVxukT
olS2x4MjPpp9TNh7LYF3W9W4bYwh2Y6ZhwfWNyD9leWpINBzrbElXMpARFtqwdBm4cCta0Wr28Ux
ixcBs51myWbV1aRQ21XvLwvbImjTC4tXYnbdRcZgo+sUwZAL6+5OR3G4MJ0QF50t1bKtx/RJM4xm
WzXjeGNfdz1tSgRZBg19+l+meSkmSUL80WTHjUfLHePNZJJBnKeRdeP9Xj9lyYRBgXQ2KrDHupCs
jHUhVBbZ0zGwim6p1bChER/leyI9tRtTxhs3ZFAjJYyMvSpb+IvZSdjoC6xWiGOHjnPbTH21wWDv
r97/bt66IYvd8CzWZnq25nXir0JRQFOWk3iiHxG8uAsL1xMYWO/JzfRu/f6Vrlcc9NGobx2bF0UH
7WKMJ1gq6X9UVN97fScSvVraevZcjtbBpvh34+Fdj0Na2zqCMGSYFPiupnYqu3rtN+YxsYme1IKR
hK/Rrj8ISEMbv43FbixEcUrFdKvG8sZtIsdDQ408ksb65QOdNEzrNqkyR08FzqcmkN8waoqfWuR1
K89x1I2Z/I33x6YEoTGdVgr37sXmpJG5S2DTaB7h0+vYNEmEi1w4bAaZLa/vv0C+iKvZTbLtwmMn
+Sqokl28Qt0egnokKOmIEf+uqUpi16K6De7bYg7m1HLpfBriFjCHTDT3Y9GiGlnBxUzc5QRm7OBB
q/uNp55NaNdKNr2cgSwyUzNwznPSDtwHl6hMGEfEB9QOBg1Y5YRzrUzJ+ZV0IVz2eZdl8aKq3R4e
WD6E5jKICmVTpcgVKEONbQWLqISD6NadPDgqcV6QP7J2GaW3aOg0HtsWRDsZswXVXraqSNIBETdO
8eL4hCNhTggtrCpV/1IqMAPLQPHgSZCJ8wZWb2h8Ji7KHPbOMOqfQ1m9KGtIiAEizoBMK/j4XyBp
xd3WxWoAeZulFPtyM6KhLyN+WzCAfzY8YdbkL2HadkqH43BHeIRF/hEIam/sjZ1kCfvUsVH/STta
e1JDNnVLl1DP15FoCNIpDNGTI4xg6yCqgu1UGPY+W2EBJsYifQy9JeJ+D3hGS+gY7a1WguX0iPkd
Ios4NVhwrr5MbDU8Y7inMGeRqD7XcILkrktxbOdJkXzRu1H7zuxAAQ4bWMl8mto7PZmY943SVsSW
FGSNLjwjzr6iD6IWM9c9CaAm9/MLGNbwU11hsUbKNXugU1ZOFEH11LxSvoXapSOd+ijEENy1WpBu
6zFoPzbCnb7qjqbqLbxPHUJEKmuKblJN9tZF6hkvU/Qow9pusGW+5lNU+Y+WwlW+oHwTPmhxb8c3
DjVvzCV4Z9BTYOVno3LZz9CpPZc4aKYj6aLL1rHLXZ4k7qYNTW0zMs7m5Dt95Yj4xtC+XgAsqvez
qhYXExSYi6FdRVaRYiX3jhXQpN0oEps94k1vxPV8NdtdKbzOHVGkbRdjupSTr/VFqx3ZnrUH6dnN
1lCFtnQtwgczC4jP+7PI9YTF9dj/YvOcD3DyYsFRhR86kdtrx9JFt+wX0bDoG5Ocl7bdvH+lN/bc
XIp2F4Ynb14KLi6l+5hDh9rRjhFJa3ehB9lVp6K5Ek5La6cinCOIveAlbqP2sZVt/jvA4r3yLGWu
gKZot2xp52rL+RQ0/xyH1HcWh9l+eL7U0unr2CYY2rGe7HFFCFT01NT+CFhZdwCA+xWQHIK7JhlY
h9ouKXLydS/bGan7/oN568NC+MkqzCmTvs3FJkbPtSQKgOuclKaRaCQnCpV+59+4yhsvmjWYQw8K
IJwQlzYwqtSgngmCPoKXxd9jAlhsRsiNdtkOu399Q7btSIEDDOfFleHPt+yRWMHOO8IVknsjyJNV
GSI6f/8qF+KqPy/QnssoNoo5upuzd/3vvVLmKaCvCY4eiLlExndRczdkWbNhCh7XhkfjgpAdAzie
0qGdQSEgd1B7uvEj3viK0NJYJA2z26UvZpz/iLiqk8QM6vDkhz1a/sbJ/XtOOWO2ySJJ0BInE5ZJ
YkM0uiJd+Qq+wSkPjAL31fA0LCLv/555Ejo/8MxGF2wnGPSN2Vt1/nOqpBKBT8DTKXAIOljirwqq
jTFBs4X3QKjhukw7sEdNFXjBv740TTrWchKXZ0P6pTU+MCCr5cybR023oczQs1oiVQf4kWRfksb8
NRRSW79/t3NV5PxuAQ3AOsJmiGAZI/H53ZJnBqBudqdXw2j+SpECz86GpjqGMtVQMPgzkTUFSlIs
bSuCUgxWp4tvzKDXwxf7MtpFlK8IGBFMnv8IMjI80G8G9mBBPJoka/ogNdwH79/qG0Wb88tcVIgm
G+FJnHGZyivpVNlOuXCYOoAlGvqTo2XpI5kL9YytqddG3xIDgt5hkSZR+FDWNsY/4nIexyp2bxzB
LrSr8zBkJmVppOlMSDOmr/P77xofNiYc6qNGJsqGfy39IAXdlywMy3vCTL11giVpBfqsXpJ5nFLQ
BbKvGdWAFxmCI8GSwY3D51sPi7L3PM+h8hT0xM9/U115PmDvYba4mGqbYElZ+/M+V0tHsl1HMpSS
XO+3BHn8QkHsPZZS2Sv2icz5gzSX0m3SReu56l9PjJzf/nSBWHM9Jq/znwU4ybDpMNEG6k0y7tsq
g3UIrv7Gp3I9CeAAopLOTGAgpvAuJoEww904RCU+Apj1n7Rq0n4bkVGO66jSU4FGXo+X0EhZbztz
gobjE6ZsihgQLtHOMdB32XhPHu3eZw21CMlzJWGGcJNFtG79wblRbfrTjrgYxYAGeDD4W6hWWxfz
uB76DulJbnwyoXg/TBPtOWKngwdmd0gKEwIZ09Galyb0o4M1smEIxz47SAFUKrElSNxKAJ208TBb
XR0T0Rb13WJAqHBjoL/1VVFzhvpBN03YaEHPX9/oUOoKjcE9luNUL7Q0s6mHGtWDxFL/PRj8/mc4
1PJLEaTtqtFb9u5WMyAAxe04szIw61oFdRzqRf9Oqj6PQSZchFS0rSh3wcI8/2VyIi1ExoN3bBOs
lFau8lUgNX8J8C+88Q1fmDX+uRabuD+VWlvy5s6vFWkmvLxu8o+lcLN9YtSQoWSjlvgo7HXVtdky
LjIfOtw4wVIjFLVL/eAR3YDCsWy7W9PJYQHpNWFVwGehVIXhIaMa8VJ1xrhI2cG89pULBdFTAkWE
4E8O3HjtOeCGgyBLj++Pluvpm1aZ6aLuQuhOd/ZiXgVLVpDrGSanBPHETjmhe9CL4tv7F5mfyfkn
Pgu92Gs66M6Rll48Myl9fdCUSE7hYHhg9jJrRd2zW9XwqW5ts68XRcQ/tEX4DJgEEOGevx8jjvJR
C/zkVOohsUSdgA4dE2FQZ0W7FoyNncae6r4o6xpm6CAOjk96mGt2pDgyfa1BnpHgiGpg7WYkyztB
HKwbwg62Fu2xjwHZ6jfG1Z8zxsXTod6PPM1DeIso/2JcUbpNgzKf4hPbRhvBsx+ln7NhqIyFp3qV
zHKT6hFtRXmyOpZiIsqSdN/XDSFToRzJJ4tkuSmHgtgEf/Q/WcrxASVacfbCPAI+brCm5NiHvves
MkK2tIF5aDGNFC3WuVGGL/gqBNb9pIL7b3Smfx97fpUtdaDAcxZvE32jvkkCVxREfCYtRXedZwx4
K4uGpcMfcXCTPCOs2euzj7V0q3ShtyMMKxuuVUrV3MA3xeDVSfUb+vYx19Pui6iCHKlN2hIg//7H
Np+jLh8nWzDmf0Sj80b8/ANoLEtLWRbjk0Uc6sazIA6WVKW+q6QAqq6n/1aFP4vnEMVDg6LyMsvK
z6+n+Qb9MKnFGH9se2USrLxyISMtpay9tQFi+MZB/I2NPy3NuQGIs4IZ6FK9TnYDxF09biF3NLDH
w9H1TmHnjJ961UPId2j4f8DQj/E3S1MNyQ8xf7N1NPW1G3te/XqweRS3gZrQ1qfD4F0MbP5Ey2sr
rT9RWKn3uRTyU+Eqb1Oq8mBjHjqw/7CesA2IBYHQP6oQ7XbkoV8XXV3vJx00rRgZavAiFXvmotlS
Fo3XZDR85dST3aAHXU1DCBxZHlAjcDbTrZnb9feJyUVYPqRxCwMhY/cYUd4iFU0RkPHnA/z/Gp42
N3D+7/A0NOfBtzpi1v+VU34Y9z//+5/5v/gHoGa4/4M2mG0Bmy3BkJtFLOpX0/73P4bxP3ixdfah
iMhZNOc+Y15ACP7vf6T8n7mVwKmfchKElnmdbYruz/+lg2OjeuzRvme9xd3/bxhq9KrPJgQUJ7Om
liM/QAJqxeLS0yBV5KvOZ/3FXRY/9uYcf07jaFq69E+2UGWZ/0egncAFu8LQF+DvC3+ZmF2mkyAN
vtx2K1tf9yUi+1pGfrMciZhkS48ay0c+006fGf80hq26ILheT3qDrh//2Fkmg2UUsHKHmqzy1AdH
b0JIXnlRINuV/ydiJgx19xnVmKMt9MGwA7JHCgLCciMlRtv0AvIadd4OLNvhGIejf9/6E5clDixh
l4EWTexZQJyRLdYvgwSLBYXaksjTpCI1W+UnWCIbABWPhpk9hlb7GeMLXlr3g2aR5EUYiAcGR/XJ
Zs7lsiptbQTD2jeydVii7sf/YDT6jn+PwPPY7Nc4Wkj0dQFbE0dqtk8D5aXvlnGsvYKMKhEaH2IC
H4j2XpZ+jTzShmlRfqta58HX1Aq3zF1ZeWRQUel17WKhxe2aWYCEWUfRFynXNEd5DPChB4Vjv4D/
zt/WZFfWTHSuUP3CHPlPJNL4UFuWNb6RzvyMI3gz5tm+db1S32gVxXh32g0RIE4NNr1R6dqvcUJy
pA8ZOtd40yb1M0rC70FFwIFdEp6BPHFfunSB0mxf6rPr8JOcqk3UyZDQ1/C5mcSmTdO9VfbPMsHu
U4Wfa/sYR8xs2pfANTdxU5DjaKA1UsuktT+Qk8lDGuhHFkhGTRV8dmFhbqyGNqgbiI+h8xKF42tv
zMnbIdSckczUDuo6oSsrt+s2ZZJ4MOO6mUgL0DJZRxb5qH4Pb7wy7oox3mejfJK+tybkbelihCzY
DKSGIkLKfrFFeuconST2mRfvdTy5KCcxN1uSiLWKHDIcm0ODULqMLYB9R5GmG93u10PmcNfGaxeU
d00rt4GXkqGqfbUL50NRJuE2qX6Q6fSI348kD8igvLXIaZ6aoF4PtfWCmPJ3J4nyG5qjBJMsm4Zs
dxYgR0vXuiwfIb+vGiSYsZEtBoLeZDbjkAxzD8w/MlIw4e6LS8CLBnut9198WplJkwdkQqVPXi+S
11CRnj2M8KqgXNhJT9oUCd6OKNeG0A42tIsvdfWhgzizIHzSWkxJfdT41wyNHNXR7x6zIlwO6XjP
CfpTmvXEnLnxY4CsAULQgs3jCh2G2PVSoFNPq4b4DDUFhMTkhM5mGz2K7qzKX6IXbNY+SIdFX8D2
S529FYLNI1nD8GeQDhGQmGceFDXrPog+JD59xjI9hC7qTtXaT045oNTFyS9G/OW+QMCJDUpAbKay
9+CP4d7o4Y/bFiaxBu2D2vR8IYaW7YUirjWtHwxbVY+J1npP+MYXRdPdczBkdxcs0Byi+Qw/JvZE
S9gtn6NR3ZmdrwiTU2KnkWcU1Okvu66W8Uj/pCcdIB1XHgGF5IUlX0ZRS5o2MTT0MaX8LMARdsmS
9KddaPJEU4K5SCAqiMNWSbnNAwIloWOnnnxU2Cfa0FgZKK6HlNZ7lHWLriEb26mSjxDNPmYt359v
vFpJjvyr3qY+t+4GBzaZu9hqFhG2u4WJOeoOTP0T5MSHcZg+mOxvRTesBw3Mf0VtD2B6qKPlk3Jn
eBX7Vzsjh67/kMFLK9nNM3B/D2UKAT9a2G6702kkJTSuaPPCOswXJE4h5CjCz2Oq7qQ/PhoNunLk
xl5IrKku7tyRQE0EBTDH94RF8XoSe0egdBYt8cjNlrRVTj0hMTlvm6JqF2QHfCfvDHy+yy1BlKTX
RJM3BV4QRwdH02n4VuRcehlJ57/qxC5PpVnPIMlgY5DIRjjOvS/ir1IMqywK9xkg90pOH0XQfggl
4jXHHBY1qXmmOpB/zueUV0tcwtCx7OUw1s8iNX9PbrGxRitbsawNu9E2H5sGFG3jrpGpn5yk3XhZ
AV49BM3V2XtTtARET8SpKGfJG4iWjedufc05tE73XMjqfp6OBj9cWUll7Af5S6OT11sEh5jOT/TQ
K5HTN4yeLDH0m5F6CiJJAJLVopzjrai9DP4Hcl8OcnJ2nRvfk+lCKllR7zuL124OD0rgQDay5HHw
x68G9qd4AqrMsYNGI/1U2al1Mb1E5ecMWNsPJxx2svjo1ohHvOjOT8SHqtWyVeNnhOx6eja6B2co
EC/RnxvJ3VYV057Tqh5ieuFDjoDY+TlUbXkyaOrmO1X7wbTQlek9m0R+6ou2aFha8MzUPwHN18dh
8tITuZQpaZq9ZT0NfSWbxcSZ+is27eaEWdD6PuKhIVtorEfI13GT31tmTB5TlbSMRgJmLQLOQS6R
KJV7P0wgz6xuoeG9jkh09GWWOelEtnXYfG+CqXOX4RioaB37tVGsCTH2UMLDr+6XUempe5m0sVoP
g0h+NdIhap0wi/q+Ufgpl2nTceu9GJlT0pJxfQ9IMPuFgVj9oA4jwofZF6B9LcaK5A6PAIltJVRM
or2jld02dGVabZyaJJkdsZ4Eiufj7AHjLzhrQzOan1sbK+a8LyKIqCKMZ0HJ0LEWEQp8RHKqz4r7
NOviaE9Wq93si9ZJ3A864r5lzjlUf067umPvkwBnWxro/khpdhAxLiD1jBhttSDQ76fYjeytGtqs
wQNJKWUZQor3HyYyAAksq4Um8avHob/yA3jpK7CNGBcIaKFh1ek9aS8KEWCyGMhr8laB1pHEnYUg
bckkUkH4EOhsKFY8qspZqKYxUQVXTXqQegkYWxYiXVfkSMUHZwTvTtok4W67ZmzDj9VgN7hBjbIh
wqiwRbBKLLckIKIJ9HIdsmKU6xalpLfPnNp/hLQEvdoXbER26ZiNw4ptnl2sPVkLc0dDDaqnrnD6
3g0AyH/oUwuxp+lKDtvItNAjE8zXMD5TnYQ7ZmFOlZZKHeNe62xt2pWd3+pLL8VKuikGz/kMctCb
dmE/ksBcK9dvNlWV9vreEDl5q7huK6oJXo5zmzokzmdzJMbkoAk/V/dZ0OXp2kewug26xu2eBrCf
D2MxNoJwVHQV65SQtWJnK0VM+sAxS9vUVUvClav7pUHR3fR1qltFQ7/ew5+x9G0cWZtuUNhp+GHh
r6myaww5SVOOj45dZPa90xt6uCbQKt4LHJEC2EpGvLETlK5cE+hiW1TzBjDecZ2odq8IPvjm1Wl/
D6KOpCzDS7tDFqT2/7J3Jr1xI1ub/isfes8C5wHoTZPMTA3WZHmSNwFJtjiTwSE4/fp+6Krua6X1
KVHLBnp1gbqwmBwi4pz3vAPcPN3K7ZB/OGLqOfZlHa4zeRtSNtjEC+p3thQdZje0L0zuz7VAB4on
lNgjnM+dlyTEXd7+3tW5nezyZNTLWNcXaCRlPRN0zxz/EgIIob6TVrgfpt4p81gXqVAhrYU9hpqB
NDNexxnCYmJ2BCQSD9YOGHeS3BAFFL/8l8qqZdzO3jBj6zqh+pjSzpcxNoMjIdGB1X9flDcmYSDF
NFFn5B4B8rkovJgjyLB3wiYNOSS2Ew3jbKW4crg8Y7T4Tet1u6Rcmx9Mf8YnZREQErVKuaRx9MKh
5VbyJ0Mvq+ZfB4QyEZMiVGwTHtIb5n0LJ3cHwkPEip6n+n3hWBj9pmVZnakycKy4s6iWGCROX21i
J30c9Od4Nfq8ift8Mp8c8kUqisGJ+Hc5GRnBt0l/iUgINYNLmGuJoqzKsgN2FNrdYiLt3o9Jkzw4
HsS1goSZylY/BrLPnGsnzdRdgWaKMICEhO7Qd5Pg2Sa726YEHpabZcEKKUrVZH7J2aIFKYQeZ7RW
KoLIeMCYr0nberaaockic3IGFdf6JJ99xC3dTrTYJh0qQUpWOOnCoihhmHietnO/RtVckWOiI9WP
KJdcUhbJpn5uYAa8OGKyftgerNBYa2fruzlZTr5DZuUTV7u4o00YYzqxCyIurki68o2XZJKkn1hy
JGoCKkdB0b42LlmYwUDII3wG8nPWovE+Nr09G2EAPfJ57mvlht6keH1D646kYzY6LwkeMweTjrvl
zsIyEGISSWyDV5Yfra4FqiOKA1MB/Lcg7qbeKviaPCwsQxJUSYczqy20oK/nloN5NeyLUVo4XBEI
mbhR6xfTfpGen0XuKLQ5nqymvWPWACEqUXn6nTUb/DA0oPSYRy0FrDwf+0ScwEdyTN1pzPfSTOeP
pW7Xd3TR6lFDOWiTs0c0xE7NQ0eQEHu4B+tUNOekOnZjuCJ7SeIZ9HzetqKkCL1qhP/fW/1q71bU
egSgAd9J9sGgvpHgoqTcueQLRGXVEdWNmjX7h6X3r3Cbq+y5IwbwZfif2z/j5f7tjf//uDX+xqn4
79Gd+GddPXbF7+DO9g/+BncM5y/Gm9DycbwnuRQE//+AO/5fOqYFGGlglADR9xfs8w+443h/MZHm
/0PahMKI//m/4I5j/8WfMwMY+JCJQIWMfwPuvEb0fvGguDJX2mx0UDQdTxTrgsA0EjyjqUFmGbRB
FqPlJ1I9a5sTg5/XUOevS8EWs7kKPCEMLrml38HDIvPEaisSqE3M5+h8iEbLlr74MKOX+pDqiTxM
XVV+ziVZiJJB2flvr+T2b/z6d8P7I0b139f3NvIoRM7NCO4I1sbsaBFVsg6g/UWS3hom1hAM4zJ/
Dy4DlM4ADK6ZRerd1ZIb3c/EcFuP8K7EuPdQrz0nuSdukch1XtyVC/t1XjgtcwCDWn0vCq0yIErk
0No9InJf2qn1cMtxU9LqWp/H2jHvI6dvbIAX0q6tKesbTrkK2xJ6b28w7pMhqJKos1vxlHjL+HUc
HfOz3mv1VTCyae+mukw/v/9QjKPh6T9PBS4VVKbtrRxPlhapi85d8iGagJUp/kD/HuvR8TJ84Z2K
cyF37a90YMZj2TPdiRGFZFNo61X/QD6u8yBzQVB2E9AmIc8FqejBM557Y5b4pI6yEpFT5z5EgiRx
8gOFrfUMSofNIgfX8Imh5kRwX16WT45K23KPzLGbz5g2NN/wf8FDO3PF8tEhPrsIOz+dGcy6Wk4c
rt8NzzmquE994aFF07iJ6ZpslPR6pKcyL3qboKkb6ou82EOjrPpzeoiaOiOHfBlWgYRjMrvm0O3Q
8LpL2HV22sUpExkP2WA9POolEcQhSjjyD3uFAvGKxtDTYqpd/7sw2PbPCJ6ZKFrHzlj3WTd7Xmwg
BqbYWNVwj293ktxadT6T39D66aPXYRJ2hjWgMx8mj6BvXMw9moC+r9d2VwzCIrEHYd0Q62sG5pF2
GcLT3Mmo8MHrIK2262grWmVyG+xoGWcdqR16W+vDSEvpXfZCYJEpbLf8mJHUrO/w/quN2FR80rHt
E9t1lhlzYD5zw65zSSS2S04hh3J2Vwjfm65EogV4ZGR4aZEGMhrlvuSjIAxIB0w9Fxb2DrEYi97c
DRLd8U1u5FsmcQWCGzvpVFoccEZ3YxLT0MRW6U20EQ5a5NARYy+e1Iofyt4eLC+JeEnLGkKRdbe8
ygDii1cEsHz1uvIJCSvyTsI4Kae9Vog52+uLr4/x+9/+W/vRpqPbPM2xSzzm/vc5hmmjroYoabzg
4Kb0ajgcgwcZJpWxoqvYIbtt9qOeyxA5hHh5//qvx2y/Vh6WNAy9dOgAiDs3FsZvVP3B0BI8TMsx
knlS74ausS/NXmUXpl0Zh8YI8lOExTf2+gA7Glg2TJtc39lg/t8u6Lap0UjDVoT6kvk42MTpdnPd
XWZd4z+qFlKqMFc7HhwiNJd21M/LVlpPDWO/ZQ872kUwLcr96mjWpUWQiXdqFrYdAP+ZO24PBAsw
WjtHh//O0OFIIWFWejDTbg1RqwkieIKFeCt6kh1z77EMExz2KZrmlOyPirCUZjaNyBrsdY8TOcQ5
peknDqztQHj9eziucajYhNcBhp5HZ2Ot9dDRLLI8yUUGLxvzKQEt3/KD3v8QjlTW2407lAhQ33DQ
seGvbC/utxdjyMKZdB9NA7FfGm5OuHAMYWX33k8NCIbMLywDiVHrUirBdck4qG2XQeBm4EcQdNEt
07d2ZpS4g3fOp+RpNg2DBqATq6ZyTuUB/PndgkwzD4IlwkOhBHn9a/E3d1Ci82tT5PlPhsXMUcyi
2mdend5npH7+u3EtJiGoPhiQwmhGhcpyORrva17RqEQzt+D40v5CRmjghuRWTVDok9WK3Xaq00PF
jOcmD4riyzR14BRTS0zF++/p9fdA1ULdgjsKY3HD2chvRws2XR1pMDYGMfS16a5E8AkDpVg+vX+V
I5bQ35cxKL8Z9uFuxcfx+vkSdsKhWKSQzYAkPuJpX4JvtRVyX1Uuz8qWYj/03Uqk4dbGJ7UJyqHX
uR5SvxQF2zehY4ctb2DXDrN5YgL8etPcfhxBPpDnYSpurgTHo3OJT3FvA4NE3VSJ89bxtd1cGumh
LsbPiSrynW+PRizaIr0kg7O/f//ZvHV12klIwSjvISYclZBZZyLAUa4kMXcwkt0m+GMEjQ4jXNKk
j9e50a4YHk5VDBCldp23Tt/f/wXbO/7PnvD3/YP9wxbeXISByF+/HN/TU8o7voGxzus1wgqCUdeQ
t0RcShBukZe4aiz9uHv/skfc9+268MagmcNvY59ghb2+Lkk3rtlBCojs3CKTQZi6/rlMIA+HyKeh
pOR4Bmp9Y9w4lYv+AyXNNO8zUk9QqzjlKvfEAKZz/P6ver0T/PpRHgcXZ2iAExcql9c/CkQXzCrQ
FB5qpLBAjc32Sp/VF7u018sKJOTEwz8ibvy6IAbT6AJ/lfBwIF9f0Bp7PKgaS0WgKka04ogUU78b
+0LTnF1hABFonT/cV3Tju6lN5vPR7E7y/l8fo3//CLoYdiJIMNDuj+56gp9VOm03RqXEZDQhb/LK
6qwCuMioP6nSQ+qitCeFNcTernotTDMv+RxgI3JlL0Zw0VdNcZ53dv3ojI5/YoEc8Um2Hwcu61s4
ULBTWeyEr59Q2SSUsF05RY5ZYGtXk8qaRBPxRwCfTlc8Z06O552Z5+sN3ixgerMnTAYjuqMGCsuh
bUF+E6SfhbJ9oiu9VH3H2E32ISwVu46dQM/qqNeXPIP3WZanom1weOcXvl5hm9IP8gJ3gjrtWCaj
GmUir3LbqJfTbdJa/l2mESkS1nqJlYiiSPeIyyU/ehipEK8dVe2CooqRWx38tJiLiJTV4rIhzbgj
IZGIi9CyGCqE1ircNjTKwX2uyLlkTEMOXBPLJLe8OC2M9JubOkG+I4p0PkghywPLa721k+BrnujJ
h40AKHYI4YgPV3rm3aalU8LZojJ8cdIg/WZrM4hRPaQZRiCOxH6k6vWu3tezXJ7xCUN/A7JtngNO
VaB/1TDOoPimYFjqgoX5/iIf7HbSbzRp+HjbpO7Yoonj4pfF6K8VOjhj9GJ9ENmNqU3kkffSMM91
EPr+nKJcEs6BqnCbvEvnfmqCSURqanMj7OztHdfLMsKZ9FwMAWg/rI7IY2PoL5ZlHhAb4J4UU5/7
L36rkeziz277xTVUMIUtjeEcJ30xIxEb2u4nOLhXRZZTOWssSy27YGBDuZ5o9RqXoxo+zY7VfCtF
1v/0Celao9mpaid2+i7/mRr0GOcsLpv5F0xqhxzceXqiLkRlvFJyfcLqupr38L7L7syCC+DDv8Lk
ghgME/6V0RjLTa1K4ydhxPOTb6TpNc33aH0KUjf7mnneQo+R9fYVlnUM1rrGBATNsgYBcTfD4Ygq
DcJ9KIaqKCJz1odi53rw+kOZsFOGk1z5ZZw/rX9dSiv7BiE+WGLTWHihg54WUCPIvW3j2UyDw+p6
dRY1kiHJbNTLGglEQ+ck6nlr2C14P1OH+MWPRRXrF1uwa4fj5IhzgESD2d60MH0o5DJ2aP+0gPdX
9vkXH/bKYz4OgR0xAtMfTArfH/QpyybYr9YXFLDJtxSBdB0XOlZ650sJVy1Mtdr61GlF+9CoSb+D
hxPcaeW04fCLlV9gSZZIWOs884jk6WAGm1jn62FcCdjVwDO9c+7LezYwgwK4rZhzhmZjWxdO4bvi
QFMEOgD2q1AHSCcZLxN7pP/U3B7/0X5m6rQfabV6qB6FK+JxKPAgXZysobMt5vk8J4HTCcsF9m+s
lK9nF5ZbdEWcjYXi2xStPUSrSOl7DbdpH12iQvrI8QTUEhAHAuRmMHIjGuXcvtjo6B79xiJO1pm3
aR+KZ7iYla7IoE5GYC6epOqKXdGzlV0seFxj9V0U2vm4mIwmsaJa8IelmngSms3k32OwAgnTKeV8
rRYnMQ4FpEAzVAjtQHvknOvxQGYus4PVAhyAolTm/QHe9jZfcxypb4SVTUkv9KU+ZOSowC3X+sTC
o6AJ+LCHBqGpY085kliBiQArj0m0PrjVmemOjJC7AY3aTqy6MGNEwHzOChs35jFFcN3wjvyYRl0n
WpzFLXmD2fCh1ZqijxOXxPawzW2fP1gl5rck8yExkQcrW5q13MWJlnM6dgcFFFWSR/4N/+pmCZEQ
Ke28gFf6XSIYFHEeNMYzw115p40tw0WlLZ570DIt4J0vor7sMECrduA7YO5ulzH+8SEqheVgBQ+m
ZvkvQxCIb5VTr59IXFDbc523ZWcF/adlWU1+9yr9egeXOXBCJ0s4InsyCB6gMVLUDVYRUEKljnWb
GHDD9m0O3+psi7W4GhJbEs++8mhwgSiZ/MixBaWQo/0xcCBVxV5H+EHc0EGmoVmo6V4uHC9hMxr9
srOXXDG/M52OD2Qdqw9ZZjiSL3YAIee+9Uv4B+vtOGflvQ47ZAllSVJ7WAydA05UpsztGB5kQwQd
2mJi50hGrUONarefXeNaNrk174GZkjOyw/jy6z5PfjiGnZTRXMCRzvgigrgqsXW+Mhab5i0YqkBF
nhg1bY/tM+Vcj7A3TIp+vdMms/6JGVn+lb9gv/SagBuSz2394FcdlnPlWmSMkEUGrSSxmJDFi283
Mek9hExbqW5l4YRc76ORBe56iXc60e3YptQ3vikHXB5aCyhS7wL3I0kvy5e8nke4CwiwSFJsZnkB
mU+1Z3ZPGPXOGTu8av0BZAEhx1KWZ7Ox4huMQrNRjP2n9YWd07gOyJYAouox4w3VSBJ8vObWgBuv
1N1zNc0exJGuFczc9IaI8j3+nAU0OyeRuHuoyVYTzn5uf1umoncZjjUuHAtCrRnOdHObh9g3Vt/r
dfXgtQkdlCvqmoIqcDQ6ezlkbVJZV0YLiwClCfaLcZLZnrazTEaK0ZI6/hz5oxRi3+iKKEMbcjv7
hpH2F6wcdO1V4I53ReOoPRRA9wv52drHtWGgfL6WVXFlzj0nYWqmOhiupZQ6aPDJSpS1H5hfyuzM
Jq4GaVD3MRMuU8J2TKie2v6qCur+JzRi+dVop9tuZKJITXOBMpXx2vvl+BtNAl3yVvYBwm580qNG
uZ2hFJWzO0dBq/chwa/5QWILEsRKGsMP3Wvv7cxRTZgaRXcO6KM/S5xyP2WQ+JNw1DHpOfWLfgml
XldzQAVQRjGRw7eK8vR1PQqPySFrjhlaELCpXYw6k7YzkkisR1gUIKMB+U4w9kwt+4IOK4H12BWt
H+H8kX+pdEtl0eQb411QNzDsp0QHz2QduNjGFACjN71lpD9RkKbofGHCI5FM/W6hDTPHZbvkQrUI
V+sHdDFsxkU6bRGCyuRzSixZPrUdSegXax3gO5XBLDhTEMzYYw2N4d04LuIeCuvYMBxZkk+Cr+Wx
18WMrRDCpxdQVP2hXBM7C4ugVRWHq6ibSJ/sZo7T1R7SyBZ+UBASTrV+tk4ehCw3qdzPZTYrhrbC
6h5SBjz3lkHwUFTVYwvzc81qfOATk/JoGLx2ZwN+a5dWk0PZdBLlrHCiiiQs56V4YeiICwJKjJkF
z3GMxbRlV2XYC939gG27990fu/VxzJe83HX4Pjah1we6RgKOU8uwmrSxiHzoDyJ2lmwYI0oHyE91
VTHU1xuxKxPVflWY0ZMs4HjSiqoBzDSq+6D8DiuEeGKBqn2nmVgXHHyvL15cyhz7rFSjvR+ouVjJ
qyXT0OLaMsryAnFW6S7DDfE3GeHsuFrCItT8PkKEJXsmmmmSh/Sa8oryjqRPkscLLZywpAlO4I1/
ggkOs6BNfOA4JqZJR5+majQco0SzGYMyZk/gG9LIrxR50tMuwWVxLxxKHdZurl+7xISdQJPeaJ4t
EATcfSB+g3Zar1eGsZikvIDSRV0aLNdrKuRBW/BGcJXS91gs5CfQzD+RCweLD/SVurfRzL2j25Xz
6k9FzwnGGBsmrVzsrWOf9z5n4mdm3RPFhyjvTmxJ25bzev2z8pkq4UeA3MI+Dj1gttGNcD96SHEZ
as5g1r7mvT5eLIyfw7mj/iUfJI+1VAkmfzXQv+a7URrI7oRK8I3bxwMj2JRaJiIT/Qg60GpM8DMB
laRvcg1Ed3B3wTSNkFSdBa9CeJCwE/Xz92/feuMbA9fFJweAhNzG4xlDYY9e6dVjH1llP/4gYNex
Yeh0bMlTJuthP2gDKdcaCLw41O48OLjJpssj5kfCiloKjjpepdnVu3lYk31rOJkTiVKpq8Cs3TIy
PZyyInvyp4H0a0N70K2eKsyU5acVMxTMbnM7Umux7Aqsq64CZ2wMjNe8AR4zHDU3crAFg9dc+7MM
8VAvd2tt1knsM4Sdo57oOTdOGIT1h0BreqZKugb1Vs9msYOWJqwTK3J7B0cfC9oaDAawotFZkkfI
ZzloXmXAU4LOV5kvOp7EVkSCk31Kab79nePrACBi2Q2+j9vxEZimceUhlwLd12BYYIe+TdVqoFBQ
TXMn7ImdiqIRh1izm07d45/LHp03PpUesLaPuOrojF4T4mahdTH8M1PjEGCLtkvs3I9k4C8XWh6c
SiB443o2TAK8wjiAdYw6Xm8z+tg1q417biSSYL3m1GszBsmzuBlY/FlUMV84JWr68zUyzwo83ICY
5Ljur4S/38YZnmr473JgpOxaHcRDn+E63zOM1vdX15+LC5CAQDuEfxtz4RcW9tt1DNX0eKCxgXsL
XFfWPFy5hPYiQRv6TVX00w5l3zkw3riziK66ff/yfwJVNGxAkWCy1Cp0IUdPFvbaqo/wCcZ58PdK
WcGtoeQcVbrefHv/Um+8RPzJgs1hnufpHKch636flOzQ3Km3LvepSkyB2ZLX7PyACtvB0vrLv78g
uRXby2PyAt/k9b2xEvXNpx32XOHke+hK1ZmgV/3Ueu7yoXWn/MT1zO30eb0kXTgyJiMWRh6sv6Ml
2SCH7F2db6arKOERh9QWI7CKbPEW04CD0RvBeigmtXySrqP1qAoCG01CvhSh42F5RKB7nsp9ULrq
OgU+1GIvTxBRQNlWOMJoDmxDuQAQL9gm6fFE6N0pjP6NzxEjWz59dgosD48/+0oRR7JYwBgJeONF
p+bipqpQt5ito3eh5yTJxTxpFgqdHKmGOa+nEuD/POLY1DZfHMLwNpHe9sH+th4SgBsM/wRfSS/S
qPMr6zDri3wZBLR7a0jm0NVhF7z/pbyx2NlJcbRDKcyA7njPlgEWoH0XDNFs8lGuTGMusGpfT4yd
3roK3CEGj6z1DXo/urUGfoxZchVENOtdR7EUwXiQl+/fyxvL7JcgHXEyc1+O7NdX6agBld6LMZo7
NADGUmG8mG9prGiB6T8RGrx/vTd2EI/yAOsR8uiw7Dv66CsHI9QJFXHUm7VzGQwa2bjTgEDGbmii
37/Wkc3Gr8kAZpL49LnUY7CvjrYr9gwPeKKaIoCA74Cy3aXsSVPSaTvOMzm0kWVo3i1IKtDz0C67
PEvN67Guln2huyIBVyu7U0Hebwx04F+4m66doQX6RvP1Ex/XLmiJilPRkGjixrdreYbdY/NlMCQh
Pa4+uTtfikoPZZ7lD3zgdeiYaLROPJvtMke7z2actBVqZLdgnPX6Z9RDYqXZSDJEoFrbCyXjz8/Y
zkDsXZIev8Gu1x68IvNxCWrm+affjcFyW2ap8UyLAGW+KXw/2b3/o95YzT4jYHKDtgKSD+T1b+rH
3q88q4etoYnH2k6Wcwv+5gUs73WHYUx9mKAnnHgQfxZGGy1ksyvGPYzT7agn8UvNL+ckVZGNmv48
EUkZG3YRhKCsmOZzzu3WfNQ/pOPYP//ru0XjSslgbQ4w1GWv7zaZOW/yIBhptQv9NmUaeqOZSDBw
60vOFqcbnuhST7kq/PJpf/3esQvw8LKCdcEZfrytEF6fbGgT2wqhCEQzOcocrqnZMhmjgud198Wg
1ihtA0YfqBCIr831fjU+tCTwfPVmM6dllnZaRwvKzW4PWOfbUK1UORP9g4MhwKA0rmGILXeq8O2f
6eCwNVuGAJ9JnBndYGvjlLxQzbuHlDBcVGhJv1xVq+hP1BB/bjYQEihYcGlDv87x8PoJa2Xpy8YH
hdPU6Bw6uyh3FI0ofkTWnL//Mv+41K+uGscKE08CzKSOllMh8ipPGx9CuDl8WlttPohuQrqTps6/
/WCpUNjaYCPoDCD840WS+dVSGROIF9h4Fk9GK86RB9eRTuRJPPekULWW7D9aZt3v37/HP2kafKw+
fneMgC2HvN3tyPrttOVgsByB8gmhU6nfQ7VGn7CALHfIcs/WZXVvyxqynrYyFGMkgSUe+tY7I4WY
rYbEO8csqL8mo4jt4/1f9sdZ6fLLQKFZwxtN+FdmzG8/TA8qQjB6Y43y2RVXqa/cS/jh1okIQPOX
A/GrxUP3Anl5Yw97IOnHmRROocyqbQirnhFg+vvMCLQ0GjxZmjvUYv436PXNN312NgKVM3dQB+sc
H8jaapKJngvNSDgx8CuRC2ISEyJ6774H5M4/NTlRVrsUExofJegq6t1U6Pq9RgDCTeX3Q7t3sBVN
Qqq/FhmzmTcCBHHT9hgt7u7n9tSaKmQUTjSiBumY2Q0gVLqb+6rt9sao/KsgbwVxNx54cagXKdhi
lWv6HMI8cWzEeIV6IMgMcqZZdRCPbK9SHerEZf2pWpW5UZOWqX7ZpcpuLpK2ANSeOtWPdO+63p9P
hTsiXQzKfDmXgYaCtmSb15B2WKo/U8wWvY8kCXciXhO+hRernZzPxHmMPxy/WeuzFE/UIGTrkrAB
uw65H1uPtPb040ydOojDdVyN4/AkSmF+ZxzTB+GoJTiIVKSfo5kZq/Z2qAYkDbwjASPZ05Kfjpcs
2+geERLzzdZ+zlrbJM99aNVD0Qj7hamtebnOJpxOrStksHObAF5HtZT1FVMUI79Yc3xKQqwhdMg2
Fv6eTM+wctdpXiEVLGWHMBEqigp1dyktyJw9TZ+XuZTj2H97XN2W3X3tJJ1+QA8xytgZB8im01Bj
xylr/XMz2H4eBvM2sV/5DvyQ0ciCNE2VrYhVP8mbxJ6nZ9+sZ5yogm75PqwiM8O2ldVnMm9dZ5cW
mxVB6hZWGxZ0qqTdYGIv4KtNNSAyPNz0zFuNojgovAXPdLhC3RmYiF/ui1YaemznmxjV01CExfC3
Nx1IsaAKhFtivtjZ0PWEXdTgB5zFrRbOkAI6TgCjC+saOQ6uM2ZzBX+uCkKXusagkSmmBJVOvREu
qkaTGExLmezgmk0LlB6lbOT4tY5mQySedUjLaX6SjExJOzJFsNeVi4haLV2bf2g0F5dqkmm6bx0b
3G3jpn4TlWmrruAG1V/ztDU/KUbczRYwhEhJaRtePJld8DGozPQTgZmBG6E6Fk+o7eVTv46TCRod
uN8qyjQE3K2xwm6HAgqfJpvQVLd+i4W8z9wuDedeaHFnAP5ua8b8jBGF3HXd2j7T16jzqrAslGLV
MhZxmqrgmSoa/XA/tsO+tldQ58GxeTBjj7dN2E2e3+5TRqq8Ytx7yqimMIc57kNaxrW2A2PC7Tf4
4TRu+61cAb1DjFpt6CCmIS+NZQh+EjSasA246cha7t0UQbjyWxWOWZ0yo7Wx/owtyEt1PPjOqO/7
BE71JVq84pquBp1xpzVw6OgHEvPE8fTnVrzV3ZspFM42tndspJYNBbG9EwU+QrFx04CibNDkeuoo
+qNsA01CK4J1Dlxi/ueojyDKHZsuN2HSqiZmjx2fy3cUj/gxCY0M1Wnub83SR8tnSzJm06Z9YGDP
N9OUflTq8LfW1WzP5gXWCUYb+YFx7INsNO1zw2s4lSny1sGJ1SX+jhjQUPIfd1k9cOLIiFRH5G57
9T4xa+9z7fqMLXKISpdMz/I19Nx5/sjGIz5i5ZWe120BST03JS6qFltTlOIHgY3I4KVt/P7x+Ubx
QvOuewC2sKg441+f69SfZY10A0+JKreehs2Jo7Hr/qFp0sf3r/Rn98N7o9iFXgwBeONtvb4UXIQG
m0msz1KGpnh8wq2n4vTzn6A97g2Jbu2hUYsfMTRKrtJsbi5H5qT/tunlRwCHA05Txhgwx17/CKSH
FgcmjDEwV+0wLcIkwHd+sJzBvh6VNE60NX/02Nvl6HmZtxh8ssf3PI+gq74Hxjumo3Wd6FX1NONY
e45mABFSkIlTi+MPZIkL0mFj8kqthjznqO7NxhIW8wwu52LacgZ7Vn5qDJsplECtyRY/nAkSic4m
sfofe6ZSOwkT/hQ089Zd091SKpnEFgCVvH7IWDctE34eaJ9ENz5Y3eo9Onn+E4q2881chfH1/S/r
z2+Ye96CtDHVMjcz6NeXI9C28AqqwAhcoT8va0+DhVa5Zx6OFieu9MalDMPkfCcS2vLMYxNdESwa
ZqmMDgEysizKYIDMBN7Z7sM0BZ669EipfgByKJODnTuAz66eZR9WITjaWdn2R0k0MEaTuXmPbTjU
GnQhqzqMjjQ+u5oh8MDInGs0SuJOh6tYha0+l8jLi6mpKa6l/rTWlo32EqLeoQRB/FzLIH0UOjY8
cU2LfDmNdXCFp6Of7k2bVCsqnry69XETGEMXwagXS6NdD7MTlFmcl1YCcbrL68fFM9JsV5FJ/uT0
1LaMXCebXs2GZjJoOaIQ7DF1M5p0LXUOnpWML0Dq0xKa/Yqn4TAFXXI1QoNp78YqhUxZmyvG4mCC
lbx9/y288Xnh7o+DrGcQFI+V6uv3zSxlII+5pQ2ay4eqcs0Pc8V9aeMEkwmCxKn42Teux2YBUkt3
x1Tt19jrtxYDQ+NshdpD6RIYJPkttsBgPPNkFWlsafGMjv/UXvnGd4ZI1wa44q+jYDnaptBVOZrB
GoJ1u67XM0dZmEiruYZo0j82Q1rsU4Tzsecayx4crNsZNNKIitxvMtCXM2hfPvlEOlbgeJr+O/tM
zng6IXAj0n+BXsmgO0IvtHbyg9qmFWqNOftqpQz982H0gK1cdz3RXP+BC3EtDGkpTSgo2M+ODo2B
LEcOP49rBTl+R23bfpBq1S8haWIH2Dbpgdjn5cSubb71xmmvSbHaxhDYhL7+wlSTp5nmcIdjGiBZ
ahfXFZd14RIcI21zdCnNcZLYe1Npfk1bDXVjIKSOjSE8wjjF/2H5wFrkfCO+EbOBLqmKZ+kLq2Sy
mbdfYTgN99jy4ynW9XY779eq9W/4m7a3A4xTu9HJi/YgZd68wKxl6Km0cfBPlGt/Emjo5rFg9pFl
EfnBq3x9lyNLdhbAepHvqu5LBgyFo5NdjeHmOrJLBHlhEAmwER0hfqUlEnZYflg8CVwtPnQEH5+9
v663671usbff42PgRqOt68eKk86QIoB7DMmplkVG/crAKWQWlpxo5tEMH1/ol7MbmuPNh1k/nkp2
yEMD2U9TpCdLdqYMHavPBZ7p3eLVCOcx9eEAnXBQecTvwRlig8MU4xJV4as2A1eHpbDS86wTOGPY
jVt91CkqvIuW7ETYaixMIkKI77wDLpq/ktOlY2+VTXOCuVWqZZDVU5FEgqnpZZEUhHVrtdv8oOc1
fhbm7NGG6079EYVt/sFbgvSWFDzYqK429GLv6zoU53wimtLA1RHOngcNLIJG5L5gGFeu+wUDGJaG
meOd+/77+QWav3pBkOKYrXKug+KTw2u9/mCSwcNeIpNOBBnYaGIXlf/mD2dNUGLWEeKeZ3wFkTM/
+pvPYzxDH60uRJ24L3lpJrfFaNfJncC5wN4Lxobqgybm6rFeECvHsvBAJ0hxbdXO67EmuPe8vPV2
nKVZ97c28P8r9/8HsPl/L9z/X5gxJurxvx7rH/8VPnZP6gfH0n8cGvm3f2v4Ndf4i22XTd5hPbLR
mxxPfzs0bv8XwyJcGi285Mk82UQp/6j4DVT8hINjwciGsjmqslf/Y9FouH+h7OLrx8KRhpY/+W9U
/EfjU6Bo17Vh9zAdI34eOSG//HcwUuHegwVMt0C/r7x7cOr+Ylj8pYm8Zv3f1J3JktxIeq1fRaa1
UIZ5WOguAEREzmQmpyQ3MLKYxAy4O2Y8/f2Q1brNiMzOuCUzLWRtMusWi4UA4PDh/8/5jv7DEgEF
MWcsk/2kG8Nts1I3DftpoRZZjpl3aXLUuKdGl1wu+Wp/IfCyCzhcAc8J815ff+BSqA7JSp5Y6AHa
OSPNeW5f//Mr4tfTjdI5dG3nQZ6IcbK2a/qKbLp1pjgbnOU70CoT7pqzAN0KVtSKQaA+G4CzwxZL
AStIbcZuPuwXfTILSju6fanmGh2yhiwSrR5bFicctNL6lGbGrqx17w71wPJ+6K3p0VLG4mCktrT3
iH3XPenPK/r/Sg1hUWvN45pCO3mXVg2lLL3xl3vcJNlNYjblZbCoCjlibSO26xdWoy7XR/PMjHK8
zfnrURg4Scytg2w79rYO/7azMgZ7xHCAgJBEOPDbfeaFA70RdJK6e2a1O95I/HUpMKEsLniQUWed
PPW8rW0DE8Qcu96idlUjiHXQ2MiZwegjE0w8MEbN/fPn9T8xz4xPqh/U07/dfhfdv+2H5ud3cpya
U6rIEWSk+z/Pf5w+tfH3/vvR/9g9Y1fvhye1PDx1ZB49A0n+8U/+//7hP6aGj4t4+s9//7Mdmn77
txFI1fw+a2xU/n895Vyqp4rp5vQv/GOecZgVaNFQtd9Yx0Aq/jnPGPof5KGw8zJwgD7PNP9vnnGc
P9gXI+/ztxMfplH+1j/mGcf4A9kPtRYKGTSutj/6rzt//9cnyEMD1MKT+Mf//p2hcbwLZDTCCKFL
itwG3Q09yZO9J9CvrkMYJSJpml9JdVj3gWjNXbHW2sFpvHPBsM8N8N8mhufr8cs3XgdiVY7vx19D
afrr3GRcr2vKNA21BBeUMFNzP6J/2/fwfQ4IeBG1Wg7shsx1HjliwrqCHn0puma56qf5YXZEeZVX
gxFrg1nukJQ35yKlTr7a7XeCkuaV0TzFvHaaTBQERH43RYXA1VPfZDtlV5klAyBIUp7Zqb18AxSm
qCaSIcQ2HP3q8RMxhs7Q14797xhk8jDNs3swwWtwtPHbb96MreK3wfnKGz+ZJLgzbo1uIYc8Zk/O
NsfXAydK7IbZqsgsKRIvBXszqrV5ZGXlcjtMjQpzS/Pjty/6yk3SQeRqLAXPwQ7HF62KqsYLkRP3
QXADmRvApkUHHUwRQXJhtdqvty+3wXR+22Zvw5qxZbH3RYJBgei0OoObOmVPVWLsXhvMYl2OmRmN
PDL+lhbGY0F1idP/YGgfLE8YQZysyv0gK9/56ektbqnJEhzF0kUZzc4FOwKpSRuIr+EeVjx+he1+
rIzR+jObGv0bOWDNFApz9T8UdWvIi7dv5rVnxwCBKW5smIdTEZDKgR07GXXSedT9m0ap8lB38wqd
rmx3zWC6u7ev98oAYWygZObswDb4lB/jStUl67Rhs0qc/9M4NDeaZg1wzbzyDuV68iEp3O7MqDyp
nD6/MUSUtkP0FiwCVIbHI8SWNa6LGht2YPf02n19mcKpqBR9bVnsdK1KLg0Tf1Dlufhkmtncqw4X
39u3/vKrh1tPXDUKUhARiGqOf4Tm+F1rpbix1nkwr3L8v+AfLeeucubmTEgOe8jTEQrJe6sUe5SM
OfUfX8oclKsp2xIRw6vZZyaQZ6+onDNj59Ub2hRs1JGYXk51sZ2Dgk16SKFpA0FeAyqzK9T0Qafx
dGbv8fJ+IDoEFisJ+1UmmO2X/LbNsZ2xKGr6LtEA023fWAneMA5Lnfm3XxERBttTs9iAb6HQx9ep
Z6NM14z4JhxA84VsS3XVphQZ1qnI//6lAKRTCWWm5B091xZ+uyWnaAVwALQHjp7La/LL2FZXhb5T
EijP2wPvladHfRcAAdgP/s/a/vy3SwVGNfvYyAXG7oK8zSAoLtAfnctJf952H62+7DVQVVBf2dAk
7BCPL8MOUjMrxWVwws+7QgQF1qrE/zGPFvvqFr+uA5wnbjJn3TlV2x8G0a4h0nX3zAHhxRyDGpw5
lsMN42UjeB3/kNRzFSzrWkTaSD+QzDbCN+m0XlezQqiTY8ix0sA4U2fbVraTu980FDD5t7o2UJrj
i3qTwmC4DdGmsorIYhkME6mZkd0D2+vgzB9GHQ5zlYuzPq5t5316aQqJuCaoVIK7OLlfhIekhFIl
Ju/T8kJs50HEKcQME602b5RGPWhCT3hXuMq8HkYOC37hpaGfmOcAD689eMaYzpaGb5Vi7/EzMIYE
f0JbiKisycrU8vaGQlWLJr88uADr77FpnusPBc+anaO7B4WkI8PbTGxsd09rKqvj9pasRPk8IVwl
aUGh30fR8T7PdZyOuHVy2mI6Z9FumNNLF4/444hU4ZqULqibul1bxZ29bOFPxVo0IKr9RowRyZ45
AvvUJcbKc1nmJfawJwuW6aMcbKDgqZ1mt1lXpx0dfdPuDiJT5RUW4sLaqcVoPg/K7PEAOmDImOh9
v4Kt7Di3dKnbbufhELoSlkrviySgQd+x8jSQYjJo1nixEVByHC8e5mEV70Q36t+lv9jsA4xK0VMI
FLmZ0PCCh351GnOHtXRZd2AK6IiP+owZbLZ7+TnIOZLsgMjTHDfafNxLBi6FMAUTE7lEIp0LexDa
n0k+O5/ZI4MEYPNC41ys3fty6Jw2kl7uQSbW7fu1gFu8GzHVXXRMaEBO57qizQnbKyS3V6IuUf4n
WwXeiqk7xbJiWTMJNF4Cz3geEFbH05Tof06WNL/aeMmq99LMNpjC0s0IYlpwxKCmZlQ0dbK2cNFB
mGZkBCkdLj3dOvzkhmMAp4ZRIHeGyGQbNmLKbr3GMz8pKB6kD+QjHZU2qAyqhI2Fk2VZJjyhS+WQ
wGAWiIjWseSU3FapT+VyFJoX506Zq51d0OIhPMcbPk00jukZk74qEF/l9tduwmwYjkJfaCJ3YnR2
MFvUtxrPSRcB6e04MMzAILKRAsGemiflxtw0uixaMynuqLYA9qhNYLeRJ+H5hmmz2va+w7I37YlM
JpM38L20witvIZAh0TAnNoD94WcQr+NmsGH9i10RENMJXNTiv9t684Wox3WKVaC0rxWQN3B8cwr/
wGoGmqMBLb2bvsZ7yn6nmL+Ag7GDqPXxHqI806evAH0ZRSoo5u+ewK0XQrmX7zOnW1yB3Vj4UM18
LNx725br3ZKhWtjpPY2RuBjm6pANLrxdmQzAzUcY3kPsLmly4ZL74O6HAsxzJBwJURe6goGgIEjz
XTn2KJWSBNz2bsjy6TafqvLXuAqZRpYxVl8q15neu6s+1GxIQX5DyyeZzUQaV0YL43rap1iCUej0
snonatP6pNPeGHYLTuXLrLZA8KWdPoQ1tflxH1B2LuKp99wfUzM2dz49xwqHcWM4IQh2Bm6KDKuD
O9DkP71xMNYwcDOFCZH388GYWrY1ul+56c6vMngKGcxu3JL0uy+HdAXm6C8Aknd54eNzAo+tA6EF
hhf1vQB1sS6T8Wsps1zH0j4CZOwBMgXx6q2q3Tml5aIfdgztGseL0cTQxEmfJdFyRQeZ5Q6xeGPD
F5/BXb1xHepuIZvloYs1252rqK8r2AdDqmt9XC+9DhPB0aZ012iVM4VdL5YfheVgR1IaQbO9toUg
9Oih+jDvanjSrt+6jyZ+TgWXslJN3ACa3HmVlHYEfTv4ORD/zNGFNs7HBlL4fT2xXzmMwk2zaBL1
hdD1hMjs3rYP7tJIN2KWGr9qtgi+dCsfVGhQCDHCYWmmHNt6MDYQIuvgKaCLu3I006drDMhOCrt/
MWGSk4fLCJxMjuxdmrYf8n4Yt3yOttUYrmZ3QxHfWTiT6xWSI1e5910zMTO4c1Niiuyy9hMJMCVC
JF13fjr92n/rOYm2nDE6p79M+LyJftSRlPZwrsE50F+wogJW2IPb5I2IUvLEsZkT9G2GlQ8WOpqm
WR8vs46M6dLOYdCPosBs4niZLkPX2aZqI5uKQ4a1jWJ9lVpfTNraH8VCuMTBWczhGwIBWV1a/STL
nTFp9uOStaZLdkLtEIZtGuD70U/L235RIDSbtSufMi8LbvkqxTe44u2fLgStCRZKS0lWGDTM0C7W
4zXCCG255qiavdMJACt3Ok0XE1wIoeEg98glzDVhfhtKlaEk6wLxruilhcqp2VR9hmbot8aAaxXq
dN2V+9F1OgtjlD37v3idU/Mw9aUDmQuyUR+Xtb0QDNOn5s8CkTesEsZNDKXF+9RpWvVtzTx9jTPN
AKczV9OgX7XUnojM6LfWZl8X0yMbzjJhNVmddyvFUuIrhFe3F8mYQ9zJYX9VGFstghPois03ovQn
AtFE4vw5+gFm5GThYwjp0YC7yIU5+vi8Z87F9VijjfXrFgnGWmgI17CwaJdybBech3ImX0QaLVzQ
TGgoZ5NibW4Kssv1HcUpiBTSI+chHL01W8NONpp2MO22fCdLshFiCbNCo6OSkLvOoaSL5oa0dVDS
VvWFBaxnFp4csRMUIHD5i2T9AZO/y3aM0OVDPeiSp1GTdhAuxijS/eq2xEnIFmBNPPRVoPhTt8U4
XpfSAghSw7ZcGi+/JFjBRdJUl94P30tKi/VgEvjC7Ykp3sjUSlaLMM0bpHymIhJyuwUqEuqztOnn
xnnllWWYZwkSxEBb+ChTep9hTybxo+Wugu/JBlaKgM6zftVjUhNokAlc03jmmVoHrWq+UgHWiqis
Wv9PI0iz7AY7uvg2GgMRomu62A82zFIyS8mMh42h4/40k9H405Oe/uRClonJQ18L9HVj8isdAaGG
JY+q3Ltqbd8rtu8A9y1LOPFUl8lN7g/WT2udesrKa/uthqnyLsloMgDsttT7qtTMW+h2hWLZq756
rja/93MNGb1DGAGtOqg8OyaYck+rnkVGt7I9zcj2Mm8LMv28FnWWtBro3mmrDU+tyNevjpPZH7XW
nq5ND4UrFcpOkVbnDd3XqSNgIpJZPRCaiFzx1rYau7soVmf6Mq0G21senH7b0mhcIqPwBygYYv0+
D0FnXGZyLT8iuDWZV02WG+Qe1QJIvurljXS84tF2Eo5IgURhbsoNVNk3ZZVjl2HPG+KQ58PSSyj7
SniguNqByk/sb/9MxAK8/EoGdFdhbVgCuuUoYdP2xWh8WFviC2JZL+sX0G9wqrrZWe4KCOVuqAAx
paCdBM6Mop8D9TDbU9OGY9J6H+UkmJnBVRBYHHqZQ1JPZ6RdsC+aBOg8Fank+2Ba6mc3deVHlwgx
gTqZBlKoF233iZAHTpNJp5xHBq33MduC6FjnoH3CBJq1mGwpTHlsDWUQ23ruEnVetbmMvcknHkY3
SWzYJ4UQya6AyOgAZMAnc6WTCHYpO33OD1qhgScxK9N8hC/DgujW4IciCU/DY0UxsxsgGwSeek5p
/uBUIoCM6CoPdnlQFz+kP3coUdUCyAmtL7WKvJb5tb2gCtrBlggedDTAAewSsyXFR3e6D33CXwQG
kU2fDHg4MB5G6D+dXdRfaTqZD5ue46eo9eWj4fULYn0iqWZwY3nJVkxguOQgoidfk2qEUs9CUMnQ
qjQzvciDCWB73uI8qLytAUVgifVOZp0NtgB9EcjOiVis2B/T6VPeuJA35mxhz9YXg+THsRGQUesE
2nsFTXWDIZjN5dimTEkWSe4/7VJn8wezX9wvBiGJvCdzvBJK0BnzhtFHZGI5eXCYvWLbstW0wMnS
IV+R+DCxvi/Iz6rYHXjiJ6g17AmtYSZ5BJVrBW+Tkmrhp6574bZVd0B2bwLwWpoyGo3FvWj7Aa4h
KILxPTlR7NQB+BIQgq/ALmPd7JZ3mjuNpL6ZaaDd49vDRp2s2VSzkqzGE+ludE8zTeGlohAEJS2V
1KznOqnpKNpwCGJnarPpoi2nedfZxErs3Kqi0O8NqNGV8hYr0kedZ5owmT6Rl+ZhohgMQnGKcm1i
nyhdbdfWRu7u3XHIvDhtEjoEJCJRq+rNsmEsqaQFfVFWpLwlJa6+wGJmjhplTCpCqu7d4sAorb1H
bgbzgJvjQfD0eYk0Q80lRd7t3K8tun5PZB1NQw9xjRWt/kD7oFr6xY4nKftbjwyQIUoDxTJaYgEo
LdZ7duj80yTROVPCsd0an9zUtqCO1OBQ2BnXW3NTreoCPhLOiExZSU6DFtdOOLrj/LHw6+mGdL3S
ogfqlZelgXk1HH3Lu5TNyIBLKmE/DOM8XQV0JL6Mhg72aODTBOLey/lbYhIOZja+DgNKsh+kdC/M
fefIXnGYY6neCc2e7xMPgwQS+9L7iKJHG8O53Xqofks+LwqqidOQg/zajTT2BbBNinF+sJeGmQ1E
tfE+bVfnqTd6tvgyyYpQWXX9K7D67k8wHv58V3Sr+Ar/e9gyagg8OHCbmDJa2Yr6fuhq63FA6O9F
vp2hrPMRkzVRruiZh5ne8eWkwHrKXcaam8UNMDQZJ51Yv3S9sudrog/oBHXFbN0ZVeNUEQEmzMSV
p8mLVS2c7GaGvRt2lWcnu449L9FEOWF+k6+Icg/mtZhDbV7UZ22h5xnz8o13AJrIPIJ5NMbV0BXw
7fTOuaLZ5tpQE8eMG2+C7CboQB7FWesi6+dfV7I3MdrmY+lkrh/X/Vz+KSsjuJ2Lpr+BZU7qnpTK
XSNqKdVXHAjz/ZQm2lPhSziKi+Yk5ZU1lgRITfWIJ6Nl53q7ptucMiXFZOzYJwWQwrGQkY0lhX8w
pdd9Dbym6i6wR+SXvdXNPwkmsZYDxpLBjTtfy1PgEXjhw8By0h/2YOm8sBZHh8vuyIpm6cNaHitj
Kne4ZHigEgcox+bNTm0TU4sllBwScvn8IdBjCoUauX8ASi8yEPUtG2a7/L7yFTvxog31TaWlPO0s
G/M7dJb2r0It9lOXm+oaaaA3XrB54zQ3o/H9bK6e8wnQBPOFS+wUje6sKd4h916RHSxd1UWNbDLC
3fIWHw0E+l+2NbdrbHWCL2KllWGFkOFs7YA116b+ZRqmHY+d0q+oWTg+oLp0xfxi1GwjZ3xCl62c
idRIO0CX+7EgBytqc+hSB1ZZoOY9snmEBiswUXKclHY94/LgDuFnMA/lI+dncpbyle2c+LM3s0LG
Di6mu9Iq129z3/c3Xb5o3+Rca9+I8fD8yJ5bkxWe7A0Lg5Ckch+wivaRNgklr8piWNI9p0fxXTV9
4m1zwWLS7m/hhZFelPp3ttHgKiPBZtmN/gRBhwKkTvaWb9dhH2zH59bKkoeq69o0qozKG8JSGcUn
p5/sx44Per7Exms/Lfm0PkikSyk5R3ZWcLLaWGttYTh92JJCRl1GchoJK8o11yUTMv/vsvU/oUCs
g0Nu2+iarBZ2HCeLoSs398+GX7MxeFxO1ujfBA3OWOb9LLu0lOka5PZmpLv1zWD98FzK/BtHsGsI
2fQcQgxJNbvqymYQzMQtiWNNW3k0lJNZB5zfQ+LeexOluLArCirKBBHX0YClqI4VKWB3VN8B+JHI
BRxc9mv3OfE69U7mFql/eikInlsqt7H3taRyEzW1qX7mC5vOcGXjV4T1rA/39ZpqWeymZflIyZlT
aj71gXWp+LBZb1oAJTt9EKW8ygpcoGxsFWfN0OkMR7JTrMno4U/9/t1UEFeXG9SJQ9EvGgtjMxRf
TMCM9E2AbnixWyfVFKYpzhaGJLi+g0EB8Bdle/9mZZvfEUSQ1z9Y7uabzqjdLN5KlWRP65OT8Q0U
iRNTcnd2KUTkJrb7FucMU1RCwA6gpfdS4XKjUGH68oq6SkGam7UQEEUK6xCRu+iuNxrhHhZhAdQX
0PqIrkdKAjywCucxMMoP5M0XzX4i/R0ujUe8TW+5HJQsn4SB1Bqzaecu5viDtXgg984zs1tSU1Pn
Epyk11wWLSTcEGFSi+sq3QZl4YLhrtpifvwPmJ+G3vQaL5fq4nt4fevD5Kf93X80SYk/sp5ouFYk
C8Q6C/iFIuW93r/dKHlZw98YK3xwNMx1tFknHTqX9c9qJJtlAl7FYRlNGa297sArTQmzI2mLlc7C
3zumzZnuwSvNEwdd4KbFooQN1uKkedITACinzG2jliTtKKiVuGZPxQrYpPnnuYd8CY2i2UKzsl3u
KtKnBoKPKDGnh7efwYumHh0wKB5oQJCPoCg5+SFz4Ze1qrGIbXr0UDXTzPLG11JM2H3evtSLvhSX
slAvcRV0RZjXj9sF1SRHs3f47sqGdAxJptLOsfRzWuSXV6EjQWsGSAMwA/qUx1eBwpbZ6OwbhpWu
DmZe5w8zORLx2/fy8rGhwkIahfkeogfqtOOr9MY0Q5fvmoiAYB/Vc10eMrukvTBSnn/7Ui+7LDTq
aSAjEkQtiErn+FJJIcdssLiUpjKo5ZOwtX2f++6uLmAgBivRy1EFfvcMU+PFZbc+i2GB5tpMrZyk
ji+7lAlFEbn10nQ3vVpXfEhaWhXXhldTel37YDdglTzTunzxRXJRi1o2iubt3dknrS2CGzNhsD5Q
DOeMN4zs36dCugflND9kYixxx6dKqKlXnXnIJ9ruZ8kAXWCUHhaSXXzb2wv/rWmqa8lWdUQyYAGI
N8K0mqos5LPsL7GDlNuBzbvQZpMymou1Qwk1XLcd0OdIrkTMrWQrn3kUz9lKp40uCPrkqPO1gFw4
GWIOELKWc4iMdK8UD2U3V7E5UnebZmzG4zTe4D2BV4bpFjByP16OtqouAhsXUZlth7wxF3uRCjP2
Wk++h1+aPLhJRY2BELe/PZGiCUB+YBugZTgQn+gtcqkgM5uQEDtPK/fLFgFC4ERzMxoTwv7e1MOa
aPLQ7c91YV/52Lnwxi3Bzo7c6eQZGQCME78fELKa8/wRfhw0FksvL97+Al+7yib6p9f6bJs6GZVO
AmDcFXUb2bXp3zat9zgXmrj/b1zEM7a7QMNleieL0TigUyAzkdOVVdoXsAqq98CX/XPjfBvHR6MK
WqmPjAmexRYncvqFDdasxhoSJa9qsO+sLZl8NN3ghv2/Fna0KUIjUBAGOzu7B2ZbRCvBxAC6nMIk
iKloLmrHzK99HKKfSCT3v7/9EE7cn3yG/LyNYwWCAi6oeYpaMVHdwgIr2kjUzi89T+XXQcgHd1rb
awsK4VXVoVpenYESjTd5wy1YM4DB3jDduSlG+NaeKekSsPXl7d/1Yl56/llsFhBOIXvQT7r9KhgW
mz5AG9XCqPdpm1NxG6FeBrVbXq1yxJLZAOZZgp9vX/eVt4WSd5uSWAk3hcrxrMTpCFm0waAAmk0/
IvHZzCbUgye9PreivRRNMSIg6yPmc7Bg0t07vhaV51FbZU4PuKxp/ArglnW1WLu6osONopmAlTSH
No0l7s4JsIBXwXouQ+W5e38yPDdOFJQ7VIUePf7jH1EFC1v/npbFaJvw6c3S3FUIHkJP7xRHbjLZ
jWUOrqg3zd+F1pvfrGD+pXrXQPhAOUuaWvau9LtmN5bEsdWqog8Gh8L9kC3U13AGaUY8GVNjRLNu
B3sCLlUbuVI/p019ZcCQ/oF23/d1tjunL65GCzIlYmh4cen81QG6/YBHrd45PU6V1Us03Cgs2VpA
b/ntIbO9ppMniGib9Zo1jFFzurPEW9cLnUpPVBv28IOQWv2A2dF8YMupP8glOPdpvDI54lHAvoBJ
ma/kWT3528LZ0BWG/W7WUYW28AF1z/BuaWzrzGr4yocARcQEmuIgfDdO5wVWmLwwYJ5HTSblB1jE
khkrzd8RZmCcEdOdoLCe5yDWE/xd7LlggZ5SOWcIBMwwmLlUb2SRYdUwSOBNXRtANOAVAqDtJ92g
26DzreSmOKip/mzkyQ17pOTaHOWZyeflE/YMphy2Jc8atVPskqhkWg5jTcKDZhQHu+NIAlk+PbOG
vxw37C9R8dLZYhpga3v85QVmCpODbyhKK0yKDV6tGBLpdNGg4L1rGyo6b4/Tl2+U6+FrZ6Kx0KQ/
e1Z+Gze2VkI7NbmebTb5vsNDD+fcSDaf5jlu1auXIjSM9Q4HMge+41vLqdVWkqj6yBsGdelse+m1
BP0IIro4M05feVfbcQql/SYO42B3fKmgpNXmVYyYscpBJdeufcjgRZ+5yqvvCrIOw5QDAT3Z46uQ
aqGX88QNJXQ+eU2Oum4oTkX9bNM3dMvxzAbo1Qf42/W2P//tXXmz1HNfSe5KDesH6fpjiNC82Gdz
fU68+NqlLNY6FloLTKF7stdSQZdM0JkYhkL5oY2bMer6Sl0DFLHPHMJfuxQLHf4ijopUjben/Ntd
peYkZmOk01aI3r4kkiIJrbk27lq91+K3B/tJhts2pyCP5zxD/Bk1LiyUx9ci9ICWdo/YoTFM44d0
W/SBcF3fC8ihxb5tlRsNpDR/Ks21JzdagKZXnrwnHzSJCkfIOmxk4sc92nOaNr0gWBo9+ZlP8uXg
3X4kg8pAYUfu9MkWVO/ZN4qBSdadS/hYBjj8lNr3mYnm5WOHn4EZAvgUm2ri7Y4fBd0EJKuAjyEC
ifqQJXV1KaW7xjZ5qWcu9eIMixXtmenMOrwpfE8GU5sPboUzoaJxvDZlTK/H+zz79EUX8jWaUK/w
ykajv5zbxb5yizbNQ9ZFqLpUB06uC/VgXWw201GhNThcV3IjaDwY/cVoJNc8+PaBl99dMdTXO3O0
x2vMtO1BuAnJKGWq8/fapv2p0/H5aMhpPfOaX/66DSfp8gs3F7Nx+lTSoJ8FUe0oMEx/+KDpaXs7
6LRvMhJ6zkxUL1/ABk1kPKF85gV4J+9a1iXZPHNeRpUWBN9Ms/TDkW46Kdi6rcWJp6j7L9k55f3L
cYzOFKW1g09uo5ec7NYLqHq1FNTViLnuPvmTtTz4anXPqdS3H3+802Jn95chmlH2AnMgHOD2fjmj
/qX4e7XONUK7gRosCjhg8Sjq6G+OwLcvCSd0w6Cief/2rPLKfVIYYqtsU03jBLz9+W8TGFEgEM1x
PUfso4Nd0A7Frszm9MPbV3lluLCVBIO/HUI2SvnxVZgkFWqJvqAIb40P/TLeIwmvH52KtebtK712
PwHGFANaEau0ezJJLjKFJ6WNCFF0gmYTUY8/PD0QH9++ygmZbpuLKXOi3Ea4TJHJPEXdr63ArFMN
RTRrCmKj2dPLgQk2xx4AtTgvg3TndtUS22ZPG6xaht3sTn/2TgeeCe3VnloQosZi6SMDgf2ZL+a1
QcWw2k5gkD05PRw/bWQ2CbuubqO+Z927Dj1X1JT0WNZupvHHJ81Z3E2aPV7vJdale2bqevEKeCwM
GmZlLE+8iJOZi8lRJQPYq7AoxvJTpgXlLV7Ps5Gmr1wGKOPmY9wU7Gw4j++y1KaqY0EmZQaJxUJh
KMsOePQREDYVbQaCKn0CdXwUPAbauV2drd9tIxsPJTLBnZYP/Y68bO9TRkMofh4d/xMWVPHUfOjV
01OPB/V/gfF0G+f/2nhKh7ttckbL07MV9vLnf/779hf+Mp6a/h8sY2Q04CfZ7FSbE/Mvf7tp/OFt
1SS2uuwYNsPOP22nwR+bTZVBTEmBTc9mz/wv26n3B9AzoBGUNZmo6cD8HdvpSdGIvQqnNTgOwYZQ
2rAnp9+MKcx+Ox/GDRWra2/tHkXqdgcNPc9Nvy7BVW7UzfW2ZhwopngHSy20mj3Ur4KurhfQrU2G
q6ZJi0+/PcL3f60F/9oQ+/zDMPwjsqd2x+n19GP2kkIrpsrWY04f8roBzoKup5v4oXxmkQNO92/N
oNsFmdU8DlVkSWAP2fzBv68Itj6pnEIxNd8tv0BXvrpSltZ/fvu2josbbMwhZnEthyWB6fNFlX6V
3TxzHvDj1Z+BiCer1UNcz3U89pb5qbBM+SWpiNJxdDGcWYxODufbtTn2uBgn6PBsd3pyh4lvceTx
5nRnrW75jZik6qpbPEo7I5CVUFVWcyC8Y0ILXpBO3/kgo9ZsMA+1rbt3zC3uu548i69vP5CTJeWv
X8W+jXIL1UF2Vtbxc/cEeCkrSZOY+B9tD9XOu0CH2vVho21hYcGaPRTz9A4TYHctFq8MM/pUF647
6l/KhuQvzuP3iCTQsSjLoyV+5udts/Y/dyr/+HnUfZ9TmTlgbH/+20bBXz2E/SAp4zkN/H1PlHqs
F7b6PrfDDPWrNNC3am0eutQ0DoZR0AVWDqSg2W3BgKf932TK8Q63WhF4KJoG7A5Pnpa7AnfNNv2l
g5AJmRrSy51Qmb/zhK49Zk6w/L2SzvMDoCjGJASfyATifjJq0HxWAMvBiwWyJaN8HoDGlK3SPyjS
saOsybMobabpl+QVhPT1+7tFOOUOZ4640pJMw3Ywn9u9He+Nn38TQ3nbHjvMDJSbjl/K3CG3MiuX
tF7P9e5Vn8w7lLIjp79kpupCKoyn6uDMoz9eeLmooW8RN6SvsV2ksXcyEsxBWANI52LXekl68K1u
PKyY884871euYm/zHthayp+UXI5vrcGNGuQ0EHdzSdYAy3vhRtVg1Q9vj+sXT5B2EwQVWgX0gHC9
n+wXm5xpgvwlNy7hyd6uxdBfdgBRkbqwizqskHgP4Lzc929f9TnE+ehr4rKsd9waVR7iRU7urreb
wKEgYsdtvWrJBXg37ZdtzDhv20Vm+3oykBQsVuUQJKEp4BnkfiG6Vutkklbpk5wRa6yN49Zp6T+U
mmTz01qouzYLmAMN2ZzwPtmLeFBYnSDkkkH5UBROerPt0N8VU2HcS6pYzk70tCtCuL/dDVHnxhwV
EFKqELXqRnZO2vkw4EQ9dHphtnc8RscJQVPNu76xxB634ogfaDYRlKZBR0KZmxn950zM7p2u1VOz
B6rSXjFOgCnPHpvSqLQBF0RlXhKsbQ5e9aHDYKOHviFTM26mQYwkV5Bhdz/jO7gQaEf9gwVRJY/K
day+9Y6DbjCwlurzHJh5QnyIpo1IWDIDyaLeI9q1tMn7gXFLqRh6XoHGVF52Ikg+THkiP1d2gbSl
Vk33167vX5IrXhtJTEeoE/g6ODduK95vEyS5qiuVa5OYSLPW4pbgrwP6BXfnSpRF1lqNd1lFdMzb
A2n7wF+MI+QDYOv4dwHmO77oBB58sFJE8YTtursVHvBONkLEJnir8O1LvXJ/7Am2HDGD/1BIPr5U
16UlW6eAS/FVwMWlw5dkWRkJS9hXjPOFSDGtiv7+RQ1wJDo8Pnb6L/QeaTom81q6sdEG/S2IZET+
HinCRoLm3WN/4vZK//vPlPIanCBadShArJNJlUTaTMOvwI3mub2nu45RKfebvSVT70xRdHtmJ6+P
fSdbEHerAbAROn6m7N4Q2I4tY2YlzRLvjryYUoE4rJgw+c+qO3O9kxriNnfT66NAv0HY2Fc7J+Ml
CegvkHXrxjLFDUkMbLdcakIgO1PE2T4C412zKM/W/ONAOMUjvtZhOuitMjBoKtRVeuLN4qCXjuVF
q/Dbg7vpGmM+Nv3MFPnKyCavA6Yq5Cme0GlhIsF/NGl9i2Lv/7J3HsuRI9uW/Zee+zNoMYUIHQwy
KTMnsExmJrRywKG+/q2o29bWVXX7lr15j0uQjADcj9h7bQjqF6Xu7sYu0cATDP/kQf53P4paFPGv
zowV4MOfv4WJrAnMFei/9Qzx+Iys9VgIAbiYE/kfvoB/8xIx/bi/rXeZCOvpP/+oNTMGr5gKN8Lw
llyQQA/BRr3aBd6QO8E8Io4hdfN/Nnv/41vHXQ53BFIVIUh/XV60vp9jTN3cSLllw3wHmKlEYY93
ZDH2//mF/fsTTfcACoHBAxRa1GB//gOzZXMrjK4OYmpyKgqyguJ+UxIyK7tgvRyrf5AY/b1MYNiA
rgJKxx9s4b8+0JlZkqvKJht6t70bxDpefG7Xfzjb/91fBYEErtf9ZGeF9ue/qs/RGCKLsaPcWX3U
+7nak2+rHkwHr7pDnOg//Dz+l/wf/3wycK6AqIEHBzeRSvfPP7EqfZ8erCFYwJkESNF8achV1K2J
hTOGnAZRK+JcJvhZdxqWfiMRdx6xgCWDDnTWA9WG09LzZTxA9IaX6jj1C3buokFJbSZlOCOrDNth
oYSY+tE8+Nu4vVCx902QrF31mSftus9yc/49ENx+S7FuGbue4LU5qMxsVjuCN1WPsZXQqdgt+/wB
7bX8Row1JQvxd/UjmaF+GkAHrr72BRShwNJSiO6FJtWvrL2zHXC4YWOaTWP+kbSEqIc+9qKRdrro
zzRo2qcFE3IJ+err10Gp/rXk2/5dZkPyAIgA5fo0bUkZeHLU7lxS0dSkerl1xsukW3DbtKX9YbfW
mJx8t7LvH2KyPtoiJyXAwguS7IYyx/Ow1pl8sIRcwIML5SLhLwnkDcSYu2dToVcmLCBdfhljj4Mm
S536u9ONfR0vGK1eaBSmd4TNa4r1bdbTi6rMJcUBuC4/kkk6eH87gpMDthOow4kHGN9xfDfdbtxM
ejg03DWZAHk/bKGeISPe54trUzYt5mgG/FIcSARb1J/bOogv2LGKImr75O68vjvQA8wNDmBHzFNQ
MRECfN6NDL8dY5r5u0rIhDuZz+mXaq0SorFxbt3AvHRvlG3jCOwqJ+s1n7bGA6ffk4AOTWcA5F8K
Mw3yFu87/AE81lAOhlEE07gALIKerrkXQPmJOirHG1+rFllxiLe7IeexX5vTaOCkCMrNIw4Acay/
7xl+njUsFIRCIs1bw8730Xn7+TDkQY5t7Mw3uOghledMXAQifpy/qXDn+3fLvwgSKSdsJDHVg/Iw
DuFRlO5LoTWii/J7MtIVpWl7FHaT/TRawy/3RWsmx22cQTGQgtIcc7PBbDCZWvo0OZvxwg/SyM0e
ZPs2L832hec6x0yTddOvvkWqsy/bhd/WqLkmA2J6+htp5P+oGPzzoPZ+LvOS36fVHpMDD9vUn19y
EAp6BaDKiHo4sPseImnEjWtclSPmmJKjDkxtniM3mSVjiX/aXf59DsKPR+AKBOPO5qNo/fOPJ9+g
7426NaKuwRkZ6PXWR7K6mwdXXG/1SHy5sro0GrBnRh0RbDffat2bwRceeTZp2uSBrv9QZf79Lr7z
lmhpqVDusOP7ef9/VdGjqL0ZCisFikdngTWgfBQetvkeKPDTf76q/jbz4+O/j+754+/QI/evJYaP
x0NZ7mhi7nDm49JOa0QyWHO5b8vPK+Du74C2Gtx6uPJ0iRuM5gPODwZbXmdCllxgYWcwE83uP/9i
f38sWMncMZUIuymB/jpAzyvcxnoBXVuT7XjR1EwuuEnGxK71Oo7HsqEFyxM9zHEAhcg25/g///y/
CFnvzyWCZFSjqLnueuG/Xndb0Wm5nZGsXCdT+tDlHP0MA7tjA9kCO42jdhtBRNBxS/fRzUf3SNr6
UN/jq4ZvhE/UH//592Fpz7f+p9uQsTGgFlZUpn4Xl/2lTsYtt+BwM1NqiUmdrKza7F3p0BwGvUk0
eoinLjf2Em3GQwpUoQyNjgcJv6CGN4an+ee0MjlF6Ny4x6XEkBrWFUuBwNzIXYLFTqUZJnYpuyON
M6deA2L+lHaer8ghgRQTdqlpv5VK0w6Gc8fUNXpPFkg96PJgFFmKwSNpqzZQCIyI6DE4LsN5tZ33
zE4bJ9TWVcePWBpmwmul8gesqRlaPAOCeFB7pTYgCxXOZ9csHDdj3c/L0XRIaMCiKufX1upNrFmC
lJOws+b0qPM9fJididvHnEGJRLIn7Id/GVDDZ5+2pOzWq9II5ljZPWHsFp6OptddkAFaOzN3jZtt
dsOrs83buNM3s78pTmAzJIFTT3dWsaIRzhdHvgwuA4VYGWgaDrNnCLj0tnbFO+80jzCaYMIsi2vq
pBVp1VuvSNPNFgwTe1bjjL2ybhiI18TYZAZtPkLsWNa7UdpU/fi4tKP9s2i9Ruy5Iav6Vz2t2viS
bzyfr5uf2QZ73TYjoG2VQK5M3P/qxBU+HDdsqA93Pe10IUbDt8LSBHAcrdXSWsdiHnu5X7OxhBVu
T1J/YmOsdkQImD3mB09LwP17EtYLqlBcStWQ3e70CgeHTTG/aOmCucvJWDvwbaZ3f72SRLW3eaf3
ERk/GqA3Uxs+sySZydpa008ABQS0b2Vu/6D8BT1+T4UHJWuJ7gN5Cldmg9fwK12lYoRVyKQIM/zM
ydFb5xxF8zBPTOwwte8BOOdFkJeDsOK5z8aXYXDul8CyVvtxbb2BXN3afWn72YVKJatl1+UY1sPW
NUG2kCtZlvEoFtK9t4bHFGdu2ZFug1LiVqy5Z4RErYLllcmYEX1jjAPAoXXQAkKBUy9oZV6vzOOZ
gu7g0NavIyDEOk7m2abQE1P3i6CeNjsAxldkeaBCId7YKasKcKEEjNdXmX0pyFusCJNKPQPb1v3n
uKsYDs1iZfCB25VNnWUNzr5LRkg94wbOL+IhXLoLqT8aTMSGB5BtiPhBBKzrBo1fD24kN5QQh9Yq
s4+UPOODqH3SEPPEX7TI1aEzbaS7flWjWgXIkuTupCxZKUTrgC83GBd4A/d2VeCuWrW155Fqlm+z
YJwYmUu1fGxiw7iTwt9lXETM176Xy73GSb0P0QpovNjS/CZCpnlP/ekG7VWBtoDjw0N1Wjar+GW7
g3hKB4zfQVfl0w94jlILZ7fSvpa9L14QJUProL4UT/VoAlnJGdY886onYzQ7U/W1LDznYzJ89WLr
Rfl7xqR7lWkHjUAMHWSKmlCIV0Lr0x/VSNhWAJ4KlU1RjhZuG5kZacB7puoYEkdbxVWvs/lkDtev
IS02Eb4ecTdtmCSrawczIQ5+cF83xYaFSY1gmDv9yFSVfqsor4Fc4C2u96AqzW8kS5RuWJX9evKm
GQCOsrGDHe9ZaU2swAywj0I49gk+IJ3JURvL5UwkuTXtNnrMx2Tp54+lbhyLpXPjvZYqxe3a97oZ
GdW0EHyVbelVn0i7C3TA6mtIUoxXRd08GDjGytrtT3BWTfvAxcIme25nPOwIDLX82Cm3FxCC6vyh
bmRPOtF4N/OZXuXpsXTSrY4anViPrmvbN0w9SChyH5NlbBjT8BMHPOeZlxbiNnFKpgz2GzWFIx8s
1jZZ4JsVS6m9zaPwISTxVsq9T7o2X7thZW9aAiadKwVTX9guxB61udb2qFJKllip15blzbXGxolI
UF7W/eb7xLCtPUG5c6vEO9+07NkOmKBH+2ym4LbTCjMOUr/87sPW/Q/gp2MA56gAKesVDAkq7DpZ
7JfKeZ2ShjsrVW31M9c3Dce3cMv3UUv7px4jShbpqmkuPbBtMwQzAq96UNaShMB3sjzSrFHIeDYb
ggek1y4/Uscgpd2ggv5IiCr5ITORTIesbbhFx8ksCYk3BnVZoIWwacJAowVjC1whTtg24DaGt+CN
9zpNtUr/qCXClUPWmOTfaKBnkgiE/Qxznywi5sA1K4R/zQn//8r9f921Mv/vlXu4/frM/rJy5z/4
18pd9/4Ls4lBQorONAZDG8X0v1buuvFfzILYq3OYEYb9B1j0fxPlwTmz02Er67J5/0N0+H9W7pb3
XzZzbbQW6CrvGzDzf7JyZ0/110IXHC76PfCZVLlcK3+bhqWlJ8jMvTvyW++5xaANR9Y/gPV8LRox
HJGaEwFRMMOX1FehVO73ntChQKzyXTZaTwVslkd0YUUkvR+aVT7l7OfShTlAZw2XieAp2njrurV2
80BM8tmtC+T0EL4CBweCqzIN0217RBgTWpNJ3suwnCumrl2mAwfCY2sXVeC3HMTtVQBlIHP06tv1
N6fWPts5OVij/D0IH32LedI690tmTDtlxVn1lvm/2uU8+W/jph3s5JTOWELzi84B2JsEdWpr0FsA
BVjtJuveh3zRm/an3/3gt8MkcdXgAgWJvsVk+TyO/sJ7VMYeR1LOCmNqjmu5xJQ1LIzPg82az1rD
YnveqqvBVAAZ6hzY4rMotdeNeJjZ3x48vwuWvj4I/2VmRMKi4lbIr1tDaCovc8eluHEYpNkpXdrr
aoXSyfdA0CzcUOotrTvWS8EdJuTnV3AIxnjqtS0cPaAwg/1LpOJl7IlsXAXILDG8yPQ7Tk6yBpGC
P5MWE1ZGcdBJXVnpdhsneZwziJ6ZAWdFu2ZWd9i01MKqbNnXdij2W7l8FnLZ15Osg2nB/r/MF1eb
b9kqAxa/hynPf5Ryt5TfQRWaQandeX0Vq/I8Mox9nsIzafSDPwnOxZs1AuCBBDAe2WcWTyk/NqNS
LU2ICI/SeCsYJTF6CLv5sRpP99ilZpp2FNBNUGV+dsxUe5lKnfIJ8b6dyC+MrUJXf0waPMmuGVVS
PqbO9Cy9UgW9ve4HkxYNjAjZrGv9dYG3ErjO+pS23tmcNMC6uNkbb9tpIzQCTCS7bta+DDaf7oZj
nHJvDA06TWvTf+vaL4uIm4jj+boWb9pQ74nJxnmFtWB672imjyMgy8LGG15Q8vWr8TqQj4U6Lphr
g2hNMCXb0R+nwB6bMzyYIpyG9uasV2hyvwt3eRj8KmokyJux3SdgBe3ya93JaFJzRED0OVdDYDVn
cr24YaPeGCNlf19V9SpT/5BiW6/Yb9na9DjA5AlaD7OewoCmI4DLsVr8zPRtZ+nV+2io5yRvQNYy
ctw89pfyAV9kbOX2EwQZ0F3VsbLEYTbn69pqn35lf0XiwHPw4W8Hup8oGYHt1fJokd7dyvPURLAm
TneYDQvy82Qs9zgHHJea9bg608Erk6dkqn9nqc3XMq55aM26zvOtuMzsB7VN43fXkJ++bE/ZH98G
+ZGZBm8cUsMioCAgnT4RFv6Vy/Dd93g9hG3+Hnztl25ogOa8ycdZxAGR5DFDy7MhqljJNCrS+hG5
Rqwt3tOiRL+r7Q2Ec6k1Ozy/z2BKvvp2uUXEuro3sdLbic07Zi3U4DVdGUJ4It0tWXVjY9pG+iRf
gfOEsEiumlYdNEZkTfN16+Lctj/K8rGc80OfsEnoTRB4n3qyQniqt4i8u2Dpsh+61z9kgC4Nam3G
dFselBUO6hwMW6gl1narlL184RCdI91dL3rDO42Swgm8FuCMa5yNyu2f20xccoskDM50a9+vrwqS
z2YZ0yNrMYqGug+m1nouUUW4W57H1gipxgPiFGjJ8LwCB6rx+T/VQ3MjNTg9ehVDZCfttkMiYcW0
unB2W8Y7iRGvoIzMv5XGcIY9GauW3PYJpp8oL15rrS92rb3Lan1kb38uXPtBb0hLtc5KENLZTfmv
MRNf6BEtij3nlyS9NwTQ4TErL7KDvxr0VpVXnKRVL1FtL4+TssVXc/SZcxJ0CjTShps3rJhNJ1n0
Owfjt7vyGlkiuaC2lg9531OPT1BcO6u6uHbSH5JxBaTUMWV4AImRX/M6QR3iq9jLTSfQTDEdDQ9A
qdaZr0C66mORaM7Ro1x9FtJWkSuXjBNbuyag4z5GhZPFcZb8jUJq3tkM+Z94MAoEeGl+gQ+xnFMC
EKN0sNqDUw1gKLyuj6tU9LA+YSUSnpVwDxYlcWHb1ZX+rt9o0FZAnEJl+5SAKc6zT1ubQV9BUQlU
rpXPKXPOWNIjx2nWtUeyjirAGj+7MX3WhTiYvWh3q/EFHpV5SYAUR4bsVCw5qh5BEfK6TL7TPEjT
GndmNk4/kH6inKqsVT8i2CaJCSkPB63RPIDywoS8Tf0NJxIoTudF2Et3XAqXg5GGO1yole8XXmp8
sxpNizLPiPyZZKOyG5d95UV8yB09UZ8E61KWx9FtrNhRFPzZWn4dl0zbZQXR48LP3qu0ClbNvKRL
p44Q7J7zcm2ulluUnyMj5KATc3FKGFcHbW17IcuKLlrhJwVWT92v8krfzxDSdnzuFAKO8aMuih7e
lM4D66DlFe3waFtiiu2mSkILS2Fsd/UIIOT+fzOVBtpK1remMb6bcLX3NvkSwZBlBwLIXth+3GzN
m0OztfuL0igN3DcEc/4eZp4ZymLZQtGuP4yiU5wOC75ZgE+hNnjroXQ2iyQt1Yeiv67LnoxpmW+/
0zHXIybkWlg58n1rmp+Tkz7hjNBiMgI5Aozqiur41cyH45Cu16zWnzbh7kyzOYy2ejFkHelQ03CJ
fi5u+a0l6woy5F7ysed5tUfhvXc8BUNvl1gXNjss5+9Vkn3KB3vvlzLM6GAKfUbckoTzkJ222ssZ
L6h9ldylJv21tcuTv9S31FdhNd/6wT40DRaxrtsnphPDGAWTQqkG5ywWJa+GpXcPfPaUDgRCF/6p
I3HyK2yX6bxNWwp4JuP5z7SJ/lWQNjvUc0HgNo7PEDSFT/OvWckRVoG3L1Nj2clmWqIxa4WJD89q
8njsN/yb2+wTWb8NHcSRYbIPqcuqCCZ1XtBi6/6p70z3TH3s/CgFJWOmJeSlSqfE9jBq+7bbsic0
rFyJiF6q3TChAyGqS9s7aeXvDGJ92FiNdmwOBo6kjQup8fvtPEGm+qJnfrFX82YfVFbql0m2xTea
t/5L2w4tYQ8b5dEAWe/Zor8HzeyA9IHRa1owXJbphtiyPPadrR2KaunfpYXUzJpNpwy0KQeiJpoG
/Gq3vhTbqoMKtdUJJpr9u9YxJLfjPD75mvhuw/iDPNYX44M3ohpa0pZCpqahfCiYAuyU1+QvzKO1
o8mfHkyZ5j5hynejYgLYUulud4DASFcrJtLXEmPk5MtMkJeLHeKYrU8yJ+YInrG57jg/TPPAEPOw
QMs9TX7+YQzDYrHe1Ox3vTLycJv0LBpcVTxC5WXMwCjIVJzRbhYUJPu9OpPyj5ZoNr7UuzNXJtQn
zD9CvR4E0YFgnbfCN9/Nok4+anOoTqY5Q/Wo640aEQ3l943hRiB6Ha6b5Q5qP5PCfl0aUXwwxfKO
i26zyzPmmpFWU3XTzw0m2mGZQNmIbPwGRlzjQDRF5AplXY3W+5L79t5msgmRJ4+k4+16aUQ4Y059
Ot3Zk0u955MEp5mKK5Iu8MLLm0VA0rzODwbjSx6laVnOFOxDxHyFpdcqYCqXyTfTmncVql0GEc0l
1/SLn3EDrl511FT7Avv01SSIrhgJMrEWjqf2hXv1ZA5erIGxjBbWmzGDm69C6aTtCX3HQKqLe63d
4rkYHg0AjGGP2di1oTr6nJfI95NrRcx4p2dHn12I2Ah0Lucu9p30rS0XNGLJbUACRuVHJD3pxdkJ
FIwflMYEQQoQelin1vs2a0asJoMP35UhgTs//MWZuAdYOTlrnp+K1epeDKMny5FR2stW5SrEY06y
OWp+ost1YwdLSkakj71u1eZ/KcsSVWy6YVasnFON+FrlbrpLEkSIPQkuQVfy4N/psQEaoS5eOnFK
XWtndP6XVf/W5kygu3uGvdwnTE64UWIXcZ2fWUCnRNyl48VgDewUFJQQzgMllj2x4CFuod/Nmsc9
nGjwyDC2CKaXxbXX3xkO9z99ffoJAf2Oex2bKKs0uavY8YW6rYmZtywnJdXhA6AZmMuztqmJuL6W
EYlbkqFOPcq9IWo03ukJW8VDKgYU5Zp67LJZD3LX9vYV5Dumutm+ExLAr4UAgIkQW/9mWGKC2dgW
Vwj+dtwW7rWc7HK/GWl+sHPTfNckR8SQOayk9XJwdlatoTFiQBUThdPfMjOfYsBbOUuf1DsPBNen
9G9GvTNAtuxarbIOYGyzk8ir5nURwo/Jbc0eKyIoyNk23XcTb/3e0aTcj+xkCK3fFv+9B3Hz6DDM
fC0QWD67tjIOmNLGnWIKnYde5dvvho0sJJv64lo1wn9uKpGFaGwtdh4em0DEUP1R1/L6fe5W+XLH
JHxf3Gr8MVFvnMZNiZOG7HDYqV4fXyHjq5sqm+IkoC1/g8EF+noqp2lvNZLprO3X/oM/O+PHaBvJ
cwkY84uuci6micHnFgCwrF+UuZrfNsci6R37j84O3uiTyPS75aAKoMQGieIvNp6mndeUy0Npd9p5
I6mAOoQH1XFr/Tkx+rsKUIprA/XyWGPFfEjYERDv4HQc/cQAj6g7tt65cAlsZ+DutG+eLZt3Mt0T
Hpp1DSdNWs+wLrIPGI3oGU3A9+/Kt0djh6DTgN5bLUeZFlaMCLqNhV2w9Ea+tKS5HLGPSePLooM9
paFVdmQ0a8lHM3FRe6TvMbXN3qrCsuLeadJH35iy34TD+XowpBY44KTdFI+Wm6GDtXviDRJD323K
pUUEar6eMTlxR/ilhwBlYqvSNjEkLDMu5uaS8dTm/nLU79a2YWOPzQIMGNAcWKPzUgv5yL07BKBD
JIs3rELKetbqjD6mTKIqoaPRF8EktycU2Ww2/adfT05gyiRiAJSHzI3rX6vKx4epKo55Uk9xQ6ce
KxvsTkIOb+mXH21iVHvDzXazb8WFyRnuEvFekLQckIZOGVZ+bdrFpkc3PmRdP6CCa3jXtfTFA4MT
aDay46khtq92Ed12zTadK1S1dfZ7Y1qCnw66uvausuToqyqeLV0FxgCAXBobekh8mGNlnuA/s3+b
N/67ar60RrWDKiEDny7M7OqIrvTeRz6RV469j23IwUmUH2GQc7bXAnXGWjF2YKLkQUVtVfai5SNT
ArNtIyrWo+a2B1tKmOlIT+j69O5qdL9G47a1VF5sSoKqqOmyO5dJumOznIM3IGZGGm4PDdaLfP+c
9zvcFhXvEMuoQUt/FXqzK2r3V4fl9LWpxXVYZhm7d8iZXyfWQTcGqm6D/qosuhud1ZGP8qcgPw7v
YiLidBh3Zbp8dwznkUOOMx/TMn/tT4DcsdZ9JALgLdYxhsLTHKJjSoOxvzdpBYxuryrtPTR/fn0m
2FxU4o1FS4w8hcbU785KbuqslY6+u0ueh8TxY+mRww3GfQI6zrzQTvjuJFtM72JWu7QovvaOfkvL
7lNk/hzh5yVLQZQrflLc0HXTWntuIfCCVVPGsq3VLsuYpvRrB7ekrXuokpjva6MdnlJQzkE/eBwt
NWT14QWVyCVRHlVm2b7JtI/8zvsO8IstQtPke10rr1N58JX7rNjLBUa5XXWpBRkghqzwr2mimXi2
R0hmBcvRLkGPPZgdcxd/JRtDu6Czdx44s+c4bYazhVQHIULrx41PLiVD35AgrovGQCgG/lp8T7eC
h9Dp2/etXX7r82iTckwjqsmqiNnIPbAtOvnkbDDU+F6xFLtYqXNRg2iYoOn6TTUORNHZXG7lIN39
3CIkztZzC2pZ5QRQ3S9AoPFcMq5/dXgOMEA9+7Jr38yZWHurYpTLKn3mYwBKuEyFDLSsY4NQLfZF
MHp6Nk0+mxRsXThikJDltnfy9KluKPHNyXhb6b3Z8fsPppHyeTX1pjGaGQhqQWRRT6B12/QV2Ua1
h0/pnB04P1Ags+NAxJOHSiaW2fKoV7X9UjNnzD2MNGlNOoJVZe6+bXt3Z7RrsUdbUZH70XpPIoOj
OqePxmad+E3euBOvdwlU7XrffQIyDpjXOQoL7kbCp6E9sFnUkU8uXaPFtmgf+8RnzmijdPPKfM8e
DUkymRjxanlnnwqob5b1G5eVTq2fxxMjoYsqdcaohkbMhLbKxynXuxulwVUfh7Nzfy+m2UKTMhdP
pS9cHN7pL7JJyxjh0ifIbSNgR+89L9XGa1+2T8zROCQlQQQpUUpPqBFLao9W3WnMk4fGbTNOnd3Z
l5U8jVsrjPww6H6+y2fFbGZtAJCAWuHieqwcRGJ557yhetvPqzdGhtt1j1w8+6bX/IPObvg22uxt
G85g1y5uulM/ezY78sn8OXXbH7cS30hC8AWPKJZtSpuoKfpX213KQ2pxoq7jTmMbVcOCGlX/Zjrf
chgft3TRzFumjmR1RK7xNGXsMLXvgnncs0duKw0PAEodnnFAJ2Y9s0cu9964TS9NAlkUE5m6FY0p
IAqXR4nu42pnihiewvuqvJ5CMQd1z1yMQTsHL6sxFDVzlcIfQtuBfZy/lBV0oUFl9hP+oTKy8px1
yT2qdTLs5VSItgeLTtPlTrExCSamfaw5rYWclheicEyfknetKFSYzuI4KP3kqOniOqfoFNlZdB7A
+/yVItgAgYG2QYoitu0RjicNMvPXdwT+A+lAmR1YtYuHo1f6Hfe8l5y5ZYEwJLG8PjTo/s36IIEc
L53DxuKj7AnRtfvWPjf3SJUkV9ahsfyMCQJlVzsOA5Tg2ibVauUeLLrfmeijpS17JGZaxqpkK3aO
AYqYabewT+wv2UnYrrYbxvrTSAnM7psLIzvzWKryQ66pdp6UI09lOR/rOu0OhVaTIZuQkhPUXRWx
tYAupQb9l6dV43421KW6f+ws7VP66v405dUY6yvYWcPks5Q/fD0p2Ook7Ccbe77MHg95nrgnFjVy
V3vWFJlQK0+1Pnwq/HcvReL8yhrgMql1UoyS56wROxjd3EipPwNzVVySzajp0VLWw4/es7+XHfE8
pT+ZL503v/AYPKqa4L7OTH9R/RgX4o1O5uzY58UW53QqanLKGQX7SDRinC4gHpaElIYSEXNhBZkS
8zHtzCY0NhrKtjavZbE80jXcnDR9Fwqie23Ve3tLi31fGKc6zZtA9tQCVQ1+vphPVu1AQzRQ8gLy
rlF10douWMGtyo7ruiAVavYDs7hm6uTWB7d8acorW9UbbSt6NXfHIt/h7neqnUumDu6gsHEFqHyJ
nq+mG2aGuPM6eSVX6DZZ+hNp9oCdJQIRuQmKG/9mus4SbAR87vzql/ACaKozgQ6tYJ0NrhB68cHU
xsdlLJ7tsU6PKP5uOmhhObcrxJ31QZUsjnrtZ+LknPR5joQxH9Ow4F+4uYoAqdIZa0hroHYrk+Bo
95smtd+U2gdXeHchMrKc1Xv2++JCW3UbE/WzsXLz4g2Wj/y07mIjtefbKtIzMtcygJT/PqY2ZqGu
5eJ+qEX15KdjwOgwzDf/JMz10IxWEW3+sHdAfM3+4Ed8/HkIrouwjvVp8rQbxt7LrL0SU0V5RwpH
Pe/rcvAiu0rjWg7PfK0BhVIdJhNF0pD4j+t96djheJzghqe1LG9Wu53VikeWbzNNGZCRw5IGboL+
NEPNgB+TZACDgXDVHlPbf3e5NgO4XQ+u1JAcPDr3Ib0u3pWd4/ZYi9vUQgL3TF5+VbTbDbexizK6
TaJSufaRGcsHtsOnduJvWRYfJR5bqXTfb8RNZfDqatv/CiU+UDzTs1my9VQ/JyRmxHBF0t5VzoPv
A51zsjth99onPcCybFfRNXaK917/WhlYv2pCj7LkW8rd5nRzvDUIJfSXVV6dRlytRZ1YDYeeJgjB
cm95npzbxOu5iouCEjAPa2gJsWT29oxra9xbreFFWd8zjnPQp1fa9uyz433B+ms/k7wFn8BM9Rez
nYuMJWKaTAEDrPZMs3yywLvSqkENSBX9HW6cOcKs81TQfzCxtoaIGAgR6Js4EtCR4pT1fvkNRyNh
ZwCfjY3Mmzbj4p7WOSh6iUi/1kPDWlHvFB44BJog0GpgY+oi8id1Q0xNRaWtPnVgNdD7iKdSyZOo
0idZwE/wrFsmqvIks3oPdoq8AX88G4aXnXxLzDtIru+woW+rLI96Cm+/qxY3ZpznBiQaq7AYqonP
ZzmTPeO+ErLxW9MYsa5o9O8RchlFuf/scgKiZx4ZejWVtcfg152FMR4Kq4raaftSG8Sm0ak8TURL
PGVjxibNF/xNXU4xZfj/Td2Z7UaOpFn6iVggaVxvfaHvkmsJSaEbQgpJ3DejkUby6fvz7BlMVg0a
hbpsIBHIACJCkrvT7F/O+Y5xbtM+qgp1v3Q29uCcGmdBOPZHoV823ce6ifdDNcLbx79KIX0XlE1k
9/YO3v5jINuVrUL6ua+egA3K+r0KCk4Wjq5DlucR2pgdBLcoY/zWJR17bi8KEe00liSZB58i4i9r
JA7+pOp2kzrPXtHfkyd1TtLuLrONzQQS2he6vb1rzm+U4f0WWZWzVkNhvxjKI8/LS+hliHyDPr0M
/HRgcaLMe06TeV3IF6ecI1Sad4TXRIk85AD0pzNIxZ2T/Alpw8mAAUl9kwegrZT2yi1/sPVz20JS
KULys7I3T02RUH9SJzJF+4YY7yOejaupbzIDsUnGW/oaEyF4EVKdy8IGzf5Rp+W6pd3MOYY7FZE1
u1UAU/Forkrvd1XBWIZID9kyxIyYHRHHbFofz0VH1Mxz2zUDe3wmeYVj+WtvKM3DEtBqQ5f3zMe8
9JMnmfTdFSkOXxgO5KGXRrhD1WGvbSGzTzgmzo54tpLVDefQWvbQ+tnV40voGC2wh8zM4FQEsXNT
E/CjAsO5tO3QH2NR650ayRtqqtp5qTOb5m3qOepzFKqbUDq4a9P2Hj639dv1eYLddlYMcsvkp3f8
5GAWHNG5Yzavg6VQR2sT46fMg/YRNKu3Xsr8vkysYFVk8G1XuRPMR5JCyNOyyQKkHHieKOpxRZcb
YfUs9shBDOM9IU5PuTR++QoxEKPV3xhOti05DBu/5BAFLP7Qm07AZfXC5rzZNTP+iVjX5NjRJtSZ
sYYAikuBj/ORsNRuU8TlHzv3rizvXkAhHew0/cEeQYsB1F6Bh1NweClZHlUQHMOYOW87ufchBAB2
k+KeHA0mTcizMJDzLMVvnPLZhpQvZsRiU9G/jC5rQVT4RDGZPC0aDSRbDcduNLQC9TBr3C1BU12l
VvslFHdJ6dyT3PNu2O6j0MYxFwoYu9zlLkJ+4A0Fb+Vi7JMiv5bAu6kLk6fJzI+VUG8OtyvBIgs3
uJMieiuNiHmpXoVO+tRN4lqZINwNptSNEGs9sX8cWNtYxSWOG2Kx/OHTLX6kNRhrk+J+TZeKloSR
ryDSZ0Un+qPQWPJycrURAIWMoUWgxv/ME8VpSaJlaqR3jhgeAoXYO17inZiK9yEschJd2u8hTj+F
2VBek3WJ8bcGN27s4bWrlU7xnBvWTjhdhJ/xGHqsgeAbsdlOTkRWvlAY3gmLkCgil66TCWc+ne9g
2Kzm2CWbsqrOueA6bUTA0ycTZgS3M9kiMws9W6zneVWjld2T7WGucIa/tYu/C9LxaDnTbcEYr9o6
3JigeXatS8sSq/e5re7zuOfuD9InM/WMdUdugDfGjwMERLO032tnPjhquFd1HiXMKrCA/NiOYUaJ
HT7fsiF03zHs9W++enPjDN0uqAOx9+d6jlQ1ie2S2+Q+Yu5cQem4m6gUVSWuY9UfvLySpJokH9gK
g5XpGe/k4+EB6q2f3MJGVufBkS04ws1guKaTdY+c9c42k3uwnxuvV2Tt9ff1KCPDnx/98DMcIpzS
d6wPCbFRxZbY3owGJtyU+pZQhxDSHPcwCr5d1qNE1ncWz6RJKJ2NTdywLgC+V07PiKWyD3ja16jB
H+fhKfAPiOf3uE0epurJLoyNUt5ND+AmrM1ciXpd0rbFxSEJp1MHeWKbapvQi5TgAsJPb7CUcttZ
8X2ekaNK6sOyWgjjXDd0tkyUKW5N1SNV7vxd7hNhhgTy5IXkn5m3PPuk8r6MpTojA3lyh2xrLFa1
aoZRrEymdaoXLGjyGUwgc3PCUfK1lSjSRucjEtOvRKojjIhHVm0bPw8uzDiOtKvzSszsOekvV40H
nDUZK4gtwI78utlBZdiRu0XsUS6tTa4Ae9yAeojkR8KvfTaSlGFgYJvxPATml5MThumIX11bfcZ+
dZrD8Xsouy/DiHfmECcbD1nB2h7kHxXkD4ZLVgh362PgUm2P3iFrCTmyk3OY96ylsBwNxEOlPya2
ja3jf5O38osooDtce7eJV2XfybI7E/dxn+rFXFeExLRjWK3DhnN0gGBMGAqI4gl/WpuXbxS5B7OT
H+WQvuk+Fjs6x9OkrZd57H5qFrsE9FQG42/j2eTRthhA7Zb5e3F7AAcNp2RiB+sh8D4YHwMJyJxh
C+Liyl18tIP5GgR48shcv6k0/NKKWPJrlOrA1pahWIjM9W+Rhee8ru4Z2fkEtKfNKtTt2SBf8hbX
DhDOmn+ygT2WpFJVOhg2pcmmtuzbTWIkZ9m3OHyZmK16W82sNrD5+gMTvIZIvqAbTTJg+EqdNR0z
QC0gfZncIlCxotYL7yERmue4SNM1rxEeQa9cN7bxuSiFMip9Hgx/Z2Uj/+KYp1tRBOkpS2devpYt
WWKLhs+jdapZPKwlrom1ki3zbp5VrgdMCWh8dtIbnXVsZz9uHj7NzsBwOreZ21W7MBnflTdsAudc
t6xgZskLnZL57ZPyWhNI6NAnpFHrzPHKaZFoeO4L8v4NS1OXKUc/bufRIJmnTj+IXvzlIpA/1SAN
NoVdup/CMH9IZ+RMtT60ps+q2va3nZGch6ODbURy20p9qt7+3SCDdNmk5spdGzwLqIpImhzflhDZ
hC4pooRdnVFhI2zIDqS0XHm7TkaIJo2V0jUvnU1Lsl9rs5Mo0UBgFFzN6f3QX8L0blIvmZ87G+V5
h9xujwl5Ul03PgZl2R7MlkfLteJnV3mIJQZEMbOFrDHUR09Mb27eAYGYbGzVynxa2hlCRHWypvEO
Y+UzxrMd6e2Rn8rIYSK20pVn7JRBlZOI33HzIEnZZWG3RNhVIeQP7LOq9LFjNs1IbuWk4YOFslEl
02vile/dkoqd0vlTbxR/RpSHsf8tKBt6lr7aJTqSet9WO0Pv2uIwuyS+ZWxhi/JyeyzyJirTZQ26
abCHKBweM+YBels4m1nS15osOdp8hS8lEjOaw5mZkaoy+1i7xFYGujinPtKwwNz+SsO1de/eNu5V
zcj5oSPY7DnrSNGRJj8oolTzaM8q+8aHveyrQRjf5BAU2zId66cFHeSPSANuGBtXTsFNVOksvcsq
V88bG2o+q9dZvWIC1XcIatHnBybxpsuQn2ZDBYd56UQUpHV/nimBzpVbpJ9xnUqudPpWEeMnsthp
RlVsyr0BrW+l2ZG+aS/5ACx9kW7+4XfskmzV9OxaMCqtDN/eogtsz2O6yEuJterOF5V5sPrxpa95
Gc2YKehWGPWL3xZEs9r2II5WGSQsNIsvmcg1Zy7JLUa0WLdMZ2+T1tZ906evxGcjZvNe+gyNqZXV
3a2Juvq1bW+MmvMNZEb73OWe8TCEDD7FR0NhAYmBXMjBvORtce0Kd5UM0FMYQOyZIxk7NszVtnMW
sc9Gde0y/xEhW/aovXaD3wz9lF1PR4lmmujVPl355XDXeNZblqlTY//JB5MgWzoQNjP4crRiP58X
u2JGs86OCnvbW2BeNOS+UZ8tL4l8di6Jd238cc+SfNVR2PnWt6HZLabGPh8MkgS6d5F/Iv5nhvzC
c7tmHhwiHlreyZ2eo8Fg2peQ9HwDA3DRzMuH8G92WLSnrtd45FTolmrRP5JOiUEhv0vym0mNJe6c
IBy0s1cZxurWvXScKsRx5f3WwVWBfxB5lnFtiGWRHHx2tnHsAznI1+5mzQiyYStKM34r0DlGoqGw
JkBoIrBiMy3Na1rvxjY7Ndn8kN+GSaSMxVttBP1h7kM63Imwajk+lUN4jscgXCXkReEcyqaDveTJ
tvTlb1n5HwqjeWnL4jM2jeCF2WAaiSWk8m+x6IXajMb6tglAyVa0BapQsug3GFa3VnGrWmTmrbuA
y7WcPH9Vltg73PSSFEs0TtbrouSpV8h0a3eXzQmC5Tz8Cm0OSQYsxm/fwk88Y7+75B5JiIGxnIxG
7zB67AoDn7yRwRHN8mmk0rIxQ2FnXvlh/JXa7AAVklew6pduSM+++s56E6mOQ5HkuPOyJsn6g0uX
h0ejh2umNwJIt02N2jXgUmdZXqx02LT46inNKhJO8z+y7VGi2+FF+3QAA79xEY+uXMrsspVqTQQc
M9eyzDlKdLDNRJveoa1bcTrjMsQGZZCZvU3C5HlWSbMFWet/EyyCI4mJ2waP8hEBwEVm5gs77nQ9
OKVGfO1WuJ/LvuK7YFH7l83gPzJc3P8voxcG+B/+ZytFJD/qP99/hxfe/vx/OynCf+AOgPjpYczF
MwFw8v86KQz3H7iIA9C0gekCVoHm9P/ohVgpYApShEDSg+TgA3n4P/RCx/qHwGOB6RvyiwBh7P0n
Vop/xlO44C+cAFckC1V4XGS//QueougQpcdspG6CZfYsk5UvqIrc8FjLihRszst/h0P//76i64AA
Ei4hG1hIwvBfDLkmgaqEA6PwLWuJ9yglkolRsrZMZsdSthEBH8t/Ztfm58IoEmAJ5624/fev6SYN
85QmNhHVTx5OsNtor4pX/XQzji324qMZbf2t53txvi2zMnkbnMZwOCadn0nI8lO3NukyiM6m1xAH
XvBvTNv/THa5fXfYbKipblw0ceOe/rNxnfw6L0bSJqmr54X5U92TchYvwAJdq6HQW3C1bWockMPm
b5/S63+7oP8OiPwXGz9fGfoTnyGLNVkIKc3jU/t3yzwLbT9PJcf3PHIXrxszELukFKzK2iYdzFvI
AOdZ5tnyfkhaaZ26bAg76Da9Ya1ZWjNZnztkro8ufBbj3/j5LdxHXKUzysAb//Ov7+4W6oNlnoeE
p4Nn4O/fnTM5TaU9pM8tLDGU7tj+r9LpJ/SgBXYWnMuZvzfkbSHgeoz5b4qN5qeBjm+i3TT698FV
2UOF2txgOZYl3KmegZfl37yIPMf/9I368JMFI3nEmzeDOXjBf0HzIFH1wsnlxciBMh+yJJZbfpr8
VBSlufdN+UUBsWxZusuXNNHOZ0fEm1w5pa/uZVCX5zlP3N9QaPECW/XYPxgYo5HvMUQkNVV2Hgnj
ifsmMlhtmzajL9ogMbU+BklNR1Qapo6wmIt01yX0xpspMNRyxXBbTg9OmFmfS9x4zr4FTUd31A6y
Lq6MHuqEi4pJ0EMeImoE+K4Ei6aqCfCN2lnaoIdQiZxGpIPWkl9REmTTLvFrvExxUjBGVxxuCUoW
5fnqyZdua/FGTcEnikZGmBKqSn8YSkNF48x+iGkithZs4gbqF6AKrV67bEbXxoIh4yCHtrfvUXnE
82HxfDAJZqOMHkmaiwzI80c8h7XS00fip151iznlYUC55WTnGRIJK1nsL1sOHP5F+gWG7KM5Ouw9
28p+kP2cbEpVuJhe/T67OIvvyEud9QyDbHPiVwNgTrI2SEvR6wT7JdpXyeJ/o5ol7nZdOCmGi4vd
SLT73Py72TDNz8RzycUNWRikm8RFHU1ng+TH1Ul3bOPEcgC1MAB+Hnu280GvSTjSRZrP9wMeOcqs
pitfLJ+xygZdRfBVzouP9UqKlOyUAXhNFS7+JxOUntk3m4dylSDZunoOAa57pMHuyRjVRA6OkTJS
MYOeI61tAvNPINOiiPIwjC9BEjiRN7eUoVUyCgeZVx1s+iZcGJJrSo5pThC2kx/GZ9CmhtW472lk
8yF9WAIRfGWN1sZqBjCFj7omrrayrAeKYCWPMZ4hRbHohtMz2i9wBFI0aRhVaWDhh667q5tM9KHY
fupXg5Nl3Mci9Z4QFDTTwTXGgGlvleiHoHAylitTQitnQW50t1QiBHK7SLqNQllHUQYfVWVUE5qe
hlRX5Rj2H3D1MurNIv+ac9ftVoZXcFRJMU/W1h1qNtRVPZxIcjzpVi1fVomYvhtUvxOZPf5xIdRc
EGCaz74yq2UNYR073bhMaq+0FHcqdqtD4g39qysHsRG3eXPJZm3T0GyvU2jGkQs9g+p5Ipa9pGlB
u5SSk8DgYozCIq1y+EVU04j6FYLZSqFfgN/FOQ6g4w/ucJmR9xvbr1adxoxXiloLxl653EvXHZj7
c09Elul/eyS+PBu5E/50BgaxteLvh2uaU6BMLcyLFUjBDHnDZKznIvDhsol26yJEf8odRAW4l+r8
tWjMYpPJYEyAA9hsLxHxsxFqsS6bWzPBW1HBCyDJTc/L0Z8H98lZcuJDp7m+Z1I7sfLDLpEMMDCo
Gptz0wDsW7WmC6AVKSQzl84TIzrVIleRl9cu8lX4L9HcWcY3Rhx56fxp2Q5WS7Ytw/f0qJ05FUy+
h+Kn6RcE27Eocqpug9q20EZxnWQS3NLDIdz1mQQfV7BksPLAORUJfPIp7430MitjCE9lZxRrWEMW
0mA1eeveNuW21RlCxdrk5jLN5f6mh+FWU0q/ocTnwxqjSrjYfepHPXnn16C2sl1eFCYL0Fj12xGh
5EOREIfBK8PQtg+ctTM07ksXtk22zuYM5x8ugCUKpT0yArTtBhUpqy+YHn6xHrSTHeehm3dmV7rq
THYu/qfanHcYQREG1waE1bSshydu/vIz8DJxyS05RlU1xfGDshadohoNJOHMAAYeK1OEdN7LMDzM
wktNtkuxd3LHMChOIzqm7ThPy9Wo6d+w5mRM2Ey6niTtWdcO/fIukt4ZIH+xeVtC/3b7wPoIWFQ2
FVgBPuntIUM6Hu65kI34AB5rqja6n9Ko4xPLs104d71/S6bWSMpG29Qb5MMGsIR82Bj4SI9T6V4J
Az4QR/XMctc+F+M8R2i6dsRo7Trf+lOVy2Nrht+91T4CZdwiaP6ck+ReLhpNanbNMNweXNl3946Q
NMXlra8VQ8KZmlpPZetdFFreqM8wJE6lPhL/wv8VcDs7n2hxJ2a7ZfE0/4p1OEUdsVFR3Yb5fpx7
XC2BLQ7cdD5Toiz/jum6t46RMJRvBn9b0LJ/jk6H75Yv4XP7NB7qQF5HB+TzSwN6A8Ut62tAW1Mf
mTKgjXaFqtlkuDOaDYkc6ATDZSxW0mQ2jZYCGZVTDB95t0TWVJvZxasKjJGWgcPIz0hWZ8cOayL5
wMAENiCIA+OpzZIk4nxOExanHrTTkvwndw+r07yRqgo32CLp7Z8JialfkWpbvMJsHPXSDfFj3Qly
TBIRs7cGLLOG3BQnx6ru2VFNyj2P2HIinzj7nrTQTK9DORHkKzKNDFnnkIKA1mh5FnM7bTOyHplp
C0LVN2FHJOsWlt64twLp3nVeR/k+s2P2181fBK958smMx5O6POYxrznHoAvaxUkr9zfztzTc2hWj
1gXjr0VnmuB19qmjfvHMdmeQMVCQayPw4cGOUA/yuWqvCwdQlAtjJkytT8ovsnnF7TXytyTPoA4Q
7cysrsNg8+xT2yOh0lXvAL6tPHsHCMp58A0Yr2UeFj+tlRi/uqFlclGU+Ej7NAE9tzgoiAvfR74P
n/TX5IngLbWdajhCKmjrda4ypzmojCHiqkMMsEuBNOydGvPoNKKErIkFu2csUqd7bpPyPjDC6fdg
V+2jk7vyOFdm8HDT1V+AFr2OAYkrfuHYFySIyYs9ky4+pLay3l3awFOIl32fgNL4yXvh/2Kd1CMo
jYc/vLLub4KpzBNvHJ8Yfjz4pZW0QThkpStfkWyyrPGmRWxRxZSEgMtPoLrTdqGXw6g8tPveLthr
FC2mRZ59qgC8skLvh6S03tuCVR0Z8eHR6hofmOTI91mAd6ijwhkVz31DXFWTMqAV03T0KlRlw21a
pdsGYaNus9ccxtpqab3gaFZJZ639duKdHADtRo7hYmSerEKfR0+csiQfj9VtmBgvHr+Y0HZnkygM
VDnedoAKR/hisnOCZSZVOu31XWOJk0YJ8ziUrr55XMV4QHYEzclog6t2lfVcpG59qpTV3c1+O1/Z
2zk362AdRoVGVx5boJ4WczoYZIK/05qm6z7U00PIrbELzMCIcXDgZE0FxAyzzTGvuYKOiJ6x+6pt
Jz5X1midpDT6X4JefY/npDtWoUovtm6Sa2cWpyTv7/2FxNEW5zfi0QTTvm8c6lwWb17c6A+XGcwv
8Pt6V5beA9upHUUccb2kje3YGHY3aWB5loPbM8+p+lVqeXZkddZwWYzK37iLnXOhlTpqEKhGpQzR
/pkGDWNXtc9C06M3AcpWNoug+oKUPPaswHo4t2e/bK0tSqfhLixwpGmvYqDnl3KtuiBYWWJCaFEU
8UF7WMjFoOfT3Lfq2I7aQGtfWUiAauM04gxFeMrbzfveyRzqXOoz4nbQ3SZdCcm7XU4aaSQZCKCM
2rSiDhm6rUZ7v62KjOiMWHx3DgLkiPVPBX/HiU+dseSrNEVUX6ezfc/mp3m20r6+VLWJvsxJMh+R
AZicdkbRy95IR4GfqtPc+h7pKTM2Rt9wNy2auVMFj/Y5XYqfUAf9V6XDAknGFDZMRxNcMxmDumzQ
8a5N8nJXmgo7PuC6EKdzc67S6muOmxg6U1qfyCXHc28r4D+iE+8AombSwNqEc6fv73z2Oyt4XTf4
qpetU4F8zaupPOKFTn30ct7irNj1TrE8DIGyn31i7fcThqyIBGoG6i1Uw8uQY2yo0dGsyfzlcyBk
jqpkbv8AiQm+fYmZZBixpWAFsA9VHyOhCrxiN/dO8Ct0YnonpUp9MkpMtOlYvsDX58x1XUBqZY3H
IbTlq9WojaHi/KiakMQ0HH20VtbI1V92ZkXjopOzIdlhUBWb26ybljO6EivSeHZ5T6YVth6xidMY
d0yoX4LYrUEgTeVhms1r78CXEAaXtNWwzmZKuEvnrN6KTFVEqrd8REavmTfwSTleqnmMao0VkmAV
LETcLc9Zlom9QSl1CKgvaOhq8af0zCqqBv0oVOvCmhpx4JqZcS2TjF2OHXx7JEMcebetbcDVcgiz
DPwFWl3ZQcwvJ33iLKB1gwL4RL227AtHlevUtrlLp+xsA2pAB1A5Afq80B+YiTPSHY0G0X/I9Z7w
eO8ZfcURxfHvytfpjuQR8Vqxer5080hl1aTeyq2XIfL1wDlShJ99GDzZY2uhwM8lcdzWsMYJ1aCK
nUFNGQSnocg+T0WQf9XMoV91FfASAAWdDoGWLJuX+lrmJap+7Rf+E3qWNhoVXsKVV5EzSeUT791l
eQOqt0Q94gqaMfJnMQkmrCuISV0vIvCGQzB5ExSMgQQo0oRG3kL2Wg1WE7omp6NFwNRG8WGW9Wes
mtdymoKvblb5ib9Y3aMzS71D3A3uhfS3HFWSlM4bzkik7WMz3hmlO38UhiWv2moRg6Co6PBiuR9O
a3oKUY1sL6PnOR+kjbRXD+zKsXMM5yLtWlwd9Kwk7dBewI82H2go3WMcFPWuJWz1CFCwBdRmpNah
luVwNOpAX9BcTw9NWsq7Lgv5bQW4ADGfeEI3YTDacPS7dEbrs9Kq2rAQhxLs1hqJddEX8z4k1EIg
yzHDA2bAnl/oBHrR6W1HWfcLLSjCU8NZtuEQzF+wcPuddgOsvX6DMKtPrfJUYYtbu8bQ7mB8UYKE
cdFxKgCVVBuTTT87D0JIkHX3Fa58W+hhGzcuReeiwtdmuSGxfAwB3yNGPLUe4q576NsyfxELX2mT
t+PwEPsGmifJ/q8sCvkn7qZwX1iWeGsa3RyT2v262eWOzgw1yvCE/0zZ/oTKJjt3JAYuK08sDzoQ
5mvqUcqm7TTsTdNMPwsnKL7btuV8s3GeM9fZNaXZH8dqCc9K1tRIqmifg7ELHkxf1tucDw1xR7ed
b45VdmrzcV0PykY9lRiPtoanP9+A3+7wMBBJ8QfpJ3q7qtHYBPVvywxLQHGWqUzEBUb7CUN6NHe3
xI91UzSJ2tAlIfcwsylmbQnYbpLI/nVTIJb2gJDdXnBW0mZyQaTtb7zSqEHykqtwFDWGEphPFYMc
qlhgtSyP1xDfBuxEwkFlOMs5fmwhcBX7UYSKTSG4R9bvs/fta29BWqLzS5s0T5WIp+ZPqiYHKTOq
/Np6SCp/nJnqQJUghdFlSeV2mmBeaVpHa5Ad1fmw2OiJOFicbWLhJX/pmD7dDAWt+WmFrYemEBTF
e0jhRY617MJdrFAOrAp/sU8eA+kHTGqMl4IZ7sJudhwjtEkBth00aIhYi2wvpJ/gMhtLquNqLr3g
5HZjrNlg4c/dh3UcqkO9MHA54/xnlNbA1rJXVufacIssy0CEEtBlWRgSdtx8WMIaHQ5XjtO6+OgU
sQWrvkBjjYYIgsKbxgRo3aWkOHo/TOCKVvJ9jGqmf80Vh+fKKBEqRKKi5EaCLUm3BXeMU6Yaxj7H
IjwVX6MlqmebhgDrSjk8woqa4pPv6PJFVbJ8oXvqSkq7ynlfZOGhhKsDd7kzx8bOdpnbpjgXtHM3
8JTddEy2m266KSWbGLn8ckmaeeoPFbNE1AAq7q/SjuP66NuD6lZNzSrScOrqjKMafGwYpLdysymn
mn12mlFqjslD6sZYdDgSkJ31aYbAu67b8icEySg3FhHU7i/QtqoEuiY501PLLsttAvWzoXSy8N/0
GhkpjgxHNHeWOdUl7ydII5RJnl+AsvDYIEjb5s/Xy8L72lch+5Ol7+CBLOj9Nl7iOeNjmtm46chZ
4Y/7lJ3QoxjlPcctH8/IGk0k14DqMB4Vi7LUekmALaIUlIzxUhbS2aq++bdH9u9m1CS36UhuG9PF
y3sfwYHlD68sPPR+LNLSffQaA00cC/WOOMDYw+qCG8R6ckGpX6jK2X0mLCDWYpiqFGspq6d1zweC
pTXVp7/Ok0IjUxwc0AdWUMC2Kon5IHI7JKx9tVjFgvhmUhnqBSqwTdhk2n9YROb4eBDizDuIkcUj
Wl6hr4mbGLwydafAtixFvfZyZfYcKywjUB7V03OeOj5VMibZBLnJzAUyOiBDDwsqbLXBN8yZMTXt
V+pIq1oPNNy/NWzqaw9m4kuxeX/xbB0yA2/7e2QRVr+yGx8cuHvbxCJRmTTBI7Hr7F0vtvpDWnpT
cGikZE6bSgfl5ajd/tyDwF3Bqimuti2Q/w5jXWJfMu3X2Z6Wu7DxEU+1Hdp9LtTG/eWaM/4cGU4+
d/OQQgDodBiRk9dwS0/1DXrT+mP1mqk6pqCHPZn9jOHIyN5K/aHY99qh5Gf+TFQ7Y5g+PCfct7sQ
AiMM2CCep4jvXHxgTUYRKXAY8oknvGQ7TD6fPlHYGtXkAutgaeRzkAh1Z8ki2TFn4CODA8gnoJX6
Mdkr5S7FaSEzHet4S/j3BqNkVW4yp+JRzpdKEEg1mRRWhmHZVxfwuTjNZV2C//JcuyQxMquHtTGy
7wfzk0zxxmcaP69Ti0Sgqe4Z1QezwcGmip5oUYS/Rwy1IFZMjypxS6/Gh1vn1PsbD6HLe+beys7M
RN7vqLSG9NoMPBVYUPFDQ5400AaMHPW69Ckp5vgmic3SkE+LwuOAiRHWN1hdWe0XWaF4C1Ro3wsW
qDYDCYvSqp09BHKw4/kRJE/luPZagzbQ/uvzbgZJ+g3Hx/a2JMjUdzY/pNi0I1vOoIeji7JONu+9
qwUgJO2hf4x7RbpM2gUfWaeK99nu0mmXQ819sSk6ATIlhXgBDAK2fKix+iPNR8UMDWC8D3j8/mLE
Ta/WjBNng+pB5wcz0zWNdW/wHfqVXXjbFKMDAqIkRvVsi8S8c2TtAn5n8Fypjgd0gMaCC+KmmNj5
2oWok+HGoTMAbGpshBPXTLpnonSKoKF6zTujOrPDnNtNSDzSnYPrI1kjGjd3WiGJ2nqxgWEEmo7Y
ZF2LUZ4WI1YH00ZWjI6xEWBg3KXkxpDE1W/GegQG3GgyGdbV2OpmW/LjaHx/S+lvh8ru7muSBq4j
l/CwYc4xxRENTlWfh1zrc+8sAX2ir/zlzXOq5s/s+26/4Rq35xP8gWJ66NM6oTytNADVGaiJBsXX
dL+08luchVXDnmM28mB8/GuLNVdWVR3MBXAqSu7U+mywOd2NeSDnqEfiSaAudyRbW0CnT0U+2vb+
dnhuPR42VBDpEL4UIHwy+tFAPYZQSq1DIJGCb7Mw+e5JBFqLJqGmazInPKQj46LVogL14rrxMm2A
G4ll1RSVy5y746ojEtnR57gDrBq1fR3uiGRhyK+Y8tf7sbe5GVKvRCuXQNOMLRtUfRGESFYHv4e/
kYdAje8kNqcY+9S0qLM5jUhDFIMS+9QXfr7sm5E4zlv/LMoDgN8YOhNayJ43qJI/EvOKYn1mFC+t
6Mz59F/UndeO5FiWZX+l0c/DBNWlAKbqwUjTZq71C+GSWmt+/SxG1uSEW0S5dw4wwPRLoarcw2lG
Xl5xzt5r90Oseo8q1D5gmurgJVsNyHTzLANomu5Ub94dWEqPSEbEnW1CSDKl8lonSpTQMSVeFkqD
gtXIrUB3qQCFEHNq6j6dV7Jm0EQJYXlwlzhe9kWLvQOjKyoxfQpCTHtDX6XtBVX5qL5MiaW/BQCQ
m8u6tLVhJee1LxyrFK04b2GHsZuDcWJ18j5GP3vV+lm8qigN3iNom179kPwoMSHURCEm9lXoT/e6
yEkqy+v6CuFUvilGFGjCJ2VRawxrE7NdOi/BFyL7g9DtZt5kHtjMcSW1wBxAV9a81jWjeYUJ6zN8
7NBcywFyVfrYybtSVN1HPUFI4q0aPZfApfIqjIrI3vdtau2NojQIhIr7Ppxtd7bT+96IL2vADhsV
y0a1EWfGwWQ+DbrtPdayad9KbH1ds2EomHFQupHki3d4jJa+sLFxHrsxarZmh0UUuDRxfQHaBXXX
eyNMuIT4C7w8UbNhMhAbjlX4ayiV5C9FUBhM4G0vDSswK3jc2zJ41iY92kjJQAXA6u29oenDTqDe
cAxFsndjkNI5HGLzLLALdWmMTWM5Q0r6hasPQpdohHjKGqb5dB2EkiHTx8pkHSIOBS5r0odNQoXw
WW3qwFFMOz7nDSqg1gQJm0ozqNvXHjwCdUNaUTS9u+jQ6BD6sawwDGlLhxkSL066q84ubSLtcL2d
T9RbCYkoalqrwh+zGdHUof8rvfSaOLjgg142k53ScWILUlmOHErKBUSrNFCB3AQN7icdsgH72mzX
N4UG8CbGWlwmbc5jVWAaArnfjnZP/IRltY/GpCRuW7bVQZ0mGOh5QnNM8e6FRXELTaeHscBU8lwg
ye+r+7FXPqxQj86Ktrs1BVxhCcsMeOS2PNA/Hc9B48WDI+lVeAUAiQimypqVbibtvgoj/o6UFdou
mtTeBJi5n8ekzw9kq4gLiqkM/KkvsxXyeNkdRMnYsH1Mq8DmCKrgo9k++yvV2yZkS4NV77CImUZB
voOdymXwAowIaAmIR6urCkwCUVitg6kn7FHigi4i5wjnAadjYKXiGtN4ekBJgrOJFCN4jnQSNyr3
jG41B/0LvR1xuRWiz4+TV9hbDsjJHR0H8BJxq1JkywL69B4oOkfvIT5EWZs/DWHHKtaPQX7bF5Z5
Fk7R+GgXpboE2YryjAL9faaQQ9F6DUtqmFcULDTYxsGq7SlkLao02QuJlXzMVLSQvqxWZNUVH0hG
u43IiiZxZ4mQ8z+g14w8ag8JrQTCadHqjbrktpsjQKSKPRueb8DuFKVqFcd8YvXfpaR91uYg7bA0
1eA8gCJBFZpxGvBUMV/KiLSZcyPSGReWpon95LXday9U+m3Yl0nEU9lZfi0q+SyS+nFZgZ4E6Zc8
p0SL+ec/ZVlkLfCfaWxoaGeobQGAjAB7EmreTKkpKVMLM+usb66p/Ahz+j+CG65KGC68S/i9c44r
NrHPV61qw27ShO5z0+lzNTPKZfpQMpPXAgVRU2Gl6NubwWto4irsqRFDWNGGpj8nvg6kXLMMRkN+
GZOaKANgMjKHV7MeinuhNkLaGhIVc1Jt7CgXL7Sb2UMXQo8+0jjBnJF3ZEpshJyxPxgjpXmFYEkL
qBUo01mZ7SzdEBWZXUaUNTDjJJN21ilFe2txyoUpDyhEu8wrQ0EGJLdFswnwK7bY7TD/LOPeM0tX
aQTtuYiDUflij/qsIJEKWLlYTikUk4Gl3NhhO3PFo0bayt4Yg4TvsTs5ptFNW6FlxtWgRdgxY84K
L/3Qs9YFg0UNlq3VSpPYXDqlr2ukV/nSxLZQSmFrosKSDbcKZEVsrVDuwOJCJd8aicyZbRCC6gci
n2IHZgUdPJsy7Z6Q5JLcFJFL72lmgeXNyEow13SswkcjyVR0q1FnNUvdU8bXxBpg1EtgHMpF3A21
vIzIAFIW0NENtymoRHPQzMnvlqiO4e2KtLbcJunMfq1sXO+LmQ+0t6eYZcaa+ojIJ6tC8OKb+Ri7
RUFMpBtIYbb20xrBXG5oWrqMjKbtKDYEAJ4iJbaZvpHNCKAzWF9htspwIwfosQU8sGH94+X4WwLS
mxx9Q3qae03i4msOySn0g+afx/C1gnD30Xz5W+v3/Ow5fa9Pf2n+NH/9rfqfP37sv+fuc/P86X8g
Owqb8bJ9r8ar97pNmn/+zz9zH+ff/K/+8F+x1zdj8f6P/3zN26yZ/5qP6elnUan6NdD7Osya/8D3
2jw3gHV/+Yd/ylElQ/0DFLJNIIrNi67Rjf9Lj2pofxDAJqM5UgUpfFTu/tKjKkRm83/iiTSoKsiK
jVavhs8X/OM/+ZFu0KRk+KroUonC+zt6VPXzzAc9nP2MZZGUJpDKkmBzksqWhtIYYypV3IKsKgeX
s6Oj+hr8ZpPZIPZhpLnhbsTdep/05IEkknGtCniiMMncKILfXfb6g9Jb0YpN4Iuf+OmaTvuF0nNa
bXPJtcz8GvaLvNai/jKnp9hE0fh/gZT/UuH889j653n3XlGOev8Pgtzr/1i12RsPMM/+GwzIOer8
36ui1+EL9rHmufp5KM7/5F8jUfyhaZDnbODtJmoABE1/jUR+ZKButg2MiCxLCJT/Goma8YfCKNFk
8qTnVWpWy/5rJM4/IhfXmIfij3znvzUSFQQMn3Sd9AZ4PfiLfEJDsGuVT9ZDj5pchFrtAw9ssGUu
u0mvlAcaLHbjWDAMXWP5Fu/SHcKGg7Jh9s3X/TremHt7P74jt3hrtsVFfZbdUFE5T96iN8UVm+QG
vLP52t81REE9I6twILI75dLeqE6x9Tf60t5P2+5tjj9RFySL7LCDX5Y74zm40D/CDf7Zg/psB26b
bGg7qnfVTXOod9KKgux54yYr8IFOssXOfFkc+qV3GW21VX6FI3yZXIzL8hJHZo737IYm7EankL7K
zvPL/rYfHH5SX04Haz0c2rtmW15J59qrutMdKtTr5mCs4zOxKtfQyTbxUt6Zq8AxPqKLfMenPNP2
5sa7SzF/LuxX64MOuk/xAmLTpiW/Dx2asUhq19qVO4+LIiw4t1diI9/6wzkNXvvipT2Gu5Q/658F
F+POPh/vuIUHvsOHusxWRLItwh15SEtYNefmwlwUK/DwNxhT1nxAp3ZuMOst02VxkHfaIXA7B47v
mXXj7VAyLIFButQj1/17RpuXBftBbPKdsqKAt2w27dG7rGaMzN57MjfxWoeG7w6XHEKo0HgrvEz0
5dFbEPUsM+Xjwjyy4yFORdmz4vd7KBuO4WSrYa/xuYYDcpbUsR6b6zHjREnTfSEepkO6CS+Lfbkm
PCralhvhGg6T1Jbwem5LtA225ird5Gt/jz3spn6SztKjdcEV7u2VQoFvGWyh61jcdpL+1oClr7QN
TYrozSdW8h4V2Hm/tj7GI/S+7t6+opFzr+2b6+qcDbcC0acjRRGeGGbChbSRz8KVspTdYk2/ctU+
W7tx12SOa4N03Cvn0jXjsyPNNTsPQReslEV+5N+7oUP/YmXs8VihYeKJrAEWPNYLNhuX3QW1k4DK
5Rk3LaXs6w7swVBDuQpbxhX51FK6wg2DIWwFaCddpC/CHdxyjcw2cvzjReosdCe/ilbTAjLNJnlb
NTeAJI07NaO6hfqJ2/SUL+klWUvPAQ2yVJcYVE0+RfmUHqd9tmrOUfb5qDD5E28Rw0h2hu1gcsA8
n6084E9jtP6Lql0pxkNrAulpPiSVY5H9kXh72ueA7gZtM2jHZnHxWq9wBgzLbFO6uusheKaAfttd
jtfiFnknBacixW7l0HJORtKgHBBDbrAYbpMlCthNlSPBcUbVIZlFTg4pXKsOAwL4UQJV6MfbuzkJ
ZdzIr4NOLgxDV156a71ajM/lbrqnpQCsGKGLqzgRkOnX/Ib6SrwIsqUBzWzYlVvyWM3nZBeei5vy
g2TeDYBq74wW2rJZjbvsoK+hacvv4rZcqrVbn7fXlEbA+Wmr+pxIALbsi+ko7uDmOhg4XSQXMbPR
isJLZjYLhA0JjTeCxiWdXbO50AKyc1AI84WPxnSD+svt1tpNteMNXhi3supAkOvySyKpTDIDyFTg
wBkd8wv9zYI8thxWde2ouzLkGLE1k2PyHF5zKFgD6sgg6a6HDwT6DhbfexzgNiLkRXwpLXmntwha
RL1stGfur/xQU+bR7w1oW076XlT3uNcpWK0Rs1JzXkwb3Viq1lFLltkL2uXQ2JjA7miEVXvU0vXj
4FByXPZXpWNhf0JEvtfAsE1LoncYEBCJIczGyv3I5iLOnwDBKHRuesiSr16YrLSVdt3ivwwuBtI+
u526jO/obCuP+p6yTnZbUr29b+/DiRQHvGMbpBoyZ+W1fEQy6DyZxppWfH2Hvdcw7pp4Zcv3M7hi
gzVbbhB1LuvElTHEPYByFNMaGx+mU/uZez1eA+exNv11f23eMaacjMF91lzJbIqoD3Gq3jWXsXtt
bhUOxigq0AStxv4tsA6+fYn5ob+v7+VLGcX+asbqSqto0ayBPWy01s1upQvrqt682S4kS7ZSc/jo
UdKfzaMMFLt9IOYtxhO7El5/VPwrIq1xhDiDWGRPZou0CXkNlm7VmM9xkkMEhzOuCQNIF+Y2dMFo
uFgplyM16NExj9SFGcg3/J0H9BmXAY6AvF/xciiuFOyqZVscMbwZL+mCP+tGyw4AZ7Bl2sAt6GTG
vRbSD1mXBtRZiNEjyuwF6shUd5neCBMwO1e6S4xF+mjrC4MuQHoMH+TsQTmvmifF35p05P1D/aE1
UDmKV1Hd2uci3reoug66vHbLJR7fc9D63eDcdstl/5rWS0QNC95EglAW+r0/vXVHJSFiqVBdn3ly
if4BYvsa0yLqDpN5NeYHl+2qwU2B8Iz0qFC+YMHitPk6AwSs7E4nIhy20L3kBv0xa934mng3qVjY
EEmxGy+iXbvtXdQ0L9aVdWaS7uY2xxKgIeGiL/xHc0x248E7F07qli9YB7ZcioeKbHOZHIAg1RUz
fbE1WFz0p2DbvhTlot+3L9pFv9H3qCf7DkPUIr7ID6BQyodeXCgbw21ddcV3hSuPbX9Y81+go8mb
CiIHnSpA/ggeGavIsem4mv0GTaoZr8tiG4U7StRtDgr+vgc68Iaer8IU6pjSMkt3Hgb1YZWb612w
Y5AxmrsjSRlYIdpN6D5bG4rNCsoZa9UbO6+5kPMdEuahcd9kSBL6/5tD5H+j4+FcrvliN84JNavf
x0+bcf7FvzbjKrtqWyjEmcqWQq68ydmvf6+bf/ynpP7BXpyOMNtqkuZ1wEl/bcZ1+w8T1xUuQnt2
17Eb/2szzo/gr+CKmg+LZMeLv3MqVD6neGIF003ENaaCNIJOJqm3nytT0PGaYTJ9BkgVUOKWvPhO
KtvozMylYE8Wn+Y2oTAdzy+aoy3X9ezUpjwhQvMbr55ycj798UlQbnB0trgTVAc/f5LGS4Gv4AVf
RGUc08+qNJaedBIvLbTyuxYht4215ajHgd8sWg5A6wpH0GNTS2A9fFqll6QE6Jum69DggZcNrwAi
T+c/PdrfGPs+Vy1/3C6MaLOhT7UI5zVPfH2dUSMC17hdZddGKymStHVV7kx23gQ4lU5qecX+6yv+
atbDPGpw9FI51GnI+maP3E8VS4kY0c5TdTCAIZu7KcD3lgfXkiJDDDTGHIDcqLl4kR9CXFZurtKG
Yf5FpmWB+gH/hASI5JZ1H4vqz7rm3yoX/ddqQV+e2f8/LAjZvAZfvPHV+/tnV/L8+3++76r9B4Zk
xbYsFeeioluMkD9fd8X+gweo8wgFB29+hUrPv/LdcB6b1GYsunyajIt2PpX/76O3/oc1n7qxOAtL
pdej/q3XfTZM/lyIpuZtCcHApRXPJee618+DKe2tNEtHlLZqFmWXfat1B5vmx0YaUD6rU9We6Wbf
XRKtC/ijbcMNoI74mzf9s/vUVOfPQJHMYlZUdIWi7efPMBhhr6XAXZyx1ZVNPsnlmalI1b6gpfPn
CP2zDvib13X+U6dfl/dUptOgc1tP/aMDXlXRyba0qEw2eo1aYgSEh46A6afn/7vr/HJfbaZkDTs6
D8ugtjb//KeXNG48q7dkvlM+eGJJh3bYWJBhOcbRdj7rybjTgWCXVHnLLLTYj46pIW1Lsx1fhRij
IyY96daXEwNLHOowttCTYd/EI8SETd9lQqH61tAm93OFlknjdbWxwLyJNVOW5pzckbYysx75y49D
qIplXpgkqAyJotVLH7nam5kZdDiG3s/oPsSgbwKkq7g0x0GMy8lqAT0qvlHsK2Cd06qS0shDMzVD
eSK9lKsrtPp4dr65a6dPB6EoHSDmUZZHWZdPbtqgqQlaTdknqmV4pURPXEQnxbuvL3Iyf5oq7yFv
I6JADRUzo//kKrAuezWUYt8x/VrZSL7e70dvQKzJQCWZQKuWiiTGBhxFHm1sH+Q2LwlbzyolLUpp
UGBoioI8Cy9G3zGYvrkJn5e9+eMpsmyoMlZsCsOqPf/8p5FTqXGDvZWPN9WYbwq6NwBcJblblWVF
aSKJpJuvb4g6L6Q/vxRckRlKoV2t8Q5SsP58xSEdyJ4AsYi4qwtvFVQbhB/LU7rx86R8xYEMcSnT
EVyZKpFTi0gOJpDD4P2XA0KDG93iXsAQG7vHDGstqw2ZO/S04pQzflLpM0sOFtiz5U0qoRgqBmpi
kGtUR3JRQHr7+tv85vZhY+dLaJqu2vppVbudMvSVU8YYktPbqQJxGmJvcNtGPxaq/fb1xU5nLu6c
TVOJVhd1UkHg0+c7J0EEpztmStjPNO9ITJu+TrkH55nkaYevL6X/5inZPCKc7+yHNFqkn68VZB5M
lFbywCSRYbtMkwI++JyJjchEkcZNaZFKsIB0DiMaw5YPQKyyLwZ/tExAR4WCcznxZQA+BkqfLUG7
8S3eA/PCiMxAUGkoNRj0TRcLV9YTjdAUe0zOMgL73uVuMFOXph2pfnOumdOHXXeRi6IClKeRgYdL
UW1wxXq1PLLv6UqMG36mXjS64dnn/NC47DEavQwCmCnhElKxy7NqzkHzMcMihcsn6lJhQLAWA4Xg
yICw3T9PIf925ldPZ+T5Wc1LKuNCZ2IWJ+wHFEElip2KZxXkoHUVtUBZZKkDJQ9r6MRtlifVgw+j
V4FJSlb5EsSwfYPxP3qDQyQyXC1a9YKvxnuoSUq+MMAeXdCu1IEARX2srpKuH98GxC20NUsrfv76
+Sufd5o/5gUQHpbKWkmp3tRPVuomqRATgz92cvKf0pUYs26PdjF3CTsOoYoGaHGFoVrrRpSNi22E
Lbw32vA6U82ZuoyQVPKNjJ2MDvBWM6Bm9hILkEuyAeaSrz/s6TI73+ufP+vJHOZZlaIb8xQbxRo+
zIiwalGb0fLrqyi/PlKVrRDOEHsOu+U49fmVqKuxg0H/g+YYjC8Yo0NXBAW4ShH4t7nfJhkbZPqz
Y0/eFiBjQsJJhxftxdefY37LP8+ffAxL15mv+Si2cXJkKlDU+t4sAVQKGmmk9fRX1VT522LoTQBf
6Swyz6gAowc0gRQb1TfX/3XKYx9o0UbUEB0K5Uej76cVwyxRI7c6mxopwDAToJ84iLwsFhCD6bnL
pGv/2XX7t+/S7y5ItLDF1GdxNjNP7vswEb2qyUSNqGPQuNmYG5vGQFGXD7VC3dVMv1mhfh1Oqkyv
kjMgU62tiZNptmHoEBQAtbxPSliLChDe2rC+W3h/exVEAEIYMjPt6VYYWZddJTiwnaCydUTEcjXP
eebm68Hy26vQ5DI0zuqYTOYx/dPD6q3MtEab72LbJdoaKS5dBEP/Oon92yf0u6tghmFbzSFeY3B8
vkrqMUMj9fadGOufq5eTtxSNn3zzAv72KpZgbjIUoSund0z4KYUJDBEYUWcQtGi0ZNM37XD19S2b
35/P7xetcp6KikCIIfAjofqnWyarQyiww/L4EQauUM9qq4JfXcdRTDwnPJo7O9LprsSZ9s0X5DD1
y6UVXixbUJXhzG2djDzeYK2sPCayseSPY7vOb5oS3jJQ3GyZTzbdCIJzcMoA8m/11zqxb6JQeI7n
hfk3L908v5/cBeoMyALmQ6QFSfDzIxWDWoeB3mJ3Ktri2cdD/MMYDkZgHL4pMVAyOr2WrjCXsFAK
+rK0gD9fi5CVisRjVFg5yH7SsWE5Lyp7xmdwjtB10lOwJRBOIsvoH2Nc/FYSYd8Fha9xamiDuwiN
nbIFFBrXzqC3aI/ZigsJz2EQIxCsWtzp44SFEXtRjQtO78aOGqoSo+Kp24FCvVLJXePYpSxmm3IH
gffrQfWbr8iWDRAUPW+Lve/85H8aVENFYNvoqWgm4desMiyJDirfdjNpRup+falfp0s2DezcVEbQ
bPU4eXIcGZJBV+hCS2khv4OObg5S48ccP+0Pcjubb3Y6v34zWE66TEFKNVmPrJPtPNHnKeY3LjeO
ExRxqRioYDeRQm8VzMk3t/GkXjhvS/hSJpw0ooQshaP85/uYdqanx/WcMK1WyJ9kM9s1Vl3spiLx
EIZk8qpPNBOlo4X8uLarrYw+0Y0VEW+/vsu/zhKGoqg/6qMgn6xTSZ3WWYj2Z+UgZrPiXvX7eh0O
yNwXZUW+KwVCbwKaLoslsGPxzeb811s+T+cqMoYZL4Y38fNNiEcdxXzLLUfqpZPxzuEelErpBPCl
vrnhp3Pu/D5SGbZnmQSHtdO1sPXI+KyliPZL1L4qmS65nqn6f3MIYc43dEXwXFFlqCzxn7+PggxW
KduuhOI0xWckVoFwHMiW7jSRf3OpHweyn+c1fb4GRTAGEEUo1Zrv7U8vYhRDCEpzmYgfePm4PQE8
rkdPoyQFaIVwNEOLhbaZZGSaWxTetsejzKQRMsSgkK4cWTYt1bS0yMmOawSMRZWVB7wk4MeCfujM
S2YbOkyZSDBhNYTP33dEYPmLqZr6/MJvyxh9Azkm4d9+UHwvg7MoL/9MHTz9XrpOhPQk4Q6t02Yz
ZzGSD4Ho/OtR/7vbp9sc3A15rgYzvXy+fWNAIadNwFMKGMmPQxJEUMOgckQc9Mhl6SKRWvBJuva6
qYke4vQoMRXwOJSH2E+8DkeYjoXIDtkhiB9UPvJc46ocoAxTWWf6jmyFZjSlg+G8aL0K8xDuMGQl
EimNC1VJUNl8/Z1+2dczJOYWB/UZpmbWk5PvZPchkYsRLu8miW4UO62e637WtoyhudNrnZV3EOrV
UKThjRd05cFQC+2buv6vrxkvGi8Y19c4b/2Y9n4alW2awInwtMLpvS5ZhR4JpUo4+d+sDL+5CrvA
eUujK1zodM7yOyRxoDMaRylhNBWqKrad18nf3c95t/f5FcPmhwhRyBq7NEiXn8dITPxy1ikDYVQY
kO4xodkfbWgmm7D0rJs21GK3UmtAJkXp0xP3cpLDUyoAZiesY2SO45PSjOX1Nw/51w81r4asGibl
b1LFT05Ns8Ntgl81OJp6RQisg9EaoCybyfGbV+Q3w4mJjNUJpSWx1/apspwwpi71JcTE6JxFe5h0
QdShkQkKjRiwQEj1QednTmXq2bgs1NaIXKMlT/JCbn315uuv/csTZ6eBtp09OapQg7H9+VHAn0iL
KMTL1zReeDBY/V1qt93q66uo84Lz6YlzAVYJE+HpHBxxeiQd2cnmJtJHwk5g5RZQH1dUVqo3QTyN
QxnOPmYDApWpgpPhgYQ5lgOem0VK/jU9ImI9VwbkHbrICix+uTEtsGHQeeF4BLuEdK91PVjiWjdG
Qg+1xHC//vjzePzl0wsaH2xfqIYaJzuYMFdrK5MJbBI6aWh5gUtW83KkZ4KG/teXOlEemrQ5uVGG
yumCTQxt1ZP9i48kSC4JYcFvpJHB4AEGzxwfwxvRxn7YftSmqAcCz0VSuKEcqnu6I0q50s0ixdgK
EnwxaHKIdY38gcWoiu7u6w9o/1goPt0NzWR6EHCJeIGZJk4W4zZtlQYGBX58NappyngTnOvMJlpw
BZsL2yp8KOtSy8BiQOay+seoyWCqxCBbHtNwlG9R46r3emZE12k8VsvBzpLbpJ3jl1JZD5+LsbBA
w+NexVdUkTyOyYIoLfbGmGEHXZNudK+W/Isc4kMCAl4yfqQREowhyAw/Qp+F3RIq0kcKwbV08PyT
tGpbnnfXAF6OMYYBs6uxvJELN1gABjqdSI4Ay5OFgmxOSLHswCSvjZ0PTQw7jV7Ytls7j14HKStq
jibPTIT0Hqplfz1Fje4tddmf1EVfChDOWjg0Dz2QlQk1VZA9laJGbiGDHSMiEEIYccFGZXZQfkbx
Wpp20rijZYWtG1EOBFwmRkLA4twGst/k1oBfW6RNfxg6OYGZQnPsSQQ9BidhBEhJaEiA1fYNudvZ
fhKXMA7mNyfCQFisiQzCphGVNmTwASKBTSQpB34XV5x9W2f4zLETRMVVq+XVrdf6iHOIAKBywnmS
rQEYqvgsHsLmTmMZKNyOVM33AhPRk0WoxiH3ajxCvtxagWukU/YqDwbpX+mYEo/iI9UnOiY3areK
SlwGVC8HEpoxNhDCVaI5DbPpjgZ1QgJs50vqtsYrghYmS8gFVuvECldNlxM7h9nSfMmxeJOZ49mX
wmz7fmmNikpEvde2z43C2CFRKpqAU5Dc85xiJBpJIp+mY0aU37TuWrk5oyKUPQTapD1B/uH98jEr
wW3Bg1yvED+oHNiBTGKIBP4VrKiQRW8Ii4JlQ0hMesyr1B7cYVBJb4AZg2ltbIn/tVOSXck809gE
yORnVmctmoTRTeIECoY0ehDVhdkgHYqsksg9TGJ8X9mYbGWp5mUgY9AGWuKmdWu+5xNsTEfP1T6l
qBqTQOUZrQHOXaeKfp5kPVI8I6sVfdNZGRStYZRivO9lhSVzpMyPtipSOK/2QEoXqkXMLRZ6AqzJ
cM61s3Swq/kOZtMybxRipCMhT/DuxhCmFwylGta5TQoP7ixzgFvpNTcEcnd0YdIoeMirojGdHoP1
U+olleUY5kAYXGuYHnB7DkAHj0Sy205tSGBqO3mUCJgo+mhpx3pb4+mNEXSSU5C1gN5n1lZGOIZB
3IdCzaIbDLvaU7UubsOQhhBIRxWoAHDa4jIhShonzRiO70NnkStZ1CQ0m1nf3cRpVkFIKdhO83HS
7LHplIBc4MGsD75l4XJROhzmCvqQx8QP2oehsDQkgGylZFoSUcPbjTMIpdpkxzetPBogJoESACto
rOzQ9QV5mEnc0gwII5Ls8B5iHXKaWkZUqQzt8JiLALCQWXTjRTgAwMHYXrX6rigSVd6pMlabvez7
gj5q1KLFHiwNaWMXZ4RFWF6+7QtpMNAhZra2tzPbxNong2FbeOC1FLesG3vdSDH5vemQFP2qNgaS
YoNS68BZFEF+hHxEm2PoI3vkMN3C7AojT17biq8g0Y6KfnQsawzeBr+c/GVmAXSSjNLcGRmxb6pG
2c8ZJa944fyCyIykUB3iUlcQ9QsPG0IeoT+vwCl009EKSULUnXW5YP6cZ9koI2PIF4HmlGT2Wkvf
VwbAR34WeasWVARRH0HjoZS0urSAT5OGt02jktogspQ+jQn1E49jLfXxAn7LbCOzh4k+cRoiMYYQ
Ck1Nb2ICHmAnY2IkGV2jX1y09Vtoy+SuqGqvVVBpjUYGshUjHi01kV2ZUzm+J5mJYNNsGu1Bb0Zk
Ly0E73zR16EdOTjG7RTsIxKeJK+mDgP7CNCAk1mG/W0Ku9idE+amiwyc7ktrYi08CJtVb9NYck0Q
XtPTqAltjodQbCPSXYiAyNGHY8si4zOcPqbc6K8HkB39gixKbFaDQZtJGSfSa6x1F7Xl9SRjcINh
csxD7ujodXuzIoSuTGXeU/KMTP9FKsyXVEjrzIecEhHyl/K6o/ZkW4x3F6DkTRaaBG1mN1bHmKHR
iPLzHH//Y6LHWw6Byz6O3+UwWrHd3YpOdiiXnOfCOPMMmf6jjfgcrG3KWLYEeXPEAq2B3Fzjdryv
Wd31ot6PZKxe51F41o/dXhjJC9k3gIqxjCqPeXsTQ6KytFelQWCvmFudv1CP4SppAhi82orl1YR3
aQGghefBXTUqmFUVaWENXwN3vKc9+QHLF77POchaxiKeECsTKEF75WWmAXgOxvCGjsGeeii/qyHx
hJsPkbeW0wvfMwfCDMp1aNY3bYfGfOa8tGl+9PqEaRcYnm2alzomUZgucJOG9Lqpqns2HDe1BDPK
aoL+Sc7MaiOPRD2P05MRiGVZ20dfxWxgVVfE4NzCR98IcjcWcaNeWYV/GRnmVsS3lg/fMa3clnPb
ImW52zPKGmh9H3HpI7nCgZAiRUv95lYp/KMeqGgVhn5aaxPh04Nm0WLsr9MaXB+4gkWhm9tK1m69
OnpW4OOXjSrcpCvWWa+uPFpFwOeyFU2Xh0FSL5SAUlpAj0XO5WuVPAegzwS3WYIqNCZtvqaBc1xd
N0ixNMT4QWQhwur8aJEG0JGIqORjXBipILiuv5fKBw0Cki9Fr1GTvNVeny4GcHxqNBz8KF7aJG5A
MDj3kgH7sKRsI1/RnqyQBw8jy9GkftgpAWJ9DxgB2vdgIqdald9yBtASw+ZbqD31NNt7MZ73vrhP
eJ8Wc+zoZMgbvxXlVY/yr6M+ZcyAXrVfylb+pitgIIj+MTN/LcpSLDQ/QhbbVI+qVOfAbOKLJKw2
uWBURD5g3Kl94cU/zy0ilXNCqpetyRRX5sNVW5HW6BHiSBoxWvxQmvFTSlqxUxrMyuny7Ig1Wj5U
sjfHfZfWfcDQ0bdyL46aqW+ssd7IHgYB0nEPcUen2LQOpSAsqMnBaCaadAbRCn62odEQDYeNx2Zm
HdTxWxbFuITS6j1S05veUh7NKhicun7uOjyoaK0LU9722PSBQTQ6EfZZnnsHYBPDnUE29ZOK4uMt
VRPSLFUFQPOCdCQgUhgyafMnCgJv2yoIdicGTWMjyS7LxkI9lleDHZT2llhONZ9T/UYTeLWqwAbA
OgnAuE5wdsdqMz2AhVE8AMxQ/NwOK3iNHagjssdCo7gcSwpUiTavLbXqQ22R2bxj+lAHU3K0KO87
YLK5vG4iX6fvUEiKq9dKSCzdHHue8loAxjA0iVSW3GCdFqOdnYsoQk8sA1XVQS3Wk760UmAiC8Qx
Pop68EzU5z3QKAwirUT4YylQwf8XZ+e147ayresnIsAcbkVKanVOdrt9Qzgyh2KRxfD0+2Ofc2Gp
e7cwNxYwMQHPZVJksWqMf/whpjfeqqnvuLxo5mzrMYfjL+j94QeNQ/0gzHR6tN1R5bsiwUlpgwF2
h4jdLloqSiwHobh3vv87HfL0e28rInAmqxEPnuLzikRZ+FnY+XhNln2vOeHYWjPxcQA8CGQmgfed
tZBK2WLfNYRF2pMzmOH9iWFoXDQilGUZ0/B0QpCSx/Hy6KMrWjgJyazTArldimw0NvjTaS2OBC4O
q/5Ikm9o2BOFiDMZ3a9W2mgL6sp3HwNH1BVpji4sdnId2S7buSnwg1cYZO3SsSWrpYJT9HeObQu/
ZrPDzxFDTmVDzsHiMLJGrOY5SEaK3NEsqpldt8zVlfAWSF6zoaxHq4S4cSvYYgtY1oPEcxPqKAn0
XWZElj7KChOqwfmb10LzsD4ZkhdbgWpsHK9MfxqBZrQ4OfcdOayGum5mCe8VNtPMGDHGnoLvUWLH
L02Z33h+xeGOH5SGdWniLWnY5Nh5hOPqmR+2nsCJfQlaeb8wjMTBfTKWL2UOzSmiX46/ekLWPx0N
q+0NPvbGDzNO8VMjbYAcUnDum2K2DOQXaqkozOj/nTAT64AurYcg31FuquSyEVUwR/6QBHglSAHH
QA8s/drDEcy/APnBEjhxg+yxGA2izkTZvHhFq25BA/jxRGXxlJknaitmO47+hggB7Bx9U1upbwsj
JqepPSqNIja/s32T70hyJWe7P+CovUkWH9izKXTCDkXcJoccBf03XPItFAt55ikCFl0IcpNpDT91
HLrvsai3+LRtHDZcM6++jkXZ5Dgor1NaaDPOhOkX3+OmTGr/Wx7AudksM+TJsKzb8SAtrCipkfTq
KutdROIWybuIEPM4e9ASicQExxHmr5k75Hexi/83yYaza104S6duO6vyyUrt6vEnnQYidN8iHm/X
qqK5MTyRCsyItfQn3kvWN7ewIOPowjcREgSBP4Rt1fhUERIhIIHeQX9vYE36YwnKgISTQTN/NDjj
3kBcGIwwUBohMBql9y9c2ocHjPYXegOvMvw9ps45tluxD1DYDVlLSn1upjzRkWaMhIXB8DadrZfW
TmsatG/Bogy5bZfVOiVpISXeW3bbtZE3LsMv4BC9j/zKCp6Ieqjv+WvVa2k0dPQFzKKnNKDQjUgT
H5DaSNH/NUQdP4oml6891gJ4wMq8w1QE7IA2qLVTd2PSjaqbfOzTi64j7gE3izlpMW+2qWnduGB4
EAQZyMc8S6yZxszGy5YQ3T7fIqXOXowkLV9iUiTYNbyJP5tb8oqrElfOTsMxlK+/pKTUSFAVmxrE
AIVhteDnbOGKeZ11Wlps1cxkNlQ9nXsI65vvRVEIHPyEtoZmokWIw7Bd/42XRYZoy9G7l6a1mx7o
EZeR0MXO7HIpYqwhJ23sffIwWQB4ck4IcgqzcveV51zlsgJG6chDhGmFJ7BOn8okBjC21Ids4MM1
hl/ZpOp6UzM3x8empnaUuobAoxy0gbBSdlJcyS3z7b8uusd6rGkCMICNqW2LafhKTatJglJi6qxk
cSaOldRBDjrXyXOiu/JLQy4vR1hSYckIcMGawKuBozuYgD0iPMq8fpeiMCff1piCA2uuIDWimlpn
043FLJEE4CW/d8jJuDR66ELRJD0ULrmb+jIacaa5T70Z6xEznzVmPX1B5BphK3QjMsChYrPYWn8F
fWF10a5oR6I2VWik7FxLIBsK71XULpZ5ED31HzP7mblTbae/Dm63/DFn1f6Mk9iWh2US3k0/uimy
OtyEHuY0C8x9OXf9k0Ytge+7zFhiWGW3ZZQTqCz2tNEr0IUj+x/CLAwWQyoygpUlINTGgj/0s2Tj
guVVciri7SOCLJLJIHUqiqHfW6XqyPeQyyC3GMYuaLGGCv9HnCtwrWriOn8AELD1yz6QXhf1Xmx0
e+EVS1RIO7nrDUCxra/HlDcpUSLaFheDkgQ6wfkVNUOS3Dtdy2JwAS7TTRFkVkaEzTIQYaOR6bpJ
O6P8VvWD89vQOWQ4nwZcXwarpc/RyBibzIXEcXtxm+95EVTW1puI35xLbREXQzUXvwDr3RtrKvrb
RrqsqYKq2AVr7MYfBCmKG5UEYE2Yrr+N9W2t+o8UGY4YvCydFZe1ge1X8vu/E0EzX4wmzjMSEGSd
IyUcpxva4zMchw+AePyfIJyb62iAWc/xRQwVMBau6U9pPrOt8oFmsrLRzvwU4x25lgEgKfHIcwJI
+8whTtBbmx2/h0RRhW5fV7/T3MDap6kDmhFBDm2UzGRwQJ+YOqID6kL/3QWJLa+r1kdTYgGApKGT
JNO8JczLf3FJDJzo5TtJmV15NOG+3sTkg1QzgbxpbtOUxl2Z/vIyAgGYQdfEUYJoOP6TM4vilcxc
TFPtrJinmyKLaYmoLm3K+aztJujdPWJ7D4NaLxqKVstgD039Tdp7wt6qYvSejGHp05DJMMlAFpZC
Oh5YwboVWuxDm97UKUeJZktQ5wTm32WMad7woHyRmcjA1jHj/ivrRf6suMhAUN8yTVGNjS5Cma5y
/8D8N3Jsu/wJHTDbbfCiur5hoI6pjRcGeuOQCVnj8QsWO2avvVmLV87Z/r7gHJwjssnKl3TAXjWc
m7yFW0Jxae5wr8uI9iYWNAcfIK87NEqAqyiunR69ammX37qsgMHQdI6XU0WxuV+MdDJkj9IZa2G2
qP4gWz/4bXtd85jMDE/xcKuXV2ajOrwK0oewUMNWNd2YnhQxvHqy5gkZgI0w+2CtBM+24gVbhPGL
aa+yTbvJwbeEcg0ReWDnqJQZTaGXnsjY2pSaLHkddWbc2riMxxhiLVMSQTIq81ANaf2EszthhCnl
8DW/Lv+btYqKs58rpW3lYGd/taESB6hYZKMSv5o+54m1GJti9JMrPKUkGQUd0F0X2zT3fYB/JGaH
XvkTX+AlzHpHPX8+xXgTJR0NMeDvQVpgd+RL4LM+YUg0ODP6uYWhozaR+BPWgRO/+FBH4q2psN3d
DoWFoTfTmkneGwumTBvDYciLg7oGYcgrJo1joFXi1lwAzAhLqNw7c/bdZ9xySeZ042ohmRPa/NdF
6e4Yfn77b2O5o9uHQrey8klxQ8+B98rxbpH2TZbx9FcrvomuA581Hn/vFd2TzTTj1RulImBsko+t
l0239KDTl3ZyrXHf4afGCATCCspZxHS49/j6eCGV37Z7Vbb6X6EIbSXCvXR3Rbnoya7LVfU97hQ+
EWlpEtgUaI5ThC4JJt/sPFN5NLdxe6snOo5vqhPxDR6N/QtoRZJtKDNLyfxqmm6wGbL9MJtmlznn
qMrXXDIpOTiTjndLXAv1s2qt5VfZTBloGd/RGhca1F/KBICcQ4hC8cxTfD/WY6gPMRiuAgz9U2UD
rQvJ8zOcL9yZxR9ZlwEBBhjyfn6Vd4wkdlwYj0gGSUXT0ciZx+8q6IKuwwoUZfuQL9POmPmAptwf
/jpt0ZQHT0yIlSfPH8W+w3cHC1SQxGGLTZ12ZRYj1JAzN/R+nImmCT0Q3CRIBbzf4xsyNQsz3FoS
VZMn7c0M845uQNov9cQ8wkzxtsAA0bqzanK+GTvXW43IKQxVQYvBSC4FOYsYWUkAPzuOz9zcx/fG
baG8cdEynBxPU92QKQ8oEuJ/uwaRd+nOaQi48fNpe+YxrN/I0TfEe1kHmPB4ocVAHDt+DNDecrND
N0oJOfZE48rO+xs0Nt1r1eTwAFUT4XyWbxocr3YuCynshyJ5XQxf3ySS8f5Geb1+LRNrxqm3qC99
YoJCJwd6bjCv/nLmdtdffnq7CO9gS1gIhpAKHd/uBOuo5KAgN48EhIssx2UZLa/cTZ00D0NGUjSH
KZp5ik6itBWKDDcbLnHUfAkqMmsKWthHBhUJ8Jal3/gyMYnAXAdcTUseSDkZ4szCXyuWdzeMkMfy
dDiN9tsc+R/KCqklxtiPKLla/EB3DflGhMM1vFnT/dUMGB6ceUDvOQawDN+MhfjYcAg6eZ+DrgHu
GdMamh6r25xSfdvYNlEkldMdYN7hYDMs+uPomRiDZ14TWZ7q9myc1X/kv/PBMx9nY8YSC1rF6RrW
jbma8IFvyTkf+j9aLmMEbGO9c8HcD9VUu2coa+ubP3nQMMQh+gH+0nXZJ/XpRCJg2s2gKQEJj3eu
Letvlau8a2yn8zNV6keXgl/NvrHKoXX7hAnhayk448igirFWY5N9hh1AEVMWYswbBLvP3+j7khh4
y+FBrom37J0ne0EB4Kgngg9UX43lsylAvuUUy5mS+IOfxF5oMATh4fHbTp6e1hLkbau0xeR0cSJz
mrTbrDZW497BPcOdeP9FYC8NoASLBMEs0pnjTxh//86Y/QVz8bFQF2lXLAfNqNqDsJjyF1abn+Gt
fHS9dWdDXops9931cpJt2gFIhRiK2dmPa54aM7ZuqweVf5ctKOvO7N7v9yiM4mDgrj0MfJlTmr/q
jdEzJCdqiWSBptqMn3LTFzdeZ3h7PAjBqfG2fpoNn/yfqi7KM7zXD34w3JIAcguDUgOG2fEDbkkg
s+kJqrDKaufWGvMkqk3RXSYWziokSGlntrh3fHzswai+sM2jruYneycXHJNGT32bTQ3/ksflwvlW
7qp9fLH8LbGnZZh55vl+ULZyPX4bikKc8kiJPv6BTY6TkDnUbRh9Pzz+eTwc9ptteDFuoodxc+ZT
f+s4j7eVo2udapPnhI5MX691tXvecaH9fv/36erhzGXef+THVzkpxBlfVTrZb204yZepYTARnKt3
Pmh510sgbIfBBQ/7tFhuRj2R9Cr4qWzll+kay/F7zGavyh1Jq2ETygj786g5MAJPIpxdd8Hr5/vY
+x1mJY5iagc1HS3t6nb3L34AZNEhZcY1xQag20yx8g+4abe7rl/8//w0udSaTcQCgXLnnqyPNh4s
rRN9hj7ETF6ITdA5/oL/yuhnW9Y55DBJdlGXIZQ//kGmqJhe4sVJ85SVz4LEmsfZzpn0re7Nnz+7
92TJVeZi+vAxA3M1GlnXzz9VxOKOkz07IgvpGwaCH9G+dAqYX0DOIG3E0pPvZaWRSYnkYZfXZjpE
mdm6N5/fxkevMFj9uaG9rVrH07toNXZZXiRAtNFvGcONBzuvvwZ4u545zN9/D5zlSNjQ8KJ54VA6
/r2IovLGzej7cy0bD/BwcR8k4u/cxvW++HUN1iSOA4hQoYSfXAYKjG8qTxZhoaHyCaUymwdBe2dG
2iCqX9ZkVltzmLuvJLsmBrTNSn/NWt1/qqo2fUoT27xmFrLAG3U8CY+H8HQMfZg54YwUk46R4JR/
rpP64NEAQ9IUoJFH4Xj6aGTOaAmWzgqRSTDXVUPpNa048wLWLft428OLgYfDUHFlfJ6+6kEPpDEz
cmGIrarr2K29h9RSawqmm3/pTJyiIQJM8r8vMMM1gZJY7N4qXTl+7cZi441sAf/lXgYpI0/MyPcR
a7Q+yayfr+WPPikTbQOSCjYKTpOTxZwZUMkY9GGWXts5bk0EZExhYoscxKJaE7Nms03NbUx0CPKp
ZoGL7ON9fBW0sy7PfN8ffFimFaBwxD3fMjm8j3+3lhUSYx84z9SPeeSboKy2lc973+zS6PPf/cHy
MXEr4rWyD/O/kyUvJjMLqixF+utMcgt/EE/8EZH551f54LThPa4aCxMqChv+SZGXBKqCMgpnrJpF
F0nSqX/MYGIEiENcOgD2Z9t+KdvtpMWYaQuiCxQ6IQQZRF8whPSucl9ONz0k9bCFqEVis0z0a7Ty
8C+7oI0IoOgvGQO0kdAaEVWKYcznP+GDd0KLyQkCbkilcapvtGCtTkZKkJkpPW9Xd7AXYVldMTf8
71R4mOcmABYdIv0SX9vx60e0qxzwXHZ3a6HQXxQkL0TL7Z1Gv/iQKzs5mEvaPRTd4h4g7jOx1Org
9vPfa36wMuC/e6vbOhR4742T/c8Z07oT7B281bEcK1yJk3WLO2Iz2+BUsWwjzU//dsRRwnEr9D1W
5tkDG5H9e/KnYmWwGPxDkErUVIiBG9KeuwU1qAGNBctUZXHmwy+ZFFIihtR5WQLv6ytXsBL512k2
6jMr8IMNzFpVBYhtUeHg3HH8TGND0JkaMx9SY81fmZgAtvu22liAKFtDH4MvOCKkZ57hB2sGRayO
rNBfSwL3ZNWXTQ+HeeSYxpgDCshg5NdyEJDy/FQ/U+Sbbxv9yRbtAioAe76x8U8RNYbYxKynuYYl
H1ydjWMQlUCcKHi1IlAR4ZVqmM1LNIm4K1RF8ZwVS7DVE0s81ARcQjWwojkYNHJX64wPNav0OKqN
JX9eXIQojM1KGKJD2xTDVuRjKbE3xBmMRKTGci4TLGN+mEVj/GjdxfrZAGZVW62fzVsFZV5jIuC4
iI9jZpeIv2SF2YfRYL5om2PyQ2QLMZ1jSfrUhmww7b5PSaoLjSEob1G4ut+0ovaumqLFW3SJdfKZ
xQJ0qHxh3MI3J1TPViYJPl4v2j+DOzSkT1RmA2N79mQHVVgjLagdcvd56B3jRSVT+80CbRXkQXnt
/Kh5Pj64Jvv+EHmV0C77sWW4yU6WXwZBOjONYXT8WOqJa2/Q8FsxbKCxI4t8WDTnrilwFtkmdm/i
4eckUFaAoi+Z8zHNFcksblLaaRHB6WnjaJ59ydfkj2OAFYDOXa89pw+2a2k43sYVPMGggoUVouyH
BugGNcCfYyYYLurQyHH5hMh55yeOk2zkLMnUDOQ43w7uXFi7nkjJV+ZS47gJyiT/2sVVMkdMt7sf
bkPm9KbjiMu3Xqml2QbrfP7SoJ4WM6LI667hXvlaVC6dnm6IfOzbcNB6M9sRg8fggsXVQqS2W3wg
/alf+j3+CXAUIcsvTWSgmbkk4Dae8cj31Rc8WeBtaYAmpBtOeXsgU9CrrqtJNZdxxYCZQD1b/mYE
tCyhkHpWRkXvpjdqyFxcbdGS3ZQimM29hOUFm27S4VfDbvX/pIzQeLX8tGuv1c12a5dDwFKdCunA
gcRJbstsSsd4ctQaOBF2O9nbWS/83yBFU3HZmXNnhk4Jn8cZyNKNoKVPztbXxuW1nZJhCntdjVmU
gS3CQqipsbGZzUBbzAnqJ2wFHwB0dILkTu9nC+amjTQFHWM3w9oxGYduG90tf7GhgC2Ipqi1zTKu
j7pxDdXvtSzpq61RmFO7W1A/4q9J9ou4iBGZ+ZC6pcxDxtXkpFfuaGMEVzfKvViYMjCNkwbJL8pP
IYOxDsmyIXbEuloU8V4R2cvz964zYnXpmG1PZFnhrtlUb/h9HZdtu1ksBOK4y9Y2M0RC2p1QpEmx
7Gc1de4F+eNNe+sP0On3ARTt/KKo4hGeTKuRUFd0mVcflpYUvG3C1ztv884fn8hFSOwLDimb4WyX
jdcN9PwXxXn1IyX2h0A/zkgYXRUy8QhuKQHMWuIO1l0wFFhtZZOZIMbIkt9Zr9fPaxDmGHnScJpr
W47sk50+sFhylyne1lf2AB+8i+Of9jz3X6VXmD7cl9H7I6jPmN4oWYzbGprrNemqjf6qfPD7jaGD
DyNOiINXOJEx1CCV3zswdb5oFPWPaTUCUeiY7a3E1BqZkV8uMDbI077Mh6qztoXuJr/nOh++QLBo
vn5+1H4AmHjA7Uh54VbpOCKd1HuQpGxnkGMZKtXl+iMKJlKD5WAQvca4LrbJj0/S+5Ep+SuhGu6l
plA67wM7EdsWvQm1f7JkZ86uDzRXIDgIH/GbA2AHBTw+MZvUH7oJlyvIINL+Qrh1DUfEIZzdbWrM
o0mxtX+NQ9la0Flw2EKIRYTlxsxGWCiDblU/nFSfv9luZs0EJaf1j88f2gflCap55vVM7ukMT/EL
x+5Tp1rAD1BJ+GFJbX5baXrx+/OrvD/BkeatL8fi9MYDcL2Lf4qgbE7gEE5cRfMwzhXXCZ5VIt99
fpEPhmHHVzl91ExRx8zgKtXm5+Pm8BpuHx7OXOLcDzkpRbrWG7pkvQQnLA7rf2Dfbf+oTb15KnZZ
hAbrTL315gd4XI4c/6a1IPvnybl+grNBzwUxm9ouUY9zb3ljHXCiiayo3omb4NbYa4/FBbboO2yp
dsG+2ZVbY9vsnC3yqE19M18QNxvpZxb2+4WDl4QNWrOaKfLVnVSCRm/1YPNUOC3qxa0nFLuwFQxn
6rEPnjd0KWR1LNEAiObkleYEbpcp7kpACWV3cHpH37nEcdzLtmmiz9/tCiydPGnTgPRIkw2+ZZzC
rYVT03jhigNxuYHYlXRwPVrixn+O8eJeVmpCzIPXhHwWWpfgT0wYz5mX/TYOOLkFhu6BzZBTh0Vy
Kphl3j57hoKfbxROXl83oL8QW+SqRqtnKNdQcTMHIrgfe91GzLL/7UykF2/dnr5mM0wNxscoAbt7
peSy8shNogImChCk48ay7EuzsCo0yA4qOE8I3NG1IC0Orr+mgqatQJ4iBtHKM0/2nZ0XExbGVj6i
U5BluqATTI/ozGTQ5VSHpPmgai36wrqpY6l+d3M33lNWt3GoKhOfbXuNq68lCx7nwdZ+0tLJ7eGK
WdPWGgNfOzhGMTymLhj8xhf4BYY1Ygt7+/lS+ADFwOgOSBXknRG2H5zsV2CNYpgChhvlOns1CUB9
8q1qCIVXF09SETyGXanxaymW7HsKprCbC2VW5/az9RM6WQ40r4x1TFofnCJPFv/QYsiTYCgDljIG
2pU3gHuFJYLDFFEA1VdYBOX8feqb1Qi8XaZxWwFZ/ZBLXfw880DWo/P0VmCOOTZtGOP9U9tEVeLy
V8DlCp2uz2/Q6zUbM57cq8QkFjC3WuzhfaFvizqb7/s8nb6wIpD5GIV259VxHI0YD2wZXc0XtFL4
0xuxu4ccY5PJbupnltu6B5/eK+ctANS6awBA8uf/bJk6/mAzSDX3OmTJbiD/Lxo6zdpBaknCeO7k
mYezLoaT6zEyZyBlcIwyQD+5nhrQTlbxVIYuGNAt3N/2QvTz9N+RNaiImPqBp+KK6J02potIqiBP
sjLMshJ0J54kZBsjcYhRE5O2EKbG91BvPLdHlFbqqp43DuPH12TR3TN7//snTKIbbSl+r4yFjVOe
3+KRXs9IMIe0EGC9bDQ+AQP9/NVZHOsSvmf25czyWx/h8SOmBQZ3eOMmwKo4OQWRZzQWPuSESatA
+1NKnB3Yq40HkdNcAy3bN0T+CIQGtiL2w8kPse+NkVUiMt1os1bdE9U4X2B8BKayxN4ZfNV8zw7A
VYmOf50iMJ08nVwHpPVq0NhJlOx8SdC5SX4zKcaa/jf3RyxDqi5wf7lWW5s0tn137yDO+ItJf4d6
zR1gKXpWY9/AsBo7iIkWziULnFi2/mYVmjErET+Sskvw+J69n93o6tN2QNZ8bh7y/gSE0M2+xVsF
b2GfPv5w5rwLzCQFxJRFA9GVuCyPmO68Z/P1yp6ZI3FLdRp2gLbw6DvNvAnmrpnOnIIfvGvcnFDi
UsEzmT/FOKWpy3yaTdB/hvIXPbIt1Fy9fcWg4hwh6IODibinleIG7WA9cM3jX2xaGamcHY6Ncsnd
HbGW/WW9uOVTOU4JSt2idG8pFZI9R8FADqoh70rLSa6k4bYXXt2pA/yC+rYIelJSif49aBr5ugZd
V3EGNn2///orRXhNqIKjw6Ti+Eb7FOppjyNmOFuj/mpNskeQqPdXTY7Blie1FHWuag/kTdr/1ULY
xoeOgoSd1DKxFjk9Cwc9trrFaiAWeJ2at5qZaMXWqZSxHUy0fhdxvvQwKj0R/FS5Gr8EuiIsUMHE
9tHC1fKaWOWa7BFZeYQ1KTK16XE6wzqz67/fhXGFpNWyGJZRkJ7uwp5UC5nBbI9W4ZfXABdJ5Brd
/89g+1+9Bj96DwCfbHqOY6zco+P3QPg1uJhC0+QnjXoi9xflLtO23xN1yn0vBWnrOjHfm5pi8oxL
j7HOEE42QdthMorJCbbeHDnH13Yhy5fa6BdhHODd5uAGdCXdXIU9Gq6/EJGwKA6aeNohZp7vygDq
zCaPLfEF+YO7zyoZP4hi6c4hwh/dloOVOVWdt4L6p1S3xAw6JpgEFYnWR2g46qOPHWcdAz8UgQXn
z8x/2h3RsiYB5RE3YDwPhV5MrCHfO8SiatHyJfIcsf6DbcQx+GAYknBq8O0cPy3MyMy2SBH5LPmw
PFVgLlugQedQ+BTJnx9PH1yKHgiDy5X4GLArHl/KnQ0rRm0iwybAyKLD9iEi0Lq4aUb33PjkzW70
eBEgF/DfgIS3kf/JjpXGg4xFavfh1JY2mcF8mNuAeStJX0bS3iImJ0CnSFtUX1rTM9Lp3Bj9qQys
lyLvwGQaUhSeBdRjY5PpQ3pv+U3io7rjDyOM6+ZD7KaVgv6Xzy8LTglgJ1Q3DqKeSvdufdVb7q5n
8vQd+pvxgkuLfClRd341NOMXoeX6195Q+vfOlZeMQMvdokShtktApiui7EUPl17Y/SbuS5Hsm9yT
+i7OeutBBlInYKjRoYf3gg8A5DQPlig31rBTrYRFG2qt8hhUaVVKwkwbxH+MEXXlviiDySD9CWBv
s85cCROtK7J9iJlVEwB+XSyhKs0ehBe63Ncs7kzSdoj9+BnHcKs3hjnOExwztbw4M0msaHcRePF/
zzSO4N4VMJtGa/pbmmwoexviz4wu1S2frcQlQPnztbSulZP3C7vTJCOBYS0si5MzGLU84i4bBJTn
GR8Ar+zI7oJx1xaOeYH5SYIgcpJnTpcP6DgBLCNmihh/2jpGYMcruBinYZEdFVRAkPfOgdJ/7aCy
v19y3QWMnTw3kshAN86sqYuReVbEoHfYl1ZlPnR6sOwQAtiHBIUXLZwugusamO5M0fnBRvNGpvdw
tPaIkDh1sbScuNIGsPPQQ8q/9fSgiMAf822NVfD3LPHULSR6H/EIgwaLSvSuofS7LpU77ZfKTMPC
aBgHfP663vy0Tt4XBrfESeCfBrHi9H0V7aibWbqKOpy8MSIANFVHJNgzQBlbhFBC2A4BxpNuPc6o
e55nv8lMktxqgwEggocfhWjw20Hsn0HOLjNMV4K2yZ/TLJ6XzUCYAmUt2sMby1C5h39Vp2mR4eDO
gXyarpPhpkVWuC2GLLhA6u+5IYLWOQv9LLB+Z8uIQHQpivyum934l+zrYdglgTvf4UojLjmaSWEi
uFT70/cQs8/UDh8sZmZp0B7pVrD/Op3AIk9JcIoRMrQXQsRFY/W/QWCNqKuSeJMzWmOGlZ4jJr7b
jT0QYFgn64ySfz3lXMYyg7+Mg0nYlVp1iL1cXqLvo3xpvXOl6vv6kQswJ1yHk7R/a0jtUavJ6coU
hR0m9GssqLbxpInfzCmM5yxO8++aTXDPxknwhcerbXxC/UTqBECrc5Oai/G7M42/bjeQ6Dxby7Mj
vPlP6sr+gXnA8vL5On0PQ4PtUh0BaaylPRzG4zul5O892RI6bWkQovZL0gviEsd5dHa2Iebsxshx
UYtaoyVIkIIvHrFKmEaGmv6QAvLh6biEDYD+vBnybGjuKtVa5/qod+vFo7WjtyXcCfYIh+nxTdas
Qd6ehViaePYfE+DU39mpUFsFlRm/eM6ivNCb3PkXIfP5V7XoWCUhAafQAfZNjZAg7zoPS68UCJyM
sUoOumrhSo8DzokHDCkp3YO1IbODXt1BacfoiELNQ0RitwjBMKgpFJmMJRkPpr3mFPoaFM99YDWL
fWajf49WY7WMZgNNu8/rgCtz/GNtr6+9sYBnJFVlH1RuMGuxhL3zU0+BsJR+hKhFbQcD07B0YHYQ
oMHddmQw/J/uBEIYH+gKNp8SP3sOUausOXPSoXr1mX9uTEfuU1O7TLLE2Jtq2sHjOXhzPUZiqRil
led2irfN+2gfXZ8GtS0BPbCKmb8fP42Y7aqR3noPphxvR8jZqzmy6b66ie3HG5lURghjhCLC0xky
JTjMjLpBaApEh/uVURLJtF4OYx17FzJJ9ZvAZvYYg5Vdd6Mz7LI6FnjyTNO+FBb5JzFoHkM0HQ+A
AgC1sbsd7J5kW4kORb7sxc6vMVNo9B7P8sY3r/yu679+/lG+36n4oQC9KAtW6tnbPOsfoCrPEVnJ
wKGwkUH8jOur2vbN4O3KWReP//1StLcsNJK0gKjWL++fS2GEU3R9hgxjsEeGzKU77doeETmqxObi
80tZ79AQspXZZLgMju8WePrxtXpPmxMhcs6tesG6VoxzlKRxvZ/g+UVomr2oaYKaeRduTRsFjBOh
/p7I6+HDHI3Vb0ybVi88alg4mLkT6m05HJamRIA+NuLFtNBvZj7v008M+75KK+0OwNu4Txi/hWWe
tRe2UMmO6w0lRg61frDcmWBTYkWuxdy0Z2YU7+EfzzTW822tnqCGnzbnxozrJvBgFRbe7P7R07qs
I9ybtPsihkOyg4uptH05yQG9MrhZdkGLjPcnGuR6ld1nI8ruRmQHHAaFHdICGhdTPyQpGaGO00bT
aOsXreGjHxWjl1b4kpfOV7NvrV+fv7n32y9HmWEAYa5fId3+8YuzAvb9dCmwB8pVdmsM8YQJrjce
gsUs4KUGICRLdm73+fiiOCSgG4YodVojkMuBJx6RS3Bwx/6ebq6OZJwMUY/39I+lmJZnu/fP5sqt
bdLxdgNL0V6HxdS86KJP2qiswUIRBI2YZatoLohCMC7ajsoesS1VUFzYTbjwD/oMDUvDeXXFGfUU
k4zB6JCl5oQOf/7s17r+9IaATGkh1iQk47RdtWx8LMfSBLTOuJZgyr8nkUI/822+H5FDzYS5xUjN
ZXIHPn78ism4KApGWVDT586/xrM++TKbogxRU6UHNPpOFBeVfdvgdHY/21A0sXWZrt1OyR3eT/Pr
5z/6gw2Q+2Cuh0iSId+p9f6wZOOIs1oVGtmQv7p5hRt24sbf9SSgUvn8Wu9nOisr9Z+LndRqM8p+
lhlfaRLE0zbN3Eu0OTsg1RHXFIJPtTl75Q3jteRj6FCV+zPX/2DJUX1xAxaU84DolONHb5UFZFS8
YEIx59VT7gjKEExhYJxzzrRLPr7MTDvvCHYZthnmWLvRRN2aapX5LEdnPlNrfbDe2LKgvNO5rCvu
BEzSOiWM2koJITbgtiSu5lwQdnd2vX10GdSvZN3T0q6+AMc/2rOX1EwJ2g1zekiyhHz5aM5m9y0d
oUTyMfnNcGiqqt4jp7SI3/W5o2nUJZnxVlHy39qcEUWtJznobFWK7ecv5YPbezsOEQCsk5VTXkI6
sCfVHu8kcQDtenxRr9xCOIfPr/LBMgfLxpEZp3GTfznZV9EGzZ6dEdAz+7gxLSojdK7MIYG7nH2f
X+qjH0RBSedjr+b8p+2o3wTMWgO2EcIIgisbJzviorEhePr8MsZajp1sV/9vTg46TN14SvN2kqyt
AxtHoImwkKc4noku1+PcdwFsKA7n9H+oO4/eyLE0Xf+VQu1ZQ2+AqV6QYRSyKSmlNBtCylTSe3NI
/vp5qOqZyWAEIq4ucBe3gV4kVNIhD4/5zGsEqKdsaMZ+ExZTCDW7D4XlYh9o4ZQV9o+aM0T5FgGu
LlxLXVlF7hTYIzplBTZcrminzAJ1WVLFPf3kxyYIxB94H0DI2gHTFXsKVOD4614xgZW1G925Qufm
nAHXkS9OOZQaMWwCKGNL5HkRFqqNdWzhxUqQoygnN2tN0jGRlqxJObOTDzz+0DtH0ZmqCFuEsvCy
+1QbyAeF9NBB7wjyhTmpyWolv8szZFHTQkFpcNKmlZ0X1o2q4beYFLmEqa3u3NFUlFad3BMf1057
P4D+OlMCOPZ0cBI53pEU0CiOLm5apQS4ALstR1u0xrON9pv8pk6B+Uowr9g3oy9b5i5GBeG2jDW9
WLdp3j/gHEyL02Kr+MhByVmD6fuADoumsubcGhDyOezFkXVhq8SHs60H1gLL/KMIIoqIQCc8Khn1
rlPh8k7auUv+sIRFnwlXH5vzEBluDKz2j0O9gMiaD13t5XKN4n8/ILRbTlhjYx0IsjaKVhbCYLdx
0YS3Bdq7qFY7U/gN6d0vkyJpKzBW5bmQ4Ei4jgGlCrN8Xjuk3/vPhOxqDaRVR4WpsMR9qbfw7uUq
+YUw9LTRxdhdAIpZS3H21pJwr/XBKbeCUtqZo/gdOr5/pNDb0olMLMrbPMziqkBoNK/Qw6080y51
is6SsdUieryIGuVrs1KS6xaN/Ve9TGW3t+PwOe7HEWC8+JnY6r0qkPyBuj3bVuIYWLSmehG2fb8a
yNvWrT7gTT8l506Tw+CVlrSigu9XQbfpxmJxI6DrGGXOp5QkELFtU9g3qLQ6V6k24JEEL28rpcI+
0wg6XKqgQdgd7xNF0WkRSAgRzLLKXUWVRG5vxsLQb0Ek6e7pg/KwJoxfL1xibhJICyrR+f66aIOo
t5O+AUvgO+lr2WrqQwHW66tdCv0W0UgkM5CRc15MM0SnNqAxpHi5gXoWwjN++myGbfjaIBFwW6FN
BWi3GdBfxCrJ+nL6QefXXawbkhVSL+CFtP2W36BIu0Zq5bIiklH8ixQO2UYKM+1J5I32HQz7Oe+d
I0U/HDtgIIMWw1OJvuj+xCBsm0aE0OTSZZbiINADt+ZawV4wVfTpK+yiIONuV7PXUo/HT4oUDF9G
RPRaL+pMJV2jIamtqWVrxkVB7BOvay66y9qPkzdbMQgTTs/P4V00X3OAyshNZaKCRcifQrEDvEIZ
X5FkQbwbhLdBS5Gjs5FkOj3UkZVp4llHpRcOFMibxcz0BmE8OFWOEoSL1skYF7iJiHPSKvMDLz44
hyfsIRqhfABzforfahlqY44D9JMK9Imegiid1IeUnfc6aWpwKTnyiIwwMtrEV3EqfS35hGeOqiMz
CpSNUG6OsUweYv8BUARL0UuUUXpQ6modNL2zyvU8cR29D86EjoeQQAsJWAaa4180EcxF7GjnMage
fR7LT3LbK8Fhv+U1LMPZ/bRt3WTQyJ2RzZ6czWD5hlhbHEPTRZma6PJLEjqaLsEnBrRm5UgI5NJO
88zMDgMPUb1a3QU4HKLXHXTV2gnUyl9JjvC/lyYa3G4PoN7BZ4Fs4cyiPHJw0i2mhQ74GCbxkkdU
Vg7oicwvvWQwwmfcJrsrjcvh2sCT8AFUibzKpji+//DyxDMIqCqhK821pdaaHVDbQ3Wo9IBq+OuS
eqSrxUL+eDz2rsMww+VgnuFLsr88BgXL+UZxYJ1HowpxYTTvzWGCxA9DZaJSHZQ7tDmNnaOX1WUp
GxWLNo7W6Mnr4JbQGCmJpdwxavytIlSK0Kdn4cjBjlMhfXGFpUXFZbl/JCw1RqwLak8NbbnHEBZ8
HsRcMCRAMOOKZWxVz3EogPqHmL/K2GVo1qZTumpylalBgBJKPVLKeZNa30M5S+4iv+nQoOzS59OP
eni060Dd6FnRtNDo3S1DglSnoVXKUI8wdPhupiGMCWRXVqOJgq3bpma4PT3gkQCNtcZtRx0MQJBl
Le7WBJ5P30rYm2ZFpa1RKTJROAdjQRakPZSozUVQkGt7rWAMfmmkg9jUDXaM/aAFD0BczSs61GfR
b/OxuX/gQfNit1CvMelrLc+ATMoVNIxVlL/QqSphTtrWj6QM428+u/7NEdmYbhwdoOM6KeGfrPui
6x4pXGXFpq0Lce8nFXpDGdKXX6S61X6C2270ld1MiuwNEyhihTbEjzMzeRhW0nrjeCSopuzCd9zf
BaICpCfXsoQSXo9vSd+k9JtGY9iptC3Xujbq8BlDJKtqU9xWjtUaq14utZ+oKpub089yeF4bmgkY
hII02DyKm/uPUqLqS+CNnmUTlC+W5ChXTqf9gDHUflQhwWIgMKdcsoDJgLTuDySF8KtZXQxUC99T
lCSm10r34vTrHN6yXAUkKjpoLDqrB1R11Y/DqiUDSpqQNdHn9nookJA+PcrhpHFQsuQgHM7n85J0
qfYFAh2mknhRWNTejETcIKYZXDaq8fP0SIfvQ9vcpI3F1Mz9icWsVSTLs349LrFJnl9RLaSwL5qz
Ek5HXojQhB49YQMhu70IG1qnmzSl8iHiisS5icpBvAWUo1d1g1SNYGl+CdI2diHjYlzcTb2XKl2/
QsCVQDuvaX4im3iVBhHi8klnnbnnDx+O7EEBX002QXq4NAjjqFZ8P01hnerVTz9JVfTTGu0htpP2
++nZPtJ3nOsfXLu0+wx26GJjasg6coIkkos1V8v2m5TEjRW1uQT1Ga9FPOBVT2xqesBM1RVooOZz
19TBMxGs+mFBCuQWZq6WDYx4BtQtvkmcUzMQtIu48oA/6PI07Ew1SC7OvPKcquwfoA6KPQZnJ6sH
ntPilQOpGzkDMSLL1Tp5cggE3MimSYN6M0gWXY4pS6C7n7R991Mjo1yhkNO/nn6Iwy9MeZ9kiv9B
R0cfb/9sgL8M05ErEqHXeFpNZZfvqGh0CP1X52b1yC02K/hgVkwIjtXsksqCmx9nbtamnh0WeAoZ
RTrX16K0Va4wWcnR+w0N41daTFbkUsXSb8aRmMDzccjqXB2PWhX0U083ZGrs2PJOT8Sxp3Pmwwtc
JL7p2lICYEoFCmlamgHKslGZ7JFx26qQfj+3kPA/owxfX8ZyL0deoEHBARMTbJH6frBzG+7IaMc9
7i8T/qOnH+vwFKImyKZQZww3mj6L74N7RRpKbZJ5zdClINz0bGei6P3Rq2jGI8KEofpIBgnoan8V
KEPcymSsuUdbSnot06i4oqE+0fQ35DOVt4MXYihg+rYMj4jxlosAYVO9zAEaeY7A35CcM9iSs3+4
4IzarwFnibse2iX/2H+h3JcQ3RTowcNMKC9AOCH/XdvW6vTHOUj5qMNToaJOxQ4Ga7rYwFFqTYOP
dKKX2vnwVCWR9qQhNvtsaY28AwNtuoEp1xcDCu8I403Fx78ateLZI5M9LPMQ+y8Z+b1T5CZ5FriV
ucLq5NvS7nCZKXCDOv2mB4kR38ue4cUzIGDewvtDgTTLQqlBqURVCzS+MjdXFXyuLkPDQZv9446A
sybMDPp/h7AhubQ/XIMMjVP25MoZBHK4I06+MrGo3VWmsOl9TuZKTeJ+iyyf5mk2fj/Q3siabFAR
Cm1hl8szWiP53T+cngYK/4y8d2a/PxnNBbAEtKeW15QtuH3sCscTnHXwxBAdAs+eXNUyCJlcFY5n
JAP+GEOmBXc8AD59I+jzl7SmUkc7XdN/RgGQxW1oBOJlarXxit52t63QV1G9DL0cAP1Zzt0XlMaI
HAHd+cmFZzW13BJpBlI5ULoHkBlmC6Wlko1H7DI63S1QPcg8qrR4i4XKWH8OfRSbPT0QyGD4rUBb
2arFmF0SiYIizTmJPQjiFCblQMI1uhWY4qzzVk+iVchc3zaS48eok/TNVYfmFfL+eWi/ZeHYX5jl
kEpYOcUTQv/AXuFv92Z9S0vLjlHQFrkAiNppoQfOQHqJrUhcOSEgQLj5kcZCDQL8vTthSd8LFLm/
BJavYvtXj187q9F+BnEhfS/lyMhd6Pdh4XZqYjlcCJ10i52vhAe8Lko0qgmVqut+VitalX2LdDHg
LUSgE3lChgkoTiztJjmMtoOOgNI2C8xwwsSlRJDPLkr0B7DJk1dSozrfM7wUeEHYa19LHHp1V+5k
rLqkEVrZXRvqnFZwTloAg9mA6VOXjqa57owKJ600ntAnRYeTzzRQBow3tKbLb31WZCqC7s2E1Fob
D58BFqv6yhrk+gmPiSxfdU6LGQvg4NpyC7Dy1Qo2EQ0QQxkRn2ocSy5dMZbd84SD42eU3ulWxWXV
5puUVRIAViyHYu1gE1lcTuVMwSunPKM70XHD4b9AqX/Voyjbu6wy01hheEqXD48kPLyGvEQckCxa
HVbmzJ9bJdaU/oynZmB3UxdV3WDAt0dTQMS4gWPgoQTCq3vunGySUbPuCTcpQSfAoQdR/KT62Q2P
jtxVzwlCYuAOQWmxQshGr2kXyIrXKg2g74hIKgSwpfWf8rTG+zXJBoQTyF8DC7RhiGcNVnzoWrCf
QjfwhfWE5khceFro2LflVPfXGrOpeJ1FeQ3vEl0M6wnWJca9FRxYr0hnAwYWojXjARN7PRaFMbhd
U3EWnz4KDu8xbkxiJk7/GV6zDN78aYjrOKG+6wR4Ashyy13j4GhxepTDqshM4QJ9wd5BYpJEZP8k
BG1kRWoxG8aICAncIUxgAakm3gZAV/1QTy8oDjj3yqChIJ0b8GFUqQ3RKi6NT5aSxk8DJZSSXrXt
fNZSx6RIUoszD3l4DcJomPVnKSsZ1D7V/WfU6a9OXUpColQQlrxoVjB2QHVeV1Gk0ygxxieRlqjI
YCvpZhTkd6cn6fBTgM8jlYfuAX+Tusz++CC7JkAWOgLGcmnfFXk6PDaN7Jx5y8MAkaPf5sIlSzHn
2GJx21PsUTM5jDNPEuk6FtPG1x28ouXPRmBsrNx4Blt1HdsTKlg4145YeKIPI9/VWX+mlHcQs6Pn
hXUxXDRauCT1i9tRUUu7FSpkLl8b/VcHi41VXkzNVWX64/qjU4tkHlU5G0ks7n9n0W0ReiVSQvHZ
B6K0tqWW+r/KxvqwEQTtzTnLJA2BIAscYf8D6s5oWA12MtiRtslG6IH+OYqa4EwZ5Mi0EQ5SA6FD
BQxwCQ5A1x7Xi5JKVe33Cc4n9bTBLm5W9rfOJLOHCxIawKwqAYQSLdqlWGStgW2w8Cv3DJtQJYms
ceOXAJVPf5tD1BRfhA42QJY5VqIyuD9tndGETRxhb4/Seo33VE4Jy5vkZLLXnZ/7pVtU7H7UaVD4
dqV4FF8qzRSFNxginj2nq27XaV3an9koR96eXIXWLUKxlLfeM/3fGiFNWKU60vnorNS5uW46Ya8T
BfWj029/ZBSqjjatZbpPMhie/ZdP1KrB4ZNysZUq+NI5nbiV01Q5M8dH1gz9d4rylM9IkJYYZKNL
zF7EyizT5mdbETflxoRhvqFkfy7TO6yAzOR8yrx0H2bo2RKvWfpFwbVZkU1YvfwpxHzmOZ6c8amL
jPBCxZ3gU9cpyX3gBxEK6Kr5Re8T43PVky2fntp3ROV+kMuTaByqICMc6K6LAz2kOSX7ETAaE1Gx
6HL0J/lrmHTtK9DFCKQaXPnGFZXI7SvkwLRnRVRxeNmb0Zh6md3qjz7dmiclKXARzBOYBKkKoGps
rSFcpwib/oDDDaRUpch7lTpj2WymScg/k1YMGmo3gRXgOpVlv2xf1OqqCAoKipE+mU+n3/Pw46Kl
RlOEQB4tbM70/SXUxuZQKmCEPHR/4xVZho44Yax+hWFpnxnq8Iqci7w6LU0ILKApFy0DgxIy3B9U
okdNi1SqlZ25zriTE7eMC/22yrC7XhdYu36lNFGCFRdGdU6c/jCHQ2aTSwNczlx0Wj6DWVcjoi04
FQ2qaJ/zGH8TbOabjWZV2nc1TIaN7lfJ8+k5PsyXOAmgdvBFqXQfAPpwPGlYS6jI2lMDgtQXhvFF
VkvjpvGjiZs0OUdJPlTKmyk2HDt8UDolzrLbm5BkyKkOvSJJlOoxQ0zU9JQpwzOtCuxO242BFtSY
vmnSQ6g6UAjtpEwfLSfv8Ddr0/ATwGfSi6KUUPZK0b/7bLWZvoJqoVbeUCO/u6PnVP0omrx+CDlc
aQoaYfQN+ycHnVR8Rz41kKBxtczpY+GtJXWu1klxui6DIkmuBz8xJRd3yQreVFfiDlPZUqasTB0s
zYq8R/8lWWOTX8TYS+suMRXCu1WN72k0JePXWqqtcAZm+t3FEHBLujnnVvfRcw/FdjY+7UjAN+Qa
89b57QyvDTxOcUPE6GxqmmuqZh30BfyYdZgLq9Mr5KCNRPHiPbSACsQ+XPZcA/hXthz1HdVtK71J
VLh0s05XjQ9q0F7MYCsoFZZ66xcJAoGnxz64RBh7dtzgAKB2yv/3XxMSmASeZEJBhbbJJZCEyuMX
tN37KP+xR89u/vWf/PtHUSICHYTt4p//uivf8se2fntrb17K/5x/9X/+0/1f/NdN9AM70uJXu/yv
9n6Jv//v8Vcv7cveP8jSo3a8797q8eGt6dL2fYDgrZj/y//TH/7x9v5XPo/l299/4k2Rt/NfC6Ii
//PfP9r9/PtPil+/Tfj89//9w9uXjN97fIny9o9rnPBeDn7r7aVp//5TMuW/KDtykXMu4a6AGNmf
f4i3f36k/DVfu1THZ6Fcrl8OzZxMPPz7T0X/S+Hopv5CIQbc+MwrawqcYviR9hfHM1U/Gipgb3Se
8L/f/9M/d9w/n4b5+Pe//8i77FPBkzZ///muGfK/VyEPNrdkCEpZo6jbkojtr5B6NFq/hHq1ikZt
Y45x5KwbdGs3chFeOtVg/Mho+j6K0GmvUwVKDzWLJt0mY3EVGVb+lrKd8YRsrfE+nyo6+0amTy+t
HYTXrRD5NVKqcbqCTYm1CQ6f3Z061Nda5uifEkl1XnI/ij4F3L8PUhRhVmwbYXXTjJAtKjC7IJWT
Rrr3qyb8rmSjvMmkfszXrVH1z5Od30eJ3GFzmvoZxI1/Y8z+Hy3qu/6tbrv67Q9Wf/PHpst/vrSs
pf8Pljj5z6kl7tUFb7K3vN9/45/lrTh/USMAXw8Mlq4Cp+l/r26WKaWDuXgAgoaD57fFrZt/QTbj
pyRWgDGRrf6fxa2rf5FSECCiH8xhOf/oA4t7cfrJWFbMlXjLROSdRv5SviYrKwp2QxRCUCRhNZsx
XrGa9X9Ov73Db28LLeKO92FmbYpZZA/llCW6lHIF1jw+ysK4rHUPptrIz5UpSzIhXVU/YG8XPYSl
icG6lqeqm7c59PgxGLmD40rLtrE9jLMBnCV/CRsiNXfMe+yIqHGahWuqqXRl5Gb2OUzGNLtKDCQE
XBR7jFtH9CEe0TkOQW7RDXGx1tTeFi6gBulb5ivKo0gj6JoJXpzbUVgA5cKsdR6jAvIw4BJDXmHi
Gl9VCXJRnt4k9h3hA2Jgvy2XIyfMIkCaZ4csBtSezh0E2W7+SL/dtHQAcwM0NKVWf/JqhJ6tyX7U
86fAYNH9x+Lr//4dFiHowUCLK30KiYdEw0Doln4ZS1yQU9s1NeQHhLZWVAfEzXDZIjR3etjF1+e9
iK9NVjr9AxqN9uIADTBt67Vchis5klD0MJzW9LTwKfctf6P30DZVo7XO3OsHudQ8Kh0zWlo07gkC
Fxd7xb3hO2JAJ0jrnFkAI1onqQWvaszUTxUwo9xtLJNaQ6JOK2ALxXYY9XKVsmPOVB3e07b/vUHY
WQaUQ/b/3CiyZiWO/Q/cZDmGz9kg4QleQJuDWWDcUHdXBzfShkpz0TGlID8C+b+1g0AMK71Js5sq
io3oIuhTJ9vIbSdfAw2iuaj59fglKoT/oINKvpe6whkvy1rB1bVPZm9kHXGBcavH3ViSpJqYq7a2
lOZuJ1K85uvCeE4nvXlttA6HSw2bLwJMy3idjxx5I2eKgmh2rZsjnr7x+FAGPbVvoIYZ8gaoUGwo
pzbU4vsUrSfHaOLvlBzkanV6ySzzsnnGqB1w84InIQ3l3v99SximhU/22EkuUscdZGezeh59aXwt
B/WccM4BanYei/iD7ITKEMnRYqwMarcZUERBzElJvdJpbdOzm6691nBJ+kRbFEkTC72UBnbprZRI
5Rq6T32PqsJ0UaNxDtJTSN21oYXF5YiB9brQ4ng1JDqYjdOzsjgo3teRPROCwO5R8FlWOW0MGAkr
cPgec0lss9hBZaGZsD8rSrl8gBUuivXpEQ/oNEwOvCBIwFQmyFmX3kYYeKVJBXrUaxA0uzNSy37z
1Szvv49lHeQu9U508is5TC+QCnBkV5iJb68jo+letFpLntpZlsrrJX/cVVOEpolAj8BwBTJNT5GF
qQ8/0+JzEjuLa22eqNkqaA4AwRECrNlfPjKmDuOk80npEj2WEMc5//t59NOzc3Cw0Y+fUTEgRCjW
QFDdH2bs0TdMJ2BUk47iDT6f7RpB68cWNPo9LEbh2VZ8DmN/wBbk3dgY4CcAWNEiNeZF8tttYVBC
l9Quk1wZPDGkLdQ44q3hVDOnp+jKb3o5TvQLYY4KOAjNgAkehc7RU3prfDz9/kemGV6+/l4Zo+q/
7D7rYz/bAhaoX2uB5pqtNm0Akvjn1uDRYTAdhRkFE5OzfP+NMyNFaM4ogZVNvbxLzaRYJwnKCV6o
+VbiRoGuf+/FkO58FVw7amiwSPskC39Q6Y1ui9ROYMdC24Ghj4jw/8UUEMMBFyIdoV62/2xjgWVq
qGFSW6Vhi9y4LO0IdoKPj0I1Az1biOvKfKPtj1IGNaYXTi25Qay0n6xCZC5dTO3L6XdZpuGsrBmA
xq6R2TP6cq9b5BPKNDDPihZmG8lski1ovuzCr7TpdjCT4ELTO9WDAOfvTo98ZCMRgVKugV0D5mpJ
t1WxUTeQ3ZbcMYGlclWkYINQEypuSPCkr9YoBJ6qZXAOdn1AAZvfGDo5VGuUyyCSLFZWE1Ryp9vz
NSMizUMTLl3VMejiya6NO2BK5q6s22DbdFq/84k1Lv3aL3eJYg6rKbXaSyUV441BdsYVC2LhzPFy
5LingMUzakBzoLos1hYK7AiDRjZ8fKtW7hLT7O4D4I5z137qr+1UKevN6e9wbAXMPSVOM8Kngwtm
yIdIyzUEgDhcSTBpj1/paOy/5qhagBrVmlUEcvsGOvD49fTIx1YAxUGutfdK7LLy7SDDmxkFoAoN
md9VWmuswlL0K3y46wg8qQksHimnzx8elVVHWRIQ0oyBo/Lw+1mKMn3dp8OsSyZVv3BVb7+Pwvdn
sQu5QR8H8jel0n7KtqeHPTAy5ptSUqBJTy4FTUpbfNl6qDPRmRXWClxTNmuuaC4aqVKVrWnm1WWQ
F76xLpUoMradlRQvWFto/aWWddKvsR0l7jVqCMFFhaPKrwjUbXCBQ5hNdSDJVHwPadbTaXfG6RWp
rEm9cLqqgcAaAL2jV6JXKUBsfxIbJbXtz3ago6rWDIQ8F4reGeOuUTNwJ0M2NbnXaGZdXDXJ2Bib
saD/rAXEm6sKKv+Tag8abtGSat3GAmnbrVo3KWCNPDY7t7U6dF4HJw2heQyJU7vj0BnIg2binIvU
QYd8nk7KRkDjCLOBCi2uRM2R0s6QJ7axo7ZXfiDEGrJvrxHHFiEQvbzz4iyRV3hui2v83osrZxzk
W8eJ9YsRmaudPXblLg4157ZqZfWu1wTp5ZlvzlJa5ACc27AYYcDAWlse4aNqBE3eQ25R5dz8SSdO
oCZS9WfajvOBdTAKfx91ZpIeVvb+gtadehj5+kRcYUmiAZsGxT9hAivFpjda2X4xXmMNrJkrG5d5
L0os+Uyyd+SyRgKSZE+hcMaFOP/8t/Ckhf8XjSPlbTOWlK+KOjZejHjrGTDasaCdRGoGD8Lfn5uM
+8OQvmUyWTMVhdIwN3oKl0uRO/SYfD3bjEaHgsyYlc6uoNe8NdQ62tjVEH1Sm8nZlVGCkUs21vkz
FPDejWXU/xwl1AN3jM/2Dw/PVHY6avRzFYcjZtlzHh05idqEWxVbF+4JpA3WYG/iL2UhgttpdBTa
EfGXoZXNM5fqAVphRvrT2OJOZ+S5wL4/R0IKKsqBRA09biUufC3jIlUD7GxMIbZ2KQUXxYRwSD0O
kAURQ3uBlt1ctuBAr01BOWiQxPDzo7uAR4KFx202x+bLWiqyaGMU5RXhkmT3q6wAsBPm7VnIzOE2
mEEagMix0KVovOxeJn1dEyAKyaUTFG26WsE5kdeENtTI+VZqFGUnjeJBkPZ/g2tCm76OBUaYZQZv
N5ILfZMiv7Cem3kZMhhVKHtRkd6r1mRtMS/T3b6qs2+np2Y+8/e3Ls/8noDCz6LUvMhZRBJlRdtS
JBCieNW5EUpaTxLUTGNI2jOH0eFtSzMDg1zWhmqC0lrEk0GmF5IyMj8Tygh33VSnkRen2lM1yuZT
VMyMfWM0X0+/4AFYYV6P+FnCpYY/j0/c/NV+OxqajOJbPUC8yZ3wyaLTuKEtyCmtJnLupWOCyhJQ
QsWTyKnwVZj03NUau0cfcYgcNzLM8gwQ+diUk0dT96TIwC5ZXMO5VgxgEAk1hgK1z6AaKEVJpagL
V0SDfya2OpJK0/glzERORkM/2lxsRy00qQ44TLqaS9pDJ4YRWZF4qDKEFeXQSS4KPOqTVWnXZYVt
V56Oa18O1QibSbutPXqsQ4pXoB5tLXMKh6/4PyE5CdWsje+cCs+8DeoRGX4chhkqF6e/3ZFDjF4g
hRhKJLTL3oWmfvt0mRQoVjJvKKtXxD3alvFFYY+OWyBdsy1qPb1R/S5GrETVz9F9juxlQlGVbg7V
cyZucdJXiKRiBWjTiB2t/nIYEMJbEz0NTwiyRtI97uLNdR0HhvEma2L6nNQ2QNfTb3+gUcjKpT6v
UZulgolEwmK/xHpitWImNlEIkO6BOhiUXAAs1oPxZDd1c9FPdohqrdbC5Zf6ryW0hga+/xg/VaIZ
vNhAIP8C9qh/prR45LvAB0RbmuYZZWRjsabi0e5lNcBjXgOj9a0TABo2TaEqN1EvNdhqtCA0N74z
amh4OYBDn05PzOFlj7IAX2fujsGvXvaIR8lHHdeKAirXeuWyNDD1GINzWcmRbWqqJKb09HFQYgHu
nxu5jROUjf6uKywnKF0DpIlXqFgbuFJhDmfil6ODUUCi2AAsBODlYrDMdFq66bTai77A7yq2X9o8
+yqwBnv+8ORR4GTWaGJySy+xW4mVRIYSzHsKBcBdCB4bF6o0OrNCDsyzWbuQ0mdaOqY40PIWS8RC
EmDUEZgmFqddWJeTeJ7aKJ12AW2mFxP9WXWHy5azGlOFPmSgxKUbSMFPVXQdROs2fbE7hVIajIBf
WRTgkiabUefxx7TZ4pHzqRhRPnz8+ORQ6tBwyoRhdkDFoapo2CPW5W4KCnkdtQ66e3KpnznWjtyD
FAgpFYI4NakDLILVNKuoeASMIgH9AENHmDQZQ+iJootftSK0rglnmzMXwYEq3/xFKJrxLWiGwbpa
3PRVmEgNMfG8xPAoSOR++qaqeOhoU9Ntg3oI3AjXjmuUDBJKXG2LgHZorlsU52I3wrt1VSbRtOsE
8HgjsbMLs7GDTWXXKmZigb4rJO0aGVH07eO2qc8E3kd2vInbETxkVi2okMVqUqdiUErLl9yCxAl1
rjq6kEb5o5jT9xmyUKQiRwaGshSzD9ta6oyUPBdMq3FZT0YI+B+1lNNr7NhWh9pIVQ2BLfPgUpuw
etcFyri4WfjOqh5MrM5KR5vVMjJ8YD8+GJyRWWyEXh+qSPvnyjAZclano+SWmHheR1jj7oqG2pJe
BM7u9FDHvhGbHcEcjhZuh8U3Qp8MXB68C9ayjeC/Uje7FPzS/elRju0dcMFQI8k15zbN/gsluGbi
nMa50kdW6xHy15tiakMvbx6GBpnJPvqoJhq9cINWNVktBfDZS2F/RKOJ6hKwagD6sATPrg/lndFK
w5kVfrgqgHygfPsOqiWBXUSpCgLYVDu40/oOPVdZsny8MifFWitWGGxPz+Hhl2Is6oac/xwGpET7
b9TFCO9JgIk8Imd5BQiscgMA9GdOuSP1ESp6MIxhirHYoaDsD5OM4RgV/uwx1DfSjxqNVWxZ9fKm
mozKHYWef5eTIL4VWVhdGTG6SrEltcgqmnCp6u5HInLncQDLcaOrU/xMCuWfQ9YfmXT4+DTlIVzP
vY1FkJf2hRZlDoupwVaF5LCgqULI5dCO9dVvpyf9cOFSLwCBie4Msbi9PH51w6cqolAjaWQL/n9O
p2+UzMzLtXqYr746eIxs0RofDyL3x128I2QffNDQivVwx/TXRq29xGWJYrAC69ayM+NzSk90G6NI
Dj+mNe+cPnnJEmeCjwO3aNO3sMHHRBQvp6eDGebz72eePNg/1FK61HRs9pdHZo60lJ0Jp0U5rMr7
Zpwk6UkupzS9RDDIiB8nlO9SjzhT+YW3bVR7deSbwGXrNi7vjbLP0YqsJfk2N9F/3cRhhzYLtVz7
kQ6fqV/w4VPyZqHLz/MhS3bla02PFybijhd+6RhrBwjs6BXypKhuFBWh5tqlH0uejV490XPj1Mll
j4CgsZLbCY8EELLQlIxpUuJVOySa7FHkkt9SAKYPFMfJZichunvKVDFwkqDOf/SFEjVXbWfMHqJG
qSP4NGiD4fGUIx6pguV9nVrUPLlh58ZtW6hYCYEIGb9oJgTctVMrGHYH/oTmAEaS5RXVw2r04ExI
cKemRPwYVHzrIJZ1Q80vOsa15SeBgas9hSfk9Zzw2UKCI0I8upqEa6KS81zVM4DaEKWDNTua7HgF
ywNSZgIyB7jgTlFeW0nJXx3qkzkBWgjHMGFOppU8hBKABknSP9MFDky0uutgrdgCoeHMGeAQNsTK
4brIVe2bhR3sz6YpU3U1GL1+Gfg9Kimp0ffbvMzxblbk0nIpENaJF2C5Ciq1aacfldaVX0woY/rE
DAs/NzQ3RKHmvlcJVt1aaI2D7atmZRsjj0GkqXHd6m4GesBxkbyyKbDQ8SFLCkuxjexQx/oDXX9t
G9ZR+pDB6P/agNH4OozZvVZ18a6OzFpZ235Wv1WNqvxI+qr44jvS9AlZyiKBSNkaP20xgBGXqF8V
n3Q5L8H/61oZrzRoiLP5YG4pgDnHccCGXjPokAdB+1npO6t1U6tRnql5aNNlbIS2tk6tGOPuLIQ1
uUL0edwCh03FRoSjCFdq3xrQCPtS/WSxd+/l2hwBayi29KWNRvtHXNY6nVaQfI8av6t449AgxyD7
Qjeh4pXie6NQF4cPKclPaRVnN0aLVIyXqQOib0mtaNllp1sd68wOWoUvVgewswzTf4S4rKp4EgXK
tcDKI3XjQW5v+zFKX5M4E7epbrWvST0W8c4SSryrYJe6Uz6YLE5FaR6LOA4Vt6rpILiUY8fATbRB
uYILV1trw+xU7LK1ogw3pjLI5lrGhz5eO+ArZzknHw4bRuFhjit2BNhXVKX/og+TxEWY6eBMphHx
BU/GJxgdnjLcDmjMmQjjTcaj0UtBS8XXLAN6rl0TrPTBrtPtYAfDz1yTgItUjQKHtZQRGyyUnOoH
9a3yOc3ivFilVYPcgUSD8pXGh4T8Qh7VnfdfzJ3HctxIurZv6OQEvNmiUIZFJ0qkKGqDkGnBJHwm
kACu/n9KM/FHi9JpxuzOpqODklgGQOaXr+2JWt92qiGtg7BuRVFTb8hp2i/4DZrr0hpYVIYYifdJ
zL68PIQrrTKj6sqksVf3mvdLjTBKsfmHpCns0Z44bOIq9c20I5XKnDENhWG6OYXByWqa8q8utim/
CC2RfQravLtpsfdTuW2y+LNFEOgnD1sE120D704AtTB6AakRClBy1iMXPJ6ae1E3nbcThaMfLaT/
n6YLPDGRkKUolG67eLdqpy7SgqLtj9ZgaJieC1/db7a/4tfdfOclnIvsXcmSTSK8Kqf3AAHbQ7zm
iHlaNCKUCwybux6RJtDXixPMm88ITMueSz7a9GbabXzfqq7+ppVdzKmpNrP3+wpbaF4K87CNpf91
mGt1bxncQ0nvzdZXM0x1eInakhbA+GBVKD/6nkrmUv6YRt96XivLodvbU/kDUi5qVgVqj4DqJ+Pz
FfeRtSVdtwVe6kDLvDekj/c7e5mXakesR3gmVVKPqTd42G8nnQWp782Duc7E1CypVZX1Y+6aIToC
bnmPtqN1DjQtq/dWNBRfOa+BoWeZF32hDFo+l+ukP3jUAGwni1557LIhT/clIkI/k3ae/VyAGpb0
argbQ1ruEwL46R+NXJH96HAlPuuQ6r0PgbvVn1i54+jGIkaSNrC+777pIJPFiU6XYUlms1IwweP7
FNU0DRwGi82KNupy/jBaEHN7TquwKsM65eJaDGtGLfdW2BiNjVvTBTFPRMMHdreuSV9TYlNiyL6h
qLa4FUNmfVE24Q5Jbur1+yqXvMXnC9h8FfsV3nLXa4Mt8eIi/kw9FVmtaDvG64JNuz77M3F/Mq5s
/PCt69zpGm9xon1X2SeHYhVWDjeT92pCNpaiKkIfRlUYPUcFCGWFkIi1NK2clex97A3MQ1Ks+Pup
tSDpeC3D+AsvkLl8cjJ9DkWk7W4fjm7xZKJtdI6Zco5jRQ9S7ebFOTc8cKsYITZlVpGNOkVlT8H7
RNhb2nELrqc82sSdCuKi2Cnfy79t3tqodPOMc2dno21TgDF2J5X5SHZE0Zpv3ua5BijNJWOhaOML
sWmNS7TPcuEZwvbHgGbJ3stm0uCm6Cvd1c3HOujj8SbOu20vm7IuE2toik8kqXgU3gcecfVj41kP
TrOBPm85KRRHrV0oShaHPLgikcD5XLrkmyYiYONIVnsN3y223Yv9YmX8PtEOBUkkWUh7OR5skfaW
6O7z1YvLXbn42jpSgmry02TP8Sc8JzmqiVKp84RrnAVmGJdblmYLB55Xbtld3doNEWe6iSm6cvBz
KL/17rFVr/SVk4JgkhwtHD1lvbUFiZTbFKWZ7UcNxmw9ZIfBE2WVhMVC9V2uonq6ybhy3/0xNC+A
mR4l8lUWfoijrZqTeqxqghKGgQJv10du25hYcYPPHpFrtm/cL/BBDUpBZj6xQ7ZolUkQLr6dVCJi
5c2m2OnTIK6cu0BN8b2otH7fZ0VxFxDae18UdrieW8XT66zIeRkH7OX92I5xniwzSOoumtE07qpV
rZ8Z/qI+6cnvqdLMMmOeWHYpZ6zcy0oCmD+rh3ytnRc5WJJFa1ull8opCO9qOjV2sTcZuO3CSolp
jn9UKhBfJgeG09rWwkcHSd8csqfcJja2zduDUxprPrjuatORPBrKjxyBxgWOyDmEMNXD+0BZS5X6
2pnz9zwfBUl5Os+6XcdzWCcyF9GLQaJSn2l5aevrmlZPYurKaa2uSccYxUNVW/VI4UddySvpW97t
RNaZvevDYfJ3wgY+Sxz0BuOtTygatR9DI5v94NfU0dFv3OqjI9YpOoZOW/bnJaokc4JVjflBZJZf
HeN59NA+TatOYgEEXo+i+kBtU7zsR1gFGu2V8PwkJBbqyepITaffyJ/pU7MlMdiDjnO5X/xKruk0
x/IZYRQ+/yzurI9+E+aPfrc0ztnBo3fultDeUl/2zUHLGFm45lZ5N4aSEcvNouoU266pztE8mdvW
UWQ51gRE1aRku1ObGiw7OpmXsJ72KlChS9LjEFNKWW7LqZVR2KTEbHNfr74Ib+Ri2Q1FnvQw3tQd
EbwJc9XE+FKION8Zo+L3dhOa6NCtc/Z9nnUeHralzmuKlHynPTmTj6a57aLixxxWGe+NYeWW3hjr
zs+c7fLiyBpSkt2db+yey0ceJn+hjnGtHzrX+KAjffOut4siu+qdbHyx+ri9R6cts31jmeHYmVmi
YqAmkLG6t+dllwsd7Mcph1OfbYE9ypv0vPN7a21uxm0S+X6zMnvc93qhjzPoKpV6hqEgsVbf2Q61
WkN1GING4m1EmubzhE2y2nn4jyYaOtZq2vdZu+xGcLjAT+RUtzTDmWL7iHh+uPNRsbunYlvx9dON
IJsHaQrZ7yOcHjOJt/MwJJmNpTBB1OCtBOiv/Pv/ybdRkqeJvqfzGa4ShkQixPQshh28i3LeADr/
QPgBalBherEYoHR5HfQja5yds2PYDVa/R5Gsv0+FxzlvLZBORXbG9xD5V1med1/R6xElY83qXPdL
9lcQLMV/j+sQOIXFCOrxogx9hVfR/GK1YzPmUJtOceyFVH+Fss3IKvAoNHnjTP2nE/XFog8pQi7B
a7GH72ZM165mfM0hnRs7Z4jequFHKxw/cazGeeMM/wchGwbLi0rMsX7KdV9BY8RRObL3AJIoDdKJ
pedWJ5vYYk1z2/I9K+h3C/yWJdBuhicpov5+WGNvP/nOTMfERqJBkcX9kNSCHiJJ+tZboc1/Al0C
NO0AuohTcHT9ijGg1LS6QBGlt9LchKaqqLckXqqLqzoS73SPAmNqu/WNO/B37pCt+pK9fEkQB3Z9
heWREmMvU4a+qxqH+FDFsb62wtH7S+oqTt1saE9yNk0AnkHNfGjovPjn++ByT/2KrPAAXCSr2Ccx
Ur9GYh0KPWTU8vrjVq3nTproRKeWelFO+4XJOHu3NIAFSoj/2nJBtBo4qQtjBr0NRfjr172UgmYw
42O5EGY6cwRqzq6VDfsN6LNI2rX+BC1evfFtX67hq08Lke4TiMWXTTzjK4BLjHZcb9tFxYnV+VSU
xfCZvGvy3eCLH/mDN4tLfkcNWVxIZIeYRjMB6vLrpxRWOS1Dj0BSia47dBqDbe7RmbwtTJzsa0Fm
k7fjsVvi8gWzlAL7fILAs3gfW0N72NDrnrlDUCt5ZQztg3/7LanFH74UtkJWQaQoYP+vpX6mmqO+
cJacQaQPEiOBydHXFJV7sAb7+z/fbn/QhmPSIEgQSSH6Qus1yWCEVTdLG6KKmrvuhtq8UZwqT8Q0
3BdE2O2WgUa5sG+i87QtIj+6BfxwQvwHSZ3/9VvhugDUY9tEiI//5tdrg+bOD/KLxKSMc1/ftIKG
UOa0zbkjR2FpkyWbN0oEon7VKIotYitwW0TfhbDi7o3V+A/0fYQ9GMqAImaUzc7lGv1NvVC6kej1
iolhrkZnP2B/QbHOmNFvMnpoig6Yuyn6Y94NEcM51WD15A6HYcrm01hV88sMIrifepWl//wl/X5v
XN4X1BOiKDwurwXXo7PE7qq5N6q6qdNlUxYGuRV3VB6JU70Nb2kQf1+OkLrCN+AhQfYKvfrr96DF
bA3cirDnrYmeV2iqpNRaSWaIy8EgX5mxKzkhuyFj/K2IoMsv/3V14BOyFMF4sChCuP364qw52OXj
Ld8NQ1eneqbcx3DWe+O++8NXyl3HU4BNhgaY39R2QVBt9kV+WHBwfJRIq9+NNFoeaJpRV1GNffeN
m+v3NYh9hWgDHhKUy1A5v34sCVghhM/GNg1jfu+T0pW2VRvuPG3UG7fLH14qhGvD+HlxtVk/jcp/
u43nxhltffHiFPVEUKdWl15tYMJtyJY3iKk/qAZ4BW4WplwIaj7Yrx8rD3GfzQX5XLX0svOUVVgv
vabu4RRbqiTmfDFJJgwOslhYJ7M5P5y57FKEltau1+DIU0gqmTcitBwmse3BbbJDMHlYOukjNWe6
VN6KyP7j10OjKypgxKc/fel/f8rneEEPmvM09VNgwMMyHV0PrEMHMse2q39+cn9fUmCludj0soBg
h781U85Y5iSRjxhnWbGa+xEbdkSC3bB8r4qxpRUmmOsXuoYrIkMXj2Q+ct6K+ctAyIbej9s4NLuo
QRKWurAYzkNfxHn8Bu33M//mlycO5QQpq0T4MYfi4Ho1BLjaUlltbcVugxdcn/NyIVbOYOaIdzUA
9pLmmMXrY2C3hTnqxSFoprdqhW5Yhlm6hL61kMgQjCg+WN8PQz90GP/IDDJMlR2KcsggcUc2sTMe
Zjlo6sq8rHQSB3tSnzB4tebc+O54OzWlkvTn5MseKVexXIkps+AihFzWOwVZ4bzxpPzc6F59dKxC
F/Kbb4CQ0VeLTZY1nFq7jMHLnbajEYNY0tqK5GcgCLdLt2ii3QIYMZSpXL26P7CrXuoncTjeYvNZ
VoLLOgq/KUoPP6gprNzPNbzDB7es1m80kIMhVrG3dbtAc+kTBrDpc9V0DkgDHdlkg+GpVhCMZfHh
n2+831ZRYExstGTI4LsiLesVt09jSS0ZOYudsDjvUdgb7vpxNW8II39njBEPcExyfaZnBsnX6Zt8
U1Fp039Inpqozv3sZ+FRtasq0rrxxmO5RWJ7Qs7WgniXbXNCdEdSSDn1XTr3kJxAdX4sOPRA8qQu
pJTaAXtkzn6Olmp7Q+L0+3eCEQ7NLNm4ZGT6r1U8pouZ/9Ao7XSVwS2RL5xoSMk3lsQ/vUrMakgb
G2MNgq1fV0QAEr/ikQVRKsIcgBz9wG7e6PR84969PJW/3rqIRC4xeixktFMHr86pgp87pACVO9P3
RUrpop2Qk0OpdqPb7ljlC1H+F+qIOGBPnUe/lP7hn++x38YEAqj4PvFqo4r6dx7H3xdSY7WzO2y8
A8/pxEF5FvEVuM9udLjkM3ieXvbUH8RHB9bw3T+/9G/bNy9NDAipPVAiF3L+1y+Z9olxot0eotUM
285gSrm9VGK8Z+mxH4jNad44oP3hol6OpOHFXUUAwutsxYxnnRQkkBfdS+tqqb3vK+b7N65o+Pur
XNzcHIkufs3LZP7rp8o4Fut6nclFDBr/WYJZy0MRe0D7I8NDsa+UzCVsZYERp7Smdt5v2EnXHoOt
AWhClNG5831Xqumb8OxaJ94KbRxOXjed5ratnxGXLF8zUUysBp0CbFeO2d4jbHPu6jDU4cExZTgl
y9a5Kpl5p5+JvYrFfpJy9tKNZ4pydltQDTBYquGM5IfddN+tvRgTImItyP9WiA90LlfZX1HtDvMJ
Q02QHxriuuI9LG3WJAbhcJ1KgVog1R4dXXtQaGKTYpnn3oH9fuEcxn717GQYrtOx750Hziame+zA
gtbrxZEbwvNl1sMeJfbi7LRaajtpe021GiS3+rShzrLTgmDcJa2Kopv5RqfOOWq5xQwWm9vdC5GF
mthTKkBSxcPykKO7cgkprbPHirqYL6oPenQEVmXUSw8bfeWHvS4TDoXbuP95N/9XASn/a5bPL/k/
/5gN9H8w9Qcn+N8e7N9Sf670l3r9e97Pz7//n0CU6F+IwchFvGh9SCMLOLX/O+4n+NflwEjWFHMV
6i4MM/8/7ccL/2UR58BpCRCFFf6yIf0n7cf1iVHBWg6kx2GTnl7vvwlEeYVTMfIyLHGCvgy9dEy8
flQ7vxk2jV4UoYM211VofQliQ3+7dtzT5lTYVXy7eCPM86cR5+9L/r8TtZklL9+JDV376/owtjzZ
c1OpZGzq7G7z6JtLfBGf2Sr9HnwOWrKRQ3gv/Lk/t9FI4Pa4EANgTZESB6E7YyfIKpy3gknQWL/+
PhDehz6GMipTQC9YxH59a7QaSjBobVEuo9X21Juoaq8aAMQwJRw6nlLSoavgpsvWnnbAKurC+83A
TUEQe+1wXbXCH89ouOrx4M4jiotMhfaym+lr3q48wv321Ns73+3csbO0kjnhI1DRcXeo6nC1Xpgz
LfcEmzf0Z4tS4C713apv9+EwL6mUMnOve7xgJWGBTv+c59P6XTDhDTvO0mWaSysGCA/V/GmWVTGT
K1oSGuzE1Cm+q9ATfwiqSmbpbPotOANa6oaCrjpzr+ot9j75YtryI6RXsfLWFjOROH2RXe4VoAej
cVUiVxqIh6x2+LAEwFqMPqvaEdJQrqkNvR5eFzO52Bx3w3qUiTOOnrnSWbM071Vcknnd5XN8bOxp
ekCvYd8jsYoQVqAefmka6x7iuVCpgKG87UvVHooxmAMCW0z4qWkbRZRUp7zuHSHJXXOg+WsRHxT0
lrvXBp0kNBhTNieRaqmO9NDLF2O3wTMGnGxP3URAoXff9C8RhpN7q43M10l5uBZ8NMVZysjBB+1M
SVsUhB6VcRbZhGbvDSQiwPYWBOtEgkPYTtMDbJ8sKfg5xHCcTqLpUZ1A2YXJtubA/5njfpgzGfoH
CEG332VBrvfw+3q/EUriIviQ8TC9Q6gyzx9UE/GaWdAML5bfFbuAzEI4cOWi2cqXEOVOqbs7ydHD
O0ddUz6GHtquQ5Ur0+5XlVXfrEYD5Czl4F8UUrWDZsTVyISGbaOvDF9gK8fjBr15ORpFm5vdj5WY
zfeIp8p2z3E8VC18e04hF4Ee06WsyFMTvlrOxOpdY3X9Cx0U/K8UHtd+RsygDkjqnRJBfIio+56X
XofqMGYMyHukX9n4Tirble+QVGl5JHBy6duds7RFdWGeub/IV7EUNaejwOHQrV07mdTgJDLvrAFD
7VPTO0V943PbcxcG8vK3kTlA61v4IX7+MNrscj4BCFQyBdbjNxNQTWlnOsooUC4drHDv9GQZPFcb
7uA2n658mYXBZw+5/5queROoQw/rKZ5H6O3guBUEn+7cciPMvJwDdy8G0+DjNROfunUVf5j3ffSA
hqwskolGRvWy+ovX0s0CFsCT0vmpiULmxWnN43bXzh7/XkwjBHkXLrZ8muuRR8XqlxXya+rq6mOo
i1G+M4HXN4/khzVqPzYl64ZWFMfsgfCpIq2CSj0SHSXKKyqrK+zIKwrlb4RwVWEaLJOyji2at7+0
EuWPGlj6vXa63n8p2mhLqqmz9QHf/Zk0pPEg8i366MJLxwfjK+8xH8rwjtOEdTus9anIscFDgC+W
41x6YitEYatHK014RMxyVTvIu9o8wzJhB9Nhy/0nd5Xzyc+5VqRYQbOj99Roz96hRqjfDb4ldlMT
lVYSbOVy7Uo7+4h3aBr30hFl+BA47WPrNj8YqIxOOrQER4tylKtpQ2SZtETFI8pw74hJp0NliD3z
oYWOTGsCwr87JFrRumcFD3XXnPDMjYcw95/nKi6Tti28dNrsj33U/dVwoW/DgaaEwrNPYjHquCLx
ugrb6Wurm3uQj2jvaBRwViY+iIrRyqhwTePLlYnXIdEiGs5IRlOO1U+m1MdeW8VBgfjvotKEt7Mi
135CXTiNxLmvJT0RykZFMHV3YUs786coCnsy2fPyLqYulVPVnmzXbVfnjt6HF+2v5Fz1yc5tlwjP
j623Xl88yzvLzgGuo+NFp3rWwZgySHtXazwc6jG72YhOTzyPzYAz/3XeqfqQIwk7wghwh7j62tU1
C9hUvWf3MunY8bjifT87PUtotUUHlin/eQtXUtKDKJmsfPgRYor3w3XCqrHdkAzwud/QYYytnyfD
AFdA3BvGY3idXRwT45lP7nEqCWWJo9TtpjR33O9kQ18Juz61pYO9QDXrSyZJONxlNLYBvFh0xlrt
obfFjVPljy6sDEPIloyQ7sm2jHpNsqgZqJYrq0LuzFZMB2t2o4fBioWfuHq4paz9nEtyw6bMf7CQ
i+zg+zT8x/Q8z+GDVSGppqTiRsf+aY4Ap5jI75wSz8O04G/NveqY92u1d6WzXqE++8TSaXaWLw+j
boflwVdsSkK25ZXo46/VrMD+UAZSTu7NAXIvi7Uw4TkyD3G02InNOrP3Tf1Ag5Oo0lxbKJa0gh9f
ohXeS28sQ6IPG2Qzy1zvS2r/kCkN87DvEV8eyZvyT6YNqqcVKSU1EUse8SWPBu2sF+SfyDXAqF1i
lkmEPXH+LpxJ0lK69I+tDu0v8dDkn2PR9xRFhWMs9/ba37BKrPejQkXb1X5ExG5rn71Ntl+KTI32
gVKLLQUTApzj0JMg4c3TPPTlKSfPqEmok+1hAAYnelQ9Qa5JURlyDbLNE3tl4m6fsTfcFrmsWQfz
LUeeO6uXpdD2iRqD8HMfOMMeWKR8kIywbAlyng/Bsgb3kx1/sXwSGSL0TG4C6lTLo23nXfDVl7G2
b2LNP0siIpGtpGEwsBCLzv2xD9AlGY1rKUeXeT/Y+fIjHkonjemVHaDYRfnsR/22k8RDBLth7KgY
nmxfWYmkk6Pce5kbzCm5GkUBI12vXHDGt2eyKPUdNi+Eka1TWNGhtaT1kDd6MamwWj60YzIBTQDy
12xFwHjVj+Fxmls3QYJc3DfCVsfMMeHX2JrlabOMdY6AfHcxSrv9qLRO65z+0x3tKcinlwpotC7r
S4hUMDBNxP4Dln7C2VZa0dJACTnc4sksd3Uxh0PSSfK3/VEOH4Zh3U4IKFFjEGtgX1klpWC9rVBq
rHk+fwMYXI+uquxPQ2+7NatfXW+71luKIWnrqTjlXeV9UhO9ObKZtHPguByrpBlK62No4iMKbuxW
zaBPmTc2V1aDNCgZacBJgD79HeUt3q1dDeE5d5ruQ7SEzyWFFqlSsw1gOquTRLN9V8KGY/oPjhgl
7aOfOyg+CDexH0cFGsZ22u6GrIUGHxZzJLDZfShrrzx5rJUnPTjVVel29SFjSGflQ8xL/am6Dgcx
HtvJjRls6vkKCBLKppTBw8xc/TCNALRtPgTXmi6txSIYqa8v6+0QzfSc1xOkS0VfY5zEXW7fQvhY
Z5Rc2x1e47oB2apKa59nTfNtAOBtQCfm9iqK5/ZuW+LD1I3ZMZQjyB+tNYpH29UyfK9pkCmo46io
BhWbTqOuEl8pPyk+WSMJ7YUf9/UVlrg4O4WzHadLT/RgLBrIWkIcr1XYoPfqTfEX26dCWKm1OYZm
Gc8oucZzFEDNu8YgLl9988DSg5ST/cY/FlZPlWlUjNNps+f6OAvEcbsek0Kq3RBMQJXLGcxUHCpn
00/adcW8k5VYT5WyqmudV/rQOMZ9iTnUdH95XRZgJtBBPF3PwabvpYrNx97CAHvomyAADvFEPycr
XTAfonmIbt0RublHhP57jrVUlmwiNEcLo82uiJa8S1SN2IgqiK1r8fOr5dFY9kU0NqFWChqLWxq5
j/M5h8nfqTHISWtdYxcB+0jW8iRqYM3ZWPGxb4muToIlitIZ1dhucGfi8IzTV4dYFpjkx8BZ7gMj
IpcU46gcTwGSLZMsFV1Q12rzH2q9oYojiqUbj+M8hucCFPERd6QHodQgTkQifm6bmgKfLqou0vhv
lM3YA0yTPd/4XSwEFslieBD0aqGfb5GSjm69d0oNPIODCLNmbuwD4YKZ3LkzizqSaLuD+VirdQeb
mns/oSJEglz+nESnIELSD1aQIMmRievhhT86U0i5H3fmCTL3i5q79X0Z6JqgRrL3LyU2F7eZ7utb
DAniSrNS30wFzolpLj8iSy+vWdXt66jZ/Lu5HG3O1IF3jKPBOcyTn93SRurc+6YN905UCvb8vHzy
zdDuwoH8gW51iltap1SqKtf7Fk1b/4y3St0sYz0/IMKTR3RmT5VbD1fW6sob32/ap3EZyK/vl3Kv
rVwdBeruU+bQtn1gDepT2U4o4xorQOoIr3ortcMWTTAIbfBlyVC/cTdPoWFxGpb327wER7+1GDHK
bijGtKgpsb0mw2TcF+swpy55I0i82eyPizPQOQdcq2+sIhOHC+RyjloqNHY8MuI0NKY7uGO7oHjm
5XnRkmGwj/uuJGiJJEiso94uazljVzlP7YT0kU18U5cTJA1U0EfyKLWdv8uWIDg0+Klu66ENP+ak
zv2oYoKpEo0S+r6xxnsOi/hBBt7tPq5nD39ATZSkHIRERSmm+DqrGAtFQLjSNYqDig0n8rhafYn+
Ztze6xFbvabYNj7WRsh3QdjNcSI8kvl3lu5ZwGjFJGcO1qs4TyS+II8Ll23vDJXGnVKX34duW/cN
JONhLUpvPJhGFPrQDoE77zrfudyQHCmvTWhCfJgcI2+EbsOrVTVZMgSkY/Y4GO8JnPG+Buvk48JY
t3OtVIBGYoLvmsvJW/dUSUG65hwmyqQYUbPuq86S6ULs27Oby+EFGhLb5ei5723SrPY+dUpXYK7l
mdwXlxuScM/HiRzWeBe0qFN2m+ziHz5L0aNlhX81+cKuO+fMu4WjZnfHlY/9RAEXPK85OnxsNr37
bbR0mLqaDY4xoOasuRRI7GeSZq6LzZFXaizngxiLoUkgKvP9MEDmIhMuERMr3R14ZYI1SoTHjs7y
xKOtKxX+pJ7Z3JorZUb3Do2IPo3UUawJisge+QhpkB9IMpC3tVuXjxjH5J23EgA593rj2weT5rKc
s2qUh8FdF3ufBfinOeuMDAqjJavvtarVgRbI0v22Tq78Ujei4cKu4VcCzZdz7/f9sWrb7soa49Lf
h/FYYYyRssTs0OTmQY8Zvv+6CJvlappt/8MWGmc+9Q4tYnrmou8uiXzYti0yfzk5lxz4GKau5Trg
5txqHaMWlqU8OkMxkJWhZfmA/H3o95l0gs+1ndfTDnymwf6z9YrWKzxH9SkEm7YPtVbhV9PTmHkj
fbOFu2jdFveqQIz8Bbnp8MUSzfa0WBPmLVTh8chjxFzKt4fL8xaf5YoERcrGu5ZyNYemiornAs/c
wBhPZ9lpZOL8wXCmuFGJKuwSARVyS1pyPsET84gtbmO/gERZORJ/k1+HpZs9D034yP6NWZy4/u67
mUKrwDcTDz531qq+SAIczqZoOXpnP7Esv575/8bq22/sC3NxZYQIHyCE5h5hfDA+lZLmrMQpXIIW
BuCV01YM27jTZT+fRbQN+8K2zGOpRbgvG39kfiQ96Xnqo/pMflJjU6/j51903wEi+CKzOSNlswBX
WAz9QTTORO3zHDiNfyg2GyRNaGQvELHFgoUtVAp1s3axxix0oRbpwKIOJFFg59xpjNmfF69mgxmn
DtShiFtwp6hBYrVzRt/uz0RS6H7XmWL8xr9m6Pdp8+SMVvcveEuza6TpmeHoQHOX3HNq45f0PltU
SlwS8vC6Dyk2z+AP9p5qvKfIVhsOjIG/xjPpcvPGM/a93G0qCtB+/rz6iTH5F5zEIXDtKoryc563
+ZrEFZ6jqzLD+4183Izs1hj/momm9waMYTvVylkkCQo5rOl9Q7ojnwI/qLUmxUZNG9UoswmdpMek
e2npoEHoEDYdFbkotXP1LthioJg1XvqX1vP5rnqkEcvORBn/tSvC4K4Bzq3uyXVahQMq99z6abRX
Lv+oqZA66WJiF6KZYuUNUqbnyltFrtfwlbAq4JYmA039D2wDVsWX5GiCkoAwMPAhYsP6k7ZDmNFC
1yAHP1ko0LC5+FO1wNYN/YvwXX6Bg3y+YCO+4Dhuz7x8Devlq4NRFtcAqxgfLnChzJlIzSD3ys/t
4Lj62wC8ZUaMXacJu9yy08rl92uuEyhr37fQPYhynARQzW6uB1QV6oUgFH6S9zg1nyxnqpcHlsu8
OipQeHkrkKQEx4KDurxt1sWr/B3Orkne2Sw9zc1Mg/Izg7+iHSVYsvHJVtbWH0wXYuWy5jzTxwla
ftiNER7SWwISeaOj6fz6DhkG7wrp1RRcAfmhqW4bve7Y0lV7V42KFWXmPSzX0VJ0MRiWC0QXBW7m
7Yzo22lfBh0fEQ6St4+EwiwMSGN+LCe/Y8/wmhsRoGQcx8X7WC4R9v4JGX7jU3fYhlvziAXGBMn/
YM5qgdZwAXQ688OktegOYLOrVH/vGfrGr6JO+S9/Y3fe/Zuq+Huw+GvaFpe842Hb5kFH+4me7VeW
oDI5bHjpctc67nDf0kRnJ7qZ8ZlD9pK9hoOt0W9Qtz9Ve7+yJshOHCIUkblCDb0myhmmqYNgeEI7
L/oXkLrZoijYdv4aOd6lzrT5Z29VKOGjWbTYXScozMMKyJJg2hseakOz6P9j77x2I0eyLfpFLNAF
zWsmmVYp718IqVSi90ET/Pq7sqpn0KXBdKPf7gUuMChMV7eUhmTEiXP2Xnvtj7oIM/ysq2rWIcdZ
rXhtJ8LVAoEXMFm1S8Nmr6RVVRxcpPdgO9p457YG+XZGaxyAlhoYq5ys+zu48NcpPM+lj6gVvYEH
2oeB1O/f6aKZjcH2oVacgVPu7brbx0neBr0l5utusqeT5ZKwlZEMeP8PryaCVYv5O7gKHWTAV/FM
y6M2ppVaVmNmUljmYFDpECc/EtFwgCBcNcv+5lp+lW7xSQ06tMz3mAwiPPmirahadGIt++aqiMz5
2ivL+RoZFVVZp2dswX/98b5O488vBn6FjqHHPIvb9vcv1scMWte9Mazwr3KGSYrGAmczQ07569f5
+qEYpjG6cuEWcQHPgsTfXwc4cpZx62Km03sWPp2WTAFTPSHnho4BS/Bfv9zX+4WXM7lcpsU0lNa6
f57k/UkdWCkjrXjs61Xzc31P55R2Ps7f8yoT5aytmE7OvR7WX3q1qAf/LgoZyiQv8ecn0mB4yQD3
TN23Ef9+zV1KJ0C+OaMWsC2yHchqKBYtzNBUOwz1tPiKrd0eQ40YIRrwSZ+/REtRk3catwN9M7fT
6cHp8EVXkjndZR8nuBWjyvWakBBuoqPIqsBvGknLrtc2AmJ6WZLHlDiDKaWUX8xlN1sZXtxaS1RN
h7Vysb7ptanvmrjRUNMMkiX216RDjGjgAlrz51LPJkP1CgNe1dFktztSh7W5f/Vw9KXHinoR1XIs
nCbQUJCqXQdXS14X08xFxDtn1A+U8OxbDEMYuLXZzN4mR51f7FVIwFY9Urhyg5HuvMNNEX/Wo1bn
YQ7m9di6lnsT+4q/bQVyw7OvHq3GmdBnbCf9LMKTWcKma44lb550nHQrLcmlZPmI3+JmbqJNmhne
oex6+q22dAcyKHP/U7cSdiS+45StFghYexiwtEZPlR8VFABJkjwunVxuXA3cxF6DLJesRBEx6DFp
cBcX4FbYN4miY68nQgCTbSKUGn7A46ZYrf1k0O5m7KVyr+qRXbUf0HxhnT1rNOrFS8tNbXn8Hiul
YROaSwsQ1vapXNaqSyhWcigs/YZ2SLrV5ozvMmI+suyiHnfVXpKzizeRqCVGZD+3fdHmfnqYa1ub
N6kl6Vj2uFf1nTQmvTzOLkaOlUwJHF0NBMq14fjzNwypzYsQw9xnQd1PrbsiMiv1d4zLfn4JLh/a
ZbLccdPUvNmFUjpbT+WY9Ndy9psX8kwl4xBcSTR0J3+Tom9+Mq2OuybTGR8obWovIwkkLIyaPGJQ
rnlvUT6fSKunee9UmbrEFMM5regzpR1+FUMzxoCaCzvaKyiwZWDTQPw06ty8Id/EsFex59oiiMpq
KQ6cTqq/212+zPXPuCuHc+w5GR11JBjI31cL38nzxjIqcBt9SukcM6a74TOyTnl2pOnkuCaXGeAv
829Wqa+LL1oraHUovMBtsWt/3bTNiWNY5E2MkIm1iKCtnC3whFPO/1RIRpIDHi/+RC+NS+TLasiE
J4FvTb+hsr3saBlU0zy850FqUXUvI5Fff5c3f17Of1v8fKQrtF5IOUHohWzi92+Uhqk9yqzuVral
uY+Jb5Q/Mt3q2l2S+QI2RuVyIi0WiEPHaDHqZ8lj+PnXW8B/7Dg+shrH9nXUg2fO1Bed2cRTRCQ5
M84lSf2rWUVTE8Sz9QPwIA/1X7/Wf9xAvBZSfrToIC0R7H0RoiZQle3Odom8Xur8XYgoxaCYFPyF
P9aYJTsP39lPEcE/f11Svc6+qnPm/U8tzZ+2OdIwTa0q8cPrkzdf14ozCH0y98YwDdQbllAfZay4
s/76VXkgv1xeaKk2iiSBupzKzLa+Xt6krpw+MiZKEllc6TpubmXroEJxkVZNaNq185ES0PEp0tr4
EBoGB4L/vP6tT6xUhpqn2g+zPvtPUGWIY878TAVN5Bc3bjlaD03llhf+TG+PTKQxe/SZur6VqanL
oI48D9M4vS12wFHRxkvTZgrMeBzfCqgqiFNSfz4IHgYE+JOv3qCeEMWsZVqbXbBoMmBpnfp9kpHW
bkHszHtUCJWHo91lF1FpF6fPte+VZKYndkvO9crR3NLauj9PlwP7tbbGF8t5Vx/P7H9JR2j44ZuS
1aGPvKU5TGd2AMOkatR2SEtYTBPcnsOqGzQyqe2fp2S/a/j76mdrRbOoqk9n8pF3bY+K3xAXTVpd
6hKtZ+7GBuPLZZI6fBQHQm3Ye7JBJzOUJSc+1LH8ziqpTfYzf7mOewvLDncpsowFRd+qYLp2aseu
9DbpYrO+VFOmXfUMwu/mn22QJCbuvmBi+ZHJ6txfSn39qhel5IMgSKHjqti7fWKntiKHl762oOjc
GdX4WRBnUqG/GGP2Y+XpaLzPMXQXvcjo1woyX4KmawZ7RwSIor+niegpTarK3ahy8HfzElvPfZNO
j9ANU8oDzRHNQastcay6mHwslWReGla+14NVON/aEkHcjjEtmTQgvNiZVGZLe+3N09iBZV+QYTWT
OP5aqlFp8xXrDOjyi18tkQyRKTLHZDpfKt9jq27ilDLp13/PHMSLj+RNut5FKjvPBlnk5M8zclOI
VESj7qQiOzPIsZW/aEwn7lEs5/RObD1aXhGA5MfK0OqS/p/W0jOm+twK5YvNpPxJbgp/jsq1vgxD
dMoq2q+brpR9GyJ3KMtTOvVqRO4JMy8QSFkI2LIEN/MvocfSKd5yVcm42TqlR7+2UOxoNH+bBKIQ
zwiW1Z8XN+tSa1k3YOr9Y62wr/71k/+fzz3hbDpQLLSAoHO+HoYqlGe+nDPAbD49BrAZTa7d1BhW
q/efL/SPxKL3dcn/vkbi/aYU/a960v+NKlGTXeHfAWX/oRI9/Oj6H+o3mej5B/6IhTS/EXgCwJCZ
BWg4A0nmv3Simvntp4ya9R/lNPEYFC9/pELa/jec6j+DnAzDNaht/q0T5V9RdNhUZ2Q9WByVjH+i
E/3iMMFTck4LNdjxeQu6x8Hr9+2e7FV60p0NBuusZGfsV/cUNVrdhMoGM7Eq6ip/GUY72Y6yb05y
lPWjkgZAxhb2HA8pbPU+n9qXueOou0q0/J62JI8vWQ/VU6fjocjqwn9BmOReQxb27zDOMEHCbvZm
J270/Z/fff/11vrtBvw/J1U+W/L++0148cZYALv9r7DTc6IpzYF/3YSm9428eIbL50QDHT8hJ95f
WmVT/3YOZ8SI4+oswaB1/30PCu8bZk6c/6bDrIrVg9vzD62yEN+of+np0HfAWocp65/cgzQtfi9K
aApZHLURndo+PTAQ5r/fhPnsQjvzEL2hma4+S1/6L1XJ2Rld6bAtLC3+kVdjS/QbM6XzYTs/c4qG
+aS3fWtvsGvbj07HBA4hDZnCK5QiYMCU1SzbbGkUM2VOIfMai4mrhwZYaTSHdlGg74Mh9EJfXwxh
hqLfOfjzwBi8G0Z0LiUAuXSdiwjZ1MDpe2MINzJRX+XOtD5zKu751mQOxWiZv882nYFtKWzJjt94
yFPimuECkWoAl9YeTeFqlYi0JVWtTWl1JrY+rcQc6ek6YlT9bBUesQ22Q1d+1au2a0LLSix0UcSK
UR3NoJugohHAutR2p+/MKdcOkUGnUvTTcj36UfXZL4l2yJEaBtHI/NUtlu4G/hAmH30x+3lTWmbx
Vua1R2aiMVTMqQfdP0mzVJfCVCpfTZmtHuHNiSSchybZ+z4s/03aecaLqsQIkg2ylr9pq2h57jAv
cPL1q+YNkFnHiZWU1zOdTfdkwEpY0JAacdKHXibdj27SoCVAVbWpnJpUnNzBQfzUtoUdB2nVDZ+J
iNPH2OZlwoKGXg5+1dXcNR3ZBBoM/fiTkQBmO2Sqix9UY2OF8MtpeeJMT5VekUSIDo/sojLA3DFI
hO59/Cj1DBtlV9Z+i1LAQ7/lZg7yNiI6J3lIe478Z7CMrYdVkZCqpnIAgjQamKVOqpLDOh4z42Mg
DPtgNVrprSajQ9gwjvlw2RfY4betycfh8lr0q84MXrFplnE4EM0Iga6LBiaSeQSJcW2Y5RhRE7gi
DipmFt1uZHDyTEgfjMkZEhUwJnMMhlpTEFqbodTRWuBTDHSzHy6G0cqrAHIp7wH1UDztgAepd0sT
1TNdnpp7xqvndxvbI+wjGxFLONh2kgZyoL+0lkPErdShNbPWRNVVFx3aaYhtad/iXHHzp8xYiC5A
UZZ/nNUI1M+p6zyUZeYkYe5liI3bFkd1OE7wOCZsfc9yZPiItrhwxrVyz5e+hrYEhtQfOmwv9aA9
2QpN+Y4ZafyJD29SkDNpXwTQFtP8akaOhQLJN6s2qOZGbRM0uVAY0S4iqTK75DFaYp/MFTuLOmDS
DTb3jGC2x4Z6kpOSMpl6StUbzVrruokMtdJ0k42WI2FZl9BmEG5mk7zos4KWUx5PxIc4rS9f56G1
niKv66KA0zSz46bpov5keflIcAYdznKbZHpSHurSrew9TJeh29OBLbNNX2S2d6YeCrktMg4+V3AB
BlzDIIaMdd8vXHMDTl6/trsIDVgHwpOxTOrGqDRbuB5o8IsIa5Pvz8ilyHCZD7ORRPeuqnmS9YVh
X5A26XjjdV5tHFLNLsRuZlAy3c2NnhuvaWXZEIY0JPIMWIy5IQ5k6Z8RYgl7lYD3mVdlZ1FSmgpS
yBqyhspQETlZ3mVoNrlAV2meiOgmnkyXqX+k9SOjMNIcLgb0uMa2HCs7ucwtP/2UoGvGVZL7iBcq
KEVc2zS3+i1yIv0RiIXvhX7eZN/zfnblBrqjZwYopa343dZG+7Wrl/hjHKT10SWlXoRw4e3pggRV
XLuoLfXHSppE0TesIyEsQU1siYTIn4zaIshT0PDzV53nxE9uCSjoAh1z6pI3I+RTVUboYAcO7XDs
RtRw4dzXFTh9bI352q5NmYcYNZz4xlRlyGAKm0XZt8u7wK+gAOCxnaxnByp80HhiMSHnptY9oL+4
Xw+6MQBv1F0AqHU2dozXCz1iOGIgC+Rl+6fWLvp3a8plRAu87aGNRjXwosiwa0KmpIbGoBMD4qZo
jgYjdBOnJrhlgT7ZDQWASw0Q82fTtzPnIFyeUDxGVvE9gh/fQmxqsF6lUVK73E45fWHPbt0QzRp2
Ta9pSua1yYzyRSTOhKSBntAz0MLJ2GpUd++d3kQdi0fm6EFnajCIkiWSdDvTvPP3dDPk975rccXN
sl3uNSOK7nvX8/pd6XkvmnuOXC3tjLSFBCHuEnXTuxjq+DgQ+Wut8MXCphPmuB7qub7vbE+eJmR1
nwMEHm8LpVDtJDIV1k9e4nuTieYTniby/sLQXTYTUlvNtQFbjXlgkSGWQFI+v7J8uw5mbCd7FtI2
pnuNDvDt4jnyyWuNvl6P6Txcu7bdTWG+RNNTnmo1zWD7rBPgAomtW3JdsDmpYg/Ps9XWSqdpvula
h+ZK5WbwCKNcmWZgYLyqVoYctza8rbuakWoclCPN6zARBebQttIA55P74r+QMJa4MPyi5C1HUuit
6ibTgeojOus3XsRgZj02dDlWLEfLJ5+HUyz9Ut/fKkAp9gVSpKwNFLpoJIRVN18lXaLi0Cmrmdt/
gctH9TZWAAPrMaJ3WeXGWmhJQkjKFCln/f9FsVS/aty/PJndFfX4ln8ti/99NjPNbxCj6XLqOGdp
N55Pbb/KYsP5xqbNpWYExJwdGM2/y2LOXw5DPv4O2wp6ScEP/VEW4+5DtGUwkmPgyc/grf6Sat1/
+ec/D6P5QX7Vn3uxvCHipnkLxMDSoOQ9/l4X973Ku6JoxnXUkW/xcl4YKKAQJOuhNhpLTjuro5iN
CbFAfAYF8YPQmHi1DPCCRpS3U5qrDl1FZPSkEZnedoms7FUxFd1Hk9m+UAZhCSjZz2OSGh6x7llr
plf3oqGeKYUagn7Gv7JondhOgCnWynLzH2DmsuNo58nz5I7LbYabpEI+dlHCxNzpbT5D1hyr76at
0mCq5vGxGXux8lqh3USN1C4apJLxynP7diOYduxMnRJdtU53sGXFKvY4nsum+BV1FAMh+/uUVdd+
fp3Yjw1AhBuizhCjWeW4X1iynWGyPxpkLHc4JuarSR/SAU+EKS/dxhDvMeC2WxgeTIeyxHmGpUch
xVZVboFaqV2ZTQ6wQ2CZ/ujIQ6YDiYCUIQ+N5a2hZSBAnilD9SHzdlGNc6ttCmfTxbCG/aFudxNs
qmd/NO1LgmMM1oSgL2ek/6ilN9Dv9JVuestltWQPA6IXarw2LsYQ38d8YbXNdESyu2zqMUeyCL3t
YhB9tI0cKqBefDdyMQSSLeG6csV8Gq2yukDcZbD4QUis7fTasxojkEhJNqz82c2U+4/YIZL13NGc
H8qej1AMxcqJafLWUTefZeUHpyybQO/sD3pmzj5FVoS1rrrXhCZOftJ0q6GW85ZhS3UxmxBzMSrG
T9MCAXNyBOYzp3ceslS8oMMT15qMorXG6O+iJsxgG6Upq7unaNXiz7C30Pq+YyrC/q1Ka5eLhbFR
Ukah1Vn121A+QlJDSgbE8sbRBvM0WXJaj778bHyThImiGYyrklj5oHJqeZp5X1i3hj5wqkU/LjP+
L74GWdx60FFgsY3lzs3jajsuZ3uRAhIyylk+GugkH+eRL27Mlf5kYf/ECT5CUCvj41j17QHVyrgx
hTYFcVFTEFJglq2prxHIscILvCsI/M3pEE21icAnsV8bC5xij/Y1SLpGP6Erm0NLpst2rFsztAHW
XmW1154oWzMoDjCzq0DL5pfKnKEYGgWm9MqFZzoiLgxGqZ50fgTeVxrHe8AE5YpJob2LlHR3RQrn
cGSketX5s8OsjT0IK9Gi1nk3KQDKpWImaSZMSEz3MPiaA4FqoahK0wi7HU5U9m51NDnSbnK0fN8l
sl5OMgySrFIaD3ZsdfsoSnVjxdSgOnRFY+wNvbM2VPwvk4tntqK7vCYsXA+LOLudfYEeVodc/cHd
8+ZnWr6ilB0OyVTXgdV7JBGqqkfFx3i7p8G4TeyZ/6fX8WZenFcipsBCIiPwQ+png0ckSzYlqMcj
7E5/PwmIzcJtoV8siwNh23ZZgXLE52Aj+6sKMdFdmabjQcctuk7qPEO5PY5HYdjlMTJtWpyT4d87
2dQerZiynw4a8iEPHjCaNVPbDxOaI3x05o4Dif2WVAj+awunJNqJbl0YZ2NGUrRYtRrzTktNM4wL
+4LEmJPwnPSFWeBtX+cvWtoDt2TSeekipb9IkjjZa3l8tyjEu43jXNGip2pzO/TyPNL4TWYLado4
BAWgS9yOHJQ7Re6zpkH5MeuaK1hP+UVk6t5aj2333c6Vepj7GZddabt3FSUhfio9PkYRsarZMAGq
YSO66Erf5pmQePygus5h3RAvrRz9GszBe2rubFvrQ+WaG22wX2Nt5zhMBRxEjSsrdzdz074T+GbX
mIemC5UM+Q6xLVHTFarNW6rp5cryFA27xtrnGuBt1wfYMnbDSpexDPJ0bMKkA4I5NlO37+D+oiWY
nrRcZKGul+T+obwjIE8wNORMFGfXdDchzbhaYJn5eIwNs9oPDtE4DHPMnb/0d7aXXpEJjp5QjGZI
Dkx5OeTaeD0NafykR7IJB1N7paaXDMGFd43hyYJCWoXpGD1Xwt235rk8VqZ/mGx/Rx/rgEle3rlL
tjGSfNhqk7t3ZbuRsaYfXdjDm0jFqgn12MFtrdp6E0/aYbb8TyvLroWZ5yGEi2il5vhNJ48g1IzJ
uMxS3Ny2k7aBWwqGRJ23fJdjmwVez3OaOQ2+Okw6sSPyCy3XJaKVCAhqCbtCtKr5RCz0kjTorm2s
x/cak5ONXuAUxKP0I7VjRGeukexGfH9Y9jXxkjqpd9E3FKYap/8Vdt3jiBk2rOn3FKuBtWpOR8HB
NZr3mee2m3jJ2wuvGU6z6tTB5XzdWcYND9nGcJIpX5scBmG/XxoAdK8GwjN9B6NEWJujtVcLCfer
KDaod0cP8P1Iyb1xmoTBXlEnn/4YjQ9I2ppdYRPD6S6WfllPxSvtY2sb67G7d/rJ2jtJ9wkks9h4
CYOz1ezX3l3eoBWsADCu+zaNjxrm/20vXXzgugs/JNIicUuki30Z+0Nz7dmOu4plpbaKvJNbOm76
llaBg49IRieOLs6mbYm9XQCzHRMAHHstxauNG1RyGM5IABkTcy3qaUJFlLHbySUdYIvi1Hzw4zSr
V57X9D9sNNAEGKoWX1M7qbXLPvGen5WHribtg38G3Re0Rh4z5kDXpALRhEC78VFBSM1pm9vxkRNC
fMJ754UOLZR4Gi9cs7A2dunsADTqONt13BbwUDauOQR2ltyJprY/8snmi2XL3hPWiXTTkmOIhX0m
NbFCZc+X76IycM7pBlp0NWdK7FqKrCDRTI/2ihe/9tpCqechzvehj6gjmGu4BdrGafUNgT1rqxHA
1TnI5umwxxS+6/zsOKAqw0rO4j1h+d9gZTuJBhJ5rKxDPTboOZy5D6zCCpBRFxe1V4LO6qttPsyH
xY+aGzU67s2AwX0zn+0ZUBK/c7rdRxgcSFxeAZ+6VvKYAr4nAHyL8TBws/iFbiEH3ZlIdOakhCkQ
h6CpoxRatq65kbeD6J6MfDmNLrENdQlRWO96vNodBitJr1S++Zzm1jgPtS0TVH53uya2bVdq9r5Q
SxXAgwta3/+eGL4bJBk3Mc/IJi2p+7Ru8LcJJoIhn95b7VU2FeZVMzHmE0YjEVgL6kcMq7dKiVsv
6jbOzDc543jf0Pq5QF77kPtGAfNmpLPgUnHF9dFTRbNNqytfJYj2F7HtYxyvCmEcgS8AWaTSy6CK
x4/OMCcYUpyQdY1+BdablbI87JnU3zQhSpRL0XesIo/COShzOJWU3StSzLMQMtttR8QA2Jej1War
UfIdR4W0eGBYZBKXvRHF/6qxoLk3frSs0Xtt7di4zzV3Z3AUDxbOEldRIj+SaT5i6ByRqZdOOLnJ
o7StMNeHV6uq72pZfBDA8hkRijbp2S6pSKFoyMZkUokELVcWLfr0JmLEs16aEi0vdhyIGBS+wzhc
EHDoBwbjbjs2N8ng2LCvhzTsJ2rrggvPxFl4dz7XmtMANhXHyrErPiV0V5H7Ge0j2oDNmKSXscAg
M5PJh4sa0R1q76rGAYIc6jF2TVB0wTiznipm3TdzDHTdiPf0OuuDgWrt6kyagM7DsolJzm/eNWnd
jwvozlViILDjSca3c2iQMql52HVde9+I1AwN6VWrMhXrOSuyy0pU3YHQGrFTCdZi2M+m/9y0KOv6
UjM/iyUTr8UcnQ0S+JHQT53bpFYtw5Zw+xWzQGbCzWXObcjZYkazhx8So3QMOF+0bvdjBMy/iXFU
reuWu9zEmWe17hIqPRsp3irtcuowBUvHeOfTHeDzncpROoHr9OMVllTvQXoOjV/A9pduJyKKosUL
W43olJxfG3ReB72kxAljZP20dv3xqjQGA6tCUTPLa4l3EB2gzsUvT60fOw9erpNH4jjN1kQmHsrm
Vlkzb9tnofMCYXQkaKCzMskRy+QbgYoglTzauflm0R114U0Nkwu5dmzzso7SQwPwCqV+lR56L91C
jXpRnayvSL4hcSAfD3l1XpnUmG/yKcZg4l2mILWOKCtbACGtQUiX7azEBBOmsuaNU9Qn5Q4kR4zk
ZMNF74nIXs0oXPYjXt9dv0zZfmi9a7YAc6Ut0VFOsg4LUIZPNnoXSujpR4Wgn9MOFmRbRge62RT6
nTatJjQolPzdvCWz6URf/Fa2eJE4RaIGjBub5yR9Lka6fUtJrAHekuhq1KXz3CvwNRHLaeBqdh8m
mnwv0tRhIhDzuQrL3fjQpXoaZnZRPuJBZin3nc/R8O/MOr9lNwyqFEg1z+nec4jIQtVPxg73+Woo
bZ7jQqk15vGzmsaP0JLwPqHIWHillptyIrTFrYo3M2b0ZSZKC8g6o4DwZBrqEGK+C478Fad4etXF
eqqAMFTRocrhlmoGS1jsNXEY4xd4Mhw/dBHtHHohoOUPDbuwx8KauY+mEWNa9sWByRGuOP8iMQmX
YSYy7xuDvBp3YVFl9HSLpCcBzCxOheeGLGDRmQTmrFQBvkRGLnM2Wo8TLbZTVzsqHFPzuzSHRwqj
K8Yd0bW7LDemSI9kRryYGaSAoqL6KYUZeF4UUZVkxhbDzhMhth721Yq63DOj8Jw9xVGofqz9BTRY
kugnywGJQMFbbCk5mx8oONWht9qJL3Egt0QUJWd7MXyQW+dxF88NUZW9X3h7VWnZc+3R2hQQE7Yu
LUpQKEvGHd8o960qF2JCHLhGnIby4mBmZfSsLaP1tJACsRJOqh3TLJsI9hNTkMVDfY4PW7YqKf19
1y3NgznwjEVlbw3chnPO/NylwFSjwTQmU+kajoF4KrVisjeDnz4nmaQpsLBKE+FjElrh6kpdOq2l
qLar6sFp7ddh7st9nNXloa1Nsc6xZoINozSuyExfE9kRr83ExSKY2vaekDg3cCU6M1OP6pWe1/qe
VS+9r4STbTjhaZf+oth1ga3Bbors/lLiuYGRo2tvU5TLG6RK1VraUnxieBsO+aKMEyKv+b7t42qn
xwVgeCGWCobmjPJeZO1TOp7VrfqS73kYxyseKBMTihNR1i0eKS94QqI7Q0QaXIm6r0Onqdpb0quz
16FHk2QundiJxMy4y3rtlmHecvQ4CqzNnjN911QitEp7Zm+JvE2sR/rWw9UPxDQtNq5BkMKqaZbk
xqeVv506Ros+SudjoZFn3Fu98941lns0ht4/8C2iy05cFyJEP/KiS8+DOFqYg4d2YRufK7tMw8ZT
JMnAjgLeFpvzZvKtbgNN1MMON2OTL0fi4HvNxbOXzO6wliI3rrzkLOV1PYDeVdSPxyIVzoujSv3U
xQjW1CiKwG3zFtMzwMmuNPq9Wc0u+1EebQjjzh6YULy19O5umJa/CY3uX227Gv7+pNuLKLYC0jeI
mUhYrnKC0s6X0A4FdMdcrwMH611rlaeSCoXkGVp00bKvmVmMckHGz/HeWTY5cSkI0e9t7wzcz7Fh
zQMawMH1DhT5fqC5YtmlWuvtRIO/kZGOzpBYWC9VO6yzCmK5Ds4JhIZFVUkvTbuu+kT6aNzL5KDp
fbrrNNv/XkMeIu+k094bpk4bWZvD1ukSUt4kyVAPBIM5d0ZPKm+m+SxXLlOtqoqt2wWnHxKtBlkz
bulrLaK/wHavBUbpdbvWnUekgBMjTbNxGQybxZM/ivQ+TiL3UidoblubvXULRp9FoMDdf5tB+tsv
qVE84q29NOEH8RbmalqCcoqmOyRzlHT0+jWf+grKEQqCrLxk7GY9IfEyTrPXlsRlxzbHrxq08B5U
mIG50Z6YHcQqv8gZHjLEtrVs6zLku471ub61adnQExDF8DIhAj+TR0X8PLFvIQBgTbhLnEzka+Fp
ukGPyYrN0HJieSyszPklB/1HWq3/ezoY1CN/oYMZ5h/lO99r/LsWhh/6JchyvrHrEVGqm8gBXQs2
7L+a/oLuPc12krkZaLm6c44B/0OPJfRvCC8RySCOFiQRnF0p/2r6+99smykCLHL/HCGOtuZLk/+v
mv6/XEl/0l+fEQznhj+6ck4qHrOJ33v+qhFJbA2xvTJhjKDRmFUoSwiafl1039um8c98iRI1dmnc
0NmnQdtqAKX0rAwSgwd5zJcy7CP81Sg3zC36Hu+Rte9d9ItENTtxBqFdvvJj+ZaWzlvjRo91Z78s
2BmSloLFE+mnZTr3umJpdhIy2ozk3MnoAJ7J6kImwj+4Kr51Ne/DtlOSZOym3c8LjoQmSeBWecw2
TTKXjhV6bQ4A0Xs7+9OLNDq1nlF0381TqtZYMgYyq3T3JA1WU8dRFackdkfw4ENYSVIS56aHgVL1
y8aLDT1I6tK+Ynn3d5EzzRd+xyobJ9ghelltXUs9eFX0GlMjHwgRuUmic14Zk1yQRmJst5lQ+WEg
iGeVo21YAwd9xZV3YybZvIVT+N1N5uLg40BflWxBsxEdvYRMC9ZVXOx1+S5IrN6mhNSs6dO0UDgo
x6aeRVNfLLnm4kB+Yc6xXpAsrTm3QsZyPCBBaD1H0FL4JAmLmXG7HnvpvTY9AS7IPsz3Go0Kip3O
FTvbLIlDyxZGpnh9SFFzH6qzoIODizoVSp7Vy+TYZbTN0BmgY1Gkn5eedgGwAFM3ttHLqVZMBDxC
YYHQTQHyiluar7juF78PmooKgpCoUyH6jDd6hkqkVGg4O8u1aLpHS5mIp1rl8cd5MOS3D1amCmQe
VKH6AGZhqO/1MfLWnpiXAGbNY9NIEnYNdRJTD5SbDePSPEvo6Zl72PJdNNuJonoFVJISkEO4WRlz
Chuf5ETta5vtXW+0NNb68STJHlrVeOZDHYvtKm3UpqmsDUG+dLC94i1qIqbtBpwJwjkzg+Zqi7mD
FIYigEHzrqvYYZsG4VQ09aYBPTgQh7eCR7b6H+7OczdyLMvWrzIvwAK9+UsXDB8hL/0hZFL03vPp
7xdZU43Katxq9AwGuHeAri5VKiUxQuQ5++y91rekIiaoSVP2Od1MO4qwn5YW8/KRMjEv17MQlY+M
nP2s4nAmz0Jvd9pzTsPPJ9hv9hfNbLx+RNdR1TOhsTKlZ6EM7cNUi4GpxIbdhupXNGkc5crpWe9U
Fc0jrZC4m2c7pxoBcD28tkr0UMdzeK/hlAmSKMVEHMcbE+Geu6jkVXVmwOCxtIWw1imVDHnmyhGL
JVVfgqJAO9XVcwcng34B/YrXziAAbYLnby+tEQYpcDqn7WmMj8McjL2yBUxhBtaibGpyTRlKycWz
2LcfPYHsrlTC9apuv4QoViZfF5rFT0bzTRyiT4Awj4ybZHumqeOaOdqgjmsiw221NigkIDoAniLW
Mz/VFjHzq8obXXXGPhs47Y5yvR5mdB27rpRXt7R0XMJgV2zlJiiBcfjGmoBgh8YJ9ZEsMpjPnjmt
5n6iZgwuu+le0dLXJJm8fq1X16QdicAB+mQY15k9Skz6WRvljdqhk6g0EjWtoiEXUidxwDeF/qS1
HKORkzj9ajJopEUXaMmQQH7PiZoD2cy7lql3i9FpD4DcTBd90E+wEnONldXflaRlzxhmy4G35VHT
E4/o3NWWs670BiowBrd7cnVZVYREcsp3dVrnO0Z72xBDAJNWo8XyhMDNWkXDnphFWtHy0YZTtsHd
ByxGC8OvOErgZNU3VpbxSAgvarOGg5WMNxsoyvo4lMbHGBaHfCSTtKkiHUVKo/hh2Dznk8VMbIqJ
ILMir2jEj5WuHQ43vXEQKYU+GDg3b/sZL9iwQH8V4Bcyv+Xx4XokkjoCkMY/snZgQJnfckaV8TjL
8xe4rdm+RcQpEBi2SoTmxggn879Qdfx3FOK/yHg3P6rTe/Gj+6vY/P9FGbmGgvb/Xrkcq/wLucIv
ZcvtK34vWxQqEJ2qhAAoUcOH+w+pgnzDDfOHhI5j6zHMm0z3DxW5CaKY/R0ftIZd7Vaa/KNqgTaM
wxXePE7b3xXB/0bVgor9L9Z5UUP9qsDnVnGmg3v/a05OY5CEmsQqUEsI6wKErhHuxNJfU8A5oz0R
NCHQA6Zqx4Bvi6khebSVR4ewKuBUqlikQZUAKPLbITErWhhxLzOoMpTnHiMttqPxS0FYZfd92vhi
B2UJDhtrVzdrT6LEqly19b4Fe/WCWQ0VDlBfCESl6iLiO2q6AIsnizrYu8Cn2kL4lutpPkr6cs8I
+oup4agQr0FhxcbQM1eTOqAs7ILNqu5ilmp8QPLwuFZFdCJ3vXNhwE3iBYsUXWUpGpPMTcVQZvVp
JqGniUvc8MPtpBz7k6hoQdKQC1S18HLGSnoDm2DOtqCk9AljUjsL12rCxfCl0RIDlldIcuUi4K6O
NJrbyYoBB7bYAs+peeqXQmg3srzAkq+6aPXGWQuJ1RUMFcfvnGwlhnyhrad655EgHJ3pQT/KYEWe
zWhQD7PeMY+cLIlPRksE/qO0cl4t3KhBwbwMURYOD34sku4Su63I8CbO0ThDWsFlasyhTmzjHJ47
8pI/TAbQTCZv+0StqwE9/PAclZh1iVu3tEetQGcRCExyBQ+h//xgCZJ27dSczmGvadKnyK7k6oTc
WDYZl90upBNNdUWIppeLFt22YZiGd60wQHR0grYb1UgVaJ5CasktNfUasx4/waplW1iodCnbtnxj
YsPmiPWUWPX2VudhXdpDE9IorFrhDFZIH7aTFY57lCdai2JRfQxvFz/outNHHWNNRDeN1wJsuFus
SxVV8E/qcrTcrNfSN7ntyEpBUsoQVz5m47zQK6mbBKGplQQzijQnvenDl5WEUE2YE1fF5YcNNkIK
CyIBeRkdkqbDfRRi1/J7ANg2xNjF74phP1fmcwRYys2XiLhWsUIKWU6+MCWDr7WqGzXLUacJT2mm
6l5lpO5UT9rGEsLQzXCY271pODezeEs3h+hwOKYdjK5G0GnZy1d9jowDt5ertCj68sxI0dSBuKhM
EK8CmGWyw9dXZjIyWmPuBoIZl02tKprbqKO/QhB3NEnW/TFEZ70yoQN/JyZYsdIDprydlV2nvNS2
qPCw2PV045RbO7HEVLwzGxX5mzIIO6BhmZ1k1j0mqXaDUAYO60CiOy6rPtDm/AmFHmA0GWcksxaG
2SrtVwBQ6JQE5JuYUCJ31m/TjpwUBzT6t97FwhSxOncLc+M5PIRYDbGm95MvqiIi7pbxnwqlL3+0
xDJ5nCBRbic1dbNRejSWTD+MDcrA0qx4IFoZz4tBXjp2x+81XQvMA9PHWhu6n4/tI3or8NCNcV2M
+CWyxvxYNT13SLHWYFxNFNDDPF9jGk6XEuDzNioyCqhF9BNd1z/6EXklWiVOIQK0dLsW+qARTPEJ
myJPYFlqj6jtSU+IagPXJRJnkFFYMZET3rrOEhPNYZzloIjEanL1DHQpVefo1x2qfwz5p3XlUb/F
VIYZbE/QWPgkxvwRZyIBRvLQ1eiwUBudS1NxeykjpnQMD/oyIe3sCo3UOQa9ClQ+ZZCvKwzCq7By
gGKe+mOY6mqX09cMiH/VN7moC0jUZb0GSWDgDE/y6V3BSrFvkEXlNfHwslGbDOqrocIjx3jYLrnh
n7RaJy8N1FB2Dy0J5paAuFhh4VEiPy1oOiqNKnmylqVXbhSZoKZeflXFxdxW3NwebB/1WnQdfbqi
r81dn7f1Uy3kIQtlzFLro01BmVzUyG5MmUOZLJhxh8IeFao3AZ3ZTPAz7Zpnw0dyIW2ZytChI4aV
2325lfh5hfat7/T3iMaRv9a56oGi0QJAkzHgKQTDK1JZhpMM7WOv06RBdEhILymurGIjjnXr5eMc
svEN9I4zQz4R6lsf6JaCUuT8cYuzUA/0z0MPIR+H5nGKDshIWjdqVRTktISUuyQ22Bw4KGOe72Fx
v+nLapybebB8USuyYwTxGnEXdxuP4bHL2pdp2Y45V67pbYAh3osrPTkyzblUQ1N5rcjfDfNx3WPT
yM/mRH9QaMO2dZRqztwcaS3KLrVwzUGXseSmOrw57tVexcbQ9MJzSU41uaZddckjSfOldAkva8d6
liilp3M3yQOnMkWvDjDDuVeL8lyMM5wQFc05scY+81pXGSdXzHO2O0FwNU2OvCUeFQ+fwIzsBdB4
OQwyxcHN9Cv1wDzz6C6EVQk19D6Zo4+EcHIHrY8Q4FZtN9qM/lqC/MXQdkmt3MORcbEAbmE/rU8E
Al0U0ap3Sq7222EW1Ps0b767TGL8IlWHWhirz2Ul5dcgYdYZ0pMB0WjTVJgWNO68u0bgRZNfsN4D
JqRXwcDxEJWl4BudjE5FT4sDenfxwqmaAGFtHrZ5zhsvF1FzTsuivgi5yLV3hfQhmQ3lexmOZCai
M7ZS9ZgY1oNVLtWrDKIg4MzI/TjIT60AVFitavYvjNWYXVWNRyIOAUd1K2tL3Vwbel/3jB+jp2Xu
vuFCIOSYpt6Zqyk8JXXG+Ix+j90U4FN7Xb8biarnW0KKBfSSbAgHUDxLAY4nw750qzhN6fMK7a7p
J9Fp1K47llp8UApg0DcqqcMh9b3B7vJAeHZ3zbKp3uvI9Hn4y3WLDIyaSUqh+GgDQ3FWw11rlNhb
RuGWSUvkOPnJsnkI1RpspDjvKkYeB4S3t0RF3drqNJ231bLmn90kq0wGFxE1/fRYV8ZTSth13irT
bpRwEgH0Ki8GoYte0t/mk1BRHqfJms4ofswzjapHyeToAobEJTSPNjT7+p2whMzCorEKKgIZ9y3r
yj1cs3m/1hzLkypCmSYzjO5sOHjJa6OopM70PB7aJlmSek8Hurzve0Hw6B9pzH0Y7O5r6ZbgQDrc
xCCizEkR16v8nZxsHDdVa72vrVW9SJOYHE15NUlKoFPiCUq+vk8YeTCyLN3wxiBRu9Pnlaevn6un
Au/YZRmwueix1u00zXik46MFCtv5HoMoLZU5Fq9WI9G9qLuY+pK59Oukx+N3NkecSwmCwNGwsp/W
lpCd1qFoghWD9XeN4/sOGjXn8yZNNqFgLR7M2+KrMIZmhzwu/l4j/UdaDKFTTjoTcXw6Pv1roEnR
pN/1igbOnKXfWTp8Bi69J2wtjUIsWV4JcrCo40D+PA3rY4/fQXD1XDMe0vz2C08nVkFRySvsTKXm
jp1l+SDcFM3rtbZhQRXSdBtqJqKEXlN2Rhef5mRoAxXnBO8TWzcj9dWvx0w5kTYnf2Z6rXFFGJDL
fu2+eUiwJKkYLPykQeJLZWmpO72dn2eaA0iTsx+9xuJc5Yr+1GOm33P/1RfIWB+pMUbbOaJeSI0K
fbSsV24j0HijWhwea1p6PkK0V2LFZo/MpQEdFJnUsfkYjYtfqeIWmNdO00e6YZURbmK5A2c9DW65
ZodiQG0ZLWL3QGrufdMTsFbFRzY8Dh+yigQrgZmQH0ZjvEaIASfti9RMBx0uIjndC6Xwcw1j8h7K
7lKa4sBwY32vTOGU5B0e21Im4CAVRF+lrnRAr9MKkyWPCTQ1tmx4HfZ9MIkbypBkW9Jau3G/N6Yx
RJ7JZoJmuvyquw7TYbMN8VM8cvqIgHnD+xCQq9hGLjSuuMg7YZFKN59W6Qz0NsQVKAIVMJb0uULF
C3HBgsy0llaQkB3iJi1iml6ZPxQDsjho2pJ4Pc4YnZZzKav0OVsCYnSgyciw0OoNer8xVTQA8+Q1
orb4IkUHI3K0oUac7bIu/JbSetfEiEJDzhKOsKDyjtcm3C6TRDCGFbVukY35rs9u2Z+ggXZDPUU+
0H2Bde0WoLuCpJ5lpse5MSUIb4WdQJ6fo2RhHYxMKQ9RRX44gBBgymL7IcWLaktoBDScTl6rkQAl
r2gymwHyamNwcJkLM+ooH1ClLP30LkpSeiwEQTmzID+XfdPel6kWbuRepuBamBEbixqQGTy7/CX2
9Zy0gpEq+VDznqM16gsQi3DRkY7ZUGAvQ2daQTWpD3ksS9zXVtAiYyKM3lFROhRhE9MrTmcfHMZT
z6piKYJ+oLOOkEElUwWuEd+H/BiPMYKybZUZZNIqsIxWQwoKDqEYmfAfQqP3vMtC4hpzaR4IzwzP
prm8gtUsAkZlO7o+KJsVj50fV8pRW9ouwC+Jz6sgqQ8la7UJVf0WyBh7miCtfquKTQCpBd2JbLUB
CoZHmoIgSBthCqyu900rjh9zIcvfrOiYmEwD0JpMJj8J7W4JRhSlSyc7YRpj3rTCO7b60ccCeWCi
F8zdjVUth4EV8SuRxgoXpOA1OBw0qXzUmpSdjnYapUoTVHRFPXEa/LklCgOmHg9vgYk4W/w2U55y
YGZ2n07ZlnbbsBeGHl13/xOGwbCkp9AA9OdkCOVnI/XlzIg9ZKOlH8WM1AsrfygjAUEW1X5YhEFL
RAQ97Z4hBIwHT6LpmYB3doXJzLFuthmRHnLuC8IQb9Z0gDKjcvGs/FtZjsFx9CWOVjShI/CKYEWL
Duf6RsaVyguysjbI1sEI4qKvgiXtwkDXrJ71G3unvFSUnQYl80oWZbls0zm7WcqS3kmE9GuOlUun
+kWnp5dIQ8g1MakMsq5/aWtJcJRCeWt4bW4uZTgyWR0OVnEexh8TR1Y6E9rEuy1trRQp3S3evq1f
Mh1AvV68ZWkNR1XGW5JPNHNG1Gyl/lX1xZtgyCNfwoFYLoZHQGIyc5DMyToyH7TjNFinxNSfldn8
CCMrIeKmy91c0/d9BqR1TOfjtISzY6HGswHyYodNwcSX7bpVap5KoU7Br/NAuCg85j2E0R7+boME
TjZrLC4FJ4mBAcIawTJQtWphpN7Cox9wfnG8LfaxKGIb1Pprr4PGTfvxJK39qyGjurAaDJZhybTc
FEYOl/g8rAQBtIhkJCOuztFG88pvp/N5F1CW0D4Z4izycnPdrrrmZUwOA0Pqe9oI2C67JlYpKmIp
iKuKAbGx9Bxm9fGFJ+KURMyKUZ31MtLCSbaAHDFPRgpnGnRtiIwLx3J00qJjWPFkWlnmjmM3XWTa
V6x4a+uqN/FCSNBdEyM7EkkPAFtWCHYDjG8vFTNj+phsD7lrOa/UJBJh2hE01Jq4dMQOgVxjeguG
UGJLmwt0sHNRT2dowRz+2D3NBleuWUxOGJJum4RN5BrT/LNjtx9vwzGwoB4Wa8oUS3lIFPkY07ax
kW8PrjBOgr0uzeL0sWR6MdlYKFUTC5n7vNwh8DjnLVvxYgVxZ9YftZyC3G2W8jjQ8gkEIf0mI6J3
0kZMd82K/MDSVpoTAq+m5pzFLM76LrOVFlBefo7xxBEj5b1KelXYSQgRdyirURx2wqckSixOarXa
BpxCu6wRLyYVpp9KQjuaaKsCAEXqvFRh8jUk/XwOV9FyrUnGIm5o2ZHy/XYSVe75mVfTHPwlC/sj
CiWBlkc0ehCIeC9mwJtgEx6MOjxOOft2pX2GTbfRUuGu4CQeNH1yx2CMlqOY37Vxz9QgX7ZLEV3N
qhSZ7iAb7FsfteMTuq8vAp8yX8qh1rRM55x8HCdbrdvSAxRITDEa4Ju4FPzbs54sqo8k5h6URueu
enFpzOUjR+ykAXgCLaiLThzLJboljMiSxFaqdbjVFczW66kq5kMkGUEnlrtGnd7Ngp1gXaZxs0Tz
6AHgJhI0Hgo3U9fSL0rWBJlDL+MM6VWRhHKjysKli823HIgVd3pKR2YC2HgTa+PDT1mlnLVsaCcN
y/fY0NqACQRbv5jelzy8yZNx3YK7sU0rTNyhoSyS53DdFNViuIqpMCtkKuYPY/QOoNuf4pm5iEpU
T8soK2X6Oaq4umYi2JzhJjUqxOiKqZxd0RRe0Uu/QcK40HZW3dbIE3eMBr+QBHcx4ZnjP4Io1V8B
Wz3RdADCgAHcnsukgL4Q8bDqyArBIbALrVm4yZby3I9IQo3npaq+8XWzxBhKbodxcbH0koRP2cgv
sqUL0GHzBq8LvZRVjlx6wFgklm5T1VAU9A7Vvb5IHCA4U8bgUCOhBVnUH4ccu5GUNT9muX+K2s6f
U/l9KbIOt4DJWUiVaQImRoAykMYdbS6HTRp8al6szriYZ+AQb4pmfYCo4HUMxl1mmYszGjXaoXmt
XbSNvU0iCE1Tg+4k492RSJTeX34mH6faFhPE7KxSewe1Ak+42ERedVMZY3G/xzGeOlYpV96y6ACT
AP3RwUTtM0u0fTET3hjZQmXrefMoTOJbpkLXCmcM1eSjPXEms1xSrA2MJumpqYR7+FpvIAY/jXJ2
I8nCoq6g7pGWBMA+7RanNuQWwZXxBZKUdOa+RuAdA4WfijPQYLLlIwwaNKQTJ5HKq8AX0rSVQ5fw
vA1y+R38CBqg+lIj90SXWwIttCcVHDe6OQnbWaZRiGeio6xCxB0P+b4TQu6bRvhSw8pgOq4VWBPm
Af0/Lim9IimRZFLM9XL/nMkqO7zCsZuTj1w336oA2aG/0T27Ah1vEVK/R6IQDDRKOSyy3DFLVKNe
sldTkm6+fwWdPdAJAIpojwl8on8rfBvpuBWa7AeCMrYJiYyCbNsaw3tkwoaUV+UpMWRAoUp8XtKS
6JYYkBZyoI5HbpWamVCBiaQctvlzhoQ+IOibPytTHIgjzzBc0MWPRdPyLBpUmO0qQl/QdjjGnN3R
ksB2w3qj1lvQGvpTPLR7jlgfnJ2nTSIexnnc4Ny4IHJ6JA8Qx8kY3brD4W6mcO7yH+BaP7Gc72Jt
fBlwIEnNeyJbz2YxvOFc0Z+Kvq1cw1iNnSSyx1TqjbsWk5LG4oNueiCXQcRd1Giq4nZGGUjmupl7
/UmT1Y++l56ytIsDxkcu75aJoJttvvphUj/VgEEiJc9cuV3e+rZjPJ3KLxwUUUnOsuYKDbZteliZ
20dl63Dvu5Ou7Dq9/iQu8KaNyOadydBqk0mytlUbYI4cIbRAlyZspGP9DjumdZuivS6DQPs9fzAn
5WrWwotGeLsNP6vyZLFnDlFT5qB5/IpFUqzCUeD3MLyZFbGu5ngbsZLr4xhxmHkkvcAPFxYdI5zJ
2BWK957u+X7OrT2cwAOGfslJjPW1WlEly1VsAdBnDywM7At2ITQ/jHUCYhC2MX4n7awaMiknYXad
h57RC9A9aYgeqlC9kB5xmdPoQoE3e/C6kZNNa1AW2rmvGNaXoGhsqOUqm4y+2MnUF4FJKQFOnmAg
K6EG0ybpOg5oGAvUp8oUp+6QdC58RJx9KHvYWRhCx52BTl+fUP6ZnXUX042gjT1V50psmHQyDP23
tGr/S8lOGnPZv5sLl++f1a9jYb7g97Gw8Rv3BVQnAzwRhnNJQZj2u4Wdz9zQ27f8bazjTH8Bff4x
F1Z+M8Bd8lXAnWCX3ACbf6jZ+JSsgl0WDZU1lubPv6Nmgxv6q4OdATOIM1W+xa5aoirLf1GzGTEH
+3BcRsrTK21dsrv2V80lK8SPndQdAzT97iCybN5jetxNXukWm2RD+Orir6y902LvnyLAEUXlbJRN
742onl7QZe0GH01P6k8vS8Bk0AN5GAUYZ8TBpVrtTk+dRwZWgCPYM/21PSwtbTGCAPRALp5EjN+Y
otBZ2BWFil0cR+2uTuyRC0Oj5o+uKXmzH0529Ka5g3MduIrr4NCxd/NNvNW9eJO4mY3f7KpMDuaH
YQ+vcbCfBjs+iCf5mm9FXg7nOl/e1Qd9I29qV3vdC27ONxFcROxBuyNy6CPxQ28IngBF3Ss2jBF+
AgdK44xRQDmEvpJ4iWGLd+OrfBycwb6GTudJZ4JcNPtpd316suzj/vYfi9Me8m3nvakOkny7PbQH
Wm67DF+gvS/swn7xHx4i+wMP+AGzuVfcYfC3s6eGJAfkzjTS9+KGrjG/jgQ9jWUPT7Ff0h/gexv2
W2I/8F7Z6bZ3e/5sdo1PIm1s0rZN+6N9VdzsDsCnXR7Q15wWi4TwR2ydBB45ySZFxjiAwDFK1pFr
87luxC1Exv1tAEfDV/Gx5wKWjQ7aNblETr3pgsGWzv3KGAxLReHJZ0Y0A8FOmNfN82Rc2pfVz13T
TQ7RlvvgiVB5W3NJPdnBCFNqSmiXET2FwHRp3Dy/4NUTOie71h/qxHzFHn7UZwlWzA/Nb67DBsSY
239SXRFtu8evAnVL277NJb1/+MHuwu+aImX9MR41El43NxbKhhPic8kZASP0Ix7InjfuCKZB9to3
morEh8db1Dfx9lLG29d23sbfA4UxwVdI13zsLntxi5Xq0L4ubxPjKRr9DG2psMHsqhi8IjYtV5o2
jegah070xvF5xShPOsM1tckb3JjP9TE+yEflvj1Mm+FRNy7Ch/VRraIrmkRtWTZFDh+Iu+wUu8IZ
rb+TCsdp8kSnzZg32aLmF/y/6fBxC6GaU3e9mQ7GltIMbJEUgz+BYEL35Kh020G3yYMcvhlaUqEh
QJtAXT0M78Tnaof+TP+trYBm7aDqVHGguOEuvqTb9IBkY/gOr3xL9wM7gH25HHZcf+OI940rsARU
s42RK36hiCT3kKRRJjwcob/1N/3IoX1D789E2+gIHnlgvsANdlO20o7/BA7FPSBtXDo0sVM4Ia5d
4BB2P9o6IX94QV646xoifJ8lYmsd7dVlgBzei5+pb6MAtDEbBipcBQfpGJqsT14YqCM/9gf/sgSy
ZTtRtof6wruD9o7e70k5h4+Cn7m3J1hUHpfnmLh70e4+uC6K19KpXzTWDcMZXxgAXqL9/KXjyfoh
fAx4aTmUs+kqfjMH2qaMnhuqyOWBM5kULMfSVx1/8W6+GLvfru4ZF/r+Q7CZxjD63qdf2UnfQZDQ
31Gc2NmPsOQtATBnvuYfnP7bQH69REfrHVIQrsH0It8pl8RCv4ke73Vdtr0jXZWj/Goe6rYHTmdP
g/0pbqX1aJ691TE25gsZp0f8pw7Mgw/5slXuNoYjneJv5WReRoc53b2yOzVblDq+1NgiEuBsy1RR
fVJbXlB7qsHwBJnLsuy9v8cB/RprK9r3cVBddqRyOs9ebcf2aXE9Dd2t98mg0Y2c7ks+8JEtuupL
+f6qsJjTg6dN4Pfe4E5+/E5L3aaUsyVn9mYvD8gD8qbDSfYl50Q9/NTFrnped7wEOxmdYlsdcDx5
5pnwJf4KKAq7tkcH5xyCPP4OUiDdzk/abnK5IP73fCAYHdAlMh3bUhDxO9lRf82I9d713/jW+TD/
fjU2P6/i1D9xiqM7s0Ha+mR4RJ5VeMeYnx+aA0l3yH2JYrDH71TedS7UDBqd+Lh8NHwD/+q9YsuH
B2szorLT2Kr6HWgDWiOFiyxG2gyLP7h8Db3cTa75Qu7imp+5PcWj+hlxxKtJn/aii7Z5hYnHa8D7
jxESUe2Gu9I1Nvi33Xfl/TG10929E3wLmH5cea/vTf8REglnSQd1hPaOVWhLsNPOOEqnjNHOhbmA
O/iN27jK5vYPsOerAV7tjT2Wyzc2nPiih/I9K5zO2nQHLsp8YWBxmg7M9gmLnez4aDVvC0SQL87e
BiBAst/Uc+hdLZfpEbEYGxQaYxSoEATYD3MuGXiWQg1r+rUQKGOAfbQXoXjtdEv4n5Ed/n8lKERt
83el45YD2H9U3/9xfC9/rR9/ft1/AmrV38AYGSrFoEHIh4p29Y8SUlChIIkaBaaoQCL6CTT6o4bU
1N9UsLEmsCOSOm5uhX/UkHxKVMk8QI2IMwLT+b9XQ/5SQYJfEkVEjyBLTcSFsib+hYHUolGWV3oU
nEPSMOjD97mtc9vSRNPG4kXKKtkO5myReVijbvnTu3X53XXxZwST+isM/+cPlyRoTgYuJl6KiCPk
z2EkoixYIHoUAP8RYRrVBG1pK8xselgTwm1HCIBiZ0OjkY9Q6ZSLVOiuMWjdGX18QRpLonRHtTBu
TPEsx5GaxQ7qzpeRFiB97LgR97yxxL0qhkTLIQsvCR3cz2kSGBiFIqVK0YmhF7VaD0pXJjzOTIs+
KJZE/kqkcSJGo1NGRp+cyhGkkJ7tMXKrZTdrF2KeY+taLEXy1q9qXNFwymoyPKJpfoLAgeI7196J
wmVknio9drpcKRDBWA2201Y2qm8ov9rR1CZL/S88iP9LT3LG3z6Opx99/KPN38uv7pfH8fZVfxzn
ZJksC1DrGs+iaYl85vfjnPIbygJNw7YEpxezkfYnc5Lym3b7DF+oarcjGwrg/zzO4VuCp4tf6UYs
M2kDqv/OcU7mG/3CIyNaTGUQQV6BDkoc9cyvjwO9mW4GSWZhRGiEh6XT5JsiV7yxY+l7u0bW0wHL
1K73OpD8m1TFleQJRnvrJsgKncN58IiclnemHlqvazqXz80858gKiWIn1rCM0bpHEAweVPwVW6sW
6VUuxuL//WP961PNgmKpGm8GCG0WLuWfDqWiupiNAmOTp2lV/FoZMbtA3OlsJepxLedFc1ehnQsm
wcq24iqKzt//fOV26v2zx+vnBZChoyNy+kmZ+/V9ZKwJHmLCZ9OFeXpoUzE79lPCqa5v+tQOw5sU
t4vGcFdnphAYQ7a4cSTc55C8tmVNjbhiK4QfEHCV3Xkds+YsW3OHvbWxNrXZQSxVVUn1qg7rblzW
AsJHRXASVbde06Fb1aPaSsRpgx9afe2ndvPnW12s4794qRL9h7++VPiQbBIGHTws+39ZQUvsFqOR
YfEZkqy+y5DJnrpZJMpmXWtL9+NqnU+TaWFtxDtr0j2q575wMmK9nZyZMRbOKX83oF8QCACQB+LH
zaxBJaINmsDoMuWO+/vfzj9dsiRyYxjsXXjxJIMAkl9/O8yOIlkYmGURaMyIPR6n5kU12uiTRE6F
IxxuvIkZz1o+ZiSe0ndGkQfahniA17FhVNnHlvraDF13ECxTp+0gmXu9mV34CphI/sXF/tyCfr2X
dJO9GdY0rRbjn8D+k6KOudTDJ+1hSZwkaf6ByHlFDKKoHj3OcV+gC9v11nwvz+oaGMUkMizvtY+l
GIvzqMxl7lY43FyJRPENRrS8PiHPHfaYcaZH/HrmZwSmrfeqtcW3t7RF88hYCDxbak07qLGDr+il
eDGBbqYMUTfcc40vFKAqyrpTNnOSNR/Z3LdHCZ80TXRl+a4US7hrpAJ5RIKwJgxrVJLCLToB9aOH
4ReDW5t1e+xOxtlcShhHw1TeG9pofVXh+tgSDvOEsLFEiFKWT4KRU7pKSgbqDnBXEnXWLcl+YUZV
5gv+2qrsmD7Nu2JN9VO91N2xWsvy3MoNbPAQ/z6C6PCgSSvzZyu7g2rYEYWUTJlbGUXtZ22OJ0kh
ahPoTrhtZsKS7ZVvZhvjMh0NQzjgNuq3UbcmpzntzmNuIT/QaKQA9bYG8ZVpQSzjYoP5hWEZ3EAp
yL2n5pZ4lZJlKhlAjch9ZujQxWymxwj7lKszQnJCi/P0pFf1YpOdl2HLrp9N2Gn+qI/9pTE64rfE
YYdzXCI7t6i8f3F//XWtlKgHDeoB2OwmlHj9Lw28Wo+SuSL61+nMceJYMmNA1aoOR6XM4IyuhiwG
VAoU8sRq0jfP2uOiG8+9IAsFDZWRSdeM/hzVGHEwkMEjjkRWlQTjbamSjaKjsW9Ih39x1X9pO4pc
ta7oqiZhEcGScuuK/rluA0epGMQu0xaoBfH/kHdey3Uz6RV9IcOFRsbticxBIkVJNyhFoJEa6EZ+
ei9oHMRDmqzft54Zu2bqLwnAQaPD9+299i5vXI59eLRYgeg+02p8DCs5/BJETR7Rs7ooBGezi0uZ
fHn7Rk5nv/U+MPNGAPZjXDqnm9fJtVQG7TXb0kdpH2KM3rs8bOUu62dxcHQbPHiN6N55Z8RenUy6
AsPPurwFSNBiSrnsIv5+fD1iz5MWVHZJ3P0WA/8tE9r3bG5ctqvESR3jjMqJbnESQGNXx24ILqFk
pQqqdJTBHsbVZtXON7T3CpdLqW8KBy55oB0izvxS7EYv0d9r14IGoOTFMHR0q/36ySWdeOsJSJiy
NsnHgGzc86Ct7COanEeS80bBaTaZj4MmpTmLu/ijZpO6U2NKeI1AMYZCOuxvIpv/saWn6mBNsUg9
J89sogO3sdhLb6Y5mjdLO/RP6AhpxXtZfOcLBPK6T2x26gkuwMVesq8yDucLxcnimBNYtDdxmhyK
tNDLNo0UR+uxDT4adDRnFobEY4Egk8NxoJFl16zMiDi+EMrnY28s+cuXXASfYf0sKGtVnm+8uRiv
SOL0rC1Engs9OvrO91tz31n18NNL8W0yQxQ3doOjb5d4w3JRZT1IjLxxQkh/FjXUqQU24zv3yuTj
sXHc5nOQtGqbJql/45te3ll4fS/SpE72IFPdc7hEiPAUlYNJrXr+AqyCIfgAZmMwHCs3ThFzDNTi
AjulcwqukupVE/rqDCOV9920gdh3aUBfzOpTKFy5O6hD7zbyiEVy3GiQuJCjLIPeKpr3kSxksqtr
3XwTqYJEhM85spf8vEplfzPLMdhFMpmuiJU7B4zYHarE/wxWxIVRlX0igQHKIg3QjRnQwcKDQZG8
mjrG2tyUlq+u0Oh2R5igMfWrsDzWQRuh6ypBUNHmbSBJDnAaFl9F112kH8G7JdcGD8BtNKwI8aIu
r8OhpqEtGphboX1nG+trZuT0YUY9sTayqN83w+DsshZthklyzZB3jrDuobTmyee0cNX9OFJSJgwR
aCR7oUe64+IT22jnXOHPvbTT4tx1l+goZmRpWVTMDzR6rS0pT80Hcr6LS+RzeNnz4Km2aIIFljfe
6aCZ74bYkhdWHSH+q9jOlio6Ir8ft02Pi2E3RKhiG7qzgpSEqGaEYc/OZQ2A1EzdV97h+LH0u69J
U0pM6ZNzNwzSv/Kxpl+wcoSf2wLge45i9QDMMdlVKYGJbk831ppJoVD9FEI5cXEX5HXpXCwtQs0K
6/E2yBMkqG32S+GwQR1ShfIwFf7EzYiHpKadLtOlve5tdqcH7SjrvuODuR9hDX+vVXoNJGFC06/V
D/ZiyE6Jq2AERUF0AZje+eDhxtouke4Bajgf8yb1LsC32+2Gs6UgPpmBvEiFrovubberen8+K3kB
N7WVed8E8+iThTz9TDH3PEbl0tw2xlGf2aoCFsKJfgUUBGKhQaiaH4N8omCGCq3eYyzJxoOP/jdF
2ieo4xZxBpkH9Tti0Fz+0gQsVLsuq+praSzqqcobz8vUcY6Msfa7NeH/b2vqWdpBZhridi+zODgK
PHKXYQp7Q5ZyuTWO9i9DfwLLHi5Prgx+K774A1a7I6tNDHvGqbYCno9T9tW2ipFiJSW5yn0cet8G
GZypuHS2Nh5ysH1xEX4KY7LbN0NcA18aFjl+ggvYujsAq+XO90rRHqSFWWfE/ftjpqeMDmjVdJmx
oPNfD8uxT1uCe4AG7+OmQx2Zz0hwWV1vsiyw+fKKEYpYO9Qf4eCBZEErJI8lyzH7axsPMBpwLBso
NgbRkU8SzdP3uU+jy7ZR9TWZ2EWzjbCv432fyp+SxKit0Uv1FNUp0jUdeN97slE+Ep/JxD97+8SQ
GBkP3nidB60+44Omshg38X4MY97M4IdWsEP5VQcXAyQdqushQWAp6CGbMuGkk2M4rjI3llT1BRkZ
a8QcjPpCMI/lW7qLFl/A+u03DaVmB+HLGTiI6laWq2Ww8UUS74fEdea9nADtPsrA53QHkqbbTQAY
yR/FQvtz7Bclbgf63DCz1ivlYx5cp64LciNZP4N5zT2v2tn2MSDCvsBpOo/OvcbBpX72ZI7iOQ/s
m0ElbkU3yYXQkAb2AvPdQ2DIt7Y3IB4IXfFZgHNIkUf4wtPdWM8AmQmwoyM2LQK3SRPtFm2757nP
5IvkvqpQ1v7BPSuHiZgmv79vAPg2B6Mnzz2Mg2xXAw3nlksl+5Lx2lX8unYhj6Os5RFxcnTFOh5/
4uJl+8EuMHd8TybgOXde0DqIiDmgFGwsRYPbXifkviHla3o6VVX3c2hsiB+VETcQkAHqrLeKwdw7
p2MAwc0ZxUNjV9T661LcVD3DmDgUAVqHPxYLFmMObzrazR1LVcIqcyWqGlmGWp9eTmO8ryDafoCv
iL4yAnj7qNDT0U9KZ45Frhqmu85fM1S7MBg+TFZF72FRoK7ZoXnfcow5kCQnlOpUuvxEHHIOlNg2
ilEeTbL+RXZd6jOD7PfK9w3yHrhNX0gm5D4IK0EKaOvmS9zrjtRzFTUfnCYmAF2UaQciZMgZsCrz
znvZ8yCmXngbBlJ5t3OsEEOnaRok73mOqoh++nRXag4ZfQm7FxPTqM+0cXxUDyKoQQjHAHbrGr9J
OdkAOULfij/FqeKnm4qcFHPtmJ+eCuNP8zJn9MKQBwXsKCb/W5kI+0nEAzgxUtSn5tAob7hDa5H8
XiIrvyZ3NjrgnCIbuIkZoNm0i5zqggyTVm972Cx3dUxYMZYYLP+hN6p9EXTlIZagjcwwr0qg+t7W
i/etxMq5CrvPR6vGXAOyE3PJlF2k1jLeZH2G5MYM5JqUU5g8oLPR056U+R8q6wT8BA4oGKvK+SzW
ZXEbunlzj4nTu17iNemxrPlznasvwFLK/RjH6+EH6wfi1VQdojAJvwvTAmNwm1GdreaiS9HN5Ick
svxpQnYdrXMsMjvOr9yZLFe/6aszIcL6N46p6bpKOhuURtYXZOetkI+g00Ie6rbpvywdfpzObUS2
GZVgBSEzmhZg1eLbXFwosrqFRI7yhoEXgmHZ1mopz4IuS2ZWUFdeOi3LNIg0cZ6XXkxIYiM0v7ZI
sFM1gUjO7Gl10hhrghmL1NsrUUprF9G8yAfxIfcQ6m0Nh+kz5S3ptVfwZaOymT/hMn9ij/kxzNJ7
ncG2tNpGX5oZylPZdx88NyRfA7IbxR/9PVUuqO9Q+bgSw/S2mdhIQbu07q2RROgJ/MdxXqz7bLRj
JNMcz0hgnPckGvVca438cfzpNu2G/lKpHGdstUxnHMyjry7ukbuqixV87sK9zdOo3nvgxvbClxK9
hU6vTVkkN8HUm/s6a/NHEqieGgWO3CVk6Mat+2/WkKhP2m9o71tZg/M6lxLLcifP4sR8SlUbfMFv
F2+Nl+qfWgIFWJbIMA46VBhLMOKC1pF3dKzmQLwy4UhIBO7xc9mGLnJEiRCZyxE3nMfbd39KXLHw
4K8XlHb4ePT+37BtqTFHa7rxTXTD4QXF4uiVe3aijzXbTjnbtzbe7E09UcVxhf5ugu5D1NPiLcRT
PTCnt3YDUrX/WFj5Q5ahxiRFwsnsxz/Hv3+kWfp/SboIOQj/74qmG6VR+j4vgfMH/hN0If4dvARZ
hNAk1maUR8PnXyVw798D2koO1WfH558QfvjfiqaQPwR+gukVQFfIYYY/9F8l8JCEOxcZlE3sLfSu
8B/xuZ4f6Cmy2X4sHCrqq7bKEeLkZJ2gGic0Qy07ZyrsH4Elmjs9DOW8KaJWP3RVV12ttKt3qqhr
j+t/anzrVWmAUUAN0XKtFLKTIurihjNmkiVgsrHqR3Y6AXaz2pz/9RLuXna7QveVy6yCMXp91GwJ
43teNojr3moh1KLPSqr+SRjP+ujPlr6FpEiMBNUL58HtxjDdtnYXcR6qOu8jYSC4VobW0AJXCCDl
sWopvpMDEOBtiCj2o3eRIZm2zorZDDTzxK6cps7ZGsnasalqmVR4LSpxTYbP0sFfJzuKyCZFrkU4
DtlDQaGCA3fZZeRrOQNxCApwJZ3sqcf7GlK2od/upiJZa2/9T+LpK0mAsCIpYg0x/pZnS/4Q9xlA
IE7aRXo5mnr8SCIPOSJtJu1PXQRiieY7ZVD038rEMNpxAG/ywK8GUh/C4qNb5oBoRULBedNVdlwR
2eyW1XEBkxieLZ6wA+bhQlxoExbetsWaW+4JFyLSFWt8ek72uVRkM436xpqhlgEU8onGrNIu9bb/
hofU55ioA3Z3rXdXF5LSR218dUn9HPrIQvYSDgY7lzg+iKGfdm+/+XXUnoyviBI9XwfdRzf26OX+
XS8abALIhLRcEJEKGLROlwPZuyPIWMuCaVIk71zPe95I+jOg+X4i2h/rcPNOP6MsUklBAi/Uh6Wp
MSsSERpe0ScasJNBCr/FElChsMh7LHchx6cco3sdnKc6rsnnBTqebXvXQ3PX4gv3dvjHyI/y++y7
u6Rhjoq6H8ez0PXF72KGhnuAbkVqrwUwZGM3eAcGE+n1hbGPqgtjcK9OhBekQ6WT7SiSkvU0yfE4
G5yQMTgl0hBLStViPflx7HTjFhSlK5T1yQymmYhJA+q6U0NeXxQVhPWtH859wmqVyq9LrZBt/+MX
toJ9BEVFWgj2ny/5r/TweBaYdOgG7KpxWPYZMYpHWU7WwbFpD8smFtdvX+9Pz+NkhEA3hJmIGIBa
sHMyNQiOamRkpWKXJm74vVLUGzKfLYofpwiGzdjnH8gGKchElgiQPRcnxUAfjSJS3HxK1/TCsPCp
4vh6BF0uAq03dDRHCL2YJj67yYKEK66UfRgj/hT9u/qdIbeqGE7GODhF+iMCuiJNHXf953/9ZCkB
o2lN/tGuqlWEX4/7vqzqkk1oPw0xESYdSINSVkOw96WNKjTBPRpBKar4WisPzvauziayc/KEZB7I
+V2Gwk+tpEaiMGlwdR0MeuaMcLVfNAleNPodzm0lJ3s1Vpm+JvTaohT19qtZ5/7nb4aAKjo/+JKo
1MNhev5cgfFqsQaa7fISVGQ51Z85VhF9oplN3r7S+o6fXykKWXlRDIe0yJDzPr9SwU1oKpgWJyLb
6ndZMS0gqYuQPDbfUC/dQrwlQBJz77eUPFTsF4uDLujtm3i5AEdr4xldMT/kvxrkf79GClzlrMha
ITumX/YYUJ6W1kK+2HIM2qRT7lFIjrN3Gsb+84btOl+Rm4vWBQWKoJi/Juv+fdU66cHJ+x1pmEBo
K1B6BVDDvGuaGzexyLWwMZQWO5/z91aFRYRppMA1sTrJvSvAjGSE9k5vQYkiohQ3SFaG5ATGCrMK
yTvqjpwaSs61sFHw91ZdJFc0FUDPtVZG4ZU/GX0g/paJLSMs59LFQ4h3KikqrtaL4bYNiFfdZaDY
9UalMWVErVz5hBUMV3GjoNjsAUeTCkjoY78mgFuwW6bI9T6FIqoBvWFCS2FpJoG6zudenokqoc43
EvpIAKaQ8DzyvKK27Hc+p5Z5OZq49lB2tqv8P2Shjd8Z1C8WJBx6a/dmFRoQwOadbLO6bEmTWGco
pKsh/lX1YXfhjSFhmDlMFrvw3mtzvX49X/Byecm0TZ6/34n1wHGCqtxL8EKHUBMGssaFWtvB77x9
BsO8fWdL9+KzpTWEhiIQyO/DkLjM51ecJycFYqRKanpTdYbbURxnk8Ex8orx4e1PRjxvBzF612ut
Ei30H/SETrePlSgJLGIbshfjNF5NncRG1+HtpFSY9Z+J+VmmnbR8Svl10nxcsiAyNLHHjJPU0Du/
37mbFxMxdwPJn0Uf4wKR6C/ebUC7Fw3Xni9WdOclZ7ubkUI3hcyhuGpS7J4qL5afU9TDxc7N9Bmn
P/LfWaRXSsv2WCeYrd65qXWH82xu46bQ1XBbYcgq98fH8NfqAJksGSmqEx06yaQ4mkKJ+4j01JzD
JNyvNUISpXw7siZsx1YSsdGIsvpKRIdENtvES7BN5kRgzPYpTm9b6vV34ECa6Iz2C7YougYlnq05
tPTx7Vt/ZSDxZgPQw2hZ1oPT84GUTO2SuyMu2wJf0VkTyhYXcGJ/sK1WvbMA/Pm7Tn4lN+DH8RD/
0FWNT64VdAaN3JTS7O0c52vXzt1Z7qXVt5l2103kdenXLFiCc3C947nnF+ZJ1sp7p7f7yqe6HgwZ
P7wudo8nHw6GLqsvgiDZLf240L2wPfXQg+A5+oEhr28x5Na+s+asVpnT0cFDI/+D54CcMTqZHkAK
toVF/W9XyoxuU2cqOycm1sNuUEeyeqzdCv9VUpaEe/mQ+2L0Ue0WpJwXg4StkPeP8OyCXQqLyd2N
5dwe5t4p0Yu7MnwkUWjhyNDY1FqAxTWHtweIeOWDWx09bLj9IAjcP//8r7GtyClaJ5tw59sF6t+S
Ayp04kRT0CIRiZg8OVREqLps8Iadx8SAWcB24R9W3M0PijhWdQjt0UV7jEN6eOf2wldmJzZkzEz8
paAonXWA/3V7XpPOUjcDPiALDNUFkK41yKJJcOEloyS0jdF450OPaXaDPVqXYx95JfsvVrvjlEdk
kmTEi+OnzGJEyflArAvA50rvKA7la9JFZhFr1OnmhqBY3GtjUetf1iQIJmos8Fe72hREyAzOQESa
HRvwYCamZP/IqjxNu76HtUNiY5NtWdPN8GVEEZFdS3B4h4Rws+KGdLfxoTed88OrovI3qrXM3rTs
3QGLEXUgN31Tuc4BpmG5bAyWfElJ24+IOIuXj4kzTL9qlxu79imqejvIFh3jZchX5FsqAUc1mnS6
dajoO4/gYXRz4fDB5G0WsMPyhzODBoqGUJJWX2RjBT8LqB+/BM02e2/bOPTWiI7yW0aVFUuQqVnV
wpSwQlyEVclg7qKZJDhazdaxj1RDs8SM6Tvnh1c+2lUxCLFvLev4wck7DhCeuY3b4H/SU3OtqH/v
aCdCV8hMfZ5ObE3eHvOvfLAsqWty66qvE/b6Sfw1prqGk5gElbmrltnD/oRD/zBllrlctDewYZ9D
98CR0/zw0RscMtH67yworz3wqh6j9ckzs415fgM+vnGn7oihqHJvPrOaaT4bZwvjxBz/nGaZfXj7
eV+73LqUstSzhrni5PeNaFfEhRMlO5zScpuLSO2SWiw/qq6+X8aAqPa3r4ee5OWUSHx4hHCAf/Nf
TqZEX1uw1C1+YfA8ABshqIaFwvvZ0pHQS9kbPNFTDyaCDu1ABhXtLXz6nn4Y8goRRzQlYUA+qG1d
EjCPYYIUCCfYgfmZoLcs0nuwKO/nu26Z7O+qKIlSrS2QIWRyrIX4xdN85u6a1L7VVRFP9ISy4Aws
loQh48fyA6irFAZhHtfWtq0iA/+xtCuS96qlrXfATxYwnJkwD8KnmrSpywlrWWqZR9VGHhK6rrqH
LZjfGUQQNvzOnAJ8R8tZHButknvAiU12DKG1/fSZIEv8v2Nx4/VW9r0v3Tnf47vNXERpOfvksSvB
jI1JDs5wIrH8GjaYJw8ILPCEsGtDAe4RVYWcLF6W+GIYs/ErQHiiQgg2sb9CYAbEIp2iw5yRqfG7
3SbYTgj1i0gqqyecTiZHl9IFTf9hMbAEtgB60LAWsos3TmvkV/isSrCZapCa9cTjXIfTCFyAYHi3
3YRogG6VgZ2+DWwbxEg6OWuPp6x7KmEzYoINSgALyFQXCCJwhwTRS9C75VWktO6xuofWZ5nI7Ccp
pVihEWQFN3wAmKGGETxcBsf0lz1MFc479GNn9B393wLEb40+zqvu0FYEjw0I1zsAiO1HklPGT3Ps
wtIkpYkovzwr6ok5eYQcPDoW8FVUXenTLBxM0fmASHdrEBDDcqeORS1SKv2UoX4yB9mJwN92dMTM
1pV19JDXpO6g5Wmsa89HLwk+kI0VfnZlH5sqj4uLIJht+4w4nRwPpo/F3stqce7h5oatWKyFyHQc
0/7b29/Ty+8X50UQsslYT9jov59PF5GkYCXiOtyBaeGQ2STkJgGFvfEzj4pVjG3v7eu9/HpXdTmy
UU5ZVPzck+tVGfHBxqpYc6sm2PKSkodWW9UnI4j5evtSLx/NXo9UyOCovcfU/J4/WmcIlJ2WHECt
P/Y/ZFQWNxGxr9tUoyEcZ++dw87LJ6NzwGkdZTetArbyzy8nBpe0Z98gKkNevI0qDRQihblT1RA6
3n6y17bDLGfsCh06EjH/7/m1HImlQvk5jIvSU6QWhiDf6ymyzscc2kQImOZx8VJTHOtRjpcep0wy
mvs2fWcyfuXsgpqd39am/8GB8mSxc5XnL14OoThyJuSNcFDDX61bEILsFBa44iERVnbBI6i1yYzk
/Z3rv/KGUYeGLsVBYku4j+c/A+R+gfZMJ7tsLqqLgKyJT13gpOdxas/XmTUV75x4XntexKgBCaHU
Il+ceCxtRl9NJYvd5LjjMaM/wJqHmyDHveKzFsSNDsCP9vFWxJ385+cPhjOPyQ1wE38Wxr+2Fo4K
BDpcKIdd0QLLHiroMGg4eyiAOTqBHmfQl3fGWfTKdoauk02dAEO9G51un1CtEgMF+G5HDEAhD0Iv
9re06A2yEb3o+WyI5ynaBX6Z1rt4ihBHiAyl+P2gXXRWsafGn+xIACIiw1PfFk5VsGgDGxVxZK8T
OFG/rIHFvKQVcGsHD2maQjAOQc19JxubowDS4ua6dFmmdsDb0s8wPijCjDR4040ap1AfyOUKPtuh
s6pso4mVjvxI4uRz9sGktFKcJO1LFU8q7mAkMgPGLs3jbuWzNLg1NnO+pnGH1Fv2gRdFKEpk0kGr
crE2mj4tmZnHHKmxJXAML9VILU5SzPlRmznJMc0649exDiKaYwkMKdKU/I4HAhK1Ie1HfQsRlZtD
4PSi2lmmBCGOcJ3lbUqLIiGGITJq18PSuxHGB0ewwPxR+1hGCaQSdyl63FOO9YBqq8FpWU95C9mu
S2gQ9Jn1jSWkw75MCiTitGkBY6rnAlxcY+vAojmRdb/UOPgftCvy32xZJe7bNk3TjzKHH7Ibs6T5
Hc0S33Bpyn7eQYAaPwadLKw9EpC53ZKt4rWbiujiaVN1WYYFvakk9mkz6vSqGW37vkriBgRX0puz
0QTgwZLSBJADdZGVx2UIzS+oHqjNbDXZTzWtEGqU3ow1X7G9uEha+A0bFwkqKLYlcejItW7TPk1l
O/5g7qGsGhalgeeXTQ1ANjYtHJ4QWqLIcRUTzUSQrRZjz2Dy6Lof4dxW5a0L37chSdIE6Y7YZv6W
Sibau0J5txAynuYG6HqSJs6hchT+UdQtsNfJlaakSnMx8rfKkTyzn7bD17EqqxqlJ7IfckP68PMk
CRPclNKKWfTThF+IpbXEum7X3v3gaiQPwWhN32WqE2Qylph+2Nnk/0hjPqdNQ6zXb3ZnfngRoQRV
Rxn1oYRcaPst4DOhwRuoSP12l4Uc3JwKw5UPtG/YIuvSJLSBzik39eLNX/I89s9rvzPOVQYRjfgf
PPxPxOp5P8SSoJfPW4u5SAbTGrHcKt2fOVCSQTBFs7fsQjI6BEoYf0n30zzANfQ1OasorBFOogRN
O/i+Si1ox4QFuydNRrPTIGX9XVzU9QN3UqqdI0lZ3pJqNrmkt3eevNR5ahyCcLo0e+d09aIGT8Mh
FvQbOLZHthefrLGwlnVZRoj5pK4pgVQDcbEELrdsSl17zs9NqrJjocx7C+5r06BL45+SKbU674+t
6q+pN4XLPkUz5aeSLRRduCwETjF4pHZ2io6dL9p92AbTvc2cnIE8phr/9kz8yuYixkgX/6lgssc4
qX+FnZ13FvJTQjv9+sInzOE6TRYPmX329e0rvVxT6RiHsM7WbQxNvvUV/PWoXdOZNJy8aIeUjJNH
6jSsNZa/QL1uUDUOc/qe1/Xls7EFxYIj6O0IvMAnz6ZaA9O2x6o6RkQDsi7MlAYmdb9EdvHOz/jy
PXKpdePk4R+mMH2yYZknlyTsgYKUs9jqughS6KhzNR3bOv7iWk5xhTsDoauXBf1nk5fvLKevPKjL
LskDlknnNPhTLf/rp0XamIpc2/y0ASHutkIvv2Re9GnhR33nQ/lz7n5eMEWqxB4xdujMrZKR568x
b8ziUEDG1a5Uan1pZmkTlExgAL3nsvsV6tyThEeHwYLSdnZuSlzEGIGtReysSqMnjZYGaC7BKYOC
au555lySQfj57cH2yi9CcdPxI7qjrs0Af36XISD8wUeVtxsLQN4O8dtndWl1Oy8mF+SfX8p1COBD
R8OO8XRcZ7nf5cPiJTsoq5R/KpGZTd05w57/TZ712xd7ZZzhclstsx7nD/rkz59rdoNymUmc3Lm0
stJjFTn1WV7OleAwbXkTNhBLndPCFcywTmffh9qWzf/hgTn70D5iJMQvtos0AyoCI+1kZ+dt9Rvz
V/ZVdVOlcXYv4v7t531lXqa57TqhT+YPA/vkeTVlPS8gppeovLk1h2yKW7JL8OCKI6VHhg4Kt09+
l7TvbIlfuS7lY+aptY7Hf/Ge/85N6nvtNDvRTsc5YPbAzn8D+ktrSkCARtp07EjOk0v8zut9Zdgi
WOEAu/a9gResc+hfH/IUJFbQJp5kwYR2dQxnRiv7LALkSPbr3qlgvjx0rE+IDov9KvGH/snFaju0
TMP3sc8pnO+j2o7Qk3hhtB/SufwJL9I7B5sbgkKNtSX3b7/Y154UfydhkJw61vLJ8ycNiyETiCqy
fQrDkjgC059TvbevrfLdzusr75IzOmuch+HPZZZ8fqkiigqUTehwxDIrceV6jbVPSvKc9hWF4npf
kWGNENgk//g7cXg82IRUbWkEnJIWWkTlkQ+BYE/ya/g7tFv1ZEdRfo5Hzz97+9dch+PzSfn5pU4e
0R0xWY8O7VCJY4OY9ioHPuQjq3rns1j/ntPr4Hheax6Uvml6Pv8pqVH25DXOxT6vs/oKwIW5relo
XVkQ4rch8rHD2891Ylxei7+OCJDt2XZEKI9zKgXpOWYRWFeU+3hoUb+qvIoxOXBKhbcSLl5zk0g9
fmzjLJ4Okeq7e/z6zRPNM31MaOxgf7OERQoHBaMMKVhe+xuCcNWumcv8HHsFndm379h5OdrQU7A2
cpD3kRz6JzMHnpeyjQEVkxc+UysYyL1HPJqWj9mIQ+i2pdJGBzbpB6A1wou7/cjW8ncfVsRYW7rC
3T7EZV0cUyKuP9soc+CTqXyk8Nuq8CuVJ5oaLiT5j0PlZl9tx7T3EyKgfKOLuhoPqH+Gx2qJvHBX
VcD+ocz6UG78HnHVO1uBl58w9SFUnLwiQA0o354PBhFWLsegTO7NJIlYEtXdFBXfEvCuD2//puKV
4U2JgHUgJi2ZWDj3+ZWIgQyr0AJP7VIrBthONmjhDtEdsaDuDWXs5Q444/ih57B04ylUKjQFE8PJ
jqyPsFijY0gvwUiVhPRr3r63l5MoVU6EhszWAunfKQxgafA9NVJmKLx1fZRL9CUjOeCirajXpewF
DqJj7wmfOXtnoP0RFJ58i0ThrfqHmM0fQsfnP0okhznHukwuAMb0CsaDLc6kXS7tLjSeHR4c9gVA
EwrhHsg+c8IHP00hU9l9G0P0NFO51fFIASWZEZpv0KiFnyPhyupY9UEaH9/+mV4RbHC0csTK1Yls
1CjOyd2GIiU8nhIHXoh87xH6BoWsnUrcw0MeW/smAapewAG+9F2IvKLuiSvw6hjILuvXr7fv5pXx
xM1QYURwzX/+jLe/llmW+6iIBIorXkt10LU1/MKptzy9fZVXJsuQvSciw/Vc6cKdfLaYt5ijvI7Q
i32R+d0vBnB3cBbX2oRh3wE3Tzn0v33Bl9/JKmSLPOpqoIVCkBzPr1jByVGtlv7e7meVcoBuygd/
CdtrZNDJAeO2uMvQAB39uQFFQuFNbyIgu3SHi1B/HLPUvuoWWRxB9oTv3NuLjavDlys4Mdh0L73g
j5bxr5+8zXt7aAG87j2cuJKmQKkqHH+YM/a2cVtxVFO7+rTRQTx09eDDSKwCtCpv/0IvJmfuAkGw
E9lssWIOvc9/oDntrKpSA/AFMtG3XVUt54imCRjorIRDP3nKKcNx//ZF3VeeHSAGCxmSBQqsp0qc
zkmhH8kcLKbxDPU0z1taUl0D0GXYvQuqcnWQu4e0TNwPTpFkv5BUmh98C+P3kZRaqm5u1P6epwWE
tXbJ79nIaKXarwbib46yGxsJ2xKQtNCV4+9wRAjPtF/q6JDmyXA/Dp6+Z0MrEYTn84iPq0K/vMXJ
Hh0jOWGWLCcyTvyAhN+96VJxVw52GW4Xe0yX88HLQ2dLXrIP0jsgL8jlPrM7ds2Df1GGiRu8s5d5
5R1B/UH/w1e4bk9P35FnDWTIag0mNG929Vzp2w7IwgG4ySVHuIzEgjR+b2C8mBHY1FCEFi7/J9a1
5mRgmMmfW9WYfcvx7YwMTGDFzRRC7H57LLxssKy7JyeIOS7yb1a05xfqxwCrp1h4usgV1z0r7NaC
kXH0cu3t26huSRs1eNAyjW3A78FeZ5P49PZNvPYLsxmm0s8XwCR48rDIwdw2Cj2918KWFH4kkMZG
j9tpNkjlA689QzKcVe88+ouVki/PpkdH7YBFABjN8ycXaILQZk5mTwSQe14vOE4q25LnAbE2pGkG
6kgkyzddG/vinz7uqiFDoUE7EmbF6UKZWa1T98Sf7JF3x18c+krbAo80cV8xWSO7xDj5FkO25b2z
Qr+Y/3ngdUAxI/Mv0MTPH1gveNF9IFL7CvLLzRTHEBLdwj4fukpcjlXef3/7OV+usesF2Y3w8wbU
gU4lE9qzkq5aJCFgMQTync7Z8iVVToINyonoNxFN4EpyXYVbDI+tIWylm2/acaJNLx1t9++88D9v
9NkOZb2fgGqYTb3P9YOTH0BZJNCzqJi9Nc8K8i7pfG67LYhxS3dubuWEZS8aOTX+Rh/TbwbTYuvX
ledsO7XCEpcsR/uwoBKutuCt3GKPFcWMG0ygpLZmQ1BaG6ZO0Ryh2dDXdqwl+7WUiIcuEHXntyMb
x6+WZ0i/SYRj7eOg1DZZQphjdu1ksy0mCsVbrky/5F+sHk3GZpQhkVhRYsxj4YzkGQH84q7KXga3
WV8mD4wb97PrTgURBiNQCNsqCLctzTII+gQCEv2U2u25UaVjjk3aZp+xVPg3y1jNMzyiCEv7Yq9Y
nxZxJpz12iVToi3V9DPRRNXuRyS7R4cmBVjadhE0AIkbjuWDjjG6E/0AiKSWY6aIuwZNcs5mOT0I
aabq3OWY8FiP5KuvXp/FPXMT+z84O7PmOJF1a/8iIpiHW2ouTdZgSfYNIVk2MyRJApn8+vNUX+1W
O+z4vnO14+zeXaoCkndY61mN2XVTFHzpw07KQz0TvcOCF0JuFrTml0mkHHb+UJLU/edb8VJ7fr7y
IV0BxziTQuQ7/771Rc5uaSkFKY2WmY+SHxKze7UeA2b3f3m7orH974cx6mNsT0PKfsz+XGfhJ66C
3G2hBtmxeiWLsvvWxJ3jsGq4qOOsxYreaVozbzfpUn+jSPLcx260GvLhRQM8Nxj1jMKxIYCoX2f5
y3FVZm1j21rN1ZTl6mvNeDU6yYsa8dxYtnavIbu0KMcl2UE4fqL5CSdo72wl4b8+yckrVntH1R0B
jbZXbGDLMRvUmkaV7A6pvyZjuNCQtHDbvkiBKWungxCgQ4b+B0K/7WHGmSI8OjMJp9NmtjFbbdA2
N4QAjg1aKH+ZAvAZspDDkRY4udNdPXw0ZQfwqXan2iYbw17uHWPsCAyQm5OqpnwEh0EyEVrBeWDv
orwg3NJNSOuiKRiHczSsrdpg/+8w5HLzBZs8aPvvtaVQmE0q7HELgXwJN8ESRseEtOZ5X2s205w8
Qb67SL6h26Er9DeS9euyNRiow20I7J+Y94nx7w4jR8SouFu6Y9lCJdtg73E+yqgY2lc/nwnm1cpm
Pqya3D6Fczih8dFBRWhqyGoorUkC+qCoEe4OglN+MzcqflkUsyv+nU7p3/o+V3fjI8oh28OH1H5v
8kE4CJbq6MLrSNQ3xPb+zEbHK3+Obj3Ej5okHH0oEGaHKHuWTKXNJH0cVGzFqHFI/cxSdALld0k+
EUSUBD3XbKB6OSpqjrIgrgAcOOCOJ273sb6Ts1rumzwi6xdSPNosVSUra0Qt/P1YlQtQdiBAy03i
5PWzJpPeP6ipE/C+rdBso0VCkqA6HJeNnfnkBboUxTj1mpDJehJY2O0NKSwVjIAWHlQmTEZRyf9B
LE5YVh0SUa8EEjvtBLq49OUvtpJVvMeGiaO+b4LgjWSZRDMWd1iCZgUZTnkWrQ/jYNuvEqHHCFUh
J8NlcZPyNbB60nBIJh2fakdjK3LqiT9qzNhGbfC8GUKwmvw9xD4BEUPJUu8G+HwkGdH/bjE/l4Rh
h47q78e8kc29N4UkzgbVHL8jYa09XD6LeQVSEDz9+RD6zfv34nC55ARcNmwXhuT/DlO9AWtd6I7T
jgnk8kBCdkGOc/cRY7K7Z8rwNwHSb+qby6jvskBkFcQL+N8flwdDZ5rCm3Zd5sJ1YANCg6dJQWFC
QQIgkpthj9OzOXXI2e7+/FU/V3TQZLFBME1kRBYDyfr0VaOYiTw5h9NGVqAqEF6jl8BoWm7zuZOp
HEWwmw1Wz7+84S8l2/8e83xswigB5xQ7RD/5LOKIslpNYGkUKWpZ/dJ1BISli+ULb/vnr/f5Sv7z
OazxkIIGuLU+T3DtORskTSWfo+3q0Phgi1JKydLDuGDirw3n59+GW5+v5j8fyVA9oPGPuaKfXip1
YuJ2VnzkmhcLxlWp9lVNVMslbntfSegsbRn7aY3g+C/V+X9/VFx9l5cmK9k4BJ767/uIwoRWLSqm
TV5F0w0jSvM4lGr8yxv6vz8pNNaEWpEflMbn86WbisrwxXnSxypnnT/O/nEMyrcVmcixuPAq/3wF
/3uDUo5ynzCvovmxP38p9KvJ5PnM5MoYhyKj4onkOVflx8oLsocMlupZWpX4y4bjcxlCsX/Z/2GK
ZYDMLfqp2YIcpsMxQCm5Em2/zwkJY1iGFIjj72+zl99+FH5j9lSMuai+/33VlD8HVRlXCotEErwX
vc4+YJs5dxVt2Mv/x29Jm8oTD/SabvXfH4X6f+Gn7hXvCOUQtNwJTKwtb3g2HEUo49OSj2ZKmYJ0
yV8u42+/JXtHriMjX1aA//5oY3Go+rLmQUSwe0CCW1/FaJ8Pnoj+5l/67wPIxh6ULc87XxKb5r8/
qtQCtbBLim22ZPFB+ABvDolc54NH8/ozIi4ehZUJohu/K8K/SBX+06VfbhyYAZc7lZ6Vo+3Th/dV
IZnXwRKSEixdG9uq5iU2EU0lc7G+gJ1d2n1OrfgUoFT/lUwJKXxBM2nn8c8X+zenAXtAFldAGiAu
/udiZ0W96IwUd2B+5FkS/pwB+CHs/i9X9nefw9sSwkgY2OyVvX9/49xhxo6OU20Cv5VXuWvh53HL
cf/nb/O7U+d/P+XyV/zPFBCoaTWLkk+JNKQbxyHzPh5JZEx75CF7SFTzzz9/4D8v+X+/ohgqMHiA
oIHHyvE/fa+LddViG09FM9Qe+TlliP0ka9zotlPx+m3mFCZsVzlVqsnCOrlksl03iVc+tFnXnqPC
I8Xkz3/Sb38DNCLoUiLenp+1pb22UMnjriKlpBmfQ6tvzoba9NsQI15mn++rv1za3z20uIuZpvHc
Ymz49CQFk2olY11FsWaVxyWrgbgJdniK5v305+/2248KMGuE7KfxHX76tVdFmFcYm5EKhGn3GnXN
qTDgkypn+dvK83fnAz0fy0GGhSh9P52CYWtNlcrR/E121GAEi6sJVvnFo24NlPeRaudrmy5kb8PZ
O/w/f02cc/8cEqg+vM/L67UyxkN2rzYz1s4bZkn2fb5EjNGV7v7yxICjvZQan25hBvoUAxH7Ckzx
nwpLfPotJBYCg4BD8myiPo4FDVsoSZ9A5kcKJ1rXfR4W7nqQzjQ9rcoF1CdjaZEjXkQXeW2v1KNV
h9abIervsZcZcnwmgxToxs5AsI3xQAIOyXfGHIwT5PO2hA6Bg2AKxMcg2Znv8UUQKdR1WqcodENa
jrkc740tnAghoPA/4kHXH47SFdG+yI+gisKR+AL4cgJyVPuXTNvKa35cYhmeu/hi5g8bEb8uYzSP
oJ/66pVKnlhApJk0YkmS1Q+l71G0QjIuvwDdGEkpiJRv34xIw8URPe8cXupNIL503PJjnmXY3DZh
ZO1NiIKQjidEapmsUZZtdVPK8LBMqClHr2ZTXSSQmo7ZPxGCVdxF89Z2TVdsTG8AnRB1361bq3dK
vYfY2BwT0SwKH4MVe2nbmgHi1Zz3r+vg5W+d7KbXsJgQ2Gq5yLfJKqOvY+wQ1Lo2/5CEs4lRrpW4
2rnKqlb4KQdD9QOFZWHdxFHhPMjVI10Y72T26EhBovhUiUzj52nAwI02M7CHeV2GirjzHgsMaFrz
YqIIOCI6H6iiICmr51Wvs4cBxPb3wdoHeYrqYbzpVqshFMzpoIBN7LwhQkdr+RNvRk4Oi1NDn/F1
rcc7odYl2nYkUot9vohEbjgw3Fsc+0N5Hteguy2jKBtTtu0sSgKrJW8p5pYnxjzzX0GFFG9wDf3X
Csx5Re41EyJyhitzaHmLervSoUU6NhrkCxE7eZBsGigpFNdBJm8YlpuFMMWIuaxXOkRV5YUM8nMx
TKY9KOGJ+7zLs5e5XR04cPF4MWUteJH2ETabBiJ2J+qbuGXdmV7a4vPAbFts+BbOHjR44Z+RR4Vy
Q2AqrL7RYzeckhw/dcdgjmyk79PoTscsHs3ZKrL4Z1muTMRFsXIRnFUlwDXrCTbaktvRm7+gyt+H
2biQKXrRhqUozPrkYWIIQ7ZWgvPq1JnAqcj79fvg4GUZ/zLL0ua8+GVgHV1QLPcxG/07aPkseBpb
jtcVnfjDspQ24T9TuxD5WiJ6dhcwagcsLw1oODqS4OzE4PQZJoF/3aE9nqb9OsYwGII5GIMvpoz5
mk0E4PJUoA0edgrDBixRK0dqG9u56vcN2XFQOqch+0GUqamP/pCpH33mdi86cNdiS5g8RGL0bGW3
N7lxfhVVWF0bWyO+mMJiII8agbwPOyb3o7Sj034cc/xUKSotYl75eeuj5jYEWhtOzX2WC7goTMCn
M8D2JTo0a0jX2PVu92usFLAjE87KbNoGIick32E8RVHjBamk0ibp3cqWFTBg005kdCPqSxxDtHVd
xJl7qg0kgMvzMP8ITQDMHn5c/ZCseRhvZ9kuJ3ypy1c5W72dgmnMvoWau2TbhYUnT3Oui5+01uYb
eq+QHHsmp7wYTaCtY8ZFtrciTiwcBPGUPKhwhszq5uRkn6yC1EoWiBbyDJfUNKQJ8UJSihdMNo5Y
ufj2kXojJo5I1mAJejwWzmYxjujYunSWx3AX8PAOnXweE7h1yU6WXQFmfrbJtYd2OgFQHsvJMCxC
2DEfy6zS2VXSkdhyLm03J5kqGiDS5UrP86mPrYYEIzXWI/OyHM+MZbTACFfYlv5elLlunmhp/Q8n
ZiKPTbiQ/Y0zxC75KDXJzOv9yJ+z7GLPSP8Q9o1ur3EqRPqg1hZ+Kj++4x6BCjO4IlycIN07E2vY
gmAqEVKxTqr6j9Cbw/Y1JyMXiqUxg3VB5oRxHalDGMgkeg/h2MfvuWOUSyRYBkk93mW5G0UvLiid
gPF7sDKdHHwcSMSwOqXYAihG2n+wi0w7xGSbjB1Oqh13XNy9JUDHm7TLGTAzubXrsD6sUTQWbzkM
bNyDcI7XD8uZ5yHApRiK4QiHGtLkVRZDKqngWCXKflJ6cvQzBtMMfpLTO8stSIVSfQBzKtwXC2VY
c2XxEoGhKcI8+yW9fimmvcBJUXUH+iFT3ePBc5cbrQvjD/QBiYrJOWsdRmeXrQf5rmUCOQbnBlP6
6bGr27K/qtGXR+TqxSvTe9liQekxP9uC28ee8ttqGYR/HMiv7q9zUDkhbMw2GL2n2LVks41mf5qz
tFuASz1cFsbIY0BoexWvJ3wcsdgNvltYj/xuNuwyZufjXcx4l9ihdWyJP4AG5Oe+2dBPBv38ghOm
cXcVoHCihvUle7okgyteCCgKa1XcwmWdxc8WzSMTpcXj1r/1h8UEe4dnA1m/HajaYjDKdKb66XGQ
5nI7e6ZUp4KWGTFCFra3s6uJlJe6t8GS1f4sruLeyoGoJW2SAykN4fRmd8btBcIUJ8LpDENGsNBG
+VUQbIvFgTz1G381IrkBOQM51bTTmCVp6JGmS2iLbJPwqYXDZuDwwjKtSSDRySQOuk4qfaxJkXWP
fRyM/qnuWfpeh3afVHswmDwJfnOpXXvLg2NA2NFk5yTPJ3nxASNrzm8Fey6Qm0HbzhvsG8ZP7Wki
iRH+MrYgUiDM3ciDSb5ZBv4yFY3Xu/vAXUS99frIbveT7j2wCEvGsZxWuQJxYft126ZYoBwb4lsn
6y+dUxAflvkoR6DbFHjmA2dq7rJFVtiEsN8+F0p6EONmFSAFG3xzx5wzJ4umt5JpO8+uerFXR80X
H8niby07X06Z6xLb28kIkOZastPYlnXo3ZlGj6+eDpd1M/kWGW20Ppk+dxgNAf82TPfSuhzcche2
MVnWYaRACWCm4Z+HdJW/t0FPsLpI5rw7mmBtrr26bOF2a9FfKcuxi5sMHI/ZrXNW3M2ce/xw4xB9
DdwqpoJcmWzHvKtQam9UNzTsaiL+txt2o9QFEcKDjtT2Sz5DJTFtb0Q+wYkGqjna30U9thhxVYKx
hsqQ7OEEeZe3t8N4JhNPMedOoeJBJIZ8ysksyatoN4MzjWaToY9RT6JVy3AArbcu71SKrk9Yjt9U
P4ErsG9o/WFYDgCg50nf5kvh1fs1X5fVShe2F8Nr3DUKlRX0lAurqckCuRtY6jQoCKARvTuztL8J
NPmOm7LVNyd7kVBCw2JkP2fAi0Y7W2oyR0wRDO1mrWJXXcHHqwBAB2V3niVQiNSBezLdOzZ2KMpt
ZDvb3M66dQdvxsgro7TRRGwMrqKOjUBfU3wrf1vmLV4Dp00YxIYkpqs0dEh8SdsgXk9TNxbrNum7
wMFjJinJQGNEMr/lMHbqW3cJi/q+VJ3T3RmUZdGuwg0FuNWK9WMLFKw5oiiMTuXQwC4UWSnWg18y
VbtOuI4Hv1nJCLHZB007WdOq3Peh8bxdIYb4PFbW+jMSrnUPsJuStGNddVsHrXxpYhIH0miwKVEG
ZBfhZvCXNkxjr1wnYA9e885To94DZ+E5cYdVhNdiVWLa9XYb/gqBz487L1yG9uzVffRrnhHabHMO
T/g6UcB/DGsPqxa1LTxzMIXlll1c+7hwTDz446AgAzM54z3dlh3QxaTzJEY4cFTbaJhdJDMwfR60
KCtCxxbRf1lb3m6nsXB50woiubMz72G5YGjrKGBhT+UcWRH4o20cFIO+SeIyv6lFB7VeSmvGmagK
chHQJnSoPst2/B4TuX3PWR4DjlZd+6zruoE8WU3FYyYC/qVTWEEP0l1LZpqacartlqqEVDfnsL52
oTJ8/EjWy9FynYWE3Thahn1dJ123lWDMxcbtYgC2A2EXG8D59n1RVmCApsJZeBnjFrzK9Wy3L4zj
RlScYF022CSFPPNMRgdrAmb/LSyanEBMH3hWWvGWeZ7naib1WwcrYSOsd4Bw+Wv5XYWDglCYdADJ
Z8CoT2sYtyzakV6XG8a+Sp0bPYn3mcQn/uALIJTk8yJejsrnFGirngydIZJzcw4JDz/hh03I983i
AvI1J+POSOx2Zx7NrDsx3EBL5g92bl1DUBvGQ+yzLtjXQyedg5Uw8qFwULO3U1Ei2tfRhZfyCrCA
nCVwwF31vLRWmGyslUVyWlfd0G6LzkuIPx0G9QYKwe4wbyJG8DftMoloAw7VtxlYuxS4cSfcdT+z
xIrPhfTqGit/YcvXymM1keZRmb26nK1RGjb5/NWvVMECcl1e4tUfngcTdbemFesbVNCqATOUWBpE
FXfy1m2DuT1kxAF9jQqVMfIs+fFY3BbqzZoib0k9GWZPSzjEz4BTkvmYqzF5jzO1jgcsdbP/kKCT
DnaDcf0fGV7BcJsggI5PHOOXyBuQgHTydeNcB/hlrouQoirlRRETVgu652Fu6c+PDVwz7xYeuMKG
Sew7h0yUAdNH8jDVx8UXlYPeeBLyCxKbWF6LudSHqtVot8Jyts5cSf0DwdssDr7VL92XlsLUu/Yn
f/pVtI0vMf4R/JL6sYpIoI77EeYGtKwoVUFvoaAmqyXaYTYanbvMjS1CTIMg/rBtnTzhL1rVidlF
CV6majqbmIfEnJayhhsSWH48H2YA0pRiKmhIE+lI1C57mxSSuV30Vdi5ajnSp2f7ggmMuu4g/bF0
vqg48gUn11XLr7OkFeCK7tBppzv5bhRWp7zzvCcvHzA/Kk/V5aaWsffi2Gsv9qpnUJtaisHhRvpB
0+/c0XNrPj1A8srqkKaiB+/xOhEwB1Yr4B6tcNO4u8F1xIO7DF634Z1pXQ0SnTvIc0963N18MLCu
Qf50WyujaiPMyd9iuSphZUyKYBet6/YEhUwy6Auld3axIhPbS9vrfdHjhLnDjeLsEKwtodgSdRLR
40nG15tbbqYtJyiHG/Wf/uH4Rdlt+2GGqRfncfmTrBmT74A/6XO5xFhP08aBt7MJCrQQ102f4Zf1
J8VkCMtBwAsFPGi/t41dEjHbuyrmi6PNQaLjdIO6CsoZ7DZYsVofIYYzOIOiEnGYhG0ibxoW6Vfu
WgVXGKgjmxg7Z3Luq34c1j0zLjfYz6GULx78cLMZqqIs9zZDgvzsVp1atzGBWT23cVn9BBcE+EkN
veUceKxd5zBTo7RH7eshOPn5akghBmubpeBIMj9toCBb9IBWQQ4B12g4DhgyD5OBJAvOJHMQXyR6
DvZ5NsG4j3ltrDcyN7PaQcZ3p2dlUSfuVv4cyODuJWOzyBhozcIj44PdbYT8RiU5ft4B5Ppm5KOH
tLSi6BHUbxelZZHjt877iSFLXOSDJJy7y8DzQ2C9K60O9mHtBZ6880GoH2u7IQCGMZXzhUO8eQ1N
UiD81H73XhArdI4nl/wfq0WJcRILdSKbe4QbW0h0/kOlVP2dv7ayAcE5yXioGE98k4vwnlqevvnQ
uMPQ7Hw0Iy9dYsgR9rxF3iifl9OvRdn+VwHYH23bQLc65XOM63cOGfswMTPf8Uf4Y+rPmpyopXLt
8tqS/FhpMffLSfTe2O+ywnXup6q2rWMhRURWGdN/EJxtH151kpwhItwgre6TGFVs3FoyQfjkVuR1
hVZGHjSFENd2XRLrg6GcAPIXO2K8i/za5sib/HzZ4S2Mm+0knfERcNbwc52pVDcwaNvg5DXj/NUm
/UnvRJ2vyS7mdUMKdRXP11qMijuf5+SATqKxvvZdPb2vbrT0W8WKf9g7/oIlH0jteqcGMTYnQFuR
Snl/es+tg+15G7dTkR0942f3q4vaeNvbFjXyYtkDUN0C7vtUZbWXFmORDBtP6VwDBFYXkr+dc9km
+LF3IlKMDbl9wGc1A8ljWwPI9LjMGFBSV3gMJHVnIxjy64EzC0Jr52F46M3bbAWW2FRZsyAEiXok
GA0u+wez1FkNPYMC+rhUlDY4Jcb6HrgU8akMZ+WTDOqG6Egus9wUhcVCsyxk/EFvo0+YOFuVMksQ
hxa7IZh+1fTTu0pcrHn9aHviqgtyaYFjMN6vBPtjthmbwr/OsK18EMrRYxzCbfCVXMHytLpZ3uwo
GYISKV1Rt2nM9PCXVzM32xWT7OeNHMZlIHgrY/2ecvXr6UH2rl73Sk7WvF05KU4+xXSzWzkCn5Ks
1yzogGI9J16nH3TIq6cxzIk2Qy6dpx7vPvE9WjT32iwABUOKgmlv2QvLTLPGMQkEljfeId3jxOJo
7e4wnycTEjnZncD6hy6yKGrIm0C362EBLEyfsEJN3LlFpV7cbujHU7M0za1oxqxLozxQ88FBsXWM
ybcqz222hJzdEaoqhl0NaJ+Yd4RMdba0H4bZuWHCLFt3MyuPch5aHOS/NlzJ8MSMqF/img4FMHvk
fbHCElrvqmP7ZgAbrnYIU/QbtWlDsIyiddtG1PjNBqKXfiVsI/hi9UPVHoio8b+SVcCwbg7Dat1k
kUmYAEMQfsOUdLnU7hrsQkt33y5bDsRra1ch6LKm9b7zW1o4TLfTul3tjPn2uObDF8cqCItvl2ji
QRBttI9JU1tuZ7wGCGHGVe3WagrH24mQCgpo8Ns3lDWm3I5l6c5bHWFbTsldgrOcr8P0XA91y89E
Stn4aNOAfUN9Hl94cf4QEHZYTteweBeg7vHA38aRJ1Br1YVcfzU9W7WDMaDx5pjEFob/blzekWzE
DcecWRAxVV2K6ZwIokPejWQ4+AjCdq5Hsguemdp5VGh5u6sgLzPyJdT6SLCie927vblgQKa+213A
5uu9RQTIvoKF6KaaeeYEpMES7k0+WcE7w8FAnOjjg5t16MP8uKyDXaZlu3jfIfnV7xknFgPsQdTX
xmmgZ1Bwjc+NVyJp9WlAb8KFPDWe1IgAUWUGH01bG5cj0tTchga+tDyfPKqomCJC6GhcjI6usVJG
PnZDPdxVXR7Ud05ABEZqkqm5sBtH+FhMnHxSzIp4fRIyoLIYjEm6XWZ5rF8QpWUbyI1kpOSOgAvC
1IOHh06LGSg1pxFp5PVrTPnADuMUVEYgZ85Xtzoyn54feUdbzrY2UW92YbHO5TXhArx3NHXbcMuE
0lTXc5/Q/iAcdsWpxYPjbYPKNXdZtbbfqyFSe5QUhbPxYmuxb/2x4mfrXBcySC1Us97o1mtf5oAK
7LlpQ/XWkCIWPDSeN7pbWwWTcx0PbXc22i/n3dJnOU9U5qGwG8su/GgI/0FJN019cVOQDXSjxpEV
yiiT6dWF6V8xgRy9+65a1iiV7ThciZBxLVa6Qt/2WTVPj4j7yhjxYSO7FCi4YGmT5dU511BJviYm
cafLZQ2hLyJJ/uZFQ4uIk04Y3Osc1E+EAyO3dktfJO+eZBiXawY0z8vSxC/aXP7oss0D1l9hprPt
1Oup34bay8RxaHWkr5q47u4NN6g5e0JkZIo50n8i7JTgn4KNs/4WikqepU+C1B6lcWttWulq5nMz
4kA0pcOsqJf4KpwojZg3RJtYyTFjTGwd0cR61g1E0BrPPKPEt7DyQn3IZUhZMpNctm7h28llu8zB
bHYWhMXv3gQTMHUsMPZppueh3A8Ly7Pt6nvymZFOYh1VbeS707HJuBVeKz9CoBN3qkEMv+HlzqGq
XGPXe9SFi4C4nQz37N0rVEJ5kZxMuZbuE4Y+9kgOSVjTtpyjKHnRLNDqIxNlPV8DGxsfm5aF2fvo
TyRwQS/qOejDFvIMXYCh/6MBhwOjw+DKTXiejvlc5v51uYpAMHZMivJkfG2aJ4B7skwpYoaC3Q4g
2nSkwUsgZc4erJk5Mgyzw/p2CRaffCGSM34FvBoEAW22w2lKcJ08KtaC4phNGV+I9/7IT1M4a3BE
boL6tZdBCfYHASW4k4gxj+tk2RXbnoB+oOySGx9Xeol0M8GqYCfD8Mvz6Ti2XgebZxeuCCiJSp76
+8zT+m6oIFBuBA7NjDeoSMptyHbqws5bnGmbx717vEi9SNEREQGMbFjrCb+Qn/2w6djHDV4v8uNG
ReriJg4deVuGihFv4ZTrG9tetoOZnoIsHRkvMttmdXyZJAX6qg/n3juOoq5eQEZycrTVmv8Y2z5r
d/Tc/MOLH2ZEUjshKYliYnq+r9o4+1ix5/70y4FiewHiTJ3eBfe+8urhFg4xo/URkyv5caFV7Idy
6NR9MC+CtCTYE0wfiZlIi4KOac/sPRAHvksEyVC35tGbsUo+DPTfw2EmKec5aRQkGjMPiXMoXWq1
E2JmStMaW82XmK0LUXAuEKc9fbpZQLCutCxMk5S981aHc3AdR8e8ekYTRguHHOjhFDfduNFSVHqz
Rtp+ILEqepsgL1ZYpi73R5eTnLjVtupYea+LU29ntHivZFSBxAZf2vzonCxcdr3VK4/METs8zDHC
4C3/yuoxH6zBeUy6uZsR4I7NuE/k4I0HVxHaxlDKY40APTAI96zL/Ioxv43cdEGWRX5In4nuzPoJ
0mAmAy33sSh9e1vnfW5ucObGd6tnkN5wONm/ujFqYLkzqzs0djVtszrU4a7iSLmMIomFRKLCY14k
4lIFSHJPCFMlsHp/iXy8roNYWCdPOD1JdUwExA2tZz4RDqxp5L02JJVNILQ7J3XM5tmlNWVNHbtz
v5t5CTBAzi0Gc3Or3iTeDha+cafEjjAnEA/O5BL32c1Cf5sXOfLeg7BysAj5XDleW59cpjKvxrOf
dR6/g3O5YYHy5dswp/Q6Bcj6y40XLZckhz4jOo05Sj5tPI9Iu7TqLzGTWYFpHAcIMJpzwgsK4Yi3
8tBb3dLYu2aYxO1Ql+wjkZIUcUpjIr5RP4P3olFvwtSJKMnwp/X9Q1eOWXxVLRFdkDUGetkm5SWG
PZAwe/GvLICWgkG0O/JaYwYogc6vksSqzbU15+V1Py4rKl3lssLz9UXjP+bD1B95Tdlfe7e1fwau
mSfSOpGkMsnpW5h0jVNzv1kZwdIRDY3YIWgf9xkpot03TQjElM51YN/i52slutlOIoFypcN8FY06
vs8eczROmsE6ldhfoI0uQYPI3/OLx7okqXFPJgm7LMqb6Yot9lIcIHaxtlthXAE+G5HdnDSCXbiZ
xlfo8yVZdWw4zfyQs4zCXdTmE/+PbGYN761mOps2qso9NfMSMsPvaOLos5ZTYqBtbliz1SRptev6
MNdgJbf5xXp+bIq2dE4kogTPQMGX87IqwsJ61vQ5JdO0NHsjSHRJG5qJkLbaEV/x9w/P3WpW7BnL
RZ0wx2Gjtlk5RvTTrOyHs8WC+hGIx+B/pRscxRff00P0k7l7gUKARAGVtgyE9LaBusaMB+0hVW++
9O8gCEdxyJPRpXT37OyEvyqP0tHUfnnyHD1i8kGERsxjbjLzK7RW/sGZJugRkQbAuNUbgRWi9bFp
jYYk2ZdxEUScpwSzH5tG1I9VPpTf84k98qYY+xytAtl56wYuVfWTnQaegmFlFwf0Wuh43JtVKPJg
8wENBPU4MkV2VSHxLYlKrrDXasbqxWAQRLUBEqK5F+KdToFSYI2j5kfP3mxOdckUaue0zrxembr2
diZ2l3m/Fu6wDTJeYid6jWncNfk0WduMUdTZBQUx7WfC6toNygtg21lAlgh/VdDZm4agOEKWDDYm
ZmONE6S94GgbGjQHx3nqOa9Jq+m+IN4Z/Hvb5Tp9D8XarMeJszxOR3suwscqFm60s4jd1d91Q9N8
y96Ds47NMkM4dyTTJRV11sg0Z8zF0xo2RNgELUnL1D/eM5sjXv2tqnL5HC4c+y+NDyODqpV3Pu93
z2ymRI1PeSezeqcXJyyAoFXiZVimaLopO6IpTkxZ2Pq3/3yV1Y4bnwtMrXOflx5iAy3W6sUIIg8h
/2iZbxORV8M16XGVt+2mVZy0puS5aKvreOMOGSF+o7SiV59RBncWupB2o2tKib2DGchJI/7Lt2GB
vft/HJ3HcuO4FoafiFVgJrcKlCzJlnPasNrtaeYEAmB4+vvpbmdqxrZEAuf8EVQ9Eq9BNxe/Yslp
G0VvIn66MQzycyqHsKFzagwU+ct9/zrJpfkv6mu57jFBldOl140moM2NhmE/uflitqueCvdk22P2
r7FGvNYzaQqKBvdGPLMDIThX4N1EEwqWLEPyMsCnbyvu75EjfdtSaT/t60lmfzVKqFeFdH7iD6BE
ehfhIdMb6XmWs8N0kU3ffTh2L8aaYvRJK76PZPYWB11BXpCI3I2qy2FxKCTdCVuiH1gHUi13ubfm
xWWsQ2fG9RYpaNNsBLwfgCYvK0IAREWYgf4NoZmqRBX98EYjI1WGJe0WLw21hvaGu4e+A1bkzLms
PUfiLlxVsJ4U8HB6P8gRiH8cZivc915gTd/atMLbmlJqcQ/9Tt6a1/ZrsXestL5GY+vMIFU1t1iK
S9A8kb4XBDspl2k4kXzEyCAr6d0HqauXPeFQKt+tcxkLTCCyF5s88lWwG6Br9vRzypXCXhRtN3x2
ubTRaAeJWYztbYtu6LHqWWUQwPMt9btlUAMCEWg+82pC8PeUFmHMga374JwyJ7ykrofWy41RqRpw
moU7eAimJI5leGUM6b4gvFz5EI1VeVTCmacjeWjc5ktFXK3tdabdY4zqr3SzhP+ClQrWHYRr1Cbw
8N5VMvp+QRbQ1ki0AQIbv3acYTvgiY42tLBM+V3qgTBZmRNN/1Vuvi6bEnUI7OjUz9WOKRPpy7hC
gfTNeAs0GlojktzXxbcvsjKC8BCsTBt0N8ygokfqvdeQgGS4p4u6ZYdB1lD62WSIv6DznwfqVQk+
ntzxN104xs6lQp6xS+3aNrv+tkmyypY0vSxpVlw1jkj5WlTI+y6W24vXm4aU8jZvWY8BqPKI3zMc
f6BqG/dB1enc0NCNuGRvMble1g4edWtP1nrBWjl7G/QQMb2V4Pv6Ms+zfMl930cX3o0cQbRpcPxF
xu8fujVYCAUf1EJ/27Q03wGN0OR8khXzM5Fw/bAE/vyK1S6ouCp91O3IJaq3PE9NuvUEiCtKJhE9
gvF76p4kEYL1e1xnwUbrwPwSIg4kP1luth5rJ6/uF/rTUEnB5QNsYI7NNtFQRyeGdOJuchsGhL7h
rHmdDMERSd7g8r2WZNJUvCez/G2XubxSEGbxSLac9iRX1lViE2tZQiCCxH4sVA2PG0ONQYj+PV0e
ummd5F+/W+erJryAHvHASelgT5WJkS9a8ffaVz4LYS0iUCVURfbf0EUmuK+M2x2Ep0iD00TXMPpN
cZxvOYqm8Vy62axgDyaoZhMU7rW3fP2Ha3dathUP4Lx3KLP7yG5dGTg1YyCVNhZzdurJjIXxHJr4
we514FEyHEEtm9qpnSM57u0bu3cDJT0X2ZVDYAh3OZLen34Jyy/XZIDxN3Dsw2uG/LVMOzfcZmBG
/M3kkvEwVlWUpDTiFcQNieytFnlnHwPiPCfUQ3WKh7PvOFCzeRyeoT7iW0V9B6fbjZS48otiDVQm
yj9xENfjvori/jUlBjbYoRjwH9HCIuSy+fuemtGPfY6KjDwGLQdvvNeNlX0BsNIJJ4qiSzceSTN6
E2TVSDf5Oi/buSsmnUwjfQugehUjhSKLfavpniv2VQOXv7cH0rtuu0gonitddw5ytdnOt6tjNQ9r
XLmfGj+FczKRPZ1Y2pxb9Dq46MHxVnd9opSw/VNSo23R8x6yVbBmZkFSaBO+rzi+y4e5WB0KrvEk
fPmLFer9HPCRcMYWREdPxUimRLiECuAnr0t9LDUuVpQUbnYHFl22SWsH5TlwERrDiddcqTUNHnKz
rrXzx5q92DpkNZ1ze+gY574EZLZ4SifZ79Y8cvk5i+N8kltQBwdk/NPRYQm4rftyeCST2yFvxvd5
MiNEWF+qaoBFp8xtUYrX+XMhaULfDlr7f5sgRHHU6NZ/o+LZfiGo1lio5IKbJzw2uFuGkNEjsRrl
f4VG1X+Lwjbv1BQFwTbo+HiZ06wVBKuMzYYE1vWfQWqiD04wECUxEmdzqdEMfhao+IaEnlqmPtu+
0c6QcprQ2QHfHHpuprai9cgtQpyVMRa3fX0mt2hqt5Kcgjcvde0FJ284W4e1uVH+Mcz2U4M2Cu4k
Det3FDxehxrB5oNy6AuHMmaPeCx8lRFpUcTTHyNKThsLOcAlFSgsk2mZomkDVpt9pZUWCGgJHm2I
E66bZWOVMO8MjzFqj6zoyz0YafPZIGREmqXsetlRjNajIB/XUB0BSEnp8+3RATUssyc6BH205IUF
UDHKNkLS4pF7sp216xxzTa7tcbDp9Q2gNMqtQuwTbgbUhySD2qOUx7nlst9k/gLpQpxGEz+GVWo9
I5dClJGNin4ZA0fXbgxb6ynt4MvQV00FemclmHdzRkWII6v3DqtUpE8qGZKtm/kZcjr0D3RuduiH
1SaXaZ8A/ktIpZhYSnYJk5nvuA6Gv6WXhv+hBwrPrvQBku2JuR6dThEQUE4Lp9pn7uw4h5DP4DWM
C8fbI4LTd1ogD30YwTv/ToOVC6rjW9+cRpK+9TW3++gJvrOjMsdI57EkD6A/kb/afBOB0SK58oQi
G9ma9IODJZJoSe0WF0QmatiwRVrvMIQ5kmN06VunD7gpHPKEn7oet/tEQ078F7Ghi20RwbkHnzmV
9+jjAR977cW/hOAAK7koy/YS+2i+QTvYFdvIKM86VmT2r+hXl5VIWJXO84HIrabZSdSF3gUyJH3U
1L7pZJY32/LiZqlIaGyA3LeGoUrIPSmAg9haXwT61zphsQgSueT0nxL3lmEIWfvIoFjTEIsVpFu7
nyOkIM9m0PNXNnbmqoMo6xOd6gGCIJBDinVQwKbTP+eBBFDhLBPWMP+cTUj/NmKMO51UNafP+9R6
lfwh3ZB7bqG70tqtyNqqe5e0v+HZb4pppjOTYWEDwFbRT1fNehcMLLn0IViFvQkUjHaiS3QXCVba
ECam9+uHLKqxcSOKE4njGAfbg1bLOWsNRz3hxUjDZNdkvwUVOQFDN/DMmefC3WN25yyEgO0ddMcD
V/ggKY3dLKE//ExOhMUo7SbpbQMxkX01RUZTrwhNMLzZiloPorU92MWpa3oUctagmgO1wl11pNWz
fabn2a8u0it0y0xdTmc0Lv37YvnDeakz1wawKjjWxIAHEkpqmWZ757lTZO8p+Qq9+0hPoj0oW2PJ
77uC4JBWMQmDNAEEb+wgCLmwccsdBx8ZN2Zit0KY1dnVD0sRSaSptKdxbxdoX1Dh5+TaobTMz35t
wQnlYV7yJEQuFeetdMlCvGmoRRF0Hetu1POr1LP88jAsJkNvmu4udkjhaXgi4MMnvo3xaewzhJiy
9vr7uOe22GTWkgcbhKMyvUaG9Ittky5e/JjHXhbuKzrji/vQsAtt7UXG7h1ZAk3LuBHUZpfPAdto
hXjpAt1MRjYbrH7ytYc+LSP0NN7YaeTIO46tUbGqdd1/UQiwhd5eKQ7yNY6oQkXNlCZ+1N1qjWpB
sboGnUgYPThJTK7XV1nU1W8YwpPt+xkkdhMOI710wOwupyEL3wYVZrYkHVIzc4j6ckSrZZv6jdDr
KU+ayhU2eSZcrnv6yH2I6cFM3DRttpJAUPZk+6KcYCCPAzrt6pKoBthTnbJPdAhzC+S5QGYpjnzE
DKIibyslrmLyF3NV/D3zvhZBIbfrqhcIAqPa+r6FPOrJfXbKbletAePtyuc+815XC2V6ToUWQ1mB
dTCcaiYZJ9fJk3z1bhqDeUofvJn+mH1g9Tnp82IyH7Rmyqepk4q1sVV5se2R3vtQlp4BqWyqYt5S
6UAE18TTDJjbLOmnz498dN1QvTSjSYt9ywcBYxgahMayDmV/ckFK7kGyND0znhzo6eHquMpprcok
yvswJCO/mOm7R/0ot9ks6DXrOra5TcWp+RNiGnD3Qa+maishrljH9UxabtRlyIcLr0M8GxOax6t0
ayeoabjgakSDQ6cSgekvlilCeadTX1xaR0dAazbOxRHdI9iB37nBWYR4rvA2TOWzLlyKeIewHc9z
ZUJealCqnyoVXZAAQPPvUtL3iy3ghHpRzB3kTKi4uAIo+PS0zr5bXUO/1y9T64r5o3TzzLlTukLm
1ZpgvqtHl0x34aW5+F1gyuRDK+dC7VC/ez0hP1WtDim13gcHsX75nx0NU/BP9GLuNggDcutcOqM9
bBE+ikdXRgB1/Tr6L6t0m+Y9YE2WwLGFvD3q6+2R6ZcG6N2S0YHf0l2OOCH0qXabLDgGbu0gsg3X
Zm+DiM17XLkNbdByMtVdhsNp5u+RsO10HdWfWdZytlgo6/+1mSd+02lAfORQeHRNsS8BtdO/p9Av
OGF80HRjQEsWlqWgaWuNjFyU3gfoGeWEfdh3MzSs8X9j1WMnQTaJetpGEP2l+p6qISnj4F7WZtUf
NPHmn1wja7wjIQT5EGqOjKpTlG4/OGOAaeXky+LBsLFm+9Ie6mXr5r4V8bVU09HroYtQROVVsGuH
AdyjHXvxQgCItxz4ZVBCsrD0HzWS4HEHmuuMe6egIWHPIlD/N+JOLP9ZARkUVYuC41COoat2ZJSL
Z7+AbSvlyv7vApv4Cqo5X94Fj7XeUmaUsfXQpHQtkfkuJ97uoX8v5hAR12YynfkGJhnUwYMgn1lQ
PTqmcS8u6q3WmVM+q9736Tb1A7T13ho3f9LGIwhXTkBEVcjguqPmFWAvm0CT7UXYyxkJYr1SQVLr
ZxW2GD24O6dT65lWbxarQSIJY8i7KmOPE9nVNWeP1Cp4zIN6RspuZdH96HYquj0wCqZHBGtZbTNX
xvlnUy5ZuWGErFA1DWTRoWzk2/AdkZ0LJIXyTplwQMs+BiwEadQyh3q0BzAm980y7SwPh8om0rZc
mFhcZgt+Cedxhl1SB1OI+ZWXS5pjWapSHKircY4wZQip1KCce0KR7eWHgJMx3fMhIxT16IVH66R1
f4mrsVI7O2QfuptxFnooflp69eZudlCLlfa6/lFeiejeyZY2PRhYOu/Sz02U1KVx7MQZy/x3wp1+
D9SEGHsGAdr75Y3p4eOliMMLp/8fxSXZLVHY6X9KROtbJZGybmypixevCvgbRT3Kq7V4S3dogxr4
j0i6hhwsiiPw9a286IlW6AV2K6JkMn9sCqZ/2nAcwCDtIf0HyFJhLnEGUyXDiGNkWxU8ZEw4VfaZ
1wISjZl1irdNu4K3lCG48zbrEKycpgWcSDcjKO1slwKaoQeXZy8sm/pYwmW5j9Ka1ismi5ZSLRUs
55odnStZqJxbexS5okWZhX2PVBjvZAGaGDzMBpMHRjsOhGhwxDPCiLne2dzO4b3pZTvcLTS9YC3z
eCT37FfzlZm0rDZlAW7MYo0REey3ZlEgLNylGsTBNbjzFZDxrlKZeaVUTM0nu8pZlNzJSs899+Wd
cAP90Y8pnJwbILRJWLERoKmIk4JSeEd8kLhDq0pTDvqFrpXyEec7+Elr0vqL6KP0lUoT5GTVouiD
GwaZ/YLtsU1VytKIyJgJ/goXdBXojkkeyrVeHod1MTz0FeaYQyRaEdD/GIZPwC4+8LbGrXuIotR/
W8gktt7i0k0Zh5sw+ui6fv3smBtRWawFU5chemfLRjAQCmQE0kJpN+MDvS24VMMM9yN72RQUF9Jd
FzgjfidAidxizyCwRSSejoR+q/0mzO5ErbLb99PkWEby2WWAZbKDFPHdmkSysHgBjEyLYyuq/At7
jJjB4VoJf+hjWUo4I9r22jbCfyjKqUA/2s3La0NY4idfTbtskck1b92N0912bhb+Z4yu/nVSMN5r
tyfbSa1UK/3qVpX+7QSlBATSuBdv0jGNf0LbvLYv8O8+DWkrbSNvVWkJ9St5M2Hq0oDMOqvMbQa1
SjjbYhIGQdZilSUcT1Wd09C48zPSW/ekpYh5KQKUBceWNKLh6IwA8UyvkSaESZBzC+OFYggqtYxh
pKX3o4Rbc8+ETlAcq3xSjyQSY/AscaG/joUQf90xW05jZleAmjXcORLBdX6cuqp/Qq6WdcAaBMo8
ebk3vBWdY73rppbuVjN3XO1RWOmxHy3rHo1nqt6cFt8dDbe1ORL4CIhtNaZ8Zkp0B76+zNABelMg
R0MXIsuNeYI2DugTCQH+LI5ho8PuQG32Mhy8ZTDzPis18tCoV375GM9pVXy5JCHHV4CB2dxLyXC5
6+fgEFukdyjtfHtr6bxA64iRmXtc/EOeCqc4jhgbuhvZ5fxTRZGCofalegIeq/IjosbiSqeSyR8B
H6J8Q2Xo9F89VxxPOeb02aIsbCp04hV22IHTtcVKUFTIDd22uMO2vVd44WGZAZqOZPaE/b5eXO/Q
qN7ykjyLsuHLcWI/p5evlHDOJdox8C2ggJ2mWia4KRxYEXfL1OXVXd3r4T+O7ux1dZVl9nZdQlX1
7ohPpqTw5Z/FFH5GNr9M5y5k6916xRTme22v7n5yer/a0aNIMtZqVwVuCkoNQGD4XC14UvL9/KUh
iThsSMlCI267dxjTiw80JFGFyTKCK2QASodXa7HaHzwb0D9Uk8/kACy6dzGKSHyeFPF15zobbBKZ
VBi4h2nEpv2+2OGkoMLAsOHuuyJgiPc9BuWaPj6n8WIedfSgfzPQ85mVva3Ql+NXBh53LMSJeAyQ
5A4UBm4h+aIisQhF81FemzgDKxP4tBhH9SfEYv3tcgnYPGAs1IiQyyzxhxmfIQqB8BUaIn+YMeXk
NEYOXneI/B7xrQloo92EUe9dbCbzf04bLnayRvALm4FgmL8j631+BzlX/ecUPqrEzBjzwyHSz2js
GUMTbHLdn8IuwgifC4cOiWTCkZtlxRC7q9kLcfL4bQqxTILyNzZZIrq7oomo5uLW+AlD7NISvDXc
lgx8Z3L4opy2VU/+ZRRAQ9ZNnh8TatF27Z2LUuK5rXrguqieZ0p04qr7Z7SIvjyN5YEkJEhdJ5t5
72MKyXkXxrGPDnIRSFqzoJ1/oLXL4Yh4LnjAel4s11UhPTmyzEMwKiVWOr6EEr/4zgDH8Clkp0bg
JUEIadNTRDfmbO8xsGLKDFUQnW3Qtzqp1xirIYEDaPw8O3L+61c7/NCy1w/wtEDkbdSaN+pThoa3
PGhoS48Ru7Ual1TZuHAWYqmK6zTSCpIsY+ZxlBAgCMGLuPtk+dw4u7715dWMpv+JCtv7t/RDdV4X
/ADQZV4Ho4fp8V+jb54F9lLY0sijyKgIlXheKwPK6NDG2+yM9uSKXjFDfMMvyG6LZGJ95K2Wf1E8
pj4wJkzUsbL74MgAEMP8dhZuJIsG3hs16JS7fHAd/4siNYDWMvNbkoPbOF+OrlodczfVFd2Fvijy
bWa1oXeE++4aQgaJgAX2E+tI2tzi2HfIyeHdCTZoEC8hmKNRxfDgb6awnS9seUV8slmRxnuDBPkp
RwBFfHPbNPqQRsy2+0i4drQpS7Pcu9MNgrHLKaYHaPQ8/idW2FbfBWEl6QFgnMc8qmxLPpNB5HVb
Ly3jc25ZN8AtDcqrb03tfwIRieA/L8KzyKPsm00gXjfhlNbBHbFsbX3ua9DsZ7sg6JFsW1mQK4ui
H4Fr29pARNhcwrLsq0dZTaW9Aabpvps4hnby2hYWcbL9OtqTvWww3+M2f8AEil2RtdLDrB1M8wWP
Jdx7yODhbHqn0UhSdVjlT2PVePPOsefK59JcuG/6UZuLk47FrxMpr/sihdX+M8MLteVONEPa7vEe
5Q8R8FZ9mLolRtUXDlW8VRzUV8QYrvOX96lJz5RqOg+ckzmHc+dP6tJxIGBorPn77EsNtOaeqoBY
2TsfTvA65cr8CVEj/Qp2yWclYYT3BLGOn9FYZGafe6qdnlsE37sc2y2u/SHydi0lZTTEOkt2FF0z
wXpmkiY8JyXBPERRnSVu6kXNHZhrO2zqNOb05feXM+PWVL3peBTqWldFeQ55dhZ4qwGsITWxSA8a
EJiAqLqiRwxFPZ68KMLqPd2EjyjR47c2wsdLo284fGcm924cdElOdheUxOjFsMjFhtb37E/XQsmg
ngD7JAIOumLHpTK/dGXA+0W0N1oai3NN3qWEU376zKuPmV13TA+eQ1OhLafXuUwxGGLoc5MYi9Z3
KYux2SEes46Cvu4/kVQs5JXbqg1sljPvbtJld5dDYpuETpi829kMgJ8onro/ll+OZ56IgRsxL8Pn
pi9EenaqyTmTYjK7d1lE8GSCchZLJKlA+rn1wp7EZeo0GBiJEknPbE9IbsIGwn+zQDyMG+kE2mUP
6vwvSLk4P9o89lyBVdi8AyON5pIhz6uTYEGdnxCP0P5jcPfdbZfGjuCWclqzw+0QecdehVZDEKpC
jo5kn6DPsryp1chBt5sLcXNmSqpYuTC4bd09NbCQQEN2GSHrn1N/vW9LRmjmGR0QFj04ccfU4lRp
svgAFfsptJ2EjK6IvRgOAnFc2hAtjN3XYCynXYA11qG1dGJA2U8KemojwEdQFCxdTtCEmTq2LYKR
5FmZmyDcoWj0RPv2GCKnSrGBoc8sr6vvw2W55UxVGXmKoXehVGNNvAyb60bUcQmlYmb5PU1j/ZqO
hJWf6qVdrmOV6gfmYMhK13OoO8RvPlxSdKNYrK2UAvPJtfTVwenv4KvyzXlsu3h9x/2/PoRC9Tmr
v4NymmFWAritEUZyXonnOST3KLECUp4f+FSikHQXTqFTGXHbH3zV1FNiQTUy6ZJkRZx5PRTwH8Hc
/LIme+0x7ckyIW5raD9lnYbn1eak3zDTNu/UozT3xgr8bkfEu0pYwCI8bOA7d8y4iJeqrqsjDAUU
BflM4AG7bXerKwzJjf3tOw/BRL/6w04VafpAjInKLqCEfk68diNi/qLBvNPi4Z96/N18oLBnh7le
PLMf0Q/qTQdSCiZfhE7z60zekp91idfNbKzCm7uPmmCVv83gIhyzlD072Nnt+joZz583bed2YcI0
x9xTkh9AKyHMG0xZtSBJhJu3sz2lfuLc2cHNJYTHr0RLb7koEHqriTaVh7JkWwqiPXeFIlVwI2k4
93fhDYEBk/FSrHNY1NfNgAhJPViUQa/XvgqDn171LvJ8ZgO5X705Fh9cbn10mteK2BLyurEo5HMn
cYbNAUVKg1+up6CCimk31mSUlfQDw+BOiYHDu0XOuRXY+jPyftMR5zDX4nYuIvMAVB5jTR0Y6RJK
MPH6kHk7u2eUVNFEIkE2oDYsSvmbBlplb4hG85HcF4XiRHUDmUIRxBa+/kpLTLd4B/NHnTr9Mwoi
gxWWNTDaEtMR//UmHVV3YZeb32Ze8nsdmYAon77xr5br+86fisQjhNE5IpVND7GhibiVOftAXuE5
lGahNjYIp5uBbMmCp0AsGiWbY/VgoI4ex6emwjjPD6PgA9HxTGZ5VAzec3pzwTJsC6/Zs756GJMp
Q/UxL+WdeEJXgSrOiKx7uFmO7uYGlQeoSgO40cgcZxNJ2cPI1t2GxYGJCUuDGywvAV1z7feSYf4y
Jo6o5+6owL7L01y2/1HcjEYZ9wS8PvnK5XhEmhveI2VXkGKDg60hBlEDAUpjXvoG1eATxD8zTX2L
6T4Wk1X+kSHGkY27+MsrMLj3JLWkpBMC9Gu2LLt9d+PB3JnOz/FhsQEDzvQtfaRlWP+jF2X5T8Dh
pLjZ9PhC/wPpHraC/d1VOe5EdrFCfI5dmDpEEnsy4v0s+ZMNlFnfxBClqvMR7TMnQd9mFTcbkRkw
EiAZezsLUCEh2lUJziFxytbALroDZ4bMTxwlwt/miJiDvYOOkFtTuOsPmiKz7oqBLotTVQFBbj1P
zueh4f7aV2TbDuRSkbL8EtRDLk9Rm+o/HcwHXigCVd5vjlZaM7NifuBEZN6i3rQoE5k3wM5yZFsn
bQOdxR61Vd5851bPmatFKeM7yl/tp3whZvFo8/Jkm2ypzIOl40VvY6IXWDL8kcl/HKQmaLq9WUfh
BCasmzbFfmj9u/Y/Urd6ItDjit5dt3Xo5S4xCQAGkOwM/OUE2UUh+voKITQgBQqKe7aeCnP6eshK
oXa5KufHjo6CD6tZ1vFVuTwmPKq89qhC+0a/scCX+iMMkKZjgV3VG3Wn5gOo5+bdp87+Mc0q/hpo
Un0hmWMQWxz6KHTiVvkvcd6QQTAV5cqtwHKPHhLjAfHVpYiusa0kBnA6U7WBNyi68UJLdYRSw87U
o5uGgUxsMio+QjjoP3zcrn/0UioniVHEt5oIWc3BEYltebLTPO227ujbgGaAA2RCKdS+W0K6IZAz
1t7oPq5n1mHTRfxvF2rio/PQLdOly7JhPE2098KgUZ3pbQGRIqARkAcssPwTICI4+i7BB4BLyIwE
x22xgGhcXJVYpx0TLNEd+eLwyi23IttdNeYIdLXMkAAApTKy9o1c0Qp0mbEJPxf2AbXFEOwtrHwM
BaB8YofB0rm1xHiYyd3OEU/DmOLE5pzs9nhfc2urNRqFbTGuq4OPKCrlcSKaPN+UdZeVfxt2K0Xm
ju34G7NM/Ve+rHF3RNvnBRuhhuy1CEz2ZjDBw12SDe7vs6KVf4Cq+LyivBq/qFUSsEOYSsINPiJ5
gZaHFVByIYPLcec8OuAtHP5WOtbstnm0pBtdtPg+UpyiS6I7Mz2tHh8mpG/GkpeDWX4EgWv56NBb
m/6jpo3e04Dv4lSnxplqTjiBPtIica5GnGT5pwiLcH8q6pAcgpaRfjywupcvy8hBv80QsqkNqwoN
dyF+fjrAWpJXNlFBGNzOzeP0RTeitK921wR3SAI0SfKZkyWx51b1cWlzVZxR3nG1jchZxSkmyraj
cdxVmDRiMgNRJgUHKEkpLzYBa/Y2kqZ7HScvfrVxUnuJ5O25Od8766D7YsgOPKO3815bkvNa91UC
tauREM1O+DEGDVrDcbZQMRmPFzPWjneYBo1ooy4cSmlMN+pgN+ErTW6cLWYXPKg3mNIDD8XlKPpk
VlP0bMkO5Ufhtaom4n7QXwvxXeGuRjD8jBwdyinFdoweffFQvOve8RtSUXKEzLOUGHss6BIEW4jl
/0RtwIG8uh5qtwwB5i9Go5lwtpusMB9sincUmWy/hiv2be5WUgeQIjnDdeIHPtgrToo9MRpWxg+v
x+OCeco6A9a6wXbGjz4h0q38uxSrqt7VbQ50yhkyxRt8bP8/jYeoeGxKBwh0gKeigdqM6XladCsS
XRNaf0vKcb3/RsrjH6JByQlinhwd1HPlSLg9PuZQbIs01k98g6aG1mi7nzgu/M8eaU94Ct2UpnFS
kpeYAdpx2os76zXgvfOdb4xe4TsXfmXvNdpP9t7Cjn9sadkvxASwB4/dBOLRoPGlY7z5jQcqYLcN
wTL6tKaZnR2As+P/eppt8jvbFVn8QDA4jNXk6n7dDy4mhQvxE27BPuAwEdPAJD9WmXr5htbuDiuz
ldtIWSKf6b1CjWHu7KBRvEhx3cyJS5/tuOszcP594JPvQeje6jJUZakVvpDZgA0jyNDhJisgI/Ce
P3uULIamh5LxiGDzCVQ86ShjQyZ5jMSDeR4BDBzhRRwmSBefymGmyXsFDJ2RLKzq7EZY3AmCdYiK
K+GOSO9zrPkPWSvpmxtYbXHEV+b8QBuRyMm0NpG/qR3nlvffU60UjZSvi8DHRlxR8MQVjGOGW10Y
r9r65hY/jYSY+S9E+d1uCP9t/1FNO3Sn0GdU25YNQ8Ce7OfwFuWX49jk5aLqLSSJRL8xe/EtddM8
rztvCe3ySwzBOCNf64lGyfK1eXRjqp8OM0MxjzkIQfNMOCd9u/PqgSpUnA2fVo36/IhQdiRUsgmB
FiNGVRTZrRNQKIBIli99svmor7WEpLhjRKmdO/aquToh3xEjxkBTkTnq13mEwzciQgF7NkTg2gzc
6ZwY63oOa02VCcaOOnrARKvaB6Do4CscIOdeLfJgov0CgscPtBB4EXGx9pik3LpcDwFeVVAzXWTD
T4wA8tRg41ouCN7EenAnHMQHE0lprjCr6VV3QfUjWjUWz8jBUTDyDC6AlXiOWSoGVyxboY0ffruA
/+UJ7xx1OGOTMVtUfIEdVk8HURil0co65U4q3qslt4IjDfXlq+gUYQem6yYMBVWGYyiKivrMB2Me
47Hrij0XUdf8lCPTz360inU4aL9Y7lGWkzq+2DL4zCuEhjPvN69tJsccMWyYzdf2prMEi4qeBUFV
GH8dt0wGcP8J8gUq4bnNqJNOcBRU+lLF7hwmwqI2fhUsRLh1xf84O7Mdx3EtXb9Ko69LOJQoUVKj
+1zYloeIyMjIyoycboTKSfM86+n7Ux7gIK0wbEQV9kUBtRE0KXJxca1/qBCn4Gvc63rZV1uU0Vzl
9bHZO/seEVWQ+xYa/RAw4i4/DdKpvyABWtKskFxIx3xEgN0bGt45xxh5CA8r9LZ461pt/tmK5uST
g3ggTyLdnz5McxwXD8YIsM4jwXEMLzBAMu+CcQ78HV6q4DFDpJk4GwGoLWrMOj0j3oV0+kfHAFCY
5cE2REhovh+REuoOhRsk5pb1S3pYvsHIZi3q/O9UiwftGaBxwz0Uq9l+sKPY8D1wyGTQUI94M+nD
kKdHnnRJ/abRquZJjLLsPaw3+gi8Qhxano4G5ucEjFa0txu37TCYssM7FOx4f42lAd6DdknGbThr
ce91blU+SFmUJooy9pxirzEanGILPC/PEC3r/mndERxWaaEGCBnddQ4zwMZww/PC4Hk565lEBjJp
i08jFxPAD11rsw1UoZw+GtX5Eb6VGWcIYNhduQHcKscnMkOj3KIOSUkXn1rrzoiBep/6uhiiU8m3
oGAACLZ8ABM6DN4MnulN4vSB9RZHEzd5M+BoQ1s6acYDQNLox6BpttinfsxH043ZOFFHQ/bJUPly
wBvN+pWHfTU+0gW2632T4lN5N2pwAmkjDNDBabK1gaePEWY2TWOKj1phddREZtWSA9gTZR8UdGII
pCpy4C1Y2cJW0xyxdXBhQTlwpi9JDc4I9LdN6QYDimXKtrwShW9CQkv+tddLqkdoFyHRN0tt+AFu
w/qVFDVMbAfn2jfo5hXTGxhw4Q9SkTJbCPDtzh1GkIBLLN/xCBrpz4Zj8HdRx1R6gXFQGxS1kDHt
trz+iXJZ9C2ec1pJPpnfwaYkED7AG8OWswCH1nll2qbd+2jAk5J+m/TfJZVe/ICng35NBUd+9BK9
MX14fzM1Dt3RUYPH0RvLZzvA98pzCBpcRBAdPoZZVTh3flB0H+d8nt8jp4ESA3n5T2hTBcHHdpsS
OYbGPcoGHBeyPfP0QSSVtcAaJrCBit31rpFhfIw0FTzxgKIVpVoo9Hep1fBiWvTHii1CYQgqmLWu
xRun7XX7VLZJ/aOrBsiSRg3BHlHaChaTQzFiOgp4CeXHMkWJdp/J2f/HSsa2u8Nmyj3AW/bb+7HN
k1/UFhsBzKw17y0AGy1CpLBRfrk9vClqemB+Ob8BKXjvZLLykKcrXHwI/ezgxm5Qb+HbV+ndGMep
TvtvNqjg4kvkgp8pk0dUy4L0EbkaQnHRJwgwKEnxd1elPB6X52zv3zmCFqMnjNkuPFG7CNdaOYy6
jYmwLEhNeO7tY8FJ+2rWbvujsgv/AQkgAb55aEGGNGWlLwryvHHI8lUye7MT6u8QgAYEVbtp+Q6c
BM3uhs98bBAFo5XPa/GrAAmf7AD0ouiMhiy667Nf6omnJVL94mPVWG0hvh2ezGjEzn0uEUTEOCtN
rHuuui44oExkhgf4lHwC/p/90YnzlJvJknbz4AOObmjQY86z5R3sfArJUepjINCv1vNc+2kJH1f6
Oe8iYz/G3Yxhc1hk78C+UpVljbKfeW1SmbSSdv6VZQjuvUHIpZb7sBftdxTsw5+8bMbHCJDjO3Mo
IADmqV5+xNlUPhP03Meoy9rPLozJzgs014Esn5nwtgbjU0Ai+dGa52HYBCgitDzY5ljzKJ/npwR8
E9i4SJhc54Ii4i7hsQG/3XHA/7dlhzazb/rW2xTAvUYIjbvvvJzpY6ZDpP8Tgdb82nfS/iLKHqcI
PUb2iGd3YL1PjQ6IVCFTeKVTooZ7lLKU3KaUKArxheZY5uNdHziDl1EFM7cxNOZ6T9FLez/70fzV
EHVd76TfWl8omLPN8V/muYQEbf00oWiAmAHSLTTBASa9NQNK4huSGINUCWuoR60Cmblx26AYPFdT
KYU0ukK7po6cjtY6vQiAq8bw05zi9KkpYh+8M1cYmlW+2QCh81WUbi17GOMHVDnFc9uTF2h96qdb
CBhUMoVDx22w7Fzb+q501aMzuzr6m40lvigYD+/A8YThNgGY6oDkdID6OnCvj/RGIPTnleZ8wq/R
1ncaOeCe2iaqRF3aIzuCtfkY7nNuPBAEoPK28KTq2IMdRlnTyhBl+xvgvYA1h64IPLSyo4c9Lk2J
nHYvpIsUptEwG3p7CAEYLNoATcrDK6IbvGksuoQoUrRZewcQanjGcMJsv7ZyQtoRoI5mHFJ9rHsm
VfDmLcCaZx87hYgW6GbGflerZhHRzfhFU1W3P4IIKR1aeINe3pFLFQ/x0OpIbYxD+XNSmngwqNZQ
1KdV/kYmRtntnckFY51wYOUDVcM53lmydIm6khv7UceQSnhzFmnZvkw75xNvgzTbihrhxQ0tJu7S
aJoR86viukU2hgxw2GfOTNrtS6eoly5zEO2sAW7DzoyNpeGrWf7zpKb0V5uTpf/ChhwEO5qkenef
VUjdbJD7Qxy/r+gnbnCuK5SX50yJbgNFlE0YmdbzEJYFnQfHoMofU2ZHaZ4qz49JzdmITmPSDLsI
2mu/QZessrZkMOpnBtrvvp4a8WuBGAUbvedNQPShDrHp0Blc2EeA9xGHndz3ehb0ydOgOV14HzWl
gtIHnZ/jWEN/rYoihiCFm+EhKwQ8O2W6uCmn2jx/iyjuIINX1Pq+CFRrUtxxTJCCLZLKb/wKRZ2N
NaJDcBxsi9oWzDRRb/xWs95HCAf/aBXqyIi5uMPbxK39YGvJhgjrR5zfvRUCWtintYUh7CTL4hHd
XTr5GkotKMmO4pNqZPOtRYscbI1BGnpwVC9+xhgZpY/ctsUjtCbMRRtf6J2n1b4AMp1CVWQCQUwl
FL3uO2do4w8IodCZQjyvfi7NqkWZf4r772h1VcWmN23xszYL4e8QoKCvgfYZfuCpCskOiLao2lVm
/MvlCKIDbPQx/SdzUA8DCTBspbCzv2eI2fYoT6Gis0l5Ctob9JgIAnkqhgHufQ2zzqUBezdXpBs8
vUaRbFDpUT9UA9i7ieva3xqpz+1RyNp+Aw4dqguYJPcT6PLwaCCfXiEiM0BKji2kuT2+B+AQpMtb
oDujYy8NtxDchS6rJH8rstL4XoAOKE8u0pEZauWN+IGlhya3U5BLyKO5auODALf+aDpj1h5cw5/7
bVrT5fQmPHTEAfzd9KicsYPAMgb6uMsSq/wnDYLoiw+k8dlU7ojk21hzmH64SSiyAypQXbNRmQgE
sJuuexdhFOEf4zpJohOoB3Jq4HbtyTELHTkpgOSfxjxyPjno65O/9P0IACbr0ZvW5/6fKJNk63Pb
gONLTZ6cQCOtD7Nj2pQ1EeiCkGjRmaIl0ybhW4rj1rPmprCCtcRMkWB2qHZ3aBkoUBNZrUAWU3da
0oACXPp7q50JimUJ546+Z9M3e9Xn1pcuKBVEc2OWH9QMtBDbhEB4MR1rMBuobBh0oU1ep5yh0EJ5
FMrFDmCyDf0S/3bkexEr0ei0CjBsZo/47SbICK27kEKYN6DU1BFt6Nlvexv49yOIkBblMnpCaFxj
5qmMCEfE1q080Q1J+iFAc8RH8HqkDQmK0u09lHdhIPgqGUHB+M6UYcOJgMWOcoiZHqUEV+eVRi+/
WbTX8wf0/Emus1pbZK3aAsn12MQPgn2myc96HagPvmyJXbxM3lphU36XmT6nAJYgu+2kDbJjB4aH
VBU+Y/Ew4pXyMZuy6FtX1FoO298xn7Nm6tHMgIlNiSIo9c8o0ad/p6DZc083DPpflVDY5riU4X/l
xNQJzFsROsgp9iVVdysDxNrYzvic9d34uZqBu2tOnABCxgv1vo5GqszSFBFquCC8n1OQeMb9iAsB
zDByq0VYAKLVARem+knvDTbGAKjuw1TKQr+nGRrxUoTj84hM4wCiCnVxSBgKLKe2B2KEslRrS/09
AnSB8dVSDVXzAbevx5Do/d3UA2PaK/xvizca/BKqxZPrYGgYo/FOJTCTzpOZhhAQOigclTcbIcTK
OJzktAsAYZ64SboUSdIC7HSjmdbfXWZ13GApl1IJi7TbREalJeSRqr5TfeS6uzgPbZITNGKkZ49t
/3W2J/lRD6fc2DX0ZXFA7SuH7RxgX4dWbjRRP86h1UiAR9n9ZAkpKK64fvslHCBwP5CnTHcwmI12
X0uq+gGhAJI9DXwUwSH0Fk+gP3ma0sENn/vBJoy5XSDjHQ0hh9K8T61jx1Mq+ayh+FFtEa2c7D1e
YcnnPGzUiPyMNt79VfEg4RVEn8lOLW4XUSDV0dcVMuZ/VaE7DFWeYj3jyEw81JiIfJN6GFMCzgTd
k96HnYA4dyW/By20U4hoANhQKhiCv0uLng42LjFlvjxDpYHyi2iBunQoA35dnBKdp6oO8+4NzWyD
3L2oA/+D3o1ixrl+Nk+wjaIMrk0V5pu/3EHKKSen24Guie/pLLgoh7O9k/1fekmloqQwuAttX/2g
Zdc+5zKOlsQJIJaAm/zpr3mGzih6Cf9XNYZPOiuAK2rgW6mBlJna/wV9snWFjRt1oYxQbgWX5p1I
cN05xqCYpxs+UBcMjIzFSY2/YgukKhYvpT+8sHQRIO8iy3YLKmlCa8oC5rIfh3aUx7EL0ocZlN3X
yU+mk0PBYPef//F//u9/fx//K/hZPP0/96D/yLvsqYioeP3Pf16w+zJMWuAk8aYpXH1lbziQy9jE
OJ488DsALyFKSxnPvb8+ygU7KEZxTWCNYExcZ2WKF8RTjUcQrybNoMeKDuMvrWvrR94X4w2P77UH
sEucAHduCsmbx2JBzxdziMOgQFVLbaNai+6HuTMOXKLD1tRwhrAy+U+N3+5jjcXGfWN1369Pc5nG
mUETLTiG1G1TWKSIYuVqVoV9kMDExz0ir+NTKSLcKRHr2DdBC0fQ7ENUeJLUuz7oi7X9PSizFgJI
neGuvuA8lUMbWplCoaorPwqJNHZeVtpbBPGj19ooMjHXMiWO9CbGqO7qM9IuG1scDqCYlWWzz203
30FWbXejj43Sa2dl6tRSdMs20SZUYuXqZfpGX6KCj9ykrd7Xbpy+GWX1y8z67PH1A/GGNF3L1mmh
ipXDX6orC2gTegEo5TabkUrAW4OouqcLDj/z+lgvHN+YjOng++jirOdA1j3fnHBssVzJXHNrozeK
mvSE8bgsaFSAE95gidG/9nAv47nL5yKuGLDlzseLyzZA6ozxavD4B1QfNc/s5uzdq2eFlSdut0yL
koa5+lRZFczc5g6JJv5jW7+I3T2UUbRxW4H8iRzU++vjvdzwiGvbsHtdw6YTtD7iugYTNhOg8FLR
NVvDUrRzKwSKzMGZP14f6sIHg19pWOx3mzU0Vx+sX0oCWYThxJyn6jkuOxoNdmn+apEoPIBYDV8b
J21TCgM0H2UBDpixTP2Pq0DDEYALEhydhhzvcQ7wIa9AUm25vW85MF5YRbYFnnWINJnwY1ZfDZWD
dqEuIDmDEugRSxdOAFWZLey115rAQx5mKLRol/+57PzzWRk+3BRYRMtZNquNZkTi5AMhrLXYvBGg
Ln0vYgaxELAt0X/1vUqjqYoxZCo1SAY4ujysh2CMD6E1oLk2V/H++v64uIh0S02lLJelXMVe3D6G
tHfZijmex4dxkMHOxDDs0Dbxr38xkuFKxEYcYXNhn68hNH/cc2yo4UlNT37uAt+rC9l78RjU/2ZS
EkKlYAmVJVdD+U5UR340mlB3KNjxb8FT7Nv5DgeT8IZN5Mvbmp2BsCf9NCCK2NiezwowObAbH1Fh
1HBy4MwDujn7gHzcXTDb5a+hrkHttYZG98M0q+4e3pLfv9YWc9mejnBcU3cc6eir7VnwaM/rEaUH
w9cqXJDgm1OkrI/CGeIbAfn33zrPEGAwC2wslKDra+ir9EQEWVvQCJPbfM7Dz1pN52bTjpgblYDN
3oowTZ6iujbvaYo1DzjhibdcubNHi905Acaxf05J2f8EmJ07vOtBZ9HVT45xpFPU1SDA3Liwlqlf
+7mr76NpAFUT5chtQp8iyEM6r/6I+QFWFx6C7WKbTW2E2jBSIde3+++889rIxvnOQBsFksvAyA3y
jQAd0JbLnLeKgtm20lV/7y5QAIoDv/xa1g8iysJj1fk3fsWl403w53upJXA5q3AMfciMJfgeuH6o
S/oRKuMNgP8TMuHVjaGWQ/VivkgocMIBAiu1OnSUWuIO8p659duvFlDNA82YnHYuSrIlMkLXV/fS
YHJxEgXhAQHCWOU8bpm05qKAS7sxD/RtoZvlg2bH9cEaxpQavAnv7Mb89Etr6VApICMxlG2s/Ytd
WNZkEZhuIuHSoO6LGwEYbL882aTrpwm/L0AohtojGDg8ldwUdLZwBfAoicTPmuGq+wncd7WDQSP2
FUXyw/U1Wa6G1QeAVqwjoOJQ4+MKOd9w+bL8BSJa4OKgVjoViHuTlpt3fZQLq8C15JLQckEZQqy2
tT+PdF0RPtg2k0BU10QixbaMDez7aX99pAuhlfCtc7EbrLhUq72bDrIHb0fuR1eoPs1h7p9Kujpb
yihL60Hlh77RQ9QgXe0B75D69UGVhJpYh3U2AeKF4/oI9zMaQmvraoX2rlUCdoWYyuIB0nX6+fpU
L2xnC09jk5cCG0tfP6DBSMICrhgLvPDiAyAxpqU+B6h6rqCWYX52Y20vfEXFzcgnxJLboot3vlew
0UHO06KUD2KtuauGBPW/snUeasNxbwy1/KnVtmQoVzdIa3g5rz2b8elpsAbyeTKkNq2ftIk6REqj
EBlwbNW8wRTGG7yxtBsR4uIMHcNRFlgby9KX0/JHIgqMs47RZ0ITDdrFnvom6JESVXR4HcXx+te7
OEMe64iNKsdGcPR8KKWhJg/BlCR39sX7MawhVMfDqO2plMsj5MrE3aB6Wxk3ItLFKbqKpyUXv247
qylastUJhOwaEQRt5Wloi71B4MSKdxEM89e/WVhKvqNylCFJg88n2fJ6Ak/AeiKwooAZkezYuHR7
dQnA8/p6XpoX4ctxDRNDWFuu5pWgpl0AQ7a28M4sfIYQIdZSXGo7kIc3dsmlW3o5BrwgqOtA+VxN
C8q+UF3HtPB6soNt6RS9BUbALo7o62tIGYcoD6eDmw881qbhZ10Df8fSp76bO50M/fUzV1xodM6J
rJa1utaaFHMom07WFttd+9hBhNqPbvPcDXBj/8VIrossFuAerowlIv1xPHjC4VPKLyBlNPAVgCWG
4pEB8hVjvBtrfOl42MsjDXM1mr7O6sZoxhp8VgOWogTwe0KWkRYbJla7mgbOHfrR2gmGonPjTF6I
qKQipKdcyVwghjyfX2Aj9zihnw2mOA0g3ILByEKlf5nM7FjOrn/j2XtxjvSObJM8C1nL1YcroDo4
xoR8kx8V3Ts7MuMtVjzzEWGN5AGyIM4TSBa+/q1IAJcLrkont1OrOc4o0QGuQ8E9Baiqe8VoZoAE
W9t4dBn7mxWF0Zfru+bSNB3bYW+yQxUh73xVEUQz/RE5j62arOZ5nNEbrwuwrDHGpB+H0EkfukGb
flwf9FI4oLiMsKjLm860VuFA1LldmQOCCdBixl0xadNWpRo8AVrFh1cPRfGTwgylwaUStFpRfLYX
whkNBFjA+i6kZPlAbTnZp5Xf37gWL8yKWjmUJ2HzcCTROV9KzPOAl/RNswXv+gWScLut41Tt5wgh
xNdPirtXOCRRlGTE6qONwvebpNSZFCnqXWn1qOGb9A0W4hd+ndcHu5C0LUmToeDOUTCxVvHUsas8
iZG5BfFSu0cOTHFQY6OwH5eIT83KfpY9qIWSOxFDBDv5dn34CxvUtoUCWkLLTFGzOV9Vp847K7Al
x15Yw3sHiCEMQ/1bM3bIVBWFf19NuXaj/nppTCoH1MupeElnHUo7EIp2mNBgdOYAJlJW2D8L0QTb
iCY/giaLXSVAyL+vT/RCfCN4IwcjpRSCZ8X5RJFCRsQfxPa2dxGrK1CNeKvoUe/Rh0TjhPflje/6
e+VWaRy3IxvVkRaH0V5FcTcdJpqmDUJrXZJ8s8LM/r7E+m/ChuIJl6pGr10PxxBK0wz/A0xX8CGj
HqlefZtYtnJJLSQoEJzGV+cGXgdyThFlU6E04x0miukvGhQ4okJDuEc6wbI3E4Qb88YherneFhuL
pwyXMgPby3H+475U6A1HDiZL+BniQJbki7QJtpMnqC0/2YjRjVleHE53lo6Tq7vcnufDIWGoQ2UC
6rRoAn4AzWOe6hSe/KiNkLTDAtm51+4nPqzicxiQ4nXmeD6goxaV4mJooANpNCljmbXv585Up9jy
Bww1i/bGDF+eGgrfOmPaXCjkr6sbU1Z9lOG6BB/UzZpjJEvU7LF62Gm+nxzDUPNPs6YZb6/Pcok+
55uYCj+BnQcPbzoeW+ezpFxb0FTiqOLxAcapHjEdTEh9bL0sf6iwqn7EbYOfAHyjG+fnZbhfRlak
CLzOFSCs85FNlIamurK4OdEz9WhE26daOsYDuj/FjQbihb1DPVeX1Ogo7BIIz4fSfCMuQ9ME8FCi
4ViP0+zBtQbyPJfvCx9n7+trenFmfEGqTGDsTGt1vSSZHWpzBAAF3nO+L0glAfv72h4pnfTGIl76
fDrlHle5NKGEvdqksTHC9MgWPZkZQmBfa4FnosOD4rf8SBvYOCBwtNgmjNqN9G4JKuf7hkSLIR2X
fJIVXW3WZJhwKsrqFiII1SYN16J9RBnkxpF4+eF4iFBMZl8Sal6cwV5Ho6TVx3bLG9X0VIGGgyn7
ihSrQIEIp5gby6kvO2E9LXt5pdGHMkiTV8ehFiWiya1swT1biyCoFh+mLDS9wLZ6WOOQag6ibKAM
KJEdqypDujRyW6/tA4nMx1C9EYisPV/fTi/jgkLPD1iOQR+aG2S1nQInCeCd8439ET9Emh9wwY9o
BqlPbQsr8xiPEsXsFtuDD9cHvrD6tN6XzI9/IG6sIrxrqxGKbkWHv5m/Bigh04HBb3qC00T0218f
7MJ1SgTSadhyZixprBvRi0Eu4og4VQjA3UfMuRDcsefh6GfY5xoZ1r8uwsBPNkoau7h0rQcLYMLr
q8M2h4jfwC9RCLSvzlNKwVQg+NRtnST+wcuoeYNju4+wbGK+uz7flweIkUjKoJRydzPn85jULTSE
xAJ9Y4w5DOQqbA8Rzc8bG/rCKGRgvDSX1IAOxeoT4i8EvR0N8q3hwNydMAO6Q16w967PZfkr56fG
XgqSy2wgubBnzudSoGGLsvSIXOsi7zWFsj8pPf4sh3k+/IuRFBme5IlHDW2VzfaImMFhGTB6BZKM
v2lg32WIEaP/IdPT9aFe5u2cOQrqQke1mj77+gOFDjY1atGSgcrbwJXorL05GsMb3aB6v8lkk3zI
Jth7jd1Xn5pBvb6ujBodACIDuIKi77k695Hr4H3OZLeymJw7muOzh7K8OtC5vLWsL086Qy0QBvf3
51u3B9GE6Tu7M4Yt7B8UdTud9oid0LzLuvgJCcRbzYqXIQ3LXKa1YFsEKtOrben4OFfpE8TLuTRI
a6iSJJvA8DO0y1CI2vSt4+6yIi9efWkxLGg23pc6pbT1J0XEZxzTwOy3I5DKe+yWyp0+uNa/OHPY
3lEWXDAGNHfPT8OA0D207wzRjrD3n4dZ9l9DM4n/xUlweFQSQOizUhs8H0U3IC6DtQYFZeNhYqPa
6mGNZ20CiUjL9ZNw6XgvVZUFU0BD3FodOqNucAnqZb+t/GY6zC5S2aHl2vu0H79dH+lSuKIvx2Wz
oK3oVZ9PSrUyc+cU+42qLrtTW/NMzh0A/9dHuTQfblRpQbFFJtNahatS+hQBYyiYlYOPCDL9aEPX
VnWc26K/8Yh4MRSTIK3mKYzrF4CTVZo0I7zUqA6zV2H19gG/lOlYDd1ITl/q3vVZvThTy1CsnKJc
Sqprrq4uDWdv6EXoHyV5FhxBQQdoErXhEyZtzRe3N2Gmxlh4FDdmeGFYRZqL3xBNBe6Z5b//8Qzs
6GyzD8p5i0ko+m9joR/SLDF+YgIAoJXsOEEWyqpee8Z4Mvw56mr3WyjkZEE4ol4SmQbp59Tup2jo
j9eX9MLXo6nnMjsJmka8QCVFvH8MtBO2JSqcd4CXkem0MXcDA27eOGMvEvllQqAo6dyyjmAnzpfR
B2cSyTFZXDrTEZ82dF5NiSQPSAbtUPaG+komlrwf7ebGkXtxza0GXm0bBF5A1pvhvG3h8ex5BKJn
FFmwNfU5Lu+QXg93yHpBwseJ+IEec3bjMF7cP1wCHHr6KNSnzyeO4t7c1i6+JyLEkWoTCTQud0GY
5g8+KgExLI0KmZAJqYsb9/vFFac1jxIVDTVSzvOByboqfaI2u4WHhPwJhun/GHgSHWDD2LtK2POh
qF3Hw1WuvFGlvrTk9MypCXL3AQxbLflQaq6e+8UyZYD8W4pWTfbQtXk+fJ/7XHtKQy19yMY2vbPV
3D86oqi/X9/YL+IseCMexFR0qaVIcHfnc1fFbFYT4jhb9Bi02Ys7JL+2cZtH6Y3ocGkgElBJ6kly
Ya0bctwcRkXNcd4qSlKL2w5rfR+GMFlufM2LA1GwWdoqAnPG1YyidrbN1E/EopeMsWuBN8Pc9Lc6
txcCgk0s//+jrE5pmKDfjhSI2CIQ0h5s5aPwHrqLQpH96vIIn4jEncYJdE26Nssm+iOuIjRVZX1o
AMdRhfEl1Cb9ndHZtMBAGu2u74Zlv52l78tQNDB50C1d6TXCDhMdx81THzWXoWq92B6mU2w348nv
K3fXo9l+41tdOHlkLcjgLPkRyJFVPiHs0Nbw3tKRn8vq7xRg/kEocX4ciA73sF7ynTUvlnOujdb8
9Zle+n5qKXRRVKD+v94leOAFbZawQbpMTQc46vgzxlD+DNR3Xn9D2STvC0qSLP4Fgtal91MHMH5g
LjXFoShze4/95C1o/KUJUTME12dDZXTWncRwqJ1uqjF3Q2Cq2ruzXZ3aqjCPOAbL11a12CVLTWQB
e9q8j1eBWjPGril0hpqga3vYvRefYBx+AcogXn/t2tR7KOOTqVu8J8+3Pn2bMpg0Rgq1rjwV4RAc
UURH3iet5hu3z8X14waksEhtkF7F+VBJBHg/s1Nj22CSeYLTYJ5K7FTuFLskv7H5Ltx0eJfzxFIG
WRpNrvOxsFGI21ZFeMrL+mcCY/EYtRDnEuxydy3uEZupn4vD9Q1/6Wjz0vldM6eosgYOlGDfg3wk
0E9uK7azXiXxbqqGLIdGjykjitT5w/URX9Zx2CcutxpAGqIJlNnzaVqFwh1gcsUW5s78Fep6PG2g
eev7BCllROyoQxDXnH0UWijTwTjU934hIJxd/x2XggzT5vkOAIwGzSp+JraOZ1QYgYSLHeNJw5xF
ANRQw4EOw/A9L1oLEhMS9X1Ty1vAuJdjc+gJqJj6UcqnjnS+BKUWqLGffKy7irjadaY5JmjmbQx3
D0up2VVmOHht1mje9Sm/vAMZ1tLZxuaCzlo/b6HsU9PqIL7hs2569hT7bxJ08F59OpcBwH3zfuZm
EOvJJc48YSo3gqr1rZOUAcZaCL7sx7L6dH0+Lw8nLW4CwPKSJkVbJw94pFOgG20DnqI0PDeZw8Pg
uNVBnwd1Y1IvzyZDLRBeR4HIeAE3C1RkaXkTAdJ3kViXeYGSuNAQpsodfw80VtvYyIHfCAgvDyfN
ZzAZPHV5h9ICOd8mnQ2du7OA88HcjI5mhc9tjeXccWzh3jYRiOLXrudSSuIlzxORPtN6PX3dGfAh
B+KGjDO6KuZYExgK3h0PJS+dG5txOV/nScX5YMvH/SN/sVVFJdz8jY7K5I6OSL7v6dBuKOnLnZit
Ae9e6Pt2IRuPYnr/+jBkAABDUwEo+pLdrKJtIazWCmh+0naP7Tf4GvZbLTQ/55qFfVGJGCpypfjJ
jgibVjUWyFZm3PoNL7+v4r6EX7WQTYgCy6b7YwkKKnhhK/RpN9Wae6cNU3CYUts/Jlk1IzQ03crj
Xp4XxqMRDauFAanAnI+XoumIEpA7Ya1juG8oOY+4o4VyF5jdrWLDywhnCyKNoRuKpzG8jPOhEJUZ
ZyQzhp1V1j1mA33TPkcuIu55PsLgn+l+o7mPfFqAPfuNnfVyWRmbjwrQ2aSysmZcpZOOwOpYoO5R
xuXfvoz944yd690gjeYQCr27kR6/XNYlY6QTTPbjAGmU53PFQmfUVGQPu1pWRHA3HjeoauB8KurP
1w/o757n+aGxF7wr1ye9taXpdT5UGtZw1d1g2uEli2TjkIEs2tQm3qmA/mT3sUc660khuPOWLhg1
U9QlgY6g4oNakYPj7mZIM3WjefryVrENorAgXV7uszUeEA2pToAqZrl9gQshqj7hVg759Ov63F/G
C3I9GDckK5QBXgRDaOPYcOkmKlAC+4vNZGmYwmHpGx10jEhBqUkQDhCnnB36na3cZBPyedd/woUP
TeFlGZ1iHZoQy6b/47yaro+YbOKwqS2RPJAntEdRW+IO/Ly88QS6sIcpuC9dxiXwAwQ+H6qJJalI
ow871Pjyt03WGgcjD3VzGzYNWtC2HLobl82FvIyyN88tCS5ueeitZhf2bESBegmiSIOWbztDh0KN
vM6dhMW67VsdKrucogPEYeexmevgKZj1WxTQS18ZOi1tIgdkNySh9byREzT0YsR0SNcfJkNiHhPh
l51nM9KFVM4RvTS0XZpC+Sed6T5c/8IXwpYB5YM+KvAycB3LXv/zC6eNHyYEj52uJxZylHpMWtrD
lHZia0Q6Ech8Co1tO5RFfKP3cOmL80ADOU+5nmfhavlbBbSjG+tx5wxB9JCY6PWX2BgeECsPN2Yl
hhsX4KXxlt48YG+Dcsia5xLondMa8zCimJKgqoGt8nEYwX2jehMhgGO0h+tLe+nwgD6ihUs7UyeL
Ol/aGKfMxLTZXlXvjh9GO3rGcgilAicebpydSwFpKYosaRN4r/VGbjuBmWQE8DGRpVGcwtxBeAlz
tCK+EQ+WaLuKxhQouLphwcK5XZNg7XTqy6Dgkisq6dxjmGp5foEgUdG18/vWQggb4S33xu12YR25
u5c6zIKuMH4jFP7Yoiie2kOQIK2ngnLAWAz/oF0pF+OgukEG7EZUWE9x6cCBqwCmDzCRUuBqV05G
OwoNdVxvzvNw7xTUgRECbY/YD+iUuUfjcxpjgHt9q6y3JoNKQh40iyWpN43VoBZCz2VfjYWnOUic
G7SPkeNz1N6hvfoxrAbrxta8MEnG4wYHJccOdVdBp+vMsUNdokDlKZgPpZL+JlLopsm4aU+236t3
CVWhG4O+iLfLLMHnsnv4lCQPSyj840PC5KgFfITc01qttT3YPMOvyaxSa4cjFM2nsFL5NyGxG392
7DCvjk6aqM9NYg63MPSX1tt12E7sYvKXNS24EZnKJxxhPRtfgI/VDH4F2x4XK4dmhnE6Wjei7HoL
M3M4b3AieNkg2uCs6ntJQxE7ts3Oo1Ee/11VY3nCUct90EM9urXKF77tAp5Y2KZ0KBGKOF/lqAxt
lIjjwQO5I4+Rr6dQopS186HBer2VtR4phLZvW+AkTh7gEpjq1fumsWicxnaCvFOupn2ljGHxcnXK
HfYn2V4YreXsru/6SxuCAh1YJnJXns5rfF8HawWnTgwxuOPTjyhUBW/LNMdUAOdRBLCHYPhSFaHw
UMax3rtd3x6Tzr8Vpn+P8mdQ4+NQGuDTEGXIodebwed38UiIemhGaZIczFYF2QccI1G2jYSr+bsq
mar3od6g0t1HMXwklB6z507O+qegLw25q2RWPg7jFH2PUeG7G0H6N6SnGg5lxVD0n0g//PcmVq83
ttWFT+1CBVMAMthY/P7zT11EyLejztV6BUqt952YsHnso/5elHnpgZvM7+Y5yW6E4/Vlw3ItqOKF
QMij4wWlHg2ErHbauvNsJ8b2FdfjjwWmPeWNkHhpcxB9ET/4rXJCEnw+uRbchSJgtoDcOpTlkdTN
v9SNETw6zWC+TWwkNo9ZhRvxohpc7tHsjh583c//xRrTyaVSSLSkKrEc7T+ClpvlXWI5ZedVbj0d
/pezM9uREwnW8BMhsS+3FFRV7+19uUG2x2bfSSB5+vPR5+K4qFYjH1kaj6ZHnZBkRkZG/Is5qdpd
tyT4Wxlqdl/1y39aZe5hlK7D08qc1GiRc8i69MQux5QxxbsYu78wrbLiphCJxF0DcT8KzVUSFklk
7KRi2ySU9ioNDwIGTCr4mu4mZkAqsBHNX0QoU6113zONybOWuHm03lt1zndwzK0/m4n22PZO9F3J
hfb7n4OBvRIPSINXMigAzsuXzoUso1aOU4jjcPJDxoQFA8HTszK589nuBWbylTo+ZDn+3lbppT6i
SfG3tx/ipbd6GQt4CCrtnP0e6J9tf9vzxq7HS34KAfzgytosiH4e9LLy7qRnQ4BcEEvUA3R1aZE4
Zte9axcpSx84kvnOiS38uHScWSO0eTuEp7Mkj4KpMEmvwdd03zBZQmC/ouQ0or63qkiPXZ7mh9zE
3u7m7VfRXllE1AIo3HHc2GuCfzmfIz5yuJC1U9iUBjY69dKfS1fiFo0KF5Mn8QtIFAR8UEdfxbFS
DQvH1eYHKUHcfWOVzieMxfrG6ZvyNk3UJkROqjm//ZTXEYzCG3U3wGvEEuRbLh+yQWNsSEoxIyTt
ut/avFber6oMz6UYmruxXB2lkRTf2dJrNrX5yGu1j9IwiCvC52Z7JY6dzUMdyzDCnLsOEEu2n0wz
KbUffact8hDHBVDXykR92achFil7faN16rcPYJIR8GEAUqAvd/nWSF0VlOgR2eWkaXBOrpYsuU81
IbSnce4pR8ZAqZ8jUxm/NQo490dLx/aa7KT0bnFVqfKznRhInyX1JCReTu64hIW2QOZuZTun/qhV
iOp6SuV1BzwoVP3GiCysIiZqX+2NqaTKj1UwbPArFe815IBMdIWnqMaaWsPf59yWuUsLdwTgSo8L
mK/srOQungph+Whw1gZmhy2ImsXpoyNBfPouBpF86Yoq60KWSuT56E8v/W210rMP3YQiJhbAef5p
isz8pqWq1Pq2JN+FJm02Jwl0/N4Z7cqDsaGq399eY9fJF31VbmAgFz0YaduEaJSDh62GyZ62ZXqP
u0rK5utZznpdHd8e6qpcRSBdexywtQBtXXeXJm/x1FGNkNz1dJoaPhpVNKxtHceksEUCHYFtFafD
R02J0d4kyAtMq5t5cX5pfdeqN5Ut+uQjq5Dy1duP9ko4oDwIvZKsENTB9qJfpZZo+14fQoGK+zcs
KKtgdpX25zT2XyjULsHbw2nXO5u6oGtaxHSQonR+Ltc4l2oVAIdehopSq/OfeZyMKIgm1QFNGY+F
ODrcj43baBiaMvCI/F0wIjunoQmHtw+9DaseD+U4So0cyk4Uv1mM7iOS2v34PEZz9DyWE37jbz/1
9VJZiS0chdoK0SAsXT6046W03IslD1M3Akmd4d59FN003TV4LuyxlF4ZjKFWfNOagZJeXA4GhBCD
ZX2pQ01rndt8ru3AUZf2GKfgud9+r+vzndOMDHcNebCGt9pEQBksRZ8qECA4aoQ6CntYKmJXYBbc
qTGqNdNzBzHwSJoQg0CtcK99+wGuVwOlPZXCHup4XIG2LAIHw8RS2N4SWqTNv8opcj7OXq3ocKcb
J1TwqRwPQ2TVzs758rK5L0ItzDcd7iv3a50jRt+cgkltaGPUZtzqcHYbbkWsqo9dv+T5g1VSV8VU
kZr5KXHG7FuWjMa3aqyyj5aWI4GtFpP7G2XV5LnJydGOVm4tDgc5ru9+JhpswTAG7ZE0c6ScfDMi
eitGinyAbPsYezMM1Bvsf0sLLFVtoqpvRzhimMrgfq07fPoCSlDtcpuW6vweA+HVfdwWTeO3PNlv
uwNEjQnbiDOWo1L/uOl7J/n0j1+FyWFe6BlQD3MwQLpcgbLUElNHvzoE11LhMFyXzU039KuR/SQ0
xx8mJT66eCSqO+vx6gRmYMj0dKGpeVJuWZfLX0m1rCyM+NCGDmcdX5PbOdLhzThFXOEhr3vxtzpC
0xtOhZ1OvjBd5evb73218xgeMO1LXxj++rYSmMfKrOF2xUWuQMRfutb8MasofC5u/K+Y+VV6jCIg
YEnqOyYZ/eWbWmYc60nVMcV9VR4l+iufsWGXWLvZ8xQmHSLN0iTTRwnVoAYRxae3X/WldLTZAAA1
QRHCb6fyom6+cZpiENugeBtaVJiwptSmGlMz/KPu60ir3GDGz74KcDmzzkWKqdrBnDCpJknMsuRM
dLdyBGRVdb4Zo3i6M1W5SBBe+JWFCccZYt5ZvfpgjHFi3aC+Hh1LR6vVYFBrNAPcesLuAxRx87To
0voOIQqTw6KptXct9udxoHdlv7OorzR4VimjtRsPUIyJp4a3mXKE2A0RWVqoyyJOntng5t1sOEn3
KJJ4in2vRHX/GFnO8nOscJ19GGKD4gd9y7kJu1Y6p7Lv8KNEDnc5Y64NFrKrCkpEb3+Zq5DIY4Jr
pd+90l28q153k1YRiuJ6aPVYkvlG2i1FmPY49j6oegssIx6Fh0K0jhnAzva7UrRYp2jt69CvBLVg
b6mj0+xgMN0OeqhNlbKgNJ66n8ZxkH+EJohDrW21P1rZO4+opGrNIbWT+Bu9AHrCA4bPb8/D9UWf
h1lpwyvhAnaHugkGrhEDSFFZoTQT0/d1NcqbhaCsY4eceWcuYvXtwLkcLFWTv7Mn1fjYZqq9ExJe
QDibfYL0zIppXut0iHFerhp3VLG6sGc1LJi47s7BaRvRBKzHmwCobvSrcWKsDwBvL+ex6iz4pwPk
AF8VDa49SpQMz0QxnG6NFr+3A4YscETfnqirDA4dDjQTURww4MMi6XL5hLrAugPiuBmuWPfH2pW4
qTuZ9l60S/WpKJri5z+PBwAMGDDlHuLGtlybpxG2tSgvh3m+YAsw9Yq4zxQl/+bgHS19p6JAtPOK
1+cCpClqPut3gOKyjZZTjR5FDLMs7IQWHXCvQVtWLXEAwGwU04gsk2WA5fRyxE1iWXaaG68sRA4j
oAKUhaF2XAH3OyrwY1q7Zjgm1Ga72NOhQahNp931WZJGoVHKCr08DDS1yWxus1SoyR3IpWZnLb7y
obkLMwUv0r60Xi8/dJuLxkJIxwwbMWE1aw7Rj75LsPqVS6FC1UnBp+9swusTERwMtQL6Hi8CsevP
/zqQxwXBabONLawCM3lLWU5UQV10yl2HWlt+/OeFtaouGsCYbI7HrRBKXusRyP6SwVxBjbmvFSwR
ivhB4rbXgbHfAZdvpxNkLVkG+i5I7dJQdzfT6eE6pglsGo+ZZSjvEe2IbqViyh6mU2TdJoOCn8Pb
L7gN7S8jrvIDXK1JL7Zt8wqRdkIoOrQIQdcPCa25YwoI9Z064vJZ06I79K7wdk56quZ8pL9D2Dos
WF4EhWkiUfrZvOioV5EzZ7Ebtjj4PJK44lJZzO38VROyiHyY3sZ/phopGaiBmppLPi/arYfe+4A9
ReTNh5hL9DMovhSTU3wtVF8MdX5T6VmCT4+YubNXhtUcZC/j921iVB/splAzqIa5+G/qRTWBW4yb
3B9RXP8xpKr4AmYfMQLVQtTDJ4aL+BArvVpgTJjC7qypLj4ubt3+XlCMx4ZAJM5xNd9Wb/tsFrd6
1ToYQ41p8j1Jq5JqutusCmu4AzcHT07U22vUZA8m1B7gHkqzYCO70OTm3/vxR2xxqAbzoMZjsGY5
/KrEm3+zSkR0KBfyaRy9SuMo6wF9jASfit85QlwDvjKraWwXyTkL8yTjxbsOE9Uganvl2Zsxkggj
6WT30hrjBXPbarjxwKVUYZabXnmwFSP7xZ0AOErFQov8Gd38T/TZ+zqMWr3BYt6SmvCdqaMcNwkj
f1BwDkjCGpc/1A0KXff8tC+l5ffYH+i+7OEbP2I+mS0HobcjFwPTQHgqpgSJwGy/vIvKuF1NwEcl
xoul4uqQYKGEcWvUGu+WSQz2cazR1LR7lyQQ98f+a+3Y+e9hrLmwcMV123OJV9BXvVzZzMYk2zvM
S6IiiGMKsL6dackfIqdWBdlsNzpOtLMnj7kRub0vMYlvgpYbMuL4YBS+OELV4nNWqdk50p2pOkit
VBWfRKeJ/LJTuc0TVVA+wWxuQKwPFqIEQVQkt3Q5YoPRaP9hPIgZ7GfZoSPmi5E+i1+kc4Xsf+zh
HpXpmH7fGEKzUb/1lM7Bb3icnUNjlfK/RY06/jNeYyZi/GmBpbdmfBS2WP5kUWT95/YFXu+o4VBa
s/N0DoiMY3JPdTb/nllofoZaOdkSMkiSwnAqG/tXLZHyCKU+OvctCN6fTJzX+paSEpffjh6vbGO6
+Gt/ZW1J0Z68jMUL1lp8ejs9QkSpgzT21ACceY+duSLv+1yOO8X/tc6wCRv0UbgGguUiJ9xGK0uu
jKpCTY6RTSHSb0xrvIfPG+3AL14JivQzUMVEumwtBmzScpeCM9ZyQ3w0aH9qoRLn0ROtUqc92M44
nEaMqCl82Xtd51dmE6YhmRNJ9gvD8XI2qQMrVILT5IgiQRWqIHjOpRTGIzfO/lGPEmvv871wuzfz
iSgLDHYMS2lmbKlEjoF+UGwaUQiqCnKaWObhG7f7pgu9VMm8O7eNk3NpVGqMf6hbfx1GtJd8VesM
7TC0UVR8djANxlaOivBjXnn6cLZq3FIPY4S+e6DHvdIc+kHTPmleqQ+HnqbEr5ROLco+zZxTc4iR
RfWntLEwOEwVbvYojBl3SoQhhB9Xi3yi8mRiVoHFeoUblaXegwEasYXPCnyTFLWdlKBVy+pIosGK
KDHXqP0Cwww8kEpVsw9GVmC6puhLjtv6IL7YSAriudkqjhLQj2hoOqjjgNNRG+d6WMwxFmiZbJoP
wkIl4zSng4c6hpdoHsKdjfYTx4cu8efV5Y3/L3Man3ZXirW92WoTaV+FMHMWl/Fdl9va4OOujf9V
U+vVY6TFCMqrK3odcZFyyUKKqpM8sTu9/zrwa/jcWtRXD0vs5b+kWlQPReOp4vz2nn0RJ7j86KSO
Do1CF3wMB//m7HVaa440dcyPi5EgYydBrXwE1qccytjCLKiwYFR0AskTkdTaTb9gD+2JHEB8UbtW
5tvdpC5MYDr8rioDnxj8Dr6ikJvelEMqP+CV4dx5bidH31brNECvxUWaBomNKo7RSrDN+bGIrUoG
ZRf9mZFGPL79flfdJIfmoM3LIWgAFvOKESXWBmk2eeVRF8AjfE3iyeYvyUj1Jh31xqPjBWMzpATX
/FHnGL/KiGT919iOcAfNfiqf0zaNkwBxVPfcNBkY9sR1FxuKB6b1OxH0OtRYyIPQSySfXyPNJoJa
eV+mRtQ0RwAG4LnbzDimjjP9EEX6ZQTyzEuqH9+eoBddmc0CAJy0Vhlh8K4Ku5dxpnYV8p2ma46q
TcXKN+qoPs95q9Zhk/XUCkGWY9qkU/oqQ1NZjdotpZxlUOkDkOxe6i3+RLFTfBxEhW6mPQ129GS3
o32aopmUje0NcyJyCvdTqptFGdiz1jaBxF2So8Fqi+cUQ/nhwZDeQs90rrugd6hxvMdX1EifcHiR
90plOtNhTtLhXV4q2DxxTuaf8UeKf8citr5YxeCmQYrnuLzN9aL5sdDuFkESDzQDHXegqaSOSaEF
bhZXj1hUDj/LZYxZ1FDwUh/X9eGjHEyzOFVM8Xu7WMumnpaXPVL4lfOFC8g03lpSqtNBAO/4JqaR
Gr6TTekD3mOYzVp9Wf3pkkSlicUh2bDrZRXgYlnTuMBT7VRiu6ocFEi49BEwW8ZEvRXxcCCzGL82
s4YOaGKAWrzROlskp1QrYDDErVd8Gpauzk9ThXuuP2jEwp2iyvWigzOFtjrMNtCcV/D6xDBTuKlu
cTRtiO3TgNwYDxs0rUXvwunKu8FJ9iRittc2NiOyteCjOVj5s13oUePmJTPRHSewv9iz5pb1qXIK
gAkNV9W3V/gLmuRqhdOxAJRDP43W5eUK78oFm/DRy45GpidJgC20wY1GNfvVRVcGzji3Ds7XY3G2
wCbrvob29icMe5bqpCc2jqSt0urfh6IYmvvR6PTycV4/tw9fAffgsRhr6yFCxRSLVbUktzKknHVf
z8tyOhKyR9J3Naowax7j4cFLcjkFRR4bng/ySqFwHCvO76ErlGf0C+z/DLts9pj917kEU40hB3nS
Kju0LZvNI25vlSnzozXX1a1cIDFlMdXyCsr8iVJmvHMrv87MGA+hGhIJoNFX+KhxKrpxbNr8qJdJ
oj2UpN/9g1dguvr2p71eRgi6cfc3Vl4m6nWbL2tp8bRUHEPwUTTvIXO6+lioXf8kO13u7JJXhlrJ
hSvchEYU0nWXiyjO0lXpci6O8KDNk7VEbWj2tvtMAUrZgem/KHFuFizbca1g0d+g0b7JOCM9lk7p
pimCtZ1VHhWu/qOP91xyjgEVeI/TOLu/I62PboQl5H+zIDkQAmNdwM/C5hJZpA1edKolVT9f7Ozs
NXZbPEYZIo6Bag3Gs5cXgrxMgKoLWDhdcjsM2CcGnaLFN8QB68+oe6LzXU1Ec0A9S3xuLbOM/aFc
6CVJmt8DQhh990nWvWHDCqT0ex/1kCt2ltL10l3N4l4awEA+rxj2rVJ7UYL991FRlbmC1+wJ70Pk
KMqdgrklSZ87TrvCyWvSc/kBKMCTF8E5QiKdvvjlx07LQlN7bFyPmZJDxegHSz/1WW/dlUJRb428
t85linIQrp3iN74OUh46fDkOnlFZZ6/Q8Phz8vqhqxYdC8/R5q7plYX6tdNW3oXeG/FOjHsthiPo
YoENBZfBheHygYlbJG6g+VY0mXrE4RzoUw9s0hoQV+5UMz0Vs9ntfJrrWUJLDJYLSC+XwLq1wzFH
tbDGuseifmm8sMdG2auLFSZuhaMsvcc6VpEwiQz12z/uelrBHBkoH1twv2kIXL6stIkszTy1x066
n6g5ZDQbzBz31NFo37891NW8MhRNX9RQwEcQDDc7UXFnLaPnBkqv0OR91eF8XRiRc6TKVP4EAkDZ
xomXnXvtVT0XHBecYhpfAMcp6G6rySax0wUijmC1rAFwRmVvBU4+a5+bvp1OpYXEhofyAj8nst/S
B62OuO66O2HotcdYdaSgV4AsI4vewI3KYmyEUybdMclS5Vemje4B5IUdSiuZJ4pnk3ln1hm2p7N0
C1+oNc7UbtXsBN6rALDqyJGVAPCDskUXfvO1V9XfxVrEUeUTPAgUKAImz73RinhSeQoFmN/bH/1q
XbOmucDj78QBtq7wyxG1sV3KKE37Y5TXyxk3bO/k9W12KuN5ebA8iBGIQS6HJRuKnVLD1SHDyBrd
XQA/JOJXGgCjMMxuaYb+mNoi1/yBsW9riwyXTCXbE8i7XtsMhlEcG4gFR7338jXZuIpEtLg/ur1h
/ABqoJ37Xq3hNOtT4HVVfwPzOd+Z21ffELgmLBZgNqRkl4N2o0Hf3iyGo8stKlD1OAnbxtPPBaYn
O+HptaE4N5ALRfAdANWmgVzlCxdv3euPhprYvhDjDz0V4xezd+LntxfMK0uUpYmmJS51ZFlb4Ruj
Rf2imXSyvURxbiFUD+8yof5MssQdfOlw+3h7vOsFCkJpPZ4IuzTV7E1UsgQCkYMcaOwoU/HLifLk
4CyRa/uuRVva1+fS6FCg74pAkZb74e3Br18WGejVIoXshMC/vS8mWe8NteKSS2qFe0rY9oQl3bt3
1DK6L/rl/zEcux51EW+Ff21xMBQtunnUyuK49Iv5YC4Y3M4t3TX0AvNv09h24duvd70rKN3xGYHC
veSWm1Wzpl5j0ti8Xg+Nxhb2fKtWAiy9gC6k9ZpyV83GHqLqtUFR1l8RLSATzC3SryQvmAEecngK
aR9l5bmnSR/nECPm+NibdXGPemG886bX+wNsKkto1dGjqb7lRDWO9NzG7AvwQXr+pDSuc8BZVQYe
PZWdGP7a+6Fnxh0MwzKKTOvP/+rSxZ2jT1yZi+M0a+N9lXM9iqC3PpRJ6f6sCncCRDl5O7vkCtMI
eA94Alda+sC06bfYLfBAzqIsVnG046l+F2eVPZ9gTVL8Xhz9xlqMORimJKKfYc7FQ1pkApVEz/rp
4i92WNxM/fH20rretiDZqLPgIIjCJhN/OQsAuuJKTCxlr1Tr50pGSiAMUnTNRMSjdPskdHpDCby6
c//5UzPxEMoRqloXtrdZ1DD2K1cOPWyYJs8/jz3FFEuvxU2auntyblcQDRRD+Mi4ZKH58rKuLt/S
GjRSEVzajtngeGfuJ84jraTlGaK5ci5Gy+iwdxbuccoM+B9WBIMp14rPRaXuAWquIhVPwhpADYba
lorf0eWTOLnmNKU1OmDCgQTV+vyR7nv6TvaxS3PFtHYO76vP+6KMtYpprNRQUDeXwxUZZpqxYc9H
cP/te4Aj97UH6EDp2+aupcX5bNai+ykcXTm/va6u33O1q1u5U/yD4LU+2F+7i8kWZpYt+G6h/knL
n4uJmXbDk5PHP/JK30PIvjacBrKCRAUCLlvscrhUuhIxlEY7Dn0z+RAZ9VPUlXSpJuqro2iUX2+/
3nUeSr9hVYgFa0+nB/7+ZkCvUqWtLNpRpT7ybHpT9iSQ+Tih14XkgyzG1o88m3trlpdfZVLOh141
470ayhXFAmQ0aDii2Gr+ScV08xh1ySPSQ13g7ZSqfFJaenoPNQjV4VltMu3rYKSFG+qKk7O8nGIw
/RbNkWOf17K5pzsI818UxvJZd9j6YRsZ2uIrsIWxAprSNvFx/NBVv69aezhUup6UB4JTkfoVDuN7
L3O9VmnhrCQlJpX7xVaIuph5GquftGMNtlyCo3KcT1JMzVOu2NGZrloWprXaBoWNMOPbn3MtlPx9
t8aJCDtHMmsadmBmtpTCAQCB0CQN4RyVh0OME8Bt1oz1DnZie+Kso6AYRHqCuAWZ5uZjYbyjo26g
LodK05dfmZN+r2a7eBxST3mgHUTvNumynSh7deD876BrbZM+IYfrJsxOrgnzYDQXfHlyDc+qGFxu
HbltMJux/hH/9zQsGsiNh3SS6QfU+l1/8WT1aFZ1d+rSsd0JDK9OAikT+TZnrrs9AM3ZxkDLQ+OO
hUicdQaXejPzhSRN5NbIcY/GqQXTsnfwrhFg84kpkKMxRo7KDXZrGjI5g5GMVr8ctHosTxUOs36E
HOwJscTiozF52a+sBcaRYUgV9KM6n+DwVh+dtnVvopod7ozlGTgaKmgR+GHTqcqzFsHHqMqh+Lqq
YO098CtrEgwfG5yozOm81aLO6n5W0QGcD505OPe28QJZmoffEbiqG5T4oZfYnQMAtPDwd+qT6YiS
hx1YwD5CR8+UjyA6yWmGbK8UeMVGYEnRs3ohuRF5iIGXsQ+fJ2AnozkfuDC6BsiAES+ipXZv6zRS
1KBfNC0OEFejsGemeqf4ZaOKm5miJC1PLucIuGAE+qQUVf65sVPjmUJdOvqd6w5cY43a/P327t4e
Duvzsru53nFvJmnf7Lu6WybDptd/aNEWfrcM1nJsNDQ+hkaZQz2flJ1ocnU4vAwI/8pV2W+0EjYT
NBU22VoBYiT1pPEByeHoo4JZ3ENcjOJnG+OVAmIrY5k3aSgVpz8uwm52HmKbSa/PwDVzRS+tqcZW
mm3ITVn2Oh8poU6YVAnYlkjzPtq57u2pEF+lV4y1JlYUvtZjCGLA5YLouDJDaCZ8GovIDuqA+9ag
QDkHnJCn/iy4Vdt17tyw4fSTgz4yhM8GtA5SydO7f/7WOPPCiOd6jffxNhEYvbI067hdDiWtERye
hiXgbh/dxlq5hArGaDu3iBd62SauQK9cswHEVqnLrdv4r0RHQTw7YjwEbrOovdEn0N2PVj33dNug
fArf7SNwh4XSk+OLSmQ2TkmG+UNY8AV905pyIKFG1iGhFyny55gpMaerSMbZd4xFOc1EG+UkOrP7
rjWT+S4u5pL1EjfDjWUP1rQTnV/ZKiuSkHVLGZPwvMmjvBFnQ82eoO3VanfSa1nem8OQBL2ayEBk
Yrx5+3O9skqhAwNjgbRIErVNE+25yOKsRqvWjtr5AHuxedIr5ZuIs+xf34xyC3koWvsoe1AX3pTs
2iUGH6aYVRAL070blxLGH9YXZ0crwF1wvdqJ31fn3DreWg1GAZir3lb6Aof7aYkUl/H0XrnX3Xk6
pVUlQ846O8i82g6Xuh92nLGupvNlUAajeIZWypXMs5tykc/R06eD3P4AOsKX69Tq3o3Heie+XB1P
DOXh3kHqCeaeL3i57ruMlT+rHYzP2q6/ZvBKDnYKQm5nGq+g5OxitFFYI2tlBzTxJpY289jrI48f
lFG03FIAodbiMbFBvqTRRyPKqwMa0813eyzHp0STwNh6su3KLg0RRoNj/Rra0Tzm6EPvzMDVXsFu
Aj4U+GqqB5zUm7tVp7cTiNS8pmJoeB+48s0hnBsJv1N6p7GutJ0S/CsfF1QxZqCAfWn6bQlGWCjU
dlrTwW9rB7XXRAMA4g3pIV68vY/72quxaF9ej925Deh5mknQCmyWSAxA5DMAnH2cNIeh7otTI7W9
E/O1V+N2vqp6wFcHcn+5mPRIzQsLHkWA1pjyISmTgttK094Jx90r9l7lgXw1NBd4J5D/NGg3F3CX
7rlqLmABEayRaTBlbRlm0Wz8ZLMY930yN4+6yEfl2CpWFqr5sOfDtb3msKA5IYEkohVDKroFFteD
GjlRVSIF4rTzA7gr5anqyvacN9H0uMgZpTlVyROac/OeGPoV8OhlbBLgtQjFdtqyHrjJ1oNmw1ad
sqGuQ9sU2XiCRKJ3sEON6Nyq3LxuqUPQZkUsTnVOOvqqva9qis3x7tojwpztUpifWkkpdnUwSr7H
tuEMhxT6z07IfiWEItn2f0+7+VRxWSlxx60+MBWv/+DYcryB4JZBdjVB6ZSL+2E0ScjfPpFeG5TG
EpuMywILct0af53nnFbD1DsGWFERV0/T0oDC6boIr728+NRMxXJXm8L89Pagr0W5tZ9Hg5eACm9n
E0uQa6AIiMdCkLSal3xLvQILebVHof7OquqcjZgBtAxQQzRviqTPv/eLNaQhrPZ5fp46BYm1fGin
7GDICsC5Czvtw9uP+NqyZT7IcLjxs0M3H6MuMhCnCWnNOJXO0XTrOYTm095oNKL/jAKMvNqi3u82
RbPzRV4LRiAWSBAwqeHk3pwAWpaqZiExU4kdNPzArSAdA+jR+uxS+X6SWvvjn9+UEABtmSxoPd82
2Wy7eKjIgYoO+rzV8WaK4nDMGph3hVDDck7+q1Uj+9oSP8O3B37lRelgIN1DAWJVD9lEQYRz0syi
DBuUsWcfNHMob0SRi0BXFPMUa+beFfOVIxxFT7qXGugREvjNET45ZhvVUczETlwLjsK1quQGEZU9
QZRr2zNYm2TlXL1pSYEE2AzUoPkSuRNd2MhY4WWLzOzTKKL+fur6CTGaWTm1SpMfooQGqj9VYniw
Z7Ey/uPS9qlRJP6k6dm7t6f7lZ0OvGy9GfIXS3rznTPpxQPM3DowYQE8Cn3Iked1zXPVRf17wHXG
fZfVOxv9tSknE4BTtrZVOOouo8u05IVeqSmXg6mvgiIu7AdHSdqdLvnVKGB0tDVtAj7MrL/c1/6K
YWlGdU6hzcJMV+kBK0T3pA7VuKO8cRURGIVQAEFmtbCisHX5Lk6j97o6Oi6uTkp70OJBho3rJbcG
KuSBIWb7SXWr9tCm0y5AeP00F5cuhl7pe6wpMKmAgS6HXugWOPqsM7SuQLVRisT5BeBjjsPeUpQ0
aNBleAIg1AJ6WZqeOnuMFhc2SRJ5dEe2Wlg4bnrKar0zQiXNgc0XxJijlYqkwgHcTaXfGojp+rJR
EwB2kzqeMAXsPV+JnWZP6eJqJfI63EsQ5oCigF3IJvobcdxXVVO6B9dS4KTpoFZRx4GJGFay0U9a
paVHw9oVrrtKhRiWNIQKAa0fwtUm3qj0uBDxBkHBYd5FfovM9sk0lmE4UBu0H2odQhHYLS+Ye+n5
Npznnch+lfatD4CGHVZ69Kjh0V5+RgOZUkRqeADU1Bvz5KJNmBwwyIO1UivDni3za7sCrQ4qgGhI
0hXfzHKjcLVuldI75Eiy+DUSnfdOH1c7O/wqiPNOtFrQA1zDHfN7+U6TXRtqISVYfN0Z3muTyyIV
RY0QBOa1Q4vu1D9GMdpnKwGffUBTiXbm5XiJbdJeT8voQBPvpcTQ1/d2l9GShuqs07ylIV7nTbzL
zOD3brYg4YVpfFm3mHddjjtB3kmzvI4QdNT6B82QfxZjgjfWqcpT06O6nYAcPb39rq/MrQlyQlsV
5qhAbjsEEp0yriKWd6jdEa7b3NpACWfCtm6kP5dR3wXqvxJnyADWXi2tiZXQefmSs5U3S02FFscX
JQU7XpaHSHKVbkVJSpbXahgXShIOHcX7uXPa0CV7ONlTN55RJNzT/Xj19Um/1schrm9xKmgMoQ+q
J9EKrBCncqzhuw3D9L1MnK9k3+nO7nwlvgPcoywDD0OH6bnu3r9OEUclfC4JQVapIku/tbE3ecy9
abzPoPv+XMxFPbe94d6kliaMnbFfiYgm3EjTweKBBGWbbZpEnWEkKhyySNEOVtoU920Kga4qu/6D
KLPp/ZRO857n9IuOznZRQ/ZkhYFHpiu+WdS9Pk8lKkrRocJcRd6hHZOLbyDsq9QXtTL39QHaq0Rl
AP3sd24Pgvswjdrwq/e6BXZKA1U0SKt+igPXQRQL880IAbhIn2A5N/Wo3VG2bOZD4yleGTCrEPPa
aE70n0upJh+zkUOa4p+N1aVaq2n21YUzGjZ2bcuA4mPe0avOWGqYnSfKTdwpnXGHANl4rlK1nvyu
L8tPdmS1FBMNNyp22lfXraS1U7+2TwBomKty7eWCkGqUooI7oyvVSRuBDeQSsQKvy9sWAGzQ60v5
HR0a6zBDfLqZeqALGKlOHwrFtiq/iGXj+P8cD+jsQ7ImA0GC5AqHI1w0QPpZx5GiEl+WdrLXAzMb
77K6sA753MTxTg3mlT3BVeQF+kvaCB35cgpaJKhqekX6oVJhaWptN2LgCwLSH5WBGnDWYDTtk5h0
lOBSeLD//L7cDEhWSaIRKN7ax+bDimGPW/1QMiHnxoglQ/aF6oWdaYhHUUqYaW8PeX1Er+oyRD9q
3B6Q9s2hWVeyo+/bGPic1Mv9hGsUpvN9AcdTLDu14OvwBrCcQjCDrELwW38BPdEFFxA6kUU2cf1R
K3l0RPYzc7M01LXsX+WpiKIqB/SqmsPBSfH+8lOmcD2KlFvRwbao4bnzmJwat6g/YxS3d7F7bRLX
fPV/MauINl8OJUe9i+vGxgYod7zcn+tU/BSisp3/4ew8duNG2jV8RQSYw5ZkB7Uk23Ice0PM/LaZ
c+bVn6e0OW420YS8mgEEuLqKFb7whiP9Iwg+9z/ZbVjHr0YLBe0N3ghazqvRLHQnxzzSiCZT+9FO
DUjJsJbwdk7RWz0tceS0fpdKkHqVtCr/U7NR2nuqbmMtAfxG3JTOECr06zzHaXSrD/URGG7VyI9L
tmif2DX9zky3dgyiqfS2SdfxaxR//+OFCsccb3eiRY/Fj3/mS4igtQbf2MkV66NWGerh/sreNrrY
M0IAQRiLoa/yWl/7Y0C5qZG0inPYN5Vjl0dlUvtD17f2xYhasDRU/CQvM9Mcf29MewMaEugiFMH3
MKvVD/d/y9aegj2IugrIXFK81fZt526opxFCVmdG9rEp8+gcd6Z80uDw7SzzxlCY1oi8/dUPdp3o
TbOm4exp6l6QKNl7PbE/kTAHT204fb4/pxu1Ic6kcP2g9oI4Ap3T1fXq6GoyJEmje9bUFB/TNNK+
6EpeOp49tcN3zHLgrU+Q0tVDWoft5E5xY/Vu2EL7cSOzlVAEtIr+EPY1XpqGCT3WU2pY9Tv38NaC
iBwe8TW6jLwG1/sOMWK5zQZA5hmO5bHXV31wRisiH1F6UEt/Z1HEs3odlIjtRroAYAJfhZs6hYGG
Sdf2mpfLOdvBLSulX9zYVpbo4xLHQ49lhVTSVK/n5FtYl1ro5Tb9QkwYU+zO9bHc623dNrgFoQO/
Xq5p/suHul4AekyNnDcJ7oFRlB1QPNB+9qGaH2slkv6HVtuEYrOe64hddSAUFGiGx3np2p2V2bjo
ANpzd5MBgUhYqyJGxSIUIjHesqsAAQ6K1F6oV+1XzA2TBwSOktoNHSmOiD2G7Dvd03yn3ba1X0U4
JKNQiVkAl+31OsQIcEqBlcteUGTjRda75DFL5OaL0YXzhbJl8xLmU4kW+0IEmEmh+mOQ5fKcTRiB
Fk2bfQKUU2JiJmcXozSSX/d3zsYlLKRZkQCmasoCreI1rVO70ciA2kRVEnzKmzg+OF2X7xSbtjYD
0G+Ut9AetwRJ4HoRZjso6zms8MasVRPFvREsQ9PBunBDTLsgmerT54q8TRXCEPL7ZIEbh0ZruBOe
bjwGNI+gRgnFUFG/vf4Zo6kPlhU32NAFefQZr9X6m67G8VcYzebjBLLUvb+6IvJZHUvIGEI6iueH
93b1zCrI3jiV3ZOdIDzwvrCt8IACbn5RnbF66LQGhBU9yYf7g27uOLhfHD5QlUj+iF/1xwtkDwk1
hwVtWZ2azGfRs7rQlJg/N3qcn6c4KTL4vEHw20Ro/p9ciFsBunfAFJCdy+/0cDJntwvl3FtSu3vp
E+DIO5fj1ncAawaHg2Y7UAKxK//4heVCe4hHG2dKSQ6P/Vw5H+CWIdIHC7t+sfSl2dnmWwOy+ehS
geXmklxt8zh1+hFTasUb1DJMPQvr2ZeW12Xxu8RCklAdBsRj7n+HraMFVlBQOUxyj1eI1B+TlFpL
rvC4VahW6csnqYu+ano6fr8/yMYzQyz8/4Osbpe0iOxqok/lxQpAdR9xllBGCzcsclQsu+lvlhEo
q0m5Q7RgV+cnWBqe/2JQPARitfxAItiPB/b/7OljXfpDG+2J34vfvz5BQpwMg2DquDTdrndKje2e
U8Jh9aYyzB6rfk4vU9oax76ulAetKn5S8KgucTO82XgbNWH4FNCLKG+AX1gN7HTJklotagZTLJXP
WmL9asphedTHec8bY3OKHANeJ+JT2BvXU0zAM0gm977XOuHUfFdyJRifpqRUnugBFxr6Vcg/HUN8
f3VPVaYw2DmMW/uUM8FVwXkEELLaQpYdSuliscRYt0sXfSjjk1404947uDUMXBH8gFDiMpW1ul1F
V6uM6lz1FtOcpkcTI7HpPSJrY+ghkqAbVDl0oMYFJQzpOZ30Xn5o2oI8NptV6YOeFuUvdYCnejLa
oX2PqoCz53e8dUkg2Svs6+mx0du//hCBucRjiEinp4YQvSolxqpjidqn2M5+QkRbdlZk63EQpCtE
emQRIa0OU9cDDDEmSleIUsNAzLWvQ0F/Peiz7GSPteUHetSd718Xrw/t+jyRo4tWDOg3SmfXcyws
I9YGhUsJ7HLVX+y6795pqVoUrp1O0UVoKcYeci9KdsILVupxdisk7TK2woxWigASuqTMUXnY+V0b
u4OMFBgkqT2Z2JqdBVBAKRFJIw6RplI6yaGhdEeAyHX6z5IgAXyoNPQPPLRxow9dpS3jKQpjWGrE
+Inlk+H1wXFWQTK78oTFDtB0JdyjWG39RrF3hUkKxJw1r7RTpZy0uZW9Vq8VajeBeswyez7eXwpx
say+EP868qTIA+CjuPb6ow3aD8FgqFSsTfVhKhfja973LzIm0ae3jsTFyj4Q3XocmNavsDTNSBvZ
pelNgVmdOwe4W86m/5zhR7ATk9xOiqHoWvEZxYjrtzACcKBR8Dc9QozWL5Sq8GPdSD5MxjztrN/t
sWIoAHyi9QfEbS1CUC+6BXWxNz0eo47yhUnxPawy++igMf2kFJ19mALIPPfX8vbuEJ0OlWtA0La4
3q7PVYYzjKbWlkkdGlYoLy86KZNsnBDhyU9WWeyhrzYiauih9OMFhE8RjZ3rAVGVGvuU8o7XzPPy
BVAkrXDgWNknWMDtIWyr4FlBiO+QoDP+HEzW/Lkt52znOnk9ltebVZBUmTklR8E4X70dkexoI9Jx
JnFVpVgpGlhCUSpMpgEhFvjWtauonXYJe2v60ZWR+j5bhOqWEcDzcdXErH/LpWn/qAMYZJ4zojfn
ohqxBN7cC9U9Ix/rb2gPoIgZGdNcus6Qmg+oNheK72S6fWETNRrd5Ez6cv97bpRxmBk1VFYYkOtN
51qJZr3TkMmi71iP8snkZNiupKslJbImDiV3WfoFZgyXWYqqdpH8Noe0+4hsqHouqV/sOdZvnSD6
kYRybG1AWOLvf0STjWq2cqBB8Gv1on+W9N7y6zbSsXLoup29vDEU+TJcdAGAo36xGmoxUSqQFlv3
8nnq9A9z6cSDr0/a9F+1kGbv7KGNk0NlFXQAmxXZFWO1kauw7tPQxIJYq/pKuzgx0ftZTvMIH5jZ
kS6W2aIyeP/rbs2QUhVKBYiwCt2468Vc5Elws/D9WLrY/mHaSXGwFi3/x4rHPVLJ7aMBo1CBpYGD
H5NbF8bsEPG90ugsT5oj5zHqNRs98mlPC2ljERmF9UPanfRGW10/nBgbfGSL6ppcSRoWCmWKzeIU
2W4Hp8x4KI1h2Mk8tm6gqzFXZ99RwZDYQ2HhqgEXapJxSsJnRH7Bwa/EyDJBQHNWbLD+wTidkimS
H4d2Gr+9+Ute/YjV7jGCZtGHmWM6ozV5sARMfIyj5sUG9fH2jaqioU9vFTgEeetqKJCAbU7p0fbM
KGgqD5PJl4GFv0hw+ODiqnG7cw7FP7i6XEEzA6gjJhJZ5GqBK5qKlZNVNpfrNAx+lxv6DB2gXbST
o+R16juxijqs2WFof1bNEXYsKNkgf3N7hyKeAqqY1BkAhr7aW3IQ6g2Na8sz09b8CWsz/5e8fhrc
RFPHvaR542RyJundAxvAIHUNwBjo6xeQIhgsQ/ylCWv7M3FFc1btud/hvW6dGUzwGIakledrtbx6
GMfJoCSWp8yWpPBcmfovRSNwCPU8QxfGHsp/72/WjegbFA29SEpgZLQATa7vnbykFGI7HFM7VPWW
pHnsO6/u4j521SxTP8VLPOsuC4RlDrSY4jQ0GsWZAkhlhjPtixPp6un+b9paBYwZiTShIUDYEn//
411Z0DwMIyR8PUnW+y/I0YDikRbHG5D+PbZJM/7FbkIkijVnS+vOmveEs3LSL5HDqueW9oBzkf7d
KabfbQdSc+f8iNVcnR9aBXACXo2jgYZeTy2wZnwmC9A0kUE7wM0WS/6Jai/CQp2kaW4j5fKPJK/3
9Ek2ji2qhOAbyOlE+W31uOilNucECrY3VrpdoP8Q1ceIYFQ/4l63hO48m/CMVLkKP3fNlFVuNnbW
3txvWL/wLrg3MKkVBGvBrr6efL1MZY+2leNVQWIhwD1IFLsaC0SwC/JN+hhJeR57k2mFMjJ2Fb9L
CowF4+m4iz/L47L8mrOs/A58lgXsTaWKvQFNLrSmDZU6mi23CLlac1I9hBYAo0M4OGhGJQ3ozZ1z
unElGMLUlzMqrCvXnRQpjrV2qEGATZPm+KAFsJTI5OWnmdTKDlzxdii8SRgJbAdtUeKs60VrR20q
hwAuE82E7omaCJbjdOsP+MUVOyHI7bljqFcfaGA6UA5Xm1PprLSawybyjaGvT040Iac6GfVhCbr2
g46K9/H+Ob89DBRcRYROYRUI+RqpI5F+OYBqJa/QASurC/Lsaix/SEK5fNZH/bcNc2tnyNvVFEaZ
wneWEAOhDhEa/XG11EtcZG1Hx0XS1IISc0osQG3rnVZ1zpv3CENRPYBpL5KwNcLNmQYbk7OJzmpp
lIem6tmKC/YRra2VfzMrMRBrCc5jDcNHSWrITUoj3qIHJU0dGzHrRWrOjSalD/e/2e0eQUPuNV+G
2UT/ZFUhSnpYk1gaSp6qZmjYJY4xH2IpmME5We9zWf99f7jbLcJwYnPQubOhaqrX3yukPjcDtg5Q
4CsDhCDQ5jvXdKiAzQ6XOWzznfb0jREsibKMPxphK30A6EqrO0pGPBkpNHCJS8pd5tL+Qfa0C/m+
bjEgHn5aQK5o8B1iQFBpIXeipxlh9QE5rnF6t+sM+buNwmvs5nKi/kqsMnl22saoIVjh/PNulJ1R
PSGyhu2Pu5Q13jr3l2wjCObJJk8EWCB6nevGQkCI29PIkaihlOYnE/uST2lJFlv3Dfbxhjz4oWOV
ZzPRLiqCzM9hjBrq3/wGtPMoJgLBuQHCRbMxAsmFooyE+ngeSgGFj2r1mDS5oFHb42EclvmCo+Fv
J0eYOyOF9Hd+w9ZZhzxNWIy8EznV6jqzIqcYAbNiDZDauJI7C6juBDH+n6omYTSBKmzr5tA4v0ez
0nyM9CU+0swefuJk0ACp1/qTESnOscyGITgkDl5993/g1t4GPkwPgdtdsDau9/ZrPTGRLYkGpGMf
9DRISVuUyEMavD+hZjH7Sps3O4OKf/Q6AKHxp6BNzqfhHK/bjVncNhiNI8KMpIv0NZWcf/DQHXy1
sjp/ls3loY/j2UukIdrpt259DTo0RCBg32hjrd6xGr4xSNMMzVhFQT8hUS3fyQP7ohnFXgloY2FF
c50wGk0vsQGvF1aK1LiYdRYWHjVRpDWmCwLQkqZ7ijIFPl66qZ+X/V5ff2NpGZX4EdqnxX9X+y0x
aju3kXcng3fK5UdclZ1Pr7X35X6Wk0OmZuHvdFzG4V0LTXHnu24sL4MjYsZZo4aw5rUuCOXARYXN
Oks1CE7DHmABhPLcn1Jl2INqbTwCwAdQ9qI5RCdx/bSVraUEfZ+HFLx6Cy0JtYw+0uQrAW9nU3DR
W8P45/5Z2ZqeuM84ywJau24IDaUq12XDO1A7I4AeKSv/yWXQxBJWHd/+YijhosIrJ6Ku1bFsmq4P
naALPElvVC/TrfyctDHGHxOaoH8xFL1LIaklwNGr1y1oxwohLS3wwilxkEDV0YLM87CIXCkx98w/
t7YnPSTs7hFUYhXFEv8R+sCc73I8ZwNP10PANzTF8h9YZdPXq3rJHYfeTtyhyUbF5T7R92TZtj4g
zyqSTnQSVLbO9eipVvMBRynwVGzjniNzTL0yQ+XcpWAc7izrLV8UqCvIWoFCpKQGZel6MExqJYpL
ceA5aHVlj4ERt5/0OE2+aZVS/F6CtIYbOtf6O6DMhnpcpiH71KQTLszwvcr/eowUAh/6oj66jtXb
KZUcLX0PhzvdCW9uKWb8UkGKJrYBmkw34vqXwl+ZI1RPxEnKK7QTMhsSeB8MyRHiWIQJ8BJV76ta
yBjQGYkPUo98cRy0/bsic5qXFruy2ZP6Wht3Xs/bjBHwLM04kjVKoSQD1z8sbFFTK2YDdnxoSYfW
Sa0naByO28ijdqBIq/taOeEWXQ+t4WYtBJj7R2PjioHpi8AbJ56lWVMYwjgfHT0Bl4gPaX9semkA
tc+7GEzTu9LI9wppYvutnkVAtTxMMAthMq5TH3T1Q9D5XJ92rXdY+BAkyYhE77yBGxV86nRiAJxB
GG/9+uaLrLajjMFi0nXxsaGud4CnET04E14ItZZWBa4KRv95GbLqW2g5xUPUDuZDMyzWTnayMWEw
oegN0+MGsHiDCEedoEdvWvK0QV0uwkwX3Vu9Pd//ihu7iHoDFzaBNCdyrYJA0CM5YaBGfi/Nzjld
ovCDlIzOhUS/opSPEm3HV3LnDkWyWOEauj/8RiCAuCehjninaO+vNnGhSb2tzX3oY7GoHAHaOsdi
VJAUayLdN2pDdm30THZOzsZNByeNXv0rto5pX5+cTpmEbhBZdK0E1gFwa+rjy2cdgnH/ohPXw2rb
IndANRaIJadkXblqVEl1OIGRryzNEnsgVsyvej1Ol0aXRek7nZ70KV5cxI+pUIxcFn4XxnuKEhsz
pviARD3gfjD+66Jw3Do1ioBm6MfLqJy6klCSGk72X0+Itne1a7cz1oVuB8AbcAryWig7xnHKAo0Q
8X5l5UNF9/tzY0rdqYjT7Dzkbf1PlnaOeFEL9QEhb+ehnjSoJ6rafe9riNdTB0VmZ59tXFZwEQVG
Q/wkcBrXn7wBoKFriR77khP/1lpAMVoY2QczH5JT6bTTzt24td4kNuSplIrhs6xC6aXWgW1WKhYw
U8GjPeJywr0swj7S0j1I/MYZ0inDghejHk3XaDUYdd4WsfiewcpWJm+dnKfFXOwHtTWHE6BqrXMb
rVt2VvRWWYBHkcyNK4o2HBfUKgqzRjWLF4RD/KWS1dPQadbJgrfrB0ZwwuvoPTBerLKTMXsICTfc
Cn/T920zKH6L9tsl0RDEHMIqONy/ULZWnhQGphUdWILR1XOd4NU626kW+6Vc2sdkMb81iL75bR+E
O994I1pDUgRReIajxLhWXKbCKS+WwS0SNdH3BNuNLx0mwq5mld1TpHX9Rw3RQaITKdupgGw8DDRV
BERaxIiIuF3v5TA0ugTqVuhPQ6O69Dzzs1lF3enNCwkBAFgNZR3B9V4tZBehXNhVdeiXQ7GcRlRL
H8e2rd1Jjq2db7Y5IfBFNBNEK3LdTZgD3FPyoIDbFirBsxaF2nNZLtFfTAiBPjrhFF6A8q4mBLEp
ympjDv0iHkKsr5reqQ/JiK99G8vKzmAb9w1HkhYJK0jDYh3fakMHrigmWqGAbjw5+cBrNhdT7Ma1
MzR+IOnd9/vfa2tE4gVhiksx7kZzIS2mXC00rvi5LoOT3SEUby/2AntBCx8TJd9rUW+NR6qHcIf4
YpgjX+/CJpSXobYMXm51Ug69o4eHKmwKN1oi+0vaQoK/P7+Ng01nj9opEo80VPVVJragFRS0pR76
5khomwbUXczZmY44i+2xEDaHshWhX2Eh/LreKUWNX+KgC1ewulr8OCgbz8pj4yXgZXp7KMImefXv
5bqCg3y9itbSmdJYaJnfa+rihkEvneUQX4kI256d0HZjVhSVGEw4yIAFWQ1Vx7FjFYue+fNYt+81
NTcvOOiOT8ki7RHit4YSLx9hHTcHng7Xs8opszRmFKe+GlVIIKQdCk963RS1mw7DtLOE4nevIixB
FhFWvJQ8biCiGmnxYtGg81NDrr+Cv6kf23BXQmXjtkdJGr4irHTCm/V2B5FFYyxuUr+Fl3qaExsb
jhq1rHGxMdoqVVBG+az8jBrrrdaI1LvhLArmndj2ytqRseZLVk4yspimVeH9Y//sgzj/jKZo91BO
SbCzTbYSXhqs8BwYTiijifjujyrERAck05Q68dO8Iagwu0Av3d4MRn8KnPy5o4J4lrrCOmjNQAGv
LLrfRR4k57DQ9RhL7Vr7VzfG+H/3j//GV6Zsh50TwA0qd+tHTylUp9HyMvGXeJBBUEpwYaJ0j3ez
8ZXZQXTaAf0jmrHuGgYzwVOPCwpfebY1H6IBhpsqyQi+vEtqnqbRMh+lfkRRPI4rcyek2jg2FM64
B0iJKP+uIwr4K3MVZWnmZ9mc/CosKXwKx9q8xHbx7f5qbs2T9j2AMAoH9GzWb2FvDQUfGjBI0ZgX
8pH0gTgADgAv9KHnEj6kcba4BAD6+f7IG88Gby/dG4V6Cig5sQZ/7K6+jeTKSJgjrdT4d2cY7WGc
tQErY6Nuz30+7uHStqZKjZn6DTOA+C/+/seAXbSYkKRAZae9PBy1tmvdBvKSD78sOqZJbb8Ew1K5
KhraL38xVah1CsEo8Ko1RJ8kJ0bnh0XWEbRwEcYev7T2/GOWp+lkF86ed9TW7qFcQCOaMrJgPqwm
OgNB0pMJKYPBKP6ZGiP0lAm9XDnq1N9vn5kwBSfMENHNWpq0KhAiLBY589WxMCHEFcq/RZflHwaF
vq1mZs6P++PdHn66d5RloIFRueftup5a3CxNO6QSborxknr49JTv2mHRd6D1twt4PcoqwsDADrpA
hn5Cl+EH3ukx7FeQvx+mkd7A/QndngKuGEJdHhM+FGny9YQUqZnbKFsE3DWyPqHA8AMTYfPsgLR/
zIpB3blYbos8DCfsU0jYADevS4X6aCh1KoeFbwvbjZLktHVTKHXv5GlpPL3DHtk1RpGuTThMulaT
xm+HOvMTHGoCQAmAe762RP84hlWAgZCMwJEP4s5ufbXQq8/G1PaXQHOkU4awzpulHzHcEQIfot8C
Q2X9Yg+FHgXY7Ra+TP/skFaxclrsyKHlpO+JN2ztHAbDlpl2OygQ8bn/mFyrVw11nbrwo37o6DDT
oHiGJ9j0LoL5zpvhJgxFYkEig4I3SdP1YCDTOjt0xsKH1SC/ayRqJVMeFy52rvFOLLC1b4QXFgBU
uCY3gnUpQo3IDgk9MXxTcXnL1EfUGlU/0SbnOM9qdqjUbj7ZUQDEIFCDX/dPye3VzSNAvw7UBPXJ
WxkpK43s0lZzfygHx9VGkqgCMMqDpcWJF+jT/MCen315zoed2uvW+RQC28RWpBuAiK7XGHf6xQoq
cRWk9vzOSObfmaEOuYt+KWwESx0P92cqkqXrGBZwH/ElvQbefnB+1+MlGcDpUGY82Vp+jsqi925Z
jMXTFIEBRty5cvuoi3Z4rVvLK4Avr76kcK1Xg5YhCXDWxYXv6HR92oBoCh2HAVk3IwXFoaSnNHbi
r4rUA1x/83yROhACxmhZiSrs9XzNwRymZeL+q9vllyYV7bs2jcGmK4J2YVloQaK/uZexbtT2eYvp
rNP8YEtRBr0eVSrsyhwco/SpySLuVDhSpntxZmo/uCHC7hB2eKs/SEmqUzGzgikHIDI0wKMHoeLa
juqeGJHYRqvPDgYE1zXBpgZyuFqGghiwT2SEAhejUdw6tZYLcv0BKixdsPNkb04euWNIibSDhVvE
9eSNKmwNHbsU3FjN0a+SPK3cCLmFyrXqhvfUiIencoyWbyDgCcJIFYeX2Qj7U60njnf/82/sPNHJ
4d1z6DnI66ZD3kww5DSYQ7VuDB/hs6VuEHTZNxtzasJtO38wUEzxgy5sj/dH3oDeENiLBuerkyrK
eNfLwO2VS0FKwg2JaZaf68gYn3V7dgxOmNX/6uJA/mAQFTZPkhlHXyudm+BEyFpGO0dg426lzytM
O1gH6BKrbz8l0oxfe5j6i9JWl35U7XOq5OOlKGeBfQu0S9kNmYdaRP9lgua8c/hvt57wEBD60uj0
0RVYDT/HulJXAzpYC2r+norbnzdpUuQOvdTsJOi3l9sr+YT2BzZQqNeJv//5OmZ9NcW4zGKAnjqQ
gJXq61Cls48we/4gYc3yTZ9MOXvzHqOsgogGFGrSZ/73etSubJTJovGBJ0qnnvte6/zJMPqnbDHV
T1AuzvNol4/K1OY7A998WFbTFA0tHi8gGGszFilr26zTlNGblRg4VxqDDEU/oMxgWg2S5Sr2YnyM
yjnuqI43U3Gg+Jk93N/mN0vOb6Ax/GqQBE5izRIdJRAN6lTiIi41+gOyYePJ0uvkECWS9TL2GW7M
86719M2Weh2UjihiCUKfcJWAJNDWpWas4BNIQfwuqPT+0M75t7jYtSC8rVGIoYQ4DwxEMAvr+Bky
96Ch2jx6KUKB3yfZas+NE7WXallmREv6BWKiOV54rq0PTZ8EL/iaGue+c/qncpK1H3XYzcbOd7+5
1EQdDxgb/XARNaxxiQki/FMvN0w/bqRjUVYqTvFF5+lNNrmGk/JjLTTMBjLy0/2vvbHwGMOSYIri
CJHyaqsbGHg6Pe14r8uc8FA3dePDtE+82Wr2YIObkxSFUWG0I8a8PlU5bVkdx7zBs8xGeodOo+yW
caKckyhuTyVKeodGrRtXpsW6E4tubGnYBrIukmlC7LVYjdxqaBXYTJKIJieet9AqdAmqJJdrbn6P
FyVKo1Qem2/3F/cm9+Sziu8KKIAGKq/G9YzJ1Ja5TuLR69VCSR/KWNP+N9IXT3Zepo2VFc8AvxjO
DgDA1YWM9sJUtFMzeHZe5adliAA75rTYnpvGWA7j2I6nUsvRuZh7rC7vz/Em3CUHpW3giMQCDfu1
5Caq8JrTTOng5Va+nAJtJBXtLJyUwsA+5mG7xyHemitFTdEmBl5+41cF0JrczUTjsE2bBNPkpvfx
a9fcGmYWXIIh+KlZY/jQLcmbhWGZqaghCHAHeeH6YqQbrQzwBpDCLeTiYVa69L2tjdkvpVLUnQ27
tahC3hJrCQpelG+vN04611pHhDl4hF2I1wzEF37bVO1T1mv6c1GGzZf7X3HjhAjFXajZxJQCPHo9
oKqGCOa09YCxZQS1Ipmzh0xzENyQi+YQN4Hu9VNcvJWZw4K+AguoOnEvrG9ibmFbAa8/eEkZTccA
QbrLWLXhI8qp0c4J2bjmqAGB1ydmNGiVrIomMstpGgMnpEEl9RQnjfxsj03uxXYffL+/lK+F3qvI
XEwLMplJcZTO5LoQ3LUGTg1WOHhSovTveylNJn/kJUGDckRH30WCMW6Os670pltLTvDdCYf0Y6Y7
wehiPNO/U8Y6hXwSaOrso8SZfdAkVUI6Mmg06M29bP7TYtb4IaVP97lGvh/tTqMC2UfNVt3jFm3s
ROQVYJMScEIqXV9hStqiNT04owddQ38iEmpPXR2FLwWmDAJ0vdcZf3WaWK2e0F4W20Gc8TWQ0VTm
cNFqQsoGyIKNw0dnRb+oUGWGm2TBGF6Wbky/W6zhch6KPM9fknrORp9KJZqbvRXEH+whyB3XUAu0
P6h3dvO3KZsmhC4M5I5dWNTDp2xQxp2oeGuluAZJxDm53MGry552ZwZPU5o80iOI6djJhT+b3qix
l4ydKHQR+4j3tEY3HhixoymIk5kRk4vf9Ed4rPR21IytMnlGNVcvoeP816mlurOhtwZBPZryt5AZ
oLJxPUjeLrHStSohQpT1blToJnyXIj3cPzYbNxAlRkBkQAZADq3RXEtV2bHcSUiMK8Ny5pMOD/rS
CYmBcD4vQm4vjRzndH/QjWtBo1tC7U1Y7hLvX08t0WdEKBbirrRpit/DvETL0eCOfZzDNNsDPW7N
EKQaujeAegh0V1m0PCytloQE91UVZzUAOb166dCm+9YgDwkFJmmOdhOaL/enuPFeUrwFNE7jFlXR
NaQqwbtyLCFsoGeEB5oXFmb8ksxIRA447KJ+lhnpk6yn8XPWjdLON91aXqByYAQh8lJPW21PIHGx
UjhcHqIFd+ibWQ5PNBjaRRAApT2i59Y+ZYMKjj1A+RvyQyE7E5igaPKsojC/881V1ZUTc6++tzUp
YR8L7wTsLNTs6z2zOE5NVMVGxYtzxjG5ah+HCR0BFDmQfbz/8bbGEtLwFg1VKonrZvjEuwzI/xU0
POW+EU0EOq0iN09J2rR/cRaEAj1PFlGOtdb3KJCVBDyIcUGjICsesD28mbbqZZaVZCfd2fhSpF9c
2rRKBcBxdex6aBJolXISNBll8rbSg8e0aKqd8GLjQqZch7kHlDmBbRO/4o/LUdOLTstn+q1KHdE2
GCvFolVndLlrDFFZX+bMNHfq67eVMrz2AN0Sm6JtSOV59QhQGql5kmyksucqlg6cbvkXhCT9GaGn
+TdufOAYlKStQDM4iAz5aRzmJ7mWWtWt2xI1qjfvH5HtwuQQNysd+esliPIQRFORcHVTJnGTabZo
xPflCeZUtDP1ja1qkNkxcYTKqcutvmkyTmpCSWMQfBETyazO/NLXiQYbLc12htq40gxqcDptRA47
+IbrWZlJM/ZNj7uQhm7IWR2U2u0UY3wnWer03lhS+WzXmBvETah9ePN60g8WoiG4Ago1j+uR4451
DDQmaRhz9C7MKo14Ih6rzJVzbX5rT5EaDKmM0Jrn1UC18Hqw3oKH3M/W6BVWm35Jk8RxZUkzngDD
Jg/357VxVITmHfGqEPKnBHU9lF4bZiVjVQAvUhrfza2iHg0Bz2zZ4r7W7GqUbDyFjGeJ1hDqsUAu
r8dLHbV1KsVACLfohyP8S5RuhvqLqUTa2cqc6aGQdz20NnYN9xrfjngJwuka3WlKMtqmCNN6s6Gn
uRvSkWtdfXbMd3mRqovnYOlU+mFVl59VOy2rw/0l3jgfFNXAaHBKoExa4uf9cRv1TqDAimOJQyPN
/ze3Vv4/Cojts2l38V9EGjTxCTQIo+GKrtNHszHsONQjsjkcyB96bTIOixYOzwmG2r5QokMNP5t3
LnVxta0C96tBV3uoUxIFrWvSnsosMP5arPkhW0JIxFGKqzGr+yiZxc+clNcr6Mm//fWi20hjkxYx
ijQ3CWwqG20kRkfbR/fLUamOUOslfF6LvT7A1peEVgHAiVxZ0PKuv2Sjh+GsLqzuFA3zWSmqyMug
eSDsaSrH+5vmlZmyXlQht0VzGBD+TbCBRVDRdEgTetZgtoelqZLHRVKTR/Z3GnId9CjI2k4ffcCp
7dFI+nNf5Wbt5noTwxLIjJOI3AmfF/MnLglLQqrdG/9GPVqr93/p1g0Cy01weQRF0lw9fPa0qCY4
6QGH9EL6aU3RpLpFKtcf2wq6NYojyqf7A258BfgIXFd8CdZmHUMAyi66NOE8gSnGbtLO2udcKquj
1YTLt78YCtaQAAHRb1k7HGgjBb5mkHsvTRrpI/ZAII7SOefOqgdtJ4vcuKV4WIDFs4pER+t8m7ZA
nRfG3Hu1jT61pDWK23LQP/dFIh3DuajOFYhFt5kw2rs/y42gjJEJyYT0DgXL1QOuzi3VbWPqvUwz
pTMWpqbnaJGys082PxvMLwFGFDxa8TL8cQ3WFVnGorOhG8Nqvo5IgR5Cs7YtVx8lYyf12RwL5yPu
W1qlFEivx8LmWm+ZMDe+zPHUQ1v3JZs8FiTe7N9fvM2hROEe5yhI0GuzrDaUIRwlNrvRme0zrgIp
Sp6pcuT6eHO/H/wGiCYqrSQhgsV3PStbDrNoobPnOZUVHOLBcvwuUsNTGHW915Ekoyxe7pFSbkmX
r6OCMkbmUDhCrnbHEplyHhVa7w1oqh+X3EoPCBAu72yk586QGaz5WJV6fUztRMMOscxwryiD4SmQ
s/Goqcl4GqQRjT4r7KNDBjTCL7p53lOWFXNfXZci+hYdJP7DAbpem7qxwyTMFE5PGw7v+3hOeA9K
5wLDLvmEJKPjm7QLz/e//cbDR9eOrIkojXOzBmDoSA0ATmKbNf00PFhd2nxHi2x+lpclOQ19nhqu
GvTBU9JAxZeiXtV2Nt/WrDlOAgKuUcZcP0hT0lG7iYhsNGmyT9n/cXYeu3Ej7Rq+IgLMYUuyW5Il
5+wN4TA/cw5F8urPU1ocuNlEE/LMrMaAq6tY4Qtv6N35sYtJ5GIzHcNWwXRj1ZXiAOayd13IfSAl
IYE1b+Vd0kHv9ZrqezBZtfs6VoTqj1Bz726v7d65Au1JSUheGRQhLz/obOoNwuFcSmbb9idUPKvf
bdn/F2XtcJAtPpextnsH8SRkpinOAJGSE/7rZhoj9gwUtzFo+sj1kZnEMqwavtn2UL3RlbiiIWnq
oRorC1qvFQB4te5DpWvNpwoezfd/mLdE3clqmIRsXf6YehLJlOvyGbCi4WwMyq+pMKdP9Dfqg1bD
zubhqbEQFaGcCqx3c2RiassdfnfY0ltp96WvRuWh0rPe9JEwX9+mXW28NyPsZ1+emUpcOoU+zG4Q
tdlMcM28carXdgxmanAw1VvXn63BfjuX8yFhfG+KaMqDAaWoDO9/E5skyPpH3MNkN6NqnpsmmT+j
B0L1QRf2KOmiTui0VR/5YugHzK/QNjwDKWofQHRXd55ZL7PvVllmniZz9B4QjMRLK1Zq5SSsdv6H
LQ9iDf6ZRKuTnsvZ/LUPm0LrmlR4mBcnVFoLL0nDIouyJ3vq/qH5C5eVkoXEEF2bqc3KUo9K27Aw
LeyzdG6iX8nYpI+2UzsH22znupB5LK0EhFt5jTeZMzYPShkzHE0RVszr7fKkRYP+6fax2YlCgS5I
hWHg4SDiNjlIuwgcM0eMnwdVXzK/EqX3VABE/97Mg/smU/Luf7cH3LmfIHxToaMcQEXiCh27WJ1Y
amMIcsTe7k1z+KQpCqY36aG23O7UKAOi3YUdM5WUy21hJkXTtoKREE0jCIQKFqRxhO5Poc4PY1Yl
B6/aXilLRoEy3qUqYG455EtixrrTspa0USIQTmrydUaj8pVhTjg3JN2QnJKmED+Q0M0e8zFS3ii8
vvdT3o7qP1wW4GForsDVIe/afNa+Fd2EoyPKhaJr3xZRaYQtrvOJb4/Zkf/w3hd1QTsTg8NyQJD/
cp2BoRvkrqxzU8ZJSVnei99BKrFrH7mt+cPt7bN3M1EMkGgU2fK6AnIpXaGsdKiCGj2l72k+5t9a
kCYomqb5EAp7XSpf7zXv4HXZO4yehg68rA/AZ9xcvqbT8zdb5hCUc4S/7JBHZzJJ9Xx7cjtxkXRn
A8/C9CQO4nIljXR07LRjlMwbRBiJTPXhxsHmXUoLPUotfwK3lz6JGjfpyJqOCi77w9N9IE2nl7iN
/levLDWqO/Jo9sZdPi3GyViH4WF1hvXVYBnDnTd7Ch1YE5+k5rA1d/1pwUlyagjUQcpdaX90Ym6z
wQQtkGvr+l3X8c0tZndJwnr2KP+WkSMUf6od9eAKvN6/ZDv8R82XqAyI7OWqV65d11WSiKBG5iJg
rdV3vd297axC/Xb7+z5HRJcRE11BTiUJFjgZqnmXQy1KMRtZTyFkqqLOOgn0IN5pqdnkPrJu+Xe1
s/W7SHeUH/OaVW/pVeqILWfJoyx0f2u0SXmCkeZ+rNToSDJvb/HpLyAuSjomC2GXvwyISGXkTjQG
VhbBn+lV/JY6XKFrHxnJBJNI1/JT3OoPktvrLcdhlsIbrDs3yBYLM+B87ZiYfwWel5etX6/uAu67
t/vvSMdrdoCveXZnTM30I1kRwDznxoop1e2vsvf9KTKSyUtC43UXrCuqerSbKRjGJv8kyHfv7SXr
f+t0p/9hq3F3Sa4bODpo7JervDpJrbspVVxRUlnC2yiHz467GZgV++A12pkVkwG5AYqLjbbF3oxI
ITtdwd9d8BIHbTLFIFVcO6wgob18ATU+nySwk9ZRgL+clZINld2aVHtUL3lTu9JMqfS06tHWx0NH
wt1pcUOB9EFnmKjlcix9coq4asiqFcwzu8fZEo13X+f4z6tetXy5vTPkD98cVxiukp4JhJl+7OZQ
JImXqpPHYE2riXOUmG8yAzvmMBFOGWqLyI9i/OtnBi06KlbEl8gN8Q5czo4HIDVwIaZ4CUDjDZTB
LNQaLoHb09o563KvS2I+XUvAF5ejmF2uWMNMJrGsejqHiYtuhN8kbX6/zI73KbU7/ZQ1UX0k6b47
OxvMAuVHwvWrgn6s24tekwBbkeICLUyxsQGjoR7BJvf2CLcrVTnuM/CL8nf8lQ+oI+QWqsPUdowO
VGw/1HelMJIgpbwW3l7K3aHk34ZMpgz9NkPlTRFlgqZTYDQqKnNIWr0qp+m3OVbuQZnzGkvP7UTe
Kf3BOWnE6pezUhBakHbHXBZu3wad2dd/6mp1w6I1AUquiv1kDuaHeBLaryxN168ej8nBQd/7gMQn
nAnkI7iaN7NF7toaPKTuggROUhDb63pGgjs7WNOdN4EOHl0CB6Uy+k6bI44ZWll3RQk2c0kQKoxE
9DBZS3kyand8PbRej6LrQKkVOe671vDSg+H3PimYUFq/wMmpYG9CPaPpjMSaaMiMa5qdZyVvQ/j1
U9Da83B6+e4Bkgn+XYYdfN/LT9ons+KWVY37dJXhGoHxYzhZuUqG376Ynyd3j1QvY17yPtt8unig
s9yqwPmQVO9/qVPffPaSrHxIgH4d7NSdBWR3QCEz8XaB/LO5XsplMCtl5T2NSEBCs0zakzI7KPmJ
3jvYkDsXNBJlNnE52p3caZutItRoQmeEQqK68gKk+jChly0lZF1KbXHQ5Ob8cPuT7RS9JIsG/C6q
ZUAWt3iFrrSKSZXvapWh0uKXxVpb70ZFCO1U93P724bKOgAGHysLEl3mvG9LR4Or2EfO2znHHoTq
faWNPw9+lvx+m6cKGCp8Nk+SzOlHXG6lbLZixXa5HYpqbs+KsPP2PA5CLx+4NJr/MEeuugA6X6J/
6RNhv85LnfJnViTVGzObCuNpthKHBmBRqh8HY86bg3Bk51DLkgmuA/QxiEc2p2qdrXyZEPwNGgXZ
2bZtlxCdd/PktfnbtMVgkWdKu5+WdjwXev0P1zSoUlw+IP7xAG1ZIrVjkYzbTLhJ0tSHlaY8prH2
Sx1t7aDIu7f5DYlkAU4FRcDbnLPJwOSeeJ63h4rQec7r7m4o5vHErIuD20Mu2faTkyeyrJIIC97h
8pObdV5PUy0bDBpCgE0XU2btlOU3rIXRL8fZxsrEnKhDZEcI9p3NhucOMlh8StpfW9V+h5pqD3EM
OEkMVF/oc/HdturqALSys2UYxZG4Py5H6B6X88OnSMsmE9AK81nDch30x6TPjZ9eljlnZTCTM+JP
dph6se7Xam9+uH2knnF+m/UFdsjtAuBCluE2YW06eWYBS528YMII+16PINkAoImixY96LYmCqIXs
cnLGRjFPUVIPs4+lRP9fBlcWBuuo/mirpL2rRyM9T1GUPAi0Uz/3Sp7apzgXZn82RKIrflokfYpM
AlfpKa17uzkvFMPS+zxDEOyV1QzaqTBirz6Y33UyShghEeyy2kA1ZVttyDH7GmyiI1zMvC9pM915
kS37tDIb9RSPxlSJW9SyNHg8gbbS5HVnz8u3MrXfV0P8ADDs/e0lvwpM5Y5CmeyZOE9AtXk5MmvK
UzqGQ5DgNPchy9r+V+0Y80Pfe/rZGVy4ycR8R5oVV4/I86hUcwloKK1vpTUbBz+ygrcjiBcPU43K
689mDxN4jRYHzGfeHzwhV1fE87kBM8JYoCG257akaNUgCE65unW8u6oayvuJhkEwuPp8EOnvDQX5
TApyuITdW4zHWvZZ7+GWEEgD53CwzI58YlywoNaOgNVXtxGzouEvMXMgsPgMl6d1rHSrT8sJBpbb
IbqfO4P5s8y16Cu8yj7EKhN1wiyb34zLah4EHLtDU1SWSBYAB9sOuWGJOlNNwQdc7eSUtbrpu002
3bmziJ9mLcVIu+0Kv5+b+O72ht1bXxjrtPSo+TLvzRWVK32Cpgog4QwunD8UgKIcBN5PUdEdaSPv
7VId8CccS4qnkLkv1zc3OiuzvAXHrbgvfMqISzh7SFmWFvIq62TrB9293fEo6NqMRhy+7adRh+Qj
0wQIVFVRT2UGfL01TUxuXOw2afEd8eP3zr5OUsha8lRzHV3Oj6Arm8WaSqf3XHyoRc8FqKRl4OC/
cu6wbwJxvhw5fFw36dm1hiM1tCGvAq3brKqu1C0V8ZJIaECy4qwqmM2cEwXWUmCMjvW2zOzSDQ3P
GXl7PCV+W6vmIN6piTSW87JECL/qjcrFmnN0cROooGDyh/pHWO3WizMT+WPRjH/29SUv3iwROeis
of5AfRaNxJM3u9mbKCV7JsEtvt3e2NfZJmOBESJRRyKbhHNznGORVuXa0OSMFFX5xsFtvuXmat47
46L9ghaUen5lVckjV4H9wVTc9T9N7Ub3oDy4twlJrtkSlGFQotnkvNEC3yBDfDxQi2gN8yRdXpuD
bn9VozT91rhq8eX2tPfGw3cFFLL0BkKa6nITooVYQFfr6IaNxvh2jvJh9KN16nGzibI8HNLmCIlw
FUqxztxaMAENiq5UOy9HbOO80Zyu5drsa+WTl6/a+ySJDiKp3UFkxYz+MfHatrCP9cq6CqcZgmJS
5s9WrhD/z5N+f3vx9i5DrIn/f5TNltE00KKqWw/BhGJamKS6FyRegbpXn9mn20PtfSeuCopYdC3p
W24CBXcsJ6ek9Rwobrc8UZLE0o5o/NuIXe9/5qoTAN8ecG9u1AKkmgN3ITiZy8+EB5YdkcUPgeu2
4h69RSAGUdOedSCDB3v++VG+iDvZEqgTEu6BEyG13UxudbjSZ4OXNEEJIzlZQ2+81ynm2Gc6291H
RTRDhiFaO6cn7JiX9ERcEzu+1VXDZ02ZFsdvjLosg7yuJueB+wLWe6XrU4KQfWMbfqoW2rss6QE/
WYWeP2RiVEx/QiHijzDxDfYntB/1f/hiFMi4tCgVSwnzywXsl6Kza4sF9JxVOoV3agCPpjj1wqxO
nPMxvP3B9p4TKrYUclS0CqlFXI7nuFXjVBa9rGrOl5OCRsW9Cl/7jhoZmlYuvazMjo8mubdLJHeH
vjZXCEng5aCJuhqpFq0MqlPfrJSRoM4pszvTjI5kiPeGQskE6ByKchCYN0NpcWFSd6TB6xRRis6x
aJ+yZYHr0lfpQUq7E15RVzBUqh0SOrrto0+WYk/mkozBiL/5f5FuFbXfmMsU2KrSvgJhWZ5EAxBc
WGMbv/zckbYDeTdomHAAN9dj17t5WjcVeAu9bHy7tQaigtX0HU3k59s7ZmdFKcGBEQT+TStq65Li
aEtntBVxRprG/5uG2jjrzTjRjBJH5HP5bTYHHIoyvi/0vZCZ3FYYmzyBa63ytsaVUp+yMmvOptWo
Bydubz5IVNNKoJcM0m6zQ7iDPWjXzGfA+2H2k7YT39pBFxOpZlP8evni8YLRtQVzBjRq850Wr1ct
XODGAM24FAMG0b8q8Bd4g0i29vn2UDsnm70gax6wZpBT2RRNZ+wQ7aygwqJ5aRTqeu3dGes0nvNc
WPi8eBrVafHiQqOU+aXKSChCQYJU6vJko4bbrc3IoCBboqeRtwANWaGflwgq6QTs7CBx25skKRu5
DHtf5jWX4+kJNBYn5cW23MoKMtfLHtMq1+7YTg7q7UtXP6RI2R4kUjvPqhS55k7hlZP9yctR19ns
LWpxBJhDVN/VqRKfPbRjMHZGoQ4Y6vQPW5TmCX0onnAqg5tdk2dpXCPR3Af1SLM/d0b1vlbEb+Da
Rz2FnfWElE3PFScgyoBbNrtsNAy9o/S8eGCaLWxDvpZxbKsIl6v95Dtqh+TaPOjmjxdvVqklKxlC
jE637XJFuUyjtpPh3dwZc+hmCuYgojIf69Etz1ltJbRvyvYgddvLagjbkW19hpJcmQL0Xbsi6Y1v
aVOnyTsFLMFjW43DozMV031ka+MDJVfxdpioRmMnYgROpvJzxqEO9bUb3veeQDgeTebfzaJ2J89Y
1engYt/ZatxN/EiY//Jd2SxMY8zGaNVkzqBgBO9zqz/EhhH5lTcsD3ZsqXe3P8Q1OAsxVaTeuHM5
wpLbe/kljM5N1DSjSKAplOyDXqmJmXK9TN37Reu9pzkt3Rl7th4gp4UzpxYKJZ+ywGyW7n+TOxFK
3P5FO68AP4jzjS6sDBbk/f1XlzJVo9kdZIJdNBxxMcw5FfGyCW+PsrfOnGh65dI+FuDU5SgGiG4q
LhllA3Qpkru1Jb30F8cYgHVaZfIm84ziCPq+8/LQnqR0AAOeUHnbxaZ4yB7LnT7IuB1f1029fnCb
tgmxKU4OprcTm1Cy4+agGcO7vSU2IvpfDGOkc4P0+vInjbLFH5IOw4MuGbGpX7DnLSvbn4rlxbQM
9pMUEKQwjQjIFRzXHZJ2LAarR8XFjOBi9GpgUPa50wflxVr6DMW97mFtIikM2xcPeCaPbqv1wWAu
alBnbfp6Xrw/aWykH16+WwiX0eDhvaPiLXfTX3tSj9ZCdNrSIylgJ/dWjygintPfFLvHkWkgQbg9
3N5G4U6UDHQQmqA6LodbBjzEEpKNYJn6PFCtqsaQ0OhCXeP//cNQtGPkaOgRbpXoSsce2QMJlbqk
0oKibaoTWfEfCfx5+IeRJB2IXhMbRN88ah4l/QIDAGoWY0evSff672ovJR8Vp/p4e6jdS41IEkw4
WH/JQ71cQC+1+qxw7T6A1FL5RUN5MK0H76R0Ghho7FDOXClrAI1ZR/EEEydtyYxz3DnmQY6w975K
ChZSbHSYwe9d/pDeiSyjNtw+qFovf9TSRn1X9eMHt5/zszLBw52T5MUWahwLjCU4fawzpmGbq02o
eWTjaE+eHMH0M7PYO9lYs/ia8F6suyOHImrAaI+WEHHg5fRS0g3NHXKZTXrFyXbGr56ztJ8bsB8H
C7l3ockWKfac0klwCzSlyNgJwyAEs5F4DlL87L9HoqufqIKUaEDU+mMEicknnIgPNtPee0RpGXT7
M5Zr26G15xz93oHyTTKV2teqThsQHhBjbm9Z+VE2uQ/ZseT8kJIgsLEJMYcJ7JPdULmBXqDcgwhI
v6dG1dw1rphPhujRAUDg6R7W9hfYI8aR6d/ejfP38JsooGtEapcekyyNxg50HsYfk+UNZyT/y4On
ae/l5eGl3cwlQHNpc7mVo9Zpbcw9kJazE5aamBMfp0EjiGOaA9o8KwdLuzsg4EIiaptYZ5vAKlk6
rqx6H7hKnJ27qjR8ozHyc9cbXRDrGM3+w6eUowEulNf3Zi2jzFLAEBjAccCQDH7mxM7rniaJTXvU
VD7wp/2HoXGaP52W4QHcDPnBhJ8fvu1mIpxT8eTjtFxVJkgP82myCDTcbBJkKF5vLrgPJ9E7w8j1
n8ayaqvf6G37C22hBI5XloKJUt0ofrcoAq3Z0inyUzElEeqBuCAO9y5UsPsySarvUQ+9x49yr6/9
eZ5V4fetoyunxezVr7cXcm9T2pQnJaIRre4ts0cUlrtidjEEq5qLUFcqhTasYmLj4cWt+mLeN3fZ
36Ntrs1ppJajy5ew7Or8PBe5SvM5LdNXyZrpR2WqvT1JVQDNCZwLMW7aPIYCRFwvPIoQ+tCuAclZ
ea+ifBq4xVKfvb5J3t1eyr3rBewWdBkeel5GudR/BTDxWmblotDLBTWtPBqoQaq+aS+LCsVzmZqg
RflOhKM2Jl8ylv33vJgQXW//hr2LFN6dLEyDo4djf/kbcjagYufAHIsFm6pIH7zPsVseYceu4Ql8
R1I8Ce2FoQXj/XIYHcG0LOpdmBB1suZ3KT6if+JOIDavlJh1+5EdfSornIjQOC7KMNWK5D8nctuU
9hH+kRQOYxorYp7L10plREOIMu60+EIxVhjyXbn+aMZmKAPXKBvHzwhh0BOzLW4xXdHK5k3a6xo0
8qKtilC4Q2sGt5dx51SgXC/buVSUDHwILufntE3elZIuOY+l/XZyI45Do+bnYVAP3ty9kRBigTxG
LxcelPygf22atWvGqKwothg5+DHkLKx74q3Id+zeOdgb1/IEEgOKqSbfjFLZFcMa3VAiGpeCgBdl
WRU4TQOld0UX5Uea6cp7eq6Z48dZUXoPkIhG6+PQ1DZ72IpF6aeWjXfAumTaa6wO3M7P1GZMn7q+
E+/7haU8NzEOywcfYie2k1EB8GfZiIO8sFke8MJLn1H/LXIzPTXKstwXg/1Ti1LvcxYlccppLg+h
fXuxLaoI1PhkZ19iQi6HbZzCxlSetLszCvON0gsrpP+RlH5NxQTqMGrPsPrFlAdu3orTtCieb3du
feKE6/978V4kw0RrVpbjpOvy5W8B+D6szuq1AZIQxq80mfST1roAYftpyY8kiHbWG8Y4SD7ecciM
W9yRq1B+0NxJvmpZ8lDjbXZS6dOcnNrFb7YZnZ94hI8HH3nnDDAolW+uE4LAbacVI6V4NbuVx1y0
RViPo/7Q1evX2Ouq+9trufMkSB9iCgM82lT05Z//ddoiQxGr7XbkmJlGXFSYqa/obh1Mxayfers+
Ai3vLac82OCVgaZcIV/dxXSzpjBJMpURU1cSpqCH0XRnN+CHG4QGH9vCO+JG7y2nXEaSBtJpqI6X
k7TmGE3LtWU59YpT7pX941xEPydXpA+3l3N3JOI9/uE9uKKJloM1GvVQsVtSvUc7qjLuBq8RId4J
7fn2UDuPKx1XqCuQZOAobBHoKWo/gAGoQ1QpZy2HPBwQSySnWV8wiymQlFTwwDl51dQ9VnozHVSn
n/fgJtyj+gEg71miDBTp5aKaTqM2E6Krzyrq7blei64LndzlZpzttY7vOaVj4s9q0zR+OQyFG9ir
Ez862kzTj1Kf/SCqzvLCjoT48+212dvVDuB8gMHsM2sLep6StkYFRO8CN5krGjvJejJG43PfacWr
yLPig7XYGQ6yHC4hFM+JArYwUwdMRLIWJP4rYmavmjbCEU1U+aOntnaQCPPoMd759JIhhyaIZIRj
0H659IR4U2TMjNe0c2SfDPDNYWU7SnmaK3zMfS2KxJ1mLMpdhr9w6duKpRzsvt0pA32RBiWwh7df
v7Fx50hnWVeZ4ARqWMWHiZ4uJ8sbu8e6auMvt7/ozsHilYemR0aq0p6Qv+eve6pRW+QRVzJxwxvt
Z+PxoGuV4dVEHeDFAQhJjCe9FtFt4LbYRMn1vGj6YJOlmXHh3TeD9M/SEvVctsORYfD1rORQDCKl
BKnUbKLGHld1rJDtLhjVaj5bcIR9dYoAXUcvp4VRnOG1pCEu304ga5cLqAFxxNUl7gPVnJIHwuL8
TLPuB9p+04Hu204iyNIR80vku2zzyFn/9a1QWHVqcxTMagGOFVSTa9XnCTV+y6cfUH2c3SnJgjb1
mg/DmCnf6tz0sAIw3bhHNl6QJBgiLiY/cqoyPyEIZbzKymj6k7mlfo6idMjDbp61JxYNa8AGteV3
MQIeyen2lttBXVGb5I0CV01vn7T6ch5RrSy2mitdkJum+I/afflQI2X3QC6P/rqjDMMpnxXvrsUO
98FzI/Wr1Vjdi20y+XDQwp6pzuyRLXk8qeuhL4sUowo9Sd+xPdI3mWUUviOaI2uunSgPgQnGA9AI
34fQ6nLGXpcYhmJTRseL23pdzQKpKGPIlPumwPOxyM6JbYqnZs7iUHhachrYq5pVeQev6HWQwM9A
Vk8HaU6HcEuf0OCLKEnJK7p0Cu2wddTPGOWkJ9H1hOf49twPlj0efO7rGw1dIIinaNBT1+dMXs69
IfuZi97qAq9zIf049fIUGWn/Rnh5PkL6nhAPvr3BrquLSDGCrYQ8y2G5CkuEo1Z1JF3I2kIBB9Cq
S1AIvTvZelqfMSlpTnYq1NCZ9PbT7ZFlhHz5djMypDxwJBKju32wqPvNjWg0OCjJbAZNVWev3fVY
gkFeX1fDQKniX5IH5GAul7Qd+3yNZq/jzmkRlGhmpbV8bSmIoZXamE7xQlU1S5XskyhTLVS9PHk/
uFNRn7soSc5rYrgHO0uOuP1FkHBlWRyEKV2cy1+k9GhP6mkuw91a/4S8Vn9yYiAtoRZRxjtIL/e2
sRRzggyCuBLGhJeDtRTEW2NiMEUdqlOZEAckg+u8HbwcSTmFN9qi1nUw6N42/nvQTaJutfVa2mpC
b33M7WAaFDtcsW0NjLJ33k60eA5in+tNzEGVPEigT6Sl23RdVUUm4nx6diReHsCUdX4L8eVUdzkm
ms4sTlnXmXdYJnsHB/ZqZNoM0G2o7VDuJN7ezBTJg8Wmmw/vRUkxQTHNLi5hYtL/R6+vUPM7Q83d
NCytMn7wIuvFSQWJJ/EPWRr8SGl/cvl1oxUmzxLDDh7hVZd3OrXXJ6uLtMfK1qKjG/Fq38rBIL5I
SQ9qrFtV+aXPh0avaymQpvSPeaFbWODlTui1lXNwN+wsK8kgsRaFXDrz20ZOqoqkJYgDXCOm5H3a
0AkAa9kES+usvrZCWhSUKcO+Xo4YydcpBbPkHqRMRyZqIUN3uaRSK7KuFepgS+dqP0e9Tv4jkkWo
31x680z4ZUjfZiP9gwP2+gW1o9jz47nx3kRZZy2npsB4EgR41H24fV0+dwkvrg1pugI6wKW3S2vv
+d38K6JZet0qK3WZwrQaTJwK5qjyRn9ZK9U5r+2kYVJCWFKzFcrlFx0jq0eGPTNzX28HNT2Z1ar3
PgTb/H5QM/JebUhUlHaGSrmzh24dTgI4z581SccfI4LHkBeysc7ka2Cv7xUtViIApfHknuwmnodX
XGH16zwmSApSntCDE311bTFZaqXss+cEamuQK1Rzza2xF7Qsx/49Q3F65uajWotXsVCaJ1XVjjwn
rrY3T5EE5sjSorSBkX/+1/rmaMqpCSDKsCv19bc1qMurGjGk7+bsFgez2xsK6RiUTcibpZTu5VCx
1RStUo1mqI9V894otfJxoNd9X6L++vP2ttlZSKk/RBUHnDJ8gM39j9/vOtsjQ2H6Mj8OVuyG2rAm
r7IiFWfaD/oT7WjzoA1zdf+zlDQqeW4k8fGKhGusOvZ9dWSEIC2q92iLPgxt5Z2LTigYjg1HLIi9
Of493OYWrMAVSmEII1xLNB/vsedUZ19dYxwMEcnKgwlA5Oz35ssBlcwTeB/FPiILANqbOmg6u3pk
jqYRimVWv+dzon1r1bj9XOTletDGuLoRCQlR4KF6RAyA99Zmjr3mREUsMUjtsqqnPm3V8zwa/1vN
BJuiWdGRqnHK/6F/fiRJvLO4DIwoo+zpkUxtNpCFYQjNvF4L88FpT6vQlU9TbPyvxs35zTyY9oO9
aNXp9qbd2T8w0zgXqlQsvFIEE27jUPRmzCkCpBVUGLq9Lj1c2P1eh7BWLa5zvj3izol8LsBz51NF
otV+eSL7dki8cW2AeA2x+V1Th/7Ngu/ir8o0yoPUfm9BqavKr8ltDl/hciilUDS1pCsawlVVm9LX
HEVv3jcpjlMnGK16oHeu+04005Gyzt4cyavAKFG8ILuSq/7XBZe2YhHGqGthphnreprcdflK1N85
PqbL3QFcdXcwBMIlPY25bi0mO0cf8pTOSmiJdf6CAkjf+1nmmmfbTZeXRgucDZql9IUkYugKygke
HKbtYmkhRbCu94dBmx5Ht5vuXTBiaP+m8ibAMVA/RaIYDyoNMlrfPMs4viHaRnaBu/IWus3dumZt
h6qlZTXK9LDQRLt3orjog3aJC4KlQjc/lET2nzwzNj/DsV0Pou29qwHwM4hZ2Ufih1x+V/JwxxJ9
a4R2jmuCT/6YzXdmXVg/i7xTCYdFfUpgyoX9EvdHSj970yf8Rf2Qephcg8vBDX0e59oWRmhFSVWc
wBHGrZ9Fevsx92jDm/ivP8INx9paNyfQOOaR1eLeRoPUQf+M3pl8TC9/QO7aRadQrgs7UCPh5A6q
nzaeea8064srZewzKaYg5ZMQrNlGCImWZ4njsdClSOKwSNzxriy8/KGEFXDQfNm7ARkCCCMuLNIJ
6XJWSJZrcelg/bBErhEHAqTafxSaatvXibkeJ2VYXz4kOkPy4eaBQRJhC9iKrbrB3KlbuZfE9G6k
UHgCtIEJFP93/tlExosR2OhMIG5EAw1SoWZuu4henHd2P/VrWGh69q1t9Ue0cxTNz9XFInKwSOKs
ZT64fa/LS8jSEubRC+SkoNu3OS2zrhbZhJJdmNYxFJV5mrVHYVrRT4HU+8ciWpInbG8bJ1jQI74H
4ShgxrnT3TJ56p+XPjrAKgkbJP2JL71NNSZ7KVyRK0vYNLHyTsSm8r0Sbv4ucQfx4luKKJBml3xS
yRS34YOOc4GRddkawoejPVNiJZR4lUphs7c+pS60iYoszi/STHlsmvpIU/p6O8sglBtCMhfwQ92U
POLFqex8KFae1y6tEPvIdUwNFgrAgTFb0R2+X/UBw/H6mYUcyltObEdhixDt8gS5mWlP0DCwI01H
7a2d9QtMKDxX08JZf2mp197luvP+9ge9vokZE7YoXXGSF2oSl2MqSL3PYwsPu+vT9HNR6u+QQa4/
cBMq9xoprd9R+wtBRhyxlq8vQTDHoCK4KSiBUMi/HDgui7zyklwNi06b74ZZxwCwsNdzPuTxwcN+
nSBLXWfuJQxq4IBfKQhAEuwKYc1raLhRX6Hhk6n021FikCz/N305C58+vRNmupgfHC1ePqTUtz91
Jb5zuA3nr/XWie9vL/ze/gJsCuQTNCYRwOZQ93OZ1WbBVZKu+J/5iY3Wim9WxNP+olvVQ+VZaf7S
yinrQBRFkYLCOBgIWXj8K5zK6jzGlVCsYd804slbNf1LPsXFg4uz9p+qW2i9UZULtZxq9T/MlocI
HD3pMSToy5G1GpEUlEb42q0iXq1lkwdRqSlfIcEOrzqEmr/eHm9vd3F+OU6Yg0DM2ESsJbhNAfWI
lyEux/M889oR9Y139ezW4e2h5Ie6jKaovMBMgAcBxZx46nJqdWmkNbLDc1jm8/A+9SKTzziIz7dH
2TmnVLFkOkWFiVB4c1xaNc0Xt8+WMGnKGRe51nAe2ko1ANU02b2qJQ5fNR2Q6KU/oBzsm52LiSAN
vTRyObKqbclQoPsz9U6xhGu8Nv5ate2D1Qj9zdgm9WOzuqM/a3N9uj3jnQNCJMGzTuZB6XmrpYBe
u2alKc41cdmbYWWayatUT62zOlmfIVTqd7eHe664br8jaDRCFwhHdIg38QuF3kXPbSSdYNbnMNnR
iki1eTmvwrLfI9ZY/9BMYYeLUoK6V9u4PXWdat+lepR/ShFD0X0aiGbgteRDBz9tZzfTs+aihTYB
x2aLIiOKc9a6HzDxqR39Xe4p64Mzje1Hm9vsV9xV0UlF8PUpF13yrYGr+RtLGkP1oVTXZ12AdwJA
sDwNXEP3ao5M4sHPk4dpu3JUveTFyu6ksnB5AhZlwZzEmLA7tTCTDY1GiCJM7UH/3quG4pwdBWDo
K1uN49+ijNs4qONKfepjGyvog5+yt2ngIiFbxXtGgUOu5F83XJlN3kzrbw6tqU96vyT0PKNA2z8a
VV2SQKaV8WpRi+XerhZxh71k9btTbL0+GXNUBK2jVK/tYjbvUqcpn3KAWV8RZ1asg619nYEQ/ONC
DrRG0n62yvTp9H/UnVlz20i6pv/KibpHHyCxT5zuCwCkqM22ZMuydYOwXTb2JYHE+uvngat62qIY
4njuJioqoly0lEQil295F+nm9aLPUR43cwvz08quxdJU11yT/lNj6WgjNnmtmMoa5SJdLfHH1yfq
xI7enAXpi27IZ07k5/NkS7fUk1Znc2WcH1dJGpdXckzHh7aeTS+cFk9rothdvd+/B6gIMySk3k2Y
8OgeyJUUI0DFOWq1oUUSpXNl8T3tTK3Z18LC5iZr3Epc/vbDwq+A9wBr36PlcXRCAw+w6nprCc56
1rVPWDmkh1wve3nhFWWTBQmAPP3KqMRvQyKYXkB/XA7ctehiHG2MojCsGZgbRaGuaGW0QOiKEeHQ
pzhI89hszp0TJzbiJkxHNrQ1Il7gd4q8FJmXFEZkNWjNgGeZihvHGtprf1y+mrAt9rk+vBNJ4l5a
cVMGU6UP71+f65dHFUUJGNRc8XDDEfN8vrAgO6zogfl9tIyreHRVbacBHEntrq/X8UzN9kRch+4k
mAmK4BB9uSOeD5aiHjPqK/tkFVPfXK+xk72xRxSoAoWzBDZvA6jS22pdFm/vW91i4cI2WX4IDrh0
OS51eORpk6APbaA4eaZi/jIuADsGTQtwM2EuzbbnXw5hg9WPe2eI3HxYiOSlAXMRCMSZnfzyxHs+
zPb5LyeemlrTyD1zAEfkeUlQ+d5w3bcqDeXc9cjMjdb+9Td8akA2LwUk1IZQpzgKIrE7G+y5KsZI
d8rmgBGQe6lViw85pEqD2EiGw+vjvTyqqCVsw8EP2/QGju5lrx4Nq1D9GLmIcoZ6bRBEbrgOd7E1
dKHTZGdqcfzbJzSDOiBIN4wgb+9oVkWTg0SrhjFabNnvvSIvnMDHd+Edjazu3Wr78TtZaCa80ATU
4Khb715/6BPbiLFxLSF2JWI/xsVT8EitKWf8tOrrKC82erfCNnBZF3nmUV9GltTCEDyzOaMIqo6J
mQlaxgLtuDGKJdW4oGhz7TGvhHuVGEZZBf3a5USaIv5O0lCcq8X97Bs9jx0YnYIRD0sX60WTQGqm
ZiZC8aBIutowYP342p364rrWlSORsdA6LVyUMD6lTVqGsdUOH5UcvlWpMj/02VruCoxdwsYY3Rs6
R+r+9ffw8qbevh6F1q1eCIT76J7EoN4qBUI9kdUPLXVutGnvNadJLxatNc0AwpQL3m2ciqDKTURH
Oa/OxKWnjhFCBECSHHJkUEffIPZqK+58vsFkJ4MLw6dy5yD3+jPVllO7GqUGzAYB7CCBd3RaFcpb
RtEmOFVp+vggG70QuwXpu+XCX1e5H6Fnn7mVTz4Y5TQHTRZKLMdMrzzrrckt6pGk3DMf9VnEb0yH
/OX1F3hqI0HNx6mAM2QTHnt+PDZbx9ZDXzSSCexcvNl0qGyjDkFpPdfTOzUUrRjmbgMHvQBWxEQR
vpeCKdVGL79opgnbMRRbd3Hit2fCqJNDbe9pK2GjkH+0KAaECMsMSGcEXQKk4DConUhFDm43PVen
ObUw4KWxLlDepSx1NIGtUp3X2hz3FrvrbeaU1kGJQYeK35jv82Y6c2ueejJuzI31hEYg2+X5+6Lb
UbeD5mENYvhmCAKnu+hmmURGN8b715fGiYPvp14HmLUN1XTcB5h6w0Q02BkjhdASAdHqb1o2eVSS
OxwEPLyg0qx5Rw07PrOnT+SaiLFy4oHK3YpSxwbfqViNkt7QEFla2j/UxYKwpTAhzRgZFZyDxCX7
85y2eh/o9rougKGldUt+atVBWpp1HpRKH562TqR5SDbHmuj1qTnxFmigsis3G41N/+D5W2gWr+3p
sE2RZWcOegvl57Y21wNGr2fO1xOHwLOBjl53H5PcT2kzRStggnmDXKUoFSq7P1MCPBFECNhXm/GY
S7HmWLlr0JVEIIxVLNZVv/DHsSMnNrRdZ2ld4Om1/kbrUvvMoKcuNyg/aPCRjlJmPSbBCHoFwJvk
GA25kzbhqi3qDvMFSfVxqsVXra30mtGVGeX4hk9BhlLDXW227X0rFxBhHBxDQUwVJ9c5CekFO2Z+
fP1Nn5oYCEFbKw7csXWMby5ao3CsNh3psGrOh9IGcUf1GXfOAgvoOof0O3MvnjmUT5wpoGSh/VGY
42w+rs5ZTtZni4g5U5Z2uMzT5qkEDLxT+C9fij4+F+Fsp+FRjAF3GYWNjRe3WYg/X82ZhTUKrRVu
GsQeL/DkmR+cZvxUdG1zgTxRfaOpMb7MDLcIVs3tPr0+wyfaN8TJbEUMQuHRYNLyfHhI4bEy8Cjm
XqjHPqr6rnmTLS4grKVZ7Au0DsqwIincz5nRToeuHKZo6hE6CemqqzM7+9TUbwJXMDrxqwEK8vzL
ZNpcJmNp8L6rvrwc857SSKo/KrdbrpxZnuPpnpp6oPOADX8yPI5ppBQt41yT8xitq61+yBQaZ6iq
1t7Zk5xnvO7m7DqpB/tNLK3qbSrqcxJ6p04yxNBo/bm0kYhSnj/vxu2WeeerSHONN6VWmB+XZGpp
E07zxevv+eRItHTpqW+ONcfAxqJqU8MfGImgdN4hur0eNKdr9oXtDmeyg1M3Fx5M1IKBXvMf2+e/
5Hx5vS5FpVgbmSumbNd7ds7VZVlBY/b9gRRFfRe9oWthn7vi9w8M2tYostGlAsJ57EMrRNIUVcLY
Q605+0FT/rir2mW69fi/MrTqXF3NjvR2r8/uiYUEmIcmKOfGVls4eo+pLbEAEp2KmiRz6kOhw2XP
LY3qQhZr8/3smpO8GIVmvl/Szi+webLO5SonZh10CJVhZ2vSQT55PuvOZBfeqsW4f6KisfeX8r0L
k2s3rWLY663fXnqNlUY99/bvryxwErQxqP1uIkFb2eeX1x1nbudPqmQN55n31OmadQEWvKVpVQ9n
7mNx8iEdgEzblgHmfrS0an31Yhj8uNDNrv21a1R6RadKXHSobl2uakijNHHS0DWy+mPnxVjblr2/
fFx1C1WfwovHJECHbLoc59mMalSekaxeahcYVG72n2RrpheAb523U7xmZoTn3vhUYSs+MZ/rdDWU
Gb4KKQlDQLmqxnnbkYd0wcLk9dV08ik3VioVQfhnx1hNz0unxu8nFXW21nzQ5umqdCtnCTuWWECv
fdHCCYrBLYVYefn60NsqObqMQDOR9HAo+bAAj1aRqDMv7dxeRUrE3mcOzvfSbGDwQLPPIzsVD68P
dyLAojZG14/6CXTqY6vBQeZeSgipIgedgjKEYTqIoKrnr68Pc+LwI1QkR4AQjnrHMS7AlX081qmm
otZYqvt+0d3I8grnOq6LcyqGp04CQLbbFeYhGiS2z3/ZDUprctxLVqh7mrU8dJ7V1XerimM9RLDR
vJ0oSy0oFqELFy5k1bupsJszScpL/xQcSuhkIvKNROrmg/f8O2joW4+jaUhEGLCCJa00Y5EHPhbC
N85ag37pErP7KMzGqm7dFN5GWyq8y/Q1Xe6G1Gt/aJDPz+SE2819tLAIbukQEbGDfDw+nhDdKWVp
QiYFeDndbBISaODaal8l9bLLuh6rV39EnO71F39iVPjdG5bJJ7KiRfV8JlJRYLhQaDIa29553Pzv
zCAtiuWDgQdkHtJH8a+LdGi+/f6wCPBukqr0zl/oZ3ZA5UCxpgybezq8q94fbpAKXjDk0pMKhkwB
cIN76szmPfW0IHBoLFFfh668bYNf1p6pZ0bqxGsbjbXtP9pSzGQQVpxHKNsn7V5X9bB35uSsX8+J
QwMMCpHy1n6F+XSUj1H07AoPnfeoLYoquzWNvpaIHfvl14Xa+n3ud7ivl+ZQHobFQirOKAoI8Hhv
SgH2PV2vONVzGvsr4rCB6fZNFxRqBPW/Nlry/fVXc+Io+Jk0bv1wXs1xHGTYRTq1/tSSstcCyUWr
9LPlHcRQf4VSGw/db8vrco5yiNN53OAkFJSevxTwbC219RJpPrcF/U8MXV53ZZtdVapLziFST6wA
NhcFim0JsOSPVsAwI66TctlHMdJBj33nPDTtWt16WZVEsxzbfSaTc/f/ibePQQ5x3s8iOAv++QMu
9C6tAoePaIHlAVSx7N2w8PUyCTJHTo/Sn841w0+csZtxH2wSsoStBvB8xCqBzKBU1VHASqcCRkW+
qkOKFQWc3sz302A1tPTWTaypuppWaWmYLndCfPntlYRrDaxlWt9bRH001xlNCBgrUkZG5am7xe3M
QEtczrFUzOP+9bFOzTF1dvricCgJ8I4WkV9SCWA7yyjNu/E+McrlASNVoM6V513Ua5v+/mmNAhvG
gDYnNmoA4vkMuxY1DmAppIOlIe8w7pw1OP95iuW4o/K3so2J77xxPKfLcSIegL24sZQIoyHyHd2e
WAPktuhpmWUAcnapk4nI8LTxTJZ54gyAyUzZmp6CCc3pqM2b6Zil+0XbR0gcN2HTWctV3rs5UvqF
/P2JpAFG84CIahvz6IHWZlHVaA4q8mtbyiApgHkV9PTumYHvUI3cPXyHZPfbq8XHc8jkzRFDvoBv
Z3kzIk7f0qB3svoW1Zb5arWcOqyWReyn+CxY7sSp48NsIbz6634/mk+vKLrGkoznDCr9UesViGEF
aqHVzeWNzPXirm7EucLFiS2x9RtI87Z4gtr58yU6lHXXDUajIjlbrtpxxebrgdn2r/VsSj6qSohz
5YKfFbFnQQztB2i99lYx27Rejx7UKOysHJeROp0oWy2Y3GVa9hOV8CoPstFo8kj2uvlgZO5aXBoj
dd19skh1kYx6lgSW1GMz8K3GFl87e3Y7+JN2/t2L7W7ZV62OyHsydXl1t7IzpwCDgvhd0tfJn6lq
lR/kmt/cjOPqPZaNh/eAH9ciufBKWoFnAsgX75M9wV0OzAj8OW2lo/OVFG4ekKPmMQHF3OVcVtFs
duh7tdZ6wEHqG/Pw8PqSfTkkCtWUJ9j1qAu80IdKV5CRRd3Ykcyxu7zGarDPA3skZQ2oFXTrXisI
eK4GcD7nYsQXZw79U7ovpLDcJbTSjs7xIXZyfdVThp5K4URJ580Rsq8g8F9/xBenzjYORyqZAZ13
jKCfL9jeA9MgZGFHFpY2S7B0cxfayhR7o8QJ5kzg+2J3MBhUGGyTuJsIf48Gs7W6dodWswGN1uZd
0Uv7puvMd4OWxrumGrgRX3+4E+9vCzoBB5M4omxwFAQIt+o0kSV21OuxgFNvpfP8Z68ZS7uvStbw
e9NO80sY8cuZYtOpgTccJRY6wGdflD062er+knR2tM5r+5gsxhy0tCNoykoR9h2CiC3mzGee9sSr
JNihMUwVgmr9cUyHCms69Kj/RH0qtYcxAcV2yGvNxjiqTbr961P7UoUODDKvcnNLJbajD320cMRQ
6m3pQ0fxjbINepVaN7IE4hgQf+R3uicToA0igY26SNG15Om59tbACuQ+s/Lqh5CV72NMslRmBHcG
awdH78f5QmRY1IfgbrSDNWaqDTDQm68GdMr7QCgdLKUbqyYPdA3xu7AuhvzJaYrl8+uP9zJbpecB
hXfL/kmXKSM9fzwrtQnd/C17SDL9BgqBmAJ/ttHStOou74Jp9gZ7R5LXXg92Z8sNWtHlfFnE0QKJ
8NQT5GAY6a9/rZfs4O1rQX6n70DJgGrI86+F2WGK24vVRD74t2nHmy36fWYmq7bzDbCYmBatpCiA
sB03UJWda1fAtYYHbCfQ8OkcmXaBDjS+DpwmqRrWJzK7+wx2QhFmfZ6/q6VeIgtpOstnqt52GyiB
E+5Gsfc/LMLNxCYGl5I4GY66zNbJz4I1sw04P2nRnklYX56BLnLtnBWIAFI9PK5a5NKrm9mpyYp8
Dvu1Mat9V+bt3etz+vJQgpNEL4d0iDb+Cxar7GCK4CyOAr7XDZ/T0XKgdDlG6OBEnAY6CeGZffqy
ucFLpMVFnrAFCabYnvuXjLgTXlJt4NhIqHzacbcDnS27YoeFEizPse4iTXo6cLfV3q2ANw413pNh
6jbZX2Cw//42/6/ke/PuryCh/9f/8OdvDXL1WZKqoz/+6237vX6vuu/f1e2X9n+2H/0/f/Vfz//I
T/79m6Mv6suzP+xqlSnKMN+75f57j/z5zzH5Dtvf/L/98L++//wtH5b2+z//+NYMtdp+W5I19R9/
f3T55z//YDp+eb/b7//7wzdfKn6Oh/5S//niB75/6dU//xDWP2jX/WWFBeKPOsgf/zV93z4x+ATr
ViI3xEo2ax0+qZtOpf/8w7b+gUCeB2Jgc6PhM/Zc3xAz/vMPy/+Hrm8S8Ohwkkrzl/7494M/m/z/
vIz/qofqXQN1v2fMre7zn0AOjPjW8mSpk+OAtQdC9Xxd6O5qdDpRWYiJMsxNk02r9rmR1HHQaaBJ
Ar1VSJ4VreW9i+PV2XWZsDkxB6ikvxUW/Pwq2/UFNpm+zNZCeP5VRktOsielD4eyW3Yj6KFQtEO+
i3sInr+8n7+n4dfHfn5tvRzqKK7rm0Rr60ToYe0b/YXUR6rJIk3v8849x33bJvBogs1NLR1my0Zp
Oe4qlq6xFH0FnCWBYnOBvdsUzgbWhn42lbs6HQd4Yj3gQ4LCa83zf0964K8n/XX4o0ldrQFDNKrJ
bOU0e2uaEgBgMoz3mDLMZyb1+aH291C0TUm0sIkyjomF9jJWU9yylGD/Djd4qTYcaF6hCUgBvqEF
Cfydc4nI86DnrzEpo25FJdIuJMaerxlbWwvLTnm8nNQrDYxm9APbzGBAq8b4pI80SBAck+Hry+dn
3+H4pRLcEehtfT36ps+HXRK5EAVkRoixdfPoGcNwk+DSmO/6cXLifQNK3Qw7t4YRjXKqH1l+XOqX
Hbof4xMk+8o52AlJx67SnU5GTV0TiqwA+t73atXe1UDw27dtVxSoVS5pM75zST3OyZGc2gObMhN1
WTiSP4+4X28EaF3NCBrLCF2rEEvQFHFxyOcUzeoVL8JPr88YjOmX+wCJSuQFWObkjsfEGIxY/bn2
PD9stHUdgx5xFj+o3Cy7a7w6pY80pG0cjVapleGUCPfGpWw7Bqq1W+pnQIZRqtWaeArbuScWQFO6
vTE08GrR5CpXAl6uTXUYwbLXkewwbA6phc0f6DIaRsC8Nw/j7M7Vw5pZWYrW9VBlYQ6Mwgsoj404
1eCw90NAzMwC8An1uzqFJxTZRk0JOXIzGD2L6WlEgi0cvYOGfECDxQ6VxEgfsjp71zWuNR1a6U2o
CnTSKEOtLtYnognw81WOL/Jt5w2ABVyVaO87e7S+DpWdtvvYrFeyhSLOnNCU04RzSZvRpFg175uR
6HVNumx0WtB70rs3Nr5o5w62DJRBzB3wrxoiR0vVsBMCF5loHozik9Kl/24wK6TSsZNuH8jidfd2
wsL7zi6kXV0szdC4m6G8++ArVFdCEnrx1u16+ZlpspPAm8TwJ7V1d9kPVpJ1eGLHZRz0bmJ/nyy8
FoMJmUYUMMqy/+ZYi/uYVYPziVLMbARNmztXra3Wb73I14XIrTE/4Qq/vumQU/pO1DjdjQ1M/mCV
cfFUmF7jRV29rl7QJ4BvVDGLNKqa1v64gDTFJbBxlvd5B0AkbNdGf79qWpLsSCTH917ReverOzJR
5SiWKZhzT1nIOZTrobWbsg5EWQ1DMOneCpTD65VHEdSVPpYtiGMFTIr7zannOL9YMYH9oXILPwt6
1sWNFctKBVNZgElZ6ZWNb+2kF1cyzyY0P7kG7rkuXTwaSCDcIWhQIls/znGijxeYQ1jOVUpF2LrK
vFHEfbBW05hfQI/OH+q4E27oJaBVgzqfijFoGrd76NE0NwMXSE+L3hNliUsLOepm7469g54/DUkV
xFmOCGtQN7RfU1rrfSbeAIFeqaoYfYI5TEcIuOsqOd8lul6T+nHJyKDlMDPDTQYMAtzclN/MtMjm
HaBh8pouRbYn8JdRPeFZMMi9pmmrHqrRtZfD0q82W8VyMdbIlaseMEDrlxBP4MwMV4V5HdH4Wrg7
Ypz+SynjxLiRlm0FU1vUWD2u+VSGoy+0N0mVxvZB4B9YQ1dNHOjPa9s5EfKtYrqwxmGd9x7VOieS
ZsxSAOsKfCPIwV7X1/Zk2/lDI4HgBkobkZ2pnVX6FwsU6uU2pgCl3YoOBP/jTLwz7upW2nLf1mqe
v8d9ms+XyZTyT+C6kzOE5BVz+VWwyaCCoWP+prHAkX/snTgd3wolivQt7XEbbRc2yrWVLGkfZXEy
6HctWOhHW1exF6zO0nQXYCG1UFeszjTUh7aqIly9kbpE97BTb1gC/qPeLq1zmcvJ9QOcIqnU4zrj
r5fz3Ckc7NycFezEcxmZbmq9rw2RWgGIETMNtdbXb0fRo9IPCZeukMrQx0aW2teGg5OU6EKNhs4J
wqHZ2MajDVP4ndsm01fDHtbxU1whJKaCoo5j+dQ4DmpMYTMNRa3fpmKUZMrC6OzqOjZj6R4aJ3NG
NxxH5dT4LnZStEZAV8u13laFNkCe9/W+TMpdl2QU6C9jrcLnJQPq8aEcbAwMETF1uQVr22oDk7tk
uhVDgXzYZLUswkHQxo/iPMG7dzJm9UEifpMeqtyY2wA711GFA78MsqQ7F4+LraNDSeEEvWZNDY6z
p36cXKApWFS3Vt8W4tAvqm/eD/ZCjlzntfOxGJzxg4Ot+o1mdOkt19AK6RFncDdYbSu5BkQ/79MC
GX4nMYtw1nHbTdexfegbM35PrWZsgkSOdjRhSjQE5VzVX+K0jPfzJI1gmerlvk/b/gHLPEqQOGRH
zuSNH2NtGdjOSQwXixBZ9EheafNtmcr5TZ6XXxorBmCBYl4HTBW2a48qVqD6EkxQ6o97S0xuoMWJ
iFKluVOAZ0cJaH4c9cAeDP0acY2dLLxip7cyWKf8c4KfaGSZJRnbkCr7QCEr22ud738qBl8LoBHe
ja0lskNlejeF78e3eqfcXZNqERrUVdAN8OvmSn+KJ9/ZCXyYHjwC/YB8bjp4Wj5+sccckzoLNO8U
WjhUB7qXlBSzRlL/okz36MscYlc+yjVtOHTa2fvSIz2zd5uyOpBmDZdFF5ef/VnMh6mxxotKcUTN
s+1d+CiYLCBTViTNrPlb7TePRRGXh65Jd4spOewFtOMNo9LuXXvOb/O5boPMNVGG61tTBwIZP1mT
ZcALBB4SDJ4bfzX86bKGYHIoavHNm0BCh1plPMli1UJsa7m3+7y4GKpOx5k2n/SgjZtHiiXOY9yv
7QeT8y0kmvTuNAAeuwpdEfqvw488bZ2dhmx338tvsxt30SjLu6a2L/2kyS80kT8Cq3s3+eiilBX3
cbHNVVGWCmQmyi1rtwx+GOtdFxhlPV7GaUfpw06v+sz4IErTCuvGwGsAqu5+ovVyyK3YvloKmmd1
Js0w0wDqDEQBVQCiQ/8UZ6bqorhLlgujFuabHNpBEyDclEedmBDy7EZRBmMhn6xapu9rcHXZhlyV
dtRhASeQg2zflc7i7JUES0nM+mHD47+ZMpu7Rcj6LcI2V13mH6pWtKHXN19TCMTYYl+JbtUQbjP6
S0816xWOdm8zq6GRP/Q3KZSEMHZ9LbTr7QBBxGTJwQpXNy1wkx/EhN5Xd121qPJXqgqOP4ego9br
fHV6h98gFoSWvZx97yZA07QKyOXEzcvFeZMuYxwspRXvrKq4nA0CAXsy3w65+10f+Bls0MUBa6pw
bPQfUw3WjVT4bYsoZTjWHlgzTGNarfoWe3kXWauHVIJpvU2nZPw02712aa3pXbFKYkqZD0kgRKZF
eqs1d6sussDo5jpy1nJv9m63r2o3GjzQ3W4vd4Mz20E9rCFpjQgyTe2I+8Cn2pOImtIbd5Ci7xpk
G/epWz0l/ei9N2vjqvDaCclMBF5SgKx+7N3Gdhkot/0C9FUEsda/x8TqUvlL2CfpJ2XGH5YB7a1R
dtctDPaoTZMvFW7wAUUHI1AyflOVGlqqrdzVvUwp86YcJsQ3gzK+9ZJgW06NF7rS0C9SCmmbdZxH
XjLTL16qbOf3gr88JlZ8keQ5zk9Lkzmf0D9Ukb4sP6jNZVEKv7sfcPfKuq9tZdqBQGs+6p0sbNq2
ZHMuTyg9DzQqh92q+erG9BZO1qW5tQh9p4Bj3QvKNZkevDnLnJ1atO6i7kzIyLozTeHUSAD+1dxp
NcvdV8SjvgIboogSPyV2YvLLrHT5KgZJNXZWS3LHXOce8hAdp9ygrXeZEyfvl2yuH9PJEQgY25lk
1qoEnRk0lL0iGCehf3dVik8P5DgQbDSmchmWmaNtRcxK1QGXJlNfo0IREYk49aWR9sILbGwShk8+
EpHZhZ7Z0r+ESa3e5OMSW3sjtpp3hd61qJ7Gvnmo9D69Ety15HSxs1U2OzFf6gVq29rsokuyrkPO
yoG57gaWn5pfEwNB+9CG6prtctPsfjCNpctlUOsU1nHf6xbPQEI3HqwpKNC4oABKTz/dA41zn/xh
tkTQ14s9XrZga9/0FHSYRk2PP1DCHjc9IVfce0tWNoiJGvkbiMo9ItOI53wxptpY38cUnASL2u6z
EIB0QQ0ys/N413ZCgvP3dQXy34uJcYW9NmsQozrTRyMWKR9Jct+3VZt4ob94fDEdSweEIes0HwPS
WP57tEakstpRS3+0sUG9eOitBGZxr7U0BBuJs4YzaNmlYY7NU2Kay26yY/FR+bYS+IRq/ePku+Cl
5qVmllwBjz5Atdhdw9ZLnJusNJUOs3Ts+N9p3bHSR7fHotwYqo+Ou2Qfs6RioRoCLVHDm7nGwIV6
GVIeIKyhMsTdU9/2OXO1VOsGU6Ve0CIr8y5dpG/tkiFOuRtoWDO4q8onlyIxLo+10R4MUS7DJU6u
EqtqN3uqpnq8A/syPYExlZfl0C4ma7uW5s4tfftRdTHxXlnL9aLoadkSVq/uHLYTdbFA5D4GJNk6
GF/HNPMfrdjnPCrtJOfcLbQEWZSlcx76VnMI2VmYCHKZ5XRvubL5sxirimMpkdDjh1kuNwMaRFgm
IGhKYjJYttz5qDHWFxqcpO8dRhVPehXbH0ynavugAcbX4Otnt3FQeH5HPWrQJg6ueSlbtmI9/ekQ
MnThWm90feWMxr1VuuouiW3MnHoGuS8nggO6ALE2Xli2KrguJ6cMVdoPMCZMb/0aV3Zzt2gQYUJp
J+XHuBHy21jq69uC1n2z7bLWZi0k8gNQVkWK66T2FEnl+0AuNZqSUTL0ax4gCzZjULmuiRkhfWs9
OXXsLTy3yL5pPTrx3LhxZdGJtnuaOanKftTZbN4NJsCjwFJu30eECOsnb21kzzXjAtPq1YiDZy/a
8mEmfIfjU1f1n9owAI/rk07e4xlCJgqPuWkDj5M22ZVlrf8pY5rBYbzokxv2InGs3YRq3Lqbl4XY
c10n2LCrvSw3GY7mU9Tas/a5HL3OQG1Wa5uwK6mrBqM39xhkFdrcBFVRQopWaiF9shEbLnbpNNAj
xWPC3JPjcl2kU564oSlK+96s1twLNGL5h3KhuRsYvTeQkylw7tgxYe93SLEulDuNjtjlOIxLsl9U
YoDLVo5xWdlLYuyLNFfzfgXSoi6KUfjLrV1Sjg5Qms4/ao1fuYGbW+mdS4BqBJqNS+DOXqe+jaT0
ugJAe1UnlBq2HEhDGvm7Z/YDEOImronmx1G791J99gIdeRIa2TEWMHu77aYHR+ucBs8SHpNQupZ3
xpolwMInqqaHTeO0utATs7zr1Oxb4TrTVd11RYp1kkrFViYulMoDmKgc5zFXOInZuF8rf0bZrHW8
xzizmzGkjUEdIyljIOC9ERdfXq9uHXXuKEMileDRsQPwTOmTQu/zeqDTYDMYmxUGy/Ws369INVxW
lH8qtk4z7ehl5gdFyTDfkSI3bxAKT/aG02ofRF/I2z5ZU2P/+jd6UYvlC0H5RoOEwt7WzX/+hTLf
7ouigG8mzOXzmOUDgTkKCs2QZDsCMf1M7/nEcIhUUPcV4qeo5lZr/KW7VCSyc4bZySLfropIxAtS
CtQXDrB9fuC5ZF68/nQvqr5geR2qcKg/0pVEueH5cJagdg/qLIuQm437L70DDevjVBVO90WMtUm3
hkbaDiaL8/n1gU/UTCm7EBFTQ4GFe+zMDqCnoYZI32Dh3A48ro5gUY5+AchgOtMNeTGlYPrALSOo
iaQmksFHLYrRyYt12Iaau2Xdy8osIjMfTCR2nemADdo5qNSJR9seigY00lGOc6zI4g59qdtb9V64
OMnqNMCv2eucvpr2ewwcdgvItg2VC1RJuLTyj1aLaU5ul6YlQyWeE7oocu+B6c6huRr2/0O38Tb7
1jV980M9by0+b1H+f9iTBP3w3/9u/Z3oSXZqSL6Uz7uS/MhfXUnN+QcKRQ6IXF71Ty10Toi/2pKa
afwDTBddAQAW7C+dlfd3W9ISWy+TBbIZNtMd32Rh/m5Lmvo/NkgGzisgfNGno5n57+/2dz/urybw
6bbkdjz9p7/CCDTFwRxsGmQm5Av9CK1OxFSulp67IWRw9w1N6exuhG+498YEuHCdoYnSgucOZP2/
qTuzHbmRa10/ERuch1syp8rMmmfdEFUqKTgFZzKCfPrzZXsbpyVvu+G7cwBDRkPdKiqTZKz1j2V+
bU5+9viXz+p/ruev/OBvBM/lQYCOJdUBfh49BW+2X98wCgVGnYFlJ1yp8WwMJL+Nk+3yU2t9NYOu
xm2zMJK740CUiTQClhLwl+0azkyWDfDpSXt++yIX/z3NW6aQTjvqyRbFvO6NFusynanBtqbl6G/e
jb8xupdL5wSCgeNzgxezfo/E6MAk4XxZGH1/0fKwoIX3d0PesjqgegzeUMZM1S7SBpTcmK52fgVd
ZZWnRWPpTP7z53g59375HrHzYaeFV+YkurxWfv0YDQpNK9S6OtGex1KPg9DyD35T+WHSUovTgEsK
7PCWyCO1KTOTceg/X8BvFYh/fhq8YZB9XXIFsZT+9hrtlmXAdu0oQqwJ1NtG83TJm1mmkpBrKys+
4Qq8HUbMItykRGsTbzTMc3ogyWE097qVeXZsmCCWnW14KQUmhllU20oJkGcXd+xwsk2lur959//m
O+eq0QlgOsdAcLEl86789XMDMy99C6EGczJBEnE2r7VIpI50XDrVDBbcNVGRHc3UnY076S6RC+gz
NVqM8dT46UMJpDdsR8g06rOsit3XoMh9fPmbD/dXTu/Py+R2w9VBZCNMkP/bORxGuZ+b6TolPEml
ZqMNp0fzUvTaTqaJjcbuRmRV9tTYh2I17OymXXVW7LVo2TNsc+30ltgSCz1X3YUjXkBH2X+TPfRn
K/mvt+BFjY8HicwMGIjfg464ze2lb+wmiRpP9LcYmNueXvbxAhwuyl83Xks7rJwj4teCRWKN9MMK
SNbArXqop5b1SagiPK5NOn0OGPx3gJ2lOnVe9Vl0hdHEvi77h8YbOxrg8BsZ5J0aBln/hkrN7dJH
wgUqKuR8C5+Qenv09376jKRcPVNkXqGwmC77iD/J8O+6lX6bS/mCAB8ZStH+sL+j4vrtCwrWyq6X
KYB/EUVbJAQXiimWpsmkrEwp4BHSrrITpdxiqxbbfM3C2Tn3+DGgYhu2qqSzCzv4m9sbgv639wJJ
GOQFMmq4yOoZ5n6bl7toVMBoSwnA3FTBldWo7kqNiy42EUhQ/Uk3MNt8kOb1dKrkeFXn9EVsC4Ut
ahnDO+JlU6C5WauroK00fIWxG+hheZnMST0tTvSGyNy5qtJcweZSjp1dzMzBduh7fY7Gmn20RsAf
2PVtbqGQwNA/1see3lxKVfoCUVRoPjVz/VXXaZ04QfVcidW/Wfo+BxlZlmJrIGEFsFEySakDhRok
2cYdH1vsrejFlp9z50N3tPU3bRLXuaEPuz0pg34nPLiuebD7rNowaMkTDimuxDDNXd2NiAu5XbKv
socjj+eO6+VWDcLtYFJpHxt5513jZx12xAsJBrVpOi5aP6xIJfcCN8FhbXX7iIf9EUzbivFgmIdK
F+u1qys09yEuP2xmHQXo2g8/DKy6SSGc7Dq91BPZfep/41V6HJzeJe/cjw5LY4qDV9v1UXcA4rOg
uBPwjbiTBFhilptK2N5r50Mfl4HxSFp5hH90rK8qaxF7azTlTuZBv+kW0sqDUamHtrGfo7Qrb218
MqRosAUvBjBdT36IkdfnRRjBW0/rwDeMY4g5pVnAeZnFuJpHT2HtPUZ+Of0gCrf7kvQFe3rYsmqW
+6HS1R2GX72lKlU+ttn4LbcjvTOn+oej7W7YRp2moUKXA+jlYvqX4pG++DR7qwXBhcf0gGHS4ucw
DsFXxw5wF7mT/9rrNPxBdHVNpJVPDJk/ZsaNW/j5vh2umTtsV05XPuLGA3GGSNXN+mR6A/ggcBN7
J9/D9mLgAQsPnGiDvgLSnfScezWO6kqsfXrl4FBo9qpo+psZlxyh/X4PchjBIc+quXKG0N+Q3Fjv
7dnPXpwFlLZenVMhUgWko9yjKDMjJCOucvfTnNVXOBirw7q0M299hOPPbTd/n0tx6Yj26v6D4JL+
01aOzQ2q3HVHlWf96I1ALCNwgg9t2yDMXCl6/ohqeIYpMzBvj0gSQvLKXg3sujAlMgewQr0OmGYb
JoWqfqHuwmgCdUcZFMbdVFFA4JfuVPAklfWwK7Uf9FfZoPP9VOCBR4DxJgzPeaRTKd2ih+4+ebGW
B+Xa3Td8v9VdN4MMhyZLlrUUJCH4OWH7FGsmJS/Yp64QdqyXwAceCTF0m6uNRtawS/vZy2cVZ73g
Xe5rHtkIAvCKHt/yvJTdei0Az9CLmNR0Zvl15Rlw35kbHWrPN0/OHNRJjkR1TxLJZ2uu07Nlc8fG
YrD1UeV+v5sJeE2kdKtjlao7WP33cXLnnTbD/goQNPMS9kdklLal3pu1zO+jGS1lpErrPkQ68QAV
YFzZs6o3iw/k1MsgOpCu0j9p4AucRkHpHhhq7vin/KUw6+JQBrM3x/VsBFfQo+KpCgL9OYMDvo0L
oAY1FvguJLa6m4W2noNVjvyis74CM176L6sphxwAp6jfx3KZD5SWVzEf0nJI0d6X8VilgNVO3VfP
5arvnaqQt9rwl89oFSPK1PFTut6PqOvIz2odIzvhgagesXyVN5NdzD81nSHMvk7RnA1XRHuyJLLD
EK7+wV4dvj6nVKHawLbVSco59yyH9avP8+nNNcbmgUA6hfvQCY+EiOkkWy8fguZz/E5COgmqUmZJ
iRYy2gS1RQdoAaAmvHS4nB7usheXaDkL+y9orJHreJ1z1W2p3ahf7DJ0bksvW2MvkPrsUBZwsMys
PNpp+2GN6XyPPKA4AhLqPXxysPM9o7zptU96ueoBFOt+eEnrNj3DkNpXS1gsyDvm8a6rhvJ2GPlp
in9bbGcnj8uLdLef9bKlT6XaiwEJEBOYes3LeryhXnz29j4pbt4urQYCtJcy725DpBhx3itCZKQn
xA+TnJM5bk3e+xhIb/yBRUL5Y7Q1mKH4/2in1+oHMsP5WoZ1vc2l399NxSyTDDFXMvhFAX+9vKB7
qDdeM6ZxM2j/DS1ytANPBqMrO6QoE71TTTKYhWPEJfUWLFbzvejt8tqbkUFayu6vCvoVCFyUFfgc
zFR+hSzIfOlYzM5UR/pngPsgyVJqUQEvQ3tfof/Z9l4eHKxGG99RUv7Io8a+SnM7PDLxLzr2Z34J
6JH3CctRPVawvIDDZw/ou7bZltDiO92H9lOrLWOFW3O/jMGJzmEmJ/Qv4zTf5pQlXujcwmin50HW
1t6bTf+pxUq0GzUpNWvZ2N/oQN4NIVE8STau1g+vRTIeLHZ9l7qi3zOE6nc9tesNfMR0k3sChZLI
hyu/hZyP6YJHGFq1+uTk63KLYrg7oEa9CE4sO+YN4JyIJhPoydrXeY2iI8l4CMPwQDXnNnXNiewn
mJ0wL095xda1cp/s0T3VR7d25oPUs0GqdoW3F9vBj9Z3FYSfqnbu5d0SzpJ4sE6HT2Qg+xjUSb7a
K21bOxm6zSNPdnVa0bchrO9LQQ8zejU3dZa4M1Z3uzSe8TJ6i3mTU9rzrh0ZHKAErHzrpGmULKkG
H55LFqEO7uvJTJv+pROm82YozVs+cAr1AztwcOfXK9TqIHHkuXpsRMLTDLbmPsqQSEdq5Pc6GKPH
tNT9t2muxOMMMvhTrU35gzAketXytNz5tPMdwgG2MUaBg5W5hc9NAHj1le/jssjb7Gv0V+paS6/n
Ck28Y7Smbpo+K6/Hy3dmu4TAQrVwVpV5mx8KMpzisuARcRaze2zyZmCzcJkuNFnq+0KvVgKnaCE+
mXNxb9sEY/BglfkXykT7hBEOoL/Fn/K9NXNoL2ce3e2oUtDDuTXuUXZk9Eoj1IKvihbvDa2Fh1lQ
lo+z4yF2aPLF41MJvzIbS8wGaSVvABeGI9b0p93RczGwaiO0Py6IM24NpBLImOoMNJoHq9pEEU/9
btI0Qci5bB6IuqLHJjKXr6nx6jzWcuntHcRl8G4LlQexaYFcx4x/4bOLiAU7oRMVKWnA/EgH88e4
iwyp9RE+oAhfPJSkmKimiBMTeJGnXQFnkrLS9tJVO9ZxWuVTgGgR9xoJ0f2ct8vicIdiPj90AvVl
nKL58Q/wlssdd0cpzrjChdoVne9HG0VJnLezEQnJRNCjfpiGMXq2skl+2c7YHmaWvZ+iw43MbCHH
az2t4k6uVolFdppg3hED0mNvRtPFW+BDxkx1fZ0FU1MnpPJ8ESZJzUzhzIw8IujeOXmzcwsEfDDz
IhJJoXOkJIREpcvGHEbODYgrf58aecsp5uD+LSKrM5K+mNykHJlvNpw8zbvsRKC3VlCnz34fDuTA
hOvaJrVdEWk2r1bAvW/4HSbFaK6+RuWEz1U3GDda9fzB04Wc5s9sjI+UY4v8aYSHJeGOgXgqtZt+
EMZC2OPiGHKP6EU3SYVW81nlpar34KrBe1329GRqwxnHvRUtUb/JGcspDs2zgOxXJB0IfpgI/W8+
ig+0hcFoIiZrhvLGmDLI78XwaihjVJHhzod8edAM28wkJKmhDDEys96oDrokbnM7O1fNbNzMjUeQ
yOW4rpJF5Uody7QOn62OWgyUjpFnnSC3WiMhOTsqvtUIcM88yrVxNE1jGveMB9NKw7bXkE3Aj6Fv
KOv76qSydaTeWCnqs6Y+NV/CoUSHAPkGhVwJyiphf1EdM7t3XpNgHiW6jchoFIzUCQX5yTFl8ILo
ZCw2huYb3Ybt5Kld0BHKGNdKZj15gmPEVI5r6N5trfxmIal860fEGJIpayJEbEtviT30KtcGVv/3
rNeG3qRT6GyphfMfmlUfib/x7zCa2sfWLowPO7Nwc43uygdWVCQLX/ghI27QBO5nyN1HmDaOBulb
AtGHG71iPfDisPE7uaUzuz9Nk3A+NC/vm6Zq558RWKTLY2Q0KBrdkVde1rsUUUnJzjkhxmn3pT9O
lD1mKwQu4fsLmfgFSNVOu3NbJ8Zg1AZiDk8O2/+My/yZzv1XzCMgspulAnMuTmuQ3N/Ynw5+bJhT
i07GrkWTs2ZsP7lA4FMWUbuPZAETVyHTQEZK4t3HXKwOak+F7YIj2o7GJKhGMd426Wq4W6yGdKw7
FnQKxLyN7mTNx+l9snXlJ0ap5MlcBOr0MZsVTDK3P7Y6AwllMptddVRV5Rr4ft1oYVObCEMwszUa
425EuXKZF0qPpM8KTeN//hD+BUPDrgu0DejIfedd7N+/YmhdnQeNyQ5NdkYhvlP0LuuEtrnmx6KQ
x3EpKjGd1rpHuM/Az4FexqW/WmMyeqV1jUaquLWqHNutk7v6b1Jc/wWk5eJIN7wE+WG58dzfL85E
Jj62HVPfILviWaREQ8c9HbJokGUn57MSRJNWLkHo23EtvGYfVFQ7JIbbsZv95w/qV6LpAi9CM+Hq
u/j7QL1/T14VLcXbxXyJUFgW6Ny5P0kUJVvhO+NuLYu/y9T/lWf6x49zcBP6pFbBAP0eO+KijVV5
bso4XdyP0dDty+gPa9KMfvQ3rOz/+pNoCyF5FWsqa+mvN4AUjVE0YpHgJlGW5EtkHjuZqYQkNPfq
z8/wvzK1PTWS//1HjunfMlG/WOD+3/C82RfS5d/zSw+N/KhzvpF/GOguLrk//4v/Mb1Ff0DsobOG
QOIgsS6f/T/YJdv8wwYw5vYPCWoO/uzT+Se7FPJbPAqkEPKtwe7yhf7T9Ob84V8IGWwl4IbcrP+V
6Q3++xf8ESck13CBhTGZ4OGxfo/BChuDDRn3Z9KmYu1OyLpwRrbtJabVNwx/vZsJ8mHUA78R8sEg
R1ycUPmVDdMjSd8uqaS0XVlfKOl7a68MLMJXozVbVDM3lpTbSOQp0WyiyNJN1SN13Dbh4EUfyGly
iJlKWN1tsNLpdKZdYjUOYyF1xTAkepE9lVU6GddIet2IenpZNc3ZK9lbEt5o1mEuWuGDxTWXQPdO
2eNjOKngVKKkvnOmfFiv8ql0X/EZGu1GE+GI2kMoecvahZRrYg7qWBZqq5Gf+DOsCUW5U6v0nAZl
T/UCpJc2n03G1/SmC82l3btRFdY7R0TLELfewulQZKZ1UYJn9bubydTf2dU860MdcjOgEI2qdLsw
3yN7mZyx3Ky6Q+1cIK7F7GDR1pWERogCQvpKGDtKDpp2Uw+DEtcVC+61dDT4XZmvUGTdoM5mpRqb
8X/Oppi/Qv5tHNfxYfGRA8VLPmgrIa/T2S194YdbCcjq7tyizLMNE7i1IJIUFw0sHri5unbtRr3h
TWl93up9kG8r0ecWImvDGWKB1OdHvozLS0m4rUijRW568gn5scK/r3TfnBkeAg790Rcg47klvmrp
lsiAU+NBQp8vm8odhg98MhV0A3XdxF2754yh43VBqh10WLY9FLhHW6Y2Uw40xKkwBmr/0OZUz5lT
ouBr6QTWnTEyqVu2c7TQUn8KZ11wDKJAm6VTfSeDlymlk7UEeOVMvw1KD7t/uij8bpY1eSez0MW3
aui5a4JCp0jM5Nry18FC/lOwQ5sMjUJ3sd0bVbb3DOj/Dd26wyPK58zc9tHc7unXwYfclU7NZ8N9
er0aegZVXjOT8MComLDaFfibdxMcEXiSXaocwlYs27W71OyY7mh0Sc3KeuixrAA/2nJ8YJsEbyM/
uXmdxm5Fz5iX67PL8EHzdm7lHqDJXNJBHfj1TZMbl0vF9w5Omc39U93l+VdIvdCYlKRCv6osJ1xs
bJ3laRr8AGEUKLYVq64bjcOSjx7B+Kilv8hCyp57aw1QxKTabvapzqZio9XS/uwGgR5WpiQI1MxE
YyyQJt53tVcE24LxnlV+8CuTj3eu3tVM433MJMoXQNCXdZJjMSDWZu79Qs82Ut+TlcqOo9zx762i
FM+MAW5/wUfTfYYQh6F9TJ03e8mX9CKqN+ataXTFbQVXV8Ye/vmfMjMESObE78VsDxraOZjVWZAh
/pRXRfPQT8E0IpYe7CvK2VDo4yYbXg2O9/EcdNNyIC7ENRCwpdE1sxVTOCUqBVJbOfXm1u3KGfe3
9M1bDG1ptCvGEgcS1ql2Otqdq8sY9d/w1SpD/Wicfq2u6rGMxJ3XdpLoXctc0m2Egqz7XFOP+3jw
7Pqb4BqAbPzJWc9s0EaaaDS+VpI5svyO+dzVO6D21sfhYQTPo55lkNgsChM5jk0vt91slc+Wbyzp
ZpSTfNWRM0Meom373tdLfRcqIpHiyuvwfeEfduDspgx2xmDf44enzN5LVLVPwQiChQo1NKudkdrZ
T4w+iN+IfW3efCHG4ciKCXPAGpSea9HocNd61oqYlJambDssqRnuRiSwA6V+DpxeWCi+KYDk8Nmx
DfIjBKppCtCtWd5cnthol3mzfUh1gT5AWLq469oAQMbJq/Q+rQzZJ65Td3fd2Ik33x4bFjs3isSB
HzrrZGGZTa+GzEED7/G1YVh1oiXfdrbTZBsXPeeHNJUTJL3i3bbpeJDdpM3CotoFigijxDeRFG7o
Rh3uGV8LEc9p46OWzTyOI7cwXZSMbWUcW7dp0djUw/qdEtnwubGn8ccqw/W6CmyIrIHWzG8DPSQw
a41PTyMfONfuK2MVFJeL8nGgR2bCZ+C2/WaNrDkA2G2XR9xEXrFXQKcVxYsBUQKojouLDnDOEYpH
dSp3DkE9pO9RDPnCtzaT9yKa9CucCxxWlbeSudg7vFCTgKvE5FWzbuUhB47UKwPcqMIig3ApzQex
1qHehtLp66Qt3OmKad5uNr69zA8ro2VPeX0xrPHSz+K1MidxG+BpYQOWF3hWAhiFiamb9dYdVERh
okPQEO8otX5VQqhjHgAsQgwPlk4oFRsxiqELv2cmwA3BuRq8dRQvvVv+KBwya6JhQYqJwzfGW+i+
TnSpPhhmrXk3YPBAlzi3wUFZNehlW3hOtzHtRvi7zPCrLlGR4eYUpTjmhxm4MGGDq+oJaan07+ol
4KBZp84d4MSq1gGdd5c7o+Rykh7xzETArj28kK1o30Ohh8aOk8vMASFy65njqSmP3jzZnG39vG7z
LHdI6+jLtI1rOUwmPk6E+7tG9EtG1IU18S/aUfCGfmWSWzBJ4ybCqyGhlULuGtm1atkQvRr+hFyC
58q6BjeIs04gzJ4xTN/5M9LqonS03wXF4XcoAHIHoURr83wRanSUusy6JGyzAJNU6OWP0TpmKbf8
0Idbl0GhJ/O9Hk5puvgOZEvESpktFc8bDqjyc8UIdNNpYo1jt+lctjSXb3HT0r51b+GBWY6UYMx7
Mvdg8BeCjQlZDhefQ5fEzyYOC/tCLQiMzZaT6nxjEAh6ribcOTH1WYiyJWI3Bgq49FevwTnHuTQ4
z00ZWeveCewV9GU0VuSjSl9olWXI3K27olONdctPSlDQgjVO7lKvh6ZuA5n4PDTDJs2U9+TnJInE
eEzSNtFFFt2BA+TzNmin3D1rGwJ167HITluvN8IlVj5zMY6E2f6cDF1bzBEp/qpSiG8j9t7uSFY1
2YKtrEaiGcLBeMBg25ebLETTjqx3yacdjcJuiKNnnu6zzOjFce2QKV1JSM353K/h5VFarHbTciQU
Z2txgTKnfPbMpAn7BbsxTNKDAh18IPqv/KYCMKnYboZi702TLHatDCmiztuGu5WW6JLhwsTSAOEb
ZoyylJ2P3nUTQvPvHBQS/nnN53q5Xcac+zFQjbP8VLD19Q8iCpGNrFFur02ca8sMzgKGLHthJi6q
PUruWp1tXFnR0V2NpnkY+nZQu3wylcUATFPoLissK/1OUFeZ7eQwuuYj80Rgnz2HJfMBytSxk9GC
IPybIthf9S+sES7KF74XjzXHIrP8N3lFWtiG3xa92Eh++9rtSwSw9KJ9/8ti9b+I0X4DC/78MSFB
z2TKEfnBj/tNLRH1bT0wD5ab1sUDwWhR6UcrGHl1MlUWDu5quz37SNuLZHGYBs0eRVIa5P3Tf7/l
/tsV9pcQl//fAl5QMP3lO/kXMeUjgOmP37fdy3/yj23X8v/wyFknDwIRlHtZd/+57VrOH4glL7kf
gHCXHHYW0X9uu/4f4UVnG7r8gl7yr9uu9wf+GZet+c+8GO6x/0ZLCZNxgbr+Lx7IHnsJCKfujVQ5
gpgZE39FQlauYKYNLKd42pQvDjjppxMS7xJ3qC+5oYThqmQR8xLiWYuKdlNZjmwSb3UdzKh5rb4P
2B6R0kR9Q8w3x8rWqQP7hjBxOWxGjLXfB1FnHPnBatzgP4NZNquLn3Vqh87eh44N9rog98DdNyIv
lo7AAllcmEjb2bstFrR9jWD8mcB6i7hElzzznZJdykvTbdMPuy0wu8+9U+FKXl3UljOzE1FS9SW+
PCd2toDXaNyRedlBOVRqqQbCftPydhKUyMWD5wwWPgjeJZykDpdeF0TccQh0SQS3VR2dxutPpXCQ
dqpORd966t8xOnkFpdJzU13M2qUWNW9H2JreGjRey3SwPgp09ddFOiqSyPR8DqyGErlxnjhuCFSX
IkajziRACoURbNuFof7ksNRE+2CaJcFYrTfYW03A1lshBJJMD25XHDqOv3nTrYV+o/Sre3BqPWAg
RlbHQ7+U+LpZuuR2wKvzJoXnvtOG7L0EQqtvZRd1tzTszayC2mew83onM3Ytgg7qsTlFnTbC6oPq
yW7mGBf6oYX2gW7DZj024UskhlOTFTGFX5J9PYdhMuFEDRCEN6nverc6pa2N4UVsssg9cBV1R3yV
m18hwcJN6G6W3N7xjvoIs/retM4Nzu85XF9XfNcHu1nHm7XgRSnYPj3MubYMmBvkJwLB5xCyOEGw
lbQAJLi60R5M15Y37n253uppgrGMjplhvVTDj6JVd514qfz8h9sBSgjzLZ9qeLU8hry8ncYRtSa7
TJ5eWbNhJsp19mk2vHVlhZSCYUIt+97FcGLjOVKoQp2o3ndywSjWbFVwbHRJTOmErNHI9666RGKk
2X4s2/MaolayEeQXgTyPZggMETzCXF0VaZSjch3tJ2TSzqNfrc33whyuHM0tGCqtN1lQkTjYONZT
OgcVwTjWdlZm8EiOZDsn1AGClBigp5j6F+ONwF/Y3W76aZf9tR8Wd14Ytqf6T7OrGtTTsITJxUkz
pdMxE3N/E8xIkgVJKXOHgfTc2/kmdKc7f8B07KwbMlheI+vDXG4WNySaeGO5baLMVxTYWytdXolZ
28qe7zS4GDzvFlQiK4uvE0aMkCBNvgSCniSuIgh4s+HW/ua78326jo9OAL9Y+Ampf9wsABqSmtni
pvK9XQjpaAbidoCK4GW5IQiG9vBul4f+CVcQ1vpRoE89gUvQWWzsusI7o7DZREOWVGZ98Jxy2rpc
C3vHoRnx+xvPWfXdntKTQ1atWN5sv1jjqPsesHWY+SlPqx2PbBLpAxjN98xnVBIZ6s4Rd2k+zO+Z
izQJCCfIHlVkPXW6bvYIgD4NI/rgrjvNZLLbTTbHRNDIjVHeK7RgWF+7p6Cr5sSEjwe4d5IgbO+l
JrnWr7O485UTe/WbP47n2YXxXPwoKXWxk2NrX8GwEka+7lG8QFTNBKLzN/PNLs4Y76bCTvxU/fAm
0n5id7Lt+7zH+YZ5h4JZUd7lbrglZuKsZXe43NNhpdJ96pXVhrtU7kBNypOuJvo1+DGqm98DoAmG
3vl6KfwbZy1fAUP3DfkJCa3T+6Gcrrw1fKRxM5mZpSiQxKh2a+b5MarWXUOeReNyJ89DdYP99zMi
n2ewcLMBy3l57HQVYSu85KNdF/jHcu793ZryFA9v7OzfOqkPQS2Lx5qqD7TJG1c6922Q32IH9y7B
hmW4b+fqSTfBDdui6yFBYVFK2q5/DIr5wTbUlRuOW2u4MwgfSXLxoC4za1ce6/FjnmsybYapfyRS
8Ho2foJCPy9O/2CrY6QQZ/WgCy2zktSxTKF4x71WpYPYQOmTWM/BJe/E4L1sFfktJOqZCJczMRoE
rvBgKrSVHToAHTe+cfaoIo6qm8omR6E/q4wSwbIhN2jAju+ihqQyFJiLUJRtE5hrST4EHkvS++Hw
i67FONsuvGoQsCZr4ewmO/05aO+qCMtDroL0VNdR/yE9v9xgfj8ELZjwDAa0EmqVlPMMKIZ1Oeto
TCK8QhCIWPqs6WqvC4hK4o9GFH8eujzO2ZXKt9E7D+n3vjLPaGsScgx34yy3BNEnXkH+/SSp8bFh
fqfPLvfO5uLfsTRgjV53lOzgxqt4H3+u9lW01reBBhsS8TrcmdKG9j+58PK+M2wshAJRIxEQ+4ab
fTjrSKK9ASPNdjzclilLRAXmiBvyA9vDmU3i0y3anwhMT9NCOafjrqjeXGS8+Q4KkLet7neBZJCv
t5PwnxQ9jq+hsi7y1rNRV0letrfAVgQi4DF8nnrvPVx7m6ftOy3QIA3j59pPOzUYzSclRvnRQ1oY
svcOaYhudmH7qIDRSWt6YwtSmyE37xb60TbLehfhfmT/QwbFw9VsDJCZlhNscfQBUyVvwfwDSc6H
jdsZ4+LtGtrX9qgPHS9zy2L5HH0XQFecRWQArKvoIAITIWOEMDh/642AL6k8C9VZ90bFH7+8mOYI
76xRbN8QvMPh33lIiced10dEbrsXCN3j6fTwTK/VYXHe6F0LT/2KXkZ51+Qk//Q44UprJeWpsyGz
88RbFKktHKslm0Z4a/WvrpQxL6bnVdsn0UiY5yW6H9O7UASvuiivOqRgMq1irT9DK8cM0ehTZ7Zb
YoUSQ2T7zsmPaC2eiqktYlvPCf7S3eSyIk8ZARdLrbZ9Yb7i3PkuycCazeXQ98MNYQNkIPD4NONV
ueA4WB1v50TTl/Bxe3hefo074NiM4q5oPbS/bokHd7GefIFhxs9m50rlnQJpAEsZvLNwUMYGpyH3
9rw+EA31xnXB3883N2CR+8mazTsY7aRwpji3tmvx1aTw0fQwbcRFsFYgPR71h/R9UqEujo9HEjd3
hA4nXfnNKULCu+r3FgUpIS4PIQ2mzvLNGXOSxpCprfM9waTbAk90Xb579Rzr1Y6RKkCJMA0isAAY
ot4oMcOD71lfky8OZBhdlbOF9oLJlpKBnG0MDU4S2hjSBwdRT73zpLW14B4KQ99FRLmOoKQOZvsR
ie/qNi9+U8dF/k587//h7sx2I0eyLfsr/QHNBI2Tka8+u1zzFJJeCEWEgvNMI438+l5UZnWFlHUj
kLhA46KRD5WIypDodNLs2Dl7rx2n3YRcJimuEoOuGN300XNAaNNnQJSX57TGOAtfjoWS/npweouv
zTvzYyTTTtFFh8Rqjqllku7MB51OiY+qunHvRssMv2CyppmeHqhMaMwLgLnIuT1jGwNkicJvyumm
TVEOuzr6PljOBsUOskZYEBz3lw1W25C+uRA9V9syxOTveTyiPfudOT9wNkIHGjk7v70ZKcVvAKd5
myHhqDHj7cZ0TUHc2BfAex6H5g21KCSyq8E8FXW/heO9CXL82Kmzy+uvvtYQXs/l8Kqr7RRg0Olc
HjGwL5hayrcQ3EFWXHV1fOb21akjZ+EJZXp0M432/KZ6ZtlQWCqXAzKaSXcVVSQQRxwjMkXyRjks
uqr8yW4ElW55naTjqmys/hHxaHNE3LUOLJgq/GQoFibaP4GnWvb2Hd05iqJNmTWHUfbrQhvruCGu
jrSbV9kxSglWSbouNYSsUX7v6MROhnnv0q8P5hr1WRP3bMq46i3Z01KkGweup/ua0KzVlv0djeN4
U9Jmt5H3LHSJKQrPHPnm+NNL057ZE5V3Zq6K4URg0MUk3EMyKfem1Jhw5hPjkrdCUpxUxka36F5D
qpwy4KAAy2SteDHwmh8gH+O6bLYNVoellLGQ5iyKVBUDxW/S+0Rz/93iGOuvY64PeWpfpHG7l3WA
zN7dD+0bQJqtSy6UF36jv3XV43qI8FilubNOVb6OqvIUyXzn0RhNYyRpwy1om6K45VqDFRXwuojd
R49NBMzFjRUUG0uJdWWVFwQaLzyfgxNlu3n4YSccHazpvu28iyEyz33WwUsU93s6Mhs1ttcirdZp
keJtsNNtHts2qTrGzeTFr0IZq4bG+cZtRWYtesCeHjN2gwA50hwadzYtvVq658haXzTsykOUyoMm
0OGYeRGJAbNxFUhFJUMPUaRPubyF6QJKw1xDv99Iw2hWppu3rzZwokb612VEEzE7E2kLKNWU22GW
NqR4Yn3Oyrzd+FF5gfUIwZGK1sKbdvyHP+YIMz0NbgwC+PDTBfF1GUaPU8namGwTe4FcN+lFBMSI
qei2oR28H4C1oRyVgNHU+BL7LNVW2R5mKr+CA3BkvjIS5O22c+Z4FhArQ1HO2OW9xQtccLSYWoGS
T3BuiZPhLEf9seLgcs4oUOz7JDkkruoOGMgBjriovKeUoEfP4L30OYquHS02c9HmO/wudK+D6bvM
kGJXddie0UbvT9hS7HWO+OLNCPx2mwjjnJSbbyRP7ZmfuHz9eh+Mdrz1/HgCH0Bmph06KwZWdFER
YeOhbPS54Tdb2eblfqCVuRgvlLZP7mweHRVsss6/UE77pZymQ5GVtMHwtoPwidjAjDWp9q9FNOxl
Y6Gvwta4HdNhPaVrewxm6vb5iOlluG3s1IP2s9EEekp5wK6wKVtvP/nnPba6lQQSB8f91ilN75jU
N3WHEwIYFNOVVVAdvUn9mJPj8v2p3ezX/JDUSShMrDadZib5nn6MAW+BqQDm8Jw0mBlWiQr7H6Hl
hNYBRRtSbScw23CHg99HlIbf22c6WQO4I3bAoKLCBIJpcyR9ckXCs3OlqoKjUm6R7bDJ0MJvMK3N
4WVJJgsi+0boi37yeJkN2+zOQLJE1rqgJH0KQ6GjQ+Tq0Nx7lSeAJzRNfTUUujY21ZyL8xBaFAUF
L28C11HUxlaLSV6TTULV76QKahbjIuslFTLyjl1vIzEdOtuJ9yG2F6YTdipuqIc44k7zwKkyC+b4
KS0Sfp4fQcPIvDpo/4wU+Ueqm/9f+5G0kv9r8c3da/m/Ll7bpKw+6G8WCdxfHUnrDxcQBaIuOn+2
5y99x7+g09YfBKIQ5G6adJJxVyOy+VdH0v5jCa5CZ2PRz0aAQ5/53/obhGE0EbHx/qXa+Qfu7nd7
30/9SHqbwDLgBHsOVHlbfs6m7FM8Zd7IwU9K3pUSj84+WPwBLg7STQXxc2/F9hZR3HBl4JoQTXJ0
0p7cLiu7z1Nrq8rxjnqK87mOm/O2ch/tglGjXUxqa/hdvo0DoqjbwW6PHhadFfCwfNM1QwX6D2aU
NMK33BpBLA52ytwXubg25Q9ZU/4NQXHwg/KLZOi2GbRPNajE3eCZBwPhxqpBqLECtXPw3Y7yUR3L
5gXSzrgSvUenwAnvi+GvKcM/esz/O+KyD535/Vu1QMu7zzq1/4kKtKWP/ouXoH5NPlDaCaj+1/Pv
/AF9kscfyRgWWOzfPMp/0Q2E/wejFDKNHZeevOA/+/kFWBRpTJjo5DOwdPi//noBLPkHkYnm0qan
GWa7vFD/4AV4p6r/+wVABIky1aaIJHrNJ3Xa/NSQHwEBR3FD1ombL01g1COk0Eqj9Ow1AFGSvKOs
MykgJ9EyQ2Y32GhviVKMOOK2216FOcByXfAnVkhTfutQZnRbHHXLhuvG0llXUxvipDBlAWq8oHVx
+9O9/o9Dqffw8w8fwmagIR10o4t+lHXm41ShnswOf8PwQ7EUDTf8Uno4HQGo5kYzGGdTRfgfrzww
SFthoAoBxTPvwQo7b2Fg5dFzWNLE3jMlpStV+UTlfkHyP4tNZ5WQdJh0ZwDabFu9KlYtziANYDJK
uKny1m4t6a8Puas8ml+z1d7VRkitiYusuuZFFfZeYxQctqDR3A7q+oIu1jOgd4pd0ibWJUJv5Fm5
Id1t6hUwTAvKjnUi6uYao3rgr2PLgGJjNmk7rKi4dL+a0xDqLLgn2o/eRHZUVCRhu+99t/yBrCK2
+xW0pOYSEVPz7Fs4+E+9nnDDoU7v0FFQh3OCyGlMDmFa45BQsL62SSetfFNXhmmB74vPUSs51jYv
x+l2NOsiXNm6np4NCyvuRneDwmbbEO27I30o8LD/kqCzzbM0uQfzUG8jeHPjPsa3aTP/brmP4KNK
0m573egX/jZQT8rBYbyPAzpcN5hia7VrQzoWazOuzNu0aIR7gXmmmHZ2340Z9ohgAQ6A33juTWHR
JBg6CGzxNLTf0dOG8i4uS0YFpuvW88FXJqKWdNQj5+Ykz3exP9HMqXUUz9eKKM5s5zeoxmmtiogG
E+cekHO94BA3Dr3CDyLlJY6kxr6VczMk0GITPkWfWvVzpWAeH7MxtG5GVOkElpE9cVYvHLCtMwyx
3k3B1DprjCy6uexjAtpX4dg5E8V3gIwfc74JlM3zqmqFCWE+k1aTLD6F3H9SHVSTzTAsO4XtqvhL
XEqUX7lT0xN3w7HsjkbU6XE1pGXRPI9Jkf6oSGqNVlXpROI70yN9DVtwTtdqqAyNd6l0XkUDpuOM
XXUMdyF+FX/dg+Gbtl2n0oaBuUUZbMIliB8Alo5frSpVFjA2k5Nhl8/mvElQDPRrNwyVdYXMgx8W
acEPcxCyTHDNsfKAhsU3WShaYoTSYCCDJHyqiAg3GcqMvtiVQaCvy6DBadTIcTDucqf3naNvCF62
XvhoHbAg80PVJHLUIK3W19oys8mBZ7a8in2PkgfWdDrwI2o2af2iK7BrhxhYKlVsFdsai1iPYKn4
7kCoQNXXoyHnoGVksNBSdKPUwo86htvmMK7T/OI50PUz1pHeusqxTgLNf39cZ6sJ3ScFuw/+NzHg
uE7eH7p2jItg59cDvGGrm8vyHJkdOADbyzO6QJ3/Kp0Ibq+TGA0P/RC5T1aLe+NYImK00C9Ke127
aXfDPcGsmcST82z0YXbugrG78sTIcS5PY+erNkZOUWVYfU+z3DxQKqUndCPtdugs96i6ile5rPt8
E/nWcIiK8gczIvRQVDTRzjOK7FLmFmMJJ8Pcs8PVrTCwhT360tl0x22ZhuYXZJSKpT+ztumcEnpT
+/KSDnL5EAzwLNkOouplzM3glE8JkO3JKJGtq0xZ9AtChBZVlT9CiQ+OjTtWF0wNpnFVRHV6beMq
QLKU+vYh4oAnF390/JBr986PNQqjKk4SRrDm0Pc3vjUqBbBrrLxVG9HJ5v50cjG9LsEGOGG50cw9
o00XWslMQR8liz6GmMdayOk2q1oj3iC7cq89UVTnwq/5DmxD3SvNwKejWXM2SRijPth7prY9SM3I
bZPbqY4zzT30p6u5VA0N0ooYGlfQMMn7h0z26eVkgR1Nx/aLL6oKI7Ub0jLwWGeN41BU4RedpXdq
bqNj36j2nE+fbwZfqWcNyZsSjolfhtt6Xeeq2jOyYHKMQrTbQPEvyf/jhUZM3I+csny6DoSE0l/k
oJOuUzFAc5izOF+O9vEPsKvFHSs20wJ0kkzK07pr9iZCOf5AFvHVGDRBtqVj1O4gw9Otzx1vbjCd
+q61TpsiPUcWFsVrH4vgN3QxNOtnmXDoCqDvvlbzYlouSutF0Umlc2fI5muSGNiP6SBMd83YeOBG
o8ZAI2cF2YYJVk9jyqEERkbmXc55nh1N/Ih7VhJ1XoyZXJfANc8sx28OeSnnl2GCXBApSxW7huMr
yiozrb6yNdJ+zpoeS2WV9gfwFO1mwdAxCIYobJ0llC+ciYuFbzIovrGV7rPhu1Fp541m7Y/QnNsL
lGDRpqeaepgIuHj2zUy+GISPJhvo3F/BbNAZSackXLdmyAE3koOAod65/KoskKcUJElwMvOhuXUc
ZJ+cZxBmEaFev000yn/4addcs8Iv5ArevUtk/v03IXp5p2JiU9pR0IjHoyTPVemQ9dvmVg7b1vJv
amuSrwW+3ZvU8BLszCEdsCSav2RidE+9D26v8uvwws8zEgrMWXzBp5jtrK7rb1zpBOt6ImYQR2e1
Kbw6wt8PiYT1QwY0ugsrnu9nPJ4cHYBUU44hSBoOme26wTMUkEUYTIsr3qaZKAmqSEB8MCQapgtI
2d5zls287NZMUAkdcprpBiKjdgmkyH/4/cj0Ih3r7tFvPfZ+lgOfEUgyz+wnIfqoOIGJSjTFQHOi
d9iMccgvNi6vtOVuTFKtd+wG2ResZwOMZ2LbTw79a7mpzSDfd32Haa8BJoCOoal682bCl3AgQdZ9
K9KoOptjFveVa9vaW5O2lc/7mJZqvJ6RK+NqoBhDDa/5DvwHmK40oX2yh2hH5bJimYtS139CceYv
YHWk4fS0tOccaHhE+cZA0tVtKYKyTeXwcqFTL+tgAyDSeKNlxBx4BB+LtTWfggHAhMWINND9biRP
YV7H9UDGWTvVrN0IKQLazsoiXbPpCJSuEewlmyxsydFBbuIZt6NM4NMSBiOjLeMinHD4+nLxUiWO
eFG2nPS1CiYTa6/jIHRPKIXYA0x46+U4NPG2BQmvrj0qpeRchNCxeP8nqz+LXBVovgmGXudBGnRP
yeTUN+zI/nBGNtqip6DqSFdGnrBzTW1df1dT7+Z7s4JluMcsqkhz0DbbRx5gNsFvXUT7dOhN0OqB
rNeEWuI4G0cXa2Jno6HB3J164iZvnJz5SjAM1y5SPOzQsaj3ys4COucq8LcMpppuw8HYPEzLuYPF
JPFOU1gj6EuYQh/sMEpvLaXZV53acX9QHF16kPfpSHdWI8+E3WmQO8SiQ/FHkKN5JBOjQEOt09OY
VfYJvHvt7E3EBhn9vS5zTlWhef4NwP2ArBkCwtSlzngmfoBwBGcem8uMPdRdI9W5ccIYBbCpTDrw
NlgNZiqDrftNSLMKnQkZ8TYw54mXPefotuU8Q7EOATF+bcuoZ3ozsy3PXZtdtEJ5b5GQzJqMeFqH
LtXWVqeecZnlRf0SiIjmVApfkG+jUbgBiNMgwirphxSL31SifOlILgO1PSce+t0OYd+hJFpkIAsE
UC3EoHEB5cCnavaWjCx7pWbXOEcy5DebWbmGOOPg0yN2wHDzGAxp55LuVPpPY4EWMHGdiay+OPEf
G9uMGcB1rD1r/G31MR1i+8yqUXGsQary+rZeyWXGdmU9+mhZz4NSc/8nGw/iWoI4P/eG5XwXmcp5
wEtTPTt5PewzaC0vDpJeXoa80t+tXjQ3fkMkIZ84Dp2jMjz7CB++G48mEopsjWYT2D9GB6Yr74eA
OBfaAoeSPdIM9TFiBnMz74YZUvih90cExw7zXYOjSjgytxHhD9sdExJlTQ3bRvrQmv3+POhKkrwZ
iCqaz7E92xviB0wsRUDhAXkwW/4Sk1n6qMSkcJJ6ar6TDOg7GjSFfcoXY75lY/aFjqf9a0Q4Pvrk
3BHQ4FksXNEi3KycgTmVFbV3lN/DCmwdhgwMzQfgDRwI4wqMFTc+uwgwpCOkN9ptLWV8jKELuNiQ
IPYCHOClGxlz+RHC3tYs+JIXOEG8YAoMRMk3Drzrt9YpnB9qcHHzBEn7Eug4uIumMNouEruNJY3C
AHC/kBHMd0gCr+9b+E5OqBeIQq/I9FtX8RzbmzIZ82bftJN8Fm1lDxs0ONOKXBX6oaOAde5VfjNd
DRbWRCuu+p2fSXC/wYKFQEcGIQKZ2nBgAFeeMSvXezZLesGcKX1M1P06fGdOeKa+Nqk89iTLf0mA
5z8Iw/JOVgvmIYErepjRYlC9TVdLavaT+863KJoxPomqm23EWuAwvAWMYRk2GQU87Vm0145WR6xq
CGsnMTzoXMi9jCjgG9PeVYU7XHW9haQ9XNgccy6/V1qA68jC2OQVRTV+8hewRz/AFViTmULcCepe
8C6Vto7sPm/A96PvntFAoomFvfVZVJn8LVARmI+tvSG2I0GM5qaBWPd5H9+ySuYAT5Cmj3USsETU
PJ3s9QvQxF7YJiM6l6cqARGguihFeCEobeHjrwsOfusmHdrrIknKLSTA4WIEoYJ2P9gNKIKOrWfn
Jyc1rMMQemuIY4WzbYRRvBGoaW8T2TVXDCUZj2FZAN6SvoNc4oXp4lRdd0OwSsZoTBhnLZFEOfHL
NBwNJWPJ1DQyXdxiDQlWCAhhNxvIy1TY5YRT+VV6Zi4IGpgUr3NU6zPKi/6QTV6LLh0nv2/7zhW6
yfxxKEjw2Wq/TZYWqS2/jKme9vE7AkdY6NxaSHwjQgeCrSyez2OIjME+6HIMvjrAMm/Lzuz58m2m
tTXksf4kxjwktfkd29MvBJ98YflIQVXDOhkwkm7rJMPYCANIIslgylpjDnI9d7jupMFLFFszy70x
p+132GQo4s135lDR21/afplstEqU+0xK/TXMSvgAKVUHb+/EYGhVGBxQeIxnavLWiczVqBN15/iF
caQYB64Umy6T8ToiXmLg2LSt7RK5faegLDWh9ew0jTiVacXArRTIJ5oxxVVvGC8mfVw4WRCcRJoC
sA2N6Kg5f6wy3JBbahT21nbBh/gLEaqZcI/RuS1RMEhbPOheAndgXXCzrddzzdoT4kvtlyF2A+CL
tKOC7DqCnPHiRiCGOZ131f2kQ+aT2OXzd8DViKOu24FwAnzVlkNBk/udigUCcETHNRjhFaB+hvbt
EDyWZt6Sm2SO+6mLsnmno9EBLd+bDMYQv99SD8478c7qksJtv2YLwEu9s7wqqF4o57J2g+NqOyVG
vh8WBBiVJzQwfwGD6aGpt10BsYANsPmqhJFdxy5UrDYcKo5g84ig5Z0+ZtAtPOLUH48Vh6SbYhh2
Uub+vJHRlH/F718TRkEcK3EIxYm0rmkl2jA+iAV+BuMjPhD7wvZHsa7WWMD8N6ykU7dGO++7m14y
ocYAZ7RIsRbwmpwH9dSARD9Uyur666nNpl21ENs8zltEmmDwyYr8upjio+LT7pWheNH9hfzmjIyA
z+Z3IFwk/W7cIjczXubWbZ7g913WqQWvgf4tOgWZPCVRad62bYoGas6Y9XVm8hyQInMwIibRKdC6
KsT4kNJ7mA7UzIRu9LZBtc05uULX5BXnxFJlR46T5R5lsfcC+Uxs0AnHF+QFbPoKYx9CoHDQ5Ai5
5ZFeD8bfzpqOKnaM2y5lJ6LmcXkV7FshIfbR9IvWiyVj14KJvAgdPINAXox4a809AoGgs8kFmfGu
UgK4Krk020A8h4rKbuwqUGkqM6pTUA2a3hyEQRnb1HAwBwX5irvGypNHK7cVhVUIIDtw0zMdxO1F
thAMLVCGMyiRNal23+VCOXS7jjeI6J7yivz0FUqw7rF3yjhhAlv2j53jGmdN6ffP/jtzES1mZV2n
1BH6pXR9wH+DVGa+6UOVqg3nIY9215hERGzUhcNnpNWH9y2ZC5qpMAzGeBObTXcvC0Q2KxsqElat
pRMUOonZ7GN7oHHZ2BFVatBXprFKIK4+TI2jIBPESNQiwnJPRmnyH3Cw964nRHL37LjtsPPKhFqK
SKDIBUOBlfo4cBgpkKy1TX3q+yqMN0zfU7kiDITxuquFJkMQSQJp9X3LMqMdyaGL79Sn+UT+37D6
ddN8MWp87pi7IC8pKE2mFd6Cxfz2epvQpCOa9X8jUA9Hyw7eAFdMZ36hTPdALiKJIFMFZ82pVEg+
b9hOlzIz6qdf/+7PSGXJGBAbggcR3jPl+0Tw59/te0PXIFp79auuvEgCW+2jSZDRQ9N1k4hGHSo7
V7dGmDkFGg7D3P361/995OHDfOEKHHvZuFAuf/zssXRjQ3uLptAUcbwtzFLSQAySZPoWQpcb7mtS
KokphdNBqx4g5tc0TZ1uh0ubim5sSddcU/M36WZyE50d8chP+YnZW2jt3dgqjA2KskZfV7PwvQUY
aBt/jpsZj/1nKPUyTv349VF3ONJlqhS4/M9nG4URwyiYBGJ5wtsybx+3MX1w0O9A2nEFK2vbZ0Lk
lEoZM52YsEsK91wsoxpDj49OtwShoWPTw0a8T22MBh/gb0j8/+kiQYqYLlUPzxjX+fE+2zaLrYTq
uvLqNh32oW141Qm6CdfFxn3Tx2PyFmQ9sxoEB9zk9ylSUBHAsLWayPK2cRoltHtAtGNtm9w5+M1L
sEzlPtxGXxDxSzEO+sRyPNAcH6+QxnZcA1RMIGrnwXD750vXWR0RWqhLa++SdcPtdl5Cv34jq3by
jpHu5vwyAKSlcUFMPT6JTmeUD3lT8rh02uZJCRs0C6eC2KwRkdnYe/7Fr59h+zNRhAvmW3d5iyzX
BJX/CUuOhXPOgxhhluXkPL12NuX+Sw5QddgaEy/2awFSNd+MRuxkFxFeRaLAKvQ1l9HkVfHJlXbk
HvK8JjYTQWuS7xiBddFmdDus0+6i16rTZRpEJwCIJEBc69F1CY0jWCP3CB0hwszZNdTNZDgWHDWo
pRt/b/gVZp2WV+AHJ6b0Fu4KvdakYWaCSM83XmssquPN2MXefaBt0kPsvq+r37wd1kemhovIAG/a
kmVODAb/9pm0PTOYKCRDHXBtsY4vjcTnaKN6BCoouHWFWBB7s33RtT0HKjBa1nSaAy/Cp0pK5XRy
OLRd0f3v0AKUjGgx5brEYLKIZunJ9CZ8hDjWXYM0M8fqNg3xu/bKLyL+qqXR/zQEK5pQxP1Wpf5r
7RXZfKTrkj7R4Den+18/CR8XU2mZmPBYRpzlYYAf8pmrHI+wcpwshLnpo1umgo7WpGnmx8Is6jMP
7f46MkksxaTaW9vJCBD5/foC3iMu/r2VcAXcZLxcrolDy/Xwj318ieZYu+SJQE2a46Srdl4kHIpI
JMoMTN5HOtxm6RyD0ImfEqMi7DmP22VlFZH1zY1dAFR57SYO2F8TOKmV06vcFfaoXkpcLRTfnGuO
YAnRfpFMjc5cZQgiGg672Gvc2SiGVWGFxtZ1aFTuf/PhPt9eJuw28pPFUgnsBRb6xw/n4mI1Q6//
zsmkuaDTggzcUjlXT4cguOAUqUJEv9I+A1oSv9ZmSTtRStzNWxjgob0dgxI1cmV6wdVEZ3QzTGl6
Z2liw5gpCfcuUFN6ItCINcUM3TIl1ggJ3cY0R3GRaFT+tIRpm/u4KTESlFDA6eW53bYI6vbWCTkM
rX/9iRfRwU9rorT4xEgVPLx5/Dsunk8rS25UEkwD6Dl7mavZTD04Q1Td0jtDlVCufVpPw45nrLrI
hwi9jFvRd6Um51iDnjbW219f0Kfh/nJBPlkOAiGQFKCa5PK2/1SqFI6TUESQ4bbA8JxjBSjuLk2D
Em+REmGz0bY3PQxAG5jkgo9NtqM7+eF5ANITUbrqOwJ3GVSnK3xpwQ8CntN+mxJ3fSntzAYZUmfF
jzZxGVW6UCUu1FA2+Z05+prz1TLgZKGpn626c5HO0q+H2GzSvXv/UyRBNc16ExruYlpMhk1k+Fm+
60gjhXcKZmFlDh3HN7erMiw5JLLGm6kQHV4nxtgEFc52khAeqZf4IkzJdFwoymN+5OhM64JVpAcg
jslhlb9PIK3CsaMDqIrmYHsOsFTG/hwk3VCFcH040TLmDCu9tdO8qTalLALnWE5LfqYCR3xOhJZ4
6IKJjrBbcfaBwtZCKhmK4CI3UR/hURF5sLV7slSZCsJbBbLrYcGehGLc9P7F/j8TE/1P1Akt6R2/
0AkNr/nX1/b7B6nc8lf+lMrZNlI54VhEndto4tji/yUVEuYfjhuY9PZMdjcfgtj/VQr55h+Aeihl
Kaff7busYH8phSTaI1sSegHEg62Iv/hPlEIfV0IPkK9DVYDChqAtwpLe0w1+eg3J3uH02ZliO8lu
vBI8bTOkSph/q0oXgX8u0M/6O3peYFKrxMz7c2MohPzy0w27/nNb+TkO5VPJ9udlAN0iKcYBGAoY
/+NqUGJy4AHGvTBBwAdeq7UTHCtsgYyokjF8YUAFojUFxv+kGs/CBNQGyBxSD0zjQdVNeIVEle0o
jLh1ayeOujMPyD292akZkB9Lp4yuf3PNH6t1oAQWCi8hBDs1puzgPYPgp1uXpnMAbKqivUh8Bhio
ctonIaGNlWfWpyGysF/QsbztyA/bGir12LxxraSNI07RAGGrRfdM6lkcMr77zaV9XO3/vDSuzbRN
hJiIIT9VwMrk1gmDzqc7iuIkJ0+vgilKt5rz767r5xsCb+jfUxNvZkOIQzIzM82Foqr/9ZV8PJD+
dSEeZwX614zY3U+rfMbkehLNO8kiIAPTKcLybaKBde02xkhB7ScAYWeyCAgc+F02DG/PT1veX79b
UrtwFjWRln6Sj7VhwkktlHw/nj2bTIN0RGKfSs1dRhgetHkkMcx3G0QKv/7Qnzbb99/suXxaCtYl
qehzGY93MGSnobmL0IKsXwO9AqZbyz90fioJlGWacDRLf1y1o3JuR2Qxq4nB2Y3MwuC3ATXLzv7v
Qm65GFeinzMx9bKTk5Xz8dXyZr91Zwvxl1UbPTZdaRBTmwqbXayifiXysGfGctamFuTc2dP5a41u
x157dRO9/ubG/P0r8TjVIIlE1cKFeZ9ec3qP5RxmXbD1G4dWKYOXZsc4PLyghw8DlDjH8DnhSLeO
xjq/TKDwPgyEUtxDDdnlTLJwdA9T/dw62jjXaeJuMFvAFZ778DcL0t+f2/d1UQSSAtgLnOWm/vRu
E0bgRok5gkWfYoW/x5T4ujy6OSSXXFjg1y4d5Th3AC2jw2/u0d/eXWTQCEA97hNdDOF9emyrZgZf
xCll58+EdkDemOJ1xdSLIZRRm89J0VlfhMrnH1kQ64Ou/PjEPCXZZT46o19fy7vC8sOzwxUsTRWe
IVIbqJc/3gaVRqmpp2iZ+SeY2rNGgyyYKpa18x4V1m1ZBOV0ZrFCX80T4S/HAB6qIkJeA9OnwT3f
dOThJCcCa8TwRYTRpiojlywVsFs1ERCKrpptTuLccG2wbpVV6H7PyI/qxZF5jr150sRz/PpTfcKd
8EaQrMcew9vJAQCF6adFKc1pYiUiI4PH7fvDoEZ1ECVHgJHWxWZoKntHCTkR+G6l3/QwGAdf6OF3
a/TH0+yfFyGBrvAPOxP/8vHWsiQTal9ptbO8WuMa6RtA/YOZiouglw/l0mn/9cf+D18mmyvMXgsJ
MpZI/9NvtCFG1GIK1E470/hscgbAJZ8795aZl/6moUJd112tz5u5qs8D5vpnNGeQTVq9vKFY/d4B
5H1E/IdFcyK0s67IJWDmcorFhOQUamVxcPHIMbpxi8ohWRx0k2cb8tuvP8enRt9y5/gcsHepqlhI
/pY5BDbCwf4ZDru+w4mwaR2z33qV6gh7iJpTJQb3QLAtkSIEwR7qOSJYmlTFO7JEbyanrXdBTEYR
oRbercO2h83MHRcIoX8VZoxRa1bQ3+wH1nJnP75GNFxZ85a1z+NQ/fk1ImnamPp2RJnaJj8IVU0x
G48KAEU+3SwJBwc6DMFRuVZxK43xG2cD7FKgkDZd1HgJ5tPJOPcJkL6vfK+/siq67z30DAMW2Tx9
mRFNoYYo9RUq4gcZGRkJcuGFYae0olGqMDszhuFSY+v9TQ3094d4eY0ESwT7rMUX8vEhtnow5Gkp
hl2ozOm8ywxFUsVQXVHJTcfQdtLfPMN//33B4ithIwtsTzh/O7cr2yY12tU7ztrlk90b3yk6Epo1
7fjVjJL+n6GLl0eNYnSxkrAPYFpxPu1XyK4KhBIKGFTnOg8Er2RvxqzlyXUJivHHxv3Ngvupufr+
C2lJ0L/30NCQUPjphtKKKv3IjKZdjelkjZCI2WVTFXeg3htCQQd5SevPuWsUVEdnlDA5lSqxcweV
Ka6V7KN7u3dAbffa+82+9PmgwK1g+kr/TdDkpwn3qaRE9xkYXRLqXZDb2T6cAvEYhTFsn9xTl7r3
gy1WaPHWgwRY2Vb5O+T4f/r1vsNYzeTt593/tHhVTQGIrqum3Wxm+sE0avHCIGJvOAUghx6/2EYb
/XeM3fVZnBryNx9efGzM/vm98DRwD5YjF9XLxwfd9/vShoU+7rqKmmWFoMC9b52abPdmwiSRzt19
MBBr0UfymOC0P7amHK7syUWqhlgWVYyqGYh7aQ73nlnjw6/XxL/dHZcTJHEdi7eEg+bnDDovV8kI
Dd/eeZQChxb95lUVVdjIraZ5Gl37mw/r6JbRh70r8868+/Vv/3u9S4gl/7CnmiaxXZ/r3aQD1mcz
VtylGBSNW6NS1cNIY3G8TDveKgjFeALXkfbwYHcMR1MatlV7EAIi00qnXf+PS38uSAaccdjpbD7V
p/Lt/3B2Js1x41yU/UWM4Axym8kcNcuyPGwYctkmOA8gCRK/vg+/6EVZrrYjulYVtqqUyQF4eO/e
czMiA218mz7rhIa6MY8WOHC7JS+CcSEoo/F2spr/y+j+f45v/uMmAFbYWqWY2HgYtmfoXzUj2MwU
pqjjH8tMwawo4tn5OQZYUtY6FCd/1vU/gs4z6qeCP2stt/tbYbM9hb/sMwHf1SNONCaGmy75VtX+
6xMsUoeunEN0malHZw3BBDOtMtd5cyF7r78OrV3UF+B9KNhLfuRWWnOrHz3I0ippCELbHt60bv/S
63sXdsrbw+fCkBRzJtpuS/DudjB1R0DmTnBsCAfCSAtqPtjjfW5gpduzkYcIswWkUi5MkzRtWHuE
QyhEb3iqwwvJJ4Bax9mN1nPMhDE+NuXK6cEDuoTu1MjgQ57rArFIPpn0pLSLu71hGKj/dn1/WwUg
moL24CSLiREG7LvrO7R15XRoU4+gSIqUGKJoBbtU9LQc5CwZLKdN5ocQaRUBFmkcLUnbNsLeI9ZA
8bFCfh5PzK7Vg4M4negMW3hd4q1r/7dsgt8fRSyQHqmM7FyYo96f/0UbjltakjhaNH+SslqDyzjZ
n5jdx3duvlbnqHfWb0HXntbQzY9/Xg5+26QpcCjQAF4HdL1Cb/tw/3oKfaKX0zLPxRETtvVMAOv8
GMrYBivC4QE7cv+XrIP/lU+/PvZbS9tmawhcCODi3eNFg0GFjkSfLEVDoprlLaeKM29iFb59y3zS
bw+pH+gzeyq03Sy2D+VSthe3YiES1ljft0aUCSYZdePVQXeq17y3Dk1FN6TOTPRZis7f6VVRX0F8
3v/5av0vavXdp2erx4hNFjEb//uNVeL9suwpJ5+RJ/zeG+L4xWk8EGmZk73WC2feiugkciDhr96S
GZTunWwdE4IYiSoiUAnFUlhmzV9qVmd7ln/9WB5bPv9sARd0nbe7/K+7ONAyaTsDuwe/WAUtgH0P
rDvu8Y956Kftp8WXdnvRKxPVvU9yYHsAohPejsYT15EYUqRYlpXlO4xIA5mSbpYedW2t+kb3MTJo
bwAFetu56DX+cj3/64Nju2ShDWl7iPeRwDwJbhPOFvyDaCF2p8ec2BzKKYwfGxGmX5qxBwqUOlVD
+9CbIucA21N/nVSDhpat2sM4Y81I0nOFAX6H10+cp3RBVLbYW8WtnCnYvIiW/bcP/vvqzW7lhlxx
FhfSVN/tH7obBXJIxxxRzfnNLvOc8S0oQdJUXvbUOEjV6yyyvvoD8PDMleolaqsCutrS3BcjL/Zf
ruN/fJztaIrHFRumx6X89QEYvZlTBzX/MRR6PWapByLBXfJrGwbqLlUhOAMlxTVqdXxtrXG5rxxT
3/EvF+Gu2V9Sdn8vwALmV7wdiA64QsH7HX2tWnRXjOGZ2renCuxquWcUqp/REKdbG8K98bJyOJL5
Av8rHKaPwBSrBNTMTJICSjHQgeaR8TDQNjVXfynb/2MF4gQUMdIiaiVmEXq3ArlNk4nBRt+M8A3J
VUv7eheH5HI/WlBSoKN7uRSfrNUaT4FrafsYWUCgviInpQCq6trCOL6I1rmjXU8vOQ3CLkxA8tor
AThG1lfjNh4BEqLfqDNBKttjZXLKzJxTy98u9X/ceOQnWzVJc4QF4N2XiTpoZgWkoSP4MEAg0h04
hobRcSkyKwXZocwdnrX6oufsxeKaPKKyCs8eKIoTbt3gL+uj+/umy0ZmOxRxAbNaJoW/Pochd09O
nAyOEkbjhbTK5r4ZuRuwNW1DZp/nHMbVU1BoXP+QgtSmo6Tsx6hemqPsZxv3ie4Jn2Gt4GSSxURl
SG+wUWkH1d7kNVoO1GzWiwjmDboni6+92wOuLsZv6ImLL1Utwte/vFveb4srR1iXb+Mg9iGkZrsF
/15ci3K1yiGMjy4v2IN0Su8uJErhGDdV+TYLpu5ZibTStXOE1SApf+SZ/saN6BKjVvk82qW7+//4
SBywAla4rTP2vkdRtNPowtRI4exgeRtC1d3mPK872somcWdnPYVVNX2O2ZXuWRfWZKGI2wHgD/Gz
DeGDsVGX//kzbXf21y2INl2E7oPTDR2y9ysQ+I9+sR2Bc3MNwk8rsA8SEoP2jpp+PkirtT76StTn
P//S/3jeaPnyrDEX25ITgnf3BtQ8hHI8ajw8mX+i8eme0QeIU6Fq9EOyrm8QTLSf86Eobjplhz+1
V75B6DfFLkSBciqjcbizqhhsjOs1N4GrwnsLeeeuNA7WG8yy6tTWs3OwCqu6GMI/X9rZLV7YaG5J
4xzEX66i87+mwb+vo89t3V5kFB0RPI73XfeyGshBCGcbi1oPCM5bDKnkI2ODlyJ21yUhEA4q6MhE
IktYhGEbepMbX5Z6VLg0Vo6cOzywvdkZ9BvdawNiPkvcBgzNAcO47d6vtmfpnY0xe/i6ONVymBlH
nAyDb7WfC9xZwGTCl6CU6+cUhDGjl6Z8bRcAn9kk532P5bdJrN4Zu8MUV1Tvhddj7Ut5TUjdoz6e
qN18/VhOTkn/WQpyQELpL1+DhsjgHQm4Dl3NMgWyq1SmD3M7O+QW1JAJIa9ZJvGdxYqh7wSYIPvQ
r6pL6tv6HimUNexXKN5PXDqMsEUxlD8GhD8FutIFMz5aiGy+maly0rMLyZIcPXdUii9oTeWFCqF8
opEz/CRoU8e7lS+X1HoF38V4QEf73qkAm7aqv/flXABr6lTr7Ukvxf006XijlomgJyQbfitnBW+1
biD49PB0fIIsSJQkfNNYGoNzm9pxs5/IMbwvyHAEKo8MejiroJ8vCN7INfUi9AsmzYR/sAEZPxAd
YNlXp2XGdihNJcNEZlFPAE9f2+lJo9ByTl6pqmcuHsvhQOaxSdIys/e8jVvMSxuK7zXyN8T2f37F
fmvA80CynG9Uc0aoaJPfdbm6PhyQ2wfOoXZy51rYZXO0xMD7AojlzjMkEu3WpeqODpv41W+98sL5
0bn85VNsHatfXguWlK3Ztg2+OTb77+ot2x8MxEBDllDRjZeqTLNrUwT2oYry+wxw/MXLwg+w73O6
qRmhZcuAmlbEZM0VhBFnkJDoA+Xqx58/1vvTE1+bT0WNg5KZ2YT97vTU9az+vckwTK21/lGVC0D/
SQyP85RVnwMcscc//77fahdWOE5qbLBAWMGWvGfMdyWR3uEwi0MUL/FtodPyOtiy+kJir7vPg553
I/Obe5xy2UWZGqaIjTuWY5aDWyQsHeR+cyHNa7gO9TN0n+JDUHdKY2YN7+x6Yo3ocaQCLcU67dvK
sf/2NMH0+e1OctgM/ycpYqtgz/x1O439JejQb6UHXDkmPLS+GKJLX/VhhTl8nIgLXKW8pnBS1cmu
PPOh5/nLCKExNs6ewNF3JLfDPS01zMHEmTnU7uFctF+ANGrSTcCHjrIpcXFjdHnL8BwW+7kBHLrr
o6Fpk9zuxtehQTeeEmV4SoUO5LVXigiRvGzl8iTrDSBGIArSG9OJ5rMMjWbhGxWx6zTv0BJlBMaS
VayzUR1aEpWqwwznwVyyqGrGx5jUCiKb6yi4bufrOHHtwQkOzZC1QArNXH/ruiLvjkXlluaQcpL4
hpqoqc6LKuBIh/FA4VjhmVG7MHeMfy0MAVHInYb11pS0xnAccL9o2g3fWSCq8YUmzPBNDk3InZwy
yXFKkqN9bSAjINudGeslhKQE91XkAZyM7BxRRjEb/ebba+0e/aUoapa00NGnKdwGTChdmuzCbA5N
f8jY1j9UY07MMDjxCvAvYljIYIsJQK9XeaTPTpdXzVVUsb/e4YmasLxp0520rdM712VpX+3ObNfa
fU7bmIJoVR5R45BY/H9YgKLHIIjR1Y3gPRJvIXiJeWPh4rqsvTN9sf6D742NdU5bwDB7rwjKAF9y
pR60VW8xNkFJ6tIU236RAM1zv0S5FT+qAo7BXhJ3Ds+6NPHAMqzMS4M1FVt/FVSPKCEJn7HKeb7D
HjUO+xzIyb7VYaPO1VIExS5tBXpz1OXhclB4Gd0jf0sKSSBpDO9IrjfVBzGQzU2dL+R1wVF4Es6Q
NR9yPMv1wSxkLb2A55vUoxBtM596n42JaGZpfS8Lzq6XDOtLf1iN8sMDRPr+o5WRSXiM+6YBvFy7
g8LMNFY4SmafLhlMvuGGtJa1PVSrD8zad0uJQKJVcU4gcBjr/hG8YUX0cb7CkCjoLt0iiS3tRMCK
JGvHLqZTzUF/JGocsvKpKwo936JZd/jLspwGunrk8RyRrEXFsTVd9dywzc6J1+RrEhBV3DxiE4FN
XESTVRGg47gEzto8uq6eRHbX+L4LRNcs+TP+uRwP+xSly62rPNN9sEwXwuDi3dQXQtc8Z+cavVqn
BQMJuPJoEozHlnKDJawihfs8RwT7jl63VCfjluST4ZecE01Dv/5RwinOd7a2pX+tuzlkmMLP92dy
ezeDVm4BH3TzHr4G+YTADjF3ltNe05A1Dzx6eLNrRH5Q1WU1HDOrXwl9h1Bx6ygAFmdiq3oWdU4t
HPIIAQBWpMJ9jQU8kbkYbrmRYBG5YssFFw4wwzTK4w94QR3xyIIyrwnC0yWDmbONYjRT0JdKuwO7
V6RUkmWTKPezw7551zlEpuz8jFL26PhDCpx9JU0KQaMPmCztVVeRl1Y5hKP6a/yBzB7fuTb1GnwY
Va6/B8PUsry1iAj30K88dXR1VctzjZ2oJBPL99SO1L3hi+92VbAHt00G1qw6p8FAC9ACs2YGnmUk
SwKLsFtM00Hj334tNeYtLWzv1S+HpseHHxAxQ95cFtxA/a793VTrKDhkawPboJxAAe0xIoNn8kRd
fEtbW48H47XqlQghvKWINwgbLxfLmGQmZiI6VQSkyINTZSNmNJ6YcT8RDjw+CckXPSJ2oWJcXMJ3
DoVYIBPHZfVPQb5RfRhjYK5IHYileLLHbrxq7DToonzjaKZtgwrvpF9IHFolKh53ylkntgzkloQe
ZxgPfRBWZ5x6gji7auJVp5Ot4ySbRxvEThWNT3Y/jR+NGvD7qbkci7u4LxQCW/oF7sfYU/5Prm7Q
3NQcsNyDokh6tVactXu0aOZWa6V+eN6gaDebOaoOnhhH+2JZBoynIR44fEYLa6UJBiHtnpaFV/+0
UBHPh6JaMtjWHW5BQgYa7wKdfrlYRVFNl3Lq2w+KPgCg2nCs17sFzPLEQwk4HEepo+ddhue2BO4z
UqRFtgKVT0ysOQT00jCHzhIHAT2kUezqIVoIRgzaIClLq4cTPNqQtfHoRnbiNxEPsFSZf/VwEzRX
i+p0H8Q16WxjY7rxtKKE1RhLbPelRJ2cfyB4m618qnQ8XLFWmRGVbDlSsY3TS0ca2w3jZ4C8Je8o
kZCF81jKOvw8j6JdTqVtE+6wtmr5IDyFJUjV+MUfYFZoOM5GuMWuVD5LrPRNSE5EPwKTqXrI6Qmu
R0ntt8F19qa3UWYUzpheAf3Xmj06dz/JaUpBYpIq5N3wHCiEukE1PutZpGYfCqGjHSq8amDRX0AW
O4vXgQ1xxqU9Lk4X/5BFxHWJ3J4WpRvZncILSNoT0ZcO/xeowN1lmYPlxsyznpJoW712g8nYBUcq
AnDhK6Eb2NJzmm/xRO971UjqklL3a3YswIYAZ+ePcMHOPiSQeCic6+A2PS4JLavXtfMqqAv0vdfL
EIkK7LNb6xqnCP66fKyodaLKb4JLGhrUH9bGXI+hoIw7wWW9LxEXgjmsPZLRQMKNN6toOarNBZyN
xFQGJsQAEOMG7IVh9AnXarkld5LZrKmAqXdEr9EgW2gwX9NyYSNsmIRQFeQ0vDxlwmdkR+O8DwMY
RS91JbV9XzM2kzdTNoXf0K7FHSNvd5Q7EsMbYhb7bKiROffjG2GYuIuDyeO3cco3JBXUojvMc0z+
Y9QaBcLJaDXuPc9UkJOWfn0GIW3GA4HVy/dpEfabcKqnjLeFz9VDFtizutBgmrxqPpGCVE47u7W9
p3Q1mCG2LjeSPiZQzp1V2KQXYDmx7tzGol8uYpz2/I7Yrs9kItbzcfFbQFA5Hvuk7mdy/9I1iq6j
gJlwLpqKa2M7dfYxp/u6o79ZTmftK5ndEX+D5MClq1Xvna6Nc1K4ULVc6Mksl5aotvHZLE1n7YTp
/R8Ch4xzpOaz7CdjDaLd876HKf4LOT4RlD2uh7lUPKmUFFRHjZGUw0qlxYZ9NVm7l/0YX9lXSQtE
plo3yPEdZz43mOrmI6tGqA5DNWNAETHO+70gMyE6p3qNEL9Pnv/U45Eadnx+omcD3U/7noUcu7PW
G5eq87skDfDjXUSTAm/DgGcxEIyI1JyGyIxvND7tuzZUFhp1hpa4MiOj2sesDqf0hKRdMtZ0PDDV
KnAwinhdDj2H+ic+5qDRgABW+UgDQikZnNLOD+uDxVi0uPAFw/S5JQ7jggAtNXe9XrV8IHsgGJD1
OZZ9KlfX+UnTydPXpatsC5gVsNq58mv3IMaFAWWtCBnETTqKcwMTr+Ydzb23klPHtFcWGoJkXCoz
3GuLIB3wT37Wn/HmDfDFe0e0CS97S6ADKIE6m8DC1yBnZCirtwx/08cqjhqCOcIptHe4wHr3MSac
K+W+ZCrbhdYivhC8lkWPXdcUwxGrF+sQaA85n/MeTvxnm1FZdg50Ix/GqXb7G1Zw+jAg3pd7HdVx
efW036FuY0QIpnvB234s4UQHxDSZSd8WPi/qLbkLilq48/Pqktdwcw4uk4ZH2fdUGLIbIjDaBNYy
1yaOTd/KmKDAmz6XukAOjb7p1KoJxI+rcivp25U1Nfe8+plHHkVLjiQWzRUeNw5hee+3R0KNqhvH
5aCZzMEaigMRTISyOSmHCPZgws8ybc8p3RcvehvlBu1KVxuEWgoImqKx7i5p48Bkhd4KbMW2y+C5
93qXNCkfwdiBA0tKPBNgIwJaejszW468t4VFARLEixiW5FPVhflm5yW2Cp3L7IrelCzipSu4hFbP
lq3rKRohh3hzD1qpsSzY0210wKuVU++MWf8j8zcGwVJZ2ruHDOWBJjL1N2/RnEoX3UUIpcYWxH1j
1f2PZaB+u7T5BhELoAFy0O+XOdtpAp+6g2WlWU00Ema3HcmMYH0iIYKdr3rl7+cyJZOvbkYzXUuz
6WKD2h9etrdB7/sae8y+0Fn3yryy/+DwROdJYLqiwv63aI+1OVpsEDscxUiIzQsF/Rk+CZQ7bzyN
7ZITCi9RBmrHyX7qcsjLm37qS8W40fOuYyUA5Nt+1+VXq4g1nnC8RcTuRChAMFXObgLyrkGxNlrT
Y6bxqR6xnjRvTqHK/NTlvl3csPaOT5qjRHggmzr43jfasbLENp79gfj0+iYfs+ZMn7vZU584LQNI
zxZvMYTu+3yh8t7V1bAcs7bQ0Us8ovVLItMxr1A2R4UDHX3V/gyXVTWwEB0omrnVAc+YIt+8zNnU
zRcmSult3YVDuC9cZ/AJm/JcdXScnvPskOVVdAiLScxAkYwojnnG80CwZCPfJpJUyF1whiFOFpf/
xitdvnQtImA8aeT63/PJyl8nv57DDZu3fKBvJ5+HvrX/4akoSyghAUkMGHw6c6GUH+V91vUNbLJg
rr4rR6qzv4rKA8diUR8IQnvWxBdaLU8ptYWduG47IpLGQk6ImtM77gnLAxC8kgJO3ErcZtGtgLhd
74AdkxeSQ4GJk0EwE9mHrs42dQpl6oNXAw3asx3ALy8YPgbJQtvu2UfTteDcBjtOYmKfwocjQC2t
H6mCytvGj6zpVgrwNjF1nHuHI1hMVM8wbR4tAsNdwFgWvAI3d/Vzb+c0DDw/U+upZWsRH5nyNMOB
2MsSY0ZmxePBIynae+jKNTgtxQQixAa2mp95Y+IvHjrQA/mKMZsARYu5xG4JcbUlKZdQMNCn2UeJ
QXa3EV87SsxaXCWQzhWyapv5e3I07RTfveu0V18OuQBuaGKWJwZ550hgX6UtTBcImP3s36vWtPD+
c5RJ+7bwjD76KpY39irtNz2KyNpPVDpXlEe2Bo3aEkdA0yG/xUZJ7oRDvPR66CO3Cp9j0i0PEM40
apXOZdUPRKfGm8CGjHEy9ZAykTKZ3ya+dPRNChYLyG47OfBMm2pr+yKjDAXml1mLPT9Iujd6v3xg
PywjqGwVvWegY8Xal5duLeMKm1ts0yePG5CvbZ6mTwN+tei4xYNeBi2GMSnSdP4qDQ2GY8/EfwXs
AbL2QbZAgV7ifrLie68S4FLpVQua7Qiw2SYj/WWIG3YriizKBhCyImnklHGwyaqZRNJOpKQnW1TM
l6FoUvciVp8kAGvFYLvrHSX782K2NdPCvdZQfnBgvkTlhB95R+CX/bpwll0Po6b0OcxEOJtjB9pO
71RXpm9FQbbzcak5TzFzQHmfWFFagJsEs3pm9uwCFjDgq7Cv0Da7sYLcsx+4yuKbBHecEnuVFuse
QMNSPDjLlmhVG+P8U8MnQr1nA5N/Srs0l7iHQWOdiyoPTgIaWXExi94OiWqsroXflM7OYXCiSIx2
ls+5Jgpqv+DwYx+sMqQDseRp3RNNGO81kDSZTCBSiA4U/vDJhDJftyljQHqw6lkb2oAcs9OEslYe
B0Ry7E3BMo3344QBfI+wBsaH21o5mTyzBrUUyai/iIHj8ENT2eXr0pbFmzeXxI+7fSFJhyGcft7j
RA77y6xyUmyl0vIzsynQMl448+shoL+YpsoYLHDqXq6cdCYmeEAhDs3SkmxBp0pe87ibrSSfpIdv
sCetYgftmMBrsI7FHVad9AaCkuhu7Xrg4J72c+dfAzaOLyMT03yHFdz/FtPxyw51kTbdne/RFTm6
XZ6tsBc44oPLKgm7WWlPLjeQY33z1JUxsnSB7dfdKzrycM5EMdzwYBKX5VjhLL54aqg/O6tkItnw
jvrE1hQm2KfjOumLk7XtXSmtOnod8Eqj9AjlcK2asgO/SSkLiHlW9ALDMJvBCyISBVU4d3hfFtVW
P2YRCrxRflT85GDfNqeuK0k9CJaVGWxD+sC3uVlsiAuBE92TME3fl4/mRifQi3yePCN2FyRjYD0h
AfSHE62j/MCEOqVqWypt3znGjtaEm0Ih7gnLewJ/IhzK4yz+gRgOsEOm68I+b7xK8jcI7nuUXQD9
cKFjXHEy1BMFr5mIJoSedzPUxqXfJaRkQ1vjdDyCSuyBQvGNwD+1G5A07Zmq7xh9K9J8clH/QGlj
LlE1Od9oDqJjqdIIDxo+ZMCJBkpdAbbjM0js0uXYBFPzEYiC+6UYllAmIYLGLlkmBTVsSmsC5hDD
OoZiy1LqKm3l50kXqp/0urV4InmYyK0g0tbw7LE7hYcBfUhzHIyAdo/31oOVrxjEX+3JACOg1o2A
AVpRLe+8hvTjRFdDZiVWzhFnx73WlyBlAwPVEHUIzEdD+bZwWv+gVhoa12jsl/rayd6+gxCcf9Bw
nagDopVkPK/dgDskP54GaL0ATvOIEnMNyAi5dbt5SROCYDhGcqyRj1knSIfpSOscdvQxxB0pA3l/
ZT4dQirz7EbfkzEhhntbrAE5I9M6c6aBOD2+TVYJXGGN9HBqJVLxqrOtr3VISh+KS52dKBGbkZZI
190hTl3jS4outaBksNbgCOCP+C5Vwcji1R9nf2taELtEd88Epx69tXiAsYcNZzQtcdq1WNbwE03M
jsQWD14apJq6789846KDdhO56pBitJqvfWUF2KpTzzbX0XUmsleqMowvpOAVuJojO6UHkavIus3V
PJTHQGsN4o8VzdzMYKh/eF0wU2pjVe0pJerJPVlr6xKrCnKgch+6XtoXCktYtyOQ9AdN2eScde0K
FOxOTBFOQkukvvYK6cw9eU26ui5B2332y0J8Qw7syr1sRklqSNU7L6k3ZE8zGHe9twdbcWYYymK9
weU5NieVecF+GNjUid3pUG+tfbtl5dTNtN6SKNN+MnbI3qQzr3ATFbQR4+XQ8A1Z1vwy8WmcfQFC
GH0SzbJp5FNaUEnNiRBsnqPWQ0k5/K0ta/nNbqfsawp2cT1Hlk4R4YR1/p0e33Tx9eSII0iDlUcz
7snkk3ExfcAvBIuDii/M95o7Q89XulCyGAeBwU0zW+39PhgubuGIT31pm+9lPozDRYEWJQG3xGt/
5H3uwlOW0yJPnHkkJK4vSy1u2nhrf9IZ1vIOpuLcEqSVyujUzIP9gy6rn34WfdGGXxneruktx0ef
BM3CmZxj2YBGe+4QJZEluYhl/hG60E8TcmdiL3G0j3K14En0Hk1PUbIvCQ2fE6o55R+LUFR3qpwZ
ADIfLt/aWKI3ClbZJNXiixMceLLKpPEGDyx94Jy4GPya3kk547vBQC9h6GIcCkW6KpjT3JzqXopQ
t0fDUPrrvGCteMQqBFTOEnMpbqglpyRkzzkMUOXI6aTRpknd6NM0PAdyrr93rgokKRhdM34nB25C
4aPJD9qBap7tPXopDvZk4hIXRB+gjO8knauntCEbhiEZgo99zBzkE3S3fL0lkW+Kz2Sj5wlbFDuC
ptXmf6t5YF9V6kzdwcZvf44LUDPXfBqZ73v5xurMKn9yEzz2dvVzCUxR7uGx1N0xCJrQ3BR5LKXZ
0yD3U9RKgz7nLdOyRKN7/85xuliT1XGtn+zGHKg6a1Jg3pAr2h+2yID83uDyK3iJ4+6c52BQbpvB
Q7O09HTs96Iq23jvV6XlJrJZ+2fVwPHf1TD4yBaQHYmELVSWOClyUunJ01sgAy5wK1A8Rh6xVhbw
vXnnpLPGFotcmkzNuveuxFWC1M4BQVg7FuwhCcAbeSd4CghPbWSTIila5t/AFnm7PuvBEOYT1GTo
fWQA1z4gFxmDnZyGsbyZ5s4DfIugOz9VROk94BsL0x2RiK61J4l1mA78gdoV2Ib/ifAyEUFpFv9c
Or31SfcsXJC9TKkT1ug05dzlsqjRXCZUAVpa+ZxJhs4AGFLvYlUaSD/OUS/cT8rL7vOxHorjvKpR
n7hKbDdr6jQkMEL+DXnBoi1cNMw6dUnnBcRx5a90OlVYInTRUz6h/fXXMExoHloFcyI08UnLIHhK
TDjQnJudBdrjEOQ5R42hbp+wOzr1EaDbLN4WJ1QvPUvfZwLBpvyAhbB3mRiN3p10A7DuVbSY11X2
kXNFECxLZgrkwyCF9Wzr4HVCqks0dbJORjhnzjnISfelz8C16uS4vU4QsuukcvNOn+q6ik5KMprb
g/ir4tOIkJnzVJtv6bwqXV5VLdp/UhVoBqpMLQU0S5GeNQLjYd9wyiNyIRIDKEsd+TeA/AyjWIuG
2Q4cuKaQE+B8TrztExjeoMNop+Yg/MFRqF+2kIE24MRR6eiKAwsNSdoWDNxgr7Y0pYsMLcziTMWB
sVK09UVd56HqeOT3yDdZKPNQojKgyzzcAWsDR95ph2TBKu7Wo6zSWe4WfuSprp252oP+K+VFt5W8
tQVgdTJe4+HHAkeM7La5sqorlVtF3wI//rFkJZ6OhApExbmeaeDQWmOOmkijdfMghY1QqeV7hieB
hpUYwYohIEOEfLhlfkijsFlT92eRlQSI78QGtq8GL81J4B3RLxCJbc5OPjFOJwOLBvZ+sNbUTgA5
e4At14hODFRrjzMV2IJDPy1c8XoJ0qtaOjs7qD60v5IrtCUVrnqZ/6Zd24Qzv0pasC2TIwFHAbUj
+IhfhRBZaXNmc6b40KY0lRRNlWScg+lqW/mMgbDNvsO9WRhVO8CN6Xw4x6UF2U4d5l3XMCJ0Qxv3
OhkTnst2IMVkHuXHjneWAj7Lvjh2FRx81ZIzQsCn+vhnJcp74TabDS47Pjj8KzQp4TsVR1WvVTgz
LgGd7vuEkLn5RQoRM9chu7NSFVOURiw0Tpne/UVDIt4LMnEEb1LLwHcYD/Pv7343UyoT+WULoDhw
1cMUoFFLR99xgQXHNjmD7FgL8nDG38WJ4FedJkMYruGpFtrzjrgbYDjkbh0CEu4aO0DqHtHb55SN
Rk5DsmbZocjOb9josiela/1SCFebeycvgP1Sr+qSIr5Dwbw4UF8YaIREfNaCHh3ZO908HOVM3uzO
ZfrDhIUpTXAY0qXu7sGZy08goTeTdk9g3GLN6MPXftQfc9zZHkk043cPPdOejm7zCRXs9MikY4Bk
VCwEHMiZhM5MjYL0AbSlBINIm0vNTQrzJ0oU07/JIg2jxIampknmdos3sxi3XXcU21bzma4z1vCN
4yj2MmjL7zUZ20+Zs3r240SYHaNw9HTzs8yG2ZwcH90VK3Tafg0Wst/2qtXWV6QryMvtTEJ/hwGu
W7qslUVH2ytT51jPff+lCIFa/E1y/5twaLvtZC65GyFi8zX++r74NHtpv5MsDgVyPLLGRrsSP9LF
5fIfvLFyEg1P59sQl1/msCcHPq3FscnMHRg/5s21Pz/onM/85xfhN0vI9jQSXAYFwIctggj/148l
6Zm49A6XIyqU7p7NzH6NZTGefOgs8ER7dSLdgQFjFA/Q0KbUew1CDVIL1e7edSWwdFfX3l/0cu/V
uHwoXg2ukQsc7P9wdl5LciNZmn6VtbnHmEM6YDYzF4FAiNRMMpNJ3sAoktBa4+n3A6vXloGMzVj2
RZtVdVXRA4D78SN+IdAWOf1RrVZWnYClv1PSMriqHcRuqRSq+IjZ+bwZKDqPJpCbSzSE5eSdhDQU
GGBxAE+DDotC4woraMmWxAlPyF1T0tWO6obMMzHqO8D04EkgPDNCo3r+qFRpdFUZ/Wf+GKRG7Xw+
BJYUaKCqzoOZiMab64Rc6f1Pde7Xoe9BrEVIjA+22kAqaOiEMai6I8LeI+HaNJsoyarbUku7/gIS
/g3NkmzPsMC5QTJgZwD5OP0CIVPmUO8CgrbSGt+7pjIC6LdT47W9QOd8IlerokLzIqOcbvPFz8lO
S8l42p+9v31siW4RfE9gk0KiU3H6S1q88gZD4IfkR0P7mFC6026KHMe1K4yS31/r7bVgayAhVQFO
E/bxOjTTnOyAV4TzTpclhbkEH4q5LtYFm8KkxGoY9750NhV/RzJwYe03YEwg+s7yxkFGQt2Xq8/b
jLbP2Ik930XGIhLOBMDW+gxdwCZtPMQxlfDChtK09X6HTE9LW4NzBe1BrI+Z2oVo7JUqKrxdnPIF
UTjCUbgXhdfqGTm9HnX9EfdP0YP+SypUzHO12NPAosSnJBLH3DbISHLRFb8x3a35IJQkaVwU1GlT
JqQD7BpGAfgfkitu/TSl5IuMtm6uwJGlyiU6yfodomOqMpTAkAbQN5tmBWhtk5FdVIUU8GCdv1Pv
zDkCf/CnCf/5dRWYw5fKroBZZhMxLZNhDmTMoZtRLwxZrl9z0+nYlDZVIG67TtG/jjKIL4hLnvuR
S+IBYZH/AfZebWgA4lnGnHvfFYVUd1MaddOTKBSJa1k7qs0V7Leu/fb+zn5zoHk1bFENH0GkcGyI
7aergl8StYHkz77EeexI56ckMzPMR3I035uZmN/qCD8f6onpyWbIl4JxQOLzwDT6Et/vNzv5zzhr
CR0lK+LLwhtd5GdPf0ugaFEhmD/tfVWAryuAB14jP6/dmgg7y5vS0rLoeqbmS+44Eb66h4IXS8Tt
wUluE8kUY+NAi8egIRJOfwPilSEGILJave5LBFvdCY17gHV1QxhXksa8Y8CSzjtLt5vqOGiEsw12
ayI8aE2Jzl8EggOj9Ia2cTlqUX2bgXKQV4lBnLuKcVz2b8yZBtu2GejvbGZjQCAhojOnMWfQkQGm
AF38bAZqrBvQ982LiZbM9CWYYxHfF3VOQ3dspvm6xPjFutaN2tDvtBYkE0YNwroJ2Gqpa3QhhLwC
eXBgHF1vPUlI3v52cDJzeADbFo4u7UuoETVM2P2F7bEOBRbXrVgYG3D6SYnXUXZCl5J+4ygQnGeI
hciAg4EofU94ZoGQSFrpFeQ/tzKF3cN8CnUFRGBqD67jR116LUZ7APRTibq/kAqsbz3isKZLdJgW
LQjw86v8BJ6nQH0tmPYz3gnbtg1KmKkJpzVYqKoXAggX6Sokor4BGQWFEUob8g+5uvcKlA6zxmqD
PdA1WS0IMLW494sq+ZXpSjl5OqwIsFwx8LAPHcaQz05nR/ZVR4MwuJ96GCn7pAtM8TWwO+rt0QRt
9IH+W3jnZODq3MAJ0PxOACWpXwolT8dPVRhVqVeRJo9eWTa18EzMorD6HgTpfjMhhnTrF/TbYbL8
fuEFKmB3s/CD3u14+7EnxwFFZD8ZFC3gPzMT9blDpXY6NI2Rzk9SBf+9GSoDB28DRRP14CROvjcU
OG3bZT764qi+/YqkOF2UQJUo2QV05Ujs8nZSPITasq9aFqh7oVq+dZWqEzBcWFo+nnwJxCWY9kia
kPvrzT0Y7tpkfk5utWcihlZlE06dxTwq6PD01JXef2qY2u8t+u6pa05Z8WPURZ/vACHVGJmEZfXJ
qTUYKVWldL/KIpObcnaG9Ae3Bh2fDLHv7IUxjVa5bRipOBZEse+SDun15zIxg2NA+ZQdjc7sH/Wi
tLjWfL/wj7r0x586kZUQX8CRd/Wk6z7Zeu4Mx4Hpob5lTN28LJeVs6mAmIauGQ9YlhZGaCNAbaf6
LzXVsPcponZ6zYFRftTTpJY/k8QGj66ElYXgfYeDRgy1G1OQTdSoMUMINssNJu5pgp3ZMFobaUMu
9cDbpBUILL/bGTLLma/WI31Fhj9UMWB/Ory/7Uggn5ZkOExOOh5X/ApT6FyjvHEILHYc7C0K1tkV
apd/sUf6wBuJZy/9LKv0v3JBzsWStoVKvC9G3EHR9lXNQzDGk/YMexbKsTa3uD2pdXSUvTLbHsA+
GyI14zriWReX9iFF7ijbmqHdvI5xz9wxUwPqyAo5B2UDAo65A8i1driuuIBCXB+Q3doo1L/Fgb6E
zK/DrgwwXTKn6ooeu4SRFclw3BR6GH1v4zwu4RoPiMCpapRlblKrBdMLDOdnl5jNZwhz0wBLjPmb
tmV8GTxoEeh3+jqYDm4VfYgbT8nMqXR1q8k+ooFLH1fNx+ja7hMD/kBlma9zjG0lAw+BWdFQ+NM9
hqoMeQvCqn1PjxwkTDArD2Mh629U/5azdKYmdkDWfDeS2dR2pFHUOhLKuVsaxpi6k5GVkgFx2KN5
1KuOq+UZ6dMQ+lrgxbUeXVlqoiZe3vbg7ZQs/+RY8XTMwRH8BFRSHa3EjhgLawk62KWOYMox1/mC
KJikgC4hytjlVqGOnd3YKCZ7w6RQv4k00+GW7nOQwK3ZlEB1IMiSfCOucNVjF/lMO7bDzq4tx0eh
phJRy6xUb8B0KvV2amWV39C4RDBSzlL6j4M2h8513Dc4nAFtYZPa9ax9QbSajloTwSDc0FDjdefg
FiGVqYEYtzVp7OhZyTgyvEKqrmbm7ScPSpqG02EaaW2BZIu1FpQXnQ44PBAVcP3zW96GOUcgjZyA
KOQseB7pG81NXkbT4CF7idMLnoH5B2D71YtBk0xuitk0H6N+tGpXx339el7o8xtBiqBvZQJ4ZFON
yYCNDDaXV7bdG9scLsBLRk6auxN2k/M2L+NgPPaxnb7Q0xKjS/fFCDCCy/LMhSGFZULt4HE3abQE
hlJDXEbNoy9pAuPl4GRV9AUWIxwa3wkGXLTSuXwOYoCBqLbJkcjHNDFnV6Tsbf54+2mIcNxgIOTH
n3HZgacHzntMvRnoz25GpL7yZJbguUsrW/g44MXRDNxSi6cPrZHVjuenlvGQlwEjjtwIi8fGt0xt
W4t8wYfMgKXdZZbTItjtqBH9e834USbk7V6fzbI8qkY7vwxWSBqCDxqWe8h5WZ9TEPngTcAsxVta
+NAStRZDxLAfGOAXUzkFLgrD2m7yaYW66uiYnsL/UbiylCByQ2FWP6zQJEcacfjQt6Dm5YchGQk/
edj6X7OMWb3boVFE+EEu/R68mwnJZIrnpxlpr2wzGrX2kbwNjWqrpxNxRCpsAbQ7EJbc2ayLLQ7o
qUL7SlO0zSgMJceaR8j0mlnT+ByPTEuJ4+MYPmITlfyshxkzOVFU4cHKkeAkYCkd1oyjr5qfVeYq
qMzXyARdIcCgQKy0Aq4jpmuf1SSHpt8D6Cs8Rp3WVkyMerA3GMvPdRlq/ba2c2DphCmmzQaihAh8
TI4xP1S5CHaKA3LJnWcRRYepJVXagORWxU4p9YzilCmAtk97eH6DPtrWLjTa0MI8VcWTOWy04hXK
WwMgJi15z2EFJgK4TWrZYBKlB4fpaqoRYIBe2UENm7VoXHrYRfXDZggraPlq+uBa04ilZW/pvvGp
bGx9BHDd9erDqM229eRbbD0X8i+XGlpO9Lac3kdT3gSAsY1jP3jUYtg8UMD7cV+TPTQEcrhai1de
zBtpaX3KEhvJh5S5353TAADa8mq7r/qUKH66SQKll7uIKMF/M6gOIniBknq1HCGHilETDbdphQ1P
j5VPdB1mhvqkDpOTHWnbQwCjXd/+SABq5ZAvKl98sAVGVbJD2WcLGCnEJIC7M9/gYP25NSNMTsMc
NNtOlSF0j8lGCQuAa7JQPJyM4VkaBI8JUfkH4O844iXqhrUfGkgc4HfzaDdFY/csQ+H/MNXZGQ8+
n9QLk6z8llAozrsqyopXGdig/GpOZuaW2PEocBaKDK8WyMU5wSmhFzYMkRSgPbi7IGKY7ez2MDuR
Bx+q8VpS8jANVud+OCgYBMVuS/FLNYyi152WotfzhF6vz+xWGSu5a7vC+tgmcYbVrhETx1JLb/jv
Mbd8kvM0YDkUO/NNXyQIdKIGlB/x4jUwlUS/dV+3eQCstTCtm9JHTNIVNoyHnT8bkCbHyIbrZ48a
2GclbmO0ect2mj/A5itRHWxqA4/ZaDRw302yiTm75cQYkqCk+HOsg8reTFGpGft4TGTNPm9o6s9C
Au5sbfaBE5Qf1SzWAvBoXfPUl1M6kzGahptpS4cIwfswcoOpZByexe2oeAatsxwztWqsduwUTlCg
U/LhajD1N4xzqm8oXEE9UEfRm/cKQ+XBtaNJvZtB1BF6ZrUct3muRuFN3uZdvcHM0/9q4ov8WhFO
zE0/xGZxnU+99gAbjgEP7Oc2sfDW0fNxG5fVGF/ZEVqf2yQjWN8gjFGWi8ZpXHrcB5HhaYNq+Hcc
+tkGONePntMStG4VZvC3o963iKA3kWl9NIoAcyM1RM3zys75SNullAZGEtp95uoCZNlOi2sTKx4x
T1snEQY4nLiwX5RgDAXBCQjEJkcZxj6EQRJCAZ6iWSHdQA0IdwXgvflGMq5x7kKfOmKraupsu+OQ
VPN9YlpjgZea39keWXU7H0jQfYxCw6KD+I/2g7qNNdANHoBJjHn7MSVRDARslRf8g4F/pH1RqVxb
iqJvG81ob9GUVrIrrD6ib7PoNNrAXRX98C2+tQu9pmtvChWc7HWV6al1j+aR1f9qTL/vvQQcf3/M
49n4oMSRYe7JqBqiPgi3sdtMYD8yj9TG+aKGRn4Yw0jYG/4UA5JTg+rNQ9SENiOIXsuFh58o/3as
KNDbDDNug5vICJz4MbUGvFQtold/HOw0CD9J2JgLH7LUAy9KYpHdRzN4ktsMudh0Bz0kGF7UPigp
x5vJDnNA0Gj/yDT0+z1DvCJ4TNHHhh9Q9braMfSxmmlnYU8bAzEcU5vRbKgujteNg3+whSf1AJJf
GR4QaK1paaVx8SFoG3DsOGNXg6sPzK6wfaZf+tkIjeID6EfI7nMINID0MspexBREziXLjLc9JDJ9
cCyqLS3dQUbjtIOSB5EJPCDo9kDVijtUIL6WMPiGDTNjsS2j8ZI679I4+7Njg3QIcwKERGwUO5Dc
WnXGHYrvdJimbh9PSf/cYDngchPEj0PYdjumFX7nOvnwgtBMd0u+e4k4fm55GgCoi9E6olO5etzO
tugw43WHgfQAfKkrFDQuGsOonwYjbJ4dtQl+pW0BcqqImhtFV3693x5Zr79MbOiPgObmRdCfXbon
f2io0D6d6hq21J52TWFvoHDRhSEfOwJ/aj1kPCpvtot+QeMBqie3rLbv/4B1W2LpgjCfIdlR6Urj
Y3H6A0qyCYHK+4ReGHByMNfBlRKV4rPDo9/YVtd/MbmLL3Te32gnLKvSCkIvzGJcSZp/umoAN0/D
Gg+teSV5ZmITXfUDViIaWNVoK2JYDkFs29exirpGCu77EW2J7EL/582rRwbP/K1TsNiJYAR1+hts
e4AtzJfZh6ShBa6NqLpdi6HrBxcFxGq+rpCOyh/Dyqh/Zk4g7tFUaZvd+6//d+P4z/1PUoWqCdoF
zGEtmmSrN4EwS16oKjjxaUD2mM5pX38XdTnMP2uzGvpHUCuadGu6KebCkWt/aSTi0S5FrKm9beNG
TW9TY9CUhyR3iubX0JYpJODIksG1Icaq21uTEzNfc1oUYPpyTjFNL+VI7A6BIxmhRbxV6qnzkgpU
jKu0aiqu59EGTztWYTHsSkNY/iFGzCp7gn5hFC/gxG3tzo47iBdm6HfBgRZwifCFhTzVIZXdYLgJ
LoTdriscI4VCDuMQszIjFwOEYbP4zNx9Ur2u07KfUEexQx1q0INuiXDYJ7rvKtUOqinpdYJzsnmh
Sf5mLolTCyx9+nA62jim/G1f9ceRE2BoJ5kMMMuQdd6OAGN2foGJo1lp0XMMDuTGxC34qsMualOQ
XN+jJo8xYbmMzrspcgtRFof3d4H6ZhswB2P+ZqN8idkjvYFVHGjnMg8UdOh2TmOj8zTANFOu2jxW
led2ytAFsP0eZiQwysoNdGfOvU6SGN3VtMs4Ijlaoc8jDhX1EVTbJPaAd9RqY/T0PH7CrW6ebWjz
wWHy6Rd5Q65gP43NA2DPcTRfys60LVJXWX1WmjrFCjEGAJwilFvtgkzM/sHQoBZsukpbTMu1HGwG
OhkAXjJ/IjXEpz730sgvgQ12SS+voWsM+RXND9P4MOjxWO5SA3XZj3ZrBdWRrBMnb6cuQgPfOn1Q
Nq0S2zcJ+ofGlkGq+Vmr5joF51uNNb3yzs+/lKrEHmNqjY5CFwGPeldgzAbbCyocFTJmP6SZbWsC
uVC1Nn6YyFPlFdUP826Ep+fYm8a47u4trc5pIOZV/WjEpeA+BZ0zHS2EgKznTkU3K1BiHewU8Azr
KeBDPQ99oX9rFLMrr5uR7ouHK6URgoDV/HCXz0xXAEg3wHJDrZjnXQq6LLob2nqgPm5m+5PRG5Pp
JmUwPzYcLDzlERGxtjGpQbjLfIWmmjSzIaKc6xw4xDE0BbAMzMIYEzr9ndnHTrFFpoGGOfqQtcdX
mP0tHMMp2TWm3X0r0wAv8BbJlatRDcDEdmHc7LoRt1+XJI5HCLvQAsA0oNcJPsBoNo6fqYrXICsf
3fcxEjdXhcjY5rjlWr0rg7IYfqB3Cnh/wwZAmxm11XYxBh9Bft8EtbOUr2qjsFZgpXvgq/b0UCaN
KDeRIpsXKjLyYJAvAOGaRAvH+6BxKutR7Yr0CiyTCnDctnD4xbW524N5KtSdryZBuM+VUTWvYQLy
0BEicRG2rJn/AtUdDXQnsY0aSQbUqLJa9V+NsIUPlU4DeLEB1carJh1lczUpNUgmxcqH5yxpOrmh
ESy6C5fYOlNC4JC011zMbxbzFH0FJUDxvBRhNAeoayGOF4xO/WGucXkhm5mPORvtL8e4y3qkCYuo
F99Dlav7ily063qN9fRM0T+iX/wDHR9gpwBOvodmPXx/Pya9meGyHlLZtoNxBLAFNFhP70epOGWK
SAxsOGnCm5H1eB8Gzq6GB/klzlCWQdSqx1vS6YuNEw2Gumkdbdwzare/aFbwLZEipz62jO0wSyRm
0Y6ObTf3h8jfOgDlXNKh4iYp+/wmhBYN3zQyPr//DOup+/IIPIGGi6Lkr8UqqlKe+WGXoLoXjMi+
QDZQdxJe1NaSMy3XQEMQTdAFvOlgJezfX3plPcfYG4MQMPXIr3Gvo8W2GsYWRQcssvOtXR7BuAG9
mCCQ2ww5DDJfmJ1zR8mlfYysRpt3jRWA9FCGeH4Z28rstlprIxxMyoiwU0OFDU9P77QDJSbMBtS3
5h9WavlfA8AW7UfArLCvIfc44c42O5DMAc7ct2UkHURzaD5dMmh9s/OZAPBmgYwQgFR9nbMoee8H
edGXcJOneGvR7PkVxKi5qio0U2DoSnwhSdWXWdyfWdLi/bJI2ANBI10kYT7diwFKg4gPBdV+mAQt
bz/AbAafczTq4F1yDRj1EF1LehHZXgtqS9vEZFX6FvqP3nmijZIJ31gBuwRtDoehjlVnz3mTGi3w
gwjGAMUYLGQZ6jCMZibVz0rWjU+BVkXBERwRnfqoCN2UklhgbmZmFKxG3B4TABw/SkpDb1hGx8Te
5vn3NvorI7L78jX/2Navr+3tt/K/TqzF/uf0b5t//h6j1u239tvJ3zANYHr0oXutp8fXpkvb//mv
fzTBl3/z//cf/q/X33/Kp6l8/e//+FF0ebv8aUFU5Ke2YRRx7ziNDa8/X9/+B//4jGnGf5KegSVA
KpN5KXnHHz5jHCWVQTIFI0ZMBjiDvKjb8L//w3L+U2CvCBDKoBZhlEsS3SD1yD8yTXzGgMaR6jOD
thcw6f958Id/Nhjv7P8pjr6OJ8sPAMVFzUK1KsRvueE/UkdysLpTQBqTCLbxnZ5L7VOayAb646wd
qlLCBI+rlludbPaSbvdSCPx5BJa1CWUUTuDHwFCtCmXmpJXTJKXpyhqhLUa+5W0ER25ro1Zz9cf3
+Ndj/2lkdn4p+reYS1L2rKszEtVQ1eYcdvBgVNssGZFYqMoKiUVwx+8vxUd781QOWS+ejtSfVGGn
B1sNGHTqzBxAmCNVNHQmFGFclS6Ia6+L3OXd0cswFiFM6gdnVeQi+hbEfokXRTlbzqHVJx/wpiiv
sJ2AaIjpNm4/JCnRhbB1dlkQBjRn0RJny54+HOmylcYxLOtKAbUKsabOsU9D/A7wFRJWdHxdf4AH
+/4rPff10PyExkfHXn2jS+ikQznU9JdcFFAmHFan0a26KEd8MmmO7y+1fJ3VntTIRyxcs+nd6L/D
9p/noVXppUIQc6sFtwcP1gr38ZxUH6w6GbeGhjYWI27fgz813vplo3vvr39m97BnllgA7HnBZp2+
4DwK0TxK+a5odsbXWuG0ltvUemteWGd94bF/WMeUZBCg+KDYnK5D7jg6QRwz2kcW5li24B0U22pu
yjysoWKH9oV68Mwn1MAjCs6fgfPb2mrAVpABxYGdMlqo+sEKQFlME06ijAUuyVieXcqmzcH9ilaj
vcpiU0MTiPpkJo3g6kdal3If2Gn7AZOYS+K85zaLzkJIuELM4IOdvkSYaE4D6YSXSHHmST1W0T8F
/XELD735hBgI7QQ7dFpnI8BL3yB6nP39eaTbotJotMwFiLn6jFLJ1VjRQhPpD0355Phd5ErUyo/A
w6lzJgdKp4Y98oXzeObSYI+CHqTZQArvrKJAMU60DjTecIHOyqbC0cTNbN0kJx2UqwTu1L6rHXNX
dlH96/3jce7b4hRJEFAlN6q2Cq6TEVcdmaThWl3yGWNEE6hTYm7h5Vj/zjOS5ZKgAQBkFH36bdUG
Djn1mOG2FmVbW6Hn2iN5+6tseus2o2vyABLegdBWGkhj/fVTEn50XK2xBKONvNpX8MviQJQMiRh3
p4dGizCcgrW5yJqEF87lG6wjgQBF8cW226TJZa0DXgPqMFEFawU1DAanQvNRmjHglknzUbNKb/D4
1ZgPVtZHPSsYJ8TypwJK4ULcfdM//f07eM+APAkPzBxP3zf9+x6EP78j1IEJUIo+9TJ3PARfaBKX
dOrj0AQq4cRfYzxzdkonXt9/6WciIvkZio6aDRv/DZ4Z0iJyBZg4uQ0DJ1yLzOQa2FPIvBHBchhR
4YUNdmYrw6tBSVss2SFu3qcPXOYzeiomjUWEXaqdgGmxRawi8gKhXOJTnIlTYH05rtL8ne0tP+WP
S23ulVqYfma4yDSAXJC9rW0MdRo+WkNXH/3MtA6V7MtXWQ7pfd0jRvf+qz3zqJiRIbWoI18BQH21
ny3mrKGaIsoBxc/f9iTJGzCi9ZUJe+JCQDzzqNgskRQ7C3CWHPr0UTOanX2CiKlrARi+L0Fi7mgC
Rxu1dlCfCQwNDAuEL5Qe4WkgSea9/6Rnru8/l7dWUQO9biUoJrAoDfjOLac42VXNVFx4yNMs7Hea
DohFXeALkBuwXzh9SGFNQ4mtDSIIKZiWLBDqtdlAfO7GetqlUF+BGVrJBbzn6Uf816L6Mt+gWuXV
rhbVFUSHBrQyPbtLaoA9Q3BIwihzQfJcul9OP+LvpWxUg6jH6XEA+l7dagJTEoFkXesJhNzBVCXB
Dp/hb0lp+DuEzdVrtEoKyH1dgDpnaFwIiWfe7tIGIwRwZKAYrHar0qmiiZZCGvhnSzia9E2iWc1V
J3AljNJB9Wqz0R/e3zjnFl1KRLYuQPc3HBK1C5RJU+Ma1SosHNJ8SD3RGLHnoMrxSyIh/kHO3XDh
k57e47/fMzB9uAzcpIKm2CpT8uM0ttE+qD2lMucNDQHzEJUTOiTVLOmFIdYIKk3rdsFc6hde8mm0
/WdpjqdQoVMBptaWn/ZHSOp8SvsM904va+mbtYj13bQlRBXRS9WjWS6O77/fc49K92rJCJdhsLVK
WSSt3ljTkOMFrIegFwyLK4kAHhh2y7pJi7QCgKIjjFEmrXYh0J99VDiUFGtkpHSZTh8VRGkm/ZBP
O8khvkb+CUZ2244L7liCoxsvvdrfk5X/W8P8693iD2TTQVjadasYKHrNYjJi1F5Z6sgcZXASgfbM
0AmZdj0V0qpsF+0jdJ1nwwlfw9x2HmK8S4463mOwqweZXvjaqyzjn59Eh5cew8IUouNx+g4ShaEU
4JgaMN/wxPmydw46V9sgNpHBQTlqM9aadRMHOvR3UaNNMAz6Di72JQvoM0EMu0DasL+7wGSvp79D
RoAqYGk0HiYCCStP81UyBHiWWEV04XCdXgX/PDIUOfo6liHIKlafXXFyEQ593HpZIJ1bA9mgfe+X
7cv7+/rc5sK9TdeXJtFSiJw+kMpVF05W0XpOrWboRzjpDvEk9Ul0VrcdRR7/XW76r8fCRc8iTtG5
XJtWtH5YyUhUrTfWab5DqX1EdksHF64jLvj3z2aRHdHwplplM58+W6UH+RR3fCzQ35VXCpkfZmD2
iCd3iFxNbbV7f71zm8Oi3cbwgx6Rs3ZrbBZl/wJgtFfV/bDrpNkeykWHjbHYJQPTc+GItM8CJ2Kx
P7RV5DVGQf8kDLHILBYYnDnnnwoGbvepEWiLWhzyHyglI5Ey+pc41SsHsX++IG6IsCOxvaV5tDqL
cwlOZrKQ0LIzyz42zoyKRYRi6iT7dgfaqfsUTY3/Y4qQuwvT2cGpJ6CjrLQFmnchgPp7hGEaNxvB
/V1bqcZQ2VBC/2ioyKpbqZzsCyfpTDpAFQZH1WI3cKJWsdvXGr/SHDgRA2pft9j33UCDUNHfREoT
gkH4qS4Se6EQTFAj8tG5FLyWmcppPGX0RM9Lwmwgg13vi9SMJ9qYPsErTBBoChmBeH2FE/k2UhDS
B3MH0n5DJ935VtaKtW26rm02thHbeyfN66fYnPXn97fq2/3jwPR1jCWnJ1/4HW//uD6Nsqz6Vial
F9ZG+EX4KCHAxVI2A36jIK+01P6Q1c30YSoj68u/sTREdtorJPT8jNNT2RulPoDLoN9hSlSiqwR2
KXSkvdZ0ylVVFPZhTlFEVac6v3A+VzXisnOZzRC6ARUtTMy1hRwWs740OoWlHWkdShyv9txWQt9X
ZVD+kspsHRtrCK5Hxy9DT+8t7V7FLf7p/RfwNkxAPRUEdcYiJu5nq5AbSl+dixxRfkhOcmukGmPC
UY3v5VRMx39nKeKns3Bd9fXO4wgXReuzFCo57fdaqdF8ampodRxF68IpO7elcMMm52YWoEq5OmVD
kph6rEN1hPbWzKgDDVivm0NioVkEZMyO6vyrLxuQm1rl1Bej0rJtVodsAYwQfxluwkhdDuEfO3qE
PYJcYojGUBJq174V2rAGA+E2YTt7QgTltVPjCxmgHAp9qsZvI1cv4Gje3qWg5qg36Ln8vk9XyQF0
r0q2Wlp6mBjkKH/2yK3MoaVBrxTFQU2Tv88MITBbTHN438wm1sVqP6EmZRso3Me4jB0wt0QpsBlN
TFURwLyOAhUE6/sb6m2Z8ZsybcslmKKwsPrIPmo2DKvBZPQ0mNCZjMNb/LskrboGAUEEgoBVJcm/
cW7Rr+CmM1iXsm514/RFGdswggqEmlt/r6dmAk64CXajCcIAGIq8wntyEXUI8LuNiza5s9pw+Pn+
o585tlx2TFzp1zJLWPPVG1vLnSZoC682evX7pPbZHn5EtkMSq74QIc5sJK5oJkDLkIYJ3uotz0Kl
4aLUGC/Ab3xtNCe/Qn9z3CCWhIRTE8/Vhc96LjIuaSalzdLnAWN5enqaFO+vycbqgT5wb+LZ1foZ
ZL7kk28q/rQRqdF/rYiopRfRB9o3puW3Wz3wZer99VvWl06T/Q8QzVmdIf5Jr6RmVHlEcHw5Uqdm
BjYaKlpeFf3F9xc7s5t5VCQXTDQPBBfS6VPPNuqlgBIqL5la87bLMvTSrME8IFv5gSsg8HolEhey
geXbreIUFNsFaKdzaiHQn65pmsh2R8g3e6Af1IehN4F+IOH14/0nOxOMae2wxlKZ0+ZePVmMUG9k
TqDckTTSQRTpCYL8UePOkowMIDX/bBOP0GL2sx3G/8b2JQMmQjCCWnRFTh8x160a1VNJyq37DVLM
Ue/2yNyMEKxGdW+FBeCP9x/3zIEhl1gmmfTb2cHrx217WSDnRG9JZt0mnOIU7fQEVYk+teQHbOPy
/fsLngkGHEtgTouogCmM1W2T9pA0MiSzvFJG4zFLHPuuHeb8scSg6OX9pc4921L1cq2wR3mvp29T
Lxu1VCCHMB/KE7esEEnL/Uy5ViMb/pVV5BdyhuWorzaoIR0VHLBBvoTK1+l6fCcJeAYZDC0OS+iQ
HApq0UnieITXXGsVw02t1gWXTOuP3jxN8kIr6/wPsClq6Bayh1YPbPYIpo0mPwDF2Pxr7afdjQbl
EUp2l92UwOw2KAwFmy6XxUtca5///nXb4BhMVMF1UpXV6nGXxmLosAIkxUBow7ercNMAHHL7Xhuv
CPbZha30tt2yDDZ1zij9Hf7CXsVemdFgM83UQeg8kQfcx8hSMBfZCmX8lMd4uvRhh4n6rGBVrGTx
84QIOc6CDo6xit1fsLx9E574MQx1UcsSON5CATj9+gKjkc4xWmcbVUN7W+NstZ1s39i9/5LPrUKV
uBgMkbRRMp+u4mOiOSUD4lO6RCoC1tQMR6S+NJtaPtXJTtY08l5AUoyEmcSv75KCZwQcqCFbjhvA
xhbjjzrz5V6tIW/gFRsc3n+oNzFBA9JGE4WLBNANfuWnDwWNjdBmCcijTpB/GTgdT/bUSHeookvD
xTNLke0ZzGvJtwUwkdOlHCw86bpN2rbyg3lCbTLq2o0eBxAGxsKYYu/9J3v7IvlMqLeRjcDZZVh9
upxZwwwAzqhv68n6rmR+75nDVO4wF4QpnQ3KhRf5JgCw0sKCIMeki0IUOl1OTaZAn+Wo4UIWhtso
t6q7OM7bezGY/a1AvOQK4A9yB34Tzoe+rhXj0pFcVjjdOTwrn9EE5AngcwFW/VlMyLIozWhRA+0J
so0bqP5iieKPxuewt9FsxpRB/wx+G2Jzgd1LAhgonkiKRzULN3pSw9V+/wssF9ibH0RhpaKZRf9z
fd8MJSKsaprhzYcTyVe7xOMIjF31oAXp44TQ80egJO0r5jCXbJrPfHpSUaC1DuwA+oSr4IQ+R6Mw
vBbbtIimK5R+IViLoEW7F1USAOzWhfjzttNL2EdZCOqRhlcmU4XTV+8gWdiNHUa2dNJombSRZh8j
VUPuOptrlLAwxsFGGalvKs3RH+APA81GCcSJfAYtvdBo8L3/7s8cNn4RcBCdwRUyjKtzDRQK7jpR
eqtNU3wsKgw9SjE5Hqe8vbDU2zx8wdRw1fOZVSqd9XfGz1etg0VUXGdC58UIHnhDkfTXU2/kOyg3
4QYHhtyb5wHd8R7WKxq8zf/m7Lx25TaCNPxEBJjD7ZAzc5LSkbyydENYss2cU5NPv1/rYlfkEEMc
A7ZhwLBqutmhuuoPb+03yN/A3JNJgSK6+QIj3oX4/hiwph2teaxCDQxIiPI5otD1eUJD+uB02dnu
kvNlelIWT+bi6y9e107fLRX0y4InCOCBuHmnKY3y1Lml8o/WITJ1NhWv+YRadQg6Xo/s+u0jBrgg
Ux6K0hToNtXUNEwoqOIHFlAVy550tYcRH3bLHyUU73+myoMyf39J7Q2ZJweFCqoyGqzC9ZAjMHBe
yhFIx75w09csMuInMOyZhSK11bQ+vSC3OZVVgY18t2jaR0hRw/c3/waeH9wiAIhRLdhK3IkFHlBi
xWoweoV5UfEahvvS5va1RvUUg0LLaT/ntR5ex6oqfYx3jthmO/uKRMNk0uHb3U6Cmact6MR2CaZp
AJ48aNmp0uCK450wBffHupNjmUCzVQke43xB22g94SIaYefWronYPd6qQVYvxnli/b+4cRueojRz
vnWo2gRurLgPWe7lJrmWZr2fWwe+sdXHB/KHt+c515pBBRK6BBnDtgg6U/BDhbixAgQ+kY5PbIHD
h9midbfkTyVWhmg8t+OVEvXRVNymXlSnKPpywdFMg3qwnokMlQpLeAJHGNT9HzD4GZ9wVzQP8LK3
1wZpkMQey9UFQWOToCQzHW4MgayArYUORdTo17SJzQADcBO5fA6Rg5PzdjERjtQV5iDdF7yg1sNS
4g7IM8bOOGhmRVCGYjkbRpec+NL15f5i2g1Fv4xin4NG1vY+mPLBVTDvtQMuZM13B5d9g3kKFG7n
6GjcnUYyEA4lzwA4sRnVErWJosWhFSAO8iKGNLokRm6cR2DXfp2gvnB/ZHurUpJ3HJ5diIBtOQWq
rkyLrfHK03HI+AIoGJY3qGq/17v0tV4QRSw0I7xWNqoi9yPvDtSh3iVlx3jBb1blQlO1NMaJOU2w
lh1rDE0FdPR3Zd/lD3RNjnoyu/Hoyqgwh34xN9bLRXPRJQL2YgcIpEwPjj0VX7zI4n2Xh+WjndRH
TKXbA5/imtzsoHtgR2x1CNGdwEAhI96EjAiEDGkNN1vty7Rw9kYeRXJlQIfLRZH2sYdhdbBk94ZL
/5NSF+c9dZLNduxFXRhZzvTq9YyASGgZ19nEJs3ocetYRHTUJpefa52uQoFVbXg+kHgB4WzWLTdZ
liO4D2mwXqZHZZqiL5aro0yV92FgdD3euZVSHBwBu0F50kF2QKGT0sX6m+LZSWXYrewA5KX55EXI
6cSQ5s41ks0PszJClal7/WBm9z6sw/OStzuvP1hv66CaSA2vmUor6JDhbv0B65hLBzTFPGnxaP8L
4bMYkQxLMjAySYkoXOvEX96+dwACSqwnr8GbNncfz9PSx7oVqGEPIxoFDTjTOAvWytIHAyC169vj
UY/iZcY1QkF88xr0hJvnBeXFQNGN+adapNoF1Gf1TQNib0BtrLIf9wPuHLiUvyQnn1oBzDG5un9r
7WS5ijTdgJHR1CFdNsRzcsFEpzujnPfzfqSdfULJwKDmTvmHi2SzbtM+Q/ulWpygBm6NcsVfUOGS
c5KkhZ829lETfyca2GuQ12QlYLd+0bJ/G1eV4YSwIG0ZqINBPcugLOEMhhY0GV45HQreB0nHbTxO
IGgyAPZl7cDbpLnohsWFrSTRWcz4kTlc0P6EDohf4OrtC3RGDpKAX6yY9TFgA9qh10t+z3Nmq3kL
795Fz4QHQ1vO+k/0ndyf+H0Wn4ppVN9jCWh+L9BA/xjHafSY1DgRYvsOY08tkumFt4BKs6GU9gqh
+5UEljfv/a8tv+b25/HCQWkDLR+XL7FeV56h0Bkv4zCw9dx+YGfWvj7n0+P9KHuzzk4xOfu5yMn5
11G6ahSQMuYwSNIJRdiuQv6vcL4Ujtc9Yu5wsIJvD0Haclww6CY4GtAh+Wt+W1MG/T8yx046VHWj
rwMxRzW0wgogKsUlthzkz+PyCE96u0EpC5E38JWl0P8WYGEaaZfG9hKdTTXHuWcpYj/NIvNCmvHm
lg2pHVkzKQqAOFlsW4+vGr0FDGnH2ziPxVMfOc7JtHE/xiobKvakNs9L5R1VX3bGh5iDxvEDSUIC
g9dBUxELOm92AtrOAuKiFoMfTc7wuej7/qCHfHufAAqgL8QrlOorQPZ1KM9FaGmI9Pg82n3i5+Ng
XbDtKL5pBWJOWJJpBo7QYd8gKdh371oLdvn95bq3aS1ubWAqvA75l82uUFxaYHhqJGfslKp/ants
P0zTMuT+SO/qyo+xLupgggYUrt7+VIeywtAcIUqUSKGg9j3XjzeZwx9zhK9RA/TmIEn9lYVutq1F
kQR8LTsXVcLND6zy3Agj9Ggxf52RtGs15B8TvVY+pImlpj5a1zDuRaF/XCa9fg8LY34Xlmkc1PDb
vuKrNX/wkB8FfQFcVaBwgmVNiQ6CrsTlN91SDB31LIMeZ6OIo7mVX2/z02VTDKIEZXYaY5vdWZvg
fYqwj8+DWn6uajV/xGUslhwqvGMdwEFx0fWI2tY6gtBZf1W4aCEuDO77HBkajItowN7/3DenE+cf
HEN6hHTY+ecmaZLwMYzDF/ibkxM/RmXWIV+Lps7HDEW7V2wti8vbA7KFuBRoasmCz3qBh32J6rJQ
TJ/yvPmgx53xVA+6CJy8rB7rMc4OspWbvQsRjjBAdymq2ZzB63hOswymhfWYbybS0RYqC7AFcArL
5IrgzUMjuyYKVAX0CLb8dhJhJR2tEhvfCU+wU0f16F9vqfLPXqFMQVl53UHAmwtMdh/JwTjvgfeQ
Ga3HpvAs64q6gQLi9MNVHyrt0TSH4fX+sG6OJP5wNhz1QPRTUKaSV87vV0qforvTwr7AGhKMxcKD
WpvLHKkTB38IF1k2LF6q11hH+gJPzyOQ+W1FmPgOOv28JlijwMzX8WMlbIzeTqFkwO8JLH2Inr0F
7UPD6rtXpLgM5AWLLuyoYQ3qp9LKl5fMqZuHKAsn//5U7E24xMpCr6S2QXd7/VNqwBCaE0GEiXQP
UwYkWIKyK7u370nyBVaRi9gYXcjNAac28aiHTmX6oPrHC6J7NbZ8A4jAesTHvTKOXoe7o+K5Jhmd
LKYtKXeGK4LQ52Ci+VrrCDRH5cuAKvPB3N1kJvIz8m6QiDcOwG32qU303vIJk2uO2PBvoyLvMhK7
/JHRO1F8YPPmx1l1nQOe8875BhD3l8OJC0Vs61KQkv9peC4bfqL19p+dXhYoNNm1elnMRkvPvdEe
lYf2I7JVKO9R095i7lq9GRGAl4554yI9qeBDzPEEwxHrdaRm8Bt/65o0uAV5jlFLhgCy7XLiyYjt
akk8fdAVRNPc/pGuo3VwbN9+PaLQagSw4pF6bSk1SEREMVVq03eWKPugt256Nlpvfj/VQw6Kc1aw
6K7UzjoAFd5OJnkXZqImO4Hjx95sBTurBpf6s+knQxo/DWGbPpjq5J6R2VWfx6pYgvuTeVMB4/zW
TIo0SIhxT/9yU/jtrKMBX3h15wGf7s3ybDqifBw8pGLxOyQhCimbVpbbnarCPOK43Z6yRJbaLPJL
gtrbHC1zZCKjUADctvQsDLBdw/LJnYrHSMMkCumNKbAKJCPzvlW/FCo6uvcHfntNGio7gRQX3gfZ
tTwjfht4P4J3slNONkUbs3PYNKjoaL2DMNF8lE3vfVMWE+V4MjjEGzahuiRCPD/0OESH3gqc2hDo
d43QfcsSW70Oi7/7Q9uNZzGjknAsH6TroXW5oU2ARk3fFK12jpTCeIXdkL8MfEoYst188Ozdm0qA
I2xHCzzSjbnMYE82zwQEHDJXHU6amubBjGLpedD0o8a8nKpVPslylbxtSt4wQcE6rIeWYNxrGyWh
Wicazh7JW2CU7pvRVUQBt0DhkLSVqvAmhYqmOYrDBpfICY7vKcSh+xSbc+i3YfrDGR3t4EDbO2oA
IIGvojHEJMrv+dtSxL8TywlHI6vpuoYsKtVwhioVX8Fj5KmD2O13WnlkyrEXlMsJVSLJFKEbtQ6q
1TONX6c3ccLEpeukpN7w0aAmMZ84Kqx3ymgjfSsyVfx5f3HuHTjwhUknuBshbcvf9dtg63ixOoGw
v98mVX4uEIS9aornfeFlW/NEKb0AddnpU10I9eAxsrctKM2SzFB3R01o81UN0ZWVjRKvj5lUc+nM
vjklGMxfvajH/B3jiIMT5he3frtY6fIi34DuFMXhTbZa5paa2WrEPuy8KT7pUWnDkYwG9+/JDe0m
0HEexvVECe0isI3IUk9zkZTvVTFWf2q84MQJF4DaPBmi1KJzJWqH91KCPuxJDNU4nrw4n9AyBpD3
tUts7V8c0SOcxZY+bMAHO+boZ7OHceSsNUt/QrU3e3UTDa8tav7ANqx0GUr8L8b6ANKw84klJQgs
G+cBOdZmPfdVvFTjwiduBLSgLtYEZTcthwLC03P27MZHNg8prr48ggn9Oto2Uw6Kj+IM2jzsp5ud
W+Ilmc8uuYiNq8psoI5+KuxW/TnlyLj6A/p/n3sNDCpa+lnZntD517802ow16dIn5p84NkZ0xeO2
Qe6xH8KPVjI0eKJTyQaN3ObNgoofKvhRYTXjKaLVgkN5m+lH6qg7RyqtYHBOv0QNeAWsdwlqhdg9
IIzoO4opAs2b88+TwAuIx/Z8vr8h90JZdIhBItDjA2uzDmXkQ11rmYkbQAPckk9Ha0brFm6LvD+o
x+6cOZIR9H+hNhdhacpTDnl/37IG3JT0Ov9zka+gE2+9OD/1ZSMecNVeLvdHuBvWkiUm3sU6ydx6
hKYZoaOSMEK3sTE6N83OlITJAS8UtR7qPz0vUc6h2boHcXdmlm6prqHhAguLRGMdF1OTUsT8Hl9t
jQIf0qQ51b3bvIS6+vP+CHcjoZTFu4VTm8NmHSmj8uQtc2aywEXxLa+Fc/HMpsXa2My8r/dj7VzB
3Ij/H2uTXQhU38poIDGOu1z9PCKC8x297P+QnkE6BaKPrD1VwS3T2kQJecr1GkUPLWpAbjfe61Dp
5VNShUcsqb3J0/hIOq9PybjYrMpUiITdTBVj0KL+Az7n09lMOuhSefn3/anbWYikE/Q96NjxJNxi
TUf87ic9Dnm5zC04JyQsLoqL2DQCiNE1SxvtdRaF9e1+0L3vBZxNrgt6WLx312uDaoGLgntCNSMZ
3aBdUNfOdFBk96PsTSJPafIIyrl8s80pQmV0sDFbkDoOrf4tast/avxLXjmF/8NSZyjkJohOUbza
fC3DGcGkjsLwq3hM3lVWw02iR1EdLEuoPL59UGTRcOg4inmsbGLVBka4uTcZPm5GfQBYvYccvnwR
eWgcTJ/8kzb3lk4KjZiLAdmb7sz6I8WzNiH1zMmodanAVh4RVKcP34xtpEonibrQq5kklvw6Sl1a
Ls4tM7dK3/6YxdBgqgGur0LPxtfssX64P327g5JVT7J1+cLcDMpWvNmscSrzE4qgLyXGeLEfYhqk
Bvfj7G0raPv/F0euzd9SSnnf6IZCHGOCmYUiZ33SzWYA6+Mtl6ye3SeE7If/uR9UJjE3X4yCLoG5
NOkDrYPCY0H0Flsy3+hMZG7DsEu+jsncX5rYcd7lvVsdNSr2IvIqwUsP6WoSd/nffxsmVoFdOqis
fK13H1IlS3217n+MWbz48JL1g0fdLTITcryJ3CzUPp52kEjX4UrF0XHnmosgnpATx+tbYIWi52cP
BeznqBfZiyWQZxCxBWFJES/m6LYf78/x3gKSlXMgVcgMoae6/gltiSyxUHv23wIfwWtS58EYQ/V6
P8re8pH8NpVyHfWymw4bXjBF0uuGD4YqeXFCCoF9nrRBOePDooTu8+SF/94PeTswKjw6RSXglzaK
RrI2svqUvV5jWWP4OW+VwLNq+1UbDffL/Si3ebisIyHOCkFUlnY2Z3JXjHocw/aFyOLk1yjy+qeo
m6wPuITVPmrTzalC+cIvq/RIF/l2SomMSCdlbA5OiGvr8aFXUU+g2knD3bL4aChG8hVM9fBc9Q3y
SVHeXaKkVw6yy9sriAKWrHhKCC88MDnpv00qVdUujzkJkCgZo4s72jYDdxGvxAP14GS73YoyFChS
zvxftbp1KC2JbPSCCDVX0jnMSzwfL/UsEDgPYZpyBFPbC8ex7cESxD+anbAO12MM0doLZ002Do0v
0YCBHWcxYrNJ9kc2FMpBDXlvecpjTVIyyYe2oOwEjxIVkQ/uiajDg8kovKBUQv3gdt1bJMBAqIv9
qhttK3BpixYf7EcALl6XvOcBPl2RP+ZUWyZesUnjBrD2juxhd4ZGowo5E8C+rM4tEBn0ptfDCOfL
KdH0zHkWn72xM/z7O29nKfLudcEI0Pqk2bjJuczGsYs+J8pQzOB7nTI+JabdfUBvLDtY9TuzyKKn
gsP/SwV32+6bqIONdsEm11OsVcn2sECMsTLwlrryNbMcfGFFR6zonQVpgw6Q/TGWyE2PsWyWxKxL
blz06r8h2e4+0UYrvyoKQv5uWGQHK0UeF+u7VlJ1AXjQFaONugUPI41PX3iZkSJz5+mjmU74A/YA
UNGlify8qSdfKTAaElFcvLo4zgdv/ZrwMkhiVPpCsGetzU2YY8KoerMDKwAvye+uHaoNhlFDcV6q
ORoOqlS3S4dgsnbCB7Vhfm+eV8W0CHVY8PdxG1TDmmQ2X9pltq88lrXr/XHd7gWOErpT8nZANWaL
KwA4o9jGggoOErziUU20+hwlS3z5D1HkHUfWSQ5obhIlHuSsj9wtgkkf+oeEVBfghGEe7LjbFSkT
BBg0ssDHqPT1EWn0rVCykkKa0VHpNpJlfNT7MXpK7AmdN1w/u/8weZwflKPhCd0CviOzQx8ZtECw
NEb72muZ/W6s3e7NFw0jAvIBPEWX0pabyStSB23bJS6ByGXmQyxg/udLhYGYKopTr0VH8W5Pk3W8
zU0zV/SQIaSUgTMr73IgUF+pw84PiVVhA7q433sv9g4W/M2Xg01Mr0ti5ijbgdRbfzk1LIcaRb4i
EHprnsZ08PzJdNoHU4LNtaQ6QurfbDDiwQKgEOUiGMqrfx0PW/al69ORlaLEGG60NT0fA/QCv7I/
ODg2BgDor8hY2JH/WiTQpjcZmOBoqhDxLYKuHWfPrxVMxgoOjc/OMoyI1uHHRpMNR465wE+lqT3j
LzVJ9eLUZmr60i+x/seC7cpLPqeo4QIxppQkRvrIZln8heIHv78oqq9zYXQPmt3On+JBa8/xqGmY
LupHBta7M8eTgN4Ltxvd0fXMlTUSz4LtFCSFsF8m1RnO1siLx+065WBR3KxDOXGEAX4hBUa3uINB
OIaYeH7jNTx/tya3/GsKi/lapn0MUL7p0tE38+RI824vqgSAwYDk7xvuHw6o5HOGwFtN0eazt4ga
yoOlnELkci5Fr6gg899e6mWoFEzgHqPbCL5vc3ItODiHja3kQW6hQNam+hx0U9xRKiyPsNt7HxDc
LYBJDRVB3lXrDzgt3exEIAKCHsAXvk1W42fJFAYxFfC3nseMCi09dN3BBMji0zpU7EaTOblYQfZT
4V4dGmrBiJnhWcHZ72J4Rfg/92+Z2+eqDAhS0YR1gBLEFm2hCNnRA6oSaCJK25NmVp70tcyfhlap
XjBg7p4VgZuzlmbV3wku4GdHTauDB+vOAiIKUA/oajQgtrotXgE4sCrxAerGxAnaxMC0R5j1yUIB
470Xeg366GZ5EHTnq3J0ko9RWefi26JZuqKHo4gVcoB6YXIO0SH6smhOR/cFZMT9Wd4NRZEKmCaL
lpxo/VWbkkfdPBEqatXo2nV5dBldfXjfWW1+AITYDUVS8gviQQFCJi+/v+YKYzSNUiHU2HinKlzc
i9I0wq/K9qjUcZNekv1IFTuQvNJ6a8vdiopUwpLCDP0XXjpqlFnXGp1y3xo976dtNeI8YjP50PaT
46ModfQk2RspWGyp00UaT0FgPdKGjAjj1igPMAHMT+OgoNla4wGs1eFwUNTZuWtBkYJ5kE0CDoHN
Cb44aYwV6JAHizGqkMba+nMeLthgh235oOHCeb2/Xvb2A8VTsj8bKAslj/XQjIHiBE7eeZBFev1U
OFZzrmq9vCD3QyNNw9A4jdPm4OiRg1i9FuTn/C3o5tJN5mIZW/QzAxEaiG8NRT5/hsttX6syc/Br
MeKLlzlYpglTz77dH/BubMpIwC64+0FFrgfsamLuMWjiqSB643kp1f5EZmj5amfEflsOf2GTpj0N
wj4C6u0tIsrHUggXrVagJuvA3lyWrpIkeaD2Cx5vvDv/gG8b+RxXR6jP3VBka7+uSanWtA5FRSkv
a7XMYRFon5YC795qdCZ/GdTwABu+FwkDUtgiMI5QftgMikkTJgS9LABLh4l3tyjnSQDETIXTXt7+
4Sh1wnYn2QOBuNkZJfW41FY5bhAHLR/nIm2bk5cXr03TKlejhqjMJan4sd6KP+5H3ru5qAGi8kp4
RxqArufTTiaUCSeLk25RtCDsc92HbR9/rEbVOQ2tmOOTk7hfR6wY2xOWdBhJKZZ7kKru7VSa5pCq
OBa4tTfjn8MkkzWLLOjN1Hsc9BihPrOM/SYv/9LcyAho5xypud28P9moEmRCx4i8n5GvB14neoGZ
7kzMBManMLvhE5I/7kExa29LwkNBtUjWEKB5rqP0kOxF3GGD1aIq86E0+Z7uLMILt+V3J7TqxW96
p34/26hYHEzq3sUCMQ8aF10d7rDNAKdyRMGoLfLAHPW29s0+mc6iy6IHy8rar2lfu3+5Hs7Np9Yt
Zh+jQFU5+AV7Bz6vR8TdpaoHWclm8EPWxMiO4gHGJefzfO4BgA1pMKlUTtLSPOL57+1YeYOSvQOf
pqK+jpfkNj1UhXhWauW+O3tLoDV2eom9Nj/YsXtDg/HDo5/KDNt2EyptcflLKoO0x0v0k1e5Nuz9
sHvI7XI+T91iHqyj26FxvkoFT1pnVPa23XzbbLUFX8csGMX0GrX4lvcqiWYOkufj/RNhLxJQDDko
VJKow64nMZfaXhg0ZkGR1sN1UtnsYOLHS9GO5sH6uNUJkIgP/qIjLa/p7bnndaVJIbYgY1US8U3v
shHLULrFyantpuXzTGfv70nkwu+8IbkktjWgLlbaJx2RjksxTdXBaXh7DvFjpEgqRyKEy61CXa4q
jtkvGeewkuRfqhI9TT+3OvPBnihXncKi7v6IBpxSD5KG3bhUWNAYdoEbbFu9g07fvx/TLEAE9adQ
lOQM+sB5GSzK0Ly256AYLOPz278zZA2qBFL77wZcjx2vIV3Ds8CctBx64JRhTTip72YDK43/EIpb
DYk8TgHeSesltUxDxB/KZ24BNl4sN1nYMY2Nh0l75D11uy+xdea8kze2BPNvjpwO/VFrMAk1mXp1
GjPo7T05boC3sPoA5OyojbC3W+StBcgGRCiozfXQ2sQe9DJv2C2l9QHX98rnLi8vbh8vj/cncW9k
PBRYHRKneXNfzSXtJKhpGUWJREoSQVNYmiI6iSTpPmNhXh7g6OQvXyeyEiZC1gwBg1fl9qOZ+hwp
TuVgr6g1zWV0lO5D47b6p/uj2ps/kC9S6F/S17ddeljjAFxxbQyE0RrvY/jTflgmrd8JbFzuh9ob
0O+h5E/57U1XJmZfxj2hXCAHH7I+TK9Id4//YSvzjqIBCH4fkvomBxdchVqE7w1aYZl49srefRe2
KIpaowh/OCWs5rp/e3Oe1gAOI1JwhXOL7bweWtSVhcp1nwR0sP4OQ0o3xYKXd5JDL5vDQ+PZnZn8
Ja4NrJRHP4oy63AhYlRuhZ4J1P+mA2Jpi48IXb7N80yWL3lPyEIY2T5YgO0CbD29MPE+T4KhqMcW
jHBY+Q2iwt9FrIj3qEkfNfx31iI8BOoKZKLstG0tDPE9l4hGGgzYLPtwvSzfjmPnNKeHSiN7objw
KCxQz+T22xxTtWizKOv5YHlYtAF2D91lLrlswJAc9Y/2LllZx4RBRa5Ctrt5MS2didR55GESXXjV
aVCy4Q8txAv9FCZSUCWXHjHYEgSx8NRrNBW6j+hJfi2HsvR5HQz/3t+Ge0OXcACVZcrTaovsMKGX
T5bSJqixK8kHbcnDdxx6yBKp0REEcudadWhP0imkTQgDdLMtOnyv7GKpE7iodn4ynKYFkDOAt46T
dkSVSAtBH3nLw1sHyO1DYx7MEWIDCJmtd0es00Jz1QySVZt4Z10MLabVHAhWmqQHT9TbO8GAOQxE
DLo7XdituwNofqdWsyQJCjHlKOo34xnQGi4tFUR+T0NS9/7Qbjc+CD5ZWaXYxyC37zSIwEDFepT0
F8ThvlLrLc6wBJXr/Si3KwS1JIe3EpuD9u4WSjFkAm9hdl4g+skIigZL3xAZ5rOH7cvpfqi9AUFV
5WGGTNWtYvtUojFXakoUkLErIN8gIk+U+YP7UeRuXl+lRKAqDNOcVchqXq8I5EZpC46xCEpUqD6p
rZdebAupqZa34TXjfzs5kVJ+6prZffsC4RKnukg2JFtOm2cKxHJHeKU3BdzAmLj03nDpjG7+p1xS
fCLKbD5Y+zsLkmxIMhxkBwXiwXqk2C2FndUTL2yLGehSlfuFOkSPnt7MVzuHsnvwAW+3OI8HMj36
r5oUhtm+VuoeSaGCDBnv+fBaw85F33TR/TBBc55mlflkwGU7SFr2gsJJ5QzjZY+umFzAv2USY2aQ
mQshAojx5VnPBufsdLhbafagvNh6VH1KxkMXx51dAT74/4PKqf8tqKq34BMAH9AJtUO/ahb3mSbU
5Ld9Hr3eX6+74yNNR+CfnXFDQe6zvJ3GmvWKJ+78Q9Mm/DLcRCkviT4rQVewlMrKeTNxjHcgxEO2
PLVolF03n9JER6gScS6CzIKpQtdtDgRS5E/koB71Pct9+zFDPFI0PATkQ37zFeth8bDLKkWQOnPj
k+r0ZxPhSX9yUudyf0J3DgCedr+0/+h7cRetv10YKt1YDbUIOno3zwtyCuc2NGAbpWmqaQ/I3yjX
UFPLd5UxhQexd4442nuyG0YZhqLIZt1kukiHxlsm7rvpc4eH0gfRmOmX+wPcWZzYJ8M0RpKJXGNb
DiFr0kr8W6dgiA2pqjgkV673OsiSuTl4l+wsTnh+9CzlwYbKwCad8ZIsmyuP09Mt6c632bhQkVTL
p8Ki35fXaYd1+pgfBN0ZH5oGlPDkOapx4a4/4KwqC6WZZApsT3inuMzVAIn17iF1pu50fyrl91hf
FjC3oYVDSKf8gpDCOpRtdaHmTZD7WZHJdwUQmm/CknqlilcEKYX/g8rSbjzQkiBxAP5Q/VjHm0Fc
1FNLPmTOlvtU5CJ5F+dRDb9YRMWPxhuKg4C3C5IB0puV0mw8mrcdp86Nm0loyxhoLQYpEc44zwmk
vIObaCcKYnMSYCRVgMDxrocVx0tm6I0yBCzY/EHCIJ5wJioPXns7k0fRBhYjUBxW5bZgtIxGN2jc
qkGZY2+ATm6hX8Ipyr4q7ZA8L1obHlQBdoYlmVJSF4L6FPfseliVNVUJTd0h8CpTvdbOqJzjY1L9
7R4jbaURgSaOjLNFCC+unjWevQxBb3XJx6jtwyelnXlBWJNGOXlwPqJc0h58sb25RG+CNAX9Jvm0
XA8tSZSBfMUawDQV7g/kfnM/gh7zEM+obaejOFK2ud3TvMCoO0pdTjgCW5hk5zXQvupixACqEGfM
15un1mTBUL09gtDufDX6KyCpqLdBx9yifuYh9ZauL1ny5Qg7MjW0axbzJLl/cuwMiF0MHExKOjOm
zZJfrFRpXY0BiTDPP+pp259Ts8JXMD7SU72NBF4EnDMMemAy5vbMoFkVO31akYu4avvB7FTri1cU
i35KpsaLD4Z1S6uUnJ5fXwl9ZI7gze2JwtaYYJcngiGJqxEJ8BJoPDi86KOIku6fMJ4oUKlmVP5t
kdEg7TMnFpJRZaqWflHMQ3ayuwH3hgLvZNAQ3WL8PU3z/FNxu+RLU+rd9154RnPSGrTPHmYqzMYp
n3TjSO1AnqTrkx0WIPUFlDGkRMYWJDKOxZQZQM9Z4HX0JCZveMr0uILf6VlPbqeasEUzfTijsQ4h
y5sO9tetsgupOVUiQP1os7L0N5eYx8nbFXHdByNkr68iXBREj0dr0c71MMz9NRkm+2LWWdxc2gn+
uTnTfg20WE0flyw2vYOj7Ha/o7rNG1JCOZBY31p2ixgk/kSnAenxLnnueDGf5yjPfWPM+ucscaKD
e2cvHr1p0CO0yFm7cpP+lkCb2L1nWtqThBWW7hfI4p69Bi5uDIbyNGCidXA33G56yt1YkvM64aC5
uVi7kfZKXpFfJk7SgHlo2YlldpQ170WRRyadW3rvHNnrUWEBClQaUGYwlql3rTDBvdCaaoO3Hi1S
jEjqGXJxk5dskoRxabUqwmA2iHQ3OVN/az+ZYZOdVPbim1EiMhS5KnLNNIS3WIJ0BlCeew3PACzG
MJ4upu+Fgx0rqbl4sMMq+p+3Dw2lCkSXkLqUwujrCazVwoDWRH5cm8L1WzTJ05NeVsiUGXb+8+2x
ZELC8qOIT+lmHatT6oEFgzrV3JnxM7dgeKYIlb0blbk8Mpm6vcORFqGdzhuOfBXo8zpWSwGdkyDi
EacO6oMiPOcUytOmBoz02MyW8HWe6+f7A9yBExCVJBkpai4ICFzrqKHWCK9X5VktmgHUYhJ/LrJp
8OOS/eXO1vAwIw/2qGMW53eNuly6edT+vP8jZIzNOQsCjzoubBX0WbeQBkGxc1lyvujQDAj2TVKI
hEthcn/cj3N7C0qkH9UbVqskb23G6uaOMyQTcZDdTIOC1uIpr90a89haHMzr3tmF1hBxuG55rm5C
0VOYJ2UOkTVjH55SdOQudZpzv7vts51N47f7I5PrcDODZJeoxsgE0ABSuP6Ki8gSjGPle7W0NExD
AW0OiVc3p3FZtIe5R44wjgfvNBrLkcjazrKVuRgvEU4ARrzJAgFsaHrRZqQW0ZLhI27kiEckwAcM
vVf+pGtYnoRTi+v9Ae98ylXUzfwaeTQvy0TtwWg75yFz8/lZiyLh195wJO+yP0BZkZbCoSyb9dwy
aKVRZ843oUbJRZj2DLqloswxcB1joD49u5l25HQh/9DtB5XQVODFdNmtLXTSCSuBPoeG7l+m2uDh
2uh9OC3tQZ93Z5XSkeckJc3i0bAVJuWSMkPbom4U6xiUJ170Z5+nzmu+OOGliMOj/feLyLcdFWU/
auAkVtgjyqn+7UZH0iBc+grgjN25xQcrzofHMQpNEMVJ9V4TQvm7n9s+0Dune0IZunp1aDD6EUqB
qc8pkb0m4xJ/0kP77yg2Q5+8o/uXDiw12dya8YmLBvVgH+9tLLhtPNxoh+P6tamPhtGEQGHNParH
SxHMCRrheQvksgJ6FCDoXJ2joVzOdPuVg2v1dtlReOZUVDmb6Ydsl91k91afOQ66VmqdzKfGzepP
aqk204kyfvJRW2ZXexzg2EYHgW+3FkUaySmiUIolxBbbMI4GQJKZknA/2/Zl6RvvmTd/flrGMDyY
3dv1RyjJrEPdmd7SVrna7tXQFoJjK52VEkatM9aB0k72B0upmu6UdcaRjtHu4OTrEcgIkJmtHrmq
NC2CLgOXbG9NQZJ49qXAT+OU6K32cP+Iul06DI5uK5o+AM1ZPJvFHg56apYsnaJ3zEuvL9k/mVK6
H/Dw7c71CP3O6qFmqmp2BNzfnVYOK1p2lFSoqKwjG5HRNLaXiGCuF+F7mQhfqoLLLg4n5A/KrG4/
3x/qbkCcl2hoUwcDyLoOSCLbzF4iM2fXaZ4dSHWnvEorv2iFfokTIMP348nrbH2OuAiI0teidSHf
tZupjUxtMMOaI7nAFv0paY3pydPQ55mxgQpQbso/V0A8rtVYLydzaf96c3TTkVV2gx9A32TzvI30
vBnoFPZBYpt0m6OEUu7JKNzq/ayG04OST+0DxLPynQrq4zyZxpFG7M4iXv2A7ZU7NYpWTE4f9A2t
PZomIEv6YnzpLHFEf7q9h8graGjxe4G50pNef1mhZY5XeOUQxKnTBYhCIgzi9kcE8L0BcdqxIakv
IhC7XbDTZNn12AxBY9PID2cOmjkccIbHBsi///F2lqrsh9KwIGORquvrASX8x1ozhyFQM/xTQ83M
TuWEWmE9F6ofK4caU3tDg2BI7sDISPs2mdlYtqK2anUIrCwqH1yFgzTuq+VdDX7zYGi30tSUXXiD
INvxv5ydV4/cRtq2fxEBZhZP2ezuSRorjJJPCPu1Xcy5mH79d1EH+6k5xBASsCsY8K6qi5WecAe6
gzhUbfeFtfZGW1OBBIREfIont8pOkd0sZUCny18CnIGdCx7Mc3mdTVj35xhVnj+Eip2CBpxCewgQ
haHOFJ6rT9kcuU+mnTXZwcW4t6eoItAx5lWlaL5+sp+iABpxlIfyXqFpDApTRehIVbMvvry90DvV
EyJErLqg3gMQpG59O8w0COk3Bl9Dr+ru0nYVRnUa9d26Tetz08afUshTV2xzplMW6+IkUM19gL/V
HizLzo7jdxA7UHwjFdg+Oc2M5IXK2QGVyn3JdbE4AUpu7on81oK8KL1fTnN43lw+LnkAQeu2xRqb
yVAXqRzDKU7UvScGipfDgDiFE2kHc9u5iGERAEbnliB33PY+9KICoTePQ1i6Fk4EEMbul7RIQ6xG
+hCeYQLBQB/umiVeQqtIjmCYO4eLoje1OcZe87nNhlcuvNqkErReEqk/iNz6u8B858vQHp6tnT1L
IgciksNFWXiLzW4QbSn1JELBuayts+qz+mWJmuSAnb87H1DnVJzxT6I9fLtlnSa3icSRFmynYnlI
l3E8x3liUEHVjjzddqKTFYOGVBr1RSp66679+RB6flnQjhlCx42Lz2rpyoc88q2PhpmZwVBjTVUm
xhQUvf3rpSkQ39RTKE4Z4O78zfH3NHYU8PMBpY3GCOHfEOI2VXqe4946iBN27wAIIatWC9geLvzb
WaJsrLreoQ3Y9j4lZ6OQ16JMq/OUxZ/6ysneD47ZP5lJX4SDu2SB8kV1VaP+6/xGqpjo8q3YuBU4
ubmLDCVEI6p8DKsZtbwgX7oRzwkjn77GaBCuZkcIir19/+3kD0CjIRNDqaTRa23Ohj2bbr6kdHj9
pk9o/w8WxlSu9yhmbHYmHMhOWoSC1NuD7h2TdWHpiiO7Ssp8+71neIXKdBTfm7QpyN1J+2jNVfr+
7VH2jgkB9bqBiMCgld+O4qVW4tgtLnhWL51zFA1VgJxd8zyZ1RHdfPcrsm94RigZgXK4HcqXc6pw
9hpCnI4RVDQi+LaJGqozApH/ovM1fM51+yj535sf7xWwCnaM4O26HdQuDEe5VTWGKGRMbErVVaGu
XPNZ5c6R58LeBKl26+zOtdWwbeLl7RKZYzxz5RhDLO5dp0+Sjw3y0c5na1pfKVmhmuuYY37UJtp7
F4GiUgzgSuP12ISW4zLbdo/qQljriNNLYvewHjp1UYkxngEYHkllHI23CdsjI5qsOmW8pO7TUG+G
+Jw3bXXRiT0ucrCOdMb2VhFqC7BC/liX83YVV2GfQc3VEGoA2r5iuYdTtopsdcYdPDlolRyNtdmm
1oQWQGaCCQCPQsoxO/5DOVMJq+b4CLC/OxQFY/rMKEXRT7ydluytBsVI0ABWXTife4UNSzwU+nnS
3F8n9NHuBb5BE25NpbeViGzwtbEy2ZuV1vpX9O7E1WyBBPgcj8vbV8rexYUwDQaJKxCO7sLtrHiA
ROmYwxDCqrKNc8n3HFZKwtGtvLcJSQLY7egkgcTeXF1xllButwVBqe0mH2wtd2ktOOlD7dmyQ1Z4
OTrfe8u1mrdCjCRlhf10OzGBWTzKMRL0LBHaRXeVfWlK/NiiSZkHcf3uUCvYAdPWHdYIbV5ZmktE
oKvP5TnDNPSFjaEoBTjpwVB7ywVUlz4J5VESxs1nbCNh4gOcDKEfDd19SUr3SdMOrQp2JwSw3OUZ
pQe8RS4hlbWIGD2fsIJScU3dAgMsd1BVkFR1dvCm7d3DQM7+N9ZmnXqrskTqgWZAeiC/wmsSj542
ib/6HJanpsdemMIz+41dT9MOyQWw5pQ51yDxpyAwT+u+USlXFBWN6t/CaKFzyV5EB1HB7nf8wcld
Wc5gb26HsRt9jIisVKiUWQ13Ri7tByFtDnFWTPn57ZO8OxikrBW4sQKSN89KC96rknNNTjAApA+s
2okf5r7VSPUMbvngN0YDHoBiJYJF2HLfTs1ASUofsvQHJqV6dqMRa5DJepD5oYjW3rz4djjaAIBa
+QG3I0VG6hkahLvQlTqVHzF7d/iBfI6HSjvAIO+lBuQepJBk6Gjbb8IPd2lat0z4gjW2Vl+1CZkB
rzKzVQ47OQ99rwflpOWnZcq/vv0xjb3bcQ2RHcRcVufRzSGQrq9lxUiWhbj28uiOGH1XzlxdUzWg
+64055oX9vS+qYfkG2JK0WNrpslyciKRnau46q5uKq0/9UgV7lPuxuW/yhrm/97+kbu/cW0JcIfT
Tdxu5kaVdWr4vH+ktxF0yzG5K123u+BnqZ78IT3yL9kbjxYNeAsglGsf4nbdnRKqauPxMpWRj2wt
l8TF7Wbk/k1QENh4HdGs9/bZinYh3AWjAAj1dry+NBLek4n3PZuR7yzd9Ku96Mn3qhe/kwnCMaSD
tiagiE/eDsX5jelUMjW3SfFnwAGq/YrO9oASY42hyOnthdub2PpeCASCIHxtczBZQf5oZ2PghjXL
u8oVzV1pJkj7FeggvD3U3pqBi1uTL/ArIFBvJ+ZquubmWdQDTZMdEAyMrMEi1qAjfHThWimNX/Z3
XvUlaTaQOPMpSXZvRxzsphdWkioEzWztXuYmOtHlEC8c1T46eKr2Hl/EXhE+oHywJii3Y5HSe9Vs
M1Y12MPHLHN7LSQpHLyDBdsZZ+24wiaD1UhDavM6eWY3lwUitqEzWvG9U8zNOY+a4vvba7U7CpgA
mp1kW686rZB8igH7YYVcX9dVl2UeokcX+PUvyxvTmqcc+b9xNpudOg5gxZzZuHM0BbOYalBccXLQ
vHvtIrEOg5jquslp6G6zDsf2k8HADjasTSueH9y8moygqnPupaHJs296n1R/jXPVqjuryg1SEhVD
wLcBmPyFtZVpnfXZ6e4NXWoxuj2emQWtKYY+gLbV/ykKQHxSqua5T8rcDFWJ8BaXUl7K56HNSmgH
+WwNwRCV1nJSMGszag2pfS868olzW2XLSzvnbXQQD+4cOGInqPZsR5RGtuW50ekgUg74+UYlYrWi
SOZPbSXFnT76IA87o7v8+qYhJmQ5fwDMt12ELCptv0YhIuycyP8wW619DwbDOgred4JCynNQbQmn
KYptqw9m1xTpUK/PfdvCTDOhARCx6WFT1v1Fq4lmelKj69tz27knV5oFvWeKkOR4mwcAQH4L1ZJv
qZVKv9CBMz52dWEEjrk0B7t17+ytutH0fJBIIBK9vUlUTmUls2XPZs0cimBF9tWiJXwQz+yNsrYB
VpHMld63bp6fotxaMwdTkyX9ukbXvgE2HdNgpEIevv3d9oqNa+hC135V+eYNvR3H8fvM7kzRIwWd
KD1UTlSMQWsQTYUpsh3pQxONaBY2bSfHd2Nb9p+wcJ//Tl1XM862keF+8vYv2ps4QRzFHbyPoCZs
qp/G1FZLFNO8i+x0DhZpmHedMvWD2sPe2UMeDuDWSrWAMnc77WbUJz1a8EgX1MS+S6eo7qapKbnj
+nwKRKYOLuyd8JQ9xxknRl3/YbOc2SSzvLO0LgTqTo2sGaw5vvakpSU0UaucTjS8kuyjn2oiD1AF
nP5++6vunQ/KqVw2dFd4MjZB6tzlbWfgeBt6yahlmO5o3oPlZc4zbPX5YAV3x+L980D3o6281byJ
HU3YmjaAAM65iDVP85A6RvK/ds36YPvuLiMhJlUJZsetc7uMOdbXdjY6fVj1dn+f2VkLMc9dzoNb
q3tn1ST+jc8IqBd1OHADdDxux2spDhPbcs3YHS9uXGkW9jq+8WDFxlGvY29qtJdXj3RqSYBpboca
0C/qB9QEoBV3zlUNc3qKay+5eF3Uf9EY/yBw2b0JgG2hv00MCNd3s0WHwRtRPoUZUdDrORWDEn7Q
T9NjPZWLDMaimz6Xiz3/X13Yqg7iVrpX8A7yg2tlZfkb3/nn37I5ntTqOltSkw8Hvg1S9TA60el3
kEmJ5W+8HFx7gF1+6ClsYSBxbA1Y5kCuQclNnRK7NMBypt2laSf7/Pbu2bva0Ahez9/qCrZ98A0d
i6hpJhuOZy1bHUrGJ8qw+re3R9nrqIOfXkUaKK6soKjNzhF2203axA3aVp57TkdjvljJqhKvl3CQ
XTE+OVZaPcUlKL2ucWau2UhN/aXNlDffKcouVyDg1UsZOc59TwZ9EIv/kG7YQGFWtiDAYcRA2eOb
19pEVLFEfUzBNGv7f6sl9d7Z+jxP177si7vaScolLDKvG66mmbUvwPT9b7FtZReceNO/ktoyCmRz
J2EdLNDezUUHkzTSYH1IJm+/XFmjIGRQAAeR2nrJqRkjcQdU0/mzg3h7sMX3zvcqGUCewEsHXPJ2
rDZVKEFMswqTYZw+ZbiWnEoRRViGaUvQJIn94e1tsTM3+E6AiFEogBn36njzrC4EbMxNa+Y5LP1p
lIHlNq55NqxJZAfXyc6Dh3Q0fG+uE1q1WzLq6Nol+oVU6Up79IKxqct3mtF0VAC8JkBjF780v6nu
xDAfqVbvTpRDxpeloPZKB8jrKhikOQQlapNjaJtpehUZoHt9EEciDDtA9JWDvkKmyZFwENksYgl3
abaMhhNdWsldMyszKL1aBX6KtbHWC+9kRN34QWrcJdqYIPxvzUeKM7vzJVQC9AHNDCu+2400RKCd
4p5+l1K+gQqZ+5dSXXnu0MA42LL70yVBA6WxekJsjXc9kTag8VnUYTG0P5xSOh8hgYkHf8S2RI/b
LFiW2QsLdNwDz5q9s0ijo6dhPYObu4MY6n+/YQtuFTA3SD+wa6nNrv026TSiXcw+PiF4UD6MU+J/
6NLiN9A/RKI0pDk35DXbw9pFfqwVBZCRoRvGAMkN8zGC5nT39hHduRJWSgNtKkoHq3nK7UpKVFr7
3GUUA0uFFxmnVXpq7N57XsZZP0fxQF/i7RF3XiTIv2srlVLW2uO/HVHXk05Fnc7HtON5gbvW6jDF
Yt/+9+1x9vboz+Nsghk4g3EDVoHbwKnryzgV0bmpQduMxdgcwMN3p2SC7MFJhGRwG31ivpkPi6dY
qqYazwbyfBe7SY4KnHu7EAFW5GXYijh8bMpJrtW0ep2yVMomqJdmtAa69nRWc9uEMXftXTG7Ryys
3a+IlM8qcsaf29aOcCvkOhVf0der8kGfUbTuHfzIMCmKD67v3a241gmAOK/+7JsX2liASvQ9vSq3
Qgy9xD7ZCBbB9QZGLg9l2XWffmOHrBpFFpEB8P7NThwFQtJyIjayGgsGerrQMdU8+dnt8uz6O0MR
h5GdgDbecrGMeRHavPbhjC7LIP7OVdiIVJy9yjpibu+tGDZWSK3zXyrTm/zEbpGSN7T1smqq5otq
Fvkn0vjO01ga0cvbs9rb92vYvpLEUSjZPrhikr2nxrWFpKfiBQ51/kVDvOBgX+xOiKoXOSzqcGTp
txdGr2sQS3oePGp22gX3rCYYs7a+G0v96LXZ24JwSQAsI/YAEGmzIyQWIZMheMfrXOF1hMH0Xd6m
2ctiqfaCTld0cHHsHWmgAUxqFbHhM95OrYWLLrErIBGwpyasle7/EctpLQYM4zmJrRjX3iX6++1V
2/uerBe1T5BHBCybc+amWl1PeJCFssjECzz/MZCGqh+jEUn1t4fai8h+GmqbfZAog4qtKbLqIi6m
SxIn2nNeeVoduFhrnrzeKd5NXgkkkuvOD98efHeeNAHNFeFJgXyzb5Y6Teya2lyo1Z38APfIPevm
vLxLzPjIdH3vIADiggi/1nWAsd+uo4ldIpKwI+hvW48ure1MF63Tf13TCWczUriVRcYtuY38+mgg
ZB+1PlQyNu4NUWMYlx1qOu3tSfbiqktHvQHo2O1c4ggBJ0y32JOLmsHkzPM5zdMy6FvHvFiZhaVH
jC7122u1+wEBqtETAeYESPZ20MwszFR2lASB6mXXuseDAubHUR9tbxSuX7Y85UdQHpsdEaH+YblJ
TgtjKmpgA5jLzH1UnN+ey96+I1RFsASQOenwJjieFoi3zsCmTxHo/JqkVPjg7swy8DL3d4KplZAG
J5RXxXgFhEV5P1cuRQuvFs4ldaoCAo04InftXYvEodyKFtxlgo/b1Vnd3NNY6fCAtL5HZt1egwCn
uNZFVtx7XiUPTu5eXYgIgFLkCk5gzM0bRuNOB2gBVxLbZDCZyeJfcy1xn2xtic9jhIe5tdTOpVlS
Legzt8Qmzo6uizn/sof8qh8DW5NqH/pwNItuZz7rvnS9YqZ1g+/Yk2Xn6akA2oLtGB4U81KN71Os
dQ420N7nRtFs9RLB5hgCwO2g+lxHUeEOJJJ5pb0jAs9OXdrX91UfxadqtNTB5947FnRDV9AEAgqv
DdWTaBb+CJEtnlr/Iv0u+zxiqPobIRBaVMRa6AcSTm5mZeR5bBkT3Kc6MrWgNFIZzpoghtX83yCv
wcWBvMYeWjVQNrdJ1Y4xmDvomqnbR0HqRFXQGNHwks/jfNAz2bktaRvQLAewg5rntsjeZR3FMH9V
FIsd92KlXRnMeT1eEEtrITJ44kQr9kitcG9QdBFJohDvX90JbjfIEKkkF0bPrrS09E8zFdZd1Q7q
JDKp/e0aS3f1I2X9OuaePh74QrrZYJa3nfMavMOIaPYYDlpiXny0tk5VWtcnkrm/3r5AX+1H6kUr
1XHl5iCrvI2K3AHv9CSJa1SV8+40d7D8K7qsH98e5dUpW0fhkWPVQCTR/bn9iHHWlFTrc0YZ1Pjg
Aqh5LrELuRAffowH7Zd1ztfhEGOAdM5mIYO7HU7m1tgOdVKHVSzEVdNVG2qDnWKMaljXt2f26gGC
PkOEgBAVVwhPwzYamWlaRlVfh40/qQfbL5awm9PiEcWto9h8/atuKiOrTiBfBBIVaSmCpLez0ntZ
eIWsG3AN4+onUTuB17oZmq+afxcB7A1Qbmnua+rcwehPv6zntw5PWogQKtQxaoy3wxdIfFVJB9yn
QPToTK2s+VgXK5OUiCxsy6Y62e18FKvsfV6D/ugK2+dF2M651lusxQrZhKvn0amDgn6pNLw1rSSS
l19fScq0ZCSMRuNw8/y4Cy9v51h16C3ecu1Sk4vFJV6vW28+eARe3Sl8SmII9Capj6/GPLefcvWw
chNzrEOePL2llBZ13016olMga1v7UFm98wE2Rvz57RnunHUQGCtCYE0kAcTeDtvwU9pRGnU4GRX6
BDOvXiKr/je+4zot8h1ecVDSt6OMziTJftkn5dCXV8vRzFAkwgj6UfoHj/fuhFZYAFcYhdqtqayc
Pc23IyZk6l790So4pBTU3PpIbWFvF1JyArrJS4d2+nZKPfZmcW7XiHwlxVk06X+T8uOwGPyjFtLe
SCsnD+E+JkQ5//bjoTXsa1RKqpCXRdwJYCpBk/r605A69a++MWxCWlWrcxtAJrCit0NJNok2ehRH
nDoZsVEe9atYJh7Szs7v3954O9c/rRDo7WwKqDFbciVbIKGMPZWhrFzVBN2c6+k70xvHe1AHYlgF
K7LiIB3eG5P+ABivVQf4VUcelzgrYYaYkHZjck5oVgRpNy2BYfTmtRTiqCu+d6Z/Hm8TJ0x5xGoO
eIQ6yuC1rnvtlE7mfC9UZCHPEMfXusmOZI7W7bB9EihnsPsNnrxXXiUl77XT6U0ZmlpZnqmL66ec
qsrjNAl3leIugjHXPcJMIU/WRCvo7XV9PWdIpKuRCLkkzHdvM2cvcVq3brnHSsTG7nO5WOHYQ/gY
ZN5/0rOxufdMDszbg74+IitzlVoD+TIkuq0Mnm+ONh0ZRBn406IhUWoPE0lFYKIK8ctXGXuW/1DX
QGaJ4W6PiKoI0NjRq//25HzphmkOJgA0n4rWqw+OyOueKcQLA2IJDTygFXCQb8dKHTfXFmYWoiXe
J5hOdCINSq3KvudTWUEHxK731HSF7E9qMrp3YM15cjN4ZyYvlky+u1GGkIKwgcQeHKXX1ywZNsHh
ymtbv8O6Ij9hlZqhaorMdvkMmpV+SqnSnXRMVz6/va6vDywtJxARyCFRL0BV6nYUx1V9HgvCm1Q3
9SBLNCeQ3uC/qKz+Zo69+FWYF9+bAUnaKRuAmd5Mapnd1m4odYbC7e1LC/e7+UOPhXukcrg3rZU9
C9ET4ZJXZc5psMuFjdMAzW6QHuvjHHiO68qg9Dv53CntqLT/WtCGmZHRo9YNGIitu9m1qDnpTquz
a0Uay/tJTtWzT0L40muwbnBvrO0Xb44gDkaD172DBKG+Z67fhVHmV1/TUriPXS/Foz6U5HKW34z3
dRPb2Omm8mNeGwntq+YQebNu79ubjB+Ng+5anEXRYcv68CKSZctOWri3fekFmp/pH5rFzB8s3Def
fa/Xn0pntr7NhuYfpJV7KwRUYcWiEfmh83q78WbUtiYxWMTVvf2fmqT/7C9NeU6E/aUF7XtUWdwb
DnwRlFs6jitc+XY4q0z8SG+TLpyxKvqn1JzpTmGDgeyDJQJV2EcFnp378oeEmcdlSQSzLeknJa36
ftBaNDnM4TnuWyOggmrf12I8Uh3eeQ8Yak3xCP9X7Pft1NCe7PUMtxwQqO2wXESj6nOpkyA8SKDg
D7nVibCTSXJQ2X9dwkLlC/gnLxHaZhSPNndnW+E922ZQARasVVHCSju82AyAjUGay+hzrNXzx0pX
VZiOUdRggOl306NjzaIOWlvm+kGB9fWrzM9BV3rt8a4PxKb0WXZRLrrKbEN9VOpbqmz01UUxPbXG
GF9Smm3fY2+q8ktljsnHuczU5e2bdOcs8VZxg+oUX+m2rTvwp/va75YI+nXXAeqfs281FhyBFyfx
feNp8iSSdHmZazXe1ZV31IPY2WurETvZKWvBE73JMKAROkY/qS6sheaFjTvK96Yu40cwDPmHtye5
OxSNN9raa91yi+Xp4UfTSanQfykxNS4WaQcK9N6pSAB5vz3Uzoml7rOKzYi1ULptllbKgKmPBkeo
dBxqrovWjj1Ps+NlgdHPxbkz46O89+0hAVHdLqFILQyaUPvETNmjX+qKKCE5dFztlCza/DR0znSA
mN37nv9/kuATbkdsPHdONS1qQymWJZRuS5+on5cnJ7OOrondya2HlT7wD9mr26FGrTOSyM7QbM0G
62viq/wpdpHZ9TAbn05a7rvv317AvQOB1wglbnJS7qbN3OrYrfUlQc80NlUSRFVZ3ftD8m9iJu17
iNDzg9c5/jNaCEf0np3IicoFQFKEQGAlW5sAGaWDrrOStg0jlblXkpz2hLLWryeNcNMoyKzwoLW5
vrl256ZQlkvWHUq9/qtCRPydZRgRlKK5P7/9IXc2CYZ+NE8peJmg+zbz6bq6WuRAUuVGmE4iy9eE
44h9BAq4RzignUuUMIhp0eGDmLzt4tuzYcKfMIqwtSzVnSYjbR5bBQkQUSCtexDIaH2Jh7F8KO0y
e0oVSLu35/oaDbU2rhifehcJMof/dpsuwhu88gdaQc0TLr/jP8NAUa/RKvvaWtRtjNgVZ0lEFJS9
618J24+8DXdOCqRKEljCEn7DK02xVJ+nPsHN3S7G/OKm9vjH2Pigk6dzUvj53dsz3tmtP4qYUM45
KoAkbyeMQno3RRnXDRIW8WNeufHnQXXJwSg7h5FRftSgdIe0e/NG5MqIPYIQ5oSr8PdBz9zAt4rm
ne/V9WOGF8JHopiaOHA5unf2thRBHqxzLgN0r7aB3iTmeGx1SgLScO7ithZhmdJgkkk63nVJp9Fp
M8xwWqzq4okp//L2591bTAjHtLjWLhv1zNvPa6ZZHtU2FYLUsBauHO9bQ4h8yZX4T9di8yBp2zuq
tH6470AvEthuFhNsjx2XCZfCwraZgqoruwezzJLnhSbAwVF5vaT04hmF7otJILalyFbCb9OhQYvN
H6P5Q+w60anAXSMAx+dcUXOvQ5lEeKlG/JC3v+lrdi5hNPAlyh9IBoFE3axpE8lOxbLuQs+R0RBk
sZOcTaW1XLRYg+eBPpv2nbeMzjkXrRDn2evyS0dqk12yKrYDvW/aNOh7hSNHiYT/RVPZfBnssf/r
4JeuH/w2wwEFTLkCg3SqiMRIt8svXJlWyYiSaDvJ+dFc1udIZXip9VOJFpbonxb3I93+0Jf2GAf6
5Dp3idUeUWlfx+j8DKhAbEFKBLRHbn8GKhNuDVkOJazKcu97bfguOyy+5sHOLwY6qOc0Wo7qp693
PqztlTGySlXByFn//U8BKdzWKpFRB9kJp5r0rC3TYAQ5Spr6FfA6mpB+387p9e0P/voAEADb9O1A
+9BK26Z1YM08K1ck3qoe2xPdSHmaBjf6o0tz56CW8APMcLu2HjkrycWqAE53ZLO2auZc+AWqVJHW
2zgcNVGxBF1k+WagVV77cerTOj31ZosRoTXGYjkNpTv9vbTaYJ19K0XnRV8c8U6oti1OGvDG76PZ
4lihiVl8yaexni+YEss+6Eq9+6MacnGUJr5eI9bG4YOhKbG2OjdPO4DfKspTNqVKSYjs0fVOgKW0
/2QV55Amh+Lll5eHFIU4gpLXqnq4uQ1xVOav97I29FJbuihi1v6HBdHDl9YZ+WwHg72+ocCykSHS
1+H25R9ud2Cdpakztx7u57leNe8y04qc72M24muPmkYhngHEOGOg4dMLxzDXcKR0CpVGF49GenrJ
x1Wtem7z+qtJT7ELqso140DoVfxOFglVczXEEWUUbXm2VDHA+vJr/3NTw+UOqKo5FFtG4b0H9hi/
LGqpzUD3EKS/RKkT/+FFQj2NQtNlWFUERUGTx+0SZrmFYCLAwq46A0BycDWOgPydRk05Dq7m2AHe
DRC/5tNUj3NyWeIyrQMJi1Y+FFmurCCrUDA/+fmk58GMNJz/iO+LTDHRTtLh0muNUI9aM/X6vZcn
yn7vm700kSH0Ub+1pB69t6bMqO8QLMMrozTy1qNE5oo/lxo9pF9OskBFUIEBhE3tip7E7QqBOzVj
06WULb3EDyR+7SdnkAUCyr5/zufYOx9sCf6+2yMLAQkt4R8IiZXJcDseRiqu0YH6XtEm8bfObupz
jwbT+3JEaP7toV4fLRJUElUklcgCSItvh8IXQDZwPZvQHJviGgkjfvRmA/yVl82PkFCOsvAffa/b
udHcY1dx8a0vzbbkY/WzBSwKYO8cObiczma7fDVTlahrxv/hqbSs6O8OLV4ZEsZG8n0+V3ZxqqjX
LCfPjfzocyWm8TPvdVIFGR3h6NFuW+Ofqm7aJuBxab6q3k7fJ1NFCSVO5CKeEX0m228GOd4XWoqS
HCmXOZ3azG30oMedJEbgzne+eJ0lvzn4b780RltGgeMWTn0uZD7JYIEz86WNC1WdQMnU/1fiZPpJ
T0vtez8AnkNZYhRf4g7Rm6BNZHdPNzdfwqRU7QeZavq/QNDR8a79KF0Cby6J2tfV+GoqW31BA859
yLvM/HcesDAJXXtJ/ibIa+uzMS1YINc5lr5/LLEo6JWkjfchHvLuC3zOhaq6FnXFqe4gmD8WmSE+
L5Ds5HPZxboTFOzT+tOi4jF+vyivwSpG6+w+D02pl877qEBI/OQTe3HwEA14yIU/fbH62OlPmtUM
37S2SDooWm0yUxJyG+Q4URKigoWFZQZjtyoKShtR9iHPVjtq24jU84hkkx7AdJ+rwBgonV4qChQv
SkvJYUt8RPqTG9lzGqihlY+L8kFPqWnRzlLSGDvY39uXdlVOJ5ylc87Zhbux2d8jxwyQMHiwyW3r
B6P38ycII6l3amf+xcFg2yRlHczjqSV4gRADavL2MPU9NIpZOQbGqHp+mnLlXUSkjlA/r0qKa59j
9fPjZVqreI51OwwtebuBzKefjLSMtXMp5PRIuSk6O5J7N2hNf/oUSUc9ukPTIZ+bCxsRdN/vklPP
qTyKoJD9WCf286HmF63feYVlryrhW9gmYoJmMs0eJhQlYd2Lp3JtoLPn+C1K5W7ifB0l3rd2Z69M
QAje6k6OTrncoaeSonZacs8DLzA1fODrvq2/TFjCWwCoxhhghSzHODT9NvOCrlZtehfh3UB5q+51
8wTIpI8+1E6aWeeqM4s4iKYkMs5Z4XqXrusLeTbiSL1vh07yv87j9crx8y4Qo6jkBQzjMpywmZzL
QDmD99+oJ0159a0hyc+p5hsfuCm88pxjoPSH7KPxz7Y27JUkFznJtalk/y3XYaaeBlvjeMdRxwcf
pdtNp9it7L+aegDrmTSdeo5ySPUB6veje5+WaRKdI7PWvmeVdJ89xMX0wIAF64fgZDhmKWEoZ1BS
DT/bjVk9pnE8DU+2rsS3qm3sGWeatrjv4qWTp2yJG/2it2L6Tvuvv5/bKQUckkXGi7JF7wSaqlB7
zGT1B62kCi9yuWAX1wiRRehZiMo6SdNL38EAZ1fRUptfsjr1HjANIKxDWZqWSlFFSgSYJ1HE7lHP
VlfyKkQ4s3xeHmVelCDI8UU5eSju/Mk54BeaAAMelK4cCY22wB6lzrVqvDTSnqGpiSn9hDSTY4RD
5jQkZDE2jkHrtVkdRkMRv5fkPMNHJZr2zzjV0YGWOBR+ps9XimCKzPF7idqkFpbmVP6j693i3lWo
Fy+nTCvEtymRrUak08nsBBTC+Ualdv405L14jgW+sKdZ6/3/W/jxn6a2NutVgcP93ldGWpx0zfY/
6xNSAOfOjaM6nMvF8IAQRSZKvYlV42Qwyqg/zV4k/1BGGZunqYdUFOBkLFPwOdaUBIU7+92XqhDd
P4OW6/MZgHz9DNaMHoSVGM5TsTRmFvqqKaygbeD8glBECCf0uyq9tIWGZFSLFIR1ocPo/VP2+fzv
ks1lcif6yuJz5MKBmL3khvqPZKJsz7GYls8OJJb5s2dJLE0xZ9e6U1K2o/Y0zq3TnLxYpGk4JJ77
AfGW5JNSs+k8OhlfLyB5Xll0bZfwd5duUlw5P/Jjaw3CyYOyXfqUt7AfnpBnLvwHR9rVeBqSyZ3O
K/UuDsY+zctz2dDxwA5nHqz7spvKb9jjdlPQeJ52jdMe7wBEauK/k6mMnqtRNDkWSLX+zSnN3gsK
y5If1Ij7MtwH0w4dqZEOauiVvLc1JzdPbjxb/w5t7vWBrSDuBBNSLc9mLNrVW2zIP0kYyObV18f8
MRsi4Tx5RgRCUs52rd9jkWE7pzTNEicNZOmV5snBcvZp7ST+WWiTyVmdsvRjGa21tSlbppdIw68S
nK90/x9n57UkJ9K16ysiAm9Ooahqb9VqSSeEpJbwkJlAYq5+P8zBjk81HeqY/1iaQQVp1nrXa0Tc
ZvWsk2iBg7U4tpDUH5ZLOk6PxOzOpxHKLzJdinsU+f530c2BiseNLJdkT61SR4xsJh07ikV15VZO
/ZAbZLrFhTOJ4DWqq/CozT10vh5WP3Gz2tT3U2Y35aNN4K+E+6v6BndaBrkxLZEVHoxRL0+BY6vw
gP1MOOLqKpbngKlDl4xOkUHQycOmZ67q82BrqcrmaKiucJMqzIrtenBn1Vy1m1v9NDLa1cumyvs1
Je2nMI8yxMI0sfIqiA4Zr2yLw2XJSY1ajfmJPNS8T0e3rO+wJodUYhekql0hQPVFeaoy0Rdxn29R
e6tzP//NmCIIUrj9q3M03AlTgaBZze/LzJQ3xtBk9g7Kqp03Om1qoH6tnNM2gTkmu5fhA4YkbZZI
kY3wc4I5gPVtVw0wo+uN5pVh9FHOVtycOak2VDu3NstO8Kdh9CQKO7jXgeV+y8sI57FNiNl/mHU4
NUfZR0V77BppPq61t627fWV3H8wF3wSwvyAgpWw2lrXdiMvK9trv5u4uk5BYOj36vW8Wp4Zrer5a
9dJNNNOt9Xlr1cjRbC/Flcbl02NYYfdfAOxcjbNUN3+uV/zN43kLxpEwOIKjZ+WwXfrGU/LYunX4
qJVFQNdijYF3gFG8hakxZIWKnW4umQ8OXfhbLZOnYCDI7jPb0tQxWS9GcznbmfmzcjcprraptR7J
03CmtBp6/6rGZE+cRNMMIS+pV0+Z71M1msr2t8dZVfm1QWlKRZHxWfIBO+3LIBfNJ6M0zIGLcGi/
l4vu7VhIYf5AblvacZat463KWOaHecHd6wpHq6FHDOB65dEroujCX/SGfon0WhUPkH2yYzGPOkqE
ojSeOiQlBzhyyr2OCjXiKl+JRcL2kvWOjUXrN6l3YnhkjeOr26/jfVNYqxn7SmHxWE+ZKa56S+D0
TeJY+ZXq0iWI3or6Pgk0zOWrudRFmbjkgwuqAsu4ojz1UFWx6rfmRBRfT3CipLkka3TtMZn3KuES
CT06n5WSnIXlNpVvcHhzoBLpNvmlnMrVjvfTt3vIJJ/lst+0LW+rEO+Wl42Su7zpGacUMaOVLSII
s6t2Ckxh3deb1Uax77TZlK5sa53k2mocOoIxnDkU9otnDNztmZBCu0+hpW0DKMcwrBe7G01xaIK+
/Ww2VZXFtezF/WDUwffJbflrlZ972AEtar0XFYKJJM85qY6ijKoohlZQvZZGJR4Fg8gx1bUVLEcs
VWf7uI31WCVcThm+94FAP9L7M9lBtODq2Ih8BXzI7cKMdbiwOtTgzbfCkpuGy7NY841lLXSIuyLF
TTwhsyfTpqmKrVxkT4ZhTV2Sw6v5vuRV5CCKNTOs4IXJZ1pNpe4s2ZvBaS5Vqa4EwbL+a1mWVHBB
NXmvQ2UaY0LaZfAl3EA9DrbXVG0c2FOGSVvZ5LfYvWdhDII8zbde4U5BvPF/hS7Yg1tEo2008dLb
DoBHlw2FHwOxzre9JiwjDoVZ0bkT6VnGqGnXLMlbe7kPprUi+Csz/Qe6qvBysKfZSDoe+UakaY79
cY47x+A0TnN0K3sRkJ6ycT2JLQoIaa4877sJgB7FmVDZT7gFbX4gMacvX5wud4uj8B3xWllB08aV
q62byNcbH6i1nM8FEAMOQEZtXOBMZISHydauc+JUlzfB7p4Qy9UyfwEZeL8NykWKgjnMDnJpKKBM
JyuyiyWcSzOppFeoRHizVx2wsbDeEC0Y+3fJLRax5dSHOnPC6YizS/fk9F6uuDXsVcCmKeUW20jZ
vyGV5QapBxfOtNUQhcB90fVoTvIqnK8djqrqOtTV0rOrB0goOOkFV1sLPzteZ6myI5tTyaT1x+3W
7QY7O4RT3qxxCWmOGzZwFdAGhLM5afQkitOEfnlCmiEZmcOP0Kcsn0J9UdqGFRytvrNfvQ4g+ITt
D9tBLqb5SINU1mlgdWF0U9SkNMZm1sy3jePV9WVjcW3Fwimxos0Ynjybg7LGtJg28zvRa8o8Zrmt
1KlqZvkamAsTJbqI/MGbaaUSWeAHF3sRjnZULiuTg9EkbCn3u/CKGttBpT4KwBKgK8M/SAanJs7t
Dru4IwRwOTK2MYrY303bCPkBu6ed633SFqU9xC5dB3gV4QgQQDx0KQk5G8OnLPJ4PwNGQ1+GHJ8f
Vmix4hsxFSGlZed9qwd7lElDUhDHEgucSx0A5UYxluawMQdIWzYzKwOcIpBrXNvjcNstTa1j2QYb
nD3EzBi9KRZv4m+N5xzdHAwhzrwIHjnfHlUXT84hvM5i+jFUpd9xCLXR58qfQuwXI+VmZUx2jl+d
Mn+GAMiAR4QUZCR0xjVk5xdKaJeSzfV1GMs5d36KDiOx2CZDajiGhhTVp7BbIgYbZKkHsefpRSPv
E4D7JNc26RQ49ZD2cA092lUbTUmLsoeDLYrIIlGb0Q6nBneSq81ZKn4GhlPWqfXq1k0cJChbvDld
vSXIFhcrcbpJP3hbMcMzhXbxS+a539AblMGN6qVLQFkXdgGXoVk0DxkH+tfJG7lLKtblFtebv91w
PFBgO72iSCH71/7V1UX2qNpOfhm21mhvnFqvBjZz3pLOhYOLza5jyZKKGN4XU6+rTHQ22z7DpTC6
rvLVe+SLWE6iaAiOKDHsIC07vXzOqxW6Sw2VzUpcnTmEt3l5cG0vJXRxlDji1ptXrnlVhl2J0I0B
6SHD5qSh7BLGoVLGtCbRoPzfvrd50bUnxuJzQQoJX3/Sy5cJdw5C8UZDvfVuBLBlaTe4tHpX20k4
OM7D4lhrB+Ynm5ulNgfInXUhPrl9TsGp84rPPI8EKCW+JJ0+Vo7djkm3iOzaljjSJTPqU+dQLkXb
JDqXxbPGVFjCf1UwX8qonIprUUxzdrBLf+5jkM0Ru8HFwyxrKNz+CqN571cRlG59KEdBQ+5bc45d
L9qw/jCU/ogtXB0ZL1tnqz7xgAz7k92KCXXV1Iax1/lobPkb4GKtSU8w6Laf4i3QS8W2i0R5YHm6
P7gEs++FUQV5rBYxESzOod4SA5+Nb54cJ/s2aLdmSJ1o9H8tzEnIEt1EQ09NiRoPdVVWhzmqwNxq
woEEF3jLX9kcosneLGOzf04yZxmbVbU7FqAMGJiRlOuvNSuLqxxzMIFvCfYwiQYVe1WGC92SnPiW
jWZ2BgfjMLkvplOEvwNr9Qi5sMawOFR6GYKbuXXHx27yi6+4tfnNoaRVqGOg22G72sjb+0UwwHgZ
UntFSdOYzU/LrM2Zm7gEWJhUOD3bYi7zi9GEbnkRZs7MBjSX7nc723OV1pRoNVBo53xZukZ/n4Kq
NxLyTkwBDNNGwDCkdC0Xu/yNhGmxuTL2tKtlMoVT8GgojzkJ9tEuxNgMXzv4m0MwcfKF1i2yFrid
ncydIMaOqPzdEC1Q7Ncl/twdbPS3kXCjH1M1FDW9VN01B2hTU31YLQdxIKOf/seYkel3yKymOhVL
oeWB8qypABZx1pyDzOVjkIUHKBRom3kCb3w+mlJ7X0yhmRL4UYUjp1P2QR9XHDNdqhbT+y19n8ZC
l/vMEy8GGvCqhOXM8qrnuO2G+TNqlLxMciqpZ2MRxkhxsBgXkglNGKOEU9zNeqpio8bMInaymZDb
gVr/s2ylQ6b7oqc3o8vlXSPL/Gdb99nrspblt4myGbAaR+gXaWHdnGRdvr2shJvbceEaqFwbN1xj
J9/yPLGbVZ8CmrQytsrcvlUrzc4B4URgputi5SdNCPOTWvvxaQ1LcJdBDFVNVy25FRUINMr3ggsi
weVbfAqDdTZiN++XR45rcIpqMebvwnD731LMvUDDVAYq0Ztbd/GGdd8jhl7OczZl9SVtwfTb20bn
qWAD/VpED32vAUPp6f1NsNuocHw0Q9L05zjDSTeMTZpRAu/dNXyRtIg6LsAdvlvW0BcHuC1BlUpB
6laM7fHAaMXb1AOAztpQZI+VTpjKdOrRoxctr5xoQypQ2a3zVRV+9zDZtv4e1aLWN3JtwpnZ5Bx4
sSn9XNyUqgi7lD4cb+wlmvtDOciov6yZHbyVYP3XEXGQ3RXWksEjXmW7yxxzR5G462aZKZJAcROO
xvipno3tJ1aT3SfEuEF97LoO2HhigHsbDFufE9/k4xoMd6se4mHqvNe2XabssMlQiB3kGp6ICcvs
2HKNTl1w/Irj6LaFEft2xgG+cIcxGDN7w0xazunHzeKqRuo8gkjC/PPwdzKtHni0yrsny1fTegW2
4T5v1MrM+jRtcwqfVJZxDvBOKCnDt0vdgpQmTWkOrBllAN63LdF3caXWzkqK0IiadB2dpU3U1Izu
yYZfd98oR64XeRTV4Z3L4PA3ZjbbS49J25TM615HF2sdXua4dFaUaaacH9kCQEPk5Ux3Q151Ch9q
f26TJsIiN6lr5bzgw8XMYiQsYp+6GJ11IwtnvCqAMbJ4Vqh2T6vKN5lmZRc0J2bwC6POeRM/53Up
X2Do9vKACV9eHbLCI0pgUJNLMcD0/Hc2z8vNKvX21tSco7dmb81sS8Tg44nyV195W28PF6tsjAt/
NfOJcZA/kdQKzNqdBmqW79Gy0Mk6YrOPInNke2hdWT0SIWvcu4FwnwcmqGU8ST94RLjcfpVYWJZp
VweeiAfD5n+5rKSTJ76nOxrD2c0AApaV60LRNXqJw+FdH4ox24nHw7inSXbr+I1CtnotppDLMMgM
kbPpQ6ZXJc5sFyAj24Ta1WFX1HVFrxWspsCA0exwy6jlnuzqlT8zR3tDPGq4WanUS94wh7GHNkbE
3i8xag37hZLEf3KbJRiSqQmXq7wXVhSLwDMuG72O7vXsQ6DXUzuVF81qFy/tBox0U+DwKI95MIqS
+l7TlriO8L5uNCtF6gFxcyVUQ81dEoRZlKwM/F/wBvKqIzq03jtMzSqLIwy9/BGyVEOwigU0JXor
OkGkn756cglu1WLUjNZq27yE6l/1zJUUG6Fuo/rGYoo1xrauywfDtrjP1aSHKu3GLvueQ/0TsdSK
05AQZ9RhYbO5bWxSQj1nRG1TOjZdPaa+zobXremgvyrBURHjs6hekDAaPysWwM8RPkORMKnIvri1
Xd0PI1VDss3SYSqOw8tp2hQIX1GKbkq1nw+kHeq2uWq6yciPljkYVyGnnZ9il+J2h0EHWXdRD83W
Jj7pCW0sSp/bZhg868Z1xylIsSug3qIHRsxsB2VxjJSd90mhpHW5AdMzVejldKqYh3nxRBghJW6r
5xCIXY4d6JnvcjlzxFJh5BD7Io6flRFxVN0Gqo8oibzNfmthYvzoXTxfk9pqLOqAEYuLKC85qSdc
4xOGbkMQR32m7ud2K60DO6MNsPVYyfpzo2l1T77VmDmNQ7G9jo43m0m9+r1zGA0QHyoIa6qSoF/c
176Bzn1dkL9kxwp6ye1qrJGVyKi17vW2t5YcPl5xDc20/5SRDbJTSWzryaN4HmIGaQxz26a+YtQR
FgkOZMZzIHEWSUKrsu8bOpzuMbPb7a2F6hBe9m43vYRlmT/4MjyWuTCHi8WwwMZaX9mgAu5au5AM
ouh2jNb5CwOLUFygk2qvaYLkm9HknAxErPJf1K1hP2zzNkTUk3qEJkoLcC+4f4iqCjeQ24zKAUgn
cBvazNop0r3Jxgxf1OGBgzWPgG7mSV708LzAjkTDFGglGL65UY1TcFi6c3W3utnyVXJXPzl8nDJu
jNH+3YcFle7unHczOlG/nPiN/b1bVYLStVoycHKHPzNL0rN2F2L8nrcmamhBA5Z5TNaFi0K21dAB
+bCPzpyB7APse9/8JaBssFVW/oQRgffTiN1nFQd4dkS3jHWB/MLOBZ4i4MYzDysr1OP4bgxETbBL
1H3R5a0Z9z4GYoS++2Oe9p0cP7kRoWHXE2ONIV0bJHS0wD46XeFvgsgQcw2/wyGpxXE16KtTzEa5
bGxV5NspAnJ/QSjt7KCxR7eyagZOFyuY1RSPQ42erFBWDrMoD1o3BgUPQYAM7g6uBz/vUnfrMBik
0rOaY7nVsCBTM5wiU8aOnFfvqJ2xNe5akGcCbUXdjOKXKJQq7pY8nLOLeShrqhyCLJ2VU7S0aztt
msWAdqJz2JzqbioZSq+JPzhyepGTlNuJqkXkRlxlDoymaIG3iUudXRjP9ri4IUb0dg0xKs5bn3Mw
DaTVVU9O7kudxSbuog0Ooqt0PrmE7nZ3sjMWE/CFS8e9GEwfaRW5mjaVdWcaxqtZtHN7WS2zJOoA
I5Wyvy6wrZiefUtv1FdGuIX9r6AvbeoZhn48YxQRIoZ46g1vprXfZtO68Jbanm+lC4TOvEDo7rdj
aL31CUNkmq+jEn6e/c6iLSA3GpPZ5nroiMV9rYleGd9Ci7vzzgz7zE8WTOeXzwxblPmp1X6tqySL
/Nb62hvCM/1j0zAhvMgsraUHzrmF25ux9DuNhxqu+N7Bmq1PPEYxS8wlq2LlSiSX4IvjGiab2wpw
zY8Iq85Gy4hD5Q74PvXdUIG6ME/B76Hm7aCbGKbAu9DeNhnPrWf3VBrTLLzgdci0WmE3j6ZkS3mw
LcIfvnT84Mfkh3UwnkqmpHkRu4tfiQHUqXTbLyLklnmLaFezdAkXp7xeyrIZ771VWju7tmhw+0b7
kgXXi0KtcSodrdsbk67cPYWka8xpA3C+PfqCf38fmyGDAuz7ifB7y8t8aT75hWks37J14dpgUrJG
F4r1zU/zrTo6AYpP+tIaNVdmYdoMUoDUZnW1GtMeoDAEtb4Y2pkckbFrypmrchqqO2hQhTz2czD1
V2oztyrVXuvU3wZVZ5LedghVCubpmhcKgskWVx3168Ex1jZgkgHAkqye24VfanbMEwaB1XIzrB4t
zGZyv6bjMmKQgNPz+nXCcf2XWjZLXfocAvVhcevsq5Gr3oxzQ88vWG7m9nExI1Ll+9aZYnT0DSlL
XH9uiqVZ3X/LhzoLaLCcaLnIBX8p4d5Ys8uc7fI2ebIi1gOa83qCjmm9oD0CV/JA7KN4isDeYvQ0
xgNz1Lw51GG1fVtl0D8hjLY+rWFuBnRJQ5kOsig7RgjUiHEhkdzGDFCK245++yHExwMOszu0Xpz5
WfFtJE/ESrSnRh23QqxfWntbZwpZbZoHa7Llz7XxzC/zVC9XBhbXDWSY3r+cBtzu6cz81HDYF2Qx
1ZdOVUmYAuN2wxBIN2mfa/e6Z/fM8WZPDG/EmqmLyS3n+qYJSMmc3ZHxQ+4I0ca6sMXIkK6FiSEA
fn60m7V8Er0IgEyDRncH2cBsP2wFc9+nihPxk2moATAaQ1OCIbygWJlqOFAPGsuH6lHwdj+VEmHJ
oe61+gLbKHzK6taqj3mXBcFTT+L3qyTREpqOu3hvUa/rFQDGG+ijV6/tEm9e6lTl0bK7PNQB9sy4
iDXJvBCDezOM1oxxRyPbS23OxcUMj7m/9VAxkQ9RelzfkerAL/CWY1qD8yR4z2ybxQ3qda9JxJRV
OXjzQIAvF3/H2FNmAV7+XqC+yZy7KV3WFhZHRb/ObVxHRN9OW7ZeAGXl7mEIh7a4hkNltEQblm2T
ltk2vWyQBIaU3nH90fpW8bMy+jCMKTCHKycXrnVcpSy/qXGGpBwWRfUwCrdkcGmHPWzFdRtV7I+2
uqZfomfFhT8ic9y38sRq/WJM4Pes1CyGxax31B2xB6IleDUmcXTgstKNa8Qy28bnoqAdjs26xzE/
oNJRB3dZl4excrTglSyeGRecQFucq6DhxLMiaFa5HjjOowhT9ZMFjPnKWB/eg67xpE5YloDV1VaK
6xzSo5VqVDuaw21PJfS2Un6tpeN+MqMla2KOfdaNPayjfWMIpcrYZA70Jc8Hv6HHGyBy94NinuyC
RS0vK4DsbQCOZLB4ouHRG/Jt5/p59m2fK/8Bex3cXtue4zs2tjpc06Jc14cSKu6zU0rZXiuGGEWa
ubrKEwnZYEwzL8tDZjyUF8dQMQ3fEQNAfO1NuQC5tDx5tOy2ao+TcCMgH1o/INdx0cm0WtO3jlvX
TRoLL5xXdBWYbksTrhsoWxHkqVlEkJEBaoZrMcAj+2JVW1imm2uE34N+CJ1EEpigU7Y1BgpV27Uk
ui9D5F5Ksx9v9ULAVYIVEph62Lbdld0bANaFRQ93pDSwP0tPq1+cngy16tLcsSFwbJPGc7HCRFXk
QL9UldouKigUDYirwUgWOlD9ogrlfbIW/ImvLW66x621fCqBv5My/8Ujgx2Ot1KI85FJNXdufNQ1
4zpRToG6ikod26XwLnX14VPO2fZ4/WJ5hP83JnURvkdnzHfaE+m3WxcmQoA4Bw1f3+stuE41XI5l
dfKkxIv8g5/2Lz7e/tB/6J/IMMEP9z//H7r9lFvcQRnm1C4Bw9fYJffPPbECp5bR/X9/FIHJkHNx
kOI++ZdKy2+DyapEkASlkZ2csBxP9iTCU0GKygcq33MW7W6bvIez/xMEgSndGSOvmEXHhtNhklWi
i+uMhIQ6aMsTe6GGsNn9+M/rY+cHk0aNvRlEwLMvV69iy2CORNAGVvuy2fRyGXKCfvD+3vtREJjR
sdqYoP5rfSBpb4N6qaIExh5RszOEbyez6kOjPaa9lfI+YE++szQsEtxtKnjEEQzo/1waNoTwYUDo
n0S+/FG6Zn3IZyjl5dR/5A3yzv4i0QwtEKltRFh5Z6RQZHFSSKOMEqAP9QwPILhtqHc/eH//WHD8
wYpkVURo81gQPuYK59pc4SmPtpDPZIwg9lk3ebf2nIE922TSBQNggJahTizlBYnMTHo4CeWlrQvn
BJ3G3UeLU2pDl3n+78sn8qB9u1ygiGrO6Oz0eQFKDV70oGDPJ2UEawXCluN8FFnyL5mihcprX6eY
J7qEQTtnTxL4qPljZ0dJZjrTSQKxxFGpjCsce20+rO0VsQOFOPGM3jooeE9Qlbr+8Pef++91RTqL
zbQLWi5nanS2OY3CGhiq0OgbRb38YLLC2BNrbvkFJV75URT1uZhj/8W7mNd3dqd6fvmfi7iqBitj
AAIsFljhrQi675L59dGw8Ch2+2JgmAnHpM71/IHO59+nOQ/ezTzYrTvf+ezB/hIqg7qf3eNp7yhI
9Erk5AbHNhLiYOT+mphWax3//mrf/bUB1mf4wxCWe07mh3GyuLJm5DSCeaB2hwcPEXA9LmQSxqNb
y9S2JHTTbvooF/jdj7qHjOwK3AB50J/vuXMljpztwspytvZzY7Td0+o0IK7zMrf3f/+V/z4uEPni
krxfllxe5x4zpTNUQsuIZ3V5eDLnVZ6sjRnD35/y3i/yaHzRHXFaWOf+BHTvGWhrwHG7eApNcc9M
a+ra6xXy/Af2Wu+tFc9GFobcNNjnRH++vK2OBhng2JREULrulnHN7lwIQl8tHBvMdOvcDL64H1Re
+vef+N6LxDCPpDQyFxHa7q/gfy5/ozKBSSca4G2222+NTfbVoYlGZ/5gx5+LafdN6HO0I/nc8x2d
s5tkMCzyElY/QmeAjhDrWHZcNVoHBhc1pNaKknGevDcFU/JudsLig5/574sTTg1CAOxiXFxUzyPi
J20zuWXunGQYaycuBu9xRRjgYZwrzBDN8SPLvvdWDiaP1IrcnkgYz66zApuOakXomoSTqY/ExTxm
BAodutIPP7jSPnrS2YvFb3QrV8mLzf0e1WprERJR1dmhlcK9/PtaefdRe4yrjbEF9mRnGxzUK8tV
5kaJa5TuD6wsSEx3SvFZlMVHWebvfS/UFP//Ufuy/Z9lSTniT8yjokQXESbXdp0T5AhMRBa4B2uT
9Mm//7TzU9OGMrjLvNF5787Q3tnz6IQwf5vqKZ2N2TohTVpgba3RsbYhFDrOoo9BDtLjrM3wwUl2
/lL/eTJmQggO9+v4XNhY2ROCR9ue0nCow99t30eXNZNhzPSt/3rr7o/CYtHkbMae0HPPzhgfs/5m
Hc0JRa0Of8O7dxM0E59GrYyPeorz77c/Ci3Z7iaMqzBX75/fr2kmZZc5VFfDWW4ZzFifVTurmBmG
/9SEzUeSufPTk8ftyl28ZCA24pB59suscSIsJYx0uhglREo/PHn/KCsQWjBb7Xv+HQz5Pvhy50fa
/lCOEyo2d+8Ko7M9XnpajkEPfTNkFnpjG159oTEreVEIiY+UHF4KFtRfFZMMvxfrMj//5yVLTcNX
pJdy+M1nG1/nzNrU2o5pu6rxNNbHvn9y2nx6aIvQS5nI9rBJ+o9+9DvLFe0+W2RPZw2QVP35YfVE
6c9DxrRWFeMc3za2hNrV/52rEp7B33/iO6tovzRwododc1lMfz4sUhG++g1vOMsB0cbWrR6VNZTX
ZGRZKfOl7INXar37QA9LV0wKyQI5NzdvyiA381qMMNWVfWcD7DKXCf3xRzP20YXU8/wpKLb6qhoH
+1FaVfnZY/yRSpS8krgchmlZ1JZgV8g50qzPnNgif/wjr/x3/5Xw1nabQZin56t9oZkncxpv89VE
uCfHcItZIN6FaozhQvle8/Pvn+GfOud/u6Z9pQdoYVCqQ28w/1XZDfAY1bpMaYF87CHIluBljCb9
PPeTc1faYMN2npWfogHQt5FLd+1sYIcInrLrumyGCx30c3T8v/yj6EldLCWxlzk3l5nLtcxKXm9a
40idoFQKU79ao8O2+UOsdabTIC/rgxjWLemH0bsdzE2kXtPDAefzp8oZm/9YxO3vicSakNIbhwn3
3L8H4n+e9TbD6W0u2mv45uNRjKG+NwrvRy3ygOnUIj84hd47+rCIoBzGaJYL7OzmwrDT3Iw5H1MU
RRVcGVvvQ6wxeKzWUNcxYz/giDZzgw8KunefS+7A7nMJocE/P3KZn28FMB2R547P5GHsdvPZidhS
5jAFMlvDxL2slu4H3/3d52KNuB98CL/PP3s/Fks5ed1IYEjjXARV7fuQkMfqOkMlftD9ajFOQYT2
wVG0v8bzLcCW41bDVBv7xzPLhhky8GQ7KESw29QvZbkMB3vyvZe/L+p3rhTygZCZs7Fxmzz3HYB5
2nhjtA0cbn2VRlgVXSIngH4x5L+ROetksBc7oVpwsGudnA/qu3deLepO7Kc4WiD6nZcilA6rqq2C
pdRU/nXlQ7QPiXY6UbQOKZgBxD85fOSy885hxkOBYygUdtX72fplQ2FWG3GNTRPT52CtubBX4Pg6
yMok8Gb9QU/33o8Ee9jvbcKazfNrMxx202Y/HFO3WY3rwR/UYwEPuD+aaCrLxGzG/LhGwfrw9y/7
/mOB7FiFpk2C859X2YjSwoN7P6bGtI2ntbfai9ETZooqN3ywYbcjLFTr4//hoS6Qx55itJfTfz5U
tENpNh6XtV8X/fWCyBzFhWf8zIVYTmZn3xHGu9Yf7JR3KgQqA5awzXu0cfH/86FrVgV+42Zj2mft
AEjuTM/jGqLBdSKFdPXvv/Cdup1kDLTOrNo9S+i8HBkhHE56pgZb0SI7yM6uvHlzng0moPGI2jtx
8Pk+jvWmvvz9yf+CEjnsGaESOLu7be0xuX/+TrPb7NxZI5hIgAfMN1Z5Jxlf/vbUVn2GyIT/riOU
9zMUmSBA1xr0BilVRFcNeeEvTHPma2HPXXGAD4W64O//uvd2Fdc1GwuUk77i7CN4ejYNTm4uxxCa
G+pUOP+wIW6ZqZtxluv/agf4z8sA/AbCpUwjbOPPl7EWoRVISRdTQK2MvRG3Axsk81Tao/3fL4Dd
XRiaKYFtJik0fz6KWZMzFOjI0gxG+okq+HPHLj9xwNDORMq7j+y2Tv/76yQ/F7M8bPiJ8jnbSEjh
eh/K95SSDA58YHXT/Vx2axplUFJcIuOe/v68904LjPnCyKHICwmU+vM3hp25oYrqdKrdzLxYislC
cz+ML6gmLZyr2+zO7/v6IyjhvUWDHSpBMPhk7laLfz5Vl0U05ygQUmBxJ/EjCSetKY0DlEJjtzBw
PviS75wUDoRi1+F7Eihy/jwRcgIzsJ5Tb83rW3J+1auy3fUExFZ//fsLfeenAavjH8fvAwb29z//
HzzB24A/t62aGWNC3AxCGSA/9hEuGtP/Y+7MluRGrmz7K7J6blRjHtpaeogAYs55YJIvsCSZxDw6
AHfg6+9CqXRVzKoutnRfrkxGE8XMREYE4H78nL3XRisObn75QVn2Bxe0cWeziTMrXIGA31+wbmz8
KlgroqJL4l3tyrfKzswDiWsImtF0/+AG/YO3EgYneGAmxDAo3p+UGMGPzI11GQkWrQhNYLFHEWEj
Rnd/hB7/BQX3rhRa6yDC1MCC0WB+t/C5KaIzN1MqGvJ0PjgWtIMu08Y7IoyN0JWD4ESq17fZKPST
aHHjOCJYbnQ5Jp8yONqfcYPbkBGs/jCtoS4kAcQPSdyP1z7nwBP3Q36osbwckqQYfoQz+4Ut97tf
fj230od0fp+XtRgWSZwo5yKnFw3iohjblmMq50zSXf2hQQNCFTur5IXDZ39sugxOCSIj7W2wmgwL
CSABEf75vfkHexgDAuZsBrWOxwTs+1sF5jBwmMmRq2XfOKMVnwC4IAODalEcFi0Q9KNM/XnMs/Tf
uDLtenrbjCcgG71fZpyRDPk0UVGue18JrbAp2JfhGie6ExmDWX5wxZRtpAjGH1Saf3C7MhVhBsW5
jdvVNL9/yQlesXpoDRWBVE8RprnFhqhBK3K6qf7Bk/EHSymw7vU6tMfhobx7jRzyEovtUMF6iFdZ
vy2rPRoftWlHhSxyXvqD15nTD17gHzz+60pDjAWFgW6+b6vPhjP2RYMhvp0houhoaVF5g/k4LFLV
rAAgQdrtn99Gv3tPuZsJ2nHWcQUdvvcnFKQDjaH8cY5qXFIXUORyOybueEKE+aMh4h9dihsWvrG1
ju/eb8FtXk5u7sHPWOWaJ5x62aaYfBRKNLl/UMj80aUgU1l8gr7rUFl8f6fURjvnvqvNERZimvZV
b49bB9FLisBJlj+4V9Zt/LvFAeggvUpg6/Rckey+exJ9XDVoaMEtZAitr9Fu5y6OuQZwy7/8UbH2
cOAxef/4z7sXZSTAEpLOmqNygp9g4xDDLkNccBI03eufX+p3t//KUXQpjVmxOXoY6/v7m43PLQLQ
BWsPHZNrdxhG0UYCL2Y4jNq8oxs+f9CNUu7+/KJ/8KE5dOyslUHLSeB9oFYKUw9rq4FoCeEbvA0z
u69n2njegKz237mURYDB+uKold6/Pk030Duu+qiBsFtHMMGHV4eYPvD+3t35zy/qv5K35vbvN4L4
23/z9y9NO4MES4d3f/3bTftWPwz929tw9dr+9/qt//dLv//Gv11lX/pGNN+G91/13Tfx83+9fvg6
vH73F8wTOIruxrd+vn8TeH5+uQC/6fqV/9t//MvbLz8FQvvbX3/60oz1sP60JGvqn379p+PXv/4E
dP437/r683/9x+vXiu97kNmwvPXla/31d9/19iqGv/5k6D+vaV8MfpnssQDZrIfybf0X52diQFiM
UMRwJ5rIVn76S930Q/rXn2zvZx9Sls7BdO1j08n86S+iGX/5J+dnznLAqyhnWNBW4ck/Xv13n9M/
P7e/QB66bbJ6EH/9ibL53YPNKY2U2bVvTaueH/fuOGRlIkE6iuPEtJf0pbCDAoxBjj/SsHMKAL3T
xTbgjMi9MyQoQwFVG1LzbquujI/p0ulRmwb6xjYScR2IoX3Ax/OppeY6DvFo3FSqCc4FXoZLQNF+
lXDeoiWKevqqzgjUzRbXvpqCPiJh2zy2SeBijJjEdFLZ4iMTSuj3aOAP8NcYkqABbdyPsUuXuR+G
Hba85aPyKK3UhH31iKuEbNnJcs5Grh7qoMmuFN+9t7weBXc9STTwIulfBrgaWJkHscO1fVc6HDED
VcPPBB7gb7UqTfbYDvOoxGwcFjaxhZsep8imTzNn35kW5PMqK9VdDhxis26sW1YnEwUB2mvwFe0J
XIrcl0lt7TBNT19kCQGht+w3YEXYARq4Bw3W661ZBPnJLat5I7WS9ofVT1e0s6aTUZI/DCbS8I5y
Mr0Kv7ZP79KwiKxRpUhf9HrWPjNfGEKjDYoNTh+WfiObT0rgvN14htI+Lr2BcHfMvcMwWPiPGrcL
PibGUJzA47UPYrSIsrSnEvJlUX5TEJgORT3tVEzjXKTjfJjwSx7TBiNhWNfWfuj1+uAjS36SPXSs
ERPtVWIt3lmkTudsoNBPByQjAnthVjpnzKvGdmz75Vhihr62Mh0YpVs1+6DRc5C5+WohtqoaViEZ
qYA6VwbPDH54dJxvLMjueepHxMpxs9wtk+3cmTXyebetcNYg2d77ndbvocSJ87RkOJCswj2h/ocC
Dd/m4Emc1gkf6pNZahKsAkMSZgbmvgPNsMVrkYcOpVzYWZrxCOehNEMbtpPJhGLjOku8aZWH1Q+H
O5YBxu5VuxdD4X1GycpXseHy1pV66ClQSGbV7SSbIyK6WGDt6rwTjCD7ivQKZ8tBKN2UXlaFXlxC
VYYRcKz8pTqmVTcc2gCykyuDfTVN+jPtFP/RduNhJwPD0LaBDtOrdEs/GkZ3QkSd2y9NOaYo9bUE
R3Ni1uc4qNN8owtcj5y/MVDYIjde0jJd9nM+TV+Qfc/bmF21gyFnmqFolXH0hcPmqtdZukfcHPOH
M0Sy9gA+Q+wuYV7AnQ5mEGEWWvhobEb+58xnOW1m1zQQ4kv62k6pPmFu17c4BdXn2kydR8wdnwrN
6JHKltY1ctlzie0cv6Fh7C3NMW5wsMSR4HC7l7jFoqYF3VRXvEXD5BpXXUfsRI089uCqIAU8BMJF
bYSTpt6mncvxuZPBUmxipqtIescXjbbhkzn1K4LNljtBjrCuVHOoyUUITa3XseYXL40v9EjaXvyB
R3W85Llf3lWpevbiwDuMjmZFrrnejejKrBtl5/dlhlR8HlS207KiuI1HHLJ2MfgQtKQar1Hx22MU
NDkzhLrpimfXVOoAUWO8GazJe+tUapxnHxERalth4QEesi2CcgmfSunDpbJ1pUUy0cwrcxwqpP6J
FF2It7a+Jt8zx1BTOVhzin7fwBvaxOPyWZP9fJWSGfAVkwE1pQ2vbd+2It0q21U74Wu457FdvRkx
8JmAn7fXink41WUlz2Yx2Gip511bFk+FZjsw4WXeY6nXxkqe/DGbgpusmYn70GBufuh41K8bipd8
m2v1ctdo9ZWf9HZo+Yl5ZCtL440JcQD1PeL2qPTs+lE1rt0edT2p92lciDbMTRWx36SbrNJOppfI
EC/5sCE7fd6UHZkDQAHMMvIz7RmFtnteiip/ZG6ABEz6l0TCw8MnaIa0MXnfmzTfKzcOGRwmgizX
IDladjpeEtBJa9SjvcexABmpmL5YCPe2wZhXR2tEpmAYYNIU1FuIQ06xRTeMh64kERn7KqnqEB2j
CXhcQ0N4x1Thi1v0H0sBUCqYXryyvLb19MFFfYnxK8lhONSum20QRGFNTFR7GIr2FQbGfKXNTXJx
jPUmIRzyoDPci0ZrsNBFqcQ4tAsrZb6Ia9qi1osWG0mUlHZ1wveNoxcu0WORefMnqms/AkIJ16UY
SzRxkwAdtzQfzbJ7Cab5upDBDebLeNNP/deh73qSsxk8szBGrBaSU6qnrhd6vMixsukIhfk8eGa6
nW3/zioNxBOa/FxLLf4wiDYNraLOwqReFrbtoN4S8JeHmR8AZSpSko2AKmPpskCTJbGZ3JQo+cKR
PPe7ssz8jRiLy4gjq9s6bMANbFdZHews0B/aySteK44H+Qa+trfFvBQfiZjo9iJzFKvdWH6YyTE8
wRBY9r4LewTzd0wgtte8jBj1bdD+I/wuD3uLYbbWZw6o7c5w6wzp/GB5pMIK5ytAbfMmKCv9rm9T
D7ABv+oNZtIZL6o4mX4+n6SXxM/NpJz8nDVdeavi+IshZXnqYzYxF65A4hk0xZk87aVamh29REyG
XusdgyLDVjg46cduzhyQRq0FAFNL2mPtxKqOQNIevY7dhXXZ5w/H2XNj6mHeOGQimcq9KWado2ZS
Gu1dohbvtTbL2wli+ATtQUdBnlaivuIjxhw1QNm9lcs8PluF/kE0PFHKp32UgUvwcQvghgdKtGt6
CPMGKSVPZqw1h6SbnHRbU3p6gOn0FTRBEbFpUbOEqHndlzbDcZK0Vs8MsIuvXOBw1ykozHtstepo
iKILU61btnPl4zdsLHC/8Fi1L/yOpb0xdE7N22ryveuki41zghd/B8YSeLo9bE2nNyOQJPFlSV0L
oTruow34uUJtiqBKtyPmk10wpntNtPWhmaorODzGhgAjRhEgXZqtNkELANG3uDBKbABJAx4b/EFF
TFz6aH8a6AMXG9PX1KbOjQKjrQta0lzJHnUwXzcxNKaFlJ2T6o3+MYeTxxZiwDybDF9tpaF3t1On
tcOhRNcUKh52wipy1+q2GVSPTxhtClAFviG3JhTOPWj9ZOfFvvZQpIqFC3shQe3SbZ+XPu8+9oy3
9QvohvittLrReEiBRsD7ab1l19BKibdL5n3qs2kpoRdmtrmrk0wjahdEq+Pm/pPdiG+9pX1rBtd6
kEHshz6WTIwelg/BaWir18BqB1zHZd7Blx6C6972RiqQyn+G8KPlIf+qndBx7w2f+CT23ebBtkW/
9zgy7LqpWO6dnFul87ERDcAf83HodzpGOp9aiwlTU5mkhTiwfwY+8BtHcz/Y1JI7LECABhIvjRal
8je/WrzQJ8jlOM7spPSgigNwpzbik+gOYPKWp1oxsJuqT51tEp4cgyj1aJRRQhSXOqASqxac/2RW
GNVHj6yMjZdlF9tZHnDw4K4nLOE1H5zrvBj6W1EWyZE65a63u13pttd4Xt7MJmBwVd93evBGDs99
puwvVmHuNSBsB9ks5gVm96P05bEsvduYIzUWLeMIf1rQL4OtIjr4J3bqHvsEdzAOR5qynllse4ea
XuphaaeAJMrls8rjdRovgXx7wZBDkk9dcT+rzkD+mDUSmuLYVGQJe4MDO6bIvnhUsHcmDZFHhg60
ddLBhUFkzskdgBuopXopt41nluGirOohrqx8swQKhiB6lBOm+ySSeLlvAmeeabMH/USZm8XuGQuz
5rLrJclKEpV3EhbpvAtKXQtTt8/vk5EvWcWuvTFf6bLVDiLIAay2C6eFtGR3rQiOO2pJqd16S+P6
W46Uy7VdktAExi7hyAVtkKjR5jpl0LW1iB29tVcLtNdmsB6gUpBcy3lxP1LlqEwBdhH4bDzEM0yv
aPxsJqZ3kWWXrMJVmx6K1SBQxjmt0JoP2MlYf9h7re6cDyY0Nj9RV9VgkxmRvQAY5o0QtdKO9VxS
QVTuvo9HtQXzT/4XTmDjtgW/jPrUvy+XoQ7r8aUGx8FmMj5U2aJH3rhUB9eK+53vw2BIHO9UV4M8
pZYFQwMH+V3amZfS7rDcjws43KT7gDHRuu8wOG8ATIqwhhxx5XawIWzZEZSVl9WeZLDk6JjYbho9
WKKZEvzGy3zzKjWUuesq194jcejgSHjdXV5xey/w7FbbpaSyUFeTk92BPoGcMEjtKNulvIqJkgJR
Wwd5BAO2QqGVTdX9MqivY94YBzkCMCOAEWcuzqWUinvU6ovDYweJRghnmyHlePJMySObJMG9Mcvi
wwiOy4yGeErsiEx78dj7pA9wpgrs9QdU3iXJbP4osuQui81abZVbt9HcB0uYGqwI2mK42yRd7RN2
/ZIAOro2YLomQLM0OLl15guAAdpL3/iwc6uSTysu9RNua6hN08KBFVlJ4bf1LUQLj2NkntxCNQyw
lNfVveMswy7t9WXbYTreVmssRz8ZSwgogdsOKkj3FXNp88EZnFJuBsU6tEloMdhNBq1POrH1rDrf
2De5WzxM3ayHAHKc3bD05RGIbXGV5fYjNwPFzzjM+mnRRFdFfbsC95XWHcmWziJarw37c87nm8Kx
3nD+sNfXkm60WKmbah78hx5498gpVfgvq/P9LKQ/0O9o26sR/eQWK/j86C8Ow7BRaZ/jZZ63ZP5k
34zB9V9ouOZHqGPq8T8ap+oAWvjmJnMMPL0Z3LcUMMsBGp+xzTz91fBzef4P8FRLTqMD2o8VTAe9
I9Bnxsl63ebudZ6N8dZzg4RqIbvj2JlfG8r4VWPxLzXoHpuK/77vuX3Xp/sfO3PffdX+rVm7X+L9
j/r/sX23xhj95z8aZL9r3z1BJnr7+pdzVidfm+q7Dt76jb928H7m7fd/GeAzh0KyTk/37x08zf/5
7/nziD4xJdJJZoTyawvP1X/Gi4vAYO3QY3VZZS3/aOEF/BN3EuI8HBrES/wrHbxfZmD/7MzDJyT6
j6kGYxzLNYhyXjv3v2ljM/FubD/DlrTLH6qrdnO9PZzvzuG3IDz8qDn/bgiALohfd50Wrc15SqZ3
QwDs2oNuDy6JQ4Sbwzxw++Twm7f/1/7kb/uRf3gF6igG0VgvyK/9/sUICtIeIi3Bqv2mX7yDnuT/
j1d41/UP2lFaVcsVKqpAXoM3iH/nCiiZ1o8EEZ7zru+O2Ua4Oc2OzeiFmmMfurz/wRXeBROjTkHi
hyyA4yR3FmKid01bWDJpZ+WUAohvbXWVjq3+sIjK/5Altmac9b6j4vYG2oVm4ddXtQ2/32y98sqP
RWHj3GOWe6bCsb2tSBj0vfTGpFewSuve2JMVoKuLrul5FRpl0f5o0Pz9AJBfnhuHjGBvVYQiD3pv
AOmaQnVu5xkggYyLDs0jKE52o0fwqLZ/fjd9P2z5+5VMpjuWjp9vHcx/fzdpNrk0eqmhC5nbx9jv
8zO7x12dVkv471zIInWZIA2Oiu8uBLjJrTLA+ht7dMMq67eWbJ5BeL/8+WV+/85h52L+hiWCj/13
zx+Mpcaf1/ONjkMTkGOzLWv/o6rdgyaLH1xrvUv/uays7x0DWmTs6x+oQ967ujOPppGe1dZm9NWx
zncd1CtFVKUpzqm3+/PX9S4j5JeLraolEs0YV2F1XV/4b9awwq2F7StC5BQUjtJ9hmADUTTQGo4y
r956Wj35AEzFj7Rg2Kq/X3F+uTQCQAaBSF+4Q97fjdJuKQdq+D2d6YwU9BODTUqm0iPFZ0xuahko
a9vMpfeVTnJ5SoZ6ubfkBE5eqM4ObYYCzQGaUnaTN7Zrbgu3rVOMFTH9S9cZtZdWVuV+clrSJkxT
q880NtonYs64W5wxHx7jOTM+xosIPsW+S59e+PiTNqbTxeSDu2vdqVUjZKHMcuUc2knbazBbdesC
Q3Y4Nn7NV5MPPH0uW1m7mHFM+eS2viI0pjPciA6Qf+/Q5xP3CcRuGNedvahTpWNyPSet1D8PbZvd
ltjAqRCtuAOfR/jWSW89YQPPCLJ7a0ze2BqSeaP0eoR7qAD6bGgD0MRDemg8SOFm5nn0W4KBApV0
D90i++aoWqffza0mvmZzMtw6ddocKzOtD5WXlJE94NTepMDCoaa2k9nvpxG1oGVL/OgdRlAQZp7f
6Bt/ajQ7HNZxKlZNo/2cZxot0DX8Kw+HuajUTbt0JCXHZlddVf08vRID1pw75shh2gHMD2An3Bq9
2YQN87kLh6iU3gNGO0DaIwkTqAWbGxPmSLWbJlxADwByPA4iXSfMjVuIRl0JTSTynLhiIvnZiIVy
tzkTgXFPZPFIclHheXNo5Y18aGsvSbci84uPAVD1nPXu4EBt3aV+b91NtggekDZ21t5A/VRWqbfV
Rw2+KBXDs+Ya8YVQ7W7YQl5PLm1W1PLEh2nu8ECqUPnxdELONHO46OkrknCS14+SpybScFqoXY0a
0b6M9EHhPkMjdy5DIglaRifw3JoLQ6RgHEWERoH2dDO7fXpLkwpDt8iBlLm52xLhmDX91ThMHKA0
DTTnYPXZ0WyRA92vdXfLiIgm5rnirbwJUr87cgRg88BFJEli4d6x9pIfB+M5NaqC6L2yQ873SPwC
0GQzWc49iWGhEq1EIkV6CNPDzGz8HUpjuqweOKGdGHSvPHVyou2L8EXidocopZs3kolg/mXSKYUg
1MWDdpidoJQPDFjzV9FoQXOmmeody3qpgQIFTenS2wqcR7eo+wyAWY33J8hmsg46jtSfqN9zUDf2
KII4nNjQ97Y3d2o75ENpVQDhPE6rve6Cmm+M/kNdAJbeZeTphhZzsh0Mt+AhRYa+cxiliY2rm8Or
SWthZ2vkgmuz7G9hELkfU9tuv5mGtA85Ke67jOyaQ97346vfoUxzkgwzuVKlP4WGXZJDlGUdwy+O
BmCWZl97EnHOiLaWlQ6xKBnTrw2Un3vEWjSYNHgkH3rLktBdwO+8Bmluwh2O9Xrnyck5CROUPo+u
4e5oNQ4vLsze1xmQFGHmKOX3TFGGW7iw/B6awzHR7LvqlLm9ob1CyLKMPWcfLRoTgCIhZltVhq2p
Ei1C2geuMGWRm/YFNISLvcwfmrpNoZZX9QXK2PIFMHfs72UFkzeiVu7mLTRRXe6VZuYpqMM4e5qz
PrE2lWCc51Qx2eArBiSL9FKvvsmh88OitWRwT2BwT/AzFCfnrI+1Mm9AMAsjMqyVtVs4Pagj2Du6
uWKGYXlVDlDng5YxoNq4NOruYo0T/xXJBcyR4D/SuQg7nV5BFg4ZJnemYYSyjCzRRAmmutpmylSP
/N51iBxUgspXU/tx8KqVw2CzdCBcxNs5TCSMnK3cg5aWatRhm57YjX3dGXJvxtLo9t5K8qL5Ad3F
y83+VHW9hv5o1paITmhmb2Aja/cpKYbJTg/q7GmJK+epHpUTzUTcn4LWSLEXjJzTO3LEn/3WgvaN
10tn5rCo8ZFIgAI+QVbXt4OWw6fHEfdZjoYPCjQgUmTnFktrMXdOfeup9BlG1QrqTdknvXdoBnLd
jjR3ZR8VzbwELjP5uZUPdZ/ny6nUs4wIX3Qq9q03QKpieN7Jbodgc8zuXN2tIr0a9RPjlsb4xGzS
qEM/czr7VlI/Xjp4/ATKycU+GB2BHwfso2mYTGZybdi1e1+3o2lvF7edQXsb8UQGTMZss47QGbrJ
q9vzuV579rjmXZWz8nf5uBjJAfrcbD4PRdO2+96V6uz1U3JoRBskV0A1YcEooGvH2dSah6qdAmbp
csjKc+KMEGrJmgxuAWGZQaTMuWpPs6rKZGt7ASlvxpCM1ZZAANGBm9forwEidssdCDodHJPuL8VZ
cxYGhHnbxPdTwNNymArXdA/sDT1gO6aQ1z0IeLhuCXzdxASjmruYHHdA6AZUbkb1ge7e8rKwAHi7
xM7qnSDKKg9ZbadjV7oGT4nriBQufmrsE70fb4clm7wLLTe1MtfnxNgVQvUdE/PAureHpeadVXLf
MtN5TYasR8kOVfoBQr3OaYAgCzc342gZfaZvM1XF3qvyGdpurihHNr1D281JHVYwbzGafbosmdqU
UPGOvT4ZxqUIVvHqxmji+t5uYM1GxTjpD1XqaKBpAz73jdD7wLt2rDm5Z0TC2kMfzH5a0vSeZdrI
4QJPY3foYjXmL0WRBPK60pjCeXD9rjuAzv4FMp5eh01f9uO5wTNq7Ew3r+jA1whTN6RlzGymyKpA
o+XaNp5zdSLzmjSahdJKFYR2fdJUWfLcTb60N7OQRRnVuLBpxxfKjujZ18NnjViJqJKL7oaJ1eoH
m9Zecali3GCHzLe0IoT5Y4C67ZIAgYoWdHN/mxqOoDMXM8GhkUiCkMyf5QBxLVR9GfjXrrHkcKeU
zwzNp3HeEvlVJ8c81vkRPcitl4WMJ6InkqHZTxziC9ZaDEWHRNSZc0yWsahPAn5u6HdyoMNaQWq8
N4CITaGom6LbIhnowwo69w7F0EIF1dKjois1PaDb2wLoyk9+0vVhjcMrJM3ggKkmvU7tpdjHMkjJ
vGVMFxu4pxOe/go7GtqVkm7/QaGdBCKKNyMk3M2/wGHVxbdOm2B2TcylZYfqRZSaVrPXAiag2y+q
6W6qZFdE8YSI5QDwbbhOg1r/WHWqLVhIxnZ1Us9nyM7K3vgDLUrazbqad9IVdvkCKgpsU8c8Ag71
akwzB9FT9Wb2dNHnoTGvAiIaaa+OQfk5Z3OlMFiHvjW0xnwD8Nw9q0m6t0QsV7dk+TX+qyymJHkO
9LpFX7QEOVua632MkU/vUpDJUdlISTGh6R81hV9wSzdH3CmLNMlNVQn3TLCJT7/Bz5soCGSlwQpI
fZNIRM3CdpUuivAHykW8xK2qT/aixZ8rzPfA2Mxa+8gxijA3O0PU/eDVqQ9Cfsng7fPez69DHhfz
V9MjqOuz0TdGthu9CtC4XmZ99eCQRXWYBiLMEdUEKbWWqrwQDwPJ7k7WBpFpNUTQiUkx7TeF9TjO
FeeEqtXn0zxr8VEzQByScRNr/oUdY9qWKcFukFe77lttF1TQNeQ3lRfHuSjO40irf64tO2JQQ3wn
Ml/tSBu02HlNmsAQy+MbhTnqsRW7gVJe0BQiFmHiAdAV9NKbxRkg40CJnBfybMZlCYlljTluFIt3
Rx5PBwt1Ef61T55QxCnDuR71mTOUDY69zJzyiUfO33uQac8iaKHN+EL7ZiQ8WVuW5vko9SCWJydO
O/28qNaiapzr5Av6AqA8y9JqT4h9LPD3jQ+Xp8mN2lhrVH1ngHtQtNVzZ3puMfJxCguYfBVqKKPe
0QiK4JjVh/1QFBdRriISz/MhjBMyaO7jXsXLMUNonhxLLbWzrSEqfV8xtCYyopxkftRciUitz7uk
vvgljOGNw037kvVeTbBzqVoZDcvY1JdiXOS5SU1rPrIspkcOVYglkJPpWYQkc/7CbpATWbNUFlxo
+JqnpFvPXRnEW0PUAzxq2CqHPIH02+itKw5tnqTynmAuUL89cpXbOS+7zx1YpiuLFuQe2Du5Z00w
qo3ZFXFzGbVMvuBBncAl1kqOJtMUd2DZTAblMX9ixHhpTMjnJ8IK8upxqP2F0p/P04s6qy1eLA7F
xZZaZLpXU2ndaSoWn3zBSDgC9kyIYqoP58kp7VdVmUm/TexKr68WBhNMbLOhT+/dWDcJkoFp2Gws
NLVnbUpmGXXIX67hntYHYU+9XM8mTIwRfDmbrJ36Ly1p1jcawW/iSMOx+GwndjcQeBgOTg2OHiNA
XFw5Xbp8dAzq89AceuZKVqZxJJxF/gF0CnFVFtsu8R59ynAF5jpz5YH9Z2C6Ygah5vZ9SCZaxxYg
vPZi5XKNuQzWOY1wqBmCsQznsuCvQTDtsmIadjPC/PvWUOD+9M5D2uFb9UbWur8PpjT5BELYeWzn
FoNCHTN8BlOc3TW90J97gyNrvejFjUMvKiqVK+AtMlz+aPatR2/O6M6+mfXX6dJwWdUmBCjbqZw+
BKTTfSubUlKTq0DtAzudr91p5lw+uL3a2wZ7Ykj24XAzN7bJyNg1xBOZgfMpFWlGaJFvLjseOSIt
S0Td20q6X1xhalfF1OHtqUjVvaMkbT6Ok2GDnuXFEx0jKIBsi1AjlokEHO40OJw0W801j0C6nL0L
Jf5SZEV54Y42QtnY+Y5fvbuzzMZ4lHb5ENeUCQ7dDZivmY480i4NESq9W76x0BinPJCBvYvdVB5n
6ncYdKCDP4h+ZJ7PT7OvgYqRq0k6KHl7U2N9ARBSRLLvmqNcPMb1dSskwoGeswiczuCj31XaoVEt
PSpNCShhltDYMkorXlTkAelFPDkQ19SxHjxrWhEQSFUkL1A07eZoCo0I06Jz61Nmtn4YlHEfgFt2
izstI6RU65Pq3u3gbjpaos6lNpPK28fNminkGdeN71aHabaK+z4evEjvfDRsXtncDCIjVK4IGI5i
qkLHxnmvCt3BlZ/GEZYQ42jhHnLmYLR1jM4Zd2mqF15E8ECwt9hQtI1U/AJbMl7jpw5m1n4xTC10
+9j4xoZC/d2ZqMUysRySVOXHXgVjvGkCawhrOYlThXD+kSlzfgdLEomBdFTsRoSWtTDIHW0JJ1rw
D2Mp3f0ykX3JvHCCtIqxpzg0ZkzHorE7WG+jcDfNaMgdwl82Hm9uyFbi/56KsEpRntq9PnuELgQ5
x3TxyzC4NNSdZpIHQ0Opv9jjNIR+28+bOJ2zvSNZ1xxjBiDOtIFvEmQXPZczLJs9o/li3hhOmeys
FmSB5I3wmY+Z06U2gl5sp6F33kD3Nuhv2vrT6IjtkPn5PRJPa7pql5EcQornp9X1+oAxvBopW72x
+LL4QfthJsdm2mmLr5e3vB08PqqdZg+9BgCrYfRJnRoIS7oxFtfNAVrSG6QOUL6+JzDamw9ZPujz
pU4M57XJbIPFmL5o2FscLHZZpvXkufUlGt+50IMwMDovh5gfF7sundiOhm76QiQV4kHbvbXJCyIm
s+UktTE0zNzjxKPj/R/Szms5bixb0y80iIA3twDSMZOeIiXdIEhRhPceT38+sGaiSWROZtRpBUtS
Fdm9c/u11/qNACmmY0/d1Zlm/tVHMlNjKveK08jB9BM7JPWnB4HlgSQYb0kLgNYeBxtkg4E5Ynmb
lTFP6KCVlQofk0Zf9YggPSKkjUkrvmcrS8q8cF1QuMK1MWERrKqxbhUb9aBSc4RQMg4YC+PxaCqV
f4+0BTCggmoW0S8rz+YhNnSP3oR2+bNwwPYpSjeihFdpjVeIvI5xYWnrg5gU4cpKhXeUQfG/q3iP
//VaXZBWgpdiuyz1wVrzqmnfV0ae2Y1kimj2ZlX9asD42IhGjpxgm4fjdmwkmu5nVVVbELsK2EUh
3eI1jhdjjFwPQKPeFdMQYfFUahAGy0OkfcsSI2pHzOpJuy7C+ikv2lfDBF09mfL4oHZWeJhGdeKU
hdJWXWmb4B5j4Gg7enj7OJVKPL4xKgCmEzYfxpXYpAOnbV7m1+TkobZaOY+mQfaDnWTyjuX9VOrP
vA37KyQg+5UMTLTb+vAW3guCysbWLDN1u4KlYUuAOlyT7JQ7eRIgqgDM8nNDHPyW5DrzUOk8HVcx
fqiJG5i5Rbgt8ia7ztAERqIbIwnwJsXQghqVs/I66E1OX0I24OTRNGY/LMC0khuS6r/FecjK7apV
ODhKtcmBkFllZ9woSpKvza7BaAOWRlzi76b1b3Lbh+EGvEe7k4OktjYesf5r3Eb6Jii6+FWA6l24
Ri9LV94UDeKax8PYb8LSumVb3scBmYMASAEiwIPm7SyMT7Q1Jt4JhobEydbaIB66LuIGp1/fKyw3
KvwKfFqnOlVdWwggWan3UvHksRy5NfvBzpmyZ50kLFzbKaqVBwXNX5C+kbrTUz7/WuyF1HMBNxE2
KR0Cw24YeD02I+jiCFul16trzx/NdxKaf5HmuceHG6R4PZjyLYZVubTGb81LVj7I7EelUaFkV3KI
OzGKpcQJOF+Ad0LkPzPyAg/EcbTSwxjFEWLdAl4BdoknIXUKPR9f/cJM0ebN2+FZ9QzMklD0jfaS
knWklNpEUnbyVIhwFyb00x2zr6t0BYQXf/tWbZt4lfhpFa0jAcuaVSXhfuMA9Oq8J8D+qCMboT91
60CTvdGmFugBxsWzza7DIkYMIkuUgxA2smJbqY+Me5CS378JUI4YEXTWBjyezBGHBZLj6LwKaXiI
1KzUXDRZR2OrjJjpbCh766895g3ofRM56a7lJ+0GHOYU3/tSaT4VeiqihczKPrRo4pHKKnwx3ll9
LAhAqkiy+HYaFHp0B5dFADzW5Zg2coCnIH7qsn9Ng7qXUWMuy9eONN303vDQAg1J3LvLOAOHbWbI
ILbqQpbvJT/XY9eLM+lJmKPdra8qUr21cjB2TZPhsiAI6W3l6fVjK8UaefNSlP5OoRKshwzug21p
GQDEelDwFRL1IDokjPt6UCqdDLQkrolNwmu1a7xpkyAaf4/beguqTIt4RgGXuW08MbwjrOtv4L52
GK9IAzYytWjwU/rgvWdjK1aOEGmx4lCm9Wu7yiKArWKe9iqWk9mM2Kq9Z5CZopt6WWUezI5XHC9h
svAPLei2xglZxM9IGhMy+lMgEBpgLPFctWM8Qo1uE8B4nYA0eOuTP4X26kfPIb48vDXI5s9OVvg2
6Wp9wOidg9nAZtXOEpMKUD680hggSoQOykdhEiocbwp46wk31l81jaK7BE0wdwbeN5tON01YBnrD
O9isEefBUKFAl2JSMbzMY0U+hFqLJnbDyxUR8hZED646db9RxGkEM234KmLVU4H+t99YyXbI4ho5
68EIdpDV0SCvsi7fxH5c/kq1Ubv2WgGguNX0j6ICwryEMZnY3l+EP4X7VKirdWS9h+jMW1qFVyh6
GdhOEYAC6c3wnaIcg7FoLfUWdoVDhPtGlnmRso+DNHgByVdUq7BNeJqJFeuZmrL1g6zgbRckT56k
xbk7S2cj/u7XBbOYT6umGVoeGkW0TwP8YupcN65VAz7FfsxIhBxEVP38tWqNZXVVNH1T7NooyygZ
MNU3alOiRIB3I7hZy4s7jGXkSfD36GRTIUyzqTmoHl5Ra2Yc/yuq6XFyK2amiB0bhSG39aPA40PO
3gzDSNXKDkD4bkVqhg/lfOn6jcnK060ixmaG3f2bQh8yhjUg2NBmpaqrsAJrygt/kp+wAchuOyMj
EozJOzJUvN7WA7nReBMZ2BG7WWnyPMPDdoyuJKkzfkqxHO6BbdfjbZU3rWRrg1LKThZIVz5W4yEi
lHkp21gXlW+xVGbhusKNuH8pCmoWdmn1QbipCoXLtgqNfNUJXk+pjqzNfdF30z6woiG+zyjP0TOz
8ZM7qdHM+xDti+wqQQZScNPMwCqxLsRb0cdZyxZT0kZaXKKgiNSDyKNOxhw5BZQyXKfFZLwooCKR
PESlGPRxlugH1pK3Jo4S19bYtNnV0EjqGxEnI4SYclFtqXX9yGuwg0yAgm17ndZ4osupaTZu5PuR
/FQSikkOAsxSTmJxammvFQaHwpGPZypEX6R+TUQQcU7thOfcAwUbGVypMw9sfGPipOvQwMbud0y3
ZxaRLDxSFE0ornQxik+pYID4bUwcWMEJ124sgaybVanxJqP21O2a1PJhtPtFUW38WpueIg3kt5tg
b/CjGVEMw61dOeB8m95TRY9+Z01ZbaEyptXOSJsi3gZVprxJgyav4oS1ivn7aFQI+dTRYyaNpWn3
RZwDQZ166zEVCQeuk0bok4cm9wzfSbGl4m3cmZBEgDDgcYqVnkUiMfMTkWjE0D8E8C7JrumLhmJN
yvnoKFZS74KWGOKtoIgz/hD0TAoeanREe5asj3friKNQZGtm1f/ouigNXW8Isx91P1jEyLVJFp3q
uiAAHiVtvp46SwjuG68pKH3hUPdL8f10V4hTsFWDHCdbNUqm57BW1I+hHuJHDHrIKyH/6gnMnQ4L
gjwHTjtRGQ5o0hZ9IR6aHvOpm1gTAvEhCEZWOMJbKfwBruwdjqlSeBVRZeZNGjD69mjK7SuQq+ZG
intw8Upt6fehzDns9GWT3kFmqB8Vnv0q+hhdEV55jQ6435eG9gC9Klsnce7/0gmEEFobPHKN0afF
p1WPryXQSQPieR3ipo3b0Iw6D5thL0x+2DqS6iOclQ9teKf4iQJtTvPK/KVEmeMmCXWciDNcsl4y
EQSCLUp189RoevU06oZCGVgvBJL9YX5lTmUVuJOFGa5tKW2s2ePEG8JJSyR7HQLh9EBCL7nns2NL
rqpSo/6Jx7bad5lW3Uk6gYmMZ+dzgfH7dQ6r2FUoubtwi7ornbQJVEyNygEuD5Uw+ptR1zCFQMvY
rLChTyJjeIiihsqnIVbyfZS18rsqFlbgBqHSreOkNuVfITEguc8RXIRN6dHY1uyXXaVF7YGam/Fb
Klpzj7KdRlq9gtNgZaUXb/pKDFMegqGyltVIvEcLuNvIoQ5rD/VoTJvqhBO2azmQjKaEJNfyJqZq
mdbSVm5VHllhZjUl+nO+tdIoTnxwZUH2norKdD0tSl7rtqquk5SSeD7E8PJYVhnEGvJ/ORaf2D7Y
GSD99qGUS/muDttwHaaoBeGNIP+UqkY66IOE4CESAK8l1Xtv9kPXUgjzlBATucduqs5HVoma4bDS
izD6lE6IzCtKP8MLmaJsTeQsTnY6Fs2+UgL/2tAK41lsdTSpK7m9KfrW2obge0c3oQbNe0XySeBT
GMuISSn8v7OXvFVX1NZdVLVkqpJZadPXlbWfSuKtEmKpZheom7opx8lLKxLciyzNVYVD6GA3XiCn
H55P7HcI8evOr3xTrgPXSziPtwTpSewEfSTukt5LHyOp7n8rWejDENL7mqjetyrlLgi9ot4C4cuQ
glT17WAR585cwZwVLQrpwwi+gXJmVEZ/Rdmbfsm1RmVEpNJWbUlXjj/KSWzEa2RB4QKnalp4u17B
HmbVW6HyV2EbbjwRXpyL5WbV2JkQJw++b5JlAcgiPcDEjIikyLrhziF32ToQKHuiopbIjh8qJraB
HmrAetca5QpxZUBuGOO2bhpB9Nx5li8EbtoahbAmoihgMlIj3GaJPyVPYzgNdiek/UEmrrPsMeaU
W+dcaXsgf620wU4vu9OwlLkePUgdZF6h8/K8ET3ilnni1l5NUH1LntP0f3dTKbNRKm0ublFFcP20
86/bsBYyVxmzpnvWc8Is+Db1YHuloA27Vp5Uss4miTS2eMkjEky3a3BMwjOpdexYKelOSdOt9LHY
cF7AXhyMOLyK/SZ+CNqMsjxTsYdtPf2g2g5nOxQlLyJ/qPhb6p/+UyGE7Ku+jW58vELIBhmSD6KE
OD1aG5nAE5ZHPftiYsBaRyB6dodJKHGDH4LqT9XFOGrqedP91iKNQ8srg/SuzhtrcGPqW1AGoyxf
mVQlsoeWVh/UEdVwj2PshieMfts2Q3UPkxlguyyi8TdiDrq2PIH3itnEnTO1hTXH9AmCLHmtGqtA
1tJta3IOO2iqiA8Uzkj8wtLWYQhoqrcbuWy6q0bXEaYCt84sQVLw15Vmphgak1lIbcgXsQzyos3v
lEiVr4dMCJQ92Lp82Cl6SIrLrMT8TmiymOJOx1ah0h/y1iirW3iRGnujzzYR8Q1ePcH06lVx/1hB
M6cCP2n9obJahAuL1EdMXDMIsNbFLOoK5DzpdmSu5WdkBIMXQQ5HMvSaQtlBLaXXNvegErHtvPxu
KLA/UjW0RAjRRvWqR+HWesHUvTpkSDjFkFDGVllXalqil4c1eGkbbUTVS0zi26hjgNaECdjFwMKr
dWqmpp7dU4UIxkeQBEn1k7CnwlAnLYOtVgXxRy2KprBJLaUL7njKm92mJZ5xlTrRU0fsZpPkSs3N
dDWXcWHM6eZAlh4YzgPHQAxyScy5P8YCesXUyMhztQPVwj5fMeLiL6B9s8+Uxv0nu7xkCPi5uXse
sZNGOoKaacKxnHaRR30IM+eZNW6ulKERdFLrBAAxib5DFMrqIYZxjR8QwLgfSuGrzyoaUG5syMG7
KfNRtpU6FDUFCEgNvBYlMlN84iGAoVsPL9CJQ30dWnolrjhxEfPquAz9F8uszHd/nOR4l8E20q5B
J1Y42kFuix2tyKXr0aoIbSSzH382mRq9hUOmvGKQUQuAwTLzdwCyqYH2W0C3UHXffA8oX1gc8dRf
SKH2RukIwKk5uoSKMlEQpbdRM/r5SgKXAcfHwDZli7+gdU8KExiI7JvhY5dWYnETe2IPgWKMsHUd
1b7oblM1mK4CqRv+iNyrf5W8xICrQ6FbIB2M5hvFP3P4KSOb9DiWgpRQZYeRuZ3DM4NqIamlNfls
HSECOZOiA1g0WKleakqiG8pWAyMk9vbREMToPtUdggAtB/WIHRbFZLdP5fmk9lFosNPGhwFZqKUf
O0ibaTHKTR6579gX6melHdS3ICPAd5QEljA45C5vrkIPCbkdtfPhHuuiNt/8n2aYsjaDPEKOI1Zy
V+jU7sNsa0yqMUQPH+I2MzeS3kYH5Kj6VzlqsMFWRPHXeVjqMXwYeUAD3AdObsj5qAt9pLyXMHxv
R8WW4YOF8nXKxrWM6YJMywmgLbVI0aQQCp1RVRdYbrGIPGFsIqrx0HRF4SG0AiRabqjlFurd+Q6d
wLpaKv4XwOs1DdWgRYfAZxVQm8noIk/riKL3hMX3/fkmToyZhWIpWR6F/qBF+x3JqymFMLQIU9tK
cV8YTxl0KusC2PoYBW1iuCPO0nEaHIpPQsRXsHCQg4UJSpWidO+WgmKH8UYEJjsFlzyFzCMMtCmi
YM5tbhmmhIb6985kpaFYUADBkuAbGpHW60ORJwLqBH9S8yqExnN+8BYONDMYmSGTUY4zTVDkR4pc
OUw+nJhHFSfjyelIHorSVVZtQus6Cq99f9VR7r3kJ3A8YzPsGQybrMGfFZfYdRl/ocECGwfx9kHO
222XNWvU6c/37BMu/h1OPmvLmDrThUMiNbnvQzkYQg6QhBi6cHsHUZdN5w6uYAu2ZIcrbIVdz8UA
g39Kt3OaFexdV3IYdJtUiSO4lB9Whotb8wWGwPGO4GMhtyaB/jZ0dblc0Vlsw0rnY0nW7dA+N+YF
SV0F1tACRk8DjKwso66DPPxiyyF8Q5batHq7XM397tzORaXYIRdkT/Z/+m04oUOF1AEf4/7Ta7CW
ju9CDXOxPLuwg475IzPYHjqPoYuK+Q836SveXuqLxDNTacAQdIe6jeS7VDyj2tEf67V0422FdK/b
LTPwI7Af3y8N+qfj17fFsGh+3ndfdnAnRl3u4Z1uC4GNX4V8j8Natvt9mzvQscmoZna489bF9g9Q
Fjuz4TSN9kdvI0dxYfoX8u1sOPY1BxWEFADsOif9909Sk3Y3hkrXbbVunVISnS5/iTTdqcYAlQcV
mHgh2Er3KtfPNfkUUtK7MPq/6llw5v4/IkzLNQI5BRIPdwzqyvh3LAlDeQobAKtb3tHabY6jbCs2
D1gO104vSHcylkRUoG7Ob8hPSsX3OaBRtIF1xGI/daS/91xPLCC7gURtJYJnXr4U+GtC6+/vayE/
jJm8anv9JqOySHUL6Q94X3cDToa1AsG7nLa1718X/vBw4VPNDLLjT4WGOMSTmeAyf//LykCaj2In
xC9E09/yQt2LhO5apJZ2l1+beouWhmkL+GpbcnIroE2RpcqbrEoXuC9H5/48IRiC4OTAtSybiwkx
ZIq8/gDUukxB6moIqliJ3ZcQZU1pG5O5AzT253zPj6KARZOLLSFXI7gP1HpxJl8j9+p6KKf01Gjb
qkdV6QLf5ujUWzS2PIw19KqSnsY6QFXEedS/DV6h53t0dK/QCDvL0LD+VDClWVye4GjHqM0QphBH
bUWtaVPEYLN5Qpxv5igawGzHMCBRcn5bpqUvdrBvCE0jNIrHY8+8GzPxAw8CUmpp/QPFlfz5fGPH
fbLQkhVNAgJdxTRt0aciVVAV0AzPFkJxIxFj+0r3zCq+EKcdrz+awaxFREVbh+w19/nLLsgbX+6a
yfIQ8npuonUKxAK5kRJQe/vTKC45GR4vPeJPCe7VzPSC9LXoVI8KB+6WqDVntGqrYbubHSLiIb2P
YcN32XTh0D0xY8RUGPdw9PDncneFoUmGWJJnh7k3VJ9ukqF5QBHAVjP/XxldcrrzxZqgU5h06NbS
s0SYi5tZpCP9Uxv3/CSCKV1F4TZSTDdAaOP84ph3zbezi0texlSTuBTKL8zG77MmVkPVAuBkC6PZ
oT5K2kcPfSgTKRobq7T7iQDd6nyLR8txblE1WCIWl7i23GIoMqSxjwecjQKNg0b0qtX+ev9Stf5z
FHmVQDRW2MpQHBf9Ijs5ylamg00Ybobil1Z5pHIu2IMcrQlIzJ+UVnwkkGRfyotS/yxM1TeI5YWD
Se5Hra4MJILaC/t3oXH82Rc6QmGRCHRWTV08trpGGU0pkXmeYLx0UDCJcUujHHbJoET7sdU+PAXN
hdInRYkp/TYeYelVFP1WcuQNF1bn0b5DX0bSSbEjg8V20OdT+ssu7+sysQZD0hC8UHFQBz2+MVNV
eVIQ5dtNDdoQvtpmFwJS9tfxMv30AzBw06RWtBzqEoBfp5SwHF3X3bvutbu/5m/r+Wu9tte7nW3z
x/V6veZv9s7eNPZus7EfNvz2/37pMCre7Ad7w7d3/PnAz/Gzq/n7/ObMXw6/3Pk3x7Fd5/7e3fK1
39KWO//GPw5f84/MPzr/i/u+f75/3r/vC7fg3/Z7vt738/+Ez7m/sFuPVxwarLNZCu4PPPOXXHa1
JRtKpRDQSmPZcfVHFqe1Fx88/en8Hj2eZUVV0JHWINSCxF1ykP1RK6eqAQibs+q6ooNep+1T8EpF
6BTWx/nGTnWKTTpb/xgq7S7Cp1TBYBr3bsSgkuIO7vMOyjC42f7QycL2fFPHy0hB1FSXUTvXdXjo
c7+/rN7YV6Ju8jPDTpPYzb3nukRKqqbQJNerrPlDUf18e8dnHeLDzJauYSvBVTV3/Ut7gRQrhRIh
44YYZLUXvTRxqbrnV4OAjuD5po4PcpqyMI+0CMo1AsHvTYXoxqhajWkGilLxTiJ/jgw+8kDDiK+4
TUFPv/KNsduDLHk2AJZcCJzmff/9HkGr2vxk+BuyerRihm6MAfm0eHZ0KGYKUD3LC+6rx3kGdAO+
NrEYzEIyWwN1RiYvlGZpLmF0tTFvdxWgSaccwS4oUvYeC13p9Flyq7Ri+W+DgPkTWAgkkO8gCvh8
In6ZzjTxvEDt+AQSZRYkxqRDjoKmmo0/ExRmz8/niV0BwVSbdW65wuQlxRuU/UgqnHA3aQJXEq5E
6zpNCTcuqdVfamfOBXzpUyUggjdItEPV2O2law9UCCIzTnnJTOvUCsFrSVMsHilz7vB7Qygvxn4r
gWRA1/y+LPw/kSFcGLMT2w2yKve9xLMY8f35+1/60gcxONGE52EFmNOulc7R5AGtMq28sNqlOUBf
LPdvLS3W4gAt3AxQ9bJbFdZaeDex8IK/jYD8nJY6QkWer32twW4jxnZ+XUgnzjCanp3bSO7yl0Un
UdQbG2BpPLylp9BHAvNKFbdlfdfjmUJxWg0PeXclDpsCnmf1EFQHwDKttdZie8pfL3yW0wP+n8+y
GAY1ambPNoaBzzLmG7+5ycXfHhIfinaAxKtrm3B4TLw9YluADLAtWo/jhdjgxLIiNNIxgOJcxxBk
cXtIna7kWAcadlEhy6e0BRcWGKTzHT2xSbCb4cZAHIe0yzLZ0QKyRk+AGgj8sQ8519bg3/9CPF2V
+iUt/hNNzRI7CseMTPA/K/p8XcOl35dqESu6TZH1pQvH+6LW9uAl/3hx8e/E+OfAkhAZKR4S+Bqp
22WtQOjlskQSh1WsCJuyNGexOpj61q9/O3o0w4sQy3nOMWCZ37s0dgDtRo1mjKY7BANifiqIfmT5
eYZfyBB93uDfN+Z8tMyihrN4/D/KGV+OAEtFX6voAhIuUW+Y9wVVs50vK0L/kjRFGa2ViBrkiuqS
+aIqzRBRMJ+4rdDM7bHv9sdwB9FZf04QNjCuvaro/yYiQPQD1B34JAbF7dTNU41ov5koyK2pRicf
owc10NWRdH6WIRrfiVViXbFkhoaAvO+eiqCCBjYo6LAifpAlG0TlBoBdQVj9MPTJf6rDJvpFMbDZ
RdnQ/vWMqNnB+RmiCwfk8WYhcFcsUBWGAVVQXMyErFVdrUUxuuL5L0XFEu5/8f/Pw5VMGFNHHLLY
jIUFy9TPoa+NU/7WgG6YeuP5Xy8mdHj+08TcxS8TLERCB7WFJkTYVVSlbebZMVq3gTNxvqVTa0kW
58wJ71Tswq3FjYVKaSYOCZrcmp3bv//JfSu3QJttHCXscNOtUYtwU+dvv4YFiE3PI9zzTb/v7dZ+
LlzR/ng3HcQ53fHq0k13YiKpSZDmU+ZrTln6pE3wKCKjRmS1VVA5lNHuUS51//ggmsse/2li/v6X
gW6mru8hEprwfxFmTePBd6Jc7LcT8hGrOheHp/PD/VmYWmxdkkcSUSyLE1vSxXAj3D7FLRqpNrBJ
W1eKqyJGWBVZSgFdEHgYe3BVT4hsPKjR4JgB3KQ82+dQ8w1YL5Ic3Z//PMdvIJ2CI0ICs5OzZWiL
HJ2F7Rv+sYJnS5n6oKo+LGX8ZfJ6G2E5YE7ShafC8bX+WbNDqIxXFwH0Yri1IhmVMgTzmJZvoUXV
wHwvw9qZypso2hnyhdTFcefmbBZmfow018xnrP1lcnlbKsABG45Jc9oqincPLMWW2u5aJchUJu9f
B84qqkzMLdU68nbmYtOKOkoXUm2Z5LQQEG5XmtKvjQlJmuxCQ8tXkCzjuk3Sx7J4bFEtXjSEx1mS
Ghlocz2iFtWuY2OPPUCiobcNNrfNQVvWF5pc7pNlk4t4TIOE7xd+njhWNazD5q0ON3mvuFPzdn49
HqWBlg0tVwjqwaEh0bdRAzydDdSYesPVjQp9p0/mtOUazZsCeb7vMzzWZyrhxWLvMvBdfojFC1oF
Lm728wDXqUfxf6P2PErMv5P2p9TfQF8Co3ZidVO3F15/y+3xT7uAAHiAkalcFnyxMg1iFeS0A/tp
6xscErl3kKNHYIGR/hZ17vnBXu6PZXOLseaJIuiCSnN+ML1kY7nqVP2qaOe6UupTd/0439zJNTSH
YGR82SnLIDZswsgy6yJxOADdsXTz4gZV22i8VEM92S0KqArO6mgVflYWv2z7IITyCt0fqFn6OG+K
rtwM1FHN8tqsL0RiJ5uyOMgoOMw7f3F8FlUaoFVUJg5hOYHVVgE1n69H7zX8t4WHea6oA2jaXI3E
Km+xJMMREFc7VokjNatGA0Z538W3ot5DgDnUzYXdvnzxLBtbXFJSiO9zYNAYhi/ZposkkSNUbXZy
S1b2/KK41NR81n2ZrDieSjWVaErpb4zxD/rI4hRfaOPUwsM5j7gc22eDy+57GxK6bWIesSAKsCgx
Cvo6ik2FDBnpf9WbLy0tQs8oHBAWg5Pm+E2DZBvRr3fTdRdeGqeO/6/dUb53Jyo7VUTMCZYCROpS
eahL5GLQ85aeUugF9XBblqvzk3RyALnScN3DMAnlzO8tctn4bTY20H0CeJxrSKVh8iRfKvmfOP1M
NiypXwomGI0tWhkAto+F2SeOoX7Ixqqr3ELbdXlliwbc3EvB5YmtC0iOU0jhaYjQ12LhyfWQ1xPE
CeSoOmcMUc83Z4uXYQsAcp/6yJCeH8P5Uv4a+LGneIuy+lRSQ2DXFrM2SRWKXhj7OejbrHodmxT/
QgsnthJVJyq7s6OVBszz+yxhep2MldJxewi/C/8mHRHiSC5URi61sTgZ1CREDaukDWQEbbCUsSEc
UPRfnx+rE+vtW08Wc9OHsab4BSuhQjZAqZ2k3IXK45xW+2/a0cRFOnlC7kqSJnojqp2di7covLQR
tiDSpfP01LApJOQBWWHoZZiLyYfYqJaIVzNslaGpQAdGdPAD3ApRlkLhxlHyDH5Q2pYWsiyiuguQ
jNoNtUTUEyoZzh1Qb2OQ2EiVkP9zJ7SINgg4RWtaa/9mYgwbqwrK7M5sLC9dxVUkJvtwmHySOWPs
oX7CrsNSJ1MS0TExI4aLVKByKUzDi4fi0q/Ir/EBQyPnN3w+w7uPoan/Qt0LtZtACCobSIK/gc2u
v3thPN0ZiQwqXjC7bFMURQapCLRn5EzUWT2k4xujOwA1Fsq1UuPNjp6iH7xUWte/CFWpKE6W58Gv
gnpfaAu+h7CB2cjd1itg6eB+E12CJZ46WECs8ITUQfGQOP2+MaaCayFFvc/xYAc22qYinCvU7VCC
41yl5sP5RXVqrr+2Jn9vDSuaEL0EWjNK3shFYAtNYIMzu7CmTu2Rr80sllQdTywfrK4cSXmXAASg
eNb+gbh4vjNHOeD52NJxeJthFSQHlolY6CcYIwY6oXD5p1BcOd0o6m0cRI5S7IVoY+S3Vnmn6/f/
ZbNz77+EBShtwbQyNHRilPeuIzWRPiR1bMPM0bTOFtXbWlghlydcqmUdvc/pL6BifKJAQs7LZZ7d
Lw3D32gECwFUpzXCP2r+e+oGOMn3fvejjesr3ceTkgDZj7Xd0NxMsXZPWWw3BfnVqBib84Nw4ob6
9lEWY9BUZiI0Eh9F7SmGKjibCfhDkdDznTaPd3KeXpjsE4EFHeeGkma0q2Esjl0PMcZQTWGJIHjw
mCeQQcwCTD3G3a2Qf/hti+Jl/Vio5vv5jh5l+4FgKjx3WGnkYcEoL9aygV1EjUIK9JTxB3K860BK
n60+Q3o1ebRQ2/NN0UmEDgWminzicBfCaW+08LGRH9U2uvakp8EAi6pou/Mf7HgGiBdn/DfKbSDA
l7kxDS561hti5ggSLnPDq5DGTg+PO0Q4kJzrhR19srUZ+sCbZQb/LY4pzTQiYPxS5jRD7o7UbzXq
KuGYu7L/nAmXdvZn9mwRkHydbXNx+WlIOAFixAOuy6edJ85YUzM1HMo7zTUUuKF3igyphGiqjfwq
DgQP7nQShk5X1MGHNyqi4DSQyUhLpt2dKCPSEUFLgAoK7Uu2kRdpfgWxNjzP0lIkMDF9uEI6Sbsa
RRRexIgoKPPzu/MTduq4IjRG3IdKtEY6a7F9I3/CeqcbEOsSug7TqvZaxFKPo1j9haY9Eg5V/GQW
/p2G8m4ZKzbs0I/zH+HoXAbRRF1O5BcXDvHs9wPEm/wpNQJDQEgqsz1EAfsW5SO3VC+szaN48rMd
ZIAQ0EWce4nVIqdbBzKpO7sqnhDEdari9/mOHN1jiwYWoZ4eIzSQ5nMDwyPrQpLuYW2eb+JSHxYH
TqONVCoamjADf62hkDRRaPyvmlgiBnIp4kCbh6kOKEv4z6J1YR5OD5NhUvhBEslQF6e0N8h6Ry6X
PkRodPaw8B9k/d+HFFjRgiMzsLkQyQ99X1NqYEwCcl0pkX36oijBxqqNZ11KLozV0dLl7iM1S1IR
DBZvvcUBNPXRoKPpnGIKhH6gvO5QcMIkLEVD9PyknDjwAVF+YgxJZpAJX7SESIREsmNMnVL+hW6q
qP6EyYuoRDohHPpDbdceqgTBVoG8mPgD5iy3SbhDAlHE6Yb/dv7THM0g4bdGuXMmGxAkLrGIeHpN
AmcS6VSq2jn05DGDW3rhcD9x3DJzBAMgAk3Qj0tMmYCIDjzMKXHc9fXt0/zrAdSWc+U8jvY2sLfb
Cy+148mUFLplUdsBzUGh6vuaaYPOUIaSCMqfMlsK3UH7LcvPQ3PhlDjawlzdX5tZLH+eO0pZ5zST
Dq3dq5goxhem58S1SAu802GDKHAv5+9/ici0BBX+VKOFHO7LKP7IJpdKMYzelZdd2MunOjNjeyVg
WiBS5MV5pOuTx1IgDomtqLlrYIkf+oZawfn1duKSkijhU1wlyiR7v7ykzMxTEGaDDepnFpZwSoNG
tDHdgjm2PVw7C3Sxo/FtQPM+qf94pfZ4of35Zv9+839vfzFnkS9ond5UKfKa1rorO7schdFWpOBm
8j5wQl6PeE9R1STfcykHfGoygXkSXhLjcD8vRjjPYV9PGapQeoagdHeN6d38mADBOcXThXE+tQO+
tCUvApywV9AXnIU7lalxWgi2+bBXwr156XV/sk+AMjSZgi10kcXpHAc6tRGdOD0l6SeJOUL563a8
SZrfmbC5MHXzwXg0dV/amlfwl80wYFLQotCZwilPeMP+FSXesFvdA6BlvE0USEJ1nSvr7lLd8kQf
SV1gmMU2lGcEyvd24cWFtaHmmdOnH34m2HJGUKXaYnRlYKR2vpMn2yItx/Ig5c2v721hqJtmUVtk
jiVDxsI/FswP0Pqgbm0UTs63dWKNUAA2iBYl4ITHLLNmLGV/xG7Oqje6dD2BGqj/h7TzWpIbWbLt
F8EMWrwCqUuzikXxAiOLJLTW+PpZqDMzzEJiErf7dls/HDtm5RkBDw8P9+179zTBm5frdqSF0PLB
0OzM5cpQ6nGPoSaBEeluzEFK/JLNbU+R3WjsNr2hZyfKr1l2NJGnjZ6u25/O1cxvVJ524CLITMER
TXt+5jcpUgwej7eUGfZuQ8kJZkYdVltuBuN50t2WlV+RtuKsi3t7ZnOWQMKF78qJis1RjSHC20mJ
ezCUk0ZD9v9vcbOgkhe1FuZ9mYIPgMhbt1jUYMMrKWlQ06qtA/9QYH67bvOypsRg4t/FzWeDySUG
2MRZXGpQoz7VFZyO38dKpSjm9GF5/OfWzh+is8839BAs0oahUJYFWwU65qi8FaiMR0W/m+Qo+lXU
FKOfFy5DvwRYNO+oaXhHme3qGNX+KDWSzzFEeAPJnKw0zF03xFULL6FgCfsBQqObEmXNbBOVvvQq
JUWwM4VcPQInMoJ7CF1M6FAzCVKgNDshJu8dh3gwdrBoBy+m1+VbyIXi8nkcx34POV/+CC+afqMP
svo17QpUtq1cjSYBVtd1oCwQvzOkH3zXpdAIoABFI5WCeupuTDWVRZh4+6LdFHEEm2kRwOq21ztB
fe6isLEeIivNQu6aMR5PjAbl7dHyEl3aJQzyf4XVEGaPjCIkgxoxLFM73U2s38gI6N2h9jRm/11E
KpStNYhSvy8hNjCcAcYc2SnhWkm3aVvkxc4rkl47CjCMmZ8gcK4CQJNS3x9V5rgYI22rJDqJMHiy
cY0HfXui9PvQV636AUCnVx/1uPAOtYUiwb60+uSbn40xzBjU+u2hM4X2AFk4YAnZHNxNbsJJAdP4
0N4lmunCiDp6kMDESdwb+0SBlMWVoVh20s4zbsMMbXKHmgMFZPQXSO01LpLIsVBH+lWPIprmSBIP
2j5vMwNO/c6V6uMQinW3UVMDBsgAZt1nGNv0B1nO+2Dbw3x/J8Nw3iNOEPfoARSW0MKkoqbfWgVq
9FNp5Z3mDOMo7apqgACrTnTEqa1uQBfbD/nBWlXVW3UE6roLY5FqTx35+YMxqmnzMmZ9hryxlafF
1kLYozrWCOz+FKVm2COmncIfBiMKhWQAQt1NGZYmOi6eETmh63V7cYRqH8CHqHym7RIUDhIY9VPb
5TCvNpkevFi1UUq2gebTW5dr3a/W14uv2dCJ8MvFwaGAPfWmESIUDhqvhdmys1pIen1RH49WnAsv
kVUln6y+LZpNB1xhoyR+caNCGefZQWzIz5BSlju3kMFO1gPchXbVedErMjXFY5kpsW67VlcdTEDs
ol0hwoFG7di6P7Qk6N+yQgCYTKN83IPkEF1bMcqk3YS9pRfbBp1Tn7625DqmMKQIeYfRAUk75bWQ
GkvbxFAD/aZmW6kONP56C2ldMopO2Rk/PFgqYc2S3OwpKDXUOUxNLraSbxgPqF7KA6r2IjzjbWBR
w2lEz/C2aRJ31BoVN/xhCpLc7GFAhG21NYngkd6k3a7TYDe2SylIoWeqgcTy4GBKZxQ9Wnc6z4I7
oUfFaJdyWH/qgxTB5gyiPF95XF0EY0oVcBowlzq9WnnFfbzd3E7u2qaBlTkbHKFyJD+1fQS/QvHO
DJ8oWV4PxhdX+WRNJ3elUErzcJ7v+YGWVohUMyJv/ahQwe3UlTfVe2b64baeWZhleeDvIb4PaVBD
//wWHOLjbjz8hrHulL8Gzs/WjhzdFplCR9V1BTJ1EfTfiz5/q1fyx51ss8oIiphyCWxmsLXC6Xxf
Za8h8itR3yMFdMi7tQrNmsnZx4uTjrKgTAHFG77HwF7ElKE5+DKhQv7Rwthtucfr3+/ivT9b42x3
5Was25TGJbJO98hIwI3O+3gl97kYX5cnI+Y068Og8iV9Qaf7KEa3GNE/y/uv7SZ6jY+oXEh7aGv2
1aE4XF/T+5DN3GXO7c3yyyLVGlHOsdfupGfpa/tVdj5FDoSG8uMtrFi3xkbcG5sVo5M3XDM6S0tQ
t4l8U59qX1608WCphrx/tG7axglVw9aNB18o7aIJ7KjaiMXKFi8dQwhQeSNYCJKa+sy45CE4YpSs
2HDviuTBrP5pAeX9C/79+7P01WvhRWwS/r4w6I6qtNsBOO54F2sru7i2jlmeVeiKpzHcQ/CCwSuR
Dq64Buf5P5zjf5dizF7CpdoAFGceG2Zax/A234On8bY9vFVABf6kN3D97ZJd/rlY2cBVs7OHXOBa
0LJ1mLVkZ/j0lPwRHVIW0vGb7tuXYZMcP1ubRFt5DFwwaLyfPA4flB4yV8L8+dig2SfS+BZQdreL
k/Ym74e9eVf8qTcvj2FsD6iTbURoNezws3ijr7xdL+a35tZnAbSwKgBNLkdi0KC92WavtV2XaA5t
hb38xV85AtLk4xcHkHE4LqMJfjYHDGYMiZEjslYEvf4Ur7JD7+5GP0r7/lP2tT9B3e0UN8jMrPns
4jJRPAUxrPPPxRCSGY792PUss4+ALWsbeLy88B6JeYRVcm0TuvfFGlhjcbEQcRBUGVOhfDarQVSR
2za5wGKTZNtsIaFt7GKf3mifYIC4HXbmznrqDmTU2zVg0sVDlkhwbngWW/WqQB6AxN2OrPsamiHp
Bbo3Up2VGL4UCM7NzAIa35LkU8aMKH8zuqnZ/ft6vF7MK84tzEKaYLiu7KpYoAxd2PIp36mPtW17
t5WHgoBpf64O6f5JOWqPa+diYQsZVwHmwkwGVSRjtja5z31tLAfBLqrPEo3lYjOox956vb7AhZsd
K1wGE65LJ0X7mL0oIbTAcTkS55BQounol9C4l/5KtrnwnSYuAZGGD5NSgAU+WhHd0lCYUObQWZ8t
40n0V0Cl7xNJH0415WeNPjCjXsxlqNYsI2qlAom5jOHLmx6KIdgfH1CB2Icbd1fY9S64ibb1TfKE
RCpkTLUzvj6innWvkxWmNoyOD8SaG3er3t+P+9RBRMX2Np/jlT242OnZT5z26Kye5JuIATJ/6juq
cB91N5G+Vdx/ehwwwTek7W5B1Ar7wEcTrSehKoIeKy8ZZCs+qcrK37+IndPfpwTPwNs7Q8lsl4VW
9AI4tH2nVv5IJRzQJ7Qv0g4+3BVDF74/MzTbK89yORde7jtyNkJdewqM72q8haX+uvPL0+mdu817
LgTHBaxh8zMWj9SElQyJnXqjv/Y2cjW30Va5/442BLeut69vg1PrJEcGpe+1p/iTdUw2ZAB74SXb
riEnLs7INMFPw4KWjYoTv8fyM/9QklRMyrTzGVn5UweQEq7BKRc29YOBaTPODCR1KOlDgAHNeBjR
w4GNGjj5GshqwUdoueJ7Gj0himEzH4SlXXK1erJS3MVuBQ8LRLiZYyIGtXalLpyoc1P6LEeD6S1T
pB5T/fioZvumOrXmSkK2tBperkxTKXCTXNDJxJmvdg36JY6kvsEuZKY3boWGNbiaaMXllz7/uaXp
6519nRTaScCQWMo0QDwp6A91Lc27eHvgYecmZjeKBVW/CA8V+7UzZIa5bXlLVWxbwXwt2wJxc/x1
/XxdPulmFmcu51kAMuMei6WwC14Fy1adwklvvNuCVEt90/4f2ODW9nHmf7UwckWomGxOqXCX0y93
fltO74hfYdyGFwodQmEz7K8vdMETaRPg70CwQcLNO8d117WRWmnM/lNNiT4zxhqWj9dNvHdSZ7EK
G6YMlRJECkStjw6iCPrYpr3uOxRs7xk5tc2T8ZB86m3qurvwD2T8UPDVNoxm93+UbWffg9G1zfvE
/oHyws/rP+byxQC/zfmPmXmrWSaVVmeG7wzQ2Gk2nOjqYNeb8VZ1/J/11t0hrVQ4GZR/KDdktrty
3y+Esg/mZ57M6DIEykiuObHy21RtSmfwIH3K4O2+vs5LCMJsnTMHDqNMLqoRQ8MWpQC7ui938jZ+
gRnkU32QDuP+c+uou9hWtihF3Ft7xnsPdMZWZtkXlwtN14SzJJM3ZveuaXZWZkA8D0P1JkQbidTT
fBirlcUunBygAgwraIxiQ3I2s9IECgz0YxM4Wg0W7CVIPl/fzMvXyESKdGZg+gFnIa70QGAFNQbq
N7T54AOJj8GNtzWP/s/xXnzQ9mg3+NutdVyboXyHB8zPzrnli7MTFHLRYrnaZrHdflX/NPvxAQYI
ydHuhO/FbRVwr69l8GsbOjskrdykfiJhNY92VfJY53+ub+ilW4DZA2vJtgLzuEj3Ar+zlKr0gMiH
cn2w3PreVEfq/hmo/6L317Cul0GOivEE9MUBLfBOs6dCm4SlZRYM0bjpIzqpUfHUrBU2F+IKNhSy
TK669/Gwjy6C2IGQtyJVFv17/8AkQ8EwNSk8AmR7w4JUdNxuuw1czU6yWZtrXrbNW4jGnWpA4jK7
OUy97KXApIIbIbJi98/pznJ8p9tWjl87KOhurN+j7ox33q4f7epmjUh0wUlZ+1/785KTGAa5ovbY
bxz3yTjqJbeluRmdbN9tj6PTQffiPF/3oIUj+dHm7JsGPQU7X52qWpkdHqk6noyvQmb/jJziDYVe
UvstTOdf8ru1AsHl1OoE+yCgQTugGjAhzUJ4Djtvbg4wa2fBF8N1xOBYtIfe22sm95jw2DbRpkAQ
QRephK7c1pePeroQ3NawzpDxcGHPwoE4tDSARj92wltlEx6Tbbe1tlxgFNRtZR/+8V6Mu9Z0EAbb
9G+N09QrkXbhLv/4A2aRAYr2RHENfgBD1TvhMDKNdmv+qW+//jJ3w6nfeDf9DRNdW+Ze0MG6iV5U
4MCOeLqvRyQsbbA5K79oMZSc7cjsa/Dm60dEK6hxDFsd4iuj3AVk7J6w8uKa/s7HQAxs3ZjIEqGd
nJg4Pp5vmKAbt2lgSw/6B8mvGJHYdfljI1e7vPtx3ben43phCoY/HRgokyxzhHxUQLXqq5gyMxSc
Iigbnrq4uhmHqIQkqgoceeh+KtXQ30T0EK/bvoz8xBARwgL4TeBdnXMZIlneC6XJdmqIT6Kht62k
ldVNicd8dTCaYATyc+jJZ5e1FxZ6nOpIUGRaszUEUjCjvony4EttQJYPesug4/svFkX7bqL3nXC1
s1ODQkbg5zX18KB4DM3crtemNxbP5dQg/B8Ls2MRx2MeNS0WfIW4yywou1dvuh+jbcLjsS3tYRfa
r9ELNWnP+SWC4VhZ4pLPANoiR5luANhvPrqnavZCxAgNTTwEWDZTOq0+eI+dvVqFXnSQM0OzlRaI
P8VygCHtOb4FYgCPJ+C0m+CYOF/kN4TaLXuNa2Hxfjlf3OzsRSi4ach4TUEnfxFPoqN+a9jP3+ZD
4DCuZic//zHrAh+TUobIZJBFbjf3mNaQk/CdmUArNPSutqm/6a1HBoLEEOgINOhrY2vzbYWIacKT
TwzwlDPh+vn4/bwo1wW5EamZ6oF7G1bGn26sx5XHx/RHzo+eRCY5MY2zLkyQkX80AqW8m3moe9lq
+yPIRNRCjZ2gZC/XT9s8Ur5b0RFTBRKDwXmDPspTJegD33PySnqr83Tv5sNLL8Bw0FLiY67H3F83
uLQsBaKBqXgoToxWH5c1Mq7cCsANHCN7SfP63g+YYNDXXOKiwzUxxxvqxBFK4kpNePaJYrkvk0yg
DHrzNbEjLlyIN9++OFvnaaV0c4EfxBKD/9PsNd0WUrpZiPQh7HKRKaGIuC83UIDu97fVJrZh57y+
ce8789EhPhqavPLsXdMpMoiNwPUdRCffJQFKZAFCnhMK/0thkdN/Cf/efP26ubO2dw87+9hPC98/
vqn2rWoXG22bb7Xtm/2IHLqNfIb9Zb99dg5Pv37drKHD53f9fF9mXwAh68grvek1abShEzRpsE+l
PNvKXvTJ0Dpp5fF64VcWlIgIjrwTS1wO8vYdorChnhFjQtAzupZFB9hygq3XgRy9/iUuLhB6ehNH
DtZoboN/ny3ND3nbtpUUOIO3GyVYmFJ6XuOrG7eHKnpt4h6JxFsgBjd+3CLW6CToYPV7PQl3eSQe
hea+dH8bxlHrjis/7CIwTT+MpwVoG2aPmNT/6CL0cbqoUPXAGVNKPJB9hlDcWGmFDqAn6cldNGSg
S9GkQxozEPSmPmSZrD36sSxsxYAR4UMSmJ5/KvF4cOeKq2yQMZOfOjTT2k3ZDowASkIv3JhikKpU
JxFEdLKu6wHLJ4XyldFM1L3gng+bzfWlLXxeilEyaRZaLIxpz15NsuvTcqgREuqqW63MbXmMUN5e
OWIL20cDE2wlszyM68/HkYuoyEUl7SIm55qDhsYiUXOl/rqwDpagMy5BYNcv0sVm9BolLlnH6Lav
aNfvKti8xdhYiUrzDOM/h49hFppt8OzNUcWxKxi1WRArfBOcmvsVIc9tVMGe1fQHhQOha7Fk6/4/
LZVzMN5pe014Dki/522+oq/TJlRA+/m1tZGa01hTQTSHFV+4iCwzK/JHLx+sEWqAECvtgJj8VIOl
20YHEw6olZO+9LV0zpEOJSJtv7nX5WIiDWZOgm3o0VFAj01FE96t1zBJ8yz7fdssGpdUV6bJk9mx
VUp6v3XNO81VS8WuoBSAkvU0WA3K4GwkMOpNszYNeXnxT7fJXw+ZlRyRXZSZ9cJDwqY/oUS5Ewvj
ZHbFXd/XO5jXVhzyYichk7XAfExzQhRd3ltkZ5dX3shpGiA0yQhtc6oKoGTR0N1A9bJSv16ww6sP
+kpLM5ChUmbphQrCspAmnwhN4MkTrFS8jeKv14PRxfeaYNdnRmYOmOQIecVwbzp9QLCQPPSNqW2o
zAmMMFnG7h+/L5+vm3wHx8xuf7hJyDcnopKpevXR6dsg79Ac7SmbysGT38k71QidvhTfJMl76qPp
nhG/oMULEXuxCdRoJTReuAunQBZlSGYY/gC9M4u/TWPFceurNAHEll53Z7xZqaH9KJRGooqrodZZ
pMPn62u+2ObpnE+qJnDb4DLzWcTaLd3Bm8oXVgDjYXubdMdceiozIlryCHbmurWFqKLgnpz0icTp
omYQu3LbC2IZOjnkx7dFYY6bvHNzRxxb8SAFnn74F/aoqeJHNDEvLpuoHFup0pHhs/z4JNffvEDe
eRxDdQU4enEiiCd8NRIVggu1qOnLnp28IIYzzQsq1jUU9zjKW+0We08wX/75ciZufhJ7GlMIwH00
Q0Yx+mR1oROH3yUNaoidrvzK/ZWTt/SR6PZSVeMITnq2H60EgSj5TSCHjice6/HX2KADP7EO/Lq+
mKU9Y9CWCViF5xex5KOZMK65QAHJOSFBay8EWnJKCjUIbCsIs5V3njyFpA8nmw8EXmsi1Gc45SKb
DGG7z4wgCh3Z78RXJjAsxjj8UHrqBxHR0AHNUtkWBVn8WcF5sEsRrfwcB97IeQhF47HsY9qP7cgj
bo9wiIiIpVi5vyq37F9GyDreDKPSDoaZIqs6tKbxTQ2ztTLR0n7BegjwBmJyalGzFnnRkPF1ohs4
jTpsXB9xZSujU7D27l76+udmZsE9ld0Igj7MIL+4G/qDV4uOFsG6475e//6LhriKNbpgE+fD7MxY
aiHno0p+CcwUUaG0V9UvkhkVn+CmVN5o1JFiX7d4Gd9RlJuYw6ljMJTO7fLR5UrNFaMhjRiUQHxd
kTaM94z6EYaLdqSNnm6KJretcuunK8nUwqfDrgrnMWGPetRsT8fCT10hZ0DF4z5RIm2TVcLGM6Tt
9fUteTklROrRMInR+HsvG52FIb3qLQ3gCUlbzGNkIt8Jnizzs1puo3Fbgtqrg23hnhRv32avFOR6
87kUHb/9kec36qR+u+2bB8ibr/8s9fLsgWOaSALh0EE3aLbretQWWoDMuxNle1dlPm2Vn/MCkEly
98HE9BPOFt70BUG5wkT+huKMmjpBZren4Wv3s/+2RnK/cEtD0AZnmiTrKDCas8TEGou+iDNsmQTG
AXn16qGWVTurNtWa+syS35Dmg8GZilRAej8uyzN03QusgoeMlx9qd9xMzDtmJq6ci2UzExXu9LzX
5rfX6KmVYvaY8bLR0dGN0CLwkMrDdTdY2DdOOU+liQiMBvjMDSorVAijfejAAdxuU7EV7gidP/u0
qu0Q2eVtBy/6SsFiIcb8hwYbymEYh98DwplfCK4pFHDk0mPslNuw6JyEguJgJge3S1aS4jVTM7cw
R/i+Cybn8fLX3PQZekrRm/7qqyunaeFjfVjSbBsDUaw1JcUOE4Ebr6q2Rh0cmlH95z5BDsy/UGLI
JKOz6CwGYqmWKHCzc+amkcp7N8sRji93151iITbACEhrR4OnfqIs/+jhSltmYdgwjJeFXzrapJry
fN3AwnZNeikmrxT6VGiLfDSQuzkT6lnDzJDf/QnqhPnw0Ea9eSUBXHBuhu0hvdHJLSau0o9mRK0y
fUH3qGrE2S0k8UCyxFOT/kKuxQ6CYeXjLFjTAc2Q1U4vPoCyH61BC67pmRJBG8q8KJNrx6SFJbhh
ffTXjXblGy1sIda4tkDlUv2fr61wTZSUNcTLvdE8TdOSQEq3crWSoi2cHxrmU7+eSQ0elbM1NVoX
MVULHa+Y6fvpvRwmud0lPrDDbuVjLS7ozNT0U86iQqAKIeEdU0ppvcRlrtCv0cZhU+pDuTLMtuDf
EySbYho+wRebrSpos4BFY0orhKM5GA+DtDbEv2ZitppB81svdzFR5r31afRKptUGz/t0/Rwtf56/
C5kdVH8A3z5aWDE7APSEbhV2708K84bX7Sy6NlEHAQBKWyg5ffw2XWmIY4ocNJ1J9XnS4Wkt9zDK
/rYYojtFMNfe3Evv3ynK/be9OVJjMBU/9tyJ2juvoJsv/czJWogjPbn45rrmzgu8vZ9Fu+urXLSq
SzyvdH1qqSmzVcaeVnmMGjpjFp/gTM/j3zKys7n6mCiS05gr5pbyI2prf+1NPnTm8XKXGpVQYA/O
T2dgQlwAtQUPjOMNz532kFDA1IbtKpfFBTJkKrqd2525vyrlnij62JXcca/4O7V4GpSXTt3XrBY1
mawanDFId0111Ney4UVPOlvz7FzorpA0XoJtumR4jq7ZYi88DrF3J2mdPWrJSn6zGFXO7M1OiNpb
RKtsWqt860kJsx7+Tme4+brnLJ7DMyuTZ519yTEPvYahbhjiLWvba/X3rmpQyIb7JA/GzXVblw2+
6fNRDWOghPQaAPBHY3Ede201QYpqTcgh9S/tvDDeGIx+oUf2Eh6yxlaH27QMbEU8itreD3+4uu60
HoRWK/FncXdNyMZpCiGzNr/HW1mqjQbIAuXA6ndiBieyBs+OTW/lbljc3zM7M69RzIK+hMWSBVna
dKPsCPATpeP34F81QnA9SkYTigZNiI+b6xVkpnnf4J/CYEFwaRV2YmUr4XRp26baFCpj9NIvKprU
4vpE9OEyapjYMb38Vovd26Y2X697ytKuUT+0qAnDsgJPzse1GHkr+EhLgLcL9fRFF4f4WLpec+sD
gX7VkujLdXNLD3nAiwo9JJow+ObslvDbgPpwAKNwLESbFmp20uH2Gzyt7nBqhNgujLu421Tu7rrd
6c/OqkiskTNBERNQyZxjOutSvW08WLPxhluzztV9VA2iLWZaBffwyY9f+wZeEmNNhGu+vdMkJ6zZ
lPwm9BPlq4/bm8S1aTGNUTtu9EcnTgcvenWKvZXVzROJdyuceN7Sk3DIfJxSMyrT8oewdmLPBwSd
6x5I8GANSbu4ljMr0/9/FsDgiPdbSiG1A6n/JmnMvUzv1hUgWv2nl+x/1oMICs9NStvaLHplcRIo
UoslHXpUlZMMGDP5UdeOZz0IfrASLOdX+tzaPDAj3IlsSVzTL6hvFLet7CKHAyVvpXpnKuJg653O
/K9lZf/wRpgbnp2FJiKZtjyWWQ7PeSKhSof207iPZWUllsy9fzL0XjlDP5t6+vytphptAylcWjsp
6YJeG9ssC+yBrnYkwZ8xVpvEtJxOiQ/XD93Sxk6jk7xAEH5hgOejwxSB6kVSifPX/b0FCWT57ElH
L/np54MNAcrKIi9Spf+s8q+5WaqUpbXcii3mDF/cRtq9AVVbJh5c5VHrPgfBJHqdrkk0rC1xlia1
OfTTMRQiCCeA11SPaRnbPUON3lY0nsxyf31DL6Lnf5YIaSdVJZoJ8+dj36OuY2pZTc/nsyY6Sr2v
hGOUenao3Epy4liq3Zsbw1sbwbiEZb970F/D87PfFcyG5xhu3fRWLL+H5o8s/wzliyPEIxIlnA9F
OA41c6t6vrf0cgMkct8myp6JUDSjYMZEhE1MlR3KLSsffn5TzjdlFi3qovJSRcC7x7KzZfdTqn9F
g+r6zk9/4/z+eLcB/guOZy4tCDE/unJZlrpbDtgQfMbiBwsquQr6D7vVY8gdm/QeMbBupQR2yTY6
bfqZ0VlgahNjFHt055zByD6HPYrOfrOZWOuDINuhPem0quuExbdcDG5C7Y8SjXeq9DmmUKYY7Sal
yqQq423ppv/KDc9+2CxwibrX9K3Ibih9aVfCF7k5tO0+Ht5UDe2jbuvld0ZyatdIzhc/NM06COnI
Pnibf/wIacg8RShN+9GnB82oD7LpHao0X1ve1I+5/NgUM4juVOTnzWSLvhkdNg51Ww6OS240au22
hgoLuAFvL/lF9bNNa0RPw7iGSV26ySct4v8xPYthamdQNppiWKO3p6AojiSGK668vIt/TcxCFvPl
UZNHfDyr7nd9iRyUEPF+XRt0XQ4ZZ0uZhYxOT0U5HFhKUQLjjQ7VnjLXQXCS2/KQQgnmPMrPpm11
cD00h+EfPjr+c17/LnLmKnlae12MbIITRP2GAvY21qttNyQruI3Fi/VsjbMTarhVY1TTxWoGR23c
mdkni6snugXgVYqHVTbEtU83P3e1pZTZtKWxtKm6O12/1ftf1wPdigPOe5VA4jorl0iGhOylVx5W
k8jFv49YziRxBcprrsugVCrJ6jgtIX2oy+fCOlz//YsXMp1JqjMTymqe6ugJTHBxRYyoxei2oxui
SOGzlr/oan6AyfKm7auf1y1OrnQRLc4sznygSHSxsGQs6gPUYc4gPBbCQct+ufWKsy1+/TNDs6/f
WaIXZQOGfPOhgRxebewAAeV/sRpYlwFVQ/B7IcYTdaMQqkpBAGKcFiX2/siTMIND7qsIfSOceyvf
a+lRAQJvYjOAu/gCLK42metmSTkt6lCpX0xpo1u7uj1eX9WiV5gMgeAQlMHN2dYJmZt4ps7WeajX
l4Dew5h6uw7lmndIkYkRst11g4tO8dfgnL7dr7MckgYMFtnelO/Lcltnv0XzRdJXVrZmaNa+AKlS
eH0xrUwoSO03YP6i6KcsOda4UiV7f6vOHV3BKegEcnh5mny8fhOD2vTg16R80NQxB6WfdIbY9cEO
DoENudtRu+t29+Hp26O7sZzm6zPjeZv4RtsXDCKz5U7urMVfWV44fGe/aU5nmotdWSp6BbTs4auw
9U7Kob7JnuIvyl1+M96HX4LjuH2aiIQeixtvM3gk5yvX6QXCfbpqQNBPQ4MwLihzTF1UMiSQWE3l
DLCKnJR9v/E3XW63Tr2lnv+o2PJ+je3uAmI9tzlty9lTfIjdttQRdHF+egh13vZfxMfhUfxabL6l
Doq2jmSXG/+kInYbHtYoMi5qi3PjykfjzLuGloXCnjOcsoO6h2N0cKK9wAB894icmx3cxvfmzlzb
58m9LtzvbJ9nqZEHMISWIGYZ1dsUW7R1TkjQMo/6dlu8qA+opW70OyiyNvJ+jaXuXZn0mu1ZzgTb
cicOCvutPEi70X41Hvrdz0+6DeHqRjqJj+KD5Sh7laHY6MtzsyNDXx3VXAph5242S6cYeCk73eUn
yHfgX/xNvf002v1OcN6PXrpLvuZ74wTV6+Z6JFvM46iZ8YYHAUIfbPa5oe4eKkjlKsewQ1wLRWMU
lNuvyg6t5R1j1TfhYMOUUTjJznVWh/+X8oVz6/OvXsVWYZhYd0FqqO1WtoaVG2/JAkN8nGG6vwzD
ztaHCHmAO/eotcUogdG/CuWVy2BxC+la8mBn+2iNzdyHLmIXBiImKnSANsWBIF3/xHNu3tLX3P7t
Hb2XwfaPjRO/mmtP96UL9tz2zG/UCuJ6ycW2FbWO18Hdv/EpHQjdyjb+H4vEQ4Aw6Wh9zPZRb9Go
KUYMKY09vsFH7tCe+gFxqgNpj60xUuG0TvaNAklnD/vVqLSUHaHO+r/mZ47SFUGQ6P20x4OtvfVf
o7uwtBVE8ZDdsk0n+qHw0Egefq2cjqW3In0WVgy1G3jx2UMjrNvQLTq0/izp1YhtM/qtG7dt9BLJ
r6G28aNTu8Ygs3jnnZucJZxGoHR+G2KS7k301B5gBH5IN+lNfowOnYY4ty3dgxhrHVj1n/vXcOtx
X39W1+anF+KxNlEeoAqCJASF9Y/XgFtWid8XSe70+ucsc6zkgao6NUUTCE1TwGu54mALH5jKtg52
lp6WeQHUkOXBTHWpKB0UKNp9b8VoG7toC1ddHK4c2IWQMOnwMjZJoQ3Q6eyjxkEeoFValY5siTsz
H36g77OSTS2u5szE7COmQUuqrWFCgsqozsZN3T20a4w4C2efobtpwnXCFTLz9/ET6QXjJkGOESBO
duZF24blRLvE/fbPTwGGKIwhRkPZfv6qo2mqVEJTl04nnXrSQ8u3W3WvuLYHI690NOO73H++bnPp
GzG+zrEDtE07frY2TwnzMGqb0kEld5e6+TFmXP66iaVyK8v6a2OWZo2aD9YkwkaUlwDQtjy/HRRs
kXPYlfDsDLY3bnzIjL3TdcNLzsH89YQ8gYLsosGYW2keWGZXwkp577q/g/45WxtwWXQNFcV3vhkT
J/PavNhnA6OmbenU+QsQTNtT3ow45IZ9/TdL+WtnFpahPNeSpMYOILRIuVebe2mVJnb6DLPsjLay
TMObW5wbfNrOs2xYMIK4h30W70uypzF08wPk/a/lqDSOBoPdYfDGcV+KeXqbSf6xtJRv0LnHm3T0
kk/XV/uOsL/8KQBMAd8xwD7fVklNFVeK+hIcL4KkdmUZ1StcfR7Ko33+NqhpD713lxuJDV8BDdAq
Ne99cG5cmkJUOAS09MAfz/YQPfd0Q8lLbnuz6gy7tHQvs4NxfPQsr4LZPu/3QVajBep79Wdwr2Dw
4m6iuRY9LXgElK398szI+lIPcn0U+8F4DaxOyjeMqTRPgRtJODAMrzK4Tr+Ww4esmUpWDDibNjQ9
wS5jHPJP5ws8mugbi1sPwsdHKS14ORdSI5/kpjHX2A0ucNC8LSwJwIIJYA3I0rw93An1OJjlUDqp
LsAZ8Zkt3mZ9shut8VCZkq0Myolc6qen/RGL+tkcIMuUwy9cGDDyxrafAEcvv0cyGHvm+fJMopvW
rtTlF04nwEpYAikP42/zbmsMWEcsNL6xXAc3XQeAOOtPvfHluistXK8frEwH+Mypg9FMG03EilXl
3T0kGqVv+2akVLaoByPQ9yr6FInW3jPcxMn77h+CYqcPYU10pDyrwKO/JyFn5sEDh2IqEPbqUISe
HoKt7lkxt0O1YmehfvHBzixrBOerDH3CrW6W3tYYd5nFwALvuw4I2ZreysKHI06AOqAONKnRzWzJ
opp5okksYrDqNpbKvSikt67n/YurHfeFQJxhHw7FLHvQegQ68nAsHb8xHnKx3QxW7Nua6q/UA5ca
nugM0QWEUXJS5p6tZyykrjWSKYZbg761mpiO26AXm8Joi+cS3Rx79DLZkf+LtC9tctsGtv1FqOK+
fOUmaUaaGc3u+cLyNtwXcAPJX/8OJvfGEsQrVvxcjuNUEjcBNLobvZyTyyA6ttrSBxZW9HxdTRf8
yNn5Cfa9REfA0GUN9rRInN4enbgGmYdP/zOqOddHMNFh5M2A0dYEd99HdqcqLfRE7WKvKr1GP4DQ
1THl7fX1LOkjeijQNw3uVP6eOL92cTjWecqvXVMh/ak+pSC8TsE2xl7GaAquy1rau1NZQnihhTHe
1hNkEfvGbjZ6DALTaA9Y7N1fyEG9DA8UpD8vJgVB16Eb4AzHCyxWrCNIajowaLfyp22AIXE29PLl
uryF0AyTkF/DrAocjzjMUo5ZMhfcCdqcZUJlj6CyXNH9hat8JkKwjkOnUXuy4ScYrVwMBAW2PHnd
0P6FqecwNPhpI9IUA+goATHsxK+y1vwAuxdIaJ5S8vv6bl3ic3KfdyJEUIMCDCdtytWAml91JCkD
Ovl7Ke1k+UXNgcWF9tLBZd1dD2jDNd1YSCtBON5wIDDGEKl4r+aY5GWWY4WzARpQbcvAO8eiuwzJ
3dhrhzUGzSWvhjE+CaMqoGW7mIMsBkq6qeEqX7NdmGob8Ax9oEfkFmAuew3jP9Ks7XSVvV7f4yWN
xHS1Bh57Dt2oCZayDiOSGS1WmY7tplOqO4wC/HerD3/9R4RgCPMhLVSDq4ouJcdBKh7TmIGtbK2z
c0nxcVpoC0QyDigbgn1CLi6bzb7Eu7GxvbmaA4zi7UDR6V3fMHNJL/CiQ3SjA95KFXeMmsgwK1rV
gEhVppWT2zgwBww9zJOKrNGDIdaNwBro+GT19XBX53nm5QoFlU5D8JFOApBJQLdJcQvQtLEDqn43
NpUn6Q2Z3CZOswegcqkHgoSuz6o8vFe6NB6dUJLGfTiY842WhsXbOCvgJqJ2SN+60C58CwzbICYw
ugTDW818tDVWP7epDfrVQY3RT1jPloM8kBk71dzhf1XrOsXgnqGCryFCsuanqqMz1q+UqtqSUra9
aIzDB4spFH5SAQ1uro2lq9fasFHpaKeO0looV8fxQzOoSSDJNNyRMtxlFVF2QPzy5XpWg7I2p2Bm
tY22O3u6BwzTvNF0ou11itejE+d9VfhqmUlHdTRK4JaOQAWf5nZ+BbseGo6ZmdYP6ox6v5OPcRc6
U1rmvoX5gGfMXcmbnhbZNxIlsjv1iYEeKoRNoXP9xBejCYC2A51cw8DtRT5HsUlb5iYiPglDHvsk
pPVdz5puB0QQ7RWteiEIk8p+9GoyWney1QMeeUynYeUaLflEYBPxVzfe9SBYP/e/dJhSCs4sGHbk
lIb+s6kyR9P9Mfy8vtw1OYLRbaqyqFUTcYusgOTPoHuMx7ymuXXD7HkNeH9NlmB90Mo+tbmJNIxu
hz8MvKOcCE1EbZNbDqvMx+sLWzJ1p8coLCxHAQ8MZjhGLGQ/ZuZjVvab6yKWjLhlgPEdiHcywCq4
jTp5GzC8GVsN6V60E8ru3MfILdWA+bHqgOTVj0qq3DC1drWxViteis34+CGHxsUstdj/Y9uMDCqP
AUt5ryRuRSJHQW4zzbeoA65ch6UzO5Ul5OeKPsWo+YBtrE3aO32fFwExpOcup81ja5O1Ecslcadq
L3iPCX3gtEUtE6Fg5hWR0xiZXyvPYby2rqWzOxUknF2lgPyw1yAoG0vH7Ed/MBtHsl9nFaWdJHso
mtqZWrqS0LqAOAXpGBLFeEviscLHt4U3EbXnqUvUHka4tTGpPXfmnsTjO2lVxc8AsOSgn/iNpMP8
1rEakVw6aW6bJY+Rqn4wOXpVrSa7I8Y0b7JBSp0IPDkrEaV4bzi9Nccc0pDRBhGHOEqbE6klSPcC
Bkx97uo3Vr5fvzSiQxX/fEGhyqKNtSKWkS0AlxZ5NRWY9mNeILzz6mgNxlaMEkRhXAtObqiWltpc
A7vBCXNwBsVOrkaBZihrp8ptyWm2i4tBPwDIEmy8qzWx+KG03QBQFBTmUD10NPNVzz5U9YWUI0hm
9pnyQtltOwRSeFCyVQi7hfOC8cE5wWV9YXecL7E0hyqnaqc7ivxNRuwRIls2+Kb2aYJyt/eblrm6
DkhZ9hJmbRDah9Wx6C8mD2H5+ASV15yQUQDE3fknEKMyrHGAUptTjUDAy0KkxpKbTvNjmKea3Pcx
yjApphnQKEFlt6yCUfHn3iezx7QHpXbbeEsx+TeFTqYgWkw3g/lcjk+s8VQJLRYECMB6HDBLc6cw
BL3ck9ZsJ2CKjlbjlO13rYy8jBy6+qPQfrfNk23da/YmnaRNBARBoGHkxVNv3pTl2mzuRbCAkz9b
uqDNSWKGc5lj6RQMarGBpmdMzkYoYmr3Y++pfe1N6aPer8FnLlyiM7GCXqfjSEjOIHaYgp6hYR/7
+IS5CyhbtAfy1IoTEI2lsEqVF/9OrtHMWGa1EcQhWe50E3rl8xvOJ9gNriKDWXb6JVm1d91OLFzd
0yWKdY2k7gaDlIPu6KPhRvXsKKRA2netLHxRRfxnbTxHDT+O7ishKAmnKTSA86o70zy6uV0guH8q
89+2fiP3R9PkpFHenHn19MaazAPjLKiWkTVxmG44SsEcgjCmVg9s3LR4sBJS+9f34Wvy6PJ2/flA
wSWiY0vTKxmbr8PHd9YN3lZOqRUQhztvAqvtdz6hzyVXfDN6mJOPqr7NysLpJNRCR9udQBIt2cee
J0xRjRzgU807pTW+X//MC0DXr33UJN1CxtQEEINgBDC0LU1Ti32MZsUjJsrsL0m8A9upAlzH1MYk
jvloAZkkjhybvgGmpB9/aZW1sluLWnPyFcJ9xMNrNMEzhklJwM5r4S/ayk7ZF+7KYhcMPvoX/ixW
uH8SUJzTPESRmaGK8ljOMoDBJ6bfjiDJcmvb7gCVDY6uLFQwT1+CRwAw072T9ikA3NXEWnkrXHQi
fe29gRcLOu2AYyoGhINkz3Upj7qT02OhBHGzUzUUAZLCMW2vt9/N6puE88eAMP76ro+VL9nfWAPI
s+frG/Nl6i+U9eRLhP2vMNSvqi2+pB1m9MJs+1ZzyozeWsqNHWKAqfFklU8m3kvtoyQF0Xw3Ti8a
Cb0o3fbA70jRRKP0Nw1QZlrLL0D+kCaqMyJTV+TvJsaPpmq1zZ0/pS6/GTUqNKSgivo1Anxi3UiW
o9ucge8vbt9DZWOa34gaO02rbUagV4bD7HZAtTSdXl5rHVjUVhyZCUp3VCBFxxlZg1ENyaw7fc5A
2tuBiLsgwy+tA7LN9YMR4+p/NOSPJOFcIisMNbWBJKBlYVyzwPxG0OnjzuiNFV+xJkm4GkqBQwsz
SIpUyQvhuecSSGz5g9YH15d0wZclrEn0SlpJLXOKYQUTyinEHXDtgL75pu5nr0iOoMz0FZjKCE8z
cidLG0W9iZJbDTQK/Wtuv6v1q2nN+IcPNh0A3uI0/X2J6ayUIivyish3so/XP3jZROJJj3oe8OOM
r2t8omiGmodA2cIHGyS8Q37DMxvzGHFS725Ug0zRglGaMdBuehiy+8jCnw3I2d06TDazPQCjelgx
lhd1/a8dPPkgwWbPsUZHICPrYDZAxWmqXVnqnNjet7HiItGFwfbbVnpgneGYyX9370h/YhqUuwuU
FwQ1KZSCsAR0607ZxRjbJwfMl/hdXq8krpeWyNsxAMyJEF3CrM556ELaDADdJhzCqJPUJREekukU
117BZ7TUsCUB/t9wE4YcHaSBhy2yCcBqAyjCVk6f+2nBzOiY/eZD6IAhuai65Wo4pXEBM5M27fcx
Ur0KrVJqZ3jKiK6hSn8C9fnOQre+LYHlTYuPBpPvE00D13u2glSytCtQQoyF8EcDOLD5JT7RxCpF
K16d45KmmdLeYzwFAXbV/VTtugeTfA5OUFokr1GUlrfxNCfokpPurbjPV2zFRcofCmgiLJW+gi8A
YAkKaPaVHGqxrCMpWhd+bNnUU9RG2oPlHJ0zegRWnpIxV7PTpzgvCtdgSEplia7g6IBdJZvh48op
LTiDs1Pip3iyM31m58jaQy/7DlPz+mZodpJxqGbTsaN7lbmNVNyY+r4vVozDgis4k8v//YnckKqt
XabQjqRL0cLDgmQu/ar770hmmDXhnGM8UgCWmbDhOVos5IQvL0tvDDnC7NMKXMySap1JEDyNjFJe
IpVYSGHfRebbqO7aYpuxN3U8FtUN0KU1Zc+qtcslth9Ckc6kCuYEiH9RDMIEBMnmizy/hSTc5NIN
KR+a5DPvgM0IxMw1ML7FI0NXmQLvDS0WZyH1DukFY8JKNQMWI9S2BemcqrRXsgt8wy7sxokYYUMb
qYknk4tBPd2t2SbO/LD0VTAEqwbQ21bSP0tXEp1+f1Yl7CSeQ0pHapiGrHqQkexLD0D9TaLfeQw6
ZtUvSsQMaP76hcKnU7DN9et3fUtRzj+/BXla5HKXwyGpbexj0Od+UKvDkFt/c9n+XSNoG8/FzHmG
qjc3f7X+2Hb3qfE+rxmSRWt/IoK/IE7uc5VIsdSPOLUMdLYSo+5AVkzV2l4Jni2rOhSRQkjo43ij
jsgCjNGNXbX+9SPhFkFUP3SEo5ULxUoOLHy+kIiOpABxESL6RvUTmjqhdZBpB2DGWySCV8LUpffD
mWPiiz7ZtkizahSBcTJUvhmmTz1WtmW3pdXoGmmK0ORemnuXImXboMmYmBvJbDfW+GT3217/ZWt3
kvqrMn8R1dOUB7srvbaqPI3dEvM7GLXcrFNWPNjC7px9r7A7SL3h3Vvhe2OK1IhidBJePf2wywqA
WAEhsEaJI21XrB2/gsKRnAkVLEJUKJy+F0KLGSwmmcNK4AgkpQ+QU7dPNUdSXyyzXFnpkmGHlQMv
O8/yKWjHPD8arRrV0hihCDpD0eYGNSLoNGCJPesuR+P11HxqRvHYGGuV+QUIJh4k/CvYEoxCNKh5
jl3mr9vnnn0DI21kS15tPVfNrksB8D8fa/OW9qPT6yu2d+GOncUnwk7HSt8isQnRhl64xfCNgU9g
KFcu8kWznxgFiTtrGHQIJ0hJYdEHMIwl02s1zTDunmp9byxHjksHuVOzAgeZ5M5Z7M0c0wFoGSkm
itGi2L0rNjKouTPP79ev//9x7BxgDMgVgPIUbGVblnVRTwjRqv5lnG5zdafmwQDI9HHeRhMAhG8L
zc3K3XWxS2k57Pwfscq5tmUzMNLtEi86ZiPJmPkZAsIkT/wOfAtN66E1wK3C70O6kTG2WOUAyzFd
QCA7U7TJyWOheIrphphhQXqys27bte/jB39xBdEuBM+Pcc0LwrgK9AU0JtgVQ2NeOmEAoRscu38I
zV2bfZvmFRW5gED4UpETeYIikirKq6TFdqTJuEUyRU7AAyUHNdq9yU1SvwzWk64fOraNxx4pycNk
ol0r+p2OXiIfjZquGQO+/dfWL6isMRuFPKT8ePT3sp93TT4HMkxen7woxM3610lTkNV4phO+aMUj
LSXdOQz2/26+iHinAVl8RD1WR7a1gwvf52EdGOEhREGswHOp/mXHP1NzJd3wf0gF7SnYXNCC93VR
TlwTgRNqzE7VnTn/ZucYpSzfoyx3TPpiWDuKgRvTfCIaWVmsqGhopTHgd4E8jD4APjZ1fg8GiYFt
gViA85N2ejq5DNBs+l6VX5vhsapWzN3lDKfMqbE4nCkYcvBkFtwvhq7lYSbgVH8PfgS73w8//bun
yFuryl1oM7AKFXQ2A26Lg5qCKuB8URGp1T6ei8R91R1wITnOHuxDjutvV4JZW0xGcUFArcQTHzwV
4FYUXnNKqOSVEtWJ6x1AuvR++OdHEByCgwOx+Ikf/v/8hd9snJ2Dn2BE+p9/5/i+45fOfu962+Nx
+3ncerfH1+Prr9ftdYN3OTaG1xjn78J0HO9PlIQbVdBO18IK/KzMbd0gwETh14/tWufZ5cwsFwT4
Iz6+DP6fr2reiR5LrCqyYsLme7eeF3gBFu07K3Hc0gkDIwYpcjQLGsgyCHFRo9pFQROagIXq9vb1
1jt8BJu3n5rz5q8c8YV/whGfSRIso1RGcmjHkHR7OODYwN31FweDAitwpQHBCz5iYSlJZVdpmyAJ
cnvwvPdD8NvZQB3c7UpQdzkygYWcyhEWIg9FFWcV5Bw+Pn48Pz9Hzuw8g5hrBpP2jN/jnyDa3/vu
9umzdp8+nxgmCJnzOTmoN/K/rbySLolBv74I40y2BQSuCyLxBs13ZcwJrDx+XXb3O2wvZyxzt1vX
XVn+Jbm1IExISTETnJg65cI8aL8TPG5wMyHJ23oroi4o0rjKyBpw6Mx/yNgE84MB1GjqbJBuejAL
uAHBjl97bgiwPKzP4z+va9HyXp7IFOKZyM7GvqUdZIJl1cEvwJrBr69YLfhH3d+bt83D/mG/91cO
8SLpLC5WcCA9HZRYyiAYFrByguB58829WzMqi/f9dEu1c4tuRrICOEO+PO+AVBms58MGmvqypiYX
jwFxOYKHMpK8kdFSCUHvXrDbOHdrEi7hHbh2GJqGcBfjguAoOV+KmlYlydClw0/q1nTeh6D3vQDk
eLX/88tUult+B1Zc7/L1PxErXP9MDYtiliGW60fmvPfu+ytaQuEOJtCOtv7geSZuhQNPyVn5OifH
b9/QcAB8BRSuHQPD5yVup7fimL4gOk5Dva8dP/kwwTFZZQwQUe2fo+Vu1Dt8/YKLwy8P96hwo/yy
8l/wK37s8fevy4TrhB8ev8bX75MhBqDCV+nCo5DQkPbS2Vd9fVvg/eO9+Vfwb8FPeAT+Y+0LVK7S
4r6gdxt9P5gkQBwj7EtVIVOsNWhw4YIRUXz9gIl8dN6w+jv3hptJ7xisBTUXMQ1yczqmFwAJj1jt
gghGbdpYHSzIHXrMrfUGCqZ279iZ7qv5Gmb215jH2SIFYYJV7tKSpLGlwvlVzn3kRA6ewe7g/Mbv
gLqAXyMeuflYr4Nlb/YP7uPucbPzfSz/8/P4C9uyC/hFej3ebo/e8fX19rjtnc/IY86vNS5JfjOF
j8VME85ERWVeAv7n+c3VM1aUKDVlrlJKISYtp6yi/iyrZYuUUdibm9mck13UlPmKkV04EvC0g0Ea
1R1Uk0TkdyskdJo1kHyNMuqQeLj0Hur/7/qkpzdZ2axBinFTIKwT+MkmnjjotMDQhHAodqaqWTNg
nSrAyzBn1GkbZrkmUhRm45v2SrGI6/E1acKuVnaZ6XojYXHzA2Pg7LnD1NhYbhI0enU3KK9ev9kX
LZJ45ZytTjCEFDjXaU8gr7Sd+T38bB11O//If0S7apc+1k6zyZ4nj/34r6yEXC54nIA0iLk4G1wO
59pjqDRvQozduXV9TNj3KEVZci1dyL2TuJcnMr7emCexd69kcsEGyKBZiBaVDL0OW4ZCz/UtXFLH
UylCfKOgsM8MCilFrj4rTPX7zpMGljmyuhJ9L0nCKw7eAbOqQPwTJDV9ZTbDDJ7KgXxoFGw9NoBJ
OL3Cyoq+SuPixsHIcmAs3US3peD2I5ZIasgFyQ1g3w23V0Y3KTG1hXY3NYjJexS+tGUwlm+KuUHD
2KQ85YBgMDbXd/bygcyV8+Q7hKvXZaMt9SG+w0hDx1LCILcDs3hAEkirD9RygApqwoXLPi0Hx0r2
Nlm5jYt3/+QDhNvYzmBhmkDx62oy6JiZFTmYjXFKHXRBpZT5RRT6jaKvbD//Q6/tvnAlQ7Xu9ZRB
aDfGflrfNGPh5HFAhi0Zv13f4UVRSPyhUxYo0RcICm1o9wrm8DP0H1Qo129qxc+bxFMGLwxXQi6u
MxerAhsZ+AvgwQ1Rea2sMrWoQYfWaN/PHRhI3ua1auiyCDATIp+Crmqx0JRK2lBSTkIbAzRuGr1J
/syj9+s7dhkSfxnMP0KEp0XcxOEM4o/MlVpwuqHrTWp9okb9ezHYuW9YqbaNsll6KkcAhOR1zfZd
jbIFmLJIssvyRF8xCsuXBDxZ/7tq4clBY2WuEw0WPFY8U8KUE/qvLU8Pb83hKYyPdrKjdgCQZ88w
D4nuNvLaB3ABlyf7x0EKZknpMm02C3yAmbZuJ7sF8VVtZ0gHvQXpUOJUxLMbNAajGxlQrbuV8xBr
0aIDE86DTNqkTxQqXEmbuLubzdBRkh/gt2XsTbKCvAnaZmXFy3r2Z8HCjtvgcx5K7qPV8CPPHqf6
UGif15e1eDFPgg7hhVdRaZZrLgItplLzE/wFhXU/zOjUXqPYXFsM//cnTlIrKsnKKx7epNNd1X8Q
gM8oq4x2S4YU9Vl0q2tA0QUP2rkUNPNqjR2jPw39slETFOi1md77pEcR6ZaFm+ubt7SkU2HC5sm5
boyDDGEsZL4RHVMQIDbDj+tClpzxqRBh30LoHXwxhJgwNspwKAxM8aEaGK4p+OJq0CiJsUgd87ri
y8fqymieWhjOGj3Q1c9xAJCVXni67DdUwWziU47WP7nCE6F0+8ab1Pt4/N6soSAvLvfPV3zlOU/U
BAMBA8A/8BVlCo7L76N+o+ZPIVl7aC6YEiRk8Z4AphWS8YKa2DYsp5GBXaeb77TMs607MnrWWt17
aUcR1PBKEnpQQWF+roxGPcQtK8DZ0UYj+IK+tWCAYOlKm/Blig2OwkItAR1tYHK6eDlO4F2VbC5F
ltAL1+c019CZWVnbTKHoP8Wty9DAMueNH2VWf7CsufallE3VYTT42J5q5Rb9zQhypRjnqCJbcecU
UNxWlCu/pTbXMRkZRhjtqPRSokE7oVnX5wDS3R5jqaO0yQt9hD9otFoDJHcZSX9xWIDiAkKfitQe
6ADPtzEvFZn0CShWqKx4ZeiDS2AEOEI/rXQV8usq+hfUn/D0wgwe4ituK09Ur65llRITG0mbqA/q
1PzMa30N32xRCKbFUGqCJHCsnAsJey0moCpBqFm1twmGl6JyDTlj6QpZmEjD5A4GnNH7fC7CGOKe
zjOIy5NOyTxMoDdy4xgjANNHOq2czdJy7C8COyB3o44l7FmIugOdJlinbCocqzoO+cN187coABk7
GVAjQK0QYy3LHjBJnWMxOh+G6ndp9/NvBKB7TgL5h3kBH2FH6RjZGoimZ2b+QgUQUC3xGgjjZTkD
dxTAvBhGsfDWAVPK+ZFUjQIQmDQFS1AbbuTEtxW8IwqPGJ6qv0Yp8yjZl5bk2MT5m9X9Ecy390Sn
hzoapiYHI59Jy++gLXO1SFm5Nkvqdro24XrKbW6Bygdri5Rv4Lr21NEnlh5M+oq35dZSvJ6YwkN3
K7ABEN4Lao2OUtNKZzT0NqYcujH9OTZ4KrG3Zkgf7DEyQK+a7yWQ2F7fwcXlobFblmB5gL4liC1Q
fuzCAWKnAaTvMlW9LDV/5JX6WpJf10Ut+gvVUMB1yqc0RQNEY02pphaGjlD7jiWKK4MdtAOw3XUx
SytCGvxfMcK7L28BS90ZsHNTqA6Oyka3MIG9hU7YtF8jSVmTJbhALUObMhkgayi/WfltmR1yDN6v
TZ9eVPF5cM5TZhiVBMnTRRdTVCRTq8JXucgy/e7Bd06l3jGBS9QbmlPEzUNW5l5FfyTN6qQmP/8L
tYRvR1GBw7KLhUQJCf7S4PRqQ626Rrg3q/vJuIuTnaL+ruhW149EeTaH7fUz5Hb1QioHWEQLAfCC
xBkTLalA2Mi5L40mflDQaV7+ophVs7KNxoLrohYtsIHuCNAvaZgbEC5ApQ2xSRWIoh0yk63cbMMo
XesZXxMivK7AZV5C9yEkYdkrC6Vns1gTsbhl8FVAHuTxpSWsg0ymPc4EnmQi/W8aJbuaTS7m/LYW
+6DNGjnp0kME0FH/ShMWpEp4WrEKVrGXZwTSUu8j0eVE7Dv4WN/Cwb6T9bfr57T4QOf0RzglNNKg
A+Pc1gPTnBQJgcgqro9sLly5Tl5Mq3otwfLEMCutl7LXlXXthOq7ak+e0mteb9W+2axxPy3v9Z9P
EUxMOKRTnlO4HVtnLiUwLncd9Xu98/NxxcMtbDRafQEWw+cekOQVjrVtlJkWX3Me4Aaq201qAgF4
a5iFF1kfhLnXN3lNmnCsSW91w1yAbtRAqteYX2j0PkYK6jR4Mtk3Rrm9Lm7BfILkEK0WaCExETgI
5rOtG31WGLj40MG7QbalJ7/07tGa6YqTW/CtJqI4PCAMPCTQSHKuOtrYkKQpOE8eGr+aZ4NtdXJT
als5b51Gweu5XsnSLe0jyLMAJAlvbsKvngu0ih7TjSGsZj4/jNSNy/FW8Xd96g9du8KcuKCLQIhF
3tEE6oqCJZ6LkojRRBJnaGx763ZEXOGMPaa6deBQhJn5YGj/dYIAzggCAeSrAnkHjWXC2oBKN4YZ
gTNKmbLpieV0SCQz3LP/rhsnYkQShqZVar3jYkI8i9L2UANFvFYwg79i/5eCVwDfooUMEz0clky4
YdTWeyAPgatxrhtMkEUkz5yuVOjtlGtHMrbJ0Uom9WdIjS6YSnDSximHXtMAL0tXrt+So0dZ1kY5
kHcro6nq/DBJbClFZ8n4lnRfA4RZZyDGCnns7qhqQCQYNGSxbfr9+l4vquuJWO6+TsJozEgV4xAr
iN9HcqQVLmJsvFaxtSH2/EDNFM3aa8MvS1fydKXCrkukkM2JQWQyfiTSB1OCfObjjDeAN49sQFCt
lejW1iiYtrkNaVIZEFhNBE2eb3R+KUJg0FQpkGc/5HjFtF2MpHxdk5M9Fd4NejiGaluquVsrv8fa
H4eNou0ie2/aO1O7t7uXvggoUE/1dMfClczqok0AhCUaFgHuoYrdID3r5iqqoEadFIFzeNuZajBY
roQ5erZGIL68UOQUAO4NiG8AxZwrTxaN4UASbKxq1BLKugkaQNiEpudCKzB+HP7UorQGTgwD6qwk
P5FQVj1mdkDNpbkNJx4Xu+vavLR6NBkAMRFFbY62dv5BNqtpqpcadj60fFOvb7V0k7aBRbINLebN
dWEXPd/8nE+kiRk9NFVHXZ3oyE+V971cOoQ2FHN4RxgvN640jxWpVzbKgcZBLXuKa+6M5LlO9zDS
pHiUwMvwMHrEk9OVD1sIOfFdvOiG9BnmzERTAkxvpNSwCyOqURmt7+EaVjZ6yX1jugYYMcgvAHNd
UHFwo8YN6bi1yhIz86YhQ1v7ZLKd0sw0CcA52j1d3+0liWi+RVMjMFuQkhF0DQCEk2aVaJGfkya9
76MWeTJpzg50kBMvjLo12PoleSirA2cD+Q0+TXCuShOKUf1I4VzrEoV9OSIfcz7fJLJyn8f/HcON
a9LJdvKPObHCWt9lCsJqxNQ2eHXp96F/MWafyagUv43KoYgRz3+7vp+LSgL7AEXAXdFE8O1CIlGW
NjjBnNlOWLR7Fq5NoyxtIWht8Y5Dh7CFvtrzVclA1J7R35K7rN1L+a05PhJlY7Pj9YUs3nmckY6K
qAyILEEVrUptqFHxOx+VD5lKbmhMnyYr8aO+v4ujZiWgXNw3E8EdgFJVvBoFcRII6roC03hA/gZY
bmtU9t6Y19id+R8iPIKRsPsjRNCHOkUuIB4gRNdHz86oQ9LMo8r36zu3GHMoFtCxUOwFFYboLHLE
lGWagcR50Ipjw2TgntS7hMVbEmKYPtO2fW3fMv23af9VuIOspwlDBeVTRRgbgNfGdpjYiP971euS
bzIxnLhRgE8ZumNfbAr9g1XjBs3SK8ZxaWuRR0FLGnqfLgEykTbRCSYUkGxriRf2uxmeKP69srHc
GInndyqEK9HpfR7nVgIEOzaW2LYz1qk7RsTPdSw1ZSCPHzczMqRlah9H006cOfn1//kBgpZWqLuR
vMAHRKQItHJjzt+i8E6bNl0b+X1zVKRnS/1EofK63KXLcbpuQW/bplOtQoWR1tMqIOrGMkbvuoSl
WI4zgcNkYZQJr6zznW0iOVLbdsL1Y6Wryr48vKRkoxGQNqZuDuyV6+KWTBgSUUAF5zM0yBOdi9Nn
0BcBvBQuXt7LNnPTDvh26UdFEv+6oKWdOxUkxKhtrZcR2iFyV6vLp34un9VyXlnLkuaj+smHExEX
AI/xfC2JFuaqNSBai7t3C/UG+lD+TRLhVARf5Yne6xJwFouv0J69wHuZwHLC+9XtI7ejD1ResV+L
h3OyIEHJ7cyWaBLicKbsRm4Gl5i1w6wU8KYrNmNNkKDWI0mVfsiwc2l4I1svQ35o2kczXompls4H
ZQTUyDC2zGE3zjdvTGdrNkILdza3Kmcg3+qabllUHv+7pnGSTcwX8Rkj8dEbxpI+ayZMg5Wl2q0U
yj1mfuX05bqUpZwd2NfRqQCEHsUA/fL5aqQuNcueIZ+U9OSjpyoohlQMYUvuBI4jNsYAAv6hMsuj
UxPYfeRHuFJWHbl5b63o/eIz3wJeko1GPIB3iK0Tag0ieN0uYPLnDvBOyTA62Yjar1ZhJrVyGbHd
KqGAmkoczHK71byGMbTU8oSCvAx3g0gSmy5sRowCoJxaSDQUWGmDWViQtToGzZ0euIc52Wlqpjgl
WgIizGKHiuzqVrO2CxdtPvxBeILCKlhODPiD6qcCMmo8I1WZ5F3ssInsrST5DSRPTGACZQaRQulL
JYs8arLm87pKXOg3PgB/ALYaDzQ0ywmbUE2jUucdPkCmeI3iP+YMhOxHSNo1oKALJ/El6V8SDLHc
pI20gqEG4KythW9lPgyuTfEQ7VTQrEP7NAnvtEY310rGF5GoIFZ4MqRVXYWqDLEU6FvgvEtMT8PE
ZQxAqWgtC3/hLwRZwmmWTdPqKef5SFoToDM40Hr7N8f17yaKr9u6qUmbQo6bWHdG3DmM3TbZj+sy
Lgzr+SouWhq/cqUddiwqP5MG2fRYcSopuu/osNKHyvfjLCLjkk7wqQUTDu6VWA81NIXQ9IblGMc3
9jTNnEl2RxUTLHUQd0VwfXGL6nAiUrDnUszgzweI1AbFA6UNElv9U1ZST9KJ21X55rq4xb08ESdo
X9I3Ax5hEJfrE+CGdsZwpO3kqmvj/4tywCyDVn5AIV3MG6G9ppSnCeRahl3dxiHY1YfCJ6DbWE+K
Lu7giShhSYWRoUliAKi43AKz+rsxbkEL7nKk98aI/+a0UCIAXIQhqRjDPfdXvWKxuiihiroKDzRV
3804v6GKEgOcDRTU2rhyvS69EtfIPwJFODjdJH05SLjB4CzaSbV2YyR4T2Jsuuzfu5jeG2hWk2Oo
aSEB8DnfXdeWRWOMajwPB2U0nwjKSce8CnOKU8xJ7aVUdcL5R6iHK9H6oq6cSBEOsCqUqu9SSJHi
xCPwbWinCHrAdeX66iz4kn/DQxJBNLgPeMHs/ACttmZNVEAW6XxlyL1MSQAx7imRVzeaY0UeMMwc
rfL/Yh9BIgwwRnAG4ee5VKU3aJEzUL7RKQxGg9UYWkg9g3QrvSiL9uuPHHF+bIoJC4G1iCmhzHZz
9QOsQKwEn6u1ScPB1ZufaCBYWRo/nAuTeSJSePuMllLqRIVIjq8G3BTOTfn/OLuuHclxZflFAmQo
9ypTrqvam+l+IabHUN5QlP36Gxrg7FazdEuYxVkcLHaxk0UqSaaJjMj9pv4AG5unWn/bN5uPw5k1
/etGTk41D+FjI0nv6fSJKY+We4rIU1RAwWylcba2mVIm1FuFRQpIUPtWh4ErJRiLjZgQFrwWHSav
tCDtk5Xoa82ilBillYJqNUIqXxsTEFl2ARhmw37SAoaTTYf8JYuHO6utfl73zsUo4WxTpTOhFVrc
OSXMMo7Ys84gImeurOxylHb+cDM+RUeeDDEraTP1Ak1sO4akT6wco+6V199Ec2OwQNN3SQnpiR04
LqYp82jy4KggX1b9wbyx2z00Xjn76w6l9GOkfeZx3nRjhgV31mPejmGV3kBAx/8Pu3q2YmlXM6NP
zB55i5+mB4MPYT2K4LqFxXvTRlJACErQCJm/HgYbnypDOx53GbZQ6342BONXhefUa5nJ/AddnPEz
Q/MPOUvYU2LQKqlhCJr3qEslPjNeNWvl7ro0QjBLooL0fZ44RB701QjPoNVhu/NFQnpf6eJt2RII
xq21+S6d/asZ6QaBnCQzUgPfHpjiLgTokIYjwLV//Wm+WpHcXYGmsOhmYUwHvNF58sqz2KvpZ29+
/K0LzHbQEgaqB1GCLOTjDJWZZBZiHyKsLcY0d9xFecPoxba39G7Foy+vJxjTkZXB2ZAiy80V3Umn
agBWwm/hBtH4ZCS+A7SJguHQJEQWgFO7cm0sfqwzi9LHyiPDSlmm4j2zpluAtT3hspVCx6Lboe1g
2JiYAimE5NudPWDa749Mm5F9FkVP3lJigzo1RY/l+re6jFMxLkWA4DSAlYM6lhRMZZUyDdpIIFOV
lgc92nUCiqmN7tXv+hr/++VkISpDmOFGWwX9B0AdpcPUNqWeOrmFsHH0tW8b9Wnw9IcScu4WGgVe
HfTfmN9+atXK9zKWXOTcrvTBNIiMOKNlYgzJe3YO2XG6b8Lprts8aD6K+F7rFdsW/9gGXbr3DOEf
v3trthhpDMyQh2KXvGq+5akBSi3HMhBh/2b8vP4RLtux0s5IJ9MpS95WxvwL76Jt9Fy92WHkO4Eb
4hfcVGEfCG86QCT1sfAOYCAEX+uKG1wGTF8/zezzZ5fppNZN2w74AbF24PxNs561ZE/y+9HAS7Hi
3Je9G2m10hMRqzorwakHP8gCjZwMc66gYSZi0/ENrZ44Dadq5UpadPMz15MO1Nh3SRHHcD0zA7q2
Rd/CDjFr4nV0Z6+9gEt7CdQWmJABb8KQieTm0PukXanYOFKlN6ByOGBMd+xqH3qIQctv8rfrzrOQ
jc1dyn/tSe5dxDbBXATsFekLioSZeptXH8j+wHR8UkZvGDZO6zfuymOydKhQlQN4ApnDJSXrUA1K
lGaY/Uf0R5O9EoNAmIUaqEvTaqerLw7ZX1/n0p0IqizARNFCAZZr/kFnLurGzZSONQyKdNPzD7t8
HejKObxEhcAzz2zIhaPa1CtdcGUWX+RPUzEFbfu9S+MPAlwaH7V7rSI3lQmBG6ff1hYL0+kNcu4r
Z/Gy5Cr9CsmBkiyO8DOw0r6vMPj1WdPiIR/KjUYLP9Zfp54hlTkqSrzlXetNQ7YyvbR0WM53QXKo
tNTM3C2wC1bnhjWgqRN5m7Sjmdzbw8okyZIXnZuSLr4SYq613WCpKuqOvAKHvA0pl59Gs0GwnTY7
u/svl8+5RemmK00jsZsJFtPxOam3Q+6zMge/aQUtz5fGZmGEsSn172ueXx1LuvIGjoBkmq0O9ksJ
GROyFnOtbaR0wTm5ZjZNBQNNMWF+iTSe0ndeU8RH8PqGhkExGVFgStB8vH4qly678+2U4geloVWF
BiSuAYwtmMMTwVybLWy/in4lyT7++6rMvI+okWAUEmNUcmg5iTppMhWuyfLfvehQjPEKN8i1l+ur
Wr5r/jUjOQm0TTrNnk+AmJIdbcYTgcKSqtcr2cX8Ub6mMF9XI3mFGQumNgbMqM1j0c+P0izsiFFq
a3d9Pf/PlfLvgiT3MGow4jMFljhITIZMhGb8Zk0BGBxAtD6ZQD2haOdPEUafXG/F9nxdXa4Ssxjo
2wHiL88qOEOjlRNhjd9nZv8rT8mwtdIp2UPC0gGKOafdo1KR5m3qSB10ILo4EOgJhjzJlc31n7J4
sWFMCVgbgL8AV/36hBiZ1cY2jxrwy5IgSp6rdEK7PyQktOOVov3lBOh8iZ/Zkp4rOphdnDZYtc3b
IO4n2ISxKXmpU8vn7ntujAGWeSNMAPx0692uIk9VG78b+qPa/VYcgB+Isc/UH64WAS7gbo1B2SYx
fcTQ2g30S6CgpO+v78+S26Pd6cJP5pRArkPCCMOwlWh8F/WkmIexankG++sxGWlnpDtfiao0dVLs
jKL+Gop9zzeVclOiVAzY5/X1rH1v6RjP+srQgYAlx2V+aYdF9Vyq31gdhWWVrrzaixfw2feWzjJD
mYy0FXyryDaCPyngziajX1iVl5tQdWjftPj1+uoW4+hzF5MONWIkxZ4sHGrMISTmXmlDlQBuZfmU
B1374I6oYrUrW7ocIp2tU7rw3ZrGrbCxp0b1YANRrpo3WfOWTVrYaGxTcOgxzYXJh9HxuHtI1wTM
//jgxW2iYaYLIoCYfpJBbLUxUrsRceOb2hHPqt9bLVDtuym5xWVS8Q+HNV43PGqgMe+fe4x/qG/Q
vljZhT+jXNd+hbT1JB3bqtfxK+y7O+t99KMtD5I95jJUj/gCMaIH1eJ96f+oZr5ItAfVDZCzmyyE
wtn7dTdYfIHPNkT6IFo9dRz3WuMPigWWo/4DpZLYM4oxaNV6b5ImGFrTXtsAfelSP7MqXaUZY+7M
V9n4HFx5xSaKvF8f7m3s0Z8RktUCq56TVsvDOCjbwDd3w1pav3RZYQTnH0eQLthYz8EVEOEXpNwz
IH7WR0FZrQ0yGSvrlAc6SpTZk8yEFXXb5GG707exZ+0/eZB/Qjrh5+izsIIGhucE8b44dKEAS2D/
bjz+0HyQhe8BIA3SYP0Qzv51xf/kqlfbAK3WzT+ralMbExdZPfqY0Z12NI00v2R8eFE6R3vUoh5I
KbuPxKFp46jxkjxufxEtIcRL6eh+YrokuekazT2pIncEJt9dMj5MAxXvZZfWR63DCILX2WbzCFxi
uxmjpIk2eg+pvtJFEi3iQWk9UVUgxouimrIwd7L6wBJT7KBma9yUdo0CcK1oD4PaWk8odIA/SbOh
+06jynnLm54eUs5G5pU9bQOcKxTXjX66LWw32ybK4G6boinDhpqYz9cJPeVJYweoY4PuIufihSsm
kk7LZfEhg0rxXUm4/d1FPfeUt1PVeg1kNJNALTvb2lCTFAcjGtKNSW01KIAxhoykQlBDboz3WKTt
fQmvzgPMLoPsrZyKYBJ59AyZWAs0TLlzL7JuxFgL4W2DUbNJ24nKMQtfF6P1Q8W23UQ1KwRKkK2K
QWi3Ug1oiUcgEnfR18bUvA0ZQ8hNH1rX5a/O1I3PpuPU984wRHeNytKD06XavkZ1Ncz6Tv0d13r3
gPKQ+t4J3d13RYQ/kTo831SjjY8+jZrYc3S7Diwl6oNKe8gdof0FqJfaiRO0EqwqqGu1+EknW9nQ
yIJCJgN0Yqc5eZXjzc04ObTJqEFjMRJusUGtjLRgl6Bmjm5WCq5/9Jv00XMSXXscQej6QKgeofpZ
ZfS2Ad3LPSoBkQFMkJN/2JzRBqqhIILGxnPMWaW17e5UUpB7lYLELsoN5eRaIhN+pTpJyC06/rYa
iwC7lBRie/1u/FNSvHZO5uN9VjQgE0qRqYpzop/iRwSbH0lwnx5o8KPw4q1+V+7j4K2/sffjBoxq
azfUn3LBNetSpJNHTekC44/4Y/vZomq3i54A/ZweIF/xPoVOmDx0hW8f7Tt6CxGJCFyk15e/GJOA
ffqP2h5QZJL9McNhJizF6kUJJtOxPllkckLa9t/zxPmR8vYIycQP2yzH/XXLlxg6BHnnoaT0QA7C
TXso7mHpyg/RerV9jJD2OrT2FQ2JogFVkSeLByqU46IPKJ94ZmmvtGWX7sjznyA9jIMRZVkS4SfY
dR6okblJyeNIhnvertUUFjMcyCKhlwEKEUOOSeLasPNqyBs/06D7azRgOnLc72lUkw03OryAloIQ
HjrbUHOtY0/RUJYry2KlbLO0XpTi/vkV0pbbgpeOii6ijw7fLVUGQIv3U76twWRx/ePOG3fh1meG
pI3tLNtS0Kps/LZuUTxv086rEno0VeW9jR2vm9YO0mKkCy0wY4bfzVPU8wc4O8YYbnTNgcwMY/2N
gZd1dAL4j4bnRwCUmATdcErs8O9XicEwKLbNMTYKDl9tEjHqbTbCpso/CxvxjPlmgRHRad/MNVzS
8vpQ1wQ3lmOB2VQ6qCyyVdFw7KilPrPBN4YbMzvhYQ2cWfaAbOIa4hLaygKXAigTqbCBzjcwJ3Lr
p3NjVnUCjK145jyzTW4iEYcVih3X93HRDIZuMQEPsiC0BL/uI2vHHJorSBjKacdTvNTKSRe/r9uY
EznZI80zG1Kih0oC+IN02GB2VUMdQ3T7OgU/43UrSwfs3Mq80jMvhH4xBmc0WOl67lUYbek70Izp
AR+Yf93SskMYKHEBgDDP1kqmYquoEkWBKSgAhdOsfosH06knv27KvVkLUFCjahlxB2SYxtpxW/pi
gBzjfwB0oxAgRdYJd9LCnJtBpXJshoeUngq28j4sfbAzE7KuCGuLumxbmKghqBSh+Npna8IpS48f
box/tlC6DifNTdu6R0KeKkcc5sAY028m9JoSJfvAfJcfg5KrEmv91OUvh8k7tDfnATK5TWGmyLoq
C9dGBU4O0Itr287dENB36b4Fsola8+w8X3nnlz4YoDIgY4a8Izqr0oVM2lEpdORjvms8mvDHfPQs
Y+WLLdoAvBB0KrNinTyCMeT15JYV1pVZ7KbWt3pX7arq14rfL72k4Gb7x4p0kBPh8Ez0sBKDB04b
IzyT6SOUpu8a4vgaxaREznlAOszuc/PZ5cUaCd3S23b+A+ZtOD/jFcSxyhwhm0jHb9aAYukU/1CM
aqe2AF6LtULC4pVytl7JSU1I+/QdxXqLaCu613h4E/Fr166Vf5dqBAD6zTqUoFs2ZEExmke5VrYI
BKc2/Tmpzs9cH0PThixrw44d+dHV3ItbQMdaIz4QHaxheRp7Rd30nmtFiVcNPytHO8Vx7BGxFres
/DhZdKywLREzii3vJ6+ObyZn24I7B/yhiZoEq9xAy35so4WIqU6M/0rPke6KhrJ5Kwpn9CDlHXCl
3JOiWCntL94+oC77nxnJkQei9RiUgZmkexPVXTslwUg2YPXzx3KHSQ3QpYbXz87awiTPHYVG6wiS
Zr6aQ0YbRIGeA4h4KYa1i3XNkOSzLLIqojXzDtovqXk7sB7h39r02uL+AQoLhSQNSG35DSJ2WsVa
g2CWAqTUpG99csvGJGjo9yne4gH0GuS11zdw8Sw64AYBJxwkWOQgM6va1qJ6ibvH3Di1s+2bLXFP
Y6ttrttZ3D9gl03QHYExQ576TRFYTmUKOyYw7hPZR6idtsoaodjiRXZmRfpKuYMyCJjZwMdvVscC
Y4cbJpR3WziTp+vtQ8kSK/z7dZ2/6VLAnGu0V7I5bDAT1eNpGbDxJlqdT73ESiOxxPCyjvhkBuVJ
51dlWhaDym6G9kbv+Putxp0dt6swodOpMA1gzB5ATjmXa8qVns6FgwAnCu4YNLIAlDIhaPP1bajE
ANEQg0H0wB72g4YhdwsMGY/TGoDkssYuGZoPx9kjJGIdrf4Jhqqj8ZNvpm/5geyNE098M0QyUHhr
D8RlpeKrRTkeS0RDkgzlJ18dffJR7oYguRtP7LHbZV5+GnyMdfnFg7qJX7TRsw/V9rrr/MHsfwng
JfuS7xSJRtXYgv1or9y5T+w129evSZAeneeRhdMOT1Xh18/67bRGxnhxGiXLUoVIQ7gxCC0C2bID
ZZf0LSqqjVBW1ndxm0lGJKflNEZM02N5k4ZhOZQOwRP02LiDB2XZV6YJL+e91/TuWhqx4rG2/Aph
XSmdPVbddkc12UFX2I9/ja7XAql+1wfDQb9xNm5gPF//noubqrmohgAZBOJnab1V36TqRLCpNANZ
TbLl5Stdo55cXJsOQg38pQIiKR0SvWad0s02atfqdr3p/gJlw51QRsRq9l/f2fMH/NeYfD46F1VE
04KxyPhlquFUxMBYrDjJZeogGZEOgR0hxrcMGCHKkZKgs44JuOOL3Nhw/dBoQMX90JVv17/Uyi7a
kvtHyeSOGoVNN9aLgGfJyexG9AbcUgkxit+tvLGLjnG2j5Jj5CotBruEkqxqPET0vu58tPuvr2jN
hOTzkZtEk81ifCrnExIxBoobNttdt3EJZZ0/FSCTQOBrGHKS6Y8xhmyS3sQ6TPekaP5Un+YCa+sN
xo5mezN+thWU/VR0z0GXdEeyIEF5Xay8R5fIP+lXzB/37J1wCwNNgB6/YuB7tAX0CIBayNKk36Ph
Lm9RNKCBFYVup67km4tOc7b6OfY4s4uyg6VVDeyOyZNuQTN2BxWCAAxBK7t88dZjfTCD2RodDGeY
2Ptqp5laUCJR2FEIIJsE69AsZNW0DHQ6DkB75+AU1QKlMQ6gE71ufF6D/CKRufyHKX1nHs34ahvT
+eao6bCd1s4BQ+dBpgq/H4wPq7T3bO0BXvyU/5oDpP2rucF26nLUoSqdIY23f1UY5WHUI81jBVYA
XvAgKjd50e/R5by+zqVveW5YunSsWG1GncFwAfHs2rD2LOYbW6ePHXiwr5u6RCHN33Muc0L1DRzv
MqtO1jZDW8Sw5TQAVHbGhGrqBEWVLBgtNAWqIZz/OW+M21TLdvCMYHJWqpHLG332G6QgrgbNWJH1
+A2KndBnbiv9TW6hjJBMZecXKtiueoVNWzY446GKdX6XD3wrHKdfSRD/n81A1eaPaqr2B0B0doi0
KANmz8APUa3EpwKIjV1i/1DEJjU3jHgl+Ed6bBJPvWHt+pqvwAvf/lMaA0TZwJDTV2erjSQGSWKJ
K5KNt4ZShwDyroQei25lqgBoOPO0rSodXX103by3amxz/AEC3NT46c4sMitWlu56UOGg8IXBGKSJ
0nOC7rChgBdgjjPMQ2uVu6gFQcH4ueK3S/sFojFcQnNCf6EtY2fIRZ0EYZTe4YodqPNa2ErumQLU
cbTN9BcKnsNE5NSnTv85VOW3prEfakLBFJcbL1QQY+V2WowVwHKtzjKmNnIh6QruMgUPE89xPQGW
QA36GNvTTkxor/XQKafxA2nz0BzykGUrEcNirA45YfBBwHVhX/60KXS1DLRk/LS659awjTn5zMbU
y8UjVBUDjUW/IPjjJe5L12PMs3oXCV6hnuv7xkwRqOlo1r9f/0LzoZUdGt/FQf/Nwl8yHGK0m7oW
Ixw6HiAD1z0AXLcFZZFH6XALjPGGpmssUEv+fW5Ripsq6P2MI9J4v0qmGjPrJGjU7D02hW8qa6yT
S15+bkvyck0R06D3sJUimnaBE7Wr16pfCWmW3rtzI/MZOLuOuKkAz+PCyIgrOElqL2Yg0jzQCClu
eP1rLWVD56YkByoz0UagQ079RujAK4cuelzxB00Z8KjgNWDAcbUr1/6yScjPgD0Gt9GfEaGz1SV9
FaedhdWptIalxOepvh9d1Wst95ZaQNDkd6kyrXRk/wzCX/gl6CzBiDbH7jKgMqOtpegZ7ieyjd+I
P6LDXxzLk+Fl/o0Sjj7du8chAGIsyE9VMHn0+Vvtk/1wiJ/pt/onWfnGS/eYjXkyE43GWT9RciQl
5+YYabiUDTJ4qu3cxmw1Zlt0VtdWUZwxdLwx0sVUFvlkmhla4PSBPGqb8sDCzg0GX9+YWwYQXNV7
mLq67lBLvjt/VHRqnXnwUFpXWaF2UDYCMYxlj9V9PnZ9jiF60H8GcVaB+ooJ87FpMFO3EtEsLRb6
aZCswWAKKkPSYnmVI5xQ0QXMx7vU2AjI5PX/5SUFGyreUYA10HyRAlFVDH0Rm33qYxZFmW5Z9BK7
L5azub6FiysBlx0+GXp++L+vx3+yhzHDc4oD4sRPbdu9JjzynH4Kr5tZjHqgX2iDww4eguzpqx3h
UsrUAQpqmXsyI8xg3fTFZuRb3t6rZlhqoYFEyQLs7Pm64cX1ndmV7uto0Nqoj6b5Di02bprsjfqx
XAWYL71D56uTHDFh8cTyWb0vwkwWYGz2r9nozo0JIGJVYW/iqtWCuihWxtuW7aLZaIIgDW+y5CNm
X9RGI7C6Kc79OHduAHYLxkm5oxj6KDRlY1m/r+/n0lWCG+R/FomUr1CRx50BGUTfKJnvJLcu8E3X
LSyGOOcmJFdBhkcwYwUTjkOBc8TJCiN2z/q3yvILfacDuUDFitGld2LmlARfP0q8F+8ENSuzmRIg
DdOuDB3zHRTS/pD2gdGJ25gPB0Hyo9qvoaVWrMqbSfC+p10Hq85wN1VQ/LjXo1eu3DcYna6BI1/x
lqWzcLZIIm0sCuttqhgw1ydPZXYTgVuqXeOkWfLIcxvSeSsHXlpMhw30wLx5GJtEng7mNj4Go4BS
8H+4vs7NSQdvzB3MBqowZ0ffM5CUFUO4qoK2VJbH6Ajecbg9wLRy69BImagbBBJ+CyGFeKPpHXtH
r9z6EU+pu3FLrXgaSie9tQfBJ3/kTLnLCxUCNX3K+mMEYgRMezgQuLh+UBY+5ywQoEOGGWzw6E58
vVKdwo0rgRQeVag9ZYfGHjyn+3ueX1DhzdUYZO0IH1wZ18CziZdGh0Jh39fmUXFq/Z7lwP4PPfJW
7m7HTu8DxHCnAToTXpSU039YJvBYxgwAwyUnl2C5bTdVniFfps6TQ+6hpaatcUBeEoJgkec2pJNh
dNVUuKiZ+yJOMPg8hQQd/35SA5tiEhwsIbqwvQhY4Fir/dRw/TTvwG6heWky7EbI2QyG7gn1w0ZN
8PpHXsg3vvwy6Tw5dlrTZi6ccha6xmvf4gwdWLO9bmXhVodzA4IGEnIHJYnZ1c7CZKvLGlMDsN7X
+e+UP0f85fqfv7iKOcYANhQEzjJQpTHVho4N4uEcg6W1J3jmjXXgFMrKbi0dCWB/Zo91MMYkg1V6
PcExTZFhGPSgK7/qbutkKxnFmol5K8+2SoXuKHR6YaJ1ntwu9qC+qK6J363ZmP/9mY0yBS8acZC1
OOXvOg3T8m6oHq9/kaUvbsxCEmipIiqT3wKrnJvvNr74BM8dgU5GCHbdwtI7joKfayB2RepxESSz
qabCZNip0rpxxW5oQgfDa/Y7waStZW6HHnW2FSmBS/gxDvK5zfl5Ots5HpmW1kFO3TeeXM0bt1Cy
9sh7uXVvp9FLXpujG5CVavzSxwJsALCSWUDlgl07s4xcEMCVIGV0zKytgjS6WOsMLwQKMzThHxvz
+TpflqZSVYh5WXWgqSgMBlN+ovELCPnBwtmuJQWL9+Es2WrBN0AvJydWCY1srRmQMLZ+F6gvQ+x1
HhpTvoN5pvjo3KnB6Ck3YpNt+5VAbHE3DQOtFRxf5OxSZtU0I7NaAzcFCClIdKiGDydeyc4X33OQ
Pv1jQ3KSskhJC+pi5Dxb24t3LNTf6bHduFtQPT2CBWqlZre8JIiOzpVEDLhIQXpekziKJizJ0fBO
/+jz0yhWTGCiFh4gVRyA84LOJJRukIDLuhYiGfiYQnAK5Hhx/TKLvH+aatq9Qhu0Aic61T+ypnD3
NE4UzBwk4pDkWh4mmBnb0VKN9izh4p0MVP1eJyXdqRqbNoliMtSDrNLYlh0DVxzT24NqYV4XE8vF
9J6OoJa22ACkTjcQtYKahIMBqTFpTyIGYeUIrA7IPlv91Iy2cseB5xOg+xinba3V7LueaNnJytvq
gVbNcCRJLO4zhbeoE0YVKMbT3B2gYd2wgKn6pzOlUCQqSEN1aD1X4rlt4xjvdBffmjY3myA2Y+Cr
KgCtuVdENsQWJgj4vQorJVtsXP+IR57tNbPWQpciO/PaFhRFUTWU4Ciaan6MDWP+ZSC16BzXDPS6
LQpvJBEUMdyy39RgktmAaNbNty2r2x36Q/3eonnMfHWKjBeWTc6ht5qBe+pQGHFISTZWHslVctQr
le5Y7w6A1DVq03gtNnHT55kRmHxS3gfNypVd12ax39omgKOJBc6pfHKtb7mIgAJRVeU5QdDxMVGH
3oE3kISKFhmtHwM5n3mxsEcSGBkDheuoptqbMekovrDBusnyVvveZlz/RcpYve/tLAlLrsXI8imE
5AKlKLO3PLX6Gko2ZfazoOZwSKBe9ppoXbcHc+bk837MT/jP21PkOIUvMts4UWXU0BI3or0z6MlJ
j8064OUUV16NRt2bi9nmh75gbuK5LTcqryJO1m9ozli2xbysvi/1RjykiVFvQG/pCj8xjPGgYGzt
w+4iNbQVjjafo5Rs22ugv/UIZEvunYw1txkFNS4kvubAEwNbTyzNi8eymKwySKqo2rdlXb8zYkWA
PWi8/066ROFepo2TCaqjTHxLUoxEJVNWHWirGs8FOHjonvRpDEp2fXqA0mOxydPR9BWq2A8mJtn2
QkMQs+0IUBVh3dZUA3coOmY+SdKx22YN8NJZ1Y2dN2QuPfamku8sqrQ7GmNA2LNB7/tZJG30bGBf
Iq+GFMkTA3VDERR2lz2XCRmedCa0D7cC1RPLXFV4SZUUz4XR1d/NDLVgTy8s4XgRxkveyj5zH6jL
GuDBK8OAsBXJb5x+AGSm7YZNVjb9s16POng1FF7+Hrp+CDVgUJ51ax4UyRy0+T0wXULqJ4/d6MlI
KRSeYzPqPYaKwrM+6sqmpK2BOd9SzTCjRIf+1eCs39Ms565X9JZ101c6vWWGwAEuVXPAKRqBasur
7qbvU/V9LA3N09Oa4KebDs0huVLatzlHKdLT4GV7jBSD/6ezeDpu42riB8KV9H5MJsztQgW23teO
lW4KU6DTYU4YPWuEORwVRMM/dY30L5XttnuMHUKSgaJ9c1egsFSwsY5An1ny78yh0S1uwzZQgIz+
tHO93kzEUJDUF0OEMbUKRD3TOLKbuIuRb7ujRbc1SfKnAdf1Rk0avfNgiO1LF9MFjuGkJ1KVyaNC
x2hnRYaJ45BifN8B13DIDMimZePUbUDGnb7nbqN4ZIzaMB9Te9erNii8LQYaRc4xwIdpKL2pN1CS
YBsy2pB5J3UfxklBQoxfmv22sizu+k5OzMkDMXrjej0Iv0WgR00WoZLEASgyK2hVeB1knsPWjoXh
28xOQ0tLs2cnMVDcLppBmXCFmRyAw4ZMFQb8m/Q3tMBc5g1lLV7r0gXlnMGrd5tQseuiLN2MJGve
DaaIXY3hEZ8rrQi5zasAox79S1Qo0xvRWvV3T1LHs+20fAB6zj4y4TY30EKc9hocEYJRSvTXqOk5
TTsL7y/CIKfF1YeIsoJj1uabU37Q3O/5Wnl3KTg+tyMFIVDMiZhlwk4BhS9MDnR/X4j5sg4pAFFq
PAWUIGSs87CG2nFjvmp/rcci7ZUUdSSpbnRZhTWI5pC0b9x9SunD9Qh/ZZv+JABnUalLAeHWOEzo
5FuEOY6W/z2kB2ETaClQ38CXl3sKEOpMRzVHGJprhxhKxjnYwtbUxxajwXMj0sfojAyk1wJGrIf8
e33Lbqed4ltBuwGPTutX39Xd9V1bzFHODUpfJs1Mh0GCGhUVX8NNej/t7rsbQK/uje2LG6jHtZB6
KTQ0cQQBn7XRJZWb5aqj6LUrEH+OOSAl/b2jPLTmiTl3k7WSfq9ZknLjGndgVESzJXULbgbGHY9Y
D1O6LddYyBaTS7TWoLYLIWgDPZivGVECnXury2GKPiR3GJo2AZk4CNBkhcZPupIrLwXwZ7ZkP9e1
itZFAludFjjkdiKbrv8vR8nGCA94ziBrLecIfIDWn0bRWxfVyXRLT+Qra9CXSjDnCYL+dcMMkg28
T5EgmB7QxRv+Tezv+pA5vrVN7q3A9qPM67+Jg+W52+p34eOteCGat+tR8wpXTsBcTruWrBhff0sU
KyO0qGnid8bjFG9UgIE0+11331QAOuGVmMgGgQj5azKuuTgAcKqpWWjcXWS1vC2iUpvBnEqzraFM
mUEp4PrKZq+7WNiZBekAsLbSmTsjOd12/Ki0n7NKpKtCnBZsS0n8w82yeyLWuCoWzwLIscDDALAK
6FGk56pJGqPRkj+fVvfBc4izUOzAiiJ8dhd/Xl/hqjHpuqwbO2kHBcZSB2XPeG92mxb3MkTm42g3
xG+U/Ezq3ytGZ+eU9/V8hdJpL3mCvkwOoxEYTnb8Z35Axd8nP9QgCYdt8bJibl7DpTlkHWBlB9xT
LkIQta4Zhdicrz/woxFk+8/YZycQnOVe7Ov3dNPs0R9ybtndGlPVkgMBlfePZWl3XT5FjM4uyrNN
tc9+s6P6g78mW3sFhXZJkICzcG5I2tHCTWPKIxgCu7b7VL5uJhCc5B7ziGf9zE/mY/SJvO+WgUf3
lr84K+dksVwBUCBYJME4BSyaVHBvkN3ppMIHPZWP4s65J5XnbGuUbX3XZz7Uqu7HG2TXoHh7+y/f
9syydA+ablS60exKUJQyvTvEx9rWCgzbK384kTduMBAXNDfxZ7IFR8OaBuVSGxxDLP+uW7r5YsVQ
8ETCev2KWWK2u9MghfLaB9VB2cab/yPtu3bk1plun0iAJEqidKvQYbonB499I4ztz8o56+n/RR/s
bTWHaGL7XMzVAF0qslgsVlhrkCyz6D5G7wtQ89jMDNJpl3426WLw5bEm7yq8wwjfZO36GuNNt6Gs
6ie6IbeCOL83Lu3ijKz3WmlfhvadRMdBlegiCja3ItgnbILNFAigccJc60qPc4GeEo38RbSJDgiU
+ggATsHZeSkB6N5IlrMuVWc6TcueOoFjSnLFokt4U2fiZxfYYJuqjajmKKt9nuz8pk8yX6sSj6S6
f93QhaL+RBQmV6jPy76y7JiVdMbXctpZ8akK9xaRBLOijTfRJQ2gdMzsIRa7XDOqJhgWHVhimu6n
aKc0mZvKqnMiTcBoiskvdDk4n7qXqnq142hC60gcl26BXiJrcfMq0NLg+ooJD+dWEGfFqpK2RtEz
QV1fn5F+zG5KpL8C2nfdA21p6AF3FaBIlvVtVrXOtwCgmFsJ8QYjkV3qoqOLYhxePZhKBlIR5yDz
nqzVquORQLOdqmMQK36KVMD/gSFXk+TDRSdrK4rziGWtN7iRIIoN7STkcQKf5fWVFUuw0HCM29QC
f8ullZA8L2jKkvp9t6+rOzJKomehhaBA/c/v87dmidnOdsbvN+XPdEj9qERezaEBSWSzoqKBOVRF
EDuiSwRNKjznOQwRLRstRNmjBd56EyGPsjOjwq2R3exXinZu6uoRqFyz6oyhpLsFWeK1G5BDHd2U
8TatqptMzmHQ7obQQYpUshaiCGL7gZwR92M1rANbi0H5YlsPsXVTxEFcecCeauoDkTVYCpd+sx6c
A0B2GjdqglpKhn6PLgH0W714enWIkEq8bkQiV7NVjH3J5gIonRQwWgsUSzEUQV575U5VJR5AaKc2
wa6C807HHXApYlJKE9Uw9BOm+jnONNTcpc1N4vX6I4Iz1QW0v0iXY70GDJh4ceENd+UuCmjQ+Nb9
cFR8sIq9DM+25OIRJh2sjWrc5TauNFZqtk+YYEvu+gddcZHmd3+qZ53xeeO5JwOhEnqwPxJ5BL2k
zJ0K3Zno+AODYt69dHRX5u95d1YK2XSZsF650Y7vYgynsM9iB7aRH9czOREf2dw7x6uD5Nj9UH/o
Lj0vBxMx5tMqqbxJTMbhnGfoWO3U6DCZGJRbVZqcQWL+F3fsVjkuiuuIvsxpiIV0rGFfkQl57tLN
aS4xfsHLjpg62CDA3QEuMZWPycGmSOfIthExKC2mrjrVn8hwhoI+XRe/bRwERgWu+GnfGpmscM/u
s8snF4Sj/dRAow/rSuDuu3nNQPW4KhhpQ9dwO6kHRXV2VK1AJ23ulIG8rsnkJXXroogx1tF/3kVI
B20N+wJKPs3klKCNW4vQwVhf9H2KQbiAwsp17/X53IM/kk1NEHDZAq2L0y8fo7khY4h7IwyM+Nho
pxlZ+/L9uhThHm7FcOYIC1GAko1lVN9qPYheyXfUYXzdujUidENcF/bZIV+qxNnlXMYa+jsga6TH
dkbo0Nw7tswo2Y/wdoG6Ah4wFHApnxg4u3ZN1raLcg/IRLssH2oXCKSaR3sNxNBOhr56tEj7eYUh
gjnt5zvTcRChAYTjpiuGx7FfF8kXfXZr0Bq5FlTGwcj9iQWcJOFkoDKHjkb9V06pW9h3oao8DM60
ryoZdbRgao1Jw7wPOHXAQsQPVJOxy7vUxJmsNYAK6eC8d1DqCuKmar6OiZXuMEh+30crvUOf+m1q
KxQDbZnkdIhs1wAFqqmi/8749DCaAIBZJzPouPLBQbnpmNTfUvvdorvr9iRaWUZJh1ZmZlgWd0Sm
qiVDMTTgk7anQJ9zPP8zP+7AbEG+RrMhiUmJ0HwdtE8SDR5P44cSQ9OO5zFE9WUG2S5AtsaCqEDs
K4wXxcFrDJigLaZu5qyMT23T4NgmaYY+KRCUrUdK0/ZlJhkSl71CjQ97BPomemtXIB4aRXajNksZ
gyUCv+R2vdW9VE6i+XVYsyJm2S9BtFrFq271wHXoK+1F7Q3lV1N2zd5JFf3NDMPmkPdL4aexsZ7j
xCjelCEMAfCPcufDELX/HVWXMSltFp9zHOuoj2naYvF7MLw1uh7k9KGZJVkn0ZID0oUAvRmvOTRR
XMZXepzNEcjjseTF9GOarfnBpuMriG9liB3Cc8Pm1DCtpiMpyk86pn0/tJMBLKkqnNBI8r1bXCc8
rY4LlD3bCHR6MxadW8vakT8H31hFBp+GDnIH/M1clGUbPQ0tMKF5Vv+6Ds9zDUBcvALcTHlV24OW
SDyw4MVKgIcNHgbsnG5bfMA6VENd6Iwoz+hfEVXNxFMzP0yCPnNp+k7Ayw2p1p0tw+34HPVcyuWi
2FRHDmuyoafd9fuEzodp0SQXpsgbYPwb7aLAMQWaEucN2n7q9Ry9KV6UHuru2EyHpSk802LsWxJR
IrPciuJsP6siIEZVEGVHGPWOrINt5q5a5H/h37ZiuPsyShew1sUQE2pAoJsf5uzdKSovXH7GUqBy
tgH8tWmydAlabpH/49n4zCHWunLqcdLIgTpPTuq4jvnYhs8D+Mus0r/uuXWRPViqheYz4CTihc82
c/M20xplbFrCbunYXXsNvOTP+oqdC5TmsQvfHHuvGLdD9AHq8sI+kOxXV98B/c/V0r09nlTjZ6s0
blE/5+uhtPyklFW/RMa0/T7OXq2mI5kZwdejqxAgRSPSvPSRdN/7RHJVCvLqBC2mwLFzMGgHSFjO
bElrd1psYiVaPQZv+z5fHvLf/T5unz021uLHGsAB+zLIq9Yd8m81kLJDL29+mOQmm99KG10iM0bD
H6XYkiKTgGMChBEsAvhn3B5lMxvcG8Fub+vRY6HTh9L80Y+1n2n4EJvs5urndasQO2Hk62AYCBz+
X8/ixiqAnW1MA4XBg9XSsR9BsFkOX0r6Eo8fg/OY6L6BuLSL/uI0g+UDtNK/WUf4XvYp1xcTk9tA
YI/RdKwxMIXs3moNyV0m6Bu43GnOaww6iNtmZlNNcUKXAmw5wEAgQGmJ85IWOwvotNmhAn5EVPil
LvElIpdlIVWNTk8TRWMeRKBp0jgEYngO6hYVsO+GGwLLXAb3IbrNtkJYXLjZv6yrnRIIEVhJ7Wvf
u2a/p8WOxC+TeSjCe10Gocl+jvdZW3GcgTbNYkbJAnGWCS5HyzXI3UzQCSZ7iomcAUYQgNtj6SqD
Cb1UC6CZOMEVLi+SjZ6aHtv1KUaXvaF95LnEMQrOHKIPTMuzugIGObmAh4boJksMiErSZytq3YKi
6FPdRxgcIaBFloS0gv26kMbt15TqUa7MkIYxx7XBAIsTg54eBT3dLYxv6DSb+r84bBciuT1LTQOM
yyNE6i0J1H7wp+pWlRmGYMMuhHDee53SNGxZbBpNhdvkN7HuYVld9BqPMmYmXbhjDFMCD3VMFDuc
QkWZGrmxsDXMn5P5OCFXVhIwAvhmFBjlS5IaXgxy2/JnYp1D4JOR1p8MsOWojGwvSY59tGtD0BsO
QTvpYFwCO8K4Q4CWAdkjvp8ciR8QLs3mc7mlwXUzlHqC329RrXRAuqG1e9p8nxQ7oDJ3LlsaLrht
7WlwVhb0hc33yvQ75UtCdsTp3Sw+qkvQJruanB0t0KuHHlnnBcBt+pNjvudFvK9lN7rI/WKw5J+N
AjDt5SkG6kI4qSq+xsEyo4wdAcDKMzPV7cYjWnPdcHof2nlvmg9l4U+zbC5O4KwgHtPMoFHHZD0/
Fof2TdIBG5ctxsPsvOgrBn2rmzmWxBMCP78V87scsXHByhoqTpdATNm9J+3kR/WhbMr/fmNeCOEc
omkoMZh02VIq3zp0hg5JABa+68GAyDdhXh7zgyrINWy+lU8b5gnAjciwxdb3PDyuOUBuji1FC0l2
qqov89t1caJ1A2YLnoBIGhk6vz1qr9aDES04d0ug2AfTfl7/4gq2NiL4ran1yVRpDRFtc5tHXxsr
UErJ6RZrYTk6AHWQbOInPNFAvfZEmXB9rIfF+KKm51YGQS8UgaykxfBPQfLF+bt41LV2pdBinJ8p
oDGysyNjahYlJVFf/CODc1KLiWkPDPbAvtr39Zth7hZwgJn/05Nvw/iY41o0h0JibmK1GAivwx7k
v5M/m3PT1P1gVMuYe2Z7jKJfCfIs5OO6iYncIQWK0j8imIfYiAiB8VqYFUR0YTApB7xpTD8t71Yn
0DtJ9UamDbdJzhLlsTFAlAOsykg7TMk3U4ZZIrpJtupwm5QNy9RpKmQ0yeImuWvQt8UuXEc7EV2y
OSLfuRXFXSQabdpQqyFqqn5oyk3e/apBnhTtr++PKDmCh4cGrFhgnwB3jK3qZoPWdMIsEEa2vQXR
HWbdMLSkueEwnmgDqjS9xcO4vqM22S9meBvT6DFuJH3eIqe3/QLOROo5r7vRxhcQ+zgu/7PGF514
C71pou+VvUtUmcbMUXMRNPB1UEcBch3DRSGXGo/OGs+TZuLB1WKQKHbz5JVWQR7ezMYKOuIvBCnk
Hk9xyf3x25t+kmtjRhu5VB34UNxK00JZ2rCycq9wu7fhowjId+LHPyvQK7nJEUhm0U8gun/pb+3T
IpEtOBpUxXWCUAAxIsD3L1XO2r4J0Zrx20Xatl/0+3EOrhuSYBdBqceGZDEE7wAo+lJEXdB6bhJg
GFhNAoBtMNTuQXtkq5ZrJj6CvFSWvRScj63A3/50Y7iWjumOeg5hNkbq5hh1WpPjOpxTIim6idZu
o9jv9/tGzqhGkW0UDjICAK20wdSDLpbuL4KLC2W4ZzKtB7MsERJ78YQcVOgR58skmxMQ+C6qoYBn
A5wZnUj8eHlmKWtBMtgfoGnPXTVgTBZUmVMSVAXQOMdUsm4Cz38hjnOViYJUl6LC5nL9ZwZeH8A2
u7kSAC/SxlrKmmdk0jjza80BUUgJabrlt+lHOsau0R7mzDf1x2z4dd3WBe8fA/VDeD3EtXgB8VUR
auZOA3KdzDvVZ7RA7jCbtl9u2iOGt4+Op7wmnnEfnUs3vVO+tW4V1Pv07MPhuF0QSR7Pn83z8lO4
ZVbV0CoHil5J2jVIigGDZQT7ye66wp/PGoRgLBdAgsBjRCPL5eE21wJl55m1+na48wa/wURaQZ+o
crwu57MTgRyCjiFU2BE28u/KdI0qtU4gR9N+ZehMwgR380UHYsmIsRM6ebEpeTl8ZjAETexWIrd8
yP8CXDuERHL/DQ2G713wDGLm/RC8/HDc9T15+lF0QeKB1SYBHwrGu5Nz7eY31XO0WwMSID+4l1Vz
P5/Ty0/iTDlXp0oDzBwWOwza8jA6N13/FaO20nl5Qci5lYTZl8ttBXJ0PZXMjFcQp+BFE4bJjvZh
dKuRNN0lDhpI66KtfhqxFT3Fmh3vrcHJXq7vuQAt+PIrOONSFy2aJoZuPnkt0jFB7DlB/z1X3YfF
x5ysn+DYnJQDlRwc4TIDEo0BpiDLxWdAw9ZpSaEmaLdrbju0wuX6o02/zqbftBJPKLTqjSR2ujY3
SAHE/7akkJRNte8gqm8sDD8D3hyD1dOX0Xg0ZNjHwvO6kch030i0jdBYNAKJaDitpmDVqTvP92H9
F5V37B2S1ygN44WPYOpSkDHHJaDRIEilXmKBdRb0smPkIsnaDr9C40lNXmbnTkv/au/+FctDQgEk
LY0sYOWC+dlPc8cFGpTlBKUTqDIgWqF7/aMg33GjRa3VFRUkKUYA1rFpfdCWd8kBYMfsMjC8WESD
u/w1RanBFYym7c4cXa0KChRd+7XDAH7imuPrmLrKchxViVXKNOPCYDWh6rho0GzUV1+ZQljIt3BN
/nPkeambcWkgoVMWZs0MJCGnOH0egM+ZySCehNaOKwODPTZy1QZn7XVbVOHqQEYDvvs1dW0bvkwD
4arsSSZ0GRtB3GWROWUfauwgzyhbGcqPqLl1SLC2biMbwhK4DOBh4o1CdQ3AvZTbHAW4ueCPjRCw
T4FZ3o+J39PnsbpDLwuoQ2ghKdMIbMHS4AIBWUdYTY5bwTQGj7mdJUigpWeqPeTme/Hfo09UPDci
uLUDpLKVTgsKQVn50OsP7fjaVOBnvdcHyZUuKLNeSuJ80twghYNOEqSc3rMPw2vRBuiOb+Cb3UVn
cuc2k2e48ccN4t/77oak7q9f6jcZ5uZv7FLuTKPAC7eImAkdI3xqZbGRFJ0HNEBpmkvAwb23bwAa
krvZW7XPT2XsrTfzr7nb6ZLzJjDRC7ncXdMMKKzSEXLt8CFXn9PGs23PwOWeLof/7rYuRHFGY4yo
LdYW1tnOf/XKuwU0R9DeLm433GrNm5beRqGM2llw0i9EckaUK4ZR2im0Q81m0t5Xdd8651LWn8J+
5drecQY0Llm3LjYUc7Sfy/gBLITQeWripzw5hLrk5Ak1Aow+S16yQiV30NVh6mLgQKA3Bdn4EWVe
MH1F+ZnIIPSFJ3wjh/PD2TTqJOshJ1rvddMP65dRFreyn+CXDQYPD8Jq+yYfvJe9HVd6iNkL0ES5
lfqLyHLJYgEYSrUBeqR+mmYmNjJFdM2hg0aAjao/r6aMHkMoAilk1k2jwvFysSjowc0JSjMv9bOq
nyygLV8/NaL9ZjnqfwRwd33ca/q8lgVSrsWjintKz+5p/hTLoLBE270Vw5lVmzYjohboEXfHtXyj
jZuGkvMv8jRbEZxFxVEXgSocmtjVm5J8dYAICviVDFDnuQxOXLgrDHoPWNEY8uGhJe3MmLRORYuE
mYCssva6QsbaJpPAKZMhcK0q1gkHHAiCnGAtm2kTbshGBfb/TUTe9jWKSw76ShQgFBsvZJm9VAZS
LpSBpkHVYPSaOIaXMqJwLZtsRk9HNd8rim9XZ1L8um6+orgEzRT/imDmvVEjbwEIZtQQUS93gNkZ
ABSHRuL6tlEAn9UApseRnBeRL9YBhgxYMAeVIv4eRbsMYAAIqm7xsmuszteBQ5UvvmKd4Z8bcDJe
109o1BtxnH49xnToxOqldnuetENC3yjxl/ZQy1r5xXv1Ry/u8pxGuxmTFYKG+ZuV7hvUKmSQe0Jd
0P0CCh6Ddbdx15jdOIWjUlS9Sf0y1a9JfDQi9IA/p6kk4pII4rFHQRoyFEUDx68uh7F4wQsmr70R
7bvWf0aVRCj1RyMeHjvSbXS0o9nbs+IvSl65bZsA7lNiAkIP7aAgBmxMC56aO0VqredpMjITJ66B
Oi9YhNXhLZSBIAg9zkYMZ2lan6ZaHEGMrj4qynsjo2oVJXcAI4rORnApMjQH7gqoUistQ9bc2KzA
z1Hik51mPkn0gxZPJ3W6m8sS/a962bil00mGJQV9B8gYmSjuAVsJqQG+YJoC2Y3a/QpXdKedij3S
/76quOiO2pPZDQM80maJSMHM4aVILjaEpxiatINIfV8ek6eX8hh1rvbF8Rq//oVM0j6+0x61b8RT
QGrqKj+vOw6R1RCEPQBARhkNCYNLx9iTwgGXFg7bbN9XoCU308OkoInweF2MyG2gd5TFD8jSg9Dj
Ukzcgxaos3ECKm2vh/8bl/uFymoRgo5ErOQfIfxQNGDAhqagEDJg3q0C74R9GwKQlO4d09PQNFU+
pc6+k0HGig7EVioXekULQWcUk9qVpwTAwrXx5fraCbeI4iDgbIM4lc9Vtfq41muNA9HPijV4Bkhm
92QJdWCI08wCNcmgOoV/XaboviRISqC3DdNRn0CxZ7KCJM2CTLDcgMsbMxvp6Ha10niAIrP35qTr
fg3U7FulD5HnXQptf/0DxMfCYYA5aGvVPneIl3Zj5OuEHsh7Nfaip3L02DP0zgnWu8RLjtGLs7cB
1eNPfhyEd9VRFvEK93XzAVzEm0eNokcaPqBA2zO7vkdZNlBQWYXBbkRwh48qaqHMKUrl807bmc/x
Sxz7o2/cNPv61KTuGnv0xou+qu+ti7G53fUVFt1+MClQmKBwoWp8hrAoQO9rxRBupL8ICDjXySVA
Cylfzf/MPA+GC0xU/2PAfNYTHXddZjMDbqqPggL37+swSJQR3xobGdwpbMC33dQrZGjWEZQ37tSa
6NZ9yPuHFaWfLvTBfKjqwV8sIW4ptCAAkxo9hZdeLc8Vmww5hBoIi3MSNHCgIXhvlPxNLyXPFqEX
YJV/VO5QveP5mdSCDKPjDMistYm/pmUACL/GBQQIYn6TSmIJobveCGMfswmX16rMw7mBbaj1A6BH
++k1k6EQi83v3/PN43EoUUxzULZhw5py32SKS+0PJEkwA1Kh5dCUKCT0Z5uTxlWMGqvp0TQMhZbE
eI7tr2v7HjnrI4D8T2ppI+7DqCHwsP6reehAE/h3GtxhHmazis2YtQbY7QGYNivAk3dpObpNBp77
5ymV9SJ/3rFLWez/G1lLrerLaGFSWe8N36peCytzLVtig4Ls4KUUzi7AdovBYSB6etmbczYeZ9/Z
haAwnr72p3CX34xPiysbwf68c5ciuTMWqlpCnQ7z0ZgUUtFs0na3y3TbWAC7s/xS2ztE4krEAtFp
AzAS1l/ECdQGK5nNfEBx8X26Ax/AOXtYb4iXfLluHIIGJiiGfklwiuqO86mOV6dLNhkG5NDknBQ3
4XyfgxRS175Y02EAELfhGhqa2CMXYygSwxQaC6PMwnAZquI8rkuJeWwMuUJ03N2UQ+ypGGSM071E
QbZQl3k1puAfKZyxjCnNzJhJ6QLwGjyb7rpLbuovZY0HlteelmPznL4qkwtCqeN10TL9uC0cEbIo
FkN6wGhSSvct6lK6DJT7c3hwqR0XtjdlspqrCRkzulBKC4ALgyQGk0lghro50tFU14miQAK20Q2V
yhtlRIu/s7Sftwgz8ZRgaAig7JciMBSP1uYeDdaqN+2Tp9w3d423Hqy3XQWorvHWek92MYAk7F13
fkWG/OBd3yhBDZ2t4p8P4GxkNhMbjDL4gNm/DX3nR3Jqj//LztYxvSOu4lule1MF12UKz/dGJGcc
lYm6R1VMwMqw05cUuCNuUUzdeY0ry6NkAX9FvjwBiPoDDGASu5SqyxkN0ZO5txrItm7jEQTGvnOf
7qx98lh+MW9p7Cl7w3G1AN0MElsSehuKMJqAaEC1MCd/udNNNnWpzXY6MTEfZhPwa79MXYOx5/o8
dtQrZ/Wxnb+v/RuoaQNDySUuh20kb2lUB6saXhSY3vrE3aEUk95q0LxItSzdqXRRD8aomD8d3L1n
26601+vbLPIBsCsLDAfok0Dv86XCczJpfTxCYZRctKwGoPf9Gsn6E0UubiuEM1/InpPagJCY/Ego
kLkPOaLnoX3phrfr6gjXb6MOZ7Xz3CzROCyACph7b5iA2Q04fCAGeKT/el2SbOE4GwUEiZXjKY3+
Eucjig40e6Y0uC5C8FIHUTDyLEDMsDFJzT9pDUBldwo79g3117MRWH5xVv5n3kwvwyneXxcmOu/g
vUEuCfQ0CMc4y9f1pumSCSxqZfhBk11GwVpQoz9HxQQVamQ7tOteFyhewH8F8s8dGzAW6dpBoF6h
3DOD0MPqdwWg86+LER/pP4rxD7hsRmciho4h56YdvZcu9fWfre2NYO2IegwsSl+MYhv8o5h+eaTq
ytRavWQ2mO2sMjAMv8yfiSFxVaJrb7NfPKCxWeoVcCIghbTvBZoUa0m7vez32f831ypNLHQEFioA
0VDKwMjclMrCK6HFsbAOiQvkEPk81Jh2OUoRGgIf+tz2i5fOb61qAPQeeP3HZAEOrqxbReiHkKkB
abKNaSW+TzrqKwwjVpDoaOckBON1uiujyZ3QTdIlu+t2J1y/jSzOCnQ7V0yzxfrF7eQq6G8kElcn
RLNi9NL/aMOlRUp7KY12hoQGdIfpTd0+V9FTa3hlsx9AZADkrvRGw7wjqBc0kAaWsqCEafDprsKj
GfUbTOB+iszDqbC0IYQFKrGGSk1Bx+XVQF8w+rVSu/KrPiy9kczNU06t4h4dgBmAjMCVcauZqwEM
IyOS5WpEaw7SejRfgA3V/jTsYDlraTVAK/GauXSV+TzKprlFPsu2WVQEHEwMzbL/bw5FphvNrBKo
TMN1z7Dxa0XdoYFcsrQiMcisO+B0VnXV5MVQPZqaLiRY2fE51YNuuumd4Lp5ykQwJ7bRBPnspUly
AyFtSu+yoXTDMr0r20LifYVnfKMJdx/jkhztZIWYbsz7k0mnCiE64AfmxPI7M72xHQADGGl0MppK
hpUnDCO3y8hd0VNba4tOsYxP6CE07/Ug/IrOu/Kgnshj4beB/oRL4CB7iQudzEZl7iKd+iExx5qp
jLltVd+12XMV7yu0BP33ujnCgz+S+OG7NMVcTQQYMi/uTbc1VLeXtWRIrIR3mJRUlLYVJOQG3ob1
Tgevj1FIyn6iU7tVg/OUzqzVYKnBNo3aG7Uh4/m6qQs3xCZoLMCMADjYmJIbUy/TtJzNBnizCaA9
VdMrZjSV3irhA2gLr0sS1MV0sIUZyBfAL4MSmVMly7U0J4xpu7YXNySncfyVh26FOQGUjvoqmABE
UnxdwtvafACJokS6SFH0TzCGLWTTkDLnFDWyeE0qYJhOj87O2FdP66HKXOPYB+fFp4C8d8+tN6BB
WdLkJJYLDGskyNGkqbL/bxY4tJQyVUJ4Q1zpH20Mwt35G8ir7mfzhWSdxHGJPAoancB2D9gxtE5y
u1lVyNPYjEgMPQXevJ6K9PtMbNesvLg8jZnf9f+7vqxCgRjnAss10MKB2nSpnVIj1KoBrQis9+q0
dF87GxCK811sT94aRi9rsfgRONWvC2U/yt+tCH4wTgasMaAmcFtJkXeipQYojcwA3Vx21MfTMsoC
MKEQdHOh5YrVNfnmtN8djKRFzrA1ul0XrscmVvddZAXXdRE+YwBy7kAd9HMA1exyBYEBkFkZZY/a
JL9d2vt1Aehn290BQCYAbeAubuIHg2pPS9p5Tv5xXbooGt9e2dxFp5LcBvU5oiSAYbiDDqLAYjek
z0bs///J4Q6BVmnTOICfzQsRwyYgVsiKj0ZD2VHGLyK0x00Mwt1qiR1aQ70iBql01U2dD6DGG/lz
b9wP1C+r5NDZfwEJjhAP7hM1ToIG4svtq4F4oAL8Danl7GZZ31XroLWSGVGRJTrACwMzIKAsPw0w
KiRFplpBDtRJMek0B2WBO03W+SG6Z7ZCOOdsZWtqxCWEFJb9oFrDoyObI5dJIJcrRUhZVEuBU9uw
Tv/53swlWyF8zKLZw6SOgTQkMDQvJWTqkkRTiwi3s7+oFYjHT4v+rAyvafyolV58q9wiC77K3tCi
M7SRyr/UYsSoucnyN1O2goH4rW+pW9t+qeyvnyFmurzX28rhHEXUqtNcqpCjNVa5T/TlcZy/tKvz
YK0/CvTXuTT7fl2i0PD+rKfJ20SZkSqrcJgyE3ysXeGR4SlrJA5QtnycWRR6B3i6EGqNzn7NAA5m
uQ11SSx5scvEMOvcXMMV7SYyU4ip8eLM58UtrO/9dKhlkyWCIjI4sDeLxhZ1IwizRznVJwgy2WTp
8rGG2LDbsH5q58GNstrTTR0RkGwGVHC6UG7CYCaqQb/RhC7FOmkEMjp2jeSjetOX9G4cXq5bg+h4
sYqW4+CPuTvOiYdmNc3gxYQI2tw1LC1Qr0APGtwiJSAIbpAOu6Gk9CfzfY7e9TqSBJCCLQR+u2Wj
DQ7hFIrllypa46AViY5LRAVC9VTtU3CKqd9MGWSiwOovxLDP2GwgKhyRkVGIAULkIezn+95ofvWl
6l9fTsFxvhDDrWY/rGiC7CEG8K23xpC6FNNBjzN1btsqxBi0LCMhuBkxAg8/AIQVBq3JyUs1RUWL
GK761GreDL0K4uFXHEZ7ZXqGSYHr77uTTP/dZV3I5G5jxVAms+l15rL8dn1us0fXJXXipr2kAU64
Z4ivEQ+iD+0TJlPdtUWUMEHTUu0HO96Na3HTrJEklpeJ4fQhcxuhQxZi5n7fWA9pt8tjiZGzbeC8
PKZmAMwIuE4cZn74qUcHSpmB1NIbMQxfosWzRdYK5LmF28uKq0Jt0IWLVn8Lp5kf7seUAY4UEzXH
kz9YBzIPXi7LM4iFANYH8QuCSB7VpyswmD6aNrI1QMbN9deFgJUyktz8orOkYYQEDCCI1DUeBSeK
Zl2JBuBMG6m2D2NUNlIj8xtj8Z3RARntjMRpUkl2SqSZBvZrGy8Q+CT+6ZNOFh6UNcbU4t5WAVxT
ND51xmmXkFWinsjxbSVxHmldqQXCUKgXO4YH1KJzOTrHqIx93DTH615JpJQOdgP0//5GImf/3zi/
MVfC3MmQBK5nK5jUdN+mVrC0juQ2Flk50DiweuANweuHu/QbOjh5lSB14mSlmyx7A6tonyzqLunu
ukKitdtK4u79WCnWcJmhUKns1hnE0fT76AQjeb4uRnT9bsVw66YpuhpBXYgB7A6dHCB91951EWJN
KJ67OEro0OYceF4ASxxQVojQy18LsA6cL3QIJvNvDACgOP9I4VxckmmkiVl2dagfquG4xME8S24F
EdEgwJ6gAut5w+Zzi1XPY5GpqQlNQJ+Z/6zPydNy86J4+Wk+mLv2lBzpDeq597pb3oEx6PTIyORl
NF8iS99+BHeokqJwhol9RL/czSbAsxNP7SRbJpPBbVk7Ty1uXMiwjZ0RvU/aDHJm97pZiHwfCvKA
KTcJsKz5lM+c69mMwSEk8NL1e13E55EUp4ykuxwTUGZju7YWdxKZoliCMWCxrJYJSB1uA02w7QEo
EnphVsDX1LsU10ZTVG4HeEGrDgYdBTHJUoo8xlYkt10jJhOiWoXHQHf2HTriPH0qfoy1FhQOOnhp
IXHuMg25nTNasBGFFlZ1qerK6435I6yV7piP3Xs1ql9VJ6qCMHHuCnAASRZXvKF/Fpc7gQoobTHr
h8UFGNW8V2uknTCTNPoFVT7mKvyqVtptbMoS8yLvgoyhzjq5ALvOoxJHa6EvtcI88nTC44XMGTCF
vDb8dd1aRekucOdYlM0A6nioc6YDEMFqtipoV4ByQs0sb8ktH2Qj+0ZJT0X2tbeLI0Bzwda6HCJz
+HFdvNCKWGkK+U80pBNyeb1Z4zi2wPnCE6L60WcFDCfZ6dGIi/UDhH+SjRQu6UYYd/UQU03CrqNI
DenhU229ZWt2dLpoZyp/E9vj5/5Vi1tUEzzdqdVCrSU2PFy7J1pSRKf0MMzVfdqrfhv3rr1K6dBk
GrL/b6KFEp9k2xPkxml90PPWS83BNRtMxTn57bwsHiiSHiLgjuqpegiH/rmorXuaTL2r9DkadgdX
G2WQxMIttlQDXCA68sM8tEkGSL92GtjxQd45j3dO5FuGH6IItHy/bkzCg7qRxGk/0daptBjaG/M3
g7hFfshRQ0HPRBiBE3OUmK7wLtlI4zxStaiYNWJ6JcRw1eU9RLZWi2Q2K5PCOZ94ykzFzJklmeAg
C8AL7yImlBwMoXPdqML+vzEb0jPw+YVt0dC/Ax72HA+WP4aYM4sDw0qCJP4oAUpzfbdEHQEgO/zX
MCyufRuoWGlTM6nozN0RAPFqlu5pYxmMtD8ghkdxJAXkUvg0jmQHKqzAjj5UJQI4+/H6l0jWmGcx
6RvFCsFPyZLhADgHUIfdJfta6SU3pigkRZc/nicE86Ofhl9o3tWmk+HlFVFzN6XWIV3z/d9o8keE
frmR/0fae+3GzTRdo1dEgDmcNsnhRI00yj4hbMlmzmymq/8XBezXwxYxvf18PhXgmmpWV1dcq8MO
4hAI8HBNF+xjIwS1VfjiTxNHzKqbudKE8dqF0hZmO0ITdQQibFOepO4iYczfH3jA32s9SoyxgkkH
a8QKpr2YIqtqtY2gzCC0LbbfAVM0aZe0IZryYqhvw7Sh/lnrMeUP3nfqNjyOVK505jxDxMuNWkNR
GRWuQn3Qw31oAiLxINduSn/p+CU1aASBWoPZvd69/TFX3dmV6swpN0Zf0XrO1IuoRtpnT7oXRNQJ
sufcAuALxzrX6qSLk2ZexyAIyzBDrmmH053WuSWG8bXOm6IacdVFES6pDLomTjN91ZDmIeX5QihA
hl7aq2ClvWgVkFn64S6vO6KjA5ubgkeh4u3TXH2GAOY2LyCrqJkyhtSNWob1OuTsWthhVlByBap6
KTKMSX3Ds8VxKWuKzZyEWHgVsUvPNhFH4PtrwrzCjxyhIXWSfrYVUHrlQI/IJGvPt3VbrQSD7Ql0
mlj9AuoQYypBYZmNqEEcJhJVr0nKY9tUAEBvg2HXxaPuUV35aKOqIYNJC0cZAPZQ+tNjppcaxzes
OVM4dUwVAKEPID7MT5GzVhkQZaU2oLD2Kq1stTJOKTfLWjFX9N/mpHieHQCCJPNmtXHQyabSoZQZ
Xcz8Z9k9gMqrHzsb02Nh7jaCMLctbp/z968KmSjQYeZawao/O+kkmHIYFT5kxpktNY+RCThFfVcA
rur/Jmf+HVfvsSHTOBBzFPZHw27p45hvjOlc//sK6lKb+cZcSSnjXtNDMFLYGgjoQxNEvdKjKqKv
/XRbm+8WMcuBeWJyWrQM1jirKATjWTtrkz723UMuniuVY3TfL/dSBOO7Qq2cLGsWMRi/AmMn1U5Q
YBjhz8TrRXx/wwFQPpOxYLcHQ4Ts8EjbtJowzgPoQ/kQ1NZFNCmncr4qwZxJhwAqA8hlxq4VCTQh
kY+2AK3tNn5VlX92udAA9VHgKSKzRAF4+dVpWI7N8NUCMJ4bkAH42MzzzzloYG9/9bW7ci2HCVzl
IcfEYI8CnJ45QQoMbOM5SNGSUjn6rJ0XGmBoQaF6paHTxujTInArddTHaussF79ToPveVuSr+rXs
ACCVQ3EFLMigvcdswVKCLhilOHQIwQGvutF3P+SAGE7l+j8ab3QzIpKXk7xXNpqLrbmJvGaY2O72
gYMEjyCFxazpT98N0O0ePV6490XS9O2n4SMC2QtFn2+AJDV2vPIxR+RKtZI0w5NIfRIaGcEoPqmL
k2X9UfX4oVXoJokfxK7ZogP0RGXFESVwSgVARtKxknz7vFbuIlgHwcqp4DmCr2SOq6ap32AtE9G0
nh78iR7qSPKUChDyuJbjxAEOXD0CrJPjVqJICotmQghwgCVJb8DO6mYq30fDT0ySTaYh20BOwpZw
PEpqb8e00ra5kGHzTgVWGJkGo98HVdC5Fp1Sk4CgvMhJS02MDIpx1zz7qG/dAyte1Zx/Px40knTA
fAJZFgTpS2vyp85HoR3HMyLVIX4iOsI07M2oOA5C+5lHlGO+3+6hidFxfApg8OC1/NaKAbIixtMK
QK8NZvaKhe1uK+PdcsOpTB46f6w5gc83Zz+Lm/mq0PoGrDlbFA+DLgLWC3iSxXgCJE+V5K4vyQkZ
WjX8D5qhcoWykaZhCYqF9cB8ZGeFmPWxJQV4GnXu5l23GyJj29KG02f85mSglYLJdTz6cMlYtVp+
NNr3Rtc0EGXG7TYzBi80Go5drB3czHtgYiQRILAsnIwfoh2sK3mF9YVUIl3QfIL+mTryZPy+bYDf
Iycog7uCMxMRd2MefqlMhQ2eEkMX2AlEIUgV6aFLRdfq/F0pGp7Y1neJXO2xXbWRfPOTI3v2xguH
Bdl4c4DOirrmfAeWsiVQncehgdli2R/d1p/cok13UtZt9Ko+oYG3s4KGZILiZID7zceQh87wzTnN
8kHtJMmIk0Ezwuhe07xVKkWs7LLXh3nsxLCVvrsLhrnSEQvw5gaV3NtKr33ZK5nsPBIVOhhlhwFa
AEFY1PghYos7T/GK3BazdtHnjGNeKEALR2UeXCw0pIIxA4hEkeVhNOmjkrStNtVbXeFhEn4vGuMY
wVaAtQWQnKDLzwQRUW2l6qQplV3guc3ndLRTnQA8gFLUOokYEpNWTta9JIFoA4LXu60pVzyjqjlk
ShBUEN/QwQBCLeYz1Kjf9KVaARFfGG2xU84ohIykioNfhhYffbP+xfkRc3mKNWVzhr/A/gbKWGzg
EaUgYbEwTgECxfge/GfYzKmHjeVXPzHHv499xaNJcqQhUJvgPjgjiGsfG3OiIDQGsLKIsHp5j3Kz
Hs3aMpBdgZCvb4ZLGUwXIRDfqsl6v63omvleifpyJ1dpwjiWZpLDqdsAu6NOMebZGTSBoQ1+Pp/j
A9fcLBhgMW2BuHfOY5dayWNrKkEDUUgjXKUq33tV+7itzdeYMPvZMCCgYRcJ9USN9bNZq0UYR5VL
rJHvKtURq8M0ftIEpWKFgLEpbPWDHjyP5c4fHivpM7ZKQNSchHKTgTos99TR1ia3DLBPs+mV3e0f
9/2rYotWw+SHgVATsQHzVZtBC9Sii8p5PEeWJgz/BvYof8TW5T/IwQoUJo/QqMRLvTznweqUrq7i
EiGST7TRJ3FPQdm8V3Pe+O+qRlAJTh+IKtibW0pC1bb2+wgIbOOE8Gq6oGo3+uch+3lboe+GgyET
sOpizh5zcN8Abq1BU3vTxyxf26e6XQkt2GJ8MLfflrKmDG4C2GmwUDUngUtlGipoDRo3gJMDTczB
EnPhVNSgeJD78CUAFw8ns/l+8YAijSARbzXwoWTWUiVfbIcJ40d2bQAPu6UeaCVsvTA43nTt7EAC
i8gQRLDIothPVLZKkuZNidwZHJGfcvp2+9RmZ7y8cFDDQPaEIcwZ/k1ZnpqRhN2oZ11pZ5qjlMTP
MqKGByysYSZop9Lft6Wta/NX2vz3K28lSX6kpAmkRb3mTmJw1FPe2v18C78pNC/MopmFgiJ7SytL
GYOpGEpbpMqdkJquVLxbw8WQX+SJZmDG+hX5XMK320IRIy71wl5ApWttX9rgrWroJtS8UbSFIfMi
HbxBFHwQvB7mivnJAOzD24ZaF8j6GGdkDmFsdYNS2mVTEWvaCJPoJLzCzVfJjDlM8GyCvgRjnEDK
Zsuy/tAXY0AR9qZaBoibwTZMAbDAsS2P8esY609d8aIJqZP4D+D2+xjFEt1wUlsKGM95cAbfy6hw
Hdc/Rl4ectODodWfY3DLehAmuPnWDYLISfAEktZ8zWmBnZ3KtSbBTfvTMIwcN7Zy5CAsMlCd1rCv
iVu/lC8PGPmPi6Gys8B8Qt4W2DLtGjtpUl4EN7sq5thRYMICA8jQ5uFT5gUoSimKBKy02sWoRnYn
tDCgSbyvjOBD0+k5qRKDk6jL8+GxIhH4awamVCzE/4yfkaw6N3ujre38KP+YiOlE7sd7jDJJ5KLn
sMGCI8ldun3uiUYeQnLbLUgrXggXFlUipN6ImdiIVTWFUJN71NRAK9+A0fUuv8eob+hobnDqbOVF
SQmyurvsaZsQYcMRvqK6hgo1bByPBrZSmNMOkGsIStHUtnwqj+Ch2pu7xH4t3opdsvHd/yIMA0jY
AJtTPHZPalB8qkYtzll4RHNja9mZN9jZbnJzu9jyGjhrVwbFsb/SGH8bpkYw6RZUq1x9H+wFEp5T
J4qIfn5XDzkvfVvJXWdItr/iGCMyrLSSpA7KjQ+1UwJ5iwwEjJSGFxPeAP/35p+5lDWHA1dPiS7F
uKoUsvo9dX8Nh8Sjb9Ub2FJgIMOZF/utecKFakx0IalU14xZtfaNuuNP49CRbl8gQ8cmZPDYevXz
Q8a7k99zmKWKTCKVY2uxlwrINB+ybeigU+VgRuRokY0C2l6nddXN4L2HrrjJvReOnc7OjPEHGgoQ
SCAlJFAG2yjqU0toxhqypQ/rM/m58U+y3RK6wcM67Ysd93OuuLyFPMZStYiKSTl/TvWEPP/c22hR
4awrO/AmQJ+fe6e105Np55z4auXlXshlTLbtRysTKsildrkBGNivi+aJIt9c1/VDqRpDvFgfZj1c
KsllKFkdPNxe9ujv7AQ+P0cgGTCfarf7Ge1+hnssYPF25r+PcczXBCu8/59cxoasXFFiNe7rL4YL
lDbA43usf9WuZGMzLiXPD7yK5kqIp4nAtwQCkKXCephXUmsV7LjOhtML0xE16EOb83agvjNxzUpd
yWCMpZsw2I5aLPyMrdrWsXHP0m60z5c33/E3g4MOwJ28O0XPv3UyvgOslAQbLzxEjnpnPT3/M8DC
/GMwf2hifxjxJluw6yMAasWyjJtSPJWAscq9kXc7VlIblP3mRSJQJSAMY4K9CWMGlZ9oNVbnBwdw
FJKc2ap/CnhUMt9RDqDLPKCKmi1qYmC6WjpVoYilIgESiJ2F9riPthOR31WiYbKCAFKhcaqjiO7K
dE95bMarTwdCTKTXQK+beaKWkkO1olUzijVwWTtzW94HCDtc/Sx4kch571cP80rS/PerhyMSs0jK
Bkiq3E61C9sEqLV923uuisBEHQqZ4P3Dig0jgqZd0Kf4XlX3HIoAKFW2VbQzeZHLqhhMMCD9BLAH
AAmWYuocBetuhOUFwlHPL3K1xQzqyENB/Q4LPBsFEAjQWAdyHK7WUkxiZmrjGzqevg/08G2DJJ7h
BkTfmccwJZPb7kNy15Ni65+MnfzvaTbQdZBvwouhrMkOElhjCK5QAxZpmPR+BLwmba1N1KucL7au
5F85CpPBZZOUVXSAnHEvZ06n2KVMBFvy4CMvvQcEZI2Eggst3VAmsW2NruyAbeu23XxhYLCvLtpl
+lzAmJfPmC9K8yiUkgKGo5+an+YlQNJ1jFzTGT+MTb0Nf6KDqfyo3eBJ3AJ0/iPacLmlV20KGQe2
MjHWDMQw5mMHaiaHI35BNu364cHwwRSpuabMe5h4chgXPmaVORYh5PgZxgdpQ2BhzzTOclKMnPbQ
2hOPgvj/VGJcS5RoSmxSiBqF+qRL/qbXLKcApZQsdS+1/pHW5aaUOMHbanx6LZW5NUKbK1NXQ+rU
FQ5AVC359yiRCuimTUEMdVeELnoZbYt5Rnkn85AtVl7hmcYBGxvYmsQ4FZPT1Ij5c2D6w5CM2M78
FnDMHFtd+YAGJiyAEILSAFpWjKFkaD8hbxKQMEohGWcu6Pc4fYwm5/aVWDtHlL/w2s8Pw7zKszTI
EoDgikRBdZSlRNqUZ3Xnb7ST+Nm6mIJD3162eBJXwu6FRObLGfJIrSaHxMZNHVjJfX9vNYTiDLf1
P+MIAH7kWjsmrejkhJbFLCuqQIhj2D2KibcPcD4fxqUsJDABoNw1U4ttz8YurZ2GjrvQ/P9gB53N
6ZYQJkDJsP5GaytsbNHTH0KHurEjpG7vPI6e8Xlbn7VIAUtQErA/MLgHu2AMb8qaVKwLwHtIH/gq
AFHPCB6igdSefpreOcJWagOI6kysPkjI2L9BgANaqioDLW3AFGGdRXcC5rKFnXgC2mASewgibstb
u7bX4hjTq5RS6bUsb7CWrjhNjHE5k2fdK6WWhUaMxSW+mk/KjGJpVE7/oHphQeINMBgkz3SoRVpX
eZhTkpIUx+iP9nRbv7V0ZCGdscYh6CsdnFYN0q1iLi3d/eo2ou3fgzjlsfis7fD3bYEraddCHmOY
wkDFASvCjd1b91HqCjmRFRInPsmVf93RxE0Ged+8ICyrANOYP+1VWKkMA7y9WDT2mB3qFt1zlEA/
C5Ax8si0vlMYMJIYjygLcjUJMiTpp1gg/V73NPd8fxZLUm4HEngp2ctEpOBOobwu9kpvd6klY6BT
XRtya0F28QBUEmLZ/jnxOvcPNUi1vf3p1gz1+kAZQ62SQE77sGxs9Ud+DM/tVjgJDw1HyJp9XAth
7LGlWRjVBfSx8Ir1EnCJ0dnEaoPTTwPHEa8Fd7CQr6WKOV1kJ2Jao5UjKalmhaZNg5F51KpUkrjD
rt6+h5vizTrJT+FlPMQoEiS/uNynazWsxQ9glA2rvKktoAGC8BF4pfVbBZJQgYzFhzY6QMlp+w9V
/ZiaO3SOFUzON/IL5W3rfadD/zLev4fAXMg6m+hgifMhnOLd+KB70sH0hoO+Ez+zXUcw+rTpyOD6
G2lfE4Aye0Ci8YazRV6MHQ9Mas3bXn0QdsWlymoqjiN+y2S1M224WnCmRb+qOuy7iH0SzKOiFKIA
YW/pFJI6qqZIrEEJjrIEQhgPK7x3IWKYIERVVN1GDgVmoOjx7s5a4ReD138FM586FwD70wwQDJKj
aSci1xXtCde1mn08cHF5iL9r0eC1POazCmKRJ3UGeSAtJD06F7UPXP0aqbV72yvM/9GNE2UJxExh
bGhi4puJo21IduMf1Gg/N8jRHNfUjRJ+3Ja3+mJdacb2eTHqFcddAc1+BHu02n7jBcGtnWwEvQ5A
wADfxvETPA3nkOTqISkKQeoCHRrSeJuXTq2i77PJQKckkDL7Y/DErcWH1/ox4RSw6hJNa2dLoQSr
j0P9K+Dh9q+GbNcymLdRG6qMAsi4seOjaNPf/lN6EH7ERL9T/kNb9Nru2fXuplUatZVweC21teEl
k+7SjmOBa0WyhQzmDUx1FcvcXye2CXchoKBzJ/MwR9TCIpJds6lJv5Vf1cttQ/yq5ny3fCDryZga
ksA2t7QLrUqTVjegmvWo742D8mqhetyQ+w61GKw4bkr7FZ7TTlHaFbeiI73/h3IT9P77A5iv2AP2
MsojfEVJInJ1pIEbKt7A25JddcpoAaJojXFLIMUt1WyAqyxMqAXaQywSpC4zhvPtk1xNKeGQUUpV
sCWCFGIpIrSGVKQmFNE99MXs+DMEXv1ddC84qZt6/S5wOALX0qNrgczJ0diM/dCCwJn4ANhP5PVd
Js3juC22PACZdTO5Uo6JDpsKpbzah6zCFX1XBw9IQgBuOUN3omNPdJKF5N6//ygvgduieZUcFVvk
xYkrH9EEKAZQ+FB2wfoPU01LktpPKxnQjDqa1wRtV6fTBh5cxPyGMRcCODwmRpcwIIOnjvmMmNKe
2thS0SKqarB8enXyhpHcqctISc8hbyF2TSVMZKEhb2Iy99t4UZWq+lSHmH7TU3F61NvqecQn/fdq
J0aY/gphnm3adjlG5jE42EczqLW8b3UV6Yq+vW2QKyeH/RIUdWeAVXT5mNe6in0pzrsQrzSKfZuq
M0D0llglyfPiXNWWefHVqnqKUkzl3xa88rZhoA1xEAYbMN3ArgO0XehTU8hqOxJ3gelS675GBBif
quRH09pJ8nBb3Ep0vxDH+BI1gPqGCnH1iIsgugnWlOOqRgnOkfAlbwtbMRALiwOYBzPmwQ12/SxQ
rZJmc4dvqnZAbLEBKMJxXCtB1kICo46RgukibAeoUwKGPccecXwBgnLRDM5tVdbO7VoVJmwNe7jN
JIYgXXxoALOdB6U7VQepAKxW+h8qwQutGJsv9XocChEdSjoJ1TkLk8GlQhU8YGnsQcxbmaPbSryD
CzZPYM9E6t94MMaMqlhrh7jOesizXR19cmvoa8eH4iu8BHaeMJrFHF8HZuVslCf0eov7SCM93faJ
k42PHQ8jdC0UmbsF/5PEnN3gh1IKpkqUtj3fy/5Mm/bwa0LfwnC1i/oY3JeeClZa77Z1rHmPa6GM
9/Bl35h9L8YS4m0G9yTeG2BQpM4YXsKOk0GtXaq/slCDWz7VJu3iPCwgqx0eo35v8lrJazkxZsTn
KADDqVhUYwrlQW5MvpQouLXnwrRFNzv13oBYTkNCgbexR4xvOYjxK05/YM0Mr+UyUf4IQnTUTCE3
CrDTZLzGfgraW46QtXINtENnGrMwwPpj4Xb7Nqwm1MfgMQLHH5y0wbafThrxRW7f2tQ1h2NePkzW
n9sGsq7b/6SyOVo2JZ3czLqZxWeZaq9yLbtmk7/936QwX64vUqvMeuiGdNNLSgThabFXTB458pq1
A9Z6nknHRDoWc5YW6Ft51wQqlDHEP0W67bPLBCD0rp7JOxvx122dVi/0tTTGxcuhKrVJBGnYJNF/
jDTRDomRAuwi0/zJxo6h4g64evetFGi2ljfF0RjacYddocYVhTSyB2Au7cI4052+bk23TcrP2z9x
rVM6Q/h9LfWJGrrbywOJCiUfM33EjUlkt2tfKZJvGspOHFubvvoAihGpOooVXKx+id2pVUaV9BUq
XvR9MgEPUu8ESd2ja3TWRN8prZrzSq6e4fUPZK7WUBcGWmL4gfpp2MT3vRdsU2Roamv7W/Ux2+X7
EF7LwzDw7ZNZ81XXcpl4tA8NufJj9ASK5LVVTxmvqLNmidf//yz/ujCgAqVRVeELgQBMFMwMtp1j
gCouvvc7YmWcrunaJb6Wxth9XnZCLGNBya7GH2M9181fNOvl9onN1sxE8AtTYqxdB8Z5X5U4MSHd
xMmTgvpN4sjj5baUtfIDNhxALImdNgubJcyHCco+G7IUqkzySx8Ydl3taqklBSqKmqc3exXjBBWv
6LGm27VQ5ms1llKZvgYr7LvnNHnSUmTLJ52Xlay+X3i3NF0EQtg88L40ChWzLNE4YV+4dnDxJufc
eJHh4mu55cl3TdT8ZrZHXttyzTgMhPFoiGFXD1NeS6mRQbtMBnMCwFYSN6rQgWu6FxDmcHoqaxZ/
LYa5yWZmYtW+gn2ErTcVDu406aYJDGYjEUWwUSicaGPdUq70YixFqPWmF78McmztIcHmHLbTkCkd
MyV2+kI0QDkcnou0IFbVccIq3pkyBiMDRjJQRJypLz5E9D2hXj1wkFHXAtPr82SMRZCNYhITGEs0
pJfOlMlo5l5j1E912LmYJOJ8vrXaKYAW/5oJc78xINCafgp5yiMottONAfgqx39sNpM97tBf3DSj
c/uuz4fEehSAZc4LCyYWWNnXGo0xLWp8SNRT4fcY97/ylEeWtlbUBxzOXxmMVgV42hNLgFWC4OIC
vCG3O0hoYORE3frHzqaO6IgHTEJx3NiqfShI18FWomKujLlzfeB3Wa8g3okq8zXys61U6Ccz5G3A
r1XHoN5fOcylk7TCrOoUcsIsem6q54haO31MnUYebWV8HSbBkzv6CII/N+gbUraRbY7p8+3vuKYs
dhHm3U0Er5hDWjoYBXRSbW9h5kzN7vvkLjWeRJFznqvf8VrG7H2u3lMFaVrT5ZBhyPZwwFL1RbAj
V98BE2J6oLtun21Sb3iXPn3OvVhVDkgVQCDUMNHGKteZaWAmGYI8bWo2AKwBeFVTksz3OdWkL2DR
5W3A3K8+Q+EAIHtePV5qOGpGO+pD39rGo+4VrvQhnH24TTu4CyOUIR3JwTaAJ+5MSqaRqG+Ytd6b
H+JH+GJuIs7NXNkwmX8MGNUwvSHOW7nLH9NGRqCD8bXFtdE2BfLVXWbrEjE20h1WhWMSuKrTHJXf
0i5ISe7Fnv7Me0++H/zyJzAuFvt6Yx1pOdg8470luzJGGHnJ8fdnHyKwIootR8AsAdlhqWXWqFIl
FrOW5Set/1hqRyKUC7s/t+/Hd0++FMPYboKhhlCsIAZsZE33S+x3fnEq5IGMIg8qZuWezLKQIyOF
RPeW3RIFDucwhT5kBUPspfRzUvVDK/9EE8TW+xJ8gL2NDYIClK+/Wz1yjLE7WVrjTDVG+WNzI6T3
Q5A83dZ/5aVe/ijGCasNrksnVq2NNNSlwCUTMEo/7sbIUfS3qdqa4p3Co3T4/rhApjljZ6gyDoO9
TmJtjYUio1CZmeJDkumPaWyQ23p9j3iWIhi1lDARhrGqW0DaKS5Q5XrJExNHKIPdKOxBOMMRt3oh
rjRirLWhViuEDcQpEbhZsZcZAr5vUiuOmFVrvRLDWGuvl9JAfRycnkjboNkUMfpTyrwhiS2h3e0T
XFUJcCPwMjI2ytjxsKAHcGVXwjAkdGu1Sidq6wKG4LaQVfMDopsIKji8xaLCHJye12k7ZNColv6E
GNVCrRfZS+TbAth6stgOdSLL29tC18zPmkH7DQltFY0lnzWmQa9MDR+rzLBKXSt3aV9zXqY173Ut
Ql56L6ECGk0VQS0hikHFeU5j1H51kFA831ZlzSCu5TBvQVQlONUScnIjQe5wRvViwl5DWLitwLEH
nijG51cyOFobFaISOXdCk5S1jHl5u26PafRxWyuZ94Vm27yKKOocQEWZ2OL4tnQkrUzMU7tTXcuW
z1iMtTMnJUDEcydvb57Dy3NsPwcOL35b8yDXR8t4EMy09FQEEpoNNBU3y91+KjZg3SKadBACRxA+
b+u8dt2uxTEXoQJ6yliYEIdNsidBnlAUxspqBaIvjg9ZNc15hgajn7gELHSRhBKSIlDaArFwMynH
Uj0BcHbiWcvq6V1JYTyVZUVphq3e1o4yrze7rSAA2Nc/DE3mluZ9QDe3T29llg+7Q1fymFp6XlWl
4XfQqhiJ+ccISPYG+K8H5VXLSNCRMrCFF8yZbOW7atNiCS94vP0DVj+fApRGtGqBTsM+aZ2iCUM4
Ql8h7kgSRHYEROyGU4ZevRZXQhiTDEY9FL4OFdhajii/RpT3wEizY2IjXYz4I9VEAw7snIxDmRLg
vQyAzAZvxbkq7vPgvQ48Y/iI1M+6O+vxXi9PgeAl4tN/OL8rubPqVzfeBw5IEs43vpkCR2pCohmI
iLLLbSmzFdzSjvErQt1l3eRDSpXfqcVvdTzKqF6iNRyUOcH+uVvo/4xgM++0/T1P5pMNRVlZKAHC
Lpq9Fb9H3Slo3jXeW71yp+exaoCcYAYeETPz1TqUWqZWhpTSF+zYUDYpmo2Jee6kiPMKrNTJIOJK
FPOhgiSVeyNHKjRgavVR6si0jU6TJ5zU+7om2Q5QLgfrXbq//eFW3An6qKg2o+qINt1Xrn1lHmUj
UCXo49Zuy5PpD0SvnYmCpFgq0LVwacGp76zc5oU4RslW6VNwmkFcKR8z4SLFW0ngmOLKqr62kMHY
4qCXvVmJkFFrlx78rzWQpE40dTqQgvuRK3V/wMJZmwfRfKi7g5bfN9G5CRwKxxZyTnctpcRvAVym
hZIIsHWZ3yIBVVeY+gT6OsGdcqb4ssVP1b5Ex+4IkPIL3WQC8bfJMb/TyT58bv6ZZgOwNtc/gLkm
uS+gv5XgBwz+xh82ZeiE1ntn3ZWhYd+2JK6uzENbV2KURhpEKYFTxVtRwyqv+hlufifHj3gTvxaS
E+2Ce8BtHymJnkrvJ2+0aCWSWijLvI2mWQxGZeHL08zpVUcFFlyduVHwQ4lfbivLk8S8iqlRjG2u
Q1fgOXX+oUr3Y3ppxkc/4j0c841gPOu1TuwIMAArFTWuIamWj7X6o004AfVKBxabmTP/HiA1zBnM
Y/lANGop+6qatvYICk//jEWiId1UymbKD+MAFP+DEoDNW9U40dIXnhyjGDb3cSnAUoJVbDZZCIOm
KUHk1dpWqzg1/NswAPTRi1uLyL2bmkCVAtS9pW+z8hB0JyE8VCgeaAdduQMhod4/YNSPyGMAP+Ul
vhMXnTs1pBcPybTpC8eYkPmAxlDdxaZ/oP5IInNwu0az21ywm+GlC0sst/2UqZdmum1kIymTA/h6
jVbcDCGoeYE5K5OI5wFXLAeMr5hsAiLTzHnIvCgoyGB+dtIQB8ADYgy5sE4JSFpEt9Jq57aRrvj2
hSjG2Ra9OrWpPIuKjjMDfQiswphEgmOCQqPkePZVYVgJRRML/7CauTSjYOppmikQlnYWGbJpIwo6
aaU3oT8W9C4u281t5VZe5lnQ/+Qxjo02I0DlJMhLhBcRm0KK/BQ0+mai7m05PL0YryYB0Kds9Fkv
zSdZk21M+aPQPGUKvdIwd+bEm6FaETgTHprzRATuB1uFFOTQ9MG7Tm2pdsWg3EXTj7E9CXl1jiT3
3/f2UYSQZ6pqDfy6gCNcfrUsNwD4F1gUJKa+PZbPI3r4ob7pc451zF+fuewLOYwplpISqg2wMe0c
ROnJKZWeoo7jklcc5UIEY4DKpFgROprUbn3VlpXe1nmg/KtKAMYVBUa4K4xaLA9LnhQdJH04LDWk
r20+OV0ZXvKYEzOs6nElZbaPq4isk0xBj0RIAWoiUTBeXPwz0SFA1BDL/k8PxuPHQmjJmF2joN76
XVauMqLWhTLp7XvDOSx2XV3VCiXABcGYhZZgWGnXmyo8L2cEgHNWbMfJzDAZqhbQRKTaOexkB0uS
zm091orL16f1BfVx9T3qOqlaMFRT4BZMp0g/aiNYSWew51Fxyig/Zi2aAWGPZFwEQqHhVqCmHkLJ
CQHPrPWi5/ePbcLrE8yf6Nt9+vsJ2RpijqGz1hJwuhl9NovHarwLgkPaHLrgJCVuRx9uH8KKs12c
wfwdrs4g9sUuj+XZJkEp20UWEaLXVPb8hNPe5n1P5g7TDjwUpTXf4SS+p3V1yPKn25rwJDDPRlEF
ljkAdd/u1Tc/9+RW4tj9WuF1cVaMl9CjdMKmEc4q1cQnM45jEHX1gLK2xvuhE1ww+GyGqCBtc7EC
HncgVzjjPMJgwl5G7+NCiE+ZX5MQl5yes+m+0fdDbAHy5pALMkflVWNE1QtP/4yiz5ZomtrUA1UA
LUoGj+XnbqQCtr4Csz1AQX/qF7H9ffsbrlkjgPSBwIwxKRlrC0trNAe1KQcL8qjV/cnq4mlALYxK
uSMq3AOVVy7atSzmQPsWwBJVEmHP+YjRxDrAxGX50zj5j8/ypf4oOHWolckwrItfqca4ZtNX01jK
Ia77EO+iF+MxuRt/VxYpDwZ6266j7V60B+72xzyjynqTK6kswnRpgIuxSSEV2anb/8F+gnZSd4BO
CUnJg2DjfDyNGRIwpbIQ8wGy0Oh0cuDKT7mdxBeThwy59v5c6zR/2CuXFWoxtpFiyMkUTAek6iHs
Ixv8LrvbtsgTwwRQVAprJWtnMZpomz1Is0rCq9qvDDwsrEJj3O9ojsZIZyEC0AVNr36Ln/Kj5OSH
4k19jHUScdzw6pt3fXiMHwZkkNgl80dq8pfgp0H0Hy3A3QQ38jobg8fCbzBYPWHC1HpIX/5v58n4
Z/jNtI5qSFaUj958kZUGLPTPt2Vw1WMcSDcmIE+fbUM/KZi5/CGR9hDttdyhPVQq3qb9cJ84oMSQ
PZOXbnMcisY4FLzaejhUkI2+OMbSpLOKRjzRgWYQuO8ixgoMToy0MuOkAy9f1mZw4y8EsOVN8Mcs
sspWwkIzmNqH9Jyl+yR2U8UBxoITxY9jdcr9LaVeNTpCdRcnHue45yv9/0j7rh3JdWDJLxIgb17l
yrf3L0L3zDTlvf/6G+xd3FGxtEXMWeBgcIAGKpVk0mVGRpxvL/QD0AaALgAUptkXzTzOxEpzFX2B
Q20nPaCupeZMoo25BRFZjC7rUPfmwMtKj2PZoKN5zTSzcgqTmBEAA+BA1Q/AVbZ1BpqmbTLsouQk
WLdZcayrt0LZ1MaLpdm9HNlC4SniH0n61PFG0WxxTO4tSo5DRE9pvWg4mVWwnaF6ZJRPyJLIwltW
1K5VxnYDPsm2/hhD0WnbWwLCarXcKnKIAuWuV9F1ifRFc2zmBIWaDxMcsEKrOuPkSzKU/LwSMqnV
vhByrxp2ubAJ4p2ez3YLFK250adN3T8m4ylQbjWIUZKYuFn+m0QHkoErE7eKDODD+S6Nb3PZ1WUf
qM4SXAv5bZzt4skXW9xX85cM/QPBNja2pvVSlPdKi4xAfkin+3SyDSlxzXprVI9m62eJYpf9UdP3
MbnXi6MAljDj1ULBfz4m9aFQUrRj7YziIUs2efMZDE+om+TWo9FvC902pk2i3OZYP2IPFq7oV6MC
H3k7zJBnlb0IZPvZm9i8F0bkoCRi41KU6Cfo4qnScx4/CsWnMjWuBQYAXFhanWC4wKJXqftGcK3o
l1xojkrexekmi2+FEuzFKKTIPTo9TB/h58TFc1CBidqf2+8WchjWUQxukcaCKIuZfA31YIfVsQfB
cpsfQMWeW6OT9D5RvUZsdkJXHVsybTT5NlUGWyzMjZm8AS3kZxGUiXl1p5XqGgjlAI1FiyD0Z0CS
dr42M40EtRZ2FIzjSDtjV/stuGkiOz026HW2xTvlZDzXHiLsES2QE+fitmYejboS9Owk4OQvpImq
VCu6Wob5+Ji6sjM40Du/rUEuab8+6kfi5vtfKBy9Nh6vuWSlCRRVh4VlZmHqxaQbNQ61H3hQ4Mn7
yp5fSWVnuLo6D4ZnnEqvOU7bcGe4pRtvhNEWXeLyToKV/eHsM5jxD/umaMmAz5Ap3wtMB66+wWY8
gOziObdxwrnGMbHfrN/Xd6bLW9C5+8wx15eJOYkG6mUjccPso5S9piztTuH5R7+f2f/O/GNOOjHJ
hsrQUL/K7OxGdZRD6EMPEiQL/ab1gkOz7RxeSmmlkHXuG3PCZSE0A1oTY5q9VDZkGf1KBWsG8o/u
Z3u6STeaM3CuzTwvmVtzqtQgoKdhbFh7RdsE440ibK9P2NopuhhJNKeer9QQHN56UsNGrJMvUdvO
Yr4r48Zuhk9UnFwrHT/bQbZBV5/YUAuBPBMEPaL+Pkl4L8wfOsP/96ReaJpaViqXFi3J4zJ4b4W2
4ue72E1uAvcr2Yzu/IBTzUaZxW580+6dwW+dwd1rsf14fUwugthSVCirgpCaEirrLLJ/EMIpFeUA
16ip9mW0q1bYXBvjxO2PuJhfGPrhNkZ3BLZwNrdspXNa6lBoQeINnId6bpeCp8j+dW8uZ5ixwqxJ
uVfmdARo2KkjG8qMM+5ndhFv8m3wWOwUJx/tAsUrHocyzzdmheZo/TBIFQ+OUNy38VMJaV/Jue4Z
/YmzeGEcYxYkMpZCI3ZwTIhFcZcmVfYqC4oee2MxFSeji9NvoYtHTh5zLTpAQg8+H10H6Sz70Eti
wGT6OR1QDtyIYBQU0dpSH2Tl7bpzl0/mH+/+2mEeerMqQ/EEQHrHwr3OlUYfMrd7+V2wHHI0H/OH
8qCdkp3mNDwk5OWzjFoGoRawlgqlSmemjhizNVhRAiboHVbdzhDtV7R/eMqm2cUebmk84mKuQWYi
O1J1Ud3BoH5qjxEywxvL0e6NjwEs2+HevOGmIy4SA4yHzMYqaFM+GCEMQn5vBNNgD8ocu8ZNzc+d
hkfJcFm4P7f2k9xaPNm7PC36SYS10ZVuzU3/q0jtBjSmDn2fzRv9tsHFKHTaT0TTtOWdW6sLEW8B
SIyIlHuA/n1hfZKKIpfnbACwCpDWfjvQLJbGFaReXRYKyK4hOQglGLaIoLemUVoYVly2uu9uIzq6
JxyrffkV3BkeFOLmm+yO+O3A2QPWYwdtGShd0KseK4SNRraO6CbsorD0S70HsN4P3PRLfkLTplPd
dl+cZXnxzqWTubDHLEtNkNM2DAuw8cpAsrStDfypE20a9J4MYCXC68++bvESf8BYZFIxRhekeibA
Q/ODQLkLeWo/94Ue5IHQFYNqw+0ERithF4PL6hs6IR/lXjjy9AzotfViq0UvLkhHLYw0iwGs07Ix
C4VuRulRlb5NnjzNupMLA8wWAGTZkJEWe3k76kB5FxBEjZ1YNB/yDvDUrrSAd0Epv6bClSpS0KEd
jChyD+GWlDGUDjVb1gPIsVS3QznsElOxpaF+NLUeqT4h4j0wLq/5dE4Wn8tsID3k6itRpqebvtM/
hs8ZiqF++FhuH6A3ujV/Zf48uPFe2Y+OpLujM7mP/4yAOf8Ei7m4KYI61qmGEQNfcCV+CN29GUG8
6xUSepwIXJ18SuZIsxx4zDHnQdxrVRQ32L9m1LryubwZR3FzPcjXTzu0HUkmhEho4/z5LjXmBp6n
dEcGGZYGNsCb7sbXDgo4e95bmzxpewg9ACPp15zb0eq2tbDLvNfioE6UqIVdK5J3ajkfUaV2SDF5
IY/PbH0U/3rI7MOQG9fmlsCSab1G0YsaedeHkK4QdokC5QLIC8ADuLQyCWijKUMykAohSTRInbtm
cAf1pSHfSHl6k/HgHmveLK0x2yAE0uewSWFtsl474hctD/PEM8AEhG5E2ihRA7r5qEq/oc96fbjW
Lo8/FPF4/QCoYzArWJInRdH7enB646vR3KLdNJGPbhaL8E6oVU8oGf3/sWQyC7UYQbBsJLAUKWIP
VcQQGeckPmXkNwkSn8gKwKVp6+a99TpEOTih8vZF7NHNoJnFTZA2nIi/ROxi4wAHEGR/qKAqYN3n
S20iaqX0Ob4n+QaZjeW2ABU1IJ29AUgJCZFW5Lxi15YYaDfRTwhedSBomO1DjSC8HVbN4JAAVCXG
sVQydNd4ReP+44wC6wV5RIARFRMCrioTkgoBoLqp+tTpxH2TNbZuobnmvu8jp33/L5aAYsG58nOt
Oh/BNtSI0upj6lgJVBnaG1xvevNJrLc9SpPXTV3c3uAUktyULBOFSNQGz03pyKdESjaAS1LrvaQc
vArUsrL8ct3KZUwwZugcLi6JUSjEhVzDjAAtgeJTAFjuQa09SsOi3YGEBY011y1eBMWPQfQJQzZY
w2ODCYpC1HIon00pmDU+Y+V7nJC8CW5Rzb1u5mKVUzO0GQnCYUAfmcym2DUdOEpCzBSEGjqyE2W0
7hzk4r7jwbYv4YaMJSb6xAwpR1BEISakcjPX1gGAv9ZWcsUFKKVzpV6106LayFbijk3zu9Ternu6
OqDwkArPommQvX93tTnPrUUHFMkKS4DsbOW1pqOR7+t2VgNyYYe5qJmCkAK4KWJEzUOsHdTYB6/5
dROXdayfsfzrC7M3Z9I0D40EAlXxXr+XdiGeZ/fNn6yy263+2Bqu8BwQEIFGLiB/nFOU/vTZKXpu
moX3JMh5KWGEYRz71wkMKdW4jcfJJsr3FES+PN2ICucgWp049GgAJW/pkOtkQtQwJ3mApmXqZMVv
FbBbHX1tk0vkiLPiVpcClCxBomfQZyBjJ5uiTo41BGgyb+v4s4yehAHZ2VuNp6G36hBoARX4g/Q/
C4BNO9IUJJaxElJhp9ffptX/skCQA0lyzurmWWLWXJ0G0RTUsDTI95bpq9mr0hhOThJOUFzWE2hU
LFxijkwRBQVQ5khwqTJPkJWwFTSvAzr0XDbqQ510xwh1jjF8kssXCIncoYMQSKLZG8x3FYwVU1l7
M+QojSreqX24u75aeINArx+LrbtL0WqpVvg2iOM2lof2LDF0a173AV3WF+sCzz9IQQD0D+GHcyuk
sgaIdmipY44faffd984c78RqP0F58/d1hy4T7XS0F7aYaQ0znIOYjhQyEPmbvMmBgANrt+mS1iVP
livGThA7xRcvDUUH6tJFgFPRWwoFU4OZZHWKpcFM6AIZbwvptgEg4LpjqzOl/zXAzFSiCOWUVDBQ
6akbK8epdVOUWvvWvW5ndYte2KF/X0SEIRd9pnewo0UfUTbjPXUvJV/XbazuJgsb1NeFDUEVyJRS
GxP6oeLkbUTDXCKFTtw9mPW/XiBpPKD1VkV6B5klFhc1kL7KjAm2atBnw1Rji+BV5V1TVyN8YYU5
2MIaBDSKiJ0/xJJFErkNbKMAd+WdGfiq+XR9+FaPmYUx5oQTSTpAWwXGIvEUmJ7RePXgW9JTSJym
hmTV+3Vzq5H31xwLhMoNATiK6edy8NYVm7HchMoT+XdIKZ0oXIvxqEAJFOyB50EBekfAx1FtcMTs
YPj9mwiCZDFGscGe7lC1uQPn02PnfqLhknO2rUb8X8Ms7x2wV0mXFzDcCOZmRsW/0ttT0Bq768O4
ukMszDCboAbynjKIYSZEH2UUgprr9bqBS5zj+QgazNZXKUqWqB0szPK3imRiVW8H60VVITH2GiJH
LUh7s+CdbqtreeEWs/GNYY8iWAKjWonTLId26FS4SURbKk1XMX53keaH+UOn4wVivY9R6AjdK9Bu
T/1Y2lUMGRN1eL4+EKsBu/gkZqsUOpFoJcEn9fFgG+ZjWfp1+lALm+tm1iYU6t54maJoA0IBJmCz
ss36otVTB2Sn0QSwGziurltYfVktTFwsPS0iZhEauC/fQHDCViAD6UfP86bzk989hQj+/xpkglQv
iEjEHAbjY/ed74J9f4DgxYjC37doy4Sr4rs2VUsHmZAF2Fevs8jEGPavI2jsjXvJeNN46SCeFSZG
gxjhoFTwakr/jCb8APh+/Gj/mUAT6w/pIKgSA1dmWewOpg9FE48VnMmA88WDA8IGc8zL6NOoYi8a
CyPsbmXKpRjKNYxUADll5NGqXCu+R2m2iQ9NEbsltK2vR+Ha2ba0yMSEKBNrSGVY1CtfJU4nY42D
gyw/Dr8TyHpfN7a2GS+NMQFhWl0vTwOMCcVT0rlj/6y8X7dwmS2m0wTuYnDHot0MS/f8oGlbQaUg
G/rYbZ4MSDZsx0n20fPzZoF0wk4GE1yyTT25Eenlvamnb0MBAbgq9gC0AsHMUcsGXxnnlnNTWdtJ
dYDFRdr4B7JjZpwtuVNDsUAKyuwFOwcdA0FRQkg/gWVteUwoa8O8tMUMc00KUcga2CqrwQYtkjPX
v9SBA7JcW3ZLI8xA40pEzKmDkXyCSg+R3CLtbzIhsaFk5V+f1LW9WFdoogv5IA2N6edzimufGTZk
xNEnuRq07MP887qB1clZGKC+Lq6sYmwSy8hggEiFPSDtqnSA9fcvhepJ+T9TkiJCDVRLQJcBEjDl
542zMNaZ6iRGo5o6xfhRDr+qgTNaa7O//H3GmSrsVIMEwCtac+gQpXFD4wm8OJylvDZkSyv07wsv
IGGsBFlMvYh3PQBIoqdKQPiaeOE+Xp+cVX9AT2aBx125JMZPh6xAmzNO4gl1v6rxlS7wZYOzb6yF
GOVA+79G2EJ8rgWgRxZhJABM0jQ2Yc87femws1u7AfVeypaCVypbVchrcSjGGMeUAklYAINzOx8f
4v+yVBZW2IpCbmhEGmT4IRM/k75BRm5fn41LzBANX1DF/ZQ4wajPXIw6iHaiCAYLOoQLc3WH3ILe
3UYjeDxQWNqV9StWaNJuShJBvMvV8Mq8/gXrA/m/H8C2h8eCENfgXKXp1NCpTTvQn4vmbfznNodz
P1lKZSJGUiE18FOCCpmJsyF9BG3rdVdWFxF4EsAcqVpoRmc2tmBSGsB4kaDJ5RetftSiHSB2RePF
vNzl2ikPtvH/NcTuCXIxkThEOgxZRHk4DcPzJGzV9q3OtipXm5geLxeRvjDGbA20O7G2KhhrQWHo
G48Qt7Kpygk0To726+vs2N7R83R7q/A6MFdX8cIy81AfijhPJ7T2AAINEeSscMqIc4xf0knRsFiY
YMI/zobYIiNMgNoicxvQUwo3glNtyAl9kG61Kx0PUmnkcXDzZxV4Yt57djUDvvgANvxzs9bDWUDM
mB/SI7kpXiS3bO348Y/w0dxJ9/vOrW1I6nrXI5UTQOxqAIuh2kwmrMqQqmmSTZUcze5Yta6afKQ6
B0e3ZgxIIZCIoFxBYZDnZwt6J9S0o5vxmBR+JAOobGi7bq63jWQ5kTSi56Dk9f+shQ6I48BHTfvr
IXd+blNpgygKUlxNi8gJFBHMCLaiRHYLds5qp5kgnPqDu7IdVzeJfDQStx0310d49YG//AL6hYsT
VTBrUOyAhxQYgxsZ6DrQkA1+mZ5CcqoRX/FDgAfvf7GJvBktgIEEnk1salbYtuCSxaMmQJpJRTvj
XVTeCfUh1Bsn0DO7Aq9+za1708FkdwgLMi+or6MV4IJsNTXNPMt1mLVyRfhdJnODUoo1HLpRABV8
gxY505jTTWWUQC3FsYIHiTzgkWrOIr6sBVCuGxLOyl67ZtBiIKRwoEFlsUWQLoaEQC2TzAnqh0Z5
TWsFc15wBnzt7FoaoVvnYo7lfJ7aLAgzRxU8M9zr5i2uS8AKXZ/WtVheWmFiOZ1moxdEuIJ3hm1U
im3w9E55fjCxGohSJuYSLGjJ/ZAhawgbqmWHvNbJtQMSYFMRja90YbKXjcQUi6qs4wzIlfolNiBN
JAk3ij4eTL3bNHK7/Q8D99ccu7cmWRRrcxBlTq91m1Ea7yHUsbtuYjXMQGFDCfMMS2RZ2iF1rvXo
YIJKXPkLQC07Cb2BcC6zqzYkWqhQcQ0HE/15lFXIHufWLOCKJkInqH2rzO+yijmhvBpkf42wN2ZQ
DKbqYAU4h5rOqVXRwe38+lBdomNx1gL2BRYyldau2TdzQYaAgM4JSdWINg5m38JtdBgPpZ8DVO1E
R8MbcOLNnn4T7nnztFq1h3CwaQHprJrmT+FvsVQl5HsgaYkQL0LIEtk4Z4/JqRoek12C5hxALa47
uxrpf7cfNt+oJYoqAeWYIYsVojHyF+SW7MT6nZd3Fa9oshoef02xeUdJncwhiuDZSEA1Hc/HaAxd
eRw4JVj5Akqt4mGOFAGQRBCcu1Bny/S0BhtwBUiPM/vWERTXe/Kn3oav0JH6QuJReTDRb/pbRtEO
NfvcKfJd8np9VFdcPfsE5kLY6Q3RKqHMHLGZAhW9l6J4B6Gk2HDVPE95OLu1jC4IeAAxwusEjEBs
fVtU0kDpVXisZpAiF3B4accgD+3OAEDHKWd0r3ThVkrvlLr1Y3S7Xfd25d50Zp45XcRehiwdJF+d
RvUFlKZGJJvQplM5injL1zFamd4za8wp0zRZkSQRrCnKQ4t0w9x6NRDyRvjSKTjYkYA7BlxQ98qu
c2aUOXi0CRI4rYwRDsvbkgy45POel5d4Y8DUl5NIY2qx8IliFpmQwi9BuA80vzE9JSSuKp604C1B
Q3gu2PVvJRP8OPTC6DWMO6efPGR1HCO1tegw6L9E8j5VT2YfeNcneO2OCGCeJmM7ojHGylUrUZJV
0Yhv68qXLPlu+k8N1F+lucnqJ3V2EXwuGOFcjtWVVWRiLaMSQovrJku9okRakUJlEXvTXvyjvleV
3W8rV3OgoOJ0B2lXecC3c31d2RHxjBfx3DKA2rtoFA1jAbRlMtbu6KMj4jP4kL35F/RVC5/8AXeg
n91aiOxdfM87d1bd1RSoFBpg9gIN63kAiJMaVJLe4CY42rHyohenmEflteobnjaAzCOleSGTmQqi
Auxnh5UqK5QSVU79iUBeNYd26+b67K1c1dAF/9cUs2KqENl9vYApEPSkgit2WyvfTIZ/3craulxa
YRZNOVatVTWwYqIfT75tzJyzt61OysIN6uZiVQ6xVshlBAOx7OjkOer9MOIRFdCJZZ4llvZT5VHA
/6uxcNQwrAXwMKSpY0QipFewW0teBtH3wI2kozJAQ8pPI0hpi7yyz9q6PrPMnFOCkpZgYoXlsLrv
UBbPAGX5QnJwRp0CctMo0vHSW6smATsGfhSoHeQ9aYguBlSyoG6n9CiUIEuTNk8FaJQ6AYk7sDx1
dpx1tjDh/cDZSlZm0VoaZf0UzXhKShjN57tCvxOlb338dT0SVw7BMxPM5bcOyKxUI0wQtP5Pdg0q
jx3a4iCrw4nIH9wkGy4LZ9hiXdO32iCJsKSUw5PWVfsYlIsx+AabcsJAKm6rfNfpmy494hpe6cds
DD3JBO7GtMUEHElauIt63Z+yGgKAz3IgOpn8C9wNNkCUdg+W1nHQbmMh4nz3yoawHKCL7S3qQ0lr
8Nk98hkyiMilFwt4ydz7D/MgaxowhZSUn81tEjUMymZqkLbXZ/UlsqzsgyAMweurKiHu7xp2dhCK
1miTTELr318nUI/UsYYlcPyByZiJgiGtsrwlERBb6WMhHvKU491lIOP3DRxOMKFBtJT+fbF6sr6M
6iDG7zco1FoVQUNS4lvi2/UxXEEXUhHMn0wJ6nSwdW6GAj60QktSJ40e0OQ0JL4IeW9wWRJiN8Gt
NrtVbxvWESzUT5pqt44j21rpz7ytcc1dXZXBmgyX5QuwdBuWUjzJcLcq/hSJfmwnYTN18gfH3ctj
Ee2zVK6XdliDn4E5eds0l6q0rZCEm2ztSdz0rviS7YOjcdKgNmobp+x37mSHdG9w9qXLri3cNGBW
EnV0flioHJ8P9CyKnVCK2IAHHYI46Li2pG8JcMPDVMg9xLrTFlj+tpp7B1qLzX0xpjneLJlUK64U
RcWdhNTULbBbTeQUpdXorjIEsjc0dQ+EvN5luY3uQAIOtCoJnwKja56gAYC5U8TE3MpB/O/nMcWk
4nqB5gq6+Nj4DAowiYZ0ozV031IDt+LJYq/N1dICcyBPFer4ZQILY3EPrpF5eBTjg5U0tqU8Xg8L
GuTn+yzmBrh1KE4hNwsp5/O5qbos1UEIDNSASpBnKo3OS61UcgzBNO1Kzo7o/cNzI41B9CJwoZk/
GZkL83jLaSaKd7RT9ty8FKTAzNfYyOKd/BF8gibmKCDfbjnqLnCLN3BCAYlFuQf22a16E/4ROFer
y/0a7v+1/3OQL7YaQRqtWrRgv0i/iX4IwEgVQIpgc32QV1f4wgqz9LSk7GOthxWzeUgSV0I7Jchp
rttYDRkIAQAKqKoaXhTnI9k1RtyUSo9sM9IacqedQkvZ6MGM60Zhm0LAWdSXd1KsAXT/mrIqmVBn
YR+olSIQqYNLdW46Vi3bcvh53aHLuwYsWApai5EmkvAP41DQ13oiDwiN+QbtAGK1DUIvH9Ce5YRc
pDn9XDYOF8bYrs4KN5s6l2CsrtxMPg3TJqs8M/EkstVVf1TcornNIrcItiaXFFDmeGox4REImYlJ
hfHqprkXR1t4tpzJGza/05PmntrQDtFp/CptbbKD1gIaWkpnsnOHKvFlQOZyrjBrwbocCvl83NHv
DcQXHXexOtaoaFpbEnJW3dqmszTBBE8ZWkEgzTABGv1u3IHTCoctpAogqCuYEBHfXo+klbI6DSWc
8chXIZjY1NGYJ4maA0XqkNJv2jtxfpPjLVR4ptAx2j+mskvVj1IYgMwCm4342WicbN3aYsEGh8sM
bV++wNgElU7iDloFDiifHAOl/V7m7DCrFig3Bt4ctBOJOZLEuSwTWacQWaWBHMdJjFROWKzk37Da
MYoiyni0IYFZj3UliFWQoGFm0AALOGTTg2RtheREWqhxuMRK7KoB0A3/ccqHa8tjYZhdm4nRk7bv
YRjNapawkZSvuL2Rpuem3Ev/juE/c5JdivGEraikTpakgFjnZznLeyHkSQPyPGKXGBpP9Yk2c4WK
YuvzbZof8BIJ9C+x3QLozNmq1xb0cvyY1dYBttckIvUJ2Cvjo2n38fB+fYWtHT4QOIRYHMQrAUJn
YqMstbqu2g4HXKACslJHf6JeFuyhmNHRPZLZg86s7Fy3uTaINE2HAitQ7yZLEzsKoRJZFIiXJY9g
vgIZnSA+F5I9WfuBp763MoTQa0GPN22TBxcD45/a9VIh6LDVWkj8Qnb5qWz12U8NLsUB/SXmIJJE
DTTtgOLpBsiJzndfIgZ4+JrYqqgcgTRFN6S4QzPTjSCV+1K5CUXFNzVcj6+P5Uo1CH1wf81elC3G
Dqe8hv0jGq1tkae2NRouiV6USYYklL5vyqeahIc+BJOeGjgBMN3O1EBVHLSErfGsxuFW7VRHlX5d
/zBlZZbxYQgrCYAFVPaYja0mcV8YOYLXLNDwKHQk2YdaIcogeoviF7zr53fTSq1dpHTDNlanxAWp
Fm6MpdxC7qGdA7uCYNFrXpfiXR7IceCKQ6ul26BJOtUuhrHd56MyQpF00hXXkEOoWMY9GVxZyMbf
aR6rf8KghnCvOk4jGLh0+cvoa22XDxPkHYjZjSiw1PNDZ9USgkJM3oOmgi5JHTY+cMZNdhTyDpoM
Yl/8M5ADtyINgheWpBp4NTIjQzpR7TOKoTImIdoI+ix7emXtyrKud4qCLNdkQvRiKtSec5pdcr8g
4Qk0H62x4tGAy995jEbg2wRsFAgD+b57QdIY5Fm4ooi7eV/4RW+LT832ehSsnG5nBpn9Eq901IN+
IA3NvYJiq8FD4Kw8A84MMFtkq5LWFBBHYDTxkB8qhNIOItGJ/z1Fh5HDo9HUDB3/w+6TQtWDcomW
9k298rouucmVzu76mnNirrTyYTmDXgNQSCQ2wOJyPkOlGsSWWgDGh/rJ4KGmuy2OSuyUh2BLZNva
aCWYYYFwer0+T2vDuDTLzFMat5IaljArNXu85gXlNwjB0oCHRFuBaSH0ZdTeKREA9HUZ95AV69sq
VAFx6etcdMIw7E9Y5sN3BGqyrah2JnhCk3L8MnO1u8nHARAKMBCXXjImzX4wxvohTQrU01phzp7r
SE3uqlTovkpLmDmrdCV0UdnBfk7LOzg5mGdZnvUgY0sGFJXMwY0EbE8j5xxcOXvxepYobZ6oKhZL
VTCEkjr0NWIKctW15Mm513ey3eS9DcEajq2VCQbwAQSjYEoH5YnGrJNeVMu0/wENFHaff9TjbVt4
ccIZs7X5PTNDB3XxKu+HoRrjCfCHaWM9QhxZdooH45DeBncglfjG6QcFadmPbcHlEonSEGXOX5hG
Jg4TpoBLlQktVUnaIEkAi5AetUd1r3qCF3+p91/aDbhneyfZofjSbafMdiKQ+E3beDPwDuOVkDn7
BGYVJRo4ccyJIjPyd908xbwi7Ar6Akw/Cx+ZWYzFqNciCwa0XxSFFwBC2tuqi+qLGHrdF09cYu1y
cWaPmc4wSoH4DhGh4a47gdA3d4PjvFEBYN3ntnSPbOcrqiLOi/LEYwxZe/mdmWYOScqakKoyXAXJ
+S7fRabbv6oA3tkSDSSnfUj8fz+rzizSJbSIXWhLzn1KASAmCLREwSNjzlmEvPhgtpRYjPU2oz7l
crLTwVRclBwf1pf530VAL2ULHyC1nVbzBB+qnPiWUkLf6lVH8erfKQsQiCbqCJoEFMsF+5TWS2XY
Z7CTAWmkjTYxP1vlxopDzoitXN/P7DABqCNzOgHQnoGO5G7qT83wKnTv14++9UW18IWJtEQP5Gbs
YWMmDzFE59vMyw2IvA/bdj7JNeTFdqL1Of2Hm8uZa0y4QX7eEiKTbhaq02mN01WiUxYHhTdVvCFk
gy6EQp3Vwb3AfNTK25qgpzJxr48hzwYTdlMxB5ncwkZNHmZzC7I/9HXZ122s7wioQYCPA7kgmX02
dqYcEbXBgFWgnOo0UIBvUVmkSW5DfJ4mW41e6vSxCXI7QL9Slz6B04XzCZfgHoQ9fbqCaxcFhJ96
yWJ5FU2FBrICYd9VvmLc95kPuKc/Vk6QWbaIRghxPKaFz7G6NrqWTF+xiFIoxTEz2GqhXk8R7ri1
O7roJfmaMzupbMuBMN2t5pQn8WEU7JLnLD1M2AN1aZaZ1FhQYowCkNf6Br3p29Entl1DG7p7qx6r
A0+dYG3nWlpjns+GnsxTLRl4x2ZbUHIENVLubt1718eSfvMVn1goa21lZthSK1r9lpeuOp/MvoQu
LfZJP8jerhtbwUxp2sIntnAnCdU4Q6cc5VCbgI+ZYMriW+MGV6DYzja4XctvBKTm4cOjsq+dNHYH
kKTwar6rh/jyK5hbSTF2ZRuECJ/59iOyk9O8bZzw0fL+yLvGD+x6U1Z2dziMnH11PWqRCAEJhQGa
PSZq51JKClPEVTCt3RrCta2B0tTD9RFee9BihP8aYWJ0mCUzqSf41vq9q227G+DTPjOQcEFNYDNs
O94Nb/WwWBpkwrSrIUSEfgu8oDcSiFM34xOBTsg4g7XSBtrrPxx/IJ9DIQVskjSBe36cD8gBWBW9
70U5Ls/HNt4OvBfn6jQpeBGoeI9hphiHiqGOh2jElkbBmSFtLkENvef4QY/pi2X31wjbfzeaoRHP
M4y05VMApGDELcVw3GAzGwPecFOc4QQSKujuSEe92we82aARe+GFinYxlOJ/8BPns5FNBs6lAbD7
VjqKo9v1773hK8luGl44Yb3qjYqELMoC6Lz4eWYtzplOiQ0yBVg7UM371WKLyGzDx5Zvy4/RbnbK
+9HhKlCsztHCJrOUzFxue50g1kZf/U4Og2e686Y4pjfVrnWIr+145SoaWZfD+ddJJvJSra11dGSg
XLUhD9lzdEx2o1c6ImePWN3y//r1g8dejKVWRqE+1DDT+4YPFFnja3Cnf78+ZTwrzEqN83CSlIqO
3q/ZJffBUS7wyFV2161whuznwFn4YhI5aNMBVuJjsCmc8LVxey/yeWfxT/H8ytSw95xOUlsSj7Cj
3ks4+ttD7SEh+ZZuhvvrDnEC/aevcOHQLBuZKikwpIvbOXBJvQvk5+sm1rZsXJpQ/EI7qQFkKRNn
XdH2Yjujh0BK30thj6SvC4ngSX8IDN+0Non8bYh+YZyum125z1BRX4ip0vVrydTzhWfQcgl0QBdx
7bZ6R45atE1tK2SfudTsNLKYuaJ3QhGS8RawXewZIaVd2shZAtCs3nmFUkF0Alwz4G8Y0eAkeYBb
ozVRQF/QkLlkTr6uu7mya5xZZy4XfZKIggn8NRoERzs3byReXmd1HEEOAR4CwD10dmNPjb5pgamB
e7heJ8L3OD4I4SnkXe1XAhEG/pph/GhDpY1qC2YUciTxsQ+3WuD/h6FamKD37UVEzLJgViTJgNyW
UTNv0ExJnq5b4DlBJ2thQahJjaQ/nEDdxS6s77BvgXvjwdFW3gUgnUAaHIlw1MbZ8sXcmIlQyrAS
E9UuIyTcIRCYK3ae3yClC3uj5s6NVxbPY/cc8Lo5VrbAM+s0XhY+JoLSxwLkbJysjzf/Q9qZ7bat
NNH6iQhwHm5JSrJsy0OcwckNkZHzPPPpz8cc4GyJIkTkP/tyB3Cpm9XV1VWr1qot403syofRQApL
0Zm0gCduSHHE+nB7a1fu/guzi2w2TCKfuiqLnpQPtfeYaKdB+qpU35RpI1W6/oaUhA0YbFV1lrRc
EuqkdV/qtWhEIOrEwI7b8inVBTsRg434dL2PM6ICgnJIhikHLyd7taYtm2zUY1BHta22p2J468vR
6ZWj2Bw64yXbGnxaWxiTfSAK/wrALVEIQ8HkU1EYsQOcUJA+xcEHof56+yNtmFjiDbRWzywvx0TB
oGKlvistYkOje9vISh3iLzR81pi2FINRiEsP9CSrofhlxvCuMHxnFk76Z9blrBUGsG3jm3DS32J3
CwlzHWcvjS7cfhQKo+8HjJZGv9Oj2u23cvSV1yomTFh4qKADC1u2nsqm8YMQoIhT7mAq29Oe3yN6
c7Qek2Ot27mT3SnZZ+NQOK/w5T5GB+txa7rwOtZf/oJFEE5VJH3EkF9gdIgQHDV51ykdr5HPt7/g
ihkgmnMXj8Hy+VRffkCOV9pZbcgC20+a9aAMe0P82G6J7ayglKHExEMspqdhY/z7Lj+LVGItW2Wa
pNQa7PRD/FnqbH8XSQ4Fezu8Dw+IbkBu5kSnbgcpydsm1vtvHL5MDC7tL/KeMpnk2pqnJ9r7aT/L
fKhfpadxL9vJJ/P0yzh8/3V7W1ce4xcGl5l2K05VGpkY9L6hSNCLTvy5e5Bsa6ed2mEv/UFGxd4w
eR2WZ84YBlJFiaCJOOrlp4zEUai0AY+pXOEteimfujemGPVHlNs6ezpY3yQHbkPPUbTNd8WaFzFK
bILIBkgJ4v3StCaMuhR7Pl6UeNBqlN6HRGyf+kmoj5LobcmOrS303Nr8a86cKTa0aBIUAVm+sIzR
k/w+ZMlH2f9qTvLd2Py5va0rcRTpCqbLuCA0sNLLXY2KwCtLPqSV+/CGfh+YfdGLt9tGViIaM3NE
GjjNZQkW+ssVMUfe5Kip82ICVY7kptgYr6SA5oZXrpnRFbIV5uVg1L/6TKGZRobQUzylhQu2rkCu
4vZCVm5SE/g/Vyi4n+v3xRhYqVTOI0OGt4+n9wA68SiE8cfNpT3zsLRbt7iyAO2xOYuzTaSmbwww
n2nsZR8dqpPUCvxsHrIx68kWVW+ErEL0Xpifwz+MgN6CHUBP6Rhm17pWH/R2KZmUXmgGMEMt0IZC
B7YX6IGGU90f+15QP6deTRYfil1xFxVKPLmdQiIipnoTHNo+USS3Iyl5rKu+faS9Xz2V0ui3D4UR
qi/6pBOxp3Hay80YPOhyKn6Tx9x8GEKzPrY4cAhnUEpOo06qBNiQXi1s4b6l/0nFfNhPqjn+CIVR
e81rL30LQL59QRyxfVCteNhr2HgtTIDeRZbJgZsOVnevJrr+3pUBJPHxGEj20PbN6Eq+kD3lITO+
k5jUPhI4YvedfDWq9zJEZsdWn8h4qt5IX/qsaqYHUJk90h8MHz5Dt2Gik2cpMNEPWZAfDS0YPxdt
FeyNsLN8O5cgvgQWoB+CUJlA/pl5Afd4i+yYPcmB8JzImfgel5P3mjd1CN7K0Mpj2gmRaxRjX913
alY7NOiC7CEr4vyez6j4O8WKx99yKeepPfVx+hHm8YKGgiaK+6yuwz810x/yXjCqjLK4YbQxDQi/
fZfVvvmaTz6aPV1gRj8kv0KZ1W9VFOqyRHlUg5o+Y6N7wkbcXQsQBu9NHtUK8P9lfSq0QhxoBluy
la5sfLZQjwg09/a5WjUCGmZWTyJvXL78VCMJi94EkyKYr129T1pXUzZMrMRwKqv/mVgkHBbTULoX
gcSqh2+xprtRy1ghwlGCsqXVuLWYRUgV8zYveoHF1OOdVN3XZNtbsMqVK2Km+eZKAsgJZHlRggq7
Ue5IvmdYZbZHXWGfwh4cTOlO9aTD7U9zXe2i+SuKEr04UP5M0lzG7hAzgVDmM+/R5KiQ2spCc5gi
8RA2heN16e9I2Kq8r1BMYZNsCiwnY6is8NJml5Zl4M9IVeGNlk32+J47xmSnJ/XjR/+pewgd/U2D
MbZ025f0R7AzSV+Z5NuaSV27TmgBgltl0hwWjsWv0DzfULOUYK/Ee525m3bY7NesOeW5icVVz4jU
kJsNJixvr7W2fBqdH3RWDVt+sTJXeS2PIbKe1nGrULq1tNm/zlKMIksMVImw6yvULlGC7rPjbbfZ
srAoMTej1Krj35uS+FqHT4O8UU5cS0FJxcjHJMj4uIwXOW/DSG+eNSM5dy4L34zOML5mqDxVTmlm
4CCsqU72qWf53EKp3qGqHXih7DaxnP6qfCXCf8P6oQj7rtyINGtLP09DFuc/8b2h9+dJkb79JPAU
0IMN5OCa15wbmH/A2dczqybO5b9c+b38OZazQ8nEgjYW95m8YWkrziyC5pCLaTwKdDW9Irzr/WOW
0B1o3EY8BcHdbYfZMrXYtUEy/C72aEHng+c2euiOqpvkn1WxdDNBd24bWwtqiBMpFF0YtISD9HIH
Sz/v2hpNXacvnBCFyQJRdPXOqhRbG459tHUjrH2wc3OLD1ZLsTpmAubGFBxX547iH6+zu+Tz7VWt
tH9RoKCPBHKAwou2nBPsLK0K+gIEfLtrd8ad9fYbdNBPQmcFiiC0lYN41z9Yd8V7b7lbLZ61W48k
n7KtrMrXqFk0FVot0bAdCI0NttsEAShNW3zsG1aW784x80U9HLkZIhjmzeBFVz/o7f72Nq59rbOV
LIsj6VRNZTyyEq3Q9EOvxBXQD+k0IfwBYMiL3v7/zC3OWDiqZVInmFOUn4nxE1Yep4B3I4i+3Laz
ViRg9OP/faFlpycqU1MS5ldY+N36KFJrtKdHimZcAvBIAVXobPPJ3Ic/NsxeA2lwSq5PrnNwr4zD
X561ihBSeS3EiR03Qao5lvahld+kkTJu6Ab5vhm3MWtr53sGVqPQi1ovEleXNq1ACno/V9nTPJtp
h5SHvG3f2r5Id1L11AEfEqwNPOxa/ELBDWZYMiID8O2lSTL6XjF6aDGFXm13gvKixa0HbWomHguz
fGe8dwsltWrxL0MkEgQWd+GlRb1t1LqMyTPzMTFAeknhdBf3ofRNjj0hcEq19JJDOrTpRldg5X5j
7EXRDRNuMHgCFxcvnziL9Z6OdRZox7w9GV55uO0zK6f8/yrN6MzWgIVarEyg72mqLW08MY7TnTYh
2qNX9QDc3/h929JK+3Mej7BAXDCegC7e/FPO7tIw7UZmhkZQps2h36EA8N3q3MyOGN3ceuSsHMBL
W3PgObMlTHEkBxW2mBpKn9KT+StAprbdy3v52WGA9CT+EDe+1UoF+9Lmwi2lvJwltLCZ7wL4BHKb
15sbO6GjnIKnxr4HhL+xo9cf79LiIvMTRGnoohY2MwPs8E/xc+w7jT0eEeN1rZ33JjnJfXvcoi+4
PguXRhc+2ddyrubjvEzrbRIeVJSXdEdpaA+NW+RIK4nnha2lDFqedpreDNgS0G3ZwbDCuKijvmUP
kftivNZvvnt7R1c3FEZOvBTUibQcjDXVLqO/I2ZO1Y5on3D3qR/LYeu7XZ1qqGYJJjPNAK8umK4u
ndNUwgSN6jRzxql1xqh9Gnx1I2VfN0GAZCqJNvaSa1XOxSpQtSxzypEh6RqemLArft7erKvLm2VA
JM2bQIQr/wqK5gdtaKpekaEJ+cMcXgvja8UskthvmLn6JrMZaebmsqjKGcuqiN9GcQ+VC7ulPuSl
dUpVw5Xo895ezJaVxVGy+g4lpBArVZEdprB6jDT1V5qlG1fX6p4xocO+MXt9NTjZhFpk5QzpoMjw
HmY/hoR5vJpu2lYmMLvQRSVz3rT/Z4cB6EsXK/Qm16IeOwmlJKE8TMM3Jb+fAgbT9NjWrKe8slHc
SLaYnq6ygYXdhWvLpZX4qI9iV212ptA4yMnaUWLuukG1VeWDmAnO7Q+3sqMzs6lGtZuuIZWzy5Vm
gxc2QxNzh1iQPg65HaIB7CmfveFfNShMdOvPDM1H7uxK0UMhkJQRQ7WSpG9GqMhH3gb5w1gV32Ij
qDbWtbKTXMyzsshM/aMt86pWSONWUggSdRF/FsvRbfy2tUXIXSIxOympYXvqVq1rbS8lkooZfkCj
Yln/jg0J1EnUZo6C+nnf8W4KXCsbbW9LMXHltIGdBekNuSCfbZlPhV1flaZB6NAE695MYa3UYdrO
lc3EbW1FMr1ItKgpdsp/L5izj2aNYtH1iHI5YxzYofyxs16VZBdWW4Ngqws6s7NwjkAUVL0LEVKa
POPARKMDBMuN62l/29mvL0Sc8Hw98+84Ww8SC0y+pazHmzI3jidH6fe1sdNHp9DvkZwZeF6XglvH
QPWnh1DZOAOry6TJi4eAomTU9tJ8ZuXlpEgs04rknSTEO3lEtUTOP9xe5lWKMa/yPzNLYKun8oYR
Esz4QeCo3rdeKd9UMXcbWWK4Z8sZV63NF/HcT9ZFZbGocCgHoTfJoihKOCLDIqL6Iwx/+x1qJkm9
u720lYt5JvqlafaXlWbpkJJQi2XdsTQlzF6EVHk0yu+3Lax+ozMLC1csxZHhRwsLRoTMt0/DVmo+
qHGy4YqrC4FPEpVKhjmvBvObMBvTTuyJT6b/KhrDm7Ilf7Du7BZvS0rhCHYvG6Z5yP9Ocw1nH7wP
Xj7ZWf7RSCdXLWzzLct2cvdqqCfjtxgUDtXjw+19XAsdtALpg88pDhwfC1/nxechVpg5kfkcobOa
9T/DdseA/f8Q6Jms5LKmQEZ/eHGkKzSgJDmUsKMYp8ks3IGRQA9CSIpmh86U7DDdusquhas4YAjD
0M5gY2eF3Mu1JVOfZb2qZg7N/y+qPxz1MG2/GYnyUDTaKWtr3ZnU4KNeGR/CfoBjKA6kY6X24r2X
olCgVsq+aGDJ9iXl0+1dny0vEhcLmn5SStLvuUt++cuqQpN61HSpzPeSrUCgwpBHuS/S356GsIf1
sd3i3ln7zPOssDFHNMBHc3Q4i6h+0mqhXvm8FOlreO0Pw9hnBaLO8cZnXl3YmZ1FgmmWRiDA2QBy
tfvUDC8d42/a4KbaXWGdpGJf/DMwjE9MDYpuynx6YPa7XBeQI03w+oAXgBnRkp4Zhnu7rrbwOGvR
5tzMvL1n26c2TVRLJtunWy+9AeccUhKm9fG2U6zlQvNTAzgI/nql0m5CG5ECLcocaXjyglNaqbZJ
zVXcN9kuGDfoHFZXdGZs8aECscrrNImIOirCl+WDHB5qGKZur2jtzjlf0eIAxrVf1wIxlD46DejW
yaTMDvLHJvwkdxuBetXB/1uPungKdJMq9omPKV/6Wph3Q/xayR/L4nh7QVtWFtFSt/p4qDWsWObR
Kr6MxTPSc12/EZNXDxEvTfyA1Nha5o2qn3RRSCOWZprvWi0qKaGDNaPOQbaFezgtHHPcyg/WHAIJ
Rj4XDUoJZupLFw+jXE4rA4cgudrBcG5Hlb8zjdfbG/j3HbuMfBByUQ+ATmSGXl2aiZPc7EuF264s
a1sLFLvXVVvvmPHqB9gAc9qWvVrZQtnaWhQ7UvYz1bJTPFj7DvXrDvW9UvujlVsFwrUt5x3DrBmA
LOWKfJSL3+vpABAfUbxvipyY/ycu6kMufcomtBVPRere3om1/UYeDaUYlL8Ati72uzAEuC+h53Sk
Mo3uSjFRnVgJhlOuJPr/YopAybMR1AU54OWeq0QWL7NYXF5NJ2v02Grxo270b7dXdF0axAa8NDKC
LxAmXTFkKjxPUnF+jk+ZdjDi4FPXhKe6+z16v5S+PzI9CeVbC8xb7d+kcNhpclW4gjwz87ZbHbK/
eN2lo53785zZnYXsRiqjVrDwZwG28E9trAFMAqLURLtOM8Y31Rskb2+qSqbZkI4gPFVIVvcdz+xd
psb9YgY/JYJDSiDlH0wwCp9hSwphn/AAjrulUBHTxqDPH6wqN36k42R96PQqAV0AVuotgorldQD4
5XQAo76W/BXkCyRRek9Kczg0Qe7He19QAdkjUAo1dNBAF/la9RTUXD5RPThRVOamIyuw4PbBoGS7
vu/Veg+RnG7306S4dWUUL4VXMtEbRgnsksxqMic5wFZbNmDc/UZgekOdeZ2GoAUTBMFo+WRVjTTZ
uj5kv4TWCN9HMW5COzRKka6lr/KqGlRYXLIakBACJIWs38edoYDU8UVQ3t0QnWjE6y8M1lvDrumK
3t8ZqHc9x3LYunKh+LodqHpyUBMGgG3447zPQQGx1ClIeS46EV2NZ6lKq2PgV8Z+iDqyA8/0Ofll
baYiq4+MT31U+o3dIoZ5kKoGOIpqFtk+spo6ZyBG7R86vx6+e+IsFdAPQrELNLlINs7NWrQ/d6H5
CJ+5UDX1U9VFxOGUgazae2q9Dwa1JXOLZ+y6Z8DBsQDDkMpQJoDx6tJQHYkqBNIc0HF4zvK7wICO
aD+Wn0wztovowTOOyhYmdC38nJuc1362tsHsaiMTKLxUzD0WcjmjwIpXv5i+3g4Kq3sI9+EMb1Rn
iYVLO1YNwW+WYKcZ4HQN1ENeRp8iRf9QtP3G51rfxv9s/f338zWNGc2queI86XeS+UMcXxtUYUfz
u1rspmlXx69R1W5UVFceGdSveOvqYNm4N5ZIs1hs/SqsS2qB1skvX/L+VA0//eA7tIWRth85sCFk
Ap0tUUYoGjtH+zp+b5KNUuj1/XX5K+TLbe6lyvSagF/RxVBxeW8VlGiZCEtZ4PbFlyAElPCv4l4m
FuHgA1KloSO1XHemxRHi5A2i2ho0AqWwV0Pz2HtbZq4n8GY78ww4WDHw9vLCgby+04tkykm5ev1N
tbpXyNaruyaw7nUlzG2ghD2EijzymME6hggP70xRNDdc6zqRBUbLtUZ5zZTp/y6eT5MZW0U4F3zD
uj6RuQQHLzVbF87uGRc0UvTVAvnj7ZNzfUIl0YBnnZboLNWlLoJC0VmFFYpJThF9SABcJLXjl723
awvp921LKwdn3mN91umbwfDLXMSThiSVYpaXltDK/46D0VYqfEb4KqTfu/FplB/Hqdk4OWvrOzeq
XrqsmHqJX6m47KBNd5GkvzdBu88rdSOZXl/c3FOhaG8Y1KQWdqC19XK1pvKAgmWaPlXWx5QEOn02
ATFXu7Q+pdB+3N7R66jHhkKuzXYy6kaR79JmWsYtip0cjjr9XdWxE+VPHnwjmbDx5Vb38MzO4th7
ljW36llbVd/nyQ/YZ6StKdv5M1zmUZdLWWxfFVmtJqUspaleJ1QXhnGL2G1rsxaOYMo1SOmMRcQF
XXLkCuPQfDWSB1NutzBFq2HybL/m/Ty7IdLChEUpZzGZ+SwYv4QayMpwVEiJPemxlzy7buT/wRU4
UTOwAaZUkAGXJi2lbIfepJYtN6obpM+Qe2ZdiB76Pz/oyR7/s7OUzuiDWhnFADuBlD3oUrZr9MSd
kn/uHROOz80sPXtIOrUVMdMKHSHZ3AVobRRpvbGaa97h2Q4BUIdWC1jI8p3Yl30Riib1XQCVE12h
3lMZDmhhXh3QAUlPsdxSnTNL4SmE2GyngIL4ZvZp9yDXGfRmfQVv5+0zveY7qBdxoKnSIje/8B0h
YxrFElDAtSKlexfHqa9sr5eM2hZr1fye62P9rIU+hNYCTQWSOOLt7vZPWDvu55uyOO6GUqm8VNgU
0+veck/6VRuqa+Qb77i1hZ5bWZx4KaunYvT4xEb/hXFFG9FmNLxfp5mHdiL7hbHkf1kXnFV0rpgL
uHoL+0UYF4FMlT0MTW8flaJ2nytoRAR6om18xbVw9nfiinownCXLQmhTJ42fz6baVnmsvPwlzLaw
oKs3Dn2/2YHRgFWW1d3Ai6NmEmm1lENr+5WjjHeyeNd0e6XZSdaLjGxz024Aa9eCKNs3y3uRL1wx
8wuCJY7FQH1dA8hhSI2TTOMxVdWdnjUbX+u6TgkrMp0CtN0BLACnuoxoRmyV1RTKGb1TRk4Ed+oA
ZupfK/nE3G9Wfbrt86sLO7O2KFQaad9MaYq1gMq1mR0UsaGGWNt5uLGDqyGHq5pkHrgrgWcRqYWp
SupsXteoobuuNXvFSt2wre2mFpzIkNx+/GKBwh7L4eQlxt6LRuff18oPoJKt6H+953Jn0zQv/KHn
Jgx46Hvpz9ZkWkksj6K1pau4dsYhDyY/oQlOv39xxsNJRy84FGbkzHNn9nsR7ufmRTPhiz328CIb
RrVx8Na8hvaPiewd9wddmcu1mbo/SHUS5s5gfp8kcsuXFCbpGiV4A3areov8byVjZyPnEbfZWYGJ
XJqTy7xIx6akWtCa5UM5quZ9JABmtgc1CpmZqppD05i1t7HKlfDCbDB8rPJM3kG2eWlWH7p8yOfX
iBZpB2Ey94gabTjJqgnWpVD6AcqoLzay00HQG5AWOP3kH0uZEhEt3H/2QwnubcBh8zm4TpnbsbSm
VuPyTdM7uQTEODxWEIVawZYk4crpBn9G81MCBoIK0nK/8iiJZV8n8iPZHPW+m1v3Wv7qyxsxa/UZ
OUPeROAtyJEu8wkNWTB/iNm1PPOQIe+BL7yVFoN637TxOYyfC/VZ1w9TuSVLOH+NZfqMvs7s8QRl
cfm1QDG3qt+zwEb4LqjyQ0bVKvM33uIrlVeJ3BKkPk1F1CaWMBq9gkJRSzlcUJnb1XjI85chetVT
ap2HQL8T60cZ5btQdXoyT+krVbbbDnO1SoC7cOQggsY8NaMCi9M2FZYOlwvzCFEOu4D82jLqL5cb
3/AvdPZiL7FCK16HqAZZMzpki8PVDn6QKtDVM5857tQTErtHxc0exn3iQjjlmG7gDg7ji06fu9nB
/X7vmLutxPQqci5+xHw8z54QoYHqgSoyJTQeqD0ymv7DevDc+hQe86N1ouD5K/79KNt4lGt+uL3L
Vyd/YXr+CmempckMqrhi/ZpOGoxkotLf3bbwdwtvbfF8Xs9MKGVl0oxndYxyxegVffsW7fWvP7V7
8xnqP1t/bR7Db+lr/rF5mn7ooe2rjrTzvt/+FVexe7HOZYIx+QGr40egylpGL9RCJeUuTR/zcXNe
bmtLF9mFn4gZ5EGYMuzkK8PP+mAXP9JPj91n4Y95p35o4p2xAY5cNanSU2AkEaDnX1D32RbH2ZCN
5jjLgEhkaq3lFMHP2/v3NwO7+opnJpZfMQxBIDLBjL6VKz2XYCsOjSvYxvPHyLB/inbwR//4hSab
5VD/OJSUCBl9sVtGNfSn9iHamvi9CvJ8T4oghgryABatJcYk7iOjUAoFRjDpXiZFVHej+SfXtibb
V5Y9U6vCr0/ize215NnXkrQdw3mItYnCfG+1fncHMLOabCPTdN81rMA8hWIaPPlW0OZulaflU98n
yVs4KeF9kgLDOXiVJEQ0xFt1J+te8jYTLz3K0TCMtqwOJbpQmhZ+q/ue1CHKkZLc6WE4yszSh9ob
smYRXJy1rB+jui7Z4UQSMvf2170OQKxvDvImr31u6EUUBDPjexV0U0yRauJu7DPPUWmzH/tmNlg2
KPvKvXrQxrY/VF1pOrfNX4d6zM+Ybmkml6QuexkhUqhkeK1BxxjKcrlvjNh/N0fIojPKo/v/wdQs
iAKQGBzxsg8+WJEUZRH9iaTtRh41WXgMCnpKKABukYGsrYovh3tSqJnf95erigpFyPsEgeJgLOqH
3NSLVzlqzB9mocBqcHtZK2Q5Ft0CkXIQGg0k+4stHMKm7euCymfvZB+t5/xucDXJbRMY2evIjh+b
HWQQj/7BdLVdsiMQfeHZs/EjVhZ88RsWgU+K0Uvx+7lhED1q2ufA+BqjsnZ7oVs2Fps6xqLf5iY2
puzZa58hQojCt9smroPpxVYuRyeqYapRc8CEOo17SUruRrRq/t0ET2qVJr1qoSg2r/IsXhu9mpXI
V9NIRlIy1A2YH+KNVVxjAHlynttYBOyugYm6EbBR7pJgF72kn8xH8Sj7O+neOgS2VNjT1sdZ27lz
kwsnrEMjADiHyWRiIBzJ1e7b7X27hnosFrVwMZ9Zh1yYLVSPxlvgyJWtOtoH1dXtdN+7sE865rNx
nzniluj0/Icvr7/L3Vz4nYBAkzUEtDPM1+Slc5kUNL9qDzIyEubR2NEE2Fufpc/dyducyFq1zLSq
zvwcN9DykatrXdOEJZb1PLTV7GP0DqMYI8CuDs/K8OP2Bq9cBDr36t8SE71ja+GYhBcr+dtkyKXn
ERi7hIqtCOeO7preYfT0g7j19Fw70HNDXIPdB/qGZSuljYLcKnLqjxmpnzjcp9H3tt64X66TBSyc
2Zj99uy4VUolUHLCBsNQ4Z+u/iL6bhRsHbgZDrZwEQNuEN5kOgMqV/WPWmvo86mINHifxPviTZ/d
Qt6Xpk1ev/E4W/lMF6YWCwp62RsqgYpjqj0IOuTdwRuU7E5gUTR7qDSnnDbg6ys7yNECfkMZEOaT
5VOXmWlLrzt03YviuVQgvlQjuxsPavHPQymgyVUDGRrFgB1JXvb2fVkvjSzuoH+GjnwMYetCJTmA
Y65Wyw+3fX0lWp2bWrb2vULNxanB1KiX9lBnz2NbfL1tYsW58QgZ1B3FFSBZi6hRqik5XYGJvvPd
1FNeYsVHZ3M83DazFutFXugzXSjSZqzq0sFbNFh6Pxlhg+z37fQhTB6E6LMvgzd2GUshg3uYBqeP
nooEeaKPt43/HTVf+D1Qdr4VnLaAz5ajDXqjgcvyVGSDXvvRppv3aB538SE+MMU52uPeehV4x8JH
1NqfhMMW29XaVzTVudUMqHGeMrpcuigIRhfGGmy6qQ+BHkci/B9SRkBbQAv/Ir+XAVhrtdzTeVo4
YfFZYxRMft1MFa+LLbg9pF0WrxrErUFLXq5ChSxHTyWdt6n2EPeuZWf7zh5ew9P02iQAnvbf5bvy
buPDrR1qaHMo8FNBhatuYXQqtLzRShaWMnDb3r/Xuyayk9BmJLa1U/u5c+WD9VTcKU/eXTXuzGPq
QIWo2T581Vs/ZoUWgh04+zHy5Q7EU1oVSc2PgWJGYvKtg7zehwCieYn2PCfFdwD1js8DKXSefm1s
xPy3rzz4zLZyabs1s1CKM2x37/Gf8R7Krl1pqy/t15/mr+kwoE/Q3PWPumFHrwZ1MFtyCvf2T1gb
u75Y/uzmZ1dUWwKLq+Zvke+sN+W9s0uGn7UDTucMO+H0Kr8WG4Sr1y0lqDUJSbyjce15XGNhksu+
9ytIk6TmgH7tuKtP1L2e63oXvwwbxlYC4fxKh/hjJvS8qmGPfgxOtCoIhPGdmAr2NN2FDAnf3sSV
UACqBTpXoiCp9bIBYWp5GRamhAuNktPGO+DCGxbWPhP0YtSxOahQsyxJnzwvC+osB3JYP9WH4IvK
wOSjzHDh20v8Huz86I6CRG3fXtba0bgwOp/jM9+QhSDNzBSjvVMf/DuJlpVT3dVfgW+f5Dv5WYvs
ag+4/0Ei+m1kGiusoRYgNJEbeSYVvGp6GNY0FACTEBlwvUN5io7mPTTLww/5hbTwNfscutox/Bp/
Cd+iQ7Nxfa4EKFRZoXObhQwwvQDgp6VUKYHHJEaWnbzgKSxPhvWnlzfi4IrboJ1Db4XIO89ULsKg
GYcZU7BAMvvys6S+68m/+z51BoVaNiJw1yWHrG6bEdVoOh9tafexK2fPSruRn81ndRHBeB/QFqaw
wUTOEhEiJ56qQxLFY086SOnH3jzkxhdVZ1Lmg6cltqBvtd6uDjRzMZiBZBIae070IuMQRca5SM3g
aWli1GVBOme2EW7kNVtG5qfRmeOXwKcbb8CI5qEZ5uW2kjFRsvF5rj4/KzHnzjOPj3mWcfH5Rakf
9GGI6TPIJCyK24PTvn2Ar9z4rwVs0DqUJfzschlNWxSIGENfOpSWm5WuaX2QEssRf9w2s7JbxD06
NhoD3XSc538/2y0vrwBWlwWUfmVjJyUas+MX/5+TIVC3KhgE+q0wkQBIuDQi1HmgVQZEQFmgvCot
IjeZdJD9jXf+2lLOrSySgTHpvTbyZivImdB/O0hh+6wYWyTqq2ZA2EK6zKe/4hToBkqR+jTA+pNo
j82gnAyInuW0/Xc3hueKSDbTm8/ayJd7Nk6CrFcaHDg13F2EcaNUbMhfb3/9qzIBH0bnLNIYVBmV
MJeXRF5m1DF1lCs0bd/T3EcxG0XJmTspQo6rdwMGY26bvAo6C5OLGBCZRWkMDcRrKV3AXNyFxXff
a9yYXr8Ku3N10LYGW+e/eBHmqJVRtuXyheXYUJapuDHleqHNVIQmQMs+JiHri50WFwd9Mj90Xrpx
M1x3eGd7MwWbxKQ9zY+Ftwee0nptOrPkQR/UJjtGxVPrkEdObnyK48+S9BoE75a/0Q9cWyUi1arK
Q44rYynTxV3Sh2lFiUmp7v0ArrmZnPChHiw77zbqWiuhiZ4G2QUj/sy/W0uvyeJkKnNMcfUfU8V7
bJO45b34p7Wa19vesmZq5lyD94RbA5qYy1OgZnndax3eoumdCEijaE9mMDaPRV0KduOP/0OkQrJ4
noEANTsX/C/t9bJZS57MgahkfQdxLIOPNGG2np9r34oZ0VmqijLuVWJrQZSL99A5yaXYcGPDN+wp
yV5DKUETPMv3Y5a9397HdYsQ/SuMV6v0pi7XVRpVl8ABMXestd/JOBxktbQnv6rtyIz3tb6FO96y
N9+fZ9dKPdTwYgfYK9Lwjxg0Tp0N9wPMWrVQvurVFnPRSkwG6PLf8ha32Eh2XSYxG2pm/b4QPjIU
ts+3oEqrRsj54AUDHEg0uVxTlo+WCYUjN3IsH0vltem0Hezp/37vM3rzn5XFzvlpW8XRjGAYAnkv
Vt5725QnZfrph9VG/3dtPbSYZup3khk6TpfrUaYxiqZoJBJ3H5LeQp1UsIOt4Ltyw1CTo7vMf/QJ
l1e/Gqlj5QkztZMouYH4RQy/ePSWMq9+LcPvqbERL1bNIVgw05hD5KIs1jQOAbQTswQ40NF7I35M
lF9VX+7030yHHTvl7fapWskCDcUw5nEi2OKuZkgrsW9F2CVAKFjWTwHaHSULNxLNtQBIesZ4pkma
ZiwrVRwiUZVrYi2P1yNwZ7ftx29UchHq1DZebWv+QP7EaIIxNzqXZfxQggg9M2jWRwx7KwpyLXe1
nGxc/9dFK27HcyuLy0NXwzSzShbUJGr6S5g0/d4blOoll7vxkyRMBgLqenGgV59QkjTqh6igQ2hn
4P+fZXij3gATyf0WkdLal5yVAnixgsmCw+vyLLRJMWXJLOkuWd6LEhYvQ/nptq+sfkgAsQpHG7az
JTGr7GuZNVazBbQPwvtOTKXoMCgSA29RoXnfm6Dbqg+tmaTcoJLzUNzAhS4X5TWK4tUaQThM0vde
/DLFymtBF9GhuLy/vbo136EZQ3GE2wzawUVsNMou83xkM5y41BgV1NQ/VpPeU+Qu/w9p57UjORJr
2y8SIG9epfTlq7va1IvQVt57ff1d6nPuTKZSSGH6YNzDAM2MEIPBIDf3XgmPSx+K9jj7x0gS76LZ
AQ9qJc3GSdQNiMVX+Ml8WxmMlcVcF7lmPjozYgWDBvMPJ0EoDm7c7dEk00fH0+BNCjdZoTiqv6/W
koKl0AUwhbxDp+gv/0krz65MSWAKddQAp+RlfQx05TgGzb0b94eBuOyWzSlSy83tr7ZmcuYgLaMC
YAAxWZaFXau63Zs/aiRdPIa7jH0a/EVw5rGsMak3IWPmE3TtMLSqN9HH12mwbwzxSyrmJ5DGm9CQ
H+oh2AiJsb29wqUjoE51FJO8H0rkeS5ejD0UcOSPBj0UdWSYNUnv1IxSuamtVFMW8/4J0MllgEH+
uTxushFGWtZwBpA3RJ26s1VyBcPbhdGP3rAF5bFwPxjyTjVWQurS2aNyOfFtqdNAyOylCMOcOEbq
hGqqDFuCQw8W7Z3bBCtmJqefP6POzMwJiitz8ORm8k8RPgav/iRQdy6ynT+MdhuuXEVLn02TycB5
0ZgKvASXW+lpghTK8ZQg99BJV6750yo6wxHq3oeVJtrfdpLF834eKGde4lkgz+OKr6U3ymNQvmYm
1CpR1u1jzdvJY/y1H7UvZQIv0ZqA2eJCNZiIoNdl4GQu7BI2fdIBuKBmYUBVH8t2FqJVosp2oq+8
DxcXyVufEg8nD5nAyY3O4gtkOEwKjYCYdPDm0qm2FC9+INnMe1tVoXzc+21YmbbeydGjilz3q+zL
zZ2JbMhKneZ6zTznOIz8EkoogP8vf4imdBozVUxHU7/ddro9uNnGqzWk915vf9drj8UQDM304aZ3
1tyQ0nZao1jUN93qPtXf+8Sz4/TAUxUczcrhuD6Dl6amNZ9triZZudJPM6TSUNqVtbUy0qi1FGLN
yOxaajWtKqQJAJS4W6/6bgmtHa2ply3ZAMFBIKFeohPKLheC4kwp9h4ggQjtHz1uD4kR7xRhrUiy
YAbAKZcAYxFkDfPS8yBxw+YSzK9pZXyjub83XI6cl68B0lfszIcRFYEQ1ylMQOnJYPu5sKuEfutq
a1Iii2YsCSwkpQMFMMflrgkWXMtVAbg+GtzWEc3MtC09S5mucv/7MYbShESVuh2VnityJo+RJz+J
LQYV9NxOTJhxnCh8MLNgY5bveu7vTHSJxjXk7HWmMDU5eMlRxAXwPp9W04PKD90AqyijfczL8pOc
c7GJdOZFdIg0JL0Sz9rePr4LcWIS1tKZYQHHhKje5aa2ihfGzcgsgYu0bat8j4duP5KeDFq3u23p
uiaJI/5rae4lbpBB4tFjqTbfYAjl1tkKrraFxVWTuc23xVr7YM3gzF/iOnPBzmLQrwrb6MgJHsNu
p8ufA8PcVsIXY20UcHEvZRAl0NWDSphfqI2hNloPTSUK76Ar/JdeHjYi8vJrostLfgIS+H/tUGS/
/GZllou5q7OwUFKo6X5WrdFxQ6hvviTWZ1PIVsLuNYYFQtOJSQhNtT8U/DMfyUK5iZOE6ap02PXq
U4cEm9XYUH3AP2GLzYOlOY352yzRtNTgMdaKlR9wdfAn++jHcq2CcAKve7leV0gVoavbDGaWUxf8
UIsX3/t52zmXxgHPbHCVXdoYDM3V9BIblaW+yDSOk0ZF0O5HqEX3EIMeoLZ8pxT6FZohW26kYx7V
K4+uq696scqrIg4ZLzPcJr8g41qzeqbTq8fcr+8gC99okF0PQbhy9hc/LJEGKl5TBqAzB5cXsRI1
o6RmjpB7o74XtK780oyey5Dz0NWvPixKL4VIDrqTtZzRSFczPO9e8tToYIAMVHZNrIqn0DK7euXR
dHWU2AwSCuSwubsmoqnLz2HGploxAsVkXSLeSeIPsSgOVc/cYqgJa7sg82dd5NyTLW5jXjBgpIBp
X9qSBSVXfYNjm5iPbvcGQYUt+gcpJtxmT0L2pjd3jXZK2jdfX6nxL33yc8vT/z9LaNpULgO/hPRD
HB6M4kFKj7IkOJryaPhv0nhYcfEp3s3X+T/PQoOKpDZvXoSq7yWDmGVObqn3aia/Du1Hq823npft
8pA2rtI9iGJ0bwrmiQL919vml9YKaTtKxVQuJt6wy7UGTa01RZ9OQ2vWp4FXvpwpOys0Hb8UvzBu
eFd7a0rd149Fvuw0HU0iDhcDLbhLm0I/AFLwWHEfaR97WTwJg7TppTpyIt2716XOHiLrJOYKbeyf
iaqvedZVHQX7QCWh2KYLgS/PApfi+pLR1mQsWXVv5kwWH82ucgpzoDt2IC9HUx7lrljZJCG8KLto
TQr4+jky/QAV/AEdJHhl5uTXpRW4VSMy2tmFRwnesRrCUVX47TPdqQuHeDiq7kPf/UUgI3tRLMph
9EHmJW+I5r3CnwIZiKPwPqpRD+q1On+wEsQVmuDRCN1vbWTVK0nbUshgYBB75sSkOO8ISkqZxoFc
Z45aKMhUA3rQmfUEEChK3koV4urNwy1EbEIaWIEvGmzlpV+BTy1FIxMzp9V+WFWzZ3JnUzOlbtXl
0ShX79/p7pkdXOYgp47ZZJQc6tJcE7tNE1lwUXDFfuhViEJl0GhitJXMYt9Vz60lOm3j7jxY524f
2oU9vbA8C41CpodFN7FgVO5zR4pRp9OUk7dDfG8l4C9dwJiidEt6T2N13kDm3cz7LiE+1KNyUoHG
csPc+4K3UfJyGyWqnZB2Z+brqPt3Y6fvK3GNLmZxseTfoDyVqfk0ixbpGBSyn7LYUXiHMbgSKjuv
XytIBW9v6kIklAHFohbDY4bJwJn3NCYcgZxJ0impOTGBuSVUO3oh/RDS+iAk/TF2+/1tk9fTGZPH
UhYHHUcdRJwD8NTcMFJTwGYUHLXsEGgnyduX8QHSktQ8+OMmMT5rwn1q7eTwTYAev+4OmvHUCCuf
eXHtFAsmxRHI+OeACyoFvS/QSUSAa5NEe1X5aGgPZunCvHhnxdru9rIXv+i/1rRZUtf2QxHAq8hO
Z61Ti5+h8tr0Pcq+ayFvKSBQ9WF/AXqhHDx7arixPHRNM8IWI9YOrK2wTzWvqZTf+Ur02lvly+11
LR4Wgg+K8pDmTAxHlxGhEnsxADbDS8MaIC/N7bzaRY2I2vNDCulivnWDVxcEoBk4YvDxtvGFSw3g
37+2Zxd51HaSWMKRCFurhzRAeC/5azTl0wmYBzzapZYFaY50XVBuqzz3TQRznVjg7c3gtSYOZIHB
8fZKrttknAoQAhPVGwP7V3SFWqNqrVoPhLfSyvaB56v2qCbeS2J61qbV+njP5OhDaOgYh5y3Gpit
8L1heodrbwKXzbHNkmHliCz4EpsLAR3/4uPOj2qcV2oyGCTlWVQ1ukOy7d6bfoQ2giXHBUPEpRLd
wYMdrnWypmxktuvUiP6nK4m0xPyBrgeR3mQSlS9Kzyg2d3qxkUfdMarcic1vSbWp1xqCS358YXLm
x0GT0mzsMWmY/abI36xSdMQeHVoheob/yM4mElkym96OZXEfWxZwH3mlDH49JTF5wfS3pPEUgo/l
8jAlA0la2HCYSqik2hg9+sizC+1nq9R3qgi5ecSFp36zAp2eW7lXm9KRpPQQ0AMw9UOk1QiLZXao
B3euSYFXFlCsWIN6LLsq/TgVajtkFuZPtbZqQm+wOHVpa5LNnZroS+jaMLW6lfcWqvlRDb5IlWLL
evdRTuJdGJZ2Ka6JqSwdzKlfwEejInClxM4BkIIIXjgnUNDBCVSpP8D1j/BDVa48jZYtwRQCNJdu
55/U/uxpBNFWETfT0zRU5YMp+Yeqjbd6bKxcjEs3BFSBEFtSjeVlMsvQIR4QQq1Mcsf0ZYLoIYh+
Blm2U9em1Zc8XZ60CejKAbfH3KWTpQMqSXVY5E5WuK689ZlM32liWZO4Ce1baw7GZ6mRpEPiG/l9
ZVTSvamX0p2a5q1TSJa3coMsnXXw1KaKN8EqM79AsjqX9DFi7k73P+vxs+n+lvtjUG3H+NlPPujt
r9uRdmGbKaP+a252Z4R1IIvBZM53H8z+YGXbsfykrjV3l5475FTUcRjupiM/x9lmQk7VzG1y4rnd
Bvdu9rMRfsv11lC/aPK+SPfxWrD+05CbBc0Lk9PKz/wUZaGsNSJMDo60KT9DnvP6PSoY6zbt5s63
U/v55P8SnhvH2KwNACxs6oXp6SI5Mz34eVlZYZs7Yfq1EJ0YGEk5PHXKGnXnwoV0YWfK6c7suIkr
ZlWDHRBGO6GAJdvqHaGvjgiV24rgr9x/Syni+UecHclO8YM+6NjRuP4ylr095h+64FUUNhkw88za
3fZMSZt87+oLTrMM9MrgyJrft2OYhEaqkCQyKIhqQVL2fbmvYKeutsQg/VTWcqFsPbjQ6WvX5Scx
L+VnQbMG5VQbSQv7YC71Oz1Syshu4GrydkynDy/ykImGo4yKEj8Tzot93qWqcQjcqP8WSeihMAvj
KVt/9LhXPNOL7qrCqruNjMhdaRd6m/nbXhPKUyxmwjaY4oCSyq4AJkOUflq1WB3kqouoMCeWEGxa
P0wNp+pd81ETihCac8nMnxVPFT8WshR/0cTEFB1BMkeeqZXoiY4aAMKEXK0OjwBpFR5eNH03Eqpf
/AazeWwNV9HAJwneN6kM8g3l4fKDwohpvhmaots2YS2+M7xG8FTFQEfJKPF8faf5hXzyuqxP7Dqf
NMITwKUgORKoPpka8EZbBYE56UiJB6uQO9Gu40YebSvvYWwN+7Qg1otDe+oi32qcAsDLz0wCLDo0
jJhEXi6BhrWCPeiHYWPFQEhOcOFnG6MeWvYtY5NtrwqHcFMYTYMEaK27TiOqya8iH5oHfbSyypGi
0IUAxW38xi7LUPudWG79TQrqwXQiryp/NJWUfsiCbHRtrRjMTW0K1u9YY3tfjczwHkupF0PHG+IM
TQN1vFfrsdi2gAqP3J5c0p1l7kHryL3j5/UxqZvwNHaopMO1JR/FGla0os+7wJZTP8l2ZYWHCSW0
7ydNG+C7TLXM3MpCG3ibMm7SOyVr3QdRzoXyMKRIXW8iWRQekgbftYdMzr7IJSAT26XZqDrlMBaw
vCB7nr3kfejfMYCsqE6RjwVyQ30B8Y3RZpW27SOf/pLfVY+CNkof1LIPRshQWijmZSWTpedca9N8
23RS4z0Idanc951cbRVecd9bayj2sDVAqJ/jGcnKG3nxvpwEGhhwmiYg/zxoz4JOWdZ4T5Jz/4u6
48p7v3iQu69R8KhEdhoelOx3OW4G5V43x5Wax5JpnuUUKWkAMu85r19lbW0VVUSqhbLhPcjDR837
iew7gkH5Xsbc0LU7SCXvCmgUqhh5GDVbCUoLIRDAKCI3MGADNZ9zE6aCOCY+yTi0q5ItO3vtvulU
TqXo+MEa7cpCdEcRiklD9KDARsxrpJIQa5VUC9RIG3QCHvNEh/b6MLgfXSVY+ahLy6I6J9JrmIBC
87JZPnSEzYIhHrdSqccWanaSxH5iQhmZr7SJIs1m9Jj3tMdGRwP8dqRfuC4n4JBMF4si4VVZkvJz
W4YjbA1xMHwJ4mBrCeVDLYhHE17g/5up2Y0ZC62sMNg1UYIWB7PQNgLfsu4jJF6eb1ta2FIE3qCf
ALvPDTR/uyj9YJUmrEBO2KZbN9HyjSxkH4S+24ZGsjVjYdv32UpqvlAAuLA5bfTZ0TQ8EDptiM24
mSCjDM6sQX4Xkv/zdHHelHZzK1CrAWZMMJsQa8R21MO+a65AZBb37iwpnVWHUtQk2rFjLn1sLO5v
4VMQWY8TQawAGsPw1H3rCSvPjYWFARI1YTnGBSFUmr0CamWognEaY1O10KnEhpzGPcaBtPKkXXB1
SBoQmEWQmpLUvJZa01Yxcz8nM5TqbakdQl8leftorJW9lp7OzKjzFuQ0kyPOA9Wg91B9eQF8UJzX
LwWUizQWBgRhnBo5ldzudI9f4YcR+DW9U11wSOQ7727btIUde150n3qScedXrXXwPd3fui7oFD/o
hK2kxi0F2EqP3E1Ud1AcxrpZ2HLZ+mvTAIsOfeYIs8JvoFHiViZHKA3KaV1IlSfylZVvshBnz33a
mH7E2anJKEZKnYURtUYFpj9Izc9SfdGCH7q2vR0TFr4+aGT4FhhqNBmTmy2nCZvakCbelpZKVSjW
GyU46NB1uJ9u21k8P2d2ZisKK6uhQ8KKlOm8NNEPMxedTgp3UWx91Vz1lEfRSrhbeuHh18DmoZ2c
At7MptUGqSY2ZY40KDVqf7T9ON3G47uvpLbkv3dQXcSbRJU2t5e6dG7Pzc7ObVSliVyGmG20bpsn
H5Vh2MfNipHpt88eIioAch3+84lOev56rWOlGlqREkFLd9RT/KfIa1b2b83ELHRLWUka4GEiSaIJ
E+i/yHWwcj0s7BWBTQJ2Dppo6nteOnpZiAyhVjUlFTF/TSuBycN4l7j5X1Qwzs1Mz7qz89QEcanX
JmYYq83jpwwNJD94CC07trZK+znRV0L30vmdZu3BngGZ0OfJS1LQs0o0aqH14G+yrH4KR2Nb9+pJ
Bi1lJMPutsctmoOsyERBk0GGeQgPR73QG4lHt0uPTxrjrVbo6C2VdOn9h1w43ra2dJRB2PxjbeYX
6Dz1QjhgrRSexq6yZflnFT3U2s4HF5CuXRtLxaeJiQk6cQOlzrmHqFEgj343Yk3/pRpby9j33e84
/Gh17qZofgLxXMnHljaTQSVIvkFmUT2duaSq9HRrvaiAcR4dsgz+ojFWe7uJQmfwjcFp9Ob77Q1d
OgQAa8CJ04nmETMLGInfZ1Y2iUFnGXTpvf7kedpe5kn7FyvjTTcR1lHIg57m8hSYw2AEnLUJ4rlt
x7vKhd2t3/olL7o1jbWlTTxrD8yTMsWlfj7GJLVG+SUTRSjZ3wa47XOX2YmVSHi1e4yGoIsJGlJE
5vqKn1EL8sa04NZworJ+Yxgwt1053KRK/t9FpLBEnXAa/5+YiuZl2VCT/BgZUwZ6ZeukmKFnR16x
dSufHKX7OVryJziIHTlLn6VVr7wKxoCl+WLUuiBAo20480qDM4AoGvDcQr+T0VlRPG/FO673EfgL
D64JADxRu0yf9CxG9kXMaFsD/iQH/2UPYhduozqx7ALP3N52+KXFMK2sc6Qn/Orc4XlYom4tGzwK
vNzWtOfVeaHrSivbBaQEBCCFOOZ3Zq7elGIUlS7o2F6rUtxOuzMSaPuFIXxCqvwJfnnt5MrdvSQI
J9Msj4KcvRXF+JDLnrcRUtCtlf8Ma4HKwEF7yuT64ELRbXuisqZOel1BmH6qaUzVFpyLPbnc965s
eQJEPh0lQd/lUnIQfepXurjJW8sJeuTMQ5c+1w9v1DYhwupW+5+5+6bhdFqITIOCuYQ95fIXVLkL
58UA438mnbyWilj5Cv5vf/ubL7gXRkj70byH2mQOb0ripEjywQNgy+EB07DXEW1Q08NtK39YPS/y
omktvGSgKKIidDWNVsXqGMoWcNd+p+2Ex+8oDH+r7HJjOkVl74cf5efXiVwyvbuPnko7/vRB+Oif
8ndjs0rmNr0Ir38JZRnaJrx55oMkTVikkhKx4KyPtmnzZgwldMN1fxiLclOWzWZwy1cpL01bq9ZC
1eJm0zyarDM1MH86UrwulEDDthpa34a+RrlVuov9NTrBhXPMZv9rZpYJaGlJV77BTJDBbRDrj7Uf
fL39Qa+uf74n8DDwlhBEI+M8i0omhcgoEfieevmquo9t+oWaXt2/mtUXVT007srD60+rcP7Vzu1N
yc9ZFKyH2nQBz4LrKTZZ+RgNdsDgNwIf40kV3i0FrMub0K547XXDdlrlNKVGb1GGwGS2yqjNrSKf
sJ3WQaj35ou4BRD3lQkcfaNukmO7j378vL2vSx5ybnG2TgUUf5JD5wUdgPg0KNmp97SnQPjy361A
FUFhlAYwEIVZZNELC0rDGJSUFg/bsh6ORVltIGtegdgtxVAchLY8HACoHMz9vZ7El82etsz45N/3
u/ZYQXEnvWf36o/QXiWRlRdO9rm1mdvzHHOZy8ZavYM7/aDvg710V96Nj7HN6NaajOTSIQMeaUJs
B6/V1Uh7F5p+YUoA6oMhtZXqF9NStz/Sn9fI3OfPLUzrPfN5w8iR3p0g+4pkx8f6i+wAaobMw9al
TXTfnkbnGxPL/50hArQpN44MEoqH39VwZohoQasj2krXSdJOirzt4jW/mLx4vjJodKDSRkV1yt4u
V+ZqpeyWfUeP5Rg+mQ8f9Z/y0XocT+KHaOOYdrWBf9qhIXZ7Q5fOFgU7gLQiLF6ErpnVaPAzKGeI
WQigpSUdO4X38+pM9ORm14v718zkOGefbUg92m850Fl4wge73ZARgvr8yDhCtDcesvvyk34o7qzj
uBI6/kwF3zI8rf/MsJZDWZsnrE/ev/cYHp/S+46otVM+MKT5K78vbH+D8lMNqR1cLZ+F05bmWvxt
2Ay2dlylnFy6Is63e3YcdSHUPXFqgNTVVjsYHyqnvdM3+Vb+kGebatdvrY16KO6Dp+izE631uxeN
T61gOhUEufnz1NPNzGIuldOp3zXxPqmQVeheIn+Tur/KbpNkK8DlBY+G34zX99R8hvNhtvdxW5aq
FVHJUALRMZrelruXGqkyM7DjMIBidOVCXPBlA+pbXvuTeBhjbpffWhharSjFHixo2o52bf5oPVJV
RV5ruCxEuYl3B9az6VnA0/vSTqpIuQvOhY9olgLtT7mGBEXrV5pK1zSIXLCwCAFJnFpmvIUvzYS+
4elJB4hPfzPfjft6Y9iV4z5bgb3TEYihpXSSJVt4MHfeKipraSvPbc/OaxGWQ9EU2Jad6nfyqbyP
n5W7pLBNnNTKndFRCjt/Ez/fDkZLG3tudeYwZlTgMDFWq+Subz9layivhQMAPJnZR8Cl9F/n5RK5
YRgGAijGgsptLjLFH0Fg9FGq7n1Ujb39sEYCvpQrXRic3VbUiVEezCeDd/q+vpfujbvxztoKv6rN
sIFpWryrDre3cHGJE5URQDZ90im5dBpY7LSuFvFNI+tPjdXvoWiwdeu3YnznnYk+qLFHpnhFc27x
u6ERa8CBgljZvITYtWnRRTxLSeHrg+F1j4mwOvKy5JEs68/MC1QF84ef2ih+pvGX4zGILaif4uAY
iA8104GNU7Zv8mCb47PMgzD4Fjf7luRqLfNdWuX5L5h9zEjrJ0QnyD3ZHYUTkBr5SS20H7e/33XM
BEIPsxfqfbwhCJ+X3y8RNNfrK6qxTfRBTGEMOdX9Xa0+CeJJVX/dtjX5wuXdeGlrdtwgyRGyZIrP
Q/PNUPcoioX9vRQ8WOHmtqG1Rc1uvWnmuFGB5jk1lOTmY+i+WS5Yz9csve/llUvnupNCux/g4zTf
bFEjUKcfc3bjWyK84BHMhFTNzWPmf0b92wmTwdENhLZSbT/0P0Qv/uBaay665qGzeA16WeIM4KFh
JG4F/lu19dEI1m7xhVTqD8cSs0CwEpIsXq5vAB4U9NZ0+/BWrnPTkXrQTcET4wC7259taUETm9P/
Wvqz02c7qSGPGfgJ+OFYGQ+JipqLFW4ZUXm9bWZpQcitwV4DtQsTdLN9iyOpCBtoHBwPkgzD8r73
ZfAgUmACPrOSIVzL3E/JD5OJAI4Npsfmm6dD1RwrHrbkML9rGu95HPS9wSAXRZpdFNUHUXmW0LqI
C2QC+0dZ+qDr5b1XaXahfC+jaGXpS0/4898z3+K6AGFdNfyeUXM/Z620VUvppOXpKYz854oB/Rii
W4OiDPOPPjJ//znasB3QEFOrkHl7zG+LrpWHqKtp26eVZSfSsZcchhJiOXASgdLF19sfesGfmFak
4ExFH7HEed406l45JPnUVB97Jvb2Q/xtbFeuojUbsyCtuRlNWtenBROAtnH36eBtilXBtQWXvVjJ
zGVpNPaiVLESNdqb9VcBvYh446+NMa9Zmd0Ffm41tdqwFn1wUg82uiNVVtn8+DdfhUqEgugX3YJZ
PDGlMTRwQ2CpiJhK6sGCjn9YQ6MuL+UfI/OBJb9vOnEEbOmkwkOqPiXGAdXZvlmhu7u+Z3BnyvQI
UqDqRT/zMjQWqeGGvcGGCZVCXl4fc6W4b9Q8ZvpBpoPv0qla4yxYcripzwHXNo8BsCKXNuPQiErG
++gKmyEEHta9mKR7q5bebn+l6Vtf3tW81whZU8jH0HwItIiKUBpyGtxktw/DiCaA+/22hetsYCrm
kTcywsy0qTnLHEFLNnKp8HoyzCDZdK2fAhbpkq1Upe/dEDbERS9ZiX/XbjHd1XQuaYsB25xLiGl6
pTUjD3T6l+KxF6y7wlJewlJ/aH3/P/dKSQlYGLAhUlS4JGdndiS1qi2VXLwGVGx9VZWt25w69b0R
nf+6kRiipD8RoxNc53dM4EpKU4FddfLmS69/dcuj13wq5dO4hnC89okLQ/PLo8oiQ4s77mep/IIe
it2vTVdePyamCTI4tCjmgd6Y974qtR2zutbJaPq7sX7W073gfy69Q9Hd5fKdV60ALK498NLc5C1n
+UbmpWFTNpiL88EZxOM4lHs3eBf6Qx2uMUku2kK+heFjeDGhd7q01Y5I0HKquXjFT7UZHlRtfMmU
ErByY+dKv5J3XAcJYLfg4yCvhyfgiolBE+rQy6ZbqesSRKl3nfnm5tvbbrd0lkhpuF7pIapX2Nos
ZNYm6yJeDtkvbXgtwnt/gBtvpUy55HPTYA35E33AK64FSSqSVDEmK9KL7ga0GF5uL+M6hvMoIYDz
ivwThWZhqAEnlOZFyDxRutHzN9n94alPyHknQ2QDa7htbMkLzo3N3grUkf2mibmWzFG1g+ioGS+a
ltuGeKzWagFLLgA17zRcT/p5JX1Sd2aXaj4bVxQo3pR7K4L5yF+ba1+0AuwZZSbyOW6MS7f2y0yj
IxznjiW8DFZuy9arYIj27V1b8jTShX+MzHbNZHKeSIuRkcOZHavgxyidRGltbH3x4wAfIDelPH2l
k5zmeWVEAWbMSLtLUF06UMGobNXr341Gf5A9N1k5QosWNTqghDsRUt5ZKuRrPiA8l+vITX5O13ll
OIVwFBgMqbP9X+zhP6aAaFx+qFZN6yrMMtxhOFTRsUC71tJIIVfMLPrDmZlZmNNdrWiaDjMuQ4bt
18Z/zYNPt1eyuGk6WvE0zwwDtOzlSiwwuCUUsbkjyy9tuKs1xlZcmAgdfY0BdHExBB+0z+H90+Y4
Qh99tk5JWExXBbt8UJwQZtpeHVaCwqJ7n5mZ/v/ZNRQnnamHk5moSShUO32wHSTdrrO/CKXTkOL/
X860sWd20OCMZSnCTqn5R6UxP6Wj9zef/8zE7KRSqPZSmjsgL71XLXgKrKexX6m3LH/+f1cx+/yV
ajWFNjlyJUU737tron3hAVlUM7tdfb5P7nqZBXM5/Lue+TMCueCuYrqC2yf1EaQE0BeaI/RO73rD
KBODAe2obsAXhii4t4dotP5v+znPGnQYXtrCwz7htZE/turerda6Cyte/mes78wt5BhtOTPHRlxa
G8N/EmvLNtS/CeFnGzlLhgs9g+xAxojkbax625o7TT4ZawWkRd9gggMcGhUX6BwuPVwRB99nIpAD
m/9giqsYtm38ErueYyDKfjsKLTSGcY0zWzNX96Uu6Jn+IgztpV1zCh6zx+yNjtrBYDDP7kkenpuD
8Z/fzpNRqL/ZLC6o+fC6rxoVNUgmAVzxo4LobfLLWIvg0+++cvkzE1NCduYOoRfXiumyLj39ZKbf
e+lbZDmt+cHsZBvmy5VdXDxgZ9Ym5zyz5vp1LMUFC8qRnGOK72t6B/ndg7APNtZe+Xnb2rJ7/Lt7
s0BrtEKcdSpv2lJQbIUZKb/vHfLvTvueaSu31PVEB0+/808188Wo7iut8jEmDodkKzrBJ9XxtsZj
eyoP0dF6E2xr227rk7BX9uVrsMnXUrO1Dzlz0MrzwMBn09QIgysAGNr+swYnpaR8lfOHdo38YTGK
nH3IWVgGahiVnoo1OVW/x8YQ2ACtdkMpHW9/w4UK5sW+/gG5nXkMzNg54EX2tfa2pftRSzcGqKcx
PPQMAemHLOAO9Q+uaKwc+GkBN87FHGQ6Sr2v5WhPOW4ZfWqt8Gj1HxmRxyZiMlaIwmDoFOXfPE7+
3VVFvjwemTtWPnBr7p+u3CUIJBadgzqPXH3tksxOuh+3N3flI85hJxBzF5E4hZe0gbkaGaeyzl9j
wVhZ1dpWzkKMLNTa2CaYEbMfjG/l9cloXGqAB79zBsuu1t4Pa8uaBRkvzn2hV7Dnwg5YP2bZR7n4
cHvnpp98yztmoaUt4pxSEibG7kM/fFeGlaxnsct0Fk6uEMim6+lQFPA46etP4yC8SlZo55L/gibu
dtC1uyB9ymPI6RN97cRdgzUvT9wskJSmXIhhgGldzT4pSXMfxt6dYQynWA1OpSU6IywtTJZvtV5c
uR+WYxhZvsHzaJIuvPT/FGWqRqm5jEJBdWLYK0N/7yfjThrdTVKGD4hlrdSEFn2FBIKBLx7NCGJd
WlTgpu/jiV5kGlDSmc5PJRUem78pDiLy9Y+Z2cFWG7O0woE9rYN2l5imU3bBUxvIm0T55VtrInAL
bSg+4VmXd7YqnZdfoCY0RN13wbeD9+RFPxYP5cFDC+7IDXQKe1v6Gh7X0AGL3+/M7myZelkrLXpK
pH21ZNdJ5FjNvs42pTjCWvk5aldi9OIFf2ZulmUyCzpWskAz280+CWCHzc9VthmrnbJ2ty5FsPM6
8uxISEKaZmKKX/ZytPe9TZe9NOOBSguz0PbEftXDTX87wiyt7dzk9JPO7j3YtPIihr3CqeLfiXkn
NL/7+g1RascXlM1tU0tfbXrwQqkHMvWK06Zs2rqPUXR0xmhnuKgsvcvmvTtkO1nemJ62Ym0xtJ2b
mzlJkhlK3sBURqWKZoB6jH3ZFswXE5TRaN2bGXOCvxpdXzE7ReR5xD63OvcVP66NXJk+IYimft9m
ZOwAVvQ16dWlgHJuZ7o5zr6bkiG0UVNbcrLuPYKUy3+OhpVq7/RHXC2Fmjm8SDTU4Hm6NEH7pPH0
gpiVmdljm7uv3OErl8Caidn9lsIIZGY1c5sQZt8DhtgW1drjbXGjJu0DRNYn1bKZg1PoKYLU5PAq
aPJI/tdK7CEpdm679uLB/cfIFeM3xanArHoCkjEM72P9MbD8Y0ARtv9eCR/CQHoxEcm9bXJx60Ci
0u5kSA9+iMuvkwI2MN2KrxMN76X1rK6xzS068tmfP/s0vZgOrTAlbYGuw4UbPPkRvXQPrht3+Jt6
BGPq09Q9WERFmX0j6AqCDuUtvhF6Q7ZnCIkNH/Gp8Nd6WsvO8I8hdVaubIw+liMNQ2JOmp9//h+F
ipWQurxz/xqZ3YoiuYwR8PoEgY9sS2ybKL01b4G/cjwXgJV0HRGfpzAB5ATqjEsPoBcsmy1wZGd4
YSDZfdn0P7KTHtruLjmmn719f0r3w/8j7ct248a5bp9IgCZquKWGqrLLUxzbSW6E2Ek0j9REPf1Z
Cr7TqWLpL6LTQAN9EcCrSG1ubu5hLT8/RLS4kXUAb/ryE2zBuVYKAxWPgTXydZomLhIvKVMMls2p
t7gzbfJiP+EFc93kN+4q6OdibBOc0SsluOBbi4pkCebb0HFdBOnomyPEImlX+4r7eh1o6zWIDnZI
zqH9dhUyEg5XDu1Jq7RcdAKSITB5uVOKJQTPICoey743f6Jcfk+Q1Mq4dcyIrP6/tU40EqHX+DeX
38VxWNSpmjJ005hDO/hGoVeBNuUu5mHr3sMhqnw1aWfJ5m4cjXUs0MDQDxoosMPn1lQlkdOjzxhW
ayeHKobqVoVMxiAjS5bBCIZjaRVfahvxBlosO5D2mENMJ9l03e/6kHB1nS1GsJQld5c4Xm9h8lDe
Fw996NI0eKxC6MEuYOhcs2jsfbyD4BeRSftu+GUM9mHKAj0OmOoUm0j1aqh4pKHwB1bogrrL+8Sh
zyaxz00QsAKhBIu6LwL+8481LoRZ5YAqnMXNx3JE4xfQ+ltHcypwqHOkDmblETk3+1ZDHOfpS/Yd
UlJoEbOgCJHGIPPJ/r30ro6BEgwFQNcPskZikb3hulrOBtYNzm3SPudx7udQNTMKTiPLlVx+W1Z0
CiZcTgNK3GpjAWyOZzRHKYR7YD8jVEn4+/Wt3rjZsSxUifFqwz6LPqdqkYhxGey142PuFQmeNkWa
Kr7GlUML0siwK1yNQur1Zz/Xn69jbzjZMytereAkxqtGcAyka5mA8EdN9/TxqWef9PxYIvWnBf8N
S7CoYmy1ZWbAiufpWA0W7TLmmSOm1rPkMRvdXaOPko946WUdNMyA14X8lv0yxSovUeauRGmUeQqY
ZLjtkf5Rtf10HPyB+UntD6QJ7f41jWU9BhfmIwAL7yx9+C2akTCvH3Z6djsXP2epxPfFxxMwhJgG
VEK1VrbAcHU6LV+m8lAuOyeqgg7yd4slKcJdmOk5mqhLR3iXDuMMNPRaKkOAJLRa/QAH8WHBZ+Pu
7SxjSrpMRAuIwn3ROKDRTjt8vOIQYSTmpsQk3rHHVADowu5YmFFmeJ94+FLsQBVICbX96wZ74QIF
fOEiIe6CRpQcK1byPohtG9z34XWEi2v4N8KqPQ+PZljiTNk4KARyojgGTv06JAfbve3b16QIQOr7
34CEc05mpa3LCEAND9vkx6LeVLNXTD5oLyQXx0VoKixJOOXWOIH5wgQSUqT1RC3bK1qb1rKJqe1v
g0jEgdNcs3znjotnIGIvrJx5GdMgz5V7jnm4vmXbp+sPgnCCuZroiwNBLm+BpgJPWzqlq0SWeRxr
BcRVxGeT/e065G9x2rOg4vfm/cEUTrRDksRtVWCmVfuW65BqK4uqDVS3KPcg4TYN6salTmgKOq2v
6WCWnqO03W1ZFpiDr1LFeNeHhX0Mc60cO9OZj+o0N9/MPik+jUpm3qUpNIOpAw6lfbmw3s8aqwPf
Su/8KiY1eh24yt/BVJp4TTubPs8NxfV4j5oTxFLifdzbCPx7YtTUadz8zh7j8Q7P0RjzJdb8mvX9
HQNhog4+ShNc3q6RfqDTqjk4uUv2i83Mn4naZh44UMrWsxQSZMb8rDZ2uctb8mygq3EPTRoSdEr6
WLupjOFm87ChiQ3njLjIDwk3ulLpdjfoFfNi7SuYPLiSgraOmvlxlqmhXiaG1u94AiVYp9WB/FNR
SnjmTD9glJEmzr5xvyomqi32bZ40KEgGhUx8bMtDO6to+irxA9IZwWLbAWMqlYkzwcG82rEC+va5
N9XDoSMVcn3ZnoPBnUEE4brVbu2rY+noakG2GwsXIuFqHO2BOwUm7tAFVNhPI8lyGAh7zyL3Tt7s
tHWznsIJrixKbKKoM+By9QlqogFzXrJexiO9dfhPQQQvZneOu9TgsPLi+mdVo+HNRz2+7TBJXd/q
kSyjdznpjm0DzZNpo5kPzWhEgEuLZWpmt2GehebUIvo+ObRBT4MR0Xz6POD8sZ66kORwOZjmNUn8
ubmhDmJdoOM5KsafhWI2GVJkDLJMP8Al46XLW99KPNvmfp5gCB+tLQm4kecOHw0p0nTZTbHu2xki
iK/68MNkkrzF9orA3mrg+gRhkehGjbyOyYSTXhkGhLzswHyfyb9uSlq/GTo1/gfiCImefAJtq5KD
Sbit2Sva4ULwZgTXT5ZkHeKD2WoWpRoUrIM1aZA4CvpCes8af1xH2Ty/EKjSUDdCskc0Ptfo3TTN
8G1G7RW6WLqVwQQy32kQUY2Ffx1s0xBOwAQnbPTGotc5wNzxObIewVDto4nBKWqf2Iek/7czLvhG
cPjoXoZbQne2EEFGQ9XYkTYwjDY3u9juMLZHgiqXHKD/45Xxz7UtmgKPFruzGK7tKg6UZmfOCy1X
yRLjS6tSVzkuNXhiAneUeakt+1gjoP8FQaJ9VDzR9KFGrFVFCyjGIF+OOyWX9Q/IUIQwGFSo1VLn
uFbQlUTI4EVjmEQ/r5vF9hZiFB0TBys3qlgJiFvXzCsOkCF7jpedOr0sZJdjziaKd2UaKuy9S15S
WQfZljXaJ6iCNZqYQmTdDNSIfU/b11TLkPK7VcaDkT/nSGFcX+TmRp6gCVFBYacETbxAU5SvqfFh
It8GAsHrGNKNXJd88qLnc53FEVqmIQH0FA0Puns/qzUd6htwFrIYVH61N4E8vFEkT+0tL3Ia8qyL
P8FtErcolh4hj91FuwXtSWWa3A8TeNJt/t1mZXh9neuXESPl05MtGGWmZhhxZri0avc+Av+DZe9y
/TErJEd7K6Q6hRFim2GaF24ugImXal/05o6NoIs3nLDJdTrYFcjUH1StlzjJLUM5RRVuSzePYnca
VlT9qztAvuJGdz//t/0TPleK4VKma4AYUDFFBwsHjZ+jf50r85Zpn65jbS4HIxCYMF6nfVTB7iu7
KPsRiR5vgvcF2wZmicjXLk0lx2vTJKDg8vvKB/2tANP0dca1ATAETzdvdtzHoTF/GXG9K6XzPhvW
Do0Rfb1XcGTBoXFu7V2WQoQ87zqPOPsHHQWSabw3Ulmr5vqdBSM/QxHcU8XNOtEI69Dgum+Wnnay
sGzDvAGwCj2poKi6mPTiFk95HgGA5AwKlDaFFGxYD58XJDrVSPlIWEmZE/3b4UMHzHN4poC+14JG
g9jsiqFTy4i7vvNaG1ET5JFny3yym4Rm1bE/NiR7um5/G4Zxhie6xBijzhHEC5AEDI2BZqzeF+Vh
Ab3pdZxLEgthYULcWSWWVbAEQFp7aMwDRK17a5ezIHdfIT6ttxUt8v2c7cgCHc7BwSNwkZyBjaN2
ulRRwAsPIzI1On4B53cF51R39rmMjW/rdXsGIkRVZQxqzmX9frnCg2guVz46ms7syFzwddpZMMCb
oM34ucaTR7LA/wMcU6RgHQQzmCqciXyxFz7pEOAyEPMQ9D4oTlikb5X5zCB7HdkHjPrQTKbLvnlQ
Vt7f/6EKvkVpCsiU2OBotIcQjeCV7uFxGKrtLq5pU+ahdN5q+0P+ARRsdoqMqlQWLLNjd63zALmd
dpYkdDe3EmqFGkZZwcN7IYfATRtU6w1KY9DV6+9nN5l9teVRgLHM0p/dCnyklj5QN9EzSszFoqNZ
G5KwYcPFrQ+PtWkNaRnoiZ07UmbDi2quybxOVX44TeuDQUDWXLW1lxpcDmqOmPgD2jlGafVcyael
82I8oaMYZY7lPqm/Xz/8WzfCKYhgl0qBSZxl5J1XtTHEhr8U+k6NfNf2pm53Hemy9Ag3cwol7Fmv
ul0XFViPNQexBRbIp5S8Jc3z3O9ctO9PTVDkd0nxbqi7ZdhPhbcYNE193f56/Yds+dXT3yHYaJ+i
6wvVavjVMvYa47WCHA/CT5qhPH8dafMLEkjtGuhNRz+NEIbla+sQRIWwYlCUoJ2L6wr67sPrIJe9
huu+nqAIYVfiNklhFkDJSOlrzEc7rKPejOpt0u7ANTvaZRjpxzS/02xM5H8l+a9oeWeJ5GesuyZe
+qe/QrBW3qjq1A8aHFwa2BjlBAsZ5obAdG9Tq0NuVCY6v7m3K9cTdJohVS1ygVmOHaFRGnjL4jZ+
wQhqSLb+nfRE9pD8TclzsTS879DugAHfiwE4dKdirDPBBhO6+G0AUXuKqpyHWvk9+KUOUB4KpiC9
GTD2+QsyR2F6zN5+NkH5oN+nvrbDhflWeMlR3cs6kbb34J8fJrbmI1/bDhA2QkTiPOdRQo3lkBuS
XMSWg9DROwJfa69ZFuG7LsbEi6IyOsiLvbYqfES27/kNWQJNl/XobjhV7RRK8EUpd7V5MbAccOep
qI3k+r9uQcBROUUQXFDZ9sWUL0CA+CllGtTuZBWrzdvpFELwLtk8l6k5AiLNDqS7TcxgKr8n6j4z
g0EB1/BRkw3obVkB6ExRMAbBLagWhEUNXVXyTFutwAxVJ2jToyuDuKSwXjcOEoSYcLcRdos9DJGZ
4HWSwQpq2t6wkO1c12cf6e6N+0PY0NKPvIii2lmCwm5fB4rkzt9y2afwgmWAxQqcresS06bzVPhp
RN+2eZPKOIQ3cfCeAL8gmMdh7+dXrmNNasZSLJPPDynobrN3q34g+vN1j735wU5QBIet6soEmRCg
ZJm6qtlDasZjQ3gd5Lf6n+i1MIluYJ7S0qFyI6xl0osB43KoBbhOea+oO6gDUuc1il+HhRqkvs3d
xxL4phO6RQAu4X8PD7IHpJlNDO2p4HU738qCW3Gi1Zx5+vzAzMmf7Sc7eSPzh159VsDJufjMunFw
KIwHXdZKteFI0CWGkUTwuWJwWZwpGPIRTXiuhdRfMzZU4yQkdi55nW3cd+CzQhYd1zqqDyJLsjpp
Vg5Fn94jiUOXNFhAMNA5v4Y0YJB8Sh3J59ywzDM4wa1YCS/VdAGcMmVhpDh3hjLTbkRMT+b99U/3
+9oQLAf0ggj8QE256gsI78HEMUdMfBW9N93UNAknL/JrUBnQ3B9u6t2YgZG3Dt4dHz1i4C9PqO1l
NPY/SvDzGp5K7a+dZPFbe33yg8R7TnELc1pM/KBl8PT0JwfRG9xp0oH2J75rOv4XD2JsAEiz0Cdq
Ek2M28aY1KZdAU+D+BCFcKXpY9Uf7Euyd3OKUTBa2zSXjaX/nva63Pc/sIJf0LsRJQEG2NcymFUa
t3TYgVCXRgfzMT0uezccbws6Y47R/YYMc0m/u4fvbB/F1KBxyN7v68XvQ+5FwXWD2IowsR82iGLw
dDUuOiDjPlVRq8QPi16UsDnGfv8xrFSh0TEOtI42lFPEBwfZ0MfWMT6F1c9dSBQXirYYgI2ZQTVj
pM7b9YX9Ht+93PE/CxN8pKFOZISGBijpP0bf2JvBOlWcfWEvqRc9E9RdaPxsfkEnOUU7gn+TBDn9
9R9/gvDRyyYncRGXPWR4GR2C/l07mn798ljefXxt7shueos8fGnFx3iNz28dT4K/+uFrWyDEdy40
JlBbxRYo+7v5ofzlePWeoK/98PGl3qnoma6o8s18dp7dnf3E6Y/r8FuPwjPTWv3eSf597tBHZKZY
Pnl4cDxrN75r/kxrGj99aB6mtQLDg5KupNB6OUuOxnDD1jQd/8M7XvRwbg6SunLJe2+IAtZgND5F
dhzU+paPwqja3ynxDSpf0El1ek/9lkLPVlp8W03rYt9/a2yAOQjD5cK+88ZuLHvCvi89Hr5Gj2EY
k8Ipe2a7M4xD7T44jMYDuoSq+8W5B5f79Z3fulAgYAQ6IQ1ciRdUucqsL7U5AH8it07mx9mhcmPk
g1//G4xwhifLUHWm4vtGClxYWx8hk/GhdMknrY8kI5u/ycQuthT8aSB51MELKrb9J1XSa2S1Jfch
8no/2UVP4Fc8zJ9BAbwz9uPt/AnkdL+eyQ/ka0JcJSFYeunssTfZqdr2mCc/RVg2WkTtKVawu9Bs
IP6I9ymejVlYQj8FgHPn6XTcqeFyYx+u7/fW+2ONeTQ0krlg0RVT/NDqUxMNNL2e23Nvseedorte
3+HTziVE51L+gATr9743Ap3J5LG2HDZS4ybsCq/ki1JGoXRG23IcKz2+i9SfY/Tp+uI2AmfdImtU
giODh47w0lE5cad4vSD1hPOZxg0EjcNZi8HhwkqoH11HW/+aaE6naELIlcUt4+0MtKLvD2DOD3tm
BNwZvTw1KU8kWanNvcPS0BWoOgZaA88dIbO1eAKRD8YYQF+HivJxVqUKBJsYeNe4KFT/zqCeY8RZ
zTH22/TQ9oKUyFiDPxOteZ0T5FF9O1bVTTSt1Mvp3u5MurABGjwFEoFokydEdli3/A96IMGWBRcE
lQzh6tXHMjbGoetBGOkEDZhuTTe6LXmxmyNITBZ6WFXQZpyeNeiNl6oB0UJ+qECH3joN7Uh2BB0J
JjHrA9iP4MW/ZdX3HEUtAvX1Ki/ueOpMVOkLFFhtyY25ecJsFICQVYdMKcK1813MTT1RYhW/XGu/
2FBtcqnef22c3ZA8glpsrm4tVUYJvNVphUmmP5jCNQmap05VGTBjhjEFdIRUhuLFU1AaSqjWD7N7
pxWYqRjQxRYOf5HaOwMXTDMpoAaecYAPk/ICVqsby/nMoM8KdiY6Ry01ZaMFm1HB6XLFo1c5BEOD
63Ib9OQhT5NUX3MkFS3Tt2KLTq1vdHs1zqhh4uncQ+t9lypeVfyc+K3t/rzuB7Ze0mfrF95DqJ8U
sTrj19gZ8935+LuzlPj6HCxRHtjRY1t9UTGZV+VvbfFTcZ4l+Bd8AOsYGxJwYHw3MdslZiVIrnVt
og/Yf/1zh2jITF7xgtb1A8Ewgh26OXrSZDXcrSfXKebqSk7iMjPVtGY2xx7Tz8/JGDrpDVcs6hrh
ODe0jiX5nQ1Xi6lAPKVRoAMJqji1Ax2wpLLB/eZBsoL2ivvcdo6XEkwIpt/GRlbwXL+X4NjP0ITD
1EVaZ8Xp2uZaxTCau7LzosgGscinHIRTObszDcmtvI2I/DMEzdZmIcFloD3SrHKG2BLjjwHrkC4z
37KypENpPE/Dr5Uxacxl/QtbdV0XTzY849FLhtZawcVCDXjsLYI+PA2fkdzrLIbRVNTsAnU66EWg
LIVnKmiv+U4wzdaBpM7YXzfdjQvn7BcIVpTwyVBiFztt2PWXijXNwe31TnKVbBrPyTKFzTWhuRzX
a9tkOsaHOE49izx1VuqhyhP25l/0XmFJKMm5IJpd3cL5wbAzsJDNCz6lm6qBrS+ek75pafq5r52Q
Z7BaTTYKvv7+C3P9gyhyoiFs07JxWDs20c/b6MU+YrGXF3+RfcfC0L+zjhtjPE/w8gr4Yac6QzMv
tAXBdKIs31RVUmzccCpnEIJbj3ToYOpr76maVXskLak1h2vbQRX7c5J6ukzxa9MyILNgq5BfdC/G
Yo05RdNm3WJJFR0VI2TRQ5fuHGhmVty/bunbh+0ESzD1sXJ5xyZg2UutPvK+uXNTCyQVmA8b0R1t
6MqzbqaMasj2gq2i4I8R8j1BS5KboSizh94pyxfJb1oP+IXlnPwm4WS4YzONborfFJXZq1Gzb6Xa
3BdF/hFNryWKc3kU+ZMS7Uie0cWs8NiPP3Qrlt0lG6EeyOD/fAbB39Y1GTJnbRNn1f3okhuNmagV
vNqDxNts4xC05oAcFRrOgr9bWFWjhgScNIaE886O80ONuStpE99WeIIF/QESvrVJxjk1Buzr6Hyo
ybCzeI+UaGS/xEm1N4qv4B3ea85MDd77JXtj+vg4EPetwQ5rVX6fcdVP3VJyx2werpMfJXzsGsX1
GdPPOFyE6vbRRJzInF1poz0Ukyozl+QPNr3SCZzwURVFGZROx2YPHLnv3p9Hv0Y/zXUL3v6i+Jpo
v8Ncg1jamtS56uYM7X6Yp0/sJozqChKtYZVrkjtke/P+AAmeqc6saOQZOIHz6geYoh/t9GkAZWLl
D/zDiCbJp5ItS7hDuilhKdq7cSAMAy9XqoKASNG6e1eVeKX1D106gH+WJV4ddblyI5doW4cUJkPW
vFD9EnLjPXlrE9928tt52l3/YlupNVyNiFcdhB5Q8RGukTxC5+Lv5v+lnPczhvE1tBpUYEAozPo+
N2ZPsZrQIT+G4RepfuogesJLkKqV61tDKfkxWzZ6+luEr7oQvc2rEvcNm7KKdqjt+1NrJL6ZJvn+
+rq3PukplPBJG1IXTmYCKp/iQzFqkCkaDtlSesssE7mSrEqcaOVDM+szOsA9oil3dYuMv6HvLRln
3OaFdrKi32OuJy8AWA00mCPAREqxG1LzTakxZUH6QIkNWvS6l2voZJus3WyjXjpmgZ2ipmeCZnty
guubu3U64dXBO4GJaKRKhVqio06D0hKYMYsnr6g7avW2x1xynPr3VJufp2qR3VlboQNU0NH14CCT
ZojlywlRSpc48KYGN17cbkgpq7MCoFXrt4bOIXCoSQ7rhQmRlSfgz0C9cKv0FR/quQcdtrJYHsS1
bd1vkKYza8luXixNwFnt6+TD8gxsnKwBn3PM2b2NVsS22hmoqytOibE7ybm48EAAQx0WwtdI2GEj
BbCkXzq9mLEouLvRw86lFDpj82td9ejVNasfaZHzXd2N2YvaDaWEXG5rSzFViKsD6oSaK4qk93Oe
VsOsQHloaVDNQffnI+lZ66frq2hZ5kGCt7W1a6ceRF/dtfAueIGlj8bYzLHaFv0l4/Dqspsh2mvx
XSprf7rMQmFjT6DEltmlLk2SmiC6MGcSUY1gmL1OvpAekzR69JYP3QEKSx+80Q8cVZzr53ET3MX4
DorDBiTNxUm1ru1r3q6ctXh5RoeCG2UIupIvdhkfMqRMqVsMxMtJ9ly77g2aM5vw+g+4cAjC4gWH
UDECrlXQTHpZmT2OGspFRHtQarT2jhi2X2ybjkR5vI65ZUuwIyyXaOARtAVMJ0PmcVqZ95FiHCzV
U6IXDQ8yHr9fx9lc2wmOfn48QejOxswAjhNN/l3l10hSuO2jkoeOLvEEm1DgtcHcrbNWxIQl2cqQ
DwYBhUfdFB4yIpg1o23v9522J+atI8s/b8KtdEzYQ/g5UTclIk1JfrNFD2qc7tvF0jylReaKlzW/
d0tX84s0umsKJKGvb+nqZM7CoNVcoLWHwgio0i5EE4wWwrspRwzZlA9wFFQr9uiBvo6xubgTjPXf
T7xqlldGpE7AmDP7vR/z2yhNPRCRPWOa4ABtXGooMqKHLUjbRcFAQxUTrxHhvTOWU+ssq3zUpH1W
FM+Nv9rLgU2fSzBHSzkKtxz5KZhwO9WDjhFmsJKC2jvzkvGHmWUQFEuoanwvQHEZTbcpkbQebn02
qJdhJB2qT/h2gnk2STqq2QqJNgCUefqbpU/DYbIkzuQyuQ7zQGcD9GTRp4SODwFngQ4qa1fOHH0a
qGU8I4UEvvSEQ5/O1+MPA9X/Emldn5QyCditTUWxBylBtNVh/n29T06NRs2gzdfgrKuYPFOcNCjT
F9V+Hayb2P5UGSlUFj5fN9MtL4YWDnQKrp3zyImcI1pDHGdMwZ5qif481NrNUOpBAm3brpINH2ze
EidY4uvDmROoYOTYVzP/kfDKK6Oo8iAM89LFaZBW9UHv55aqDUrdavx6fZ1bN7GDrCfUcjRkAkTi
dvApj2xQcT26xQhP+slF4AHdFIy1IuXb/Nv09WpAJ2DC2VgWiANnGsBG48ONd3pf+EX21qJV2PjX
WToBSoinOoz/5N0qz4OpZ734Li16rj9VdJW4ClBDXzM2oB86t49Y7eOVJANVFbd81pLxXS8V//qn
2YZwoSiBMWc04gsQjdoZbg3+Zm/K/cKqYACJdx3hsl113SXzHwjxiVQ1aqkWOUJc+6FOveY4H/Id
f2y/mKH1bNHvzS8tiII6YIGzUyYqy/Zv+i3MhaALASPBiNLO93CJ+nHKQEHq2Sr6WirKmetXMrHa
LeeP19A/IEKY0I2F4XSrsprhvrT2oSx88L5gYNzwSrTxfFzf0M1PdgIm3DT1HPGWVADTMa2t1Sgb
yFi2NvcMHQNQz0Kd60JyG/y+qY2BRNAmxppF2yxKvbh40TIWXF/JNg76QuEU8LQTv005MRzWVTDF
cZJpp+IdEORQwvM1jckohTa/EErtJhwtgkbxMaCoWY6xBLg/V+2C3rrJUp/0Pwkqmmr12ZD1Rmx9
Irg6E8p34P63RTZXd0kSo7Jh8g1/61FFU2Tci1s79wcAurTnVs3bxSkLBwDW9N3GIlr7JpFdGTIM
4eQkIDxnVQYMboVu9mSQewTa1w1g6wI8XYZwbhp1UEF+DIhpPCaZZ7JDM/gm+4uI8xRFODCkwpN0
MIDSGSws2zzkEHkp+05izVu33Ak1pfi+tdHb00+rE9DbsHdo4r7kUwPWo4/K/XV92za/zB8STHvd
1tNIxQXJEtGB1ESYWm/Rk2jtCiYJ+C5zTvDbp+sR4qEWarW8mbBtY7o8EUdBpR/XdqL5lpm/jBhY
T1w0rI0ccpLozl/6EbwAaVgU2X3XzrIfI9tcIaIv1IJV5kqVOdwoD+4zfxp9jeYm1Wzq7tRDtOd+
FWQvjrx77KLgL2yDcENykzCdZ9hsTIO/ThBNTpc6LFqkhOrkZkaKDc5rt0y6n5R/oUZz+gVETpAE
b9zBXHWD4vRunt9b1MqmYE6Q4PMX7fm6TW04SLxd8HjBFQkxb/E9ODpRYtRQvABbUYLD8THVDj6u
R6adOd5IZ2G3wlHAmRaESEFACs6YcxMu2ilzrQyvdydR7k0NYSnpkZhJvR7lwXycfvDECrjKqMqL
/fWVbpyeM2jh9BRm17OuwEpL7S5Du2f7WkUSiA1rBQR0ijCjhbZOsYWispoonVcq/qx9ygZfMYPM
DaPxtjckpZLNtaxNo0hzQeRZ1CwZeY4mSxvbOFp7nd8k9Ws2fb6+XZtrOYFY77oTZ1MoVpxH6drK
lQbZcNeC9kxBs828d8fDdaSN2wASq38WI9jEAsazOW/wYfo8LNHj0nybY4jcvV9HWc+rEFTr8I7o
xtSRUQZVlrCeEjSeer7gzimoNlLXq74bwXDUqYxZZ+spq4OWXiWmjSE0XWxszkFJXoB8AbZ9x2/i
T/w+3fEP5RAfSqANsjbqjZjjFE2cy7Brt1ETRQWj7zHZZcfmmITpnXNUw3i37Miu2/Vfr2/kJiBk
zNcSL3i/xCDHzqsuWWwszyUZHcE63U+SY7Rl3fhA/0O44KvP9dSdtQEIqvI4zkeHHcrIv76I7Y90
giGYg6Ms9hSNwOBPi8/vi4paP7qAh9Fb8k0J/+K5pWM8EKwfcH4EStbnxgcCDX1cjBZetlTRg1y6
hYcouJQEPFsH6QRFTEfbzWCozYT4fTC/9KZX6rdV9tYvu+tbt3VjnKIIO2dG5aAkKdaCSnNRmbSe
b4ssVLI317ivlqfrYFumgDEySLqiaWWd8zrfOGewuzJvQZKS8E5HystioKttksCGtLBk97bsGpl0
NIYBaWU1OYdSBjx4kFRfWZsnny39LVdlSgJbWweuZjzr0bOERkJhNcRJxlKP8OpOWgNB3OzVvN7p
yGhltftkJu+OIWtI2PLijqqt0oCYsEBP+PmiegTAU7w+tdq5ov2IjkXlEyliSrhCUyKZ2ZKB6edg
rQGliUJbI+EqqIcBA5w3bMlCrgWDHV63i3WnRG9+ui4htl+VOZx8FZEd53uVN5RhfjHKgrL0WdRD
/O1RQSh+HXLLFE8hV/s5uRC7KR/52CMuhgzOTV65X3qIxBtmkkhwtowENoLkPMYnoP4kGMm44IkS
KzjFM+SD9Py1tV9dqDHZBy3dR4kkwN7ex3/AxCRN3Ze8tnWANXECuocKctbD3u2jQ2pi5shefurW
PFBHUWUtfFu+6mSVYmU7UbPJylaRt5o4dGhf5ljHBOddhUG6659Nk+ynLljlEEHXfFyXOOnNd4xl
dFRlxKtzfrSbOUBbu5+pycPsfFUtzFg6L7hLdxnTaW9ND3rzOZ5NlJpSqg6j5A7aNCgN4aKBYpZp
XmikGEphNDbO5mzFe8bgsNP+V7vIOD82TyXyrw4B8T3MSXABGoMWlaHAhVrqZxY998ZDV+2WHzF/
u77Rm8vREYtgnglSNmJWZ3LbUWkxSOXlmQnmX4RYNkZCZG3pm6tB0KHZaERYh2PPT2FbsDJpTaCo
Vv6E34ImzOxTNOd+WdQ3GD2SWc/69y4czQmeYD1LvSxwZQiD8bjVaaf+WJJvNXiL1MEMUQ26WzT+
OVJfbAaCkaL993kSyBv9Wazg5fJZGYs8HuFQ1eLWIc+lGj3nyRLa2Nm/+HgnSIJzawxt0QwH21rn
eygx8OzbIGtm2Tzx7ipeDdYwECkLfq2Zp9FkFRaTJj86w3eqMEXHVSId09j8Yn9wxCgoxnHXJyh5
eSkPtDAOWEZR0HkkUYBu62MjUzraNPsTOMEgmzwtSZdjWSqmQpam9uZVrfJvXMUJiGCFbu+Oetqt
j7HpuZ32BfuUxYe/sIATCMHWlLqInTTDOjSCBaw8OYln2ZLjtLVZLsiUMJWnQrpGJIyJy3yIjBog
dXss7aBrj2DYvb6OzRQDKmtweJhRczGtfe4h0gZVB3tWEWQ5HwP/HIP8ZobgZmLeD/BLc0b17Nkp
/6ImhHflH9TVb51EB3jgctdOgIoqft2rngVNvOsL2zg/WBAaPTDWp6LIve7tCUKL7gH4Avhxc9Zf
cgOPr9SI34eZoKeml7E3bLhZyMOA38uFQ0fAKlj1xK3F6hn8gaL9gCK9b/H8oKBhGzNB1Mg+rq9s
wyrOwATrtudY05MJYGVxM4C4YbLpNEnKg5u7d7IgwbyLZlkMbURqZkEn0qK/6MWnnE00UX5cX8tG
QHW2FsGRTkxRWYP/vFSfX0C+BIkQ6KG4rQ9a8Ds+GC/xVAVWJjM/2RYKxmEtugv1hPV7ocZqoZ+j
rB+4rKa2/nbhLjxbm3CyHGeItabD2mLM/JUOZA16WfOWbB3CMUKLYz0XMdaRzcYtFBnRpe9iIYXk
utuICc9Wsv77yVlKMChQ26si3mLvrP7o9OHcgVzcwMMIrbm1xCa29822QM21cuyLN19faiVxGbx3
w2vfYLdtKss5XZIogKsG4yL/H0K89IpGYdWsAIKExh6CwoHpzbS6VV7u1YfpawxOEIytUeOu2UVB
3tH8vfyVy37EJX+w8CMEp0FY56zCf8gMJXSYqKsdZwJ5Eg9ctw3I5QbNQ2XUksFuu6o/Sxe8R+KO
Sq/VQC0wTcGMp7L82szHMcFssoz2UPIhbcGJYJYlZ+2adrWshk585yiy6GXbffxZzPoLTgyzVsa6
Ye6KgActxmfnOJiyXZmju67xM+3/kXZdu5HryvaLBFCJkl4VOrmdPU4vwtieoXLOX3+XjHvPqNm6
TcwcbMzLNtAlklXFYoW1tr0IkVO0e5zjCFFFHKYUAqfSBb/wNN2Ffey0odur75c947pp/1ka5z36
zEqrlEBSTbZji6yebGeyKBu6UrU5sQPOf5RaVjdtOEdjI1p4XRq+VNl7I2t2R96zyB0x8j9sL69L
pBScL/memSAa1qXKzxiCFqYqRfvGxc1y2QH9csDvN1bwUxr7HUmzl6bQN5eXsRY3LbeOrzo1tAi6
aVbugmkzMqoZ7TDjlqgExb9rmgG49KCLSIzWio0nQjmXEVZ0SFsKRwxFN/ehRwAVtcuuwj38h6Y4
5a30BB+SiVCyV6MBRSY6QBvRkXyew0bk4ysQawLQPEzJXkU+zJA+DVBFXt7WVe34j6SzXHYlhyRt
W0gaK4xOV4B8rf/FrhYSuC3MDaNtyXyXVWYM1oVPnW1YLVjF6n25kMH7WDThR5UK3dDnwarHid2g
MwCwDK6hos1ZIGzVJSlohzXQig/YVc4lyVJvlCAhhw0r96qMao3pAiC4DW8LEU3YqmktJHEuiVhR
28ba7C3qB6K7OvGsQuSR1hXgz2o4j6QyJcynHqvpMS/ed56kNl6meHLR2KXs5FUPCiqbqeh2fI7T
t7xzehEKnegLOAc1FiVi6warrPMvqn6COPOyiq/eWYtd5BzUlIDsLB3mFWbPrH+wZK+W7vwWhovB
u8hDae+/UxCL64LRp8zXsgALAi8RStqOP4GX4JNpgdOJSlECXeSTZ7SvlKmVZ11EflKaz+s1HF+7
+KCLymoiSZyJgXem6Y16ltRL6FO+CqXAkWtM534OImScVe+nIu04Y1lgSowzsHIam9KfMyTEfJEa
xWb0o9HvalE39qp1LcTw1qWESc3mhOBk/ATHZtcfqS9IX6+q9kIEZ1yN2cmtMb8ce/MxaH6PIiI3
0RI409GjEnDzPnZKwdgoiZlL2q3q/75sPyIhnP2MWmn23bxPSkfdTMVoYLhV2et/JYS/3dOqihrk
CfAuxT0UKd4kgaInjO3/Tgp3F2GYOtLqOVsqGz8C7T1k20QIgzobwtkr9M+Zm5yhgEesTOJ5JQaA
AXfAAdRv30HfcWveyTelG72Qfe0mja259fHHTFpS2uWVtLm8zlVjXXyDehqmlyYagM055gPxnKN3
z2FXOlV+jEMg0QyCPV11rwtZsw0sngRSqASxUUIWK376GHqbyuSZRKrb9sRrAAFblulGp+nb5RV+
l0UubTPnJAKM+cq4HhF2buSjDHppe9ooXv87daLepftpmx/9q8rLnsnmnn3Uh+fL8lcjjsWqOefR
NDJNgH6EVffvWvFDUqddB/inRJZRx6QmcF7ivyYBmZ+vC5GcM8mDzu/NOchpCrvEOIXlex0sRBIx
ywrs3eScikGzSh7mpSnj3hzctH+RNMGVLBLBuZSmmjSCOx/6aW2M4SFLPoSTBedIb6fbxd/Co2oU
uTVhGdERVDpb+SG00aV2hyC0mlwG1MQM4IEvysZ/iF7oC7H7nXLTOpb7Q92mbirKAghWzF/UZWZK
Y8u+D+8pae+s+kELBZfNuggMbMzVdLwdOP1oErUvyWwRIzg4gmgX+z9AEX5Z7dcdyx8ZnG60VPEH
2YSMMBl/AEYP3BjaJh58uyjytwxAMZfFrVoZGlKAfQiEYuSnTn1LWemVkqoIOgxMEZU0B3rVpqtC
tywOQbQnojLGeoYI/RUauqNnBhdOXkqzOh3SEZneh/oZDdJQkfCIuTrdTu+0G2DjXF7e7CTOfNhC
HHdVVD6o1kcDywvJmzYezHIf5OAg3l+WIovEcLcBsOEzwLZgVdLOvAdk5XV4UHM3eSneK1veR9vo
EN/pQkTYVXVcLI67F/Q4QaEtg9RGPaKfkQwvgYj2dPXqwdCejAIAiPD4l1hfJQpNGYoaCWZoyU6O
vbpNbWUAXNFWMwZ7il8ub+XqmhYCOa8PjlUJxLFYU2KOypEiJHb8Vkc9kowiZo95ezjdAJoOatUq
EKplWNyp6st+CqREuU4dMFN3NolovW2KvP77Rk101v7ZQc5nTGYRR8OErsPWiu+nLAAsinGVDIKR
51UFXEjhvIYCB1GzFlJosjVVcGTdpeRGF027nMNKzB5/IYbbsob6eTxYcwvlBMxrcGsToAAEN2Xh
DflzlwOF6Qqzc6F/1dUPY+So+sb6pxe7MQ9aGmDrQuXp9NR6LQq0ns5lNtS/1OGoj+9U5INXtX4h
g9tNFX03mo5Kx5wVCFQ3TT+M5mcDsgX/q9S8UjSdv3p4C3HcrtYSa0jlY0ma9qqPn7LyRK0rYXpv
Rd1BsguQWwqaZjRgcxtnjomeZ/PZ1ePgdOVH4At0cNV0FwK4Xeu1QAsLAwKqZhunh1T9xTKBO1+7
rZCEUmd+BQBQaJyfxcy/FJgM7hzs9dlDETQHS0dz2dRG+qHBrNwNI1q8VbQ63V12S2tHBFwIE52I
ICAB1dCp1ilDNuhWNsAt0QfDuEev46BcxaI8zdoOAnQU8BOAPcfIJKcIvdJIRRmos3kprh+SPdMn
V8rU7eXFrGgCuikxgQ11QHKNL2LUcIdSaOqJQzDi7pDAJ3ZSlH8dgWL0b4ndwV29fuGDSxLU4g6e
awYKhpPpVWE/2EEn6jo8DypmUfBLwOafgTt4yKlU7qXQUIFMkjb0OmRfAD44KHiokyD2ovi3geK/
pFm2obT7nIia1892cxYO/GSKkQZ1RnE+VQ1TjlSEhRBejNEmjPSHuJsEKcQzveBEcJalRENE8glI
RS2NN+Ck3ZEkcfOg8C7rxXkBgJPD6Z+a4ZSSGREpSo5q8KNHZ+NA72vFjcsDxZhWQl7hqwQ2fWZa
30LRb6tQDTOHfNdtVgJzoK6BLkVbgAam/iaL2q2RI9lminodRaI4lUQcAb55DaICk3oDwLiisQd9
g3WLrpi7y3t55qm+V4X8NUbM0PXNB05xMlggMMBWSmj0jp6bbJN1NRjmflTph27+dZjLSZsXvsgQ
VCyutSTCwnz5mprgAoj2VhDasQgveNblk5CJk8PpOkYdiJGMWNXI0u0Q9HZY/LZIfRiClw650ctb
uH5af7aQ0/o8yEslmanFpcYLE+s6BqKD39/WIrU/u+25RXFar2Rhg4ED8Dx3Y4hkCkOiw0+b+8bo
X5nS37RjjylYELleJTTSRCe3KhwkKcCgtzAUpXPCO/DtEDmFcD3EuFDhDsOnVO+tFKAD9WNS/GbR
5h929Y9AyqXOC4bH3lBCYI5acvmzbVwrfkmJKA/4fVedqcpCDvfQA51B6ZO6rwEBDxNgHlqX3RZ8
c7Zm69uf0vXo1reTl7rsUTpSgSNb9ZcL2Zydd1YXjUY+y1birY7ZBJA27VNVhE51Hg7PmrOQw4Uj
ky53adZCTvxT8+hB8TTT0x8KDJFkD2VhowEh2JIr3b18guevTU7sfCMtrJ31QEXEhCDEPudeErjS
zve06/5Z+5Vus92YOGPrVL+j2tYFTm11X+Gl4alRNsVT4FQwHohh7vsQbCrXltzYfumORiVa3nw6
Z5qzkMKdnqQ0IZ5lkBJVW72+1dnopGBCnGqXVG7Bco+N2xKjJ7iQrO7p8t6u+pyFbO5Es9TowkKC
bNZoV2MCIaQ8FlK4rUIqCClXfelCFHeKaZKRqGAQlUn9VkqnLYZN7TIF8wdNbLiLH5dXJjq7+e8L
pRkKv2iTDOJk662Q73PgeAsRfkS7N/99IUNPgL4KtGHsXhXiarhPmx0zDuY/8NSC6Wke0QGcmQns
+FMxdaM2gRkT3ELZVSK5VfGJ1s7Lu7UeCpmYFlTA2oX/OBklqqWpqSCq05sXpOMOqN9Wbj+9TVJ9
jQ4vr5uK10x+irP88bLk1cBhIZi79cI6w2/OgUMIpFyrdPIJjqTx7R5zEUDH8SKqCxojVxVxIZG7
glLdDEdqzqEKKXR7UIxNZL4NfncvlzPpEhFs7azXZ+b9Rxx/AQUZCYJujlWiBjycLfvZzdnUy5so
ksE5qqyqEiudgUQ1nBpeBj6miYkIe3VV2xcL4fzUmDS61tYQgoywC5AkJPgU08NgJMKvXBQMrcHf
g0IY2o43KFSfDyjLupRHZcS2ldEun7Zhfhf5byAy1NhTowLJd3xR9H0b3RXBvhaxYqw/sBbCOcPu
+ybPwplTXku8WL/SlGtGX/RoB/qPBMj05RFjF2YnuG1WQyN0H8saeqcRWXIeayoLo85DCM2k9GUI
QOEJ7I5eUbxC1+y6pnaBIQiSiip764tdyOUWO9SBOSDxCGhCcOWMqP9QymzfHOccl4F0oTw+ZwFY
OcxnPRZBxQqFc36nrRPVmObXUBN3IAG5zrMbQ/8co8gNjUNrbEvfZdXO/+vRjDmkWKyZ8zoSm5gV
dBArKRiXMO/Lltq6X25k4/myZa5eQwtBnLMBzlhfNQEEBUawH/GYNKVso8X/Alm8WM+3e1/cRFGj
R0MBkEknGCzfLnukxtXJlkCTIWMs8W+XpH/jJwDZzgRSKT/zLykYAu81tXaG8YZWmZ2OGzb8uixD
pBfff18sKIg1kHCUWFCk/JaRblUdn+19cG+UqD+P/Ya0m6G2O9ihQPCql7PAOEvm5CEYLE8v2zxN
WWMwvBcaNCqxznfigYGSU0KaObXVKt8pyYj/X+01EnkaDhNz1Y8Jmn0T63lUfxVpuxd80Szx7AJZ
fBHnd4sK3OZj1eG9VtxjeKTvbrsExNnBQccYqKFuJQCb08azmCBg+x6kvySYCw7rpNAAKYOtmMq3
iqlbjH/aw0Bv6aiBytbwConZcnSPicpDZw6A1yd7PUj3KnlUkwCZSv+ppB+9+ZbVCqbHFKhicOgA
5Gf3SrBtcvlXnVQeYwD1yWVid8DgsYGA6fSl8XB5C1dv/MUOcqEn+tNjfdSxkKS765o9iz5LcPpo
xGXDKDitdSf+R304J175RWdhXhzXlnLVKI+1P2xJcS83txreLZIBjPSny2tbdzB/BHLem1UkoVoP
7Sg034Zj2dVEBtf54F0W8/8Y5B85vKPOQGffdbNdpLem4ZUm8FNSmxEwNe3j2EHLp9tNdi8Lob1n
LTvVQp3MI+o66HENADFzO1pYoN6Cw8ECw2Pth1tfO1BoPJ5IbfQRI3U2RE6XHYfUrdoOiJACB77y
6IV8YMVQIBmgCMOjwUu0U2swSCDILxvbqpFD28TkSguRsS5NN9VH4OPcVcSpksyZ6gcdGJhJcEtG
UefwuRKffgd3ZSlSU7VBie8AunGxQQKnt6MhIK6WVbd+HgGxSDHGzeVTP1cuyETCHPnAuXOYrz8g
LR+zWIerb62bRNux8ikWFYPmzz47XkzHYVgXr3hicnrVTTU4C0aw5voUfQYdAzpa7rWmhrboQHEt
/1iDhFbg5M/D5dMbjLOZgVoMBJQaHlSBY0o4UiGR0drGzRhD/3dHcqsC7GviD/PGpWjRRI5+vCmT
18tnM38kv3FLEZw+tMgMWBIwtTFscisZrZ34HmXHRoSOJRLDBTA9bnt5NgFnKK/V4SsHM2h6b6oC
IIX1EwH2I7Is6ETnB4bSkfZsTHAirdLbDdvEza9/2a3/CODHhfxwNEcSQ0AxPlbVTFAR+I9K5ws0
69z9Q7OA3YFhbROjTzw4LjNCMBXOuwVIbjW3VZAaT5iR9fUvYEBlL0yX4q9JK5qnyY8CDO8ksS94
RSirWwmoDbAVmkCr4QvGU0QVc5xY41Sb/Kbc+nv2rjMbAADp3kueMVrg0Jur6Ut9NNz+1QSJbuRU
RwAsXt7v8zkHrF62NIAd0tl38/OUaqlO4JwBArkGjMjD4Ibv9A2k7TvfTo8Y7sk860kqBELXl/5H
pgKTWQSNptRpQWmBrhpXBe2elL/nQDhdExcQVY0UyZGP3w/UY1XsqPXDitzL+7bqOBbbNi9xsYQ0
tHpJMyGCmjeSvmdoLtNqQXlt1aSB4GwA3XhO+HAm3ZnhRGgEGWlZOSz7ieflkEd2/ffs4ToBOpiB
gSDQKMAoTtdC4naAls98t93cpjHF3WPiAwATANWt8jHEQf7XQ7xQOqRqgf9OUDVH9H4qES/6WG0q
CTRZSY5w8zejxI5yaL3R2bo2vFw+qzV1AxEjQRmP6EDY4vYRVdKyV1v4FG3It6lJ8SIRNQCsXfrA
xdVQUQNsMmB0ThdkTOh7TSluRxk9SBmA4nQ0G4KdV/3UmsfLq/k+dv5CAbwEEg+o+Jvnx1UXUZLU
DbR7b+2aV0C9uENuD6/9Tez4ga18mvt+M91Q+0d2TW/Hu/H2DRQcO2tn2KoNdk/v8ves7e7yczhj
LvuJTEGBz5kPcfBzpLSeL0v4hly5tGLOnsM8VRW/gQh1o9/412CevsOAz864SQ/tm+R2h+Ka2skW
JAe79Jh5jQg9b80Ql0vk1LVR6hLlMMjXwIeRJEczvPFzCZAsQvbQebPOV2oSw0AybT7fUz2KEhSi
6x7EirCaVwmRajxmLh20Q0j9bZLSndY2wAkAuRy4JJHRdkne/n3hG97zm+AetqkCfPz0G7JI60mu
wVwUFjhtuU+JXRuxnf71CMN88+gQAChmJLN5yoTBAA1GPRlIZQfvZgf+dh9g//T+su6sGeZSCKed
NDCkspmFaPBs4d3UPyYdiDcSu21FqK5rhrAUxWlpznw5mTSIMv0jtRIva1Pn8mLmnee1YymB00MQ
rdJC6iCh117TcDeEtwhY5eJHDb2IXvNecP+shfy4FYBRDNR7lCK5BTVDXeUR5sNBqvOUAedeUlS7
Cr6C4lMz3sNsf3lxq9u3kMYvzreSHkkj9FuMuzL5kEQw7KubZyJwNQEkTQy+chKrMetZhztH714a
zJ2Tm7hAQsZ6M7TXaHTK/vPyetYjhD/xHWfKWUfG1Jzju6hDbx6y7/DbYOQVPTdFYmbftQhEKiO1
0r6AmETfaxaz4VNsIX7f2tksIwTOiqZSZRJLQRue9S9dcSDWj8t7teZgl7/PadoUy0XaKfh9ud4V
3e8e3AbWuO1SUf1lzRvMSIeQRYHSxDdkjbIcgTscOgCsQ7kPbF3ZdWRv9jVeZbvLS1o7l6UoTp2l
IEs0v8S5FCryn1PsqsFLaYbufyeFUzKpow2LGkgxySGVOwc9E1QSRWvrSwFyLMVknopmtlMVm1rg
yzTWvBTlyy8dA+PPTSBiDVpVARDS/58Q7pkM0gdDZQGEhODlntTQpcALiWPZDtqny3u2KskwVGSr
UKelFrccpUDKHXwMIGzWMIzl30bDzideJ4JfWinV4l2JxyW6W2UKzlROqYd4DJUQRROnMzSn1I3n
SDNsTZ0q2wJY5ITLfUz1LeqnG1qLuE3XDHYpm9M+c2zUvEefC8YDJ6fVq7vJkgWpgDV/CtxLE09Y
JOENPuRlwRRk0Je554rB5bRZ52o1U9yotdDWmOvGvqn82FXM6iXT+r+GY5kf7WhthEIisMcD6VQn
O0PxjSnEbWFEiBxY7vSFefTNRvBKX9MVdL1aMwu9bIGA4FRMm0iWhlsXl5LvKeBQZ13uNswprHJz
WSnXbGwhiJ+CLMe8D4r5AaGSWu5tufKbxywFpRQyLSks4rK0dd38sy7+1Y8cfg5eJUQSNBzsOESj
bUR25oBLPjFKOwqzGdPBNYbbtphEcdJaWIFMJXA/kakErQ13dGom+/IQmsi9IFGrWQ9FEWzUFoBb
seJq8lfji+YU17z+8rXJCTSsdtCabPb6eg+MxSZgDtPDbKeUmM7sUMItX/9he4EngigeWTLkVTgX
k/jyVGo1kipR3B58PdynGAyMqnbTKqMNGCG7G++iIHXl4Ouy5DU1WgrmvCiK8UDjkiF4QI97G+4y
jPY3gyBSWzMKzGYDLRiJU+SduUsHlDxVTClua8nYTv6WRFuTfuiTaBPnY+GjXXQVqPhgjGWhr/7U
9uK217SWzEEBu6Px5OQjccI42XVyve/iZhfq4yMt3mK5ciaWOXIpH5QsEIzJrK7VwsWHblmCVmDO
AUiSokhoPgavQJM46M6NcmanlVeIrr81ozD+yOHznkNGahMdNtCYLHpQw8gr5eJ98onbKcwuyq8x
FLXrrflvIN0RooGPdSZVOd1ebUpBRDoAAsEP1cjFvZTuqhxPsGjw71Q1vwYqYuAoueQ7AGLLBdu6
ZpJoiAftPGo26E3nTHIcgL9QjTle9PpH1N916a+pd4Z6M/QCT7e2r0Cht9CBjy5glX/Mgv9TYrGC
pzs1X4p6H0VvdfgZF28t+RRxrKyU3sAHqoEpD1NVKqIgblFRn7UjPAx2FCnlttuMqDf1Gzm4lfWN
KYOgL0AE9aKIXoWrKdylXO6yH2JMppGuRtJA23wNzr20q6uN+f4gPZuVF9Ze9SzwMqunpxsWFJZg
lIJPXdMpQTVGaRF1JmC4148asVX5J4l+BKKZ+jXzwyTIfyRx/izRwfoQzpIQYtmWYhfkJ0CgNF8Q
y6x0MeHoFnI4Y2CDoQ7mLCdr0Ckr7zobI6AH9b5BRt4t78Booj9d9tSClfGdIH4f/e8ehkhGNKCe
z1/ymNhW+nBZzgodOZaG1w6IVk1lnq45tfOpNvIO2HVIXm2pI+/kp03uaKpt3srv7HFyom15N6N3
2tPbZcFrV9FSLvdmbBJfanKzh1bWH6zbd+yaWZvLIs6hABAFLmVwFteRRM1jCTK6TaLYynN58N1h
bwJnwX/Mn+TezRwMEtm6y34mzhXmD5x/eVEuv4CzvSQyJKAlY3cnRbmLJ7Ip0smhaLaYzLuurPaX
F3xmePqMN/9nQoqT1lmlMbQUE1KSPt4VRQq49mRjmOFjDTA7CjS7y+LOjhDiMF2m4X4ANi6eTKeq
EzRJopmDkThGG3h5VX+qzeBQiQgaPVfFqBrRVLwkTIvXUENGkSAdzMTpIjSvduD1kas7KxBks87d
5LwaDYNYQCiVUcHk4gmU/FJdC9D075uZ7pllHD0QGrxOMYu8UG2PqV/cxBF9yUGHgBc7vfZZqiJc
nEqktUtrH9e67lze4LXzVBXM1WFzUZnQZyexSN6keiGHUxmkTqcGdo83dTzd6Ah44kNq/a2/weoh
SFYwZykjkuFWn4EpM6jjKHVA4QOamZb5jp9hilkeYx+zzLXUiPLI59YJkQYox2bSGbDqfFdAF6vD
XH8WRKxLgexil55hg80d1LtvryjC2Gga/sq3huGAQwjqfJycg/417mSBwcwGcRJDzp8wp/zwRNXB
pMmtuo38HN0S+IRqigH9qER21EYvlw9xTX2XMrhDZKk0dJoOGb4JiHQC690rdfBhpHW9vSzpbDXo
u8CbCYDsBNGMxY/KynlRhCnaeZyeqC/GWN/XsM3LItY0Esl4DPyAZBiTnpzJd51S1t2skTOHSm/l
k501VLYNIIM4vo6U2TyO/g8iTVg+sjHwAHz5MRgMVmZymjrDsLHm51KFf++jrjiFiL/q/N07+4CF
LO5S0kLaRVSDrNFn6PnYZR3qqaFDpptmclX1fkSBp5K8ywtUzu56Tiq3qRT9kHk9JDi3NE46ux6M
6FqR8/rdR/vutYm5klvZp/ovvx/MYsOaFvXJhBK0BBC5u+/HJAP8pSKXAAUeyN6Su6pz6qoGzm2h
tnLmIEshfwY1o14fMozpNuCyQge0oqKMH4fsR5BpY+KWUgMGHr/TBTB/a1qpoKqKhwSyJMDPOHVi
ZOjbwYpHXEYFBqnUUsHDkImSBmd6CdXXcHCoVKNkhGzaqZAqBB0BMgrock4I4EefVDyVmP4gaaoz
qYJJgLPjgiwdcxxgfgJREka6T2WFftpZaHLBcZmP1P8tyW463bXD82Wt+K7l8b4J87nGTD8P38w/
Lacx6nS1ZSmqmpLm+HvZRWBmD96n7DLgw7f3zFMPxmhLia0ge3CI9uiq9dI5Nt0PV6OXbVu79R6V
Y/mYCeOas3cTVHbxcfx7VJXzXpJKfNykh3apPrbWHh8ZaNveuM46Qfi95kGXwrjD7RnckTTvBHiQ
FcXupYr8kkFf/dBKYSIIS9cOF02C6PwBVgM6ArgbAQ+0vg5zHTwJbLiP1A+ExtdFZrolFY0DrTwq
EJyibQNcuQSkECpn9qXGaJoZEFXVpTu0h06FOe6sfCdpV7LuDJNHqW9H/VtkXAFQ57J6ra1zpuq1
8LxG2sLkhFtozZMLjAE6JMvR1L41zD3qInYoCScqz+yfUxXOpyLgNWg6qwq9rwJPvlI80+0A1GsD
qn+T3fgecX9fXptIX7i1jVhEXsaz5bCHRtsX8taPncsivvllLlinMa96Ebxoek6LuocM4/E19KZ9
58bv4Hm6PcrO3bS7Q3tUYGvHcKN6bHNZ9GqgujQHTkX1yYLCKBDd/jaeptfu9mOwMWVi64c7TDc7
sagda307ZyIrMKehDs+Zn1IgfaK3uPMT/feQ3SntVSjSxlURyISi100BT/z3I3Wxm62Fxte+QuxN
9HEb98TGHCfwN0W0JGvkaWjUwPArWO7mzj5OM5SkjZX2WzPC3B5H7YNln2mbHJUavnJMvirZcGQt
cvQ03k0F8vlxKKgYnFv9bA6LmJ47vTghjVyps3I2vekZcfVCLKnf6BbIK8sEAwq+rj2SykxsQsKr
QQ+lNyNKHlK5pZ48SpJAkc/8wPw5mootoaDawUPuVI+JmfUofSPuj9Rfjez1QJIvpx0VDZuIxHBO
wG+jspcLiInzGz9yC/+6jXACugDpbP2A50c/iKCxLr541/ZJHNZlnDosNqJNV+R2ZEXHaByfrPYF
NdfrKmmdkoQvLZU2WTLtdeVVYJ6rV+PiE7icFGrIAUs1fILB3ODJLOwosJPfo1d6t4pkv/QYHZdH
G8Py+w6t34Kr8iwOmo9zvr1m3F7063EK3rE6xWMDAWyjfZnmM5QNPYGYAv5KRbwUq8tcSOIcoKrg
nizmULlqdMzivwZBa8cDsQPgDKGpfV8A8+Dyzq5eJDN7kqKBHgVTtKeqKrGxq9Q5TEYv5GCn8TBi
VED7Bzw+oNjA14GABeAGZwYxhlpDSIYdBCZn/GNA+o1M7uWVrL4zkNxGnwF6GWXCvzvBNmVopYQE
DWFOnx+G8bk1N9V0NMlg55EjG64hTD+vHdhS5myiCx/LQj/XJQsyFTx189iV4WqKn516o/qbUnEn
ehuU80iWLr2WipP0rZ0Tt0n3NN9buSh1tHp/gtqcgNwcaQdkcE+/xsrqGSgLX9PnV8xCV+cvf7hH
2UTCyLCCsNqeEOSit6261eMrgNL5IKguD23rFf1bEnr5X+NLwHDQx2Qi4sOpow+I+54hR9onQUuW
Tn5N9WtBDWcsTFDVG4LAS1tzhRpowDRUN1UU/ziPa1g+CyoKSbUHNJydtkX4sJHd5NgB43+nb15R
3t0Yt2hxuZHseothmMzOnbfAU53UMe3hSvbifXZjun1uo79zRJDRPU9b374vXP868J4v6+ra1Tz3
/2oWUsQzOfzpxrRxXQ+61iN8w9MSmjOFd6aIVn1dBuJg9BWiS/a7wXOhmnVo5i2IOVMnG/WdoZfX
Ri7vJLkWOEcLn8rHbDhm5AsV1OvgKE+X0sdJzhILPCl9nVmhPfUyue2yPjpUpExdtWrIfdcq7SEd
G0LRfRFkL5f38jzZDvE6mgWQpsFHIMt4+gVkqv0qH/EFRbBVyKGrvMC6zjCuXm5Z4gIfeFuRAy0q
u9Y+fdMLtLeg2vvtHSrwgi9Z3YvFl3D6HkcsZNEALYyf6xn3tPoo3dKZnF/tNgaG0T446neBZ3rt
jt6MglTrmgUgh2TMzYPozuA7O/USjEa6CdlSNLN27YrcDdmzNQkSD2tahaDGxEsOqT35zMX0STnK
eQjNTeVtNaDCVgfe6KueYCvJilrNU2XoM5ExXsaDrDGddnVfza5stJLOS/tA/y11VRvbo69E/sYK
W9/z67J5SJBcNTDlBjBfhJZpIGKHWL1XACwBG0I5Gk6MO1UEclKFrDF2due/S609fAzU1asNiIEz
WxWEsmv7u8zfcjGdHDWt4cdIbE79xlLfs9Qmwt6ytUtrKYMz2Ri0K2UwzW6ZuRNSxArmdlPMAmzA
Z09FNFFrCwIzOfYN4PIoOnOuLs3UcKItrFMq96x7Iz7miwR2t7aepYj57wtPVxbqiNIDRJR4H0r+
caJeCNDhjoA3yrQrUfP96ooWVs7dNWoZq7VZzeI6xdFS6zoYdG8Mp4fLJrC6qoUYThPasqRlU+KU
puhnnbtGVdmZ9ELrJ0vaF0KevPnXztz4QhqnEwoLlQkdYwiwE6dJXidm2EH6AyF+ULw0ppfnyAD+
IuUexTfB6c0KwEtepvI5BQGKqCGxDHdh8lTnN7S5HaZrEt2Gj3+/nUsxnJKkZl+Cig0L9ONHVmt2
kju1hrHj3aRtEdwLFrV2EwB9UJ355ZHy4mkHtW7IFNaBGbR6TQGFigmRt+jgP4wAj/Aur2tNGw3k
EFBlQvhzNjlQ6Q1tEhmSiH5lRttEuaeVc1nE2tWyEMGXzZVRrcq+nE+of5n6L6V20f6Tiphp114i
SymcWSmhEqttj4U0JHcUTAqM/0CxC4ggBbzrlOJs+J5aPS5QadFlRETqUQcDdgpKKBGe5trBfxeL
59ku5Jg5O7IGoAvXwEkGsirKKdsJDNEpHnFKweyh2DZZ7Ea9QANWL6ilTC4AolksU1yYcLFssrXs
2LAK7N5XJN30o1Ozm75ygNdwWSdWrBYz5zP3JMbJKFKtpz5XQgt0BeI8PHxATYaeADRR/IoAATNV
H6qorfu7Tsq5CAhD6gFXiK7hKXEqLATtbRtWPipIjuZ0jz0m3FN7BIHOc3jV7NVNepic7MFK0OZn
l3fW3tq2mW251AYKBVAyBBHvWq5w+Tk8ahHN/TirJKw9O5ro78iemBdf+ztbug6u1EP4SB4u77VQ
ILfZrB/LIo+w/pDa4MWyTZfdNzsDooZn30n2xfZLIHFW0ws7TpXTHZ/61Fe7GBJ78I/Ykh07wyHa
3E2ojmSOso3dy/LWXq4nW8qZTdD2PVhYIa9xm6N6nNBVb8c2RmFvNYf8zG+Y/UIr9wZHDALXGu50
c/kDhFvM2VAWVDmt8+8PqK9rZQMdo5tPdnhBGcg30JFgt7YkCNlX9BrFLqTUDEwDwyXxkaXOkjYz
OtCetzpQ6UE4Ts3OHmOvM+im0b/MCOVg/bVAZsvCWJgmb1Dxs2PrtxpN1ymSrW2904ajZTw2ZE/N
B9ZmnlQlrlFvUhHn17m9z59qoX8Qfm0G1z1VCBJa/0PadS1JqivbLyICYQS8Ysp1te+uNi9Eu8EL
L0Bffxdzz91TRXGLmH3GvUxEJ5JSUipz5VpDITJ8alp7UfdAsjdkWbg8Nsr9XF6KcaZPXA+deJRC
NRzdo6DRneaKaksStA5p6rR5jpBUoGEgScUS0efZtTlasfSxEoib8+z80hWroCwC/sWoMrGr8/q5
txSxlhh9/vvhoKCpjJ0PwF1Ps+NcbfzEEngwyWHwkSHxLJRg4X4+ixQxFvSSI5OAcgL4qCdrwxpJ
TZGeRCmveBvUxwb4QNDxkyCwWXTQ/55QcwRC6MjqQMAUfdKTw1hlxZAIvULpOaoOOgn2ZlgdrGCp
dex8UKDhH8vBKF+Y0KMYF/AoqDdYp8dCtAw8zqld+W4YPtQDXC53Ev0r5Ev9NmcxDsj/gVFCby9F
hHBGJT8EtZkqRsecOJDslN8UXWzz6F5PlvrkzzbSaGj0O4omFVAXTs5y4fNBkTMYqtMXPbuW0lUF
6jJmeWW3JGEzO4VHpiaHOCt6y+hVmBqkvYwEhJK1XpruAgVzmOz1peab8417OrLJGa5Gaihb1TiF
crlKQv8q6JYE2MjSkCbHNCgAskhrx9kb3hl9GKDBBmZVc9g1SDiJVdKhaQQE5psm3gCuh06L5856
oM3dQBO7lp4ub+3zwshkLSc+Gis4omQNXwNsSFtdAZBko/EBbE2Aj9Mry69sRV6V9VXIvDZcurFG
Rzk9JzHdhgoeehUJH1TXTzeIRFGNNeuBAQKlvCVIfihldyO1oW2SZD1YuS1Y5fbVO7PSyC78JRb8
3xXKM/smoCF4NSoUqf1T+1yXQYYsCcAgCN2qKgeGB/jd9lmm3NYyFQX30OaZ/6HR6lWTF9Ik5/c1
ph4JP+h7gRZHQY7o1HqutuBNMDF63r10jLq+UrmDOaY0yoNvKVsjBwcXmMfMofcCPXntILTtQ9y5
yhbT7nNHx/GnTLaZ7usooDSYCGbZRRB6svWjhtdyucQ5Njvjx4YmM96YmVxEHQyVBu7h5KCayHcW
dp0/UQ7CaLYuQSseF3dquFRKPn9i/J5ulDM1BAAyVFJPp9uSQUFYWpju38wthafTb1W+z4gXI/eR
xLfhcJMp3uXtNT+vf2yOZ8HRDSA07Ky2hM0Smpmlp0RQ/nZpnHXrKo36N24V3UKgPXe6YKD/jHJy
tYUiQkssgUVd+46lKxT9JXArhD0axK7jdAmrMp4O0w30x9qZGKxPyiFWCiynwfJdlKMLt/Zxfvxc
nsW5++bYymSjcFG1qTaOaejBU+mXG9ICTRQ9ZhaGKQb3srXZIxEYAHA3yqpmIvNxumgpCJHyFqU+
EAyguCQcWb7XtRT0nE/oV4o7tLUPdqS95v5tyzaXbc/7yz+m9TGlfOQvdS/pCYiM0EZX9qtOWY20
axlK71GydO6fJafH3YCHPGrBOH3Qa3pqyah6SVQKLGU5qJJW1QDahmvwsNlE3aWxawhHLMrtzB33
xzYnu8EQaF4lOWxS1IsSY5XKmoNcpxmvJP2KlmgK86jkRuTj8qSeQysmY50saMRNqU0J7LKMO5W1
rZobneJwB+Bxj15xWWpcP12FOdrsbH8RzzW7pihmooN+LGhOuTlIHQ+JlWmAW+bVc9vF91HXOV14
SKWl+3R2Nx5ZGr/kyHuanqdAVcIS+rHcIgxdlUerQmL/4lCzCFQg0N2Gyui0uTUnvIeG42/8aI7H
RxwH6KTFOco07T0hSx27c9NnoWMQacGR82PqqGZZZUSSJQYqV+b0vmpbTehkUnnva0tglLn5OzY1
8U+1UNIAjAXMCaWsckE1pNupGVO3oPp6wSWXTE1c0tAh98szmMrZVa28K9YdLW7GZtbiKwGiWLzL
5ED8jcLR3fNAeqhTL3zB3Jl6NNbf2YwjX2F9SesGZLV4on5n2U429yO+yVTusmgpzzZ3JR2bmh7f
pa/VVoBea7C2/ErCQ8KA8aPcHflFTTTxcnCsXJ7e2dlF5hIEaSO/4TSykmIqJTX3sZBM31p1+9wW
oVvypbz1rGsemZlETaoZphHRYAZR5FWTaysBE1Gvb6pMWUjYzcwhGtdRgIJoHUqJ00o48Kz/WS7D
6oAP8DXL7eQMSdHAuAPxuIxiXh9CLL2uFuKJ8TUyueHRAmHqAODB/hnulQGbHWYZVAb1PJIe1Ba8
nJlh8oUFG919agXgGrwncUSagJ2dnlwgCvFB1oSHcVYeaOvK0X4Qdu2/m9YA4qQMfe0LmKHfFfWp
RSDCAVwAIAx9NKMLHfl/mXOJViXS9BGQWCoP7BSAilYA3dHqjtXpG6RSvEjRIDojbdUWrQxG4OkQ
Mm5EbFdBdxOxzvVp5wlqPMk5sU0zXadWsoqtxC2Y5STKUoZxxt101AhxCOoIYZFWOP3koUfhui9I
7rC6BlIO0UiM/vtvaLtc3j1zvqYDLYa/0HE5g+AYnElRgt4/p2/WOhBVfrgNuicFBN4aMrbYx/+d
ucmpm5NKyIYYzQXPuRXaxLqJ+W3oP7OO24v45rlnABqmUNgA1hL19GlSJivKqK9lmkOH101RWrUa
O06IWyuHyASN4lbk1/kSbeTcyhlYNrCv4Ug6I0sMlFbvw7TLHV65jQp25/SHDU+dvFTlmjnU9WM7
kwMpyKyOlgTbSDc33NpRkJ5Lmk2EkxZL1cG5oGo8WcfmDbAMnqEbhqCvKi2CLYPc9dqd1DsKHtBK
5LQNyPig0ou+hGJVmT4QpGuT/1x2mtllHHulgVG38GcKP8qoEdNs6H87aSN/JeW7oa8UviksVBEz
W7QQ6l7YF3NH4bHJiaNCtaJnNcUq0hrUAcJ6zFRp4bSdXcCjUU3OwZCqQ6dzmJDKcF+OAI2gXEG/
9hriqC88HBba6eee49ji/8ziVPJYoWldmA1m0Si77yq8NdAlk4bBLXJgO/QIPUqBubKQqGy013pR
92TuoXVifRIYWLnVDIWF0Yb1Nim9Mu7trniQ2m8/OJjhPi8eCUT21KdiUQ5lTDNMT//jcU82SgR6
BjZA4tapytiVKmqLBsAmGt9WNH+ui3Q1dA+DGq6lAPj9+HFQD4SnS+/McXiXPmKSC0lUCvaWApOf
lN+pf9+WndtYUFe7hfZ6yrdM4C32Ui/hWGfPIvQOAeoOFgUyvWqhGCf3DIyWTkhc1jwa9Z3frWK2
4Mhzd8jYofQfK9rkIZvEfptLOqzoGu50sBe3K0E2iv6uAFXWLTxmZ6KHEWaljkCFUcxpsmsiY2Aa
kXEUWeazxJI1LQ6DJT1WMrOlnO5jXbFTfakveMHo9KmuAVmGDnIYBbVPzp91/yrGgxKkv4q8N4LI
pmzBX2aCWqidGsAgmUhYnvU7UigaB0qFiCUj90Wj2Eq1HXhoXz5XZ7zjxMhkY+gZFAsbFUZEf9fg
lZ5aTjkgBlvqYF4azMT3I8kkuVGMdszPsOqQC/dt8++b/1DWB3fH+EYFuGDq6qwE7i4xEDCh811L
D1bumQIUq2jmLZYWZ3be0C+B6x3JFLyMT2MzS4n8JJdhqvBvBf8pu0cjeNSbv38FYEB/rIw31FHQ
KhJUlFIJVsCgU3IABUwPBFNl+xaopdP5Cw43d8dCIoPoUPXCHQGk76m5ykRJSRnNGdltFXx2KuAK
yoHq94bYkM7r2rW05BczFyBSl5A9RV+ohWLWZB71HFLrYMPM0VPUAPwJRn7Dy4ObytyX2hIJ3twO
HiGREN5FSHYmBQLUZ674JmzlwNzlCRpkn8P81ex7W2++hOpVOIH/fnfBPQA9RcAEidfJhA4lTYO4
g0VI1tpS40PGNdgT4btKSv47U9P3PWoOiV4moympg8ZJspGUF1UHWXluLtUx5nwfVWEDIDEgXCCn
feomIG/ziz7Qc2doqvSb+UH+aRZEeu2UuniswbgGaGGeBledHqb7VAhjTweQk61RCg636HbA+07R
RE7uOEM3E3CPYcldWc34Qvw2cyeBV0CBqjJK2CPT9+l3Fnrf1y2EFBGhpnBk0Ofd6Tm6YhOwX+bg
UajeLq/2nC+PdGUjixDc1pqcpQFtC16ARgWKDqWd5J5qvfUIx6l8Z0bhwl6dHRvKvmg8Hov00+KG
pFV5q45jE2VFIOYcDp5iFNdVUAjIvIGgIs2jDQa/AKWeOyLAiAhROZCyoQ1wKmrlFyAx65IG8uX5
m6JdK1bq6vS+UO7RiuOC1qfWPNTvLs/rzFhPbI7+eHQKaoaouGbWBbRoUSFMhZsNH2PCTgfRXgP1
nga178sW50p1JyYnLt4PHah+tNFk5cn5KtfWEDgcC5bE2BSkgTjg1gqukZRpyhUr7gvrcPkD5ods
4b0KPAli5onr4p4vUp62UHCXr4GKr5sHs4H8gPBQuGXBkhLcXHJkpKJCQAU+qvNTOEzVMkJat3D0
ivoHk8nDgxFo5FFEvUIclafNW0fVZKNomf6r1Fvrw+pD7tW8VWO7RyVvq7Faf8U5jm+jTWY+mHGi
J2sp17rOpSUPQ6/iNHnRwUzgZlStXQDUya9AqMhiERKQf/NcxQr+M4PTcC2JyqTwCRw1lkNHVTa5
dTPwbVs6UgaYTp8h8X8o5A1KWRn97itt4Tj+fzbKH/uTt04um1ZmBljBQGxjUFFFL0XsBLIzRM+h
uukBkYL41WWnmYmxToY8OX+6CNE/OlsL4BvvQ/4Dsgqt/XXZxOh3kyfMiYnJdV1wnopexqyGoYYr
VLFlstLBYmZlGyBTq9FZvcsWZw5V4INMnKrgWgCWcjKPUkesTqiicIS1G0xX5qZtVZ+RvzYW12zO
FLIp6D3SNE1FV9bpOWNVmeYPQVc4vfSeM1cXQGkknqpkdi+WIDUzd6iJbApqcSrCgrMMkdZAYkOp
e3BwZKj4sT0ifS+Ov3i5uTx9c34I0iC8zHBcI+yZio0SLlOfp6RwtFYHTp4ZWpvaWgr5qq5uQNsy
1LICmXRLZnsqmU3nZjGaZyEj3WcLKdjZ6T36kvHMOzrGIfukyVyVgRoM+/tafOXRa4Oa45Cg6iKK
hftxdn4tFT1FBtVkaNqcGgPbblDFLYadijoHGlLSXErYa24ZoMsHFOHyLM/tPIK2wZEvWgcN1uS6
4EGIpsEBTUxhyW7yIN+nTIXk4hLt/8wMYjyEjvqDuBmmjw4Qq5gNEUmBeiqmDKKgyiPqp1byqXYL
odPcPgeBmArYHN61IEQ8nT7OWJhrEYDg4I7x2aGAtC9k0qsehbh+neXhFqf/5SmcS03hEYB+SEgX
gEB3SnNiSlVVlKAuQuPlLzlZI1qH4kdko82X98kqsd7y/BCoh5gtsIqd9+KBZuDI8JTCpC/aRAYN
MnaIhM771hW15MbWne5/KCDhKTtw4eyscq2LTWSh/+KuMl6j4E3kN/WS086GHcefMvHavhky3lJ8
iiRVjo592RFgpDJXlz9ikPCq1UbJ9oFwGSQLJUcvQM21RII758pIqWhAriP0sPTJJxiqrwYamM0A
0bK8WL8NQ2rL+dvCYs+gEfASw5ZBRwMixikptGI0SuZTWOEotHQg5fvws7U5OnK1ioddFXPQ1C1x
8J07tYInJk54FJyQp5ryrGhGRiIwYmFmB/W29UMn0movTrW9RAPIG0L7vNNcyK7/9bV8anbyiOeJ
ovdaCbNJpdp1o9oFMbyMbi9P6dLgxnU9Ol2hbN4E3IKVCvyzGEb/rIJ0RH0d/I80ufIBK7ts7/yA
PR3V+P9H9uScJmVojPY0LwQKPASU7AVx47+wghMVqzVWI6dLxtJQRhNuX43tL3K/RvNf116r5PWy
ld+VtNOwBoM5MjNZokHgrs5GM9q1eIXfqZ+xbEs30a55odvmvniAgi75kRbuqJkjD2ZBZAC2tt/8
UZNrIwoMvJbHOYzyQ6WBdGdX/TKoayi3SMEbqdvzj2FJn+/8Djm1ObmFg6ZWjaGATdKvkvhXr7d2
N7xY8Q1UbRdcZPxR01lFhwTqyHgNQw9wMrw8bIysqjXsN/O6YtdteF1pt01xUMU91xbmcs4dj21N
htUq0FRtc9jS0tAOqVf4rpYDC9ctbLOlMY3b8MjtUf6PchrCTtimXo5WzTL/jqiChHqDDLDq0NZc
uBgXRjZ9yIguaMsqGGexuM2DH4M/R6hIW0vKzXN+gQMZjdggNEN3+mSxKpbKnWToMAMNHzO9od1O
ABvsN1dKsb683c6vGNBqHJmarFWvpX0OdlIciPHWzz9kY6sHP/+dickysbzQSgjIVk5HUKeM7qTi
q+yDBf+eXZk/45gGDlYNchefjD4XtZoXy8Auk1onduSb9JZY/hI7wqzvQczAIuCqRN/8ZFC0KcwK
fYKw1ysHgfe6I2jvVt1wJacMgbz6gshxIbKdHaMGjgKE0XiCqZNwwNJCElSdj97JHAip8SJpoLLp
ptrj5QWbt6OOMARUJxEDne6rAKgADXx+lWOxbpsmTjyguiNBQWFYcL7xB50dSmA2RRIYtTBoUpwa
ijotrmuBSSz5R11cIRZFMnDdo4GpclXmkX7B3rhvLtkbB350YGQFCzqlhz1FbPLOVhU3aN4Mcs2K
hSzZ73TmmSX4BgXPAQXscPySI0uVEnU42TGF3bV1gzwReUk2xSa6rnbpM3FqyQ62wR0ICH6sdpN8
/gvZ+d9MoP+Yn+xqtQ5r2RrNc+hU4o1Zxjb7TK+kdeTWm3AJRHLuL8hCkpE643cvwRTOo2QSSZso
rp2crGuIaDfXvnAHZfu3XgkryN9DGB3jMqYULWBv0pVBpFB/jpGy2dPguepdaSnZ9/s1dbpyKLaA
NgIKg8D5nJcJOiL6jENldNhJduQp+Ldekyv1RtlZK1CL5+saBMOrGMSeO2MbQT/FuYrccqG179xT
8RWAB4OnHe++M+ZfRbNipOPxs9PKDYUrQZawAEj2rljK556f/6eGJluiM4NQAfAJErTqFzqXMo7u
v8/LC3fepoiA8Xgwk81AOZ7K0qgPK983+9KhW3OlrkGpuo6cZtOugjU49r1kzWzECG7s6Vt5bXrI
Zy/ErzORpYrWQ0CBfqtKnqlNa4PwO7mHiElwqL5A3Nba4pauA1v6MTy2iV/0a7Ibll604+t86k/H
RidbMdKtPlJGo83X4BSuYYtNtY9sbVuvpPfqZthcnuy59Tw2Nzm7iZnIocRhLh72NflF+Ve+iJ1Y
sDGNgtpCAeGwgI1DsTWvDTu7l2wi2/7+xUJLcXNNrhcyIEsGJxdfb7VJo4wGlWEb61tVXktLkd35
VXTiG7pyemCPwjq+n8KE8ai+IHx0Czt6YmtjwR3OG5WxF47WZ1pj7WXRxO0wrs+2gozqnicOWaUr
7Ql7wcu3w6rdPJses4N1avvRylwIIZTzuOXU/uR1FdAAgODRHTvPd8K9dtOs4rfMw+vqqn/gmwZ7
0MBelLfR9uZXf6fcgoTMiz59OOoS4ntxLsZlP7ok0YwQq36DbwkOrae64T5eAZ3MVpaX7ONP8H0d
pHV88xhed1A8WHp7zaSaTmdicvJZ+qDrybgSw456/hrcjhYIeiG2YP/sFdv8St6ke3NjLbyNxvmd
HgdogB5vF8Bl9Gl2spDKAVyTZuUYkbxOm+yqCvIFoMLcbjk2MTlxAjWWezHARCcBklcEGwA+gFNg
C/i1uSsKl5M8khqqoP4cD76j1TPUtGnyBtFo3ukfSQja/Toz+us81B+6rjFXTFcWLpK5PWpoIN43
wVit4XI+tagN6FQEnh3vPQJwTHAjLLrm3AvFNgyhkluBfnDh4JmLbI4sqhMklV+iSbHl4+sI+c68
9PoyeudsZAiCzs7lg3tuYyLtMRbxTbT1Th/oSmsmkT8+KAAJuUqC5oFmCZgTSvrUd/5DK3M3p8Pz
ZZuze+DY6MRVarlEh4eMONEIxB0vUB7MzC8zFiB1fh9A9J8E0WoYaU/zQbqneX0DApa1bDzLqe9a
Gt8x3VgVSbBwUc868NFUTNa5ZFHt+xm+ijRi5bfVTY86UB6WC6OfnXGEWOB0gYqbNo3RNTNqW7PH
Psn6d9potob2cDl2ABEQ/aY2llTbZ/fLWDWjgCXgpTq5xBoZUOvYxKjS7K2BpKhJyvtM/GJcvUIh
/99405GxyXVWWjQwSg5jfp15EKnaJPVWthwaXtXNlphLCIjZFTsyNzkLqqCK9KrCVAofVJG8Q7Ja
dvpoifBidsWOzEwur1aCDij3sUf6xrIl9SOMXEn+IPELN68M6fvy5pjd+0fGxjEfnW+8tyorqjGF
OWRqEMO5ZfMd9Gyblkv18SVLk5uollgVyeMzmLJfeeK1kmIn9RMz/76cgLcEThYCOn4F5MKTVQLv
uGbExMJzW9Vs0LbfNOC7gcDI5vLEzV5xR2Ymq1Rit+lGgYuhaBLZ9fOIbADhWGL4m/eFP4OZLA+L
NKivtRgMrcHQaqxU45WD4LZZU8kpzbfLQ5pfobGTcaSTAGPRqS+A7ElYvgT/RteWI7V4JNHaVktw
nLG/bzbCIgERB3EwkKXgpXtqqqQ9UX2K2VMi9LrQB7V8MXoJ0LGHhBGHLPGIz51KyNWiKotyPnr8
ptOoCjTphHi7s0q3k+qmAgFAXtwP/LVaAn7PTSJwsipYvgEIRRPI6ciYhrg3ZnjA5wH4JXkVILhU
4mjNCv0O0Lzm6fKazbnhCFMANA7dxGc8MJzluZY1wVipg4azEtyga2J12cTM5AH5jMFASgMMqdO1
yvWgMkUc1ciO3Uf8OlYBSSrACQbhusi7bGqmPoEqM8iyUA8EOsiY5spALyRbeYGFCmN0dYgvq5Bc
wgu7iIZVhAy0oaIPSgZhF5rdH5geL9hHpgXLM4lcCWCh0FVFToLq0yp+nJvZoCcJpNKR3NrpcRy+
GQHIhkjTyQLCJUnyxHyp82Q1yLdSpGZfkBKjDkd32SMvzPDJbxBEBAOrvYRJzcqMIx2JHFPad2rF
b9qGdMwmOkjn14WalF+9mdWvSdqrjl6T4lVBo1zo9KSQUA3N+09ZkvSHujSNmyq1fODcoQxDeND/
RC3N1Jve19A5ZYxxWipk+ov2TV67ahoq20L0ktcFIt0KOTQy4P4TAMi1JIz3eoF6gp31mQ4BMt4o
gzv0AzVcWdKgtpbQ3FLW6LbUCtsXmRZ6MSlUZteyUeMZ0YWdl4K9wsNLkv/iEFipwTYVh5FjQV9X
dXxQL2wHovZXMZGyfZ1m3ZOZiOJQS+UzGqbuYIpv+pwZoT3IQnC7MSwgzkMlGxlsFHUV8S59b43G
dAQp0ocW9dFNUFskcgYFaHTWk5w6Zh5VhafRBNz1QyZTsBOmqkdjOd6SlCleSpCjo2pv7LBpJI/x
qt5KFS93OufmdoAiI8R50z70Gi61zVfityTYARecOvjqwtxVDY1yr9QqQ911Ya84mcCU29gJgNS2
TC6dLK1AfdCoQ/GoVVGM4DXBRe2H9JAVFSCCkmWteg7iRrs0aGubWi2/90OMWl+L9n7qQhK9rx0S
+/HKUDUgOcqCB4+tqBvzMU37dnC4zpQX1jXZptDQledQkSUr1OeHb9kIEjerSFF4mZTwZxCZWIpL
mE/ztSg12FQqPXzRpKQ0d1pQWk+IvLPNAP0eBfoQpa9eC+BKLBv4EmpuGGmbfa8UBtvVKC9o4AhR
ZI+VcpjbuWX6ug1Rm4HbObMMAfHWAhketcv5qmVMO0D4KfFB1MPYTspkeVNiulYNYu3vKi00PJgS
xWB2EvhPOleJy4Hmum6h17YKcVzv6pCVGwjyWXu1SyMFVoME5AByE2yatIsf0N4ltmqHUqot+oh4
uY8OSa0XgV0VFgcqQde7wC1SA0J+VYJu4z7qiTvy/P5SIw7EW80jxFBc6X2bBr2/VyUpfZSNvPux
RBt5gyWS+6HLm40JwuwfoAWLzu5jU1wlLPbdLNDV+7ImkhNlyIDbKka70ksOQUQhBdU7GuIixTay
InhT4hhVrCIqzO7OZyzbVX4KTRNTbtJ7rautx0Ypg7tMZcNbN9SDsZIT1VqLTvHZRhhSvQ9JauCW
16PAy5qE3vMilVu3M6WU7Bs5LR50qWFXikTjX7mOCNHuhIUCoKbVnWcGrLVsmpi8e2w6ljpxXDY7
KozBBelV7CU6MYaF05LM3HUgl4F+zAieGam7Tu+6zjIy3azBojZgR7iSQKscmCkHw3KhEAYqkvhZ
L3+0tGJ2iHMTJP27zyHIXZZf63K/8GyeafXC+/zoYyYBWS3LRR0k48ULFWONP2Usc2Pjve9VV7TB
r7z8KgN9H/qIORvAaeulp+3s3XX8AZMgIyVSarJ+TN2D1ztmrduWzGW14gDlB4oUstG0xqNp6EL2
wwNI7+Vf3J0YP/IUY08UENqnqwFRpBgKJ7i6aPWZhJob1lCvZvV7m77kIG2wK557Dc0DNy1C2yr6
hUhk1hmQroBe4Pj4+50fP3pJgBcPBD9GCfNNeav77Se2yo6zHUOtemGk51geLPWRqfFTjkzlErqo
m7aqHako3cjy5Lj0kNm0K4Bd+YFG6z7ctcpCwD8Tio8UeHhCgykCneST6U3kVPNRyEMMiRtQF90B
nGIbIWSgQ5nhFFXyIA0flwc6F3mBkxnSCQBSjsSep+MMg1HguYXJCEpwnVbaAYR6JWnrg314ia1h
JpAk4KJB1hYEAGOvxaktzsJaK9QBkZf61QSdbSwxhM/5x7GBcX6PFg3HoFLmJgy0TRk5gaRlN6zz
X9M4AQMZS0v38tyNu20ayKnQfgOYcHyJTXeDpse4vHWB5eKPVXcI45eALuQGZ6fsj4kpw2k4SEMh
dTDRq71L+9qtl9h+FwYxZS9jPtimqQILbfVp8k1rPP+L6jR61Memf9Q2UaCekp+oAgxwSULwgIjC
zDZBUZCXtS0R8sqUYs/D5l6EIXS+uyUsw9x+UkfMMbjJdAUsSKf+kKjpIBeyUju8JraffcqZh2hN
CoVXp0+9vFBqnL0ecE8BZj2+ZNDPfWpOyvpBUhqU5+g7cxu0a95WL+QG8dM2/y4be1iwN+ftgDNa
oD0CDBo76tQcKLnaWh2vxoQ8lbmXik/JuEJcdNnJ56yAtIOo0KalOPYnVtoQr1pZhX/E7LauIB3Z
26WKEOLvoXeQRTiyM9m7emE1XZTIGA362OTc2NQi3ecIUVMmL4AK5jYV1LhMRFvjzp1CTnqpAqVl
CLdAuLFPTbEfwLx/edbmdhVaXHAqjDkBvJpP12bgsoZQAa4gtUZgc8oMt+wj32EKiu6XTf1+L06P
od/oaSSgobtiTWYOD41S0jMLUYnXv+LJQzPvqlmXnuaIq2IVOfTRXxme8YzKuz3kdrVjf18n+V/4
9n8+YOL3nVUlaWqMH5DWdtTvGPsB/c/lUc5l2I+MoD/sdEatrlT7RMCItIGQTuldZ17zWTv+Ol3R
bf7lP9V33Uv1Hi/kf2cYIkCvAVSVDh5c5PumyW20MbUVk1Ddqiv7XWyMzI7eQ+IE28dStpVNljiL
oJPROc4X9I/JyYKqgRBd4mOossO3ZBO0Lr3jaCL1iCO90Y32EO+UG+lO3izVbmejbXAL47dm6TJa
DE8nWdGLIQRPbg259H6vPCNPFrvR2t8AUbBWbEA1osdq3V0dLq/t7H48sjr+/9G1PZC0La1YwtL2
d4ms276y0KQxOuD5hP4Z1iRsFibHqziAgWrPwIV5Ff9ih2hlFTb5vjyS2SvgeALH0/RoKIzROok0
TGBW2clN88r2kScBUrnS19auWScvl+3NHjNHMzc5ZoIwiHgzwFwAmB7YTWyt7Ox0iZlgBsE/7oE/
8zdxSLyPC4NwmGnc7Ea3Zaf0XjkEUbb+o7z6qDfRwrBm+ntODU5OFI32EecGDKpfgPJm10J2lM5u
X+sn9AmoT5cncdbaSKWDYiGAZsBGnS4a1C5JbJRwD+gEN6/1WnkDkOXavNWhyr1gau42Ra8LZnMM
8PGIOTVVx3VpiSxoHOTUHtRH7gLj2OzjV3MbPmia116Zq+YjXlsLd8Tsxj62O/HLiKHRMUAx1CFf
iRcemBv1NpIK/QOQ2bqj3GjvsWTL6/A6WwhSZn0HPZhQK0TmDbIYExelUVSGeUIRX4KNeFOzBBl5
vRkGVwpjCDHlHYYvSlS7ClXPcK6aWvwoSrl+zjuQ7/gZ6Te5Kth1UYFowbu8HOPBMj0Xjr9t4teN
MCu0juGWrhgHc2S/zaFVednEvHMB5Dk+e4wRTHi64qUcR2pnos8lERqyf+ojKd86JdwkYHEsGHAF
2U9RQJpLDxeyFfOD+8fwlBVnlDivowET78dk1RnhipElhrp5t/ozOGv6eqTI+Q0pBgeinT35rpF+
wTUpP5uhHfzspWvxkf6SbXWpAjx3niN1/n9zOu1Jb0QeEtAZ1o5g8qEplE3g12thAP1maIGdlAE6
vOhdXWhvlxdz7rg9tjs5KFK1AuZHxpRm0l2ZfpbSziieL5uYPSCgnYinEhiGQSR36i5g++hNw8eM
ghbPQP5Sv6VAksuvl63M+saRlYnjt5GkJfkwrlv0bRbbdgkMPxs1oXIJtktgWVF+m3g9gyCqHIEV
21FvMQinLG3jRr4rXfpVrqxtu+mXym+zI8ITE3E98ieYutN5E5QhDM9xY3DlIHX7RF7Yx7NLT9HY
CgwppAKnJd8KXQRGr2BAbQUKSKmH6sk9F0vCdfNWDAN91HjTIZV2OoquC3ESdhjFUD/knVcOd1Wy
cCDPmkDVC+8SZC7QlHhqIiBmw5sOl10JCQu8xSFYK9txV/8bPz4yM/EwU2T4ueMNXsZbXUvszN9o
9CBnC0+P2e1yZGYyYVYqIzU/3qfDsMmKfWJsWwlcVwuPgPFjz+6JP1a0ydujsyIm0gBWFAMiYHu5
ek8N1yJbs/cgCXJ5a85fmHg2gtTRwr1pjgt4FEJKqc61rgwbp/0wW6/kXr8zIW+3TneRa3o8tk3u
cuaoC2fb/JY9sjtO9ZFdwqqY0Gq0u+vWxq30gPfcdd46zXXjNU7z1m4uD3R26dBChV+AiaNt4dSe
Jre0V+uocf6Hui9bjhtJtvyVtnpHXexAjN3qByy5MJlkcpf0AqMoCkBgCwCB9evnQF0lIiHcjKma
lxmzLusqoyhHRHi4e/hyDlWu49FwDZrsafUtkZgI92Lq0fnl+D4kLY/PQHnHhh/G8Q1uwza2eTDY
izKAMXmf5IUjF3tO7zLgt4eidp51BzkTvTBLWqV0ltxgkeRtQKvIS/Sg3GdHYLXku95FXTGRXCDU
HwpPtgR6tKqzM8nTpsyOs0VtIgTLFXeTCI2F9xnYfJrnvrnJ6HVfiuas1jrCMeOMsXS0XNi/EujI
NAJJZIl11pZXH+UrwMn2V4CpOllbtkOx8agxJ7sVNqJP2/fLyWKcF7Ue9ICqSx3SirxMjBE6y732
BbbfCR7C/efoSHbj6bK2rhBeIM/2IWqpRLSzSRiMWCH71PjmtrwxvibvxXG47Stn2Ogb45Rs5C/h
ZxAfClzP+s2ciV4q0dBpRTOtsvUUhzjZNj1YN/nu81PgFgeh4qzr7EzcQnOUduRp9WNTN8RRdqfW
jY/g03C1e1DGu9Z1esy+ilqYJ69z4SCX7jWV4dVzzFZi3va2AuC/fKo6RwKbhCjkX3V/UyYTI6hA
hiUL64r3Mc1ogGOMAfJT64rTka9ttL+sLKvByEzIwpQmZsUbQmFwJCNwlP4eVcrLAta2a2ptUlQ0
GmFobqER4M/LgMOCyz2iWsOHyB3D9Fj0xA1Zvc2tSlCFWDPVc3ELjQi5hiE9BnENBamLHm6a6iix
TSYajF5N8s0FLQJsterB3Kti4/qNtqeFU+4Mp/f6Q6c41QEdhMaX5iDtOie/60X3W7Sl05nO7CUo
elJk1CFa3xpv6BEAKJOX+MTXbyvmkjt9k27D/egHfi56zYgkL1RSBoUpEKmxu8R+zaKr1HocUrQ9
7BoRC/ia7s93d6GWpOmMjnMIMtCDWYJ3O9qqYFe6rJqrrgC4LDb+QWcHUPDONzKuswaIK1Pkl/sh
KHPt9BCmL5W+TwOnoQc5ugd8GDBiYv2aqo8JaHMiQbpvbUPnX7CIPeWgi6xuymLy7DYdHtBB4KCL
BUVXh9BYsNy1PUUnD8zJVPgBAsv5ai05yUa7R2gYD7eq9K3MNpqobCoSsdBMqapbVZpEDIVyl1Mk
wMxgw1sR3Mtqc8F8KQs9TABcx5occjjZkvS1kfxK9cPiu2Yc0WbtRYObkdtexKexEqdATSbGcuDZ
TA72fANH4IHjrQKpSlU6ivK1BeEoSCWB09UH6MFrBM50xZSdiVuYsraI0xRdY3iYhtWpzHNP53TT
YkwWjzvBq2HFC5yJWqjGiNei3ZnTS6vN/IonV2EtooATrWahGlUrWdrAIaLNbkflZVAe7PEh/wdP
RiwE9Ig2CiE4qkWkXnag1S2mgKDvHtCEY8T7nAuOZS1NNpexHBBRgCOZcwa/PNiphxlpj4QAVCTK
Z24VjhqWPgeTNJDbdmU83Aks1vpB/Vzfchx8AMofMTrIlvVPlPldcgXisiJ+BtdRHT2Fxo5rD0O5
75iny3eaKbAgK9bqbOULjUy0SNfLHrubhbobyd8qoMcnEfiJC/m5YCJEIpG0pVKSNEqT6dXVkJOi
vest6DLy1pGzA3o5Bfs6ffkiqEPOE6GbjvF+HaPG51dbo0xt7QArMwaEyyW471Da7Xh4KmmEMm/w
ucjRasqVe1S7bm0ddKrJp8ufsGI6z75g4QmKzJaIkmC1tEdnkm13ChrcKgVo76XhXRa1urGzxS4u
ianJWSPnWGwTG4dICjdMN6400oLVPXWj7NtlaesLQ/MJPKyGoeDFMcrhGIGFCAszyr3ee2OBpsXt
ZRHrC/oQsbAtadyWgdRDhIKO0N5yWAI2pfw6abc0eb4sai3ngXP6kLVwPYoaAU5AQfA1XKFwFhyV
TX20v6ESc8pTx7jSd+mdyKuuwEPC6Uxd2GAiAVzN8tYTpU+UNoZM/tj41AM8PEAwwdzsxC7KvL62
zbzezzbMia7MG/zgGrp70E6gFBQsftKMX6/Jx4csDECZQC27FB9i3Kbuc3IA1ktmuir37Gt0pbvD
7hVcHKUjPeZP2j4ShPar7ne2C0tFQq9vXBk45SHdAcFa1g4A9NVVP87vmVmKlrquth9LXehU0VcJ
kPKnPd8wD9AG209177Y76pF75Z774H4ZtiKo+HXlsoHXA3xX9N0vixTY3bJT5RTuC1QSNWaqCnPq
hB4dOrTH1KgdA/N4qhn6Zhy6qaI6BUhPGuMNowqCd+HqlZp9yeKko0jp67Gd3lEYlOuAtJoD1Qoz
0pXXiVi0VoAzoN4zWYuDBSFMAr5irFq/yq+PqMq0J3riO/MRD6nEMR3NjTfNN8m7o5javazRomUu
TllWO8LNCKIlC10LJoZteOJVVePQ9j3q/gEo6flKF8aDUdAHGwziBumlB3R9U+4ra5cFQLfSH4l5
AqCGE5eCNa5GXrYGhj0Ai9u/IK5Io2o2RQWhQZM4A9L1tsnugCuhCFktV+/MTNL0JbOHqWGUQJvS
ISlE4SkGeEWLSq0lMAPrQoCxAnoX8AkvQ7zYrnliyBl3O45Q2GYbWtubSK69y5qxvms/xSyjvATU
gGNiQUyfbqjk5cEpqb2OCEocIimLJ4UNZLqoT3PsWLIzhu+cnGjuheTv46BPevexmMVttjHLMCgA
bHER5vC9XMdvUpuXL3lC35VWiwQK9+ul0jGYg5IndG4qD00/n6lBoQVq27MczYVNsCmaz6VB3VpG
KN6EVypS55cP6le3cC5tETjZqk5N9JbjYVHuJeWJVldGF92NVecVBXU0O95elida3SJ6yrOxpXEF
eWndbzJLOzGzdnQ79WNOb/pCTQWe6FcVOVufvajo2FxNLQtUn4BqxBXuH6v6e2l960VMOCtv6nM5
C1XkdhCDpgFyOFG/1AmNnIrm0kEJu2s1y1okB3vTx4Bq4cosQ0eb2n6XOPv7nFvnX7HQ1Dq2oajT
aitpo9oes1QXA0JOjymKf3CMBCVfAv4zgBksnA5RzUwFOS06vNkxKzd9cqcwOJvqJQp2lyWtKuhM
0sLHANWN5COYjFyiPnMZ+7jJgUKTV06T2E7Yiapyq/qC5lcATYBGzvqR9JrdPl3qAMzUTucIStM8
VoBuHDp8VI9m2v1t64XDmomaPmUmimLkS2YaRKHn6sFWu88U/Nl5Z+4rDFNd3sRfrf65qIVNqamU
5yrHJuohMpwE8V7ffAUovWBF67dgtqSFNaF6mCMnx9AoH/oagF6B46VGzMuhG2X6iCm8jJ9GG21B
AnUUndrCqiRW1MNJYyunOW2ugoo7RRSSdIXX5YbIpKwkPqfdBAagYoFLDP96fnBlVjDU3CHNoP17
ireErIa3yA3ueRZ/ClCOc9S6+U6BpZeQ/DqyZQfjwh4tMQFmpi86xtYvn+4k7/xdcfY9y9kB5IZy
1jU/dh3zoKBps3XwRABG0ig2KK2kxGd19w92HIgMoG6wAPqFqa3zPZCKFBzceYWTloELJ+eWrxeD
N7LKg0sR1P5XckZof58JW6hV2koFOjsxDpSVB609yCYwC6+7zCusp9gE6c9LFAvBjNc2dS5zcchZ
OXJLkiFTV67y+Dbj2EjmcfqQaA44H/XiGMq7hPoIuAN+HGxQzFxF/N6K/co8xKGo7WXtBs8+Z1mV
lCTwe2kpPqc2wi9dUn8z1WTL+kAQHk7WdKlKqDSBnMq0ge5uTJ8xs0kKCwtg8UIMZku3vZl/VuxR
kIVbiwDmIhZmj4TIajeAw3IBZejU+qGG8x+lk5I8B/Lr5YshErVQUpNw2+IKLkaFsZAou8PY8IZZ
BwOTnXUh2Ln1A/rYuYWO8joKstTGsmCIXLn3QmBSDLoADGtdCJB8Ju7RCUjz/HiSnthxjTqBm9Sg
+kRyLQuDAwaqBUe05nPRAvVTzGItVZyCtnzErBjaMfvqEantTzWQ4VO+MeXeiXQifNpN4dGvevch
cXHbRk3P0bcBiU3eu1GxI+9YnHYzMOcqltwR7RxtvvkHygGsSTTAY3QfQAHne8kRh/Kmx16iJnFN
G4DaWZhG5zdEeeSaqDNl9V7NhE0/n90rloZ5aMTT9B3T/L6LoY0A3WBAm2GbNgQxS+vrynNB7spq
JzfPIHBNFcF6V50zmid+Lnhxt0O0NgGhBQtGdoQEX3r9PkrgkH1dggdjftBVGCy/ra3Pl/dZKHdx
4ZlloUpXQ241Avg/deX2rqicUt2wMnEk0CkxkzmAVFYQGVwWvXpdZiteXBfwp0s0HyCZNcAZaK8A
OLttRS+a9aMlMJYInIDVMan27GgxtCcXUtgAam+UQXUDvjaNN58uL2SlMwQeUP0QsgjsMXkDZIOe
Y8af3AZAClBfCNlW0nWm37Rx7pYvgFmo+Y1dvIGT8bLsVWMwE724JxJouaSWQDTgy9zGwKx6/ChF
GpsmZE2yY2iYFESrq653gnEGtRrgd5bNPgbLKfLekCixR2TugFxkxZsAo/Qg+nEaDNeLekXWA4wP
iUvv2tpqWg85JLbWlqu+WZyGZHQCcCUi0Q/AgsqpmSOnojGc1a3FfLU6kW6B2m1hFcYqAxJEi3gw
VZ5Zj0FqMDZ0cbNvgs9a96Uux93lo1zd2Jm8hQUoI8Wg3QTOZpBxq409ugJknxWqk5H2NizNrdxg
8idVvMtiRctcGICsb3tNnsSqRHqWgq9tWkYOwC42hfZFQcm0U5noIbJ68wF4BzeJrD8gdM4vZRPp
GeETQFSsDhuU/Z6UkR1jhW1te7yhylOsDLs+xGdYQwxoEg6YWiK9yAlQLOpgW5ii6YBVI6EDIQqd
3oQAzPD8e/Q+HhpqTHBfZb9N1ea+j7T95V1eDXZ+ijCXc3Mtw0tnjCBCAya+cYOomIKHRN9ovSDS
mY7rF189E7Q0eGDiyUg/IaWZgRtjTLThGOpNxl0eJf7lNa0f41/bhomd821TbfDA/cD5avmuNe/s
7oUrImuzfvln61noSm7yUR441mNlIdJEmtOh9JOgCzdAOTH3OdAnQryrQMRzeXFCwYvrD+yfhkUK
BLcy9wOkscHiyPRdS0u3Qt+5udPKm9ISxHaiLZ1+PnNXdlskNpUgNFc98Ao5Qbi16lawtFUh4A/H
8D/+wVDluRAtT7Penq5fnti7PmZbfTB9oGkJXNOqys/ELAxLqZrAxzIhhsim07CvFcBqwsIGJuEm
CHqBsFW1nwlbBBMKQYNCNUBYOQCuHuAsre4O4WtdiCZgRYImczo7ITNEg8xYT7YrP9Fuq2BRlg3m
NUHzlOiMFibJYHAACYUiAIsJ74jsIZKHTVbWD5e1fF0MRqQ1IJiBAmVhLUpWRBmgjwFNqcVOpw1I
kD6Alu8fKdyHlIWhyBNWhcipTziHxg5EnY9DGW9pTgTvr1VPZnyIWZiKJrbSsLEBoafhQTlGWz3I
fSPegRfcKUNvFD2LRHu3MBB2FXR6U0BcWNxE6lR+cGgsmscXrWlxV5EFiIj5A9QTKS+vUklEnXjM
XmMMzPtcTvBKL7NO87V0bB4v68b60wCuCjOZE4/ukuNUb6SIdxM/Q8V9ozqMjT9RUmvFDSuuCAfk
Dmp8lRMK6X9W3fGH3CXdbB6O5dAmkztWgN6A1sigF0UgU2HhFy85E7HQ+6GVeJpOsMV2DigvrIJZ
OxOGVqUTvy1QjjbmsAGIn+AiiFa2uAhWnjM5baEyhmTtQQ72PFaiYcBVrZytbHEJDDNuarnGoZHi
WGU54PMeLWjnZdVYDVVnQhaqDxhlWxoGrAO5TUeX9jWsYKUCAAwHZvb3aLIbpd1lkaKtW1yEtJOz
vFEhMg8CpBbTq6DIv1wWsWraZ6taOCxTC1CMsmFzyyp18uqYB8W2MY8xmOL+iSBNnwCGAIG4jH+p
GXWBroGGTbe6k5KBbEXNMVPUoxfY1l8uy1r1wkAU+kvW4qiqEtyIJoE+ZMYBj6deARUJ97TIlZV/
kulG+95PUYsjqtFBqucTUKqiNddaOLhUv+8zQKDLTfi1rdI9IBX8jgWqYDvXVf5D7uLcdDnpW5pg
O1XY+Cbxe3BphH0nyHOvWuLZ6hYRhoaWmUCbVgcGNJ7eMz12FRDJcGPDKuKHos6RdWX8WNT0ObM4
Y2zahigZFpWGfos6Qcu2Wv1FB77gZf0QyVkEGkratZjKwrLUkjv99PYrY9QmkoemoCKrO1nVX63u
X2sCQen5mnJbyoLYhiwSPcUdps4dDY3nUeOOHQYakoeRfO/lx0LnAtuxMtCABM3Ps8OY27ngXjJT
QCpCcFyD5pV+rwMSbuxedjgCkjKRthl7aAExSFrb6/DkZG2wUdvYUbXIUVvrHhx7J2BPigp/l1VK
WT6gcm7pdZvijDl94u3BsO94EV3R9Nk0vySVqMN13Wib4INVUQDTlxh+mjIwVqXweVUqg2TabQuA
D2i1kyv7Pn8d0tghIqS8VeWy5B/QSMB1WI759EmgqnEFo438jWNFfs0/19p7KYLnWk/AzeQsLIDU
DJTWAZZmlXuW77MYs8FvabUD7fugbBUVvvZb1TyV6d2gB97lC7R6iDPZC7ug26XKzcmna+UuNWMn
SJ5rlDYbe9OEntx0Atcr2tKFXTBZrVCFQ1yYvZfxjY4eOvs2F7XRrnrb2aIWVqEm1EyZBiltMu4N
o/mmNKogWr+8ENSzzu9kKlPC8hgi4hKcQLBrkuZU0iktN5fPZ9U7YPYdmMbgdiBLtEKbtCqnWYgM
cF8cJV07mpn8bFbW/WUx69HyTM5CB3nEkibQYGO07gU1EkXzKUgyFYcboS9XntTszMCJGtGs+rru
z+Qu9E8dpLpuRsit0Ksz4d4GowYA1cSb+FvzpPIj8lrn0RujIEMpLSdv6mvLGqJ/4kdmn7HQSy0Y
c63jky1Lmyums0ONbqGs7x2wJwpErYY0M1EL5cyIwTq8viq3yb4ZUJyK4nHHNnX3Ahyw3eVjXdXS
D1m/tsolQQ5MNly3ahMC+hiyyIAJBUHouWpEbDgpBZO701v8/DLoem9Sq4OSlsNWr9/RAsKKzIsx
5cGfKmH/36onmElbnBVprIQDhB3Jhe6LWj2Z7UElzx1Ia3PrkLMNwIMFd1AkcHFiSR1IelFMy8up
E5puLh2VSnWq4ibTfMP0NVE6aNV+faxwibpiRBHYoNUIl97WnQGZhlGIx77S2ovzmslYBBVBjT6S
vMei5FS+I3FHnDotAKqYqRgQTvsbzLjeyrx+q7RudC19fKqBbyzZAfKH8W1cKZFbVSn1i1QDIF2r
E6cbisyhAOYXuIwVOCxgnIMIduoIQ7v0EssgBeiynFkx2vo01IvrcDu1YRtpwXYqldG2kVxFLd/q
LHEZbLFEuz0IKf5JEmj+EQv7qCMfiFoqPkIp7joJtGmoaGa5KD23aobnYpY3iWeSliU4eTiuyt7U
9fXYPZuS6cbpp5o+ycUOsxrlKLD+607m5/1dQuEERNaNqIQuUHm8klAoAh72TVgmotZ9kZzF6x64
EZRRCzcXadsdkOj90qrRXy3Kuq+bI2tKu6POByT+c3OUmnqBBiksxzKfWnMEE5LXcAyfg0+qv5PN
XGDQVw8NuNIA2gA1IAGZ1Lm8sLP6INFxaGDnTK3BKZrrDNXEPnrswZaV7wi6XSVeOLkhuBqrdmIm
ePr57JUVxkRKC5T+AWVdbqW+23YiIuZVBzKTMJ3oTEIaZQZiJ2xlD9qhfNwwM/ASa1foIqSJVa8I
EpSJbokAFHqxhxalpC86qEYe3RulH6N0LyMM1f0YUPqXneKqFs5ELXYt6NVWzvNJVHmnK51j1rKT
hX9/Thr3aSZlsXNZGAFlc3rWS/E1QYk5Rt9gLuKqWfVMaJMFQeYEKbXsKI06dB1pNY5HUVCdiK8H
6hZy6Gj1LUl9moBqVBO4+hVgh8kaK+hNRC+moSyb/FnaJlliQSQHVv7RuB9O5iMmX07BRvbkT4Cx
QBS3D78jirt8amuXeiZ3GcqoFWDulR9Zp3FvWz4Q/RJ6UsNDo3gDvbssawUN9WyRy8ICkO6SFpEv
nOOWOKEP9FVAtbujY56yq2wLbtzReZGd9KnchF7CHR1cC4L3xdp9mC9XPb94qBprsalDfcZ+g4H3
YUAa6tGe8BlfL691tVI4l7S4eQB9zdUuhCSVHmCSm6HxNPlgGOhR0HaVuSkxR1aK8kMrSCjnO7y4
hLbdhmorYYdrpziOiOsfZOqAhxrVjuiFPwX3B645qRt7r4EfisrZmkiZFpdTHZNYbgE34xIn2gSP
5om+1J7lxz7KbtsQB3pHPdvT3Wpv3Jee9AXjVftt/YlBu5lb7xAnEc8GaeRO+1xt5DvpEIseRmum
3ZIx7zqB8iLntAgEUnMYE4CMwIf1N0Hcu4PQba2ZwXmosTj3Ks94Kg9wHnngAFrbkbJtIGx5X33f
zaUszrlKjVgfJxeFcXwZHFpWemSZq0fftAbNE6m0IYpfyk+jvO3Ixhhk/7J2r/mvufjFW0FiPZpr
M4jXgbOXjNahS7+DH/mlHkQEZaLtXAQdVSsXeW5DpazhZChPQ/vAg++XFyMQsXwW0CZtcivEYlRM
0aqx6gbauBnT3LssZjWemW3actZxtElkNN20afpGwoscvrix95V62xp+p3yjyqFQPNnM9pflipa3
MHlh1LeKHEFsaHyqUDdrlTtDfbksY/3i/3xLLEM1w6Y1yxhOKe7QudeWSHdInzDSfajAj0nth9qO
d5clrl/kD4mLCzCQpAIhAyRW5TGQEQVmZiUKA1ZlgPQTOGiIQ3/pSMpru1a66ZKpTXRTkA7pEaIX
zdvllazunaIT4IGhz8tY7p2MDqAuVScppekNEliRjkE6eKqkeaV5G6Ja938nb7FzWTgOCe1gApPy
vtJvg2STDNfU/pwFd2CNF4QXq8o3W9z081mga8kxTWQTwoZ2RBfyvkpAF5UIWnVXrdFMyPTzmZAk
bDuUvCEk6EofcGSuHBO8v+1bNHoI1E50WAv/YYY5VRMZogr0OhO0rPh8/Dr0D5p6kLigtrS6d+o0
xArCUTCFLjyJxeuBpQF8uRV6xtBdKbYXlyKG4PWYbCZloQ65rjIpnZ7G9jG6rXbjDtWrfXZkOcre
Dgq3hRN72j53pWO2kTMnPdq+Kji/FTp6RC2zb1hoCW90Sa8SXIH27VZDUPiMnr5vnx5Vw7W90mtd
YwtsR3d4sf3G1a6AR8g3It6+1Qmh+TcslAi50T4DyCDa2Qcn97LONe77Q73FAPzX8i260/yEYQa+
VPzLt3E9YputfaFRICsbzLqEXEBq2ZKDyb8D36nfgm+N5qC2JG9Up/yKKuktkPU1yxdiQK9enpn8
SeNnlyfQ9SQhMeQbD0eSIUoMrjvq4+zlzeDY980huFdvgtEJv15euEjuwrFTs2aGCRJcl3ZOjBSC
fhwlvxYVgQRSfkTps9VZCZq/ew2ri6uvNDgYqZvQ1hlLwfNt7cE4U54frn8mRjXqQKNk2sQwc9PI
etcQZhMFZBna9zGSEfnLyNuKWmZXjdHH0f3I8M2k6vlYRe0AqQ37JgW6lya7IEqdwX40kTeM683l
E1OnSGFZqZ2vcmGQQpYRqZnyp4NbupaFp5v1Cf+HaUHrBlAN3P8sfwVQz710nW/5k07d9E66HraX
v0JgFX8gSswWzTXgfTEJelMquCudsil0F/wr/8RvzbZ2YZEKACe30aQ3JdjLArN0De2FJ6KQUHSA
k/bO1gJmtKlNAVJk+lYrft14ZfRmJP6AFCGl3o+N+6+3/n+F78XpPwdV//u/8d9vBRuqOIz44j//
fcve83+d0te39/q/p1/8+QfPf+3f2/fi5jX79Q+d/Q7+8j+Fe6/89ew//JzHfLhr3qvh/r1uUv7j
78dnTn/y//SH/3r/8bc8Duz9j9/eiibn098WxkX+258/2n/74zfQ/M4UaPr7//zhtIA/fnt+5fHb
a/4vF9/zy6+9v9b8j98U9XdALutIkGF+CmPEJo6he//rJ6DMVlEfhBM2VdjmvKh49MdvuvI76GTB
WmRZU7M6ijO//asu0DX954/kqXNStTFtCoKj3/5a/dkhfRzav/ImOxUxhhXw2+dNabhumDdWMdgM
0gXQ4QAU51xHOJPUsOtRMiQyBtSbu1i/C/hrEAC1m3t1vhvkrdU/oJmWkt3tJmP3JL5VtdAPItUz
tOn9yTZaaDoSKR27eszLZ409G8NT1D3J401UnsDH5YHVAJiDtN+iPXywQYL+BsrRsL+2gntDefj7
evhYZPjfRRU8xm+Y/i2+8+Wf+n9RBy2c2n/9dcq/6OCxyPl7/h5WxZkGTr/0Hw1U5d/BYEPgBZCn
NYk1KdqfGmj/DgwpBIDA2UOTxg/Exr9UUPvdgFoQAr4dsFoBHGSuguBwBuTvNPBsqmC0/TsqiD9/
Zvgnkw8FB0YY0pPKNJ0x/XxmpyRDUo1Gm9LwWivHTl1UMuaKWtBpOVHU98jJc9Z/0WETVL9pBwQP
IW1T0+nzFDyegO2hps+GvvbbjE3MoqFtXtc1r0dUwwceeyO4wB51pI+U6RlnfYPX7ohbZxlJrw2V
dx5wCLPMK9W0dHWuV++W3qv9VpeIBaBTbniA5a9Kt4H3G9HV27W3eg5KVacfgiwHXCEdntLekJ0g
LkcAXZYl+oDtRrc3RTvWo6t3THvKMqktnTxuesMFLy2lztBXXwbFMI+6FoI0oait+knTSxK7OnZA
cq1ADxRHZ4UET5eNqSMbSoaOBcVgaBYKJXlHNUm7K5CGQu02LSRX0aviCimTmLpSVMSZN9qx/ZmD
tTd3iMYL7gTUArly3oEeDxMhBruG0UqubJmx5iYduGpvrbKIdlqFbn2HjOC12OmDGj6moxZexXIz
9qg3plbiIvLJbhJzauiPsN2fpZQbL3WtqeA6a4biYI09WptYUxQ92rspK31GCl/BXA+cOx0YkFPk
zCywN2p7km1WGk6hl+1Tia4p1YnCYUCcbgTAHiNBTUOnsWwsgulD8j1pDP3YG31yG7a69tXIG63Z
AhPX4I5dNMT0iiYj1XEIM+VKjVuV4ngbZUcyJfUsm/R3hd4CXR0QEtleTZQKrEBdZEpOjCnaUw6+
npKgCw7nHCXXtqTHL6XCyLOpctnwm0DWrqymMXUnRRkHa0m5NDiZQe6tREqfoeCA8GpaM+h9G9S5
qS8FOQmdOjAY8XiVVNVNgiH508ir8aAy4Id6JC5aTI9D+ey9ZDHlOVNTBeqPWpifdh3AqUKjLKkP
oouQgdkwfJUxLk09qe6UJ92U2tcYSf/Rq3ve0U1ahn3hJK3OTXcwQkzisYFIFFGUVX2W5THVnRFD
rscwkcBRGuZaNTpJkfB7MMQEx46CNc8NiY4JQqTF8ExRgZq5z3IzRc+MRRH4Rc04Zo5kN8mpBjUl
c20LWBzgoWWIlOwRZM2YRax0QJyHhVQ5kVRDgiHBlDgZfOONnUsW9ZVS57c6bQvJZ30HDM6yl+P3
SB2jAozSrD0SqQ6v0Fqh7CxVoikeihyMq0UyVNlVoWsM7b8WYEbAG0Nzl+ShlrsKksOGMzbacQg6
Gag/ZX9ndXZtOGAQk6CYsZ4ZoIKu5bssluV8zzSpR82PdlDiHMS4SJGgh+2RZxavHFjR9s9uuD/D
lDP3+zP0WcZI/6PjOYuXpkjqgVfv7/z4yv6/cFHoRPifXdTDe/U1RonjPyHXj7jKwi/86Z603+GZ
VNw9zK/D30xNDz/dE/C1QJwD1CPMt9t4MfzlnczfFQLcWNCMEJSKwcH54Z3U3zG9ja4rRcX4wI94
6y/XeXZC6wESqBfO83RwTzhqkDEAz5hgUlpevr5i0KMSK4QDMCvaXsVRIvktCrhXkhUWr1qhNC9q
1eFdhBZrhw/9F43AFkcqr24xORhcx12sfw0AOgcK89jep9EQvUR0HDdGM+rXnNIYz2J45k8KLeot
UjJ5dDAAcXMiKk+vu6KOv3ch0EelNDb2ZOTSjREk1T2uf3mjUDxvk7hrTrKi82NvNmBCB3M0QGMi
6ndGY3hqb0l+wuPar4gqPVFe6h7jMqBJlAHEB11c1c4o9+WdbQw6uMYZ5kClhH4tLLtB+yRaZjVw
MIG1JeN33dCNh56b4JznkXo9RsroF/WYbQwTxrKou6NqyKdQVfywt+5TJQCeoqo8wGja7kRj6Qy8
b7ANWvBK7Ag92oXi90ETOHo8AZkz5CW6DN8exiglNy5ot6+qDEVyI+EbqsAFamZ0pWrpLZqt0bhy
Lxnot4xCozs1cMWbjHQhUhph173kVTtcI7Mf4usb/m53TN8C/jfbKSNGBlLECY48dMNXhUbyg95k
gLoa9MdizLvPoN/TJkBWadspIdD5tBsKFt3tqFT5XZAV6nEsbPbU5fLgW2Zj7qxCah9DYF87lcnC
xgHeIHA/ys50eVI3z1zrYVm6KO39EN79ljTRW1NmvkIzZJUR4jtpkGmuZGvUyS0evDVRG22zUuN3
msaIk6ehtGVB03qM6bfG9BBXC36yav5JaqXOiUrN7QbksuRe3wNpxkPfsNcZUXNTNv1zyGCyh14G
Hlrz1dLieyPRYr9PkqMcqOzKHtCLw7MRVM46BZCoMR542x9KCUTAsJUpq75GKp6oYRMmPobnn1rV
jjD6HDbRtVTWEubOS5DUYgajajw1NwvPSuy9XVoALLBoclAiJOkDG7sDYCa0dJhZCbTsTNvILcu8
kFYejXO/K7+ppY1yBRk7R5vIuCzUL8Bb7Ia1VvtlX0jbyuw8m4/Y3igIroom8vu8TY4V6Rrg+dvU
M2t7a1OA/SA0st8UhDibotTR919Hlu21itKcBgAQ6ma4Ne2coPli2MYyEuLGkLYuNTRHqSRf1ttN
Go0Y2FcdJZ9a+8sCwMNqXF6pLXmvKmUv9fb/5u7LdmvXteV+JR8QHkiUqOZVzWw93dvL9gvhbolU
T1JUw69PzZ17EtwACZDH5G3D2F62NSmOMapqVNk8rqczVqfXbA02P6ugbLsIeLSVmlW7+WooOS/1
eaa2QTo4wwsXiLlcwuYcjNI//bPtvBJvx7QPRj7ogyNMIIJbM4y3Zk7ChxXtVNbE6hvOHi/xvAx3
gHEfeurJvIVFWLbN8DU3fujKOCafK9Khb0wkkWbv1XBa3AKviMMhp9gxhtseZOhZjLVICAhhsoAX
QX+6KYzOWiThvtkQIjEzkjcTr+6mCX/RWIt32nbefm795dVC4b6zg7JPlsIMPCF4VgL2fWN/is2C
hNbgb93Jow6FvETVGr42vaPF2N5NJlVFssk600koimBZvvuNy6xSXvDK1k4VVifynCqyC+S2ZlNI
3lIlvV2vkSDqafHMHYjzSQ77fusOMYwkTZEMMr6RUo6v4YaKXw/6uxX1A+uZvZcwQBFpeCGBf0Tb
/zrEFIGdVY0zOY1PXMiffos/Yws/4rkdb2MpkJfathCMDvwgWlmf2DiFOOqRPgKynl8V6boLotBJ
JmICvNqpeMfXtvkOoLy+kVXnZcvaur+6HpqiD1q4i7ZRdW5kbPa2wWpAZjxvy+q+5vnoh+Q0jX67
MzX0qTWcmMtejQv8Vnu319vVEWqp2W4VKW7DlItii0S877ZtgaisikqvC77cEsLbaOHY+wv7dV+B
7zlvaODO6UzE4xbH9EMOIWuKWEz+7Rx1+s5weQqr5oFTNfZl20LTUoXu0iIVm6dJH0CIH4mfiDTR
wZ/T+g2WJNttrI3+TZuO/a742EDApg/+XKO7S5b1i9Uk+dxGQEia8TP+EBcXbUWLSlXHBKWonBXz
oYKr2ifI/36myY9hjaSCgkx+/zpMbn4cade+mq1zGY3cUWgEClcV7R/IMPsy3+qUmqx20RtZ2Zz1
KbzxMP5tcf/CuxD+XbUjAUzE+O2smu9FQIEAU+suVyRuC0+0lbgKq+jnCFJyzC2h5lUmIkLujs8F
lhCCKoA7XRtj06JX6rF3UURys7Qk2YNfDo8JWcl7gOX5G7QfTVI0Yx8/hx5JWCb70b7HhNADZqP+
fiJ2PqZpM9zQYSCFCWtYCFPZUWQ2VbO+CWpTLbnPNX3BKv5yP0uKa0B2dv6yXrIkGe9nfvAbNb7C
bZI9h/4wjXkzCoeJoe1hpTENnHwqK+3jTKl+IkHSP1IQoU9oRZKMLn2Ut5GFaRJcfzLuQ74GLWCY
DSlb77Cz6i6zMvYkmnbcM+6al+FqKaMkjpjthnM6rsFJOr1+4nkIFOBIDb+bGxG+sQn7t8L/tBWt
NMFLvK0VNk0rihtyrpCk4Ovgvun3AyKJ89X08yO1rFQJHB2C1JNFxdOnGki4qb1bpfkjgfboGAw8
t9cZxabtS7S1/K/US7TbAnIwZtu37CdJ+oJ4MNwI56KR7suju5nHTSGEDGtYp/Ht7mpEdJM0Fok4
kIyG/vyZzGTtsg4XBdh1Mn5d28UzUnPSewjwJ4AHjoN9ErHNuB0+1cxJsVUWZiWMX5iy+xTavxoe
GwVNp3lPXMVeQt8uBdqI4AKaL3wAiFrtesQrJzRwJdTU5mFGYNaLxuvU4fJf1VONZecyqcP0XlS9
+ZTaMgQYoMzwlqrSugbTT10j6pNdGa8A3V81jXo3pUv0G8XmC0mK7qVVdsHD6fR+9Gz4wzYm4JnX
G1RQ3SF9Dk2aUf6ZDa59Yk0T7ySHdFav0X4ZnN3Hwv+Ka+8Vo74ttGHwZ0p1eKhqhVt94Ot7y+XB
29Se4r2E49VNlQx7yq+xxilk+46G3qvEZ6yzHjM/TOHb/neuERvdOchmHR2h4eVyCbK6rasfZZrP
mCT6jnZ+WY8ruwmwWPXIRlgMhyEVsJj36LvS83zuyTy8VFEb3C12Moeo3frCRKufj8sa7jFC199z
n/JyNoAPXBMEL0vVwkMu6FXyN+harIlTBi8SOqKdhaS7YGGXC7/Nmmi+26qT11jYsnR7tsQYWMMI
BsCRLGsi2vtq0OLkBqoPq5mSLAWWcOcls+1KLDSPZUyRGedX3JaQMLNjT+WDdVv8hwUivV2cAtzD
BvDycvaHlziJzJAPnbFexsSWjrjGZUBgc1fjtavwNQod88eyNYeATDA34E8AmGTiVICF5QhvxeTU
3tYJgtwQuMCPdTv7f5vQGCSBinMsg+mkKxmcrcC/DWOB9dCIrTtqPdqjszH9oxK/gx+Fw9oUoUPa
5kxGDWSQyiRZ4qQsbazbDQKQ1GRzy/gNTIiaGu19XaUlldw/YTCfTBm6MOBZPMcN3tKQoDmjW2Wy
f865HLbxQ68Sgzmb9pXsh7dlakOcj03CYA8HHxtG3iQzdFGQk+Mp+wU1PT93eNF6rELq0MPkIYJS
AxdYSros4P1UnJLnVJMNavQ4rgBmbX0CTJkFh9GoCUY+BrmQ4ejsn0Ur2BclgYTgKNIbg9WP9Z77
qqEUP0jOS+bqNvALbOdyPDgvefUng2RbMaiSj0H8vEWVd0WdquZxrYNuD/l7vIPXFZLWtlAp2GiQ
AJ98R/N5TIJ83KRCAByghed2ieGFFdTdHe7/aldXaOTMpL3StZ2840RhuaZi+pPWK15oUjfDX0qM
+2wGBkvQCh4x66CeZ8B3FcKl4KnuejQa4YRujtY+zSlXwS0RB+a26KZjqElBo7vbUFt9qvuxfaYY
A3AxYahDAQnzLsAvsLRV+IGnY49KNFEhgHzmg0Fa7TjG7IYb+z4GHivaZCJNniKC4MCQ43W0HceV
10M4fbdZSQ+rsPAtGqs0n3SNViUg8wkBDPFJTZHbt6TzikQP5LyQpMrJErmdNYl35qh8JbYYwdHX
Qh1qFpJS1Kon8Ci13Rs0BOxYj4nD7plJUUH8DR6z3XbAl1BQPY2hZW+Wxv8TLbNrCgysj55Kvzqc
34xiQS+doV6bpq4qyaTaPAImhuFLYSwSq4erZwq3O5FUASzgFpJFDSHnOSpG8+RE8Ljo8JSYmpVT
5N9jYPiw6U8A101ag1m3S3qUnUSP68tMesvjgIkvm4MlPaUCjN7KQ3nE+WjyaVqmN/yi73yG2Lue
hj9kkSnCZOvpM2rC36UW57mXUe7aJfM7t4MU+rKqlWQ1H7vMxAJBOXgjiDfCh9JSDAwpRFdx3f2B
n3Z8s4b2NTWElo0d4SrU8YsTDQIAF9vdavjc4QZqk4ND/CsvMBezSzzhrto4g90B8V5GrDNmBkNF
FqFbLLw15ugOA8DfWIQn6HqNq4Ob0PZ72fv9GTB2Huhmt7qePWnXkR3hg9srn73PXCRvuAibwyKb
j97rI5GnrBZhXkufvHr95sqRDmyPj34oODXIP+HN8zJjQsTVJtFepBNmBQz0WFEd+8eBIycig8fr
1GSL77X7Yax4DWngHOeVN/DC51G9xzeq0qXrk6zd95ZUUyHIFIqsr21RzyO/VzHA20bFr4Hs4dQa
M14fw7S2XzW0ZTnzJzi24tUpg3HdVUCTs5mu5DaO5/SRpqAMcs2Ti8JglNjpIpuuvWNAbc4Btop3
arPRLprCkjGdZEusxmINMB0FZrvwLW6zlKHBVHD5U+l3bZMIzQ9SUbrWlCuh50AqWjSRSostUS+W
kSdNhuviMlMoQeZ9mqLlgKES55Xh41BpCvn2HM0HFVYJ/kIUpKW65b4fnma2uTt/bT9c6M15HMzx
YZoxgGJ48bBWBvoCu5WU6Oq4Yl6OR/wbFG7bDB165m+IIgO4Qsu66vYy8ouRYRGcej4sjyf89Nn4
n3KCxa230Y+aqaTsF5nXLtDFOFuep8CVSnx6ATpiYMDJDJu/JIHd3tC6B9/2T8rHisqIQ0bYlhZB
zXAJh/6486vwBvU244Q/NfSL0GXew3x225lVy6+1AkoEmOvUzvEHXIPOE9p1BWv0/aJRjIfGf0Kt
MHcQQY6nLh4AU/QUM9YSnjmn7hjz/kAjXuUs5LtZT8hlSssN8Gu3pNvBNjNYlSXKtO/jwqn6/iiA
IedqYvMex4096CiU+5bzbZcu41ZACvZnSZm9M03vgW1J3tIQt0o/1PuGW5fXDb8ghZweRg5Ae3MV
zYLOvCxdvQt0fTN0+mdMoFP3sJ+RIcOY77dVulNv1FuAlNSHzsTPE2ddhkUm9LEIO9j3YTLftsAL
csfIwYbKHDGiazj0wP2Whxq5EmEV7YY6mjIYWm6l7ehDqmWMu5T4XxjfvpB23aCZ7+hxbAMDq2DE
z11j0StAMCHa6LJrRrxPlUD06wy7TakYy8WaKmwpIKxurryjjwhFhLp58ky76g7xD1mQVuBQdAfw
T8qqqJHPfhnbjoO1rV9WHtx6Bna1ibawDb2qENJZY6SPNiTKzJ34ll4DV21dT+yzCqB3a0T/NNL1
cwqwJwjmTGdN3+EZVXBwlCM4Or8GiqEnfVQRYjHHnmM1zSePNFKnSmF9kUdhkw9BdahaIHpeQ2VR
wxtYb6s6RMOwge7x3n0UnruwSy4eGut03op68lXeeM156fs/Vvv1gUSe3EVMyxs/6XBsbLngRrml
HPHQ13PSH4IVp1x0PN1vU/KAxsMrI5tuuPpt3vkxGBeVntYtwDUyYMC0eEEztIB/BZqy32QT3/C7
jbK52cCRVYlGdAUCQwYv2e6UCg4KfquYhFK5V7YnhUinRzbrPHLwe8SVPSFuFdQZFr8CWqujo10H
ygH8nvZvPDI+RH201wGJ/iYcfbLk+2Z073pBO3FdmUF2chjkDoAFmE+p9yQK3yZGq480nZG/6Xge
0PZmnMV3jKKY2QDPLUZL9uZ3ePCzqfKoZbCwmWGoudZnOpldOLY60w1Dmu8aADOQ+YiEhKKCL8xz
2HRiv4YQolUmQeHYlp3bgk/VRKeOTzc+/4hnnKtglb9tN0iwijiB4QywchpLX4/o0RnrpzOzUVzo
JGjOTkQP64yPK110yY1A69RBoT45V4oYu35TU4NIdH1J+U5G3bOM0qPfgPIbWsx9yGcDt7lOG2Z6
mMkHL5EI/jIIJG7E5oeZEizYERHpG2sHcpOYD0/NbySckBhWBwXT6idW/bwbzdQii4mMJXV1V4hl
TEUWLv0X6myNjr7JlyDQh6Zf31cHPlRMa19o9asRfuNHUO4vXRY37bc16xutWZRNETi8qBPBodZV
fZGLcDe+ouzZVbjcSRjitIR/iK0/BzoHh3S+2M7Zgxqr72bokIWrvPVm2cxa2PoafxFwtC0mS+P5
xpfeebEoJqvZ8q1BEJ4bo9uuiy7CbmUqGoenN6JML9TtYGzqvUtwDclKQUaO3ByCrctX8muG0uD8
q/Ueag/IvfWeNn8392q993mghURtdA00513Q/G6s3yVjiwZy6uv7yJm2sI1nsmjqZkBY4o+pW3Ks
CHbwEncT4zZ/9kjosj4g7Y+wNIIDfuCdYqrdA+DMoKiva3LC0y0gfNKf0I5C5Ic3S5L+Ka757USi
ZT9TJS9tDApzNOvLAjO2iYmzqCrc/ZaQIsFuMCxu+RsNu4N1tSkHR8Q5bOr2gse/7ohlB25D/KKD
6J91uuKmGiP7ZskbS+cd3dZSt3EETVw35xEyyIst9PVT2AFMWxJ6qnx3bPAm7tGSfEdElrypzp5G
HoKdf2C7cxv6OJQYj35S8DB0UFiobL0zGap9e3XuGF1ddnQEwBGVpKVNVvsDUuGEO0WOJTmXbbBz
sbe3K/fPYmW2HPwx/LOhUcpUssw4geBTjTA6G5znLhUf4ITHzbjDONWi0R7NA51rcpRgDFQWtj3Q
2wiRTJB2/xpICzegKwiN+Ia9XrWLx3B9b/CyYwCp4WXytCGsLpI4hEizavdWNke/luWEissqDLDx
O0JcM5SjXWwje6oWsV0cmKLdOPvQTTTZJCFs3oCoABan6H9x3u29jYPdltZP2iJ7UvdV92Emea45
Afa1PNqJqSLgC6qyNi89uia5oW/WWs1w/onj0zqDtugTLNvMMv5e2zDKI7QSm2fIvo4VO+sIlQog
mD6HGyJDF4hjowEAgorxIqQqPCsAswGqnhwQ1h27yENl7EE0a9YvLIsc3Szo9njwr/DfeFmd1kgQ
nh1wkwWXygx0Dn6G5gKA9O8w9tjr4woXr4/Or3TGN3fT7EVlKwiE8SHKJMQy1WFLkISDZu05tiQ4
TKRTB0J8WWWjj74n9JOlWMVyDW8a0otRswXlX6d4r3smcLPWvM2VX8cv8Yo6vdg0zbHZ2h9n8Ocd
7D4jIYoutv2F+wMuJtQgmDWoKdnXG0ZnXzVbgR+H5Bpg718wnB/Q3SWG5N4ArVWMDW+kXQzeJ1YF
bkiHnGTYiR1TE4g/lE20mFNc87DGt7s5VPUR+YYcKSf4EZs/P02oy7/4cFU59wmWNWIsdGVdU3t/
SGu8H4HeBt6nvBW/g4LxQIoFXChZ7Jg7PMhvZkLvRrSx96mli/ZRPy1vQ7yurw2w57wdgmE3NWN7
EhHAfSVhOIZEteCdhqF/ASTE9rVGo2lxEd7xVL50buI3KwIRHgSmm6/ZM/BESzEnFCwlY7HZQLxO
9cAa7AzO7rZXXXNpEWK7Q5SWQnQ8k5cNIQdvNnbpaYHND9Y1F4OutoXXlOH00q9aF53rPyul70MJ
/kB4wJIM8giPwtTxLQ6E3fkp+AR8YN7whLZvPFvZsXc6bIhoEaxaXlfEOZ9sB9N/r+Hh3QZRC8xA
08U7pYMLz6zx3dNaox+JWh9O5V0/wdFwRf5D3KIfbocq2k9tksBMXCd/lnDVPzODFLPjybAbeLSV
i/bcbnZ1mMHDCmVxcQXMF/3HsEmGI6Wjeesp225S5g3nQTr+oymgE2BAfeVHwBF1iFPd9T9LDCA7
lHFQjM68TMT3cN2Qyv1YiR1/In2+B1QanIf1tTYN+YzXiWMyiqAH7zz7YKqwKhK3gpPrZbuHE2Sd
RybVZ8PNihKG5qIxy/XlURukWt2aGyxdDOjxFOX3ks/LwaN+iIAbG+fbynp0CHH7PeIBnBzsPw+A
GKY1j+dhAj/ZNI8aE375X0O8yLpLgN66eo6zbk77M3eGAdd0iAypqqRoSSVwxYT6/v9eKvj/mtAC
efdXjf//Xmpxe1WQ/pcLNLg/Q/+fNRf/8b3/U3URhFhBThPkF1PoAv+tuoBcEGq/CPoKD4GvLEnx
8/4tu6D/goErZKmMUUghaACtxL91qd6/EnwRW81QSyD9g/3faAIhQPxfNIEhTVOEq/kxaF4aQQLy
nzWB3hYpir6sRZDcMCeArYV/U2/0V463UIe91bBJRITKhqEr+fDN+CYEOUbREn06BGPse6F/oJVH
h5/Y+xDRtkBpIjYcgi7OUEYh0kvfA+Qx7LrG3yfcf/A3UwRM3bMwfhsZiPZhmcRf1mNARjlD36Az
yVCpV4PQg79BsGbd2BoOD/lUPk3wgb1zAvfD0WxN99QI1ozA+xlYrC5HA4G9rq15HBR8cQzQhKSD
n3R9V61oXP11QoLRQHdbQtxFoH5eZNcDRAgxVAgPyqqpf2kH/ao6d5nA2/uLqPbAD0FGkV0d9Xkn
QWDYoQ/KLTZNsQ5DdMeARV/iatt7fXOElTdM/fnR6vZlqoJ0b0KaSxl+BxMeINcaBDY26bHOpH7T
FFgC3Flz1OSc+NN4Myn4IsTDj5D+j0rIYYSnNODu7k88eyXeW/8ZesdgZ6sEYpI+fAp8cKXWop52
iJxq1+WPhkJhq9yzasbfQJD5BsTCczPE766LT6wDtxLU9KdfO9zpgSjWjTz0kp+HHgmqq66wLzO2
dY4sjfQW6DiM8HiP2XuUxTL+cg2H/fHv4OmdnGLz2/nEKxQXgKuNujh8s9924jmIwJwGofHK2DKa
TVoVbKX9T9xhUI+WOn4UtH0W+rHFxnrGW44mSioAVmuCwpaa55gGn9PVYiOsgfFC8VBr/KqdPwEM
hIAnDwY3ZizBHjSR+tZoOt3BfSUs5g0VVHbosbgfjfhVYURDbXUQuo2AozZlMExxnigC8x14aOfS
a/39ukBTuPoh1qPSWJUU3GNGeugfPYWtnXURH5vEiQaC22bjEt+jzpbg55IzSUgCLAt6DfzBpU8d
hZucN+Et6MKiG+D5OIzdl4TGbvGdOcAi9wBvvNsYuJSF1DHz6bzfFAPyYPlhqSs0gWsMbBDpg7qD
c57FGOHRAdqgHnvWyCHPtOsTJFBrjj9r5tE7gq/fY0EGmYVbWPDWmBVIBAc6NsQPtQE60wbAkjDM
BcaeNx7scc4L7SkKX8r6OQqDDS9Iq77AyEG2MLioqBgJ34mAhjEewnJV5AlQw4x0SWJXxLo3E5Qx
IF1zQrp7Nty1AuHCrcl4CnlLv6vdH9vQIhWiTHmHntjSwpBY3DLhHkwbbgee+Pyu1gcYQ0BJaN1x
62XppVj31N3wS5C/yDJ8IGUMNjkI0o8q9qC1mQqfETBn8p3NErdUhUkcnwqAAK8JS/AacBig6FLC
dTtE8TYeGIPvZoC2eD+sY1V0RrX7YPafwPOWNvXgOyIO/Rp58O2K/4YuuKR0qG6b2n2yjce3YmQg
E4fbpKlCgJP4p6NKF+FS7dY6PfEZegQaHLzaA8rXoXmwTpFsraHQQbsMeUgDt0MN2UWermnRYDcf
KliMrYv9VpBAYEOugaUk20epGuADjs9n6PwE/zV+b1QERWLNlLXe76zlyQpxL/BrHJptAAS5fqaT
6EFrtznMAbw7iL2L0CdnLpZ8usI4qUXMqsY7A5gYh9bfk3T98BX4u4Q6ZBwEyYRRWWHkR7AmGpug
yUP4aiW1u6kXBVmQ82Cv7TBOcMBwq9h7V4Wbq7dHYDT4WBtyiOAykeGr8twPdJ9E6wI/bgMBUwOY
AOwLWr6lgJzbfXgNdBhB/LF1iL32KnkLv9q6jFm3IG9we/dlDPur9aZqIXTZwvU7rbysCQfAzn6W
QDlBhOgK1gKP0wM7VJO5l1i6xmnGTT/a+dnjCGxQLh+jj2r0+0xA2nyJo33syNsqYgBTqzsogOZI
2PxMVLKf1Py8wgck2dY/ZEhnjALr+2bnC1Bz6GfabJCVKpwg6aWKF8i0w56cAMAgEf0qP5qRYz+p
RZas7/tvCCgIAFNgRbpbPqWDFiJJ3UMMfr3AQn2h2R2a+B9/DqYzV/B7h0jm26wrAqyq16Xa6ksA
EvBD2jkt9ACkCvVOihnFz/Ac0Qo0T5YNXlJJrMIMPtEP9Vp9Qi99hl/9QUYAQf3BP8aQ2+6Bqy5v
dSswrhOwj32IkhhF6g5kVzasXy0DSQ0s+x0hJtg1id9BZgBYlgDrrybTkzenOTUx5ADyVvrjvU/M
GbDc32pUsEKLZoyNaXiSNY414DxZYETAvtg4f48SlKEcU0TQekhwjyd/r6LoewOPt0uvEkfvKnas
QlRW+48C0p+gEmyussiAj+QFYX+mtL1PymEE31yza37X9cCloRhfgeNPF8Mbe888gk0/2anb6CrH
XEVNbqsOEs1hhsC4WhLxl18FnFO09ffqH1UnosHNPoVr/JvwV9EhNAwCUN8Yt+uuotARCYTH9CoU
Vc4FX+lVPNqinKC1aKBQgbIUyjlQAVexaRz39k+VQICqFQlPCncsYHcM9ubaVK/X9hq+/lNR9dee
27u234bW7WPjOL1LCJEA7JOipv0GTy7NDlZO4y6V4OuyQAzmb5oM2HG20FaHACo/o7BesR9h2Cns
OgzNnaZnF2yfJOXTT5M2Fa6aTj2nFoMN7gvcvisYzWhbCpivLQ/XzPISZsoQN64Llj1NEvpHtU0x
8F11Zc5BIF88xASewYeCnmbKu4NUXZwqvNy43jWIAdZJdfEgG8j7toV29pMla86rFEXq6olRYm/h
rqPC3q11gh03rSIlAQlq/bCsKTmZcXKIOMQQ6mMhHlqWKFxur4sJGWmgD0mdrE4EE1AKP3WA20PN
IaPnksFapZXR27RW651o1OcEJLbAqsTytTBKMvSQw36qtivaBS/CumgB8D5G9ehONObqUVq0dtPS
sPdGUQg+cTmaFsCY21fY0DjHAsl1/XALkQtEHmYX8CJCKUvN5+yvgJKm7hu7KznZogIQ8TneYGPb
0/bYT/P0IuH31uIRs2T5qLv2jEA4FOx2OUKOXN9Z2zEo3yqo97BZmY/snweLFRAo+zhtKbYRvJsO
wHgBVHU/AVbJFo2NB1MXGAyHh3gY7HlsXRm25tEGE0AY5peJwbltUSycsDCuqtsf6DgAoa1x+7Lx
+RV2c9ihbrBlPTnRgevAMknfV7thSM9D5fc7BX7xjsAnfOiSAzTXL6ppbIoeSz2ty1I2yPRIxXmB
YUHpOFLZGAO/2ffebWgENDTpuOuS9V4pLILqC4IQ0I8uvFASvb6ErVZuAjK8MALpKDChkG5HiKey
0Yt3YzvKPSfyEY6HYYa1ClCJmOE7yV+dmyASHCfwuVvUneLVAv6Hy/7DWkEoElG+DxuvTJh4DSKt
bmLsy2WI6QCWbPvtDcPFG2r1uY5G4Lvw9qXJXxWx9C6mDai8weDo4//9JD24xRWsXAaUAtPtVuho
+gbV7U42fV6b6gYM9w6UvynT1SzAnbwskKwU9h8iHCIKB4lwY/6saS9yiZ6wNWmB+e6eguotYLYH
JaO648lyiqcYyLzi8jdd4PHH0/qipmuNmV59ochNkDSXnklX2gXRUXV1YeYlAOUL3mK+eFNzs4Xu
FDjb524AzkBhk5wyaILT6bQpTBvx0Be9n55af0OZ9CZAS7+tBTe+rCtMhBG0EHru7LckQ1M25kuC
Y2SntC+1FvCD6MB0AB84hTN6cJQwUoF0xUtcXpN/pdErCgP+CbK26P+RId730a1p8eNDd4fgCIDz
PX7NdNpVDOs5jQT7rTcFWvj/f3gAKxQhlvz+TwDBGWuP839aFfwf3/QfyID/r+suRpAmyJCPsd2H
If+/72MAGcAeAcWX/au/UXJNG/w3MhD867olEXj/rBFGLMKuxr+RAR/IAII+0gAbGcD6Qv+/cXdm
y3Eb2bp+lf0C2AFkIjHcVqFGzhRJUb5BUKKMeZ5xf57svNj5oH2iQyxVsMK+3N0ddjjadhYSiZVr
+Id/0hqgBXDaGzBs6Ii60i305S2K95PeQBr7cTZbqHgLvaof1RJsta4JDlUdg4KcKYKL1AvRnF0F
U6GDx27SF1uV70GR/tVP8ii69o1E2d0oMKgwB8uWE91LOrHQwJgISUZYJCU0bgn1onkLonHYTja3
gjFNDCoYBmnVcBfEVH8y918Gu/cCiyQ1b7IHDVeTfehM2nqgqJkWwI0eGHeiG+8zfYrWfb8g2zTj
xqkj8aUejoVjHOkfBsdaC5/HqP0pft1KkDpuEW+Yqfx63/O7xl5ZBr1QEoJuZYX+d8Md9nRab3Og
d6OdvMKG4YvKgitoBtJrs+5glMBqeje59uFXrjurfBS6yHZ5nHae3Y3pfpjTW+pkcfC19Mq2i2vw
2lc2TaObKFIPHclSPvsOkAKYepNbFNsqie9ibUo3zFL9DQTbe5QvtaPJVdzV0z7uNbUzDZnv3Djb
OEmzswvbACyBy0UZULoK66VFt2+u3XVNAbiK4Y8hITgAo5dfggD90rLnMy8edXfaVF25pwgn+6oP
0ci9X8qDowfXvS43TtRdD1xrYwWKNqM1mcUMg+PyKU2YLOWV/ew2ixGFL18m2y3WtAVS0MbGDnTl
sxjFlqJK2+PinN9MponqHignmGoMhSQ/ZmBuV9PLtedduWQpSR6KQ1iVZEzNfMhD/0tG0yTPUFsz
k1muoQp6eSOpc8x6E8O8sTM7w9AjBZWVHDTqfaDG+0rh65A62yiJdzk8Sy8wE0CBSXNVVsEVHgWw
QGLprjRqbRK84tUwKDOSvG1XGppHNc1eMuKfiNnjj176m7lPSKUr6mlcaHZ+3P3oTZpkSzZmNBNX
hbDXZZbszAqMRgEkQxfAdOw53MdVH6918jekxP6CNLMD29Jspy6/Buj2ojXJPYnBHfmklzT9E6jr
lW+mHsRFegqkUaJtN01s7KIynlcR2E9vMJ3vVZrtRicxt1YuGFYYOfj8IYpWcVccB1vf+0b7OPbi
oEvrWhbjAdA5cKyJgiXpwBOVpoy3nJ8XP7dvSf4ofjrr0XAQ78W1+VqLqmCT19U+GWW59ilzkVoL
MHNbMliSmKxl7h2LDLus4EuZJ9ugLDb25H8dQHmwFe33KoKQOoc/TKG9THleHWVgelNv/pht+61u
2qtAMFbXYUWCO38SS++6s6IvdAsPo21cS1rwEsRDMlV78avFPS08GzyFLOOuzsudnYwPrgaQyZnc
6yIdn8MqfggqsYkK+aUSwUNJq5wkEXplvRJLD9218icRw733E2PrpNPO0ud4beLTJgsmKDCPzMZ/
m5fO+yyrhxpMVum3N21Z7ue4oACLXWYs+t6I+wUnz3i0LN7tNj3EzrtIuVT1pvgyGCS/PihRUsHA
q+uu3zo5QWKBUKul+Z8Odc681ISTjwakbdrZthxfpB5c+UHhwZJmg2vOlMjFE3+RrJPO3kxNtx5m
8Y0j6lNli9vMNrNNXMHjRT/zutK0I9XI1geucFfFRn6warW1iu4JH6tnoC53vcEkmPJylxQgPFq9
zTwfS9bd4JI7zmX47GgDuXC0rhL3Kzc8JtLFTQ8f1HP6aJ9dDYnnWi9u/hw6z2SEyPcwfSqNkNnZ
IB/6qCX4z2QJlOPZKF6Sut61ru81zvSjIItuTfCu7lSZ2wjd+X3DwGZjAKxsAwhBY3SrxyMuzmZO
MhtZV9KybzL6bwXoyrXk0wUwPnu4OD4rO7+3FR8bE2u+ErD54PZaCwyPPKiu+xbZ6tFMZxopUM+k
dS/M7mu3jH98Sa/ID2p3lYGtpD93G04yXpdz/94UEt+NIJMrWcQP3dj/lS1DpKFxl/fnPNdD/uCW
QLInn+mupbK3ARzyyszqh6LSt9lM00coQq499V+Hjr9qzIDxaV7gS6W5FC45HR+g/4OOnVjVjwgD
DV+tZY7Vj+FLY+bfrcC6dvPqx2SK+yBLXwnnh9rXD/gIzau0W2bf3Yted3uB8c/a7+oDKSFfM1Mg
cmixTUvmstwdZKEWQKxK9gXD5fFITfZdszSINyEV/GwPMIXam0k4P1KcaDzaUfRzavmSW5nthVaK
CV5c3o2Dyc0EYMsI3L8Hw4EzILKOKG90JNRRsIltq78uquCvcdBfnTg9zma2qwtm0VxukEtc+wd8
9KuiK+8iqcOAzrWSwTeIY5fIsLKD/GtuxNXWCqL7SE4vma797I2Q7uLQHszJeGwnTBZqy977rv0w
2MmNCQUvS6s32r6PYgat6oACQ90ANhdMgrYZryDLRCtnUd0doD5ry2QyG2F02PR9O/jvA12NVSzF
ux2Le17nM4Grvk6Scp9IUu3ed0BKlN2jPZQ9L0if+dwJGZMFqq4bf46BgVRhjJqWtoDuyluuDrx0
y1/AUX1TM7zL2oa8WhTbSJse0ppu0dA41dYsknvDMY9Z6TxERaI4upgLuz1twNlkahsNwfdmEQ7u
Xe1OmsmPRjhHaEmofOZzfENGkxBsEB+iOc08U8Xrdm5AeA/TpgjraFVGxWNUZq+GpEhjLL7v+xxB
AheBK+QCNo7RA28h7Wq7a5GmzDaavzVX7ou5SlchdLKsGDda7Vz1TjgfsjLj2xr0nWn2vScDRHk6
0Rk3UfnNYrrczVRCTJunpD+0Sr9NWneHf1jlYfWJaqUxEx6a7ZDhq7WMqAFrHVRAf9FI5r8iy/k+
GVmL/lnnrLCxvZtshEqAYxU+78kyYv7V2JWUQ8wrSd4aYYZXchqvmDuFa+H2jxKw8gqfh50sHcG5
bzjOubyGCmquTa1EoqljdD4WWb/Lf43TM/UGmTb12mi4SfNZ3/QWjYNENrsMbsHa7EGiVXP8rJzs
MFX5D4Ckxrp2oxtI/cbayIZ2XbfR3pL5sDXa0KQ7lTxpkX4tQMzuCGTdxu9NEKEjE/6gALEFKof+
CbCnbW0yVHJSJuetMq+rDCmJqSFqxMZx6mt/HfrB12GBDcxTJXfgmQUNH5gKGVzhbaio5RiGA6kI
weOZpuS5nXVD6yK3xZtRAn0Fe4cfwtTeEueuetlfE8knQmJ0Yzv5m80QlwrdhDO3YBmiiXyrjb1O
h7iktS2FbxIhTRyP0IgaCL6TNDd4Oz23Ynq0uujbME83IovQ9Yjf7M5uV7UNRRNwQL8RIVM61TbS
m9yIvnhVkgr48CD0fFEaCOyfpeysDXERyGEy3Q3cuEAjFqwmoGFfXzX9cKcJiVBEJR/acYHZ0HAY
cNxsTRqlzojhJxClL9kwggdtrzIhj/T76Q918r20TePKHocvc+k8N6azqTXn72E23bW1wD/ScguJ
axtaJVRQlRXADSSflmZvQNQxBXEK6Lt5MuKMA32t0QuCzjR8m9pg3Zk25h3ucD3Vur8imNartuy9
yJoW6oj/OEzoS1QdSCm3jt+Ssbs2DLr0csGnzGK4tWx+RAPBY43SFD3GIN8nOiDMpOoeOH3U4L54
b6vi2ffzQ4yAcIwxQklreG2CfXEcx6cZXz3lyE5skklirjG9ajawQ01CKqGB8ST8+hqKxRN8mzsn
mR+bnE7wECDcrg9PhrPMPwz1vQEP1+ogoQNtPMo43U9quDJxuw3As6/6Fl93HKM3U0xCBajlvk+h
WgFc/QkG6ybLSYbnMgW+Gbt3gWoz4E09cNAiwXqLAzkBX0OYRHkaLeV1kvh7pdESKd1D2wR/+zLs
dsqWm5RbJdZoyPsN1P0qG74mThDvUiBNnZZsVO0eNDN3rnWnzXZZm3THJLRuAaGnG3ZvRSzaBkl8
QzefIYsLEj1coC9EHR1ihp5m7d507H5rafqC+3PBUeuhWuheA6Z4UbefOuZ8JWH1OIWtvml9SOIS
xO2sxme/MuFx0pWqIvet70hc8U8jwXVRN7bVsewYNOVpo20jsNukKZBKVcQwsnU5qk0LmJWu/dYx
Id7pw/TapCVUE13dhybgqKmJmWYJqlBaR7LN4CpGL06VX0W+Izd+gehfaSVvsuRrNCH9r7EE2Y61
OywzMNLAXq1q7K63scb8UotBb+FUd9/PSKRFoY/qxlBFD3UYfzdEOF+ZnTpmSuKaWxESR6ntzCKo
d/CSQSFZlKN2oN/KMLsPQ/XWqlqCTIsBCJqg5utiqwF8K5YVB/Vg29UqmZ1bEH/kWy3/EigDtVZt
dKd4FaB/KPwCxuwhXbFYuTnZ8/SX1cPdz6JnPtcfaGjdMbWmvqgzQVZev7slSB9tDr9Y+Y9Jpl8t
WWfbWmZbk9yaCha+1zQmw6bFg36bJLPxV2gUOeTBMtxYhpg4iFBPJzBO18I13oywJIcz+KeyyNLp
u4Rf2mXkAkBjXs2p41lJqnvWpFFAuLTnY2OdmZFXWtcM+1/jEDg5uUIKoy834HNH+dMMj5UyhDZu
bUMBspnIBms4T+8YnM/IxPtwBnx58M32vuwTYnMJlI1JXNgnj5a8c3OMgiv6Nythg3yamkNZTkfY
t0dLp50NhRXKIOhyWqlXrs5EzhD1ax6EdE1wMlqZHWgkSxMRN7r50Oqv41D5B1Ga25wid87kwcoh
EeE+9XXsETXwq/mlspEGk1ApiN4IUd8Wjay3vi2hBap14do7N89ogg4PeeIDVmyj27korqJGv9GV
vGlJwUIrf4Yx9ZSV6gtc2hdjMPZNGLYrZTQAQU2YXdMTbQSY/W5zb4M4JTMRZEFiSDep+OYXrbHq
mrmm2O1e4/iW0epznSkUYMImgV0wvdczI5KG0tQkA/OHpYynjZ2UHXQJFRprf7bEWpXjOq0hTegy
P8KFhmeGwM0q4DteSWjUrRhWmv9Diq8DAbGfq4cIdcRdH6SvV5nl3jBav+l7UGIjaAW99+/Cuk8P
yvGPOevU2STXyGT8bOzqutQd5sQw05ahhK5oKXeQ3WwwE1b0itFqxXipfMM9APNaVAFtrd+2JTkJ
49111wBEBMt1yFpwBp29Un7xOHYd+NwIESs1hl8maWtXOlxLr0UifFv1Pbm+rd9OtvmE1zOtXtqu
GX/DagL8sU/mJaXcpLJ4V7MI6K7Ot/ATkO6gxd/V5R4HodsSdpfh93urbp4AENTbfHpTsXqzK9s+
JOPfcToeYjoJWa7fVWU33yrk4UFpvxv8oq8mgG7Gha95NRf7rk3eC5+ncPqpv51QKVqZIEMFDpUe
oFAH6EUsNukiSFe6vrG1E6QiGPRSZoGDsCxzPRSdtjPo80n66WsYochE5ZH4uw6HgC1b0DOi9XcC
ZuZNrxztqBo7vrJaidyIQRtgEEnimb42r5tO/Qv9uf+dGj+2SeqAIJxD5xemkTQ/7zP/3/+TvuXv
/3Volj81v2v/nP0X/af3bBi4BiGJTQRVuvwPKs1w/1saUl98gSHDm8Dg/tN7tvRFqs5RFvo8xke1
ROX+t2MLw0DHTCoLl1D5T3rPixji/whfLpJFtq4r5IiW9cHAIZrsIIn3u1AdIsKVEfURpX8xuqu2
6wY6B9axiuueZoE1bn/ry/9/LaLfxRnPLUefm52GWmwodaKL11qV6Sg3nL2YcmtTFtyo/cIlrZmk
0oATl1RJl7756eMhw+NK1AAly52slzRSuZXiyrI1/jAMRnuDOEp3r6cMq6amQVHeL6b24CKysHUp
e/efP++J0NKv7XWV4nH5BWQ2J1qUSdZFhlNCRLXC0jpUeqWt81j9M7PiXy9R6GD5cWnQF+jf6So1
uAwBidoT5ZAzAm+KbZdb5TrT0Qn+/IHObCh5lsORIcV0HMm45PfzUpdN7Mhygs5lgnFpXW3eZKpC
fXoq0r0RcfNgTKQ27aDNC46+2H2+vHEyKFk2VADwEoI5ibKVzUzm9/VjlyltBrqYzL50N1aYYTPc
tcHGjR3tfgRICgUO3E9ZuziQkllbCKgdOCD5vik0SJRuGDHNpI2twfM8XPhx5zZHSAS8+D7BTdkn
p810UFuqFH20Cp49qjLApxmcO1LSDyYSAL5GCKGCecDVUZXxTWaGqCtyADt0FLUq/DJaA4yuJDGT
53kowngd9HBBPapGaLoDTLbbQFYJmL1+QJTu818PBPb0UxESBUx8qqTFKIpg9PvOjpHT4jrsz55m
UB0MlV3uAiBStG16/F5JvqoIlm5difH4+cJnYgILKwPpRaTPDP3k9BYo88FdkLPnw7/e2i2E+qof
Ji/vx3e9b/7nMkNq7rz62R8HaHk2NGYNhmwU9b8cWX5T5vTNGcG9dDS9ikfZkmhFD9R62aqsynL9
+YP98fEvS5mGpZSyHLEE6g87avEfpzIADaKP8GL5bnHdtLK54Ab8x+6xCGeO0aFuE+dOfTlnv0RS
IERCa2xbf1U2TYYoOcBVu6zn9Tzb3YUAcHa9xXOJMPBrxY8PpRldE/d1rLy+8If7IU+rmx5bCQ97
CbD2udE8fb6JJyYgBLflARXBzeWzEgjWfVwwS7rRrCwWjLJkoh2YJyDBgsgzTCfy2in51vTBeNVZ
VfslIxzsM8ZWG03lyYVQfv6HcHBs8OKWwxD54w+h7s3gs2ump2Zt3tOkqG4gfkrUDNCAyphMMrLV
mOBjX7iiBq6wbhhy1F25Uj/fkiXGfrjULCbiaAfSbnAU2cHJjlhlWYYwR5RXVmBErEj3d4UJ99mE
BQ3gqVyB0wwuBd4/wsOyKNKDC0QeYcPT78bKJfMdptie0BizJI6PDhcAUbjPEwzNGFmXwcx3wcLE
dh3YPxmIkkSZ7laGMwoUfpzv+6HSPQCDt7Kq6isaCtIDRd9eODBndsdlju+YFswmh7H/x9fUVWZu
wV/Uva5LHy0LLngg/exRZdnbNHUKcKgTXljyj7gPs8Dkavq1N4LQ8nFJ04oC39ENHTHPqroCLKdR
AqGOUhBQn/Rw/FFonBPXqXykqorsQpg5cdBcvpBledtEt9iGVvDrzvwtpFmiCCesV9hbvYGAX1bi
yUE1dh2DZz+MmWl6TSq7bZRqxiZyEhcZBFxR29gsdpOOrgr1h9qosRFA0GFf1QNXeVKU3cZCr3FF
Iz/zPj/AZ/fLhvVBbEQ07PQHT1NR0uyZdY9hAdOiQaspoenOQvItvaSIDlXgrLMm/UmymFyIl2fO
sWu6HA3uG+WQmX18V3bkRsbQ8K7atuluYc6Ha3LB+ljCK1oFRsCYlYvwaVSlvPDUf948vKbfVl7+
/99eU8MASbQVfL8OVNrGkSRoXd7HG42685/vL5ccQBLU2QGwnFzlKDC5bW53OCg4iMUYZmnvcz//
MevmvUVzlxkOfUng9Tbk5vLCbX7u8/t97ZMErSrQr61m1gbi1W6qujS8cLSdTWAY4U4JER0RSTAv
fAJ/Xkpc5xKejoum0ZLBfNzarrMbdBD45gtEB72K8HJNLZAfkhzxw1yP1IVDdO5VKmA/FlkLC59e
BYxFrLQStu6ZWW6jHO0nOz+xvtsKrMPnr/LMrcOjLfWhoeuI6p8Gew2aclFz/aMGlbVehHWPBy2V
+VDDQNCdwCZW8EuBKfS5N2rIa8X4Em9yPRQXXqyxfBkn146r4FVZumMb5BonX44ydQbGodChxUP4
RU5IreHAgqjPk3RjF6Vzp3V9uQamY27mnP4+w2jwKlMT3skE0BINjPFYUCsfLmzRcqROf5hloWlr
ChN3ktOIH06dGcVAtbwep0RUBgRafeUDQCOskf0ZPMeUDahsRIBHlY9cfw1rya0Jgbkhhwvp0bnj
b9kKxJqxJNOnFkQxZ7sCG2R4UV3Fa5EC4g/yErlMq4z28aTZD/U8tXef78C54//7oidvRqZ1jfI4
BpSBSBGks3FM9+egXjGKg4pVWvHz5+udi9/EfsvEbh6L1NOq2ur60LbRH/Wy2KL+Qnx8b2XTjdai
dKP0NNrkCkB3V3ca3N82uZSKnHtcm6E2lLylFhUn+Y8TzRRwDl9fUOTWQVCPXhu6Zm3NASClBtV3
o5i9o/ZN4QXBoIYd4Y+3/G0zHE+XiaYsy21fptbBasySoXsZ/4t4ROoB35DwoPiZH+ORsC2rSRNE
S3MjUT97N9Xx48UsugIpt51qx7pw6v681IC5KTI0my+T6nw5lb9dLQPdrSnBlhUSdwh4hQkOWOJ8
PPjwfQDmGDfgctZpYwQvnx+EP0MC6y7pgQILqf/ReECL1qL96RtQy0X0GLh6se5JHS+88D+PG6sA
3jQlFEqaVCfXmai0Ei0dZSDIpex7p8SvzJVdsg5Tsz34CcRBkPIZsGn/3Rkd50Ks//O0LauT9JNj
SYsE+OPedn2cDYXO3rpaCLLcVsILGbQ9p4D3kAiNtQsR/9y7lCRyLtRTttY++ZhR368RMYFU6TKH
5y4L3ZVCdI10O4spemBz+WoBQg1QGv/526QLuZQWNOfQIPn4pNIXdYYXqfD03BxuAvI3r0kQrf58
lT/vTj5aQ6eE5ANRiIB+XKVjlOYwVeX5KBg2hiqAXqFoxfwXybV/s5S9uMosmcFpXo4MfoRKLA8U
lvHkGRl0nHHWW68r/nljkyuajq0yJJAYOlQnT9UESCaYKUy/HiuM7ZAm38PeD5hstzTDJthL/+LJ
kBfHsgQAsnBODsls+XPbK9hOVYxWRlNRkAoXMqRAjObCUmcyEAEumddl2Q6an6dtDKGVlZu1SK40
g955vVM6a4xbsq1s9WntaPnotQEHktsienW4p70yG4Gn1vUll/FzccBSJkGfdgrMLPnx5KBWnNRS
9cIb8y7ZDn7Rbwjlg2fo9ds0ZIinQPO+n1Q1bNtQw3rv8z3/82qnS27Qp+P1EgxOGxGFZiHaAbva
GzKn3xcooYLxW6WxfhNndrLPUr+9ENbPfSqUcw7pBP0WKOMfHziPM9Afvmt4vgukzS2Zc059lHtO
RSj45w/HyFy5jqJfTo3/cSlnShgj+UTyboqig9RHf8MDoS7V5Q9qYSxhZnHJ//xcpCN7tmiS6fzB
PflmIssAheyby+0xIZZYaOVRICe8K6RZPzCYwNzYCPWdVSE18fnTnovp2FouV4pOXNBP7ucqlJ2p
ylh4cQmMoADovckGIwegWoSbPsgvfUNnXyTcAwOugekI+/R+bsfYHDR2V2L9spFZx9Ra5eHWsPms
Pn8048wxNVA5wHwIN3ZqoZNdTaJML4NQkA1DHLrO3KlDPQv98SizqsMICNRz56bd4hRi4sYp1RaN
LYReMGk/0NJCD7HCfAZN9nrd1z3ai+gmb0JgW9vPf+eZLfnwM5dX9FvKAoIO8+CRlx8OWeJZpWge
6EAULBXMm8+XOvO2WYr7TLInjMxOqkP0iuukLKkPBt7QEebOE641yUvLyGgTOvMc/fPTxcBP53qj
HEEE5uRb0u2g9/UlX1kIxw9Mpdt947tqW5eB2M2zqC+88rNbiXuaWiw9uFlPMhQtyB23tTTDa2oj
uImnFEQIzVTEh5G++3wrf80DP9Zay+iRaSFloCG48z6+tqbxazYML5oumxClCmepPaJpzpC6SMLo
Phlt+95t9cchGXsPzma0l77m3kZpVb6WBhzhSvyMu8a4qUcX2mDWmAy/Q1T8OIxt2MhjWY4u4i9F
SCOobKFC67WnjW47rAfbGNEJykaGEr5fDgotKb9H+kDLZ5Qdq9J+gRkq4JqGvjoibQvR39AyB3T/
3Az3oxvVRzfN0WgHUtN9qWyaAyuahPi2kX0uiJA0vEtTkeor1N+tN5XKEU8rJY3eG1SRVjsDhTm1
DW3kDuCAG2AsFZ5MIPXspP3m+mnyt9EXHa14+Im7yozcr6agm+TZuTW9ZiID0440SL0tVVfAO9Za
8TUjrU9RelS4TUDWbSQ0uLj9awB3/kWflLGFcsM/1hipibaPXX5zpwjwbkcesxpmf0PXA9BlboxT
vm4tCTM2AyPyHqguSlfwWgBH4l80w0fui+arg+o/9kZ10z9/fi7OBR0qAJ2jwUyQkP7xWMxcmHZX
NXTVYnORobNeq7SLNrKrQLfDa0JNDmTm52ueO/ZIv/GVMRSg0Do59irONVi3rKnnJMWydsEXNeGE
tH5YXTj2Z5eSFPUADHm4ZYT/e7DCrMp3RN/SX+qIIHmpNzvIWMXrPPOGPn+qs/GbNBL0D4N5boyT
tQQKKWBse0RA3MT2pNuqKz0L0fcM3GscojqoytCAwNtUW3cKjE0tJ3cNUE4dgWDl68CSE9h8qgbg
02o7zEhe+6Jzd5//zHMvXJF6LnN1EjJ5UivMTjMK4O+65wdZAVgZpTy6vcg4tyidxn4yXPexfSET
PbFTXRrdRJwFKUHlbwJ+OAnkGSydqjR8FNPmqANF1oMlWgFUdrm5B8N4TagKkZgWkjF7iIneO84S
3ROqNtVrDrAN3cU8uw4iC0oDjFn9dh6RRuG2br6FpnIfoNJEaIVZwfC90hr7eSwj872TU21deBBj
uQFOouiC+KD4oWFPdXLyjofOxMMIfVs8NtCkgsSdd9s6WTQesjRGTr+UcQJkGk8aOBBj8NzHzvgy
TZn/ZajAhK7gRmt3em+UxYVfduaqFEzaCO2KWpv/nhx0hxCUZyOdHTTNt3Y0/dWUnbkeHRRK3UaJ
f36KhGBqglSaIDc/PetsGbJ12cw+NDrgaHvEJTfQkfz0Q+seO4DF0IIv+vOje+Zjxk3L5gojXFHs
Li/nt8yjnp2+wpaIOqWKArqSRYPItwu4FvT0haV+GQqfvmhJHQ/qh3QTiM3HtQB8YpgY8YBAP9DR
m4DZ+Q43hj2A8JOa8D27QHPJHWaql8y5gu2Rb7VqilEexmfw8wdfTtUfP4aJGv8DuUsT6uOPiRsE
3H2VknLlbkV4gbSCLu58LKMcvwh9yCEogLYEtAaiU8XtheUhxf65PnMqfdkJ8v7TAirqY2qAsCAP
S3BXGcQEmx7Fe682VXHoaNA+Bo5orqEg5PQ94mkX6Hl4QHY9WY+5rx6Ton3PRPzFpT9xpChRnjJG
+xW0JEI1uaZuuYUQcEgtGkIxvqwIzyI9PCTttV61OhTVqXtM8PJYV8BETNQB5rCttnGxMMtVUuxG
t+faFkF+7bNPW+BBzhYSt7xWHMqj6kS17VLRbYQBBPrzV3Puu1smd2zKAhk4/RDmETFrdAFxW8gq
A6+M+Masxx3a+eExDeLpws15rqQHd4YPHWMFEHCnqC8YoxLxX7oVY+OXHjMpAXQUJ4dIzxp0kRdE
Lx2ald1KuLrCg5ZkAi4UwYVr1fzzQADlQe9A0MnQCbEfD6RQsHkB5uO0s8QXVGAFQgK92H++t2eO
vaQg4jpFoHPxz/u4imXjSdGkA+a+qWU8FJNAzz+AzJX27bilvZx7yGvWhxyxzENXDemFhzy3vCGZ
dHP64M+dIqaYxoRpDy8FEWr6Xf48zl6uF+iE+FmyNfG08Aq9Q7S0Dq2tkc7NheX/RExZQvL0tE0k
IzKaOB8fH1smW486mmARmOBVWqXWVacjhjPhvLFte2faL61wOn2js3FStHyVHaM17CMkHg9WiGZM
Cio1Uo9OOZQXftwv1MBJSJLg8jj2BkBM2znpcEhfF3D3InpLjTbelG0F+0BDe6iO4L9WYY03bAnR
KT+4qeFC1NLda6Qin3Wn1Lb0teProGpMBKzhJ3Jt45ZFp3YVGqhGzmjbyXmM9wMzkZ2eFpbXy+hZ
9wO5XxDSzwLU/FVUIr6pWp41x75o5yMohk+RC7KtAdyQM3TfV50dHTIx11dqcCBl2vDRAml0F/K+
5TX8sRMAOoCj6kt9dXIrRW4/wyuQwptsGDHhLIz7mhzxgAwTH6eEGzHN86W+xLlFyaWAXBIKTGAE
H88G4jFAryxMXgJE3Os6uZVdPm8jXPX2aTfbV1N7aYi4PMbpY5rLVHqpjfksTk5jbLqLqRwruoOE
6gu8fysA8tNTQ4YktEO5jDOxxINQsZuR4lg4MuNT4tZv6YJf1xQC65+HhzOhVzJWpeUN/8fWT6eH
KU6wXYGGC8jrCD8q2+p2Wl8+N2WNPU+G0vjny53JPmhFYPFJpc4OnOK1koA2m8RjzosMXBriUlGk
diT0lts5Fy4VY8mHTzcbhLBOgknPFLv2j69XEXvSwE2lx7i6vULtkfFM2MbrYTSQku6hdBQDkmJx
rdETR7v2UMJcuHCuz8afZYxB8Fkst52TpL2ozahODJ/9TaR/qFJIk7IDcFG7BXJ2FdwHtKERW6Nl
C/8FDt52Bs+GBUSOV96EpIUem9ZmgKMMp4rf/fnrOPcFcOU6SIJajDJ/JXC/JYNRoJom19miGXIw
IbrAx2e2n3OYQtD/Yiwa4uL7v1iSMTWkQQlh53RYFxtRMaJQz31E/nGbGwMeMX4N0AbzKo8tnPBc
HSBKfb7quWNOVOEOEKhdgE34eBbadKZWhlnkQf5NNlYtf0QOvlOuirQrpLDcSx+6eebs0QgAf4W0
HgDzk0qCL78BaonBEU/pIIhPX8aKjWSLRnC582X5E5+n8Zgg03lXJkVzwDHUXZe9k6NxrAY8soMV
afpw+HwXzn19XIH4sjN9Wpr4H3dBlUOX05gwvdms3xEOA7HWpJPX2jK/sN/nDhaJNvXqApVw3JN4
HrgNpo7AA71KC+xr28QdsQ/mxQhuZKoHs/cKE4pLEKNziwIcMnnHgE754D4+Hn0eRL/M1vQg/g0b
HO52uHInW9cwBKiN4glE1NM/31Cgdiio0FxdMOgfVxyNPo3zOgbgENgp+jAmPt9NhTxFE80XIuci
CvxHOGOibigIpQsS9CRZiGQYKKTisEVIdPmXFaCawFThqosDHHjLjrjGvGQTUizvkLoQ65H7H8fc
Sd86qms55ci8gsAvD2WS1bil456e9+QYUxFeiLzLPp8GXnJrIP8u4Dy25uOuxEETJAlgX8/RJpsB
fPCWd0Z9DOu6gvCWJMdOzf3KKEJEVAWtwM/fydl9onw3bYI/I4CT1VHHzLugQAokcCa8X1tiGpoG
PZSqptyB8YSoliFM6ozTv/i6XHCXHEGyOZ7/42OHA11H5acsHCKsVutOAI0Y0Yu2/H/UnVlz3UiS
pf/K2LyjG/ti1tMPd+XlIomixFxeYJIyC4E9AAQQAH79fEGybMQrDq9VvXWZlbGUqSK2CA/348fP
cdS/cyk09SIIdXApzzsqPrYrIu1Y6UOKBH5sT2i4CXfZ0xq71IVz3wplhpjO6RDFkAHO1p2IK+m4
M7hui/3lB4cZO7jww7pPMLsRcdPdYXFaXDOa/Q0BoIAEJkBfBNH3Y7W60BhHvHcsFOriINup2KsO
EgjaqXobKdrYho5U6ZuMY/GYhbXNNHqqEX7t/AtQxFuhAf1pU/gTlCAyvP42S29Va4aipGnuzweB
IM/ea/zuuou6fjtmw0RWgALQ+yvxrQwEYixVjwNKC0v97KqetYxlM2heHZafNyWRa1OnsFPmqEW6
kwbyzqv8x7HGwrhtsYyYWjTuLtzDG7AD0QlaIEE4Bnw4C4r46Uwjoin+jlkQ5KwdnNcijCo2U6AZ
dhqS9RM+PtZtGy7+Npc2/kd1kqKih6nq+3fyxuHz842cZ0KCZl9aRqxZaSGd4UDe/ijj6I98RgTg
/Su9/d6DhJAMFy35BY8ffC+Zi9T18WGbYB5jVkPTYf5H2ej4EIKjHBHLGrd2vdCSDC1rO2Nif2GH
vgUyGLSHPlhIb4ps5/WKK8UYabsGOZjTKT12k59ttauCXcPpvwmmCaUx8qC9Bu0+VZ7HsCsSbtuR
XsK/zuABamXd00g3JKmzsDQMVHV1w42E/uQcyiTzTxgAN5+grTNJ3TAJ/v7bf+s704YzzT+GEOwn
9PennLLLZ7ufIMKjtIZhWuxa5akQWFvq3iv/nUvR2DT9TZTqkzMYfsiipdFu7+/QUyB2BIKIGyBi
jab0pe/5RhR8GkX856XOtnKjq4W2HKu3MBYfREl77w7okrz/7t6CxpFTQ4zPEGr8XyhlEc6WAzoz
6Fg1C16FQGFb2ETlZoB9fxqmkuCII9bJzpBki9EuQTQbbDwf4XTikSTw9kDJ4cI9vRVBWDZM10HC
paN7FkHE3A/dbM61kG4d0CR8QeFJMBO37w4uptQ/8nTx0Qdt1jvdytaYx4hjoZV7IYibLXOWVxh6
EYCZDfXdOeeiFR5qQlbL8JLTMCePzy0eVV6KZ3pm5yfLIwN7/8nfvF4YMmZCywXp0rOTL1iYwetb
do4oJMPjdVfcqaGKrjGkb7atKINLVYNZRL88IOBAQN0AGno+Hyq9IA26eSVE2p98/Mc3QTP/mVka
/0ZGpeku1SuyCkEZ77FB7+50L5JDPg/lo+i1+JdZtWCGzBzBfDK9mvNjH9EffAHagQW/jhjHpHiK
DlXX7bohag+BiMbqwjp744g2HxZMlrEIG/b+64ApcaarVIfSIQUwVn8agaZBAn5bbfsHeGyxU2Lq
LlzzrVgFAsvoCBgsW857fU1rmVqJuKa3s/Elua6rRuMlhwZHlHeXkgHvDTgCqhoMLkat6drG5uP/
FBdxD8i0hc02KoFrsLeZp6LzjxGLqIJ+MzXZsAtbehLo3yc7tGjcbTXWjjE4tA49pkFIHOhs75YY
vAZKyhOCd/Vt7DM7GSN6f0Du19pp+hubCU/RKy2CZeNmGnELv2qPXVCLbTN78UFYUfexYgrzIPLG
hYcTXUI138i/eU4zVW4a4kxxv37O1Ufhb0TvHn8CBMoRhE92rhDhEd03rCsrBbCPC/KpH1d1IXq+
tV9J+emFM29oZsNfX5mBrCTufVSUxjgajsiuDJ+y0DICU0VKEWTb/8YW8RPABI9GMPMmZ8cP0sZR
7vod8WGIFrzKZ2TiWgSnA5k6qLx74dX78eitN/vz9c5WkCftNRCQtpmsGpEymnosmS1xC2yrToOv
yw9jj5w4mqb9h/cvbLbeeVwyiB3/jdgn59W8CAraojYUGwjP5T/ioImv0fah8FgXZM7Q9L6rWU3b
vIuygy6SS3y1pymPX65P284NUMOldXmG3lh9b9UlBcpuLcZkY6dt/kdKtn/dVsl8EhhfbdXgqqt6
xnNU+8q9wjSw+4YklbyOmv42GTPHaDRHW6376sOUl82FL/PmHZrJG0oy2iycla+XXoEN8ugvOMuu
vltchVPzlzd31GNRMBzB6FF+i2K9SRdETRF7cw+xotvD0Lh9O7hhv9Eold3pTnof7Ay56Il0/uH9
T/hmPkr7h9fHAQN7ySyun8KPM1idg5SkaWdhMooqbuXv29r9K0f2/aB7uaKx28W/VVkZHjwLsJm0
tvpop6K/cIq/tZgYZU0geZDi+Ofdt6BUjpqNGhnOdNEGWbZyW1ulf4rXNLsOxzA8jpP/x6ps+5Av
M93i91/EWyH/58ubRO+n91CLoF8w+6T5Nw/+1xQwhHEdUDpUcOyv71/qLcjGZz0Y/yQSCBbv62tF
mYWFrM2kCP4MesPYVLBDemja1c6YP6wcA1hx6RIJ28C7L1XM9A7QzNc4LscHuUqm8oAOkO8P9QZn
R4TralhlcR8/mqLh+P69vsUu4QmhYwAo0Jk4p7TQm/YbZ4SkyUky3gvBjDGzghG05yzdMnTh3U5y
jK7deunucG+TB55E36y5Crd4+Kwf2whfW5ptuIuiILMbkYx57HTofsxG2Ry9sGjYg8Xy91qG7j6Y
oku9lbe+Kxx3xyQsHLP22Q4Ej9KOWyMnqlJufakFjpl2WB7pevQX4v5bmQq9khDaFSRT+xx9QaN8
iseJnuJSl5jXwT6CbYT1twQt3yA23+wWxoTv3v9Abz4f29dBLYAVZZ/t39mOKSZHGjVBVI0Hbwrq
R62jbw6UvQvl81tXggNjvqlP9XzelXTqiGrK4kp9j1om5PhrCNjupzLyLh3Yb16JRJfGsMkwg7Nn
Yv6jYz6YqKlVJU9u3SCKNTnp3o20dSGXf/NSIT5mDj0HEpOzs3PtgOwgM/LN/BYKZNhVh2ggP8lF
3F1I499YHqSUdJwZuyDAnfe46iUA6cQMe9cPmTph0JVh+Y3FOGRkRr6xP90u1sVu1xvPF6AIAtID
/wI5CZMb/RTWEn/I4kYm7i7UcbKXmV/Biguwcq+SS/DuW4ggNHkwLQKGAdXOrjWgbJKkC82UKemb
4xJCbM0h8uxtYYd3Vu71mDr5EHmsHh8L0XQbERuJhBhRbWZihiO2DgDBSQalFAmQHUdqcMDdKL6F
tRnf9zSqaXN77d/SVdnNitPKsZwwbc0H+ef7e+ottiHsDlQ/6Eeh6HI+beTgM/VMPGHGqb3KmanY
SGvIbvsK+fYplaSuWKZsogG9TWw8EXSe7fIW0SAMETVDdrYu1A5nHu/OY9hsT4e/32cVUtfv3+cb
H5eKCEibktAxc0OvPy4CyYW2Wxbv2ArrWgj0yHzgm6tSICT4/qXM8XeWar261Nm3BSt0zCwxlAQc
3vZ+ZGxfBPa/71/lLYQOkJzp9zggXQeme/1ElcZYRwFawQNBLSyLygl53/GTWzvhkYlwHD4oAm9J
O4vPSePJE+zo+sI2feulUvHRigTSAK0/qzftcaFNvaDCMPd9zpvNC1SG1Q9L98OFs/XNK5E9I1lF
9w1c8vXDOsqDXGPoTaLN2gcEGvWxHwUwukdW8PRi//OVwMvw3//Fn3+0cunzTKizP/73/zQHTMMn
/v/bX26/Nd/++vaz2pj5+8/iYlbg/gc6F6QtZCy0sDlI/ulsYRlXin96WcTef3AKxxxohCv+12sv
CxLZpy4KoxEgWP+KnNjTLMX/2z2+mb5+Ggu28eBk9PUpcv4UhbGUti0IddkDwzfrunxH9rChHp0G
6hGFrHkwoiMadbMurU3FyLJErzsTSad2VZHJQR8mxuyWZqPcqSiGbb3iueWf/Iwmqn1UIX4x3ypF
vzg/MoWgZPsxmXCAdq88WzrJcNJ9HhT1nZelZYzK5Yrsl3sfumucw6Z3fC4Db3CR60PajP5wSPvR
7Z0PhU5i6kaMsRz+lE1iLvPty20Ny5B0xQFR4d7D/MCykr5/wAvDdWEldmOHL4fTDAUCpn2TDL6R
Y3XSuIj2xRqvjo9MdmP36YVU6Kmw/uk1RyDLMMQdJm8NdSryzg7zmn0hGz/OfnPCrNHJBnvcyRjt
0cCKGgwWuixrNhZeON13pP+Zs0HZ1K2a+cAgzJg/TnmokeXVQR7zSlTtpA0Kt8pNyT8yPk6xnCZL
GVX/3kPiF8UINcZJb2RfPF52WJcDXwBBki7Cr7Ei/MttlkWtPTM6MXb4GhRCV9xXhrYP9wWCByP9
OOBpD7s56erUna7rmdqjpUJk7O7e03UWYw2B7070V9+WTvvV5z1ydw3QD78QZ2qbS88im+oKVUkM
iCOslOqMYhd7hzR6QMM3GtCX7VJlO3h5rc0YHQGPWj84kDdDNrxjFL+Qf/XQ2Ud9WJVuZ3h4/pgi
pA3Df+L3d11uTdNtPFcNL6FEU4k/+UVbcLWOAoHHhoJucwt9182+daxm9FghzSL7zF/JxzHnsUXh
Bt33nzb9p+eP+7+asf7U5o0a/s//fl01opdnhrngZsf4zQSQts4+eV8qJkUK3T+uXj9n0QnKYbrq
a1SIJ6qqTrShEns3Q95Kn9oRFff1wVKlVsWVU6dBeEkOyWSmr1YguRZiG5AKGakiGTq7nTwQysWw
Pv062Mir9du5sLNZ7KDGLhaWFeFsXtWkRS3FveVWEjn7OR+bLL+Q1p5lMLwXShDGnoC7SG7Bvc5S
6JVmQTFK6PpRWyI+8mHqiTXFETZbHvr36JXnaYj7J+uR9j8zZ10Lq7CbECbY5Uvs6wWthNH8mPSS
aBxQRxko5yPF3OJZH+sZV7nvrafGrLyb29Qr7+BvO+H9+x/3NXDHQ4RM8sKfQEuEWMzk3usDEsYD
sSmQy9fZ7QrUWcOJwap674+6TZaj8IbOm64Tq4EU3m7evzT9m/NPCSoCeueytCge4Y68vjjGL/7I
IFf2NcQjZUm/jFNdRt0Brf2ObwhbzVw8gr7NAvdbZsTdrW0NU9LdNWswNN4HCcbJjhDYOrJTUYwV
q4Zy0DpmXWSW6EkRhROhdt2ONdJ+x3BkZK3f6km0/E4cyJbI3bjOGhn0blqn5A/IscUsP8sGBfjo
6GMu2+C7GYyWUZTiBGCTDbJIww7jhDYwGxcxR25zmTHHwVLOkyNxBxn4kTuqh9jsSgtCDj9Saw75
+DYzX/zNfppLhfBzFIseOetuNHsbBayFfxc//5apC82vtlWR81yzz/Q6gitS1PzDGCs483hzY54Z
oz32PQZpUKr3PlonvviR5viILTeDN6dablrMI7rvBFHscg7NgF5gtl9xaHEl1rIuw9OOzG3knDZ9
Uhv7A0U1J/PTkmknxG5WYvmeHxtpRgzvZYnKo/UNcoF57VWUdXy8uVPVLP+YHFXxD72l4X3/Zpex
KpzbqnDbsryiMdwyB4q7KLuBALtOir+qZWXuOvZTyXMxTD5ZD/6kTFTDPdncJ7CZth4aOZhztIUU
j0ChuyAa4ByWStsD8MYYVkECbxZzJ3vPce5138NCWXyml1+VKTxJcXN+jqizytr5c13bg9532AZN
FIp4ACr3C5RM83Fz+rlF9ZuaNJjQpoy0U6TImDfmgbVC5Gq8YQxpIMY00NN5pe/vjacU+FWUg0Jj
IEOAEh/6h322NUSY2sO6YjLHWF9OKwY5mQRRm5eYZ3W9sbcNp3Jl0WgcW/nRNp3m7l7+ipfnAz0j
r6iVdQ8/3BzWXuv2fEWlo14/YFQA6X43Vj0mNMdEuGaXwT2lDAhqiETdZi69PvAfCmcOcqwhUeyS
bfCgSKfV+tmeiyH7rOcimMPbLloX21k3gSu7aLzxng9Q1xuC8g5idMYFnv8ABGbWN6QMs9odLItM
FhQXJmYH/mQtNN7yemId9IzTD9Yn6YDUyhA7sKlV4reX086ZmeGoNlYmQaW3nZXYGpKmXBq+B8cj
aRWeBmijqW3mFxlwZlOI0Y1us5ERxB92YGk2rqMCJhxvPWcdpYXkveqGkOkOP0uTPba/azMf68Bp
vPAAi9Rs6kBaq3uxx/u6OUUdD0sPPJb4hzYYkfjsS0uGRYhJQfkQhRCx8ZxJp4Us0AX2H9ztS2qY
+n5doCXOuAbmvrFTCCfAQMPTROUVp5r8krDV+en2BC+Q11MhMoz1a6K35tIN8iXvv4IXax4ehqr5
wUhbOiT4Jk2B/EzwjVvitbKHWf9IqiSSy3F2Yy2sH4uNxHZ9hyn76MFn1u3UodiUVhOnSz03CguV
rk8LP7qzYgxET31WkFxfIGC8xoMoCmiLU+JCbWfIK2TS4/UBA5/TArfr3AcaM12GVcY0r1mOCxa5
Lbl1kxZB551cSystj/3CvJj75f2NfJatcAdGR9mwUOCjsJnPk4S+d9Bl7fQDkkFlFPym7XkOloOV
ODVLHmCvnBZk23u6KFvKZfN1o6iGXrD/V+8jMd1WbsAHGPvlTZSd6zOG38mH59iIp5EJyOx8jv2D
Su2Zz8IYTGI2BLuedISy3+S979/GWbphIG60rmkRwiWgqXS+2ItyVIybeAMfZLDa2tgAJpaH9VA7
Nnh9hijPDOUNTt9RlF0oXX75ElyYTAcIkqXAWzjLG9el7cu2XOUDdO+Q6o9gEXGcTGli8eMl+HgN
kgztyRPTtDyiShFU7YU3QOr8OusBQ4JhYJR9aH2TyZ6/A13F7VDivvrQihHm2wfveYOJouHrXVVK
Ec6Pcdn2bLeXJAavsEZPt6JNQaNgDgWUowenFCZkl5ZNbpiPOUeeUIE5EHwZPD3T8y9mhCMWVKjV
kuJ+psUc9DHj8NJS85fcstqx+KhSdFasvR2VqG+dYhq5OOS6zWQSDY0ad/c9sGKTOPTR0lo9/CI/
y3t0l2KziqWNsvByTYVUTXgWWSlJ5wHoiiGGTf5cjik84E0iFGrNP3wJ/8XE6vs+9KtJcoZEIylz
OwWzl6fH0rHNoeG4kOFCdD2R8UgO7jSs7ddmXnvOGKdB8Oz7ywnY2j3egpC7ulLx70o8mrlZvw0o
tW7W1ZSJB9tJEcL4zQqCqvzQQChy5ru0ClyOI1VkPOMh8BQ1zW0PTRLvJbWkKcNhaZymU7LReG4j
fkeHfS7wkKrGcFGY5IWW/Gr8Bzlp19x87AP1ZMktrAFEje4Ax8HkLBrXjMDa5KuKxLIl4Of8u9VV
Bk7QrW/OK4ksJbeS49LAjVVxgCn7KYx76B43wbwI/or7XKpa7C7+5sv/wWFbs1AazlyKSXI284JT
b8n41WT/OTliLRxSqkn5BkiwoWLOaFb1ocmsGk26QC6K9gE/YAeYFTU0dAeozuew4jytJCe8vXeC
lBC6JyEwZ7UzW8zpbv1ZuH1/WHPelTh4dbNk2Go2tV9W0+8zpr1LdjOC76nRKNJh4rzHxJl8xMZu
BbXsYWqU/keXRk/Zu6MW3pFVtC0t0Bgo1Mbfr5kUxRRKE6zx0MuLeED18GlrrIAyxCe1lp5U9iYV
9RQjO4L8HAR/xqyXzsbgxyowD6+pB9xp46JrlAz3foWhVcQYSGLytqLx1yi7quMG9yxmIaac2PGI
udI6ddcWXqII6VWNXZBkY7Hn2RjxDXW23oRtVubyQ50uc7I8sGNWXLd2deqniWDqK8xN+gpFYc1R
/KaUrU/O836yI6V4n/it1MG0Kyav5TlJ0xC+2C25h4MEJmq9KRReqpuX7+2EwqRHjIaZneEHkfkt
L6cy+r8mcifRYvFKnlPo9wP3L9HT8I9hFHKaMjiZnJdqXdU5qGa14vPz+QFiQGrn8UTzfaBnOnLA
4lpw775V4kezaaOJvf3+PfxyeNCz59hgnIixBvBrc48/QXzIgLfF1FvTve2O1Xwv7DYs75i/LddH
q/GodQ4Ncvoca+9f9qzpwqnBxWBgGypawv92z2rkIqzBqxLVfxZ5isTw0YHtnxRAHq6crb32Zy2G
O6cTQ2JvERvtonbPXiyX4CYpUxiwXxNh9RiXarnytfd1V0WxPDiZJnG9GpBx4VuLlRmVHLOslUkk
mIZVN33GCr0HtOwKWxT66EqfcaZDJiIzccDweIcNaU7oQg2u8jBnsi/UIE+knZ9qEL44CAr4APpB
QAPQe16/byfstM7CaqQPsIZO/62YmQ3WP/J+GPneXutw0Q0OWdioHJt8cQ122fqr0+9y9lv8BaN3
XFlxaglMperYAx9KUnPxF1o5IyS/sxeo9CU18GhAh+L5F/uWKAq0E0dn9jVc9x6AdROWNvvrBiJq
WDNqoTLylxPS5nhVH+pp6HjZqrHMaeR4Vpn7f3eRhWnYjbPm3Ekm5Sz63ZADsejrWeoF5VDbKnsM
3hzNKZRuGQ10Zon3XmonY34/SybJ5RUVfjJZh4jT13E33ZCMDqZdAecN9PLNvCzmK0uVrk/PrnLH
PrB367C5gJWcJ7IUgEiP0fVD38elXXaWvBTDnNP3G5N7+hnTJH+noscidRUMIwQbk7MQvUUxBbyN
2fUNivz+HjjfeiChdFCAujCftvnP2VJoO2LtUtbxPQBztT4iSW72Or5PEUvAZc6YK5LAExP+5eua
tiqiQcxMMVNz9tyMTYW59nFQsn3GCB59dGrAcbXbmvg4zB5QelTRkr2ITZ1BU6itA3Mn5okNd58R
vddrv4JUNfd6Xe8n9Ap7nlF1tZdvX9JVApRw2+u2hvJjoSLYzzL41FXUbFhbFmJhmL3t/CLqTy1N
dgc+4EAe9DsQQ6z1JWH8M31c0mkXITE+C7UGTTXC9Ot7TWYbtw/fE/dzGo9UiXEpzELw+3CI/yQH
KDKaqUWd9l+LaQCz2TbZMhc/GFIbyXVfShF0jZJVbkWumKvaeZ7ElnvXy8i86Pe/6RmezO1SB9Eu
5+3iTAOS+/p2h85GVATD50+or80EkjBHmh0HPd9b+JN8Ojhy3SXFLnBHSC9Hm14cq6106X6LCzfz
y8J2XTOBS5Vo/hOdg9smTVAtWPs9w7g5e8lGn4295AVDxLWGGNWn+6HR+fr4/ks40043H43RVKoh
KGtsrV/K/iSbs7VnRPV+jjpLnZp+MvBr08xdihufCgx8iL3XOMUm9xRtef+Sc2WDZw4MlQwp6YCO
0RiG9+jkK7f9gsjVsgtp5MbObIBQd1qyMf/gZGJV6y6a65bEwW91GeT/eP+hAhMGXp0YTGBxUPJt
sQgwwMHrT5v4i1iDqZjuXxDZRLZJ+HF0uiUW+zxaQ+yWJ8BMdDaaEkJjdgUTdlByG9qVacVl8Pp5
GtXjSWdtJuqWqmUdA1d9XiUWjtYWVDb0sMRGQx3k1sOEzMWVC24AppoRDLNyPDHoEpbe0VfYu6uv
EyMMGJI/JwuuRqOEJNsXpnPQA+o8/aAYRolnhUEMNomidzZjd23LyjuGVs5c7CZtQntq9lUpoN9e
j92krAeE45GB/f7yOdZlMojUOmKpAgaHm6dH+eI7LdbMYVYxdYXc3RMuDcJWs5pfsORqNtNku5Em
EZNB0pKcKbfYh5n769DsWPSROi9mRnojy9hvrFOGzB6zSlhkkw1vownvm0uj4r+cNrRjISAB7BpF
0V/WZsg0x+ojLXY/NZ7ZoYaM3n2vRJqwT4GCzTuMHGQnT0NeBheD76+XN5vCaBibUpla/fUqItfK
C2B+ef8CZcKqtjlfyjEOuT6GZkDdflB63AUaJXz0zfvL2P3lBp5GlxgxoPXF+N154iOUXxTO2k1w
mDNTVRUV+RsYqZeNxbgNNFoayY7bweTkpgNy4AMiv80a2VtJ11JUvNRmlqsNbjgSkPmHqbQMjI9h
gukJvKTzS5uwltIh6NGPUE02jQVaA09XfVlZtV+ZHkefjaoOrpZoamr0KW01FuFOwePEk5oalaiR
b6q8EbV1IUL+Eq5DsEDPAzCBFEYFcLan5yos3YHm7aeXEEU54vPJX5rVHuVq971cBDEsxKuD1YKu
QzPfo6twsQB4zebwzbgvIwooVTArCnXkvOOWOnMVZEs1f6kbZWUBhL+aa+hyrAjVScx6fH8hnHFl
uGBkMgCjqk6XLAHCe70StRWEWZuO2Rfhp7nnbR2b7py3cRbQK1LGViTTN43Le7pRg0o7mtDEumre
ljYYRb8RDE/w4/2b+oXpQNOOV2DyQXoDvx5Zw1yppW1r8SVLMhNJFvQNOO5Lemikv88JmqZJNN9L
a+Sd1LNtEqT16ZzhWPPLu0As2py8YBS8xnANqK6H3DJf7zlQ1plXr49RMbiFPK4R3+JzpzGVr7c4
l5l263MC2pE7swuHEBXX+5e+Vu4xgQ2Hua5ZEoinkHlsxDBh8ZvU+JV0GwnJMbrtkkYh45tZkQx2
A2KtbO0uQl3NvWpG1G5L49ryhHP0iclnHb92uL14tEyxOT+Dd++/2fNcgFSPpjINeYSJIPKd8zxH
LJnshD7Bw0tlWfeRmg5tjgHlgdJ0QTANJQuz29+/Lnjwq3MT7iNhjgwblVYiD1PFZxHPxviE1T65
BxWI1Yo3UZE1uAvDtHc6+jCK0qcDKs0TVO9XncxptoeUI9qP7nMjJPSotdyrPOod67szgjSArGYx
qM9LX+elZTm11D7Tpo5U3Ysd3T+27VYIjB7u+izSi72tIyF8PDeVbTqxzN6NWGlWwDXVh0qPCnW/
hqJpqQ0LwcBWVcawVLLxJzkRiBJR9vhhjqbR+f0F2GpxTkIWTzfJ6kxHCSY04KVdDIG8ax2oE1h3
Ju7gfqNDXrXtfglqL3os1zTgMI58axxKjLhX2DY3nZuuyPIyFJWkH7RNCyjbIZ0pZbVpgjJvsSBe
kia9c8wJQXkQJDDKdmU6yWT5sPQDXVXSpnxl/QBnrll5tUx07JeTPbBH5p2n0xz/YqZUDdqDPkc8
W78tC/hXux28HmoBQ9JVa33xNZ489N3apF+qAxYTJEXHPEbmyd7rJVarUU5XS5Xt8wl9oYdYK+JU
XYzmyILgm0Q/wItEccyqFL8zuOcNm3jXd0rP8WZ97iTnIVAiFwlmC7N611pIYXfTPERdtlXeIrJm
S0ovCu+ELOMy9l8yarLCu7a7hKL3fm2LIu+A+9rIHuCrjLL8Ngpk3r4njGjGp1H2jpNtS8YLR7GV
LuOP0fal/ayegkQei5EP0pfpuJS3yG8b/O8Zdn3pySfPDW2LT0rkUV0KBD2trUmEVCkNkjWNHFQD
eQ0T+vUGYKmf/nruBGZFw/IUUag5RMMF2L7faa9FCK3HUa+4lG5TLr7eY5zkEB0Yc4OuRiVJ4fE6
lrO1G4ZsZHCaWpF7WNnJJGuLL06URjR2awShr5jfYC5UwA9rqqRnmHVx0+hKV/Tyd7Mz5+VNq4iC
Owm+d6u1kmC5o5N9qSpMubaJX2f6zo3qYdiK2Q+vbd4BUq3MB/tZieLM3FY4bSPyhHTo2PPvxLF2
S6v9WKDFOFxbEtj2iKiEzKEr5tO3dCiX4uAFua4x53X6z5RLebvvgDurLWqCJKayDV19YlgV+azW
SxM01dIsUttczRE6DI4qZ+cmSRr5wYpIHTZ2kLHexhp7WB1nAUa3IpY7ALs2uc6CCd05v2iiW4oL
9G/w5pUxD1tGDxUyEndj708agQHP/RMidH5dzcEQ0nrHdbqvk5Gx+tx5nJGNxAes/xYK0T1ajlt+
qHxrdjar8nOFLF5mp/UEXi3orN92HFduvJsDf82TbeH19WDfgsFZfyVT5h1p0NW7JRXrXkoWKyM9
8RXP6oDdUGRvWvoBX1CkZ0g38UeQ5mS9VWvqI5JbRctXu/LXg+p8H/Uhpxo+TnknPzED3t9lZbYe
ykUFn1VseccU/4h9W0jTigsCpKfTsjlikY10P3bpBoKK7mDlZVeSjvwXWwbBH4sbi6/poPr7xerT
2wz8/FQNPbKgI0NHuzZvHYA7ve5DFLg5+tZiPtmeGm/aIp8/tu7g7FfdF/uy8DEYLyeJcW/kLH/J
WJcPHbSgT7Vvq2tQdvFBRzazOFZfdBjd9+uNvVTJA7Bxde1kafApdldmgAvoCJsyq+Ibeyz8r1Uw
9l8T+jJHeBvWdgp6zNz7UXKaNGFt5Ikt5obH2L/yp7B5kAoXeCQwexoYy2R9y9y8vUUnKd/i1a0e
HCZHdlr23lGjJXDnehkTj+u0/l32afs9C3MwvCW1du1U9pthTZ3vDi2Aq6hdyisU3JaPq2upuzBD
BsShtXYSkLcxgl6Xm0rmcbHN+9b/BNUmnvcQdRquwiiCBT5wI6WPRCTk7ugQV2X6j7icHxOEur47
HG/HeimSTUlBuBlUQDzMS/uLTwDeW3MZfwyyKLry1rwFXx94gKwOgy8xdScptmbmbtfGbfNtrAv8
z8mg2luWZr6d8B1jn7hG2RlUfWPHpXObAUR9m3Pfuu7cPt6iEpqcAsLJfdvmSBzDNX0Ei0LWap2K
b6Ipc4bu3Wb+1AW62aZmKDGp6WVstJ48ta111XwnoNbexuVHseHgKTGzg/S2YX6l+x27nvEQrLI4
lUzzEDPEWt7TY1P3sOW9zQoT6DhCAd3Es9c8hDrvXBzcW6dkZjefBKoam1nOSLBk9fAHs2fNB0F/
cG/peop2GJ8zNpOVzLQCbzzqgobWPLa/If3GzETt/EC//TGs6hnyWjkfrDEqt2uCBiVGL9I6OYpx
0tvET+srHqzytrRr5AcyCiaiK2qjadd1LkeyQE5abNB1Jbw2PqRP1ynsb71lzVudBPpvRvOsPyxY
lFhT97kP1d/Oq79CJsKuCmH5N+26dH8mdWtdl4Wa2Fz+fJf5nr4e86GQmyYM6h0VcPeH5uy4cZYg
/Eqfpbuv0872d40o1SFcdPjoOkPd7zBd7a8jFUTQTUkC/7ZELdDZG6UCB3Ah2e5FMOR33ewhh41Y
vtzJMoiaTRIlqYh/92sdb92hX+hu8YavYarhVtIypCPWcPjc0oXYM+sq8sOEXMDnrIRasmniOuWB
WmIJLIDPpO3WvUMT4+/WWwg/Se7dwoco8g0v3r7WcIUxZxvrLwD9wWae1/hb6rXZ1zKzu2HTQnpd
N7wF+eAkRXAoZjQbN3naV8esjfM/fbL/q8haxHd/8IaTn6oI5ESL7RiubrWZ0yZla8L+P9Ch6q5z
FzsHwHjaC36Z7opc5n/F6FfjSRczCOK0CdRpP7vCGwUr92lQe3Da7KZeJ3nT5csHbvxHMYT1j251
0JDLaHO1+A7dOp2n9n285vy/Aplcl75ChD1CbmPJg/7gdTqrN4HO5a4IrODWl0zuRtL+EwzOv5nL
GVOzylNHnTgp/B72Ln5Wsvqd2U4BeS1oh03NlPaV9Kf+SwhWSccFrfcPVma5Ww7h9nPTz9NViD0w
Sg29f9TLkl75XLvYRZNvfRbxNNGdahKrOszF/2XszJbjNpZu/USIwDzc9sDmIJKiZNPeukFItox5
nvH0/5eo0n+OtU/Y50pBit2NBqqyMleutbLIELgkYZp/N0jBUc0NsU8jYs9CKspitwRbyPZOgDa/
wKzlud1J1LJzBkWOLNKOkiyZXjvG8ghYeFSgbTdTEGt4QtdCw4JrgvNpCgfp8RQEFJgxqkQLxyKl
1kkriw7/daR9VUZM3EmWPXsPStbyeMkhMfMnnsK+Sa6kVAoOHB4nqX6qT2Y7yYhSa6QH+b5mY9L9
FnsRksWT6tZFe810JNL+sMsfotqr3T/Ym4I3rsZIL/s8VNAyLts0z/szPJGkv+9jw2hBsZN2a0/s
Or9+yatpnKdTEnljfp0guqdXY+gdXPKNWlpwcb2F3004A/EjnEurerLdghTPgKC73HWB29Zv7tLF
+e+jlzS4SBjAbtknutGxZZ3btiht8wmAdvX8G5hU0mWnCU4EbJ0FBiju6nOMTqlkDDGy8oz2aXoX
LzkH14ki3RuA11baD6UqdnP89tPLhMFheoGtxn9HR8ek2/d2i06UINX4HcZMMY2nkemV3p8/mlV2
GxbPi+e1yeNmMsTzFDJhjiF7sVOV59Etdvz5syXIrlO+TMat65gl8lHTSjGUlvYEYzDq/V1VyFG7
dyE1SMptDNLZGv6iahLOv7ktUi6sXiWgWoHpA1QQlRpnpiG4rWYFVcXCmNtTKFHgTbeaNI8qil08
h6+xw+HXv5BLsYQXCi1qesSJgqY7k71X+XkPDURFNzoBLZ+ZzQ7lurHTanzAk46kvUC0Bs59pP11
6QgbeesgFuR3rHOp5ukwgQdU3VTyA6xg+R0dV2EtafZys9hCqkvNRbqCZsnR8abqiHathZktPI/1
B6LYZTWIwANVEEO1HkwFywYpU6CA4HumezUndTUFMqbhrlbQ/0BJx5ur8nycLXnbPqniupTgE67W
QxrM3mw8lC5KNlCygFvT3Ki+t95+jeemb/4a8cvu8yfq4m4GYkYYbLaPO97f63y2sadt8YaGSMk+
VaRrJhzYA9SSdA0PlmoTtGxGQEO51Bjwjye1xZYBnw2OQWPjG+EVFtzpyvXk9jRdyGq7demSTA9J
BrfkfRpc6c/4Jq63b4USoYx2lQKrJDbVARN1xbnyOwzEpAHWjsPaC1g9fr6/Qz0FVumiZMTckGKd
XvmpgfI+QM9fdgCaG3rHiZkM+l51GL6v5rUPjNmmfQbazhNTPOnZtvfU/W4wP8NNT7VDTmRe825k
SupDtCTH8ql7gY7qpvWPJ4KkPD156jHpHmDiLiGd9ypudtQAcxrJA2UU3l56H/LCxXXiVGV0rpDn
OhW3IPc7wY+oLKRn6K+pteY3Bp1NOblPXPQb2SDtYy4FeWfJPbbqcOPVy2AA+6KUkKUnE4G7b5vq
dOIXOwbN2WTVJpUAU537Ky1D6S+PNHPM9JzlVA7Pa+Kt4USDF5teQsg2yte2clfaPn43z9QoKy6x
Znsq6b+s7yv9g+Fbs5kIWZ6aKCP8l34lmocB6/6Mq1joOw/n2NsFp4qyLdo4BKZt/cIQDcv8xYSC
0hKdozSv7iYEJvMXqrbsK86AibfgfhpZxSczLSc4M6vTsw+Hvsvd9xS/tPJDxuhiRrdQj/lvKpaM
fi995uY4YcakMrKvhod7L27qownkaswmMIPadN2cyT2fOtzR+P8S7hSWcHMmd9QuMeV8183bYoSH
TtZ7FO8ouViSdTsJhQOCDAjcCYTGB7wLM88unnt2rfdlCWgs/YENDyhP4Y1S6Pc2rGzvx6Y9KGkK
BRpi0+O0Q/WbCkbQMozzU7U1cfW1tWll4Ia9TetmnjYXRlCG84rEIw1Z5scPcHDkckoDVP22VWG0
nWNGqLTUgwf+2zLPrfumblFfFG3Vnbw43GLWAuXj+nuQ1bylNWBMiNWAIjfuRztZYZTqxC4ihqiy
DTCy4LTHPlXOeQdAhV8usSkNyKVOCGoqRutjHvMIYNao2Jzvg9e4GMuYsPXXt4h6ndfXCqfGgYzb
am+BMGJLGBz2emGSWen9okIZzJqcPaFR0BJP8v19UACKtFGN8XXZegk01TjIH07dAmAbozrpvk12
KxsJ3EsukXEsslPbmS7U9BrTaODy+woHleYUryQB6QngR/jFapkAm8lfYEMsX15xaaDsyvGzL5Tr
xK/aXpvmIZ/taoWyrwKxbxo4NF0YQiINNOb2DII+znHGxUXRJo9LrZfRRTqS3fJsWQiJDuqx/d2f
N8iYDwyOQSlzTgqMRyry+abI/eBaetVGOOnWnBEWD7NfSiQAGpScJylNYt/WYn1JTOL0aTrOuSYj
0le+Lwtc9Wt/8DG2WHqiM8aRRNslxJQEfdCxeYLUlEWvH7YPvWd/b4RM3Jy6PpFw4y+xHM9ZNQjR
IWjwECGTqIXvhDDi4BrRDDTgU+4wSEl+J8L+c3+ccdjPzlN/H2cMhGeEFaKHsnwE/gy7/mYNyLXq
j3Xkryudbb9i8d9A+QsT/m8AmjM/FlU6wyqZoSBAv5tceJr4uuDEnfn5PRo5IdMwN0KCmOP2sssR
3clq9REqp+25rMt2/GMorQYo2+ndCld9z5y3YLmzrE1aBSYtZO6MU8Hz+9bMkRDNkWhIx5tujsM/
fkn6+OYfR45RDsf5fYD8CQUoF1dh/EW4UvQA3YCgayk3cO3w2aOm8zOOq7jA7HC70111dXjxe99J
Tg4ILtmtbu7NzV4HKa7rptm094D8NJ2Y2bu6XBo6dJ6PO5q74Xinqird8jIblJSXZekQEb1A6qY0
vSROugYF/m0HsZeWnUgsozCIDPvXfAz3MrpjPpZsE72M1Yau05k5rc9JZqx7eu5o3Tfdl8Fal+7a
oGaYt0uHYodvoTMdvO7l+WdMKnHGb1D2j+V1NFySpME/6qGIZo+15gdDxr0y3V6ibgoxlsRsxQuQ
rdD64EBveE8fGU8XC+Na38Ciz4WMySRbOZmYESc7NI9TWB2nbKWJ7l1axRYYwlC65r2RQ4SjYz3k
MXUK1mTwew8yzuRGSxy89QyW41sjiJWDquco5R2rklIVdkDtyntks7/yxroxZAzwE9KL5kRQ68sm
aE1kkeCRrknp8lYwcX5wXhqSPtSddW7Ie1ocwbwuaaqdKR74LUxA9CukWt56Fgf8+XGsqKGahxr9
dw8DfyQ7oquz2jCRz3tRYhp17et9YeS0SqN1k77uIdKFD7PhZMFw+dH5Qs3Fk7CUPqojaeHCmiMN
VifiHM1yeBse+I93GUPIPAwKHirprm+IWVq45ptb2P3XovCEDKPTXUAYfI+u9LbS6aHpN+abveg1
07e2NHoXSMv8cowZJ7bdwgjDgu2W0U8sntPZqUnHyMpk26x2zD4IS1M2mb6vUARlp0QIOLiQNR5l
95oL4cQ7RUPgTwwx7yHyVmd1tgGlC5FuA4xcroFj7nVzyX1G9VCfq02nKw/YqkcBMtAtftBhP1Nt
c0/xMiFGm1yVLpM26D4yDKjMevofqiJNGuh9nNR5OnLP1CGv9zSCRvXdqYlxZVCNuc0K0E+cZuRb
c3HXMK1xetAB2ygXIany5Zmu8UHL36o2T1kHUw7GsN0CxVUKN0eirm75uRu6FNqK6mhTLeZ6bOTI
0SE7V7F9MtOJX+bzcuQOed7wk+o/Zwx4bG/TsjuLhb28ZN9h7u58iNE6SH+e0swi8l0nrAD4MupG
qyUXkRlyj9SvbFyT5QTgFnAAYFzKg/jxNJliwJ1K+kEevumu4E0nqOSc9ftgSDRlLJRkRX3NUb2B
4k2GzzSFKCxAGDEXqttTQmcLGB/IyUxOeq2r5+CMoTx00xs45fswkUsPjqaqTrn1QR5BaeGjomKV
s1j/BHwgj0hTDigI5YC2Bi/FPBM/9sSDqqA2RTe08v1/UAnTUc5+ZujJcq3XVbKY1OolfPSwLiVj
Bmvh87R0RF/y2K5AAH3dyCnspH26v6cxtD5hUtHkI4U6UiBourLU1TngK0ADjPIQpe07AoC7wenk
3jPhCzMkFPquaAMo7WTRmqokFYYu9zuxG6nEtApztgLBUaJtaQm5e49gGRoG8AZUo3la5WFsSjjZ
gGDzQZq0WIWBMFx00bt7pVRmmpOL1ZPszwmmPO8p5Zpcy5HD6GxxjhaYkBch/zTeaYwXCEwnvbeo
VcnGUURI8B+PjE2BNokTgmCePdDBIDlh/NzwbChGD2xIreTKYNlSJB39+2W1pR+pkl19dCMuJ8t0
+/WohlIEUKRhiomrmJIdqAYLxj+gEfug3tImkCRPZVGDuxCWKpXpJ24rzLpcRYoin+YWbJT0JjYe
LaVDsxmYWDzj5iZl+w+uHJPSeCx6ret7Z6TOygcruEXvOJVrrtlBbse95tgTSrjqjBu9CFB/SZ/i
GF3ot7roKPkDApk8XgV3mVl7wGTqDNV8YbMtZjy4mfBn7APEhHQqXjDHNPfl3Jkr02tp8bMXm7wX
loNKtekpDCweT905Zw/b7Q4+tdk3J4gechIGyyJprGUzEoeTSeFznpMf+yJmoOk7f8/FcpBvwv9K
EBW9O1EuwVtTIJBzSXxXpUCoory+1dCtDggDFIunHviDcGmCNU7t9TkETmQopa8k2Dh/S8ADs1s5
41xVie+22bAWdQCCEi15icK/VAFkrBAHnsVQDGcfGs5LE+pDhMneWVfQ2zrK37+Rsu2sOjadSW/I
JGEd5RYNTuEGZU1/r4y2+grdUMoBjWjqkp5aTHJ9/RNOLwIvaElyoTS/bFOqRLUcNISJHnnr+3fo
xNB3qx699ZuGXNokHwMbCvNq3qXYQ3NL6cIdVJVjISvSGUpEBufc1ypWgVeSxZInYh6aOcYw3NRO
6ddwGZ4rwnfzRtlebXhvwgANTy72/N03yJeikYJGH7Ap9OmoBA2aSD2gASUYZB1linX102Hv50cL
Jzg7u4Oi3c9IOoxkYJHquBcsjZwHa1jJqde5pqQ9vd9KhtMeOVrCfiX+aTyloajj8c39LFtVl0qO
v0jagNWxKBl0sArqWAR6fVxKcVqrzK3BGZNfphV4T/NgQ4nkJ4RlDm5284KsrSXLPNwQCrsTKR++
YylzOj0/ZkTAVV/tgJaBAtNfDVFE0lmWL5T422r2NzjAobVdwOiEf1dagcO+hBnHD74U/9w+Noks
0gMcDxvYwt+c3bD4Vmxi4eYvB3CosDxNqi2OTRTkQP8UpZ0raUZv+pIcC89ZtmBV0965jIvR8g+T
6E3u5zQskiSjuhEeEHjpztf19l6Wgk5MZgWw7yqT0sRwMsfjPU2oQ6CQKq2pK2aTMtUH6TuOeUgu
4DadHbo2AAm7D8p0v3hjQOqoa0lGSckVqfzAOkr8abIqO7mmneWOxWfQZUnM4WbJEhDvOr6ctdEY
AQxFBR/GsDzQOUEHOECLtDT8jj8cD06jC82U761q5sZ1D4SsQEbZnDIYNgR3zbTSmyJIKpoMEZgu
u89F3MmNgaMqud/gdlLa9owvDNiZhTOAl2sAQh0AWqgTrUMyXatw7LOBvtORimrI2VTgsQ9Hk0eY
qqwvXIOaJgZCCCkGauZ9UIeuTSWYwjI5iWuem6UetvndSKGNUlGGtWWtj7uF/IOcya+Y7PTconpZ
vZcxYk5JJFjpHrdl+n3tTXKou6Co7fzTiOFo6d9S25+9EEmVlUxY8ARQr8jd+32azrk/bt139DfN
vF4MRI/FC6U2YzX8Fo+M6bcBBYUbXhDMpTlo0I61+7WNAYdu+xzgny1olPU85EHdPc0dpKj0FpVU
4h+3dJ6ch3qrm/K9Zhn95Rm0dd9Lf4rmOz8fMIEGzNt84HioU4/N0k2/m23XNy+B5cTVLZ65PlhU
zrDlza2wQ2PzrgzScm9gfun0ce1ZW3eVHW/mrW3MZX+y93xm4nBuwwxq7IC8ICH8QjdxIwaBjV7k
TRdzWeF/MWN2eey92W9AaqjvrA+MH8Y2uYXc5d+NtPWmU2TvS/MUZuVu9nfuEI0jGGCIgC+7c8vF
QAWaNfgjGrCHy4081t5ilhgtwNXA8RpHTAehnlk7zA6xjMane7j3ywYLKcyxQD/Rwu7d9dxkKILy
U4bnkk+pSXzwLybbgJkz+Fl7H2IyfJtEOy3mIHq0+gyrypMzWyYj6GZ6VssrU9Gq/mvj1bBaojn1
lifLCqbmbnM3xuLtWWneZzmOray9fn5t8YJoHzoQT/c5KofGePKaeWr/CAnK7R+t6fs5GKfhjtuX
aofvVFxR1s4MWR4mxIEgw5j0f/NLXDAMiIq/pTyJJP6BY7dOQpOIJSKtDY+DOx3BGn2Gcy9T4DRf
ZIwQS7yfmBb1TYtrFHAYWElifIAZY/sfIclwZ069G20NPtNDQYYAJZiaIdsqz71PaL0w7LKaTFDU
RoVlAxILW7VVB4VOlFWKbx+hKGvwBvotBGmnOFApUpPgALjd8gNhtZUES/E3GaoKBrw6EOKf6QSS
Qqk3YTaPHBpEP8nN1btY1uF4gvaKdoTuZaBAXEJ2GPsg3i7rIavTB46CPFWLNHbs7ojNDmyzMxRq
2fhTA5SdnYMqNxCU2Ewn/jWeO+awvK7uXhvhtRgt0s0sC6RE2i2Yft8H1GQNs6OPRPR/azZJjlar
I7oNYdM0v4xtGNffsrHw4z8XLI6mh9WczeptLEe3+Uu1N9W33TTuNIj3x2JEFHzZtmQgzF5pjjbN
oKF8R91UbNcGdHEK79CLJqtzcdJYDupC9b2yIytJ+JI2HA7MVbL6gzflbXjb1hFqZmzaSEZfO2tK
yu2GYc2IambyKCcG/DWsZSClmOri1XfqeP99IvHAr8uHSDmfi6IAL7g6Y4Ej1le7tHPLuDVDiUPd
/CkYePugu4fqY0XzUwp65c/GmQM/bXC3u2RZgur63LX4lZ/WyvTa69R3fXeCNGUb544svHlp14gR
SBRBSU4K4IXFXUZaxJzBJS1v0bhBT4LkHWBdb6b258I0OvOFMVTDBeXYSsuoLP9TjJn3PoYtuYcd
Tn9w+IztJdjN7cok+Xi8wDzkQ8sgHZ8AEWHG9nO7fJ8zMLh76rrmE9NG/JcKmvRjmM/zdVoiNuII
vuz+2WK/UV8GlNX9LZ3L9Y/ehVJ2Cnd7yc7LMLXfuqS1+w8bHKBLAJjyuffC/mlhENsHBCsOg1MX
1FV3tld1L7635t82lNevRLeSp5y7KaBc5fyatr1xH8TEec9ttvneLq2F2dAU2eYXNF9EtbJtxt9I
Q5LHgYfPqL24mZyAYYTQA23Q7z/BoNdHjOlTWB89Y19PtCC4eUU72N9oQRTes02ZV8NlXnLrnNLQ
7k54GYKQW/7s35KATO+U0dbyHzxvzwr0sGGSQwazh297zTiDE4PeHfPk0r+DR1Gmy3mzM/dk52b3
DMWabnHNJKniklMg0bfrmoegYmpXbjnLhzxOrN9Dswm+TIuV/ZGlxfQI89F5Zbweqyzy47uotU34
S6X7aC9DEZ5HcPv1ZJtx/8hIruY/nG2cDPM+FP8xLAxD04R9R6n3KxNx0t9j6iHsVJb8I+PomNVp
j9HN88z1znFW84td2el7nHn+2YuK7G4x9vhTmsPdCZh4SSd2stezUfvdS+06hNTMSOcLDLuquzlV
kP25Nob1eQiHdL0Ws9n/AfcVMzSYjQCAbsoExFNbJESWuLXWc9cv8QmN1kan2ijal3BkJMbVnOyq
usxR7UA0NbP5FvjB8jWPqMUuuPmbZ9uNZ4ghq/uEyaXx7HHGP+3JBG8w3bzPVo0F7ZQzgDau1ujB
q6sETuS4LPED3M0puRKXms/htCUfmg65xrUlg3tbkmz5027HhAb0jKvqycnbob/wRZzPjsj2P5qr
jCWhj8FwpTZZ42c+tjwNSbzfoRiq/igNfHB/ycMZyxpecRdKf+CvjDPzK15zdXxvGrM//RptkJm8
53BZgyC9Un7vkf8LM7lBtwv8r2ZI9LfSTSH04vRAA9VozgZDjCdQjCa2nOu+AQWjKB+r9XUvkmJ8
thdo+A/Qc1rrARytsL5t28icnnMYLaH3nswwOqZTYLHbiC02kDGZHf4v1atp2lXBwc+GNBkfV2yG
H+3OiQ+thvw1K/YCJtEoja49e4SuzPle9ttyqep4Cp5XMzfpRDco7z4sW0Jrt54xSbnZW7Z/bMZ+
CU5m4Q0fszxyG1xzLbz6egiKUNJOuQkyfr+hVWvOLYNYudMOB/yNuNuZDyyD0vmYT6W3/6vs+e88
YTFdcj3Yf2hNoJlAOPk7T9hutwwudLN+3AwzWtvvNNaGrnzHqqgqMMv8XzvN/4ezHu4nf/8wGx6y
zeLEFh7Fqbiz/P3D3HW3wwaB28e0offTnQp8SAgLqde2REovdee1uWf8vI0crvBMCBtJ0lq5R9N5
kn/aMm74Q93oc8x+hfJ/OGjNlrPJ3x0/eDHWit6Zdh0ukmguXN//4tuTw+9yND/URZiDSNdmGl34
bk8u0lCo5OPCfsf6loYFf4lQbecyQtAN47PFshbMKZ+m+Z0olO/rdc5hLMJuNNzeiU+ZulADhJYv
Fqy2vDhOzKB8SUuE9PZDtfQeb9/uuylfj7JiNeG9OQNeytqGq8ZmqI/vvD6JovLXWt2IhVN83X5j
72I4fbatcTKdV3zU5mx7rCCl+dMdq9tzuyd/HbAQe0swH+ELMHUMbu7V74uUe5YNlRTaacTRXZ+s
jnHp6/1m5lJtzahp/ereW4fWTa8ezRqcU5iebZYZPDjAUQxl7bibCsYALx0PbEdmm5kPKaK8Pf5Y
un5m5XfN7JbxfqbzJD4qablg0fEWk5/4X+IylEvJnNrDTamg1EdtoZ8Bm2qQt2yZFB5/0pBSZBY+
FiV1sQxpewWz3h3nBXJ92K7niDoUC1KnsHZSQ6NP5Pp2PDNwxbQiKH/xgxTBPHJjla+MicZCWcRk
vp3EIh0KAWhD1IB888ZrsFpTS8hAt8iDsWsrmoxrPJKcV5cGq6o+vbaN23ETXYs5Ks39MJVOZdwX
MU2dGhv4w06Ims4y48fMNJ1gvcdWD3+lSzIZwZA8m7ONf92pjxNIr7diy+YpeGnNbl3TX2iYVvRP
bL/w+PQW0xTuRhtMNBIf8PRiZT5kLS05ePohNYd5mp0tcs8jI5WtD4MyhcR/DwHj8zrmnXdvMMk3
uSa2O/jZaw5bj2tkXmDLS/9lPx+CsP8jgGW+XYCAiF3tuGgNfMxy/r6f+XRMI9ey+Tijy3N7OuS2
Yzh04OHd16eublaEnM7oA3WflWcfWIJguKGy8dzSyfIqnEMaW+wHbb+Fr/9uYGIYJr8vMUsHVIHB
aRHabOVfUtDAYcILnPAqPsMoqYeGkTqmUQcnDgkSo4e1HUzu7ow9FB0rHB3l87RNKuwYWoerFwMa
wgQQj9VdGbt6vAV/l6IJ8N2TRWvf6q6pC3+3OrX2jGEeM3UKPLWAZEk4IWC3DlKaMN6kjqqMWcxV
ynEQlxnt89bldYkn2wmmW8Razulvx8EVL7OlHZ9Ky3Kq6McLN7vElfwcj6zYikRmDrbugrCGQR8X
MskxrKgigqX+TXc4Eqedq/ZudbxqRqVjsOrxW1SCy9SG7Q814jAM0v6MyF3EgxH4KO5f97bA0xSq
ctHiY1jnUQcECu/lMMNphjRrqify1JVpnZu/iZRTKzqHPYmNbDwb1SRgCLGzapJX30ddxepso3nE
ykerObV3YO4N7t59pBPlWd09whnxMrK7TbBIJMdOH1+8GX8JOBNYy/BybYEY24eUtGOSEA9R+zxp
VZfdIl6kXWbipNPSfYnxcCUv6vz8P4MldefVHjxKroe6QE4IwzY57GUiltzm4OBrYG/3Lw7ff1fQ
4thgMvqdueo25naBZf88gq8XnWaRRPtLgqYLQLE9VP2KFaibAtq1QlMx/nkj/l2zysfbADwsV0AX
JuH+1xk+0/VtKjdcX3R3W9OgtHRV9d6TrBKMDlWQbCoNCP7/SP1/mu/B1UCvwTrXYgQConjGk/49
KGCMEkgbMOexudMGA2hkkZIpZkQD0zhP1eDky3Vum4a9Ei2iFUszWr34ZSkOg16tGDLFQf4xJZ2o
/FPK69iuET0T9p0CBNDwiWZsonGTfZ2aMKnmT0VRy5GmjbgyDmC/uiYEbnLqf77r2JH8nM4ALnMK
OgHmZpjH/KyXdWkZI38dk9c6aXAYu5KOhHVzRyrCsr8OGEKwL4Ag5KSBDeojKlQhPGrStgrh5XKC
VQ922BVeDuFgmqYPIxl8fRf7Xs5r2S4rBtfOnNZMZ5E2o0bpVU9mKuExeBfNllKM08DFHBSvzKiS
T9VcBivOBf+lDKT1cR4MhLzbFUhJ7lQ49fIm/tTiE8A84dSivWAzAO69cqtCkH0ODwDXWrUOc6wH
sJPDcNhiD0MOkg5nt+TScjQWU1gbmnAJZQdUKDcJ8a+ER9sbTjVWBdsHRg4LTSFkbAMHeDmXh/3t
mjgb1GwKiWw60ZFF5Xyn2V6qKWwuKX4Lbw60pOIzuk7IUUqJu1Yg/nQuxLxSlnbh9PvdBFO2qa6R
si0vxoP2t03GsJB08RjaJyUd1nAUskNpCIRV72fN47xw3jUXeh5gTI1RhOmyMq8cS4npKdkroVUM
eSR8EsWTd832YFGVMGqhR6gmv2Yc9h09meJ+sMoEqqjmg46rLS1e1WbPG2Zn3NcRHeTtMVfdZ33B
AdNEuKyxD8Wie9hCCeOUZ9KxKu0hDtxTVZdlL+2hZovds0d1bNinJqean149s8bH+xYCKZT2nd2l
Lt20pXClkYJKgeHJdByPmzfVgBvBW5EVK1Oe4WRsmXFnZ4AlmB01gZBkRzjO7ECmQC9R8pbNS5v0
DzYchPQhxbWcxK4FrOYDNLnGNNycV3Pid+SDW0QH4NvcspcpcTIzMeiJ6W6RzmJCZ65p2W1BXHNh
VsOhat/rm2kb+OL013Cy2n28I6SHBPh+NyQF1C+3zWmgr+nwn252RiGQNK9x0GP7Fyl6IjMTpMGi
G1bjKjY/53WES/Vpy6oVVFdREXT7iUOSJaZ/0J0fHAfkqY/uCp1J09K1l1VhGZDW7y073McVvq3V
QtmHghian1v8TApyaM9m+tXn2LfF3bAxqLadJy+x6OydNS9ab0Yzq4M5OLVdYhntRXNyE/XAaMTK
IlN9lajFmouO3FSCEWynQa21CZbsw7LlQxWiSpAGz0adnhzZiM4SStV5V1jiXJoEpDu8djKvOw+I
bOPPiCGtxXzs7Br8/0pnallAG9DBsHS8pW/rERXVijPyS9PU0jhEj1+MIK7+NNXfyiOMLGxL4gFn
f7siDsv2QIY5ckbvcYgUjqxlvQVpgsv/KTOrtHhsbcPt2kvZmMkcvYwUoazJkXqdMJSHfgffaVEe
HcYGhYDt7bEWcUZQXWMF2ZrjjoAvPWu7rHlmAAdUJyw4SCU0K4CDS7pkFgEFp6866iRSb8sk3T3N
eyv6SZimRsGYBfrjfEcuQt+9fTQGvnLSdub0sLdD+BGXRi9BHKDUCIplvRx5ZhW38koIMpNFgkkP
xjavjVVCIMK7O57hBlZGn9WoOpl2mLefUbLuvKAgz6ARXUxTEkyPNPKFuCEGLVx3TKOF71TEvdA/
tD+UbnU7dWkJXc9fo68u+vTi2bULSKGn0d+6ZD7lw4AG+M1a05lBzWe9zRZjiYVumC39jqrttOZ9
ZpUfAaVSXAFgwRx7eQ4hZVbPWcOAY5xT/UFYq5mSCmCtbWKI3duUbuYPW+Zgx1/PLsCkU2G2tnMk
1KgmNzmJ7oIMx4EkOikSVedNcCwRPAqvp0CPQShI+LaEENV/6DPkCsWTTx4OVyaOYKIGb53VwnqG
7B7J/+l03FVUGwP0e2YM3mznZfi+BUGIfk1RKvT1aDqMIoysseG2zif9vCbFIbdQl1IXAwMYErBT
TOFkpAKjSt3xjn4b1hzP2kiWzmUnYVKVg3ObygJdalp9zqcmQl3p0VzH2Pp7IlTQb3Em/mGw5yBZ
r4d7SKqY37A8JcYMioVJeD5uMqGfNnOYA54vH6qKRlV+367UueZ1DnxUFGeP2UHLcvOVXqFVjPhE
pnF8K8EDEBBEexOKzuwQf+kvqFmCjqJ6gdRLu1uReXSIUYQrTfnQx2WsqG4ek4S4+zpiV9MiBBnz
sCtE4iMJSKeED/AdTen9+5hP1x9nRQCfVTeVhpkULKVqSGj5zKQOSE01QPgs+YsmKmU9ynvck3BH
YEtoxKArWgF2vHqW9k/ijQfPxodNxjbPK2kSa0Ea/SVp6RYqAu6HfUt/sH01V2d3ETWz6oJgw729
m2j9hHe2EUrn3lMqIJ3N53YiNH+QV+jD9nIYQ1aKRaaVJSWGDRz7TDgUkrMWySgGdrbGQ+w9DERN
c320cQDF01J/b72I9M34QWKBAywPR9GQdYNaf30dhKOAbeicRhIxP78kC1ZKpDEWhubBObUxmX2w
Z9iPDK9UyV89eTsH9+bZedU8rWNrBOUHr0eERXPV6+LlO4Y4BMtLGcOHcamsusD/4vJLclmFoXVz
7DjDtejp9gSnevQE3UrI/HkVWLNAacwCFPyCdRHysniSR8PIboChwQlpsJ32qoeLcJrDYOFDWNU9
YIXbxPUYPaP2zQW/gkvHO/ZeKf9EbobBLTY0brx+dWaaAF8WbKf5Ypo8B7bLJWIWxuWOzkSBDW+Y
TNM++bldtL8ivBCczulDwemGfZWVq2AjEoiBHzRQlCgYsO1b2ZRTRofJgLwSC0P/n+uJn6sJ2B7Y
oWD5Q9FENffzEOi07HsEFI3zsmQcMw0bIlgZ+qVoGq5ad4O97E2GE++cO/mTWnf/fBX/VUuKASie
dT74F0/lZ2+WwEwN3zUG+zk89Et66xQpqwHa6FHX5ussGYgmEVZKI5GqzOifL+YnoxjbwjIP5x/4
Lgwj46D4qZTM42bsBi+en1NvFbnWOpNlEWEOkqhWbMAJQPN/++cP/q9n4dFFtxyyfGBxRrb9BGzZ
Y8gkk8idnj114AaIpnHq1oZqk9vhLqhzgTmbInRlicrb//kyfv7+AAsS3QOLm0Ah/bN3IP2ueUiQ
zz8zpEKhlqmw74GwhdtG2S8yDV3L//Mn/zTFFSM0sVc0bRdjNLoCwc+1LYKqBOvn2PiQKk1IGcTU
Pdcw79oeEemhn9LkpFWpdaawk3isOTIubM/4F6uF1vBvllA/L1HbCrgXHkBFZGFh9HPLwodggqFa
bH7QFbZms42HVlAtUSV1+MHeU2oZT6lg/uU+yUr4vyFQG+M2rCNtVD+of7imv6MdvY+83nPp4tI3
YhY1Ap+DsAWfbTY/bcnYuRPC3DEwv5aFL3C05fS19bWbMMhPzlHHvARg6CSIULt4cwmT5F+s8H8y
gmGaBsP8nMCBvhRYmPL/ZLbU+d1meUj17x3mY6J/UQzAEQrDvxkW/zREwQP9gm5hM1zHh+tMN+Kn
e8EwT8qDbnc/LFUY7ulvjtePbfGAv4iLKxAnB6EzYMJY9bvNswD9Wec8Ip0akxUGw8sa4DuwXGtg
nGD64bi0lMi+mFomLmFfyAoR+2s1EN88Nsa7f36eP298/D1cL7R9Gx8Wj1GhP1mgEZ9nXPCj4PnH
pBm1rVtcTwj4SmwRHtpAJj/B57T2yuOh/vNFeH+3Y+VG2g7LKgwIfLi5/pcdK2foLNj39pwjm+NQ
m7uhCfvnaI7K+D1ZVwPXntHYIHK97ZwkrKBCTQzLlItSgXuZ+zIG3tYWNyTZJtyReEyKr6lhMSLE
OfmDNWMTGU7kttnN3WhgU5QkYqG1WExzJykfUvpeUGLl2NNpb1eB4zHsxmQGZ4Y/YCtIU5OsM2w1
Tn6Y9d8in6mEwQ+vSY3rsSQa3nJaGH8ECzFEJFWQFOAu1ECh6mzoAIUphg/snjAkfdOh1UcsaXxO
wsjL8Gxy5qCfryDyzhDWUP3yFBB6Ljao+Tdz7ow24VrSaapuhVKJJOEgHKCSofCpeQ08ksD2Yv4P
Z2e2HDeSrOlXaat79GBfjnX1Ra7cKVISVdINjKqiAAR2ILA+/fkiAfVIqTJyesxkVUaJmQACER4e
7v8CD0DKq6aOUdrdUz6I9afX396ZGTNvD/8NIpTugFaDzXe+a3k++wG4/OR2ralXy+OTM3GSvKIg
CbMIc6UhC+h5LshsZ9E3X4uX9eLzBDJdFej0OVVy+FhGTvy0gJPWx85p4pUf9RGVoQHgqO+Gb7Vs
zzu2Lu1aJOJUh8dA4PR8PVj4uFEu15sbTlGVU/wJ9y62isOCQl6NjVZtNJBPJ4m0E1du2SDiHnSM
/tbqOIu4HgqVLj4jbuAaHqXms4DWAxNvPJp6N96s0VSnihrmVrTTxhPf8/8rD/F0EM6ORd/aU/5h
J0G7H6TY6c4AgBJOfrO2Lte0sV6SQoztEjJUIi3Sbm8Umc87C4QASP6Br7yLPeuXpDDtayXYOFQ3
SSw8Ak3Oic/98v36mYdA9DsvaFWPLzTQu3vLv+OX61sUrMDiqXK+zUZyFtKLbIrl5Bvx9arVPxAQ
1EHuJxuR3HAUT6JeSNGvr6ZfboDXDCiYNWVw0CA8/7y/utQsXTz22isUdE/Rwz6d7NZtNgINq+Ky
Q7kgOTpge71Pr19fPeCP+7sPEpMMSOmBcpj9ZUNIx8HGGymargXBZf7g+x2qYXHrhlQWuOlGaw+u
iXvVG5PcxEP07Lq0TrwABVJyUObc2XOnjtVbc14211hdxHV359lVOT0FeSPmy7VtX6RGaX2SRqP6
5/SF1Blr3d6T0BSq6FqLjtNS6yHQO2/xbqDOdGjMXJVYVlwAnRQV4emC5swhGEiKbNRbbC1gyAAD
lx/p3yrsxevDep7DIQjNxLbZDKgRqL3u59cagncaUY8Q1zLokRrZAOpOUm+DT12T1khSpL0Dn2sx
I3EmavNfO1xdeqQdgMh17hsv2TkfbMaa1+yru6KJdn7oGTIA2iDPxPUCR01OpLYlh1xqT68//K+X
I3LRMgJ85+lsz2fvViTorQT97FxFirv79TsXOetJleUCaH/jgr+kZmy6HKMIYnhJ6pjHnl2ybcNR
qWjUVyuZadEaGCPoqQh0DKrBo4zd+uw6noBEGiDqXcSX7swOwGd2wLUr1JtrFDVS6ndriWx1+HAi
XdFpFvboeCIvL+QjZA8A72JliNXIO2fuZAZfl2+le+IoRQusWsJJ9U2qhaLLLu8xhVfViTikYYAr
yAngulDJVqqZ0/WKMeAluWrZyzhqKMz43QL4LQZVdhIoBVMPLEN0vR6SJYeDaIVeUNvnylck7yE8
PXlGotI6JpRaEXHTJ7MOBrWmr7TF1wP8UbJ0e/pCU+y+2SvUMQxHC8XVaTBr4SLr8aOMCodaWF91
6pFYP1x5GYdWuKpIDTpTlW9W/QywzopwtUKOl7NLpg6bXyeE29qD32h2JDdDozWTe2xznDiCS1HP
OKAtFQFdH1BzgRg7QPo8OBGeb++WwVqPRWs4FiiHc2ZcqzVrhbpESG1+WrvVFNNOdP8TCHspSFLR
UcXJk/a0Xjj6JI4hdjWTsV2kctczp28GajC9uleEm7UBhy6EMp1MTpXNZQSWD60ptV3Yif2QwQrt
0TmhrGaT1VA7q76RXfpig+qHGJ8XoDRogiyRm4jhxlAkRwVUUJBLTtO1MBT9SltYqSARmuJQsawC
9yo3qyG4Rqmx7T4ITAvxpqGo7czBbklLAiXdXBxQZmxzmnD41UUW+iS2TXUK/cT8GYhV4m0lVX63
3vd6pVhfq5jNoqMCq0yLENFHkLnfuAZyo9a+zFKsODb8FWUzmQrdOa5M9ILiRQA00sCi4495KaVD
/ZbWfZS6Qzbt1srvChWAQq2qnWvtM+yQI/6KCgAk+w3OHKl91+go9sDdn7t0/rhQjqwaGtJLDqkP
/8ZYzLHztFCxaeh23Z+UTQz7iU5s393j15pX5gHBK2168uwZ1ug94kaKnuxAvKb1ljrD3CJjLGaj
zXbt0nxcy9LY3Sm+NKq4iq6/ykx4FEmZrJzKXYOTWyVKWggeza75sHagiYYKyD/naPr2D56fSo2G
x1LWXUmRzRIF1gQumFw7+QQ63RAPy7Tu3JElm54Wbo+GVY0cbu+bbbmH/a6m4dIhDzWK7BeVZiKq
sO0XDNFSFEhxKWJiLsxBYZrC0dFgxmhx3lVIElCYXrWYVnEsVyAa2Ozh4ToddcMMIgU40ybs77zU
igYgZauOczHGbLbrky5TzJ9ceJIrs2ih4K0CUstST/3A1z6hU9lb+2AJXWvDaeVeLQtHnjSq9FNF
fR2m70xkgZguvOSFMryU6qkvKrWkhfK46KqsRCob1XBiD/6qkf40SrILiI8gG1lAsDpq+b7KTdC3
peX0OXXjpbK+tEVcf1SzEWo5xMjjKrQzj/gr0BJnZIJot7RuVrKmvZTXV/GsgKo54VABEuuvq/Ps
SnRrQFQR4BGdhSuxqNbosaEq+7URO/Gtk5TuDOduCZRJEfoE0XwsHeZdWsZ6Cr420PCC3ASaDTSi
XmQfhuX7TiInjTVN/kdMq3m7mxAWPbRlPLwM8N7rEXN5Nd/n9inqtYwCQX5l/i2R0jzVTgy/UcAn
Nlm1C6yackvP+Dvv8cSVXdmrEQq481Pfueq3111ibfAuWiRreFjKmatCwEpvWwmKDdgZ5mWBUl+W
RcjGJcn8FNQaitnA6zgAd9tCa5Tui7EQ9xcSDMJ4Nlk61nvq+BUv5+Dvnksnssx/JhtcxXg3TEDj
kSCHuM/vW8uhf+0FFUvBaOFRry9IX6izJnLUc/IoYH8BUFm3OduT5DSDP6s+zFo3ScuTxnS7yDNN
C/kIlh5dh1uLNIMOycqflUtcqWBNsWl1qu2p7UE/OnpJa12qBht5Ol2kP6qFvwyjcVJpwvKTsch7
jMvVl9wNEIs6OKwAqBSnQuZRSkBVm3FXMPnwolIoFm9x5eDEmRu3QvMn/aaGckV/p4KX86XBVSX+
FNHRRPKbEoP2kgn4YIv1V7aQVNdOWAXgjQ1xLZ4vYgCLmk4hUCvFsNvsmbHWYrsS0BbSsH/BgIeS
YBgFRWodNBe0YQlF4MQHbu2TsJBdDapVRnXazvwtFhxhVOxcSo1du+90HXfYvVwE65dpG1gnY7w1
E1i3exx8iQCXSW12YA4xLp+LYBvVkADiLdRoS5sPGZQAJsLCo1wD8po4rhN9YRwZ6aRyi7UpiMAR
3Ob1hLgqG63wjUDDZQ+Ns0WRbc1xuyWpWoFFpmkpjAuqJopAjNeQijqLPpZTmA6JFqbyKs4C9e+Y
MHPrxuN7SdNTopq5mHU0Cxw2NDnNlRthIEmHX+OJ8bYCHlYNb3v9RvJDvhFlNFWFzReG9QpIWqST
4AwqqpfOVsBdtTRGWcvLfrQw0LSTClm8RKcleWqW9HDVLlrbjdHS3F3UGZd24zo9F2rpIpngLgnp
UuRpl8wWhLOLnXsfQ8AF1wkMhpEkyFMzuhTI2rDQE81XNrXLbF5VC8Sy5oSCUiuJsN4CRdq0AJa8
S18WdZlAiwpd+2u+vOzypGAkBTZ9WOvFANseLFdX/WWrj6K2/xBGfeGUeBEoB7rM9xQGiSOA6nIv
MBJNnErfztIHpUKTZ6DXUNgwUXqzyaa3a+N3ah2EYA9JiO8LnMtFH5BOukqqxYLUMkgveP91i0JF
+U4fEssA6rQo67mLitcySOsaA6A/N93O95M5cy/XYoUWDTI1thHMt9jd1KI/FZvZJVOIeD3BCBqS
TveQ1vCCpLMyRwHYuA7iDRtvijL0/Nab/s7zHzU1Fw22ZGbOOsir9RA7dFnbW4Vxise7dsGtoFqP
7M+eQ8hYVjsbgnMrPr9+vDuvUQS+6eHIQH/M8TFYPS/SzY47lklUZFd5VgEDXwVaV1WaaemZrVoz
/9WFLUCPkEfo0dHjoE12XorLUkvWfjnHVyKLa//rxEnBg05QYQmKNWKtjXmxL1BZIMy/fuFT2eeH
sgzlcQ60vk2Hjv4KJhJndXpN862Gb48vimGqfPuSoqR0o6sA01PA4vTVO88/QkRuDMAbcxe3WbG1
k8nCXtVlT23Mm/Sktif13Ie+iGhBN1TvXr/JcyQs8FcUqQyOD2if6L968E5ALDyv6q3jilBbMHDj
6l/eCFUu1f2xyrQDhKoq9gSqdb7nvx9lX1XVscxGEHQbE8kD7X1TJloZbUFqgWre5EwDK9/bi3F8
HedZBj0qybQCPKzTIGu8iclUrXifI1hN0X5ZLc6pon56zP/z5/g/0Uu58nraf/+Ln/8sK/Reolie
/fjv40t595y/tP9Sn/rPb/38mX9/KHP+vPort8mfTdkiS3r+Wz99L1df7273LJ9/+mFfKGP7h+6l
mR5f4GHI0z3wHOo3/1//8R8vp2/5MFUvv//2J17MUn1blJTFb+s/Xf71+28BXZv/0J/U16//pgbi
99+OzctLkT0Xf51/5OW5lb//phnGPyF42SZmvogU6ZRZf/sHKuDqnzzzn6haUaXh4OipOhnrvSgb
Gf/+m2/9k0o0MqvwKhxq3zr/1JYYkfz+mxP8E+wAXi6Bi5MPc+6374/+0yv8v6/0H0WXvyuTQrY8
y1lBjMI6a0p9D3woqFpnNfYSwQGMW8SAQnhXd/CT/FHR72SXIDxntpGFNvGUQ66HdtEOfng5ILpY
P8Hfzqu7H4ZtvbUfb+XM7w88Oa5EgPO4DZ1eGEoGP5cKPccR+B14xm1tRq4p9gBAYho4Mhm0jzJH
34A+S9lGyY5UBnzhMQIaKD4lLIEPynwKk1uZp/C0fWoVRwxvLf+h1YpkfqNS/8uQQcijK0GRGFi3
QyD++Tb7UffC0bGyW83Us2ijSETj7Qhpc/hU2viF7nIjicRxaMyo2aDMpgw6OVqXb5Qy/+426PTy
5qC9MGBno2VNdTmNfpbd5pTIi6+N1ffxgVAh0g2HjtI7ACQZ3WbXFFEVXAu9z+RVBBbW//rGazvv
HFErd9mYHACutsO9nI1HKKRAlGIIrnJ6k7Fx5ZYylQTfLg/06wrIl/lBJmRVGxrUIJbRDkirS2G6
IQpxhT7d/Pe3Az3OIdmguWr9Yq05BriMDcLyrtRJt3joIgtB/LJHFp+i+YgBiH0gtU6jkdOkB4gI
XgowGJCPOO2kD2UrrOni9VtSA/DDFoa8Jjum5dJeCTDlY6H9PGEya0qGEfLKZee2WQlCN6qb6Chk
5CBT30bCqzhgL9IkQefk4psjgTClm9fvwjzvNRN86C4FNJkhUtC/P5swknwfzKYxX4ZTQBr7xWvQ
u25uHL0F8gMLUksw6zB1RDMS5KbEXIbb2A6q2N5MIKdluEk7jmrfdHt09G0x4cMzbQd81ktz22tR
HE17cwSteh1JLGqf43H0WxTz6ThNG/rGdfqMuLxq0wYB0szPYW/zX9lVkfR3rz/pmb2ZwkAAcbAt
BNNgb9PgP3tSzRG0T5IhPKxGUx7JM+dJTmEpd5m3RqFl2zmqe9RHPE4BEPC7WlLsPdhJExQa3PhG
8sCv39bZNKC9A8IHyBd9PEIce8LP06ByrGTqSrM/5FLI9KBxyK2uNGOO0F+PI/eOeoWVb+wo1vxj
7XdF9NbKOOtGcAP4zer6CfKD6/Z5EgfaF5cT9p+DodWGvOXsnJmbfJqcv2xz0LPb2BKtfNckKDhs
EFKRT3GUVvqmLTLhXMrc6IabqM2T6kjzLJvELtPH+fPcZuP8Rs/oLM21MKSEWGSzadIIZcmo0PdD
F9bz0ULBBVSCu9Zc/2C0KWYakBra9rbIZfa+INca31ikv0wanxaN6RvsOx4z55cGqMysUWkbdoeu
nHX/rtfnBOcNkWrOvR23w3xgAMrofe93dn3hNSDkb+vGsdsNEuehbb4xWc58VAmmoOHofNu4trkO
nUE1Rj+MAW29IR2srD0AEQ/ufQxTjX0HHzm/nHMsMo40RvoHt5qb5iJHq2nr4iD6kAvOfdvY9+bP
Q56G7kuAPNet2ULl2dtuZuC3hYWovYGZaI2YB3mYy1hRIrX/bm9SNw9blCZbALTGpff3880bU20P
Qdk2Bzy2/P4hHUbhhTBZR4vK8yjNp3ly5/G+rzDC+Db0TSlRe/Kdl9cX3C9nB26D1c+MB1LoE2nO
bsOWNkogrPNDgrbZ1ZhaxkM3wO/bQh5HdQcq9+AZ+wz3uuqG7oOIrh2bwt8uGMNxPOa1FtrfqJC0
oFfeuLPzpcidIdIH2MDUHZTKrbNYoBCHwgzc6hCbVOqvqDMM3jbK6OLuEHys8p3myMk6ZnVcdFtc
FjDqkg7g3kMm7Mz7gPVTOEa0aKbqfUY7wrkfAdKl98zsvH2D8ni6lx+2L/UyCVgAokg3PWpuZ/fa
4QU3edLvDlXr5R+l11E/nrIGK77YaKv0KjeMDqICII5uM4eDs7XcyYguzKqrjU/eZCF5m+MyAd0E
0NeBkkB88AajG/dRaORb267nAm0cnFFB1M/eczq5yXg15lX/iEFUHezrxO+QaEIg6iohycV1qkcA
U9wGoBDaZtOMUf3esxDR2biVzRW8ouRThrBm+QZIRs2Xs5EAjghIkv4Gf86BuxH5S1P5KBCNxjwl
Dzq2M2KTyaZ23lm8vJomopPcKCHaj6/Pl7+9MKhQlz4DmDV1IPkxGEi/BCrXW/D/Ib0Nu8Bp66MT
uFF80POi7q4ASQP3z1pDyvvXr3yWZaqX7wMK9UEoOA4lADWRfwhDHtIEIXYK3SHHAXl8j6eU9ykY
m/xlpowTfMZ8LTJ3cqxSY5ezFc94RjRZ+sZy+ZvHJ12h8u7CfNU5SP18E6WVRbaG2eAhS/S6PdTd
aHRbzTEEEhqOEQ0PFdCSHaXdKHpjJ/q7K2PPDq6TVJKxP8skjHqsBt+vJFRPo3OROwnz8FvLmt4m
7YCHKhVaBPj3Fe2mt/ajM1yIGnkOeHDPKLjocE/PNgCIZF0xTgHKhE6X67vIbUd1/jGCq6YC+hbo
mjB2MwDv8hBh9pcd215ziy2bZdheI03C4Lw+Ff5uLNBvDjiYIQFgnL8FTIgq6jBDSxwoC+eGxlb1
kvl5cFObtBhf+mZ0r2Z/jLs33v553uSrE2oAKPyElPwFbDpXhV7BBmgPDlJv/m4aC/9DU5nth6Gq
tXqbDnWFbSB6nDPGXq4m9q8/9vmxlBehwDnkBSwAk3xS3d8PSyCZjaQx4X4dMNbL0KKLirrf96mX
eDtbzOnW0FOdpq8wK7SQa9/R7ssRCDlinvNwZRGH7nuJ5vImTOumRTux7d3D67f465tRw0N3GGCL
z//O7rBr/A62U8wdJsk07tLU9ac/6NxplwFc0/YPfJashJJp37zxav5ubDiqgzb2iA9UMM5Wpp3H
XhdMc3OorKH+0OHeMu1w/rPCLW7gbrYr7GL8lAbSammzZe51F7jFjWtE5oOeQxGKNpNBm+/Gwavl
2ez60H9j8/qbrA7LdkvdGfku59OzzQtu1kyHLKwPEoXSPymTiQZMCuCW/QQ6yt2C8BWfE178ozUZ
4jLDxKDfwkOf6zeG6tdAivMuVUDDpQJECD+7EVPihVhVeXOIAjfWmMs5Zjg4cpraZYHeXbKbBpSo
8DwQ7VBdRWYY75GwiazH16eKobaKn/cwMkownpxD1Ww5DytBJSanDjS0Htxyznd12lnzXvRZiB9V
kPf+zoOq+LWsh9zbaDgEfwZNo4WHKcuK2xSVfnFkzhcfhxxdw7dCnhqDs3tDXUTH+oiSr/eLukJc
5h0t+Lk+kI241h45quxG0ycsoHQ9uia1QMdLiuKjVvpTtXMAhZqbSDgF3kBD/tIk9ZS8EfPOIb54
HhB7DPrAZOI25bizKDzqfYnhIMOF6K7VbIa2hA8StDg1AKSMXExtffvYZW7y1R+y8RaRVey0XFfn
+F5QkPVJ4STD1xOc6205AmXawImb9pLGNjCjPNcPXWcG4Vv3/cvuwUaJzb160y5ErPPqkEmfV7Af
ZAd7cBEwQXp2yJOPi3EYsXTyHuWIleJf0oqK9LkZhB+/Kyx4hp9xeZKI49AepK37xuT79a7Iw4HE
QbphUVrnpTO6gpVmuXlyaPWyxIB5bLOOc7Zm1n5ybyIe5F51Xatp7O4TeeFTVs5e/zgPHTIJey8v
cV84jLaNitnrN3ZqnPw08yiostNCzOJto013FscKGse9Z+vhHk2GBl6dxYmOyqcV9emAiZHXI3VZ
mpCIsf4FgpE+F7o5UD1YIFxd5fBXQq+oaIhUT+/43OhcVMjxy5sKjxj7arI5WmCshWvceGEHrdD/
cl2/5lJ16ysN5Ncf6JcdwTcsagzALeG6o/h1tiOgxZ9QvNUDRPH5ery+O7281iReiXs8/ZoEgeIQ
5bxt52HjeP36tWl8/LyOQY4CYyXeGoQZEobznk1oNqNFMBHHqcLwJrgf03ZmsIJBU3qvgjNWqW1H
xH768QuWxbbXX2LGNOP7Oc2iuHfrwZWfh1PNCOMKak7ohQ3ME6OLVcu4S7Jy9LeaPka6uNCRrhu7
o+7onVZdmCmx+2ksxlJ8s7xKyz5EqIk7n0XNfhxuqJK67/F/dIXPDej15G+NnKNY+B4HSJiP20UJ
2Zq4Qon3QKYAj+0sgjDY56JsMCh2U8iT2Ta1G4HJONxXxfUZ8lKvqwNCMHUWHPVOpHx8mqBK+jvi
pbo0cMCEn/yiDlvUf71ATSaDcxW9/CTAQflZQDKmPgWMTdXERmFHFAstZNrobUdCq5gsVPALd3yE
N+MOI5BJvZ++oJcyyU9GCQO4uLJdiksE8b7g5/2Ih0uID3Cv4eO2hV9hIrBCJLft7YBRHI+RI02g
DpexlrbYwKchI7frepAn2bZK3da9a0Brqr/jeGc4F36eB+18mdpy9qKDx2CP2b2GTdFgPWgBOkv6
cSXEVq6NT1W90WynctT7STjZXQ/AtYrmnW70ZM93690mNRPJOMzz6FGDE2PnOPHG5dyNAOjcuSBh
wolSi7eFa2RotI5RF2N1hk1p8MhMowxxYFQKqTE6SdC3GthLk6PpIQJrE3VXOAZZTDwwRwFDP1pI
lQT7VbUCgfq548SP+FtG6x2QxBMlg5YVnrqV+BZEi6DKuvbLAXnkbQqakCEJi1ot4PWncpp7BshD
F/eEXamD8smMzMx59Fs0eJ+A9zTyDhHL6JtLa6D9iAXpUD0nPXJmN9Dv8w66aVN3oQ4sCgO7Dop+
EPMuu1RTFx1jwDEWYgeF92zXTo3nKvJiPNZYT+ptNV1KJDeyQnc+uiaF10OVTP2w61DM7p5QfRXc
crbceWxTv3324N1OwDBFSsrxUJnw7YOj1HSjDTeim2kR7ozR81kVstRVnLZlROFo4/tR7d4FAdbW
1qU54E2vkYVHcF2vdLsIZHZrlkFobdDSbFq0gWlZlteTREwl2UDlH9p3YL5xZ94niS59HefNfh5v
kHmQqIlT+UNkAmsiR+uPUQOTreTFUeyFXVyws3wYJnAMT0g8IIiVyJIItGnR0R3HjWfOpfVlLsFI
yK1gLZH0jkDL0nkrqn7IuysOSzzjwasT/Ix2Oqev/lHP0O5mt3Zq0A4VgAnGGggc88DUbfVrds3k
oVJjO6VRvfONZGYKYurp8peGjRygtU9chHy1u8wLcP6cUeRmlJLC9ewLNE0lk81zUqWfDjhD/S/t
x4LhbLUgFd+WVWbJXn3I5vDMujXnQPTJ+9kaDC0AX1kok3tMJLlPJ04m1gohRr30xA4bFdZKoJjf
RANX+A9DC5v6Iphtu/+C+5SDkWmMDkBwIdAyCR+Lni4zqnUnqFRWgZR/0WHnOcyjKFLrYnQqYmdE
IwFh2CSVbo8qfd6r3W6IfIBEHa5M1gMK6k3yVJmdnh6NmqKxv4EKCU4IK7pyEu+JgH3wiC8XSpBU
k3GcE5uYdLe8CWvOQPV2fU8zjqQEwtWZJR97NvzlgdF/9fCpdhJjCG6xNazp/2V21f3pAdvsPjVp
lHh4YVgDjUHEfgtEFv26rOZibwxVV+1tHF21vxBlq7VbA8p1WhxoG/rNg2yDTFy46PTHSFJqXYlE
cDdr16nsoj7e+Zmw8gugMFVw11B2pZeFgQfesE2maQN64lUSRk921ChUMpoUFGrXJWGBPvxPT4Px
K0wNeTYzGj+iiIIy+GaOm6ZMd+bUqHU0yA6n8DqoIdSh1Bupng8aIGqr9HvfmK4lwhnps4WLO9Nw
LLrauYzS1pn6A7bPefAI57Tlo7Re0JW4oEqv+hrIvaYMaO7I0sm2IUazeUdgmaVLKdmryxur65Pk
hglb1JfN2BjGxjAyKjfIsJe+f4Vmk8+CRr6ari9mrZjLI6bWSpNtzmIv0rRdEdgtsLR1YyO5QDry
GFdWG7WUKRsjfpfVmGF8nedW7ddrrmQboQrX616eZkLhBgvcOdXimiYlVcTaVx2idfsVcakShXWT
MEMHEtC2MWyVLi2JF3oxar/qMULkY550VRDPO1rsISpOhtqLBZasrKhiaNX+iehpwuvKZCjUUNme
WvrrrldaZhJ2W/q7YWJ+79W5GpTIcue5YxNoGAkOprfVGfV53DhLkygrhtM3Y/jNsAdocPOVkTMZ
vMbC9zXGUmQ6SYzMB4CiSCVkvKdt4wqWLKrscRs9Tno4Z81HoYW15m7RdCjrQ2yUKRbqjd0OrMoa
TW+irb3kpfTHlUgMwNqgwJuTNehbVyLk5/JayrohQIwYyfEBiA8qH9ClQ9Nrq4etyilWkZfUy9W8
Ia9RdO4EzS4NsVMzPbXylivg31fY+GBMFB30fZ5kagN1ojxNdWihYxVxMkS3n/eS1w4sjo94jmlV
9tQ0nQpWQYgciPiCpqga9Xr2wJygKg53pIQB48zTgFJPl5t+Q2zspZrmVmkoMakWKD3zorRgKxl3
K7RJx1ORpyCjzhhI9KFc+6LSoU8Z78w6gzH1PBe11Rj3MDRShqJMegfPYSTD8ROVqGxLndwPAWuj
P41UEXvq+nGGifiXRHOVHu6aFhhJmsivFUJc3cdJsywWI25xUhWqM46kWzuXKgxDZEnUTVe2ygkt
hZCQeIjYoEzvEhGz7SddiWzihQQmzutYc4/EbEp+H4sN9ZA4zJMRvx+a2u0fG79GMOOqD5Aaxrog
U18YNiiulNdO15UsItAE2khqhaVaa7p01AkYeGtMG9PC+8LcogWmmpcJWszc2voVXk6yi5BWhUxy
cudAjeU3p7jNWSJaHZd8jVEmiCTsSkvUTX9bLvMZ2U316iK0wtW+tABCoLy43JaVW+QBGBKfLgca
gq9MKX3QLgHLV4hvTYumurkjwwdMq2aIekyRgUafd4PoUvMarHObQEDTk1TP95qleRFsZiCLT16v
NcUfQYw334sXcL1tZxS6LY+B11bFHxjwonlNtSRFfxwnkryp+gsDhBVPnGcOpIbGJvPcCVo96ScR
63WDDW6ezGBc4vpkU5e0mNq+w+Vonj6hYGqhzd6hvNdgcN+kMP12fc2bsW5jrJKmdpMGTong+VxO
Wt/tmdB+nH0cowmZ3Y/53OS1u8XcC5cBXGPC0Qugr+Cqua9Hmkw4cwMYQeMzzZhQ7/heh9JFLDOz
+AuvxF6inxObc4jYumxTz7iRvV+K6tEHlKNnhwC6vSPvbbzQ/O5Y9chhE+ySyHkwDApW8iINWnV9
PVIY/n2tleonOzMq+yKEN51r+9w0u/y+avtE9y9GeEDtfOV7kyws+vGYpBn7ucUPKNzWWAzXxoHe
YDixRxaiFBcjUtfcW1wXIBOSTTDOBt2f3IqBpH/nzw9MbxXxBDDpx3DJmteQXSUmJsI7chstIxKv
Ig09og84w/tiEs9tWzkAy/OwRQhtLzkO5e+xI6l04PRpBlg0dgDkfkLQBazpZugyz5WbLsDIfrqV
IMhdUPeAuvMtKmpOpW99bIyl/8mfDeaNm4RNa9JYNxLk7Z1OpavwLdWxzVo2OaH8qLOtKaaJR7CW
Xyn0yIZi0+aQj7MdrVh1KOMA0hIylrOp0xTqu+xWB/XQFA6rV6BjOo/vwnBUFlAIk7GlM1FIJufT
8UQE4rQvZHzmGi6R2uutibKIhd+BOumadqR2b5ew1iW7AM5EOR4o/IYiuVvDBSCMgh2hw1qeQEHi
F4J93JZ0MePmBl1odMsfOSeGvbFxU2yW0QwwUL1DHsjrVWifWvRtJ2TWIOVB6fKhWn0jXnlE9nhw
zFB+CSfXzeQOo7JTThrmalhWvATaohyzrMhXAQ+KkMeeAV2TJwyqTkGEzaJSYBGRox7ZH9LOFk16
4bpVPPnHAFTZiCmaXtQPlrRqk3fdMWxEDWYNOuCpyb6KiByd6nUbB1M6EiMnB5oN47IcY3DDiowa
jqHbFrum9ft4S4dIEtkQlWeWbec4mPmUVQLiujCXsJyQt3JAWhJn5Mgo2TSapQA5Bc67xLN8CXky
zgLymXVzXekjKSKWWbJBsoKKCpZqJ05ftWQ+iQSKWuIgoatUwUSdlKAql3Q9CnN1HCzp1qgDxQS/
hH69pUoNxqhAn0e/Szo2CL81VKKlIwnQlPss0YL4ekC3dzK/TFowDvPRYYDHYccM8YP3ul3LMtoV
EIujF5gGMnyP1GedXsxJrCHO3Qutt3CKZ/7kNmZjtT1tsbatjOaCEl3qv1Am0D/UZViPX+LBUjgo
BCR1cbQx064Qj4rC6akK03zYzu5szceoktb8gdRqrrVji1r2mFwhOWbUya5Jyzl9GmsYxp9NxGPQ
5e1jhMAoLgPybzeRgV5jtYHK1pWPSV7PLh47mZX4F9S9tYSNbJ6mdC/L0X42wmw0L7VC1uKrkKZB
NwHnmyNagEFdXOHv3buXs+y1/n1ORy5EbzRR67ItsBYPjsrPM/oWzr2Igh2idUW6s4GsuJxZsrRS
svtELOQ18wovoB3bpB0mt+poFh51Y5RFQY2MkSN5RMKkRboh0Q1ksuK6nb+uJ641yyYNUFnPUiRY
ziuahdIbYa6LOVVGQUUC72GUqWH5UXYA6LZxVXhMSsx71EE94nnL3TL/cQxT34ZUllpV4zRTbhyo
HjE9EsCX6fNy5E7DWaWaa567LgnP6VVaXUPRYtZqALX1z5QN8BzppwQjxslW7/0wW341TBjbdHAC
N3ghDD3O3yZ+4rASZb+mIyq1TgTyH+WuTedG3EDE8cU9lilxVyFfqJf5ldfPcAt2UzSqkLEyPTQO
CFw+sKuRxZ+WeagOM6HOUbKqU6MmBe0M/MSBAvCGS2VJErJm0qQzom/EpYzQNVeTEezTGslNgPrl
OGQfWFKYNW+AOjY6snAOSJHLELn24Y4XWA13UVr6s4uopDXrlE/cetb3oC/H9sUKgq59IZfoxNfY
r2vxhBuDzjRsm0mKr1JAo8RlwwPbg0SJ5zZ2hymUrs5T2Oso3NOMDdX0pYKMyv2OytvuRQAhSWDI
tpC1OKwjbM3r0qNRxe+y6nWDWX4qHnn08ssG6BQIR7FJtUoNR1GPOoG0IWMgN6oThx/61m/cO3ya
1U4wGmbBq1pjGCvOpzwBGd4iw0kwD8IDOnXCQGwMp9Gy/B1EuJoX5i77UKejVZ9heH1K5xvdUqeN
cPKULHqANdH85Ggmi2JXsSTsefd9k1ZFJ4a9TNUcSA2HMog7mJ3bHCf4wAn8VKaOeQMlRE2+BI0Z
8ry8I6MON2aLJ3ByrN2qRZ89pLNX1tvRs/pO7DCyCZmY4woepAicBdQ8cJp1dyVuWUGAUFyQVsFu
WmoAuV5QMUF/iUO0Vo+sn7BQwmHbwMDiBy5L3+uf5iqBNA3QsnLvvKQyGTbMMKPhA9LPXf9h3VP1
ojoVTweAnjj8YJozfQ3tqDa6vQWYSw1aNHWM9UBfhMcm5VbDFMajRmTWdFZ5ueGjbbVlC1S7ZmOY
k2TXtGyKwVtPM3MGQ08ao5WbFtexrtiPgRVqLR/ooKtfr9BGmrEnMaiGKDkRKpdaHnVYMgcpvf+l
7jyW40a2NPwq9wXQAW+2QDm6EiWalrhBiKIaCZ/w5unnS1bdGan6jjQ3YhYzvWh2k0UCSGSePHnO
b9SyPx8WkzHuOFKUg4vLdMix0p+dTdqM2AGxQBcXKVj0dX3S5GWJCSdt50DOCgHBUBE7pCbkekie
veU6fUhp1E9MpA8z9aXya+6JYl6DgSZzSJS8uhYAB4+QaK5K8Et0STms1Jb6H4zu4KvepV46ln0T
LaeKWorrmXXLuNfyWPTU+77jZ5bo5F7GvB5tYU6ojKJwgq/rn+8dhX+LePA/4BT8j7gJ/5+IB9QQ
f2i9/I158PAVuNM/7tPvbfv9HxAQ/nGXNsP34mfywvvfOFMRHPcP2Cm2wjJYgeq00qQ+UxH4EUg9
n+YrgFxws/9JRLC9P1R1FS0e1Jd0FIJoKJ+JCLb7B508D2wiihOKomD+O0wEVDF+bhvRpQdjpCQA
wVsAbL9skdsaApxpNYq9WK3u4E3pn1xz13TlrZf2DXXFVQ+zdUm2hdGLyBMYKs43K4S8nT9me1Hw
E8Bq4oA6A6pZhvXiTKkbDnqztSt/CKE83tjlek2ZZKfX+sNQFy9TW/xlSztaHO8G7Mg1oZxzHxAk
HOmzNxpDV9h8PfuiBh8ez/3WHGrOpOS6hgwi9R9Z4uQbzDdlZM/JawkN4ZB66xiBpZvD0fJeYdZ/
L/MAnxFVXWlgqG1zPSk2pE4feeCjZVcvqW4e0IjVN1kcJ5vOSbtQWMhU2F0QodOK8QUUr7t1WdcD
eQwnLvTbAzpsUZBmf/lUb0FPtixlp/lcyPIlQA69MuLrfgB2MWXx9TJ6O0Nw+bLPX3WnDfYA8pLt
aFTydFtpZxYhMDY02isZ1VnyFGgfZmnd402fbzmLvkyLexQJJdauT984lBNuuZMVxMKmcgPcdHv9
uRSjvLeb2KfnQ0ydJzJl00MVz8vegCtmUZ2/tmVSUgmwyT3kcLRr48+y0zgxTy+juzx3HW8uzd05
XErxOq2QPxFKjmgoSiCHqYy62D12K1YvMKK3ZVXca8H65zoxTibWiZRhUd8Yho9DL+9zoGJRtvA8
ebAGEYZQ1t5cVRPJuG3nob+mgrk0U7MrPf8zSNGoLoZxV4wuzW+E6WMNhZDZ/uLpY+hNGi5iBTBF
q05f425ebnytkNtkMLVtsNj5tajZhzAPSMJ1sT+6ehpm7jhEqaFxQuvm4iqlePQJQbZ+xwmRUqVj
zdd44N1x3Ke6CGtykwt33i4IpIYVppVUW0e6oaqiUiGtogVDv3XQPX/kbDaTSSDEingqqs6Oi4Ot
LpDDt+PrrNVpp8z2HsVZcmzb2mvFiAhc2R8Xr+9pHjA18cvkQL0y2V0HdyxpbCfLQO8guALSsbGN
6mWlW7LhPLsDWHxt2PmnImvvPZ23L5r+vqQel2A03uQvP0Sv+1O7/UcCkMJS/NiEN/0AJUpFrHE4
nzqX4ltupdd2MnjJ3i8kwPza2S+Ze6BvaDGhit+h4VVL/29XA9wFtoer4szCz3+AdY2DYWBUGSd7
D3260E2CPZYle62uPkM9WuP8iFYOOzTSJWneff71k16KboIx5lEJqi62Og5ChBdooKo0rLp2zGQP
zO9Vcd43rrZE5jIT4CZizfuLKLsoiItbvypvtdXb/foWLhEC6g4MoNHIIfnABC6ppAp4SEHOSGhG
jQiHl7eJcK+apowWu9jWcf6b4fbYJi6HG4ob+wXAcJhcl5yMytK7luZfso85ktOPAKa+PLf5h16y
5FsYXZQzg0dEEQJsB6fnzHbvevlqNvQ10FvPUdr3Y/yp+wqMtv0c1NqmHG5g+j77tb8bzPxgyeZY
Bs1+faNeU0UNBQxvkVsDCfqwGqyP1eL7+Cx6V7JOv2ZTd4XH9U3cwJts7K3ui+9uM3OQHIqXucAP
U1rGLRSrNuLGAcyP/TZrDGDOFCuFmL42VvBY0t0Nc91qb0wMCtCEt9+8pv2cKdVCFEK7vRyMj8KG
IlAEFLiLhHI+XeJn0C6PiW8+54v/KFb9eaEdGaatfzQdf4lqX1xXuOjVUjtIZCNPyKD/7Vzqv02T
fqJ9/ncZ1/9BEieg1R8WyN9yqacq7b+//eOh/9p/735kcr7/3jl/ct0/AsD68DHAzQF7UenZKX8C
7/IHMqQsJJrwDiK+AG7OTE7P+IO1hCwri95QidU5ezL8P4DSwlMLDBPlRc/0/p3syfp5fakrsrBY
0tBXgOj6lxjQwkA725hy57tvxKrjbJ5aEjry8Bz80C3Kv9paS1GjapZusTcc1x2BoWUd669J1doc
R2pzzr3rQDjLsCFjqZoDIJ6iu0PhAQWhsM5pDb86dELZ9DUqhBkiuFA6je/eXC/Dp0IA36BS4cj4
26k1kJyah/AhO/IBW6I3/kEYej9VG/zR2lyGNZi+8tZA2YNbTsqSMx/IMwqSMPLUcfSHV/ovNpif
Yx5sGtiAEGpc0IO8Ptr3P4d80CrpIFzhf6f0UGXNoS/twj4guNS13mHtEpim0YpDUfpXoXqA8W9C
7gUfhet7UHqBT5OAq+B7meCuGRb2AFXTt7MOCRrgSoAmCEwNcY12RoSo37SiT8jvSKFAPt9PtqVa
qIhBgLC57tGw7zBdrVWX64gnm2p7/nqMLgCicNPQvrRdCzliSIsg/i8GCZXWrl86t36lT/nevGQ8
OBqPi94jbH9qceOwTmMaMoBqOLegWhUySKPkSJNP8P7UXHoHy8G+LcYbGz3Wuvzdjf58XFA3imo5
ODMPkg8ws0uPSSBmlcSv23rtYtpg5IR9JwuaKyuOeVU0nVAxmleqonSNoDDHbz9fF4RvpYyvuqAt
Mig0mDQuNzCoFCDjXAceaBoWn9wywAEoOjfVTC1T8KpzaYZGicJD/HrkVcLxXwkJ4FJLyX6yeF2A
eyog/Dw7Z5Fqpmgt7c3VWuV0SM8sUV5zJyepk2T9ySvz19e9WBXqugrbaipse6C8zX6+LjJ2tVdr
lv+WLKx2N0QGreg+Czs2cTKkQTKkHyqyV9JHIWqgzb957MvXiKsWSvQ2CnJKj5no9fPl4fXQI0ZX
6w1HAgockTORNUEMDVC4qtcUW81UM2oD7kOzDA95p+srflk4AKKF+euBIBb//AIoysHRxDCAEzB8
5ouB6HG6zJa8ir9hOUIBZF83khbJVkM9DgWUxW9n3sqvL/n3h0flAYVbGGqYXf8Ndyo8ERf4R7Zv
iGkRX3eL4eJps0MhCLGULYattvvSQhrFwaDDpsJ9qXUsIIPtmNa6nK5+fTMKFPrjBMSJEMVdQPLA
qP6FI8AwxX6rIzz4ChiuZXT1ISf32erzZKFIN7cWotHSzBt+VKHorL5AGR5+cxd/C0DIkIK8eg/U
FtvpJc8Ed72MVkevYRbXerhvzrBjCYjUpEVXR8NERwD6DaBHU4ZzYCpbCQff7+GhxABvQSbLaKuH
AMcWJdXr1K0JXDKtutdfD9ZFCs96gQIToFkLN8RxEYC+mLfcGTyQapQvnlM7yKZKGHjcSow+lVLp
Wj0lBkb59X0NF4PNz4aTcL0RKxOieaJUBwz/5EX765uzL2MJ0tQkI4hS4x2kpvNFEM8ptpaxqOWL
bBnFZmthlm3fmYYAyGB1g+rnBRiEr5zZ52XBJVq0UyMiws7kfkqaNdYObQm75bnVBjCguAGpBGG2
R9XayiGpE0zrDp/0PKS4QL9DgiKkyVm4Ci99JrPTxlXV1LoKFBbEQnBkffZxTSHSWk628KVbddW9
kU5noa7rDQq+gPcYWteb5v3yiGEqGLp/QtXUJA/ceapVKjfo31HXcweOSe6CEUDgA9Cztb+l1BpD
rQAQYpaRRgduPiQ2m+uXyq9i+3nUR4Mt4dT4HOn8UwX99fBfBhJGH6qAB/GE2piDmPTPIc2Klyqh
il280KDuWmU9rXuSUkyd1cUVcNuJVfXrK14uXdNj4ZoIiZCVsoNcXrFrddBbpTV9sdZBTcZpsNX0
NztPGfC6I+CclxhGJJOQ0n6PUy1EFaWf+uvbUOnsTyHEAm3OIY8CIl4xyGNcPPlK4b/RArd8Lm2Y
2vjT1IOjfa8b0ZA7iLyrjG2LCXV6P3a+gv1J4dRY2Pq9yTkbIuJUjPCpk+amiH33YbbawsfsbDLo
Efc+EoBRA3+4vmESAQ3IdNp3MsSiRTXAdKEzD+tRsMddwdtWULB8hF33AY6cJxfUVFuLFtWvn/iC
p80jEqDY9HhqntbiTPDzu87dWFRT03lP41Ap+CSoMJMkdlzVvLXZ6u2DMKaZaTufEBLJqdmmgS5W
q2LI0DF8iOkAcr8m1mmqli9x1yWhaVbVEGiKUdJjWZHSZdXFU6n6xMbig3NvPaNhGf36kS4UqdGC
QdOEsElU4/FAXqvJ9kNlpAFzhV5nZT75vbBYW71M1A30mqVAwKd1DOta4Z/ODRNipQoprWxICzVh
kMYbs6O+BVgALHURZHR2FGyLbzXLVLtHGs98KhWWesQTmi/XvNbaSb8drS5ayO543N882kWuw6NB
5rFNg6UCSZOs4+dH6+fc8IqhXp7OzI7+HXNFbyytv/W6n5tVuPQ1zBPPrFQ2W2q1wQuZ3bKgB7SW
rtEnNJ+0YXoiV1Iww8nLLGafNa6cWira9kwxeyoUBKLDeoinPjVmenYk3jdYAZ0gxxlL4UDKxGYo
zm0gp0B0A+O4wMxoCp3GR4XC37mzX6xRn+Se3RUbTmjd8AYvEy5jWm13QcL+cSy9muhwSrJMQSE5
jzhZor37u7BwsR2pS1JQQhaCbQki3uXBCy4qiYycvcduMJghdPOUXh+ZOuNjZ9KunW08adAmEV+1
VDerGLGG/Ir2lYr3UzsX/b3ndn6MVDjCkQQDFiRYOXoh+de5BN0Hnaliozq/tqSZlGI09p+qM8sq
Uq8jQeKdoT+L12H9HtBdrUvlcOHkOXtT7vbqnPrrKWe/k7N/SKt4eLUJECQMxcb6W15P7tRpiT4v
j0IsLsrY2Gta1LQnPc6OWGHY7bJtBGqLAKjpkGRUw+gNN9dwSazZCSmPNdoNHqeafRdDt7TwYK3n
5JueFvphQjPY3eQw3os3OyvW9lMJzLj9OtFenT7Yo4FCx8bPqsCRALssuxt20+T44xFXjBiyoVvq
pXFr6a0RbKoKl+0om/uhjRHK8RuakKIaWxviyEyRMA/HtZ2WIkQXL7OzHU45g/0ATgiAQaTDyJ6A
pgWTMGJOW6Der3oBE76IvLWY1pVjLVNRXs35Eg9hg8OzuxsDL7GA62nz+ji5tZk+DzbWlRvL7k0j
AlwS1AuFWeDaG+hMOIkkTpEc4A0iHFvr03oTB5Wu743JEOYu0Tof8w8J9MB+WpwxybWnoNbn+XHu
Z6u/A6BQaZ/YMbzhzWldt32CWpZUaJLXtSG6j4DainwfowIx79baxk4tDHIgwTSa2rVD884oM796
w3WtHqHYuv3SfKcoP016lBdTZ2SHHj6Io+gaulO4+7jUckgShqfl+X50pdkV4rvwK6tnlGf4xq19
t1r1yJRejRbt6n+KMFaVLSVaQWBnRUHXfc4RdcvGpEePHaPJJE13MfY5g/MprkyruXIzG2fNHXPF
RcpQjqtSOC9oRKE5l+AMjdSmiFvlpQwWRxPpflIWqDVdkckmwI4KxPS51gYAL1dMjkmLo8kibQEY
K8EyB2G/gA5yPyiJO770p29qaaqMnM+mdGvdoWe+Do3SXczcVipN1FnTMIjBFk75tpy18Bx7VPui
jtsWj5NYDpvK15mehh5EmSPQbvqwTHKS3n0WYzJS7GAOaKa8yocl8McPbmZB8Ambk0W81/a44D5j
P0Wz5gZRb9CDNMcbQvYdUbsRzg2YnBajOyNtlMklOnyZH2+njECAh0xqKNcVQpa6pWXUCt3c6olY
0majyzxrfRBCuubQEEhMkDu7EohR8DQkoEmAb3seI2uC3gK1G6Hypf4I90/KEjZNoI6KQEuUKZ4U
yq94d3amt4o+Z+Dqd9eds7q6fRL3C6ZeqfKuFfnGvg/aks/J06OejdGbDCI2euUB6jhopgqDE1ll
pOr1GJIOvPOnUcwGLguo42bUkrQBTVHzoFUYG9vf8Y0JOHG0aUqmRUMM6fwmSn3hDNCsantohmfY
tUNaMV6aWOu9QKwQq3Y/oz8X0E4KlKuty8ziChY/wttSm9UEc1sMUcbrk39DgSM13xuRPvMBzPZ+
M3EPiviCPPv5edrWwkOIgpvge84sa/chd+w4sOAd4JRdhNITBmNxnj3x2sGS2HiAdvhZ3NMmY5RP
Yv7nHDdwVmVvcVI/tABmaA/nodZOH//nIJ8+x0nRzO88U+IMGgEqF+Mrcukybff4Dy489NmaJzHR
x9EfKJcldRCCeUn4fL2OPVONOhnm01cVbs6xg36YAKTxIQC3yCjBsimUGKOk0oP1NsiQMaBXsKik
NykdPBSi4t0/56xTW0tWEHHtbFBAB3JpIok472QcFhwx+DX99GpP08ON84LxQTqd39g6JyHn2V0E
8/TsUHcWu0WpVPfE04rlAE1PntRSw3uaSOsACIb827TUX0HnoOM6GLFZzK6uF+rWTwOqrZPSnq4L
q7a9LU4iVZ5drabjzXKfoDjFb08g3VnTAYBrygTvZg7piCPBq4HlCNOnc8hYeXi6QEzX7iTgixyW
EuS1RzCNjAhgKT5Sro4apmpA4GR6Ggr8jNNd9e5ZJRrLSKxDDoHZ6G9ogau5kmZd0Hv785DDnGq5
nRlhV/4IO4BypMokTTzUmA3Ah/oTmVvmj2jBw4hF8rdLYi6OdVrNkakvMNC6QpRalTlOVhcezlcs
54H9le/lywB7dJeTLM7LNYxC4GwHVGn0soyKwC7o28KyoHiFj9zA5wXOhnwhaXSKI2Lp/PvkVuno
k0FdpaGWXxzHvI8pCkxtxtUNgfnrs1vFCo4XQ+ZlZoBDUI6AM6BZIozfimLwt0WpxGa2s1bBSb9C
h6ld5y+6O2fEm7MI9LmcnPUY86KzLQrOu98Wu7Mt64DMMsOxtyzlAdHUfsGAdfEEzPDZEj6E2afG
msTkHsBdqkefAwR3KtgO85rzRHkydc7WXXXlGtO3tho+IPhq1lBdVlP8VMXzO5Ss9NAYTPW8/clZ
s2WC83nEfRy+mRYrbkcBBsZVEFKyWFz0wgGr8gnEhNQZdnQghj+ciywr1m24pQ1V08bm1dm5cz3V
qWKO5VSNgDrlVO1iI+foCwY3r5ECRjtVmbOeyG8YT0DyUE5kvdJ6d+GYGkcISzDbdpz16MweUI5V
pQITrwVq8VkBB8K5QQ+Jp/wykZ7F2vUUd22bHgMLRx0EBt9l4SEAWG7/0abovMTbGa7RInbuJCHe
byhdGK4dehSB8FdNEIuAIstezcvHMGLlqdyTl2rpxGrMW7PFO3JzGkkUsKmHWqkOa/p6Wp0SY+R8
HSZEY0mmqSqsslEOqQlZ/4s2SWWajoqEeoZYVtis7DheqioVwFZVU6S/U0/yxcUcrTFeT26vLnys
Jd7ZZt312l9TamRzvGVHQzI57AqqsFrkF4bXPtM/mPL+UU+aDN2d2FksMSPZRG7TvKG+OTbmly72
KU3s2xwqRBBpJuLzz5jummg4DewOM4d9w6jJKZFbChAnYJaXGAWiTAbLwlPACzpT8+b8JKd32ciM
AmHkOJbC1cXv4eYsyh4siYomZP9q8aZdqT5RvdeQ48xU33MMXeMTS7KoD8YW1Ylyy8m9V58vYslS
TsgW4+Pa4+u+zbCVVasyKNVPzlOWnJIIh9ar+tGpKqvCqZZELQaZlhcaZqv794OAXIbvCQQqXvSy
xliGTeCT+aVEW1U5sFNALXBNpGWYOYA9xYZPpwquQOzqznN0SVgUpwuB2mFLa5gq2sPpxAazb/Vy
yNBysJFYew9Y8E/UX258Q1VutaJRRciuBd1qb0DegPcGwuEiMoy1iuSZ+4ku3nidmonyFhT2zDXw
BlK3NbwvOKQa2Ucgrw9qkUuMnFiS1TSrOenFKz43gEq6qlSO2QWrcXcaELo2KujlvqtSLLsztOxG
mBbmjr8pfF0c6KnlEB+YwSbBzTX+1gQSvUtymkvzQeCAwF17STKzGia4j8dGs9UKKnANZhTGk73w
b053P9e71OVBvqGwAXLN4PoXddZ2mGtt6jxKVafQmFEDVuNPj6H4jTzuRauA1aSjRcK1KFnx70sl
rsnPGyWvWv1zjuhIDNRRI2Pb/uAFdE6IyC4kTD0c0ow3XNutzSs7B8dfP/bPJQRH15k/yqnOd2mH
M88vOiXITQOGZek9gDIkjKXgSAjRXed71natSZ2r3xRu/n5BMwgUxBBUIMXFS7BOLlqA+KUef2oQ
GXdfYMEG/ZWHt5Qqa76v7F8/4KVuEE9I7RZ9PsP0kSO2LwuZMzp7SdUX7qdzxMBJXBXtF9daHAcN
Ejgnu0zGa/txmCy0MMuhUvHcagkNWrfa7Gm/uaOfZzpjrpyilZgRSks2JbqLQiMyzdqEml7zCZUU
tagm8jrW+Dyg84jCoT+mvAJhDwsrE3DgqlILDdK6RvJjNQOUkIaT/c4prRo7nJnQskSE+oaPsz5i
45guFufJaDo1f+QpzP76IS5fIy/O1i2cN5HERcH6svTEvtv0iMSOx7Pn9kp8dV9k51TDx0VDWfM3
qKN/dT1H50Wqf2ADXYyZh8QNL1gfjudtb05EA5YeCiTw7rZLk98IBF5ej5I/utw8n48ks/23cGBN
iuE8ptnxtC2RJKu34eUF6+Jsr/LrAVXx5b9qS9RngcoyURUoheYh//9zPRM7lzltVyc/4FfW5k7k
laVnvZwd//7dS/HqUGVCBI+TPmKQP1+qjM1yGTCoOJxSkdGhOsI8MnHq/V0j9gzF+OHBqBVyqQCA
zHt7GC28n6+m6/RlvFR0+3Y1oUBsTcgtDOUAfHCo/+rWirZqhBg4oPcA3iC6IG7YO0lvlDfs1kBw
EtCmksrPrWlTe9DvS+jjSX1QiE+nPsZzmhvzArKUltOXDtwbx6AWHeuq2ZbFsJoowdS625Ubv3Uo
td1aMxaM7n1w6uchsDZq1ocYHF8z3+WJGAMgM8PopgY1EZzarAMHDcSeNoWWSaLhOUHxNH5N4Ekz
qdyBDN1ns3Dfw9jpqJFPOqF7EiWeVRFHQ5UGTCNgUO0AB4dzQmUOfIAUyx28o4VpBn9AO0VATLio
q4S69I01RZUExd41rDoEjdONK70iG8J/ljwatk0RnhOZ9wyKztrE+K649BIkvGakssTZIndNxA1r
LlnmnCrGa51uRZpExVwqVRrq+UVWPFmkvYF1dJc+sJH2dnVNFQO6EdpldHboCKals5qNyIeSsisV
GI8uQ5hBVEJmGgmGZNLLsEExyjHvgyaQ3rRNGuwomkdnQR6kfqTfoDpa5IC66R7rHlFW9zGVVJuT
DSAk2sk70TaGkUWlQdL518LRs/OvHXeezBfDmZfeP1I2i+XHKgiy3NxmVQfPI5QEjhlZgR6SkLmt
atgp/gYKw9ouoa5RmRixX4NbCVjYXuLpFqot9OUQ8MiUcpoOsO+L5lTo3d7WYUW8unqZL3gs2iTc
MFo9+Ouf0YnxtSH0Ty23cyxqQK8k7q1fErezXSUK1xzIot/zLArfKk9c8BPhy2lqFO/ZYOXhLk5G
HYDLkOHY6m5pEMkS1LSi2cxzM5xybQweCeK1/yDxzcLTMXUSEL9JMj04S+pkG0g98T61R+ugiFNX
ZTuPByoZNcIbLr7ugSOg1vSFTs14bB9jJvXBTpy6C1l94jVrZfE50VNIUQF0Peg3Vr/nsEtJyayc
G1/qL3XOckQXwb11p1RuIFkJ3q6utShwzPY2QzLiw5oVvb5l7+63GDBZICk7t/wm5PCAsJW8aW0t
uSnHDthzRwkaOERyGOHRbUQw+R89KVB+TGX6lnZNvCkE0uWLXWGzHAfNtb+a5W6B1A+WWqIaSR66
4AqSVd5u4k9e+ZzHXnFpGfaglOK3Bp2nfY6o8houQebsRKbXD9KmNh/Cb2m6ULPq5GmaV/8rthsO
R/mhfJx8M93qZq9fI4cl0rDGrvrW7p11B4W7+t4hePyR4iGuBKK3gjeDVg/nGUMan0YTk/adXCpt
a3Rl/6kbbQoOhIJNt8zDtdW1C5oU5eRHsRfEwv+cjmawXIFAGL51pp0ZEGgljPEkRdMejoHjf/d7
x0MzONba6xKaugOKu88+zqOVc04qUQ7oeqOJAK/WX/Wsk7cYsOs3nWuoGRo7qoeajNP1TDp7p3v5
eEX1W7sGdy3MjU/0ezOmCY10yAAGxAqkDr5Mspm+N5o2YyRlrF+7LqtNEAUS+CCiH8xcUcgiBLeD
VY9cp3y+doekSUIYculxMTwCMUcqILNWYV3bPho81+3ctDtEg80bBy9P6NDOszMt3/Qhjo+2wfIZ
uwElYa8BXJ/MKGBtnKW2triQVUdE6tsvC0J9u0ynvQ3ndMjBQOSRB0lehvAs7K90pnHUxOtsD7MQ
JS297D/ORpV/7DBCzUEY98lTI5bmczvjHBDihzFHsQG9Osy4PzqumG7nLLxZrHA9/Ok+MDtRRBVk
068Z7qohTZ7yuarTJpRyND4GNBGuJEJM0dDqMRK9lf218935NqPeP9J2gHBI0Qeu1oA04JIMya3r
a0gkIaITwEwmqdkgEEe+gi1Gc+9Obr4j0LvQ4VCTOfRGjQ0oRH9I7KJ9MutK7keEcfdIHblfWyt+
mjgnP60NhOV9I5GHgNaZfF8YkL1AxHnYkgYuD30bOHDB7IaObY6zoy7G8cqFlbdvyEONMPG64ClA
6vcVtQ/rEVPE+nVcx/X7wATf4Ppt3sFNt/Z4T5mbBmGBB/JLNHKmarzV2i5/WfW62luFEYPMoZx8
FIuupPRmIpKepT71ICd3D9CP4kh2VbbPnaF9Attjcf+jeW3olbXLXKv7Ql2uuQ+wwjsYSxE8lGW7
3uCw1Gxnj5DLMbhMj5WtYxgy2NM9lN72sUUt9ZuVj8rXoFnGI8RRFg81rQ+G1Q83c+tNV1gzWDV1
G7/ax25pIw7hgrCk7BFcrVob38axaD+iYSSefEonX5rV7x/Z8JMDi827Ww2tB3HoprsiiJ1bOtyG
FfVlUKAUsFQQBMEi7dZEq+9zSvD3MDJlE4EM0XftlDVfZD/YiVKGW2/bwB5ugBWitaGV9WNirQHG
nAkKEpaX+weDnl+EXrr9wR8Ti8p8q71pMcIp+u3i2ChxRQuy8CbKbwMlbf9W2Up7/Vav2xxnqyKQ
8e2kyeSeKktx1Oyleka3+iu/gwNFnxrPXUkGg4NsdpyDDBCgI430Oqil+TJo8TBFhZj0O6A+w1Nq
jmOzF2Zh2TCgDO/GjuvWR6OirLAAEb7c0Me113Ck373xgxUd0WzF/Dksrbg61hr9/ptFazzG2tWn
vr1tgpFGj4ES0XRV2U35wZpt7aNXBfB9kN0R9VYEsv2UJbAR0WCqF3FTpnmdbjQ0F8DlxbGh7b2x
69ZPi1+1g9ir1EPfBA22jDXWoLKekvw650zeFpHhkblETjnE4x3VkqyLLCjIjxNCiGDv9cK9BdsW
G5vJIEW86TmI988o4K1+SxxBPgXFnlBPKmBFB1yBvWvHnPUqe1ytJTZh7MyNHqAzRrDTr3ybjsC+
QZoKCa6xc4aHQEtydFbNBEJA2GpxUuSRZgfzQ2qBmglNYRcf68XQ1v3EQTOLdK8x9dspyOYqMlvq
+HdeQTjdAGddNzWVresMtYcIxc38uteWucs+FIvmBqvF8KMrV26o05S5QmlJ0yk/QHjPfJw43czF
46Eaupr1gJRBEw0Gerhb2xgKcZsLurNhWVHmjdYeTn1olQuNH0xB8kOVooO2TWgU3uUpZdJNBl37
YMG+9TfwBIVHSSxrjas8aSXtyMHxEKaZ6H67vdkfNSeYUYLJYkgRnp1Dcluo2T0bUmvfxoDUxGrl
Yu5rFE6sbYKKwICejTsLDBLpzQNFQ7BCuJ8WxI08ErPBX9IiIpL2fACNBYjj3whCje9uhSxk6MD4
neE2lxjpiK0059px7gxtdIcnmrllfMga3/6ajOPLuorkKRHyBeK+k4UcE8qHCWzHFmvydo8YR6MT
JNyW9pe33hSLWRxbC5bGKNogko1cZegBqoYjXzrlQ1sV7qZt3SUcfCTalIF0+a1P4nXn1dh3Nckc
39Fh9PUI17Kp2axsNvZ90AnrwQNA1G7SkVoP84EJgy5bOr0Ztcw/ygafo23necktEtz1w9B0PZzH
GebwFVXjBMXecg6u0J1tNjDJi12O2+1DlevGNuhFfZPHjnZn5rN9Y0qalnXS0bwOOBZtTDMev1YD
BKh1NmG1QOEpyo0ejE23lQj3HcEPTv2VbLH7DbpJn6Mmh9Bnu90oIZeXMYhvAJHDVefycFsYw8bD
GrfpW0zfu9ln9Nc2LYtygh+Xt0d2eTb/1M2LTZqRX3AL8Sd2nXQ3eAFqDZUUz1maGC9U3uYdoJ1g
X+tBufOkl91rGa6uI857n/WqfCoykGAJB7edhx/sl3oye1zHYVd9sfS4vR7Qop6hQ88IfqYUR69j
afLQiU6FO53HiMOu9SHjWHI9Tkb6LReW95LHifE5N6zpFoYkAAXZ4B1DyfiZ4ruZq5g2yxARyeYO
YTil/0hwVJPQ/mbn6jC8VKXatWeze63he6Zb5IFphFJMrt2ryqnSOuradO7pNa01xUJvyuDf4Xle
hS5yGM5dITvzVQiEh0Kz4B7CrPCEDxOwbCLKX8wJsUjnqnQH00O6EyBnS66VJ9elrPs/Jac2EeXS
svQXNt6pxejIn8YD+ijuppeZdkgbx3xSuIGdsY45QpOLJj84DkTzYfQl2wMnz109xKCh6tixbmnd
tTdyAVQStgkpze3cDfI1N3t0GjrKjGOYjsX8re8R/9+zKDmnDdjd2G8jXStESLJx3FbZaF1TpE6A
TKXzSjIPbPQ7zOMx3pWe6G/shfNbqJGO9Buc2TVnqzUlCH19HZ1n3D+LL54cZ7Q3rQ7nGa3Rj8Pk
GQ901/wAVBA5XOj2kyj2iK3210S/atrOjRD4iKMdkuA23mn10RKToUVDrLSKllJ35LaVIzh3EClM
IlxYS5HZ+bhLRpdWSplHWU6S1m7VMXaMYqhaJjm1VcXr56obMBREu3vqNpwq4pyQFiCqjWSAMSTF
std0M6vsD+5gQUHLUUqxvhbARrUqGjV0muIdDbN81u9yUbt1EHHanm0ZDqsouwF686Q7SHPQv/Jx
+oN7YSNUMy5xmd8sfmxaOqKFHMDkPQxPy7XQUk6GYNi1g2zSz8l/MHdmzW0r59b+RUhhHm4BgiCp
WbJlyzcoywNmoDEPv/488E5ORIpH/HZy81WqksreZTcBNBrd77vWs6JMBw8z8qrQRsGNo5VkkU01
eW/biL1aue/jXip+t3U7DYYfo38iwdGo6bU9hbJK7yUQCKU66DqzDsLtPsVAxHPQJeRSfYqSmR7A
gCacy/9VSI4lcx/bFBgdgVGT8dWgyxQ//VWslcTacACdv5ZGVWzU4spxsOrQcmUdp37Be7hYPyM9
lCczQFe98L7VSuskL72AtxrDL6DQJXGyDdPR5BPBctw9E/Wo1fY1xHl5upVhe8y6Bwinr7NgobvF
0+KTB73qVbP7cig2Rt71c3ml9Vze4hIBqKqth+hFK8InrQPqaPqgjeJEO8h9DysNHVLSscfh7BDV
WyEIrFehNcAsQYV0oyLmYusuHFbM2UnYRMEBTzqLOKUVFTpQSU08JFV9Pup+VE4kNvoCEHTlUDso
K/t6Yetn+6GUA2pyuyEE7uMqeu3ovjUvmh7Q9yuehd3nnyXUNZ0LUlW2Xb3n3fFRmxQ/5TJjl4VX
JW4yvzJbJ94MDTqVyV3UmubjYvbgKvDEHJwkGu4N1LE76sDJNSwvbeW09TepMs+FL7QCsdbg0AgW
Uv6UAhuy9jVbOMvVSjHr7kQWfRk0nax63QRFpsQiMmQ/xQKviaVVL0Ki3Wy930AImh/bRBrJdhml
3GcHygkxTIVhBI2pd8UmLOzpVVrCaRYuwR218mhnSWZsxqQsfzQ4ZmGmpANHg3KRBk4jTarAwW8Q
SO3A6mTDz0ia1ooLO2q19BZQhVt8WkMogc1QbMQ5au2UXriCW33wLO2OdA7rhYgvXWk9K1SjyqOg
mIAXnq25vS0AIvQbVTb67ivShybi4QhUdh6ajhoOXK+o6Ioobt1GnLxBt9fsw28mGm6TO2qZ5VuZ
mR8wklZI2XsDKxTaOgEuCytv38J6NhxaUlIXB7iMeDDWFEmuhrZuR2ZFnXo9BbPXBcECcyN0Hnr4
OlznIrYmDKz7mYe90R2idfwUbcUvCfESxcNURNcSy3D7jcPlGD9YadGsuy7wlTt2MOah0S0jeWWJ
1OZAG/T0sRq18AaZZPQzahTuvD0uE3K1sKcysizJ5IpEHj+DG+nvASLEXAI2NrrDENdZTS0MulNm
AHOlfGhtnLQa9wpFC3IY0cZ8GTUdH6GRtfqu1NMUeWJjPNVhVG07tZS/mk2r4IxHhxg3+YJCv11A
xNrGfIunUk02at/CDwR3gkDeSQZn2EdmgzqtLSGmuUT5YfwdnXyVRnAa9kAozeqWDhF9VhkYT7uJ
4Fyx9Er4HRK3ExbyQjClNZuCcm5vtF7015GqEGwgG5GALo3A49M4WR2q4w5uqIsawPqmN0C33YIN
+B1htux4W1vHxcueeiZWKAsd5ChZncQbPugpyivKJfdLQQXAXUwhTD8bENhtNLlI/KWe+DORgZwO
2UghNoMmfo9tDBULcoA3dsb8YrFaDFcApxqxyevBfoRs1EFplQyS+CQ0PQetUCtwt6F6BWYws14d
KZxhGiqhc4VrXX2FhpAdJkm092j1wAAktvodDxsUmrIFSU6uRZs2njUShbvpxznFg9zYXej3cWLn
rL+Nll+lijob284cjWfSQ8R0S+UKrz1CjmJ2AUkoL4mD4sEtEGLcVihMZN8ajZlDgaPiaqhD2Sj8
QknjT5kxNaPHd5NdHfvzTaw1tb3eN/Nu1EbK0Jpahbc2Gdxfa1QWkTv0+YvWFtXXBuinC/WD2iOK
SoRS0cCUz5uXSBrliL3VJJEFsCg3TY8Zr6Xu8q2MemnfpLzUmybJrLuu76pDZ2Bd50SeXVMXsHZS
KNvPVIwTi2kQma9CXTR/0uX2cWhmdZ+14C29dLDHdbcmF0hnSko8VtvauxasoblZHImNU5E4U1Aa
6pA/4paFdEZxC4ZPCz+9BhPos31RrkBpx2gDR+VrHM7TVyfsFFfAZMXAZ2R+YeckBqEt3JAA0H22
2e4Hih4qrxVgyq8yf8RwpYkbh+T/K54b+2aiyR+IoeOts/vvCJS7e9HLc+jaYLgV3oPl3olA+DEb
9CLge9AQX2i32obk6CuqaNL1WKvNl5Rix8aeOKiA0ywXdwIo+yzZuf5EuLpO8BZV/b0QpUIrDKVl
pmk/5p7qPwkBgnpQ88oHKiuGDT1wXExfOdFWhXhs9LbSjbsujWtW+ZaQWrRJDQnb1KlZ1dOiptdA
w7G602ekNHMwqng1YIBW8tTFe7mPi3TZI+Seu89hMo3GD6MkCHKXVnbR6V6oN3InbezB0MeGxStD
zUJPC31E6iiJCZulA47OttGGTOU1mdnI074Hf4wAz1QnY0s4xGh/M0vYbp1biyyfctYxI5aNDfs8
dAobaTajCEELdP0BOTLbeFRVM15oXhpk7LqBFDQW1S+5lmar3dDQRKjnt2KEm4RGJ4ky1EKAbxWa
G/9MkI/SaJHrh0EDmU3YujaZTfNc2WM4pBsasTbnPixDEGVu07Rqe9hqIygexZeF1rf1a59Bjp9J
MokgttPX1dmSuYuIWRl2IX7m1PGoWK9XoptkOuQBIJbBqr/0UrSohpuENvwpomRKy5wA2LUcmK/S
uQ1z05tA2VjD9uNO4In1jeYfBmoHxyZNTmR6CB+Om3OlzJkjnYTzQ05xkfyz662amUH7qdHAIuyG
0R7KwpMLvVEt12pyjEhuTh+l9TqtnKzP6Z9G18e/67j7ys+y6NPj4IRRRPOQXtHxz0qMGWsSUPCf
WSVWb1Pxl/AD+k7ORJQq2mUXmvLHPfl1RFMBgLSqHGjMY548HpGiod3J+CV+FX+NOPylqtGMsqE1
31qx3iOCG+RJwvKRpDQr/3oUf4vm8H9BGI5IDf8P+Kz/E/nw/yXN4c3UeAdzcH9hSf91THHg/33/
E7ptW/8gFwXpCvGwtM9Rk/wL4kAw9D/w/cJPoI9FYhzJ2v+COABrWD3S6C9UDfUCVJ1/cxyMf9jo
WgggcDB3OI79dzAOx1MYJRMnH6zAKrOXv0u2TqZwr1L0oIzUYraK93Zsb5KyOeDHvPAGH8/bfw6D
fhpCgI7fWdGO5+28oKBXl7kNekm6qjp5m8+vofZTmyC369mFPJgTi9w/R0OGYTDUmqN0MlrGJSmE
CLaB3Vi3EX0UL6nHrwlur1Wv4HiNLvwJXBNARWXTUCYnueibEhbkvCY3Yon3U/Oom3G2JQrlVXac
T5QCn9/Mj/u/hAVv0UOnOU9/3Xj2dIiauPmKdfImK+yQ1cmZWvA0U+LOCimWQoMCIytUOHPpKVbq
T7Wi7mDQP4qMQ+siwSgiVeUeHuC1rE77TIpbF4nnypeuer7pxYWH9gfJ81YTsU4O5tif+CSUUMb6
VN/48tDywFk16zbAUQ+gqp6R1DbbIaXEAansQE30qz51ri3qyFvS6SaK9c7VaswX5Bk0MecTWepf
qLJ8G8vyaYnKXVXBsbfkUPU/vp3HWrW/nrgDNI5TPPoN2VxzoN78UsmwNMz83E1qKkXAgagl6yOM
cDuypasca4cxEqJ2Uw4QeeTNx4Ovj+rdbTJlxGJwLNCrrD/uzeBybwt2nqINcqA7pRnyHkkvHw9x
+pqixqJwvs5nUwO5op8MAYwl0de05KCQ7at+bneJQQpGZV6QL52q0Iw/42DWQzKF0hB23/GlmMhZ
5rRcVTBO8ysqbXHTEvHnE4hJp7uw6FrbabRJ5jzarBsTcOjN48dXarKwHd3N9Seg1JJZ/tBS8J/j
n2AUKA7yTGqCDPz4dZako9+QzfpKSWbednC04Yh14/yFXrzkDlKovEQ4OVAK9/a1bGQi9vBOJr8G
AYDXd6zKpveiTftlNsedYvBXbU0Mct+mJrwJa+dW0Bi6McAaBwp96CVdxCbWlRW0CUZ1EEqg9OZd
L6Q+0Igr2YyRdTdk1XZKl/BzVbHzJsX32pFVbcfPuJbkZvBnIpy3oTJFn/RO1r3JTmNv1Dn70ri6
g2xq+XqSIg3OOLyOnCDcVo6vUVHkPnHZ+w6bKx0b2SVmK/IoyUpfCAHJtrITlT628le9oL2omOQr
hrLkmxRZ1FH1taFzrg0nvvBiaScJan9mBHpXx9BXUAvL1vHjICHPzgfcWeTKkRCIkiCDbTzGHkvD
o8WqVY7JYxc7mCsneyo3QsR9YCGi3uOckH+h+n3ue/qfiNfxIDGzPZ0GXcBJDLUL6S7ePEQ3LdvP
qIlYkLlk6cvU8C9FE+HvrZXoW0SVD8tFv+MjYmwirSZ2U7Z/fzztzr1gBhA87NFMQDaax5c5R/Jk
kCzesIC00mf8H91NtLSf6j7/9fFA6wf17WKxTm/gDY4G+4QNnHaypo4UjZqq75pAyDnNrXohe84G
AEbnRmbVyvux84c2f0mZBxc2j+eu0VQ1GmOITS1e7+NrlLWqUUQnmqCF8PyLMvYNBEDlJVzK5MJI
p597LlLHkA17lXVVezcS7ikDNU8oAmRz90ZPbURwDIxWzdKi3yeh+Pm3b6qJcG9VzyITdv5QAt6s
wDTYQkqGMn2zLmEbrFkHCLFuQit1EwrlRs8UrBjFhYs8czsZFFUEIkzgA6e7DArTaT4lnBqLSMs2
jple6yP6mFX+d2Gkc8sygBgeHAphrOTaybKMR5JjL2muAY7WX9EMDt+Cz+4YhMeQ5LExxmk/9t1v
9Lml1xbZj4/v7tkL5SDKTsoi3vx0ylJqHayGjnjQgPcsaGiacbdt6+nCVZ6ZNCbwMxslJr4bxjue
ng6hlpQISzA4izps1aV8TpqczjO6HpLkPwmldC5YpU9zA9fFbaVH8M0GiINper3yt/NGqfEvNVId
qJ1jfDEjgAii3ceJw+o754/zPMUb8iPF3sTh4ttqk77YrfDHzqy2hjkue9pi5gXZ/fmHjVsJ6pBq
vd+90rsQdhnFPOxQ3iKcwX5qz985/DZTiXFlmSRfl/t7Yy0GjuRqXNj1nX0MDoUH1VhRjTB2j+6J
FWopNCC4hsaYPnbOiLF4vlbN8nZWo9cU5u3mb84ujZ0NteKVRsTB4J2iWK+kKKJjEkThgKCPSPei
9CS+oB8P827dZZhVDY6oXUERfjq7ECqGK4AGaRBSW1hrrgR1f1oekYK4MiFciNsvzOd3rw2bqHUT
Q1XZVN/7J3QZZU9HZHgwGubeVgaMX/0NUW4X7t+6Hzr6oDAM8xiIJb4BWqwnW984TeQ1M6cKkKsd
IscIiljiC9Js5Vq9cEXvp+afsdZil2KjNrdONgOwI8aUjLCKphlefhPr2PxdLZ914qk8uOytR6Fv
MxNyhiT4wtjrX/3+Mv936NOPF/FNJIt13M05n6+iBO0ZNXqvC8Ueo8qqFGw9DFCHAQ3cxxPn/P39
98An95foIwljdFwFWuh8oi+0NUqx7evyVp26C+HR52aMwRmc4yl2Cw4yx6/eRPl2EmVUBVJJbI2m
PERNCZ6zv/v4it694etTVHAw8SXhOconqx7B5UC/MJ8GEBRc0/mi5pTSe22HR8IHifK3zxSajIp6
hb5SKiMA+qTEICMcV0Xe8R7M7cGUh0NRDdCe7Ox1aQR9MW4v2Crtc1THB9O69O08c08Z1NAs4II4
1+yT5SyjmTFQ0ubx0T6hYT8jarRAGDe9ol94E98vMTL1GqolKqRHhbrA8eObBWFHU1NjYx8W4wpY
1LItCnXwHLDgu8yo5c3SLpNvL5359PETXT+NJy/Hm5EV+WRnJ6SStcHiIq3W3ut9gfJWDz4e4sxr
wGeZ20hJgG/06VOMFrMGWsP7Z8zdVWnubEjikr6BAXFhoDOzcwW/m6bCLgCnyXqtb77JBT7JOBxZ
Y+ys+arWj4iTf5IH4NdtdGW15oW3+9z0AKlGeXk1McE0PR5tQRfRZHrOnYMX2RBZ2KArXoHWH9+9
Mw8IMJyjsu/WQXTZJ69cg92Y3C5eOScS3xo8Fo2hP/wHQ+CUoSZIRYs3/PhKJrjtMvlVVTAl841Z
FLWrdvan/26MdZK8eTaRihkudlig0sLwkBm6XXYpSPrMA4GZygJo4Njmm3byvpq6OopxkMqgc2RQ
y8nPQQC0gv104Xtyfpy1hopNi33Wye0aJsBwssk4pbU8D0X6Omjg1tlp+x/fskvjnNwyC6F7bQin
DESO9njJhs1o259QRl8oep6dYfRm/nU962v15tFI46xNVs31UBZ9kC3tQSJL7sI9OzsGbL8/NSjH
OD1m9bPZmA6N9kCyaOyG6q4mVO7j23V+CIdVhg05i81J6VbYsz0RDlgibZEOaVdeD4O++3iIMysZ
nk5wKZReMR2eHvXlYW29Osivq4UshrC/mUH/14Q+gD34++uyo0Ji1tnWagr/e/xQlIaWGI+/DLBy
ELEAAh9l2s3fvxw265pJmAW9NfV0DKfKoCKaZcDB7daR0PcNWEV11EByal84m5x7OuvmjzKkxdH3
lNxqjl1uwDhirE5+WNrHiFyGj6/m3Ouic6S2gIJicn63zVOayoyMgYczF9fkEvxYyfCFlVwg/58b
xl5nGbtz0kZOIXq5lRd2RHoWlW2yLMjjrZvIM1EHf3w16pldK59Li905lG74USdv5dJ2ix0Svxr0
inOH1QtF11ZVLAwb9cYSxlZK043joKlsjL3Rmr4SqcHYvmQmyW+mQvZR6WU/CjIUoM0gBiLQVwWH
WSF5L5pDOepPZbX4kpXtGg01l3Y7GMaFD+SZz/HRFZzs3toYLWbraGWQd5oHXKXT1QC70o2qN76u
Nhe+k2dHQxmmyWtigW2uz+3NKhY5vZxYgsmcNMlGXu6QwxAOBMqw+p04/YWnc24SsNP438FOluZi
ouQJaJQlk8Qvvgdu3NM6Nr98PAfOXxL87XVjSAv7ZIdRxlnX2hM3cDJouYc2LfI4iPRrAB9eZVoX
1s/z1/Tv0dTjGzgMxJ4IQmwDQuy2FnosQ3qO1QvL2vlBsGzBsVxNzic3LkQLkBdCLwNUAr5UPsgO
IsXm7+Gp6XVobKGNf4+y3tg3cyEHLAboQC0J5SAfz7nCGUAkw+Qr+n95OSdTHFdkMmBFL4NBqzZ2
8SNXX4z6Eub87DQwKbza1FVWOcPx1fCtswckg+s+oA2k8bdm1kElWRuJKE2pdi4cus5949jW/ms0
6+RAgPUy6aGYUlTRW38im5BkOXe2iYDt7Qsz7tw3wVm/prLi2Aq9t+MLM2tEJbI5MxmQaw7VuF0B
Vx+/Qmfn25shTmZCCwFNHqSJmWCpm2Q84A9G8fUfzTeaHGw++bgBDDq+kLbUkrDsmQbjfIN+x0ui
yhcyp+JLheOzD4cPHKAH/utdCyDSZ6s0Lb6inZG4k2X6s9J5aBddvbjwNX0/ErU1hdMvygPm3ely
WqrCWT1vbHLJ1gGAtm/bbpvX/V3KwfvjZ/T+S8dQKp0ilrg/3Y3juzeoUOd6yoRBKFlbu56fh1wE
sRLfSlkcFLji26sy7S4M+n5iMCg1NvJ0qJW+xzuQvWoWpCaSarP4svXFqSBeteOF6ff+1WUUY82v
oVC5lqiPLw2qVrwQZ83ESBe/IOsqSmHlyF+wyVJVMC88s7PXxLGZiihdFFM5WcHrTEpxEfE+dVK2
ITAryKXRL9C+ffy83r22zHBO8zaNXlpBIJyPL2rG1ME+z6iDfHEOal19Idrm7963dQiaMWx7OMsp
py9UZKZ9Hi7ID6Mm1rd6N+Apk5p5Oyozdu7oCgrgx9f0Tvix1vPfjHi67EVOXE5NOTNiJUIfouNw
JzDUbopy+N4a2LH8xsLyqVc2EfNjuzPooPdm9jK06m1uih1m7CkIrfb7UKg3Ub2e0y1t2qVW8uvj
X/ruIfNDdapvlIWVVXtzsimYW6LFy6GvA572s5VPN6NW3wKEu1ATuDTMyVzKetJHzB73pNlSfcKP
40X5lG1Cebz0+r9baU4u6GQ6VXmDSZjw8CBZlh/AwnxSMO7y3nzuiunSU14/XkfVrnUs3g6NWCf0
KX+q1G82BqMlr77FFpeXVq3kyeusx8vYZMptaxs3sp3vpSzfyYlOVceIHj9+cufeG4gkJoa0lYu0
phO+3ZWMU5KMsmCKFYjNyRa3h9e2mMTX/26UkyWn6pJJjWmIEwIx8CFS/Dm6lEe27mpO7iJlvPWQ
xcqGZuZkbkxOWJN+rolgNeHz3X4BSPuotOk9ERFPcl3kG4ONkfvxdb3vIPDsbMoUnFip8lEkPb59
JQ6yaRGWCMIF67hUTpGPhYOo12VP+SIwwgQTqtkqu5RD+j5U9Aur64mUlF3l+gMsljY4Nir9/pPt
SjrN4aROBc9PKN+qOv8ixRlHv2z0lKj4PNXZiy6S3x22fb/LlMJlvd98fA/+lJZO7jzbJI6E1DjX
QufJ5qxKmF7s/kVQGU0YLE3+K1mgNKBSdRti5d0hntfc5PwBZ4N2KIpsDLpB9eMEEuaEPGiDhg2K
wBzGgVKXhwj/K2SaId9Ojr3RhDnhi8+yfU4Cd1MSFNlUC9E9Q7TtMES1Tdxe4YR5pu6O4WQyrqbJ
yYKuI063VtIssEiV9hRtkDfdKO3zuly+9kmClCZKQrIuWggOPDFTWuaNKWEVxA6TuJbIJnfWMkgy
eU6Ou34vGmtPjyE+xJS/N2zzFS8ei5uSkOFrXc5yV10SH3LCp2nIcU5l2mFqpuvITrQgi+HdEvgO
WWUxsXFLBFXqSLp0t1xakhiTfDtI9ZOZYMyYpcjch4t2F08auECE53jLxvJFwTLgylV4VRfNGLSL
VOCwsK8HMG3bWZZMzxQ9acIK1gAdVsUha6jOoQ/7XRjWa9Jmt1o57xMpzTdRixcDroRx1RPgt68i
ffvxfHi3vZBlm34Be2eK9HyQT971MC01p5BnERBTlXrLuOC2jOIHuU3uIyd95E9deAnPDYjOhf0M
Pd5VonH8DrKPmiTk9CIoe4wb1CUjWmeyD+kGkMmQ4BgpL1ziOyUhbx1UUVVDy0pL2/gj+nqzZON2
yWdwKxU1txpsA8kCPkXy9AkJeecOZfK9r/mXJvppXzjGQ1EUv3CWXvPTyptIFTrGtzjfK06qboxk
mu+I5StfdUnVtr1itgAz8mS8cJfOrRTgEFkmWKUoEp9uxMg7yGZgyCJoRXFtW+LQT1J3WIr4ztYE
qcu2JbkhyAt8/+pvDJZPejP2F9aKMx9w22BfDfNOZsVSTk4+OlxJq+utiq9N4WEoxCPVGR7b0b99
iuMB0TRgPXS4ZJS6x3NCa4XowbxXgZoV30yYNOg8LhQP350Q1iEQMhPTQe+YnvjxEIjEiEZvhirI
RvW5HRu6xSVUiCreIYeD6sjux4y0B6s12guP8tynDiI+ewaKCsjmTz86GRxtbZJpW7TJIbONX6A9
PhltcT/H5T30Gkgh6d8uy65XazCJVxXHWm0+vtrMbuxFhpkSZJkBdCBcnmrMS1aSOVs9HC/UgM/d
WvTbNJdWkfm7E2U/5yEAfYezgmFiV+8z+rmFl2nmlbCqK0m3nuB3YcORL5RRz91YSqimrXJmZkN0
MmuM0aRWrys04xUXga0vcMTjC0lg8NSKjz0C/3aWffl4vfxz3jr5fiKrMKgP2irKxNP+dTa0BQC/
mFEXJ9vrUnutKKhk9NZ41QjzcZNoNl17Kl4Ts9uh6tuUWXalzAAIACVyWywH5hoV4G2Ey9eLGs2w
3c7S8H9XLPdN+kPXBRJMqfXxhLUY4DXDU9rmycqMVyfrsIUvGpAh5bNGMBFcWecWLKoUtJITExwU
fxeaWmDXbyMknvYV8rjBxdkUb1Ini/2mxahmWY26XUOaN0BCnz6+PX86ZO9uDwpGtDvg7CCRHc88
I9dN4UwhjcC2WIkeku6q6wFMtMB9l8o46HNvbUUoH+Z1dxBLav2NXt4WrMDyJMckNeJ09umH7g1S
WXzYSTo3o9a9NNFfTDstNpBRnG1lovP4+Kef+TBR86VUQUAcggt9XQ3ffCW6CO5J1gi+EibwmYnf
45JsDxqlnaJrW/BU+9q2L7w7Zw6NikypbP0emiQmngpo8nwyVJCGVdCMerftJ3ghao7wS/BdRnkm
5C0ZOQUVeCncEk2oeMS8sJSkJfzTUPts2MYr0VrP/RCSMS0vD6kw9QOcuhoYjiNd+JKe+SqtmwQM
9sjWMPudvnICAEdt9dReZZy+TZd+Ag3Q4S4nOLaWo2n9x/xMvHxKLjDi93WxG9VRufBder/gUCdj
r0ILhQQoVPfHT2pKawFPeiwDac6Ak8i3sgwBop19GO6bcnauR4xlNA4uHTPfnx+wgNk4oFa12Epm
XVekN1PEaKbECAmjC/JeJDAonEDEC7SZzvbk6LUJ4ydmKbDR/oY43o9n57tv8cnQJ9dct4kSFzJS
AbWbd1k47bFhXo/iktntwjCn7Ul7UPPYqjNeAme4KfMeTWsbwMa+MJHWXeXRKrFejYJegHWUdeK0
NQk6zOy1lBs5Tnqzh+haXeXYO/2P79n55wXxdHUqqewAT/aa6mL3pr2K4DiSbNVOf4pN/dZM4tfB
ce77CKc3XoKruql3an8J1Xx+8JVpTXWafad2sp6IHE9rNtKvroV0WCOZ+zD9OWddD53oe93V+ygF
qGY3n3DU7i9c+FrBeXd/34x9cuGpJCUxZfgqoBK/NZzcb8zVIMOhbzbBagyfaj39OtnSpwk8nqMY
f3cpXR+vroAA4rS7dp6O35MILAMUPGQHg/0az6rbIDgY6zs1T3fYCy8Mtl7Lu2t9M9hJTWSRIokD
tFUGRQkohy6DOUBWN1TEwpcMkJeGWqf1m/c/lPFscDQsgxZ4TTUW4KY7VxkeVbTQHz/B8yORS8ln
gZ7AKRBW03tRmwovSN9Zui9ME9MzTAWOsst8i95z+E9u4lqf4I1UHUSAx1cGUoGs1ZUKNztND2Ri
9VtTQ9+GTQGGdtLyCzP07PW9Ge9khlhjNvQquNAgicS9pYw3bVPvaxsOrdrt/oNbyTqzNsF520/l
6+lMdThPwzJQEgxYwtZvHYI1m7wY2R5e8jC925OuMx85N8VrVL726XNrJZVsCme9rhnml2kWftKY
t73T+W297NMcG5ikff74At9/lVdJJefaP84lFXL28cPDRC7JXbg+vD7xqlmVNm0Yv3Z1QUdf7CW9
uCaREEhDjq6zs57yoblwuDrz1Tj6ASfvRa8LHUgW73ud4HbMzZ2OMDy3x8ePL/TMV4MpwwmOkjXN
gz/n/DevX16boAcnbm6rKPGBvXlNyll/aWric32/olAktNmXsRNU/rhf377myCZYtjP2sKYqfUsS
OOx6WphbdgQkTZV+O8rxA/jN0Z+1+ccsUjwzlPw2mZpoFL/kp0yqf9ugD10wFUNg2Wmz73rqa3kt
nlae79Zamt1MT6qutJt0Uh9mwv/cNDGn/aDEw3ZMcJbHQz26/TDJwOocCXSz+Ex9qr2eq8gJOsrd
W/S5+lVYlN3qNOxxnnVr6kcfMs/xKIHcE1qWBO1Q2L+rQY52sE6M62pICCeS7odeK64yRtpU5uJ4
zigflF6zN8ugXYFl7LZD6/T3C9TWcXCy3dAoKmI1rj4rlp+iy/TbOtS/RtS3NhNWm9oAkWEV3RDY
uvRZS/P8mof0jWiw6QmqoOZVxEu7qiaW3RQ1+P3n0NqZJP64qpHXezR3/UYCN4TII73q4bVUAnKc
U0gcV/K+fgBTZQd9aYV3ul4oAUI0YC4m1jbd4NRkKt0miulnJqH8Itr+E7FekGdK9c4KYfMpAgqM
OavGluQxE5uXar2QHpWDDVFb9D1aR8FPmm/mTB5hNi/hQxwag0fiRHPAo2Sjz5GlA1B+QJFr8XAE
IPVLWrT6YKqzuJUbtp5rViTA8MZ30o6UmEhNr20D/g5MgH0jx4avm528H8voWpE0ej9FDoxTVyCF
acoTuLXvYTHCXh2fiOkaD5BnCncQkGE6O/tR6rm4JY7ulWP2wmU7G436uevoSxdoWp76IyCdEUuX
r+PD5RuYEf+JDWtHOiSin1TZDcL2VomoR/YJpME0NTa4dbSdZJZ3VN55dtAbYuganeUufWV8nQUq
Alh8aX+FJ3JqXLAY2zztltJL1YqWYBMfxiZpPyt4C10c1nDPrEINAP+aG2vRq4Pet9OuoJYYeWnd
+GlUfa3sNt9GWpp5oz2ODzYcKE6HWr+XWgCB5ix/GaXIOERqlN03odAk0L8prB9ncqVZD1dgrA5q
Wh+/QRxIg5Ib3/oy5ittO5SmXO+GSZFuTL3OGsrHjVG6cFiJGQQtaEXxdtCW9qGnyR5YcOBYnM0M
pIUBxEUCgWMsQlwVtCr25HP7BozfICVkgz9ePVtyt1Pg2X03erMibdV45BydPdPblFV3QOC7rwez
+x5rghhTJHlkq8/t+MuIY1V3c30c6oOj1qMNjUNKvSztPyWzsrMoWLgq+KUOXYmQRq/QHBrkcWce
JtV4seJJuapJG3J7kVtgPazlDi82UQiRtO0bnslCnKqv1G3fbJSeE5tLEuGK6HWGIFdqiSVFGsdr
NYq+d/Jo+mHH97Ugi1jbALRZyLbD1RtE9oyrm2PPLajQkDWj6QFZKnMbeVqxqFt5qSh72lGzeEJt
cYZGUa2iwezH1BPNBArNSitxJ0nlcGNBOz+0Cu/MVkmB8xSm1D6B21P2iJx1OLOFnvyYqvAOvl/r
LQOaswqykjfIofwgDbRXSQ1mJZsLs7yGfrYfxhaGXTSSD1r+NHppWvPlksgHVrc0npQY1CTDPDQh
NBlRSyO+GW+N0njMNOg5HSdohyrMVZbFxGwRHbKBduTJmX6X9ek9DvGHUdG3cSi+kOf8s5mFBNJO
Asic39qRvLMQe+gLUbpWYlZQ1+PY6xvli7QslGVknG+9nVJJzvPDjLsxWNrqihyUB9hXVGKSpvRB
8EHGVdKvSIBBq5TQ6IBTfrEMvhg1Gx8wyNq93a7AqaFXginu7qnZ/Sxs5sXUzuNmGCPSsfTR45Pz
rOb8Y5K/fjNQ7xEIddPVw1Uoks9lrwOn+jJ0Cwb4pv8CWfxLDAuXlQAtqySLx9HpnjJbu5GKMnOz
rrq2E8sfJR2vaf04dPqrbmHDHM3RD5eZpjRoLe6MMjsPEhQlOXx2+gboFEFjcFe2tt3flGZ0sCB+
uYozKqTB9cZmrimkmk18HZaGF3bFrxTKtu48x9D+auF8LstkS617X+nxbxIjkHG3N1EeX8WghWD/
/JLz8vMwwiQelfGwZOpaLGUXD1ZUTrUnS5Gu+Pp7CodSsO44qeRbLXpRpi7nNY+/DMK8gVGmrpHp
xHpk5b2qLTvHZC2Yorx8lBTe9GwpnrVhdsfZDiAB3dEr9syhM2hFST/i4X/YO6/luNEtS7/KRN+j
Bt5EdM8FTDp6I5LiDYKUSHj88MCPp58PPF1zJKrO0XTPXPRFV0SVouQSmQmz915rr49susJOyN+u
QjPTvipmf2PCnTlyn/FH133mmnouJhk4ThENpGm/egz8krQ6U7vO3SferR3bOzxV7ksliouhsi+6
QStJXuJ0nDvlIEvzNMSWdjD4icWIxXWepGXYmtYSOsR8FtYUZRQkYe0NeWhKewhMd92bbX9b1Msb
KyzTqUW7H05lPyf2sk/tKeufZLpM2Y0FhLoTN7FwljRiNR0mWlasJyaY7/+8DPurznbLEzEI73A2
HtGnZiFeoIoqkklZTjimM5EfB3NOuF/1+Urq6pVuVg+JOR8Ig/1dQ//LjG5z5bGghB7BQg+q1c+V
blvDouI0Evu+74hjdg/loAQF9J9yvvRi+5pIv2Osoqj2Lee5/aZl1kl2zs1AcPPav6ilEg6/cwT8
WvxiAjAJ0djigZiOfSp+eRyWRUr8FL01sTdCOcfF47dj/RtT3a/FL188N3GYzpuM9dn+rq6MmrPC
rfZJT6JlCHdguHdzO/+dXPFXbwdjAwwlVB8CZz99xEk9ldngkWNRCfPOtJpQm61rVNbftAx/9Xao
rxHl2EmhUfo0z9LWooSPZVSMMguIkRbDukyxfjON/vV00SySiviX+CYTU+/Pp8vg5lOzDGu1hygQ
Wbo4r1TvfJJtpJPBUpv16z+/MH73cp/eE2sic0wBUe3bWRJe3125uu5vp6PXEqYm+q//iZcjcYT8
HoOAjs+qWZ0KVZ/siZdruoCEnT3J6vuUGPYycwkh738zktiO/uc5i0bvhZvPRqKjP/p0YkjymudO
rar9vFb+oiUv1tpGzJkCxwKmJA+jJIgu+Z2J/ddBwc+v+mlQMNpNsUpRV3vK4qDJVsYtBC4DYykq
+293l///6VL/MDrq/yKD6r9gutS2SPE//9e/cvDJm/glXSoq/8fdSzm9fBfdjxFT2x/6e8QUY3gs
UXg8oTOhO/6fiClP/YNNT4R3hrybMfPHjCnzjw+ZBZAHv8L+G1MLCpch/bd/0Yw/+NINhl8fQ2Lm
+38e3fXfTsj+0///mHWEr+bziUu8FfcBk78T3e6XG7RjrovEKWnt8im+h/wKfHdRxIve2esBHENc
7tTYGqLRa4h27Tv4DsE0udp5B1X5ekhEGdikSOr+AK6Q6FtdIQS8Nsm1FFovz2wbZnlIObRcJa4T
p4GKhIxZYFjCOtPqL7A7s+fYNupbMkshFSWp0G7olpHDPK04g2mRHsD40Q2SrU8O/YIq5rDHGVbC
cV67wctD3crWEWFjsglo78ouGrddZJxZqvGYZgrZoJZVyKca1okMi9RWL9K4RyVs10q5yTs53FRa
ZX1vsro1Q28F6u2PcGRUuogMIEMxkaCLSNgndBNrKQ5GSXp+EPM+nLC0Msc75At1lt9Wuk2QLfrL
10446/mia8WuZSnoORtMzw0GpcTJVJqmoMmRlvfYzIn5UlSWPMXg7EL49POzPsoY0HMPhqKtzDBH
FPNl7zbflbpc2YEzJAEzRbP19XwBFZpOMkDjNjre+mJcaCww5BGaqnpC/djXM5BfYhPD1Xbf1cQa
7hO9MnJ/YGsknNZVEty56ETdIFiCyYZPdVk31bXJKPo7GuJCy93Z+YrDX0wD+Vx9gtOB+MovCebF
mC2ZUbwAeFBpmSYvPQw1ZjtVDk9gyhs/N2vlUFZFQxAr4JShn7sQPt/XyhyMJERQBEZnKZfE0HeT
P01T8h7Dd8R1KUnpzrUvBUGjvTqoF108GmzheObz1KXPdCtrMMAMByUB3OXMUdqUDNGS/LB2Zhrb
OtneyJoTHtJ6NzP/uWBd7ULaI7G9iJZOUZl2QPJwz4fCcg5rTuS7VEopb+JWtS+KGpfXNkq6x1dc
fLMGfHaWnKtsbzV0EJxArvu4rppBGneu+Usj79dUJDuUoeYwGEO8Aktw8V4ZwOFJgu6JP+4GAjHz
FFZgV+Z3E0aD/eJCY6z4ac8dyqgy6nd7prVTFn2KQIAqb5aGJEy0+ktX51DqyCSedXlTCvRutdBY
QdKm8TxFSxS5soVRj8/2UjV+zLsOa814be2OWM/U1sGdoHQ6vRONbTk7AEZc5ZCXozwSjUJYUdr0
u9rru3Bm5rQM3g3h5fz+XKvvi9Z76zVOdlfAgxhFd91YQxGKRmt90XOeKhqpk/hwyRtaBxYogkpx
yHinkFSixtSWw1wk2TNh1epTZ+rrLtHnWQ9M2dR7EDGFb5b6jVALERCozXrHoGWRvqjz1WASmFZW
9oMk9ycYxGK8svJmW/6k9cZTJyeLEyjuRsLZgPEGbU3iN0MF2wsqXbvuRourqVBMzlVphNISiP8K
tuKBqKxAaxledbacgtVV9FNCxlxUxHCh8mY0SUrQvVtigzvfAR0fEXjuBZnSeb6EzLqDRCESuieb
fIq07r0HfXG0cwX5mxsQ2fTgfUvXCA3ymO5NxnNWuMI0Ti7VmYmvKSlAFCMjsp5i4NZs1po61YmH
a+JkGYG0bf9IyxvfLVLO5jUSI32wRv+fKtkr8d4kcKiyOHnzvFyXZW7fsXm9QTJmc7kustTOw0Rj
brL2vbhLGi++HyZnPZjF4JG1N/RhYQIGcdWmD3PuGjsSJLKgkotyO09DQT+wsBOPqA3tg4hd5nuy
9nBx5MvVBOH1XCxlI4O2XIDLrCyvkGvTkwRlYwharSU+WZpDSHWeI8XknZjerHG7whDQXmAd8czw
ljp+Hz23Ka7jxG0fO4y5XMF2Y9/VrdNr5yU5yL9zuWu/PtxgJiPbsBCLdcrZnqI/zqp1uiFpZZMF
moM4saQx/NYeI3UoTlWmn2CRj35RA0zkS4oyh9CWphhxW6A6ivaxqClMbYgo1z9UCP/+DP7xmfux
9vlTrbj1Q+hWhKWy1Y7X/OejMnK2LFO69N0IgD1YlPjRKueHVcw24dutwZh7vddIxlbH+puxZVi3
pSDbOlXuwdJfsstK2LzIx0Bsio0nvNC0qspXWSk30G2CtR/fSVVYfaZ0p+3k+eeH/2HD/Xz4Gtv/
ONEwvmFK+/nw7c6BjxCbHD4Z+nuPaAha7wv4xi9AnPEYYeCyPXFdghPwGz3b56VqHq18Iey8jbD0
70GUVAf619+4RX5pMPhYt3CObZnfthzCN3/6sk1YN97ATuEOLs4QkNbxUKaV4Q+WNoKusiNjmA4f
H8V/qCb+fwlT/aki/kfRrf8Fa+ItPuMf18T78WV4q17Klx8r4u2P/FkRu3+wXYVDzEEG3wIe6H7n
t488Vk/fQldx/GwbUbSm2y/VAt4iZa/zB+ErTDa2dBT8LVu7+veKmD0ZNtLJYCTcw8ac9KkE/mcl
MRFTnCg/nOD4LNldhErNsZFyQELJzydSMUNJMta6YLS0ZFH98bjbHnwUE9dq5lJ1bQ/FIk/e3e0x
qTqdsvm3b5j8HPJcdqG+PVTJGkugBujyGFtFctQLh6evy3M4ZutqrlsDSmGCSk7y3qu+ks8nzYbS
U87PIocQk/BsX2trZBhpUoIojhXQ6N4U7vREcnWOv2l+0Royy5OC0slZ3ClqpUwDfW7fLQpVdAzo
VINhBysO8D2Zi0SoEt1ElhhlR09OdtS5sApgf7De1n9ULtpWxIAywY4+q/fJVuAYmWOAVKToGbxW
hcaSmDWsz45hpuFoxTc5YBqXmjR2/LJ9oU+LvCHzGznLIIPtEG+PO/ej5ppjbknY1S+dRrtctsLM
3Uo0k1pt+ijaYG6GedwF9kdFZ8xNfzZ+1Hk1Iap7YuSt53YrBUkFV8FVQA6iSlRjJICqKGzy7JTk
HScY1WTjeZdi01ZGlJoESoH+1S3KPtTIhQO4SkmabcXpvJWpRTIj1GUXZt+tO7MyrS+ykl/wHhCh
MKvJRZ2O1bGvidSH0EK2ZisHM8x4ZD+XM4pcra06zl+MjydrKb+iJMjvltP255lZ2kem/fJJtEr/
qov2RQUDZ27Vezr4jtFCXtahbe5p4Udujo43r2gAsxPkS5cdZ0vxrshR4pFlifbkCDQ7Fura+0FX
sqCxe8UnkT/oG718Ws24OrqFNoZTLrozcuVt6A7u6NedXXzPKJSov1s8BTepXRvKxTC3+XAYFn3A
s8yD/zyeByWPLCstTutkgZudlnjqgqVjY4A17TgYl6StYW4qyAGxWxY5Aw29vk0TKhGftKXZV6Gm
BcJyhvM1AROEknRLy4lWNG0j0BryTLfCLVI799Gey0vPZSlBMWRQNeWjPsx0dLJ5oKjsYbrIOzyN
5h1DsOLMEWlNW9UWtEgjixVjAFdMyscGebp9mpRSXFit4R6GjnoJdnT/uCgzweta5nwDrJM3EK0V
gGV9EfPQ5wtMEls+qhTKu2WuhrscS/05oK74XhWVB53KqTGQL5Z7pnek4Y85iQ0OO8e3hejKq6XP
qidDcsmWo1DPHXXNjSgbZS6udDkDHqsrI9sRO688ispersdaVxpf0kJy7TPxT/kOlXw/bXCPxupv
um55V+NJDeQstMAZaPdsOC/hCjKbGFdjPGVAN32QqVdlHD8V6hIqk6MelPmqFc4Ygu4ujkR/ZOR9
VG/jMi+ImEa9aycVDAFuogqbWmjUSuEjpXqBWZvLvVZKv47zoHc6KLdVshtzkoxB+V7qef89Vo3h
bUg7krQyT0uJRjULtvXOTC1NlS9sCrhpdt4lSln2l40JPVsCeOlBXkQ941ncp7YV62yd93MzPrAG
fbbS338zMBt/H8jceLJEbV/HfWqe2paI1m64XkleA9czuAg4Nmqmu5YHMvmrQ7N22JQ3w+VNnlkb
U4p9gsWzAx1RvQa0HMFyWf0Y5vJDn8bGZa3ckoks7SC2nSbE/TxfjJD/IIrk+bnnFunX3BviK3JK
p4s4q5IL2EWYQXWMmru0U+zLauyHNuoVY8fa0/kyZ+dD7Jy5Yyf8ZalfdWkccVym/tSDSwUnAvJ0
yY5x3N0ho2hh76k31rqgO9VOONMwBobVFkGfL8tOKdriJNqv7ZIGmYFHKSF5C2BE6153ZczCTdpM
V14OvlKhR3+oHHUkmpMAOR9jFSmdWq4CyCSNYkcDWPgwFMD7xI7D8E8TIouQyMO1W7+VxBctTW8X
vmrM07GpGp1ZS2q8Tw42avb+QKBO8ma7ZzKctC9W05mwYmtnfF/ESNiqOGY1HBirbQmWJvHl3i7a
HSqfduWCvD3Ui7p8162i3M19b4OfkNppGbK73mRjxemkuDdshFZBWmrQUECGSAwz9vMuObB4mESc
vw2MEhZu/HpQ78pOEbdTz3AnW9onFSjF2dDm0HSS5Dv3qR2cKgX7LFecWMj9dUav0gPWkNa7QfMe
MBE4u7pOd1QHBfaM8hFuwuyDpUhC6mRJooPsrglH4nxcQDuXOlQfSJ4WRvRnZt8k9ZJw6BsxFE57
nfd4z+tQLMM+1uYySiuPZlQjfUovvpjllOxbiO5E37bLzjULd9fzrLx3gMXGQDL4mns3FIVzN83r
0zrNxd0EkxRNfp7OkdKrgzn1aSCWMd2NCPOA9mycuCZSMno9vhRxmSzjZe/RbGut7p55eYN1np2a
Ixvo8ixlaf1ACG0HGYPnmIrJF5udNPzag02YAZrpUWHohieVdBLlxlUBDjgDtGMjj6+KWLsstjGA
GPtpV5gEN0CD6M50O14C5mpok3ALIacxBVzWXT6aTyuOfCND/29v02WE5eTbPRgt82RMUK1S30gZ
KPq61Jo0Sp1YdR6UMinocd1JD3UmJQMw4Ka+kp64qjVIPQxHirJ+4NZtga/QM3AIgxYtmcJCX5fm
bF/oDJEm81EbdGsPJ+eweN6F7rQ3os7ZApzkhSFMxvlJyhPQviBeZ8eqWVgjN+cww2l2jvh+Otjm
bh0whdnlAKo2LlE1vzBhwn4AqMzzCnpcTgt3mYNOth21Fov+6nDZrzHDyzg9wwhyrNMsWrA4wA/9
NjZJepFMwDmVOb2mFL3N8CLtUnqkg1IINdT7gpxrg6edHZbo1T7nPHcuNy6+tSLV7vAE0ZZsdVoK
el2fY+uLNTcpiOpWhgko67tZr/gsZ+/N8sb6YtSQfKbF/LawFrETi9PdKN048RCJhwajQ35OapqK
W3Y0p1lPQw82UR6NJYV31IzIkoMvRJqtF12X6MC43EUUl2bPGPqiGPuKVRADxJ9zVLxhnmHuxFI5
At3Lp8fCmzPvG7wWiaD+3+1SPWSDvJfN27/9yzcx1kMnb98SgHE/9j60JP+sXzqI+vvYvfS//JE/
+yUG/sTKk5Hq8sNP/RKQCoP9PcReLpltf4tW5e/9kgm6wGR9cWtiHA1F6s9+Sf8DUA/PKab5H8qD
+R/pl36dB5CKxBoVoivHhyb6adMIQyKg2MK2IefMMmJC7Zu4TM4GNb8xFDZDcbmFY2yTqu4yt2wf
47m1T2tS6ceJ/M5Iiwmsp2zaVVp2+8Pn+FeTlq3l/6GTY6WM1TK2n1wTlzA7GdvI4AdPZOb0sz6Y
3LfXWYu/llDg1UCpiqQOGsMo9s3cJ0vksG52ZIaplucNNk28T+y6HNVYkXdrJpuoBcxzD7S035ZY
ezM0QZkfGm1er/Vh0FgzSNLsOhfr0Gz6iMlgUVQ6C0457dIo4vhNR8vB45V2KCgx9+FzxcTX/8/f
6se64ae3inRO88Y3oOEC/dS09imwHVhA1DGs0N4v9TjMu5jHN+YgDTNhNmaY5xRwSwr7UJ0yZl8r
q1Emv5cpjQLJ/tmFMuj5VYYDY+/Gnvsdf4lGWdZEvznS7Ug+HalDxiln58cPn1OXUvq8SfWydJ/P
63KdV071xbW8qCOT94QcNl+B5XK/LOnS7dZuMq9Wr3GP+eoQZCSGZAxi9tSPQyyyM3uV8+43R7ed
rT8dHVMkDF2szjFrQLb79DnaYrFL+gZr17DPcyeGdmEGqLrBrJXVAdb0BEqsuDIZ8eLlQgezyPL5
jZnhb6sXnw6CIda2ScNxMNv4dEkRGkywSpcYzO1tpbxgFT8xTknlNhFA0qckN5tQGqUM+jIHJ231
ZuCqovCd5MuKakXgU62dFe2qU5LP6rlisanSznNgTCuaRDKJWzrvxvKFIg82Bo2dDdfs2siseb+Y
Gt1l/iz7TmM7Xc0f2MEsfR7jxUMvO0bG4EDLGTxqp8z3qZ02Fy3zEt+U+jqxaDhm9ykQekqFRCcq
bhLOC5kpWspAXi93saJbAk/RVId2PKZfKrUt92qnnuOpX11/nkxm0LW5yScymY6i8wrFT+SgBjlZ
Z49jTA1C5BRxZxUrj5lfTo238yY18rT8Ht/RElK6s5TN8P/bDGvi2dWKFsQta/C9NoALhZnFata6
OFzLyCHRXFrMQBrW398UpdSCFsQqHm0+X2jkMbvzOaLmhEPhQc0HSacBqWIlouDZszvzUqm2wGOC
EfeDPsZRA+T4mFqLOCiYkl5iXHx5ldXnLrGyO5jz1WksdHyHTEZ8lt27Y9WLy6UuKmrT1oI1PuWs
15U2jTObfM2kNBGbkek+lVp9zjJh+uYNZRHpbjsdNaW5M0jyD6uOgRAC4A55dd6ro1yfnFI0hOHY
3lXZevCj5yljltR73jM086+uC65QqlMbTKNl3As0moAArPtsXpoyTF3p3eeE2r8nZZOnZwss8ksM
WUvgYVn2Hb1OsE+RA+7Lgs8er8FymegpMo3S6dWdLZsplLVm761OZHtK7jsJiHhXOG3saz3cCDIs
gdCTJncPjtcL6ZrkGBClsfhlJZTIy/gSFx2KXqst2pE2PXtDSLYCT63LSMzuV8nmI4us89cSIvYb
oB2soUufXsN5foZrVwe24ENecStHoM3jPQOvb4pES4nBYS/l3F3FcnilwNaDxWusAJ8qwOpJD0Se
TJGl4EYm7b6N1rzuw4wTqeoX/WxalZu0zW/K2OqvC+p8s7PHY1msRsDVCEB6jIfvRWldW1oMsb1N
L6smmXcpbhPM0M43ZYLNjmNxc926iO0ZOOHRy/jG9KwLdFJF/DiNNcy4vX62THH6zhikv+Reo6Kz
jan+dV6xsgutsHdaLKZDtuJECsTaaUBREnnssPRGSuO98ajufQyfQ8A5OV81slh3Bfjee1miYyWi
Na/hFUY1Mg527HIKm84iMjxjhndutV1R+VCpVaQnZ3nG3Oy9GlVrHvMptZ8UHA7P7F6avvTM7Dyu
kH6DsSxYFskI+DlY/XordG+9xBZesfBs2FduW7MEIB+THrmI+5113jdacmD3Ld4pjTAfOnzHd2ka
n9a4XE+iquKbYkE+H6p588XbB23LPchjabOwrOn5ofByphlW7mYI5SId3wuu0WedwFgXt6vOoCRZ
ksMW/r4rh5nmSuasA85lqCVrvh863OFwZZfmcaxz4wiIm8sN5+FYyvFdtdb5kg6jiyxIimsk4hI1
OrGLHCB7rwTMjZ/yRp53MVjctOc2hvO79VUmfqfUrojWKRhZyV4pLt01sR8zEp7qoJ2X+kyQ+0zT
mH3tPfT/TklvYQm0l2aSlAf61jH1q7k+aQ4mBAfI6f1cEznOfVe77aGYh6re9zvbTimh1IUlGowG
aRNCuLtK0tHYCSd7FCRWZSHAjb6BQT2y7WqSjzYkk6L7Zq11+3xt7b1whu6kGj0ZjluTxDlRBRjq
ROIrSWmjqZNtkvVVCHsnPVZamz9BJM++qEWtvjPWnS9oT1+L1cvOHMtrjmasWPcLGw1hnXj6UZvz
d89u78ZyS+bwxqf1o6JKk6bepQQfXyQwjI4FGWu+MBrnonUQZ+puiq9yu7qp1uEhJwHKJwvhjsdU
ejKMRYtmYnCOpeftVF00J7ubz3O7v3KkZUS0v5cNYypf6YUVFFnXHZ2mYi5mttqhyFbnzEzWEwO2
m3osgZu7c+OTlE9cYdcNys3EFjhOSBkHxgJfV+2ydBfn8WvNAkaY9qStVK1dHhKZMEuemseuTcSL
1rbNl0zPyygzR+F7xtSFxWhaexREGFalmRPCbS4BLFzjYBdewgVq6tHiTenRTFvnxhzcNEzXttxV
Jdl/ejVWful25tVY5W0ZtCbnN0++6YBrvDgTVHxfpFeTEVA53xddwTabfRlzwgk1GV+30wS3vCjz
d2lWOI9Nu7rIYyc7gPCtaf/jGXcEm7lvdZ+V704yzpft1CZh1wy5XyMAI6rX6vWSe01PxLxSiVBn
WxmnhNLQIPZTvICrTwZuXxoBiqPvApwkrYWmtdspY927Z13GzkxUuwnibztJ1URQnxSNZJxF0JWz
6lAadzJzOowaWVzWBOu0bRrOSlbrvjUOLFiUDNzL/Qh++lvNw6m8aKd8ds7syiDtUXMJl/nO9gHD
3IysdjVQOYHEoQZ8Yu6bpRqKOwZu1bkWlyP3J4+B8WRbw3BJdICwD0nbbx4PTFrJUVWX1t7ps9HN
bDtIBACFvQ5KHqdnUon4dKGZc/I+doC88dCm850uqK8uOc1HGpiOyJElraE59QsrAQufhw6KhC1n
MPIzBVg+nW/gjipcddk/mlqpfRk79BdzmsrLpna56UpLCZ2s8l7UYjAOuCeMqM5dhxDiae0dLtgm
LSKUH/hoLCYhFRA5GxhjakbjKnFaTX0iSQ4yHPLQNGT0QFGnBVlEF6uIUlYT2H0QDsoS2NP8i0OE
unJdmaPJ7oqdXAP9LXYTjpaIu4x6to6qcWHYBgL8LOKvTgZdLBp0p4BV7ExCRmmacW/yuhyJd2nw
STCAiE9KpcangsmMChS1r49Nbc93xmS2J30c2WDSVWYVaQYkrzNH+conQJ021nFDDZrbt6IV8SnN
JmqztSJCSWcnAtbR9Nr0enYaV0Xrgi7Osmtdj41HwcDomVrbiPgt6yuWrjWKnaTGVq0I582oh9QJ
nKw375xqvus2DWEU9UPVdiKMvewx43Mjdn/xbT2/BAD22G9KxGoaFKybOkGA4RLpRX87tZNxLmqJ
hrGpGSNoQn+o1QKJw27rW8zjWX7IWZxGBJk1UR8acOM4SpIyzBUWB4OakCwLw4qVn6p0iPPIdMap
Om9Kdg+sOE5ZlClGtnDSeOj1m2z1wPWtWVd8nz0WhVTKy+9M1tsz1WVLl5FZdew2fSdF6IHqrgBF
cTL2suzmXhE2AhALCqdmIk5pyzm+UqYc3WjoUJBkg5iUfwhL2qYx2R9yU/4hPeH7QobS9fplnuf+
1fV6+URom300HXSrvujk9zLPvy6bpiU+5K1UNBjqiKd6tjNBA7x2RUIE8KC/5FjXjsgbycVASs8h
iydYEZ31xdjUtHmEH7Z5wrTNHVZ/GMXszTMGBB37mLk5yWoIbGyj2CnTYpZBMZsRY4/xzNg8aBVm
NMxE+SXXb3XRfFjVRg4/QeEzDPJZGZT7yE3UNhjcCO2wwwrL24T1jfG2elI/7HDe5owrNo9carXD
Vbv55vgksNCZH3a6+MNat2wuu2zz2zUY78TmwKsMoXh+sfnyvM2hp7rDjREnOPBqZNhQzev4sfjw
8ymwX/dIMU3oLGN1JQUyKpPmmDBr2ycygIlkXjJwnSZw9ZlHZhHjYiLBlBAZWAu0zlN8s1Heymlc
roo+P/Lc5S4X18N79mEubJzJ9Q6jbQ5O2CmDzYJEPYjD8GFLLMvZQzySBeGK2rD2x8Zs+gs+8/da
zRj/etI6GKJXA7S/qAMN6btVGczArY+K5Q03nlrdzENWhkXhPiZtuwZm31JMGt1L0iczZEuuL2vC
1xEv5U2RF9rFwnbyF1dfib02N3dl8mG0LD0zJgfEq3bs/Syv3FFW0DdFiKiNoZPR6ZEeqwlg31q+
Z9Oj9qObHhNuwGFMChVCVeIyODKLnJOfGXFis6bleSkzpM34meVO/lDOaR5YLSUnxfd0LjaHKCVd
cWZurtF2WOZ7UHnHchmwqLblnWSD3NfLSkZxY9PM4U6qvzSrWMJ0caYJXx6MZNbQFONuWIptVMzq
NQ5Wter8pdO7s5RMFl9vuZt7UrMul9zUt6hGI+p1Nmx44jB9zYkb7TDT70RGOBssHueF4ftDU9rO
JfzJ/LUqqv6smr05Qg9KKVkBwuMFNBW3+BqzzGrt1TJPjl5n5N9wNfaPKXTzXQbb6oHCFi6rN2rn
TTXNL+Pad1erbPtQNQjI3o6sSI/NkBnQ1WqD8oGVtG/qnDCg12Tj7qrOdqZA5WHAnhl2tS2RIHQ8
TZxluZ6/fYxP/tsR87sR7wav+ceWmMvs2wsXy/iTJQY03d89MfofuNNYYCGN4wM4jF3m3z0xMIrJ
iWAYtNmtGIRteJc/Z7zWH7idoOqxnYpnzN2gT3/OeNU/HOIKaKj+U56Yz0Mx3DisFDGO4vVxxnya
ozoljD1GXv2OpqhlcmJZdxjHh50R18Vvhl+/uLhww6tsTW14UVxAnzdshG00Vp553W4DbrbVQGZP
sUf6uje7+GxwlL9ZuP5m1/+LEfGvL8dHzrxUh93OxtbnXKOiUV3Jnne3s0fj3ozdyMA7QzOck14q
y4s1L5PfTBh/GX9uXzJI6Q1vx7bW50Ht1PVWJ0deEYbvdhduo2VqI8ri30V//Jrsxysx+ScjgzOB
/37yGVqN6PLald2uTeL+sCnw7M9hvmZ3OpE82tPizHL64d6SeYOIOoHMm+/4m54ns3mqpL2vKTp0
35m91YcvcqWacRPZenysuYndWmPV/gaU8uvuHGvFugpCfTvHNnWC8/CHeX2uE5ldekm5y5Xhwhbt
uaz6ayfxJHvoNCqpOoUTE3+/omeJ1rmfox+uyr84G37VMrYDIA2Hi20Lgv+czbLQTLOx5gKi0jo2
sWtkszOBLLnzeEZljlL7MHaOnqYE7qgE4FLPYdedlsR6UdX5TCSLEgzq+g2M1+8yD7e3/tNIGAHD
c3Wm0szNuaw/XYKZm+IgB5G9i/WClVBMFbTsicE2xTDWKkOvhgBso2FoOesWe6JAAIzfGFdtF93q
p4PgRmTowEy4qRCC/QsBaBvCm1nmZbuK2u5dyaX1vEpppYGHXeGo6OxH+Gm3Ftd1VlZflbi7j+d1
DWOlZvBV6/MUTc3K56a71i1/rDkxcFF3xH+ZO8OZ7sd4xGo0JVngcoWEXiPu6WmO0kqKJ5QNfTLc
e5P0DiViDmsiz4Lwmgnhzh09ymVOEiqpXut4jtkKHRQpRn21m8GZbhOj1F7dumS/ISZYlgej4n3t
2mx47PnnURGx+spccW6QgLvVCWtaDBwfskWfqLNKp96M5a5vcizRY0ctkdj9ZidTawIAqvrSmSXl
QkrSK3mxtGosC49xGzh9V7z0LAk/dAWZpdyGCiNql2Xd10MpdxiMlT1QDbE84sfT8r2MVblpIJPH
HD4vjo7dbU1lA+GRRWgRTYXSvFW82L1BdoTt165bnqct+OymUP83e2e2JKlydtlX6RdAxjyYtfVF
RBBjZuQ83mBZEzM44IDD0/+LPJKpMut0ldTXfSOT7OhkRDC672/vteUPcyJ8ssoNPzoXnaxxk3ft
BaF43WZxOTXOqmDZYK7SYYb0iH+puLBaT/5IzJExgFYHT1UQLcBYpZXPledGZ8Ly46XhgbUcjMI8
FDLN6TkX9rCpBFWUa5n7cKtbMpnHJJGITYNdT/uqiBj2dymL3ZVT9gSLC8BnrM1cGisTJvD9rht9
FBE/FsOa4aJ7Ecwd5IisMLsvIk20q7h3xHRIAPFOsBHwUocYJ9EVWuXO85oaTFpOOZaLa8xGmD+W
jd4eoOAKfqTj5wzhcZ8004GtiJEfEIiInqQycdbMxL0tSYx8PTQCVw1J2NK/MtN0QpMknhttBitH
COjdel7jnjPalW3JBzt2Mn0TWZ16M+2GCb6RCbAFeWsEbjjMcoov5y7WMvYEGYizPM9uotwWAQbE
UruPax+FoGVtuqkaFrZhnw/Ysp3ZR3hg3ORSRgfuoIYn5Dk3SoMefPAXoaZeJJvWm+zv/ruO0zXI
2/ki7szocZeN40tKwJF+2kUEcib/OppwgFlF/AAd7jJfBKMZ5UgsEpJXlflJK4J+n1rUMkZ6KwqC
MMhOERLKqlqkqHQRpcbBonOTie3NtEhWONHN0FlkLHsRtGahqzVR7eyULHJXsQhf/iKBJYsYxooS
28wc1A/dIpUB0H3SGF6tTWsq9oVAyCgXaQ0nwxcqponNLLJbsQhws4Hu1y2iHEUsOMezRapTiA/c
rPZNPagjaFfvNC7CnpYk/aZYxL6sdm1ch3Rd1ZZxpq7UCjWzv5qM/sJYxMIS1TDOSnXI9NYI50TO
+9nw76jlwWxBUmI1aNgrqkK70muLPboRJ6HqpEFnr1ceZE3LOkXC1dZiYAYsBEHTdAFqVo15bSJ1
ZoaO5pmy/3cWHVTTDcGkEm1UZfmXZlFL9cqaf6hFQS15bj63i6oKGaTcDLK6Id7uYvwseZKXiw5r
LIpsxzHZiEWltcrMpdigpxX6XcRNFz0XNP2M03hqxUa8C75jWTzZjm5tXcRgc1GFO1EjEDt/icVs
PLbtoiC3SMljSjn9iglQcI92Y28qJOcqN7AaO+86NJueM4as5DYHT+khVtu5abM0qquT6+RI2Xo2
O08N/rNzBMr0lC6aN8Hs5jgkst/UKVsnbay9gzWNF2KM1baqi/RclenNmBKNW7nvsrpYFHbaesfz
sKjuieaDmJZpxzBkhPf5Ls6/6/TmItm7wiDtFheHcpHz2bB621h03xi7eGt6f5srAzBlxa5L13aY
bfofEj9vsCre5wTz1BZ7b2RZsRLYatdMHFSVxKHuq/nCVm5wU5XBdDRc2cAVsLOjl3nWY8LDYgch
DpQHAsyFIQFPekwy8mWkMS7DDfIVM4aa+TagInfvazh++tplo2gpRkLzMh5plkFJ7DEyKWcxPReW
rI7FMlBxW6lei8KfwwDaRblKtdq6kLJiCpOkvFd8UUw7AYvkuqlZFWbL8IaCqnlrLAMdvyjkuvGs
LBwwUFI7z/BnhOS9Tk2dtixzGQ7FJGK2UnV1aGSztYqs5AXxFXx3189YypbJEq9k3EVpUENCbZsL
vSy60E9NGBUq4u8nybxLlyGVbTVfhmo+DvX8lgvmpjhHi7XgJyAjRF86Hk+hX1a3QWfNbGKta6s3
10WStG8lrIkdOBSGt6JGlGjj0BjS9npO3CsmrnfVMldrhPk1tvx2MyAmhEm1sHeiHHyTYaxRfbD+
DeSEnKzICZc1X6Zlftcuk7xIxyULUMXG58vsKtpVec/EL+W9XbhjteZwvpZTkjDrrMhGC6l9N73s
NgbKEQcz1kQ/KUJh8G4DJJt+d6FmHuSi/6dBEtz0baGw3vkKlgipJSxa0rZW9Lm1K13woALk2m8z
hAE3CowvCGD9W/I+BZ0chOF5GY0mkIMwn5mt/cxqwz3Psw7NZjC5Zfaqz4qHVJMN9mpGr2KZweLG
t+6Hwu+btR/015F0ewEw3W43xTLKbWPi3cglxR0Q3+E1aLUUU12b0zOO+zM9sevHizIlwcucz67N
mNEu9JXUTP2ROyE94CRv2xUGzuZ77vhcQkHiyOd5MpIbQxvVLhVR7NFdhvdgJfrcAChv2VG1TgeL
pKYxS+lvJuU3rCVSizVdKvRUEDzEeQTFJQBTYOZxU67F1JpXTuLU19qsejyeZVs/Rq6m9I1wlNkw
Pg+qZjU1aXpfpxmmAaMbyet2ws0erbICDJf4bfej63slgNuq2llZuZ/WAPg7cV8srgasNAUFAVW/
ceaCp5DQjAsmBfY5Rfywj7kVexGjxEx1O7dsnUvfT7Nv2DqKOGRMaR06V1oXQJr8vYhteRtMJQ1j
Ke/np4xnwLqzZXWn+jq0SludBNObduXqsuKRpUcvU04FKWPK8UTAYdxj/xGXKaGALxgeWWGunK4K
XtFf/R9F2agdV/l8M3pxtK+AOxkbQbHDjiyzscJQWRtbsCpTAGuv8HpsyjPycV/McehP+XSdmbE7
3KaBPyWbPtVLXoGus4k9afFnO0phVO8FAsd3SVUDqxyx7k0eMrXM8oscshrIWVGpZ2Msg0u96Z0k
2ERS6taqRXSlcIpazfIBjVJ99dhafRe9P90ZyL7BRhaipRi7CZyNo2J0TbPV9S8pHtoMN7te3zVx
VSTXA3lwrL5BPzlrnhu8hac64FxGU33bFFwQuwn77hkTDTJkU6oCB+ZYhaaRdM9aYgbPHX87CTHQ
lRtXFsONwR7hmNaJvK3SWdsVUyEvvJFkZEeGMWVBPTc4X5l3PIppAvfVNj1YGlKoysEkHNT1wbao
AWDdOVvzuozU4D4WqcNCDIzwpUn7OFwzmbnhonrnK05tti2nzIjOTBsnDB+J04rvPOFbOa9Syyj9
nSVII93rXZEUj+SOGSYPCSuCQAVagS7pyMc8K+Prkgg19mRX5beN2aJ32hMZi7GBoVPqNfTBpqUv
Lx6GzZzJKF+p1Ex2g6nxDmwF+QyrCJxTXHX8Srbizd1sjN1LJulogTGSej/MIB/3+dTvG31iF6L0
7kHBiYXJlM1PMhXp3hyLsl+7hZx3pl8lmyEO6oM7dhhTlDL3iTa3KxYPySUK/8A7Aak7rtpmG9XR
vA4ir/lmRiWW0miA7O/7vU6y2etv/r9A+J94QBfr4f9dHyQyV/5s/1z+33+5PzFv/gMIREBTE7k4
x14kkb+EweWfEJLEq8ZlSybu36qg9Q8UbvJC765HkJD8sX+pgtY/TJYoqE/8s4X6Yv43zk97EZD+
rUn4+E6R6iiQ4svh5+Mvf5RrYgAVrNji8mokHH/vl32/j1CwvxhD2/qIE0P1lLpeEuwx2xWHkb4p
2OXKivGdZDiURzm1+9Tk6ZnUKmxkHt+yXtduLX1Kr7IyMJ+IJ6f3htNFr3E9WmEtRt5NTX5m5z0N
W4WPk7oK+yHWVH+S2qDdAky3SGdF6sGIJMMkX1n5RdJ6zddIx7OfD/ImZXtGAXNrDx6kG2779chO
7FiaQpHwlhoz6nFsLhwigv9scviv1PH/DI9yJb5Xd7L9/l1evon//SEC+n8+/k+ijf/8/AVO8uF/
hO8X5k3/fTEld30h/5WKXP6f/+k//F/f/5PLmzjc767v67fqrfwofi//wj8Nzp73DwNdyXffL1qS
nViV/yV+W/9AiEP0WrpA6TH8KRAa/MO1PQfZe+mk9k13ccT+8zLn7wWeSYWsbXFxLq1G/81lbvLx
P13mS9v1u+S2uJwR2imN+HiZV2SNOztQNpdokmy5G4w705swAs5uszF9ZWIEHORhYKNsraMKgkCw
pBMcRjoXlqbnG7PHoZlJfaAIj+2yhBPfwTKR2ibgtb5zE/5ODDcXdJqqDj8d6Ou/7saf0+bv7e//
vknfv71v0DVgg1bE0Wotmt5PmipUD4BWUWCFheb612USpaeADA0NPvGUbmTlvNRZpxOIWKyOXl4l
xwmj0MoSUHwJ0gCTy/yk2g56uoUGYIfKBoHYyDI/4iEFq+/2r11S3zqMyJ/RaFhzpiyAGH3qGyOz
snFj4i1ZswJQu8ZKhlMS6NMmYj25KQMQhxJS01kfynRf11q3zTyNdErvm1tyW9mpLUv1B8V/Mb5/
Op0uQWK88mjiaKr6Yhr/6YAgdJSx33dG2I/8x5wFwYOkA35T+6nC9QvJ02uLjdcvit4wPGo8L45k
XL7+/rwsn/LxtJhLew06s8f4hoXbx2/hAIuqsc5ZoQ8K4b4Qaddj0GjiUxQk7WpKrfy50WdTrfp2
+PL7j+bG+PTRi6eYahDiBOCdrU+P7TohjULJugxRenBOtcQc9bH4oXn+o22W84Ev8Kdysc9DD+bm
Pm8JRlvu8hpb7tWfj/kgkqiXjScxnejE91z/GXfGbefDVfz9b/v1sPJBTFZ813EMqsI/TRAqweLF
mV0Z2hmLR9gUc72LakdukWzsDTkaPHWtb1L2nTn/7fRi+ZEI89xjDr/zly6biIsqFqKX2J8ktUCi
EaHvVvnG72IvLPT2XlQR7EqCyJ0xPy776P+HH78caIshIeU2n49yR+EWzqtWhrUTPetR/YbX6Tmz
2Ac22CtGaTDl+VMn5mdUHT8akzrP7IVu5Tmf76YUiKpegVwKCVM4hzSNOxrbfPHw+9P66/XDHpKH
ucFkIIBwsfzzn+7ZXtldV3lYkzxQJxvcp/iPJ9lhxLDT9e8/6pchFMkpZFuSM7oLpYCb9ONnee5I
MJwh3YKFOcETemgM57uGNLFOdV2s5qwNWYPj2kSWMmX39IeP//XuBHy3ELZ5vfEudD49njp7Zhps
8fHSMr+1eX2hq/bV0+WrFfd7I0KuhL5BWNLdYMu407XgdcxIXjoz4Cpy6bsmxrnW+3lKm87L77/b
35yFD1/t082Fwg8FNOarYf08mlVwHdjyC6dm//uP+ZsnNIeA2SXDbR5PPKo/ngFXg8+EzYrMjK3u
PNnt/Np6LBb9wu970rkZIZcEfAAgA/aYAEsVOcTff4dfL2u+wkJY48K2LdNbXiI/XXApO6+s7hUX
gd/UoYeWT57Xav7wS3+ZpzHRo1CAZTQz6CXH9fFT9DoD2KIPfErmPcSTdy8L+Vjxtm1VF/7+B/3d
ZcUNxISbxyP9NJ8e+pldQIR3+ja0ZtHu59h7Tmvi1Ca+wt3gSGfBsU9/OIh/9/OsZWVnsOmAzPHp
PAYtbWYq62ijF/19TO5y5SbtF2l7yMXWt9//vr+7bU3Lcz2DVJFuYnj7eCwbzZ1NZPE2xLJNLEJr
FC03NS0UE6poIrJxh0lmYNPhP9cwk3WUxz+czb+9bgnr8GvpUSPa/un+6MdI0+kuaSkUsS8DVhen
FB/rFijYRk3994nTQh9Wlm4UkFbWraRIW+0Px/xvvwQNTTz/sdPzEvp0ohnU1I2ZVFjYVf1sWfrt
ZJiX1FjfC0M8srQD7+bOQCV+2EkAkqd++8N5WJ5PHxc27CuRRLzF48De9NN5GMqs7LGNteHQDUzv
Bu0iyOl3wwWVhNKpth2150OOCdVtcL0p8vjg/C0n2WimFkqJZl5NxhpaVbaKGg04E1xZ+KCVvvn9
F/314iQhq1usSyEf6jSOfrxedL/ykhn/CS8u+yGF7n/MAn/nYQdZzQO88d9/2q+PTl4lmBpQVWyu
0c/dUOQQ3V5mBZELpxu+5Xl6R16FTL72p+XtO7b14/HnJufDdGqoTMf4XOuTZZRFqtzWQyIu+O3E
82zl9nqqumsVs6RNI4LJcUupWFNWOBfMgDJZfdwLWmV7nfRHhWcaV5zy6WbzXqXrD3s5AkIUVUk6
22ExAQjiph04P3ZBZhnzbLsRcmJy2ttrT1dfYzTI3x+9z+eK3LpJoxan6n3J/PlpPPZV4goy/2HP
BgpOSenfqBhh2Id8Qr6p+tNz+fPT/6/Pw1HMzpON5Ofez6SU2aCLFrYdG4NTnenOTRdH7h+uwM+P
5OVTaNBYurq4ClmzfrwCCyjaJaruHBKMZ5ghki+zSl+lLS66kkgbeII/fODnW5MPtNgHkoQ1dEi1
n21cSoyJz0B8Cs3Yi59Fk9Nc2zdvZmt8NQpGG+WQYpCs7eoPn/uLrWb5YNbExDb4/ICn48dfSlhH
ZtL3VUhnLc0bvIXM2rqPpAd3Dh/q0WR8nTnZgz//SFz/DtvqlesDuWcFRJj22ST3Qwovqf/wrPx8
U/K12CjwjPLoLCQh/OklD6BJdhX3Qhg0JLoiFdsHpiD0fVCJcfj9FWz8zSVFXej7BgiKnvUOnfpp
QZFPWi8LsgY8A+Ni3c5VvI4tGCUePmGCE3k4eyZm+tl4c8aIXN3Urdl0amu7trHGF4ycxj+R3P7m
ciDDiwmN1wXrLOPTWekbO+GzchVmDES2TDPAPTQdRgJvfmNg/5z1OHHitEi2fzgWyyvg50cUBjhe
kuwEHR7By6bh4+WAZsPzXGVUxHT5D+wPcCjpxyAHCSUQBKSfzRdj1dcntwBlM4DA9qChNvLb77+G
++spYaGAgoqVmLa8X05JXyDOx702hHYxWt8cEb3kQ3o16mZP0bz8no+9ew/q1okJjwbxbUvya18U
86Y0g+RG89sDQxv/oh/yeq9aj7ZimCXYnDQQTI1NetnW5vrG09rkCtOTc4DhaByCah7DGpj/i1M2
zr62Zv1VitncRXYd7IBxgXRoq2ZL/Kpbd0pfgUUqNwU9Ned6pEKIofLanJizMeM0D7iEvgAs9Y4G
UtgbvgV1K8uaL0nnAdSreluZ5mMzWup2KuZq5cOp2ptu55wbIgoYgYr6qqTQZ5fg3woxEmFgGYDR
bGIgk5dFzkQNSjhyhAu26aRGI3/IvTpzdoIR1PyHm/GXBRziEFoE/L5FKWAs/uly1KZmypwei3Rc
WfdObD9wUL/UnnjtO/iU6TL7n7s9k+8wnrSvf7gWfrkieSvj+MPfxvOR/sKPVyRTJXguRTuE2L+d
bz7p7gfTiKp9OeuPThuoPyzGf6Eu81tdjw4lME66B+fl0+KjTOfKT9xiCAWTwcfeEFQ5pJ6zwUYX
fU0ZEqdgRBqNtktN3bpjND4VmpXdJ0XrnWKvdn8M2cCFmCntJEvC2SutABa1hozMlDhanmY5hWi3
jIrMNeNWSCsef0h3On0nrNrAudCnu98fwl+fJgwnHHzK74IAHPSPh7BwpiloRyx+GPEJnok2vW6D
1L/yheLacZPoQMg3XrJFZJh+/9EsBJYT9PGRwnsFVB9MMf7LX0y/nx6vCXJ/jHlNhlGCY2+bZ9h1
DMcvD2btY28RwhUvdQq9ajXEyiNWkzrlChZXeRVR4fNN+Wn6FNNBwl4yTQ9V56jrOXIiFKS8t08Y
GKZn32V0bIrhR9Er45xR0nIyc6M4+6PBzqmh18PGokpMQ/alGrZaOtXX5LpfKsM4615h7E2ztk/C
r/FKjeXDHJRvVkWcOmlkfbC6znzCHeS9MkEVa1HXS+zfIveIKQxUmNlcy8L01qxYgtthssV5tM3O
h+7QE2chsmLBcinafeJn5n2te3W9GTQCU7xv92TJxEsidWOXRS6RT6bG1D8JWolSXjPPSVmPD+g2
QZhj94EkPdXk4ZosztYBnhpqvy2dA1EyyL9Iu6K7Whxq5MDqoT5RQ8ME3+uG+U3Le+2NdbZx342W
8+aoBieDRq9uzYQfpFEmDfGi8CIAxR0VMZK+2JKenQ+6xMpQRP50YwxRvR4EdF2tMz108oyBeUKF
JOaKHketZg16EK98Z3ZCQf7F2nRN1Zyp65GUxzRVtE6mTF3Ctag3TqLHzTajmzxdR5pmurgrJceC
geh9KSUoqTHWxQvRW7HtmrJOV4alBWcjNcRl16uIxvm0evWtJjnRVETzUI09Iohpr/AHTJKD68ks
bGusflC6qvKFtQx9LCin4HRw9ezBdXtLJrKnBw1+35Rn2d5Mm/ybHg/9NcNrdz3lQblizpuci1Jl
x8kGluplKX0+1ZxBdACb2+kll9qE2ScRBrExHaORVlNYLIfArVdW52tHqI3OdyUn0bGQ0GOi/ux4
cRBIZK4deDbfXrvYpIhjRsBlp5ZN8bZ2B2YV0IIogBH4BTNMF36z15lqh1mekFLKBloE3Mg6+GWT
7mw/7Qmju+kxyWKKRVqcT7pmJi3+kAAkVjwW03H2pvjGc1m0zI4ILnKL0fOcpXcGiaGLxoH6LEWr
P7YA6nCOCYc4/xRtu1Y3ylBPq/6o2rzZNJUbMFIPmO+1vvea9i6eEbB1zdqe82St8qkk0VcBa9Sq
6TLSBjxPpgY8TmdieBwhKq3J/YbG5PcAiF2NmwywDOQncbRrL3icBrhxbeSo21ZjfUFW0m8uW2q6
t/WAsWmYPI6INM6yihucyqZ9GblTqJpuPNa54Z2p8/XXKvaNjRtIGuTSspcrmpF9F6uoox3lNDZn
x83aO26Tl95rrY2Lo2ujsafYydb0DoHMg6Pup9p+dmS6mR3Nu09z6YUqjoJnZWTqViXm/FUUnMwh
Hv2t4KF5m6MvX/a6kJuqyP3zVBbupedFw2Xbz94Xk7fA16DSOHVRmT0LJzeJTXBOxy53w0ItGdZU
4TRkq1afDBEkau/JPN90ZcvWb0oHeQmpjGkVSSLjHhsIiwZibXv64mFgp3pz8okNXGl5GQYYYa/7
0lS3THPTU6Syejsg7G9NL5owYPpaSCTNBb4GRpGIN5acMnsbXRX0K1KR2lrXSL4WrnPjlh0vI9EG
oQkw5zpli3pdxXkEwaDEkrIyZ22+kvVsXY7SywjeGTWLxSx38K25Rp4CK+itSzd1Bvoki/Gh0poQ
6+58l5JaP3sZ1y8f0aKbUkvgZjmo+rZtLWv9/hbEc8e4a6Aemg1JujS3RbxrXwro52eCzeLF7Nvs
RE7O/UaEH09ZM9YnyxPprsRCGZYVyKIV8U1KTEYOxHOt23xHQw3V2an7fSsjGokKrG+JH18Ngd9u
oa40Rxs58ZzmhX+jZXiYqqlvbnsgIa9z26VP7mRPN1WQ3FVjrX13Z8/m2YMtCA3NOFuTXq6LbKBo
bpr7aw+OonHQYqOfLgWNfCAJu4VKX2XCuxJZ1sIDHyr/FjFFHOcyN7fu5PMvszzxHgaPXHio9ABs
ftXHg9pXgNRuoJ+oYOvJoN9whEeHLaJRGRtU2kyBO6AGbGzAkuwIE2OlznEHrWBFWNRHNcN8oHud
XlRRVTcid2GM+I1LnWjWPhRKH9dJ27pXNSTY75mhqaeF4MFHd8O4HQwVPVka+XgobtA/xm6onzPU
cQ9cjOYSbFYODvygzTHXJzIgCqR/o4wPrP0gtzJ3AM7ih8yxRzuX4B2ypwUYsksjD6B5AeSX/oV0
vEYcH15phM/fcr3EgCZUvC0rCz94oEZT4kc2O3CbrTa/aPZQNRv46b6gemou904887xZjAyBVdww
H61/zJWVr/G/VoAsg358cJU1XQttQBWJMWLTg1GXVAwK62gkWbON66o/DS4zmVzsCI+MIaAM+20M
THkm16IeoigQ85aevuQc1bb1XdfTL0Q/vatYOu03TRSsE3tQgg9q5JnCdJZ2OmEoVjW58L2HeTYZ
XNaOfqZxIT8EWW8iPEqIn7pJU6DIYStmWfHSz3pAi0cLH7jqiJJS69DW8Z2eDyf2Ox0wBM2A9xKf
4PzeUKdbrYKhCS40xc060KtxQHX0rdCN2ODsDNCxF5YAtKc5qrolvG/udGOUm4QJ5KvKgCw+4tt6
mVI70be8pMEi9+2yuLAHTlBXc3cmSXCcFDR+lv37UrUEZl32PDtMW9fFqFUYsxzaFVeJ2fCWszqL
R7BttbzavYo5AsfEV9fjGCXE+ZdVUNDHmKsS4Rxq8qczZquy2RsqPfp8x0uWK901D9Ji5UnvsXSW
dUxbBCcKmwva1Iab0YjTLa/u7EQ/0knvS+oG3Ma/z1hNO6Xe7byeJTWJb+x7SbEna1DyACWryjaP
LjTTe6qiMhwTZlO95hm8kM0fEdfU3nGqeSX00gkh/4el1rtbkZQpRtoK+Gk9PrtZT2kGlsGVGgUf
6OTJI0co/1I2SQWrHqhJ7nvxuQkaVtd+cKAUTeG/NTtKE3z30C+iUdsk6ol23fTYFTFPoDaaHnUd
2Cjsj62sCZKMBd5Ng2JMkLoKk6qq8TcrPz/olrVrepyFVjfWoaj3qVDTxo6ze27mYp3H8zmHYgCN
R+RhN1nX0h117nzDvvEjQ6ElKvihaqJYW6ZJdZWPYro2Z9GV27YVyXkyeII6DAxvsCDSCkh07TxP
2RXvNhjIHBlWsFhDd2XLcnR0gw4sP2HngAfdjaN6ZqlF6VxkXdrcjlYcXPhG+TUagGMWBQLWxu1d
/wKDUXChtzKL17aeEvapYyNMYK4t7mo/7FTeEoeGO+INjTomo3LQw+L+gb9zGri7jgB25aLaG/It
Lt8mD1I/lQHjpuaqBeE0sSKzomTX2IXNOjnKLszecXliCc5hHDVhGpVn4BvGWbO5NjPWGBqM7X3U
RWqbdEG1ikhT8q+PXy0X9CUs6ekMvXbGzWqMB33MrQeNmNJFUcXT7QDJ+GDJXL+OiRTtBlNnk1P3
ueZuDH1U5YaBqeLxaUwX3mxSd9Xa04M7CrnKgjqjm3cJPdMl0629wYSchBfRubTiKrdWxEPgOdQa
V/3Mxg0rodecmJGk7QqepOWtKMDh5ulnI5vWQELybZAMSRhbuDbXI1lRqAfW/B3Kkhg3pRsQ4Znj
aGCd3kj3mhSLxaXjt/VrBvrybtByccDbr+ptHI0+WG4ADDedYJ+7znS4Ow0ZF2yYpto2QJMhoBOH
CtZ1O5f3fZFpF4Vlk+7pZ5cFQE3zCAf7WeCv2fT0UNJrwqnXMezeEtNy3tRQkk9rHHuLkmVx0nWw
7Knu4dn0IYvjSplEsRttxwf4oLRjPFvZ1sir7JaGZjInjRG8JBRtPpWDBoLDHdNdvbzzjaRi+VKk
HNQZG727kl7tY15nJQjwjk0Y3QhXulsRBXfndN/VZoWS64hQFVoD9jxYV4NDnYjUwVF0jg9w2l8q
Pt3bSc5TWEIk2dJo7EfrDhRrOKaWtx8o+QndqRBfJy6vjR57zjbyNW/rsGpcMu8TiaQGhOe1U9Lz
yR5BkIvHTCNtQi/5XGL3hBml09VTuxu39Y1jlEnBZAwMhkDnhi8tgdnOFa09KU6lpvA23eiwqLNU
QqYJ1Lyex+22MDk51FQcm2A6L0Wmj7PQvnlVFj8Oo5V+GaSub+c+Lr/2Wom9g2oXAgSyuh2LPj52
Tp1cTNrAs528yiYRoGsde6ShZqwC4y6wAQGsxezABV++Uuci9AzFhS9bQ6wcq6W9OQC30WpDczH4
5m60WNNJKbR9I/ImrEyvP+qo1zvlBNHRmK1iF2uSij6oj5vYF9ysC2fBjKvxRA+0orynZf+idZij
A8bn62Ru8Ykguu4dGQCKZcVA0XBVY8Vf5U0s781phqnvEu4cV3mZNGE+FrsWSeQy0FFoW8shSDLK
3Wy1LG9jq+coAqw9jIpCmdiaXMC01vBkm/l4EEIDbRN1BddvBboLha06aWXA+641N0NyPzt2ciRR
VNMDlLBgjAqf8Y3gfboa/JbVXWWxEcju4zGNDpGhx5sKSQIFYrqLu9Q9TkMM+82Hz7xoyP0hsoxh
W1klESy4QnSt8kgKirqEL63PYs1Bq3coA/U6YO0eZtmYk9kDKkfFq+h5R2Wd4V20uTz3FB+veO2s
B9BHX2Mm9WQ2o5fAJPkwFS5iFIa963gJD6CM2KsFabceougi8DCcubIbt3OUBaGl1Yd5bnll29oz
bGds+cn3yljQFPayiRup1sXD6YZqhmjGaiHYtRLi1NLmPUbNfD9U/MtWktEHpQz9EFMflOkMr9ir
rLshHzb1GDfIINPMHRtkoUg8bVvrIAYFCJGEUcUqITS6a1Q+XvgZAqNpQ5GK/CjbFBHU19aqNrpH
bBqkpndJXbSzdlJxYVV5GlLFQmoqMUi/TDqjk1RdVhRS8QQsbiNykSsHxA+XmGS9q3amqz9wEt5k
nD1yoB4nJ9+PdrublHsaCVJfNryR7XBoY9FsUgJwEY45K2CJMk+Bs+o9/PN0h6trCq27o2GyCJpn
7OY8KcdVYzuwz1KAkNf+3KobO22ITgigTLfAOZpVE2fm2WdH/z0NXPqjjOppZkZZr+wceF4H22kb
dBrFgbaM11Ea9btMBfZX7ifCR8tjHwidSQDMoi9AIBatY/aWFS2s+PZAuRcuSEVjsJ4Gw7r3Z9CQ
Y1mKs4Opb4XL64n8bApwYsrxexnzCcs5wRvO5j4lsrJOA4udWTB0rIQoMSyMmP18agWvZjc/FIQq
KdX1+B4WNVhiyr4hTuTrJkgfTKX1mDGTYe0V8lsfgY9uiUeONptr5E3z2jEHM0yphrpMPNu/sfze
P6eJUW8M0Wd7vHHlOaZ8eWn0woNfRMmqGnt61f0ifYymqeb1nTtnmcj/Ye+8liQ3rjT8KvsCYMAn
cLnlUG1neizJG8RYeO/x9Ptlk5S6UKVCNBWK2I1YhS4kjThZSHPy5Dm/0R/SMkgf1QppzbYKDupg
/OoEGtJyObkDZFfrwR7rjMM12EcbgexfhTaOR61rtj2N8see1ABgYTt+dQelfFfEI10Dm6eLP2vz
LWVm+ge2QbXMGkUJ265qjlCvs0elirExDlP3qyiQvgNYiZXWhgmgmpYCKKi3QZUr3BShakcfW4o8
iM040DC+WbPggko1G60aHsjGY6+aJMRBEOxKtQu/CGoidxVn4kmwBnfBUOV3uWpMzs6ZRfPDtaeQ
4cKYtsTUtsc8noI3QsDXs7iTv+OqoLwvayP56ZfZdD+mQflbkxnJO7glkCOFSkVL4MS7mwa0ZBHQ
72j4N/pO2gjs0e5m8xSBtTPqyuEo6vWvgd5MH7Q8qr0R2bOPzWwW0GA7ZD/bLgqPvk/iE8RqfC+g
Ae5p1Zd3eYH00J73zrgh9bHvIMUGvM9bcwvhGIl0Iyzmnc7QD7jSRXTQ6u4mrp7la2KgW43pHCbk
hoAF9u0jguDGJuin8G3nK9l7JDXrYx1ZZDVOEtAurSDi0ILgfTS+w7UQKnrlahTaE622vgRzRKEC
RKW777ORZepIGeI7dIfRnXFE+tWtuadmMWCCN1qW+6GyISJXRlZu5zQzP+WTEXxWSG1EMbl7J6kK
JL50Q9k5VVWgyD5yTWSz4m5L1Mw+RY1BGU2MwXti/DsqelvV5ElMy5/U5H1C9ZFEzTpUduWNyMoD
OHYQ2OECcxw8zbRQ3Woa26Rz09/bjOJDg7Y4TQjlJ2Zw/kYNSyrcmCbNc2fuKWsfQ5oNWxiw+U5x
Aoq+DmeuStpPkVPdcHS7b3VHsaZOh2ZXhLY05yjelUVFRdBHxa4KsRjG+KbcoNZnIcijYOQi3GI/
jyleMn3S3oRUsXcWl+wP1eeKbq1MP5izZf2YRvwqrA5ls45EDx1UEpPB7e/QyS/vJQD0hnq9slUC
3drVMNqbjdln2TZ083SLafZ4i+SVUTB1VPoowTbvO0QfNpSv+ocyIFBA9tY+JF3n7tXOQP+9t/KQ
LDfgYdQ4iDXZDX4LgFZtNtPoPFWUte6fH9xTmA8fgzDX7g0j6Hdo8bcbdSrCoxOnGCr3g3MXNfYt
Gs0pGvn6YYIkj9Ei2HZPL/TuvWZqmdebEBgoVqfKBgB07Bl96h7NoUOIzGjL31ApEl9yfIB+rbW2
+URdDT+HAZZ6vIv1sLjL+hGnDroEd6jlGjcw9rXHiYznvprtEk+GJPbyKXg7OTkOcfkUfrrecDmT
FpG4CKkA4dgCWRpwRqfNnoFmVBKqerXHMM7cKk0ludOYmCfUpNPyTe5r5XuLX/WRnssPrieSFj1T
BVA9I7W+2DKdHgLH9kTFUz9V048IRxa3TTHjbhnlIfU1y135zRc68BZxHiCJYdPwpeF9+ptNKkz+
YCSgN4vY/DhFWNmFo4EXk1km+HIC1GpkxNG74ntocJAamgZ32LCbD6WDC8esA/okOVpT7j7vm1kC
JLZmoHLBr9IWrUdDzSGKiwAXEkreDUgT+lFPPg9MWOYhYmsohm8QMEzXAEmyxXjaMbMAuMCRkF1I
pD4W7VZhzezoNkLottDSW7dAx3SyMXBDikt8KGPjC8j4jxN44q1Txz1PBBJ1i4bBpq2c/G06lymo
ResLpYfkgUak8zhEZnEjKiwXZ4VuWzbrBfBZVTapao1mAkJmO5odP2vAtxsq2oJMrSQMqIH+za+r
Rz9HB1MrtX0eDq6XIdG1tWjPIw6RZ9+UCdaAQET6FrZjwr0wFzy7bfsD5RjE2vu5/61OtHlX+1nn
KXGDC6OLuTwmL785UA/QvIk1+9vM2UGkggK4OQfTj+uH4gx5h848XBH6j2Ab7HPkrjsVIEYH4KKl
Yk27oZ48F82hRyrxiQeHl2pQBRvqQ+coEeEGYybNVvHmsIZkpR96BmwAWKEjYwPIhxaOcBZLiyCg
WkadWuzbybCfbAwX6VUYw9vn7/0PsJn+lbXdif/dhyLj36fkpv+dXKcX20Iyqf5kSD1+yTCB+O+6
+wpi8g/S1M13fOv+QXOy3V9gJTzjb2HjaJy7f9CchPoL6loIeJk2KmBSauufbD79F5uQZYFNwMGS
UMFf+BebT//F1AARgF1xJfYevOlfDK+3f5z0a753uox/LwMC+CfAzg4CPyDPxRnGXnHidhJKgvrN
oGVPFnUomzwgOA64LEgp4CGDTRpRjHGU4Fabqm72LGQAt6UyJx+ipuxv1YhOUlAjHm1KXzAMfbQ3
cFvLbqchSHBbF370aKPW804fnPx97zROcdBtJIv+UxvzTf+jbrv6x3/Bsmv+69Dl37+QROf/FzYh
WLZ/zSf97zzoovTUgVGao/5JuLMxAIH+BO8LgQmpKUcA+ZNwZ8MQBR8OX8y2/iCW/nMn4tvogutw
8beRvDsJb/5rJzp4krsIZhk6mxHazasId2eBFL9zh7+DPaFBpuNfpzf1nPU0hewAGU742jtLBZpB
y2U/lcW3wm2/OpHz1FV43YZ6Ut42PUK5k8l758WM/Xk+XhLnzvBIHFZ5Hk1cNUwu6CWgHL8nTiNC
RbvOUNW7zulvnTz70cTxh1FpEE9UeJJT2dwUeXGPS8+wgqd5Zuu8PI9yfMEsS5iQgPtITHhJQXCR
eNEaQHpoHHFj7HgS0rY0k+pNmVkh1l8IsGYbQ9Fm1IdtoaKN7FSKhdB/MhyGNMcsLEPZbhPQ8yp5
yMThzq66FOYrHZc0Lcti9//H7szKh6v0Xx+7zZf665fvRXMS//kn/jx2lvuLqasQPcAyQ8GAlfmP
Y8cfgdd3dNfQLM2xLBOs8F8ij8YvhH9pSgpXD0i3zLX/OnawY0mrpfEpMdgBc/+qC4DhTy4AfpT7
jKACP6UKVCVPNxwu2k2ul6ayjS3tnpJo0O5iirL7ObH8bk/eZdZ7xdeVmfZANEfbhgxZ2YamVbeb
jOrDbdhOzU9rxmgSMZB0+IFRBG44dWECcrKEdPsztOG7NEDY1Oh9fCysPH6o7XQ2/jg7/4HU5P/u
DWARD/71Vtwu0hD5//6Lbm3iJ6XZ5BPwm561A/6xDR0pNqBhwQvmXRB15GPkz22oczFgb4CHMmRi
Sa9mh/61DUlsyBnYmYQZMhzjNbtwmbuq/E0wGAn7bHeuJ4Z5GfWKqm2Tpm17r2mc6VAbWrCLAMP8
Eav+pewnd9/JVpejcFmZvFw5kWz601EAiFHNAn/pKWVvbPAYTABDhTF+H4a7fzHvF+6RtaHkqXuB
TIxjd+CwZWhwY0RitRoaLI5vbgNgIyssCXk+X14YfJQMA6DM0fvkHl6MhKxXatKi6RCnUgLUCS3l
HsXgBknANiy93nVLD8eO5kAQan4b0Br+cv1LLywdJH1dzqoAybtcOk1Hej1Vhs6zO93egBykQO0b
f14zr1k6sg82MDkqbt/LKNWUYaP5SdV5NGqUuzmuIpyRdGVTt/h+vv6DoM2zD6WKBl6Vp0tHxuso
M81qNP97qEGGT8k2dI3Nq0exSftpiki1Ahghp6PkBu6C9Flaj4oUlj1mK96Th+Wv/xZqNegIQ7+A
ryvlF15uw06g/ZaWZuuVTmvegRD0kfdrxpVR5MtysQVZF5JK4gOUCkcehhebvWh1ZygA0niBntc3
wALoGFSqg3RkKm4DMstthx7IDtpLsDLyhc0Hk4OHN1ENCLfMdl+OrMaKyNq8bT1c6butUpglzVOA
e9fX6vwwIxgAPZ20jB9L1+Z0FDGrRVQhFeJR4Sqw8qyUe2AlNh4Ac/3m9UMBdDZhgJBsQ4Y9Hcp3
rUltypH2lJaJ21nvxE1W2PVjJaw1jYhLX0WmCQ0VWRjUOhdzh+VmaALTKdniKs+/psaVXNHjgzJz
v1//qvNlAkXwYqhFUmugA2G2WcpQbWMcCzosd8CP1j5obZTFJYLyaFeWGMt6GdfVxqXi+hAVQXK8
/i0Xpw1bRqhblFugD5yuUJTFU1YFAd9CMelohfqwcRUrklak0e76UBc/6J9DLSMRflCtTy8MLYOJ
gr4IrNmzI/3H9UFWvmd5KdqdUZUF2p1eGaN7hWIDFh6Dgqtx07crMU8u82mcYBuQt0J85ri6S64H
fEyfTpJTePi61V7QZtYxUtvsEDnZN6JhurJSF6cPMixxATa3uRQqCgMF0S1HoHorIuWA/QQyqmiA
vnqRIJTCpbJIoCTNbhHIq15BY5WKiJeE7adu7JN96ZprBoVniyRfCNwXgOfYtlzVp5sObTc98ls1
9VrcJLa2FrbfjbBFxaus7Wxllc6m7Xks5BBop0CCFMbpWNxWfkGmmHplb49ffLA9G5SpkeK7vu/O
Xrrc5nBwwceQeCIyLx8/L2N3wZMoC5FE9lQsuh8V243u8wlx7yGxsntUFLs3GqYgD4qBLlNFDfhN
wjvmM97dwOQ1xcHT0AjnB9EpIQnHGN9xAzTvc8w9VhQ+znat/J1MOheN4QBNW8yHr3eRFWGU4XVB
5/4OvNcCBVNUnhKYAphM/+r8w2AsCiFSTESWQhYBBj5An6Mdknq6pnyaaDvvUlWMr921DOJQaGAk
NMFM+Sh9OfnJnPtWIn0YEz+tDyKr+r1v9d3K1J11jFhjeWWqJppg5IjuIvCnFVUUpVMSr2GZvpTI
UU47WzFwgMpNoKzglhGDLocal5I5GyGuh65XoSXzgUgOr0JvyveOFuhIXFYCsUcmYlMpeGxDWm3m
PSD14jCUBaAGdezLp+sb9Pwc6Dr1fIDqyPWoHPDTKQJBNhdcIomXpJOzAe9fHGtlcg7XRznLnai8
Yq6AsyfCE/JldjqKErhq51Rd4vk1VMSpjLUtBIngMPV2dEdLur73h+mHQMT4/fWBn3Ojk2gsR4YD
yUmnmkxx4nRkdJVzxbHb2BN4MoKLGmPjvTVP1peirKdoO3RC9BuKduPTFIPp2lWoiSfbsgEOel86
LscOPyP39wR50N+D0J7AgsM0g7xw/XeeHz/eFuR3psssQcuWE/giuewsatBjECXARlNjN6Tx71aY
Y3/eZtOW5me3Mtyl9aCoopLsqbw2TLkrXgyHD0Hh1ioCxAneXtsst9q9JZ8eW7uNfM9OSvP3Lkls
r5zs/OP1L7204dgIpGLk6jZR/nToUK/jqQm72BuR+d8DQUEzyWT/XR/l+Wgv1p1nhxBkss8tyEXc
zaOCgn6dxl4V12jVpqo2bWxADO+aZjRv8QIzbicEYj/O+DNiNQk9eqh639z1eTve0HlyX3tNGxwA
+aajqEUEX95tUTFrWoFIuAf/PWHzo8JQS/ex6599YXINdC/wFqHkhrbLYrfX8zTOXWpFsG0BPQV6
VqKS3MX/5iiLJdSwVO8gGdLnnkS2T7jPN3qeKCsx49LR5eQ61Eqe9e6W/iWwBCqnmwD3YC/7xgHD
8z6MghpaDF5XqbSeAoRUVpNpb0rFjj6khdoBB5T+qk5sq0A47CLnP7r6d51D9bMcReTsXj/fmNBQ
VyKAQutdzHdbRIqGpjt+zx1GA9nszG/NFEbb9VHO8yKk7dBS4LXEW53pOD0yuB1rQUxV0ouwI721
3AqnArcL92Tu/crSymOxPDZItkHdpRdCcFgMFQ5po4PwA6XQD2i7izdNZGJJ24qPUj0udvSv1z/t
rB8C6h6VIDosnA+qY2IRiUJH68H1AYtAMTrxsg4cCDoelGcrnvBvNG0e0Cm3W1TnVTgIVpAfysII
37KU1ufrP+V8ljk5HBwMUuiI/GEQ8iImoqkPpRgJLjLCdP5gO5Kf6YztBiuqbCUYnEf706EWwQnO
FwA0nIs9nbT6IOj6Hy14Th6a5cE9IDnz3xxPXgcvP81sehWj6NBTpxxxmqI0vkdJMsIhsIFqI/q2
cnTPqnUEIV3mdlgAWczmIkBggla3rlqEnoHv77FKVLD4ESg2HNunXntQ8hqQvUDY3vdb57cUWZef
19fy0rZiikEgcp069pmuZWgkSoUtNkr3lV491UNXfBKIgW473zfuBlZ5X4ksRYTZTG7doPL3yI+j
4VT2N9d/yKVNRfMbAYrn+tTS9SeEfYLnTx16KAxQx+PYASiWiGkbcPTfGApxNbSRJFhjqbqIHnSt
BQXkoLqG8zVPEQIkcHG3qQ7M+fpQl/avYVEW16WCGQXE0/3USphnl4rAq9QQI9twHPZokfsY1USY
mIdpvLKfzq81Sq48ohDJIzRxI5yOlyAl5VaREXjJDEAMT13tpyryfKUqdR77GIWcgSoz6sGoZ5yO
Uo1x2Tb4w3pq4fefyxRv4S4wNJifGGmOvMt2ZR2vlXwvfho7lOQAkDFVzNNBA2qNpJp54KWGWr6f
i254CjVjWAkAF9IhoGH0tQVFN7LZZdtZUZwRPF4ceHj4Zk/JnEzfAs1s0EM1/Ed9qMRtM4lwb9Ik
oz4W59s+F+NbpDYzsJsQu67vn2c82uk1w88hrdM5n5RSl/knckcEEKTFPYqRxRv03A2k4WaFG7Sp
tm6cGO/QsLLqjTUZ1Y8ixldGzSbziNBW/FDCaLoBpx6u3X2XloLuPE91wEmy3nq6FBnMPiVSqgC7
Q1fyE3Pkze0eSamVj5ePnbOPf1aIkSAArpvTcabBgFzThoHXsR++Fnrp7lMYZHcueM67EvT0DWoT
IZ4/jYL6QVk+zaC81jLFMwgAF6/BYx98jRQJot5y+ivYC27nC0U5YCI+/5oPNRhUOJw7QNnNtupa
hxKwm+zaOY4f50jk0ADc4tfrU3Fhxik5oHlJYUQqoyxmApYu/BcQAAfwk8mT4qiQB7FbWNn88m9Z
zDcNPEKrIHRgM7Y41/LYhXY+KAe0FD4pWIc8RCGI9spCtVd1Vx6clwbjeIFrUuUVKNXOX161RlQa
M1LcygGbnO7AkxQIcp9ab600d+6I+sm7108hXQ/AUgJm0Zn2YehCJMb+m48z3HmHjM2whdqTPPyN
Ueic0rxnDikTnH5Vlw8kTl2tHATWWhvsLMgF/XGtXHMhACMjwPMX8WLOxxKVQpMDmlLFKH1txW+D
yYGO38izr6K82hXVcFdjG7XyafKnL3fHy0EX5yBIpxpmKa+XuJ3Nh7Yc2jtYZ9gQNIX5VRiDf2wc
p/f80heHV08q4AYE+hBEpcq+7PYluUI9JwqUgxsgVKn2RP0ZDznv+igXMhA2I7BIppYVNOSfv8j9
osTWBquG9q5ldrod6xmtoQJb5QIjyO31oS4cZ+4xKriCR7eM7adDITWgYWFb4w8T9s5HZ6jmu7ps
h5WU6hk1vFgx0kpU0ym2SdHcxRdh+KTWM6Tmg10b42G0izDba35cbPJoVL8Bw8hR81aj73bspDPk
rz74Bj9Je9RxFvOEDXlq4s5923QGREttFrW2gSWgbFF6KR/C3MIMpuuGFe/PM5044i2oJwgzmBfI
l9xiclQeNb7wI/dgJWn5iCxXg1e8BtsbinSG0M0xVrpw2lDNnOBpzma/cdUw+pYgifIOW0T/bTgJ
LIxaTcXrImXJoRaZhZFvpyHogrfXV/LCppGps6xGUe6nl3G6klXidraidc5B6XN0HUs32kyDku5F
jcj0vzXUsu2oDgjP4LjkHJwmGt9wTTQ3UDGHh2qc/ZU1WPmqZRMD+oLviwI6aJg4zYc8qdWjoHdy
X4XdmqXlxaG4X/G1Ba+ANNDpBHZIecQu3eFDp9Y15s9lHHbbxKjdd76T2fvrU3jh3CEPRU+ahiqX
6bLqo1Dx6UfEbw4tSgJbJZTuW5i8ryzU5VEEWbi8symsn35SyvBTXLMnqNx3GzfHs70M82wlhlzK
S/iYfw6z2HoJCkjqmEKfMtC8+FSNFW1vXzHvtVL9CQlR+2L4FjB4OExbtbMzbKrsJnl9ZHYcckBL
Bk6QpPKSfxEzBxStfBN0/0GpM2WDfcO0wX3QWvnUixMqyBXoH5hsk8WEzrObaBHiFgcHZSaP/xYy
q1lw/Bubg9zABbbvUH9f3G/OFE9+n+XOgSL5z3CE46dBDFtpgVzc7jy0ZQeEh5q5qO93FHF4b7Ld
o6ozH8NQST8NimN5TemvldzWhlp8T1Hj6xjYHGKoWtmdBl3Aa81h3uKst6YpemkoIGHy8uTpxNk6
3QY6xCwJ+nEOvRoUx6mFnorZU7RzBwSNXr9KdCfIA9Cs5Jm2mMCGphu1TY5wgZI2GVyBiaDTr4nJ
XUiwYOIgngtdn36VvYhKPhZMSd7HLNPQW7fVFEW3KWi1o4nB8ibSnfquz8Py8/VPuzgoGT6wJilJ
KhaHqe80ONmJLQ5xP5R72QHbu6gx3RVtO7+hbNzSajCilVAv/9JljuAiBsu38qBj3NOlK2tX9A4a
TwfEYuzHbBiMA9JN6H+mnXgQoZG+PmKg6SDL+1T30Z+VZ/1FxOhR0SnVlrPcFnWOoRmmlFYxVCsh
+MJU0shEgxv0IOCC5Vk20b6d1J5RNPiae0TeEDLmTQHrt8q38Nerj5WLg8n19btUO6BfQ+UZ3X7p
F7PYm3GRlXXPTMNnMLF0hC3YPOkBXEX4vLnzW5cSI83SyN8GAF8PZSQ7aoOtmXd5EiDTTN6y8osu
nEvAZBjngMokd14GTkPtzGlCMP0AsyvaZZItrKp+dcAS5O+sK24bgORB/UHe0k/X1QSkWSdQXQ8l
mnlP/WCFGzPonZWU9sJNQN2O3Jx2BzrCEn/6cvdgUDyoDQHo0Ar2aKfG2S7qmvD19w0WHpSZSOgo
SS6bsEE3N7EfM0qJCQNuNN2Xue5z7/puufQpONAgLkJRH9+sxcFLBOLSaaaJQ9TE8x5rXLQjLHDX
f2MUwOYS9SLf0IsJc9xZhyMyiIPhonPhIoS5GZywW1mWS/sMNAoKwtLIhr716bIYmpLWdtiIQ9NM
znFAi+zWV8LsyXBRXLn+QZeG4g0IOEh27zjip0PNWA4aOFyKQy1ydEwCO9orvEIOeaiaKyt0aShJ
FcVcCsAHG+F0qCTUejGPCJyBWCh3c9pmx1IT2S5QhtVkTt6QizBMG4lsjq4nOJtloRhDAHDWwDwO
Wo2BCtpkG71Q9hSpfxUKghJKID7mrtNtYdQTMxr9d6ytv75+ZnnK0EAD3yA7zqef6yMhgiS9i4Af
0epQWA5VvcTM93XlDiuLKFPTs68lO6Z0QYiGYHM6lIXvUJKpk31oSl25Q8Rd35WBHm4LX9MerEjP
Ub7Kq33dhv2TUzXB37iDuF/hR/L8JkVfxOkA7UWFo2cfcAM1N8LM221PrFwJvuetFcnlJfbKaxVt
cX2RoBeKm6OoWNkHbNVN9G0iP9/g0Ca+K6jy36HzZO7KxrcREI2Lj91g9gf0L5u3Ziwdn66v7Vmw
4acQNIHKgF6ieSf//MWtO1eaPiYjSmOto2Z3ph2lt3avfr4+iH52YKiuQQenTsnzndtmsaxDOSLO
Cq79YNpFN+3nqtOqzVBnwC/VvsN6L9em776RkE1VqoL4TilQiZjcuRQbYaBrvBmQwx937VBko4eQ
kNt7PVaqP4sBYdWNOwpu1dove+TY0gou/IRC5fux1tWPoqFtt+9RFsM6wtJQq1NAqayEORksX25b
SL20BOQVT6+MG2JxQoLJHUqn6ntP4Afz0PBawKbTiTB7H2b1WPakFWqsKz+uT+tyVp9HpUjkgj+R
NgSL4FpaQZLpGmQIu64ahFnTYGe3Paa6dbPmDyP/qsUHEoW4jKjq8wxaNrVhXPgW6jE9WJDMPfSm
jnPybArEAXXlbVia6iEJTOdLOzvJCm1hObVURcmZoEOBLib2LNF/bqiElp7PPfgAc/pJXfb7rJbl
LquD6pjYTnAc52b88rqJfR6TyjMpohxYLM5niJ5Orfcsp5mitjQjYoT2ReFsgddNK9ew3PkvJ5YK
nKkKQI0EVwL80hTGcmJc6XP0OHyu0UOq8WkdQqE76gLtRrFzd2U6lwFWjkcpn61qSpiLKqf7xXnX
sfXJ+r5D/yM3Gq8Y9fmmD5A+2XTRs0jIgAwJof5m5N6+o8WOrsb1uV0GnOcfwENQJ9oQEpYVzsqN
U8e308rDoAuDB4sLbpOpIxJS18c53zeSpEoDgexDdrAXh8PpNF4aOqQW14lQHC9zvf822r2kHBR5
dONonbHLwJF614ddnkn5eWxXFDMpFlDW0E/n15TifTYtGS/p099Tx4m3dVl9mDWxxlG6MI+UiyBc
USKjOrZcSKN0BqXSJlS5SKlvMoRUN1OgTMdXfw6cdFl25frn6bK4EOcA3d6yrwuPWs/weTB85Ybc
G92rHCr4yoqdfxG0Mle21HjBq6DbTqdu1pLa9ac490IF2TFTNNqGYky6u/5F5wcOzB7yEbw4yC/O
+DRqMakRRQSkEFHw3LkamkA015D5QLGpUfz61dud4WQ3i6Vizy+3+xjXZZLz0vOUondR11GDQ5qM
a1DgCx/FwxVCsIsNKvjy5TJpCcJvuKp7nZ18tnG33saJeWxaPKcHRe9XpvDCQrHIaBToEloGoet0
odqoFRaZWeHVozo/GW0xHQZXfS2sVj6wJL0alh+MMUkaP4lUpq9YvVZphVeVqXk/pNr4ySjUamV9
zs+rZKRTbtO4YCxi8Oko6ZRPddqaUA1m1T/AgKJMr/WoBGZG8/r9DXERqBvhl/rUMtWKVatKEgWz
q76su40K/o8+fTcfru/vS4vD7gbAovMgRqjt9IMUCtlWOqbQNIZB2+rl3EI4QA3y+iiXNpyk4NOd
BYwJSOl0FHcsiAKlm3uYITq/hpP0S51ce5+4fbKtReWvJFiXvuqZl8atQX1+6V2ZdlqWVPqce11M
18oRSrjNQuVvHFY2AtgO9jRlxOc09sXlOHbloOeQ4z1ECdV93iB0qaLE9votR0MIwgTYAS5jd7FC
hqkGKN4YaF0NfXbkkZHtZ6YNwGnrrgx11grgEPFwFJRdpHwHofx0nRDQiTIl5pagQttunNgBpGx8
plf7tQ7Tn1mK4W6Xv0da7K6M6pW28IU1k1cHiF0Gl4TM07GH2sc4x+XuQG952sYaOmehyNc+8cIB
5q+HHQK6E2Lh0itFJyw2uOMwSoFcYd0SYOMmfYqcei3snadOFP8h3/NeEhqw68XV7s6VrUCGKDxg
6OEBaw0cxhoDN6C0iR+NOdC3BfiOI7DP4F2VrvpeXppOevp0OyBpQtGWf/5ic0LpFWXVRYUnCgw9
a0W3DjRD25Udc+Fg04HgCgaLiy3Q8r4i0chUq4elFLZW8zaeFUDe0WxWvGQSA7nTRO1XRjxP1Bxa
krCIbJImGiDG6XclWpYrPXHYS5upuuN9yOsvKMyHWotn3CpgC28AGFT1SjS+eDRcghdhH0EDcLOn
41pj0CCPGBLCxpnmVBcpH4M6T26dWje/jVhbb5ASNd7iV13f6mSKnzpQPis/4sK3W6DkuA5IFuk/
ytV4saaRmQ1ap7oZMumuchuPcfpgqtS8G6uFPxrr/QOIgNdiDIgJYPTk7YAZD+F7ERMgvLf1UJIB
1SDHjlOC0aNQgnYlc7ywXTEYJPUmYJMknIEmiNYOan2Zp1b4fsy4Su8UKgv76/eQvGdOn0/o09BI
lXtVruPZS03kXZ4OmedXbfSmmEv9DXzVfDc2bbjzSziXcRUqm6Lqgt31kS/EHZRxeFtIMyo+dLF0
bdbpMRqVGU7OeoUufGhuEmMqDgjBDStvtjOsn1wxCs6C0w/fhGTodJvwvwIeGsrMU2z7m1bm95bS
PrSRu4vT+q3e9kd7QE0WftBNNVW7RIn3lREccR35fP2bL6wpZWlyZgqRFASX5W8dLbq85dLyuq4m
AuJwgbJlMr9+58AB5rUvX1LAnxdx1oihDqXBnKKBrkVky4Z1CJBbXFm/C4GOyeTFITHOFMAXc6pi
I6A1GQBmsyvmTZ6nyo0C5iz002AjHOW1/XCWULLo2KlkFyQxiwzd8Eeta0uReFFdqjtpdPib2Q/z
4/UFuhBP5AtKinRJhYxlipkJ5J4NLUk8y03G38NRb/bTjKR2McbubVr1Gs7mgbZGBD3TTpQfx5c5
4CY4h2Qbp/sznN04DyFteOBRCwTeuyT1Mug6R5HarRfHAdYp2aQ/zVqm7SAk0G9W6vQwNCaNWstJ
t0GJyAvePGIlBTlrvPHLpHAiEGue3bLPcfrLJiXlxg5Jrgqj6Dex4gsUcrGYALdz75jxI6Zg0UFX
0a8Ns/s4Hx6zykGU3xq/X1+YCycHwAdFQrJLsuYl4Cquc7O3Kshpit1qt13jVodp6vqVaHhxFFC3
9PXYA9ylp19LnXHsrFyJPbMaGuDQdn3rt9a3659yIfDBZpRLDRRaKsWcDtLkKWLpkx17PlC73RiG
M2YgEKQ6t1sZ6cIRpZ/DRqZFyeFZIq7RVdWdOZ5izx7nBKtJ4lsjAlaPzH/+PAfJ2mPwrDDPdoEr
pYG/kHBCvnL5bUOS9hGUN2eOglvLGPNikwVK9H5oA3wN3RGjpjGqd03qoN49TeFdPRXxdrajbGXn
XlpKJHMkmdiSDS355y8yA5kpjdi5x56mYgCOzSlatiArV/D6l9aSsjw+5vQ8XIA6p6M4IgzSsFBj
aLdFcECauNq5wGl2k5mrK6Hp/IOeq7eUDdzn+uMiAKpTaA7CzzIPApZyY/rj12Yw1ZuVvSnfTqf5
AKMggyVvZTrbyw/KK99wsQPOPPyO7Gk7TGVUPZkkctMekpnfbLFNav19goExxgJ92VQb7lP9jYTT
A5D1h/krtd+03zbAxnUKQnTDdiF2nU9qkzQjwaMov1qFCFAah08M0D/z2zsU6Ltp55Kr2tsMrP33
sTWiD0NWjzdTkU37XtXrN0k81MZG0YzGPNDRyDNvEBOKtkaU9sVRIQJ+Ult8VbzGmuotA7u7ydeM
3ysDtAlyBAZGfnalfpEWzT+UyZSKpy3GUgiwuurXsFImbd+mnX80FWtGL7YssnnTJwLopm4GyLnn
tYhWAs6FJJr55t1FKJA43GWVdVKrOG51vBSSuJw/97Vr/1bFlrJ1NKV+KrNQe9DQp+P+rvVbkav+
TnOS13ZjSWP5DRQNwe2RSS8fELw/Ux1vUK4cew4Oo95jj1NazaY1xdpb5dImlhuLbhYD6kvJg25I
OrXBzcHTkeneF5Of7HiAN69OgFyqyDTNUTaAAfYsxfni7LulYeWVW6demPjG0cqG/jGFV7dy9i99
C8kknFopx0SH/vTsm0HClM5YVKRl8UHFRcTz/UxZSV3PAwyqMS8GWTzuQn2KwmRikCSK6XHGTuKV
WCNsaZyvMZwuDsUrUooV8z5fXn55IP2+akyj+kCVXoeVf/BBq246PK5Wvur8YuKrgOo8F3TpUCzC
5gxUZ1LtlAWqy/y2KVsdMm2Rqdu0w8Zok+bjGuPlPLFjRO50qjnyPbVMH2O/jtw6ZkSraowHQcl/
a02D2GHXiL8GyiwYIRuvL1QxKMVXSXoC67JM6zCvpJDphqln99Fw2xdGRDM2KrmEp7VuzYXNCLuE
Dc9jjvbwkkrjjEM/4xmReFOUDQ9ppttfkkoory/B0oKWHTB6plQtjcUlJJoMcCDWBN5k6cOj3hTN
bxg5Ziu30IXF4kSRRfC4gDe5xCLxqiD/h0fixUUabMOy0m6qSNXGLZxq7WHoI3vX13hDX7/7Lo5q
cZnzYgLVv8z9oUR2NibJiRdATTtUplFttXaMH20/UQ9FYMaf7Nm1vOuDXlo3vpHuD7aE1DQXtUxE
g3VZlUq8ttT6Y+S2qJGL6LXqZER4BNDp/ZJvSprHIoowlabWFG3iDXMV3I+ln2abAmO2lYgoj+0i
eTgZRn7si7g7taFtjijveRa+1jc2ea7YjG32DVEZzK1Q7ffS2IXlMGWhc2u0vvnqahDexBw1EJB0
PMB/nY6PvCauWDiGeRiaSsu/Sd2OJjajY49TX9+Y9Y2SZcGn6yt44YlEC5HCKeUgpMRI6E9HxeQ3
i8uqQsjC6tF756JxH6Oyxr3Rb4yfA84Q3/paFXekVThuqvF4DDHM9VBqzh/ULPFXdtSFME4HEGSM
7Zhk40vYf0bsxLuljLEn1TB8UeJ0n0+auqtCI1w5pxc2L4KEUtaEzQs+dxENMsefcAjhUUZWgSFa
WCX7PO7WcqRLHyRkccokIZXowdP5NSO1VlHp572UhNC557k85GrsPBjWsNYGvPhBsltL/svjZfk0
EwWmFZXFUGHl/h7YTo7mdrjG9roQZxAhB8nzP8ydx3LdSJq2b6Wj1oMeeBMx3QvgGJIiKVKipFJt
EJREAQlvEpkArv5/oK6aaB5ydEaz+hfVEWqZJIA0X77fazYXGohaJ4txInx2M4cmlCJMBZzxfiZt
ecmu3XzB7jXz/Uv4nuduZq89GRAxFRcYPG3ok2KlSOt2inhtOAukhJiEtn43q7b/8PO18Mq5Ti+Q
Q/YHQopX//NPha9Z6to1F87AE/ptmWXDXVOkmJtMxBklMnW8MzvOa48VebwuJmAAiHkyAwvy3CRB
XAAnVhsePcMdD1uUwf7nj/Valc5NEmczXh1U3FP0oTLMWrmlKo5RpfSVSajhpSacllzOqbzLMvTa
FDLVJXRy8TiOK3hbTsBC8vOf4pV1wKvFYA17LGCQU5e1sRihOq8Z+0y4uh8joyB40MS1YkjVOS3F
K6+VxebRreGhyc44WXKTnvQc1osgSchsHiPhMjtJVtz9/IFeG4VqjM4Z6wEroJOzr7A1BO6lxCnG
sP4gI9zYOz02BT8f5LW3Bs9j0yRxMIBVnkxJrBezssnFcS4zIwHWU0lj+Utc24488zyvDkW95+Os
vlm/nxw/9aobf+iC/Gjlxuc+m9Od0PadYRTp/2EmgGdzT+elbUjL82fi9NtytHGlaQM/S9plNPfO
LIgpSn9ZFELlgG7nB/RGM/yFGYuL3QquCjYGOG4P/jfAX3WNLNz//CO9UjjgPAXcGtB037irzx+o
GDxV2/D9jjQB8YxAOpGKQ0DE8bjnm857jQP7kqSwX9ZYVyg8uIwb3hkB0YvNi7vPZgC+neMIYk/v
pht/VGYj6wsHzfatUAX5YjB3YyrFYFfXTfqrt9RtPJj2G7S6CbBOtuRIWgN+V01xVEFQHyJTT3FI
RNyZ+f9ikVFAUpRgqrqxx4FOn79a18dSlwu3OFqR/tobk9qZ1l+REP+jafAPed+zym8bZTNR2EB6
qEcnU59mABCyIFnWAEsgVYvcYaI38bqr8tF5F4qovPV1ke5sdzCO5H9PIq4Hu74JbDwGs3EsCaG1
1HRYx2yMqx7L18HR836GSXioPMPYDYJUr5xQDCMJnH65MxbhnynkXizf7RlI6KM/w32NptTzN1Vj
KznYkjfl5nIcd33fuFTJoV+JeKagPbNZ2Nsref7K0CmzoOiHB3SMTyUtLuGvBXx3bFlsG4OHbOmL
fZgCkV6ZYCfp1RhsjNtqmNEVpHP/bViX7JYQ4xbbmqU1CDW2wisU28233HeMY7vYcx2PmdfeiCZQ
t3mJLfw0peKmXXUApXVqYoVzYNI4q3spZREeG2UOF7V2ncs+NR6hVJ8T07+cezwivg5oKdFdscs/
f6PCMon7FGzpdVt5t0s5FnHpduLMOvohOTp9k5hiQwQJINYimHw+jF84mVUVU35MbRGRp2sfzM5+
l/cS1nv0kazCN26Q3mHDV8Vu7R64FV9GxE/EaTMkebPczY16SBWdDW1qMx70cOirySFEViStM5+B
Pl6+kw2R2oQpFJiwDk9WCtLviNxiJKxuowiObVq3Jhlqmowz8+vlbsY42wUA9gjSztOSJSvxy8C9
IDzU6eq8F0HRfGmB/Wsa9VX9bgXFPTPgaw+2aTrobEIF47/nX6Ecg3mYOBoOaaQMwtG5dxFvW/1q
wQdpbqM6bMK6rXV8MqW8SCBJpNmBvmHQhJVKsdts9v4vzwJRhAJ9QwNOBeG+08q1q3kWMnvym8zs
NcmcpThzfXq54VBkQSbero1U3KeqxDy0W1VqZCGyJ5bU7/NYhe1TAzvlzOO8Mhe2ag52Hg5nwJUn
C0Q6mWzzMfQPTZYtb3RfcQV3Au4eytMfemLJ/k/jcdZs5EPo3ycnm3A9WfdUWYcaac8fesJl069x
gJK4bu51a3lndu5Xpt6mwoONyrmNAP1kTa1lIy1MvfxDaEv7TZp7hNH21nz4eZHy6ueiFIIkinIN
3/DnExzlfoR32fZUDtShHELKxegsMwZB/jk1/WsfjLOIjXOjucFVej6Us4T4Djor+hbQ36t17Z23
aqbfsV57Q9GdmYYv397mHYgHEJ11NtFTWpYUXts6qXAOg02Ecj4MfCgSCM+UeC/f3taGo6UKGMph
9+M4/DdsqC28dWYY+xD20ZfVL63EA6c9DOhNzuB4rz3PZrxGdcylEIr885cne0UanLbtA3HUFSx5
b9rVWZX+8kbE88B8pSfNZ+J4ez4KqaKmzrItf3IhOleUk/XBGK3p4VfnHBwg2jNQ1gBDEYE+HyXC
fzJvU20fugXvQ4xoxKHoPPP9aHvpmaFeeW2cnZvCFv6BZZ0Ke1cXJ+Q2nG3q7v5yVK73ZiLA/sxZ
/eogfBwY/hY1welcm/vUxJ+YQfyqWUD7g/BKaONcl+klJLdVHcxoSo+NVnGKqjaqwuC1rq3DGjbD
w5BLOCls9jK/N1wK+zsr1eMYl2ZXIlJLm86MO4TV2WW7ktIe46G5aax8T53bGF8+PlXQD24gbM5N
fPD8c5pZLbVAWHFwM798qmBc0v83+zOd4pe7B7C5CZK9aV9p+5+AIlG91GPlNSYvmf5aGC54zGfV
tcr7LvHqajizsl8dDi0nnWmMrVD9nDxUYSNzqTPzwIJZL5vOtQ/Cx5gpU3Uez2Z9zpT1xUvcBDgU
ANQ2nJ+Q9Z+Pp1LhDm7jegdX+VEMn7/Zm6v7y/QmRoEjyqnM1Qyp4cku0pkr7nNT6B3GRXxzlQyS
YVxcvAPkV8Pw6jN3z9eeCZCCqwDhqcAuJxv+TIzf2A8kC8+dWxHQnXb7jEy2Mzv9iy+1zTnOSG7Z
NBteEOh7ZIqiM1z3EOV+Rhg0XQBXrfpy7AI4o25+zoPzhfP8D9UtwYqsxR+OEiczUUy0bSbMUg9F
T8p03K1KpoSHjNWQrL0LHcB1uy4HmrYxdx/Xyvbifsj0R5I4vGKH71zbJY6y7SkJcy0tssotw+Hg
6FsZT1rCyK50t5xrcm1b97P7BK0DLi4Q2VGD0Jw/mdBTQSVVWL17IA57/tRAutgvjeHvnA4dG6ZJ
4fUMbSD++U7/cs/6MSoBISAgm5L05ECZ5nA1g4z7iSbt/I8yWox9hNPHm7AK1UXekx0Rl36rd17W
EY23KfAOAIHtrUtU9xfl+NOvbtX8PByfG8EX9ZJ5ynzPMHlQboFKP2py93bBQig2q2X81WOUUXAL
xeEEXHULLnm+mIHLJNkyEmsM6S7Xru58UKzA/vXlBcWC88CClB2A4p6M4tgC54/SPZBxuCaewv56
cplhP/+Er80bLBQgKVrUhxglPx/FbswycHToHEh1aNOkDisSeSNUUvHgL8MFVyL3EkTvl1u/G/SN
ugxFTIBG6lRdPpfBYlUO9ZtBIzGGjIBaV0bDmVf4ysOFNj1sdnh2Qzbe5w+nG3cy+8kkPXyz9Sb8
t2v3OK1Zu1RznseCTTGGmSA//vydbtvsyVrE+oAZAiuJivrU9c9fKhezzYWCwZqzeFrm6qHQZKpb
3RICaRGc14apeZ+Gy/efD/yiXgWUoXbcmkD8hyXn8+ftrQDTcvYequJp3EtVT7clxvSXy+RbZ1ba
S/SMsTAG2G4w7DlYVzwfqxwm0U3TYh0aYSKyHvKuSrBfG3nquTPKXQrk9jV3C28XBE24p0lNXmAR
EA3urq3c4yc3XMHdWHfF0g2HhS33qspyMl8Cic2vQcMsmlrxpmeBxPli18kkrG48A0q/coTRc4Wg
y55B8/5UbhbhzGXyaaxD5A3+hTGXRZLSMzmzxl4dBfsQmxE2EcnJqxpr1wRAkdbB8Ie3w5gGdzIt
rDOTbvtHTiYdp+O28zMCx8DJ2d+OYJmzOVkHYaxsuEJ9ibraxmpMXS4j1/Sfz7RXH4lyMKAhCBBw
SgpvhJNP6dhZB7LRRWxKJ7gsV4Kpfj7Kj3i404cCXecwZhsEyj95qIZMoKGaO/NgNl7jJSijh88E
ioEIAoSEX4yyzj+2uV2IZHbwcANKnPV4qBQYZZwVk4kkMrTG770zp108YPf55ATj+qjTQZXxHJbC
3SOFGERiDK5XJQMUa1LJI47/uHKntcNoO/IfvbqLop3rLPiZ8T+IblvHUoL6O3WaWBRu80et0/Bb
RFPvyeL6+6DcUH+YpSFcGDuO+5nIhnKOUXd7n9xsRDqA/EVasYlaD2KrHcJeq9zMnJMai9t3YanM
MCHKhM4Ius72fSV0+Tkb+jlLHLe2VaLMdh0SqwvnZhPLVDLmB1+8/X+EbRDk4dhYB5VWhR/7Gfzg
2GzD5suZT/NiukGbZW8Fb+KcRVX9fPlHYdWt8J7MA7eyYG/PVRfPhugIhprPuTe9VEJwiQQmhbG/
uQwTu/F8LNObhnJc+/WQcw/qE6586yU39oZjt67FcDkTRm/gEpgX066aMv8joSPdF7vV9ZtJNOmU
LJUGIHXLpv36y29hM3ei94LFERP1ZH7Oc98VLZIlqJq9nUSIIXf0Dq3Y7vpz2PvLvZ1jegsAgV7D
/n7qlMXel0WDl6+HIbX0Hpdc92CYoYYuqM698JfHJkNtd3cOsY2LfFIBT6Y0ZNh6C5abKVdOq0+7
e2t1F+ikbmbcYdpF/E62OPhX/fx1vtxVACVwjKNPiN8EXK3nH9qTXpWn7rwcFh2tV2Wbfo88bZ4p
Cl6+SPgEtEq2IBUY86fXlqwOdGDJZuH1zX7sWUZ+EBI/53U0zvk8vDIUni8brWXzwII+8fx5fGKI
VGhXPA9wLKWwnDAfbcMReNE7J4l8+e62WnzT67uQW16UixMYhbaKbjmIVg1JNrnR21zn1beffyH8
m/iZn2/JfCMa+bhCI2lBpv38mbq1kcNsReMhbXUZXfSRpOivXSKn9066zH+4Xg/v2mwzp419Gfkf
lQgLk0mkfVjL/Zimu7ydK2unvLqwY9yCDTcW0ulFbFnayvdz1Hn2nqJpdokInvuHOVrbPNGpmAu4
3ZhZXJC3CNbX19HcH7JqRMTvYd68b6p0cS5WnXdlMo/A1DGnJTYyBC0UWSJSAMPbrq5Jj1nWKiiS
2rOz3/tFhUbShSoPd1HThdfQ9zL3ws96WLjB0EZxV2r7wZymPouVrg2qt7TI1F75Q13u06wW9z7s
65pOVRbK5Icb/i6dzMyMHXsOnRi/luGpG6y02jnW4ndxmdr1770/VA9IHKp7FWb+tz6djPeQ+cwS
o7jOeh/0lvVpcqYQHVvXOHVC+FnfxP3Yej58alvfuJVlQ7T25uhtMw1tGkdlUHjJsrTBfBjzvsIA
OjDW9rrGXYl29NqiAVLCIBodm1DusX0XRuKWa2ttYtMWqPcseduKyQowP/QqrERSdo4qsQpZ6zpe
hVensXCwJzn2fpfXKN/stNjRRrXeuXoQzl5X9thd1PkwfXS83HmkhywxNdnI8mLw1a1vGHkVhxk7
zodUdASm56u97ns30vkmpmudo+RhyVA3S39XhHMdxq6Xud+jIfU9TIO8BUqem2cOyWqL9VZpjqe4
FNr8SH6NOxyo37Joz0wZ7qvWUC05BBaRU9ZqS+AkP49kHCyFcTH2NG5jjDCNlBNyXT6XY9nz0kKD
PS6fjIUEsm7kGquijv1PCLpwVevlXULucAsSnK1fVNYvOTf/kApXr+V4DZy0OoduVM6DUlE1UbWa
uWSfzHSU+PZs+0SSTfn3xmnda9vT4o5GK54XRhWKu4ra/V2Y9RVFdBQ0aif7kBaHWVjd12HVJD5N
QaV5IGNM24RNQGPCPjnqqs1L70sJh4JOIEgpz1NHq7vPimz53g2l997Wyg8wobctWnbSX/ROB1yL
EuJlgWgJC8rZ1ttwWi8gJY11ksrMvFO+gaLfh9+Q2HUOujPrPJ3jOgxneEKF6L7brZf+gTFS/7kJ
EWPGI3fI+5H2gJPYxNQPyB+s4Wb03wYqu+5Flz7orje+c70cy6RX09gkeNQGTxqZxeeimGzrOESV
uxxs5dT1m8p3pYy1KIavaLm8hky/PMwP9pSXIh5CVdw28JGLJHCX8LHre/UkwKPueTsp4gqmzpyY
2MQ+tVE+BQl6fKOJNUGjj9j0Tw/Los3u2OItzf8bRErunNpy2mTC9DqN164sHgBbRZWYdAOtuMGD
4MsYgQztFyI9vd20pMyLsvLS3/lrAhbcpP24zHSRJ8Lrgz00SZ9bjGcE76SxYLDnFWUYO9Yo7yqn
w8uMENKAyTjmm8+9iPgGYxPkXexA3n0TaTvtL1Oc29WBhRS99TM3JFBtXmASuFY7ZPHo27RgBT6B
QQyQqB+oHtch5hPqgpLTct6Erb+8c+rCTHThoGHW5uJe9WtkMWmtPNRXo607RMBcGGWCB21Wxzyg
Jlcv8Mc3hueL+9SXc7Mrm8oje0aZ7vs0T+t7P+9Hn0/YWsSe+dK68GiR3LWRj04qoK1ERYrLT78f
XWIZjEg20AUncb3iF/vQu7a1Hvyg8/qrhmS+PhmFwpF4GaM1SoQq8+st6Ya54YIoHdquDtRhnWXb
HNVUdA3QXxM2F2U3KEg2ooYhO7fj7xU9jzHJ6cEewzRz2We7Buv7etTedTgNqNcru7duTThhfqLr
Yrqx+hH7s5qMyCOpn2yeDeGD4or46EySyZJr6+j5iq2yR1fzMJRF9TW3DZ0dPRHO2UGqohHHCp8v
ro5cBZyj8HREWd/l7EhFJro/GGAG5M2p6FDqRtZ7wkJK+veDQfE0ULw28HyNpUywrrc/rTXRqsdh
UoF5QRauncceX7HkwwgUSXNUz17sTGnYxihB5e91KExcHQoTKVETuOvvpHkTCLfW0r4P7bK6dCbo
EbHQfTvHjoNZwb4IMjFepOzB5s7OpsDAfK4N3meYpftxZPXDzcCiC66CoDNM7NTdqortoqmeKjEN
eJphqPQZfsDwpsXqNoWZZg2Avl3A1WVZu+UujVZDkZzT1GzdQ+rNcVAUqMwLw234zNh3X1Zz6sUt
F6jj1AdmsmbyGpHWeKe04ZmHlfK3iG2y0caD13WKV4A5BhFp2RbnSQt9unPFnBUx3Ljs8+gZ9ZR4
g0IuQAOvuDInr/vWAkhy5/Umr4gL1+RSwtXB6HZV0XBxSJelt+Ks81uxW5bAuJ5qnFCBoLz8s+NK
/2Zdei2O7JTOvOsMm2MstwpelHJrP5FDb5WXaV/Md95UjJ/rNq3axGkDsbCZeiXSMm116W6F1VLG
rdae2rFgqmif1Uo+rjRrjrhvL+GVzkV50Q+cHbsioK5/LL3SX/ei1Jl1mTdG/kdgKrfbOblnFztp
ZSS1zbV1lLNoD6PoUKq5TtlbSbN09TXvsuDqKtqxTcRqZF1iY+t3u1aIc7+4ywwcPZXSf+gGz3nK
Ix89sD9W2txXMsQ+v+Fhp7iwOKVjMxzYHmTrj2/LYeifZM9Jd8R3EX6bM6YL92G23fEp01PIsWSC
YjepuXyynLl+UqtlUxT0w+I+lMrQX+XwLa8OVlGv38isDj/P1dpQx3Vg5XMq4bLYkC7C2FCB3+/4
bh7NYjI07/splF/lVKlPLfbfVdyjcP4o5kB940pHUdf5VqfjxR4p6lwMFav3W1Vyn0+LkR9VleOW
GREUpmL0D6hXBk9OOsEvZM6TdV5RJJmRUA/DYAefutCTv5ehGKdb3BCar+ikSz8JRysY4jo1httg
HsV3Tzb277bjdtTVbpp+Z2PjbB5tF6SKwNk6i/l3mneT21gfSrMO3qt+MaEN1Qbm9fAkqn43s80Z
O1ZjFV1SPPnzvmyt+dJfmU5wjrfZUyKqwJglR18bZjK4J2isrOI573K0pviJ3Ztt5WQ7bcjmc5eW
3lOJepHSuVDRB8OzcwfDA69+GtPIeNsMS3NTaGveC2WVy76xhnrLeRDTY123/dellwjY6jTt1geN
fo8pIeb8fasjSvUgK62AbEdklbFK8V7kGcoF+XTTlh94YaW6UpjIfMxbQ1TIP1qju137wTJ2ygTO
3QXs910MyseBVJTCC46dZYHyYkGRebsqk7bgbjfWxVtT+0v7YRRsGsk4OO66K2cTYig7gbzHc33o
kiYKFhnXTNXbZhjM+6UyfEI4TM32RunVLHEHblzHVk6cbBxORbTEZYRHYkzL0ssu7IgEPJLx5kHE
tL+7aV/KMPtItm70raUjB8cwmPM1ljAF35e9T2CQ9E3jj5qwlpUCusrfaZtTNBYC8G4e3HSN7RxO
UTy3WdvGRsrnZDk2WXPlSWvOidRQzm3N3dM+jv4kvs+ymQAj7DLdRcVcBwji5u3GUTiWTAjU6KZk
wH7UuNJEdQn8K8L8oQgq5bL/Lcb8kbDjRV1E4SqXfc3FmeRI0+9p3xPHyjET2YYH3utP3cFPV9Fc
9Kgfru1BymVXOgXg+lpF5SEVdjviued437dAampR3YTeZTu18zdoqUF3VbtONsSjEaSgWXZWJyWi
jN8dp2UllTLgIGmHaR7f2sQb1xfZMFVRMmhPlDtrXuePjSOnxxTCZpaUk8rHxNayexSRGLIEPmfw
tSlWEmKnpln9OKz4fokg8duLXUMOn6RJKxFiWR0+Vu2EMyHKWyC6uvayaxzqe2NvSt8q9s7Y5WTg
cTI78QyJPttVfmFmO2PNFK9nFZuVYVau9VHZNfoOO1CFIMIF15OjH1Q4d2h/AqPOitbRt1hsNPpO
jYH/wQhw2UnspV6HXedq+xF+jnYegg7AI/Pw8EowLiXNCQF/lMdgn5mbmMKp3oeG5uQFffPpNaUh
sCCmvDgBor1Z4OICNCZepnrzoh8rx/5ckcIy3Rrj2IUJ/k/NTb5kfXsZlUt+W1NV+PFUNm4Tc1eV
n/EzkneDRbZ7PK+tVySRQemasA8gBVw9e0qTxpe4xlQ2Tfo47JeCIr+oyvdYWVVOPKkmIm10nEYd
+zhYN/R3olEfJZMjPIqICJEkzHKVv7EbJ1reUEcRURF0VnhZ9Z0J06/BrDapimB4X1nl9L0p2T93
ulz6d5ru2309lVwRiow75JsiHSt2GhQbZJ91rcyvjc4Y5jhchk4RvFmX2I2LmfU557odYmyN3Edk
9mO+K32vu5tnwlsuDIqGY1nSnd23ykz/WEq+y26gECyTUPbmfTf1lJiONttiryZlDNurCaZ7AP42
2slykmMcrlHvxEXj8OKkY2cd1afZTlQ8M9MOEA2KAcRCz3pTCrapq1wNsqVeybpPgWFKcVkiivoc
mjg47NY1G9ZdHTUknVd6wUCSekse5QS8jCNzSmqpXIL5qcYH4mpUHjdctRJGFqO7w9XI7Po6ZXML
axVjG5DdjOhh78K88+9tI2SDt/qsNvdL2Kd2rHxqbXDqogwAU0QeMdZUdkmUh1EX26s2v4ZqwLfO
7mb5rS/o6V2gvksP7bxG6c5vxubrNDqDufsPJ1dtRy6bPpTbrbktbUrN3pjNX03jgLe4wUCAsyYk
Skgcz/EgS6ildZZmPgzKvcGY0+f0HYGgfxkaDALIeRgn+yj8wVyfD1Msk6E6y9QHE30qbGJkVI25
nPPsf9lEIfmYhEb0ePRemTLPR2GPHfMMV3mipabipi7y+m6oo+rKSj3n0Lehc8bw4ZUG+qYegFy7
mTHg1nYCta6id1bPy/RBu0QGeqzEelCcZs780cBMJQ6b3k16HKFjb6VYr4v7wqdqHn41TtFDiORs
WkBna4dBF3z+4INUnOCZLXEyKvSF7giAanBN+OWPyCjY78B75omtU6OG0kakkzlaHhB9otEegpFy
gCian2OUL1BXrDfpgsHrNzdGxCkRFvirEm2mMC1PtbopKvJoAKy9rXyukp8P9QJ0DbeuHnQdJMxY
sJwOJWfZZauq6kMvgzEZ8kbcjbPQZ0DXrYvwHHJFnQPxCks9cFcMF55/HH54tx75LnycikaRorTz
i69zqoDVjM+o1+CKnyOov3iJQQC5bFPegZQDk56st2oiOFKaHp+qKcrEqgtjF8CtSwCMf1nmBxjP
vKD0YAlQwJysAXsdvTX15HJwib2JBVeT44rX95lZ8eJT/RgF2QhiD5rjp2FPVVE3enJ7mhqdse6p
l9d4tdo/DcL+85mqZPznf/Hrr223DGTvypNf/vOtehrkNDz97eaxG/92mJpvj1K0zX9t/8h//6Xn
/8Q/b8RXMvja7/L0Tz37S4z050+ye5SPz36xJ4VXLvfT07C8e0L2I38MkD2125/83/7m355+/CsP
S/f0j9++InCU27+W8cP/9udvXX77x2+b+PM///2f//P3bh9r/tqurUUjvj6e/o2nx1H+4zfDt/4O
c3yjwaEGZCPYeAP66a/fwkYKS7zNn2tz6GITalpul//4zfL+TguFuUG/ZrOu2PixYzv9+VsbwwOx
OI3BzXUy+u2vn+3uX4voX9+HV/Hnr//WTPVdKxo5/uO3Hx3lf19rKLnwiIYaS+MLJeGp5ygnTJFL
YfU7WwKLr0WIHLtybSNODVTDST05tJmDDvPT2MW/MIox0xl3npX6u76sgy7W0gyfyqa4ctVi9KC5
3Z3VzPZxGn2fbDogVbBTg3gBPHfmLjYn6VJSDLLY9ZbOroVvLH2SQ7u5HkI9XRehWj51pLPb+9xV
9Ud/suwPTV9PR7LS1quoF/ObdO7aPh66gUZ2T+4wEqT1trNkPx1+fMlfmt3/40x9Nrv/l2vg/8fZ
zU54fnY3f3v31E1fKvH12Tzn7/41z8O/w6jHopQZzvaG/uO/53lg/50FgCCX/vlmc7wtgb/mefT3
Te4JqQxXDNgiWzX11zwP/g6zzd7IKu7GWkWr8gvz/F/6iX+f6Jg04GaD5wClB0z6UwZWZ1R2sTiV
3tN1DYM3BTDpcmglrluHsqyKB5tukt7jcwPouaZjoQ4jzJw+nsa+ejNaZmvvHKPM2qvRqxb+YGSq
42QB1SZiysXjOtm0adaqdb7RACJirIRPUcdd504fmoL9OQk0JJjYlplRgFyIobmk89v6uyoYwg+i
sVrgd2yZuERJRy6xaEK3jMeg6IlZCBZgP5SWYXnTVPWYxYPSEUtqCtIigZCxZMexLQIDPkXp3Ja2
9D5afiG7hGxGTOetesZLeFjHoNunbaCeoskLgA2NZn4YTBHUF2UYbhig67vqts9rjCRTNXZ9YkQ5
tktRlH7bzO+mGNmd7e4Ud9330JUr/6axxi5KSm4bNzpS0XRFPKq9xEs3hsAYw1zXHBirjRZIs9Pg
M4YTQ2KBiQwHaYWivmU3lnrX1MqZYlhR/bAHoFBwhmny3SkPc/adJlz40ZqbsokDn7+ZQC2exz0u
jphTOX5q2Ik2RaN37Syn/I9cNuZbcAqzi8UatuDi1JrqlruMq4+j0MOnsfYUDcEISYraGwK1w0Xf
deUD4EnpJkpE9bUjcjXH9GDrmzRQ5qMOwuItMRzBF5zO3TFOuWWwVZLDPcdWVrgW+rCleFu5kfzY
9VEZJk4XmiJuZsSluzw1nC9rMGdLPM7F+iGjz69pxaQznWIfatmhR0MAkm6shkiWdoTzMnT4WhPX
23vBfRGAOoHLrso7rkbbO1eum+c2N1OdqqRFwkrelmeN73CSCPoDponpTecpae8A8YKnjbxS3QIu
2u+kIob+unCV7V90k2OXu9VdQ8K057Ssd2E9V3i3p4hd37SYA+nLxgAYTZS92BrQIR3lbpRzlyWV
zPDHKSwcSRNL9ZF7wAI1N3ZT7VXlriudKj0afejeuH5dyCSTIwSegaw/5zhb9AEPpVigeebtOL0b
rTzgspoG+qtV61nFvoFvRgxUn6vrRtJzg76O52fOdXZOIrD/Lg7sIfQSo1Tr5eSOI/5AvjaxCvId
ZQEhN7g20I/oo104lO17LM9S+kCNkUUJ7o0W6tcKKuPnyTPSkDYlhvyxN5fGJzliGR2P3mx8HITS
eifqwPsYam1+imiGpzEXyybgi2+pLmDIzFZBK9IJ5/5r1PbY9rmFyWHXFGKhPTKoL0FTqjtjnmc8
19Xi0J1F9PAdeBKn/KWEyoWL09YtkfXTkkLgPc7+uszJKsrUilUUYo4niMphAx3qpKpmr0zKPBu/
SjhTMtHVGl53GUycuC16lk2Qi/khn0rv1oWeAGzcRL21g9dWHwIse4BWsyWgWdV22WVd8bQ7S0rU
wBOuivWu7Uqj31H8du3O9oYIvqoluZDXbNLEMLkDST7IMmnIRaSELXvw3eCGfpPVJUbg0SaLZgD3
pFFiniFq1dp5Y2cevia1aX6t7XR6bAYX6N/TJCaipK5cN178dbKOM+rHD25RNABpJNi895iEHXrk
XNBUyrzpk+kD/8aZxDkH3toy40OFJ0K3E4qpG2s3h1wRuhpIT/AJLCjYWfYlS3P3xpSlpyk8bMdg
3yyj+v+xd2ZLcWvZun6VegE51De3ajKTBBKSzpgbBRhQ3/d6+vMpXV6GxGWOz9WJ2juiImqFbVCm
NDXnGP/4GycYdbGyzULAD1DtiQVbmZ2SxJ+w+Y4rcMxWoDJjsEF4O7ZWx54oOoq+edZabEHnUvJ8
2bdsYOnPIjIOSpH3B5uyaEfpJQxIY/qxn4dci2HXjDUcKYyuWgZutaA7YsvL0HVzfB7GYs04PvYf
hiTUTqWZ+bWrIp38USu9awTeVpLHDZTOt0Q3gxATTi6AxVFXEzZKNVS6Unl6kUlbgOn+m1bGzW0V
5SpFxT8lyG+K1mNKzoIbUK0q6IbQXUFNf98f5rlvSU0alUgNuihzenXUGi+RBp6y1ZamdFZXKQTG
MJPhgUIUEjuniYvo37bM/1sdvul9Ft/+fx7N0lq9633W9Uv++Pyu9Vl+4GdJKH3BM4QQaziMVHdw
w/8pCemKGBmAWFCJGRAqFzXoz5JQ/oK1l4rFw/KQqf3oin6WhNIXmMsktS65PpxWovI3JeHxggWF
QsoA9LUAUoiwlr9/I3acSLvKS6OKXSUWYqdRK90TpL7ZaGNruG/uym8W7AcfgeVafFz5h/sU3/j9
taQCk8gRB3230izhPAXGtX1f1V2rmR7kZBkeJGnoLZo7UrrLyxSgncRO5o/mxHEIJyh2SO1cD90M
dA1evtBkG1h2QrcesmKV9UXMmVtbTAmZ/uZm0tgkVxH6kjI51MOSk8MqZmrHVtn/+asdYzV8M9AF
mlQUMUsA4pE2xCBX1Ep8Lj8LUrpqqf4daWwKj9OjshV0THbaWbo9Uxd8suEcb68/rgyMuCwxeuHl
7988Pwp3FBRYc+C1nAce5iRg16I6fQKjHHzs3m6vXAaRK6br9CL817HGgBGhFHWWFbmDFve1W2ti
6SVd2LmiheqII16pXTk2/ZTcm8D/DtM9+DZhE1oN8WQ4UiLo17DStgZn/RoyHiNUjSbhNRzMaA/T
r81tCTZZxzlWBLAHui4+HU0pfojr0XDR8jE5gLKmnCrQt066QRu/Hh7g/+5ib3cx2so/7GLd4/ML
R0X58ra3XRDAXxsZgZvwc5FZiQejlvcb2aKgB6dkfcD3+rWR6V9YLuB8oDSoRqBB/9rItC8msM4i
/gR0lNjN/mYj44OV71bokuRCiU9ry4WsY9GATtdmTUrfuXAmvvq1PNsFCT/uMNLiQOL55IX4DWIE
TRoAmLeC+JgPcmd6L2bktJhuzQ5mY7Nkth77wvAQkLC7nYcGIwYosOQbaoERPhOFWOabslakEzGZ
W9HWpUgM7cjo5G+1nDJQz33hCpszJu6xNKl7OadSc3OFPsKJ+cprFAX1mpmgSGNSmciYqmiLz0q+
TVNZvglRK5TOSKpMZPWIDcdMPJmmeWwcXfPbzp00GqJAn8IAzfAEA4yY82Q/hKEJx8Pq40/2w0OE
+fHT0EHigRtI38I66P22JPiY4NPwcnustHrI66y81QfOR08XkGfIFYeOrY+9QZJZLjzwX2qwktUU
NopAq0OXH4dwYueYW2CMIh1vojOCtJoiuI3LjCEq+ZGNgwUOFgBzPku2zrQWalzcd9Bd517ypEKX
npu+j+NVx97LnD2emG/GWmW3ub4ZxRbyrqHH5qkYwV8dJkU4K9BOrWZj5jcZg5zCacukYK8EYXIP
J8qefQz+PjkUDwayR3cKpAhZHJRxmVKZg/7tBj7PdVoitWqg1M6m3fepZGswQTLiXsk0J6EqLs9w
ghXWEmTDViKJZu4Crw2xoJUjST7NpXG8bgdRWzMlhqvcQHQWE/EOlUywzpox9d7sCr85xT8YpzPz
QD1FMA2dr0VFc3TWpYExlImcti4VKGP32fQ3/WjdRzVUUcjqDeR6xuHKKIZuHs3tKlusSNOk7j+Z
on04+ZbPQekEy89YhktHS6xNNbpDLWjduW0VjxZWwS6t+axo+TCrO3zdxcwfIJoi7tgsJo6rykyT
uHXxCFx64np0TcjPjLDUxmlaZdzg9Kl7iy7bJhnI3+IdJDtagd2ZlPrFZ3f/4zanYDaB2IsIBoX8
KLbTt8sFNnZuyAVqfFiz1ZlcpOUJnHt5cMIFS/HDIduLig+VPs8gYsTyvJ1oWU67pM4vDLldK705
56uY3x7aQ5/750NXV5+5Gixr9v2aRlWKORVuE/TUFLfvP+TYwkapfbFx50GX3dSKzmcp37ZgE9vO
vGjnVv5xW/7q+L4oX/Lrtn55aZnAHA9U/ktgaiDiN2/rh05k8xi10dvj+/Dv/31+G9IX5l804su4
hILxn9PbUMGYgas5x5iAcBjzRv+7DZHFLwxmsFqR0efwJiyr/2cbYn7BQslgWYN2k2uEhvgvkOll
03i7YjiwSRNBXWLC8uL/+HRvl/Vs1opAJjlqjh68yY4Kwq8iXMtPiilSfTuQreJ89OWgtVlE07oH
rEw+2YmXS3z8CMAUwAhYyxyHRMlxlRSwMw0vgPG2qitFcdQwlzwoXH+rJF/CHpYNdOm4uIFHnbtW
1YKfwYLzMhhyrljOmhsCaH/yfT7eUm4qYVtonVChYhf4/paGZgpa36mqJ/SJeFEThtnAKShwrYvB
RdSVnKXtBus4YacTJfIVSrUcrd6svt+cFcf7wKLoWppYZHJ4z8PjeP8RkDTAUo1l5JZLanGpN/p5
OvmWSxOYgfBB8FdEX9j8+aI/PKLfP0n0ZJymWHsxVeEjHF1WzvwqFWvNE/MyDuwijELxRFBTKO9z
KJeWZ41SHZy0tTSAvVoVUKYvagC5VpkUF0ErqLflLA6T3UP2P8tLHXqO2OvVYxK1FjqaIggAfcEF
TytphmFYxthwcxLmmEJYyjwmdhT6s44oJ6eZ4ZNK7bo2Q/VGNJdM60gbZcOujThSn+OwYVxo4pMw
rFD4+behEsX3PKz4ykgV9clMqqRHJy1Z7SaLJTQZemXpV8FkRQ8g6Zq+b+EeZbcqtD3FtjSs+TZm
J+jfAm3y1Z2SooS4TdSJ7KMinnvStxNJdqQDiii2Wf+V8G2wRWlUrXKH35p8HegG6OO0AJHzAZME
6aR/BYMEqywOuGW+QJiQEaXvUK1EchMXhLM4oJ3+AfnE4wR2XHVARFWpN84RmoCTEngHZmrEqP3s
Lm41Sl0zTcFVWRTKKj/grQwgwF6XdJuMYeyCyWbFUIUuEqHgJK8B6en6FwQXKDBbRabBUax20zzY
qd9pO3MBfgPIxqCM2TyT3LJAw8aAYNQhidH8nh2wY04ucGTqJ9VFGxGvxQPODAYL5qzzogAopOWL
AN/kej6g0/0Yo+eRF9C6wmQ2ROCzYNnczv4yB98uDkh3Ghdqh1BFo8xWFzDcb/3MmXFb2tTC0Bue
T0uyT1sjPLMa3bqvgz58QUSFHkgRxEWnZM4Kuoa+WpdN2q4NVTBPs2Qy+tNYsNRvFfO7S7lSCmY6
EJG30O4M5tIMV87H0TIRscySte+xNKpdqL3Q0bAigPaYFBGotmw0ns8EATFELqqz0wMU70Yp7CpH
zcZcci2AxMjWZCG8K5M+3JdpkgpepJZWtyFSRY+ctEkDj2jJMb7Lem5abgfEdOtbCP0AHSVOKfl2
VGN/PiOUKs7cUs6sq8iwqs4J4QLGTtEk8xqcFiMleTK1yu38HJRn7oR5dpuw0IuNOqTBE2N0HX8B
K41hwEGOhYjft6pdWUX8vTQKTDiZyIvEpDDegcCZ6YJyEcMx8p2JlLjWS0Bfdki029GJsBW8YixV
fDMZyn3HYC6CWFkJ/p48H/MiTGIDSbFWBrdVZ7DGIVA3Lwba6UsLjwPRYdIf76dIagMv9sUUnCPK
4mZlaoJ2p2K3/FDLY/7KFA1Wu1Wl/UNDSfwkoetmoo/whnoet12C/tQkIyAeeMW/6NN6EmHCwyV1
sFLpOidOi1Gy2ctTssfFcWC4WSS8J5IRW5c6BMPWlfuczjbzFZg5eYfCjfFLAYU6yuWd2MZKYusm
DYKbdFPLf1coXd1QpryzYU5JWB2JRam68gDuuEz35m+VoAs4+aVt/qgFBaJyOWyLeJVnHRJZSxFw
VCl6oDReVpIS3chUQpL2unqS6LkaizmCMKfBhVJi+OwoSdabrm6WJPR1vUI2hjCIaEBK4mogk0bR
EOJS0yO6maQqJLJFDvDZYdijjrbem+Pj2NWC4SaFUYqeCLchc1pDEWbaUzUIvCqulcElAFsMt6pP
4e+UKJwWVqqZP5qBml3OrF7kUjj0KLZSF/OFPgm55OBJ439H2x8vJjl99y0NBPGmEpis8EbgSWWP
moHbZy3KaKiauJQCFypLbTKAwXnQteo6sdyhybUb4n5aY5MXSly7uW72xXboWlbmmNT6bQdUENul
mJuI6fQm+cx547ju18WFObcgDboKYnxsFWcW7EAo7jRPqDptnzb7AnbiNp7T8ko1uFd/PkN/d7VF
sk7rTkVGWfj+BJ0LdKN6E2tehKLyEir87A6DYK56JVWZpbQvf77cB19UfaEGMfXEGgYBOulC769X
1/lcs4WoXj8H3T40ozy0Q60z0PPV1tzZGqze2hnCGHJCjG16fovaRfBdxn8tTFwLlrVbqXo5oaBs
mHV1eYPmKFAC32FLzl/qHg3uWrGgLLt4SjaTA1kgal9yjr/Pss0/jqIwEEYszbEOwY2o2qMWTdLN
Dmk5ztNpNwiIVRrDkp7UsG84jebE0k8pmEb5pIozOiTGwE2Nlmrh88Pq0bsfVeBfdUb/7eQdeXGg
+s/I5vUjrK9/nUZt2/zrMX/+1+6lj5q3XdLh53+inAxeltYVjoxJ3YpP9D99ki5/wdOeeGNyhwxe
x2WS83NcA02Hcdzij8ojhzvAC/WzTzK+gEfyl6CFUHgAR/+mT5KP30w40NDTgFlB45koHQdZxGU0
UcYEoosVVXyuF2pypeQKAWHIpeTLGPEQaRpFuNWKSAo8RSt66v2GyFt4FlPekBHfYr7sD9L3AsLO
Shyl5C6iUC0YBGvTTsbqG3WsPFeZnWmZcIoPy4MZ9OMT9jM6QxWSMxyolvULFnH/Xqv/cXj6AWvh
y4EsLZZiWIkCGyxf/s0ww9IB/3Myet0AIeojWhrpdZR04SwGdaY6F4DPoKtIJwIGodeWmVnSUm9H
93PVn6i4Qf07IfmvXp7/EbDCMjz+zy/Q+WNN9HFUdWzrP7iiCyGU0KNfswHxC73WMhagpYXEpvHk
fvE7QR3Y1Q1webhsC4f/51ujflmAT141EX950KxfL436hWOdvwKrAGcETfqbl+YQTfe2IVyM+mG3
L46P4B9sz+/XVdp06EaKMKfNrpB6WYbhb2LUC52tA5LfZH2oop1NjNU4KLMbBt3wVZ8b9SXTQ/+x
FIxNp04kDctlbOFDOMoV2kdhnZO6iy3KKFyrLU57Mx3hTRSTxWQMcbru5IFGNynzh6prxJsCN82X
ptT2QWBUuj0pYu/i5l2dxr0cXjSZ5m+RpoSOXtSGYstTo+7Mxd7ByNBSI3oypWc967R7RiD15dQr
VFCg+9dBKTfIBdtMIz87UtrrWMhlZg5l+gr5DG1yNUmtBo1OFe8kOofnOUZcbQ8UK3toaZ0dKGWL
5HdUVcpolEDoJzU0CWnba8VK6Rs0QYU0eb4SzPe67uP6ZKbFeUFv9+BnlWFb9YBImegwY9VNBsyu
BDHFSWEl8nNa9MG6SqwVmpnLki3nFqlK+awACt8pAjX8Is0TN4ZMUPw4l1SYaYnWikKnOoHxk4rI
sGd1i0cH/gjT2A12iA/AJyyKBYJ4vzTYkZdVC/0XIPk4dABpk6TSpeeupjeWi2xRPBEnwfx/OIX/
Z2wkoGp/2EgK6Ncvdf3Yvt9I+KFfxy8SjoX6AOWbkPhlT/i5kchfZAW07IDFq1DCf8GUkv4Ftg1o
OKcyooXFBe3n6at/YSYIPMIfMr2GU/c3G8kHl1BiEjGeRo+koBeSIdK+30h6c2go3ZLR7XSluY0R
8X8Lk3HdqamIyk4dpO0gDMo+q/TiBXmkfokt27jN4VZswSS6b3qQyKjPku5UxvnrZIrk9EqX6HLt
w239q4Prv7/q+9NSs1/qrHtPylm6ip/LTP3CZALiy6J0gfC/OPP+XGYcSiaaAsp0MG0GmPzVv88r
ReZUoswx8D4jFB1jiX/WGX8lU92hp+L0W0D0v1pnhxSZt7uSwklKdUfzpTB5glL2fp1VXSboiP3w
tsF8INRI0jQ7sjV8R6UxgoM6aldUT26fTLvATDY4Daz5UHY796gGpfOY8PECg6VquuuJU5aayslH
ywkTeJ8tdhCN6ZrCsiRT11Ke1fbBQnA/Vt3GDIOvMGhuO8Jz/EonHCreSLVIlK5jxAWWv7PbAgMJ
yLCDuF2HbfiVMZg76jUGCJWNuTJk4dQWdGUdj8pZchIr1qYmst429cGxIgaUWgZ4KufxjSJq9wQw
XM1EpQ2R4CVWe6prayVR7DZL3I7fIw2fjVuXk/5PN5ZxytsKE7JVr2d+A+26KrYlSsJBv1Q7NKXV
3xJzjh/hcvC8qWXLqiR5uOQRWgQryd966RNDs0NA9fuvwmRmMYqVlq6CvuP9BYjMzBd5WL0yg/NI
xNfKBKtcJZLvgJwl4k0gF44F8cmskl0ZnioFbGNI2HF80Zqo1trMU8oE2Wm4bQTN1fuvncIQWrob
WTg4udsNAY8BPx8DsC2/q62mMwvMVm/BcJU9XbjdEYgdU574U+HhV+uBA9kdYS4YndizkICVwC7I
scXQtlUhfIJRfIiip80iNBD7veU9RiRxVNWJSIP8cujrVa1jp1iQm/U9DkTH6r52Rb9J8JNhiq7i
F12nOL1wU1KZnFg+3pt95TdDjo9L6v3HOJo2ZNjA6bg91avYwofJglqhAD5TZGmavPrzpdh6jlbv
+0stNLQ3awr4rrfCYGRboEyFVAP/PrZ78bNvdIBbPiwtgKbl2IRRexxBay0RcRg+1KsGZkmpncSi
jwo6toWsXAvh19o606XZadVtLXZXs7Arit5r5q+yFTkz07rFpb7wPd9/Qj7x42T7jz3i8VTrx0P/
9dGOwBUVMXffIFtZASM5IeQweIM2Uc12XgVe0FRrTKyYeAVXf77zv3/Ivy57tCFbwoj5U89DxnjE
JYXCLmTQwrKHjPO37rTH3/Boi8q1KCrpQHDHBZFt6MaD7OHPX2bZGf70eI92jhDRT0LdXq+G6aE2
bpruk63p9zcLWjLjf/ghSzP4dpniUm+WscEm20kX7fS9M1gdaPIt/5Pa/bevw1II4ugIcHAc1IFn
sDVmDdepUpq6fl12d+J8/cm9OnA3P9wtwAOgV4lp6rE2sNFoUsSMFZfVCTvcsCrRNISReSLPIs4D
IkRTH++B2e6ygTiB00YTMStC0WAodyP+WkFpvMpadBENOJXUZYyb23jbt11j61G9+MzxT81ocBIf
HwTmjdl4GyfiRk3zVYgXVB6GFwJiQ0wXvLTU1mL5HLQI4rvU7qx51xrfxepZUPl53DyEUtxK4Q4b
P+AcrJTawVFTe5g9QXlu1FupwFPmpIWjE6uJiy3YSZ/z+SFwpnhtCOD0CChXweyvsMtiCy9PfCzV
Qkj0+FK49XxXCdJW6eNNKnabdliXQPVY5O/k/EXcRlLxFNXGq6b2d7o2X5v+eNUa61beDdG4J7Lu
Ne6gowuD00u158fidYjtmhmHpy03rgmN07moXQQ9OJJZxF+JHqG8rj5c1kRiCMMDtnZoL5S1Nmjr
opxtYo6cJNjJlQXMZV3id7hLGvksqZ47Soh5Y+zb6jvTJp+zcfkKQ64xYsW3Srjqisdc/x7MD536
FXifw+lRi7JLf0wBBNAFjJabDLNLT+oWw4IvWzhT6quhic/n0TztEHYO4e1QVSs4A1vdWsuZaaPa
ckSkBvE0rOQWA0aWixA9V1G2GkkzNdTwisfjmpyZHSdFNmluUGhnUyg/m924Uk3/ehiD1IlEA4WH
lJzBNj4viEmACTbslH64Lqth0xnNeqzwZEttrDsyuXHLKvIAGxzcak8zk8EjTkimvhEzzYasi/cj
T3usbaPQHKjZmJjU7igKrI0nIYvdKWQfx5Sleh75R1GW2xjPuOZTawmeHgxeZJFo3aonRnBa8JZp
RngSx4+KElOciSvuOdRnxrXnqvijIkh1Jxa6jQFXu0YyI0cQDkvFy4oMsN4CarlotMGlDrGmxm0o
+1psckKvjmvbkndFtxrES5H56lwJTtyEV0WGG56iuiNiQkHp75HIcvqpdoFmbEarVeDWVgf5So5x
Wess9mP53Ap7UH55pRXprjbUx0SMHyJ1vsj1YkfE3FUzmGcZpayofpf8YGtoGoKhEHOP7/inYtJc
A0+krm/c9hW1S1g6QfHUTpgWho5Y4sI1xpsaoEJvJxykm2t8Ar1QnCGX12542UXY6cTPErM7BVXY
LElMUN3RaB0Kp7U66NyHcs0E3m3x4RwFAXZ0AeDjMHx2Y0kgh3A+Y/K6IeHvNKsKB8bC+RjkDyW/
rZNlzywuClngE0AUjfHVbC+KpOE+oMbEMAK5MV7goTvFd6lG74BpTydkLEhtlZQPmHld+p3ihbq6
KobJrfENI2Dv3DSvB7nwYEE4gmise7RExKZ7DT4rSzEpQyMN0j1eOCfD0DnRpJwkAS5Tdb5KdaxV
RP9OUeuNHutQ9TEswO0lDz1SWT21Gs+sybhI8dwMCxFgKiuZE7MsM6LtGF4LU7Zh1oQZ0uws3zAx
22u9GTHyeegHJq45Gig74eGUw64p8ssoizBLyx7MWthHbb0dG/9MniTcaIb1KJxhE+VUKCyb+SFG
1afwFOBE2O2ENaU2OLxjbVmspEWuV5YrNSOYzU9XdaNuFL87GSOLV7hfqZ3l9ehLk8LyTPGSQtNV
KswU9Zn0AJlQ8HgTCC6izDMFPgIzBAKfjdOwDr7ihLkWkvYsk1/F0bIb8TK0utOpDx2BETDRyVoU
7A253ynVgyYHV3grnfT9eWk2rjJZnoA1zCTnqxobPjE/yaE/FGmyVtjuhnjcYZNzV/tY70jhaa33
F5KRnc9Jsuk02fG1yJOF9CRqrplzfsKpkZbK8t0hSFMLvAuUAqNIxNTm/ZEuTHMTRl1Rr7So2MYy
XQCzVk0uncJcGC7pCmtzWFqxO06qLXSJC+rmYV95iqn5+UithHvnJbyCZDA++WgfCsKjT3ZUfhvM
f1MKsnqlZ6ar1P6F6E9YGM621tylPEuryVZtm7p/Lgs+lB5HVz2qxBXoK/VEsN+K9ADHUu8wBlqr
cvpZsbvUeh9uOzb4bMyIyawDefhNwR8azTJ1SvhyeAzonb4hYJRNsr3sxNorGJcXo+VJw3CxFABw
ibxJRpo4d6d9Zd4HPArsgEsZ5So2QAagE1poDaR46dHDARMu1pXaqbdqpdA0tpjmTci7DbcSn7UQ
E6VJPxn0u/aqjW5aRi+jhctXI0En8PqNQksIHub4NdZKiS0WiSep96XvKSrVSdB4XanikDesplDD
Em3a1Up7qRrzylReoiS4DIXmcnnndKm/04LsXmgSF53zZdpYXmqhN8bKxcI0MNQlZObDvinlhyGb
HCO8xp4ws8d6XGXTfN3gbBn23Saf/Ltp0O+R5F7NtCaiXK8FIgNSurHSiF/HioKpM90gq5y2SNyG
yKeIg0SBrTuFivPn9fHBvV5ZFsivJ3c80WYL9KF4pMuy3InsiWF9rQqrBcYxIST13OP5rtt2hM+y
9/rWJ5XxsujfrxsESQcwCk495vHL8n2zbpoKx94aheqqKNB6d6vyJNxFmXaGKd2PJfpXSONNkfG/
P1Ju/+/AyPVLsdiJNMe/avk0/3io/P9hh8Ko982K+MDEvcSSpS3+dRV9L95C3Yef+olBal9kvKYg
dABrLyRN9tSfGKTxBZQZXBJY46fU5ufMzPzCP9VIL8biSFPRBv6DQUoGyCWiFGQ2DIhBHYy/wboZ
sb1fQ4CPy7x6CUjBvQnzifdrKI/6gHC6JsP4nJa6nLvBVZvMALwzyBnuMEJwKzxdtpNsXJtihx1n
knulEocoUmaR+Fw92hgR7KOwNRE2xIJ5pqfh04Sf4DYMK8tp8upU6kjIiITeugjAM7ZVOrXem/t+
+WPRv1XkHr8KcNBNmdBqC7Yt3egxcWYoVSnypShDJstWJUwdrZQfXWqQLxxin3GMjKXhk337+HSA
xMzIEpI+XiCyCoL7/tbhAI1dJ+RPzy9FihArfZWN/MESs+GTY+j4GR1f6Ojw66xxjhDdBZ6qpg91
jH0jQ/GbP9/A312DbwOesqwuhh/vv0zbKbBx2ijwMPYz7XposEBo6/KTx/RBVsJXga8sMfFl7YI6
HX0V5Jmkm5QZ+dkmbSKuGqdFZn31I21tdfV9X3e3dSN5RkKgTjxL+8wcL//8PZeH8nbPPHwAVLU6
tGHI8Megl170klXG+LVaSXGW4jl7jk6hspMeF3k46Z8lN3ygCR2uxxgJkA07MfnYfA0jT4UIxyUY
oasmBy+UpxBTBsJszNn2U+Mit+jTa03d4zv82uvVJ8AGtksfv7BFiDiYhiJxWplHwywlB+kFrovo
8cot3ty7VJhlT9Xj16Ar5z32jHvMifN11pcKdOX0iUCFVyVKz0q5je0wKxs3mYixLsQ5XOGprV52
qrmrIm2fGdmZKei7OU5eRSbZeWRivTjBUJ4GAUfRDiNTKWHknWEaeJlIOFGgPXjuU2w/anHx/vCV
/bxMAvI5utak6iHx9ZvGVPdFre1NkSurBkowZYAPrcVPRknLXM01+DVXgwVKZAIfA4IPnXRu3AzE
xtrlKO3VLnjy4W1h3CB+M6fYsvvlr7RE1q5Ff2w9XSY5Ig1NmplmlHFk4lJpk5fwxWgnwLznvVoX
phs1/Oqyz86iWN7HjYlF6PLN5Fg9n/pqOlWrZc+LhMTLhWHcikaVnEdJc08YDd8Kr1xkyHPmDONg
ugLZRh4o2q5SBtjCmv5NMJr8a2sNvounOqAMoWlgrzgCa0mv8I0aEAfUxmCe2ZOeGjvoATsNnH6T
NOib04Q+eNLMG93XR+id8XxughxTOdHKakoQEd5F1gAnz07S8oVsYMEwEADKZ3D9Msmekkm5kyNZ
di2jufezMPUy2OhAVfl0uzxX38jP4tYw7XRMwwvQDA+zUMnpaGNQPmWi25eq4Klhrdhqg8X7uNzk
w20cVbiWsUlOToh1yq0RKLInFtyECR/PVS7l1noKRcsxI2Nnham11uppWleTbpJpFT2pOe7/StKW
KxGfIzvAM58mlXicoVHmTVFo+yLVNUxbWArMX7XTgdsQIhNf1eRWeDFl2bkfIFSrBIVyMyG+B0It
Djc5R1xVpa/mUN7LoXFy+OxI3fK1mBsnecZgDbfNx6GXX3HauSGfslxh11Vgw8+X7KvwlRkAHkrB
IDtBMxH9wATgpYv6lq58qjZJn+4zHVGLWYyyFyl87sSK5pXlN/eYq4quFuuJG0nWaKfkNroShqG2
FUbBSonzaQ1vglWTt/ezxgIQtOhVCNR8XUz1fTsaiTeauKMOAlx6+CI5uWxM+xorKsEkpL0lYSaP
jYvsCHHFT/v52fLSiD2/eCDPzfFL/nh53clZgIsIucTuBRWrs9DnV3cI26YsedV6XrJ0zgD59F04
SOeyP1xUIpgOam0bwnVyXuEN5c3s2+vIlxkFDep+9nF4qZqRiaOp7/KcFKM8jQw0mNZOmpQ9cVWN
LevBk2JxY6ZC4hp+fa/JxZkqlPeCwJ2ajOir0QiIzQcemATnlbSJULiJI306D41wstUEpxutX15R
Y/4O2RNWrmneiPNMJF0m3MA0GO3lT5QAN74mfcoDXlnmuTdNCOSybL5tawCJNvV9nMn7Oip5abHH
xWefhS/6RDVIte9B8sYXWx40TL3JllBUtozZqMdtGbXjdsxK012o6OC/YssMSA13StvNjG0DHqfR
8Gi0hg8pCkJ8LqLfsIfU5BUt0ydtmatqGT7g2DUFK6GCMl/3RfY9m8OTRDUjZnm88U1c39dG+NQr
3X2d1fcIurn35KA4hl6zKRusEzPkcxdm+JpGpGcd3lOhNG6yVJzXMLmx2sHN2KmLutiURNR7MUbk
Lj6rsmP2ws04JSwuwdpaSVquzGJKrgjXTO96w6eJFP14WqeW/yKSfuLKowJsrPJTvijv0yRjdCtX
/iPMYThIS9nnW8vWWI3SmWJgHI47uiatlWaosEYwhgup5VlC+R0vTYVNEOp94tXYAZ4snBx7qFna
ftU2k81DETZBhHd+WguP0xiEl4qZyeTCF8Wmk9nwE6241+E58drAIDlTyalbScEsX0lzhOtRL0z1
aW9M7LRKImR2Gwoi2Uyhxk9KnbDJVD4ySS3TOsBg1qunnp0+U/Z1CJ1qHrvewQEo0Wmd4+YrQ9Pw
IhHy1NNq7RFn1cRVpaxxB4vJOp7s4j18Ku2UULSSMbpYfpMEc1ybuT+dCykMAhJewqcmEJKrSBQe
pQq3Y/zLlucXiyTd4s8uePIgyV4/VOozkhjCjySlB+7mZelTsMccMao34obvohoyV0bVi/ewzp7G
keN52ZzIox23wLSvJjlpnFT1/eFYpG7dT0ONPBSqu9OIy7mY+PUpFuP4hJvajij3CKc1XoOSDUMh
ycqVM60+VaVWcJpmuEBwET0UOTv4YY9IIn0nNmV+LeTxU5CWPqwCJA/tIiZji1/OlPQm7Qt0FbqB
jz378YhLnIMk5bUr5ctS6c7rwviuhum33EhOE+z8kbFwljYjORJFnsEf60WZqANeOACuctVF0MwK
MSXGi6AMG+HBdDpWYnI2jQaNim+C2ovMNHjpTuSkv46bHgCUkYXbjtp4KZMv4zRDAy+nZFunorw3
8+VrymLDRXkf06RiNBBZOGaGTxHxfnZSR6+L56sjVctLuxQYh3IBh/37SU+eqpi7SaAAOmR0AZ9g
CcfYG3XxgR4Jp5yuEEPT9wW4ktHq5eMceqnJXqUbws3Aldg049chqmVMsowI9F+JPrnuwQzwXUUM
rcDAexnfQpHS/LhAHOELd8Rs4QFr9Bfh/2HvvJbbRto0fCt7A5hCDqckmBRJWbJln6DkIOSccfX7
tGz/I4Iacb1VW7Vb+5/MTI0sN9Do8IU3hJbbNMGFpncHL8aAplCgxPv4gC7kKnGJR67NRvqoWOVj
pAcbK86wJ9e5zyddI2TDY1OuSoTCy3VUTR/8Po4WPonbMqjrndfI3xBQkNA/lz6B7PpgFBXcOrtY
l4MBLtJ/UOr2e6QmW8W36HCwrLvEey4qNNWCNLzAtoswLemGG0Nq4gtaKwMWFRzcmkUFS8Tufcim
EWvOiGDFZZw6kSYczBJOyLqJb0e7MJNFhVD5Ep0KokZIy8uwr6dlb49AoYt4WErFpK1aSb14P+84
SVBfmP/AZsmxDczWqSu8rtXkhQUxMrQl11QJQpAVJkhTzN1k+c9RwenJxfp8ZsSTFcWQWJLi5QbZ
V0f9+XhItdWypvQSyc3ETPFx9J2jE9pqgeOv6nr63NoW/ARulTTRN51n34hwUp040FPkJWgZkAAo
yCEsRcwk94RA4itXBAOjFn8dAq7SlDME2x4wbp1bIyW/y9XkuSyqR60g0mkn8ppIOww257xT0ymi
600UxLWvBmGy6hokMHRCRxFuShORQ0oQXsvsTjyt6MMmnAEB7A+iNpKWl5iuq9BgnFT73q7ZIhL3
UxxX0laByketwbgpJv4kidTjECn1fe6o2ITUvZCV8LmTJ49r/OfNSM7l91wM/ShLq2EIgAk5dQX9
r6dngPoEPDiVW8HB+FoEdtDceWmU92Ko7spBC8tHjF2aFcGzd+FHxvSzff/vktsZBWLI0q/W+UnJ
7b4Co/796fsLx+M+//rkH5fexG//Lr3Jf+mCgS0w6wD6jkpvqGsJ+gG1WyS+EcGm3PG79IaSF+wE
1LKggAAkF9X43zBTePJYP+sy3A8TPQVgq39Ahp9XXByweyb1PajoQv1YnlVcKCz7Q+njFRnQbdt0
HddKPwyN+2p23iiM2bP8HxgGYAahOwLvSoZ3NTt4qj5UJHOIsbn3Iu8+1NpgWCV1Z1QLu6+Cz3Gg
S9JiDKXSdOUxGpTV1IUxSp3NMNyORhaOawS8Of7NQu7qlSkYY+sxbOm+aSYNtjqQ1eGq0PT2NiUl
TlYcH8NXHcchQLIkCht/SJuPwOyBjhNpy4bblerIVk2U+vPEDbDHU8j3L2tz8iBoo39zwJSKikyb
tFWzpF0yoiKlSCkUSJlttvOwNmp3EbHQPtJqOmhVVwxgISBMrxxw6BKU87GslqWnZ1dp5qPyEmUZ
OIocWUwIjzqvt5TxIH3urb70lyr5HVFeEH4MsSqOYP+a7ccS4G6/RP6HNq8uZeMVwIZIw2y50ndq
hDbzyFUzLTDR6yaKpkbZL1JIobTk8e4ylnkcdANpfD4KDmaL+QPw8/t0sifJzSn33gT4fVHL6A3o
t7rUxxgzJt5ay4A3YQWne/ZSbxIqRCG607SipVi9gd+vfo19G15oag729/eXyWwxihDAoIwJihqs
nUyh+viuiNOhUa2xkogFa2dbDzhtOdhAr98fRQGL+7r69nMYqtncgOBq4e4fDzNmnt04bS1hCpf1
uzi07upOUd280etLG4YpRp6ed6lEebtk20ZXg4fDy/vPMCsAvjwCMjIGZC0N5YSXHuirpokfFbDX
00JaWkZQXydDpW3DOlS52oJi1YYombw/npi5V+HVy3gcMswvW5FDZdZDbHQNnV05whQoHSgwIZLp
Jg0+iVlmKZv3h5oX88VYRHKMg/geczz3YCiLwAtrO4Ie3WShtCnVsH6Uxg5TJeRqmwa3uMyYqERF
Bsxho97ngJ5+9Ii+x2stibQriIuBvRyyvLstO557401OA0pH68Jl0zcwr2CIlKFbsH3s5Yis0mqA
Q3oJPSU+BNg5YV6QVzcvb/VHF+F/rbH0f1eYHO7Uq099eunhZPeT1bh8otdU/8euTuA41kdNJ/FX
/Lr5EIFRKK/rcHsddApf7rBfTScEylGiNGlRiU0gduG/bj6VSxFJVWhcqByCTxTUi183Hz9SyQ5U
rg9baOerfyTiNg9M0erATdCCdgwV0CbnmJ0C0ih5QUP9Q+3j5uOYIrerULx1zUSogDfhc1dFxUdN
yZ9eTdobd+FsKyLCwrgo28k6fVNhunE87jRaWY8Bor9m5nCXxEznLiJ7B4uVtX9sScFYcATgltL5
4/KdbXumsu26bkRg2vZxN0qp8eHreU4QVzzxq8Pl5Y3gsRG2c8ETxojz9tVhVte6lZoKo8BlTVdN
DcTO8pR4S2kmw4pwSK8kILqqvqnqPt29P5vzjIbZBDNsAMhkJWHgM/uKBnYvk50w9oDdzsoKMDWQ
pmscsMK1WoXKqiogm70/5BsfkPQYyii5MtL2gpr4+nU1w6P8LaPa3XtluPQyWWN6o2lplEZwRr3n
jZmFkkNzHS0lQY+f3VSOExRVL0kUvuoi3KveILvOlIU7z6B8AbX8ixHLlzb+MNukMc92jWbXsfiu
giMv3lJHNhbNxKMXNYFJMLZBnaPL7WVQWNNGHinfwmG0t2mvVK6mThbCJGO7DqOJMkHTSa5i94iT
xY9QavklOTTOzMlb008TSeXJ0Po54atMCjcmNX5q/nrirM1ySpZopxSog5Dvv/+lT2D/zAD9bdE0
JxinljfbP0oZ9WGih8G6850c2RnP+BrkdvIFMqXxQB2scx24JoUcZbs2vpIQ3V4SU0WrEOfh9dQ1
dLYUgQN9/7FOiNk8lkOlT0GwF+4awdLxh6GfXPhNLWQMBw22dZVYYFTk0c7dsHCUfIGKnH1P1qoA
5Zw0zCN7oJd4MY43DqZ0F73aS59ac+C3RiUJ3BqB8KWfZQUiby2CuJlmIXeQ+i6mYvpV6Etf03jQ
lkEQUNiQ8DjaRmZvfKCHBSn6/Vc7Yb0JiSob7Be7mdor6/741WIrB4Rj8HUrEvu10YEvspwopVqW
yyiQe3kgPw9ejsHfiMS7q+mNEKgfO3WB+HyB1BEp9DXmC0QJRVc4n9IUPJBb+n6Ab6IGd+T9531R
IDw++7i84DuxPzljrblz0lCSLOSD4dGK8HK3qSKQuXkGD4VCJo51WAzc1UkAGNpOs/Z6QgxvH6lt
3y2i0QM8q5QeypC61mClN+BUsejjulkiS8P/aFQHvaZBxRgZnXX/QwGedB+WcnCoqEGECykfLAzO
Y2NPKSm5CxMD/Rgg1QT/DdIpjb5B+0S9oBdu3IWmZw+QswaqmcpIuRshy4cYq66HiHjxW6M37Vpp
q+jMUXl6gjiU9Liocd2huKfP0j6tMzrD13T4GVrYPSTFKG8yuzTOBLdvj2JD6waOYiOdeLxmiimI
PMmRvZXjg23s1fFHXpj2mVc5DRd4FXSkOQtJ9wxDHEuvLjksIMKpNHoPCJzZ0EKbrMdK1YDc+1mC
lDClwrboq+VYZeqZK+6NkWkTEwwgAcsdMMdDRnXjQN4EqtYZWhRj+h6TrMeAy6sawob1gAJ/8FGy
M+vMG4uixexeF2cMy5sIwhAWZMevXAUm6F5YdSstl7UcmU0b7G1X1U9qHcVg/ypDclNFlnCW6AHI
y3SstzmNKWPZRmpR0wSziqsglsfvqEJclT1dCxWx1maB4Xd176mRdNkFlnYvLIVTzF8zUOtxln4z
E0lH6ceJ9kMbe2fSk9Mr9efBiX4wBRQW5/FLDYVWjnAJnFVQOKBve9v5AB7hro4bDnhraNdQNW9o
XQQbiDjxf2tKBVmFMjc66HO6SoxEuKSjM7PK46LdNBUwb0/KqmVG12wTxWUHehkf3WKkHy9FcBSQ
U4rXUyJre8wcxlWZ2R9jy8txuPQmV1cndFBlC7XfXKfwQK9rmVa96hZy8cPXDNSU0uoJ3X7vplHx
Ynj/7DuB0QjpQnRGgG2B/5MtwvGjLeEPg9IFnWWtSl+17iaOk4WnO+FlkDZKA0iBfgGlYWcXNp7u
Jkbp7Ia0yvdeVfsf/xuPonESY6oF+Aq67fGjDBlyAqGAUHcVJqCF3FZPXYt1uam19c6eFOnWCgCK
lTokGRqvwkbculK0qrk78yDiRDu+D6jlctghR2gCuJkvL4evSU894EHK6gpd5R2GFPIOrf7wigit
WSTwK8GJ+ldjLQEEL4BXUGhI3CJUz/lmvrHSKbZxUgkZF+HFdDwngabSjiawW5V1rj0gLGxfm+zU
y1rJSiRdfQuJZ+XJwfTtEhBIeYaY9cahrPFFOC3J4XRznl7lpdfgpMTog+N5117t2Gst1aufa/Df
afkr8RNC71eL8CQtpy/5FFY/jrJw8Ru/68/2X6A0CakA1fEfkMz/hn7af+nqi2CQjiWSwlb8Vxau
QD+nNAYy7V+p9u8snB8hPUS6R1rP3ge5+Sf15xNxc5J8OLUCMIlTAYPNLhms7CMi11RxC06NT4GJ
4/3Q6AOSI/TuMGEYYD04xrR0qqT8SBQmf6h03dvVoWlfGk6JDbg8PXq9DoShjO12KSu1R/FCxma+
DaY+XfWJki56QwvWNZ7xVEKndjVlcvNNV2O01Fq/gLUGiOVznGT2tZ/q5g8p9KMEeTe73A0QCjht
Y9u87kfTXI+45WE8lQZrJoYCcZ/33meg8+e4gPNLX0wL1wOBPgQICNdic78KN+Chkeh4quLWXemt
QkvL3STripVRa3i9Ixu7q+kirVIJT/uX1fPvLfVqS8FkeG9L3Ty1Vft6Q738+Z8bin7MX+wnXPcw
scXC8W9x45efkC0j/EFccVTUkmScCWjXkLVxK2g23gak8r/KWuKHmPShuMe1QWiJcbv5J1tqpnCH
WgT3Mv1WQ+UvpL40Z3KYqp0EYZl7e6QnEGEMoKvV9VfaESMgHHWrxVgUNEY8QZTxPTf+UUnlvSRP
natTl3USzVhAMQ8+GcjdJ860C/NWgHEsf9l234Btfv0fW2/FO6rbYn3/b8PtizDknxVqlgQh356O
G4fiN/4+uMmChY4UAHzahKJQ+Buz7/xFPY9rXVOJI8VSOzq4xSmIPwarkKufe/l34/DFzEdmCYo2
C4f3H5VPX6o/ryMdE9VBPFZJSygjigDw+IQaESwFDUmngs6/9H0qu+AmrvqmuOyKSqZXDe8Sm7xs
XRQ6TtqT/Hmy1eiyqwfLob9TehM2bKVL0UJxVmHdaYeQDiEcRipeCx0RzGCpF3X1wVfQBsABwwFX
FeXWVgmcOtkitqk9d8jC7qaMqswqt3Mwp2m46iKSqOsmCC9jEF1gL8Pps62XVbkwnL62VnI9uZYd
aFs9V1JjSYNN4/jvWiSxI3+sguXYVRQTG689A72YdXz4EqLFy6XK1kS3xeEafn2gTxayWwjFgnNN
jF0waZe4hSCljOykk6bV6n9sT/3XrIT/V+4ulvY/764PT1+fXh/hqsUf/721tL9E4kKFCT0uG7gS
++f31uJH2KaKoueLttwrSR44L9gRsbewFpfRytHYq7+3Fj+C+wQ5H5MsgqI/o8OcMCDpbQi8AFp0
1DO4YWYxETYcpjV5tordBJ3kMba2WokRsN32zyrk/7q/Nwu/BlbUf6t9ZYdfEprjUwHYCF5iPlVX
hArqNY34dSJp+rXRfP7z5fX/QWLMZpP+8wpb48X2LfgP0fLJftTh0WoTv/lrsVG6odnF8f3bQu3v
xQbo4i/El1iFnKC/sCG/ACASBCtxfRMZs6DI316tNkmFs4X+GLUusHL8m4rXH0BAXvrdr05y7JBU
gg5SRDopZIzzmmsD3qIJo368RjfQWyMmVF82fdTe2h2QMM707rodMFVUlMZeABmcLtosz1aqHCdu
X9kgG4yCSmxSewvY9PIaxUw4W1OSXpQmpo8DZN77EKiyG2XTx2poH8oxfIJi3N57catvZKPMF5LE
ef/qY4hJ9/PsNRlr3uYX5ViaX+L2FHsV35vjExdYhQPgLRuu8WK1d6XTyV+Kjoi9mqTNy4PKVg+A
Pgz20MfGi6LMhzOP8GI9dDSzPAGwRnYzrkzIhnBivD70zdB0Iq1Q5Osp6NaPdjlme1Qho3zbxdIq
s6GVKoOHeY2vq/6j4kWQJjrbaz7JGMcfoj5DfD03R70H4+pM2zSm6Y5uu5U9trkRfSPpS1Eij9uL
XqstZZHJRrQbwPsvuJijHb11umEVPgzYCDi1uoA4TF6FfjGAOjVxDOA1UmRBgz/XoJj3TSA1Ya2B
oB5NTo0VMW9QVGXQjkpZDdcpPKy7xG9gtJN+Si1GWXX5rISBagIuTvo1NiIoMAy9p18MhnIbILFB
G3aqyf+gvn+25AiZyDMLQ8z68VdhP73E2cCucGKfHa9RHEZOAuT5OiIsf8oSNB8BzFNpNMpR/6zF
vTGu4krzbyMfYHPSiTI8Bu1oh9fFkC8lG1lKYDOx92cuQ8yapVOPEQZmNFO5a45XSx3WjhnTI72u
wuhLEzsOi+FsCVIXf8vx29MxBZVhUFHmepl7dRAt+RRuy+lazuRhWRGysfyQTJCN4ENcls0FZkDT
DyVQpRUlMxzl00RCkKZoUmD9uR8iG9qAhzbrLlpMMt5eLnX/eOGlyJQilN/dN5oAECGAGd2g6x1S
woRoaQWZfUgVqcqWyCo+jUaOuwW9GhmegRLqH/TBTr9YafUlpOfjr4IwjXFWrQOMU7PK7ZMQsEjo
NZHq1kieIsdhlt9ZePAboMJnZ/btG+uXY4OjF7E++mzIwx5/iWpCoSIKBvlaa/PmUY1H3V4YYwZc
rUaNdSnlYb32UL+AYVSYS2tqrQ8m8hfxsrbSEAn3e9xGqij5fmbhioV5/OlocIhUAOyERVdyvkBq
4MN9Aa8oKzoYpd6kXsejmbqeqrW7tEcXBA5Lv5vyrv84IZK3HiPD2o6QJR7PPMnpFiJAAdtjInRp
gqKYVdGVSfejDBTDtTTkpdt4ieG7+qTxkaIarWan1sw1kLYI7YtcHr9Q96nURV4zgfFg5Pg5muyl
RYvSjfv+k83CbCI3k8Y8is7AGZFUnBeCGw1OftJ43QFQ+FOhMk04ZJC+wn+mlnSuNfPiFfT6izCc
wG+B4BRJP/vqeKFIrV35Ojj8A863j9wC8qaqroOoGrFN6GI3wsDDDeL2u9zqxVaTH0vnq51pzcKg
Q46sADLtqWT7Z5avWJ2zh3IskAnC+kchyp19HAnmQaX3pnyoB638rMObW6dRlW3fn+mT+5W250u1
Q8epHpzonKwrSaoRt6WvHEYZikBX499Rl2lwOXkyHLsOfT451b4UlgecBjvPL1EKwfPMM4hXOX5V
PvQL2xpFfwKsWY17cggT6qwdD+3gDBuojMW61+V6ZansjcCybzrgYHZtRlvLU1VywM67tuz4JhUS
lrnnWOVCpke+9HSvOHfNzHcruTkFFkqv9Avp18/r71NUG62aeMkBGXEksxrwlKGNuWys1yikB9hx
NB6koyJojDt4QYBAidOuauKon9ngP+rYvfGleBLROySQpHX50uh7VUzU/WzApFFLDkqqJBtExhKa
ebXi2u5NZ6CGlOIbfWmkOmhRzZPPfaM35+HV6LM9omMvqVHkTQ5Dn1YLWh7yapC1aFGmWfnglf2I
ZHSh4MMV4dkt0cIKtWxtR45/bsGenA0qlTcAHUK7V4iDz/bFECv6ABE5OFhFhTAJqZxbDFmzRaUo
P2RRlrt+IDCRsBaXWfs5J28Cy78eKrN5gJ5h7aM21K7NaYADGmDOcmYtzy9mVIVtRaxm2iXcy/N2
ays5GgsiCjGBbAN38KzqgET41hhMHzBqz92DBOJNFDXOpdm1Boyzwj/zDGK7HG0nHgGGOPkrCuZg
cGefCi+MKNCQDz/IundTjoZ8p/tgJmhlUnFvFAU6tRfc2KVV7N9/+bc+DQoUoilK2ZJciAd7tUIB
EKDLAsnjIJdGvdZalkeQxhARJStYm4mfnFkLL73JkzfVQRFxUtJ+mNNSxiRKG72KooPhJPWy86J+
V5oelc8yNWlYluOC4pO6SlsE4XpzaJbYQYUbXGbQ3pNK6WKQ+y8wsdo1dmMZXsh9ttQVH4c1PEDc
vvDGL3WQmi7W1h/NqlDwQ9X8n5DUf9zWb84ZiRuapIJbcxLIhaFwBGvDg9q2IXJO6HSGSfQYKcgj
KSle1O9/IpEuncwY9W6uV0Vcs7N0yh5kD+ekJDqUgXXv1TEaiKkdrCHk40jlXOWONpw7QU9Od6Qg
APdpSJfwnUBgHa8KIw6nBIZ2eIiwwoSrqz7KVe3tevSgELrHszW0GtjW+Z1j3zhGfhP2YXOVN+2m
UlVzpS5qiZl/fxZOJx2UI6mKUI7gv4Rn8euFmvlWF0g5ZwhYGvDxufVRVbvD1AQKrB6co98f7UW9
43jSdeyKRcWWKFQ0Fo6Hm7oibrBYCg+ZNBnJsuojXVtKhq/KIJ2m6rueKXtKSOtJCgm9EhUJzzCQ
oMbLdTBtEAWAG6wa284fjQfbM5InptsYz6yMl6eYPSUNDfqB9LzpYMyBAOQDaRn2U3Sg46zddoMy
PTRdH+ywcQMOlRUaGkp6kkOSa3EKxMi1D+NVbrHXXMWMtA+90bU3SJMn32y/bCFDCVfXGAoE3Ys6
066zxiivfFMaD+hvqY/vz/ELCGn29BoI4BfGIx3NOSbDsr2cFCTzD0k2IodB12+VqMm0zZwJLnur
aC4ZBvS0NlRdPwaOPmJBN9bj+Gh6irMdexWLuRwRPUB/CxVOiisrTQAIYXDNwLIWqh33F6q42Aap
gdeKnG3IeeoM6HHolQnxtDP0JRn5Dz/rpQujuoNhH3/wDKdwdcz2hIvQB+B5zfUowA1aPGAhXKb2
usxMzAoaR92pCQrZlAd/abv/4xFzEkmKrqywDKY4JBgZ4uevjmVpjGXfGiZpPyITu1DTGlcWrHDP
lMbneEb09BmG5W3QnJAJ3GcJuePXSq4MqX+orXKkC1VYOzUDFBFzF7lVq4BgjMsG9QXarODVtGVd
hu1tXvT3gZdN15Ry84vESaaFohdPqpU+tLGDnZah35vj8Nnr02A1+Sm1/7KHjtB4G0+l5qTDeF6W
VVqeuUTfmDSOLZHCCyVXyB3Hk4Y+0VixoqS9Bn52MWG5vXeAqH17f9meBnXkgIpQawNeARB0fjh6
UkHxSzbTfRiysbzOIqr1B5J2LbvV6+Y28iA79V5WuHYqX0MeT8/cP3OsJp+NJ+AFaTIJOPTcoUBu
QP0Po5Huy866D4uNZdxICOJZXyHlrsrGWtWglJVp5fTjuhqHK610Nv3QXhfBs6+GyyFyzhRQXt75
eCvzRC8+LlgCOcY8HZvKxJMww8OgzW80ZBYpiilg59bgLpNlD7bs0s5D+b4ry5RDp842WQP0Vfa6
3AU0Oa5gm3Run0/Rd6mGUDmmsPd932hXWLVFBFzxL7OOP9hg4jLRuVARcaP0qh2vFcvq9VKJcZTr
wCCvRgSPMFWPz10jp/co30emmMwA6ArPxYsTOZCb0dDSvR109SZue3+ZKCiwe2Nrn7mxTu9Hmtwi
vAaIBa5jviaCLjTRWAG6N4UAiNWxMRe+l6a4zyPMGGvyuS/+xqv9PR5wldkFqepRVHVmGO+jxN6F
dscZoDWXdexsA11BIiy4zuziItGKpZSaqH9tyy7b9Nq4sLvywh/ORAciIDlef5YMb9PhnyRbNIuO
P6efNk01jFWyR+ggWBSYzkLmw3Ig74KtasbEiKENAarxDJRrh7N53lvDg+gRBkQUEUmHj4c3qi5L
SmOI9qGuTxvce6oP3lha1xag70CKZDDDqnbd61KrLnSldbba2N+gpulfZR1mmQsJ0Z2LMa6UrS9T
msg8ddhKxehfO00Efk3x7t8/w07TDVBJ4BUU3JrQTZ7Xs0Dpehq6SuG+nkaN8AU/Q7OLDDcTIDmw
zPDlLemW3u45HOYbhye1Cyo3iPn/lGo7nikryXrWhxfsqSuOKFCHdziUTg9dp36XbX/61KDPtdAq
WVtGTuihkWWcsz08Xbg8gVgp4K4ECWoWSKrloJpUHoK9U9d3GY5E+6pGgrXPsuzMLM/1ITmnGYoZ
FtYFpJhzxtGIk2FZtDlDDfk2soqeEnasXbdSXl9aaX1TZA5k0K51C1RT2sJz/cpJlvQRbtoxP4cq
fuObK4AWVDIJIAjq3G5E7S1zarUx3GsTrp5eE9c3thkbB9WeHsOqxsEjSz/IaRL9ZLL/wUlLEEP9
QwR6aMULa7DXoQxAtrK0AC7v8bI0NriGGEtH7Zwzd//p8cfXFOUFhU4wPWLx1V8FTHmte+Bgs2Af
VUO3c1AKFoqlxWoy9Q+1Ml69v3/eWENcwYCGQKZz1Nqz0fTSjPsmy6O9VDr3SVbFa7RziwWFhH73
/kinyR9pMoYzxPdQ2AnUjt+rUkvgCnES7bte+Z43o7ZSPLX66NvJN2QUkXCl+7V6f8i3Xo5BFWaT
FjhUveMhwdun2KRK4V6JNOkKD6SPvmNK28SUf7w/0BvfjEK/sFui3G+yP44HCvKhm2ru5tsyVLs1
bhTmFkPjH+icF5eoMpw7e97IlkTNnLVBiMKMWrOsVikSj1qTqtxOQWZdg9TBViUIpxuaXhQ8jNAt
7ajbBrE1XdG8sy9KWliPuMq6VVhauyrw1G3lI1/L+WT539qmwRSqGJ61YIjvohL6cjrF4RnS1Rvf
n6NKLDJCCCRiZh9DDUrbM/Vcu60qS3dh1kQHKdevGotgM6skFNCc/Jw5xZsTBRWc3jk1S2HGdfxh
Ri8ssqYt1Vsjzjaj7F809X3cPmMW/IOAatsE3QI3b+T706Xcga2OcPuxcix7N3WWItLUPdiT5HDG
mEvdU7ZR3545U05nhcOEiogQVLWgIM5mJfXA+kVcn3s1l/dt69zVvazdlKp9BcY/veuzMjgTXp3m
FiJPZTuI5IKa6mztFEU9Idfl+XsKadEidzKcXxOl3by/I+bIfm6Mo2HmZYeMiL8HvOXvzRIaZePG
TnLRGQ6igLbyaCbT42Q3m9SXrip9+IrMzLkuztkHmM2sMYY+jCHH37M61ticCf0lB+OVPFmj5LTu
nBh1K+cx9S4801+lyFCfqWmcHgqEJax24HUvbI3ZA0DtjPVOyzl9UEpEEJ2xxvZZ8fXcTetP70/3
S7HxOGxkxinxUMmjaXPS14PsFYWhKvt7rYzuZIUgDPcNfzFmKDssVS1f62NUPZO5+JeiGP1ZkUv7
stHNbKvXHMWxgpEFYY5zVY++/Bw1Ql8oSyQTMS67/FHUHjX2dio/Ul/oa2Tw/Y1kxQhd6PqQXkoO
VocuKqCFa1F+XoW+ai7TIRmvIztw1qoxxjcgSlEX61LzqyaVybIpRu+xGRXvyuYjnTlq3vr27Chb
HMbMCtXZ423vaWXrxEUY7luArhcIKv6w6VdfeKq01jq1vTCsjgL8FFLZsnyMBAxfeSi04kyF+DRO
oclKWk2KDZ4SR5bjp2hwrbfDSgn2Bstw2aMu6kxluOmqPr4iyyldpWm/p0kjP7+/GN4YlwACSBAA
e43EUJw5ryII1RgmRDc7f+8XJlp0BPqHvLX9O29U9zJBHBwas95mSO2dIWyc9jLhUCMrwwo0CSlo
7R6PnEttW5b0FPaySu8Ohd7nxsO1I9VURI1KPwy5G3vvwimkjzLUz8OojuoGAiM4iQZ2pVGHwIMK
/TayrcP7c/JGBCuEJGxyV6FKhhnJ8aMhx1aJGpFzGznqU0EtZFl8UkEHPJpU6unrxh/MJr5qTbJN
DMQvWiv+gS16eT2iYvfnJ7CouFDqhB6BnK74fq++Tw55qULS0rkNq3h4cnL6uLI1nZPNOg1+aBxy
tRD8UPvGd202ShJS9AUCeJvm7W2XBMNVHTnVpu8qMzzzQm9cYvCJyVYp4UJLM2ZJo5pNWmiqvXeb
Um5DKbSL1n7po2prmVibaHm3TAr1T3m+4oZhiWFt+RIp6/MvmqEKgohk4NzKaQzKSa90Y1nnJh4o
evg5HnEcSTsz2CTtyPEbZarn9pN30CY72Dp6iVdKU4EjrptCukB4qV3ahS0/163+8czKExM9O5pB
7lGbYScqlChnh9HUo9s9yal96/dmus3V0lzGI7yUplLbTxwgT5miFVdDMyIoDv9kZ5dytYza4NuZ
5xDjHD+HA8YADi09fYql8yDVgYmvoKNW7NspKz6ZRpLsSCAjQrGqd0cavC56kvlWNb0HSR97uKIy
UtLjsCykIXPTYlypQ2Rc9dIYYd2YhPgrojOajQO220lwzi/v5PYUzEoya6I2VNCh3x8vX8Wgap5z
mOxl1GuXMvI2i7aJHpxJCPROzh8vYYYTLCI42CJjmOfSMamC1yMKQwrdRqAYJ2yQJLt07SpL1maQ
YXiiasmZ8/IkFBODovXOISAYh/Pgr2IJQwdn0J5KzJLaNCJQTTqeuYZeevNHHx7aiFBBoVCAZoil
ial+dd6Qt5q5LBfObVxHG8oklLWzRY6iYdvuHHQSbV9zUx9x3R9Jd5lLuyGWb7vuQc1RcB2KSzis
rr8ovw1hv8nLaG0UD54TL3To2J6jn3nYE9wUoQt7mqiXwwtZMXOeJmaWjJt7Lt3iVeavrLS7s6YK
txKi2XtgdPEWVS3JHSvnzhpr46JL8aDJEo/eFeT+jFK/bG1DdBh2Z3bPyRmHkAyfi69FvoxqxOy5
yMjjfhhHf9/STV/7lRdufZKkXdVVCzkw461e0A0mZfBvbDmKNo7CrtL7AIouMCp/0diYaTgVk9aM
4Q+fbuQBNNi0ef8xT3YNMi18ZyqItBcp2IgV9+pT635RNUqgqHcjrXlcbr76zQGt6WyRwK8+U6g4
vVLJqQg02KA0v3QKRLPB4ikmWiSPQ2nfvK1y/dYKh35RRh1ho19YF4FZq5ci3tVzO7o0AwUVglT+
iuBEupDoN67ff/nTbM8geRB9Ji4iELNzCIA9tQ4hiOqg7A4pdmjrCWcp2adICXjorp368LrqnM82
KJlNb9vVyspLVXKhVvENyyHdlEboYU1U1ogyZu23opSoBstegxSo1vq4TDn2M6BlqMnvP/nJZ+PB
cXugB8OtdsrP12PEHhXZ0/dT0K+mIbSWkpofaNBxXdAA+vPBQG5SyyIIEQMefzbYZz5eK4a+T+N4
RFs7y1CgodvYmGyd2gnUM+OdnHK8HMUX3TBAEOmslePxmowFmPYtL4cxw6JQncS1OvncKffmKKxC
wZyAkDpHY6SpWZR2Zep7WMzDsitKADgO7vbvz91LleroLOUEoALINSobokQ3OwaAS0dJIg3WPlXU
7kqWmvYhR0bdbeveuLO1TKbqmZJhRNYkLQLK7CslaifDtVQkrhcpuNkn3RNCrSh5x8IuDjPYKRi9
Z6sZrUd7rLHVg1mI6nUmm81CRK3LJKCGQyon98JuvrJXqpX7N1acxg+AvgH6hENdV4vIK+p15mVa
go5CHncLopJ0F1WIkPr413dLkJzFE25zW7QLACE7XqVWyFmrQbEozU7Bwa5LVJcGiccFCAQzLkx2
iCI1K/RkFbxoE7DvhR8O/qKzEtQFuLb8M3v4ZCdwU6mcYAI7y404j43JWqagLRx5ryOfuarBAS+a
otZ5qgRrEmHb9f4Hnauv4ItNkAHOn9CIYNme38FNiklBkwzTrdLJF7b1Wem0L01rX4UBZg2gMfzo
orS/5MF41yeIrYDzLqNk+5+cnddu49japq+IAHM4VZYsm7LLFU+IiuRizunq56H/wcCiPOL0AN3o
DVT3XuKKX3iD1gvEwtcUTLeqVh9UbOYk62/V/Iv1vzSF6RVj7FaKVV7Eu5qusvCkTaw+a/QoIiwk
cxpJiDHvEukzZOB6zT55bkpnlynpVkbotu4W+uM3ycD0lfT/0M/EKPdGUK8heO/kLh/dBnM3PLnL
6tz7RfxHjO3r/Qn9cCSoEv/TGKG1e33aO18LWjvAvrANreErTe4HNnV6HDE1294f6Tbb5KMoKJPk
Qj6BoTG7yEAEKp7pFKObGf2LqPTfqGg+2yZAwKytDqJFLVwf6n+i9PYBeuFxGF86HuUo6Da5TQFf
LhY20y3WZvpFPIrEkXC/SImuPz5SVYGESTC6QYWDYtSoOjrCbbCyat3zV8Dl8m2p9uY+iRX7HOLm
06XmqUJk3tV6Kd1YMBN3rZnbT5aWoybZxf9bg/D/vYVhU4+wwLnKVEWnvv/1D8xkkj8rsxRXGp3w
aNgFEWBUXRYWZvrMq0uSUYhrp5WhT4JM3/UobefUkDBU2UWTX90paocw6DCRFjtiUbTsPft7kzkX
PDTUgxmLfu2NMhg5CCp7jPpQZK3zxnpsA+9PF0yIKCECljJSosnoIVnYRm8IlNmvpXMI3YQnETzy
XDc8CvVc0QOpcS2TV7B1QrG3dGHsEmXEi07uq/jkGNLwKPwYExW9kvdk8MGlT9HM8XytvMTI2u0T
rUR4FtG4Z6VPI1w+S6fEhKEZUD2rnOOoNMm6pcG+yoTl79vGkqyV5qPy1GY6ZTM5xp9cz5K9o2Gz
kSbV70hFnmsFFMQ7Fobnb9J6qPepE6f0XTvoQNhM7CgjqEf2ebcN6hCj1EEVJ5qPf/GyRIk31+pP
YkBvXxLBsz0o8F+tXBE/ul52XIwlsx0N/X7rtejoa+a50kJnj/vmkr3UXM2TKxYWGqW4SXHYmAQ9
rrdDjhy9HGl175qZysvmGLX/7NeY2fsI0NQ4Dmz6avhSKaH3RPfdcoWuDw/AB8WlHAsbGR+yzgYr
L8So+mo/auio1U0ApaPy+6ccfMnDgKHlXzwNNJx/cfMupLw6OFRfFzb2TQbNh0zBP3+B/KHccf0h
LfLDxhAEnVsanbINOhIRtm+7L1NF/svu+l3UAjGuemjrXdSXyhJSYTo3s50K5RRBFB1PNTC2s4A7
KehxVDKmtGoYWl8UCacJYfX2qe+ISAlABoRgRPG5MfzqRyWRpTR9uakUr1v5jS0Wwv+31vrs10DM
AnKFbM8EvJ1ddoOvqW2T15YLiy88ymYBztUeDets9sPLaDdyy6+rxSYKW41Se1j9TJqs+a008fBC
w6F61VrPXCUEh49hKTvPRVRkD4OWWk9SlSRuoDvRDoZYsrJzOdnQmw539Ri2W7P3SW2cIeF5rQK6
6mjCGEdV1OaPwSqCT2me587CzX4TlkxoTdD4ROfU0m5av5nmU/Is7cbVIJfvEJMLXTA34R4EsIJq
SFcuVAZu02Bn6jFThgRNDe5mom6+T+Q6APa5oqa2q3hStbPydPxBAuE/Yn5VuU1UypuwVHBKtJR2
r/djgSOt3v5pAiv7CQoPw+oREwp1gDR3/26/CbMpINAApy8NDug2U8FtJ8TshNplXtDkbKPMPOZq
5y+MMj1DV1uLrsmUbNMrJk1Bdfj66zUlDWVVjI7rqPVji3/wl1rtTnAZlV/3P+fjgcgUJ6u4SYD0
eqAwCYy4DUwHze8mfTQtDIwtL6j2eaWGC6n5bXbKRwHmm7rtb0XyaWrf5eaobGiDrca2K7VD8idN
Q4wm7FL+bpZJ5TrhGJzjQXzDyxl1lgJ5wlRJnE++PGBFPybVD3Q0Q5C5uXkYEjwelFIKv5mZ1B46
kvB2pVFShAlkOH/vz9DNW/5GEKa1DdUdJaZJYP79rx4ahEmztrZdOc1xd0AbBzNdtM1A4LbdObIH
51EyMNoaiyhYeJlvSi4MPUG22QjUMzgK10O3mRGQ6EWOazdjuJW7F6u35E2Hf31ZmwH6W95S9emj
j7U46lORZ9LMmV1ppeELLYok2+V04rHQSpiF56n/xLJi3A07Lzjb9JbqlRn0SxWm29SSz6WGDoMa
lA2qArPUEuMbJ4iyynZrMSif5BQRC5TL681Y2tlj1DbKTlQeVml2WSNVatvjxohRhUy1yt+JHmcQ
xy/ac2eUtOqKQf4BewiajDBHnJzHBsv3oQiYOqyRN01Uy+fRwC/bCHEfV2JercAbpHKDka65HSFy
HnBPsd4YCf6WTVBDNxriXVuVgyvV/RrXHBwpq1Cq21WWl+m2RShslQvHwfs5SsWhlIU4BeOIPcgI
exi/+KOXFvkx9LFfDx10/LOi03F+UuFoYI+Io3gja6/3N+9cBoFUEk78hBSa/EpgxExb7N2ZC8tA
EXETaW4moUnTIbJ4GIqkehQJ5nEro1YjjJLa5oGY/nNRxxhzY2y1yQ2QN8SKn0SthtsAHh481gac
gJd01aPl6WKLPM8SWOH2LuK3glEA+0hhDXGJ69+qtGYjVWjFumFcKT89O91qI5xufxQv92fl9jGj
CTEJc03tIf7nbJdjwpmD+6k1VxkvBKuAVDvLOtRq/jqYykLIdPteMMAEHOXNBKw2v2CtrM8CLTY0
F7Rc+6RUtbFO2l7a/Ocv4nFmkSilA8GZA33MXtXpIkiaWwwq8VfbyNs4CX4FepuvLA/kwf3hPvgo
sOy09rnKQeDMhVgKJWkKW6dPOUodfU6r8WipeV2zsE63EEOKtHyXQwOExwn58+sdgfds15jkB67s
+z+MJgBAP2AOu6pkDG1kM38QQx/uxj4utzjf6s9qEH26/6Vvccb1S0xPb4KJEMGDa5JnmzLu67FT
ilFza5zbt1oSdwfUo+1LbXjPwCmG7zDyeBKMMou/KLlZrE2q9r0D87sJB+2xVIOvwhi6RxgMzUMx
dP1OqmV7r9lRtnNyr7r4SuavcONsMcToKNy11cMQ66vaL+FpV1i22y0iuNilPcUAtrMt9gRI9MJg
3pS+CE5hqmRLsdd00c6+WUNucFIsnXB48yS5DNC5cpxGd0XSmKvRsnoMVgmxtChWXd+yi6+l5Fyo
SHHj0SkA1qBY7ff7E3+TahANwN8j1CKJhp06m3cj8ClKJ5rm2pCTjo1hNNSlEx2XWbvZJGn9ExOD
dAda2TWLQdvfH/yDm0hDWpttRx4PeWh2QWSKGorOyjU3Doyz2tY4xWep8tjoJZDk+0N9cJTIvB0c
aii+gflWr7e4YolhQKXUdrNuEL98J/2BCpS8sIs/OkgsI3EkDyyFCWu6Ed89A5KZy5KkMYo2mBBs
4k4C4cjrR0d0aiFV4dmS2gyNs9TaG4n3t4jg7dz/0NvQAsEmQCkcZpVQc/IkeP8TolDS7EZLHLfz
rbOqD0/qkCTPJlXr9VBkydkJeRKTvF2IoT6YX0gMU72HeHoSiLkedqwroVNtdNwsiZRd7vjK1s+l
pXj9w1FwXeGuZ7OCEb4eJVHQcy8bz3EliKeXWMhnTenj5/sz+EFOBD2M8z3R86d+yWwKjcZ3qqY3
bTePtQtdQtwWIPCctCDPz7mpFy9apg+PutV+Cf1efjaCxNh5lVXtYn0yabH8+tQY9cIDd3tQETem
UwlSnwaHNYfrFspAzwhcltvqww+preqHsIA+6DlZG65DuY7WmtlBDw+5gk6Sp9sLb9HtvuJ1dRge
pW3Wd84mLG3ZVyKFrEL36uHUpV22qepi8hl8xmWulNJ0Q9FyCdo0Lej1FQlHgMBq6rcgkjB/mRAH
lO2hUCzXGrNvcdQCN0PPIuvCF1q3PzWpbReupLdi7mxEhVx4UhuF2swuu95iURspfoUxg0ts1uyH
0hD73BnFBN8sHxXT31l2qTzoocg2cBWSrd0YyqYDx7Cmcd8sVWI++H7oKeQJ3FtQzuZZkSzlHQkq
13OTp8ZWDnmksEwKkx8RnZWHKh1yt05t5Y/s+BL6Bc16wN/N6XugRhDItS+6jMSO6o3JttDl4JJr
GqUkjXf9P1+vOFrA76X7hkAw0uPXsxaKpJQnDyhX0YV5MZ30MW6aYOEIvBXwZmtDIMkFPj1a4J9n
awPoGFd6umWunyVjvAqCKliHWMzukqF+CKIk3Rj1OOCmKKs7R2s+VWPeUEn1nH8LN8QHy8JzKQO3
o3dEODjLGD1paAhjJcXtBiU6+uGYHXMUKYuphISEpSPl+g8vGNqNmTbRPq6s4SK04thAH/xe+bn9
6OQI2ZDzlaQ1A37VR19NkpPTLGXVt7cGoYWs2RR2gMIjfn29LiYN30oKFdMdVWn861foJ2Hovkk9
fTVo1iHow8/4io0/MqSvFrbEW/HkerUYm/ohydHUcJ4ja6Rm1MLO6U3XcXCftaxzXWj5Cn/nn1BH
x/F3mfwp2v53FtorAGrH1GxONgUJzM2J86CzOPaxDx+tGm9X+yE0ERWog1VltH8lxzjeX9DbQIS9
i9gCEFo0uKibXE9TEKABje+C/hTY+r+0FflTEvv5Bu+zYGGk25xoyh5gwE/hDrzL2UHBka2SkrzT
nnJl0HeFlmi7LraybQXgYjsl7gvhwG3zirFQtgJ7Q5TpwBy4/jRDrmmI1LH2VHaeTZk/0fdSLOD0
itj8raaOcTKLNFh1U7xvRNggG16wpSSiv8ZmIP3w7dDalS3uMVloLgUNN6Jjk6whBXZK9hOIG9nn
6x8ncbtng1abru89AQrIy3ybDcHvQP8mIbMs0F1qI/OhTdNzZsT9Gj2eFaZutTE+m371UEkH00by
6FWCdCzlWE/KT6X6KOxnswVxG6CWKbRN6XTrSQWqB4XbV4c627eStbTZP4j8+BKiaEuzVEKGt97E
u8iP5H5MTf6iwBZ8CcrJOnosy1UdNvmz79nRpkKr41tjKtUaYap8X+XSAsPm9k4ik0Ami4bBW644
21mIgKmOH5qqa+JgeM5j6TnBD6Hp9EelLUD7ie7z/UPzlhvMDzi7CuAz/Rb0BWbRrq/UZhn0Ptmw
kZx0o9y2NCoCI9tEVbWNmhcbtD9mfatOFrtxSNdNADTSzI5JkX3xZXNdjC+9na9lvGy9c6Z7q1DK
3aHf1lGwtmv1EGvrPqqRJ6pf7v/yDx4S5greFNfIJOvvTJnZu9Uq5MxKg0hTXdLq/ilIsujFb/vQ
tfJKWfOW8cBbrb81dEneV5VubD2hig0y1tbCJfkmjj2bQwo8HAMOKLnv/EnrVZHabZDoyMmN4A70
h9CenO/UC/L3Wyd6UcLnpAk3thQciqE+cohACgxbySi21IwuTrBTA+nS5l966QRy0ii/hNK+NJCs
s38L+clAVi+/aFH2ihnwoXDSQ2epX0R6NGWJf8V3rbDadt6T1yKtVgt/5QcAIerot6ca+0Idn+HU
f4rTggJeTR9klKwvaeM8TsoBpC5LHP43pf35bBB0TZouVFggG1+vi5lNyWreym6JOJMuce2P3sqM
vkp9h6LzRM29DOErBb+KZmMqrzThtso56P+N2tdeU9Z+61JN67tgl/uw5mFSZ6l8bGztBxJ95spK
42f0HNwx3dX1Z4yxVrJxWNhatykK4hIwI0gxudo0a7a10I1BVK5sRlcPjPEcSCqSB2SLlyT3kp0Y
1XgfVln32GReuJel0gOMjlM3FhRVs5EMOX6w2rg5Bn5rL5EVPvhlCC0TTeKX/SYJcj25XRtpQw4i
2O1rccKqRawE3kgHBQem1ahZEsXdpP5BIDrsCOLa33U6ip0xhvLKcbLXzEv6bziqLFwiH12cNH3h
1oJioHExV4/vetXTwxhKG7GQcqp09TvhbXAM6dI/t0kg9qZZSlutVMGoUWk+WYG2pLJ4+/pT+kDR
cGIiMzXm7PVvJSc0Mg18h69FBwWZADACMLYexiBYCjRuaf9TmYWiHjkNziw3jBHDMzKnrb3Breyh
PSG3dR71Ij4Z0NYe/QiBvKKDJlOmcvDdB0xbgwJK2LBtMD7wCiebNIx5FXNNNI9YTuOJIfnWQS19
81keRutRE5688K7cttUpJbClwS5xzeOEOJueRomEXRRO7zZycoJW0buipvG9wsiWeqAwVjE39Mrs
Lf25kofgQRY0zj1H9Ke6jfwT+ohipdrB8FSVSe8qSWg/dYa1bXKrPpdRUGzJoPa+X6FfkBbRpaml
X76JMMvCVftR5KUDR0RTjCAPwMj19k/w1ga/1mhPYZlsEEnwNsB4XEzHmrWT6wuD3Z41oi7yZPpY
QJ6seWADdM8OjKLQnnqpUdaFpFmbopqcMf6Phu/lf+7F97Kxt/sW1g/tYu4Ush4etOsvisIhzIGi
xq6nB6lb2NXLIBzjcYzy/5z7TwPRIqWuhUnL3DkM5rvX6moVu5YvpQenaP+UsXPCcC5cd0p0Ton9
V2WU/GcZJ+DquICg2YgpJ6DO2VXaZl7khHKSucJy/C/aaHxXh+BVzyPALI7dHKIg83b3p/R23aYh
4QFosGbIB2YPkAcr20rGOnMl3zbPyP6o59pYAkfdRmoTApD8lWwDvujkgPI++pA7rU1Q+SDWAfqx
DevBpuaahVvLTNRVr+KhLmGNvHCMbzNBbIQnrX3oaiSDc8CjZacYsY1W7mJu3+15gqWXKtebpzK0
fzqlfqY9rlCD1oZz5lHiWDgPt9wA1vL98NPPexdxCSuUxjCqcneUy1WbPHvxowQqq2ux7OqaDUXF
Vy9pDzpw96z5ldktxTS0g8r0UxHWNMo+F8TuUb0fi3NrSSvK6j/svLw4vsjWjfISOEt6jR/tBPIt
1Nxo2kOgmv783Q92ZEwG7UEUFIxRkK49R93aThYtzMtHW4GOC/kPTyCX66wCLstQpI1AzpHBifxj
LAImJ0q/4DKTroawKS/WqC/FAR+MiXQR7HGuc6Tb5y+uWgxmNZpG4k7tfRP0q25UL4aUbIQ2bMPC
W5doOzftL8QlnsL8U+LYL1krrXm8T2qXXHQt2Kfd0pm4vZ3BJUxoI7YmQL55Zbcfs6HJIyV1w6z7
WptWRkVENo+jnqCqUeSLafHtJIDA43YmHKIHw8V2vby5WhaCb27cuNXTr1GMR2pZ2OMXMahArlQB
Nz3Ww+4pqlTvWOvOS8qB/pziaUgpA53B0gNjtnJMX3tJ8I4+hliO/kwcI3i9fyF9kKpMAHou3slb
lW0yuywyYQAEK3MkzgleDpWleue608xqrZvRt96pL15a7cqMEt8K3/r0c4G5+joj31h4A24XiMSW
l5OIFkwatcjrCQttxe/iCvSiXKJOqkmdtGsqp9hnuUG3UMmWlNpu682MR9AxXZWTAcK0gO/OH4jD
IsygZLmi9SP0vAoMhWo7fExKfVfbvXLOOnQFGtGHm4UZn+KZ6yQEDAoNUTB4UwdFn51J1Ro1yW6t
xo2EbGxFWqn7djCkk1fB8EjqTnoO/B7KUF4jkQal97vgT8FIYB87Ao3fdImzJJfzwW4lPwQIBSiK
TfCWN72bjEgrezmhaeMmtWoeiGS9k2EU6YYuXfYdsC0ebnH//f483F6AvBVgYqbCs4Fk1uz1rQe/
KzLRtxTCSUltJbJwPEHz7P4otzEMSKU3kghyp/Qfpz9/92VhYUhhGZeFi1hGBX4wqfa2ksvPY4A7
3/2hPvqgiT8EOxeAAGt8PVRex8Vg217u9oK4wQPTQk2oHBfe2beWxPX2mai/wCu4XJm3uYIVfFDS
mVT2nsKKLrQ5xOmRAOqcJoa5VitRbPPM+JUPev/QoiP316mhtGsWGXZcRum2oYuwleKkWpvG+LMn
Mtp1Kg6qUOg1tARiVKpzM9kOUqv/vj89tyvBviItgTAM9pOa4fX0lGZtDQAovKc2aKjTRPD2MjOt
9l1J+fb+UB8kfQQhU0Aps/Zc+bOlqBIkfYHDFC5Uj581Wd6LKFtv20W+v0uE7axibu6DJks0723c
mhu7rhY23jTE+2XC3mYKvbABp1UKumL2uXXfWGVq1PUT9U5p19nC3wpnsL+0diwOXZSJQ2tUldsG
2jlrY39JfOxGkU7DbGO6YRA55mzpcxSWGIQlcruznho0nx86Wy2OosDOx5uk3uRwm4ac6kDTR3Lz
6LtoTO8otdD/avKNl1xq1XUUF8FuCNRvvZd2h0wozfb+Ms1vHcRMQcPRdpuqGTzK04F6dzYd34cz
Muji0jrFn6DrDGoudnmUjShztRLArCbS5tv9MW/6b9OgFFKJUQk4+cdsUD9Fiz2LRXhJNIyEO9+B
X2SEKMjEtDztHu41cqrBQdLUet1XUnpGQj1ZR+aYG/Cg8qWEYP7svf0cdYLKTdEJ2db1HDRACYDk
2eLSSc6vUK2/JZqxj21OZFpk7cKenL7tak9O3/5usNmeJGcWlOstcdEbYT946HCDFEAr9/4U334S
xMWplUtwS1B+87Iqra8OfYtJe+0kr3bskYOwyuuy782DQka5cNrnFwtlDgXgImEMJw1lntkVr1LP
EV7KV3W+8Ws09OhoRHW+DgZp6Zn8cKSpf0OKyss1v+EzXSJ/a3pxwTzENlYp2l2ruG+1EZd3Y8kw
+uaif/suol6gf9OTMvdP7SKYnFzxsAcUHLy1cKfZU/dKICHY9f24Hr3mJY9AHVEOh4ljbQ1/OMjJ
uMuT6HEYB/gVFMVjEhgCmxWyKjsfs1XUZE7CjxaC/nk0Nf3WiXCuT4A83vPZGiCjZ3mh6YhLkA/4
j+up/TLWarrNW3QoMll0m2zAGVzP+6W886M1odFlIOVINksf8PoApZFdlmnHyCIx9JXShNqDiD1v
5ct6uqDyeXt8pgsLCVhudRT2rVnIKI3mYJQCGa5AWMm6w7FhLTldt75/fD4cBUOBiWhKlDhva3pB
JNVh64eXHF4jzYKIMAwm4e7+KB8dUp4G0jO2FgIm05+/u3tNRA6hKHbi4jneU+x7rVtSkz0VUtc/
CXTUjv8/w008XZQuMHaZPcgAdzA9yTmj0DwQIjX/EWJiZirZv9RY7bf3B7t9V1gn6uP0ySa313n9
A7lVNQ97mWuub41VHwZ/C7lAqqsJu32cTK7z1e/7I95uQsynwQsYbxVmUK/Xs9mOah40ekcbXDfB
Fcd9uUP6s1m1WtEt3K43lQ4CNAXiDsUOLtgJZn09VtQaEKpS1QCyoe3Uytv1VEE3vV1BR+7qk9TV
0sYO7F9G9kn11UMvHmP9kvWfg+RSlUAO9ZMChlkNKIfG405IvbourfQzrgsedkP1zo41lKSyhZ99
k2fys6nvUaucZPoA+Ezb/t2G63Jh9g7ppYsJOp24ROs26JQTuwahvYkKI/8aohi4MuvafFLktj21
CiovoeXUCzv/g7UiyYGWS+phEArM1soo69IMI8S5a1ErD1Nr/tBLAk4r4O2Fj56+6fq9tSYHAWAK
XE6kIbNqHzL+RuEkUu+mgY9iE6qBu14u06/3N9/tUb4eZfZBmZ/nZun5A2VMG2y6pmLgYCv7SKOp
5fn5/v5obx3D+UdNNmxQ0y3EEt5i73cLqUgI79hlNbh+quykynvNbdVbRxWkwgBPgFPRfZdC/9wo
5zS8mN0pLF5E+GUIXcM7q/1v33aN8KJG6SoZ1k3RrnPzAkzOjfOfVfSrKk9J98ev/fUoI8CzU9U/
9vhrbJCyx2PA2VJyWTXe9w558cE5OTZ6LjXi39/q/OL3Z+H86hwNk4ISxvUhlMK1o3zSjGdpfJXl
LZmt1D3XDnph4d4o/jntsVO+IJvfUo7EfGNlBf8kZ50ZCfaaB3PSGfqV+l87KVql4W/66VEAhaX6
aYm/afovgSFvezphxmmoTor6NXee7AYElLpJkRKWwG9b8RHfk4Vo5ya3IVgGNTapGFOXp3wwO/+I
IYg+IJcCPdjQomwc5Qsy/Mbv2un9h0INfOThE+UIXUI/Z8D6VujuWkuOLm9h8mwXkFZMaEEidxS+
p1P2bhckUW9D5vI6ty5zzAfkU5gfBqP+iYUEhaIg/ksTMN6MsfFbsUOcqH+GA5W+dNUAxCmw0tNO
uE+f4+qb3f8Zlb+Ocoht+BzSU6P/lEBWZGP+GGUPfb0LM+urnqnPRvLT6ukeo4yxpmy3cCvcBjBA
hMlNaXbw5N5QfQ05CKzOjDVXFfCvteBVonK6FpB0dnpqpA9o9q80pzAWhr3BgmpvbTrwoJM5HCCH
WUiuFCkSZ0Y/uI3OIoVWVez7EfHL2PDqvR6CyEN7uFW+Cc3b10kaf4oazXgUWZxfoqzVH+um8dYm
0Nj//GBTlsEuEL1RMM03wMgsiowgDn3ZrRCkzRCv3ultaq+pma2KCYh2/1K5vSgxeeEuoeynORMC
9Ho3yXbiy4PIGA3J292QNykE2H4JDHHTHGWyeaW5+icJTQSPZ0fHgp6rKrkKrT2Rjh43cn0EyryK
409tkrAH24BWmrH2Fclfhz7ozFH5FXrpbzPLtVVaVp/QGt2XUbxuezj32mj9b7Pa/yut/fYqn5h1
vOrULUic5tmgCPnjekDeIMqymjYsvg/nxgE05eFo9Ikei/bv/sTfPob8PzL3aJkCRQbXfT3xiG4U
JrVx2VUlqNm1E1S71s/6rWYuBc8fHDBo+rxUBp3Eid9yPdKY6GMg+eAWLPTONr4A1wjvt1l5wXj2
gz1VNe93ZzSf73/fbRmEJSfoAEYE2hoE2DTj7+4pLckAFwXx6HbQw78koBQf6H1lKO4rg5tS0XaD
tOhwvSHJ1yXpd1ZLiFeJIV/Xmg+WgkRv30JJPZpQ4FdyXLaYRnXRj/s/8zZitXlQuQoohkzA/lmg
ILD3CIfKRLxD8zKYXZXynBaV+ZTro1h3wgi3WtsstT8/WHuqIECQAV6TzszFJfGhTkqvU1gRUuax
V2zK3RhCgAVoF3bZDUiQgwfVHAgk3Bvyp7mS4yAN4LRsB9CKGpobpZXNS1yOn+M8GoFcOrX+d6gQ
6XLy+JkWwMrEL/N77hj9XkdY8XvZR6+aj/d1W2vafw7RIKaYJHP8PMoVcw6ZGidlUPV56dLb8BFH
MqRV3ufJwv320TacWn1vj8u0zrNtGBc5yBmjKF1RjcCK4mB4sFHwWylwBx9rTdJ3YV9sZbUWOyIR
cyOsDi3wtHQRi9C2oLLSXdbI3+Gdjet4smAZor5f+pHTW3P9piOBRfJOu5CZoDB3fVbsugGEbTaZ
WzffBIpfJ9Ury5MeG923NAUzk/oOLEhvMM4jbjyXGvuVrZzkwbdG7k5d8p+tJ7VJMw9wA2UFWmik
99e/x6pVtMKNMncDeGmfdaPLn0Y7/Jb0wvkmVaH1qR0A7kvCPktlELu2GZg/VQRDcSDsvoaipGlS
yPF/f6smRR8wiTRMSNDnb1VT437TVLRUYz/IX0WVBbs2jcbt/Rvh9kWkL8L7i6wPwg8APq+/vQHE
XRfg7F3LToJzMwpkf83BXtj907abrzgGsCAFKAGgHTK7d+IYmINcZAVMfBIi2JTFtrCNcWNKASj7
PvyPHZJpQRmLYjSRowaS9fqjOsPOxz5XMxd7sfpBbmQiwM5aaCTeXmvcM3R5CVwmL5b5UVNr2Sf1
NnNUOnwfZnn1nPVK/NtBgvH+Et3oxvE51J2mHhZv9qR7dv05qjIGViw5lctDhopHo3gH1Qr3ZlgN
+wxRiD95qR5EXQ8/2n4Qa3CuzbpRtQipaO01tNIlgbIbwOz0g6bq1BTfoARlz+KbvAaEEWIs61ZB
d2h0Y2WHueJAF2g82MxJJK+zpNM+BRzkTebIW7nunM0oN81XnBcn6qfuZHTrs27lBAjXOMjvnvlv
7VWU1O027FDE5W002h92EjYrtCWH17Z25GOViXItx3U5rgJNgJ+LE+3X/cmewoOrnUo7h/BkwnPT
NGVxr+c6b/oRuc9BduUK/IoejAItwMw5NQpCIUlii2MLHPM1U3JxFLI0ru8Pf7vW9EfRS6NTrk/M
t3lVzo6D0hnDWHHjPolePds55OHYH7xY2wG1BO7eVt4eva8faR5GayNrzY2Fn4M64pc3jF260AW8
2eT8nImyRJ8dL4IbGxtfMWu6S4ni0r2PT7HqB+cB/t/PIvGWEs6bm2gaioYjrDv2F/o31zPvNUE9
GE6mUF7IxotkWNW6V2mS35/gm/CQUWx8WinKQJWASnI9CtyCOEDfXnYndvA6VuvkoGVKh+DY0Lsc
rfJTYRjttkBxfeHZuyEJ0AmiqksKS2ENnsC8dg1avGhtp65cLJ3xlUui6puETcimTzr1oaiV4WAF
xtdUBokYZj7gSbz+3KEJ7E+Dhaks3eQW7xDf+xSjNn7IW/x+s7L4AWj9Qpour5TIqU+D0yeuFFS8
49Rl/unxRDhBIVE95Ohm7bQeX9Yul3Y5EIlNnBrSd/om6m7AtHVhK9/EmnwuZVjYqvxNt2QWiMeZ
cFpcr2k9FiW6qBSwNtaI4Wc4KDgFaE6DsJUVLVWNpqv9+vwy6tSjAUuILdCNnaY12lHS6pWLwt8e
WIdVfTEoAUp5C0Z62xBbF3q0VrN9Ur4ijLPqulMNG0NKv/kh4PDk2a+qzXTN5rpOsfPZ61CMUPNJ
AO0ghZhZOT/zTt1FdbiJs6c6kLBA2KHfHDS0P5TkkHsaXpYo7Yh6bevR1leZ/gDhw0dI535krKU6
2wRttwutcAcV72DF3RYi7gY5vAR8QlCi+ZkGh15Pt1UYb6ZAMY66dcx/5hnbqD/Uug/iE7wKAGN7
qxnlLrUxxOaffidjA23v9FhsPOkIfHsfW8o68n/J/Jpe3zequq+8YZ9QJEFBqmyDkIcRbvz9M3ab
/1LhoEFmkVhOheN5Tzo1K5lmVSm7XjOucmnEgBeXQcTbnLOkDb47MFv7nlhso5pxCfkFfUdsF4vT
YFr/JK3IjrGRWhuPHsUaw2p/K0E52FSlrT2Svi2pCt+IXqCHh+4XtS72DFf/3GnDiWxPkWKVGpNR
Z4c0F8UZmVaFqmEnPeijrzwFcixWwf9i70yWG8fy9f4qFbWyFyhjHiJud4QxkNRIKZWjNghVpgrD
wTwDb3Sfwy/mH5RVXUlSV3Q67sJ2eNEdnaEmD3Fwxu//DXC6ldHWA7npwqDNNOWK7OsvcBz2hUWN
fHWTqb1FpOMm1JziTsuXczvv6RoJyYAaPzgvZQcKkYerl7nondbOkKUq4AJ/zqdoM6tWff/2+3ut
lVW1QLWGgye168NWnEo2BpSBPVo/myyxEidcU8ai7e1WXtnqOM1AWcMbacXEjg+FTV/Eoay1/R05
SNYlpbAvKmEIbpOrz5OMoE/Tc4Ifhy3AnCeaFgcbK11I745EckX/KmfOqKeVAy6nUASoKXN9Qpx9
dKop88ZoIklUd41TaJ5WinFvF9h2F0lkbJI6fiKkeAhGGH5eUXL0kprC8hLRPbzdL6e9v/I46A9c
rtGfH3eLkURTSvBLcbc41pOjk9BcRXJ5Zhs8aUSHC0/8BT5OFJlPqiSF00akfaTSfsF18xpBIvBf
O5VnVuOTw9TaCr6GDH4USlwADgdSmjBMNWWW9pJeLkGXDVXQm+WwcyqIELYdp5s+Gc0LabatLQRB
6cwJ/cUM4WAzILQMZujqTw48A/B52L6mLoWWGqNxa4wJbuzks7rKRFxNXcaRz81TR6IFUOg6CRC+
PWOfluTfZmfQ3ERkZEniVdaqYvZwxPmUDgNMokgayFdsLPVuclJrZ1N3vhLtMLozke/B2wPhZAPl
9oeoC2cvQmdWI+DDX19Oed51nSH2Iq8VH/SpQFCVAhiN3bZRkgsz6eVzc/Jk+8Rxhr16NZPllfHm
Dtts9KmhG6nx5MQoeR15JndjineINZX6VyvRkoupBJxWlsW4IRCDoMvQrC7aJbG3M/6O3ts9cHL6
BJxkEvBjOBVSQD5CMxxM9sMqWSrEFpgBk9OkfapxFP5DmiX9zOw/nRBUzlRydKnUQZY8nnXxZOih
kOAr1FIhNtaw8pXwUTzTysnpk16DposMZX2r1FUOu7dH4DCDFaT70OqLTRoThCrwL9vgcx59rPMx
+STKMN401L3OtHy6uuEIRnIosVsIHddb5GHTYhpDvTe7at+PneFPsdzfEMGQEkCYbkp9EpsIYafb
ZHF5YRFyMODW6KWFPvz+9is9XRJWdyM2XBg0oPDHdLHQGnWKNW2+NwyIIniKdNvOsDwlncf7Kp1n
fNCp8JT6iMdy2KpneuF0SnGpwiMf9uSLy8fRmXRUiYlY5DHfo62J3QLF1FbvjcFnBr5LB2EHhZKe
C1U7xeRgP7D+2DK3GjCWY0QaP9QFly9bvWXj0gMOqFXASa/K/U7o0ZdIkvNdLC8o/Es8T11gn9gt
px4/9sgUN0UlVK/slorqoyY/GlXPpBeV0K60THZ+dr6t0mo8MZBXU3GFV344RtKlGOxqmuRbXVI/
UCYfQJx0zHvC4cz2c/IeIGhwCYLfAkyLqHudjT+g5VIOYaIqaWiR9laef7HInSxKvCeaRnwM8/Bc
MXn9voONYG2PysMKQK32+0eDf2n0oqHWL9+iPe3c2JoSz4yy7MxTnSxXayt4RnPXAX4GfT18qkJk
IW5xo3wrSTlG2ITDXais2C4w+3IG4To9PNGWjpblRczGQnK0NFZTouT50sq3sak+aCuzlnQX4elQ
op71fhq2QyvfhJX6kJitq0K0r13RRM42yimXFpP97e1p/WJTfdzDRAisVFiKCxwdD59d6+0mmZxa
vrWjavYLMw4DvEDSS6XUejeTQ2ebyrHYLaGc/lGZRGO6iJLjR0ddNFzbu9wJSNRqt01kdS7Z48Um
pFSxNe2s3mE1+W0ys3gHf1LaysJ4DoWo/LpRZ5YpSbsyRpHfJksZP9VmOH9uMG/fZaVqXPWJbu7r
olM81nPyV/WhvmYjc94rRX82Xmdduw97gCom7BzOG0jYCJA/7AHLKtO0VyvkhUpv+uaIdnwclHuR
qp5TjoZPm6bfjg3GfZodeXUj1WcODKfFcmAFwpo4dUENWuHWw58QmlaqRgViELWQLjVDuu61qA3q
xpqucsz6Lts4exqXIb0qZEwESZisEB6kGmEbIk+us4wO1aJF2RJNO/xhdpnuh21DQnOG/j6tol3D
IWebsmUHNaefYFQm+bq18+qyTrTOkyVs971lRlK5zJp5U4SJ7tplLl0rmlITuFiw1luYNiXF3duj
75UlFmcQcPLV0AfX9uP1pJ6kKu1rgcRm1qSNjhV9aGotThuJUrNcJl1/nUtO4zdi2WXj8tDVmZ9p
ZN/KQ2tc5ClFWA6BXfhA/dPxATX2vT1qZ1bX00WPH4kIhGsVZww2gsO3Y0cQqRq7lSCL6/VlO8d4
JmZIl1IbkkrSpJPbDpp8Zsc7XflAaik6AXk5bHzH1ntpJU3VKsjY11G0PGAa1tzIcXquxLeO7YOx
v6qPNEiZqyEIDmhH+yoGzjUPgYOCzPhXZ30MymkUQTemNYzSsyEEp6sfoAIOXRyjwPfhNKxP/cP+
YZustEY2K/tUVBh8U78GE+mn9nM56lJQhw3RBFpyO7eKepFqseGJEuN4VZpaX02z6QHe27mj3cnb
XX8Sbl6cLVjYKKgc/qSixQTEmrHSwX/uM//JvSyv8q95CU8l0uXkwxyec2I/ebcvTUJpx72He86L
ge4PvUBC9GTOZajs58SIvA7fUz+dyvFnIWBskKhZri6vFIkAxQ8fTJbxrRYURPd6o0Qbe8nszz3e
7btcKrWHt+fxyeGQkxnNUImiA5GKHc2QtBpTfIfx0ZMb0d8m4qp3GpIAHUfKPNyFNNmjxB6o2L1f
ohI+0/gpRYaUrxf3SNAgyi3HpIhFEGiWmF2+H/G/2+K9GO6EYTUAEoqCcpN8KzkYa/m9bMdVMLSZ
QkxBOQQ5oLhbjUboRZE5n1nST4/t64+Cd0y/rJrCY9G6LQaJjT3O94mmtxeA2rJflqWzFSSjuIKi
0cUgq+9iY/KEnGLblIhdqGbnYNVTMhg/A3Rk9bfhGsFF4nAQaHAqSfgZs31RKzeznEQ3mG1qAads
mExKXfoZog7f6WXhTwXp3pkozhyuTucXpwquDlweQBNOcjLyJRJsLQMi8V5/0HUpuuhSbLOkuOp8
zLyCTKvPTelXnhqiFgxpRDoyKTn6euD7YYJl+HV2bV5m+7kqGnxYK+exiSXi6DoBdDnaMvQOkIMU
xIxB2tZBOzmABG9PitNZfvgjjs4VORiRaJo+20sikTa1KaVBVqbRh59uBXU/NR4KtKjwj/lheeco
ksjTeK+OMSQ7WZH8sUDF9HYrL3LUw40CGIaSIbptXADBXA97NJllve7mIt5Hzuizmbu5+JhpiY9Y
aTMZnx31LjUuO+2jPhaeleouLFrXyXp/lsga7m+tcMaQOSGoUHa75EldxK1WXBr6cx/pJMY/qPGH
cCJWQsC97EfPbqGa1NmOk/nGLsYPKKGu7Wj4WDWPJSFpQVP9jt3xz78vFIDsgXAb2AiOZcmofvqo
T9RoT6jKlZ1LKmER7dkTz3pjOe5IGxYhXoKrSuD4vI3J7MQJpY73Auf6XWXMlhci0dvNTrmJJSsK
yOhovNFOHc+CTLcrMlVx4V20Z97oK6NzlX1BcIY8y2XuaHdocfVwegxG9uOQahQ3SBuUV4T07XFz
OvkRlzFu1hUAv9rjVbDqnSFKrCLaF0vzfpQX56Fure69xEJFDEpiccVhAL/76UY5TsNS4VwPeev4
QB+3kKhiG2+hRW6zi4WkiCuY5QSwhNMmE9LgcxI9F3V6+qBcielIrqrkaaNuP5wfrT7FVIW7AlsV
CIKGmRofZXvpfLuYFJ9hFF0ldZ5t337QlxyOw8FEq5CTIJrAmMOm4rBVJ6eOVs9Nse+c/VKGnhIT
cGhkWI7lbonEYBk3PSLt4v0ECVce32cStzk9CMeLKtxVYFWmuO36C5xbXMu+H5JHvXY8c553Yt4p
GvE06L8QZ+XlRhtjN9UelPxGi28tBxg4Mtp7c1E2swxpvc0weWzdhG3VSfJN2OXbFq/MQen8Dr9M
qxVPOcznYM4gzdqNlHhxR1zQ2Iy7t7tkvSn92CNAEiB0xM1aK/MGhuRhj1gLc1sek/Fdweawq2WC
0WrSIHdSKWvU5jBR6KzBCvJeP7dEvpzaDprG7BYyEof2NdABKOGwadvJ44VNKXuHU6bqdjjQPvSZ
cdeoXXRBgAsltIi+Du08DLSU6W32o75LO6jkuTnjlzXkKrG8ZnJZQhrwCpE7m5ol0yK99WHJyd2a
wo9vd9ZJvQ9vCW7+9uo7yCg6yXqcpkjEemNK91y9d7ioVJcldKl9FWdtIFVGs5P61s8MufKlkQPM
PMl2EOqScpfaibObOiKOeyB1c1bJGx8U7WG2h8bvykjc5WqqnhnuJwe9lbGDIp90ElZQih9Hk6yU
nLq3hka7D5WIi4KqtxuUBOVnKOaPUthjQ4aLgSerYXkTLbbh1qbTe9gPh5uanCqP/QoYYpr0M+WK
46UU2h6VvfUau0o4QIoPX7woF6l0ykm9D8soDlJTav0+isMzyNGrraCRId8MET5V2sNWpiqLi3FZ
szTmpNqQv8e0q+vu4u0h8WLD8uMoBmSDeAW3W3u5ORzvC0OuZEqXScZ9qjj1xmz02auwekUQLT9h
DXA5Ck0Ews7em6tJx9z2QTGkVTBPuP46dtcEZT6JnVM4yiVuK58aYnzcPn6I4yTGK9n+kBry5A9a
UV6Cs5usDtyAsFapPTVS4qDQrfraCXNjF8dV4SmLJDaAs4any7mFdWeH7RtB1V5R6/p7W5iZpwur
DlLZzs7sXCfTmY6gF6gosLhyDn0ZjD+cIZNqXJyOnMB7zjqBscHw3Zu94SIJgPmvJq+8iX00fvvq
sXtOHsIzW9g6ZI7ewkqvh7izwpHcEg9fNk7LnRo3nXoP4XOHjFNvLN/UtwrXhbff94la7OUxYV3g
SIUSHab3YUvELto5s1+9r67trbkVt9OmulA2SK3dKFBceZN72rb6OATWvbG1LmW/2EZ+7Eqbt3/H
8f55/DPUw58xmX2fDHKt3mMT7Bp4wWXGo1ZtG9WEVXpmjB/PJM7K8FrWsxcnE7xEjh5Z11Y0JcZu
bVIK48ayo49t4Thnbt+vNwJ3GliPjfnY+JYDVd2EWQ55OiFOsUzSJIDFmpx5lHWDPxgnGJNAgaDW
v3rXsf0cdpsxxni5LlWxN/uI+GbE1vhBl9EqzQ993DIeKQ3kdzWcOU8Sy7nBc/qMK5fwO5oDrH0s
2QMcnhGi0notCxP55FyuN6xzyZVHrUD2WlkGBPCu5XUgPO3wGfMM5CfHeWIPgpv37gLNd5dxob5/
ewS++GL80Jff2wEDxwQELIw5f9iO1eCNAbcvx50R/lHW2f12LKt7tTC+yYuhYEtpJrMbz7hFIaYL
/Xk0hxujSqqANCVzh1lh69dKPLryoCQskZ2PhyCEzlGLN7qcbbn8bfI08WUClj0nst4rlrhJZeH4
Tt1tZg2ovXQk48yt5uhA9P2pqA1Rx1rJ2cceCjPS8bAreKraie5nHci34V0ZqEFdrHwSV48wqqwU
2f65Cf3Srk6ViFWcUxUl2sPenCFDWhiZA8q0ivEhy7Pksuq51nV6HrlZbX1qq3OZ0K8MFFgpsJQB
1XjcY9aC0NlMxjrJ9p2lx7twXmy2fPRRL+Pkvx1ocNp//hv//lpWMwXcuDv65z/31XPx0DXPz93N
U/Vv60f/9X/95+E/+eSf3+w/dU8H/wgKBKTzff/czO+eW5KFXtqMnsv1//m/+sdfnl++5f1cPf/j
169lX3Trt2E6Vvz6558uvv3jV+bND5Nh/f4//3j7lPO5h6ek6H5xn5ou/h//nhGaePLZ56e2+8ev
kqn+ttZf15CslfPJevLrL+PzX3+CVb1eJBlmYMorAbco+cZ//KpYvzGllNXxgavR6nvy6y9t2f/5
J9QeaOosZjjcZDwM/uqFu+9z83vX0yt//vtHP8LjYhZUCu5DKxVsHeuQ7462zZAwlckWo+qri6F6
QzrjuNxJiT9ASqqLrRypW8Tfz04avocxkrl5l0hB00yXVt85Xqcm78Nru7GdjT47n8dUtXyilS+K
OVUAMbqPnVyxtOblDY7WriWJycOIsvCGIez9dFnQTiN+3VqTVSMInZqgMMovs1wb20aGJzWQ4Pef
PBQPBuZ+eG66vnn+hTHb/rLpi29PHePkcLz+Hzl8WfrXne1f1pSnA3gdvzdPDODng3H/5wf/Gr3a
b9zRwSBBsQCMGYh/j17tN2VV92C7tWLY7Kd/j177N/Ro61GQNfTlY3+PXv4Exs51HyzPwPv6Zwbv
sQaKwQtWAl+IywTwE3KWwxWzK8s4JelNw78rQmKmmPj4G/VHgzW6rD52MNzcsCze98VMrG8a6Wzy
SeZZ8jRsEgX9mRbBZurj3P+hJ1+bVEdHs/V3EYiEKzLGa3AXj10+x6ye5MIYNL8S4+h27VDsjEa+
It3y97iupEDOwkep6xQXFd1dhSeiKKzeRQ/7cV7k+cLKtlaGP1lT2R8UBZbsWI1um0U3TrRkOFyS
B6v1IWYpGC8sS9j61mhlAWHVRD02mJr4kcBGGRcmEq6EXnrtFG9VAkFN+MKuVBG3gOnqVbXE2fcH
/89b6P9fmV1cJhlrb8yul+3hhtmVFL/8l03zVHx9/q8/bhH4Tazf8Nc0U3/D5XP1UkOuy+q+SiH+
2iSYZsw9ZAmIiVbeFvvHX5uE/RueX8g+Zcj26FtXBPqvTYJptjpUIsxla+fobv/MPFuPcT8c816m
GWehlSFLWQS87nCaiUm03URkhY94V92VNa6xsYaZgFYk5wRzx3fI71OalqB7UAviFnnYlmYsjjKl
juan7TLurDbIm1b4KqALNFWyBUdrBjeJUq8hscSvYLhAR9ysjAyX+4u+JdNbjoxdJxbHt/Uud+Uk
9vWmuLaEfE5p/lIPPOoYapHsoBzl2d+P08BUu7OoYyOgbEvrI0Ub4U54kV1D97wpndGdKrB7jDA/
mOtstuqdLM8F+leSsvLW5tImaXg19EJxa83+XST1e6tJLK/qJC+3KOZPRq/5qp3WbJWSL0qhbaZk
6LZRbF2quolmR6qY92NBMfRW7drCK6IqiOym9saFLzLyMiFiO7205fQKhw5fS5JvsR2+07CG3oaG
9N6ucSUMSyP4/7vsa4fE9TD3Hy8C2+eSnLmnH6f9+oHvc143f8POkJMf0BGiOqDVv6a8LrPnMpnh
TrCxrcmI/5rxuvYbgm8ccVBeGxCP1sXgzxmvK7+xr0JJYBxSv4TY/TMz/ruz4t9D2+Lr0RKiX5cp
CJhcWddr9A9YTo4ziDVofRMsiCbJw5lTediMVmV+TIxW7xCBhIR81tEqzTH1ZvqgDpn9xC+ewGvL
VHWHxYwJYsXDR3JVc1H7S6rhaXbVoof5bIQ9xagOLpTwwEWFsS0iMSJKWYZhP1G6qd0oUgmVzcm/
eSQKBGZVS4nS2CxOHd6Au7ad2+D4jjrOKqXSy4WFn4CQx+mafVULXYIsVC+ylEFQrgnTHVCJc92Z
2XwbqXX5pBtp/UdZFaOfSrH8tMDiWXV4tvhSOkWmufgqjgVuI7F8myRi+tLVg/WBYvyYbGPsdUrs
TGIqBuYcJWu8o05ZZgS60N0JO8wnU9TKt7jIFd2VliT/pHa8alcmFnt0w27BKHhSBuAGO27z2FW6
Rnw2YnO5KhJhwhGnyrxNlGyv6o1dcxt2mks11nOxzUkkuW0QD5euAwXrW5wKiW2dTPTLxkQpxz26
s0zSx+eW/V+wynqG2o1Afg2xWz4VkRZbSvxsOCBJ8JGDNMMnPAgLoqo2ZqFVN2WVRAM6ll591FsY
ovhJZs090GqEoX8rl5/Tbmkjqo5ImN1aJfu3EZopebgtxotHfOrUuJOey2ogSXrzSSsN53fs3ATr
oCYi2W3zUXkaKGY1xMTmduiLGIMlEuJscxfK88jJpiJLwCPfuoNMV+u17Vr4wN+ZLXunW4wzUIad
6kRrRpYo9I00FupugAqi+lQxMtsrlcX+APRTgIXGqia5U28QKG8jOkv8wioAtPvJsSSfwrpVX9Zt
hWMCgL1I3Lpgb/Oqkig53Av6St1Bnqo31EDKyV0jm8h6dWK+rEkalP1O2qgP9thZ74qpQ8pNw++m
cEJfkKj42MF9Y4xFUTK3ntW2w4dJNMvgWVY6886dPjcvl7hIoR5Tln/KIqgGXgj8dlXbfdgEswmf
zFPtENiBXdkCUaUeRBVokewbotVWBuRo2bOrVqGiUBGWTESlVrssu7Sew8jVk8YwdqXdmBGMEq2w
3ZiQ4iSYdWV6LLrJ+VJJqlR7emcDt9mt3pou8NTA/87GeSPPjfN7s3R8U933Dvts1dwsWqEYXqKk
8q7Lh0wEI97PjQtnYlRxVo6tGAOyaf5DTEryxeoXwuasoes0N00bY74gTTsxPEdmhXAXuW7+UCKs
sby0lHThKwYxbj6J3jxNpkll5vVJaHyy8rIgKE+f0pQKkV7TmbregD8m2R/ZMEqPedvVGBQ1Vfjc
YdtUroa0460xqAu6tQpSFe6TZY42rElr1HhOk+GQkSjxJ1s46uhRWTYVDxscGV5RF/e9JxIlWijF
pxlMq0VPDS9T7EX2ZqUoF1esg8crjLS1Lgu9q+FadrEekwA6TJlb6WiCt4YjLXfkFo+JVxtxnvuy
3eWyyxztG8qGUhH6BeUV+cJs7THddjDiQq/CQNXalEupjptZiliazHQxNcrcgpCXcu5YDrVIb7Kg
WZpC9xIcaipvqUap2cRARwM2B9AXN/Ig9M+l0dS6Z9tT8tHuSudbGcr9Z3AREsyI9mmHLWeaSMUA
oeveO9NsJl6Kh4e566vVYlCb+1bZhFJqjZtiVjC8ylsI9F/5OVN/kZh5Mm1ks9UfJ0fvR5cH798h
cKSUk2NzOu6akiCxLV5oSgcOjxc2aZqzYd6NNvngm07uYg5xsqKLzTi2Y+VbeZt9k1IcslOrdjZp
TqhGVUX3TqpNrMI1EXJeXFo5IQKi2hVcSom8kg0PfgTvFZSe92c4MQXWFLszI98mUF+vl7K4SUdV
J5w7vDB493ZSXBFedQevMnAi5JGJMroE9t6KSPPx0n232jXrtfy1rZJ7LFNJTk+pyTT9VutjdIbh
6MZm3hFtP/qaXVyZVcIiAOtZw4ajrWo7SKLqqm2Mz1B7vs1t8TAJjVlabQZFfVKiu6Grb3IxZ24y
77Q2vmi79KKKnACdMfOBBSvKcDqeg7yOPzeDLfmdUdc7qxm5wq5hX2ky7TQz672ieEeoNnSxmiiP
0L4pYk31spq4Qdy/rP6rDfEUkKX0R4fWMjnapkSG58SJXTpa+smYAVi7TB6Yl5mvknKDESPZ3Jru
LyLzW22+RIoiLvVWky7tvH/PhTJ3Db31K6z1sdrdqWXOVJ2bCxHNZPQW9q6J8k1mD+9apb8YTIzE
FLQNdhp5+vT7MsidV3B0v+Dzn8Im+tSmeuuGhf6QieRysOIrW2jXZEUiXbURvnFQ3g5col1J5msJ
3ruPs+krvtNFQJxo63ijoQwWlJn2YyFHXISZqU0XSLq6iQedObpcpZV8mRXK1ahIipcXilsZOkro
kVHDkiOL4iIKW7NCm1WvNGo/T8VzaToB9ha7PlV3MsbCVWtNrrnEjTfntvi4yLon44LQqkmgkPDo
LnZ+w2KkkaSSU+Wa0pIw8FF4cYEJWtkVbqesJ5ms+5qU6rumzm2vZzZ6/SL7lpRtkEm/H9T0M+sp
BAgnvpAK9X4YZULIupJFIFmRjFq3tA1nn4faKq/qOntSs/jTFHb216ZUlPdTEW96A2QORIa6W6z0
rmRPN+0og7A5sdcb5XRPbm7jVkygoETpmTAdVf0q75uvtg6pq7QG5WZU8DXrps/6yjJ1UvOZ5nz4
urdxgvjP7wbDgSgRrsJh5SZV9ECLw3rLDcj01Ur6tkiGX1RjsGRLeKlWTfXQ6lzVTBW5KzlXkrjD
mh8divYulSvADKdP3FKF08mZRf/SN8NyveC5KDAOggjfu6KY71V9BP6PoZOjLC5s3iEqnbu8oMjV
3DbREF1A5bstFuFVUnfRZIVDzye/L0l8s+Sdu4TsG1N0K5nGRTebd1aXepwwEm+qqMnl2oNqFLOH
STLS3CiIdasP4golFMefyJ0FMiy57lRfL0O4CSLfdchRVAkf2Ca6EsK8U5X8XWHB97BEYLCkRrJz
p7LRGE6z0hVbrw8p69YMNooj0ezHtsCm5jEW6kZq2g+cMj4nBceI+CuxFdd6dp/Mt1LfMJzLh37W
LnH0INpveOIUKHmJ0/LhZAdpfbzro48ZtuKW0mzCptv0zjep7K5nMw1wGwqRXxtXxIBv8CTP0fqF
kKGeR0XzskJXgjoWtdvGU+WyyVTbdlEXfLj6HZWHIC0G2R/WptqkeAyd8k5HkKlsQw3ffuLZAJZM
ZzOMYm8MbNKOucnakJVZXb6KGjuOSmB0AmZBukDDaUReum9FG5P9Wg1cYXvOyIW+c8ycMKH2qpia
whcZy0mbfM7HuPF5tNItR+G4wqifOFsjnyyfJlWq1uzw2UlcKKvxo9Xxgi6iRba+aVm3V8YQU20q
z50dxJKstkQG2qu5j+ibedeYuXh0KBnZXmpmdkrugjMFSdvJsR+XJlazHTSITS5S9oK26pNbfRjb
3BuSRC+gQ+T618ZIcwr5+TzAxzXDKjCtEKeBsMrziRQYI+OsVRRJ4w99puwMcyAnjwxNtkRcUy1X
J8r8qrJzvOshZWuX3GD6Z/pWDBeqGVqJbybhmDIobfM+jfL8jwwKyrLy/vQHS7KzdUmsx8iFelJ8
lDMrHq6lifMVji9Jd2c5Qxyj0B70hwo+gO2WlaNnfjxBdHLTeaq+MbXkxZ1w7KcyPVhL7vVFPwNV
2DyYX1ldmHkKW8P9OKpt6ymYq+wzTAS6IFcaB/1cl0/jjq1HtqGzRD3idj1df2DBCelSrkydbdFW
15Olk6nmZQl38xPSYemWk8lcX4nZFEHeztY3pTPZZqoKvx93ktLl959HHW4SVr22/KM7xugPkcfq
/65ilALs/h/jDP+9b7vmKTtEGtaPfEcaFMP5DXqpQqEPuJ5wpn9h+NR9KDMxHwEXnRWC+BtpkPiM
zo3KwZnAwdMCGPFfUIMEDAFjC+QR8SwE6RWT/IkSFJjFD+iijfhutd6FS4GqAue0Y4FDlJcWJnmj
em3ti8Il1zSZvPFzWfmF+A5L8WpfL3atmMXfmMZpSyvO+QOmsUQh1BcuBtcCw+REDqLk0szchSvj
bVNfSZj7/PAaXqkDrLjoW+0d4abkoUVyptFeZ+1d8jyHzA+nc5zp1xoBrMGJz1F5I8eZH3h3pIZU
z8o152k/zR7V/GujpNu41M48zSEK/L331jIhADAvHbOLw97LwSanGR/666K1L+qk4nYRe4jT3u6z
V1pZ00VwAofLBHZ9RM/IBngGZc7pPZqG8X03h5WXyYnFRoH97NtNMbqPXw9NWRjVAJ4zlI+asqYm
LaKMHK16VG3u5dniT3ocnskDf+X9rF5jFIQ0vAcIMznsNu6zlQLCr18XFNp9bTDe99EYB0tlVzfz
0J5LsTtiJ728JuuF2qrCnoWgePRUBIRK9coGvMZYHghMyq38A4d2oJwpmSJcUMExuIAYzZC49jjI
lwJ9xVNPzh+Bt0AfRhAh8BhdSV8aXDmtynrC5LuKNorRSTEGL2n6vpzwzEs09I1x3YyJnxTq8AXW
strfDfPo7FLy3lYDF/54ZhAeiUS+P94LbxjJDPVx5WgU9pxr9Wjp9WstkeOgU+pbneuxH0twV+XF
8qZQQtDfP1bgbJeEH7VujZfKGabSkVri5VdQymc9lSETm7zdw5dqVmFtdgOdDMCEPIKLiu50Nyk8
Q7edOXjJdWBQmygw8oqb5dyUf60TkN2u3BQHkTv/ddi8Xlpy2JGPcK2LqvQ0ZKj3hfKubdol0Lsu
u05SHchBrn3HTC+E1Gh7w5rMMxzOV34FaXjUrNgJCIXGwOvwV3S2msIG6I1rVRH1Z5Mr6o5C1Jdh
SMUuUdUR6rIsbvp56bdS3VWBAuqya6dMuvjJebwGDmIFickttWg8pw5/RwWqqY12KV2ZHDW2s0P8
LYyn8MzCdPrOaYZKGkvT6rQBe/WwGQSZrdaqvXTVRL4VLpeTVX1zhERQhSl7cRpX7ogvM8MtuYke
fv4JIaSwSbKMUCk86umpVADHo0W6spXLRiEj23x8u4GTRWp9tr8bODbAnpeokYWKBZCq3ueQ0Buv
dy5k48xSuC49B/uhAemeOqaBOJRQxmPDtxKHpt5pHeeqGwj+VRLjQQe7Sho19dOUuxJg4DljkVce
7KDJo7HRkmSRt8Jyrqx9hq+Y+sEWH1rtw9u9d7JnHT3X0cgYBdG/A9jBVSQ/jsWToVyM2Rmq3SvP
weFtDZpZPZEQaB0OPgpCrZB0CMESPnxpZHsOxodTdD9o5/wKTnZFbB5/bOmoADu2aaGoqFxwmw83
pWFv+2T69HZ/vTIO1pOoyT5PDQvPmsOHqe1BnSgwxddj1cfbYakvbMHts4jMKxFW800bJ+fcXl57
KjZ7rDJx/oRgevRUQzb3XV11NBk1q97xS2Nad28/1bkmjoba0EQzeA5NNFBlXc3iIl8Z546U60w/
mkLQtCCzUxckN94+akQhoAagu4+vmahhNFza0nZmO+8YBoVzZdcPnX3Ozve1obfy9dE8kJxkH3sa
9/JcqxkA6HWk3kAHW0cdnv8JxMT/jf77u53jIa5U6OwH6Ln/k7Qz240bWbr1ExHgPNwWa5DKJdty
W/JwQ8i2zHme+fTnS/W/21UUTxGtvthAYxtQVCYjIyMjVqx1MuPqoPdKR8shXcMXvHpsCFJ48kpE
sgAzM8Jx6XoAbwTZJkaUD2a2y/VNOyIoHI0HG2RMuZaMLX6tM2szR0/j2JrCfAxOqZ8e1DY9Aub5
lVL8zgE4eEDkqhr2336NhuXl5n3lJWd2ZzmgMpqdFHvYrYJP1LAOtdNu/fJIaStQ1a8dioCxb2xo
wm1C+h1p/A5xAT+4SSnmhNL3vrpLw589ddTJb+78vmPujBmNeE+39lCjpTXkzTajAaZIN341viHS
nX8h8QXPHmmNbJV2msjBqUASXiGnYAu3g6RRd3y67nBLYejc0uxW7Y3GbI0RXwja+0ou3pdT8Muv
vvhhoG6Y4vkbefj/fXzOGLrIGYXrMS0JZhMFO5gKLhfWOa3Uo1MZnDrKepN9QxXDqb8rE6SJY/tN
6+zP9AqPQ/lViii00tC7j+j4BNW4zSdr22bHqLs3o9HVKDna1t431qY5F66xix8423kPwiAZJCeR
PxdtJBLM9+0gB64+jWvX8lKsFLSgjBNQWwBhcLkXoTyYStEqwSnJkwriR93ctLr+7wQX/t7xcyuz
HR87qFkaY+AYhE91W93RLEQb75iiI3LdkxaXg6i3SfLJg2Cej0dJbcQ8joNTLH8OinxL73HFwtK3
sf+xQM1kvmHR1FcdSxFc+vQwN3Z1/5Y8BmSxCc5TaKCoc5rnNm/GqQqh8PSUe3/UbnK5dCWtWHl2
Ly4FRKkKvgTR7jniOA8LgAaNRwjG9SUmlKfv/Zr6+aINaBWoiYDWZ2LvcrtUM5fNMDKDU5TdeZOG
lM4hMsrt9a/++gHEiQaS94+VmRdr2sQKyyA8DSqqMWmjq1vYOYLbCYmgXRipd6ZWfC3C3q1945tR
N+nO16o1QaSlKHb+I2ZOPhi+5jHTGpwmpBU3ZaI7VGlDaP3GAbJqyd+hmrVWpFm0ycgA3LOUGsCP
X26vx2x7Gbd8wluK4psOdIQ96a6ufhg/Xd/ipdyDc/yPIfXSkEEVveosEZI62lrak0FdiEtqAs/7
3wzNUvhIvFq6wQ5OufNX0xUUx1vX0I52UeyuG1r0TDH8+PJW5Wl4uSLuNkdDTiw4ZdKDD7FQNT5I
4VoCsLhtTHO8EBxqyAdeGmnVUusrKQpPkfrbAssQR+8dO9kCVFi51Gbzpf8XYtFE5WVMFeCV8tfQ
ZpKYAgpPnWZuYBzb2umh7O+yH3FA+SO7GVyoOoBi0o+p6d9IK59tYTeFHLoB2x9ZMbWQy4XGfRKF
1iAW6jw02kPA+2stlCy9+y9szFxDreQmGwxsmLp0IAtmLmEMd8W+GRMhK3KQgC4wRHbdTRZuFCFF
TOyixELVYRZaGBHuSVT98GR7/X0E3QejvcG/v1OoJuDZqik0UuZ3CryMjVRnsGF5LTSX6oPEmGrl
lSsusriSMyuzWNFC4tEMIIVPgZdsWuY8HKp0/36zxEQBlDr8j7vr0gvgGg8G2WnC02TftRnk0J25
YmHhQPFQpboOppqB6Fc0wV2Q+E1Wh6dKfgzVu37IPwXqHQTrK4XFJX8mNEDNKYSdX81joUgFb1lp
4M/ms55+kvqHJllL8xYeJTRb/tiYnZm8pvsRJXp4gvG/Pfox8/5trsMCFBbHtLC+RE4d39NyvO+j
eO35tba+2VlqAH1JbYft2v7odI+R8a1xfl93hhlh1ktIuljfzBsmO1SGoTbDk/SuVsyDcWOOG2i5
PR+cDoNc5cZSYMIUzV7XAjZx3fqSo5xvrtiA89eLqvVgTLTwFLfJZsx2pfElBPnlxD/fYIf0mTFZ
xH8Evv/Cjl60diwHBknUV3N46rudXqLH9+kNRmj0CLIT0CNzWZYc2vJIF5eiZt3o8QEdc+tdsuYS
izt2ZmS2YyaCUQwTWFyIo9ODowg/mbAdbmpwpW446PYbTjLDQqQU3L2QXszMMQ8jpaVKYLVQxKv9
AtzXMSmzbaiuucJCkkSHADYxCFFF0Wl20w+6XraVxb1RKcGGjFqNehce4y28w5u0XaE6WLqIL6zN
wqwyeh4wOaxN1db6kkpweSX3yrShwRTU75Dw3RTDQ58Tfi24+cG3jGvEeItxhS6aLCa+VMa4L10y
G4rYUyxi5OBTL4CWwXTbsbc3FQCfbaU4HnBehLGrMe4PuVfUK866GFrOzM9Ci1OqSqOI7ZacEapH
a+NJD6tlWNErn9ffqIMxxSkOuQ517uUipzSwJbmFRzwy4fKUPpRdiJfeRenXkOvNqb5YD0p+S1a0
pZ+20nARZ3pW1YHegCE8SIjo/MxFNVrZpCgWtOHpccwRBg1hmEBdL4/fWYO216w3vNMuzImDexbK
wJf7aVJhTgbXalj3SfU8RY/XI8zSRztf0ixR9XVpsNQBG0V3zPOnsL0fjZVdWzqG5yZmkdKWgqAs
O2Fiq6t3mborpRt7fK6VlcCymCfCW8DXERSCzN9c7pfnKZ1mj/h/HbQuKfEm9z/5IM2iVvrVBsUJ
IVfPzbrbJo5XRLSXTcPbhFeILGhuuugRaMjFlZ4WvoZMaQoutW+HbagU9sGSgRD5XlkB4vWUk1bV
/cFMU39lnxfvXd41dAKZOmM+ebbRkZSEJYMtrF+9zwH27eO23E6d9isNqzuND6BJ060oG2qFvINW
qetvw0xeaTEtOtTZj5jV9OSmYiRHH8IT3H1OVW3k+n61WbZ4DpFPYwRbvHzmhWrbQOcbjRISqEqJ
3cxzzFvD9LNdm0zGbVy0+qYax3eyUegrl/6iK+tkhdC3wMgxhxKYvZ7mHWIzp6ZI5KPS6YdIUSbX
zsxua/mGvQ3LYby9fkKXP6tg6YKElPHwl7LmWRhoi7GLkrYkrBvSXVs+xN0N8Om8afbw5jnUI1v7
0Yv1HQMrO6pKu+7b9R+w9H6AmUyob4n0/oWD4sx+39hea3bilRJ5d1ajb2lPrRzdRac5MzFzGjsK
TbPqeaLI+eNUoGsi32mQSF9fx6LX/DEyL3tVQQBRB/DUk5QWX8lOo/ivgaHftA7vu/Bnkqz4ylJa
hXMKpU4ICF8Rpk6ep1ejU7Cm9DjBNZ/ANVR/D9KVW3fRJVG0BfwJvoie3mXQ65h5KVE2xzuYRAHG
hTjPdwRttkq4fu4WlyRoFJh2EXVDcTefeYKSRNWYDNiKBtsNQ9Vt8t+FOjIAuRbKFh0C6iwUXIGY
gDO5tOT0SdEUNaE8R4F78H4F415t97bxbko899axC5dmWwi+WzddjwzLzJiNG39dd5i1HyH+/Wy5
WWNxmSgcvCh6CqrQbcLjFP64bmPRKakSiSIAALyXAfszG6ldBDIQjvDkkJ4Z9g0Srm5QfvSDvVXs
vf8DaP5/WyDLK/pjbeYsvhcj3s7I9MkIgElU27QGlR/cX1/SYrw4W9I8pch0RgoSvl2jghr2vvvF
m07ymYXZRWdpwJvymk3LWrcxP/mw0wXBtE+6wXUeq8lfiU4zloO/H7RCq+R/H2kWntrBiqrB66ix
MSWkDh9iANxR/SEPb0UrqIUlZsjjjSF/iph8MbQWXHOz8fHIeA3ys7K38ydNbCp9FKLVeQoSqGCt
e8+LV6Lkoou8MEDBfUKveXbypklyEIAciZJh+7turel2Mo2v2aDlKznTYjA5MzQ7XWVfGkNisqlD
/KSkMdh4Uuo03XhdvbKkNUszr1e8Sgcjh6VsMm5KNT/SugHmsM3ypzd4/tmSZp5vZ4xxak1PwJjg
tQjN5zis1nx/7fvMfH/U0z6vWmxM1kMaaLus/qHEa2Tfa0ZmDv8ioxHIuJnNR4m93yAOVpO45a9i
QPMEVRzvudn3l5k/SnUkRE+w9x36bNpI6e9RZno4XHG05cX8MTT7/JqfBY7us2NWab5LtWd7tHdS
Za842eI9jOyyDnQWntyXLO4skBdNb+WjSvI9+IYFikuzNiC/802kGLsqCZV3tq9EK4FpeWV/bM7O
ap6UwEcNbLbdk6yMOzwOnecVI4s3FChHIM6CqWgeEArZD3jZT7wq8t8xg9lmd6OHz50M/8N+yOTb
60doaUkGfDYC+m6iXD3ziqyJ2sgZHGr9QSYfSuZSt4UX9Yc6zpMVUy9NmPlzngai0J6i6wpA//J+
r1sGC3UwkUCSppvaURjBpWyY7OogR/Hw4DR78Yjs43rHXBx6kveG1f7VtPqxZpguluR4MzXj4fr6
l06FgRYsQDMooQBFX/4m1e4mBlP4TWE4bEnllOx31ogR6t11O0sXCRQFwIqEAA9KTZd2+mgsmsFO
kGT0P43+b5pg1//+ktec//1ZKIwCj8qTlEanPAPZY240Jd7E/hdGvd2KCzKLt9ftLb7AwXYDzxRs
+tD6Xy4oiA29nBqxIKcv91UZ6/spNpl7HnLrxi/UWIy8QdtpMtxU+EP6dXTA6F7/EUvOK/BtQMMo
O76ibNCsuMkNk0Ur/qPqyy6tMMl8vG5j6cOZUF5C9y30A+fDGnE2tc2k5tEpS9KHmtc+rAZIq1w3
shTMCMmQ3VBHQEpKu9zMMizHMR+z6FTWzDm3ctC5MmigbVcUjOZ2XNaOuUbMuOQxtGRhhac5Sxlx
5pHUhatRzsfoNMp3fg19eoKQxjfFS900vYNpfGWJ4gqbH35LILdhj4E8Zj61ESYOPYqgjU52ZD3C
XKG235g5HbKbcPA+KsVH3p8r3rFo0dSReoYTEtm3WWjLNTlMpMSMTl29I+fJ7Yx3y9i4ue5TMrU2
fjl8LY01TsOZ4KhIXoVQFGcCljtRu5xHOYMh9WDwaVT8tFBr3ZbpO4XJ/h/eMxWaQWFQ7lSOB713
mUTo4uPEDHgAvMVfLce/9lx+CG86yKzBYIGlvnSqHjBhUvhlcHLGUyszU7pyUS2UhjHAeAzCWygw
AnG+NDAGcqkxAQEIqOfJ0YTb6UaqvI/mWIKkfuiH5zEr3B5uHk3y3o/tGp36awfGPJ1JBA1oH6IA
dmm+LCxzDKY6OHHXbPy42vR05Dt4Nppdo3+jr7jiwa8PKSNg5BHEb8HVZMyWm1joRGRtGpxK1KvD
7ntdDG7X/0zMfZBGh38bECAIZ+QIxS14KsEaXK4tKaQ0yH1gIBqymmr61/RZsiag0JtU/9f1Q522
K8hQYGkAoOYQKKeFwiLOSQAk/XcckUQlRwX9qOvLeX0UUUUkegKYQBaCWH25nFSBYBESGJ6oIe2R
9KEcItd5Gs0nKXtWvzj9yot4wTMwB9mewFqLvvKlOURmBwOZZ6oZfUJXRNpq3hfd26vxrZ07JFS/
rq9u6SBc2FMv7UlAhsKs5pmvmMkechL0jo3bJLAOttI9auCG/eH31HyXbpOw2axVNBbqlWJz/6x2
trlVYA+9PVI2kQLpxrKHTT55e88qjnV4jGLvzmmNXV3YN17f7FU53xad4fIGWDkdCwkBP0M0iKA5
lCHInSUEDOjYuSEqK6Yz3KqNCh339zF6HJPwUCe1q2nfxtbfdNra3fk6CeBQCkFj6tMir5zZ9VJZ
8Z08IcyZELk43YYWDn3uNRdeKEoAoxeM8hxM6otzH6ZcGxpjAtp9Gn/Jh0DeFsHoxvCgBLqyQenr
wbg1D1N3gyBWXq80OxdCD2GW4rsFhhuHnoVyESBKQbx0cqyfylBvkuhzVUFR+jGKfq74sogsl/c0
3/DMlDjKZ+8q22p1W+oxVfZP0ficG+/DNN+Y/idrOujm0bP3ef5lxaY4H1dszqss+mQpBc0UzmvM
IP77wLgJ83eRdxh+NBXyRyjF6IybUUE7rBheWiwtJKouFD3pJs/21fcqtnvg6ATJSe+e5fIpfob3
xfXj1rWbz7rt71Np7bH/+skBOpHRXz4lE5I8Bi532MuVCt1z3sewv4rCroceARxOrpqthMGFFvml
JZEhnH/LGK4DX9TR0gnSpeizVH/JKnXHk0tzmJl1cyG9Jb8LiuCjqqaHwPnkjcO/BvjwGwROiUkU
zulL2Dj7DUPtTZEsVttJ0JJUEtqvngVABK6o3F35nEuhgDcJGRjwCrx4trOjV09Bqowho7S5q2vN
TVJ88KFxsW6QAog3uv2o6EzXWt7W0lM4SbsNalqnIJp2leo9XP8xC1ce6/7zW2Z7b6pI5rQ5fbmM
kmGROTBNPcVWtTFNazMhBRsFobta3V7bAPHvZ5vtMJYlnvPEYCV+cAobmSdrb/fPb1gaus3MZQGj
49VyaaWGYoohEofjOik3lQ1XkLNtGnNr69VzZG8nHYKrVr65bnQhm+VpRHuHyS9SzXnHN8+61pQD
hdpLwphEV+hQRmqQ5F23snQ2z63MLhM1l3yoJyi+qFJyaAL1pi3vtZ7CwxoOYNGQQuBmMpnu+Vym
JB2MroWGA/egkLYDzlcccsP6rXMA90rt2ytZ3uLukSzDrsgMEPWey0/WTIbdl7nOFBUyPvV0P+bt
9g07JyYPSY+RFJwXkuK2BkkpEcNT5IE0406R853kH1eri0t5BnJUfwzN3q3tKGXTIAwpgXGy0gB+
F9WNhu6WLsFWqTtzE06QdTnRT8oO3/7bImfuMWiGXzXiHjbhnJv2ZfKxyKONArPWdTuLn4t3FSUp
+sCwUV9+LrtgVtAzmJwhn3IZ1tHSaXfdwkKKzPQGk4ji8YRe9+ya15KqTxgVYfJBzbY0ST0yZVP5
mjThvqDdbA0rV+1SZGJaBK5/oO2Ym0UmLSlj/m8mB6IGoj8gsRDWrmzamomZY4xwy0aMcYansUHv
e9jWMGSr49oo+uLBPVvI7NNoRiarEjrup/53zhIs655xjql4uv55xF+ZZ0Tn2zVLTAqSXRgHWMsA
ERRCHbtyeBcP7wfIE4toxRXWVjRzhdTJaAgDKz+1RX1nR+MxD56H8osaVZ+uL2rREDwqVFnBDMkv
z6iz26lFVk1pZE5PKY9bvXxURu2ulreDX60kAouecGZodkEB46oMXzw3a6UgN1fEC9AxvntZaazc
SovfiflUId8iJkXFQT5bUpUWipPBMXmCF8CFwSqmS/i5iWir6Xnw+/r2LR7ZM1uzI6QAHB2mCFyI
pdfThz7z5EM62ghZKM9VbYWHLB1/mOjzrZzcxa8G6w3KMSSsjBxcLlGp1VQPWkAIltzkO8tnViTP
vL8yCGU3ZYCw8fVVLoY+IfIgNJUIfbNV1tDB66WBucSi1mrkMZc9M4YrPr/kIVSu0akU9ED8x+Wi
psorrKJI/ob6cYYb7X49iq8ZmR2sMLbTzhYom1g5NkbFDOydma/xgyztlxicoNJHCYfE6HIlXlGC
zXeoddSWVv6ldGUJy3aUrzxAF3o3OqDeP2ZmnwUNbR1pz4Fb13GQgYtKDaxd8j2pIkgQEycCVayM
W7+a2t3gtObOU2OI1TwpQC7eNHfdBBF/D6vxjRKEDsnv5B+hjlkdXRF5zDxunv/MmbMOvmr+DQKq
VBeuM1ADzW7wIarQjBtbP7beOw0CZl57zWqNa/lrA9pCigu23TmyRCm9xHFCOlr1jkFre9xnD9dP
xlKsoVL3j4HZ2jQDIptwospEwvMOiKG9q/RsB71TSnkn+KBP4crJX0y1RH5qKwRtUem99K0e5TbY
LsmGjaJwdkUrSCN7GVa3DP3vWK1iiHJ9ONhtHnVFkxffKiNfqzIvbiuRgIxPf4kKl78hiXqzDTyV
20n5zuwkFMSbIP5xfWeXIqvQpFENQMbo2s3OEEzcaq96MU1AC334Y6nVW4mXf/YdxIJfr7THF4Yo
OUpn1ma7qji5KWcwG55CVd5bniuPI5nyeE8TaNc1BVSJ31MN8sS03dlqfXt9qYvhwoDLRehfIoA0
W6qjhEWQ6cSkrDtUtju8JXzzrf75+7PFed3I2ZD4+4OXQowI63G4lhyLsPnqjJ+ZmJ0DaZik0UIY
9qSX/T5Ww72qvKvH9iaSP+fao4EswlryunjyziyKfz+75RujjyRtYlGR/jMZJBsGyxilE+ijxuA5
UvbXP9Gix59Zm91NqSypdj/hjRHgZRTiPohLo/WrNxRmuNN1E2YIiHBQVbpYlKfYnRy9TC/ET2X0
I4qOb5kIwdUpCiPJyYQEcwSXNrgYBCUlIWsKtrTgPqPbUNafhzXWicUjxUsJQLgoA5M4XNppgVFA
XE+hK4nad4jkuFH6eTIB7DbmJrH0ja310CkElCjC9gCz7VpxeOmTUcije6sR+JFKvbSvmKUe5j2v
eUP9nYB0oonSYvq6XyxEKf46n4qshb7aPBprWhrKWY6RCtkbZKc3RXtIIvQycmmbBzlUoyuxYuGg
YZC3GmgUboB5kgRsZLQ8ha40EDg38qIPusyNqkIjODqPhhEeW/nYWGttW3F8Z8cbpCtT+QDqVajq
ZhGqksyqbM0yOlUOtTvTlD7XYXzXSKgHZCjn/vunAsEKSDtYQ/hDjFlhJNfjIdGH+AWXkdCiLOAF
tu+vf7iF8HFhQ730DiPKGALwoujU0KAcde8YwxMcDHd9+4gAw/a6sUUvEX0K2NJohsy7lF5PDqf5
XXTSp5c+PrTApaEHe9VDgzmX+yep9HPe9+bzdbsLRwA87R+7s8/W6HYy2VIRnaTG1f072X6CWvXf
m2BZKKILCqVXL5GcN5bsJH10cnr7zvead1TMu2EFCi1+59z9IAhl4ICmChNzs3XUZtfKjo8RSwWl
85xbaxPkS/7NcAEDr47Aj8/j7qDUBgOSVnQSWSIUDeHeBIGZranDLjnduZnZLVlrmcfDDfRDmEBf
k+xV+1a9Cat0q0dfr3+WJY87tzS7HSm7lVo1siBr3EtdlcG+Ln8djJJmnwKJ9S7R/v1Iow57258t
FL/o7D7OdLoIKI1GJ815Mqw7M9x1ZbBh0Oa/LUzExzMzjjU2NdlidPKVW72HOUnKT6LYEz/GZbVJ
imol3i4dobNlzVslUacZjeVp+PdEl9byarcWHI9t+vv6upauS/aPRiKDS5Tj5kC8KTacOJM8kDEZ
CC0r/YbC8K3cV++jvPlZdvtOfq6ejYCS4JTDpHzd+qK7gGwAgwodGqCDy12tvK7yYNkHqWYD8quL
bGsqGWP4EVoSFsNqExxOP/+byVk9CKItb+pTTEL5/iFpyUUyyBkjmDzq+lZPil3g52+I+QK/8b9V
zsIIfJ1Z0alxfIrNyC0C099XqSa4vhVpUwXJTdp38YrJRfchmxMPdbhs5n3FYoIwthIgYjXZtbTZ
I8qTtbnSSFg0wgy2GI5ixnfOjTZIdcGgCm0YvX0Csxm0D6tty0UH4dkp5p8gTDJnpzspApQ5ZF58
Ya+68chwmfzDK3h1AmtUb1Rv5VZZPg1n9mbHPJbyIMtK7BVhdO+X/WYqjvZ0p4T7Tq13Mlz4qXYb
J9+Ktff14l7+MTwfq3OkUobIQaNgrdxmOjOKpr2j+f/xuvMvWwFaKK5MzttsO9Fh8epwMMHeUA+3
8iO06FBPHa4bWbo1oWqUxaQSV+d8cB76PitsUoxEhnKKq+Rdp3tP100srUMA6ii2QnsCg/Zl3DDV
oKfqgokYjPyYPenOA6x8b7ABgRIzBfziV83qDP241ghDMt7mKDHpl47VJqL6ft3KUgYA3vgfK8rl
Smy/g6vG9Inz1X2mTbuhgVkuPRqSsXKhvIwKzpOZc0uzWGsOiQfbeMNFGfjVrZQYgobeovfSBsOu
CgsUCLTGupch3d+Uemp+jNTkvu77b+hrot/uT8MhV/wQkR873wZjWKJw0EKtH6ApkVT2F9v0GbPP
mayvNd+5LaOQ+b4wCQ7W0LSIj+k61J08hDq/XmNZWXQH8lsBk6ffP8eMeIUGFQ3159MURa6VNDsy
99Bau6xe0EOvdpDxWt6vjDiD/bv8Vpo38R7zgTkbyR64M2Iyo2vrqZgDMXejGj2oyV+qLlDPoLyq
+8CMHpWodDvzo5b9aJHyQOHhFnUmeJFT+x5Q/V5WH3xJdY1s1yTvpRC2IJx6f93Dlsq1mkhiISmm
VU6qdPmz0RDRJjkgGzeLd1Gf3ocd6N4pvzWCaCuP02mMgrsmBSOelYGz6QJolPP2UNb1JkefAQ2/
4xiqO68c5ZVou/jZzn7Y7BQjnRYVtQFk22wHd4iKTXisde/m+vLXjIh/P0/chJxmooHZrtEMkR7L
4TmzV6oniwGPyWTQ2oKuaD4wWZZjib9U5IbDp8iJXFleCXeLQeLMwGwNQV3WyOFgoEeviPlyf6Oq
f8X+4/WdWnolqGdWxK8426k86vKsjnhsD/Zt1h374QinQ/I+alYcculOP7czeyNUiu3gTAQi1XiP
Et0A+hpC0Epy6Bv8wgOvr2qpcA0eGGIAYEccgPnXaScb2YMSLyMV0hDkQTYO0ooUwNOnut5GFSJJ
9n2H6M11uyIYvAoWZ2Zn3yz3JCWfegomVbCzobHUSWg3xTSgy2dtas1xzUHZtEq5hq1f/Ipndmdf
MexDO0GzljDvfZBBPrEwhYE4w9lVZNTX17hoiwlrMcQj6B9nl9dYM2kyGnzJzjomTewh/MNUftLd
1F5IwXeN/lds2astPTM3u8Eiywg7vcJBHf+JvhJEAw95unLrL2aADEJAbQi2E62HWZB3qlRHM4rZ
BNUbTFcpguNku8r05DFxncLi4jeHIpUeIc3NqujhLfv5j+35PZZNZdoNPbb75KM31jeNXrsggTaF
/ewg3X3d2PJu/jE2+3hBJ1V5YTHzIfEK4lmS5IcW2Ox9Fk/pG3C5aHQIoUYmnui0zq4gXQnyKu8p
RL0rjNJVCxiH5WGll7LojGc2ZrfJ1MIuiL4mgV5uURCzUS17Mqto20NLT7vvDZt3Zkxs7lms5DiM
OUTa0Sm1ii+KFO48w/qFKv32upnl4MX0M5wqsAzIc413sy39JqgYSSu0ajMayYfCM94V6bHL81sp
nt4X2bFw3PTHilnx7V+dNCS3TSFWz1NhdtKGVs6sdMJsib56HlluWjzAsdV0n4ci2WhdvtFoAR4m
pMquW168SukSUGDmXck42eW+SiQw0YTKBqoKqeVa4TDc9kjtHv6bldnyPIU550oVVuCrdSWrGLde
TPi6bmXxgIEEETSpaBfMO4mgPttkqLh4LDhr250jyKanlV68iOavPtSZjZkf6iXTDenAI0WLAlXU
5g13SmQuuTFwB2aS/uOSZpdLQ53NNGuWpHlHu39StnG8NvK6vCKItOg0U901xTE/O1lxOxiBNmJC
Rs5E+21AVNZ8jrL0DS4gCvHg6ehpW/bM0UYkicO+5y5Jmgmowu0Y6Lt///nPLcycTPUjLVbVmteC
9TOvQTx4H8pyNbtZOjAgRkFRgZGBe3l2XUnhICVSz3Vf1UcmkQd/a0fxltbuVuc1NrpDcqekN5Jc
7TP/U5q9z9AwvL7OpbjLiBvNIWhIIcqZxd0xnhAwnvhgOg4Ogz38Y62+a00UEUNzOxnxw3V7S8fq
3N7c5ROncZoUe1Jq3zK77mptcSfl48q7YWmUhtE9TWdKGc4hel6Xjlj6SZikAw+Htiu2lXXn9OOm
KI8U1WAC7CBSROo45f2mZVtpgJ78M3L1b1npn18w89EwkosuG/kFdvbYVqh/p45rR2ucvIsedLbO
mZ8iWBcPVoMV09iH1saWV+7l5e/1ZxWzu18rpgqYgdjH6j3T/9yRvZSt+ODyGsCkQZthUOSY+WCn
dpIRNzxxbU/7Efim7QaFMr3pc/wxMnO8SAvkzBODuRSEwlI92sZP1MRX3G55t/4YmUXY2KgzrZ9E
jhsWN55vb4tBuVlFnC9aeUGJQc8IH4J4op0FWbsro9yWyf1yE2Vgr4VCr+4gt5wkKd1fd+LF8MBQ
vRDuAL5uz45RoeTF6EeYChRzZ32VhPZifmP0/k5/094BuMKZhTzfnNI3CXKDstYketSym/nfBey8
TleK3kv3k0B1/c/I7FBqemNweZH5OWpobpQJBWsU5629pqcZ3GDaGiJ3cf8MIVNI+UZMCFx+qtBC
qBKyAlzblJCATZBxZYIm2EtKXG0zR6dlEvbpyttgaXBZY1L6H6uza0UP0mJqKtpPU10d1XpyTUU+
IAG+VfJsN3XOrTV2W/VJ75z9EDq/mA55bxn+yYw+TnF01KR7gVYSjDLXnWnRb5mBpd8A/lSZ16+B
ApTq5Nik3VTfYutQ6b5r0zH9b1ZmizeSuh6N0uFGk3nr0Sl1HsxxrUq+6EfgDF60KRmDnRnp/UxO
yXTjU67aW9gfPRnqNWd0p27FYZf37H+GEC27dCAvZzJplKTopVYed/pRtpoNIoNviY7/rAdYyqUZ
HpFyVHesp3CGreo7Nyaq9skqxbBw93nCK+AZf28bw+aXZvQ6kgTwBXYET93TkP3I2LwThW7b3ImB
QWY+3nB9QSsJ3wNsBYyyzq6v1IsjWYo574H8fvikpKzpDe52bmF2eRV9H5SI1GKh/yuYnsfurg3X
atdLTsD0iBDMYxyHdu/ltql5EduQXZOMZtFNkKNDDLG6Eaz4wNLHAZvJ/DGJuyB3uLQiSVbtt3EU
n8J63MBDvYtBANDNUKTMlcoJvfWVj7MUHA2hYilmcS1DF8s+u8c0pn21yWti5n9Q1EbY1/vlT6Hl
2mVnu4WDtIDqKW+JyOC60CMR4zhwlV8a9YbEsbs+jU+6/rXI9lymB+nRCNywKg7XA9Hifp5ZmnmG
0WfVkPlVfPK6fi9mUANvX9kd9BXEPAdZ5BtZW/PGZZs8v5hEY0B/ToLTlb2aa8i4n9oSzDSN2fxQ
NFpyOzkxmlTxIO94vO/CODJXquiLtQ5oa/6xPIuIY+4NRQa96GmsRkZ8FR9E8XjXtgrSgi7osGCj
ouRURT9Adq/cd0vHg+RE1DAhhmLo+fKTZgmjsWpuxKgcxF+GbBxv9TH+Go6mvxKMFxfJ3J0D0QqS
xGAhLy2NZWDnSUimqvXFLvdIuQO3i/O98aPWzHdd8Zj2zra2f113pKVzcmZ1TiGhjp7dpTqpa67c
Bc27rJBAGv81+EeAmitbuXSvnZua3QNpr0KGKboIKZCRGkhbWd3VoU9T8OH6ml7ETudXwbml2VUg
sSY5FuisKt9kYbIrQwBGQ/oMwC32qFBZ3T6Wk40+0of0+q9teoiGY94/TXn3vl87quIovvox4Gig
PYBfBdjD5XdtLT+1gpzSrVkVW/SthrTYX1/vko+iNPKPhdnGhrTGIJPBApyj2za2dmzs6sNg2T+Z
A6RNSK75aohJ9ixyynAghw6MQ8JEei4zTETO6Xnbfuo2uTaom6Zt30nJ2sj2opOemZ4dQrtSwtyb
eClUyV4hfvvDxklRmlcatzdXqXnEB3n9wf4sdHZX2VZqkMqTVwfOA/hV1/TDfVPHaBeq8qHWD/0A
oaUjf2giaeW+X3QVhi3pnGrIor0CCHuRpfqGgHb5T7b32/dXDsbiCTz7+7MQU4So0sQViDj0b4qq
+mBlByPId7BDryxk2ZCQsgTtSed9dhFGY+wMyUjFXVfz3ZBMCNYphynbS+Dxr/v+omuQgcEYJdji
5ngPQ4/ILAX6rkllVzRyUd/ehbW9KzVjW62NgCyetDNrM0cMtDqmQckGSs6dZ4P8gEvf/H59RYt7
R+pCiwndoFcixpPqZHUHt+lJj/5q5K2mfY9gaFnxBPGlX/n4P0boH1wGJRtlnaCQeC7haRI05DAh
qyY8E890BG8kLdokw1qnZ4lnAq5C+t0CAWwp83HlyMuCqtc8yj3D5974KGnVVlCRA/Dea2hBwxkz
IOtnFTsj1yw3aNw0K3cFXJfHIv33SlC4JUQwjAOgGqDM4bWeFClxU/NbQjjhmym8y18iGQSC9lsa
F+emZuGkGPs2bmPejJEcHGq52tSKspINLh4CXr1wwvH0fQWWhM866M2BF5ZW36mBvYXGflOak5uE
0WaV6m7RGPhBRgwYtiInunQdx247qSkwVtXBI+rZjV7tJR8ta3iTCvRjrp+GxRP3QtuDT0LWMbvK
Ne7qJmaQhpruvWfFbpUdE4TrrhtZjLvILYKEBxQJ4vpySVVf1LFhhTHzudJ3I7LGjzKUAR+uG1k6
10AVGfxgogqi+pkf/D/Svq23bZ3p+hcR0PlwK8mybDl2nDRp2huhTVOdzxIp6dd/S3nw7dqyYKJ9
i12gN9sjksMhObNmLbSc12oqV+lBmAoryR+QpuoAeUJLRtFzTK1NGkj7AH/XgIBDhu16PK05BVWS
4HWg7EVoK3znUfGsucDl7y/ejEzNK5KwOj3ooiNM8rbIIsfIxn2FtBqkx9z7E7c+GmRwDQ2AO7zn
rkdj1hlVix6xahA0Ky8hLJ6YNi14z5vVC46O7NH/t7NwtUIYQwKYAgo/2QFE1lYEPlG9/VoD2Qa+
Q1c0GmuoPtqUFxhXHQM5BNRqIF4AgrXr8dEsy6HAjFgEaE3LwPNXf43yX9mUOPfncc3L9T92Psd/
8SRuKCk7NUQgKvJTE59annjp6jqhQx4simA+ANDkehzQqgYYPcYbHwyGVdps0N4UmTxlu1XXuzCy
cG0aoSoh1diqaYHKLEBB2bOYai1Q93vW8VQzPl93y2MSNKz/DWnh6EFeMNaPc6xDoy5qE5EK4uXQ
Fr9V7VYrpcM4GadMeNayyQ7ZOeqAcGzrHbpgp0hy4vB73pzzfgdYkSnicvKEpth+zrENtfp0f23X
znN08UBXUwalEVScruc+LsRAaxXMfZHZJvkuaWSjdr8grAsxnh0eWOG/wMgvDS5mxmCtEms9kOtC
EzidWTkzjrwYOWCK1dW+GNZia6CQpg+xACtd/1FASoSknmB+URMnq3hKl6u7YyY3VmQwnSAdfz2D
MnCrZBgRnqkevJupR9vh/f4are6PCwvzF1zsvyQYxM6okcVgVbmpUP4H4WBlJ50ab+4bWg0oaG/U
QG2IHNGyzzHKWyNuJeS+zOR7gAxoyvYsALUXL2OxujoXdhYbXihjFqoExwxy7gNlEPHxh9gHhdC2
auhmzOwg+xlJL31f2OPgm6x60JPwDAUJrxgH1HpazgTzvmexCZoaBOCdhgkGR3OUeEzVn0vSWnXd
b8Mu5sH4VpcTFzuk+4AUwLX2ejlTNKhohJbYciZ6Uup9QyeL8agK1nJuM8IcWUWkhXA2XRuBIrDJ
pmFKARVgb3WknOW4dVEx1UoHWTg3AZ6ecxdao6mUDbC/o/KAwYG569rklKIdXAMTwyE0ZJsRj+b7
AOLbOkr4ta+VpaMooL1DL1pva/q3v/dcXMMMFOmQYbh5+5TMHHOSFbBNHslEd2YJYoastwuBJwy3
tkf+WLp5AEGztCWNgNUTp3ofFcSF+gAz1Ue8XKz/y5jQ9XI9n0h5dbqmwZKZdeCVGE8ACj6QvLcF
lNc5i7fmk5ejWvikmaZ5HBGw1cVTZkHWuzEeh+LHP4znMwGMHktAz5Y2RGSz8hy7rGNbRYn8sH1I
y9rOppZzX1lF1RsXluTrmVMbQkJBotjPo2Ej9WQCdr4xA4egP1FstV8hGx+Ao9qaef44JpKd68VZ
z8rHmapPnASv/dH22UuaUDcMRZQd9G3KvkVs8kahNS009O4i0k0WwMF4Agq8a936RgKXoapDqRka
MovwyIowgyYIPr9g00uiypAk2Tbju2hEtqHaLUn9XlWOam74UdhZ6ObmxOdVF9dRq0UvzJy+XoTD
vuwrJik6NhNKVVsxMbQdLXP5VZ7E+tiQf5BwnjU3ZwJ0NPiiG3x2zovzDfpEQwLhIDgfyqSOIvSa
2xVoLAbts+Td98HVuzo6E0E2Ap4/SdcXTki1EfV0Altl8EhJtZ10o7TLrHpGIn8vGOOLETYbLaCu
nLeP922vXRQuTS+8sou6oRprMT1k4OiwQawCNBqVeFnj1Z1s6EjWzW9szOv1ZEpAOuKuh7qDCtJs
7GRUMfkVnTUPQcYAWCZkj00cMNdGpgBytm0Z4HpbdLtJL3ZR2nhp37cWQGWcRN3atAHkAYIoSDIj
DbS4/ZSp3NZ6QfCQl9JnHeljqWwTTqhdm7RLGwsPlDpSaBGbxxOCe3t46KbC4d5JVydtvlpB+BXM
4ksKQ6POpVwFZcVh6AY3C79XKJlEce8moMX+e08zLywtlmcELUavBgYsyb+hYmMJ9Pd9A6vzdWFg
4WRVrQRpBPmpQyxskY6zUqBjuFcY3nwt7hNgDk8CkBDgvCAPcoYkUfMwUlBMF+4/DAbwD7RzgPsC
OJxrZ1YZtPeECoNBv1wJdAF6ALhFkFUnvrCxuI4BdZWOWQQnhko9baE9BjX3+6NYnS0d6GrsERH6
cQsLtO3QMZen2aFOy03TdttOPtdptwnRvn7f0hpVNd464MT/bPhEU+T1hKFbLqwLs0eIaWNmSREu
dAR4BkdUKVRXeilMfRoGAniwGuIoQfcmj8FDD7U5X6Vp7JQCOI91lVmNQbTf979txTGvPm3hmDoZ
hgQqb3hd0sZGu1GXaRaXcGN9AmYo+Zz1gzjIIiSRkOb90AMxAm5wJwT0IQlfGLFqObTK4BWlZm3Y
E51aSljZsYb8AprkBCuS/gGCgZIvnhG4aYigrV3cEGNdpIJeIsugN8TtyMZMJVsuX/5+Si+NLE7M
sQiNz1rJYRbJjWXIEhmp1ek8At4V/0UnISgD0PqDY1lZrFwWDTHuCIBAkER3oPcLBhOHwJXBTfr3
OwVcPsh3zBBcvMMWqxfkattoBJbwHRCvjZyor1wocaugGbs/dfM3L7JAiok+djRaQBDrRlQcylFy
Rzq8p5ERR9tjp+z1Ao0OE2m/IXNU2jSuQs7mXNsAlyYXYcCstLxTRWQjAPK1qmB8ypTECRPRuT+y
tdWa26TBbThTSS2vUWkjhsUkjlgtJjGLQkXZq6kX9SdVzXg62KtDApoNeBzoOyA7cR1uZuWhOkwQ
n5XxBZzb6hdeTWslOKPFEhfQmfsO77SFAbGgWa+iff2QRVphFaqk2oPZ8N7HK8O4srJwcCGroOYL
UAHuTO7QD1Y6qx0OPCbFVStYFfRGQdkDin/XkwU5yBoStkl2gEB61E1PqOgbXc25yc4n4sKvVWi9
/2dkMRQpi+LcgJj1oS51tgGy5xnsHqoTJZ1hxUqZbTrSG04yJZwX5PrgkOueyd4hNLe4QSdR3wMo
iiy7IA6xI9QtZHMZc/T+7x9AGN8fO4sIkREzjDWo9B6KKvHM4jXSmWWWg61TznNkJUDAEACUcxM1
0G2L3cqaGrSKTZMdIEPjBSAgciTlKGWSR4kIZtk02t3ftqsTiA6VT2Vr6D0s7Mlm30R6U4CfMpdc
PIwdAlHITOe4x1p7OMiNFMTrGbWHf1w7ISg2JilrMSyG5hGURkKry7KNngoPEXrCxz44MuMnS/S3
sAvsbtpHGnA1IGhJv4CsHBQgL0bBG/lKwLr6pMXIVTNSA+RPslkVgeJJlEIZCufYrGN+f4pXl/TP
2Je4KLGkxjjSNjvQ4GUIFE9sGdJdpV0Mbt6XHP9ZSxWA4gmiuujGn+/ji+0eSW2Hqa2yQzmS7rXP
s2RXMxH4LyDSbJLnxdmojP6pAGXXZkrSxIGy8Q+QDSXnmhbm2/2hr3qXBr7vmbgf9aLFttGg+lIm
E7wLRJhfiFDjANIFaMOFnMNnDaaFxyBI1ZAugACXtFhMY5K6ySSY42DKmIVkWI/AoxaNpVRnSC24
gA1vA6XfUkgFBMJWSX/nKAKnz2l2HiKOs68N+uJbligteaJpNkhwrKTFqw6whGgoN9we4jWvurSy
uOnNLRcQcMM6C+lXUlqKYkGsXFa/8arma1iLy6mVF7e9csgj5OZrFDKtHlJXzfajau1RsuTMGp/1
yuoD5zePemVtb14ObhHWFbnNW9lAuBAqeZOjCpAnrV3nLyhwci5kq/sFcAdkxOewC17t68jUJZoZ
EgGrReuz3jqomSIgTepeTHZS60TkmeibVLQT+nx/a6zlnfBg+GN4Ma+VzHCexgzzOgSgMduzfjPJ
Vjm4WvdZEASqy6J1xtkpq855YXUxs1XfZGFk9AgPiWYRIHxngWHue2jVCih0dWTq0EchLyY1bPOx
pRN8JgOxWNiCv5TxuXNWdwAK3YDfCABELhUF0F1LGi3FngdRbyQ32xQvnRZcShDTzHhwurWOfZzH
YOibMWgiqnrXbgLUfk6oUuQHQ+k3nSTugJLxwsnttGcwrQSMbsJ6o9bfk+4fFgwAVLzlwCsB0NM8
Cxep0Bj391CP2/wQVEcWovTGDCvjGVmbytnC3Gw+A0oWRtRGzLVWN/NDo2u/eiZ8gQakO+TSlwr4
rQHaSPd9fz7tr26LCNRAb81UreBXQsf69ZjGAZlmkoSDD3ZNlCyJILoR7r+t6Ieysg3bgTOHa/Yw
NBwys3AoOFuv7Rk5ZEMHNjBf6s3yvdDjxkbICx0o0SUuLdQfKF8ZXpmgBen+QG/dBiMFWTweROjQ
hrbGYqRCrQVDIzDmdz3alnI1Sp+GVPsaK5PpFWl6EuT6V98J0kEuEnqIoDK0M+VC4gS5m+XFVyC2
oT183i43GEpWgK24I9Hg572MfOz3olCtzKy3ZuULKPTfH/NN7Mb7GcAnFU9p0KlKNwoFVE2rMNWx
uMMRAhmbVFEfAIjx4kLjuNHtqT+DoAAdAEwNj86bPF1WhFE66jDVvSl79kBs3Y5fwpf0QXlMjmTf
vJQ/25/j01+PD0aRsUWOBRnim+OdTEPeQPXOH4H3G1lpm0a6kUhq5REPobIylQg66DPE2YTNv3zn
jlNr9CAhHf0BbRFmvYcY3MwXW6Sv94c0+/9iP6KbBp0Cs9LkDPu73h96XmrimPSjLyVfw/oNihz3
f39tG4CZEPDLmTNGuIme5kxRIKfG6JdN7BL9NYE2KPBrdlIWByODHkyBW36l25P0BhT29r71tdEB
1DtfQJHhwaP+enSy0E9ZGZuDj8c++FXCHHDQrObxkK+sFbhbkQBEshM5ieVVtxvEuEk7gBNaQd1o
nXBuYuGhbJvEapC6uj+ilXgG4hjkxeAaIkSW5m+5OBMkaQKLSxtiOrWKOh2Fki2tGDo1Syn/Geux
cAChC4qWefvXMhbgl0RSHA8LwOeAa5+/7MJyNOnxOObq4FfQMovEbnbH+q8pH2cjYExA1EL2Bfv6
2oggk1LMpGj0BdBltLVqw4gkcTIHq+sFmmm8tnEYgcb72sgIYRg57ePR77OPNO0sEY8Tk9nG5v5S
rYTeWf1KNpRPFMIyk1RKodL0kJ/xM+1dJ66KqliW7RUT6HLKg5HMjrzYxtha8zNL0UEGsqyaqjLp
griLJx+FhW1ehV/olO9H+XciSLYk2WLz0mvD+f74bm56WCtZBQwVpUVgYpaU3QMrSI1PQQjWEitQ
zoWROciVcBx+bRYRbtHePTcW3pCAmsAcRWWsj34FgExKNlUrf2Rjdewr3WdZwVmzlYAxlxVBs/ZJ
CbqkySwFpWnSZpr8Iu6bDyPPemoBl2f8/UECAnBwgAD4gEYAaXFJbodMKxNFHf04ahWn0kzEDFmV
TzRFtC/FTuJ0A6xFjZnhHH9RIUCJ4Nrj5U5hZqDLky8WuSdUvhyRd9pYjZ66bT25YInm3H5W/BF3
gTkrB1IhjHIRptqkNyH6HQn+pHabSJw2BZpna/lVa7e5tBkUB9UpjsmVXQ2TgDmB6FpDiFqY7Pqk
JeAihMRkHbmdmW/IAMbBD7nmzOWKQ4JiVERDOpj4cKjN2+IiDo6TjiSW1gt+0IrQlxwT5XsJ5m63
0iJjSzIlOwlTUG/v77WVBZzLIIAtz/rpqFMsjGpq3Ba6NPnxcDba3g0yPxVVywxUPBsjC9QA9+2t
TealvYXDVHiDKyr4Qn01tvLNFGy6LbdPaW0iL21IizGNmdEEpTL5VN3p2Zl1bGNKWy17qLqMM30r
oQooiLm+A2S2jtTYtalCVfWiHPPRB45qS1qginO6aVjAaRdemTU8oRANZ9gbrC1mrRvqrhiVavTH
QUysOGjOaGdNeup3Fa+2uWbqUyoHjDgGLtwLL8zTtImLvMAZVtlpl74QBTqnais5BmgS7vvC2uRd
mlpsrFIfJbkXYSpTn8RUtHCyBBMnIK74AvB6KMOpWKWZZuV6gVQ834QuGUZf60tLVE7Ke0+BhwA1
HS9fuBLhEdpRMJjJq3FcLrwOPKTQckwResHqahEgTKXp4/583aZ38GTE5Qzd/Di0Zvzj9WAItDzF
QRExmLA6l/FjEHporq6EXcP+xx4f6/tU+HLf6toqoSkKsW8WDBSWV134JDQYIglHikpGCxLoniyn
sRWG/fkfDEEeCWg0cGTc7KVETuSQ6Rgd3CEMajBc4iVv8prg1ydRhYn58Qo7iy1raKwZNYJ1guql
M5LfafCDufGpsPsdJceRh5JZCbAoucw8yUg+zpog12vWhUjI6SSbfCAcnFAAWDW3CBhAEmnfjOM+
ksnm/jSubOCZ8GHWhUPPFXBA1wYDoZyirK0mX4F+PHSuy5c4AmAiQPevW03S+31rt2xT6HsHws2A
BifuHbB5bc6Uwkjvh3by61phe1mHzuyAqqGtp4x5FVqmIBaS1FYMhXc/jQfZk4W4OGl6pjVWPJqd
n+YTT25rZSui9I5LEGDPIKhYdmVJIsSVpK7DZauPBNxRQW1L64rXRbqyMWAFHgR6irlwvNiNSB8X
YVj3k8/2wnn8xWPhW7npgMhgZhSEgiCeE3Nku7gOdIIRKkLJcLUKwBcToK/oycjeMz0FsWAmoM+j
S3fyUHJ2+0q8NGdaVLw5sUo3bf6kRyjR9BFTpw1W0BYOHcG+hqOgnZx++slxnvncWrwuLq0ty1is
6SWwD1H46l5/q18HUGG4hjO+Gb1d7iSetdUZRU4H/yHIIJJez2gw1PDhFjPa6J1fSYKHDkKvDrQv
Y/+eZSc1eEFX0wN00/TJqSu/FjYSmvTrHJe+0M7Vp1yIBC+WeZKvaxsWqUsdWEqcG4h+158VTdqE
jlr4kSw/KdJDwhJLmY7J33Nj6iJueXMTJjr9wX27OKBCA7RIkopIpLEXxXzWUbOvs4ey+a2K3WsS
K7ZhngJtT4K/f0PCMMp1CsanIWm48OQQwu0zkzFWuf1Zm9QKcb01qK2pH833SLUicAze96vbhQaI
AwVLnJJggrrpMBkFcMZD3QSXTKE4IkaiANtjBatDL6Hdgu2SSmROpo6ch8JtQJjNzgiS+SKAqvT1
QjITtMl6h1CoZV+JvO3M5ynmhNvb02SGpyDWgjRmrlIsprLpM/SXRTABNqtxjJ2RyWAceTUhiC3Q
0g3+GucLn5lLrWg6RJJLWV48ez1riaogHAiZJHmlgsovXjDRd7GKOWiI23L+pymQtyCZDCW3m2fW
OCkDjpLJr96LutjmpHd6pT003WB1deRAasRtwwINVpE/tEfW1ed8Au1JZpd9SFHuZ7aSiZwVXXMk
OKyB/QIQHv5cr2iKZJI4M4r5Yv4NPSfW6PaoiUpeGx46JBr/+j6Mdy22KFDoM+xlmTKdwtrQEojf
+kF5ZOT3rL/GU/G6PRmvTSwGhPJLE6SKiElmX+n0U/779xCagdCVgxIkOv1u+PmgnqEVkP0WfCDQ
XTAuYetF/SvRY072d20foNKJoImUJVrkF7Gs6yGhl4Yx3uRAN2vbHjiTXdUch22one/HktsDESO6
sCRfu8BkQFpOrmFJiiQrEXsX+qgOeo/8MYycwOQ4HG9ci7NAQfZQHCmsJWT/IXV2KNvquKnI9v6g
1iIVAGboVkZeQ0IJ8HpQzajmamfMblAkTpBVToXy3zByVWnmZbg+3zF54GJC3mSuqCiLiDhUaoM7
DLILBCFDiy0m95DNHQuIb9QOi34VZvMsDtWJpeFWJmDd4dLMzstz7wsWDo+9WwS4zuAo6BKXRO1h
jppmaO7H1MUrJhO6V7AauXHggGU/7exB4EFOV+dahqIwTqJZpnIx10HfKox2mAOhOhrAGpQq1OX+
tqMesRPd2TquEcjCoQx6vZ4qoVnVUWQ8NPajmJ7Q88RNoK9FDqwj0AzwF1RdFvuACUUHKRQTtxSH
es3LfX+8vQLh+y9+fOH2uSK14WTgxzuyT8unKnqYNPRrbu5bWd3K4JFDig13ICQErmdJClGurOIA
d9vGC0pbJT4rraSxe+beN7R2bOD9ijWf+3UByb02JMyKk10FQ6jrPJBoOmVB+oHe/ldZ8oKAfgF7
pQ4VI07+cM3RkObAtka8mutF11YTktGUCangV2lrJ80DkU6QV+cEqNWhXRhZzCF4h4CjURPBH6j5
WoX9phyoC2oCuzIk20gliDXobl6mnIC1Fhfxjpsrl8CcYnTXY4sh4hyVrEa8b75o+qMG/nZZOWFm
kwTvhebr/fVbm0m0baG8gtIeys6LoCFl1QhnhTWzG95aEvpkaA+QXtvdN7Pm9ZdmFoMqzKir66gS
/LjYqNTOEz8pkM9+vW9lbcUAFPifbBYAEosYHJopOEmhqeaHXiYepdrSRpduAuIU2zCy7ttanbj5
uYrKKHDvS0TLWCsaaPhwfKkScsdRCH26ryaOl/tWVucNuHAB0ANUX5fIErMv6hatEYJvxN6ILi0q
n3RU2mjKybqujQZ0NSDhQbrIRJvktdM1gRwmTUtxmUGQUCIwQmLCxOTn34/m0srC2ZpCzus+YoLP
zn37Ic5Mw1vpr/t2cEDgZo13PTKhIE5ebNsY8E2alYLgj9J+HLedYAf9Nu45E7YWYOFgqMugZw9F
0HlCL1IWBKtfjaMsoHP0WGAMSt/aQ2ibdNzwK5PzJy9O9lnrHDptiHgo0Mwh48JYMUhIcA2E+hM4
SP0OyjFWAtrJ5/urc8uxgZqMhH4nHBvwBJAZX5vBtwtNMgbUr3O/1t9Y4QYleAgPhvSNiK9N7QTJ
fvxQHkGnnBd+DKqPbDwYzzHZRx40jZXUCmzlp9w7bcY5ZVYymdeftphuYWxbc0AXqV/+oLvMeZq2
o/tNOKjf7k/BSorv2s68Hy9mOknNIjAi2OnAVDA9sDCx5NLRzU0h7yLweX5j6VmRveiFG08+Ly63
i/xn9hcnaYqllxmF6abcxcJODrZqgdSzJYl7tfXy5KsCUvs3AmWiMXCD3I6/lOSxckFV0xCIQD1N
GrKt4SH1JmUjmR+dtG20QzM9hPifS0tyo5fkqQqtoqu9luyh7E2ayQoKTsD6pLS4N4yFrxo6o41M
Teq36HuP99DfMQLRkthLJ2pWikqLrlsJ8k195E7MjqDY+9DmpRuSpzjZpkCQJ+XOGN7UKtopvhq+
ifVjUTiqUlhdpaAjzsmm1FZ7CNW+JOR3y0IrBqtEwjn7PyuQ94YxHzUXjqBFg27WQ8h8pXhEcXAA
YSTEoLXQm8lnJova5Uv0nlvNTg+cCfGyL6z0pJa2hlWo/QwYmciL9SOx0/DraDhg4+5o5KTJaynY
teZ3p/g87MK9tFHA8AblEUyahWVp9mL+XLrlIxlsaTwpZ8M858lLSo4DeK4t9jy81qIVpyd61FKr
lKwBbX/SQQhOZu6A7caMOBOxgj3CjgCyCQoLUE5Do/f1RFSjQdoBKQcfjFmA/I15u9GaetrldQle
76GQ/KQE3XIoa6dszNmXvO3BRDmMvEbzT9qX6xWRRLw/kYNWcDWHTNH1h4gZrXvKYuZPcBdgMG1R
pV8o8t3IrNpT0/nGRw3p+AZAirIWN5mpbWRhZ47foZ5rJUzeDKo1IsfSWQTkhBlLN+AY8+Zkbxal
Vi2AyZbY3bbXGs+YM/vokzVyv2s1T+ARC3LHsphUqS+lujIj4BrJHiow+pvqEWyL8iT7YboZQgMY
3M0weODSjaGimkfIFqM0We5S8ZScZN1SiBdvYrotUzuQHFr+Kt1ojwSjLp/L3sJxYfG0KW9vIph+
oM9w2UGxBYfR9fRDhIcyWcuZ/13ZPcqPfx13r399MSGxHOFRmeHXg27CWjRuLm07A7j10p6rGUQ8
mnTadGP+rZcPbRXi0RTxcrefje83HobuGoik4EGD+/f1EI2kSYS8TxgQJeOJCOQRfGBQAI4ey1Td
F+D7rqQG4GWEsRIFg1FyhNoOgmxbSuZTb0zPER3fkb97iBoDotq0faB14KFq8wRRTyyqHYuyE6J3
kbgmBCOKiW062ZUNX++fWAE4tK7ZIeHs39VlAxIMbZOSCVDO4kCrBJnmmVEwv0lyYCATp8wpih2b
ADWP+2v4+TC5mb4LUwsPqRpRqZuwYbg7aE9NWKBpF5iVUjuDFeRFVmMnKwhw37ojyOMDZdkbTSun
eOqij6ztLLDNeNQQrF7+wZq9nCu2pA5bKfc4X3l7l4KnzQgDXHJQGF0qPgUhNco2mpgP7RjdHQl1
i0JsnTzUNKcg0MkrSXAEZhwxP4VEDoHie6fQxCHtaFp1Voj21BIFG6/v3RqAElcBDcUhCguQTwxF
sYlrw0KUzJFnmTQ8GTvNbSWle7o/jFvxB3SKohAH9a85PIMz4tpX0fgARg6zZX4J0kddAuljD55Q
Uqo7ZaLbVt0ZxnYYfyjENqMH6CS4hmkVIhjKxXFX4SbD0h9SzVNfuX1/QdcFDaxo4gbJCvBm1x8l
AR47Ty3zmRE8Fea2K89iqLh9m3uApdbUjyaeUOXKcsIk+kDn0uSsv3FtcqjRb2ymAkymjT0le9BH
cm40q4OS5/AEQBveFvK1harTGekyoN8LXACiaNtJR13K7JZuM9Sc+305cnDZ8ywt9hEwlX8MLsIQ
WiQLtSxhkA0bObYgjTeo21HdUN6OXTnbsV7IKc80DajKLbHYjUkGlg2YPFH3kjLxcMd6UI+hcGzf
m1eaBW7IEyeb4/jt2P5YXLwAg8wI8imExTjxoJv4Drz5DqoA9zfHqpFZZwt0YKjYGwuf6EMlBSW+
yHyjCqx8/G4GxI3zJzmiuz7/TnmFgFUHuTC3cJBCyaeqjDCmbMceBM02Tu2OJFaxbzmOsRLLQU35
Z1wLxxglZazTEYYoZIzLHLfRXzo5gKTLvT9/K6+tWYT6j6HFa6tvMy3XDcRI+S3f9h/Bt9yWfyvo
77RaTnFj3QUvTC3Op0yaOvSQw1Ty2DzKgkU2vZs7mtvscYDonK3Mm8BFfJqQd630AcbAF/2ENn52
AosEZ+7m1b7x8IsBLW4yiYzagt7Mc3eKHmlndT/p196J9oLb7wBo679y7M075p69xUGQRmrTlrhL
+J2L5oD6Jd/KW+EAMfCdCkQxj+rhNk905RnLul1RD2ap6CNDjcGj/bEd4Is8kMDa2XbpfkvwQkz7
zowF7N8eKuexnXtFZBWTM/lSYcMvIivyydZwBcvR6Sb6ztllq0OEz6GWAyA4moAx4RcvPzLERUEC
hF90I+yzFpEeIsAFr5FwJdOAmbwws/BFM8nzmBBs5tCfZKf86EpnQKaBupARMaPQHmtE/mgDfiub
cwXiDXDhoTqRxCSZj0wl3RhQxlK3xjTytsHqVkNGGdUwEE2hCfp6Fqu8D5OOSnguFDvoDR9kv8ws
zU5OTWdpvVXuso1ALXJWGs6Fdz2izD1jwtzEDUKSa8sd2FVS8IfARZENodLk9W+mWm70wjdSBtZX
dB1V38CZZjMl4MSXT8z5cjPOBDbocJy7S5Zv1Gzq2qoLVBxvdXRWsm2rfdUzulWKwyScVBmks+HP
RrGUBGxY0oMYQwEy9Pt2y5ov4/xx5jfBdEPF+3uSWH3G2wDVCMzhjA1dRIkgLikoYjM0nsRPFftN
pu8je+VEojW/+mPjBiSWSHE0y5ENfnJQNQ/cem7mR0fNGjzQTZ21Z4vt5O19m6sm58sm2L8AE1ny
Bgmk0MNKxLDG4UcrHYdyq+jn+ybWLhMA4f9nYv6Ei3Cgy1Sqe3Rg+cGLYk9eZ5nHYR/xrmJrd4hL
KwunVUEqhcdHOiDkPetmamkJ2U4ZAC/athF2bedxycA+RbKXvoq6BZ4OyPlrYB+5HphUsbwAq8Tg
gyxjU3rhBuUF/Vg/qHvTbjy6H/b6Y/xzcrVteJJ39yd1LTpc2l5EBz0vDHWaCvSUbSmqJ+jO22sv
903cNt7PLo+q/4wggg7Uso6WIwEkKi1sNA7w1p6xi7edl251u9oqT8TNXYNTEpivXzcTemFwcQ/M
hVQZugoGmT1YPOaj1Rm7+PHF3a+Vc6YnXY4Zyxla3OuTOPyMCD1iBTl76hN9dG8cC48fmmAMBopx
kGe3fqq+tJvwBziWdtQydpMX72sn3Wu7ejdsM096S476t+A4+u0j52q4urcBqwEBLehN0a238M8k
UDopxYhVsHsfM6JaYsXTJF09hdFfA8CXAVPCsnxtAI9YyfOamW780j0re2MDwmkvPjTHdtdTl+OT
86F+M7UX5hZHr5xoaVkWFbocf7ee+dxh58luvBH9ymOP7C06Zj+ekf/lHPirvnNhdRH802LKYs2c
HRN0/WwDuKSd11/SnpPE45j5fFVcRMpcGIq+1GCGGh5pnul0mpTjyMvMr6WZAMv4b8k+z/8LMyB6
R3+PXsJM7eW5Y2yrnVZbVuFAbcMR9+2zYk0gUHxUN7Utn+le3Bv/t/lc3m3GsAS1Wl9jPrU3YdhG
kWilzQAaW851YnUHfFK4ogECgJN5wi9Gim5RwSzbbvDraQsQKerYI68hdTVmXZhY3EJzHQS8ARL8
/mAmQKceRUwlx+fnWH7r8zMR7f9GsfD5Mq5oMhoYRX5mtVV8UyUrKx4K+gTU3IcmoGsUiHmOUWmu
V98zunB5TQ81MeswLmTPQ0v+OR3GH8a28cCC5+oPwjsuvNp74u3lb3hOkMriUTTc8qLMp89/E3uj
c6t0/ZCabYMPGE+tpe1bW/ulVFbLkMyx0Pn+o+cRlN/3FmTErr1lbBsqxBXmGZQQBtnG8abtOCfc
eviCK0JHHJtsKe2ah0RTGhXhy0BHh/aah8/1I7iGLW4Nf/USj138n6XF+glBzdqgxRZLX9kebLiu
tIPUslfZ4Cn5p6CMy5eO/tiZxHhx0ATtFAla3yOgSM5JptYEXbo3dpy+mqGlHfQ9+6X1dvBeOnjp
FiHvubKWLwBtzn/WF5s8DKJCgSYnbs25DRGX8reJlN8u/EglC1lG47n+1RbcYs7qQ+XS6mLfQwZT
qikgP8Cpo7JphgdBduR2l5wGWbCNrLGM8VyYuzD7Gmk/zSiyzNQN2C7u3tOw+BoWL8lAj90oeyOv
iWhe2ZudezEfi3BRg3yrVKp5NZqvikTAk7SZdEt6L+JzmNnpv71UL6di4WplDE7uSaRwtWAj146I
U7m2dyjD47hEpccqvEOVO/EXc/cvgfHPSJe5FDFQkmmCrref1LvssRlDtNJ91Ro3pF8a8Vedfaci
rlzGueNiDdbvxhemF7GiJyYapRIsv3AOHrRza4PN3a42zDGs2hn2jSVxIsfqOXNhcHHh70xViAMm
DH5olKJTkwFdiQGROamb1RvIhZXFDTyWxGyUEoZhJV4jWSLeFv+PtPfakRsJtnafiAC9uSXLtJO6
WbKjG0Kakei959Ofj/r33tOVTRShOTPCGDTQwcyMjAy7lpM+6LuR7ro9N3RULBQac5mmYb+aWpAj
7tXhr1x+7hXdTQJXq8y1LF9Kz9o87Lxqq+rfEisYKnweXZ4zlgduUuo574OTfTd3bv3ltmJuPSTM
ZEPAQlHFZLDk+iHJgyZKsm6ZHssZysXpPFR4jXswMJtCGFdheA+EKyRdC5kkSMqTViNyVx+cSvHq
zleNveGYPSGClYtK4FSMQCXE1T6Hve3K5n1XXG7v1pZmG68WItirpNKHsFWRYQcfguSHBNHbbQFb
BvG1AOE4xmZkTkJBAP1VEB32cO9UR7O+Z1BkKhlW23mQNtdD7ooBR4rgDC1eH0xStUqvlIir7iVv
Dxpi80Be/XLhQKbISNKy55end5QEv0o7EcjviW3xhqzDQv/78cJhrNnIaar5/eq73PWn5wl6Irf2
k++KH37svF/8z+n26Wya0tcixeOxbXvsLIUIMv4EDhCNecFDZ9VenxsHuwUhqv0J3Fkxf6jqhhZB
GXTVpnfn8K+d71i3Tlg6YyjrwknyOcx6X59bE4R6l1g6FyqLc8sbDK36bttx9JCocxYe9cwwZzce
ZZrKlEzOPwRRpYNekSjKdJ82lnM3MKecHSS9llNg2XL7wTCK6akznD6kTaza6+Pf+t51ppTTwta8
mYGyEzuTunFV65Yx4aLPpb/Lus7O0NLPXhEY0aO1aHvDIJtCV2sDqxRDTmLBc1InOQbxnYhq+KSO
3532vq504p5/Kv3D7fPY0PR1jpwIYM3yQyh3fRwD3CzZmCEpnTT9oNeReZeoTekRGDg7Wr+xKLC7
QE0H8JbYVzz5UKukXpfpqoX7Ra5T5jmXJ0i5AundbOYfby9r4wmi2ZVmElIl6xiDoO2z0+gBJMc0
3g/yFzKvtFo579eRPK18LyfLASAN/7bEjTedESuoAFfUCc0RgbEHKkWMtysykwxOeMqX1DnYkNvd
90DAtfCbnP+DuHUjSSgzNivG9lFhF+VY0D3sAJmpUSSROv2cyvbP0Gr2nqeNg2MuaZ1l0Rhhf4O6
Gts5nGpjpjzqZQB4cONF0+KlTLKb+vKx6fZKTltnpwCkR8OIzOSi2ApUV5FldjS0g6W0nOL5rmsb
5xAn0tEOrYfWKr7WpvLzz3dzBXhhJ+krByBUuAVWKMtBbsuP6S8t137lXQ3dxN+Kavz6D3I4MppO
FGbhxVxvFzcWjLa98phDT5DO3xlU7xS3beudx3HjVmM6iHwBBlbWbsjr9ShqbRRpNwC0WEZfLac6
jYtxAP50Rwm3CvBMDzNeC2aDRlQqPMJlm7YmDUnKoypVi28YeXfIicJOyqRMR9sZrOM8de1P20kk
YHKH8H4w7D3Uxw3tXCmCVzAsY4V7Ed7SXk2nMKZW+GjTntqlwymzq5Mdhu86Rz1G6T+3T3Ar4r8S
J1gWRY9KHfoK5dFKZK+iKFlZ9UGffmBCnSw9mzxAph56U2GeIohI/9zJQjo4/7Q40tsowthOsxLU
BXisj6VSulbAk7cE59GxaZd+V1XnTNb/yaRqZwh240LyXoN1s87dQMgjRGG2rrUtu4/WFtFHGHWL
L8Wg3Uvyx9LITppZ7QxNbR2oQV8jABYINMT7bytFFDgDDbsAOx2KhObyoHqK6/SUtyGEqkawk8Df
Wh6OK1O+K8mQLKLYqumiyqWZq49h5C0ylVDaAcP63RCCHN08JTSw3FahzfVBo8JYGEDsVGGvL2c3
z71ZUnN+LJfeXYGPnScji+9yurJzdQ+ca+NZYiLn/4SJyW5zGSe7tlr1sR+Y/RmUmoEmgto8jqOX
btjjUxTsjg2gD/PXJBSZLl2nxgVNWbQuA3q10PxG77woebbIDo3T59v7J5zXbyGgmvASMS+4Htj1
/lG51axAbzTfHr9bjr+MrRvGT2lwD6jUUMqH29KE0/ofaTgRGBiAiX7PyL9KbsttUw+WOml+usSS
OybxUe2z9qjH1qGigL50w04KQjix/yeQ+Wn+QKVIO/v18pxpaqBKVjSftrqk9xsa9YvsIQRK8PbC
hADqf+RgOUleruGzYDc1GO6yErPuN4nWe2tpy9VCpT/flrK9mn+lCMpexaORxIOq+RHVU6M9r2CS
U1i7cD/fFrSlesxoElvAT2S82baszeskcTTN1yXZy2kuj0vDBTvjtpTt5fwrRb0+nJA+Th45lqMb
xmlM3zNC4ppK4+7O9u4tR1ByKWLostQRhPYxtHGJ6s+2tWNotzQAhM/1poJvwKKuF7PMS2x0Ghep
pYWYvG48PKd6tofVt3VdeZpJWFOwY+ZR0OfS6ce1e073e+eDHT4bcjlcHMD5K3X4EEoaOETqNN3f
PqatS8sUPX4W6X9eEGFlWl31ycD0nV80zdFufgbSZaGYweTYAQqi021hWzrxWtj6Ma8shB1MbZZU
Ejqhvqviv/TqPmq8wNgB49hakg21n0U7OMZVJCuTBsCTzDLWfQBwPhvTcWGiRH0C+OOuU/fwqrZk
rbN1hOiWgRcpHJmW1TEkV6PuRx/j4ZvJCxhq/+TdcEyqnb3bUEFUbwXspqhNsLteg1d7p+rhrNtT
YvphsDT3NPkyXZLBBH77hDbWs1o5oi9aizB1wq1tGltpesCq/bDoVXBuDH9QGo8aMOBp5MKMOPx6
W+CGSjASDRkuAJVMI4nDSMaip2aa5JZfcfsOEvR/nlUbj8ycMxM278EZbEqj0kxVCBQ6VXyiunRs
y7JF2twZUe6R54P2aTKyqfcmdbF/AGAZaTuvx8atZs4TqAoexbUFUbDrfR9rs77wSkn1Ow1IjIWh
vuI+Kez3ZUDzXNjsKMqGPYSfCbh2IlGmZcUB4zpnOipvDc0PwAkyy+95NHnLtJdU3NzJV1KEN7HQ
uqWuS+wG7XjaQDslDvZYUmr7D6/V1XKE7UvkKTUSoCN8RV9oJFbK7+ZICtAK6t3BuC3ltzgqskjY
eAp411es1sao7JMQzN5uOuuLL83xSx0OjAlkMAy8dzQG+Eq3hhensYfH2XjWxoMUelF0t+Sg/dW1
tuP/rmt7lQFcHQ/VgjQCXCZa/MB+vv6gQs0bOagCzV8cYrTg15ypXvweyJgl8Ks2h9dlDO/+/D4S
UBBVkMJjCkU416ku1dTMK8PPgL+xIJIc0g/5/DOiZHlb0IaaMrq/QpDjatDPJaytLWZL7uCr8Gfp
vU3XKBiQ5k40tqGjVyIEk5ksc0VBojP9aFnis12Y96mcDsw8Z4aLtSl3VrRhoWHbsYFoswwyhCI2
YziMUaLaQD6rZRw+OnOVu1oRlDsWemvffiNLrx1OK2HEtU7YM7xe3ZAaftglePMgBzQxGMJ74fPG
XdCogaB03AfMpSCmNXHiZ5gg/Eg/JhbDl3RsL9Dq9PonGVro27qwoecIw78masbzEZUOEL0ehODG
8Ilmz2XYeSMg7s2PYv7UZtFJhlon/fwfJAKNQIMA4IT0PlzvIszv4aCXSJxD9ZMWRelDn2uf2qaz
aA6HQdrK4uh+mCXpsID0ergtfONF0CBXBs6Ad9bUZUEvizkNgzgpDd/UT0bwXTtIntzfjf1DsjdL
tXUDGBojJ89RQvkuLLPGTQpkqeM2S5qbq9+mPnKzoPVSx7+9pE11oaWJOTECQAAfr/fTdMaJFGdg
+AxWHTv5Z6d9t5pLBzjNuFer3RKFzaAKo2kWBAaC4XBagLUwUaZPj9a7JXQnz3R2DkjM1q2GdyVv
/T8Zwgl1tpVkSlqYvj3Mp2SsP4UmUAHNz7LIvaqLIBifzm0YvCTxnsnfOjEqqKTA15QuYfT1RvbF
NIals5h+bsJJsmjWQR0Dz+icZ1uJf90+NLHS9XuZr4UJ6tGFcbMUyWz6phqU8ZlKiiwfIWCunqxB
cf5WltEEMjI2X5x0eBgYinontX36bR4k+xQpNkmZAB0PvTZVnS+3v21zH3QDHE+Hf+JeX+9DEo0K
+ZjM9IO6/HvuvqkhAAFh/i0Pdrl6118lvLIkYIC5BSVvBcMWdDcJ6vr/PRMQxLmgZ0rKISisu66T
vEVxo6J2+7L92U35SVW+317l1pMBjSkZbqpKQBUKq9TjYjYBdTJ9ZtfP2bjzVGzt4evfLjjzRmBI
ipnx28GcADcl9bLlnH26vYL1JoibR75TVriJTK+aQvTd2Us726Do+nb5PmSAe1If/kv0zdZw2QlP
sZZvZjCMrMsKubT8IH8sWQt87bcXsbVRoCUBPrYimfKoXitbPE+hpdS15TfRimU0h3cQbOwCzGxt
FS+NjT4bTOJZ689fRXCzGZRpO08miapzxGDXh12WsU279VqEoMozRAb2NCBClsKzZdOF5MTHwAaz
Ijmqdeg1k3wfN6MHhuifp3uAaVrDYIjHuESCvzBmAYmL1W6VwbFJnIPSWi5kvmo/7NjmrcfzlSAx
Tetkg5QOvYrNYua5GMCMeJIUEnJS48q54jraTpJx89TAvyY1jHmAvun61HqtmW2lcky/qgyX7t1T
aAc0B++hPu+IEevYSrdoY7IgJmos+zlvlfEOgq6/4ene8bW2TA6ojzThE1YBPymYHAnuwprks+V3
VujmXeKNzR62z9Z1YvyY/mAyMFDJCHZnXpiYbJYQmyBVnjq2sBj5uZq43S7vz4Yk1I0rC7g7hyO2
r87VFFGrk0zfkj+P+NtL8wg0DfyaO679hs9xJUdQgqCblj5PWFEGPIx9YYzP7a38YKn+bPU7+YIN
TfhXFm3GggfgjH0wFqvCyZ3mqoxa2Yln63d/bPFW0A+iFfIEVAKFBS1zNDhywtOAodAPpVZUQFsu
jac0c+s2qrXXM76hdeCqAQsLIi+ujZhCdzrFDmyVxEvd/U0Pl1coH24vaHPXXgkQFpSEAGkFOgJi
5a80e99qDJiG97dlbGqbQ9WbdBV+u9hWnOZd2FZzYflGd68Yv2jKiCu/pX3htpj1U4Unlb36V4xg
xPVBU6SmZymZGQdHowGPELyNwS1KJfbadv7el71xX5ul8yHKqh1zJ1ZtV59QJ2qGwYWOEGatBPWD
/zgKmOOyfYN2CXWY74oBRO9PRJwuQHx3UfRBzb/3xmXQ+51LJnbYvxEtmCa1luolthCtIVPRuoem
Wc5KlB4srNTfBWjJYTAdQ02/K5zsuQ2yHTdge+0qjRSKCmAM3ZLXtn5MIYaqh5QGXQCJ+il8gDfq
gSQIMDVPzJY+qmb0mFQVWG12eSnTr7fPfeuO8MisWM1MwwCGeS29zvR0KHltfHVoAXfN1NSLZXnP
3d14PykFOrTCoMJkKlZT98oLWZYyK/O6sX08Q3dq/gLr6TTqlwRcnjE+jf2v24vaijEoLIBBh4+4
DlAIF9NgQEqaAtkGN+QwTR9S+1CWADjeVXJwB9HsoTObw2J/lIbpU1W7jROBrLVXWNky34RzMF5C
d7Pu7fWaq7ZHW7vc8d+F3SmQ74bGs6VDtteOsyUGOCsK8qQU6I8RfOGU5jErnEnRS6N5HJ3hjl6Z
Yx8eK9O8D9UdK7FljJi/IahHoklf7/WarL6G6nXUTT+bKkBgCuqRWasZ97lamScVjq6d27llYMkh
WJSm6PCjbHgtb56lUEpjjcDUYbhHNirNJacPalqyR8u1ubIVvZT8NW1pIq+CDdaj4QysbB46Wpos
IALGUnHr8CmKzZ13UBwr+m1zjFfChCtvdJD2tni0PnSFwCuMc2beVUYJap0EDdMBdMbBHWq9PWhh
XB6VKT8aasI4Sad+LINSBsWgnE+jFqneGFjKC/2h9XHKau2BqKi4k+aEQfl4D2Njy1KsW0NlE1AP
U6QIiSjYyg1o5X5dzp8Anrlnt3begW0ROFYweuIoiIWgNKqL2SZW9uPM/Fkp9bdZnvdmurbuy9oF
sSL+rrQ5wn1Rw7Sdus5g743RywLlbPf942QHXqg0gPJEfzZL8PuoyWmvQQoFNMI9QYOzNI8B9jL9
JR+Vd4a2YtzNznjWYVb8kU3T4N82fVt6TNhK9yk6TPOKsDynn1tzcHBOI2CGjJkOvbZ0W8ARneJ0
W9LWYXFfAPpnYbh0ghLnEo2rY7m6wYMVn2aHa2ma9R5SyOZ6cOo1UGUJHcSXo2qZkjCr1cUqxnOq
luAfAtNXEYVle5M0mwt6JWp9xF49UrYRx8pkUoakoXg4xJA4unZu7k1fbJk0nFEAwQ3VpOQhuDrq
2m4RQqflO0GlupLZtW5kLQPAWsFeSLQnSjihccwGqqqrU1+a5zE3bbePmUrLpmXHD95KAcAVRps/
NSwasUXOy4B5wdTUE4Kv4iUZfklWdzCzczadYisFbzA9OvFLuAeTsaka5O+pt+O3amL0Oivg0DkJ
Qo2qfMh7/aWxyxc9Au7TbC//QdfxJlYogLVTWFCNqA7GecjI1ch69l6LKAnKfzhd/dtQEB2vQAMr
satYse2y0GycfLL8oe7uR6c5JUH4uYrkJ6gjftxezZYJfCVK9Laz0U7rxUZUqrcPhvkz1r6ofX1a
+693OXS2DmklA+HPCnsmYmnjJwwkaWzLH8tjCMxxDrbxMdtryN+TImj6osjMpON4+orqVsulmg7k
r6vydHvftqTQ2GnSzQpKyBtIGNaoVEqOxVP7/CmOH9RQc+ep9iR6s/5YEkUpLB5B8hr1rV/yyhSF
9mJLyhoPVbAxeARdX6GPOdpdnru2U+8F/xv6gAdJfpAsHhooZpsCJ9RmrYkcf2rjc7E4eCCcpjdL
pTel/c9cC7IdD2jD1BoMoqPtGilwyAav11fQzVf3U+n4hpn9rOMcdKZJ2mMG2QhpaU/FH2RFoPrZ
glK0eWPk49g5ftN7agbGLpoBZOVSu9W3sjrePrENW2vw14paCEoRvsv1inIFr8KOe8dXkqVy5UQN
3daMP1a6cb4taOuwSKTpxBVruVx8PwInqpdIaxw/UX62xYPTSCcTYVmpepb25baszUUB97kKA2NK
pE3GJa8Y1ZgdP+wvNLkVyrt0DwB9406tcdr/iViX+0rT0ySK4YQY2DdH9yiUnEJQkOWwOMRjtHOp
tnaOYGiNX8ir4mJfi1KnOK/HmtUM1o8h0R7KTw0Tyss637RXUNtSPfpUqC8rlJHeTLhnTWk6A9Us
f4jd2PKi+vg+ebA7gJepKN0+o638Aaj+/8oSYrI5tZtwbmR2MPPyh+UHHZzOJb6PB/cogcy1BzG0
dWD/igMf/3oXx3AuSwnofN8C3aR9VOun6Ysp/3N7Udv7t6Ln0oRCvVq9FsI4g9Tas+744/itjT8r
+qfcOYxt7zrhs6qnh2mPuGBTN8AX+1+BgkEajNGwQ3Vx6AgLXdsEVUz5mi4vpfw01O2O8du6VSaM
Xav54yH5DSbzSuXLQVZmymQOlXi/HT8O5ctYd97tDdw6JVzz9dKCzEkF4XoDF3Oa2xzoTR/sNE8p
fKOcDoH+a5e/fWstFqMseLPgZL4pLxVMTnVKi6IHUZceaCatLk4j5+8KtTj/hxUxdECoQbmMetn1
iuBubIpFD9A77TODXG4ZX8itRP+h8rIaCGoIxN8UGIVHo9K7cnTkJvCb4JAaXu+4ufXx9kpEyKzV
1UMGhHRrT+U6anS9lDzvdGYn5YBRZSM5sbvtva10rdfoReKB/Fw8KVnyRVXt5kgubfFGoGMfitIq
zn2uSM/JrAwHfYmWcx5p8lEbUnqzNHl+p0bAx3TMZB9vf/Dq3Qq54d+NHCSzYC2ni/H6e2uQGqfO
cgK/W+R3QRO+FNJTEXzIhuFsUJqanb9uy9u6jGvjyP/KEyxakERhOYCf7NNi74AxTZm6Db+He6Qo
W1HL63WJvqkssV+KEQR+ZKj/OIECw1CSHxoyJ7S2gI6vELoEp6RN3UbfywtsXRwa0NbiHtnXNxfH
XrJ0Tpnd8uPxO/CDrtT9sKu9XMeWFQDcGTHEFGRVBEWzQHfW4i4J/Hy2gMWWxvSspNpfXa0DKCqZ
e+BiG+fG2NM6zQKhCfQf6+e8MmzKqDpBF2F0DOOixr/qflhvqQlxWbHHSbzxQBCNrT0aqCPz5cIr
5FQLXcFVJvkppId6CfxkPnvK8DQP6zCyp6eBt5R7r/rGmZHzBP3QWeNAnvbr9QWFnc1ZZa33YKY7
zI2k0N1Tyi0ZTMuv3GSkrVnetYy6kaZEmnXJT0b1PDBcEhTqyUmPt2/YWylrqyBJY95vA3ooYftC
pWbAvUIxVO5XGOmuBsmoqv/xAMO1lDe2NFAcOnkC3yxGL9DLQ7THT/ZWwVcJlH0NRtUhmxE0LpDX
tsSxCPwMaEPtazBGB6l7lw8v/2W7/hWzKv4rxe5HOQ+0uOQeFVLzGDv68qAExV1ZOHvQwm+v0PWC
BFMbT60e9xDw+RZoPe0hOhhn5zz94UwmDxCVJsqw5Gs0i2ZtYdvyuMUBGVRnHdHKA9uT5ZNFR1UC
dGOq7Xg7G/7pOm+NLGVtdSI5dL15jTZ1uVJVaEF3yvtneR48Q3+ax9yTspOZvmTqx3CUTplT7nSH
bLyzq2RzRZA31g5P4diIXKq2MtjMsv2hJJ8azS0s2BfyU2WeVe2yRKe2psMutp+Dl6I5ydIR9gxn
epaj9Kse2B+bfG9a7a3Z4ovYDFmjP5JBPMGCwAhkaDE5foa6vhUAscemN5QPPD7TJ7WPvPBwW2/X
X3f9cNMYQwKB6THmRbjp11tPcrHp8LADII8wis0gRYekrPQdX3PDmKxu+srmQTAPdeW1lFGSQ8D6
W7Z5xlylR1xCt96bKtzYOcZQeFvw7Qz8MmHnSitOR0nC4C/1dHJaLxs+M8i8OoLVfJjnv3Prn9t7
t+EdwO5AfptmXdD6adu9XhYsSnpXdI3kW2U7NcdaUsApkBiVAT9l6aYf5tAkqsu8R/5RojDVezXt
ux3T4p3z540MqwI7Fk849OZ0YF9/itEOtWQXhuQruUFxvq6/T/qwN3AogliuVgEEEh4EQmPqpm8i
u3mYnLnUWLCduaqa3+sWjEl4Qtpse053ygqg4N7ZWvrMyMKpl5jX+vPmQT5h7eSlrQvUfTE0MgrL
DCnsSv6oPiTNFxjX7NaDv+P20W4p7GspwnZWzZwagWNJvlR9be0XDXbVatmR8dZnZiVrJggHhYqV
eCl6qWuUJkzDC6mTODufrfFTUh7mD+WfjzySnFkhW1bwB5LwgpouwBWMi5KHlyQ80zx8SKt3zpJ4
ffrXn2/aaznCm2G1Zt92ZhZeooTGt7l+qNfZvWrntdh4/65WI5jseKnb0DDZtiRZKI48lMNdYJhu
EQFFs3dEmwpvqQ6XW6fp2ZQFPainuuoVuw0vS/lXph0B3kwU+06TlBdDv4+q7JA0L0ZWu5PfqvV9
P9V7/Xe/4akEA82gzb9fIByeCeFjFbZdePkcmy6dCJprjofc7x9jy41Sr4pJHXlN4D15eb3zOm7t
NK/ymh8AWP0NakCtZitB3RBeVr69+Zi0/0NxOM07N2HrtoF/T6hDWpTQVwjcF7AfAGTQwkvWPFfV
0e7P0bijmxtuIKDd/4oQ3rlRMtQyWPTwsiYRJa1xTe29lUXn3bHfrVcIBBm6jq21XUn0ZRwAp60o
bqJL9zLHD238c2oeu6r24vB73zwHcrzXHLQ64qKCvBIoxjnFAh10I3fRpTBNd1h+1lIChyALDFYw
hKdSiVwVKPYsad3b133Lfq3zuSapeBLov726Vy7vWneFWR7BaVOdUtvATfoyUkaedWp67+x+D55s
6whfyxO0pOxy3k2rjS5OD+LK7C9p4K5ItXuDHL+nLcUdxSUii8Srzn8IQUkN1MTUFmN0UdM7Y/5S
tY+R+fdol25jPdFyhitchu9USCmLi7J8m4oPrXSq8+Ec1//hXrz+EGHFVhzJDLCo0aUZHrPwW6t+
jqYd9dm6eivVu0muiQdVZBfNnGRaIlWLLhV60gWqJwNE2Q171aotXaEmZgOXwfwI48LX7snUq1ri
mGEMB9dBKb9NVf1Zye+SS2d131P7423F3FKU18KEu25HepOOnR3hvoMyOemPqfISNa7adsf/f4LE
1yFX6DxqregSx+mhmn8qWeHprULiRN2RJO4fE2i83+uUAQkfuKfEp7XjNmtBMvp1cXQS+dQqh6oG
vUk7RMvRCXae2DcBmShOeGN7BcDQeE5HmCV0/DtPLQ5K9GOx/g7Ni2oqB3v+Z45PRrzTCSM+OPQM
aTKYMQznkLWELOBaS9TKiA0j0GR/aepTJkFYqdvjpZmk3AOo6L6L5V+3D3BLINEWOaK1Wsto1bXA
XGmawUxzhc5ZKNcK8y6TP1sdr50Re0O8R/u3JY1giyQb9SpGOoRDVMfSqketUvwpjQvPaK0fQSGf
gsb+2g+zH4f6XlAgvkUrneY6yKoSD9BqIzYM2HlVthUjEP4ip541GE+FtnyWpfKBvLYXZv2LVgfH
rrZ3ciHrMb22n4JYsXlgjsHEnlPE4lj8cnBSHLn9fPvg9kQIJjoB84IwMyL/m6oPedadKHjuXDnR
Mq7tDzSik2DnGoEFIJxWU4VR1VtxeHHC/LRYzpnn4i5uvtxeyNsjupay6syrR1Q3nXgIMnxzecpg
3iy9QnO8XPmQZSk0wFTqnHcUIj/cFrq3tNXavBIKbGOgDh1CtZ6Z1pBO0PLo1MrObV436FoNWBo9
oIAg0jNJKeNaypzqSzUZSNGL1tWa2rPa0WOaNEv22rL2JAnaEDhzIaVzEV4gOSW7MMlH+FnSvbL6
5q5BMWSu2Egkr4X1jEbRT22FFAMapcIB16U+7L7Hb3IKqB2JyrW7h2tL5l+QUkuVbOsTvvA4WbTV
h5LbWgwfZy/tqUij3zPPKdNzBzAj/Nta8fZOIRklxm0lGwY83/V5FVkBiUnvcF6RmuPcJMC+Jrp1
ui1lYxfJUuA14muAPiFmr81CD9uA1+ziqMU9GApup4T3qfl8W8qGRlxJWX/+SsNDKVJTMMiii2Lb
x6j4VJkPUVedpHpnlP9NgLgeF/E7ASKpJ9JO63JfCZq0KtH0HMdGC76nPVQvkX0wCr+aftXN+7z9
1suKOxv348RYBmyZ+Z8Co/yWT0KYLhY2lTG3a/k009MIGxYxr6RyiKA+LaZP8wc69Pe8761zWycA
1pcZTCtDuGNqmNutExFJJMFyLgaoDQbpztJf/vzcGERc2VLp/SH2vF7ORO+gnUVTfFGMGGQXy1OD
51am/3mPw2BLQagKELyAJsBcs2ACO7NorN6e44thnyEhvMdmRDKU4VOwk/rculXgiZJFB+6MGri4
orAO0wK+hEugRd+g501dRQ7Tw+1te+OwkaKXaZ5DFdk9tFA4HUAKYAsvqvSS95/y2e8tsPaV7j7T
T3Zanmj/8JY6cQlh9oaCfle0rq382ofN3yYEmOuNvj4xtZ9lO9S05CJZs2tApbjYZ9lkKP15kpa7
2orPVuX18aNutSe5qw9N9rVJ9vhL3m4yDYQrTwRNOzRyiWhRTRwElRQH6aX0i8secM2bFAyby+A7
2Qlq8b/V8nqJhT5WUmKF2SXMmWW4dyDHDi5T3z/FQ3rnyMeU/rv4vZVWZzs6w37z7ER3ZaX6WJwd
ZXp7CZn4pBpM1M0h67/5DF9Zm0aPAdcZ5vwyZ39r1T/0SdbjjkXbEoEm0eZHl6lB/fR6sbEKQ4FD
D/ql+Vr3z8q7P+5OYzfB//lXgGAxoygzSvCJ80tgGK5UP1auMuNwv0tI1N++FZtLAVmXiTgeUlhn
r5cyJ0GX92OdX8Z+uh+DO7Ms3me6dH9byltLYq9bhTtP3wnNzcKz2Sxd0/a6kl+i2XzQqW+o2Q9Y
RV7y+Z/bgjZcAyRxx9bMBEG0mHCx4koO50DlaLLWi0Em7b92BUAr6UPZt54CAZKp40QGe11xWxfg
SrAQvS+hac9SgmCzukRj7Q7lp1h/qCb9nOWVlw7SoeJfqQfDvcbD08+/cF1N0oXO5fYWiGHwqjtA
p1H8BppgRTO+PlFAqWjiXsz8Ug+9GyahG44fy/HexPTo1gpCvaNBm/J++/80J9PSKywcZG3bIinC
fVPmT3rVgWOeVUVDqnUy70dNSbxFKbJTUurD3e2VrmZTMKvEHxh0yku4GGI7eVYO0gSSDrCBev9g
ZkQC1sGWD7Gtf5mkaUfYlhEHC8zhIVxTXoA7Xe9rnRkNhOpLwU3JcVZoO3nWkyo+9FVwSKSx8vIu
7k5GrncHJuGkc2lb2RPMOc29UubRXdjN6cGeimxn2Gdr+ynOcq+wGEAxCaZiZPCxmOsKk+4UT3pg
fMrN7F7Lgvu5Ct7XxXOT0L54e983dR3cWlqL1gIXFenrrTDgFZ/62CwulvJ++hqN50HDvE/1mcJv
HZ6HOnLL4cW0HlSlddcmmfRz9lDtIRJuPGiU8Rg+WhH86KkSFL2s6csJg6KE3Z6BtkWr7aMCudXO
c7JluuB1h3+DIjBviuA1dIqeq8RO5cU+Uw76nFkHeecEt0zwawnCBdKMuVEXGQkRLkis/hMtvr4j
4rdyCleFxBFzPwx60C1urFr06lFsx04dSe8Ul0V2XKozuvQ1OKrj3/rZhrOkqA56cKdGsjsWx8Z8
yLLvYKSNjwHwtvmvufxavAeeYZmOY3ceibgM9dTLVFluq9XGPrDFCheMFBeNVsI+dFIPaK/CdK6Z
zOe5W2kAwByNmr0865tZZSwk1WjmWSka2Svx5fVmLLnRK4U+FIT2eu5alQ3uuuzREX7sjQf5RxV/
rqiOV4aXBgdpt3lhQ6GupK8/f3UUTrEsYxGRF5fBq7LfL+N7SXlI4+//YTPXaMchJ0pNWsjawTCY
zjQ4YhYCiUAndTu4CJJoL+IR6Snt33u5xuFECOtgsnA95AI6dynCFITLXVvB3hY+D+T+W8ddaLca
k3dNdU6WkQi29Bz7UsQnehCBQfMgk3Rj+yH5FMfP4XTqJk+peheOhnNhPylB8yCNO6W6DXtBZER2
GLgbPEQRWzTuRrCnVKu4ZCUwUIbNTGRfpXtNQVvHSy8YgETOytcjNhlUzrRMg6kXl3r8Hk7yOQax
uVzcyP51+4DfJsWoia8wn0w5gYUmzkXLSpbaaZeVl9r64NDwGre/7CD1ZhrRnB9j5o+BuXM/N57b
K4mC1U+mLksiSh8XGzy5ujjU8CZX6S+1zg+DFO8I27ykwDrR3U3jNY2QggIrERQFiz6Wl3n2khI2
5upzab04bXtoms4LY/Nz2t83g07OQvfreCc3shUs4lGsoEi8LzTPizYio+OONAy+XFm5xTi5chy9
C+zhVFvSy1jN34oydPV++JhPLcTu7bLz7GwpK7eKLDhwZrg4gsGO5jgYItokL4UcSKe2q4svcyvJ
O6mEDSkrIi1N2sRLPKbC7XXMKEuyOq0uU91ax9Fepvs8aZQd12lDVcmK4DwR2a9DbMJetpJZO9ag
V5de/5qF7+FWPgeycqfEysmpLM8a6YQY/rBpErtEmxxdjTSY8uSJSHNNXZoNzEn1JU872zOVUvOG
Qd+DHd24EghAO0DK+f9I+7LlyHFk2S+iGffllUtuTEmlrCqpul5oqo0LuIIEuHz9darvuaNE8ias
5ozZzDx0myIBBAOBCA93FOveFZA+xPJyyepUUfruAoKUL2oZ5Sk/OOkY5PZvKdJg43q8siXcG61Z
uF2D6sDFmtF+XMw46+eT5Y0Sz789LDi9ipIZEEQoFIigRquu1LzvanpRzR1jk3Ew9c7c0ak4FUX7
qOf0+zCo+s5xM9no5m0mC8sgvV1TLeD6RQhOiQ9hhjwZvczVqSnwRPIeUQlSChIa3kVNZBM/t/u5
mgMCYR24Re19/TY+nB3lOpBnjk0vlR32PFaaR4BmJFFsYzPxiwFeQ0EC3Sxx7JrCtuaV9XDRxi4G
AO7J7b+TPAaB5A4tvu9NHhnS9Ob2m/ZWj0e9Dqh8JHtC5BjpqEMKoRiwZa21m8dCDxQGgOb962dj
9zCFb6zDh6iyoFRxvXvcpnWplTa7UOenYj3XVuNXxbf7NrZ2D6M3EABZ+ZdxZ1/b8EbS5U5rsUth
aKGaK0hUSXbifRmcoJDyh7QpwEYyyaGNajVw6Z65srmggID/XluF3pDdEzIMF6synprBA1rROHo8
9dH86TLrvOS5T0jxjZEstJM85MVjUfaSwLxRx1h/xSqCurZ68bq5/hUVRKKLhDXDBcoIoT1FuCh9
Vkb9/I9pPGqK6jcNDzrMBNzfclGzDfnctd31TD58FQpxu3GcuuHC/oxu6Jo+US4tSHuW0HrMXqB0
k0UTulOG79WBI3umbNy6V9ZFhaIqXSxcurCu5uob5b/GcZ+mpj9pfYQoPvcHkGmBAyc0ceneX/ht
JF/7SBrYEAEyXAV1r9c9obzpFJzCcv3Lso76eCQtOprMX/o+um/qvQJ5/Ri7tqVf2wIZKCF4AcDD
Vk6mfZs8DeZLPYLGACIYYIaeO8Vvf/xjjE91n6Kica68n2hC0jGaJG4mW7XwhDZn9PX7lA8XPeNH
ywMbBGTkrbdKd8+zmUuMbbwV1nWjFI6whP0UH6EQYXBAclgNl9Yu9V+uMaon1Iu8GRq/Kv3DFjbS
IJ+TYYkIyB2Y7yaFqkEOj9bNzuQji5akqNpP3YAWVVpZ5o++LtrSz6fS+dxUtd6CmIGMVrTYev5s
FlTvQ1DUE2WvqWVb7bPGYupx6u3CiF2lzp5yY6xljPGilu/7B4RSDGqBUFJBUUa9PtyeeWTSrRmH
66tRs58OxZNxcA7JSY2g4QgZCH9kezv+3PywUygJh46kNr0Zvz7+AMGTc2pM1KqX4TJ8a4ud6afP
elSReJp+Luqh6JjvHGkXEk2SsN6+e3C4hg5YCmYTMCwgOnU7FoRlWDfLWRm0dpL4TK+rw+Qk/NWp
kvQi+YrWjbz5ij4YFH2X1A31QDN0KaYOSj/dQQcOx9GPxGnCAVXHanqpzCWAnPh9wxv3K1ocGDrA
/6LCKpI34TuF9JamD5e80o2ApGT0Lb6ku/tWNu5XFCgQiFDbQ8os3q+KNdBBdUp26ap4yP9J9N+6
Icn0Nsp4eGB8sCHcMU6SOmoKLaOLbX1T+aUrT5xGY9R05xGUBX0MIEz/1fZZrPcPtHtLAcC+v8jN
eP/xFwi3Ta2PS8pGwpCln7KUPdDeCAn9nRHMREdD7BpDTEf2ZSAyroatQ0T9B+66zsyDJ+n6K22z
XvcU2rGLsrjq56ZA+oLJgOTr/fVtWkFJAZV4NIlQL722Ao6atGt1yi6W1ajHUqfd0cIksQSeuPFU
RlUPCSwIIIDIRHvl2kxCeZG0xGAXzO7tzDd3bwdNAIn2FyMYHmtT4v/6+mGJH95Hc8LeZQYfWJvr
7DLmGLm18omANXZi383RzsKlLdi5pcryhFFCjOwbWh0bdoI6kOayAIQ9ebQs6RCipqE+Yny7QAe7
co/lVPOdmi3jrlcwh2vqSffSEa98bNQF9OppLhshuk2wAPRf8eroHgAZcMPFP+PpY/a5yy+V0ma/
jK7Mgnqk2qdmTLXz0rcJ5rCNEswG0GoAAU+7DCcNbLI/73vIzWeOX4Fn1vuoNJj2xNcWMxzez0U5
Aj5uHHPwktAsPQ6DjC3pxhFXM3BD1Oggqof/u/YQJZsB1NLZiC/dKr+l7mBP4HUZMetwfzk3l8C7
HZSXwfe8FqeEmGwoNUnHmY6XDl3osDSqPzUHI6BZzlCpypvwvrXNzQOp3f9YW1f9IVfVC9eqUyRM
F9urk8CzSyVaSrC8UxRK/jYcvy8MbaZ1yhgjs8IG1qSjU9L14wUtB7/Tk1NZ8dDJF8nlvX1O/zEj
XKIdQD+FAd6sS+ZaXzDanpx07mWSuL+5bSAAAJGwvqb7QlTKVTa2ecaxbQXd15CwtDt6Gl0tun86
m77wHzMiSIt5JnE5xkovg/574KcRQsK8+Nzpk8SOZDmisKFDltZSLByNi0llB92Mome+PeiSsLdG
tauohzoSviGUI4HuwfChEGRbj+g5SabxohZd9k/jJGA0zWjC/VG1eWQCIx4muT6HkBaTVRE2Vgi6
LHT3QEUB+JL4oi9bqBg4VTldmNIHbomHoE0jDVPT9w9sa4UgUEWkgLoFmNXWn/Hhc8q0HLumNROK
WVFrXvQeCtXlpAU0w9KYC5h4JZvc2fCRlTofk5yAayBpFjZVb3twCOrLBNSIUfkdZZD7VIvfedZg
NmMa5sP9FcrMCTeXSw2DF/Y4XcZx3HnO0vsD+AP8Nqmm0Epcyb288TFjwB0Og+oIZnZv4FODTmsj
U6dLXVYHU+V7NLf+Fj4Kp/xoQviUTaaP4IvTp4tdvpr9GPbKAzHfkkQmj7Ppgf9Zyvtl+sE1asqA
ytaN6ULKV4iSRBrpoEMySwKTsGEoteiYk0FGhpISYPxiAzDDq5A4ZqfHdeuQnWolYMXIhiW87wTb
VtAwAQv02i9fneTDWlTSJ8whVI/RFJ32em7/seu8klyEYh3l37WgMrZaADuN6NkTKRY24HziBnpT
rU+HYvlUq3T+ZPZtH2WNRnZJZUVp61L4X0/OSlOOfjEVS5RNYG/OwPR+atXF9iHZPAX3t0DM/P/v
r1tVUlaRDuA7r/fAzSdMD+ijHmfZgokd3dczb09s7zhqdViVcWKBJzpncU+fVXdfd46fLi+02rs6
6k6O5DtZP/IPkfX9xwCrtXLfQMIcxb7rH6MoalEp6LxDHyJg/ZtXFT5t9sk8+zaRmNo6exuYAVTU
MAl8U1XLUF/qG13R4l6x2IHA14KSTK3Ej9+1vcQVYU4eOEP4GFofQiQta9pWnKVwsarUD82im4cx
yfjBmrC9uVurl8UcirBx09cmwTlb2ajuR4MdzYR8AY0dOzIXSSedId6kDV23g8AdBCBGbgQm/rJf
0AQD9zVVQncoddR4wXbbJ1oZuW6jhJ6x2AduQfKgrjstHEblxTJIdcy4lmBb1W89m8wdgLhZdN+t
hAvk/SCB8dIwGQFY6g1Ja+c0hI+LqccduGcOzFWT2Gxb8tPM+n/GirsHaIi64VRS489/YRgvcYg5
AuNwI9OXEc9ohtTT40WxdzRpH+us3rU9fXLU+WCk86kpZZz1W54E+jjQqQLoCxEDIdNVckanzCyN
OEMZF1pep6mfZd0l8Xn8vqGYOcNgCmBc6CGI6SCI41DoNyBrXO/nftfts5f+H2/x88Qff9k/iEwY
UKwd3RgUVoXOjsb0BAYLY/LTKtJ+KMQv3+zPJPeNt/RTaoQs8WWEkNtmUUvRoBiP5YrZtdkSR6PQ
H47H5BPPwvKJPNhnbu5U5muPoO54YZ/oILkGRDzXv2sF/gNRxwHVr0jx29fmNKmYwot7xoJ0eSjy
sBkjS311C5S4C7/xfKN5KVTFL4s/UtTcZggGlyZ0zgEXB6JMqBNOTQJJ7jHRY0VxQUFVmJjTBzXq
EphuWh2rBsTgXLWXaHG1/idNlW7XpU5zalIT4Hmv+1wrWurb2gCQRV7Tc0+nz/c/KuHO/3d/MA8F
khOU8xDHrsNy7iloySiolWqtu1yaqmeRbgzWvjFGWR1oK3Cso1f/mkLB69oUkCo14LSpES9GZOcZ
IJpHT0f9sGyOSArOuuzhKFZMhLWB/vHa4Ehmm+oEa2Nme5o7/jBX6m5UukeQJe0K2gStHmtGuVPs
OQCYM6D12/3N3VwxmlTrexxyhaK6N4rjHO3X3IjNHoDzoeu/taoa6s7yvbUJnjBLuq9zIknwt3wO
7TpsNDq8aMSLoAZbTSYlLVw1zo0Tmdx9YqWBOeuP3vJreE2h72GExvSQOm0M9Ey44Id0zrif0fuS
f34b7oXvHZcwchBIWYusMknqJXW2lFrsVNUut74kvRJ3IHLJo5I/zoCX6a16Utun1D5QgGrr5FPq
fleTVHJ1bCQfyDrRo8UZgCzt5tHjpH1pmKMWJ80jThrhJ4nmJQGO6TfxclnMER4gq9/Bmou5KLS3
PRB2XvsdBOK6sU10LXZT6lvatKvqee+25HW0LR89JyNpwxwqfKXO/MmKHScN6yp9nmj/Ka+HSJll
haGtK2atAUBcAckw2hXCC4zPdlY1iqPFVO1eFv1rZmJgvKw+exxs+TPoXicUPLx0Og7Gq17L0Odb
u79WvxAGUS+CJ1zvByO2zbwJ+RhXlF01n7SeRPVY+phX12S46DWNFJIy1Ir+xxYKste2DNpkLnho
tFjrT/PLUPuj6Xuv9tkeTrm0ibyRHqwURZgSw/+sOP5rYwWO3i1bosemATkUPgceyGWzX88F/dKg
yzfa6YM9zMEMIBrFgELyPEMh5X6I2foJIClcxwtVQFNEeKxns4KYzMMHhnpfqNQ2SmROKetTiNXg
d5dGtwtlRRTHkKYIsVs3pxzDLTkebTzZaykw2NYXg/aBTZvIMbJTA24HnoR8IEe1q/1kiju27Nq2
/ZPN2t5DBCrHHMwPvxoIgk1LddTaDAhi9QgxX8nndxt01yTKASslYBF4BghRvzRbqEaSXo8Hyka8
uqIu/ZoPUW8c1STMU+f3/QPYMIdcFEROqOtiikqc5zfsQtHohEdWm3IvGGfwGVHrQK0myDlkSgc6
4wIfZQ3IjWQK0RSkxijzWjh1MTPVvKxGqNN0sCF4UW3/qBJA073Qs4oHBpi881IsP8vul5lG2lp0
IYMMAfn/+QWr/iNmY6B0K+wzCFE8ZVRmPZ7yscDAQ3Ms2uTMVIgguz8q7U+mFJ/T0To6Sv8bNTPc
83XAJ76/v/233/u6Dy4eJADRgZpFiC1TVtbpylgT218ry4kyEwrQ1Y4BDsM869CRZ0AZ7lvcCKbX
JoUQU9MmrXiFB5ClMBbmxOh2zrIYF30oxsidoTpmFmb9qzcxBElLowyGKnd9hbUyrfTV0HWsu/4h
wj3TFK6dI6jrsacUym4qs+7T7C3lzqRcfb6/6I0AAFtgxQBSEZ8/Tvw61NlK0fMGaO6YZuauMIGo
ts38BTKCNbcCpX/KQU9u+M00RW3SgIT9sVT85WWwAzt5qqadO/0EymLWAPJE2Zb4kG+RHcvtrXv9
C4XdSNOMoJuq63HaJL/MLPehJASmxmie/CSZTm35GXNtu1x9TdxjVZ2R/qXaY453FpPVxMWuE6Ll
9U8RrtuFgoJxwWbGDLjHzxCo1dSAG8eRH8ouqNqQFpIKocje969FAOox9IYUB4x518cD/iUPpLOu
HqtGP/rj+GSP/jKeaev6haUddfdXV7QHDUgF9EDrYUe1LzNIWoYMGpDdbk5jRgI3lfyqd1VO0UHx
c1D8XaswoNK4/lWd3naN0uL5DHmn8os+531Up3wK1Xl5oImhPC1Wka8kvM6l4D2m/b1ajdJBe9YS
B6xqpv2Pw4Yx9BLbDbomK8Pcc/kh8/o3/Euxh2fzJ0hQfNMGh5wGp6yfG6JXjwzN7nACpi0wl2o+
ctZr/0XQWcWq1lQSuGyxULpe+TbnynsJZOQ+6oPzc6N50KwyGyVoXPuT4aUgpWxUzfPBNuH+/RWH
vHKdvF+lSm9awaZbDboBrqjY5mbYUfRfbd9tcyjh+sps+5DGkHUNRDTT6mCA8wAmjbNEP/09Pnyo
p9qO4iQgWzbiymbQ+eUq/TxxtwlZXmY/QUU3nw2Tz4Wf96Q+oA8OPq7FOKdEo0Bs5DPg3Kn3NraD
BlB3V/72GihN1mWXnZUukfFVbEQCXP2o2qwaeZgaE24mMqVl0WnciMG1uO9MnftZx/SQQZ8h0PNE
1pm/TcHQWoZ3Qw8alAHIsq+9vJ64VrCBm7EyfNPN3G9k5EcbdxwCBugZgeLG7J0nhBPQr1AzLUcz
TkAfUTRd2KFNY9jPEB9cuUsOJfH71/vxfv2TwpcL6l6wrjuY9sCkr7Cmpmq40w6FGS9o4R8qQy0e
SkbBbpi5WqCyoohaZre7+0a34iaucrQ6kEoBYiTSwtgIYoNZ5lZMl+YbyA2PnZF9SXLvsDD21PE4
TSHqveQnMxkkoWoji8M7FTBavBFR8BDLRJNXe53FXTP2qO4dBxCGR5B/B6M2pHp3OQG23cf0w29a
p1QSS9YYKOz0eq2ueijIS/FUvvaexLGZC35FKy6555Omgq++0FlyfW+46DrCA8YpJMSYTheyJCCZ
UIhCHyMmFJxoKXhpfE/pZKNdW5sIdCVaLqvmBmh2rpcyVQoA3bNlxerA49E0Aid7m5JjlmZROyco
1UqllNbNETcPb0rU1fC2BIJYWBeHejYbWteKpzRML2uTBXFH9aE5P8xoZAb0+59KVj7d+DSQAWEM
0zUwZIRAc71K3Ao9a5vKjr38a13tVLLPwWcxp1VQk0nSY9iyhdIlSLQxueEZouy1PnUpQxPJjh2m
73MbLblOw4CVsjfqyveyb3///b3nd9CIQjEaWhLXS2Na3ymDqTnxoDyAttkaojrfNw2UWnXyzJl7
9sywamTaj7duAx5V7CgmYNZpqvcS7oerhXZunllz4sRVMkZprfGAW3gveDZEDKcxtI2qCDw6yWQ2
b7+Jdz5vfBVwHQxxCR8eKDyWBu9VN9YpmXetVhwoKWSCtBsdwmsrQq19VsCW0pi1G7Mu+2akxF80
MJQoRZi4zc7okxCSqp/GVwMgdy+L+0TxefaLF3nUyohcb30JvwQxHZmDqmEaYj2GD9vsKF2hqCx1
47ZToyp/QMm7nZmvexnakJKqxO0NfG1LaPYlXt9xG3dFXGfFJ6hn4RluR0b51JaLLOhsXBqrLZRX
kRBh1NMW1lVOo9lZlLqxtm6pwvO3HKqFYO9rSchSSgIgSPVTWtnANwDw8WB3ZHy9/+FsudI74QHs
o9MqVkcm0swJH3s3VjLwBarDMPpGa5r7+1Y2VwoMBQBtcFcADgVf6sfUVJeauXFafJ7a1s8qyy+N
pwpUq5Na7YukQ+RzwyL/ed/w1mmi6INiGuoNkPJaPeuD5+gOn1ibYoebruqOyzhNz1aqPjjZpD4Y
9qge/94cqFtc3IbgGsOFcm2OKJBf5GRx329ERXka6fc8w+NFkxVRto7toyEhAniT0cxdN7sxB3cD
nswYvfLvL0VmQTgxiCTObKxgQTVj3XuZM4lLbIXOVY0M9UfcRDcU6ROw9KYyqG4Mhhk/+cWf2ZOx
7EHvZMmqarc56DoXD74jjFLhahd7KXVFrGpiiht7zT9J7SOTZmlYzlFQT/5o/d0MLx4bSMIwjon8
01TRaBbCR+5SbFppu3FFMJxuNgkNIHBqSYLUbeYFsSQ070Esge4uRpyu/YwPNpso7Z24Vr42kxrM
bhOUs2QpMiOCM7cESpVqPjhxoWd+z1W/1R7+10ZERzZY7Sag6IvrMg309hEjaiGIZ+/78sZKkGrh
BbgSq2PeUsjuPA1Pd33O1HjO0wOoFOO8I0Fn0vC+mQ2XxisKoQYFXBUcqesn9SHYUH0crRzz+LGd
56GXNk9teiYmyJLM16UE5XM/SdCYG9HNQM4KdgnciWsl99rgXC/Vgoitxq2zt60vTtAY1PdkFZqt
3YMOCqYbkTUCj7/+ig/LqtV0YnO1qDFyZ35w8zIkSu3ssknW69kyBNiLuz5mQJlxc82niqoOOvYP
aPfv1O6COvM+cTpKIs+mGbRUgX5B4L2pu6LhaYNGGmYMjKlmzkNWfGbW1793Bdw77/Us+IKY3Wct
UVvT69W46gZ/prua84i3v3n9CnU4WXd6vcSunxIQXV+leUFKsSqbrQv+eEB4FLnog6px+jgkD0PX
hJ1to1h3YpKn5sadgOkZdAfXsIN6iuAJEDtc1MIZ1Fixf5jJH/BE39812d8Xbute04mZjfj7y/zo
Nm//3d9HnrUWhJC2v2cpHzbKmLSitDsOeVK36xE0wTpBPHq4v4gt90J9C9J44CpHf0OIzZ1VZbQt
NDUmze/S6AJwjEGZTZLXbB75ByNCbE4sTQGcR8dKeA7qYP4EP06t7M1Qv2M+QJIKbIWZjysSYrTe
pynhg6rGA+/3hv5WT8wnNgktmbzrVgBFiIYm0jqHDxLha0c2ZmBFOY4uBld94yf9y7RcMD9r2LtK
VrvYdDVEGdwKKO6CwuHaVDKkeLj2HmL1ysq0gEleBmbY2jULiGhomayTuiLs27RGbcETX40xUfim
D+ZFhZiCUfhlSnb3PW7TEiI07h6AkxADrteSKdbiZGh8xraxq0zf6vAcBb+RbAJ163TW6Ix2PDj4
0Zi6NuMSPmYVMp/YYp7PHgctUlAj1rgDXaEMzWpJLr31HaEbDuwn3tag7hWiWpuTrDFQQoidBFp4
6FTj34kamdzFBtLmHdCL2wapIfAFwqVdFYARWU6+dvi7hzqd4pxYs1/U7m6wTrbH/CFPfQ0jUkOT
nie1DBOZ9PnWvoKLFuQ0IAdHzigEjERPvZxqRIvnYfBN9tK4nzwCU/Oe2mFTPt93Fpk1wVkWu7Ux
OlQBYVplPjXbqE/VEeKlvpvuFmWOusFoJNnqVrBCSQZSCmtlBlC2a8dRa1JSDQJFcZvsTVDLuSPf
697vgpYBN6cff78+oNnxoIY/AEMkfNhqVxCOwQ41BgcK4MpezFCDcdM5LDofGEzfyktJeNxcHmQe
QVKI0Qe8M6+XZxepoU0NHFUHMFgHIwSvofBRHVB1RpIpQ01sfRaA7CJC4iJGNiucn2sXC1qFvRa3
0IOwT3ryYBUSMq6NNjHSiQ82hC+9WvLGswj6VJAt8IH3wudnBoP7ZdS0cDYhhlQf0A/j+c9Bxnmx
tZdr7od8xsJYqXhD40Zleo8pt7WMt4A8oEl/jrYSQKwE6aYkbG7tJJgooGmKlH19GF6fm5Zxg80p
bNkgUE+I9VJ3bTD0lcT7t81YKA6CLHmlPrw2gysIfCgaQ9OveTYYpvWIP5YyTtGtKwDOgE4lUM0o
CK77+iGzQR2yU9CH0eIx7QLIP6bK7FP30zJJ3oQb16aJc4FqKorxBl6613Zqu+0Vc30LTCVZ/Ant
uoPe9DKhhI3VrGFiLRahYmSKVZvF1OapqSc1dlk1Ralh9pGxaD5PpzB1W0USETcOCG8bFBdBhrWK
Wgre3oyNZWQjcimz+Fw4D0t/kapEbZtYqTIQBNFmED7aBA8mljDc0CAk8SB7bT/Uc88h+tNLzkdm
SFjL5Pak7bDY2G7/gK+3zZ5nS5Kkb5pAJ2ZlSV0HeoULE/NQmp6va5mX2nfnE+4vv5ZpNm36Gdit
VpZUfCCin1VKruTZmGmxoSUQepw984iu6ev9q2LTzfBMR8cAYQA0U9fOPGK+xSJaq8WlOQ5hm1gk
UEwrOQxL1v/KPUBr79vbiqtrtgnKapAI3c4fLL03Wg2rtVhdOnaEzt0SmlZXBCj1qKgVKVnk5JUF
7dYOjs4LjFVoegvuslGGgNpa+VpvVlEZg2SM6PKDlyPnUQqkHE3hp/pD7yUvvA5thV0kS16TF+Ft
iqeDC1gHHl0uGM6v91jH8OEM+k8tXnYUU8unwThkpb8nX5AyDhLP3Lg8wEW/IsrWah9i+rUtTK95
3BlhC8gv32oPyYwEA+q+TtvuTPPr/ZVt5FErogDoRVDtY/BSWFiLMeJJ7XGWTRVXday4gOTa3xfW
hq7xwlxJjNq2huYWorsObOD6zz/Edw0t6y6jWBrFDVxFIH/sA/NXR0NNRqK35Rq4pP6fJSHCD0OB
4F/BEodYsfOjrb6P1hjYteSstqLIBzNi0luOXg5OWiRNvfsKrqZAzd4g833/iNafKvreRxtC1E0n
cM9CUhH+4Lv7pt0zJ3ocloD9GkvJarY8DyknyPhA1omPSjiexXM7TpoJqYTR6qHbL3VkOjk9IkVl
QV216RMktmS35M3ygJFEtgnsLLA0aCML7t6DE9QpgIGI9WXx9SQ9jin/NrDd5HlHbrZ+vvwaSfZy
f09vzg1lpjUsI8cAZA4g/WtHVGlucsp1JVaq5knpjoVaXTyrl2WgN2FjNQMs7IocWR+c4pMBdDiK
ZyZKXFZdqHlf7F/Q1ekwJ4XRu3TH8u441ZJi6sbKcBWgkYuBJYzViO/1miwYajDV7EwAQVpl8vji
e6PEJWVGhCtnRvDnHdGzc64eszyChoDhfvvrE7pah7B1CQR/jcqCiczuoR/3Z8QXLBNeuLme14fy
h70SXE/pPDzqxjk726d6R//6zsBfB6gEXxNKzuu03rWP8bzEn3dwEmP9iJq+b716zj/ltEun09D8
SaEA7vK/d+u1br9qOqHRjALUtcnONltI0y0Z9IqBfvYoGIedYOKSMHETW9eFoa60zpXgh6tCbB3T
DK2gwc7OyLEDRSXAfPS+Vp1m/ue+D9zEo2tD4jNKrV1b6SEIdwbxCh6/r1V+Tuw9Bg8DVYbwuvVo
VIJWEiAUnrCmm0s3UQwwWVrVOcdn06GDV6Z+/te3Bf7wRyPC8fDeRIFkgRElA0+VBwtKv6uqv/44
YQXTsGta694y4yazVXBemNV5cd9A4BbU5anOJCdzi6pYl/LBiLCUgWcE5UKjOjspAFPVGPHKCWlL
vs0uf/AK0FiPCfV1ZkbZDBSiQTFi2HZn4BSDibYYRpKVL7YO0F7fv+ZKzoNxv2vXz7KhmXid52cv
O7eWgzbVvpONtEtsiKpE5jKbRaZl+XnyvlPVC9ZvuGOyOrXMinDfmyTzmp5iJdT+avWtDwUuplP/
/qclMyJE8LHu5zZfjUBjKYfYjDYPoZWnknfcOwvbVe6ySsAAKgGMDz4u1AavT6XX87yBLnl17nnp
Ezc7zEnqExO0xoHLyIPK2qgBGQWYAc5a8wo6V6OkO95XwGuTgJS/4TwHtTePet76Cx3D+5twG8jw
PkfbGb8Q9XNDPE9PzcYWOK7m3Jo9oMOOQnZMs6sgh7xnNBss39+3d3vfXNsTThaqLKlGnKw5Qxc1
NJcedB//SwvCsZKSZcswkuY8kTSw7d+57L1wm61dL0G4lrmazJllYQnoZ3JGfVrAjvJbs59pY4co
i0b2JLlIZbsm3NIgCcWTsi2bs9FYoWY9cEeV7NrGx3DlB+s///As8caGNiwpmjPT9tPixYt1soiM
6nrTiIPnIxh/UXtyhKOZrTxLy6ltwPiIlwgat994ixiS1PT333vZev/jiY4PDl3169WQXG0w4No1
5yoDzSdm5nPzEdNhMjDUxseDdhCSG1SCIDomzi1rPXDcCkaHzxX0xpzA/Tb2mLWUkclvWUGSAZqD
Vb3PFZ/4/VB6LEdWcyZKVLXqM6iZ/4ANDZh1GRhlw81wMhibA/sPehjioGw9YhCZ23Vz9pa6iRM7
03de3r/cP5sNJ1jbnRpqCEiOAHy5PhuIrLitWZnNuVDT/jhBc/2HMo2FP6B8JwvxW1v30ZbgcKNL
dJSGYStfvqodPVrWPxPuZLOWUVLewuLwaETFdi3DICu84eIc+IzKCbfxhTrKrkRGECyE7VtKA8Mo
Q65CMrVLn8rMPvbDp/sbuhGPrkwLG4qiUrUyQ+CrQlfch+/rYYlUNGuiofzlFdR3lPLM8lnW7drc
XPAyY1AdySLkH64PUiNJrxHaNOfen9znUvWz7ODw4/3FbXrLf4yIr1QQRIBLhONLVsERnLRfWQER
4drhss7WluujVIKyPkaDUd8XNhE4UWiZsBleOWTmyWiaKZzLbvLvr+Y2m19LaCAPWUdDIAO7/vMP
UVZ3qUXMJG2RPaEvqFTx5LBHVMJ+5hhr9T1Tl7y+N3cPwyDwR2jCgSHo2p7RMLMG5X9zdvOmjsi8
NJFSUnfXqJmMtGxrA8FvuDZhVl4vMRb2hFk2NUh79rpk3+s9xl4TiwEjc38Ht1YEWBGCByComJEQ
nY5pFX5B055799NsQ/ETL6G+4tF9KxuLQfFghX4BJ4X4LpzTkJcuRH6G9myqe/A4w8J/kXehMIKU
EIzwoHQRr8JsKJQyo7w7k7z95DZl3GTLb1PPflu18ddXO+guMESDlwFIT9C9vXYCVlak1ry8OhfF
m9K84lVgOs/39+v2VK5NCDnuquvGeFNUZzT7Jp77GLLQ6q/3bdyGOdjAvAMKtQCawgWul7FkkKmg
NmyUvDsmNgjSv3bjg5tejHKvgp9GlXjaui3Xefu1PWHbwCqMtpkOex7qFerDHJD66+geVZlk49be
IRuCKh5q6ijFrP/8Y0wg+A8q+NW5hZJNndpxmT+YIGe4v3u3VpAOgfgO9TAwwcDQtRW3aFJbqafq
PE1mNM0XbtahtJh0e0Qw4hpoZhvIipBFXBvpOgTPzsbjfuyWoJkc3xwxa8D/5NkUYNiy2fdNKVnX
7SV0bVKI28OsDw7jeOkXlhJo44sDlB4cYpSV7Tf3D0yjKJWi3AM4wvXSACzK7UnVYWc0owoTUh6Y
BqQY2o3VAHmwMpq+01SItOVzi0uI2E511tsycBINr7IKRQP1s/SobiMcovQHS0IcnZdKbQcLljz2
mk8P3ijT6rs1AEQW1ASQHKAfByjm9YbprqKhoDQncVcdatLv5lwGz7vdrHUcaQV/IvcC+FO43MBr
b2ht33ixwmhElJe0WjDcXZ9Wdvb7H88tm82KxQJ4CdwtGEjC8+96MfOitSB07BLAKH7VQ+ipL2h4
gLM/8fXZVxb9wJUThp0Vd/7RopLQDueUHo0hjyzZAM2tH6KeBXpnwLZWaLo4qdcWHlsMvoDubHbH
c+vwMlpGtAmop1aH+6u+/ZrBK7fSZKE/DKSlJ4SMjBaAvpIhQStk2LcuChEkD+ysftNrjFxU8x6D
zs9Uf71vdWOB2Oi1L+EBmHrDZjiCXq3Hy0aJW4OHunHO0/9D2pftxo00zT4RAe7LLbde1NqakmXp
hrAsiWRxLe7k058ozXzj7mr+TcwcGDAECHYya8nKyoqMeC6itfrSZWzHpRBN4UiJcM7j5e98PscS
nMFDi6oqVUPf0kcbETGaLH+K3zrl1792CIsTjx8MM6Djmnhuy9RqqlR9lBzA0/ieGW+F9JgW2o/r
RhZ2G4IGjkeci2jf5IkNFTlCbLfS6GBVieVmQPygKReJy3UrC8MGDl+cwXi5xHrg47ucdXSeUJAG
wu4WTCx3SnNH1Ecp7yG0+n7dFMsYzk9f3HTxqg0ZNQmdjgqXUcg5+P3jUEBxzuzdPG52KEiHSuND
FdjJqi+qrxT0L5cd7KGRns0SdhUvgtLFSJPn2Eqgazlt1Xg+aJVwY4E847pb/AiyijRKEujUZoRc
+PF8MSTqOBtJ2qGwmeT9DW0EimejvPDFUkC+DK5Qh2A0Vho4ed/QbodiC7oKgPXB37xMa06iTMXN
kxyaYi9Iz+wZqf267he//mAC/a9MsZSxMl48JjZhYhRymqSH2EBLTjlGQaTla63Zl4On4YIBfiEs
dBmPlszPk0wpGUwCqcE2PYSArZnAU4SG7E398LsESyGBLOp1nxaGDeSd2EuoigLuyJ9gCZRGRQ3c
bQejQVkW7PEE/Syv123wMZaNmwKhQAt1JKYYyK0HozMTUltjeoBauDNVgOGUv/TxAfwF9tg95bXd
12//3iK6eXF+INXEhY2rXs65nOSVmWZgzpd+110yP0Aud7g39UJ0aVOTXRzq02akQ7NJabPGwsVv
a+YvjhKwOKFkAZYQzl9xBDFtLZLsoFrgrCCtua067WdrDm43jBtl3q8mOksjDFygzsYYzb0Gd4qN
dasmEEnJDuYMkRZ0+SpOOLS+KlLDzoSUOFqmlF5eiyFUpfpmZb9fZA5wGHdv4JERxlC/4xGzQid0
5qhlxWHuTCSoCa03mpT1jgqJGNdohmojthX1UrnqtlIFam87Gom1K8axU+xCLyYPCtT9sWzD7CbJ
6/KYQTRtpYC0sHnRkw8hNKS1DAfGxdo+0iB2o0jZAeo2qZcJav2WaUK9Uou44Gr6HgomIgnSEuAn
+e4jUIcVpkRNKBU/l9UXuQfGsdzoTyBfDG9T2amgE/CpCNvry30hZjAoPYCOyGGwxbiT3lIglzdL
mP5K+qr7z/hOFvZ5QJ6vW1lY1mdWuFRU7YwyxxtPdkiLm6iBBDhU1I0ncGBRLbPFNWofnTsb/xrI
Pz5xW1hTWiOqiJId2lwbnUGuI/DVaKIXZsrsRU0bude9WwiEwIeA8gNbF0QvfHLRR2nKOH+yw1SC
oRHn/T5XV47fpWmCW2B3Ylwp+N/OQ7uWpV2DHZQdyq6CYKpIrFtchOJ9IWXGQylns13VZOVYXJo0
AFMQDJFKM777c5uoGiVtmmM9duHD5EFF1pbm3zH9Ip/Xh28hAoFTH7Ue3FJU1Kw4O5MZU9GocfVu
egGNpFAZO0LAr7mtwoJ60yBoO5RY47upFN6BlF17Dlu0zthf2T0ZrCLcYhFSdKSDCic/0DH142wA
Bz19NSgw2bXXC3UwN/Fbka6smKUViuQaNUcL5TG0fZwP7aAOFNhVHdWGMLXZe+cYP4Z1YHrXR3Zp
YeKExvsLknlQa7LfnyQERaK1xgDVukPW7hsQ0CjRbbX2zL+0MtEu+f14iy5DntttULRumERmI7GN
LQALkCkwantYk6T8bk85zXjZroZUNOBf7F4CxPS5MxDwUQcrr4rDVD0kEP4rItEB7TZpHhXRFgtw
7JV+3gFH8FaHrS1U96XlhoLl1XpkD9CwjEMFwOrWQDN0ct8MP6V4C13XfTWv3YaXRv30Q9mInYx6
V+Hze9IUBwXEuXikhh66P6f5ytxeLiFcZsD1xCQtUfPjG/DFjk4Qvgc2TO6f06OCe/YsZVvQka8d
S5fuoCDPiCuBawXDCR8GWtoBwViJxWHMS1sCT5MgvdOO2OJcOowHRBuAIWrjZykNTFHA3T4FInW2
+07zY+Hj+oJeSBeglQJQKw5JVIUvLovFgAawSQ+Bwan9rvDCu8zatPNHku+RIPhxO2zzWQZPNmTl
xo9KSx6pUjuT/jUk/vUvuYAtYNuefQkXtWadVoIMwaSDbrjq5AHldN95vd/72S5+MPf9TjmWvZ32
dpP5VXk3pzZ6Lq5/w8WjGv8N3LFaKcCAgI8aZWX35+DFTurZ3c/2bm3rfQNjzrfeua9cjEzqVhDy
1kKM9DpP8vtDu1M96cnyyz3Oun36mOznm/6m3RreAxhjfWEDpuAN9tYmuv/a5kFtoxVq229Kt/DA
MOwbK+H08qTC9+G+g73A7m86F+foWBMK8tPiQNO09lNlxv43jdqRsq7biBpRvCbWQ68o2rUpWNiF
sMxqJDLuDAZ/5VLmjOgyIcUhnQW7rTa0c+rMbtrd9ZleMgPGJgDpWa8XipznISUXkBaIIy0OopZl
uPlAKUItb2sIZSVr5ZilsdRx+4AUFi6sEBA8N2UhlptWheg11iDo0wAQ7fqDEt6APQ0YHPqqpWsB
hn08v7pY9sT4cdGfwHdAzGY2ATYVF4cMmmwi9YXh04Bj5C1E43oooYk8AzNsdNCk7bDS5n3Rp8B2
0IltvmKDBsiwBRK2ONTzbyveNBKK1tFrRlsoCNm0fOzG32XvR93KjWLVLhc9QmizpaSEXcvUfWOw
3Lx5KOOdtLewjiCQPXfgfJzeSuiBXF9JS9EcIjh4hmSvdygNn08vkcu56KcaW0WoiROnBcHjO2pG
UlOuvastrSQ8yTLqE6RWUHA/NxWr04AmSbU4JBqofa04FjYdmHFsIxxmv7Ra4hHd6EBBWNCV7fKd
MvJL6sS0xdUUh5zOGbDrxSHSNUdJ1WdLf2sHX7KI36vtTmohpah6M7g1A2tycb8cxn0iv4x1dhvq
9WZqH1Cc38oPOsUt8/oEXLThsiV3+m3c1BtqohjgGsHUW3vZcBtpG8VoTWH8XX40PVjeiDsLji9r
5bT4fii7HBTWzQbqCYi4cIYHvaUWLTAo+RGFlN09eM/DH3rpfNa25KCyYrdO5sl2Zb+8QuHESV20
ljiVk/iRz35OXeRTXriSxrBFcPFRqB2hhM6A0BoX2dq61S0hHRBAi02XlE453c+5X2bFJrYpsex6
XqOGu9wB6A5kkwB0Kkp+/As59FtGuQNj24Fks2YbdXQTWmJkCzHdXp/py6B9aggl+/P1T2qlkdW0
BZSvN2/C1HiJQOFVq6ZTiyuDqF4MIrPEoMmM1BZNb+eWIEs0oIoCcIbVxe+oLnVOn+XxyiG7sHDP
rXDrp+n0Lm71Hmguw0IS2Dpy9WlR6uBG50zlbMcapNA6CBoIHqQUGrvS1JXa3OLUoerN+NzRzfX9
hSeZtaYOszCyETWsZxRqa+lWlJ+vT9pl0IKT6DdGvELdEUjh86FMqNkUoTiUh+HRaPfUqTR7jp3w
ZxqvxIHLe9O5ITanJ76YMi2IAQz+obXQCu8K1abXfe1JrFe2/aKd7/3OKtzw6NzOlCoqJZ2IMWs1
7KYXiQRW0zlJvTdBfnt98BZX/IktNn8nPsVhS80qgq0WjECKN0mxE1FvtRhyGTMwdCdm2GecmCFd
LaihOQLQZTiRbqNdGpinyBvcqPVG2b/u09r4cbc5MzLrPJ+k8qAnX2ZMUJg8Zqj/Cfoquc2aW9zR
PHVpXlSZDChXV6KDq7glxljbsjzaMhDOfeGHk3Q/KdFKN9Cag+yzTkazGaCRlelwsJ7V2yxUtxBf
d7VhixqFbSgraO9lHxF0DYPV2HnK2kYaI2CmNRgbv8LkQ5NbW8ttLEYpTxzjYZSGlSW57N0fg9z0
FTOgHhPFoEraOwntxqROswvVe/14fZksR0dQqv7PM2729B6pVQyyugNJDt0PTTCfptYbyNtU95t5
2FrI26202+GejraolTX63XpyfoqyHfHHODeH4OTNJNzBqwPg6oWdVE1qC1qKSn4NqKUd6dNPQ5rw
WAHcpeGR1AKBpUKTl1DXiavnpNibrQBaTwHs3SvDwo6eiy/TwbaIWxKqCCq3V/PI6oVwAMIuv0tu
qCMYtvCcPnSBnNvzw3+xxfq0mYwUQAhcqNOUvLGSCcdDbG4S9adS2ko4OnrQDE4rvsomcpxq859s
WijjoTrFWiLPd4+V4RRpNMSi1p9EzQutnz0NZOg+K0dheI7mz5GunFDMC35EwewGQDVKh2gZ447h
SpKasM8RZOeqeIgt67aVJu+6V0u7FO9fwHOwmvMFX8QgZiAtLEysZWPbIgwM+U3cDc4gPuRhZsft
G1VXas3sZDhxipEFQM8XN1sGrkZtj9s9VkdMo2kNCJ5GraO0H1LzHM4rW3TNBrdJqi4eh6IUxiP0
4UBIkDrgynb68Mf1seMCzl+egCYaSBiG0+DFaQuhSrOwjqdj2M5iEKNy4qK8TLa0knJPqBP5Tg+n
YSUx4rKWv43i0ReEbuAN1JjrJzGcWm3XoXA6HuNa1RkXv5BDIzam0+TPiVr/Bu2P+gLMbuUPsRA2
u+su83Wob/MAfcEyKKtw4+M2ORXmWcgFjOxAqjtz3grKQQPeuex3PVpLB5kcO21rDf8us/nbKoqg
oNFCYsMX0XWtLmYykOmodkdVyLwudoXubdD3Q/x03UH2/fzqhAlIr4EPBPpM3PAmKVBPsRWPR8NC
ycUMaz8sU93Go5boKKG6dkVcmk3c0NGgBtg4aDa5M8vI02kogA07TpHSHK1mGBNbI7Xe+1Y8zRne
vE1oAk7RBPadUC+j+T8MLJJsVtNCy7+ucRFGzeZUKnp5Ps5VDahi4pq5tR3b/DMTxldF6dckbS+2
DLRf8AADOgPQ4KDKxQ0v6g8072nfHWPkOpMGaQw8ANf9uxD/LtbU3i6mktnCKzeuDxoKhXx5S1Lm
OmsEszvqyeAXlQxyR2Av+2gnyyujeLkrYIrxACNEo4kceM/zTVmmQ280St3jNavz9OEWy3WjhqPf
hR+ZUdlRV9ldnDx1urCS83Dh2wTPsoxwiuOIDSme1c8NGznUldPBhEJ6FTlj8m7G+yQGLAia0a99
qG1WtVQWBhUsCkB94qhAf4yunBvMcFGfyyIRjzUQmdCOCuPqUR4JrvH9yhm/bAkPWkC/AXfCu2bG
SV2nJRGPcvJSyeiT35AIJQthDQC3MIRovoF2B4RDWOmKG8JISsYxni3xmNbGXSW3HrKkA9pYqVHb
LSGHaiTvZb7yyLvk3KlR+XwYpSjWkg4YhGPUJE4T78ToA/t/Ut7/ZTQDDQzgVThv4R+AhNxZS5Ao
dnSCb/GHCFlPmfzQZepMysqpcBHFvtslGT0JIxrAyXTuTdVGzSCljXSs4vhVnlQ0MLm5Kt2pcX8A
nKGLde+6X3xRFeseNXKGW0QVmeURnGNRL0WiMqrqEbvRn6Hphm7AjZlZTiFnNoESy2iCcryrAiqm
EMT6vWL+cvpQkQDuCqPKIGwyW1Mnh3Bfh0Kp6bN5bJsOoj13RZluihrv5rlXioGVfFXjK5kfiw1V
tiRJPV1/E9DasDIKLKqcnVWopKF88U12w+r43F60pkIpwkwPj5lQxwwhI9wMyCUxFtIabu4ybgMx
D9wfnpZxVKER5NzhxJwyKdPlOMhF1VYOlnBPGxxLlROmzytjy76a8wpP88gvALRASxyPERhwNcmN
qUsCpcm0fRTRn8OQSHfpVMi+Vgj5i5XJ4IsRIeTVZOK8o5J+36RDs0+L9kbRBXkl4boYZQ0DjJZg
FIjQE4WS2rnrWqUkRiXhe3rzvumfhmLwUkPxV7y+2EKwAo0V9q7FoCW81yl6eaT42+vIzb+M+959
H7fkK3GG1xLKuJVj2plnuBaxx4dVssbL8+vbOsI68FloV+Ah/ZUshdCZ75NgNFO7m5+MPIi7x9ZM
gMb6Kqvak/EYPK3pAnHXGwapRmslUDRot8V7F79+RRnSugDSJkFKI0+bwManFe7KuLLofbaaOBvs
G052KrzCG0jMZu8nUivZIa7lJaXdf1V29Wys1FeWx/HEI26tCElWyL3YJkHnDYNHBEd3OzdypM41
iLsG+VgbPm5PqpqAVugOxoSR2KHykcTWSnbB8zr8PUOgTQTwAM/w3y/jJ6OnhFbeRQPWBUq8u/Qm
erS8fg9AQO+Jbn07bIUn8ASsgSouYg2bMgVJG55tIIL8rfN+YjQpW0NPZfhFcBI7YIlyYyPDedya
xyZJ33J5rSx2Ec05g9ysZVmM+lWENRIVkZ1b0Z7I77X+U6/6lfWxFEqQpzGuIWx0MPefL8YmqbNU
1sYkSCQVj3E61EUyZIzOYIprtGxrprh1b8SZDDIjmJqyYBIggmGFNm4bawtkcXvh6oA2DFT4LvJP
PY/ScZZDbC/xMyqljR63j02u3CbjPsuqnfJrkOlOyIS71Fhj7uVBlH8tzhPbXA6VhUqNjicrCVTD
mTMnMd3KBzNVHb5T4ZbKtpHuoh6CvjauNdejysKCARM2SHxxF2Vtstw8RrWW6FKPbSEa5S6l09FS
R8vO0M6gdC1ZGeOFmQQ0j9H44qIGTCpnLCtbPJolmMkaYt0ObotHASDaTW8qK14t7Dv2Kg8BUQNU
fjiNzldnMZgZPgRzKd1rXUBVL1FQrvXyf8mbwuaNVQeBjkfOggYDLnfLNPA6F6BCDJCRbwXrOc3u
iCmtVJkusnpmBD31CCMQEgBM/twZvPrVcVdnJADr9kwOSVu7gnQk0gZKl/ZYta4irCTBfGX2L79O
THJhJFViGfd0EO+XXwDgx6X9s3DN10/5QzIc3ZYtW982a61lfC36b6MoHKDhAD1ZfBOUVMxIEeOc
BLPi5F/lXf6mesNm3ulOle7y3jFXYBTL4/rHHrcaG6JR4Kdhr+/21kuVPcYimJEclQKcvVnDgK0Z
4yaxqCehJUoFBtPYgo4pbn+R6RijawhBbu2G0cTVYk0q6fJq8b1y/njITWOv1aTLCDyMwgHQgScq
2mPqVsrgZMropeFnNPg1ajXasHI6rM4ld6BneqaI44Q1K/0uO7LrJXMrPNNoCkh76KGo1kNC0+xj
xyJ3XbPGLsDGkkuUsGH+uM2iw8mpq6KVWMzB8R9MqlB4WdXPyJNo4V2PnEsZEi5sCJ4a05/HK+W5
mTqvprInBQmKA2KELRubrNwlst3EXi3Yw3yz9iq0uIZODHJRLQcUAYz4mE7dmbcktiGGa6OlZHr5
uO4ZD0T5ayeeGOKOIxpCt1GWYCj5MX1VgXFjfua/QAc1eNm9lNu/M1vZvx7k0p5HpzhKjvR8/QOW
l8/JB/BbU1RHMrVYPuVkR0fI7Cq3gy/6g0uf2o2xc1fMsX1wsWBOzPGbE/jMuR9hbnSh8vwmfz6o
95WnxM64OVgPLvnUViyuzSS3Mau41XJwDpOgDm97FdD4YECpQWIYmvhYPhGyBvxcOuahP8lIV6Gu
gXet87UqSH2JDhDM6FDdjYAUFV/ZW13618dxeRj/GOE2PVUiMkVlQ4KQyhDKnvX3WK4lJ5nGNfGr
pYSJQUcMVjUE2J+vUhYpKRpIs5Gg1QiaMvaTH+6UQ9c8a/o+Ir9pvZ2eoLkHgvm1bsn/Y3P8Mc15
aTQyyBwgYBqY432YfTb6jdI6DcSXaWRP4k0juzX9rT91v0jnqM2PSI3t8HcGsvuGPmrWi2r6BECm
6yO/PL1/vomLeHk+UHAGYzgiIoSuRtPOzyG05YKjMxDmwbtubXUIuLQHNeI8KY0Sh1kT+/U3HUDW
25n1Hmn9Q9viTXzc65lTVfvxKybSbjC3o+STFGKrQBUnjjzjoH1UlF2XreF9lnfWn5Fgvz+J/SAi
BBsLmx0xv5H3ujPmu962nqMHcY1JggWFy6DxjyWeY03Du5+ml2wQtFqyp6lO3EYt1tjp/49Q+McM
F/RL1YrNaoBDlvUsG1566Gs7VezcNV/IPv68PrO8FvNfkR+8tawOD4wBz/4jxJ3QRm2PIyb3ROsO
DM2bsn9islWT7FPrOduR+nlonJvqw2xups7PhB1e6KXX69+xvML+fAd/tupWOnaiilBS6NtydjTA
5jfqfJvpE3b7fa7fAQLQVo0ta+4IVY6xbNhzCEh9D2nzKITbTvil57Z6XPmshdIWmkX+GR7+XkH6
uVIygCaCvo9fBdMvmu0UQ3n9Hpe1Jisf1Y46UPDY19U2tX7L5DXv7UQ6ouA/KcQrOhX9HNtq8gvq
Zlqyy+TbKC/duTZulMHOzAnimWvPKsuh8uSbucN8QJdwWuBdI1Cfy7csSB/pbb4ZveFJfYkf00BY
ewdcPAVO7HFnd8ZUgiBvTgIaRrM/NZDoVClk9tDUsyqBurTbEf2h4mPhHIDewfluz3JIbUgGNkeh
APJdguAwj3Zif1QstxK3bTyjcP6kzL7eOrPZ22H+NEEsZrLV3GmQ7ButnUcrS3cxLTz9Ji4WV+hL
FaqWYrwhptvMr6qAzyKJWwqzr7S/08y0q/4Nbxj+9cW5ONGnhrmoPCjyrNIWeyaObsoiUMDFrCT3
BgX7/32Z+HidDNGI61bGAeLe120v3bdPTXNRtxqoYpAZpitRgOAsmqqjQ15JdvzTlNe60Jbi7omt
7/E/ifB6VVukxZ+gLiVbFRN7XNsyS6fpqQUu5KoqkRo8NpEgl6dtNsm7nDbbuZQd0YhXkGWLVzSA
zUFrDYICiN5xtqJEnypZhDdN4eFU9IRfhlNtKme87W+nlSxheWmeGONCwTwbbU37AcZESOY6Q+f2
RnVTeSFYWNNuK8w/J31NC3mxlnDqIRcPBB2P142CmCn3uT1VjtZua9mpn6x7iFOUUWKjkmF2DtoW
DOEHCFKvr8ylaHRqnU/txyYz5AbRL6RmuYlQE3KtUcW5NSC9v25q8ag+tcW+5WRlxlVRFyUIVoKo
vNFnJxdvJbEGh/Ct2dnCeOiHxInq+9I311KRxTB4Mq9cGJRGY5zTCYZjYzsqXxQlDMsZbbC8bBLj
w3i67ufSIXjqJhfgUsHS6go33yAp7mqx8AhAVuhfDHtUiqIZ2bB73d6yd4wZDi/17BH4fFj7ER1r
UTshyO80phGMZginGjZ565qBUq/WYtmO4/M6gIH+Mcet10hJwQtnwj0L7eWVF91KR8OB5BjyCWiU
owq9djdbDGioIOKJEJymqKWf+1fXRZfXoQmDsWDZypDM9qyhiHB9FJceQCTGevc/M9zxICcF0IAJ
zmWS3ccKuqJ9g96jmR0b1FaZ0u4nWHOAgtcLu5xiW5EdQ18rCy1G1pNv4M6JsbLQvUDwDQN0wjfK
jSTZ4mdZOFXzUn8oD5Wrp3eZ9GRW+0Yo8PS+VmPk23G/89s/g4BesfOxjuI+EbJOwuEs4pF1Hz33
ha2Zz10KtNCGQoYk3bbpMR0O5mP5klYbS9gnGdoAJ+L0MtnkBljw5IeEvg7mkYAs6f9rjiCmfv55
BTr/UHzB5+XiJkPXT3cXt5uufZ9Tv4CygunP4aOQHlqx34kQpyFzb5t0jfV0cX//M0kX9JJzOKr9
IOson22s2M2h0fIYrAlyLJ57EGaB1jhWJFNXP/c0k+WOipGcBNZNSvDiIU+emnzkxqFo30jd2V0l
ubXpaf3ryhCzaMFv71PD3DaYhxREr8OUBGH6o4u/8qc7gOL3YmtH04dA7O798brBpSUPehtw9OA5
glGnnTtatVMMFfUGcUMjaNG6F/PnJkKHElnLu5fCyKkhzrEkm1tRMSneGsfBrpLB0cwf111ZWhin
FrjdG/ZUM9oGrqRa5cjQ6Z6HQ5rdD+SdFr7Wr8kNL5oDKhokbahYQV/gfORyKVEFjc1UK1GHVoUb
ppmdNxMIgjTigARVchVS+9d95Hu1vyME64OHYbDa4LXq3CqRBKOCbiasuu1vIQBjrBa6D3li91vq
ph+K58i9s/23KHDeLN8MlY7VLM4UZjvU5u36PnpTjqI/v4kvwn9Jb0885BmQpCQvBn3A4xjJQkfv
bxTDbaNH3VpJExazTegUolLMwCa49J2PJJAvaj8prFyddiJuIMLoJnJSPqP7+yDrRf1YT+lk55Ra
B9DUtA9qqpHd9dlkS4Tf7KefwDbnSUZmNaYi5B0hgSG5at3acbfri8kuzBtBXUmul7YfEIzfsBd0
tPEVyU5swYJEUQ6KTGru86rWbJS+BPe6Q4sFGgO3BSxNdDujN+rcI6PpSxzkuJsYU9BH+4H+wL5T
5i/6WQCyCdq2LrWTj1nzyXsouoO1DSsPPFDv1z9jydnTr+A2STlJndA0uO9Fkahv9LICKlWEsMh1
K4sJNXCogGox2kB0yZ87O3d6HzYEyXsWe2DghuCL7IFDUCgf0EiFc9uh5q146NuPcbW6973P+aVz
aptbOu08DkZtIQ3Ux3uob+zDVth3Zb7Lx2dZ3Pcie5Ukzti8ytXvpM+cSfLT/jAJeGfe9c37pLk9
2WrSril9rH83Cn8JFdmlEtmqSQ6BDWFHxtRL+s1/GjNcBoDeBeabHzNdR2NUOyFbHnLwB72X4u08
a1vBVkFrOf+I012Cemhd+cbK4cDm4nK80KStokVVArLufK7a2YKcOnKkoIlVQGwyC2QWSkw3kwB5
6Os+Lq4+0C7+zxQ74k92tZ4Nc9YPM55r0EHgxW01b9Ff8nTdCFvC1/zhrgG9GQKz2Yq4tlbSNt3H
9eToUWrHURiE0a9wMD0jWoNBLWZFoBL/xzPm+YlnPQ0BXMoxeaYU7SIoAWgFcQwF19UucSOldGOg
I/X5MDa2SCb3usdLMwgqI4ZTAh4apELnxtFNV/QD2PgCFTRlnlxqhS+kseCmRC/+Q1xm9K4iMiKQ
cvK8xQIkvtBKb7FSVW63eH9PehdcVZ7Y615UrGRgi36BAZLxbEAShQ+ZqLBSfSJxGihhDMWtGBDb
ZGgStyvmtcvjmikuLqrFBEBLnqcBbTN9k+I67KVplPhibq4VcxYDFKMf/dstnbvKiF0qhDLRs0Cs
6kzxWrNuMzuyGqPz66Sf6W04S0M+7QUNtSxHHBRIzg3JEIJFaJY0L8VTYeJVupwoW4WEqbTLZyPq
blpLHmVXTgh+jpRCoU43GEL+aERlUn9JYkxRR9TlcTOFGiltraj16cYcZNBcR/rY0G0tVtCc6Xux
aW0QZJSmg22Epq21w2EhCjBxDgZdQlUA5OHny9Wa8iyhspIiY6Le+2xT97NxEvs3utVtAh6A65tj
6eBFVogrGcDngGvzAhd0TtGUaLZZUJsfkl7vDZxJoRrGQFSIgVB+NhXImgSUnrP50E3F7ZB4avpU
DKE/KJ+jEITaB1Q3Pq5/1UKKrKAUg7Y6IF3BeMYF3cIasnasojxQ49qWBdEuxMLXM/CeVT4IFexq
eL1ucClCweJ3vwR7d+VFmZE4Vs0kJHnQ+q1kFxA/dexP5df83AXQK/8PxsB7y9T+wGwJQNf5FJMu
N0rQOIGKZ9cH+aajdv8j2zv5PdnTFTDQws4FhuOPKbbaTiJvGcOW3DO/MhzPsWl8xlX8S5PytdC3
uJBOLbEvObGkDWEIATJYmvZDukXTNF4iwukZ4hQg/tqWwm3hQeZdRVcmWox/mOILuprR20yq55XR
XVo8iIYWmHgZyyt/YucmNPSqnObBWN+OspeOTiaOngXSqWf5Z32k1Cseo4LpsufiZGfJsZDteNxo
5fH6hywk6Qw+8893cOdObdCZUKHMgzxvbRCbSBSKmQxaEq1RQi2FjFNL3HrSq0If0NWbB4WfPJZr
j/DfXVhcynDmCLeGjCiZpiLEgCaTY5QuqTckfSKglropPul7Gdv95wxIgiO+TNvi2bwbMPFrOfPS
yynrOEBnIejzmJrh+fJqMzWGYk2L5RU+1DvdvKs6Z3TFxrY6u36te0cafrc/INVY1HajQKTsgfa2
tDFqXDaLVcz64rYCoA8ykYxRx+LmNi/mPpMpvqbbjxBVn8PXXrjJTTxETdW2FW6ACYi1V1W/H7vW
z/sG5K3JXov/JVkTu10rWGEg7AaIEsSFXJxs53QUJKXPgx+S+gsqSLZpQkCn9zIN9LCu3G9DKVCF
11T9NShrB9XijEDxHVkVRFRYM+b5jIw0pLVpjljfR7R8ejt1N7/TTbLJd8Zj7z2DCs4R3y1XBANa
c9OtxLWlJf/H+EXBU4z7uqjUOQ/ADgykQnOTi6vQejaJ/Lpnd1Gw8QLDDCGwcwe1bGpAfy1iyc17
vXIy1W/w2AF9U0f7UT9bEJI2vHpN1eq7InLNKlce0tCkCNJh5pnbu4NXuAkY9Pz2XnXCyR7tzk0f
hL3ive7ae+0wPm2KY3833sVb7at08QJ8TN6vh7Hvesa1D+Ku5jGa+xuzxAdptrxvflX+e+w0Dvm4
peg46N3O0wJrC4G0T7p9LG8sfGN9Ixx/N67hRRvr2XSBFdi12+g2s1+Rz20k/LvZNjbdE7Ez5/rH
8kSA3zvidM64RdmWtI3kHh8LAkz0meWPie5kQesIrvziSUfN67bhnfjS7Vpne9305bEDJDOSf4bM
xqMnX+OWG2oQVZ3qIBMg6gGiSSv28WTcITyhyhai6HvdHvPkfFrQ8oTVCUQxA4vxzyuVkhY9ras2
MJ/haL/7DYhm/SN31+qvC/UuRifKtGxA9Arxdi7IaINq5uiQg6FkFwNg0B0t+TAMqm2MlSukO9qh
TXgFG862Fu+cAWIuVq0EFbXInWiN1Ue0LMs2UIl2IxF07FrxR90rfi9XX9fH8TKSQMNNhOiUBGvo
6uKWdzjmamICWhVEjXgArQRuUmsykpeZwLkJblGaZCgqfaJtYAyjnzUV3vi2lLqJKQEjs3ImrLjD
9wMVU6p3WgJbY6seoyz1lXANBb1mglsQYqWTUuqYOxMEBCPNJtHL9Tm53EuYfFzVwZaLvy/kWOIm
LGmvZZiTaoJqCZqzmth056R0taz0CB2+LLFe6fdds8kd6cDbqGIY5m2Qh8RRdLqbzMgu8gfEE7vr
gbVRt9edXBrG/0fadzbHrSvb/qHLKgYwfWWYSMWxZFlfWLItM4AZzL/+Lmq/ezQD8Q3K+9TZ6ZSr
pgmg0QC6V68FsgQQGSyi1iDguTxeUi01C1JgGvV5MvzJTMEIZcgv142s5BqXqfy0wh0nQ9SQrFbg
3rXDnkAL5tHge9g588HVE28UNISvz+GnseXPz94ASVuUs24X7Wlyp8lJ3uzXdgJt3fP1MX29fF0O
idtOud2APT+ElXETf4ufRSfw2m79nDFwaFwOQhmwClGL2KMz4kvzSbd7XPBO6NToiOC4Wgtz56a4
nTTQCoCzeYnh7FcFEh6w0z5Jf0uLijNxmS8TuEfIoSDMccFUIXXMkgRW5lHy8mqbKNqm0dKfbWc5
11dmfTyflhaXP1t/247TsVTb9lQWduGEKqSKleII3NGzVJeCG+CqF6DJHJdfQL/R/XtpS2/bkab6
BF+rI6+IgcZTfs64lF0f0fr+wc0anOhAZH/RARiAoa+UGWbi5iZiAGWrjS/Zxb6ywLAd+6oZ3YLL
2i0j7QVEy/4YjT+uf8HqOJfrNZqtQWHDqzAmUQ6SjkJuTxn9UdoYZhZEsQheLDLCbVyjg5Z6HisY
pS1t4iE+ZtJwn0uJIMauPCUh0IT7NHgIFnZZhYtGYWRLnUlCOEj+HiKzJFtgBM1cMD7mDURVae5k
87s6gKtZg5TY6Kd97ncl6hFleqfT0lXxBK2Tb9Uc767P8srF8fLLuBkAWqVOusbEkYNHpCc1XvjY
AOj+J5z9/NbcDQpQwZ75ZN7q/cb4bZ2skDk6OYneNV+DDz4DNXW8cVXw4PMNDV1LCiscezT3UduN
1ftRVY5ZfphyRzeERbflSLu8ZS2ZarymAYpeCprcmCVJ0idGqm5BI8+JM+X7hr6Vtq+/RvUb3rgO
kJ5S/g42IcHe/Xr0AYYETh1QvuDeZfMkw1Y1giTERAtjbL7qxrGhP6+v5sqdFQYWfgKCch7alJeR
nwWipiNzmZG0P7Vs6A3Hrqis3PQUlf4g7yw72eK/7Z+KZHWaR3Jrhvw8rc2dKgGn5V3/lq9bCw30
qPUtbwJ0h/IVcJnOEbXCeDwhSa0kHlg45F06GXLlQbtPxDfxNQDDmAq9kuVRsLDOXI67k3IlApfl
eJKybE/yibmVgpgxpiPejoXo6rw6NA1qQOAw0VDL5HfzOJedxarxBJiLfAATvHE7gvB2r5pyKrhZ
rJoCes1C1IDIEQ/gDxNDpgXpMbAJ1FXoTc12ql5qoKRGs+H1BVudw0X2BY+d5fGxfMq571hJX8eh
Op7SMmFOpO5iCt7RaRr9Tp9m/7qxFRjpwiuFLCWgIEs3BDeHqLwPuE1X00keJfvejgzWO6UegdkK
hEL27EbmVNF77OPMpVHUbMy8NZtDUpvZz6rr8eYzyzAbITKs9N/aIc/y5+sf+HWr4vsWBla0AS9q
bdwVpek6cFSjJfAUAjx8zE1SLJ1dqmAavs75h8aTDOe1Fjoc7jA358iUak2aTjUauo7owp8OhiTF
+7ZkyTeZDLUAsbcyKqwuOHGAwUEbNfdKuj5DX11z4c78/C1uhpAgUkMjItPJeNB+0r3x/frPr5Qm
Ln+fi2WgdIkgLYffV6Ep8EqP8WlvMwdNYNVTni3/Ftj7egRd2uPWQs9TrQNP7QTcJqRKjhnbKt9T
43VstiOwohZ5HCVfaR15X6WxiyKdM4wPTfy7JqIe/hXk/+WXcNFsrgw9qkYN3bWRr3VH482oblSk
4+q3dFMXrlzooH21u7s3wQwsN/zLc/HSLhcBbJVIM2o306mzX6raa+iOzZs83KBW/T36lW2vm1vz
fXQuLvhVZUlAcM8ZrYcsTc6K+ZRQFdX3MpmArQ7v7KQOnV4tRRTEq/6k4dDF7Wvh+OYpLhLWLhT/
5XzqNNUzkncKbv1v4f7HrOy63gLreGJtro9wbbcZ4JEB1TkgFHiEXEbUyVZYog3yjGeBwTapnFab
yWxFiarlV/hVO7fCzWOd2XE4Dv18sprSbZRwW1bb7gY9/054tOxUcJVd2yXQ8AElJ57uON+5XZm1
WZFCAm0+2VaU38p4JzhZa9Z7RWLalpHy1Kdpuf8X83hmk9uZvdIMA4I0bMp9CpBQNW7zurR2/8YK
SvBIiAHJ+qVHDXft1mwTVH9V0t5AW/xlAFZJYGTN6RdyQXuRLDRw4b10iZFCbr6TUWJW2zG6iRRz
o4baY2ZahTclOhFM3FqIRoQG3govOB39tZfWkL6UyrDK5dOMI84ZrK79hWkubvWiqwUn2crVE4Rm
yCQudIZgULQ4x4h6MhMWWvMJsEdtP44FJEIoK13oP0xuQeXouW9RdzQH6NDUDUSZzcE2BLel1dlF
7VzD7QX/4m9LS2OKYg7IXczImx5SCmH7ROsmjyJz4saz9ftfeIwFFO5yS4A1bjFnquajGYJWzexH
tplzRXasppLcv7eCPgITKIWF15QXWdVzSa31IZZPpTk8FJTWTmd3j/+dDT6G2J1kJhl8n+aS4iR9
G7m9LaplrpTKgWHDLUdHRESGm+fXNalZWFo+wgoy+Ad027KjaU32Phyn9rGTkZijFoNWVgRq/4w0
wJdGk+EoYTT5NYDevp5I9mZgA6Qi6mn2OslIvkUVydw4mxJBJ9fa1gEHDGoaaEeEDjF3FqKUXhd2
rsrAf4ahR3E8nfoWhE9dmtHT9clfNwXpQwCaQHTK8+ZKqVpEjNryiUnd5KpZ3D+VzCKOPgEJct3U
2omEqiXICRdRZchvXAaEUdeTJGMafEnuots5TWefqK38b7zpzAoXCtomh7gIIjYoqDuyibuq3BtZ
RwT3h9Vpgzw0OH/xpEam6HIslpqNPTUi5QRmCzBw9sAOVrOa3iIlZQi24EqzDTz30xZPsF0RgHBS
yZJPOTIKqABZTdEHCsQuhl2kzXIX9FOiQWSczX3jaXadTzstsWXmQJKeoWSf6R1SZBkxHDnRWeS0
jY7W55KkaFS4vsLrs2KCelU2kbXj36bQWOikVgllNMjR6qC0pv4yyQN7CLvSFpRclgnmLx7QIgWQ
D+8XIKS5LQJInFm1NlWAblSfxln/2dTqY6yfIgUNILg9L9iSVnClWhseyKaWMwYycBCiulz0JiZz
PTLYHJoqBr08pK4qKY43AE9EAlNrNx2QgUNfDWsPOkvt0tSE60CvlJVyilOw2R9bwxtDH9qzzSC4
E6xtynNDy5+fPbzDMKRqapWLIxf3eZy4WZQLEk8rByOOJwA3kO8CnSxPbjyQ5am9eEXEokPRsm0K
dg9HH3IAW56uO+DaPRsV2kW6HXvBhHdcDmfqm9geewxHBte5q0a9Z7Qx2SRjM95apJHcNimHoG0I
Kvu6dWN01vQ9l7RKMKsrnR9Il6AGgLsqfEXhE8hVht5pyPQqgEkYTlRmNyNBb7763FgQQVAVtz6Q
FgQ/keoNFV74k3HLss7vsv4uL8u9VESjYGuu7JeLD7IuJ6ZqSlsa1GW/xK5Bko2alccQs9BNg0Mh
+VlPARGBgFd8CzZBCGciHOCNxe0Xa6wgLJYw2Ixyj6T3ciHqFV8f1acFbpuMeHLZbQMLpInDTYaK
nj2euiF5avoGyYzkoRrDoLYHwTtkLYF0MTLOzWakdausaZXTVPw26HfpFiIPTjlP31KZbMs0ccrW
q6bEtbXaR0ftLS2dxBYQsK5USTC50K1WgXkGRosnSS/mAndqCTECqCwNOJVKGlxq6m4xKABrFjmS
j+EhNdpNqIyGU6RaoI0ioeHFbbgwfPENnFuZDCeKPeEcbAbavcmSjJdf0ffd97HHTWkG2Xcw0F71
5rwQCWevhpWz4XNHsDFYhZIswzfRjSBZv3B7dYn5c85EyeT1oPJpiT+A66ZOI0CWESNPGWTkofN+
i+R1+lx/G+7ITxFvysopgykFKxbKTxouS9yuacIkifu0UU5GGxDtJLENmQSZuJXT5cIEt236Xs2y
aagRnYxfGBFYBtX8LRosHGf76wF5fZE+B8NtlDYf9MEwsFHy2QVCaKdbuVMa5V02Ci5ka/f7izFx
FwLcOScILyEUdMjP1nTf5BuDEVcj7yrqlFI8eIriSql2DyHazWhtqx6Ll3gNmTZTb3wnufauJ/Lv
68NfjU9na7lMz9npquBtpuQ6JtpSfsSJJ4eVQ6Bgn7wy6a5Q7rT4dN3e2kMYdWekWA3wMqPnkDNY
dGmSIkeBe0PvNPBVDSwJb8bvXHUsIJWqRyaCwa5HoTOLi6+dDTEvZ3kal3lncehXNRSTZntbQRB1
irZEeitpMHTqtirl0mH9s94KQvHqGXNmngtAXV5PEDbtFsilDcFVS0kdFtWpL5jX1U0J6QtkM0Cf
CUbJy1Ga5QjCvAJmDMtVn/YEu38GRVegOsjWgFzDFT1jVrfomUHOnSFGlKBSho1DoB8yZY3TWaov
KT/yKvba+eX68ESj47wm6toqmW2sYVVWr6zLCtdKFcXJs4y61y2tboizYXHeMpiTOUwjLM166+f6
A7X8RtsxI7Ant6pmF8kogcXVCHRmkXMQOx/ydDBh0eyLrRXupv6F5Wia6zfXR8ZvBADm0Ft4JhnE
DU2ba6KmeQgdpO4FDZyu0gDyYyrVUUU6aNFJURPmEbt0iuTRYo/xFDbe9U9YhnJ2GH/5An6oUZ20
6HMuAzx8Id1HqR471EDZwsyP0A73Zml73SDnN//PIECKSFOAtpJHIxO5BZIsxJBJhjR26Mb5LrRE
KiLcAn4YARsT8JbgvAbgmjusxrkorLFPy2DUf2vjMSwj0GI5kS4YC3/K/2NnGQi6i5GF5RE7ch/F
ID6BdpYdZZ6lvthuppSuojuKa6tb9Wdfnto4EVzL+YfCh1XYA9oZqHI0T3C3GHkiVYPCRxlEz5J0
SANQ4abfZGOTAz+vbSdldOrfYbKp6209uSPxmJDqafFL3muIDhwmsjJLXoy7b8gzqUJNMqH3eLir
HdtZ/tY2tvNSOhsV+JBD9Za81N+ve86aqxITICJgvPGS5s8prRu1QTEh15bhwthmdwnozLKqdPNk
q2o3VSTqcFuzh1sIpKPR4gZn4pwoH5jeS5FWBdbYPpXNEymTmyJ7KfCONyVI+7D24foA17YGjiVo
0iEVjKw+N6tKpVelXcZ1oDZWfzuoU7fPBvOQNZOyu27pQ2SCX0Ak8xcJWWREgN+8PJsUaDMZjZnU
wbJu0a7dR7to1+wH6JRHzAm3wE3trUN0bPd0h2fvrolvoiyQPfC2BbGodZ2/gXw49PnXcDOtNDMt
rCytA638UUqpG1ovaXiThuaWGdKmqvUD5FegAPh0fRZWN9K5Xe6EZsSaQ9Bi1ME4jhuSe31uuaDA
CccnrLFCXauWPDt6ibKN8tij/7a8ayC01om208puQgMUytsf+mcKL4vRG2lYVAM+g9qDl5o3aTM6
ytg5mh65pBTkiT/S79zSK6jeAwYChWkNOhmXS29HZksko6qDo7ns3GcQIntAtG7KnY7///pTcRb0
aeTHm3/+R9134Cpd9EX5oRO5uit7ijv6E8SNZUcTFETWTkQNKVJIwAGGsxzBl19Hpx5gmBFzQbrZ
geQqhGCSH7M+3jNz3suphJaEG6CB9gOd/EnPdm1tCiZoZTU0ZM8WBnC0MX2pyVCSFbk15CzoBojw
QPzRaaZ9rNyleB1f97+VAIN9jviCbgSARPiG54TE8jyg6SgYrNsW7BRadsPk1i3mQzOCPPDvnlXL
JoM1lEJxTulIqXGbLDUHtYKwHAtY5qjbGc9rJxfpTXzdyfBh8N1bEK404WImdyvUWRlThvtmkEWv
atZ7dGeh/zbrvEw1naT2+qq6DUV0zdwFEVIJMArMJwCmOvLIOnceJhItbL0d4gB1SurPvVoEEhp/
fbNv6E2Rq6XL0KfrdhqDus2cCFKVX/wFDPyLNLmyoOSWJO+lx8ZZaMzlOMfBlEHtakClz6UkD30b
qleHaIDULp26XHBtWyLTxSZGy+2iuLxUZdFU9dELdPaCSpEms7JCi4NSld06VH6MDLysf+meiw3A
6RfUGJyUP29DwrpRNWEjjv1C99EpY9qbcEOy10iU+1yZwwtTy5+fDUejljVblREHcJVTotWOMd3r
/aNUk3uleLw+LJEtbr1Ktcs7TSdxUPROVJ3Ul+h32EPKVTB7a1thEV8BEmtphYRu3uWY+k6eLL1Q
4Bfp96YzIIF8a9bb7BhRLzvm7bwbq/frI+NxOMtGuDDJnWdoqJK0XF+8ohofAag6ZjiuklH3jKl1
rQj61UkLIb3xQR4jBwz4M3nPKd1e/4rV+T0bN3e+9KxtTF3CuEvTK9mG7vIbU0Ir3HUry6982QBL
pgtMH2g/4pP2PUvnalLhMSxGbzAyRYn5MNNZtIiqwAw3mIm2RYESMRyTbQHx2SZz6diatFWSh8S7
Qb9LUT42syNsPf/ygFlW8mx4XBwt1XyQ7BB2Y/U9tmZ/Hok7JABft4Lo9fXA/bBkQg4UwCaUWLkR
2jN6KIo5SQJqkchPKgJ8sTIiDT2XJyVVEjenxQ8UY36VLRrTQZtRuVNcfNOARBec/WtjBgwCiX+C
0wll0ssNQ5t4LKYaY6ZqddAT37J6dIPPjiSwsxY7oZKFZgtUe3Dt4ua2s+vEYKUVBzqt2LYr1e/m
QGpBgP5ytmNaz41wES3NSyXVJh2Daei7Mbjlr4pQN1LQfZ2AZrDqUvf6hlidPRA/LfVcKFjyN/qO
US0ZVYzKlu/p9MM2K/Anuq16um7m65MXA1NV3M5AZoJbkswdtpYeGVaKJv2g7CEmtVVaw01T8BGh
uRBIGtB0u9I9iAwEG3FtOlUgim0Ai/Gs5700IklR6M0IL5V38bhJStf82YQuEoRDKSL3X/OPc1uc
fwxdHNIkhy0UU90hx9+VIHiJLHDOEYWjOo0TLIBqEVzFjZN1f5fi/DgJgCo3NQKcOfqvOdyEhcue
mrE5CdDR6okS9Gux9/zHl6B5dlpn/ZQCBQMXkOvGHY1XHXR8BXsVONqy3fkIf26FOz8tRY8Lo1+G
gKLQ98Tvd7+sTeYbzu66IdFolsU6G42sNrokS1iMOHoCf/q2lmvH0kRFr/Ul/1wQLsxmoZ0VE5mS
YKa6k3QPOfkvV5zz2pAYpZWWmC50c7lF/MCUTLAHRUPgvFZrWmApJwyhA6f3BPnENhEANNZimIqr
PI4AnOm4Vl8uhaQoMaC1WIoaOk81KDmL1PJt9lpX/vU1Xw0nS/ZMXsimgFW7NNTrPYN6coEtbpG9
nibPtnbHtEecTXjdLw0ok8DJVo9Z9czi8kVnXjarpNarCBbjewlZFZI51Sk7Tp5uOooLytu+FJwH
q259ZpCby0FGo6qBlFWgmE8Rzf0aIoOGyAjPLfERZ5BDAEgODdkLGOxyWLQpWFMzOQnUBwPIt6Oc
OeQp8o1t59Nj/qo/kE3mDN/SN/OQRs6+TjeGwGd4qNM/n6AScPAv+Qx0K11+AqulfFSZkQTZtBke
5l+5Z9RHOzzM1YOekWDSnhmyWHfSryiuHPMvld6+WOcmgMVZNExAjwUye9OAyk5a2ZXrG2t4z6d/
czAhbY63JroLbUDCL0dqx2WsFyFZtrhhO4sKigfmE1Hpem2b4/aFHKsMCW6gBC6t6OFC9wSl1gCQ
j51tp4cJLcLXt9/aPgfmFa1fQGEtWfpLE8DzdIDBWAjt4E0k5SZ6MabncRSkUxcP5w8QHRRRiyi8
DqoH7gAZLC1R2yiEFbSkFw6ul5uWdG4LADhIEeapd7VYxGux+uo7N8oNjWrY5sSA0Xx6Rd1mCGWn
2erfDeXdiKaN0cX7sH++Pptr44TsKwhqUWdEVp47jltwpxlhaicBbl0SkrmRPwfWfZ1v/tXgQIeJ
9DQufkue+nLdqB5aZcniNDDHEU+hLYp+5pQ4BvLxUvwQj5qTJlDpEuVH+Tr9xyYzcPdDpuxD/oQL
1yVjtQEp0yTQcOokhEFYNwc9uA76t8ito9vpu6TcgebmoIYP0L5Vf0J0p94076nxzdR0gfPyHaj/
fM1H/Qo0qAaU6i9nQbLsjKEHLAkmfzyR5+LB+jlvusfoYXg09qii7TAx6N7vHxrw7f9EgeL6cqvL
evJ+Dcg4yk7/2OeOksRCtVzSYD8rnfBG9/Rf4z2gx87w0AL396ps56PtS34+OH14G7lgf9pnO+Pp
+lesOt3ZR3DHi8rAwyzX8HN1eKoNNBppltPMbpPvVHMTo4aQgazyusm1Q3shMUJoAtUcHgGX815F
KQV9PGTks1k7GNBCN7ubvvDq2N5E9/nP68aWRfw6yZ/GuOuUnQx2HFEYmw7JLj11KraWKAyuvqUM
wIGBC1umkr+GJErXSSUUEoN+ATfm4Csy2j9RCH1ooh0qWt8v11LNpjdR+CMBCvf6ENe3FQqIwIui
Co1/XE5oWUVNyKBSFkwu4iN9KFOvOKUvc+sM2+G+iTbJnezaP8qT9EP6MdiewPzyBvkyxeDiAcgT
5FRISl+aN9VOmSN0sQXGw7hPqBc+U+rUL+F96NTFy2+BtdVdg727FBdA/8P3R8asotIIYoCgaced
PDwMN9avpHPU0nKk4altXN17EjWJr24SOCpkI1C3BDEAN0KknasCHL5B92buuifqAsSUuGgiEEzl
6s44s8O99tD5VFR9OqSBrj/bM6p1llfYASFv0r5vRkH8WT3iljf4/41qmemzq6yhwmmTAtZa7w/S
Ut9CrwvmWxQshSnUxQO+eIi5YFDhHYuXXFrK59YOqYT5K6ECMMabGj0Gbh3vEss39v3zqG0z6pTP
zLxRUSYNRQnwtWsKkNT/Mc8F+gLKdWFFMdDN+FMDS1okiDHr7vH5+1wgp6YdznqC31dvyOTYi8BH
cWOa3/DiQUelUwvM/X8W7tMeF7PT0UJTO2ARQcG09zQ1t0WV71vrPiwNIJvR1XIbaSDjEj22BKvI
l/R6ZZRVI4dZbUODg+Ff39jrx+HnKvG0V2WRpCGrMYv9ZvLDt3ZD0G6zZ8/Si+1Z2+gQZ04mO9Ov
8If5ShRHvpk2oN1T6+317xCNktsVat9Xc8/wGRH6NGXpte/vmlqUE1luj182BK7NKDkpyF7yUyml
MULmsvVmLzr8MHeTqx/b74kbHpuH5FT7qWBQq4HlzB4XWGRSyhZYJdOAltucPMwLWxp71IYbfbor
0el+fQrXz8Mzc9wc6lLTo74Gc4C9O2kPVjiynSuvDkzq6tV9I8RkL0+Aa/O5/PlZKKs6G+DrCPM5
uLk/PeAicWDBbzTzO6PP9n+JPP/n4ng2vGV1z6yVmtHjjPiwVgWqSyCR1P/R3T/XZ3E1ap1ZWRz1
zIrWmdFkNWMa5DvrfvLIUQjfFFlY/vzMAshQiiLWYKF7G4+4i9+Mx9yv/BTgI7qBXowHcuZHCANf
H9eHLsS1xeLCMeDgeBbH8A6yVXp02BPQ/zIPUDXgEujB9lmF/ujJi73v0lbeaT9it96WO/mIVMRO
99Bd7E6bv4SSfllSLoTPQ20UmYUlDUkOO7oJ0GXeiYACa9sedxagIj7uSXyBm1UxkE+xBO110E3E
YYUMg2Cjr04uUFW2ihLCohTDDQQpHtQnEhtPu00P8egtOQyHetv/zrZZMJ6iYxHYyOQwt9mxoNq2
f8oXts2/gSbS7/adV91Gv6qtMLWz7Hd+xc8/ijuwtFBNomzER0l3zUb1K4+5aJD1wYvsVi7ZXPev
1erpmTWeAGZSk4pleEnjICFuAirv2vlVOLlbgLwArXKCO5u2FnvOzXGxdVZRvjRyDK4Dd+iwG19+
K5sYDh3fDW/anexDdel74+cHfavswrsKx1Z6g+uO6qCFb9s+Wc64k7Y5YDvXp+GDeubKpPOFJHTV
dloo47s8+Ua6k/bAw++1zgWFRQPB7W8JxAimZ21XvOHRdzCOwMeYD7EP1cB3o3IYnqHfol+aK9/L
QeqEt7HAUfk2mo8ddz5tXMhmc65LJcUqaUArPdfLX6b7Y3YU9/AuJF0XOCBP02NFVVaTFMbkg+0k
jrbdvEDz0Un9N9FbcO36cD4sLmrregQYxrL/MvLeZfda9ScXpSq/wt2QuDu3wcXtTpJTAoojODii
ZnwnOb0DzvjNtIm8EYT1yN5sn/9c96bVN+a5TS5oQ7lX0m0Gm5E1baqucpMCULMw27bRtKvC+SB1
bJcM7cNIuzvLjm97MNZXGZi95mmrKbUfKdbT3N1JomqGcDa4iDdOXWqzCV9mnygAcJOv7TqIwmWQ
tZfc3pe86aU4VIJdv3oHP58PLqR1w1DHw4x1lrfJ47wDJOOBePmm9lrBXXHtcXFmiK+mg+EjNOQO
wxt8PZiPxLG3qT848cP1BV71W5AioZ6+UBby5WBGmTxJeUQDmjReo0ChrnRTUaPOx+nzJSZ9WvmY
1bMbB4EMj15KMQ2UZp+kf5Qx3pnWzsaraZz6+zGpnNiwIYxVuWnRub027GLFzcPJbQFxy+b82yCZ
TtG1Wy0sN+BxRJGP7Ggt+VHa+K2p3S00pWGdnWwKLhcm4ppYNhb3+UDeoecb+XRUnPg8QKUMQPXm
bRwQtCtUbeMQiH+q0VMxCFZjzb0gV4acDrKDwNbzJYK8HSGeQk1A4dp6V1rZHWs2CfVteavSJ3Co
sT5Cw74o/7DiBLg6mJDHBP8UAPecUzP0muCFx5IgAvit6cGnbOD2XIpEygRm+HzVFBHKurxF4rM9
oN3Nm5TYbeVMsEXXrADCuNDSgRUEkMnL2y0WEvqMBIk3Bv/xO/ldWKpdcQcgJD8tLF9w5s21ZJct
YSikZnNxHEr9kFvjpmmm57mTN9e35xLEOM+zsC8hboBSJ9CJy6ecmQqbuZ4nFVVhNfNpn3jWpGh+
NoKLIvVHg2XbPrYEiKIlon81qWsqCECATDS5pFcy9Cker5i/YfSh++00dIBEq+FkdrED3sG9PsDV
1YIEyf9Z425RislGUymBRSCD1xpvNPwZim5EogFxr1JgOS3WSWoStOY8bkOQfXhSDq5ZPR/fOz1G
VychoiT/qk10ci69DmiB1zknVOKGSVKGUp8Ccv74ZtOZ23qGbLvgTbVySKAu9mmG80RWkUqNStRO
60Z9LAbQEkShK7XSbpwVv66kZMH2SKNIL3h1AxAkMGz1o/GeW7RMhd6sznSAIdLh16jPW1uNvYFm
pUvRxnLdQVZ3ADLcQCsh+kKA4XIHgLNFHeoWQ0yUfe1qQMtqLmjt601Ybf87S9yoJGJMGitQl0EL
lRI9NZGjakHqT+2xEFha9Y6zMXEeibaEtuwU1E+XZq3CZ8nBKtyQPg3hv4mFZ4a4yzaI2xpi0cVQ
Km/T8gAhCz+vBWioNWyEBfWg/ywR5+xD3dsSnbFEMem2kK/flG9xvzWsQNFes3xbmCinGbETscll
jWAql9/+Eq0MkHOA4fSD3JFzD5JKhl6jCKHN73P0MIp6TES/zzmFqYWs7dFOGETJH11+FZ4la78P
LgNQ0ZoQvlCNxVXOAnxvMdOe2hynVQUq2FibD6Nqi/oU1/bruRHuqtzqeVbqVfqxh4D3ougASsm9
1f25voHWYjlaAhdwIRIQX8phZGqHxFBoEjT2DaXvjSpSHl3bN0gggpwK9XJDJ9w4Jt1ikDjGZCF3
ZTTTVo4kB9HBUfKDBJ2c66NZe6niNvRpjbsVxdTsQosCgZPGw0BBCwWChymO0EaTtTb07tXez2Xa
fitT9jCbUMbBvh5uu67QQT6bM28ohieLzpkgIK56zOdn8cwE1tyUZjws2KckktyByGRDG1mkY7u6
lkhYgboFgC4klS79smH11PZGDcCmNroIheLFXDu70J73Hwvczuq7YmzbDhaAWT6VEFCQxtBJ1MEx
ILJKiFOp5ND+pULEkn0AV5yGqr/2QWHIGVXaWFlK8zi5DPDC9PTIWHXfdbKrtEuvUBztrjvRyjRe
2OMivWnlY13XsAc/cqClg3akm6n+F+fxhRUuzMdxhgeKAiuVfUPGm6z7kyU3nSF4ka6OBVEWLZWg
mARc7NIlQF6hURnsowGYs3cZtHbRQPaXDJb/rA94yXRTBc0d+lMvbFyf+7WEoA2qrv/8GDf5HYBv
BiU4l1japZsiSvZMiqN71pb+lCagnaNFuSnN8g/tKQ1SowbuTIu+T40279nYiVq1P4Al3FmF7zEX
nQ1zoXq7HNz/GJGekDzDaRzZ2bEw6oMcvVU0/J4kdGPHhmNUSMBraN2cnRRqX8i4OFa2Kam6NSk9
ZmT4IafGz+uTtBJS8S5fdKqBdwcVJbeoWmS3eaZhjiTJS2ZfP9b9N2SuYlEqTmSHC6ZpWFdgY8Tl
Kq7KAzS9dvLcO3Ws75VSOTZpub0+rJUT73xY/ItdzoxcHzogjqDzC5hdH3pheKiZ4PEissItKDOh
fzfFWNDckcP7F2o+h5oggKybIFBMRGPcgne92BD/o6R6G44N5k0Fw9AwHgYv0160/uHfTNenlWX1
zm4hdWzGtM9gJTGdESqYgU19YZRaObiwJnhTLvxYeMvyRhghaTcDfVZbVueko266Ex1F8K7FYb9s
sjMrnEMDJ2MVRJWWS8jBtAaXgCY2nO+ZnDo6BHFbEW/jumN/jopzbM1kKfIBCYryentMjeqJZq9V
di8bDChuEafw1cGBA487lXOlAeXpAqFKNRVUf5DqzjJHfunKOwrSamE6ajXi62ifXxok0ZrJzSWS
RSZSQxjbULk4J9mPIX267nhk2SJflgs9drgBQ58HaI1Lz+uJNZbgWkIWt40SP83N2ousuHSnmkrO
1Bfpt66QdYd0NPPrtKYbyKO/jBobHBtc3Y5SMWjQG1hc0tZ/wDISORDt0Nw56XMXe8d2ocP9pmes
c1qleI7jiXpmnobgAVUsh8VaFKG9E0Ra9pxMz3ZXhW6vRPHdPESKV5boOq3qzHKKum98JEXALjsa
Y6DEoIwgcmH6SjRITkEaA1QNmra5Pjnr0/85N9z0x1ZN5yqN0qACk1EV954UCZ5uq9EFjWMAN6ET
7wt1HqKO1SEti2y2/qBEgTbtMrl3dNGtay2tifPl084y0rP4YnSZmZYy7BiH3PZBPyXpbkhwVz4k
v6S9VgombjXSnJnjgmY5p6hEmHCq+N7pBDxaoinjHBY01a0aKvjt8n9Ju7IdyW0l+0MjQPvySi25
1ppZVV39IvRSrV0itUtfP0d1Z+xMlpCEfW3DsNFAhkgGg8HgiXOAGNUf6v38fnvVRQa4VTf7tjar
CXMVpSGIcl7qwXIjCJSkr/+dHS5wlbmm0ZbBTpjv23pjAxHc3MmqYIMLRuNwEaurOlkpNExX+NLd
24/JeRT0zayGxL/XmssY/8eSIGTAgPTEM6ySkEZGn+w2/jm0viOasNVIf2GJSyeBXdDUuYAlJQ/Q
RtqBxigiaLeURd3U6/v+r93C0zyrkTbh6RyGoHtkjQnp4ztsHnJ7+VdHg6cM45PdCuow11tSb4YO
q78sf/3sAGAlmR12pU2sD1NEWbE6nuW6jr9Q5+BzmEaKyqocSwA/5A3SX6KNBWEiHNnqeCww0C41
f8iaLzHhIsTkYDOQEoOlR3vwNDT+lY1FCismaP5jpiBdWvU5FD9RtQa3NC4Y17YcBv26qkJRqCn8
NPHHPgACryrQWOtTEcZpNZZd2Fo22MW4UI4fUqmDLSjOApkWC04A0c9z4Uyd+yLUB0CYuw5VoSbT
La+LQkEQWHWAizFwIQ2KI0VtyRhDOd63xodR7WkSC3Lx1fUH4Qg0VHA9Bbz8ep4iPDHg1orCECru
8YyWw1whdR6TSj4OuWD9V88zFaJHpg5gMDSAuEWJaCd1M9KWo4rHEn/q53trYPImakrFi6YucdGc
dqfbk+5N3UjJaCtUEL3XpnR5skXDMOA+YL+9Hi6UeBfSggpTOv9Oo/P4L3pEoVf19+9zp4Npx7TM
asCtWdR6ZWYSq/zJNIFfrPV+QQEEq6WhsI++ZG7RNAaulljDiyAdDrnMmItq9bFtH8cOkrIqg9pO
AsJgIFiwoFnxlHZ2MBgtGY1HKxHpsazNKDJFtF59ys/J3IxC/cwMxxjfokA6x0NNiLlVnj/0jegq
vGpoIVkBZB+ExTwvVVM5oWqDQP7Yz+rHHJaOryVS5yXYd/7tGL8sEp9cg6hcU0EdA0UG/l03qdox
plaHhrMqe+lpd6TTQynv4ll1m+ZbhVbGuRBsw7XQiBkE8S90uBAhuVk0xi4b62bETTKLgmJbQ54w
Tt0pUqGqHJFQRH+wll5cmuPcNC7aSq0VBfW1xNopTnHOaQGQgcJILSe7fzGbfw+NR2RAIgaMAD2G
ZlevaNcn8VCT0pnJ+KypT1o8e7Ko/2ANUAvyEVyO8PoFahreJ8uWJemcoD2zHANDyQ4V2JLyZxuC
fbYDCb/Uiw9m8sCSQZAcrJ0KFtpdDTANGwtLwHV0KRXV7E0dhY2YJdEf1OMh7DxUyr+IYZdWuBRE
Tp0ZpxtGZ/Tplmq44qTB3NLg9rKtucilFS5tK3JnkrscVix1+q42BEncHrRkbqKLYC5rGxvdOCC+
Qv6BMh93ljZwjliXcV0OUS7YgnHyJxqVZTeJx3/xBgB+K1zb0N+JxIbX9RuZXfThckcwZxucmnMW
e3nDREI/q17wtxUeCaBOEAvTdBRsJO1Dx50ctDACP1stiQJ5AuIS4F1scAhdO1pbovlRa/EyZTDf
Adq/DaoXWbpnEYHmnNN+dONu+o1ueGP6lkalm89uUe3U5vG2i6zlDjZ6ItFripZZoHSvv0Kbpa61
GEUTcLZLhiiIqx1L7ntzCrRY1J675o6LEAaEoTTgU/ilk6y6bmkNREcfFpu+cd+LPHITaCfeHtJa
HL4ww69drNgFteQFV/HSZcQciP1bfg/Th0zU5LN2xlwa4jbx2GsG6zucZtmf+h2mspE8z5Jvhp6o
vWBte+GZGVHJlPEy8NlIcpEJ22CVRyqEWP9Qn0Ag989hL87lr3NvKDUwBnlo4NcLYFxm+Qgdi6zG
e43xXofb22uzNhCQ9xkouyNZRdPvtbsVUgGWtaVDuxzrZ5MZz3HVbg3p419YwUsDWuYMQwff5rWV
KcavtiAAOhZtCupUog8na+oFbrb6xoI3X6CtQJMMKlPuvO+GTG7GHOCasfYZHi001nmGc87AmVyU
UNWZtk6xMeMNWE5Iqe0l2QpuD3NtPzm2aeIfDQgEnnMik+tU7SdMplWnHZrEnYACm+VlRVmTSIri
f1z+QdkV3eifPfzoauNmde6ksKAOrjLtyNy+BdEjG7ZL4cSggnTj68BgCQcXnNJWIaW1eNGFu8+d
Y0WsRtsVLoAJGGZAMyMntQ9VC5TONrcn8atHXtviPHJulK6hKWwVr2ZOZiyjKrCwPhqk10v7OThS
uUBf2BItGwPXs2wA2jNVtHRbVkVDejNxiG1l9n9pj9vOM4jSjabvgAuR0OHi/NHKP9hhQsaT9YlD
cRxkVLgOWpz7tzWLql6fcDuX6A9gVx/LJr+XolzEn7SCsfkUxsZnA56Jd7rlCLvwhrC0C7uMMB4l
L4kaxa5VyMTE3YRFKdL4lphOus0btJY0Pzq6a6nl33aRtQVE19pfH8CNVCrUwZxnXAhT50Ux7jLp
TvMHEVRvJeHFMHErwvsveoohiXA9TLlsdKnBpfqYJ35bU4In0HhIvYgViCxoAdJjtzdKojPfEGFv
15bywjSf80LFCVLTSy9ZiV68fAPwhiIqtqzcd/GsrSJrW0h7oY/C7QIo5hUyHVtMYif5Rr213yn6
4PHSAWIQL55+jZPHjN4Fb7eGFe0ykI1BzqNQ326v5Qqq//o7uN1h5nRgdYPvyF4/Gtfc155x/Bm+
xwF9dfYskPbmY3GyzpEnsLtEx+sL6bVd7r7P2KRMRgkngvh36Ze6u+A86CJxqu7l1kfPWSmqc67U
amAT9SCQXiyksDJnU3aKagghknCMyhZd+LrbQKd5zPwFC2eG+65nROuO8Sy4CK/0J1zbXfztYsea
dQvxCwVzXBGpIg+9uYk9/ZG9AI2JbK99ZjYxIxJnZHibfgrmefGjL/MMKknUw0wwtPB9LzTJwMQh
IdrqkkHk+pfTxX4cjxvVGYMuru7StnzMIQik9Bh4/t0oJ1FauMSjL18ATUsk9wu2l6caqWkfsjSW
UT+ahnu5RvuX0/xEjvXGGumu6fV3wYhXPQvFWMAQIRIK7dPr2e7mgs1ONoMeQK48IN33iTRArIHa
z8aLnbqN/FaPOwOcriSTBbO9FhnhW+bCg4BzgGfDqS2GR+1OxRPmA3y5fNBKPxc8cqzO5oUJzpcs
5DFhaCmI/rFnFxkpa/BPmURKOpeJwIJfb33w2wtbXC5QmLMWTZaO4nZn/2odnUCU4vn2ai2L8cU5
IHmlAXGC9eJr9VNZ9yh2wTkgE0q0VvLx+FT14FVTPhLpzpY6UolOlrXormGFTEi4gRyJr9hq5jzJ
8WwimzKw/c3v4HhS1E4Q31aX6cLI8ucXWz6tKwpmfQsX5sKp/NQxI793ZDI3i4i01cakZkUssLnq
fegU+eTFQNGNO5fr1Mb5URjpcVRfSzkmdvZqjd8rgBBvr9na2EDQjCsWhGYWNofrsSUgjqNqjQ02
YiQecJP9cQqN3tPnPnHVIfsNtgdFYHM1di8P0+BBW3KPLzlwGPdT4eBMHswDexunRxO6PnUSuVrp
uGO+t9lTYQn22tqE6sAAglQfbgLvvB5oVqZ9r9nYzjHomCQ3TFGClh4haCc4IFYn9MIO5yxzZo5G
bsJOP9Y/5erUZPHGeQN5ZTBJoUNur56+suNAsgu05VIORgJyPSg20yqT2iQ7Wm8K6BVEvOGLk/Eb
+vLnOefQqKqO5VBkRzZ/H6KQUDDgU+nUSXu1jd1p/Lg9mrXNfGmOWyKK7Ang1xLtZINBquHJBlWb
kORzLUhdGuHWp3HamOX1AgzsHfBUPYZD7injkzF6ju1nESBfQiD9Ula9NY3cXi6ldhxrKO4eo2pT
1ts0egWpLulRY5bqN4goKsa3dNafbk/mqr9fuAZ3clJQW45Fm2cofICPS3lGRw5RlIcZtZzbhlYz
IhRuLEuHtCmu6lxVuWvULGxnqEMl8qY2wTvW5iQaHIiPdPHDJCWbxDD9cYCoeLbr5TBQitmvTgao
wma5OshhJ9iBa24ESkgIPC0NVnjLvd4Uo5K3hmTU2XGS7yz9BVdEYfvA2uR+lhTxlAZFT37IEKjS
kzE3siNqEkTp/yxM11FjElURze6au+IpDQUwqNngbsHtcFktHYnNZnasQOEY76JeObRldMiXvu9y
r83Zua8FgOC1oIL3AdQmUMAF3TV3i+gtbZIbTc+OtTaSFHdSIQBtBYO/0N8uqQJAaAjHXGCpaycc
EoZHQTt6QLe9m0p3S5fo4A3F9/mgUHRXaXiawI1U9psh6Mx//DwO+8gbPtUBlqa/axdhsTTSYrkU
Zp1dBjGVXkon/OeFzWsj3A7UY+imgR8Pt8KwDLQ6I7U1umL+1zV3vxjL52F7kZ1EDXNaW8NFKG/U
XTQ+oTa5FfvhqhWALBdCcnS08Lkdpc5gL4ifYzqjUaNUAMBlpfJDcjoRvdPaoYNSEpplQZK8NNpd
rw11Ojx82sh8qJS7Q+5sIAMLrT3QDhNEoU3XRDIEAuKH21FsdUeDaR00nnBHQ+asRomBJyp5SQ/q
3SRZB4bmjw7Lxf7V8BbxBtBRymAMUq+Hp2G56nIZHkD321SztuDQMlJcbhItKKoJegSidGt16S4s
cvtZRttsXBnIkVk27TS26SZIthiC9Gp11SxcMNBsDtENnqXDqJkWtj38IzO/oXemCYxwpwyvjOLw
qQXvOqsBanlZ0lChthEWr6ewjXMog9sOSjrW0D5GhSo9VAXr/NsesToiG9B5XDvhjHxJGLLyFlBa
yK06VBmX9w/I6953DTh0bttZXZ4LO5xDyI2VJZONJnrVf5eJ4CxcdWs0kSw0pDimeBhdb0RdxWIb
dW0VXZbq7LYjZMelx6oQpBva2kEFrl9IhUP4YWHEuV4UGbt2hk47Qnoz2O+tlBneFI6OC+xMvA+X
ZtV0jlA2iOZjylLVBbFGTHS9Mw+0l3zU3k1Pzgt9y0blJZYUiCCVah5QJ813yqShVz6ks9fUafOW
tKMRgKdCJnaCCmk15899UQ/EyjqUYmKVPvQpviMaOwWCJTTZjvmQuJUJyJ1cmZMP9E+26asiPkT4
ZaKlAEdB8Ugk9r5EDD7rW7SjcO0GRR7yousJAckzsytjzo6jlJ2mVj+hlGE+5ZmWe4xG8Xss1YZg
tVfPVSCcAdPA5QrSRdyRU0cmNRNtRF4ykRoqqUR3nTflbL1lH/Kv4rdieWntAkF324PXR/qXVf5R
MimUTNZSWKVe5TT70XqP6g9Ji3aD8XLb0trOB8m7g5ZKPKKAUOF6TjMD/d5NhTnVGQCHtZyd65CJ
JnEtXcez8ScVAIgh+PwRNa5a6aQpQ0OUuh3bt8ypH2XAk5xxw5xtUQ5EzhnpkvPtsa28ueFcu7DL
LV6CX5V6B3lXXEmUDHL2MisJe6BGKB+KMSqfojJK0fYyTN5gG9IuVJVvZaRo3jgVdAfIQCxY19V7
+sUX8bx2NlBwTEJ7GDSUCD1aPyMlUH/1P2TSVZ7dCKythSq8v0F3E2/AuKNzw5eaRmm7GMaiFC17
9S4v0PxbQEhd1F2/bgiIHxQB8BTBv1klsT5lDqLuEVI7Ml4flLYl1g+R9vPqpgBmEXQfkL+CHOS1
qzZTA/bPGnHIIj9BKOfu843AX1Y3w4UF7uCYurrrSwCz8LqnQYPmqd2CxWSr+b9jMnmSZ4M/6L+0
yMX43LCytB96kChbv2ofRb5c796lst0q8RbQaZQuJ/vO6CuiQR/AyklfipR/1g7lBQn6/7O6zMlF
sptHnTGNy6yCvMIDneou2yTnWOQhn2XlL7H7wsxyZl+YmSRWhGkDMyOiKDGgvAjtq01Cou8o8ZOg
OaJhK/HeUAf08QzgsV300PsvH7MvgvqtjRdFNzxII6FB2wY33l7rQViihjhV2eymYM2pwSZO2euk
+0Vj4mZWCXbhWjaCFBhFMjDB49bJ5VYoEya6UqQ52pChiOHIyW80WN4XmahMtmrHQJ4AbDfa4/nT
caoBIwDABHaap5HudXsHetXb7rpiYqEVxqyZSzmArzJazZznrBqgj+kbb/khFjHuruxwBRm8AUVb
NMXjNLp2Ejx5dTSpxnype+hADWxZD41IVw3/+ZJc2eGWpNF7qzSdPj8W9A8w1qBDEKLRV0Ii4CTo
icdA0AnMC+ZGSZbZkjnlR5pb0FC/W9pWG/lDiLBeXRLTWcDNeO02+Sb3OHIkOe/M/DgoG6O5G1If
QJx/seoXJri4G9m5PdYpTAC50pR7mAAH/m0Ta6/2C8YLsBh1oY/imyxQ422lvAMGJ9wYhzBIAxzX
pHWn7e8XUf1nLSu4ssVFeZTRey1uYCtNX6xhrw1gBQdI1NEqIsdeaXqgrq4rf8iftfyXqIShrTrG
xUi5iJ9EXSmxZaRSTJxfdk6mQ3TfH+WXOUCJ1s0PP5Vt642H1k+CzutOqZtvmVe9dBtoHh+mQN/W
Ph4SkoW49QSmOWGkXknWrqaHC5ClWVOtWKbnVfFkfyTzToU1yzVJ7YbeW/Uog+bl1SGxf9sHVj35
YmK4zQ/RnTmlyM+O+RBuasMfZHVjz8FtI6sR5sIIt/PHDvrVJoURg56RXhfSszy+Ke7kCBz6E03F
nXdXs7h8yMV5NyZ2pRvLaBSvI+y+2yuBvTNdDfeHyo3ddKdss3sazJ51MD3mKvffm329i8HIt9E8
UKd7sqcHoHBzuxO0v9Qgf1KgTRtvJ2Ji5jWSeUkg5sRc1pb/6uWpcSk943zkq4jUCSemLkBW6IjX
22n2bs/+GmoFUD4cuigzGqAA5rZeHMqdlUsQU6Bo6NfIXARhhs7j9rXJ/YgRmhPLLB4KS3Bure25
S7PcnlNNqcmNBMOyUitoRzS7ZKN6VMzuh9nHIsXSlQQDY4Sa9lK9Xwjdr1fehBtHmoExZqq5S5sN
qmxKGQX51jGCxhKkrGv+jLspinrIMCAWwcVmPQlDgy59qU1du6lcHlDb9pvqKZFH8Fj/84rU0q/w
lzFu9Yocyg1hD9i2Fk/3htXcRd27afVeUjMiK1kw6CIxsdWFc6Bbha5beKTNxQQ7Qs2Plmi6ShtA
+ybKQLpsol+prHWFpOgN2d520HV7KMgaEKsAoJ/btU4KKjKnR7tSpOy+79IU+dpIRbfhxdv4TYYS
Bh5T8E6LQhIXg+RkjNRm6UiiyqtMadCjbKMmJ5V9i/Xd0O0iNSY5Wn+t7IPp26J+uz3GtTh7aZ4b
41Qm05yHFBoKoQnYboXqVTifIlY/37az3C6/DhMv4EvZGdUebtNRcB9FQNai9Ut712XjoKXtti5O
qv2DKY95Wvh9K6KZWB/a3ya5rRcBLQwACFBT6JdoPFCsfegtMH6FyQRjW9t2eIr4a2ycX0ZaIc1K
gSWc0nrTmo5Hp/6ptWnsaiYjEjQGbs/lWly+tMe5zJxIIZrCFr8Ek1GiP3f279sGRDPHOYU8dI4S
Lgbo2ehil1Yn3RAEYZE/LHHz4kRkKVo0ega/KzvIk+Wgg+1wysmPIN7Tshy6Sn80YLxuD2t1nRS0
mGAry1AL5dZpQnVTUjWAkOnjiCwmcrNhm2mkpT9u21mdPhQIUQ7GzegLi2HI5CycFwhb2lg/p7DP
3FAJ78ZRRNm56gca7hMLidvSk3w9hwbLDbtsF7ja+GJ2W8k4/YtxgF5C1m1oLkB2+/r3k7irUBID
3mgA1VRhALkCXKnci2gH1h640Rn1t53FVy58IZSnTDIHvG1ICkyFQZGBaRLN+39QhtsMlgrYDNPd
vLbf0V3VkrJ5NDKgutXxWGAxI3TH3h73WtxXEYxRVVYX1DU3bk0a2ZQNywsZaoXGDuX8OSO2SAho
3QqyTwiYgYaP1wGSoCksGTNGDWRwQ3+2uBLqw6OeCXLPVWcEtdz/m+GCRRGZQwtaJTwcgTERAsfZ
iH6gXIRbXKbkIrzj8u9gFIjrn23x+O/rJdRrVYEztspJrwsSn4Z0I7c6iXTQhCTMU4pOsJW5UfH2
+MppOOpp1hqNchrNXWOBWTgsySwLeltERrh0CsCOJJwSDEodHL/T3QyIklB+ue1s/GX3y1DU66lT
JWg7DDWsyE/ND+h6bZ7D3/X2V3rPEDcEJxXnc4st9NCh+ARML+QB+Q78YnA0kPPJyqmqa+PohKHy
HFaG/DPGld4DpsQQvCSu2wOuYmkvdzS+SKunmg04EOz11mYyDmOlEEktgdSytoJZ5O6p/zeyvy1x
szg4clUPOIZPUeWb+Y45SAvLu9TT2XuTPyB1GwZV4IPcEfYfk0jaFrAw/od/SNfxUjdW2qScaDkP
O7mmeCeryzJwALb1206en420zidS6Pq4jUZd2wnGvPgft+nwiKJCLwG9jOgkWvz3Im6inSFtlyfw
U/Ga/mYNGc/G/fCtgARBe1+OgtGubIYrY1wckfq8NStYOzUJPRRy7edt5k5T6wsGJbLD5R6FY1VU
q2Bn6E3PiKOHjtngNpr3DNpwreJmHdSwIIZAzLx8oIOzs7NsL8fZJotUT5n6ze3vWV3kiznmzgK0
2YPXaDAw7Gg+R/peqea7JGPupGiHJAcqvpR9KW0Es7C6by6scuEUin8ltNphdci7oDWjIAwTLyvV
oO0ngSnBfPPwllGqUsca4EQteGAGff5mNfezbokKSXyd7T+75e8hfRYDLpy1h1Ab4CgYklz8Kaxv
fZ3vO8Ums1L5SaUSlkvbGEeGbM5BJekEnQmumYk0uQSr+RmLLz7CaKq+ino4l4RSfzIYe9Qy7/XU
PBht7xms2+U5iPE10RyvxXhsnoXGDURqeFFYFuHCbsQyXbISCaHifWzxIEZ6Mrv7flM+UTQykP79
ttPylZX/m+y/7XGblaXgIEVlFYsa21sKIVuaaH5V9O5I0eqko3iE56QCTHIjmKEbJwkE9ledCkQY
1tLvB5AkF40dJzNa1tvKqeyAG5jSu2FKATnr72c8qvTOsDEm1LIm89DMgPjh+T6FMm2yNaWZdJoA
ebS65hffwt0861FpR/ABKictDwYZPQ2gP/OsycdT74y6afZvjjzwvmF2gZpHgeR6qcGty3L0ySun
aXwH5/YwBwoUm0RC958tT19i/4UZblTo6W3KwarUU5lD6wCYMbA10hpYeV1OoWTUUbR+uunQOKRp
0tAtDGC8mpYOvmZXjtfYc7ZXmzHcxJ00+r06vSfWyA4WNEv2EHLS/VkF9MPKqtlD709/HxU03d12
Eu728umjoDRETUyG/JLCv0cPkYNsXo/UUxayh7auTlFnixrl1/wQ79AgiF4eXiAUfL0YiZ12Pfo/
MEvmNG0TLbJ2dqOgJT+E/uXt4awGOFxjkOVA9hIvqNxJUQ2Tjjo5VU9Wpn3PUjMw882g3qsaGBSh
tZKoXi7/iFni5lnjGyNqqmXl+Lc/grvh4poGHA2oUXC9xT/YftfjtUY6h4nVNGf01eKmlrsoCXqh
9oeakRepz7eNfcn5IbGATltkQLirGwAWXBuTEmnSFalvzn1GTxJTn5IRmta07QiV5500U/i9PMiC
A5lvBlzGiKCyMAEsJVX0xF6bjcAWPRfa2JybeQrstt/Q/FhnT9hoUjMH7fStxjObfI5av1f6zdDs
Zsh6Ga13e/C8jtXnZ+D5E/wiuFopQDRef0bWgN56sp3mPCcv80OpuYA/5f3G6kiIpnF/2kSSb5UA
t1VLP9UhMYNC8bsnSv3Y2LcTtFgJO8bKJtEI3sHDCmzcXjcelJx00kNzEtU++Cf3/3yvqoFPEF0o
yBm5uBRbTGsyFjZnurN+Fh+J37sM6n/zNvTag/xY+xrOo2ZbB20wbLsjJLhOw6H15gf5ftqmAj9V
vgTlRZ7j4mu48CVVeibZCWZP3XQ+atRu50dEcpGv42AMya+PyUvJn8gTXBNW9ocKvl4wgICACkqu
y59fnMNFN7PIKeX2rCTeaFZup74tctpKhYiJ2HnbRb5GBIhMQOUYpQ3Q0MJpORdhzTSEbQtPTXu6
tcr6XGbvTk03WdxCByo6VpnizQrEDMzhTyt9dPbbkIvAqV9Tj+Uj9AU8hoo5/uZ2aRq2ai9Rszln
0O6ozBoI1fQpejIqL9VVd2q9SooIc3o/ZMPS5ad8E8zCSphALQwkJcAKgHrV5uY8TMpEtsukPevp
Wwix3KH6SCN1pxUl6SyZWPSBZvFufG3q3UDvaB5t67h1G80zom+JAiZRVRdkBDyMb9kLmoKqt466
CDrbLO5YkAbV6FihtWetAduZdqxqV4o2I7LRMSWVY3hj9ycZN2b6yOSRgBLEzzRVUFxY5v3qAMc3
oF8KdX8Q/OFf3DeYQ1mXIc6nc1QxvF44QEragyrCUHzNBBczBrqyFm0kzfoilFDHE5iF++6MFvAm
covMz+zXRLu3WJAP57Dy0PfZdb8Fa74Ek+vBLSJMC5Yd9IUIjtya9w4AonIaGyd73uJZb7qfRlcf
QZFqHJyJICPAu+U4bmfhbebrngP4AeQPNq7jqKkBF3a9wyXwI6sWU+2TJ22D3c/ER8cyUVzXPAhC
ydcDgLPEbaxcNVpDqWFp2tBjvSu9kXyUxPZmPOrqLjQP3ECBzFy77fFQ2/vJxvZMCM4pfuLF+yKQ
D1EwP4raDT9blK9mnvuqJSO6iHCVoXWGgThw6tzJHb30t70vdyW0HSH3QLSDss2D3KvcD8CsgN/w
0BGCt2UzkDZqYG1UMkH0MQvoJhc0hHyJ99xncReSOdfkZumyOw0uCIJdyy8JBbBLpMjFd+hDjut6
+TnHU8ASV1Xpp53qFSruGHTpnSPy6+1HTULSHEMiE4G3f7Kif5lzVPpRLAbeERif6zl3ZGkojNKw
T3MwYM61rbGdt4mr7NP7ySs8PMW6i+qgt8e8bm7vtGU8nOlFkAE5CDA/YFbkTJcqa9Ux6Z1TXJ1t
9Y5BLzCt3xN6l+OF9LaplSVEiRcNnirOzqXsdT3KQevNuE7RnphMpGIuAOcRGrIo8hbUYzxZJBm4
fDk3sktzvJLGrMQzXJlJJwsPoCz9WTT/eOqW12voaIB4TMNFjZs6g42aUgPud9ZaSjSjITYNwAzg
IoFwlUjUNPd1oRZUNWhcFzUmVMq5DaBLUZOiAAJrgBGHGoi63tU3vTlMItHcVUOfQnjY5fCM5c8v
AkCuT31VtlpyVm0GSIVfnCnqZ2zLEsEp+tUfMGdAiYOYRnYQbrkDrEPt07CkJD1bp9wEDEXP/Sps
CZPcvCKJrPpg+rntgV8vveh9MBdiHwUgZuPLkqHSV9E0i9JzC83z7u6nvp/cPxJJHwoXLZGbDPqV
77LXbij+jn3Rgw0P10ZwgXkwNKIvBnS8CDTXU2vrrdyOWp6ezRfmzh4EO7dN4HZvglF+ubRyZrgj
bFBYWqdxkZ4L4GINoGMnn5HY/TkTdVf70UYn8X3n1QDI5kAQvb9QN/JE54i6+OP19rseK7c7ciQs
VpPgI+i3aCsRCAa5PekQumcIwure6D/O0AgGvzqhG5sguKLL6kEmpWDJ17z5csq548xMCyUyZUy5
RSblQbNcHdKt9JDVp9uT/iVJxZwv2imollvIxvhg0OiTaZZZm54NFAbtMobksy6rxFKehh3Uh28b
+7wb8pN7aY0bFeu6BOQqTXpufmR+7vaBQ+BOru2rrupaAcAQpAuor5DRm72fzwCeb0xA3JNNdYTQ
JOBgLWneTdLtZFJvoHG56dw/NUm3kpe6kKr3Rq/1pJ0tWAserPjp/9bC8yejgw9nHffZcZr2dabq
6bkPNK8/7GYSbS3SPc0QqVYB1J5ced96dMc2aRA9PXfBEJik2smBluPs/VF45X4cySnxpEeRPvLq
+uF0QnSwdABtua05Di1Oi2T5tM4BFGjbdrPXMmVrIs9INVLIz7eXcG17oHfFlEF8i14snbOn2plT
SD3L0Iln7so5d6twZ0rWURIV+r4m8PDMS0tcNKg7hkvdCEvyRLQgYgHrgtA65GyjexJqC9/kavff
jY3b+nHtUE0qKcbWQVEnfuzG+z4ZSSvAj/HP/nAn9KIshy9omPEqyWvoJkVWKqBXSM+q5dXdocjP
EZLReYceFaIBht/pyEfnQy9th012UsAF8tGIYvrXdcQ3QFNlYdxBHsVDHOV5iA1FSrKzOW1r6yFM
DiG7U5Wft2d0dagQoflsVAFaw+Fyp1EdcfOWs+w8Bs6D9s784g99TD11l/nWBkAoH3IkFWGCUrTA
7JcCxIAWtgiaCNm5PXYb/al6arwucPx53wVyQPeWh8jzoAoG+zVkI0HELlzqdKjv8lj3PI+GPFPH
7BxLQXin3zfZdgpRYlAEKA1eHXnxH2Qe2H2mCdLYLy3TcoJ7L43k/Dwfm6dvFmEEiT7EUAJwC5Pn
zePx+Lb5ePz4CL8ND9mDREkv4r5eGSpqyxABQP0ahE2fPZsXuVYBGXsQaLHyHH4vA+mH4kNR2xO4
ztc0C++7aMQFvEcDPQGfdk9UYWFfj+V52uuv3ff4IfoOfMXG2ErP0+/WH07hGwLrXSaTinqpaI8u
0eX6pIL1hZ8JDWMgNOYL6PWgtQWLtfJMvfGIV4FDtAFAGsouOOnzOxHg8rN2e8scF1aVCXJKmWHC
3K7YFk8j1Kxdeefc1wdzBzXMreaxF+O+CSBTsWk3yal8cc6hL2+7Nysl9r30nr8IF0A0BVwAlp0k
laizfBMA8DQwXbaJAwDSPdWrgvBeJHK6ut4XM85FX0r7pE4qqzxLUktm+0nL74zpQe9cp37RBhfk
1bcd7Gu2eb3C3KFOpd4awYNanuXwXu1zT2OHRP+HlMjLVkWHN7r+DTwuohrKrWtiRpNm1XJ8bsDZ
o7xRUZlrZRAgTUDaBklTXII1bhB96YBOUlXis2H9HttHqdwkoQhytLLZkfXjNRP8DMgTecrW0Sic
UTer9Pygebr/rJJGcKH6WpbE3eLSAndKoCxZSiGFBSV6Rt8TsdNHJb+Tp01l/LbVoDrr0UE/Gj8c
iDThDfe2H6yUTi6tfzks8CJVqOoE6/r3iLnDa/ZhBPMh/zl40R3RtlPq67uE7uiLRkyRnPXKMYxZ
VUHHBScBhIyrlOtlqXVazXDlKciAy862fjJFELVl41zGFqQYqMXDCCgyDYiPcPu4mYekMauoOkeT
RDLj3kZFVDCF/N7lTXB7t+xCq40KmCiPwx/pF4bzyl7VH8U+PiW4Kxn7LCTzn/y+eBzOsqAe+aXQ
/x/j6PfDTGKMfIWhr4e6sqcUxs/agb7Fbnwyj7kvPWIzxOR/Sfuu5ciRZNkvgllCA69QJckiyKLo
foE12d3QKhP666+Du3u2Kgu3YHPO9NjYznCNgVSRkREe7ms3A3/ieGvzabm4+tJyqKthtgZ6AGdo
jlmEtEb3dn9C+ah+NoLYV4QGFvJNNxBJMEhNdauQEq7X0Lz6Nc3tYUKL1BqJ9c3Lnjc078+L0dR9
k+dVPZVn2QpGOzyUr9lB3FePxnbtils1xU2cNpHKkEDMdBYOwUO1y07hJjxGz4m1Rn64tEKXkzdP
7uWYzBRuV4MhXcWLPfhdo/8k3dxfoMVNh9KOgiowAiCIulwbETVBTgNRLM/9XgFVptV9Vu/mKyh1
X/UnNbHylaLJzWsIC4VkJwTvkIhE4k7hForipqnmkOQsn6TM6p+Zb5wQaR7kv/FpzSkt7L4rW9xK
NaC3DyMhq8/pId43VrCtvfZ9jWBx/iWcV7oywq1SpBkDeP5hJNplT/KWnKTj2pZbHAfQgZDCxFsS
Ra/rNYoBQJfSqq7P01f/S36MPmVqSe/Br/tb4bspkxsJrngUdaGHh55gviAuqWkGmHpZn7OPyB4O
zxvPGw4WIsXHwHq3/W1itdv7JhfmDhYNkcDbzfVc7tYHw2HahoTV5/w5rC3p1Gyw7VaIyxdO0ayC
gZcMNtvcB3c9eWEhpHUpCPRMxIckMy0CYHoYrlwcS0ZQngN6GugNAn3IayOgLMnFrorYORZ3CdBh
oDQ0ACS4P1u39x+eS3P2HsVAvJh4NL+ambSu6gLYEL1CwTGDlkfZZpn7f7PCDYW0AnrmwUeNeuOL
IJVWOYwr47gBgGCaMBATPgClDzyIuItcLY04YQFMtOJ+Un4RwfQ0ydY0pKOeqtEavcbuStsM94IM
Dq1dUaxsicWJVKBCgL2HZxFfcxFTLVXlMGfnoYOgOaQ3c7ulo7g2zGUzwNQDWoxaKo9zUaM2GMcQ
8BqKzlsVlN52OdlFZ0OLBRBJ6YOkP7vpJ7pmoHAprjHd8AHZPMdA2cyOHS3YABJe78hJyAHtC4DP
qEa6Vcl7oCXuKL1BEXplmLdb/9oQFzKJgLAB/q6zM1j37Bx9fF2F7o7N/U15UxXlhzN/xcVdKKhi
qUUlQBCqBboQjz0Mn+GfAhTeu2ILlBJqgrFTbbZ6bw0edXzJ2kdWa6nOnH0PkWh/afGv979paXmh
LQUqlpna/6ZQHU2lmudg4jszPY6eRZOYzjRFbMVF3pRMvkcORD8uEbANmrxX1qdxigxDaFBMMPbi
IX92PGIXnnjQkXkCBjXbagfUfCXHNncrl/U3AOz6RsDaXtjmfGdbdwRwWNgGh8f7A4rRduXQnbbv
TsxDRtgrd79KL3feCLhUMvfl9/0J/m5muGdeul70rKtksQ3D9gwIpmdsqpOKFBHZVLsgs5Bj99TN
sNXt3kMR41k6Do/Ffq3qfYMR4GefP0Z9PvRExgyEhl02n/r7wPaB/tFEnv6eKLYY4ZHHvLS2mLgp
hGmTN1A1c0jxe5RBzVoeQSaq6SVEwQSnZAl4CGxNcHIT/3V6bsNNOfxRoU3Sgwy/3JrEuz+BC6Eq
UgOAbONSAoMx6p7XE6j2iRbFLbAjYWXH1ZGFriYchC17Lx7M49plvnQecPOBDgrprtn3XBurWpHQ
WiDtmbS/OiW1xD527o9nyachLEHhArgbtOZxsWOcxIo+JGl7Rk9oth+astiBKZDapDVNCxD4esXe
QrAK6BfwN0B/oddG5CF3bEzR3p7lLZ4vqvWQvKgP2xdA2v7eH9Z3rYHf55dm+E2mZ3ohJDAzbtBe
u1df1C/x4HkPoqM90W1w3Kg/rY1lPXfW8850k1+usPN9YkU//RZ4j5fKHq2/K0OX57N175vm1b5w
uISySTVbfJM2WqlxSHRAy55J5JmoYqCaiEyin7+iqlWdJ9VrPyBfAHojILJ1p96OYJljbvMqJwfx
byPumPRpOpJq0WMwOtFa/uum0jmf0cvp4+4GmrOmaFjWnqX0wLoHubJBq/A39ArbdOze6g/4N8hp
WImbuHRjS8+On4krR+0bzXBvvri9KQ0dEaSgbM99vhnTDYDpJfkEXiuktrkVTJ+pezP38/5UV5Ml
94es2sXks9IyO9Mt1Evy3JaFj8mw0wedOqbmjOZzB7x76ip4MCv7XvLyHoyvf6sd7cFAYInChqan
MnUHw4Zqvdg+RtXjEDwlDJTQDKqDIPjorQxKM3/SfNMejcqdNE/exV9JGB+MEJhmKxxWqXhuMyiS
Dlph/I2i2lxkv943zGQd6OZbdv74efoEaEawmh30LJ8E6xMqxSg9z+VnZPcFUJGEoKia/5Q2/jf+
owBQ0ePj3t0Ta/8r277KLjgRcbW/QMQBoKsRKet//em3hY0zcP8YLp12SJOg41dBWApWQs5btpTm
+aCPCAv1XUbIV6y1D8p78ksXtprpFbQ5G+1bktC1rXN70lAWkOaOZnBo4D10PWNyGWcBsnbNuVe7
yWJT/VNJzA+ShA9mPJGVc710JYCEFKzyKB0hncuXgOWExkWrzbhdOTvk45mpzKmI4ujITGsfiXzK
O4vVa7nJpUjiyix3PGq5JlSa4cLmCVwz1ZNSW9lLug9fNacHbk12RVuyhB1xRKTZhB0DJ029jf5p
MQSeAuWcOcE842tu5EF6Pa4UAdyXZ4nsY8s0PCkJneZ1fAHJ3SADoODigXhSqpXodfaVnG9ANU2C
+A3wQxB75VY4H5NcoQRxjKA+lFJoMWkNM3SDmvwe2YUJbn6FqEZOagiacy1uKiwlWEo6Kdp0oZcK
+8ouK4S//We3Cfu3+6dmIWuAOb2wzCUntCqRzDzC4PCI8egOdNQ4yX866+sL+AYsp2hTXFKhY+LP
Gg7jpj7KD5uLOSQlLKY2igCOfVD2Hfo44VPCfQSfAjy89IHeLFBSeuMan+cNYJC3yz2Sez2goSFg
uplLAdWIbM0WARlMjypQ8HKOB0lglV7hp44J4Iu0Uji9qTNw5vk3gZkHYVeCThgpyOooPOqP5vPw
rj/qD8Om/TSfooe1tN3/Z5WRwgXcGo0iPAqZhlKnhQNOTjBY+Vv6XL1E3rQ17fIrwuAjK4dmxA/5
/MJcElq5Ezwa7v19tpConPfZf7+AW2oiA1GQK1jqSnb1zA42EBzLtymYPxMrkKzgRGqX9L9XrC5d
Z2hSQe107rYDK9u1czYEEhQyQxgkfg07Df2sUL7/SVxF9uJwh/Zu8iSORwOPyxclO7cMiFjJbtKV
9Z79w63/+O9HcLFYz9SMRBom38ja3o1E+Oo+lku706r3++Nd9FSzOjPeCgY4qjlLZjiYUlmpaK+Y
/kjlA6GNfd/AvEo3Q7kwwLlCU65akDaR5jwchQ91q+IhdJhetZUJW7zlvlWm/z0Ozh2KEy10uReb
c/pX/hI+0j/mq3FUXupTUa4MaHlfXoyI83/TWFRTLMPU1FrST0gI5g9ZZNeACx/IcXgwwXv34/4c
ivOv5CcRTEMog0E9HJlazvvoBGQ14N9szhUofn8At/Qj36sqGDeHNwjusIN+zt/DAip5KxmPxVvm
wjAvFacwIiCsMNEJgkc4PWob88M8QFAIT4K/uRc/rSmGL7mdOYWFSxNxETYlt45JgS7UQsKLr6kf
8KiONLpRk1eqvNJ62jaDW6KyBBmNDKDV0RrIVlFsWsgWNHvbck/zwC7SYlsWXrlGTbQ0FVdfxi17
21NZDEY8OpRkK9UHFd0n3VMk/ShSKAM9BoJX/2gepn2WfN5f/BuHJKJvDiDkmaYDsSrfiEyNqG9a
hFM++tFMAP01G5fgczs+1QF1xT5AR/8abvw2XwtM5Uw4jBUwwNzFc3XEIVNQOK+YHwmncPQDU3AG
5VQ0QOzQ/fgegQdPO5atJ4P42XSScUPaP/dHfZsFwycAFoDOt5k9DGCvaz9cVkYUxWbD/FZH27El
gEuS/Mykxo1K4omqYGs63lqP8bjL6p0eOXX+JAl/p3FE61Z9MqEq8zsUwLprt8LKgtx4tPnL0IE0
U8DgEuKr0pPatBR9o8yXWeR0yrEW/jbs3I8fjWZuZVyX92fi5i6YzWkg3UYEjzDg+8RcvMubMhfA
DtIzXwtTSCEcTDDCaGwNdzZfa1cehrMicdOtGnk2agPz+/yv3nRW04ABvqsdRpBBIs9p6iXStghy
u263xfQKFYAVt7q84BfjnL/wYpykjVQ1RPuz39Z2EhUbXWjcpC4gSTXu2FQ6YmwraWVNKFGmP34M
9VFJfzbNKyhl3CBygnKv6Mwykyf0nolhsf1fLAKSsdiQBMy5fPxVSgWJtWSCAgYgCG24HQJmZ93u
nxtBsgtNXwDLQ/iZe0m3hhHTRg+Y3xnCJ2Mx3ab6lG1QU1+jdrjNcmK5ISiC5/p8uAChvp5sJrcR
iNXExu9I81OLAzccHqYYKGVlI4XMBpvE3Hkkb4vcYfJz1z7Lw15tt/FTfUgCdE/lzXHKXiLJAwVS
9DO2E7dHP2wenLp6V3abUrd68H7Udl2vITYW98kcms0AUGgr8BQq5QDF5cnUGz8VxAM4n1yh76wx
Gp9jNLcopWLnxpPA/s4CqhFDaKp/4h1usfipj4EshkhQmnnSR4v3SVM5mUIc6Byv7OXbEAHTa0Jb
UEeTDyox3wmsi72sjGNS52rf+HXvQLwkxY10RBd54HbUql/034Bwjs79zbNwTVyZ5PxlIyahqlGY
hG5s/tACbyQMz/Lod3ioFL/61X7BeTPyDmNGA6M+jVKrwte6YjhIZJzC1m//Ng2a4zXLfM6D5/Gp
H6iFOHUbqysNaQuOEOwJEFNBO8nchsm9BwYZKNVC7Qcf2ZzJyase/SKhlELxUl+Tr52jDG5ws3dH
Dh2tx+gy4KJiUpo0Esdp8IG5cioJglZmaJf1tg1XOPUWx3RhaP75xUYROymkVUMGv2s2elZZTbJv
xzXWo5sYHwHE5Wi4mMpgDHcsw2j69D1MPqvg7f7Wu82jcQa4vTcGohYnIQyooiXq2661o9FDWwTK
nuDGnR67t24l3r9dIPAYzB6MSKiMY3DX86ZIbZbqQTT4ZRmXm0it0kPTk9ExprEEMl1a4/m/vfNR
3kADDRJ26P2Fuu61vSlQE0Ay6OCHsb5tTpkSWkHA3HxsnSnFhg+TtS7w20UDgAHYDAlmkb7je7A7
BTRVKMYNfmaYSJvGaPlOC33Nyu3LAkwI3w8LyK7DafEXwZiBLdKIVUxkV+s7muWGBxyDZPekSp2W
5tV2EIR0m1G8LdhY/O2MdnTjQe+sEAIcLlicQgstJp0HiF7oGumQbeSQriWZ5+m9Po/4SsiNynMm
z0Bz/vX0x50amzVIa32z6i3TjG0C1KHYG47Re4m5xgKwNPWX1rjFZqbJVGlE3NvVpRMydauwYgU4
ujQgSULrKRrbZ1UBbv9CYVRpeyUdfRlgr+A1VrGNHjT5jYjP98+mdBvYwTvjoCjo5kfswqumplkQ
q0rejn5UlV6U/STUg4K7lTT2cKJPeoj2BuM9MnoHKkM4tj/j5DkPN4l5ANNBhd7j7kv9UcS6Zcyc
HMNKKH3r/sDD8V1NV5EJRxnhel17qISbY92Pfp2Gx1gFFMSsR6uOijXW9qUlBRrewMMSKVkc4WtD
WtnqUi80oz8ZzWOo0K2UR6/3Z3rRBPonMc2oJ8DQtQldAB2q0mMskRjhyVKI4B6uyarY9hyI80dh
xsLiUpobYXlo2FhqYk01dfTLAFIiAfzCJtTFxqFq2dhRa4zvasy6bSFE1M7HkbkQX833DaXMzptE
cu4PemkB8T6Dhj1e7DiY3LMhy/qyook4+irTTyo2TtbmJ9Abbe6bWXD3syCvqIGNC5VtHtKVZTr2
hkZGP+6j5wKsGOlUuJT+GtfYxpbOpQY1JVwucxGdj/MnlWlSLaeTz7rkD01Np8A/LNSJHGkyz3XD
1sozt2Eb3vQXBrkT0DRSKBt9CINts+nFxBarL6U4ZwTAbUsyvuTOvT+VC7EpLKL6BE4VoO7h9K/3
6QSCxzwHUMnPk73Yyo4k7gMtA6NZY4V4VofK77FVvHEKTzpJdqwIV55SS+cEzYigVJwzR4iTr+33
iVjL4LKcfGAoJ5vKYbUBxe+aGMFtwh4Xmw68GRyfqeNFxR3HkUZCXsc6khd6uhUrpxsdGltS4wS5
ZiUvsr5B0zJYuDaVYG6qtnbkSTqA2YehNBunP3ttm+T1njbyy8r83wbO+DD05YDKE3zoOMnX488l
1tBCxYcNwkkDjEWS7UhwpfokvsqVF6s/+7Uc79IhxUQAUARoNjqfuHelpKBUniryhNMTukIge8BU
7Ips7QWydEjnjlyQaMrgz+eLXhJ0WYeMTJM/DF2G5vIE7BVGTS0tAoFSH/2+P48LERmCb3A5IUOF
jcyL6zVRlZpDExJfLBuyKeP01cgE1Sah3BzzIsk3ORV1t1OGtcaVhRMLw2AQhWQysrF8LAK4s6GM
LILhF2lPz/1G6u2p2Dd/xfbH/SEurNuVJS4OyUkui1WCIZp5satVUH6AWjIa9af7ZpYGhGLHTIQ2
91PyDkHJs8lsinL0jYfMxhmp355L1ZYjuyTWfUtLa3ZpibstxgLEN0EJSzT1TO0PYIQ2JX6K/m1i
nFnn3be2NC6ghrDpATy/ZVYLo4r0iUlHXyeZq0chgFiiIxvOaEDRmjwXFQqkwfm+zaUR4lEyQzFB
iXPTNQXZeFDy5hJGiI4ExR/R0g3muAIElV6XrID11mxxCbMsNIwgM3H3Eps8lsDxg6ZCOpQrVpYc
KVoFgKWWCKgUwBF07a+UptRzo1ZGfzQBQGzLU9kXjjokXpBouzQ7JoJLgUDpn9S43xRT8yYg4xD8
NrVHooLq3qb+aPxup6/7E73gbK6+av75xcN5EMReEGKEQUOIjmej20kJiHHAD5aCOPi+qcV5vpgA
7hgGBg4htDxHP5SUzGIFqj5SCOFIvESwc5MeS7ymiLsQhqDkCvF6tMfDyfDxzliEaZJNMTx2Q/wg
3FQBcc1o12Wf0A2/P7olJzMTLULMAjcDemOvJzIQp7Sjcjn5ANe12z4wRk9Q8BRM5Kne3Te1UFYA
fBZjmpVXZ/fJ7dhy1OA3p2ry0+yFSm95+ifTv5qTkTjx9NjQt0x4L6pDkzvAVILJLtnct780VAQe
QCqiPxa4DO4eJIbA+igbMavKkG7ygn1BLTV0Jwb1gvuWllzPt3YYrggD9yG3OyVQ95mjiBu3H+z8
WX4px5N8mKQYBAdeGK1t0MVxzUpl/7bGbVA6TFUolNrkqzVqjx1Awkbs1m248ma9hd3N2Qhc7Gip
wIsSHRzXW6UZEaCHijD5SudA3Z0g3V75pvmjoJWVMwC9KjdRt51A7T75TZkTIDuSPgWylaT7mu1q
KbHA/Z9VtjQ9qsM5rgwr7fUHrVh5lCwdWGRfgUhD6yo6QLh1DoZaGQw1mHwgtoklU/mpBfW83aVU
tM0o7hwGMmy7NJr/RZYIPQbI2CAvCtUUPu1bj6xiOrjzfP0DageKxBwjBER8l9eDk7/f32ILi44o
CyVvxJLAovO9gyk6nUY8/ogfgUjQFaNctKqmjF3aZtX2vqnvbAT35kSZC+rceBQh6abNE37hbJPE
7HtN70Xf0MOzlpHcKQNEztkgSvY0UogJgmvcGaiARv5JA0OlOoleS0m+DeHInmk8FBDBjqk1tVp6
MBD9enrX9Z4cx6FFM7N9SCSlcIxMpBBwKA23oC2kpCYtED/kbmhdZJtlF1iI/CkbSfQ8RKEBxdmu
dDL0e614qYWbBdwW84MWKScU3rhdXrVNnURtIftle8wb+pCPTwZDycAwVrbpkju8tMT7ozyKy3rq
MtnPdQ/4BQBIJ0RC1I2KcivGj3oGZjAoxaWRVSqhl/wcg0NbjJY+CD/uL7CC9ePWd2ahxZuQQNkb
9aDr9W1R+6OmiQ8hYuEwBQn2NUDcLW4Lx+LSxLydL7ZQI+TTYBap7KfqQSsfdYoGA8QSfStt9OE4
sEcdSEAkVbPx2GijLYGdKHFloH6S5//NWPEcwo2OS4/vqRJTlrJGq2VfJcJRFjobWuNrT7z5CX07
n/+1wW2hhLZEbJpK9ke7kJ1M2+R2mdn6hu5T6taBk338n8bEbySpQ3tVlmNMMVLvKpBZgGDft3CL
rwE2CC0pOBKg60ErGjckeaDVZBSC4rNhN2h/mfLeWMr4p4X0y1ctuYJ3396td4M5tIyh/DJ7HcJd
oKyRJhqBoM/HzvTi4jTkW5KxFSO32x6KrgTqVhpcJAqvXOgDeTumpWDx9PsIretj0YCVG1WllWM+
z8z1ZgD1AJznXEvCPzQu3yKwXA9LQVP9xtNq0MhPR8EWYp+qH69isoaPXJg3tFWiBwQd2Mh26lwo
kKVdyNI4VH2tzo81oGOCU8jdP0bVQq1OR/JoFsLGLcfvNzropJd1hiEFFfUgUk2hm9GABRayQMdi
iGJXUybDq9Ne3PaVDqq3Vo8edbkpN7UUltteTZOVtZwHxs8yuu6QUMKljyuRu6LolICZqKtUn7mG
/iEQq1a+esDNhM39jTlvvGs76K/DztCQQwOV3g2LVDNpoCRnoj9Fjkpkq/zSBk8d11ocbtdRAUIc
b65ZfwC9Ndxwopn+aMw1ES/IOtuATg0SklQ2XeTT6Pb+iBYeeLOt+VzLqAMCaoMhX7hmE1coUZkq
+uL0HjPzXR4SV0JpPSVOz9xOj+1WZxZaFhtjAuxqE2vSNlWsstzFAgBaZ6o4KfA33e/733XDboHC
F9p4sZHnmUYYzfmAWgPte4zald+DRKsBE2jbP1X1B6unz64R7Ro5y6wDWW1IbDk5JWWMwt+J1u8l
6c81kCJaIf2WJ2Pl4Xl7nIGHUjBR8IbI9PNOQ+z6noLoUPJFYa/npdWPJeStbINGXjm9DYJVjSve
fSFOmE3C2rzp5mv0eoGGPizEBD/x8+exywHWD5ykzBIrJKktNIgbSGJY3WNtWloqn6LeJWpiB52+
C2m7csy+k0HX+x+0RuAHnpu+wE3M73+jLtOuHyPF72lgupKe5l4diMO2G2vml0pFrKoUAqDFlM4K
jFLbCkBsow+17/6ubI/ZO998CY67OOu1AbjKPSZTynItFGLF18XBUiNXF3406MBmRmKJYBDOHhub
HGoIEevufcu3OwBTcGGYi5ZIk+oyUzAFqVmBU3Is0fGS4yVr5+ZeSJ9YtPLuWsjYg5cZVQ9JnSW7
CZ/KDgxBBAiKan50LKNzO/YgAN8IfoIUpNBbRVNYam8xU/ZItQK5WPANMA13B8GHuaOZR0Onch4I
YddqvqzHVpzLlqn87AOAWOAcSAQV4ww0kx6tXJlZ4RfcREndCkqpQbUdlYc42YVh5prGsPJdt95+
/iw4ezCnQPCNx2dIRtwUidJrvqBKW5ntqhCU2JPoFKXqBf8cBCuqsgg5CrTiK9hqPK9tF4lKL6uj
7rdoga2PFDypczYxGb0keRmB/z3R/qFUdlEyHnRxLZi8vXFUGTAbgswJ1v8mPdv2BUokZqf7jez2
oLnUgpcOCnTtS9b9zupn/W0AXXYxJJtp7gN7B3JrHFba5+fbhjtqV5/ABUoEfdh0iHvd1ypbFDwp
fQP2FMnTB6M5JOAIv3++bu++6wFzB1s2xKkQhEn38fzV7L6CZJNejcCSGOXag/0W1IulRYEIcSCi
TCRuueCsL5opanJF94cITZXVW4TSm3YQJ2C5lbLZITuRAHihO1nwkLZP98e5uLAXtrlZhbZPAnZa
WfdNfRNXT2XwHEIFfsV5fJ9Qbu2A7JBxTECaiM7uebYvbndAGNSCZXLyrAgEO6TOAiV2Qj3owINQ
sKR2zEREIbmpZWA64gZ8vQ81E4f3uAqr2krQCR1sB8LiXzUEa94F04SqDIosxWOSD2Bz6MoRWkUm
/s+hU5AMfRldHBXBtkkTYtjVlE0GxDKA5XW6sNf/oDU5rmyw9Za5HQ8ifTXUPv9QolH4VU5zNgCn
YNI3iZzjdlf7Sdf2IAwRWk9RKqQJxRiYQFsolPmXQnDe7tMm+9VMDNpEYPwAWakcQCYpowAiaVE6
vPekDXqniLUObZqymNtFIqNbp2xqvbBTLS8/En1o8SJTS+EpB50XOMJQIFXtETqCxtNAEbv/AUW5
jE3QD8hgAAE+ftK8Z4U15IFaPE7wde8tazOQyKNt45iKWVbbFQ1yB8xjPegFWyMbQJHVCMeJyCHE
o5BhY46GuUmdXp36T02LWG6zvEPxpZWk0twIk6qEv3KzgschrVrWXlwq4Ncc87KTX0emZMcxAEJt
JdfPnTygf1AdxMX+H+FJ7vWgD8pYRCX0LeUM5dJY0Pw2LjrLaFfubu4G/ZedmfvcgPANQP6cHXDO
BNMEsdhjmQfmIRlNw5bzQXXqNI/BcNLTDTWZsSul2hFE+g9Zxf5tHSoHeMPMFVHuzKdjngZhrSfH
7mh+otp7/1RzvvL7t0MiAk9kRGtzwuz6vCWRlAZyPiXHLBtdqje7WG3sHsWtvDpLbFNq/wxBeGOP
85bmEBq1LsCejj2qCCk6/0prtU2Iu3BvrHAxT1kxsRBEEc3q2oAVMh8mZp60ptl3ZrVN0hXPOP+2
C5/1L2t4iSjInoO2mC+Rz5xII+Q1kiNVJmKXeTjY8iBOzv2V4nMa/zIDthS8GAHrA6z0eqmqsswb
tP0mx1otPYVsBUAHJZsa/WZCTnrMMgdd6A5L1pIbnOO/sTv//MIlV1UkC7KGJdPyR7PbNDnzzOqp
rdYGuDiNF+PjjpmapaJU1rMY8GCNL/3Ku3HJWaDx4H9mbz4IF6MQTFye3Tx7EkOeUvhFQgL83xqn
zqIVACBn1SjI4RDuOPWVmtSDKuCwmtWml5il5QrCnH8WT/5rRS6s8IfIVCP0WIXo5hTftKCyGwlu
OiNuOf5h8uv9bbd4lEwD9RokT4BhnZ3j5bwRBjcLZuEjktCqJasgGJTTmDgSDZMNNMlBHl+la8oJ
S9MIAszZ4YI6AS/Xa6NhEYjYZnF6FJU/DfTBkTtHN4V/f2SLRsD9h7Qd2p5vegkDDDevjCI9Dor4
2KnkMWzUxwG0BvfNLE0gtPogQwfgNB6i3GJ1ed6NUlqnR330UvpLV45F6IA80knXer6WB/RfS5zX
6zs0hAgSJKWx73agysNr8v5QFg0AyjfrCiHC56+isJeHtmpgoCa5awwbMqLrJlzZ3EvuBuWo/zHC
HSEtA0ULacv0WKFTJnXLcK8Xm2ktKbg4FFypyD7Oj1XCrYoMwPKUkh6LT11SIzos7Ai3+f35WhoK
gvS58QqvP6BZr7dxOpUBGKbV9EgjV0GrZWCbeIZL7n0r/Kv32x1cmuGOKEGAxXQ5zo6EosEcSabe
ppP4QxxL1DynQAsgdp5nDjJUkTsELXrMGh0t94rQWqSBGmM5Vrasj8UGb1TBbagG4o14CJ1Onjpb
HTpozY3ydL7/1UsLcPHR/CuVilUFpCbmpu+OYr2RJ1fUVu7lpdhmhqSr2Kt4Dt8UgLskCTvaoIir
Hdr2tVbik8Q6C49TyGX+6WW6shCLQwJO0cTTBTlKvuOjJmFZtmKfHHOzSZyuUclBpiCeMWmibu7P
3tJdOcvM/ccUt+SUKsmQJG1yZK7urvHfLY8DsDggaAwwenEX/pT1rUjnecvQK496gB1Vk232K+53
8XCgRPMfK9x1T+UxnDIFVpiEWmpa7dUxs832F8hZXu5P1uJ4sA3QeYFLBffY9TFkAOtXI2g1jk38
S9X9KfT77H8zGIC35toMGhR4WIqWtfWYNQgB0f079oqlT2hvNv3V8HnpKTKrCv7HDue2FJOlgjQh
Fstb2VUr9BgK6FoTRpuBZQdCbLYpghozWpnAxdATKHFgmnXgRG4ajEaUaCA1iOBpVCs7yk7IKW9A
2TV0PfQvYjsKvqRQtw2Gztf7S7e4z/EuAX4RoAEkcK+XriqlZJB7BAJZkth18Ncs17onFjfHhYX5
5xfxDbJYCo0YHndD8NoPeySHrb59uz+KRUc0F3DRjKlqMs8nGcWa1msJnnBGsSGxHaDRV3RN5iUQ
UFtDDS2FG9/F4n/b4maM9V0KoAVspRXwwiX4BpUTIFm6Qj1JXQMOLS7PnNYEHhMVDz4fFWlTjMYT
hFBGSAiYS4unssxWsnm8kuf39YZfPXfRIVpDKeN6hfRh7hOkSXpEndA0mIVcHov33mD8EiS3Kd+U
FxDdkewd/eUJpP+YbIFhaxicqk+tVCq8+2u5NL8zKyigZ3MzDP9gboVmGocsT48dKdwi9yXAOkbw
5Rk50FPmSgCxtDnRQg81qLm7Hcmi66GXAVK8MUHsmO1Kklu1+ZBDpeT+gJZcynywZyVtcPfyr9dR
NKtggIbHsW2EfZLkoIfJ3IoSK+1EimGBsD9vrFIV1jrFlzYPQBxAcQDyiq4aLtBrtLQRa4L0DemL
lwJr1g/p7v7YFhfrwgTnLtNW0VoBzKJHJPc0XXkR1YdEpl5Rt/agyyuLtWaMO3n53F4rqOqcjvLS
HoqNYNqhsRcqw7FTjBVjSy7lcvI4tyW0gwjVbRhLq/GkZpOjxYqV9bmrB48sK9xMWg0zFzejjD4I
hFIzSxQXc+Rzl6lUsfSYM+Q5rALZvdZm4HGF4HskAQupFRQk40ZegO60FdEFnogM6q9jKX0qeaPX
VhzVgKAiDG2/cqqzp3xM48RV+zH25tQrJI5o/yc0KSAhOgvIORr0OLC0Ng2e2kw0AhxuJB0fhDQb
VkLF5bGZeNWgbAQ6RS7kEY0hTVsovwHvh/yQaIXNFuwsKydt0Qh6rYDoxF/okrw+zUGI2u+IdN5R
CFJLmjboYbSI8uv+ll88VSgAfYuEw3fyu1DICrw4UjwCe2gNxaBndcsBYPz7Vub54FNe8PeYLQN9
MVAbvB5KYkwtNaCtdETDRNujSQUguv0qjGdxLMAV6zrAtwQXwLWVaGAF03W4P7AV/j/Srqs3jpzZ
/qIGOofXThM0o2BZsq2XhoPUzc45/fp7qMXaPTS/IVYXC9gLGJjqIotVZIVzHG/4fF0H7nbQWRuU
aIALyraFpDbw6zsbv244T1l6ayWt2yfP12VwNdjIYBy4rIOHuiR4MXcg8DxEVSm5DbE7/7oUFm/r
nxCJtyxtdkKRn00Nrr0UoYmRvpnXcMndr/Z5cccYjat75Ojz7JOxl4vUk4ed8XRdMs/noS0NZUY8
eIBax+zQvADJwMxNBChSLEEXD8CZsEpws49rdSNN8kk1ShEFPW/ftjLpv29ubMogl2nX67C9cgpB
dnAGFEjQtbNgUfmqgejNQFoclQbWJZCua6fJyk6JrvngUfabVPdVubx3BtktWkEtg+1UeN9CdKoZ
CIcw9r9aocBjP+p1PMLWQSk73iYgIjq2JdBMjoO567/unc/Xd463isgko1JMp85ApHy5itZcotbd
I2nQVPe5qSIlCmiKtAquS+EtIlhC0RuHtnLclxgpNdFKoxgl7JWx+Ji9Xjpgzzk3o1yc6qr8gH+l
E2MAEkbnAYollyqhIoen5KqB6z4F1l+z60E3PogGELgabYQwtxbJNCNkW1Rcl6rZS0c0fpJw1WYv
imxfGx6uLx93k3S0h6FBmx5sxgarpUzHJoENjnLrVtMDLemNou4EkRCq8eY8pZWTTXIJIRnKd+ka
7TC/jmYxIjhPIjHMK9zRcpQxJRzbfnDnZJdJZxGVp0gCE5TGYl26uKUpJTQU1SMQ7UHpSyxBOyF1
aWzoA0XTv3vCJq6W2JhjrcFy2UbnjYDUa9cP1MjoBQtJK1QR4H0uN8SYIqOKLHpoUtO1nB9pmvkl
gNM+YFsmGA7oVCJFW72UopRN72gS9DDkt7I9x2QATMGHjuRGCLMlNcmHyM7t7EQ6oJIY6E4H6rio
HMK7jGBs5V9NdKZakNVkahLqqW3l2HzPoxslD0StF1wZFrCOKJA+pZG6XK0UbQh2V0S4/CZftOGt
1HZTcmp0wc6LpDAeTFlskmD2FE5ZOZc+JtVxnb4fR4FX4UvBbBxFXqeTtpe6tCNesGqa5qfOKPdq
csx6BwSqO6f6ft3C6Ob+dVJAsf2vHMaOY5uAuqLGzB16HBzV8eS6wxNlcW1Q6RHtRz7KnvDCJdKN
uWNXAyrdfVYgF/6SOk/DrQUcEqCfXFeMbXF7D9ZI6ONSgDY32lh7uYJowUG4xFqcyvV+tdX9rAEc
uDvkvaf1eK/Ibqe/1uvnZkXrmaYH16Xz3BwGlxG30aFNIe8uhetriVe6M6MdAcTIgI9tzxZ5vi6C
m/CjM8MqUi4A/WCnKM1MVjonRdWv1qPEU+V8p5Pl1hqBIZN/0pa7ATijJXo6je4/TkPRpVVRWkI+
gP4PLrSX2oHaRcOUDJzfWn2T0K/auEZ+7GUP5e2360pyTAWUlwrychCFsSvGPFcAXyzz3GAkFJ3X
SP3pQxPm2b4UZeT4cqCJDSpa3WIZYJtVqtNGafOTrUtPs959HyfrUC7xscJzVGCZHNuATn9k0W/Z
xPJYrhqQ3vb5yeqPBgmgVTIKfBTnAnQhgtkgtcmMpbKgztggABYE6Huqlt63efYAOJ29A7Ka6/vE
CbhoYAfcuU7rjuhVudSp0LSmq3TYopx8WdEya4vKmhw/dSGA0Si3806be9wbVwkXxqBRl11cHOz7
uEpCs+12/xVv+x8bp1AP4L9BvYAFK67b3lBy0Fmdpth8lVTjHrThgus91+go6wAG7gCnxd5SZme1
pHmBTv3glb/q/iZ29nEtuNJxdwZtekB+AiEX+ocud2bu5AiEGnDwJQZeRtsIk/m/X7YQov5IoF+w
sedVjp2oITnOTmK6qN1gguMjJ2YjgZ6ojQTk5rViWSHBVB8atO/k7S8UUz8gBFUhAM7oKEHBjC+F
GKmlVHGOeFFYN/WPwTlEgpjA24mtAEYLc6oXPSshQKtcTLBOmeAM8o4I6lqY0kHlSQaO4aUCciuP
OsrEUEAea1c3YgxSOvtctVwLcK769KAs8qOhJvvrR59nxVuxzMmclz6fyrrMT0l0lrtXSUf+G2OZ
sajMxIt3eDf+0Y+JqTNSUKmpQr80t8kpKlXJ6/sp94HkdZ8bd/mi3C3EeSkn3UQxPRLBl9OfZ25K
F+KZa3KsjIOu1hDfRndr/hlDG6ChGAAXtBiV10WCXAN/VVFQQMYGZZt3DK6NyZOxS/JagzSQ4CRo
slXB854fS0ME28mVo2pUwju/NGP1eCkrie5g99BjsQ5HozqW+RFUINdthJr2X2sHMC608Lwnapit
kyw9beMVYRwioukBmghL1SIRzPbkidUBeQwidH1A/MmsL+jwvrNL0dgpf8F+q8KCVGaWgwlpG6E1
K2nrC/hU1iZ0PuSMMOSHGw/esUhHM2e5RhNh0475qbef7Nj24Y6muhE4DK5DohlB9M1iBPudvmdj
Y8oitZHUY8k0SSr9okExREqN/4h/9R5IEd1wC7ZwQpGqu1Rl6Uu1UmpI6RTTx+YD7r5RgKs9+qoi
MDOeQghFqOEAV5eysV+KQrN1aRW9kp+cugL/jZXLHvLfi2DZeJZGoS0gBxwof7UlSatqjGjlhh8i
6MLWom8UhSF3ZFHVm2dpeL3gWKLWgQZuJnLXY29XRq7BotHvs8sm19Y8YgnemVxlkBp+r0bQa/bl
kuVK1faxquJk4hoyPgOMzO4Erox3GQV23b8iWOyERcvNpFexKwXIdNt0v4xnM94psgXKIVEuk2cB
Gu28wDwd5ktkVh2NZM1qjMWpa+IQDy+adr7uyrgSkCfF3qvoC7OZZ2WuSngzJ7iLaFLmSoAXLD/Q
XId50D8SmKd/UY+zob0/j7vvXVYcy+FNzp9iKxcEbm5A3QpiHldJbBFgJEAVNDtG8RETp9qD8YQ8
8zKGOrDNpg/csLbyGINOB82ZWnqNo0tH+zhawBQIXj68QwNMSswbABINJ5TZHjsbliEz8bhSI20n
taabdSAZ6V+iSgSow5UEWA50++N8Yojy8uQ0RdVagwIXrcnPVXPvIKtANNTAChFRDO+I6mitwOtK
Qy8Z27KWOH0E9JT5/b3YEe0AY8iEYY1n1lshzMGBF8jqtIdTi00DWYMjAA0+sPvAWFZoXRUvHouq
uYk2qT5E4zBCwlR0mA1Cg4jxKhuCtwh3rTZCmLipxYpkqgXWSieF7wxv9IACacS/7gNEUpgr76SP
cdYRSKlLTAnmo215s92ALw2wJoJgQ9edvTkBig7e08FUIpIul6vWLHoJBE745/Gr+ZY/lmvm7iXw
c7RfRMUmnpsG9DYgStD+hDcpsz+5DEqGck2Lk9MCYnkt2+lXFwNPJ0lk6WEpy++jOYhgpLlnCDYN
Th70rWMI6lI7JZ7AXZ5nBUJphNLn7LVZ52rl6JvT6/Ut40kyTGTqFXSZ4j7FbBmREqmpyrw4Kcap
q0u/Th4ADuxKrWA4jmcaaO2isAGg1gAn+qVG89TWoxOXxWkIosb70YoQXkS/z6xYXY6S3RbQQ7Zu
huqEtut4vL++VDyT26rAnCHMac1lDVpamsuZp5vsezXdoEfXG7RXlAYwPXm8Lo/negAUgIZJsBOB
P56JdwpKQiVQHQuc2QUAPbo7fKC3D7dBmipFZwxuIkxQULu2m2MQ852yJsKUXxOU5lfyrQVssVV5
RSYiquMGVjT+0BYcdPrD410aQbHi5lkXFeRF3X1XJA8VSgSxjMnW1JTcOf8Rl28TCZVoFWwdz8q3
gpmlbMdIVYoOgrukxcQfaLDJGEbFQy5qDOaZIfAIaXKbIr6y8D49MYxycWDm0rCzqmM07D5S8qSQ
h79FMJZeyPU6d5inOr0vFvGW4TjGb9dNT6QGY+rA7EnjGcDfJ1CvTGmQk7M17/5/IhjHY+ZJ5LSA
x6UrhTkJrJReCQ4QXwvaHYNMOcXUujQ3zUgB2NX2xUnV4jXEMwx0eZr1ZixKHFxXhuca8E5EugCR
AqVP5paQxmWtlCMk2XMPTIhGGfGQM9BR7LSzDFqVuD8Pkdns16ZXXtZRFRX2uZr+kc+2A9U5GFMM
UK2fTPkF+xVlTx/bLxtggji+cBrs2e1jKad1TBwhu/bsCmzLq6eLRgO453QjhDmnkj0hBFt2cSLx
tIvj2Z/GB2Kr9/X0gfsQerN+a8Nc8fPIkc2lMOCJABiKCTRkXqxOcOXmXRyA84r+b8CJ4DLMysgA
VNQYUXHSEhm41ufObt1SltxAcOviJeAQI2g5VMaz+K+UWAmKlk7S3nWRVBfsn8mj/XlMzsKIxNNo
K4kJ4kZvdqU96oiAYH1IyqeoedPzMey7yK1H0SuM7jV7w7MoNaCBxnPgvDKnd0LHN1iaICx7qwBQ
h1GLG82/twdvidz8xRSyfPLO0FYeo9xYkJEoKUxCW4eTNZozCLgqzy5N1+yTYMH4ADqK593kvALX
LEwm9dgPxldHnb0mMwWei7vQyHBQBEjQ5bK8V3I0Aq0NzEynQT5OiRYOXeRZ5U1vPEaTfrjuuziy
8DCg80oU4v6vpksQUiw2JlfJSaod865ZZNPVYnA+SBMGsqyuqMC5VuUCh8mSYdDsl0Zb4uk1ALAy
LLaPUVg9AXsFOWG4xYueASYCrPDZcRv1bqmbwNHIvZKec2kE+ODLPCGjrHxRqiHokzetFEHtcNwO
PoYmemULMOFs85U5OdJgjDU5qU4flqHRAfoD4EtNJXjq8eXQbBJCBEI4c/8pDSORS3UgmNdImxBT
N52r62QOMI817THm1gg8AzVZ5giBNE2m/+GCj2mlywAoAYSV0jdhkQdMqq9ZVPrDbPxHYoJ/tnIj
hXHaYBYllpZCiobJ57INExKWZi6wUs7pRL4PmUV0L2HqkS3iANqsS/R2Iicguu8s9b6opUNEPrI/
GyH0qGye4nVR4nlvjyiiYDY0/Rxpr8CD1ARhgWsEdNHw2kc6hs0uZ4BnrBULmoyqdszk4HVdAGmV
CZKL76+Dv/Z+I4Zxn2QxFnWNZnKKs8TLlGNm3hFd2tXG4k29/ghAO1eNH5TyaZEPTmd6Tjf7UdP5
unrb4zHdBs58stLvQByx7H2r7XGWT1LWHaoJ0LLKnXFA92ww1FIQdWdbdHPj+SQ0kmKET0OjiM1O
P47q1FSJopETwNha6aY5ZN/G1/oDXWQ49b+lsCnLAnTRY69DCq6guNt5GaDWhl4XZCq4uiBPge5O
jMLIbJp3LhRUmamUUvMiFHjW1Yvvox7oQZ//uyNHuEAXNXLEaL+ghrexXmW2pKEfUAI00E59n9vx
r7Ynqr9GhbQz4gUZ7Bph5LpM3rHcymROzJpIU94NUA4hwzOL77NyJIMgVvAODKbpMUKFvKWBUZ9L
vYx+BlZMTtITij+A/zp31o/K2sXhdU10nrPEvBIiAPJwSJQyqihpXqtxATFNoO/Gk7QH1kLpRwfA
BXlAWwcGnGu5ilt5uVuESZgF356+tJ52fBoDYx/ft16nutPB2gHsxm297JD5z6VbeukuP4yvgm+F
xuzZ3n4qk2IdlyGJiJWkJ1LiLtT9SLTddQG8JjFtK4F50Ejz2OVqhMXQzGyHelxozsDTlD/nahPM
wCaz02NrUHBqywImn2jAnYWwfQ8pG/HvU+MbU46mLC71AQqqwHcGHNqwut0L2i/BPHE3fo++9t/n
W9DKJw9I+V3XnG8FACRG6xgHDRJ8RaOc5hUwXhqw/OZ5WfuJpRiCY8MCLv6jILrzbYQyDKI4TMw0
o7JBwG4BLiaFRvoSTSSwzHRfD24GbCPigm/FRUGwXPx+zj/p0x41SBPUX5jwjAHwtAiLHjwvhazC
7w9iDplTgGYzjjHRbIHdvsXcAyiqZtXy9Ai5p1kQzPnqU+gKnDTAzpqMqzKSpJAB/Azz6havjjJ/
VRM3i74mgCkfztq5/DGrlauNoTqm4XxWPslLGCv3FTI2YFu8vuNczTffwpz7JgWbWgX8qBMYyK31
5yQB+6naV6ZbZ6LqNW/WBVOPBlp2kNWl18BLV5aD/MExJkzZR/JDCSTJPundTDlLzTFarDCKiRv1
vuWAezqYKawfWCamUZCJ5V69tx/B2l5NUA1QMFKOF/x0M8JreWt3jl1SufHn/s2ZfeUldRcMPHzu
Potm/3gBYyucsbME/S96oWH4f4kLfzZfULLyhBxW1Dv95R+RPafQuVhk9rLokHZp5hUatoccF19V
PXblcSp+yNppHL+jteMDEQpzKOg1BX4y0D+oU9m4K2OtSwd0mTg8/bEhqEyi65NUyPuIOhN4GVSQ
MGpgNULSFs8C7VJSnNaRhBa89FRmo1cmnxrF8mg1LwLUmzNiiANeGo/ET9ePCG/AB1D0AJuhSO1I
bDJ2W2hZahUJxl3n2gmbNffWPIzaX1PrKqcsdc7O+gRku2MquCqzmIH/uEncZND4jHsaqiGX6ipy
Umv5pKYnR/2ZqjMKiVVgGMSdqpsyif020dHLtbg96GjzdXVN0u3xxhJkInj3D1jR749gnNUclSTt
DAAIyNYXdNx5E2AKMPJ5SP8j2um7tjAhtKmhU1TBHl9qq82FYYNPM4O2vt2H6/c+d+PRIz9tnEXB
+4AX51BSwCgI+uIck637KLNZSCAQwFOHGK8glpvAjJVaAtdKP5g9hxZmzTFkhyQG5tAuFeqyaS0Q
U2A2RgB6zaQJtO9VchoAKSgqBvO8+FYU41fQAIc6bQ1Rk1c9K6f8sUbXqPuBY7AVwpw+vUrWLJsg
xFL9l2ECxbE7eunqqsAARjvaw3Vx3NUDx5UM6CUV7NGMNCut7NSOIS2y5MOi0/KzC1bUWQFCBxB/
O4GZ8zyz5aBJBEV7HHX2NWQB2J72CMFpThrxyiY6O3n+FrWRKPjztgrcJuAyRlUV/pmxCjAZx04m
A2+k19q9oYDgpLhZ+x24yJXkBqQEcVO6xLxVnWfwC7VTmMvmvhu9ZP0cK6KeJd4xsIFJimZj/AWy
mksLnatJboF+Bcwzrc4OttWnAYk7RXDYePEIhwwdtEByxtQF40HKatWWetbT0zpGuySXgpKgXT/p
fBDMu3157JrxIbVqQaDnbSiGfVQgPuBegT8udQMUDoY/UAQ5JaPtAe3BAs2sMNTyFnArhAl9ilLp
yoQe+tPaPtTrs56sgkOn8sxlK4HZomhFwsaosHiJc1eZgx9hUN8oqqMMUInSWt0ips/qYpCOSXGX
ZmcJN9bMcNMmo9zpE0bcdBev/GDKCdo4rdt0CuJ8DXVt1yluqbT7Xg0tIpqXF301s+XZ0koYnqZb
np2WCpzvNgg3XkjuAdJasEL8fQZBO/BE0cquUuvb3D4AEmFklYMgCSQA9CsRV0JKMVfC696Iu9Fo
lkfVBLcADDRcSgFHhDpmEaQkrY1Gc+IBf/u6BK4eGwnMRkudss5zjyWrFDSqTqZnA4S7FLUn8aVY
6IFDHpayQl7qMcR6XgwdToU1W/6I0g/NYc3L7rouPN8NgoDfUhhdChI1CcAHgHW0ntXI8J3pFUW/
sc1xGQV4b/zfOLrfbw5giAfbFzpikMVnrK2allkvHGCFkPIW+bxizs4DUDbRqRd/xNjQVoX0tYqJ
QoNRjLRRVnbR/A8U5YIbgzM9qYoI2ZV+L3txwLDBbymMPlB1BRXeCmMb6iAfwJcI8hgpPq6d6L3P
c800xQh+Ccwpo+f30hwsM2t7K8JG5SaBO6m8xvCM/CtGNWo9C5QxQIb0umlwPcNGIjWdzXElpRVL
CcFB6qrRj1Q1XJwmdu0x3ld98qWNRKUWrika6CyjZBqYfmJ3rMqKJluhYVa2DqaXW2M/m92hLMHb
0OQx8SfYEwimUtFjhf7wX5u4EcxsYgIkzJmUiPMmHTEfzqr+ikGrj9gjOG51tNBRnEKVWU00zUVr
BLTcyNF26AjNkEXpTMFNjLtlQA5DDRfez2RHYOIIoNGkh89AAdQdtPQwf3FGAHnr1c7JBsGlmeWg
oIcZJBwo11BADDrffKmSXkZj10vwg3ZN3ERZ98CrdPDSGlERB9lr5SVn+Vi4wZDnO8sMrObTdQPl
HD7KXg4eXxTEwDfNPPaSWJMUI88z5KaQfgci/tcmAcx2NVleFFeCSwpXGJKtmMBC0lq2meBlDe2c
ZxIgXyZ5KcFrlo9e1Rca2OZJFuBCKgJu4sqz0Z5MQT9QLWdPQ2YbkzH1gECYNQy4jsqxWDpPBse1
SpKf1xeScwDQaQ0aAXD4IG6yGeWisdVaxuFDuRzTA3E+I62E4Xhfr6NUYDQiUYxT6ZYqTSRA55yU
CBkAMrjKnLotyDmua8RLzMIy4UsopC6QZ5kzPcWkXlBewGyt+QksFV7lZ5+zg+xGd9Wp9sbQOEpe
dZAO18Vyzt+FVMZJ41qQSoVMb1Je4lnuq7XL/OsS6JlifBWYo1A0oTB3qDAyEqQcbC+DhTnNdhoB
PyODUSmZvl2XwQk1CGmYDtYdvLMc9jWcgFvGqg1MTupNMoOG17qR4yxYKxB6KEFFim+UTUx6uy6U
ZxjoDNEB+YCJedSdL53JMuVpVWk27qGYy8ralxx5fEm0P5wQg+IWJtCQpcHABNuMW5itlfZ4QJ36
uPMyRw3l+JNxTCxPlp6E6Lc8Y0DHL5wFkI9AJsE8H4tlMEGvAGFV+Vw4RkhetDRyp7Tw0ND3gcXD
FBA65ikO618ob3XdyoAXgV5ppblxJMk7NGEVXt0uIkZvrlYbUcxjTVpBi6DXOMAETQFy/zJNnxb7
rkWepKlFgZln7Bg8gbNFVgvFC8bBD2M95MUEtZz40wge36LSBVGZl6dE6KJonzbSPxiIvzS7NJsS
a9IQQzBF7MZOgzvvgn6axcvAYkO6dUeKXwaS3478gZlYirWIp7xuY7iXNXhNMrMpTjE8XINg/tvY
eHjSX7cKXggBMw0cOowPdB/0yG0ucKjdJykyasDFWvLP+TCDnqs6ktQJiKgMzju8W0mMtx0Tsgxg
owKyW9+CDoaY4ECOZtWzjVwWOECRKMYBgrwrnasKOCRN8lYXb2P7YuuCpib+usGR4+giOW8yB7c1
CyevLGgj66lXSYWHBtmyikMyCMIFXxc0jdEXMSZ+Wftu6nxta+gyzcFY7SlHiCAxzVfljwRGFVur
406HpZ3sxfuBnqHo5iPTLehI+iOCudhG6wBaYQqfFKnfktptx++rKOiJ1onxOYBSKRNgGQI7oD7o
oQHKu/31k8JzagCooyDlIDL+q2xg1kviLARoH2CVaIcajE7nLDpM9sOv63J4Dm0rh9mOVsvAOlxC
zggiAeCrSmmx++8SAIqNBIuD7Cjc2uWZtyPDqawZyFmt4qMfZtGer//+e5MmewHZCmAucE49SWqU
UVgF8J5rXaAGVeWhQBfvrfVxIm9reUhRfi/WYBprr/4CJjJzBTHfy1I4bnpM40PtA19YEgGA8GwE
wNMYG8V9D81kjOLLIvVtZ+O7LBuItNLrHD8Im3F524dqFgpoABlBrGXc3NRoszVaDmIfKHdrjB3o
huC88grOuHn9EcGoEcVq4VQSSJ/6It3H6nlJJ8+cfXTq30Upus+1SHYVND3Ozee+td3mMat80JDt
KiXzteSTQW7aWtTXwrs10Z4WmBW6APDYurSpRavHbBzwTbFVnVXzMVl+KWlzo5babavpBxC2iNrU
qZZ/GRnaW+i7h86aMQudy6s6AtAReBHVvaI0YW39GmhGurgxi6frBs3rPwOVGp0DRN8erIe5AdQg
h6pqFehZ9tk8lid5b581vw+Nm3Gv+sZD5hWB+UjO/d36AzCFvu6CFMyX0NbTe7pfhNZOdsXUyFxL
+/NRbP19lgrQqmf4qEjFIdLTPa7d3ujoeyLbu2zp/B4glPpwnhfdswl5KLv53u7tL+j0Da+vD68V
YLs+bBUElZE+6nSEEOmu2Ev77LY4RqHyJdoDd/KU7oaDiCqZbi67+dh1DGRiqh1oyYyT1KOsVmca
swZMsyaTq85fxhqw4YLsAc+qt2KYuFXA0lUpwRLP46PaeKQKEISzPfxTL5DEq0rrKG4AWhp5O9yT
qO/aXsRafdRSCzXModEfHaP95cT9jZ4bvbuSzzaoUrOgRFtD1Fq+0pqC2MZzjHja4yGCF52CqHAp
vBukQm2A8XvKtF20Wl7TJ+FcibrSeScWrdloZUAjJFKUzGrG2qIZTYqePrgK10wbCd2YYCF1MCJR
j/rPpJMEpSquQNRrAdz9zoTKOCVkpvp+NrGmycE+GCQsvPahFKURuGu3EcKsnaJOMYCadXQNolYz
AoawcV5UW3DCeGcdo4a/NWGsY01GNGCbBjmFrmDr36EZ2KO0/WnGjw51Z2U1/eklyP3CzW60XVqj
Q033+5P82j2U9+uN8lUL04Pu4bV4DzSEnTI/9eRoi1pPNLoh176FiWyO3OKx4+BbnMSPb5JfiWd8
NUJ0TaESngfRUTspIQJbGU6npL+Zd+gpyu71m+LbHFR30c/irr/Nwsydnxw0G/jXnRz3VrNdKOos
Nid0TFY5SmJYE9xbAFRY+IMgBqpdsBCvQNL7WH9zeteGQXvLgRxm6Xb61QcEdLJ7S/AoEBk2E48s
dVHJSg27QIoqfyZ+ekgEQ0U8D/tHW8TZS20lue4TsFDBrP3hbIbtWbCc1y0aNbjL3ydGXsmGhK2W
gyD2rm/V9eXBvMDlb5d6NFUG3SncKn9W/urJvmie9fqpB2P3pQhHyiJc8PD5pnkjF8fJ3Cv2/XUt
RCtE/31jb5K5DlNO25Gl8Ygz6naKiDVCtE5/eZUoQQWHrlPujhpwQcGe8CsDeg/yG9d14RW+Abj+
rwODr7pURkHYi0cbovyoulW9NzTafkv97FYNPsc30xNp3FdgNKphdq/eLHhN77Kv41O+F03titaU
cTCpHOl6hpaQ02qfqxm3tER0Oad2+79dGC4Pl4quihy3zYBwoKPfWnMzX3nud6hg3oFy2bord9fX
VWSGjCOYwKamtTkCd3kK5y+DoJ7Brd5sdo1NPmggGG1jqkz/a7mVvPkx2+XIRC2u6tWPeNyRfVvf
TtV5EV0VuLn5rWTGPahJWy1KA8Uqt/Yd/HFKRzfeq9+6Q3OYds4tRtkmEMYJ7JSu15Xde28l35w5
fUwwGhrBTFdgI9tuRcLOcEe/XN40+zEZBMYiksY4kcaaJQmAz+TU+pja/Drus0PsKV4S/L+MhO12
mBNJn4lKHYnkN0kdZloeNKYgXnB1AXsIZoBQ6MMYxaXd59bg1Ei8QReE7uSIbjItSGav+LLciGDT
+Ga5kcUYR5uUiRmnWDdZQifKrLrOqrrzbO1GB+0y7QKSlK9K5SZ58UAGC43Q+c60jZ1tFqPbZ6IG
cK5P2XwNE23sWU36xUYosMiYeutsfdJrTdhtTX/lL8vcSGFsxdKXKZKpZUbn3F9Day+H2sk+4bpB
wjEUDbRzI8NGGhN77EWbTWSLEf2JW2Dm42BNfm195FK7EcKEn2rKFGeW6RkvlWBpnpZCEli+aGuY
qDPoRt8UDiQ45Usx3VSyqOOC/2zb6MAEFEwhJcY0QIKkPaeDHkTpYUmHsMgC9JKQ6agko1+B8sFG
xvD6qRYdOCbQVLmZyh01iOKNHItdHSg30pOOzM/hupz/cdreexxpey3rE1syt7MTD+hGVTPg/5aD
YaoeGbKBePVclIpvy9Vi4EGXLZML8ufpIVVsEAo3q7WCaqbS6v2gKiXZRWVhYhq2JwiHTqmJoNSo
wn+fkD/fyZyQZESVF1kKeKAo1Gfcx9vaDWL1fp4EK8K9GgPHhDKWYFyILTmZyqqaGp0narPIw4QN
yL3DaGr8UXoVLD330G8kMY5OHolmx0uMbu0u91ITYzMOiOU/z596TDI+6SCoMOHRQLalKY/XRXN1
BMm2oeOpDrBUxq6NzsmlUitA2agWLkk1xR1tJzAj7Yh9Ft3XuTu3EcaYsrbK1TjMmFpJyPqyTLF2
sMqZltcS2WtGjEot4DcL7aUVJYS5Zwh8ueC2RRkbE/iXQQvsp62RFGgT7qMfDrKjZLpb1FM8hW18
l6KbCE0p15eVq+lGIP2gzf0iNxQpSkYIXLppB7Rj9CvdzkDDSRRUkQzDT9bjdYHUh/51KGyMWaDZ
B3NW7D6uDZg/0NqDw/uWauVxUbpnU8E80HUp3HABXlVNB8YxBeW7VKsiINaz5y49hRY49eYdOK9S
3Y1FOIbcSiyaNeiGYdIeJN+Xcib0Cy5WBW1KIBqsmFxUf1Zkt0i5q7T3GEx1qwattKKe1HeUN3YR
QT0D+8DgK0pwjHpkSKoRhCl0gm8+LXvzmOymc/wyfbImd3goHswDovAPVXLXm3pfPixhhfTv8NgM
bvuE1PtO9JriuuTtBzHr0E+pncX0gxbPCp0gCyyv2rU3aZg96WF2p31LH1ZhqKP+89oqMME0yRdt
iiIIlaF/ev8j8ttA2q2ecvpZ3IseNjyL2mrI+B8LSDdWK70veRm+YrjMLYPrNvtOEHhNH+bwr51u
EDJBBIpNtw5Ymm+dzjsh03qj3refmn3tDXs4oVA5Rt/iQ3scDvKX65/At+eNYbHuoABzrDngE/KD
4eu77Ni7rRvh1St6AvDc+WY52Ydc1KpRkTkQBBiftn+o6yNwsEEY9nxdIZ632Yph4hUaC1ewncG9
IVEuu5onajfVBGbB3kXGeG1ts4Qe2l2zH4IZRZjIq7/pR9e6rW71Qxysx3mnPRreFC4+2eWlqwfl
jzRcbxd/vk1O0xf8fVTd7EeyLz1DcDPgzXihyfC3p2DHXNI1TZDDxPct5XOLxr+z7tWJS3JQLnnk
tvRl60fk3Jh4plxfeO49dCuYcVFzF5sFcLTgorzJk93Us2501/aLg+ragoPDi2FbUYzzWcuxKYqa
2lJgHNp7pAUCmvEUKCQyJcbbxHqvgWsJUs7zr/vsMLudOwYjbOoVNBsH564Q5DpEWjEOZ1T6pSEJ
5PW+GTjh4FO9RKwQomPIuBxdrm3ijBCyKq50ux4zyLi+bu8NrVe8GtusZAD3B2pgGhnjm8hK14BL
96qjGpi+8VzfyYdh9MZzeTs/V3Dfw6/voIC5/gVcHTHUScuyaFvSGPNwViKn1ooY7bQPmIl15pdO
e7IGQbqB6wgAn4LxQozFAknl8iawYNApjooejeeG25SDB3q21PHX2BMySvODLQYEMEKPGwdaKi9F
VUCSLAsNUwLaowX0ezucMPlik+dZUcLRVj2UYN0BsxfWoANnCMNzZ6P4XgCB5Pq6cousGNjD9CYG
6EDVSh8Lm7tjKhfmnEZQWem9qf4Vm2FTByNYJb4S+aUFlJK5zq6TFkFhnFbtKOqL5MEo6ID2phQN
mHVDludSPpx7bhsz7U6vdW/IfurL7OrAiiyn/fRWpOEEKtLpoMzH2fklUJ2728Aeo4OD6DVlEZ9l
OzH0OkEXuWqPLvzqXH0jgEzALJKk76tBDvtihyI0He7HtdHr9Qe5b9x1qV3KjiLi0qJR+a8jho4D
8IIBIRoQG5cLUYJBzahzOouWlbabt9LjUDmPpAefnoORyiDN08Sd0P0NiK3sm2ApaAi9JpwJsVlf
t61UY+ICRGR+0iqfde3bGJ8wfXJYU/22G4CYVsRB9ZZ8gEVAR68vKrjoNzcAsnmpNrIccdUPmMsB
9Utvn4l9muq7WYTWyFtcOsBiUyxcnDjGysuKtGZvOogu7XgTk/Ko1gM0az43iYrXUv99bZWvAIj7
eX1deRa2FcskD6JuxXzRCrHqrsdgQlwX/0fad/W4jivd/iIByuGVlOTcwXaH3S9C79DKOevX36U+
351t0zomBgczmAFmD1wiWVWsKq5a5QheRjyjPDRjyzHlpbsNoH1osgW6WqDpr3dy1BWhaCbsZFx8
YZhgjn5b7uSopfsMvEegWp1tVmZT21pNgkBAwQua4dNc+YGoT80zO46csQU7UC5x3P5ixR6E7Hhr
R/0XnQKMmxTlMv9Pa06h4WW0/vRLkP+XNcmqZ2vdJoJbBHhlQte0aOEFIVyXMgq3zeSYhflZBCLn
8Wxxi9FJA+IVTD0AUuR6i1tBTFQhwHkqakUE6SVW0JFr8PrvFsMusPloKASBGBH59bWYfowKOTYF
2AR4XZRN28REjA30RXZ2FzkgXVELGmYUbz/31XVxeeBbmdl0gVP/fqu+uAu8adLSoIkwBa8z53kL
2qDbvcdR08XVgXFCw0gh6BEQ99erk6VGTpSiBTo9DPOdmYkKjZU6cCxPjDbNJDcu6p/Kbizwn3Lz
h9KX+q5FtZ1Ti1oi+QD6CkjbGboHnDwTCzZVF1kCKo77bnzyY7sKe4KpiUTR1obh5JOjCcoBg6LK
qbb9LPghq2tPPQgoQuTzLOvGX//7zb/8HEbTMRtbq9BwA6ipEa1bkL5Mw0sm8HRryRGCBxMt7GBr
QM884+gxSjjr+xK3TFobjmF9jEO1yw00B+sgcaz9B0MuSZnzWJQZxQLKHEWOuYUJlmyBoorxg+j3
rgM5jcKj5OtPwOo4fvwpGAPnQp+t7+ISm6WgWoTfn+lXZ+bEa8UCV2lpxb4VHTGm/U3wmgd0SPFq
Ukwc+h8ZJnq/QNwPJgC2T91TpM5XByE6IomgXbBL+60JOpiqO9/XhkU54P6xUFvGWBJ2fKegeE0G
GGJ8bKLEHvzANcOd6pUbI+SgmRY37UIQY43D4GeSh9HoR7H56WUvU/VyfyGc32endwJMqevTmMdH
y4h/WuB2tXTegycbw/7nUP6uQWUOHoR9ORCWaXwE0uBQgQcBf0k7THdD0roZMFmMliry8vsLY8ss
N1KZmMIrtURQBKxM/xjc8Y/3pG6AHNx7b9OP+5IWrAc68I8usCTNvi50Om7e+DiYtSsmJtoqw9Yd
LJHX+cc4h/9bEYB0Mxsv+gKYfUR1FIjLroqPUULRQhGBWolUKVH32Ypf+Fte1V9hzPZ1gZahsAFh
hfmYfvYPgk/qEsNw7Ixg1jwdDhkqnHb777zszRIZT+SH6ij3QhkfW7XYjxPqccAoglGLR+HBBErf
ciTdQjAG1owZSHzti7yy0IPCM8znxJOfJuRxXqHhLte3Y/PcpD9Cbj/4kp3JoLBAGyViJVxr1wLD
CER3mKxpPSv9STK3IyZr3tfCRQFzfqJaICa5IT+Rxa7WwQZpPdfWXjUfJ5+X4i9tGYIPvCnAuYJ1
gPFELVgMk8rwvOe8kaknPc4k9GGdugArAXunliIn2WcDgO8zQuotAxr7n76F6y2TCkwTl8tAeMZg
7HQkeqLabfha9a9FN25SQDVKu21PVo43olcxJLmaEs9ytbKgUc7xkrfGAFg/HobATIA7DOyU15+S
512cl8UgPKOPmyrV4KSYu2dFHA4EtpCIFWNEKVo38dqBRm3kQtdiEqE0Si+L/OPu53iM3jV9O600
oBw34S/Vo3XBfVO49Sg6JrdhQchosSq2cgl8QaYGWhIe9QYlcPiSclplT8lXEEqun7khrxS24JTB
vo3QZkZwY2IlGwMYgjgMyGHDY65otA7SlWq9Wb+0wNYk2krJdjKCw4QGu/u2sSQWpGaAjKOOgRZS
tm0gMpQcxCtdeKyRDtq6iVek1OoMx1Oq/hilZbYxrB51lKIPNnFYSi8Wknz3/kfc6hByMlNFtx3y
v3l4xPXhCl2K0WP1FB6LcDQpZn/DfJpc2BSax2NNZvJa6BFGbsxhlgxMjnXDdG90Y99JYpQdjZNf
E3fYRsd6f381t5pzLYJZjdJqXpJ1swiJmILTtMRAUS4zn6cp2SX+Gs35zr+XCNcJrkkUX2ZCruv9
6/wwNUMxyY4VuMV8MlkkU/a+Zect7VSV6LwHwKUVXspj/J2iZZISa5CnoqIuTiQoHFlzpng7AyaT
s3y8vzy24vh9aBfyWNICLymmMA4hT5Co2XzqFdHaXYC2/qZYpzntgDoIN02Zw/+oNHhugD/mDfRj
68jzN2AiuYw7CgE6Ol5mHb7IMNM6EbvY8LKjXjZE21fjQyd8ev5Bas9pvmuLX3Xx00qJ+TVIz01u
Olku0TpMiDKEuzjPSeKn26kSOZazcBPMn4Wjh39EMx7bJtGCdCNEXxs+K7UFf6+b+/SH9KnQwCDi
T/9Up6RaaYd+U7sypghznMeCHkA4+hfAGoTSDTsNLGoSQBL1KD9KrYXShd3C+a+GAiEDWk2Tg8Ex
rNvMAmtF6jLn3sCafKfnF0eQtXgcrBQhOwZqdo6PsokwKH3xi3jF0bcFJzF38YPgB6kfljYHFBeC
6rpqxkhO8mPffKpqTyxv19uwq9T58QXAzlcIzJl5rjVUOXLATXYlJ7P5Zgu4ygfRXg02ZMxZxKmi
0MB8wNgqYqjXonosnWKfPyQb9Vl/lrfRxt+am+nZ+giO/VlbAddjV9Ta8CaOsIUOEzfBlXxG2TUT
48dTFD6PGThRuvoUliHICm1Qm+NfT5igB3TTozWiTbHjDQz+zkPvrX3WgovNrwo/G+DB1aNMsw3A
mcByNbts3azR9rAb1uHK3+gu+vzAUi4/K0+xm7vyWl4lK94Q6durcd4F1CPBuwV2N5Ht4upLERTY
PnZBlw5q8anKWyRNRBE3mrBS8mOjuT0o3ji6J2N57PLRuo8m95nDCp0y18sv9aIYyrDUjhqRv8Bv
ihmlB3+PgUBPHskfefib25NGoIE4EgEOohwVMySvxYmjqdetLOjH9+TR/1Az2kZEfywOSNWmyBY5
YdyNYQEjhjgRpK0ArMxNT9fSYrwVx34SW0fZctpuk4D9XaUjERSNt42LkkBPME8sxepYC6q7sq7a
PLGO3brbdW/ZqTzIPzz0yZjr+DFa1U6wz/6oNUcsTypjN/GY4LnKg9Qx+PKehf4LE7hIszKCiuf3
51+6UpN5Jy/Wx1hJ2lZ+PdTYyaJCB8GbL4CnvNRJe6xEoMCpNb7KwQdeiaCu6xZdTBmvvn2T8yDV
xmCR76d9tK6xGbdX4FUTqFjv2GqAvSu7mPr+6kF/uW8OC8u8kjJby4UzkBKvSPup944pcd/+dRmE
WQKTeJptLogiYMTH9gF4TePx3D95LSkIyvCr+8u4TV9mUQZcuQamLlzXzDrKBAS3Qq94R/FZRP39
l+VmJ++HuIHiRyH13qwn3lQ09v0BpKzII0DsC94l8O6BS+V667xR9NVWk/yTsPZ3YWcPOwvE39vU
PbVr8Wd1MB/yN83WbM5KZxNmFFOHPmBgFjhpRNSnr8VqKNFOgRoEp1R1ka3UFCMlFPDnK5g6Ubq8
MbsLWgjCadT94TDnWbuMwZWVaZV9FgYnTNNZGSnp0Y3x6KVE5HQm3IQeODmEWcg7ARqE42IiXj2P
s3ACkxWSBrTT/c67E3rnydjwMLu3igIeZBMijPkVY2axut6+KsckMb8OkhMe3cyV/qcSSfAWvAm4
DfahG/zRfg//DugBDPC1RObABtnzgXL2k5P0KytI94aJJTUeU0nHe6O5cY6MIEYh1X4ofdHH0kKf
DEQ7Ghjwrqzvq9+Nv2BksIGT3BmJhCvm1D1ZDgLR+7/OPR1G3UBgaZaRgp8PzvlDTSPbeIj1dftu
p7YmIBIkgCJwRM5ffGVPzIoYR9+BvcCvJ4jsnZ/9SyJTAFeeHbPZevT3M8b93hd3E9Ez0uYzvPC3
lthNRjUvsIT6JcR7AnYf0d50sJ5UXrvDkiwLngKcXDIeV1jwqiS3VinVMs4qJwDfCSix/Bpbaq7n
zjAeRuF2GwFXgRCwRAD7a7GDeYJBiafej/uTKQTRYxv1NR5jDR7Rzq2KwzXgaQXPkJAFYMr19gVi
I5R9kKmnOLU7zdGQFO6a/GlSn+8f062aQw7SPdwmiNpuBq6q2pgkkdCqJ/C7SA2eWgUamj/uy7gN
DQF1vxTCKHuaTmpZ9oN6eo8/oQ7hMXCTt+xV/9V9xm/3Zd0mPN+ywBeN1hGcEOvHM0B8wLU3qafG
HeIP9SPrCBJrS/mVek9xvNGKgSTxrscYGtS8peeZ+rR6rauNhT6LltT7hEesuXiSYNz9/x/EmF2v
TVI0JpJ6Kl/T0ckxnihSQd8C9jNlw1n7rBTXFo59BoIIr8pzyZEtbSrF1NYi5gmedj19t9DU96E6
E0bRBHZIB/qjPn9+fo3k1BJeD9XN5Tlv+oXg2UAvjN0v9SxuAgXzol5iHeDI6NPf8Pj1WZQUrpdL
IeB6vhYiqtlkGJMMIYfiVGx+ept4ZQGMZa3Axu3e38rbQhEjjLk98QKA8iyi3lNXrUUUhh6No+KT
FWm26Okl/lP3oHu2wNvHZUv5ZyNvzD7JJ2sSI2xk/KqcZaqiEV56Ng7CAQVV5/4SbwIRZoXMJWoV
ZSJF8Aonu3zedK8Cp8RyGzUyv89coIY0tHHjQe/l57SkkWwHT2Nqt+AqIoZTwypTGy0vv6bRUbmp
73w6jCHgMrBAQYn2E9SyGH0sFKHHm26gnao9qDB23r5xvEfoyare8Sicl47sUhb7bBFZeVrqmqee
xNWwj2zy60mjlZPvh6f758WSE836fyWIUckaLTyqEBpw1afq7CoNaXbiD/Up29V2a5vA71YvQIsU
RHiq/X8frlzLZq6jrhwUDGSx1FMVOP7Oe3oi00r40FbTl0L9gHAFLjiUq7UyyglWbD+OK2yqRiZX
dLq1tarQ8c3Z0dur/HpVjIqmRT6m5SCop55Gm+ypPPglQe8FNlSh3Uuwbd9qTlS5cBlcrYu5CQHt
rTJwfmsnc5WT/eBwbPpmQWB7QEqIsVQqqiMSi5hQ42YAnFYFSRRYDaTiDaxRnC27uWJmCYYExNKM
VMXf1044tJJ0zhCNU/EufhluFMGYhZqMboJQ3IntgBcp32gCRttj2AnyMtQpMHtz/vOLq6UKcy0N
Fck/gwVJOqN3HXOnYNyYamNErlkB6aCBB/zYWQHPGd84yFkyYj0gg1EoNtjWq0AJ/W5KB/9s5BsT
mW6J0LVvf3M29CbL/ZaC0jBox5DmsuGk5/kB5pFgfVoZuEroVOg7bmoAD1ZqPW10I7aTldT4q/ti
l3YVrV54kUQtAVyLzDEqANY0mITunwEYopN+wKsZLTC8Lg9WUvRLSSZyX96N3s9882jxQv0T7hij
ia5PsVGUoFJGOTiPW9Hxt/5GcnpOqfu2yDrLgPbP3HCgMGff/lJhCK2wU4NzsFG3w37Y6Zt6r7qA
ZXKM+PZqYyQxu+cp5WjEqhacK1cAKRcouLfloVrHtHDQYvQcbqQtBt/xsAG3ARAjltnEGNN3236C
2H4bPIVrlWZP0vOP6KHcmC4Xk76gl1e7yfjGLGgnQcj14Bw/nH1MmzthjrcbHcp1ztvNebeuLmtm
WYxPLGXR92IPyxLW5spwQbP3GwnPVnLEdXAQOIHdoiJeKMls9BfupE9NJUgyLCt8eJTess/c5a1n
ji1ulwMuRFgWcHgscDVTrESLRSU4i7R39K2/Htag/npEHeS+Sd3GA9g3vJQBXjNnvjf6jqJ/rsd6
FZ5zZ3JlOtmJDdq8nW7Hm4kqFMZshy7aKNevHMG3qjFP/sEDGppD8ODPptuA5OuGB6D8t/qDwhkv
KcmXsVJ3PLryBZO+lsScljpIlZ90kNTY3WYinls4b4pT73LOvXmLnkM/zeWSZrW5UIugz0Nvmpek
IG16+OiefrmmrR1GNzj6P/AwxrtGeVvI3GrFGE0AqkPeCE8lUMNp0ReFiiqXYmBREDimAKHW0dHD
gtXDJFVLkPhHZ5Q18bxuSw/mo+SgJfOkHu+rBUt3ZgKuBFDoX1FM0J2Hk5EAchOdS6faJ25JE/uj
c1OSrjGmcN0XZHySH83HcqN983aNx+HXb3SQ8GbN8r5Dn7fk4iyjFLd62eA7+m2ykWAZzd58xvuX
SEcnc33HX4Wb3m3f403yGj1YK4U26EU1NlylmrXz2hNcbQjLZByYpYkIEx9S2I1dk6mmwrF5+/UD
lPuHahW6nuM50b8GdM2dYZiiNqOAZUyhYEwmTuW80zAL79y5QDco+4BOu8mjpi0+lvvmc0uj5+JQ
vkk80oxbx3otl7GgNMnmYhbk+p/qVtrJEt6TRY6K3brWaxmM1QxFEAJn9W016AgnP3XbO6Uu74qY
7xv22NCGAy58DaBsRLPX+iPIYTPWGDB0zrR9HT2N2m9v5DlvlvLu21guhTDXa+FJRdWOECKu1K23
Erf995t87YYAWLQrb1WvqrW0nRxjpbu5nbv9mlcuuk0WMGdsplueaTE1WWU0ZbQaXwGNfHLWwac7
KB2JY3rfJcznwe7kpQRGJ5I2ispIrpJzh0a+sXhIzYx2oyPEmNl6VJr839+IGAANpvpZ80Htzr4Y
RbIRYWaTGp9r5XloaSMAauf4/VFQwBkmORogCF4qbvJWXlUgPwTbFsYH2zm6KYu9HoAKK3fvb8CS
KiGDwJBgfBce6xhVquS0hSnK2GKvaG3UVyc7xcgUJ+6qz/uSbssQsPuZUASJGYbDwk6utbafTDPX
+yI9t1/1g7RL6d7flL+kl+ggPXFELSkO0K/oncDTIMjH5WtRRRw1RROW6XlKplGmY+4Xf9S+DQXa
ojHqj9E0uYFxyM20RwdV/T7Kw6jTxPf6gy41OdqmBStColMLya9a09tyxfm+eams2l1+H7MVoR6N
vl826TnOd0M27i0wZwQTWtjF0JaT3znuBFXLMLq2tJWXYAAQo3++/wmLO6SDtBkQYRDPskMSNTEU
+nRK0nNhalsLFLdCDULNfy0DfMnzwD5MNELyyFxzRZq2PurA6dkUC4BWI9mnVt5ZHA1eiozAx2PM
ECI4LU1jvAT6MtDQMqXZubI7e7IlhLPmRrdVQNStLR681zoH2XH7NAbXi/GHGNWER2cM1WDygUxK
VQGsRtkZhK8zESh64J+cz2K1Np54AebCOUGUgT4zAKRwYc5/fhEqaEZXFo2XAwNGn3j11eWdu/hx
Zh2WNxjZWBXZ2avb/tESKvldG6PqWSjalgbzyRJJ7HQTFMtGAZ0sagmDnAGMVeigoyawasxUSmhd
JDMWPLDqgHO2t28lGlJyIIQVvJvBRbFIxMYzRr8wje4sFtQEviRA/xfIpZ5L/0+DrmPAoaxj320i
OTyh44+ULUaK12e/DeiIKVOerQiOpQDnUO4rHk3at/peGzG+DVUsvJYDi4h2vOujESexTHSh6s9C
uS59yS28n60IFx0d/QCt4NN6zGon1kqSGm4ohBuvA24LkxrTkgiYVfI+WO+NsAdsJU9cXXOCdJ0E
Xy1mApuPJtjE8H+31QFUOmEHkPlUEDDq6WND8sIRUNES8ahXvAsqSAoPZVHbovcrE3MneAj/pN2q
in/q0bvVkxpw+PtWfXtlaiCJ/saLYxSozPpWONEm6iStP6dAI5BM73RHbBPRVaPwq1ZLkGTL5u+u
FXhcy9+3PbPfKIYqaDxAOQh1PeaulkIQnjWiCTDg8OZpw2YQ3dzf5NlxzI9i+KQYYMh+tYbXUEC8
HJDCkpziUfmpb2Rhm+7FU2TYkWnS6AH0UoVPNekxqIHk3Kg71XQ13ZYOYwiC7eHZGJ3CCZ9ky8U0
IFJUZDjk+qoLaam8WH9ky76/obdwW4QDwITDxsGYgPITEzRmWt0bXiX0ZzEOAPAFc5D6CCr3WqeG
ugqmQ1sWmAhtG88a1Xeaf9KNQ1kNxIhW5kMakCDmYV2V2WWyW335RYxqD5U6xGPg9ecuzIjk9qUb
l0+xRWu/oYWVrkYdY89tvIrke32jB5/dqxeQSnjSRJo270JnY/6gZ66hjIcxcCbDltNDBk4SwZYA
XPbWcVJCc+jY7Hy7CXi3/83bCuD1mNGMcR2YtA3cFnPvxH1cDJM8xGeN2N7ojAMyV+c0Eu2JR5R8
Ez0xkpgHj1g2QrXI+vgceYK2GTBznFbTYNq9BF6v+1pyk1nMooCrQvsJCjewgWtvU3pml5TThCll
xDZGt6OAyYDtkpcj39w3sxgN/kzBdaqDjP5aTG22UQIENsRYQNQjQmqpbDa8W+27ZnylYBAD14Fj
midSgf7tWoxkyUVqyHV+rqtBWGe+moNVVgy9eCWVeq7RfDTQy5M0arWakrataKImoUn7eIwr0pUi
sE/CFJoFzTAfaqSZN2JMnIdRTcB+FWEdraK27fyHUBCCgAxo2ZGIonjyqSwUC6qJsUMdTfWxTkjR
YnoMFYO4h5etPAsFqUDvPxNLiDy3nbJAoVMmdB9hDtJ6KlajwSOqvL2GsRkKUKmoUwG/hq7u680Q
1SrrU0tKzoPbbMoHxa5XgRviiS56+FTXyUBaji7dBjCMROaU9a7tps5H1N+4xf4QKtu0p+EGDm7C
1ArB9o5cfPFNxDtflej2nanowMbBokXasYoLBYAo5BkPjdvXLtDFGOTWunXnNNmruqt/B2hlQBx8
32xuC3QQjFZmdDOouDZAUHe9uVJheqMUpum5dgyibg8B1TeNM545Tny+fBiFvhLD7GhiBGPaYBrZ
uaXpy4/TFw9Qxl0Hc/vVFigU/AICvJWxa8j+QXEiQv89pJHZLuYuEo1uKop6XodTkghuxiQPAQAZ
lHMsS/pweSzMDaOFk1dbKY4FIBgXS3Jdn6gbk/jU2Ebk31JkYSg6tAC5Dh7+gDvBYPhrLegq0axC
ZRZn906zkf/UNuleK6K//b6/sJvoiBHEqFswTNHYF2F6fgcHzc4nkZO6HFW7fWWZZSBpg5NGYR1a
fb0YxEh43BlzyHAfsW2bfbw/PXPrsosndCFFvpYSmWWJnjJIQdlBIq60Rn8noCUvLwX94iSjS5sG
7MBMHQ2aH7xJXIsaJDNOpNDPzkJA3vMBDPCRT9br+yezcIGiuocWFxEPphbC9msheWUppaq0yKSI
96E8ZpuOiM2K1hzSzUVDvZQz7+tFxtYi9BWEDHLeJ49YB+Kfm4RsTyavDXxp0y7lMCqdJ8qgWCHk
eM8yran+iAcVh6NqN3EgNO1SBqPNmO/ZtoXeZOedpxH0df0eeFyPt1UhRgTj14TaQEmgrbFdyUZe
iVRwhA+FnnhPr/NusP75ciXzbl6cijg1ihZKWEm00bdutZ+bFDdGdVQzcgpeeMXTpdvgUhqj0JLU
SdZYY1HoRviMQ0K/OAczb/yd5bDznxIUC/VKR+bebFQ72nJ+fSk+uDx3thuoyDCSErMBs7O+xQBx
zdHJQ0XXv0eqkPLtvlnyFIAtiRqV7ndVUGbnkSLgJPNUk9JO9xJ6Zbh1wTnyv7dtjG2Ccbzr8q6a
zwWBgCtHJHZDV7A52sYxTbZoE/X6IFQTlK2xhxMGvq8qGtq8mTS3AMBry2FrI3kyjP0YY+PKr8hV
N3+s3QZNmZoTn8a1vJORWr3ePyrespgYp48EzS9GCLTD4590v13zlsQxG5awOPcS0VNECHhXqbRW
fyWU96LAk8C4gb4ohXYSYZjmYTe5A0GyzbN9zj3DXmaB6k9JrOHwe7BzlKvK2SJFJ5wbczEG+Oth
0EF37c9GkGrJRt3NmjzSbg+a7N+9u12bVNj8vn/qHGdwQ9hT+ZOaVgqMxg5oZD3vnRdRJD1R3+qA
ZJTX5cK5P28zBaX2JVGYXZtraxjDQYvP1E62BeVt4VKAc7mFjDPwZV/y/OLbGcxzPkxauZOtrasd
uNUbShPK2cc5LPvvzgddPNdH5temmlfKbD4x+VB2ka3b+5f4kWdE9+9stPVei2m8MuqbEfuHsqG6
qTHTfM1ZyH0vqrLzfDBJepDDCrqHRLU5mU/BjjrU5DXecxVhtuWLKzsr6qYXQP9xFr8Iqd2JUrA+
Et5Vd98jGCrjEbpMkbJRRxjVUzxzmhQI4MeAhlQl3WeG/NT4avfCKnN4Cd2y3BmriEoVmgAYZxr7
1eCjOgHv7VT2oSaYmc5x18uO6K8EZv9SLexFMU+ys3TKjwJttgoeanks+rxlMNsnlVpfieCAQFT9
gVK8u1ae7msbTwATSon6EKJqAgHpRBKSEfNX9HJfwn9RtH82ioVjWC3aZcYRIg69aet0enCUzNnS
kYdRnvfi1gH8lTM7iAuFBvk/4qoszlAjEF8j23x8SRyObXLOXGeSnHmqkooBjrM2W0RAh9vgbIsD
R8h/Cdn+LoTxnFHRaWNlRHAxrrlKgX8WSLyq7eghWfPMc/7ge3vGOM2kr1IlbZAaRvsdOKddUyEd
/TEdMrrmVcWWHeffVTGOUyqbro+0EK962/eQ6CfOUm5RP9/x2t/fZyw+s+pQqlqcjVRvDSLJtqQR
6UF4wNsNSd2KOAnQT8dj/CekxkBkRFcch7Cs6AqKxzMHH5C8jEeQtU4rgnZ+TMQQr2EjEWMNsBHY
wyjvrps14ObYLiQxbgHdnm1SaHiTlf+UPq1Q0gmIZe+GQ0HXnGB7qXw6P8f+syrGQxhplqRhh1WN
aHsBCfT+kzrJevv1qiBKkTm6v5h4/RXGUhagNtajHAxhwSY40dK974oWnd3FrzMewiyt3IODyM6v
H1NAjumv0/3fX3QPKIXOlAtz8Z05lhKoYDBAIPy1B9tO1+NLlBJEVveFzD9yc/YXQpjzKIqyKqQB
cY65wkW6ekHPx/8mQWGC30pAC1LgI8QO3ieCASroYRfXnPBw8aD/roKdMgzq0/+Leo+rZ47GLp7y
xU8zTloeQ+A4a2yQ/NqvNAwkUNecc+ZJUK5vmqIprBjNrXBlwNY1zsk7/o9LYNyyB5QbMDIQkDx1
tLcdbgq97KsuNonxxmBI68fAgKqCaOf4M6dPvS3uK8pZB0dX2eeuxKpANaVCyvj8/tP6RIT5+38y
BtblBpbQSK0MAcF5Wserfe5Wq/sSFq+ti41ibHocmzTX8IR0Tjb+i4iJcJx7a/m2vxDA2LOZF0KZ
zHmSunqtbGVnBrPPwNxZjlVzFsK6VkPtpyguYRblAybrnjPKy8wXDhtwIw0jigB6EoEovLaKtPSQ
UDRKjrAFmTnm9Lgk83katbRdV1LmZV5EeQVayi38A0+bjuL+lMgGAyzwVDPywvsFG7+SM//5hRwp
L7NBnFeD/H8zb9jI092FA9EAbgKEHsQ5usSi6GNVwaxFXcuRibtyAjjrUHKOfKmGdSWC2Syw9INt
RYAI76N1+tfHwq1fCke0pVca/w4Ix9oXrr8racyWWUUuTU2h5+d37+CKJVXBoIGZArT6c98keXIY
k6xks2+SepYDjDlmZj9Q74GXePFkMFaJO0TQ9A47N1J95T2j0mgDO1+R8nx/LQv34OWesZXmuDF6
I57lgD2Z5B23mLBQFdEkoHxnYCjgdOzMXKvpJUmYsFfha+/UxMT0bKIgXuSb/1Ih60oUs2We0IO/
TYYoDV2wBpIWN8BUc2hA4IxEfOMVfBZP6O/Kvm+4CwOtI6WNo3llGrFcgXYU88m/ONfLsre5EMJE
jLLqD207QEhMos1udKYH1EleOLEQVwoTsYxaYxmBCCmlo64O8a6k/ov09TK+cQTxtoyJW4ZiigGT
+N6y9lNa6ycn+/i6r8+3aCuQwAB5LaJRE2znGFhw7TfzXuqr3lDnFNk7xA/FZtymD97q7NnhITwA
CrH/MbyO+9wGDsK5L/v7t5nQ+Eo2cwP5gCuLGPmHYkZAk9+VHdo1xrjYVbBKHV9dt2B5L9HJX/Xb
zgYUHHNkOoWKzkjBGTL8yNOZKyTcoU1D/Uq3hlNuFTfJiVmR9GAe5G2MuXt/yphUEUl/VgomtJDo
vd9nvu1769ZPqXJIUgyOXIufnrnC5Dz1zYxpMHwCdRhW52ZadRkmmGwanXQ+51104fIFq4WG3kq0
LQDzw8TsXZaBALySkP1KdrGbNPIS2pxIhSeCsYXOQGqrWP1cE5epq+8/T7zGi6Wo9GoVjCEogqyP
ciNm57wi76UjU8UnmYZ9fOb19i55qytRjC20mNxo6hVWUzvRpkjoO9gQK1omdH53MTYp525c8PNX
4hizsAIZnPkpxO3EP4BCST/uq/6SC7n6fUb1VVNNmgmI0fP0iFd+A4iugGZk/Zqv5eN9UQuB0ZUk
JqYogVxQfAmSxpVMD/XK/LX+3wQwYYQaa1Wk6NP8iCTSn/pTxVnAghe8WgATPgxSnWdZBFNBaXij
OlVCPtdfnOPm2cr8DReXU9mHct/GUOQQPXfu2DqjsubVm+4fBFCD1zIwIbfScwMy2q9DvlLt4tXj
IPHv7xTIua8lxMrUmJ6Ik/BectKde4vQ3KacO5a3DMbmvVLHdOESy9h1KNS/9P+Wk2xmzfjHMd50
4CRSPSiliNeUnBxCEtlHzPTkdWLwlsAYN1j0M3+oR9R9RDxKJjbmFXO6+hZyhatVMObtCZneS8ns
PsItcMKuzIOdcxyIzr46DXFYy54HCcJO3B7mVxNQaQ3ui2/zel/v24YuMvYtokY/1QZOpCyJSagP
JEK55vr3WfuZWOBqxxgrL3JDU+IGZ/KO3ErGLW/Qcm+8bjkh1X2/rrNEM2hBy5VMxWLOm4bwkhDO
TrEhLrRataIEPy52tjuR9E94aEpuMZmzU9+aceGr8jRV6z6AP+yp4n7MfZU6CZ8iXrrLcSbfT+4X
YjzVCDQvh4JpxHXFE/2dOxynuygBg79A96FiRMNNrqOb4EfoFBiJATRVPhHtmfS/OVHQErYafRl/
pTCuvc6UKfQtGYayNohdJ+sS1QcXQ3RtEGbnxMPjdrcSASrOEVjED/pq3aAVv337cj7Fxy2vjrro
ev5+DasiiMVDRRCx5pjkH6X9A/hqzq4uKuGFBOYSyOU890sPEpqGWFR42vUw1/s3/qJ3uxDBXAFo
hiwyOYOIVxybDim5R+5L4C2CifYiPA4JagMdTyrbDYm5D3RSUI5qcPTv+yXlQsOTNijlvocQjQQd
qZF5WI8u2mLy8/3F8OQwl4HamnVYNtiukX5Uk2uhKYI62st9IbwdY8K8ajDDWsepnHfV3gU20a5e
K055iqe7zEUQdv0Q5z1EGI9ut4vWPM/GU6t5iRfnUetGbpU1zgONxhhnDHLh0/094glgXIGVTXjX
hv8/T6d37di6XFz1omv+axjfyfbFCtRoCOJ0pqgH9/7/I+26lmM3kuwPLSLgzWvBdKMtTZNs8gVB
XpLwruHx9XvAmR2CRUxX7FUoJIVCUieqKiszK805rkHO8aEnKGsmG9+5vhLGUXwNCs4ENb2EgV4O
grI/OTnipofvjDv+xY77yyHP1kJd8oprGrURcNqlXVuCw5sK6krg70OhOcRMaXsxtVv7Qu7fWc3w
DE2mCf0UOWimGchpEwWrisjTpiPK+/X9Y1xJGiMcHErFUJSQEbmdrT/+EVbaavz4Z/blqwI+O6Re
b4wi0yCkM5UcsFuWYD5fDv9QCHXvJa8cEsCu4N6XjzBgh9TF0JXJas9ZqirPvSg9bQgHWw/tpHBW
b6wwDtuabn0qz7Ejv23lNUvcb7SF6RUwUz7KFESV13ZtBeU7tztBtcPd/oQpxJu4x3Rxv5EeTbPv
LaxTiO1PTI/+ZWZj9gGUqYgaP1EABDAp4d5f+xv5Xif3mqX/zYvtWwxdupXbvsuCyVmf+dV2+GpS
wSRh/nZd25fzNDMxVEwwBlpWlB5Or4drQB/c+6tnZivGnVqqXswP7SsSm+k7D2MxaAH2DL2knQ36
Ig+EnEAyBSiPuI9IAevBwo5hrowKFEIv1DAchw206ozkEXlFHi101iA/+YdbKP90TkEXlYMcYgvx
Kk0fwtXTa2ZqN6yMGsP20TW5hOc8LRWUr5bfnvhua/N3/3AhlMHAOGWfKj1E7NO140TvWeWYyfm6
kMVlYJBx6qwBKzQ9wgtm97K/5DoiBYA6P+cAj1PX4d8YvpkM6oYWcahyQgIZYD4CebwpbOTzsGUl
URcdxbeUXx69VBQUrNUpdouepVv04U/NvhpjLcuv+ZkY6oKqOtAnNMRvJ2swgxuDgLibCJv6sL5+
Ll8dLb+c+kwO5dTB3KD7dQ45cbECleqLRybUMWLawNB0N4fqtI1cztE3FdHwIioA1IuJasYTfDmV
O/sI6s7mwApVi3BarJhv/VsQCKn38CFPAeFWqcXyJcsmYiaOurlj4GHgdYCibPcipmUtoZ2aZMQV
a1mLwd9MDhXmh2nepXmlTU87VCbIubX8zfj5ef0EGTeLpnK9pG0S+jyEYAytfNyKHcHLCMMo16VM
NuCamtCRfm8EHsCb0ZIDoCHSgYrmr2L92WZN65z5iiFLg6FsJ0VUiWxhuPn9n62Asg6hWGO8qcPv
95gFOWTMtobpolzZIdpxYwh8GGIFO/RVpnXefDt0zdfIZqEhLE02AObhP6aUbrwKOhFZMQ4Lmfoa
RPM4EnT9gu6N2f/P0Czae7e96uWejxWlBMDPZkOC28cGQ8LcMbgp3Au/alEVxtiOdrp+UgwLS8++
c3qXTWXo6RVu3HPH9gS8AEcNLIZKLy4PYGNTrx+azOl9xPzZBfbVgNFpHutt7D7EFtOKL1qAmQzK
ug5dGHNdBxlbdZXt+I1g9WSQzNe/e2fqmN8FXiWgo2j0A8BmxaEPInKc1WNyAuDyo09CYKbANV0/
nMV35kwQZdPUNm2qko8mQRr4XDAdyGozXlbwmQgqHgGT8ygkYzy1IQmITge7Mj96E77cCggry7yo
azNZlF3r634Axxb2rY3NA1D98IIILYMVMyx7nJkYyrgZoz4WWgQx59Eadzfqsdnd5ow03/K+gbUT
U/zQZtAV/LSgVTsOIILIplaH1slfu1fEpWZlDTmRHdFiqtwUgfwyeN/itEn3Zwa7ikAXxvFFjsfs
6AyPQCkkN6PpnQWb4eGWd28miYqFSiMz2kiBJB6M2MfAksHLlGJBLGVY1O2ZHOq2gnK14SRQR54s
UC9w8HMco8a/uBINHRogBJlG1Okif9PJbdylF6gb0CRVc4o7pnQzu5N9yV/PBVFblnler6ZePV3T
+BCCMau9WPXurSelJf6BRlS78lSbf3NQc6nUBvJc7cnjgA2UyHhO8a6sATLfIifEEjT9EK17c0FU
wNgLLdcPaZOfNOQFk2fZrMhdRkb7cig2jBTh4rWay6KixSTi/awucWa1gwhusIXpVjmVVcBasEgr
lszRXBZlXZWhgRKqOLZ2QstdY5IjtwDXb1234QJLO6Z/P7u6WiUZIPaGmAL1zgl1GLimRzBVQOVb
s7bBQubDDDJh4VhiKWOLHllBq41qMlCjc3EBcmjJr7KN3uXaTg79i/Cosvntly71fEsp0xsnaF+O
gWeImzDmpHkcbM3RHOPcvQamj0KZppu8Yqc3zFEjpuJQ9jhspV5XLljuBbuMATaz2AJCBtixxYoJ
RjEp4X+/EL+YVaQ0UcVEnhTHESfk9J0j7FQzVWwy3LO0Zymo+d5RgC391B48syOuxpgMlDR5F22f
/OmsxvW2twwtnX7n2pooa9J1RVerCeQAhegttQPno7azgwgSCWZMzVoSZU+MMS78Loeo0ZFR/gfB
EArbGboemcHN9EvXFkVZE4WTRT4ocVCaHhGlax1J+hjkWwPFx4y3LoirL5barrt6ZTSvZdH+v2Gr
kUcFYar8haMGcGNKKRMtDC9BNUxNlxpqQhKcqV3gxZ+Z109v+dr9R86XJ5yZGETcCuc3X3Kql84R
7Gz1F/2jgM0EQhYA1HUMOFFL4XSZqxOtn/QQs4/TmXF75ZXNYrikh+B81VCr50WMhVEWxO8MrvKB
dQu0At50MmjHjbJ6iJ336zu2aC/mcqj1KEI1BK0GOcDR/wOqXRK6g2OsBBSffYvV6/91ALQizqTR
B9SHspx6IqSBVJi89ds/4+OGhZb0VTW5JoQyFaPXXcpgMksdKOpSIv3Bc85SBwIsI+t4N1oOXq83
vivLdv8ZrTeGy2JrWSxTzJdJGZEk5MW05fEFY7tR8u3D9tY/NIQnh85F2KUztH7Jw82lUXbEG5tY
40ZIU4A6gERGc65fr2vJ0r2aS6DsRy8PPZQUTsV/RW9dG5iae13Ab85lWIi5BCoG0cSBr5UKa7hY
4gRqM1oZ+sA1orgpOe/929BMSOfcyL7VP9jW6yYzP1lWculpPv8EKj5pOM0YfWUKuYA3ECORK5JP
FrY7SwYVjGhhCi6XKdRqHt3Cru1X32ItYzGvOV8HZTnKKqsHXflSBw3spyd0Edue1aLb5IHfGjfX
D461IMp8BAkv5OlkPqSjM4npzQGFj+sypt+4cp/p5Hft51411PCTSASJrzJJQd0GbgVGhMHQcbqW
LQ6jGPYhpHRQO4A7j4F5+PxnC6HMQib3lc5x2CwrRLBLYnM0Y3RMsfoKF+0B8CJ1FdCFskI/yY2o
EPK85fPTi+SMbnwjr68vQ1jcqm8B9CO84EDmHJYj1pEFtqNuVLMHCERExJxc4NUP2cVk0qVNJuaX
EsxkUkY9khI/0kr4XSDCmzlRMaw9Rbeq1Zq8Y5bHf7pG6qzEMi8ucYpNRPwumxxIEcWHxIlN9dSa
r4HNufw04NquGFq47CEBri+KuMOSRCt72xUSwDYFpB1WrRU9V2bAk/y0iXpm/WMp/AS07X8kUTvK
yTBGgwRJigiNrx2F7PvcGleNyBwnYomiNrPT1LwXAnHyUE5kxfvdBhD67Crs9DO/deR7RZQjBJxv
qKcSzqyK10gXg/tZJvIfwTa70WHpB0sW5RIR0GZFlGBJo9MCcTwKACknmdXxNsSICitHtFjTnp8V
5R6rTslSIGli1AcITJKd7owLEgH1anqVoGVwm69RLjOD1fWLvmh4ZxpCeUSgsvY530KqpK+q6rFo
bvR6pTzwyQPfOClPrktbrD4iXQm+L2AuIzlObWlcaDzHxxJeKUfXQbtdt9/16B77m4rtXAy1l6DA
KwBtKE9vc4M0MhG2xYv6xrrH0+35rYvfi6H2Lq4BHS/4WAx6+koSnKdh0J1HtEegG17ft+VT+pZE
xRQNKH/HysCjh7dT+yMhu+kJyYoxmYczBQKzp9XFKBq/nA7HSnb7zALCPjy9ZLOu1bLv+l4MHU94
msypAcRkN5bTW41dPZQuf9+/diQyL1bDSF9PX33llOj6GZeAciL3cIvPY0aKQ4HuzoyJMfVls39J
kcFhDrTTiWZ6Mo+zvRM4gI8GJTRugtITnHNomY9NaMZraR044gmd+W57l9geSwkXNWMml7LwaH+Q
1SKB3AsqGi/lw015c3td9xb3byaBMuwFuhgjpYKErbfH8KEJu844IdYaKJs+gPQe5TJIAOtKuvYP
vQd4uGNXrf3ub6Z3kSL/PifKACnZxR9KHrIwwGcJdzzJVresacPJuvzUBYB4y5gRF8B5pf2auJNl
v05yQ25Olstys9PnXfvpn8d9/WB/h3g/P5M6WGVshsAfpQaIKpWT7jvHZBVcWRtBHWwHCOjOl7ER
b3c3rL5U1m9TB6n2dao2Gn47NZk8YQvvq59bQ/sP3+AagGk3J8m6qyzA9dg7H873/v3+8foZLMwM
/JRE+ZAClpBrpy2KiQvU4o5sYTDuVYs45v1dttq+WLhvtmVj9NBmdAR+FaKvKRPlVTxMVMaXFgqw
d166h/BBt1PzA+DTe6s93gUW6N5dcx3e22Zj3a8PqeWZvmO479d3gHWOlNMBa2zEtxd8hHOH3CjD
b/52NT93l3I1TasP/KDjx3vywbrlC2m1+Y//mrLTG0WpfF9pTo+xzR3SVfGWEGC4Rw8Wx2JQu37t
6XG7f7Lh4Lv86alEwRsvijht+A3jKFlfSV33kqs8Lyyhy//4lyfJM+/ajo1keJOpAnY0q7HzugKq
NGzjwPFp2A34aoUQwsiKL+Qpf+oIdb2zOK1DY9IRoN/fVYYt5g+3yV3tIKVs7d53DXBDh+1OeqwV
U9sHb0FPol3EguIXpyP97xf911xdJ3iDpk93DGTWpkRisC46uymvXZFsXTrnh4Gs1vbnP1QH6mYP
mpa1HI+N7YnJ+GmJpWrUxe4LNH7GKn4bj7K4JPFtvtrYx91A7kzrtiG79av5ft9szZU1YbttpMgq
WXEs4xOoPPf1O/mbbkn/oSdfoflMwcNAwDjHiPVsXxqCCndkOXvPvRCR2B9gAbguDTx71xXiy7TN
xHWiMWpdArUsiWsZxO0t7i0m7zFKptWaI+7FwVhhSvKSyLIVH/ZokFFcznYDZ+sOSG+LPpHejsrh
XGdmI25PPUD9wZab2nuF8D4pbb+w1+O6WZ2r1VHnbemPeiuA3W0lg8J3Zewk8OmRQCchyCf7TQlk
C6LvhTugghA/QFtq4jYJqW/UTwFdlC7gF/AfjFa47cHUCeqvVbJ7+pQilOj1w8US7qvMim5aDxQe
d9muqO38UXNys8bncn/0VyX66oiIMtKtJAfcopWZ7zwkl9KVAL6P/U0+4aV97Hm3dlaF82EQBROu
LipmJr8p7X0HoWG87q2oQU0bKQ3ljbfHbX8sSXt/1O3ARCIbTGSqGViFE+nk7JYEBNPwZrnZH9HD
63A1cR1lBU01UhPPUROwwRJ53a3WwIK401ahbWs2MtJ749bfFhnKGLf6JrUB7dk5BUrnyZsCBr2R
DFYvmMaHthVduSZKiorv4Saw8p64ajj1TalbJOhua9Brdp71rmA6QydlZ+5e+bd0tXkqt4fSUh6P
Ymu35B70aZmVAu9Jcjnr1tsUD9pJKQgQVwFpDNIgm0NovALgsIC6hnpoO2tY87bbbB7yt7QylVVg
mXoD3JjQ0Q7wfXZtagWQvDDXhhYN6AjIBOIR2TvPtYv1fUckYOJmn++dJR7X7w/dkyIREmwsdTO4
+h0GLjboll2Ty4fakdVGhfKPHKn3JskQeZgyTNcfUDSdNIk4F1BXRB+aabjRAa0uR2LfX0hil1Zs
AemrBcfxU2u24HHaxNZnIwAGan0h7kbam+PtIXR4ItxdHgJYwBMCX5xHezi4+J+djhQ9Ng2Zqxbf
Yvkmdn+tvh8UdAaZOn4UO8GZ58DK3saVA3T2DP8o2NuUOOBaeuJQ7H/37PytA8R1guZcmXRWWNhG
Yh/WT2byIa+O+fbQmFgpACU0lIRXIfhRTsXKuBGEbUIaK374gJcboPk7bwfw2GL/jkFRIhfknV+L
pFqPmrNZJZuc3BnvfkaCz9Aazp7zoN2Asrp4aFBz3eQYObZw0XjS28jXr4m02rhcZnk+tDKwGzPb
o+C9MpX319gEeqx0N8H+bBqrqkyyTgi29g8yoZx7SGoyHKttYl9iQtauXQIk3rAwM+3b4g2HeCc+
FmQ9mB725hO2CnikpN4+vJ/T42Pq9LfBPnq1st4Z1zwuQ5PsNyrWf92gLblZBUBGsiZLMoZ8afOp
BpHGcaHXogdXcnD1e/ISHqaGjMSqU6IfVWeCgTdcHNUmRN83wx0x5VMxlTBW0iWRjRbwkUJqCtvw
dHJC4Ok3DnqHbnK3QOQs3Rgwo9me8YL4Whvl3H+snYq61DSI+EyH7HIgLycDKAah6RFkKdfXN3mh
uQcTCLNNnhzizGnwvK9hHJxrT2crtPdAvZEO5RmXRQGdr8aucf3Orv0UR73BfL1ORvWCMy0K8vQs
PEZkKzi4AKxlLcR/WJYEShVJlFRA1P1clli0gdh6fncyCKr9Ge/AQmKUPr9Br3sEPKzyhokgt1AB
mNb2LZPayriMmtTXIRPI7lkANwhul9D57BhrY4UoP5d2/fhZv0V9ci/lYtQWiFCsO8ZX/k7//Ix9
qIMO/Eq4gM5tCsANEtvKQQFwf0dyhhiRJYeKxQFBlnNVAjlnB4BqhOyPnPmyP/k2XB1Zg2zpcWvz
5P5xzcJXXNCwWT5I/aq1zS6OH1elkE6vFxSzWK8XViRMD0Bpel903PR8edy2jhNYpwh9JBl5OiEA
ce7I2naV1eYxICag4t8Hc+NbrHaZrx5wygL9WB8VjHuymJR1j/WdLWt/9348rkvyjNDS2eYktdFE
6TjQ89zctlvPAtUU8N98Yo0ojpqfq9vetO/tjby9h2sgN6F19wln7W4+1h8HHh7qSSL7fYAQbK3b
1zX6a5L0ynfTdTjOaCsANiAKFpyjZ+3dvdXhU18cZV3h2YBhtdSRyA4MhvmRVcFn3Kav98BMJaJR
ABn1lPZJTZulbvLvUtyPC/X1HJz9uNoFWV9Ojwnr5JO9O+30yrTfTmiJCQjCtMxqLOs9xFtwQE5n
itYUy0RopRI8nRi53S8Y/2ub/NMG/Y9UqAkXi/gY8C5Y7vnuyb+V3fNqb7mlqd/UxF6vTHKPv2Ny
Bm0Fqm3jA83V+h4km4DJWLO0lXEZ6QoUF2i62k6HDkRFliue1kKv1UD6XwJZKkYmfrmSYPDTOgVp
Lh4sFwFhUHfW1xgT5axqyzrlJWs2l0XZYyVAXxkg7VpYzdBu1388cj+d5fUrshRcgKr6e0WUbR68
MI17VQHCk7mP795SM3nFNAMTAX4BAgDecCaHss1Gole5oUCOhgdfZ79IbxdQggDtNgNwOYeWfLCc
Evvh8+JcXyBrF6kUaFNFqPAmX7vI2/6LBt9zr3WE1RTHEqP/jDGCyBjGsMDyrMQjUkq8PymUIsEN
vL6cxUwPBnXAISoaXyx/PwUpgRbnXq8jRtsLGN6CP7isObw4AzQHXfCKSC3f6daam3xMCAsl47Iv
VRTm0qm7LhRSMYTlJL25u6vczH6/vrzFlOtcAKX0Q1JdhEqCACF10sHKNVv0zGff5SvbeBw8C0fH
Ii76LzKBD6mJmgCuc+rs+NGLucHApd4bgCdSNxES47U92mb28Fer+5ZE+VEObK2NFGF1lvcYjVZl
4fEaW82ax4FxjMzkYgpomvX797Jo5wcI8ezShlhWYSmkA+ekQDyXx6QSIPw1oBIRxuKWnNJc3s/K
1f/Ecj/6qYDFJc/jWjmsTBGF2GDj31+Xs/QUgyX5Xhf9FPOCypNDPIeQSMnXsiW1DmcXW7RSiNsU
BF3J3kNcgXf9JkINXT2UGmEZlaXw/sc3UPcgAPtLFUwHOSBhFNv1Wt8J9n359o83lboPXsRxmE7H
IQ7g0MH8CKh0nAf98BeT/JN5/t5Uyg1Eolga7fC1oAnFLgXQQueAXWvFXNF0m3670G9JlCMIVV0e
kh4rmvhCDUBntRhPx/TcYZqe8xArRchThBioZEpmKSjlCjKeuxiGMN1zB9CVN6rFrXxIFG6uK+iy
K/heIGVOIjnIuMDH0y/FzEi8SoC5/Boyu4nEScWu7SNlSxpJN0C5hBOTbztkVMH5awJAGAXGAoGt
YXpOCKjRVQvruUn2nOsfqzWrn49xlHTjRcJVqejJ8K2DWT00DTBjVL+w1MBuvc//954C31aVRRGB
F0BuqaNLu6G45BwW2zrnCiBhF0we3LN863L+YyaFOjm1McbRBxv46dEggRn3pAdiq08qS0STTGKH
jn8/vDGlLhzkj7VRBymniSSnMtSydb5iSrxVBRu5SGfDZN5YOLCZqF+zPpUnhn453b2U8JiNVWzR
ume14EosIZQfEFS19H2APGK4wthmzxnyZPVatstb4268TfRphBn9bmaBQCVff15uxfUO1jsjmwfk
SC0LI6gW0Gssfm0wm+yXotAfG0D7jjwdsmw6Yew1r5ulaaCX583b3XwU26cCHYBEXQ+EcwcPVbTr
KrzkMxQBzaCGjOEZ0L9TsjOF9+Mogl0YTMwCervda8EMD78m3Cmr8EMI5ZjSLurQDwohpZ0ejIN8
bB78jeqWK8UOb2PM9E4+8ZDZ622PVPhng4asz+yWQwqdDBi0YCUvlp4XP76H8l9GrPRlpeF7Ls5e
tHmZrHq7PdRo0GKNlzP3l3JhKacVjVpBlOVNdZgYGMgP98Yz68W0YN5/rIjyXzz6bRMlgJj9m7+5
0aEyHVHt67qyeIVmqkKZO7Ep+VIeIKO48XYXW3Zu8YZnhPKsdVDGLlaFyOdrZF/30U1o/+FWFzzB
/sbn/tgtyrhhjEeMLjxWUtqVnduNjSZsuPeUTai8FMbPRdEN7Ykv9Aocb3fCjDLRttLWR8ntkDv1
Q7FnrWsp6fFDGGXkjBG90DKH3ROOwpmHIdm7GqqfguVg2PBF3gx7f5NYKuyJ9dy4ZvaqrHOTM3e2
JBOYNo+YpbsJ9hLqUCiC2Z5z2Kzb5+tatJT++vGRtMUJWrFIph3RewwrPIUSil+YddY6J2/Xgbpq
JJJLVnhZATM+Eo7hQEbFDEbzwptJansRikdonB8KOwqsaNxcituqXPHFPeMzp8+4YrM0ymZF2Em1
rlF24E1vozz52/6r8rmy+S0AgtcRMbFBb+8lAFFC55EhfPmqqZqEIQsZ7DXUQfaqOih5gIMczO71
jFplR2oUzDMr3HT7REd9bzSLkdjhST7CczX4tzHptoZVWIwvmST92gZwwKoIc3TxF10mL3KSz4FZ
EoFx1CJRLqAMjurtR+ne9OsQo0zPqL3dR0TeYgrOYg01LVvq7+IPT1nqTLp4RtDiWSU1ZvwB4tHU
xSW9Z6xy0erMpFBG2o8LVch8bDdvXt45M35GVp6Fi7vsCWZCKBOdABJK1CMIQSTxqGJIJ8RrsDvx
5Pb6kS1kQ+b1MhrNuuFL/iIXkAPM4TvxXsILcH1dwrJRmy2FstLjJdXTelJPOLX2+PGcrHOLEVsz
t4uy0ZKC0d5LBhkDmDOEdbFtN9W7Ga1YPAiLV+17LV/fMcta+0GLmtmXhkG7e5e7U50WOarrO7Zs
9BRNklUkyGTkaHHNZlJCmQ+zpog7pE2BLeI9GrEpbdErgrBad5K1+Ty9x0R0Z8nIEiiPl9U7Q8WX
g8zZF1A6LgeJX49S0J3OfUYAJehv2q2BzoVprC4i/Dbb6wfgUIJ5OVsxXxOLxnQmnNL9wZBkro8h
vG8wpO1mxNvZpLVthtFeamtF/7OmKjKITw1DphYZRkEjBcqlwx2T0anQhjhTgGmYfQYutn24ljcl
UUarfmoiUp3AIrgtSpgtPgJYpPoU3+Ov64LVNbZoXWYfRS0epR5tVJMWcRM4m5LYlE8PAPyvnq6r
2PKF0QUJAy6CLAlfXDQzFQPXTBYmIBA5DZsRlaRn84FZaJi275cz0OEGeF7FtAFNde6BFKEPvH5a
SXZWX7bybXJU3f6uT0kGrt6XW1Yj7VI+QcFIvITjRB5I1qgDzTG/rnBe0p3Cz/hx4p2dMsuhuXOe
/hxQxfGJthduR/Td3AerIiKMLZ18PL1egIqiDqGLqiJJVMQ75HzeR3zawZQOmK+4nGIbmJU7HuSt
/eqeNaksTEbgmjjKrIa5UIR6XHaAmwE3RHlwekD4e+i+MrmVwoJD+6r1/ZImgldB0TRcFxq7x88u
XZnp0JeL1TvRqU5NXzNVSEvWtrl7fh4RDObPPCai3xnbuqRG4kwyFd3U3ujlYVt1/4LFR0fVbsps
gAL3XXREUiLDx3CJSzdwLpAKOf1B8nKuwVIDj+ylXUKUhPBOzTLyS1YOqmpImjZpjUqpSxuPY3IB
gDi62XQigQ6wzMxKvk0LcBjzr73uqJxhYtTONID1lB+85Dnl1oP2GgUiaYtNLqC9MWtbouZrIcAw
P8/4wIVZPwUt1t8fSClYJeahVEy3CVdJc+KNT/z9hwfIjGff5NdJyYb9XApG5hIpL65GWSvpPnZe
AvJduUkqWOVKmroQOe+squ5h3BsoCAVmixgfeBRMVNul+FWETeQNVTUUVaM+IAg5SRsifIACvMrd
nYGhgt48cMw87rKl+hakT3nemfnVu8sw1pOOPQLZHUNR55jItuFk9wKwyzcyNME6vIrbwmwyEm2M
m3rPynEtVeFwvP9ZK/1qkFqxjfkSn7Cd8Mxbt/so98VTth1XqfuKKVLQ26/tyF5HK+/ASiQthVGi
rKqYrhQ08Rcg7ph4YpIUA57U5ZQ1Q68fs59lYTgc6juTQZ2lrCfowcshY1/fZLE55VI2CFxWD8hL
ErTQcBYr5bF8Y75F0uUqTyiLbujGDoVoZZviFTY1y9o3AGwP9pwluOUbs/C36HRmIinr6HlxMXgR
nKw10ZpVt2DsBuYYRo2hNWwwmEVpigSSVEWVDVmn9pQfkxYsJTJcuuuEvJlZgD9Sj92ufok2AyO5
s/iaQ678/4TRLsdrUuCnVBD2qCHXgtqwAPomEcBECSsSXMyaz0VRu6iGSQysWrE7eav6HQBSwUHU
3Cp38EdpByjH9Q/KakTasWsYlZalEifYc79XSXkbo0kGtUshunY0coxEu64J+iSS2xo9GegKZwVJ
i5HfXOB0xjPTk2ZlGoOvZMoxRQJSjDBwgFkjHFoX/8ZzK+pE6CfpmqhSoWyMN9mQGsoUAALKBO1U
0xuiN/+I1jqw2X0Fiw9NBAqyiDcY/lQo7ZRileOAQAOr0ktoBNYbrh0Jf4nHo5qCA5m0TW7UVpFq
ACFtvTIsSZ1chAuIEPVGtb1GrD8lThP+XN8GaRL7K3TCyK0+sSQb4lfL32zD+THmcqGL+1OCJ5ts
Cs15EDeJRPqmI0aQOzowZZIXHgCsAiZr9Lto/NPEpJRuE5SIkrPyaiToaVfKt0S4FTMiDk9I3dnV
ZZ9Ln6lYmgnaMsW3uCAxj8ZwEmemelkNlQuoBk1lVOQXDTcAchBlAxPKoNeSKxGvdVLUn0A5GKkf
7X2WA5b0Nb6XHq7v2vJhfkuiC3OlJvgXUYSkyDUA/41JDP9t6DcxuLBwei9hsIqQ1epchtiFAquC
6tz/LfBrHHF2WFO05gOcrMeoo4AeO9TpJHNTMzP9S5HORJuMVg0D/KwaFVtFvTTyHGrIpxBEpuOh
umHlwr5eG7TWzSVQl0GXuDzG+Ex/0nL0q3IeUQd7sC8ZxkHCzbjrDdK62bGQTeUsBm4SrLwCcy0g
ZwlJ068Bz1aZomTxEqhFuz2PfFoEbR3NoXB1f8VtQALZqodEt5pibTCfUkuxMWyixEuygI4qhTaK
UsfHaQFHerHSz33LmapbgG/FNouPds8O+5a0ei6OMoljJncXTu4mGzy93PanDJBgmv001UV0+/Me
SVNmkmNJA+YyqRzP4Cl9hU71DrzpyCMegQaWg99FdVOAd+xiK7cQ+60VFiTPYuA5F0s9kbOiScNx
hNgcWNbAgzgCQgGmiMgdonvZmiIjft2hobHc5tuLFe1zG1VORnppySJOSRf0gKka6MMp3cyVxkv1
ip/aC94SS7NH8zVZseYtFnNYMyl0ri6L8IjzS6nDVS7J25EjKKGYoOqrSX0f76KtVrJGLBYDwLlI
Ko7IazEBRBQWNtjyx3iynBer3cmWf9Ou5HX8J7AZ1mopHpvLo+5Jz2U8Ojkhb1+AXykszI/xEIPo
GwWZ6X32zkp/Lr3FFSA5CQIuJg9i7p+xQ83FRTq0CMnk1kusQMMLtQ/rxORGwDdeX9uyjnyLop7H
3eDxotDoSHmvpHOlkFKzNAxpcQDzFZ1RZkhbdDcKIA5lDeDROlpofq7Mr9XQC2SszEJoW93lG8+C
e7lTtxGzP3B5E79FUba/aQdO6CKERQPYNnt3KIlnobsAJbTMtqp7zkXTAEtRlh628+VRN44vxz5E
g/P0sOXN5uDbfxprROtExizfy5MO0I5nJop+BF3KrpI4CaKSFHpRm4IcWIlqCujDGjdxYxVZYifv
fbrP89BsGqu2u/Ec6SPpgEGWbSR5b3RW5yFDuAkrV/F9qLJ5aRyvMY2Xxjgl+dZT7Tb5Uwfnqtgb
wfsIAJNsPcROAIwx387x8rp4yq6Tj3x1iPq1lzDoTBfflui01ATNUGQJKEE/tQWJY11PgMJ8Om9f
eNXM0dFpm7eG9VlgfM5iNil9RR30ns7lUcfn8VJetZLXA5t7QBekAeyRR5T2LPfOvdPMG/vpWRuI
qZjJelOvgE8C6mT/iFmE9+t38ivo+vUd6P1Am50oKZpMfUceg+4207vhdD4jZzECQBW4fuMarQo9
xkbIjtivEboJ2tV9YRarTzCLoxa5vb3+FZS3BsK7KAOIFOAlvKoqokYZPXRCJ0PcKdGu0BD/tiZO
whwftV4iaTqa4miY1+VRCv1veYBjEUCWIEHqz8Meql6vfXAM7Iz4AcCyThRtdOSgGp2xLsou/EuO
hN3VwfyqKzJtgsLK8/XBiHac/BlwiKzQ4VqLHMMULEoB/Lqh6igs8Yr8czW+HHd1W2fxLq+SvdJ8
AM3O8ceP61tGBTf/WspMyPQRsyh6KNOybMYi3skY9x3KTx4j2/LNmFpZd2FY7ul7Zyr5SxTlkjgu
Lfuqx3oALQwK04bPGQIoR/RLAHUsWRWHDSgf4p3aSU8CUPAA6WL3F9nV8PAKeNnVvd4OI+1Cru/h
otrN9pCyMV6fG72fYWF+5b3XWkyUsH8fVW478lLJUHE6AfKvRSpQOl7T8FSndfzyv6R9WXPbutLt
L2IVwJmvHCRZpjwlzuAXVpJtcwbn8dd/i973nEgwrlDJSR5dpSaARqOH1avBEGTFmGwcjn2gJ49k
9oj5wMqdPd6z+IdNkYdYT5aVuLV5ism3uERzmjJ5cyGbGSxUz7MP4Twoo3bUSZ/wIXWaeVR9Vs3c
rdf99a0V6gxqUpZpISaHFb9UTyevqykeoZ40xgAXjHRKClOiNcLTOxPBnd6yjoupjNCauEvuWtPw
rbbbJZb+T9mZksMTbtmZKM4oR02lT+O2mrR7IzWow5LX2gqu75hYhqGDbxrgUspH40at04lMfR62
hHm28tra6J6X1b1lQrizL5y+rAfct9BeH5Uod8l4GhdLsltC04SS739Wwr0eU7lgbp0DIWqJQb31
vlY+g6XUW8fKq+Lvf7NrqETaqIGqqCld6plKxiXuWyjBlmVq2ufa0t02l2iacNds1UBtE6Eyxu1c
ChnTchqTeshDq4sml4FV/WDPVbTr61xWM5CJ2v5+ZtanqqA0qrB3EfvCBswmax4x9Uli94SX0wbl
j43UIQD9nJClBfYh0qY87FrreVrtVzD2SHSAj9P+NXfIXhFiUIs4/JCl0kpMveyWPCyteHDzZLyj
ennLysKP+2GXlv1Dj2uqjtkJrQteMwYmi9OgSxM/1+JwMiOJQync2LPv4c5QpfkYJea8rXlxq+mx
M17r/Mt1ZRRYJIOgfZzYgIiB9Y0zei0bsc4BesKG4TATO9ubao3MbwHXcSKySJHPa29bfCGOM4C1
6lRjPOMYy3rasRbmYvpJV/Jsk+kra0E2XNzk6BhCeU8ry4DVQKtRyTELHEUD42aITbBgIGm0S3VV
ZgD72TLC1clal3SlaygDgIFrkKgINcD6MP/5u3IhkDvG3EzI4rRrHvaqBu7mxkIaIGK2RIrAgl1I
4S5Ih3EXOsMonXCp3uwMbC7U2E9m7NZ5cF1j+KD43zM820DOfsHPGLK+whkuw1NiPtYpRl1oJ/j7
xkOOu6JjXHx76jETYBglRuD/I1oDPkcDaZljc2enk8ImeafhUTM/5Xid43pnpS7J9zlNA9tYMEI4
OtngyTHVO3iAEvGC+4gtRglY1TQNeA7O5WfAcSwsV/NwHUs/7xG2YhxS8XR9ewWOpUE0y0AV1DKh
ndy7bdeFrVF7yML0rcTQwsdIvwUq2y3WUIW3V5qv18XxTWf/nuZvee8d2WfWu+mquCXjmIVJuZvY
TRLmh+RxKPxhukeRxC3AiTO/dOrnBegcWgWx/tp2/1DjPio8ZvjxxjoT0HtlDwqY//HLuIdfdQza
5wZ2wizcVXW179EeT1l6SELnU/05RkZ6bz9SkF07LtnqHa6RBIQ8sKj0DsCmfXdurn+Q4AkCxg+K
r4NKBCE+9z2zlfXOCCBAWOtvs/lS2ZKjEN5gHf8wAxgYPx54pmQDlC8hWYhJ1bfJ9CUdXRU8PsYb
Zn3cX1/Ke+cnFx9teEXbMnGLdLyol0awVmPaqymiZYpin/J1Kn2qf1F70DS1HUzvZwxT8wvdCu0q
BhfRjs33ibFr2sFX4P6b5sssK3gKrTKiW3SQ6CbVDe6DUnxoMjv4oIEcnXFv1uDuAsf5LlZfBvZU
FLeNhdqE7bN6n+rPql8PL6t+SIoMtFSF5J4LD9qwqY2TcBzH2A7q7EpYJMlXMLtm4WxWnmF8d1LJ
oyu842cCuFdwbTXKnBmaFHVfBnvZT818o9lHo/nV6vb3WftSgED7+okLbdeZSM6s0Ax6UI8QyYpn
PT3GAGKnheZfF8JXkf81JiheqZYDjhj13cM62znYzIpmpQ0pdVYFRb+aQY7pjDvM98Fb6/T9LkrZ
6sZkzv0UXQb7kaaj5CEUbu5WQ9CQMgHmnLumpTk1U5IoMKD1D+0rtChA3MpIDszQ6tnW4/UlC/UW
98hBwW4rrKmXujISLYrLCCtedOMe1sqfl8XtpoMxsmP+MJNe2qCBH/xwc88EchclIlXSajPyQWN/
ilcEEFSm/sINRK1TM2zNtJHHvFxSntbUyO00DzUld7PiRzl4tPPYTzMPIgZKA0Pm24sFAli1JdMA
cuXeVfAYIFDScPctI4Ed18NsXgM9K4K4VLzM8HUSJHrsXT84Hkjyr64iPEKmFgsF9/XlMpse+dos
TvIw6afCb0qaetZcm/6Aas2+HFAKBdZ59ZXC2reGkx1Ua2mfFidOJfoqupmonFDDATkqnhfOPdSY
06f5gO8AJR6eLU/9en2h/PCa94WeC9g+4OxSxpoy0bnCeZp7zS9/xMG0p9/Kg7VLfvWgqflceRlA
LCE48Z4MT9NAgZjfZTdADnT3xR8Oe/zwLZzvaJGiK7IE3wKXxtzTigRUexuNaVe2j+3wQqMwKSTG
Vug0nq+fO+h5HRUWgaQyPC2FW387ra2/oKoCMjXEczALwFHLCqqiF4Sijo/QG7kkIAcut3yKnF6f
SYGcRW65SfOmmt+vHyqP8/1/G/lbAndJq1bRzHzbyMFLgPFFwQQzgUItRU9qenAC7dBFbrqkkldE
IlYj3FXtFzK0dpcjETe6mc5+qFOAVuJh/M6q8Wbu79XCjecvMXuOi85dCXpxTYnBFR+najpIujsw
GXw3nN50eGKQxgjNvn7NR1a71kJ3RYYutH6+L6xij1ZtI0k9JT50sXpUmXqQbP72hPA2mMJPszUN
J6DyIN0lK+YajcDIydPkC8tK18xgG1fFK031oKLJjKizC752b8iU3az/jb08F89pVzESbICNJ8Bw
gAWOaq8xGgCfaaJvKBjS+pqVSV52oZE6WzGnbjTLjGaut0d1+MFS9GwiERcT2fxc0UMAbnKQy6m2
pVPefUhZX5GFRlkYr+BQJUAsJkE7fdPiF1KFpdHsNL2V5FiELotGcE+Rv9wmXnPmN8/RyZt0BBbJ
6uAifOtnx8+zb2mJUi/D7N72FE3rYzlOkvdHZCI0OPq6CTXCwEhOroUWxgY8w0gF56Zrz/BqZeHq
Zkt5LdUt8PgTUDagRsXd1XGiS5crMEK1c9IA5CvTL8OMmlz8dv06bPbzmhze4UrUPlFiJOcxQcov
+ij1tEKD46wOeFbwwiKeyGU90SK363xtnNvVr3VL7Bo51DXf2c2X+R+7ehl8tZ3cYuz+4qTgHmgW
mhdtpI24fYxbDO2ZshamtnpTIvDjGi/XN1B0uRD34L+NgAOsNpevhTPPrWKtSKOvn7LupMyxn/ad
xHK/F9g/nJKDorQNo0mwkkshINqMY6dA8qJPe/WQRvbiL2nV+5gjrXidotHDMsVKMLMU4LaxGEBI
1FOvNRrDVe22finG/DF3bL+Ko8hLrGnzlpY2mKvW9qJOKT2niDXJzos2Bk4RfEJ8NSBf3MbkaMTK
UqLANepnL+9ubNs1R1OyM0IhQJuj8IM7YrwDhs7cIwW1/DHNmyJcU7cuEeq+6P3D9QMW3XU8WLiD
KoFPwMMH0yFC8TxJi7BAxp+Ob6ySsXSJ7gOieFgSgA+goryP03W1nhAsArkiT0HsUXax15knmOtB
Ra1skphN4aadyeO0SWeIX22khMJYfWxLfTdWkyfNTYsWBc8fvg7KMjqS/5cqmxijwVSrK8JMRU9R
DpNC18Agc+CQdjdU2UHvZEybopM6F8nZMmNUuiob2yKs4x/IU/vEriQ6LfRfzkVwSu2QwujbaCrC
oRmtPZrtVC8lCRqvmybeM0R2Xlv1674mVnVU0hrJFw3qUibA+Ta9gzbDP9fN88/RLje5WAtlsAys
OEG0l9toAZchGESvOsbr0o3Vb3vYN106u2CGPemNVfVF2FePeH4in2YnM6xCxfAiyVwQkVrCJcQQ
eQe9OmiAuBTVm3ZUlGNdhMZ4q6qPdEhcVXm+vmGiZ9UCzBm1A7TVU4d7uHP0hrYR3c6vcryRYfKT
djNQtM3L7phw3/DoAM5ioVjBW7+hBSXdyPQixBXx1nnd6+QlM14SZhyjpPLbxQqSXBb8C9UTzwTZ
6jTbjD9ueQD5gJiLWkWoYsQ0mYzHik1eWqAVVvs8jWugLV9LK/esDHXSZPIjp5EFTyJ/AmOogHdB
+OSgB/fyEPEMjRFdo23dyepu5SLXXFnm9bN9XCwWKODMv36kAkNjYpAc3cCLqqnanDVb9amq1LlE
RVZBx2Jxa9X+qN8vK+YpFi+p7LkXrM/EwnAlMAPTNN/7vM/uQ8SGJpkKnGuihmr+lc2/2h91dbfK
SnsiOdYGiALLBFp535k+zuTkLLdQBjaLcGK3ehTmpnG/dN2zATJ+U6U/rm+hKJ0Cx0IHe6iO0ik6
Qi9PLXdS2xo3aZ1VgvhjpLVfd2DYyNvMQXkbCD2nHI9TYfUeBkyZHkn0aZ8XrbK//iGC6wn0sG5q
YCTa3BzuLJuatoQOZRkqbeON9a918G14o4OsK1BwO8GtgUqAhmHbKEhxWtrTKmfzXJdhqyPJOfVu
Z980N5rj0dXV9VcGkq3rCxMe52+BfNw7VR1rEroJbPy0ClBhX7+S/kiL4LocUW3AhNZs072trUTK
vYG469HYRtjBLjswDEN4A1eP7veJZwM//BQj1fB13c9vmNpgeIcCnM0Sb0l4gmfyuQeyztJyTg3I
z0zEDuSTUqc+dUa3z1bJloruPWYt4tbrWDHKapc6q8V0wqAXowirKFBItsszdNIYZrKbKufAsgZk
Yo4quyjbg8o54iYeQRu5PsDtwD59KVTdOPTsqC9DC3jfu7kj32lkAjzhRInjTkVVe3adl7uosI27
IV7rvWrP7HnOWeI72bQGmMCK4Pv6mQveTRNVJLAdEAANtffLfWYq9Cliqh3lZcjisdytZTF4aQKD
ZI2qDM4jUmM4qe/GD1AOHmXV5nWbgVS2CK311WyX40iOk49gbj8qMmCKCL+GN0TH0Dz0p2O+IafJ
NdVSOqasDGnbTndjYkVBRAgF9jCJA3AGpIeKVXaQAhHgLXQC5gOvRDBPQx0UU9sFdGIjoBBkup1X
zIEgXVNJNl64GyYstIPhDxrqJpfK0GusJMvSlqi+VtU+r2ptb7DE2eWVWQSroacPehSxm+unLbpg
AHpueDoL9ppPPXR9qq090JjhagH0bWkPy/KtNUnlkki2vk2ZeWXHWw42DU1XdZRsL9dHizSNJwZl
r9ujYT4WlewKC9ZiEZQqtoGFKJryvQdMw7CFNcYR18bTmD6ho2mimFEjGyotOCfwEsOlJMg8WtCC
y3X0aYxECl1wTgneUxstTqtrzIq7qP1NM/+6fj6CTbMApiNwMXXgqQmntpSVTmwmFLeR3Wf9qWSy
WbYiAaD4RmAN6w5Lu23q2XWfO5YXNMNquqq2g1yjmFXT9db++jJERwOyGnSibDEvqiyXUnI07htj
BCkvQNI5aCPL3ELWoSE6l3MZ3EpMVm+8j9tKgBZCiisPSnTJAwcgA/cLLOTGvPPfxXAXdYEaL8UA
QQNKBtq8enR+RgLzz83BhRTuQSLduJRRBSnKsJ/rYxu7un2zVl5aSQoxsn3jvJdINRtl0iFoWvYr
8bS3+mVafFN2O4WKBiiLgbyKibTE9vczRRuXRtMMZmMgtI5KfYsgMUAVTZXsmkjRDFgAzUS1XkNZ
4FJKV85DhXJ9FZIu+uFED1Fi7abcPsRFLVFpgRYAloNsKsIEzcLI60tJvdamGsYT4Hzqxrpt9Q58
fIleHlI91oI/vj1AIEDEhvpHXoqLy5vWnkG365ShraDRt3muyzetQxNFK0k+igI+FHs3gnAHQ2QA
rLpck1Gy2sprtQy3vOOTon8ZTDDYh2D1dCfl1vZWzZv6B6X3r69PlHhHu4gG4415ylgjZ+WSOdq8
C60MSdUfliQP9PHJYdPtBAoTc45PldEig3VrmYpEskBdAIxFZGTA/KEvXL1ccDw4EUpYUMotwu11
zY2r7zPGs6nP11colANaHHSqItGv8vFXrbTm3FCcYNygZXR2q+44tCcmw+OJdFLFFmL+D9pePjxN
cQdodj2kLCzUt2Y6OfMLTSTWQiwCGAdHB4cRGgEud2xY4a8Sq2ThrLww6yUBLmwqHq/vlsBU2KqD
ABLdBhvKilPDpJztJDOr92UYKCN25d8cx5kAzoJXNZlbM2tY2DonILzXFQ2g7UlaDRGd+lbBwp0C
CAVj1C/3qo5pzTKtZmFDT8DsapaPCC2SGSKRFOQQdBStgBsAGO1SCiPL2ILnlIV0vMVASVfPf47x
t7T6dv1QhGKQ5kUOHlllYMUuxSiLStpmGFgI9PC+DDownDZq7zmNxILzrXNbOds2fgt6NxZnD8Vi
5XmrVCM0bHBcze4DCNwVefoIp7Ebb7e4J50atzA+ZwW4MtfYDO3OOa4g1BxfifP5j5cNOM+7ewwc
Exyxy2UbK62XPkHljLEXffwemU+K+ZAaf/6YXEjhHvu4HqaKMhSyC2c6OoGRg6W0ljXMisysg3AT
HfPArKI3l3tH0FmmppaO6hUQF9ViYZAk9rIhYCQtjgboS1IMK9SYhBBCYDAg1LY3ywdUFE8IkZU1
bTIwCYUp2Segx8uUB9pLHi6Bbm70cchSUANzYflpOCjXYkrrsKDFS1/8cQKhalXtcjRcReh1vq4P
m5pzUcyFKO62OS3g6Y0NUQs5mdl4m2KyYEtukPPyFPaadOwQ0+C6yE3FroncVn92ISKNkW7ugf23
5+fGZ9WtZZluB95BusgmNMtWx2l70q5gaLUgqjaC6MvSVA+ZecuGl9Z8aPLvkVNLdlOUKnSQYEal
E5oBZjzuAcaliNqFAhC/do8ZUd1WScDF2wSrrvlLkrh66k6Vp1oIGMrG/vMSwYVw7j4gRi2pWuMs
VfY2qdSl2qM5/HP98EQ+1YUQ/fL0rD4xEtveVoj8WeabPxTqWWBmI66duA5xFwVkh/vGsCR2dPtd
XmvOd5ZTVATJ8TIxLI6OlT/Wgx+bjWT/Nqt0TQSnmEu/RjGJgJfoEm/aA4BogpWsu5EV+GUr4ZTS
oiZwYjHNw+m4myXujPi3t3mJGJyIFCf3qqGDsqsiB7uEHK0ayh4P0VuGw//vz/MMVVVnjjTaKu3F
zfKs78vX8uh4xScgWO7b4Fgp3hI4NxtR/HWlk6zK4RyPrBy6etKRSVT6trvr4qgLIqpICSa3TMfH
8/+9Ou7ylk5XtEWJ1QEnDsrobVZs5ekYYCubdiYySxt+16CoRSFNwWkASCx6GucGMqMnFHyU2wSk
yp2P8j+yL5Ktk4niXmKUaTTWDhA1YQSx5kxenNg+bZF2Vr91/U0+PLFFlhmTyeSUUCFL23YNZFao
ZbfTDqA2t8123TIcmHM7kFdHufkLBfm9oXwOK1YTBUZZxyrpPu/3aNS9/vuidCtg0HA0EIhsBLLc
NiZ11UUsQneOpXlO+FTf5kclsH5W+879pYFW64kcdEyzvS5V5GqcC+X20WaTMowWhLZ+HDzJ+DhF
zzCm8iJ1qQNtiD7oS0OupoicFd0B2FD9TqsTIeRgls8Iforsz6seiK9+S+I2L7ISSpMMWBer8at0
dn82sK16ubu+W0KtO5PC7RYCrBFPQ7Q9TBgWPdXebNyu3W2cP6sMU7TaDWchS2p9NEzIZW7+PeI7
xKIGtzKmxqkN+ndUBgF42FE6PU4tkamBwKnYpCA3S9R3nA1n/sylAL9bURQoj82mWyi7bPQazdir
I3W7+NcCWjU2p7fjl8iQ3KuPjigkI43+nkwFhJ3bU/jX5mAzYG9GijFrKiomWuYnEsCNRAjPn2J2
dQp/GsgGXT1NRbGFrp32HOkSMYIe2IvF8MW/Yk5JsaoA9hQNOVTxt2yoEVzmQQ5Yadt/VZtniqyJ
M4fL56zcj8wC/oHWh0WpJe1fQq1BRg81eYJeqw99cEqrmW2JBZvlnYbio7E+X78KEgF845tWOm3d
FBVwHKB8ithLJuv7FIRe2MuNHGSDeG5l8UvjkdvaULYW9lJNwPPUGbu6e2DkNLKHbME0eHYsZuLG
i4wnbbtPly80xG64c6Td8XLyZngxnM0DmSG2CBCCtf+oykOZlkFPbF+KXRTuoomEByAj2/Xjrt2c
UZaP8yYssVxLeUAwLfFpPxp4LGcrvqBRDSHlO3fZWSSURYaarAkk5IkJDxqTKtAHWVWyFIRMzLbQ
MzFIoAHmuYkpAbHaCBM6dlqM4a8WsyFXbRCdIQV5KSVr0R89RCtqSGW3tXSjnVKJJe6toMkaFHlQ
OWPLbgL6wYU4WYGyp05yLOVOL100PTgdwsa7bNjr6ovRaV4c9V6y5OAnAWezLO0pNCHn4rmdzAE8
TqMSF8vG9DTLuivNT2qaejY5KQUG/Y2+UoMuZXixMyPo1eZggSyyBIeYa0opPT4+39gJiow9Mljm
RlB0ud2YzGpHpY4bqO+b9lectmgnf83QWS7f9I9+8aUo7pWb48JQsgarzlq2j0BAHt8tab6rpsUr
U7+yS5dOHvv15zbsfH2chakjsx+XpSy2xKylP1ej7O3efoC3JcBFoMsB3g/ecG5VTUsqQlagAwnB
CVpBkz7F8XOsH8z9/KwoktshslyaqsLeg1ETPCzccoqV1ExfIC2Nx2RHa7BvRIuyQHCX35iDVYCs
FQ36llX41/dRIpjH1litxgxQjOPGbPWOQzz5Bf01G3sj/5QABXpd2Kb/H/b09yp5k2m3ap2ZOYRN
6T92eYoWye+LXIWzXeTh5FkBIGlXbv5IZbuG/hwbsYvhcC5lEmdSbGhUAPW2VJ8JINTl9bLAXmOR
eSzCBVnEqX8r4/6uTk7dr0o5qtovRdurWhQQMBCO2hGM9Nf3UXho2ubtIXWsI2t0KX1D7ZXDAIut
oZc1vkEyhT51fu810+t1QUIrciaIW+aYKXqdG0B8tvPrqHtmmLGgwxAStKD/b4K2FZ+9QVm5zMPa
Y0XZ92SXLJijkKIJRRKmiR46gDGQNkUhE5Rtm3qeCVEbK6u1GquZyxe0safdiSVv19ch1EAULTdI
PR4gnqbBrpK5dkoVHj+mopUe9WQujvBEzgRwaxgBlslnFQLqGwoK8NhLPSLxP9/bYz5c0zMZ3FOt
EKuYKw0yqqPpPutufgRQ+/jgBPXhtXULL8LIrC5ovX8YolvPs71v2q4J3vSDIvkS4YGdfQin52TN
ikxb8CGacZP1d2TakebT9QPjWVGhDHi9zmRwKg7qqzbrKshoQxX9y7fNbf4j+aW9dRgVGoBwejd6
RuvWT8on+9D4g4SOgB/u+EE8p/hDbiclXSF+CKwd9N5b3fIIUoKy9tZb3VVcy6t2QMzFbvalDlpM
0U391sdgtx3dsx/rF/Vn+ZMG9EbFX67vjNDIAIKz0QAAwsBzAQxlrmWDosFY/9B8A5DHkB7MGys9
/G9iuA0wMxKrYKWFk1scS0zPm95aUMWwg9b8A1Tt31iAszVxz+w6t/YabcByY47dPsKII6RyNUl5
Rqi1GAYKDnvdAJ8Sp7V65BSKPUCIlTyjbc81lS9dO+6ub5sg0Q69PZPC6S0t0badqUCrWzibdPCH
6KDp4WR8H60XlF6b3vZAi5cDtprIikJCI+cQGw2LAFiDauDSjmpVxFIlwpGldJj38arp7mK31Kdl
2zC3sTUZAFjQfIvFogSPaPj9veWsnm7H/ZQyG7G5vvoDxp6PGIQF7lRDO001Bp42ldfC2Tce8xjF
mxwoCl2iOcLbcPYFnE2kIEmLlQFfQLzJ+NrmuI9sXxwB3rAymTMo3t/fq+UUyDGTCZFEBJO0gqMk
eZ3zT0oEDpDsy3UdErm4IPrAgCh08yJi4m+DZQDb12dlaHxLMK3I8jvrK0uXByO+V/s+UBtld12g
oCEfMxnxKgI6DlwPOtsuNWdWDfAkFQkAKE6rH7tJK91e67MgHccJdGJ5CX4oc90hxE9vhqVKAjTv
KQen74b7Ka81j1aY9DP1kfK5cqIfzCoHlMuRsTaaBTwN6Ct1GYgdgrEc0F/EBvuYJ60OjNLsnGya
OreAscY319ckOqyNuhslZvD/f2CKLOJK6QAhLULF7nbIxrp1n3o9yYPW/nMmE+yebiDfgJgEUa56
uXsjBknmJtheQwOPk9oGMWtchUjOSJi72ZCRW5ePBkZITiu2psCoS2BY5l/DC3rrqz0KlDM8THDK
dhJTKdy837J4Xqmqz3TQMONWITHPmqNRHQ16QwxZak8UoQIiC58M8Rya1rklEX01rXjD1a+xGnnr
tMR+bY/fdbamnlNNP7J8KHa0LTxdL0FIOS7BdR0RpmjPPuDDOuuxR18IUOa1jzQO+l8+q57zdfwZ
j64y+ePfZHRAbWRj6CjqzB/mvql2o1cxwXpLzJasvGVnOLIVCbcUGGrwsaCtFkW/S11MdbPumkmB
jWp9MLqtt325K/RToj3aX3MMVfh+fQdFbu8G2f6POO61y+YiBZ4bJhFF+n/a4plG4z5W68AsM7/v
JU7Zpg68/4suN/T0gJHF/EByMPd93ToWTktTvJXtlF9FN99l9o1hZ/dAqX6dK0Ny6YTLQ5ss6m3A
NsEbvdzNJbKasUvGMszL3o+bW3NAexlaQFD9S3LJSyZyT3QAjtBqBHoO8p7EOouC2iFXF5oDA181
7a5R6oBUzrHCoJS/OLEzMZyCYGijbpfZsIlBh1CV7EfwnABZ5KvRekxXu5fIE96xDbG0NQ2CiZuf
4EiSCFyfFrqE1OrL3B8yEFi2rD3oMfDqmCjBqj2KV0nzre90iWiRb3AumfMN1CJBCdWsynCM/c4o
MIfNN+J533fKEWrnOdPj9a0VnSA4zFRUh+EQqe/JibMTpIWSqY2O1gnaPTIz9Vh6SisZBbJIJc+F
cC6XORPMqoigJoV1SCrqZlnlT6Ccz/dDKcP0CReE51NHrx46DfhuFWq2lT4kBhC/Zql7I12Ytyqg
v7QMIluWUJRpvnNDYAU8/Zu1dtQaxglqqY0YZkDXxa+IfaMCsC+505uC81YEbQxbByIiARRqL+90
pS3mutQRUL527SrD7A/JFwIKsrwO/lwdoPRYC3QBVku7FIT5AaDf19A0seTHCoS65Cb9m6WcSeB0
oR9Yby8agNJJd6ryYGy9Mrphsuy96Bqdr2M7ujO1znKCYWoU60iNnbLm/jQ+Ed1tnu2IBfYwfr6+
a8LjOVvT9vczaQkY4QdrA7QjFJyDNdXQKDlY3lxbyU63EFBdFydYHPSAqoin0UYDEP2lODObDJbp
eFO6ZHaX9TiZP0FyqfZH1tyVucRACNaGpD/wm8DuIXXNkzA51VDV07AZpOawdCH6wRMz8kbZFA3B
XUIlB68/8JXv1uhyTTnaH2IGVFlI0A1t2F4zHA1FdmEFduhCCLdxKC7MhrZ1A+QsGFpvGU+g2mYN
KFckVlwkCHU2DGHc6PvASXK5Gm0x1sXJcV9ROUxiPVDmF1Mp3MF8AdpYog2iAwLIFoBvFPcAmOZU
XVWXUskwu2Xze6M8yKojCB7XUeL3yqRwW2fVRk67FVJKejQwtpq4avOYyZxNAfhlq5OgqRNDwrB5
fKVkUBpwpbQ5C0sVRV3ts20jYzXoePWtKnQ6PdS6NwWAM4JadqzbbznR9xivhZJGQm81JisCiDIj
4JIB3gLkQhvpgnp5kD1beqajgRH1qCCZE9e2ASNV2hOtYgxNe9ALT3P8YfwWO5ikXdDX6xf9nU6G
s/sQD1wucMDoxzY4Y6kr/TLHHQDdLE/3dXScpptGuW0TBSW/8RGvzi7uFuRnOq+dB+IZ7HkiDaYH
nGYTpAq3hvIaWbsh30/DHQOmd6LHUXtlSGoo6m2q7sv+xpbx/AgockDnsIEN0BlJgCnmtqwtiTIk
awfovuUXKWonZnwoMGYODT6Jh7FJhlvHS6DQ1bOU0cVXjcSt0rt8OtEZk9FWa49w9X7qZBHvtlcf
9hITcMEZoBugitqs6pmRJrM5IuYFSFtRqziY4STva73pJWVjwc23CfL1aGXXtkaP7e9nUuJZbxOn
TgFIK44ExMbaD8RLjvUgK4EL+svRUIDE2RbHbPzbnKCBRp1utGBbcD4l03FMflnsOwMxTqVlXkH8
dlpv5y6+d35k7Wtfvibp+GlQWxdvn0XyA1rTJaGAwEBshRC0JAM8hLYu7nsmqIIFKPnGx597fTG8
Dau6XzPraaplZlwkCgyP6IdFyQwTzjjrOkbpGjXbLIMyzX07uVExyhPjwT2HyVATYkkIbNCwgyP9
QFqlr6mt14D9f+ud/dTc1ea3RQZ8ElUNwNj5Wwjn3KGEq7BpaADzV22/iBxPKX4qNvOM2Liz5n+6
fWYgm7CMO1vrPyVR5yfRodfGXYx8MI4TSDAl7P8cSIdJ61tXK0pbW9sKd5yZYpttvQIQuLbfaLRL
p6NZf59l7WuCO3khhbuTjNRGjx5BtATs64NEIbcv5O67jXZw+LDbvGnQBFzeRIOO3dpHgNj23RGN
oOXRcG5b+/btuokW+C0wc+j+RpCI7lw+f72AXgm1fRDQoQ5or7ULLJcbPf2FDDyHDmpLNpDWnFNu
tkD6Y14NcuTqZ2MNyxhdwLJ2ApGmb92l/5HBvTQLKcqoaSEDyV0AJnUvy3e462C/dPzrqxGd+TZZ
CmR9eBwwvuPyXGAoxtpMAAZNqzs9Bf94LGPfEfjHmAf7WwKnVZED/H5ZQsKyHsgMQJWzAwsU2gbQ
GGEYkuUINw5t2aBrQVMr+mgul6PNLTZuBEwofTLSYNGRTMXM7etbJlJlsAzg97dsNwh+L2UA1dOq
SwQZ9Jtl/2yerOG5idHxKfFahft2JoZLbVoMoac1bEi7FwVoT9eMwAZPPhPrqZN5CYK0GHwEDD7a
cDfAfHLqVqkstlcG3DYruntL7z45MbkrTNRf7Mz8TBWyR+8+GljKWXJfBcd1IZjzlhUwgxRpDYuj
xrPf6Sry+50LDlpXJ63EAInWuM263WYQAMrNZ4pjfbViZQS/6QqfcaU3zvRPfY+hEvRZI51XmOru
upaIXAJUDf4rkI86kEsZ8qKHSxBVDX0wrD7eZRrL7+K5L4OyHbJdW6i9O+QU3RMRZkBpQJ14ztwu
XgoiMHca03G3IGH/uZyK1ESDosGqnQqSyB2Gjs2SgrwoyXbxufzNAfmqZscgYLVLLUyc56RJH7II
rLvRbeq4HWo3WRn7w7y4tvHnQa2zmR4oNEBZH8ZD5OhM/D/Srqy3caPZ/iICFHe+dpPULluWvL4Q
nvGY+77z199Df7kZqc2okUkSYAYIoGJ119a1nIokHyel4iVYLwbSLn4YIsqrmsCx3dJknBk3NG0P
QkhkAI0V07/XuuumaaHnEoIVuQLEcGEbYU161bAAlrqSq62cbD3sokNNkFZGugx9stCdtPiZBqva
NS0xX5rYgdgjfQyQ8qEmoZm/yA1P8+feORdf+Q2dsx4qL3azBvMoid1Wr8iYkWG4a+XGEQCSi0bw
Zx+bJNNyXbUHuYnub0vujOFBTzs2D6L9CBjebOOYNOZC4UcIs+IJOeyouSkVcrpoB+K52JOsL/4j
PUby4ryLhLHDndTBDjNGRO6UtWeu8xoLUFH8E/6IHLrxgJCOGv7Xo/fiTRAIvtFHOg4XEKVEMB4F
uSKa3hEBSz8E6dx4FccnffWXfxO6L+CTaTwffv1a6HIYs1QdsFxG7VD1bSOMJIYB8eV6UwoatoRi
pyaWeqaPZViu4k50AlenRjE+JoO7dhcPybjLZRmgyOFdnTmZ6Xiy8XT7yufsMPbcTm4aRQrs1rr+
QkMrPL0MMEYjtS36MwQM9kt67eTSYGujPHDG7eZMMY5+On6E2uhBuabm53ojZViXsIuyzFawHz5F
H46GmTLZuy+wALeqpF9jqq1u8zgTG053jgZlJM6mWsI11bpOgcaEDmEAJ50FPSVjv9LHl9s0Zs8R
Y7vTfBd649mESSYWmMcvEH/q4Xtda9NEwwRVGvA2NMzRwUMAkHBTnwiaBa95cROv/B+IrBRucnMg
WF5O08bRPF46a/ohVnQvCTH2UpAqOfU0BKKV3zhJ4Z1744gNJq1SL/vSteXKW94+wZngCphWaJ7C
rPrUgM/IBppbsrb+6v51H3tP2afKXmxpbuibROLB3c3SAgorKuIAWgJ42fUpZmLXevUC4xhGoADj
vWvsDHCluXmoo2CFzV08vOJZH4skxN8EGREs3ToeEg391EHyMQpO7CuPC/EHNjZYWUN77ziGiuVC
zYFG/AenqqEEOcFRYIkJ82ZJY7Ot+gYjUkpqxUSR6eBbCe8pMdc6a+L1hWQOZu6AV8rcHaCY1SpU
0OpZ6qa3aoWpLb4qRksfGwXlJUNYppobb9Oo8LaaVvR2aLRHf+GZp6CQ1P0C2Agc0zun89idO6Vj
0VKFwZHrG6701jeLuEOvfIUZC/PTKI+9x4ssZ68V5bopmYU/MPB2TaWoda1t5AU6iJTu0GEhYdbr
ltomm4Wn4c96KQWmVQnKRm2OUT06t+92/tiBpjPNX8CaskOl6Sinet/peCh4MTa/uVJrFUMQ22Lu
4/HYFS2F6aupEqWuFTa9gZmnPqW1hodr2+TCThyxWvj2N82eO3rYkGPSkANnX5Vi0mdxoE59ZE1M
olAn4/AWNTyU6zn9xc0aCwAOTsv+GP01zLRqsm4CHa0Ka0Tzhy2GuUncoAmXRZMcquR4m605gkhy
QY4mGFd48uuLNjWAFbct5vGqUNsn3etCxOjzXhnLjRZE69u0po9nLe8lLUaoRlNz+3EatKr8aTGs
5Aq2Nyg6xynOyi72QqKXEe9/vJonT3MRDWWKEXeeCZ0NzSJ3AFgT2r5vuA4w4bDJdej6lSo2gy33
i9TW4tFckDR1y91gJNryNsNzrmYaicL+AFSdcJ/XXyJn5aC1mMPeKWMOHN4WDYcegLGd1ot6Gst+
jRUG5rkL6pZjJOacKcJAAGBhFlbHK+SacOoVvhK6OOlW/iyRsDeVfdWElvEHPc/If5kgg9yE9m0T
RC5FVa+4YBAtQwhyDCVaoU5QWPXg8R70sywh06ah1VAESiRj74cWTqDK4dlUGe29Zb2PZKz+jT7x
/OdYnzlNR7IUrUjTeipY/evDU3LF7appYCEpHzCkTwJs+ZKS4Q/sCRY3yUD+hWQg13xNBSPlAIpt
UWPNEKXv8Vx4rGVfX42m55LbUjh3cogRkcuWvlryGBWXMt/0VAMF1nAy5wXRs0Mf/1R9znN79tgu
yDDaPYxpG8QGIB5RwZWCT69Ticmrus+yMlUBUPzBogF28giN/lH91b9olkffzS3A7unYK+cn77eP
bJaX33TY9yKKdWlppHB/QVVOi6x9LP/II451mDOHeLKjjDu1SKosSh0MUx7BkcAcLmRAJSWWC2G7
zcf8ef0mMf3/C1PYDUIq1CmaMHN3mbqGpUj3GCQU/6CJHA+D32QYWTYQ/5VSCU5idFosHhtzXbq/
bnPCOyzGlPZl2WQeJsp2C98gQlFQT9Q5RnP+0n9zwei9i84UQSkmaOyFDizH0rcMDJsBN/5PDIyJ
4AYuV8PII7vjA93npqe7INQokSNL73KE+Rjj8/aBzV09yoPANwOiI9Ie04FeXH2m+akXdWiJgjqa
+lulCgTjPlYf1hwxno6F9eoT6hgevyY6pVlzGWj54I4mAAI1RIbxMWjfMV+fYdOILzyXvWcv+n8d
sqAPHKj3aJzDf9/6EYoIXR56B+WMeox4DPejURHRQy+/FK278vXfHiMG1zBz8wVZieQRI3dRXwBw
JEW/QJVi0eXnkO3y7s0DVtZtMt8jBUA6I1Ux4QsvcFuM8RRiaRylEgkqaRnYEG47txc05ujQ95sC
EYTzGIPADhuFRRYRMz0xzRIdIx3wPTTRMsTEKdscDm4A7JFG4UGwZXlY3WZtJh6b4KqB5AhYVh3Z
Y0avVLkbusRHKh7QtWGwVOVPuXNDguY2KgACJ1Ii0gcZjcZhJ7r/WqdBG4lHaDWOFlPb11oQxCKy
QDEqNXCu61wGTHTXY3SUpwPfle2aDGNnlSyoFSOfHqNFRcLEqZHz1xYPmuHcPsvJkF7r2jUdxtBq
arFIRwxh74wusaMC7bfdvpNr2g/nTuStCf1uDydi07ZDCAxiBybiWhRjGAqdj4grvYvju0VVAwWB
g0DHvvSMCXxOndAPZEwtY3sTE5yoVWNkZuh2561IC480B9/BPl3Ho1gpduyXn7fP72stxsUBfiPH
6FktjmKqFSDX0QyDN2SPpcVJSUsb4xpP4s6WXg8l0rMloTud2o+B89mRxImsDS99wdZSvn0Jc7pZ
lqEDeBC6897QrTfjV3Q0nd4lD3q+pY+f9fuwoz5GF2/zz6XKeAUzbuo2yUHV8h6chFQrFVN8ku2j
Cf6ToLFDakm69Pc655rZIsU3bhk9bGO1LEQD5z48ImyvhbWGpTnYY0P7lmjiS3bfFzR4rZ/qz2Lw
KHYWBI55HpXn8KBhgTUtwx+3D4Ixhd++h1FYP9T9qKpwDgkS1WQpOsYqpznlhMRfz/Vb4sboa4Wq
TdWWINNa0UjTtbjRG+IdnkLy3trk1BD1rkMN4kGi/XrE9KT+FiyTvfRyEJ3lq/leknLpEkrbT9Hp
rMOr6Mj0yKsvszM0f50FVrhMJRJk8xlJxCqeKEpFrz9HBPaRou/NBibP2qP/FpTsGyVG+gK3S7J8
AKXRsfpziLxddF/TyOEcO+txvtFhpE1XeiNAPaI/NyV5a9c5ZlOrgGwia8XbyMA9PEaQ5KFqcjUG
S9o+OjSHZj8ezGVekXjJ01227+0bV4wwlZqWmGEJrnJLQL1FF7F0pyW9tF7oJP089f4KI1b5Jkko
qkCFQQptHQa0xBJpdCdwHBFbAPrrY1B9UIFGPTUmXDtWM0U2QNIh2flub4wU5fyHhU+i/b0+kMz5
NFZ0tKt1uC333Yrj0//BZ/ymzcRk2tjgUV3gIPrSMt77ZlvelwotSlrb2jk7qk6NrmikDG+bjHmy
2AOEMAJ1CiRfr1nuI01uAUjdnaMIG0uPen0KPxJPXsrAtG+xgwTQrT9lNFKp+Zo3RMGEh/877QvS
DMdGngalMkxuyzwIDTVC0g+WqW6HHFu6OHzO09ImqHFkjxDZX7OpegA/61vcbO00mxGbIkmxTqyP
24fJI8K4fcV0a6wlBEPSxl2a25i8Lp4SDiPzuonRwP/nhHH2UZNl2jhZX6k7w7f1aBu8U4ZlnWyG
Yadnj4bHca+Tsn8z9xcEGUs6mqUvZw24Kuz8Q94sKA9tnsuScn059WhKJXZ3dmeVWMUDYk3Y0N7u
lxFHv1l0oL8k7vfZMSbUzeUKZUwQMpYqxvVtTLk0KX2VyCbE+PZzRwzboLdlgh2c/osmGkGwPgnz
NQZzXwlmbZDQB82O6g11PzEr7r9G9n38nubbxIrt022Ck8J+v67f9JjrGnwxclsf9Gr1A+Xyx/wN
m2TbR7MuOIT+wXT8psRcm4/h1Sht/f788sNDIZreK9ZrvOpW1Yq3lYnHE3NvZhqEvhGaCPDU5yBD
p6BLK04H8j8I4W9uWJ8nKplSTwGD+Bk9+jVJiWg1W88SOEZi3o8jSfL/AsFY3CQspXoccGzB5wuM
rLPGYp/Bksj2jywFWmew+nASPBYFYRBFwAS42eRa0c20utPpc3IOyeq2vM07zQsyDD+t7Cl1aIBM
owJhmKqxI5BsqZ2fo4/aTl4qgWg7wA2RdilsPjFSWWx5mxdn496LL2AcSTuWkleq+IIQzx/akwrI
HAZ593gHOtnvb6p1QYd584ehl9dGkU8H6tPQce+Re1y/xsduxWu14XDEuquFEYWyW4FSZnsHnz64
q2gNcHGObeJRYfzVmMVh2JSgIp/8s0ZDq7BEZ/z8vC0g8xbw97GxFhBjoWE+RiDj/pLvMoKm4l+m
bViuIxxjO99vePDN84bpgiBjArMkrzwtAcHW0cldtq9X3lLeHAZirreL9W3ueGfIGEExErtF44GW
uQJqDYRPtXfKC29pEo8KYwDVABBY+qTK0l5oiEk8Ip70vUEyjohPv8NKOMbWsPwF6AZThuTaE3eL
upKVIRrOtdjKwN10S6sNgmzZ5p3JCStmX+2o+GM8B/VwYIZNPF/kclN1bGMRqzfOOvG27X1+B7D3
0FKIvlzYmUtcojk+2RpY+Pz2Rw+cC9rstDeWKiqKEoO2E9/5d65/39rNs2hahu1m9m0BmRX/S1qM
lqnaEFRmDlpNtlXGt9glcWANzTq2DdeKxHsNXa3RurIkaJ+y/I/EmeijdlGZBmo2DMmnu99aGmDT
PTzJp/gKnUG2eeTQmwsWL5llVG8Qw7hVEtArLWTJXwJboOJaPabb2EU+6tWjn5lLeWBss3HdNGqC
eRPgdeINdS1KhTG1EsSTC3rYOwF2YNIHjQQtlazT6ZO3wmc2UrikxkQKAVbKI20IatiNdMgjWi09
JDQ248ALSabD+qaNF2wxnrXMvDDStLQ/W/JolbZEJLJafbq2duA9w9lO1q8o9ZInRvFzEeigQQWe
XtKdTqKD8i4nlkFamycgPJ4YrY+0wIeVAaGt49P2Wd8G6/ptZbkUPez0tjDOGc0LnliQXeycx76K
AaS8J68g1U6wLO658Wgwyj1UfhzEHWg8dfRlGx3eZMvxreBRtZOc0BOSYU+3mfrKHd8QCoXR6NEz
tLhpYU62dxWN7B8/CrLeO2+yb58VKxzsZgc4upNnrWi/p6sUqbX1B29vN0/hFEbNXTSBy+5iusV9
7kQe9dboN6erled8rFoeaOBsxHx5kYyPLYtSLpsRLA/0RSfxnWZpZML10y1eaxzvOhlDorpxLRYF
KEXECg6K5a0N8iFzPB87n/o/ZdM1YCBOVSuFRW4xujyOi3IBvVbe67tYspvX9gdG0Xd4gD7IRLNX
1qm6O9Fui+QTIOk6gnPlpRNnXf3FRzDGpe7LRQbcd0iutS93/v3CcZr3grTrh2ck2zxeh99sUKZd
0GMsTJS1ZaWHoJdbTy/ofKPFzwOlRx5f0898Uw+MN6IQbQL7jT3bZBgqOU9UnC0CC7tb+4TySurz
0n9Bgzm6PAqDIcNU/NlK3hPdblemrVm7xeOmIdt9hpwMpxN+NuOONtu/mWLOzqzNshcDEBTf3nQi
bSLP8cjDw8NIUFXdJMu79dm3CkAqbYrT5+qY/TiufJs+Urv/bG2PPq7o6QjbxxPkic9bZ83Y8jgy
0FhQKHAaQOTdDuvblm7eJ/3m+ssPXwSIsZ+pepLj5zGA6y2V02azOh6PnIh3VuMviDAGPGn1BdYd
goiVFFSxgGFHIZW3OZnsE3tOugiYfgBBA7KFjXTFcoHZE22E6PsPcrSw8kjiuLq5sAsbs9EBjkk3
xO5MSOJlUa6EfTKc0y50sNuLqgUWiWhojuZ5PBaa9Mt46VjoPkFoYEEsW28HwltTaSjynfc/ZG0Z
EL0mya8HNEY4pq3cL5fUPonPn+Vb9JOWy9D+xFJFbGS3Pzj39jUS/u1QL76Dubim9tumaFEjfrH2
GSnIXbRBgU0h+BRBpGRJS3LCaif8+xnvO9K39pZzrYvvp65heBWr9jAbj9iT9YIddoS3ilt3Z+yQ
Qlfvpt0BPS8k+TbY1baJ8BodxSvMYXEu+7vIXpNl3KGrle3YqSCrEhcXYKx3GDWyea7wa4fZ9QGD
DDQDRhtJepWdkVgAS0B2m6E7a0us43Q3XmqbJD2NFsoBJjF/hNjQZSk036WmpQHL8937mXqkrIhS
7NunkLc4acYcXH8PY22EeqyxHiLEUyYy1dbK9MJcLxq1+8zFXAFk/kLvM1IuiuJsDq0BqFpZD4jY
NVJAXCXDIEmnJCnPBLILl6AO01dpaKeHak+r4KD7F0Yq0UPJBbIBcvEkI4IJpN4SE7MH6a6yDp8p
fWz3p3CfPd82KN+d3DVRJvwSZWBYuPoCNYBl8Vg57t0JodDqNo05Kftam42VOpPSMxUTUzI6ASMy
k5QNdmT7lrrEmjvCE7OZ4E7733ruv+gwehwndVAVOeg0tHaCp9EpnxeHZJ2TmvISQ8r3mOeaFnNZ
i2jQQzMDrW6T7s5YC31XoGNCt4AhKq9fYD42W4+owFdusHu2trSNlFiDnT2sl55vhe+jrTgjtYOd
aYeupR+73UDQfG1hM+7e4uYovnuN649lLrnpIyUeIN+QrHhd2PuzYem2tNbIJl+6lGNO5yTq8rYZ
m1KKoxqjb3i67Rdo+P49pVyGptNlDcolDSa4dsNmNAUFpz/dM8BGUZKvVzoV9sImp/8+t3l9eoxH
LPSh8Lvu6/QycldvXccGNBwniJ5zAJccMYGgW2gZWhVBpNgvlugs4HUxzOsgGogwCoQ+OrbRK/a6
ugNO0dTQcef9st8/q+3Tn2j5bwrMMTVVLwxRDwo6tDy08pVBEsuzuGZyEtbvd/+bDnNSQ6PppTC1
yqjO3UtMXzLiGK/tU+Jwg/PJXtyixMTKnuurZR9/cXQXLEMroSnBM7hbcR/B8wr6myfGIVWiGMom
VpmfKzs8FwTBeEeUk0bQchMuPavY8tAmZjJPk1D/TZFNWw5FkquhiVN8qo4F/TXSQ3LnWZzwYtbR
XlJhLHLoK1FraqiEqWR0fviW+OruFhRtY7oVcRwZlyPGIgda6ovudFsJaWwHFdmPg2A1qz87uWkZ
EsK1CbeRMaaaKHiVKn21mbx5R/jnnKDjGulXwusKm3kd4pIuSDGmtEt7vYgWX6SQrXAy6j9jnssR
Dt6apsukogXHU8+70AuKjGGtNOC35ykqiuG6t35E+34zos3Oc4684H/WHl0QYqyF7lZppUTI7hb2
CxBCSGQByWt92yJNluCb/l7QYC2F0JZBaEY96uUvMbQp3nCOi8cEYyDUDE39bo6s6jZej6uWRGtU
hnjAfF+TvbfYYIzDQh7VRmhwVOlL6Qz0zT/tK4qGOUQb6KrZiHSxxs5FKyM5euSkD+VVpxpRHMOx
X7UGf6ms4T5ab9R1x+vnmPi78WXss7pZaH5WFJCWvbIZ8bCeFn3wllp+PWlvEWFsiNnXTZ0oIPLU
pmT/5tIYMYuKvQl7495VrJ6KxLcPmwdi2sFSPFvpr3jJVXrOTX8ZuovYvNQDN47ML0NmEnG/R90M
E3qr12R9eKQZMDq1B15kPkNy2jiAsdoJee477mPcV1in0HTnl9FBgrteVVZ24kQdcxZmqpnhH6y4
nhCwcMMXfOkANQrcqY0Fe50cpBOcdgtfQIVlbPvk06UftzWShdqa3jjAfgMxNNpjl9y3We8oVYQh
hSxvK40meHLunQxdlQhIPQBeOAuaWOnSeEhqIj7cJv2FO8vI0RVphlVBSgM1VWBMi08MKSPd1e+A
BTN9wYu/z603NNgS4VAQ/MW3dNo50r1y6ul7dOoPypbSbLcx15PkeU681O850dNMDfP6ZBi3Iqlt
CVBznAz6vOkCTwdgBB5UuwtJ45yMg31wD+qaV3Ke6biYqAKEBWODGIj8qjhe3H+qVtjyEMCCyaCI
rSWo1zgxNpCiHUynKKBuTtg3uREsYAbixcaThpmw54o6423UBA/t0kWOXFxKy71kL1aI4u1+kxP9
LV1mzxlP3Kc7ZmVAw3gcFiajSw+9+9fiHrl527gK2FVJiZU7zRLvBqJuhM3k43jvBmnyYd+oAU5l
wuaGI1cZw13GTd9GOkobeHLpW8eRHWmjk/Cu3AY0PAjL3LZXR7STE5u+DgT7RchtkZ/V7gnP5a8P
YNlFUJn59VRbqfH2XCBySJbYZrvPOnIAVC1QVwjqf38Q82FiD+3SSGZhlyI7Md2PWuLnsoE0qLTB
FLHjILF3uEdV0/t5m72Z4od2RYnR6AojNWEguyixrHr0gsRwgaNTYFOT7JGAeucU7dMjvQ9sW3gL
qWdJHklISFf6eXHPrc1PosNe9iXbjP6qgzikSlsOZ9Pt+00KhKs3JSoUkhetvy1DPaCukWB4Q0zK
pZLnysrt0PLOORHeRzABIybYg9YrcPbyKTTXMUb+W4JVX63TqFasOu6rji10pIlpjm5SE+3lDoCQ
RBi1dn37S2YN/eVxMKrdSLIeN42OyklhCTulp5m81LOVElHNEvvNPvTpMBx0bx3U25hKS5EOP3TZ
4nzFTAR4JSFMlFnWEiAIFiYCFEiipVkYKti52LTVUm2LCOLIK6/M+exLrpmIM01KJTQAzQCFyxAR
Pb+2y4HwmJqJuq6YYqLOFPlavArAlCwRIOlIixzAYXawrnSKJZlJEhFlvF+Yz435EbaOFjwE9VkU
raI+JmrD2a4wkzu/1kHGxkUYRVfjdNL2MSP7hIwNfQsO4XqfrsN1+eHZup3rVrDWl42VklcsMrZs
I6EWL78x0/2PD8GOE4ByAPxV/TYh6NaiqwbecH7qX96M/Rtq5+Z7vDxYBNHwFBEHFi8JOJexvaLJ
6HzuhnorhqApHlUYlsVpH6wUG3tw7n2rXnW4HkxLuZSXLpgLia/oMmoudMNfYq0DeFWvVoK50k96
+gaMVAXQ9KWDzskWTZJOEtEi3hqpIxuklB7lxUYIiZw8Y4DIrxyzI+K41fOKFPW+jtZ5Sb3TbQ2c
VcAJpgQjbOYEk3vtcCtRQ2WlCIaz7ChUoObmwMvS8Cgw2jDmVSv0nT+ck1VomTQ+UPPjNg9zbhzF
qb95YER8ATAMUywnHoj8g/ZLnhjNGo2/fx9dR9dn5IZiJtUDOLBGHFJ+V5NX6v64zcNXIMe4J8BC
TKVDwH4A85Gxx3GB2gweAsO52khLxVZB6QHQxfSXhva49sgNPWau5YoeY3lHpVYVSQA98zRl45Ed
r9AVqq29ZeeYS0BMOyLaIc63uZyxjIDhwuYmtHjgqcEO3UQL4L6XAwp5jXRMBQwZmQelXJCmXqUe
8us5Z+HRzMVdkWNEr6i8zKxDkJOhhoKhEyU9NoZBw0VGzOTZNRuaB0+3WZxLqV0RZaTRWxSaj5aP
Ac0P2VOzbPYJnoY/q538GKDn8DaxyY6wQnNxnl829+J1MAh1YsYRCrS+V56jzLfKwV/9NxLM615p
Bgk7IUEiabD7pPwRxus/IIC9kBjdg+xDNq61y9SzymsmmTAiBKJ6hvU11m0Kk+p8O6ULCowXMIRA
DwJ3GM4emtV9q+OoLu/np0u6uIRYNhq5l8FAAFRYKbJMONpA5ynsnL4uLphg7EMlNLmnT/egxsDB
aVIiuRgHSk1qAgql4kQNM2PGQFK6oMZYh3gR68GYLIbzdrv/Krkj532Of54zStbk5661d9GOvGKk
k6b25lTuU5ruP5AzJv/t5hjv5ApSn4UBPkMcW1LJPzssnq4L3jtwVosumGXMRBWrGKmOxeGMbmlU
BL3O6TWJIyRf6+JuCSFjFkIzwIo9vEHQRrd3uocAKxU9Yh56Ep4eHuQK76FdSjbkFKQkuTt9Gg+f
W/P8sR2Wt090Lgt/cbPfcEx1oY7aPoG0ikf/vl8nD+3dYpV8eEiS8zBTZ88Vqw6m3jcgSn4dyYVi
KEHSiJKE23PLlBjyh99wA61Zh3JBglFtNTQCLRlAAiEVivL7u3F9Tp1zv0Xub7m0d52Vo5O2xhP+
ZK4/Pzi2flbzL6gzmu8DnkQNddypWb6oxXOa2knFua9ZBnF6SACi4wfrFK+NSz+Eah+0wXjGFpOf
UhhYjdlTr68+mkKs7UWEfRAuVr/fFpJZvrDrWkNuQpsAuK6JKgUavcYgGs9lsXejQ1nfLwCu+99o
MIw1Wb0Isioez6HxI2taYkobwePtb+YxwiidYsZuLJohTFfZUllet/nCLhD+32ZlNnbDOguAuQDr
D8he0vV5jXo+NosxG7+qaFtjKZAFEajrpERYZhZQDjkE5xJX06rbL3w4vKRY3FQkJgbd6PMREe++
RRoH60p35Vl6+nGXHR1SWDu9JK/lQ3JfkmF9SunqeJvjuczO1Qcw/kFR+7pI4mo8b1/6gHiI5O4H
e/8jd5yEPgS0sOzGyguavtsbySpRoQruUJTl5XS+iuLfjOrFOTCCWimjp8mAszw/Pe3z3VtFfgwZ
9chSoEsM9Xn3BwmjaJHlo602xLOAo/6zunlBnRFhYxQE7JQpx3ObHxXv1GFPkpg/umpuSy2CWndh
c059OtVb7DLi3IumO4g12N2idWOw3+5M50e178n6V0CXdogcdEmz0+koWEeeJ5ZnVek3syyimNpE
TSKZE+3ti7F8Cz/elMcR8dSaLO3W7qzXzftp060+NyKhr61tP4aEVwyZ9SdfANFY2gjAR8bc1krn
+cmQ4rylX5nwUCrn2+fL+/3pCC78lRd0ipC3UOMweYuMR40HNjj3+5IIvOlpCQwg05hQugylatHX
2njWtexF9ssXM+v/wHIDw2pClkMzH1Abr1noonYcC18cz24REHNYN+pTNli3j2kuq4Lz/01k4vPi
nEbFrMJQHaF1qqNRMcYgZnk6PyeS5d3XduegG7NJiH7mkJ2sKCv9EyA2yvqKCRwmRtlFPUykrIGv
78JeCGlnov+bep5ZZ0BUVQqXjEkVuDSRYYy32mCa+yBc6DGpe3RukibIY6eIMyx5vv1d0sx3AagS
27KnpVwY8Wa+K9C6MkULxQLWX5CojxYup9gn+/OISoLwiJJrSDbmBlAom9WqWT2tbpOfe2+iCRjL
7oCli7+w8GWyESSJF46Ls/WyV2iwwSoFe/N55Ni6ucaDSzLsSqHCiEpDHcFlYScEPT3JG1Yiv/I7
bSYbxtzyFR1GSVw19oekAx1hhXhuf/ejB6QQHZc2jBs5HVc8HzLnvNEqgjaOyaFh0wGjMrLnFUNb
qIsz2kYz4t+tlzCmO9GxNxzd/O4udEgHZiDRF45daSKjNgb2WRRBg4FLy6nI8LqjIy/cmQnur0kw
Fsw1hrTvyhjB/WbcEnu3OZwGjrjPCMI1Dcb1e0UwCoBTx9woKsMFXZPdYNmco5oR6msijE5JAcIL
H8jc561AlNcDWgiohRYXnlfjHhjjwgURTYqIQpGU3suYU0kfeJP5vEtnXLY71FnelNOlV8fh5aQ9
cIwx5/e/GLywxSZ2to1jht+v8JRMCa2XJ459meT/WiGvruJLHi4oBHKLjoAWFFQyTcIH1F+tVh+8
m+DxMRnZCypePiZFq+IionfzHahlvNmPmVLrNRsTmxcE/BBrOkZ0BeP9ra6yJY5qA6kayJGH7jPT
TH9NidFzNcyQj1ZAabzbvzT05eXNp6u7jP642zs5hnl6TFveIUrjxOQ8nWEzyGLulZU6Kf/i5e2+
JWRn2yF55Gjmd/M8MYcpCAC+Tkv1GIVJQ60O3DLDSAiaMWCY8cAg4+ttkZsBW7smwijNaBaSUC3S
L0v5+HAHoK1+9fDg7Zvaetgdo9Eyc+KhdRVZXQ5lDnsKk+r322kOXgJlf9c8oOdlVxXEd4JlvTJw
pIuHHXm2szXGcx/RZ6q/fnojZq0MKnP1YaZcdnUGX90yF/KaC8BxKkUc9JPx+LSHx3DW5F6nu9J+
tg+UJ7T/YAj/vld21LQyKtPzU5ArClQ3UIrbHq0/MlW/STAa2CsaJtumxLhVkCijz4DFC3lrZWfK
2tfHxiifWWMZcIelpOe95TjOL+l+eb+zpzGvkD4lnG4V7h0x7rbXfV0fchwacnqjc+cscEnLcpWu
dqjZ5OgA5WMMfX+GXfPHeN9WjMsuRw3lPG4bh5rn2/L/D1by9x0xfldtU6yITSpw9BId9pg6PqM0
S/xVfrC4fSjfX7PXrDCmJEJvXShlOD1r3wMNInQw9ECJfQrQYWZaPAcwUwi/JscYlSxUKldUIBnb
bUKsPa5rvb5v6fJXvXpAdLnBgLGJAQ+eY/uHeOnvI2WHawaxwiySADYTj6pvG4iigUaxasURxnkH
+psMEzdn2LmqYkwbmdCMiGvtzlp1vMYGafqN76HAbxqMkx6SIShNf5J368WpKLpZkWvRLGLb9JQv
MbHJe3TwmGJMhjr4XTQUxXDWHlW8Mp11Qn8p1hJDcK8YeeUdIfeqGOMha4taz1SISJoBmMzbVy8b
TNcfj5yrmmklvBJFdrvBwpdzz5voQAxhM1AHQGfs0qb2ylxjWTIvT8XzpypjNEK9GE0xzuFLEjTo
fvmS8y/yE/lxvKnoyrOsD44d+d7ndM0hY0dMX1ECzQPFiOytbl858Cl3FocIx1mzG7JCF6nYJod0
vFjoYTuTNXL+GOnF7PDWsHl6PJNzvWaJsR9VVEndwgBLW5B7Az3feSC/XGdpp+gPhF5/Hj8+RM5a
rllzL0kGFpSJ2Jnz9Xi9iAIwRFUhvoek6A3JXgClevsI5zX64vcZD5Z3Q+piP+vUOvGECYa3t7s1
EnoKQTOQgaNcrXgaPWnsNxNyQZARxR6oAQsk/qFiKH8BpWx62FPHsNvX25xNqnqLDiOAsYq1PG2D
g1NXitU93/7xmQwYZOGCC8Z15VqZ6FiUOR3b/5H2Zb2NI0m3v4gA9+U1uYgSJdmyXLbsF6K8cd8k
LhJ//T2pb6ZNZ7GUFz3TGAwGDTgUyciTsZ4AgSdGodfSSrFXvnU/EK4rOAuCE2GM4XXG5aRjcRPK
1znSBigS8hIT83j0LYFtI4i6SKiMFOrUyCHdAdY/KRwheQBKER72zSLDRBbzTvXKBU2QIT6M5aV3
tY9qZ0x2HzzngnNvrjm7yb1p8/9+fmUPwvbF7c8/U/348fmveDv569FJ7LucOstPwf91tL5mvvfY
LJYLJOLXoz047nZbOIXnI8rjqTaTb/wpnXmlDPPStrKFEwzQtDwucwlT6EcMv3utbZ/eQJfof/j7
X2LAHQmid+bGnWJHFIv8iK3lNDhKOzsPX1pyxAJM2YsVDuhxDP6KxJPjtUqhzCLwLD8ad+ZSQ9aU
Y4PzfvvEBhlwOEqjkLUVPUEHtQx4uXeIrVoUMgbHXl18Xt2CBxdXe5oodOzBTg2KapoyMzDO4P0f
yDquZq+cf5UFmOjGoIVmlapRmpQeAlMChi0tXuzVbtdy4HU+XvwWw44nHrEpoc7oESZnIsIUBjAW
YgZeNjgR+QyXzA9rZ/n1B6v5j9EFjuhqfri6aw6/+leMMXFf+Fn3dqIT496eE6mSioaaRUGeGtKu
PW0Nr8JAOhgET252WHHDbvonb1wpNvl8ARUu6EPxtZCVIs6JnIPj3sJ2Rbpc+jZozUfGE+0Y2Dg1
cldoKW4Voh8a/HyCzQzOi2v7X8GOxygwnwSbSGMcC9FMR1kLoZiDWsHGK1y0Di0fTs7iZeWuLmTv
IzwJPm6rOO/nIisFshLVxE575m2R+7Pe1hKiVwW8iXf1/nGJ+EReEhefz8dY8NfXcM34ccTOPzbf
Yhm7qWNFqE35KvZwuMMyYmwhcOHU29qWOvX2F/p4a/SZiz7KMryi4kz9gl6Qb+lMjJSgiT+Xjy3K
Yna7Th9fN0tytiH/cbvlsXP9xV38lsXYUIrtVZE2QlbwFLQO7QxLiPewaFFqAHa6cLxvH+1fjPZb
IGNGTaQ24pEGzzTiBGyChlV3Fsh/7fQtRxbXehjXVCmsExbI0FddXBww07ehznDoPS/c7W8X3rDr
+Bzt6F/88/Z/a8e8Q73Zp+mZet94yUkBk0HrxuL3ccFl+f+Lz/AtiXFYm0LE6jkB0PbUvhtEwe1Y
Lkp/hKf/jD0ho616oI3iqPeXZ/ZbKPMUGfHpP8nUk9s6QYwOFXNNFph17Wz7Q1vuIufjidcRxrkO
qLPjzCdvbdvGam9RX/boOAfR3hj+HfqoT8550XH0+8uz/l/9DHa3qhwbRVHQWObVugudJVGRc7ev
ETWv0UyhR/V3SzFEBmLaZADVQUyDT8dz7qiL/lAsvCR4RZITGRjot167vmTbe98Bz5qfOLv8Fy+F
Np8d/AdqDHayHpBuFEeDPpC4+95jQpCPIeMK+QPu2c6/xd9nyyBNLxiCYhypwYKZAIOWpY8A29xy
XgydJ4bBF1OJlOE4QIyZESvG9NnhYivvBWmdPMH/o6OvGFg7kWVp4mcs3xeL9ctqhbho77pkGXuh
8/7+jAGWA/phrV21tj9CBM2rlYvwGTvoOeH6fIJq8gEYiBL08JSGNLvtgFavXmLKWYDbsOPA0nyI
9n32DCwlmMI8hzTpUGHk1hZeRc/e+TxSL4o4tyyaQSRDKiszoiH0uGyckFCu09tqzCdsJofFwE8f
ya18OkONjCB5uDugV4Vy5z1gyoy0uKpb107uQS253wVcltr5NMc/R8iWZdNaCy2RRogbSD3Zliu+
26uo5fh0HFjHhu6fYJeZpyzFFkbcEmQS4WPBW130ZI2E7NHegxSCV8LhQDpWw/4UWF3OiHxTpNyC
14aOYsPBerjXweAkk68Vdivs08Xtr8gz+Wt8MMHzrj6jnelaC9RX4UCkHXBAGxBvOP+jIAZx2lis
Ly0Nq6tF+ILnHtsN/D3XMG77igZbpE3Fc2YqZxjGU1CDA8Xaii/JPrd3V9/wtkbXePzGFbty2k2O
rhfkKNEEah1Pm42EJx+Ldcgis0sfteG97SsvBs9AOO/U9cmciMw0c5CsEocYxGjptU9O9LjjwdNt
rwlLXn7aYAQm+zYroNbGSXykPu6Kw1fzjOUaCCm49LfXpTi3DpFBkbhVhlIqYfFnz3kNMDe5uXtc
PiSbz8f87gG9SReFfH4SYp/QYg4mMWsd7LP9xfd5J8txhQ02SZeeEJ2W9OodneDweuc93mNnDx79
/c5Y5jbHGeZdu2skMPmQFyUZ84aqLfheHZPQV1ybctNyPibnFWDzdFqSYp80rXKDCrd31I1ZkzF3
RN7d5olhYqS0C/9TcPE8zUch3bIfiP17hRo+7h7PBeXcgWtoPDm6MfovkAQbVLrDexDG3b7YPMeT
TcT1LbI8Jx237LJwkFC6W6ZeG7wD9emgA6/Xm4NYbDbunNfaaJ5hCcnqE6PiHxxdeJ+GcTa0ulCi
htbQHbRv0+cE7eMLl34ZVN6eOMLoH7txmdlEXHzOB7yW0AVMBK+PyJuG6/W1zBEUb7x00l8yV//4
ACwV7KW2EqWmtt0VjqiRUvdTzc/P69zaKw1svVEXZftwwcAbb9U450zZ5FzZZ5LYS1AzGL7kl+P2
i3NrZ+abpzmHP5Zedl2SpyV1m4vfG3SfZ/Zi6W3UhQdTfIgWKD+TrYtBpoF8ocGKY/1c4YwPUgvo
fT6eoF3lHlCueHz1nEDdSI0z2GPtht3OvLMvz87O/9rnm7QCbAX/Izqyabu2S/XRRKcErf+AlBle
Mto9cvzD0fUvadZ/bOg6pzfBkmOpSOeTSr9k8httZIYtH9C1xpHCMxcmCEJUl1ZYYIven8qufZ1U
jxdezzgHExUmcLnEhpmIGdpWEJUnK2Ph81CKF/ezy+2k0kq16AQJh02xFe1XUiMnBULwhbDkgAgH
ENkWuE5R206nRCKDjc0X64hki4fF/fb4gMo9RxT132/g1TUtMPn8UdZlw4Dn5NFxBp2M6CEnv5HJ
jDlONscAVCZnkgtN1yYjNEIwWYHWFsGKyqnpcLJrIFH+6bUpglib+QVJ0sEGsY1zh42tEflEPE0w
RbpNr20IJ6xl45HEz4csCjayWRqG6Myr4UzOUI6k0IgoDFv+k5e5j7rziUSNi6o9zZbwe4pn3dOJ
POY2hWchPqUlvplGgrNv/crebhvFfNA3EcDcpRajETkmzGHpmALyXt8Q9KHqmBPyskWtbBf8Oyuc
CGSe6FIxMrML6QmS5XIReuiaIqF7ebit1+y1mkihRjr5TmZdlOcqoW796IAnjgfZs0mNyZ9n/fgo
z2OroVdJ3yWLnFxLAhwg5dka66Njo8R/goVDAJYu2hz/iXB8bR9tf4/MEE+n2SzDt06skz6MihkP
NDser9/waQzsgQ50cLlYjvRy4lXiZiF8Iox5djXRKmX5/4Q5m9wT332Hp88s3E1EMG56rmeWlVyz
nKotPTwjy48AleeeX8PeP0B1IkX9aWhd3p+KRMGp5c4r1vl8nkF/RUDPgxaeqHZvGzVXGIMGTTRc
LooJYc7hcFwXJBhsFZ2hnvoimnfN0j91Hkci/fm31GPhoSll0OhBYgam/GpBkB0mKJj42pJn7bzP
xeAC9n3BlaYNvSiiY1AHLVELDSXnNYolCEut5YDB16fb2vGMkAEJAc0jZdXSW6weiZBh9oRbcuKd
HwMUSmLVvUWNsFwmm3Ng2Wf0D39R5y7FfzkmP5+j+TZG1lXvxrPeWBakPW2Q18cRgkPWeQABFv5B
5YkyLGCtQEdElKRvH+V8iXYimnmRMzkT0osFQzmCppQSlRrIkw62ta/vInK5fx+8fjWulE2UwYX2
/dvS56cVJtJZOMmaqi9ov2rwWnyePA0WujPdJx5txnwiYyKHwRR1vERyNeKAFRKC0n5bDFi+s/L3
CS8ZO5+gmUhicCWRW2tIVWqbG9oeCCb5DHdhhbqaz+N9me/YmshiYEUtlEITY/gAR+fQuShz4WFu
CVZRYEwOJSDOt+Lcuj+89yrCAlgK/Q5aH98iOG7LBxRC0DqAjfNcfOa81Kwnr+laKLQXSOvsTUMi
V1pgwQ3n3s2XsiYHyACJAYW6hmbOu1W+xtqDLyXQChJhYd8WO3S+uD4UTykGVc5dKIqJAXnX6enc
sV6F+9tfiecXsl78mClUKYjw7goXSa6evKPF1yRbpHp3vvJ4WxzHJlh/HjyypamEVKFN7kjbkugP
3AwKxyVkh1K6ZLjILT00dNmRh086iuCiW9ndHTmPJk8QAxKVbp0Mo4agDTbYLhMOmw7vrzPAUKeK
rJg0YR3o4DM9LW9/CB6SXjdhTBznXLbq8iTjz3f2sHLOdOH5+7hqlnbAc9HppfjTtdARSakWXXDN
YHaioUOqSRHDmZ+dY1cOdjnwNi7OZuiUbxHMlwgFXa7MEiI8KZDvcyJz4YWnBPM1TiPmfYsQXgta
njeb7jV1FBA2PF9IucAmNnRDIV/E+ULzjtK3Ugxam2Y2HJULRMqvOdYIr+/dl5XNeVDnYw8VS6HA
JgviXHbORBrNWOrrjvp9BbnYG/hj6JdpCeafMAeIZ4jjP8wCwEQe4z5Ig1K0dNTxcXzPMbijrICb
nHPjiWDsTTn2SdNbPf1U4BNAG9kdZiWWyDYi34aHNeNVI+a9Mez3USzFAtkyy0WmnS5qNVJ60M4u
SHIio0/pRKhX9ho7ZhKE76s9ZjQSr9woabDjNbDNmuZEPGP8Fz0s+y6G+LtoBxflK+I85PNJmIkA
xvaFWDd7KaTMpCReb2L7zkud7teSPIgf6AQ8L/YYvsp/8VIw81nMiVjG/nHYRnQZ9fPj2RlJ8StZ
oM/21MKr5eg3ay8TOfrPyK60zoJYmNid9/Rk4KuZzuWueebY5OxDPpHBBD20xbA1GugSOCEYi9D+
grK39vLBEUO/xB9QOxFDTWUC6tjPeoxVuneweUiwrOXh2sOIktX+wlOIXqJbkuihTiShXDXkRgGF
0h6cZO3JJl72GS0ibckLra6lor+LktneLFkz40YfYX4BmkL1z0wG37WaLI4RsudVTLC5hbJ8x564
/XB2RorZ7EDjmMi84/fPwcps01aZtKfTRcLBOk5eE4IGv5KUD/s9d90Ox+pltmerBhdLZoVYNxjU
fYDKWQHs8I3ljmMps97FRCEGNIY0H4QMrGCPae5FZUROfU5S0Pj2S1UkkrRKHEUPwvbwSxjvW8Ub
zCXnB9w21T95LZQ2HsuUftWNaNcvp2Sbg3/kYiBHGLpGzYtb56ufE4UZNBlRMDxKFs5VTZamWBIp
s7uF/H586hRbVEnSkPNiJX+cg9HV4oPOi/NmPZSJeAZkrMEI9UEFoXLxlWQkuV9FvKd8PpKciGAw
JsKeaOOUwkYxVwyapyzAU06wxMZY/VbcvcMdyuKpxIBNppWRaOT0CzrDb+wYpunxwTm7R+LbHGCT
ebIYuOkjLM0xE8h6cuieh8rF7hen2m5eu9E296Rarte123n6nXYEeUHm8BIPHPlsZ1Zy1EGyfYL1
lE77tnXxDN2+DjwF2Z6srmjqwcroI3Q4hKtl4gK/PXmJwh1NcTiVH/gr3fNth5vqoJZ3A17Z5qwz
yK6Til4MZ1N/LM/ksfuMiFf7oWqDWtvXHm9rOh94fJsp25plZik6jM5XeRUZ3Bh7MbK17pVIk3Ek
3X7YZbaGUyca9rZSjKN+2cXGCtp17b/nhHbcbn9XWIDtcLzb+bzRRDkGZapKr2o1wTWv3Cf1q13V
OVlxZ7luO3zyNXs8eXtzKzl16giHDxPwwrtqn1dFj73Qt0+P80Bc8XQi5NybY53S2+09fN3+y/Mt
DpNDYoCj7oa8qek6g6PTGc4lsbMHQ10cQ7dvSP1kbdAU1fkVjwePa3gMhpiNUJV9i2OLYzh5ZAG4
Qu8XEnu8oRnOjWLrOZ1yPJ8z+n2y3+l+/O3fPj4OFLHlG6XUE0W84MNswoVneAUHajnGxfZWmUbW
JCo9JfT9ZSjsv4CU7bYCHMu6hhsTy9IughTVFRQIl5j+OK1u/3VONAYC1J+eqdR3/cUY6O04bIYV
7cZu12XinXIbhJJoNd3tbdt92T4sao0HOLMR+7dhsx1WWEMkW1pLAWd1MHeIlOrB+eDNws6H7BMp
1Pwm56fWPca/CigIlmXJe6UEBwuQKqN8gn03NreDkJ7Xjffh+nJNxIE6JBmSjJ5n7hxbYssE54hs
MQqTXDebd4AMMkhChDksAcjQHcnhUBX72k+fxnAf82I+HlCzbVaZoLfHjsLb0TttQiQ7jgs+EcXt
qA/bvX9+KVmqwkih21IuWLT03Gyantg7vhjOlWWHHcvzSTY7GbHYsNrotnmf2T3qd5jnujg4uUC5
5/a38uIhlrtWzBQxL1SINHxkjF2CaQbfjrwPXtsW761ge6YsTUylE71Sg+ZUWKO73X9oHyio0Trh
/xgTsW1T2qCIY9PC+jIUtJKnHlv5eqfHKrELON6OxGxXrujdRqurD3Ljdl0JVCe3K0uyKgpzyFQ6
kIc85OS9BVUTqIc4rwYHdNliTNUpsiqkWKpktSQJyYkH6n+Jr9BFgk0tpqWyUz5N0velbGFpCthC
nNITHrLNi429b6t94jlc/sX5sgVIPf8rjkH5zqjMDhveaSGBThTusuDRXKrvCVYVWo6/Som/93ec
p/EvH+tbKOPddbUoWQVdSjLeBd7SE+zxAcvsv7gIT4PvP43iWw6D8KdL0Su9QM8yADnn3TJ00DJO
GamO2NYGHj2uwPlszrdA6nNMrLAFlWUdhxB4RDsknX/DgCYl0KSeMt4VPCsYp3c4pj/vyHwLZcBe
xExSp5gwyacAIr3NMGDX5n24lx0RdPr2rgl4m0P/gvrfIhkXsBGbNh5EfEAQzJyIeb+mVHcg+eJo
Nv9k/iOGjRZjMOqNRxp4POXrzcUePeSLqs0loWuGueOgHGO56jz5dtZJUDQ5FehyMM97LR/V31lG
Qu931bkcvXiXjg0Vo0xsS5WuqMLcUBRonofRc39JVug12P/adksFngGvvWfemf4+S6r+RD2hlkLV
rGAlheGEWD8dJxyteMjFholGiNXTRk+hBLtWZXJQF6jsPg3mQveQTnc4rwzPNhgMqawsGlB8AxAH
GPVLnm+b3vWtvwEdbGzYh0pUZtoVopyDvMIWbSwZfaOUW2dMnCR2i/HydbFEb08O+i0nX2Du8/ZP
4J4nAyZ1q9ZJdoaG9brYvpUOMOS0Xj+v8Rz4vLba2RDfMExsuTSx6JR19husWZXrOkV/6An8Zdik
4IHSBBng2yrNOlgTKcw3y8+DWgwyODKF1s41t6lcDUvA0mVaB0XLMcfZRnVNVwy67Qhb1liWfjAR
NLF+odPyDjCqf6ts0JcB/63tp+7coz058rog8vTtRwTCU9PlfL65+zYVz7w9pdaYqHNBPHaoVujM
ij9vn+VsNWkqgDEPKUwuIBtHBTDYeG/ep75sfdrQi9JmCWP8eBK82wJnM+pTgcw7IxlFqQ8F6oHg
KQpUt/aTez94ui1kzkKmMpiH5XxuVUtMIONw8Jwz+KnShhM1z6YvJiJYKv2sPQ6pQj9MsKn36XPz
jv6M6GR/cJciz73LU0E0SJsgbt9JvZlQugaMKYSr0LlHg1BO1tQn9XWXc3DUnFi8mgqjnslEmHnu
zkpyhrCTi3Ftl/d6zAYqhqJpIP6XUN9msyVS1EmgnRZpm4OBiWypJSaI147QZSfUBKMXHH3mDGEq
j9Gnl9HGPSSQpyQkfc5JvCvBi3rb2Gav0FQI8yZG0nE49zKEHL1DAG+tc1/Ll8SVX04WSZathqT/
AN2+/FC000XDJYa4viLsV5v+APrITb7aELWJrgkjQCJDfmXz1iwIwkBpQUbX9yVOixL3GzLwexoE
DYUNqAth7sYBt7v+SJN3F2jJQb9ZF99QZdSWJd1QZJMJ2RVZEsZmoN8Pih2k/4BguiWXZx5mXMP/
P05xIou5aBcMGBThCbKeAoN4r/W94ad3Z9TinCPo2px96KIJcG/rHngC8ahx88jzBzv5AYyxZhkm
6AYJP8A5vIbgQUSE4cMbNng+z9wlnx4qY696VFRKUUNOAO6X+jna374Ps3duogZjjVUmnMPzEX8+
R5wkLjvH9Y9cjue5XM5UB8YIu7iqQKYh4azQ7fW6JMmit1Vn/VximtbuiLQcOI7ibOpjKpGe6uSS
jVFVNWEFiTQdcfA8wT15ZL/nzkDxNGMe5HOiDjI2xFCKJ8x7W5Bir9SH259o9vWaKsM8wqpxOUs5
8tbUq8HIJhbSq0R+5gDjrOs5lcI8w0MtjREaCCClRnfyCHMo7DJYuL9WfuTxoILejj+uL3w0NE2Z
JsaEGGF6VWLOSlMgrKVLNFwJhU8fgMg5OWpYN8SwSUQrtFJVlFSIof1Mh7NjbFWC7nLU5v7V8X1r
xCYST+dcC83RoBp5m9JBLfxo39skhkv9cf7/6MufR9uJQAaAoljOZC2S6XgXRsgOb4qjOjk6T794
qs22rRsTSQwEFbmYWlmGU8RVQrYhvj+B1WBEC0lwL6JyDXxN9mIAuR+6y7vIHENh84qVWZ/MsNFB
se+E9+NivV/5X9rStHmfj74XtyyFgSgw0FvZ2ENOMKwsDyMBz+NOsncaWhZv2+S8AzI5TQaakkTO
To2F03zKkKdHg513xjyjZS8Wiy3u2tfON+3bIrmmwqBUrbfVuclgKs7R0a6NfWdPceRl+SQ7K95J
zkLiRD8GrZRYjsy4xUVwespjoGyrg6AB5bkN3rzLzWCIOupNmZrAeBFJh34pbPPg9L79GpC7bLhb
cnifTWWcm16Q6rQ44wybV+UZc1+qQlqX/HIXNRz8FlQYvqkudki0A2oaboZ49pn+PlS297s+p2oi
HSH96eRipXi09TbdQikIdk6NuxfxeffE6zyef3UmIhl8CUEJWopYH0xbxwCaDy9AzS+sgXjifkjO
HVcZfMkLzIo2Jw1H61J617olgqs++x+3b8FcaDZBMVX96RKgJVKowgH3rlEWSbsQME+5FJ+tdnNb
zKy/hn5tLBzDJkdNZK43HGPTHGUTnceLcevzR0PnD+v77zN3OWtFWe91/P3GdcAfTZdldN7FwRzq
bT3mHdyJIsw9TkBC0YcWBKHJ3Xayh2gVbUbR1jty3OxQ+d9qj2dO2/5fgOpbOeZKG/0xTyUFMjWQ
bxPRxSJnFKHfTbKKG/LxwWUVmLUJXYEZixLOzWQOU8Ui5z6klneEZ/pW3hW/NMxVtEjFtr9qOwKN
NX/kkurwx0ujW6aJjn7k3q4EaRPXVMZYQmuF2C8KMgXwfwtE82PJlpfnIxbkXEjm+bvclsV/9QZM
xDLXOT6OvZXI6QhPFXdMSu3nX7bfBb7CBWaN3tdbGjL3WWmxi0dOIcrRXyuieKWD5SPeA4Yknj9R
YL13n18unmSH5NdqtULH6YGGNnBhUP36+ACXm719QSy1A9Bw3t55+5ocAoMBERL+mVnhl20UXwOi
bbFAEXQZ0pJzd+jfuXUCjDfRiaBZE+k3hmqbaiMrJFratf2l3FeB7nKEzb6DE6UYxBnUXm/kHErB
8zxg6xGSCVsJB5jbvPT0LCkiVrb9Y7vMfQnHuDf1CxUFFhxzcVCwkyLK3HDtU2Yf37dBbtsSfcCg
P0b9qV+IxVIY7+gCxOPc/NQs1E5+DYtQRhxpuYiluQfndQyUzrPs6/Mf/1Ijwp1Yurqatz4qA06t
YLSSrEAcrdKOTuwtH5bxnVnayIolqeMDFEPblP0arBQw4/2KbpzaPfE84llX4FtrNpcpDkosZQls
C59gcF9P2BAWrpUFputR36R7vD7+XRg1EUmd5wlkjafUvOQXaB5mxGtWYkoE+CALN8G2Dl976bjd
BJwvazBgFYUxxm0ECAzUBZwPqUDNZSUGCTZQga/ig5dNmk8XTBRkEEtNsSl07Kk8tMmn+8ud74PM
k4M+HOA3GPDJ6uRcaQaEoIBagEIUZVpu/pkDvQYDPEjVy2nXRnRNceBZnibaLh4y8L7yODF4UGow
qNMJeDuFE7R5gj+KnSpnEoGHnw69c47tmma+ce/Y3djFYPTo7g1p58Bgp2sDc0lAHWRspa0I6u7T
8muHUk5o6y7XM+XguMEgjBZ2J1E44jgzLOtwkp3yQOcuMX5ilwL532DcYOAlVfUIF5vKOpLgsJFL
W/yoUWLHClOiOf8uJvw2eTZZW5dla5QZfaRfT4vsV7QBAeMe9E0DEda8bM+8m/XPs2Ey+JGUcVEP
FSBrA8zy3kpEvGUAjtNk7wf/0kOeaMaAB2ZyL5kAdh3axBjfjQipcYK8wTGe/ZsMZJzPlmxWEYVh
J9udDdRF0CDpIF/A2z7BlcTgRjfIptwdYf8YsbqmGcF/tEaxIODiPD2ZGzfNZNDDyKJMSdV4REEJ
vTOgpqIk3PBbeD0zPLw1GfCQyzoXUgW2HhxOm56Ufk3ARyRz55lnuy4mDgvr4IdqVZZFj7O7LOKK
wBlLXME1LDtcly2pL059JDo5reEtfQRxsrV6+/atvjbz3TpSBkEEw6rC9AIzQbIHI6K6rQTYpJw7
iQsatWXY2CHIjr0BjaFy4ka26eNFjeBL0HiHz5TEtSUGZDpJLjK9wa2/rDyvsa0LVsWDW1lYokKC
rYq3lZ9PKX/fRHaDcTZKY6WIsCckKDdYGLUEw/Pm4dkk2F1mLT840qjRsEdtqliDoSsm9nBfA9qJ
l9J0staPRg53UHGqjYJBwYWf3JX2R7r5QJjDkTZ3V6bSGBMekcSregvSMFVDSiexny/wTrgR6lxe
ciqG8bjHvOrRlVJcnQaBZOCD9C9vvBrTrFlMpTBWWsZlUg7a1f9Bg38CDjeQ06OaxS2QzzZgTyUx
BnhpUinrQ+hzRHmwHbHyDXPtNm10RPzwhZjFwrpR3reai5AmQq8/amIZuVaGl1ij3+rg9CL0W8eU
JxEB0gfPCHmimKdOM8cSFCsQRZO7B8dC+mIgp4NaQNrTR37436yQnTgwJGQvjvTDhYt4r4xEL1DX
pdWGlMffMdsdNT1E5sE7ggU9Mk/Q7LJoMEIWeJgsNrH5Ar2OEdEsp0EXvS0GVLyxNNBiHF6Tvlx+
mVl/cPpDmPcwi+U+bunNczZO2xJIx5py/OcLOQMkYD+eOA7obBOMqZoWojtNRzcdczviQtASoT7B
qcYENaz1v0xLnG9Jf/ef+PUthrkakdV2gtmXwC/MdmHgHnR5v2g5h+eNceSwt0GVRqk16RVEHBLt
IqwrSkB2SHBwtxWafXwn53b9kJNrZ8RoCIgUKIR316NMS2f/DB54ZPPom4O0QMDL8c7OcU5FUtSe
iKw17LEyc4hEYzOobF43ilestE23FFGJS/CuOrd1nO2KnQpkboXS94I5DFTH/K4BjbK/uyw4Injf
i/77iU7DRR3zrquh02FcZw2xdim8Jdo36nzwtghJ84/oP0bIjuHkqp6JYg9bfzoAshwdHQGgN/LB
vMDRilrzDWu/Tq5PtNJMMdLlpKHxoyPad7FdNeToq4/G6mtvvNC9sP8fm2F52jGvqaDJOnicIHS8
e8I+B5piTp06yNbZI3hVeK2Ps5xRU+NggCNqq6TMJWqNB6/fp6EDNw8ru1ATfv74+uIS98+7JN/f
jgEQ8RShAq1CHOUjOTjwNX3DHh65ADLrk5iKDEZ0C/6WyBjk5VSc9aNqIpUM9rJhp7nayk5lL19w
4+9ZjSaSmICkkzM1MqEUDlB7TjFAheEpYQmeAg5UzRW7NHTASioWvUgmVlX+vGNyXJRt2Kq4xuri
sX6zHoaXY4O2oSB6u233c3XEH5IYB+F81AWhNDVICg533ttj+/xguZ/vBJE+SOxzeyAa1zOeuWuY
eZNEybR0WlxhPlgoxlVTRdb4qCNX8ySQym4G2wSZrts4v/b1pl78Z5bzgwdec/4eamAgB5ANRRXR
SPjzYJPLpZAytRIByF64eqTrrcnLxdn+xhYQLrffdaKJAZUf0hj4j+rymF/OnXhN0VZYSYYb/tvy
TuQtIqn3AB6b/Lpz8OX3cWt6GPmrbfCv+AFCrdufeS700WUoLoOFQjL0qxlM4C3ptborh1hE9SzY
yG6johAOr1qERP/LWtJFTByJFEwY3X9IZD5yK16S8xmrOx7zexSGDQN8q0gHo+fp8ryDX/3ET7TM
+Lo/JDK389ILaTSGqUhLkRvFCR8p8xnSLdzlxnOexA9JFNcnp1nmxQiS3wxW1CM/ezeOjvzx7Nud
bz1+4B2UKcGgjW5R3iulzjwYuizJFqrDoHiCCf8UfKxkBWFeDoPSyNnrYcTjGnQ6LlbdGwQvZGrT
6iiyMpgUaBbmi4mugLf82VrY6dkeAh/LbkCJbcdP9YNd3O2dnpc2nGt5//ELmY/Qx8VwxEos/MJu
hcIEVlVsYG/jcdG64ArE0djENteFSjS6a9N8AyNjz+t7n4PPHz+C+T5NpmZFLOKYQGetEQzvoibh
mSTlulv0vP8w8sn3YB7wNI2s6miV0BZRd7+XX4pH99dX88YL7+cqXT80Yp7uYRzh2sXQqFs5jm+1
IB5HtTbcbQKNKCTGYGPtZRsLUwXwaBdY4bzBnhIYhPBkZL7NrRrPBT0/fg/ztssZXmK9p5/Zcd7U
l/FNd8DDArbLlvQYeaQ5oyC0OAmcuZhvKpVtehFOoXzKJSo12Fy2yU5uQAsYO/fqchGtz0gTYDNX
7F4IFkegfe8UfETOJejeeNA2CzTfX53tfkmNKD5bJn7GBUVEZEEWRz/0ztiyamH1GgdGqcN+w8JY
xr0hqnJLzxsR7zOue5g6/YOPxAR30G0e0yZKMZGD3MXqUeiugjykxXOFSBHS4mdbwDgHBjpsKBeV
3F1j18O6pSADaRnImMSqr6FgRS5utqrs0Y/I250X10RD6802z0nlwEmtF/vVeWFvwdlkdwnosCjC
0qAeJXvTzp7/TfHqh7UxUFafqtGKddw54OkB1SvMeGG3Hv/d4oDIFfQnr4mRZhFYJnDy4e4i1aQI
I2KGX4UTpV5c/R5CEo2OkBKs07BWF/WVY2AzPu0PLRkIq2pL7cUQ549klGgLiad+qAm6RMfK490b
zuulMiCGgcO8lAz6qR26ONSNMK2/puFc58cLHmTS3/2HXSmKLlqmJGsG2/gkdEJ3Ggycan7xLJIP
Wz38LQaG4f6b85vIYc7POEshTg9ynjwnTAmyJCJ6h6ldcgTNIsFEEHN6g3IerPh0pKdHH/hs1Xkv
MV6D22LmumvhHn6fG4PsyBi2WhhCTGe3jnfZKkEIcsc1eV/iZSmJ326umYt8w02WzFrit2R21DZV
zajvO0g+Yy3a82foRR8pGc92DgDirmGbvXQTYUwg0OngwpAsCneye7ITvFshYAbLk/bcav5MfDo9
0au3Mrnfed3HWK8CvRSyCSQ0smvuy3HBS2DwTo/Bb80INU2tIUW4g3f1gmlo9Lug/cK+bR9zKa0f
2rB4bR3BAEvtXTdsR/4MHfBpqzWmlLul4PgftNUludvtOFJnn9zJ52Kw2JTLJh8Seoa9nd+Z686T
D+3WqX99Cc5HvOCur54rQfxQk3EhC7OQjrUBgSAlkJzTpuvI/qt7A1Zx145Ls7g4UY6BkNOpFM1C
o7KwlOq1Id4yIjm43vbc/OAcAeMPtRgQEccUQwgFRNVO69Etp0ljY7DYIrqducJDkQSjfdx9jb/8
fbn4MmjrEOcVoBJu4PLVvia3AVuGYsui9kPj0MrW3594HWhzQf5Uyeu/n4gwwcJRNC1EdPZ1AzCi
bWHEaPuXD/5M+4NHdTPvOiHvZCKyFiXJZK5EkWnCacCsyqO+OtZk2FSf2ab49R77qzZz9t0dYt6A
FjQ5JznXEqvLE7nMpTgbXSrVLeTG6+BwfERCSlkhkWHv0UTIuYAzKZsfopjrIEbnY3ISICoj+aO0
Rbl//8G54rOIPNGGuQVZGB1r04SI2tnc9c+Gi1G5vZ8vePnC+RB1Ioi5A2Yj5lqnXuAZHH0kJguS
faEqhLk92kMou0eTSA9Ht3OyR9etMYPuCbsBYT75xetpnrsKiqSLWJ+GAhJSM7gqEztNjFgMNX2k
yag6s5WGODwnaDbvo8gyojEJ/6OyVPqnLItOYmvS2+Y9hL37/1j7sqbIkZ7rX+QI78tteqsVqKKg
gRsHNI33ffev/46ZdwaT7acypue74IqIOpZSqVQqpSMPRb2Va36cehShoAWYsYZrQdcSjlKtpOTR
OOaAi4n18jKRWxfs0wm5edgwK4ZWr6BLLCpQ4UYOh3g9i4Y78PHp9uKA7tr1NjIYTpA8Z8Zfq6v1
pUr68pkg8asryV+qVM0hRTCEm/bFdwcbFKvvp4CVS/m829GuciEhfc9MJG/C3UDD/g6J9BZPO06w
Q8xq3+n7ne2ive8XOXjkZkdmliFV3Z0spPLe1TNo0V59sJNYjNVdcwLL75lDkIW9inrFlcKscT61
q3rvuucA/L0/n80RpZAfZiM6f9TEqy4xqbCGG6VISWroYP/0FCBJTH7c7MSNd8MIn1iiUS5cl7i0
KhPAYPe3AkZbhcOpEV99zuQr19AO1zXJsl2asV+TVN9HhR12/sUn8yA024jMresSlIDjqpeZ0S/4
8JLJ07MWaUgiClIEYU4Gq5Q2O7xFYm6Ih8sKB2Zl8gTSOXQ75gMZShNPMyyDWYtJl3CUVtMOp1Nd
Aw5BVHcYIjPamCcPbWzb6/pc35pfYlEHoafleVfPhqmd71GgiI7R67+/etIuBaGOP9FLQhBucRDE
GkQzuBdc9Wknv2Hu/ca/ZTZ3rcbYSzjqKPQbUY302dVgKG5iWYW8GR3ftEfnudzumpcNs318jWkR
2+xLg5TjTqNeR4sEBMRDdWZh/A9mEM2Uke7dPDvAnF/He6LbLVFtlm7XrkdLaMqPj2Lsi3oSCJfH
0cVxjOGNcU9UlukzTIQuU69yvZbyAipt7nsL5BQoMGC4kNWb80IQbRZ04R7Lui/GCWNeEMDMVJUg
ODfnZsqzfgB5BGbzvd5jVPM7c+3W3vyXa0dXp0tdOA657kOBVmtzWDlk7VxW2L72ePwNhXId2SQq
VZfBQh6tlyQimNPs3/HkgSeonfCteToWK7ydf/H34+8fm6SfCQd9KKTKgD7bigjE207pXKuBFwS8
uX4wFm/1yUDC3Ay8q8iorKGpeqKpUstBSYVLO5oW/yDM71U3+Z2pOyz6vrVqU3UJRTmTrmnETjUS
YT7SLN7fhmiatNvb3SjYzFKzVQ+8EIvyJLqYNJifkcE2nqzYrjaSaYG3jHE5WI36FiCU81D7oRfr
FiCWXhL+p7q5T38wHPB8UvxmCwsIykl0cjElcYXl6WELG9++1KQ09a32Ipi7RmVSv6xb+xce7S7K
gherXsca4T1N2gub4q5IzaIsbM6wgnQ/THbXk8oxYgvE+mKBzk0psvP27rrYn+H5FbFpl5JlmJkh
IWl62dc2Wt2LDl5l7phuffLouehxINnb+YzHZCtyFNBLqZfwCT1k251dbtWctFtE+cyanFWHvdAN
FQaqaVa0yhgJl0Incb+ZJhOpppF8qCnjWGftFI3yOUapYKtwWIVMtAIDbaWb4LTZPezKgjC592YL
uqZqKlZRklZLwxGqnvMix+M2AtlZR9zD4Xm3Y7I0rtXwLX0A3RgTclOKVC7QjkNIMOsyMuUn7weL
Qm41MyEpmoTcBLgtVHrcudr6jdRGObaN6d9IVul6W+mcbYazPA/drXCpxXsZ3k+k95ioD9eNd/08
XIBTezaMOtWTs1JAFAN64+Otat4i2j03yG1V9mDOr/MbSz7/0bHxBUuTbBSJUDaYhiVclGKTbW7M
wTflPcoq5uEif/QAvFDw54vl4swfPKGRPAEKRiHLsXNygvFbRmch/79nkp+tWqgqI8kEfjwU7VD6
VCSQT3hjNZ8bjmirJi68558E48R29x8gSr2+eusH4hcarcZQ9Io2HWsByaX5Uc7fDW9zi2pcWKgj
YGCtHiALLCpyMlKjmBQJkh2PkW+pvS2LKKItnYfm5T7GWBiXdWKt50UWiJQPiyovU6YK0kmkczLR
POxAb2sPtmjg8cZ6n+6vS8hYOolyZFFVePkk9cLF6d1sIzv3PGO6NnO5KPcVpvHEJT0QKs4a7xrw
y8aYoLPds7oG133yQnPUXSsLIllqM2jOQpoutPFIjDZIVMuzydFXQ/YFEhUnNTW4C5R6EJBMerLm
m+pFIJfyITe3+sF9Nc34dnOf2PeIPll1Nut+cwFNh02t0sdi30DI/cvxxbmMJcEkRWImm4Dwc63+
acNyW6w9QAVRU5wWntxAWuhVEUy+JOFDtp+7/+/HhtxHu/Ytf7tulasPD2CF+Nuj0NPlA0ELpMIA
Ju/iho7ytN4Oj0Zlcq5ZF7vEZCfRVuPRL0Q6idZKfaYFCsz0EeQ9gYl6+cktt/WbzrpWfm6p387z
BRLlU6Lqb30qOVgp8MLhzN75sXtGVdIxc4yzcv51vmCqZPswbLgABUL5Vu3xesW6385meu1DKFcj
5o1cDcJsS2B1qG4TJwOl39Pnos4Up6jlYKwqY9/Q/CWaX1V5EmGHNqjcd16arUFqpO33PSINZ6e+
4ZWOgbh6U1vomnI+SdWGhjS0804VbjHgevwsQZMvU8W8ZUssdVL+R6wDg9cnYJV25cxDIZ6yw2jq
4GbOCZroBBckbs+Dbf9wZVAKobcGA3Hx9GNY1p6laJYxUw5KEWVVDXxsn+ww29hbbaq3FTYs88Y4
y3TNhCh3JKAEPvUMyAwie9kFbSJY16IfBc7IzDb/q71SjqjxBCGTNIBFiXncO2+lYhaFq99YqEqN
zPBPGLbVhROSqbAmn7kbVR7mukd0iHtdSAwTJ+TGQ7bpup1+hrtX9EhPyCzqUVbycD5RHq18F9zW
Ebq+ttvbzCpNTiGNayJI3CdmcATjZnJ8Z1bFfk7YuPYFlFfyUy9S1XbEMe0c95j6crytzbeQxLvt
TApvJ5tdQUTn+eGe2XXGCEEUyg356aBnnQ83dLRQj1v/YB1gazQry3X8/P8iFPY6AaNbhQ7r2DlH
1KpJTuHkD71hGzYqp3Bru+/fMtPs3B1KQN2fnXl3vkvdFhWpDwE4fMDQ4U4uf3vT2Zh4npibx6F3
B8aFejWzijGs6nwbQiE/XRUU1o3GlSM/eypugwbmZDtYdWwpocMlpN8aj7sK49b3J1Z+afVNeglM
beGhC4xG8D+B+ZNCspCg4ePpyI8gX9i1z3x5RGs9KyW5GhUuUam9XPqJIZQgG7ogM/h0e0zPsW8K
KarpZMbWWg0Ll0jULk7DRgVT0oxkoM5dNrPG7KDLnWQLR+35+j5erQNdgNGVQuDVbuU8BtgeLUh+
6cQvwa16SQOr3Zq5hjOntDcYCZZaN/aNZO4ye4ONrWqEde7ND7T0bl5+B7Wb+QAX77yaha4Cizsn
IzGL3cxidF3e1Zv0Eofau4KflUNqTJAXbWS3t6V5xtQrVzNtssPZNvdnRybr6XjNXywxqStL2+Rd
UE6QbWjNNyfCYwAKtndMjnSWiX4W4izcRinH/2ei++Zecp9BOXjSTdZJPQcg1xaKChrSaPJVLBYU
aNwejzF6sVGxGxhzWes7+81yXo5raFRcEHV5qQYe0LyKoLt+t+vc12J3YljfWpi3XCDKoxhh12SN
LwgXMd5yZ7xHT4HpcayO77UGIXUJQ7kQpTXELtNn23tEadItSpO2Z3L3wwa1EhiF9mxCatZaUZ5k
GoSojpJ5rfaNZSkgfnhAffVt6QQK6m+ZWZW12HUhH12EMfRJgg5wwIFFyXCyPVokMG8GxRHX9/Dq
E6KqoutJVWRRUOjYQ5iUQJDAYHjJp402p3Ejc3rrA+thhyf8CLEHM4OzFikvESnv1Ag5F+SChKhx
X6GImEPBAi6TyISdThzjQXvVFhfC0Q6qCKa27WcjgRblzFSgxMfrClz1RwsIyh9Vasdh2oAoXLiW
lEflBxh3WjPEwNs/OskWQLN9LhxSNvFJFHaQpTet5C43q4rMfbR7JivbWlS/XB/KKTV+oHVeiPXZ
dx5BlL27wXTn+PZ0P7MHMV+CVu18IRbllDiJa6KBk3FWaT+LZwEDIVLBinkLyRMmbyLL8ijXFARd
I2uf5rB3Xm4nUsIc8IIMegPm7YElFuWeSj43QHAAJRYWWIomK3e1B24HN8F6IJx3y29OfaE/yi3x
IIjO9UaZM4bH7iKcd6L1MJ+81618NfO0MAqVqgnLi7DSwwwwSCjL7tPx5eV2izYMjDo92HiRfDD3
gXsdkuWZaAbILuayjo9hGWCAPFa4yop2UDnRzb6ICC5D/1GRKuUrer1qJYMH3OMTR+QtqgtQsXFd
JIY7ostcAq0cGiECRBCR/hePqgmzE1kWsX4y4sVYm3uqNcWgPJI/YpBMDMZf3Kg8F2fj1tn+ugtN
FwcjyJdMDCRl589WI84FJuWcMMFRbgJfxS5G+9dLdxhvOFD8s2K/z6Drd2P/Eo1yTUMziEFZzzBo
3QSt30QKB8O1kavyTFZxzewMrmFRjimt+k5PcXu4gIxfOHtkx7z0rZvDlzSUOwrFShGCUptdH+4m
T8fSPg4BSH2lo/yU3hbux4Ydxaw79y9Myi9hxlEF/npIhXTjUyWSJiCanbz6BblHvppxNq772y8w
yjdNYqMGTQIBZ7BjuL2+m1bTxOo/RqfylE8a2j6KYgmyaM4bSqnP5222mbPhqPvLMd/NZMCths8L
OCpuKXS59yYFcByiiafeLu6TffUILheLAbTm0jU8js7kyDKKNym74PsgS0ZUY6CN1/Ke71ILiX30
LTJQ1k6oJQplCQO6COK0BQqeEgwk9WViSzbm4TGkWa0pXOJQRhAlZS+NJXA+58iAbOSyRT0s+n1f
XzFInVUMulqcuoCjD6pYnEDDnwIO3DuW4yOeuDi3GmlRw3IcTyhW0Mjt3MpAzvXzeFco5M4eDxWG
pqIleJMdT+UP8B1dV/VqkmX5TZTlpBgJXQb1vKCDdbygw55gHCyKhuCRQUb6bhwY+05e811LQOos
UwYtlvDGLiL6EN14JPILooP0Ay8MvX28JeHxnJuJc9mez6DTH8zoETk+xQRDe2qgkNUWbDsjNybe
zlgsfWseYflh1NlUKAMnVjk+7LFCGYjB5htc829LAOogGrM2b4diVrVzrM2EJ5L7F7Oh8Mw6jVbT
H0ss6jTqjCGr+XmfomgVjYPIgGTW9gLCW/75Z/RDJfm2QLv9Y+mxStBYWpz/v7gKyE0/KN1s4xJm
zhs3iX3dXlezkUvBKAckpklQj5+rtH96CTD8+azZB1hrhEnzzLTE2imoaYYhGphGB/YASotaI/Dj
gJDlUrU78DmJTjMvmh4fdI0RxK5GlEsoSm8d3zZjhpaYyx4cgy8vmQVWG9twUwudywz3ypKKUiGo
h4NByQDFu4/HN/kSOwy/ulqqsxSG8t+T0qDtPAFCcd/Z6CyYCSUYdrB+RHwtDeW6jZmgX/MBYc1+
AwNbtyjQYdfArl4uFqLQVW3DVMhSZHSzPTvOeLwEt7/Iz7nCCT2rH+NmE7ms5fkfLvkf0egKtgkc
QAM/tTiVno4OOBfhC907hMhz4x4r47H6vrOUj3LHnqh36iBAPhBjXPKTT/xdEqC4nuAt0MW4RfO+
KMkHiM+5u7ma+Z1hi6u5zCU+5XXnLp9oEoE/uqhYgFNEsSpuAayzdzYHOmJewlC+V1MazZsamAv6
XmriH5v5vYRhk//D6X4tHOUuEh1sE1EJWZAGwdRsErcglYxI6liF25i7D7TRnT5CTAdg7IW16G8p
HOU7CsTqVZsDF+YCH68/dxv+rX5jwbB0SPmNcfjb9e4t/fRkkGP72mzkBlVpEVYNzMPuXD3DkG3t
9raUjXIlqTAEiRhCNgw9OGLYX06CV5ZgLP1RvkRVvbgo5sMyJ8mdjBeQz8Y1lnWsBz7/WAdN16xU
VdzqEkwQdq4427d4h66B6YBwzzCxvYPzzc5s9/Je3KNHgqFFhoQ0fbOaKRw8PlzK3hH2/s4wSyd0
9qBaZOCsn/5fMlLeBE/FYitM0OQeL5lDQ3puLqKwkMsCheZb2uA1nD2PcbUTY2EjNJHzZAw8b7SQ
bmZNQ+3RJ1EhZp+hHePnnXt4tgP7sxmjZl5UGFuCbmPlC2XE0/Ss12GynC1KC8G6cc/dzfX9YKxm
vsaz1pHyMHE/jVouQb8ozcD8WGmDOey1iSr/53lWg++gsgszqK8vKus8oqmeE1ErkN2AkOgNBg0k
ztrLLxeUOQcbLfksla6i6QKvK5Is4EarylQAaUQp58WziMfJQYoI1QaktH4o7g4SouyWMKRbU+kS
7zeVNrqczBcgMOHtkDysyQWl4dYoEcW84Z2diUZFA4UwrBzOWhSG7mdNVKQ5uFSE73KKSRF0I2Y6
w2id9kVDgXrB2vZr1rmEoHajEpWhINUCrNOybt96557hnFeDoyUAfXhPhi8qCQCQ85ovGSjLwP0Z
/U82ek4wz4iBt+ZBl3CUaXB5VzZcCJXpFel81Jr/YgCs1rguEShjaJVgQPsHEPBqjJe7N5LOERBI
BK8bHROHOrFBR9Z5bQcc3OyfwJwZmBdXOyH0AX8BA2r+ZDryWYpEndpBOCZIc32KZMExJo7ggjUP
W4mVUVu9mi2RqKO6rcoAc2Wn2TmhWlCoQdEuN7PnD8gOzL4Wm+1+LThYIlIHt651eYWkCparJPIF
AR37RGNsUzpnkzdFECs9INq5QA+xI6JxZKx/oEbi9PF4fa0Y9k2/KmRFKUVaOECBox2Eji6wB0Kv
e7t/vA79kpBzaZ2nHtZIaWy+eowjVxtIwJlVaJYC2CS1xBKtYrhcF4zhiOjHhbwajayflQi2jgi0
VLuNyZrmsJrLW9gCfW4kGbqRsa/mjMfTk2rKoKmEKzrY4eUGU5mZ1r76lLHEo1yF3Max3s3OyHoS
nviPnFTbW1Sqpq7cmxPaiza7XCAPZUBO9+/MrcZaRsp/KPUkT/04g1s9ZjfNjI0sv7EWyi3lo/3G
UI6JyMNS0DpRn2tzHquW3t1sMEoWVc4My2c5RJXyHd3ojWISzBbydBxAzehcdOvsksF9eGeEM6vJ
iaVglNOoiwxTayXsMrC7S5v6p/L8ft3aV+PRBQKdM5g6jEzAbGkIc8S5K21Cgubg+/PceYKyBVTu
ufc9hq3uWS+7DFdPJw4yZZgmIYISQ/fELIZkuXe6Z1aQurjkW/z6o6X83Adb5KvxGtldZMVMEtDd
Ic3DfFX7H9HgP/6KbmcLEk9XOP/zTEFeDCNNQAT75tvP4Gx5tc16yzqZGS6YbqCVQD0+aNEc0VR3
4d09i0+a5aXoJrZY0KoEhTqzneeIL2I73dTkSEKfSD6RO/DFtzGCANZuZuqRchhFHA8SKCFmk8SU
62kTWPPg7lcMG96cULnzH7czPfCJ74ZUnQrsAMQ3R0ewLiXmDSuYFL6Fq3pnuSrGGU3PePKUXikj
8XO/Kc7xJXj3T/FdfMm38FX/HzYC5UAKVfTTcpjhLASJT8dH3n0ynEgw/Zx4ZzyIhZg6ed2lsDYf
nTzQKm8CReynN0bmxbk9u/LFtXe7zwY9JtMb43ih0wWlHkpjpkHCHkU1T8ejh2fm3N4YkX1izb9g
hAY6dUcp06aZZOlz7by7/ID0AOtdZ/VlfuGO6fRAp+coOZivQWCLx2UZjOrPeNu6x3MB62xZzaYu
oagbSpyWxShn2Gao6QIxGe7mSN/6GIJ6px8IOTxjTgqm9WBWzzwYiEUlxHIu9PAnVBMHvihAUBBC
OIlVbVzXtFEhhRvMXFnBuMR8MidfuVnQeYFOiTolHgHXmkhUIzWOCdEDQYvlnUt+HLJXxF3344/7
5FTMzPzMjrNVEoelsqkIJUk1ddA04MckQwWObHkh+cAlgCEnK2DQqdgErDMhx0mz78TbemoHqLVn
paeZNkr5lFHlNExZmm0UV4xpI7kPqByxmIc4KzSh5zkJSHWGQgmcynlC8QjunZcEL9Gedd42RLYI
HldN29zEnMlKRrDMxaASHh04R6dYAvTTXIfjvG0xBA2nwrCZJ8u6w8lzXJUMmJlyMG/Q+EDqPXd4
T3rCyvhQHkcTBBCZGaD34mVZxHRkajlTLxn4yA+Sg5zfiJOJ+T7ca8TZeWqOF1kj1x03FZL9Bkav
K19NhS74yaGI+LNUGkRvyqPY14ygliETfUtNKz3X5RwyeQrJJzLxZMT0nsT0I1LlJlr0/pNU9EW1
7Dgv5XlIpbYJSepjIZxUjRFFU/ePT82hY1vX0SSnyjx9qLfoR+mDKU0OfLThX+sXo0XBxPjruiAs
EGp5mhqjdxMJIKnUYejtWUhjU5VjczT+YIFUWRMMENdpYBWlMmUlxCm6JE8OfVoTNd4OOlG6X72g
7DROcYpUNJM0ZWCuCacqmoKZDagORI7xe4ZRqFRtmLoiOWgRSo68baH7TthFVq0yBqavGfkSiHLE
ktqLvZjWyQHDpcyY3+XhO69KDGlWQVTQ8aEODCOc6EDBUCZeU2YQMQigrF+N6Br+7ro5rGAIoBYU
MbpGk1DkRLmoWtLbiK/59KDJkZOVu9HAi8KkMHbPyroIoiALQOBBKfbpKBclElUfJqNiyOkh67mT
OuSWXuumpjxHg3tdHPl76m/eQgDS0LZlaLIs09WWXqe3GcYXpoemHWZxSq1gIMwruwgB/kIQ0Uwp
G7KOGQvU/tG9por6QkgPQn2K+8LU/cpMwmNp+E6tMGi31xZH/BtrVt13cx5GNe4iHouTJYbdR3Yj
y1bR/3tTxsAPKIs3gCVI80cs1sYHqVbnFVJ6qFWtOWRSnjhc1fEHue585/rqrMqDUwgDyZD9l2lC
uyjjM07skuwQ8m7TpFZrbEMUzv97EAWxyXzSSYpBKy3UFV1qsig7+OGpKUEENI9bEyTzD1BkTYbm
VFHTaa4G2U/VAAdbdrC4evMmxNs/+Hm0gBiyLPBg0aFWvjP6qi3yPDtUgS0oRy1z5fwPdj7c8j8Q
1M5vtEge4wgS9JMtT09ZstPbjz+QQhUElKoruiDxlJeMQRXHFxIgwmIyOR6eRVZNXmEY8JpzUVTw
IIKQXDBUOliNMgEBTgeUWlCtPpQIJ54U5VmLwj9ZcwPzo5CtEFXMB/q+U0AGXmi1L2SHMbcNeV6U
Lnu9rrE176J8QXwmNRabUevqUk5iMTsY/lmRH2pJcadQJTw6QDmusK+DrSlu1pqhIy4UDNorJ5pe
ITljZIchzLaRHJnYj0KeWcHUMTb+mlteIlE+phW4YvJbNTsI5Lln7HeWFPP/FyoL1XSSg0LLDgrG
5MrHOrDr9DhUDF2tLAxmbMGEMRYJjeafhAMLlEjIdCMouOQwJS8Y1rQVss3Eh5s0UUgkMK5fKxJ9
w6K2DT+qOhdwwOp38hhaDW/Wh0RgWfMaCs4WBZ1mYP01FEpvlVhzOddl6YHHjExScj5Gm5Y/0Tsl
Whqfegz90em4+dycj7J/4CihpjEKYk3NAfdSBzWpkWBPK0f2PdJUrlxelOFdqYg0kjRydP8guypn
1f3BkHwTbsTixw3H0sBsddRR/u2T6GuRn0dpZEADQbdvs8PU3wbq5voWWzF8QGiI4VD5jpIM8btx
TkklGZNepAdxBIO0fxaqh+sA6zJ8AVBRdp50Sh/MAJpWk0jaZtVdbzj/DWMWcmH7pVZJY81V6aHV
7zv/odc9gi12HYNOB/yffXwJMgu6ABFaucNgLoQhoqK2piiEzb1eG7qlKqDmGvKyuZUKP3diVQhs
sPwh+8HxghPKTbxtBiPBI5uomG3WxefrH8ZaQWqb+Kmva/GsYF2/z8Z3rnv7b79P7YuQb0YZpObp
QU0m21DqfRvEjL7LVRvR58mHOngyFbpkZ+LqWG15RERD43b3nLA7/YEIuirMZAloklCopeuGWPO5
GL8vBChmDHZDzdqpq4uwQKAWoZPCTPPGEAwqbWWmIdoGWBeHVR0hmuf/ugbRUbCE48lXwbd34KLX
cNjx2UudMXzB/JG/uZsFBCUEHuDUbKwA0aJlLi3MVnT4+1GvGefhmq4kXsKkCIyzMQSarknm6y4q
W1xQwvaVb15qaWAArKlqAUCzM41e2wt8iMucIRcu17fHVOXByBZ/XLcqFgwVn9Zq7Ee9Chi500ij
HQW82WvWdQyGrui5WWMvS9wwiRDFb4mgX0T9/TrA2ppLAohrcEvQkZKgdnfWtQrfzbpC8flGMMRf
KndTaP6EKeKs6qpVWUTc4JGXULHTqSuDkMlagOdk3OOKx6FDv4PC6g6ez0PagMGG8g8CtSJcoRiD
FkAYbyo/Mi2OMUh1m5f1RZOfhvg4aQELkSWT+P1QqNJuajVxlimJCZ88JC3r2Jm/+XeZJEMRFdnQ
MWr0O0KbRqA+6bX00PlJZ1VC8MsQK2uKa4lImHaCXCyvW9GkPOX8uOU93bluH/P6/w4PijqMb5U0
3Im/w2djMY2DrKcIKwukL4NgV3byTssep152K37IGFeYdYV+4VGu2p8K3J9UnLKd8hAVv7qOcRSs
2jumpv4tD6XOWmynXOXw+474IT89M3591SVA4chWoJVW/2y0WsQIStvIEjJW6WHgHEXH/DF+n+Qs
m1tdkjk7wc+zX2EY35dE8nHhyjU/O6Rj9FYmSC37g63WmwTPLayML80g/Bn1SAp4V9Ezjtw8zdYp
xK3fNyEyIn3SBa4njz7pRn/aTPrYmYLCeSYfK+o9WspRRSHlkRPV5amIoudO5zDesZhks/N93xKM
yNjEXpPoZlmEoWm0A+sOt6p8FbGsLoKhCe2Q3/WSqkXVlk2Me1ankPpXxLfQzL9Pe4ioDUULBKbW
46ikIvIhyWWtSjNEEr5nCpNh5sAaosfrm27VSBco1D0eI+ulVJSBUvhWgyYn+WaqHvSf10HW1fWX
KGiGpdNQkWAII6ZQZget2TWGE/b3TcSAuCbHDEH5Y16N+tiftRVn9lDsMvlYFCYzJcEShN4PyINy
fgCUsn0bi4euumkr97/pirrEKBEnaZhHD0HEE95yDGE3TfYfQOgGrAvPAuhvo3QlZ3ke6UGVHTzd
u5FGJSQaxwcE+S/rOtDqohi47GEIES8j5v6+TXxPKicuw3WylytHAG9zFggE/RaYn8EI62czpc+O
+equazoa9ZC//47ER43ICw18h9ZkJuc7em/p3js3/uz1aBOkr6PmMWRbOz2WiNT2TPSxn4o6zQ46
j4GmxqNX5ozYkiUTtTX1rsBgYA4IXD9squ4OFOukUXelLpK6Qm2tHUfP19drzd1/ehtFMwRcYSgt
Jn7EZ7GBfTrwuL+QEa24upW9yN7lOs6aXSDJjgw7KL2F3wxQ6vNJK0oY4KRviug22beTE8cMkLUF
UmB0ILeU0cJJHydjmkZpO8nwbNovKULJePQH2wgJMF0XccirBk0VXreCGmkFDschyNJnLSkrMKal
wSHq2olhCnQRwufZqGIEvIYnI1kyNMoWNAnD7bkJXkHBhFWSnzAAz/Gj0ObFQ8ELpylpSKX8SnXW
ZXPN4UE4dL8i947JW/P/F1FGGeVaUQc99lU52kUUmEb4K5r+ffZdwoM8Xt4w8k1X6WhdC6Ie7BlD
fNCURL2vCn9wpEEadkXTeawYdyVuR4Cr8vKct5bxxPNdIJDFtL2vj/EhDz2nDMJbKcBYcLGxptId
tJ2XDwg1+J400oM4qKZmdCe1a0l21I2SNLGQEtFAuV7utbf/ek98+7DZnBeaVvuu4WOjiw+CYDwH
RkdCdF6qYbSJNIavpJkHZ2P6BkUtKjqNwSjctvEhbkcn40kZ7MLpodUNIkm3grTxioM6JJYa2kMc
4fgJrT8R1ZBxNTOwgT4pPxei5krHJx4yJTirazL6H2LM44a2FVnFZSvGCzm/cCgXjffC0ahVJT6k
/ejdNn2abpVwvNQdWG+vS7SKpIoYg8Jjh2o8haQrE6f0xRQfJD+zFOUlCCqSD6pzHYWmFflr4RYw
lBfoStVLClGMD+pkSpoRmsg2kCnznEno3uJOhg8o7bipjp0v3/B572hG48rigBHJ/GTrfmvyvba9
/lGromPrwo0bODJoMtpKVadS67GhwK5HxK3nxSRiPP2uHEtweeDUAw2pIiFu+b41poTLUWcmYM/y
eripsspKlOFBrcpTyrePmHrDMwx0FVCX5uBofqkzqL04eH0Z4OYWH3zuR5ArFj+R/Bl0VlY8fFzX
3qo7WiBRW1FSEBurJZDG8SKCvyUCHzTGmak6kv0Yo9hfrsOtZZYlJPbwh6SIBq/7XZVRbERBGXHx
oY/4CZTpaWQrBTj1Eon3zWZIPMw1ixtLCLwB/ctJtwUDbrmRiwxVw0H85hXNYAWYOvkn+8eQoAhd
khWDzsrqvTh0Co/PqrMd3plJOVVEbO+vC79qqQsQWtdj2wbC5AGEIBqUD71gXgdYCWtkBLoaHsYQ
E/xGWJjpSVdEghYforEyLHk8tXMmzS9OAd4s7etY80JRAS+wZHhyFHggwKZCtQyzi/mhgG9TMuml
qppN0NZ31yHorozZ3QBDQzCIKAqHJnVPiPKu47UMCmumcpvpKfE6XLpVYtSxmYmo9Skf8/hxSkHl
rSbPYh+Z/jBYGh4geiE3sxHPVg3rm1YW8ds3id8NuBQVPNTp4OAwYulpCqdNgqIJOUX/kkT64T4V
wRQsdFbX3FRVDWPmXyMxf5HhK2M5ZAQTK27i27dQfqnxUHXO+6iDQzmhvFW7RCN8PBY7rS08kkxc
6gzp1LvXV2V14UUZ7GlICoAgmFqULAyKvumxKKUS1WYR1Lh9CPz07726jLKRf1AoNWN6baG3voGQ
LHCN6Fatt5n3eF2QtZj2Gwalvj6sjUQvoL60fwgRU4mIvfjqQ/c/PF43q7E2A03acCCpuQ68uk1F
XTCUeeaNSPfnxK1YZS2qsA4y76rpLuhemwe+ZoCseVpI94VCrVORgwsYbVrJgQsVEWUYQ2MnSRhv
qqIREivshGmvqUb1I+qjalu0A3eD7BYmSnMlCKc5LzL1qG5JHnkeI/xbN6CvD6OWNqnzIOvzKDnU
dnfHMc6z1e25kJpaU7WtRw9OEGWbfEZqpbTG4VfIYsthLSB1iPVyLNWVDsNpfd/2fVBojR81uG4N
PWCcSywk6sjgs8YIMg6FtdPg+OJx2nTTppL+/fXnm6XMH7EIh5s67tvIhz0O7a70C0v1tnoSM+xx
1VfhAicJioynSZ0KHeO2RK57rtltIs9UWgfuMqrfjGSX5a/Xt9eqfX0h0eVaYtpMWHyc5YLW76b2
HIXqnzinBQK1tVQfeftRhHOyMv5G6O5y1iCuWRm/Ha4LAGqL+GkXRU0EZQm9Au+6S9HHmWp3EX+Z
AxNfrggGzFzX2vr6KLyqKeDYF+hMu5oLXhSMqG+durT+f6RdWXPbRrP9RajCvrwOAK6gJEqULOsF
ZVkW9m2w49ffA+W7CTlEOGUnzpsTNnqmt+nl9Hqq/eBYZ/46sHySwVghim/j59skF3UVS7RVlCgs
BCzMMRYwgxAIvCYq9Xti7Ws9JprA60BkB2X/CiLOqDBnOekmMLQGHZ6kDz11sIvY6fOUDKpISnnI
yaTW2DVfP7UIQIF0GpI+qUmS483SIY9rZbWraMBm0LCTjA6OgpasRnPy1keupX0yJIx+3D6VhYgc
pY65fK9gOYPGJke7oZu7gfC9URkSvR6dPvypKLtUfG0OusF7Ci/egY5YUVOQiwD4/aXuR00MVto5
HjfpQYRbWjetbFdqb3H6qHiE5r8/MzKdMYhNViBuQuuArRlHo8FLIxg5h7eo+2fsMKYslBGcpTrY
ScQNWulbTuzDzvz8JUy4FDy0TZRev+ZbzrgQanSexRRcVPlOqnJbyrdJ3tpNhhLMKY90J2jcJyPn
vQeX2bJUtI2giRb1tsvDK9KsrBF3Jp4sH1UjOBidxXHKi1KHJNv/U2ASCKlhDJhFgA9orYIMikHk
SHyLgr1QVikxQ29QeYH0rN1XNu6MIuMQxtyPynEeTUlDYVPqYUa6zjXaHJF9QLAyaKP321gSnSlM
v9UVLwN8+0S1q4qQKqdiYoBfqudbuck2RcXxqouu+2/+NLYgROMaod8A/gDySdopeDAj9b5RdaLG
vNkEHjOMiWvDdrCS+Sgj1GsOvGcr79eZkKoVGnFKBxxVtRvWm9vGblmhME6BRcUonqBGcinZXSQU
/ZTg04uqtWncrbtCd8Jx2uaT9BoVCiZA/eaJWu1TSEMvbHld/YvMYYMwcqoqdsyweW2zFwxBmgdj
6jGtiYxxlce8osP7bTaXGi6Rv0Z3hAwIEnDJWD9LDjMljfPUQ+bTnlAtHwDlPml4NQayXZR7tNA1
Y0zUndqfomZyk05c+Wm4aRKFoKFrNUrVlsbSaqgirw/1H7c/b+kQzr+OsZplk2dxNODrxDolQW2S
Mnm5TWEpoMFrXpw3NZsI9BgDprSGkpQVZoGydBvQ2o2jatX1IxE3iA7wnu82uRo7t2kuRTTnNBmT
luhmXgjGfObBj7hT7SABhkp58nGcSf15m9aiHEuYdUFDhCXDTTBK0qkpjQ0J4ZOhvGRoIMwqa1sE
w/ek0+wp1w9q50o0cIdQe4uSghe8sfPZX37pnPx8w2d+ySziMDODMfUwR6YaZrJG6R7jatW6q8RD
0zwGQugMOhp36b5ChSjvw45QJA+cNnTClq7QxLmyEHtN/mSrOW/XxJLvl+bBDNOcG4/ZIo4UNn2Y
aTgcaVwV0V12SmpOdLH4lsdiDNkAdyY6RZhKb5LoCi0svHaLCovN/dDu6kdJK+wsEB9rE9Ayvu+a
gAQSOk7EsVTMQBn2H8qMBZNSYI12sgjj208kqkcS9nd582sof1XDL0WZiJijw6zaCwgrJV91a55x
+RfeMd0nGpiDQK378vJFOTCLDsAOXiuWtlEdCzOfG3LtbpzsSUbPupXtgmZPo45jvRc1DBkgFQvf
0OfG5sWbTOu7Luhx6L7sZRrmYmrFbgtKDLNeVxFviHFRjM7IMUKOBo6UAjsWEUPwmPTVWgiPFneu
hMcTY6mniOpSobZImyjYZ1tZByr9kLId9t1upSRzb5uNRWKYwcJIIfLOKgtMZBZ9hSk5yI5MLTvq
XYoVM7H4ViKRN0UcH8SjxZwewMvMnM75oCh34xrvufp9FEiL14+uViVHK5aCH+mMMeYUy2SAT5mJ
hVm3Eowdhq9XaPe1U+jC7SNctrxnpBjnpUSdGIiCjMSC/p7RYp/Ie18T3CAu7NF4R+jaxeiVr7yy
7DgR3qI8qkCIVdHlKV8NuE6CTnUrh9GVTOxF7T9pVNl9ySGy6DnxOpNRllYt1CsvldtMrUJqWpyk
FJprM9jVceYkHYy5v2q6E1KJpJFETq5m8fbOaM6idOZNDHSX6cB6TD2LbjP5LVcxZa1ka8DxP96+
vEVCODr0FBiohX9ZtjNCGHrDhsOmgotOh3FdjF2HMKicnFoMLNK0BefNsXhhJrKDf5WfWSSOsAlo
1fTwQ2mQEUl+7iJKdF5y8CuWYx82EppXEdOqiGmvJtNEbBNrSljF3kqdxqzbrW+gHKuVkp21Jqn1
9JnGYkGmn3Gdrku0U3TSKsySzRQ4xWjySluLZ2zBQckY/cYZM5dJGzFtWwtSStu7qs4mYhYtUdXJ
VWIEAbfvc+mAZQnzNaaki3geM8IaaH7R+rKKKAgdpyDVdc8dV+NnQ8We7zkRhiFVFps6GjRM/4el
Q/Ndhp6u22wsmcpzCkzkKPVxLzehjhssUltuP6RujV10pEGdV8bw321iS/cjq6aIpTSoO6KV9lLZ
Rgsv7QDhG5pPCrvK4105jNs6vFNaaMNtUovXo0maopgGOpy/8DTP1K1ECwmCADP1Ej22qezkNbqr
eCOAPCJMJJwZzZiFOg5Ps57zDsthIzfN0v/ICePMVF/qjUgxgGvR7UxBsvX8IFCe5iwK2tlxMTeT
JxgGKimOS+xtc1NlHB5mKbqSYzS667h2xG0aw8PUxrFmTZgs7PTqhPSqTafkuW3V3SCL67oofwah
xSG5KNjo1RY1PLVFdNhdylond0Ki4C3qRVHlaTpaa5RtVKJyiE5nJDlvS9vi8eloH5YMFL3hTi6J
lYrqV3WTYDhfbOCLRaNfm7FScnzVorgBwdbAMCjmnViZ7jIlD4Uhw9xgYuV2LFeqreqtBH/c5+vb
DC1qqm5iPh3OCtPaTMZqEGJLoyJGFK1eXZXqCw2D1dAmxIjvbhNa5ulvQuziwQYdq4ZfYMytxB4Q
2g2u1T8nrc65Hw47LNpE1dR4M01V5mmGT/rMfKfmQ5hWbqYH7m1+liRBEWfMG+QXtasB+mQs0lrV
g8wLmgkdVzrAK39iMoEncEvSrcK1IyRDqkVkjy3tFLVtdXiffuz2owAXWwblr7CVHlWKynjmP91m
a+kAYbEVax51R5cxI+BmnwUBttllXkWpnZu/YhnZE6Fe5f3xNqHFWu45JcZUZAbGEHqxzrwYQDu2
PIbomLZq7Virpr4KRBOrXkfabNUg6TCHYf1qdT+wW0UUgL1jebFQ6XadKcEf6MP5VzHWRIiwdHEY
oA+l8mKYH5L4A+W8MOMBqC1pg6khmECEjdEMlWFe7vMsRHMi7EhSunqzm71J3/AwhZasMSAq0KeL
Pq+5h/vSWumpaQKUEwOBclEHxGydoC3ejKba1bLgxi1y0pHEUYsl+YFOYFpAM9EK9bUz+cwdUy1o
ctQRMwxSTgoJuwdZMW2pxRKKoeWZSR4t+ZI9NJQ1pjaPi6Hb5jWP3DaNnQAJAd+fnNvCuqSFSPNh
Kh8NO7LENu0gcipEYdQyT5EHL9Ykzwe6lVQ36zTVV2WacHpglt5H6CXDZnA0QaOjmzHKqkTVMmvQ
BD1mgNLSW/2uHl6V1tqH2l5BCxD+r5016BwLze4N+Uq4oY9N1jH/ZAB2hNF9NUz1QQgxZquFyCqF
zdGP6vscSYLMVNaKhoztlNtZER/Eqt/rk0+ivv4D82NZ6MhGSk0SLdbcyWMcjbKBOVxrrHZ9ZXzL
YsUuk25jVLzq0KL0IHONpmVcLVq+LqUHMpkUkobphnwavcHq7ww0B3ajdjC5sfcCKVRjgBdkojkf
z3rmPvMmByr/iEZzM3/BQj6btoNT5Qb6BZ5vy+kiIbwEEQgB4gtTbJc8yVKp5ZWBG6ykg2ZqD3n2
mY87QTd+/9GpiZg0AJCIJCHPwWTntNpMkBbDFIUqiNsAbY2ZWAP1mmOLF4zkBRUmC1mpQ1ibHSYn
SqStYuMYacCALv4gZL2gwlgRZWpC7A3G5XSdcN+hJ1MXnmShmQuEeRM5vtHYty9pSc9AcYb1sb58
AHNL5dj3WlTOEzyG3pJUT20rOeray6jDo5dugV1pRdCRSvwWAGYOAzrb2x+wdK4QDqT0kbeGvjOS
X1i50PWFCD1XB1Jmn3ho/An4j3ZOg3lu1joqI3ILGplaEpTGFVMlWsap8Swyghq/iiwAfA7b3xGl
KWqRJcBsYvnTyJGKoMfY4jVbLOmULALAxERpHCVy5rTaqRK7qkgLb4rUYt2Oekn8TPlVitU9ELUo
x9MsUpNECSgHqCCC3KUGt7E6aFZiYjYkmLZUbkhQVU+tEjp5ztt8Mn8481bTAB0CU4vuGEyIMoIv
agBtjNSg8ELrGZu5p2wb63uj3ygxJyhfuiYZfgzZGqSQLHYUpRLlstR9Iff0qnBzv9khP3xIOuXx
98X6nAxjLoZYt1CQTQqvnvBSWmP9h9Vz5klmzbw6sjNOmCOTzXoA0nlceH2XEqn7bKvqj84K6GUm
OmXwApzl4yx+autQLIwWTOjVCwjo1rPYfd4+p4XoYp4F/5sEI9DG0JhThElYT8IAMonGjhKrmdCe
4CbRsDcG1RGqci9k+sttuksRP3K+mBGSUFrRkBq65A0g8UHTGBpANgqqrK0yK9dlpLQk8hvg4Ism
TC8CrfUwyNpLrxgYQS4NO8ljxTVjQ92i9BnbYjkCtPL2hy3pHEaxDXR9Y9IRzebMd9E+7C1kbT25
GteaZeAxMq1G5VBMvLzYUvc3dtMAA28O6+CiZ1U5u95B6mo8CKAKUqxtR7NaTclWqUzX6C3bbGwR
pdQ+sjZA+rGDB6vRVr7RO2MRPfTmYMv0SVd5zVJLIg1gAgMTIIAHQDb18ovoCPSIICoKL6+0iphU
DexQ9TuOz1syAedUGMWhfS8XnQKZG4aawn5SzZZDIEGa/liubt/monuFf8UQoYKN2MjUXHKkFIUc
SVNeIBn0aWADR482szKai5S9CASjfSltBnmPzZB2aRlbvRr+wISjN8+cIc8waPI1kn92x2WQxXqW
0wKly90o77K3uiwJR4eXzhPvOgNPEQX7nNg8x9jnQPluK9xaLThRup6o74QD5xnCI8JcmjZkgI4w
wEiB9jbEXyb278k8cL1FIkg2wBUBthNvkMvbskS/VlJjAJHwiJyAXdFD3vV/cCXoh0ETKKpNOC/G
8lh9NhUIeUoM5NcFMdJD2cW/ZA0TiemfhAvokNJVzLAqJgoGl/zUMWDomqYqvZjW6zgX3kf5p5RF
eyjvbTlfcN/wEKoCtUIVDftbLwmNsRgBd6kpgJLT+MQqhZXQBDvTwNMi7h0t+3ab3MI9XZCb7ciZ
VBuNnyEPVhee2Y7EL35ICepMRfX7dgITuV+FJhOBHds+6w9ZJYa+CLlGT3De1OtgE2kJx4svtTfo
JmYY5/tRMTE583rGiy+GkOihLL1aMNe9pT6EwXPZRgcd46tTXTpF8QOttHYeU1L72D6TC3aSNhzt
WjC8KKcBRfYLRRQNHpcfgUGKPI3auvTMotwWlO5yHvTugoRgwA85cbR2ztaIUS1ULdq0jdPSo7VG
Kv8uVNdBkBMlC4k/8FzbAjtIViOsQJ1MMUx2AMTQg9w00rFEakRSJgfSX71pYYgn2205XGIKVXUN
dwciVz3dvdr60zTKsBdWg9VAlZxv9T6PV12uSsQvMednTqHKEcsF5hCLo8IE7gCczcLyZ6j79R1A
2jwtLd1karEzJZb/YPQdR6fiqubxSIV9ljUS1rJYg1ViAsMy100pJLsotISdWgw1RwMWDnG+JV2e
h2kMjcXJzanYIqmLekmE/2CF7dLKTq3aiOiTrqzyPLKIUTQKJ2mwdIggiCyageIQ8FQvBX5orFbI
/LzyUp/+EMK5Rd3y17elY8FKoekeA+/I1GHykYVDjHxNpEOoVl5YH0xAb1ALixIw/vH7VJAjM78a
LNElxahuovlxXhgx9RSg5xrTM0rCVHD/Gw1GeeNgkGslTqiXFoq9rjD/JyWcNoylC0HnAF61iJYs
nc2ANd0o12YfUXjFeGNO9FcW/8kQN6CaMBOGNjncCfvIVBpJo61SUkwy6+vAEBypCty29Te3T2uW
ncuHGZgQ5yy3iqcFAI0vZSsvaD0ByROPdD3wqPqmS5RQ7EbtIh7gJo/SrFpnvqOJyxTePSwwevFk
xN8zHzN2+n0ifL/N0PXdgCHYAVwNHmtXd1PHht6MSgfv/i6NpOE9yXk/z6QZSuA6BS0iIk9IDEcz
nDzROTrCo8CEXGqlR0HYgoHerbGj6PbpXKs5nirAu0d4BacDtNzLS0DDwtiUOj6f+mvDyknTvJgh
x0Yu0kCuFlkDBYLFdnGLVY7EcGDgBujRjF4AXSzKz7fZWDoj2JC/SbABtkzroBp0SK05krx7AQDd
bQLXwgoUKhjcWS3gMFm1wNqccExVqfCSeqAk1MXWo1KJqnxZxvYg9BPHT36FFJd6eEmQ0Y5y6DGW
BCgaj3a2Oa7L0qmfu8qlwUrYRflB6jiCwGOQkeMgz9VBRL3S0wtfsU218rdDJnzPRTSmKjSjHIs5
C+01e0CBwAy3gRB/vtAz5c98IcxbZQJ7gtI7eYNRKxVxgNRTV+4+KqVxBqkQiD/2HPt27bDnc0WD
i4jwSsP4+CXhzp8iQ/HxSkLbTlausjxwsBPAr0M7So63ZWaJx7l+MGOqY4CKRTvH6Fjc5jICLMug
Xgb0O6PY+djdYGYr2Y9JYRpE5wV114qA6UJACsFLwGnr7Iq4IikUBDli7SnKr2aG2Oa0Ui8c38Xv
M8eXy7HRJwp+vx8iJB7ufBIH90VEEpNzeAvyCEeHY0MEgl4xFgpihui0lEmuEdR/9OkdZEHDTF7G
TSQtMjSTAbg24hx290mW1ZoxDX7thbq2KQ3gopxaobCnqtulGqcuOB8OI/Rw4SCEQAFvJbYNvRjx
epbFqIFvjUgBWBs1xGvi+22pWySCPSRz3nPGemFCKloIU2CqIBLgvIr4pWtXaf1ym8aCZJvmGQ0m
pBKw9z5vg7QBoIxom2m8q9DcOmBNxBiJblj+UvqEDI0ccV4si8JtGgh5EWtBsxjho53q6+OYNUAf
eczzY9/zcsaLQofXrIKfRyaP3b6UmgWG6Yq68cTqIR185GgGBxZpkGX39gEucIL6sIGy7JwpVK44
yStRGfuh9SJAOLhKX3XbuoksnhOZvTcjcOirwZsVlW90QLFeqxGa0LdatfXGfLJTK30pQvPQSdKq
TxqiZ/3j2GaP6pTvtGitJzvJfNG7t9ucXosK2q7Q3jOj0eLdxxp6+EdUNnWlA3aKn7shOgtWsSAj
Kyz3PqFykrphgNI8VptstWHMtrepX18oqCNxqGGpBXJJrHY3JcLCpjI7DwN3dmdNJBXXcO+k1DlP
smszckmI8WdSZ+Z+4Budl8SbPF315arHaE9wEHTenc76e3mnqLTDcaHaCKxiBOmXDqyOfGrWetd7
TR9XCUC802onKrnp5gDOtaMJCJaWlfk2us8pKYdAWgliXaxvn+u1kcFHYJoGD168RlA3vPyISMr0
uIEEe9nkO0MABIl4IAJVOQq/cH3Iy6K7B4qCoiGbgB58Px+1HnCMZu/GD3Uwj0p6YZlzyFzL6Px2
BwAotkbg8aPNn3EWjNSonaRGQoEqqFXivlTa6RAKmHVSuvRHYwCVWx/FeqOm4xMa0RVOQMIuRkSi
FjCtmM4BxByawg2WyXLqJnMoDMnTAFw0qliGNZ3K9JB+9LGT7K3pcZRjIna23660ZNc84ofWo3/q
PnP1KfG3oh7ZPAy263M35zFmoCxiLhGZ//nAzg4kk3MNE8Wh7EVDXbojFalxtPK4q2wt1AoM5pWo
6HBM4sKgEsD1AOQzD0zgqtnycNfKadekE9YZGR1RMHqWWVhEaZgEoKZErSynSA13nGKX6r9vjlG0
xc4QjB4iEYYpvUt+AylOizqVJE/JBGzBS3TNq6OmOt1WmoVTRTMQOrnwfAC2KZsrqlLaof89wKnm
kbQVO50KpMA4HmkVPLR7QBFwjNK1lsKHIR5EE9mMPcrmwap4GkwDi249TFfKgOzTgaX1nlKNZod4
KCKTI8kLbxZUv6wvvDBU+K/KfwVFXSMuaskTdSerbNXANjdSKg7g87HgzbrLMIYz/LaFv6TJhCJi
7Gu0NwvpCwyj7B9ap9AqGxjkt+9uwUQAJRZSiV48oJSY8qWEJBUeFcj0SZ6RqR21J62RMjstaI53
S5pUhY1+XewNMctmcoJwwghaJgC68fZHXDsZxN5/DY8AA+IK1xmLy0xhEDp8hCDJa+SYTGcA5tlK
iqmx1aZo1bdqxFHLJZpzDA5QNuRPUI27ZBxA+dMAeD3JG0bTG/XwMKICSArFolj1IXqBFXOYXDpp
dGug4GegfQ4Qd5cEU0Gp1QZYhl6e9z/DEMOKQJuUM7RYAnZyk8eJLRQ1qRLKkd4FZYEXgPrDu6IN
hu3XlWgo02iAzUOXoOCaQ9/8KOTMspu47kaOE1+wBADwgBPH/A96ZFl0dCvLEGhimwEwnoLHpsMY
e1K5rQ4sIsQmt2XmOtKEV0P9FGkXzBFcgeYmvVDSDoBw2ASghj8qnXYrWaAi5/CWqSBRjKZO6D3b
lxdoWP8swQJ56KuOSDaW7SYpe16n+NIV4fWOH4JYoDA4H+uZW+r7puhTI1Y8M80mT1TaTzUMGrtC
JyXHqixTmkeF0XqL0sisFWeUSmhaEiep4vmp9j702tOoNXdC5/+6fTmLZOD1EXwgRAdm2iUZlKNR
Pk0zBY02MgB8hsBaz9mSTVmJEycJN7uwy7ARexaBAwwsF6wRuxLvKRQ1oQ50GZjw6Q6NUbZSfauo
aGfdgyIIa/z726yhIgerIWFqyVBZ1irDkMMWjfheO3zPp5RYGG6TebAx12KHKjQkDh2YyF0a7E5p
UU0jDQDhOkCUVYyol+P3WB8SjkFaJIKOKxRa5lUGJmOQiohCnocARNS6FZ2qKlD2683SjP6EEMDB
oeQaqknsSIzVJmWRa5U+g2tWtpxniHuCKW8+fvdmcP2ol2LVCcw65v4uhU6cqBpjyaeOhah1Jrq1
ZXTVphsRApE2r6T48ffJQe5E1OJQGcHD+pJc2/gUmG6h4aUGbUlndE9qaG7034fqQN/NX8HHPC2q
MGSmtuoBQh0ZXihU3kwFIGy/nb6x0OuJzBq29aApgYX3sdJML1IhMLyuiZ7xaPFR5TM+qtTkTeJd
u4eZEFBrv5KUMNqXR6bGKP/6ZmKgqPhWJ8KpwIqjTF1FEi9BsERIQz0bnkHFtil2QyrtW9EvQ0A4
64VlBz0QegOMtYtAduZdz21KV6s+e7Roiq2I6wFslis3b4pZOn0LNEyT51uvAxYEKn/zhAWQl4cX
NpWFBykoKf5BKugdsJhKob6TggqPVE42dJkrGAWs2gNcN/sW7yuo8VTh/OQ4Cu08kMMVLaOHIivy
fW7WHMVdMERoLkOfBbpM0ebDctYCuL3NxB5RQ4jKPBGk4MVAp/PP2/q6SGWulKF3BBEYO3UdJbLm
53IlA5koLiuSKzJdSwj+ftv1ASb+q20bx4fYkpHxqpSaoMwAEN8YaerEFsZ2UkFU7EqXBvcPOMII
CKBXMAeCXvtLiSgiWcr7ukFkp0adDYzgDvgfhsmpaCye29fyZ5gHGPD5789CBsDuTqYZdoC6iDPr
EROW8UrPQ9O5zcuVdAO5F0YbA2yGiAQi22Ep9ADiCwB65LVZQKivPmJhnFMrcOeG+qQUNefoWHw8
VBFmGYCzRrMlJqzYNgBU7hOadpJ8SohzOHTbirxvT1tSOaQk3+80294IzpHDI5sJuCI6pzXPjlJQ
pNKSCxANt43jRDv6udvsP24fJKO6VzSY6xrQnRIjGSOfnLdvnGCY7Zu8+m0mrJMaI0r8FL+9Ogzb
+2Abk5298V0OGTZxdEWGUaFOkP3aQqP96eWgkYLcD2S7/vngEftu87RxOOf15afPAsgrakxI3PgT
pcZ8KXvnVVq9HfrH++3jz7UrrO8aG9BfNk8MvvzpLYpzSHsmBiPyMEk1H6NzkFZ0Ozlvob3dbkm5
cUlOOlexn2Py9GltOayyeYwrVhmDManimIh0Jgyo5m8ThLzfcLmb/dC/c3elyb7+/9ztgXtFnNWJ
DJtt7Dw+/Pw2rmxb+P7h3Jb45RtEF++8pB7ZcJ0JkdBy305UF+TTa+McVjW5fwydx/VP4pZEsn2y
OzovwopDc5HLM5qMKrfor/X92JdP+Vac1nej990kd27h1Pc7uydPTyJ52rzcpsm2hv91fWc0GdWO
0n5QLGTaTk64RX+qPRH1Q9oVHxCWTeAcj7zxj2V7dUaQ0Xe/b3HokyWfejtQiew4G9/+iDk5g/lH
ruTljAij7XGg9HPVSj6ptvjgP/7XQ2PU2yj0PMajQT6VDqQxmdzuNLyPsbdJ15tnmz4fU5tHknmS
Xt0To99KnwlRg9DgNNpFisz+60/bzg/G9rjZoa9ideRKI+M8rwgyep1YLZI8UaCcHP1j8/kicZIG
LLYL+/tsN5sxjVQVIwje/iCQ2i7wZ/1ddnYh2Tg8cfiaX7ohD1fjBkkgat0EbcZuR/uQkcP9/f1p
+6hvfz08ENv98QNkdz1xPnip0GW/848ksp1ooRDWiiCB8v51cA6hvdpuH4hnku+BbdsfHClhwRGv
DpWxIFLd1oMm4tJCb++8vdV2QAbyoJ/WzUjszfEjeOceLcdosU0UlGLyoRN1MLhfwa92T6lTr0MH
ZRjpcyT9fpM8jSRw4jXXKXCUnO1OoWahpGi7l0/N6uVwCB8OyWa1Csj2UXXWnrH2bMmWHWpvPo63
bSZHM9hhqQAIeUWSQRXfTxEJCK9Dm3uJjHVBOwJN89n1HJzBWa0m8rh+IK7r7p4+uZHKcvh1Jp+M
XTHMLAryHhKzf6uPWEz44ATOhhMj/IsSIEpE/snC5DNj86colmJFShRw9LZKnQlCuX2AL93FpLSP
m+NRIbeviB36+p8i/EORcQAYkh+kcaa4T7dv3VbNbQRe3WEkmyMPVOFfQoV/aDH3RaM2GCTAi54y
8uK8Sc5p9QjL8nNN7NR9fjoePzjH+dUhe23N/iHI3JmvSnlQ6TFMs/PePt5PgBV3sOrergYykS02
9xCPDO6P6HW3eQpC8hmS9Dg/PTbTQ0LgozgP+2XX9M/nMJ7C6ktVSmrw7ySbsSfZNntyePuf/kVO
/ybCzn43Ve5nXQOei2RTftPoimyed5uXlvw3Zr5E+SyONuXWaKYCzGjvycn27ZZonNCSnQNhZfNL
ns5IlCrF9vUsVE4vzr0eu72z2zk92XQ94QjKcmwO4JL/6R2LKpmleTiVmGQ8KUTDn9fexRtL6h2H
43e4t6Nevj66PG/isAShvfAUPvmt65NN8HSMRLLnkPoXV/4PT4wtKQfA3EfxLPyHVyxMJ6MNtgry
Jrpv2XO6D07HEsGybad33+2nmDM985WYuKF6bCamb83MF+toVr3X1dtqe/qyZWtCXDxbn+Hv8Icn
L8t+7h+OGfvSGUE9GTPN1n7Rd7Xq3O0QrggP+48NN1xhGmauZJMxLcXYVnFSQjb3+9E+rASyWm3X
HVm7eEDu8FC+baY5loPd69hXfTXGFqg5oU+kY/Oy+eRxxBNNZeb4TNvQyALEGXHmCKsHdoe5L/xU
7jGAl6s828GlNcdK57QK1H8Hadbsw0oHBrcN+7sSTrw3FM+fsvn7sfH1Uv+6pdfR1teHt3dyIg/f
vn/vnR94gHNuicsWE1UCQwQwdMks9BJCPBNvQztyUtvhxFVfhcIbyqUwVqS1wjQXvxzJ66Hcvr0L
BG98BHTEcNfEJD9i8hwiYBgJQgaO2V+M6ZDU14CAME94MSxqmE5TFLVQ8ECo3eno7Dm/P/vAK9bO
fp9hTccSzAy46AjMLbxAkMpviPgxbnk3tai+Z2QY46jCBvvazMYLgmHjcOfOj+vbOrv8cDujwYRW
nRn5dWKBlYw0KxiJwyoi3d6MnOQUH8J16QyczhwuRcYADkngB3mWz5cjrxvn1SKY4R5svGg2PPey
HDiecccYwKhtDGzWy5QTXVFnvqnBo6nz/LQ5fvKyql9DubeEggmczCnIelXFSbag46xCR/dcqO+R
xxRH+NgqhayK6qTq4CnGYMTp6bMnwTtHKDiC9xWJnFu+Mjf6MgOJl4NqV88dSTFTba641nzWkxtH
9mWqzujISYUt0AHojOv9q75+y3bCQPK7zabiHdpy8PSPJLA9LpZJs8LXcDuHQ4wmWBdRRU8quFxu
3o93eIxxSH2hApwtKFXuq3O/Wg3kMd//TImLCNfevxSb25e17D7OOGOsBDYSYcloiUNUSEZekd7c
Pj4a9kNDHrzvm9Q2be61zdnSW9fG2IykmobGR+/GKXrRhfVgu5vN0Tpl39DOx3n5cZljjEWRBkGM
2f7ZWCDiNQi4264f1bkK49o7WAyO1/oCVrjFG2MxqsKPRkEHQayge9sf7lfbhkx39U9783k8/sFJ
otkBBTP0p8xlVPYd1PkWevjUBuHMDHO8Moh6DCunk3cYKDC/3RaUr2LfJWuXxJh4pscQQSclFbR6
/4r0FRI72/XaOqJmgn84HnIhE31JbJahM9W2hK4C6PhMDClOMnnYHxU6W+Le1e1cEuKRm0XuFm+M
x69qlXZTD3JYwN44oy3vKgLUYMc4eBjWOWkD3jA2xz/zaDKKHqj5mMQRVU7o2Mtyt8DseC8+oVuX
c2/X0czlUTIKHuZRlg4SeHNe8TICyEvk1uNql7tPm80kcMPea/t1SY7RbikWLKlvwdb+9SDqJP8h
elC02zxd+7BLGoxa57SLgh5TcKeqd1avoa0+iFgWZdu3qSy4/0syjDKPdChMgI8oqE7sRaAAuUVA
Mnu8V1u7lRBw8KRwlrJbUsiEAIYZN7pQg56j3B/oKRHIdEA+jGulOJLHvoLGCS2yVP66ouwXfeYJ
3HwsN9hg26RKhBiTXuF2kpG8QgigwIicfr52jupm4aPBoceRb/b9I1iWPJXzqR1eoh/hqn/IeUad
cy8KYx26IKkxsQqGxuPrPj6pvaMLq/SlRGJhz5HshfD2QubYZ4+gRUY2maD1cnAEciD+trPxxHrq
CS9lvlB8uyTFGAYjlBvd9HFw6NyPG9I+hKDDywYt5CcvqTD2IMwKtSlMUHk5vLYvb6P7f6R92XLj
SJLtF8EM+/IagY27SJESpReYlEph33d8/T3QvXaThDDETE91dVtXpRkdEeHu4eHLORoZsnWtF/L4
cHw2qEzeIkL2zNtmt2EOu41O8wPqxqj8/G/vyynagOyngDfvRsX3ZVJbfwF8hcDKXu7DWNKYiecI
2Uithx4Xc0tRE2yDlUKB6ZXIRKf6gvov+EJh4jRqLnDLym2QoyQbPWsIes3/hM9LrmnByMTR69/c
x0MJAMS2HdVSIjtdtTTy/n44E8sCbbRHXhYc76h5DzyIOAk1ksLxQuAaCudr5xoSKba6RlygaBjS
sfF2y3UPcUHeJNoo+bTgPYCDoSRx8PL1FtVUherck6bXSwm8mQLBnT1MB+vYnC/ZaNxJXCrOO0Lu
lJiHFco67spfbdEbtHhbLt1jU0hWpXYqN2+xPB3u+LAj8a5d0cXQd0lFJu7ELXPVqQZIqWm7jnuC
pFcVE8JcJAueEoWGJbe8EGlMm9rLvteATQ4tGQ4v6jFHqapeTAXNPPzuj2sSahReWjltW44B/VUf
kPHqdMfahZ7xWOWXNm/iMAaQM1atNnrJmAybZOHXl1z9r7G0zCvYpsEq4pdUJuraz2iprkTMUpva
m7Z0hy0czBRBOSnLHoj+P3vW6OyLZvJfNU94u7SXCs5Lqj0FoQvUCDBGAkTpOwS3nG6yu9LM33CT
LSUFZ7L9d5owRXqt+8JHNz1EyegZuMpArMR/DqhylWTlrtnnIjE6K4f5fi8+h5acxrTBPU/kUugz
3CcCyhw7kzfQz+XjRRTvFEOz6oZQnlxoTTM92S0444X7ZUqnwSdhHcbjVRZVhjjQM0MjVZeGpdfQ
4klO3AfnICStC8jpR0PzdDy/IhM5S4RYCyuaSbXdn+QkJOHKoY+FLhPQsfOywwh1fZL2wzuSbS5K
b4sJt5kS3724iQvhG0ye5eMDDE0Ru+xTJWMwt1msco9f/eDSnI7gY/o/jlkJYlr6clUOps4bbW2g
GDUYhl1J9LHDmsl03K9qEncUfNqH8vhkfpE4xPebISOs1VKgjxiYMKMkILat6OqS2PHqf7DKKZCv
G4kxMKPGzQTLUuZQypJQ/3bNpeh43iEDFw/zn6gDTNuFw7QLijbsERzXFMwBzFEs6VJQNb+WfzIm
YU6jcXUPDsfReW26VwMpDvK9VEf5L9I2/4RMYptcjYtucCDkOnaBlnQVUzQd7dFxtE4s+z98v/wT
N3krKWELjJMeUcBmd93FO1rq9BlpxIWtG53Bby34J2UM6G7CUVlOBHkAAfD5JWMJ4K+WPMS4KY9+
f+KMmopXQ67A74fkZSfo3H6PN5i92KE1b7L/ljFxRHnadE7X/ShA+aGZw2Zn4i80mVZfGk32uU/a
Le1t3GaqSb+Dy4IJz9/T/8RPHFOvxI5Y1BBvHkx0QBuYAF4IBWY6kUcv8U/EJK7xk1z2RGlc4RUX
NBqRD+czmt5cy0ATPNpK19+a/r2gHPMOF0gnI27GD8HfvXYwodgC5HnAk8gjwTbcR2/sX/FQrxID
fMDOc2Av9i/O7CSGWECiMkLYAexyssxOijXXaQb23DvlAF4uwX1zwwpE80HGosY3+Pw2VbXe9jUe
ZHQYBd0jRvofTlmhXA9OKAzIS+NQJJjuJ5aOPjFOYhiePWflMYhcIiSGmr4+1pmZl9LYQgJIFAxR
jPyk91ur+E7PpmXOn7vwLHMy8YFD+VjCz+jPxPYgYhwM+r/DYpNlqBImDPi84BHWh+QarZC1f3cL
eohQY3T3hxW3OTHUSuztq0xaPSNYKW/W23K7Ny6N9bygTLMLBsYxmORG2KspGH4IIGcpqTM0D3tI
GQi5LpVLWB1z8YjEAq4GUBZgcQIwyP2mRjHmnd3KRXRX0StwSz2iKaTNSNgSJGrX6KHvAl3eOws7
PeNEAfw2YvcKggI49MkN7qq8K9YFD7GiQNLGbjqg5C1G6KNGTI4TMIIAigZ2E0h0p21HmBmK3DzV
4AEO+Xvz6myZ9fob+P7Sk/5YcebM/k7S5FIIpdYdMg+SCnOjkOCsGSGnh7q9qYlKC/OxtLnnACZE
JA1ECSMNyZThPI1yEQECPFtIQrLLE6PhyeAiMSKgS+bUUBGTFuWwZ3adTBrrghKXvqCac0USdKyw
I0zFiL81PcDe7bpCdBiEzGt+/9nZlU98GwG6wlrxivpmQvXhsAQDN9MAokIqCF64EUsT4C/32hpI
bDX0bCyehWIVaHbdypQFuB8NTpmlydu6p7UC2AHyeL/nHuLYa0x/QVcxmzidRWNb4EIoDqedkRg3
mg2/ylce4V+PS778p89oorDjmO8ILwVEG8yx368vZgI56XIBgvS+p3r+wY79BcVLRA7yykVTJUPi
jwb/T9hxHn0FU3KuC2uWoJ0UuHTc09IdOhdp333QxD0EnJZUEcNr59Jw97vI9NclfXdthij7KCLN
PjBSjxyXOhPHX320DRPv4LSeI7mYUj9HPtFO4RaG9Gw/PtOZGPtmYUCJvt9prgZwYgRs6nPf6IkH
DPlNtxFXvrQUzc2EWXdyJhqr1lpZci7kbIJVbfQabVpT24ukPFMjSnQM9JM1aI0fL27m3XwndHKN
BZUYuzVG/M+QORgA5GlYPXU+qg59pNL5sawFFfkFRpq4oSTmmTzqLL9uPwS9LUlgxlSSyX4tUEO+
pvpimvaxhsjsxN96bcQEQ4xt1YsVY3R0n1B3wafPGCPIgTBwD8wsCUjz0ylKpiyZKG0d7SzoAkks
cPl0+mAN1L0wh2rVvEpWeQnw8pSIIu3cEISlZhhSFwW61XDK3iNSVCSMzq5kLSFQ/F49QE1ZkNYA
+YjF4idKxVadG2M63zkPuS6XGMaNV6mogZEFbcJRZCpLYLa/9QnywCYB9I4RWkqevBW6hAUxSR46
5ytrnM8eReXiunRZy+OR3Rv9vZCJ75PR8qllBYS8XA9/TXOj0g1yXSancw2J7dTamfpmhzGEwwoz
ra7tHZ7e1mvD23/s93thHT/hNX4E+jlZr32TrtfP9GMpefNTznv0ieO53Dz9XH9wZUfCJ+rosP/8
1JA9b/QU7cy7nJyt/RpNU8N6zdHBsNEqACaRpYtoNNxfHwA0Cw04BmgRnN66g+9KfFE4DqqBgwku
Ycke7PYt60lkpwfmbamHZfZI/ombJjxigIyFQ6E5Z1HNaCBfpXwBnGEm/MSh30iYaLKbC0CHaSCh
MJOVX5L3nLBGvs6pRr29+5aR7qWg/ILv/2mOnm4j8E1Aag3YMhabeX+Ofp6pXZIm4jgVm5KciPTg
E/NELPQdbaFOF3TMLCnPzDQNYgjEoiMgCbBPfqqvt8pTRk5Q+q14xqOC09FQivacXHcO+4+WpEZt
KIjlnj8eO+efku1kpXdCJ5aLWXaHEysILXRYTUkwluT/dfSVubtuvjT96yu19bax8xRms04oPcqg
jcrI8X9+Dd4vfmLc4HNumCrHd4hIBJnpOtL9o3t0nlakvyaG/Cp+MufHS5/xkXcrn9gqz6pSH+S1
eE588p4JRF4BhXkpCp6xxzshk0DFDfgySiUI0bXDu/z3BMiczkIR7fh4Lb+Dlbvdm/ZaeWWidAXf
iGfV8g6nJ2HNfD0WsKSc02mT3s8Uh9UgYTiw7xUSQYKOiYKVRUR9263ba0TopV3wZjMTFFiWDKYH
AIcBGmE6sRf2MWBvox67h1FxzDC4xrncnQkzDgtuTpZCLSrRZ3bTEz8h30dhtbDo2W29kT/JtDFi
B95sqRuNI0YD4ljFMXN6RvCyW4X06XWcsd5fnr21ZyBrvnCmM8nR+9VPTBMRWuIH4CM/N1f/Q17D
MjsbDZdw6sbT6zZd7QHU4C21Icy5vrs9nxgi3vr443HPxwFU3TxI9nklM5iDOymGgaaS9Xf/Oe64
q+uLVaxZa7nZ74lJCn0pI50B2WjHcFEKfImeV2Q4Gkb89CFuA6Sgqfaf9EPc7/PERsF82igDaN3w
hDET/QznZ4lowXxTlvR55k0MSUjBgegUGRXAZN1fK7LmB4mrcjhRmM8nt1lZEdkCiMBAPcLXe7LU
fTSD83EvcMx/3Fwpqe8qFTdA4EbfvaMUCB06qfpJ1i20mPJjzEqRgFis9sy61pt1jmHDrVi0K6C5
H2LRX7LLTE5cRXt++6WcN8fofRx6WiqIzAVedzs7sVRliFNF6yCxphvdDO3cauzuNaXa6S+6h6wK
laaPy6XYhdhlbXWUDspKNSJD3C84/HnzuVn6xGj5ypM4L8aHhOh42ZnNCnjTGAyx/O12K6wzsk51
dBax/4067FyodLcHE8vNwarGSSFE58YL+tkwV5FaRY+Al7WPi/NXMxH/nbCJqYqO0HRNyY7rDJ6a
5FynVFJIwRqhfJDDhefqTPbsXo8nJsozApNm2ShtoE0CP8g+v61LtDkex6qo/tjtL23kFGsdYLiM
C45sWM0OzwuVNKiwYaJnnOcBYsiCm59pA79b2xSITi3AeCwUcHrqLl8D5YUQC9NEGGbD2DFNDF9X
Fq61mYaLe4kTN5R6YeiHFSRKKCC9m1a4shd2cPbi/GcF6sTvlEMVq1ELCZluSjY4eveGsV/juYPI
ZynZOX9P3gibeBtfkApBSnBcja6uS8JT/fwTHzypusVYkR2bjM7oSxxH88HJjdiJy/G0OOC5EGJj
stntMEyCeMhcqTohf8i21fHUW9uu+WUvDeMsuRh14mIi0EdFfQrBL9cNQhLT5OBh0gtjEOvP1sCr
cv3M6AmNaECXdHU8t1+vhZs1T1xMUEVlK7YQnRLvSaYcwcQCLpMt2iSND4M+I9V3VP+DJ+Ctq5kS
bsS9GiCXDaHsOFKFsz3H9LSyHNPa8+iqWlDdpSVOXE3ghZEm1nA1m43c0gIF4rES/Z+MR9wZ4ZQ1
opIKNfQArH/23rxn/ktGDZV5a8nmuKSoP+2PDw5tCr3baRwjs6EAffG20iHcY7Z6V78UW07/XI38
DuR0wv243fMYxd/LBOH81lCsN+D4+yPyR/j5v9vhadoscFtuqEd75Q2O4DhJSK0tpnY9Qzw9FjXT
mnS/yRM/VCUSJ3c1NhkWyhD2w1x1hBCfQl0vnYUZzeP3kon8rrbei5x4owb9XhGbSHizZGZ0AL4s
u0I/g00ZXdPbzTNwd1xde2O25VIR4qdT8tE5TxxSELhSEVVYLJgndTCl04rRTyaSk7WVOwT9vehb
HutB6JKFHW30zbP9TN/eXhGaDPRtjxajx7s/0y5+vxUTRwWaucLLWNwC8i43Phm8XFac1RgU2ZOa
fD0WthQBTisjKpuVXl9i38NvIJ4aSLiZwMJa+RYXE/7P2ziuqGyRzNBt+oF8MBzl4w8Yd/fR7k8C
ItkL66QPRFyqn3/CJSqDmQLT/VZOvFIppELrtjjbAGZLgM9m7D+MxwtYeCyAMeE+au+Gyu/YAZ5P
cjdmTkLQajx5FGMlDMqGDGlrC4+w6hQQI9dsliSXBdMZd+jXDgL9UGZRYAdCJXcvn3Vq1w9AfHLe
JFvpU/wD1KgFCbNhyY2ESeBT9EKFngBICL0jH2+bWu8ZKjHk5fFOzgeQN3ImbgeI0oonDNBFlqL+
aFhPr68cHZsvEasuPdjnVeNG2MThxBX4nMfn1rnSSJEd1O8mvoDemXSJUZ77TY2G2iX08dFwH53U
xNNoat8kJYd99L+vJehnmHW9RBQ1/1a+WdbEeRReUDpcrKKSS64jDNaIX3G6XEaQpIXjWtK7SVDD
dpUrlz02cOMn+rAR9UHV9cUodUn3Jv4h4cMAbDjKGC5eMWvUsST67AzAY/j6d2trADN6WexHnJep
IKMCKkBRnaJWsIGGq0j0JMxs6dEBjhAX0Xe7wSPG/los+I/G81sp/r+w6eBWITVM2oaBhFeFvtMj
EHzoKqHArliUNHvFgkfg/y1rOsOVqz3Hu64v4XWBQSSNpNdFHMf5F+eNjImr6AtQWEu885PCeG88
guYJiydrgBNF1oL+zTQtwLnfyJq4i3QAtW3vQJZm73QBfVkmv+qM+G1fL42KC/OW+2/rJs4CLSHg
qOIZeEAc0liaej/saiNb6SU1z6fTydJoZmyt7Vu93QPFYv39DYTAxTmT+RfozYonDqTTHM91Ciim
ZibjFLmzMusVv1lqIpzp8Lvf2YkTCX2xrgPHhQFsGh1I0XigjSgdyQb5INSO1vQ5ocejvgS0NR/5
3Kxv4lK4tokcocf6Xq67q2LWu+G4v4zqQxdfR3Pea2zzAVc2KwLPfnKiTd3kgtNG0rlcoxyagtQI
6RHmxV+JVwRaCDa/Nvrj6238xamhg8EDFAo8cqPiFNnAZfOsKGJBOotyCi41n3RLbTxjNDOVAJpD
dAmi/gaA+Yl6SInrpAo7rolkHCkI/eD+Lt1hs+HOrZCJbjS1FzFqk0qYTyf6e/kR7ll63cTfuyvo
nQWkevR++9+Av51zk7diJ6ohiqnsZMModlfpnj8O/peYenbOFSl1C2BQRkXXUMqvx4c2myW5lTu5
f8S0Hpi2j0enqWC9P2BJwJTcGhfg2i0FJXNKeStsEq6yqVpVRZxJ56Gmar6PnfXw4UWWpi8hUsxa
2j9Jv4LWqpQaB2Sc2M4reqGF13C7bi5AH1xa0Wya7lbQJDpt4lDy6lFQiEoQEIRN5NOB7ms9YYqB
N6VlLKPxB/9rI0AfH/78JokeiGol1uOBhQRIhOjypt9fyygUixs4uXxAAN5EJR6sEFPoV9VSUO5W
0MaVbbyTGxBdX9rJn6HPRwubeKwhcGtJABfZGbn6605CqvrK2GxOBk2X/1Ddfhmxavs1/msdMWl7
uayNgb4mEZqyKeBtlr5n9qq/PdmJtxGEvGt6Ad+DqpMZG6nVnRrDFtrFZ8HciYITF7hNqACB4mRy
ogXw4OoubiGISchOu/KAkzVd1Aeel4x9LvC7lTQ5VLFhVC2oIWl4RvjMRFQhmtnA06ANFO50TGQT
KNOCi5mz+lupk4PV+D5WuryTzoFG+lCPLbZC6mx4Qr1nRMPikf39Wqq3jL85VSbwXKhoTJaA6z7t
dGpAlV4VvSSdr1cOcEspGh4JRzxT0vTMzgvdIYaETOyR1nbsAC+0txYWvfQBk0MFeSnCRF6UzujH
dD7APcyfG5v1qBt/iCxFf22KSYI+twR/QfLsBXa79MkhB0XHMF2EpSelnr+gQsu+aXS7rZF6RqhB
FOuVsuiL9I7DEjv67AP3VvTkpJGQdeXIg+jsD290xVnkVzJa3WsHfXCtzr+pb5pGWWcTols8WqeY
KVvY9TkFV8auYhw6B3LFydpZLcHCB09BIhqgXofdS3pyj15ELpf21UNd8+uxvBnANw1vs3/yJguO
Y8xz1ArkbYIM8bnHUVlviINBwOwV7czIf/fmFrjM2lYCcmlqeFaP0S9b+A8m2zS0HPKiyIPKcYzC
7m8Ft2VDCeB9yjnC3BIrEk85tqa0rsbaSm+3n8ejOBA07izZ2Yxt38mdhA9xoXgOptsUPMeBSw3Q
jGuOkdbz5wBbO4kr8fwnAfLvenhfVzubWX0ri7NiS18wiSlysMf1CY8vcG3pFWPIn5hpPb5cxfV1
U66/XLO3Fw59TsvHyQAFnHzgb8LMzv1e9xlwNWK0iZ3b8Mk/8zoKOv0mNsc0zrHceJb09ljLfrA6
Js7sTuBkiX2U+G7UMNAy9HaDidCjh073bbYxmEu8+lg/O/vntUG8l5/6EpoG0DJQAbA6xAzBwqeM
l97kU0TQdWJmCLOZoAmZfEoJBstOa0vmrLpm2MVEVM7qZ8FYhf8kYU6Jy9at8JYOCpHa7zg1w/oY
tLqvdcRnM5LxH3m2k4KCBHCBEZBA7TDYtqCQSw6NSptuxUQ15dVzwey9wcgB+/s3XuoXnXtW3y7h
py5yE0D1WdpXGdg4z9xz+S1UK17zAPlbazuHM7Ijs8od2tTnx/s2FybeCZ2Eif0gc60a58yZYfUC
sZMZfDGcIW0GhDMmJeqBcjv2fGHRy3Jc6sace1bfCZ/cRZEXK16kYcVJjWbj5zBidfdJFk59pqc5
aIOZE58spL1nurthIv8UZQoZkQtqLnZqxpwlnual6aiU40EL97fZfAIyWPibF6v6j0P+KBIZRPjE
POCWLoMFXRUnznmIGEy+8dhzgacBT/+eDmNpMjM6xsAYKfgo7IVDHvfxzjhgFZhLUkEYChb7X9Bm
aq2yDFt0ztlVqblL99mzaASmopAI9cK9QRsDHT00PiwY5Y/GPpI7Ua4iUwPJ4yG35FbVa7EBkRxA
5Esq2Eik6Ocdi4JaZBKrNK1zopuWawUInwNv9RwZmozmzcSKqPD0eDd+J6B/dgPTNtgIgDNN3aTE
pp0sO7xzzl80n6hlSJpPFJ8+81gvtGeGrYmcLcQ+vzV9InPintSmchJPFNBorfwRNtpRouvLEuTV
75LSvZBfGc0U2KGYvHPOSJLFNi49hVw3md54hvwUWhi2UZ8Ux5BAnAxYIBM3MIp834CR4If/sYaP
X4LWejBKSwKHf7i/ibS8byI+kbFcwUHB//B5GAGlg1JPHEzYrL1uQdN+Z98nAif7y+ZS4cWN5Jy7
wq4qNFs3X/VO2Q1Gsd/HZ7hs00d2kLcX5P6Os+7lTrk2kiZLHOy4c96E35truE9JbIAsNnx3zNfQ
H5vl0GUwvl60p+NzdHw+LujyrGX/22hlYmFqlEacUKrOOZUIW5KKJZXBHOMnRDVw2I+F/Z4fGReL
eVXwuGoySIgnGajarbWKFT3mvBEt5xg8JVvH6ElgoKeJimvAhKPPFKQYrjVgHugtbsb6PGa5nr8f
f8fvOGfyHZOYEty5appyjAM4ASvMQV5t8Fsa6r7um9+BUeXkeyMbj2X+HqSdyJxotOoxHOiCXeas
g6BSN7utGf05m35Izqsdad9FgXzIps1v1v3r0bYjQ/n46PWPC6Lcpch2VOWpUwXjPdqLwb6H98Tk
9tDc3C2dHpEOZkdeXCQBh3Nz8K7xXqThWrXaXcuRdWSUeEqKtrau3oN1Qdc5R/SlqbZZr3b7KZNM
RC90BePU+JQysqXqtWOpJGzaZ5cjQYdpe2b1+BC4cWmTpWuA5sTbZVw7Bh3u3UqmthXoh2DliFPq
Pfyo0YHoAjUpDwWir8fCfr3YNNAM4bZUFBl0hyD1vJcVs0qcajKUTKpoD3y6ZMOomIXaa+fHcn4n
On8EYUIS1HYCTnUiqPKDusiVAAEJ0eNT/d6ESK/KB+n7g9cjo7nYSPkri2ACv7NI92KnTYNNqKRI
eYLWM0PKDHspBmSbm7KJoH2JYmnOcYy03XiQ4X94BCD3exl2rZYGKWQ1Y2/HsbFNwW4v4ft59BcE
zTyg/jKexdf0gHoV2mo+YTbtpqZL/cVzV//dhwj3H5KquVKnCT4kl4m4D7S17Bg87dRjrfypaFyT
rF3gNfidPRz3+WbtE3MNs57thhAiXza7Ts++TPP9fbfZbOwMaHblIYEVy/TQ/z2XOakvRnzmxqxA
/obrOVlO0s5aEMppoiSAExmTSvcbwHFpiAKMxJwj16gz4FdtWPeQVSA1N2vNUiMqd3v/Teto21il
Zi6o+ugkf9kvrhCkS9E0gfnjifRME726buFEFeLsEswo+dQN9Nbkgen7lY6cIEsQ57MLxhHImELm
OeHHpdw8qpKACcO0VsBeyx0abC2bJksxwK/yLn5e0pDkwNMT1MzydE8zx+36uvYuvLpHkwGNg5UQ
HjPmKosAv01MhsaGDDgAx31JhDd1IwwUG9xna4nfSIExaM5CtDlrb5gnVwRMlgOS4Mfl3CwatPVF
6qOn4zIwR69adflRbC9d91oiu5dRNaV8/sL3FRHKa8PrwaAYzUCGl6D9UBTaYEZZcVNdGEgW/WVa
6ms+HVKzlXeKoIMlvvCrpXhxjBymijGSgoMiXgSp6LSVxlUyByTajXsRTMUBF0J0FRUEjFVChpqI
KVUFIyms3KU9nmjxU+QuhBQ/Aen0AwCoIIHrnAdAxLTnUKnauIxyybvECWp4TyoQ+HXEccmq/ahE
vf0YgDytly9DtuPytyoDUIYMZHnlM00pWleCPNAlMwZKgalWtBbG3KZopMzHcMovsUY5l7DySdSI
bzS9wUpGrJggmeUsZ6upVDO7cCW/ZgMd9v6qdggm0DlNT9eebDqYUP9ykIg4VzuHgnIoiInAkNrX
vY8W3F/O12MTnXVXmqCJKlqaRq2exFZeWTsS68jehQmod8hJcOWpuvZopJtAhKcwIN1AP2JCng6i
HtmhbmSndWh+KB+2spL0ytTs1l1M78xckgpqZUAxGd9swDKZOO6Y90TF7UXY2LDjMuIPNHuqFZZI
hWvn+a7Z+TFlIpI+q6meMLbkPBcdaU6VTGtxybp+uxR8Cw8WQoTByOJPw+AeVa5k6AP/UmEyOVv1
nB594ITzv1Jg9mFHsvBcuJTndEZaj3FQS8qgIT1KCq5v8JHJrDSJJqHBNa8tsxQd/nZGSDDjL9gS
4hZUo+9dbJwFeZi2sX/xVszVM1PnqQxs9rvE03vv5CTDUHVKQubP8DcO3wN2pwUYFmBt/n/cBK3h
O0SoEMarQUsmTOLltOvkomoL/xL1T9ozzEfaxheUGer+yNQ+UHzM4q+MDPygs6qVPyvNwr078zID
0AwqLNx4zYEZbbIRPhMPBecxwSVHg0FDy4GmCk3/ls5rajD9ps2BKLJtSFHvEa4yxalLzdw1WpWk
n+4hlHYOg7DPLINDcKoKKi0kIcag7t7f3H/dqGM3HrrovHIQxq+rMK7r0cDHxQQXPOy09OSwpKn0
x3Y980BWcCOgIiCASXlEdrkXmBdD3VeDF18CfpuBD+ODdYw60HN2k+4cx4SL8c9sYXMC8S5pQIec
uEsdDL8TnGDaBmU4gHlYVMC4aRjoJEXANkKYXGorAdvNk/OGFi94V719rVfRhXUXrpUZQ72TN1GB
WAbJthNAXsJ+a7ju0Dn5eFd/xzPjgkTE7oikZBCI329qFyec4mpJcgF6pQtC4O/2878xnTZGRRNd
uZMy0RXOwVSl7BbJpVFX9bHbCGa10dZIVruFnerihqkXbGfUhalAQVMVkCCgo4WfJhXQ71ExguCl
F6f4rjyzq16adPt452aejsASvZExLvrGAFJ/5MbNISNbXSuesMFGPjMWuyl6VKUey5o7JRGPK7hr
RZQUbbJ/jha7fNVU6QWxRN0byHYlwB0vDe6FWZwknDurW1kTM8uaPIikoUwvyp+2gN8h7MbztmHw
wlQH+VrWtGzMKDUeL3Amz4rAE/GtjMl/3Eo/SBQ3mxnUuZBovpJdPHDKDwgglGuYrBrGBO2wJ2yb
Uo9Dg30SvvNoIMhnV+HZrW3m6GpbRnr3uYDwHMldW0U7VkukQOdjGiW2olwr5qUuV0NpqOWq8ZFt
WfeITDCi1yNODGhaPztLudLf2occJS6v0awQTk/fw1kiNJ7ftvnF83VJek+TnVgvPER+e1+IQA4B
GQSZx4t7DEdv9itKSodxtCG/AO2bdN1zgTYD/8S2kt2vkqN8enw8v0sOmgqAN0EGuhTiBmQu7sWh
G07oWbbML0iGNjVRONqsvMLy6r28KvXixJ0kDGZrYYh480vOLWbJ2EY/dG/Q+ABYs4bsHeKVKexF
EMRtzPkd1tuh2Q6QaC7S/+gcbkmzc0qqPdV2Ji7cOL8xvcZV3widpCaVrmXRvQmhu+7MXz7Nz+A5
GvRowwFxZl1hsMM0qGIB5ORZWtGgsR9v+twRa+NrAnYP3rGp0Wdl4whcW+UXadAzh7SdaoUduoo1
TU8+/IpKJUsfS/xBYv61yzKPRQMAhANu4P0xR5pQOXndg6NJFzozRV0xSTjC8Yb6nb/UgCrKiWYk
DHVYPUoMzjfrlLQiHU7osyH+ppdpgsrbRx4gh8v3OiKzCKNGBUiDPFpEdHBp+dT9TTLaoWWkXmVA
v/VpPew6zy5iW/7kS9owdp4ZGd4mi8hZv7kH8JAcQeewMAUgbVMl4jreV4dGKi6eQNgqolHxGsTU
zc0i7KnQvvupxTovmmeGb7106kRdbJ+FvygySRJA+2miAcHNFFRDi+0A5Z0SDdfFqkEbFa+zeIqi
FKbYWqd7yqbm9FQz8S8l5LMfH9LP8N3kkO5WMdFKLo8ymZXk4oKRdl/TFTQcKTsBqFzDtvwePtEt
gRKQYyV/wQXuvg3qKghMTrGcniqqXQY0HNY8a/V6L+tBZbeJpQ1PEbsVGSPNzMKh3kkSDumT8u6f
hMzwhVe3BaMkCsu94R7EP5VjKOkWHInOa8dsCkuQ17J2VPCo+5sHVhHrjP8SalYZHkLOHBjbCU1e
osU+xZs72/dBZoRNTkWPDBYGJTz8irdmJBLIVID4bZkbbGFyDe3bJ++z9vRc45HKwd9PLXpfPWlh
O3/Pdk6UYrwPbzypX5WCXKhiceHXwWrHXA+1FeckQi7NYnWAd3pERmhLhr8ZKHvxejUSq7B8c6n8
L43HNj1WGUMDiC4BhML9vAZuviNvGA/AZGpxEQ7tt/In3ef7auWZHEAg3HO8NRNwzRx6Opjh3iXK
TrKCPRhUkZ6/ROSVAu0SlEQsOMgwa8jSF3D5XmzJ4k3/ECy8HmdSkCp3+6WTh1FfpEJYMkpxYZWS
JuX3OK4tPycnycKphqa3JO939HMvb5JezrNOEAoXO8MdCrNEvWZkrB0AC6LqnumsHJPbi4cI3MX1
ggeeKdPcSZ6WI4WElWP4DOjGMXxxN410Gt7EXavSsiRy/Tb0K8QdqR6E61SCavDPj02dn7n1bnda
mJh6G8oO1B87rdk89V36fzj7sh5HlazbX4TEEBDwymAbG+doZ2XWC8oakplgDIZf/y2yr7ptzDU6
R6dOd0ul9iamPa69do+kM9BA7wFeghltUJOzFZcdckv98K16zxx2UNwJnHL/O/4/d1MDmSyawUDM
NzsBFZXQLsum7ziUn9pzbfWH3K7Gjawh+jzguYjTvMfULXKz/RJ/FE99aZdItDw0f8TYMn7TXZZl
provt4w7cWL6plCbRmkJYDZqN9OtSR67kyBtu9HzrcbObP4QyGb7K37mUCL7xPbpypoW3HecLVWA
KQCaQqbfpeiL9yZ1Q2pkNKrPQ2eHPZzHL40Zlp6nu1b2RLG04lJ4qOg/jpohFT4Ucgq6geTL7ER1
kWdqpPq4y8TxU7N96/vQpD/DQ8BftTVG14Vq0ySNIk2tI2im37rvYo0lkQHJEeL6HCK7U/8NG3mj
NceK/QAwiBS7Mf6t8shslG2EiQWtlafyikex+HQvPmCWi4vDNuxEltRnkrgpQKJwu90mcfX60K9o
iYW03/VaZ1pJG/MqVHSsVdwfhcf4NG7Ez0dQB2lWtmumVjZk/Jqpbd/60YLKJ3MRq5mplVuN81mY
5eYrdXeYnABTZQWbtahqISK4OojZA0LHoDJkZPq4xJWKXRYTU+tf7r/SW8IoWDKK9CICAvSm3LxS
LdeQ9myC7xsd1x+lekrVnfqYJeBfpWdtOJTtVig2FExCAhATx7JBntZp+o8evIjDVowe73/QQsZm
+iCKmA6fg4rNlOm7vH56kA5cw+lTmPA2fOg3Hfw+eE0NZoAK3ogRPqpo6QZAPKbgP6WW+ifd52sA
zqU7iNASrIwa3h2Yla+/AmhlrSjVBncQnP1tufHDt5H99msADPx+JU5ZkoU+WkrpNC6YzHOXZZEk
XaeFzRl47OY3HBkBGW4kC1F/QOZ7ZXvlBY9Bn5CpAKlQOLWzGDCkNe/ZWDZnpTvo0rv+JYBzmFKQ
/5hJsFXU2tIDp6yTvZyspFeW4kHpUvTsXUtakRVRXjTn6rf0K1EUSxlsolqs0UEeFVm12RKbvWrq
tn+oSWTlQBmw6qCvBdoLJWAgwi62YPboWd4xDDWumzMmC7un+FWFmvug21cdyeJHassrT2xRoV7K
m71jToqgECXI88U9hg0m8rHEjNkiRsXluelcvbWkxBQli/IdPRl8RZsuel6GpEy4+28DMjtxQxl9
JjRtc24zFFSKQ0EcUlp+fywa1amM2KoltAGUpq+dVu7a9Mtz7/RS8uzAh7zVpBotRue47sw2h1NM
MysbnUBEJfBvUttj85mXv7PhtW4PsuEGw4+ssfqP+59xywAzlQLhISvQKaKofDtMFxolkcJeTSk2
YIAT/AQWdGLLuVUeh9g0zsXPL/3hWUUNJ9pI1ll1s4PuxE5r1jvVldeewLTimx1BmY0gEzyxVk6v
8+JTwiRqlZJBpfPk53DkpYM0oz5lRoYOwzTHT4EdEuLS0IrepUe9s1mxu78Z397fzReAdRQJAh3W
nc7ORJ7Grst1Vp+ld+aoTx0Sgo2cmkR0xOiAOAUQp3oLvHDdb4YDuEW2foqSfPy3QbS1ryrUwaJ3
DNw9hoGl9haNtoAP8u75/lcuaUTk9P77kbMXWvilbMQqtqli5lBaEaxrdigLlGkDC17jfWG3rVXT
/TBkTD4AlT2OZeZeqVKG+aZ1BRNogSBLM90R/QIINO3hPTkNbugg9bdSr1p8GRciZ/egpXkC9qq6
PjcJsokIXEP/IY/tmK4EAwsFxOu1TcHCxYWr2phh9vj32gxQjRRei7Y4xUbW3kFfhAvmUk8B0Vnq
5KCUvr+vi4c4IXq/W9pBDHktOs1TTouW12d9Lz12QWpVI6TE7WNKVwzoZIxv7vSFpNkBSmNXGGkI
SU0OIvkuF9RNUJc/7i9noYwzbeX/1jM7s0CJJU5ApnZGSu0s/NK+4nKXA8OheFpuiswNj7W/kkxc
8ADBVU8kSZMMVcZcjustbLsoIJSroKduQieGbkyKD1VZuSPfAels+66kzFRC6/d6BJKs+tztB4s4
7d9y4sIu7HZXOo2dPgUH5VePpJxkiRtuRfhPxepc7ohujz7Y/iF5XUPIL1wd3BoQ+k7VMh09eNfr
NioVmdtYqM9p9yOiGLXNnznaUqONghi64/2/2eYLcbP700VhWo6CX5/L/G/LMFxF/1Uk0cpzWDxL
goag6Tg1zFm5XhM88HhsMJr33BpW4n9lCropkjVA8JIQSddhWUQJCX51dpSF1LfCEMftOfCdgGBi
bgOy87W2ssULA9gP2rlQfpH1uQ0RKo0I8BTbc2Wnbm9LNvkbgoN0RFtqhTZJR3cjK3P1x8RFyBi+
gGUc9IaW8ghohUN2sl2ZX/ff5gLyBxB/5PlFpBpQ5Z3nwYzO142SsfYs5Wa5Lc/SL7G1A8ew6k2D
HBe1kJRGwzERQeNhq94BjVd0Q6wDR2NYb5aHdM3QL93gyw+anTZNRqPNSd6eqfQSaRZLD0K3j5LI
1mMzIIEJOBrSGZtMN2Wl24/v8lbDsI03bVhRjUsGAAOMDLTFoQCi3QQyvdRXOudVez5kKLSDO8zl
j+OOvgyPA7qhkVxPnczknl3spWO1YsYX9PKV7Om2XhgfXyl1nog4lR5F9VE6Nj1bsd3TfZ6rLoxM
moBumF5C6UwnDyOpi2xs27OSAWjWH5vi4Le7tH4i/mblik1K4FKUMeFw0MOIGgdQfPgf14uJuKTT
lgTdOejs5h1wJkCytgBW5CB/PKKRc/ACsNHoVmfvUFi8L/wm74T6A0HfBpBJQJHqdI5aHXtGxiIt
+YnF7vuIJ9b88h9B9t15bMUazC/utyQNVUIMZUEOaD7lk6etz9JYbk9taspdti868RjGmCQWNs/x
4AI5u7Kx80vyH4EgK5xgM2jem6ksLRLluKn09iTIyAejb5CTekW/L4qYcOMovQOTMwflYJR4midG
xE9phkqvHKL55R8q9+9FoPkQ8CPVQCF8FuJpRijkWVTxkzRqG8F4KpXEDIJyZR03ZYdJDCAkOJqp
z1E0lOs72GqtxMdJTGVr28rTt/pe33dv+j7YSXZuCw51Isy0KV3JMrbMLR5aN9zJZgd9t3Ih54Zm
+hKg5YhIUBYD6/dswdKo1yOcJX5CoSXaIaLSQUdgZgLGJR1CcSd6MnPbX+xQo/rxz0XrBvIyGGKB
xAy+Y7YJYhrrlZH0Jw2VhMgZjgzT4eOH9iUhr2p9Iq3L5aMmP6m5Ez+AaW9F/lzlYOU6sFVIjyow
4phdNBNvFGEZs7I/RVFolQJwj/oZ1aiauDVdiVyV6Tyvdc4kS0FjB3AcwIfOzlvviNAFQQtZVDRh
Wo34mfAjQbFOQE8z9DmqX5RndowITqPbjIQWb/74taMplTlUP8J6nxRvXX1I0euuHBJpy3LHj82i
sTRpDxjuq9TsNeZICdCOJVmzPbcq8/rzZyelVn4nVBRb1VBXRg+sZKLiF7wkxleamIZipoaV/vw3
t0MCqJYATIELOruYUUj8JAx5f0p0u6l3taO0h+LA9zJxih9Meh3Ak2S4PHlQP1qgA/+NdEyZQXAN
T8SYO67o9W+oODb9qa1eSN9aFfqPB9/EczZ9wB4VyZSLXa5XyMO4QuxIzGLdm6T3K98xbez1vTHQ
Cw2TCC0Bb5PM7qgGxAwCy148iUUiWIVMMviaQ76iBKbo40oKEBwAWoPxX0SfCKqQ1y+hZLIw9GjJ
PqV6YirpcRg2nfgkxc79Tb3p1cVrgxzU4L/lQItfy8E18pMIf33qH41XVpn1vndrC+Xgk+/pglkF
Jt9nnvfRucMh3EfSim6/sYjf4ikML4BUU8r0WjynHJP1GMSrXtAfo84pog8uoZwoTYDccWW1N+XD
79USeLHQryoBgvNa3NBqPaIRiJOKUyntaLmrcydTMIcpNqOaWs1Y7EIMUa6z4hi37WdU1p+Yf2XF
w7ZcU/OLJwzcpKbhIiGQn+28MiY5k6Zv6SuQF/fpdoyPlfCUKKurnjZxfpcAj1Q0GX12UO+zTR7V
kqBwGkkntXbI8JyfSG7pwkv2Ik/1/RAxTDXYQfvYC5IJEJOdJNmKy750zGhEAnZGRq4CdALX+67p
fkG7IpVOafc1GtsmfZZbiBTBPp+e1FJccXtuspLTOWNfdTSFYM6AdmPG2JAnvU9FEA2CD8V8O2CC
zc/HR/fkclBTez9aG2Bv8zVEE+Xu+e3+k1o610vZs93OlFo2gnB6uf1DW79VhxKg/2bc3pdyg8/7
XqKuAtYG526qMV1vaRtnUdfQXDodsTawQ5It4hyMtzM3zNqC7H+7TcAQ7Z4kM3FGE2x2Z8XBn8+p
634wv1YphG4C1/98EHwosPrgqOfoKE79OC01XzzZHJTKzDr9PP58fz8m1mi1m25b2ulDtT3sXl8f
Hp7BtvXj/n7cFB4m8dBhmEpq6Bh9eNM12wGM3Ce1dKK1U58z0DWkWmUpyL/HeYlxh4opw4N85uNH
RvO98bQifumNUSDyYBRB1nbDwZUNPIBrWUknBSnNFPDualeFKfBKzwb/2XcZGpXPvaw6jYphhYmt
dKcymyah3f+MSWfMX/rEHStDuykEwIDrS0HRlpSEpJdOsrZhqVN2qGp/Fm9ysuHdOYIzc1/cd0l+
Lg9QfCgxtFCimjfTYVWr6nWRSNJJYw+JhCmo27E3YI0fMB++6dABMKo7JbV7f2P4dl2c4zeCiXda
su21k5KZWuBpqtVj+FA8OiK3MB8uq34B25W6rD+OdW4OmVOsDf67qRlNVwXOJQ4LGgnxu3y9S0Pf
gNmjwtOBrxC+j4cIRTGyk8Cw9foFJsT7e7RwMSgqgcAlT9N/bwhUgHtLUgEzaU/KO5Dp4KD+e//3
F4786vdnRzBqQZkrUQMO9T9If6jo1XX5QVe3u/tibjzzqYb6v2XM/REDpZWYD1jGT8Qg9mC3K+93
ZZvmwJqMDkFZCvh9yfZt4yh93P/8m0Idzvzq+2dn3qgDFzWO35/4ISn+7R7InrtmGFlsRdaCAbgS
NQssDKUraGFAlH/8FTnqMX6+v5a1rZoc1IvMTxH5qjJMvy9/hRvU6lf7bNYETH9/ISAakrZVpyuV
mOhHM0dPR7uR3Xrou/+aeAfWWeFWLvE3ZeuFxNEP8w7YNYLxQzWmvBnmo2QiAgM45DewdM6w6R92
X2sgqgWn5Oqcpit/IRQtikqVZVgmhldolvC501/+3D+pJaMEHYP0EtKDiJjmMWYiaHXST8OzjuIx
f5Ustudm+xRjiNyhW6l6LTzQK1GzWxFHUU9JPmCU20dyoA6JTPmwRrS6JmN2MQyObEWoQIZYWrVl
hg/t2oZNBmpmUHREVwgI0PmCmHz2dsKUio2QStPVA6LOAmhgC4rawVyTcxM9Ty1kF3Jmu4VJEDIR
YEZPAcrW5NMNXGWbPAFC+7DG8jD90r0VzfZMSAq/yiOsCGz8/kooungeF6uY+YAIkFSWxPjtrDaB
je281XzQ2j7N3ghhalXU0zylE+a6vgA6TjYK+gryl7XHuKABrg5keqwXj1EDrL0aQwg6BC+bX4ml
OJ294hwtvPcrEdMnXIgIVHQrxAK4/bX9MTj4Nnc6V1wxkwu6/1LGHGAVgx1Vi0GFeIpe2m36Zthr
YzkXBcDFBtUQfGw6d3NpHMg+gFVwJ0zJDgB8vq+x1n5+FiBjZlHBSIafr7/iJ7YdB4xGvy9hyfsC
9ux/K5hZYt2X5MaHApga9pmJW/XSm3/3xvZ1l64c+NpiZsqEDiznPTKdJ1tF9qS12GllKYuvAwNm
UXlEP8hNkiZNspC3EvjsweHKzMj8W9vy6ly3BWs8Jb//K2R2JE0+lDztICS0C8f4x2nESRFe/Prs
NERaquXQ4tcZImXZ2oBuR8WQqjUv+KbAD//rSs7sLII44kmdg9/dxlTg57fcVTfSTupWyZAX9cjF
emaKvRuVDkoL65l8lwwT4U/F1l459kW1eyFjptJxHiKLYqzl7Q1peSA/4K9glncTmLL3/Py8BlW9
wfbN92665xeKy9Cixu9h3U/Rzj3SF+v8ihlJh/cH2zt/3V/aooq8WNlM3bOxqLooMeBaPqcb4noj
ONzWlrO2ezNNT8KExXqD1cRubUbe/uv5/hqWXP2rqzbT8wPakjFGF8dzPAQPuXs6vTTgezBXxCxf
NAPkZ6CGlIHDvz6UMdHzqlHVaTJpju7Iv2iMObM1lr0lIZKKshqMPFjl5ug6DpaRWGchiHUtfTs4
EiIjsACY1YofsaQoL8XMH02BDrOhxUQEfRvtEKtvgxXg8dK9uhQwezF+HVChGSEAKJiv8iy//473
w9qzXNLGl0Jmz8RnXTP0IoSIKeYx1qbyzFztUdoHdr1j/8LOX8qaPZS4BNeR1kOWvJU8f8fcNXd+
+UhQA6SohQF5MdP64D0Cq3OP+R6jgT5Sk7jxCJ9o5aUsXS8QX6jIICKDY3y3510olkbjcVL5ioII
6F2xqx/5AdkYq7CQE4UWO2As6tu/kYiciw7sOdLv83z/KAZDwzBW4RSZ7GgGe9Zv+z1/sHZAHj6r
9h9h01r949pp3czAmDQomHr+K3Z2NQbmx74Q6wpmUdiqaMavOVrfwG5nfz2D3+3rC52H+Kfe6cCm
quA0W/Nuv7Ox8yjg8gNm90XETFROGT4AOz1uYALf3ho7OVLHfHp6eZEeXr9CJ3S+dn/u77c8me8b
uRNEBV2zU9fJ7GXn3O8ysYgncwjJ6K3Mzho4cwtQM+8fLEfCcfunGPU6YIjN1VUvRXPfIJX/J332
7FUuR3EjQ/rbG6QfNlJi+a7mBtuPPdrkXsF5G9n5dg3gtuhrXIqdnTamWkiNVkOsD1ow/U++x8DS
aYLL/b1dfDwXWzs70j4qiBhUkCJq9uPEQtqbCCOlcMWJXcwhXK5mZi9p3bRCyiGn3oMTkZnH7qU9
qqkNbNXznxUdSpaM86WwmVVLmqQR1BTCyHFKlHWpqez8J+PlFxjGfnZO/MO34a5PHd89VswPmfbE
pImDubCiAkOcGlN4yv+CAjSwX7/2588zSg0rhledXMWbO436K8rAKPCo2kw1Nn6nqYne/cfFe39P
XYokFTX17cQH2u+mozi5LnkaJEDQRSvJHPP37wRk5RgDXO0KpwHcsrZjR8f13+/+fE0JrWCTW1/F
9uvrz6rOW1Y+SP4D0qAC0TEH4ShykLIhQxKoduTnwusxDOfEtuEm/FG5m3pbm4Hr/863irWPHsGv
aDMbLdvu/ct6g8P+1oAXHzG7RXGfsWRM8RHKY+opaGZNX7NjcjaOJaQFm/BQPq1RK0665eacAFJA
zRHdbgiRrj2ksqOVUpQjUroFL6yJGMqCI1WsPMNFd0+RFBE+GMZRgQ7wWkzR6QxNfCUmR72j+dUd
3Y4AnmEDXOWs3LxFR/xS1EyxyJ2gaBll5ASI2uiqP3I3tKRya/z8ojFAmLIJmp0vfRPY2gr10ZL/
dCl4pmu4DkJWZSzIqfIiB6/P0tAwsKbQboFwmMAFIyUDnGaIwELNYrSqjiNgj+h4KurSVIcfcfM6
xNuSqNsffQposlSZJF8rWS0sDe1CqH8DgIf/nkN3854MMW+4eDoYqlNv/d+gDWKPawzdC5boSspM
r6WkKbiMuO0Uq1/Bp9BaHFNexk3a/xn+NKCroOFqlenW9OK1T70oYC1WVZnOXlyS8ZQqCEdPBcaN
+KmyMca3OkStHe12QW4VvHoF2Lomlq+eQ3mz8t5vF3wtfbbgoinbvuRSdxK5PaL7oWyUjc8isyBu
0RBLo7sqkQ+gZFqRe2tAIFdXQWWmgI1RJDOHo0uHVh90BljSsEn5XqC1ObIRqM3CIclDOHxVxiYO
QB/WH1QVMzsM+gIo77Zhls//NO2KPVtwBfA5IAGcOoqBY/22JRceLgkCmSZG1Z/o75o8j9VzOe6Y
8JN/aRy0C6+woe1ujR5yQU1cC53tQUTg90oE0CxBbBxdqp2qNXnvlRTDKePdMLwLDWiCXJ11v5g9
xI+dBFpCITLH/HMgxyY/r5zJZBCvFfH198w0pFjyLsLt709jaQ/5gSYwjMzRcjR7PgfS02DKMbNX
cVLfvuWtWJDUgD4BKaZ56+WYdqyUeNefxL0cWJS80LrfBrK6rYufsf6h0E2pZQ9xCk7+VwP9iD07
FrWbjK7Cj0pqZeVTL3VmE56UYauRRz0qV1yrad33PnB2TjxES1stAgEYd8p7YQjhNmrDg5DL48pr
vGkEBjIW1/B/WzE7AZoMoQA6z/4UVG+J/0rB94wsKPrwk2IjaCeK5sHBVgB7whZk+6q0ZP8o1C+x
9Fylr5K8EYOPlTuxpJ0oYHxomEAxHA1r11ZTjcZCVwKpPxlppPdOnhWJFZCEfBqDPm5ytfzbABv+
WKml74hSfxBioCRRxv7sUj1bSUJOuujiHNDmAN78qaMCRHIYdfeNMrh8pGEd1hWrGi9NN2q5+zkk
W39Xow+GONE/zAl/y0K/InAzACIBUjxfNwZN9oPftF4iCmYqGZaRG1a2IcGwcrmmyzNbFPQfICEg
IJ0yODNj6vc1mlIkufWalr8F+pBtDENQVoQYC1sHzlsNO4idm9qOr4+xnegEgrYevUplArc0ZUjR
dZBz8iv106Kx1VjIlYceQ/7SQ4zelRdDCXVjm3AtpUfmM7Sx6JWijyYxMNoN1qjX/ihNoRaOr9Lo
p67G0on5ogSaod5o0LNft+RB6bqktUtBKl+yKkd3a1Mw4431ofLFBlb+Vht5fASQODnliVw9p80g
OGngY7oJoUrxyuWeK2arsJTZxdh2L/HQZo/oSQKjY0wNoXW40pW/5Zwlv7LBj06xH6a5qeYFe/aT
kaRWMaraUSnEMnQGDpIBq6yi8D1MZBE1No5KMtrou2EjjzU3tkDEpSBS5SyJToTlIQOc0hiOFakE
sgkjWdgDl6P80vxYBGcxaxQRfKxR+swzYcwf8kjAEJpRHILGCZFUBENBBrLhQIyS95Fy9rOjNXVj
sRzeoQcTUGzEbc4sJa/0zzxO09KpM8bB2wnkf+SkmNX1GpQyF9Gaip43O1OlMraaJodpTsOmzsyy
lbUziBz71qnzmAHfisa5zzBiarJr+wHdAn4LCl4uxmUGztayYbZRI+B1kjI2fBNsSt1HlAdsdFvs
nWaqvMPcl6EPsjXs5jxYnN4SulynuZsYVg3yxUnHXLzbSI7DWu76zgNRct5b0sBZjUyr1oUbcTS6
1PahNF7aioEdLEuN6LVhDY2wIQom4vKW4Sik0uCY3TFI2adfpMAO0QRkkjIGpACTKYHcEbuiEs2W
C03nTgq23cQqtCgD0C2hzVFPKBJH0QCaActX6ERjBGN0BKtd5lTFWP5u/bEqbUMam79CEeSJnXM9
ApdsBybBCZkdHtDeCIUcZZmwk9o0azdo4q/6bWNUQCgqadrnJvCb9KWvO1G0hUENQKDejwNmgqt1
MBYmiPIoGuqrSh9WvP7p8c5UCBqLkF2eemNAKzdTIfHAizDXhs7rtMJquq2mhBte/hXSNbDxPMcw
nSQoUJCQk0CfSJR5iKoLKJS1YtB7ehxIL6Og9aZh1NoG5FAibEMJMG7bN7FZ5jqCbPAi2a1PhQ2j
Q4l2RgMcp6SM15oBFjQouARU5L3B2AfnbebC9kqfaA3Jek9BdtpSKEb4pZr2dd8QzvxVrByRKbYX
LaBoPwJL1/Ud7tu2Zm1ERk+j6gajUK2QNvu21pD9GP5iRO+Kwl4SN/VVwBvVDCrPMezjqHHCxkD0
GJDBj61PMDKnwOXNqoE/sWykloIB9M79Nd7eI5igqUyBSATNR3Mjkeo17epeGL2oiA1HbdtsB3vb
7mHOmc3QELMSBEw29PreTvJwZIghMdiDzu4tr3uGQw1FL4wjagUBKY4GFziqsFxYCexm0eP38aGD
QxShotEpI85cONohQVfJseiJqj+4qpZ/yo3ebfsI1AvEH8eHXJMaK5WEcnN/TxeezESDjm5QWPgp
ez4FYBfKTxQwp4zJyuj1fWkZpeyIOt91rfGMrnBrIOC77E+8AfpVcSNWYybYiNFbhb8GBptnlqcd
mKh3UWlC1R953tl3wOesDd7kkgd6ftHiDO6VSTuNY1xGDgoETA4EKX+lWVCVIIgfI2RiYo7myKhN
8H/pAzPr+N8yosRqpSY/ZK0oHEVxHM9NV6MBO8wqG8WI1M2r3tjlZVi8oiDdmEM++Js8i8sHPWDN
6/3NvX35WNNEAaUYcGrQfjjb2yKSi1puRU/ph4dCLn80hUL++SXVcE0NbBvCExRarmUUQ1Rh9MzY
e2PQNEcZE6Vs3OfoF5VbY3d/ObfvAcgv5AIk4D+RVZn3WGQKj1ioFLLHkpKYhtoMuzobM4v0Tb/y
HpZEIQ+GZBr4s2Ax5juXayzu4T14SKZonVX7W0CP76/m1uXElk3VFHQET2jrmVrGuLxwinUUrxKj
8iA3Ndo1uaq95EC+H+ARAN/baiDD7LXAMsYBc+Pvy5/H9Ljx0wegNW76AyajWTKsMtJKVVC18qR+
oybdYPoG5j0kvwRCbGNwapDakBH8L2K34QGz8sH9Nx8AmnYkNZHcxIjz66ujZ7piZNq0AySz2z5w
MNLWSsVyT8n4JonnUirdnCpeLOiPYlebPKpXNPrCMcP1QvgG+XQaEH79BWUL+QOXoPZYxs+VRNg+
pqlOQHXhI0t3f70LBz55B2iVm56L8p3uuNB0nULjJiaN6GWiUjG46COmfnFCNjSpu7dOiHynlnmy
ySnqS8qI1MJ9+bfmC225igI/YhqZA5T59WL1sBd83CYRnMOScVCHiDu45TV8Wi39mefCP+zSne6X
/E3oI6FEqYO94VqeLwniWBqq6EV5rO2olOf7wNfTjR7I/ClN/OxB8DvkIxgt1xLM01KuLSf2F/ss
EyRiJ87Qa9Fy6uudzrHUVA4tnxnPQzy8sYnqs+3Qo2Q8hyw81TF6y8la5u7Wkk6idR3h5GTQ5pYU
ZBhhr4P9yyvFfHIKkI/7YLFHtMQEnNmK6u39U51nm6dtvhI43fGLa6VEmFlOWgg0ys4Uyo9ETza1
kj1ijqIJYrZ9FEb7vASlfkelFdkLzwdMNBrOF74YAgL5WvSYpEqoCaXsaZme2XISSKgS8Qy3Wk1W
RN2aMkIo0dB9PZXZkXW4FjWgkRXQ+Vz2Nhh9suJMztNK0xZe/vjchkUF+tkQ8ctezxiCcDPv272e
a8fRT/+IUf3QoC1RSEq3KKOXbgwd+VfX8R+xUYMlSnD8BL1AImDW8Zdcgkq2057uH/HCwyVw3eGV
TU4nTOD12vVBo0XcN7KnKuid1ZgVlT/jvLMSUB3dlzSp/Nm7uZI0u0vtGGR+3kESDZ1CANUPypBh
ejjfl7K2ntnrBOhLw1DATvaShNsiPzZas/FVtzDWZkotCkLOEBoeJRmQzF9vHNjxjLr3K9nLa+Oh
q37GTbHROxVdkSug8SVBMKCY7AFWE/QHztwFNe57tEfrspfGqZ1rn6zQdorSOUJCV+7q0jtAaIlY
DpVb4LpnStXwKbh2SKB4atzku4BmZ/gRawTdC64BRu1gPaAjACMZ5oJdb5wEwL0UpInkKbUfWJ3e
dm6dSsFoVprcYjC6OjoaxibtKn0asoLRxs4ANxT8sUZzNgjlK9t7u2iUtCZNjlo17Obcj21CgfCw
SkSvruXR5PVYb1GESuz71/JWm2E0MQYrILoDFTyIFa8XnSQU1hMH6WU8dkfNPzZN6wbaimd5ax/g
wEJVKhjegKzEnP2mGTIhEcNR8hIZrGYYd1wWKrJ44wGzyD7BKfasrBGI3l5OlM0wLg8U9xiwAP15
va6MGJ3Bkb/2SJ6PzxLo1+0k97W9rrWjJ3TaGr/PwmmhOq/AsUMNFKucvToBCR+djRXcukbODyHT
MMtFC9ETff+4bsVoKIshFp9G6gCZM3Nn4goF5EjsiccyguFGJKm3HQv++XsDcAxuOqCuqKziXlxv
XipUCQ9rSAlJBjxTj4wOazN95VXfXj1ImXg1oaMmWpPZextplvt9oxBP7/3SQ+gIbiA4rc9lXa+B
1W5VPK4xpE0DtdBOM/fK6kwaoziNVU8omnirFhkslpiLuyyVlS1KyMNbKLRr1ntpfVPnHuwssuwg
zLreRbQQ+1nOGtWLKoLuybCNY0y6RYaZmKRmgfqPrwZa4MHoDJ0PJYng5locy4e2GLtS9casVC2d
j+2mrZs1UpilRU2DUhCKIl9ww9hiFAkfS/QXeDTITTY+GgkYTmJ5RSstnReid5Br4CnJ8rzVPiNg
wJSbTPMiPcIQAU5SV0uVbqf7LNwZDYoBIDAKnPtva2FpaCyYyDhRUVLRCTzbQKL13GiJ6iVawW09
DFFlTrrCHCSjWRG14L8CJTHRTWJ1E4XI7LCUQU0q4huqV+o03bJsEA5gwtF2mlS1XkurwM3TsN0N
gqZYpJPjQ9YP0ipmY3ph154PJomKoAojSGSCnWz2AqOeByL3c80zxBxRQb9vSOCQ/ENLwZwnmUwC
w7KGyoWpZK90NWhY2m/Yc5AmgcIAeYfp7y98+KIyxMAfRdULE4om3jrsbRJiKhl872JlvxdFIdZG
rRAEs4hRrkUFvUCFttU1T9fQXH9QlbrvnuIhSjFpXeC9slKTvNXSGOeChDgBbZJG6BwLk6VpWBIM
IvAEhknMVUrrv0XviyvRwe2iJinwDlTUCuGzzDzKetQEaFdR8+RKrz5lbiibVEG5y4ySeg0Lsbgi
+HkyuFOgQudE54wC2JcK4Ic0mrAD16hSdxjAiHm0ZMUoLAoCqQWKuWDyAgvD9UlJpa7mNcdJwVjn
b6lPsx1Gxf8faV/aGzfOdPuLBGhfvkrqXe22nY7t5IsQZ5FE7QtFSb/+HjovZrrZui14ngkyA4wB
l0gWi7WcOlUtUEqIzCUIfvjrxsnJPtAdtgADbAkKPqWZhIEROeWbU+WOC7Jx6dSwpt9TZsiHaJiU
fTFI44qAd36dEjnftHlOn2sl2+mEZJ6chhirTOpwY0u9/l0G/PGVVGN1smJm+n3Tpb8slBYXzPzM
qWOKJtpCcRQgPhPnIVqsQeiftGFg5VHolRHSqWZufDGyRUj8bT4Bl/NjniDgksgrCF43tQZUYA01
DDo8X5gbI8fxm4m3GpSkhZT8rEuzPmN8ao3pMmYfY9JkysqXPjWUpSWL+EN+WnBQ4Q5DI1ASF4s5
ZaaCP4/EdhDahPgVkYdzI8VO59tRuq6JFW57TN/20xxuXQNmo1U3hg9J7jQnFrP0mKX2i94Q7ZDB
8C+EqTPHAfcF/hh6dKGw4sQ1WaG909HIDmxqjmczQlmyzKPqaUKyZeFq3D6KiOYw5RHTe0FkhCa+
66vRUZ7lKqr0yJzcM/OfGnqGGopeV8xQ/OzQK2y5g85jUBSBug/oSJFJctSilhqllR9L+8F0GleZ
wGP1/bMPLi85IDuILDrslJgMxlJQXUtBZz4VqMzmg/JLB4uaZ0bIWd2XdBMNoB0Y9Um0QuDegEdB
MJVa6hRaHJXZMcRjesrShKdeY8vLQoPscXX69X15/Pm+elg5EAUESzgwVAdhy66PKuazuimq68ci
l/UvI9Isfq9TdMPH7PcUdgbQKd3kK7HmPKvyUCxIv4m2IB2OOxLdsA+oTgirpXXYaU3Xl8c+jfQj
KUCFVKnDsGnj7ncqxcmpjOXGi51U+XJ/2TcaygXD0eXIILwVYu1Oo7kWTblTHoEedCZX0yJM8ZLC
MAKPOVhHhnU+dc1vUg3jZ28hBMNAIdOMWA91H8FUJRiK0RdKXB3pVABnAo9yBXVKXDtj3cKre+u6
cVlgcQVMERYYsKPrsyVGAVI3DRxPRs1Cv2gqJ+gGuGlKqSiPUyzHf2wA7vdhNwCdZkWJ+qg4Q7G9
v9MiTBA+Bb6CT2NAEZFP2uNHceE8MTuKAWWoquOkNOYXXQJsRTYGjl6wMO1XxRQuwsZiLYPk80tu
UIO5CYjGnsayy9zJSc09oPrWuguddzWaivXkgCbBbDALLO2qH/e/9cZEfnwqKg4ovCDRJlrvKukN
p0qa6piGRF9lGEpdwMveVIWtvd+XdOM8QBLsMKqZwA2i5i5Exyj7pIopAQc3OUri12YPflt5yBfs
ML8+15eb3y7euweoKi8DXm99YrdhnZi1hgpo2KV+3Rcqsr+NmT91rUyYZxadMezur+x2D8EAAT4q
7sDytIZg+xGLjxlutRnU+hRNX4o6xaCZAvii+lQNJWZ5fVacjrKwDM3Cfb4l/TKoxqaOZnaQMgqg
lYWqrX0EK7RsuIkcR+2n0RocfoYbxSf04RUTc12V3rS1NNpWEKkpZp+Fsk36dQHyzmjBM7/dR5D2
cJYlMLpwTK9weaEyU5MWiR0MgPh5aLeIExdQsfQLC2NjiVj6Vh2vhQmvADJ4sVGA2imgwPe4iKjA
cToQ+9PWHqEbQHxICQF9A3DwtTrabRlPeS9ZQVL36kabGox2hhb1bqIDMM4YJjuYRoce1kYz0wWQ
0a3BhxuKjBcqP3AW4FJfy25DMjbMiJ1gsge/6sNDMiRAB7TnqVc2tXS+r5Uz+wluMNCjgXAdTbpi
rjLqxpIReIgBrbPRckdDziSvs83UWXAXbrQE7FeIcUCjChAmTxldL0u3awUxSFUGspluEwvvtUoV
aeWoS3WzJUHCS23WthYWRokBfGaP0Rd/SvZkVcnCW3GzbVgNIkTZAN8kygIfPTAXT0UYjm2chEMJ
2FBH1qQsz4VM84UM76yQD7gVEudobOY/vxDSxFImhTZGCdI+AZDRiGjyIEdFUSwY31k54K/9OxAe
s9ev5RhOhpSRY5fBECXhjuUYxYO68hJrsKjXeNWh03BjAOpCH4JY44u73Ob0ZMbBHL0KjYeUEjck
q8YaN0P0SdMOWYDpgXhN5ZztwPZfr4iZo2VURmgcMvnR7gav9q2u8+/fnBt34UOIyQt+DhIggJFc
CxmzkWcqHPMgE1MChjUmL5NuFS89QqJ9PTrRW4dYdT8Bo7eJtCnxbK3VX2VqRk/m0GAWn2QXbqNH
7b6ossYbcv1nWToa5uYRPTIXHAbRf+Ufi64LBOcfdPxiiIv4LiT2VJiH6MWqVmtjo6z6Y//t/paI
nXUAgKA2hUwDJrKiIIH87PWWVNo0Nnae2Qc4srnX5060zupaWQOSXW5QERz8YmwwZ2GobZ/YSfpg
tmhBkDqziJASpOG+VO16FVpl/GC1bXi0pKQ8d3LZPTv90G8hWd5NUxwSv2kj2e86xaGuOVLOo2kB
3+3GChC9C5ZL9E2wKDAYWoCWAfOJvKlgUACuzqdhMu2Dno0IDDeK2u4k+j1FfuP+9i0JEvzPSh6B
62gt+9BPB0AbMG9Vc/PklPYv/0EOnlFkCJHVRlHz+pQmtei6RIccyxhdaTJXTpF8r/R6NUzW+r6o
mUuP8PBfUYJpGU1aynls24fOoY9hbr5Y9bobj50hu6rKFuzlkjDhoCQLNGkqmAQPKZYV+Ueped52
S2wZc4fk4EEE2QAiBaSprjdPzWii9UB9g2V6Kjym5cWuLRt7a4/0QbdGZeGsRNvMlQ/wDwv98ryj
UiRBl3stDpUS4ljjDG5qFtRv1KRY0DyxNQgRBEYBwYFTLPTFgdpCUIkUOS/iWHUcMDWpMIPIiELM
zIm7/rWNeguDbCym/mhZy23pmMWDN7Ron/HkQe1GLy0deqa2XMR+E4HC20VeXYs0dyxTXXO1aJze
ezPPnswCQ7JXRaqrIdynSFN+ylWDeRnySBtm+yj6IJxN1KheqordGD9TQUkM3b4wSRwZKlysXNOH
ySCGdACEv/7aW665xQQyiWD608JG3kSy2Eh4uCBK5/0fFtIV1+pRtSYpbJtGAagsu3X9ULvFO29+
zU/V0vtzoxoA86JwqSJVhuD7Bo6tjDQJLWWIAocAk9PbT0D0b/UGY1blQnI75XtfY7qLRlAZy18n
/C+C667TfjVKS9jNm5t3/SmWsOoc6RqlTFgUdNI+xzxTldabDOy3DOO+pGLzSZvyIQwdUhgbDwia
WK9lXTkacTdGQZK9Jpq06sc/fXzOMHWkH97uixJ9SZymJfPClYXT5E0916cpdakGOPoUBQqpfTXc
D+hzGOMFLpYbi4KOVGQ98Lwg/uUu5bUQxyh7VS6tJGhy+0jDl1BJNywGgTBdiCxu4ElYDiRhLWi9
he2yBQPZO04YxhiRE+iKdDCskq00xBldrZVfWI2mvnQoh1WmGNHajJT0cYjtdj3G4Dtnsd1v0I+j
PskMsPVSgWtdw3N5DOHWn2ihPZc9GkcBUGaLLPMz24Nh6/B/0bTFj4DnBS+8YD1E70jCEhLEaL3R
d0oUDMYO9d780dkrqW/8aH+Fob8On4rf+Ob7589/92VaAgIhGxE07C8OR8ymmkUYtwoKEwHF0G7M
Dy6D6Qn0Cg7ZDAyDdO4LuwHLXEu7oSweE0DYaw3SavIrjupdUo2+OukbmJm15aATaTz0IPovXmFL
M2taWOuseBSH0QnAJ3AhH3O90TXaf5pRNkig5L2r1yVAaSHKl0bvolXJreUBz4LxaBjfouaVtrof
EyD07m/BjB1xLj9BuAqlkqZGapjY7/FHRF6ssQP/ud93sqctIa1m3gTOFQVEBup8PMy/Xm08WDq4
tbDacNyy+s8Qgty0/56jy1GNvhopXYixbrUYrEHYWV4BgOfw0bp1ocWs0LqsUWkcKEnQ26bX2GBa
ASbcyN/vb+HMCwRJKsIfQLsA1RfDEjtMIpXAgw76tQECufqYubUXmxhx1i4o7K11RNaMz0IApAVv
q5i1ZVIl26WuxchoqbzjAhNRvuZLQkQ6CbgmkAIrzHMxSNKJJVmitBMqiFESsNUQhHvTezb1VeRL
fuMvzW2fO6RLUYKfQLKio30GUXX5W5K86KlwDl2zEIndNKrwBQFQDBopFT6XJtacTDK2SVm0SaBu
6mftTV6hG89trPVT/Z4NnK7l632NmDumS3mCx5rWo6ESCnml0npZ5WcxSk/jUnrz1lRer0q4T6kx
tphhBynJtEpWa2CclFXz5PxenLNy6/YAX48wExbZQgJXdMAlK9Ks0DQS9KK8Wlr+KEflprTiZ7tJ
19XkeEnReo3+5kTgErC75jSN0p8afagS3d7f1xmDiQgKgSFCa8ASsPxrE1LDja6sPCeBdVJO5ov9
y/R/lr68xQBP/LkvbE41L2XxQ76wH9MwVg6HWwVtsa9UNDRZ701NXTYscUTNaQvuMzwEBBwIdrnd
vBCUJXVcZzYjgSkRr8BIO2qAWYgs+Dw35Wd+CdAqgYQ/prLyyONaDIcDREU7kQAF5yfyaO6BCc2f
82eMBAgwr9cvU3DNb+mCxZrbRT7VBO0ESPsj5XktNdZLKZ50nQSRTF1MG3LR7uwiR9PrC67WrNXi
eD8++QAcOKKTaiGOV6CmSfBmrM3RnQ4Mw7uzVbtDALTgD8/q4aUs4dWsJjIomQRZDMSXjvu9dV/h
JYCUsPPYwgM9d/kuRQkOcduAOA3Z4SRoV8bqP/1yAKdQUQYCB6/X9enISq/GUYgeh5Z0YLHKmcsd
M//zFwmY3H+ECCtAdKiY09DAncQkbLPqTpVWuqnzFDVL5Nyze4UsvuUgTEPmTVA2FYQjjpNSEhAr
B8uMRE6yBD6u+8uZfe4BvoJTgaFZSOMLUoa6rJomw30d1X7YNLGCZ9KZDL8BQBjlCfvnKGkyaqZG
tuqKwVmFzFka2HfrtcFHBsQPVBG4yohhrs8N4fxgon4IO5gYsS859qFBG/oqlrU/Y1sZ/qAjtri/
7Dkr5cB6oEMYPHpA0lyLDCe9GcKUX2TibJCsmbYIflOPgNV2YYNnTAa8G8AcgOdDL7ZYBjcrmdas
iNJAMf6U2D+4BFraeLyR9tNLuhIkHGQUU1rpRCKBoWYrYNT3ITMCEGKs7ouZead5rIn2F7CM8BbI
652L0KXf50maBglz6lUVFhFzx8l5NwmGSqIYifHXYIR2u8JmEbr82SIEauborj5AOLpJShoEN2Ua
tIr8pkryhsrGKRulbSibzB1s/YGY2msd1duRzyxDiRP4SVKDf4aA0nXIcow1BTLZv78tc1+FHBvM
Dsrc6N0VvqoogcUDu0MaxA1GLAxklU3PVmUsZCjnlAnlNlSdkdZDkkiIZWuixRQYNr729ljXP2Lt
pKjJ1kGi5vPLwTw0pKKAzITBFq5kgjxUIjsZlqM1K0VHe7D13tafLumAkP9SimiwqWaxsM3TgK5M
YCDi4qvS/i7RY/31/mq4Tl6H4XyYDWYCOsDWAj8lrIZpvUNYM2WBpDqF1/RViZCUre4LmdOASyHC
Ykajq/SolLMgzkDsqhbuf7jfFtJ1SIWhBxzuz/XFy6MG85yNCs9B+6ZmL0TdNuTP/SXMqRcqUYgx
wSELGgUhflHqPAShRA0R0UMePg/pjoa+me/uS5k7DYBg8dgAVICpPcJG1TQ0msGARdRAT/0bzWut
Zxjoc14wvHNxEoCx/8oRXuqmrUqJKXEaVG8ZvEEpdkMMPA770JWjzmtqeRPm2T6rancag8yKHwpF
X7ivc6/r1TcIh1a2Ga0sGd+AJFjxC1Ur87f9rTo0th+Xq/jp/sbOvKN8ggBvYwZeHvm5aw1BVJi0
BiNpUErBmOSnIcPkynbLUlDRVkutWTPqjgQqUgWYzo1HVETm0ybRI4soKUZmT25n/okw3CmzjIVL
NaORaOEBehY1f2TQFEEje6mOWdiMOEP7XcZ0Uilag4cGh7iEZ51dDpLB6A4DYu1m8BWJbFq3g4pn
mjauWkbeNO3HYgnzOKP6vIjKu594H6UmLIfVRdISy4JZtU1oY+TJbfMfdgxHj5o1sDs60PXXSpCx
lkRda6ZB3fxMpqe+BxMZWAHT5st9ZZs7GTTmoW0aqgbHTXiKMBQDg+MMB0uBH6yxGDxBkadlG1B1
LVzkuaOBoeDYTQR8oMe4XhEKPRgUSqMsMDCQmOqvDph6LPL5yI6bCo7j5UQnIsY97es+zPsWQszE
jeyVE52U+FhnS+iSGfcJpSSO5OLFJCBshcWgq2Roc8hp09BNknTVNMkuNWuMXw36MtrH1N6jEWJz
/7DmQjzIQ2cL1AIv+k33WE6bcWIKHqdAfULHAHXlTXGywa7i0199CkjewqHdpkc5fuJfgYJ6VDJB
g1XKBZ7VVeZLX6dVsdIWXpI5IRydBjQcgiS0FV5vZmpMcp73YxZMymM6YHC9WgHvt/6lV68L+8c9
BMGDMPAqIn8InD/yvcKtIiDtB3RRy9Cs4uYrG+Ny1pjKa71MvzHiblyqWczdrUtpgsYXclVLyJtC
GfsIqPJ3PQLfpNx6y8lR/pvurYsbrItszVRGSmxIOnaQHiYr2w7f8TQWbNWZXpl6fXpIyLqtfFrv
0/X9LeWm7p5kfusvJFempuWDo6Kr6VjFwbBqf7XUtd//NyHCbeujaUoiC8c2tJvv5Ef6bQIt6fN9
GXPmCY3QCJ3h/AOyIsqQm5g6Y5YHbUd+lWi+aSd0M5mt/7+JEZ4OqZWHeJTyPKhaY1sU8W7Kxu+W
TpbcprnlwAX8AKsjyhANIaBuoVZMaR4wdEG7FO0165RFvNBgLGXT5l5DvB8AOXFeRbjm1yoA1AgA
UEqRB45GTE8J0ahrYub1/X2buUuA3CMiA44UiSHRgxiixnHYBBuB3LIXGyASaFUPpVFg4hYkfYS+
gkqjExhGT0HxHkUa4dpadm1n1B6ygNA9bWPX6B7U7LUuN7QC8uKn3O/H5D2PfqD0XCuGN3ZL7sXs
WjmJD5I5nEdH8KxJ2JTawKDupby1ELRVyZqFiRctOUsfOn2zUtRU4P4BuIaeyeuTi1twO+JvHoB7
ca17k/+e7zH0ydWQty5WhpeivHL/GOc390KkoCxTGo2pzpIcVY9+Le/ZSl4lbty5j8q+3g2bwjMW
JM5cBFO20D3uIBgC5oNr74WBUpTScHoZpjHM8k0JPjBUp6T48f6yZqwg+Fl0Th7Hz0tkHqJmhb6P
LswCDLBD6+5myhSv0Z668EVqF1LmM48l3Fowd+joPwHPk2BwOzAz10aK21aA/Mbt84iAEpDkm3zU
h11FEU/m6ME8JujA/A87yac3854DnlAQnmkka1Q1xz+BpQd9/5sGpP88gATtZsCro8YPUwLitOvD
0vqwrOIojgPavVeA4csGWiHpPkfrqoNC9P1Dm9EMZGQBHAH+jbeXCfccHGatKU1jEkxx5RX1vo10
DNxeCOZm7jK8Q7jQAPAiHBfzsiD5zNXU0FEP05/yifqy8cd0UNP4PHqE93n9K0dQi8SK4RjqKIdZ
xrMZWj6VfpDyGaDuBes4o+mw8ai7cdMIHRQcQlsxhga0tUkAytOVjYDBTwwFpXkFzmeefp/6Slk4
ptkd/EciMMPXOqG3ilah7yAJKivzdIT/KnkuwLFqYpzQf1CIC0miOcwqUihFiJJiGwJKxWQs0Pwx
UGshSJlVvAs5gg10aD1wysAkyGtU8DTiGznCyCViEH5XBOMORwbpGR3QQSTohLuE/rUwNewCIIrG
GDaOkm57jS2FqfNCgExEsw5QieLhpKw1ZEaQzUIVdjKjP2DU/nX/UGbsHZbxrwThUPooSmmmQEIq
t6tM/wEGX6+Rra2kHMFb4CO08+4LnFsSImFU5T9CfJEggToELcAmBKLUeyrAjCCPzct9EbcKoPHX
FkAmDtHA5l2rNDh/wkHJYcOlyvbKOHW77n1Yqo3cbhwXAmo4zgYMbLogpG+tdKLIkwdlFa4zx3gg
2tfE1A/xMJzivANdi7W9v6zbmwpoPx4I1HJhjGBTr5fVhJLuAMOdB2jSdns8RMNjZJ978mmDcC1G
uD46dbJOomUeoIMA/MoWfZiqB3MJJbe0GOF1SKqwi5uiwjtrrrLMSNykRYYxrzO3cX7f37dbm4oF
8cISqncWysTCglRHymwisxyIoFOYVC8duG2qocWygKGNTf++tDm9ANUAEuh8fBkaE65PKZSphEIB
POmYoLKfIDkmDS+13nl10/1Bv9NyUuZG3fntRckM3ixvUhTZ86TI6gZ5qmigZ6TxW0A0fTB1lVuN
DktcQTOi4DuAuQG4BTjwYphgAVtVjrHSB2kSYlTSkL0NmMy6niyDbu5v442ZwJMOWASn+OCtTLLw
EDahqUp13fcBSqq+ZFV+nC2kRfhvuDLg1xJEbEQeZmbbVFgLbqvkUirTFSQ266lIuy3Ae8ST5EZd
60br+EM6KF/vL/A22cTl44lH3RTAV0zruFaU2C6VAk5oH/Q/dfVJ93aKhZFIBTCeYM70Gq9dWO+N
Yn7IQ8IEMReKO2Kfk52XZlrbWO/QeuXvGGgo8NBTf5IWnvmb6ybIEdbV12GMlk8VcoZ1ZNSupZ4j
v9Ee1MWi/Kw2Wv+uSLhqGtWJGjpYETS+fgGx7C757WDOVbNKvK9/ZD9dL5zZ0tL4zy+CnShKYgzT
gcDj9PMx9jFjceFxvLGKfO/A/o3MJ6rGeMKuBcBjj1pWY++mn2XiTV6p+qv7arckQTCGZYWMY861
oDUPGWhNw9YAtSkYkn/el3MbiQpLEQw8urepWhsarlfyTFo/aR513e22Qdi7VeZiNsTrgNnjBkYf
/o+CuWW5OKTKqKMpiyDYOKlOhTG1bB3X3itba/LW2H9rflTuwp7O6uHFqfGfX0icujpVYgWn1skv
qXbUo5dMW6B9WRIhqHoZJvKYEB27qT32wzuzj6X2fWHjbrK3wokJ2g3c4pTnXPnSOPdB++XEnv5W
tW7qozGs2ITqgqGYM/FgRERDOvxnxKTCmsCSTjRwr/aBnAyuHOIx1pampM1t26UIYUltjHZqEiUs
UAeX7cxDsvDYLy2B29yLk8cwhgIysISOfFe7E+mfF85kSYDwDMaaIrW1HrMgRPah2qFxoI4ftB/s
3B/tB/nwNTkRL3u6L3Rh00SK96yLAJ21IhZkRe2XSu2VwCcWS7PdZqWAbwNEhzzbYvOfX2xdlYB7
ICtwNOHgqS6AAM2CLZ1770Ay9Y8AQb1AosOytktZUPwCdsMjxrnNN32/apKNvlSKmLV2CNEwF8RG
sQ/kMNeriYssVMEkxIJR+S5zGvI1MlRu7GLEqu3p33FIC6ub817+Ech7pAWBfTp0jcUFepXmyYln
vXdgaWEYLYMM2YKaz2/l/60Owm6eJZoym5QMiczxj+O6w58fC0jOGW0AERJiXPRjwD0WfXSbWgzN
bNC5qnkqyDmLjyM531frmUVciRAepLKsKisF2WmgKt/K7Beua12eWvT/PyrlwrXlqiW4llei+K2+
0G2VVug6xoiXIM9aJDp+aPa3ARNElKUYdF4Oir0oxX7MuLiWw40b6zXcIaiAw2yvsJHIw2QY3VnS
gBnPByv6V5Jg6DgDhjJauExdSbwU83r0QlqlmieFg2su7N6MzQNptI2UCoZoOsDyXK8qkkd1tKuM
AeNO3UKfXIbs131dmN04zO75CKPBZygYH0PRpi6toNBM3ud1tAZloqubW33It/cFze0bEtaoKKML
BnV5QRPsejCYntEBTf/UTYZdVr3axTeeX1Po5/17pMdRnufzIzgO5HrbspKwJNHKATj5/txKbqGs
qtoD3iT9NDQJRHqXkoRFYWxexGS9HQJMPAATlUZijzbFUiB9iwriYgA1wF9UDuEYXy8IdE+RZSSY
INhpXhXIq7DcyNJ2MN0p29S7cqk7d84+XIoT1I7ZGHEqDTiqWEsP5i9JjfxkfFWjlaJsgDL+JJ0L
4r2rxQmnNSIv6QwpFmf0xM9L2c0xtfmT3IcAqaGgh1cJeGEAadDOcb2DxJGGgrTTcAayC/MEjULf
2ZG5VLgQNu5GivD2FWmcJVqGmXrGG2EbUKkwBTSLzxiqJ7G3+9dJbGgQZYndcyZptFxqISuVAin/
ZucgJftufleLIEFVrevdON2Sh3L4oo4PiGyXql0iWu6vfBRjQWKFyP2meBkndq2B8204oz8czHJ+
3q9ccMwZO3JE16+9frm/3g8c0sVLciNPuGqFWVgJDnk465us+2JMfo9BmmtMbC5Qyys2bDu+4+82
WY/4t7TLNr65uv8JH2MI732CYCt7nnNqDYz1seVvmX3q0ORTFv2qJNsWLavkYKHxginJiaad35Tf
zO7HCNDeVOxQMPTs8pDGv8t6ZWLY4HDoqg7eyfNUbNLWeLAlzDu0mVdJj21X7zpT2TOdeeNCPWBe
aYBYspH1B/5AtPZhZ5qUxtZwxnQJ2Qs3/E+zw2BY/Df2hmY9qJt479/fN8Hy/z05QPI+WGpR0hGs
VzU66LFUpeE8AOam+1VZo6ATjXriMjA5+6E1TuB8Q9P6fbHzGnMhVzBjQx11pp6aw7lVEd33flKw
tQH/QA8fUeBJ9XTNpFel2kT9kTo7FoEAzHET1TWZ4cfmW54C9WswL8EkzuJQLnyd2LDzd1csVHLB
imki6BPc1szG8K2px1E0OnHN5FdWPSC/l9moOu3AUWQxyW324WLRQWRN/SuXM+/wVCIgu0IgmEk6
mlAjnIYR92tigv0FTCNmiAHuduGHzuhGUYaxdyspPDTIGSjHqjoja6GAA2KiiZtP2sHCsHTzcSz3
FZiV7x/a3LYgCgLoDGlVMIWILk9vssIMK5uem+Ehx+iiKnmGrg564qV9gTmB56hy2RgsjUef0VG0
aGngA0RbC2iDxF2x6gJT0qT+PMkvrVJuJnPTlvV6KPKVxj4XsPATgCwQl4GnBKUdESjgODlaHXS7
P+vDqdJjt2cvqbQ2VWTlD+iV0Z8XtlTIZvyVx/GjgLOAd06kN+11qTAmRevPY0rLL8MQqasKctHi
rXsy2oRWWoZBNgkO84saMWufFZhfef8bZh5GkPQCAAQmTQQ24lDoSs8ytUmc/vxsxyoyzLoro4lS
+pVNjZctddV+FBwFOw0IMDBJsHEyqCSFpyKbHCoVucnOqTkWD5NuSM+Z1UmYXphGJihUunI/UGi8
VjWjH3VgWy5Q9y9Gh66ScVIDabIxZNHURm8MQbIF97haU4vYHu1qeqCJ/RVzIzXfUkfTmywwfvdh
VXi1A2OGIbfdSsPoz0Zpq41EY2UtMcz91MdOdynYu9e6PCIV3FIN9sbQ6mnBxM8pMmweqEBQAwGg
V1DkIZbrKMlTpEWy4hX860+69G6xp75+aLWv9w9VzNt/KBYAw0AcoL6IUWOC55bZHQM3S8nOerhy
9B1mle4cBfO24sqt2J8epINAg72OLfNySwKqeKmMLsKK/u8D4BZjvC6KgSLKsuppNFlSzc61vg4H
e0PreM1HwFalD/LDQzPtimSfo5Jv6j9l+qWkIDiuTdDFvBUkery/G3MqboLPGbMqMdUBYeC1h2kU
k9HrRsXOUvi9pj9H55RWbmO6Vvmw6KALKY+/60bhCbVwALeBqL6WBbKxnMUFZWe1I++AYbqpZcIH
S07mz16qPEwApuoCGmj+sC9kCq9p1AxqVao9O2uh9FOzNyTclBWe0GhfZu0G8BZ/pGDTUQY3LCZf
7RbRcnwDb241+lgcXmqWwSJ9veip6sBmqXTsnOsHnexqGhjZMaUnTOvtVsnglejSaaqDQmBCJ784
TktMTLMnfPEBwtVqaF7rI9c2LZZWRpa7g1Gsw0cd5OEU1GJWoS/4+Esr5h90kTzBE24SYuKYyag8
DEq7q3MnMOhS/nH2zcUF/mdnhbBFYhih5hDs7Ci1WyWtfRlReWXuEmlwMcYO2Ro+7y1eE8PNjc39
a/P/0at/hIs51nBQLTbqWGSXrY+m6VUrZNvtt9X09Uu7XXC65k8QkxHx1PORDYIOS2GDJHsLWVb+
rZa3XfqlAL5zfNbCF2dB1PymcuJBjUtD3Hl9eEkcDWoiN+zMit8sOZpgqg4RvRc+2teQCyvD9Z+y
+/NfNhOdWOCr5uT4N95T2RVy1+OSUrxdNuh21gbCpQqzlj3JcXtja9NuR7tt/Pu+4A+q4pvLeSFY
eAowr8rOSoPhck47JX4GVeXXSQbcpIINhB2M+fzikrhygmF2EcZk7Bg7Vp29deDcsY54GEu6I/o5
rh9r+YsaUtAfb5DrGpBUo2rvpvrW7hciSm4v7n2y4CW0NesGWmKvwC2U7Wxk2CK27aSlnsW5rUFa
DSyXnFMT7p5gt+KBlXTCsIozcY7GOl4V1NPays1fQmNjRhhv7WfgBQDzcPbefnWas1Sg8WEK3dIJ
H1XpiAjeLI8gMts3wJ48DtOGadsB8f39E5y5GsDvyGgCAsc6ohHhK9GJHCuVxHdjk0/7IXwytB2G
oPujfqqNJYbDeWEYTAC6YbyWYh9GmExDKuUG7mEBAuRtpDFMJnDN9KeMHvyiJwve58xJY23/ihPs
GyDjCqjcdXZ23CYIN2tr/E+b948AEUBBBsPArHGZnaus9WrZXI3Fj2gfbYwJPW5siZieK6aguJfL
+bA8F89CLVVMb0cs52C4/cJWfeBW7v1ywUTqldalRY9frpIvIYBwqtUi36Lviqj2G73z2+4kda7V
7WzclHCQQdSkA8nTnJqw2atJd0zHpRS1mP7k7g4WjD47oPPQiyS244J/WY3QvwbdlMtHxwqrh3jM
+AT5TrU8m43pt14xfsO5t/YGaZvCNWjxSeD1329AnyQ+AOhXzIK6Nue9XlEn1qCyVf0Uq8+opWM0
uBlFnq7u7t/EuReRk7v8I0rwM0g9lE6jmbgdtXWqi233ViMfOiZtIEv75Gdj+OQYgoclXJoCP6tY
iBw+sgMobgkWUUvDsGkUCYJpabuSwzCreCDdkorNuDU87P1HDP/5hf62Q1GR0Q7ZWR63djKu+/ZQ
ekPVuPRbRDcNPdGDPbmgJspGkE8WP5SFDf5oXrvR8YsPEM6yqxTSZEaMZPBuWPdnjN9I3HRFN63X
PZ6Mtbb+LrmTfySyO/oPfbbtvGHTeYgiyu3Twlnzs7z5FF1Ht7nNUw8ibUsUjjlFNQkJuexhwJxy
YFBkkIk2fta8EbKB/+e2+nP91rWdq01eOD049LnzaPjt/oeIhJx/9fviQ4SQok7LcsqTEmmhU1+6
b9h/5bnNt52F4QSbHJNFM5zIs0W8HnGryoIpfVaadTd5bUr9rl6DASQ9xehQLT5JJ/X3y/4faV+2
2ziybPtFBDgPr8lJoyVZood6Ieyyi/M88+vvovc5XVKKW0Sfiw10N7ABhzKZGREZsWItVO/xwJsK
zTSRd4UUWFODoL8IbfYWaMXXUG/95OPx+me/A+axJkp5MEbTjwtVqAeJC/Ed0p5jUNUFebLLBoZc
pmbm1mC8XMIPzt61qZEI3DQCLn3XUnQ8uqQJ+wvIPsKNUI3Rx+CH6cI8+exVu7JCXbVeE9xY4Qrs
XdSIO4gWe9tc8H0rk2rt/HgHf6SE7o4yWitIdjRInNMUKWrDpmVQYwuRT7VWbQ0b3uZtDM07jOXb
+RtOi9X/NsI1u6nMYThktrd7jdaDpf1qLG+dm43F2Z2V/vE/JEWvmjX+2ZrnwIr1pYRgLjnX8FD/
57dSHgD8rEAU5PAAIe+TbCA9h6qAu4fmT8TzRC1Wrvdc7/8vlbgbs5Rnd8HHEcg1jjKT7wP2V+ae
W2GtpgcJMLDkmHPwMo8/yuz3v1on9YLMIpWLfDXuL0obDJus70sza9pyLavB0tT1XDEGi0MJa1Jn
xD2lFleC5TnxgrK/ZGa3qS3eTo+cwfyWz9PXBS3+TrZSu1o9XuDsvb0ySi2wZfppLCGF/2Q6dwtF
sEDPy0zclZUvET8TPAIAsLKQ7s1H6CurVEKZgE1PTX0sle8ys19J9Qho86FcQU+tTPdgPuJdVHVN
JlnyGvPf8589ph+VXINM00Vn+8JK9YHHuwENJpXpFpzhf7kef83QwSCGUlxT52h0aSjzHyNN1Vt2
E7iEV7689zb1icKdmaXcc641gbI/P3FJYnRaogHjictHXAMavUvArrxE0xXUTOsAirmBAWe8lvpR
r10L8GS7TD0DCCRD5I5V+q5VH4WyZj485g/fb8G5psvi0pNlrnV28+Oo482VTJtGAq5S4ppeaFfN
qQ4vqmgM3TrBaIAO8fLMkKJt2KikBsWR9u8Luzf2qZPOBBr0rRl8+jz19MBMsl2kmHVe6kq+1P+f
fS8h7gqQqAMDEy0axwhp24olooYrvvHDSm7eZQZsO/bjq/tfPvdfM1S66cpeOk7giUvIWCJoGtAK
EdVznRww6mMWGFZCysMDKqIaMc6ahAOhAq6WIf9IlBWbHXomJ3Gw5aJW5wNu4Y4v7QEVOQNGLFS+
rfsLOOJ0MfL11LUkJjs1iwSI847zarupYNS7mdJybIOoEGVWGOwi7akowvdcO2rhKvXy7ci+C+Nz
wm7CeuU2jQHeyw2j7gptCbA+t2jQFSBgTFKUd2q+gerXvZQNcC9K0X+IQTvZEXujz2Vu1yaJtLTL
06Glc4ZrgwL1FKg1MfQLgAi8p0o+CmxNQITbBFaQbRJ+qV0wFyvQWmRB6jyxJNIMJOpQC3yfubjB
H172WflrFnThTaHY3efjkz1nCD12FHt4DSPB9NSVy0idOjGZXfqiMMYcToxpnLzsVmMWHFRxyVvP
9PeAckJRE/J7k74U5RmGCO9zt0VrdMwUO2qcrk8g0tbqarMRtK2Wcxsh+KOl/3Kq9ScvvzZLBUGP
q4VI8pXhEoAhpNoExVu0xPkwdzyuTNA98lHqhyxloMnYVm9deyjLHnp7VhCLRI0uZbQUXee+G6qm
HFAIQGSAA+D2NDKBWwhMxgyX2kcZJ8KzTznxzUrtmpWPTuG/PSQYvAf1G/wfmt1Q2rs15qllH/o+
VDBFAFZKq+U/hF8ZT5RoIW7c3+lbO/QVU6MwDjzYYbRNrfwalbccs6DPjxdz/5q5NUK58rqNIcAY
AhkDpEOh86LLbphsYK3HVmYe7jAD8bSp+4NqKl3ehtjhwLaAyl+kntN79RPZT8+Dk9YcGcOrIC3S
rrM3PvhihpdE2irD14AKQu4zhgTUQCGGK7/+7QffIqANwyZV8xUvrvnM8BBpuqaD0sTCttyf39vf
S+090OKBpHRAnSXZcRhP9aoyWplglEX2FlDDS5aoD5AAqIJxGVgqlbWvriOpMCPvFXN5OhuyQGss
YPZmsDVYGQIEymGYL8WU9u3pxaIYP+o1rCyK90Lrr6rcLNtzL/Sk6JpzCrYg1eoqlnTRSAAqCUVW
x4AtCVy7ZtdNq3PpR5iCj7BDS2nNLw2p3+fJMtw8+h/gAFPRHqZ+XteCJrWv+AF9EM411bIYSJSD
X7iNwu+FMzlzv6aQogAJB27oO14rIePUCjAf/iKWCNG9zmHWKzOV4axJz5C6yYtDK/skYs6lJ2EK
kkjZKWdONWBGwZ9Q2oZ++DtRvxTMvUGzu3mDCCXTeFZWLxyQhZ9J64R4XA4X5or8pRUj3gIlrVkr
RbBBwTU6+kO9NA7yw2lwG9kR/wBwmahMp2Yb9YQABVucRMCyXrYZQTmtIAdZ//z8FPXP4+719fX9
/f3p6WPjoMRG/nQk1r/+9WeBfdRxMN838ezQo6C5L8sdaFqli78DzoLIdm9JFhiR9p4d2PVWsF1L
eE7scSWvOTM7yCZrKyGJN6GzSNt9H58nFTJl4l+H7Mbd6HqgeaocQ/PsIgGYQKwaglMeyK2Y92q1
BFGcKZWjrYl4AgaSCSpMK89wfqgEZaPIF3bjv2vWuAKpy1NqyuAIf7zB3BTe6Q880e2AXhIzK3dl
uYEVQmFoNPmSkcOggxlcfzt45FskhXHcvW980pGXxyZ/sCt3JjEmBQ6ZKX+jSckUjEbk4CKXL8Z2
Xx4vB+uXtTdifdC1gHxa6wNGp8nFInArz9VxtVrpq41p2iTE4o3TdiGuzjwIsdVXv4bKf/wRbXM2
y+WLQgIza43KAZAvuIQrXS92/SZGNWmzBG1aMipQXWWcaAjR9tgCPDhf9F/DZxGbwquwG5+gaNa+
1FCSPnvnhX2fwtSDfacBnGwQ4gnuF9h3Y2/82h+swyE1rIOvM+RXQT6nTbcSqM2RbF0+Gdj3c0j0
D55kh9VJOjZktXAQaF0ZpJ7T1oMYBq8UbeLGu40+ZRrL3tBX8sXdN897q9zFgbV75S3NtDH3o3Pf
J+A7/wwbZQmeOHvorwxPXvaqdQEVIJSHeRgeOYPXs712Llu7iPD+t2rh7fG2z1SZsEoQRP3MRYsY
Cbo11oO+IwvYGjcsIeOu1ZxuBHnHsff27qsS6OGzD+Gxha29T4EBDYbEExihMGYAHaJbmyAiZrqg
99RLji8qmU5uZ6uFZd3H5lsTUypztYdpACXlznWVC2uLGwBuzdAKTEZvyesrumkrcbUIxViySN1U
ABEaIfYY5dIbrdHp3op5KreRwz3zRmbhgK7SvbvgHn+6EtSdAZErgJ4aJIbBuUAdUZkrBt6LK6wS
HPnt1tc1s9A/fQN85XpM0P63Mislz4VdbAq72gMNYU17kNgeYa3n2AhWodGTo2SXJDTDE1iySUSm
X9/gv3I7MGLC6K+AL+rdVlrHe2Zd657l6v66AE/+mbHUhRXNnoyrBVGnUU7KJGCUUrkYueWdnOyw
NMf30yCgtgyIdBX0jCAInRRpbw+GgjZ9nbSKcqkNURe27pF5zq3Qwo6Z4yr65RvjyttUNvdaWSVR
t5nlb31S27Ud4SO6zzz2AeTeK/epW46rMy4QvRq8XoCtnKF7CNU2SNU4UC9QmTMb81e5Vqxxx5vE
u8SB7r4+viMzpTFgI67MUXcE5pJ4TEP10piYTwc031JM1IGIZn5kRmCFtm8ipyaK8dguPbw5OdYb
u9RN8dzKF0sBy5RtdVOvs6eA9KQFjcBrsW7t9sk1Hxuc8ac/aGsNohVgJaFnN8cSQtxh3KsX1w4N
YVVv8WEtdlUs+JwlM1QyKkA0DFVTmEEauOrX3kmzw1WuK++PVzMDnoA2C8Dj/7sc6tkRQ+JZKbpO
vbylawzgWNEJiNhnby/vRruBQoaCEImi5ju3ZHj6w/TVAfMcdNMxSgW+VmqBMlL5LJYG9VLvio38
IW9iozRFQ7GHc/RbOj5e5nT4aGOQXkD1QgTmV6HZd9jQLbiu9bWLUJiBSOCh0ETzMB6wpM8xl82i
+vzXErWfXi34EMMLtYvmm50u+cC17irBiJqzbHaczi+kdJMLu1+YDHULsAvBbU/H6CoyVRhdqcck
1S7pLjzLZ95Ykjyb37l/DNDdfggJcoM7GZD3zArI8Gdvx1riwmGf3zU8NKCVJYElkC7fA5SiKa1c
aBdxz34UG/6r/AMiM5N/5hfelLOWkCVM4BwMqaKIdbthTeKKjVJ32gX0GcVz+FuBfJqFZibYnccP
ZeHYzTqna2tUjaOO5DaQ3EZDeW6Ci2FIJjt5J25fbpUnNtLLX5Ce5BOy9MKfCXxTKvTPIqlIHmKA
2eU5mNUO4DU4i1/cd7PEfjznoK5tUMFVy3KFC6JWQ0Lrt6T7wETYofyTWfUCecZMr0FFDMfsD16j
GDyiYQdc4EKFKUndixFVJD52zpo/DoYu6dWOMzfBIXYe+4qZQhEMAsDFoRaDIWOaRTJm25RRaxhk
NwopbB9PUmnbIH766AqDZ57wVgIMgKBDsFRvtt3nIgvK7N5e/QJqb6E97EHMCr+gNDDQdSKK6VvC
Z2XL69cn3gC5x3vshPaSuOK9LwEOYmqeAVMC5iaReqgNaplwIINyLwo7Wi6/LkpuM/5h6s56vMFz
dqCWjr0FU+IkkXB7BUu5qKomr5gLq+Ub5KG/i9FTVqB8a82c79mFBGH6azceUkRxgUMVAy8EsFHR
w2ODEEHmI4/4S8zACUddmRoZ1BlMXmiEhXxTvPtuKMODsg7tKKhnTQja25XxPuAxwyhIF2Z84ooN
m2/VcJ1rRMEkmsu8uu5XACWTcM8CZuKdx/4oZUTiHWRpuiLY/RfrfTQrxT3nsT46HDrY+Pd3+ZFl
K009d6XOYubJ2w49FMdcy/WMpjJqDC/IkE4C/19CmtcoJnVrygUS8wQ9MKePtoK3gNC5CwlYJUIo
8spJ2PAu5oiQZ0nS6UWZ+qprFtUAoVMFZcQQxAlmHITFyudzzyyawV04OXOWVXFi/ocGDciOp5N1
Fe1EqQc7IFPKF7lnMNfdg1/eE/h8XfXY5EDSElupovQkacNSo3/u004TSijMIlVCs4WKGx1TFh4U
FGTAb4CT4AjjQmMj2kipI3Ak3ye+1WQbEKXL4X70NqF6SLVIL7g92+kst/IZfQRZ8qc2bMfRqkri
yUeuARoz/8V7q0g1BVA1VxaTvcR/gmKf1C5mOO0mfvcgES+RJtLVLf+WbiTxxKqjFYTE7axS3Qn4
r8eX8z6P/znBYDWTUPrDcCG1UFkEZ2k9ohwHKdsj3k8lsMfgkmyK3FvlVT0YZRvzRlQK7bqQqlMd
y+DqGoqzJyeNwXOuqkuaa3RJ+ieZVgi9mEyvhUQJCC8kAinAh0faVOnXj3/3PQBkwtppQKYhn8US
6HxS8PlOHj01doRKjdeg+EueeEZe+zH0DQIA2NseinmC21tajruGlDi3pCT8t+LWcFeKJEGmGI/B
qZJMO7c2A1A+LEf3koeQcqi57BTiyoplR0BhQgp8yUiuj77yEnAL3ue++ALTKl7uoBqHKAZL54Ki
KwsFW7Kek2S22+nCquOslrW72gicrt4Ajim53+LilNV0IG4dLMxizZDNwTtYoiVZ5CgT2KhKPSds
NNVkGbSLOpd1zSFrfbsKOIjytlW1Gn1X3PA+01qYKyFNOOaGCuF2U+uKeimdvHtbiGBU4TUJ2q7Q
B0HWT/mJtgbvelh5ThmJqLSFlS6zkaRPYtlWKWSD1QBSaER1odqax47QRKtSqw7CcK0O/BJC4b5I
gF8Dsnm01SFcA9dBxTsvZIMcFBuew51VX0+i/fCHBTHXqGOgNMQ7SzS6zkwDU3APnGhWngVoTiYW
hE0Ocfab3/GY/85XCfS2YhKiO/Y1tLYUbjLJVLitJBia9qI4nqgrzNI+Tukp9WmnYiVmcxCnQWw9
xbsrf5tIEGfIkg4n6sWVie/hvSvsklOjPBWiRqr6Leu+h2042ok8LvihnwrtnW28PtGhwj/BJHJr
exA6HtoGuefw6hOch2t4zwMDaBzx802j6ny7isRjLVmsa/BG+RGf2OfuRTSH3pDCLacrpsgT4Shd
EtXoXKNlTA38+0tO5z7g49Ne/Ug6IDWFpPhF5jmgS9QOTGX3gikoG28voW9YHzhT3EJX/k3wVsqJ
gdcvDU5npYXP9NMYorYKzAi4hROIdcJv3G6VgMnQrpFUz6m6yMxOQ/GSFmbv2W6my+53zeza3C6a
93QMiSDu/OF3yRoyZyvABfUS4VIbNYbWhD4ilLUJm5txa4iMPQ4YTXiKYzN0jxDKEEuTiVaNRrjY
lE7CFzqk7ll7rsN1CSqJGsVd5luUTz4oCBpu32zG+l3RSA+Z12AdnKMBcizpppaWMJw/tOePFk/V
EUQmacUEQk2OvK9kC8OOpOqfA2+vtXq0CcLXoiDpKoleMdKEoI3h/Pf0GGarSDJGf+fVliy98r0x
fMne2mOeRSDDs40yGA08tlYdZDcmQvkMb0PS3sEY+jBNj+hBd1RkC3z2yi9XXCutE0frIj0AZehP
GuQ7WbHEcZ/m2xi40oC0zNpT9RyN4+wlLY1cMYt+W9qBcsrfMKTyOBLORHA0mmQA9JGiobYiUQXx
Qalqj2Vkz6kjSy50YOMLbw0m/NYAWCsmfGCrtT7ssxrjaibG3yo9xTzXRlZ1ediLS6Iec2Hp5udM
Sd2VE4lTiBl1les5wz4RMfZrVZHRoYnusyTzX+pBF0VTZCND5ZfoNGZu541lyn01Md+Pich4DpOS
JInBc5TrWqUQSbbArFSmCcHE+cLu3z/5kRsj+4eznziEQU91u1yMdwtiWXq+U7NPDCJPOPZ731NJ
lQNPkU40iWZUDQTMSRsOSXOr4jr6w1pTF2nt7t5Z+CXCfwaRpvoaPXKdhDlfiI3gO5kqdSDpC7Qn
qeF7u2gVTu+GKt1VSqxeMq47ejVbb1PN640sGUAK5nP8WyY3mj6wcWTwBZd95Yy7BPW+f9rjF0KY
FCoDPEjwQL93u1eYR1KCpPIDp3GFVRmEhqaUOqDslWLnleU3rVkx6zRsoST3HDIvcbnTSitSAFf+
fHxn7puUaHaDeQtpIT6cqsiUI5dzURjkJIsc2Y4AaeJeFWvYw1lFos67a15alYR/jw6gCnIeW74H
CE2WoeYrIMICwihRuUoLLAZfaX7syMVTqlmlB06eVRYdFdcR5N+hsk8q4mLcgn2qZbNSKyN12bec
v/RgDPDTSUojA9D0rWOBrI5dXc2DDUxBC7DWBenLV8EV4y88AO/KS9RPntKGqxvNibHIIO+KHF5O
BKeHG7LCrqqA4okhIVKGqS72mb8Qa2dOM5pwyESgr4EiLl2dYFJgfAO2jJ0SkIhdtURuMx01Kozc
/HkqjAR8VwKnjj/PDU/K8NJ9KcImf2pVfamw/9MTurWEKgTmdQBGQu0bNabb3VPKxM0EP4qdIR43
XrgXhw1XKnu32RVOMYpml73nw6rVkVsYjOheHp+3+wIoyjtAuIDLBaKDHJTZb80nPCM2ru/6TslN
NFhhR6IBE59WG+/TMiRJabNLsyv35+XWJHW54gFcUVyr+c4kJhLxDYkFDgNY7+MofTMoMj1e4bQA
an9R3FXQ8wJZECj1qAvVJ1kPpkolcAS/iw2/GSvCZqzOdEqkP7Z039THXkIWEsg+TYDXoDP7rKi8
nlPC0MnS7SCfvHYE7Q9mzfhvVHSkD/CVxqlZWFxIup2sHrTaGvfg5yFNRVJ+Gy11cO8BLvg94I1E
CR3s05Nw4e23Veo8DHkmDp2a2XcTvQSvJ8yzdHItZiR5uk4OKlqSA6mOgqPJx7JfeTnKfJCVSxe2
5r6vNP0UEeUDwEUngnTqPuVsn5QZuLKcUvzK80tbnirmKCSQhPJNLyCyi6H+0JF6Q0CvWNy4kOtD
esk3PJQpzcefae74TQ4D+Ev0fhBsbnclyoq+46DE4TSCgHRIa1K7FMIauNxsXIVKERtIEpbeL3NG
Qc4ETh98C0QWyqgUVT6X+EHkxL6qrsS2Ytdd887V7RYopBFPvFBbeDHNVEB++BPw5SEwPnFF3K5z
KFyIcwzY1VH8LQ7rQeGgyYD3hliR5NwjGa8Ck2tMdQkWPHfhJPD2YASfnapjVJrFd00e4hEeOorc
jnsODCdRglmXuhwXfNcUV+ibrYCAikOBBSR+9LCN0HTsoKh+hAIH5I+EAM5rIcjMOWf+2sT0Wa9C
mwvfjCn/MHL8iiOcGpFmRN7+JQC68MKm74NAoClVRbuwJ/1Ca2ruxFybppIh2RM0pENF5Ki5pICa
pWf0MOYAScoVPHeVTAXtVJLY//5uKHjhY3ZJBuKRzsBG3+dGVqsipx5CDMxeXKEwfMHTwz7HfUyW
juh9lJ3EkUQkPBJwQojk1PZmbeSPGdaIcVXOyjqVh4p6X2xGbnyG6Pmk5KBEhodcdcU1OZBhIUZ1
Rb8JjJopQYWgjqkZAWNvNZX8pYSDAGorJtgmI7840j45qLvDhnYTCt0Y7wKDz+1PrUGMkScjh8+R
bBsJZVeM6hFVeKqgBzduMJrKVna0xNcze/6wReBVh4IZKh+UB2czaRDEQYocLakMUHlD9/zMjHqS
XlDrFkqrwQu9V7cVa2Dml/WWsqDpqtKLxgzd1BvVQKpBs83UrMvnI5/HDpu1wZ7JVIxQq3F8DEXf
iUBjf0hHKLhJqpvoQ969/+uziPoF+m5AaEJd/idHv7p7kuBFeZ/XsQNqIkzbbgXJ6ApTTEHJ8uux
pfvRcRzBa1OUqwSzKgSghCp2+D1mLtdvSmzVrvnavAU6CATM2MIQ5iaPdAVSf8khhH7XyjvIi93o
+5wWiF8VzgxSlJOgNXXlIccrjFEQJw7K05WR8RwYxyJITP/7AHhjhnLQhZrFSdhFiZOMIaaUN+Ca
8vkt2GP6pVrnzDvqZkV0cssXns82KkwJZ94eM6K8qu8QT1ahAqPXJkpggdV3BL2v88IX5e9PLrDK
AAEiE5uUlKl8Azz+YVsGeeIAbmai4P4xONU+tL7DQ0Ws0FABLumM6ihvIf46bBE/lpKvmeB08wOm
H3h9egc5AEwxTZySTTUyyFpsetGQWo/XOVNNwQZfrZPKKzwxA3I/zxInN2T32HQGqON4qPWCC9Ni
+FV14cuNnK4WrM7EphurlDOU1aqE4gkWpxy+yt8JQW8qMsS3XkcleF3qwkY3h8/TY6MzsQI2QYUN
ajo8+H4KLVcbynq8Bw6DOnGYCC9KUKN+ImhAyaJpIz1oA8ZuOr7XxTRbApTeDwLAO+DCAAvJAgeJ
x/ntp0QHx0OjqImdGOx8h7Ducw6h2BMb3csZDmAsqRjV81R7e/HYaKhJH2eltMuzrM70YIiSF98L
26+I0ar2q8cpaA5BkDOfuIKStxLahgE5h6aWPgZJCnDKlpyYlwYbysq496QRjCJBWeUy2hKd9puB
iLBk9VEmZiguapLJxb3/KfSBFxhNH5bRHpLefapnqYzYIEp12hmPP8TspZ7owBCvEQrRXrrdDz5r
JanIi9hBTaFmWkOtCOeBKME9KZre7SS0rlU9CsAL1emY9MWM6+MfwM+EJei1/f0B1OUWRTYNIY+F
J3O4aiQWYNImgEh1tKmgyy7oEbhnf4OnsrdUAE3RJLH8ikhbpgHXcv2nZN78F+xyXD/XHnY8IFpy
LuQ9+i7/h58J0DOIUsFBj1oOdW46jMAOeTjG4BH7Dj7YVbhjfBH0vKUVNEbbWXJJWpXguaQXXqOX
0hvjPiXAZLe6VsZ6jzQ9WruuiYZlxOtltG77dRkg9pNCIeySosI9yRdOuYhGOtC+wG3ijXb7VRuU
ypmx52InG1aFvG2KiES+hUqhgKnmUPhuusCsUeVvQ4600dsALnp3E0CLJcIgEFqZxVoVXrRBlzvM
tb0O4fMAoENilAVDuqX2+5wvwGsKT3q87KdH3O1vZfwy6IZQix3091vDa+TcKJLBJRq23ERjVSZx
nGSrsmSWeLJmHjcTZhAMStNoDrRubi1DZcktIlnELsmst6p6oQLkYBifpKTIF8L0XDaAFiRESJCH
g72MSo5zpfCkcgzg2gVOBLN1M5ihlr2g4bNho2KpcTIbSZDeQs8baH38j7pUDDLNoAGji8MmGHji
NCtsSA2CrPoiDxY6A8FrNBqDvxTAJmdBpZjCtVkqTrqqH7hh0SROIRO5OCrSvmG3qoULykTbvLeH
cuGJc4/nwkEHjS9qzGi/AkpGfcJeKirOh3ifM7SoRgBjBN2sTx6w9Yo0/CvaIurRR14UmsxgtJWu
WCxiKuD9Glitxz/csHHFhZ8058+AnAHhrQIQDXrVt4eKLTgmaBgGWZKvtRsw0gJEUktnnqmkPeSo
/S2XFZ7OMkmgN8DuLjw05woFAlyUhicYmuRgzbo1HymuD3bzKHUgT0Tk8E0Z0OcTV4yyEQQ77Ws7
9k6lWpnBkujbbN4No7w4KUKgCkl5SJFLgCdqYbmTSF+cKjY1NEiEuKEZtYlespleya9tvcNUP/ES
S5IruEa8CnMTA/cjh5aeD7lOMIw99cGLGhusq4OP77Ebn7mGUGxFMo4iIapX9DVkhloKuYRLHWhW
64yw9qoW7Bh7bQlpM9MpApYJb29tKlTKgIvcfoaiaGQ1j4TUiXflmVknpNIho0Wen7nn3yXhl1gd
56qDN/aoU9eNaVuXPuxlZO9b4p9pfOP5e3w6RjuZvOZQNncq6CYuRu+ZG39jlwo0acpV6hjyqdP+
xosgErep/5EqtpTlIM+AnlOpElfag62L7c8Vs3Xxc3IjjsweQ0TNNsvNLF7AlM7cv5tfNB2Bq9SS
GUXZxQM0ddAun+YFcqNlE5z6nnD+d9Uv0obM2gNojQVTJcY7aZ6hYYgDpcphb+gxSLlC2ZWsM9s/
9/jmwNjrLNHz/TQvY7aFrq86YnwlW7ciL49P9g9mgvK9U27yz++grl/SYvjY13ACtiAkIRoR0Bom
IHbFuftu3u3K2KUAt+Zk45y7z9NpqRA7VxS+sU+F8SpthYIrpn0nALaCjbDc4f2ShXa/yVws38fz
MDBO3ufjdc/1PK7t0hxEwdCAbyLAuht9kAjG7fHc1mMXQhe2IawfG5t5Kt3YosOq2AWx6mONqrJt
wQcb1kd3eOm970WIzFyx6MYUFUoTNRKzQcCyhEOCQRvUZDAj3G6rDo9cUopP4a8OYMW9u1Tbnvdc
f88R3WKRPA9JhY8bPXCrrCBNprN79oUdN9E3MDpjZDAgYMnM4szLC5WbWed8ZZnyYTg+XReP2F1W
OMkcQHWh1UOCbjE5nvVZU1EbdK+AUNC8GmUnM6LsAd0pMdsJ/ShZCYexB3DhrxkoECtTlyeyyg/+
lZUanVUtLXxCpTJBu1Arl3jMpyNzf23//hjKXaUNF/s9h+8c5vvWN3u8axgd+gsYiI+B4NkmBrNU
IZs/xX9NTv//lYecnr+gmcE+C9KOC60aDKniGxDG3CKpCH050RsC7/+VUhT1Scu+77RBqPsdXz4B
XCPreFS2T2yyxyOOaU1mYWKGdkJ39qhw1Lmc3HUSpKIys8V4fXjIHFQxDJfUhMMcok++EsPfa6vH
boEKAf9jFehQMPmgrEBfmZIDlK6qy343FNvALUEZjKpY8V4WRHC/1NgSG38hj6E+4WRRwRwSeOcn
LChS7ttPOBZlFDdpBwUuo9jn5GOzNP04fZirY3lngIomlSC3DBP0/a4T9pnkk9L993t2swIqXAgo
P7NigxXIUW92Uag3OQEPQSQJJOYVxIvcy43Hn4l67tFr+jmsV+e+ByFJ1DAwyRVQ5ZP2eBhAlmPh
y9CO+84KFSMGL3a1XIR+GPCAlvAmWPXnTtoMb7Xpoi6ZvT5eEx32/8ccHhyQ60Rpn9a3rEGCnIgd
Tnyn+0eIfK0hcElEItmVJdmiEaBeWtmgWdw9jT3E2hhMpSYYM/56/DPmLjo+5//+DI1+doQY/1Jz
yJrvonDdDh4ZBVkvMLjQNjKJQoP1GqKMusDKC2nPdA7vz+lfu/Rux2wZeS2WH6/zS2e6780uf2YX
ziodE6lN1lgqGINqJRwTDbp6agWyfINrCN8Fk5b7r6J5E4LMZIG1zLRPMZLIgDIQWl9dtFRCmD++
f5dKPSlccPaC+hxLvRz1JTrBhWOEstGtQ3GztATfNf64x4uEgYoxaFkM2d/XWGrI6BXy+FEx3OS5
8E0QHo2pVUFVpSAxMMvQ+G7strCy1l2LUa6Po405hlp7qqC+8ficzfs9VNHQSppkqqhoCaR6O9Qa
rnDD2hUAbRjA1tBlNF3O/P8zRDnYUg7VEpRpuMUWlK/Wm2a1JPH0Xw7V37VQLpbpoV4S+bgyNbgb
QtxazlIIZ/gfLcgNTwbUv/XHa5q/pKiVoA0HlTwgSW4/ssp5jeiGbL8LOIAVocNQ1iWJ2+8G0A0F
g9XuU1hbTbAEXqDyuv/cniuzlKsfQY4hJT72smfPmpeR+NUTXcJ4S7d09oL8Y+eu9OFrssqWIuwI
2oca2/GRae3BwWDhdIL999b7VRl5K5Cx5vHvQF+aD55JA1DDZJEAoBgFCBhVeuFzyQsxMQMvEbCY
3mHMLv8DNQ5rBDU9H7QW0zuMu174ptOtv3OAV0YpBxg3XQ0oFIxCtfmkMsAL+pjWyjZANUjS1gPt
Hv8iKvGaxX31U7yKsoWciwZK/efzwr2jeKVgEoJupnNQp+r4kYPrl5LUFurL/yPtupbj1pXtF7GK
ObwSDDOaGY2yZL2wbMsGAwgwgAlffxd9Hq5EqTR17q0dynu7rCZSo9Hda63BqmKZ9a9Gm9j6GA/e
sm+nFqnVKAeJHYcoTmXcj4BNmbnYVxS6SK9ecBpYdlXTC9fDNh326ePWPfPuzp86aMuB8Q5+zXUS
J6sjGdxkQ2rNUdadJkzJnbHsm+y/lK/4j9mVFQ5OGZHa9lHKa1FnalrNZpQomkqLsJqeOi34qWYn
9n3tv8z7fbK42QfWkpudGmDRudd2D9mNcTVfmTdtFOyLCyHH147r3eC2t2FdsLydYaqvYyN5yCI3
ctLrGPKvKbs+XuJk+NprvTO3ufd4W/ASDdDzUTOiRRFoe7pH7a9WR80tJ5fSOdu25U/zuLkIcz+o
CgDv52PDnb1Sw4626LU1Q+foguYiP/W2gd96spDO5MgAUMgiopijcB111v8lXl2RkKDPCqDBvVlS
F1pioqEmPmVIzfHkmA+NdWHbrB7/o/dwgamDPI+P1zAgbRvXLPpmtqgwluMLmiRieMRLgcVnnwgD
qNkjB4pfoPL68fyppbeKpYEBj/IHrSM96OiQzyjsuG0FNKR/mM14IRb9ckyr6hl8MGBiW8RMBk5G
qVDHOVovEzq5SgIBg5thbfT43vX+Q5p9mrx3hjbrY+oS4nkLDOF0m0T+QorR2i1PVmSExZUXz3Gx
75M/XQwxtBaQhCi4mX7dX1LL+nq0wOih0IfL5F8l6J2DAzTAnZ0OE2y6hJKO2ActutT+8PkCx9pB
I3JFBePnbRkcgqztucvc5Vj7JIP2h9/GRhn1F6mHvxzLOzubs1dBJE91trMcywfdDXmXanXYPXf6
7WCKC7HQFoKGc/5xTJuLQTNY0UjdW45zUoV+LBOw/KSQzb3yyXIdKpBNBetfpIvBk0KqtIF/u+Lh
VUdWnpvsYgT+OXj5+D2byLatAlEZtY/vwVOJlUnm9tDquzDqr42AbBIBA+gWtl2k7Twyi04w4tqJ
RJl3UVhFecFtfeGw16H8r5VN7BygCbBxNVixy2fu3U0ph8QwYiBmvU40DryaWLNzYWSfHwbAEUL2
GeR/OAo4Bx/9jJ37C1R5YNOrkjL4PZWpJ6+bgASAJX9/7L/YpCivrXTK6zSiwvPR0mLUttX07XzM
qrB7yEDSeMjO3VVw872ZL5YKZGvuShCNdz1U4z+akYa/BFVfqWNT6piz4dwER1W08fdWvoiPkLRC
78d6x8DI9gIYGinnSZXq6ImzuOuODUZVNztrCNEQOIM6HlTnDP91wezn5Vo5BkBFgU1ouJ/K4R4C
Rq/iGJ1/0sIz38tEj0Ws8AjS4j9DYuVkAQHIpaTW56X7aHX9/Xe+EhggNTUOrPa2Q0xx4OipmYlj
PdCyJLLYXRjkGph8vB8+mtvsFHsFiDgS5lSVZPnJ7sBE0z2M01V2V7F08LTYtmJt5VvOIWw4/vr/
md/uIFq5UFKUtTrK3/7jhI4jgSpwAvWgLqUJqCUKBOCXqgcX1nVLsypboEAE5+rIi4bY+kvrPi8v
OnJB0/T3++F9bQlCr8Beo3fE3/hLux8YbgsN22S4L7VHPXvNu79W9kdc4sL5IqGHZVzVydFfgM36
T9733a7xg3EomiVXx3LworYs4qotQly4GhKJ/Zi0gjQZAwj5uBjabfM6yv4Cu7Hx+f5dvwACVaaz
ditve+MVQ9vuIpk65nsRyzwS+Q5da12c3ed3wVVG7sFwfJv/qZ6/n+LPsdtqdkW/oPkfzAubKTZr
XeoBxf5d0M3hop8iNRSUEUIpGWm9K/Pue3Nf3Bsf7a1L/m6izXqQdefDFy36SVP3/U9BkD8FnLnw
w0btkS+5cGl8PbGYUPDUow/oE4MryCJq4TUCbJYJqAviU3dG++H6194Os/CtRPGWXrgdv/RB70xu
nII/WHNPp0YddWIcQIl25ey98FImYtsWg72CqfxfK1te1s6j1ZgrWBlifjbJgwpzonbnu19j+IMC
p453OmEpuPsii1wIv7/crO9Mb25iD6hSWelwAVK1pLBRg1Yd6EHOwMFe2C+fr8iPgzQ3+yVwpeEI
WLJB3WnSyK1V5Kik0h8EewHBUpM7IAFPTZ2SpjH2eCmQpd/L4YKjXaPST27+3YDXa+Ddtu167vdz
gE0UZD+K4Fc1XzgXX3q6dz9/tf/u5/sKeKY8b9e1rJs7P3ti1tlso8q+9Pb9IpMDjAqa1fEP+Izx
7vxoiXdO1rMOu2ZOQO7ypHZz2OzkjkVecuahdWUQOIIETDWAyTxftP7Vdfne+mYeJzr0o1bCunvl
JKgekJpAXOHU7by4IDPBB5CMdJF9KsEuah+QYg8vpLK2XTT/jg1aydY4Eo9WN9h4IBCRGYL2mGqZ
9LF2Rs9pTBMn6uNmby7IzaIdUnohUs4mS6AMKsjFZMdX7gHMdQDYQe4GpenNJKD8tfRjPqqjeJID
qe66B35j/vTGiF9Pz+YBuF+IkEGl9DCdLyG23S8X4J3tzUbzHOZzWx/UsY3bcEEPcLfvbuZ99hec
n7dIu9gR+ohSSn7+aMiTg1fQQN5A+xk/ptePj35YkIDcsfAnJT/Shz7cg/Qo1ND3FP88UjLHx+vu
2kwcItP7x+ng3l2KKb/yO+9nbvUW747JoJhnihozB371ozzUR8hyXHA46/7fnnS0i6JzHcyWeEBu
4sem52xhvYLvpuzkiLwG+VHv7zRdZ+g8VNqpnoD+tHg/EuGCasMT7b7uhhLlIWol33/MV14HKDm8
QNBdBpzJ5nKW+mgsbWGqY9H+9vIzZxe862evg0GCfxVNEuha1bcxB0ODX2bnjn+UNkET2XDkoBD/
fghfVOsBATBB1YjtjuzTNsAozN5m3lRmR/+xfdLBg4cWQcKSmeiJuV8iNwQfH4un5+/NfuHmYBYs
gOh3N4yVvf3jTnFykAD2ZpcdkyaP1XPdhvvxl/2AkApyuWkTLnv7GY3/IJ8BqYp2M1942X1xOcO+
i8gKBxxuZkukrdXUmgbQgB0PASPulfmkXVev/G0OzX3wGpymSDy0NxKUsP3OIdaNfn0JwPvZyYCT
AKT8tq+j69ratqyhgynLGtPNjrQGNQfUEJYbR7tBggwJzcm88MT8l6b8eGo+WtucGkM2RiAcL0OF
WoTaufiphSuhjplOsZMUd+B9TKrUjeYQacHw4c6NaHhz/YyuxWuD1DfTfo71yEzGVEdTgIohSRN9
vx8+nySoPiN1BrQ3OnbRsPlxOwS5qjxR0eyY8za0AV2+JLuyxVjgWvloYbPhQFHIMjlrwdFOtcR5
6VPx2MT94/gcPHbX4p6nxk1+KTv5RTT90ejmMs9qwF1BnZ4d+zt5UGBoVjEnVcjJpbaKLzwF0iEg
ZwMVFoRDt5emPzV5Pft4/0BgHvpV13VsVbe2UcHTf79QXx3cQIeSJ4xhncx/4fw7F58JOUnogmvH
GvxEp/xm3FsHdi9OjR7ae32f7fLr5eg82gd6zq614yUOze1AUVFcIeYA0wYg4AGU+ONGMWp3nNvG
0o4aUnS0eOPNGDKodXZWT0R7YbBfGUMQgCwdxopU9sZYpi+mK1RJT7Lf8xvcLruaqtDngPCqC6QK
W3ewjuu9qc1OkUvXARZa0ZOVZXvo2wGt32pJ2yNRR6FuVyJLoNNLT5Tt43JrdBPozAttQNKD8XUP
Z7+MipO7r+BtsUV/fb9rPgV1/7Fkr+4eNUp06H5cNqQiLQ7RJewHyJoeTdIkLCqj7oCULkPQAqXV
uAtFUp+Dm0tyoJ8O4db2usrvdqzbD3Y5AA1wDKBENNAHV6XTtKOnYj83f6kCu2Tx9v1wv5xXhO/o
Okc9BzDsjxYXYWZer2FeDZmaTtTOeqi/lIKGXna37L3ivw2Z/40QThMVb/hQXCsf7YlqMpmqsHlU
we7ZLKJ25KHRU6TV9tZjXt+bxSPNVlxzK84lu2VeQ3pwt690WsAfNX9MVYTfT8GnuGLzTVs6GWbM
HYQ6MAdBHiLBeM6uhlP1uEzwEtVRHAGIuB72q+RteLEB8auzBBYKlOsQIK051Y/TkcuJD3nVgCQO
7ZSn8nfznP1ozkPqEQoRFmUlfR5qR+txSbT9JTWWLTkYbi9Yfmd8s/bG1A6L38B4C02AOp4P8lz/
dIkg1ak4OjlBcL4cxli/v9ZuRiC5LlEAbENw2LdNdAKshAMB4uNNCC5suMcBos4nytN6OPf57Zzd
mMYl2NYlM5sDbfFpMdoBZvq/45UiF7zhNhz4NwiQ4AKov8K2/72S3h1Z3TEKjgAJjtcff2RFt6dD
dSGh9y/98j4kWm1YDjhNUUIAj9cWnpVD8QTv7DE/gZQybRL/SkX1VX9ydictdt/6kwCi8SqI1Km5
BRvsOUOWZrdDuQFFKnYKUNP/7w/Mh+/Z3ACM+8CrgNH11HdPo/+KOmAoQJYH9rIffvu49BE2TwcB
4e6tP1ZDOIJ1tX50kNv5/ju+ODwfPmNzJ/hB4WmFiWlhIOAN0NoeWLe2Bn79K6tKS+eCtU/1W6yC
gwILdHvA8uPg2f/xrHZ1DlSemItTLiAXVRHjWfJwWUKw+UJHQNVoGm5i+zzHSDj8XQ56lLehAHSD
7L4f9qcizH8+BOldkHEi/fIv7nm35SaPLVbuTsUpmO9NJ+TW9UQhpFvMYb6rzkh+npxLT4B/aKzN
FnQQQoETfO2DR87n4+CNGQiyOVgKUJAdvaSdAedPOu+qtJPiduY7K0jsFih0yIm80aQOc/+I95Dw
L6zBp+T6OvT3n7GexndD16DKNlFXFSeL/pyMnjToF836c32TgfZsPgzNg9lEDRTDANDWnOfvJ/6L
uxLIz7WHGvzhqLFt/OXc5WCloF55qtxnH8S1GWhkjSysXgW01woo9fHmIp/Op7gOfQlwLYDkmsjQ
foILQeOobSrWzqc6FEiQgL2W9KFLzHi8cYl6wf9+/XXzY4nAJUxU+NyFVQRVGeRPGvQxKEQrf/5p
EymiCBqKd0MYRBMeRiTSEdwfaNQgUQZKKqjzfD9X22Qrnso+nuqoeyIx5YIu++NCqSaohgEtsKex
eSg0GkLp2ckvHIRPrne1gQh/xeaDz2mLIGR5PtJMjPNp8JpwAo1jBdjq98MwtjBFbx0Icnt6AMio
hXFsFn2Q2sSCPF9OC3k9HcZoR166SP0GscQOWU+T/JrD5yJ8rTGDL3YcnhMegZsffb3k/HAGQ2oY
7l8f9r+hpxI9r1I097e3VhhdHUfy428dXk2JHbrhDVJDeMAyslubaq6NFL/sor8j+fl3iCsIADIy
kb/u2QYky8J/vo2Jgz9LuuTeD2fih9WehddIsjlnpOjTo5U+T9EPHj4eWRgP5Ps5+XQMNjOyCeH8
Tkcn6kIxI6nqHxwt0n/PHFtTB1vJPuAX8gHWOsEfPM9Hc9u6pDaKabA9mDucXk86iarwSYT709vr
Pr07Rafzvovx9zG+uvqZHv906csu+n68/xSIv/uCzduqLuayngx8gfsqo+7okv3rOfmTJDdxFMPn
h/fxGKZumIbxLr4+kqfdMQ7Dm/AqTH9GPrm0Jb/yCO825Fa71F1sm3oKX1OFbfzikYskrRfWd8v6
PuZuUQYTDEjIXKBfAZfc3+GP9tsdYqAwOTb9XsX9wT6z4hYIUT3iLxA2/37OP8fkm1XfOPre98EW
3uIjRHOjozkXvc7mCqALEaNDUTl/07KDAH8DQKIUvT8oHVcc2OBLwd2lyd6EqHzMMsptfEbyxHGo
Ty9nEerkUIUn8LqQhxCHj2APvCTJncT9f0zjm6v0eP9sEXJ4vMUJfLu0/J9vYpCrg9Qd5QYkloEb
Nz961mwcg6UpQNFYm+iP2ff9Yy941L4W/Bn86qIvo1o/ghCEL6cpI3qPbvseYP4QQISgvCRKvuVH
Wd0j5CxXZnV0HoLmdnM2PM0rJ0dT7PSiQd8tknt64JF2zc5zxP3QgQwcpA8iI+12/h4TJFNw22Zw
lhEYsKM2+Vue5CO/1Pb/xRyZeFUgTgP7LpqM/6VU34cJrcZ7g+f9qeACTcxA0J9wGVVR1mR6GpiZ
jE2HtqmxzDIGN538bXMz2IOduL6uPMYitvA84b5ZxDxY6nTqhXbSPZfGqtAvoUU+35T4Vhtc+Wt6
FdmqzU6fTVt5wiz7UyN+DBYkluv7cr4E+P7sRFcjWKmV0tbFU+Xjpmm9IG/HAEbcNWv7AKC9Aj2N
H7qXWMNAHvD5WkZ9AXvCtdD4uu6Pj7ZmYYrW6rT5AVENOE8YWvQUREqgs24P1PhJ7bH8rfKZ6QQC
P4Ckapr8sywQmU0BTcqgvLrU/NhNYE6NCsjQvHa8Na6XRSv+Cla5qwrtFOBpbAH7yBqE41MgsrNC
qu+p41MDtq7JAS2JvbDmkU1ZO15lrBDppJl0To1B8YcczGkOKd18hgZFxtBn40BjMV0UtlKYzUIz
9swZ2XM7Tj7osK1uBh57suVbO5f+Uyfa3No34KAdCDgcwVRsekw96W3f92AJa2uxNEen6cFSFILZ
Ti//5paXUUD8/AzKVugw7SeVCNvhYl8MQb0kReVPJhDPw1D+WgbNQSxnWZ2MSmdUCCSKBVw7LpVq
6cKlsgowxzSVDd4dN3fbiPVF6Vzbwhf1vg848HBGU4AuL7MGMEK5DlMZWVSJ5stq7C09HlfxMGK1
lV+npnKHYodPQfeNRoV8kxSbB03KtmAExV1wtzMdHXG+hx8M8hdXPgs/m3GmHVm4B3vSQGxeg1Fj
D5DzfNeyqgNMXzjNMWeuHKOxMfrbudbpsypr+auza1MnAuy6J7OsAokmJnAntZ4ZtGmp60IL2WLL
KTKW0YkcUYHciTZ9CSb9xq/AQzhM3Z8ZrF9G5HiiYxGEolrcT9ZSlslSWFWGp5/u7BtZm39aKI9o
Kbe5hvIz10BhIvxZJdxbl3u2Bs8JfVbLHBxomqQp1CDqh8zTAUcapAMorVvpburxzggiCcC+Qta2
mmwiA67X8QrrOLF+5emeuqo5c56ze/wpwUIKbHmR1F2TyVAtrLsVWWGUBwVhQgysyWVaTE1mEKHp
5rLz2kAepllfVj14g/6pXFFoe0uAe3JfdNLsEwH0SRkuQnfeStF5kBGZBAtiU7OYFXYzoM+dBc4M
ko9ONu8GiCcPYdf2uhEFdpX/FrU//A6sEaCkUusl8NnODEiN4L580npjBIOgq7BolMoBEueu2YEC
wVdjHbMGdLmRa48BstV21T1Wlenp0GwJwIiv1X1hRV3gUsh9jcgSgkHLWMiyjOAJKXM9/+sAKgna
km5x0qbMDYNYmidgUkczlF9gSRJhAPUQDYWPbnlLGcNyNUH7WTt5wMf6p14Ddi02eCGQxXCUbRJU
Y8af89QFD3Omu7cTpvF20GWQMqzSQkANPr+NoEmEilqBNDkxdIV6XCGk9aTsonysNZCLU8fNs9Cc
A+SzhpFi/CLDPgu9eXCf9XrysKIQQfwDfATHO6kDvSMtC5x/iRuwCi0JPBE6+GUPNaYMHF9gLmkC
Fno9E8ANzVP1ZAyVrAjy1d2vmc/z3tDqpQCBiZMfuJcHbdz4Iw3IilfbTSXkGsIJkBwKEehMJ12Z
w3UNfuO9OE2QeTtTTiCxqjn3oSKa1Xmst916ywtHOy2lgQQECFbbx6Zx6uE4+ibDbFWFtmrrmPUb
k1ML2phhwIcWymU+kU5tFOD1KEyI1QodlE4S+nAP6O5oURTJACAA7aaD9xpQ7c6b02UTSCmmPMCg
XbdGQ2LWGY8eIIxLhDSE+6vzJGI/1QtImOR6UT3wop5/NlNb5cQvFsvZ2UvptycWFKhLemUDYqsJ
xCPrJoNXCEzZXWkZkChhxV14LWkyh8fKU7q1K4HV/DVAzskD+CvTndgyWloc0QTbgwRpyVC/wZtw
CifdqgwoByxYiHEKJjc2jHJxIEAUTHgr20o2RAe94otrSGGDJH0QYxh0ix7EfKYmeAiL3r8dSo44
s6zosOduXj7ldetpqTfw+jngltbt/aAXqdLnoUlB1SaMsMyUViVM1IF/yvOgKG+h90LNSOtr8Fqj
GDMd5oGWa44IcK6wYy479aoVbqpmTd4HTaVdIy1csfsJbD8gCNMHYaBb0F4liSwKqB1c/wuK0tMS
WoaSv/rBC2SMNEHxc0Zr6v0iyt4KzdF3bsGVKlvic697UJKhMmI1s+MQIIstYJi8Wh9TH4Gjilkw
IKtc0Hmo97ad9eDe8WnDU61g7hiWtBUPXYXi+85wB81Ne2fJzrOB64a41YhBa3bt/Zp73lZn5bSj
JDUDzuBedzpULGwra5vT3Df+qXEhegRP5Ik8sgQzKzL5rRwic3LocoCQXA4xYd2AQFC/WJzHnMoA
BfUMX08M7M+GuOhiwjSWJQO34QzBZUQbENuCiq2jDnXeQpvA7mwfhOWmpA0xTGSSSW51/Q80Q3t3
opjyH3i3TSVuaQMEwU5QzN2xR0Qw7Kpam28rNGqWSVvoiIOYEwhUdtSixbo+QCwDvFsTSNFz38QZ
r3xnb1LZQEjJLPXgCXARpYU+hSpN5PBuGENfk+qVOjomIcNEg6NNm+yf1thoFuFgAIAuYlObSc6R
yw0zQ8/mvdN20CVBibAoEKUPC71HKj6oonrowZ035uAjglsSLruiS0W927EIsIuaWvckGRt9BPnY
2qEdwZ87aHTSvZwDsYfNTbKgb5586upgWO9nDW3SjMoytWVj81inHf07O9XcxHXpeGc0Fa3ZE8ub
qohNGpNh704tDmiBjrEoQ0K0i7RJmANknz1Nh0yzBSvpQFv0PJga4pq563J5hbXQz5pbLtmhN4Y6
30FfQqPpnAWjm46GkA9e4fOSjFnT60nr1lV7oEWhHbSMNm+8dNjd4oyQ7JE5Q2uBS5uhiAMqJ/CB
tcLu94Gy7footGVlSKAczBCgAkD6U1jmaCQgXx9vmS1Hei+squ3OftPn9MGR0nyspfDBeI36WX9w
pbmMuM0XED4BadfqxROXs46Mrp2h1ITwA+5Gzu0yQfcGkSpZpJJo7pDN8CxAHf5XjazhoI6xzWmH
TtiChgjeAyPJZMsQ8CEORTdPbY05XsrCHZOhMgpo3YAINBZe6zeAH8vJ2VET/Kh3igdmHvlNy/Fe
q8DtcZ/NmUEjfclA3K57YoqonjH76I2eKiPVDw1NVd4JdIGCCDHY41GDh7AxVyP/qdHAo/cZzlAd
ahpaw6Jp8CcdYVaFIArRgu9Ny72oxGhec3yViEZvtp4ldsermblGk2QK/5pySetbUeCZGQZo6X2x
DG3OiQVQzV2vUfXbkbqfx1B3q29rVA+vxOjjvTIWrLqnmVOCBHSo9Ttr9lEIXi9dxJbM9N+QVMhf
Uexalrs6q3ya8Jq2CB+GzskTPeeqIflg5CDLbwQtScHHNg8FIoYTdLnm3zYbfT+cir4NoNZVZGi4
czusYYdLzAqhyWfjd01av+XQF2iTWgzd35qJ7LH1RqOPW7hGRqzC8aFg7AOzh4pTR4s4qz0rD0dV
o9S78BE8Y52l96QoPXpdouMIgYvemje4Q1wWVv7Cf4gFYU7YB+NId0sx4RzNlQKRfk0xy6E/FXmA
Nwgblz+G9Mpbo8oUAH+y/h3Aq60aiSMcI5QRQWmCUCN4NrnjIgjQXD4AXmAtp6Doc3D16JaqY7PE
bdDIPLgdZq9+amYjSytuoqqjBU5aKd1/puDmPo4aH28h+JZlhNkZpMOssTNeg1xH9iYf2hLLIX0b
vKKOXe2gteZhQcXg5qlH9VbGeTvM/Moc9GaMCweSbeGsK7CQoNZv21Fvy266xhQhCC/8Dql1BiY2
VJzaRruiDh7HsTNX7VNmDkiE5z5i/VAxSBKEWj4DU9dL059jOVeBF1edyPHEa8E/hWAks4vIGYQu
IrxoFEf8rlAsQlIdSC7m5U1OtNIL2j/L5GHOrZ7m4Mosi7pMxzLoJdwWrp8T3mCiS7vSqfcO7Ypq
Z2mjbUam3jX9rYf+zBoHE3cWS22qjWUEzDfYXjxmMcL1AaQvo410ik7XSMO0GGI0fYb+I4FcvOeH
wvAhsom7030ZOHeeLVni1dHYExR8Nb9s0SMjx+laG7qgDie3qhzUAdBuh57/ce7IIiBEGAraqNiB
p4bsc4eiO2R1HI4U/ATZiNA1reFAHaCua6fGqAJ7EkdzKOoAkZXhX7XFMKNb0kWzbah8rVFhpQcz
Co6F90LNAsxdPV8GNN/OCzj+HZsH59kSdhOylrooTg1O5YZ2X1eQjmQrayeqI8vvjHpMD60xYGWU
S3cUQHw0/FZUlfam+4OHPFsw1qBBlB3jBPx0oDIesZ8EQtUCfGVOZ9/2bJJ+bPed14etRmcadrXp
nbQ8cAqy2CiWhABuo0bSygKR6IRW9r8dyjfggrBH+9Di9yB9NzrsDJwZnu61VdV/RnOqro0qpzz2
mw5HsnS5XxCGqIkSVlSWB1Z4zwGOouT4Jscelxtdz8su0U04GniU1nvAzsvvxyn3ka/Tc6pFRsDA
9My42Z3nWdAuZgqoZFBTYQLwM8R0U1NbL2PaVgWeUKMPnR1lVozobsMn4k4Dvx5cFBioUYIYFYGb
onjLziNIw8dJh6In8AjP0mLlHUj2XeSaCoTDuqig7FejoGhCrE5vIfaE0wAJO9vAZNVmU/0p686A
jLZD4Qbz0Q+WOHBV/nsZenUni8leIitDmgN/pCwPmNkOPLeGK65rBy9XzLqn3S8ms38awhJ6rHel
C6ylUVluZKLvgIYGpPOe4K3nOqpoWcld5uWLG/l42f3wWWbrUHtz63NdqNmNA43lPxa8VpEaGhzp
hG2DcAhsvsw/A5zLwUrAFnhds9OK4G5yBkukdlHloF90HX2Ip8EpoLYHF7yrUU1Fd30nmBGatk9/
GLY98is8JoSBkHBA7rLwNTxX0VypIG2QsVbE3mJQI6aWW+2aqVy8GBRf+e+WjfWNQE4635ltZbW7
tu7b5r4JKMNlPei9INPI0UjC2rqmULHiXZH4uZJ25IuqHvfSqLsX8Cb7uBl7B1TNdd0osl6hXmgr
vcEzGLrAOaG13Rg7xea2SqEMLK3EyBHv+gW4cYkAcYzC5WEZ0JvWDOPs0hKee+Z6f+5MQyC4rjQT
5x7aUWC0E5qZH0VndMPB6QY8GAETRI0ETbIBYn0k8XfuJLOFTFU3r57SBFK2yW2QJueytprQxRZE
un0uM0yXaTdj1Oez7ZOuwDsgQn74CT9uTgG4Qdopp87wrHwhZiLbTuAxpqFcea41vUcaRiInFQYz
EB5XlmPMBSIq2fkRZDU84LqwE0xidDY1oGYBbELoeSWUDSiezy08VG/yg1uamR4JfWLXVlAHTYjH
Ebyd0rltkcmidkksj6Lnveqp8OJMqAo8KzVv0aMJGRIDrq+w4skoK3XPJ4FYkq/AlnCxMq0lPXNR
R0CWHcV7H8+TP7oS2g/VOtJIXETXEpdmZVuQTQbCPeTuIINzk9MgQ8K/8s5NR6cAqcLZ4IguKwwD
mkpgJREdNf0ds5z6NTBa9WRq5gLUx6jNf81azXjLWIMB6nIbjNV+tmR3Qathx09mhfvPsyiu8QFd
Bc9a6Y94XzgVcmAB8lYtTjJfksaHiw4DkODA6ylgLRO8pxs0iDG7d08DSL7AjL4wD3IhZgEfO0AA
3o9ZqUEvJF+8oSdTOes+KTNwgJB8duUPq+egystL2tkhntfI9uTToH7602C98cVykb7hjnk/tksP
crIesREoT20cZuHlwgLRvKhwhwZW/Xus3IATd43wkSHsajjwnlprS4YYOJHSACKABQx+bCrweMrq
RdPw7ho9oHzMSpyzafFV7OtzQyNIjVjW2ZizWZIK7uAPa6pAD0dbFyfRcQv5wUL0z6bhMFDG6kqe
fL8VRbQI5GnCIgez6ymoKjffud7YG4m5TJaZlNr4PxSdx5KkuBaGn4gIvNkmacu7Lrchuqt7sBIg
QBI8/Xy5unFjXHYmSOf8Fk64aoXkJfOKQB/hewx5JNE1/631lVvuHe0FzVlztj9lUdM5e7+OAZiA
kpI6H7eorx+j1WnqWxM0stxNnkeKijJ0HVFkldZhvo7L/BNUszfso8EV6SHzEYXmgyfqlHzN0P+T
Ynblt9naURPXrkL/sAXlpHKtfPOR6kQ/CMpruQUI2l9yvxzVt7M4GdPrtEQkecuOek9ZNZQ8GW+I
P010xSEtashLnzm9uQy9W435sHpBf3DkEp2zpGjWvcAa4O1kKbxzsrCAHLKsE/VJrkKkO+ifjLO0
dNKHcXaoQxorpqp+py1Hw562wQCP6MqF7azgM0upupdRtB24senj5NTMJHvmDYNVutNrahWQfx/Y
4+q6dU+tBK9E7onSBWEWsKvHbFTAwyN7WUX5I5mFJEw77R5BpwDTU1V4O4Vjos5leV0txtbyihVc
EQjeATTRzCVCzbk32mTcL9K33w1PWU9jedcy9A5pDfCZVcPeaL+5cZZYOAhmnAAQhi+R4PaWG5Ax
Kxxu6YQByrGApQ+Eq9NynrG1nRUN8hOFldY1AOCiv5urxeUjRAuiAoIkiOjZ+vonrVLOwHJ13wF1
2nXvEYjJwCQxfjLKjD21l1guZ0r8mNpAiub0P6/OCGJ3ej25J39IuFqbFbn/niAPV54ZRESfezyj
P5qfi6lgDavklKxBU30ugSp+M5GtVV41tqbrcxgHfzr31qPYPRld4dw0nhzNcdP8zw42CR4uDZbR
J+EHbOqaeZMCC63LmuxR+KfqGMkpfm1Hr70xZRdjNR7CMaKrEp/se6ltOzw7nS49d2c2t/Z3aZPR
BGNbRNSjtesKbbUUVPCCquTgK0G0c7teb3vVFsTaJkDEn2ttmZD6vjEvlHQXn1G1RT9j0Wzys5WM
mU8TV0j05nNpr5etaL3qiU9paQpzp4irjaw6/9aNCr/4Nr3a+MHkONx5gxE6l1lX9jnvlybgLEhG
yntIC/lSmKd4GEKZvo0mxTJQuFownLi2kK/r0BqONSFI2mU0WsvU5N3cCwIU0ikGhy/cNOwfTWin
/lL6c+8RdtXHo3ztVsfjtxh0XD+2TdM4+4gxl19a9fVL1/U1Siy2Jf23k82cApDDGLDmI/QQ8Z0K
JMVBRbW54lgUlZPl3HuGhJFFR+VyMzdO4nNgy8rZO0yr5oaIEO8X6Ph8PyYscKeWKYLyMqWb6H7d
jPpTdqlaMYXLcH4IOpekhKBaBQg22yKrd9anMPX8m8RFtFqP5zm2ttsvU2L1jYax4pi+ZkwwuXnL
vZjUOrxPa9zVIA99jIUXBB735zSE584urjjPukejvHMWWVF57BuAeBE4Dn/nsKQsksQmVLTWbPxo
i3bcLybeuNk1aeuS+ZGKCGrIC7brJ6OVPbdZGQ90SoHPTIuIk1tgu2k6FFRzr/uyTa9NuiCrVBDR
uuTl7azj4UWxKXWHOuU03dPXU4xHwrLL4oRTJPgVJswqfHlp7ezruVu/K1pOmSSXoSj0YUNNRuWs
0V1zmbMplLfWS5d4XzU06O3jdhb1h9k4GC9NwZBTgPStXuUBhAdz9C9wYxd93ebFl7kM53iX9UH6
hd/X+xTONKx/67lMih/wOps8c8kGrCKrvGoUlWBUqjxKpsK+T6Cx6o5ZVoLXMOBXznkKwx64S1U9
SacFABfcALLF1QKRqTDbzpxXys23jKaR/5TuN3HrRJUwx2pI5CMF5yMCOWcLmNXUtJEtWCm/y+tx
kNtLyzTy7jSMefkax90bdDqEDtmt/ercZHWm04+h88lEGjcmio2IrO6ybvw8+ZC6YtiXk9snp1iY
PnrMjFeTKjK00x+vDmK0uavp2t1AuVd8Tkk4fkzM1MS7dZq9Q9zQP1z4tfQPQ8Hgdwh6sd3a3lXx
riyyJtqFtD3+9avWTe51Py4uiBRwGKNqbOOcY2eqSIPXSr1EvW9hO3rhYrVsWkbeshUhwLRNBTjn
nFYsJD7+Ci3FdvHHtHmrrnHXh86JEYIumuKNcenXF82MXV8QNwAySG7IeDcMPXtRVbj+O19m+sSe
Ye/b2cTfOuPH2vVhpU9JvRXpLonF9LVF2RzsRNQxeFVjHJQ8BcmIXH+oZ2BSo+JnDzRTgBrECf6P
cUztDihgpd/AxM5bC/Du7NBzFhz6khoCIhhLluhsWGmugMsIFZ+mx5eScFPzFo3+ekg4s9/MOsjf
ChDvqdEz05jjqj4PKbC81B0I1GFY2fdyr535THXYqZFOQe3+J4UXzLtwGL3PrnL636XfOstu0Fa8
hIxZ4X5h9baHyVfq2ZBDQscXHXofSycZ2IZURoetWkeaHK9jJixG3L5X8cZqLuIKwif2q+K97WgN
qOUVrp9Zvw8W+UPNRDs2Zl9ZXZu9brs4430I1WsGHQ1SNdcrmkLgFJlP1ZB9rhUay0vHCvCwYSd8
LWsNk1d4I41NhdHrY+cogGhvrfTvskgY+qu6Q8LhgZ/dTLJp46PxZHMpJkNSMFapjbQKAE1+R9Z5
nlEnzM4QQRFjTSPipxUk4J0rIvhB8QM/lEKMw7QVW/jmNNzx7E3L8B7wRZIKL7jZd44S1DNEsvZ/
x8uUPkzdOMBjeOPY5k46a07awFfvc+YWz15IEkM6b9nbmhatC8GjiaX2agXc3y0duJ2tPfWMwS1q
DpyOzCaiLKOPxTdVfRoTAuCrMHIp5oGNurNGUsrltCvFujab4Wj6sNEqj5kDLzYLRU/sZTb/LROY
kB0QqPgVl54EDgM6fCEUQpoDJoApy9t+dQm486opyKOOUZpNQhf80tUa3CSEvzW70db6p3Iljkqu
ZuBaLzKjOTNJ6hCoHlY7xzcvoM6G0DbHYSrcp7EY3WRnLGhXnvaW33cJXTOf1EBxD83suIOs8QWM
su7sr1YXzX9myEaZl3JO4JKaOX6TjuwDwtqC/h3in57qzLAJ53Lq0v7En9p/KKuw3rgR6uzUBMwN
MBEFFmhR1y9q3PzpMrYzD1VI/1HPqkj+Gy/52p+HsaFCmrKW9rUap01Qu5lZeYgW4qJyN1jTn60J
sKAtojAvaAXaJ8HHfFzKyPBETFdug9V4/uydub8DHij/rrqaWCCZ3X7PY7Ddi9YHyEnX+EZ4VxeL
nrPoNaiqCO+G7OL/pN387KCbJZavNoBw4xlch8sy81gp3AofbBhX4FwnqM10Kfvbcam6CdjNn5iK
XP9SdWuRHKYgWtGkxW31O+vs/ExbHX/UmZ15PYJS2iK3JrC/nVBKeVwXNXwimGD2ScuojvcMlw4p
4qACN8ZfCdc03N8jYGRNk04rVjMcGwbf16QKtvEL8elCl42K+kmcAgc1bS4SZzw6tlTj7TJl8M1x
sF6fsmbUG7CCX4VnWAu/gjR3hbgsg6Z9zMaWTo9qdjb/3HSZ+Gh41ULwWhUFf0BkZ+8X9tpAfTFh
lggtDHk+IMz8k1vTNjbn4Pa+gOFlfJrtVLuHrjczX6CyscMyxX8aSD9BZrYsHhkOiKHn6MlFHcBQ
WBfDeBNtzLN7n4rQr1hCkO8Lzij3ILs2RDgByY+onB2kPrOdFSZPrSmy47bNZDSFLSDVKWu8bsRp
to5AFYnp/6UZNBT4WzO/J6xmKU97zBepkTC2OS/E/NOlqRDIxDeMTdliHO9mZMJXx0AsQOE70Yzy
lyyhan5S/nJyO9SuU+dqoHn0QItbukBKlCLYbxTKOfVuhQBJ9mrjX3jHmRZmt0MxNZSDgaJznhTJ
U7TG4X/LuLrFYU69wduVa518pxRfgEi4iwsnDB9/jKPGMeemwjGCMJq1FFmTSxjyOoWark019wAH
9Js60yEylkPWOoCUR4zK8XTgsQMbgLEOUdRtq8Rarx1eVLk64ino27p+nKIehDQGQ0EPESK0uWF6
DYkKq/uC6NY6RExUcOWKvIvCWuaB8lfm1zGNXl0v26ihGlYWymgaW+e+E8loWPmyCkAtcNvuiBgG
v/waoj6C+0wkhN2Ser9a37uyHR1pOxe7miLZ9amOPc7tLJrzrspYgRbm+nTnJAClJoPpzQHl0z+8
xxbpyLDM8JJ2nso9eSXp+stvFTd+KszsHFBRDc2Nqt0m3VVbBTmmEVPEBx2zu+YcqMmCX6pcgz0J
6my6y9qIft8KP7CPpZk8eF4FS7cdHH9qtsMyiLV6sqqMyTea4KGeogAJYMV5qpPlyYCpmb2M+q26
6Qct2kcVu5V70mHnm0umDKC9mBrXeUJdZatzHXdZwtJp5X069eVMrLaT6eYXMF6rWXcG1b8Eaq3d
Fd4nHOo3r4ja7JL2CdTL0jlRxDcM2PxRVoM3nqQnQOqzzTVvAUtavKvI27/G8FZTt7drZtZTVvQJ
KF7j4EPvncH+RTYGKEapcKKPCP7oxQOzDPpj227pdCxWKNc+XM0fHTjLcvScQvZ72aerzZ1NUcFh
wh6p3srngmZhx3sSlV7KsybKlftJmsLeIsGbKZdI4WfzKtKAEi5AFPilMDLLl2shY878YXAkCR/H
nJg3cNl0VsPwUooKvJ6L1mwHr41wUIx1dpUXuSZeT+2Yzl/sOuVzYktYET+pJz+fUDOM4B8EcR3m
Vup7Bdu/HYUzliVxCgwWn41OZrx69ZAWR35kNHGygwOmQW0o5/1ghj5DW+Fv2RGVWjHeZQ1dzDuK
okxzqG3PwyTmwKIvU2NvPztEi3TIKX/S7xt/yv55KhDpHZZIBNWLXuDQP8vUaUP0aAVR3pHXd8zc
thP6UWEguB+papo/PH/TA8lL8cjbprl882KsiZEtvYlQ26EkpTTbFVTE1a9CwNPkRYjRgOBsKF6g
rWor7lfZh5BGSdLifbRVLC+oJm14IycEtwdg69oehyXDFaqHzHpHJtQ0PgDlSMwG/OTFZa1L9ehA
ZfXnFWNL87pkQFrvbjpU/o3k6qn+LjJJ51tvxcC8axI3sufVtPGd1ydzdSoLK7ZcVqtHXmmMHOW+
sB1ubfSVpFYt2wZGVznpxtYNtVD/ctwkmOhuSPrsYc6cdPkKh4CbwwlL499szDlEvxahUrniDyv2
22waSElkIwsJUZ3HrdUWSXpHzlKSnRYLy3juujlrQUxjprl8nnh/TvDB07ILhB96RwItm/UwBlGR
8ZTNCbKMaAqrG5kankqD1Mqext6N5T9vdLca1VaA3G0eskzAjE29dX6lIV2Mh2ZxiuaEVsO2eyfS
3vDIqdw9DcLjGuy9ZDBPHX+87CyV7Yp3SXGjfnFJeuejc10V960pGG+t0OWP5+DQvvPahJM5Bql2
buEQKSzoQH2Jaxgqr/lrbOxT/zD1gTqUtg/hUEHji0tTAw+g29gsvBQHt+0OmzWdRxNZGs1vDsTO
fCVvYP2YN1OUiUDVRXVZ6Mj8AY8w0tkhvQnWvVRrEe80TF53WeAD4JQzofyjIzPHHCM3Iox99Zu0
vImdfvZPEc3Lb4ks6u3srI1fnbSGBd9NKix+2rhEpLPgP+/gSri2+x2IDPAuwheWDfbjBcNV4gzL
Hn4cXb6j55jrI+OyRqKm/KugZErms9MvjrrlNUfOkG4ibP/Ijn1st/qjFx1Mpv14H+olAizy/CEm
QM3K5jbuE32bjQ0r4Do7BDTN4RZaShEbel9cKtvro7O2yEaCqA/D3J8iElS5JblW3WFlLVAFs/TY
wsWeelTIdicYetTO1ens7JHXEX+9FD4yvBroBzIDmRZemwwC9NDIMW6+2n52v2U46hHMQRXbHvVF
pnbKJMkXPHFIh1Xae6/sR6QdrWMTcvQ101g/QJ0Ic7ISwufSyOD6Ls+u5d1vhI0hr2LLNa3CeMzH
VimaKjfXnVnc8ILfOKXj8xBsERC3H7XNthvC636lFj9YUa9IL71IrADr2dn6BmJWlAxkThgF1wli
YhfFiB1le1kgnmAN7FKCiZatpIhymKb/RE+nXRk3TXwQMCzPWx+D1mSLdDEEF8n2zsmB52hkD30O
MijR01hM9pdxKqz+WS+nF2D94TFLx7pgBZrW15poD3OqR6m2Y8dyv6EpHIN/kqcp2gHzMNnUXrCG
EKdbDMUYGw+NUZbO/0XOtIbnMl48/vCkf7SgQ2tNgkcSOb+hUuYa7d0Qv0wrfFu+ZI0SeSFndGWq
dPU9aRmaHBYmFO/srVlGauG8rpRn2rn6cOvM/2I7Gx60QO69W0zmtrlGeOydlbdEfx0/bAYk5LFQ
uUvjdrmHfZ1wFybNeE/ccWnztGqQ+qzQB78S5ID9OVlRCv1RgN4LAsGExxYpuahvgCnCkQxMod3d
YvsUbVnJM39AOWZmJkCfB65Vowu6MMX2X6K7jYpBOl6d41xqtBWWuvnthJ7MvdO8Pe1eZpFhhOW3
gH+KAoZXNdX+iSjQDIGATIV/kAHY2n5BuMs9EwZrfS7cXvXAD+0sT7KvSQHkdcVjncRzA6STVu5l
C1KHezMJOk1wQxrdum6GWlENVJJwF3BpoTOwVXmMlyb1c+0zdPCCTXI4zK6PKNHG0LisWFcVYewv
FpNaj3oJbsF4Kx0eBQ94oVcWHmYj154n0eiHCtG4BIpjgiAWqyETQwEwmwOjcXN2sswb7iHSs7cM
FUB3SMLFQTI/iTjKF6fbgkuDKNXewB/wNjgb4uqDqA2zgAlGiZq1ARbK47ocqRAcEvsrjdmPclBO
WmpN3MHkt1Om6oOKRejl7qZduD6xjC+qoVhzFyWp/DJxNCCsXXURn/0l5TMrOz0Ec5v+i/rGeUWY
kzzpQqE4GCY0fzd8GPAv2/hdlw+x0QjPx5RUJ9aA9WdOxkh+WjW4wy6Rqz/t2rgpoycoi6AiUk84
wodsKUPPv3QwdTx2UMwegnwUxwflTtH2q0qBb3cgUDXh1HNA3mkbDkt3nOItevD4dbK8j1Q93l0V
Nb8BxkWXi22spzyQfflSNIqJXvBk3UCX8OwHETvlUdbT9FpR10P/ywqleJrnEqR3ndzik/N+S4+M
oFuxF8UANKcm3vA82WTr3sskWM/BNpUobtdZMmrXM/Ayf/LW+UySTbF5tjX2GW2CsPie4YPO1zqJ
CLkGj/B6ilwxIfdXrX11nHBec50CeXzLOVDsK8NIFB+Jto5HDj8nMVBGuz6LYpUovWJFE0Uy4DA5
Bp6v7I3giHuDjUl/VITG8dKl0/I9oqSo9mMU8nb5qIzNuVaJwCydTKt+7iksomSqWqfqIwlNZY58
t5JjcA6cdz2NSXxoSs7hfOzmyN6YvixUgsIjDO4Mxg6NJEsFmB3rKMl2oAibPiZtkcVHXbf9FZZp
s+9k8NI/cvHtgBZYBm+OUNNnODr0XFLHtDYHGRfLmi/1lj5PQ9tw33LSqGMXN56Dlb0kbQoZxwBJ
K9M2KB6QZdbTftYpoWWMHdH4CqcSk7bXM4jmiYkJl3eHAUR7XoX7vYS6emqmKqBIK1iBGruOde3B
zzYKpoeytmhijDOSMy7n1N9fTR8jCIZV776R/pijEineDBVZAzLYui65EjjIDmzG4lYkc8qlFpag
0MxVeDGAk7sP6Q7zX+bn1t73rQKzSYxe0oOj/L661PwK/+ZoaNvv0MUZAibFybPXiwGtCJTiCs0G
Woj3U1RW8yGuprL9zQ9YIdBmQ132FjM8ObjcxmIfB2H7e+B6fHSNa79R4rZRnm4RKqbR09GUb5Mb
/15sMEbHmZOzZjGMR+eX1179chDQ3NKyL7L1T4CT4bEdUJz9UaqxzmVCG+3uUe3V421DwuD2upUQ
mnkdN6AKcL3gwQf8NKK7gCYX01/GoNA9zmls/ZvWWjk8Op5SnGt2M8FOBwZ+JFIq8NA7eEUb3M5r
NBV7ZIJLTFLOrMOXaLAhAR8Nh8B5416ghqM0NYq8wdfVSW2TaY9VOI3dOZpKkdxormjnAkYMDUo/
LGx87IWzt+d2rNxj6Uew5CXLGJhHWs4v9ZSxrbtROL6baojX3RCn8L4eyqnXOJtrb89l2BGf6mNw
R2BRQYrOIh053Ld4eBhWatcZp1SojwixPT51sSKOp4/DIrPbAg4NKHEtT6Ny+vCOxzEpD3Zmj89L
DyB8N+K3CE+cg9uSC5y0zjlzPbR8M9owvt52oE7dNc43cQ7ja6dmtTxnUxeEh964xZ94QndSd1FX
7I0sqr+lDYtgV85BXd/bZHUAZHBnVXc+4ch/QDayP7pPWIFb60bpS8e27yI4QdfWnlpIM4TG8IXL
a4EVCkFGJSbGzyiyvItbUrjHqZ7X6mIiRMCcU25l9q4KxvXYmSkt7ly38Lm5TOoPTxSlVDSvq+mq
4mviZEq/Q4ddgYe0Wz9MP7feyfMUsve0GDLvTscb7I+V2xrcFyEymKOX+BuDBpF9OhkOEqvFuKDz
6ZC5gYJJO1SnqF6jAVlD7w3gAWGUkPMILcd/yUFqLEUWOveeByxb8vZ6EYZk6OjhTUA8yqMAENjy
cSp8zoZMtH9rnrcqT+Gch3cVJTVRAtghWDvcxgS/kzaYMANlgcHCRs/7RIbFVG0gz0xhxmj1Z4AB
+5etocRI6BNu+OLYVZbVbnDSDgBjWNVb28xuxvjt+E5/O7tty+HUlcOHwvkGbaTd/msbrH5T7roE
L5ktqYOCtZSfvhJLmGsxG3cXURUbf9IuMKAcrVHz7vzKCh69zYyAiA1jlJ8bG63pMUgJw8Crk2z9
0a6TvfVDxeKDTG2rHg0YlceyXIPNLCQR9z/hsAEZz2k/U66OeyMQh8mk2/taZemTwKykmJT9Jrl3
ASoFhc/FXN5pv2rSAyquur0PXSXLZxvILVAMTlktUDIwWK0IKHubPq9InPUviHHva3Lhhg7keDjd
oZrRunBAVwlXLMiC2ZVyITtEelH1RuJcq8/aQ2UNwWOteAwK/+q3wXhnWP3oyzgUncN9UXRV8wOx
7gLsIRpYsqdYERj32qWERuY8g9wsyKvTr3lqxFubwO7gpBECQJbN1TtObRbzHBXV7OcIYee73iTs
rVMfigf0z1d7tZ18s/O9NfpSibuJJ5hP5iZL2HK5T7xJfINYBdxfsJBof5aoxznhAbnruKEZOdrq
GM+EvAqc3doz6R16BEi2bkkm1FGsX11etnWbcSMPcP9FxF/9D+C3LC8x+FF/rGOkSswbCO05v2Zv
3GP+9MR9Qfeld6iZdRHBpJ1GFNm5gTCPJbNifTFJsy0n15XquxnY4PfxFqyajd/T9S5pqvGfjWz8
XbnjwAEhvSZvdNo+9YVJPz2sIN+J0yiEiCWO572XpFO0l0uPR1R5ffutzOJ4t3Xk4ZNAyl7rg19m
06U1c0RnMVq56C6YTb18Nipaih0vb0KvBzSq2idxjcJ5CR3Uv0MWkMrfyC6ABR9t+sFATYlojCmB
pKeixJeG4h89ZFasll8oWQp79Wys1Y6vnklLt3M05ljAZ5fxPKKDc5iEZ76WKQAYpPneluc0HEKM
o9nVeQeNxCifO5BHFSbIVfj441L1HCkd3INTzAvoajf/SJsm+G0iMFCAJmw02z8mJftuodmWYzkM
DKLHMkE/K3dsUWbvx1VH0hubHWt32NoFw1dBBcU09tLfF5XCZiHDSrz2WVwNSEdErPJZNyPR/Z52
evQahXzGvMnDlvnavWFEL9K964zVKy0HoXO7+cJT+8YuxfowxZVg6lVDFu4z4P2S4SvmrOKlQNyh
lDd/UKc1xfmSwPUVxNVouLnUfhT1UpmPzW7A0MqP6wVp1/UxNWUb/gOo4Xdo8F8WZ5eWU6ZuXmt+
JbsFfg5tGPFLhppmkRBl1j4ZQ4e8DXOFNortOiSNZYBdd8rgMxHU1+7tWmfY231Rh29jOY50OKY+
Qpy4LCeQtNJxFkqJluUNyleiyenwIID810WxT3xlbqmIaQBE+SYf2cvbx3gusBSBQfUij9DMLgfq
s129W6arUzpyXMjcGrtnuIPQ9G9BRZZv3Xra7Kxu1nvBuldz9RWFPUl9lWzCP7vP1uVLedAzXMUF
Qk0PBAVO8gfx/MCCHkXygS+wseBzaFshQOpAHb2s7WEYdOhhMELWiEei39TT5CxDty+7nl3fyfgQ
hyhU6e8gWLAbAIKiQhehvzCElwTQ0t654fvmdRAjuoSrtNM4gsXRTaWLhxeRYA6gmX3ESRb/kW7T
8//Bsz/mznXvWGDrLe/hm97LgmE5D83WYx1YivZ5wsTm7VJUi+C7wHI75OQgK1xKaH4HAOYfTt+x
PKKkxzLIT2KDo60L6+2ioFt538uMOHDmpCW5rzd3fiprZ32qfE+6e8hpMZ5ikdn/xIgjZddEM8xh
ynL6CwZj+IUFiWsqDbo2OnsTKvxbBWf5I9oC18LWBjo6VHHVvhCtqln2x2B5iAYI+qsQYIHumEbx
GlrV+QeS0lBOlpttcK0vBkeedMl2iYcoYe33gkJKjuB6yO45gx3EX0XkI/eBVK+H7xA9Eik4uHym
5neNIhLBIk+EuPFCZzR7FUUZxpGSzoVn12UDfwpHmaobzi79H8kD4XjHirVUp1FE8sPShBah72r6
6a0Zwt451rJLH2qQSe7W2uWH5Q+CqE67gCLECQSIEIYmhMpjQZ3DWw9P5IjdqbOhOQgJhvm+iah8
MhZK7w6Q031p3bRTt00Wg2fPwRDUDyaZInVbyOAqzF4yrzp0lrkdI1K7/WAjhjliw2GkYQGEcoYi
Lr/SiamJv6OI/gsSEN2d43aYDVL+mQ4YDNHhWW0mzXLZ+cUjAVP1ctA2m56NQ5PyJYIn9j4LVQRv
4dxMv7fQMyMKpWWodmE3sKwiVcjmBOmEaJ1qt7QZXYRJUsTrRbmdu93ihunTZ/zV62sgW6QQthnx
3l9HsvlmGpLK8jN22Pxwe8Cj2a5JnX0zqBEBZW2C4uC7gssCCVVxhiTQv2ZfBh+ALg3dQcvcEK4+
xWmal1Wpvrc0DRB5a3d1d5g+6t9qy+avTLYOL6ANsaNYxKd/fSYkCMQJBCdHHm31h3HaBRJv4VQ8
wvkE4d3kWTZiPEXzXYf5FYtcVnIcsb63+2ztbbgrU4FkWgNB9NwJG+TgEoQurgkSMuNj6DLhP2fG
ZNlTgmsIlV9iyhcHvFA/2thkBDQELDUSvN1BcIuhsyCaypHIaQQm1Tl3x14F5zCo0KC1bBPJfoXS
y/IxLKc32UYa/9yCTQjONykOOgzc8DJO/QBZUyXqa1DONJ206PCyVsvS7T1VxzGndyFH1Pl0CjJu
uV+D3lyYaDn0QK1NIM4eSO/VxqbEAUwimnh/7CZy3fhscEvoV2fTcVjc4Icv0LfXrWM+mXYE0UvQ
XPVDi3Rm/scCJwnS6AoCgnago13CvV6tDwMugnfjz4hn5cwssQt834yva5iF6Pk2NKV83DTq3plJ
l/pCvpf+21YYlHZIlUbOhyEJviLprA+tu/IQ/k/aeS3Hjhzd+okQAW9uG2jLtiS3vUFsC+89nv7/
QEVIJNiHOBrdSBOjELMLVZWVZq2VWZDl0aYtmvxTH/bJkxHEI8WIrhi+NzzWv1sAKvpElGquqR8I
uYNO9yCD7hdB9Rpmrz1p7gCGUCtN5Uvs55MrGAw3sSHdpTH7QahndznYylVQ1Kjp1CqAMMfidxqr
AV/0WUNwAqxVGXifa9ePgicFJBedf/xq/FTIvf8pSsx+AKtYN1fqwmXOURwh0zSeaLY7WkGU4DWv
TrSNKEHXXeWUHv8YA3GmUyljeK4HF4YujLMKrAvUuOcYHToXjK6MfAvjRgdINkMQf6/H3IRw2QnA
VXkaf4hc79IBRJp+N6i8o0AFF7F1IHOgY5B2omHTnO6+oBI3qHARw/CCZr/FAD5TFMRtTYh5AhXh
fwGHBKJey8cQiVX0O75A8WrLDTLFXrF1wTt5AMWrqPgx8o4Tg4mR8kSGafp2oqRg+8WgKm+gTvrg
AGLJ41/rXZ/udQRmsuMYJ82uGMuSU0IzKeDsqjpAaFoCX1DvZwuMqm7P0Zip30sZ0OnKYP4xQrpl
R5FbsCD0ACXSwUtRFK6eVdLzXzA9knqbuKX0F/GOQl73zH9iMhDdeSZntt60G40cgLBH2Gxs6O2J
owZZJM9p7Ra5nCm2EeUDEuosQDgb5Zh9pjRG08dzu/QLTjc998QEok2F1iRaqoJmGnXvB7/wAI20
ghTWW8cB1QpaxXJoHagUw/YHCptEjyqqAC3LzKgDlk1tEiZaUXcyVHBZuLwcJdGgIKRaBVGMw2lj
rdI/tWiz+T+grXj+NtXb8AhwSrGoLKJuxKEFlZFTqux3lFWKYlf5DbIKWgh80tblkLlagyoasj3m
Rgc3QEut3xO26tTSPxC3Y2V2GgF7MZQPUxX5R4BgRQQ4wVA+RZpsUTXvO9+8ZFJXFY/0qeCYJeYk
bSAEkVSeYyWto3VjpNrXOvQGhIeJzi4uPSdieSBPX3NpgNTSyulIu1wIhpQxxwMpstVGLbX/zItT
akYTaoP6OweBq1BAcRTbknjfKAbpnFajd0G9Jzw2kg4Pe4WDK6OnBNqeddaNLpWI0uoQ5rctqqIg
iWeUWEgjNllYaK4JqLfRqp9jwky+0qFuC1B2lZiq0fUbZr62QnMDji8V0tUcGvhVW8mXgwROD3zA
xHu0BhQWigdTARNMpki+pXhrHUa9ZkBQgR0e7JnoZwrMbtakWCBOLf3ih57ro0gGCN7JiYI2h5ie
6oa7CVxG6KROVsoy0qShSfSNClQrpn/zyivAZNKv7rqTkFmq9QRGfTTXctZ1RF5igIyCktWGu2oU
afijIOCSHUaXgIPmgpqnz13gJvnBxxNqTsMEiu8WAk7itaKTP7G1cfLmb6FNOu8qG4NFz8aUIwuV
yj6Im30kJMa4TZWOGdCTnggll85LvB/joJfJfsg7X9nVVDu9k9UhAHpA+Q+fKVejnzidGBr9U82d
Zhhxaug63AwUET4XjRyOD5UZae4JhhF8K5kEFRYX3VBgEBK3v5ZXQPGgZa1SbpdG3AqFZE3loxQe
KZ5A3ekjWrcHAZnNfiWiAcPtGdEoQMsoBpbj1dbAn6WJ3q7IvLupxFcwE7NLUsBwliRdEfKNQNY3
vTRCJbZoEIC4CD9pban/kCHR8F7knfUo5WPKUGOZYudAaxGyUJyERDa8OymJuOVqq8hwh6vqamp7
oTXFG8aNVD9ViskYTo87fm6FtkXwgO22DoJWWr96v/B+RnyAce0DCRcpNFDZWTelXv1K/I7wsVMD
SqBGQv/IVTr+ZuCOHcw5VR6/5aMnuDs5yoVyR/uu/9ymRrdJdV2utnXl9u057UukV0zwBE+tRYkP
2ARM4F3v5rBOkQDqOCtGhAJqywk8jxkv7INvAP0BNol3QDUodNc0usvdmIx1sc7qInschpf3TpH6
T4VCEw4MvU8XEwJNqts+dg3b7yypp0auRXBNikbtd24W+V8QHQnIGprEOkJnRfGkU+NsHauSZqxA
WoBSDTRg6CtKt022w73n+Cy1Rf1n9P0bxS6pXJG2U6irRDKwqXAlKesKJuYTLXxa00oRC5fB9ynZ
ll4Cdd1treZv1+k16SkXKF+H4ClI1akUZ5QH4aWdPSiiLsIPmdTse2ooD+ZYA5rumdPOEFU0fOSH
RslNYNZeBXZCpDVbcKGSPlz7Sl6xNM+tx6NsUAaFnF66rd1VVKVRF5FGEpIKCeJrXCp9sDUr059o
WkUhHuUWXgGtA4G6XV72be+ICRmXTf4rgp0YQrBYRlZBKPFahBboyIUrr5KVzJEjr/sDdJ7czwVw
ilCmbzTqNqsMDyIJ7/U2Q150XKMQpj36BZoJzqTldRM7kxZ347okTuDzOGcxeLdPtVuoNIutqnIM
lVoz0DmxvCEAE1DPQquhPBqIjX0esq53zxmTZ7+Y4lA6kSw37bdBoeVNHX2wQuJe+vXcb/q00GUR
BQXfWLbWiraOmNpIhSLwIoWUItdgTsC4KkgMALggNZNgbJbal3xKexxXQyuYX6znyd5SR/dTKRqw
nmncak9GLg4O1PL2UrRlvBkBunrg6PX6NyR+sDvwQ6i/o9VHsjFS9hXXZPHiBbkZa+Ir0yddUYGM
YKxD4ZbWAiwnpDvAIYMhBDMBuTQfabTLSRl/iZIudh/MOBZ6MN6x6CShjlyAJZn8s5VrSJ11Wjee
CpL2Xxk0A6jqQhc++mOpyVDpIMesQCA3Cn1KsMWbUKLDzzmzqodMlFyZ6SdWmT7mqkcdJRXT6m8q
tfnPjNIwv6BMTZJ0KgbDz1ZLSmNtWkV/SShtdasgdRXrjy4KtJAUevNbT4osRjgNUv2EiISewxw3
E7KiOk8TkAKFcujVkh5KlWq+t8/0yhwdixZUvjYbmdk6Jqj7B2kSGloPmd9ecKxttKbRBApNwh0I
22l6m3LOk2boHmACQJjoUCCR9kUAQ8wiqQYHKFbVT90wrP4IY8TSr9SvLRV2LJQOo7cQlGqFmCsH
19AXwp2eNFDBAtXwf8AYCEEEV1ZXX3yv1yu2pwfqFVaNvqlzSLkXxN7l7iS2bk/DBCpLEG3AMZgc
3C6CGCjBAf4VUAP+YcG5uIIbAu1NQNEayARZMB75Zzk7GVAbhD1ZSyvDDq6zeF3QhcpQhIBCQ1Ei
AKO2comlBNtizli0KWMSJ25WQFfQDkpFkB09dk33gJdDzVNThAlEhMAeajTt2DVXAPmImXPwcxNJ
E28E8VfbWqA2ysWrhBQIC3zioONR8+FmlLaEs04eqQGNMDQZP6Ztutrysp2lRdATabY1ymZEn1N9
GDqablMlWObr8Pw6pKajbwexVP/umkK5Jira1rFtNVR5TgPDBpGiSnXRxWV6Q108ALJJ1K8SghI0
gTVB6G6UqPySelAYhEBGcrM3nRC4C2gYmfYgtUF0VdLPgdHqv2IcDegPhR6FMbYq/Z5ORwASSJsR
O10JDB00OI3XTZJHtbuPO701tmj1lNXW6ghYeBDBcFi2GJZRDtZZt1DV7MuwOWRpAifZb0vl1Pee
6FlUqX1J+TmmanmUU6r7Xw0AXdK1BnqIzNc41OZjmNeFe7SgSlK9yAUBrfQRM9sC2q3wVVKrNmOm
L3/tKTao9++soqSZD/tFBn4HSTxSE0d2veJWC3Uq7xtqCyYSTLL8FMqBhxy8KBNcF1EHskeYCJGF
5NXiQQBjE+17ONveBocMMKAuJdJMq6zRGkgM0/9OhtlXW7Qzm2srG0W1Djq9acEp14K3h1rsiXbe
ZgN0LlgIkvBgUr1Htcu1fPfmRrn8K8wFr9jnZpGbQNMt0hAYvvp3fEqNwFBNtw45J89sI6oNhmLS
PavAxBRfs5EXMIdGl/jRwfdDsf5uigTcFAcgwq+zYCiUs4Y8nb/LQqAITKlAPmqlUcljSnAcetEX
lFo6bwLpauJjVlR5dmEQMHMmSkWtqmtlFeDdRvZM3EMU8gjaZUFTime1yXV61E1F1aPtwqB3kspX
kyt1874/KDq4H6FVdKgAhpq58NiaViVU7LXuhPL0+Fs1Wy0Al1uHPxeUcO/JaQLrZkiCKPP+yjOF
1ahNJBPoU30CONwET3KcrBNAeBgE3SSuRsF79sZ402TS3tzVts1OLUgwS/ckSk0ZfJHIhBBGhcx+
QqGnRt5b/ARG2w1oXntrlEQcgCGnZM/UCtvbLI4YmFRs32ouyxSyZG3S9VZgK85UUQWW1caG15y6
uBjWbckYlBIMFg3hjhmDEAlAVVi4tagvmo2gG99SOGt7sfXliwdHwV3QI343Q0KSLeCkDL03RHRU
53LmWoOcjp9lzYn+x7oddmHyx/K+otO1sNnv9YYnOyi+87ER/zFnX3rspEaGnNSczFtfP2f20O+N
kyasa9uQnoP0VDqKt03QY7AzRjpekqXxLHd2+o39mbgwFRBfRmQBCuoPUuq8ZqyptobPN/zWTt0G
bPmO1okvbXxr4QNLd1dOFdNiRLbM2ucrNwLm8Yl1wxCW3B6b84hsBtmOJ26RILB4KbUcSsFf8k7q
zut8whzX+0H5K3fCJs+ihSP//jtQgRPFabuncdMv4+BfCQiXNQzPFumyE+2di1ds6KGdwuLx492+
a0RiggPn29Cl+aGiSav0MQyGk6QmN8B8D0rzGKpP/8AIuSp9AEIzeT5/PEo9pdZVtz0hafvZ0qU/
kNdvpq8sKGXP18K1IAaBD2hYFBY1c3ZfdcGqRFPLEVMKvpTSo2x8MosFE/MTgglJBF2iS5JG0CjN
Bq9JeWsxXlwOLwBR83pdwifVd2W8A17x8SebX/a5odlRJIbWapOw7BLmtzp6jNy/svWzbC4fW7nz
xd4sZ3bVAgYXjHEphZeq/CkHv03rMi5N6lr6YjPVZ82PYpqVfLFYtavmovB4DWsQ4Hq54DeW1jLb
/VzoXb8PlPBiBJ9c7eyqv9VsYdjD0qZMP+HVjUSLrVetls/VuVfNO7MpYvg4VP/lbZlv/WzGi98q
sKxErCAlaMdShtzPV1W//W87P23bq6UEEAUIvrTwosA9iYQ/qAjCvFw4XtMnf/2A/mslRJaKJMrc
nNlKAAjkQi7q4WUSI1vROTuINUzcj1dyd1NMuvEaj6IOzO3tSsjkADQzFeXi5xcTSdkQzVEp+F12
+YKhd8/DtBxZw8EoBpUURZndFqNNJdEfovgS1EfKG0F1NBtEnQEQjvm3QaNsR6MLmczNKF9c42uE
zLeSmHZPa8YHfGmhBvbx0ueK6vMfNLtbfT2qg+Dyg/xRXseooAWaTK/Xc0oBJQUUwqIvHxu8961f
f4HZHWMOhqtXVIUurbWVf6QITCYmjc3FLz3t2fzgvLYzu2ijUVA1Lbz4EiFjmgBahmoHPAjVN2uL
qp4F9zLqNwbkh4/X93Ii54ZNxeDVUyRw3vMT25iRJEIMiS9WKlxgTgKpu6KxBxUA/T7hKXo0fpIq
tsfkoB8TVJuogy8NG7n3jU3VnEYaEOyp+uwbh4qvNQPgvUvu+M3aFxioArVfS5eWOr0g75aqSboM
xUBjvM/sGw+S6YI6rONLUT9S810hmhaTpUnf3JVxUzfoaoHli+2FDzwf7GHIjG8inNFFAixd1mcu
IQLjVVJhGq4yE5tEEtkKWQimNIfto949S9kDlcGQik1jbE35Z1/E12kvQMAMqITlO8oeG61NFn7V
uzdq9qNmzrAOgqFH+W24NjAvh/45QAnBQmGsoXwhZZuPP8E7pzgZI7ZW0NexZAZovPVXOSKgWuLy
BQzvkdLPqiz//PcGdP7+NB8KHaZ5pkTNEoyRlg/XjjaeoqDULXz72MJLmPPm7LCG1yZmaxDaXjNJ
zYcr8dBKN4+++ps1n9Vo3aHeTV98jwZIW1gL+/T/sEsmZhgaAZg1uxsUfZFATNvhGqXnNv+GKqIj
TLw96yKYqCH97BtUJ5dGvL27kCyWz2gwJpBpJ4SwbzesgstS0NQfrwKa0nUCN4I7CXTlpPoLd/Ke
JeZjS2SbzMlgeshbS2bhumXnFeJV9VBgR1nKDffIh4OUWhhjvWRo/h2ttI9ULxavDfICZ+R+BeqV
COhyceN9PVim8/GBuWvPkCnQvyQz5uyNHpiSQEbci1e5ilZx/WQRPyGSXyT7j+28exBlfaoRqLJM
fdSQ5dlWaR7gJIAvIgx441Jr0bYunr2iRFlJpT8jX9tMfPrYovzed2DSILahKkHSMXdoCeT2Su0G
8WpkyKvGqvCzcnXzUzLS60mQ/XrQVCU7VPTtDmo1Sr8p9xUI0tP2RDK2OichPa2RoiFqjV6YPPQ1
MHdE3LQDUiKrps6/11Be4GZr9a5FmWJV0/uwhU44J6YW7pH29L/BMfcXbtq9D6lAg0EXixMva7OT
CJomg4Eii1epe0q/hRF+0B5bpy7P+cJRvHOnyW2RiqTOgjuU5tNYKf8JWZVbXC/Ew6Nc2uS6vg7G
g2L2do68Tg9JpxsRdhqH9cd7937rJjfCYHMTJ2kQ2L29blkVyQzv6MeroQsb5A+Q/xA2bXLwAbBV
yvePjb1MRHzrM99am31SeP4SL187XstfINPrb+Nv6Uk8WJtw4zrqXt63HkKIK+tHcvSem+f8UG4+
/gEvM2/e/QCZ9Ju8VdP0lylzr0J+VUC7BzTqeO0O3iP9hAcmRgpn7VF3xm3++RxcEwa8WvtqF56A
ZC0YfxdtyKxeVUzmimv8hzx5iFfGI3SRgAgb49WrUG+CXPXg6wxmCJOvUkLzF7lnJOLqnxlUaUhj
Tq2MX//JL7AotHKuZYUiwdtf0MsacHiER65VJXC5ys/Ubfdu73Shtoep/h2eNGB83YxWDXHtx8bv
nTQiHuZva9IkzjrzS03gjWFF2/+qpNWzeagM20rTp2T8a+bb/8nSyyl89Z192u4wV/SXM52tVEjz
NOQPyRjvhQ6Kk5l+/tjee88+lY2I1Sl0ajyPs31NFXBPVuSJV1Z4aHR3gxY0ohD5o9kuWLrrKCj/
QvjlMebxn5mi6OyPqpjgky6FnsH8+BVWzwyHC2G7CW6+KmJxXWTGkn+6u8JXZmfnBolBJYlKzApG
tSnbbVCXtqDnpzh0n11XBlS+9r3q5OUlUtEOMl+N0B0CK1rnVOfLpRnkU1Q+v8S8NlQoDQ11Nn12
kno5azNkWsVr2sXB1mr7vwwd6nZ9hELAxzt778ySAWmiJTHOSJufpERONeCsrFulAReN6DTvQE7m
3ScN+vLHpl5KmfNVvbY1q3aNZZ8XahyJ105rIHwxWsam/7xThfQTqIpzJyuCHar9cSzKG12th2RU
n5J4PIbIWdkITYfrKgENraGyvzIs5LpSSYHNJV481KL9sb55gYSMoVCOTkYFEXELGjOu9Ns3ta0M
vtEuZHettx2obLlacPzS+4CfXi2yF4B9Zaqf1mxxRkFb0EtLghJZQ9hYqc9N1HwRtTG0kzhl2JOS
/kQReZ8V6neag6fA9A9xmclQiJUdwOxx4W2/+3sUXgCKpUwStmbBGKEnFXC3Ea81scSq02QEFxE+
WrBy57qaBAga428U0j1qlW/9bd5YTN2KBOmarRB2PXTbrFuHFwDBYbFB9e7jE/T+kr41NktmS0j8
gqJ48tUsIVDk8jExziOD1oBui7uPTd1fGJMDdPpCiihbM4egoAKp5DB6rhBDOn0TOsZ3/4wSF1z5
T/0/WpimWLIsEjxb4mxhIKLHoKEizc0gH0VO0UdAFaQBXJyPl/XesfAFCWHx5BYdr3nEh6pQPOoD
hsamQrBFLsZtzXirrZcp3kKUfteULtI5t1BM0eUp+Hz1RgnSkOQNCdC1pAH+F85YYHtBl/7SA/3X
x4t678NY1JQOgPWTLdGcbxW61JrlYSkFkQFmw47bA3iKBBGtLF5oDUhTAPfWiWHMQqzZ0hn6yHV/
u6woVqOKuSUyqIkcTWBgd8YnpkvtVOO5Nr4noAiC4DMESBRXdxEUT8VfmNH+/mKDFdXJQnDXJi3C
2VlJfSiERcekEHMAy06IkzhMitP/wUEhizNUQhkJ8ObMCupmEq3pTr4S1ItAY1QAhXJqy48fb929
G/3azOy1V0u4+Mxvlq9ZjBM8CMENQVfAYB9bkd7HpXyzKYRhRZz7eY83r8ZccFGju4bKnwFwpBA9
12ippskuiv+AWFqpCSPWAXnfPjZ87w68tjv7ikNO/V0xBvnq0cBVE/XB6HZSXm8+tiLJd87kazOz
r6joudKNiSRf0wxRA9NVnIxhZOuqpPo/wUIZ6VG3e7Kg8oyad3BAezI5RUYUHAfUCRZ+zWRsdkGY
W2+pKm8Pz4I+u41qncL47zzjOgDdodZA5ovAzsorDWWNBnGz/njx032bmbMMcnOL54ednZtzaaPo
kYr+Xxt+V5AVp1Zme/1NzjmxNdQer3nwi2rhDr43aolw7TXV1CnvkWa8dQJwaVp4bJFxDQppJ6Sr
8SlWrt0gHaPw0dQPlr5g784OI1ahWoSCCokss1vfGlTcsAdU2VlXWWrWBeIfVXAroj1K7qjRlaui
BXbSfFIVyTYg/eI8Fr7ynbwWlLIJJ3PyfMSl0xF85c0tODRmqA7+LWl+aNYFzupKBQYFJi7q7abd
+T0CjHxyxhwIyQ0A4zicDGhTaEEV6IY1esJkyt+WVjgfb/+9L2OYZCWWwjhRct7Z2c+gTgPlkdxr
BOcGLJVYET8eQKa3ION95qtSGIJt/FXfBEszm9+hVaaHAFVwacq0iafmE9vbUamB3nrerWvkz3m5
zyO7bjYUGJHBPxlNv7bQZi0F9KescZslJy24SsLOC6qFK3fnUQLAQRBPckbIQhL+dneg38CSkiLv
BmnSUbTP4khVpXzKfslgN04geMXMs5HZcbr8m+EtPL/vq0hvjc8e+jzV6hbZDO8WpeamGNA5R2/B
Ur+j+m7nwP4kd2n073Ta3955PjZq+wrvk2ip+uw2BIMILFZTvBvqTTAPA2BtKElaO/RSlvo0d276
FFxw7YAWqsa8T8MAr3EwBsO76Sd0JdVgn/Zno7NWsR6ts+KbYC5ctCV7s6WpIcNUmNXm3fJmakYh
LJMeGyb1Qed3UBH9+PK8L2sqAE/AGlGsId8myn17bgDzyToSKOFtHM7eLlb3g3dSw78tGxiFz41K
lx1h/Hwz6N457igh21L/K3SQZRJsWdhawkOFHrKLhGqRC3bRbaEK+oiZx2GwlGi82/O3P1WZ5TPM
VESgP2rCW/bZ/8aGm9fiT/GpXzf7+AAa7ZMLVn3h87yLtGYmZ16+Y3os4wu78FZ13xTmejd/Pv78
717K2d+f+VR05YxKd/n7aoveiFnYMIWL4EfbfPvv7ZiyTpVX531U5iGr2ZZ1OoxDeKu7L2pZnc0c
l5Towy3wOmFhn97F4qzJVLkvBI68y+Jsm9JC62ohclmTkaRbsc9i1EcLcuAxz3bV0LR7iJ8LUdb7
XE0BDkS0gTvAG1Oif3uMxYHEFO248dTYDDNZd1tO5x7yQ7AIW3t3PbFEcVWZEmoKNPOwONFgKgat
J56oWDv9XjjD/t2Iu2DhVXt/Mt6amT1qg2X4SSgw87o59E60A7wqL+W37w/3ZMKiqQGqYoqf3n4z
KzASUVAD8VTvqU47sJdWlfPLu9oH1KaOv//bE/jG2LwzRL2SwXkjny3a+Y5ly0dp/7GB98furYHZ
VY2n+GgQX/alW6M6cwQ+sLAn8nsP9NbG7LoWooU6UueLJ+MJYkgCqwUCzmN/5PN9cS+B7bKyzgmu
FL3P3S/r5q66PSSUjXFsFi7Zuxf35RT+e+9M5e3e1cz+LZIuFE/V2qKvYNnWIXCMhfW+T5pmVqYT
9Crk66DXVGiMckKcbo1g3cZ01F8reUUta2E992/Vf9Yze/TQPEuaNmQ9ENAeQkewjZu8E5wlM3f9
xKszb86uFerF0I1TdrBag+ZxKAjiJ9If7XbpOEpLOzTzSAhjICPcYsm9WbtmPV1iCCa36FP+YJ3l
vWIXG/kLw78sR1l4tJZuwiwaY4w9EmoylmXbt/MHZe0tf8el1c18x1i0UQGhSzyNG2uT9DvlJ+G3
nT6oK8lGqdTWz9YVrVarcbzF9d0/llQ0CcgAsxK1vD2WRRqqgebH07Fs1u4hduR94YAj2TD8acGr
vE8upivwytbMrciyyyRCZjWcpk0c1tHO2LlOuvN3yjpz4vXHPuyuf3llbOZfUs1Uxok5ddo/7pZe
yOn/+yZini1k5jFKilaFAhTg1HISg3XCue+cfm2TlzvBl4/Xcf+a6boBeoQiAJ2wtzuEIE4iCGkh
giGPdki2rPOH6JqfXDtc8BuLlmYuShUQo/cVLE0XrFq5DgJgh/Tg2ku3atHSzEVJ6ByLxbSmbt3u
q1WwJh501GO5zRYArnd94auPN/NROWNpYm/IJx/VO6o9PZfGAXLX//rp5h4qbYbM1FgQwoj7fh86
9Ur6a6Po9fg/noaZQ0IQxJJChQWVG4QcVtXKOke2ZDNeamFJS19u5pUapt6nbsSKGl7FGNIIMaBd
38SFBd11fv/ZoHljxc2FRtEt1tM70+Mr72ni20ue544XBxVIwC7h5Ohlz3YHqD7tURjOGPHtECPD
MfkH1/SNjdnGjKHKBDLz5UgjNOSs6tUq2wv7pVf3zvd6Y2a2LbnF7CuIJtO2MLrXFnn8GEexsPfv
228A7V59MH32KniIIARjwAjvYgV/366PDBp1Qnx1gPI4ZJLYNpdMKu996huTs8eB+VwqelMsTLno
t8mvCnaKiPyqcUTn8HfJL9x792gHW2Q31DxAjc2+o4Q4YJi1xvTu9fv8W/7Qc4uMH4HD2L6Fpb2v
9k1f8z+25mjrjuGjRl6/2ErOLaLNjx3eqKIcwRixo/zkXiQ7+y2v4oP44D4uOtvJbc9eqzfmZ1+W
GX0l5MgX85Nbjx3goy+3udgwlsH2yfMWnNT0F99ZBOwIUpPvCzSY//1VrCtLuhSj0cfHDVYQzB/y
tbrqbWa+28gbL3j4u2eVbBVcKAVETdVmD31dUX6vq0g6JQksa5+2vn7TSMG+jt1N8w5VcpNBKCnP
zMhddXC+DUFfWu+dBHNKmP/9E6az/Wq9kl8EETKzEs+ZbMeOdU5/wrDuvrk7+qq2eRaOrp39FMUF
uy8Uwvl3fm139mCPvSagiYHdai1cEBUvncAx7fHYnXlXj/LnwE5Qz2ZuneNe6h+IUjnVUgPvzjNB
48zSyXtphb6rhiD+wrcH60lurTHc1/Gfg8fgcfKyDFvaJEfGtjF0zH9Mz+UqcpYc1d2r9cr8/PkQ
qpiCG7NHT/5Ru9TOqTyqh/oY7DYb6bxlOu8PBrr9HTl66XbhjN+7VZqlq1A8ITfw37M917pMFoeK
Pb81a21XnXzefHc3uRF5JT8s5wkvNbl3u/3K4sxliXo7eEpQSyfE9RhUvO5s46nbTiFNuqvsYU1i
ScEG2aqHft9tp0TW3Y22hZb7L4Yqxqtis5wfyXdCYaAu//4M2uylCIUAcvHIZ7B22sW80d2/NYdx
wwAYgi3m1Kc/q1/Mot/mNiMtSOgLEouFnbgT6b/5CTP/1rlBiDgaP6F3YoexBE52cq/yfrTDXXpi
MrUtPC8FFPdSmTc2Z06HdK3SBQZksw15vop2ykuiDWneAa7SPVm7hTVOn/GDvZ8jDYxS0TrFLKXT
d+XBJy7vOWS5bTmLhpb2c+ZSaobFJ7HIwhSuU3aubMFGFNZGHaVzGKa9X1jXwi3SZolAiRqLO07r
6tZTXu8SZCSHluUlVxd/4f2jJPTNzs0yAvIso0zCaee4LFMa2h8r23hMd4MDNn0pil48KLPQcxoN
owouh9M/tk5yZpbRy+51DmJEh3zpQVj6nDOn1NeTYLyBi2h4iNo9NDUGsTm1g1jVWt67OxcnINw0
QuzcNjg8DAmn1rW4q3cfhVdOYeapTA8dg1JnVxnJ+1IXQmbKbi+Ts1IdVK/t6jr5AcsRFot5yvTW
fnBT5qGrztBCxj6xv+bNPRRnXOGaIZtn70vtAJPmq18o812AvO0sRsqu2kP8WS+d0WZYfbsyDo0T
n+Mzs1v/YQ3w9dnTZ56KOemmpbUchmz9uVpX1DivW+0mrpaexbvRLahhS9LhexBWzw45LPsobKJO
Oumn8Zfx4jEYV7xmPMhusZB7L9h7bWt2wkuh6fQK+ZOXMqD01G+6bbtnkC7+P91513plbOPz9CyG
XGg0Y1Yfu5DpSL/f7/8sdXbkEQ9vGHKA+eaAEKZN4ZhHL1wCtC4tcnaiQ11xA1Te8VM2kbudXoLb
5BaZYHD5R5nQqw86f1Lx9RJS89ii605dtX12nXZ6Pdk+eaX+s2QPmCWUBSCygMtmpzJWYgpMg/Sv
2xoezRO68fgLNm/fch/Mjb/+eMvuRm2EjDp6DCqilvpsz5LO8JKUmY4n5ib+7R35s1LvnwtH2hZH
YVijt7TLT9nGP2UkmsJWW4pZ720m3glpCENGmW/+gZsBHaSEUWoni5thckLBvdqIZTlE6UvZyb2H
+7Wt2cctGlOMa8SnTsOWjP1k2f1jvUoP/x950HTP5hfhtaVZSIIqYF+pIasyLqjF/2ifjV3Ig2oe
67/lj/RcbFSaAK49PH68me9hGxMp79XXnCU/+BlUc1tWyFzQW3ZuiUm1B9cp/xoHz1b+iKsapZEF
m3d3EBzdhIpioufcybuuK0Wl1si8c8KqvWQHb80ubuFJiw//xMFYr2zNdlBCQiYoxprTspuaocGf
ag+gfSGIvfdivjYy27xW00opQpHw5c5PrpOwfqsR4H384ZbMzPZKK6tuGgYzfbeI2nt7QA5+BYp7
4YLffX9eL2eKU14lxOWQyzSsW5nGbnupbsqDt86oVLVb9UuwwJdfWtIsgqzlTjZG5ne/9JCZql05
jErmtC/t0OKaZm9qwBtn0o6XeVOneN9bT265t92VdCq+fLxN9+rjcKz+c75nb2rEmMxM8lhU6UC2
OQdrn/aCvyN4+x8PxMwTZ+mI0tJ0uNHrP041qcnvs6glNzjtwjvn9GpBs/czy6RKn4ZJ8kpPb1q0
U38M5ylJRU3RQVrfGbOt9ft/+4rGLDdVWleqKx+jU8tVpDCT2OMBCT/bXfBHLzSw2fKQahEVStUm
cwHmmGkjQQI5VgeZNmF3jnaAGY6K86sGBdA5cMN/fOKirYunJ8+53ZY+7Z0A6I3t2RZWKGsmECPk
08PX/Cqvo4dxhSi33doY1mzka9fJJt4ufdvJU3y04tmG1kah5HLPiscjbV8EcyneMwHnmFz7s06Q
qTwvbOadGtvrZc4rPRXKdrIWs0xjdZIc7yHfXPbXdX6urp92vxe+6R2f8sbWzOWHI/hnNWRxzZpx
sSRs0TFcNTtt4fLdi4Pe2Jl5favvAwR5WdNX1MO/ibYALGDc7/8A9F19+yZvkNtkrh/HdQmqpt7Z
PekF5KMbIP3nMM8qiGrZ6gs+ptqck6L8FMXRdmHD7rzRsgR6SYWtANtNnX7DqzcgAPcjKUM1Xfl/
tV2iU/5Qn6cu/SK44v56/mNr9ggg8a2gszzZsl9KsP4K7espsptKT/RkHUtYTLLuHUiwqhNQ2gLv
J87W1wRD2TRSKZ9CvYICuRbEb0byVzcWRSfuGZJFoLGgJv+PtO/qcRxpsv1FBOjNa9LJq2RY7oUo
S++dyF+/hzV7d6QUr4hvd9CDBroaHczMyIjIMOcII6za7UY2SRMlXCjyW9Fu8ZJHFRPJteUR3bEm
byHXaLBw4TOHN2VUrmVSi5MiERQwMWRye/eQHJvndMmagnEGY5JemulzvEvO9U4wu8VjwVMHeS2X
Okg8RTIGVEP8FjCjYGywKunnsYCpcBVzQf/uJuXGQRnjKWIECQzAGEdAZMVw8zXrgpslM9N2V7V2
mX82KbPMpRe1MEqw/871n0/Zl+tvoNw7EDS5tMaEwZbV3VW0/oxMz2S3o38CeifMaGegjAHGTXSb
zN38qV6am/VT7qLlG/DJtQK/BVesGe3apbDhMNLckpbEBCDCvSFbglnqMHfnma2fUyrKZ4hczmOI
YPRUn9tPINOS89G2n1AYuNinjsxVoaaqI9cr/bO+VwYoyaBIIJfB00uX7cH4LMj+PTaWwESBc5Th
mcvxPb3uyPf/dZP/Pu1KtF8Dmprrsclgc0KdliHDcn+2n8YsyAcIlJC8PcylDWZ06i9RfyVSLHnl
gvLpaG47iAwtIIsi2z73grgHdAIQKdA2RgwAjBoJNNKhUjIBiKKkUX9AJRFuWmtv7QPy81OapQmu
pg9P/53Rm9EN0rHGtUjKTQo1gNADD7uJWi3aK7JVgTRPvSqP8iLXZytakyboaoGUuQUjWt34BRbo
+8hIW9uz93c1+Ff2S1oxRm48Xt2cuPHnV+fGi4wSJAHESVFGBnYnZuGMhD9v/mj/KKOqtSFoJ9z/
1kZRF83AzHSc13gD4kWp/4KIaEbm5FXHFKsGvjURwwWUhWOQYgFugMxv01cPxIStkb+g7bYQTLAH
P94/ShJGo9AgLUn8WMbHFKZE2TOeByislvKpYwEV3+FgUfegjls8FkJHav9IGVFmUNLG4BudUO3Y
OOeiXEydZ7TdhHsfNXQglIERQV8BV5OAwWPRLU56R7h07m1BxVF3oqmt1BjF82JFSJ21YTU/vjGg
XSq1BqK2yxQw07r+G2+zzy43PSuq9JlzpAEw7qRT2ys3XRelNRZeflVmHmCUNiHNWRee0ZWhNWZp
HTpyGAs1iznJ4u2t/0cyut5Q4MYAuCBTtz4QGB8M0UHixMIX6KouAJ+XC5+EQ4A+YVV9rnygScYA
N14C0boc6cHnoPj+hmqvLs7fJ8DGAVlI5lHipdNMihh3QBMvE+cCQi/VrsBTDdACkzd7gKTr/U8S
WT1IZCJ7EJeaHW3LfVmg0ixaMvjdN9zPkJj8oqrXYbBIpafHKklFhf98GyYwVVUC3owmUmrRhV4L
9kQ2cTQOJOFMpvKYFkohOsx1cA3O1XRGG3G3FRhNRxyPuXyWhuzpS04sZE1KnOTSg48hTolYgjpH
5ezHy/oDT6UFwWTgSkMWxkup+Ezoo0xs5Tp1ZJSoPkFxlzFPGN0Blg77DJy1grA/VQ5Q/A58S6to
WfoWU1oD/MHX5WJjrEcJjdg1hwTI+isvAGXUKnrhN+IRI77gondROP31EnOIDL87PP50em7s70iu
P506EtCtRHAdTeqostFdEkzwgDaTxICORzi1ZsJlWpBs0e3nksx/QDB3e6aM47gCBjbuUGqCCLRQ
ngIb6Mq6ApIAco7QvNkaTwDB04G71ds1WOtJ8R3YlTNS7oAEs0Zy4Auw2NUmEJeNNHOMdF/AP3tx
9UmUz0HHn++3F3xSbRm9KZr9j7WUn+wUvvQr/xUX8NyJhfEmGxNnx8fnIExZDky0/c92UCrkc7Xi
F9yQOuFSPkQfr+LvPjgqa3mZbAK9XHuhXZu/SBTqq+QUWNJyhxnXPXpE8OcWb8wlKOnE4d9WwH5p
mKXHGO8dwBbLZH3dF0nmiADCLJbg+wJiP/ghk9e25djnOgBfpyEAIh0vfT5IT82QsM8Amk9eM0GL
vRl/MmU3kKSSBMy64w1Cx4m9j5+BgiFzmtofLLbKUnDSJ19VzUqntmTnhsVHnadUE3jMQPERBaQz
MWaPn1+FN9pFAeN5pWQOJsrFpRpwvJWzBWcoDMibhAIkj3EZizPaRz9yxi0H6jpey+j4FAFITiVw
+J6LuLypM4ePDVkiZWjiSpbZQjiWaNKxuf4oGsW2lNcCt1DQv1GiODIXkNOR8j8fgfqWCBhXRQCO
0e3Shd7veSlvModZyNyWBz2xSIpNATDGnmDX0di4rEQzBYdSYwEONP9Slo8vwpTmwYhiGgm4kago
0mBdou/xii8VmfOJJ2ahJ+/ZucasRPA5I2dCpyBnBJIVwfR75xzylBcG1sdKXfSJYKHVcC58kNJD
m4oIZLhgzQA7HScB6JUhTenpw2BKzxFAZwrpPx1t/Nt2dKJxAHMYYY/uFg2uztgTU5x9adXZylmd
GGMlbnyCIOX7eSZTOGXzMSEMkBpWYGWg9Y226Eq/y9YPLp7UZ05EEJggBFiXYD1JdWkHDtmGKKmV
M2QuNKKKiv8sEeYEsN+AIMe49K1Q8C8wXAMqUKdj885gil4hfMOJixyEgYTJ0p4oLXjAYl89d5rn
2kPLzpXg+ImLjcuFw0boobJ3yPotV4Qubj6+wXXZl0vgMd/pRdAEIwX3InASygxY8wigujOIJlHS
1TK1UnZuJGkgKnXbKDIijOaCG+8Se2A675sm3GCwrYoMto/4lzQXxBdwpWIenvWrDvPxSsDBZygZ
t/G6mNWIxnf+s5vz0nOZVi16DRVGdIQ2zeeGiKd8GeY8QZAJLEaMSdOtfjGYUEtXG/li0dcomyB0
U1qAIkUEFDc6U3zyb/gcZsULJHvqCrAccbr82b0WluzqKqcDLI3IbD3z7qH7XkclAFgCvgcD6ggD
aYB4HsyXZeNznjOS8Cjo+4t4ND3Kin0BidjKw0RKBza2+GIOwu7xff97vd0adcxrSsCmR9MnYJ3/
LN+V0heNJ6oRCKYd4/W9N9MlOgbqJUPeM/KOjSD7CqNghZ6hjKku4e8J0U/G7+GgrzDEZ2w2MIMo
ncXkTdcXB/y36MnplOqnXAerOjqTVquVfpp7T9zbKFwYAT0x6FHFt9N+D6iQSSFornvmijeQx5Gq
Xkb+k3+ZcT331+JWDJU98N1MUhsATJ+RZjO9eFcBQgQAQpjYXQvgcn98EPQQJXTgVhplfbysgOOJ
IM3rjF7PlwpB481vvtlutxZYKJY/X71GLquLTjbDb/Q010kxcTNu5VOGiGvrsgNelXs2ZBu93lvr
s9LBPESW4tPTC2vlREZABbojHZj/M3HM/YPkVjQV5Kl8pCrRKBq8hWL+y0X7CGyqj/f3PpC8lTEe
9pWeg9LGS2BW3LMfO0VTkKCeuUl0auafA5SEEU4HqRKgq9xKYEBr1g1CxpyThfv0Y19W7WoHQMtv
VLPXktHP6Mt9rgTrkRAZQ9zIyUDtGVvIXiuUDXMGdBa51MuRe60Hi2jxWcsvnTRTmZ88Idim0U0p
oMHgb9fm8qU4MH0LaRKmDio7UZ4FtIM/PqKJGEdjAfEFI4jLzSKsvZXSD6j/qynDnDMzMhNb3ahk
9euh63cuqTtlQLAvIvrcAWGBh9atIBnNe0p1cZnzxUusS74KK4FU1bao//OQGSu6EkTtm1CJGbhh
IUhLO7zd0EIhsiCSVUjAfsXxMLeBUxbrWhxlsaqqESu31JjzGiSSmEzhD+gWJXhff3G6mZr6Sl7P
PJSnrhVCUgDvIF4CwBi1k6VQCPEgYoGx1poy2PIkvNsfq8WE7iEA5MbcICqcwPW+Paw8rmrQ6Cae
E8vlSxmUG9DWNsQPEvOxnIkbhToqyFOwHDw5/tp/ryyEqoRd2A6V56RVtgJwzt6VolctDT6FoidF
0locz85cq4mslHYjkzqwi3jxfUHNPGdr7YG1D7AB/HZBBn5J7CWBs9VXC3cX4017mol2/yaVKMd/
I5oyV1wpyVXdQfTrK6s/y+Zzp4PwcSERw7KWmolP+ES63CPIN5QggFuLhowBLr22kSWsFuvcMH5n
MrMT2nvzRaMiXB2AwghaKNWF5wSBtpAHkI1L7Ka4cEZS1npV8TObPykORmZ8VYFUSqb0KuRy1eUT
z3MisCrzZtBIwORaRPU6z5KZiznlXFFf5kQBo8pIf/45/6ul8W1U1RdR9ZxmVah65WFDBZKqBOOl
+/opNSRXr1xSY2SbeJgFdYnongFf+9EVJcne3Grme+hW9tFX3XwP5T1A1wt4bYb3HEyKc6/bEK0R
FnjzfkN0DenujGekyll3wijXC4pdKWrBa+9Ug10c2w3LrT8kJJKkbf+fAk/9Iwtgo5jhQg0BWcdb
HWIuNZsUUew764RsB8JxZv/9vX6OkZv67hbCHDzlVNSGQsK/8qiceuj6UsuiT93pwmVbrwF5GK39
1lJAucySwF0gPxAMwLKPjdgXDEFct8GeY18TbcnXa3QysSRnVkpqgiLbuKSbyFVm4p6/ByR9z6+/
kMra9H48uGwb+g5mpkFyaKHoAaRYgvDy21vpO+6dHyeca/PnvN9bxw2DDm/9dDBet+vFSfwM9oGR
6gvX/FaMjnRkMdcfN301/t1BuoM3FZR8EP3Id3hpHfKkfqnAAIs5clkPlRWwqbNVD5BjvlzyRnzo
5W1xrjhy+aiPTKr3yiH3Z5LxEwkn3I2rD6LsAnIjQdBVOFIJdAfuG8dwpqQtBDc3ulpzpMzKgBor
IPfElsDsXlW5AYJd7adUt6CqJ7E7VxWbeB3igwBTAMIQZCUAt3+r0wDxuRQAsvQdVldXolnZwwv/
FOjsa2ckhutiEJOdubFTrvBaIuWW+pTXktrPfEcpF3Kh9xWmxtP+Hal5fy6HOb3dKEQIILQYwQqp
G9Qgw9tKPba7EC0B8AuJIZ7KnY95R83sdjFJDcXfVyyKAfYA3mgSYw7u/NjzT5tDSR554EB+h5Dw
doebkXocJKA48toe5BL9P8Iq9D46Ty945HfTcJmokc27CujiK12aK0lOBb6oUgPIEJBtAlwRZbWk
VgZHdQr5vS2R4hcM9SEBdTSn65E14/fpppk/C4nNRq4HZAMAB6TUux3AjFukve9g1tbyqmdQhieu
b7TsgQ/WoTwSXusB+Dz5tyInHmOwii4pzzMbPhXTXX8EpdJDro1AdYPvNMqpUXVNXXCYVrgQNTP6
Q+Qf+r4yuCwAsJvVL3k88eWSn/GBf40btGFEfycoK2C+AedGfUOUD1w81PgGlEKtJDa4mrxhuHSX
7hzHSazIwNgC+YXJO/xvFj9mkoGfDDpPeob8Uklq7bEyLJ6emAogphgMutitaX5I+nf2Kc2kjid9
FIKc/5FHnXhQKWJxkSCvWaGZtTynT5FZb5RFtpUN/6NcCLthxdg7sD6ANWvlk+YTs2T63JGP20lv
NxoIgE6D96oEcNzbO1Z6ZcMncRWAw/UE4uvgoJQmyN14b6VouyTaeN/MSphj0pqMcq+lUt4v8CXg
BraQ6gu69fq+9b8au9IrYo1+8BUv83TZ6wo6e+TAfJKJTPoAxbSdswOvFymJc+pf1s2M5k1ZVxXz
7eCDgOLdYQtqYDbWEsX1nSC3/fpcNuuUf1MwDHrJyNyuj5aa3vXRqCC3p3AgnqBialBP5kMssEjv
dWZAvFW/DYgKhtodTxTwxP1vfCcMy8gXi3kOIMHeHrJWogFViJjAyRrPlMQvTyECb+YXYJtoViM/
sZkeYMA9+62BUbhJQgMM3ros6klpx9rc43sURq0duwtmPFFF/fAOyA1lsKIIPD50tNqW4wXHHjrX
DqWZAGviGYGhcWRiIGAEGqU07CKEggDC7NBp6xUj6LVgRGbvP6nD92OzMf471GrQrqKIUBpEAohv
b7eWFxtVrSUmdqImN9BtDJRZIjbLYFsKi4D3CLqcZx7eE/snoKgoYpQMABB4mt1KDLhW9qOLFsNO
7etVb82OG00o540AygKXVdi7aQMB2W5Ypwb/k6/R+4F4D33F2rn7ZKzHWzi9IGS6EUmhFYQG9SxS
hAC1CHliT9rqRVJ26bAK04/HUibKKUhMy4IM2w4chTuWLi5JSr4qwsTBYGhWktpQSHiuN+0GYKwb
vKkHcmxJbj6lQJVJU7N+5pAmPy0ef8X4fKfV5fojqIvvo8HJaxt8BCjjTRHTVJn3+VjCxG6iRoju
QRaxqQALc6seHd8oXFcVaNS6wHEPywCIqF1x8Ga0cGIhcBoiYhXAsIKwZfyMq6dzmbpx3mdYSNkm
zwpbqxZXlrn5eC1TEdiNFGoxQGISfRGc506s7dt2JWzcINbBzhNz2z57FQa7uoCBcS4Wuy/+ofJz
tTbKJzYlqJSH3E8Q2UfKSRp+q+EQFrvUO3MV3kPLsJuJBSaMCCJcEUYEEJdoLqEyrGUWaG0aRYnT
SaSpIxJGx/7yVtbWhUfjoH+Ye4/f6QgMIgQBlBhJY7xcqMNrFR68gnKWOkEfAiE3zlE2tkGTFOhx
xM8oyp0hpmRRRyiqZXLhwih1uEoxQhDz+ayVoAU8AMlRw349Vpg7rYQwBNFjWhIwVFjcrVZmqdJX
SoD+IHAlaV772ZbV92MJ98++UcTY+IA5AeT66VJlPuLucFyLPkU0VvioCbWvrxyg4iTLe+LXa2ZO
Ge9icsw94HqhxQJ0dGCTpc5KyEHUAhKHHOVvGCyMfTOAJPPIj4yp7wFwHwiGH6/w/ulPSaRODHV4
+RIxQu6s88v6E/wQdotu4J/QagnIzvRDQ74XevRlZHO3feL0xqQfnBpQBVl0BFKnF7hBFHpB4eB1
Y7xra0AJuRbxeOOjtrXQmG0iv7t2WCiaKYAQD0cq4bFxK88LMll1L13hiHaGYrfpW+DiGCKS/1xm
kpp3sSUlaXS5V9YyTDSkGRVIaoLvWDZODUtOfT9z0+aWM27vlRApZPi0HYUkROz1VFzIGnFU15h5
KM2JoV2YzER86XKFU5hj43GIRLRmRj7h3qRzEFiPlfG++2PcOWDFo8igwmD9efWrRSFOlEB+KxdQ
f/ldfbeSd63aNUtgoJ46ErdzKngX+0CciHo/i6FnEQwG1OLk2q/qHH2XDvpeFbIOPorMqkTjRU4J
RgvlZHbG6T7RMkocaZt5HoEkDMvtqbGumFfAtS4dVNd6MuC1B84eEOrsFWStMGQgnjFimBmKq7fx
qWaO8c8wF1HeJ1qob6A0pw3AxFaBQczBNEUzAocbeUJqXwdGx2p1kWb0dNzDmxiIkkbtca4orVto
l9IpLWC4r+dgSacs9M2OUhaTrXxVyOSqdIpgiXtNjK2lFoSt3i6RsRCelPMsh+EYcj9aEWUxMRwX
8ZnXlE6qbSXZbl8ZHtoTJofCXWkV2mbJXCpwVm2oGCVUcimqBaiNkG05xhgStJ++iGaeWOFXjqEb
jOwDhD/h0S2NxkDCMZEuvKFVRpq9MnfREo5znNAbGRSRCZUon1t3EToQmaRyOO+YACBKTYnCrQZX
rwGb2B0Gc67Gft8xDy8ItuY//iTc/b9c2pVNQAzfN0HkVs6lfI3QDufELxJSksnYph7uVKJs0zVI
04aVaglIFD22SBPxDEiiYI9APycCn566KyzbCmGsaZWTN69ho7eG3J6SnKjijJwJlwEqtLGVQEFE
gyEPyi74TaJyWVI7YXgchIXieOUWitQR/zKD1iGMF4JSX9DCcKjLaKjOgPP0VhRyIgXYAYXaYc0G
OZhP9BkplrcKnPM2LDFh/bHikX0BugzAxmxvn+q6eTyVP2vM1GJ6bm5AcSr+wOcgFwUmOECm0D0U
Q9FrktvJtRM3ug/2TyspzHQTrJXLL052AcBKe9DWUb2UhgXvkw75dsYQd+pv/FpGMw7hPh0JXbv+
GOpqe0MQtl2p1nCq7TcGCQH7hzZXAiBphGGoeBASoS/NNxXSAZFuPZe6GbWJPhqJhw4g0AQLDksd
DVflcsvkfeOUMlifXE0Y9CQHofVjneYn3J6MTke8isdOQwR4txpQdongNkBbc8qhJGAI4p/jcjkS
OZIqMUPAdi58QDcpxBtMsbMLNFNX4H8PSfuhdi++ug7FddPomf/2+Lv+st63y+fQ0Ix5//GJid8p
V4HHfNgoCX9xSo7IRxd80HZbmsIXYI4WYOsbPNsXSZ/rXbEZeKPLTE7YxyFJ2IWSGl20RjN4Y/ec
kVffrgE6aVEDL6fpDt8RP+iPv3ViD2+/ldrDJI6yiPPYi1ORLbQSCYZ3VA3GzoERLiAwz+k630n6
KdYRSXzPCL8Pym6FU2qKLGOgZsVwwZP1Pda3vYmcZQTKh88xeXreauT9JSBvH5LN6Y6+e/mYkX/f
iT3Sro3MDHgcjc8vKinFaOIlVQvpgjANLAOROSwStB9GpZGCUMAzJNJhxt7VZ8TeG65bqdTtSASt
VkVJuzj1ZddLiM/iCkyai4Sb60wS7u/hrSQqSuPBRCkGFdZnJcTaG++9frEac8CoWI32C1PfIEv9
CUhGktgY38bEeEl0dq3DWpO5PPX9LAq11+O3Xrk/LU0ucsG5Fyd5TjfCiwgY8WFxjCHKhz0q9BoK
531rITEOKBsAFWPGM9HYKUBQu90M6lYOHNqOuAYf4BXfXL1OfVKLm6gRCZ++RWE+Nn4CEpzMqPi9
jYJUDnmZkfgbsMJUkoQJPMCBcgyWTbgvyz89vS+Zr3oZWjLJPz4EBd2w7t7dCSS2WY+MqJQzH3Dv
kfEBIEpFOhJuHxbpdt8lL9D4QfV6B+L7mGwxk3uOVh45/ojf9nEZn2zMCmLy+FPcfS9+AcU7V5S/
n9waNx6tSWAbxmwJWq9uv4Bh4lB0k6R3ntev+22w/gT/zm6PUlVAjvnatu2deerJavVRLXfOKjZ9
gqbfw+L58UaMx0sb5euvoI6fi2s+c/kY+wAExPJFqSIChLiZ4566cDhOnPiIbYG+8NulovUgV8oq
751gMN1KMWNOMx8vY+o4ryVQV7qs3Ez2y6J3qgSQc1JMBAEXN7I9TjGkCM/NfpYl+T52HMv3/y6K
Oj+uDy/AWM56Jzeet1sUCzKy7g+vr9t3X9+fi+0ZLt5IOf14IcuBLN2lR87CepnoNiGm6WQccXxA
WqJ99WlxCsnKTHcYjnV+U/3beLw5U5ZVGNnZMJKJ8VA6QygyY4E2wWXrkpGM9xAO7zmmmhN15pgn
5aDFGm8HtMuCH+32mEN3GMJkvFM5cuFj6lNFcMXKaKCofx+vaEprx8I6RmjQ6AXCx1tJuSvkba9F
vYO/1BFJwsCgzHekRQb0/yToDkanw97F4yXVkjeXX9esI3Cvj0VM7tq/a7njbu6KClS1YQ8aaiA/
e5sEDwMuevHyuVrdzKbRDcZtI3kavGnvNOIFD6wU9zAFHWkR+cvHK5q67leno1GXUaqznukVCHI7
vKk01Pmz+n9xLuC/RIgL0zlOFN0qQKPyYsbGZe+0UWNwMZpHvZ0UzqRraQjpP994LYVyEp0CDtoi
hRSkijbJ+Dh53e5Zc2895YuWHC/r4xG4Ua359iHy5IMlBuYzHm/lX72Mts/Xn0CZTvROtK5YQgFz
43WdEUWDmdla1v4IV2UPuyfhkJLNBwhhTgv0UcT6jOmYOsq/wRkBc4Hob6CudM9jcvBP/5sLmsSz
lKjR++MVTmnltYTRsl8FQFUeyl54wQKrCD0LviF7zzk316H3/zlJTLP89zpogyElvFLFkBKEi4Q8
b7OxO2G/PErIiDvH7ulLJB1ijxYgDwBY0ce9xAzGjH2cWepfKHa1VKULQeyq4iPq0T5qP5ITe9Z/
vpso4uHthwFKwElQ94JrL0WjeD3uBaa3q1Sy3EJdFtpcv/jESxrFQvT0AK0KaQ0MCt2eWhyFotDw
7YB+F+BeQycvSwyfG8toS0zQn3l6uVI+cn0xN1w2kd28EUxX10Dmlsqg/BwcgZS+LX8E0bp6Z5+K
lrgYlBMX2lP2+XhLp0ILBIlg3IX7RE2PUlCWK8NayKrBSdDE1KemiKaAsDninfwehTPZm3Hb6NsO
OZjlxwgqi0fy7bamPVh+qo4fHLVPSROfGi43coGwr0x40IR8lRRzMzuTj71rkdRJhnWaZUklDHjs
rXtgfKNdSPcW7wCvsjyHJI2eou9hrmdo8tWBrBuwbEGhirHq8apcXYWOT6NQbdXBGSJLi63iwpJL
lBmJ8BIwpGM3TWNiWnX5+CQn6g8cQoZ/pY6u+Eqq12iXVCvcwWlB8iCTtDXRRKyIetv8crqWPIEh
FxAAyavLLx5LnjzXK8GUGS3jtmD5HIJ57SlYceAuid7Y7M0X7HKVzCGgTQWm16uklChTXEnR0lGY
d+hACS/95JkdXw5zvSU0dvifexw7+1hYAQUxJOXnIwzWeokgDc52W+lrC1mkRXsuHMa0McWoBxZr
OJz+1VvmxyGBiWgWuf0bms36MOOkJhcMbGIRM8y4qH8vratj5QpXCDpNGxxk6gXVqheCr4MDeq6y
MnmIV2Lofa2yRtR6iEnzbbvvC9LBEKRAeFO15xoEJo9VZjIFJQP2GZ1BCKiBBnCrrFXDgdY491mH
I8slYx4987z/fJcwNLr/XC6PS4CrWB4z25d87/EVNLOhZIYcHcqoNH9a0TRp09RM67AD7zBSrkvC
nJUT7h3hKANjpUBVQKDIUoqTlZ5flE3YOYho4IllXfvk1vDEJN0vf9LF1wtIzdE/t6pqclo4LvEX
H6sFgHMUw3uZ2eX76Pv2U6hdRodBrsRe1DnPAhH2AP8gnIUHHFqIEnskqmOX9ssbZuR21f50KOb6
VO/7mHAVr3eCsoMqA9zfPoJ41XntfzH7r+85Yo3CEd/Jm68XcQ9sy92u1nviv/+iWv94/dOn/e9J
UBZxiMRKjmqcRN6/JPW+UGZq5RNafLtAyvLVXRcrnogF5gbw2a1XS9SHcfqq9siTmaLMs1npi8W3
as5Sc4xKdOtLbyVT11Vt2E4ps7hDYFkBeorFi9TQPCPRIj0GkItSLbTY9rl9KT3F6TrJZ6eN5z6A
8qxDrbJDF2FvBfIa7d5RjPGNs7BYLolo2CZrrfLVCRZxLsqciM1uFk7HgIo/XCJulLtuEZoB5yu2
zj/H8AWA+CvdNxfM0wLDso/1aCK5fyuUeioljBImfAahnS41BMBz79vP9nSODudstVzakvkSI3md
EtZ6Q3BIGm4swXdkFh9uwindfgj1YOqlLs2CP9tSmON17sz39/qskXZM0Gxl/RwaRztdk2Szecsk
cwcbTk7j2A1Af2e8/tzt/otHrhwTrzVFlqVQfmbx/Aq8iwKxlaxbS+A4A0r/+KOYG1PBlD9POGd1
0IzDzO2e/YDx+l99QHNp+yTxcSojGCCQyBDdwX9gEwICYEc7Xzwxiv5imivsQLw9+PbMC/reM98e
BmXe+l6VkpaBfB/jhW63VnOHA7SJm+phMfOOvMecuzWlf7PjV2sNVa25aKMpLcwEJb2taO6XYHF5
MrnVTufhSIw5pZ/dXsq4CVWeN00OkehKkCzOWPonj7RjXIB35RHtTptNYsBwrzDR//J9EL7l49xc
/0Qa+XaLKTOnRC4Dyt3xtgPUYD02KqBbgV2VGxz0CG59WUe6oj+9vICaAhASptATEzyBKXH3OUGL
Oo5+sZg5dhrgG5Hh7UdRpi9Kk8Ir2/GjwFS0R64Rvh3pz6P9RWD4gifYfGB7fwvLx1bo79nwwOb/
6ciVDgyazyTRKDci4jYhRr3ZWgpmbV3jeLwcN4Q5QBXQZYd36cxVm9H0P6N8JdkFso4bsZAsFMUS
+Sqrz7N1UHt6GA1W1vLm45VOtE3c7DDd7laWVeYnOeSVxmvxsRU2iAeJ3Vko0T1hiSfPMmYOdeLN
diuSjto0n2eiGCJzw926tmQFK3ch7t11P2c3Z+LDP/W62sw4+X8ebJzV2m7bzZCR/T4F4K9H3I39
hJRbKhPgKZ+gRrMMFnNHSRmtWrtUmTbeKDmx68p2MXGfgIpxWDLRbB5lvJ2PFJaKvyLVzfNSg6ze
NsKAvMJFFcRC+QkLXR6fFP1LPb1lsGOG83sAvMF6Rm2FyQ9QAEgEIpuR3ZM6VLWPqzBMESWJAMRv
kNosdOsYbY/qOeh0EFAto8PSt+q1cETVIsPVCSw9PYzOaqEOY8/ebCPnRMsI9OzqkyinVXiBWtYh
Pqk/iBGAULYw5WSpDOgfda0vskOK7qTjLTCzFZPHfiWWOnaMBiZFIuAoAE9lyHquviVBrruFnXD6
48v710V1d+pXoqhTzxRJi1sNfgN4x4f2a3wcswj+ef0zxRQojh7/c+tzCS1Y4lbvdryB4m+GCiCm
dK3yefMioI2XBVhQS37Kmhz55UtjvYU7aWUCJMg4YEwAiN0buZ/bpHHvH3055fH42Ocvoph0TuPy
uyZiHYYT5urzEzXxUQHQzYsWJnaskd5GLYWbFoGmjmETMlLKGLEgG+Xi9ivmsENHGqY6TMywLFIU
z9be56KYHR+71wWV5VlNVgTkUMeB1dsvGAq+apUaBcuGjY2wrpeNy5Q66yY7XlVIyiqx8VgluHFN
txt7I5EuNBVpy3Whn/aOwfAk+glDsGGL6wNjQBlnRN1b11tR1Pb2wKmKBh+L63TWlvbrtaqvt8DC
QsziG8XMrbp/X0MYiqSwMGP+i+6w49qsLtsL1uX6elAQzLsaM7dpontyFCGjDoTTAowhlfMOKkz7
9QMKsYDXGIfu39+9BWAJBvLS79WG7PTDkFqP93DCRqFzHiBiQMbHfCHGLW8VREPN7hLW3oA9BLMo
GsY+98dhIRuVhT7fbEl0JzQ78hvOsiNPeGF004sYjABMEMYW6DlmN8KLgmmk3gmbVd+ZuSIDmmhX
1WjpAu6rUn8BsIGk+VxS8d5P3Iodf37lklue9/mggFhkTk386wyCzE3o6cxMCHePpSDdCqKuXliU
SutjWt15RpItNfbIh0TrM3DyMPOnrSv9s7L3AcgAOWQbR27m/XJj8mvQDzqAG7adzJIXrb1atTZI
jU61jl+rzDqxhCU9Zm/nGlmm1BsQR0iXjVPGAB+53Ra5Doc4l/zB4fpTui4KRwusqPNnVHzioYFN
uRIzmuWr3efEqtDKDurGr5pDIWKK4ysmtmnuxkLV7yk29UVtLU6Lj8iI7ceqPmUKkQ+EKRZVlHtU
StP5Ik/yREgHx3M9vdb2roB+tHDNCAnGIdUZYRMPh5EgWOOB0YySuCJRr3fNDVGFzFAXSDfMOgdI
HlSAwePhqOifqNG9qDhFkFJukT0p7bleqFG1aBt8LZw6TN6tyrKJkeD14oX8nMsIdhRkefnfCmar
LBCA1LPAE1N2/1omdbKt5mvtf5F2XT3SG8HxFxFgGnL4yrSZe2kvvRAXmXPmr3fxZFu7s/QStvUB
kqCDrjmpp6e7uspLMGBh36OFN1+rqhFw4D8uJX1ANfSlUO9vL+icB0EDkgI5P6A08BRhAh2hS+NW
ioX2pL7A5YPSOLML2ZS1Q3tykw3u9Nv2Zmb1whwT7DQl1Lm8nm9P8jY00RMHzk0hMbjqzvNXbr3A
qjGzWy+MTT8/OyhyPJI6rjA22VA5e0jNonwtjrW3UKebnUNEBhOSFyVbNCZf2tHaWoFKQN2dej6O
7xQSHWiXFbrvDsRqipLbdGEi6DIYrJPG11ZEHpakyIRpZzC7FQcFPP7gV5sQtcw1DoQqZKYlrT0F
vcmHK5JPTJbcNnkRH7LP4lPq9OTz9koqM5HDhUlm1EmgCHnrwqTMr/LyrfnkhE85MPJgx6e6UJhB
pAfCxu/feCxzb5L8UKT3OXhs01WvHWL3ORmONeCUBJy3P5EGrdN0SyELOhwy90HG/63FloKoBItH
7od3UBcove2PZpIZFUQs6CpOVw2U4h/HrYSqZP0dgjV3m/JGUb/48ZdCvtLuQWkMqduQqjISd6/k
Vq9ugm0RtuA4qQ0QuyrDkj7NzCWAaYGzQlMTevsI4zfavkGNpETJRM5342MlGJzdyMdomFqqMn/b
9CBytiQKbva7FC3YL/0SFm3mcr74AMaJIPEwxFIaIO3RmfKgJ7+D/4sSddKuGmVh58/0F4BXAWKg
U3MIgq6/PXJ2wiQ+r8Ual9FJLGyi55BpziHeZofH1i7tdBVvdtQ3fHvcJSfXHmOkFSXDtRM8YR/V
9z9lbPBgcAv3xlwMePFVjJOJ856Dggy+CvSWr8TVD4DNTvBZznrlQNRXBbvGXxn5acGXzrgbcOrw
VAFdOYHeBROsJEqugE447k/pqGCL8kYKgfMUKeUCbXvh6+3jN3PgJUFFNyyKchNZABOCoQBL46wr
+pNac8Fzi9epLiu9u7CbZ8oHVBIoOPpAeAkWEbZXhWiZL7oUMH0VgjXQMbBj19R63wRVU97qpXoa
UV5Fld5FhJuYgQRQRGfEnWrIw6NSbqsK3HUlt859S5Ds2zNwzf8JbjcVOrhA/eECA8jl0u2G1BOG
aFT7U4guqN4uk71Mcv2+8H9EcGGgWAlGYbylK9PljKJYebx++wNmnqaXH8Ae9SQM4JABHU+ewfBl
v3fWq+l9Rvr97xqVlTV4XQvPEN9aXk+GHf7LUg5u5qSDBWACTE9SvOj5vpwAsWjx2CrxnCqBXUe2
yO1MyGvax1Hnj8qx2wd31SbcrhdGPXOFX1hldl7djeBzEgFc2tV2DMSEHjmFLkHJ6OkhWf3U+r6z
91+qAVhrt9n2h5Ox8AFzr+OLD2DOGeYC4ak8vY5xDwg2KH1as/8QPUC0Hs3bg52bYRS+ZZAGoJ0e
pJiXMzxkPKd4A48IFP1nBIWK/jkdn8ZkPWgblS4dtpkbVUKvHYDEUMLAnmY8t4JQIa16YTz5iSG9
Nh8RYBRIvt3pivn18uK0FtpjQZ3481hGGOnStC5Zn35+5stVnytop8J6XRzAwQm/KaHxR9fcUR8k
o0AoA2KXaK36hvjkF86SsPUMHgfMTMBQQ7JGBUUsC3GIo0iJ8noAtEq1i4Mv6NT7BRBg5+MlG7t7
jxzHdu1BlpC3/teLfGGYHXjZqeBr6vGeCteisPUUXaR7VW71TDT8bOH1NhMeoJMGWiMApaIzXWPu
Jq3IG46WeFbU0r79lLXfsn/S1IURkZmrSBantABVCShD2HdagReiUGu4HST9eYCsI3kNv5Xffi/Y
YLs3iF3o76Pdmrwx7umq+xCg1LUCtGE08g/c0sW+tfZvaHPYWqv93voYNoIlQ7Zp8zIa+7ft9ndJ
h3XmmMmyCjJ+EeQOcGWMI1XTlu/CTBxOcX4PukqtMLUInTY1BGcQNN9e7ZmyEKREzowxp6xEUyuv
BjC2OxyVj9gE3fpJVx/q9ddqZaErGgSSHDjXxZdu0WHPuM4L08xOazWpAQRTGE7iqkBYFOif9u77
+VChiyx+1lbbD25DFjzYnLe8sMlsuK7KU7cmsJnoxbOqv4abg+Dkz+GC+5h7rMtAYKsKqEeQImA3
dizXFTe2mNYMCbDUzAwFbw5QSvMbPGArxF+uXVv0NTGLI7dR777JE2gvnpbkfGZKYVjds89g7sTW
Dd3B7/AZIIwXwOPr1JhccTu+WvKRO7Wf6LXs0bwHztfNo4B+QrKwvabdwzzEAEHHHwUtFqAbYJZY
dqsMs4CTN2Q/VehU9OH29v0D014bwONCRHf2NQJ1DEcUU/uqPwHO8Q4FSnPcy890C+y+AjhBDNV6
b1Va0aYoTXV1ekRpRDN/J5EAkKtxdy0aGGuoB0GrUl86xfND//fLmHsZT+CCT/q6PwUqX+0ij1CH
0Pjx9vjn/Off2+qf4f9hu89uqbrTaknISxhxxTeOa9W7Ost+K0/sbHQupYfb1maHhJY3wN1BxX6V
X/UGNC80BSbbD/3HgqLfXlq69JdMTL7xbEASqUgbuk1/em4GI4EIBJb1mNt/uKB9skELoiIZb9tH
1Klvj232xJKzwbHrJfbcKPxZfhW3B3sSFc1WD8EKwbtZmNabiD2y/tU2MSorS9m16Rhc7eJ/bbMp
cyWVaFs0bX9qFbLu+Gde++SVceEanN0rZ0aY6I2vuR4cRdiQXvZTu6bavwiBHfqJeXsiZ82g7WSi
F0EXIUuB3Fcg8Wmlvj/luWfQ+tOT7DZ/rPD8vm1n7sGDmOFfQ8xWScYIXCri0J+oUFlJio5t4pY6
dlCmp2je9gEejgIk1ELxVwpVIwf7XtuiROUS2S7UfuOJ8rPWJws7eLJ6tZRnX8VsI4kAEK/xWMoR
hcwnsaKR7cclwJI1MCi+X0T3Qyt/lhyVFuCEc0EOIah8oI8QvZtkOllnJyeBPIhLOHRGV3l934mB
VRT3w/hMUnHHa0tZ9xloPCo8aDcQ8QpGiyibjO5TDi//ArlZtwJgJjCVUk81oMb1CkJ647dco71v
G7/UYHMBZUf/qyTGKIH9cCGnOXufI+WCfoA/VUX25BDSahCvARK4+E28V1eQzViysvYQSh+qbIc9
hHSgrDNqrwubb0rts8s8EZlNhTUqo4Z3Odu+L7YQevZ4AD54I0Oq+MA5uZ7cuS/+Qh5lLp8KKkvk
zhTIHACHwIQs6dC3Xiom48kUXgQQm3yuGhS8U716aRZ84ExAhlsUYjwoFBLEyowlKVLG0k1Rzwg3
dWP0ZgUUHHSc44el1w2k6a/nDwhqdL0SMDHISLZfzl8TVXId5Qj8NaiWHLR+dBWrqpEQtkFxLFA9
LmrRN4rRlXs7FlXus+hl93XI+pZb8TTtFd2bHod65ONIGJnkE1DJtgqX/fSSX0dPTQpxQ/RJUNnT
eQ8AeANS4FH6oCpeBeBRWSAXEcRZHu9prQaKpeSylllZggzuNxTsXd6GohxHkWSlWWBQmfCDWcot
nx57PyGT7Bi6lq2prTS10wZoVl2EuDBnaRCGAHtxi+qXGaUdL20iWeFik0v48VVs80jZZ2rWxzt5
yETvUPpByZmKz7mSDhXvnF+NGSoqO1AsiOExSWtSvqqZ2mZ3bRiU2qavgZtclVUs5ZYrKgHQomMX
y7bWx5Kwy/JhKLdiorhTNUF0lYMo8AXaVDpXEuw0rrwneEK/f0yGIK4OPiG+apRg/4auHSlAPZuV
QYj3niaD/lxT5KC+6+sQ8P265zLJGWK3bg15zAc0aQwJdPACl4vAySPGfGMRV5T8tVDSPgDBU8FH
p0yO2/SLkASYduiBy0HwiUh5AMVU5Gac76BSIOf3StJp8lrtQdF/rxaNj+6yoZQ4XazFIrPiSo0H
LEDZB6NBuyRL3lNwVylWgNRB9VVT0Su/5KpJPPBYjRWXrptM1rqtx3EkfAa3jR9aPvph46csCsWo
0MsKPXXQNkhCxWlblQQnCDF4aGhDNQjt9FrU56j8lK2G9LznNSoUvislFR68rGtGM8a/F7VekAZ/
z7U0PUUa1HytLvdab1eVSJH8xp4QxN22amPiO1zTKOQNvyYHUCJRu/a9luq6hpBdqj3FYzwMeg9Z
Q9EqmiTOTLcANbMlJpmGL9JCtXfqkoN6dDOEorLysjgI942o+VAME2U3Inukarhg55Yunx64GKmx
FdwIxS9Fr/lOGuWG05O2zXprCLIU0vCZWxWJUZUZiQxaoDMYRFhVOpRPHnQOpRAaKlqXPuZ5ro77
VC0gPRKLfcwZModGqbWURiKEl1VMkqDnSFt0Jr6l9jY1lFZT8HanqWA1XCkluyLjU0ye39UEuqmI
bYTPNq8j2utom9Q4va26pNgkSScUd+AiiFUAfYdiGNZuwFX8I6E9wDOjppT03etUNfwcszInK2/g
lAolECVordaNtcEQxaD1bUHxIglLJfWyMyrgS8LZaIqt4A8K6CtySNWv4qqMU3C3FIL2xaUJpBF4
r/GIOUL57UdDsse3oWfp+Ue/zH3OEcpUiKw48Yra4mjQZ7YQiHxe6i3PxaPpoS2F/nZpylkgbhlf
epD8eNA/6vqfhatm5mIHcTJqv2BNQ1cIywIlj22EuzgbT0ENte1Q27Xhiec3anBCtVLXyKFP31v6
VESfQObohR/89n1uau5PkIDxVftd+JyZm+8fDiwJXG4ofTOXRJmMKSAnU9Hbs7lah3ydsEJimeoC
MWmxum1t5ppAfR1pQFSPMHq2XTrVBJcDAyt/ShWa2BJHnwkN7JRvQjPkh8S+bW3m8YGLD4JWiF3A
7UGYCFkqpzC8RTvjEJLCTOvAs4CgebttZK44CWItFBIAjQFpyx/s8CxQk+qGhryPRsaYQ6s5HuZN
7ggNpq9Gmp48kREtGbWO51dtxR7INbTSzCg1lcVOVea6R2IJXHxnyupMAB01WadJBZTVJUFPRkMh
eC0Hosl/Nd/BEkaGWcgrW0xYzCtlWYopFQ+IyMP9Q5cDY317XpnAm7XARoJV5Y2yEmA0OUIXPNYA
c/6mGngb9XwJhbcwcSqzT0jgxUT1VfGgHIIEod8IGZVBlzxjWCPvfntYbPj3z7im8ilygchdslwo
EjQjq4yE0iEJXbv191JpgkTXdscMvvdbCxzK16YEPrwFu1OW8SzCvbLLpG6Uqku1hMIuygrjXkG1
HnIUAZpUKP4Ih+rYvSxBftkO5n9sAqiG8hro0K6qxYTv4lyIfOnQDVay7hQdOreaUX3hygKLgHDQ
3pZMzi6lDBkKPJjADMeS+lXAVMlNGEkHZFlprPOymRI9+B6ewlMfLi3ltC+uphRvQ/C+IvQVr1h7
g4rGDeRID80vKATX7ZpzJKd/jp4iG8C02+s3O7D/tgVGtcsAu2ubkXRaiqkkOsACwpMi6d6T952Z
9PO2JeZ++mfRziwxp4HzoBmjdrBEqUFaGzSQv3mBsGFpQzJJkis74uWIIrlUxGiyw+n8IXin4SRT
Av7O1ojuhnV5qj7VTafqyun28JYmksnGVyXv0lFKpEObGGGQWoX0k0CkFNQB/p4LEee8/P/sMe94
H7CW3I0xTHC3I5/B57Za6tFd+FBuubv/nynmiPOBFhd9iP3IPUYPYHiyXHDCPw28vsR4vDSH0+1w
duW5XMsLXp39jYk+Cy8gPA4CdJwIniFICxv/+h6ASgFIsf/0HxAtMRvf78YoBu2yduhrig4TXo/j
3BLzYwyILQfdeq9Y2pjXnhKEvUgFgJdgep//5SjORhcVYU4B5nUPxIcIcVlbhUs3qQCmxKExU5w7
QHmistW5MIKY8V0DVZuBk5eIpK6Px+VXMMcj58LGy8bEPajizxCtshQdqwvR2JIJ5ihwImh4OLwC
D40s2mG8wTurk5e6tmaNIIsFCnDEYuAkuNwrgqYNiC9b91B5ld7md3Wxb7QFrMD1fgQsDX+B81JG
GoJ1jjIZOIjvjL5Doy15FY65ZPHhd6UdY/TOVOVCSpAJK+G4Lq0xDnLIIHcHwJDveJKnGU2SCjpX
yaVx+zCzOB+YoaiUK5AqALU+EmJXG99PwlwNQqce002SPQYyCsVGFut4Vplh/oxnuA5FDUsb9XLc
dBIgeWqug3P9GLa5FSqt5Q5LXHLTYl3eeJffxAy9EHOujjovdEJZ2xbpo9RpGy++b9Ol3c/Wy/9G
D+1R0ByAPxsYIGbbxM1EI4eWYocGtVmoL3kK0WgEmZ5vave87jtioPc/GllwoSx7zmQXkrQAKYCs
Dxj7qzfDGEDoJWtipwFnJ0oWFoqnqRna3sqzBJOzKpOagHbp5SpBDRew2ZUCbafaPgnfdCEZyuLP
rr6FcQGjFtZgDmljJxb11r9DZ1hQo7VYavW02bXCpxClRvotkVVIVYNCm2CodS5eAw4ocq81NOff
g8SkzY7jrK7QSfgSp4+JbwphqHvHsjDD4jgQPX6Xyk2E9AH/oi1qyF6fFagNIAKEMCYk0q8aFsIx
GsSiVGKniLNv8AIjMOofbx+UawdzaYLZk34O2pU6VmPHAzIzaze9YiJrdtvG3Ha8GAezFLLaeiDp
hBG0kUDzaax1PrT6dC0dRksjRlPrYm4NS0Hf0tAYBy21ARnEAVYh5xjxuyqwRHHhmcVm3KdNBkGn
ibEYsAGkbhk3w3eeR9yqyhyuLOxKvRPKRzlqjA4Q1XQwY7LRwKXcVdHKbxZMXweal5aZhXO7vpHG
rM6chD6+S1lp0diYtm+3pM028+a6tMSsXqWJSpp7Tebkka0KpketIgQOQu/oqj4MeucvhBCzI4MK
LKVo1plcyeWdl0tJEmqo3DqJ/MbVSDGpyH/mb8gR6oG4FCDN+GTQavxrjPGUfC8ngZDkGFzTGmF4
lJoPNVuVYHBbOAPTLDHOH4aA/YWEEwoYrEtWw2Isowbr5XeFUQkbxd8iaFfRKMCFB8F97JU7QLf8
6RAueML5BaRIsojQmUWBnEltaGPaCBlXZI47bkqfMyGsw+tlhp7Vk8rfle6+DxcuArYiNp0LYBzA
Lo0iMiRn2LwY2EHzjvpK7gQfo53efXJGdyejFGBR+H1xZzTr+KQua4lch7uXZqetdRZ88lVAkRxW
c2doPuSfpAVIy40RX1gVh9bgtdJZ7pcYrmR66I5DpJ1aavT9mwq1bMWzbi84W0K/mgJm1uveQ0Jf
kXKHW/OGZId2dBLBrt3voJsRG3UIdZXRAGWNVYJYotMHlGagKWplL/KiwvB1hHc5LdPPz6ZlHHIA
FXOsRrgZwR0LPAhyXEa6Rmvoq3Yo9uH6Fz2S3B21hM3tWZhdEJRgJy5vdLbzzCSEYkF5NU1zJ8sz
YyB4nQ6eEfV2KCI5BElLkAz8Hwwqk74eqAXQF8QY7Iba85E2zp2KvIJi3+C7Q+h6JuobVQbQ0RLO
d8Z9gP0abx3ooSMtzXbzF+rIuUMj5k4y+E7kpivOLfQMb+NGW4pop6uEcSBEhkOcBBeQo7lqNZX4
RAjKoJgIYlwzWiE5o5+8o7gAa5mL4c7tsJGzp0i+MIaw09rxU/00gu9f0MMjZxVmC+FxzkIwd0B1
wHTt3vgYdO/Rt+g6AaQfWpWP2mZJZ2MmCML3aNBIJRJVgWK43Ly8koZwXknhlHloZFlodNXC1M5Z
wMMHEkRwkdKVRpyYN2FPpLRwqiARdr1KfStUUXy9vTPZVtA/hwBU56TONmk6sSozWpa3QlnUhZNv
RGOCRUdr3pItsuv1vWco69GKH3Lj1E3YrNhYyu3ND/Jf68xFl2kcav9iA+u0KoEQyYU70Q+GBa/3
V39hd+n5IJnVkkmXlE2JQYrb9Il7DdZ43vF6aIKCXt5TO4CW7tvC+3V2ZKKI+VWxQ4D5v9wgZdpC
yhRFVicawR2V7FC1XHAqbJXin6U7M8GEJMQjBa2jvnC0tbgNv0Dp5r4pZmlVe8Fydwo0WpdaqGZv
ULA7/veomPUaK0EOsgqj8jfkS3rFhD6HZvmZ7oINatPaNnygtm9N2oy3t+lctID0L4AcyP8qU/b5
cjoDLwwqX8P5J2mmS5WBZJFr8tDiWqXeQcArgYbFwgH8H2yCcZqgd5UKbMhHUqj3REg/OzWE0UXL
votBrrpdIryan1MFUTrGp2mooF0OLe7RnS8NXQG6eGUVrWObsxAJ+a5R7SUInTQ76Xvi7v8Nl6Tp
515ABG77vyz/TcDZDVyCvC0RRlgmx94sQalEHoB6OI7Gh2Y2O3VhDafteHEIZfAbQs8YCj2IwJD/
uxwnybMmr0Ct46BLKDNK1W/WCmS9rRIvMfP2dmF526Ble2mLuXB9V9DC1IsKJ+mfkvD7Z3j3odJt
cvVu0DydyscKpZL83gUpS62T+hi+45/DZ9lv25O3qQY79sSl7bQ0fmadu7LxhILimxTpFXTEgrrx
hUfOfytG3+B9Pdq00SoERyC6S4fV2BmqsODrr9+FF7OC5N3lCkia1KuihC+ou1937bq/CbTZiuMo
dWY12tDwzsZnoVgit5/W9WLdp6wLyqLoNUUoArw8YzXn66BVmsYBNsTKlftW2IpqasTQMq6979sL
fzXH0ElTcS2LcBJQZmDpHwNVaopCUUqnSOLXPPLsNIcSRtM83zYzuTlmSCirg+YDqr54DLL1/rQn
HYkhA+9Ug2dl0mOA9tUuQ0lsqflibjznhhh/G1WY2qSBIWCFnsIsN2iiHUY5W5i2mfGgtWNKjk0s
FxBnvlwiVa5yQIACjCd3csiYUv+k5namLZWYZ7YCNgLiDAS5SB+zXlwIZDAvd0PpDM9yrMtGeVfI
VqPZt1dnZtIurDCHP1e6lmbyWDoqnxpVeBdYI3LGt21cnyWCPQ1iU6QTeUjDs2pIYPjJgU4IK0dQ
ODQAt4UE1k+hbE28a8wsJIoRVW5k5G1UGJroFXpfcZHV1tFSFXhuThUcMHTOTH9TGLfCJ23Z5UQq
HF5t9ZjIKz74iuTUcNUAXfFLSdxrz4px48oAwxHangBDZLZKmIadGFOvdMb8bfS+skJEjduURBTa
UIOWumzN5Xdx5p/63Nbeu9pb1SCRExyfXxMR0LTGUNQGiE+QLx21HgQFt9eF5dFDLmP6PqQnwSGM
IhO7laMyalO+o4XTlNq6TlND+fKlSVDjXdiGlRE95aruS2uO38ZRYFNpk/eHyldX1LUG+VBCEzZ+
vv1J8rWzQG8FUqWgwABNFRUvD1fTjFHdUxUx7lC8FFpg1JG8EGzO7HhVBCgLtRJJg0YaswfQV+X3
aVfUTi6Mphhse7SERcqCk5jZaOiapqDRgKzSdIYvxxE0lVqMUVU7WbQVxt9C08ww1AzRH3VVihey
szMe6cIYc4bjzBOUVClrh5TUEJujn3+1+U+gvN9em+nXMI4ca4JrSZJR38ENdTkmVFj6tvSzxlHq
Tw5oNqqhCceDxJx4EPkTQSnmtr3r5xYeA2AjQRpRQkUCG+LSoNR5uSQrXeP4dCXVIeoPXmKS6rWu
RV3SnGoDvFigWsNX9sTvok32BLoCLdpipzrKrpLXtz/net/ISL4h8ITeiQCE7LR1zwLAOIkHLpaD
xknSu1r5ock+VLOFEzlnA+lFKHKhixC1PGb7+3IWc2BgaZwSmM4Akn0Z8kzt/zbvjCFM+Q4s4tTX
z7Zi5imvVGGTN85o13gfgEYQrI1gJl16Ll/vl0s702DPJgyN5wSoaNihA7JnvEXDVZis2hFaMQtH
+tprTJZwpvE2BwzlbyOdWfKlTs5RLGqcRlJ8oxb6owhm2IW1mRkOUtkCj3AZXGXg6r4cTlV43oj2
gdZJTTsykGrW5YU077SfLw8YZDfOLDCr3yiFFgLE3DqAuICcD+JzG2rfL+XL2cZ2eH2oNU+8Arw4
SQayDjBQtaxspLB1Yjk5dE9Khwi+3mglmhaDU+Lfj03+yvfJZqjcbQwZUDBA9rJdKbLRSJb35AMe
DCaA+JClhlQ8ZkG2V8bYRmcT5z7cPnIz64ovVRGgilD/uWp0pUMj4HFStI5LK25Tx21gtdXwc9sI
23jzn/PxrxVmYfOy7Mt8qFonGQ+NBwFmI/ZxP8sf/p2c9AY5eh36VLXsrufT5/xX8e1wtDwxXvAv
M4P901KCmAdQAsIf7fLZJm4zxc1pWg0OoNG61jYg8789UJbuYRooLMCnIqIEsRiL12pTqePzpB2Q
kEDHu/QaPYRPzXO/r+9AoLJSzBiEosEd9U1/tKqNqH8r1u0vmE48s8EJj6AZsF+EgWh2ujxCnB91
EVeJg1NBaUJJfEPIdnFVm7etXF+HGCYaNGX0DeHq/YvKziZSibMkG3t3cIS0XyugjyBgrEjTF3Ep
IXcNUcCEihjLBOuADLQ8LemZpa5OFb6uytEZjNHsN9Iuf/TAQ9wbnZlaww69xnee8RuuxsfbI5yb
x3O708/P7AZJ0KQ8V4zOq3m39PKedju7Rue/e5rds98ti2Etop9kdDRdXn22uxosd8S4j+wl1OlM
dHw5e0yMNJQqB2IGWBqMz2QVmtmBbuRNuh5X1WtlflTrYcXZioOsNFQoS9O1soUTN3MgEJaj1RbV
BjR/wcFcjnWko5oWXSY6/dBFBvD9usu9hHygyz+EtyCIguKlobogzH7IxOeysrPSt9EGcwxcsMoj
SZkr47rN9uNgiUsKa9fXDTBYk2IgqhN4Zv69qc7WofRBwSR6AuD/gOcb2YhWsFFU/HXc56BmkRPF
5hS+QRleUla3d9e8ZcTI4DEAMRubg1BphgwtkpdOCYxJB+xFShOd71feJqteA2hR3zZ37fcAcJEg
VQesD2J/1itRlQ+5MQxlJyiVA+FyG5Q3CxHPTCQJvg0e6TQE5JQQidlqwqAmqClqslP7Vn4Xuqja
bkaq01XyEzvJPndETo9EvduXiSnJdg0ZQeFOsANTMNrFTOK1f7r8GGbXhS6UQCOXys5wz4OeQNkJ
IMFCFBYYQb+pmjWFcPLT+AzhtqFei7bWbG5P+HUSFXJOgFWhCsVPvQFsuj2jRTeAXUJ2CpkD4NOQ
hHv03KjpKQ9FXWm2sX8Qm21Et0TQ1ZEaNLZD8gmWqe7z9pdcV6r+vgRXLxRdkK5ms8YcKdRCGdFG
qX7RGKhvXa4fIu/IGcEdCY4JWEm4VVIcip249beyE94rx3IbP4w/gmuJuvgiqGtAr7S1RA0QAo0L
F8l1PAbuJUJRBNdwKYME9NI9RGUlZnmIrxvqrwZEmLV2n0i/vzKUpAsOz/KX27NxXaPAbJzbY947
HDjkOiWBvb5dqdtu72gQDDh9OI/fCwOTpov20snDEpiFMOeA4F+hvLwknmSZIuJIR8j+UnRo3PWj
7T2g1Y3Y6H2NVx3Vu/4B+L4y071d8awJtnho38Z3tT1w9ihbYm2P6j1R1inXGzkEpgubWwXykrTG
9VV3+aVMyFBHZd2qSkIAkml1pYA6/Lgl8hLY4frSgxVkQwDthptAA+zlSou+0Htq1RHHHYyoHHVN
xiviIUA3We+XuuzrsowWliiylyKi6xaBac0R44LpS5gajxnLGtq7h4RriRMUX2THTTKiZlqZLSg3
h3UdHAeAwhv+YQwWhjw7r2d2mdCFDK7QkKom8HzPZfCUYsXz/9Pa0aknR6VT0MkkDMq644YoG4nT
BLUzqtG6pfVKIv3C629y3leb+cwME7+jWOgrWt8Th8RkRbpYMdQh/yqRlI21NrGCuMkXrqyZG3K6
qJAzx9qJSGxfbhchKVzo2vLEifO3qAT3v11F5AEN63rHBWu/56zbnmFuhNBpQsvmxM4KIeNLe5kS
qdLoKcTp+lSXvRcidqvQfUzRNtmXycLg5u7jCXCLFByCZ8jFXhpLAvSmgriVOGCcVHRuBH9Rlqbq
gguaif4Aav2j/Ua5EK875kr2G46gqVmUHQU0YykFn3P0kMTPMkFPjmwp2Ci9pUEqzuqgAKCCpeoz
Su1Cmzq50TKnSW8hwFY12CebxFpMKMwGDAoVwDyHRzK6aZhJIE0wNmKkyE4axtu6oDrkm00O64sG
DV8RdXQdGwTMc67rZsb4ARkD9J1O9PGS9ORp65y8aND3foSYd9vs42ApNXZdpIfbQOPrRFo+9fex
SIRyGGupo7jCwYSoE8kQofZbVmvXBGfmh2sCGt2Qh+AOmrbmwJ+qpS6u2Q15Zp6Znl5Gwg7bHcFp
j6bM2gc7dRAWhVl5aCDDbAIboQ3SwimY25hAnkN+TgV4Brjoy40JNkq1UwdcWq5YVSskuEIwYEJR
cOGsTd/OuhOoZOHexysSsHrGnai5hIbgTkKs+IQI37Jk/UEz9g+ebr9ruv21CvQDb0Dh2VYdzjQs
a799sX70j/3H6bHZgXX62wdf/SO4td7W6/v1+vXp9/4RDILmzvSc193WNXb3S5CpueU4/2Tmksxp
19bVgN1aj7XRhyd12HVqYbfCUQBc4/b8zEYp58aYG8tNvLGigyw7EiD2ebkF4FFUT3JqC59cYcuy
lZykLd2H+c4FJftt43O31rlt5taalK+rMMXaSPGbjORlV5roYr9t40/l89YGYLy75/J5Xveq7OzA
utjbE28PqNRAyCSC8lSdlJ2syOp1akJrx0Nf/7ba43kM8XFz6Yk8F4BSFWxmAOMjI8ye8khuJCmO
cM94w3vWr9vpnvb0ejwG1Y4ndpkmC/M7d8RQEwHDFbw/AiJm7xc1LbiJM8EpXF4naKHyF2oIf28L
dnKRpIXvEvDCwBvk8hADUZACxhUrjg2lQ2PzNOo//0Haee7IjS1b+okI0Ju/JNOVyTIqSSX9IeSa
3ns+/f0ozJybyeIkcXqg7lZ3F6DgdrFjR6xYS3dV+5exM5w/nvvnOXRKV7d3ESiOT0fjlLx/SW20
M15/bzXCrZ3zyy9Z+DBzHFR56uaxavfj2VN6XmDfAUJsbKe/i3RrxIuLDn6GYMwMRpza4x1Mnu8W
CgI/a9uyq4f3n/u3k+n++at241rO86/+Hbkmu7BJMMOPt/8xE3rF+5f7HDHNL62zRSC3dqCgvpSQ
IYFWmkTr9XJMZWBmYdHCHQFjRzvedcoxT7uNXbU60xdGFjMgaE2FoFCtnwd8hQnCEkKUFm7R/Mft
k7u6ey/sLC6I2iBb3DQMpvUHZLiMmkaRMh434qP1KaPXfb6I6BiYv+IiMSNWZmZN3aCfYRPiofDQ
jUcJfo/bQ1mLMC2WBNy1QV5Ela+NQAzS+UGW6efRBDL5hZ6E4rMx0ClKciL/edvW6vJc2Fo4dFmE
QaqKUv3sW/fTLzFyi7JypHoraF5zZlC3/i05c3v/VYO4mDepa/tKD0r9XEDrHSmnuhadMSjdYXgh
mBooJlrW6+2RrdyLrBPPW65xC/zBYneb8DP7RaLoZ0sbx3tTCspdE0qHqdAfa7JE8PGEGxZXtiCy
sShlq1AizHji63WzRhVpDgGnolSwG0VkeLr67fagVpbrysQiS2CEuQxhBP5EilVbAdarkjaZ9mm6
pR6zstEN+g14BIjz39ZioydT6DexhKGy/A0yJKBbfhw2egm3bMw/v9gUUyMavlFho4m/M5bWOErD
Bhx6db5IZqoaiQ6N4O3ahKWPXdKMbO8hgaqnm8Y3XeeJrwowfcW0cdxenbUtR7MXwD0NPgyeDtfW
ZD9LERDv9bMg58GuC3LYqycztr06oHUqDYNDmwcbB/ivEvriiiFNbBiQx9EryXJdG20LL2ilVGSI
UEU/GrA2f4kOXyq3RwSyRFKjdJ58GwnKw+vz87dn0321R9TjHiTU45zeluEB7O2t2GV1Ii6+aTER
qQCoEK4Hdo/VvDXhYDqx2SLSQCEGaWW70wrVvj31a3vpchbk61mIKlhQ6IbT0Y36pFSvkXxKwo0K
7aoJ3AlUQJwL1vjaRJ8NKYxCkn5Wp6fe/zTRRtWbG+d7zYUAMPuPjYXTsnwo1cNGxU9O/a9Ban4J
eb27PVP6PBUfNsyFjcWZaBSxasnk01JxN959qXe8qZ2GvcNrml+xXb2jFNXevSt2tScIfvuTO8K8
sSB1tWleyJ3XP6dXjs9JpyEodFCpQXjSgxWLf53pSaGqIob52jmIJIn2UXNf/s320hUSItBPAEZZ
nuquVsdhzA0WW/PVvewn0Eml+Xsx6ie5ldMnnZ4pd2PWViaNnCkyUAD/oEJbTBpxeiz1RmKcNePz
mJx4AeVod8l5/N8HGLT7G7POOn390J1fb7J0bMe+kkKDMIYWBjFTcjfpqL73tdlvHJm1Q/q/piiW
XptKMq0qNU1gP9fVp0jtvqiD/NUIpcaGGF1zAlRl97cncalvRBF6bgEBSQPC62/O89qkn5jYDFPj
/N4gHVzxoPpCOsdNnIh3Ft1eTvJU2/Bp7RvX3PXOu7xDJVuvjhQDbn/J2lkmuEJxnazvx8amTNPK
IVEr42wJd4L+Iop/LGKf2zZW5xdYik4LN5HcUjRCMGJt7PzcOJfBFDnUwJ5Rlic1o5FTVp6n6HDb
3OqQ0Puh5j2rVC2ZtgEuTXLoNcYZOjhbox8tN3800+fbRuS1C5WqKXlyGmEAEC48uzEGqhCOrXGu
0PcJ+vse1izu7fGfoXkWE7sz95ZJc6T4XOpk6NQDjH2Jd59NtZ0dQ+F16GKbOoc9CL49ev2jH0Ce
hLxX+yxuQY8/diXMm41DBOwUwB9dY9ebrR+aqq6a0Th7QQpUXNkHzX3PQ88/yY2rSY5Oe4ZTy9a/
WAeDRVDnXi/qjQsXXvWKCWuHYpylHi1qw2heBBjaDh7Jxo3K5t/KxNKTX5qad+BFAFX19AkIEaZa
p9sP/NIolo8w+5OuoEUJFNlrdhoQhLaIBJ4IAwY7dnwo4Cd6FxP72T/88Xf2Q8gs2IHlBHcvL61j
/YsozwD2AaIT7JG4vDZJoGdaAoPIOZz0N4KgN70ySscbZHHjvP0Nrz5MB8E+Ai2gRxELvJ6OAIk2
qBwtfDQ3VXKK7c6V9uOutp8oYx0l9ym0/3T2r8R+yE8FJG+QRFD1lXb4OpuB3z4pf98Xt75m8bKS
yqwICp+vSfTRVlvXgvHzt9AftObgZfd6eo6C2lF0cnYW/TlILAG/R4ilPo35Tu1luGaHPSRL6C0B
yxbuLeUEbtkt9PuxPirRvRnxnI6dpomhCX6Xgrt0CO02fqrbfS1AEMzr19FNWzyH6Jupae32OrIP
/kkrRkfvtgbLzN4a6xzWXGxEIYIbfBoMvEJHsyF0vbRu3p7ONb9DqZh69fymIz97baGO44Iz7ptn
Y3huJjg7wzdTgQGx3bii1jI2NG1B7z6DhwBgLM4URQs/DDKWreLc5PY7nEyuQWxETc7mVoIWw6L3
T3fYTK9IV+z+/DLtX79UW/+rrdDsHPHXHP6Mtrl7iV0yEbYbOVsFlJUMAaow6GnMuj26oi9eml0p
N4YSROZZ8X+I449sqGE0+1FmPyyt3KlmunFbfiTjwJVe2ltEJVE5lEpTYM8wf4r+o6fsS6Tz6v5s
BNzaRWmLpZP2tpq41n0Y9Y417L3sFBAU6uNLI8fw0AxOIu2UUWEDIg8P6p6safqpLt1E+jZKzoTq
YCrYRfmadF/M7lPs2doUH2Nhq7Ni9VqY521u4gATsoRyDm2f+6WWmufkZA7fPDj1AopNJ/XYIaOu
noeNWutayty4tLf0SkasW0GJvQ6q1ClPv2rWV7ENHP1Jyx3feilMPDXkCFO40+MX6As9bdqI9JbS
CX/jrstvWPqiAKKCuRvhPHhPYuB42SfIxu0QxRnJtawD3R+y+kIE4yjGfkohOh12hvhDDKvXKkDh
ybOlza7decssXQZ1W6iRKBcBRF5ck40YiFUYs6V61v+slGSA8l9F4ej6XeIfy2jDf6y0ocx1dkqo
RO8IIsqLLVwiliHkfmGe0YVQ6p32rIE9O/vDt9Jp0tqe4P/IT7d91loh8dLmsgZOlr3wdD9n2kFA
Q+GzD5zhKOwg77GfTftrhp+ADs1F6vJMI7abbtTGP7YtcmwvxrzMR4x6WQf1bF8b9k2t33fFAPKy
QzfP1etDMNZOUz9BlJtm96rs1vlWY+jsKz+u8X/m/C8S5eJaaAc/arQe+6VV3CnCu6k4hngSFfon
g2Bjj6/uJyJfxMKoD1JduL4gIjXQRtOrONajZMMe5Vi1mxCRRsa9oD/LSunEW8WidVdyYXNx7UFc
Dc0qwN2zouzUQ2+gXM3kUggG+WDrzdfis+T9c3tPrUX51N55HsIoRF/EYpimFpUwx/bmOdREt8ne
RdA4efx228jqupGrhasY9kpADtdzOVatpOaVaZyjKHVC+ej1iWt4u0atHWFLYvPvy/nDJmGPwJtO
ho5X77UxHaEPk8Keeab7241O0UlEIJ0Dafu2SpXIt98s7uEAFiiqcJMr2D+pgh31h+f8oXe/zRgp
z05PD597+3fiZIRykKNQRZH3n3/fnpXVHcZbjsQDE/PhvRwIulxnPY5cC7Kz6bGDx/g+bl1eIft4
HL7HVQmR+/tto2s3PeIkoIyBg4LIWIQjopS31MMxataKncVEIw/pobWgXsuJSaSN593q7rqwtliL
sqniqNTY0DousZB/qvLvkdfa7SGtviGJJ2hvRNeUfbzYw6OVxpksBLh+4Uva1nai/+zqU9u/+f57
0hyTxm4B9okht9FjlJ1T6ThoBuQfOViQn5H1OM5EAS00VGOxq5Tia+M3hyo8FOah6I+3v3XlJBAh
wPoD2zgcKH+TrxceLFaVKeihhz/79Qh//jfVe6Vz0I775yraIrxa6UUAjgecHHAepSVr+VKKLWPM
rWR2YQT6xCXlMQgOk3EcK9WOEH3NDHtqYjcmSdfZw8T/lKEEftP6jeO/6tdmbCCcZRJJtqVysC9N
TVkInXmW/F2g7fL8kL62laORWAiARkuv9db1vLbNLy0uogEjVf0oCma3FvJW9yfhm5/Fu9xr6PH6
VcX9e09Icntpt0wuTlbr5W2UjJgc43g3qcT1zduQPOV0KftJv1MFbaNTb8vg/POLvZQyvKnuhtng
nXeX1uFD7P0u/VckG9ws7I63h7fmrWaxRBwrd+KHSqXWykpdkcE5p8iVCNW9ZB57wdZBMUKga763
wkaAtZrbowN7ZlGbm/b+xsEXw+urPgM9AU5NBiJj3g28mvxj8azsYQ60v6u70tbv5pqEZL/FkCd1
9lvtTAZP312WbCztvFsWV4pJispi2PS3QthyPdOS341Ij5MfZiPvDP+nXNTHxjDtvN/iZlrzD5eW
FmuaCEUC1waWEu97I1b2/BaSzNZNYrJjwsaSrg5LRbGV7j0u/+UM+13go28cGGeKT0RQ0V6VEWvR
c0cSt3LDf4FOH6bwb4sG+BNKmvNNcbGacdFNflmGxow+CaMTjQCTcdLzX5PbCd/iYRcHhRt/RpGh
+TlKD2E9OvBAAIdpT8rwNuoHOd6qSK55JZQVgb6RS8IpL7FZZWxVmZCSPE57VHenz5X0qpq7QP9e
COnJyJ8VP/+iKF9vH6PVBb4wuni9xdQW9CHDaIfPFYY/IBfdJv/T0idC/XLjZpzjqg+TzoVIwZUb
n8zx9aSLgqJnIcoaZzFMZSdJQBAKSbnF+bG6jS6sLE5HO4WJ2E0FCTnpbkypxFEN6uiC71H1HrcA
E2vvLnhhuNdmIU6QnovLvlcgA+TqJg323ojuzwk9bw/SnejBfPW/JBsIo9WhMXWcEV74aAJcT+Ak
lVGSRTVp/eib2eDE1Z91/VUWtkAtawulE5EBnJl7oT8EyEaYKF06GufBfAuns9lshJpru25G2P6N
h9GeX4yjMjqvoTvCOMPFbGvltwESCCv7UiIA1Gs/bu/w2UUtNx19NvN00YrzoSW+VPooimhzoyN0
N8mVncufkokazEtN+nrLM6+l14CO/seavig6UQ9JZPDTxjmrzZOSP4o5zFLRt0o4SdmPAFItz6k0
PFuQ3EdJ4BaVBMfPdDck1Q5pdnuKvw41yvH1yQy+GENqe9aT178EOQIqjgDb/UCSO7yPUUsRT3Mb
8FTfwTtxguvc7Di4r7QIww5iZwKdI9kDJNbtaAvpq+GHtjy6t2d25Qq+GusiZwn1sxdCfmGcazl4
7ZuDqQsOkHg6qe5p+elPjbRVclrbl4h00udJ6hI/spjdnugR4SvWMjUiJ8rER1MoTrcHtXbEEG6g
YY5TTSJlHvTFxWB5bTtCU2mc41xV7S6RLcdQIAIQUzJKhe8bG5eeMjuID/vTovCK0gBEn0s0lCEG
cdo2nnF+fNdsF6wLUMwvc4b//fvjz8j9iT63/c4/fZuStDPn9VV+HfTE6T7fHvpKyycBOj1TPMYo
PMPrfT32IOjpNpf5FHXYKa2dGm6q38fBUW9P4nTqhtjpz00N0/edCNhtCni37IndYUlstug71kDg
V4+FxbdYZqj4klmaZ6E86k14FMqdzuNkfM1hd7UO5Duy6B9PcSreV38gExm3KtVr2aWrL1jcI6U0
INQ18lwJku+5sa/r9tSF8MVpe0Ozu/5l7v2Y/hRJbKf5adhCY6y9IunEN+mPJH3IhlxEKGabdELe
NSZk2PQzV/K+TadPKribJvkUKU+y94hWvB/9atJ/NOUt6k/jrwkWdo1qY/RNDEdnKGxJqe1KRjSW
wFCSfzff0k/DlmLz2rOO2hclb0pTog7Y8nrXtKqAnlZZm2fPeucd66ee29FqaGbVozamjqnGthXd
p40TPCtW5hTecZxc+mdcaWvOVtyDBceAQY2Y8InCwfWXdL6UhkUv8fCeoCLJ7pItvYe12x4L/MmQ
IVgwAC92ZeAreaHXyMM25qFFn/YoNC+S9jjzyZQvha7aZX0fbjFAzCu98BBXRhcbsW/DuvQy1Txb
2Ztm/ZwLXY2y3zj7K27ImpNhEFmhpgQq83ru2CVdYeYCmQAxAqScwjyvpmoJOiH/nOGenC4Yov0A
6Jia7xAdoWmsHsWoNV90Q9BtqbD+RXYVZwR8lwU14MBYvD1qucxSqWE1G+FRKg/es6DdJ6Tw09fb
Q18JEMgDAmk0yAZAZ7SY3ropI7WMmd6YpJBI3C/H9219pGThE80FW9mHtdW8NLcY1ijlo1ejXgX5
/WMj/yjCRw067v+/IS2OpCXERTuNDClqyf4j+FXspUqx5XJnPET/It6mwZxlkpSZZ0lc7BxTbpK4
VXPrnNJOHEtvSkuBUHhv5a0NsdZPeGVp4RJV6K3yOMtgx5GLrwk9QCN6ppV6qL290df3uWUb5Y+6
5SnnNlug5VU3h/KQgTsmkwNG7vqASLlSW21YWmf5oE6HOH5OEA/wWkeRn2LJorJ30trXxrorlDcB
Rt/os0Kj9Zbq5+xflq5gdnDkrWURMtHFwqqjqoS1Vlvnjp7+BkKPSaNMXvlObW5kc1ZCdIAGgD01
omYYfReWslwOm2gSLBqSMlfzH8a0tZvoJIUvZv/l9m5dOxH/a+oDG2GGEsJgdb53TsW72oOggJZx
gAG3jawEN/g1mawj/Zr0hi9BdbkXRqMQsXnC5FOpuVniaO27VPMgCB/9/pSARAhPffrdEIDslDsL
XsT2AP6tEY7GBmTk4yqS4pCIsviNi2SZ6EgA2jWdzolJCvFbLpXvgFxQozH6faLUW4/ulbwCHd70
/5LsnNWG/ya2LiJasZRAXPYSKylpDuxSRTUnXTVCdDMsnDHZi7Za7G7P9sclxSatNrwgUTmW/2I0
L2z2Mbl+5Ei9c0Nk6Df7FoHYfgMetD6wCyOL675u5FEMzcA718k/UfRq7bPMhjBTR9T4l6CIbjZt
vYs/XhVoKaBqA3MERQtzOZU00o+iRwnlHChAcL1veaifK189dMHvJHsAl/Lfz+K8atA/ASf8QMHS
qUUA6UNknUX6NMfprjyJZbRVRJ3fTNcuhTFdGFk41VqBBaFSAuusau1OUh5yVBoMi9Yv+ZBFL4P1
Vfd+j0KxceZXIinMcl/o6CSTzFwWSTLu4zqeOAN9ds7l6M5D1A1NDLs6tTNMyNj3QXeo/NDdxCCv
PC2uTS8uLCvNG8sUKutcUcYc4s8vA3p1x8FFEcqLDplr/rYaiAO6vZHvBO3t9pr+PwZOGhlgAONe
+iFDRQQgCeb5lrLWzvo/EYimR0U+ZhO32USy01F8/3M9qRu7aYUYgSyVBCRUhRmQm3qRddG1oqnC
jMsD+ZjXNwiKwDr/Mhwd1RvBGahIInK38+3vk81/ksI+VK/ueG+5YK1QSwTivr89FWun6fJ7Fuc3
KlMFtWy+R/+s9dB/+o6s7zqSn5L8Td3kw5lHt9znKozVcNQDyCDOvb6//RD4mW42HCYTnYWQB1Go
HUrxvfesfVUFyBbvPRVnJZlO5VGPQpdXeTSGieedVjtj6Irtb7HaGwm5I+gu64OxRVsw77uPXwgl
Mn25iFKI87Vx4TRNSYl9PZisM3rYz4EQIG1c+a+35/zjtc4eUPC+cPUDDV4qVOZS0tT9yGVgQS1d
w/QRDa91jhQtb9tNouPVBaayONdo6IY0FiETDf+5iQINB61WnFg68SL0AdSaZm7XcmZH9HMrwpMY
H0JhsAV5cEz9kBcTLVPxrjYNWzXffESXb8/AyuVL15liQYtEMygw1utZVpMqUI3Q4zoE5qbdeyTW
JJQv6mbjuG3ZWTwrWrmqp1IkgBJa9bEOsyNtgncqT7doo29jy9DiQRFWAfSzFYbGYadZdpMegsDZ
wtqs7s2LWVuEg6GUp4VVc9fqXfzDDGIwPuiz3F6Z1Qv9Ymm0RXpP5ckCST4jmTzHA2WnHnz2zedf
RuT67fNo7G/bW6Fp4DCYNCHwGyHhEj+kGZGYSGPqnWNb+CQCfAzeBncGZ7xBgd6QZTMOOgxhD8bd
uYOo5rb1tZMIY93c1aTCjvIXXHVx2hN1UGecnnc2tMDOiP3oGlWyr2INVrnbaBNbC8cubS08Lf3z
ktClGeFYfzDU72X6UmobJtbO+sx/ZxDvgSdYAufD2ks8KiHeGcl6AyrgSLLb4d5TTpJyp2+t3Lzb
lp6SZhUsUXlBrHuxG/UyoxlqqoGVpeIDwYlD54orBMIfnUR4ZcoPcv+r6jdeRBtGlxSxDZLehT4W
3rkdM1DLpEWt+0rk5Qc7djMldEAbYMzlYCvoXLWL8CH5YejM6Qe6dlgeRyKPq8oDQKTeNQUH3J5G
x5Pc+k7bel+ubpQLW4tLslWzIo1EJtbP/iniN1P9XQr/JuCkvvuf8SwccOrVvqBGjEfTgfXeyadq
h/bSMH6P4kfIJ3Nf2/D4K3kDnn0XFheuWFEaaEFlLOre8NQ1jyrYFtH0qaY8+vlrQU4Zil1dehj6
dF/JwfH2QV9JJM/mYQCDB3yGmyx2a57qxTSmmDepRNmSvhvTn4X0Q/FfrOKTlB6tRrFFxU7iu3hU
3Oxf3PgX1v863Qs/M00zCqRoPNBIkl0CMtIG42j0booGsL5x563dErDt8xdkFcRZi60aVWoWSz7P
PkpbKBgEh9szuXoS6IGngxCJeTBL1ydhxBForYYbC4nmHKOp3SHUDCfvvEPX7Yb3JneQedowupL4
YfnmP5oWD6ZkGTDUfWmZRSqxe8LGyeESBR8lHIfJTRCNUsv3xtwXgRP630M6y/ZR7pTl11balAxd
nduLz1hsYpEac6z3fEbcKmg42a3+aSp2/m7ca4fBhenOA3sC1V/JrAgbe2jNuRt0tpGsUM05krue
+NoM/SEPce5jdGzib2hbgTG2i6Sya8nJtS2mjtUT81eFyJhjYXJ+1/aiwIBdXmShgW44g55+7tRT
aTmqpzt59tA0oSPC0luJ8a6gFiNCrNn+i+tsbnKXab+EdHkJbc6KMRKFCWdP06QjRXurONCa4pWu
LD+YxcbNsuZ1L40t4mRT7tpek2Zj0+e5g6t6RCbs3zjBSyPy9ZyayTT6qYBrJ9zwqsqN5e+JAhm3
9DX0Ukfq/WNKg7Hd9tO+yNxsSLbO0bxoy0ubzcN8isiywL15/QFeq9RJkBreOSJ3magOAByXHghQ
SyTc0vum27fJT7N4zEJkjMK9IXz5773Hhf3l/Q2XKJ2Sie4hhrlLah6bQ/JaOqO4L7Tuk8jjP9zs
xVg7s8AbODpgtcBsLxZ2FKNI6GSLc9PrhzQ+a/Kvqfpaefdinhw8tcd1GS5ye1Lzs/SjHdScj7q1
mbmerSwnnhiX0AFqCjIAiwtXbsSmgPNawG3SCTJ+CtqTWUI6Bumg30AtOXS2AV9AqUTnPJc+3Z71
ld6MuSYAIQ5iixD96Is7QTb7ssanC+foYVZbHPZwaZNuYQHQwzjHB/MU7oR0J/f7zCmPW++WtTeF
SahBApt2BN69iyUI2r6uYlkV5m2vJ7EbhPtUfe128ZNFA93Ok583xruST8Mg5LJ0A1oI7y185eAZ
aRInsnCuDdFpSmEHxKUdUaSvbdM7GMU/otU7yubpWlnkK7OLV6CUSmrB6gnnPPk0SM9yC6mxYYKM
tGG52ENjSdxau1WwxRy/PsEA18APS/CQLJPZUhAGylS03Pkw6kqhTZ9UOu0aE/S43dy3KqyrWyx+
84ZdbGgkhBBdAZ40S48sXFnIURvMCpOjAHc52lgBuh6+dg/7xOn2aq5cfCYxG2QIkMnrsLVf+6wm
b3s9Erh0u9w8mWQpzPA+Tc2jqYeOpHw1YBK9bXD1uMzUOHCT0DCgLKueRTTU5ajKuGmBMgiFJejn
aFAa9FNoprSRvaC37iDWsJNyePAMKJzBtalkcIiq3Uh+z/xPsv9Z2YoA1mJoSDxnQl2Q7TOB3PVM
BL4WykoWCecuQalK2GkZfz9ECo6LN5+U2fXYHvz6IKf9rsy34CDzoVmu+KX1xTpoku+3dRsIZ8Ob
UruugRdpZ72wy06DKG0Lirm66jBIqNRLQKsvq/xhUskIxxRYQwo0iNjWaXsclZAwgw6FpEAXSdrM
w6/cFbSwQRxAZWFOmC2eXlnTCi3rKYD3QEFPlls3e7Kafe49ZV5h0yYBlS15swAG1fxeLp+y9D4f
Nq7I1YHrMzmmTgMIilbXi6zEfdIKYSacB/1gls3eKEPXoGTMaa6U34h1bez2lcAHIg5kLaHiRKRH
XYQEtQ7/90DGB+1mXXStggJOKEiZ2xn5FoHKqp+SmFzEyjnHpJmux9YMoufHfo0tchUOe/koBOJw
6oBfuWaSP/oWPftxkmt3fR6MTiDpWxfx6uxS6+DpQgGXAtn1FwhjkIxtIApnj51rJWQNAkpW9y2M
MVHzLUi+briStZsIaxJKQ3S3Uva8tjdZ/Th4KatZp/deFLv1P6ruaI32hOKDocU2z29xq9q4dlAv
bS5WNIY+qlUkbKaVrU+FXexaejmSn55ze3Brc4lU9ExgTcFYXY6tr7quETRLOFe69y0r832RQJkJ
9VHyneYNtfE3SrZr9iiGU3nn7cllt3h65rEkt2nM2rWGEzXhQXiqD1IrO2L5NqTH22Nb8wSXthb7
JA5D0cvnfdIPkx22IO633OnaBXppYXHOy6wxsqYYhfOXoJF3ulOHwk4ALHp7HPNaL502YAluCxKc
ZOoWJ06v9EZKLUIvvdQfB/PoD2+mdypK+OelkgtkF7zcNrg6LFBoM/87Bba/UMuLVIem5lE9gxbO
2YQklWA5jYcQjCIexC35nzXHRUGd1gvSHAoKaNdHq2ylQs5SgrxC+9LrD5nxHmx1Qq7euJc2Fkep
TNiNFYnbswd/tberv0zm0YgdpjCzDTdU/lh/zK2S3Ma4jMU2H8wm8aYOm5b8T9L+Y1pPRfft9iKt
OuKLcS3doK4IJFJ0treCDxKTewkCZOUsekfyxdUf/+tUbTGrrh0oWmYBDoMno6d0EZJbZd+ErSn6
T0bSi+6kaKM9ZdkWI8ZaXZn4F0y7RsIArdjFDZ6GnuxXRQE4xy3twKHCCD2ZsSt23z4X8FyKxy2L
a/v90uD884v9XtZe4UkKkJYys+Bn3nXWz66SYHe3Ng7W6tDgewEXTNYdTNBiBs0iaEwz1CnVWq0b
02UVTj/KO7oesh4QfXEXV4+BtZ+4ZEaJDLz3oEff0ul1Y+esXS6XX7E4dVoeWJMQGECw0j8tNA13
zXtlfeb5AeZ9sKFDF9ENcYf8PISOJz/wJUL7MMVbiNe1aZ9JEFH50WUAiouDmYjwivfy4J1hEbKL
GBho9FhOlt3FzYYHXUuEkYT6j6nltaP7k5km5gTEBX1REyoycAl3mR4daWN96q2OdNRrnMEkbkqP
mvpatRsYm7WTg0DEzPUz6zYtH7N1VNRalvH+qcXHUQigktjwBitLysGcUWYzxowL9noLd7qRG+aU
+U+1Bd1Y6OMQuPPi70HJk67eDAJXls7iGUezKxzwBPYLc0kh1X6rJMFT+o96R7P1EyQZd+kufhxe
aabwPvkQ1kZ0Bu9v79x5R1zdhEiczjobAIdEqLKWFQB/TCKl7IzgCTr4QXFn1IFaowdia+FDYezL
fiNa2bD31wVfOoZxyvomx54UZkhZfg/kxBbGJ6v+ggKiW2V3VfR8e4Qf1nEWcSW5x/gsDbj64mi2
UuPnvaf6T12d7MpMPVb9IYlfSkv97AnubVsfFnG2BW4IVNTMBrbsTkrL4v/YAoUFVOZQQjvWGMJh
EzOyZWjh0M0hbf0oNv2n1nsuewWeS5SKU9kutwgJVg3x3GJDzjjkJXG0SYaq4sXgPw2d4kb0CJnq
czRZp1z+eXvqPjqUee44Air3EzJ/2nzgL3ZGEolQ7/ZB8ARBU9UjOxmNLkkOV03zu0EJ75MEbBtc
BLTysEfE/PvmWNf25uUXLCZ1ZgHI2yEOnsBfDF58Erq7WkcMUE3duEZ7MEldyf9ze9hr8zurTko8
MaleLAtHhlLUiWKlwZPI4xJWCbWHPMo7bdY21+0YkOsD2OMszD+/mN2upulaG4rgSU2Oov9nJl6B
vCL4r6l/WUSe5/8xs/BiUUmrrN5gpvPHXRGiphfDjBbXTl3Cw7K1OT8GbLO5GW4MVIFU9vK8FSWa
0LzCMNeMjoQP+xaFve0FZ9/sdtrnUXiPI2njjH+Eyc1GUdHj7cAT9gOCNBvHsklGPDVsYQfh2L9E
D8EpqM/KQd8qrc2+aemdTd0kRT8Lg5Ahv161smi6IZD6ALZhmlQefA7Coxd+FuRDsLURrfnN88HW
vDfgOJkhuYul8wXN7MamC57u378bdr17epLsJ8v+vd8/nfb0fj3tn+zX3SsSDPbra+Tu/7xBdOgQ
Trpvf3bPb9+fz1//QEloP8Coc3d2vp13z5NzDna//3n5Yp1e7kfnaNitfQf/7bfjp5ffsMy/OJ9e
nN3dxgKtOfw5j/J/B7Jw+ElO458xD8Q/q8+NXR1Ve9pKmMwTf2uyZldycZxiZQqVLh+w4UfEPnqr
E+j5W0HB3yDqoxmuZuJ2AOLLFl4oEvUqho70SdIiW89/dGpoBzHou/EX6tCTGjpyOhy6YkderuyP
zVQ5MIg6YvxW6a8ZAjy9kNMQprhgvg63HdfsDG992mJr0gID3kqocFx3SCf92IBirM4v3J08l1U8
4zLdpwtDEkbSFDzFEPbFCd39GxH7mgHaVhGVnQM8buzrBWz7WO363OJkJRquvcRVBWNVurcnacXr
zpKfRAKI7hCjLh6teh4Db/dMgrpX+1lz5I0gfG1/XP35y3yMF5LPa+Y/n67TKUih+Zd2RvNEwcA2
jn8K482UXD38IqQJVN/2oLrFaMfFSZT+CZKEqOFfQEWpmF0OWb6e2K5ptdIcmdiuS9Uns9Ckk+L1
G93ma46fGgSVCMYHR4C1sBJ0WRdS5OKqjgOah6AIPCIeGykvCGTHNq+urW76jxDleVwXFhcpo95Q
jETysDj9Ao5sv5nu28+n59iJndp5F+iB5ZlnN3dfH77tBmf323Tu7B9HZdg4dR97LxefsTh2EJk0
caB4wZMSP4gmWhW0YE4kMud6U5noYMMf1TFyE6O1jda8l5TgMCBlId0L5u9Gyh1t/FnI3wL/rR9o
1Dx0kdtqUHUFoYOXwANtBN8rF9jVrC2OWZT2fefrAhu0hHtQdCOghC1sHVbyNU9Kesjz3e0Tt+L8
rwwu4pw49WsxVZkfSnzPgeW5tXhveYEr5BtbcCVYxBB65FScYMZYstopfS2HQRsjFSd+KzsgmZmr
SPDJ1W6qIIWmfdOm99tD+1uvXLjcOeKgM4cnL61PC2+i6lUWVXkSPinVu2Ti2aUGPexAPsgCROGe
dYKebGcJw0kPP6uC4PwPZ2fWGzeyZOFfRID78kqyqrQVZcmW3PYL4ZX7vvPXz0cNMKOiiCK6H/qi
+xpwVCYzI2M5cU7XfpplgEHDHjfThvNkzEti0GtpCgE8urzjTVSLTRGw9tGQQmgkJygjs/JfM7ws
R/2dldXZaXNxylukrR77+Lt6irVTF762+QHK7Ov7uvUloZLAGnMs0Nas4oWoIydpuyl+bGemvLwi
uPP7HOLM/meehbbFvKlD3nPd5ta9eG9zFT/4uh8JmYBNi/iRodeDegi6cxFqDqIM/94UCFtm8xAE
ZBR6uTHvQhW9miIyxCJ+lFqnXzTHDyA1K/WT356F3bLQppvUZOoYsGjRldVXC+v7XoKooMVaJh4E
JBz7eOkNDl+E8uQH0jnq0V5FSVd/EsJjBcaiZjLKir6MMVs+DF7V/xkE5Vf2U31oGqcef6DwW0Vf
OxqNI8FP3NyG+o0B7017G8vfY3WPfmfLfwASZL+IukkdVv4j0uduFuIqfozm9kQjDCCbnj1kElyV
ex38rVsEpY7EkWOOHuTR5Yfx2yhJBSuNH+XoNwXmeK9Mv3WudVq2IATfymSrv7+pokmzEj6FRWAq
9PNtPJ+r9AHtIRtM4tAiQdH+a+1JbhHlJIbt6U8T8Kze5dhoYPdC3ukx1xkZUno7ju8ojO7cns2d
e2dl9RarZET0hAZ2To8tO2vN31Tq98T+NrfvnZGVk2PTcl2yuvhRLP6O2VmzXCl/Fc2bUE9ss/gW
701fb8WKUB+/wTmA/b/lZ+/uqTQoE+EcWycFbpg8pGJsGyrMR/keJ+3WEX9vaLWwdtQahCYxJBuf
Ra05SAbv/2NkNMdcda/7nk1TtKGIm5YS6hqryJTwGAlzw21qa1fun62ORq/gWPVrLPy5bmorLYcP
DPCesmiKU/6+vE4iJH4odpIryYH2KZvyG7MW7UULyE+mQ+LPrqJBbOyYwksU7eG4N74dtg1yNGKC
hSL00raaqkMqyNjuleeyvMkRGsCl7ymEb+zmhZWVb9KDUbCo5IePnSkVdgnyVI8fFASrx1l/TtTb
nQ1dfvQq3IDIBlQ/vWyG09YiZZMcqSmV9eixi2Xx3k/SyhVTA5L7Mu8OgZimB20Y5tMoVZDploZ/
bzRRfA51wz8yWpXT5iyK12kg82yNLto5WRu3E5Ekiv/46CW/Wjka5N0kn1CY8MsKTg1EF5TVf7dq
Zo8Zo+CK70pN+x059R/XN2VrT96omni8Fxj5+hMI6JmrI4/pMJZfkiT7nEMIpyh7UexWfgMR+sI4
t0C7lHWZXJOboI2NJH2EnGc6Qa1f2d0cozkaeAIgArkNCPgKG9Wjjsiz3FO+3Vgmsofcof+l2lq/
gr0iK1mV9eljDdd9Mjr6txnB6utb+bGLrC/aiv9vZPU+JbNhCK3VpY/DZFcTNO+qYMM5Wtnxj8KF
O+wYHq5b3Lg/GGTClllL6BnX1ZRYzCPfZx7msa7N5MBhEc+NKVlA5vLwH0Nqqk+Bmu1xi66NUp4E
fbhQbQM+4XFcuaVQF/0sgvbicZB7cLwnI/A0QGiVbpxiZadq8qGGvhhjfAXCJobpF2jppR9ShFCf
WwVjgfit7OC+lgRbLlG0h93GfLQMt5e+dQhUZaLtG5KT6DtNufW5WexrKH/okAKpMsWbS/uj7ltj
Xvvpo+KnNtXsEZhIov0XIwv7Cp8RMvk1eCOj+WElIMYfa62xde3rWLe2sCu4urmUd1ZWr2QwI2ch
JlH2ONG/Gdi/YuHugLj7+pn8kNQtW8Y/QM+X5IPPt9oydWjioZXSxySRjo2J2GCYvzDgpPo30p0h
nUQtv5Uy86gKLUohDYx3SFHvXcV1OvL2I2A9BFe4MIiu0eCSVAt9Z7KlIBhNt/VdWLac1gH9bgt3
n3///ps9DiA7ri9962YsSgqEpwvlxLqDTFs1yMyUw1K04TNMcxQ6OZ/+UUoPhbiH+Nm8Got6Dnkz
xXues8t9NhI5FJV6WeKMUkfp9oRXFP2WJnlKUaJJxtvIGu2KnGRGYqEM/2bwHP+HFcukzQtzCVCt
1W9AjMWvajRxHkXeEMcceFYDwqPDZDB77JeNb6fFGN1cN/phSoiPi5oGiR9VfSaL100SmCBmfzCx
qsHGIvjfi/lGHotvqexYA9wesP4PLoyeivVT1DLXnlpUM2hxK9pOxeTD917a6ICfFklIkxxr+fN3
Aa7YFX4aglV9MhVBPIi+6OgohjrzNAcUqDSIMIusOV1f/HJL38cwkDkTkoFe5bWmVPM2Z/vOpqCF
wpgoVvRUtFPoNqEsgauX552H5ePhWszAvcd7qUD7sYbxqPVCyKViBuKWdvjTlpWjTNIxb6OjXkJT
MHyt2vsw6mHH9KLKa9N2xyd+qAS/LfTdL1h7XhBt2tCa0ZOewlSTusJ03ycPmlp+oxvW9ZJNezEd
M/SGfo0MNTDXe9eVkJ3pdiufBf+G8Rpl7zctadjF5r+VHXhpic8M0Nmr417OEMxnHR98yKTiNiri
4ZSkknSn+AxoV0Gt2HPcSIBapRZeb00/J2XRum0TyUcRZdRPamgus7ptO9zNrTTbVuKnjlAiiiny
eLtl1r6GmvpT6FCHr6woPoQhxbDrB2gd2S8ENfx++os4DU1ef1nEYKt00tP23El+d8hVUXd7XqBT
PMbIRqAhe3vd3ofb+mYQQBhumFEkzs3lLdHmMBSEtmrPIe2rPHs222eZ6Kivn/t6tI3+ez1It0I+
nPyvze0Q3nfaT9zXHBo7D9NbXej911t+CDwgkHFI9NLwHZc/JLD63ByKpj0j7XEbSHft8BXZH5S/
q9AJguigVlD6+fdWjza3gL5K/ykID/6ntPsZaP2xDM65qt8U9TdmD0P+j4A5nr55nF51QToNe4Sf
Hwbm334t2p/8GDIVuIQuf+0YUbNr07E9U9K5Gwvb6lSokw17ShFZbL8ESYe27h+doRPKw3dKPh+a
VnPR3sj026G8y+qFZN0LG83JYZXVrM/aNC6cpjvwl7eMd72rzCq8AbQI7NcaOGJdtzC+pt05NbJy
tutBK59yaRHlleewA0MViJHqprWeWnYXGOG9PKWRb1cjou5iRKfbZGQW2kK1lqMvVQmM2tY71byL
K3/MD11WS16cdMx4Vn6cg4oSzOzXHAfA18ugi39VlTYE8GTX5XkkofgeJrVI8Vau49FV89acj7mS
KCAE5myPjG0dYyxfSKXexWvPTA4zlJdfSFUjaKc0qo4N7KWlH7la/zeXvrfhBJnIg7k3KbF+bd7M
waWiMqPJXO6by37n+aV56vTAwBxwLb/ipLpHm299/bZ+WBMc5zyEjOeB6sVRrIJEXRqhog4L4RxE
/jlLfU5ffWdo830inNWkJXfypa/XTX5wSJikoygRfUILgVDW5TaGc6DUdHSFsx7f0eu9HdrzSIoY
qS/X7axfTt5qhQ+yrMwA6bAW05O6oO8TTo6XOLa541s+roF6EDNhxGM4VTL4yzV0o1UZ+kQmJMy1
nZr1TV3doQt16MtpJ/hZR/HLs/ze0qpBmpVDXjepHnizOTuyMIu2MLS/hdbc6XN9OG0rOyv3kzZV
H9Apwo7aPRBoumUe3GtBxihw/Cut99oHy8t54UVwcASRC9kf0R1sVZcbOJVqYgQlG1g+EMycR9+F
W0V7ITfopeP1c/DxiF+aWv783T3qlULpwg5TYerfDc9KdfC7c5J9J8Ijetg53HvGVhGDIBWGStuS
bcyjOxOxEbjw7TLTGKoGC9bMNiSm15e38eHe7+S6QqkH3QwZGxbV7HOU0CExfXeG/oDh2zD4e93W
xrG/sLU6jL3eCWpSWoEnAsyIBkftH3IyjUnfSaw2Dv2FndVhHKPG6NUUO3PxDXQAzNfyUSp3zsWH
8g1X68LKyhERS49wKmBlEL5Guvm197PX3Jfv5S/pU6W6QhA9yzkzcNrcoYC4M5f+0TtdGl853rko
LaWWfE6l8WINf6bsX+Yqb4tbgL+M9hG5vlE2vjv1euH7QzYLgZdaUDeMkhZ97nR5cAKpLo99VRZe
1Y17VeSt7wapAKgG4Jbwlq7cYp8J8zREbegNqTjYMcj2u8yYcp5kcc/UlgOhfLIEd1RQ6HZd3mpd
ryOSgib0WrWKhQPcFESzRZOB+yWZ+pQ2WVDDL1kV46maq+7gi0G/xyG4cR2WbAkBZwbfVEbvL39D
luJagilKvGAYon+UyAKv3/nDQRpbwZnKutlphH4oqvJRkee1gO8x9UPvYbXowkitebTaxBt7ZPdk
H+5HSpvoIwb1cEjm5BT7vtPpkSdDunb96m/bBlTHlAeRAqijy8VWzaRqsyYlHvzG6WtsFeJpUirU
3ywlcUbQ33BFSMKhsoR/WmkY3Koqgp23cMO5EsZTjaRqjpLJujfXGmUsC6OSeIXVV9lxnGftc9PX
4IBMKyyqY6irYuooeZVHrh8l4d4Ez5Z9nkk0RPgZTFauvndr+Lmg53PsiZOCZltcpSeta/oXUQ4Y
QiE/vxdDoT0ZeibvjdlsHDWGX+jpLhE3hFqrm1XN4iQlXZfBES8FjwUMbierrX03L8xjX1fq6frX
3jJH1svlgtsAAvLVQZviTm6Musq9YM5hIyOdLbLOqXDFzBft6bN+qCByrJmhRIuU77OMUy77/s5X
5b1o1kM4F57cmq4RdPaQ6rd+FN0k8jkLZgdaoUEw7U7SnUwSHlV6zU2m3HfG3pOw8YGRzmC6aJE4
IUda7XLShG2o6lXpVVSYSgNSgbA4WYl5V9Zj58Rx9ywL0eH6Vn9o+7H6NxYL2F8Wivd1FTFeKgON
3FVeXZg3ffBDqJ6q7KvhP1rI+oIY0OL2Jpo+B/IeC/+GtwYPb1DvlvnSsKBebrs5FYydS3nlSWr+
tzWCQ6wNTJbG6c5Du2UHJMXSsYCpCcDNpZ0h8ZPeN63SSxI8pJpmuq2/+qmm79hZ/p5VTEm1YeEE
4YoojOZe2olpOKM1W1Te1ESHrGaSnLqcNkRHNf2iaDvx8sb7bVLhYNYZTWEAA8sNendmg6jzBeap
KYUFWfEkCXl+CmDA3AmEtpZE+c9abj4TkescpgDl7htWVHul4sDAfGNO0qmKg3PfvAziHkJw4x5y
AheZbZ7T5RlfrYmDKliDhWweOuxdYwuMxd9NHTlg+6idsoNefvfnhxzp18z4Hlt7x/HjWskGIUGg
xbRchfX4hCgOxaQrcemlPTPUwXdRCahB3vIYuFak2Ndv3cfPd2ls9Zp1SSFMSZmUXt6i/FID8d8j
Hvow18dA0sKFyosJCS9fcGVCqKM2M3oz8ZCHOxZ30j08S3+0m8YpgFyCPO9tlLervW7d8o0uL8Fi
lX6EygQdue/KcyemPiBogVVJTA8jFFIJQ19x4z9kRvl0fQ8/3utLU6v4uUPUclEiTCDPa+LINY3n
JN1DM+3ZWIXJQh0LNZSiKcOQOTP1fRmlcPpnpqsXbft6fT0bB/Bi61YfjFbOkJWilXhZUNlzcVul
HEDzXlQKZzZ3OLD2bK2uGuV2LY8MPpP4VOhHbXxtfyK266TZ3kDlRpZz+ZWWX/LOUWlAK8o4wxKT
jcXsjPC5WCn1xUkJP4dh7ZbC5yx+GGhiB0DUBmkvaNpcKa8qEFPAloqy+oJW63chzQcO5JA7eVB/
jZvhKE6hnQYk/cXL9W/4MS2gnMVrxrmjvMCQ6OVqW2Oa9VFMUi+t0P88d+VJTdxWuxGSs988qeLv
6+Y2d/e9vVW+b6RyMWUa9qA5tcVD7j4+/yrt+ZDBuLRjakmu1zf7nSl1FZzIc5NadcIQWRscxOI+
C/+OLXKukwPJNbPRjHS2tkV5uBz7HdNbn5AiIbi45QMy3Xa5qUk9mcqsgMCvR8GN7ED1TJOaZ/4r
2Zv933Sa702t7kWYVIZaF5ga568zEwESarxyf/QLtOFvimQ6KYYbzAOMxiXMPJUT+Ue9Ge0Gtebr
2/1BxXBx3+9/yerehL46d5pe4HluK2849C4Uj607HLrn/BGI1rfgPHxqD/CKI+eXlLaTjw4o/us/
YvM0v9v41WlG3qcKUPBNPTX4h/dj/geGN+imui/ZLzHfKUjs2VqdZD8lOhvMMvWM4JSHJcMkwFmO
VWVnv+GY1fo9NpOPfaJlg5exIJAezIat2cMWahVfMrrUm4XjfGyYPxB+ZmAFs/lGmp+F7rdy18/n
SEfnN3Pn+jB1R32vDLmR1eKRyCUBQ2lLUXpV0WoQkp9inR3OKnhrTuN99g9DqBn9it/zaAd7Nf1t
e7gnlKfwUtymy6tUC0KSGW2aIU9RK5JNsj8Gdh4jI+EEcS8thSajaumSdcXfjK4HClyiCIq3qo3q
Pzx3TJ4QNi4p9YeByiYex1asOOCa2hzF7EbmTk/pfVY8jum4c5C3nvH3tlaXqRJjWhl4O49mUdC8
pMInwdppTC13Ye0eqTWADliiDj7p5c4mil52XYMntpLBRXuc8oMbmlClwcw2fjPjvQLUlj3IUtk/
KPigsVwFWnorqnPeV6nnz+dgkd38o+u3QX8/6d8H6+a6H9h8ZpD7MKBWV4CmrxPTKIzMYhIFjDWv
U2xnaHlDXxb3I7TWki0COwt0R6i0gzz/mvZKlVsrhWRRoecHnzdl8cudLZQ6j8I+yTxBhPw8C89C
cMwM5CS7xBHMA0ra11e7ZW9JFoE8EDZoayxPHShKNEojQ9SReKcJ92B7HN9/DlTXyOGd6WDtuW5w
y/XBPrTcA7YW/ZHLBappL1ZdpmY84qUe263/9GcK+ffXoPkSKHsYmq3lmYswB2eH/HE9Ejsa3Qxf
ipXh93w7gLBHD6D5yB0totKRfy5CfydV/QCt4NtR/0R7Ho5KRjHXQ3xGGoCPaoTcm2fgFRQou0Lx
pupF6e5b5UtvDU+p6Z8HxS415cDMiiM/BDTDQReWc8/gs+bO0S8huuu+Xt/3N8jS6s4yz8H8EQjY
hcNhdWetoJz9wE8Lz8zj26jX7uu2+qlY5W8N8DOkkgMHTmOWXW3EUyXITk0iGtpBSPgqqcXRr3VH
rOdPQnyixr3z2zaCHtUAa0UhCA4sLvrloVD0elD0USg8Q/8z+tPjLMe2iT5FMbuB8JxDx1I/6XPi
dn1oj/6NanaOQPVZ6G9nH8EP6t/Xf9Bib71XKCvRNdVAYrJfl78nzmrVF4Yg83zTdzSV0VjVyM/R
EMtuGXy+bmtz7e9srdx13eei7s/qEgu4QneiEepUbHyTupmxx2u9t67V5cuCKDUpZ/I0KOFBYRBY
/iyI7TEfdrLVraeX48/AG/BAiqjrwZ6YmpFZWLixekB+J1FLgBQFepfw6iSi0yWiG6bKcWbUzsj2
5vw33j9sowAKQJJ2wbpTAHvCFGd9lHlBVztFZNwmU/1i7bKCfYBxLTfdFOlKU7+x4NBauWop6QWj
8ZvMUwCy1814EKPhoQs+d8bPNLDcVrdnXXUHP7oJmuGHqr6ku9KCy51dn1OY48QF+81YsrFKFqqu
VubZzzMvF6XI6cawdaY2+Q8um8bxwiANtkcHjnJ5G/qoAWHZstBw1n+LUvW5mVp0ML9MKPFGk3jW
AvmbkmvH6/di66zyCvISggFUP/DPymWvqVVaZYzY5Y7RAtBBVSlgUKgJph2nvXViOKhwNCwTwvSX
Lhco5wpfaGgXRI8o2WZnCRArW/JB8qe9+vumqbenAdFoakbrGJiRFJ1J0MVUfhgDJGenpnmIqBTs
+NRtQ8tnQ0cYatnVmkhfqzYyhsyLFBV65JdoAJCc7DTJtowwqQNKk6l7+C9XabLCyF5WWEQPAkSj
h96Qfw91Idp6q+9BtrZOOi1kmdo2wGcg65efyM+KUix9woZaGKgQPRXRuLNhG4GJtlxlpu9FBNDW
+sVa35vWWBW5V8994d9lY0vzxadjcyqFqfVvQ0EhQRb8yYpdgbbhiddJzA7XD/3GhlJ+pkeButXS
+VtdNairpzps+xxY1rNqUsrsbAt94utGtkIB2B/pVUsA9izqRZebmRVpaOr0DL0oc79ah97+A3O2
88l7+Xpg4N9+7Wz4I3ae1K2C93uj65KKVZqZGmcYTZrahQQf4ZERUaSpaA51fNtazthDQHbw1Zsy
ea2jOwGW4uvr3ggG4WGRST3BFMvienP7ImV8SUlyDxibfjSi0D/UzOfA9Mz4lamUx1pHr21Wyr1q
+9ZTASqKyc1lCghs9eoyZtFYyCH/4/FclT8qsR1u9WJUHcQQhtuoNZcTJcWncopGZqMr3Rks4AOR
FGdPjBUKTqrkzY573doMmqsGpwzPxw+7PAMjUo1piZyIVwmJeV8XlnRoCIbu5LIS74LKCg71UE6u
pobi8/XPsHXGmRRSFrkimsvy8ufviqRiOPVQT+elJ2jz0S/7mzx2pko8XbeyEVbRKlqAVmw4KePK
NYlWOI/tXBRe5x+q6ofc33wdtL+7NdAtM4wHAB3E0VJZWX1ZWrUjr2PNNpYJXzGNiRdH8XaYlcei
nzWXysPepPuGo6JxRGiz5DS4itXtnbNwzPKkKBFBUu6knNlp2LxS41wokqulN/1JRMjn+mZuXd73
NtdwzLxUWtiFaNa2w2czOEfi99587lLxNqMUlyqPKsrRjfxpBo2a5V/qoDiVe8X1jRdg6Zctw0KQ
pvMEXB4bS/KFmmHhkmRqdoTxe1PsBa0yf8MqmkIZBBYButLEG+s3RgRHk+TVQEc6uZHigwgUvyRT
PPT965C+SlNnB+mXNDnsCYBuRDrgxYkFKFXh+9ejk/2kj76vkDJ2qdwcMrX9oaCN4iRGJNpZaZbu
9Y+5dX6gslnmzCgvE/VcbqQoJEWXTVNBYNXNla1HYmkHEPU+ST1Nn966rRIdMaM+rlBBFsSdWGvD
7xCpEtcBfocefD10VlDNNuJIoPNogQhvQgexpCQ91srNIOSLK96ZK9g4NowvEwcxRoLI6BrMofhT
0itlTfOx+yp1rR3vyWltLIiSqrSM5jPRAfrrcjvjFARKD8TMixW1vgkmWNULbZw+NUqaeFYhA5US
5AAa8sDY6WttONKlPIX6oUn78QP4f1DGoTHrufTgx6NIZbUPfTfdxPN/6N/iaxi9BKQC0Gw91QCE
vpOGKaHXP49OGOh2oByuH8mtmhvYCDCq9JGWlvTqNYJBIytkC1xGkAt3Jk6mn1unMlzTr+2gL55D
o4Gqx+jdoTJtv02PbbanTr91UGRSOuS/JeBG62HdSVcDdLFBaPhJRO/sS9P9ub7IPQOrRL9vzJnB
q7Tymvx+FL+Ohb/npZejtnJgoLwXXA/7SJCzyki1UgiVzOdD5ekxR3X2FkYb1S2aG/nIrJZU2eZe
02Tj+TMIpQinqHoBl1pZzMMqi6MpqLxsYagOxbMBRbt6KBTYa3cClq3tY1ZqmczioJB1XN6zbC5F
syyayiuMWjoUzSw6QRrtNGa21kNsIoEkUMnp14dAFxO5aEq18tSydrpZdkXUKfQmtmGleoLscSfn
2PD85O1gzlXZAOO2hrZDXDmaU1/UKD/T8QrGO6NTTwoe2g53FrblK9g7Eqeltvyh90IlWSSrSWov
ic3qoFrV45B0xU0e7RzyrQ1cJMYWqM4yD7S8se+CuxllgLHp1JrgLj0OQuhJ5YmBRXr75fMue/nG
kUDqiBQGWBVoAml1o/SyDpNYTxv08IrX2RqdPK52Oh1bJoiywOlApESBfBVsJdkwDTQGAYw1PRwl
hh8f+i7d629snAOTsIZVUE0i8li5P8vH/6USaCq5Nu97I7aFGV4mPXP76HTdCW1YIlgFIsOM3VuH
4/L7CDRZU4XBOQ8eFFeNfrfFqwgn4S6D6Md9A4C2yH+AD6M2tcaHyUJW5moP8lmfRfNx1Mzhe1BR
07y+mo+hDFboaQLCoRKHX7hcjRjJ8SAFhDJ52D+oQ55DG4KgpBK01q0fQ3swjmaJNHAjHMx2sg7X
rX/cS1wtMSmoZBwGSOxL60ySlwUvZuE1Q4luTBprT6pvpK5fjOMd6oThzmo30IuLb6emCryDMuY6
UBxlGNFDtSw9ZQjAAM9CKz00YmzaqSQYD2OTx49zQyhg1hnYZL3x9X/0vkS3KWdw7Hh98R8vOh8X
j88v4iDxGS4XH+nZEOo+WVwkTa+QJj4o4jcEmrqmcgxjzy1vJNBYg54IVmFaF4TJl9baJgkHxGwW
WKNcZG7TlNU3PIw22Gqfyk9jUVDQFvIK3p1ciNR/4LZS5YeBoenQGZIaWkulFyokwmaj3Hl1t07B
MqYMlhUXTs358qc1Vp8ZUSWWHkw/U/DUxk915NTDTqy3td0onoE1A5RNNrva7rgOtLjPfGK9ptFv
pqDwT5ofSYc0iTVX8KPP0FDJOzY3V0Y9lCsM3t5cJ339JOaxGhNOtHV4FAUhWyQS74wqLp1Kb35c
P08fw+il+EqbnviLQF1ZfWEpa7UilzHWFJO9NEEsWBnRh538xO4S60CZe+fx3XIehOtQppB54XhX
H64gfCYGwOk2yWdZ/F5Kh9C4UwJoGRv1d6zv+fiPLzALfGdu9QWHrrFE6K7At8TtJ/SRbkb9G1Ci
PR2zrYMC09TCZ2syKrGuZatxUFZGTr7DH5+GNDg243Qee/IDOQVLH++c/k1zvPcLvzEjjeuaWjcK
UVdOnH4zkU5RCIB8tro/s2L+FKdfIWQi10/Jpgsk3cILAGehVr4KOBeWwVpVpdKrH5Lkb+fKx9p0
k19Nh5SVI728XDe39c3o5C69FTq5oKov73aSdELTN2oJwJNp6gZIPGwa1rTH3Lt10WBdg0eLV4xP
tzr7YeBXltFNpB7ISeaNWLqTFnwbZ/WzoOqv15e0AQViopgpdeYamKVhnudyTVJj+KGQyBijDosU
1k04FMdRdph2jBRn1kjxyqM8vRrWZzFR0ScjeBseReM8RcfrP2Xr7OBVmMNeVCU/FLvzdiyUtDIr
r5oOsu410X1TfzGCG03cMbT5fLy3tDo1iZb6hR8aFZVfWzec7lDY6S8tspl5vi2gAEczs3HnPeq0
jS4oWw2HBbVO8jKkEy63OmrnpCR8qLwZ+VeJoi80jrdpPdyKvmanlkQDdHyJy/RlLveqEhvgvoVw
nGBy6dpR/Vi5mzqDkC6N58rrQfWRXDCmU1fntv6WGapdxOdUetbkHyJT5a1/nxQwu2bCJ2S9dvKO
jW+8jKgRn1H4JlhY/Qw5Sit6ROx8xuCidMwceeCmKu5OaLRxUXHiwAcWGsEFeHG504hvzGnoC5XX
yYbXghKM5HtEWr9cP7DL97rMr3Fy76ys3MFUVLMcMevmxWl6p+sONKE2tZdDm+8c2M3lUIZgw+hj
E/BcLmcIikjToqr2zL47iGYK+4Z82yrj7+vr2TRj6KLOrD3ErOu0Q+iCavRn1pMKisV8rgyCvUrb
U0htYcdxbzy2Sx7wf6aWc/IuLxRExGnhgK29sOcAJGctDpwwFj5HLcy0lRXbSQVpkr/X1NteId1J
A/4namSrjYx6w68VLa49iyA1vYl++Xso2s0zAciQDgoMoKAdLhem+QVhdxUuCW9sM1ZxKIh+1dg6
JMXOVdqyRB8XoTgyeJzmstZ3W9hVTTNNcV17AXCKKNVdJblj8vlYtX+uH4stv4VSAfkF0zBok6xD
WqtBf3sMhtqTCql7SoqpPkrlNP/MNbk91WWBsoyk3veRMR9nUb5ro2JPNmHLbSyYzTdUA5igZS/e
rTWGWLVmsLH2YLVz9Qxx5fFLIBwjQT1W3X+4bO9trY6mLmR+l7U9l+3U63/MR6P/eX0/tz4c/S70
9shSGSpcPe9CAd2hn8y1lycvQYq8y3cAmb70ct3K4nzWzuntkWFWkwB6PfkVpFo5NIpUe1DRFuVJ
Ub5d//s3AnQGYoFpyfDMQCe98uS61Qh6mxCkwBuXPYas81smFHdizH9VZmQe0jYVbSRT//2AOi1K
2iPgCxieY22XZyHoG2HUB6a/0u5QWt+08MlsdpoSW97pvYnV1ar7tMtDTSQ+SOl65BBaiXRj8+lZ
tdqDKH5KxYNcna7v59YRX0px5HIGRfx18aprqLjzZ5XHDeq13u3V75Vlz33nqHWww1uweaMh3yaI
Jd0BDrK6T2IfRFJv6rVXl/IPIRKlY2+YgVOrWuUyxiQdJQU6gyILcrcJQLl16WD9+PfrRegYAAd5
Mo3n1U+wsj6ABYnKYNvclZH1QALzOYiikxRIj62+U7ZbPtj6MjBuSb0TcSCOzurKxTRL6j6KWhR9
U1SxNCisUl/aedO27vV7IyvXHzQ5aFk5bL0WxfUhPs3WJ2Gwy/k/+H3U5ml90l0CobIyIzDOGfpd
ScBujeJZljInm4y7JrZUNyyU2L3+mbYWZQGX1RdhHtTtV97Qb3NGPdBu9jgGFXwkkNW3Uj24qVbd
+Hrb7pjb+FB0PZe+3BveZV3VF2ODXnbqN17dtpw93awcWkEJsLlwT25rKwugSW8x+MyhQG57nfko
fmKFddd6RliWTFv8zWPQ3FGgKu40zpbXMs50NGdBvUk7UTk2cpY/DqGRH8MsNAG/lv3Ol91YPI0G
WG0W0hyg0Cu3U0Xm1Bhj3PDKATsLTFvpO1dXdhzN1uWnQcPI91JZIRNZFToseay6sA47Tz9Z1Z1v
HqLqvjUaGmu3RVEcZSPi5t/+62OETYipydPJvNa0m41hxEwHp50H25hJj9lLix///uhQVxRJY1Fy
JM1aOZTcz0bcTNO/hZSd9lxKih13ovPvF/Leyuo+NGlQKfVc994w2+X02rVuIX0a6JRfN7NxFDTi
xwVPSlbOV7p85OQx9tM2jwZPL34P4V0oOUr767qJjZv9xqEL3z6IPXPtEyFAKUR6C4OXzec4einB
UvuJfLDgZ75u6O0irbwv5XDQN5Tml4RsFXU3kzjCud4MXheDuZ/C8qGuvlIYh1RRGTJGIpm0oUyt
WDdFJj3XBrwW3/rA6WRUiH4O+vdZfyzy2K74oLVKneJTmj/q/Yse6U40gBJrkxs9rp6u/+qt7QH2
RxsJ5T8UM1Y/OsqgwZh9afCMKHZzy0WXxm60l0iPds7ttiEOLXTNSyV3FUhNU1qmutENXlNmJyhw
+kp5DqLi0xSkyY6p5dR8+BCkw3BNUsGFnvvyVI2zOI5JogzedAri20HXTlRRY32w690h74/hIUJ8
3EMNShIamutwJurTcRRjiAf0HpwM70V7H7tR+KuS/pbC3+ufSv2wLFgjUFxYPhWd53WoqyCrPtP7
IQ/XRnvEh497jAMfryPit+CrTEqblFHXh6GeKz1osqUandaySxHNHlQ0SyX13ypcctYYy0NTCvpG
4BXr5zZuZp3gL6Y+kuqtLYYN8GPzJEaQISaZM6eiNzz2SboTD25sIFUhbWlaMBBIXHh5LvzRSJt5
ImmV1OoMfeB3ycr/h7Pz2pHb2NbwExFgDrckO0zgKI2scFOQLZk5Zz79+Tj74qjZjSbkDWNbgAFV
V7HCCn/YuQRuVGqBc6yeqNq6ilcCLpPc2mYaE3L2aMf42aJYXmnl78wuynynRjYWe7LGTxs6VWpk
t/605J5AJ2PnCNya6hugFu4LT6CzOdZ9lVV2KVNKwfr8kErFQRd/39+N699wecjo20KEowjO3gcF
eLmYNE7EELWUuKqqcvNYy+lXDBS6GhFUutL5oa3/K1QwnXK98zZdH29CeRpj68QobmyddaTBMKjz
Wc1LHGZng8KKGQXhCl5Lw2dN/3R/mtfXFtg7hFoQGqXdSUHlcpqqDiIafuzwMgNufKg07B9UO0r8
qOvmB0sr5Z0Pd2NyLCcQRzCOhC7GJlrDH6FU8qFkvLI7gxn7UgmUfiTshFx9Hh71VD/en+D1DcYE
fxtws1OadM7DSq2Hl8KxzipEraj2LdBVCzs0FeoJCtnp/oibJeWxBwNHQktCjW7FVZai6KE2TnZb
BnWiID5qTsWDMWa2pyvJ8pR1xl7DenOrvY1HJRhSjMLzD5nj8hPiDWkbQi6rwILWp9M8jSnw19b3
+7PagrnehkGyE8LmWvIF63c5jKW3dkbjkGGSkiXk5Dwih4vEe1JV3mKN2j/dnKUfhxFBSmWerSeh
6JOvFuP4OMci30kFN/to/TWAhUBV4jBE1LMtDTsV/cpYVdtA0uf2qCzx58JKXk0DxRUnzPUHSaDn
dX8Fbqwzzy2oADpirPO2YlHkbYjjo9YGGjsYxrEUoYcbjYQ5S7SzhbZY/rfp8QJSJcY1gHdks9h6
mWtIM6vYM0VKah0x8RFgb3tYq04aSwT5sQkhyGib5ktUpoN9kBQcOdxSk8J/BH6rX/t2kD6k/dzY
bt4vDQqx+FhryJ1nZXNoEPyCml0UcuRCK6526i7bZtTbr8cwS1stYHlvr2LSkXfDqu02aJSsGt00
TOpzaC25X5YWFoTtMEr0J8Li2PZmeUqlSf4B5LFT3aivpaNUJ+jdyVL/mMR4QusCjeqhEs3O59wm
UG+/cu2jrFJoVGy23zNNl2iOCqsNLMQ8ULtImg+tFAIOm7LFC+2sPkptn3mGGTm0eUz8/XBW3PnQ
b6fmt2eGH7EmydQz3qizpFaXp6qcBRKeFMOCRaT4NOaqMEJfnZaVFSysiTyrjNu/ON+iP0aADftj
Aza0c4t5Cv8eB6EBMBu7mshMGep3dj4bXmMYySNKLEVIv8SeK3LQCe1fO4rM4u94nobOK1ChJ08Y
Qu0V8VxCLVkTy3LIpl60iIRN8uufHh0F3BDCexoVzBWefDnLJl5mMx3nLihVpTwUTavARSZ1GAxn
t8y9BtrbFeVdIT7mBqb7sVnRvl6TVFlmLKTHfRFmKjYGbYL9nyNsvwyF+DxZJRBKKZrPjdZzENTl
GwbMyc4GWwfa/hBuC1RbVtVwtKcuJx2WTVxJBvurtCYHn5z4VZhZei7GmFJPgmFs0v7Z4/q2mShI
Q3Bd/ZAxQ74c0Wp1o0n1pQvMpUL+2iLs6hYdKX9kkA/ss/EEFK57uP9tN4HS/wYF50hyYCL/sK1D
xEOI1WeidAF2nM0H2oYxWkZF6Vt1Px+IBttTr0T6KZrnyBOLWfyX4Qm3OccrKXWLjJDRTcr7ns9t
Vlgv60Y+fsNhQcEnQ/+Z5m3+YOpS66VDo3rUZvfQJtuG7Dp72inEaryIKxp9k/YZMu1uW0hDYMpt
/CkzW3yQdBmRWnsyTzEyigdtiufD1Je9FxK9H9uuljzCnI8awB+vq9XaL4sx/GIN3V53bhP6vP02
MnVQqED2VOqzl9tB7ieoWcpYBWFI5cHuYHEMuuWRnShuTeHug00j7X2VOdpOBHv9UvJGUhCGSwvv
7Uqujl5SNdAabIIBR7/JbcIWsqcjmb18EjoHf2cLXAdc8IFQk6QQRlGbT3E5z8XqozGBRxKUACA+
ZDqcL91sZ882KtgdaWXEX+5v+fUv3JxsaBbcjG+eGqiIXg4Yh0mULLHTBJKaLEdp3XjUvve6ZTen
tRaPqLVQt90ynmnajMDQwjboJ2HmXqcMWpN6lK0q6X0ssoVITxLauOxkkTeGpRmORvuqNoWEzGY1
zXgBA7hOTp2/KwYwNMDfuYR4T9jtpFg39idhlLHuTuCGV87IVqU4DdlkG9Q4w3WZ4VlmdzBxru3B
a1VWeWqLPQmAG1EsQQkVBpowkNQonlx+umpsinTo+yHgZnK+hEb2ZTKz8lBlueFHBi5xzqRl3kDY
6qaYl3nUw2iMxrqB9+Qg9vQWb2wkTFAgKZNKc19v2ZNTUlaiRXs6gM6rf4ymcDlmQ7tXjb9xQ1Ma
RJATm2QQklumd0WDoY5jdQhSPX/XO+KYWrI/S0gSLQ9lg46Ypb2OerQTod/YR1SNYCqD8GS1txfz
pCxFYY3NEDRhP7gRgByly7/LbXSu9fP983gjXIYasYqVYQbFW7sVPsxLsvBWGEMgK138SRNSb55z
KRkcL+lE8s5M+uJjKuzKcSONe9qXqxbcaNfU+U8t1NPjKJeWm/KMvQureHpP8ftbnbbKmRi3fWhS
SXk/aPiy3v/VtxYIY05KqjjyrPSEy60Ygg/rpyocgw5WzGg4A6iT4Yc21ZVXNdnp/mA3zhqVztUU
g5h8LeddDlaZo5Y3xfpOTc3gzc1iuVmW/exC9Xs0dH5bAcrUu72479ao6EJBR4VHYpDxX46a9GZv
9VU8Bo1pfGrz56X+Z8hOqSAO6Q4GThb3J3ljo3NnrSW3N8bfNim0x6SSpq4cg3Ywz1NooSf6V4EY
a5UeHK04FT8FNnP3h9y2n9ZHlkbF23tHE5ay3+UU7RnGTypnY2AtNoI3+Ww/DJmJ1wkKuadOl4cT
CrTlOYzn1M8N+ytxZndQqHW6uROdjNne44Hf2FbrI8g1t/5zhZ5XMLwIk7wdA/yekidEUbvTTGX6
pHIxPEjZssfguTUeKq6AOjh/vInrHvgN1LH0kyL1PPOBoi9+CUre5eT9CLXyK7Fo9+dnBnQj0Qwl
uRV4ttlQeed0Jh6IU9CHybeaEo6z/FsZ8+fQrHdg0m/qU5tHntobmFSaUGT8W9XFhEcokZ24D2ZT
nV8R0fzct8k3uR4qX06W5SlUM8ePGs16hadSetnYNu9w8koPlhzHeEbHRpK7c1X8MntzruEsONWn
lokdBRVcN0qE6iZlOp2QTFGPI1WHnRO/7dewM3njaNKtzAKykG380JaSZTdtOgaJbiUoDkh99kDq
YH8KQ+2YDkNyDvOu+ZDFdniOLFSZFRXU+WgWZLpxbh2rSJvQuDQ1v6NrcmrqxDn2jtGdy6GYMU1T
OgzpTOHKmf0xyhPJj5yePAcmm5dzC/lplT3GwwD6dOj2dDBufB2Mx+m12ERf4C22GN4JPpfT5N0Y
1ClGbgCL4k/J0IavMT23wzgOTe5GrfYZavHsdYs2Hgtrng7q3CT+0I/LoZ+Bh07t0D2imy0ebS4o
r6HBdXKM0DwVsyHcQo5xodNq+ZD0pb6zka9ffn7/qta9imxwZ60h9G+nppHVtBeGMQZiqQT0ValC
mgkf0fu30/XZZBQCSB59rkWk7y9HseGUy2nBXaB3UucXqbI8h2o5HjNLHnxr6tWdWV3f95TjAbis
NULCmS0/SDFbrV2WaArMfFC91LbGZ1SrFlePtOFgpWXkd51d4m1g7Gkv3hoZiSmqKMDIwZdt4rp0
QBhZVNxC7VSJU6yGn5MFndZxMJB9ltX5ueu0U9VOe/Xs6yeHhou2EoSp3agQvi9X2Mx7U7LHZgmG
7kQE5iMLNH0wzPZRkU5z5bV70mdr0eDyVlrHQ5/krRBp2Ot//23fWDSV5iKJl2CsxpMax66m4NMX
fqgV3VuKPXmPm7OjA4J3EiEKr9zlaHO/LrjRLwHqDr3fODU4DkfSOOmG4yqz9SIBoPTneq06meay
s5tu7F4K6RCR1uyaMuJmrhO1GcCIrO2oHufpIYmCoflu/6dByLKgeqMqtYXxdZWWlcWMTGajdN9b
Jffj7Pto/oqwNLt/Fm98OWbjoDuGKj64hk2gAHHNUka5XQLoPlHzTk5ejP6znM4esmD3R7qR5Kw4
TybD6q/4XPXys0WTkEw5c+YgbMhdNPDGhzjyk9RrKULoXvel6zK3UQFGGv7O0Os52+zP1esbSDi7
ZuUJXg4tRDl0argsAZ3WwaNM140eb5B9ZLcYT84U1a5kxBTnjCj3ZwuBpKge4p3UY9ulXJ8+9JEo
hZmsAbH15t7L9L6ZWotfUai+9kW8UvnwTVf1bdcDoXx/yre+6+9jbSLrsO0ju9YZq48XX8/chaqO
8mhkkccbs/Nlb9xypMmUiahtch62uo6LMqnTVOpyQN3lmQaAPRLXGfxbQ+mv+6pWzU5EfV3Joa7C
3bZCvFnSLbiK2vtUpvWsBLGRPUhkDa+4TcduVUh7YM3rZWQkfGVwZgWuwae73DhmFVVtOwolaNGv
VT/Y9c/BfJQ7ullzuLOKtybFZU3NkKiOVs4mYlUbrbGcLFYDzA27p6KxIxxvJO3YV5307f7muH7m
sZj531NIm+HKjLmrlcYKjVkLkqGoDnR7em9a7L0JXV+U4MyorRPwrYd+ywqZrKLI5VFWg37QP6kY
bsiN48YY3TfZnq3J+hkuzzdDcaXA0yLLAg58+ZnILExzji01QEXtvSb7ivyMs8oxnOUTQgunhqoN
bPedktT1B1shi6R2FBVB1dqbZwjdpzF1ukFDt16gY0ozQ8KTYkD8cmdn3MjmGGmVwOUhIBTeQmuK
ZgmzJGd6ldkpgTF034cOMl9fmNUxL8P3io6Vay0h3jRY2CWlSr24XD+Ruyz1uzru/lAgjYuMJgbw
G3qcRDZUAi+Xm1LfMGpC1oIqLdwm/6WJv+5v0BsF7Lc2yRpDs8RX3im2ETb20ioaloxykrhKr7Wo
mgikwvWZ+0tu1eavuI7HwifPIK/RjCYDSQyCrvPaWOqnw9h3k+RFqlFGXiZH6D45fZfvHKQb3Tr0
bMlnVrMq6DpbnoRTT1GVTKYWWFWru1maWac+bYanMnRqf4bI4RkLu17TBC6ftf13L/Xzzja8ccwQ
GWML0l5aWzqbK2o0Uqsfm14PEvuH1q9yWufCyY+5UHdu3RuHDD0kjEw51IgHbMtZs8ATK+lbHfH9
GWjLgG1qZkmm21RZeTLkKjlU9ZQdpayLTsOk7Up6X99aZAuUZdGhWeOurcpWKFVJowyTHkBYetLL
2E3k5P3ctedJjp/CFAED7UGPf8RKTB8B2W1DwYj3/YDJ2/3NeePcAzsjLCOcgeqzBadYwph6Kg96
wHUNQ0TJXZxcniCSv94f59aHXc3H1uRhxWtu4iUHHcwmUSsjcFC9dtrlNOP8MQ4hwvQ7I92c0W8j
ba5PNW7sMrRLI0ibBjDdlziPH1v5x/3pXD+l5JMQrunA0IMhsr28NJqqooncTUaALDkWq+M0etiD
fkZoB02BHobbrPTNf/hUSLgAezYAB18hXfVCtLwjthFMI+XdcbaAftiZfqy6es8M6cbXovdCp5HE
FhLmtuWWRZrZ8n96EFbVe9MBTxfJz0bzs0ZQ+/5CXodb+hojIBBCeX4lDF8u5FzFkVNilxvgtPQo
WY+VFvuRjJS88rfW/CrU4/3hbhQ1GI+iExqQ9EkZ+nI8IHdD1XezEeTGIvf+QOSgsuWV+aT0y9R4
Ux05TyEKvF/tvEC9vKMpebKkAur+rNcoAo3KbLzUihPL7mBi3eplhra6OEEHRIXL6KKfuppH4PCt
bCxdKVzk59myKtPVEiv++/5sbmQhzIYInCkRg1N83sxGKCbG36oRYLOk1rFridnNpPRUQYK2ZS9R
cE6R3/WA5Odxcpn5zte7kQWsdzX1QkbnD9tioa4Rfa2FncAKE08vxccxg+PWftGi5KX7YsmPeT+6
XXfMInUPw3fruaIiynckZuYG3zb/pzoFcIcyVKBOP+LF8MANfk/b96jx0iqEda4lnqlOFfTz0/1l
v/F2kFVRAAZwTjy9RYPl6co9MGozEANQGzGFwyHKO+lcDA6uEKpcHuzGVvBaqSZE0+l2He6Pf+OG
MymZEhqugGugLZdfvUa6mPhqIBZFxtgPpzLzDQDEXh1r7U7m9TaXTTDK24AcJBITkMm2BQIRLYY2
R0RryZIckK31E+dbHYt3KZBNoXlz1MLXxAsvHI5m8xrqq7b4eS7OlfFShb+y+eREsaugNd5SREE9
lWLK0erQqNAe7i/Kre2wVjGoUwKjRrFpvbJ/K9sIi+qRZmZaoCvfRB37dev8pBPp2+rzWnPoq+HY
TNq5TfcEQW9gsdYO4xvhGB8Almoz8lJKdkLgREQbnlUtPAlx5qt9tavJExmwsGe5zs56apwsrfNF
f47i7iyK6dgY0TmLzI/3V+L6bVp/DpEmrzo/6i0c/W0hYtipeZTNJlyFw2j70suLOn8p9/wPbo7C
WaL+QbPrurpqpYsRIQcbYMdcetWC8n6aNPqB5JVcBdQvlRD7j5/2VTEZEObqM8cdvklSZi2xKyFi
FDvbZTyJVlR+oqq5mw9zcr6/iNdnfNWtIlaXkU0jhd1EEY1cmWbT6SZRhONVmYY2TeuNefmyTNrR
DnvyPpPoont/f9jrh5dhNQgBa/TLCd8c7SoyIpBsphlIxevcvI+mf7KQeuveq3tzdr8Ns3k3VKnI
Zjm0zUBLyiN1/l8KeBWt6N8lI7QRIlHECv1R2mFt7U1uc0I5uEXeEwIEvKvpebIC69Hea4nf2JYs
IBL2xKzQHLYtpSHqm9oyEXWtm7VwE5nhUzRV9UOWFblvS1V3sCu0M+9/tesLef1q/z/o5qt1yLtb
UYpM5QAb0adNRDl+KL+GtegO90e6ccsxFNQN8mZqgFfl4qITszGm7MvC+RHjN2I5Z24mT83kc6E+
pc3jEJ2jam+/3Jzgb6OqlzdcXQ0GIHZG5TIHNEysO7jhHipmvSYvn5p1aitfmS/HHb5ZxUoxpSjM
DZPOhq8s512fqtuT+P+/f7PpzUoHsTTw95PiuVn3Gip/mWJP1mdvkM0eV7OmLaR+PVmT4jeW6YrE
eK70P04FWCrwePRoFSDw20pe6CQmgnQOl68ThoeW6qHX58VPqn/D8f6Gu/lRiDYIMNl2pKyXXz4c
qqlWpcgKEgNgpakktVcB1vgPo6CtuHYbKT5Awr8cxa7lJl2VhIKxUMoHe1RoANvEb/fncp1rIGVL
w57If4UxapsNlpoLQGPR2UEh52in57XsZU5mY+nltI9I7SzuWNZ/Z8jd7ITJtwYGMkoXdX2QnW1V
AzuSeZbkyQ7EuGBYZubmEU5hjotwvBymxMrOSqe2JyMtysP9KW8N4qhurewypMgICQiNtqJFmjaC
QJdGOzCq10X+C+vgYx6P5yVHkzH+PoHITZWzbkiHwXgc1roODVLo7m6iz67TlmcIRo82glixHD9a
7Qpq3O0zr6/25txjXPMWslFbRRnv8uOHeZZUVixx7rss+YWES/XaS7IgcBP1O13SS8+utdSnjKKf
KnOhGIo7CGKckYdkoeTbkdYfa2U03tEHlb0m0e3PiTOaYEHN2u8V6e8pX9KPsSyNO7v2xisKJwT9
TJIf0qCt03fVV7qdzdyK1qJ4yWz4cuGXw5dIfljKf7r6vWJ8u/81bxxGIhJCIJp1kDO2OOA5np1q
FgWKUobUH5TM+i46QHX3B7kBaiAX56ivBtOck62ksFUPJWqxwgyyuQ5K55BbTxTyuzzK3XRxQyc6
LvPfpvhVJJGbR+9CiEaiewrNF422m1KMx9gen1rSocZNx0Njv/b2uVafyxZy6CGNaKgOZrMTN725
X202EYsCigToIazArci5pNPaENyKgbwoJXs7a8QnxWyc17gzu9ybUk0+qb015Liu6RxwXY2cEGxw
Mf/b6zHMy5o+33JEriwG1hDV5TfROHHoWqqQkfq2sgKU84gcVGSlauerOZJJkZF3/0yLseBsNqax
5ivpov+TAOCIfFWLC9lricNbtEjFAGGv7PrsIBkoo/pVlPQ5ONNk9fMpZue7UbeW7RpSXgerCXUK
oFegIqBmBtodXaUuGQ3huX0kZhQf8T9UvupRKihBtCr1i9JIlZ67TEiW22dKmnjIojqnzB71L+Gi
NaPrTEbzuYtyOXGboS2+ZPjCdG7YliFJi+H0CGGGVeqD3QTQIVQp9CQn5nFs87nt/XlED+/RHCzy
y6ahSHsw+tKMTyg6mdVD27X9d3mQFPUgoWijn0xjrr+X1MK/meGQF0eWSISe1RfLeMY/1tLcbFGN
6oCeavFJ7mkV7dy3b5zZ33cDhF2qcrSBQenTztii1OiiaZLExYIXaLJ0rpmGTeaKFrSyp6qJMrlp
TyVVQ0JpciWJFq0eOdl7S8KS2I0WZ34qa/i+8mKrR20A8uYqgzL+dJos/CvPy3anl7qNWSFuYAKD
wgIv+soR3AQmcWs53dJKFPZiuTqVChqsSjUlvlMO4ike1e4gIvlPA+X/DQowluIRts/WJsGRGyWW
yyE2gzk993/Zpe4v5UFpj138p+WKdSQkjXnceYrgAW2m18gRjDqtIqdxNFdE5l9O3T9QF/rD7IJu
OFcjeRPc2ZVPvYkh8rjSKzmXKQdJHFjDVwU6Y+NJ0/YoIFdFr3UkrhieE3JRmMCbaDgrKrEMQ2cE
c/Jzatt3WlKfxuE5LnK3G4x3k62d5OJDlzo/0nFPpXL75jA2kDNAputeYaabsY3aWaRFEPmJeZUb
S450Wt2iMB6tpHEVKJ4KQn39TuC0fqHL43Q56GavaOC10gyiYKBFP6Lss4TfXfynOdQ6MXY/y4p2
KH/YjJE5ZpsCBjSDvk7cqEv8Bk5JiMnMzuu2jTYYB5kn4KSUQaghbIEbfR8JRW0UO1DKwj5lrQ1R
HPS4By1NOap9p/phZoYe0h8tcBh7+dqabXW0B+draqn905yPSjALIqWsQRp4NjotkEz8GKUuTR70
AXV9YRTmUSjRnorx1iERFiY6WHSEUbdDZ4G9dxkoxQuOiHqbiCDOQldLl8KNpPzzEMpHWTwL+1Tr
T05jefKqUCKk53FuDkU1A7LrvSr3DemTNYaHJlTcBkxIYu/9vqtqNOVfyoToMvLTwCypm9/XNWko
U08XgaL8iviISX1U2g/pQa9Dv5AXfHEohmm8bUr7XDZ7X3YbHK2jA/bDCGgt3BhbCL7aYfijtZkI
cihvbhlLshsJcycCuzlHRDfpHaxn8MopQFIiq0JSmDhjrP/VLAAHiXoWvyThaVIQi/bVCMejESpH
RIcxy91De2/TSyaJ/YiGNRmVKcTINylMVKo0fwhlA1sv3FDOjzJE8hbOyv1TsjfM5srWTBGF9jBL
gRrPbmecpOqnEls7g1zVMtbJrNwFXBDIZgk6L/dzm+EckQpHCho7Panj4CK2a47AD4xvzYAweNYK
z646L5uznRf3is2wDr06KZEIQguAc305dJ50EgSUJHwRCrp8li/p1pnRDfO9ULACxDxj0Yy/M234
JPXde2xX/xnRN+50QrTpUS1MCtjv48yz54/3F/4q+H77YcC6KOCzOPSIL39YRIk8Nes8fBnaA/Ij
uHd4GiJAdXnMjAcLrjs0obD4mOMsjk9Ah/6jWn5cTYRwYfOV/KyAyu2Tz0l5cJyPfXNUk+JQTeck
GahDN15cPdqtvmNmd/0mkS6QZPIqspZXCibA0RJNqBW/WTrO4LkZidZXHyPpmFieLbN0lQ2RCqL0
/dW6fpfWgVe5HMIK2tfbxYoS3YDBHb44sfoyWqM7IyaBE+MhzaOHPx3qrc+LCJtKiR/g7eV3yRQr
VDL8hV9qYdt+ZyXHVleWQ1h8h+hx/OOxmBEQXwiXayV406PMqFwoub5kWGMBS6C/dw4L8Uivb+Ve
7my462+HispvY21K6paaVTWkJvzN52xlsIvRL+fZd5AiOBaR/TWR9OUYyWn8EMpJe/4PE3UI1sAT
057ZBr61YDtRuchepORZDo9m+Zw1se/0e12sGxEbiN61WKZA2gDVt7nPqGY3uZMn+Qu5mdeH6Pg2
nyv9XwoPh4VObza4Y3SqC8k3SmsnLL1+lgw8I97oMmtOvdX51uwpE06HIy6/rPuEqK/ylBup9uH+
Sm4rTCQ8qOiT88CUQTR4ywKqkdqwrQnbWGMQ8eNEh84DXlsBKJrUmMnJ2uecOiL29U0jdrbrrbFX
vWTOH/4/dCQ3RwN1rGKScDkViAWO2H/pdepFEjo1SFalqvah0qqvfz5dwMSUtdg7q4HU5ZC10quS
02s41WKpHC/sWe1kJV9Z52PadlCR/7o/3nWGBmaFjisEHs4/IvuX49nqXBbaZGAXO0B8p+wxRqHk
V+U0Fu+bqUzUk5PaS3MGbZTaP++PfWsDrXJX+Meye6kgXo7dzWVWt+2CE3cOj3CZO7qnml74fz7K
CkKFYsSFAGXichQVbzMwSTLu4l2Rc7fJyjunUuadcuSN8AnsCsBauIqAznkrLocJ81HO007kL3QW
XcuIvG6EOjWcZTgEUTQdJSM8dKYb5fYnSfRBZu9FNjeCaLg/gHsJUlfd4e1ulS1aDI4xY+8KTcOV
zaQ71lb+Ilv5D9XoxRHRpchNS4vraOqEV+jLD6vuzkkjz0eBhcSp6LJXxMFyLyUZc1eMohd2an+w
tFw/xrRe//zlAR1DCZ5EHbT3lsNYLxjbp0jsvHSOdEQY6t3EC98275tdReZbbwEC9xxjKG1AMzd7
oJad1Kn1dWmao6k8tqfwEI+PCay+A9609/fbeuNeppQGDAt75QejLwOO4XIjwKVSe1ke8he1F+lf
OAcLH5fR6f2YOTo7z1B3dt6tE0y2zBlGOkhFXfFyPKvXnMLMOUVy9stxUhfsT85jPj4W4Z5T8ZsD
6NXcgO+SrpHLXuklmChfglaXWEfs+j6kAwI2aqjIZyN08ucIvr4/dNDZ5FxqDk4ucUujouuDN0tO
idmUR03LnWci/cQDcKx51hgPfhY20oc8DCHbK619np3O8ts2Mp5Co05PtG/fhXUlHfSkqE5jooWP
sjYCx+/q4ZduRzPpaZl5+G3WyKxqzcOstiS6pWUfqeoJqJNpt/O233oVKMHBbuc+IZTdfOAhA89K
SRFvRmn5RfD/GsnCVZT0yBny9Db0ZhlM73/YVLR+Vx4Nip3b+ngu2UJtpqZ4QSngqVFmjH6e9agI
rO7b/YGudxM3GPcxuSbkVPbv5W5Kuy6WsAbCYpugCR/4XMn8jssjXax3+bC83h/t+lzyqCP1CkeI
kg+qP5ejiYWc0jGr4kUz/xms88oQyhu3Gf/Vw+wJrPpHLNLvj/iGMb/cwgyJfhjgBzCy2NhcDhlO
XTzKCmYoRoT7GZDluSvdVIqdnx1iSItbQq8lUdOcpvSoOcAhGHFie6dFU/lFTkvjs4o40exaQ7X0
rlWaWu9Wcqo9LF2hfit7UX1yIqP+EYIiGXw5z0NokEZlfG9x9DzqADh3JnTrg0ENAHXzhlfZPm9D
WNTg4sbiRergcFWySz0cnNr8mtqjZ/TJnirprU9GFkevjyXkf5vrZorCNiX1KgFTmA8z3OwgLOZj
hr9sJOSzo6XQPPe8Zq9PHJcmuFCk2PCM4MxdfrN5MPESn8PixUQyrHKOhfm9tstHYAltFB0ckun7
m+RGVM2AK+sc7soK3txE1XauxhYIbSzZZamjF4E+wNccgP5jOFbiM3wXe/ByLbU/RaDNTWK0jHLo
NJTIw0XGBOb5/u+5OX/EPDggUL+gF1zOf1kyhzp/XfCkpKmnJ3QJo2LAUHFIC1qITvkh1FH3wg7X
2Rl5vcu2p4WaLNkKlo5rHHw5ck+XRJZTDqg96f5gSl6anrRI/uM0m2Um0KcRxdLxrlyOIpQJh0Ax
Fy+jckZNwc2SjwOtnrFcPEse4YWkB8oaO4D86+hzHRTlDOSOgEJtC06qkw6ZPC/cPSM6Jfo7suOd
yPPW4iFVuPIfYbZT27ycVl2Ejgid1T4ekYiS2C8Nst3W/63zr61obQAGQAO3KXVkCUUjZiteQjyQ
UzgWtfRxEp8ESKRw+Xh/H16HNqtCAppFK4mCFH4T43bhVGvzpLFkWnZYBp0At/e0YjmoQ7unGLh+
8+3OAw+GChfp43oON4sXz00XrYb0qVQ+ifCTXH2WdVcP8XEhtPkx299bZ0/V7daWAJ3GJoQDiK3G
Zkxoxy1oSAzC6WSKY2sZi58gDnK8v4o3qoMUBhFD5Eghe0DMfjm1eYBeqKlt+aJEFe4qdI3fR0Xt
ifm1OGMG71e24aZ7EcStzQivkyMM+YTndnOlDVqXWosKf1q3nqr8NTMeG3mvGnHrnvp9jM3bQB2n
GKIBA/k2mRGufVgqyPBoiiMfp0Fo3NmNt3b+76Otv+Y3NCgyuY2lNSG2ZkZ26FPVK6zK1aq/krY7
G9qe1cqtvQG8BrAQKvG8DZvDLI99kkgD+Z1hABZJOuI85Nn3OnA3Thj8OMSDHYIU4HSbOWWTUndL
kVYvoVkUh3axtBroe6+e5imPzwXyVDuLeGNazInsGIIh3JUtJW9xkqwqsr56wZIkOob0vV3Ufv7Q
Lpr+Dv0o4MNr3mCDYtgcrMm242S28VPRJ1W8G3qkmuxKsvydg3VjR6xcekj8KOMw0mYYCVB7ilPB
6qpCVXZ8raboOZVf9WYkwa3eZ3SeO21+WP+NBtdBQ90kwr4GBwq3zIcjpXxfRPpOmewNSHZxk1Fl
pJpDvY8fBRV+803JOwejZc4vg9VP37I5jROvSmA6++Osl+eu1mLZ62kLJL4Wp5I/JIZ50jUodL7S
57XhYgVv/UjBRvzoZoEzSFh3qssubFpvTmb9A3JiDRyFxokOArsh66B30Th5dQOLmeCz7iBIIBr8
U+pVPTxKkMlNj8bn+Cvp7Wk6ZqYY+49lYXbjuamaVHNr9Ita1xodNT6E1rBWLguR8sdwNsFTVIju
7ny59cq7WiNKbJS72fRXZl1q6lSjU0UmUWytPZh59SDknKp3O8oPBahGz1o6a3bjKGpVt23QIBkc
eTUWHONnG1OBHf2W6wCQV3tlIwG5AVhH2eTybsG9iVwU1M0Ln6lzy0x7+D/SznQ3biXZ1k9EgPPw
l6xBpaEoWbIt+w9h2RbneebT349q3NMqVqEIn7O70duA0RXMzMjMyIgVa+Vps1GsvZQo0Nf6t5BX
7yaavfw4epp6byUgOjusP8yT7OJ5CSJ2SXQcZolktkaiH/va32WlLvFOCZ3Ay8OVSPfsxJ4NkTWY
9TypvC15BcoyaqNuKvRjbmaAYeCcSSpeEKldNTTdN/e9t7JHVwwaiy1qlZYCzCvXj3R62C18nhac
wHWxkTTVNuK/gvVtxbPmmGThWVzoILCBnHPZLstOoWkETS+y+wCGd1tOqvxOCdX3qaWvg2YCxBvD
fFJf6pKOhS5T8l3R9/pemJV/rn/JpTUFtc2ichZiZ+FSyG2rHbpZgMkqadNae1XakqxbWc/LRoC+
sKgEtcvQggAt1SGV1I8NwMaaCic1cc79le26ZmXxKkgtUja+l2Glvm1IahrZXtVWAsBzR8H1SYRT
KCTfwR9PdyAEr3A75Kpy9GgZpRdQlm68+AC3maMk36TQXPHLj4rMqZ+w02gvoYoy74Zl4iMQUeyp
tEg9EkKlDjjgCWbqURO3afgkx4+j+kOUv4mkqEU1cxryVlU37lCyfvBV2oeStRvz0vA/fc7ySdTo
/qD4NZ+jKPeqB82nft9Y3xp5N0R3fbZSYzmPSIEpEXQAI5jlLpjt08nG9+PI0AQDCXBRvx/izLD9
AjikRzS3A21aHeXU5y7gSnnqtGJ0SlTPd9f3x1kkwjegwQTHCVVACO0WiRlZCWKQoYZxTLgfqXRt
4vT13y1QAeAOBosGBdg8558CRnOmsrKm2jwWoqA6MZt9IybFmjrMhZUjRQG8lHwMHE3LI7XO6zZH
7JYjte13gvIXAPC9ED6oB4QvNzzT//lYISNCBQXgBlA3Zcnp04UIt3ZCzLSZ4q0mk0LP0GtVc31N
kfZ801Pl4+HC/4KcBUN7OnsIMReSjKgBisHdXVY3IfX58EnyrJWdeBYCg/3/bGe58eWaQoWInbif
bBMmlDj8Bhh5W6zpZ1+45GdLQE4oPvCnj5LOJ38IcXGzm4mIMg6FndnWii36fmK3YJE3XuIJh66Z
vBtIiWE28wZh17aZxvGTmdvrjnnGo8BzWkVGj/eFpsxB+OJWFCGaFAzfQ/B2FOwe2bU0/RbI2yxV
XzzaTcu9MW3KYnAjLXsuhuGF+uAMeE3icuVLzrJ7c2cYl+UcenAILpsidL8EEVvL1pE3CvVkKasP
ZWL0N6OSxVsC747mU0/alY1vHLxRlg7XJ+KSeRrBYf5lRRTSDKc+FuhlEVkZ5oXeglLVrzeFQRiY
RQZa8tZhgmxcz9Cu1VaGffZw+MBVcQSS2JwRaIvzr65yUYtgLTm2v8rYBoHi3Q2qna5knC6Ojjn9
/1YW12bI5g/92Yr4JDrdY/u1ixzqJH/LtTrNvBUXdxkwsf8amo/aT44N0U+jphOGlNwmVfgt+Xt9
mc6ni+IAz2ASGEBsofY5/f2Ii5l2D609qqPrha8aSclw+mtmB09beTydT5lKfg5qG6BvkDEtgXfe
KMQwiFXDcbKg0xVadFQGR/C+k2Ite5Xcp+DAnb0S3pyfQBidkVvo3SECv2xqGXsl6DVfHo6S9gW8
GNEHLP+PmT6uBGsXppG38GwLzSI4Gue//7RMdSsiixUYw7Gk+xK2H7s1M9r0geZLz1JYrgRUH4fI
qVeo5LZIdJLwpD69LLdDn+XFlCrGY7fhNP1hlvZgcoY7pWq3qh3rDrw09v7H1+f2e7UXbpOfoPCb
fbgLBrv4O/wtnorbzFl7+Z27Kh+FI0GLQp7vLK1S+GJbe300HmlQuu9BdBQCwlTZGtX6pakmd0k/
j0ql5Ow9N5hRJVCaHI91Tfd6/xgEYPczu4F7+9+pA+b3/mdjixusNWnAQLhlPBpTgHs6Yl5tLNF/
UJL0PVN/VfV9JxT3eXETCisedWk2CTpmDo0Z/rdsIxYFUe28uBmPgX4IDeGQxbYOAumfdz9Yiv8a
Wez+KcvpIRbL8Uj2dm+ooZ3041177wfbSVhbtwtbEfQ1/yUfNvd9L0K2gb5Gy4ir6ahEgF7DH0ot
O6L4ZigrQceFCBjeDKIANEdAawETOd2LlcG+y/R2OgoV7RHG3nwVG/rZNjkxPvTi2yxZidvOASMQ
an+2uLjr4l6O4QjBotFOO1PNv7SPE2RsDvkotJOH/H4wi5tssOVuxfLHI3BxEMzs+mD9od49fyTS
i9OGotxPx9fXh9DePTzd5fZPN7Rdy07t0g7th2FDiG8HTun420O8jec/2MHu7a20a1uy6ZXaPn75
fv+Svzqm3W1/ePbXwB5t2a72PKD3wZa8th1uZPvphu22MTbPW/vL/v7+9v3pLrDf/7xf98iP/sZr
I1rcrJVlDkbdMyLNzm13d3fX7eTtuAVA7Fg75FHugLm41ta71zfWz/oetk3NCd3mybnp7Vug7/aN
Yq9c9pfX99MsLy7hKK4GXffnb3K9LN1WxT4llbUjt6/Hv6onYHn19GUtxJh/dDERKBupc1MrPAJn
8Rus8/1YSkjERRE58VDYxkW8ciV/7LmlDdgo6GMGlkebyGJgtJmKsafl4lGyc+cNUSH+g66fk9jf
v/4KbNE+ql9W1vfCMUBn4H9Nzufep5syDdVu6i1MqsoP3Ylvko3gNHbqvLzODvsTHg673qWvClN8
dN7No3IAr2fr2xbaRnEHP4ee29wt8u5Hv8apeiFCOfm0xWEvjVEcGhKfJibKVhMKnn2ovodVUxOn
hNt6DI9KDW+KKq4cwxfnBFgySk8KbR9L9JRE1V8alUo8Gl372OU3WXqozbdYbX9cn/zzAX6IONIL
Oh+P6ACczj2wy2qsIl86wvpbN/dW0dlpgeL3ZpQ7J5OUrVH/uW7xwmFML7OiIAnDGUl71WI7p5Oa
NFKsS0fY2dQptaNacuTovU/g8Mru9PY27voDNNOPK3bnoZx69txDTY8OWeiZInPh2YrWmrybNemY
3QvmzaRKJOSRXxl/w65PB2yTPZd6tpWM7XW758HJbJb4B8AYxbllaS5KWs7q1pSOUc3LI76LhZ8N
GsuhGworGZDz3MSppUXE2RVyI0WDwVo2kd3+Ev0XWfyWlfEmuPVg5rw+rMvLCBaOaAjUEh1sp54j
dkYDjznjqsft5FpECnDGeBpSo5EEC6gHFdYfn2v2utlLY2S+KFBTOlZ5Vp9aDS241zQ1k4+mQU+n
tQuaRwPpXM9pw1+CuDKhl8aIi1J7nxVB4MhZnEyVGMZTZObyMaUDs+83YW2rNFWW5jblJi0fhC62
E2S0ro/xfO/P/f4zaxGJUYUr/HSMRRPo4xQl8rEUH8CZtnG9zcYXv+1X4skLc4mdeXhERFSNF4db
6SVKWOqVfByK2jHzXwGahFFYgL7jwLe0W2RXrg/sTNKMDMiJxcXqJdnQTZpRs3p5bMcJ0h+5nXWv
AGsExSmHct8JG7W20Ac1bDJ9thBY9Ipscv7YDL9rrbzzrH2T2n2JbhNuVofGPvP1fSIbjqbQ5BLs
rn/xRQ8A5clxMRNL4nWna5FHqdzqbSkfC2EXeWQPomqT7QCkSyXMpqXtGbT5r3H5XshdwQJDqEqO
hKMSaNSp1WCUClAtHX4XaH/QKXMGK9yKyqbgjSz+4fGKhkBltwYU9al1c33I828vjkmuBLyd8hgN
Dst+VEmr+qmtWpmg3NSgEKrz3eQl8crEXrh3kHwjQIUDDb4ba3Hv9FU5mWng4QlR9uwN07GcFCcP
242gZ1AjiCynQja8XjmML83szEBNSg4IJMu5WE89qPpKIFN+zLvfUJP2WBgFtO5thajYtMPMVv7W
gry5PqcXzc58Ux/bDMSQvFjQrpSLuhKoP9CjPVa7Whg3g57a5nDQpdciLr7qwk4O76GbXIlULy3n
Z8uL2zanhSI2Yl875kNZ0f/fE7k0qJBdH+Cl5eQagCkElTe0cRfTqiShkkVeoB0jjwp8TON+8z6W
BwFxBL/rtv1TGRn76yYvbU3gLjN7oEWMBqrndE7FSaNKzJY9+rUtbpvxWYZ3toz2ff5VTIxdP8W2
tBJDnE8mj0eCuTkdP/PNLiZzhAVBQMtlOiZypGzbNtQPtWBUh+sju2QFLAqh0Uz2eLYDx0CdlDwo
pqM8Ed+PIdJwkMb/q8AU8QjXKCkTigv0dywjv8pD/iEuy+moC1O6M0PIusxBCVdOk/O77NTKwvHz
1NIBu/BO6tALvzfQR9si+Up0L5vCwfLUfmXuLtjj3iTlBEqEXsklYHawJjnx4lg6epGi/8w1a9xJ
nUl4oHlBZYMqila29hwCnB6XxLEfzKb/iWgXB9ksAVrxLCPoAiZDk4XXBDRcwuMo5GXTrWyzeRud
GoOx30RympZqttmyHBRkA0hRtCuPVSraxsirfeBdHn3R/L+TeadEK1vsfDJPzS129VAKfWqBDQfi
GDlaMjpsOKfWvlb/Dsg4NTQfL59egDKVJ7XxRQP4Wv47KZL7IIwmu5Vt2QhswbgTBG2mjm5d1fvR
I8J2fb/NUcfZrM71EKgseGotiXwMs9CtmDj3mNI//2f0D/qPIvkbQxp53c75viazNjd/0X5NL9bS
N5M6DEoBLdfjVPlvKf0xXHReunLDnfsjRmj1BAvB650M9OlUSiiKDmaemkcrSUMHYC9jotZMa1DT
/2/G88nUIprT08zUC4ioKB+bmW2oRbYNB7io/xez9snKwgl7f4q6fGRAppfummZC9naNJu6SA3ye
s4X7QfNfZ53PwqTGJhOKzElBArTGi6kn8DJFX68P6NKu+mRtWQ6c6YBy3WPaJC2pd1brtRt/ap5H
y7+Pq3Fa8YcLhQEcgpo1PBWkBc/oZtWprsJOKc3jOGYbGX5Er6kfakvaipG5mbpbq2n3aKAeVLl1
xNt4TOywlfZS3v60Iu+1+BJ3xl8r9mxl2isSjx9KhUEsuami26O3MaA8wwv2I804uWp3cUdI+uX6
hJ0vz+zHMukoAgtuxMUdMlUhfPOg6eCwHCaws9zt8qYZNqp3yFRz7Yy9kNozDe5EapTEpTzYF26t
DklhaTR9EHx/j6wbOtDTHHkuwQ4qyHHDdnS8oXlXhMcgle02Ff6ZEIKu4pkcmKCGUIOCzukOroUZ
ci4UyrGDbXZDjVyx1Uhcw4ZdCJ/ouDCxRewws+cvYhm/FAR69EL9WCqFndWIHm958xnf0KGtXno3
C6qVY/bc76mDwSZnwmICnfpH+9mnQ97K6fjyvQqIVIc0hGCW34uUpJMY/xBKq1sJe8+plIDl87SA
dYLKO7O4ODbUNoZQK9TBHMbytswmKvtytgf4xfvWkt8AT0ZInpuQLHXJIfXYF00T7zVqYV54UORC
gSglqW5VqRtvx0p7u+7SFwBJdA0ghkPkBXqWePJ0kc1WoqnOC4yjb0p3vaDfV433DIOCnVvfZJ5B
aLJv9Lq98epkB09xqt5rym0tmVupc+U19PhH3Hp6A85fMzcKg4CfUUKnX9MLQ295HjAT+dtAYGFC
hfDDgjzdodVUa9/C31LvWI9Ge3N9Fs42NtSJwLKYb25XKGIW526rx3INl5h1nLpsOwavSNs7Qv5o
TC/QX183de7up7aWp24JjJNyDLYUyPW+ee+VO+SbehPI+9K011qMZuc6mc/ZGG1blPtBnoD6OJ1P
mijUNIsajCn6ts6fUcGwBUTXE2or+etaAv1sYy2sLa58Rer8gtPbOmb6ezPWNh2eMCL8mFWAr0/i
WWyBIQROaemd+/bx29NhSZU+CokVeMdEH+2Sa1gOflrtGgvapeHMWS8sMHOYObWi936E9kToHQ15
E1sboPhpcGcWK8HLRYcAHQuq6oMDewn5rxhenxiYmUAbPE03TWX7qRNR0uoSx3/+95kjowfACoQ4
qIqFp4tRq0aFEHk8SyrodTZS9qakK2fKPPsLp6NJnfGAsZ5buhbvYZn+D10sfOGo6Wm96bVcsJVe
Tg/XR/LBUXBmZgaHyJAlgeNZLE8TJWrcBolw9L5Wj9KLKlH0ctq/k2+P4+5W/6J1WxqC4bVfsTt/
/sIuCF+yfh9oZghGFm5haJWQKaJwFKv7iAr/qGl2Hf9E/rprMlv1NnIBAE9acfnzI4o3pMlBzQOb
RoolOzu6dkKoFYrv0uVud9Mfq6ntrn0zpFekylZsnZ8a1F/I+XJgMLn4yukIy6iLYiGbArfP/g6h
9GK2D2LcbkDjQeeobvo1beQP4OfplGKLbBj/b4DwdACeGmyroK4mRLtclfMprX+1Tiy6aK7RhAWx
ynTfaL97SCnb9gvdUojS0j0iNHdwje3DuUz0iuySUUBjbrFhKqooawQ9FyYf2CMJnjka4727cLVp
nHTPCvvQNb37uPBJkGk7of5beK8Ilq6cB2eMs0RcZHjxKzr72T7L9rdOo8TsIePhZt1zlP3w+q/T
eD9CGO3p9baX8Og/pWCHvD9oSM9+Z5UrQ8epfu8KBaqpSbQVRGiaub/CX0Nkn+9sokH8fqbi5cZQ
F44hNnRcjakSuVIIXLrOyJwng2et7LAzzQRmABdH5oZKBxDzZa57Gj0SvZCguJrMZm6aTSLGh/kV
WUDO5wuPTV4e2kLcGN+9IbfJpMgBCBRwtqlP6S75Tj+0I/C+GIvtGO2aDzD3AJ+StknDtX05H5gL
1wU5Pkt3wIwA59QifgK16RnBKMZuGzh19qzm1a6c9Rz0t1bub7wUuaeVg++CM4K/5SFK4Yl67LK3
IchkKZkMM3Yr6zaoXqT2MfRvm/oeUP7KOXD+AqHuM/8DWBERWwKJ030Jm3gJybOXuUHe7YBN22E8
2hUj7WXNLvzKJYmAG3qbePwmedlDOXT/PFjmFvIDSlCgtukiOf2CNoyNovdK7SgIlhOOgC1q6Myo
esjJ3lxBrJxPLLS9c72LPqr5XbBYSl8f40o2Q+6tTGt2YSoANhk0+d7LJTq51Fp11XZVIOSyUVg3
iQBAUpxJUyfBlIZmLBzDQkIORA1608ksX9pOCch/caxrp6Gd6dv1S+z8hAcER64VaAXb+WyHSbne
SYU8CGSAzGpysiLUdIfnu1lxwue1Z9ejZ1E9DcVa3IL3StdUeC+4FmSm9DyRRAQFjKDQ6cKSn0pV
qZ/4As8PcntIYIAB+BvcZ5QGnC5jo3ZJmm0E6HztLI3hjdWrG0JZea81sKFdn4/zgNIEgIl0AnhF
ypDLR1ofhFlmmGLiBuIgbTNBHhxsAgko2rX44YIpkqa0xwI6IOe97PnKejLcVWDFbj0oyiaesaVD
RatbOYxrBIHnXD2MCVYrgNboAXCozs736aWbC4BMwzZK3QL9yIaeMrOsYZCtnO5OJ1bh3JCHr+zj
ew6RbtxklXHTJOm+qHeGlttVNezGtHyr6RqWV/ba+Utv1sQhtoD1jtD3bMYlpUuCoElTV/QsxLC5
6qV9N6Ybr6AP5qdUtY6h7RSUC5t9Y9wlqfDPKw7rnTm3o6IAxfmy2Oycrmoj50bqeuKtmqnsuWST
rpWGzjY3DSaQpcJhY84q5x+h/6f599WWPYD4FXGNehuostPWTxa0NK3mUoHeXffh84fEwtpiSJoq
tK0/+rk7md3BLHtb9A7FsPkawXcKgY12lJW1SPE8CJ9tQgg1P5BYRGNhk3Cs7qyhyt0atho7kLp8
G8nZE32mvyp1rHdcVuFd1IUwzLfpuFHGOrqFAAJGZtHKN4UXCb+CTFirW1+ad7LosHDBfwdtyeLe
8jtlbMZuzF0qZ3hRaNAk3nQGPQ/Rz6BPyu2krlNiymymk0iAqeA5AokqCTOC9IXRyoz0uq/13M16
BJq0WpUPvkqveNmnPqms2r8xfZ/bSxCEjR6n3h0q9j9yySgPfdmY7yvOMIekZ19DGmUGbUHpuny8
imbf0/Ao5672bNwod1FBWsnu7OFdgcvdDg95Y9N7uQakPa8vz5PA4HXSeZQmP7Jhnzy+ECGKN0o1
d4cpvykl3fafqrHY1F1tW0gxxvptayFmtkGw7vqALy75/D6CL0ZEcWtxn1jhCLHJ5Beu2DZf63aM
tl4JC4asTeo+ykQDYtQpe7tu8+woZ7CwL7LDSYSaZ/2zmgBmTpim3A3JDNOEFSExWrSCU9EBtr1u
6izynk1RYAaGR+zHI+T0JNensSbWkgrX8H4q8lfd+nr9988CgsXvL/axJASankVq4crGxvsWNehY
2FXpZMkeR7luat4HC8+kO25uAOKVSbltsVIJaumRlxiFG78Xh+Ixjm1zU7ZO+xKo/0dL8/p9csZe
Qh8ssZTC1SzXMA95t2liZ6i/jM+CtpGalfP3ggeejGvekZ+shfKk98k8LjV51sKtpD0Fv/z0ZTUB
cWGp5sY/IiRu9Pnfp3ZKhORizRxZKmTt4dzt30siJtF/horUiYdyc325Lnjeibl52J+GZVrCSBCI
uQlF2eilXYMyXHIHUHvAaKAtIAhTTn/fEkwzC0n9u4lc2UL9oo+3sffulQepdHT0oTu4WK6P6Dz2
IK3Bc54XJuk9KNMXJmFq7Bo/xtlpXZ6KhxBJHniV7kk2//FeoBLJzUMEA8Faw8+lmUQ9CcZNUn3w
YS7MyiQtaTjEQczsLhD8rYqY3fWRrVmY//7TWtWBCGGciQU6CoVtGvtwjo0k8a9bueSA/yECArVB
9LY4K4iWgLUoWIFrUnpJ1INS0yN4E437tl3ZU7MvL88KSuE6hO3ET6SkTgekR8loxWFeur6+C6Cc
T57kNLMHYwXkfGnePptZrEwH611e17MZHKHJbgP55vqUXTJA6xWdJXAooWM9T+mnhRkafSx48JSu
adaOlD5k67H+PBWLqWIHgcYweUWCNlocCwliqxp5qso12lukUOi10g/9JibEV4ydGD5K8k03OsN2
uLHqr2GgbmU7iu3eqdqNJu0oq6RrTVcXFu/ki5YnRxaVaT0YFDiE5kaMxdkX7Sx478R/rgeQJ4N2
geHDLUFf58LvfSEn0JOM2h12kfk16e+LtZrhhcP9xMLiKonStkHGBAtKPzpi966bdyHxrBT5SNc8
XXeW+bcWK0lzKs9ySpRwIy4lpwZRT8oiLRq3RWDFIdcY8G6IkpskAkPx76ZwSro4IRuiHLoIK3q9
I3IM6sadeslR5QcpIvEw7q8bueAHUFHMkThVfzbxwvmxO5qT0TRuCjl2nMKGE8e/jHy8LftiJQo8
TyvMGVNrljEiW0UedXE2RX3NEYsKhYtQ151U70cD51efFePZoPUwVaNdDA24J6g3taDvg2SNy/l8
rPALkJ2nCRBQJxyXpxtdhZoaMZGydvkQ8Lh/E/nFEzYDgvXX5/TcR3g3g8z9oGTF5Rf+iApHGKH4
XLuSgBRFlkPILe+FfC0DeH7Ug8xjQGT/ZqX1Jdlvg1KDnHVT42ZqZPfSSx4d9MkZFfQhxoyWzsP1
UV0wRwaMtlHw9PyzrMMOjaI0faw0BNT6N6HdAdLrakdsXypnKsW1Uuz5noaX77/WziqxA3DfIJIa
t3z3nyD1N4Ld1y5J1qKNeclPt/OpmYVLShBQoxkyNq6e/R4jumKNu6r8ISF26W3CkFDDU+0m+nN9
Ji/4oYLMBrks/sWemMf+6cLp83qwhFRtXHUPk9CX9n4NPHQetjGqTwYWmxrGTquNIwxAGubojmTr
G2Wfb8Ld9XFc8PMTM/NnfBqHFydVWqGK7IaI5Krd3ZyL8oqVzXTBEWYMNi9lCFnoAl+MRUrSohhz
r3GTAvoMyGZ6EqBeBrr/yTOKldP9wsrMIitoToJBIf2zMNZ05HnNsG/dMcr+TPAtRYDiqknaaP3a
m/hCoAsZ2gesFgTRnJ04nb1mFPVe9eXWDQ7+sTh0v8VbNKb3zW1837x7r93KPF7IQJ3aW5xKYuoJ
QyRKrdvsmgORx4t6KLb0qx3gt/1nvzgZ2TzLn/xC6sWoaBQRS+pXyy/fJiv+Ofj/jkchewTOixw5
CS5ytQszraYnOWFM6/bRgxe5muI/V9pWEG716l3voe7xKTla0k00pZDK518y/+b6OD86exanB6nb
mQKa+xM9tsUXTKIHB3abt65lJhAB272o2IF/J+c7T3ucps2UZE5l2GMACfZjQw6usO7XcKmzS177
hsVhIsu5N05D13ILkKpt7lsluTeb+qauSrpjph+TuKYvc2Hbw8Sgk0wDlcNFsDgz81aue9DarSuP
N8H4NysCu8h3K1N74WA+MbJ4XHQZ/PlmPLRu0t91BghLyRk0yGDEL8qwT/xDpX8Pn6/bnFfrbCYB
3eJTAMLOgvRcjlI9hYcWtw0dBXVOxP2y7562Vl65aAdyYXgkyUYC9T3dHpNuBWmiK60bRtavHglF
MxDe0uj7qK4xSF08YxDN+B9TizOmnYykBzXdusWOsKDZNKZdVLs837W9HSQb2oOqZjP8WJM+uRDp
sTV1ZW7ZAaiKostiiF0kTWLBEK0ovw/jh6bNtiWEHZRyNuBptv1EOZxvkDoPsrXhq5jV7vXFnEd2
tpifvmDhP0I9VHqIeKqbdNVjJDdftWBtHS/ug08mFuvYRqbVZ0CqXLQWtrUU2FZ3r+or4/gIwK8N
ZLGEaVuOMEJiRbkJf9Yw3P95CyQ73MoQzZd2ChDprrtJSB+TRX2lJF/fFH/zt2xwdPon0LikBjw4
0d9VHMraBC+uE8ULwtxvca1RzjadtDX6tfm97L3QZtLiBqAX3YZTL5LgBzQQhUO4XbbVmBbzIdhU
h9/ysGs7O/oVH+Qv153m4s78ZHD++08XV6jAdhTq85huk8OwE51eWXnTnVf95kvrk4nFcd32oYgm
sjVfGepLUj6EPpQvDoKDRXNL6v6gJfptFjoqfVH0Sh1jU7v3dd/WhvogFtT11c5WhdHWEH40+5VM
y4Ww8eTbFtFPUhLP9SbDL7dFU5KeeNKfpPgr/ZP2oD+Olbzyorh4TID2JeViAFiRxIVvB3Xc1org
d27bfBFHgDFW+OCFM0JLfpiGLxmJ+4kcYCrW+0oTb4agWCP9uLTixA/AWunrIGhZPAl1uN9GXZ56
V+grW/H3tdzbSvVbXVNmuXRWzFKtyMPQcKQtcYRZDQVQbEk9UQppFlLrb1M5roRdlyIBxBxhfoEp
aebxO/VeBR2VSjaiwS2nchuJ94a8HZrHYfA2xbBdE1K+5Cu0BdN2yiONktrifE2tVvBkPR1cIe6c
Poj2Gv25nOhlk911kWGXsMSL4+b6/rz0FvhsdHHiVgJl+CSNB15rf4N4Zxhgql71/MDD7bqhjzrH
4tQlqESkbEYTAv1ceGbfwaif61gyct+pwtrJzOqmFZsX2uc3XvymZj+yxi7D2g1pfUWVe69LP4rw
Vy50P/XQ3E+QuOlVth2kxCkUb1cisNs+NyXCOmK6FtlfcGIw4iQDQOIYxtlLQtKCAE0f1iIVb9p8
o78iEekPW2tMnDR5a7bp75Ae+L9w1g3e76C0u5XEzjwZy8n6bH9xTsOBPdSAzvCFSD6UhvBsDvla
qD0775kN+EZEjk8KVMsMqlGFUqKV5eBOXAIolP40laOuNQ9p7gaTadf0e+XtO3D5rTFpaxM8O/PS
OKTwc8EauDbZuNOdlbRaqypeP7pJa/WObI43IgqqdJIr3osQdm+iAnmV3wj7sJTLbSCih90a0WaY
pH5lHi7scQ1SJ+DiZN3J8y9uqE7g1dOkEV+iij/K/K9otY8oEzu9QOfbT9Faa5C4cG6BdqRKT22E
tM/y9Q0Bsqb2TTdSeiwcyR9u1GLbGb0zBIk9BRCj+rdA+8biV6p+r0rLrX61vnebRGvMZeetEAwZ
uDfyBnNV8kxzxMxqM/HraXSbzI3ggmsDW1bujG5vGtux2XWGtS/goIKB/DD39IrhToSbVvqbaf6K
t1+6tWgeBTdCDR3lKnFx9HWmbPitOI5und+1BbFVsbE6ewJ4eZS7rfEwma+Gv8a4c8kFqdtQPSCe
BzKw2GOeMI2QQqaTWyDLOqAcHLRo5aD0NFEqAFxpkmCU7dif7AIxeM+w1hJyF1aABoyZpw2RVlZg
mcfXw3yoDE2Z3DL6Dq/pff2LKborI6t0yh6mKK9wBNEpRpt2mUq48Vtoovw/XZb9CeK368fz+YED
6yD5Y1hPWQdaZk/3o6mMKJzL4uS2A3BavZwOMIusVQTPT9VTI4tITYozLUD+YXKT5jaHuamgwrVd
JcO+ZAWsOsQRcM1waS+utKDrNaVqKtHVIt/JDdmG4OY96V7+fcJodWbdwAhzX8/HyqfA1ozQD9WE
UnT1cbzrZSO0ldR8um7jQoKJtnduTd6b9G1Zy30hVEAo6YkU3aC99YYbRNZC4aGJjolXU8lVNorl
O4G61hZ8yRfQ06NCDZBuzoefDk0uIoR6PKwigznacFLGWwOg+ErcfmmZIImF7IJusZmv8dRKEBta
wskkujm/X8XeHvjeM4Lev4og3F6fx4sD+mRqMaDJyhKxSTTRldRp240PyBmsDGbNwvz3n70B/WOl
LFUsiCPQwjK3LSVZie3PLw5yKB9AeSpX+NwisA6iUDYqLRVnTEyMmJ9YPuTStDKQC4im2cp/2pjp
hlxGBWHepW1hsHuyDqo6izdRayu38ia7bR6yn8WKufN5IyWlktKAkwrEzxLnYwR1JzEo2fXRZWiq
fYIq8fW1P581fpo4g4wmaAtgqKcrY9WCUEd1orjiBFYvqbY9HX4p+KzrZs69mUiKB9dc8OYGWxYg
hooUbd5MqjsWMOyIh4bupkm7DeM1PO0FQ5wF9BvN/BE8SxZnqCGkctfHkupmTbmL9PCx8Mx3paaX
pEm/Xx/ThcXhEYcgHBSxNKosq6W837IU2RTD5aa0A/FnwUF63cIFbwPABiaa8iG1X8QETlenGVUt
m5rcdA1weul9U45PtSdxaveWXUdtRhOI8EsLexAXw4OFftDKB5zPJugUTiDaXeazaFmBC2mDHCY1
tNygfmhbEXWPB70ihReu4H9X7Cxrb8PY+XXQBZYrBJHjhZHdgfWVrUOXvF2f0fNodh4Q2p/MJuX0
ZXQ5jKJcjV1suYX1MMq3JApsD8LdNvsl+dKBhvQv1+2d9/vO7jE/wGnSoEfMWKxgrmtZDMGO4GpB
A9+tfFNLt2LeP1amSJN250CEA18YPeMP1vQ0JYFdC3+KXiGQgT0GCG3472Hd6QfNS/HpKLbMRjYS
0RRc+alMbOFVa+yD1zj+S3bbPVQPwu76BFyYcNBcMPBQhUcSYznhCvzic3E8eDRyYTMJv+JWuamE
cht6CKv0QPBWodxnvoQhOhoJCQgd0V+d8wifBmhqve/JfjmLfTxbIwIqgk/KuTOE9x7l9Ouju2xr
PtN4GuFQ8qmtpmqrNDB7/dia2ngb1vVXs0YtsCorYxdpSrIymfPhdfIqnCldaBIAK09czGvg1FxV
oInbVBps+N2maJEU0Pdd1T2ruvdN7+I1a2cJl7lXeO4JoTQJnFVcHKV+UahNDUvNsTVedeN7V/p3
WmU3Rgk1Oqkr1XTUdm1Cz0eITWIrdij1NdbxdIRJ5eWkY6C8qLoJHtyyeSS23FedR+I5GTVHs2gy
u76G51t0HiebYm4wo7a0PMf7/8fZdy1JigRbflGYocUrkKpUJyVavWA91dOogBBAIL7+Hsp2dypJ
NrG+Nv00ZZZOKA8Pdz/nlLXOu7L1noQEBTRsHpnrNAeWavoRvR33ZpcUD1lJ2kPJ6h8MKYcQNHQ8
sLPJeWG+gCxkc0Y3UvIlcSYaCbVJD3Z1SVso9eEum9cdvIbLlhm3J34O9h3vqSAt0MCgJEu7CjQF
1cvGVJhXGwyGwEKOyBbuCnQSl9NfEV1BBDUFE/8jxvt1ag/gq1ZQ1G3fAIkJ8hfzz3hCTtFqtzIe
V5cphjjzruGBC6QwGBkuLTfStzLVcZDwF7Tf6xLARaD+vI0Y8RqgADN4SiM8xLsB07kId2w/5Ymk
lv/katL5OaYd7ho9s/zvrjE1/4i2gpMe+9T/PoGhQgRdkpdpQOBr+H4YezCTdHnm0mM2MXWopNdv
6XisTQMEdCDnDa0QpAPnv392XmmjVd0s7SSndHqA9hULMmPsDxvrvGLGwQ0IXAKahlHoWEyDw8BD
0RgJQOZuy+8nBP9+oMsSfTXQkg2cyWGH0h29nVX29pNuolW6dngatn3V7YhXuDveGRRiy+UW9+OV
z0Fj50yEPWcXZ762hYdrxMBLrSirL5Vh0NjKM/2QJrSNk1RvwiwH1hHIIHB4emIELgvMGLcn5uqg
fZiH2umsM4n24+X0Z+Co7ngGGJJb+VGttHxXTkmOpKb463ZIB97GQ+Roo/hrQBrmcqVHkVNQgXnZ
GeIw/W9aIcBXuS6PY0M1wGey7tftoV0/lmFwntwZNjA/Wxcv8tKp7Y7maX52mndreO2hsQyCzX3+
xg0ItmVin5CQWFs8ZFc3JCSP4bKwyYDGgIdd7LQ0g5CbKL38XJuWPBrCSPdyaq1d6TQ8yMd6S4Xi
Kt5Y2FvcyD0U5Tie7Riley/6Z+iSlgCB2MjRhhVE1W7P6cdT/+JChjVENWh6BrYD7AZLr9W2GW2Q
iT73IcThjv6ORioCgW/kRTQCTyhIzEm471EU/WG8V+dOD+067Lfaomcri6+YqTE1hLNA5UIE/nIr
ER3ikx0A0ufKRlKuhjxvoUCTYtn/gEv1nzJLvY04ZGVREdK5M7JnBhIuj4nRWRYRHaVnM3/QJ0h2
T+e3sdkiHFrbsRdmFs5AF40FpaGKQjghPQAV5tbpvZ7mB1buWJqEFNXvzvSOXPc2nt1XXgjh3Ofx
LaIQKIPRwS1JedYgLm8P9wX9IgYw6Z1RgwpAyu8UfHd7J60t4WeLi43Uk7K1cDjpWY5PxJcRxETT
R8L3Elrzty2trB0y2lCSR0rfxeN1MakugQqkkRvV2ZJIqKv8UOVfzap/mowmum1pZf1wyYBadCYS
Qoy1JKnwZOG3k1Gy88hccJfZIeYxH0JIfBVVAYWjsAaayC4AitswPG/4ywOBLmb0aaFmAbAb3M/l
gegly43enUDZ07Q/xRCOU9Agbe/vjWzXViedikBqBz2nR2eTTe96fi9tL1bSpy3YwDQdtoeXDDSB
tD5WXRqO3zbGeNWuBMQPHrDzRrVRMVzyXNcFa72iFOxM9HNjg6S2SQ9D8lD498gYIycKpoSzTd5v
W/14iF/P7H9W55PzKT4Zx3xwa8bYWcHBlW/yxf6njIsv6t6KwFIbsgO6qh/YXrsHdPfL+MCfih09
TGft2XgeD+3ePm0d1Wt/fzENH3vw0wdVc+qg7Rp21lsSEfDy2IMVVvKkaxBamWQIldEft+fg2jlc
WlzcaDIbilSbMPGqiVMNbn56rJu9yKO8f4I+IaAWh9sGr4ISRGnoRcEhmhP2oAG5nPO24rVCxMLO
4AYKlU6i1DOOVb2h1LNmBZcH/sOdhkzg/DT4NJF+IzxfsImfzSRAlEV+bvbvXGez5nAT+xUikUhn
oYXx0kSSDjWe65k4kwTsSShCqKiHoGpgmo25awX+XzOUWsQGSK9Sc6i+Ae9ThU3q8tPtGV05o6ho
gsQCWO+PR9Xlh9RjkiNqsfk5t3q812a10ztgSUARv0VYsTKryA6gfgzibNTJvcXaMY5CLdJy/My6
Mai14SzRh1YAOHJ7QPPMLY4l3k7oFMZ9jJTHEiPiW1VpT6oSZ6+mai8yDUTV3bSlIb6y8wE4RVEW
vHXICS6tNNkkSpmP4oyy9d5O+jtQVcTFPcnHHzrxfo10Ooh047Rd1z4RZHw2On/Up32Z9enYMa8R
55GwU1l8FRJZMXlXERXUcghcu0Mj+GngYU3IWyrz8+2ZXVtAgGyxZVFTQI/74lgowx2ySuninLT2
vhvaUKlu1xK2cVeumplzLEiNo2i1vLGSCTktn1vinBEUdAX67Ejr7Ufu/L49nBV3ic7l/+wsbicv
y+0e/Q7ibLsnQ0iA4V/1GpTtD4x+AS5/o71r/rXltvRmqrkZnAq822Lt0q6rysyW8jw0dRtbrHC+
dqz0Q1QNIUfFDL4r9GKL5G7NzaBpAg+OGSl4TR/lUqRahVXJs11kR63F4RaBrb8jt1qaz2Dnwvuq
m+oDoVvclSuTC75vlFXRoITKp72YXB0tCh4HK9J5shl0FL1XJTwWDXUZ2wC05q3nhj5BJfT2kl6f
/bk4YMAo3iHIocxb69MBKdGEUFHSNOfRleiY0Gn2tXGcIr5tZSWYm2VSEdDZyE4glbvwZLWoNJJX
FgZXjeWxyUbnzhZ+HpnETkHFozXPTPTD14J0wG87HdmXeP8eNz5ivlsvNxQ+AvkhCNdBAwCVscux
OqXXllT3m7MphRFA+xw5N+n/0kEnfJpGdDa6auYPSewqZLRjO5pKH9nY4q8BnHMKCdlJvKZRm0HL
1uV3sAZU9UiaNOcOmYgdmkfa41RUYuPiX1vZz1YWkYbyJIpWOZKLoKDtd3izgHRtbNrd7Um9PqTz
WHDxzppnIGpYWEmA5m7yCnOqd+LebJMCVE7Oe2FkhzRN7TBzuo0Wn2tfB4MgxIBJdGzjvFxOniHy
yiQ+DNraCG3zTH839IQBsi7dDa96fc/jQezgDWCgcWnuRri0hAynCwijbM+N/K2GryaENqs3mWz4
1JUJvLAyv0Y+HcAamd/BFKw9I3UHhRIwFAYZpIrBcggi3toqAQup3S3CmuXeQDiCojBKS7iPwSi/
zOCNEog/v7PlGX0zfci5kEiQZ9bGQ/jKly7NLMZmtLyeBuGhod1rwAUFMiToYvf/JhARNZrYzf4d
x+YEpAv7yz2ytLu4dqeeDxSpYnn2na99cWjHt6H4envfz77isy/5MDHPISJRlBqWDi21UBmmTdqc
3fKn0UB8Hu2k0GLfAc4CLm+gayw7gG7zhrf+UJRemoXnQLPKzHGAlPflbhFTJTlPRrhra198yd+M
H85r/qjukof6jxumdwwZI6jSh82JpnfFsOFSlnvVADADbgsVciSL5rLOpfURaoNJkqCsktPAfq/7
7FR4TiR0O3IsfyN0uuo8XxpbeGtOMyOrUr09+xRJpL0GpgBI+dUjYGcKYlvBRMrxbhjgnY5WPbjO
jhh1k4VtJ8ERart2kh8S3Vczep0b9JiIxvVCWuZAxzk5BLsjrhptOhoORZ+PyZ2GhmJS05/b+2Tp
RDAKNIBipdDViKrIkjUL78rUaemkzuaoigNB+edQjtk9QEjFMRllvXXHrSzRfLBx1SKZhw6GxZHL
OevNitL+DGSg8ZhXLXlrxso9OXmf7RKiGrgXPiGxqDUqNEtOIs5N8Pg6hQrxvDNCNhnHgnPkGgkx
TgWMIfSqNhE3ywQE5mUmZHSAskeUBVd+uZVSMloDqIv7c9ElfuAY7N72ZfODTrp8oGZhBgPShDvh
sPwE0I5+JyFQstEYeX2E5+6vubyO9i/csgv/Xve1yRkz+nPeW/0d0j5PBFQK3y3J211OBvaly5M3
NzWfdK62+Ng/SpGXB3kuIcHzI5uOV+2y+Z0aI0Ud3RzORWqIL5Imw942zBHlo2wKEaNo+9IEJLDT
iXrwJ4jtOpXKjmjz5rsq5f2vghb1U9maRlj0BPSc1O6RwIDimzk0blD2kG+kmYCf5dK9g0ieAGuT
Kp9Af9iHrW8lAR5EIJlliR062vjs5JO/V5pKj0Q5L5IJFQLwuSOID4O+aqFCVdds49m5cj2gGgv6
XlA3zzH+sgGvTktJMy0fzpn/T8eMKB0hxpp9hYzW0SuN85CgG8vYIxB8wRfePpYrx+TC9OKGQJEY
ejQjVHVrw36yy+RFOvr3wS+fGnVXEqTcb5u7in/n7Y7S+4x7R0Uc3PSX273h4L4bNDqc9aKAKpkV
FSD1RYdsSA0zYKQNzZadCEfbSmrtN2xfX/aXthf73KpV50q3Hs7KHaEuJgDMmYxI0UNHflWJGxp+
Eo01+Duspjz0+d7VvBAt0ybdan1cm/SP1w3YaIEsWYZufqFNSgwS6110AVCoGuIABUzf2PxBx8VG
8LE2alxR+FhkAFCUXsy4O/qN2agJB6wgqD0mtn60pS//fh+B5nHO0Zh4PwErc7munplVvld4w9mp
7FhlUN61ABD8bfmgfnnbWMeV6UMRzkJTJ/wVfOf890+RInPTFkUkZzznrTjmmR1I76sYTxaAOWNP
At2f7uzG/1JDQzBD3RljHf0sYO6xcd9rNH7Xkh5uf9IyFofvxkMVSQcUsZCYW87xOMjE5iKfzmli
4XXaDQ1Yc9F+nI+4iG+bul7OuV8SeAoMHpf38nXsQ87TrKdqOkPHtQ9yBP+7hJl1dNvKStCBqwju
CNw3aJRHEmAxx8quSZpL/Vymqt1Rmrcnrlks4J7VH/qRGPGIwj1IodN0nwrTjYCJdyOw63qRrSZ1
0GniPpQ+q/dpVonHllH94Gq9G2ayg3pkpndm7IPIdyPgXYkLkSiBa7GR6gXKYsmtoTgdPeUV5nlM
qwgZC2uXRZ3/x+oCh+9t0K+NYRFAYxA0GHkEgsX6+zSfOxnwrWTiiqu7/JR5JT9tU9TFXWJX+BTn
zgnrfRad5S+oy+7FVqgzhzKXVyi0PhBHoylj1rxf0qOYfl/2ulmbZ1x/QbUTd3pU7N/Nu+S+DsuX
2xtjZafDFl58cKWgul3CGaaOaamjw1aL+L7mXyGoKv2t9qXrWPFDvGRuqcX2Q3PQ5cyBIlVlTVGZ
Z1m+gb9vX4zNjvYQlMy2pm52S1dTh3DOhnb4XBRYWMpNU3itw8wz/eGQo7sTh7E41HKPnBq5m1jY
H209qLbIplfOMPKgBgBJ6Amb06GX4yv6HJs0n+yztJ27UYxWaNulv/vrlYIfntU/5y4db8l4bhp9
bg2l9M6trmTkli0NRikfpjbfEpVf2RPYdx+KNqA8QiR7ORzLUNQYUsM7FzbJI9vN28jqrCryGWht
bg9qZeaAONXQsA+qN8DJFpeZZjZtlRWudybCciBlYnhQ6xy2lNFWBzT7clBQooNuacUljdnygXjn
qjHlSSEKzXGLdMW3FpIm8e0RXdlC3Dtrs6DfAGkUlDcuJ88lKac8p/65MTQWl0nKzD0xoIkeSIDz
NqlEr82hWQY1XRP0xfOmWMRAOeBvHnddglifBj7kcvzkp2v2kPY99F0VmOV0HsXeAk7bkSJIZXLA
/9opgrJkutGtfLWW2P84d7gvgQhCF/FiLfXet/NG0TQeGWgvIGT1p5zSLZGBFSNgHQcpMV6AwBss
03KegKo68b0s/rLb8B1bv7zY9RrxdVz7+GVEHOHWNXblAec2mE+fPfutT3eH23asAq4xi8f8GzzJ
yba+kO8l+LMbcMrRaW9aJ7t85dlTnY6hIR9TQ7sfnFB6/kbQvPYhgBpgu+Blgu7jxfbU9KppCjjj
uLWKY5ZTgGhkywGNdeugzLdQ9ivWkIfDPzwEUY5fgqpIohMKZoYiFmoKcDDRVKgiLQNt++72qVs1
BKkWROG4QNCjdjm/8Lm87GRSxJ5H7qepP/rV9E/hlaGbbrIhzFN0cceYH2I3qCuY6KLAS/fSll1R
ywPItojzIjsP/Ec1HTT10tGDGv6xEShqTlDokH0ClGNCzgzdoigRBBKq8MW/DqHn2yO/ImeAt0EC
BmuJWxzFcH8x9Lrq9LHRVBmPCP4OeVPUZuD7PQ94n935hV8/DwNUxg0fWetCZ8Ae22V26pXd32Mq
szC1m00g9NU1jGtDR7/yDE+cuX9nr/V5u/scosiDVcZJT18h6/ml9LrdqKnAeGXSDE12qFFWRvSo
PC0D1/oU0K1n0nW4NrPoIUGloeaE0q++iHghSkCzFqpgMXPu8YR9KspYlIfMOjH31BjYhgR9LloZ
3F6OFX+MNyAyVMAnI5f5Ubf9NHIwcaUesipljPg5yGelAP6ny7b6olZ8FW5ohBuogyAYWI5NZakm
bbRKxrnuDaGoNTw7lUei22O5agHH1nJnynJQ20L9Ga3Pl8vIC9dKbK+ncWJUUPneSxvp+6w91fbB
JDXIhsaQKjBmsCHQ2zyS3r2iv9FtGUk0hFnksUrKjXN+Vff++CRw3iG2m7OO1mJVnczmdtKiCZZm
9MVPvJNi8t3u93btvwuuwjFJAjIeR/NfCHa25bi/PSVrE48wdiaynkvSS+QZIX3tKJZVcT2gD1gf
IKJkp+DgvW1lxZuBn2JuD4OqIZKIiyNdFFbd61VbxRXErUyRn8bpdaqKF1L9r8aD3hOA2NEAi8zd
5Qor1C5VZjmYzppB5vrUpsPGJlo7EMhBgm4DxTSMZXGt5vrUm0aeV7EEciBseuc9GTrwjpN6C7O3
duLRfAmMGyYPN8Eybi0p2o86wet4PGggcumdfTkeBydO8ufOOJPxVWh/f9pBh4cmFgwP3UhLsmI0
v05Vhfb4uFSGDbFJRQKfmCfNeLu9Ia4yujjlkMzGlQ0ZEt1Ybgjus3RkVlHHlvnagkk41JBQ9N9a
MBbKZ2mIjWGt3HAX5hZBZSILd6JjXceazcDuMZoq6nj7bz6CFJ8qX96ZXkr+fs/DJpIgqMFAC9da
2HRUoyf6BJuF/u/U0b1t8dCe4vyvW6Hn6BzKeDhXCBYgIbV0aklSEYs2dZzmYVv4e33cDW+Am9XI
Imh4BN9euQ9upEW0AHP4B+UavOe9xdswqb0CcjUViws6pQ9mbuW7pC3V2WjqIdImrzn0qTZEbYoq
ouSGtRfSMEKXOFAaScthbyF5HTIbcmmSmM0e0lUmgPaWHw4Fd05iGLRZJSKLjN6xgyIr2L1WNfrR
T3pQ3qXQ+6qdtttL+Kt97g/jjvOxPMmCFw+NyO1AAT3wRvXJDRNMCvo/ezjxNKufS6HTg6ygM646
FBuJaKOUGNkdUtv8zkB6+0szSQiyuF13uD1lswtfzpiJojuEXzSkC/zZB3+6QqWB2wZ/ZPFoVdXB
TPR6j5h/CG0XKeahovpeSVe++bTb2vfXiXvsDUtDSQsBMuKpZXScTb7ZVBbebR1oGyw9VLpx8KZT
n8eDfShlEQltvu74HnDn0+1Rr/h83CgAt4D2Ek+5q7uWeJMn2oLFvecBPvVV5Tx2Z5+8cc7WXMln
O4sL1LA7g0FdncWJ2JvlW/1Fs0jgJt+9mTJc/dNusYav+ZLP9hb7vwW+PUXzDYtl/tNTzz2I6v27
kiLziN1zewpXrhqkftBMOYsmzC2blxuHuWWKbiK/joWRWyfl5ai8eFBS7mn7721Lq5MIxljkmECl
faU+l6iK0brCoCz1wAY79FAod4oM9HrvSHN/Q9dYs5UJNdZGh3Q8EFCI+UCTvlg44isEnorAQWaR
zk9pngWe/JVbr73RBTYtdml19Oxy77GQJVnUI+AuAvuIV2lQkru0CxFlG3nU+g+jRu8cBa03G+0l
3uvtqbni4pz9K9IsCP+xFqgELhx5m3l+VvhweDyawbohGkiZDBFopzvt1HwHvgXKb5kMAPR9uW16
bVU+WzYu19/tJi9P7JLFdeuFfHL2DS+jCbUf4vV7noidJrKvgMFtnKi1HQ5I2swciyIG8K6XZj1R
6ZlZcBZ7gEU0qgqz+k/uvzv0tfCfb49wzTV+MrUMPzvOaikNzK0tTYmrAfx0Ou0fPQeNnuZkyB3Y
MaARTqstJtmNMS7TLgNqTjVpGHzyUL9MTheM+gMXPBry77T8fXuQq8towvHPr7ZZ/OtyPkuz7iZH
SRZnSR5w8YUBAV5+0bxiZ/j5U08fNbmVnlkz6WDt0MGHBmdoV16axEvL4E5X8ngCPz6o08Sxtqsq
0E1hhTQbxntf2WmASj05ZMM0HNssY3vhQwWjNyewkzr576n3u6gRVnv0dEWPdcLV0cAVn+hZFd2e
oLWrAhRMKOOgSQH3pHn5tcrXEiQUcUslg68Awquqk0eBC04ZSUHNKLcanNc8z/zcAscPAJiAwS7s
eROnE6l4POxPQ/i3yPvZX3z+9cWpnSgdzDzBr5tes9f7l7L6Qe1TkoCIB3yTh479Ul4acQ9Ilfj2
PH4AspaRBgROIGeHzntIaS/eWR2v/RGHiMftxHdJeQ+yppfW9EMr93bC6F668jfocpzhbpDPgnaB
f57o/WjTEE9lRPv9faYdSAk1uP4OlOig3L5Li6AiW5w3V6ceFWW0Y81Jf3SEXGEQtKlwWFYQHjvu
CLp+EQ7Jo6ceGk07Cla8Irleb9yka89sjAHpdtRRUExZ8hNk1tD4vjZgZlSqDpkc8OingCZBtmwK
C2nQuwz3XjAYgzi2tj0+GcVYHXKz8yOUA42tPTLvsKuFgjMAZmrOri+baqxO6F1JOI8tnu6EfmxE
kKSn2r2rSTg9m+4IBcSn8n1je8zLf2UVsAwDFUgQmpiLnYkM2dhOXs1jLdf3aKxnIKlIf9OMB15q
/yv5UIVi8H6W9b6sh4B46WPf92HPJ9z+5HsKWjZLpEdO/jQm5Js2yWPWnBbA6Oi5wGsXpGyLz+NQ
1nK0oeNxz/ufiFT9kDSgj7C8qj0ZHFQoZumhPUwRa0c61mxkQj7ijeXsYCVQuwHx18z9fekVWq+r
iVcLDmbSCZShYqiQcyy8tPvh473z0AsnmdEsE9QpcZ6OSgmQpfnKbE5tURg8GN2U32tWk37jdYcy
PzaUehgMi/dz9Qz84ZVZ/ri9oqvx/UcTOpwn4BpLHgWn0FLBLQ37yBjvmD2cHJEERY2wt0931Yvp
3GdJOEkrBH3VRpSwlp3A4wKsXIgAQTe/pP7SwZrHysHAfH0v72ng4T8TteutlMT/Z4z/2Vlcn205
lG7hw45T/XGTx8yblTyeKf8xSS9E/8LOdwLda578rUj/+prAKZlp2GdqHEzvwpsK2ojarXBccrQj
gnPHzX5XmyiGLSOLu8gbqI/8NW4LI04nFqjXJnlMey9QkkdFcazom/nDtR9KxJtoJIsYglCyES3M
wcDlxsfrEG0+6I8B/uVqIYUtEqsde1yHFt2blXpV2hZp18pmwUsQugfIAaIHAIf78nCBSFxTg6xE
rI9ZWAL3QpkVAEpyyquHLAXBnzuGQvvKko2xXcd5l3bnv396e2tZ2aO/EnYd536Sd4N+sPxD4Ybm
VuPY2joiKzg3kZoApC5b5CpmeqROaxE3to+3U9YlIbFNATxsutmtfe3HMShc83CHSPlATu9yUHIg
HShypYhriLjmrfXIIQvvzmi+FNeV4EdekHsjAX2tX583PM4ciy03Cyg7QXIEfsS5i+nStkimUQwA
h8U+2mXBLIBAw9UyB72HReADkzmIkUWNA6Leomnorh5yGXpj35xYI8FODBHvjav9KpjAXQa1W8dC
eQRdNcsURwJvZ4+9JmKzNl7QHfvsqBrz774zezzVVn10hy3PN19EyzmYM3owCh5fHJ7LObANBa6K
nolYNcXOzSAC4fDT2MdIoxtijHqE1ijEhCUYfesRUqDJtDHmtc0GCNmcpp0xa9biA8wOeBFUn7DZ
nA6RJXXAue8gcoAw4NZYr2Nz0Eh8MjV/yqcDVLQVm0odmiiKTT+HoUCo8Cft6Z+U63eTK0Np9g+5
44eaNQZDWd03ygrTzEX8oh1G+zjwrc6vtbGjUKSjFobKyxUtY1cKX5QuFTGoUwKNagEqsYpvBYxr
wwYn7Jy9hUo33iSXwy4tCokI5HpiJ1GHhhtBo/n/cosfwVaw2zhSK8cZOTq0sM0LagGUe2nLEpqZ
D50vYy8hO6HxUFNeTFsZDBWyc5Mir4wREEWL8tHJ9reNr/h+9J77Go4PMDromLq0jaoDc0EMKdHr
9sqc99HdiFBW5hE5HgC5DDQD4gqd//5p+3BDqwdt6mQMBDUx0NExPRr0Md1qWFrZFBdmFh4xs7qO
2zrMyO9mZJ2719uztPrz6IFHJwNScahPX45CNqPZTd0kYwoQjkZ3I6jJIfD1vzCC0BPZfFSYwWt4
aaTR3JxydN3GkyVDkUEiCCX4/m8hbTMIBu01/8/KYrOJLvX0sYMVGVnBhltaXez/fntZ1dFy1ULj
AKtQVGrvUhJq5h9h/PKy/82m+mRnGTOlWi5oDztTe/ISEDelMvCLAy+3/OxKL8I8W+jyg3wBfP0y
dU/qrugLZuBoUnQ/gDzHVKgfVEFO0IIU+GBqBq9ufUD0mb0p5R1u74j1+fzP+mLb0bwuewGB1Bg6
PKFpIsXogARZgRkARNS3Tc3LvrjSALHAvQ7IEFJGy8dPPVh5whraYPM52t4UhB6IocDKjXYT2usc
XJCGNuvWV48OGtp2t62vnS8TXEzoQMF1ClGuy62Pfi+mM4CC4lE+A2uzp6oIppFtWFlJAswwS7R0
fcgqoSPw0gzR66YzHN7EItcBfxRqz0xjD92ue9vo9n5KHnh1BEXSyXe6qJjMvW2T4+2RfrzsryYa
XJ9QeARQGvWzy28wXNBZ6Z5sYvCH/+Deo42+fo1ou9GnAeQlOyRceE0iuzcCw23qQOjigUzmMZPp
XtmveraVjFmdezxwELKCKAyNN5cflCWOxwZwaseAik12HigAqLNpI+Exj+pq1J+MLGY+ZSOwoLpq
YkKmw+iIwBufTPnLS591DTwtGwu9NaQ5hv106XhZYRCKnr2YtBzwzK4MRieuDLZ1aNbO5/w2/L9T
twzDqEYKxOJN3CaBVb/63hS0xvd60w3Nt9f17AHaCmkssMQu432lcSvrAL2O8UqCupGxS7MTKJ+C
Rrd2o70xeeuD+s/YYoPmFbMrO4Wx2vnj+z9S7w1VaxPJ49sHYc3hzMVq8HOgV9ZZbrtBMAQNw9jG
Au8jrX5X9neFVsF+OGjlq5Hel+z7bYPXp39usMQ7E702SDR7y+d8bqrJsCEai6hdhHlfR40tAgHg
BRrsfe1YPhSdONhlHtjotPlbMDSYg+eGlBnth+4xYwlR9sY0zUuG3Bb13xDQFbINGmX87Zwirwri
esDsEE6C6HKxdGk72trkOEhYdM/DKT11zt5NDjq5N6mKsq3O1atTtrC2iCRoSbpy1GyOPr1YT7qw
t/JAGFsN1dflt9kMXiAzZgKr5y/8k1v7SZH4Ho8FQR7G7R0RUlfcDalGArzBrHNvFgBR4KF5rLya
HQxikJ1HO3Mvx/Yet6UIkOLpo2yutt/eUqszgG6y+dWPfrxlxOaDELTMVMLjLLTK33J6dbaY565O
/jz4TxYWczzSAipvBSw0Od6TvN6b8JfUDqAz+2imG8O5zrRdWlvGb52wU9k1sEY5IKig77aKNoQY
WVgy71FjKpDILrZFFsA7CFc/3p7Nq6fIwvpioUnbT7SdXB7bJAEdpjMlYe7yrXaB+Qxc+FJYQesW
ij9wPTaItRZ3A4IcTyUYo1cdJn4s7KMiQE6eKpT+3I3zuDqhuOYhAOUg7LgCgZt8LDp/KEVsg0YD
wPPfrnwRvb7jJfQ/I+nqu2bs27nmtgN5RXx7Pq9zbvNQITOEWwPMt2jDuBxqPYJYrJKY0MyCpgn7
A8xDxKz2NbNZPBTkUbnWHXh3np1pi97z6g75sDzjnIAZRmJxEc9NjFW6XaYiboV2aEGbRX7Jxj+A
kO50e4xrJxBNNToUtiDlBsrXyyEWmQQbkUQiRKNQNE+FZ4aZJ9EmgWrixum43p44WwDDgOluFitZ
VidUNyrLY7qI6USncHCFg6ii3dJC3rKyCF1YTWzV5o6IByNKSCBEdHvCVrYk0pMfFIR4AqJOudj/
hFIH95sr4uy16YqADV7Q0wOo38fMDJ1kP4i9Vz1R8vW23Su1QdScIH+JmHtmBQNXx8KTDa3lFnqT
4y0jDfTKZAh77QEBU65xcgDZi4FqtFMA9l/2UQ/6EmBtoYYEYASiA0Xf0LgLSsZU8mfTyoadrLXX
CfTUxxEqqWGv9dW+ImIvEg1RkaU9MyvNHsvRNUGyRHswxVhqn0sPVJ0ukRsbY/7yS48yjwwHHAVX
cKotcUzTJJRn0gwpFFPuCpntAG7ZM1CRn5H/66BsHRid2t2ezmsv9tmmswRZQjIKGlxTKmPyrXor
f/pfu6DCm2HDf61tRhTkfQeEriicLt8qNkAOpVdxpD2glxgqDWwE7aSJjbfBFbvqvDXA4g6EEfpN
8C6aP+NTuE5qyUBsxGRs2PdpRr8NYxOiG3umxkfy6NDyInKIDzq1PtKgB52m01M2ASQJaSovfzed
CnsFIDgWcmR7S/qF92AiQCGbi++3Z/3arc0fCngrFCcQiy/vx9KsOEr7lYyr8mUa7tO3BLg8fQNs
f33lwwgikplpFmSaSwA62hWGyfeQkTOSs2inhyJXYZdZd8g4R362waxw7T9hbGYBBHWO7kC443Lq
68QH70spkZ5z0dhUiqNWJAittvQlVs2gTAj49Vz8WRZHshYH1Gg0GbegOYom5uUo+JjaEdwKW9TO
q9OHdyxq6+i1RMLuckTSBFHUYOkyboy73NdAy3XMgCSj6be03Zi8tYOPig9YQwBeRyFm4UrzXIi0
ABtX3OXkdzXrOODl3AeaRGuHjky5xr9pYquZdNUoij8AIaFzGoixy/GxiaWAOCAn5HaHJAFnrcoD
kLux0EQMU7mHsvt9e9NfI5ZxPHGz/h+LzvLdpE0aM0jtYEMe9BMl0TcztPbjvoxUkEQsHEKIBezk
wXzxwmTDza0t5mfTi+2Z9E7Lq4lgMUlCXmxf/Mr0NuJSVIFb9TUINkxvo8C1ahIyFsgSwRUhVLyc
X+mKtC7m/IwoT9aOwoW3OjAZh7TahDpe5f0xseAY/R/Svmw5bhxY9osYwX15BbdeJVESZVkvDEtj
c993fv1J6t4z041mNGLmjB9GEQ6rCKAAFKqyMkHpDOqb1VmvTUFvRUDZEEmRefqIEWybieyIqWoJ
yj7SFafmn42GpZtzw4y/HrbQXVi5TXG+IKS5NlqFLTKecdR6imCVH7Vf+rOfPAZ7ztRsMOi+i5yl
sdgxt+4RgCfx+kXgDU0WyqYeiZ0klHXrAXUBsE1nCf+WrPV7VDgywVCD1DkapK5HlTdhWcjC1CLU
fU6Kj6ndZeiNMCIbneB2FBamHLGSTFtXMCgcgWKCVUQ2qyNd3Fo6lyby3EjIm4XKQXtPyt4VnjNw
OoOI5g1PRkaUwTK3/v2FuTbMei0I5Nbj25kEUI4ZalAtpcWvRjoL4rFCHuP+vt80iNIqyn9o0rhB
TGVhqXF9JbSoSimLE+opFL4hnO6mRZHvjHHq7LJDXSyAMiDjXN26LRAhroka1FbxuL4eqt5ICZgN
Vcxs268BadQ6oZbkVhl2mXV/kFueuTZdrbQjKOXSbLhDVE9zE8Sdl81lbXejWBAtxK1x38pW3HBp
Zf2Ki7WThEVIeSPpPDULSJwothw9h6Ev1w1jzTYN4ZJdsV2goaWrbWo3KEYX9J3X8LUpcpElDX4s
/OgMlqGNeYOErbE2jAELD4ax6xHFldGknRYNnpgni82nffGgBWHKAG9sOAKCLLzWIRS6opGpA3LI
gjEKB8hC4Jz3gQHylgjqm0rk3l+eDTNIyq1NcCD/QT899ebKs8JopErrvCEuCMrqBLMmCSwiqY2L
BRhgtLZChA3OQLeQDrwczEac916kQjCe64vErMb2zwB4pZOjCfFUjWrLODQ2R4bEGaK3NT1F9+6n
SS4KNRfBZvzZRY9S/sDFjIfdhsvhEkFtF7SSYDPRqWMQ1LXtpAPw5rU8CmHZqIgWVwE/2kPY0GoB
SWO4+IbnSQB54LmPaiwobimfAHzImMVI6b2iNWpn7tQFLEmgYb3vEluLhT0E+mPUS1G3plxCCRYt
UNOxR5YIJF9BcyoXxZSehbpy9Kx4vm9s602OJjEcadhISA3TV0lbDXwUxsroGbkwPURdrlgG14ge
ujGVHYf3rBnVBphBa050Mj4WD4OoDk6Tgonr/pdsDRs1KXQ4I/hZuZ+ut3UtJ6hza8noCZ1auDIH
XHwjTJbaFa+imj7OcG+Gh25k5QGxQy4Ord7oKQOp7rVJo63a1pC5wVOXGHcnEKpWI8SxY1Rph1pn
VT70XcFbiC24B9w31TEPDaQseDSN8BrHUlPfiK6vvoa6ejgkk6ZhVAdv6vjKksqgswfV4EyQRxXW
lErxoa8k9PH1bX8QhpCFLNq4c4EqQjABrPJK+EmZN+ouLvM8H70CF63W6B9ae+5y1Vy6P0u97KKA
Z8nUbw74wiJ1kKMR04DINixmEaSwhp+1nwbNbu2kArGfdpqjH/c9bOO4QNoV3dfICqLSS1+4JToO
ikAtJ28BnW/hjcZEghm5H5ag+8bJJyNHh7ZmNO3f9txJ2qAo0KWYvAT06D0U8FCVOxTC+/3RbFhB
KVdG75KCtiNwfV47rw7cXZOJ4+w1inaSOPQah3Jmc13L4srZOPVw20JeFxhKNATTCVV+7MIF7HCL
lwwqd4DORmvVlVgzAq9bKyvQwYD34dbF/6m9WKvjXINsdvC4uARAsyEyC052O2GwADwtHq9oTUEu
43rC6ijkwjCAu7VzbRs1OiM0LTGhH8w6VtaX4XVSbjWEGAiwAsR2PGUoRVg6CFM3evx85qToVJcg
ZlyS57XQJ5Jq+VlEv4Pxqx9ZNN23Do4q1foO0aE7hguReuvIcSbKQdZO3vQVG/YA1FNvCRLjEtya
xrWbSEXqGwumULtWCodIQFvt5DVzDYXuDk3Mpdnpf+5794Y7AIiPIgkkncDfTEtXtQMHPXJIo3t8
+FhVCemXz/sGbo87uAI6VfDbIVGDZ8a1NwjDkDRqEfJeo5WjXSW8jByKOj0B3WcV+Sp+CCEwexqV
nHHjbhnWkdXE6w2oO1w814a1VhGydIl5QP110syOOkEMjTMn3owHYBMyFvf2xnqh/ouVQj8sMp10
B1isB+koD9Hi1VNP+HGnpgOZZvf+bK67k3J5dDMhZ4iDYu01o3ZvihQVzoR88cp5l7efkSSbKXS5
8YJSSoapDSdf9acQ9oF7HYTkVF5mropplIxmQaeG7kzZ8LyMqjVCLFDjlv39UW04oQwhTKSfMYHg
wqZCEuSDGz3mB94b8swwtZ6PrKapWQLMGwuE+hzapLFn8ainc/iBlkGYxZh4L8xHs8i8JaxNjcXa
tboztUBAwIPxFz4PEjJauTqNG64LOIn36tyel0cu1U1IQUG53JUksLjmgS3yv+7P3sZCgWgQ/PUg
JQNfEb1QwIIHaapwvNdPCuSY2hx8wsm4kFSt911q8IzF2nBBlFTB5wZuMuih0IQVgVDLcq3Wgpc/
NFBAqzXNCYSjDjzTVLCYPrZsgYxHVHAEIldAg2LKXjSqNlAFD5n4OJ6sdorNOI0eK/E4vtyfxVve
GBB+gOwAYgSygWIuzYcnzUKfNFkrehUnu8F0jrgQfH8NUUHUWfGfc0vAoQ+CGMGRi/KcDYHNR4W9
jNW+j4SHKhwcPjB+3P+ojTPs8ptoSs9eQfNsOVWil1axvcTWFDiceuhkN9f9Xu5YF+ptsnJNryG7
hqQhVpfu0ZwifUFZN+U9Tt1lYU4C6TVuMgtcbFr+kHI+irzo1HTuj3Fj8+N6gKjYqtx6q4sdl408
dloheF0+R2TUhgkts4HEOM02POnKyrqJLtIzWi4P2tImgreOq1TQuSV0EJ1ZzFCciZQwWOW2rCGh
jnkU8fJBr+i1tRwpryitB8FrBZDRV6YYnNEWPHVW3jI8ZGPzr+8qaX1WraQu66F3MS5RSSs+CGXB
ixvNVpIhhV5BMoBlHRDWImOlszf8EakTEaeNsYK96VJSrYzFqMyB4BljawVq+AC+jkR5FYYPgYPG
3ejdd42NhyPiR/QUgZYQNVdEXNejGxstzYoMqAkRCbV6eF3KP1LRmYUw7xXFnkrO0QOQVacnIzVO
Q8Bi2N8oi6zxKxK5uGwRMdNXRqJ1maqHNfZf/techD9mUD1CPGXPdeqh0iQyA4aUNpKLyMlJBP5X
O81mqA77uvRAb+jHTnSqntFxfn9abnlxcexiTlY2LWgJYf2vp6XPIA9Va0gelF1jSRlsyk+N7gmj
k+k/kySykfrXUahKf/cGCdE60QCmnfkDGK1b/jcI1k8JeswCg/VhG2iU9cMA8gW00ABBE7VeGZAN
ISBjmC88XmaoOyXhbCVxRTStt8NeJ7MMgpdsdlumstrGMaIhVEGeF0V6gFKocEWox0zu9FH0+h4C
uAM31ECmc6wqx9Z2Q0MWSKFA9rI2kV7P/DgqQgH4kujJ9ds0JpbSLkhlSE5QsNjSNo6Q9fcDGA5s
2O1Z3CaxFOlSLnrFIllpHlpAu4DqJyQxyHcq3b7vUtvWECXrIkJmPHavx5WHkwS+EyxcnuiaUyt4
1oRohXUmEJCSCSmLP9wYFf8+koCaLIi8UKj6Rt5fG41VNY00bRYBqnhTCs0CPNruufPY9a5asLI+
GxhD3C54kiJ8Xt87NBWJ3ER9BwV70RO4xS4hI9mDQ0YNJXvhZwtECmagVjs1fgjjX0aVHPrxr0rY
jRIoSOaRsYG3vAiJEVAT4P2N5lNqtid1FOpFXERPn/dG+2McXhPtZWapT2xakZGy0NCEjxuHOiWE
YTa0qQNJNp9kT8IwnaUmL11F7z4DQ2WBVW4x7ziT1s4mUO6hLnHTsjWrSV6mOLG8vEXmu3GN1AEi
3FHa9DDx7UsYPxfDV2XYXS+TxeBtMeusLNfws2ZpNatTc2Ps2KFgo0bjMlIDtLzdUoxTkRSZ7JW5
a0wjSIJyokyv4LG6v29um0eAE7s0RE1yGChSkU0pDMlHbgRCJUytuYe0uzGdpCJ9mfVn8Jo0wr4Q
IWa1ZG95yzGU2TbeNWjRRqCBexmvG/rhmWjDUoFOQfaWIgjtuCuHXZA0vFnKaCe4P9yNQ/bSFA2O
gax4zNfJJHt5yZ+4KXtNwaJ438TWyq29KcD7Ab6Jdyd1KIBAv8pjWfb4olOeWxEl3nwsuf0EzXZH
ZlcBtuxhCZFJwqsQ/aWUvQJ6a8qI3eMNc2E3Smepml8pshV2jELX1txdGlo/5CJSE3o+TXAeYO5q
MMQUMRl17/7UbTkCtjqwkjjh0ESwfsGFBb1vsmESW8VDMaiGGLkG2DQDuLS1zVEA+McGNV2QiKo0
Pm8UGJjsuTKjdm9w6VEIWmfm95UILPFSPRiZ1U9PhjIc+uax6v2Rdxo0vdwf7tbKXX4KNaH8Sl+e
Az2BGzKzS7E110mNIclisG79zYnFJYVAHuoKwMldT+ystDPejJjYLAMXWAEiKF9MGHnZrVgXiWxE
dahUr9wUlBFDrWsQAGiKF+RdlpFUaBFnVgpSm1ozWGUghSdRGJ4HOdcyoN3jvRSgJaXsteqkyxGr
zWBzcnExozMWDMU3BL2KUUhlMQSKN/Vu0R+H9qT4TIdlGaHuQTDXBXMNukOvFCGTtRyD6CkLEvO/
rd/FYKhUYNwDY8cPhuI1aUXy5EMGY+LAMaKZTSe5MEIlsZBJy+MUEhygsHDFCZIgz1D4ue/xW0cI
SrB/Lwq1wcs+LMKowTgwV638Ner/uiMatxlWHGpmBohGBPoqCQxAbHijUb3I+GqEBXDQn4vU49X6
5/5ANhYehZTv4x3EmTeUJgHIsoZYLmAnAnVVCzUjG/qPjV2mcX1G6xhrXFvJnTVbiloUWj2B5KM8
QKvarkn4WPVG/qfYQlxHe9DGY9EWD1kUmirIcNNZfYpVN1FJrmg7vdsPvpyCL8kuWCTPm4NHfmmN
TqC+S6cIe7lckgKcb16A11tePnNNYGnNgzGzej023AXqvf8YorZX3/R6BYAH3EUNCSqvoPP+96EH
HAVJG2CIkGmnS+gpCvj8EqzrKE6kSpBWB+YseP4PznJhhPJ6ZcWTRmGteo14mrWTlh9BnTL+6+5y
kAkDU4OMLariQKRQVsCQ3OlB1avr9kWZnmD/gruccWVtoABgZX2F8Ki4ANK9vsMuruih6iJlRq7D
q7NkPo1K4HPgL7OGGmAvLSt4cOgboBnEa6naC4Ouu+mSgmwcmKzUuT+rG8cV3pUi4Cq4alag6fWX
SEDrzuWQaZ5g+JoC4W7VqZmFsk0jq/wdaGcA2KODqzkep7HWOg0p9z34niTxGLRP98extZvQcPC3
CXocfVilQgkThoQMWyT86qv3PkPvi8CAsLMMUUsXCdGEZppa86TmZxrp1jL4Ye8NPasMzLJDxwFc
oPJ638NOu19G5SUP54cqjn8PPCMgZS0O9XRRCj0bmqDU4PFobZ1IG+kQt/lzf3kYRugXQzyOWSCU
leYlPErNaD8e4kMeWPeNrFNyXXRB7hMFYDyAUMKBO1/7stZ3gZrNBtKS0Fe1ce6JpprOkt2Ui2HG
6NqI4jDaRXrHyod+V3ovLSMWRMUAD0zU45AkpCtXGfRvy6kLFl95XHoSBLYOwR6SvWSnYbe8c7Xb
vul7oH2PuW6q5/acyO40WZoCJjgQChw6UKxV9lvk5KBB9vrdv5uW748DkmCFOGvIFFKeFJYTr2Xx
wPtBrTbmOKCiVgqpSqoq4og4BRVJl54n8cTV9n3LNzxrq2ngdVFtQycQ8qfUfWtAXR5s8CPvRwkR
vUV/nkCi8Gv+1A5N6hqCE4NE6M+ERJYpQST0IX6NYkasRDve9xcAYYOEIBhJ0LVz7RMyFNHTNNZ4
P1OyEZs1n4lYC5pZBUPEiPxu8NarLRykSDwCxYgjlbo7eKXuo6kted8qyUdNPt57+6N9r8ihcu/P
602HFW2J8vS2R2OwxOe8n5PBUkhKSrL+1NtApexU1yDopDJrIllOPJBDQZ4Ut49J/zpbjH29ucKX
Y6bmN840cHQr+JL38vsjzgLZu09kMVvrdEjMgqlGsx5H9Fa7NEidv1UX1l0h/T+DnaURaxiIVZvr
+AY7NE0TPWWs63rLiS5tUjsoaUNRCqE25h/Pzuen8eAeQsvkycuOcRTfpJHodaXO4njU+n5tl/eP
g2Mtx8qR92ZuDWeLkSLYdFWUFAFBXHubFJr8X0nySh9Qa/VLAir5j6ixmx/Lc1oSNSDmTKLe+iv5
fd9p6dN5HdvKV4pjADVqpCOvd2KWBCBXaSfedxTOFJ65xTx4IovFhWWEWilVHLALMxjJ9gaZTqBn
G8A4QAzGTXPzkKAHQy1UBlmuCc9w3q9lp/yR/ZT3+htAy9EjaAY0OzuWJdFiE8TWnW5HGpH/i6Oo
UL4DKdjav0JfdWMJGHM+j4Jv5QTP/1QmtUzmzNHfH3wzZQXF68FF7zlwBWooYwKMi8LA9dIhJaHr
6Kucfa4UQO52FHLeue8cNwzh64RemqBOtFqDVufCSbO/vAQpeUt/fTgCcfbNcSDLM0BPxDiDhacg
D/ZuB5AS+Ythf72J7g2ROsfKlEMHLbo8fHBgNHZOrI/X2C5d3YrddDyosIzDZcfhbAls5S8W+ztr
gqm9wQvTmGe6MvtVNj3oarnruZal5rCO4N4Iqa0BYjNVRCV19sXQidrO5vm9XtVOG9Sv9+dy09B3
PyNAUMCGUHtDaSJFXqRk8YXIh2a00f0pF0dmdU9/M9jS40GlAewXa0MjFNCvnRJq4VNe6sHsv0kE
94DwPpvvzbv1/iiQ14nkphCS5/FnbNp2RcyIzMcXv30yWUf21tVw+RXUyoGeLk+ahJv9tfdeOXPq
cWRRT2zN56UJauGyWMjrvMDCQdyBpCDPlMaZNP1pEVmSZzfv0nUXrqy8UPyQ1ZXv8HpOu1gSy6mI
Fz/ZK+/5TjiCuyT5zPd5RTJIQn3ed5TNsPnCHM1Ip9SjHqUpJm/oSW8ez1NkTZZTWPvSdDXzZI+W
7f8MHn98IWCz7V8vHni4GM56U6umhkyzw495HObyEi2+OJ9rbYAQu8froCNfyNgLRGl/IffDpTEL
Y7OxqKBrwPWL49RYu+WuZxoUv2GaCvri5w/qGxBogtMftOZYOsmyhyTtQ0I4qOudUgjChoxw5oY6
HEOGwhkUeUCOBSJAGreqZSAGSOqe94fw1yS+lNkPEItinxJ5+ZXHnbuMTxHqdVEqv3TxsE+4wK2R
Y9Tee4W0eYdO7F0dWHn3q45KSwn/KMtC+I/7vvH9NKC2N8IEFKyQf1z7CClXXBY1E1P0R/vy+fwu
IKA+4l6YviYH75UMsUrZWMVDaIrEfAkt7+2+9S2vuLT+/fcXCZo5BBdLW8yLP7WH/nnUSK794Dln
ktCoZmH3cYw1uUn7r2uCyxWFLn59RdJ5mKLUh2EQ1MUPJrBLQysmNOwgDkA/+ADym0GOIJSgHvjX
XLRFiUXQdFMU/7YuoAKPiBCKUDQpW6LycR913OL3h9Z+nxyrnN2Ms0HxbL5Yw0hY9GybqytdGKSO
zWVGL7oO6il/qhVSAc7QjWY5lCCGsKbPHqxaemY2BfjRhq8wBK7mgRMeuZXO3gpVd5TdJraNHtkK
AwSkjK25mqYdD4lvSCmAsh097FQkooKXo+PyDp8mkA8dTG2/2pSRL900AezuuuYaMq+UiaYLEqMZ
sAFzArKDZWf401vm33fhrTeiisv3byPU/ZgCx9GpIoxAk9wSzdJExsXFwaqalrM41anYKydnVIF8
s+BQnYsjoH6JDvyxOMcOKwex7d9oh0P6HaBCdCxen3eSUA1iqFW8H2ryV9LHttjumzG1ueyPHLyq
o5Nwv3vI3AsjKRTr/lRsPauQagWLPKISAGnofjytLKZEWmreHyeOTP17TPieN6F1mWaHfoK6ZzaS
qBCcEjIzXPWWJYzk5NZzAU0QK+khALrAJ1Hu3mcL+KoirEWQvPTqe1V5qtu/6aEZRY78Kr9IE7jv
Wx4U524LkjKo//WP6DFhHDLrkUl7NnrdV4UyHKs31Aw4BCo1zlTeh6yNxD/Vb41hxfs2suTGamZG
nnQjMAIMGfkm8I2jr5fu7NX0dpHHLBR8QUf9BPtIkknfMt5BW7fopRHqkpjrWpySAUaM1p3Ut6Qh
YMbOh3eG/9CA2PV4vDBDX5jpULeizHHwn1kzNeNnN7zlyTGKPF05Z5M9jCUR9vdtbk4fwAigpUcI
LdFEweWkQX52iQRfEm3jYQgZv17eOoJWsMP///30kDrAUqeeL0VfCkMwjba8HHtABFeiE/JqVkBh
eYFCDMAzyy9hbHKwbSP/ScIBtOdWgqfiRGRjwM0kh3FsOONcZXaiBFNGRgPvb7vogcScpLLFDQYu
INBHdD1eNJCogdYgr9fQea2CDioT+cilf0EYrf+IUPEEQqdZcCMgpQTGZ6h3DpJZLJ0hmtAWTiFY
345C4QrKMHYm0BnIsS4cXsJmUeXKIz8gOLFzKZPfSqHQZWsGcr1FHQ9YGBeSgA20reQ5BnuMJB9q
QNvRdCgH04tctkPn3F++zQDicn6p864dytzIgQj3rQ7QCKLtcjdHhmoxAW4u3PvGth7PSDj+s5ji
9eHKj9Jcc0Mi+M1JsJzWHKxsvzjxTv/tiGb3uDyLpHuYT7rDW9Gxf01IxkAt3EBRv3fIxRdQVe8e
lOCqUq/uyj/pnM2Bqrt9VKRTndnV8hTy9lTtdKhmZo3D1+/oF7QGtbDkwJsjJ+0Gu9CfjIzF2bk+
jG7Ou4uPWl/dF0FcBOXBulRxOmStjUOIX8ws+CGSend/+llbibrN5xYKPHMFM+FMEumkRfZguBKy
TnnL2LWbkTt6zsAbjtAY9ETUNBvQloKUDRZaIcpgxsjwHuO3Yd+7OQ7XhNQn/iTvQAC3yw6JN35W
Zlav2WdmQnT13tuZ/ec7qJlNq6go+SAX/HywuqcOWlpH/VQsxDb15sf92d2MTVcQwtoDLoC/nLLF
R9nUz2Uh+Pxsq26Y7QRoSgqW4YXvh+CrfawWM39hLOlmuHJplFrTYKnzeVZLwY/2iNBATqWuUwwk
c2vpj4PfVA7Ux+8PdPMuA7ocLRdrU41BxWtiGEGvuKsEZMDEQwla0tYW/y3Rx/c2vbCxuvLFjgjD
qs0rATY4yeQ9tbD5wi+tEoDsmRHibt5fwO3h5sLbDY1C15awZoXSorXf1zM3yD4V9ciXjAhjvdxv
nBAUYjz609AeSU9YV0Kdd8LT0S9LG12/KDEl4alSCf8EcZxYYew9ljVq6uYo7DOphLUmcCeNiI/B
mhJJO/OF1aC2eZ5cjGs91i4WiV+6NBQHWNIzq0M4HD3ViT0Mn8BV3Pe4rfMRzWkriQ5IV9FsfG1I
bOYw6hBC+fGfNCSO2sVESH6WPBSx1f9yH17aogZVIks2Fn0j+ssjj8DCiAknfElQUTcg+fjYHCpW
hmXLAS8Nrut5MYtqHyvabMBgKg+QSdpJynv2+/78bbnEhQk6faUvwlCCg0z0e1PO7eX0MRyLN12w
IkYuZPM0ujREBRPVOA0z+FpFX6mXPRfqkMN8C0TgiX8tWLM6fJjkl/6ljnoyxSrD7zcjmUvjVHCh
TyV4WcpC9CPjsARQOQFQCw5CCq8w44qxp5lDpW64wJhakCVjqC2o4TuzzPZh9cS1h+oUl88LP5lZ
58T9rmX1WWxeM6ioQKF6baFCB+q1v8itXOci+v78HDoca6bH0jW0+O+a6nF6haRzsZ+60NYrC4Qn
qrOwegG2KnLojAbmSAKrM9RZqQ0itiUXYI8iKdeZTfdSVOZsQTfYlsqDkLi8emrl/SRbxpMRMx5R
W5n0K9PUVuHEuek6PF595ctJd4qz7LE9mxNHFitzHM4M0N4JRmIz2GuevCsjkh3Eo8gTEX84l3Pl
0wLaQqQQ7m+vrQvxnxkBcuh6RRKlzUckqnkfNQSCVKynMfICW/t3Ba1Bcx1dC4AIXBsIubqagrER
fLR3zm4F3dkK0CEzfEUClhEgb6YgIKGE3ghkZNBMRi3vXCpdFsoTYlFL+Aysh848oJrkBSZLZWxr
ULg8UKkDzQq09agNBI6rLA1HQfCBQhlT9AAYpQU0uD0O6dpNTeLuKauY1C7rVNF3MZDmIAUCqhKK
4VTwUgUaP8yVjof4Lod4BlCMdvukvAUkf7LTl2N5ZMX2W6UK6JeB+hERk4HqD2VxQB/1MqeG4Kfk
2JzOo5tppHbM0JKf77vh5smA0qQC5RwMDl2I124CmZY0iupA8OP5Y+R+c9p+DP9S231hV26TmCLY
aXi7acz4ZzIea4FxSW+u54V1apyc3M5GUK7W1WNfuvKvOvyR6vsmfFSQIWYp8G29MLS1mRChGx70
4Fq+HuwUt/irORb9GZhDUwS03yD18i4VNnjfSZsiZ2Q35yLd5V9tbb+AAqVE8qysdspeQOt3+KcI
AfpYft5fgw33AnxnBSWjMAJOKOoCbBcIsZW6MPvQOCdLDcogKJreN7G1Q69sUPdcP+eDKqKl1AcL
kzNyuSNz8klt/bHfTc05Cc8TZ0WQIazK0SnrR6H5P38BtXWLZhb7JUUNvJztuB3cBsy3WSvbE6Iz
MPt3QXgcaomAqYi04+TIRr6vWwZeanOmBRFZaYAL8Bah3A0N2u3UT/zsz9LwMYG5mUsSxmLekADj
FaIjG/u3DSru1DUAAesFMz27s5ucon20b+2Px5Dgj9uR6RmJpr38qJKfhxfIg1v3F3qr9gDz0BQD
kOF7X1+7eNIrwpRNKLa/nz8+Q1KanJm73S41XRT5fdy7ZCTtLnI9ltj2OnfUIXlpmK75zR0wG9Ad
mv1+cVv1Qet/jcV7pjJeXiwr1F7RQRs7Dg28CMJxkKur+6c213dLgvQb33POf5pMA9ltMOrhIKZ2
TRX972T2Zmedz4+F07rgKCDPBLP5Uyf9vnZevL9YLcZbboqHHxBKBq7vG93yZOKVGVqAwBiohzR8
FlVWq8D3QUcv1oUFOrgXpAnNczIs5GScTf2suui+IY+vcM6MJG/G2ThPZke+cnOC38aksER72kfm
K0osv38Q7tC5iimYyLSbnERGVi7/OwF87/uoZeayTgmLGN8H4B3yi8j6ZU7ilG55Dp6CfW669oOf
2KnTuLkDFTNSmCPhnMJE0HHfBbZuYrwe/14Lmgkk10cDEIhl8YE9lE3Arz+gXXpeHubkvzjbpSXq
gFS1RmhrAzXhHENu10nHkPV9BHpiAHR+hqhXviBKREeHm5n3R/kdDN6b79UjL96TKU6T3FC/bX+8
gsue1IBcRnuwE+MnLPpEnr56p7IH0u1+n35ARYu8INVrQgHPao9MxNDmdYViDpDOKOKjT4f6Hllu
JSmIlhlz0byW6a70dGtsHmTpJRcEK3YKtNmns6nt78/D1nMQDGj/2KWioUJVer3LYFd0ITL/3v4O
DGLmzo5xSjPtrMfcxXwP8SiNIdSZEd91Dn+w0Jtg+iP5izGcrdMShA6gxUNNEu8uajhDIMUiyNB4
mFG+Hh9fa3cPqcnEWt7KAvfALnhgvLY2t8ulRWpgS4iajDDCYl09FUoH4J45Zkgn7hVrOEVnQ3lA
7xtjlBsFLNBWoESAAuja4ErduBwvq1CwBizyPFhI/X3EqRtC+Yz0qcmiENhcuEtb1EsnRl5YF9MZ
z7aenN9HHbzh2nK2bIXVay6tRxy9JVcSLNBfICREtHLtIno0B0Y9CsBb87rZu7V2AsXgk3DI9y55
RqsTcVrH/FOc9ZBkrneUXt/khzfDKlschaxVXbfb7bcgDwm5ABCU0Hd70i5LIcgY9Tl5Dz3NFA5m
54LHhvzB5mc47Te91z1j1Nk/amDLDZt1OY+L8/nhfPTu6OoHB677/GyYA8mOT6+/7R/2r9r80biT
n5m7zDas8IX93rwhR1mjOSRgeTTEom1aofES46SnmcGhFtANcnGc09xqjAzqTUDw2C1Q9gcI7kWW
sUzlI8+FuKyCWTumhVq+xWrB7xVU6dyEX7SHoYwz/LNqdKVF1h5b/IfGu9BgnGCb8d8qvIm3MVSc
8dnXbsMtcVQt0KxFXsEKXI0n8mgGvJXsLNyNxt4rP/9w1u6o7Huimyzky7rT6KUDOzq41Nb49wZ4
XReVHo0lMvDtYi/CpyS8zpwTETT4MvY8y9DqsBfnp56AaDhAst8fNP9D7ivQ3XkVJrQSGIY2w/nL
IVHzmahSiSEhjaIVxHo/Ih7pUQa2m59oJFJs5FQUdCg86Ucof3Pkr90b42zb2nlrF+laM4EiN72c
eTMYYZbDfNWEkAs7K9JvOUlJH8emzP0JoAHDc6Y81Kg4krY6CKGdysvr/Y/Y9CnkB9BIhwo2gLTU
od4VVZDpaSf4Reimx4UYv360jtuF5Mm17fDnw+HgaT9x6kBd875lYeMCM9a9h1o2KKfhU9Q655yk
LQ2AhP0hJWekXUZ7mTHfDRJMnvTUE0a4t7XcBpIuSLusk37D1D2leiZDGEXwj1IETSHyo/lToN+j
Ig8EpZDCNKz6WJjS/m23uz/UdSTU1lnZtPHQANQNzBDUcV9POH+kRuT9YnSM4qMOv7rxBFHoHlh7
KbEGkVUfWR33nkFqCylioegTEm1+8iWUZ01oLFVnAf82tike2miQhaqcrOJAul6+XOQ5taxhIx/O
82AvZrxYRceia2BZodxTVsu2imJYWVozPDzGXrrjbYkIX6IBLjtL3eFO3OXjG1/ZDHfZymuvmQSk
6MBjhLZa6q6K1QjiFwNOWx20DKH+YginMrfz1AbIpJ56q4Fo3/Rbg8IWZ2atX37ed5oN6BUOB+Gb
PmmNWmka2riShXxYOhE4UtHTvlYoRmq7gvbAv4OLbQcUQmsH9vJ03+wGIOLaLLWuixxxhV7CLNR9
1Dm0xAIAu7Ph6OOuGYiODshKcwwLn5BHv5RnHnkOxZJPw5uRWnXDiE5uzwh8jLjSSYDWECkPaucM
4dimeMuKCP/2MYmOrKLN+u+vN8r176c2ClLo0pj1CwYLxhtV28txZCK1aCrLsWheZMjV8+3ZSKx6
3pfLuRtYPna7Ua/tU5ONJASIfdbxgcSv/DE9tcprkP4PeV+23LqxZPsrDr/DjXm40edEdBUAgjMp
iqKkF4RGzPOMr78Lso9NQtzCbb7e8IOtLW9kzZWVuXIt3Y7uAvulfwnkrdJQ5T0hHQGW9eeJvuLu
Xtoeba1U6Wohk9D3MKTIWdVFSphk156ywsqBmTbEYiqVMDjQ30Yb1Dgg+UexKVRWLo+Mii+7QMoQ
axeCMgRyk63Bn6RUIYoplUYWD4HNs4eq8Godol7gsm9iVxJImAeyTCBAD5hhHUlCB7UN1Vv2UZCm
pHOb9jXom+4lYaP+PVEc8Jb+PFDfjyCM01mrR8+CvgNbsiYDIZRDoZAtZEsAhjtwl1JbQHdySrHl
yopAAcOA4R1wn9+kbziuTNUEhVNHTzqJ2Vz176PK/LlD368jFOgPOmbAdYKWYIxLqUK1EeKuHjAw
EZCNIe2yYs64ga6kD0KoN2FEk2QqBPLd2UG4C0BWcHJIXxLOl3OvaJVWVWApP/ZB7s/cKHxpa3dK
N/OKTwErkLkb+JohLTKmF44bMXJsz+WPcgGof7gocuKJ6wrsMkFom3UNnq4i73W1Mr3oEbyoVbSP
4oxI/tsUtupK8gVNEcANgisEGiRj3minCCowKEf80V6n9xnNdMmYe4t0WeiGSnojFokw4ctdSUHD
JFYO7mOo+CLtcDnGjKt2FSshVdftE1IgNhxRUec2Ld0EunSD/4YoNIqzkYFE8Tom9tIaHk2K4jUh
QAQhbiIgGtN39oWnEfWoyhHbJdWjjD+8a05THMVXXm7IRmJkgTjiUUM4HluvkyG1Befj6CYEeayO
eJY9L5fKpkTwdlkai49sDgj+EU/HiTfYlSPs3PLX7Xn2OEGJZhQ6fCocuRosxemMbcDuBRSn0Ye6
7U6cPFP95EcuCMP3YA5j0E/2M9WzjaDPnUVEURlqb3NDRKmYjQBiOQtckk3l065upbMx/no4nPW0
VHsxsgPYTndtSUCipDtLAfV3lHUNCjXaaonxpdHphpDPxeSOveUSHjx0WWBYSfXgRaThVmpXEmXv
4WCE/oSDce0WRFwJLIYIDaJwbCwSFJcIrqlaC4RKu2xrWmvk3ZHMVNOBk27cl76YgsRcO+DPDI7Z
c/ie03q3rnHtAszfkZYnPPzYFcrdpUWzerFPixBvkKnX+5TV0UpCoLstsxZW22jFxrSoZpV8U89A
IQF6Dxzy38humYavysAXgLfhH0pGnENSSi85n0j8MROIyswjVn3m4s/CNkPe5H2Lsa1mSk3oyuUm
gUcYUFPcouATHH5/tmxDN0hS1ouFY0PbefhazR0T4znlO/H4ysiTObcynsQ0aUPUIsKKuI6I+Nzq
0FV7zh6TOdL4UwH8K0wFuO/xcB1K3sG4OX6i2y7jRq4MYxJpzcfSM+Vm0XaoQ6F7xuKQ5TYCkuoJ
KBvv5YkT6Mpxd2F65LG1RS8FiQTTASpwQEXi7YQFdK+bV3dKufja5XVhanSd+DnHhowAU0tAPvZ7
5QDJXEjivSGrOQnBuLIbUESCxxWUS4Eg/MISnC2SipedRBMS4ZibEA2iZmTdebNCZ00jecL86T/7
W9dechfmhuacmeuEzlY6G13T9VxfK4+OUcTUXrHb6mBJunRv9YcJi1fXJ5hiFUTNJTChDb8/syip
XJYGcSUc7cgnzaIWDF5d+6/eHkwrRNzV+R3br4o4merp1fWiIZCMMwCoh6/ijTO7lY84VxM0/FF/
5Bc9XhE+3bikPTYHxHT2U/N4Bf81hI9wQIM7B/xM4uB0npkr1aDq3DIF5iMyUlYPNGpXnh6yIUoN
A8MJVT22Q4zBKk1BV5lCsF3Ycwp8I7cx6u7IhUu3X4QJT4vEKoHPSFcBryvuoeGomFP5WXDx8tPZ
+j1EiiOcTUzStcEaCH9ANI34ApjrL1vvpgA0N1LFHx/0nie1NQ9obbE4t/D4ylAkescv9UJBKBe8
Nz+bvlJih4E7Mz3ebE0mgZIZ10G3B+EtyuxK3d7XukYkjwgnNjeMJ4TFqOiRp6fZpl5b8WT9+dUN
Dx8dnEeDBDu89svutw5qrzQeN69AfARYEmpzpKQo29xP0rBf2+/npkYjLdseILw9TD3o+iNKaBwS
MIRbs/CdLEucAKJ8cfOOLwcQCEAtDQyBqAgZWUNgTHHyALee9Fi8sA/KstXre2ETGPcKna04ML2A
EG2fHw8H4XjMCTFOsbUiCLUe9o45sSOvBFDAT/1PW0YTrbQdjlRGBVIa9aBgTjIlEdMtTgUTri1l
CKajAB+wNvabIG0tZUrQqb1wLKU7XyNRPHOMFl5bbHjB8ee1e80pls5tjVyZjml5u0tYHN466la0
g0j7V+/IGJ25il9UslhYKf2kE1avhcUurI5O1BqJiMJveOE4ROc7wq3shbyo74ms74zVKie8+dL3
1LUkWrz/3OFrixe0M3iwy2BMAdD2cp94dhn3VSDjEaDSunZIc/Cbp59NXFslwleFKQ9UivT1lj07
R/Pe4zy+QOfCDnhZCHEK1cqPFu6Es32l3Gt4UYDzYpDLQABotBr50lGViEFXGlR6dQ/OCRW+uwK8
CbVFSLR6wwLFa/WtJh+M8SoUxO1m3MRoyteG87wNIwexkETX4TxVOCZSwqDiKChCaRYLvXbSMjc7
lkHS3TuQxviQwTJe6Ullo6hbZFxl3To9Kva0rC4jqLB2MYfijawTiBTAySByGrCvfCQCM5PUyPeQ
LGMK6DE6jIvt7tsxymM5P0QIyZHit1AWo9CU7UgxcqZ67VENsuncKq1Jk/fVE6Dy1bzn2grKWRoj
HRW+kO+TNA53fJJDGSAr+TSjcQfKJSrEsgCPAmAjB//tdk9+ouQIY3JpajFiVKBEXdGABXd9dR1I
QmiloQKZvlR23nkJ6VhaiVJCw7iMOdJHdblQY56Zh2mseCTkUqWmKR9WkD2IQ7Yx4hzVkgQV/0A1
x27+wkJihiVy01Q2RT1t8BphqAoyaGNOiZNevTH+mbpvIt+NV6P+Eoz8R/8+g443lQ5aB1a0hDBz
d2kbmmM67kSs7EoW4HzJwl283H2dKhddjGzo0V3J1D1sfd3ZczMO9A2hEc6kiY14JR0Hc0juos4Z
u/0bmB+Fo7HmxzZWp+Gu9NpcrwMrA2YoIY/SFkRlL0lKxUyXQ0qZZKZP3BbXeysj7Ih0x8CyMdoc
kujZndxG4lGs9ZrZ98k+eBBRw5MTdo41pQjgFSrWVbvppmBrw5fHlyb02/5jeVzW6yR8lPaSJx61
Rz6lARHyGZ+sknpW1Lv9z6fd1RMAvgUoxnGmQnPjckpRrgkp7jYW8RZ+1Lp1VSOfP5FYuH7SndkQ
L21Eacd7EgsbubleggME1D6ufvdhm86qpsRYWIdPS5k/qJNP06udA5pR5AB3xotx+P3ZUc4IPdNx
Ti8elx7M/Dxwg+PybY7Ovj3y2CoZ5X/C8O3uaCyOLrB5P3//+gY/MzDynBSp9WUthQHVt+yZC8zf
Y1Ij2yYi06akpBf2SSUTLVk15YTT9uVt/tS30dWUKREWYAbTibFeP29NAKlIkwGKA1LA1SqbbzYL
nugHxSeOPnUtXvOeBgTqf+ZstOtax099x2XFoSJg3X0+4z1CRAO1O/O7cDlLP09P0f1mcQS4Y28J
Kblp0/9jfgwYZbiUFRofXa8fudV2eADY+p1Cu+2hBDBx5k+soquHDB5s8PvxPAX+fTTUbZ8UHOfh
SA0ARFx3FErCpdHdL0CH825P0S5eG9tzY6OxhXaG7/SdJBzXohEsFBreWdzTxLId7oDx2sHc4UQZ
OKRBSni55+I6cCBoHorHNSKHS9ak1v7dqqbebMOx9M0KsDeIbg2qOuzYA8W+UCUFJ6SXU/vTfM1I
DPp88qott/On2nDv1FzfUCEgx/oY6Ief+3jNQxwU6KEcBCVPtOCyi6FSRUJW8+LRl1+z7qVL7iPm
pZtStL6CVcUb4szMqI+MADESuRBwej0Op6ZL650PMFNGXu8d4mI/iISsmD3os1e0BEcuOCY9syOM
rumg2KqQDPi521dXD2AbAI5yg9DNaPWkLp+xfKeIR/aZ2YbNTK7m0LNGcYM8kXa/bmiQAdbwbMT0
Xo6vwmeclqiudCx1VTaFV9a24tioAyvVPn/uknB1HSElBeb0QW5xDPiDti2TRhFMJUZhKIQ59GYv
0HD+vDah63FAPe2HM6RRINKwDz+NmAT3YLyMdigY9nQw8B1/bs+1RANSwaArGuTAAJIZ2nt2Y9kR
o3GOi6Wlrxu6hoo5Qcad5qdwGa2khSvTik7tWP7aTXZuc3Q9qxKCqiVEcHEECYh+gCVr4L1tDyaW
GZm9kZVRZtSwBqbUvf4w0eFrE4B6ICBLAEQCsnV0XBSlOJAQ4LxlDmmomUL4qLp3Ath82tgAPZnf
plTNZnC/GKzuqfj41Tv23ProjhW9uk9EtRu6vtbznXZSoNwO2iqffoKkzpro63f8Lo4LhAMHCC9C
1+MIXa/aLcd4sniMUKlSzrOZk9PYVfTAr1Gyreqtr5fu289Gr97l50ZHPlDldXGRwr2Fz/7waK+B
siLrbUHmH81utzslq5VAN9Sy6MPUcXFlWaGcH6l7+O+gQ5NHuzjIfNuXi0g68p/gD2maWaWDUqZl
Zj938IqPd2FmtGMS0QmDsk1xWEh9Out9FWPKeD7tbLGccg6GE2506wB1DU8WbH/gwB0/2R05SKW+
zqQjYpFkIDa9m+1mNCcuOQBqOrE1hm13YQyXG6xhXwxc6IhQXh4FQc9CBU9ymiOo3R3drdCxqnEr
4+fh+55QGcxASwNKccN1Oi4VayQ1lnJHrY/tNthwumBFa4TFP8CqNfOotD6VhqgXulbvJ7r3RRb/
rX9nhkd7T/IkPwbZTHN05I2dL5lDOReiueeaAJzW5YvCv0cddam8Qj1MYgau+aq9hKIR4XmuQfaj
IBDgvMt0b50du2oeeCdQR4Q8DVfuLLdJUaNwotCRW2AM5z7ZJiGtV9qR809qRF09ckgebtt0JmW0
8MDaZaUHOdvl0BGFwmfHEN+KXzLQkxSa6fB454pWigrchQd8pr+KOL3h9YgGSB+SGOA7STUaAUgR
viTBph0K69eZFBHU7CAPXjInEI0gLiAa7lp89YvJqvNhK/00lMOFenZraLaHPLGq1EcJtfYPRUaF
EqzFKw6ce2iMspcYo3AN9e7npfPtmv5aOSIP3OpAWqSO743A7WplmEDOdLcKYlW2Q6YY56ZsjE6v
OkHePU9hYynOUJiWLvmpPf3tUB71YnQBtW3aqZmDbQZOeT3elkARPARYIiRb2i8/D9h3GMzI1mjJ
N10WSzU32CKo45MSSwgNab+xSUo4mpnNkqMHLZqoJLw6hECn4A0M5w3U9peLI+rkrCjZAEbLojIr
G3JUHRe0RtLM8whgoLZsH2KXnSKT+p7oGzqLZMagGD+IpIwGNkr8SIlrTJ3vP7M9Ssl4FKpsYo8b
oL4FSwQQQ7Yz+d3jV+kHu81VHez/RKwmnMlvZ/aoGaMxB6Sxi9nYb4ZEfGwyyFDn6LJteMjnZNtI
EcyfJ/krX/ptM571e7QZfSnpxbbEeIuZWbpE0pCy9fx5LurlWyJBGQs8/wmY2ai8Uz0jmgeKlbxx
H3Wju3hiG+w7B4Bfcvq5VZOzMXLeC9erEsULh6WXhFZQ3UkcdV+d9F6jUULEefXYeKsAQxKTQtYD
Zul1E8fF9zwbZgLytoOrB30NJFcvF2LMR0UVpVJzLOSlJyNGvIt3mkDLBEfuk2THpLWkmITzTIIE
Aqo5fKLdcd6pFcxOxclutKhLkRDLbSDxPBOatSzOpUkIzLWjdLgHB55JOOHj6H+H7JjIxzIaCbHw
hd9iAuV9LM7lcua0s9BbBNJzoe0k4TAxQdeue7ATDCQWgsLi5XM5OgJelQUjly1ENlacd1f0Le0h
QCxk3s4XnluZBdvOIudNzvYNBvJPsvacVxOg1PFTAPWHkBFQUUbH4fGF5+1o7QaMrRRShfqnR3H2
iBWi+kR9wsNylswgpFRRgMg6C1qgqIe07wB60uV1DJQH8vb45+cBGY6Hs230rSmj8WCA9gLQvmeP
LBDnQtCQgN0AZ21HE30evwHGhrjR+SiAHaEOGBjKwUPoce+tvVOzFLLivCHlkllGNFoKVQkem+eu
iidOi9Hp9M34yMlzvL4GcSHLHsvkPnmxo0PPLrza8jidK02ZmQiuja6Cb9aGxX/mJ3Aso5ZMh+kN
kMyR76HnA3UbKMLl2yiYKruYHNfRdrdDjW0TCRWS8Zw1nMLMWCuuaAsuHJ+WOP0taH5PMl98zdZ4
2QBvAc4DTgaNydeD/7yLXt4pUOMFQy1g4uoMKiqmD9ZriDoAGMm9TpHPXO3lwDaEowL6OEBgXg5p
5bPgLgVK/uiLhhRSqbT8uSZYWbeDE+mGn4U2y3Hjcvbbz9tj7Ld/zSWuVxZhQxDFAFp7abgPMsW3
O1SGCZVrP8hV18xaHhm1JHZ4IkRu99x5dfTAqII/51ilsyKmQ4VcmDxFff4ZcFEzKxQx2YeAqW37
hE8MHA0vaecn1s8tvbaRkQhHkZHAyyI0ki8b2kasm4Q2GuoV5qDm7XKzRBfUSfWm0QH6NSCDpwEE
iczyqGS/tFPXdtEgnQGuzlxHnoj6OxBo7qK9bPjvzawEGz1jSMZKMb25NGv0aM6aGVJloCDdB7o2
h7YA/HXPZCbOsa932nhFnrdrvEISjrcFAe1S+A85Cq3aLAvPaBHWcZxnpcEzRojpX6fnf721/8f5
SHZ/fr/493/j57ck7XJIXpWjH//9PxV0EF9C7yX+jVT5x0v1W/L526F8Kb2i9N6K/x4+9vdf/vfl
j/jWX7b0l/Ll4gcjLr2y21cfeXf3UVRh+dUKtGr4P/9ff/nbx9dX7rv041+/vyVVXA5fc7wk/v2v
X83f//U72GvA9gyRTFnjIGcuSCoWz3+d2/vrf968RPjOJsk/kzD4bV6EL/H75Ic+XoryX7/j8fuH
BuYLfhBnGGLWODSbj79/g6oARGEHzhrICf/+W5zkpfuv3xlexV9CRhJFs6gXRBUbVluRVH/+TvsD
QhYI3WqIE+AYUn//T4sv5u2fefwtrqJd4sVlgS5j1V6sHkSL8KWBb0qANNlYSDZUHVVs7Mw9VYsu
B2dF8dhPpSBGLyAUPF6aGN20JSeUkAeFCV09Oi/1Y7itFVhqdFCBnk3HX50778yw1H/ozBi9ESpK
EmgqLCVGbu0msaFXO6INuUyEchExGR2JTlzFgeg27qmhOXSyNv3JNtn7dONNXNpfke5v/TgzNDpq
RK5V/ZRv3VMMpgywH/dg7sg5or0iKl8TYSEtShQ32LsK0fFq3un5RjDAGCzrqhlAQC4xI83kFOPn
wR2/Lv+cx7NWjQ6a0G8duQ8795SDKKakgWUmH5pRmSUUOPKX9qF+bkUiTxUOf7+IhuVzZnZYwWc3
rpvbvJgpMMsuOD2/b+f9yofuxak41ktugUjMrqipL5F4sVDub+gyii6GNAFkqYBcv7TNZIwvi37p
nri3GPV4OUmeE1o9qS4R73PURG4D04MbB+fx9WfLw4fHK+Dc8OBpnXVaA7dhznLDUusMBbxOOekf
3qZuzu/OBYb23MpoZxZC7UI7qnZPMlREkY94YjPCRQTPNBgUUaHtEo+h9RSiewwl/VpJCBgBM8tL
UJP4atdZ72ovgc/Eae4JhJh5XJSm43S90ahaSlKJhy5dI7AUz/59JPmomGrnAli7SZTLKDsB4Tmt
PCUDy3iFom23TdYhJ260Mgj0oFUOPpM/o6gSMRbVNyIbapUe186AsvlMOsW1lAQ6rVzNeOBu5PUg
Lk591xcG16eO/vMUjlOv33o5Oi5izlW6luXdEz9jtuUO1GB3HuU2DqkfulfuCdClCff76wD6vmr+
GdfRuRH7Todih949CQdRpZBDAfO6ERngSN8yLlUf1Snh73EO8VsfR2eC3YV5nWece8qM6CWzwOMO
jg2jNcMVSxWUr2hGvetJqEcG6GLx2kT1kmNowNYF0Lwe+I4aUGiF88IKZ/g52DI6VF8nDq5hr3wb
FZRMIeGHk5v/mqez1darNevGJdqYr/qltol0//nnmf5iERxbULkhVctCwhK0oJe7tStRHiXmnneK
SEflGUp318Fdcpe/l8BRkAyO4VsD3u2j+tQvXb3blifITjGG91wuu2pdqqY873b8AewSBMHhk6Pb
RutD9ZMoc8bkDu0us1iF2B9QOwc9gPSOWE/AGXtWz3bVe7CzCXDnyw5Rvognzu6lmUzNftFz/NTD
0VoO3YxjS9RGAERYGe68RiQTxJ9mBupV8H+yRnPHguZ44R7UOcB4ndlTmyCCbYqvMsmp+8wSG/+G
coiBvJc+la4fw1S/luH5BIwWftd1fSxytnsamOK6BevS4iGwqlltlYmuQDe1nLULbsGu3IWw01aT
zJZf9eE/jc9oH8R12rC1jRWA6pCVuHCfQr23Epovm11A7xXLH7jP9QA8KwskO+iwKLJFRstFsXbN
fNnu49fdy1u7Dw0PJTQ+fawA2hSeVFBY6W5L/HVy4u+KZcOSdN0spzgFx0i4P8cPhbXwQwfE6LhK
1eUDD0hf1zuVAKfH85zX8bB9k0xOH7izFANncmrIh96ott57ScujMykROqygbyMItxb8FPCU0ZTL
PcS7DgP8n++dvAf+gf9g7sR3GWyxizgygl4HkBrVyc2kpNEQ//jJ6si56AsHKM048k6+mW4liyG7
YgVGnkWznEpXfn+n4bKFuO7fHRz5EnmqpJrNwBSC1CWJ1jgRbLwVY8Pe4OCcqkEbh4n/nNIzcyMP
IhO0JICkjXcSZ/ai1VHovrFBvteuWuigMpv2FSDuJ3YOnSo9J828OKAkWfdOP5+M1zfmWStGHobS
RWGvROg0NiXYh1Krn4Wv7taFPKqzQKjGSNc1GNnX9obF2Tn72fpX9eK32ZWGEl0gHgbymcs1FYdx
y0U2xqAyQFKs+9tQ95ah7uoM6mbTz+Yp0ysd2REQFTt6DmZClUI08udGIBNxbY3JiHvywPNA12cU
AOwqzUmRZ/JOj/PXCJRwj4f164PpbYAp0rHiIMQB+M3rfP2qkGUB+CmHzJ/BA1A4S5H53c1FlPlu
ecrSaBGRR3n2XBDfjGb3OENc884IqLVydXPAd0ETb4d06sB09/rgmIeIbO05bmFqLikwxUgqC2Tt
wERBnvdrxVwms2cUCm17/F2JmApYNMUZS/atHq5ac72t9cYoUPdKQ0Jnnb77MHdPd29Gt0Xcljeg
HYJUP/gbCHSjyLLW5cUWwK/nexdAy08kJcj64VkH7d0D+ITJW653dLsGvBtseFZC7kMC+4QzBfJo
2nPGiL4GgDOB/NXx1QJf7cnH9nnAi+wTKJgeNh15Xz/36IK+ZHTjbgv2vBXIoIg018394gG1cmSN
/ryjEN08Wu+OqaJxIU2JBfJ1m74/2sbDsw1yi4TuJFxfIT0gWQLRqy3Gclgd7fIV8+GAJjBCnxHR
IXOJ7NdQN9PX85Lcz1ry3M2el/S91QX8EYoROwwvSi913OUaWl7MtsCfavC5NJS60VmPHgbrktzJ
mNVuJ+MrQ6E49p2J75cElcXI6Q7/8YbokTFTCW0XAipzjMVmyJHPd2ZLnixU/x4EOqvpvCA75JOx
blenzWEZ0g3ZgVjboytroYGjNNONxWph3K1QnKHpjxlZWhU55MYcoSkYofC0CLWxvD5fgC6m8EgH
Up7Zk0hErLidYwCSTnC8ryuyAdGpBalxTC4PXNDmwBPLcMl7b0oYUGHx5uqzxmQWwmIoyCCbY6cH
gPQASBbNZAyccYd/QdfaGebOJw8gVdGRzkbqMyWrD2g1QnPEXhoLjg4t+0ioqbNDkTWVt5sVDKGd
NKXrracbn4a+mH0Mjo6xeV9XdFEZGjniQGNJszNiY/bRU9/KjHW12HcU9HW1WeucWepWQKy1gPbz
iwfs7g7Lar29r3Wzo52R68eH9VYij5aCHVHr6oydGdYgF/2wXu7R8kCHR2aArgixu2VlbB8CnST6
p0AOj+9YycM2UshnpBvW8YEau8XACbuZPWH4IvL5YD02BKPb6f7mBUUrKtmAe/IJjBrGwij3nT4w
E9QGg2ilS/ylTXC34x8QosKJMy0MdrpwAYDFV4fvVaBMksA9hgYdjSNah8p7mx72j68gjGpBCoDh
Jdh5ZkHy+f0DixmTZwNwH1SX4ZElKEXY5IuYLgrr5wPuS7b+2yl7dr6Ncgw8o8oeaPG9k4Lj5ZFZ
Pvb667rAqnnATGHDgu50LdIBZ5vQ1/tZiZzkG8IG2fykktXgu9ZGZgr0cJtXqKmQsxd5lPSOCyRT
3+Ykhsk9RA6+cgQetWfp3AmQlPDNEgGoZitbakJiA9pQWHA/j8s4JfrnDXxmfnQDa67mymJcDD4h
v39ONu1cwTkI3lthY1vyVjbTRbCdosK49thBIB1MDcJQIjbuM+sGKNwQGu9U5F5quJK903gfjw0u
e4mRjyNxnybUaXNlKsp3zX+DLCRIt/Cel2R19AaKIjVpOAaGwSw2Zz/VT/GpeeQf8SJJ18qOuf+L
Jvn/swj04CX+OuD8P7kzxLHjl/NY8/BX/gwtM5LwByiVgRMboI1Aqf0TW2YU4Q8JNcHgPAZwBuCr
AR73d3CZ+0OBkw1UOLTaUDs8pGH/E1yWpD9YAI9RSImAMJYwEk7/i+jypevD4K2NmkwJQaZLx0vM
qgRs9G6IsuDq1Gvdq109nA3E7s/j5TzU+6svjxx2ANbYUqzwZcTdUcraErDaTWzcX3169ALx+q4U
sxa1zJ2m7FiB2YWcMEXk9qtvD39+FoNIK4WP7cAODKiw9WvkfoFm6kJZv21QRn6uDWqGIvTUwOBq
k00k6nj5RAzlV+0e7erEZ/22U7nA6Nu4RpE5C5Bl0GmH29o9vjnsvG9iJYH6GyTHqSf6vS4z4sQb
5FdNH7ndiBgrjSi3gVFFgWw5cfnSsMEUj+0vPj5WL+/VAleegtp3ocgQqOlXXu5M3asXz4a/985Y
AwTDm6Z4pQdG4RT8pgtD7VljirSkN435+IJQsiZrIN0IIUa1apeJX3FrW2UmKnx+NSyj3SmViljl
Hdru8m9ZCgiSI922OcXR5rRl2W4Vn0cdoB8D2gOlUJGJwhs/PnTnbHd6dREUYqIEhpdmW5uvHUtK
W9a8bcBHm5MV1CQtOChf5l0XvvV55MwLn9fmt319tEHFUAzapC6A83vsUypMEU/9aiJHO9NWJb7z
IAZgNEUak5zLfCr23G2Hylg9JBZUOVNirBKn9We50/AQY21vbLkwijjUAUjdMi8PjVpxChK2nk0b
tcpuG+4vOoKzleLGod07DU5aVQtnWqF6FKwE+W3LcJxt6qOob5yiD5Hx8SJdlCBX0CkA8t+0UoTR
3pT5qor6BF9P/VVRocB5wgP8xVIZMzuj9jz2UQeJyCVfryM79EkepxPUpL/69mhjykLvslqPolhk
z+dJEEUvkOsUJsL3v/r4aGNmsloUbSP4hi/LwXMus0VAtCKfgmD96vOjndlHrJd5ouwbduFBCSwR
rY5j2okQ168+PtqfYdJVnMNiYPgwTHRbgtROLZfKbXfEGNLrcyJbxn5kQwoqJSygknz9ftMiHNd4
QUEu812v9I2iEgsiVeK7YE+Vrv9iTMZa0nHZ+0zoAvOqgp4matNnl/OnuDd+9e2RQ8vZErRoBCgs
goZEJF5eWJES/e/kSv6+8b9KbM4OlbJWyi7P0fCgAeWcIKHOwA/2tw346N6sVTeOeAkN9/FZVoiP
RRTtbvv0MFZnzY5b0JerMT6dK6UyLwVlweatctutOQ7dBsAZiHmBj0cuSM0kPRdvbPVoW7aFWOQR
7jOjCxuKSjggXRV/So7rV8tktC0LP8k7VnaxTDJGpAXKjA1Z6463jffIoQ1tJo2DKvIN2Q9F6KVy
Wic9KQl44m/z3r6C+WcTCvRMmbpl6Bsu4B0qc3LzKfD6L8ZlXIXcKUzV2gK+nDDdonRSjkRFf3/T
sHyFYc5anUquX9UKRML9qHllmGplS2l220H4VU559u2EVaq2dQHBqYVWvvPZ9ihKDj9RQPGrQRlt
TTvOPE/QKs9wOHcNTmQ8ItimuO1WHie9eUfk/C4LXYP1VMSq4/gJD6KpENevWj66OW2wrwRqKbmG
VwaxoTIFODMA8r1tPkcbNGYQ5/A4fDz1njQXMSyXvc0D+srQnc0mw6a+7wiiiwFvVRQFcBqem1xy
43SOtmeZNw5TMVgrrfOCuyIgdgWu0JvGhB05taHqcU0VDbMZAkirOuVD4WjqbQ/OMSi/qb2I5x18
XCkR7ZdABXLjjcyObs1K4uHSoqbCaPySQjkRRKZyMJVY/cUiZEf+LDDTYunWGO9IzVjiR2CWczSm
uW2tjOl9fb9l/I7hXYPvQNzMNo5P09arb3Pf2KFPZytRquuqblV8PWGbTRg0H1nPyDeuldHm9O3c
rnmQWILrCMRIyLUjf15M6Yf+atBHm1N01KbOXNk15AxViypAIZSLMve2LTTm/+Fzp3LYDk1XmZT2
6U5OH2/bP6O9mUdqXzqO4hqCxyDd3KDctG5U9aavo3b3cjadpImbIEtwA2W+3uVW2E8BW68P9zcO
rxzSRU2m4csRA0FdV3htK4Q/bhkTIIkvW43qnC5khhsiADO/7nZSTKt2qvrlVw0fbc40U4UwSQos
8ApqS3WPjBxK2m5s+ejidItQjlwmw8fLldfNovqmOxO6j6MR4QHArvsKFbVJt0rDcN1PiVH9ajhG
e5KF8kqraiVajFINhxQ3XZWSNtqN8f9l7tuW7MSVbX9l/4BWgJAQvDKvdbXLd/cL0W7bAgQIISEu
X3/G9Drr7Cq6yzMWT6efHNE2MKXMVCpz5BhsHGxhe5zDyXQTh+4OWm/7bdaxymRT49qkKDw8Zolv
m/EhmssraMXX1mLli/UcBePEcCiYoqreFZH9eMFVb4ogwHy83MIJZFNKTNhCXbP3ffLQmXybkyfJ
6sngR3c9w3HDQFk3HNpim9FdJhCeHwVhzUjfW7ghxMv+msMlW5ZoW0EJvbmXz3ZpLJ1rYHZTlw+n
XIFwMBoxTr7JRJKVGzYgRrDBdDFqTfrDQnUOrv9rKgOvWMl6+DvC4OysTYuHy7b7UyRdeF/whdiN
375yyDqNe1+lePxgFtABFBNUmCB5t21hVm7ZSRckRiPP5Ko3n5ccPFrHSAwgPd/2/JVvyiBQpJId
Tvi6elIh4IHJfN726JVzai+K2lv4T9OE5wKjzbsS0h/bFn1NF65N7EU/XpyzOQk2v5mn7sqw5SvW
sp5imasIbHYUzhm1yVm1izkFUGbdVIpAc/SlF6lGVTaOEGVnR7v5KOQyg3OxGqaNxrimyOiDZsZ9
By/oCVvuVD18rwy9JlD+2tKsvHToli6iI3QEWPiBC9CKTNu6jlxc3vgsicWkPx0x84QUuQDyKcrt
Lk6ba9IIr332ykGF0UCkTnh4PepzUT4spNyUe/O1EG2dUIc6GMKWSuzbOiFAnBXztbnN1z575Zpi
XjCN1w7i4FPn74cgaO8NGhGHTd65Jo+Lg06qxi3xsax6ABahpHgzg11629PXGnGqDTE70bv4KH3X
nNLeLTe5k9dAma+sDKbWXliLEJ2bQlciEuajx3CHnA9FXE0bv33toyRZ5jHt46NK7XDu5RIeJ1zG
twX0X/j/Z5YOrVKS9q2Jj8nQNY8pl0CTzpXb+O385cp0Y9gZLbEyblBkLxgHUBB04tui1y906rNv
T6UnAbhw42MMjPchonl800eJervJItecC7EqJtcFgh9F3od3OLMB9C9lvt/29NVBqueCTuOsY8yz
xe0TmCmjG6iIXmO2f80iV74aIFM009Jd1n0awGFjpnNdiGnjyqxO0jLBpDJnbXwchyTeVd4lXxo2
XGNUeOXb+SrP7ZulmNRQx8d2vmh7qCJ6641zT5vWna99tWlSRx1sRisKeFyggFan/BpbwGvfvvJV
0pLIBAIr01QD0HddbJaHwHGy8eNXSW9gc0ZmgscnNNRHQxLgqTHlui2HWSsxinBOAHeE0YymeDIE
Ci+dT8Zt97lfUybPfDUp7UKDEruK0qQ8EBWGmaI+2ZY2rif6wbrYpK1EFONsMh+4bunPQpdi48Ks
fHWwQ960EyJwmtZ0n+vUZyItrym2vWYzK18lTvm+c/j2qFDkvqk12YV1eW1k77Wnr3x1qqBsV3IZ
HxeXhwfAnWIAJpNtrSzMsr6M71XjTJR0OT82GKE6mhEXA1XHfNv9cQ0XYkBjVT3Dqe0qRY/WRw70
5M1Gc1+jhaY4CfNeF/DVns2naQnqs5CR/7YpzqwpnHzSgoZaj3j6UAuoxoHgYgqja0Ipr+zqGjIU
K2NsJRrYO/f0jAQy2S10VtvO1TUdBCZ0bVv4ID6GMxkeJxeQbJCcvNu2Mqv01yAp0GGFkw/ioPxN
1apvdFrIzbaHr1zVyDBtbY1DG+be7qOR+gNn+prkymvLvnJVPiC2m8EjSeXsLRV9+cDj8Rrn92sP
X3kq8ekYc29jaKPF877uyuXQLVZvuxqssUNVaEKSAlh9HMNW3gdlSM5gFou2wcygLvEyEMy2SJzx
MPckdnznc8MyzcAIuGlX1+ghHw6QBKOEg80qL3+kTLOTRg32Gu/OKyu/hg/JQBlgilHJQIkUYgye
zzdj6Lsrh/avHtz/DhP8BwMBLoqXa9O6MaW1wtLbYUwPoVZJVkXBcBY5GzLxS5qUW3szD/1dGjb0
1KuKflBI8TdGul+Tzs/O3hHXhY5onL35MlRfMCtuf9ZsbLa53Jo2aGBj0QxNyI9Da9VtX3AJ6GWX
7H+/9ZfM6Z8Wb+XQtakjaxnnx8qT9sYFw1TtqqABsZUdTL1Xfu73tRvltmpLtPLwmqsBtywE1oKR
GNK1tDwAs0q3XbbW4CNeBMQ4tsCOYyhHtS1YhSJl0m1PXwOQIHBZxHbBZYtY2Zx1CSrPhXfLFTN+
xUnWEKTiAqsHC544znyOcYsjyRk8CBu7Qb/Y1Z6ZaOjysZQV0pTANd33qQPP3Sjb+cPvjei1b1/l
zY6r3IeXNMVFlB4oGdNz70qxLflc81j5wMCSCRK4yvm53pNK9D86CFFsw1CBAPll/JhE3I98xvPt
PFOWJYsQp9wzMm2Lrms80kQg8dZCnvWYy859TgJb3i+19lfKrq848K/57Gc7CxyiL+OLVdpIebDf
Icbu0lSnb5qojPa5sks2oF8nNzrByoE9yvQVFUocI9pVe8v67hHDO9W2m+8vdafnP0amS9LmqFLJ
2piMVqzYoZzBtlVL1iCleBrjKeiQd0GWCtzF5dRnABmw95ucYA1U4jCYmU3IL2ww+ju01txx6d02
gBVfQ5WSNOzVJDlqMQBzhLu21+DSRQyK8m2XgTVeKUTnuZYIPUfT0OXTkOTsZ58mG0saa+5KBsRP
5ymeDgB0ekho96Xk9bzftvIrB1ZtNHoPBe3j6KfpvQedwxtmZX3FwV4JbmH0Mjw0VFMlMKh4tDR0
bz1kW3YCt8htd4E1nw3UGUlBWiuOqRt1fpMnoX7v4AVko82v/BUiT2MXUJA68X5IM3Bo1kcyt9dG
+F5bm1VOXRk2JKzT6dHaKnps6ia4T60SXzbt6xq6xBQIwIsiSY+JxfAQGUT6UfbduC0VWWOXbIDx
r3CI0qNgprrp5qLJZDf5bZFsjV9qc70MCYlT5IQKICAeNX8VMtI/tq3M6sCdAQlP/UCx7jGZPwEY
5Zqs8rJ5t+3xq4w6FoVKSzGnR6KocXu+1JDwSPN03lasWmOYelU0k5VdftR9BcmqtonfCkCZtjXy
g7XDRvlU+b7Nj3MINpIyth5Qps5uCzZreRcdxJAOEDpHvYQDI4XCezZGkd/49JW76pKnGgpxUJtQ
DlWBJiDnztXpxn1duatUmAcFAiZHUbzt33WVKB4HR7aN5IH5bBUoa8wrSdXnx6JDWg+uo+jRtQPb
hhlga4WDssjTJil8fjQ6CA4kItWfTdu4b1tMHpyGLz++j+wsB9qSYzkCtBf7ih65R/9w29NX/iqm
VOcVs+RYpE34MY50ve/Gwn7f9vSVuy6dglCDa8gxb+bpMKDudhodCTclBmwNbWpa0lc2rSGJZut6
R/pZvRWRiv7a9u0rZ50nraZLk+xYRzV9KEJiPhTNco1/8Z/PJ1ABvtzVJSgaB/5ZcvTGT1/oJNVt
LoJl080c+sAvn84EmBbVgDDWLgs9jl31WObNtoISyK9fPjxvxtBYPeZHwUl3COcpz6alKDalBWDx
XD3dx21HlCdH5nkHGYigOo203wYeAj3qy6eDVBb1zIWTo2trudyYujPvozzuoo1fv3JW2bjI1jIC
wZlQkYGxuwkEFouCENwmq1yjnyoBZVTD8ANQd4/3oF/NP0esLLd51Br9pPjQTrZArBnm3twV81zd
MDlduxC+YvNr+BPSACpmKCcdi3mobyimpT6peGyu3WYvIevvBSMQPL/c267DLXPWIzkmxcAlhLyn
4IQZp+GoDAgksljHYtlt24WV9wKDltQNm8hxtiAj1jKiGC/R15SWXlunlfeWOg7QBloQk6Mpug2Y
ZFmP+sKm7JKt+WRLgKFS0kh5siMf2W0Q8fijRlGn33RvYGtAVJHq2U1JYE5uCPMjiqLjuersxvCw
BkU5QpluhLYnrWS9H2av2mzR5fJz08auYVFs4EUZYrT5JNIJmuYFt/umUNW26LDGRFXFTOKSNuTE
BiSvYPgeT6aCmM62b18dtnmRkpxEPD/xGRIiqFGQ+AfzvdxU7AIHxkv3CoDtL6xy8qwoCdp916LD
Hat+2mj1YuW+3hqt8wSMA6JjQeapH+5dp+RGq1x57BKlED4MaH+2g2Nk39WyAy9D0WwbjGVi5bNq
aKNGDYk5j4r3uy7BrragfthoOKsj1wAFG+RK8nNX1ekJUADQr0du27UEevMvd1arYYRdTuRcmu7z
PPL2Ry1G+3WTVa4hUn3iq7Epm+7GR6z+g4dV971z7TX05SsxP14tey/AbyKrabxJBTHj0fepm842
D8efOnAhyHMxyHElUwbVyz8fMPHqcFcDlBwZHbqbYnaRvOMoquXhSTgQtLb3My0GkmJkx1bBXZdo
wR7UOJLkBNmQOf8B4fcgmrO6rXpwwgZWd0OVFWQh7oEwSP5AckvNkTiKmBTVN9OOc5MJGkxzlJG5
ieltoQfVNbtoydPgWJU+Ut/IFHWaZguLx/CruPwTcNRGpVnexdPc17dtnpbNgyhE1d5ymXTy69AO
ZgAnsrZT/z4wZqihlDw7x6oMPyKX3wgdQ5lDNoTq6jsZiRuX3ZQOk/yYA05gfMYgZA771nOfv9Eh
q6b7xk1L3O9s6BO3D1mj8nedBxvCAxQKkwXcXsCXVu+EGVQIbfJJBpPYz93M+09139fFCfMJbXeT
JkPCM+l84/XeB3Xd4PcXw2Julp6lGDAISGEg7FxH7WOiw9SUu7FnsbsHJoOaZjeOU5J8b1gXmkd0
1kzwpXG1p8Heh02Jm56epkRA5Q6UnBI/1iUK+mcezzRmbw1UJb8tdcALk42JqUoQ1kbQ2QBBGZ+o
0FmRYHSgBwdsFXQHmY+5fqzm1vGnXnKLJySg5KJg5QPPM58PEoJS6G/bVlWPKV18fU5xD+rwg3Km
ZygZhEl9tyRJWT9VU9NdVNHYpJdTwWduH+wQofcFjmp0+N8vKaeu3jnI0EmT8WmR3bmAviv52kRu
tm1WAoEoisxPwKloVHMmPkIdIelGO+yBfYz6cYchuzmK7uaq9igQBuHsliyfWsGrE7iAaml3ZrEE
muxLm+Qx2JxBpdr96SM7jh+HkibFR5Nz43uMoINYpdyxmE6YyieRjIqbeNA8/qO0tK5+ukCQBSRk
kiy0zXxM8M92ceGr6VxN+FXhaW5yW0MnDmP4YZCFrcB7D20KcB18YtRD8jOwsogqaD+ZHNOGJhla
8oUsbuDVbgxm6r6iSxF2sMNA1M0eIxeQ2SyqLm0OUTcaqB21s7p4mDCuMAdMLut02kMt06fTHSt1
FPbHCrp+rj2QtHBg5OZDVAAwIJKyGX9QFDeGdxD+quxXY5Yu+KH7ktZHmndRnrmxAkN3T+znoUJu
6QnTN4lGnhCrKe6ynvsJLJyUwc+DPoA39EaU7q/QYim/m8rSTmKNm3C+hbhWI+4xVG3pu8QYgdlh
XGXrpyaOy9sxVAEIztKafTdDZ6Ff1Nv7iA4RdI0EKF1jsFGEZYgEoizz6j1T4Si/SxC9s5MUaSGW
TEZTYfKHqdZOQelazZip2U0sT5X8AuETptUDW4qUlrft3DfwnlhL3X+yiCYMKgPVJMpiD1DlqG/r
C/222Ve6kpXZs3qOx88xCezyg0S57D9aDwbYKnMFavNBNkTMLU8FSIut2tc4tMJ2V49CVUuGaEMm
k+kgkWV39AwS6vQsAg8eoxOGHWObZw3ocMxPDJ5185hJUIW4DvB0MIYkmWNzQgG+GqrKfIUoRJ5E
xwl5Zp3uQG2jPMTR2nSQabYQZkD4HswgMoIYUzSn73rajvHXaCYOIi+pB+gH3zb6kf2sXR/pp7Kw
ifky6UaHEDqbWDc85kFFpz9H6StAeKo56MpTnXPfg7/IdOVQZ8FQNGV4HGUsJo8Q2keK3isfBj7M
atYalN36JI/KaVdTYsMv0zDOwUEwFbOfA8EFEfTgWqa6PgqF/skxDKjtH42vhlaDqn7y4KNEf0m8
L0AZEHzDtg5jniVTwssmw1Eypm+nrmR8OtrC+RrW5Xr72Oex891OwDrBdU9kO9HhpEzniAHTTRfL
N3EREbOnkP0MboKSORwvIvYJuPTMmH+fVe2LJyXqcXijc8PpCUsj2V91wpoQI4YJT+RHpCBDBbrB
RDXSZ4Vt2vEmMWwxE6DyyQiuWXTdOsQJx3xLx50Y6kF+RI1Cu3PQUzt+sfXIWrB68rJQ46F2k3Hj
rhunwD8NBmHpwVZFfSGMAVhlF4okUHtZLyl4o63W4ZMomBuytp5LCmpxNk71Z5IP8aKfcOuo0Lvp
wc9fdXez6BZxGEPbTXfonxIeZJS2FgTaXROyOctRtquTrAn03Hzj9cRK6C2kxTjmEJXrWQcZigJM
NQqsAbJ4U4mhR4TP84n9WZVB3Tb7xVcuhLBaI/ouzlqKZ3y2iUgtlKFUpdtTEVSFSk5t6PskOIQS
QrZ3VLeBnd+MiVe03aV2pnJ5iJYFe5WZ0NV9ibrqHOTBXlPSVM2+jZVo253pLtf+zC0R6Z46l1gI
yefzMlNzWEbUH9vM9Vy2yZvajPJrTjRHBjH1jk4/Qvz2Jc+gnlz572wcU6DHJhu2ELIiU+vOjCZj
tJMkyFGmQEI1Ju+CIQQ+Vqa29GmGfhiKDT/LfPGzOXbox6UfES8DWmaelSk5BjQeBlDExxAFq7K2
Lej8bUb47O9yqubgtjJiGT+09WL9Awtm7YKdM6rkEVKRBTEA/OJwx6X4OI0WBrKj1omw30G/yZUa
Ugm0mT7hEKjIH4OYBZVZRZtcnGSVRsWPKq3b/kOfDJGWJ6ajIoEsZB2b9J4HJpFQfx608nZXhp0u
z3M7lUEKadawxSliCILTu5EIj9DMmGHt2wi4ruEmTycXPy2BCrwEl0bJl2pHnZOt3fVYkwRQShmJ
yxW6HcadKqTGxJIIaVS/T1uNkx9SaAV3f5Bp9PIHSDuZ7YA5bsYBClvAOFRfU8jiGkh+jHUVfQ59
WkVQz+w1rlZZngwL0dlUgNsoPNil7RT8bUb+yDNfs7m647Hv43doeUfp+3LhpnbYCRoa1IdjU7ao
zEE4ANopi1TdbcJyXn2ql4G3fwladnTOWBtNocnqtA/jvwAS1X7KaBnX5Wc5yxwiIDIhSJUySATn
5qaxRQUVOZxrkIO0tSkD8CBDf4BgAWPnYFr5XAp54iXSXrorwc0I8pHacxJiZATcJAMSrh4X9qxs
6i6/KYrBYgXVPIX3SFFY8glCfkwduyW80Fu1C6jLvsw6Uuo4GTr2ClKzTZRDgyvV9gmfwmUBIoK6
uXDHa0vfxg1LSJbGUxxmomkHcBynyoXgnAcnXP5O52zqb8KprulxYdgf5Odepx+dKKYe05RWzl/z
RfRqyOaCRI3LwiLQ7IEs8ImnYK66Kso6ky7qIkEZ87rEpFTtAAY2s5ZQaWGTb5sWGQwrmTpEqZXi
h1Vg7QL3bcBT/P2mQtv6zBscUp+XORfidqoSzb/IEPHkr0VjwZ5U77h/U+gm8o8T4ELFbV63ApN8
uNiPya1rbe9+ht3S+gOkEAUfMj+EhT7nPqqGL6oDN8b7yLC6eOdHEkEvVGMGev6kSqvMGY3oYgwz
CDMJ/akP0Cz+vjRJ2IaHqPdTPGYU3dHxg0oNRf7v5djxm9lUYynOjaxqzLSWBRkaaLJ1A/8RDqri
OF6VbD6NCCJYH9QKSyhRBhPJsQvwZ2PupgVM6X8GXVc9zbgE8nsxkB6T024I3k56wDxLVPZl+rEs
y8o3O1yoev5AVKrUVwrWo+oN9LA5PfYV/PBPaQ18cqd4nnIMfEEGHuOZIfvhc03SpxkUARPuWiMJ
+LkNQCBzg+574j7omrri25z2CX4+Qr2a34ixrRt4Wz279gEM/dWQUVmM7ZdoQtaZdR2kn2+qTnbm
vocWS3TyQ6nUB867olGZVzNtznXHgEIkyO0+DamPuzdD7r062coRYjIftAn5UHRG0h8KILXhhJPP
TFkb0jnMcCwKWGVYUbsPnK+C+54Nefqp7dqaIWYnvNuH5ZB0H6eWoVKKVV7gBHYRDpMLQ4yM7InY
0aEqPqi8rQ6eG6L2PvFOvCPSTvS295JBoGEZ6xrzDlNaP0b1ohaZNQuiz4cpnSe+020/aJw2MrfZ
Eld2uAuCsYjfgV+u8WqXt6J2EsjxZGDvUCDk9lhNXiESjtCyqY5sAS38qbNNIg5BZ720e0w/s/EA
poaivUfuKfytSGQYHxo7SHmsInjobbO0cQ5sLlTHT1SUobnPvQoujJODLtVd2bCxBsImHJW7CWY3
JHuK63H96AFpszdDsaC5HBe1hhr1gC+Mz6LFnNHjBNmx6L4J0K3Z85hUHT4Wk2Wgb5bJEtzlfaz0
XzJuEvtlEMDEvgnriM2472H6KX4jO6v6Q29d7+/jkcbdDcuNQ8wPBx/clKwPp3sMp4KCIosrx9I/
lC676ZhAirL9oODF4HWoltCc+gh3oDext6xDapWgkelRy6Jp81Crli6PPsZCt1D7IVDRqW74LBlZ
9j7OyxZMzmQWKdggaUyuyRO9UkteT3nxBuhfXTF5M+FEBH1Low2wRWiY/7GtvLMqOhqaw698X9zU
U2DugCsIHlWr1bY+1nrOizZuEMiTlhuuC5uNNjQfZkwdPG379lXFUfClN20ESWcTl+EtLerq8yVj
vvLtv1CA/9CPuJAVPx8llWPYy3ku1U2t66KrDgxCY7i5sT6/4UB4BRkmqSq5dzElMPu5ATo0AHHy
jzJVuGpVWvLHEoYEOWSK1AvStqxL+zkjrJ8jHEQJJhv3bGgS/AXbMZmfqNEQm6pURyFFVxdEPpBU
tPZW+jIsYNYW7bpgAfnqtV7Ua8a1KktORkXE29neeJCkkdu61Cnh+6gMA71P9YJSSsbzhfE9KgIk
GXYFlC7nDGjAkHCUtZZgzhDGRyhVcUf641Tntj+nTUT5fexzonZdi1k56Bo7RVIgpk1ft/YRF/IY
WZJz3ZA48NRa2/VvgI0cMbHQ5QUyemDSze0FSqcxepgr3HQPZUUGxQ/1pCuxp30xjwhjCAb0pGJJ
p5OXfTh+aLRFKySrY99AoCav8zpQuGHiTj2fTMRDFFPMIm2xC/LZ6D0dwQV0aCSZrL9lyZT6xyaJ
JRS71WjHttz/stP/ih38ofwLADr9072UnvxFZ/2/upRv/I/eQb7yfx7+7Oz/AH/9HQKWul3/mxdi
lv9/qFdexmVe5w7fFWX94zlv+OWv/1/e8Dj+FwsvUj/RL0HZf8tREhCJ/wvKOwljUYxWVngp5v6H
MjwU/8L/AZM+WMEvDO8XGNf/owyP/8UvMpZBGCYsSCiwOv8FZfjLijHKHFC8RModQzFTxDRaYyQj
UUcVCaflLkRHCYXERMf1k+uTOv9IW9QdPhay0t+erczbfweY52Tiq6mDX3KuoQgvangQCINY5+Wj
nkFWy4nLJpd1ciuyNzJ79/n+8T10RH7/EqzQs17r39+xKomns2ddzFVyq7Ivf0AnA9IHV1rRv1CM
/xs+//6KVct+jrvGLCleYQ9PXx4+vK32b5fd1wAC8b//KSsV5L+/6PJbn62XYX0NhDtedHeRq/lQ
7PFjcP2+0p1bST/+7TV8FTRzWoRBpbEtKh/3nT6JBsWMpTjGtEPFv9/lUbMHDVoq3mNgZBc0PiPI
1VA33Tm1ZBG7VU2aDd3w7+DyQvv2ublc2Um+6qSw+T/LvBzfvEl3p8ceKl2/X+Frr6CrBZ4D7vMa
v7y56Kl8cNkjhXLK799xyTeeWQsLBYVkshAUksYQD1hjgjqZL1OTCndCA2bEtCm4g+IyijIjiXj7
+1ddbHv9qhiC2YBkhYgi61G8juQU9UfjTqid6w+SJ7ftMlXnkQDLM6ajy5wy15gjVoGEUXSLoGcL
hxYX7c5fsiXPbBSV3GpRMW/Oxob2uARjnHFIRu5BdtfeNkinT7//jb9GlJ7/yMsLUbb4pQ3NOcR7
X+5ZTsDa0VNceEwD4UyKlsuBtX2801yJ/dCNZq+UyU+uKtJD4Yy447zvzjYck51KpTlK5cY/uy7o
u50LQwgWdW2yr8tygtZsOS17MuXVO4K0PLO8SR9ELmOAC0t9Bp42OQH16g4lasw3qB82d6RS5sAg
R7yPBmOOnFqo3wjQgMQqCvGnBjzQvuHH36/By+wGIZvFDMhGqI/wgCa4Wb9cAu3AittA7+oYdUVw
TOvLlUqP/r99C2DgYQRVsRiNQAYZ9pdvmaGLkatgMZgQauhu5Lk/9mS4BspYuwdNw4AJAX1SxqDb
tSajW3rgZlEYZEfn0v5Tl7TI2gwf3w+xCK/0Sf/hVWECnXWIeUBsNlnLZVCVN0Dr5uw4S9HuFd78
cUY+f0gWNrz7/Q7906tSVLQwhsxx/K+HwHUzJ7qMAnZcQskPpufVni1tccR97b8bsYIxpNCsx7EK
Zqw4hIb1KkxWFFozeYnZYXTk+GFBo23valJcOYvWoSWKUoxkwvdgCkhP1jis3A6QIx/Ty6RgSH+2
XbgUu75m5c86TxHWFiu696n1aX0lQl+M7Lm3M+Q5kFDh4L2BNHy0HoKDrmuAMTWfn6SUGrrHvu6/
YDJuVMc2KCGkyEX/tUSuhdJhaOm182Ed3BDdkIpB8wXE59A2WiPTm4ZiFIPZ+owGmJG7BUVVfp6s
Fmgi9Cp4R30qr5Ear1eaIZReXA4ZYAohc7baz6SZ+sa1JD55kPOcEXXllw6YtJ3tRYQe7aIP0F93
V1xjHVEYZyEODfyHwAKXXAVV3uQLGLETfW7aWWZFwPUDmBbLKwCvtVf8ekuKLDYCfXeAH/kyooRx
KGc4oD4bZ5s7aAbqLK65Oyo7XSM0+9sq4mQIcQ4iT05QHEtWq1hpM4GsuO3OboLixD4H+zcUQIdG
C0wda3QVOOq3OpNGt9fGvf7+K3HyQhMKvTyG7H4NKgTZRj4pCtTHGDCo2/GouEuiptyhLl//VxTS
OATgFsimIXbJcfaKte8vA3G64PF8DvK8f+R53Z+CLp2uJLx/Nw44XwIcJwsY6CvWMH6SpIEUjZ3P
YQN4sBvL/kxM++33EfMfXsLR5ha4XscMV5KLKz7LI6yDSaSkGs+dDpdDNeq5hfBQMfz8/Wv+5tFY
rQDZSnpJInADW9mFTqbJsLAez8Cl0TdiMPk9DXrz0M3JsrPzNP/1+/etMszLDnGB3QkoTtMEd7uX
PyvkdSeHWU/nuGXyKcakwiGMVA9UTmP2Jh3V3nWOHpIKhEEuKvWVrfsHWxRhIEARnwa45a35dRWi
miioH8+Wg5Yo70pSZmMRTFkNlriPv/+p/7CDAiYPd0PgCoI1AYeZg6ZufThCBKhUdTbXKd2l6Jhe
Kxz+02+KkCkEoQhg/b9kz59ZSt7ZqKqidD5jhrD9Eysq7DmBAFx40niZvvn9r1pfWhlyLaxeEqWX
sy8EE8fLHbTlgPHcqCZntCCi5FigkZe8DYjUn1pJyCP6pI39WjVp8mHMk+Qdpg2jBKSb4DLO9FCn
1ZUY+mu48MWJGHMacU6DOKUJ9vSyDc9+vpziilVjEJwl1sGjEjf59EQECs9HaJKzfm8cQDuQCUFq
ukcQDqCMWcRowrP/w9l59cptBNv6D10CzOGVnMBN5Sz5hZBlizk2868/H/e5wNFwiCG2YVsPNuCe
blZXV1hrFbgn65qFU1decsOCs1sAjmFOKx2Cr0qUMBt7KrX09Pj87i4AP9fiGTVMhbf07vgmZP/7
QltmP7UU658ylOR1HkDfeXGrGq9GNUov9IrFm94aGYAsz0ciP3cPwbq+bQMRMvl65jb9srq+NvSi
mf1ZaxiWXTq6p6DFfdWKov0OdTl5XbL3A6O5M1EWpb6iKY5BaxFnc/uNln7pJggys7+2kf7KnCHv
vSgTFX0spRRHmO/d1RSmyBGkmYrjrP/9D4uox2xqB9OY/XJIhicrtUTi0puyPDVW5QPz2ztOxivj
OlWuHii027W49uHYd1y+vKMhzKybBDc9J73vVMl4ptk6nSfLAh/+2IqeA5Ct1eNZFN5y1cF5r7/r
jz3GihYvlphmf6k6YG9LnPdXtdPC91pijzoyDKWfz8Olrq3sm0yv8J0+meeo1DJPY74CA4qG5I1C
cgErJ4869SB8untV+N4Ea2hSMZjeJJa6/XVSYkn5KKeyP8Pe9eJSzJ+BmEijK3Vd+0qT86P8Yu8z
OJTumD1o8Cm2qPDQShNbHgvZN3Iz9zK6uG8aTVRfar2Jzn0L8Aq9nyMlsd1FcYSUIHXkWbZoUxpZ
g2TE6uI3+ZgDL0n19ozmT/NJTdoYiWGZyQdpXWlHWlc79k2JQaPITiROKXVTn6LjTurTJbKfjE6t
g21whHTOw8H+B0hB++2xpe1sUlMxY8OEAkWksHmwpckJ88yyZj/OZAkr6mhOGInZv4WDVp75Hb1L
w1m8NJBb3zEiRpWIUXHMLR/QHKC5aa25+DLVS4B7it40njymL9S0JGJ8XghvvB6kzRN6a6mITWvA
HqfFL1J4wqQ9mU+f7GjS/V0owCom95RNqTyZ20Kv3IQWKpSV4ndLWw0nIxxL+aRYBhDax19rW4t9
3o+lUvSSIWaRvWxuXmlCHQkzSfFVrbf6s6aAZTox2C9aPC1ajy+u5epz5SSzfRoXWhJuDeIr8sAM
W7HXjblsuXJtZImf2InxMlLX/542ETqDPrFehStze9qhE5Y1SHPFT3O7dk5VmtGyNvV4OSoC7F2R
PxfafFYyyjycNRYyyqlcMZ2NxJzjqck/Km2jHSmj3CXluDgIBZbJc04Qtr2QTdP11ZiVeB9Jsjzg
sdI3etDqk5im4lNhCOtdAkT0RN8MPNXjD74TTuiGyrQ3VSPIRNzx9kTncMzm3MIXzPByPxsMHJC9
tnGmj7wLgKrBwMivIymcA80xwEwPOaC5x79gx7ZJ79i7qfCnuk1ULOTrG8cUsm8Wab7KNgoxBkkv
audFnOxn48GyqVaRMeu2sa3mljP4iDLrLF+ODP2U5zXjp+euePnTRYZChMTbKq+9mdsDFVo/ds4U
Wn5oSCYV9mKcnNMwJsUvHFGceWIJ9e+PT3DHWK21mEP0js2a2wqumlXgUOLc8ivAbqc2ssRZmwHl
kQIeKXTsPMwOrySubo2ZqTPe7o7IyFbyTtEpFnfdX0UWAadzQmk4OU2xTlysrPaou77t2qwuySFp
UDWTqqaBFtHtmkbV1gjLRroPALmxLmJGDs+NmyJ73ypx84pZrPXHqIn633qnjaA3lkT5UA25eSTI
pzyDETZBE9k0RUHiBIWT3jhHSuVGIS+p6Q9d76ReNhGNXDqlaz5IcqSbbxW51cor4J4uvSa9A3on
m1TjVxcxsviiZp2ZcoPKwTibTL39mkYxHWbBC1I9Jak6ty7Y0Ng+D6nWfS3LpO094N9qcooGPc09
uVzCT5Wq5N8AmRZvgS2J5ru2ZK0G+UCZ3hUmchueLWD7nQbKT+Y1RuagvkjADzVvViV9fBVnTYec
oN4yHM8ZZiv1DLtQ/mnboQMqLTXV6xjBVAGiW82+NlJcgLkrOss6J7moPhr9oAOWFijzurUQ1nCu
1E7/xYiMcQYTGCIE0ZQKRzLOkvO9dwpr8hDtzNpTZgySfZm4GaMnwRZovSLTwnd0cYbqY6rBGD1Z
2uAsLtiuyrhoaSOYlEoSyMStxlbD81Lq019KF0vduzTp2zfDaEAeMGOj/QvsnsUvthTppwgBnz/N
RTICEYan8RWsdP8ZMlIJIUQsymcNkMC/c6vqv4Axpe1VyaXlg+nkqIBlUwqeZwlVZ0a5iMyOMHwy
tA+5YiJaPcxq+KFNZGlGzyEyP4a1ka70hij8FZcrA3hIw/ptJ4eD5bOn4UvV90b4zuwjXg/DTOXm
nFdt8bYvlVp4BfWsyWu1kQEE4EuLv0aZxsFVE3YOQBbQ3Tlsxv4fXR7myO/5f2RuoYhY8YxQNn6B
txrZT1OX5Ss45nLpWcvUxG5UZTQuTL0HtRv2/KCLKCK7uSQlWekHmVmOvVuUjaJS9Z1E79m5JodP
IJDnwetUeVTdWBsy4UVFrPpZW1fydVIRD/AqtRDaKWoYROwCD9N+VUZkOC46r6PlZVY7FAGTb/Kf
U9FPvwghl6fZymxgworaVq6hNgxka+0p/Duy5epvXesKBfWNPpc9K5Sl8lzNNhSQSDbFKRN5C/Z5
BJQvQ8byM+wMgJrcjYBpJIAkWMhEN2zMp0I/RzySv//fkE3jJNJG4/kU6/96NlvHjeakPqLy77zT
Du8cCkhkojalmVtPlGq100ih0H3QcW3stnLeZOeMUWvf2wgUixsZbem30GaIaYcuPEr9d15KyECU
eqm3KRbB4O3yhSaF5SjXqt/hJt+29BVOBSiggwLD6k63Tg4fx/5ID2m2bDY5zX2nVVqh+qqQhmp2
iQ94+W0ZqLIr84KCbAPM+3dszYBYHj9ke68LzzPdK412693IAr2vojVUUP05T0E6l4kxX4UmLx+N
2rau6Fv9eLze/VZNQBvyWvch21S3L0tYh6WkxKPhL2HRZW6M5njiOc1Y96+kbDGQ0xXGMl3iRSL8
fbz0vSlZOjUUlVlTUMXuuq60hpQEuswq/gPInZFAlvZ3lGRy6jXyiqqisF72517Ft7qALZ2j3HOn
DEfhlobamrSQm20Tl26OTX020+LJTMw4YgyrHUNoTUowr1pEnH3uSOkgLUmJ0Hx6AjVCFnqrofUj
5O6LLpdldnAk92EMDTdqWvT0CYExg1vzzqSk0aYcNF3TgjhdZ9o6r2ahGMHQJvbPx8d/b2msxV12
aIZZzp0GRR0ZTVnJefZU2lp/jrWE0ciK2r+J9RG5KnuID/Z2b2nkLDT2OXIq1/od9XlIdMiAi+3b
SZpdwe3YrmksxRstnZUr8G3FBfx/JBO0c6BrgZCRWOwR0MTGX2jyBILC0Bwfz52/5SEHBDybyznq
Zflgf/euCYVIHAY2YQIw3zZO2ig2rc4Qjl8ZtXqR9D4LunQ+6m3vfDWL5oyjUq6l37yNv5SQaT3g
YoDOyKnEExJKn0Q8DudklEduqRIfVBGeBQxvfSGRPMgIOnhcFarxtyaZTos2TmRt1IbVKqf0ZeP+
qGdoIN/HRvvAqJ/RfIJ/J+CnKmEYXtNYid+JsbXeJ5AHNdceJxqAQNelz+FsiegEnrzI36SqXhou
9LGlv4ra6D6kwMTDt1Y56z+6cHa+rMSEI5jDjj3Qrifbo41nG8q255zMKqGl0YU+wORJAa0RMoxM
czAgd46MKTt4SHaXW4EIPFrmWsq7PTxJ2E69gM/x66a3Z9cuy0I6UzVuP+t5UUkvTiMBzazNSSYo
qqtfvV2tQXBLsuAl+l0hCC+jwfzRm0V7gAjasXNWASMAIIi+zLYn47SskOdz6FewuAlGMogZX2RY
KfbBQjvvg63ZKp1W3onVId5uJ7P0oTH1OvQXK7GWE+GySvRnr+SkvjBceIDjubanmElyS3FUFNj7
cms5gPQVs4dqcrt4Tr0Y1K8a+rLUJZ+JiDr1e5YyhVmVYM19fuyK9xajNEiSRw4LrGtTjYzgH47O
NEi+1CI7NjQpZNOqaeSnQXGSy+O1dhwIhk99lz4vUcYdOGZaykxH+dyPcqc45UPXneRIHS9dC52N
63HgFXe8Ps0K0JlU0mj4br2iIXfdhOiW5OvgVN6pcgOReDHz1yLLSxd2mvTUKujPPd7jfUUHNAkl
fZ53yjnyVl6pG+Ju4u2WfBXag+xGhRyHXtYowjj3poC/bBaj6bhaUo4/JcD9V1WIWT+QENnbOX0+
OkX8A75qcxuzcjILw+wln8LlOpKrCoFvDZExjhctH2b5tDgRtHQ7nNtPj7e/d0MZ4K3/bzUJhMut
7XIV46EXheTnzWK+KtJF8iLS2YP97a1iczfpfxGuGtuyGTj7xWjtii+bzbHljvThtFOJvvSR8PCe
xdrPARqtbxoUm+2Yg4MUZRizHYtqUup0teckcDwjaq5tBFnp8entXUauhbFGRfSet8t1TpLmtWY7
4FaEftK1StB+6kx3Tof/cDnooa+9V8BjmMrGRNBPmWW1z0O/zzpAXL2d9h/QTNPBGxZ9AW5Ur9le
2jjOy50A/tThLwPglX7nBCpMv1vYYx92nU9ZNncXZTG/5AP1GYqt5fnFZ8pZ8t6ivKCqd3GtkVNU
X5NJP1cMSJihwrTV2NYoPoqXjWJbS5wEejRbqCHT97gLa2nll5qSNw4qMkbyNlcZ99ijJ3h9+YYI
wVgNgCG2v17+P3qHEdCAsSKS96Msn17ZMOLOUaNE/zqRUZ4eL/WsQbuJwHgbHGD/uDQbS7ldS81r
WBt56vipIyooW4OFKoCarsm3GUHS0HMk4kM0CKIeLJ0YBreGo/6t1ZboGuaSfYD/2HmW0WUgAgC8
xsu8LbXmFDaKdlrff1FnNArtqkbepB2CiDqal0hRfk5ak4iPB605OIudu+loGo0C8Mjk9lufmgDy
shD6CH16LW36GkFp4FB2qYOdNRk6dzT9enc5clTcDg78LhlPtKRG8sggWpQcBHHMSbNPmMT4fkTa
5UhYc8fNOYZNVM+fOhdl/TF/mNQYLg58eT4zJB8T7uckuUQ8mgtFb3ZFLjsHfm6nqExkSmcQKLHK
X9tY2JSGMS+NzvFFvqCWUnSqVni9GuvLeQ7lVrqYVRilryjzi+xaRGKoznGJ8g710Gk+mjnynGxv
rZxWt2FrWBWPyuZGpaMu9BQWty/SsdA9hyJME7ToVcTv2qql3ApzzQ7P4SIN00nKs+zVUKTTv+Zs
9t9jpIg6F6EfM0I+IkkV3gWlKK4yzLoANSON8eXQ/sMDr7b3xdbo4rk0v3Ymb79Yyby0SV7i0GeO
D5r4jpb8kLOs+gFeDoGGMh0M9cD+7+8eqRidcqJih5R26wqgqoZGrBQ2oIBlbK66GJQfIex1+QS6
Imd+UJ202SpGpH9ahHBeNrZ59a22rNEi4+mQ1zx38171hsicJcxs4iqtdbwpMlPrkk0A/A7ep/vY
Yl1IB+wIzGZFI9+ebAw+t+8i2/KbKLKvUpyXT32nH2ko3l9vVuGVALBGsQWbu10FDcuVLytYJYvz
i7IM+qloQVSDS5wO3ovdDZECQVECjgjw8XapeK76GDSx5echIBoHFL9fq0PvPX4qdjdEGEHhkKoO
UdntKkBh5UXMpuXHVluehKM0XjvI2pMlwaz+D0uRSlOMVFZA0uYLqVoEvbMeKfXjKjy7lOdz7cST
t8yV8l92heoK/Sab529r9CXUax4j2fKZnPdNASwEXHoUVzurx4On7f5CrwgrS4ZyAvyDiuDt+UHt
T7LFnCyAXVX3lCilfZGLbPQmp1RhJGlH8zp31gNQDJgTGCBwsm1tJYw1tQRdZPslaphBhfodfP1F
nEtNDJ5ijkcuf289ok0ula3y95atUGZlTODQ4T6sVH7f0+r+QN7WiNdhMRi/5LBK1YNMbMciYSoA
3gSwt9KWNlcsgr/PqJ/a9tFVmN0ExQKXDv6zNtrR/JC9pfhwBAeEmsodnMvqqg78mGb7S7nYAbok
4kQLaDqVevkyefBnP0jVkIu8hkBrCHhrJ+hHaGbHo+NrA1VaRImy09RK44Hd732tP1Z5fr//CAg0
JQXHOwvb52oAvnTUmZ7fPEAOTzp/QkXr/PhK764HiN7EfVCo3YIDRsI3VPJavlW1lKinVAhOoLHn
RlNVXnQ9lV9eY7EprwAEdzAMykkbpyjZg0WNr2LSzhBGZ0s4/cUEkEeXazrifKxf5Da6oAgMQ3Vt
o1MFdjZLoawmCAgYMW20sup1NY2pTMcis2LJvGXUZL+26T438AlORtqq/zw+2p0YnvWBJ1AFAVxH
v+XWYrpqYdCnydmOVqrXfqJE2b9Os/T6KUtsK/cK1RTV+7nJ2vFqt6rVEABp4hOaiCKA6b52m8cY
naTHP2snnMAXgPCEjQKmahtzlS2qIO2kWdSdjLmGEV4pb9I2tH72fYNCEW1nR7i2NvS/lcagBfx4
9Z03kf4DZGaMYOX7rRf6D/suVmh04xDwmqjNnaYcVT5ZV45G5e25BYwLGSXYNuBDNj49jix9SiTa
DlbWzG/bHiWRdAC5ZU/1r8f72QmoVwo1L9Uzr4h84XZDHVdqocDDHPNJHd6NJWANT6HPYXpTmZs/
9FKkSBo40fgkyyTbjjLS7e1QAHj8O3bOVQW6Zq89PRKKuyiNwUPQYGbHR+cre4ugJuIciOV++Q+r
8JjQrXJAF249e2vqGapFiuOjzZKEz9URUNiz3R0JL6yntrm6KzAdigVdhrXcdHuqcRGtuIoo9CEZ
VOEpFwyhPbV5m33Nc5QcgzHNmzeagp7hgX3u+EOV7J7dwba873zMLZ33ssqxzzxTXnecdoAKZfRG
j9rOK2fbPIgRd+1nxRsC7eNU6Tvf7tSqUOdQMoUqia4NPzI7rN+YqDzQI6F3EI/hdDYSYlRIqc5V
ZGkB7QjhtsefdW/TtA+wH0j8aKJtTntC2nARCV0shOCyH1NaCedqWkXquHVJwH7mXyzZwcOzc0UJ
wRE1oOHOu7p9eCh7jFrh8NDZndV77RInrobIxyVF2PI/LMValG5WN0yUfHvEmjGjDmvEvHEAGb7k
iaP/K3DOhhsXBtqjj89yx72CVf2/xdaL+oeDQ2doKo2ZLMbsY1n3JKLwH/2Si6cJ+FiJYn6kvAfs
YVtuBUJ48h+vvucGSDfWxj68NXnrjVR6j7ozS7aP3G31Fs2u8TVMAfUgZN77duRQq6NR16LM+t//
3GNGPFH3M+51NtqzriWRN82mfo6bOjw4zr0NUSmlhQxQ9J41o8fRwhRboq6wT5unLFySk42yzX9Y
BQjmml2vjdw7UECXwrErM9OPkc+6Mj2oOi1JUx/Y4Q7lxlbXtiBhsbyC7jeGSAF7qhezMP2K8Qxw
7RTxcdaQVuaCU9NDQtOrwzm+1uqUnEQdyi7KjtZrwGM0LfVeOskSSl+W1bRvizSq3HBJj8YSb74s
oTS38bnrK8NS5b7cftkiCSnizVoUMDV7PAvN/sUY1O7iNHN9YEObe/K8EqvByQWcSut8s5I8hPZk
lXIUJG1V/9TjKp2e4O/kb+UpROtHIGA+APZipmRvT6Z04Hb3Vjdsim50t3k1t4DqCHozcn9SFEgS
blZSxgQpR1FdlHaK/azRV8nHIjurKNkfmNreCZsqgAiICERBW5l/1MKUecbKgljO5nPKlLNTjJLP
tWq7I7+3iX+fjxjWsbHyzSjfbEdzJpOVy4kYoyBbRBcwrgaNeLsovEJE02fLUujFVYyJtuIRZLds
KtPLnpXn9SldkVbQCQeRod4aU0hRD/lAPjGzDM5RbS5MMF50r+pEcuLLHhzsJmRYV6N7w8+kYL5G
ZOsj94dTsqylimIFCaoydcD1SMbw2rbi2Wvldj5lU9idYyRcPx/42/XK/hGorKvyKYGAyIgp4Pg3
XVyo4igM50YayNWSTuclsqYaKK6JetLSAJNwhySPx2DSMkokM6iJj6nRxZYXGmY4eJNVK9/A+DZn
0r3xNxp1ORq2WS5ASTaF9DqrkbnxUNVrErgctm5dh2WKPiQKnc4z3OD6VVhlqBNXHSLGdHNF9V1v
K2W+ykjX5G7fpt3PNI+bGM3dtv06aUui89Hpn5+gVSbUICD9JqdCiar3iEuirN2Lzsl/lXHqXJJ8
jJfz0jFOyp+aKlK+qWo3fy5IstsDS9m5joR6zzwASA53XMSsKhSE25M4gH7QXIspjC5Dnw2nXKrT
f9O6VE5zWMbnIQSw//gD7lgN/WIKq2RDztreuLWaOFSaFn35OFDruApapYY8iDzpBye2mW6OdpaX
i0w+eAh2LiYax0QipELgGrfQ/4apXUvvIINZ9FF9dtBnJyPsym8QlPJLsuT1dYrKwROWUpwH5CR/
PN7z5k19tln6cQoOkKzU3NpsZQ1pFvdREmhLrT+JxEoucr60ByCivVUg76xcq5VRsn1KavoFtjNn
SZAvQxW5lj0PpyovpxfNs6NexwVEW8QhC4PcQKPx9gOmYuF5iIckMEYYtG4xR8XPMq6OSp+bEPn/
L4PDxqGtMc/mnkeTHs1YfhLUsWO8qe3GAb6mqa4giTlV4/JCWM//rgcthEYDUckdO0Qbxy50kKYI
yk6qg5QM69OUM2v25ZYAp5to1VnPcUtqNZPa6ElVk8BGLhfA/Swb8Evz5Gg49M6jR2sdBQ7eO/K5
LfMflmGhxOjtB9qod5E7KMw28CpLVK/AghcvjOaez46VKPGDB6auuzGJmB5tWjQiDpCylty2DrMg
ZjTsARRiz2et7Gnq4M+R6WYVs+t7lHPLJNARPX/LdbJOQPSn14udCVdYzILAo5SeokxHglZ7p4nQ
t+KgrgkseBtCLPQlC9T74kBZGCqDGiBywIvUf7DS5ftj+9hf6TmfAPEB9eP2co2061ERKZIgQgD7
R2WUDTtLxGcU2o8obnsXjKLqyjNxQCZvuWCpw2SNpFvYlF1Vp7J1gk5l9p1ZLl+7uPv2eF+7i5FN
UAFbzX4bKzgVKtBapsfB2EfdGwe5drfoZftSz5l6nujLPz1eb8cXrtt6xubQpNlaZLLoaj5qFbrH
sA4uBBLz04LO9enxKjtfi1WIZ4ndqHtu7SLpckCXygT2QU2Wd5MwNDBPc/e6F4hZPV5qx/iRFQTE
DauGe709QFOO0cC1+zjQi9zRA2SM8xSMV9/6lS2hYgxrOL22GOlXCp7mgcvf2ydKADplEyBCd76Y
9E+JLSWPg2mkInQKx0L5FKZjWp/kWJ0vj3e6BYyv3oTGNHAZELErLGBzB6B5h6XZmGWQQxw9K7MW
njJ5yt3U6oCGW6AFE8X5TE1JJ10rHRTalfhk99nBVdwxWbCX/ApUFml4bGOGIU+asE2hnORqFT2V
ddzRio0YQ1Y4BGlILZ8f73vnC5PdgwE2ZY1K3HbbqlwxbyKxymDUJrk9oYoff0cCG2FnS4EWWfSJ
+U5kcXKa6QL983jtneuCqhaQVvhmBsCejWttbOa3QRcsAvDwa0dnDI33kWx1R7OVdoK/tcW44qqJ
UdjmrXtTi6Vj0KPBp0XL3k3HIQvILqxzyTQwt4lbGbEkcUSU3N2cA6tvtd6VgXq7aJTWZpu0Shno
oSxeFXpbPLWMXzlIr/e2Rk6yClXI0Pq3vqAThl5nTJ0OyloYv8SwqH7I5MYfDrz6yh2i2k5P/ZiJ
68u/HPxAigfk1uuDf7s5AFp154RxGTAooD9nrZU8SQjdHzBadxwAEjgygbOBDBtlqNtVwr5cTCvM
K0b8wdZykfXXfrSpqAYvqSIILY/3tHMTVh0aanp0ciAhba2xI0IboCAFY2giXGZbo3gD32H4Tq89
Zr4OoiS616dSzyCRhOGqxsGZPrfENjkmPwCRGtQSSBi2OYoeokaf1nYeSMsUMpyj1zPZRWy5/Sli
B4Zk2Rj14g+4DaYDIan+jwaE5usSi+nvhgp26llxh7yYRDf2qDy38yV4sblCq0AVCfjmbFSh2hl8
dX5ahGq/HNnzBY0b3SfzkQ+OYccBrl0jIDerV7rTv2QibmYKu8qJ5Zqa+djV8Lrr0U6OxFKfCQWP
nNDusa9oFHAizLcAqXhrZZKRR806gibonbB7K1LTeE/s39iX3Mpn+5JMsoTUkzRlMsU62LGBlpvt
J7NmYo3HOIBUflqAr/s0jVFpfmySe8dOtoNYnwmlAR7V5qfVMUDECYuoYOb+kpI58nIpMvGUxhGi
eW+plTqBcCO2D6dms5Rq5wixKHlQa8lvI9Sd13bbDxeN4sOXl2/K0MBErCVIPPLGG09jilY8AgRB
NmfVaUaWj+xKgQKqztZB3rPtuqyPuoPRKiscFlrz1j2m0mDMcdIUQZeH6V9j2S4fIF8y72NkRsOT
Mjr61aQCY65k3OoXSDPjPHaUbw5cy/3hOjgWuj+QKlBR3jqyVCklJ4V0GDSagvpMmeR9dlLSyIhd
bVbboyGLe8uBmSEpJ91b2wS335JxiIMN1DgNrNVtVjAcv86m+RNBSc1//C1XA7x1Wau+tLJW45CU
BD52u9LAq16Gc5YGakRt0ZBDJhJXYNUer3L/yLEK9XokaqFF3TlG8AWjNthJFsy5Kb5gJ7K/zlT6
pUnAHVw5Nvsz8yoI7h8ve++JVgD3KjAHMEm/qxllvNlpk05J0EJq+MQoQjUYRSXemjOqOdcBlXj1
8njFvePksSNhgVPBKPrNcVpVS2PB0Ol7JpFxojZQnKTaUg487N5xYhVIoICMg1O0MQ/gT0MuxioJ
RJNHfstEqvNc9PZbBnZoF1KB7pNTREeyxjtXEUFQpMqfEz/+2DzmcUKioixks0laqm6GDOh1cfrY
o1A4f2pbkf4eIY8/KX2bX5iBEgGKEIzGffkBr2wtBo/BkyEovLXX2tZHzmRMAyrpxZWBs+Ergpej
Msh93Q8IJehpKlWQqO7cdj8Us8K8szSoJWnur3OiOyggGvXnSE1N56J2AwTFlobwR5DCSe+pqdO+
f/lGgQfQVUf4ZCVz3W6UiVJRhxppGhThED1pmqScRmbeHdT+9m4IV5PJmtSvDOKj21V6DrnvcpWq
qg2DmOmd/fusVcMnEUV/p/kyHfiBPb+GM1+9uorT2YbUJc1HGN1jHMgKzk1qUcVO6Pc+dej9HBjK
3h2BPwvYDK446djGUIZChYyfWXEAerQ+9Y6RvwIrTgqWWGbMdETBGOGlnPuvjz/bFkvE1qiKIAZH
T45o5C7n7WepZiIUCXdkNFPo2UuuehODPF+jqNn+NuD+dfQIIdUaUTY7LrmiHp6bZbHfNZUk0d4p
I/vX49+055TWj8vAZIOoeJuRFj3m1c5DHIgx0f7OIrt8rw+Qgh6vsvNteaYN1kF4bw39bk1JsqVF
xMy9DGwYnIE1ttMbRx3mNyYDjE6Pl3p+lTavFjZLjAOMxwSNv7kc5MIIizo49jRL8tYjlG5eN8VY
zO6iNaLxCK4Zvx5ZdaZeECiTP8sFw3r+bqMqPneWKr4xLql/B/utYMK22QzaFRh9tJbousV0l7jS
mR+1cmLccurG+mJ3DkNC04ap3FLP/NVa2HpOOaFJvneag7iIJpBN8ZDZkgfXUZLK8pZEjTV3UiQx
HHj/nc8JfpI96hro6LuSTsp8edWW7CSYKuezAqz+TY5UyEFauvc1QRoCHqayTYN5/RF/NOkijZlV
GfqkwTrS6QR8i56AujSvjGGUL4+/5o4PUjDM584jAwC3N1WNs3pmSl4a6KOsnJRuGd+NnRq/sZZF
/VnKh7yR3fXWXid2Crpxu7XBKlVpsXijpVxOGfxlfi/nOvcHqpfMROztgxB273NBwiMvJJfC7W1c
rFQ7Q0XdMg+sVu7pzykTsiBLd7DK3vdiP9CqqLRRMN3cviZaFFHlVhZA/khfKb1ZnypJVTymzNUH
Sf3qOTeXj7RuDQBo5RCFbC5f1VZjXYdmSn5nzL9QVdc8wMqaPzFl06slO31taWH8vkvb8eDe72wS
+Dz51NqVp5y/2aQCIZwIWM8ChzKQcUmdOnubFGn7I0+l7q8XWyU4E+oIK6EDlPTm/TBbRg0iIpkH
iTwnl3hCbszrdXrGZSak1m1L/YWUzfXlWLmGK/6bu83Fu71ymaYxgTOpi2CJpcozh1K7VsVSnB/v
a+8MtVV0GRANoNftE2wi6Ai5MCmCVuhUuKM4CZKsMD1I3keigHtLEUOhHEl8Qa18YygoR/aOJKdF
ECnl8nOQmevIWPrG/J4kjAt6vK2d5x7EvG6uhAc06rbh0oBz1lNDJtFWx/yNMo0zY0wKoX5aBapK
d1KV6qkOqyNi1P6yFNGAtKP9uvUlvYxfq+c+D5APKnu3x63U7hDnxjmedMnwWgDPwSwzi8N/vN+9
s6ULgzCnTcH6Dhczc0sGdUzyYJx68wSpKvpcahrD9SZZ/fjypdaiK3X1Vf9k65+lzFCnrLB4CrrS
OA1IdGeuVev5uRg14A6PF9tzLrw3DmwmQgg8zO0lGDtFW2fNJ4E8GuY3kU+oQaWagEGYt8ZTutSa
r9S99SZFjPSIQLV3ppSY0eTkUCH8ardr62bezHpHVGHYtQrFH6qd3CToUyV2dNCT3HmD0ID4v6U2
z2uOMnxUTwpdY7tIL2VqC+Cijv170RLH1ZsYpfrH57rzCsHUAkC1Fv9sZdtA1iTB1OgyT4JeGX8n
zFd4nYvkCKzFO3P/NqwPHeZCaYha3ObzdXaPiIcFaCqsY0P/DA2C+QUuWhHS+6TvVfmSL4mwmHuM
2JyXyaHRe0PvKEHUhAymMzQkODxL6aX5ajZI+njIfsgfxCC0bxZaYZbbIUbUMiqzmIwTYvvCfD8j
MPc709epv7bdOp+jzChL3zEzaJGaDev3LJi9jhIG0z+DXFGkDpnKLJQR7Z3G30xxs0N3qmz5u2KW
jnqKlKr+MAxj+DEbTMg+YwEJ6MS4eaVynTQaXqMXK7oLyHjtO+rC03DSsz5CmCjXFgQb1oLoSRjN
0DNmvJGkQGJs3ttJ1WrzqR57s/NGaXYKz1GX7JchSCw/hlTa8BmhmSlXtW6FQkVpoU47aF3pzQma
aV4XStbkzgbTf92lcdTJJFVjDF2K50HSLrfzmuiimv4uYgaenEIYTSBTymj6OkVT9gUvZS3vhGPR
l3KZNZEb/xS9Mc2nTijxD4TJkvGpqHXnWgyLSJ9ApCJpRjSvpJ6WyXZ+DhEiMs9yEekZrPdI1fBr
iSZ5lZYmbxfwAjlKp7P4F+8xma9UhneqZ6TSW3BRYwq2fQW7hqeFEd7l+6VqxKc6bcw3kSJHBVM/
x6l9z4itGIoDgrjfbSNzfo3mMl+cCXFoZvTAp/MlVO6saykzA8jl9R9Azpdq9oYZd//D2Zn1yI0k
SfgXEeB9vDLvqlJJaql0vRDdLTVvMngfv36+KOyDkslNooTRNBbTC0VGMA53c3OzfvBtxAbcPXnl
QHifW2m4n/Mev+XUw9L5rDZGg52wyqt38OLcyfba1Jk1dt/2qB0F2FRzxmQZ5/UwE5W5rxEZeCym
Ac9g20i9b8iPYCXUwhZ+qTy803Cxpl79TleG4cESNH/7vJ04PmNGXYznPiqx9Cw0Nzdj343Re/Nb
z3UrBGjF0O6RZimqi4ZAe7UTPBaV7/Zh+7MyA33A7U+xcW41qDjvmmrK1UfRztaXTgkiCGBWQhd5
VyBKbKfUqP0Jllv4oSeZbHw8/yrlSzHWur0LRWk/KKKZPxlJmTofChW/bJ+YDfH4UsUv7TLGVf3S
T43V+qZoja+i0jHCNXPDLv/rlF7Pd7qW91sA0s3dIMlFNJIglE554KYYNCrRZMaRlz9EQV3sCt1g
KRu6e/aZ8P7uQ8c4uO6IehEachsa5je3LSPzWEKwlCwqOvquL/ZSi6MhrLqclxiavmIU+SEToj/B
1Z+fdETc3tia/qpzIIMeQh+Mq27oGLWHzUQVMSCS8OlDOakjxELxl4EN59vzNFh4uE0AifHPZTg3
JmMzZ0OVPkBxKT+O0ThdNB1Xt1Kv0+P9J2TleWQoOuqkvL57w9ZJ+qIIPVqoHxCEL/Z5Ec4+abR1
1JXA2IClVl4r+iDlHqE7maL24oPF0QzF0S2o8lZD9bPLlelfDf2Nt+dMUmmHPgMSmdvqZIixfJSE
GTmTgS2AX2Od5u1cN7H+jrDBfqOGsgzvpVQB6ogQ7SSl+HoTmq0wJq8gbUrDoX7yYmM49ZSFx5Nt
jASrlRePF7PHDbtUtXHr7K19OyQZAMOoMUM9WSxoUUG5AxhKHixki495a+L9qjPupUCwvt2INVYH
gw0g+fnQCpe1xsKO1TaaQU91DeXAVOdictvx1CjhVllmJfyWsoguQilwam/ANpGO2CvXM9PCcuJD
1nvBZ6/y3H9z4L5P+NP9rEcxvXV2JBkgz3CRoD3Qxi2vud+QkSZ1B4j9c/GQtlO8ayR9F5eV5IB9
2j/3D9wNCs21hUwQKBc99oy1yJ9GKoWqNTj5g93o2Xe8XfOPodHa0Bi9pP0meuGdOjwmeMyn8Qst
AMlmH8TNOZRXNvEHG1Z2SC5vF0yg7XKcBlgC+K8Pe4lCP0611/wzm4X7y45MggA1d1Pdz+u6eJfa
yAO/m0xhKHukcN3sGKCX+F0NCpU6+ABacH+BXnfSFRQhL3Ya9iH2USrjq1x/Cxq1UCWcHSqR+hxg
jTKEMLZHfbBCpIHamncxqFxMn7ikexxwiop8aUrqH3qalB9V2pE/61ZsTvt50vBX6btiIL+PrSY6
G17lvORNYw+XcRDpD+gC2fdMD+AuTaOUpet1aVuExt78bzEqnbUTfQC5QY97LfN5X2v9C7u/a5Gj
nMf+I7psXUYX7WDgLqAWZe4T9tiAarD0vqOjgPAO6YAT7xwADc9n3/YtgrlGHT5zgaWf6imwA1+b
3OHrxhqyRMslRNESzJrGHXRUFhF7USCcEhU1OAdzPdhz0L7gHPQ292zIv3wokjrIANyCt7w61Un6
OVKz/EHNWp0bL1be1Xm1ZRR0SwFjGGlWQqOKlGhdVofiJMEdA07pw+wE8YkOxOFAvKPuUR3p+P5a
sIsy3XwfxW38WOrW/ANTAOP9QN16f39Vby4m+UMoAxL5oaiERcj1xrSHAKUQg7p/nJrTIcg0rn20
Wg+Daoz71MVJJeSa3IgF1gIshuMooPsDFLg4DYQZ3iyJJ2AgYfErtPL+kijodGDc4TrHwCzNH2Xe
JO+COXK2hJ1u7nwm7CHTCrMb/gER8PWE2VqCQyaKB7ubhkeEh3v4ZkGLZK3Xf7i/tqtD0ZkOpMpo
N1SWRBGke5K6lOK/BMCphHSqhL0/prO7EfKsfEZESHQq8TwweIMs3myyiNCY1Lp4mBqvPE1mKh5E
6tgHjVLDDkn78lF1gmJj0JX5ASgBBsKbpIK0/Iy1UdlE5nP+ENhV+8Poy/qE1Hrb+bE+O1vMumWr
mzyZ4GVYVgOHv+opXn84gDMyiJ5NU5M2+nVvaRe7rnO/bLL4YMaT6kPXTw4IRbj/DZQK9yKGc5fa
anNOaKI5KcVsXUDBpMSWNaOHpJYbYdrKM0i5FzQIHTspn7mIXXqBqM44EkzHlgN9SteUnMsyT8cj
rd7l59hImm8z/OHjmKbgs7OSTef7O06e1sUdCWRCmZQjKytOizuycqG7IAfOtaKn9qPaWR+yohp3
3ZDTKRXG7kaEsTYcdR3AYMqW9Pgtdp2wKzQyWhIl4WrKi1uiba5YeXjgTcgOszO1W1I7r0u4nCDt
LbqEh5BlW8bbTS8KL8tbOKuBLZ7hEYWHvBUR9gBWmnyfvHo4ZlUrnJ1ReNPnoE36C71O5cZzvrbx
gdzxLSDkMW64KPqoZHVuQrLJ7SZ+zOl+2hdDX/mtkv+fj/3/azW9usRIKhBUkWRAHrve9XmGza2b
DujCZ3Z7cMLYO1WgHGdPhM4jHjbO9/s7aG1qYPu04OKmaDHH6/H0CDWewUZ0WAmj5gcjWTPCFon5
YvV9veWdtTY5tg+HjooTLrGLA9NVYkb6qkwfmjmvTqmWziet0qtTSU/trnPG6A8mR0is0Y/6Kpco
J/9bRJxpReoEsyVzUDc4zUHxV++N4yHGM+PL25fx95HkzH8bCVaJFs6EQw8tReY9tLAU3AvcTQvs
LcB07YsR+uLlLRsireWZR3PUijyN5HBqROmX8PjeZU1r+9hGRy9/MCvJGQUNpb9tGSxM9L32Ktrq
sPOL9gFrMSvfly7324At9pZPqtxpy6MOCoOsCPoBtyz5FKhMBSVKHroo7HaDa0yPaOXMG6HI2upJ
5W5Cc7xYblLAobFjs4UO+6Dks/GSzFF6GFtrPoq52crH1iYEugPWAqwka4PXe6LPPJK/ikJdE2bO
wYqc6gHyzhaDbSW2YiMQvPIMUO1eFkHGVLOTsTKyBxo2s3OrNpFvulNzsXo7OkQu8Gxc9chemdrW
VbW2lDAdaOGQStU35erczmAV8Kg9FGUS06+hYsvqqOkuG9PyeH8jri4lLxwsEQq2N60LjY0orhvZ
2QPhNd3OE2ohHipAh/ujrL42RFN0fJFdUh9cPKeR4DpsHJlyBF53SJpkBihVo0+TMSdHgksqAVOv
tQcjnUmrh67Z14lTbvSm3LKGCXxkVwrtC9L0eRmxBrh8hiQ/2YPptXp4SPTAHsHSE/PYJzWZPTyZ
nK5ghUZ7vyy8ujuVZZ4bfpp2wRNQI9ZmUAm6CzH3Fvy1ttm4c/hlHJ1bsnbdh0kR6BQBCujSj4ON
xV9jO8oHTOn/QWhE/dsb4vZHT8lhI/JY2wBcDSQP5Gm37b2ILduK4YnsYVR7+52D8+9Xj/Bxf38D
rEXVvPJSwoGIA6/Q6xPrZaVepCLPH1AOD//FkyX85inIaGojTe5QiEbfG9PqdH/QtWPElLjSycm4
aRdPR2t2Wuq2SfZg5Zb6DjGtXPgB/j6mDyVL/+f+YGsfELVwCLWUMG8Z0nbduLOKW9gDP4aWWiMe
xAl5zYD4uI7M00Q/zvOIj8YeKKm53B9bTmRxwUuuMvklXBPg7qWkkshCLeu4DykomX9VmvIzHTPv
v9JrInLgrq83Spkre+ZqvMXXrKNA7z1ZAm8zrc/8Qm+nf7xZ3/KWWWwamaZAbpfhMKcWyrJxvWmC
XmqjRbixe4ne7dQyz3xtf1CLSD2MUAI2DsLyjroZTs76t0gDI/E8VsPQPou+1/4OWtP4iTZNnx+7
sh7sXV6b6Tmhb/RzhtAiWrcSMN9TR0zExvIu9u3rD+GI0BMiXREIEK5/SGnq1Mbs3j4rA6CfF2nx
ztKr8D1lzmjjYl58ydehoJ+wX5Gd5alZLDFSJ5FduJODjzmcnqRR530YYfL1pv35OgpMCVj9fErA
6MUo+AYOsYuuzjmKJucSNa6+B+Ua0fUsiw8VxMSNBVzZOPDkJEIIn408Ui7wb18Sl2fRCi+wz04/
d49BH3kHQkblmRUYd6NlFUd0rrcUPVa+GrAByCnsF8oyy5xVT72AzlUGNehb8NNC6JDBFeusd1a8
QcdanHe5nmgTkL5LsXDUapY7NZr7Nq0ivlosvB10pnjfizI8RW6T7nCtbvf3v9/q1H4bb7GemdrN
SZ8kzjm043hXx7r+7KAJgSRelWzk3atDQfPkLUKEheal608n0EXp4O/Y51wkVGfxeHs/VMrwUtrB
xqTWFpHiiLSjxxaRV+J6JDDLhrrBEF5g1fd+EA/VgTu8fZwHqk4JUczGayR/+W+X9OtHQ9EGm3Ga
gySGfT1eH+eKMRstxO7acbJLG/TFS1JoWrlLS2P44dqjlx2QQHVDH18L/bFN++Ry/zuunHbJ5mdD
QKXjbpHn5rdz0UajiuCUG1460WgHS6B2yItdbZz2xUv4OlFyeSSJIYMQ8y12i6VncVZVRoiqViue
DBH176CEOO+c2rafwqAtvT0rBK/Bab3wr/szfA3Kl6ssS268gnBtQPEWU0TAMlfGIrpETulVSF9h
NIj8ee6astUaTz2tondiNwrkE32rb6IAXROY40R9uSj3etCZp3q0zflo91k9+5WbON1pUFw33cMR
qsPdrElrPmcwK/Pb/R+/tnAEKzprJ/+7NHDoUsjxwvJwAgEjol1QV4Bwuyj6kMVz++CpuPOgX6Ae
nCl3D/eHXjt2PAL0UANCMvJiZwROGWQU7JSzmhOieN2sn4LcArcux2FjE66dA64vjpxuvpq5XX8h
h0On5sUcX4ouSsFgsDiZd2ktsvaHHRj6D7c3tO+jYmK5Ekem+5RqSP5tZAJr0wXdpdYqMd4baXcj
81roLF10cbURhohbB4eJuLSZonnjlll5imSKSp+1dHUwlzqjSZqEqjnFOMl4orP9KA7xBY47pZ53
UU7USj3da4dDjLfiVq175YKDwgeXmzYsMLblhaMPZLVG3yhnA8Hm7l3eu0kF2lsiclny7/5qzKir
Nl6mlYWFoi4deqjPavRfXX/cMYp14SWpcsYU8AX8sHihAvSSt26/8QXX1pXVJACkIODcbNjMsTpF
08vgnGXIgvmqkiPfh3n5QzU4fe33eGkUh9Ep8y0RyrUZyv4y6VFHyrd8NiZVa2mfGXBbyNrI3adC
Kair21pi+M5Yb4EqK1cCLHm+HrgKOO3SkIRW1YynBH8FqoN6ePJaB/911Hrc9kx7aV2eSq77X5GT
hZ8KJWymt1/lXKb40UkhSICxxZuVKn3EcXWDM6GW8kL7FQa2odNMmU9lvxyfOpCF8my6SVlfqnno
lS/3r6WVu4KkEY0HoGFE+ZbTpyCPYFadRJck753+JwaiCDOV7L9+P+sDTp/CdaBIpU7aRX6H1aXw
Na8Rf6BkbcpOXpaavogb7ymcn6qJ7JVDPDbhY+Z2EA+zDm9cJ8w3DpC2tr8ocHEPc4QowMt//9sb
XRZuls6Ko5zrylbCd54wQpUGPz0CmIACfCmdkm5fv1MaJztGtpo3X+n8S0a4aIBhx6rP6+TkwAR8
sEa6yh8H2tmexw5B87fhffKZh4RMeob3B/2xy0jNygehenWoYB84dJbfiTT8oUhoexekdflGgPt1
NDYhXgtcpnyMRbQGfVNPgxRHrqiwSYysqrRA46LZuISGCP+OOT9b6iIr0RIvIr3OOrknyPriTSQ9
a0c9VOMLrVv5sRFOeZwHe6td/JVivIhYCFQgPIHzwZ9ZCven7hyTRFpELHUb5T+rMNXiR9ouJ+hJ
UEZBGQ099B6m1ivGU6c6s3Ipu4GO/sCqpuQC0SFLvlamGQGh1UY9PAZF3z1HQwzztDUope2mOXEm
SA7UaR/0xBH1XzHylPYvhSis9YdcjEQ1eH6WGztkWZuXH+310ID4QIS6Ob6DqY0pXDl0JrzM8C6a
PQOaKhI79qtp8sJ3XaKKeqcHXqjuurlhhXPLbPQjrJPsWXgpElH3L5S1bwoFm7NM+ZM0bXG6bHqz
1MGw44vmBOISV/CNowz/qvujrJxhxIIx5MOkkW7mZb5bVboLn9ONL7kj1QcJhz+k7SxOTlxo3+8P
tTohiob8oRGCUa+vi5lWmLieWWI9DMfTiNPITsNve2PZVl5b+XdzzOmhIkJcPOuZWqUqMr3xpe3Q
F1Scusr8ocY9oxQYJAtTb6H2RuL0J3NjEWkcJd9d3jBo0xlF1XIA9VCDNuxNppLsy8rNNtZw5ZGF
xkDMAoddMsvkv//tyg0GtyntMEsuaRiREjFHVHljBwa3n6dFMJ68wI3FMzLX/YuZV8nbHQDJd5ig
BWGGzrvlRRNWsxjNNJQXTU1aBktgV+WVeC5qNTgXbRud76/rSmDIVNGGktKulO8Wr/oQNaGgTS66
IJqXHGd88M4mXRb7eIqmr+oIb+bN44G3I8NJHzpOBssbrgWlwXWzCi952ohDFiWWPyRxcQpEPJ7V
qviDlwkOLmUbRGRBZJc69o4xhBla3eFl6msMUNpMHCmg60fYKVturCsnnaF4AeHrgVPeHL94TIao
SsML1S8PJoStP1aq0CD+x/Xl/iquDoU+sWTcEFovMwmYqhooOtkh7ZjFbk6a7DGoQpdyWzdscHFX
jrsNlYoWJ0QNZMn8+kDMpZYPaHxGl3mypuKxbwKj9gUJobEX1dzm/hQlSfDNytGE+3p/liu2U7As
oT9SNifmu9mcmpVWEPS08IJmKxUB2oVwLh9dr/yJ2LH+mI4EnsdurgJjj0vERKcEZk/20bHpt9zZ
SddNO8UQ5te+QR5tX3Wd89TZ/A8H26JzAXalGW0EqWsfRtIRUUvmwQMBvF6tdLRtbFx67zxUsgMZ
p+ozKBBlwyzfquSuYdSSr4FKATgjTCj5W367qhQT/w9cDDzp26c/xzW9C/gPD1ATw3KXV1FE90oz
HqogjvdVHam7qo23JA5XrksZ+uFQDZMaeGexO5rGHepEraXRgOj/K8uxf2jG0dwHLgLC8P2Hv1wr
/xUkVb+xN1beOgIK8AmppIcf0OIVmiOrjOMRh4O0D9pzMBn2B2ccvI3He9nOL6MW/iOZbTQVAuIv
1nicRGeMqD1hOmQiZiEahU6WKW676KjnRv3d06fka5sr/Ver7fl/MJOoINeMyrI8KpS97ZPToplx
vH8wVi5tQDtJSKJZjfVfXNqZljURVhWYw9V1+o4q2vyf7YXzqUQg1xdTIL7dH2/lK78KNpM/ggfd
uG5GgxNSUkPcfaipu3j2f44Wv49q+10V2l9rzfi7LPBnuT+m3DmLUBheqqToSNXYm2wXpmxc1OmI
415olN+bAMad6rY0FsFOugyz+Kmmtrlx162cXo4uiYUk6NPlsFhX28gjOsxK3EW95DtIU7tr8gJz
hXqu9/dnJ/+m5exgX8g/HF+Siuuza9eWXVopsiIdzXjxTml1CH6NnQhq0BWnzS9tehD2ZaRV/4T1
3AQ7L6+VtzEp5eYmDmd1+aSUz5aXVVlnSh9XAAqaUPQcSTLVfm4cK8AJ126rLR7f2uIiFypV9cGc
bwJhqxnn3jQBS4a4y7BeKcMvtRUlu9joqz+Z2G9Dycvjt5uxj5U+HPMexccmKU5Vp3w3RDIcJy0d
/uAkAugg6oN6GoSaxf2XDyQYSdBhEpuPygVmg/o011wOLlISO3dszNP9fbO6iMTc7E0a4GFcXc9M
GAZgWlYFZ0NNG+gg+aR2B71p81+GNuveH5xBciMyNgojt7WzmH47FdKTd0ZTjR46emPz5NmjpSbd
69MkAFgSXYt8C7u5rd6DtYkShsMg4pKX5cjriXrGaA/RpHD83aQ/QJR0n2HNqzujNKvD29cUBI+y
soMAP7j39VDKGNuTG2H0i3b6fOyos+4aM1TPtBxtIcBrs+LM8aZghIY9z2KoNupVMSJucE7LIfuQ
Q2fj7KGa1s+i2rIsXbtiCJwoC8py602kPThegeQ8hUFhds4HPBTmSxeY6ke8KI3c11rUEUmzmgtO
6sP3gdLMVn699mpIyWpozMQoN/VkukWVecgtEsMoCNSLXgVFd5yBTX6paLX+V0Wib/bhkBlfiRay
LQOrtaVGiwafDIB9fsFyA1HDo+zgOWcnn/L3bW6PR+E2tg+4Y23EIqtDyXY1ghFInssgwSmrKLYo
+J7Lrg+OdWLM+6qHz6c2+h+YEmIeDn7PQHzT5ZVt6BO5FaT+c+O585OwjX7Xojm+i9A58/u03tqw
K5uIxZPuMQja3hZHQppOu3h23bO0u2swO7Lmlwrbrhokqgy/T1bK61UXuvUvSUT5MOlN/Ov+6VwJ
9CAl8CRzy4I/L0/nFLb1bJQ45ejCcnZ102b7ni7nw/1RVj4hjDfqlGCXqCcuy22GO0oZLPwJu5Fe
iaEyI2wz9fGU1OmWMtVraLp4+wnbVV5fsF0IaIscIcrdrrQ6z6PhSE37szXEqVH4LbWNf6ooG7yv
msgCd591XVb/CpXWeppHM37WRGCILzMdu8PB7IUzPA+IssMSbSv0AZWhd+pL2k6OtlPQ8c/hOEX5
p1JQd/GTup6f7b7plN001On81AtN/UQBuK0PyujM3Wmegumnl4g+2sVBoxtHfZiqfacNTbEbpjaK
L2WmhZaEnbVpjwcemtzTEPi1l3nfNGeYxo9WMXrNTjdiUzsXcZN90uYmtP1Gw05nr9NA8V9jdhmu
fqIR7S7JC109T3bc/q2UlR7s67BjK7nIwf9lp+40+sJOzeKStX3VU2cwRYzJlVeLndolLY47KmWy
g5YLmg5cZOGeE29K0q8lTJ0theWVaBveJsk2p4ANuDzeU93PSSfPHKiWshvQr74oRqL5eWHNl14v
7I2kY20vQlLjSUNTBD3Txf6ICUEDa8CP3RpU52PpaahfCpyGetXbOFtrI3EH0v5FH4hLln/98rW9
ElfVHIUXxBpgkzpdEYY7RGyRo9BR+duy3FoJ6Xn5iK8BZFSKrYvXb6ogO5A7K+cOYtCR5zH8bE1j
4+NyYe8TFBz3IMdbPaKrc+RvxWcL9OemkF4hD9pgwEUVsh+aCx8veNa90n7fZTjN3L9E1i5LqeNM
iVV2UywPduNAYByamroEhJWeipAeAlpYdWz7NbK47t7IptLcxZlqPug9TPxdEjlGdb7/K9YmDO9I
llxfpaAWqxxESj7ZI2gh4rPhC/Zwxc6ca/dLjib4xk59fUSXVxm7FOwcizgkfxdbNY/pn2uTlgIV
geD0qfOK8gf1UEcgnxab0THL5mE6dnpQZI8zXbJPYUsBzU+61P6Wwsl9zmn+by9GZikINM8YhPiq
BaMJz13FTD7Goe0Vu3i0nNhXoq5+qbIidXdD09JQarWpku8KaiN/w91IvhCqFsoRvrH2kHtOFvmD
WxSPdRjEW0LTKysMnwVxQYQZIbEu9/EIJoceha6cPTV/SVPDO4nJNvxMHd8ozyozNI++TMax6L3X
luBb2ye6FzhQMbq0RYdD5Ny9pYg3PuMakgTUTG8/hRlug2WNohTC9Gi94TPG5vhU0Xa6t60y8HuP
ZqtdUpjmP6K3k8Nop9+GPooPYaf9ur9rVy5ZfgIoEjIN9JEscWGtA8gsPIVjWhrxWTHTbPDLWMwH
iELaUUuLcIM0sPoRgZDkYy9Z1vLf/5YjNjMqGlkzKefUNHq/CPpsZ3pKfEJtw91I9ldCGKBnOtgA
MSVOtjgl1TwaidUZytkKneIcoz95Hrza2iA6ro1CYi0JXTi13YBCcVHpSIwEyrkJzQlBfJwg9RbT
uvvfaXWvSJKcTU8kVcolnxLbiNgdJwB8Naidi0fv8rkYDfN9b4N8W944/0fNWkWQuffsJyO35mgP
A8z+eP9nrDwlCBbjKMQfiWEsLrnRG9CxUWJg/RQjuAlb9V2Pi9aB0HQGvRm7E2XDP+Agk3oj7AHL
kudkibpXVKZyMxyockehfQhVJUCGtineZVFanfuwqP7Su6rdQBhWHhWPHYriAPVnjqZcid/2ad1U
sT2OJUSwKBZftCgyDmFbQVJEK2o/KnX+OCauuUNvbPC14k8sRyXfhPYkEpxb1EZFz0mEVsW5pMj5
rmhFsdc88StwQRqly/ybjwq4BuQOmqalnsMST060VhO63gTnaHb0zw4ifNLffdo4+zeZKVmpBRXL
lERn/sij9NuaTnrVVi1VDfr9Gvdj3dfifefhmIGCofNc5QbynYOAlAh/6c2JBkPT1kFWCr4o+UrX
Q+do1CdIYaIE2UedivxRVP1oEImafKewgi1Js9vTylUApCEFKCnXUpa4Hi6cXHPGVX44w8Zg01Rd
qWR+ONG6+753xsreawIgdDcXIp38isRD9zN9KIip0RtKNvgsK8tOguxRs+T0ECgtUvIkaW2V1pae
uRfe7KcQ9/NDyGp8TarO/eaqVWcew8ZwBopKFsnE/TtjZXgQZfnAEB7xmi6u4W6OjB7jvvZM2GLQ
Mw6w5KP32iDpGPdPTQGrU2SZ86B3+QZAsDayTjAvdflBtJe3lde5JSBLPfAABMjVuiJ7VAuzGn0U
sYaTNofuY11XmPrNSXC5P+nXbuGrEM3hOEkPb/YaIeGyPy5wm6A3PWugXdvpH9K6NdP9RHvRXu+j
+TRqjfIkks74Tg9HT9Uobo6JagQ+Teiym9uu/YYG7H+7oPA2LrabK5wfJp9D/gFzCNWA661ZGnQ5
R4nen7tBsb+4he35hZidEz0I8+fai4yXzsyGl/vLcRNmAL5ZgBkuGBzchWVuVSkAubDxu/OQdE5/
UAIvuUzqlHwezWIwDrWeo0p1f8ibd1nifciVy4oN5p7OctcPKQcwFP3ZK8h7LT2eDiiYB4c/GAXu
kCrRfN6LZTjjtMgOuw1ni4z8H8OLiudWn8ONb7Y2F3I0XiH4ArJGcv3NKjNzizoGtKgH1zo1eB4e
KUBuVQrWRqFgTxe4ShMTSff1KM0kFBv/LbIAUSo7USTo3bn1preEvGoXJ4N6tiolQ6nuAVtfDyMq
kAo7yPuzOTjuqcOuqd4Xga19yAyH/9NJBnAGABDreY7L8gPSc6W7JyY14h0yJuaWuu3N1qR7Ax6J
bH+H40IEd/1zSqeNhKNV8zlSOhR1jALUxW8ztYx82yt1hcL3OP18466RYwKvOZxDOC83eLQoo76B
AHZWCE8/dGbbPOcC1ZT7o6zOzAXJh72Dy9Hy+nPL2LL6GCm+EJfoXWlizpN0cfUX5Vv9hDibF28c
uZv7lno4R426GkEaUdPipg/HFn68Zk3nGWnsgwed7ckp6uTTaKAyOGrIVqAHW51DWkDfWkGUI1NL
4D+8MWDJ1x/RjikGwQJRz4pSCSmpF380J2oJNh2OW/YW8u+62r9yLN4zvp4kxS6TQ9eoXay2lPkM
tdk81IE3PbW1HX0aajPf8g+6DSQYDO8g+owIfolg5Df+LWQaqRA6ra3P5yFTqq/GoEePxKNufMyH
uvf83mxilA4bq/13CD3z2UUC4H2SgAhuxBA3dwNwg5TbpT/N5LgsbyBFSaK2MXvjXChptDcjaA1m
12z1A90urRxFzhMYDheGxWeUMA5ErMo4t0lU7fQpG3aDMYpPcQck+dbDQRUfbRlo1fDpbuJ7ZGyz
II1V4zxhoO67ASa209y4CFmiejFAUdyIRW6eXRYQmSf+QXGENg/9+kPyKPQZlvcmWVLWn4ZcrX6U
ZTLv81CE8SHJvLDChKBTN7LTtRWV4KlDYgqVYomNlfRNOhEKomfYbdEe+lK/yzQqiKViqPu3rygJ
qqwxs6zk29czLAhvKxV94HOVpdUlarv0Jazs+WlO9OmXN4FjbVw38gW/PogQcHhJOCIcR3sZ11pe
rsUioiVu0OP67yxO0SDA8h2WtiHyUufNbxTrhLiJs9OBPy9oh79RO+UVvaXIxdPBHcvzvzieqIc2
GQK/znkONMXvPEfszDTQkNRMxtP95V05gfIMsml5Mm+rXdOE4zsKvPZ5Lo3oRKeQvZ9Zm8P9UW7f
DKm1w6GAtQfAuMRM6ItDvwpbVa7wyqFeYeXHQVjdnm46cRqyUdl6MxbTojwl9fkR96HMxcWyPPIO
pdEC2D27kG66T1aQ8/ia0VbQuzIKfaH4wVJWly3wi2AwqzvDm5oso4khLZ61MK73c+ludb4tzric
C6JVvOeg0ED7N3MxqzQV8OEupoYqOV5V2qGbs3+cXpuFb04Gz0NIefhtx+B1VFgCRLrUE6S4wvW5
69pWg3peZ5fBiovPCcj+A5p4SeIPRVJ62FhVsreyi6HSalZofEhdigx/8htoFWVvSmL3Ej9QDHMa
TXPMLv2kun+hUDK+HwPH8aswSHZ2PNfvFMWrfHtK8m+ZWW9Zo60tPJwlahxkGATh8t//9kqKjHoY
gl3lhdqbtqunwfgeODYSRsj57XRFL97RMcOtd/+srIxq0GdMTzXFS4T8FhfePNRj401VeZnpwPkY
tqp+quyx+dKoo/suEemvmML0t/tjrmxk9hdlTAfk/zal1coia+e6Ly5eWRnSu6byIwUFpfujLG5W
uaWoyfIA6ySwt27euDzAGqqU4qIhyPnDrZIkRXNxSMW5gHEW7nOU7nDJTMLE9tPSs+qDaII6/nj/
VyzertdfwS+A34hs623damhdr9OsrLwUQdB8C8z+36mYLF+JO/3z/ZHWVvWViUWzABf58pWMNDHP
bZyXlyoI2qOX4XIxG2N6uj/K6ny4416fCvC2xSUUNXFUm0iYXpqEeJy6TO2XRoC6eqO8kQPyunRS
vYbjiL4cmibXB6KxrDIpoiq/OM6of0H9kja5TuHsvrOV0WousV729iVMIoQ1QWes/O1Hg3xVOhBL
mB+Oz/X4A16ddHi04jJ3qbJvun66ZK7oDkNp5vsu14l4xtbYiHVWviJVWwefWsSP6FZYrO+QlGGB
rl55GULVOBpBh3b8OGyJtax8RVoFAIZlcVMS+a6nZoheIQEKikukZaafxkKchKHPPp5l/eH+hlk2
78jPyFhkiSaZhvyc12OlGYCmqnDaG9x2x5NRB1WD4pGRf8gG5K+PAjbuU2jX/bTvBXYRTzptTMqh
npxq2CWqV2T7+79obYmRQ8Lqkp4h5D4XP2jMUa+atYnJ92Pxb6UPLR3CuIhtQIarw/B+QjsBjQAv
vp53NzZpRbxTXtKqqT+GQ+pcgt5VNiazSFdfV5e/HpqWBIdvOpCrONPr0asK1KS81PALEB57b+Rd
oh3bMBoezCkaFT/pleRU6m6ubXzdlUl6JukAICF9GWzY60l6g0LnXjPXF/Bg47NilQPuyt2Wp97a
HkJZiIBcduSDHS2GAX4dyEvy+hIqpvriKXXwXtQqCpK11uzQ9ATpQTR41/dze8xazdvp6Vh9tpQ8
3UghVw4OhSu6SCnkoB+6TCHjsav1NgrrC6Xx4rm3reIruTNK/Eb4Vq8uzg26HDJbpbzKH/lTfosH
EhHPo5bY1aUD6D/0BR1F7KE31qUkg+N/nJ1Xc9w4s4Z/EauYwy3JGWlk2bJsy+mG5bBmAMCcwF9/
Hvrq02hKUz57sVu13loMSaC70f0GivFdHAckPpXfWSSAA5oZ3JTFyQzqpYklO42nWaKZM0r6NI/0
J4f3Obrw+b9uHVam0tkHtjAjXyCIZU0pVCGadaKJk39wRsiwcPamK9zBFxuUVUBUkEDoUFFXniWR
LOrHOrREBbEmmOIaLlhc6+7aWX+5QfdlaKFCCXS4oJ5vUCXzkgo1K0/53HHGtQKZHXu9itp3s1BL
9mQX42beLYs9OMfZnEsQvsqrjQNt0U2EMSoFlX16Pc6da1j8/bb7rGhnKXJBOa/tsrYe7KDAlqNu
tbOSt0zKR+3meN0FKxsOW45Mn9q+2YK4CKvol0P1m8WQZszqTVaUe3d/FCI2e4sr0+o7wzdLw9g4
bpkqPg19K2pUYkR5Db7/4pDxMqHG/1UwpRd2fsjcaa6LuXLECWmM9U3l1+UJCe3ssZcqupJuLy5F
cQHEFF2FF/HLiJicqWgTJyga4hYXQhtHFxHclpt8ev1rXFqJ+LxzgEFmvCAh5qoB15OPFQcNy+HR
6ceTzFYHtrk0Dq8v9VcF7X+aCn8/PBxArnF7I4qo+Tx0zP0gsFuoxIla0/7duAwP4PM40ZMBzUXH
cpTqe8c3+F5VJv69PlTEMLbyyfwG86eXSddPrsPATxjTW6+dvcdRjp5xCGQZNMlqh/VPM8tcK56H
1fnchDPiZLZUQPAWNI+vPc3FF/e3XYlGw8vYb3fAm5lCVqdgafBBt9cq7sy+S2a6zVcqvkvBgis8
gvWwYDnLZyk7XxecfUZCklta7u026fJ+l1E/vv55Lq1Cygb8g4KPRcvo+dcBpThGMgiqk19FYVoV
aME0pfbTf1+Fk09uZvpPJjlLmQOSVcjRTOXJU9pLPe5jR8hY17S7LzwLEZyB+I4A3KkMz5+lBMSP
aQ1vbBF2/n4NxyH1fPSW//lZWIU6EpQt0OXzyZs2/KV2ppxVTN0fIGeIo5stzpWC7cJGQzebDhgq
xpRT5z3x3ogaun+CWFB3OkDZF4OEOFvDsI79FguRK9vgReXGLW2H2O9sP2qo8/wuVIEu3bhVJ2bm
+hbX7hpkvYSqFM3R9mW1iuFQmpXzw8Sh8Mo+33fYWXxAMwdl8r9h74WE1FAE/t5QqU5N1Dtp7+Sd
AR3E2jBiDM3mrVWsy+ca/M+f0RDB7870fr/+PS+tv+spIha5u9ycnwA/80Rd95iwz7Vq9JGqL+yh
VMopPPmREPnbyu76xwFM0nQgYvV16myhaK5cZffUf/4WIv5CXB5kzovSWZqwq7JuFKfCnNWNsw4E
YrQtww+jVdUfC1Hh+d25w7UW84Vt5tCq5fpBJckuO6tIjCZcmoie5MlfPEcnWVh3XozgcQAgEWz3
vyc4LpEEmr2lxL39vL5zgiEosDU7Nd1i2rG1uf2HLuzy36uj/Wsl3YU3+mwx+3k0EG7WeV6fcWOf
hHqDnWeeeuNgxkP1ZFTm1ybzrsnOnrV690wHZ5pRCwK3hNTzQzSV49JFrStOnuzFHAusRj4NtQL/
odbSDHd5GbVesYQ6J3b+XZSJJyKrOyoCJNnzx2wGNA7nthAnFXbbY9RtOXpMq75FAMxJc79ejrPs
RLpWvnWbD82cVHnXH6gf+5+Drq9xAi69dBIjRBUkacGJnMF02D24q9shhYVX8cDmPN2tUdjeT3lR
pRn3JjC0otFXQsiFwL8HSspqWrYB9dPzd4C4jah9oxGnbFTb49iAiulMI/z5eqC49HmZxMCr2lUj
8LN5vgq6JesyjhQyWxEax9rIhiM07e5jz0j2gyina9TKS2eTM8Kx5Lxw1M++rD9Sng+Rwbt06DfP
29ocvHwKb8AUqCv5+fJS1OX0QUk65/nZXP3VaEMlTn5ve7HXrT9b18JHPfKsK3nt4qeCCwByijH6
ixBQYdZoSJDMJ1zp63szMJa7jN7alXbrhXS2yyxSRe9UG+ybnn+qyOyHKVi4aLmV2uaHOhtyrBai
cusOWLZW/ckvc8dOo2ztgru6aIo/r2+Vc8Gj/VQiZkAkQCWG2ur81rC5QxAMG6W8qEMU7oDTmre5
AQH7ZGy9WL46eOTIL3XX1CIJaaovcWlolTOqiYLmSZcVKqxVW/VDsnmVWx/qrRb+MWoj65rF24UP
wi9FXh8V+92t9GyXAb6snaLn7AwDtxohS/WG5saVo3NpEfYxY2FmmSxztsicuXR/gZyeytDDQKuw
Rext+pqh84UDut8t2cSAeumVnn11ZFXqeUQr8eQtffDBynT5MHhr+UO3oXzqqNXllbhzacFdQIZ+
wd+J5Vk+C4B5GQXeKiejabp0LBEYHNdcv8VC/hvml8Ph9V31t7Q8KxKo1JmNAv/bb/hnZXSbhb29
NHNxGlXXPDr+Vrgx/KbCS5l51x+tJZubt2Fm+hComHjeLtM20953F33n6832js4kwiqt95Hbj6pS
jgIXUBU69Uc1O7GpBc7GY1WvbjKtNv5PueUU+cHH5E3Q1Q4d+jAQH4y4VpWFbWafC1RFd12So8SZ
/hgFldHfdVnojDg/ycpJVRX0TK2XqAmOvbU2/yoqv58zrki0p+ks8FLO3ggC3G4Itw9hDY0/0YIV
BoRsx0mzcdBXYuSlj81UlVqcY703qJ7HFMkfLbRXAU2vkT5ltV1/GsdGfofQZSalMOz/z+6il4k6
AkI6JPaz7ZwBNndVPhm3izUFKR5a73LL5b7pDvPdthnX9OAunVEGnvT6eam0o89e5aaEOc0m4P7M
NIe0dPAea5utvhKZL2QawKPo8+wT6pfTaRNx5ryLfOPWskcTvktnvRlUP3xAJUF8fP24XHqg/11q
/6D/07OENYNkbYi2zODIMXENoW6CBoWe/8cqwK9pCgCZQFnm+Sq+v63FvNMIctnjM0Nf/IYpXnVl
lQsJDRQ5SCz0sHZ651kAlWWxSsut81MWOGNSC8s4wJEtj3ANbWxm+uImD6WZ5pKY9/rzXdr20a4l
AUoJ8PX5CZvM0YaMwQmb1t0mkCN/08zSiiPB4y6z8pLX19t39VmMo3UZAfZGYIF0dLbrI3CJ3EMD
dJxcbTy6gxUeBe2/o86tLkFYQsIm1NeIUBcXtXALYCrEP857VCPDVll5YXFaMB09iGWbk6kvvBM6
HUE6N954G9FTvZI9LhwFNG92g6S9Weude+kEg99lhjEgAhLW1rtW+COX3WD6bMyRc3z9pV5cCnIJ
kEXSPEf8+Sa1mR3OoST/1niAHyc/k7EyVP4u7Obf/4+VuOOBqyUBgxJ+vlJVR8pTLTJVodd1U2KV
0m0ZsDXqm5qy5Rog8xzNt9dZsB4o8Dh75OAXpOo1L9pRFMVpGKfp3g0NcQxcibtFGOb+x2FB4uzg
qW1TiZsN7ne3cbr7blN4Xrz+2BfOJ79jn31xVpgsnj123nZB10gUmkur49qll+LeQdXnjVq7mee3
GgzePLQ2h2zqD68vfeGA7iGBxASPiJuX/fyNw2+oF29FmXoQE6JSVfBbOfaAuI3w6Kb4wZUnvbSV
HCZ9tHN3579ziy3ZLK6dNWhWGntTL23WqYSoNRY/R5Ci1yT6LoRwthDDLVrHdKnPJxlrs3Vt1rTG
bamWJYGj1N9pYZqn19/gxUeidth1KtH2Ps98WnX+5ElokGtbDnPqAdK61QKCSzyPpfPt9cUufi4u
PyiR7LJP5zOuYjH9prHhXhUQWbykHhu+XGYx+qgaK102LgNXvtilFQFjIz1Ed8uNzhvJrRusJBTY
vGCyUQzHvXwCu1Dl2TtsuvWYelIF5pUofunD0Q1hbr8jQV/gTrvW4HYmp/xUlRVnT7kRcGn/2iqX
wja1GMUE7YaXzesMlgXzPOrvvjYm0Bf4cXY3PdSdI3rb4xuMUzG13ZzCu3n9G17YMPt8GaVBuE/Q
Ps5KwWiho1TUJtvSq6y7omjKg3CWIM7AClz5eC98DfdibEcrMJ1kXM53fH680T/edFTN5WkucmXe
2CobO0yrZbYl02L3xuds8Tr/6Chblbe17xldktUDcBicZMHDmJUZfjTDguFpLpzmVkxqfpK4Z/rH
yss880q1cOnN/O+vPYuDvaErOQ4KlQXQIqmrZ2S8ltGOAy6uV7bYhY8PcIKBErrVFrntbCk5VAzt
GEzT9NnmT+a6NUlTMy92jKF7aKbWTYdxnK58+f3LnlUnO12EshFA9U7reP41EKHtu6anUAjqqHoc
F0vHvmEVySQcOwl9aaSoAbjf+DxmOk+Renx94104ykBxdoo6DcY99z1ffm4Kf1yqvDj5du3Uad5L
pqVYyCn7Jl+xKIi1GUzXLj4Xcht3gt3Rbb8XvmDkKKSZQF+iKx8ZdvnGmprh6C2L2A0qLTYRfVVL
tDP4wOIfSQh7diduAZzjiNGaP3/cNW8rYQO8PBlt5j80gdky5SusxK764MqHvfRmoR+gsbMj8JiF
PH+zgfYB6Kl9AFJlex3fOdaN8gUevy3tytzstisn5dJbxUmCq9BOEn+hPltNqnKABVanIp/zL8sg
WlBWHQalnqUDTIynCLc+4sKRK7uhriz+t9N+to+D/TKBXBolA9/2+eN6k5Uxyu54s1NRTVDoDLdL
ZT2bxZ2D/EN/yKtmZsg550XqjNxzGX0Uph33Tlg/GMWwPOW9ARZW5PZQP0C+6zGOzq3sLnCmUTxm
WTk+Rn3Yv0Wd1LSTtg3b7diHXlNfOREXEg3EOwgdREj/Zc997YvOrTpaIl1brQ+ebq08njDjOb5+
8C4tEzEo4VLClOhFawkCiECLTRanejb0fTghL1O7wTU5xAvRExFNxAPYgqjKnleR/uBtk7/46tR6
7rylTt5GKAQbLbA4l17w99efyb6wBcPdWAsaBSLkLyZvM3Y3rdgnJJkzhPkxG9p1joFl2R9L5S5T
4hdtncdsU6yuta3bCrtcN4JrOqxafle2V21HnqOUqa709NtB/WpL3NXu5W3QBPwPVmWgxT1FYTbc
NHh5Pi7wMZYH1yzy5ePo+7lI3Bpng2Tqsty4Q9uzI2PNk3zj5lP96BXh1l35kBdeMZwmzJ3B29FZ
Oe9EIgmhpmByFNVyrbYk6+blxsndoj1NFX+/kqPOSat7BNtNN4leXAzI32cBe5P1OG/4e54y/NTD
BMUfaSWTMjEmrj2JcWVhj+r7WOLIfG9CojVv2tyoltjPA7pKgEmHMDbm3ppoyjso1C2barv09X1w
6ZUg8wuYn5oeSYCz31iblsLZHZA99tp8f7Odjsaqh9iT8h9V//6+DuhzYD1x0QHmfbbU6DZFgbeF
PCEZaR2RhRp/ZSqrk8ne6j///lTo6ELw2EeqDIWeR7h8H2m3iGGczLEJj1o4fjqi+JD4ov70+kqX
jhH5CVQcPVlUXJ3nKy2ZmMQ2KHmiBfNdqjI8ROjwxSbyEY9utMwJphYiXay2unKVuBCU/vqgoFeD
tuuLYiQbvdxUHm+zacb24GgdvNUgvv59aLvrY9CKQfII/YSzYlcOrqyHfmB7YFx1uwmjPRQrzkfG
ZF3TuN6zzllWYimakGQmcEnnJV05mpmyzIoHCvPirlBLnfQ+N7Jy0hYJyCgS2ZrN0+uf78L2j4A9
sEPAILwEOWfjbgUxw5cpdT+AgBqyN5WFdVUT/KuvPcEAuTsoFXuN8VJxZCztqCcai9OyGvN2imyE
S+8KgmmbdM4KpWOrmnV9N4Mv9T/meWhn18LRhSpnH8EQlEkwL7EOo+6VmTcmrB3TLX9lBo36W3RH
qk+WL2UXD4GvPiFbRHsWEbTK/2DoFnZNT8Xrx5Pnlg/2KP3mZoab/gZgVxhQ3ee5G8tsVtdEqC5s
Bi49TCPJiIhonHeSysCdp0owQmspyW6UvfpxY4rttvGcLZGK+j4r1/kK7fXCWWZRLpM74o9NcXaW
wxZf2iyYxWkKpPPNihr5pJsaf8vNLW6qYRT3ivdLejO90+vb8FIriwqDU0w65sZ8vnRhdbrGFk+c
7EAXTVwqSKkx9JStSiSi1F1KppESaYWmrZN5FpaD4RcEtxhhOePD6z/m0pkA97/jxSkOmU4+D2lj
7XB3DjyJDp/fhTH3e/trmbvdbmJhjuvh9dUuxDGoMTBjaMDu5c/+a/6nUc8tWxVNSwIC7xfAbRiQ
pENpK319lUvPRL1LN2LnrL1QZMmpV+gWTqwireAR5KwTF6auDzl58coDXTpmFKN0sV14ay+qRXzY
RGeMPrQ1LxM3g1JBmThrEXxZxVLgvGtP9dO/PhzUW8BDgKgo5qhsnr9C5FGhL0eVOtkSGes4dPF5
Q4SuHb242Tb/ymoXmhJUwow86Sb7hLNzNkrt0gY0cH8/hXOIvvLUVKjq1soTnwXE3/bkqiHskhFW
YPsYNUuRxxkWyW6qe8/QNz6JWNMUzufsUC9+VRz8zl3qQ4fnahYjyN+5//xB0G5FpGavOmC0nd/u
MEGHXYHg4ckDcnQoo9W780Tb3nKkxMMYjdesob0XiQw0+e57zH0ZMPs5qwMQXUvfpalOGSKqCWVH
n1QhAve1Mwe3r39562VLYm997Q1SmlFwO87yMxpKOEdZozwRVPSQFtOMNLW/C/TG8OnNTw3X9m+Z
HLrmZgv6cko0HI01hpha5RCku1bE3agK/w1Q9PVOrnn0G+RSPyGJuZqQF/JlyVP4rf6SztVCNr7y
++2X74opyF+lQfIjE9TnWzfYUAMNOlBTZWD17zPabXhDU9fB77Q3P+kzz/2Pi2ME9UlFRCARuNVH
JYTS934tUYstINGUV4qelycYwQ72N2gYGm8vVJt5nxOeW3uqtpr2k1UafuwsUXSY1Ww9tdP65fWX
cGG5vXNPwKXGeqm+XRrmssi5lNDluI8U6De/m6oNFFPk09Rxt+oaVeZlcuXoUhWDAggvAGQqlxBv
CA/ATzmWH5YCIPZqmhrGvhtikqinW4Sfq39GzgJkRpoagxYKVgbpz780FIAG4pqYT60wu8MWDnJX
3A2uJNJ9Ov5ySzEn5VJLlQNp7nzc5asyM2cho9OQ905x9KGu5O9qHXiHyNJGEavFWKxkKdbgmzUu
zXAoPIzcU7QSZh2r0Jh/Y0dR2zsXzf86rl7+0GayUO+8bsBVqrfU3N1DJRmHZKlX3TBb7oscHI+d
DzeZzpB96vJxnd8PSy39uNxwXE5WkUl8WCdT9Wh/B9GP3pTGV7fz1HtFls1p49nZ1zDPiy32JWVV
CtbQ+LOh8aTTepubd5bKxx9ar1LdR9u6/vKsea7gQ3hznTgCMkfCoxQyRnsM9TRQYsPn/QgX8Upb
1Dt2o1foZIsCLd6j2SQ/mbUSX4PKbr5a61b1N4Uth89FSF/7YJXbtsWyXxZ8UaZMiP8Qyyia00Rv
yIjDSBZL3Hq4W35csnrESgFCpHBvlsVndBIZk25/5KVDj1DrzvtgmE34s1yizjuU1OHLjY1HlUA7
QYz9vTCYj94rOFJ5OnmrFG8mZWjzDUhxx/k5y6g0YmRmlu0XEU2gO9RJG4y6tdVZUkZavlU2Xu9x
2Pctgjd11n1UnpHlMxSRNTJ/b2sX1beG3S3O28ppGMhiirqaNqE5MGrZn3AXBo362w6LyU8AX9Ur
9a7j/WayUPtvuMDrG6G3bkim3TXkdqXjNN/KcJa/MQyfvjIlplJRYBieJhMx4ttV8h/EQCuXOq1G
ba8xWnMBFioA7VtcwYqlS0AN5X/CunXcBJJjtcVTreT3RucLjG6VLwwtujD8gMSrJYGBqeJL52Vt
B6+sl99GtC1lYocDNbkm2UUA20DrHbBhUF0MhMfaYrVJ8DmyryOAVtDkf2c5QlSJZYHwAIOf6zwF
nBbJlHbv+jnThfWOMmb8BnJorA9FO4j+MMt86eMe168p9hE+l0kYIXqa9N42/OGMe+kMpuJRD1Fd
xqUe/XujnkLwdQGDR9VYwkq4iYikylp/SuaoKB+NoUcA1UNZdooDt5veiCqUDbaDTf8574R8U3lO
fWPUqv2pHV9FN7bQVpsOOAjIJEKO9bEcG7+Kjdqe14TtLyoM41zTifvNC/6zZif7uuEZdtdUa7ke
oNLgklSb0pHpaJJn7ouus2GUiNa9K+hXN7HZLsObqUSjKRZBnj1am1l+jUihEoHpMv/YiKz6ZHrd
9r0wqmFLvLKwdFLZWf4LT5jCiEt7lmUioFbmsYEhk04zEdThbWuN62fH7pz3USudKS6bXHxexeY9
Rbk7LcnWaf/dpICTpkUZLr8a19B2PM0N/cs+DJsC2tbkwPcf2gop4wAX97RoZj3FUbPNBv9+ig5V
OPUZmvtN9YBUZW7xZGXQVek0NF6XOnoo9S+4ehzlISq9Im2Y/8lbY+zce8XI7GHLiihV0NKRL8F+
T8dgDd0tQa11btKG4Z6KFSpmiZLD8sFw/H5I9bjYD27uSP7m1X2q2i1UybotXpGoaKq/lqKXfzAQ
deAK163F19V5MLILa1zRNf7eiafL6UuRyyFPujVXW4wTBAdk7tcRjVyv7n4KD/ufOCOYqXTAqzM7
joXvf/bNavkz+KH87NSTWA+jP49eEg1+8d5DaSu/AUQO+0fX3ZSnhey9CVwWjcCUgj+yqHLybIiX
3LBv3EGo/Og0DJHiOR/6t6uwTUGkU8tTZts0v2qXujlugsr5VZplXhx03+nhKIQOae0wffnmbHVV
pCGtMowrkcN6GowimxJV+t4X+nv9eKiMvG9iyJjbH4M5785dW8Mt3ixDf8GCuO6TKDfUbe9yqU6W
TlgoTKBQKVKfPRPFltHW7yG2VV9BVQD8modxXuMoMsfveZ512MjUjfkD5fzxiwRggW7BYIvv0tN+
d8gROPPjaBlRwAtK1kqqstyJFVDMvLjKyvbPUoIbSnvPr9RhntcgSLrQlA82HIBHCyrCmoxrUYzY
TxXOZ+jb9CDNcgrbp2w0/REY2lz/2HZUCcfRMvrDlteYyNkBnmuupUYzxfNq7JMwKNbPLdQcSlPM
Oz18b2rMegUqg4igoOduxVtvIyFI0xa1U7/etuAQGksA8CYwgC8ATkVO0nVbfWrMzMtuhqbdaX6B
W/JS7JWOf+IJYRsJeniWOlSLYX+mPdB0yF4uoPKmpnF+DyqK3kI5gmMYaIgtcaeaqcblT+pHZ53b
e08UQxC7eQ+iiRQpHrTd6ye3EdtTIzv2ao69xp8wo447NBvlNLFD2HdrJVC/lH0edkd3xcArjtpp
1GApEUaMjUq58t7pZvdU5lPxI28IC/jEFYVIdDV3T4PrFOJYzTBbZtr8zR36O1vH+McdTms7WD+w
YaswCmj5P0zoXpeE+cnMD3UfLH/aeXMQF4bNQzdZDYRBc2iitzAbsjzVkw5uLLseusTJPL9OUD8c
//PqTHrx1ppFcaz0GChOWR79gbndY6ZJNDHirSFbJviGbwW2liWmiMyg1Z+p9OeN2qJo6EU30tWx
BaxgTKy8z2VsLXX0UOQFSimm9tZES2x+Ytfpqq+znIr/mtZe5jQLVKjpahv+Y+6YDeffM9yaiZP0
KDDQdwSVRGIVHd85dqd6eNhCexoSTcn8ITPgwB0HYv9p8tcsSleVURy3ZCKbXqGeQjDUJRqg8PPI
ur6f9V9st7E32Be5+NTrDSv6ugH1GuOrEz60iAzMabBm7MnGHtfhVkBR+8+pjfq9MGqsRTzlqiXJ
w7AVyVJF85pqsUctphj6cc2b0r+t7Kp8iz4VAnsDxmXgObx+fi/Q0tc3uoHZfyRKmO9DvLFXigJL
H5pJtdE7rvDVI0L/3H17twtUWnsafJs2drgE+UYTkbdctgezRKIvbnOTtIN3VRGggiPN8t4w8raJ
x76RbbLAsCA/zmvLESXa/1dvY/V+GzS3f8stcM/En2Gzb7exXn9H1pTfDH7tRZyXcf3U+Lp5U2hn
/GSaijSI+Djzh7obuixubCJsgrK+WmLlmiR/Qwi0UcIA3IHfL/43GVacMHPrnbusUuHIE9D6jLOe
oJxYcmlxEjOKuYlzu/Hfcpcr1zhAyrNN3cqZzMMmGttO1qIjLvbO6nkpIB1gRBJJBpsjEoUPgIDw
KAiyIhOxseisZvsVxv2AEoWK226Y+cNyjh4aydyOPBPgr5ot0bLczCMzQ+ZnksKrQj/9v9b2phI6
PkUsGEqFZaMcbPZKpifxGyfQNUM0trA+KtXmT4Y3RV+DwSTJ55KYPlUY3twsRZH1xx6/QPSIfNvq
6VC3RoOfx+obbPjaYITi183XOTLnls6dmG5xwCzqW7mWzifVT9Lh/mGVTtz2NkDGaOqt+mh2hguK
2wOjkTLVGMkVS509uOFuLlu4TIrBInmI/nHDktgWartYjgWjmhHhMQNB3BVO2RSjCip+Tna99be1
WxgflDJRJhpApz9ZO0Ak8XpU0+LKBzMeg46wb2tlrMzv0MLEhGldpo9R2XZmIjA3/z6YVn5f4Kqh
sbJ3ZHfLPdmqEngUZBKDy46gPFTuu97NamaDYWHdLdqwlhsF1m6IZbhMn9BG8fjVpiexPNK++V20
VXW3+NkikjpAtjEZu3b90oHUG+PCGvwFS1RnXZNi6ucxRvsla/FeXkRxsCYK8SSqudmkbFWrThgl
9b8K4c5IFEVlUMVkGcN8axkAQd5wOQhkbKOVxlVqttWHriybIUbvx/4F19yjBIlqZHuDrlWHparZ
ZC6WFUuMykf3PgfH2MTIDWQ/nckaP2+t6td0pfioeU/7TaBXq+rTWYuRxnm4ij7OGFqCvum68uNQ
bdEDLAXy/+brfjkOlEluXHVR/mvsnOwHY09LJV7YmXPiZ27LsgiqvmuYI/3uXY8KuzD9DwqVwD6u
jV68y1uTAayuvfUH1ipoZEcW5OfEbdphSTWV10+M3fsvu6yYcVyoR74amzX9QapPCYijU7gHaaXH
WFC9/FBy5vHsQc90lwH/v8uYxyxH25DlL65o6x/ZymJgICDZoq5qe8FtYu6WuCpcgnC2evzgZbFQ
apHcMdRAiylzxrcgGjw3EXUrf2Gj0/9y84isIV1U3eKuGLYyHSvD/epO3M0Sdw2Wr1xoCWQELHCS
IeH5XuTKLRNtlXORUua1+/tR6IiMm9TfvdXv2hgjE+6Wnr0532GHUvkY5TyuqfAi2UNampuvZVYu
v71JAeWoFFenGHCK8UDF7nF9nTqZ3cydspZ4msaVzyy9rjxguT3AWABnOZIVV/1NlSjPxWPQm0ZC
gq/uMmwhiDa90D+NJS/fNPY6VI+1BRSoMZT/uYAdLo7toiMYCE0bOW+Qgi7bNBxUfhNm/ShS6s4W
AIul5/ZGzWgyxGuvnZw6O2tqYCf2xM1ZuTbHWq0yMTN/bxirnDSOR0X/H/ahoYgXvZXcAen9ycOe
tL9vhruOsQ80SKTE6Ozd2jnlH98f3Sr1BkN+mG2zrNN9U79pcJWgcO98s0sgE9iI21cBjbZhBD23
UD1+DLU/9cmwLKuZAAkxSH+GmH6LbIOIFhkbNuVcctfbuoo6K6a06p/yUIdrElTITsRG3xs/JEnj
Z7b6zXfh5FsULzKaiP1e43Ej9qm6LHe1QsJfa0RJJdvhi5aBhz24sfbBkbyvP1ZmU/4AJtM9Irqk
vvf+ZgU362x1YxIhi53Hg69bMoaqpyYpNhUQ/hUY4Fhxw+FyLAr3xzT14zunZN24xBvh99oKJbl1
b0uGeEDlkGrI1V5iduvyXvJnH2RpRMaNryz9LVMq+pDNYxWlmQHwipPQ9WRmlwZ+/JcXFBfAGk5z
lW1FYsjJAQ4Wbp6dLktdPglq35tIhdH3ZfNd4nhUVx7xDsHuuG2z6D+EfjoRUwz2/SHqM1ceEUMI
q8QJCwKqzhb1harRul9Qkp5it/UsfKkDaxiOjdmFP9as0t/dxR7vPGsXpsPEUv8mXLNXwtFjwUhN
NVESxGAeW7QAfo/aCx+mYOu2xPGr8if1UeTGOjTqO5gYY0CXYgJxQD+gy05Fu9FHGjpzW26qaKlo
2ZsV2cPf+iDiQuuom4qb+Xrb47ZkwIT3DOtQDHJ4C25F66Qcw7IhMXW0oGoj5+tX3dTLeLBrSTpz
9BK+MdrFfJqKfnqA500xtLmquKdo5rqmC5nXoCSGGWve2aZhV26GQ10I0k/GRYsS+UF5dv5o4qBw
W9t282HZhsFA1h8DjjizwrVJl6wI2ngL56VGFSIMy6QoNKdjgkdBu2y29SF0C/lzm63ou2mMfYUD
WWQxkO22aIrnUNv5/3F0HsttI1sYfiJUIYctAklR0bIky96gPLYFNFIjNBoNPP39eDezmOChKKD7
nD+mYwxInq3r6L15tpa/GpUY6h7neNsAn5fRvmNvXDcm1m0WGT1ftpPVAMtVGsRkrVb+yL4R6ql+
sumMn26hy7V1wo0I24H5MXht6tAZ8s6lAZjHaqJbyndCUk6ayMi/YacpLKt0dHDXJ/Hy0TamfN2M
V5Y5JIP7b+GneWoTFxNh5HTxNyOU4TP2zc2C7Ea/SiRZfdo2LGXpUgJqp/6cVL8VGY5V1stp5Iap
6ngqRrb2f663xXWuRim5VpT2jjQYPbygEmHxU+n13KkTAM1ycm62uqs6Jv1sdU1fowdUycsYzisH
tGUfABvR7KncAm0diiOQFg8DjLeT2v3hXuUqQ58PXIafBLhgYYs73X+zfKd+pCjBhCB6Rv6I9nXx
MzsU5m1r3Irvq9rDqzVLK7oiP44diKW1MiTbVlF4pdHZfI0EshGAj37ua/R3YJnKtwn27ZGjMK+o
bv076LhlfSv75ZHJbF/P/c3flyYCjCczw2ieZ8bYX0MSroTTQMa/JxRn1SzkSyMJgVzjXzR4dW+a
lHmuCkM2KjrImF2sPaR+SRLZ1Gza0nUKvz/6EB9VZH+HELTmu0GxW6dJ6YZPXVB614gX101jXa2/
TBX0/zHBuV9ev8MF1DSqUtM1eqT3jGXU1kxshzOfy0HY9xhHxxlhdSlNHm/V+Ft46x5DoSXVQnJD
Ei6FOqr5Q4O1uQzvVTsWzAJAi9F6iCWt+3r66uzJXuCAyv6PniuOzw7MNs63WFq8eYfpX5bWqb9Q
6LBju9Oq3w5nMc+7X28/eT6815A6rv+omsXPaRbUoeRhltOvnpCIx6qSlXs+Wl393pkY42xudnjA
JGIZS4/WlT+qTQ8/j9axP/XgjN9nAoI+rX6Zw/OGfvAZk370W4iqHMlC3Nsmn0DghvywHHNGl4aq
kCHT/XegAv+5kFz02Q2mNxn5RiyuTKru334H58+Jjwp55lZekjX2WtLybKd9C/2SzLzWLRGV+Nz/
dpqQx5yke98lcxbYxphzMoOwMLZI9QFx7X5rokR+X4Na3juTiNqL6m27zlsCQfxs4zIxqao9mz4I
l8a4dN/86q20pr2Ch3ObH1tSWxybZrO9Qso5+DdY0Q6cCuXzeYiVmM26E6MPtN3aYwHns13HcDMR
qodIfTiVW08capUXnQdyo+OU5xLJMz8d+QL7aj9wEHG8iVKWMK+jo7+QEnKq2HtNkx7kkrROfF83
to/H/G0fI8O+oNhy7rzRbEG6S3jEdExaE6eMHvrXhGtgSDG7xGBxDbNs2sEKDOk0Cp+KB8UJk/YI
sAWUycqD5VVu928BYADPdmzEmPPiDScfbaGT+Yr66XyvZzy42EQ4GierYyU+RqJU0gCgcM8l6GmF
lKTrXtZ2ory33vpQcufKJMmqZpqvm0umGx+x0U3eU+X82E19EmbU1tgfpZnDrwX64vtQaWYM1fJ8
rih9Z3DCQPocT4uV0FzWDT9ctZGKa0Qk3vXqae+dSgv/dUJKNg6neIT0/gFnvfxbJ9fijF/ilY7I
88JdF5xJRh8fWzdZ2Wemfn5wBHqOC6l7ui92LctfK2fHHZOh6U/NiIYi60Il//qibI5Cll08E9oa
Aj1T+pWwOku9vk/LVoOycmbXZx2p9TFRCgM4fdj6q56228bGgvgt2NvxZRdONBBvMHsbw3/TP26j
47602tiimHBliTSWy/7V9KF3L+tofwtGp/3R85QGxBtP28tuvPm3bKbwY4BoB0ETIevm4DXre4fc
Wj5ENIjMbETdxlo5uQzPuncaICGtA3YJDlIxPY2gq7Nz6WTs6RYQJtgDD2jf3qWin52qoz4ELJiX
qoAVGCKmnGZncrcRBrdFPTslO5fjietIExp/e6BQKrVi49j5zPn63lit9xKDnDJuIMX5txEB+mNt
F+tz5rM46WAn5Q4vtDh4EtnW/0bK86FXWJG9DMVBc1VgWmNeL+MNB+SUeSJNtpO4sNxtKpqSjwOr
YcIr1ojBP9k13vW/nYNFmerzeVVEzZWaSSZhoCSGi42ewwEZmiK4rQxF+RQY3zaZ3vvk+7BNZrq4
5PPuZ90T7XoDF+zx4m4scUXg9kYXnTdUPwYLnSzwxQykQ6FcHWY2Wa9NXu/1oe7tsGrKwnhHlOTD
EMYqFcsYbblEihEzlqjhFcfG3kDM7xNS7Gjji2iTefsOECGXrEk6O/5b210AKxjXs31dVucI0ojb
s86W0WM8U3HZtbxMjOlniKHj4i4ri8MUjlOfT30/7eCnWDcKzxlsFkBR2URwJTsCjxPFmcZ5oRdE
I93kjvvh7mUM+D8EtyjH0fd6u6DuwnzoaFVJvnmRwrYcQmWldJJsxzO/vsnNVAjjlisdj/dc2v2n
njfvkjTd9KflBqsvGmVue4q3vW9O4TQlz71e+jbnZQFCaNxoqlkzwjYppINFNBVrwIAoANjH0+16
dO6qTcjosWFR+FN2PjVek/Z+SlXvMm86ZxhSQySLzJIOrwpRc4fzFQw+k00KHKbCsxONrnrZA7Ee
n4AeZnk8gMDDwmeMqdOy26p/uPiq/exA3fX3PeUvrARrHfUfkuBR9+RM5F/kgIL+dIe0uKlOOppr
+eTvY2nSajui4W4DTp/ZRH06k3kvGIJBo8V+7T1/cT45tthokhEXgkjFNq9h2gnu4CdjdyJ4sRLS
TrzUSnajChyj3RtTVRneucD41XM4aRa7Ng52N+9tefyVAijw93pzbJ4VD5rilbch7mphO4XHkdcU
osLvl2lFeTSn7tA7pymuVnZTnh+oVGcjuU2QF6z4N2XpX4mgCtV9chu632lQiM2fprPWhTeYwydt
WR/5vhaxmCcCV1eONmk3MwG9nec9RsaE4sq227cZ9oiGSWzbauJCS2788I8MgzE5A+X3VdbFC/xI
HVSJLuAmko96Tyy0gNPh/vF2fzGvXRkuayG3tk1gVQe1PG6+JqygTvzJPne16zqPpMpaztlqBKSe
Ra+EPHHOTV/Gs2abhtySrAYFF3rqDmf7O1YNOEhb7mZjeEmcL80frh+A4Kb25AFiqnfCxYYubSmh
NQ910GgvGzEnMNwSu+Nl/NCT/iSTZ31w6JOb/3KRxFsG0zQ4L1Y5xV5Wx2NivfgMbCOJDMeqn5Jy
i6Eked+3b45c5+0RbDryPx1SP6JioX4dZkXu7nZt9nhTjzzzjsrYKkfCOBUvQO5LrPCp1ktg/3Hg
tec8FkDxd97WdeMdMC4RAujtuTQU/oOFc4rL4TIHaqzzIBTbcnZX5EMpTpXdfeuAg5a0bzcbMMcG
Os+mXZrhcYgWzv6OvXXJt3lAkG4IqOnTjrjnLkUYYd/bjm4AmYQ375k7+oliFSIF9ZoAtP09xh1O
GS36ogoW1dI7VVNJ3F/F+aAfhmTiuYHSPkyuGHXk9+ZmluBuEmTfmNWsVi4p0235mGvZJAUagNBk
pVT6l9se2s8S3M9HygOmwkvVRY06Le0RsjUkNHUX7qAHlc0+rZ35QjfbXpTEyLl5rfxp/9HGvWtD
Tvpr+BYsoxNdE7hUlkLCCzPPGvjgdH6p93kyJY4WCnplpjGVmmyh1fbIRac1tZ9qV8pcb+Hde24O
XzQFLhqXHys88M/U1rzJp2Qbglf+cC5EyQ/3sahtcfJDrQkZFvD4f9mcFvrp3Wq/zLzsH6EgFDyl
Uzm2H+za2NtpTDYmiWBjvoShsxjr6rDqx2tTKe7BtraOMEfxccB2q8gb9wzYdPKutLf4333WWdR2
jSLFLgWcbAfWhHI9PuRuT31K5VxcQicMML0yWcvyZGvbH98hHhZ+Mbrpq3uAC1j/RSgFpgyfFRad
qREeojNboK6rztEfwO51dTpMSaQozohwyscYo/C1DmJlnoY1sh4D5BTxHfBBOKbWaAvnPgDreOc2
KnWuwBU438GQvrt8CyBxfutTDRMhNMy63SP+fnH7EUDO6cv6pKIq7NNGsDxexyMg95c6NOcVIJaN
wt0TvC1LaGGJ5DfR/Kp9Rx653A5RZn14jFSCT9IXeTMg1/k59j2Drgcb1aSR1w3dZZZisZ+TFsvk
qdd9bD/aZNpxYGsQAihMaBGGHJwAXlAQqNoQTQnZ1RWxGTCRrfOCk6duOjBdB6Gv9eSVqM2/BbfU
jR+tqusa7ldDzhZjU7Lm+gitg+9jKGydr5oQ4b+NKuMJboBjs2McB64Bi7V5ziebnevszyCUT4fr
NCK30Ll6hQq2RF2Gyl/WU4IcsP6+zmZmesAEN5yMRVr42OldXjZqaN96MqfvZ7p959wV6oBERNaR
e7UTDA+R18jxjkutR1hoBIiIUAu84Cw8TW23J/pP4K0yzMQUlzXVL8H6RYgMch+/tfV0P1YzwUsa
58ffcXSW5w2u6xMru/k/TGKD+yu1eyeQYcu9EyBA9VtcJfFOZ5UfTbk7NlZJXhATsCHoGI4LMYF3
GgbiAd/Ip0GhHlHC9q9ZF3NcB87ArbA2ESP64MQj636Epdl429xX5BZS2lnfgnb/k93WNWcMpm2f
zdDWUe4OUahPkw8rj4vMWOsk0+hoWnqPbVvr8bEiOlwTSQwi84DEVehT2MjpF08qEx0BgQIgMbEH
IjKI76RU3KnooV7cAz9+p4/5B8tDr5/nIKkfMBHP1bmed+2dJJgwoIBuoWmX5HAGVDWDV+aj27ZU
Lm8qRswTzmCAy2T7URpgQutTY3nbo4CiT85i4yzJnAWGMAt64+4Xd5pZ3lZrEetpaKfxrNBWVZnX
eUf94MKR9Xm5YhC+xIRgIbrdh3bP6Zhdx0y6u3PkqgrkmkEpcEFzqwsPGtu/9a4HUfVoqBQiLH3Y
YoC8pK2fFIpNhEP1GvCDCecoQuEo77wnw/yzGebqSWNSRvoi+NwOob/96WBt+qjrKXza+dxDlpS0
yQNhCvljM537m8yD9tUPuvFXVTo9Qgt9+MfLTWgTPzqeBmNFqrQQVAPGPWZgUfJIN1Jif3mtG7Wn
uaPcrbPRF54PYw3/HMEbfepMqYYTzW9BcOYtVHHh1pHuTsRCIIZSct/Hs2uFrTmHKAeWbBFVFJww
/izlm15ZivPZ928XwaDsH/xhzvygGEyd39uokuAspeW4uay3oz6Ncbgkp72hqeR1LbV49xufd1bI
ufzZxskCUmF87xe0Dnqthkyw72oHGCxMtQW/5gqrSDqxyMEJM5zwrnMifSxga3VW1vP0tVF02ucC
DugJ5K9FPhOq6IUIgBkRQxzo5gSLbniF3Lq0U9uTAl2RXO2BJMAqBAHv7eG9liZ5b/Zw/EId7HeP
/m4LRMo9DgdXy67PIlmDpQW2GPGuTXyy7yqYZH1BokWbm9Eg1G9rdCMnmKjXb+E27f85aG56kiRj
dtPYktNfiLhGPFADx0VfhuHi33u7WpbPDV1kdCpbd/HPc83Bct0HOYkzxjzqWKfF02hj3K3Halqy
wDRAR+ZuFZH6Tu4uz6ZlheOvHs/afxsK629WQkxzNlQkyPAq0p97aQyxAHkYbeP27lWDRkflrWK/
1Lul5dnSk3nVZoP5AdQn8UXBxCe5G+9wRJXVKWC5WlAEMI6ssYg2tn25IFhat5z/1H7BSgQqJrEs
EhrKXlufeta+f1LHBhJqjyCdJ2QP0/3hukpmIeVer/2qjr9lqc10h8CPL4IhYkwXOkD6U9zuQ7Ok
wGR7/7FKtXFnr5priNJNeOsU94ck9nh0l7pYgVmbx1Y24qPe2q7NJ5k4djFEUyw/u86rPzEeDGjY
5jBp0Ar2q5PtpVNyolMRqi62o/yNBKHe/k+VG1od9PfBgYpq0/8tyjoIUJjEqi6Ig6hGiIKAKul4
o3Unj9w2eLajet7+dpSw+unqwchlm71gGu4Gq5aIuuZQnGq/IUM2IVuPFD5vHD82l0Tr07zN1Idy
LrVewV87qBK2toGr2eHRXqZebVhQxfHp1E05nEnyJeMMpZ6vbq3hbNwu4vr3pqvs6HEKy0phvd+9
uui6fjNQt1Z43a11BB+qo6mDtplvQyrhl0EWRAEakQqvOXhqZZeIkOBchruho/ol10NcAaUqd67z
yXHDnsSh5VYdOsYAgo6MrI996Fme+Lp+2lbMP1pHnGOQ+TC+udE1zBDyShvdA6c0LYeVOdz8WLto
vgj49N/HIkDMIuBizShXtQwbop7etBaJvjO1cf6FSx2WxQzk/a05FnRFXJc1ZooxCm+MZL8WOLFD
XCSm9nMoxOBtQkETFrgYyn9kDiLHuYXlvByh2zfnVZRhdFdTOIns11s8l2tinFiCg8NGNsQKX58q
Jsf4HPCL/7L5viZGXBWJc4c2ufu9zCTip4wd0NCpiAb3AhNQXTHDW+sdPtKkvUlfjjELe8NK74I6
Tq8yBEBP3SEG11ua2DH3HKHNlgXJGBfxzS6WKkgE5xIQ0Nqf2Y1qDH5VW3dXxMqtQYcZLHjRI8C1
E4/80D46aEp7XkaAjQKPfnkd5n1+rBW//tMRrvZ3+DL9msRe8mtGdDHfmL9a2kDSNg8P2kT7S8yJ
1aYKLrPO4X4c79QmBj4D4L1DBGbAvtdJzK/R5ttbTjuOwcW5DmOcKrRyG1rlZXMLgPYWns8RLpJx
YHlx39JdMuOQc1QFdw+U9RkNnrQehMcwkCcTzG/m2y2xdG7tWsc3ZBqAbWoqkzDfOjt47JB91a+7
5BM3lPj2y5ohRBGPnTLO8Owd2wyvt+x1cvYsIW6J+YvzamO9JITPEq75NiWywi9sj+qfkarZ7g2w
r3xmLNlvMQZxyUw82NI+w7YykvihmtwXwCipKI0NEeJMS9z8kMvW+qlXusH8dgD5MlK1FXBwyTRh
/XCmydIPe+dAyB34SYInEK9On2gNCPx3S3aHl6PkMqDFofDi26KyYddAp1TnC8OtSNutURZf05i8
NOxoINZwofYFDXPy00Pw3ZzU6vPcJElnUC963v5n1cnOddhOsM0V4hkeqlJVX9Y4J/q18izoObxG
vffi1/GOcBR8aHs5vFX/QkPbzqhYEeulkz7C/uwr9E/UjSfWQnrzviyZNJF+OVZqexlmS/lTMQxV
WE6k9ZPWVgbGLnAxMiVer7e3GOuH+hOCA6Me9zeFH0Yeo/l+UBBivygwIlQS7ur700VsmruqQgT3
zY123wf6CJIfg9PZv6dkjj48xPnrbdWbfvZV1yTf3bJBL+4efZM8bPZYdS/m8G4gVSzi6eyitEXW
6yEfzkYXfvfbIQCTHuZ5mpIHZ4ygFHyl2+8B1tLwyVKr25yZgkq3cFu4ExqJEm0BbVnlzHIbVsI8
NAEQVLGtof6TcOvqbKnHkaN6kfZAC+bEtl86zgLcT87bc4MMsU9DMa4oLgaW4ZcdzEjmZHoNZcrQ
0auTPx6dTlHCzqRgUj0HXG9uAQbsXpoBZjwofZ1VjFpP+UepsmjeJeiXdFcvq/jeSatap00yaITx
mNkcuLcxFqtgLnfobrB8ZJPXklcwyXYBbJm1Ux9LRplxGjLijvmEcTLa89dhGs+tb5LodS/mxA3c
zAEJ/ynaraNW3uHSLtaojvzHZZb8Hv2FkOZHoixQTY+JOy5vHbDscdrpIrk9jQk4HGaMpsuOcBm6
k486ZUd9edtwCO9ABuWBHnDuh8GnM4ItZUy7Tn9urWWc7zfdijdnHvsl00uzW/lqEOZCwnrIlH0g
6+eDpg3rRNNz7xXDWFXjdXOmpr7341EztHoaWSZfDaPoILb9aSAngVSvqZOkqJpGNiyey7Awfif7
FQtI031ico4uJIOur5NXoxgy0zj+3oKo+4J+jN9ooQEFX90Sxf3hHo+uHbTPHWbnl22Qai4M5ASi
znV3XztmYmhuGO5XX3MJQWOSesSYtM0qKzsXxbO9Lvq0DYuXPIBMOlG+xvXyi7dhMnkPCgAb7my0
N0gG0p99rDX+iH1GAbdXQfxVmcStikYsrcnQwi3jJakn76u3ULQWYYeOgmWSbj0icqdmDKGgW/Pf
iur/h1m4I240dric/GNq7Wdn55zPYC7c+c4Ta3mcW1TqPxFG4Xtw9z5+c6h9nZ9HdHkK1CpyNqCW
uJTPa7xzSC+xJq5Omzj4XYu2ic6gHRBkslrE1Yv2BB8DSfXdhUtdoTaNKrugP3DuC2Ss6OUWbJf3
x3hASjRkRdbX3kmcb1It8lIOEg2TO5X8ULvYSgYZafvXOOo5Zb1ZLj91b7n2Kaobznd2dw5ZPiSL
Uiu6cPrtcKG8mzpc5qwmEccr7KD2YrrfmfULDFD+yJQzBMRBlZWMsLqMiMmacOv/mC5ef+y7Na1X
K7K3u1ZV2n8dnWDc/bTsV/dvFUUQav7ggv5vxIf91IcL8DeR0WydDo6vHGV5M2DHHafkdKwBmxig
ran7k2MZR+Bd2NaX2rKGv0R9sBnvtj3/kqJr5AmNFkLlRmswfUkBdsDAPtg/KEpb6jcMONs7Kwtm
OhPvSb4f3J7IJTwbW83Mbbwzu/9HseFmckuuHGd0BKPLsr0Y3XPPsvnUILZ8J00Ans2f6ulPhEhN
pXGbjPeRJykSjssVWGc5WnEPCMJTRL6tWbK4doNfdCc3H7uIRZQuMCV1Ou/oOzBdi0OnflcLBFg3
1vAhpmnGFE65IMqIlINEHLc1Go7Ns1ywlGUn9ksRofHmH30FYYFA4k+0YnO+i/R2YKC2j3A+RS4K
8ay0jTedPYa18kboJyLTMBjFZNXMYOTVyz+C17G+qgG/Gqii63a5tXkcs6slfYArfqDmoe/hMpDw
T4hKkBKinB9c9oSiW2JrKcakMk9EJm3hfwffJAErzI32/Rj5PfaoZnX1qRbJ6hXh5u3tpYuMP/F9
BZwU3dEprD66NiJnzyGtPjWMkzwONiQI6PwofxG6hduLX4UnckjRm9JotJP/7BHJVYpkvBNPh710
U2GFMaIu5hLf58v1B07oYdLleppxySyX2AJth8M9kMvOyuGZWxC9Ljn9ITJBarOj7aWgHDwsqSgN
K8jvdtG01OqpZZ17jCK1VHlUqyp6CL3d+c8zJBVDqerNPwMxmf28iGQbf7dLtLiZ0IjjrzeZ2JhT
ggEaAtgX6zy0KuxdDBhxfFmcrWkej8mRf9iW91dOtVacsdCIR2sJ1/G8mUoE96jDkzdyqcSfQa07
6WbIm330wMNM2ZccRM2GT2B32keaCxo51SAKU6M3zXAZ4EOCt62AmyR744moNMr7JuFxQaPAC47z
1mjlv+CocsSpdFXzQOjyoYqFgbd9WtgzTsPqEbiVWNPMmUnh4ReVPX5zRXGoPxO/FE8++wbbc9Wq
f1VoR5+jh9/qKU62WV6O2Vbfos547U8bSOJ4Pyq99ZdY7ZXiGcU+krNC6oRBoY2Wu6aKuGE4Ap13
45Bxm3V+x1nHyM/hyz24kiLK7rSQPesM/tnaVt/KMSkMryDZ4kta2vozot9ju1uhEdEMrv1vqx+Y
E2kCpCAesigURVB3LUNUY+qCHtUb1xV7AmUSM+3DDMQw5JONPhdTu9f6RetEVgB8f0T/DaaGtXM0
FiFmmKk9cjNgLy26SCAk1OSveZfQQjpybtbD/RmtSKlyB0V2d7bDqPwv3Pio81quRB1BxD1jF0Fj
tRr0MLcYHEQ8qh92dRcAgp/acDcTUgeepR4n3DD/qBttuRf0i0QPzl6wmfMECjpxKPTxb8zD3jd0
Fe5/nO06vImo2uoE7DjV353aXkdE/dzU6lvdbhIqB3lpWTS92TcuoUC0F8etXKbtcGfFRN8+yNwC
J/+UU+2vZ29n4YLMqmT/WLtUpmDqK+X6YtfBuOR62vVDq9sBoSmqSBYoDwrwEceFtNHDigPWv/dG
eiR9JVZzsRyA7hSs1bm4YxfaCLwMth7cGkuTkwQ03AfNMPnPNEzU8ym0brjMohPxwgcafiEw5vtJ
DwgyprbdqQEW6FUev3ulgf1YD63Q9xJgjx1mk/tybSKZ9EViI01rMdohwieaPD5zxtn6YtUoV1FF
JAunI7D5G8r0nSk6mNzqsZrXQT1tyXGsgBrRgWzBxgcBh6EwuywrHvtzP5dl9MqHGkBy8eyU2Vba
3nspYXSz0REsvVFdJyUqvIHDOKnRCu72it9coxt4KF0riE4Dbof7tuWh/xbZRCZd2NZR5rNpoZ4L
J8cqP7vWrCCjg9y+AhQIxx3L12zOFvyud0Unz7gZDq13QuPe8SA1on1cpbMhS0Uc/4ZtCtkXz6ns
XhlBkz9oHVsMw1G1ThleLpe9lWTQ+i2c6uo3AqNoP41keAbsEzTxYdXyI/c09f9fPonI83jvQN//
uNs4bylC2uYR6GgWV3odep2Zvl2+jFuDd7cROCbn+00MYU0Dv23B+H6c7GAdj6vkVa7yzhfiRVR9
gzUj4lX+4HYeMAEgCagea2TS8RVFufDytcWHikoS/jYvdzXd953XlBmQXvxjIm2qPWMaZJ5Z+7YZ
76LZaeur4wpJlyYjBs4cuCZiMyk6F2lVQnhnc+cv449NtrxlrtuQZklOGqUHwWArVYB7x90zCl2y
9UOzY0vZ3bF6pihOcuvqzhTQAX5Z9M0G2D1aXvxOi7pEijLtW/nIS4a24rbSfbcr31kv3REzuZRR
zBERBjiUQly+cb44C1d/4o0yfFhNhN8gAgzg8HW26HFrw+NTzAFCuQV4Psl6r4R+S1qbzcZt9P7S
8//hW8GiIHiBR/YRIOlBZDa6gaDw6NnYit7DEFgMjm/ZnLDAfek6I7HKwsr12zM6nDY+uSLu/bOx
YE0J4xrmsx0LdLXTsnvi4oel8E9a1N5NOBY0z0ptpUTc1obj89HPYvjG+yvDu9KxNnOHgwL8uPPX
5zrCQpvJsdYoRfkSmcjJrXLt0VkfiQYy8TUZ5+Gp2nGy3yU7cSPoXtqDTULsMbKXsvk6sLjOd/Cc
LFEAU4mwX3oriMeUbLXW52lrji7vVR3IfIZP/W/p4fCLaLHknE0RSBIj1lF9WzAEmN+T8qi5EExs
bVGiCgnPo4b3uox6jpgcKUP48rgiMXdEtDHldug2w1mvvt5elCPbEFdft39EG6n9/C/CPsap4M33
sTSVfbYVgtd0PSqICrIeONiHCqMiaNTEzdO3aGBS04YOH7RsYECA6Dp0yrYV/k3qqJqzyjW1yOJ5
n5yiJ8D6ziQcnxkyS/JNA6blmfvLzMv7oqsjhLGiS0kyNPl4s6p1f1/aMv5WQfY4jA5o+XPbVzR4
OyiSEDrLGr/zQG4zdo4uWLY0KKPpN6QI/H0yJB6brF+jMeTLESAXzIXtBRW50xauFx0ANuHqC/gw
3MQFuTlVdHJm2IC7HQ0N0NWA7pQRrLUXIEF0dfkUbcLKmnbhbiuJfPTvzIGS/BKYPv4LCYELC1Co
qQrPTMYrDtnv77zFEIu4MPc0dnbpnL2BEFqSFLT/NiE8lA8y2XZ1raZAf/CC3/r49FoVfSLlX095
+xc6XYF1bLJ2xGAxwzNYuIvLGqfpiWu2F4WdSAX1jZsuOVtmOebMVGV5FLPnsUXxuL9IxFFfsOlJ
jvjvZkICn54/j10fDR8uZBbeWDfwlOhqeoaumhgPDWKXOyb3LWYun+c4/R9pZ7YjKdKk0Rf6kcBx
HLiNndwzK2u9QbV0s+87Tz+HGmmmkgxFqGbUF91SqcsD8MXc7LPzFf7Mrme6sB229NzkxR7LDgvh
y3Lh2Y0hEPgNQe30uXet9oNZGc3XMbOnUwqfKLqpyFbf2iDSlu7Vga6bFNsUBLw2tH8yW358VyF+
+yLC2skJLQujRH/Nxs2Ut6txD8zKJ6+JuYp9cgbNSXbkrekJcgeQG6GD6uFYovCD5aBVDtIEJ8if
sAWrvsK5DV+iKdG+Gl1OpSezOU3ugGKl5p50ZW9tUbw7d3Y80kGCv45EAaVj4WcmNkqJzBfDaSmH
UuRDbU92HWndfSPH8oeO2fGw70YJgQCSAs3itlME6jji1uGSF0Rr9NJOyuWCx9mz4bLkfmoQ4UU0
zPidgi/kW68WMub4SC5hfLWzufqsZILJlGkU4feWXW/cp5lu/6g0pF4b1MXBeIRBr39nSoAM5Zqi
cy+yh/ERsoRcUHmzJXENqZNk37hd0zzh6lKjpjZn46eq5pzbCIW5fFfYYLR3wWyXHyKwP+a+Krvg
KYId9YvD3FY7rUsnwXUaBiRc4DT9kVO6o0KQVTb3mnmQyOvMhBpX3RfoiGaTYH4uaVZFFOsk1skW
XM62IYJ7UkgC+PJG1YAptsIIqWvIMXCBU0RwjFqUX90xCYre55gf1BdHNwYaW8zMegzsgLuQEbvm
l963BUKAwh6f4ygN0luFguVfZffRl0YrWcsZa+t3onTudqDuMnsLEyn8ZBdF3J+qaKZRww5s96S5
phgeaAzD1at3xw4hpYjM6cZRyE0JHntyIkWCY+kmaUf1dRpGBANj57b+MaFAfWvQrRcdSrxSdEKj
Zkke0wkpj7M2T3dd1Q6dJ+i9c3cq4dJKq+Hg2reUTZuMRVjxK7SuIB1Ng2acUBQFJrGzjDYuH/LA
h23B7NU/JuwW+RGtFs5OmplMzUuiuvgpaab5p0GbgzcatFMuFXPs59u+qAI84idrpivJIW3t+soV
W1kSBXi5qqSOJkUDNiejMAmOFlAGyvOWLILdKIkvj+TlQ+Pb2IzDayF7rTnQzaju5zbI6qOCBfE1
6rhZkGQtsxeUnPmwGSxeHNMARMGWExPMxuCr+aVIO2vakEiYkO3WGgC2wFDIWjpt4srDbX8KTgGZ
yr3QR2r9cZQZksClr361wuGS0CIyaDftoEbJbWf2n7MuM7WDSefAT526nPLkIMx/urm0MlIrSn/y
5yRDa1843ZfFMLpBKFaXhAoyd62bGYUlxu7gQh5zoFWSDv+AqbXQUB4rF+3+fip7az7QcJ6jlqWj
ZmNBIf0+0ERPFt2xmu+uykLN68i3fajoUYg3tEVHDy1K4nhnmKV8MsiNM+Emk+KAmIrIv6cHMaLX
M6ndx8ZI0/FIbybuu2Ip0SCrqT5oRkumSs+FG+6tNq1YSVrddo/uEIzBfhpSPMQa6O/FiZ2K4MvN
DJx8mZkpnkGjk6RMLRueSJQjKAkDymVsSq1jHkshLUQ9v5NF2dIdSpqDE2s70eN9axVjz+TLUDYR
Q4WUZuC4dMgDDYpYP5I6dB9jTjoIMZwp3xQtXvVNFPqB2GujTSqC3MRg7m04I9GO9lv7Rfizgezd
LMMMn4rafmrDig2/6Yj3tKyiQxYsTslWDivRpUzgpoG5mxO/JOEmSvugU6hC95SHprXtKMaQkNT1
4oV4jZhuKHSDdreGHes4W+b0mBpsp5t+oq42WHG0RNM1Cei5VzFJsiIKt9GIFnjT+7go3ZqlnjZL
SwpR5Q+uN7YNFcQSj7xnjhXL0rEKo7g8PUuYXJ/9omoAMIQmWvw5YjM5QO5q6xudy8xLMNgJrfhW
GaEboqmq3xQxkvR7MhDkxIKikZ98J/Gf2mD273VKN/6tLNRsb+FuaMPedQcj28yToSaEPBKG2tjq
2b/YDpZftbDzP00ISGdvoXL9SzUkwsksRx6xcdq5hwxehaTJDN/N7kBEs/+asg9/wDQK7SNgOVwS
pymdFDch0AieZpfVox9WBil5xR1sb9XU/vgMYU4vk6V882RrCOnpyacJbefUVU1RonCMncwzNK+4
DFon6mTULpDMxP5OzraDoA21M/4bSdrlL/Q9dE9T3PXPZlY07NiI2hsU+eH4uZbLVYUekv4GHgNa
MifJ7OGW7c7XPzAbaaZQk5n3yNgsy9gHPnkTmkHRtG24oy7wfb0dbn1nRD9paRbETKp52VY5gaEH
mwRvpX8qSu6Ljo1u4w1Z/P5rZziowLmy1C9hWyLbh4hzW7Qqsvb+RE0OdlNAT5pvBtGvoOqMcYds
HPzLws0Qmxk5iH+wSMG0QANM97Pli/ATuPbiQzJGLJxI5u1pUoWuU5cJ5S1NOoHYxEwa8P+EPvHe
SkzIElOku8fCjc07yrRtjg03ee/HvEsR6pC5tl5b1+mbTdmZNQsBTZBPZiHg8JREks3D7EeVuwkA
VlnbxsiXTu6AEGevBUb8RTVxNR8qKi/dEz91fKk5p4Dza5VLMlVZZrufaTlAY8kxpnhdFiXPTM7N
J7BPlIPS1Cl/Nm5v1xsjUA6nRtrRvYHAAz2JrFut3QSLQcI2Nv0sOtb6WFI26GrsO0gMmc2DmN3o
ldy/sh6YiCncUKE6f29UFscb1QBq6UGH4pr8pVUFez0ZoMLwv/bVHgQy7ILYnsHh0dMI6J93S98V
mSRysOAd7HhX90MbHxqwtiF3rbB/EKLXF5CAE97Ps6k5HwJfTq/ZshjJVMRceMvCVa96TU4TOVWZ
3Aa1k5pQdtzmS08VdDxm9Nk/ZJwN+Kjl+MEG1KEKTolu+NaCh/4HaoK8k1omwRvZju9sA4mQ+oZu
Nh2Kc1mMHoQi66au8Vrc0NyCTGImyGK+cuW3vhnkRj8bqDaJoNAjkdtEaml/UCI1y31f9wraDWfz
tqHRyANG0VdH/ixMNs0wUi9IhSr1nUl3EaoV2U3fUnsgyT33oRvsBJfh7Bv5WWdPm++S3TERIJy4
6WnmCZVhd9ObPSklzaksQhTbcr9TThMpjfhGuJwPEKLpmUgH8xUam/5hbET6U2OefG2ysbgPZTAt
rSM+O6jlT/lPmvX1pUvZIHPmArL7J8w0XOwoyKhxM3F+3brM9Ok2lVn6pCVxYm1ntMLxxrLRHnyB
jhHQ8YYBMR1qIJpJ4c9cGjlnqD7v2rEcXsY4ntuXgvodvVNu3X7KSE+iF8UA9guSi8E5Ii0zKxRC
OTslbpC2takq7qCnQS+05huVcj3fiiGqyjtSHMVNQag1H2t0MmIf6oFGWwPyLkA92Rg+E5KIb0bg
E4jmMzoSdNwtwrhZj6sWpA7uD5uKQlNBhtks4+M8uxNdZXlKHF0q3WXOhbkkYmYDHA8Ztzl2gaIx
ykc3l8kDDTV1fDeUqbVPbD1DkJUEZo6COJbB3iKtXBJN9kthtILE+AwJjfZ1y4ic3EM2o8wtmi3/
OxSuIH4qO6uOD9hhiHxfC3dAqemI6gHn5qraGJHOr6bZRogb4SAJR7ntpMfUyNLwhlxpQQiHRRHi
+byZ9C+tU2q/uJjnvN2hsJ8nlUn0mFNcqw3oyC76UAVzczCDcer2qRi5/M+ib1DFmn5xQHEXPxnQ
jsBFFUU5P0RVZeI3S7sNzm9IcoPs4T/IBZXWRu3gKacPb0B0lvZ9LyLf3cz2NBq7/wjfrCVK2cyb
/R6LLCPLyxzsjszT/QAZeDygTNcL/qoZlUIRl9OprKfc3qcdJ9bU8eFonkiGK4TPMzBRRYADYhPC
K9eV5c//wONSDZ2o+ZSdBzRax96wMBGKIOoVXDmvAaIX2OZbAjfUS/zPHAWOkn9WMNF4IYbS1dN5
HaiEnQ/4aB8p4TxMAGK2JIvsb5o/c7VwiQMpcqNOKwjMaQaMzSsEzvdQYH6JiWc8FSIba6YVFlRj
SpM50zuvsef20MHEBJUd9cfL4M0zHExlA4hzhLk4O5grJKUWkNGduJF4nV9/4AMGn82QayP/g+aR
SuA+VaU0ZV8e1Dj7loHgG4icMRBa+5rktEEOPvlHb+h74wldg3OUwtC2ktrMgagLehGCm33WqHlX
DvQq42rqbsuhuObGe25qge76nx+ycEn/mFoQl2q7VrzkPssg8KG7chwjuqVltL+7/MxnPyf6DUyh
Frj7O8qrGlVqy7rzFKXko+mY1oMCHXeFW312FFvavC3TROm2+pw9gpXOaExusNiykqiS1qkYamt/
+VnOTpo/RlnRsc02UMiyxs4raYz2cKkI9g6Fos/QuPKbuEZZSczXX1kPZz4Vtj867qWGbmMovHo0
nONdco6y82yYiHtK+O1Dlww+ADda/y4/35m3iFoUmY1CvwSxfgVB7wAuIRCJOw+zOkEPbaucA9pJ
6uh/O45gNugmDjgGONr1ZhPmbOeoWph9cWM+FLNAOzqPwZU58Z6tyyiEkSaea+I9dRZgI2Jxi5nn
g1w8OEUlPvruqI03cxQLj5SgL654si/f/+0miieVLnET0G0g8uu5LrA7sWESNR4hQvcptLhmaHGa
7MdcBWCVF95/ogoIcL4QV+C3v806VmPbGCe4Cu44Rqv28m3/XNEUYGgOi2av7TVleImf01pDlcHl
AlzmovB6GyGiV3fEYycKBKrimmJYN11Hy8Ih0d2Ke5VPXzHletgtVmpP2ZY+Cd865bTUoifIYIFS
dHXc4CazLQryJdLvTUpbfrbHEqqFPgr3BOlgOstXu57N8sr2+X56QrrmYJBIaCT+NSuPecNNiyiK
xIS0NVGvwKKQNMyh/nx5cr5fb8soy3xhh8YgabXe6kRLJOWNiaoVqIFQG9qt1ofCG8q5OV4e6uwD
ucp1XAlGETTT22+m0646O4HNUBhl7xNJknbREl5Z1eceCKMLXORMJRU597ejAJFy69qVGA2iLtpO
jQX+YOZSRz/DNcfBMwuAJKdOmpVbj02B7u1QiJ1zehmd0Qu4IBUbpNkworphwRoBMRThHajV8Pvg
duhwRapN4ZWNZfn7V4vAYXhD2rStUiJYbWAkVuOsk9XokS7RyCZmlG6LAd0eGYfbqtLjnTKLa+7j
Z96vQzLQwq2Mbea/odR/rLzSL6PYbuvJi7UIWw81pHu77oa9Cfrm7z8lQy1eCRIXD8wk377fQMWA
5BPmZizHL1KMHS1flH2VKbMrI519k3+MtJo0baWBkemyyWsJQl+QcamH3C0m2mZE71WQTijPOupw
eT2cHdSlsGhipqMTcbx9PJrkuEA7NHs06Dh+sGKCn1nJ5cXJ6ebNjE58nyjC/rg86LnPJznzJC9V
OvqaGU4vW0B9Jxm8gP6Xmyqj8UqTtECQra6vvNRzQzlKSMR5Lp0E6/MB/jRX1KEcvUECBh9kRWNS
1P/TjYN75SQ68ybRUegWFRDOAnyo3r7JapJF3htq8OKmb58giZqHCQORj1R5qzvHD9AzRvrPyy/y
7JjYBdGIxhmIVPPtmNFERtFYKqU9OuGMAnCT3qZg5nfRCDwJToAOAmhCXi5Plwd+f9CbhsF5gCet
rhaTj7cDI4vLE9hIFYeeFdJSTd09xQfjV5F1xT8moJLgynd8v28zoNQtzlnMPtTaOKtm4Q2haCp4
9lrDnRGeXJZEzZVveH4UQlqCZ8HevVoNRpNDeBzbysuKESWJi47/2Y2VuPIw7yclD4MfrcPRKt5/
NoPUqez9tvbqAaYZQp5mPiryicMuhGD87+VPdWYwtZzeOHOB9bWc1aei0DXZVRS2HtAd7bbFgvAQ
jn72MOnlNdOlZYq/PQtMJbD1ZSouxgprdy53sCwKCn7jlWVTtb9gNnOLEt2UPgApREbdU4fsb3Kw
nk+4GKXcdA2O+suPe+YTAkJi+XG2Ywi3vpZAgZz9hJSqZ/lhd6e3HcoXGpA+XR7l3EslWnG5zeEh
ZK1PPSeaCyymis4LMxEe/Dn7Tjtvtrcl8uPLI51ZacvaxuXb5vIq1s9DcWEIjdGuPRXP+rEbnSAm
hw0QmvJz3x3BrrZ/bzvNnRAzX50rEEff+kwoCwwVTHAFnl5r4xOnAWQhNbu3gm7dw+Wn+x1ArqYM
BzjnDkt6kbIuO9wfJzldgCGSGMBIkr7Q7GYxraspntOvs6HNQt40Vl38Q7/s8B1DArFnH9RfBajv
K/vZme/JhBECGxKTuG19IiFyHkUlFgkD8t5X+LVULJ2o0U5Tht7+8jOf+aKuCXSY7QxnJI7Bt49s
21mquijqvAih1602lNZHv+oyOgAbEkWgIPGJ2f3tkBJFOVunRKuCmdBqD0C0k+dpFDceNhPQHSy1
pwzb7HTQ59t8oI398nDv1yDDYcSIwYpOGdFeRTLzQLorbJ3aC42w84Bg0AHKs14Z5f03YxTC3sW0
TCdXt3qPKRJj6Q9+7UWtOz+A3HGOaeCis15wL5cfaD0UX0q3Fbk6Th6Fc9bqXNAqCb2/06il1311
0xRmg2jVLg6BFf1twPJ7KBa76cAddN/ZNlKAQVBWp7qHm0h+Imj5QifhsLRpBVfe3/orrUda5ukf
S8+A6pAkbYFJRVgOh6Hz1U5qID0uv7r1mbCMQk+NzjXd4Na1vp/08WRwUnSGZxCNQF211CfTdG2P
mN3e960R7yFDuvf4pjT7Ec7hlcV25iFx6zJZ2wZxClextw+ZYJeMfxHYSIH+4ibXnO4ULX0Hlx9y
vaR5SMIhbEpwwSG/ufagAuilZMTO4uWJRd96RmNqBMoTL5kIgTeWMH/p7rOM998ximBO0pfz9qm6
WSMa8jXdozCo99tsTuIvdW3DpLv8XGfmPW+OOMhBMKO/Owl6hD+TlitBOws+rvAf4xnOUksil6Yb
oAdXhjvzsRCh8gJJh7n0h60OA6uokJDTisC12aIrqYrjOz6u7V1+KHN5O3+eObw9NnquHUK3McNb
bxyiVTGXWQR5rPjG/RQVeUiCQxbNa1VqyMEcHN4icipBeMhlM+GAUQnBcTtDykTK2outFkQGFBSn
s6ND4Or1ibltNNvacRE7V3M44YTAtkrLOvW856LOW20HZEc9zch2SN2kmikPakgi9ytw5qn5Fpai
R4pNa4GgKIbZyc3o60m3hSqTh1ucenRk5Ig/pyvn77kP7ODWZujUPGwSFm8n0hgIWDSQS71Qd2Jv
pgFxE2tpQTKB7rPLr/3MGiFtymvHzv1MKimOoVvAlJ89fQz7zzYuNh79acOuk135zzj1VxyXlzNm
9ZFNSgcmC2XJj6wvDE49dPmsMxxWfbCG5iD7F7NJ52OAW8UWAK54BPiB+3OGZ8nlB/0d/L0b2uKq
wo2FNOj6tM3SIG6qCuUVud3Aui1zGX1BD+G+9JpjLX6rDly7sAse506rvoisqw5I/NVr5Rfi89D2
2WNPynB/+Ved+dK/87+I1Xkp79L12WgYQZRIrFDDxjoFddvcAAMpPiKmi6+8gPNDUdqi+qqWvN7b
SeXKGbaBpvjSrQ43sqhR61hRfl9oCEz+D0+1ZOkFSSD299XBnPWiwlud0xK6CW1MgLLbXaqF4Qst
6O3T5bHOTGBzuT8pUtwSf9nVY1UTIUjcOLOHPmBOPgXEdh9HxAT3XQop6KcQk3bl8Do7Iq2NS+bJ
5F+rEUMtiwIjyWfPGEqbpnuwkgjgcHvpAvKwaXDNnXqdTmBj5Jw0LaoERG3v7m9Nr5V2lbSTl4SB
2I2CNsi+REmFPCNDNBr81F1T/WXk/XtM5iQbMREP5cfVZAmRdGaBxQac28UL4hAaPFEDH4shjf6f
Qy3Hzx8BT1tQvw56Z/Jm4cTRPseA4DlL0AZttFQX05WpefZlWtjL2srE13AdE4ALVk6IDMRzm8G4
HYD8HzuZpv8uOvpTMJflJ9i45ZU5em7pCRq6JDVsykrro20R5ZVDR7bSov/oYQQyeGzLOoKRRFP3
5eVwboMlbe8wmHSUvV7lcVPT+J27I337giJFUFQnOhYNOicTcGAD0Q/WWDiVosW9kqW5NvKybP78
jgBQY23KeUiUidsqs1E/uRNg0TF3T3I0ul992KApqFWRXxnaODf2UsNlsWFv66yPlcoqewrwCV+1
r+uCk7z1exSNU9TvQAXHzha7kXDc5VyLhq1CbexNtLjGYPh99wa4lmNsdHoBwq2TywDMNe3SMCKn
0Xc2tVU1GBbNYqBReoAJtL/8wc7NDbJABD/UJeS7SDwLM9+YYKB5Veqkh8HV7B0sgZToUXeuzP1z
GxcBhS6I49i31vclvQfzLId59vq6mg5BETYnLHOKnR5M8x28kOl4+dHOrTXwgZQBCfItUr1vZwTK
YDMIAMB6veu74iA7s7tH2+IHT71ZCMfL/AUzYSRN+3J5YPPcS0UxQicCRz2R8mpkFXDO6RAvvEIb
RQlsIpLfaxcnGK8FEFQfJToI54BbVxLthzoJwR1UdMKgsxytLwMchfyRBpREgJeP6GzyCzk4uxLX
Njwu4Q0kh4Y2cP1UVH38MQOPtsBz/LI7QFGArEG1FwsDRPnzxxgUKUqlyVIISdGwyW9tQH/2lial
9ufczjMYCQeh0I52mup1GmIbTLNTjcj0O2B4t8B0TByELr+eM/OAnC34MJczhVh7tbmPcQ4GcNkj
WDUL4aw0Uu02TsLhG6LbOD00XRdVh78f07BJlJHtJ/G/jr5K3CXCvtXIwxc6NJmqzCcmH/vDHtmr
b9C92pP6+L+MSR1aWq5JYncVhtQBOeKxZsxJ2j4fwUDW3LJDHCxtHD/0untl2i0n1SrCRHbBgamb
JOGpbryd77ALzd4HR+8FGS4OG7/F0GZrgfC+Jp85s7AkGWqLi5JSRAerD+jCiqUTLRs9CQQiBDyh
GxrK+AzfUqitCcD/cJ7v4maKv19+o2fWFVQ1oCGShyQLsvywP/b4eYgbpVtU+ATAcYwiVDS5e8x7
zH7fC0tcKWKem6fMUQO6HBQcsnJvR5PZWE4VnVVe1c4dyKMWRKiMNDHu7HYGY6JAmV/Zjc8cJBQy
LKYoV1hSPasp4xRh0JphNaNLArh53yZLv7AKE4XwMfsOPPPezm1z3OZO6185uZfZsZ49FE2XS4Bh
4Q68GhpeWq43XFI9dpbqxBGQ7rMWmV7tyNjDW1aeFAZWu7yOtXlT9lV95W2f+7bK5YqNZYFJBm81
e0kEZ4ToBrtCmz87mAp5WB/8mPFjOV6eRMa5kWxo4ksGyCUKW/78j1mUgN8Y8qDiuxIsiccwtkit
0n6g5TvgPdRFNu6clfem3dEsjPtL/q1qqvyEVMv5pGe5iRaRVscfrIJK3USoV1oPyDLZpMu/88xy
5tDCP0QKYimSZG9/JkqV1nazcfZkSDOn6FqY4A1tyVdGWRbr6rvTQEO7PdlFct3r2EUTBl6CECM9
g7M/Pfp91pW3iK+Dmw6nIDqX+6E2abQx4lsbS04gUEE+fyWbW+BTOiY0uCCjz4+6HSH9t+kw/tXo
6LthLAsTu5NZ2O0W0JiWH8H40GjCRRPTLz+baPqIXTe2fyitAXcLHFoXt9wS0+nkNBX2y0rayQDj
NLPhB5ftxEeKkhIUf8tmfddPU/xjlGH5LKMg+FeUKmt3/mAEtPP6WLFtsS3FsgZmfn1jAqsLdpmm
phyvnEHcmHqT5V8vv8l3okIuLYocvrHcB6lIrq+CKSxZ6AmBxWW6i8RPYoNy+KeDAfSZhuuwedJl
I7n5Rr0abqtuBCaa82HCLem06V8bqXh25QA6M9HJ67OUyNIRmq5rCo4BAjOtDOmZBdr3TWAZH7nr
yydcCMcPlx/+zF7JzZCqF+7pJo++bGx/rCndrfOhKC1cNjX2FghvbQVhJ7ZxGw5aGklfKDaEf3+t
IZlCJhIxDUOuN8tgjkSECYAJHiJT6kTY4EaHQeBG82WShn2t5rast9VCcdAGWXD1lvv+OoQIm4kS
42yYXmbS1G3Su3CsFWYAMNizz4i4h0Oml8+XX+uZ84D5RApZSSoaxloyxAXS7ts8lNS2bVSo8I8W
k3EnG57qyiWGrnqSVcGc3NITHVyTPZ/ZgLCmR/KIgIct2V190yGbacLHeRFtKuxuGp6gakFY//tt
joMcfSD1UtpJ1nq5IcJFBfCm8pLOGnCptDHcDo34yul2Zik4iy5oEW5SyF/nxuPWcn1JQOaNgPB3
LogvTNdabW8W1A8vf7N31Uv2AW6CFgQr1zV4e8t7/WMtoManlRezZq/ubdrNVWbdSaeN9pFmzSd7
sifyxVn7RXa9uQs1J97NOKBceatn1uOiO+HLkb7ll6x+g6ITAdRUbHsWzUef09hqwZ0b/qFwBusz
juHBtfLwuadGWiyX7J5AIussv+iPp3aaVJW0/Kgl2s2xtrdomplzejZdq9xRUcLBb8IoJxlGOK1B
NGDTONtXNryzT+0Q5RMi8mPWyyWZ9GkMU92G2OnKQ0Kb7hbfHABWCAt2hWnH1y7+Z5aIq5O6Fuz5
i4p7pYSkEz5Vsd/ZHp1PsQMxxE1g2cp81zqYnNilXAywnegF+QMkKUdvMLgn6z9Zcb3pSfzuINM7
xwgozafLk/DcDyP7KXGUEmBj9FXwYBTA6Qdds1i7jnyxCXE3VtcHV57/zJbIm/7fUVY7hAUxCVv0
SHl6YgR7jr1vONSLz+Mgv/cggm+aoTWvLOTf5Z7VNsxBQ92a+i7tNO5qZgOtJ2R3OGXLOuu0TWlr
XX0o8rHEGAVv4E2LoQvdOikUgcccwAUdSyXEoXsRd7l5l+ht/xWG63TC78bvv0apJnGCEDlEngl0
CtQQ9FqQF2naDbb1MCQvvhrwNUpEr7ZkSZf2eS0dP1HJ0fBCDILGwqfPauxdhG7lGCYtUDYTE2D6
DgH8Yx5Tx4a/w6PE8l8cf0SdVJhLdjFAkB/smgHYA+xdS14r5J5dkCYJP7pSaXPQpXi7IG1oWZCm
G0VCrJjcQxwTvB3rytbDk5Hg/rppaulqG2OK7JOhugkig0ADS1tW6Kvj5el4ZvtdCjzMRhpJkGSv
1okbdcbi/6K8mXrDPlYBRmmxwObLzfQre8CZI5OhyI8vgvOlbvj2sRMrodnIEZxaQRT+Suh0Amdc
4lQY1NM97W/jqQNMcENh37oWSvM3r2fmom0gicamQAl2NXIGETSeZuU1MzS43BL9Vo7RtYrZuVdJ
JZRbIlEWBmCr+Q+VcUoix7a8YR6xTQyMjJ0tNj/Dr/349x+NnY3GBgfRFBHk2+fBRwO3GDPjZHZx
fk6SqPiO8Na8j1pEFZeHOreRkDHGWnoJVikHvh1Ky0EOliXzIxtt8yawtOpVZZm4i7h034kRILut
6iux1bkX6XK7Ij/D4mALfDtmEENhi/El9Wwz6Oy9RhCWkTXryz3AlfjK5eD8YNwL0GQTtIrVYpS1
W2UY+VhehK85O0OxEM6N+ATzSV5ZAO+H4tqqEzDSlkd4bK6m4RRFViJ7NmVXpPNtVU9QrH1r/lDO
4bWM7vKK3s745YZs4ldBWpdQYzUUAIiETVVYnkW3PT3SHPIZFMTD5cmh3i9pY9nGUOou8rN3yTu3
D/1QdLHpDYFVuceR2oV4trpiCG+xgMYKCIOu7naZV79yHCyAGnOsQg9rklfMDPVXV6Iu3NZZXMGx
MmJB8Rx+mw0NFlc1bBia1qh3sd86n0Zb0YFuhCL/d6bD4UNfotI/+IWSZChH3/+pUjoaN5oVBh/p
FyuyOwc8mrOJO3KPG1otNGPr9L76mXaJZR4jqIE/bQviAvBszfoHz17zZ42F3yMOq86PFuhuseUK
i8tK0osSC8TKbo6hW3b2Kx1npLiSea76l2ZM4/w2wbzhec6tITn4fTn/wkuxzk5+Ad5/Nw0Ig+Br
VuJ1oEceJVKF1neLvis3DuTk8ISRaT6YmwBYwM808cN+X0xxCzqEgPk+KTWFnV5WtfoNjoxAAg09
0zedvVDWU2V26soxfuayTPmdI9xeLoxkOFYLImp1HV+FxPSIgvFqhHvlBj/0KuQ0xKrakPd9aQ6o
KZIYa8tQuSmATmEPTxxZxufZKd36SsT0OyReTWbkM1wjDSazYa+vk33bD+AjdcoTWfjBwZcZ7kcM
oQxL4bG+dya73eP0DAAjpoBVaNLdhTKMYRCZJpUmDZoQWeXXy1PfWF7D+keRKKc/i7sEZdjVHjxn
BZzJtBCeTKcuAR6CU/BdlEPlYLa5wWd7RslyGvMIREsDDz3eZq4+azd06LTpTVZmY3yQUYZb5ZUf
tuzI6x9GaZlAH6k3qcrVD6MIhtp0KuBXhUXRgynzy3ifTkPl3k+u3n2fNTeZNn2TOMUWvqPebnFt
wvdqI3EU+ySydtRPGvAnc2fimVsCh2jb7xTpp8cyMvpfl3/tmX1KoO5xFm010cf6NmRh84k5am1S
Ms/0DwnepeN2MiE7Xnkr7vuXQgIefTECYEZTq2Os72jHckLd9PQhd7+mfYCvA1LOR5NQFdgNTjYZ
5OcBItHYpFCQKhwWjCvygPdHKacL2n8QJKQPUQzyG/+4h2l0gMMNqtiT+Y8PfFIHfGwmgI4Akg9g
3U7uKUUceeUqcO4VcxBQ1UEib6CCfjtsVIJ1atqZ5NfcC8x4s/iGi4O4skjPnG1CmogCsN4yqWav
XrCf0s9PZ4r0qAJgGwI7xf3ZuWXwLNFJx4e/njVcNAglSUjTgbbeoojq+zGHle0VZWZ5E3Yhz3Mb
B1fy3mdeHJdHmxwvFVgkD6tHqgYnj0Hqmh5hZXDj64BuaOmqHi4/y/K3rJYr+g00e8Il1cuN4O3n
yefW9s2hGrw88n33X3cQKtnRXSDBYTYswPucyvWVMc/MRElHA+3GBAfvq+L5rEbHLmgCMyqz+Tbo
i0YF6MjGBrazK4EJ3k0Fnn6XH9RcnmT1pPgXWCQ/6EIhYbes0T/mf2NiYB2NZu/1CU4n95moUMxB
7Kd2gqipfuL1YHKF6Wi7EGUDKt0gwKx9YDVhubDj6dAZyhBDkSjLYmMXgFgMHkd6jD8O0Uyda5Fr
3NtplWNnkISl8RoGhDwbJPmL+3LChvvdxHMl+VpyVH3X2tAoTgkbRoOcS0T2YUgTyLEZ0XXwkjp9
pjZhcb1F89y7Z06hziT9o/Pl374FO3RNW1Zt68WxOX3w8XnBPwTSIKKWVhxG8tc4phjV8HL57Z+Z
ZktpDs0+9Tm6b5f1+8fLD/MKoptExW7QSvWUBkDRoQPZWxpfnWc2q/bKhrvsKuuPTY6SWiQX3KVV
9O14pMA6Amjk5NEYWs9DbjQ/IXmFW9gJkEjrdv6J3KbawoDKr8yzM8uWuyV7kMXVgTe9mmZWKZrS
r6mBdhIkuYQ6drQCazxefp/GmRfKCKyiZXeAHLaKsKvZiYeqVHSqRR3gktby9eakYkN4qhxUwIQt
knmDlZGm7VJgRPOt1TAnPnTYkSYbvJX99lcd4BtwYKProZ2JWqD+KbTho8CYWl75vWemHbsldbWl
g+l9WxGuI7gY1zFFPKAPlIdV+TSlKUz+vjWTbhPVfuoVY5u6u8vv6dy4bNHoCRA+C7GWlpSxCT4G
9r+nFXZ5Srs2epZ1gTtwnxiPHJMNhNY6+nR50DPf5ndunMzf0iS5ru/3/QhifekiNJ25BJmo4wLl
9M5+7IpPPi5U3uXhzsw4LAApznK+6lSlV0u6zhNd9phaek3TAQCxexd3Blmm1+QZ50JzarBLtEmr
gctG8XZRzVZFORB7S89CET3vhsCMvudkmBbWbz5hkBzW0jMA+vZINZLow39xdl49ciPnGv5FBJjD
Ldl5RqMJyjeEpF0x51y//jzUxcE2m2hibMOwYC9UXcUKX3iDjAC7euz1ysACXdWnn/fnvfJtLUIa
jc9E8AYE8frnjH4uITArN+cI802MvdPIeinZx8e2U4uHBLExda+kYfH+QsscKXIstPnb3vR7RJLI
ES0JeIU9yuC+j7FimgTNqScs2N+f4krciBYz9Q9yWwoty9RjciZy1ahszoUIFc8ITMWtatnx5Dhq
D6NW+kfFl9tDxFk6hPjsfbo//EqpUGFT0U3iLqVGsQR0xAKEe6SW7RkBDeHvVKtDmCjHt+A5Qr0a
rrqFHBZ4JXb7XotSnSprrARf5RAp4I0bfSXCs4ghiWBhDYJGWNyrI1k22o/wd8akm3YmGB3T1aWx
q3dNX9RbPfaVI8wNDo+BcwUgbflMku8C4GobGF5DAW6vDbsTaVbnOljr7NDMzzfS3rXZWVyQFDP4
2kTK13s5xLCt1Jy4PaPcDHW7qjUshsZ8Cr5j0tGoH+9/15XXkaYs6RkPFVtrORoN/RItxbqFU9Zh
0yYpqPQbSnHuYkU6WCOSwaNiGS8VmlAb97GhMpHrh5lyyxw2M825R7v4jMBbYr9IoRHB80s4qj2h
Os4PXSZcyhgyLTAIJE8itYc3Jw6xWix0e/qKGrg07EDy+VTZbds394EQto00dCnjJGX7AzJ6Q9vg
+iCqMXInTBWUHZpQZb1vhhQJuyYALHO0k2KcZdUFEqGB5it/MgdLGpQdg8lyLb+03pSykVJXoGj2
5HeK8SexFCk8GCNdg7NGzeRTEfhIA/d13gH0aLo3Z0CG4uBA10AMsDUkjY83YV/ZW4PTo/1nJkB6
8SjbGXAT0dgJ/eFPESJzd4a611oedjBGvqtRnPQ9BTfhMXSNDBVmL6hC09jYZrcfnqMMopNymUJO
tkS4mPEE3Q9BtjNi2qX+NssxOH9w3erCI4LpoEnCrIZxEnPf+i4hm7oFfVv/AcRFlC1k5QbiVwUh
Tm+WxHts6m38KhqwNcgWN9WHgGjuSM8ofgLc0Xyc4JV+u7/rb8808dLc8iD+4FJb9uSihl6bSDSB
CDNvgmyhNirjL+cOSKkcpoGw6P54t2eagIMgkKUm3UFz5vpMp4kVVpgAwTbQm3wfIWm+N2r537bv
Bu/+SLcv4fVI86H7T3Q9qmoeYWMBC7Azpp3QW4EvU18dMPJLDgjW5mzgqTreH/Q27GBQTrGtEM9T
ilpEoG08wUoPmZ7qU0QdIs2+9GNSbwQ3tIhvbwyi6L81a/q3Nxd/nk1DS/1k7prH+fBF6xG9/eFU
RaL9LC2oFQ+yHqrDEc4ZNuttVCM47iN8jW58itLiXm9UpzoTqiSUpACvxW5pTq3Y4dOr4gZcZMJw
NaUtKzfFL2yW0SvL+CF2UorigZmUHSo8IGx3XDRddW5KPe2fiS2EiiGA3f9T6j782DCqWsSoQ19I
+AEouGZWyWj1uypsuFuVRmmRAk997IcDTO56uDST1j1LoUUUCrQ7HD8BCZI+m1GMQmaQBl3wYPQ2
XnPYzwd/MItMrJ1eolm7q7qIzqNuho0rBvQHPYEvdnyk7l8+0dGO0v1cXRKIt0TmR51eSYj4SJv/
LggSD7rhKy82EPjnmh//oA6OEu6CMJAxscQ7rNkJQSkCge44rh6hNRsUnhGB/6K0ip14IdZkI9Nr
1aehVUT8rRG41rlUxlsq7T6xAM9jVpc/7Liz619tWlAURfjLCR8M9AOnJyFL8Zd2mkJ/V1XNUBwQ
PnWOvZpr7W9ccqI35EOz5GiayEWfbPy8ime54Mj8zqkJ1MxXKgPcGs0GJFcr1DfE/VH0aoYuTvfl
WHbFc1xBUPPk0bCjn2pDefTS2DVPi8TCaJ6S1SrahkbeOyecAPzozOFFQ0TgvwGXvGxRo09qZbpg
ImvbXh5CxPuYtsCywEXnuErYmID4380yNi9tq2LvRXGc8r5GufebZNRNT0lcScZPqShVZ2fDgdE+
+lGsl3u4D1niWag421+GAADho6hAEX4xEeUufgZJIimuatXtSatRYaPcL1ujq8dohT5KrR8M7jh2
RFeClrX+UItIj09BVtTkUw14chdpYEnBJHsyI+y4RdUckE3k1Uvtmh6AHBta+bVvImv42hhSo7pp
pao/g0oLm4ciyjEDCZoQWaOR+1c+TZiIjtiLzOGc02rFR8MwuSahYFryAY8KGVlHE5neMQPku+ND
5PWupRIfIUNrKnq8b2ss1EHjifQiF7gje6I01B847vlo6+KrB1o2bacXfLWw3LMDXKocxJs1/miO
H4osmSoENvOw8xIAFr98vzapDSVZXD7ktjP+4zRWxBs1lHx2ClUjbumhZUhnq4Ww4KZYt0aYjxLj
7FOMIkyXDAKXPp5mNfWa3m4VvLZt7VdtgIPY0/mhw4+tKMpLWdg22S5Qazna5aMUZScFe94MuJqP
fn9UOvGXAnvjBxObN5ritp++yEZrGns7Bqt+gd3TT5fSUaLmYAnLP3MHJ8NHMonoA+YjcnFMB7Ot
PRy9OVhWONFcHMMpCx5lpR20U5rKw1uK/tJvKPCY7eopMqSeMMwu3A1DH+CmU0ox2o9m3SWe3yAV
esSAQHyYart6YNVYdDrYtLIqWlCZO9lyruxF7OD9CBjF7L6Mcltb/0D66HCmbTr8v3gXfOysa5W3
dzLy2UsPSAhkLp6sf3LsPpTfoyr3X8aozZ+VVFU+G5BlgmMUptF5GJtM2U0FXmfgFqu6PvJXaOfe
JvNyi9qgZYNc0FbwutKPoVY5dzDn/Nq5Kb/aSWlEcRrZZ7+NgopoLrQPeqbqP3Vk5N4SfdJ+lIaR
fqhLrf4QRYF9aALVHFyrNsIfQZ+P/h6jUETr8R1QNnLSv/HrIr7925Dk54G1p7p5/RRj0F2goGKb
56GyA8nDSsN4oixu6B6lIOcT+M/4DwwMA3csgHqlO2Nka6+ph9xEXh1kiEv1xioPCO9JxdH0+0HZ
9WUQJ4feRu9oh61mbe8Cxyzr5yFr1W4HTkOxnnPMr6SPkxBw4qFzzOYnJLBITCNFMHh0g+xzL+qJ
ilucaL/pHXbq73fHAzTpiQZA4AAYXqIcqqIXE+Ij1rmt8vgU4qb2IOS820ggbjNi6N6wGQhj4Yjc
rK/jRH3pSJpF7X0oXrupTr5ji4ZVt6a2ioadmRVe8gwhaletq+KIT0/19f48V8JItKFQkkDdQb1F
c0hmpNpjJ6FJ4PuVx81WHkbHGR9yuZ4e5D433h/cofTI3UqDAxi8Ov+e/wR3bYCJYVuy3WNS/5ca
75TRJVBJTz7XVejmkel8mgq/+3J/mivhHRBhhZqDQbn4BnmBrxRayMlknR3UR3bUIfpHn9bs4f4o
K58TFAnsAm4VYEDL49JxiFrHZ9NIqeakLnm/j5F4PGhPuaYnX+oqzB90o+wf8ZEcXkUtqo1duxKk
o2RmUtNSof9oyy4LYo2x2tasLoZB7a7RgJqWASjoEUe00/25rm0cDZgp2c9cwljiSmS4x/LYqcyV
+qfrY9VO1s27j5+A86TAdds4KqtToz5FfRiliZsAXY2bBqsKjoqihj/1wKwuInXM19QX8sbM1vYK
tzHdegBI8wVwvUVBQagJLwbwyiAk/00H5cnoh+n1/vrdZjnogtCiwqUV/hwSQNej+JOpVr0y2mej
keSHOA4kHGZDi0VsyxNNn8IbVHbP/UFvFxFdgL93OdyXmX1zPagpsLxPemq2Kk5ZKG/i3gFGwIB3
0Cv7/2Uo2vLsENq0y7OAUUvly0NNJXOKwgOin5ob6sZ0zGI/3Dh2tx+MqiJoNNrenO0bbDVGblFI
7G6fqxAORQXn4AOJTbVRZrrd8IxCtwcdIvCYFNKu106k4KfiQbfOPNa+vAeXG6SuFhgWFmBS1ruo
liLL/v5FdCBZUBCn4UCgcD2mHDecBmz7UK5V57CZU6B4xFqSZ7bVsFFOub29QKabCMmiA4U+6LLr
3DRN2OKcZJy72ZvCRfcnCE9DlcagmwcQ67tx1Gyc5Qne8VUG6LmjqTvWG+f8r6jXdcyhgU/hpNMB
p6CwhFzITRTXPtp+Z22wcnUH7sTM34akrLsHO6dE6gGtdjIvJUX61ONv2uAjJeMaDX8/ar+HKMsO
u1bCo+oEoQ0DMRkV1+qhigdL20/SgGuRgsHkFjl6ZQ+S7BMjmbBwZ2bi9ZdKhSWVRDH6uS0UsY9i
JcNaDBuNd++HObxC+om6F3tisQcHLECdOnKMcz4bMbcJTQK3jAi5RJWqW+pF8z23+BAaSn0cKcrG
M63gekoxLixtIEOMkMiJvc4Zp2+9GKwYy5VwetYJUiuvCy35MdLaTXGLlfXUmCGNGZlqCUt6Pbgm
94GWmODsK4uyXTCZiddOxtbN8ZeksJwjgs0spo7sA+j262FQRmmsuursM5q17Qf4eExvwkf9pVEl
lOnISyaJwprcqhVZOlEa7JeErCDJJW2A7i8HCp73pvgJiQtgG5XXgLCtiJXCRWahzXDTETkmItT0
072dxPWlbIF2e7ioRh8qeukAkZOu/m72PEeYTYV21+8sngZ5DxnP+W0rLZpbmOVqT05Glk/6p0qF
h4oPBt2ayNG7xTrC2Qgj1hbfoBtrwDqCULU8glmf+fyPsX22uybd42atnTRgOO+/3JCApAfCrUP1
VF28gIUj+2YwEnpGsPO9sbUS/AZy3JWqaetqW50QqF3gMX9VPhbFy15NuWKxuSR4aOQdNXBjFxLJ
bVT3Vl7XmTf1/6MsJkRBL650PWHZ1EiA2imzQzD6/acYW6GNoVaiB4ZCXGOGYfMsLWIUf4jSMglC
+9zJyoAX84TjJMkEtpfUhh6dimY9hHlrI3xYeQJhMHEcZ4i7rS5JTL5o8SNTKF7qIVY0RiqGgzxg
HklDYdzX+Ck937/u1j4bbR0LMzH21w0sMJPrsdeHwTonrOWTwG7bA3xmb7x7a2s5t+C4WXnX2cfX
d4CTghiKemTZqEA63wscvx08PKmrjEK9lM0gnbGR6rfUxVc2CxQ7fabaEbHcPBg2Jb60JrU9pyOG
H1EpBWdc3zCPc0J7IxRb+Wzc3jTiyICgny1DTW53cHq57KA5FeYkJImh/pY0aXyiy5N+gFKZbYDz
VjqtgOQQAga3z8tB0/d6SUcsHgKMCf0z1d/gAypb1j8AJbWv1KecTyP4x12etFyIInF2iZqZL1Vc
+OPh/u5ZiWcsYicQQI4JaGL5fhHpFOjCFcGlMCmtYwIfDw8inkbUStAo+BKS4Ts4V4VJ6DlqHhDB
KXkZbVxyK2s/a+DgJkU5Ac3LxUpYYQaVGhD2uVVkMbmOLGUTKFBp+pMLnys1NMNi4/ZeebfJ51XU
vwAUIP612M+6gYxoODoSTjoiOo/gN54LHPO8PprqUxRWo5s7oXB7ws3j/RVfOa/w2mdUJvQX7eaz
D0FmlI6geGlYrfU8mLipObmTbpzXv5fb4tFGrg3ZJFKZOUqcf8Z/aggxRNJAOJWE78EoK1ivo0vV
K9h/uskAxsAFzi3/K0tW8hzDi8baypmijzLuoz9VRRjiUxYmse+aBIchIbUhxqciyorMBWKOwGyp
VKbiOVLf4s8SSJFyaFvF8nFtimVchLrAodCJ27zY95BZHxu4laiWdKkyQHBKcQkLzcnGXX2KhuSx
T+kzuD24deNUBoHyCSaDM5wU0NX0NoJee22Gxv+KWk/02tZ5qu4SvLqbPa2UsD1O8GBfBCpY2CwN
syV4S74KUn2qdHxok9lyuI/08c1M4O97CUJ8Iz7qnfIR3wkT0zIjS1/7PMzMHTaq+aeeaA3LR7sk
0mh9Cd8qIwJW6tVjVgPHrFqr2WW9U2Zeixmd6baBguecQX/olWemB91fhnXnht1Y0cspxvzFKEJ8
m3BkwE3cztNRfc5jhIeAjGs4qMaJPV1yMpU/mdGqf7oAgHc5scb7IeiyH0hTJo47Us5uPJnG9S+4
xtqnOouyX7Q0/e9dHdS/7RQHhkvcxeIz3Cqs8WymWiO90dmPUGkhcsWWlB4wDaMI6VM8wCcTaakU
alts658zyTLDjbd35eaeo28AWDSeZxr49fabOrvRlK6T4JtHX6dRNekO1Iq91/U82ngA14ZCTRqR
DOJwoqRFRFHheMzPIFCR83x8QX6leM7x2rpEGL5uPBIrZ3eGNKqoYkAOuHlrafDFPlZy9rmlY3JK
sPp8mmJss+7fECvXoT2zIYwZ5UdpdbF2JvZSONlb9hnfEukbH7B6CCNHjmCqaDYpU2EX/e7+kGsT
A4cC8gdUlUzwsvhccRPENPioGE/IbkhW339IVbir90dZ+1LEfqybQyWXksf1KHY4KFUEXvw8NIrY
JX027vRu+A2cLNnYfqvz4YaFsz5zcrX52fvP7aebUmqaIfOx8Kc+4UKJzWnpb/XD1+fz/6Poi/lI
EEHzNAeIRiUs9RLUL440jiKvhQN7ur90axPivaImPIvdIHNwPSEM7+0ESz+KHAq29Q21kH8ayYp/
vXsU3t/ZFG8mp90U9DFEtlOpDp1z0PTZXkMn7qAURf7+UwSHUOZRAlNHSLlYthj5hwyrOwdvgMhW
yNAG3zlhMz20G4u28n3ImOh6zMKlsxzF9aK1svCzrKkpaJdd9ykZYoACqoaGGl30KtgIYtYG09lp
4KvAdN3wEVS/p/zSkthAxvB3sOxB4Tb96OIttuUMtxK8OECBcUmjfm2R6V7PKzBzIheVQn1K+UPy
cPmkP+4ndqy5UyGVLYCA3v6Vh3jiKeTdL/c3ycr1hE4yn44Uh9BpeVeEGgpWmaAoi5t15kqThC/o
EJY6LNty+oSuSbDxGdemCxoRGi79Av692PsipRAXA844IwiR/Ab3i+1t3/hiR7svfZJSMJgwMuSn
pq9Rybs/2bWvCk2CBilCU5SDl2OjThZ1c3YFvFdcWrM3CHWM2voA/ENXN+7HlUMOvUvD8YSMAE2t
xWANF4gvrMIClReY+1pzsic7U9ONUW6nhCoFJXWq23PTbrmcvdZhsdg0/tkB7nAC2dC4XRMWH0dr
0wVkhbOGrjH6YwYsHYeq6WJGAEwVutShf84rCj07svQp3M1lo4gyhmZ/JqWoBw/7WHPYNW3WjF6R
YYPu6qWeY46r68SHe2tszC2Y7e2emn8YXUu4GHDWliIgMgpDZpNHc3wiguBA3TP5hcyofsCHWCkR
22ta3VOnoI7ctMAcdX9/W60OPwOpKFtz2S7P0GgX2G7Iin+Ous7IPGyzpx55I9CfrhQ0xUM/yNpX
cJFptG8HlM3eHWHoMmEehRGUu7muFhdIUWONieOGjzw4rB9dcpxdLpf9Pvcd7TULkq0+zkquy4NC
Xm2jHkO+u0y36rqqaLsV/lnWMFTv9RZGKWoH5nHqcDztlFbeG0qMF0hpD8+4GGMyqQ/l6/1FX9v4
JFwgSCiYWjfNCfwW+qZxaukcjoPmTc4IeTZt872aW8bGGbs9yfMDSsmUO2Omsi8W2EoaMyiGQjqr
I0YVekw+bamZ9j/sIhqY6KTx8MyC5dfvgCXarsxze17VeDrISoqZY5vH+zFBSqrDQGWXJoO2iyxE
HO8v5fw3X2eXvN94RcySmiCmlkWusIOY5wvdP6P+a3qVqekfgq7KPVuW8o8SHYit13VFM1uH+T2f
Vca8bQXi/6Zj99U6ZwE8ZM7bskT9gUJYUL0avTCzQ551+VerbbXPTZ/rqWfha295uW9HBS7VRf2n
h7r3ohUN1Z37i7F2y4GHBFQ961qA5J5P+3+iTSOxRSrXJf361EiyQz8kyZtsxiqSrajzfR0mWSkP
0MfzH7LkBLqLQH7+okWWWu+GzoqFV0mlkmxswdvKDhBUwhFOnTHXmRY/qklmNZTass5xJL9OXfZY
IEZ+jJzGuEyBku4JD/7BaVvsgrRKv91fkdtqIevAv8hhEIy4cQU0czXUzIxqYaCYH7o82SVh7QFE
Sp/SIgT2htrm6f6IK2cbdBDutzybNt0Q7foTBEGfSFpVOWfHDwGAO3K/D1NF/qdUpve3vqnsElTy
nKFtzAtyPVRXTvC9gPKcIytTPU2qux2Ur3bj861OCKbJDH1Bd2sZeCSRRpBKCeYMTA9LUxI/Mgyo
hm9i0Eg23r96BjR3/ho6hYTl11NCg0rV/ZEUOjABFYI9zXdI4hi4PftbOeC87RY3B2BsLizePRqY
y7aJXMBat6XOOWeG0UWntodC5vojBhku1lNj4clmBBJd7e3gTcb4ceuwrtxcjE+YRU7Afy3RH9Q+
bEIs7hHZlsTOhhiwF1pb7QqrTz1Ia1sq3ysvAUBwJmzRsIXOsrij4Z+qyjQn811jDB9IhnS09aOt
nufarCi2QNIiIOeBW7w3Uy/RByAxOQeTY0YXI1CKtyzSuIbl0vK7PWJD78e6cwvbNHORJFhpuw8Y
SzZqQBZnDdq/qtzUj2Um/A9U4tItaufaWUBfFkUYCi/YmizWcJKyzhnYo+exlAfkXVE9rqlJenKI
8N67TwLdQbS7wX3MuqCLoWQBPEKbTO0cWmoY7sVA54OSmSH9KcMmyTYe8LWXg9IsNKv54kJdYzFc
UiliECgXnUF2Vn+GTEMMDNyxnLhxSo58nERRjK9aPQg094MagZjegT29SxK1pgrbwGbdj3Ippxvv
+8qutUFNUIJiL1GtWdxxCKBUSRZA4U91qf4q5ODraOTS6/21XhnEmdM60jfEqW46ZXLoawquzeZZ
KdXAU6gUnqUJdP/9UW6PxlzQAqoBjp33eRl6Nn6ldPqMauvsonyRzM6ZcO6KTNCYIv4ZTYG+cZne
3nAMOGuoUkgx0L5YnMUEpUurUdDbg8fnv7Smnh3GyCnfCnAjrpjC/htco9xzYqPZKPqvTnV+8Knh
Ac1eXuON4rdaLPcWIPdxOgIpKmkmaaanQrilE6m9XxUBDXeDJifvBo3wm1sncUw6/BWwXL8fj8Xo
K6e6H6x3P+3I/czFKBVBYmLAxV7sVIQ2qRFZZ8jL8LxkLXjMa/HLUfvi/euHaimFonnX03FfPIO6
1fWJOgDXQzVbfVI7B1h026A7W0vKQciRsVGlvA2T6DRCpEE3j44xirvXz25t9XFowrwCQoD4eWxG
9X5EacLrJX+8SLE+eQj3vNe7XAc3NLOyTV4jnuFlxw9ghqOKpqSnWjvmLiowCWFDlftZAf7z/aN3
e8CBtAFfmDtsDnnKogoL2Kdj/NE/jWYUvvTNUJ/tUhm2zLVun4d5GJ5YFNdYxCUreNJaNC7h9p0K
W5dKT1KUYgclESdeWU22WgCrg1H3Al85n/ClRjISyTpXY+afJtlMj01X4spkVv4pVKotGPDfvudV
rIRsJW19YhKK5cYNfU3B8szOzDq8SJMNaC9EnsPay12CDFI96e3vKSuHcVegvG66cp2iRdQZbf4z
F06c7wPLyFHwH8fqa24U2b9DTtHp0IluKqg0pMWvkHGjg1oNle/pRmelXiwqwLCjZkvWRy3gm6lu
EOBa66Yi1i2EjqIu9Yq8QGE3U1FH24kuCfwdj+n0Vav86t9hSmIA7gC7OhSkAHRws09oG8+MVk9D
kIv/U+RDvs87q+29cvCrj4YkKHFlIghxrBRa9pV/AJEsUef9HxEH9QlckaHswtxR8GsfuhTChyyS
11HY0GDeuWHnBZ+tdOjMUmlc5kwwELPcxwfp4o9NsKPVk59zFYDD/VFuthAITE4gZ5CMCyTh4pqR
QwmJgnaUzg2YsM+6XGq7VCjdU+jzpt8f6uYE/h3qr1oEI91gWe0QGQjDAJ1h1U201/pafRB5tgUi
WB2Fd4B60lwWWMb0Iu06E30PimlD6hxhJ0j7HP7axlxuXjfkWpAvmXU+QeHfVL1L4dRxbxv+meai
uvetNvUUSY2++U4XX/R6jLa8DVa+E1VudHNn4BsP+uLhoRXWmAKn4gv23kjWNrJ19MHiuWHYb2VF
t4BOJofhPF0Kupiz9v31U1Aok1oBy5TOIvSrz2SWWrubi2mPShuL3qW40fe7KO3SAaqjGDgqodle
MA4MXmM1Hl/VfJTfRkNrQ3zpRqlzi0KN7T0HN/9F67nean2tfHJuJXRW5vuWz7FYG0WY8dhCZTtb
WR6/yHUX/YBcKW/IBt26p7AsDEG3gzYo8JzFC6kEiZRWpgOxypYimvBhMDi8yRopxlTDlTsl/WgL
t/EjJFonvK+kU0DTHqdwpbV/ZpGjhS9aHkg9iu+98Q0/IBhTIVJR2inJk3py6T+21n6QuTwfehR7
Es8IjTp8UfwxMRCLycwYGVm1NY5SFEmNByQ9+ZmPej95TW+AV0QZM+eGQ2FQ2xtWV1WHUDP8glK3
DNYCnJH4QxW4gvvm++qWT/TaVyDUVPkPeRFK09e7RjJixcC9gDpurIdcttV00fwKQun9W2TtIMw8
H9SDEDu/uUX6Rh2MvMv9c6VL+e/O0MIPpZKOumsiYP9uzBefHIDZ/LSixeksUyKlR+SD8rx/TuM+
gXYoVNdQ0+wRJF2/vz+vm0h9HgqeBJUqaoY3XW+E1Dtf8+lOTNGoe4OJ7kOWpPZ+kkX/2FDYOko5
hjrVaJr/3h/5pjjHyLMAHZcLBdyb+nAfIlYp2YNzrhwgim45JcYpyigLoN1YeZKNJKNqpsDrMkPs
oYUVG5Hn2sYBLUHijigUV85i4wyKkHlOG+ds5H54GUJTeKgBZIf7s1xbXxAMMkVbpAegT11vT/Qy
RW/4knPWrRqJO/xo+mNqhOn3mct3kqThZz1YjQco790VA9aXjtP8HNHlIDa8HlkqAG/ht+2fjUFo
x7LW5OMIygl0cZm/t2JA/M5Z5mTQS6P2Mi/1f4q/jd6j8DfvV9+uk8dclfOHvOqsQ132W5nlyldj
q4IImcWMb8t001yiQ3MluKAo3nyptGBmfGb9hnzfyleDczPnJbSXyRUWa2cWQTiNOgJ0Wm8nfwK1
H455D8N2X9aD80Momca9ZuThMUtKf2PHrM1wZnH8hevOnaLrxbQSybZbumCXsuiMI/x7bdjJOnSc
3f2dOc/hOrIGgkwtgASdnhS16utxnFYkOW2D4CKgfu3BmZ9E1u+dqB1PeJpsuWuvrOjMY4JDSKmD
3bxY0UmbIl0Ng+gSamW1T1PLOZTdZGKqY8aftUqtzqqd1d9aCCQbm/Mmw5xJKlAmOX5cczT9ruc5
JoWDCGUdXVITjN+o9MaxTdPkE4xZ7SEV9R/48f5GweXvDb1YXMCcCHBhUkFjanmDT5kJzNBK0wvU
hNLfU1uWkBCyi6BxrcHuxn3bFFl8aKO40E7+qDT9JQPRBmytD4OvKa6+ozuhEvcbJr9quL0e5eWe
sj/OIarTGW7aFE3raj3b1G10KTgq0mhqbu3Uhs01Zsgfx1BT0kvdm215acLab93CarFOj1C//MfO
JrgEkhOd+7KrVbcsnOgJbG3wzcR995sfyMOfKJCx6QoqsF5u2Drqb/AW6fccs4JgbyIGFD4ZBq68
bWLorzRoxZPFhoWsL2Rz8tBarj7d36+r35FzT34LYvWmvls5udINKZoF1Mjpe2VCaRU3U53BcJss
KM3jMGHe5o0QRrWNI7nyVJFUMzDuqdQo/rJD/nO/odcSIWWehZfY6tL2mPZJAI6xCXTjtUia+gMb
fvglgZf+SFjcqY9ou9LXuj/92zop+/jvnprjcS6nxXsVKVraDVoUXaY4aZOX1ODZBs9Ixx4iCdeS
26GoKjwJD+VfMNTH5xG/InkHAbQJPaWy+jfRa7G0kZHctrX5WagbgrtH+g+KzOK6MsfBD5qWq7LI
m6bfM1BTen1VwmwZaUIqrpMpkXFUlL5svWaqjNQ1GlPPXTvVlY2scu07ASlGUEqjk3ODVNE7ABOU
A4KLipHSbm5z7uNy8p/SFIyVn5m4tEp5votG2GgJTePf9z/RPNXloQewSN8PvcfbBMaf+mKonSy4
5HpdubY0GY8+QfXGOViJRBEYx8gElBqbctlXn2wyQIhWjBKQaQJ7QhOFUQ5DJbauzvWh5uYprV3Q
2ovghTS0sXwn4YlIVGffdqP+osXKsEPDotqIQ9eHotjOtCBoLvPnMuiIYuIguMTZ0OJsJeu7LBfC
7fpuqyu8umVJZ3HcwghzBhtdvwj1kIZ5gf3hOc0T8wHdmXwv+ZrxSZPy5mmMChTC5Dz1ZBRCD+2o
wPTS/PTL/b2yepxB/JNJzJXIG0p/hbNYFCoEMp0yWd9pc0bEwFVdfmzkNEbJBOPY7DgmegimO+F6
+4CfRiF2RaAN3wtdkRxXNXNty5Z67ZJlB8/GFDgt3cBT5SQTFrdIcOFt638hxT4CZU8D+bPlt80D
kppIPKgDRnD3V+NvfXJxdBCNIhMhHseRXNeuPwmekz0dRCm60HVBg77COOVXAS79ZzFO8vdc7arX
frLS/FWN+wLlkkruZBe2X4y+TlqTlDpta72igBN/Fsjopm5mCekn3oB97uWiUz5ppTOFbpRXVe/K
2iDpHio2SrezzXCiqiCV9aEvdBVCsMPDWg1lAxuvi603PBFS46LB/cNqKqxxrw1F2PygfZGnDxmm
h/9g/NuT+adWuccR7i9UHZkbDwWgENj6lMav8VRV/0hxVAxeAQ8AgDx6J2gjZWGs7ZO88Btuxqn4
2dhKobgI2FfossVa9kxqKBXfGtsoHgCINtpbIMZkn+mNaB6qZox/V2Fq/BsF4fDPxge5vcquvsfi
iJTBZE+Jxu4cjOSn2kfWfqqtysv1RJzePRKMbCDrsDhpcC7vmG4icRqIgy6TDujN6PHtyofe2uXR
aDzfH2r+0YtNNvc1Zq9M2kPWMk3JmwoBZqmNLn3hFA+tgDZvFnWxuz/Kyk2G+ie5EH0vBKyXD6IF
CBbLgTG+UBLvvqJFFj3ljh8dctxzNsLMW21SgJIEmSBbABPwp8UFTXUWPV8jiC+D5FQ/m0EWPyaY
hV9ktF/eurIdPg51mf1Uqj4qT5EcDvgsDVpX7gfd9n/cn/fK1cG7y8qS1qO7sOwchQYI474iPgH7
Vj/ZrUCDCGuWAx1fa28UsfrNMVJz45OuJDG2TTmGWwOE6o3aQ+2kUl4VSnip0NraQ0aA3IEA8lPQ
1a2Hh0nw+X+Y5NyIo0y5whVDmKsTAbO8xFFEjWlWK38LlNzij2nkf6f7PwpXpwqlbdyQa3vXRr6S
HgigkRvEDXch0k70bC8h6W7karktMKUO7df787vFmLGjyFdmXLqB+czyHZ5wJ28tdQovdehDUQYg
2H+S9RTR7tbXkT0rg/RZgoP5u8r98dz0ZYrUWoM7637IhsprWzlWDpXoq40PvXaqZm4iRAY2+02f
MFChStRdSPSvKsnTIFnDcfBt5zERyVYvbWWpZ8E9kkXikLk6df0WpWFv5kVZhRc17OUfVq1qh1bA
gry/0ivHxUFgFh4DlwWeYYuji5V15QhHDy6VyoMzamIX/R9nZ9Ysp7F07V9EBPNwC3T33uxBs235
hrAkH+apmPn174O+i08biCbkixM+YSlcDVRlZa5ca2UferOczl6YIbnqsVT6/cgEnYNrFsgPiH0b
asepxHWzY5RpaeS5r5uRfDMVGvImLh8nUf3gXMKtxXiemQusuAUXMBNLJTkfk6CeW+lpSO3+dUlS
afZysv7uWkqV2p+ckAOEgaJwNShe2T80ld9+thpGrxIpnBBZy8VLQ+b9qbXs+QlbUTmIk7h/MszW
lujwpVJ/uf8xD3bnemjoZ61HZ9efH9TFtArZBEasteKmW8nXoZGq92rT/Ht/oaO9yVQJtCmw16EC
bPbmnMEyGtbjWeE1/A660D8ydIOTMupoEZJ+2Mq4TYEibt5kyFREbQGICJSWOTsTDqLxJdZ0cSYD
PToCXAYrAQYW2m6TSIZSJnHHw/Td8KkBhr7Ru7auepcnAiGjXHuJQFt9sk+OvhW1Kkwx+o57HrZZ
Yg3GpD4iiaSH70U9Fp6tMBfGrOazIc4/o+Um41j170B5yLAIrJuaHcWG1kZmnQeIeKfwqvZtk77D
Jr//n9ANnB+Rj+DQNnWR7mvgjZZLD6N7X+M2AXl2ib+m6YCbpJWE9T8tVKHvchT1n8q8w3OxKI26
cUents6S8f3nN+jLrNkEdsXQMtS3B4kjpLdzMedBrdmMIupD5YLXcH0CHBytsvbN5BUh2/dtbKcn
2bUiELKxTPwUX5TL3GT1bx9MtrEGasOnRsi9Cwp9PMVd12DJuJj5lQ2f34RQ6sdMoLb43aNJswY5
ydoEpmmzbV82wk7VdhzTwJLg0td5W19EVZy5C+3PDNopECCOiwLYvu0GFnPXF1GXpoHc4f/qql2z
dB7+GNa7sKMz66r1pIjLAOXkjIrxswZ7u5npSJEWrH0iRJLbXrBJMYWzZFIE8IO0NRFpVdsb1F5M
fs1YkNhNlUV3Roos3K1v4LGm6UryJP9T52r/pcQedPDHtEdSyW1q0mwa2uJ7U3QKQ6SaCE/DGE5A
9OxUSQz5FZr4v8CQ0zsD/1TTQxShv9OdOPnYKCZ+KY3qiMK1q0Kb/KVTcsb+dZ1tXvAq1aCUx5E6
3/he5ewl+YJzuxEOdo6CudUFCm2l6DxbrNYseVvoiVfVsv7HolXIpQfHIOSk1UwBqOfCxkzI4F/f
3yv7GMSrNMjbwc6wudv2F6DFw6fUVK7HsktvOWO+L2pVZ15lZc5JMD/aMKvWHv0vXJ2dQU4dzvEo
aVMSTBicujBWzW96JuD5WoP4hCaFCW1T+9tcXC5B+rHEWFA4nKA3IWToO0VrMtJkmCPKQzsjeJEr
h5Fwkyr50Dmbk7O3B/6gq1DQmRR3cJp3iE4rOpyOyjRQ7MrI/SSL9e+pMENlFQNmOMVyA12t2SnH
C4wX67saNdiU3/+m+/xjHbZBusPAtCMnyDTOpDYcyD/qtAy9IZyjz2DR+VM7j8Wz2cnNo66KHlsZ
fv/J2kf7iXKTNgevfc8oFxCxZnVk7TLPHW/lP64eyjquuPkZ4HsUt9dJZyZ1CEj89lVnUkOJU7Cf
QkyEL5Nd1g+VU3QncXufP2KvTTKF6wmIEM5Ob++gfNYWzq2ZBapUeFVeFLcQ/N2VG6xdoF2c5OLK
wftj5tBatPJIeyuMKM0zyajg0ERqr+IMMEfmQwr77bMdl214WaPB5BtRi+7YHkBzXNFk0vNQwCoS
SZJ7pcTowgdzxDbMCxGqP6VydGaW8pNWt4m/IMtrBwsKKBfn5p1MEREPXzPusojJALcF+gtMGDoC
jGXqsAd/VrCeky9NX/fvonDSOw+e11Bdkr7OP8uMYPwfo4CL5cmUk+rRUOVutbUWOkOKk9S6mEjs
Ul8eEhsBYi7X1WMO/iUFzMnJB8+213lQIUYs06UIzTaDm5kO7ck2PthbEI1wBLHW0hPzwrdf3QTJ
SOaez6DgBvJZL3TH1fCRPjHos1YXp+2LpL3KsE6UDjAmNy9y0ZKaexyikWOLaQ4SZqgobmXSH3Nx
XCnFE4ROPLf7pDGUD0Zd6ZKnZbQv3NZYpWwqtLwCN695DL3UkstPYbTomHqgSJ/cqZc7IN1W73G9
G+zKVRl7UFydHnKil0ZlLrxomu0X6hEojLNZy4vXy1nyPev0nlbkYn4r+kX7aFTzqLkKFLnElds4
SS+ZOtmmH/WS0fptjqTrovSNqfrjQHsXlMWa/qiEVujeMM7RQ1UZY+cWiSL/3dRJ+G9Rh+arYs5M
cbAgxX5Oxlz7hoQez96udGrnKSwxb3ZrgM/wOmfL8FUscSG5BHGcFvJISsdL0SOofbYi0EG3GkdJ
+A6jlL+QYUnZdWHQ2OOc5fIPOyyt0ZV00X0rmmHm/MLdjPBCwRXdBdlIlJdUb6Y/FMHk9auNAN4g
L5i1s3L3AB2jioGixVMAsu9u2dmMmUSEF/ijaCesmcFK/VQXkRfJxfRuxQlfnTat6Jh15Ushdb3f
0UPxLKtXT6LZz8p6u+NgO60FFTyuPQE/UrUiG2f7EdMSTb840RDXfpO2jXhdnKnhZKlxEj1ljjOm
t6IjO8DhXsqShzadhOF2nTM6N2ha4XzVtBEP+sLCWiXDJNdwDaB5+5m2ydz/Kysi6TyMkoC9C7bL
F7k32pwJsEuMZXwk0PdM0iBXH+veHupr1WXjtyK3GA+A77lSvdj24ryYy2zqvohN8T41pPQvu2bA
K2IMPSv4a1PLL++Kefak1hpTV8JN4GtSLXJ2LSy5gy4+JxQmS6wX40dE5RyYGWP0MhjmvgrGNukZ
K0yAmfzcmZV3srYwLs5y2GcnweQg8aG4WKk9HHMSg/WK+aVpOzSY5yxT5TyqMlNyG7VoHLejxvJH
hT0gZW3jx2S6J6sebTqWxaACbTkNpm17LqxWwq6Q7McYewI3NWFvjFlR+Und083qq9yzizb0upZ0
VFbr8QnXLXHT2vmMYnuQj3A9U47wW1D67ngkeKyntD74IUjL/LHJlldJnboLvSjjtevlCVf7wroa
xhkQfHCZqqu3BWaQ8mqLvYniFrwBR6vXzS475TVsU9lLG0e/rlaNt/s51wFcyUVFzxAkhE+9gyqm
klarzhyARzubug8Y6zD2N7XhYLutttADNots+ZAmA5b7ViPTyUQQ1ief+1Fa/tZUzBMazBlRO7lR
EsrlbzPM4P2TxawKSSrpHVgzMXJlXK1EbEnklywplkCbxuJklaN9vnbOiG+IRHY8L/6gKGZE9sw2
TCWaWxBnP8+ZI9bbo3eCqc8sJjIbcXKWCSoHWfeqbKDXbsB+3THoYOaPVtfE0mMU5u100US0miYW
jgF3hT/SYeh3NabBxjB/m4xk+pdY1H1k39BcLbNZYWhvrHXOxVRCo3kg28xUP7Tq4c8ZohnNPCuV
rvYk6N+n1KQfT7bO4a9fq1nSbSjV2z4NcPKoqBH69HohUsEjpadtpHkLSUAp9OdZY4wF4s/oWleK
/DSFkSpc6mLDQw+mv47MSvFaaZDeOdokXRe7lz9Fczs+wEWR/tL0drrFuXTm6XOQFmOYx41G7QwN
dVv9985itU4M5Zg4kj+mSxHfxlov/k2nKfucFJJy8pIOjjICmdWJCfRkDzfGWYOmpGM95FP59xyF
SeNVQy/eR1z6Z8qDw8UAxC3mYOPIsIWnO5zdGVxnSo/z1Kc+EBRTWhgc8IAVm3G9//EPEk206oTG
laG1t3Ks8H/DJIbnopE8ecrCQIFqNrSTqvToa60cZ3Y0j8N3e3sD8YSkU3FJjZBDPambJb/oQES3
iETIjyv1jGN39AK57UDBkaQd4KlIUQTjQcLHqTB73yCzukjMUXdx0/h9EJXIvpqA0Y1RGMW9ATb1
MLSmPFofLZm7Z5SpMtbLNkO/8iE5iW+HTwVRF/hu1YntqAHdSJu1z6RHvR6Sl15ypkdQy/bvQokt
9/62OFtq88EYNqPEU5RyvDBluVqyDbSGlvhLFCa/bXsOss61YPI/uqVwG97uDQsO4IjMN3xMGckT
u/2sCY9hL+PDZBFE7j/WwQ0BLIITwlpQ0z9bI+EvmZAkOjWFU4LePOujS6sv6WtcDKlvGcvfTR//
q7fKeHIxH7zJX5e0NznAWC5GNhmL86iYCfIwpttNnyq8UweS0/aMQnD0fMAFcFZ+sp23KVezUmxk
hkE81rZZvkpMqHnKmlZ/Ks0W99kxGrkEF+sEVzt6wnV2woq6gKttCa38y6Vr+9BmxqqcBWbcg71W
i3qNjLE62ZYHcYRZmKuxFs0tfG4323JmfqvSdqSU1SB1/oItoz9qHYPz9CTxKNXNy/39crTeasq6
cthwld/2gFEHh/1Q4u6Q9UN6Tbpx+TG2xle969QgMQfnpB4/eJNUZyA9tEFJV7d680RJSikXK9ck
jvEkNhhpUDB454a15NkwisOl+FY/78+9jnaqEnSLqA0Cgu/4rJXG/ArqY77vbbRG91/iAcHLwAcN
wy6cOGipb/sBhpkz9cwMV/dRR7lOcyF59VTq/gQv4yYp1kwhsiCsRaD2KrS6+6MYs9JTlVp6iiIQ
7/s/5+jJafua8BbYS7tOlNawfuWoiKtwPb3MCOAeyOmkSwRSe8JKOTiO+M+wc9Zrj+tPfRtuBjGE
ozWg7WMW2vxct1X0oCSSfBVLlF9Ea7yfpCo9IZ+sR2BTYMMK4B6iXQ9++hPy+SXEyW2RY2w/S49p
W0YXZy6zD/QixIlf8eFL/GWVzZPVclGZDCSSHgczTajHGWvppk6TuPhCQ166/8WOKkn4+Whf+Vrr
NO/NFdGH+TrTEIgRmYf1D0PRjccRKwp/CFEIkIo62vuGiW1PXTg5fyhNpltesmhQyZrwt1XuVBcI
LtZuBWXGrpbWBMV7qpGa1bOcB51p5YETOWdTjg5fLxZ3q30N0v1txSrJqRWlRR0FrWZMgZ1DorGN
uHt1nOI/NOt4p0gCSJNWvfTm3Y4wCtOmgURrTzEUTNUpH/Kh+HT/Cx4ehNX1DfgBYH57RWBE4Ag7
hBodMhbKna2Z8VRmxqTBFBvcIU9ar8/ik1FcR+/wZ+CGvsP1tPUJgZykTBYGuYE+Ry3YoFoxHJa3
mYWIhu8/3uFSq6kE8Y1/bIuRivCZ41+GfzQKPG+eM4ZttHLxGGLfdpKvr59je7whdWDSjYBkT+ym
gyYquaFWw6A1v/W9LWO50mdXTFRTv+jH9CsFmPGli6b/AElDTjRJPmGyrGqOt8FsnDDQwSyaKB7X
zq3Ccsu3kn4+aUAchS8KLOAS0um1d/Z2FRz6ldGwOeoQj/ECEZL8mKlqdnIHKEcbksJxdSJgFBOq
v7fLWL1Cu9XBskwSxhK5WFQ1sGi7YVZck/lF4iG0Fu1fGmQ0UsWiTLUv2nkQtyJfjBW3mobapRPQ
Ob7lWNBp170Ru1W+FD/kchHtBXhTPWsFHW2z1USZugYkhRT27Y9W1SWeEMhKj+Ugz8Fii/y7U6ra
xbQm5T8cWAvqPl08TAl3bEJ8ssQo1zmARlXY/kqjchNT7m91Vw7XLJtLt6iq9ERrdvRRfk72w7sN
lN7e7DCYjU4sZOhmUjgOeD8qjMBkEMQlM6QPpj0jV0CS9R+O7iqGNylPAem2yJSjoqNRmVkeWEqk
f8oqkXg4cYvvs7V8vR8kDk6u8xP0ZhWq0u3OLtJFqdsUmptU4pREO0EXT1oSKa8MRnMYL2lExSez
0+vlBrX0rPA5OFbUpgR4kEiQnm2EslKGHzEBNgqMCfKtqwgZziYOuPLJ6zxcBwwMJGzlmWyRC70K
zbhpDVTyIqtHdzBG6zoytv3b77/LdQIk3D2Z/Gr7LuMCJ4lFHwAxcUoKaDZjajVDBqXfGwbYznee
EyETZOTHWbl/9IBAi+SzDjy3HTSj0uwy2xCYVfTF8JGGVoPcRJxdykcZD/Uw/uUY0FicwU0YDJmL
Ys0NktU4Xi1Zl6RpbR+xwuqxW88LMOZY1talSJ0idJGmjBPobTzSLFm03vI0UWr1STJ79OSrkBYO
A2zNHZhd2VNkpBXq+0KX59cW9AFFwHSWnR8+OQUexcJKBuX53wY5I8cgsUas8og6QnmYQKYDZmZV
fmQi8dBySYUPWkSvsG8m14n74VHunMbvR7s5QVsOf8nae2dsAhTDncxuNHpp4NDaj7mEk4lfxFAY
0IUbSeOX5myZD1gQ9Zg4yg0Tp1UKlUuNSYu4alANbDeTzDE9+UkHF4ADmx7qylqL7hxJDKiVYjay
8DGbk/wqYOk8a+mkXFfy4H/42nDSVrcLCPw7X+BiqULMxRL2uSXHF6Nr0os0NWcCpIP6GutE/JRJ
JzA23N5o01yGWtswl8LMYFDFTR09DLKSQQESoV8v6ff7YePo/cF849WpoPU7hZ5DMV3l1TqZ10Ti
LwusIepyYILMkOW/f5etc/xWmtEqLt4iB+ATDd5UkYSJWRLeWq1NJVc3Rf08tIuhkYnGiuZmRrz8
cf8RD+5Q0myiIqkJTktbnmWFmXrHgFxKJeYw3EQvicC25ugpTG1GX2BBEEytdpaYaAc8AgdBCYGB
kE+5tbm54xp5O1Mmye9rqdQvSY35kpfEeLHQ/ygpxxBy9kHPTG/NTbVYfO+Fzaguq4EkhxQz5KKX
M13yEaFY80OHVCNze1TQldcIMfcXO87HD/PiSHBPRAZTVEn6KXUZxZH+A7w40VkvliK5dtgf/cVo
xizy0PuKr3KH8uR96wwDU+YgQT2ktbAtbyCERScp5dH1TsjCoQQzSxhIm7hlSXGdNHUN5CzFFaby
k5U9N3PtXBsrBXku4rZ6jJ3Mof9TJ7f7H/0oNEOht9HnE553Dqu5gYi8VBpMvFU1ufSN1t2KJDxj
ERwdVkcDC4FbtS61br1fkIWqoL8uj1x9UpPmD4YsZHiqDH0Oa4MRJ5WWneCKP9nVm1qHS/b/L7jZ
VaJmjC/CA1xPrcoEX28LbzXofhdNEAT5f46rzwxGyiG8uWqIz5eV0Cm5/2oPHxoIkCgF3kjx+vah
mSyOjwq6NEJG3bybJEdckyVSPanRDDdyqrNO6T5Eod+hmUA+amMZ+LPT+MtLlpo2HWI8Y5hfMjBd
eNBx/kGVcDHD/KwI2oeKN0upm0erUghGTrraNttW+W0pltFzcFPy6N1pry19at5xcWYVtCLsb78p
D7VaN9OyW0dYbL5pQ4ZNd5NvOqUq7zN04ENCQrnYSZgPbm621YcsAv1zpJYBVLn520NxV8UwjFKF
I4p4fFv4Za1hL5Pax4GmFfG7eFrKZ7tv6uUxhdwanuzgo4/JOcH+AH/ZvRVWO7SjKjHJPsiiKH/V
wrZjmko4vc+rLj25r4+WoirEsfen+GILNU56NOupyCG3mk7td6nNkCGsCi5thvv1/SNxtBT4F6PK
bBRnO3mbLMpajjqUscmcSE+zIuU/Wm3ofGvWps/3l9qfPjAwsAZSsNX4bosb5X0hzVw7UKypPaWW
28LQxuiahWPmA5Isl/vLHaR8rLeOX1uHoJH7rb/nl9Mn2nROohHPXKwS7c+DKEN3WkLYyFKhXIa+
n2GgmdqViQyzz6Cr7LlmjJU3ZYp2AoPsbxOgFpQHICEQzJmO8vaHmPkYD/XADwnHLn3vVIbjaSa1
KbYFlqdPs+EmjQT3uxyMk4EeB2j926XXy+aXd4DJUW4M/ZwFzSLLLUydtu6Mi2xk2cti49Hn1mJJ
BhfoGQFxoQgt6BkqUAd9HsrXlou54+012lngOLgNGEWD5wXmhxzhnaXB1NPEGqjPA7VkbERZtuat
k5bkmg4T5V6R10/a0KZ+Nww2H03Et7Qa5f+w9Vf3RSbkUePuavhWVxhXwR4Jss6wvLAU8lel7zvP
ZLrZyXc42vpgPevoZGDZHaVkkKMGCAkhVVYvf2KlUMqejRuNL7W19akESTgJIIfvlwSGZBXbaW2n
q9RiHa8KQ4qDMO3zqxorIFzJXGhur4SmX2mhfjEEcatSlfid0YDZMoJInOAHR09NJrNyeslfqbHf
bj586u2yjVDLKU1q/y2Lznw3zFl5xVajfdLJ4M4Mxg4X5P0yoBN+0E7KYSlpGuYOcVOx2VpGIecf
ZyktnqxRij/keEOfpGpHly6FDnYLODwQQTcRpor7TKsZdBsUPU4V1jgyZbCcGFRX9ulMaTuEvkh1
7eP9wHb4lLA7Vv7nT5j/7WuNIzL/dMBzSDjD9HWq484tpTh9HY2QZm2UnKHUR7c8rZqf2hikTdtb
Vm1EIXelHQdWYzJ9b8QqRimGr7MZGnjyFwuDA+PMm6mW3TKff9x/2KOdjIsTlvIoS4jnW0zPGCpg
eocxliF9KqYLRgoml4qC29BN6szlWjA2K1CFal0ZFDC+AJdpH8uBUfIn5foaKTe5jgIei7oOUzDM
nzff2myMKc6nPgpy+tlujsHCp3qU5JMk43AVqkxo3BqHZsvesnnDdm7TK5qTRvsBMvelwZLwz5N3
enAhUaczOYs2Pzjidt9q4B5Nv47IkUtpMVxgImDEZEm6l16umeM8gxAEsh1bf3Fy8wzuK6apbjnA
LnXzHs6vK8XhItzZYTO6jA3tI28xmTnONIjG6Py+HNbZklWWSWeX+npXbj/DCtURRI8Gf+Xk2U5S
KJTipt44njTGy3M6xa19S/pElx9ScpyK1FPt/ooKeTB8y57kJyXM6n+irg+fzSq3C59coPrt8QPr
+HOyKAzfIZbtYMwRHUZeGhKkMikar1PTadcYLv0PNa/kD1O5nBnhHW0VMhcARXwSVl332zDAVrGk
AZPnQEWXHhhqiPlQj4b2/f3NcqCPw5ufBAqWEtXirh+G348Ug4JFQZGnue0ikov/iUNT/9IuasNO
KELcDJEmRf+ovaVML9KsFQ94FonBW1C/tq/aXGXWRS3WmgR55/Q1tkwYArWtSvaDZeS2wFRomP+C
5W99E0PayTdl4sT7pp02GB8sRfGpskMGirr0dOzuYcRRzLlUfcW8NwMZqu0uDJ8Yr+OERcPD3Nnz
4s56VT3B7nMidxyU7FM516r5IsdpXwPD9pG4qXAl/rb4j2T/62L06VBrRWRd2poU6YJepok+nbzJ
g61L/qsyixHa3C6SWeqSVcvcodCVZy2AvW2+jm1bPtxf5eBOom9IwCRaAY5t49TgJBUGAPRd6rSS
n0Q9Nk9mmbRBvmTFK+rDL04VKn/dX/OgiKAsIpTAC6GduO1wd0PdqkXF1sdnofamQi8eG3rAPgqS
5CQAHFx+UAcQHdNLxzJ4G7q49NO8WSANzU31vXbsgW+azZ8Y9uG8CyOn7E+SxIP10O2AGawXIE3v
NZT+kkDPoR1BKimgCITajIBypQxcm1wCsIokTUwecks5/XL/fR4tSlNiTZkoOHe9Qab05s3cD+Fj
l0jKZRnVb1a8tK4511gz1svZSIiDz4d+g3eJcpTAukXpGytpESjRn+hFNZJvR2v05m8bulclWnry
BQ/iFmROkFvuyZ+54ds3GulaHcnNyv+oGhwiZIbiwRnUTi7Sg1eIZSc8WNxFVjL3Bg/RdETYtUl7
Vcg0Ua6NCjrxyRydGAq0I5bqUosqMv373+3gRf5kCFFrAtfCjXj7aAyMNVrcBKXHZtQbPA8X6ZrV
Ke1Bit2Tt3iwFH0VqBCrFoIGy+b58nZOY0zLIKw0Q3W1KF9fhlqLC6/JTwOXevDJ1jSX4mU1F9vh
30hATUldtDyw8F0uL0OoIMc0F9kYXMMYhOkmlJHfRW8lfydF0ReurgxThkwr1//NsrR5IeLWi68J
lMuXOlPxeJ6i2L7qs638gZbHNr3YqVUH4VWPRkgau/abMqjyD82OTAamVOn4yWaa1tl08qPnIslS
QfaBdHZQqz71IASTlAV14gjM7ufaDxklchKRj1b5ia2AejB6dXu8dG4iY4qowQ19yR/qEYsbR5vP
sLCjVWA1ogojQSX9WO+FXwNVpESJrQ15ABOwe07QZXlt1Z0NVzxbZRMO+4ZlRrXNg8SASqBNZnxV
zUb+D5t7DUer7oAUZ3ufQM9HyY64JKgLWfJGDbyI/lt11SGnnsSJ9Qe/zSfhChAkMMP9f+ZWb18b
rJGpbZc0C5QwSoRHNSEuoVnYHwfFLCJfGw3rivPvg2Zl8UmRvj/CZPnApj+RS8atbI6wQ15oypOe
BUuplwx2SmRX04c5iKV+Pilejp4S1iINLGsl2m55YTHmcyVVdx5oMSK3W9ymbX8V1mRHXl4ioP+u
WgN+BXqhhUE3zQhw7wfGw/XpMyN6JpNEvPb2LSciG+lE85a72iif9GWMXsFPZddujfihiKf0FRmb
fEVR1p6sfPiSMbWC00/RsNN1d6rVJfDEWXmRlcVjRrz9zUDxGbm2Wp/t2/3pwBWI48eAGZbc5UHl
WOd9i5N/kCDGZsb8HD+jzOtv91/mPsNDMQAFibiFvn83OyTVypE+b4lgGku9Eve+ySh8fAjayh3C
htjaxF34YgK8nDWNDiDVVayAHwjudSSX230k5KjsWy0rggoLii9hJaaXPE9N+VLgFvY97ozhQ9eW
lo/Dfv+UaVKUeVmZV7lr2kwV+w+fFtgOVTUcmr2YPoJRneKpkYNt1p+buLAeYyNWfVTH8efff+OQ
JVaW6JoHbm2fYBmrXW/GRQAzPcdb2JE/zEjWXSev28/C6curBQvypOl8gHxgsIPz09oIwEZwGx/a
oQG7LaIiKIeqvs5mhMeEYkzvR5Bmv7fUH3PTO7dMdJgy5m15AfM46wUfbWi+NDsN3GStWzbnVhpD
/AqsLBAA5Le+sTUvhdd7Eu4PnxRWAlRSmCj7jrOk25Eih0YWTI7IPzDodHBcWZ2c1M2VOl5Z5uP8
XHVRfLHNpKjcsjbHLwsTDM/IyfuscSW0rmPsIVzbu2gRqiNydcbcBcxUyRa31qzxW50h+8Q6c4ou
pZL9l8NM94ygrECF3smARI+XcE9esEqIGdVkc7k+jS1Nfy8bQ7Nx+ywZMk+ogzBOjs/Rt/115fXP
f0kYgL+Za9SmeWBX0vKqj40ZMLxYnCDfh6tQ7QJR0KeD/fx2lQmANCqakE/bOkYZIAIM8TlNot7x
75/Rw08H6QSTJ8h/O1PfWB6pNhyuuFBXm6uh/cCJ6huDvlSvdLBuvr/YQQgmGhAHwWDX0lB9+1R9
J0+RlWlpkI2qmn6mT5L9qTIxQ32XmVZ4YxBC9SjL/fRwf9mDZ0TaR0uLuIAueAv5dPqs06U28Hxv
exjQw0J14IUpEFiiZu2TWvbDCfqzx34xL8UYEgdbvAN3hu/QOoc6EWDNZjmCrrtjM6rNsy11EqxY
uxo+LrI6aNemTPL4fy2OVN21GKNO//z7Dw5ZdjUuBN7ffVwcldSMpZPAhhD9gqS18mtVDNDkqug5
tvozU6iDvhnPDZEeP2r07jut0EBApDWC84yt9QzJisPaH5JZfxb20t2EZTI6JM6wXJrV1mNWjvAY
hfuUSZHylbRuOPnsR7ttvXdhV63kre2ti0l7r+sAO0EVZyCaea9LxdVonfkP3LkSf+j19tGplej3
rQfhO6OXgr+wEq222EeEi1uYFXStoigsfH0pc1/YV6WA7p8Mz0PnvNdSqzy59g4CBkkqA2lWbGDf
kIYoBINhcGiVySH2LXVnvTpLdaYFO0gLWQUXwNVCYXXNe3uAY0ctHAolDE8NKfEQZ4jrosyhPxfM
rL2/d4+WQqi37qKVm7yF9EsILZW1YOLkLCP6p6YTTH3KOifEzXlgguT91Y5CBBIlBDYA/Cuj/e2D
NRIq4zaW0qCQJya1JbBbOggED86SfFvgVf1+1KU+Ax6DjAQ6sM1RonSp9ESoaaC2RfNIm9v2y1Fr
HykRs0saGu1J7nv0MgHhVjiain3HiCsxEelVifWGsY2DeAyXS4erjl9hL3S5/yYPl1qZmXTsDyQn
uTLNUoJNeiAVJCX1UqqXbGqVPzvmMJ28xf2eR1Cmrtg6Lp9Euc1ubNvIcdJ6ygJc6ckvqTwvaocc
8v4DHaRZLKMzXoYb5AAzgoJvsvFVlsFg2GPMbHZby5lL7UQ2sn7Nfo99WHOzsDR1JWXSfVMX4uTm
3F8o62+wmPhFZY/r3iajnNIOK6GZjNIwejYMUfxhGqT5OeV7e2PtTIZLPK9cpn7hrTOnZ1ro9b//
tt5nfbwGcadlx+7gcbmLTBwGbfIRtRWpa5riKbNbcYno73k9zB93qJf5Q2dlycnJPPzIHEwgNGa3
sx/fnsxOaXts1gvefhF3lwXb9Ftb6tpv79qfwDjd0pVogtrj7SrQScukyTCymmIp9Cr+ljcKxfKj
Vkgnge3oVSpYXNIPJXPdkbtXHb3kdDVLhV31MFpWd+2MqXYteXHQTU3yFRbleDW61jjTaB0YpPCY
1NkqVRmKn21F1jZ6p0jAGEEzlNaHqdLT78VgwP5dOxHDDWiS4Rx5LCUvdN7q5sHprOTCRdD75tQm
n9slhmuCueNvQzr8LNouEI5IrXc8j0gbhlLSDPLCyGxmmFtp+HHBFrL1JSEgDd8/0Ec7ClUB9HF8
GBAYbnbUFNW5xbjoNAgxz9Zc/LHsz43dtb9vAchTcVghxK4iq+2eSiwa70tSpVT9vRiuKZaOX2zM
gQf8OuzpqeoKanvEyXmEI6EWnlQQqnJwZHEewm8WyubeSt/Sh7zunCINlmVpso9q0U14lmnREvnK
6jz4ZzHVA1ZOpZLgLTamozr7Gkw2zVUVzN/cxNbrmLkIaVm5UgIz0J+M1m4f8mVp/+omtUaS0dcD
fo5zaF7rYp6SB1ketNBdZj3WTgLg/lrBmW3VXFAOsXe32KaB621RlVkaCFktgiKbJr+zjfyhW7Sz
/XEY8OGOc0xw0gEC2wRbNXSUph2GNIghU72rBl3DqQyXqsuMP9slaZLpxTZG7JwQuP1rdzGMPIWx
Sb+/S/EwwpIOjR59pk1ESrukjwwDA1l4ht3rtAySZxWFdRL3js4COSqz6OjCkzduwFQsieOys6Et
FFkzPBqWkB7wDLPPAIKjr8caGGHy8fDj2LzRZbCHCrs5uqtCMf1YTkyv7VBsOnlknaiy95kcAATM
OHy+oKHvHLcI2iPClJEsZ6m7FwWDeEa2A1lOgzL4i2bP/v3vdLhb4ErSNQPnAsXZvMI+m/BeXCcx
5Ysmf8MNaB4unVUO+lOuWKXiC8Dwxs1xF8xdp8wq633Sl/Y7OeuQMN3/LUevGU/eFeYkIdpVHmC2
kWTPWLrHiIR8WxdhEKeOdU2ZUHfy2IdLUcPT4+Wc7FwTdVgkiEGh9VZwBQdfyeVWeRnx+fIY3kLf
9/6DHX1U6kqgUz7oniQSMxpFtqSMkqozSm+C0vQUpXAPnCTUv0PCPKP3Hn5U+CEojah3sKTe3BFq
jaM6kBuTb8JRzV08DvMnrdP1+gGf4yXzxgr0AHeq6PNcxmlzqUMRPWRTrZ3hMwfvGXPlFfzHz0wn
/3qbmLS8lVHDrwvIZJm8QlmYKAPdKn0YyrE5uTIO1yK4Uh/QikXh8HYtNe/51MyiCaA3qw+mk4qL
Y6GnyxREKPc/6EHcodUL3sQqtNC37zcahR4jI2b7/B9n57XjttWu4SsiwF5OSUoaaap7OSHsxGFZ
7J28+v3QP7DhEQkR4yQHRgJkaXG1r7wFrcBTljXlMZCDPT7K1htIrIOxKNUYnsLfy/xHsU6bRmi7
ECguJmqtuosg5fgPvlLKd4BN9pOm5AVWHUOg5vdd0Zc8hngPjj/QWk+cA2rt5afWmeTuoCPff1fU
bSj7Q5kMQnE1ZcIWVdFRrfYSMu/axdxELAAe2zroU5k6bz/aQGBIhsm90UW5jtzwHKfDjHrxRTI1
LHkrW3HTLBR3wkyNnaO9cdgYiquTZwcM6nWukfWx1qtDnF4K9MUfFalrba+GjvQt7qTxqOnBpOwc
762NB8UF0hAhMZjvZbf8sUxRO6PWkRF941IxPXaNbp8qKWwRTeycnXRiI/rGxQPQKfEvmMzryZVT
MffQ+ugC2WH8IuVOcp5rYRYnPr7+CGXOutDXrLCjhGe4s4Zbm54khjgGlBGx//Lh/5gmWlJANzLG
jtHxOEyAMQ+tEbc7M9z6mIsyFk861yXv7etRCq1XgnbppjlVVpkusCYDjXYp+c+c9WSnrrC1VcCR
gm0nZ1qTrtDUTJC5b1N82szkEKtReT9K4ftS7Qs/t+xhRxtoazhgFEvoDimAHfN6agPiQ+UAnO6S
F5nuN7w2n8MOerOk9+KUacZeA2vrU1IyJgZDM4rG+lXYYsTCqnU9Sy8zuvS+UIfAZ0vmfq5Jb28Z
4RNAOYjSIRz/FQaGfAUtFVBaFznog3ul7KtDEmZ7DeXNCSH2QNMEkNRK5RB4ddfpNmWudgotb6Q2
+1SUju7O6PN+un3Dr6uvTAgqDgRuau6rUqHoC9BRZSoudt3OR4l7kR5YZD8Dnc1OTdOIc1oF8pur
oAyKnAXxMvfkCqGbg+CrqlBwkVSEykao9Lxl5b+3Z7a1CyGlUJck0qLttcz8z2OcYZmuQpm9aKB4
oaDXbuFU0zGc+sqXlHznO+6NdrUH9SpveBZQwe6L2Hgo0+xHUgnx0nL0vLKZxOH25LZ2CGA2YnXK
PGitXw3nqBO8ijwUl6mHZ9ABOfCkCPZpWHACbg+1OTNAyUD1UIhdhZD48M4IGrMZdUlyjrGmpndq
E7ZenMTyoY7G/nh7vK3rl30Pmx2U8Zp2p6mzY+U2hRdHKOmRUL68BIuq8u1Rtj4gsRPiFjzT6x5X
qWPl63QFInB27xwMaLiHiUrlXdip9V+sFR0GMlTaLQSJV2tlUzJOB5PrMEzU+FgEcaT50jiPB8Sf
+2xnsK3VspDUpbFDlWxVbC3C2apDjbtQimRIiko0eLGFkLM806+zimYPgbJ1f4C6AZkKaRAA3fJ7
/jhloE5gnuQ8Y5OT5Z/qrG1cBHTjY1w28if0ZeaDGkt7sNWNQQkSeWHIhFm96yiLfZjVYqmT8wGa
S5Gimuymrdl6k9mGnillmBl3dfP19pbZHJU7clGG4uG+VmmSLBWOqTUnlybH6jAmgz6ltIiOaR1Z
98j05Md5LpS379NFsJPepKEstfqrDKfsnbkvk5pBp0Y8dfkcvU+UWPiZOuo7YLGNI0HeTzEMfhG5
xfVSqlakO32AL+FoRYp9DMy0eg4FyMlzYZLa7KQWGxuV+2TBfsCKXFQ0Xm+cETePVIsC8nGRWt+r
qApOfVc1JyMepMal1zrsPDpby0cTghRtkddewY75iHPe91g8QouTvDjGS0TVo/BOi9T+mAOP93QZ
K+zbe2Y521cF+SUdWNq6vwOiq+VTK7vrTWzaL1WulC+WMj6RxprH2MKX04qq+DSF+XgaMev6eHvg
rcVkTNIDpO/WdSklrzsB8IRCHMJeiYdfD9K/2QCLqTfN4C/WcgGtU/bn3l6VpyaVkAF1+PiimUXU
emjkl41XamVEMayAUvVi5zz0O+/SxjvBA8i7jmI7aIXrqA/P2WyJeKHDLb0W08nTRxsPrp0F3BoF
HTESLCI+7vCrBUzMClpUS827yozSF9NSbiz7fOfW3oCecd5o+VkQf0isrieThOlQIp0NkE8hiPB6
8r6vTlVKLzXHMPEEqhW52+RVXroKTCA/DHUj8ucYoIlsae1OhWH75yzg1IU0vVihvT6ckBOKDAQj
4YUG1iPsi8zL8c94UObc/IJLePk1R6cc7ygpu0vpu/mdqNrHcEQ18vY23v4lVFYXNbcNyljkjCkn
VyGhToVRe9Ooxw9GIsVsaTN1Lk0Qtk+1UuvHqTCmZ5Sb5ceoxlMeF5327TxXQBqyw3ag/4zm0dVX
wRrYnPOCWm8ton9SNGfI2pLGRXRVPQ2JVP3F1iPq4ubn2l/jhMO0AYJimISUSjK/N6xKPEdAFXbO
7mqD85ohA08pAewfVcKrDQ4+IsPTGkUMuSikR6kSoEIc/dvOMi6f5tU9uIxC6XUp8GA2ex2v0hWW
I0MH1dlz2/Z33LtG6MNeNX0zTk3Fl0wTOxcj70zVjeq2RmQMbFjqZ8Av90r2q6vx929xQDouGvjA
hq82tyXqaeg6WONF9l0zBKQquzM9FVjTW1/UZaSlIwz8GpDEdcFEDvRaS1ry7q7Lis9tYbcubRrH
cNPJnP9irIV9BdIYF/AVeLXPuCa7FNM8uzTnD6UljOcoKQPfGnvrzYeSeRHsLShZ1DhXBwFURC6Z
qLdeDCxzcEGbVFxwRFn8rOWqfBgTJTgqaVOdxhBI6YEQrkeLPu8UF2jvnl771moSsZAEQT9YpM5e
r+bU1KUtKaArIaCHX7p6UjzEnOtLmobTzi19eyiQ9a+HKmB99bi/Clz0Auznuq7yecOzJ0lD4Ov2
gVkFK8sXpsTgLAZXiItd7VF0j2KpMRyGEkrhmVak3Y1REp+dsRWnikbR3RSFO+3d9U0AYp8Xlf2K
Nu1KyXVU46pN8jq7RGMAIDUIjY8p5Oi9Eukq8Fvov2zG3/0fxDKWn/FHxqBFIRLmTpJdUD+YDnEY
a4/NIOV+IOXmQ9w0e33CrfEQkAJextWz5hKpoiq0WZmzSxyVituUSvCoDpF4wmbLdEcVHNHtpdv6
jCDyqagQaoItu9oluTk6bVP1GW9Tb33oJJyPW1mpdkZZ70Uwc/Th6cdjnbu6tmM9M2k6cLUM5dxg
yFgFR4Fv5qMmi524eRXCsl5UmBeNb149HqPX6yX0pnSmqMwupNPlP7MDiMyzWtk42cFIcYoyztkw
pvFzbIOf3zkGW9+SMQkraWEtbfrXYzdTPGmYpYHIB2V2bsZReYjH0t75lls75I9RrtWF9CCKsknN
2ZFGK7+E6iSOZTRNR1PpvknzrjzI1nDAzZdeLvUvEK+vJ5V0DcappkPldypbL8cWO3Hp54f3sdk1
J4DEe3HL1gouSpoQCRDMWGH0zEZTEPeG4FYr1eiakaV9tWfJIfMZgw9SSHOlaPrkGzxXZ+8eW5v0
sXuoAy/7h+26atKPAIy7URTZBbOwtvZKq8NPrIUcqXj9GOUfy0oo3KKycydpQXcRYyc9VPMMrg9s
/JdGROYPKk4CEvWYJShKKkG/s7/XaNjlJwKywdSBWgIJ6ev1sFVhgHPW4WPlhvE+FAUSxcihf5zN
rH+AQjffYcYGpy8FYVFltuxSwta8sG/sRxT69vLitUEPP4dYd1EAIG8j8Xj9cww5Cfu47fPLMCQl
pHczC2ovEZp+wawdNnkXGXjvggXPpqM0FGXh22h9ZW6saKntFSLVsVgNatPGqzWEiBcqbRS/JEnd
WF6LSmTvWtmcl34c2VLojW2t7knPLKfydbBH/YCqMsxG+g0r4ZCosqMidszs4qiBedDRZDl2wxR5
VmfXj2qQlicHZwt3KoecklS9V9rbOF+/te2IZ4EyrNR34CQ50EfV/GL3tfQ8yH17VIzUONX43nlk
sXvZ77oLvRxmxCZAbXIdo4/wesU4XFIehuBdqsSRoW7XtlcZ2hcdmn/lGdM8gxorMar2tLLon6rK
yD5j/rSn0LD66vjmccrQYwOIu35Xi9yENgvG5wyx5mtV69mLQADWzWPDuKvLOnvW5nr+assQrMMU
Wfrbr94qYDF40xfyHc8sqex1AsvETJATo3l2pCI6FE1oP7dY5jwCdR2PmQrjo5zDYOd5+A3xebXT
6B8s2G0eKMsGsbKAq/6IJdD5nu1ETpyzo5OFPUDhbyqvGYQu7nUDgX2q7/YFeYcuds3arl76rpRN
FxJvEvmi08NnajeydBegFV64qGeFH3I275NsUiaa9Wa+J3pQ9/KP1f7kR9OToPaM9AsIw6v7P4x4
x9ICkn9fRV8S8LYn3QrFsaHej8OcXu1ErRvDERcvqrCAbVDoXf77H98IjHQTLPyRM8nr+D6wmsbL
Kg065BRKP+2q/vjWjYDiFEkrxIKljnG9EWyc5HodOswZqXmtdYUIugca1V+lNNBfMnL4O8oH7en2
oKtoCIACNBwoMIueAAjY13Mcs7LqyY2cM4WU6Wzrle3pk5gOw2DvuUCvQhKGovNHLZZSAAD7q8/Z
d8UYBs3IljOLtvFtsFnhnT7Jwb+3p7ReNjgp0H0o4ZM4KtewxN7gNAXqbMG2T20sMOHdW12Id+wc
Ix5aVnveRuvrAygWUHAgbFwfJFSvP2GrIkucqY19NpAPeeeIor2rDDm/C/FSvaBY0ruSVRRPSCtT
ZtfwRbk93fX9QfGQZAemMA7p/JDXw1d66kB/VqxzpsnBcx3U6TfgNh2jGrnxvQgjHmXHqvZQ4+uN
w7D0tMC2ECCtgvUOC+pQwEo5R5Y0nwDXdR7VFudIayXZuaw2FlTBEIi8B+jEwlZ+PcMwC7Gt0Hp8
SCr5U2B06nmIZesIOzH3+3JMP9/+oBvDLVgIGgfgvjj5V2FEAckcCzyVI2HWQ+bKY998G2wRP41F
Rl9ymPbq65sDauB40O2CWnQd1k64sg5UAjBOHHL7g1ShtJSIQvlqKR0SCkr93+35bWwYejB0/dk0
G4y4DvgzuarinIMloxvQxn+aRKc8a5KF07OjdOdZRhrj9qCrSBrnQR575Gu5Uglqrz5qR6Ju2XPt
nFtsjsNTCPCzdJ0ssgDZKrElzoj2SN+NNFd+FFnd7hG31ncPwy/CGItWGNfQ1fDU2LvBRObjXDPp
42Rr4i5gkjuVpK1R+L8jsMw7zmFcFvqPB8NONK3DndY5V3Wlf6lsC/hXHCb+7U+5MQqbhN6WCfB5
ccd+PUoWNnhjSz26azHmP43UqIeuFHvR9Mb5fjXK1RezwYWEg4leEFjp5lA5peEXgYZ/Bn1s9y8m
tPQFeRMWNugy4T8+W1iw7fVQwp6hnStf6Sb1rHV28DefjaWh2QLKamVPM2JoMkhE9BerzuazMooB
bYX5zTBu5I4g+KNrSAKyEK5ez0UJFSWr6paGTpJ/ntsgPWW1EnuVZQ479z7FX/5fr2M44nSMxGBg
/k+/4fVYWPwO6hjDIGsG23q2iir82muS+azM6Fm5nSYi3DTyWB/doUCkC3tJW00/oybavYig78xL
MUXRWe/1Ib4TU0oDWqco+RxJafKfUEO7dDnSY+7V9piLx9hU0d5CKEv+R8bku3MbJVLfWy3OiF5O
WQ+gfdLrj5GdpZOL1FNiuoKQFk6bBNzBaqM59pw27tVjqrSV+pGgPJNdXObnHs92xyLQTDM58YsK
0DR+0HGWYyJUmC/mLHK050rJSg/SoPOyOZ1i/6vbQi79FHJD4op61F9sTJsatwlnZ3YjrK2nJ4Jc
495o0EMkZbblHwXU8f+iSLPeqZEIAx/QmBO5JkCQX3qd5u/T1KnmU87t/wy0OCj8wbSG0pU7SWhe
DwjmSyLlxfem7zLHG4xF6iTty2CAEGBFH4UdzLPf6kZ50AJ76O6CbjQfIcjm/Tvk+7QPpfHb2qEJ
tK9Ja8cN9XrNeEnzCDm8odPG0DWTWUIbSImrh2yE+e0NQhLf4wBRvrscadjRtRqldo5wBXH+tR0J
ddYUHobh5vpYy16nGtUzmE+l8oOxVUtPT7NKP89NmP07Q4v5UtArq0ClRyEVgXjuKtdoWtt0TRH1
EtYrttV5ScFfSK8Z5TM0MEn4VVA6vW8Su8mslClRhmh5hZ+mGkSpPyAJfI+18lg/Smo2Ne+aUJN/
5cWsaJ6oFMV0+6qaqxc1EOKUmAWIg5DCleTKc1Uj1ZWGvTfMIki8qskn9qA9Fu9maxws18BtrL6T
VLX6b0b/MDrXDMl6qJkhXCO2E+fFTEpVfu57k/oM2UnzwIXb4sA2ZOXojlZq/QAwEgnXSfoseR+E
UVzsqPiuTuFilUEYRNkS5bGVDGYZzRK6MGA7wTGJpySd7O9WbOxpIWyOwtVCoAWeGEG112c964UU
WJIpLj034yHW6+4C2i69u30Tr0ID5rK0d6id0A+BuPl6FDtDODZGYP3S4E8+BmN6UFEhOKQxTg2w
YsxDX9g7gcFqYlyYFBts0jm4RKshzbhS5Em14svUhsO9ojUBNOK83kmyt14z4L4kH+AJaBVfpTkT
L9kI8CW6xN0Q+8qQzgdNYLtbY0K0M6GtoajNU7xZmt8rKgio7xhWFLqI0iwBMCN7O4xtLE5kks0O
FWRjKMJU8IdUuzZ6HbLaFIOR4KwRJC0KHAiyHsvKDB+0tnfe7MpJlA/LfJEdAdG2AoG0hgnQtgpD
QAN6dzAnWRyMwkh/SFmYPgwAxd8MJiZ+on7NWjEiXaqrJUtzoqyizwMsHJvRz2jh+xW31F4Nc2P/
keITfsJtwZHqGmPWRrWVwqchZiMa9VOkUzynht5qDzUV30HV/0HJTNyZiCT7mRkW9301/eQ+SP1w
NvO7oVQ7r63fzu0nhqCHBV4KNDUZ1tV5p8sExmcO7XNjlugZhE70LVUR1Gotu/iuT6ZxIqYt3r51
GXQRoQT9QvJzFfMF3Odzmif2uaPu7OMCXB37OSxPZidZO7fm8vtfxy6UtZfWCIV1eq7XvSzcjWq8
Jkr1rKCaj7NEOAbx51outbshj5r4RzEE5ZtPC9uJPj3dAxqwVPteX25hrmPb3vTKOR4H26/rGEUv
tTEOSV71/u17dL2pCGQXnj1dWcRNrtn2gW3jOydm+by47H3rw6D9TLqxN8rmbU0fBNKESXnqGuFm
FdS56cdlFzsbhiOuudmhhLvqo7Ffn63ZQgJCT6adsHM1teWJgFyKgQUt7NV5ycvCGOaAmj+k9+Bz
pwr9HTHKniPH6mb7PcqCvEf/jFT1aq16RYthLaBxlI5V5lHYVzyzkqr3nV70p9trBW/sei+yIUiF
+XvZkCukUtnh/mFXLSB/vberA/RH86jKYWB6bTRFqTuNpfWfyGEWH0WKaIIr65llH7UiKBPPpFf5
SaUZG/qUbuPAH4cw6xC2skcCpMIqXKGpTeVHHZxcaFWF+hzHiTJCEiyIz9V00MVRagbjxalhz53S
fGq/p5XZ/FISkX02nClUTxidFc5ZxllHPGg8L7qHd5NOJOSM6r9mWxvN0W7S4atVoE5wVxpZYx0C
6rjfcpBs8Umz02Y+tlqaomYx9PRy68KwzuTEaXlUnGSyfbM3Nfle6hpizNCCveQbeho7niwNSN93
QJqCA5Y3WPMpxPbfM0cdi4MaZRXGSjhxGH5sS63q1rjQfmiavkeTt7UBo4xDYileEXSUhqbFN9gr
rL6OXGlsi8CVHBPxVD0NhfJtxG228MqqQaksREPnpxHXceARvol/QnqZOg5YjvNVKu06fHLCPL1v
FCeoTzUhauGlutlEx27S258iU4L02Blj+14RJe5EeRFj1pNr45S6hdZpD8M8D/O9ViJT/egIye69
AI2rr8YQm2QhkZWmXuaI+T6SpyH1bTSCW6+Xa4i4ehcU/7aQq8CmQy7PfCUOhOSnslY+2E4qei+X
x0l3kzHUfs1pln0XbavdmxNJ7kFNMex0LSsJq7tENPIdDBK5dTssqwB45NK/qhnHrq3UxvdpcKQ7
0avpz65uqq91jgulG/XvceBACjPW79JAcz5MQpuSQxMWXXxYXq4BtnWW5G40J/0vFr16TLRuVl7k
dDbNg632XfoOKCeMnL7C0M6vVGn62McjOjlZ2venxfVAO+hB1hoU1mLn2a4nqfIbPgwdMHNu0fZR
k+icdwjseETE5fc0FQyL1ofRHhtnlsWdZQb6r2IsMWwj58e/oo8IjFGnmbN3IQJwwbGSwxLr51bv
Yj9vupAtIEtjPbmDMjbvAwReFiJroVUPckja57Z5Y1j+IAcaauRJjDzDOEvtndmns3NHY8kR5xE2
03MlRTqnwRzeY2zmPDaIf3yYIjrTd2XYpjGyKmb6iQ5qOrGaelgfqta2w1Njac33kC463rF5Nfc/
QnUeFD9zKoW8UUxGdYpip/iYxU0t3LmtisgD5lsOvl322d0YK2Xt82Cq71slMuYnDKyab3VhOj+t
PCqke6jNcnsfRSHJoRTGxf0QmZGNFTX2flhIaaniis5un2uhpeOpKQdTOk0wfiKvQbn/Ewjicfhg
NSGfUk3Y4ZxPHuTngnCv/aCMJJLvZhVDBa9LqUzgeVOqH4N2br8EEd2qk47QwceyqKs9jZdVSe/3
HU2VFT0eOgfXZRueNorhFjp7iw1j7A5dWXtpLVp+oCQFbmtFbPmpSI8CuZmvty/tzafvd9+K5jgl
kOWV+qNkVMTU8poOHBWAQstrytaiyK6Ph9RqUaQfYyEhN13I32+PuvEqQcuiTbnozCB7dRWSZihS
KsUwQxEoY/shhTjoVpaUfMf9Z6+qvzXUQsGhHQT2hsDl9QQjyW7zcfm486wLD3uM5qRoWY6Efia9
tWpJLRhuG1wOwsx130mzg0YfU6TY1Fx5jgl27+tKnXfi7M35LEAYGEULc+lqwYy2xOpQBgGmNFEA
KjcIXSMNo49tN9Y7JLqtocDfsimpkS7t9NefLoBIHMCDRVAFgc/HaUyNd7hRYJ7ZYir3Zqlg+FGo
VsPrXChFq459LWP7EA6IUKimQFJFQz9EU+o98tzGlAiCjIUV6KCkfp2XT6aYC8qiKG2k0nfR5Jk/
Spl6LrpoeH97i6/icmIhsFdLVOmwVtcjmbGVd3mr4ZKiWqh3hHLSH2yDxllc5brrUHLZKf6up0Y3
ACUlaDD0BmD7vF6tQY5gSbe5gOPDyW0lWbsXmT57YRTUOxt9Y25L5YRNTtZhry4NbFekAq1pccnC
KrurRC4Oddq2p6qQSy/UxW6TXeO3v0pylk4HkTnFDeoAxnXXASiMYbbxIC56G6eTX0k4g8Cy1NJ3
mZTM9S9VEYRCkaYO9NBFNL3k4xi+66NJUdxpQkMLXO9o3XXWwjC8vc7rMJ5aC1443KEOZMnVIdGj
rI90aHBSaqMgPyvBOwx2u53dtD0K3nUssEGz6eoWc7Sa4piwqVB3aulLYRU9EaD0/96ey6oBu3AU
SeGpkIOopXf3egtZFWCeaprCSyXU/meIHBneM2Ot0FpSgYy5E1DM6l2ZW9Y/2pTL9X069smeddV6
quhG8QouMiNLo/IqY1F6rRJDluMDI0x8w5QoPOpSEfu3p7oxCmjopbeNThVyQlenpZ2LkfNLcSlJ
+vbeGcbI8Cz4+XtCllun8jfSlLY2tJprRhN8IqMr8wiPNKNAB6Ka/k0tvLnzWHszH3PZHNZCaQVd
RKpwVXLUk2Fu+sgSFy0NWrfPKXrPWSW5UK334EYb+2QBlBMuWIui7HXNATcP8PwVUqBOIXfwFWvr
m2MgI4vfsP2lKEzzE1Puz2UcWqUrAe/bqXms1amWuQIEpeIJUGClUtf3qEcWJY/61FrVeMry2HRQ
ZJCd8mCVAT50Gv1P610dOCWyO6Ui/NahiwODJLA+ZamwEepoI9NyQ0Uy9vg66yWnWsk/wBhoXq40
CkancbTGoMKsh4lyKWdTP9HokE4FPJKdy2creqPIpNLsVokbr9e8yrqJEgMLAcFrPNqZkj6ZOYL+
wwC0xo0CuitFg6Dm7bOztfycThA9Sx+aSOT1NdEmplHQ504XOq5xqKeAS3eozBOmZ8YJWb3hk0Lr
CH3d6KRE807Aun57iJIxSaDQCHx7dd9a2pDifEzoWElG8QnCsOSGidS6QaYJ4RZKJO9Uu7a+MQIJ
CCUA66GKunyNPyJkeYjkQGrhjYyGEXzuo1DyKpMtJtohe+zKZF4qEm+/Npjl/w9KjPx6UKSYiZQS
lDXmuihORlen90OVqn5ZWcrOam7chEBJFgrr75bFdaACtrrq7ArBvn5UKVNQIX+WA7EXS27lOJRq
ED5axLZXEDAtwvDQROv6QuNRfQ+fKjs2PQo9uIbrCo9MZp6SaPgqKc1fNHwWyD0APUZf90WAZYyt
KWchah2xcrHNNHxOnVbdqeZtzA/UI845lPVRYrv+iootTHXIFnOqLss9GrUOVEdlpvRQqU92mage
3rwgu4GPvT1KJzs0f9NuwGNcvzCqEcl93NOOj0MUT3VDCg4KGaXfhXO0cxQ2tgqVPXbmIu4I6P8q
PkB9b1C5aVDMshV4gYOl/DAAC++MsnHg6JzxExmKwu91rDMjm9ZJXRBeCtuM+oNSheovQ5hO42Zj
ij4urJVyPBchMfTbc6v/UbJobYGTugagpXlfF7YKVKMdKLo4CBD78TSX/oj93/n2HbrxSJC7IVFF
UwY29/WqDUoTp4DZ0Kkq4+JSE5fmABXD+CgFufoX0+L2WvpoYL9WZVmBX7utBVZ4McqwC1wuUPNu
6sOEtnKcY0z39pnRZyFMB4iM7sWyif64L4facGopbnD9rHiJrMqm+18Fhm/H0p5u89Z+XJIdAHuL
1951cRsZp9ZO1ZkcKw/CR6pU00nShv9uz2eNrYYVC5qZ5xVkDf2iqwkVTm0MJiHGhai7PCSaqN8N
pYCOWg/aAb1VtDwCyznFiWQegngwTmM+vRkNw2+A8YnAMYePUPLqPYhiq0vkgDBykJEBTrVKOWmD
rPhV2Ew7u2Xro3K6Fw61Qgi+2plS7MhJnrF+adTe2WMynUZhxztMr82vCqcWCBntK8SqrmZEJ4am
JzSCi1wqqh8V+EsWuGq7Vl4kXid3qT/ga+EVyRy6mNpn76pAfzODafmqUEJA3C9SQdepRjxNfRrK
iFSboihgxOs2qMticEG+pDtfdeu8kx9ydyJHBPr6KquJJKMvu6YOL6BX6x9NN1luPY719wkzaP/2
ht0cCstOcHMkAquntrIwpzXqnqFiOTmoFf1ebYx13KK0N2NXzYX4xcNKr1qGoHL1IOR5hMBOquDb
4XT1B4Az1ufFb2x0HTMy39+e1kbgt4A2GI62+dooTuJ0W3o+ZCTabX/Eo6Bz5wxJE2SWpZOcl/bP
2+NtfEbGY7jfQLTVsZclfKtVuc0uOGtl2LXZavuAqol4AbMV7OyOjScPAZhlqAU9vmLp9jpiVaO5
8B7pjCc+MrqN3yutk7t2LDL+hS6Sk9zO1ofbc9yIWtDU40UAdQN79bquIhuFVpYpwfSsFvOhVsuY
+01On/GGlpF7TRr6G538nKfZnkDXxtelQIaiCKyVpbp4dR7GLJM4JQYCXe0w+kYYRX7Tz+lhRLv5
L64a9qgBxppTTqh7ddU05lTR448K+OWRXrlWbI6HUlXGY5KbZuhSF6+OnVlYyHIAvPKLserM+8rR
ui9v/tpLaEgpi0Ld+rkqJSMOU1VCVijo6scIs1ePmg4tQxH8EmrcfJTNaPLHEarZ7YE3rnQGxv6F
AByE+eoFE7M2lSYhfpSpziN8cf2xLZP4cHuUrSWlIsh9ikwFUorLJv/j4c/DtOKNoiqo0tH+qMjd
cFTDKXigfZrvRNubE/pjqGVf/zGUIZW9NdLFwkurNH0HBSDfkru9MsfG6SDHBOVKmgvW4Tex8I9R
gLlGZbNkfmIYsh9wd8NPKhyeU0nMcdaTHBX3VjFy2n9m92Yxr4VD/8fYV+dD1aa+lsnDLrrI8oOW
OxZ9ewr+3B6KG/Ntd7bIWuViGZBaApWEJbS/fgsLFFOmRkKNCvRnGNGLDtNz0gr7C5UWQQiHwFfi
NqB8fHlCocdtnVR7MMJifjRMPfuLN+y3bgEl30Vy4xr3kegzqy856FxMi2wfRmrxo0lLvHR1beg+
3t64Gy8LXCHaQ5SywQld1zOoWo2aQ3f8Minl95we2zFKgsGH6Rj7uBS8GRzEl8aec3lXuOpXwA8n
sirQqdgVKrFTXiJdRxjU0iU/Ck1jp1C2tYPJSIkaKXGia3q9i5A0GiKtpyZY06QHLhpE7wapmO/k
qAM5MVghpfE6NoPRB1wkPr35uxJ9LBVCroV1zENbexqNMkbXI55NEB/VL3mqwoOhlt27BJvZnS28
cf9YhMiUA5FpWcc9yoBkcwr8+NLXffviGJ3+XxUO1beyl7q9G3VzrIVeSvUTL7jrcM426DJ0OCNf
WssYH/LANM4oZxnnzoBjefsrbg0F4YOAHClBxOKu1jAPMKrXFK7VqO2jp1ka5qMZZv1H1F7U0+2h
Nq5VYlxubqhIlHevwzmB751cBPQW09FIXkaAwXfgBv5inQhL+XIq9KmNdUKLyqxseellVNG3qWkr
rwX38dh3jbYzIXXjANA44rklnYEXc320pbjKkgCphwumoJYEeLm06kMxcJUcR5AasafVWdJ5EM6A
66i5Zf4M8AtLsSHW5O/t3A2C1KRAO9EwFPGxyRDC9KJ2MNNDJvWN49ZpyJ9bYzLgdA4Ewiiv28lh
6uypOYwqhrWeEzlSjF5+xIYPi0z7VUX1kBxlI2g6FwV1ACC3V3Fjw9AFWGL/RdF45ZMOKKgDHg+b
Qehog0Lrmg5OPtvPUTO83B5p6+tqJPq01TFO4k+vn2HJFkFTV/gmGY0aeyC65ZM9muLUZkbhWSLL
PK0LR1du9OBwe+SNKxtkMItKX38hQl4dis5q6yBTcUzQ+yQ7JHwPF63L4ZS0YetmudzvzHTjZABq
pY2r8yKtwXr0UKdIKoA9d6YeHooimL+CrHd2wvGtlVs0roHr4fmxhkWoUTQDhYsvASL+5wRt5ffS
UHcnTS73Iv+toWiq4jgBaJQ8/3rpqBMaYYhe2lCbhV/F+DNBFEldAWN/Z62WuO9183ax+Fqw9pCt
eMyXb/tHGCVNMO9ldZHZ0xNpOJmtVn1VcfJKPZzS42M2Jtk7uKblnqb35hSXdilVE4L/6zpiNSjW
HCaos6UR+DJIU+O3LBifusCq3t/ejZsj8eqA5ySCWNURwBKAgTWwjbOkMDkkaqh7KNbq3qQUe0H2
1sZftiC1bCoWq+S+HX7X6qcYAaAp80wIsz/SIJU9wwmnB6uigHJ7aqq2sXqLZQFlGgtw0vVLl7ez
CUQQGSCcEoyvtH3VLxUAzHcy4MgvRplFH8e0EpiA/B9n57EkN3Kt4SdCBLzZAmXbkE07I24QzeEQ
3idcPv39wLthoxCF4EgKbaTprEykOeY3ThsPfqSH+s+KnvwnF2KNGqi9o8yo8cm8PjhDU14RJOhn
bGljZGMiUYhTnzrDK7bebk2PrpngOk1WUxxavbLwsS1NsXM7bjSvIOozEUSN+K91eZK3YjCRjUkf
yt4d6MoqxY+avPd75aTtEJjSdKn/tPp0kLQzvhij28mdR2nrLkELaCk7LfTR9XnoLHdy2gYBZymt
6i/DBpJbZdG0g9HYOnWLxDEZL43nG/I2JCExWAtiQGnnErxb0p2npPjieRNmPfrUBp6X6Jf7m2Xr
HFB0XaDhYAhuEm1J5tmFJoChwVG+QznSnussjS/Ykfc7BZOtY4ASHt1f2Aa3+h4yokBBwAXqQqrK
N1cxtVcDR7QIcTNZPY1Y5O5MbbkP15cYqp3/j9SGJri6xGJvKHkCgSc5cVu/50jMgZco4lArrumr
9Si+Gp0yH/OcvXt/UW8/pEExC7YlKP8NsE1nwE2pKm5q4Y05Dqk1mn+GOx3dBlGWqe9R+iiwR7g/
6O10GZQ8Hk4kcm43L5FsiGDSFO1OJRTlRVfM76OdmUEusbtT4tx634WVddC9odrpZm209hmZk4lN
24KbWJ8Od7aMNhlRsTZxQfqb7mBu+WOCM5FPrTE5wkuG9Jy2uIcJ4Skj947lfQ27rnrXlPOo+x0h
rB50Qx7vXb23Kj30vUC1L+QHYwPqg4OZrpMUks9YqfMV4AH2uFaXA1W3tKH8V7PLygKkrqTvu1mU
34sI+9CzKXTjfxloe4kVhF3s+Y/cXib8JkRuoPiQVd4QJLRqqpS8J5hWi15cjCE1T3YLJ/H+drg9
2JQVQLERm2wpNDplSp+2ItzywsJ6GJTMjYM6TxTd702v2POd3tp8pHAgvShGLNJbbwOGXisSFwMJ
Atg4UR6L3FJ9T82nI8kkDiCqMZ/6qDIfTTR+jv9hniRTEDtcZCLXwmmwF2A+9sADAVCAKh9g67UN
zxhi7Xs0sK1JUgckMYbahtPaKoJtjC4tYFIS60VxcY3hESRBGXqKeXBzpZyArYXu1ybs6sdUGt4e
vuD2/qT1QriCtN8CHlnHz1Ea2anJF3xojLkL5jzJPjiRE/sSbdGzqWfxzpvnbN1idFWpbqOQcuto
AT5nTpoKrn03GOlzoouxgghclwK8flskB8Hj1PJxAegHsnIhp+Z0LF+dzOvco+P2U3UF6T+3HxeH
dOMJeybYs/GYjO8GQwr3rwHNZnGkZpYWzxKZbG7FHkjIgfzOwqnKzqbwLOSYZH6HK4l3iM1OS08T
3kTGsRjATuKcHJadT6miN3wphuZ5tIdU+K0MbaS/dC18LLAqiIPKlfZfdKPdyFfjplxYF5X5HNZ9
rAbgLYcaZr+oPuZOgrToOClGdUSEqUiOrQRm7zt5S80s4l0c/MnMhwUxYyA2NtD4U5h0UsHdgH0k
/aGfjQnxJnv4boHm1A+jNTl0ONsh55An7uwEZSeVKtAtsVj1dko5HqTaobKcTENm+7W0Bv2Qd6Ht
nvQ+iTGCwQ9p4vzGZv2gpMXUn3oh2+ZCHGd8Kcpa7Z8LWAP1oZkG9UWlw5/4fWgP6PyKUTP+OGwG
R7AADWkB0MRddxp7BB54uWi3z2lkHCjrREeF8PDcjELsPKJbF9gi8wCfEIj9bdhMs7pJ7Jx2uyeL
ExdYGyC6Ej52lfr5/hWydbKWgXBGor15E3dZMNhlkWBsDBjNMvy+tdOPJCH2WUyu+G416h7AfesF
oFRMawxI/W13QzhyALXZwPstnNLylRBV82OocJR2HoGtmUHBo0a8UBpvRKNUu7dpI5jJg1TTNhhp
xx56rRE+FbmB4H7eUxPb+ma0puDHUf/l2V3dkBM+4/GEH/2Docr6PE5tc6iyofvY09v8D/c+ZGa6
/LT8QLuvlEAiHppBxZ7rwVb74TFCvflBq43uOM+2+R92IgEy8T/S4PQUlln/lg2XM5C4PJ1YxbI0
j0qXmX4Txe0xNkGJ39+KWwu4FIFoTdpL9r2albDtyYhr1JTnYkKLTxmn9IKWWBiSf2FneX+wjQse
BioSdJRHfqlSvZ1XYuJzVahIRWeGmwWG9NzeB36KQrdw67OY+/wdKf4eLuI2m6OdRrnEAARJQmes
wHl1jh9CqBIqFKhyf6dj0xwzU2tcv7UmicnvZIS0Kmzom/5Spv4S4RO1Gxfe0h6BK/GPoyJMQR/9
xrdTd9SWK5mn5QHSv0O1pmyUd4o3IkVax03+hBiLW3yMILi2/jxAtgjQLK+/FKpa8PQmiLbsfIqN
gwrJgeAdXAz16XUjbtIKfbATFP8RgEANDwVGv00r3bfiNjvaItyDwG/0jlDRIQ8jBKWVC+bn7QJ4
zQiYyiGaiPVU98XsTZemx7MwrWPnkFlNdrGdqj6ZOIoeMylT6rB9+CBdjCzub8KNu3BBsMOOIWzk
P6sfog2WmhQuWVqa5/3FCa3kg1eY4en+KJvzpcJKX4WOMmqDq4PV0glEGRnHotRdoAhu4Z3MJjaD
2kUmpRvc8up4NWx2UoSgtZAWiTowLia1552wauOEg02i4rTY1ACWX80XPbuqclAueJjmKTog98dl
YmUysPVkrxC0talgl6M7R82eAG45/7/dW1MdlbZes7RZ3YBtBBgRzHz3dylBxg87coadd3TjPsGO
wFr6kThlIPv7drxCq6RQmiR9yCsMyQPTeyrQoM79UI2MH0Opdh+LAV+e//Blgaywh+iCLD3f1ahd
EiYFNLsHM2yMwVerzrUgTOrtD2LE+j2qHemXKumtixXPT9gBDqR6pX7t4q673v8pm/Nf1IhAOnOD
2+v11m3mK2s+rdUpUDTjfHiku9W/2H3Sn0nG269UHfAQ/+Nh0SyAs8SbCxl+XR6LhKBCR0X1qpWT
HfqVdGMtwJ+kPLXQYMoAQjQaQl3touH4xyPDn6NbuNTG+FsrlEbtRJ09iMy7mpZwTnpdlldvdKaz
YsL0TNH6OWERvyfOtXFhAJldrA0WGsNNNdBAYsSJSwZNtCo6gZHJj/ZAjeP+1DaOKabktGSoTlB7
XFeiQVO79AmRj06Brh6UJo0OrWmcOpi4Oxt4Yz6LE+nCDETp76YSHUkZA1Xk1q9BXfiT0eovAs+n
nVE2wHvoAjObBYzIQOsMvUtzSwg9Quh1FtMYjKJR8ATC5j0YxyhRfNnXtvmsAvNeWHx1g/ps3FXR
U0NhJz3+8eLy6biGPTQH2LSrfYPAbOiE2M4/hCSLpwry+5cxcxaXe7mnL7gx70WuAVQyr9wS7SxJ
/W+XIKF9DuYNlLddOvKp9EI585hr2vdOL2QTpJrXiGNdy/BTskgMBGXaDe890Ro/7s95+4cQEvPq
QoW46Wu6zRAPPc/QA1T/8FC5VRK0LdAFn0JZCDOu005dXM+BnuDVXSST7uuhaf97/1fcbmtWA8GH
X0xAulbLZvx9NZrKwhSmVq69WiPyzO9BKMq1UR629ixCNifMRuOGIMxgy+lvx6qxcYyHyFKuGRAA
bqSoSQ0/qYwQ3S7QExfY6bo4V7GqpL4T4lZ+KqyofUAIGb7c/WlvPP+AHZkvhVHIqgijvv0tDOdl
wrIiemddDGy7qu1PKWJv74qoHv5JFSO50HoyP855O+Pgjtb1MVM60/CxzkKj6/6vuY2A3/6Y9cJo
Ku+xhLOnl2r5MbYcFL1GbXaemrQeg3zWXDSG4Dt5bvSCX9/851cB8R7AVk4gIoroGb1djKarjX5A
/u4BWW+I/CZpzC9k9HccHIhv86z23s0YqZ4Q9FtU7hTvgbVQ9uyLbi++BWpOyAcHDh+4dSSUmmzG
yO6jh8xyxKWw7FkJZJ50/c5tcxsG8bepVSy4RVor629fCceLlVGDTWJOMI+cFFymVfUnadmxjyia
8uH+5906Y4upCKVlHN8wgHq7vDGqONL0Jm63olYO3VRP51YOPQbFhrfDu9gaaiGRAZ5heijEvh2q
dIeodEfulNRSEj+iqXeIXIlKX4nGw06KsjkWmEyQgouJi7naNU5qlUVZZtGDSOMOAjugSKtTJ7Bl
1l67bXOohR6AAzkBjb66pcoMAMEU24je5mr8AU0S80thj8O7qii8v+9/rK1NuOChnQWvY1OOf7uC
Xag0uFOl8GfNYTyadaicnCwvdtIPd2uYhR0DlJRggsLP22GMIrKqcJzDq5f0U3JyElMVzzNk5+hF
WFr/V9JmuRYUjqT7PNSNeE1g7qRn1JPKLIgrr7ICHog5AcPnpZ+LeerSUzRQK/YbMas/JswEpV+H
U9WhMdMmGeYvIjfPLZGFPAxypnLZxXb0MzHTtvZ5i7Ciwdd+SoOqzbF4F50CIU86VhIHOMy6P0sI
3OQ/ljW94FE0hT5lsHx634QV21lFFFMEo6eXJMZp6ziXyFUbMxjwuip5UnPjhFhR0aBm19vtYRDT
5B0pbGQDhgxgiZ5VXbpfUi2biqe58wRq1chiHmcztYpDl2lIvDhlAT7EqeP0InET/GbnOAL4YdlH
4TGbhkKenRzLv6MmKmQ7a7XO3SfC/fkSRQh2LqbB8TtDqcBEz6PSf23dvAivsdG2P8jhvfioqHX2
rDeiQaxnLNBfgbsn+qMAQ458UJigDtlCla/8Tu2iT2SF6E/EUaK3fqd7KCmUpTajQdS1FAcTxaxe
qf1jL3Z/c26cA9BAS9NU1SySqlXsEia0g3VkVK6pOeaPvOuW9PMIyIek2hzvnO/b7gYJ/+IOw1ON
7Ia3/JjfQoOwbSsjKtvkwbOj5Eg/YfIRDZeHQqriCHP9UBY58oFOvDfwbdoEcoYyy1IwtKBrri6W
Xq96o3Xc+MFUs+xriv3CX6M2poix6664TkXGWyzqyN6Z78YrjB2oRSVqEWWHqvN2vi42kn2TmZSy
46p777IoF6Tn34+mKx9Tz/yHtqZybqeBQnzVNzsX90bPlJolNXSIQcAK0Jt4O7pnSc0sRJ88ICNa
esg0DfUZcyaKb72Ag9i15lA9IAipdz6CJMU3cEb9S294JJNotmb+pLXGOYn78fLHW45yzNJocnm/
bgDUThEVMmlVUFOVHaO455E/pv10mGiK7ezure+OtSaXLlkAz8pqwyWoeOkybWMk3BIbUr/sg9wr
/lWNqPLT3vOO9Iz3OvMbJ4rKBNo8MFIWeNPqwYzTuchHF6IiNHP9xAWiXUO0rZ5SRdtT/d4aCtFS
kkiy84Xg//YLZwL4GQEW21qj3WrR+zkMrTacpqycz/c/2kaEQz5MJ3kRSV38X94OFY6eCzjF5BFL
59Dwq9yLnsa+GgRt91ScE6hh6s7p2RiSduTSj8QKmcbJav9GWLVgu+dGWI3V8RGjAesz/afo5MVo
a2XWpOwcmI3NsjR56dBAyLqt31WpMVLBQCc78XSe6H76VLZ59Q1cth1IrknfGuf5P9xMgJNZ2YUs
Bc10dTPlwMEde/LIHZOmD9pBt98rc0nyPHV5gPiyCKa6bne4LxuhAmkKBXnE/5CLt1eD2ijhuYNN
TDdZFXp7EXVXJwg5EM5/+IRLNEKMSk4KDO7trtGirkIwTCpXo5OY/9g8/UZaubhMt/O5SnLleH+X
bk4MbSLuFxeYk7MaL8zCInXEpFzbrK2/Ofg/B25m7W2U5a+8Rf0sTGTaC7QMqYqtj52SDDJ1Mle5
5l2Jwebcl0ElSzfoqtb682NHGxR+js2mJKVfnfB5mr0+9xjK1KPqeVQgfBSG93eaNu6xQlLiP3yv
34ZbE0pTMMw2/WFy99hL/Di2tPNslOJgxbl+BJ2215PYWknAaDyOFh0OZ60zJoy4m51w8q6zKUcf
MeTqAalSM+gHRexgdbeGWtjHkJ3BcZAdv92Kcw2NQ0M/8Yrn/TKXqr6Y9cQq9rDJ7+/CX9261QZh
hywANJrYt3WYruVsZU6MMVyplxcbqfEeUEE6Xl2a98+TGhLXjVnrZcfcs9Ifrdm3oz9Segao1M+c
SNOYXXkRpbH4h5M825/UxJPiM1K9pjiamMmoAfr0YXMoKqlaLzin6We3zKy/UlNUY2CBzXmM89L+
5FTS+gtRTWJ325a58Y6inBOeeOarH3VuFGgzDq54DsmFou8ugefsw/vA3iuZAJYFk67FycEBw676
oxK6nl+bQOR9tP6F+72Tg1CPsFijbwmOJbOfW6NqXt22VMcgTNTh70xPx/6Maov1lXocjxQZClL5
Rox4naloUeYPTjeDPZid9GdB6Zz22P2PsRFzUobg30v+ykOy7IvfYk5p26md1Ig4x3pmP+ZjFh5m
DaX1pQtG8kHSrAAS+TeH4rtzdjd2HEVXmEMQ7NFFWV8TnUYApTYal1FoVaeR/8chjzvqPbM1fbw/
ya1C2IKVIMRFkJHxlrftt1mKWhHgzAzlquDgd5nJbaGIKdlMfM0OVPJZ8Xm8xqCNbfO9WRqvCLU0
H+7/iNv54ugCPp32hEnnaV34K7BD7K0SSGIhai+wgfEGYevIz4bI5M5TfXvPL0ozSycTPWXIUqtr
sSjM0ols+vEj3a8L0a1yybOm/3l/QlujuCgJuQyxUWWxJBieuiR8x9lRe6rm0bwihqrvYb6020AH
4SJkZOhn2QtAdhXoiKlBOAecFWg9t/+g0TV7zYZJ2gHyZPkQALGmhI4yhnhPNiu+4C4gz3MCLTaR
mv0KeTX5Jx1bD7CyGn+esRG4jGznL/cX4xcd9O2lRpmVlhPqbgS3N/VNyjW57pZj/IBmdfdQUauZ
fbWPi5+D4kYX0goE7HSogU9zGQ3kvYX8XMhsPNap4hyswVFPg9Pb7we8qq/3f9rGxqNbgzQH7Rp6
HNZqN8S9TCbMYdBOd7vhjM1ge7FCPG5KW8sPfz4UrAEgvzr5Mqpab8+Zq7i0wXJkVYTSqwc17/Fc
KJvwmBvZrvThxvYDjg4Tg2cELOe611kSFoCIIx6NIH2/DpRQC7+izJidQ6MfX210/eqgJ3mN/MYK
+/dgfIbBB9IkXm3KGuJJREhfTGY3mEDCqPYcJunp32sgXlgwu5BlfPSr5XSKI1VQ2lOqJvObweg+
Y+GY/OW2xRj7Br3sy6xPaX5Io1BbSi/V9M2zAOMeVKvvX+oFi30wbImOeqdoyEkXxYSolhZZtQV5
SjVeBT0Yyr95ZbX+wBvycxqr2PUFWvo2DYk5bQIdA5GQanSVfGpi6e2BlDZ2yAKpJMOmGk1LaPnf
f7seFTpeWRejq1K4yRDokyyPOrDtD5NR7eGTls22OiYL0gAjBDoOWIOsNmPv5ZYReqR/sky/ab0R
n6ViicAtjPagu5364sGGOBQw+/ykFPPO/rzNYeADUnCg3YcYDw3MtxPVgFW4fU5huDUy9VC0njhA
Q26CyPNwF4YXAqyx2ZPm2ZqyQYS/WLgi1rk+FNHoFJmCyvTDpKbusaX/chV2t7Tn+zH8WIbhDPIm
LMJzXFfUFZq+BSJ8/1xu3aELaWmJk+k3UAN9O3GkcsbZC/UQ8WSRse+8vLjSBgq9nzNmDdo/HoWm
3h9ofFwFqMnkgsMTj6Kkja4c29LUX8Ysdb/qsrR+mmM1IgHqDBTv5ajswTO2lotmBNB9akMbdZnG
BKrmtOG1wLamAR4CaA6t44QYsKZ4ZfsiSXQH7o6c2kttR7H6RUs6091Zso3rBSw1OxVMELhqdRUy
lIlKZpS1hCeGNwejbucvZinqP6ZkkCCxHWEMLEzVdUYmsszpkP1WrnOdqOPBUrz44xShYhtUc9Xq
J2Sa68/398LGc8rmdyAnQaa5rYpEOTFm1onwamRYfx5apbbPXTHM3hEwkvfJpbn/5f6IG9cLCBj2
/wIxgha12nydFgI976Lw2nIhNgTVR2FQL5jyrNipnf2qx66uF2J5FMWQ3l2aTasHyMqaMEtmoVzH
yVaezdjLHZ9kVKpBUk/TdzacRH8ewBUI5Los5muWasn3kdpNeVDKun1F6t1ofNh23r+hjX60byq2
9mxlo/WCJcg0+p3WpFogNXVCpbFQ1O7UDkppPcx6TdXM6aig/6t16LkEejROxABhHXmI4k/tx35M
MDTV5ykE25fp9Rcr6SiqkiTFBf4ppJLHYWgGIAhhL77TbkEqSZ8U8/OgSZpLbe2VLwqd0qtHPYuE
RSim95GoRH3EwUzTDuZg2tUz1/ckPtCpAmXt9mkhD6GWg/sezEZ+MAm5lcAtvQwablEq7SXJSuTQ
3bLR4oOityYea1grnj3oqPkHQn8APXo1oxXRut5kBUjNOyJIel3tscCu+/eNKtqC6qlD8zTO1S89
XJJPPbJOra/EyvCc5E0dITrDlRzICQhnVXjuJ8MgoQK4PTjvDABvX12tq1yAM4hOH5LKacxTTNcU
nLtMJ3kopZwav2gHml04XEZtIFiXwZcRjkx+U4axe3Bj2+U+KsK8P+BAk/YH2BBqjiCL9CCYTFUO
70SPFNV3srr8H0wJfJnQ/0y/3t/st08Mxp9Q3F2Ybmh9rnP2oRWWS+/PuqoUk49C0ZO/c1R/T2ox
IH84WdMJlfu9uGsjwVnsRtn15HFwitdvTCxIZiyrta8z6mKoJJmNic6VWc0WPUkA/r5ttNG/eWtg
eEZ10uWT6HE7548QlrJuZwluz/vbH7Ncrb+FE8gQ8XEUB3Z/VkSHEk/CY2U3+nFSd231NlYbW0Xo
2iBaaTGviZaOXXCwRt28atycAfB+9aG3qrjAwlJ6J8lBeRYG6mL3v/HGBAHPEsRwySwNk+WK/W2C
MPNE0heDcR24Ns+hrTYHpA3gZox7SvMbI5GYAxXgX8xyrVWaCBv16xTXmB6A+qERVvpRqLH62PRW
/Pf9Sd28C79U9QDqWAuMjfdhNalRSepBj7xrrSsfJcv6oI3dZ69L0BCURrT3KGwNh8cPm2EpPdy0
fbXSrIAlpficYnVylLEwA4IJLfDS0AjMQu55cN6s5NJZWzIT4k5gn2tFUgwnYitUJRi90Cm+hIMI
wVcp+JzWpVT25CduYphlMAp2SCLwGt0UWnEJjKwcxvrVypIkvJTgiKwgL/Xi2Oh21wdybvDbGzB5
iLgl4/x918typ4q9tcDEe79YkBYP7+p7Sp12BN6mztWlbf0czaaTnwcgtQ2xfV4+1lyhO5HFL22f
N68v0yacMdBuJ+O8SclMbu8CYI93jTPX7i6N1uXyYNBDgxgMF2MAVIX1RKklFhw4ry+NgyaG8EdX
jvpVOD3k5djNoi91Eo/gG+ou66DW52Kv5nUT2vEzKcDQ1gUGTMdmdXwVV/L8KLjBNsAYP+tIDP/r
DMYfq+YvoyB9CFUM6CdR99vz5Omw1TAowvS1bKZvdTHbYKxmevwRCklf7p/drRktNDEgfZQfbg5T
ZXhjKOlnXFE7mY7ExP1jUif64f4oW0cIoRMPUhGgQf7c2xkR3RUFyQq7Oh2zIMNS5Ux9tfZDj5rq
/aG2DhBJPbgQCNG8pKs4zh47HBdB6V87rVQj37EG4++ad/tD3xfhXzmohBjXnKgldA0nEHw2bZN5
JwPYOkAA9VAeW2j8TPrtdDW8kfBbmt3rDD5w8QSlbAAZrBtSCrmlol5xJN2b98aHpJTGqSUlMBd5
6rdjzihwE5rr9pWUxj2UZdFcDIwqrvdX9xfkcnVQybCIU7icuBDXbTWz1VwlVfF3i2CR1d2hkt3Y
Hokv0k8FggLimJLIugetazqBA5GNhCfWTXn7goIpEBqZWFUT4ICiWN9a/HVe+hAjFB+IeBQFqibF
/M5DFid+Fzpx9beoLKE8yh5hrGD2nOjHYJoFMbZSyhNyu14XqBYuU2ao4NXU44uAZ1KnGfm1Hqvw
qyid9IfbZ9knrLAN94Cyz+xedBO7mWBsm+Gb6sxgTCZzHP8ZhVntQfg3Nv0igAz0YxF0oGbw9ouo
4+A62Yj/leO27VlTo+5UDoZyqkRWnu5/lptghnoIrTleeVQNeRhXQ5X5HLe2ghP3TKwdAAbx/M6M
0wPMF3m29IKUCRmx4/1BbwuXy6hULOl10o+/QWFQws1qC9nEKxI9yom8vCQdoH/zqdI07SEhlIyC
kp7e8zQ01nvZZcWzQkHjvbCz9GoPHkQZYer2Nw853ngnn9s4Dharjl4NNH5+3eoa4OGyZFpTC9AV
u/onVCz5YY6m5r+sO+kERBydhHgdPKdG54ikcb2rUqFRlyIQVAVhHpvtkwOhob+mSlf906SZtid6
v3HLEYosDwQJwUKefru3Wj1v6zYdwivAZFo9nvAOcvLCYLbT8jimlfogptw7Ci2aPmLU+8coWL48
5QeCSza4ebPf8OWdM2TgPYJLq7/WwksCJc2LS972NWpWWv7UekV/7PpRP9W5pe90KbZmDyCPfoxH
SAbr8+3sZ81Oc61JiABdt/26yDm8t4xKZekd1Pq0rjw0Wt75JJBjMDnqLjp6437HBZLnbBGF4Rcs
J/+3KJ75zm5Y5uHVXNi7yOV15Uvq5ql2EL3UXyapKyUZYtv8m8oxZuNlzv8aKzYfQXSMGqLJ0pgu
gkbmtzA0CVJKM4leJtjR9c5DtHUFeXDOF17/L1Ggtz90bjNcrgdC1zJpm2+TnjqABdKZPHw0onHn
kd84cmDdILfTdVxy2NWRc6JpUtqINEAH1UqnVFg/7Unt/3f/1tlYe/KnRV8eADRv3Wrty1jLVUWp
eIAyaV9Q3tK+xLMQJzU0FTUQzR9z3GAv0w9bEB0o7t5E/5kh2npsY+86ZmV47hAST49O0bfFTmZ4
K3fBQGBMDR3wFq2JX26Pv20qqSPFEaYELqUmsHjItdl2qUH0xjc8tZTqkxfOw/dONxHH5SEQr3qe
mNiNeCa1Z6dM6ofUqZPhzzfQmx+lv91A2EM6GCY2Lp6L7XxCKz78oOMRfGzUUO4EbreViGUBQCvw
koGGIrh4O1ZjlE5b1ap7ncywP48xuKcEBrLvVF59KbhtAogWhs+RSTC4nChS9WWe7WzijRPDxWZS
5V+qIjxsb39EnTYyU+qOCJ/n9tm0FfhobRU+oNq75yC9NdTCNqNDiQ7xTZhf9rKdrYKdVZki+tmJ
oT9iVS6+Onb1+f6Z2TiZbFyw+gtLnht7FR5oFpW0BOzctbM681iEUfVRdrGzoyWzcTIZYwFEgl2+
LQ9Ll8al1RL1IkUlv6qxSC8jHmMvCUsdBZnX29/vT2vjGVgoSIuYAU8hJem330qkhXAitXSvVQdM
2XfGJvmWT046/R1rBZArs/LiV9nm/ccph4ccDGio7h2QrV27MH+xn0HtAF2+1Y9AtNnpmnJ0rih/
jt/ozYXnFj/izncHo0z9kBQg9iHzlZKGRNs+ghGQD7OLL8fO+bnBY5BoLKUl3uOlS7W+fmcZon3V
q9bViyl/Rr1r+Jo1ZsdUQ+W4qHPxYe6lElhICe08x7/e21VSAFuCM7vom6AQuDo0Dv4wzhg19tV1
akcezakzTw1Wm66vD7oxPCFyWbe+Ab/0UnlG+DkWTvg59Rz5bu6ycO8IbwTDeMEviGQukYXc+HZb
hKRYcZ6H1lUv2g5XHr6PP0J8ONjIopy0uq2PbtHK1/ubceOMIZHooCQIMPiWBc6FDki+Kexr0dvf
GtmUj3AR4p3KzMaVgaI0mGeI3/jjrHugpJU5LHamJpK2fyjUqUE3fO7n7/ig2c3x/ow2BwOkQfcF
gDdGK6t1TKPFVHumHp0W1bVEuuVh8Rk9eN1o/nm0TgUanCYt7aXfs/pkrVrYYW5P1pUqDuiMohan
WbWynROyuU8JWqHM8ywiUriKmie1MMZwTq2rNKcmO7pqWaD8U+Tpx7DRUhE0Ukuf+qRKswCnwfhd
XwNt8stpxFi3VAsUmf98heG0L36jdM9vWtqeU3VdPmfsVL2KHwcKS5U/wrvLDurgmv3O07a1Q2Gv
AK8A8HZbWqRWaU7S7eyrQnsvEPSSAuxk852UaGvXQLoFcAuxmKd09SnNSXOHsmIU2viQ9QxrDDKz
mU+gb/r/sHyw8HnPFlwUUpdvNyhShrVVlwwFHyDzc2+crl46eYcwarWdobbWjq3JDfoLNL2OOuOk
VWQNQfSqOkrxMDAeSMdpz19s4zFBVGYp/tEfwFV0XTLwKJW48ME5cknh/RA4ModBKIUYfWnPSB1r
QFN/ECPZaBwVMsfzuSqzg2GOFLXub83bx5xfsoD7FhlZou3V2nYRHXM30ayrA4jqeciyAWSlsKMB
r2GneNJnoe/lD1tDLvCn5SQs9aXVzrFBrCYRIeJVh6l2gbe0yN5AuTpF+FU9TEa/V8293aqUB4Cl
81F/2TKsnm6K6ENhuIlzhUAwHNKijU7Uk6xj2YIovL+cm0NRkEA4biker7vLxqQaICQt+5ordgFr
WsVgDMnSU9Ol6g5FdFmmt48xs6LnQzTtEMOu1TKIwGg04/51NerWOarhNJxmMbxqyWQes9ShJBq7
IdJZDQYNc7oPulvocDfjk/8t/H7bBs399lSqqaHEwH+c64QzERiIqP2EY5b2qA4hXsCNNp6l0Va9
n+G8lPhGGY/v0ObZwypsLTh3HdUwICu3aeIAVS61zMi5qp1WnHTIFYFpzPlF0+nX3/+2G3WwBVzI
1+VtWTiqy2/5PXOrQBjD+bavgK4RUEUATP8nT+OZpMVVPucgGM6KVXif2nayr9NU4preQ9N8krk6
Prau0Zz7ZEg/On02/bz/00xHv/0abG9ERJATRHh4fY7N1GXqYD6vYRZ5wyvhV21+GK1cUwJDMZzm
ZEobBTMH0TL9CVaPACk9K/PsLwpr2mmKcZus/dJqUABJMtCA9oe6VsqufrIy08peiPi75NgU/Hl/
aKcq8Qcna36CZXOrf+fSFtGp0UCwPgm1TPWnxqO7+9lKyAj8Hn9w90Gvhgi40KxW8n9x7nVlYHcm
unGK5eERTwUsSl8B/TTjYTDm3jgrjlFoF+Fqwgi8OrTNAH3vPvzpYLNVgDiYEGML6GRH6XM3jC0S
pdDTp8OAZjzPkVn1r7kdp9kJRD4YrrhAmC6IFPRFgtLtC3EgvqUn0SGvO7+PU32gcK94Xe53bdo8
9HMyhn4CJ2HykfFHwA7NJ/3FTSo6KG3XoLCTZbNWBLqRdMSewKNdkEbT8L21qsEOEj3u44Pa9PyT
bRLGL0jnNf1DljRaeInCRtWPuNiB2+4ib+y+Zr1R6PbBoTjuvMqx1aJTaXZOeKwNgN3HyU1mrCHA
0Mr8L+AZbv00pYlWPo6pNVen/+PsvJrjRtJ0/Vcm+h6z8GZjZy4AVJFFbyRR0g2CcvBAAsiE+/Xn
gWbmbLPIYJ0+0SZCQbGygHSfeU1fkRJ8m9p61iPg7e4YNbNpt7u8Uahgtch+9vd6JbQKndF1+dp3
TmPHMD2qR4kKvfYN3+72Jm1LS49h1TfOdBjWwRAyVG6q29fVgldN1NnWfLVxo0BTjNL55inTSe4M
d6DajcJd9+S43VjGyAsDHjNkBgoLZrWph8jBofqL7og+nlFko223BEP6UaKf54SNOc9XdQdb88wV
rJ8HGLj1Mz0Orwsp15dZiD6M8XlJTG24ha01G2FvYP98RaPHunFGd53QxLKLHwr9UvEpS6tqOaPg
PF2hjtXWdyt3QrbLU8cswmIslyGUjjtf4JIzJvtpbcdPaMGYQbyY2vRgJI5zqeul9ilY+AfR4mXh
Es69OlJLlnxpyeucUO+TcownuaxIIgRG4wWhyr1sjeCZtM81zdw0sm1h3fVUOcZLF0kfFA0XnjG0
amUtkbA6vLcyDpiP3tTIZzn4yoyDuqB1oQPYUZdl0tfWWanlljrPR9X8hGslprjBhfpbHaiyC8vA
6a1QkI/uV+nmzzm6IV9rD9fV0NUrhMJSbQo+5kOmGzS+SkOF6ajme01oBINFIfIhDBy6c6Hq3NzY
2yA7gz06h5i+aOTh8ZwkNFmz0TNI8vK6OUjMr5fz0qpFwpe08+sCf9IfcvKNLjYMMX9U6eJmMRY9
/p2LSl4zxm4/W979bCS1HVl5opw97XX4Cr0tMkl6pgz9yRqQDzxUlZu2lz2UiESLeld6S2zBmwbZ
lzlArRqxARJ72yPBnoYsSNDEmBxCP2VZ2oNni9q7pOAmP9aSRt+zv5QVnsqDSrJroy8M99NcLOU5
0Sp4+rzNBqC6XTVP8nIuUyu59cw8768LR3hthMRkcEmrXBa7VAuWaxHo87exWCmCwRzAdaAwOvte
ZKXU71bEqALOQsRhOEor+7tBD6SMIKwG84XlD/Z4RidyuJqpBLhhhZVWGrYIvyAjCZZb3uXFDJQy
GTssEVdYImFiGSPQs75onibMGmE82Gqd4JdTnLtTYqhuNITdk/MxEeW4U5SUUhZdvTiI3OXtg2gb
A+DxwhvrnLV7HLqynT4ZmUqqXcr5crsqWXjwXTT9qyv87hZFXWmjbznoBuTuVkJrpS61hMhbr17o
S+ndeci/2RB+0F+7MgQyG/dQ+OTntdfYH1bq99e9y9reZ1wIoEX70o90F6JOhBx4t0Suhf1W3CDe
uDzhf1Uu+9QCz3bZrkaOEUw65+1Tpg3SOLOhqD9mamm8PXPrBzfc9ouKsDsbb0XSpnMEKHCarsXi
gUVDFsaTsZX3a4lWBDqHYZUvQx3anZ5VkddWY7evStNN96IhnuaOM1S1s0wU8YlIjHbv1NibRXk6
Av8aS9P5ruxZGmGjzAoFeNK4kEoei3fBNyz0lqp9mIG+fDM0lf/0vN66q2rEY+AzNsWPfOinH3rp
uUUsxnTwwglqgR5ParEfKZUXQFONFVc1jfX3xI081HGg2uVLYHTJ4+jOw2U7N8uv2Xdn2sbVoj6O
JN6cE80sZYj9Yfc0mWuFxWulrf2+qo3mo2cN4otIjPyRYnKG401ZiR36ngaOGPnof3VKisbYvzZ5
GTdo9/xyfRoDF4meje3BUE2bxdOY6betr5XdAYHn/GZV/uRGJZDyJJQjRnMRilLZR5S3hUdWwqqO
Ct2rxUGC/yxiGt/uciVb13nKwAQluEMoTw9R8Z5/TT4tG6S0cI7yYRNe9ygg26HTO8gMV66TXtlV
I8oQWkuGUPsi+zgZB84zp/RWasFSDkwZ+MD7moYLbU6ZzmukNUX+fRXJau/IKjATsqU9fB3T1hBP
8+zXn2guThpcpBZVnsbJOGmxVtK8g1pEdvCxmmg5N6zg6zQu4ruNjY294yiq9S/LOHfOPukTA7OG
bNHtnexEc2N6df/FQmOQW34y5bXSevMzBQW5Ro41qDm0RhKYsDX5vDPRLrkbd8MM7iWU1Sr8Cw+y
tAU5bBj7sOyrHF0IxO1QNXfb5n5a09mh9l1XKkoGPTkQS3qfXbK9MqLGlnzwG5RsI3/phv6OGNLk
fqlyAW03KII2XjRt/d54o+6ErcJlJe7BKJA8eu5iXczS9IsYsv5i7GatmvUzc3T688GQnhNrbTFm
V5XprQ/92Hb2GSaSrHFwT/OnvgJQGSlpeirK/KCsmJGOjLvsweaCRXJwyyNgEDc4ua3LuYNGKkl/
mqwfZZrxlAHA2oe6zScjst0Jhch5sWotg5SbrO6PRg5d//R+3Pu6FgrYZCuQIWa6qdAeZa/jyG6w
s9I41F5tH0qtUFMs9RI0o7WQA4WpnqSXA5rQV4XyjO5EBvZG7oFOFApZhJlA1I6zeOjiesWNZhyC
KtiitDS/gw5ch8ItTomTvDEU6EWKvUik0w47TvY4kOtKk5zFKFdPcTqXSeQlyXC+SPGXJX94IBTx
qerYBuXl4xS2tfS0zabOOTSD5ewSxNX36VSn9+/P3BtFgE1RjcqtSZnqVWu3lbXSVTs5B0DE2hrC
hBGfZs6kRyuZ+r2LHOH39wd86w2CbCV/gykOo/ooXR3tvq2nKgCRSVy5M0ZpXk2Nh5RXVZ5ST31j
VW6K7hA68C7AxuqooDqPMAXxHbQ5elqj262ISu8SsSTNuUy04Qw5Ph+jIzk13I3CyE5Zcbx+tVt/
YluRlAYQbzh60roc8iZtWxChMrX3np4nl2YFuNYORj1GTW/5y0VdJJtgTlKHoFH/aiorAw4htHvr
sG7xMYX+ITbHNDiVfW9v7WW9gWFox/NEVFZeEf0Nr+HG6Qr7AO5JFeHkDMNt0BRNH8pyan7SM2lu
l6FxzsoM6bgwcAvhbgwhE2Esq/jy/mp6PcVAo5CqowlO6eGVsrG/Yh/qEeAeMLBor4KE4EMzTXVB
Vufdk8AVqGQFKvTtujx7f+S3ZhdAxO9+4ht1V1l1g+kNg3UYetO/n9VscIEs9d5WfnMzGYl2oiJK
dePVi8cHnRF9ppYa7HH5tSaLW0ffNFGQzLRngX5lgjUHayx0196qor5XehnJZhzHyK19fQ3LYRiu
usTSgd01mDzulhRWNSY1eH+zKgv/2RywuAoLWlhFaKf62MW9TsREIGC1OE11evC8WP2K/N6mQBZX
XpniV2yb8slOR21+mprOLCNhN87nUS9triEtL8Gtr8JFfDwhJNcRjS/2tlZDmFp7KYiKRzSDSPVE
ru1KM5DJBZ+SrJfC3u5x8jajjzNB461EyHnybxNgRcvD0Hl+vtPGWvhnc1dld73QF/trb1izhU+Z
iQw+6YKRRoJ6LoI/GeFLGlci0OpQh3+YnLlpP41nc2IMD0EwtJtG+maGdlPUhprPQdKY6LfkzUwX
ras1N9J1majYzi30Uv1C14wzugRzGY9a6rj7PJiNJibEbRQ6PG7XnnezR0KVmmYhbkbXQKcFskpX
fPSQEdRCH53g/BJaeid2nrAFmlK4wOO8ZsHu+WhTobldZygUUeFKS0VCFesapRYGAaE7AF+hpLfo
d3Ptj9U1aH3ncXWCoo2yAFLybsxSo94ZQdri5o6uP5wBej/2uRjb9XmeV+NTgnATgVYtRHqlGd7Q
hLQviSzsuq2RzcnrvD8DptndqWBD5iE4UwdEwea8/UWENncmTkdQeOllZOGSaKtPkzcV2k6OfS4j
D0UwSlHKKYaoEcFwr1l+zb1PlCL3mux4B1HZLtaHRriVSsM6cCfJgaGq7qZO8q7/Vax98+TquUty
6NiLf5kbfnqFSiyuoGTKpYoAZiUXXV/i4hs0mo/AqF61w1U9mYNzvmguaSlM/PpT0FSdC0vHdNgH
YDyexkm5F0LMZnA2LEYBd75OlwtZOX0bitxJxrOpLow1lq5ffVY5pE50Jkc7C6u5tB6VI4IvJLHF
4xx05mVKn1mLVObU1ZXwAUGHfdtowTkCCOq6shfYtFO5esU5bghDEg0lfaC9rArCwhqseRtjqapE
yFbVkdPqTP+mzJCsAnPeIBU3dGkjInes22fbxgyRLVgF3+20zib2zSrsHaG0Trs5TWEfITthrJEJ
z8lBFLMdH5Te2OWVXqHAAU11SZ7sul5rTBb8/DMZgFdFbuWsHwK6Hr/GtdPXXZdW84dynYU601AT
kEjrW9tnFnNe7st+dB/SVW6EHN2T1Pkap7kRY9W19LUd6wcJ3qpdL1OgHqcG4d5whMGu7yo/70pY
WovnnSW+yqnm1TiP7FugOD+1yhULBCZwoOFo1VaNZ4SzPKBo2DVRRgnZDC1cKupDIJr+LB/qIIgk
qvJtpC9BqkckaHVzOefgEKMp0HMmS0l45WugrDbMNCvZ5aVIglDX3K7ck69b5O6YhTOpmrO3pkzR
vDKS+VKZoyoi+kpzDeFbgFjwWjl9GPPep4MdmMOHom89MwY14rqR4ZBb01isMObGE+xzOqS2eeZ0
6RwnxShQl6NJl0UyHfRD2VvzuKv7XlNRuQBeO8xmitmEMSbFHRUV92ttqqw/EQC8eRluJtDgtJAR
PQ6t7Ax5w0l01mEL9cI2kG3sd1a+r5L2axLU7mdSpJpiZT/u378LX8d0CMQT0G1Ic7g2xwG4Voyw
Ei3XPLhVuqKB5ah4Nkufqpa+nBjq9SXIUJSvUECDuIFf4cvaP6WNsiic1DqAd1jjqh7Sa8lyv0WC
vNiXFj3P0fXc6P3ne92NBNGH5TNqhIjXELa+HHR0l6FVa6EfpN11h0Al351FP2XS8EZAAQ+F14cP
I/ZLx41cMWZtjo2AfpgN6XaRr6b6Gz678hpF+6DbDX7unKC0vjFtrBa4O/wHiOgY1Jq7Cpn31FoP
S8ke050sR0epyfdK8+sTkJXXTbLNuRmoRkAcTLH3aNrwXjTH1lHGAQeUdbf2rvlt0xY7g9RmX/RI
MkTkdz3qA4osH/3UE0HrG+8WnSgX+QtkHwBYHA2fZ2XlVfRrDiMycLt+BMNbukVC4LIWkZrs/48N
ATBlC9R+K24cA3TqklZYLfX1MJq9Hom1bNGBzMeD44zVCRTYa3U80AMszg17wwsm8n+5OHvHnRpH
ufqhTlp2tq55w/Mm0t+FxpT134MKsxyUsaxGhEURaEVEyjdLqKK9caNkV8J19PQRn+Q5aP5ycslX
I6tEOXDrsR+/BruTg6u4ndEmzZ2HHsPkb8Y4F2U8+cL+LgwKJyd26hvHA8kAwCiUz/BxOW4NdhU0
P9crYWUAtziM+jDHy2rhyOgIdbG5H0YK3ur7p8MbKALA+Lg/cSAhysQZ8XIGyMhMe4S/caBq523Q
/56OVNX76xNK4mAJuql3knggOduLfEYOyZB1HZfN4J3y6nhjR9sOpAT6kpsH9/E20yS4e6PuyM2W
tdwn1PEOpj44O6MbTmEn3hgKgQaKE9uB+HpHN56Ueb1Vpe1O3CS5L29KQ6LU0Gjm7v33+8bpu+0k
tI/pq6KnerR5odkM7YBLxcGkHNrFWuLQBnDa2jhxRr1+IirUGxtwy9cdJA9fTmMbNLPhrKt1cJJW
7oypoTk40S4KUHc8sWTeGIqRgIhTNfM2AYWXQwGIdfOkInk0GiehTTqp6gzZH3fZlQrFhxOb4vUL
5OpiYVJ14YKBYPhyNATycfTTfPOwjhAjqAG716u0nROv7/XWA44ImBgyIYg5UIkvRylwV+2qLtXR
p9Lz694hms3N2r1yFnjho66LaLEq4/mvro0NA4mKI5jeN2w7EARNPDvX9QNOj/XlYHfloQ3UKfW/
tx6NUxawKZWyDaH38tF8+FCmjf3nATaYf2uCV6FZKoe7skztD10X6Em4ZECOT6T8bw3LZQXSihXi
YUDzcljJFZKvudIPhiX0ey0vUB6qnHw/0sy0I6OEZ0KUV4zdiXFfrxdYt5uH7IZqYZEePa45Z1Ve
Y19zcOaivQLs38TLaOon9sAb0SrBAExIWG1AWI+3NbXMRnOErR/cmYsAOg38mv28FIW594tOjJEj
VfFtoYJGK3loylOT+htPeVTIwkBoqw6arJ9XhyXsDFul7mIQ1VGGDAf0kqGvlA1ZIZ3HSpDzLJMe
gkk3H1CwCNB/6Cz7OyJxwefAFdZ3vZynzwm+6BgQ0Wu9UR0l+2jONj3xie7l19KazPHZNBQVh57+
fagrcLQHC4WDW4ua2XOZ+c4XYeZZF+O0rg2RN3jqa+8U66U1lFJDvA6SRywWcvoTk/xGSARqdzvo
NiXjVyY/TuG3Qwna72DhbEA1ZkadXEvp+5KMRRDN1Ink5PjIgxPmbw0CnUnf8F/bz/8E2hlqy2x8
F3aeGrOexhmdelurRKTVmTi8fyj8Rgf+eWZ/E2zBBoMgBKbO7ftyLBTFap+y1cyFXNDxGyj53FSa
N5s3awmSPgr6WV4iuYBbgZbm2ReOaq0NnTGwb4lW/Kt5BfQSQiZDXk/SAjejYmr79nNhJ4t304EJ
jnrAyc9zgjv8j96pgit9koM+h36XuS6lhclB0XB0jDJGycLJbodsduia90K10bw5iUVp5SYpfHNP
/7IuwYqdITKicj9XOlKppuj6OdYGtxoibaNfhbiqwbHW175Lz9Wsz0+OZmbAZmuXB5S176dxVkyi
uZumadg7sxyXGzupSXUHtF6Dc3sKcuuuM9OCYzkdS0RPCFLFgSJQnp61ZNDuOUCdBY9Cn8Lgx/dn
5PgkY0IIkAx6M9jVvuZLorFSaewLdch94aMAgdzamZUkqroc6b6P59SlzM9Bm83pKWrwq+CMoTdo
+sZ156YFLfZyLeCeYtqa5o4Hy+/TMvIzgXdUNrXpV70tvTHKsBDRLlyJxPTBkJrxid2KxHldrcDl
//Jb4MJnq+m0dsC2blvyT1vAUwWweOqzh2FIxrhFUyEsjML9HtggGlxRi8j2hvTEtfwKhM0LoL0D
VA7QHGDvYygtzgGUhkSrDhNAuZEU3Q1ujZrKDapvEypnhT1TL8yWpNWv6zmFSdGlnXRjrRADmB0j
LU7pBB4fBR4CQ9v9Qn+Ly5T/v3wPWZMXOfKVy8Fu2uA2VVpx8PXJitduKE+ccsdXGUPxtrcFQEZg
vgL4VtBISX6nlRaQKs5tWVcXAvzd2fsT+9YoCMiAc0ewCz3wo/pAXQZropmjflgrVcfZWkI/7qtT
hJM3lrJFq+O3OQ8v7xVq30H1afJLjuwcR/RNalxHKNAfdl6njNgsN696+DZt3l0GWufeGE0znTjE
X+9jvgFtFhpMCGbQ8X05c+00gNuxF/2gpio5B3KXn3cwcve5l3iH0uqXqHXT9USg8CrD3SaRugs7
GPlT0sntW/1p31gjinfVhNoi5p3gc8zEw6dWg+Sc7VUz64dRlJ1NVZuCoGEu9DNGW+8uAdxlEtk/
qveZl2oeQEmEU058t1f8/N/fDakFWA7cNa+utSoNEO/I5HqojMq8bIvJ3doNfvfNW7GtAdQy1jNy
cZT242Era4MJCtbmoI+9nUVgrtMmAhaKRtQipiYPB2+ozfNeEm1EmsQgNHRR/eojSxLfRkk2uU+W
Nbhz2Au0aGJldsOdS5I9Rzogji+YDA8Coe1upMRO7fd5YvffznVW9GGyhTNhL7u6CfVUn37ha5HT
LpNekYeOpKAcVgDt72xk7b/oSopTTlbHAd/2qiAOICHDNL1WB7VdkeSBHNZD7xjJje403lVdpNhq
2GsZ/GhA5f3C1Fj1e6/t3Q/v79A3TkE6ldRk0AegW/cqiYRSZg7sn/UAejdvd95iOr/KFLGK0C5r
b97AVsltV6iiigYOxybegoinSs6YORi2pKH6/hfacq6XIYplIllBrXYLiIjxX65p7JWQrOukfuDA
njTK8Esxoo+FQZthoSQdyqyke2CA+KrjxbZyIkpds05kT28cxAjSE4BzeNHKPb4aZltr0mTpp4No
+wJIg77sdK1MHgkExYkj8o2TAwlQ4jH6vwTLxzxPe0gSgv11PqxU8W87WdKMrDsRTanQLxpO/rgu
i+pfL/m/vs//nf5s7/71Pod//g9//t6Kpc/ZaUd//Oft+LOXqv/5t+tnMfyNA+HHs8zb5n+2D/m/
v/TyI/55nX8HStP+ksd/68UvMdK/v0n8LJ9f/GHXyFwu9+pnvzz8HFQlfw/Ad97+5v/rD//28/en
fFjEz3/88b1Vjdw+LeXL//HvHx1+/OOPDdXwX3/++H//7Oa55teiFovYbznr4l8f9p/f+Pk8yH/8
obnu333SPA4vD4gJqhLcbNPP3z/yjb97JM1gXKAYUj5wWcFN28vsH38Yzt99yiNc3FAgIQ875h9/
owC+/Uiz/w4flTWF+S86LFyF7h//+XIv5ut/5+9vjarvWgAAAw/zYpf8ltKCZkS9FhwFG8U+sgJC
Oll4WtbW+7wKEHDfw24AV3SK1/QyFfo9CqhR2BNEZpDCjpE2uQ/hzFdDvWer7hu/vJpm78zI5ptq
NB7+9Pb//YB/fqBXQ8HYh6qPwjU2F8jVHIU+yWBZdP7I4T2/xD5XCwNAoXpx3vb+7v2RmLk/HTA8
1NFIR8GmO+m5vfZbtcB6mOzHav74/ucbL3f0NgCRNTOAMPgmgfJbyPRPtzLYj1zS4Sr3dltk3dMy
kCftZdNO7ZNfanV3Azm6dfaOtibdL7r2s/vo0m8Qh3KohvmTIPh0vRAXp2W4FLWGOm87K8+L7EXa
46c6aCxrZ499ov6Sfv7v781apw628bO34srLk3eljNRpHOt7EYCqvNWw9C3LU9fNS1LO70HYTy51
eQA5GwTp5SBTsyEa1iTfL1r+w3SXc4QRwcmX4TLP+35t0Nobw34yYn09scKOBGT/MzQUPVRw0DU8
Xs3OMDS4IQc4U4Zfu1BcWaEeTRH5RhTs1rP0Q3DWR82JCqPBjj9abSxrRErYQZRPYcu+fF4q3i6A
garYt7t1L+Jph0vjhR+LS+fCjJsTS++3NMP/Xp7/ekRKNhD5CQl92zkKQ11RZEwsnU1cs77Pcf6Q
nq/xQxVOcX5wwyGe4nmXhb/6UISP9+8ve2v77Ndjw+5HCwZ+2TF11i4MAHOFme+nqA2N2DjPEUgK
1zCJvYd0l3/s4rSjZByjeRnJ62SnxYEVgnEO0/1w7kfeXXM9XRb3w3m6P7Xlf7/ld77b8XFpBTjc
yYH34qUxrI7hk3eORdqF+NQd6oNzP+zni2x3ajast9Y67DcaHDDAKSVta+NPB4HXtHMBWjDf12F6
bu2DWNtDM4qmc39X3miftc/5pQTEA/o7tO+SW3tvXmoHUBJX7Yf2rr+wz5fw1Im+LbeXLwKHjG2D
b/qBNPyOth8ib2C3K5Xt/XXU2ytaRf2DTPNBXir0KeP3l8Trk5YrA2NBuiAb2lA/WvutViXQbMpi
n7dqruKlMqm6bMtz3r0/0OunIlTEMhr5IdrRr6RRpgFc0jR1DJTa391a+dHIHonUunon9vOra4qS
IDVnCjZQGwPE3V5OKTUcrfHFou3STjsDObAzgwsw7JHVnLoQzVcnxzYUokb0Q7jpgRW+HArliCGR
g9J2TljdyTt5q87qi+FeXS/X2wlifnYuml13u36U98VF81X/5p941iM6IaeJt5WhN6dfsLYmUcDL
bwC3JNDMCQuf4mDu5GHdoy8fYgGwX/bTVR2L6Mf703i8XiAbm/wL955YYJMJeTme4ebQv7b9gkgQ
IuMRNjUnVuTx9DGCZTlb9Lb1Y8idX44A581sVLZw+0Rt5N9V5+2JOsCrRwCSDIUIHKKtk8odv7LU
9KzOW7Ryl87INmfOGoS2nMSJ9X48CrVC5oTwj6vUJpok0v3zwYJ+Mjglq6x2ZqeJ68IzkgcM/U65
m7waZQNAcJWgqkYnifbfy1GCakLNZGnrHW7GRjiJfoo6vz/VJH5rFBI+5IZpmtIqPpp00a3j3Mum
3s0JWqZxP7D5IlNCBT+xnI8PCS5fFB9p3vibYR6N2ZePI6cgSBOz53HG1gsNE1DVatdTlG89o7+2
kLehAjCw6LTqW+frKMQcq0q2vcaby0yn+4iPhLipGgBAf3UUkCMc5SDUtwqufXSWd/g2GIGS1W5t
u+TzRiy/sT1N278/CrYG2wf9+dLYWiFsR0D3yAVzJBwFhl455kMVwNSBdFfd4O8I1PHWHfA28PO4
qwXi2RTnYCEOwmbVO2W6DvHsIC1OEaWYPlQrEllAknpd35eODncLPchhpFVgpdCIvMn9BdHTuiXX
oZPYVFI/S5F5/WZlrZft9CXV7wrXEm1Muar244VS9d7XvVWGBfY+aWh3JoXpqrXbNJLKREM7zywl
Kd2Ozge3z2AXFr1vnONKiAMmwDz4toGE9btz8WKqw1KqIYGGmOvrpVdTEImbDM2R2Kz0bv5UAKhy
oxrf3fnRoohHNzODtCajwtrAwT5eIUj5Y4mh+CLleD+A7jbjFYDrXVVSgDozMPKF25ZPH/xy4YsK
qtF1mM02X3Ee++q5UymEkMGv2GElpIkH/Iyd6y7R5bCr4I140Sg8A8KiqgbjjJeJOHTuVsktSqJA
CJm9RsQoChkiltq4KPpzYvxhpcLywkCfvBtXqBFh9skuMMlucvd+FMWKWHGx6vXeyYyxoo0ytjcN
X0pEW+L7hGpgD+Y4S5HwoQDe5WEORnna53MPLDbDdMmLDImyc7R6+dTEI3qqV+26Onc0Mibwiotc
u3DlXAGNaZuItyOY2YiLpQIliSZ6moKiZmNYkSvcBhJoMImvHW5YuXluLJ7eQ42pvF8m3XIReUDM
2lB5SurRWAwAsKkuQu2BW6MtUVn0GnzkXEvuylUmcpdhvZDnByxpg7Q460H+PRfmUiPxjuh8vvMg
TnbRYlqwI411ma/BPPvExh01uFD5gIRjVTitt0MIPyBK7cf5S1aujRYWqLH3cRFY9aPnFy3oIUu1
RNSihIZt6jhkxKKZ5BIVebMkoVnX/cdUjLkAdays9WrEnHYIIYmL/Nxz58TfOdM4V7usYQWGXVeK
vWO05tlSN5MPxpuqIeZgoGLBczZEz5pcrSeP8vUnmjLVD9OvnWev1T0RQ46srUg6rcEMc46eT1Zu
PLKnV+e8d63C2BX87ecaC9Y+0sj0vqsc1ZcQOuD4i7W1Iv/dJNAK1zbAILgu5YTZizno8HBp0HkH
2dh+BTvSQoesmLHYDEGHFUu8eIPB+5r07kvgtDPLG9KpVkPPGvyPII3ZXp106jTqRKk35yb6X2j+
KU5qOMcIM8UZ4JVLUSULBC53RJJ/wcNgvbbGRtwWoAH9kA5iNZ+lOApmB9owmxgdKdD3oajzdKd3
lfaoUwXO8CbOdQ2Ct+dQHF6LBA+zNfOtqHNBP0UyKKrqLLeKUkRJi0NcCGzbyHdF4etfaASZJu9l
9j6aUz5+EU4h0jjVbH2noRQ6RnVqVWeNVqkb30MQiM1aO1dO7RQqQhpWflSWOT74tLAM3qMLsaJD
E2k46+xCXg6aqNYQ6J/+05wVSpATzeybQpCExxaUfgUZGqjtYzYrLXVjI6Eveugy08+jYsmLXyXx
tY6Xrj0lMeuNG7gzg3GJIePW/c5RzmLG7ZzWUM9z2Ffh0rd2EQe66kSc1AiWSHN+dBpDuzcRIqjj
MUfSfze2mvMz1Rr88gQGtv25H0jXAj895BJUimE3u0qa1Ry7DUyhEMY3XHlua+PGHHKRRUETNGM4
NwMWQqXVNRuxYBZDSNepcWJV9ax07OSSHtWUvlt3fivq9GxJjdSMZYFhWjRg0NKEPQ662s7ORKEO
XpagbJiKEv1K1P2WyMqC/CssC3z0Altb65vUK+vHih1V0qrsFljPU6+mCKiH5DBtAetH/igMTqV1
mNOoQPLiOVXKdnZzbVfWJTz51jy3O5zBo0xk/s8JTg9brRh6FeO56BZQGnsFxsLqUGEZc3d9CgYR
GHSbgy6LMF4QV0iemsj81n7FyH5VYRMBfnm6nmgclLtuNgSKTalvAAuv1ajFKKAJgDBlkA88uml/
TuHxOpE1qfxXV2iZu2OnJ6CCUUkt6f2N9KwLv+don1aFKgImocgNLoD2fgpU19ew09ZWC8EPwfPN
Cg1BnMRmRwJ2yt2wIIb+oTY73IikaeyBjkNYjt0s9U1UKXyO1iZXKdceoPWVzeyBujcXXcvCdqgE
rSI9AMYOvLz94nqFtMLMMuYRbkNKP0RTjinCEX7mJQfKyMIQNXT7UPNLowPzn/fB+AUa69zuCrAG
XAROIVUsks4tN/vM/DOqwxw8yZS2PxK1pg3XWi2Mi2x2feD14BK8c5psZgGptbLvWzWqD2uwyeqt
ZJo/iqBRl4GP60xIH7aGz+FamslNUE+3oy/qLBLmZP1YRbmKM7Amehf9H+bOZDtuXFvTT8Sz2IOc
MsgI9ZZluZEmXE7ZZt8TbPD096NPVh1HSFdReUaVo1zZGAEQ2NjY+2/yePWn0Mj6OA2WSmaP3aR3
eaABu4T6bA0zTN85sb9XNF5+rsKPF4ZOpSCdSaDQ+FNPAiHSBT/TbvvHM/YMAJCVBzRB39KSAQKK
AVsYn1B0b9uVrVUNhhGVDUf3YqkV33hnuZP2NApDxUE7GIW1T4HxP2uNwCTcBAXc7thx+bfRhosD
Bbcj57BB/jxPC9KTu65D2Q4FEUrikwtjA9cifQQwWdrYW3WQDX6TjvVf7mQOXSBmuzd3A8VJpB50
NT71sAlkqGmATQJe6vJLaeKotqs8tClCJzf6TzkXrRG5ej59ihfp61FsI9K1cxVxTpAtfrezeDsc
eP3YHAbo7D9yfUE8ZcAEHX6u70GZvuuzafEO3L7NsJeZmX3vkUVVO4sjdSn7XDo7AqvztSzsDJ/m
cUxvu7GCqS96Xz2sIqkhx8/GRsVN55fMmc1+5xRjX+/G3IkfmnKJ2d/xLB4z11lDPUE0aZ9hiTXu
bTiF5oWKMV4CxZBRg0XiJZXPU8eCfKylLn4pSg9pNFhuZYblDNj3MEwTRLwmnq3hoIgVVtTMln3j
dx35IABlp9oUHjIV6dQvPvtIdqiDBcnpWyFxow/0ZkjTPT05SkrSLWkiWolCwx1llOW+nGyv3hXI
G70k66DGsNWWtgwdZFp+dcBJ2Is9yMoIHjKmaXqeTzfScHLsN9fKuXLm0iHEdZY/XpcMfM1mnzBO
d/OOLq5qfWs/J8XoR05p5b9ir+3dfSrrOGqysV33pU0yhM4RScxqrNUXKILSuM/WXEPQKl7nvvs1
dpm2fqa6bK35jsSIZpOeay+qMsbGwS1jnOZQkfbPB3T/bdRn8iyb3LumSov5dqp1r72zqiQuPk6j
dMeLIR3N+VDg+GMFQxfP39KM+jjgfBx0Al5D2FV3KAyNYV5w7HZ52dG2Ted8QYU/K0T20dN6EkaU
VXSd2r+x+kGOlk8VmlaSvohk8n5C1+I6SpYmRbm4qwr7yyhq5EIqYetPNr80QbG2Vvqt1Q3KuKKW
ntkDcu1wrTbBVpPPXiR0W64HX7WNv6u4qW8UZSuy8TKvJtyjpkyz3TA3nMLoCac42UWFm61/Tebi
W5FCVPl57BP7i4Wpc4sAykhvEm2DTrvNc4LshT/OMVphSjoGWhoGV/wCz300ce/JkGY46MhFj19H
B2eynZnZ8ZARWHrjW+FJLw9ctF2Tg9mqKvkAV9GaLzRbEahJ70UV9dJxFQCmbJqv4OETxo3Vc+cr
e+j6+iDaOCHu2LFfElBj/3H0ME38Vif1+k2zqFkcYtjE6mpB9f8FQSOKs1Wuz/OFG092shvgfE0Y
VuDa6hxylejZZUcfBRxBpYwmGlCAMz5SU8PsCC5i50eTqRFA9LFH+ld4U1KGoi4N+yGv9LYJpiGG
8B74iBr9NJOiXpAiJcW5qvFvK6+glKEDUdfcyx9sDC/NAzwt0/mEOECuf51UP9hoO2o4VgVtUaBK
6JEXuk8ZQoykVzN91CAmBR1vB10SeEdpDf13H3UJM6Ka4W8Uhrpz96VZ28k98ELAAtzjco7KXId8
gw7OUkT6XGOum6OQTRJZFfAja80dODXW0JQ7wML9wELCY+eF19bxrs/XdYoIIV72JJEsqXb12Kwo
ui7aXCEsH2fyg18ZGk+ZSmvs0LVq8anWe/Uw+dK7X+RgNQdAaf2LUwklr+iwF+XHzZL8q74ijR1h
yDz6F6iEjMat1JtJjzqxoB+iAUGYn8x5tZOLYjKbOaorielKYseG8TAWWf1cNWZmIJSAF56RqbYE
0M+j6G7Q+Uih4EPqV6IAcryf+z4xPkyiL2BgVD26qBzkAQRp5mvgNMJF9+BhTxreerwBlmoKvRTh
th3+Y/YP+Jhad9W1MVy0AOGXdkYnRcu0ENp/S/qnT9ytyUo15861+rFEZ3XYegBNmiSgxr3U+dCU
wKauhzxVC4oolHIxEMzgMwYxtXLyGj02kM7KVCXjK8ssPftLY+vch2UbT3/ZsUvmAcTnS6xhQBVm
nTt9tpy+k58gkhYwC0Bp/ESJS5bYJnXDi6l5cFzTelVXEO+04gCiU31q2qntdnaeJj9H3Z77EApu
af2ohmaKv/RzXn1buxRLZKWy9tbPlImEOIC4HJWJmeeJTc3gh7eOS35Z6XX2yxwUdmR12jrNN7PR
LRk6XiLq66bqtSeNBMq/RLgQjomj2mriAZJJ97qWS8JZNmTx2a5H39sVszn395SuEDRxEGq7MgpR
FpcosuRaUEGv/dqBBfg6tfE47XmXdgAhHL2LQ6AUaJRNgB41Xsz2MgfuNJNtum4LIHKLTdWHcXK5
WE3kwwFHwfHh1baYy01ZETiCNMfOEuGt1mduQzEBAq0b43NaEQt2Gn/4p0JPuODTwhnGW9tY3PrT
Mox1dq/7fW1ewcYdh5tJ4wWCsq7b+clNq9nNX5C5BCWUsZ3cqKp5J4RJ1aomAAms6n1juunHikfC
GNQC+uvezlTu7CitV/lucnosG7tu9jrqPBDoggEhEPMWXPdqXGcJL9QXkrKC09KB70S+o53GmxX+
6L0sU2/a4c3t8nxDFMYuArn29cvQJ+6965pYVObjgnKT6E3jF8UWsMedN4z9wfbyNA1yvHb0UEnf
IZZwt47EAKsutwSfRzWXsLnutAkmeZhacaddjOSZ0GFdkpQgWecpDz0Rb6xynpv3K1QidUO3RQcl
M2kwdp9EmrSPa4qy0QVqc7yosEUvnGBdHX24EskYz8GqtckclOYK4ZcUHcNXrM7KBaPuuO1CkSew
cLd+8fMwevRNe41kIlgKaX2Z01w9uaVpfpthoiaIIOcGsjb6ygHTcEmYL/IkTbIdclWqvF+X2uYE
oBQTTo6yEXq3Me4F9ZMn/o5FX8swRmtL4RQzg+BLeDpZwTJ23gvafZzfpKuSWzOTsNGHuDbWSHYm
StvrVDj3ca+J51il8QNksji+tlOtgA1Ki+ag8Lel3yULTl5hFZ4HnLgd6kPPg/0KnNsyXgHwTu8z
UGxF4Ey1wjDeb7UwdWs+EC8L3sgta20DRR2o4S3Ilz8ibNWQeHW1npI8D8NzUg/OJ9IW9Qk/J8UP
NxZv2Jk+nt289ubpe4s3/F8WfHE49RQmJ+RjsuESwUq7xBqRQxQZcdN9BmahP1kx3y4aTAcYZosY
D/+xgBQcZOs0umAvWKAbry+HOQBhBqLM9Fbj3hJ15wEW7bgPB8jtn+au8T72SVp9WGraA0GPEMw3
f7VARw8oIaEwMKRo9ekwN+5bK68xUbRE8tB3QuQhtsDrj7p0EQCs58S9LaROii+g5dg7UbvuXVZi
iHyAAZFq+yGXGpTpCpjDznf7/n52Jm5xRJrzYFCL9itLKh5QXmolWoTrkGmG6MOXaWAUgKyD3KNJ
chn3aJVEWBAjEWikVAVIVRLKMUNrtMuOx5M/X3F8wPLxhxNZhtoW2Y4Kk33jyIFGa4GmH5i/fm37
wHMz6Mt97ac8Hrok9w4m+QIpj+unoCLS+RltRiPddXWTXNgKYtEO+Qj7UxO74llOrmhChKr4uGQ8
3S9QiwS9vFb1GFZmTKXBHMfkZz7Zw4vfd+hqVzLNfrlWs1KaNubqMyTm5alL9eqDj7Rau9dmZ/yw
mPWUbvfT8BPmivY0yRl2dtHka0mF2nU+NjQtPjvtiHw6/HkotL0pVRuMviYJD+7sQIIo53S9duMV
kyDKrHqYGaV+lRVxh8x7GZOlmXHsvXRQKSmhZpm6drsOiIuftf5VaQ2OBvBxy5XGWq12xIVN3qEs
CZNCNJRrPSQfnzchyu3BWhsLmcnmrGMXsjB2ZdI3L8Na1OuOrMsgUgC8XwOsjVaUNF23M/iWK4qI
YplqeKWQDBBLnfKd6xGud4iflXGk1rr+uGZ61XO6G5Lknud1Fk7JTPYML0Omuxl1svTKb6bqE9JL
2S+Zu1z4aJmJxzyx50cpzWoN+iR3IklWaYSLQqSHF3Hla1SPy+lHitRrqHUCkUC+8Hew5RQAyfHy
T0YVm9BbO/vKxbNjj/lCKoNsosUVJI0fWzhsuvNXQTIX867N8w9A+v0nrO+qX208DxemqVkyopw8
wg7QhQaLEx9YM90nrivdneW384eGZ9ijSqGYUlyLb0ZnrZ0Aq8/pGfaSGvYIhVZXCF6JH46elSIC
IWQ113beEmRUk6vH3hv1azAExq026+2407RS/dDQCC8C6rLDt0Qt8qmRs0dFTMvX736xrOBxe0EL
JLOd/IY3fAn6gLIyigEWDN9d7qvhOxwum0MrrOUXYkQ6f1oul8/wUi07AM+M3IWudP8ve5w4eJy7
HgwrIVKFqh2aZ1vLSrUz5ngDN5OzIArXzeKTJXm5cqu18hZxK4UBTEkyEeiTcEtSac/uqTQ13WWJ
eBmZ9NRXPzy9E1+wZfNBHECFf8z0of5sjhQxwHgu1RCKdRGAdjN0SHdLPFRpWNujTg+kyOK7ce0H
J0C5Y5MZKGv/2U/TWlASiiliWMroHiyRtn8l5E+Ic/b5VpvQ8von8rvLZ7H6/TdnXmpOpp3+pDhJ
iIvpqoEU8fEvynVVv1S0husAamNMA7pGRDY3pryL/K7OPufpgPyn3pjiwU5yHr+ZiseGzQegLEx0
rzT2jtA2Hq87CxHU3my1UdshTk4djBxhJ1vb/rEmJrppovWrH4oaB2d1FsrcFW2ecJt7aY0eQp9a
HKW4GF6gKS4mv29qbtFoMHQIUAVXlCpUggiCaaCN2MUZqB8NTdA+ym2/JsMpuMs1Nzc5c6453c+d
QVZUjIbB6e8r/yP+ItVnpbedHXCI4r8WSWM08EiEJb0sgeAJYFX9Aya7zpNtbkkZ15kE15MbswMM
1jcGc0G3HRBZs8BW2Xk8z7qtMZZiIC+3M2vZFPAiw5CximYTLbBwwdJXx3VeArLO4sypwpJFRNev
lkgV+8VgWuiCxpOLfsq66d5NbZpFNE1jeTGi6zogPMlz5Jbo757z/H7VGwZzIOimg5/y0cc+VU+T
eORhr9mWkabKNcIp1bxY3OzL+w3OV4PQqAWoBxPGcMHpnHIYtcLtS7lWBpp1KtlbXZdeFygIngEG
nCIPoFpg2AipA5C1SUFi607/gQXKB/jChnLyyEF871Gf++mWRz3OlqRrkVc48xmDhlez2sZzwZ4h
E6+DYD7t2Y6UO8ha8qi1et7aa04iCDoteH/t3pwVmEH+T3AqgFuPZyXpjQLLsXOQvfqmWaS1F7ZD
EmijaHXRgukM3x/vFFpJ/x7HNhdRbzC2BuoHx+Ot+Hs4okCHttqixGLbd/rskg6ThlMI1j7gt5Gc
meIpbIAhgfoyO49DbQNIPx4yz8wylfTAwqZB2rTRKmrB4+CEll6f0+9+PRTtfLCj8AAdz7XdEyiE
NqjVdReJBqLp1zvo47TIkT2mSVye+3Cn28PTTcy42O94nNLwPx2KUOCuI9OFNJ5Sw0p7zw37zuDJ
8f4He2sc2NUoi2wHAEue49VD7LVJ/Dizw2K2rAusuMZdswjzzOF6vS0s9GWwmyEWgvA5VXpo14Ee
MsifkCK99UCQFKRCmlntizQtnmVZ01mwIAee2RqvJwd1nG4IXFlM4b3f+Kk/z3TpGRjRU+up3abd
U/FAptZp0/0/XUJwbSCiBZAGYJ3uyRJmOYFbQM8MU6+frpzMhqUy9/80XvxGmW1IEsQyaEWeeqw4
S5GaJZSdcAKrw+tYn3Zl3i+H9+dyGi8YBUjgJnjBDgcRax1vh2zkIQKBxgrdXi00F2IDubC1Dijy
OmGlZ939++O98YVg9tnA5KHdm1D9jsdz5s6ZqRpi0lsact9r/vQgmmX5+f4or7ff5kwBRA95/+3C
2n7FH/tANQOUMxSxKIG65ocM/u1BOt3wGNdCu1cF3ZoUS0r3zO57HS02TCmhQoBnJsCfrKUvlZ9M
ZWoRC+FZ+wlVzthGOrqe2r+5ov+ILvK/Uj+O6CL/j6SS/w/pIi579X+ni0Qv8vuPpv+TLbL9D3+z
RYTzry38bLcg8FpESTmjf7NFfPNfXCBbBkNo2ghe/Kv/wxb5F9cYLAGwfCDhYeH+hyzi/EuHekRA
g16yyab8A6bIbw2mP9Bbm9COzq+CjLCJF7yiuWpLI9PCVFqE2M5eiuKRRuWur37VyOCVC6Zv9UGW
38GUlOLGE1PEAzMYl+ay0yR6guYhNftIX9bLP5bv/t/jv8P34FcRCDZHDF44pD6nmLKyAf2CB4Mf
AQXB/gd1gd080M8aQG5F2GOdU4n0toTnaBm4yLkZ/G0luPXME8wkssz5xHlyI/hrA49ut3aqu9FV
bhxMadGCfLDsvg/mGpmgnQuSPQ1oXGifkM9CLNuIh6kOFhzs76Rasz6g9cUjS5fOgNKnPmgfjS4d
v3bFEvcR9r+88C36Jzx3eK99axe6iyjcp+prmo/OsybFkhxif13bLd7O+aeanpQRVaajEJ2EqBrv
t5kADCgl2EuAKE56gLnSl0Hr95l3hUQ/X7PM62KisGyOD/EAN3XXrCUsg8WYnEOmvOSg0VFBnFKT
pU07JJX7tEp0N2haCw3GpqznQ9Y5nRMsss6/Jk5lWSCVUgPZ17zOqfxNs3zq0HnAvGKAVNqi57b1
tcxyQIgSe8AwK2zQf7Wz+NRy/Jjr3U8gSYOQq5QOLKOpac1iJeDsUAhQL17cLWmAGmnnXxVJi/Zh
VhFQA/xrG4TAk3n9MNCqbCMXQAJPSivnzaK0snGDyRPVGCWI8MdBneKTsZOa5riBrpfOZ6k6KLZL
47lfFtTy0L8rZ2O8SPQ2vzMgIJ9zVD5BREIe1uGrexY5LyBcrpbjiK/RXi6XaoWHk1nDJY4G/p1L
R7MNGg1IGvavS3uZq1RepVpPkR7bmfEcf//1fkZDy9iIOpxpktOTZHEwk5anrWtETS9Qsi+3d/Nu
k0HNr5SoEbBs6Us5NMrAMAaLoI50Ji85YR+DDjcx4AaG7Dskk+CeT36Bwp6ll6rQozmbrUdcH4Z7
3uJzuMqqvwG2USM7ndR7ROD9HYwf70abaU+IuAJ4W6bIMkzjOYzv6X2Pig/BhF8ENc9AWmHLP/64
iYXmttmqY3+bGnF5S/mAnpzj9p/fj11vjoK4E/A5cgqy5ONRkiUx81xmUMutpb5es7qMylhZ0fuj
nLDaWV/HQpKIjwz0nrRJnFzwIGGwX42ZTNsU3r0/ec4DBQH7p2EDuFOefYcHyDcisx22djLsUCw7
Z7J+ssde/YKTiUJT0xUdeiOcF+OXsEGZNgNilzlCEY3bgYSBJBvk3VqfkW47OV6vxt1Snz8+I854
jQ0F2winVM5XqnW1q7yzn7sUpGwwtl27pyyz/lhrN0t3ld6sZ9LGbZv8cVf8Hh9Mum4g8WNYnPPj
8bWaRk+Ci2/Ipk72sV3FuzR1JG4TQ3klEHT868yn3i6f0wE3DjZtJYMtdSr5k/GsjE3l6qHp9wVC
I6kIB701P6elq+9MQa/RKQsf2K423SnDWX6ubiU+0ShEr+79n/J6b2Nxj1j9JktCRmOdnKBGJzav
AK2Q7gTByhkzHzDNK86QxU4zZrY2JxR1oY36Tklk2wB/fODZawyLPqwRUtPPH3GxVpd1sYhHJ4Uw
gSY5DeYkLeMzso6v5watnMeHCR0JrMKpGqcE94sNBduZkj7XLHKnkZqyc5bkp3k5b5tNIYqTa24e
t/Z2qP6YW9Mkzsrn1EM0S9L9Ui3dgcJ5f1MZefn0/sd6vU+pR6D5ud1D0MxORfcVDRwLDhENy3Sa
b2t/br5oS42jGR3YqGmT/IxkyltTEwAi4U9yAcJnPp6atqCCCTpRD5us6Q7OpME9KOY8lAgpnBnq
lK1JWCbomZsEwO+8+pSylwq3b/UicaOxG0BHJEbtAmyny/6XtcbdhJ6GWWwYnY5e7IxO8AV6fg16
XEnXrjeVaFHsHZNuuZ9pqsqoaOn13y4Z8gZBMmug7d7/Eicrw68lsYa+T/lw0/I55crIZLRxU8rN
iDbcElrQZijs5stet1Ahf38oc7tX/wgW/x5rI39vBXmC1MkGM5RUsi5WM5Ku1J9nFDQ2AKgzfO5r
6fe7Ya0BeqoiRd4XlSwrwQHDs68Mkc/rDrM8WlID8EmAvZnyv1fA2L29XcSUi6vFsh8xAtXrwG0G
0w6V2ET4YmOlsvH+JN5YL7ImSlzoxvrbU+B4JxUFIuEoqlqRsVrejVla3pUy+/VaTIV8eH+ok1iz
LRfRjNT+t1QKLaDjoeouHYre5Xq2R4BjyrDVR0fFA3ll3g+RUevxo4O+xZkI91tK6+QrIRNAF5T6
A7HAPXlvNNLT2YqVBfghGx7yrovrHbWO/kulgCLtJK5Xl2NvTGCKhb1cjsVizPSuTGMDrAKlBlRN
e4YSe2+IAElf9ypzc9UcJICZg9MjG72bBj+rr4zZLJ3rnpujQkmlal5KNZXAoMfJK4PCyL05fH9B
T8Lo7wV1oQTy8aCzUdU/WVBvnIdZ57li9sl468vWDwEqnVOC3GLJ6fq5VNYo9m5WRr+zoz/CKP29
uWoXDxTtWJc37iTdH42buzCJRy+9oiPfwSWa1U0tbf9RckWduSzeGB9NLseA/gixFFWW41kCYzOH
BufGqEnqm763rlvTRi+nu8OQ7GclbUknSXwBBvjy/uqexPRtdamjU4Gju46+oX9yMjpkQrOaolVU
tdYUFYDhLnUkAXbu1GXRCHXjzNd8PU+KphtBGfmxjeZ1sk/Bp7p+ojVmVNBuuvEbq/xkV2l9uUng
YVgFkyqCBaodbEzrdiKz3fRMPDtRoEEZCJd2SnRUsnSSLoimxysNVQeRf9Ex43SOPwlRef1uxcUL
eLU/QkZpUEGkHOEacxk0BWQWmn2Z9AMXjshn7Nkw9n3/E7ze4BRxBFuOcgCLc0qSps0Hpry37Ih/
Cyapq3/hsnROe/T3tP6zwSHJQw6kJCOgb+pwbU+5+sLRxgFHAD3SizxWAf085wVhMWMJPQqH9r4i
zN9nteGATh2FZ4ZDAT7sMOt1+ssFSvyEllpTBkIuqg20ig5aABVouE59lQ17CwqSSS2nQXHXRiPv
61AUqrpICg8Qf5/7c31Qw7j+fH/lfpe8TyZF44Kv6CIa7aO9fPwtYVg2bZ3ZYAjLaj8kaGOauTsH
hqzcF7WoBa15o9SeM9rJsCamTh7GJl82Hhak8AGrw52d1c5HG9uvz+//tOMbh+XGGAQaKz6w/Dgb
P9iTX6bxrdeiFwC0si7E4QZimkkp56OXGM6XfzgWOsuop9n0Lim+0dg7HkuCIxnohYhQcEWHvZdU
oYQOt1sEWJ9/OhSvBlc3eY0DPX3VYPFTG6PHVXohdSVcJ5dZRFRwpgOaaOLMq+jkwc8Sbi8UKpnI
RCEyAX7keFolfnq6ahkLq8A7xa8iHkGVkZUhXnzM9SIcZPH7mpTc69I3r1LuuMDvCsyuZN7uoYfY
Zx6Krz7qlsdzu3PFbs+n30W/Py4JE2qAZQyC2Wv2uh8gJFLYm/Hh7tfpHy/08VBbHP1jKGH3ulmX
DJWlTR+tlDd2YiiJk6NKzsSf44xlW2cKlfQ5t6YCSli/pdX+GApztMqPJR05hSfp/QSC6ksD5OlB
Lav3cRoSIyzK2jpz370+utuoXLjsXNhd3D7HE+zXGjnMCQPGNQFEUkAGgPpn55fgVMyLpIw9mLoN
Ksnp2kQuzp03hPTmPnWz/sdk9EDcJ9+ZHhRGTv/8I/O+cUFeUi6m33ZymlQ95UVdjCKcvcXft92o
wgXS1x62mx7909OEQCDCiLqFYgvcwpOrCPHLxp4rFxNK1egXVjK4t/RRi7tNp/Pz+0MdXzK/PzJD
bXX/7ZqhinS83Mpou4aTzVADVFqnBNumA54+s2uPKzh/j0IViTSKTu+rUVzN6VvbigWdUQEcxYTa
8ITDJTYhmFGoYDJ9+QG7P3XtYYp9ZhufXOz/Hhy7ZxbTBryEpOXxFAdY3yBPpAiVa8krKupynyBI
+MGtYvjKVeofEtzQvlDfKPeV6MpLngDZ90TM3Tnh5uMk5+9fQmcYUUNB7cE52ds6am4AAGtBvXot
bwcVFy+D2y13FaDQC6vGjEM0ZvtZzLp8bAdZnwFjvHGgERziTBHzf9/4xwtRYLeJUraGea2jLdeV
pltfYH/H+1yOj2T/cu8UMv32/v56c8oOaALT4AJ6dRO7+Ipq3lKJcGkAiRW+SfGOV/AlpEftL67X
9VrZRvVlHtblkFfu8vj+8NuKHiUCG6QGE/JNC4NqrHvySAWdWOT+0okw9gzsVz1LYtFUxLejacof
7w/1W0fnvbFOQrPeNnPvIUsLjhkQI29x56rJBwvKsOyucf3tL0QhcLrkYfTRwbvyTsef8Km2GvdW
Fmv6X8QQCiScbXoEgv7A8cde7TWB689ew3cWs0cInhzs5hfJ0D+Tvfl7V/8x0mlg1JK6LjRGqrF3
3MVU3KLawNO9hN8Ynlnj7c96vcb/mZV5PKsSPBqyFoMIjdadPyi3SiLMZ80POPsGrdvlkQebbVd2
IkYnMrOm236e9/gmn3sWvrmvtgcDRUoK/ObJSUalyLW5DkRoTWsfqs3xwJxHa78YmXdmzm8NZeGu
smlyUmY5RZWkuNYZ5UD4spBFOJT96OzNbrHCkjrPxfvLe/zo+/eXZL9srhG/cW4nO9gvW09zF5LT
uabNCA6/fvb1Xl6jHFntVSbGM8ag9htfk7uHgAg0DMOgk52TrJL3AV7qodGhtiJpT+0gwC9nLoC3
QhDq8QQBingOCfHxnkG5ojI7g1GUMoarblbanZVStNP0Hme6usAdesys28q26jtrxnj9/UV9K+r+
OfzJll2sQYh+2oK+QwG/HFIPz2W3OkBx0xGNGJ0dFaP88P6gb64s6FT6/R7F19PKNnIkOrpXxL25
hoSPeEOJiVB9Tlf5za0Jx5C0l8Sf0u/xyoL7rVpbMLUcVfSDV2PVq4M8FQIm6vvzeTO4cqaoD1A2
p8p5MlSB3Idb8M7B2BfTO8D7lEHcbFwuykIi1pfhK4uD0V7ZF5jWtd86R6jvNNVRTG0p7J7ZUW+e
E4Rot0kz69PT39q9GPuB1QXqb0bAoLpbu7L82yG3ulDOo7x8f/Zvfs0/xjt58ejpWi80/Zk8bO1d
h10poh7WOTuLt0ahRogivwdYkwv/+GvGFdwiSye2DqVWPRg9AiTanOr/xVz+HOUkco71XG3kQM48
hoAHmTRiP7TqnNHOW2eeRB0nYIpnPINP5jLA5jRqWO1hVnb9FZTuTAswG5ifppU+WtBYWUfxjjdz
IMAbGofSnGT0/kd743Bs4ocCxCHxEYuQ4+UExWbFU1V74TIn8lqmUu1juEQ74Pv2l/eHeiPEgEMF
14PNEYX40ya8q0OSWTRUTHCxq58ou0LMp2Q0DE373HOF7csm1vfvj/nGbmFMZzOP4pnGm/94esOC
t3a5MmaSdQpvg9y40h1g+f/FKEBRdVplaCCfXn5icpVa+9IL5QDO1TObX1Zn/S1DDCLsbRXbN5cP
7AB/AaTgjj2eCj4/cnUNvlRmVUg7a7pXROi3iSclpPmB8nLxcc4N60xIe3MBqbxtkEfL5KF3PCqZ
uOWmE6N21CZuKbfa10V6tqW73S4nCRNwQJ3HNFkKL+uT0DEgsCArDEVBvi7FoZCi/zou8AK8tFIw
JMfxMVeWOsBYQ5BHn81D0Zrr5YDbsxNoXXeuJPXmUjuITAOQ3WLMyVJPsJIa4Lc8N9MalseMnSuO
j2Z3KAH7E7qr+RY1bYA+72+jN8LBBor8v8Nuq/RHKSPNUqGRNInQWechMtsp/qm0VkRIF+ADknT5
Ggir94PZw1wFYmZ2Zvw3alagMikPoVxGp5STevwDMlRgxrJJvLCvl+ILFxw+ekbvoGqy9joWsJ7e
/FCDC4stGXXjsYEz/h1yDwZCIwahTdQqB2tNWQk6Mu8vzW93qVc7hMoGJR6DFOn0MhvdMbUWNM9C
8lcQJHLj/5hjqcGelh58Ps34tkj7kA9juYM0giWpI2FZSXd9VLNt/xz6+EmIMt5pOW5jEG/zvZ55
+YfMzbCchXA1nSkRvXVw6NXRliB0bViF47VcMUL3KoC9IbAXdLsSkV7qG8Xn/XV5a6f6uA/R/MWx
zTgVz+vSuqP1mfPF4HNjQztrS+CLeN4bVrIc/HqFkJ00mnLOjPv62gDFCzgZLNUGJLdObq66TvJc
+LwiPKNNdikon6gXabnPR6Sg3p/idgMdf3mGsugrgVDihXH65ee81aQP8C1EhKC6H2aJBXSOEtgC
bsmzqqiw9PxGjrqonhHfW85Bx04Nnsj82XLmJpfKRAGcbKf2j1M5t/BdKi9BihhbARsBjq74WWiS
HArUoX2Xl6aPko/U8SiDhqoid5w/aXpFz3SwhjaDgoUAXITCFGp8dq/yOTC1zStgcNGi38UwQJKD
3k329wz/XAhjKo7HPTekeeetSZEHpsj6OUqE3j+Qmpsft8Lk9wHfbNhsqmyafVUPvR00Vbd8qEcE
385kCK838iZqSalvk43dGDLH8/dpN5t1znMLwfE5GhqRP/RUOf9x3ZJRNoAGZ4VL6zQPaaWT4YhV
UHvrJU2dWvl7R00/EWJYzoAl3tpPJrMhvG1t2dPSrQfcEBkxRgK72l6K3DI/61JZe6vtKfJpiI79
MtcxmjXHOtcTeHMpvQ1/jmM0qJeTU2OOBW4aDlVjHnVGE8xIgEXcq9nB0lfxDZWn7iDctg0SlIOQ
0+Iq7OlXXxPUkKSDNIoiTfzRgcn58f0j9sa7ZXve8krYIFz8zUkWCEWHO66cKECtg2PRdhrMTy6w
0Ef6QPbd4rQIq6jCKF/WxNKQHB89UJTK4xDukPRIOpjMcv3HdUB+E/LjPIUpjtFaPt53KCilvuuv
ImRXNndlPsaBlJP6YdgN/OZOqRLduOQclOatwOYCUqWnuem4nkKtezPlEEIjwLkDudPEdOAi9uKH
sSC/cWbRtwkcBTaH1MJ02QokxcBDTybY4yfm47uuhR28yysP3HLQQth/INzIm8yDyxJo6Ww+lyOm
AogsykNTeza14C5/MP+HvfNajlvJtu2v3B9IBbx5BcrRip6UXhCkKCZswtuvPwPVOt0ipSPFjvva
D63YES0FqgpAZq655hpzKapvHjOgr9VkaFeOAJsR5Ew+/2Xx/eVIsn5GHgx8UbwrJDG8vwmRlCIG
AcJntPPpqoc18S1qoui5zRyIoq1KYm1fOfH01vPRnmZjafd//pV+eWU+fIAPR7FmVKBQLAUXrs+x
ncf+/TLEf1Mhf1kS1otQgHGwhrSPXeP9t0w7F+4a+wwgOXFOK+80y00VTsI8b+zhrLPsG7tt/nI+
+O3dxw5LzYWuRJf1/TXHGgyMswJhCCKH7DfKQrLsOQ3VbL1PlBRPf/4hPzhkkc3WL8k8EqdsqjBm
9N5f0BZYGV1Bbq2r9dFGQk3dpK0PWoFxx+ZtGor6hSAtG5cfVJm5xlDoFH8r3n95u9bPwIFhtWsY
Lg/U+88w8ZzFpNeLTYJdFighmE7YPfZlX/XV7Z+/728fnJ8u9eH8RY9T4pfhwVFqsk5TN76B1pUf
/nyR391EIsgc/nd0+n24yOxawyRFCkiTwcdoq5ZqgY9Ye9o+KlrtccLx/vbnK9I65jf6uGzgp7f5
HXH9/eKeG/Vixs0+yG1sgjqTq+0nhPO19NvUrTSN+oj9oXQr+3Mq9akNOL9PVaglY67x0QxSACX4
sCbI7Nqx9/BSE5IFTC1/ZD2MH2lRXZWRCZSzQh63tnEbw2OJM1Op0IfxQeOtBCi0hVpnPcV978f7
ySzJK/bLtrmCScQwvhL6eA1NUfvcw8VNmM8uGhLsKfDKFWOQZ5u69QYnoLGAtRQWK66NirE0LQC4
Y75iTJ/eFEblc3/JWqBibpM+Tp2tYDHSB0OJnBbr1qzm8qHBJMD3AfT4YJM/fREN7qSCOoe3GTBt
y5+K2PMZTKqb56HCG/xt6SYjZry3E8R6pZWTMBNQWtOpqw3Ed3ZRA5FQL8dqQi5ksNkv8poRvwVE
ZBDDrJDnwjZmHL9aU7+QXyPlxqkX8i+pNx4n/KTplpE9gEtO5ZXxtRiZ+S68NPPuMsB+2bCtR0BC
IdW2NwDO9MRBq6VPl1r1jb5swJk1rnGvo6ZzdHT5fkW98WioQkK1iyq6T6SJCJxQid3pQCo9fd+7
XV7QOhlJHFVmDHeTxMaRBKg4881Qi8ix3thOD6NN5jFasqg197mbmPVsBtoDYQrBMgdvAcGQeQPP
5lwCbwbgsD1RGQEfy9pQd5Pp+wBI9rqiZfc9HjO3Ax1TaHmYCyioGw+z9/IA6FWOO3hiUXZoHQv0
y7JoXRVME9L5ptKFk4QN8DaIr3M73OqtotjVc8r9TdUScxkYWQ35JAeItWxdpnlAsAkJZAUZEOBK
dYSv+EcQSyJ1/BLdymeZV1LLdIS24O1vrqhFQbkA6orABx8RL+kR96JMkHzeEQKTH4EwcWkDlqlQ
ucsjK4YknfkVwRSCzLzCZOojV0ZfETMDfq8W+slKnomOFBphF9nTfGTTDI2Rf2YD9q67FV1D2xaK
zVKXFYKQofSr+ci5ATfQkOJtrvybOipbAGNHLo5OuxV8MHzELODOwc7x7Un7YqxAHWph2Dq2Qc0b
LtJpTpJG04YAMobVbNhBphdacsOzeST10C9hGgsCLwQf/OLLrR1J7ZbWkPHVPrJ+0iP3Z+6X5k4d
aUDITEBJM5DdzsboEygkfTWDaKKgTL53ZjSfwooFLNTmSXwVWStuyNSB5GZHCFHLuugFpR1PzUY7
gorYulIaiRK/bE0fRZ57rTXdiJVvtKykI7t1u/jgpDGjXnmUMcUaecZKbgSOZIl05Zwp1/029r40
ef5WkpI4UpVwT0Ff8ECTemFBx2dBOYyhMPWaCZFpVqb1nTAwOE2gUGA2STivwPqOLKecU68ZuMZU
Jidxk6kvtVGpL6BNzIf2SIPS6gYylLtCorwjL2o+sqP8I0eqKEYidrokU12IFgNrquxsdq3GjPdj
ao53zpQZh9aOBQNvkJ6Cajntszx5mWbsNiCC8vQphpMyB3CvGxZg225eigGulcRVrIed53RPxAQ7
+sGx3dldFwZALABr4ntIYs69kfZZu4O3NbWbeUyK6Qu6gjlthsmys+2cxMb1lETDBK5NgOjzE1Pr
vyVNnYN5nbGcAi5MWhcO2Cy6k8ginHoHSCyF6d9OtAN9YjNKgLbECYSVwMKxnWWeEfcU94D9tG7S
ThlW1/LAQWAUKHOZ9rWysqU/zFYJRHnIBfgbT+ccCA5s0OaN21rAsKYexE7gJAaGc8VQsQOXq3Ph
s7bywbIBDQdLC784rIaeaZx50gRwj9TJtZMSYJ6ES4vp5ECm3rj3UiddmW9p1h/03DEfDDH00b4q
naY4ad0BIK+GIcQPsFZE/DlK6e56LSqSM8OZxD6OW+3NaNbZK2vSsv48t4sRyFLKmSPsW0DR91kn
WnVFiFSWEV/rIrElnaVj38EEDQGrx1nJ2NDizIGnlPmYWRU9spHDonZI9axM7k3GBYvXLkvHcUNG
VaKCwmmrM72HCCqdxLnXan95siaJiZsV1FqCxIySR8h/zD6mIy7yS9AmZrmFYabSF2Kg8zrQyV94
o2fr0zrS+hw1y9RnLYDV2wOBdWPxPIjWL6hUKd42ORDDabMYcfIVR9R0uRRA5m94tEeiAGSl80kT
8a2xrL4/MfuofNZQk7OQmUxgMR0pwqwdMBUX8zTpczaBUolOZ+H1R2s3YoGwt9jU6LdmTdNlW3t2
5sek6PQHQQJvFcokY50QnEOevQSqHfyWxggUxDCgVlZn3UknEk91aw0UNebEiUm0gwloHB0JME6T
xY8gIOFKlhkwnQKjhbGpy0F/E/XQfR/NZf7CZOnIiwcl/MyNgAVxQJlBF/iLBWwnFlp1tjRobTsF
sFzuczfJT2y75Z5NSllXlJr5V8ONjcvGVsa0meey7O7NJk0ugEmZzcYvl/qy5W9FAe2rytlqJCO/
xHC24jBJVWGHIC0XBje9dPhuwPBa4OVEznlaadXXvmx6EUyannXbYe4Y1YQZZZ91ym+7EzhWdbe3
qkx4oZ4rg058j6MztAYm3fn8i93smFGwrq1YTbeRgqm9dysyji+HxRqBUY8IRRzjet9Fd+W5DnDL
lzU7Kb7fwCYCk+Rtpmui0CHQ4DnrFABFMy0IAh/4XS4EU/x+4JZM1zKUm5cAktPplHQP4Opm8d0c
4gnMXW2Ji9yM02yzIGzbo8McaMIjxG5DlT3s467MznKvqj0C7sb0S8n72IUDyG2IKU3VLyCKLfEE
h5+X0O7i9rmZ58kOB2oce0v+qHeqSpM0gkZoDKLpGIyeFfxjzcxJKBj4vEFRGMY+LRutfSkmV2qA
c3IjCS2viFB2J38d3kOls8MC5HDC5g+i1SRTW4NMKsazRvTxJe4alW20zrVucrBnCDFLGcKa4VsT
DcnxmPwLtpLRqHKGp4aS+qeMlrLDJShGgD1TpeotHI7pzIN1DwBR0FrduqMEa83KP2UbWEjuti7K
ugudOKlfLcIs3jyYUNAZpVNc+Awk2IFsBnzK+Zw6hFV0oDXDIfEbM2yMpYk4EDGrGkQRUkag17bs
Q6baYO1z8mU582lvMgls26rdEuhJbgZDX8bfdL1fS3umULFSo0fBNvGPdcZPumajZNm1buFvotqw
vo8+GtDGtDswclOnbcDGq7tYmfkTFDd9P5W28fDnSubXOobrEz9FXWpbBK6steJP1xckijNYUvv0
xaP2TPfy+QLUf36ds0py7iRDdacWCEv/f1ddK7qfrppFHRyIufHhUfnlDsCG82bUK0qtBXsOjqg6
FzNg2z9f9NdaFJ2MSm1FHti4vT+UiXW2LM4UG9HGShP3zNJAKeu6zE/+fJVfVQyugskesZYEKq7z
/qutzFhvMYZok/s6yRIxDxyMY7ynyUgwPI8QkQJFNkPeLilt/lIJ/9o7sterO0wT4wLSeA3fXz2D
UTblpR1tZt9IL9vca0liUV1955jtOZFjeqjyujqZ29i9devMf6bZpO0cXMmnje7HZ3Zb/613+bsf
BNEabAQDzuv81/uPVCV20qh1pDyF0sfwUpkdJkBQD1Gjd1FoGSW5Mcoh5EEZLOx/vhnHtsT7Mp05
HBpA/LmKmB/dsQBt7ZWmLDaMxMSMKXF1wuuasjoDZ+4HkTObp2wVy0EQuHHw3G68shev3kx5Et0m
TilOROsuB7+X7k2x+DbCeBKdqWawAxvc9b4kL3afphYReQqGKuwDzPPLCCE0ayHHVvX9n7/Qb/Qj
Bl2Zrma8RwOS8XGMn+ipZYw6Ldq0Ph04x3cLALeLHlaVZV+Q4pGGuR6ll5SvsRVOzJBdtr0T/1Mv
FrosQJxVLoVSg1L9/paOTsSR2kA1M43RfahzBruIyBv+aTMCad7nZUdjWW/hRzncnfyxIWrG31hG
TgCLlvY3nBcoqdVc//OX9t2lPjyjQnR1Xaasgq0S8SHO9PZWSCh8CiFgn8+MgyxVfWdR4j7++X7+
Zk1iiomBMWA4RIl9XP4hj4Jv7jIfbaCBKZll9VYAFtn++Sq/Cn78kpi2efvweHof79eiqczL09Tf
MAZXPBam67Uw+iDYoi3+dRTp9xdDEkPndEE9fFgACd0CYkCmBsvsRDhaSSuY6vHGn9E+/vy1frN3
8bX+c6X1//9pFwFXHeOx567R9psOsRuVB29eSZO2iz9ZVowsxll89+eLrh//w4qCeItHgpFZlpRj
E+eni9r9GMVV3vubeWkA8Blutkm0y7g61yPCOo7X+i/E6KcE63WD/L8hRrvmu/oW/799nzyr559R
Rus/+4EysvVP6+CSBsWKuVnuCi/ZD5SRbX3CzMKuz4aMo8O0ebF/oIzsTzQbIGA5rJG0iDWLp+dH
8LXxCesFrC+mHOi4sJvq/4Rm9C+Ex38eGUiDeFdQpn2diyAt/HLw6HQUNTUy6COjITvpBfSbcLa8
KqXyz9B+ZoI7ID3n9pSHY1KPX8wmtvr92GUlk3UcYSHQITtsGMgqtbAqtQKWtSnl3obabO3o12e7
JO26YtvZy3goO6Mmx6KZPUrozBFjiGLqPEMipzrsmlh+blpREirsWYgosmIkKowMwJWBqeN73fTz
Ik4wqLdvvtcWD0NVJCUZJlVnHxY3sqZwaDh4b2mQRdremgmLAoUNViVsoziabnscIqdjO7Tg0hy/
+UK8etyFTPU613U5mdeOzIbiUMxl+pqJub7JyD/44utyAJ87xPWTNDq4xe00pOLSVeN0GDVyZoAf
1PP3Al49WXdosd/60oifOqgiN9Bpi3lTlNBPz0kYEGYIenWJwrK1rXtk6CEDPixSqrxRFK+6ETnF
gyY7x3tALtWREknQiLeePph3gyqolqTroktri90zSl4MOQqRMyU9XHYBaYoMdQeUfCElsQ0+NqRg
LsyeuxgPZO+gq4r6Imtjwts6Qguafa+axOckKOtTggrrV/xdWhJqs5nWu8adPdhVKZ2uIIsaY7Wg
LuVl0a86sp62bX/KjBfIjJ5AruI0gd4nSQrr6xGzD6MyEJns7LOqhpbbaThFRbihSuNwIZ/tNfYn
A6xNhiZ1gge0eZo14T0rY7RenVi1RYCoND9YqZCPuYayE2SeKuqtUVlOD1iZ4Tcwqn5PIk81tmTa
0dcwLiy3tr5LVaviM/gcS9/FicC0AIt8Su87zBbWppuUzaJfrMh1o1/Hb6GeZBc6w3WK2AaQgTtS
m3rnxnWrBt1IONoJg82r/D7RHNg4SPwwXd1axncQCij1g0SfxymoK94zWPuYdhulFRb1nZxejBLj
EFXkRFYV5t7mCQ8GPOe6wf/UFI53XcbUdTtzWPLiWscaQ7fDL0dxYuXW+NZ0kZ+QvAJK/7lr5s7j
JYhM94zOUSODYuaQuiEqEmbWkisn2qmiEAgg7VBlxLFMMPLAo6Kl63nc+UDWVdSFdVvnFX5tSZbf
IsvkiVoj/l6jqmLpdNxKD7Axou40pjkW3CuzPEy2VNdMzlt43Dih8zRlPO+bxLXWHJ6SBua2mpRH
hASum3gjAA2/kYyDTUFPu3VMJ/WMlpnzWD27OuCrYLTM5haEJWEnsdlAj7BEDlMS3oJVX/Rx2U1b
g1aGvhFSI5xxKI3+dGymskIAcORONyotOUxCFfsptSuI87k2XC9rbGcVy0aETd55l4XWRsjOvt7d
5U0RFxvfMLM7iYWEgAdjch9lofk3VZcbVxropYvUXAhukE5fEmEBpHRD+7+EIo/A64QkVZVk07W1
85UVMnkk23B6juzZ8048DuB5yEpdA0efEsBZURapzyhiQ7x1RpD+gVTpeEVUI97LAlawhfCaZXAn
GybJEY1tH2haMXo6xtCsn1YxyT2AUs5QrWbRTqd51E9kh5B0yFM/eGSUkgyFpvXfHV0mpfp5az6O
O/7fW/q+nz/s5cd/8L+bufMJQheAHXrjWHQAE/57M3f0T5icKOdgftLU+Hkz9z4hXqwsotU9gwtv
nWH4sZnrn/gHBtZjPAXoLEzc/pPNHGrMu/MfmzkT8DrniZXny0r1cVzcZgl3MiD8YUyzXmc5IzSB
NldJCmkzOahumPKWrwPQjvulinWyDzw/TUJ7AbaH16gbbkcQJ8RGEaj2lQEPdhKjoUeGiVDczXSN
Xsel8hmdl+qURm51M+Zy7bGJaQSZTurimVlBAGH/H+RNSTvIDYVasuu+7+xz3Ypc2g9TYz9MGelx
NEJUOa5xQCPtU2u2SAmguOEDk5d0O0rNJ0cvSuVTq/XdZRIntEzbMdK7ncbgACmmkMOfiEeMxo2l
zHVvmGhbNlYvrwnVgQ0ek6XxXbYx7aqmlHRecA439MBHxDfRtMiPWsyhZm4KCfXPaT1rL5Ryz2oj
siVBCKKTmyovHARJi4ttdaPkFXVGXX7pWtlfDB2NkIBQq9kKBlnM17HOrP7eicf2tNA80W8KRhE+
k7do5Tv0OpiFRr2mPGZuD2K0IBWF1gepARD4ZFrYJ9WiMRosWYQvRxnTApD25H7R7S4id86VuE+i
NvPjEzECWwx6d0htfvsRJI5MhoSGZk3kxb5DgDmgghL0ZI72bUYOz41ILcmZDYM43Pu8029EEZMx
VVMlXVh8Polp1rVJziRk5l42kWsFjhZ7JxqzpeS0ujVxWrGI5jkQVkyWIL9hpYK8EP6L00wmKYGO
3b3ok81pwMz0agAfVNi3dpcAnPBEPtyNGfmxgW61866SPXk7U0zPxujt00RlwNPHBPZZ2fvVBSuh
DWSRxNQYg42rv3nCJHcomtfGfV/rbcuvTW+QPo4v1p3PsGoC7RqHzhKyRwW1UWif096aX822LL8P
gMDecD9on51mXup9pAyT0AmNoQbODnlcb7Ms9zkNWIJkxaKek5fYGbuRdIplRqD12oGuVFR9dRXR
S+Hcr909RdAMjSBq5GCxx4uFsYVkC+WfzWdEFu5gITTN13REDwuckfNzaQzJTreyztrWEBVOSTlF
PXBpq9GplDGzhkVd0A90jLJqXmYR5Zf0dfJ+u8Rue9In0uWHhAJhbWem+Oy9awykoGpOb5AK1Npn
egpVfsueW91ZWmF6IcarjgAewyGYm5AzpZF7mRXLvmzS4bpB6ktPIP3ifCDMyNRDTyzeS6WIagkb
K9ENchr10rmchNGTH5Eu42ddr9HmmYvKXzvda5uzxnfj88rJIT9Y2jRpex2/KlAVcyEBvFq4F6t8
Xr1phYqxaebRU9KWyzPRRjFplMJxvii67Nw7zaq+5LGoRFDKlIBPbeQwSIvZLtKgXvykCOconu48
Y7DTcMyM4RJofpwEhEf3X+0pNZ/HzJqJtEnBgQbFqDh1Lot4dnsKng2+PP+1qyab3ogztXdkpnjd
icnyF6OdN8Mt8MnxmmfMbIO5NTItbPCrE9cqJqcmvtQXpESYcPI9koiITix4cGkyaYYE/woAdKuY
de7xgFW+ftpr1ThdDlYyuUE3umTORtPQd6dO6fNzWDVt17Cw145RT4hzQfLj0jh3mGYyk+iUimwx
G20iZZGL+qKcNohc/dmoaWV2aVdt4m4bepWkiRD6OV+kYwwCQodB+iJSFMYgwmLk7fOcPIRwSTQ9
RbohWfFzjT8yPdQmBLDz0m5WrpdT2aQ7ibm7LpdWW0ILp16EcQGUzo2li9g4bSATaKeiTqbotOkL
G7Lrkjh6bwTWUM/OFLigmIAaNHrSbtu51+7dZcSdBj9DkOBlMf2N7VvwfMexqfpLw5PgmoBvdvn3
LM9WcCnoE8wg3Fe6YbXnzftM9jgdAGRZjwx2eFctzyKRyQb/flNMhv6yWsNeiEEhyqWJqoogQDMZ
4cl6RXc38tuQi05qkb9L69adduRtOdOmneP40tay8bTF6/OUEITYA8v204sFGrm+j/DZUEPOnqjD
cSyrb7KTyzfCiZrPZZ2lXysGLs7i2NEfI17ob3o1xks4dj4FFYsOzpQxW9xXdxz7e5PGtRbwuhVd
aKqoT8n/gAgfVPglmk3TRohbJA97j+Yw+eWZg+8B0uRScOCtmcTbUoItBbsES04/cvZGBC5ZbVCv
TaJl56XUw8HXCBJlSjQ9T9ykv6WbZc2Hsa3sh3LEkBumUz/f07zi2RuyXBIpWktrCMxxJFQ46Zho
2WVFUyybElQwdX+zUPzpCY0rircoi3f6QIBqkIE4QKSK6v4BBcsyiXO2rCiw9Z7snHzB1R/0o5ne
J+7YeiFxGlAGOugM5B0RqgXh1o+y88Vn6oMILs3ZClsuPGZJaXyl7sK6VLKgwJXPs3zY0Y+2vzrS
Lsgi8iF74bapmh0W+vSLKsvpwTYwtwZVpDkvpIZ2d1CGSNIqrIlgvdxofXbxqSNHpBT+ydD57auX
zNmVX/clC4Y1GGrT2GsjnPjR/HpWSVpOe3ZbX2lnikLjoU8J+glb2dXkjXTCf8vKYn4bNEkCoFVp
rE6FdZmYC+EIRda0n20likNFStFFW0zdk/LqPN6YRH3eJa1dZ8FC8mId9JZu0NvVK/dAMcAgm4q8
5jzvMKCQLa3Mbutqyug3mPS7QxS5oJr1hWI4jL0ZtwjzLNqrM07LvJkqvCyH2aatvTFT+kLaNPgw
kVPDuIMFYN2pkpixnQHpc+UnpxEmP1lx5ppS764jT8wBlpZh7XIrpglDKjttrfuGJ19TnbnFN4QJ
T7WmmQSMyC6XMAj0ftP2fXvC+ItnBUmVp5e9JfPhssA2APORnu89O4qWnaR+pj+4bm2MoTm10S5u
nTVNQmidtZljz5Bb0+3JpDMmlYutUo1z3wGJICOWk9PTOhQC4o9J5jti6asr+EaJDAdNaC296Cw/
Z1Gn+vWt4bVALnjlNDu/5H1afvXIh2EV6tZbZxIsyKd0udUh77wLyrCCPIHIE3VXiRvF9+2Ue1Eo
e45jwUjouBZGIsvuxrSPMuY0dOfL3KfLmZKJXe9sc/T908rtdCdo6GnoJ20SYdnSMEw+1MVQXpGa
VxaHssonRBvyvDamY2DniPox3jRk6qxZE1SyQRzV7knXp4MRdDqzheOypPnGbFPndFGyWMI+Mckb
IqoMKYNnOGPTNAbNhLtQRXvPHFgbF5od24VOrdxh5iTDRpaT/sQZoSDADT4m0xC13z7GHd19dK4e
sxJCAjGUbeejxplJQj4elOgkJYEwgqOkmsW/mUnIkoHlueOdldbxY0m2E/3lQkUN1g4jflRiHr8T
epfLjco4OgXAs/CVZKVIzhhTiK/7ukVukOPo3hVVinWTPV5eJo3XEH2mVQTh+sz7kgyfT/xrr4r9
y8XVMbikvGbK7MWTCR7cPKSCVKOw7Ed1KsYMe+Jgz/ZJVjvWfTqk1PcjRgEYuXYbfR5Mg89A2KhP
cO9M+nkwmqOZhT6xgD+m7f4rcf8kcdN1+ZPGfduzED0X39/V0Os/+d+S2PyEPg00imQcdGnGmf5d
EtveJxy5rBQ8+QwcHeveH/q2A4+frit/ex1J0+h5/1QS/2uEit4Jk3FMdfyTitg8Tgy/k7dxsmNd
oKlOEAfc/g9tGGkYjZPSlqZHtuaiVsaCbwKod9kE0DS8eOfpeQWyR4vKsOin8bFw1HRmy2g0gjZL
0+hgpbp8iFEfmdZKWrWQ855nBu4UvdgVRbH+53rG3qYUO7t0IOgT13oudrSVdfL77DH9moqlRrrK
3d7ce6RhDYHlFtoa4GgXZzMsumcLYjw1KKfyPjAXl8i2zGiY+m6jyDDI+6aIC304lhimkr767M+4
e8O5Aq+0ZStr8GiLkbc2aWXKkX/p6k3nUAyhLRWuG+ZeY71wyJm6zVgusb7rHSerTmTrYknCkZdz
BldrnW5FMEyDTtpzsfU80qoDs4RtRz/OWbKgzGOcl54XPygxjstOa7qCAL148q8tOUVv+MbkfWSP
kFPNkq/je9J8bHoZ3xiTMelB3fXFtjcNzkbDURxjVkl9TpWHZNY26PaBx+GaZFXsit5JJd3pufHT
9BGB0fmaJKoC0ZmSax8K3yG6s9RhbmyQIwbgsKt2p68qnr+MxlWZy+hmXDW+knIF+2ia5XeceRAB
tTbp79h81o2Ukb7L+igYmp3nPyWripjTn8DqJYdiX1WanhzUqjhKoLCcd1YdsiF5jiOaj4V9E2V1
P7Ey6w7gBE8gYSZHObP1JdImh6bm1jsKnjUhp8/RUQY1jpKozFd5VI4opelRNK2PAmp9FFPTo7C6
Lq6rWVIguGLIRXydVx0WBbg8DNzMImT4EqE2HUg+g/+xCrieWSXfsX4lT/lR4J3npGD/cKQgze8o
AjtHQTjKFRkA7VEoXpBhawySq4DMe4SYjPuB+Q91FJmXjo7lWdwAYGU71tmKld6L5BThbXorPGsS
J5VwJS0Qb1HFtcyrSuwGJ/ev56PIzUGNpo0lmqcp73J5qlu5lp44jAjddkNfRu0Gy+Vk3NPuseuX
1gdKesaQENbvaiSmV1k2VlY3cRwZ6raopkPdiOi2LzLZhb1APcE8mLtlAB8hr26EsxREC4+CE1mo
QeQdD7FtyMshqinomWvG7mq1uRvvFQVzej4a43ihk3XXbyiy6EBxBCSez+hLPdvi7126q0gTFQmp
OKw52WrtOlRpccCYYfrGVhYmbZqqHVgilAViwfT+dJA2mrkmSoSjrFAWuaa6jWF1yORwThg25SSK
l12HQpe92k7HknNx6E6wodnD9RxF/W3qa1m8jfk23cnY5O1deyxgu6LzX9UI223DqUs852ut6yfg
sJju5F7wY1INW246fB3/VSJPcrxEK6BwntYaujqW01pdUlpj/F8EJ4W15I4R1/lvo66+4CGFrWh4
rfMlOpbqtW3Pz/lav2sEC32vGa97yyenZ5oY6JkVGseyv+zKUdvXRzmgXZUBO6+a5swzo+wVnLDi
1zuqCNiVaeBgg3Mu66PQAC4N0cFd9Qf7KEWY0vXmULV5np5ITrfXte9ky95P9UILTTtB0CiO4kbZ
NYYXihLNg0gQsjdB35xl3Wq8HAY3W7D8r1JJuyS5te2OEsq8qin+UVjBfV9c2ke5JT9KL7huOGf5
EqdNEMN+Kba1lbmnY9Y37jaOy0FsWdzC5Cjq6Ku+w9GDv0sCJJHV81ECmhGDsqMslLZSO5A+topF
XoRw1K8aUraqSX2pJo1iq5mI4l71pohM836D4IEMVR4lqckrkKf8o1Q1EwlQ772mIYWUllP9CEkX
WctRy6tapS6zMGmhtEcFbD6qYdpEICQnyFUlg0aEYsaUJOoZypxEtkta/c0ebZJI+6PWFnG7rnF/
2V/Bbc8UoeZp7iovhOeATBszV7ob58nhlDrMwx2hSIh6PdMbt8ZR6tOOsl+nlf0LYdxGvM7x+C/J
USKMjnIhsd8L0qFn827CukJSnJPaO8GJRqAy+lz2MBzlR/MoRVarKsnZFoFybAoqXGEabhAdJUzg
e8WTE/H9TtpV58z0uYv3Aicb8udRCu2OsihTEfGdmAftcXDEKgopjgG0Xp3Yu7bSXgtEMVc3UhWQ
gSP0GNp1g2Ozx5VFxdwqY0U/Btv+e5h8d5jkfPV/d1euvjf9+4Mkf/3HQdLxPq0cVEjB2MegsaxD
9j+MEh69FZ456I22B3TwiCn6cZAU2ifS/SDzAlKFDWetO96/j5JC9z6Z+GHIaaJ8A4AAMuIfJD/9
aofSmMG0UAvRqHBeGO8dPTGzMkICE9rWGh2FqrSXPfb4v4UqvG/h/GsGcyVrYAgBFcNXen8VQuUN
RCcpt3PDdkawc+Unz0gxF1YZ+/AWhythlm8/3QUOO7Ms1c/hUesh+D+H5B9zn6R0cIiHYaB/zCFQ
XkVRHrdiM0YzJn4RiRvp9dE5xv/nCRn3YlKcQv98zV+dWJzGIZDSK6OjhgHz/ffEPiLnkt10U4nk
EXdnR5tbkruGX2L35yv97hflgOoAQfKwZH3E7OqlnbhMiInNPLXjQ6k0rIFSy2mxDHowq0g/mNrY
7eYCttifr/zLd+R6Br0/RrhNEGbah3vpL6lpZ5ZRb4fUG0h5sDr9tiih3GyyiHGQv/yivzyfvDsM
wWs6OTdweDSakz87znDHNrLVrWaLD8kOq6QddpCE48Ofv9Nvr8KVXExIVH3aB3tlN7sz+7LTbHv6
VheeQvdCLK62/+wq+CoNZtFWYjzSJm7h99/FVBVejQQEMrT6+cofDLEjflP95Rf7eH/Wq1C20hSF
FsPC8+EqFct+q3LZbqFJMxBX6ONtyaTbKWnG0f4ffyFwb+v8OHxAMHbrQ/qTMy8z7c5GWsGtP/sO
oV5EO4/F4P7FdPjx5vCFACFAluN3I5jtf9g7r+XWkWVNPxFOwBTcLQiSEilLed0gpCUJ3ns8/XzQ
mTkjQWvEWPt6Ina0id7dxSpUZVVm/mZpIVWNQ9JaIZIRRY9SkkTf1OnHyf/3j4OejAwtkAxpZgh8
n0tSYS6mFmUNrYjuFmaNoBpa6xj5YDkXAgOxnhA4i37O3lDfRxn1SPAqiyiMl3Z0AsJroFLfSKU4
Eh7mY/E1+AEChUk7BwdVpti1VFXkI1Rda5cytdh6WJOW44EuyfGTLywYJBZ0q6vft8IPHd9ZvxEN
Jcom7Fn0ipYXSZpnbddZkFfqCEkG5HncVpFikO5ytBNG8eKL1N5OMMvWY6DXe1Uk4Rn8kvHIzEEH
aIvJI2LBfuF2pAaDl88S/14Lc+pM2Pzr3leFCb4l72YdeRzPTosoLYrY1QvF1lwRAiPf9HFlp/de
kfjwWL3WH7dS0vvvo0xKtVOTcqjPy4HKwCOvatFc5dyl6Q46d0DlVEsrwntLrTCke6xWB6DEUehS
nun9VZqLqTpJor64qpW47zZZX1Rnct6l1ICRCwUdpxbxLYAHkZ4EBmLw29Bv2nA1jKEVuF0KSWAd
NS3iTzJpD5IpMBsU0AI9bF2viqZ11+BY+OgrZT0UTmDA/MNORMSHXodlsq9j2DzoZ/SQA80m7VYA
8ntgRRgkjxdKDOtP2gMeaqwzcAqQUtG8aM8w7SF9gkhOqlnrcn5nWXZIeiDXxdrOdFxyIsgc+ygb
q8iNIXPe4oaugrlo5fo801utuJ6mIoYMb6WpCYdwPrhGHJrA5DuvkldTq+T1Rk8wXKH2gpeJ0wyG
pK61vjUfarMShatCjrDWcIJk5H2UQLMcXdT6FSUqI1+ZlST2gvsO2NjUxpErw93Z5FJNMpL5EBLd
1C7JB7RQpblSCynX3UxRJ8BX9WAe5NQkaauH+b8ix4NVrekAjR/SVNmBK+MrYDpd7dV/IojlFD7S
oPXXujz4z4FS2wcqEdoz4iQmFNdoBI0xiBjfdZyF5H4rxyrtoxCf9eG6Lor+qaau/TGJjPuZJsNj
W4rqJaTr6blp2HtoDVPHqSltD8ajoFGH/bpnC1AHojbPjMqmFaJKlnQJLrr4E3eFFpxEMBSmTUPL
P1nloCGAh0RRvfNBmNKnQkMnd7ycze2YcYC9w5iTQHQq5RQJHaWLqjSq+zoDBLSFEg48BJhkIa+G
yLO39J4NzZHVAjKtx32hO8XQhTE92SDdSnFkPjd+WDySYBgPvVbQorpCyiCy8msbN7DpvLWVvG3X
jalmWxzie9KSQLUPfDIsguB+AySIeRz1TmYP9r2BCmi/hqk3k+36QY32ltR0ybYyjSnbxFXcGjT1
MNVYqcg1UJJCYNDCSU43L3EhEpqT0EKVHDFSVDnzAz9SzrsKEqL3FFtTden7Q086LnzjbVIT8uhm
0Cl0IoEAE9nuB8nJIOk/S32r07opFPMaaCxUGOiVocC8vs9ugj4vE/ocXnGZ5yqYg6JRKMWrAai3
laIE3a3ZRgYdLyuyb2Nqo/rpoLXxRVClolt55OwlysYZ2oFab4knaepAhyjNoMh7WwoGehaVoWpr
T2oiY9XStMOXOgv0czVNlXczRE+D+pLp7XpsSpOVHZjjuNGVqgGJgaEH1ULsimr/vIwURVpZIXZP
juIpZr8BzuO5UqgCgDXw4UpouElBjQ6Gru3NmKi1rtE2K9c21G2QFJI16k4qQ/BYtTBfP3qBvt5q
JNREaznT7W4X6GZ31nVVOe7Ag+E0rvYSEpY5xOi30bbKvlorlSzO9aIIXnMutNHJcN8ZnFEf9PdW
dOm9Vona31atKp5GSwTPMXDc+0lptKdkQv576/mFroDkwIreBes43IAgVtAMiCR6glOdK1trjHhh
yCF2pGt99CXdGdFGeEp6bXztxzI/WAF1bfzWvaak2DCAyvGDSQ8BhnaUSbRc9W5lzQ7VM5qpY7cq
EIlAVwmM+59c1GW5bv2Uw5NwKnrH83WQSNgXGB+kaQkdzqorkxNPgDeGnu+b5anetdpJB/iHcJEG
5QOi13jBmmZP7XgsRP5eha20n2Lcvx1ttJUnHdLmY1rFg72KeGcUTiyh4rhq/bCn2IkceIfGYSyC
UwsZpi172RQ0xcvhBfZvrawStclqRx/brt63qGYdLAgmH3YGbpWAzFtglQThJLmQ/IpXnRjwJkWx
BJNbSMa1WsLgpGM8ozF8e4YXddxEa4qYNTa6eRdc2XCuAV4P5kS9PaY67vSdFry2TS3NPNTQDjkb
bduvpchWqnUOG+nGY8/7FDCgpW/Disqv02p5m+4L8ECXMd12fdtoRk4XPUjaZO0FVfmhBKHWubrw
843ZmKHnxENYglQFxH+t6UV/kQAy/tMMHR1TaeaIm8VojTSeq+oFuldFk7ONpNu5e/w4BC1OsqUH
T9NJ1UJ78/vQHE8TecSaLPJSIBfFmI76ZhSFUq0yTcb0TmlRisNVdhIVPdYguuqSDGwM1tzKNbYl
CDQAoJdKgPoqBsisRHGgWliCb5ADXaw8uH4fNuidEdGpXGT0tKXxrG61zkS6bsyv1QZ0AgA/Wwlo
mBijfmKIoHiwwgFQ4FApNC5LlAPuE3qRtPfMnEZGMGrjh6grTXfbDEb1mcjQuzuRKDf7wAnpAblG
JdNfMdCbKfc1+cvBSgKO9lgZ5k4ZMDR1TFSIL5UGEjQI6jS5trVWN1Zpk2jGeZlopuR4+At4NGOV
bg9Ij9I5ABIPEYUUlGTYtPJ5BalCOGXs1XfEHFq2XO/2RQQXQF7JZme8gw7qkQKt6ndDm+hUJmMS
jVs/p7LbtUjrO0HSBPG5aQdD7eSVl8M0rnvpuRLp9NjK5lTAwWjrg6eF4lKUA9z6aai4WawAAeyp
457KDEWVOGNK9QzTXm5dQBoIoKleIx4Akal/JnpaJzgV46xSxKp6n8/+nqupCqXLIh+N2jFDLXgX
POQveQbIr0KL1dJJ+W8HDk2aUXcLT8ivCjj6qyJsyndeeAIitq83dwhJJIDxPF4yGOfW1bqxLG9y
YeID9ygnoYFl96RbKVVS5dRW++KsrcwpWdEd716n1OqRl1Z7DllNb+uU4rwVuYPZ8PyLLQGZuUH1
jJex0p5mfqd63LZefCDNnCbHiApxQ0fZQBkRWjbQwUqm1W0ZEi1iATo3c4uiSxMHEVWYCEZvR6d1
FcjAYYHnBY41ROxXZGysq8Qkwq14ZRnFehJ2fIudBz8ypkfxiu5y2jgDPtBXQV9O0gr0q2c5QdVP
Ah5FBAhG1cYMr0joB3dNmVrnlUio05ZS6SVrkdZKedtOHuI+USp77YnEuyFc86nq0cEBtTPoHtXo
jnjYPgY8Z4tsWIvOhrvfBBZ0Fz+uw9TVc5ys10JIrb6uWgP7Zn1GITp2U4mSh4eEz+AQ1MM9yM2i
UQfH8MqUCqwaI9GV273ho4OS6U+N1ciXzZTbkOv6iIfYiPctT78xll5lGWo/soZ9etdWqU0LTFFS
ZyiVrHZlQ+2uzNRXvLVO8alzugyj7GpWiFlXXogHShYMQb6R4wnBdK2MAamSPSHU1Ntdfm7RKlFd
zVKqPyU+YMQMeL4Rz+VR4kbtIcVwu9sheRZv47cSqY5p1RVCvOUh+PdVWUKld3KLZ9S6NnrThBUi
gdUSA5XnjWi0VgZuVqNPovlRMW7isjQPvOdawB1lFt515AjlOrdq7RQtEg+Mpz+MmUOrM/sDS6JC
qUm2czfSTZzAdRo678Btsssur+pHWauGO1YtfS/DolRXPq5iBY3boHidULw6gFNCq9ULAt7BYZLZ
z3lO6c6px6rWgYdq9gU5kIyBN34wgduHEZrSMABpHKlioMfkaY2MYSuY0buuG9NbGScNONmoBNx7
qZW8DZ6aGjO8ozxF04YgHGuNnpzSmzUIm0nPPEJi07naVrO1dxCbN0UZBApG1SWAEh1R+wlYjJc9
K5XowcW1QwnRogK97tRKYr8ie6O1KzvpAM7kUTvccb6QzI2kbPgI0IrVt7E91S+GlvTWSiOHI8TG
ND83ZdlHZxr6GkTKeBgD8F3R+FK0vdU5/RS1T1NpVY8mUjoAoSZ1fPMHuWhWAYLh55kSy3vq+eOt
HhW9cBB+UfN904BfXGedb71ZcZnuNDFNNbeR2j63+pjpRDXfO5PqOLn0R127FXbRXwaGgQ4OPpzl
VeA3XHAajQLe1WSjJ4EASmb70oDaUVfnwNaqfHgIctvTnDBDMwN6S0aXvehq7U/LTiAbCbFyckxg
nS+hH0uXUp50b1XAI8Bp2owHbZdGfDA67DjrNWHK262v+tsxa83bLppPZhpJwYdF0nozKG0S7Gqc
SwKe4r0gdbEtVHDGJk9VlDjSWahMGrPrCKyutzaRAgH84/d9tEr73D5FHit7ja2xK4hrBt1d5Jxo
/sTyWI0Am3IFDHnmZeMqkMzsD243sUIXrrJ4MRmNPIBk8HmHoEg4vnhmDlZSsnz7UZPCqubinEax
rvR01keJAT07XljYu7E3eUREKJHsDSvrQjwyPetPn6BihhKTUpG1o3m9g22D9IMJ8u1RT/pg3EcF
esxwlqQWy8Nuln+pOoWNYBRNBu4R+bG7YkqMa4BpY8I86ip280qTngpwg+92qbU8BvO4veRGGYoN
gTq9DHCff5rA692ZWj7SbE+H8MOryqpYd0PW/NGaxn9vuyGuWYYpa1yUMUP05Yy+/BhZ0sDpOsPM
ub8MrsxKFTc90PRgVWW5fwK+TglWljl2z6ZhBw8t/WME4iqfWnudAQ5eyVZjqEQd2ws3RgsuC/Nm
WztrgLSG+EYqZGxQA2logZez+11TKMWwsgK6lk4Q6rwR7MygcFE18C7WBpf7uMYnAzAnUryzgtmn
mpn6qWxWzSJnVDtnvbNP7bP+UwdNK4s6d7CQ0jnIn1pp1adu2myYPd3Hn3pq9NHQVvM/ddbyWXLN
JMO5lmcZNkkqonoFYxN1NigVU82e92XYFJ8Kbl2YAkIuP5XddNSGn70S3oSIZnUFyHUwoWsVRSWX
djjqcH4Bx3Cdf6rGweyD+dd9qslBEPTH4iy0a+0cap93JyKvz7TbRik9Q70zkf+e3L7t7KqlWThY
gXU7NagtXFODCDQoYQgRr03+6YM5i+PBhUYnD9Hb8nWKBRQ50Ea1f0bvchaz+VTYC2exPflTd29A
dAmU2GhR4Cw+tflENOv0GZ+afRl9XE4jbL0/hhqh6ocfEw3lcIpQ+wuDjD/a3dwOtcMB7ZscaUBJ
nhXi1FkwEHStuInqFBGZxpgPqjygwzTEQWVTHURysENF6UPFxPOtiTIuOnVELgoc3VBXTvGpWoiJ
AAqGgzlTNBOlj7qVCuLNRgI37q8aLbhqJAVEbpEG1VWC/Xns+O0sk5haikCjXEK2S8ZfzGfDUDNe
QWFBYDFBdhD31DFGeFFDgCk79c3EKB+VCGtcdBAzHZ1CkY5EwJoe1no0Fb6Uo1YAO+CFQt0kdghV
DuUNVZOe0JLQGdXICT0rOkujzOuQHaLtbJ12ctBVuEN/qupYbTAMAHT0PlEhYfjWR5Zw663yT6me
MgqsXV/0dnU7hHDkLiJ8oCwXKdiE2qaMXliz8yZLb2+rADFjJNCQdkpdbK7hM+BHKtrrbLAnb18M
ZtCcVWPaVaErGZlVX1I2quVZaLSh4AyrQ2jRVdWYU32twT7pn0EoGMmFX/RN5216FWLkFuE37LuV
luVbtx4SDeueQ9vwmsEex5I4BwGewY6RZFN4XaC6A2khaUwbJL+mkF42o23Tk2qASnBNSkB/y/RM
gcsARAllarD8bmeUJklNk1V5N+vIhQMTrVCLB/GPPGaovSEEaCNcQtupYslk6EDaBkGvAt2oVhuQ
aNJjqQo25TSnIDIwtPdAlatzret1wloJEmuttL2k/wnUSEzbsYUjuh5yj0VIkWNCEzIUJsk3s8go
1oRlODbyCqGiWL8jHEYASaVJjE28xUIm6FAUKoilCksf6+mb1XcozOCNl1EsbPQ8fU+7aRZopIyW
wSPJTDvZy2oZsWo1riaU0moW4k9o1oq2wkERcgh7OxzKs8Hyy/5W73IdTq4HpES7ajOsaamZwReH
44yEjaY4cA+kNgaUI7Lwhnurju+hXUNRwCYCn2OR4Rd9NyI+m289rbTKfVzpengYomFUHMUYMIjR
sHez9kM+TgP5JLDkNIYTQjMA7VY5VxE+U0VuaIgt2HnmOWXZKOYJhmSSdhrTa1FRxqT2+pgCOzrQ
88k1FdyNZifh1terKB5OR6UelGnddMbgW9uwVRqpAzmPlibF41irWo+iMgmTiQ6mXDeAu8ceQ+fQ
GYoiqc56E9QMj2NJL4147XMSamTezZS29H/3rP4/jOALjEAVNHv+3zCC+/fsfWrfk2+aC5//zv8B
pdr/Zcko3xoWLQ9ZRXXhf7AEpvZfKGNAjaSt9Nkj4x/9byyBov8XHur8d9BqoHuKFsn/IAnk/zLw
EuLfwa0BZXYV4uK/IAnU741HHcdX+nTAUlVVByJrzDzSr91AGd5Tyr3jufeXVGSct+fQuQqdS9+5
CJyLq/ft3e7j8W1382WR/tLlF3M78/92un6OOsMAvvQgp9Tz9LTrPfe5dO6vc+eWMrrzyN+8vp/5
zjD//ft2/fTwcrG/vzh7ufu4udu/XffOsd9x5GcsWqFyqg7SFDP5PL9X5NcquP59np9WML/Nc9E5
VKmDqPo8z9x5vL/GJMl5vn+837++wzlxHvnfM1L1zu3r5eH08vn21HdOD87V6eFwenZxOJytLtZn
28Pp9nDYzX+13u3W++ebi7PV7ma3erq5WN3c7C+vV7uP/c3F7trd7z+O/H597v/98vuXbWnLwB5V
QsrFPX8+f7zenZw/Xz7vHx+329v9+aPvrM8OZ+vt7mx9OFweLjeX80/cXd9c72/WF7sj3X57Xqvf
fguonK97hh5XXNTa51q+ztuGtXx9vX2/8p1bBCBZxsP7bchahk7IXwLDdA7b99t3lvd2mHfzA//P
h8K5egqcj5eni4+3p5frwNm9XLO7nq4+2F3XNx/3H2+5A4mVXflxTwnKebw+O3t6edt/3ATO9duR
9V3IY/84B0sgDxxMFWEn5uRuzt2Tc3f+88Zx1qebzXblrJz1ir9xTtwT9/eNOUOYfl3MuRv75QAC
156luwaaWp/b8PrtY/96iaih83p4953DBWuVOWdPu/uXq5eLI19yPlW/fci53f5l7KYXPgklk5aM
k9J4COVnP77iMQzpsMXo/P73qS7MeP57jVF4M0xcLJTZF+r7cHqMHCnWJJ47FeV52J+1tXZC2c/p
xEdpIkiqxc/T8BJKGln/QXQPQiDzIHbS9DLGd/1w67e3vhZe/P6r/hp3DZj2aCMhngO37/uvihMc
oM0+mCPD7WtO9DuEzuvr1cvZ1cvT1cXbjezcvx07zp9YleXKfx10sRQT1XwLNCKqaDKlBP3BpAQU
K/thvLGoWiPxgWTMXmn+SaCMD2CglCULWwEvx5W27OyPktrOfq2w/EredrBu6FdYae9Tg+imP7+v
6/I6M2k6oAts4oAjkEZYmpZUXd8gpYUpVDCZ3Xndj9pLJ3r1gHRqegQ88dehUFTifpZV6vmL2J6H
Wijjqm25Cb7VN/rkN9FqlBrUh5Gguft9WvOR+Prh5mnpMtit2Y8AC9r5t3w5MmZOjwFnD+xFmly/
tGvdW6PykRzZlH8bZXYTgVir8bCQF0Ghq6oBCVnZdG29nbYeRc5tZk72kdjzYxfOkwFZacKVgI4g
a4vJFHqoQRmG+0Vv39gEQtMe+inxedFDKtyFaaUWyJw2kVvGlu6qQEX+RJlOA+zf1xT0E5YWAkIQ
m3Sxpm0A6iLHsgVOjOFikA5/i27z6h9HwW0BiBIQKLxhqOIsXjqIbVdo3bTkA3UVbml0U84BD/9P
mK4ZayWEbIMe0ywdtOZSbc0nse8DwxyQ84FNWAHWhulsHzO3+rHjGQVzKTDPBkqDmrJ4LhmQKSOd
tMTNesXeBaVir1pqCK5ClnHk46hzKPq24xdjLU6XbSfkiRZjAVnBmT4+pJZJX7g5aVvvNDJrOPHp
Q466QdmZK38qTthna6k0NsqA8rbRn5jJsNaH6UUzhEspdRNpHfxDTbkbon8NBPNP1WQDlBuXtb2M
b/gno+ur8lO1LMo3jaU9alZAgh9V2ZGj8+OAziMJPrXG0QGQu9hMoH7SRMthoXhaapzHupBpG2jm
kS37HYb235uJzUpCwFwQi5l/xZdgk3tIogylGPA96cy1EYXYPfedemHQ7aOMGuinvx+RH98any5y
HCBhKHohlykWJzFsJPB9SjW6yll1pV+299l59Wi/4eVEB+qh2kf349V0EbxMH+GVvfPWsDCPPEk+
bXW/brflT1jMuR/KBAAZPyG/127kA4iVi/zD2Po7DZ9Kp7+yUAK/k6+i0SlP8ZW/pPB/JPguV335
CxZRsQs0ESCJNrpYJ8I+y04qX2xUvd/lpbn5fcGX2wiZWWxckfMD5M7LY4lnlBCqkpu66V2lo3Gi
AL65qfxMfjwyyl+GQS6ZQ6qxU4n0izX1C82Dbw5lXATpqVUWvTt2yqMFcAh/gRnHRPE63gXFHfWu
7dBALbPvzLRcBYUHUdfC4MPa63b5OPWbVocNHuyTqj9JRe2m0rma03CRofLSFNGiFzsYaVu/Nv2T
ojwNFEG94lQZx+0kv6l8QFl6MOFnxQY8937AFu8tb4pnbtCNXsXqkdj1l3kjf4SxMu8dy/zhUptH
wk4mj+mm+WS/DrEvnvM0WR9Z3UV85BvyphKaTjwGn6wvYnGkGG2jqiOCQ2Mqb7qquzaTfPgnAVti
2ecg3Ne4PsF4WKYng0EHURJ17+pgnx0b5qmDnFn0H0yF9ZqZE+yWH2biht3rnqlGParmtXYGXHVc
ibG1jkSZOTZ+PeHzXBQKHMBSVE1DGvh7VNN6Bg7KrneHOEYdvU/sG1uLmnPM2fAqw+tgFY+DesQ3
a/4KPwYFgMH6yZwBc3GoPT/NkxRVKberrXxnAogp4VEBfUgkCan1ErSgMgWxi6qa8u+70FLQhQMT
O7+JP4PulyiuaymidHHGqupa7DZQFbHkMI7Z2/9lr0OdAE0uM8k5kVmsqjWG8lRJnRunGFlEetLu
FG7dI+56yjI4zh9PzOUwsiVdWPZiHSV8AKq8TnsX7K/mZEmhr0rcQq+6frR2sTfS7oqHdFMbmcr/
RVPWdZ/XT/iFnYiu19hOvelESXpb9OY6FMoRk8bP59XyM+PDx/ucFzqyZ4u95avtELfclq6i1b66
8nBTedUHpbiswnyORbF3MIwuO5nIT0msFb++rodUryjkJyCKkPHL/vweHuYFWfwieO76DKTGCctY
cloqQRvYUmDymX0rEBHVKPVrZrBJ2v7Y8f3bUCi1kF0bFCthmHzfAoFi9y1N79ZtabHMXhL5QDN5
nImncGq79e8Tm9993ydGHDKRCsBbGgbNMm/WCwt7ENG1bocrG814cCaQAOOTziiylVdk4dmkySfB
oB4Kmfbz74P/mKoiy7ifQ03iT/Ox+j7VpvIqq5UjpOPSbPJRvkm4hSqzS9RtHySVcmSuP3Y9p0qF
yDpb1yoMurhA5dlAJhnlwoV2eYl3zWOhoe7pmeNzUpfykXjxI1QhJvgpvyv442zF/X1uEu29obKQ
afYis1kjQ9mdZ+3UnhpN3R1qM+y4zvpkiwqetfl9VX9E5s+R5/cPy8tBX4ycSHbbVbUduygY0RmW
irOqxacXYN9zZRcnWZ75R77jj6jFiDzYTfhlREhIEN/nGmr1QF3dICyWgNsLXITw58gT9/d5LT7f
rKisgXxDtpwivyY+35xfInCqt3NDbypmeQBdO0utMKkPRkoXCYAFecQ2D4a4OHLjLLYog0IdZ8fM
Y8IlWb7tMtxPM6upUtdEdOZPmNB6S7nhcJ/SA+3l9wkulnEeC1OMuXfBzYaGxiJH60hCPCT28HNr
QuXaiwrvFiPS4t8+1uco6FaDl4M3BxFr8dLxptmipsb4QKu0eDspQfRSodHzr+vGfoDZw+sCIgox
c3G06SH6Rj6xbnqB9/EmRfb9QZXHItm0VVkfeesvMx6KHhA4ba5NdhmC3LNUydcUa5zUNik7us8h
zETr1CwElRCIEHa4sio9EdfyGOp01yebCvE2VjIIK0VfZU9TgVyFU+rtGK0TTCLQUghxV3pOq6R6
xcssi96tDO0JBDKyfh1kYdMHjghVAajRs4x6301qbblIZdpHatk/NgNTsugg8aXoJynLp07Z26E0
wdRxtSmyUc0Cz5tGuXfy+5b7caZgL3KhcTplgK2qsSibGqNddmhrJK5t4w6J7BYiym5PGmOt6IRK
zwp3kP5vr2A+1iwdY5MwATYnciy2RiNZYEn1LHUpzJXrPqLlrgMNPrLNFY1v/uVm+xzGUJgahFty
/M869pdwESto6na2n7rlMFkwcQL/Av3GeCV35bRTequ4KRNAirT5/U3dDgFA13pwFKUctmZZ+yfg
m5WH31f75zedX8w8/QWErzmcfN+mqdWIMI1mvWJAFCchrKQNCG/tyMz/OgpvRxh289WqzgvzZeJA
OsI0LRklqvTwxgqC4KqP0AH597kQROaSxmzePfd1v44i1RYSHeBi3SJUpz1A/3arhkr2H+wV3gUq
dDpOAW/W76PEuDRKSWEnvLW7aGMNverqpnTM5v1vK0bUgIWuM5C+5KROOGeVvCVxrvOU5COHNLyu
/dn78PclW1zMnzvSYq34MlSBSDK/T4bbs8ZWjWGAzUvXcBMKNH+m0lUQqt9SnYtPzRBDwd8H/XGB
cdq4vCga8MhjaosVnMIGzRhuThcYN3p08SCfoEovraaoSm9/H+rnMhJAeEnqUJTVeZd/n1+s6zVC
yEPgUlMlPVJQaz+LpiQu3N/H+Tkl9sLM1+eJjczUsm6KP5yQ65xybObHxmPRkwqUTl2HqrG29UbV
3n8f7udnUyniQwTRKEmiub6YFghJo+bSZri8M3cVUQI6RT/aGSZ0eJPFYx+fyHza7b8Oy5fjSps7
IrM6why6vxzjaMwiTRoTaWXIWdmvDQXRoK1eSvll01bwlRRiVuT6aVodqb8uUgK26bxl2I1oFFBv
+mxifxkYgkYHRyyQiJS9tw9yMz2NzVlSfhhH6JMA4XHxlS5KRYN3mGb9kXn/vJKo88gzLZhCCVJi
i/wHbEc1JInkrUw5hO+h2lMwy3EpEXixVKMsXKhWpxzZUvM3/H5ZMCh8WYObiXx4aQIOhx+RHQNP
Sg9X3jWYptLpo2g4MsrPjcsorK+qaJRM2FLfP6kdwbuhXgcBpeqm/gx9Nqp0cAslZK4iNtaRi+DH
cLy9sPXm0cpYNPEW143fDkJvLQgOgMTlbZtG94kmixOYUOGRyPZj+dgnGiGNsiRtNUVefDOpbtuq
QqB2JTcBwmtAwx3YUf2R5ftxEOdR6HWxMXnAcrl9Xz7fz0uIa9C8kMXKDiq02ueSx8QTVtViJnWB
mwfgY9z+fg5/rCKjcsN9JqiciOUq0pe0AYmhRhR7Q7bLjASQfafE131V+Zvfh5on8G0XsngcdPYf
uZuJtt33CeKYaotJ5LChVLO6R3lv6K4NpHzDEWMvTfbPyWtNsW2ixsedHWeJbDjybP/LhyRrhTlu
kSrb1Jq//wK5Gfmvtp2+Qh6gfqytyt7D4MnCIzvz2DDzl/4SYuKwQ9VTwqhZ8rP+0Hei8J0xqdMj
oeQvn47SBsguqkiz3eBiwzRTPeQRhoyrgcThQ0t1AM3BaB8GAbH790/3I2qRs1E6VvR5X1IYXRxt
v8WjmgCtr2K7wsoBALf23ORac+0hBWA4kk34+n3Ev01uLt/RCeCjm+ridCe1qGguQszUel5FUqFl
AxyTtLnPS0v8a2bK7IglaGrPqbe6RLWNUhuluYUNahC1BR7HUn6uivBYgv+3GRF6KcQrvPl4Q3zf
FYCCs1Si8ItogDw7kgkJXV88Swd5VSq+eayi+/OTsc8VCwyFInQKF4vdUeKa5FlZKVYJmie4E7RY
3fqmIwpx0Abgvb9/rp/Bi9FQu0D8koIC4ev75EQKF3PyC7GiOyc2SIaPd31SlAdBOeHUQFj7QSts
6/D7oD9XlEH1Oc+3UOPE1e77oCnZfYdRruAq13By76KpRitvVpBe65ME7effh0M3hkSSdaX5uMgm
ByhIGDyoYhW1RreH4lvPZFHl0kxFuv4PhprrlQBgqGAvl9OPIfkkY8NewdJ+dDu9hFZdSnqxKZFf
P/l9sJ/himv7y2CLuKyEBXz7ZhRwMrp+U6gZNkhZ+e/RiiikAj3QwKZw58wf80tQ5AUyqggEC6Tb
TMDIUVOZBz8wLQhZlt78B+sH8B35Vp4hM2Lj+2Do5gHQaFm/AJkD+HaJvJZDIZ2pozEdicJ/OWdI
F9G/Q1OB4uuy6zV5Yx0hjSkgdLX1dTBpFmSEWN61YTK6KNan/3yHzQU7RGxQaMLHcSlig1F1pYV5
LVZ52EDgSmX/BL/K3P3nPcFJ1mzOtACPsrxbUEZqVaVKxKqfFMU7GyAJpdtQHuToyM3yl83Hogkg
Pjg2EhkXX6pW7CLHJUuswlBEl1mUqKdpG0X/Wm6a9aXorAF7of9EKe37fhiCRs1tk+mkGEY7+HAH
W6WfxiO77m9z4V1BQj93t3iLfR9Frtoa3cRQrERR191+MK0pPK3CWDoyzl+CLZ+FTUesnfFCi9CO
SK3vN1MkVlnb7uCtKJj9QgXLZshXjSQaXk3lkf0wn87vbzcwFRxdG8yQYL8vYp+NT5zeQ1FbFUMf
r6XMo0MmpNswk46hVv42EuGcSGHTneMy+b6IENajIaQgv/LRj003gw3l1m1azH6dqbbCp3/f519H
W2wMYIFT1A+YBOiSldP5isPDaPv15j8YhcrL/EqTZf78fU5yhYtGOxoo/SaRuhnoXO+TMqqP3E9/
2X7zfkC9gE0xezF/H0WJoNmij6KtTFj7MEJ6saM7phw5sH+Jd4wCDgTtU1Ugp/Z9FE3y4ah0jKLY
6ngqlAIpY2wn7j0t18+Dusv+F3vn1VtHl53pv2L4auaijMoBGM9FxROYM3VToBgq51y/fp7i1wNL
pzXitNtto+GGQEnk4TmV9157rXc97xd60F8eFetWMuAUKFg8/Ly9Us/0KW23oxIW4zI1o9itzLn4
y+dA7m46JbDHZbo9Ze0N9AnGqNe5D2ZD3o/0sNu41WdfPEW/OhY0xZCztuzDn9Wu0jlNFxroFcea
pO68EwR53+pJ/MUZ+8UTpComhR1OFiHZqQw/blsjpJyLJ5y0pvcRDh5D0C5JHt/nEIeFL+66X90P
P27t5Pownq4drCZsNvrIeGN+rL1Bj1AKNx2CLLnsxi9O4ja6nQxFm5KFrCmJZmhu20n+IZCQB6Ot
qoZHtjYzwU0LUz/DPjCiM3OqPCvDUAAL+7ka3Tadetn7/ZP8i6FX3cCIbJaFCQv2nzeeTZ1gNilH
a7STEfqrFmGSokwV/hNaLGkg2JDJWLZg1Gb1xYn+1c2DSggAvQK/EMu2nzfNDRX3aSsrULHpEZ9h
Jqy0NSZ/oYoHoBrTpEFKkNEXTYB2coRVNLYqDjoKkgkJ2EyJTqEz6T7//Xn85cH8sJWTi2gWVpxB
uVZAqlXDgUROuEtMgAS/38qvnoQNeSoyUxLEaCenrA6jVkDYglZYKPFngzOEP9hENfx96xofvtja
r+4NRLsijYISQfupuiWBFaSBJdvGEMVydJbmzMnjZJ1HU526rW5djpMYfVEcpLi0jbg/PRAM9pS3
DHrASGdapxXxnnWPvGIuhZii6e9qKWymXa8k/RnScgUmeK01UFfkTnhWyio/xxptQnWy1CZ0rjU1
/MwicqCXvU9uohSSEUQ1aabxgR5OZ2g1EzMdJSpuM7hhChSTCjYBeDJwpyRK+9oZGzW+hfdS4d7e
99XRrIW8dSIzwrq91nWIL4Mwy/dyo3XPRZ+uiSNFgE6coa9kPzLWEFV3r6qvKm8+z2oVLFamGBtg
EIgVXZZRDW4nG4x+9GNa0u+KcZT2bbypfStciw4ixLR3S7CkfVkoYR9kTZieaQkWLwHfW5ETd1p6
iax660hupnzX4tUReX2DJ0+lUli1hwHZgo2FSXXW1S12QHHSCIa/tIbcAP9Oo+cmFJnntAgLK7sT
U+W46LgPHKZwMKnKwkQEjY6FzWMWj6RH9DQc7ii5ZM8D+L4cNA3aKjsSJOlmqOp0cbOFTAZsGCmB
OGh2K9gavVp8aZ27t0gSsMKB153dWWauLPsS1NZjK6zlNep6NbOLRFDvRqWit7vL++Q41CADnBQc
IsCDDiFNHm0QaEB1mLRA1ZlHG06KcAUUNwUkSB7R6ePKHLxG70xkKenmfSeYePnAlhawhOv0ogmM
PgqhnuTKtNkPRrjs0Ag87QS5BgxmxqoyYb4TJ8+LpMfPitAI+M10s6zthY0U7g4of987+hDOyDZz
0paurc5FrZlbOxTX6EyIJoyVldQwX1I4BjIgIlYYTk+Fh3kLvzDMGdW8/25AnKclPsnUR1qZIUQt
nXaeh73+rUHTaRyrsY4nUOFGc5XJA94XhQXowIaE0N1EoQCiUVbDBte2bqkxPNCNULKrullTF45C
YXpjVyt7LVljYkxy1KhIwafgVZyxMUfJTGXfDXXxPZPn/MqaxuptiHPrEdpVOjsrYoNjVLfFN6lW
u0c0ZMJ9AmT+lawfxBcYP2YKdmECPWYYI6iARCXHpCejunjAjcAFicqgzE4ZjyBu8H/QaVZXpDuz
X0YNJxurv+rGpDYcclem7jdAFSnKxHp+VLiBPmK8xEJ3joQOJPsU4jGrZ0p0O7ICuhsXa3kSTHEA
uNMNywDHaZ5onFdNEEIxjkcejkta4VOfiVK/IocE2muM16ecGXfysaruAsI7Yet7yrDihNwICGVS
1fWhyMfmGFGvSTxBqdW3xRjxqjKk2ch2ujU2XqvMtFC3JFFgk1vhAtonaq0bIbbW4SBSsH2kXrtq
fjkqwnkD6O6bUKZzv2flVB5FmB7gRnRSi4lp5qrfhX20z9YG8hsiuA0alItD5gvo2sf9JLO099du
zc87Y9TeMUaZb/A0WXVIR2Mr2y2noINa1LeiK8trfic0uIAIo6peyhP+BXZE33602Xf0utPniflt
lebmosB9sCJlW0SWh1qv0vwCrtdhVObZcOpOWCwvwcfLxMN4NqA+4QrR2lDWytSVKNfReENCgHOn
jdp30mJTC4t+nR+YhHQjGLplhFwogavxJUHWVluGE1L6s5mlVzK+UyL4CU27G6QRV7haWWJYon07
XHRrAVtspA08c2rZiFQng/+W2SoPveRM8AQj2LyNJOKq1LdHQ4yjt6QHhmAbOGg8D13XXa1KHV1X
ZSl8kyl1fax6igl4A32XGrdU5C43TgbEIYfA4iRqWL4nCaEW9P41jy8bkc4stE/LcptuBjK04KXR
az0lxUfNrYXbF2HTuJOWGBOVGaIBx92PD3I/wK/UgOHZaTend2rT6S9k0hrcteH4X6B7lT7CuSgv
Qc9ps2cuS/UyNTzU9pB1ynerADm4G6jrgNTDjvNbnDdY58HqN4JoprDlJgq+EIc+SYZXJVQxdq1X
Yf6OSn8WfYvzfa6lEHQ4dQV3rU5nn4//pSR64Qwd05YiAe6QKVhTFshFMl7HaShcoxAUXhZxnS62
qs+3qQpH5ggYLA/laBYDor5kQE8DCEDx52RGgRBrM4ocdW3QveVZrB6UshheSTb0d9M8cLNtfJpb
ESLtK8aCzAggZ3HDtnKpeYn0cWFoTENmEk0qZKbmMk8Ylru4dEZxgJ1IlSZ8ADmyeb+tfzjB9X1W
XCtij+NDtXQKALE5r1M8sq3sqlW7/m3Ey28/bw5zQI1CMGYlF477bTOhq1u5v2Ni079bsQJHte0k
aFwjznX1p4mdwkxUOkZEsCnMrf7N+jS8i7K6xZNv2IzwNEUYv0kZ9nL4nW5OeaMKRQ3tbX6WfVrp
xcYk9faC6z1nB2yOSfIvy+6zTxM+qxdgkeHYijmf2DDyOXKsDg/5p31fHbKntvZp6weTY+aSftr9
Qe5pNMgmGH66C8ke2ccjBu6baayASdZMwsDPSkY59lW9LiaH8V17CM1VW3a6MGyWDLSxeJEQV5C2
6C1ZaSvdjArDKYwUMGCYXCifVoatGVdV0CwFPofquHkegm40H7tPJ8Q+iq0WIBEETVv9dEtcks05
Uf10USwba7ifN2vFDo1iixc4izFOS2fNeCFhxIj5ifzYNJgzquOSfqP2214KQORf583EUYilqHWo
/MELo/sylALm/fS8KQXcH+u0zgQbokp8EX56RMrykCx+mMEN9uVET+G6QT++y1ALiu7YCjUMKmnK
ICmpGFAOmIZ/r3s4ri4ukWQgxGY2GXSwrRTpcMMoo8dII9Az6JGO1uEmBeF0c7ykQ0EKTTD+PPIp
CImxT15lK1MN25qbTPCzsaqqZ4tEaOLyLCBjTFHb1mCJdap5e60KBfkqi3JqwYBe2/RYxNJms6ZX
3CDqYob6sRLq6gHN6pq5GUmg1ut6aHAo3tGPnRlhlYS7GcsNDG+WqjJt1DtwU1apVB7TURMHPDPX
KnJbDGmiq8lUZtWh+y2fGpsCn5UFIzoH1Z0nWkCI0BhKDeouXa4dKNd3HHieiulx6KIEbk/ZTimY
+0QYaoDAYKsET5360niamyK6M7K5nRxECm0WuZje6tGeTKqwPphC2+iXPcq2dV+XzZofjDKnCypL
BiIMjAxNOT8KEI4Fbxgq7D/mUVyy61iJx0OUYmnqRoooiAfAo5F80Aot69/UmEATZ9FWyDBgZXGQ
e0NVDNjMgLlcgglsOv0vSNGs0BNg5ERuPNZjclAzuqafca6sw3mHnKmBR4oHyWIdEJ8X3VkrQSN2
GFLU4TYnxhmO8xgvKoQa5krRTpCatx6fraT+UkWTdb8WOa0Wkzaa1g4HAoUyEmFP6Ewo4dLbCt++
4t6c5IyrStIoix6NwYTFCwLUFJ/Scu5SkWdlyBMmUI1lA7+pmftObUZ8ZgBUiiwL0MvbWV2A4lWY
SyVHlyGq4MVbFCL5BAq3fmIwZQbA/qbsTmq4cGfDWsT6wUgw4grSqg8B6zWJMd5L4K/XK7g6uoRj
GIgu2lEmekQT3HRLIx7fzTCEFpom9VT6DUbNIo2KgHQfDLlL8stmQ3Z7Bl6I2urqtRaKOCAuiuWP
Q9Ql3/oaPSZGVhNLF8kx1KGPHaC1LVamoIy8aEAMe4eNmDAwelABdps8VOfbZLRqtcFFaBQYEaKq
euoGiFBECrGU+Uq4tkR7urYtyoADchrqOWLDXL5kX9cD9CXbMsIGugwRRndRi+XI80PDcd74YwUP
59iH5Nk/yEGQAoRYpMgvIIJb87zSi368qc1cU4K+xS6HyLFrxgd6e40tBJiKfHlcpH4EnW0YQ9he
FmuJMAaWKZ5zDnYJLcs+K6n6NzEzM8K1HukpWXstvqhS+lYc4DT5HrTQuO7lVNDwsxylrljcWGjK
3E9i6L1nVhcnJL6m1BivJHHGzK7X1eHZGGmtvVRa5Cm20rbi8EZjsVZ6pjaOj3MqM0ybxqQ2rmq2
AMqiHBdIpFhS6SlLAjCcdIUae5CwpjIYmliSsYfsDVYVlqq1og+BdIYoJSXQvDxyiU1NWNeso/ER
VoYUXswdBHF/XFblHlBSMmF3SozjD32WRDeFXBiK20MXF45IP2j5xaVaLGxLUNOZppx0lO96LmLp
A7ov4FiHaQl81MpVfWc00aTgwt73RhWszVzh4drBlISb3PXFeZZC6j9naUs4AcRnLr1IjpXhRmfa
Xy7nDG/ZOy5IIT9OalVSZ4cQCcIa5+9WCiyaJpJ9NGRDbifKpAh+P7X1R6jN3ZNkrCuYcKEdjL2O
+VqB+7WspbsxmqIby4q7wo5UJHJOIypTfoyEJqucpI6gKgyoLw4IHxUAkMXAUoqyliBdAX1bIPjJ
M+vWGtQtQ045hbo76ERIG0dxsPy+pYcl7yse2TkdsrpxqnkZv89LVlpXGc0u4feE8To+pCwrzSOe
TGYGn4yMxjFJxaU8i5VO1i5G9ni9EFQZh7Oi6jSWnlbeYjhGQKvmjhrTrLSrxZkbv5tqVb+KC+yZ
WrY5KwaB3RoVD1hECfW3NW3m92SeNK3clSHbuYHutoQOfR9S4YF4FQ+G2WJ5S5lQM5f7IVYqQHyR
qGTRLsGNV7rSxbx4IN1dGd48iOGVWpcs1JOhDL2hTmkg5kylHxHPkoWhYWoqflzONeDhGIKny6Gb
R2zjzP5otSJr91yx1ENIGtgCi6wNZ7rWajwDkM9Lr9HiKLZRQssf/STRX0B2gSmh40S+ahAmWYV1
xnyVGrR08NjkgNYrPYPinnVVFPt8Hu0eshBpT6xvqzVYhzm/xwkjXr0CJHfhmE3Thbaq9erZkkaV
4lVjJXdBtzXe26w+8iHoBJ4aNNmGHHvtmBkfa5sG4yJXdQDDdTyrBsnM7dqKh2/MysVkr9IEYGoh
jYJtYJZmR6NM4KANzLiTl8h140nNKH5XuqSUd1W6PeCtCFGV9ZlhJT4CwMVNYAfcob8ghUDHeHjT
xznJulib5NZJm2V81SdJf5uNqMyBYs7rTd0XCwk2UWrOjVYxuFNXWXvs23TQWCvThdLMhbQ6PYT0
lyakWOo3yTibAQvKsr5oBbHWI3srZsK2zpPlzcDaklEc5qgOtB03rRdtLbQz2QrxB7DmwRI9TUzH
W9IjjeThq9ne5qayqm4hr8nsTNRAHlZByek1m+hpcyc6OZ6BWsIz0ye1lZ0lyboGg+Ja/MAuEYrl
LKEccJZJ7FdMZCVqkkKb1u9cuNywl0XANRPmQfTN1HKBrIDaTrDDLTV9khI42I4h98yakVWX3yp8
JxS/HoUFhLI+Cs9TuYLzhGudSdKu1yjjeosSEX6krBAHp+tKSbLHeZQ4xXOnUkcuq/q7oaRV4YZC
GHvWMBfvnZygpRir4Uma4sFwkDQJ7LAiEJXHrBfuAUpMmW12ZELdrlS5c61ZT+7EpA3xg+9RbDjy
Mn7EJdkdcOnZWuODF6lvrYJFBZWJYrpUwplWGp2wmNSl2QNdJRM5HBdVk94ELR1mULzGcCdNdDjM
2aIQWJB6N3b5IFqrow1FLWHeMcWla01R9VZiLQ/QrmqTp7IngbTB7mlpE1JxLZmE1aXyQCGOz6GZ
SRhV2RaBhgr0PDNHmolz2TiuSqvUoJOjNLHhv5E4Y2DpWf0WVvU8y1JbOWpIVRLr4xwnbEHpgRFm
RaGvbjsJjLLSbIothYDIlBlgJ41MZrtMrUMnfoKR9bqEMPYaBvIxVK3NqTwVapyjTOWKKKjGk8MM
SeoTFXawe2e2DPw3KpzEZMKmLwM6n9v3UpTtMxULGxs3kFT32jpMPoRikDVHM1Ptac5w83DDYsCN
QM3g8bmYQpIdbpqxjS/GMUwyL2RIm84TM88ZfYD2wkFva5mAK6vrM4JErIxjgIqSA+Z3fVQVHJp8
Y2mH0UkY9Fhh9kMzuMCVMe4gtWS8R0ALYwcdayHvLA0531FtoZ17SVR1L5COwcQaY42vbK/2MeFE
r3SYTCJxmejLhvXuxKRZSMdoan5bi/lSXAhCbGaeHFvJN27GfHFM5lrJ1VkRBUB902E/NlAzPZMs
f8nAQfBAoxS+yq6BP2IU4KFQrx4s2LD1BzyZWOuIRokFSj/XnZ0qDdYI5NRHhqLSIl8xzG0VE7pW
0oXVFrJoN1HfqjYdNbh8DwhaSk8Q2qR3DavHRqMC5N/uhLBUrf1QCbggJD0WJwVIaxogzCi6majQ
3FpFcSAH1dQuH09bTZOEHbwSq80lWwURLLviKBWtV8vWuLjYd7ahKzfqGLpmtuqiN2pL8lGMDYYN
87wq8T6HKxHpLsuUcb5tIXHjLbvpHd2pU4wLFF8sTXSai99hYOYs8okTj/VmDhQoK9Y3EPEJGd1e
kcebfjCUex6PtnegtGpnWVtJGEUI+XABX4UkhlBkIzITQfQqoMeRK00Jjw8pr/sUTrvMvWCKzyFt
+olnwfeEIqKg+gcZDLs0SKSZd89puRVV15Q0uFQZ2my3cYKRmZmH5HVJlQi3bVokEZN7Jb5KYbLR
K0nLxPt16vM5SCh9mLY8lvXlXJICOEd6JQ4sFYYF7pY8Wsd0BRZ0LCYicYeVr1ju6l4rImfBWZ4w
x+zMexiiAtNfvS1OVxpi+uiGqkZcXLUsMy4Sg7DfNVSBNBF44NcatxicffpmswFo1juNaiYGQJjM
SyTWkvwMnDj6CmlWN+aTFj+RzoOwg9lmuYPOriVMaJxkEkpLdzkPAw5djPkEReIcZ8e2zxt4rKZO
vEut+cDIuT41GggHG/0cAg6Cu2kMyKcKu37eIMPVbLVkrfBJjv9oP/mLkIyX9Xt527fv7/35S/2/
tre+VvXSJlHcf1oO/tt3l+N7i/b+/Z/4xe6f/KF8e+mTqjx9z08f0f3vz5ej98p96V9++sZjEO6X
6+G9XW6oBOR/bO5Pv/n/++Kf2It3S/3+r//8Cteo3z4NC9/yR7vGTfv4/6YyOtVr1f3T/zi+v+fQ
hP/nP+27/KV8604/4A9Eo6X/C53SCm1BmNURPJmUFP9we+QVEyqmthGs6GnYEF7/1+tRkv7FlAF3
WSa9KrRG8Z6uYkX4r/8sSPK/4D6+tUIjG9pqeH8Rn1H/ubkBpLZBrxKdI7SPoKZC4vlzjXhVAfjO
ZMUCfSR7hkiROBYrW/myKPZ96+qFW5S3GHAwLrBEwua13+nKUSdHsZSK3cQH0mowlnHtmGJan5xx
3YmTo+j0hfjq4OmqZ6pOV7tNdzumgSIEQrhrM680HK05K0B1SLC0dN9ID225V6azUN9PsUfeSstd
nS6g+Viv+6Tyw3GXUMmD1dudx0fjobsr3uYX7WN+KQNBvViK6yR9XtR9EX7BBvjUYP1bsfTPz9BJ
Y5dsVhERiioHNEJ035Z3nLa/Nd9k3dEexXcmA+O7VLvG9+pb9W14Z4rYUPDfKZDFt4UThf6wvC+J
W8m2yRRARbDaTWSN4DXjpYGRcrqed4qzbDmTPb20UrTThudc+FgyyS7orYQmNC3uD3fr1R/7/qMJ
5ieS7jeHdNp3Z+R1p5C9pKvceKrbazPfiaBQhPtavlJ1+2L9EK7Np+GsuIPA/ax4AtXU5x7bnNHB
FN7Cbhq/XoL6mym0CSKZnVtMZXjjX7mbJ8X4/6Ld/OoGMeWfH6G/gxvkq1HBPJF0/PcbFX7WMH0O
CmAvYDWIlo48X9mUHT9IigoJH21a7ZUgKRvTHnMJfbJCswMJjmzpzS80RF9t7WSQ/iu39gkOOBke
6MdEdKbpyqZ9PRnx2i0tro6JGgyOHpDB9RCwu6nLQ+9QxnRGZ+WP5iRu5Edu5GpfDE/Iojh7v9mB
U8VgkbP4wxVbDdRg8kQPzzXWoSq0/pxll609LU5/JsJUwA3rznyZ38LG3uQiROQ2fwuIE8j+Hupb
a4vJobcFLVnC78kBHy6FPkx+el+8R9e9BKfeiSonuxcuSCT3x+RenGz+x9/Z+7jLxT99o7LIMzB2
pAmOVCwpL9vwMpaOBHEdbox2Hzr6XXTWf9BlLNwL5+kNfgT4GiiH6Cp6Xl9qFgSIby8A9dxQhaWu
dgYh/ax90HOnzu0zA1D7k/TQvY1Bdrk8TsfILW4axBR2cpM1VIlwD7HvKBsCj22g+zhIZ9AoTLG/
Pqd7aTOmtZOPmFc/6tfytX4FajdR243IB9v6xZt4oTDtjt4iscOOUt9jFpdGTp4FleC0mjuznqUn
/Jt8TNBu2VNp43Uy3PZBWLtJ7sRHjCZy5/fD+9eX+WR8/8dl/nu8zF+NJqf8nv/o0eRnjd0fIzX9
I8TKGyeTQfvnkboZZ8mMKVcGtRy9I/+4WuYG7J/RrTurVTBlUsiy/v7O/mqTJ5PDf8QmT5x2/3SY
+oZToGfSRKD+82FmmoyOVSnVgNyqM7udc/e4evGF85Vk8csNnUwO/+4Nyb+a9FBwsyih12PDm/18
RIlcxSjdGjUYQ/qQFROvvBKRH/KsdCcn8+x3lLp2htXpDpqF1RdWlBmtnml22y70c0lC4yJZKfYL
yZ9DTCOdQ4teSCU3Rs2BtZTTXjT1WDu6yZCchlmJTdndLKs5Fl9gdn9/T4DN//M57cfDOblAZYd6
tUXJEViKUzhI0KBHrayaVrtp2QWMcOkld/PEZTJDfyfY4tNMCqe5YuIIRwqhtjGfly852hwXe4yv
Jt1fPqY/7t/JdY2KXLTSgv3Du6jeCygx92Rg8tJJb9tL80nfmTv5qWZtYF5O38fzOWjPky9k6F9d
8lNT77/zS34qJv7PvuTbHXcaZf1wxU+5BlVclKIsEOY1Lw2pMQQzL91gx+dfec9/dWudCsT/FrfW
V8d6oh7/dx/rJwD89KQaNLJAtwY2RoL451GrG+M8XadMDZ6eROfyMrJ7+/n5HiOF3w8nnxfnd9s5
GU4o7ukj9RQe10N00+9jp7HFQxhEu37/vd63e/rwPN0hQN6jBbQDIcBZ2sZjzZ7O6ovSfnk5uJ6A
n4LODyUi09p+VG0dKP8Fqk3b+jKoP0FS/TFB/XhiTseXFgvhBnZpUK02Bpeboa4zXFt+fCXFXuY0
lSPu29Whtb68rg/NJeA0Op8NhFb3xv73J++rfTnl20R/w3356oY57ZP7994wv5y3fzj/0kmWghIT
qciCG2b08U7VD923PZNMFaiWXefePH0R3X95jk9SCFPadKLYcr17d34tZte6zO+axNEoFsdunLjM
d7VCHGanO4CllnJH7n9cncalCLXVT76Ef2wH+Jsn5vNC/LBk/y9/Yr68Yluvyg87/Ndesc874Hcn
6CRS7nQ6hTN080FZOFUgsix2wp2qutKH4sB+KlA+/tV3yclw+Te/S748CSfj6n/ESfhVAhHwLI3n
5PzJJ53CVCmBSevU1Wrgut9wnan9KTj/Vti9++Snrv0eeXbndq55+excd55i725vLxTHtBd3d1yc
J9xb7lN79/shkn68Xz0u/7ZT6knXZj6Af6tWdkoMDLt1mWgc/Rqdjh/f6cGw2COyQb7rDtWxO/Ag
P+nnrS9eVx/9K79ZO8Ju4dHvfcV+EPy3Zqc842TtWLvQaXaZ3Xjmfcji5Dr0rh9yB9mMtxzIl+z2
goN1vavvSaQ58w4BaYC8zOHL6+3gKrJTfz7G/jvmud7qdG7tvbdHlbr33RWpKcEjdn6vzkNXvert
d8EJ9llgeIg1Xd12vGcqyHx85mC+6r7nzHae09oHat9+/J2p+nsUdH7Cp+q2FCTO65V2bhdnV6Zr
eJq3t5ihEPOzH7qb217no6PbI7vgx1gA8L3lJEF4Vj4mbFJ3tRvjYkuXSYG4f0w/+sPgP1LePHA8
r5nzqrtnz5P7eGHaj6S3nMerm8IJVDZX2tV+ckH32MEjL511yKZxZjJtfl054HS7OqJf7Uv7cHF7
jecTfS++ZuvesfO2P09U5u3j23yZ2ZSxndbtvN49Ds7bg8zQX9gDk3vqvCECsrGzh3VfnqHA9p+O
g32e7zXuOiYId3Kezo/pvnUbj+zQZXx2LM+2D6vd1o/302F8QvaECWRlT85ySM/S/dDyXyo/Ng3m
juDPVzLpw/RsOSiX22a3PYQmxddDZqObZvNvF89aEF6a9svuY7AfHsTrxEUgJ9p2c5bbDecYK2RX
fPKes33vIYHwqv0zrq7u5K6HyTfOOc2CM9v7yA6gs9u70tnR2fPFwk3ZQsM/GxZ/eBBOslT1sMa6
tD2dmo0rBEfKAZz7+yrAxux8dle/PJs898oIqFcfnru9Jx3YRX/xPcf9Iur7aqRQTybx/5SR4qvz
czLRtz0WhHP7eX62myo8Ny4n71ywO7txvknu6lp24RxeljPHUwKeAYwg/ejq7HDAx+uvHbROwvx/
DFr/GLT+ew5aJ7Hj3/Kh/Gp8OAkr/5bjp7xpKv5sMKesBbgSBCDOISfxpqD24RpXDFbbZNa6YrDN
j503+qM/eIO3+iv/Fg+zP/vUnpztteVAh6KLrJb/bxWp7bXFWf3qpdxLvuSbh9WVHcnVfNlD0OZl
XuKlruCNO+Nm3I07gJUuAY2L/tRNiKi1ayo+8gAPwC8fkHE7un02uN7oaYfRe4FK4JreNpPqQbqf
POF2YRaF/O9P/LR2Cpc6DWt2IoacqIbR9AK7E/v+RXFean6+LfEJGoJ35EtXFbPjTRZc3ahuT2A0
2jeVcyYPdnZmXTSvSrA6Z8y0GPFdnT0+6yQFYnuXEz7gfWjZ6+eszTT9dnxA5GWTzzBsIsDF0ezr
wX7bzsfHtkO3H0zfvD7x+hZUvL29UQ09OKmX+ZGfBwXBq2qjjvdrbzstsdvdN+7i637h1sEWFJiO
4ebB7ycDrucX1/oklE/MOS4jNHRBzdUbOHuDQzsZf1pXYSrfruRxdLcK53YZ1cPk1ftybwb1Hlco
T/EhQHkySZSaKDzxtF3uR17sp3xXkl8vvNjNuOCKa/ioAD9/1gSxL5DMSP3Ew5Wc1/ltH6G8t+6K
IOPVeZeds+atLVe8LOjW8ug1IATN/OaM9tsWUa+tXkpB601+t1+9xSXSDz3ZhgHj0WRMNF0Tg3Ew
/JHYq8QLOQydr8UjenMNIu7GG5zi2HjKpR5IvkgiKN+Pfu0iYycC17jtTa4MTlKOvKsdp0RP48U7
u7kT9+uFcl2dNXv5rA+c2APx6pAAtld2RzqUu8S2Cc+9Jij9wvOnfX/RX4g+bTAHPun82h1s04kP
Be+iqZ9beAs9e1d0cgJJAkMneRj5Ho91d+YTR6rJvU3/I/dx7+EJ4B/JOxGAykHlmZ7Ol8EBEbRv
Dw+JgZ1xZp0l/s5yRlu/Wy4H36afYe/Edhp85Xj29VBxkrD6x1DxdztUSOI2FJzG+D9MC6eL3XBQ
hSwxGSpGv2Og6Dw9AGLizX54Pf9pYgh5lmTGiO0V7QlFMeOD5IrewhMYBqJDh75TuqlfBILzOrJg
5ab19oni0LHFcmBwaapwE+5ng4cwd/Lg4Jbn/fm0159m7mfVDsnDroflEtmBy1MReaWvED2zvuDp
XRyK/3ykeinaF/JTfNM7+cHa90Ef8PD5SoD6ak9f1Z6ivmN+PjmMdl/JUD5R9L87TydroRY7yjKe
WjVA4v75RA8OK/nzydmmx8HTXld/dHHGYhrVnvL9yqikMkIq7jZObn8w1bJ1Zwhyt+Ds0Sjr5W4X
pH7MeYv4f8RIGXmhS7MZ/0ZehUVa4uV+FzSB9H0bezNG1pLxNXWrIL7d3legTtl+N7lOmHyR1LnN
Oe9j7JW+b58g7VK/4f2xy7XxCgdjWE74eCyC7bf++E3k8/xGxZ/Y3/6ODjSgHaRdE/AvW0y8xumC
gv1OuC653zg5f2fsWeYVXu2zTxxjySyAoQN7sI36oRtzHEXA13kRbMezZS6iQ+quOxqF2dL2L/vJ
keAH725b/vy63OaJ7X0MthfjrmDI3YZdgwACeyEnca6yfUHMcAZthfght61r7dDt85v0Rn2q9gzf
zK39RXcnHbCj8v8Pe9+1XDeyZfkrHf2OG0h4TMQ8TMIdb+jFF4To4L3H18/Ko5nWIQ77IHRvdVdV
tIpVUomkmEjkzm3X3ktzkLA5OTk9InvmzMj4IGbjpDgFTDw0Ilg5TPdAbkkzFCt2spOOzsx6N1rQ
7gazLgLOCyQAkMceZ8DjlrhWbgAIbvCmS8Mb2SAoKESmb3GHwI5s3/ItMwQDsk85k4N5Z6argEEo
bdcaFrHjwaQN9mAm+FptI5Pww8HC/bKZqfYdlqfQIF9g0LTSG7D3GRvNzj9kOBau4W8xENsEU8IB
td2VZ95mQP04MbI8qaPdhE5gwsy7sGuuAacEjWiGVeLNgcPRQElGRxYoM7it6siG7oByb1NtVOd2
W8BUok2bbjvYUJDEmaURmU+YlodNY0gUXmIOsWf3y7UCgJ/QgWl4AEKtF2t92dEHtkMNLwaPjMc3
F80C9VyY3AYXBE9rllZjZkht5ZZ6BIkF1tYtCtPXUqoiazAa9wsXdh5+2QKp8GW1FFfVhjjCk/Sq
vFbm8OpBMisz2mibdrFEXJ0ZIwu0qWDA/UroGqkcczvaT3ZrcVscLTxPzwFK7cCteie2jI8U+uHj
IzaObyinG7f3u+8hvb/v6Bu8PhcHZjSL8F7ZmWvm7RHGes1SLBW9Y6tgqjyYsAVDh3uoIt3DfL0H
fVGaSIOYTMxAX7HQDx5OWMObKuBPDxAtdqSyqeHbSxv5JqdbZOsMB8N0IXtbYFyEeU9wmoGJuhC8
ng2AV0jvdba48hcrnCRzxzO8/s5gwoRqOUTINdAOjv8P8RdiKNfRQrsnNVQnW6oOwYsTV8oTh9RQ
6mBbxk4wZWPAi9kY/oKl96ilO5ZoJXtv/5FZEZwIF7Kf4gO4NmyBKWoRn9VxhKqpWD5+DDeTspBP
8JdrKnWS0pHQG5m3aKvCHWCeaWGhWfmkTH94qOxSoIJyik/6JxZ7sAud7WB8bG8hWLKNVqI72SYm
5olu0O1iNDtvreLP9ZK3MGTMW0gGu7uKsWVuqrzJ7RdCm3toMTPdnzxVaDWmx+Cx2qkdrRqngL6D
93pEg6ODzjWz2VYOodB2+D5oQoes0Zy6YJo5hAbOYKuYroPni9xmxFCC+ECYoeeGtO+Pwq1wG2ya
b2Qnb6ONt0TD5mPmoIENf0u3WIoUmdWDjtiA6UKmhwnFszEtC8sQORHurQJd+ONnc/iTt5FoiYhJ
gg8LsVl4toZLxk6JJRjhW6+J1Rv+Q2fju5DORROS0R1aQ1n2a2hmJ771LPaM9QIJWxOJu9qCB5ve
e2YMHxt56cfusXQaE0Rc+Js8rrmGn+paoaNBvYS4xAOM9ghp+l4aBtzqEuKJc8IJ+k71gkYYfE44
Io7D/WchUOiQJbKhkEKkS5l3i99bm500uEbhbjRwNWr4vszZQE795LAXAPKUSMYiOoUgwmdwgv2A
HCdGrNmpE+PeaFCP+LAwMwi6iaVVobvwMnxINUF+vIFbzUPD6g6oMaE5d8BC2uqGJWnVkxrz4Lvj
SyY4g/Erwg2beeJgWoNVYYnW2sIEJMQKOmIOkbIrzK6rDoWtI0z18EZivPPYEA/JI9Tc0jUShDM4
K0hCAtXGAl4EnkCMsgJGjZ/Pwp1myVMDGhzXST2ZotObWXD4keq3bs0tfVzm04cdr1oHzZrLdMcD
LJk+tCt5i+NiSXfqfwdnCHbp3iooDkCUdmiBWuK/kyhqgKv+MKg9zR8jPAILIuQdJvDgP2Zco3t3
yd3AMK+T+3bRr5lhZgLHfgKH0MQ9ORVwSuzUDBYsGERbv/GCyLtaYvzDEFDYIXyw0wihtAV7I9iq
9coEOYBT0DnoWsSzYEYVsvroQ9rnziKwU8OI3xskqjWcboNCSIHz080Aolw7PgVzh/EGOcYLYm9b
uvEdJtUsQi4e2duGVUSwA1m/Y2aIu2Pfyz6rGdWC/b+8DB3hhllOFg36DsIoRIP4bgNiN+MQzsbY
F9S6v2Ps3zF2cshA3FH9738nM9m4KZuRqqj1GKMjHw4z2tGhkCs4ed+ZmhS2c6BMzKOcCfLY18/q
6b+Dl9/By+/g5Xfw8jt46f8XmmoPP4KU8z5ClgG9FrpMKjuEwxBlnalvQA2Qk146KnzimSbAuTUm
BZt/ao35IGxSKvgdhP0Own4HYfC7fgdhf34QNutFTwpV/5IXrc7o42mLBs8XGDLWo1LSGdKp7pEv
WeE83Yh7lr5iyDHUHymSFajugh8LNcQcsamKvPFoSpaAOoaMXNOIPAzLb//IGgGnp5mv7ywvGxnv
GWZAvj2OK6S30S9pyU6HtAEI2Y0eoMfM9AB/YwkZlvP4kWdds/h4Dvc1u9NJrePvu9PZ8te0E+R/
aPnrB+H4hcOjiBipDUZXMJJP4GVd2QqYi1Qz4Ue2Dvk6lnN7eHh7GIwXJFUzgB8e8IncRDZ9DZhg
h19Fllpn+T7koZaj+XIz0n2Bb60MJNXvOLoHlGCV7tN95WiH+lE4iDtx2x+lu9zKkdAugBxRUa6q
kFqih8PhFWOd6AFZzZgekIoaV+OKXwKTuhqdwpSR6m/sDNlR3yZGtsTcOSTWGSQEc2SRDqP425h5
u/oWU/X48XHr01uUAfCsnPkWmMcP1ABE7CFCqT4BzuOBwTY5e/2wRuJ701DXeHsLDWA/UMtH9v+h
NB9Q2kBeUGYbBoQTqJCG/c6+wnZ/fMC7OL0j/OTaxi/4DgYqOL5dB3t8nUU/O5lJbB8HkY4Zk40E
rDL7WKPkYzx3Fgb+0yeV2ndoxHlsqUdvenp36mV3AF6m1oYC/7IBguYePTIWhruZAUoerGzXorhi
pyhehRami7O9hMi5PrwBajOc3toHsC+h9TFLvczUyjUZmzjVvThwci+gHqA850/uO2DWTrdSb4Pv
ypE/Csf+UFlqilnZpgCIpWKAOqQnBocx9FvtFs2BkoCRIaybpn/JXhUU+cCEaHChgTl+XmSgcVA4
KlaLQW3frp+AyGCe15574qhjaDbGdbm4G8OOBKjTvrMSaGK8EtSMTAzP2waecQ/iWju2ODO6jW79
LcY/oXIXoCLEctoMH3z9mU4NdteeaeLW16UniVHOaiuoUEkGKlEohYh2vdGA42L1PABiaLU4YU2M
Gm38xMqABCKPnb0CdgkdU6hsogpYnYoyImQ+xKMCE4MaUYcSZrxFzQheU+rI39CiOoM8xiygmXc6
sexh6vNqwOH5WbVAw/OyIi3qBlsG+RlQsmXVAVYfSgFcAr3CDYMvtajEuQ+o/QCPVu8ZGq26j/E7
K2+zIrOL8jMrpzM4Eyt/M5A9k/fASFB9d8rc8iRTPHp3jOsUY2gxoxCJ52ERAn5doYJZmcGmR5bu
u7IfrQWD/GhGDnOPwi9OUUPhtELdr7VP5TQkodkTx8v+BEvSzQj4NWnP8AqtJa54uAgpCsUfudOt
395c6+PjfvOeODeHNKKgJcP9g44KTPzi4w7efuhmBYQay46znDez++zXDplv1K1RKGgW7M+sCsRy
5SgvIrlenurJKNn+i+IlTFokGikN3EGEyGNa6gmDgH7dBXu93b24KCirngUUU5yhSqB4VytojNvc
GGhu3PP0PjHv728zM7FPO4ROPL69pei9Yzry+j342kP8qR1PDZpnmU++TzGNscGDFjfxXlLgdQFp
5rROxlBgTolDGjfC48yi+oz0njrEzlb9bS3/u6zlrDxMIPt/iDzMKWNh4jz9ebdlTu2eQMRngvtb
7f611O7EQ/qLWfU5R+k0KOJMuv47HCU2T/Ca8zblB/2rOJ1zbr8wcZD+um7/iYvvwlVVQXeMiWLg
2Dx1oZ1JhZwVHoaOwNXTjs8tkDv7rF8s9+lttSULgLzNdyAprJi+R1sPnhywB2ZzDxi9EazgXiyS
FbA9FGAfhHevvSE7FbBkmFnlKPa4zZCJCSmAeu02OuEqwGoG58m/1+F5B5HhH3MnS2l4LAt6xMDs
DZo1Z1zZ2e1N4rO/2faUL0vLGq8Swito5Z2OANSSKglq5mDxoNm4awCRkR5V84m55gwL25twxo3y
DuEHApBoEa2VE1a0MJotw4GGNmsTaTG9htYDbVQArYDbY80DZrgHyMpOtjpCfgY5alAhZ4BLQHkM
EWfqGb3joYMgI7RTHJmAvci67sjNbm7iLfytNid+ifw+O7mJVzKAdyQFBRXmdahIdqyPD8hrPDwh
jkZLBY8siOMcJGRcWuOUnTw4h2OOdhliIB6ZCSeY2brQAGdPMrkihYtJRrGMJ9nby9Xt9TOc3ebE
Zv4XblNmb/TaPieJAhk8hEpTIlVTWAxLGu1GJGnsANrrhSVfXpY7gX7/tnFAJALtttwhZYPpNPjK
/gVgR3xbZiCHxtIKg/UsOtVSspODsFEWylpbJLdeTbPF9bfHnujaE0/SCKOrqyAQxhNjtq29RkLv
+o+XvgyUzk5+YsXqKJMyQYX2KHUMg6LRYEQPL6yZjGwkg8fvKRCY8oIhNBkSPTbJwiZrBhtnEbxv
++ZNBWaZjxJd+chYdBtQLUM5uFQ04pvRwnx5YJnbznJvrj/4zHvRp/Fvr/CcP+K9JMdvaB07zgXY
X1uNny9myuScF6BhFwsssK7RRTwCFYppWQZ49gykUDl6xyRjROz9gryqvaQOOtkwFJvK9gtm4tN3
/Pt+wKyb+5J+y+HTlhRPiYY2liH0EYWvSnoDW4gGp1vk8T54ygOW9zFzuuJnstUfg2+0s01MAL4c
mOVC3scmoFUGPPyTTp8KJIBZtvh5yz7TmgWDs8LA19bmGzs8zimpef2w5u6dPlHjf/17pzNNcuYT
/eq9mxPficJt/nDxnSjdv6f4TtT1f5X4zlhHfaKDf8k6zingUybrTND+Mgr4y4F5moZClAqWW0x+
nGjgNOJIJYMxxnnx0Z5UORkG9yDZ+AhdZ9zCRbmHvjPRS8GKVDOdC4RnCuPSLP5cfFIgjcdayDiw
5jl5YhQ7EJmiCURFw8f2NNlrD7LeRQqwPYPz62im6jFsCjjPWxmNUC/r8tYrqQaSxxCGHMBr9HQx
DY+ZGuKiNd1vgKTbux2PfQjmR4hdtI625lH+DWmCrpzMFI1bHv87LHuHtRqFSNgHNr8ARS710EWC
Ig1LtIaWsIgQ/yR2aCWAWOOL6P4Q4ECDR8MUzO/Mjy7whevKFnM3Z17OROuDUQ5TKF2cjKmik3pA
Mw3T+OsMpmeAW8n+yEP1b5/5UzcN661BtzE+o9Kn/1/FYl3YPXrLRZvZCLBiozfgWcffBB8c3vWP
ThzWj8h+2nNB8bUfH/6BfQ/mByMovEMLGED8DOafo5iBkqEloDiosW5Do0d7F6uyY+QW+zPg/uhI
Qlu4io6B9tRg0eFvoXcqpbrzA71PVgQGqsc8muuv7D+xTz/FaWKfEo8kTRZBnHhESQV98eiyMG7u
PLh6cA0rmpo2+wSTkcRKl8/Pj4P5KBqYXJfD6fn+/Q0TbGDDQ/p2/FgFkPrc8CEMiTl3trOCP7FL
/5ME/8uxUecaaWJUi9JN2zzBKZ7ceZapYB/s0Jj7Ftp3yzv0EKGXCA3kJ6c/wPnevbwUcMyOHw8P
GD3w/g4WJABB4MsumYeHftrN6uPjA72Etwvjg0M5lh3uCmzCuM/GLVr0ArTo5OjDSx00uLF6bbi6
9a2Bzui82d1NLPrfa3fzSmti638rrVmlNXFL/jSlNespTGLMP9RT+NLR1glPQGhDBPGUnDhzr1xX
ARtXD1sIK1XhunsI4WGtMqiE1XfF5mm8mtHRX46c1c6WnGw3ELhaCQUs6avkrQeH/CrRShCw1C+S
j/bTlrROAlY+MwIZm52OmJEqEYwalSKq89JT12HQfpGklQHmv0PSggHZL4wWnEyOrEYV1buWn3vi
Lx2Gn08sTVy5JIwi2a2gODGJpEUfLiA5vpEvRTpskR+s0di7yDEG5P47AyWsdqDPm0O8nbL8Fw7d
2SNMHLqkVKVBkfAICKyZir7xLNYox8bZxZSNhWF9gx5wQkd4V7cfMbAQ130AgXlF155g4jUlfVNF
foEn2LLo+O24ZQMR9zZm+tVsqs39KqTHmSXn3vvU7fjj3/tpkvm1XU/8iSpv6o7jsGtiF/DkgAsr
DOS+kOooACsonBH3hQ1GwCSflnbmDn18zDVM6DEFmiAwAZAYFjgS5v3KSPsjywGQ0sfD9Tf1ta47
E4+Jae+1luOEFI/5AGv9wjxMeGVwO5HSYC7tk+m0BuYR5fTAhiy+ShgsxMY2OruSxSGssXuxuGOe
AHv0juVjDDSiPzx83H5cf9JZQWZnfqZw/nhBnj3SiSX9k450Tk0y2rPzF/Xnq8m52zrR64kXiV2U
QwYTuj1sFtflZuaHT7HNv/bDT0QTV275CR9xJpTgGpZ5t4NJwm2pcIEJxpRgMIkRbcPHmm5YF3xg
xLsMkKoGI8cwXwPjvnK6w3AGhnh6YxWHb9b1Hc/d6Sny98+702TGiZgOkf8jnIgZa3R6eWcn9gdY
o1khmejYZAwUNS+ZkPAGRol5APLCW4IFqAw2+pbZBI4+9yZifkcGiG5AAiSy3R2wiA6wjLfozTdm
PJPZZ5pq07/CM0306x95mX6JHPP/NFVdfo+D7+m/0aZ8/978W/bxb7c1eC+rOnit/gbUl4wM8D+n
vrTf397L7/X722lT7xXb3jZ4LbP0vQq+nzNgsp/zgwGTKOI/eGQnNVHSFV4XWWP2DwZM8Kb9QxJE
VRNEsE/+4Mb8fxSYhP8HDw4FUdcV8PbwQNz/BwUmwVfwzbqugxqTKAov/PuJePRn0yJIREFL+vPP
502ME72CH6Az+k2JFwRJ0U4snJ9MIKOxBi12tOUrzGrWasuLONryKY0TUDLrd2dv6/BD3Z+vxly5
MyPwYzVVUhUCdjVB5Cd3aQwGwg1hG20zrl2UjWhJ/OYXV1AFQiQZXT8KoCQSmVjIvi2KvEkTaSu6
vABO5g60baC9mVEKF29NFWQdZ0pkAhbxi5Au0VSulbW43uZyDEbrRpasokwap2ty3wKZfA7ueCLN
9IISFoB8enuqAI52VVc1trI4hU7VQRrkmaZX20ptuA0Y0T9ydcCgmkzXlmXaYb4SkTBfxgdt8jCC
s5bmvtYbaav8aqiEh8CTQPxEHiyAEj+tGOiC2HF6LZbbOg00OxsBv3DFkjxxkeot3K7GfJlYkGwp
AN/cqHMq9RIVQH6tzcwC/M3Lvo8ia4jFaK3KrkrbQBCtdCjyhde3T1kqZaDg7iozLRrNIYncIomm
SO1aIaV743J+6FPJz2qjcDVlw7uZMhMVnaTk4k1LsqQAiYSLcfJvz0xfrIUD5yEu3ha+Xtqi3D1m
uMBUVgSwD4EO2Q77XDw22aDRxFX9nQyJMPi2cPcueBBNIgSDpQrDndto2VNZSMPBTaLaVHoFTCVZ
Wy+vC/3Ec8NxgK5QJzLEXicaL0+EPkmHoUkEQdkSVVbAatqodk9AtFSKnW7JpVjQX11PRSKDAKkl
KCD2VSfmZywSNRk5Mdhy4XMRipSAHdWXzHTIZxaauj3Y2eeVJh56xw9q3ytYSVpx4gkMoGDol28z
PJCGTIAX0nKVmbnx9us71CHjgqRr+FedxKQ5zyleP8po26htdfQ3QQp8jDasB9AwXl9JhCaf3Grw
koigmhR0HjpLmWxRqP2ojAYh2Nboaghuwjt9n26UFWSePIUYTs876abfC45qY87evfeub/XjLses
Q2EPtJSEkaYfHXLF+8C8/mBMaD7fgc/PNRGqqAC+v4jGYCt264FEVp4qFleCE7Eb7TAAhCDB7DF/
e33RCwOhYSyxLIIsGroF1NCTNJA0coXgNkG/rYv0Q4oGR3Yzf+aNX9yW0xoqOKl5lA11kanZs8tN
mirnUzHut0rB+JeB/2+ggqRDH71f38ylwp6sxI7+bKUw9ENXKbESuI7NbCUvQvNVBmqt2uczBuni
sLCSCo8Bs50VSVCFSRrHGxI+VlysFEoFSD47uysw13f43o6PQdVaMS5poc7wlTHB/CQgpzVlCfdE
1Ahwm593J8Wj6IJnvt/qMeCTAmbfqxhZ6281/baKCSO4vv4659abOg9cLeotwXq+61I+zrbtmNoe
+VBqd+np+VaIZhb8ShhVUZEIHCSB/fZ5g7zQqn2hZP2WdH6/7IgmGGqsjTPieHF0jPIEoqjzMpEk
4Cc/r+LFWRN3clXs1Bb1YL8yi0AzdWg7sHZRr/EMLfOXfTtHCHTxNk/LwvuD3ycQ/oQtPpPNMU5F
qQ+LYsfpwZHnItAiBcaooi1MyJ71OKJeLfz6TsHbzoNZVxIVHpTvn3daqByRXLbTIkWnWeIuZVGy
K1m1R740XCE5NnK6qvTldbG5uO66oqowzBr8JlyMKXQiCUq97nJl2AWSaw4SBtaWjhoSI8zT1+sr
TaveuH+CTHhBhAuqgnBzahe1LC4lXxzFrbTl9piovYtWCsBnd25KCeBsTm6llqTShjdAlnx97alH
+mNptiiRdFk/YTzOjrPPxEHQK1ncjj36/OALyqGOIW0YLp1gWCBW/CeWgwPAE/BTIhCZCK3edoHY
e5y49TT0fnUHTZCduBvWgWhFQoFI6T9irMMPlXItajjt7WyxiYVUAk1Tg/y02FrjnskckG96zwXs
QVLZP7jkkjY9NkHNazHgFW5bdC66+bMRiYWBm63wQ7rP1SVbhTnt+E8QQJs9sacSKUkgJJm3Swu9
tdOies7iKF6EQyDav/q+JKwCJxwBJPTKlD86kyQ+Gf0x2NVVGGx9KdXM1hfnyKum9wpaXxF0UZQQ
C8BROrluZxLnkWEMZG5I9z4nKk7sa+Ld2ObkJfB7zJTl4+frm5rqKyynIliVYeMQ1glTj0zC/DJ/
jPVyH/a6SXx/3yUi5QdiDpVw2+WY6dnOXOcvNohQ9XRcCqjAFfGzusoLfyzCoq32ohhnaI7tlrI3
AlHhqeuiVW+ub48Zy0/Sge3BzwR2XlRAhjVNRVdZlnq9W1b7GupYEjvU8CV1lejyTA3/QtZhbEQi
ygpcdxACnwqlZ6fmRnkaB2JV7Zs4WwfNOuF15/pO5laYqIahjsKod7FCoWrGyO+1NJpRPl+8K11k
1wlSJzPqsMnBZK0qtF5d7VU4bxy/EioQtubm9W0QdryTEzlf5QRsPXtTCamAwIywinSf71Wejo8R
Ziaj+nkMXsOIxu+da2bhzNYu1Dg7np9bm/qmah8PWZJh0aCkdUA5YrmYHg4I85y9+OI64e7yqqQh
CyVpU6tY6VxRaUzesj5HXJodJJfraBihUpWWFlejHNy1b9df6dTTwRXWVRUWWIM9loTp/AjfI7Fb
6SP4dAdDKKi6E8NFhbnYYJQHfq+Z0YIXQTxbTuMl1NxlhKnylC1KGd0h0mW5xAHKi/zgjcDhietx
jR4iZ3QiDJfWV+Mz99ZpNH/PHq/v9atbcL74RHlIZdKVY4vF+QQItuwQqeWMgH51gpqItCK0MGz+
FFaQuFnXtglWgD0xfTm1ogSN656M5ihp3LlD+pylwYwS/uJSMJo+uPs4RgkpsEnshKSeJrQi1+17
Qsx4bA+KLmwqgsGVGchWBTThR5JdRs89j6HqmGTTdTJ10xmP7vL+y6LKIzOjwH1F5MHe/dnN5Mq0
HdQyGPeEpOCRcc26X8r6jLB+tVVYHF4ABzfcA6RGP69SlFof4NUPeyJQUEHrxJBEKrxqT/2uo8VL
+1Dep9yMh3xpcrCzszUnUlORqEjdzsPOUnQ1gWYkSWiStrj+h+viyfLHE+0mi5qA5Ao8VQiPNHmH
xRggq5mTcZ9A0YBPpKCJZgpv6nMLRhxQ1mzE+1G1ri/KfuZnjfp5TXauZ+fmgpXIi/hh3PsiqCP6
x7yem3J6inOvLcFe8NkSIgnAQCzx414EJ4G4LrZsznaLXhAeg5U5MwCiLnCGjgYZuFNKJ/nAnP07
LTX/tY1OTGBV5R6ChH7c636wEvqFquQzoenJwb7YKEuRoGkSHis/uYijoEaN2FfjfljxMVWc7MF/
a8uln1ENTIQY8a3d7sBIcORf3YZiUvQx3JUP0R1GeoNK0F03M27FRapDQNZG0wWJlwVZ1cRp0/iI
TKxayAm/jx6QdUD/TW6RmDa3IkfVb3Mh3Zd383y1yTFHeSLUKs9W+2jfZHEpF45e0SqjEsqEEZU5
OiyywHZnApHp5ABkAT7vcnKwoq9Jjdhh3eQjuJFB2yGZ0VI5qGsfI9799VhQ/rGfuaqXep6tqQs4
aBz3RXKXR+Z88DisyX9I6iYCIcYyFm9hrMWZhS6SrWx3OlQ7DlFVZW3aItMUcgarpQz7/qm2g+/q
3fiqr7ObCONr1vz9gLn8iVFC2ECt8tQsfv3KoCZEULZBGkSUJicqc66uB4M77EdBoT1nCOOc1/iF
P8C293OJyeGpUpyr/AiFzq9kVJDB6vGRb9KN4FSrdBkuMcdzUUiWuEvDZZBjBtS/tkF2zGeaaej8
REhKf9zHY8zRvOfsoomVf2YRHTcDzjGyHvJki1qsaSQtm3HPSbgOXWRUxeP1bXxle/WzFSbb4JK2
4PIYeqcqH8YgWseDuigSfkYavrCDyBSBRh7eDbKMp4b9s5cVBM1YD0yNN/pOB3Ua+AhSi8xVF9jb
mOhQBcIOM4hwSEYZ7/ORjFoRZuHgjjvPk3aDZzfhferXx2Hc6Jw0Y/sufV/mLalohNMlhcB1+byW
NoYDCfVU3gmhbpDWv+/1JR+sdRdMAElPyzo1x3Yu5fCFnlSIosF3wYmJKGdNTqsYoroMi6bZFQ1Z
5OO4HHTVdjXuo+GWg1pbSY25QWlqt+VLK2impAmIdFr7ushcHibKaKqMZxDQHi6dlOrZYSq+mGtl
xPe7wEUFRRhUG7l/APyK6q7SuLmyxaVnoxJIDTJTmiiyktjEMuZ+VHFdL3h7F6Eo7WvJyjhvWccY
DhW7jo981eCGz7zgLzXvpi0bK9e9GTfu4pKgcgK0r8KSFaf6/ufDdtsQJVFP0ndBoeEOSjkqJ3Lh
2VLkBTNF4S+X0kUeLZYC8rjy5ITFtOi7AM76zpVH2YrjsKN85Wo0zKroV0UYkTYySipRUVjXUAD8
vKu4r/mg8fhh343oOkUlqPffg/5+lMMNn7RGSfZ+PVNiuLg1bEkW5+M4WYVsos+kQhRKgAmGfVXU
FNnhRa+D9k8SD8igGINQL4dqdMaumfHf2Ev7pBhY1l+SCWGZLRUp8s87zYJcjXu9K/etUAjGwLXt
Wo9d9Af5vkDDkN8FvUKWrTJkM1flC+HFysgAEFxZ1J+nAAlUvApPi4sKK0dOFqgLOcUMQoKw3JP9
FxR2LC/k7dYzIXhO62qgE2uVGen9Yvd4pzAfOuSGSKf+n7P7GldlP/hqUe6jkeNbAEEkUN9UYLNB
Tbl6U3jZg7rKyaEl5VxWYorI5AVVRG4A1xdqC6GdOpExufX5Joqbcl/KXOBTXeFAx6VG+l5Ws3RL
GmFYq7o/rodySIy8KUPa1SMxsQ8kLVS9N7rBfxy4ENRx5SAanNuCgI0oox1koWeMZdMvo1LpqZon
hXNdzV1EN+zRmYoTWW4DUvtZaNwxHf0ydst90GEIRZeEgdlzij5zIwirgE5kE4AhuGk8igxYZfKG
pCIf+1RHhigMdbhJNcktRW6eoigk61brAlMax6OXxqXRhSLmv2ll8Ys1WnZGmgz4hww8E36bmLIx
SF0/cflqr7R5sxzLOLX7TpsjML28+kiIsksgIseBROV0nzpgC5orVvuqUiSL18bke+emYJEdhu42
iiMwyPpNsNDauNtlhRTfXD/Nry4B7qEGu4nbiKLA59Mspa6om0Sp9l0oYRhlWohmmLWik6MYR/Iu
tJWWQ35O4gbj+sIXTgkuHRL3miRgadyHiRhpnNv7btQpu6hGBafRxcIRqq4xXMg9Jlny4qKM9Ndf
XFPDgnjJGOAio4I8fdcJqlrEVz0Rt+6F47ZB5xqE500SP3ReN6NdLgzWZK3J/vouTbgmd4W9HiRG
pElrfazWmTpX5L94jadlWKURnbuiqEyENBs9jTSRJOwlmSrvHrKNIMHbNo/XX9zXm/m5ykRKFL2t
az6E19QW/SLLVCNoV743zgTXF7KIvejQiMCHiChgTutTiI0ilx8jYd+VtjIuBnHVoy+4tkh2qPsZ
8btw1pC05FEfQIoPbiqs32e55+oh5mO1x46eEsWQY6t/8MSZ/N3F1WZrSKeCLFCMgEV+XoNEnV7V
eHF7X9IH6lbRfVSPVAOmZJQqwyUZT6tBWKalZ14/rkvz+nnlKbwEyaGGjHrBIz5qkHXOggX8JIyP
fS2T4CbjVacaK1NQOKsen/WGN4dQXF1/hC/kEhGHrADxgynKFx4NrLsWeX1O9roa2yqH+SX649CB
Uy051t7c3KlL/5/tl2lpwAXh/0/jwRLOqeoHBdnHPTE7VXHyMLYqXzC7OnyQ+ic3Bplqdit3udlx
ER2bcjlk8YxT85VIwYFTsF0ZwE99chXThGRR6AtkL4+YJVs9i0lA1eqNr7gZ2f1KroDTgAcFhSUj
WPksV2Oka2FZwg8Vb0MQmpfPRbDO3mL3ppD2gPhcP8ivdgW4LEE8AyuM0uTnxQKeDFUUEXGfttqN
OvLrrge3dZk8lZE6c1++0DLAaPxcanIn+zDoA70XRNRqhBtPEeym7td9383cjq9EkwUtACrDk8E7
/LyjIsFUopCM0MyhFBleqD+5bRPQWmoexKhbFEowB325TMkgNoWXh8lhCqQTUfjnJfMkbYKIFPWe
DxLtKR4I6PLKZFyJgj8YXpKUS6jD95iPVEuNpMzqUgz99duNnMsZdXmYKjcA82UWFNshHv1tHlWv
GYkDJ5Cr9vH6gV8m/zQWZIk81P0JlDg5cTnqBOLWcQ0r2YqGpKXfCr3OraxuQU1eQiVLcEXXraBz
1Odr3orVvLWGYmyo16a+0fgdpos3CUezWBfs6w93eXboOkd0pvM6gdegMK/xzGcvYR66PInhLbWa
bgl1uAlLIDJbuR8tUeHWmhvm1vUlp01ePBwUTUYtD4hTABgRJn1eU/eFugsY5rVzB/XZ0xr/rcMQ
v9uhaziMLQja7rlPRB0crWOSfMuaQMR8t5CLkBZG/ea2L7Rgp3FSClJVGYV9OvhueB/FIfecFzxJ
EPaowAZzgx48iwEZc9pBSHTquYJwDP2aBzTSF8ZVF9byUcoFrjJKL640qguxH2IyeOTeaVIESvmh
F8bUkBW52qVcjnQmIUH0DdnzAZM1NE59ltAre4zIEEW0zpvuZagUVHbbJEzueKS1gdmNlfYB4JHk
peuasgVNYeLt+w7ljF/VKjqMA+sTUACxhvM3SV5IGkfqlITtPk5CNLkmyzbQQ6qXoWIkEXJFM0eI
E/oUS+iY2AfsGYAHsg6o7eTGhykAWXnctvvAR55i4HNM2NKAYL++yoVaRjoS6QJECyoQw0SeyEmr
KH1LuACQA7+1yqrzaVurN3XR2ZmK/t52RHFN+7+kfduSnbiy7a907HdWCMT1Ye+IA8xb3e+2+4Uo
29WAEAiBQMDXn0H12ss1mfMUx2tFP3XYnomkVCovI0eilTMvdp8Lnj//eHmzYHd+ZVEoPAlkfe0O
SsgSoZLthqKpQk/mYb82BfKsFNSaEaxjO/EYHF8DRCeAZNEKIbvRx1Z365vgaAMe5fO1zL9yspYP
UpZHlSdqNF2BoIvxalMGyRdk0vWKFXmvwJ9ImQMeSEJAsMyIds6kSeYzRD0qiTnzbqWYQqXeUJWM
iqneMNfe14HGTZwy2N8xpHQY8Cd6Xxti5Tk6VRu85KiFopiEIiyKH8f7Opa8E4OdZHeDwaMqcC8K
UcdTAcCPpaLEsbdS3bdWsHIlTgwp2jn8uX0EyUPkn9Fcc2RI7TGwRxRC8jsXZSTw9gwXzhSl9qFc
eU1OzxOGGoH0jHGe05WL87TLpjWtysjvuKmMLZlcFHoday2RdZItQLwAZ95677h5R9AdLyd1uZfz
1MK7QIMhtAvLBGZFYwy0aYdEeySCFbaRrGhf2xH+dy7qNZjYcqH4gvc0PvwXgnyOvVhopXPZVZWp
bnsAiSMxljqcVClWXKQ1KQsbYxoF0LqCqNshSG+dEnB19A2sVZDOCcHYk/c9RQb0vX3/wyM76JLz
ARnJW5q6eAQKUtXPxmSSlVs4f+vHSzjvGNrFHGTBCdyjpQp6eMJ9kb9fQq/aSp03cZkZTWwNfr6V
rZSb3zMtgAFZFnAHAATDUKFGcawjtLaZU1FT3qZuD9P8l3SePxcwH/HRgt4FAHsLRYA9Xt5keJqu
IL0jb7mXhkGOVxkFj+zlPxOyeDmHpoIGmBCSV5hTIb/o6VF6zYp1ONGAxUoW1qEqnCYluStvTfGn
Bigwn9YGoCyt3t+H8Wuv6PFhlDJz6yGj8lbIaDiUbWjjojLUXMNEbfRaaWbtZOb1ftBokQw+B2RI
3pb0ySzqUOhLhOMrm7Y0qcslzR/xQYhZ07Fi8/HXP7Ce6SDtcPAQb66IWTubhQnwy75TaLCRt2P/
nQI+l685vGubNa/zwzpojo5M0FTIWx+ZaaO885wn0//rP9PixV3k3ChzxiEjHYFu9V9p+eJ0K/nb
tXXMKvhhHblwJ2/qoWKsJGFnAmjEv/DV4urKcSzhk3pqWVsHWEnv55FtZ6G085UTPzGUx7dxCUbj
LRZRS0veeibbS08DZH+rrXpD6++fn8pZDQbY3fLn9gXkxY53jKgkA5QP114Z/cZH5cHRf3oj3XjB
Q+KsJPjPns4HWYvb4udoKKwEZHVNEHXeldk/u2UWf76gNSGLu9IYJOfamu1YX4ec7olvROZvBzPv
F//DUhYXRukiaNp3KRa4fBwZtYYVQnTUVb+v0oADIlmPtBpKv+89/B9U2jWsJmgNAuPv1pFddyGi
v7AaVqScsc1IjQAbY+KhRLi08Ehl17Kkblp5SzGiD7A5UO+VoQXmcYoaYeQPKy7/mUOCOARPQHgh
xD4pKEmaoLqsod7y24RETEExZczbfq4JJylCHNKRlKW+DQ7nSG3IW1lu5sjlpr4r7hk45uqw7UP5
Y7rO7q21wPPs0hwAAuCdIj+/7K8tFKhXrKzDeQU8ThL95nZ9bPNqJdl6VgywcZABWBrKSMf31vOR
70VeHY4Hex2AXOLGTdH9/HwDzxghfP8vGYsH27LNQjkGZLCEb4l935jP4ELYTSVfUYc1QUsjVKct
mkogCFndOB02o5WGNFORqXefr2ht1xYaoQ2iWyohqPNJDIsX+fw2SNa0e/7chVN4tG8LE1RRgkbo
ClIcgvZamW1EuxZBntftD2ezMEC0ZbpXLR4IDXIDC+W8cPKH60ZbXwVPYyp8VPG6HQrSD45XRzxg
F71Hd72V/v5DdbTWxavuiQJpVT3vKFOx9K2YKnSwE2vn19WKqJMQ/v0+f1jz4nU3/UKYaFGRt20W
OU1cJaF6ah+8ffGc8IiWMepgoozENilX9HPlQJd06IVp8ELPgk3GY8WTsB/vP1fM02h2tlW/1rYk
RB+6Ckmm+QqA8CD42oEG/3sB5kyFnrM4SLels7KklSsXLOxHappiDACFuKWDExfjtZUXgJdWW2Ws
3YaVO7eEXuZOgfcmh6Tckhs7v5BFvzWLl8/3b03IwoKUZZc27fsJVcPe6S5p1h4I234u5IyvdHRG
C+uRGK1lC4ozIqXemX0TTm66sTodGsVNY6Yrtursk/xBIxZWxKyb3HDmfetNxEtFAgzwrp5EHNjP
HkgJLHQKd85aFLimFguz0k//KxQ4dpiV20w/+8OXqV1ptpitwqmFRM0Mjd1zh/VibQEa96pOIaBR
ldgWDgmRig5dgJy9oN4is3nTTV8+P7vzEj34uLOfC/zl8XspUKeTJZ/gcdSYI8jYVV1hoEs1AW3k
PxRBEEm1BjY6AY7/ba9+yVy8nyrNA+1myD5UthFp+nVoMLaQ9tGk860QIF6wDmawoe0FXW1iPTlH
dHsCmehaqMf6SMYtlpsJz+WtZTg3qv5GuYwVunKFI2Jg6ze/ubELSYtFBgHzbV2m7k1D7hJJDrTF
AhmCe5U/q9qLUV7Yfi5xySUJQ3m8uMVlp6OrXTOBSHBwWxftizVFqJkNYFJpMZQRqHzwkJcRKjIv
zsXoPvhoG7oEj/CKBT2p8L1/BjwvtNCYJnqGlj6zUU28n/AZ+Uv7qv9q4ubQPoD9/N57qDf8tTt0
j+IOwlFCi1fL32cP+IPwRU4IpKtT4loQ7l5rFBkwGcMMKYtoG/WXbVzeDTv+jNFPw9saQc6pVs+7
P2NvAayBk76EZRa0pH4bZO7N0MR9HwZZPKq4MTa52iQKI4Ota3dFxU7s7kLi4t0nfBxpISBRjsG9
VT2ZU74Z0j5ukpcpWzvWk5fkWNiy3EiCKpNZO+szusD8ZuN7Mh4CsmLc16Qsjo8bU5U0BZYk2m3K
MLMTpTth/vj8opzYvMVSFkZAA5lMS3dW0KzcWUogOA32tBk2TQnCHgmWfjQsfi7yrFoCcQ7FAOkL
aqfHZtaXUwPnN3FuuJ+EJcfAsiI2+EW21uR1fv9+yVmYgJxzq58m37nJU7Q90Zua7Cy5EmKtrWX+
hg+RtxZ8MlsRwIaKJ152MfWM0EeDVeWsGLRTx/b9oH6tZv6SD5KmhFDRosJ4UzQhuQ9+qMeKhPmV
deDfux/6K8gz/DLs1rzatT1cvPXaGQbSoA5+U7WbrMG08KmPLOP5c4VYE7KID6g0U1Y7eIhsI9j4
OeZHl28tszafS/l/GKVfO7gwEQYBDCewoHdttentW0zGDl79n4h83C8Gibt869YrN/hz7cDU+OMz
Ey0Q3AgFnBspdjS45N5Ti4aDYg1HsiZmYSimsbYznuKQnLSOLC8FCvhrhdERQbOyhSfu5pEOnlQH
CdqwGMWE8ps6j/M0hD2aG8N34CwhRpSJ6PMDW1vWwk4oYhBR+Ng9Zf9IXPuilt+RL4l0Q+PPBZ0G
ykAx+fD3AsdF39BJZ3ZpV17VtoNzM6B/j/VR+TCApyzMfwZ97IaPfLfWSTebniPfdhY49++jHwTQ
gGW7lz0CRt6gmn4T0M1YG0h1/xsXFxLmyipeYNAuLpQ9AFacGgYkkExivgfl7XYUIObzCmft6T1z
fT+KWvo4Run2doYmo5vSZVElN8xqIpr/9fkZrQlZ6Ljvc5JLYFhuiCXCom1it62j0lvT8DUxi+fQ
YsA10R5r8Twd2SjVkPxV9GsNMucVDqE8iuBzo+EyAegGU1kpSZwb87G8SV4kZjsSRPN27IDRuw4b
GVoqBFXOv7OHv6Qu7KyYRiLoAKlihiY9Keeru0bFd87vhjL8krHQu7kBavLE5NwAqXblWKG9qR69
G4wcf+RbP27j/i/26uxoVG6t70SFwTfxfW1g3/kz/NcnLFGudgJAiilH52Y0O8SnQYzQlIvnz/fy
/A3+JWShj8KUSVElWKc2XsbsdVLffu/3HVxdHzEoIM8mkEPvYzk/PPeFJInKU9ndtWziMZoF34yB
rPUZnvSbzMZhxh2CCw4wxBPwjg/AoMlbs78rjIoMsT8kxp++3/Rfi3HqvtlWJVlsY17jF8ZLJJC7
zM4ROCRlHxddOrzk2gS0fOSW/tN0a2eIAFpJeVijm/ULrXPJogHp/TEsQbBVhaXRKgPd9lKt+LBL
339eBZC+lofrBKjMkswj6GitUpuru8zi01NfyT5kjSyRyfQwPdEsDzOV58pdWvrN7zJBHIL3IgBn
3/Jpp7wrhQyouoMt799MzXQEBGweVhrEk05Np28F6Z/B+n34XC/OrNWbCz0mMvozQmfh1I5t0AR2
T/RdMKpqU6UaVPqYZRHrDmUYcJhlwDivcUGck4mthRqCnhEh3ULXRw5QpZ4cfZf4oB7Nkv7NwK2y
KXlSdLpOOt7/5suPzZ3P8l8CF1aYOWDjldTTdyg5ZRvNjaegdHVojejHatvkN+MRSMOiQHTqAiZO
wHh07KWZfu2ylAzY0iTDRNKxYQ9uol8E95KfbdOvEZcs3ZpZHEiOANGGPABPFlYYL4zl8rTSd44H
aiA6dipOwQQXlaJIYkNIf8UJPfF70UcH9CGgqgACota1ROiljtPWmeHTO+79ldP0wQGJZ1Hb+4LA
eUuseHD8S0uX10zWVzZby8ifXBQAD1ErBI0IYD0ggJ6t9QdDFjS+YzC02t3Rkf052G16GEmqIl2p
l6CmMgRlsBeyeo2G6aTXAas+kjsfwwe5OnE1xs5QrJqZX4bR3mYOvdSGhabUOpyEClvgcZs2OTBt
Agc7UHTjVCtGYvlIODNxCtrQAeKbSVSX0KKG+8TIJ8+9cwrix4I6Vajbca2aeFYKlAY5Sxv+6/tO
fFipidNt5j61O24kcleVlMPLQxPH54bnhN1vZtdFORbtoCDfdsiyDcfzBe1EZ+T3YKTtnq3S91mU
6ITcBlNSvQ/McV8rhlHYIc9FNoScK9+Maq+qn1LQZN6TJh92bFSHtBXFdkqJvJiYwf5+C36Lhv2d
krwVf6kl4TpowX8IMD/naab+57Z+qx5V8/amrl/r5d+c5f3rr4JQ/J/y41f1evQ/m0rlarzv3prx
4a3tuPpf7vH5b/7//uEfb++/8jTWb//9Xz9EV6n519JcVEeU6rg5/6INnH/+n//s5rXEP9s2b9WP
7I9H0ansran+eK1+/vF/KvXa/ADz/B9X+N92+WN/87N73j9gHOyZSsV38X76sO5/87PT4B8zhdRM
VwXrCOYqKN4/+dkN0/zHTBqANjj4D6AZn3Pl7Sz7v//LsIN/BMj9gRrZMoGs/g/o2dF9i24M/NJs
vHw0qi4CaJaPSPRPaQbCyKx9KqhX3KLJwH3tiZ1sOZ3LK6ogK5r+3kP6ITqDdzizeoOaHvjpmdVl
YTqMoQWVrB2wCG2WsexuTOeKe9+b4GpiD7OB7Bsgbx+kwlBJ0YAlHiOZ2ZOsHu0cgyr1t87RofDI
oWy+N5YE1tQIQVtiJQc0lh3KrD+43X3V9ts+YZG20yhnV1bwJE1/U7VFaDCABItpY7dDNHbVrs/M
sCaIquqdlQSR8tYYmM2FhT5Z7vz8f7AftJECrfxYrvfoX+c3MMmY0DPFxlZEzS3gRPf8Bb4fSj3h
GpHNmuTFU6gHdFgnAyQnbteFdNC3SfM1NdlGVvlf3eAc7HYljFxasZPFLuIT4bhDia4MhuFa7WYr
N1tUpDF8kG+dXbIXBzcst48f7uHd33rzkb5z4T0tJS6RYIi6NcjkITE7YHr37RTZW73SIXlWBGj/
QRpCQPKybJs3u34ylWXA3fZ+TH6Ojui7VGJUtngp2Upcsgzw/l7OB1kLbeFO48kedjsCkyfGPf30
d/K52Q+XYqe/VjfpW3qBptM8tC+r+2yXqpA+DehS//L5ni59mvkrELIgQgKvHbrOlwG0zVs0vzMO
dgljAzYt/6XPwgk01uOmdsMMjD1mCHzI50IXjtuJzIW2lmbjEmUVkEmLTZ93u0phdFw6zHiCYtp+
LuyMooIqBfEfSPVh+UBfcnwrQQ1ilAafGd6EYUepxYf7NPCTbTFmblwJSvfd2CpMr6vLazuo2xju
l/86yqbbt5LKy7psu1uQLVi3Ru4Xb2Ph2r+ndTCPqB3CM4WxBPeG/W5XPtgN0zFM2L/cCG0ny6MG
1AAxSIySS4oZF5GfgNokSZu1+Gfh7IAbAXx0SJlRDzTfHhhOjrcFjVEBNy305naZ04K0LW22JvHz
/ee7P1uBDy8A+OCwJvCxgT1xfhn9xQvAR92z3G/HveuD+z2yhNupkLmV89QQUt8OYvQum9IcSQg6
BS+P0MCwxsq7VHG0CqD7A7lIcPSg9xER/vFKlbQ04OSBubc6V22YPViXbd+LTWdNPALTgbmllltc
Sodg3kVqeVDCgT20iq3FRwvrMuMJ0TsxZyLQmYWoc7HlkwhUlbZpvVXUnUI4tPKS1VIe7MZ/o7mn
9wo9Mytv8NJ9n4Xi+QWiCw1aaLRbjtgQVDBlVBmEjkP5WJcd2eZdUDx7Fiv2GaUNoIfZOMV2Cuo1
sD2PdK7xtM0Y+aDhtQHsLaoVrpkl/gbfBB5ngPZsD342UJAL09dbJBNaTnKbgVUwysuxuEw89ELK
okm2JPF/FppfBCIXAJOOfawCuTqZY458Pygm+M9gDcB24wYwCoBzL5TCmRJpGo0cti4LwKlt68oE
MIL3RISZJ7KHap57uZ0cv8z2dT0lj0nWyFdwxQl3G1Qa1M7ZIJPvn9+WZWsovgqdPFASGx09+M9d
bIyd6tbopdVvjZzqYVvnZv3o0Lrf0bqwHzxH5TIkNtiRQdA5Dj9cWw0GPCWdV2EzOOlV1cLah9ry
DLHx5DQ9YyBKusqMNOvpx73DHcJ0AARKiAxxc5Z5QVQilae9yt3j6idXA0ezsqmBmRmATIiMfjS3
BTXb0PdSfIsaqoPSyJW3vsJottHqoilIim2W18VuSFW3Ukhc1vfmt9sFrwjALvCbAclYZCGKkWKs
DWiA9rUJsqoiHb3NSIY2dAvfBxduhrHdTW2F2hz0hTATCoK/BlPR/abcMJA9YAAJaI+QbFtriju3
a3MFAWYXJAyI/47NUI0KlqpT4u5ByAwIM83KTZE2GNBOzN+EZc9bMCchYdhB8gCepUWeiSiny0uV
evtgSt9IM6lY08bblD7xV57yZQIeosDzB3ZrMMmQmRd/8ZabaCMapFMke2R7fqDFlu1UifVYtCpC
V1X0WTc2/ZNJziNXFZgUi876yJHMn7N8WeRpKe4/v0TLXOz7J6Hp1UZkDcIVdIQfb7SmsGRe5iT7
RCn2c+DUvg8650BSbkQM2IYdy3JxyTMVbCujsZ5NNBqHmk0K9DPoAq8To7uEKtvPfeaOoddjmNVU
d92FQg18W/BcPkg8xxsT+K3D559+qiJA54GiA8Ee4ib0iB9/Ocfz5Vttnuy73puu8jwApqSTZM/R
Ihl/LmrWtuM7jDETqNC56OrDxI8lKNwp0sAdcifYi9runvyGpRiiKCzn61gnikWN5wHFwMxiLzAC
qto2FXP86PNPOHdQcys8kFvzTAVYvePl2mjGRFGNJHtwnzivQifFvT047X2dDbSIeWJnfZg7yOtF
yumNnxXuVB7Wdm1vJuSD2q2amHoW6OH3D702WrljMhswrp7yoNj2qqdXXd+w19Jhjth7pUNqVFgd
vYa5PHnOcAfwvGIF6LJDKL8Mc1WGRHlaWLPCZd627EYvomBo3BPSqo1TgteoIikmKRiW2KoGVQg4
Gd3u8808ozoIsFGoBNERsq9LpXdb5k1+C6UPBq/f5jWfdknP3cvSKujKuc1XeqE68ObAioe8BfKR
J7xeEsxlTBNjz+YpZR3tMwyq8oqt35nGRrboCNWCfCGgbl8xNmcF+6gtzySLiCIWZo22NWaAydbY
EydPYwHy1ojKydyg46yKjbIim1Kq+nZEa/MKTe4iYplNyuyxgZ0Arbxo0F5oKi5ty9IhTw92J+iF
rlsSJt1I7qrWHqN86L59fphLR3EpbmHBBpWVBPQu6QFX1N9LkjmHjrgchWcqwMWQdDHIKYoVi3BG
g+CazkTYqJeDzHnhqpe0x4vRFaA4TP1+o1rji4dLf0M8kLr8G8sD2TDKm5j5gajz+N73mWUpX5hY
HoKQ2LHBqky8/BuayZILWib2o0OmFQzsfEDHOgtTR0BtgZAH+ailqTHyxiOpiwNUOqgPnSdo3Gjf
Xok1T40qpMy3D3xHCCiWzCcG1Y2miqWHYSq6V8U7tstHMOzW+cTBg+/QauM34KIo/SkIhZGtLPJU
S1HiRBkcWUYkEyH/eF+HibOgBAboAH7h6mD4OQ9ZmffXZZm3d2SYyjVXa36PFrsKZsq5GxsHCeu3
zCoyn5vm6ENgp/qHWjT8kFldh2Si4dAi6tAX+pdrVfw5RSmbhg2I7abItxLzgo+4ycj2Vek3MWRr
Mf87v8Diw0A76AKNC2I59AYtvBIY6aECjU+wl74rYm235T5r4Hm6mWwje2RIPVQN0JPccA5By8aL
IkNY5qZGt0s8IsO+58l9WRQkUpkp9rjwmCWMfvevpceajVWJJMybWkZ+4wybHJwod9z2uwPqUMWB
V+MQc0RdBzWm5Z05JPRajZRfELCPbNBJIi+G0edR7qs1gp9TuwGzCIqkOaTCQAtnYaa0nYtmskiw
HzoABaybCe4lwAmVvMn7tSFMZ2TNPgr8WcQBqN0ufJWBCa8pmyo95Dlmdcku+OqZKbk0a9QXg5o/
tRNfIwA589CCz26mzga9M1ykZaIk55aaUhWkh5QlP2uTpntXoUAyG6zbiXTtvvOSIORBUMS+ot5V
IsZkxUU7vWP4BLwCCNTmouPS3wVDEFOTBSLYwhd9iOTaq9HJNHbHydq4ulib43FqlMHih80FuQMo
SEAXdHylgZmvaJ2m4Jitxu4C7CcSg5ms/goo3d/kSMUbNxcJZnYtuM0Y9rN4XUc1diCXrjAjzHcv
UpE0IfNKL7btlu9a7CZc9yR5dIl2Y2mDuPDzN+EkTwHxMJiwX2BwQty2RDr7SCK1XZbkB89jw6Oy
Ucx0a7DQioA2EfR92rdjaXxve25ufJFMt5Uwvvilmp57oC9WXqjTU54BeiAxRJkVyZ8la6PHDBRz
Cj8/gPS5ic3SmL5huBq97ss6Z+ABqtXK8k/fp1kgJkRizoWHfMT8snxIASYN0+2EBNjBpTzfJCYG
IsJr1SvKe6pNgMuB1wkj4vAYwpU5ltIFfmdUoEs66IqA5BektEAoTzTMJqJWcppn7ipkQW1BGu2h
v3rpMoF2U9va4+zARdtf9InzxMmcZWtrGFo8RhgqS8oDq4mLyrU1xDXv7BVH9dwpoqg2z8mCl4Fy
6/FyZ8g3tZuaHcwBth8VVvQtJFKALijBFLWhJytrfqcRPn52sGZg9YHYBwoCRbtjgbA2EtUmwQ7G
RLNYu96wcVCt3dhBozcJ6avHru7ZRZaN1RZPVzEPSs72mVJokO0wpkORLglZl+ffSdeMoSqEtx+V
k8Rwc5ONzuG6CAP+w5QB3ICgKd0ZCbqTk8nwowTp11enV/cg8GueVy7nrBgnC4O9RZlyTlAtqwRp
YWZtV7XsgKonCzvfLTe+JUdAWKp0x7zmEih+cqEH1QH6hD8c8pGsXMn3/MjyG+ZBqjANPkENfWGf
OlKUo/bz4qA6dJkPSG7H0Bvqh6I1X4DNYrcGsGoYfTgIe+94hrqyKsf/apr9uCO9n+0tIb91upxA
XOjmYeu6OnKB6dj7Bg2uDDutYw/+9kVlIuzEWJjuPul9K+wMw65Cu9dvbPg2tCCEoF7q7FG8TVds
wOmLimKMAyL52fTAD1+oq5xtS5YNDBMibbYFM3K1meSYbQye0thqE/QQoI/q9fOjPWcS0LYEExeA
qRpVr2OVtU2GCdTIkxyk2zkhEYNA3lfTOGic34Qhzw8MsvBABgVI+wKWNF/XDzYuT9vOZOCRP1gG
5jznCUkvQQPOtxa4n3YF03zl+p+xqSAyxy3EK4wxBvMk9Y/yAtHYqLdAac3WdGNYgjzMHLmGQjoN
SrEqzJqF/UbNH7bmWIoxYeqfkU7skGi33yNLkkWYYq+jliMOV6QKbgxLC0yaa5MV9/vs+pDQ96Ay
GNe65M1TKetrZvns0Jp+d22ahnjRImjuPleQM0YU5hPPBjyC2agt/Lwx7TIkPQx2YOBM34iUJNfj
2Bt7wzOKezdp14YpnJcHuADiGKRVllSjaLMvG91hP/ucbRy/FVvLxfBSFMjs0FdrpchzpwevA4VP
+Fiogi0sdgHK3zTwIM1rzfIy010RK6ea9kMxgYh+xGjf4WtqpGLzb2wqqmG45cBlIC49VhqMPHeb
pHLYIautbMeYJzGAloPgMRmNay8nzv2/IQ8Q9lkcZrQuy3AYgmwHZZ8VB6fGNB3UvaqrBLQqIQh0
ge4Ueo397DQQRpCNxJ6LUjpuxfK9oBUXPoY+FwfkO9GNaXZsP7TwIxXG1h4MAgbOYDQF8q1Btkcm
KVt5iM8YNTjo4FKYaaKQkFucKksqtxsHtzjUWBsyNc5wM7DmzwH1v/3nG3teElTH9pAIQ2Hr+CAz
VLCDQmb8YPYs2aAHtdk3OWrmSJ8WK9f9nEdloYaJOalI6QPUvLA0I+sHs1XwLsAKmn0v6CQP4yi9
rZyYPORuVx/SofKvtZiSCG5R+9Xp29UQbBayeIXnMScAlc5JW/v9Iz8Y8RqMz1VijgyNKk4SEbfF
40qNZEPLYNpmXm+CrrQ099D9NGIVWllSl4Lp3EvqfVAa/e7z7Qds7uR7Zo5LpMoR+SJrtUzs2AZF
X4icjH3OpGmGysvEX6WyzVsPXODTDvCm0d4rVM9+cpDqy51rJ/pqkNr51ipg6WwMYHh0q6G5VkMz
ggigG6wvzPD6C0f39GW0dUHCsVb8DowP6NQhRTZmIaZG9ge/+Nar6sGymu62q6fO36LiWb4l4A0b
NlY9ON+GlLY+zAiLEUmCVKieHqzO5DeV4u0mgWPxUNp2fWfQjDHgnUuMYUd79shDaWMObywTF/Ma
8lSbRUinSsW9WwHiZGepP4D2irZIy6Ney8F8zdtdx8BhhAeuKAHCZK0PoY7iPwSd/BckgPDilgMo
Sf165Nc+4dkX25hc0OmUGarQrqZocO88lOizTpRWnFbSvSKNWV8PEiywMWVD+dVqYQ2bJh3cHaqP
+LZxSLsiHO2s3Zh+ErzKUbQvJZI/Xmw6Ze+gR1gZjwqfnYVtkZZmPOWl+a0kVfrYDSL3Q0O5hRdK
ovJHwxG1sUPhDQQ4U5eKkJvMudJ+/aZz9pJ6hudsBl6ZX6XKwTtgjSjC3iDxrr9L4vNNQRKXhsga
A8OdMo/u5/32bsshb8dQZ2l36SPbU0VlBx8MOVsbI6ppk49f/KIvvnuZ1auNi5fmmy08ncaYaDN+
C0zleheogNs87vrcu6kntCg4RZ4Eh8bwzIPRNBQzy0EZdjMp0QZhUIKXHm0neZPsKkf4P3JRDjg+
LgD0MdwuuQ4Gt3kEMb/poGQrRnMzGMnkh3lXeXjqDIz3iY08mB5LO0cNtUuEX2wK5fVTxLO+ei5p
PaAHzgnU3s6EeEDfqXuYMgcpJ+aSa3Qp1A8YZ9qA1riTKER4fd/f1xUm0EZNizGkIZ8684kksCb7
BgnKK8zMJncuDt0Oi2RAd4FrGMUQou2bAAKfk3TfuZKOUVKOnR+brXstRnf4gWGRGJ2ibC/pwxQz
DmQsLMJLKHBJfmZTAgQ/BkgArGt1af3V0nX/PW0LTCKoiSdZ2DYEvfJOLt4C9Bs8UmfqXieSmwOU
eaCxrcYaX5JqdstUOjpROzrOd0fphkTJIAm684Dr0VDDDBDAwWkeO4lwPfQT+KBR1Tnua9tmINga
YYJeMUgWzOigAQ6+WoWHnOw0z/ylfl6XUZrPv8MZR1kaICH7QLQwvwvecY5RcEV2j3pTaoVVIWwW
FYht4kBl9ksOjPJFJUd0K/Dc7JLISKsePfGWXf0ZaPTLhr7InQ6Z3zHNN9Ti9CLD8yEAp5BgZGtk
QZ2NjVf5qzeWGXoBgho3yc5RtYo6kjUYIlV147jhWd7RUI9ofg9z5vK7Egyxd5hBMlYhHbw0hhlo
foh2KL8YlIFeVAQWA58xsJ1hlfTtIdADfZmKqv+pkRwGnitP+zQCb3ECjt7CBKfalBgGgGUZ7741
GnxXaDmj7Z8po1UTWhrDrbZmQJIfmnXqRY/cxcxVpEjtMKUcfE747qyMM4BOMTQ0t0d5CEBO89JW
WXnDtQQ7jC/BaR2mpXIeGJmoDIc6mAPeqhnuMlvXT3lbaxxoB9UF2XppvSFL7PwkCYKfcKrT8a4B
B7UBYAHDcCv0EThQ9bzO72DAU9AfOHTqoWtj+qqRf5siqF6PAkmviqseE4S/90mVffdGU1sh6QE6
CZOGoB2RFlPwMLboMolb4Vf6EtERfeKdB2qDUafInWu3JeYGN2/AMNuxKyIU7vl9SdB249TsUk35
FzI5dretC8B6ENB04HfFfNaaxLWhZVwCfarjBGg3HfJ+qBugiwDovqszm2xLU3rVXlhTn160xv9l
77x648bSdf1XBueeBnO4PGQllazgqrIl+4ZwZOZiTr9+P5S796hY3ir03O2DM4AH3W5Ii4tc4Qtv
CC1rRTtL+tBOmhmvo3iqDnXUhgfH7pxvPS/zFGT1+8xwnkgd43hltlw2HqwRG0hs3r5HhWMa1zEL
+HPRdkXkcmY5z3IaSBNJrjrCisgznIfspFWjdZtE0SlGsfEzounhJ359RbVNd/hOUzL6+ynoHERc
JTYLjEpb/BK6r7YuCrPZxwxc5Me2xluISaWD6SrjIBUrR5LyAItWYhE3rI0RTalJMw722IptOhTq
+7RMdNb2IBmZixyJBNm/d6rALQ3fZzGFNNZZE82sUi0yYCNhkqzHKi9QObCIr6as7ix3KMMGBXRQ
THAXnT4IeTwM0JpaKJ+7Lqi3+IzgfmYqRaZ4IpD6WxazFrqWVljdKm/7ApNi0QwWRE7R3DctW9wd
c1N8zkrMkgoCRJhuSNziZBpSgYainSBu2BcBYFC17JRnKTTsO5tG5F8iU/8Ib/+/DUmPHNqreO0C
Sr/7+bX68a+bOp0x9POfu+8rkX9N//67+jWQ/uV3/YWk197NIrKANskisO2ba8W/kfSW+m5myPIf
MZeRyemJ7P9G0hvqOwJjsg2LGHQmBfFTfyPpDe0d8AI00UlhiVtt4A5/8wsef0e3UBNgKgQ/xV//
/hqIfJHdzHWD2dSKsB9Mo7UoZJjAtPwuyzCCNdps0wq7vpvwUIlisQ8K0W96PxXb1hg/9qL9+OoF
/mHoF+H2s/gb/KACi4BGP8gb4E3nCYfTTHYhHB+FMbi7j4VcO4LQ0RdPxOzZ1zQPpYNQCrHuLNAv
N40+jJ1Ho4zArjOTdZgLgI96odzGhEGBR01euY3CPFU2VSqLZ1R9g3Bl4ej7U2tbvWCrDfHd2Ebd
r5CA4DRSefwlxe1WT6cBLyGlnQ+dpL0zCyX4nlfZx0pXitbjkJBsd0Kd73mUcsSpnWiLCFHupqaW
tW6n9g37Wi7jwQ0lmC9WGsW/39Q/2k//b/JXlLnd+T8TWG6jKvr2tYnONtf8I783F1R1mc0Ak4x9
BSnlFU+FOtk76mVwFKhdU6GbuxB/7S79HSwUfnJ2FaA9o8wb7+/NBYWF8tr81zi90VpFmH+xmd7a
XItGEEOYJO6zjtMLnoZ47XyFG1EC7DBoukeSL3UdCATUk2780aVR/6MsMUXB58NYCRPVjkTW61Ws
YCfbt6CyVdwp169e3R/22wKjND8NklmoO0HpZd/xj+dPowxRmoX+lDz2aTG5laTtFTlLPw0GDn5c
edUuU/IczQsl2xTO1KyLUEHSQXF2iM580eIeYaTazlZlZtenQUurbVfp5Q35lkzG6Q/v8855HiJU
ud9+buW8mPz7uSlpzRAdqvbY058/9xD7TWt1UvyIGQMtaZntB6wrVWp5xbGbfBBVF9zYk93sG7Vz
HnNbCTa+mqTbvjD627YOqu9t1tWfitS/N4Z9pig/337CFzDEv0+ylycE70oXFzw9cMhlj60Tqa4P
CU+YKal80LOi+xX5ue6FlWms6U8at5i1wTCUS/okbS2tygmQkamELhCIdBXWCKjqmd5/yANR31v5
JLaJExEsSz3GgnKGm1zUpTthB/JD2bTBe2eQR3q0M8p5cPxrJafzQgSxId1ZrgQ6FLQxCcLmS+NV
YSRqaYMkUoHboWb2mdvJlaa7Y4u/gG1n/iqIwqH3jHA61PhwYe/SyN9Kst+HqFaKBr+vkaCtCdKt
lRbxKoDhfW80Ccajvmgrr5wK6XtGV9L3Ms55DybvVhqM/HHCvO5nPtYE/SEZ5KkwjlrnuOTh9vuy
jJrtNOkEMGVTKZgdTIAycN0Vt8OIbKZrF1r6hBicTcwldfdaPKlPE03Cr8YYZ8DgNfimLqTI/ItP
wxWQV/OT71UqbtpQC4PEbjv3QAzVnJwoKp4BI9PlCjq/3ZMTVVfWy3m1m34PoF6ANeQWbH+a4otj
QU6Msg7qSBwnZVTcnARn09iFfg2avviMF8MsCnq6Rp5iC7ysCO+LrRRP4TadKof6hQh8F+7GXaGE
X1iBoUcWln3KfTk/OVp7ykbp+e0d8gKDf7VDLIp9NExmCCv8EPnSxMXqB1RizOIwZaDcWs0c7hGE
sFamLez3raIgu2Y51bYfyI6Mrld+jY6Q3lPxSG+TCm/VHATWXi8d/NfIf9wc7Mkqwq4XGdsmx66s
1H4M0FS3qt7vsqBnr1RmfatkibIDWQ5XRrOF4ebVtEthBz6FcjfcBcNYPFQ2NRorjMXOKGr50Ul7
5cAfmARlXH4iybGvlFkXHA6+Pi0/OqKAmkCt0oxYhFzDaGqAKwf/UGggpsfpLuY91HGK3Aeg8t7c
m0XnBU28iXpxLGG1vP0pFqDyeXy+A4YKVD1nJvLSzq5Qo8ZsdDD4/qSXe8OXLN5uvzdT/DZKf0yp
YvvRMZLyjjataeOQMeiuARZsxd9joakk6fskGfsrjPuLTTE/Fo0ZHNdp6NNnXxw6jaG2GgUTYr7x
yWxU5d6IQv3m7cnPV8XZMpwHQRZiJvO8xOPng4whhkER2dyBWom2NdXeHUxR3bRVc2Xznbd+5pds
YM4LWQt8zYxCJMZ4fYSqOCDWOgDtwxRngScJEdZuSRd/VQOp+pQJUAJvz2z+hecz46CGG8T04IEA
aj0fsArLrk0VrTkEer2WOwzra8VrMvNHBwG1AgsOXiO7MuYfljK1e9qthEqA52gbnA8K4iGh7dUV
h8GhxjBVx3C0valqt9lQf7OoXk6OtW7xCZXj8JeqZldK5pdzRqKSEj4ATwLAC9/XyMz0mrLLcOil
MFihnDx+SCg+Uihs+oe6Ub/xSOoeNFt3bQ8vFisGJIAHYGUo0AVYrMbiBNfztqbIpVUPkG2me7mI
vExSxL63VCN26dJnblpH07rwhdhMSeY/UenuNsaYlLuytduvXEfiMfZL9cobWWhLongCjItMirVA
YEsrYYEsSLqInU1E/GA20/ihtTtjn5W96mVZ7R+nHurIgAxx4yfaJi2cW6seYLoO/Q8qx9QvrDza
tQQtmxDNT84jq19lMuuoNEyuB7hDm7cX7aIPxONC6yAS5WlJgQHDLbaJpCLEIOGpDAKqg0eSu1LX
vleMO0cbV0ATN0GjbnpJcv10uvIJF2sHCBoZuY6/FwBXmFnLtp4f5Hlc9c34MOYNzdjR3Km0Td20
R8e4SBVjI+hF7RxUmN6e8uIEehkX7hwddlJPja16vmWUlDa3HobTg9ZH0aquRY1JM/4iKNhcA2It
4mZ8lzEKB9QIZZGWEovhfCggcEpjRWbyiH+pdG/10vt8kqDGAoT3hN+64agPn9+e3ZL1RYrhUP2Y
yR1cL7OC0PmYGSlXNPrVdMBDfHK1TNhUJ+sJ5zqtUnZWOmVrirbZjVa2Fk7l5ndfpkAsrFzZy1Ol
uEMvdehwx/ZWkrH9cN9+vJdu6b9PyRnN5BChI7qnAKeY+4/nj2cMYZxzf40HpLY+CgVKfdBWEYyp
0YFggdatGoyRK1O2fkZnoH/vB1F9HwEDXiW4Q9yS24v1NOjxKuoxsLfNESoQkIXKDfM6/Kx3dXIz
++rZcWR5fmQW95kaT3dVopduM+jPrT3NhLJ22KN2G187jc8Ppd+TA+gHvBJBFxba4lCKaovSadBN
B1oApudoUXurUUdeF9OA4WIZ6tImzZR6H9vfWqT49bAYPMfBZZVF9FEd/Vrzwmxqv7/9zs83Gk81
57/Qz1mGqsaymFfpq2RCM8ouaf1ROcRNov0w7DbfQTKxPEzo8nUYScNnG0DERvHla5HOxftgZLBy
hFkUuKAhLtaibA26MHKhHCIfY1nq7oE3jI5y5aY/39Dz/CwOLnRQoJ4Tyi/n5zeB2SulXR044rpt
pRlPZV1aK4QrpCur93w//x5pfpnoM898g6XMEziLGbgjqoMBLv/ZEEq7NnLnVlVo5vawAqPQoSz1
9tdbRIvzoBD9ZnQ0ISOx+5JxbJfF0HEbtAfgQGJjSqH6aJb4U6pCao4xh886xH38U6s68lquu8az
Q3zwcADMgCkNwY4Wcgzc1qqvnTRzEnq2lV8ebN7DAOMx3Fxs5akfclg0fnuA5UIAEqnKF1pW7a3v
a9ONgPp16yfYUXGngRKRi3zP1RJTOkAXP6dYEZKFbVLdCLbGFKv7tG6+icD+qedS4jX5eE17+kXw
cPm4M6YKkzSUF1mR59tAzSFSSlpRHSq1NzZT2Q+ZK0w52Fplt7EB4O/ZpNlWtyp9A7Z1OHSdndDL
Uqfwi4lSk8fvrG8UZQrf4wAf3JNlNd+Mssm2xsyvz6jW/lTzKNsHFezjpAyiW6egSNDpDfpVheG8
D1U7X+ttVNxXQv4iJ0n5iYMBKBLCLta9hkEoHMu+ug973zl0TWFvwhgtg1YxamQ29ZLOWG56UZuF
V4Lyl2B48W44Hriv5rOZJbbYqLY54EPRheVB802ETkYB/Wws9b0BAXdvRsJ4X2PBuOv69tEQ0/Tk
43n62R9RpIPpuuHkxe2AErCrGlC9RycZ70dJD/d4u+Xf3t4O52H9y27gBoGOQvIOgn0JMYzbPGun
UCoO6ag3O2dMC1qMKiZhQ2qsmsmY1m+Pd7nliebpgPNyiOwBIZ2vmrhJDXCdPn1wVZWfoWnNGPLE
qyKHMszYmDeOAS/i7TEvDzTSMM5pmoQA8lCiPB8zs2yKNVVQHsRA57VSI3UVNnDD2M7XgLB/eJ0g
xBFZRURgds6dH+XV3TBIXWei/lUe7MwWqNzEwb2gwe1FYZLv09b/h1h4DjM8TzXcXRVqiTQB1fPx
rMwMQ2IQcUCIXDr1BWCxwA9HF5vXbq1IcXHFHeni7pvRvYAHHJ00CXLJYn41lu5V1EVUPfrK3E2Q
tbF0D7uNGdWmW5g4McQFvo+V3LVXwswlbYiLjyoDAvNAxeeMd3ktIccF5cBkqpEj9Z+HMhq+FUox
fWpy414tDW1L2VbeJJGs3ktlZGCmUBg3KXLO60KRWlfKVbFCx3p8SuMdZtIOCO6I3rQE5ZQGiMlv
Xg3DF0nh3vHtutrluiZ5pY4sJNJ/wVOLwmOaI3DDbo42WtnkIAq6sd+lfdPeiklcYTVeLNp5urNl
9hxsYOy+OF6LysdFs2MlBWEKXb/0o03GCUqMm467t/fHxZ5cDLWI4CFL5pOvcAbYhTx4Ulo/g0lB
4Kx3npqwfFbHRrkS2b3UPs4OSBIlml7UY0kcLI6h83Wrd0osTIhWB1arvB+wRG69NHXEsynKWeYx
0jzNCvN11auPZTV1K04JcY/AQ+hVVQaxNbO5CiV7km/0dFxLWZFuJampNk48RZui18yDAA5+W2pD
7o7GDMuXmp9zZrE2O0nI7lBNhUAhb4pvS3talYMt9k2WX5voIh9kYrMXMhfArO+Bl/ZFFUMaCyHs
NjlIE7xNDsT3tORHrwPZs8kzaVg5g34MO60BfYI3kasPn97+uBcn0vwAOg0iHoPL6EUG7NWJlPYd
5fmkSg5AmUIK0ZKp/8x6vd8Qrzcfxz67Zsi8qKH8njLCMjRmMIOAHrU4buWcHhBY+fSgRaW5tzt/
o5HsGjNGOO+VahdIQr/PuypYFTpSHVGpT64RDtcqY5eBHjOfu8pUSSnSInt9vsaw1rOolgTpoYrH
aNs6TrhNdEvEAJH8yW3rnxjHQDwIBnsNGMdfcS1TUO/4TH5ifOj8yv4axtc+x+W2ppFHFku/iiIL
iN/FQ9VqDjjKyA9KZNhP8CTT1dSb0dpIJOXD219+0R57+RAU5MkNZx6gzYF9PhaiEJSzSBkORa0m
rrBDpMxHGi1uYNSBtu6iLNi3mp5vFNRkVqWQ1A30gHYP0wz8lFLEngGEk2JCHidbRQFGA1QOKGKt
UoiDK39jzfGe1ybwNHzfEeGVe/si3aHJCHp3vrJBFFCYO39+XZF8NN8pOeo2rl75kEcbSp32lbNo
qZIxb9EXRPssycGRtCTKchoYttp34tBJwc+os3Z9ZD+JGVZnRAYIO0NqXBFG/gcNhp8r+a2yBdc8
fkyo83iprF6Vqpujw/PDkQcCvzAzMcBoL88MEIf4zzq5ONCdt7CET511MqrxPirMEyHgdJePDxhv
SreoyJzUrG933bVcZK5zvnoE6jgsU4AcBDKsUUSwzl99IKGsLjWi/6BQOli3zdSu9ET+lRkWcoBW
XW0DgOwbLe/adUY1K8u6K8XzRTLEAwBK05CMo6xP/25WZXwdSGlxkNDQk6tD0XSmV0x9uhZ1/CmP
5a9BXUgekrn6KjZLqrOack2Zd7Hwfg8+U27QRYQdt6z5yGljxKZZ1AdkBX6o0qi/px6end7ensbF
O57D3/kdM0nA0UsKjGlU3VT0ZnugumpvNb0PNhONaZfPgeDiiGQ2wZQpbhU1QJoiAoioR32/lsLQ
P5nFlBwSYU9fzVgk97kdD1tNSfzn0SmCz0EtR1s8rsONGg7tJkd+d2M3jbEJkdXaRFkNFJSaza7p
bXrkefCAOyOl07arb4fQSraWEj53ZpptQTE6a3kMq3szGWvSzF5aj/Ho3E7TIO7CoUxdK7DiUzdY
ONnWaroJVYC2ftnpbhiKL2W5EeNtN0b1trP08v01Vpa6CF3Yt9BrYIbwqSiMcNucL5OsU5JaG7Tp
UDrRd220e091JHmfZk5kYIE3qXNaj+JtHKn91g/G4ksQ1p+TlpJxlSbRt0JkzV1XVMUHO2zgCIRh
vZGKULhdbJu3RQ6q1shE/2CEo+M5nZGDFvcxoW3FqN5pHbrCdRWku6mcrhmEX6xBe6YrEtyTQ1Jn
Wq4OLZOsrLdD+UD6gIxvPEgfQGr7j28vwj+9QLosSGwhZUp5dSl8ZEZy7wx+pRzadFiJIVrPkkyg
vWHjVxtbaY6hbe4wRN5GHHtJn7tdnj8q2TYPPgX1Q54jhKuNd3avuK2Tr4Nml1bNKYl6F+02b7Ra
l83mFlr/yeDGv3I//OHhKcwqeIs6CsfVhVhvDxR0Mp3GPqAZgemhSLA5tgWCjbo6gErUmoivPNYB
DQxhwAygU+hWQSzu9LLWwVRS3OlGOGFQmSev7Pr9FNrfQVcWW6M1nH1JR/tDJ9NjsCU5/YHRbbjh
FgLsC8dgZQQGnU5V7XcidtIrd/eygsDCnuM10khYE7ZKPf98YSux3qdhqEiHIdHGjQ8gku5w8JhO
3fA4TV1xV0mh86k2cZzS+tZyewsrgL4EiS7AkwaRjou8LI+lW05qoLkcKTENpMFcgcROV28vokVM
w7MiqcFFPTdqqB2+tHBehZgWTFiguq16EHhxUGsWAPCLKfISSZWupCp/HIqSIQkgQubsjfPXEsAr
SANgHgc1i5F56EqA4CV2MwnL6/D2rJbx4+9pMS8gpfzvgj40GI3ST02hHcBetLtED5RVNmK2FWry
LSmwG1YiukmRgtmOivOpcUZ1BxYbh7komFaqwu6QY/HPovmXZ4IsDeEetUxKJIvwURcO/bup0g5R
2P8ili5ydduZ/odU660rX3WROPweikuYD0ptiK7W+auG7ALIFhjCYVCyj5Ijw3/JI3NlSjKGOCLo
rjGo5mjuLOSwOYHATQIlsGjvLNvlgS5Y8VPuHHA6EN9MCSdCJbCTVR7pXYrtU6I8D4jn1SsgkbvJ
t6UfttHZkwvfZJrlzGLA22Ow1kFzPUmy5d9MUVTcKNQ/6byJeLyyQy9vHsofNJZoFM996mX5s++G
jJLiFB9hkyNwNKn9d00ptB0wIY1+m9reVHl0zTd8mVvxUbjlAIxRciWqp1V8/lG6opscpcvKY92q
5k0s6D5luVlsUF8YH6oGIEjeDtpXjuVilcA3fZggMEBxn5rfn+v/Izj/D2Y1rw6KC9w0EDeIUdnX
+i/s9DmSkx/9jeSkZ/gOGNxMyAf3DCqFk+o3THr+L9RzkHmg3U5u+homrcjvENog7EWgCJ0gWnqv
kJwyYuSWMouUviwDfuM/QHK+6J692m7sNVYRz8ctg0QgsJ3zleRoU5Akoa7syqLW9mqa4HtWSpkV
rooCBGfklGCU/CyikRVr5UYHD6FUcvI167T+fVZxz7pKLX+Lrbi4Cc3gET7dSISkHpxUh07VNXF1
X4ZIfneBP33vykHx4LfSi8z1Mb/R/fpOdH3yu3X1j1bl/23rpvqaRl/zf7lt9fNr+y/x61/HBtAt
ltzf6/8FGviwud9agfc/+395X9OfP0QefT1bfvPP/bX8AOPPgACAjyZJLbJz/738DPvdvMLA7tNS
nYXx/htHLCn2O2qkhFM0BGaE71yd/xtIrKrvWHwzNIZbF8kO+mb/YPnNq+vV6kPrC5AomvcYQ7EM
Lzp/wrbwsgkK/5AV32inmfJTeK2AujygX4ZgnjwxdS80G84XuFS16RjqoNK0SEZX/rlxZq2Pr0pw
ashOXn2Ax98P/pp0cHEuz4OBTwGGBfCCPspiN/n4285attKhR3fDG++dcj2UWxuuMUAafZdv1Ws2
V3+anjoTqan6k6cuqxZy3CiFLnTp0P4SX8RHioi0i64NsowB5mnNInCQeOW5UjunsK8iO5hUva3l
Bsi+2HY7K3CzoPJ0I8bYIrryCv8wHwBstDbR1qBWuURe+Si3BXSK/QOyDJ6kfyzSZ7MoXHqErhkp
VwZbJlfMi6QHrApdZ45aeVFZsiB3FgKqKtlNtzarB626pqexXOC/Qd6kb5RP+L8lJrJvkjAfwjE4
Fr783lbv5cBYSW2/fnvdLWOm5SiLcEAvVbsbgyk4+t3al1xTe/IfzE0HfMO65nCzfGXzUAjJoQ3N
zp2ryedLQamD1redIDxSIq28JNmUhpp4b0/n5a28PhZeBpkpBrMhhSHPLKHX623oNS2ngRQeK/Bb
qxFviAJ105vhm7hRv4WQ14QXDq761MMtg/fnbN4ef7ncX4anMwGJX8O41ZrfwavlrhYaQHxVhMcu
/Tjq5THsxQ5Mzfe+LK58uGVfAAjCDET491CLA4OrKraUvgyPTodikGsdYB0+lBv1/XCXXUG///HL
vRpq8eVmUqaVRQylmN0N0qdAca91WJebl9kQ7MDqogcJBu2FNvLqxclmq7ROWjEbkgN7NG5Buq5j
O/MaRQEcc+1Yutxc8/eZwVgcgCBhFlWfukZ2m/pYcBxCdZ04HK7NCqro24vhT4PMChUIVdO2Acxw
vhjacAIeWnFGiDD5Jam7yYg/Un+7suQvPw5lTMSwEZ4GVnuBFIjtnB5ZqIbHkprjSVdCSP6WL/3D
UjrLjWFwyCIioDN9cRnKw1hphW2ER5uCzThRNlUs8c+QgAjNzIOgJERoAeGIWPX8jdVOGtP+DjhV
+2rdpvdhGj12Ybx9+7v84Y1BfKNWBcASMaalJ11WTuZkGH10VFJP6RLFq3RpvPJVltHxPJWzQRZT
adB7GhxKWMfV3cNJ26m66zx1D3DfvWD37fA4eeNKXolVsddvq8EVR/V2dD/8B/Mk0iLPM0HXvIQc
r/YUlgsiDKU6Ompo3MxyY/dB3lw5hv74Ll+NsThvwzoFdyGXfDE93dkjftj9lbT+2giLKgLFYqkJ
myI69g0W4qHRrpqqugYU/PMgFA6AlgATWHI++xolGTtro2OeVLsY1jwVgv/kY/x7hMVF26ComcHW
ZAQOuJqmV5hfeVELytXL7plFFv97EsuYxGqduI+G6Fht1C3WB9tpFbmnzLNX0U+/4IaIPj5+t7b9
6h54x7cekeOD7V2j2PzxTWJ5QoFtJhYswXFG2HdNJU/RsU3am2BKIDuJfxh7vWytfw+xFKkJIhqN
YTRGR+fBtqNtnUtXbvElJvb35qVwrsyQkZkZeX4O6WVhxX6vsXm/IQ2yzXbFpt6Ku+TOuPdP1vr7
5/3OWvEdzUN6l2zUndhU23A9uj/+gzXz6jEW9y6GlXUQJUp0tM0j8HrCWGP19gjLDu/FTBfLEoHf
qc8TKzoiAbL19+PPOlmXpjc1brC2PNMdV/k6XRfbtF3N1qTI8T0Em2syqH9cM5QmKAK/RG6LeU5N
LEVDb0THwCy3fVtmXyW19H++PdX5l5xHhhzISHmjrQQ+8kJKqEHJgjjehMYj7n0NsqR0O7aaJ4Zr
omN/nM2rgRaLR8klpxcdr9QeIw+uNco814b44wKFxouwP38A2C4OxQFO94Qye3y8+5bt041yqzwF
g9vtrHW5mjxsg1e5h/vNur0NVqnXYlX2od+Fe/l29x/cMQT0dJvp//A0i8m2eURMMGXxUYelqcXZ
/aBcU1N7gbydfzkayNic0hqA+U+Uc74bTdFGU2wl9RERFutnPUndUYmHpnJxd0KKz4Du8rkrjelX
MfTp8zgZzdc60dKPhd7Fd6Y2qIcoSKJ9pY0B1NFRglMh4s7/bg9lyek4zeI4WdyUd60fy7+GQBm/
d2YmRyjUpuFdL6PITsSjaGjG2ZwLlO07CVqEWuuntFQFrmiplH/A9Ui+U02ffzdQXXW8OhsETJK0
sBMkkCAWgCyvwYY5kZLf+9WAnA4KH/phKrPwzq4lU3GnwR609dAYiXDttLIaF1gBIisRCNmI/nlI
u9RpBwO6iu7DIAA8Kp5HWx4E/0it2Y2p4gJPGWr719u756I+gejCXC2GAknNQKfOfv4RRsuMSr/r
nVNbO4Gzauga13e148NrrdO2O7VjMkarMqyLGH0nclevLWtb3wLzS5ASGP3209tPdJEx0LWjOAUw
kw1Ni31xaGS5XuRRFHdHXGrux+IgdOPXpHJe6UdupyuI9os9jWj+zOGYW1REB0s2M42AJOyHQGYw
2bWUxpWuEmDnSOlslUNBYh+x0skVdNQ0z1+wXOhqkAk9OtmpxooZm7T4bNq99gPd2ab2bD2XDzBG
pM41BogjuBkZ1r6Kw/hXFiXBY+uUBHlqk4AmoWGRVh/boKvjFymsT37jk/vKqi1++LaaPUrDUPxq
WlP+odZT+2XM1J6eu99pkJSNAUfFrLWLci1PbV5ALDWSg1k6iK8qQlNGt1aG4DYw1OyDnTjDRzu0
Naxe4hKbIgNAdLpGtlbFsgjfhrugQg7NhWORGNsBRaYQ8E8ayVcigoWqAKEPZyFdLRYpkLG5xnj+
8ix8I8Km7KKThALanQxz2JUVmNXYbAvhRn3afDGtWtrbvkD03Q9gO+bBd5St+nXomOJKgrEUs315
HLquc6pkgOa9eBw0PNqyFMkpkZNiU2ZKsBp8395JoGrXolGCW1SV4b1DOT9WRWG57aiJj5o8s68H
va3XdWl395XhD3skOGVvEql0BJcRgoNPcgqDvXX0/XQj9aO40xDv2chDqWzS0Rj3nJFiVaOxedel
lrMKex2Matxo67e33wX4hOoG1mOEmzQSaSQtFaD7Rg4qp1Hkk2Ol87Ek9OZXZ+OU4hZCUW8j7Pg+
w/qfbjSlwiRBpI3+ocfcGGEyuckfAtLvU26P1dfWnMZHNKzCT9x0yqkeCy1zx0BBimoUffHYZBn3
9EiQonUeko/KCV2u8gNKEkSWVtYmdyZSdpE7lb4ve60DZQHo3PAcVnVluRRkop+dwADAM+2wlb1Q
Ksv0QTKTrvQiWRqgQtT4KMFLdJ4kJMwe0UJGlEKOO7Vxu8xKntUuKr8jg+T3rlIU8iegwvKxl+Lm
Tk2QUXE705FWfppY+rWS5mWRZwa6cxbASua0Y3mfr2tAhWkxDLFzSujTb3BjqtdlK9MflEpHumsr
S38gUpJuM3gJd+BYhFvUmfP09qe+OPzoMcHNoZlExQn7mUWMKIEIgvvZJSc9xfyC68oAwxIFVyKJ
i265MZtMqS9oQ0oZFzmYHCiRZERZfvL9QnFLND9QMZW6Fa5au4RJe5mzpn1ubn3o2lzbzfDQZ37u
oQDoo/3bG481+27zj+cOgm2W4IXVOhcNzj+AaILQyLQ+P+W4DG6qRhjrCb7+lfPrMp6ja4LKCqcX
pRWumkW1IEtqJUTWSpzSrKpvQ1P2720pMHf2nLQXY3JsRJm9VwJLn23euWFxkFtngZF5LSoba0yU
BrdERdIbkH130ULPdoosaaspSwD2Ix/RQq7ZmaZv7FrE23ad1BW3jYH5qR0ntTfRmlgTaURe7WOL
/fYrnNfo2cU2z41bmn4kXaOLPndgB0Zp1aU49WUQrGoTydhalykwJ0Z45eBdYv7YeDRFKfRb6uzw
ai+uAUCGeqeXkzjZdPNv0VEy11YhOy5CCxS10xwsZJcmJ0fBIbjAAPvm7ZlebJR5eADDUJoh7tBU
OV8spgm4dTSb4kRgOmuYD/69jMLfFVy/ehEpMAztjTkagdtId+58mALZxhqRvfJUTG3ooaWGb1Yy
NdM6Kc1wq2ZRs9FJ/A5B5pvc6spdpcWK1ym6tFPTdNxjYZW5xZDg09IMKppwEYb3EsSEZCoHFw9y
iuMpoqKeLQfqZijya8T8+cBYrAjgVjM9nYQMBZHlgYKZE8DUrjw5Qzt5ilGh/Sw7gWfUxrEpZpwV
8u5vf5qLPgfJPNn872FttEbO31mo+SF39VSeErxrXDVS/J3dTNoan0DekQT+iUiWdDdJlSvL/0+T
tZBxIBKQZ5Lb4ms1Ki3toJyqk5NkCsjxxvbdeprStY783QqNo/YobLW4MuofliLvlqIfzTdmu7w4
5CrTYalr1SmuReONQ+R7+hgaV86ty61NOk36CYYFvA0wlvO3qiCJCLwpVk7BgGqhNYTfGuzSvBa7
yNXb3+/yLUIo5RuCZGN/QU4/H6kN6q4wQ0M7BTlby3GQY+Z+n7ajhBoI4jIq/mtacGXRLIHdzIol
CoGU7jcgQUC256OqgY0xVy+kUxwNCKthJ1R3CPA6fr0ym37fOPatEran2b688W20Lzvj0Ph64frJ
NWnmyw9Kdj2rcL2sY2S3zx+l0mo9QiJGOoUNjS0ltn4NUfuXSuH/KH03r8XzjTmDtVkzaKYDmV+2
r1JNzuomjIOPlVU6a1MVrStUHEY1YWdrJLCD7dtf9TJuJ755gQQQ3UDQXoK07RHejmw01qmOzC8g
5reBXyVurIcfBv9o9Am6wjmcjxaMVqIgf6xu4Ghe2SqXkzboOdgWODVQcUidnb9ZylKkmZppnTQI
qV6ujtN+JDz5L/bOZDtOJErD79J76gQzbIHM1GBJtpXpacOxbBfzEMzw9P2h6up2IrXyeNunl+Wq
MkkQceMO/8BUoJoP+CCJC7fEq6U02Pi1ygMEoW3l2ouS64vb0jnGiUAPOF407WsJluJ9qy3p4DWM
dD4a8+L2yFhO5uJjLDjG+zDJjZ8d9/4ft1NXtNAz0OgfqN5mkxcynwbbrN0j9hiuJyJFWbVy/377
Sz/Lf5xvLYDqq0QILAyAQ1vPrrkRTZ6ERnFKwnpAsnko2FdO2l3VzaIuvpkP3TU4cdU4dEZvjNB1
7TnzIMRXzFKTFNZl4QxPogbI6yMWMUWBY4xu7teoEFJUOvWDyCtzT4WcfVkK2648s6/pcceqGSle
ZIXOewqy8nMNn29a7agbNxi1qQ1mc8repxQiD8gUNCLo8rmn6FWS4VrrUzRq8ixUPlE2a6WfJq37
FYPzAZGcXgIzqEyrLgIlk8pHA2+uU+UuqPA2bikUr8U+hV8W1n0UAOQ0232bJvrs1TiXPcxoKU0+
Z1Cx/LiuPuZCip9vL/kr+8xGHo7NhG4ZEOAt+yXWB6sdZFefItfs99JFV9lddCX3Vma7byAY7Jto
WV7ZaXpjDvC7o7TOTjLsLo31XsYuZJ1ABa1zSkQwVpDR71PxStaFDdMyPQk7j25nK6o9UBzNpWCy
/jXnW2xVjwLOQk6xsoM3N60wEfRtsjA9jTAKrmQinNvIRsHJVnGEw4cwuwqdpN0lvRJ/VPvR9tho
bfD2or8MJitSDzQN0CSQdlsKfhXmlrFUVnISbuPeMcyeTuPUiHuUm4/6PDWXEOyvPI+eOXxowP4k
N9uUswZRnVXLlJxAtyoBmj/D1aKtN5Eppr0ZxZemcS8BFtzDKyWORJdpMKXR+bekrFewyeFbThAf
ruZ2VbRujWgHvcLCdk9KWqUjh8+tLISk3HxfhY4eKOGgeQbKa/5kJ+UjVkLtdYzxWZBSNFyYg71M
9dZfSBynkqJu2y5JaSCaRzcsPTkqn8BE3c2feTwqXRNeAdky+dPQy1OZXGzLv7LPV3glSCeKZZBz
2w0ocT6GXpaeaFPhfEGSuaebeGng/8qlCa135UdSAZB3badTViwmY3AswAQ2rStLdOqeKem8N2nK
HiKYr/t6sHUvy6zm3Wz22Y2JYn5QxkIPRpAbF3b8+sE3p46+MOAN2v9gbuxNd16qk2wUNCROSeE+
TNn8N/p1RyuMvoZ2et9Ww9PbB+xlykkeiBcEfCda2i+G9w6NEDupquw0LmZ9aymR+RES7xfaluqF
F3tZTAJ/pHRdRVSpyrfCOF0UmkhEaeXJXNxvWSS69y6OZ/fpCPG/Udtxh7v4eF10KoByJ7F2f/ye
VAz0AqD84vppbfaS06MwnzHpPNmLLW6KhrZfLSy5w+j4EvYQ65YX3xCWmk4bffVUXwXazg+1VQNv
x7a9OdUc0fpKDAn6ZA4q8JA+2mJXG0pW+1Wpj98WE23JQ6jQhvRkn1bfyypP+1s7zCF7jfhQ4rC9
1EUGVaYyH1VHRu9nVVminaUv2l63KkjXWjI2xxGbqN0g+ljf4cCV38MjMrATaCzxXR1G4+80p1cx
qHVj3FiYFH2fsrCrvQRYvkXTj24YCn19GXKWyQiCqHGSr27Vz/0BUSfjNFIVPzlabzAM6RPj/dTP
xlMZoSDqzxzQXWHpGJV3uT2+0+vSHddEY/4YwnWbvYES/6NbpsjFU2b0nouxyKmNoC+UHEeUScGx
3aCeAqkT/RLkQKRhDr2nm3Vn+cOY249tZco7GwbQqhfS4jc29Ro2oYjEFIqHc0Z+Ndd8BhSU+cRe
TAfv2u57DXnpoTpWUgn/pgBeNR+mXtgeycXwZVF7Zk6LmeW7vurFAn7Ongo/KSv+RACZwYZWrNAC
gRiHOGRqjeh+VHVx7wsM0BFa7eaYBLMa7YOrMGziKzASQN15Xh6aKFO+SqcTnV8aKsILsS1112PQ
NDvBWKUa0xVTl2bAvA1hXDJGQwS0oLKdVYb158UMLW03DxSY/sR3s94rsmJGUreQm7zSFT1+CS4y
+kGrx1YYYNyX4wQxNOVnInVXBT1kK9tzBlXpdhW9KMfrRjnf4j7nPiU0cZ/CwSjwpYpiwV/UVNbO
xJBBegK7N3wtSi1Mgt4wk+vE7RGmHjDXOHFHaOi05g50bdce9HuX5LL07LyiNmVjlF+xysCHraJD
Laap3RECTJRilOQIQaLzIzOZAm1BDcefUAiGATJO988u4w9WmzW6BwXFKKF821njL0WTfHQZ6T1q
Ik67oLSW6AYqSnEH1Gn+ni6ZYfnaMhXOVWr2i/BaxdZTL+pndd+qZfHLMYsw9SZ66sfGDV0+oxPF
HzoO3tc+C21U/x35Xunm/FePdcW7xrASYMIwXm4nITU3UKw2epJdG31mZKlYgVOX4v0CqLny2jY5
GaMB/zqXVR40OlA+n7qr+GRXaANJa44PSBrFvWdo0LbpTYik8DFynD9VM9U8S5Qtlt/EBmL6kVZa
N7OLqQWyZFPzOW1rRFEyTXyTbePCOV2S5qNsGrv1mpYk3VvCwbxDP7bp/NRZ4n1tWEq5Sztj18xd
dpo1Y7iv1WRUkNeIcPdO1AULQhNoGU+wxuRbqTjWQ7SU0RPcoZ6zr+CheQPzcv3Q7sNQOtaXkGl4
Q8qj4MVjK8v0jSkqNTuePnhgWZGeBk2eWy6tLLWSQahkg+VFuLP8lI7b3Q5Tql057cgyzDL2M6xs
gnFIxLtsFNbPuHGgA8ZVr38W+jI+8DnYeRFNN/xqFCyYvCqq9E/Qysc2cEXlOn6SW/1xmUjzj9m4
qJjFde7yc1Iz9aFH2/hnpCHkilZ6XT+6UW5j19IuT7Y5GUzZIHSgtTTkhzmyo11k6CUtWlkvfw+m
5bWFcj+k7rUrihk6Wdj+tJhVBEYBLV8DDfA5MjJL+mxsrfJ0tCLulIjKBvx4KG+KzOgE5R364l7n
qDNumRGqEb7mzOJvbZDhe7K18TEKlfkT9hXzjVuSrXvKGFqkk/TnaCPFcv6VOi6aC5HsMfaeTKJ+
jXKn4q/a/XyyME+we6ikFB75SxoFxsLeI8YlWuQRJ9MPpZMl78SYVmrAtyvxxnE643OjmuF8oX3z
MhGEc0eq4NJ2e2YknN9qXdopqsxmeQqtFhGo1tT8ynHQlnYZoKe54gb9OMxXfWReysqfuzHnSdEq
0UDNzlTSwpVoU/E0k6Vn0Zz3p4ziOvVDrt2r2CijHQYd5hiIynYKWrNdnnnTPHOl1WM6j76iF7Wf
l2370IYiu9OMVENE1KTVJDJ7+c5d117Pdov1IDoYkeHRW20w4CjM7sElTNsBC9IDKxib5JRHaHb5
mkb+2ao2hic0vfP4EOPgqbC/2zzztYkuMsqXavShR+v2Egn+JQaSVac9TUUEoJcCdFMrGEaWam6v
NidNq1F9SGfrw9gZ3ws8f+9NV4pd1VSlr8syOaT62AVNUUz+WNj5jnyEc2DZHaqMWvgubMPhzsoR
4uXPYaQmFNZLFE54HCXVoQY9f0DJTNuNxuJcz8owfSwa3bo2aDJfSApfpp9rwwYkLN8XldWtDnjK
VYdgHhasw8KSZnOFPnGM9AxqXeaFvtTLauL3R73IdF2tQihfsZvT3MfRTk9GM3CXxf3jFq4LBR7a
hEbTj5nC+it+A4lOwsCuVpjlKVTq7+Pg9g+R40hfVxTz77cz2lfeB5QQVAYGfasT8mY31GDj+yix
qlOzOrRM9Hg9E+utwx8/hTR2rYrIaFdV8fP3wa3dkdYQ1ad44p7rcoR7Mkv9Uy4DBGGGdSh9gIRB
F2VLNZ2FEjKmHuSnjOvCr3oj8esO5MXb7/Jcyf0eRngCiwWXddVSXDUbz19mqTqzm7Vw+FR53wLp
td7iVb7t197f8a70L6Iotpt7+7jN2iFYkYSTxeOEb3oYbQWtn+yUHQGdZ6W7G+El+7ffcK1iti9I
Vx8sNj4MBOvNAIFsAEANhiufrNp96HTSc71On/Ks/6W01YW+63b/rW/3+7M2RU4Ix77VDGX4NBTv
DPNHkh7ffpdnCNRbL7NWWb8dJU0daSVOLN+t60kPebCg3w3B9ZPhwz72VP9j7B+Ib4G2j70sEN4F
lsa2L0AJh+gjteKqwgc5aQtSgg+CbYamT6dMlkLFKaua6fXNuGj6daa1N2pWgyury7QTu6xCow9E
2WxjuDCJ3NhROJgPuWiX8kIlu1UieP5dxBcSYqaVSPxuSlnRoDqhVHI+QQadvvRq1+MjRz1rK/Fy
3Usj9MtKDz/aFZpdUK7wtam00MMkYUSJuLb2vds0D1IOH0a1zd91c9MFsxRRgK5z9vHtb7jZI88/
dbXeYcykrtJi2wNHkUlqZ00nd7GVoJ8lsJKJ+vLtp2x2PUdZpTu5QiZXSWokcs43SmsMulIMvY14
Vux8SApFIEfZ9n5G7+0qtMb/Mt39I1Lr/1GznJUi8r+b5aBD/Ouc38p//q9RDnY4dJEcNCShxNNQ
I9r9w69WAOL9xQ2/ymsBQ1E5VGcMVxc/T6ix6xdUuQj+h+Gqun/RkQO7sprjwolmXvgHDNcNNpu8
leKQ3hMEcBKoFbJ8vk0WM7ej3FXqk1DWjsoQiybeTbp+ky+UBF642PK+w1SFilyb6cf0g4XRaKOp
BwYCy+jNyZSCcSqW6N3YuNFAjVCMP2ckzCwvTrkhhRwbMK11e4fPQ/wEsCX7R+3x/3fef6jrcPR/
33mfvpf9964/33z8H/+SqwUUahoZCK4TrrHk+XfvIaLzF4JdqBmv/VTmzmyvfy3QVP0vWnPgkCB5
reTCdVr63+Rq/sJVnA8wHsP+dU78J1tvo5kPcwP9+ZV6CmwHoRTItOdbLx01O6sLp3kczMn67IS0
PCXGzgdlhhjTOXTi4gQlwrbNtOuk6dPbBhHh7/TlNH+iO7tTlFbemam9PESGWwd6pC8PJJ/2AUgw
cuHp0j39trrv/7llf+dPb0Lq8w8GcAM4gEEyxtSbgiuiaQFwBIw4SOMlyKdl2Q0VVo0ValJ7FSHf
4O3nPeuk/H7ZrysEXm31a6NV94JOkLYmyuVcl49D4opPhnQfrGKZvalQxl0/OZ+z3EAPskQq1LUT
yBM9U8cSHRJ6H7bj1cpwl3VR66f5GPpotPbvhjFqd02XSxp2TouobWrvjdmwD6lhutd6rF0S7dyW
x4wEVzQWYxJEyP9Rivg9XaGjaHH/F0hWm7Rz3KInYqRRgkp6m+9m2pgibdprpe0f3166F3NJHvxc
bDDjBvvDvOR8cylTOhRLOXWPoKXQClS05KBFdXJb9F1/43ZGgxaR0l/jyDNe1bOiBPjNtYHjNJd8
zF/7JTyf2SR4La6CbfGTo6RRh7nsH83SbK/SvNLfodU9vEt6yWzLNNr39N3UfdeK5to2U3BVbYZN
UEVX9cKavPIxGFmt0rj0kFd7lPM1qUHxqaKsl0dKyp55VY4UxtiPJ8kOOthzPh2bqcW0cxIQL8mK
7jlN2a5IKKJCejfXvRicD2M25p8BkWh3edsPnxwlz6GNu/qFEuvFDHC9MsGd4VOIoQtqTZsPqBe2
mucgzR8dOSZ3dizrH3GNp4tZJu1drCOFpU+NdUDivnxEgK65sYaSLTYvpboXVTbt9cpa9vxrbAPB
dj8oCRnQ2wu6LWX4iQxfn/WvYBajVXK+nkofSSOih/9oJK1+SOsZs1mN/DJ1s0vU5deWA5UDjpBN
rASsu/6W3/J+pgSxy0hOexyk4ZYIDSXl4sG9hLLRFXmi+amiFMeh7EzhqZEQH2kBTfY+6ec037l1
00BLVxOtRVwCg/K9HUnTusUlWv086Jg4vb0wa+Q+j1vrL4RpjeUJmcUWcdOajbl0sao/5sWSHJoh
xNfdGOqD6GaJglmq3cp8ma9pr5YBfcOLaLgXG52+GKX586zahKC//vvfFqs38rrPDdt91NXB/JrP
gCRvwIK0+D6VhngEmz/rXltOWQZWDp8lT+Z0YwIbP1tE+ERrfivcfC6DrlbdazWszdyblCk86UZu
/3BFjJ7g1Jq3YO3s1kdzcMB92XImDChQo/qRNJYBGwqP9WjXFg7OllOow+5xx7S9bkCJ1PBrJLSd
cclUxCqmYVyCDs3DxW+rsih8LZyM4+BKs/YicK0d8nB99pNxh/vT1qI29BBdjjLfcbL2aEOGXMCq
qcsvXOPAZkejpcmgNma8rEHOZeIAkn1hWF7X+bB3uxpx4W4s6kM0IJznO6g7QuPSVijmkgNp36nD
2uieZYOB0dyrSA1GS5PeMmNWgFSEjZ57Bfix7C5FMxz2g93qWZCECYjtsq2PqdXgH+L2URYYaqMz
Nm40LTwMXZNOgcyWVLmuzTG9HkXXVHupFfFD3ZZO54/aaAq/bMf8Uin0AuHOngYUQtBDkGwNKpvA
F5VGO6Zpbz9axeTumBQKDw/3ZD8otfGtgmTyXjS881KZ5iNqZvHPKc6NC8HiRfKAWA2lMyk2msNE
DvKq3/ekihVVEVed/agUMjtoCyYgJQMab4jK6qqwtfFC8vAiOPE8kj7cL1zXok7fBCe7Tpe502Ln
UVES5L/jPAvMKrL3dNYvMQVfeTWE1oFmYpCB2tjWlYkYmyrmuLiPTRVDhojNaI9OMHlKq0X7QgOf
8XZ4eeXVuMZIHMmLSBu36vyAh3v6so77mC1MzhZpWBza7Fcpcu3PPxrZLtRHlhLFgC0rUBpgxcJC
hI8jU51rRCijIKqV8GoAnxGMTThdaq+st9pZ5FyB+cbaXCHhA12y6Q0UdSZsRHWVRyPXqiv8eVcB
5DxjyM0pLZF/3yeYcnpyKpedzKVx5WZpfWHnbHs8yB6pYBWBmdMWZFC/hVKFrjq0TaWYjzNkiRy9
LUDH15mUogmA1zlhYE6FQSgLDQbTYPnd0e/YhMhalrZ+WjoT2UEb189LROKXqRQ4TnSfVsgs5TE6
POdnSNcLvDlk6D6aSW/5OHBe16FbXqvSUh91GMa31ZDYnquHQyAUm9F/NY/3gxVbFzbgy8ScfG7V
O2DbUwxR15//EKKftKrEyY55Vyg/Qkwl8YVxjQcZ693PnsWYA3XuoKDJNJ++axVhzhd9gjYjKtKK
+sVt3exT3OWdl+pm9ClFshm6vI2r510GF+uka7wgEoK2jbq1EPSXxVywzHVu6JGfQCu4ZDjz8gyz
x5FpgoGIRRZknPM36pu6m2gPhY9KjNk5gr661y8Wk+O47PdwAS+d4deex7qxz6EZYOC6yWd6PbdE
sVjho6s1V3m1CpvTaFuSAn1Ap7+wo1/5XisukGjIvsGYaNtKp2vaajGK5o+lY+SPFZKrD1oYwWsI
rdov+zm6jmWrQBDQmiBuujHQJ+oCvdd+tETmu6gD/om/1nDINTO/clMLv9MY43e/CFEpx+2gda5t
oOK7vJYL4MNEfgGjdQmf/tqasd3Y96sWHinn+TcqSB1EryQRaV5UeokVfhvS5Wc7aE9gJXZ/GmNZ
MR2AIRgwGgHPaJ7fUqhULzU54jP7qAPn8stC/xaPNQxMU//69oNeOdQ8iYYyW4EhESO887caEcor
ZtONjlUsu29yrpbvuolmrlcZ06j4szRTxS/TsE0otIdh8SK1s75hFYrRWQGao75Aw30lW+AHkSSs
iQJFpLE53EbZqUlRl9Extxr7ylaq8X0H4dsfGxCfIm27XSdF/g54R71z3NB5oCypL4yV12zg/B4A
kwgejJSf3IVqbbMocZo6LdK6R4b343UNhmhnJvOfaiJwt5lIB1FU0CEC57Y59GXbtFYmJ9AoWRcH
MQlYkIA9uHD6Xtm2q8s9hRyVHEFTP3+XoqlsRtOMQrp2kYCe20fwXfTf5RCo/fzr7e30TJY7Xzlq
T65Qul6r9uyWxDGXlqbg65QeubGDMhIljcmpt0ofNEujHpq4M++NfGCOHeYY3n0AGI8QZIPo4/uR
VqXYLW43n3Ktdt8PjlI9aWVtXFuhL2150AsLs7ZcA7jtQyhort7+7ev53fx00JYc8OfZJRyJ84Wy
1EFxgXKkx1bgFmcx+4XTdsLk+laY+Q8Nk3Lv7Qe+TKSYxzJfZp8BZX1xjZlpnC1xq6fH0ZkSkgoF
A+8cJf06HNwLm+C1R9FzpNkMxWUt68/fLS/NqNB7NcP9Z3a9eMJCG5cN05tVvJz+/K1WY4BVE9CC
CbAJk42WWqbZcjmT/6bBIqvoYOGrfR1r6nBhAZ/ForafjGfQEVSJx/p2eDrFwL51o6uOmSH7D47V
aF+ixbGfsJZXv/bqrP/Uh165i3hXw89E2Z7iRgGrUmRIrsAeSJTTULHsWdowJBubqPqRZYuR+ZGS
glNAIqbRGBGZkjxwGbt3YY0tc8CW1Jfd2Cbt+zIzK4NzZKTwCfKu+WoptfXUNKEF/0GfhtIfmg6g
WIo1U+opQh0flE7a12k8F/m7yBqmd6KNgIgskTVS2c2NpQd4NekRhMZ49Itl0XAfcydtvhVM7W2f
y9P5AL8BfOCghWW3b1KRLp5h1fKrUhgQzbUwjr+JetLhNaRVk++krVWDhzwRatBjpHNtyX6fKnRM
vaFyrdZT+jqP/GKeq/tGqVu4R1AnSO2jATn2wsoUGSSp277TZacsyBZM032mylOnhGG6y+15vs27
Wnx7ex89W8BsPi4AAQi59GHJG7YyQ5qeGzJTm/pYREWceJiG5yOW3UM6AUoy7TBQxZKicDQ7Foya
ycmeQquZsW3Nm+ZDNTQjEUOX9ueFnJ05bdmJPbD5NPaGcGqvGZnq1+Uc1Z/yaDB9AZDkPmviCg55
r3f3A+TkfPXiGT4kVur+aJGGaH18NEagnoad/ZKmSBLcA3LN8ce4U6ddPFjzryLVwksn6gV1mPhA
OclaMCWihfnCfw0uXAdMrDkameb+MMuOa7hp+7Tw1KGuB34F1mEoBCKFsJp61eJgKWPXeTpNftc3
1KLauxWQutqVTcsOUvQn+BNx7Sk288igaqSGxY4uvnZTjmwOqODyjvfCkNuoSeQ97JLwmcPKhEZ2
l0eq7hmFWd53fAUP/XvLun7707+MxJDTKIJWWVpk4rYVZt1XqR32bn0Uk6bsVbcMb2J1+MHvrnex
M9u3dgYF5+1nvoyQ9MdxEWFaS7+Tqch5hEQAp+ncoa2OKq3rQGKttdcKw96JZpwf337Uy+yC0m5t
JcLKYgq9pTA3A7InlZrKY6TCIbTUtt+507RciMNrnnR+fHjK2rNU10XkOecvRBfZ7MxYyuOEqEzQ
Cuch7hW5i0LAanE3fywllYY5ZNPu7bd7pX5lOKVTRCNrRbN7G5Rn1agT2FntsSX3+C7sRdzZlYjv
ZhuZimpR1Pd11uU7iwgYZFbm3NMwdX9hBmVfJU0RXrjVX/05nBumtetA7cW13g0dKWRudUegodPB
SIqjhjuYF5r9+DTXMXtcOPMHp1LLfWPa+mFa5uFDEWbiRquT8kJ2+8qnRwAAWSdkjlYlhE3KZ6Uw
go1JtBDloavgUR0HohwuAb6eSaubb086CfKAjYwC/bbgkpED+SkZxiPqOeod7rjzD7QByZzR3e52
q6saykpKhPxLZbQ3Bb913qHOFCe+FH0PNVzk3EaWyMDuOUrfONfw+rvCi8Nk+dHnbdsHpqXoo29F
MraCZdYwhRHKXAQOOGot0OKhzq6aojF/hEmn+lqnFK6/zE16ic66RZ6ANEN+BeKbwGUXHoe1SW97
1RmMKJmnI8jW8KANLVcndi/yWsYLhjhuecAwtX3HFzkt5ZCeilKrDxXcJy9mNLYvonSmbyGrmyks
hz2G9erNGIVVADJ4ulBVvCJ/wQZCXoOeGXRMbUtDdWfVSiC/T8dI2POnXE6DD4A0z71ktW9q2lTB
eUNcLSnATZW9gh/cpFy3Tl3dSDtyH7TY7b6CLr9kmb2NfesarmeDIwugDg/l81BRD33cmlY5H2UZ
R14tk+G211Y/hX6O929Hh9cexX6E8QIabLVsPn9UpOC6h3zufOwTiUCDMKU/6mFx6PW4uRAAt7fI
+lYMP1AR5MStIuLnjxIdCD4TGslxvR79wY7b4zyGjh+lcrgr88y5w6xYXki0t9XW+lD4mEhUMPeA
arN5qOrKPrHsgYdKIwdLP+leY0zKbohoSgkZX+ozvwhvPHDFtlC6o48EJmVTqqIWmXdt34lj0brz
XidDmXwzSuJ39dAYgZaF8iDWicIymTRFBvU0NFV/Qn/HvRvLqLmwxV9Z85XMtOrCr8u+ZZf3tatw
tgxxpGeZ+UOCo29F48Ebx0Ldy0abduY0zhfW/LUYsMrYA6IEUAHjeo26v3VLnMbQM612lqMZKsrt
4pqllxmJxKoo6hg/wnPPqpCStCnzvVgyccR81QxoKNW3/djdKcw8bs3GEB/6WumuFVEv70j3q0Ba
yh/LKZBIsOuZVzL1pOmyQV2ggcR82a6WYxMnxae06rU1u3L3zdDWF47autV+vwTYGWQZJNA6W4Oe
8mZnVOpEADZy9WjY/XLNqGK+zmfUPswcaks0D4JCo5p2U5h1F/K37S1Hts6cBZEWZLGY/21fEjyJ
oAHtLkdrmMVN12jze2R+vr8dSV6+Hmxz4pZDjsNU6bmP9NtHnxHXo87NxbGssyIY+MfPpTAKzzWq
bK+39XTTyGK4L6JuuJDh6OtHOl9ZuL8U7Gu2iHDEVmlkxnEVnCPiVvVizEHnKMbHAtQ4HBIMjhCD
NJKsCZZlEd/LNiJz7qp+GoMOKQ9k8kRh7xhkCuHXzgAFa5ni+qS1sXk1Mf9v/Aq7KsypUvdetyvI
6ks5L39PGpwyv4YGiVBo0j8iWPHVNJf8vdMAX9izDSI489Aq/zYWs7p1AZQsN11iRxPIhtT5MiST
cygtGEi+XqTGZ1xyGaNGbaXc564NVUUHtyIvpNTPHZOzdUJhYmVXgrHDy5L6ZXMu82Edx1nZKW2F
vIXEJfogNavpnT0neYQsG9qKDwqjiwKmn1F8KGys+6ADFCi06Gg+9f60FBhuGhKUvBd2SokXlyG/
K0WfrpNbWGSorCSKN5VlGaTlMLmYMI5Fdat0HdiJeYpSkHOFHD4uCKlEe1frTLhNYdR5Ko6NiU/T
p71inIIUm1HK9OvbW/RF4cbmBAFDuxiLF1qJWz38SinGatQ7ebL1OL6t66K/Us20Svw0ssqICFRV
iVfEvbynrEmvIkTsMFjprWr2Dako0qsgnuBmO8d65ulLPlxFcI52+SDd2EPpQjUDWAxYq0lUcj3b
zao6cJQxfjIYTnU7p8nS/bDQQPHD0m4eslGl0VhYi9HtVaEaFyr2F8eCowhUfjUk4+Lj/J9/boYY
9ZBFTnUaBtnsUd8jzvDl4hucL4wDu6TaFabTXokoNjoPJKK8EHdeNLOJrWiwwxumnbIabWxuXwNB
4rZ3kuHkmtl4lVWF3FV2l11BezSDJTL7a2XMkPl1EJFEYq3yx8pKP8R2MR/e/vIvZWVQAfpnSgUO
Y8Vgna/FIKYEWbpqOmHQ3H211dEBNtfFZgar00lzP6pNhkiTVmtfFrFQGEV2Fj2UuHkNaPzl3YdC
H2xfZHP+z0f6f7jmf1C4//aRXngyrY443359z7+XP88gm+v/9S9e2LZA9z6rKa3QXugf/4PZNP9y
uGfQl2LqSI+YvPZfzKbmAvSEKkQpoq77fwUP/YvZNLW/QHxxDa5NSoaL9Pj/AC68SfZWAQjSWTId
/q7nif96An+78zRUYOcBcP/X3J4ctB+i+fPI/Q/gH7dTxeq0L1bb4U9t5flwF4aJ/ZFxd/x97EzC
g+lm/YUAd57Nr7+HsI4QA3c8khhg6s9/T7LEIbO9xPiqFoNzOyaJvMFQMfenTLs0fT4PLjwK8rq9
3iUmiAqetwkuFHIzN+eUfqvDg1NcL+hUO5ZJiYIaBUkM3ix5cknW7tVnAmPCzIRNARbu/PU6051L
5HrTby28nOoARMdPd1FwSYt8E7b+691+e86mKDLtYRj7aE6/dfspKPfRTbST19+FpwSXWokbINvL
R21SZQlSOdcZZX2zPeRrPAuqUeiJIPF/yOBq9HQP4nXw2zF7/899f4bbPS8KEDbg1VhDAM/aylnZ
ciFyas6wSVPtqadX3fp2yEW2t5gUWQdbNHUU2MVg7kK1VmqfwX4VBQPuV66vRdwWPoJY0eLXegXr
sWEcFPqD2VgxGQNFjO+2ItP9SBsLbR8CXpJ+GmMbhYV5lj3odhlS+YyV8+R0I0NbssLJ9PRZLcpA
jFla+pqbOL+0IdPUoE2WQfd7zor08lDLFqDQba/t8slWf9RVmwNO09vuZ1slFhYPNOmb3eSkYYZ6
1VpdTKIK0UXL58lrCSXHabbUGlXGcjauNCRPPyFF2tDARwXdPSShvrh+UTNRwMC3pzsSVX3mwn0H
cB2oXZm2t7pUa5q4hZq+a92uifxOMfCaHQohJx+6dG3SnE8Aly0tRrNj6q5j6Skl/VmKUGt94CVN
HkR9V3ycAbv82fjy+bOusXCl4hH8xBZD4MYu/rlFszzF6tIdGrWkaupn5cJNug0x1O7kOLQKKOXB
D2wbBrPO/V2LUDzVdl34ECQSL8FM1Hcb2V7IVzeX9vpGPIto5oArBa32nPf/Fl6VCoMphpLqE+Iq
asTDaoCDw6CWIElakTMPsGTxmExxcrQ6N/yV18yHvB7B3m8gD6K/Adzb7+lFFvOFX/bKIliMox1C
H4BOoOjngahtmogwPLMIZWTtkaQY96Ha1VfNbC8XpHXOY95KeeHi44O6oJ/AQW2RB/9J2nktx41s
a/qFDiLgzS1Qhlak2BIl1g2iJLXgEgkPJPD084F7YkZVZLBC+9z0RbdaWUgkVi7zm9SP88QcZPlC
RBS7Iuu0aMj9IprnLIlsBj6R5yrogtDg72Awl18/DhanT7ouvy4M+8HmIgYEcBbmaREOnWGU1gtC
VTLEL41GpcJA3EFJ9EJ9fFalrkuhbkzWAG4OjP95FedPuPrmtMRemmywHifmfjt/bC7Bvrn8/6wV
X1dZDy9X1koDO4czdIllzl5fuy9VkyLV7bntvYlWdxQv2XwboP7w7eMNZOZ3viLv7dX4layDLtS5
8VFf+6LEytg6jlle/CgNnOL3moN6cJj17SjvqPSYbceaO/ihhK9bbJFLkWaU+FkdhHJJrWZfuo1g
umV4ZbsbJ485POUIaEkfB9Vt5eBAdD2Y/cJ9lcfyh0LkpthMNY01VPaZutJimF0kCGSb3NsYFV1P
nc2FnRiEzj25U/5roYQeotxOmuxaeki67dPZMWYkRvr+EGe5lVz5DlfClh6TpsLFmtQzOP682WdB
6k2h22rxJ9xv4mKfN2nh7xbbE8GXcvTsexPxEhC3RYJywyLdKYeBb2lTDfh6MH4h3yRrUojSG6+l
NVZ9OFeqf0ADpS6irp2cej/ps6PvAqQ7gs2KKX1Wdu1/RWCaP5wPpqiioqSpHiW4BwBGXFDh5VY1
1JXjJVkezX4c2PdV3FGOZkni4m5Vmd5yP9Acz68sCZbzMa2x1rwSRqm7yP454wNHcRRR7BqiuGrs
Nr2B2wzbGKR9nu4BuJcO30DHtN43UqFHVq238Ubp9eTsa0DJQRigLc8rM4U0HgOZrYIsgPXavdfV
tAQ1SwE3XlCPYNDLe5lBfk8TNbjnJ7+71RWb8lHnurUbo90GKZwCPnTX4D7VGVOsavH6hGir2eMx
7RRIaicTEaCI7eR5cRP/qSjKEpy5NP2EwTqCHDQ/3eALENHpuaz0WURUoM5n9F7akglEUIqwmhxE
YvrYs7+NC4I6G6sL8s2cL4xndDHkzcaDmAkJ1EVbIpyEKdJbowY8DhQz9rprkQb5uFk8IXESt2C3
7HO3TJ+HJmi+tcuS/CzmILFuGitvbiemYPG2EF3lb8dh0n6NSq36RhYdua2eVcHXpTXT36pEbX8b
N0g7RIHqLM7zq9P7klvpc92nthE6wF899InM4lHz7H6IlsmddsbUesuWpra7T6xueXbtvsf8tB8q
oqahkG2udTPbDb2FTCuUH2QYRxr7wRFhfu95ijvzRjEwosfjVZiia0hj1VE3TwzLJOjoLdJDcdS5
YNthVixN/kWkbmAcSJ/87FdBtuN/YjKbPiSD1L46XWdwcelzMd1J08zzOx1biv42cyYoSn4HKSGU
c6DfJlorS2I5CjZhb0zNELp5nNvbpY/rHDB4Pn1JXKHn26BX9n056f5XhFGDlxp4BLaLhlt8r1og
hGFhgRwLzSXWnprcr8hjel08ZLNhdGidSP9zDnP6X5y6gt9W3hvfOjpRKnScNjGvW23hf3BU7a4d
EF+kmwKl4qelEKBfkT+3Pxv8lSWNMam2AzX1FFmiQamGR1DNlsFGUoXBZNcPTtJ297ZKZME2NgN5
oRDNL8RwJgejOUd80fQhmEOrG13oa4z2rXaIUUWKSw8oYWt+Zg6WPaOrNNchzK/lp5hScdA6Pz+k
/eTwKGmADjmSbLj/8cpAJQofyUVfj92N4xQG4IjBG+8BLsFu1rRJw0dtLNiqAWP7NkxGu/s5Tsjq
hYE/6m6oF473oy4g+4SQpzV05ruFcdAcd91vzxunTdMXcww5ShP3NKP7fzLEr7GiF/P0GBu0kgEA
CNTucDaXj+mQoglT5B5vQgqj+2xVcwpm0CoyFbKXaH1JbUx+zQ6wECKi9AJ8jAdS5qRP9CZCf916
bBwC22bCwPt7omMDH2L/ACewLFyacYVui0igujB/gsFi0MzKPSMOwQKiLA0W07xyJlLAu6BUHdmq
aeTTBhGrYLohZpnWBnxy1W6ZvwsVxU1e19tRqMEJparcb65iXh0ye9MeGrKAbFta5VBHWiEWJH4y
KV6KwrS/0hHGnbDTWoG7pDDmZYNUSPDSo53abYMOM9eoywPkR3OBGCFwiAFkNBOYhdiI+cZDs6xa
Hl2nkolJEOjyMGsS/CuUkOm4GZH8V5vEiGfCXNl1qEkttUdrdcjRGCxUqsPtByR2k1tzLbdTbeZf
YdSV1RbFV+2XMCqu9k6byh4YSYk61ZJMAwSXCi37jW32Rsv+uRmwoModuihdgrIK9VKWTjS6w2Bt
s1ro6JX1zYuSGmRD35nL62mY2xmod9uaO5F6tX9tVeVI1ISW1Ie6MjjUkrq/D8H/pM5OMZupN3Hi
lwg0Dm2Qh7nmBpAQx9l9Qugt+VlKsEnoYaf9rZnX2ZMsgCGubu4oimVxe0cno3aieRjWJAzpKwyh
yI1UaLddM2KdVnTIEWl5/HkYne7BKgR9TAsNmt90KBYda9bYO5gFAg9bmCfLcYQKs+ymclYwEZPx
q6/GGryv1s7Dpjab5MHLbPeXJI/oQgt8ib+hd298LtLO/dkt8fK7tJJ552sxkVC4TYOsQe+75cYE
GoxSE4I3X/RySow9nDDKL6cLRhzY+Iy7rWm2QDiTRptRzRz9w1zlVGW2XkxfRIaA6JanoD9KFFlL
U30Eh4jNz88ExnYcNshOyXAWU/cjH+buoZcVYqManIB0O1Vj/EM1ambLHNXoke3JcSPl3PT4FbTJ
L80T/a++5M+GVMjFb1LY+TYRhNe++iyZXIioamJf7iDMOt+6SWu5YBcvd/a96SkRLaOGIDLDeu/e
YYKZbh0Ew9BzW6zqbvChdIfaMiQaMQJTvrAD9ffko0H6c2oM45/MHzwIDG7cQDO1O84HWpiHApTT
14kOebEpvbl76lA/acBD6VW/4dZMD4iBFS9507mcysItj2RM+c8SuCbBiyEGgiH9kD86c4LZqSDe
IIFvJG63SdIx+GbkCChapVLplpsxtxG3s9R1mXbTHcS858BpqodKJtkzhCPDDqeqX9odMw5vQbjI
sg+NkMUYNUkVpDupT8PTLH2sxhWpZ0y3X5skf84nGiR8K2loGEoh+NW0fR9ZeZ7dm4MTlExfjKnc
NqpoEgIboSozMtSXgHuhQDhCWr6xu8act3DmFS0WVef9lpOr+qtU082rcs6HiNMY34O/xz+Wz6P/
x2wkuaSjHCJhZk9hEqcyXGjlH8ZqHLiujVLZm7ocFbZNwlXfbL7VIrLMpqK7oojCZj7nd3A1dFgz
veFvEhdsVgS1LetBfiazvnFVnzQ3eZuIXQyWHRxbL8r4AfOp8ljrlYsunhotnxmT8M1QX2K2IJ3i
RqGlIhO6EOVkqkrC/crksI8Nqxy35uDlFrmDVnMDjEPwLZVN9QgDpb8HAAmynMFHh7FLoY3mIUk6
sGBZ57p30sZHYUCwGE1qZU7TF2CPtRlpVYUxheG3mKvYZBohDYn8ao0tgryYkVLo9NUk9zEAhi/5
2BBi+gKe2X4wG0KIPi1uF4m6daYoTo1p2QEZ8X7IeRaP/WDBW8u53q+1zB+JJiAoPrsLTkU3ejv6
X+PY6ZPruSm7ejMsMrNvzRU4MG+TOq/jfFN7Q9N9xhe66MKktu1kp2mAG/dFWRGrjKmOf2YF8P0o
JqF/QFSwQBcNWnt3ZfZe9yDawuyvbZPQCW9Pp5MiG1QjI8OezWU7a20KQntxlQzNfu4eaUyN+s5D
weu27Wbje1mVwU+9JiRERlLp5RbqXdGGg04eEiWdFyzRJEroeJ4tUWrssmK8x3aEqwFgPeJzprtk
D03gFaEWL3LaKYZRpOttW88blxlfFzplpT30vb6oXbNqVnCb+OMvPydDIQmgClulILXhCleMKUQG
DBtfCZQTkRraizKsZ1sejBaVzTjR62uHQs7dNWOTP/nJsCBztWSEzJ4i5rEB5Y9k2zhbWeQFs/dv
8Kp3L6TMv1H+xQ+kMgVUX7Nur+xcAjIYWoTKBFGLWJxY+o+gSmb0L9viqeFTY+SPojPsDt994lD4
P9zCu1uyFfn0ZCtOWZj7rv+VUhZGdDy143TLhTwcTWkOInQY0z/4LRz10I1TLduIWlTPJiEtvp/7
uMiyyMarDY50OuE9Yup98px0RtbejXWZIao1rg+mXNGlN+UwmA9+nHrVbQp2lf+zU953je4b1liU
yTrb4KQ3CVKLNf3Bofo1tCUXAHYcSJJp45ShrUP/faTNlgQIzOlB/c1hAvvDzBWjZ49C1sE6IJlv
0q7pnt0q4ewVVmbZ+9GscJgxaCZt0nQFF6foIhPKii7+XAZYpwDgreON3aTe17hvy89LpsOVwej6
oNsTGqGxKzQm3JIvsE+K9pnaPH3WqloenMYe8PoU0/MY91YbQsfW7mpR1NXj6A8joFDAWm1DV9Uc
Hty0Xb56KS56gRPESKHOrvMyzh6goiBO3ZYX36ssjLHx7n4kqpM/59gL4htABrF+q2smqK8eGAZQ
3CAvvvMj2m+lNrr/5KpWT04yE4I8nJfuCkvDJ096c0AP00HHZAC5fPTiufpcYmPEOylTv92Y+Dq5
16mXpfuySvCNcXtE4X3GpopR/jL/hFT2A2P0PoExYOW3Ay1msgPpL5shJ5aE0s8oaube6uxw7hbn
a1sPtFazKgl2vQGfD6FNLw0YvJue3NRpWXNKq1lfQllMCWV+anXfO7o0NPenpLLv3Sx1jT3c97S/
s/3Eq7dFXtD8mlSgvuWeNWiM6/1SolZae2LTzUtX3qamW7tbJIscb+sP7fjkKcahIZpxU3c9Mswz
vyULcPXQarMEiUt/ku7WKOT4O5OjZe9yvZLZLtW8zEWDsVty0AG2O107MdpJdkynFdMAvfpq+wyA
HhM27cpJZN1eJ1M2DFf41IsCQvk0GJhmtPLGqerBuNJlhcECV+5Y7NLGlQMkWxXXpEl+7UVUzNx6
lplPzq4ycyfbGYut+ptEWQtzjtquu4i7qdDCqiAcbODbB8VB9qWV7hkyN8tnfQz67iopjbIBcxDH
xT+0H6T9nM0OzXH2wluueCXetBPa+rJjLGy42HIzfex7C1cihaWdESm9HL/UYC2+UxypNsToUTyn
8LDI8HQebBfX1DdBTtYTjSX9wU0BDOheKN2O+Tu7ptx7qYK4HCQY3cMQacWaUlTVP0Xa599GTlQe
Da6XM/BAloovoc6q7gpxKUrtuOVRQqMZ7AZN3Wz+KpFdwE+IpsznHOCVDNHmab4Zwh6SKBach1tA
r2txaRWlc2uKuIbNXkjnuw+4c4qm0am+lGLWnS19fcgt/0Pv3XSY/Vsvg+tW/9ZBhmhXpmcWg8r/
Jz/zzqDlTUPTw58TYXIXoAd4X2ttDP7Rvo7LosoxvvZfsjIz7qpcGd8s8qC/bZuuq4DvoTOKVA0Y
nNNVlkU1c7/MwQsaqNMWRJG/rYRx4VHedE1fF6EXjAwFNOrXTv0fj1IIlyYQXdsXBcF9M/pWfFU5
mGjDZCAlHvJLoOUzMBGTerbN4DWswAWAmWeDTBTr+x4n7/hlCToE+Gz0ufop0+/hOMkdyvLPqZ/N
O00t+YXO/tsHBb+34rQ9rj/ga2s//I8Hbafezty+kIfA6+UekmN7q5HCRG25QPQthv7zx2fkTX+d
qxRSOtB6xnEQTc8nCTmMiImK8CCCut7wIrVVd6He1D5UzP/NUhhanT6aVznTnFgWvZNSq27NijvV
TfsWaw+tvkDcfnPymc1zTEh5dOA24C9Pl9LGnsTeS+QBreeARFg0D7Mjhy9/+0AYyIBngpDJKkBM
Tlehz9THahHyoKOcARYaKpCNBvlAv/fC1r33PH+udPaNKYUVZ6BLedD8pL+26GNurKD+/fHjvDl6
K6ABlDjDHiCYYFZPH6ehm6eDEZcHMSXFrq18HBsTs3mZm876NPmLdv3xeufwZz4tMDGg5l65gZib
nb0lJLUFZKimO8wrfC3RallGMMOcf5DWFqvdbH0lVfIlxrLsEVaU2mmthe0kOAz38+L2bujEU/Nd
2b1+Yeb19qPg82M4F4Dh4FZ5nc//8REac9KONV/dwSFA7/E+tcMB8u31Ug8/P96Dd14s6oh8fgix
Uj66Z0eoZTrCzayaQz+1ZeRVZoHIuhVfCCrvPQ8mPHzmYKHofK+/4o/nET0elpNd9odcBCZNpvLX
IrQySplFX1jpDJHCvA6nLsoNbpyVzcAHeLqUoiz0ULXqDkIb4205VOYVTXz5QEFjXGkNNG60ZtL7
DkHuZ3hZQFP6qb5fjM781xmT5EIcOHdlXX8OrYMVbUBEJ7yZZz+ntpfBl/N0QIkZQ7zYGymMgjR3
94I8BDVlSixzG5sNXJOGccfG7bo6gAznJ4/TWNnf3bhv0JC2kRLFwChQUHNoK8QMR4L5WprwN6LC
lQY2cmJIrurGKu81Tya/hFVqD74z1ctmwR/3Kw7UlR8GLS3ZaMYC+vPIHfCgFTFGSB8fqTdX1/rI
KymMI8x3/Gol+MfLroN+COLJY2pWw99w6U5GA5njricX2KRYd38nCeiPzMqW3ccrv3PMePvAuVdZ
4VXh9XSzvaoBl5saw8GirXAgu23uR9cod3bjXPLceWcpJL6Rn0AFBEnG1/f+x0PCqUB7Yon7g8Cq
Ex4lWTJg0W9508oLD/VmegrUYD08BlxpVnzDhdCcBNKuXA4MdLaL5vpb0l61LYzpXzfPcmxKLznA
vnk2UNpoulpkO6DH3jBYlMg1Yq/Bs3lYklWOMP5JWsQrTGZVV3/5xlZAOKIC69OBqXjl0/6xjaNv
alI0yXjwB/pJcVZMO1wzjMg3oVN+vNTbyMBaa5rokSYSWv2zIOTNtArj2h8OdpwusF6r+NHoHBUB
216iahnTbd1A7gOL+qKobb9rgjpGy1Jno2fKfb7wayzO4h9QZFyp6OAi3InMBpqewHJPz+osylrX
sno85FSW4Qh680qNAYpMJsMjGhT+U5zPcRgYrfvkjbW+pcp3ntuy1Gm3BPvc7PSXj3/Se699Rc1g
O7dmf/rZ/mheNzEosMbDMOjZHQL/+jYdnOaGnvalE3ZuJ7o+PfbZvHoUKYnZwRmqQrr1NE7moA6a
585JyHAfNxPaW6CKl86bH5BBpOzyB1M9+2hHidASTrBvnQoQABor0yc0ytUSdubMLMEbBfAr3evk
bzt97V/Se7uhlUd127JRP1x6JM/GpGnPIk/1Lx9v27otZy+Sc+UhlsJUck0nTl+kqZAzE5mlDtMi
JeJaI34XfiwvXCTnstyvO8a70QE3UWe/CQOiogcwl3I+SCNtt1rjuZ+WesHo26rLpxQSVdSUvRem
ZWN88vKsfcSXlh2bVb9FjSTZeX053IJws6+o/NSFz3g9rOd7AI+MagHamoug1ekeGGZb9NmSzwdl
OENI8lJu0yZ5aWK+sXScqgs3zHtbDoTdRDMU1gq10ulyAdOMFUowHxhZMPKMVb6tE3WJrvLOQwGR
wV+Kywzs9nngba0+1jOzXg6aq68d1wyc9pxZYaUv2r3ZGf/FU60kNAIikZcL5CwimIMGyCSo5sPk
6toNBoyM63Fa2/71cQ2wlvS5lzEpekPPKusE7eeknVFWWXg5YtR+lFV1SSjrXMyV4+rC9gWjCiaD
tVah4z8zPuWYEzSn3DjEudfeDA0cQ3gXMR1dm0lSSetu37dDuWo1QZHo7PhQ0TQN0dMQd5kjG9pd
pAwz3bJ7y0dDUfMz8vDAuB0KJp5yyuWFI/z2TJGfIjxCzoJYIfjB0x/slk4tY80wDnWRZLu6KXER
Guz0wmf8NsayCptjr1IrUG7PMpRW863BxR75kMsg3uejXm7mNm42QT9ZFx7o7fEFOEeUtddrhk9y
/Sl/XK25bvUBLkrOwXdo8MN1NqEctu59YDfqhpG8tfn4YL3JUzizLLXiaTlfGJCcrjdjSgukSQ8O
PLexx2gbvibSGy7WlEtj0JPP5j0iYPX3j5c9w0iulwc61ST6tH64TJDqOV0XASY62W2vHYBkmVdE
hV77VDdoLN5WnO5PGgyQ+2ouauQ4wMx2DLBT53tslk0eLa4WHDqbgXiEUQkN2I9/2tsjtf6ytZHi
UMiByD/9ZenkBhWGcvGhB7PyD592+rX0suLCKu/sO+R2+gwuDBOun7MKI4axEWt9rh2KCYYRmnfN
xk2Mhplg2jafMjfL9njJJxdC8DurcrR4k1zfQBXPUbBGY8W4YTG9objQrhMMjf8tcF55yUWf7o1B
OtsiEMUFMufbIw0wEg0XnbICWo1/tqHd3CwBLL7y2JL9Xge5YsosWlr0XZXuc30env/6BQYrVQah
MED+vMjTF9iYmo40iZJHzhgpIvfafQas70JMeHtMEDwD28ohgZMFPet0FaaNjdn2bn10neUXRLlu
o3flpcvsPPBQervUn3ycNDBXwufpIgytzLrkBxzr2LsnMLm3XrpYYepUzv7vNs0yYKpQQJDUk2Sj
GXa6krRo89bkqcey95tb9BjsSCVJ/PDxKufGF+ievZ4+Kj3CHB3Es/DmGRrotIGzsGSol26HFoun
T0uwmGqvGcp6wPE1v2c4ESBB37rlJ01v5+sAr9TxNnBGp0VqhDE/GjrmDolgC488YUgL1E0a7FVg
5PVeZnrXh9kEln6jVcb4OVj84LnVNYNks2yFSTWNfPKFD+v8jL8+F2ebLwZz1TeQ73IsqoECm+2b
jC1E4GoLYau56Rf7AXjCJZGR87N3ttq5hDnQzCCWAasNvSE2Vg8rrfLi4sIzvTl867taryLyDqh4
55II5Bu9gXRJeWzyQouEsGCdovyyE9P478fH4u1KZJ8rTnzlN9E7PwuGaTcky4Kj2jERvLtJcynq
amrzBfrB5q+XsiH3WZivkobxuk7PeSkbkLFCZUepK/NWVBOzrAY2JxHevRDi35SuJIOwGmCtcJsT
/s5DxJSLtBulXRwl2iFhW9v9pgLlD8gYmaONY8M4JaOp9dCeZfzvaEm1sVprukvnFKGlnLnSheTi
7bk5/UFnD68lCMV1nl4cKwZ6145RaleJQELxwoO/t4y9xit6wujveest9EcO0xp+Oba1VRyzNtE3
bVDqj741VT8+fpNrhvBn9cLuugicEn/XBIL692yVKgOrNvVIw4w6WgVCH+5ojahboPHBN4aL1JlI
kWyXuQZQG6f5hQnI+VW6Lu/TCCBY6nDwz+sMzx7KFHxgdWQK593lELxCwsqwt5w526D3nB4wr/wv
dvZk0bOsKTbTBgSgXx37Yij3boI21eCP44Vj8iY549loe0I45LmIae7Z1jquAmEfV/UxLer0ewXG
AYhcg9nibAzbGqv569Swme5zTod94mJMjlhbUIUgSpZoIfbTWnOC7cfv+22IRbUK3/n/y4481yHI
UdVOMEdtjzYA8Duhec6zv1o/WYwN74c+uWSq9s56EN3pSuprhooYxen5KsTgZUi6dkd6asuDgi3w
2DSeChNf6ve1jdjCx8/3qqR0dqAZpTAQ4nYEfeCdLWjVTeVZIFKPsdcazi4vS8cMsw6xnbAf/fQn
uln+c7Do2q++QPIlA799lXYdfqg4L5afWsVp3TTcndcOaTJKXO4U6JsG9pYeDlXhlPxlwtu1tcR1
21a+99vtQYdcuDXe+fiZz9AYJALAsjzv5Nt4awqj77pjIAYDIIzf3VZGHF/YrLerUKOCtTPJWBjt
OmftmyGbmEKkS390yk5tEy3TwS40f+ndtooCU1zyEeDTQ6PoXGErE5Pb20D6ju7Sicjwi2ID3Nn6
23AJQxhdOpI8Rlqrlc/pQesI+VlmFcuxpOTb6dkSb8HOZhc+nzfh0uJL5s4jaK7V3spJ/jMor6yO
VkdY4mgp3DPA0zao31oiN7bIGLT3uaX0a5B6k9hCHMB21gvEhYz5zS3PLwAIClNqzZE44Ke/oETJ
PNcsfTz2qWbfzuM0R6mDU0elTc4FfazT4MyVy/TGQrHKpD7mNJ4fQkMOQ4e/6cKIsP4GzLOqQ3dY
FGBux7pC8CLfptnqnvHxF/yqFfL/v+D/LEu4oBMLxfBtQw1MTD/UjrEc+tmqnkqv6lFImUawuQXW
l0a0eF5243kJHha2lY76tQv/mgQux5X2wgdyutmvP8VBzQde9ip+iITX6WabGdAyadMG6xe/BLEt
l8jI6IXVKhj+auz5uhTPSiWPNZ/OUONsqR6orpCtC4sEHs2+gu8CJCiNrwCYXqrNz2Lk61oUCBxk
CkrUfc91Ya1YKwXmyfohqLPEi5xlLh6rPAZLS1Y+ZtvJTNovI54G9YZUL3AAGo+JFc2FaO4w5Y3t
DYJKwxX4QbgrVlLrFhofsnmQgNi0xyAp0Nh0Mu2LZjCSDyWn64tvN93Xjw/K6bf4n6cgpEDAt2gc
InR0+nLmzG0Rs9U5nqj2IXXu98aDbXQ9MKlpflrUpN/BnGl+lJYc7+fckxfKsHcOx4reWFukBB5m
bqfrZ3OnCVzWl8NoALruNCBuGbkS/A/MHD5+1HeXwrjAoHfJaztP7Ucl+x6pUv1gZzaIW19DQigW
7XXQwQ/5eCmfX3329XF/rqPbtZ3tnu+qJczZkpg3HEqApRtY0vW/XVyYEZqFLUpO9DX6RgtuUny3
/6rD8Z/3uWqEBXQgia2v7rZ/JLxVnXtjBa3koETT/sy5NLb8aXtthKbXi+jyS/Py93aVxoa1VhX0
uN9MLyqZOgIJxIMOzXIDUcm/wZXa36SO0V74utd74XRXV/Yu97mPSgOTn/OzMhp4MWeNdbBLQmqE
IFa+s4Km+W66/IswS2X67eP3eKZjsG4ncvLUDdQOq3jnuYIyVNM+HrNFP/h5O3q70bfrZgvjKn2a
gm46SFWDq86KrPg82lZ9R8yVd56T5FHD33jhcn57qPgt6DaggUUuzAd7+qmA5xxJ9dbWLwCLDHwT
SkAZ0o4iMmldwMXMxZesVYA7ZW3+/HgjTpOc131YO2Zcm6tAxhs40qJVyPn2lnXAg2bEyi8WGz0A
kfzxKm/Pko1COiMZjhKyDecij+huLCkEx+Bgao0f6SowEc8fjwmm6xeO0tuVgMVwZoneZPIMEk/3
0lTd1BPr8iODXmNj5Ha5c1ptQGoo6y+VMG/3jmxXxx0PGAcSW+eds5TJfDMEfXGsk0C+FIqpGphN
c5skQI7bManuDZhvW5i89rM2uTZhv0feqJSgSyG2RN4AADnTmr9LgtZ3ypG2V+8YyNyrl83pHixa
U6OE6Ynj5Of5JuiyIarmLtmbGYPRj1/se1vAEAHDZox80DBb//sfUQlws0odBLtRD1PlXl9kta1S
27j+eJW3qRbyiK/i46hUoU91Fh/6uEvzFsugI9Jp1l1Li4fRrj7ByHEyqAfKewHq0G8+XvSdR/Oo
zajPkDNGjWT9av94NIiBTuot66KTY0WesvLrsTbsC6u8c15Jx1clA75//nn2aF6qa0rNeUP6L2LM
uxH70zXN3Mkizi/kxq+z1tMwiyIzdjhM8MmPiX2nT+QCsxraZaBprXsJNKugd3/6iZbeWnGhHjjp
DfN218GEPTccdBQEaJwsRMTYc6PJT90rKmC3gOohND+kQ2cxca+X8Ukj+4WfIz1hhJO1dF9MlbbF
Ts9d48bJdGSa0XjG6cWAvYJZiPI4lfSC9d8SioUfKiWcr4puQx02xB64YmspFPaeBYkDBPJ3VNaG
l7J2+I0gIoaoNbzgCyjY8dcwYEQfWqij1JvAZPJwDXRT+7HoZW2HZV3bO11HAS+ikzDCV8an9Gdb
6TxmBg4INjGYwiXExsO87Txo6wwO4vyXNza4EWnSUo/TJGmdVXFbqY3fGRAzcbFfEMPKW0e7xf0h
0aOyKvQUqpCexJscXrMWmUVv/kxozT31Sap+Vw4Ea8YvMRx75Ynm6Cw+GgZtr/s/pIWmagTqvbp3
pa+MsOyLkra41+dyM4oc3qtcrBJin1ocNzKhSMC8AxjSb0t/lfyA9uc/j8gnXmpivpMGc+g9Ahuz
Wlp65wmcUObIsZDtES+RCqMXwBa3hTX/m+Fh8VgHK7U509RVZgzAMUw8UZrYrr+0tjPskMJIN43R
F7t5cKprm/h/vXSpv+0k7YZE79UNtR8UzVqY1wgw2BcugXc+XbrJOgZcCO4iX3lWBaZwD5WJicNR
Tm1NQdaCy3YrY/txgHjn06V6BxGNnxX4hnPxCkQIJ3dWnTg2A2RXTNuCzbyMUASS2fkvluIGxW5n
FZhncn765Sa2NcFSt4joOEFflW7ibgzRB9coEM0XCsx3Yi2qXas0HjPoNf6dLhVbEAZHR5RHLTVh
uDLZ4PZIWnk7akuThm0fB099reanv9/M12oLqAzNkPNoi1wG8kReLI+Dg48Bpqq4tk6xFS2Zn15I
Rt5mm/RzSTc5HgyjAXKcPqFhyTxQbiCPlYVDnbeMWZSmaXE12QPiklObXyhP3inZ8WVexcfAbwDb
PdeW1LAYnGwhVoFxG+JNQzO8yLFj7MyRfpnuxd80gbp6S1Jwg1x5trUZRF+4qN+Ug7QLcKjhmCLB
i8zpWV5kDbOKaWHxWnOYSz0DrXvL6eNPpWZkD0jAxruSnxjC9yi2zWypC9fcm1NF2c4OUJ5xgJlH
r9/SH5ep7eUJMiKlQSPd6L5ziP81bLtCAzjPr2sQXVfB1FUX3vPbR+auQ8aLiSP5NY280zXlIoOc
e9A8Jt2CKjXU4iasdZTc8dHrHgsxwafvhvLew2lg6y/d37FPSMN4ZnIHNp7VV4DW6fqTK1LA/pZ5
tOPVI96x1V2+OJey0Fcc9p+3OjkuSEFmWhzm/8PemSzFrbVZ+1Yqaq4Tara6wT+RlJkkZNLYuIGJ
AoNR3271V1+PXPX9HyQOZ7jGNTzHAULS1m7ed61nofY//XJG6uNowwrziSKs1LyoJCwTb6N0r6o6
yvuVoaHkgUAl911IjG5gQiJoKirH88qPq6y7jhXHeuhcojX8qmixLBXGXOnYigaTtIpxVD/BHnGu
+sroj0MZhpsOJwgJEzkG1Ipm6WopCl/tOauewxKEfm3JIg00Rpvhy2ZO4wBej3aBKbu2CNAccKxE
xrA8KPqoxzjMQ5zfEwz0ZwNsDZLZXF8a34IO9sUJWywMIcGAF6CsnL02D1LdadYA0aZkQY48FZT0
QNhkpZmeiQ+qQTKE93zTidg8GEk0jB5CyfqmqgpdeG1ZqtdKb/LXT+lkXEamKJ6nLBEgyRi4flHG
+FwXYJydhxdmeJQY0XbITCD5hVOhzOemhnWuef/ysPIwzRI6uZ4hTrMXpwiDcTNN4mlpw3CGazQU
UDcrYbER06w9OxH0i9pYJbehzNxhj3EUoynh14btd21cJAGY5OTOUBT7a61TfvXGyRafZoj61xrP
pL8syWw/82GdNB3RNHNgprazpnBRkGC7/X5k1xkWozLqyhcH6HQfvRaFswXZsTj3ZQXurKQLXu6r
9EeWfNKwGf95pTjxZny8+snqrpU1hEu7L19G0zvOIEaeq8/i2H237szQrzU/6Xe1HXS7P1/2dDY5
veeTVaM0nDoSClfNDRQSi/kMyuBSUVqPbGEPA501C7+Xw5mTz4fxcfKk17/qzbyZWXgdw27kXjHj
2jbP9yvepJzH3oH0CMWZVeJ0aXx/kx98UPAwVDULuUlr0oM8L/xZfSV4Bd98fGZHg1L9dOgLHEoU
j03iMlVadSevEfiENmY15mkDZz6m8T4dHshtb13PBjsLIpkSGz7qFZKhG41LfmyoqffxklZPIp1y
WqEDFMPAsqNQ7Aj1kQcSzLsfRAUpn91eMdvLqdShjWhGT3pU4rbTVadM3eKXlZrYu6EfwOHkoZM+
wxSwFq9vMPx4Ze24P4Zu1H9YOaZsrwXbEnpLaE/hdsrHDB3VOEAPgI0E46/SSzx/LkwrcwtEO018
LZf1M4AopQ2yipxlaxymeYeUXmib0SVrybeV2gQJrYaZ+xngWzlTNnRguYWkPH4GUzeZftKO1Q3H
9uiYYiboPU1Wy4MbTvOV7iRF6Me1jI591sG8cWcFC1CMzAvelxAzPK08Cv0oq5WLfrSAphe5XeP/
nlZ1JckaeuYnYPNoNWW9+92qegAcncyzTdLNzo88qpZjgclV3wJgUySpSyM6hlaoN5PZzQ+UumFV
DKrJ4kmasf1TZD02R9by8K7MCmdASVhl7lWXV9FjJUF/eSlxxWSquSHHtSweIeYYbepZoms/mVVR
u75KhCjqz7w3n7NxaULeQWXWG7zKCtQrYkHuyS+t1KPaTq4dLP0YVpdodsJ8K2GW/ySbbVS+zgoa
9SBWtagJ0qab5mPekFXnQ9gfnqa6qudrQMtKegfxIEwfrTo0FaSITT/iv9YSRX4y1DB34GOkUZVe
9MswDXCry9nKj2OsIq9B5qtYFzZ6A8Wv2qj6kuLwlF5N1pAI0ihTJfIL6lseQUv9DuUH7BZOliF0
q9mqf9pW130jQ5kf0cx4HldImLwPDUtuLaK6jO0ShvJQKEqs4vZO9ZW4HDeXlAW0zJNRH0LQnAf2
qkWju+n1TPIzqRe11MZd1WUEVNh92l+MhqwJSM7aetiEihOvYaLKnF0Vjpr/pGBlHWaREu8Vh7oJ
MGnUrCP12PZZGFI0Pq0l6wpeX4qldAqZyacafs3QFDDbkDklE6AolWT1mMBFbV/Pg0FrnBbEsqfp
W6qXZIvNyoZSn36w5RSLoFAa4L+iR0a8h6/VfIqmQSn3+LLr7EDcqpvctKNhYyKhKLbXelldYoMu
G6jjypI/x3FoXzuhQ+5XbRAqjcHJiFpPqwv7OFotCNSoycEd9F2NoJ8MWgPS11SEMDvyNDyOAozN
5VRpUXSBBt290GJ21z5jPJe+2hmVHmTG2OvbaZyIzxG1lSe+1EJZbLVqgKhB6xpCRVo5hU1GS9wb
F2gaYdmFaoR3exn5ZLCHSHAdFX+uVzlT/WxD/0DYqtMu3uq82O/upMKCd6J8gBuoJ9GnQe2Kxmso
rT+gRQjNjaZM2bzJ4jDcd4BpbA8kUf48aA3eDj2OFzUgbI3Jasz0cqO7/B1B7UbJlZnw94HL07LE
i+0mfjZkYhq7tfJAhntRW3dRBhDvEtBqdUUbCuaEVY72Yw13nChS4cR3aySvyY5LmQHJisVeJ0o9
/2KH1G08CfTsfomM4bXps7bz2BREaPihK7mg8ObkMZQOsDzs6G7t1fEyJTun16Jv09KiStEHR1rM
T52m+0aYU0MidU4cexUkqte2SyKChnJXvSLmYpOiDkk0W6uf6aN2gHRJGZQZJ9AQnltEsUNf7tGI
uZgZwqb7OouqfnVkaTwyl1eTVxmR+Jalc/Ojbki5DywlSXnGhh1Xu7mt7Sde81L7dWdPbJyqOLtX
6kQrAvaoPeFGegdUsBCrgDzmLjkKdpq2MZIWvq5I4qn2zDghdo9qUz54rC1aEpTDSJ1eg9bhk4JT
qWSlV8rs2b2bA9stUCgEy+gYuyriYO83rRp+0StLljTglPQLLAHzy2x1TUWhSyYkrUO/eqB0GzmB
PrnZzTgVPAnTbbRDayjdAQig/jktSwsuRcJPwanpDw4BNZGvVUrygzlDFL6Ek1F5BiR7ZrdwEddg
/cFphPMMN4zjCBW6zqnBY3KrLmUwAFVUx8LKvrBmeluBCNWURc9QYwUwm9U53tgnYpvlNaWesmJ+
9ea6UB9EkrtfkRQUMTa+pjfZxaf2RWfEJutCremvcSqt3G/VLHmukqkrAFak+ZXo8qUHuVWpAHSm
atQDWGjTQyuHeOQwVjXptirnDGZrBsoMTkoPJq7MEuOO8wFsupoAhu/WPCvjPh/HHlIh/BBzhwu4
pvCcazVH+THi65LlAtZONeL+sSmV4rlJyHK/gC+n7tI5AQwK9GC+NIYisTyolTix9SLvvpoi6h5r
8De37qjFzUUvehEFKfKwe1E69SeEdfVtScRfBvih5kCRU7XZlqFeqR54iOzGcpRnqzG6kiZWwTQ6
TkpPMHOeDLzndHK0zaS5Cti2SnOnPY0M4m5K2M1XbEpUqq/JkLzAfCzAuFF1j3Zhr5cpdMxaGF+Y
skUKAm7RAZrQhaJ20RnlrU3LwwBaMS9iJ+eMftmY9yNzhpUYP0viy/SbPDLCY9KpI30lZu7ek7gS
vzCVs7RMMhWQKbtM+zQ7hZugfk3NLxTOVPsqcZwy22mAb3KPpmjofC5hW48+bJtxfhg5NvaeMQFk
2fUS2NSWXoDsadfRUiabTLDMjzOwlhEAardjk8F3VIHEmS/ddFHDR0EBc9lnsVZXP0qVnA9fXZql
3/ZOZD21jpLOnjUt8SdDNDr4q1GSqNxTQPhG4x5+9YRHQrm0gNV+jUkGoVhL0KenxvNgBcKZqkc3
0XI4eTDvxg2MFB0PVuXwEzHnaJ92Y1rcTdocj9d52NbmK++vVx+yEP0boNZEVS8bZpho07mtnh9i
5guY3x3osqJpx+JCMdOivTTyKY62IzFx1tca+u8B7L11n2iiN7ZoR7RXwCJzG1hku2RBx1CUQTHi
UNvK3uizYMorUdOD7JsFj6PRX7m5bJVNOELfS+G8divKp+4DlYpmEuAC7Sr8EpWgKOsqzcOgoWpG
LKsO01HX8sW+nQUxebtq0dspsBNnjHyHb1cN6HZOKXOWTlKJ0WXjzz6dbcVHelg9Flqo1Pu5aNk6
LEmv3kSq1h1G243BMIqieDY6ay59Y26ybCvmPIsOkF2SY1pSEQ+0kGoAEAiYXlt7oDbvh32F/YyC
uHqL3ntkp+7Y8uvQxWOz5ygMEIrbLl7qWrWv2UQoylYBvjB7su3s0R9KLdF9k3no1jRr5m+AiIO9
kVFnGd6ctfIn1Rb1Hv5T98QMrVTbSsWX44qxiJCmWfo+0xQx+wORLt+UUFkkz53DxLbl1g4pBQ/d
m+eY8GJnaG3p8Rvl3aSmDWeOolHqHbik9tpqG3XaThqn/sAo9Fl6hA+p4VWdafWhQOND4sUYEcte
jOQCb7Q0L455gZHDUxtL/zHFDev4YIO58sOh0TaRVDBDVGDetyJaVOF1/ZCUD+y90o0zycrHjQi/
ujbxAcHcAh3nu1HDmqbPM2tu2i6RL4eCGIFYz4DYNUXVorZxjcYf4PNxrLCyKCNfvFgSIJ8c0Hf4
JMd2p0pd3dk5xKhDXTHzZEmrqYds0fTbwu0b0xdtRDpnv3bJOe2oihXk5HU+TqY6fVe1OSvBA09I
wKtWum1QScUmGYuDf+ibw+oC1mkpHXqL//CqhK4kX5YYnzOpi1fXWdxPszlq6T5XLDCLCmnVnOaK
8Lva9MtNkSoCWm6nmk8DeFMBNlhxqi1z7oSmNy207ppwS7O91utpeTbDpmov23kEIB8OK+wb9jI1
Hdab19ForWEzzG6t+l2xsiF1Zxaf83JKSTVjmI6bUc7z4k3mvFieDlbaPThw2pZg6JtxDEZiv67z
Hpc1lIORdU+LY/icSUkEzoVll/F3ha36DzuMls4HGKvCKACPxqdvKDSaU72IfwJaLoz7bqIFhV1N
jkeE1/NwEbp0xnaU06fXBmIgW9RyMn+sead1UHEUM4PailzY+iupLfVy1NL3OSi92K9qGpxMXURk
8Gw5cXKzSftUpZkTc1DRk5IWVja9uGDtocClZEBseqUXNxwY7ZkDMvUtFh9h38M4cLDE6HoEqooK
e+fTvAYjVWHXgb6shOk1bFlb2QO0KOB3gjnVLlutmKMgNwaaNoYS91+ScaV/CquwsbOHWbE1UnQL
a1+PTh02Uux7kZm0vinKpr1QtKE0NvpIux8HfAH+Ey5jcivrdn0Gral9naaE/hurYv80xeN8jQZh
vEnSYg73AvJEw36rVq4B20SEDBnV8ICBjDzZeJqqI3kzBRA/JP2ImybDeB7iRIaX7rIg3J1taV00
hd38XEIovRsd96/i9YuIi8AldOkeiGd7FRsUN73KgjXn5UTxfob93GOs7rqZcrjiqvIiN1Np3oBz
saHGjlXBWRxNysWgT2x8UQSIK/yLEHVDg7gGv2hneKCiV9PjvGjiaWptG5NJprF+AjmLha/HnB89
ezLl6PXW0D0sSwVporLtgkNknDhXE1iY8Eo3BHWPng2V6k2xJe/XpJEvS2HHB9eox3gjq5TMPDO1
7ZswFtZ1mtTLSyGVTvj8ruY1zjPrZWzYNnsuz+sRIKaEp5zY+hNu5EznkvGUemGVG98pBUefswF+
GMfyRB+8gY2/BGDo1rcABSJMgSRwZhx1yZdg6oEOv+lUskHv6ZHPAkQ2LFMKGn3IPFKzKrMpkOXB
QhUPDJOYCbkzrLb73k5p8vrnqtyf62O0qN/Xx0aFaoA+DOXLpAw3tBAoWBm+5QzsR4FrdVvdvf/z
BU9bi6cVspM+Sl3Cf5cE17zUGT1winJlcvvnK5y2FU+vcNK2MMs6UgCeli8UQ7zVwqY8j9OZa3yo
va1lRdQ4qGQRrqAOPHlsSW3S5NPKl3IvdyKwd8r+7yI3/qdK++YSJw9qWqTZOZNeviAh37TFS6yd
E6idWAg+XuLkSeEi1KAccRccWZghS90jRvxrE7Sb5dK9i24XP/7fFIHf3NQ6Ot6UY00MsxLUf/kS
Oz35vLump1K0E1W5y6OLUvmGaetMRfa34+3NFU8aZ3o7y9bOuKKFiygkqkyea/j+tub75gonxXwK
fszl1JteVEXdCkXsLVjQYXiZyTP6kw990F8j+82VTiq+IcbfxO7n8gUjxR5FqD/bLatRHvTtEWy3
r2pym5Y/W+0szum30wQKLbgzq4LYPBnvFFmXmmZw+WJ/RshxWXxNLivCHbxsJz5zls6C9AgC//N8
mL1ziUm/7Ru8ufTJd0BTZrYS3SlfBvepn76wf4/GNnCMFzW6Jtd+J4zH/8X88eaCJ18FwubSmFu7
fCn44tzuK75+H1b0mXH5+5f55jInn8JCM9cugIsxhWjbT7e3wLcDgENnLvPb4f/mKifDH3tGbPRU
OV4KmyAJdiNJsv3z4zo3NE6Gvz4LBQk9j6uGmtttONlrK6LCnwjSOmet+u20++ZuTj4ARWTELGlc
q3J8e2s+2o9Ak4szj0z7cBUydmkGM841l1wx6+TNNEsVCX2ZtBfdmsZbRF+gagfI8ouVLsEcr9ra
pouONCMNcpfK3GdPlf1IyQcI+kmgWU9lMXmFa4mgrZTBJ1dUoAytnTN/qL6OxHfNTxcUFAHsaxQ2
M+MaVPd2NjX0vlYz2YQ/UIyieuBYMGW+vdjIqShFJknQNYbzWqzHPa/uU6gXeBCISxkMad9pk2uA
sTWX8sqdw+VHhjMAXcVojJ1H26yrL1F52KS0OC7Fz14hLbpYJQjeoC8O9l8DLnCo43D783D6/aK0
KktW0Nhq0Xh/U3ZDN7tYl28nvYDpblae9SQfoi/uHTW9fVxdE0pzbiX88MZPuoT6+2sWadElmsEu
qHBStpiPS3gz8+Bq+uzRuYi0s+3Xk/kFHTq8pIIeYfGUXCeX2Z2zt27R7tmciA8En0Vws38WZ9aO
P2+KoGS8v8NQG6SJRIR93vx5cb/VtQ/u7M9v7rcT9Zum9slonCuZFvQAWWlR1nmKdqcwDpXuNmuH
B0GRt+yf3Pj51zX/L+HyP7FhvXn8HxIub5PuGWtu+R90hp7KF/k+5pIf/VfMpS7+WScixL/IDZBP
8VbGn7L7f/+pIJT/B6gIznGEfoLpjjHx/3MujX+YCpj/AGDqQGZWST1ZTV3Mz+nmP1C+NHQLq9MA
FcffxFyuX/O/pzATPIONmAlDhjDR7mqnnEjL7Zp66Mvl2pwqBaZg76ltFJESkmRBpEDUffOQbv/7
F7/NJzxRXqzXQ72FU4K6HNAGXErvv4NWFFOiubF+rZQEY6mxyDd6UsWUhoA+jfqjquXUw8Iu3Snh
bVF8V6KG+kejnwuN/QVSenfjUDjxRlEPQedkU1V7/4dUSwEdUVbVdW3E9LI4ZoZlApu4mOKrRj7J
ogx3RkJVvxKxfdG25mskx88lMJQAkLp5Td/8rq/cclcY471dyQTGttA+6SK86IBHbyM0OEHTgmYe
ED4GXTQgIX3QrRoWdjJWZ6YX9FKnLxLHPi5yBNKocJD6nIi1aszUBdEY+pGySxT7aFp70neeTZTm
idwK/bJXL0R+KbJ91G3b7iKXdwltvlu33qe9Z8POUnzrZ3VZZPS2dqjGpbNZ9E0be6xp3C+lU08e
q+NcHdJk65QcTj00s+WK8A/MTbS3mgBNT0Q8t+tRIsAJbZVb/cXMvEzZIgJarscUDtpF/E17BD4/
2yRtXWrzEXgPZdUq90GjlV8tSElG9VxqlxZybXu/1urKACJx79s1paDAHQIXBVWBp3tntNsiDnpi
oezAHoPJ3ObAIkl5Fj4Qctbf+lN/SxiCxUn3rv5iPxgPZDkDZbNpj6C8IpRmW8hvHITJwkKKQQ9W
ORCXufsRbWguKbanfavulG8uFWDa/NZ2KrahAnTsGfTYQAkiPi6G3z2jWmqIyqRdfEUUzGOjXpgu
oghvNr2soH3nmZqnH9OjvTcD+zMGEnTP4U9pbx3o6/T+rqIfvDXzs+Su0ovZ9hs2Bvfkg+7CndjB
f6Ebeky+LWDZSVZp9kQKuTfj1214dA/9VXg92555X1112/wwfXdRMxzL0gfiPkRB9GMhsMufL9ut
uQ8/5QLpt5fF/lQf2R1O0864HRQEWp5Lid/LbtwHKn2H5aH4UR4dc1fUQTr50Tb09d34moZeeJcf
Rt89uPt4owaSLGW/fpz3znb6GvmtT+4NmaY2PREPrW0OzZ0+LoICv35NX128pa/IRVJ1Pzi+eUnO
yba6Gum0Qiu5BWlSBTzQh3JHc2PfdAH9lH6r+dlLtq++z+nO/eQclp17HDYQcn4O1/m1e4fCRZn9
/Hp54rMFg04K9uCZkPVvtU15V96JzHf7YBJYoUjAQx3rW4TB/48N/v+Wwf9kBXozw39cBp/q/uk/
1rjnHVEnP5/eLYPrj/73MggA6B+BhVMD1oW3AbLdv1ZBTaj/rKg7FwkoSqpf//KvRZB/wZqz+mZY
C7GYs0r9exXUtH9WvSHA3ZVqpgIq/ZtlcN1+/Xs1cGxMOci2ca7xCzmTnfKsCEDAxgI19iDx8BL6
YHTKa6kJ/eLNw/nN8vd+i/brMiYSYqJP11xlVtz3i04RLpWCvso5KF2dfzFUzjOi7aprcAPltwg/
7TdyRfQ9BFb1WxNb1l/ZCtbLUzpwsV4CSdIBarGpeHteIaOllWZpRsdSJUVWy5wiKKbx05/v8eOj
dFnhXbYn+LggOp4o/mLVRjulRfERUGboo8sghosm0ZmNxPvl7r9vxV6T59cM+tUvdnIryxyF7pzE
RxXti6fQHyNZc0EP4RRq8Pc3hK5dXc0ENsTak5U16xuGNWkuR2KF+meXDuwWRhLK+7+/DJwUDr1o
CqEpn7ycDnzwTJ5QfJyGottgr1MJksu6c9LXtVL0fqTjHUDHv76dVUh/ckpIBlnR11DjI9A21gAC
DtGeqDl7Lv3nKCcInxIOr9H3znYEXRIM01JR/rTcvx+L+J1Xth3c2tVW8P4FDmxwQwVT1jGWEE1j
pzCJGrLzM7Wk99vbX8OELHHgpVQUcA6c8m/oJ3EmN/T42GTqywikzHOt+s4kyJFMncn6+5ECZIdx
wlTFDu0UqkbzTWsT12KtRnfBUm5ID/JGc+aE/puhj+NOxUjN0OdLPnlyUC8GKpxtejSWKQTolbPP
LOafo4ps7C+HpIDaA0UAgfcaiHzqDy2yVstRNRTHDjcfSnoGD81AqZ2ZMT68JMFAoPSMSdvkKzuN
fg87p8gcu2bGWNCDW1GRvVhRjVyrL5w7qrvnPPAfZiiu52Cs4gUBYhCn15s1Q46tjJMjucBZEKck
zSqGU2z+9uHhqoLDAIkULDNO1vcDvEHDAj1EFMdJN7U9oaYD7dDMOHOVEx84I3zFZjHeUNqySJrW
yexUrY6K1g4LTAui9NpJqPRym+klKSt3G3eRfoOn685wGvlaD211Q7epRPNXnXMCfHyoJk4RW1+d
4OvsdTJ9JWY+Vxo+96OIxQxdWXkJlWT62w+MchSERIgMMAu54ZP1M5d61TdE1B5dlJ6bsGyxD9gc
PP72zb2/ysmtkGEWytyY42OnZ8R26gKe0Uiizp+v8nHU49zi42LfwdGN+uH78TErVAaGuMK+M5rN
hYIgYGspSgLIT5mDjBSj45+v92HaYAljeeH7+nVEPC1WqpUzOpWtFse50KzPBmiV0NObsfuarfbJ
v13MBEsZ06DQ1iIGZrz3N6eQYbeQ5ospVMbI1jvEv+qQ52cQHR/HHFcxeXYYgpk5TosXZHVMQxfR
S3e0COdbkYQeArLszIv6+OC4CpkDsBiZBBni7+/Ficu0RuxYHSF3ObU/6ISYXTWoZun/dF0S7f/8
ntbp+90CDUZwNZiRyQ73hNr0+8sRIrhI6tn1Ea+x5pCPTD4TOaY9HX1nca4je3FeZqW3jlMNeOvM
e/s4KNmAsM9WDYzqOkvz+4tHrS0qY7KbY9VhsQvInrYjD3BN+hDHufFIGjZJD3++3w+Pl92OYOPP
UraSgylnvduU6hm5g01UyGOEqMADe03f003RHIaaeWa8/O5SK/mfXQ9tBTZz7y9lkBhOUk3Vsfch
YgAHqXpsJmPcoenO/vZrwytIbNNq4eUzwOv0/lLIBhFQlPlwxNwv9kLa467oZbSP4MR9//MD/PDO
2HFwKuGmOA+tQUPvL1W5WStQ9PbH1kGcl/OiLkdyPP3FUboLoXXOmZ3bb54iVS5OXWxUNbBv61f5
poccVR3Nd1f2R0Xnhoj06IJyDeMik86++POtffgW1lsDykBFC20ox5b3l2L4tZOa9f2RXZD2ROwe
avFoKA4TMWfX5dKShFu5BEzbyHbOvMAPc8t6aTaEAIAoi7Kde3/pZdER8kutP45ZSS6BMLTH0oiX
v2JwsXqfXOXk3VkNgcg9qSdHA01yLwjd1iGpXBDiFN6naT5C90zHv90//rom++sVXcjoPFl4jNKo
0RZzzdHJ7ADA5vcmXbn74Rxt//z6fjtS4NutiSmQs82ToyD5KNFgdHZ/dOsCqZYBYV6SKUKqi3Zu
+/HbSzFHU0anXo5X9/3rgtY3DTNy3uNCtMxeQ4z8XQ3V5TKRojzzzk5q2L9eGsoTaIeopSHO/Gow
vfkApG4NY4TMiOzxhojy2nLS60WxskscANFRRalUXkyr8s3LUJcJr44K/Scm3fKmge5814IlOgel
/81odfj+AfEBF2FXe/Kh1CqhyCyGgLBGZJVLOIpLMSThmaXpd1fBdo45kXMwteaT97kki9ItHVdZ
hpzM9aafthnbz82fR81v5jPO8xRHKOuwGJ2isHErdP2sm+NRH1luE5bBndqmKG+1vPneS5n+9XxG
AwDhHUw6qkicQ94PnXF2Y2Rn6oKF1tT9lBfl21JpfBSmdfC3t8agEewkgGJDpDqFpczSLqslF+ox
VVumLULPdQ1nEHWMQGlGO/TzdEJH8ueLfpxEVwArmwnYKfRzf+Gm3wzXyC7CRtci9yj6yZ1x5Jky
2QF0AzC2GE5Yb+TQlcNtTkJJdcxXLtGZP+B9d3f9XjjdkfTHioFyBW7q+wdMdLVKgH2iHEnXdS5H
u9Zu5kKRO9Il4QekEgNgkMowEWeu+3G4spXi6AoEjHncPmUpwiAIqVJVa7q07WxwZmJwq8L4zBr1
8Srr6kAlYw01g5a8/vubx6vq4TxZlRMew4zc9VngCLeT6lwRijIhv+fdvhDyAkwLQhz4KMD6nSwV
Zq2InBet3zQDD+xusidFbKQzms4d9CYE+WuRFNN7s2jLIULyLy6LFjszBkZgJ8U2bepi8IkPleOG
mHfV6tCw5k4FACZEnHCNnp+CiCFGVdmzoWmNwGzTGLe9ESG8N/sh/KpYpUKZZjZEfpHVYa0H7aBU
vEgNvoYXNnUjUWAk2hQIdcSK6LpVaj626VLMfh0Wy7e81JPsFtYR35ie1NK6KkOZoNiIJhJ0P2tJ
j4xYrQfD3BK00qdPZDeP3dYYaKvdxrRH3ZssNeWrKVttWNO5lfhA9lct9nrp9t1dn0d1EyzwnDpP
NFauXhiIqVFHiV5+j4rFtgOMhE50cBwSN2h/GAVtKmnQo4hzVJcHDBf1QVWn/GvX2a2xSalQJffW
bCasKeyanyYDm9F1nMk6uYkxhMybpFycR0lZ6ZtCony+W9ysi7fSGqtot2Rj2H/LsyZTDvj1U3s/
OVAsAJ/PJGXcpaNmNnRHoPXdLGJQxi3JefYT0llSy+OidGh8lJiKgnDqneWisWsUlU1O3G6QpAPw
goG8+W4/iDQpvLIdU2cb6sr0WRlWvXutNun3FqdiTE65XVQbiUFw7T0ZZL3iEUie6lhF79CoZhn7
HZXcvULaMeADKfGC1ljAUq/IQvkjHHXrUzdOFAbZTg7JQe1EteLHBW2YDoKl72ArS/yk49SwC+Nw
LoLFUmpxVMrBHLfZYuNG8lzJPnETU6iwbwpU56AcCaKyf7Ae4gtSMruPUkxbZuNsanvB6FgpbvUD
4TcxR0iuyURHSd5vhSRD8S5rE33CL1Co+uNEOS7+udguKRlKYjrVLg/VXG5wwNbkBkVW3G+XCTPl
1jbTXN2HOpXrrTSxj/qOm9lm7FGsy5YNvgMSROgaS2ufdWS5G7DznZ7ukYulOijR8+BEydAbB3IZ
m9mXGaHrV1ZuE7w8kLnXP86z1sitO45Gsk0yEog3kAjq8VJid5HSmw1zKq8cc6Tb1ijmqpofsB5d
tbLMs6NpKZ32MoZyKesNQJm4PvbApbBLSWfARIjWSN93oGuTnZmGtfJkDQVinBoO7RBUulrlu0Em
LuL4KLfu6CLE6OzxdmrqakRHtGjReicwKa+rdrf0YVfvk4wf9ubUSfLN0nbk7tYdfuFLVkphBRaQ
IDqmhMCFm5GE9VsrKkcilUeaGzeybbsMh5NT1o8p/jZKdrQd2vLrog1W+LJoXRl9nzkljUAGclKM
glJVi7jf10tmETmtOJMhn+q8MbtPGV/7fFBqTjm7zC6oe3e1Qd3AS2NClNugJMvypYeOx7DA0oAH
GgpwWUorvlxMY74wsvE1ChV8K9TZ0Kvjken6+rItde0ndqmHrrVvIjfGWFmbn+eRJqiCzdWXralu
bFMWr7Kfym1HDHrgUof3CIoGLRNpM6Sttt/JTl5jk/lWSsFQSqLEr1P9pksUQet1ydIvM1sUL6Gm
ftn39a6wYrlxQ6rMKjkOHoEi9XUILmDrLkJ4aTNX27QSvaeTe+VpeG3uUoJOgnohDD5PmpukFp3f
j7Zy4YDYuw4TynXKbL6C2xihhFjHtI16eAKmgperEvtcd2+MMiw3wzhFF4tm/JjJpgoyWzkAyQEO
U5b11qSStevwtwbQUa5R+k+ll1N3+m4Z3YWNRW/rdIlx34/VwR3SZTPNTbjHdpxesKEFV4LhBv9B
GvRdqe3mIbtSzdBe/zfODbm0Ozgt8iYvcUZiB4k3wirro9CKR7hkGp32/+LszJbktrF1/USM4Dzs
y5yqVFJRkyVLfcOwLYkzSHAmn35/qD5xtpLJSEbZNx1udQsJEFhYWOsf5o/S0+OjNjjtZUoj+ZZC
R/wtGrP8JKb5W2uYlNlMfTwsvKrhuBXioYFOiTLvT8ArcMSi6NHu3GimtV/LyWjpSgAzeTR6CxIQ
Phgzr0Ead2P1ue5iqWFZ3vXVh7HMguURY2u7+Gi7jRMcNZka2hNxEpFftwCX8dhAe3GObpP41ftq
jkbxz7SIZfowN8JTcnYNxOhjpqdi/Dk3czX8ytPZHD4FeRV3YZbZC9V3KiXWQ93AkvlZmno5d9xj
zrL8MYslgvKh4yswPEnMz5p/imrSmw96VYr0pHOis3OLwlLwVM49WBR8nIpPGvvceyjGxZofjKwv
y0cjM3iygXl3nAtMxLj6VUJr741jwl2b+TCsqZT1R3ucrHdR7Nn/GCAQg78ignR8dlvoSmdXwPI/
VMI3QGJAxOmsxwyQDNVGThQ85jpxkFWYMPKEYORP7rehgJ7wjtvLiw5+kiX5STPjPKzaKWjOFKp8
kPftEHwtk9LnwkVo/kcQIPF58Dttmd4GZQtVaarcEhTNNPrOmbJEaT8mxhDoh85Z0E4IEnyDDp2p
J7yWhG7/Eh1ev4exdKRx6MlIi/NYZOl/uNItsNaBg355rfXJUwK/E6qutIB5mLNflBdkufUPE5ST
4Igchc1M+0qz/0CjOPlHlmO+gCLmVnknjUBwDULtyk/+2PV62DkCETtfpKI9sS4kb7M/2TXPgLj+
AUooguBS9kt9QBmNvtikQVj5IKZyaR7Rm0oNcZw0mXeXCIeV+aGJliB510wJ/LoD5BgL2aQOBtA5
qbzSPZWmwof7U+yOR72xLIB5g9tgDthJ6OWHspgCFDmyzIDp1MuMCwwDL+ejhHwSH2P8hz7VASUf
bmYYRO8TrM4n9Jqd1v7UCz9uPjSyyJrTkiLZeMqsETgMYb2twgAFgvzQNZBMT7YjXfmYGqMRPYwe
NOYnr0kG7WMJC6g4lFKvAbE4Lh5q9FnhJYxtcMjiqU/PBUn+f8jy9fJJciR50JtW1v3oE12+g2kz
eBL6LPpHD1wWTnbs+jwfJgQO0747RkvkiAcwSp17rIYE1ZN8IAU9DkOlmwcuYJSBuJlFreg35Oka
0rbJBf7HCKUPJ0RkeVrZufpbWmPjfAg0Kn2Xhsj1ax7MLH3D/zz9HNtt97Vt6qmBBjSpXCJBeTY/
+uhcREd7qhCGyVOHXePYTal9EpaUwdmbZ+4FGUcDuiytAVbzyNVSt28nUdQ/HJVovoGl4wkcR5KM
RssU1854Mjmm44OsDGt+NvQpri71IqzlIaJ72z+Y5QD/FXNc2ONAXPPy1IxIZbwJOi35mnplAx6l
qrzPSE6l/kGizV+hPxAFP9LUMDPYpObIx+siWs1NvcR/UTaR4nEmpxeXIlPaAlbcZc3h/nPx5rVG
wQ07JdDRvDaU6tv1e4Z6feob6ZCEAmuOMKvqithiiPdcZJgOm908H+x+3NP3v6nfvIyKgxPJH03H
deuUpD5vqrlPQo9r7E3jiPScpZC1ZIVC0f0J3tQX1FBgKikwUFm8kUengG4Ydbck6Km0sC81PX+e
EYkHNoaVzrExq3QHnHfzQmRAiia4XZsonIEuuV5RL8Zhx6nMJJxKy/sWA2r4ngd2tVM22RyFTi1S
feDZDV9919/foXLq6wm9iBBKtWxhd9du9D6YFz3ZqeptDaTKv5CveAfSGrkeaHDtAcpql4bSseQb
E7PnszVnzcP9r7S1IXhW+yBJkFjC0fF6lLprEw1IcxqCWYkfA2AIZJqZePYKFFzvD7W1IZS/Hy1U
ChX0Ia6HKmDkcozHNHT05lNXBIQJodCOdv+d9u63+4Ntzot9B3/tRfPOuh4sqxKv8bG/CUVb2O/1
eJT/LO3UwA0x9wr1mx+KepbuGepzraEeohBFZXUFxUnDirlkmyFqv2qBlwx/3J/T5kAUX+l0EDYo
1V/PqbDTVFiQ6MMoEh1PDZxvv1roc3T/YosrrAAIJsrJvsKX/b7FC24FW2hZFiJZ2//pze6EWdRS
F680zARqBkyKao4yhQAxtaZALBJBDGSa0hBdl/4UJwbqqJ6ffH7tqtFYVdrbCIipr7Qqi7VdMnOb
yjz0m2l6V8hBf1e6ebED+Lndb5ANqBahu6mE7tbancVAW0YPBu+5rwq0uwHKHEmCJPJrhfnqz3M9
1KpCpbfFAF989uho98az1IX/nubUHldkY7Op9h1gQkqplG1XB8iP61LaYgye60xD1QhBYYQngm6n
1H27bMAL6IGyB9ht5rq1PAQFJkRFE4c1yi7HGfFFnvy21CaI1kH29bU7AZlNLr4ATApwxnWB1Bs8
E6uqQPHpYr15L8AIYnXfu/ZO5N642q/GWUXuxV3KINHKJOzQNjoMQjsb7U/Nq8B/R85yQXdyT3Rw
axmBhdA5xxdWBYfrE5tPSLypBDxEzKDoEZYeyyfE9Mz0cXTm/0dG+Wf6n/hn9eG/tdDfyQUbO8MG
iscuh48FvF/9mN9uwNkcMy2P9SRMSw+naOSbPbLkqf51/2vdzolyMZAy5ErxcIJAcT0MxU89aMhW
wzYusu9LOsiL01e89Qt0Pnaupr2xVFH4tyllfuEjUrPk4ZCay0cwpXiztPp4LtAw2blwb1dPlZXR
qUfJHYSIsRqqp9oXxQgahF1pRV8pDBgX+qvea5stcPtUl442Fd/pphlRurVlN2mZhUOett7ZcMeg
/9SAZhuOAT5Y1s4x3pwUnwporwMUZR0s9MiIPae3yCLGkYrAhO1OZ/R7/hcqF7kqzfsAvbhiuZkU
4utFKfK3r2Sqer/Tc9FGSMzxGARGIglKzvDY6H71rvfH7B0KlFqIzOBE9QNNxGgnqd3YKChUAmrD
AYOWdbD6ek6bUQeaZRZ6LSVznmxLlB77Kqv+NGLEqk/3j4D6224mjNml6nqQoOmrSG/HNhIOWpOF
qAS1F15BNDldxHdsO8+e3Kzv3saiNR+bgI7v/ZE3PqiPVAQtHTJc9c/1gUBeKg2KMsnCbC4gg0gj
PfejOe/s0q1R4GyCZQO+5N5gcBx/ynUkdLMwBfP4p6tnyG7wX6Z7VsPqil+vIyZfrlpGmmTrjRNR
6oiciXXUrHH57HZ2/TlDDvToRry6auq/wevjCTrSREkg9QCNbfWDftuppTePSzxqaVi3AG5nXxsu
RYvfTwfhbCe9UV/iZm4EYVfdovC+Vgm8ENDyMztKwzxu+wtnIgY7+lwPpv4VqbXhlC3DXsNv6xC8
fDCyKlehSa9nN1KNL1KE80JnMOwLDC7x5GmThhyc1+5Ey60TQDdTiVYTdWGSXQ/VpB24jYk4hm9H
8dlN8ECRnVY+jZ3QT4PhZM6hiergqc294Xz/CGzOUhGkmSrlEG8FdZgoi+PEg+DNZLjtf6ygy2AM
tNil0lyAOLdzFDa3KL7nEJ2JL0S464kmSSlnnzFCv0dfOqqt+pQsqMiKwRBvseeyv9+f3ea2+W28
1bYp8VfOdepeYTkiSJx5xc+41/JDOWXZE42r8p2RF+UOomNrRWFbgiRExpqn5mpFLVEkY4BATIiS
9/w2yhJ/PAxJL75HCdzNndj5wsRbH4zfR1ttHcpOdLcyMwuNpq3t04TX+IHmX/Qh67PpQWQioadI
IXju/B5pcs8Sf0Ib2cssVjxvXmrcVbSTyZOw7cRraFXnCaJkCcbU4yYeRyqeAgHUHzJPqCdhXELF
dqhiDJyES9OQFlY1fmwcM/rQp3X8WNZ4yUyNvpwTVzj1Tojf2gEmThFcYwQqey3O7fvt6EaZjkSs
0SfnvMrG9iKMnAIxOIY+fxiF9zeXfb1TpdncBDYZFP9fhYxabTygCVHU9zTCe4deTyWsr0sW6WdZ
uNpO7Ni6XXiPkWUpeD0IwesjJX2tifyO2GFNis4fiezkzoN+uX+QtiIUxS3ati+pyRov0FWI2rf9
nIUVwJlQR4PpM3r+7TsTnblPi9cFuObY3aOBm8NrYZZqZ2GsyLfzKXkFq5W0m1yvW2FkYR7kzjlo
0c+JzcF6UiaCO3tF/VXrswSgBJ1J9Bfs4AZEjU1UShqeh8vU/CwDtmrXyuVnKy3zO7W/+SFJ/Pl7
5VflT3qe7Q5GcPMMWaQ/UMcAcjsvJOPfrtNCjyV/EuVhw5vgQdPwJ3pC4BuXQHOqm895nXZ/eiUu
dAc5Gj+m0vk+i8G+1H5vfcZtne5v4ozL99d/eFgoDhgRcFp46F1vr3yeG0rHpEh6ZVE8bQxjuUQ1
NrDmOA+U6grxH7oK7ScNJbCdBdnac1B5dO5e3FNRhrweerTyIah04HBeFY3eMcmwzTig9gZgoSn1
UZw0y6Hxa+i5V51QGwz6naO1FTtwgzNBclmARtdJh2ZFCY+BNgvNJTfeS6AVX+AXZc/GpMWnVk+c
hyAZrNcpEP03lILhh7tCCVGd6etpBxIvKN2ps7DATTQ+OJWNpDi9PO39QKX8jSWMPVGerWCFNABD
s9q33q3xnEw5Ha0sbCxMr45jCRX9VEyIGh68tECv7P6W2lpWG8NICEc85ck8ric4LJFe+kXAlZU0
PuOM8u82j8HtBEmaXJAeDH4lvLS+3h91K/WArMCzTUE6XXN1Q8GW6ZGA5SLokaDvDktcIF9n0nN9
UATJ/mL1Rvvl/pBb66pg26oKTMq6lieYuqyaMxigYT9Z4r2XxNN8qpt4gJ0d2fnHfzEYnmngtuEH
8Wy7XtU09pduFh2Pe6cpvjo96MBLNaXF3whm0UC/P9gtapWozGAYdbswL3GPvB5tCkQrA5/VbCve
MVqWj/Ti8VGhI7scXQNR/MI2PqZ6i09DZiZYQXm0f+LWqw4admj/InADyuOGADVFsWG1o1SZCuvw
Mqf32uffo7LrwrxKKE6S7/ihlU/yPd5okXtAYbd+5/g0AXZ+wS1zSi0IsQoiLjcVMfx6QTAea6SD
bFfY5K19DIxWn94tgzMjv58u72s/0NLjkowfOqOz32mpZyBXYSgx5BFR2vsfZytugpCmD8STjEKt
Ogm/3SNDnCUSYfg8zOzEv1C4QhHDXmL5tq/9+dL3SfCPPZXFc11V7t6+UN99fYUqVjBYCRMv73Ue
2Db9HBdaXoSiBJ16IGrZ3zoEfb9pnZM1R3duUT8c+sQ/LGPd4Tgh5ITiuoRJvZOxbEUZXlNUMWCD
sFFXeyIbyyLPlz4PjX4G3pc29JeOGPXQgl5mKv4XRM6jX5pW6MtO7rc1skeDDjUQfDxuGgsd8xIa
8UxhfAwULWqhJ+ceLcpPKKrqmIYlY4UIRjfvlcy34g2MYtXyVJ5ha/tJewqq2R41bg6nKt4ZkxyP
ti7kp8FMvZ13x9Yc4XCyxUjMmKp5vcdwCEH1GxWPEIqzdYkmJL4parlvwP1qb9sy+ZqJQd9Z1+3p
/d+Yq0y3dXxggbXIQ53K2Ntxjj+BJRBvo6ou39w/QVt3BVVLetYePTzIt9ezq4D4SR20QRhV0psO
o5nPy4PE4hxfCVOg+j/2WrOT7WyOqXy2KeAA6F4HkCiwoCjNdR6Ognb8we4W/Nc44bCncis4V4O3
d+1vxQkSSpVc+eyYdY0WU4Fe5paZh1MKbi3CJDI9miKSj6aZu29HL0WjtuWWPGlBs9d829w/ZFSU
VVS2bak//y1GJQPorcFk/2hx81TpUehmE6QOt/+opVF7msu9OsfmQxm9iP8/4ipAiwA/Tn/K8lCY
4GdtUq9TW8voDKC8efLaDtV3T3wvzSl4MLtheUhR298JSVtPNbSBaAFCrQDwuMqlqdkChq3ZVmYp
nIc00OuD70bDTo1l87MqYtoLKoGq4/XSFvhTLxKj6DARXn5xqO3jSOb6CDANybsByPpl6Gal6TWD
vb1/bjZP6G9Dr76qiw4oqsMGzQy6w9ohwPPti/TBPB50T4GI74+2uZxKdUAdGgAEqy8ap+3Q2G1R
hLOGI9HBHwYyq1qO0151Y2taAOUUUh6UAh6a1yuKyjz9gFQ9zPzaqA6Z60wd4F+jpKDQ6GDi789r
cziycXpCtktxehV9arPGyCT22akuHYdDKgr5JyDY9pfmRn3xL/YkbzvVmladGmuVNhZTlmhi0Qh1
fVGfWvD6x6Wakp09uTkln+jGrqd9sibJwwxoqzhIi7Cjp6EfbVxtzAdLJN3nsfX8dicB2gqlpIIw
4eEwYey7Sk61li550DdFiEdf/rmzcWpqrCD5hiyL7R9bSgj/osrEgw1tCAPiD2/VVbIRCUOgbLEU
oeNpHjl+WT8MQQcWsQCafqyS2f4go3Z+fPVGCeC58pihAO9zcVzvy87BoskSJFv2YkUIM3lWQfMQ
fBoS5q25877YynBxj3x5jPtc+jcGr54euQ22CpQnBLyNwW2fUkwy38hZzA9ujOkr9k4llgKS5XUa
XZ40mKrfCqMVO7tp4/sGtG3YSQ5UTt4h1/N220griKBFmA32VL/pmwhEYVTqYEWbdLH+6ETT/uf+
Um/cV+gNqfI8rC621epMNgLCwrCM5HTUWf82qhjOSpPq51IfrPdQvqILAHjUze+PuhHhKFsqvipn
E7O51eFskzrAJlLnA4tl1k5N4nVgJEfTz8/3B9qqPRHhTGIbCStVvlVuBQnR0yrRlOHUzHZ+NpqA
BpxrVsWXpat4LgPpzx6zQR6zwcnOpA3lKZExDGtUV56jopWPrpi0D/d/1dZ3Vl0zZfFLjrmmXC1N
gMfBnJUh4Cfj3MkBkT/NqOQDRBodqy2//n5/wK0kASFEVfyzeUjfkDHNaOwGLCOKkAwoOnaiC45L
bc4wHfRRsSr0Y04DuIcCAypWZ8X+0LVc7Ex7a68RKkk96cdwCazuNfpLwIMCjjVl1eUPHG7+8rVi
ftTswftcg9e/sN32JBbUTlq92xDNUt16rOWh0K+uuCkvbG2k6xz6uJ1+6mPdXd7WlO8b/CuxakGg
6M+cltQM0qfHLH0KAmv5en/xt7426SClbHiFNPVXMbQeIZY4E6d6MmZMJOtR2M7J4Xn402vE0L0N
Ftyzd26KraW2qezxTgPUdKNh1TRW4ua2W4StVgxfzGzR3pR6Zj9781CfukLXHhPogJf7E90clHI9
pWYaz+gnXYevaXJmq+niMvTMoTpD4NIe9DmFZ1zo8hHiQvd9zFFavT/oSqj2paxIKZNTpNBBUEbX
yWfRRUWnOWWIS0X1J8XeFMC4N35tlmp80C1s4f10xrzAWQ6aHeGNhqLTkZZO/cZYuuTsN5X9UNWQ
93Z+l4os653nmEqYjZSbEs4q8kS4dRGz9TIUPhSCQeuCE7C8EdsWMAFHzYD3FVmwhIYUvWvbbGmC
ovoHAzQ6VhI1RENPsp17dWsnKsloOLWKAbH+SXM211jxyjKkzeyNh2mAisrq4BN3DFK94ZYZZmHs
LMTWCVRtB/Wa5j/X9QoDG7bIDcwy1ObauDiolL4JgMy8gcIvL5OjrDp8zT0OJc7VB7h7894G2dqW
DtcpzXnSiZsnWZGOiRB0nUPXRmziNPb06Q6DZUEjAM+OVOKcOM9sLiznajx4RgrfLuTLA0GlOTZa
Lp+ytpl/JROgKWxg/epH1MU1pCVzLH7c3zRqr17vGU6deuGobiOO86vbGGGgxs4iIKJIZo/9EbaE
8cUqGnvZOam3aStMX9XPJDJS5Fx3IPJsQlNF9dY6SdVu5l8dLsG6r56MwoOu+OpZwRQEJKi2HYOt
ToJc+gC6gguYt7BdzJuSSuKmEKdyfHVawbohJIVYrUoe17gNqxaljTwtXfgc7KYVVeUJcYU9CTp1
Ta0+kqmjzcuOhnJKZ/I6zGmm1TJbygs0wKsU+Jdf+ydgJGmPZq2VfC01oawJW8AqB6kH+fDX/eW8
PVDcZqihq6cN6fEav4FisAM0LM1DkFZItMJcWs7CHPT4W601NbVIqMf/4N+UcrV0XdueR61CLfX+
j7g9VOpKfcGXGgoCrH7kb3UOmdCRSLUxD710Ls640HQjTfi0yjkxxgziSfocFlmY3++PexvCuNAA
HygQNWdknTqhTRNXpCo865rJjFC7TZb4PLV+iftuyfCnZLDr1yNCGRSkq82bi8++Rj4I5CBrc+KL
N3ax/KAcuBy9wRke7MKS73iYp99kgO/Dq2cK+J0GHY0WJUq1Shs0LXbrvqfo6dpjQJ2X9B1NkEJA
u7SmIIUKVej+zlfdiAsqHyVTRFAbjOgq/mRJkZT5Qoll0aFjn/pywBW6kJa0Dn6p9X+8foY0NRSa
koBnW/pqD1ENqCK/5HHpjhZUYQG/afEn7Yvfdrj1aXmn7QSIjfnRgVRmBA7hFXDX9YgVUAq3DqIi
NMxOd98snS7xDKT9Un9F76F59XXr8aACK45QB+XWdYd/sbPemU1LhFaxVCcdjYVwKBvoaZSyHmy6
FF9evZ4U5XXeE0DlqE+rM/vbmZwnPxe+X8CEzdziceksC3sHc/4pcCmbjh1c1r1QuBEFwE0Ay1fo
LpP8+npEjE2MLF16EUKsMLVTPUXvI4Q7DiU2o4/O0AcYHSIsvrNLN25JygMEYCoSAHTWvRhqFQng
2UWEBCDziwZh7m/MquY391dzcxRUtxAABUl/o6pkNLHdZ8Dzw2qqqnNitcPR18a9NHEjnrF2UHdY
PwXHW+1IVFuFtOVUAc3gPXzBhXYJDmPqZOZlMf3EvLTmjH3n/andDgr+FUYguko8TOCiXH82K4kx
SWwDESZd6nzyksX+jOGx+LkkkfO5qHp3z03idi1hKPHiAySqYO5rmlImlA6tblVh77raua+hh0dD
p+30UbamhWwrVXe6dGgGrnajiG07S1yfUUoPZqJZwAIvESz3WpTW28W0LveXcXNWCsYBBEQlHKtv
l82R1/moBISuNlrPSQcZ06rmnWvg9ojx99vq9uFdBfR8FSQ7TaPL1uQyHAuRPYloKc5RPAzcs6UJ
3LZNp29R7EfGzha5jZRqWEonKD3DjFn3WmvsUYvJCuoQAZXhvRNnxhOtcQQBXDfItdOrFxKYETpR
FmgYgCGrhUx73nBmnMiwcYd/+rrsH+b49To3KEiy89RJQzrwZndIqOFzMIxNmPVSWAdK3/Lb3FL5
O9+fzMYuJLUOkBoFd3qrxjZHwo4LClohLozpYai9+MnwzV9mUYtw0uo9qPftcERgavgmMFvAZOsA
Mlc2ohv5MoZJFX+fpO8dNb396Dpox3fFvEcCvM19X+L9Sw5GXXit91Z2UuhoW0whZtQueLUIv3K8
pLv8zPUdvBNDmQQoeclSnkcRjHtt+NvDQLCEPkVvj4uVis514PIF0H6Ry5kTjvCz8Js/O2P5GoOn
OkpnfC9qXV5e+TW51IA6KpwLBQYeZtcj9o4F3UIG2nOCieypmeyzZiJrkQif+20xXpsxvIzmcexA
ObC+qwhm6C0ctNrQntPC1B95oHVQ0NJueeTCd+tDRHzYGfHmnFNwJuF7eQiaNJtWK5pOvV4Vkhcn
Um6Le8LeRMPAMzK9H42eTM7O2biJmIzGva0eTUyOXPp6NWnCWqAoFHtmwL8chxDto93Pe4DDrTkp
jXxEzzkQ+E5djzKNTWwRBdJwnBbkPfzZOPkljtBaIcbXJglMSFHfOO9KEH995RSJkwk0krFVrab6
CSRPcZ4NnGvvb0L1Ea5enIyCzKZ6z5H43FBUifbR4KDFFPaUV/6oAIyi45pmFBO7Mo7E36NIc73A
aCQ24re9FU3VwcsbM9hTtttaWPJYml0sHzJ9q4VNND2K8wlMPSXHqDr3pqzaEzIPzvCcBe6eU9PW
ZgGeST5LHKWsqH7Nb+ls0A5O7zkDr3kB0NrU9QqrsEp03c7tszUrbgQFoCMToyVxPc7YzOUMzgZA
TeFly4FWr/8jxVH1aEQo1/yrwcCOUIDjabfGT0ddZMDoYDBAoANVA9zMzqgFNJ+WEjuxnUv85m54
mRWXKkA9Fa1XucOI0k7njhrdyVIGcK2cpksRh7CyfyCNp+9Nt8xefR5YRy4iOljUJox1SlTWiJlQ
uSpD+giKoTN6Qrt0ZYU61/0jsTU1WqCornOdw69Xm+e3zTFkIkqchqpiU3SDREXGKDFoGdxqPnlD
neKsI1UF4v6gN9cP68nuB7zKE5Jprva/i9mvkcoyDuPK1sJUOWlqqF+hydKUj0vdfjfbxNrJ/zYm
ShcIaywkqTcaWBnNiywFkxva2YRJdFPb36tAjp+I6dlJi9Bk3Jnk7XHAa0u5fNAKBZu8NgOo/SqY
ppHWQT5RlTgFldf+o+nx/Eejzei23F/R29nRpaA3AseCbJPX3PVnlJVuJy6ItrCcNK06mmaj16ex
njWJOo6XIBbllHLPFeP2MyIsAFZFAbB5Aa1lQLPALly37DDGWRwMUBdEuQ7FbHefTBK7Q5dNMTJl
fWrsRPGNuYKiBDtI2kSna60o6wogbItH1y/3lp9YPqe/CiH6rz4u2gA4aTt/vr+2qw9JX5VnEEqI
CjkLS3t9FhcQhK1mVtMzcSg6Gqrn5aNGhP2lt6dOrU7bbxeUGoq9YtLyASrqwUq5/ow6gCO99t35
WTi++7lJK5cq5JLu5Cpbo9C8wHeGX0yJanX8ugVtJdHN07Nut9QYiNnnzLaKnS1pq6i4mow6alRW
wXNAoFzdO040Tk2VOHhukRjmR8vIpHkWQYP8YSrZxadgaL3p6Elv/hV3Zl0dgIe472IeVFY4omX4
3Ygr71Old3I6t6K0TNTRiggZpbTFfJM56Bp2YAiEHFqcHPs3o44s15NdZVr33A7s3WM1lrK40LG1
xwdztqrkohdR6b7vm1EOJ2zOg58BVuIzLYuR59Jhtr04fpe5Xps857XfinNQz814jPVGZ6VsHjyP
OlCV+Y0IZPklzxMPJ7emtqbL/T232uNqIyj4O5kyVSGE7VefaDGNGmEjX3+WvWjfREUdnI2yQJ8s
yJQ9tDRfR6JR41FoBhJDG4P38bqSYZS5ZmvlaDxbo7SPhlU7ZwUIxAPeyvb2xe228A2TFIH7VPkN
rvY41fzBxYHUeNbzrjv0MUiBpY337jW1QKvN5wO0pkPHFkSQdbWAtoeiW95M1jN2HxqqhM0UXUav
Nc6xkWtHc+5/dZnhVpd5gHZ2/9ttHC8WUiUlHoCfm1a5pY1DmU7F9CwdUZ6EJuKPull4OztkFXz5
YpQCwSlR7KKBQPnuOlRwEHR3QizkGXWqP9wU4anJ1w9SJD9jpFgOc7T3Gridlm1y8mirKdABbc/r
ATXRj24jNOM5Q2rvsc3El9mu92hkm4O8iGBQWFAJ1/UgQdX2XebiKxh3wN772EguxIvldP8L3UZ0
6skYuiOli6qHtdZ87oq6szT6zc8AB6LqMtRL6xwAJFNTRsF1l4G38akoPEEkR7EXMOt6Up7XyWiO
Bvt5SgLje4/a3xsLKvkTXf74WUJnv0z5nO3ckhtzBEPKsC8u3vTyrldSc4x2RtzOfuYhqf2w/Sb6
sowppCi8RuTr8FbsRYDQnDZbOdzQ3Vm1WJxxNtIm8+1nhLXQA9ec/GTXCYwsZPNOEY2snRN2Gx0Z
TzWtlP4AtQS1i35LWvPSHeOIIsZzFuUYMUZOefSmFt3FaugPyDFOH+/vl9sPqHLVF58MDA9o1l2P
l1YpZDv0JZ7JUr3hGM1W3b3xcPNu3hhB68m3LdwWAO5FmTs7WeRtHHMsGlLwAGzQ9BQzrofudJKv
cTGc5xQZz2M06dHfgIcBGIEtepiaeP5kwwA8TsawJ7y1scgKiQmclVczzErreuSMLnA8++jr0IMc
cUeMOkQY5+gAQtM/CDG5r/6oVBqI1A7Fe3U7rDYRWteyhjxKhciLBX6WZf6QL2lytNIiH/BZnIdf
97/qbaxhPHTCeTwCOiVJv57gHCz4waad9szq24euw8Vy8uVeyX4Ni+RwMAy0IzUxegU32j7TYude
7mrPjoaPq50vp3ao/xod/ZfTWfHBT7vPaeK3J0+f34+G8+hn07SziVZ1j//+BOgeHFJmS9y7nilY
a0CSZDZhb7t9cnKnyB0/5xVnDLnFwO/QUIWLjx1okCfRz94wUFr0dAQId+Lu7TkCOEjzgtcQD046
z9e/Y7FNmeRpHoeBjILD3PS1QW8b91e3hrRaZ7D97GTCi/P+h76dvnIH5FlEdY/nylqSfvCCieZi
mYaVO7uPAOrb+WzXZa0f2sR0ZxQhdfcvy5wd51AvVvdFGNL+ef8n3O41yv8UIy3VvOGyXh1jz2t0
Lx2BdCUIMz23uZFhNCvHnR19e2Spv6hyOfZEbLg1LimbvCgvwNiGQjP1w5iNT/RbsJsdtCd673uv
+I05ERKpPpIP2LwlVgeWYNXJLO7KEPsZ8T23hH32g2x8vL9yL6+R60yOSYE5RGzQgOe9rlUn6G/b
i6lVYZr5i2seJKunXIMpJj70vZH+rIStL6dAjDWSnRpC4uNTjIrEePIFCo9urQ/e0S1xGvqMNFrw
I6azYByMAMjuMWt1WZ1mI4itN0QcL9vhO2wtERVabl9K7arcfr3hy6z3KtEHZZgZvXukYa4dvQpV
3PtLdHvVAwpSroOQdMDo3hT4Jlxd5iASoaeZNh6Yvnsao8I91kCHL/eHupkQ1XQQT0BfSTl52q3y
sz5a3Fp4URV2RpAexyHRjj7iqjsNyJs4wSicFfYUbyB6Zqt4VUVZL4xirDmwZXrB1ppUopld7RBF
GNQcAJAPl941k52ttjE5pQEB7Mnl0cp2u/5aljUWLuofMuzcbjm2Wg9T1Tam86uXkPcV72G8ZKkn
rouJBZbk+YxxQDhGxnDs2i7m2Vmnp/uj3OwJhN1UlKV7xn2K18j1XFBEd1KZjswF2dzHZXaz54LU
5kRNZq9RdzsUokIvuSbcVqhiq2WbFuxThmCpcVRv3Ye2tz2soF2oflry6guEBAi6BpQG6moKNXY9
KyoxOS7pmQx7YzL/5NvkKIdg03fO5DylBzn2EVIxi/na/FYNi+cV3ocv6LvVDPUuE2ZSNzLMTAsS
WjdnSJ9Hy/coT8pLUBbaKxk+MCEZkEY/qTRvLRKI63mmnVSVCCFD3S/qRx9k80OS5925z71Xtspe
hmIxFV6SLiv1vOuhJsfo7aIxGCo16kc9Q96yTe3+nFMbepshf/rx/sa8PWTokJAMUbnjhYdlyvV4
tldngRZZMgTS656r0hGX0tBeCcz876yoEHIEgMlTQrkexZG9nRZDIENkO/VT7BvloRjd5eKYc72T
t25OiDIkrSUsXyGAXQ/lGbk7dosvw8Uxor9AJ40f2m5edmL8bUhk2X4bZfWZaBPhN4BcUQi1AsNy
1+umo5WZDV4SYEF/aM74T+8O2Zd/8bFQclexik+2fthJTzgGZOgmXGI/fhqVSrmFCcTrV5DtDvCD
dyS6BGvLY8fuIi1p3CbskcPlKGdYkCTp/OqISEai4MBKrguq3uoujhCwl43PRm+jLD/aSK6Gvoyn
Jw9J/w/3l20jIuK6TdNJcXW5IlZ7HLBfDNlrkWE8BPHnoln0N7ORvI3ndNi5sjZHoqYAhFThVdel
3JSynSM6T6J4qfcnv0UX0kgy/zinVP7vT2pjnysfKeIuCBMFeb7e56QxnTWUWRN2U6wdy9oUFzO2
Pv2LQahEqmoCHct1Blvqbo+Hp2hCQ73su3IZD91s7B2mmzz5ZSeQ+iqGBUXIVTz/X87OrEduY4nS
v4gA9+WVxarq1lJsyZZk64WwbJn7ziSZ/PXzUQPMuMhCE31xH64AwcrKhZkRJ06c041o0zdi5MDx
pT63Ddr4rcT2g2CtfY7L6sip+dEu6Su5ZI1iVyvI+6VzUlAtT0hmlUZzRhwohXKplHQIxWjV4uBM
PNoo2HYwuFbhDQC7+9EM2jOjUi4dLdNGc01jFaNeC7+c13fq8Zz+3yhbPlXk0c6FLml369O0C4D5
q1Ob4edSJ/HP10d6NB8qCAQxBGYGdfP7+dC3NywAk92tU9LxOZsW8xT3c3T+H0YhQ2STOH47mnCs
VzXifV53a5CDCzpN/q2VODH8D4OsAjNUQ4jYt5F62rWTEk95f4v0xAziaZiuibTeHqQTPPPysTmw
6nZ8WdT6XE+4dX+DZOB+14zR8p5NzC316/8wG5pG174w3vJtUot902AvUdmjrooBr+/ls2r7XVW1
R3KjD08AVNRffVgUQ9az+B+8b/CsgSaolGUrpQxIDRwfU68357Pc2bRQrp2rCErx5t2PUghrTkcT
OTb8oYxz1PQYLjnQF968aORoqxAN8k1w//XNKCN8YquzEX0rRu2UZakSGI14+w1HMAIHY3WkW/9/
M0o8Zja2mxZMe+wbXvQ0Vf+me8z4FC9D/jxzCf31+qzWeOouSQdWYj7U+YC7QNU3j6tbjbUzuxCY
F6dRxVOdDK3y25RIsXyMJlm3H6s5iuxL6uBs/USJeIjfHKKDHIIEowdGCgLd+H5Zp5Iln82xueVd
D0SbxLH2sylwYjzRUaX8gSiPOLoB968IWQ8jrhrDnJltQGF6Gf5S0uQzI4IRp6pSzPICw2C5GhYG
Ir6jl+URHLwfc9WKWonOIDdESpsvQRU0V2ZQy26xVKck8NSitb8VizHGXxSzU4y/mjyLD0CM9d+8
39v7Mdff9J+vL+6ncQbzHW6DUPUPOeBYYCfl8IfMiUFfP0b7D329TrjqqbhrCN1tdtF1l95U0EW8
0eWkBHMH87ho4+bggXy0iBxV9M/BysB8NhNKR20Y1b4VN2nkX0uzFz62Ux/Eoj+LrD4Kbh+t3uoQ
S42bll0kMO9Xr661JQfSFTfM2fp3iHD9gA0sr+6Coffri7cbab29ONHw9ilr8cTcj6QYIH/NMA83
t26UIENhkyYeo/fTRXYHQ+32iXuLFxmGsUk4s+tXKGVbpzbeyLeoQikrzzwRZENz9IE9mBBRIKRp
CFAr43hzIfftPGopZmCohaSt7sdD+s+cRyVG4Ra23W9ePNBxG8IC3zKFzs2ZMHGZbidXH6EH2TWd
3Q39ndgGeVpzanF7PJra7r78xULXuafWPBho+H6viJusri/N6aa7E8+AgJ5XnXCYsLsnHLwsysay
x3uKUt34tSXlEweByH5pCURXBUveIcCuHd9S4njBFqs3uyjS8wjUcuq1SFynxTrSKNhlriDEHEya
2/i2qbtugm1oR0vSTqUBMxZjTvzbarITN7tgZ2ze9KJzfhRGlL61+knBjLuZN2mVSyZ1vl9fN55b
KrmdcxMu/QRXKkCxdUXHXMP6dlTkkVrR/nsAdUWymLNDtYwa6P1w8yTGPB5ql4bgUT0NiWb7qn54
O+43bTUKoQhPXxnf3jZtUQw0wTwjW25FQjt20LkDp9MZerfCLRGxrYOPfP287u59xFSpW1GMg4a/
NrjeT6rRstXUQBo37LvNIKmhPNnS7S66Nas4Mbf6qRcp9WRA4Ke+1Y/egt25Qajvl+Y0xUBuma0k
jJ3A4SiFs9wQRuviizt1DNEb/VC8p8zVWZhx4uIYLAkeLZfXL4Pd18nQkEbgpoA9k0YZ9zM3tQRP
yqjWUPZ2m+aSjUaiXbwmSfQzX+o4Bzy7lnuykrlYzo3Sm28UqFkZUyYtsQAi7DTCA5uEsbWJompt
NG/ZgmOblXvui5YQSyVTr/2Gf+lRkWW31dDO4OSQK/A/KqGbm3YQpZcui23RV6R0T7oS5fazVVsF
ZUreyHNepZjdTa0DNcIcdNzCTDJl4/z6qu8+ovVHrEbca4eTQ2h8v+oKLIlSFrkFwIBYDVdS8W6p
LP2gtrD7iKDNI7lMvgLGqkOYvB+l7JvFHV0ExaZEq99N0smDBtw/ENahdfvDodZyK3RzLllv8wFR
KSFp0dzoZnmDKS8DvivlKcaubzmZAg1V/63rt1pXQeblFfvVu30/M8donXIeB+c2e03s2zHyxG2a
NgdJ3y54WgXhSPbgfIKi7OSkG92j2JS7zm0Epwsdt9P/diCyPDcTft5eWakHwjr7ReRQkC3Du2Qh
2bj7WRWjYiyDcL1bIt2c1g0kBE4UdItPNlJlb73xeJ0A3ddq/dr/vvXv6HSrwBqzj270n1cokyuy
C5Sma85qb1pYbGKLC1VScUv9rCmJXSAYby4H6/tgvhSfqHiuUulr8eZ+vlljudRTODQ1OulPtSZE
kJa1ex4dIQ+g+F/91nc3vEH0C2bN60zZGbby/Vi2UawdClMedpHWDn6CZ3Bzzdh4I8zVVnRnO+XC
DbAgxGekI1IYLmrXdea1GaVUnrgRC3IBK+7pXphWT83MSDL5BV2UqrsoWTpFvl4Ndv6+W4xuhLfp
Wf92fWvVfo1ngsR8tSjH0bfbBuHmJPcM8bWTqckoiIh3QSYKMQSyyGpEjSRfk+nncUcrIp1RVfR7
bprR9KTmtRv7HReK4k+a3V8lAHV0QorHNK65OcyhVkLe/xR5dhQ9ZwK63AdtUtruoxa3XRf0XoMG
xVylpvFc6Vad4cxpDiUEusIsv9ETJpdLZ3bRfJLZMpe/C4eG1msXq3F8zvShXwLVIi/y3cKe/0IT
pcpOqsEHcU7LElG9JqPZ9eyW8ez6k7sY7ae810eskTvbUp5Q4o3GE9/ZFF9YV9U8LzkSN59ERemu
9zUpJ++ipk7ffUtEjtS1X5CNGchutO1ghp0ytX8K9mv8ko2dW36fdSHKFyXtwIHjJs6j3+cWVzGM
2KM5id65RlqJl2jWVfnZM+pewklJtfh5mTqt8RsknZorBCeL+JfI0/4Ecdatn16/pfb3B9guWB68
bQqTxDL3Zw7uaY+7XpmHhJvG96ltl6+JgTGB0bjlRVGb6iAS3L/lZK8UuPAppDaDbub9eNWsLYgX
jU1YT4X1XuPFHoMISfBvgM/Ju4lK7UeoV+PPftbmg8R5H8FQfCIlw3Kb14qGh/uhI8Ps5ais979d
6AHuQPXvnYqg7bkSClY1Zl95FphzNv7x+hLvH1Kgc6aLShVHx9j2oiGrkHZ4B2Wh0mYTVsJyMv3E
be3qIInYbyWFBxRQUX2nkEcF+H5+bZ2bquBRC6d84Bsca734t6DH9isfBzSjrtCs5vz61Pa3I0My
I6YHsgl5/X5II9ExRWuNPFTypdYvOhblxbmiy3b8gNTC4h4c1v1KkgWhsrhqi6103s3jk9ZgOK6K
3kCJIvS5GKV2icq3tpET7UEDgESzRpz8wdt8EtU8xQsNhNEtN8zh2kCd/FyLZXxSkZE751AkxJsj
BQZkw1YRjrVQsAkvdTMzM4xWohudaPrVy7CEwGDpjb6G67ToUITEwWP2S83qfq9KEKrKttMs9PjK
QmNJ7JOjxM7BFq3f7/0b5pK3r+qezsrz3qIeeRGXmO+abVjR9Tk+NVWBcCvCFwvGONJw6qtEHGN4
N2nz4l0XqksHzPn9EWF8coSVA0G1ZesSOTopAVNtNGGCMcS5x0rSb/S4Pzj3+1FQ26BjF2yTs0iq
uVlLqy+bQhRTCLAoPjWlOZ6zRD+qmj8YZZ0E6wndD8rV+vf/QfqKWF9ADewpNPVKvkMfOvJLgJmD
HXs0CoLwa3q1DrKltEY5IL5tFXP4i97Zlkr6c26a5UhTY39VgDlwVxAycsaR+L6fTAVljI6gcQ6z
rnqfRIpzyoc4w26GpprXL6Vfjon3Z3CldpORk7rADt6iOY1tzdzImQyLmjYWmPhx8rm1JSbUTrHo
VTDq0+K+NH3cqWfiD6t9mXN70PyJVpXpr7hUwM/aaaliP7OE4p5xup8+WFOsWP8seNCUB4fpwcqs
PUbEfLTa8ns3t5riFLFG1CNDAqAViSzUp1kbROg6RDOvL82DvUaZnft6JXOthYj7TYgNdRQLDW8h
TRhO50ex6VRnxZ66/vL6QI/mRKBDVofaDm/DBmUyorybcitbwjEX4zv6B8uTBFYM3MXRDpbvwZw8
kse1jR1FGogz93OKulyJzSEvQ1Wq2tMQL8kpzov8YOX2wQOBA1cnIvEAoGRc96M4qWosSjyXoWhH
8aRnZvOVFkbrrAAH+h7Cj0EhhDyoojyaGszrVV0cZZ9dxrqKp8ezNzBoQ896k1blSQcaPfpeHmwW
BAyALDRGeMO3AUrcjSJTsqoK0wYUwaN+cYWCVJ0m1chfTLk03wU986VPr9h0jbrp3aya03czi4t3
BZaG7ymad+e4ht1mm+WREMRuDcAoVx3ilSpCD94vJdT/XIKoEEtdOkILx7ICG7Dc3lcVR39+/bzu
R1mRcxihkHqAKrcfBsU4+spiPGsTCVV3SXPt7EK3PziqW1FHvrjVdgsePxjSSkDdnKKMVLfO9UHc
Cr2Utu+ZBKQ/UUMQ/Yd4sVr1YyXIZJ+oREs68RbHba6F4i7uuzauYv0UiSwbzpiWL7M/29MIarLI
8kgDbXccVgEiwm1OOVgjpM/7o25r1AZF14mbrugtlvcG9Dr0b3xFz/WDo7df9rW7AGQNyj8Q8RZC
hTxA3kVj9Y0CSncanaS+GlnuBW/d3PWTZYR1kFX35X5CBbq8WHy34202e6glnp5cAU3Lt0Zxa8vv
SseBYAxKuPXxVc2816DQq7dFsbV39ZiXgSqkcnCEdkH+r1FoAgEexMhxS2FuaWWDHt8xCrmLLzLr
hzCWp7rFo8WO4iNv0/1RALviIFCWWGtzW3TOmjJyzsLQgLi9KPWNnC4Qq29jAO7C+Pb6Lj0cay2R
rxZOOIBsvo066uncRBnyplQZQtxdYp5qhXfDs8F5Xx9qf+yY1uo+g8AX7NVtHoG1XCHQK9Bu0xDb
J02NoyBd2qPi8O7JYKug/NI3jFgHl/jmsV3yYhr0hcXDfq0OJlFJYBmh/DYYdOx0Rt1cNDs96v16
ODUAW3VNAPdJ7my7SQ9iqN0WKfuLUQEFJrk4QuYejkIkQesItGbe+fsvShND3Ce1qd0Swy5Poq/a
94aIjzwgHo8CcwYd77VXYwOD28Ms5xYaJxZQg3WKsqx9VpT+qLHq4Si0d3ML0TexI1XmVoKapXQ5
d52D1H3GvdwOyhED5OFhoG1r7XghU95yEEuZV/ZIvnTDcGk56WUa2mr0e1Ebv2d183Gsore5WvLS
cPj+/3hb9D5RMwsrGXYoa4bvVYwriPDiJrAqcUQC3xUr1pHItyh1AyDtXGx6lIaFKRXtZkz4Vo66
+5TG1ZOToMxhtMuXdqm/RyL6hDXCGyUdfs2R1aQBFliAYua6s/8JDfqis4Ys5XwgDh5ddTFKqMVe
9VQALb01nmWSK6sKTg1ZBbj3/VD5wLFYFg5JIjz9hKe069eeAQg5DUfpy6PzyIUL/5tnhIhkcw+q
4Mw9VVodB0wPAz+vVN7ZNE9fX78CH922Ngjcyn4D9dsyktLZFJZEtPjWRY57xrHmZwQrInDj/Ki2
vvUeY5sgAoFnU86FSUKt4n7t6OHom0jUy60y8gSpzxnKkWz0U1E71XXC+SEUSzJ/FKM2XhptiC7A
nM1TNcQT6KdzJDq0X1644cSR6GMQjdGbdf9rysqQlrmYy222YnmqCg9d6qUy3hzYkH9CvVqpOpRt
t345lHy6GEVO/VaxrEE8jN+tuT1SJdhPhWuR84gKDnWDnWAkld4c8NaQt1hplIsWj1iGuYN5cFJ2
EQdaIlAwqHKvfeY8zvcLFkWJ0BIvcW5pa3+QrvVxpIPTT1C6oup8dFh2U7IosqDgTGMkVCCYGPeD
eTPKm2PWWzfUp8xgKk0cYkrjSJ3y0Sh0U67MQoo67NH9KPB9x8ybR+tmdVbr2/roXcxcHLVFPxwF
MJZ2VVgIEDvuR3HdDg4O7QE3uttTeoUVAzP4OPrt9Q/5wSirJMX6SKIGQJ3sfpQGtoW50Bt6i416
CfBM187joMzB66PsrgsqcbTAoGi70rR3IfQsvaGflcxFTKoffmsLikWpkQ9/I4ciDj6dR0MhtkRf
JtuzMjPvJ+SmaB93/JBbKcbKrxd9vDomtcXUy7q3Fp+ZFTym1SyUmIjs934o4NACaaeSAqOSJwFW
pUiOqEh59+VyxAZ7sE14A63NoJTVOXabodK6Hkqlp5YZq3ijikgTHzV3kG999dcJ0TQENk6iQ4H2
fkJdAsyXGikT8sw/UxyUnw3hoTbgzm8FDVe9BghJuK0Ra6JrcD9QNSDfksZlHBqKJs5uo/9do992
kFHRf8c/c4fkkQkAwJO7AePtG6/UilhKt4V7m7pO1kGju/FLi6XbfBKUyEzYzXrthDymbREkMp/i
r6msZ/eTg52i/i6mgjB9K1I1r86yatEhswkfmxO1Rf3WdPkYfdOmqVn8xBioe9aaMlq+no228dxY
itv5aOrToeIPdj/jLYw8b3XFIzTvg9KTsvBrV42VQMdOZj7lNhHxJRqK3vY1PZvMc63Ok3EpvWlo
L57WT+U1xkhwfidG126vnhOVlxR9L0f6lE1m/bMs62X6A44bdVW7nd13cZ6Y7RN6pV7yPHl5/W/B
N/iTANbQLsuUufEHr0rM9LJqsYvBn81FTYOpgcbyeZ6J2z9FuZkkVzlpHRiNksrugz65Fs4AgLE4
qmpVMftGH3nf61Jw4AlQPZVOf8wS/LSuSozt4X2e5sbUc79GV7f6wFM+d5fWzJbPatE7f+baVNT8
2qJJgnlRzO+uCXhwdmW16L/Zo2ENTynesfqJji9F9xGFaNEBdqLG1s82xIXmn74U+ScIIpqG+geh
16UaLFxlyw6zqTDTEB57J7tmmq5zjzPRJc/oBn+KyA7RfUCpbPw0pdr4pwK4C0WGt9AqTl6iROZP
4MdYPdnLXMh/8TRz9FOGa8dwquay6U+FnUXO54UQy7u0o9mMp6ocl/FqaZWVPQ22M9OFX9ZyUj7y
JNLGaHZm/FKzROkPz5mi/KyCmiWX1s2NPxKrMo0TPX1Fc/amvHQ+qbksaPIeo+RzPClecWrsvlFQ
W1LbNhidbFI5GGLUg2lOEmw3adk23+f5mGvvyimSKYmi9LKXgeZk+WR2Vb74bIZC9b13WvdU0tcv
T9T4s+TfRcaDe/Lirvw7ivvqsx1j0OVbxFr9qYmn7LOQxqz+XizC+CjVucAkmJOmeQiE2Wp2kpWl
1AHOo/XyPAxqOaDwD0DyyVrMIguGxFTSUDMLJbtm5JbxFXKInZwXpXb1s0wGARlj3YZvbaP1+gWA
QLdOapZNzWWus0a9Qg0R+knLnaT1qXN785WyUCb9JC2W76jq2ePqjsH35JttZBZBirzM91HD2Cfo
oUI0Pr36sx64RqtZQYN7unXuhl61f2paW6qnxOj0HFqGp7+0hpraL5pa93Xu04jV/5Hz3Won28pj
HdJYoQ2XujfVv19/GfcXO9cLBDEqyjTN7fBJ0cYp4KpGAX2qPmOMmnxREKn8/MZBeMUB0TUAJodq
05YJQ1lZpGO+VOGoUkHuekTJHV2ZTq+Psnt5bRClVUCeDmUoolvAQpvUaSqUugtjIKzL4DXpk5Uq
+tduQP329aF2q7YGK7g9wF0iTCZ/vH8/MOmwEr3vu9BqBvspGafyZIyaEbw+yi50XUdZS1u0d/OC
bAto1UC1C6/oLmzJg95BZO9oNCTLgXF+QSP8n9dH288JrhIYJitHPE7Edz+nVvEitZgyEXr1JJEh
s2tfjdX2/MZRqDtSx6U9k3R0pYPej4KCQUSJYxzC3BtdKyinSX1vzd78RtdvmqFo6gZ55+DBEAEG
vh9H741ZNrSsoURJV2aTJ2Ppw7XMvlAbMc8zxKJLbIsqPtiyXf0YgU248gbMx9XJZ9s4UqTJHA0T
2UbrjNGz4/zItAkDsbinlzevIBckg+3rnVDe3G4E1ZGucurw6BQjK7SZb6yi/rQ0tn2rGm2+mqtj
GhJKv72+efvZEWmSbP9KOywIj/eL2hmLUa7iYzfDjZSLrZjG+4yyYmA1rnkpcv19kaJB4/WT8eZ4
jRiXdBdpS4IeYrf7gQ3R8loag3ebWtYvhjz2vscP7SCe3n1vCLsBKpCFrA5wO6M/8qq2nWzFu3Ui
yj55uZNdNLNRvg0JFXjkDpYvry/nvp6yIp0IwNJwu2qebIm59FE6IubaCqVSVpOvKRVeU20T018e
ZZou/Nw13OTc56Uo/9E8uQqr5koEky6f6v5DVeT1fCla+sU/5k5hCR/z8+ioire/VvmRwOi8jCvD
atuaqTX8w0nkTSG3r0rU0mVBRijsJ2I+slh9MBQJHtUlon/uoW3ZNY7Z3WRWRVhacgyQo8u/IJZp
vG9qRRzUJh8OBcIMWZGKIR3+9ydKSVrpTYkpwi6NZ+fEpQCkY8WxIFZUu9a+HGz1+v3dpQKAKGtx
bvVUIfkw19/zH7BPNsWg6tKZwoFdLEM6NhWcpJbCQgjSxQXt1Av+s+fK6hzdr41Rbb+4Jva2kBqb
zEEpW0vjJ8zDqZhMWpIeYTG7TIWfB1ebO5NjuDqz3v88d1KGATr+GDqKlp6MKSNupYz2IdU9Sk5W
S1fmrBxVGB68OACSNP/QaQ6wpq8/6j9rkhiIe0gKryGXqUh8zGGsl4g1OVj7/Vav7xonau1e3Gfk
skBuMy+XOdQFJeGTodRLiGOplwZCLmZ8EBo8GO3/Nrs4K8t4BxfKMl00sLMlpC9SPqWpgLsapekH
WoB+vH6m9nu2NkgCs67ZMlpUm9vYq/GALWU0h7zcyickGmPrGcxcD6rSNcoLKjCtPBX51CWnNw9M
sR0Umavrl4zt/b4VTgzTBIJqCPzQBEDqip9oyhQI1atDrW2Lp2mN518fdHc5Y4iyBl2A5etL56x/
/5/D4iyoZNdjLMOqkN7ndFzi95Vieaj0peOHvswRX399wAcbCThJgs4VgSXqVjRVM0VPZlgxIIv/
MXYypEwQ6f4SRUN6fX2o/YfA4wZOyUaC9XvbOqVdRZqxOKUMe9VN3utZjvhgmR6ZCjxaQV5P2oQR
Md1DbbVpxBrZmQzNKJFfHSvtg1iziqsqsigQSFa/lcvGLcf5py2CIiLkqc2O9V6HD2ZaqWEOT+43
7rXSj520/frmtcPPEWGbVdt8JQnenwsAIllFslXDQpTo7hlpc/EG/Uiz/cEOrRR6UErKhVyT2wCk
LIqkQnw6tKbBfM4nT34ExjlSdng0CpcwWB7IIbnYZsWmqu+pTHda2DsQJfJimOklncvg9RX75Rd2
/xYxA4BdJF+586kb3i/Z5KSx4jqRGo6UC40gagzocjWYC7KB9az+UGYXEvsAz/iT7JLWu0D27+MY
wKhRvCfZqXp+0iNv/iqdWS5/6VNVOOdKdYR1wkRzcsNOr9TipNqQCt/lUdf97USpPbyr23R0v5CG
NipqYilFSsNKkuwik1F5o4k6mRmFi9XMGP4cy7klTQzosRVj1WqhWabOjbQGjf28SVceoqZ9e31B
1/XarOfa3sjXS0oIoLc5HHNXcn9kqgZhT6VTW7Pgwfp00xkvYMRdf+6KTLcPYtX9UeE55KsCCFud
2rYFUndAsGyeK9xVlFy/6m4KhWkx+4Ojsv7y+5kBZNM4zTKuDbr6Zma5ro1VjixD6Nn1+KOw+vHC
wTU+VwuQlpw7+5uJ+/WzJlXzgO2+v31J4KCOkmOjPMHLf39GRWTAFko4o8hmNB+KTmpfRQ6nf5Lg
l69v34OlZChKwMATNDxtCYy8NYPS1wwVGcX00eCovEt14Ty/Psr+tSYYAJSgh5QLBOWv+wk5AyrV
mKUbIZhvF1TWZF3KuXI/znoX/5andvGPh8P65fVB91NDgxsdNVir9HpC9r0fFG3loqsr3QgpwHgn
u8vTr66XWG+OpVcSFLuECDwV9K2PmGwyU9YYLIVYH6Yf8K/lU3cn+6PdOkds3/2xAHGBZsolSTzN
n+8nVM6O1yjUP0NPTX50izc8q6KRlynpj0p5D25J9OegSFOaQqCQC/N+qMQGWzZbwwohpOcKzr+0
9GXnPEPq6VkzcUUMUnNq6DfCekh7ZyfL0get3dah6rVud9bTuZHf0nT20CYdzbW4NZtq9hQ7Y/rS
yjyWgeyU9h+ckeP0kwNFJH7SEdUoz3alpglNSS62yJooU8+HrtJGNDwVvTyKctYFu//C+cDpvEMV
jjMAznQ/SxTZq2hyayPs+vTfemiNk2OK5yai5UdP+7/kmDzLvMP5SzmIXh8czbVvh1ybaGTlgt0P
bBf9MgF466Hh1faHxVSUvwqr0w4+gF8UvM38KLLzCKDCwjhbpG5Eg6Vb3M4KaYJyT0D/1q1wbRHE
2TB80py+D1V0e6/SEvVpllPzgtFAGtT2cOSmtj+5q7kvbzrxJJVIbb0f/hO/kr+JFOEBN3QwmvAB
KpVTN7c1wP2Sn9/61a+9fuvHyAO46mvdDzXYdVxGlNFCU3HTs4GdBQURqiKvj/JgQrCJ4a2AsK3s
kjXj/c+EZKwObmKXFulHMpyWolL9ukxVCk22d5Bw7J8hZy3gE7OuwOGuFI2cW+6JprdCLXaUQMZi
+GJr+XiKOxfQQ3MTegBnTWbBbBTNQcfX/pwyNvg4FzenFUT2fppe2RHyoXcbNkqdBRiVxld3kvJg
yx4uJg4GtNqChqNOfT+KSwsXPhSjFU4NlL5scKJQ2Fl7aWsvO7it9188E3JWDvhqzgBp7H6otlNm
jEdVK5SwMVEL5Y347KVl/y3h2Aa5YZT/FF0m/oiI7mM/jm3vSLP00WRXG1vMLqk47N4LMzWTsWkU
lpTeht9mJRk/oq4Yf+MwHUF6D75/nlzk+WCZQMLeuZPUnYk4RaTbIRI+o/MULaPi+Hlre/RDOlnm
nGovmb7WfdqVBK9zMV5Vr0/bj3anuUvQwsWqDpK9R+tPwMwrRvJOnLo5UGYuHTQ/Ozs0414CsRcl
FVf5e9O3Z7O2Lb+PtB+9F1+0uniztC80eTolYYxo5GaQ8u+3fsHkZFo9aUJCZ/c0pmoEGT3urmk3
iINZPtrjVWmFN5TlpwHgfqiemgkoauKEYzXrPnQmO1QGG1WSPDI/v34R7RlaTAupGg4UEQhAz2as
YcK5vI0nh/M0jEoglnH6mRUtuoylUi6fJq2X0ncWUYRyytM5oK82yi9DPYjPfVba89XI9eQIJHlw
b3C2CbwAEEAPtxSqsYqHvq0TN5zUzrzVYzl+nCGS/f763B+MQo6DZCMKqKtd02ZH7TRuaB8RXuhM
YoZuUvX199Gy5dvv+rWFgdYnsmw2a8M4suvEEYtSurwoZQ7jSMrPk6VNFy2xzYMZrQHH/YMNpERm
CrdvVeregoJOZi6OGFU3LNxh/DJaSfQeZh2VW6dQfdWMxNc3ryDSNTCB6Ryh0Glubt5KqVsdOMsN
bScq/GYo6OV1hyPb8AefA4VPvvdVWJN3ebOAYuyN2HNzL8zLSpwjV4iTVjslErxqdxDyPDgSv3rU
4AOtYmJblVWaPwU8rcIL7UIbg9Gk1BSNaXXwJD8aBaiYTkVEL7lXN7dYrCqdQg8mBy+325OVpt7J
UE3x5iyXfIzPiDCGp5FI/P4WmbWkIv7I45elEda1qifhq0Z01NfyYC7wqDgFnDfuj21oZqMgjLAG
IlDNZBQnkTr5c84NeQCH/TJmuTvZfKe/ZH2pGBOcbW1E3WzSnBLj2RezdMUSSC6t5YuW91Xh4+zZ
Rs+RY3dzYEaV9fdYaov9MlmlSsd1rVfNJ2TL9fkzzpLQLoiwuuJEbI5F9aoroWS+xS33Z6qisuK3
GL16Af5OHn/ORaU8FRFY1UfXnWqoHKpTUVFJLav80qFc8jJwtaS40tqD6ntiQncLOQVZ/Kixtew+
1g4aCr4Wx8XnSuRC/j5ViOLnvm5npnliBkb/vuki2EBGrKRIKmB66fm5bmV/TzkmnJ/TzBrqp06v
detsImU0vZ8RsXJ8VQMj/nPq1HRBpEqT9nvFTDUnTL2ibp9TnBMiGlAmpKQqXXqUFpd+kT72F2Pj
K2iS5l0QwxQ0f2gD5js/33gpOJCKf0Hr3Hl7Qa2RCAB5EOmGgvc/sI0yDoYS3fjXR9lddesotPTQ
G7fGJ9tIrFcUTacZyg3dWmQvNv5EfjnG5vvCmOdzNBX9H6+Ptzvnq8g+mKsDrkKnz/YW98zWq/lb
LcxEWl9aHY3apDOtN89q7TQkxgR2ANS2N4mORbuGitKEHnax0wW1kzUXetGU91YzK8+W3h61Ge9X
kRRybWeGF62BwW2ynTJTFWF3vRFiuGS+YHjnJX4CS/trHBlK7KsC1+PX13Gdwf2HDMzBzNApWCm4
W2xK9t7Q5MZIBNeVpRNYTtP+NCeZNFe7smLn2lrKbF1wWZjtg9j9l77fZmgacuCywmimz2hbtoRH
uJrQeV5Y9rOQt2b2ir9zp8r/6Jwpjy9Orovv+AtRwyvyOZ6RdPSQUxFeJH42Q9krz16BV5Rv2IXi
BZxJF8agQd35S2K7vX4lX+yWIE3pqz1N7Tw0fxpOGaMcJzJpnZq8E+m5BuzpApFa9fCbF9n2v5E+
Ot9oKzVGP5VIEvoqHMS/xp6i7cHT9uuZ3EwfuhK1Ljo1VhWAzdnSFE0Km675EM2Pxm+ptIWZN1mm
n0nP+mGM8mvljoFESP/vrh77P83Obo6u8e3mr/gdIR1wDxRvArv7J6lLoHIhpeCFSpan12notI6K
sR7nJznk+QEKukt8qZ4YwHarHjz4zJYdHU0GqWfXe6EXQ2KcyJl8+la/2zOljkppr1Wlf4pdHoHX
D/juoiAxpMEaBgscD1rA1k/uP6n9aHS0oIBOhbpeDpehJyUtY9pF3joKaAjMB+BQcnt7t5KdU6pW
nmYvU1qLPyalLnzki/Wvr4+yi7xcRqFbQoNowUy26K7VLvh45VX20o9KfnVKTf1QzUt+AeE6Sq92
NxF5OwOBFIAYgKZtbyJv6kt01cBdCg/7CHv+c85j5xTRgz+IMTm4hfYTo791xbZ4p3RUFjajxUk1
13HTxC/dNDankSE/NEVj3LRSvNmDEPQDZjb4OJMCVNLvz0M5z8jiYVrxks01NZ62Ky9jgQzM6zu1
P3XMAtVEsAnASJLG+1EUsDoinZaXsIuK/8Pcl21HbiTJ/kofvUODNQDMme6HwJorM5M7X3DIIgkg
sERgX77+GijNdDFZlzn1Nn3UkkpckAAiPNzNzc0c5B3JirPY/t3CdOlmoI23EB3Q3tXPcMcqMbmZ
DUmGx5ZpsSu4LZ6sGYO8lDVlIrvf39OXowI9E5y0uCMTosBoaHy+JyNKB1IMON1lI56pUUBKza6k
H7XoNxLreQAu6SWhxV+sC5yE4JtDaGY5gc8u2SEikTlrswMI7mIVGS06X1Mr5dhdbdQ/fn9/v3hn
9tI8wXG/zCB+MOB/ihSJOca6HAuoRPEm3tlQo75hesG9378Keq8qTvlF5+n8KfbqBEQqt4oDtGGh
pdW0ttfb06V39at7WbqvEKrEtgIk/fldJTFTSkgWFAe1syIfkynkOYaT/NPv3gvUo3QQpBblcSDB
Z1chDVwwtCEqDiQaMziIwDQta6FI+f1Vvh4cuIqBl4IxMehXnu/Y2ZRnlTdleeC5NgcF5rk8e8pm
HxJS7UqX1JFWEAzftFVBLhFgvi55FHofFhKoSJZRjs+PMRoUAeZ0Uhy4YvbDSa0LwvaYilHHQw1P
rvJmUkX3QkRksN9Wdv+wYNAgm4KmIQCus/SgEXmjsKHhhzwhg+VwYcN5Dq66v7/F0DxHTwipEd4g
JIk+32KeTpE5WzE/RP1cQl0AjpFGAbUzOyfmbwfFRWwB5xdOLgi1nueaGis4uOctP5Ri7nyAI+TA
Wcsv5JVfYdJF0wHDUdC2QfYChs3nO0obpnWSlPNDz7IhJJme+YkpRQFqsdRTB0HcogBvFvC45Yxw
mvJ6a9D3JWLehfD89QzFvD62OtraSwPjfPVgb+eAKU1+EPDWCYaqJLQYktLTpDpylQxttO83ytdN
j+thWh+oIZD3LzgGryajMmImDhFPGYa0qgkmwuWlxPVXd4WiFgf2IgbypQ9bqrmO8NWJA+Z6YmfW
bOaUdoRpUjUSXjHLTfj9Xf1iD2JAEMRnlCmgN57XRChd5nqqTXHAVtEcHE+al6K77ds5+I3WLEMB
oWrj5+8v+otHifxggTyXiSeAeJ/XEOJ2BFnFRY4oUm0ngvyl4ajIYK0Lr+wXDxPIFhBszG/Bk+mc
bqGA1zwak1wdeFvK7ykp+anISHnXwNLPU0X626xUDIlhUAtnKWwQIYV3lpdYaj0gYlviAHautl5E
tH111NGl0fSH75/gl9YAroS4AjgS4QsZ6xkWWdcVKJ8x7gwwjOY1cV71DqodzFhVagYJkzQv5Fsy
YWbb7pN2VTPBL3yCXywcgMkYVQMLDRHUPo+gnVr188yaA2Ic1zzE61r1NGXoirXNFVGtoGognUou
G/xCNfAxufyptluoM2iQ4vBYUsBzzfQkSRk4QZ1xyCs4Z5g4oAwB2VToHoh4DcXPKl3ZAsSobQJJ
8/pdmONsBvJQsOa6NGcMz9GMk5m8K6Th1UYaNXsK2lGtmmUySS5X37+q80WI2QUsBbyjhV+xlGif
F3s3gGndz0p+6M2ycfs5W8dSdCj1+B6949+tlJaLgYADrGipBr8oq6oK7xRzZuUh4Y0Cj9e8h+uq
/LvlC64CsWYEqYXKhFrp7JaaXKhtUbb1AX6FxDEMyQ6w1G4NW3AHTIn2wplzvtiXy4GxhzoelQV6
dMsT/il1FDpIm5Y1NYdUSGbQ6jhjcrtXPMyF9c5gjXnQTIPl1TWJHXWqkgtR5Dxa4fKYykOShPQI
5/i53k3eiqZF4tUeNAluM1quxL5EMGD3/TL5ehXs4w+RB0RFhOSz2EEaCP5qc9wdIFBj7SqMvBXh
WFTDpQz5oy3y8+5RMeWuABGBHALwcnKeJ5Aml0q764YD4CH45qgaG62gsWd5DYXZufRza2aPuiFV
yjGpoTUxu5hcgmAsmAEtZJIsuWsqIBgqpntzEac3rNfkOcB0Hhsdqx+gLjP1EJrBoKjNGO0yYs1B
HBXkJTPl4iaNgE3Qok4YvJWt2H6YoP6KqQZZutVIQ9hvJkW4WcAGqHsXuaIFpPi8dLQMA4tjVY4H
bktPaq8nQcIZubDDv0xnLFexEAWhHoBLYZufXaWKVatIxQRktlcUrx6NVqcVSG+TO0slBJ/scQQq
Jo2tDX3eeIzLQ65h9wfMiK3Gh7M1gxZLDWodHSFrI7loNGnDb5ZGi9sCVjK2LRq7QFHOqj1RWQNA
v1kcettCsl0o5l4qOjTuP9bxf/wY/zN+46gCwLMvm3/9F/78g4sJQw9Je/bHf12Jt/K6rd/e2t2z
+K/lR//nWz//4L92KeC1hr+359/16Yfw+/++vvvcPn/6g1e2aTsdu7d6Or01Xd5+XACfdPnO/+0X
//H28VtuJvH2zz9+8A6hC78txuzvH39/afX6zz8Ao/60pZff//cX988Ffu7wnD93X77/7blp8aOa
/ie46OjmfOBLSHz++Mfw9tdXlD/RQPioJA0gDcuYW8kxaPjPP6w/FyoSYA5wyzTARSiPGt4tX1H/
BCQM6AMKbjoSN3zDH/99259e0L9f2D9K6C/ztGwb/F6szn8HBNSV4P4AikIGvoDVX2DxXoX+Pefm
tAW3o3XhvtDQRLfQQVFSCD6LqaVCg3F1CsLZT8/n7w/y84WXFff5wgYujTQQ3LnFA+Ms5Nl2RthU
DPW2VDvm9IQRjFyoIM+rEJz+/lKfo+tyj7gU8h/0M6BOjDPo8w7t8wqeUENZb3mEIeWs7Yk/GiS9
cEMfCi9ndwSBYHBRF0VdZJ3Lx/jppErjJu7g0dBtLQzgU7m2Er+RjfwWbqD9uk3lwTeyXFG9th6B
9KkMkooj0ROMcuv28JxCFMQb9IYQd1arOpBmNWodonDBqTqb6lWldZhkHnS5euRptsN66zpattN0
q/RTc5/11fDap4n0aEpaTo25sg2ajqzfx0NP7saulSwwBBVzEyfji9Ew+QjXtMFV+7EDvSeSq5JG
WjE+2bMi/R5S/PEGllQB6TjKYehhn+WLqtIUKgZv2202mJ1vD7xwo2685Hr0Odn66yrYM1hU+D+4
AWcvgDAZXJnBarbGnNz1lat1e5jAiEAj0SUy8AdZ5OxlA9SHpvhCS8Qo5bK8f3rZTRePqSGiZos5
dr+aZEeNC7eKNJ9hmKb7ETNfqAbc6TCeDq2hyaj9rm+RqsjUaiFAVAM9es5ktkor/hZLupcMFvCX
K60Z6aDujcaGhNDkJIPmGsWdBW+eriroMCPl0bZKfejTtdw6ojlFMqOJ/KSn96xfN9zJS0eCykFi
yl6cqR48fxyLdb7UM8rmQEkE1tx9E10xPh1h7gtbyC1DYjOy40TeovZumtlmSE8IRX6urCPYrgqo
eZmTMxBfs2JP7Qf867Op5VfQwwjL7lSz2r2wX5eD+cvDRXW/YIWo7s/de2DwAmu3Rmm2PEmVAH/0
iVXKPsvKtzTjE9hBSrol8fxcVFwKzNlGh7Ltkxsly/ZpKWTfiBLJLZKIbHhdDLSIZAqt2Qe0Wf1e
f8MxXTs5QBK36Mv6yBo5PWQpzxxb0q9bU5mhCKBpjtKMqWMNymsujHaVmUa/sXlv7ojeVEtbRXFr
DP5caxkRq2xMB7ypcgrQhE8upBgfVcKX5wEIadEdA5hvnWFlIBPLgnWk3RqNpbmYkkh9RKFpPYvZ
cPRS69/tYUTgNvOeQstQe4BEgroqoYhA48EmTh+RiqYKU1wDbCtHQnJIFbm3HchAdE6EEBOOUYPf
vMj+6jp65t+/0LOG3F87ExPB8OmDvCLOrrMcSeoSI8GDbbcFZOHBW4wrp4ltErRi0r3GGsogt6Zs
g3R+pELp7jGgOgXff4ZfnDcghiwK7oCggaueFc1DqfdypmbdVrLAgIpsiW0g524ElhFd0jb75aVw
oC6TM8g8zw+CUk+qqpm7bmtXNeRA9EnxCjWTHxN0dy492V9dC5NaKMcwMLowbD/HIVlprcYA6XWb
C7ndF1ZhuQADtePQt8MGD0OjWTJbjjnU2TZRZOFVKmSQoYYxQbyuAruz48RXW9ZgAr5QL/QlP6qj
zwsXEy84D8H9xd+/jJ/EJsReGojLbOM6Ur0GcCuFQG2So4kiLEh7wGLMjC0Ie7TaQ1SlmouR0ig0
ymHwSzBbApIPcwjAEY58cy/D83C6pM36Nf8BqvdRKKDMXETcPj8/PYoT8NQ0seVjC4CorKGknY35
msx1GZhTkq0Y5Du2Cjqsv1XzYU8AN4F0GlhLSBYwuorc7+cTpIplpTOTstxgVMXyzCkTboyOwu/m
PoDYQCVH+gPWErKTs9xH9Lboq5Hpm0KuR18uUjx7s5T87zfXl5MXUACUmFAnI6dDyD7bXCSWyZxP
/bwpJiXQRF2H3SwDglDMCiIvf8sU/laV8f+tHT7VG9/WIv8nqwy8n//473T+S5Wxe66b5DnP/7Fq
8ufytflccOBH/y44TOVPTPGAOI0KHwJ9S1nxd8FB5D8XbvyyIDBnADThfwoORf+ToMeOVJyguwXt
dOyEvysO/c+lbgRQDGFwYH1QLfudiuPzWsEWwxiJgoYqMGdcC+DK53U/KEVeDHJanOpRrh2lUugs
W9f9QDSajJV1Iex/3t9/XQ1N9sXdy1gGdM9OHsLiYcwlUZzgh535xVGd46tBY5idb3dcS1IKwD8N
f3opvyhtfnFNRH5MIOARo7Y59wEsWJSoXTFmp34yr8bUxunajoFoUk/uuRmkarZJ7Us6fL94rB+N
d5SRwJ6/PNae9HbHlTw/qbMxh31rrdrRvkfSD7UNckmNHkcL3tK/IzueK0RCAeADyV+eK465z28R
uX5psVwmJ/vK6H1ItGipa2Wv8kiVMaYNe03BUS/Lhy6+VhiYZHurvdLK0MhoHTly7KqYBVGe7Zku
Q8XJqxW/Wvx2rOA4dJD7Vdu/a/rKYh6smNrEz9mN3lyRZJNjNsfw0t4xE6cuAqt5nNuYljGy2tpR
b7p61SSuvmVHnniT9jrxG72/TkoIO1/N5iOM5GYRWFYQGSfNhM7aUdZPlsFoo8SAzlUwZ46tLAVQ
yevMMA1GNZRieDeCXKidrGilBeZaQ2s+KSj02Oy7+ZkkbmG0Ds6L9FG/z15U4WTSYTZ+5FKxS4lw
MCBb8cOAsTO9eLPkx8m6NqznCi3NqUf1Jo5q9QIGuttwBgePtz56wnQfLW0ad36jrXpeQpo8h8Ts
QzQfo9KF+po8gMbZ9bhjgErTg8lyqmj3UrqpxzUhM05KQW1lIwvI2dDmUKYYwsX0mcPj2IltH2sB
Crl1ttEj1xweO8khegCBt5SvwOb6fiOc5X1/rRKcbIs97AeJ8QyBq1hcxwUy0NOQFpVDSKTDgGiK
XAyCJlgIke5bTapty6EC+UCqbnirX5rw/bIvsBmWTjoou6CCfYFWJ7MF32oi+qm1ntupTZx2aGaH
iMGmgETUC/nYr64GMsViyAFiFDqFn7eFIUH2noMlcso7+zZKREJN0gmn7Nl2rJP2wtW+BBrQRj5k
t5FcQUtoAZZ+TiGiweylThvzmxF5LwXW6eqteWuKaNUOxYbY6e1Ul5fQlA+e86etj6uC9oAODBoB
YL2elb5TFMPmLDOzm3oyHlszTAqMa9staqzUyipPQcJE64SMEKQZQpB4sZZFcpMW/ZEMpUWbztJW
RZtxD/0bNCjY6ftF99H7/fT5AJzBwRceUdDaX/Cez08lVQ1MH6ixfV2KndkFeNum5rRWaKiujaou
pbocTlmo+ONKHjwRQaqOJsKT3jIsQhtMUNqDP3fdhkxymF/s6o2yrlbG2gTOTTuUmpVj70iHe3Tw
jXVN8XPK4FYY6XaghgXwBVrGvkwZYGCZSq/Stlnz0BCU7JuX+DpZq5v6KV/HfhJEXuWpoC5LVDWp
wtzoZDx+/zQ+AvHXpwG6LlIzUP3PD8BYoIk3VZl9bd0Ok6P9QOnFIB2DLVAD6XOid3PDb/OWqod8
gwcBw4BIdgXkD20Ks8j6DnY8UuVU12I3bNgbf8F9mIICTvj+c37Y1Xz3Oc8gInjbDYA3EvuarcRW
nyiIGcmq9vmGh1JYIoy+K3i2D9l+9qNj/6Bcldtp3XkmjWBhpQbokke7ZGWHaD6oJ22lLYa/fspD
u/N47kqVmycu9BvnbMt0xxpv28QtNTpUdGyp0Tg4wXqLZsBhqBmam2g1HJTjeMIgbWtSAeilckfg
aYlbdUFOqDZf6eNmNvwm2tn8MEG3iz+27amsHK2m+kO+jyj39RDOhkex41eQQuDX9Y4FlzLvj9T6
/LkBHsZIE9DNZVDu82rPMDJbwInMuk7v5LVypazmK7Zt9sXepkYo3et3DS2OXYXVSrOMxiM1IIrZ
OBADlhRU4s7wVIweUCOLO824qodDXcONwykVCPA5+Lm8DjqUJ6mPWjmpYHvmWoOTdu7EUDo7kaBd
iXlZT0mcZss2RuaWTzh3oLYtJetKYNP5+VN1La27lXXPnsi9suv38Nw74ODR4LtxROOogEshgsd1
J1NDv7b7VWK42A8VDzXdlThMHWER7dq9B68ruaVFQtmF6U1tKZO/PkVkLZgq0ha9p89PcWLIcQrk
PNfRLtqld91aWyW3kSPcfFsljjx6EsZWuZ80DobTQC4rdmTV+fmm3KRB5dpHvho91dd9uaTqPUDz
fHfJwhCtpLPPCPQCRSMKRvDObOj4nMVdoXP4BETVdMytIC0CrqyZTWGNTLAf41xF/N9kIqKN7RXx
Ko7XIl3l5pH0R1auZHuNkYpGPOr2rdWuGwiVxTtjcmTNnaKQpU71Q1h+3FNwhtr36SqJXMyya8ey
pbVMVYXqr1lF7WcMv7yrxOv4bTw9WPWVMnr4OkDGfKIsgVC8Y3WeYTrDAKFZv+Zuql7P3G0qdxrW
nO3RRqhzN0qDPPGhVNWaJXKbxIH3MbU1CGOse/kW5FvYXu7nbCeqIEFvANG4uUqZSedy3+qp05m2
q5a3RIOhiouN2YO1bvlVGwD0ZCfognYv6H9r5DrrNkz1eXbspYBMLxNyRVJijARUd1LSytS8DIJS
0J+huY5bxIfROagEAG0G5kQFlRAjNcPBEi2TDHx16O3ActBwSRNTOPnS2twW48lMDn23a6zU7627
1LyB4gstGJ7WJeXK8+QCo0cEGBa2Ovi1KKHOtnpUqA3k+RP5BK9QyPaObBWRSfOqSG0wYmNeODm+
XA2AHfpMoOpAqxCtq7PkQi6YTtBoqE8AaF6bGqmblmWMyhD/xHF5ESo634FomgAEAW9hKQ8XLuLn
HYj+CGnAOImvGSkq2ikVBgzK8gfaCUuev4YdrOyk5qrse20bQ18WTA5Xn+MahrDmuubaJfOP877u
QhpCLYVCFakVmubn7D1pYHoqQ2buBDPl+3pIDB+JIzBWso21DizZOApaDYeqVEADUIJuvHk0CC9Q
jchHc4JYwPcH5Hmuh4+DtAZikci6wBGzzzJLxKYxhqrifII1VaBDjzzRhxaixJBdRsPGnQse0YXo
deFc/owvQlXFWHTXkT6AawPu/TkPdUy11sTckXzqUtF4ctbITq/EDfSSsfJ+9w6XZj2yFMwd48Gf
I7RSnOtJDJHmUwtnEsojrx3RjUQvJ0Fl+aRpjLiZovvfXxTJ+XlYxUwBrJkWLz3EfXTHPy+8sVaF
VguhnrIMeiROwVaJ/mrnmpPx/ZzDKiXs7L0ZP0M6mWq9jTYKgoK8t+SdYWdU8EejutHbUyTuSvkw
jptyvJ7E3dS8VC1WyXid5NuhfUnJRm+3yJazcgPdLmsKy2o3zSH4EIqONk2CIq6hqV44D5gVaove
YSuzCjOVI/ihwrOuZrAH5rBmdBRHM8WuP5TdziBhIT/KFQK4Lu2rOdSnXSa9c9QcMzSKGzWlkOA0
cfTqDyQ+dfbJ5HeViUooNPFBrCsp9lXtR87vjMnj476J3YGEOON685jLK9vY1IWrlO+2yZAPbDHI
aZm46cKVIAiW9rSHOdpEZ8mzpXuL3arzXk1OqLBN4ka4pxRPUVqr+lvUBUb/rHC4YxzT6iZHeQul
J6YEySDcfloxPCsJB23tmtI2RYdMFOD0WJGrGTtYMHQ/Ei7BI/lZUfBMjSf4JkAMmgoS5IqTNNDt
PpYTip2wXsYSVwIEP32F+pmYN313k+Bb04w4tXbdTM5o3XW2r2ieqoXAKNIIhfMSqxvhaeh9XVK9
+XJqIy1bqLlQ0gL6iv30eXlVaTnEMG7RT0ka5yjY4SQkhNXSEvaddDKk2kkVcYkO/CWbBtMDNjsg
CCCQ4rLnuUIyx8ugt6ydZvJa9qDczPD/8OQqphbfZNV7I+1BDNPR4Orio9auYwgHl4ES7fTqri18
BJRmfJQsPzd3xbiDoGiqQjTdOFooBYzjpDxFsaPrVABPQNJYr4cc7UZak/WECRqdoQeBJzutK+73
ttuvVXNb0kK7RVY3H6LIIfbR7jtPTujS4Iz9XvNVzHFKTmOtYfNAhbwu5fXYvMWlrxtem3v8NSKB
jGcnr+1jn+32s0br4SphD3wyqJHXtEqhkNBBIuYoTE7N+s7U1nHvpPVVrvnmSMv0wtQxxAO+hA7M
02Bu6KOtBMTvrGaxGoiwTqWmnlJtjS4vsoV+m6+gTunlzvDeQ2x/N/e0ftBNKPQ40QSZDIygEdpH
R3lej7yiEEjXnNHciWSb6y/LH2LYgqXFHZpSRe/mJZ2Fq2qQXXOg4S5dT3s+r5m5S8rdFQfWljly
VyJr1lc6zmZteht7KMJpD52FR8DxD/Q1VoUifEzd2fmTnT5PbGcD8wHzFi616XUC3vYYSi/ioDQ7
qKYo8Sbu3ZLcRdNt3/WOFUPRfHqO9aMmehRKO3jPS+RKaFRDHiArhVMMCAj11TQ9W+h4cRkF00lK
MYHdbXuXV07UnmQJmB13oM5aWiq4UW5sUFDLahIkGi3im8bgXtS9KOihMimjRn0Dr6rlkU2oB7ss
lHEM1DsVxTVDDZ9SUP2qbKTEdKc7Zdupu0oL1IESea+np/p5gGDhYcAM89xRS9rlRKdxdWVE+4gN
bgr5+/pVQ2xLdmo3hmkLjf3B2Jb1oTHulDgKsxjluLiqWu/ZgJWP0b3w0dhCGW4FKVJqjRUVIwSb
3cJ8k0lCK4wYNnMCIY6grCHEWvlm+wOTlWYRIa77cANeSqEI4kgz7ABqxMxsopJ+U4h1NK1GuD12
wPW67hBrEwVTTuSvhnajUnjXS2NgZOh/I2cO2WL7hLMAab7PLXqLlxmUT3fqiyT8BLMbkS/LLjtJ
t53sKq/gH1goXiofTDKbO3YGXtouSwKcB/2x3Y8zSmAfIhjgpDosD6DexPzIDLicQp3Hq7L1lLvi
ts02gFV9zATN3gh6mqBavJJdDJAFA1Rw4Svkxc0u7bzE9Elou42H+JA8ZtAAfIo3ts/32bN0qBJa
KLQ/jV63GkKQTZqrDlgqWZnAXU7JU1zSUaJyWF2nDJ9u0nGWOelKbNi9TuXImY617ur3lzzaz5qT
S2oDkdBlimAZZEAFfYYTceTyRQaXiBOrwQjvUyHTEUxqFIgJJZoO3VfF9phcqtigwLXivHMxGL2B
qYJO4RK0T3TltpHMbSNnFzivX3Jh4IcgN38wvMFbOhe9Qtu4SCUQZE4syTsnNlTuZmV/SU70S0aJ
W4evGNg4RAdP8pzCorVpVFlskk8MYs1UGN2dnMgH2NKjyJ+fW3k+DMy+EDOhUXQeM4FVArRcvDDx
5NFD+HwegiUkqYxNyqkAqXR2ZNMt5BBAVDojEvhV6QL/HjWMkISlumdSkGCdznc5YixQeLGy3pTU
fUH4Ee0CWXT5xlROMYMqF4hPVeWM/T41EDM2U/LWkcM8vCnFg9ls5Pyl7w6YGuTsruzfZ8tHa7xn
Dpgg0NmqJIpOQ8ZcaFMi51SAwlOz8rEGWOKXk1NPYHF6HJkUW6f1qjTdEcypzslTBztmwKT0RNF5
SPK1BVjZBykjVDcANEIkIsfGQzHpAC90AV0Fij85ldf7jRfvrWP0xN+j2+xdPHDPcPkGfRR8H7pG
fuURr3/M7osX5bHaKCv1aTpK+KdxGOASBBqRjDYKzJxd/FXG4az42XzqpXAqV5q5HYdjGVhaKIqX
PvsxFdAP3Mg9aEA7mV21w0pqSgp9aJqKsDeuWbWV+UPhltUWG3xW/bRaK9nGBogTr/I0LDXfzgJw
M3Bgwy8axGv8vT/JN9UjvCuKxwkwN4ciHEUzT9IRAik8V8zH9OX7XB2F7tfFA/YLGvYLAvK1Gpla
UBitvJtPieJqVTiSkLGtrvvK6Ee2h6QS/10nrpqu0IKjsnCwsPUnu3Jr3evFTWm+dHwPLN6ady0S
a9hxKEGfUpF4yewbKY1RvjEaC6c55Y/Sgygcvm8cJNdACHJKrtvIGxSXFZ56FV1PDwRswsnnnBpH
/aG/U96TU3lXYDUc460I8YHW1S7xM/wC+ykf3BEj4Fsodvmmh8+4Ku/Es3HXB3AYK6lkONk1wv27
UVOwrYAqw0c6VdxO0BQfMEyuzDAXVH7GGIEZkpWAaZ5yA4kmX6yTpxLEL53mXrNq34EE4uBUaPNo
7DJ8tJ22MzzbkbwiyALiNn68JRSHiSP7mPbLqPTMANBgQzFHewLWIl9H2+hGHoB3APWRX9VVHDBg
PAxEMlrt+HrYa2EfktcG0drjvvqi3rMN1D+MI+Yw9JsKfKsH7KlSeGx2s8wbprUBDFXx5jKU0bPq
X4V5nPrVpF0nYg6McWsnPmscfA3KIMuhUFLzJD+W99mOPHYD/F9pvCtuq4riL1N4+AtTXkQKCfdh
faK0tCFOkjmQyRtwuSG0FyegjdXv+CADrXtopjVGBEzE95c+NAOrcNoZqL03JAE4J/0RPDjldng1
3vqd2qKLQWv8JosW6FFmHhAkqQ9r4uSxE8G7LwsaI1DbfZaDg+mbuotvBnes1GnylmDeHlZrzBmZ
a02u3PmRsY5st2Yb2BkZih9pK0XxLb5OhmMGiDUOSfeup8inrjW0iPswrYJG38EITGuuBpQmzGtb
F/+xM6klAs7ddkCoo+B9ZbD0y100EQd0LdC+QyfyQu3/FQKBk+HS6cEomo5+z/mYj27UBaa1ivlU
dCZcAwbs8Cgdc5r16Hdg/G7dZiel3hK1O5TcA0tRdSX8z8HAPiBeLbuA0n5BpPBxcGzAAm6RQ0HD
6/PRUWv1CGmfRDkpD3ZpT55sCHRYOdoao3XhnEKr70uoAXEGmYG9WKcBGjgD2+Q80mBUJObT6BZh
te7243a4A6HSt73hgK2RVvCWcopk3Y03InMw/6QAIr5VD/rNxKh1AErO+gPExRgQcwn1CCphHyKd
TemoaWAl1Pox34IO6hjPBWxhDEpaJzdpDv8vy2+wtg+q6RXtVd44Q++ZxXJAdcwbuVujLGupfGDv
y0a/mh67PtTYTazvp97TEJ4P00Fs1Mc6jFfFtvXmdRykgX3KAslrN9NBd7MA2Oo9vu8K4f2ufB62
Yq/6A+KStgc1sGJ7E0sychvmGTM8XtZTGrTZbm4PY7YrdHwOVz+MzAHiq1dLOIw0tL88yTwqOHIU
RzfxbpzhIN0usXEnH/Dx4yc4fsW38gH9NflBe5cQI/MNcGIzptHjPLvow6AgQowhB+1EXOJyR6GG
P2+R3/o6xXnrqv78jlkU2abSbfmC6Uh4XOHzZrcD9p1Fqzc86CXUhPOaPCSnhtP0ht+gFJLW4phX
2KB9uZya9qt9GCRHV0BBo/jvzUuPoIVWUoYCg3bv3Ct31VX6ANhkbe27tR2SE3uLcT4P63qb3xg/
prW6y14wN4ywax4ACuOf0rhmt5qGtrKrdyihaatsDG3ZqiCQ5f2xiTZWsx9sV/Izvs77cBqhgnvs
2kOq72LdT8ERJq6kuULxUwtBB+HBzaXAbgJbc6UunNMApmEYvQGKoQuHPAGwJg0Ct1s0jsGwWmh2
b5d0YRZIlHhTexDdTlXDqfPV6aTqu6xxEuI0uO9yK3W7vIXaHoZ1jJ2d3mF8LmqoeYEC+Is9i04F
SEiL+AQmI88aK1YHQ4lobOfTDCmWK0lLyw1Eq0ZojY26V7XG9NsxAmRsqHOBCYleCTbv5xjBOJnY
MEjZCU4wxGlTCxGzrtZczl4nS7rE9PwwNP65b7SAO8g5wLDDkBjixFmUsJnQYJBmZaf/x9559caN
rWv6rzT29dBgDpdTrKhSLqkk9w1hOTDnzF8/z5K7d6soH9XxAAeYATbgbhjdthbJlb7whqj2iiU2
9S+GmrW3GuZY0KS+goHzwpEsKWhymPUgLoIhA6OdcaWiAew2KRR7bivTGaUNTCB8QB2Q145ff/04
dJpPA1+eapCorstCGEedFTnLAe5AE6XhfTE5Oa2dlmVqms2SZMederXdfTzcK3vj7XcR48FSpScp
YBAonZxOQ1w46VTUSXhvh1O/T8rxcog8ex3XQY1u0PS1NMmoxkgLV6M90WgJbGtNaThzcz2p9l1F
zsj7VAsp0r0tymstZb3CusRp9Mwd9wo9PnlS1D3Q7gLzBhOH3GT2ZepUKhEJ06aD+mfLeMoCDHXy
IN3oG+PgbeyLdJXf0S8NDv5F/l174qinKRr+mcSulFKvXVRgsaNbPV+jtUO5JgEA0V6nFFzCtRSu
43hJSGJ4S5XSjxJy/x9a/Vrvts59Gu19ZZ95roGhLSpFiRtVC4x9NDShUN2cVobdoVC1w8WrrQgi
1rQ+nZ74elmmV5lK8fZO8u57wv1oFZYragIEIuOe32rSInzJV+MdlIHSgsUjTgkqGZ1GicQNCZeI
5biPnhpOPzBWlgunPYiWFUEg8k39mU/8CnqZf2K4H7R1XjXF9NkZEJuKRfk1kQ9TAd2nTeOlZg2G
mwRclIU0qAt27Zcu4/4sYqKrVL7RFe9HhBnkjqbI7cdLc16zM/EjwZNK2IaiEQLD4HRlkgoHJls2
O6hqqNDFSW50ve82XvgVJyWi1sexy7dRP5wTJ57XgV/HhWLF4YSHE2o8p+NmGvZ/Zh1mh86R1o0C
qKsYomkRmt4iVUOVYpZZn2movNv0vKrQxiRhosOBKvLpkJKuNLWilekhyqNuVVn7ESYMSR7RfJTG
64+/6y8GExsJiTWwxqhXzg5eVMSMsDAMvmtUPodBRoCt2d9zpX0ck/BcZDoPzvjxFBGANhAOimtl
FglquCBS3Pb7gzfFlNyymlhbpWXz8Su9XhanCxdtK+rotIYEAXlOII2gj9ZKaXYH9PcpZuXwZB6C
aNGbC3li+xP0uTZJb7i1k1sDmxR5hcK0AaA1e2zDXZ7to+Becm6KYV8Yq8jb5I7hGsk6MVZqCrF2
1Q7LvrzWqoeiXiaouNebQVo6+raOl00IiWXfKBiK7TJn7+srmBLVtHW8lWPQol4qP0gn6VrjLkLk
iJ1v+JA+KEdrwFBjpYVucU3sxf9PjnG3kPNFGayU0kWkTe3ctnFzWobJNdz9JoRpfB1ZiOOLJB7u
kC25yLlXqEprK2Tqon2TbmVvE/eb7irbnDNCnlehmEqBl0NhmuPBfkeW0GUpxSVTbg9yPLmO2d3Q
41tMjjq4XVM9t0Z+gxTTuRNJnDinE4uSJ31mlpFYrHPbj8wKMCOBiXCAtBCRBg7LMbWCFQRasF1d
rS9h2lMS6oZtJjX+qsyLc+3l968tlL80INoQk3Xr9Vp6wx+T/QmfXGPIDomkH5MwDd1KDzw3KrNy
1USquozyH7ggJmfe/P0u5QgGjymsDgFfz/0O6xaV/rArqsOIFuJFY28ksHhGYLip4kubj7fPO/Qn
NUViAPgApvD2AWc2O38aufX6Kmew3j6UsrJFwzSiJfAj6G9zKUOgU0GDbHJoISVFfiYQ/MXoIE+F
thAoQFLXOesz574PMuyAD1ImO/QspiViy1daa5RLdGivxsu+jCKagP6Rztzzx6/+/jOjwwfXEVU8
aNccvadvruph4Xd2Vh3qtN6X9Stz3uG8aM3F4NRnz6l3q5nRKIshpyRQ/fNCttPLFRA/oz4ArWi2
FLL6ZjfAAly0qnnUhGY1pLSRBnNsn1lO77CgQMB5S6aYQi6oFE09fdGAt7Gkgg5Yii2VGlfyQwAe
OmsP0E33WYUYYKfSkh4aS4IMiSoQCFEbOvHOdHwgmEUir5tJXlu9bh5q+uwfT8O78JzHQyJF47an
sY+tw+yyj4pEAozry/djiX2wP4w/gq6s12Ze1As1prtPMGABXaeV6cD6Ia8miS6DpyZUaXbpqb5u
7DZfpSbhXqHdo1XTrqoUxFsRnXnUdysGuCoKBSgjsTGJ1GdP2mGVYw6ZWRycAvz2VNMxcYpSQR8n
/ooJYXNm4t5doAKTjaoiC1RBjGnuA+rUba1k0LMOeDNpQMrBrSRem5zZg8a7cxadCSA01G1oBIDE
nQXXvVFpea0m4aEErBYuUkf9rCnDfR1Mu6AM80tTB63mjxNNYL0s9qbBczhSol0NrXnjyb5zC2Ub
EcYJeM9gGRcdjpbXBebv+xiR5IU5Pet2Smu3iswbJ5DADU0ttuHqVxsgrxR4L44fSDseg2opRWE1
Ga6d0qDajVmbi1sQaAOZQKXRpQsp9vJ7J82WkdYwAdOkbwpLru9aqqNeY3d3k7VKUCy6B1YwolV8
a5UY2zfhmfD0febEJwOGCD+G64nLaYbzqUO85to6iQ5Tk0auj52O28llvrQSJXfliZJfGDXeRdvG
txzmD5B/+kUjO9/lRr5CJ2qlDXr3hJmCO1XUASrVqdZwpvUzodGMkoofgXhMHlEI9wtbxtnGL9XM
bx07Cw9GL4Ubre+0G6XJpZXfNSo6giyn1stBExSkRDmFU43uolyx94O2lJaFpsRLqe5AAyIJPcVT
uJsQpkwtZOdivd1gYVNf6pK/bzxF3X58KLy7eVmI8AGQVRDSeuy40yNLa7NKCoy+E7guZ6OxNC7p
sC18GQC7DTV9kdiYJ//+mByTiGNiwgWUdDZmrxrgdO2uulej5uuU1N/TIHlKvHiX2h5XId0vSQ7W
H4+pzNXamCOifgYTiDpcl+b3Ah4dlWriDnefhUstg7d8sBx8UIZjlmGO2y585dlIr2AjNeVFaoLc
AaEZLvgqZKo+wr7lKgyx9oDVM6auDDMjtOulRr5Wj6ALvGnhTwAy1BerAQT8YqIvm2v7irIfDCC1
u+nQok30bZRhxX6vDtcdGJ8i3nrjbZMsrXGVxWScpEPHOindrnhMlZe+XNU08VpjpztrJ/gB+DcJ
qA+aG4+6eqo/mvnWfsrMZZ89a9q+h24jxLDd+tawV+1IPwzYD81Sc2W27qsCzfBDKu7xs1ik5TIb
YHFf6eaNVT16VPHMJz3RV3Z8gyjLorrH+qbL14WP4Q712OuxWI72QvrM2UvbKzTQXV9DZ2RToRQd
Z1As6MEBh9woxZnD+f1d4JCGIhYFOxQM5hwKmchjj34xMu61poGfGChxeuG1D7g277v4zNL8KfFx
EgyzTMROcLgTUBaZU2BDI03lsNT7+1Zf9+pdbi686aaumTwZyf56ZSSUC4xny/7iFFcek5h7h6B5
DtqLWvus6d8V/fvQU+gqbv3ieyJdBR6Syys9fppahI/puO09mU7Mo2I/jmOLMvGT36lu0zoLdKHX
Ic0yKXIbj74G0IoO5Egf77z2vg+ucnXj28+tA1Cq+KbWFZJ4VDGYoboNXQW9oKYsWM9PjncxBtXC
gNPTm4Y7ZlTXqacMdbPrAmml9RiKuD0wOr1vKaD0lOYoL8fNcuwASdBRc3JYDREi+SOVSVkHJYx4
UeovJO27YnwLpWKRKbfO80BKVcH+koDzZ9QM/OcyTzcdjz5S1a74vypEpt6TqbIewcYs5BDrlpo7
JabN3X02/oRA0FORrxbRsQOylLiqfVcV91H8TaeFHKsOVYGdDUHa8R8c/y6sPufmvQxuJnjOQfCY
+xJHmglaEXC3NLr3eBjd2Tn5pi0+A6ICzDwsEw0MBSu23eC5bYNOpx5d7mx1MR1zbj7XCxaO41Jt
oZvWPqo/lMMQLOmDKzoQr/hSha+guxYPHKza4k66ozfYvWh75Dqo0oebPHP1aoWVPfUobHFrqjZg
2NRlDp6Pq1JexvZLrx4lZ5X78N75McsO09d45Wsu8lxmu7GiLXY5DhmydxECZuz/dGoKkzvV2pXj
OqrWveDkjRWwEMQpxH8exhs0uPjC/PfhSQ5GunKf2/zzQDcXLG4fLK1j/23ClyhctfYGiiFt2kp9
cOILNIIz9cJvnn17l0x/Wt2XiZVpQ2GxCTpEx7oNVjHnGOuE3qizyduVZi/tYQ8qnqOQX1l3WUmH
GHxUvCMzG3CrTIAPXKbtKiquTeAiWf0Si67ysIjrXabc6Ty8VHzrlLsuOXjDIaLlWGNsMOztamdy
r+fxYxZcZd61pmxUfxOkF7q/8aLLuL2IkouyFUm+Nm3BSGbTjZLtTWWZ6evUuB/7J+h8WvfYJut0
1+Y3o70Z9HURPlQxBMF7pb1taf97TzgvLKZhZzgrx74Ezp4aW9R1EIMIAENdmLQlz4mL6eLOnx0k
Flg4Mj10zwn63sWwOS67zdjdT7QBQxCmSdQsLCRq1qMiH6Io6XdTafY3elPqizr1UdhWw6WHwuUm
kKmllK1KdTgehDEEuLkyJgi2Oq1xLTMFzZB6NFIWrdM92FH20Hiii6vmq8SSwUAIOFgGZKtJg2FT
Dj51mA4hkK7mmkocOXaN4AmVAWVRWGkJZhbFRIIRs2zcMDFBfU75Ju4AaJ25g98FwERG8A5FNoiP
E9qQp8GGVCC0owRSclA9ub81g25ZatlS1b1uMXUKl3EHpcX2X4a2RjJI9s/5Kynv5oQHECxBwYAU
Obh4wDd1BqNVOmsyjORACqdf+sUtNYFxXTT6j7AGQNg0iAglFSXiahx6N4unb1DH6TwVLPSPv4WY
/ZPVIZ4EtRyVJhAi9a9V4jdP0k9J4CSokxymRP7sGxN390jelRPwbkwkbxzO9Y9HfA2r3g1pYtgD
kN8gCZyl4VmqYR+o6hRA675Z2nnWu01sfdUKx75NdR/6RKvuzCpLQcXW3srTq5tqUB80LsOL0h7B
9Znpo4+wJ/TBsSIEyjq3qeKFo363Bi4tONDDma/0iu06fWa4BkL0i9AfZNo8sA4nL4zHsIwBw7E+
OiULNt0gq27vtd1S6cNmVSTdtFB9kiYTzC5S1/5tA9DCp+nYZkm31n1H2Yyy3G7UVl8YJapAMaYh
a9+rzbWR5c7GtgQTJo2AZNRNvamVwtyOOdgr1DW/jplVX45KuulH9Te1s5kIIQvPIYHLGmSOuXZ7
PRaDl+tTfFChViyQanoY8bo8M+vvAvzZILNZ93wjVtXYA05Ty7Q7cMxeh0pVgKbhX7oN78/yVQR0
EgqyCTJgZu08l+1NNiTFOrIwWsL7wlVwJhlsWEJ9B/CL3pMrA2hYTgixE8RyMwwwmFLEZ0Hw29tC
9yEnFJK1dpbMrnYulH+/i0VJXaWWhS0bwMXZLi5C20RBZ5LuzQZ4E1LP06qUO0oEtt/vgoKkRTjV
tf6lMYgir+9XkGttE5hWb59ZoHMBVjGH9C9MIJOikfFOerlxdG8kTZLu2zLZGI3WbcqGryhN+i43
VKgKKk6rE9g8PUbYVxm1GydsCBJgS6x8gyDMSOm3RNY5OOMvHwzzMaEzRnUTqYrToy4r+ixKqkq6
L51xchu/v9emckd8kCw526AAZ83nrvWWg8ccpoG0l6kmuNYIVqrD7BD5ueCQp8PzmeUocrvZhmY3
q+xk5o2Ufpb7VS0Cj6Nf+IfEs7PriXzW1NqNl9j9fsq8nemhXlXEtu8O+iC7On/KNevC3BuGsoqk
/ZBfavRKdRmDJr9uUmIF80fmBOO6HDMZM9L852L7j7rKv8iE38zdO3WVwxckEv/Yfk++Z1/+1x//
u/76PatRgfwDpZU/Hqqwbr5kf3z78ofbZsGXt8orrz/2p/KKpH9CuJsOGOkUQCV81djJP6VXJARW
kFEh/admgpD4qyrLX2KPkvXJ1DF2QmEFmhfKuiZxwl/iK5Iuf0IzyyAhNGiVsKr/loe5/bnKfupv
/lrtcVYUB9FkG6roBSLgjvgKkK7TPTIN6RCmeXAhx0GXrGsLS5pkmcEqzbZVpnTpI/29In/xY32A
ShpIWkXor7SEWZFqBaD133zgv57vrQjkLDyh5wO7kH3BS0NVEdWk0+fBfnSMbQeWaYJHBBiesiV2
76IirTTX1MY8/Cp1tY0ESG6kHaCFejKcejvUkyZRCLOwk5ZWgzmp5KyVcw67MiugmLQtHNJv3NqF
tKuD0PXp0/lOmjgEoO0ipyUDZr5I25Lgv7ECrIAJdCWANgF9G/C9Ao7CoWMkdnkbZcngrLE8EIAo
37flM5iaWY0QkILQNwCXRlVbFhUCcV28CaVU+p8ZKsQXVWYk+bia5FYfLiXMb2khl3gG45tWmepE
ItvKcVYeOf30bhcrTmjZrtJFnmm7Wi+NE1hLJ0PITjfHOnpIlcR6IiJNhm4ZV1EIKrvqjBaEkaeM
8l9uMf8D58xDnvJrLhJ7IvT0X8pB/T8o8oSM9Jtd8u4YesgzIan/U5VWSM++/vm/zhfF0j5RHUZX
iDAAQqZQG/77fLGcT8AjMViHH4zZok1c9Pf5ohifxJ9GqJILkvUjdKH/Pl9U/RPKYEI/xKbqhLHJ
b+nJzjCjBkAaYRBOPUk0v1AkmiWBFk5NRhAOxuNg586l3uT1zolSaZlF8A8NltYWKbzsAUVZSNR5
jDiSnqnDDhupyiWmwTKswa9rESjVdCYZ49O8uYh5MroQCPLBoid+QdFodvalQyH7fig1j54cVNT0
qeSVZqnc0uCP15WkJz8vUtbdrw9b/VfjMR00xjQ0BeapV9CBK5lGv3tEjbFdJT38KVTolXNH6GmK
+fO1QEJwOqGnBW129sEDr4gVLwu6x8ICbJ1JTg6FILAlJDGc/h4LSYQ0IhvpRdXUlo1Vd65UVu3t
myX6i4NcfLt/ghweAmkdLGxBYoCWJbCfnZRhHOm159j5UTKkEQ1fVXoeSzhE6BG2T2MlN+CT0vZW
LXNkZ3Xgoh8PP7vXxPgqAnR0zvCKJ8mUZ+NLulFPSi5K2w1UTi8HUtuqg32ryY1ynRtWt2yNSN1r
ZT1cR4P+3HK+nZmId9ON4hrxnXDSgbsD5Ob0UM6aWJrqxG+Olap6oM6pZTSVZZ4ZRbzI6YdmFPav
0Hxkh82D3GGI+lIJhuZYmlq1U8MYnH6A6WkVYeB65qOKVtPpWFidQvlmFwP/BlZ5+kZT0fUKNn7j
cVRqRA/GRN4MsR3cyVzZF51qBMEiLwLA2I30bPaw+RLQEttQysInz/fU1A215Jy14WkVQUw0mB9w
lhbXMhmRMWuP6VRvorSt+qOpSX+2IADoIGXbaDDukHlbBGFxrrn+/oMTKQEWIWHlfIQtdfoRVBsr
UbNIxmM+RCB24JEvfeTvEQELrTOr+N1QxBpEZgQd2IjQL52toKY0xpoLvTsmLZzCNIQ2OuHgAfWu
/j3ZSz4jQ5Em2xrjCX1IcVa+iSCyooyKwOvbYytl6XqwHOnCa83K9SrDuM9HU14pVmXhoJqeY/n/
6iXJgEUDEQAXkJ/TkaOmDQo9roYjitD6FlVeCTmNPFnrxnjO+u7dgc9L0uCDCU0YJ5RdToca8L4L
nUkdjp7uXVp1/IxBdLIYrBClwVp7+Xi3vFuYIlCER8c+4arlo54OZhUq6rsdvtPxUEBRhXuYuTFy
6ttiTIvLKZTSfZuBRv7tURE3JyPn7OWOUWfzWE1TTL0mkI9TnHovcY9gRljRjw1VaSu1QtJ3lLQf
H48pPtvJsUCAQfEGzCyOgtSpZjuCp9C7zinlY+fDr3Z6L3YnfsD2t0chESIgQfQYzNIrw/3tCu16
kqzGm45mHTirwKibha0N3vrjUWYk0NeNwHczZA5vYGhELqfT5mFf0xVGZx6jwr5KYRoVPsS6psDZ
Bv5ytVI0JM4Q8o62QXIccESK5BE5xxEOMuHDcPz4cX6xOUSkQJlHiI4Qw50+TakFBe5aqXm0weLW
gJ2nfFiq+HJ8PMwv31pgGklsNPys5mDUMbbQ2qIJdkRbA1xEj8LgPryyD72+0kA8LNRd+RWxM/8b
bALvHBL2Vy/5dvDZTsHvLXHSqjaPmXOlt5eWde0HZ+g774cgh6bQBiQJ+Rbw7qffsdOyTE6kqHlC
AjvZJBNOlGlsIY6dGPFvr1MWKRufuBJEOr87HUrqU10P4tY5lr3Zr2KVNBZkf3GmlP0q43W66dRX
80SxMojg9dm9p1hRFVLld4623eUxuPC8+e7jOu25XkTncunl9EcXZj6VaDEk6aZomuBHmSU06Xxl
iCw3L3X9s9ymDhU6zwziJbCD7FtqZEhUZo0CCN9Dt5oqlB2HzSYwEsuDyBknKDppzbjXi7K7Bb8G
QN2GNwCuTod62kq5vPXDkrVS60IBUEPB7YedU2M4c9C9P3R4f40gE9onHYTXtOPNcWAocUnFu7eO
WZ3kqyL1NHoU9TmblHdhLD1wzm7yBAB1Apl5OpkZZk6VatfOcRRy6LGnoJ3hNbmlXqhOSKW11Mfm
su2hRkdeLLQO6yT9LSCYOJDonL1WgXgMoGuzLGUieUd3XvKPRq86u4HG0FKV43gr9Xm2igM6jx+f
Be8/LBKOlDjQlYcAQTnm9JWpxpepUjXxUa78eGlNyCyZKbSFj0d5/2EZhR+PXxcARSRqT0dRB8Ub
IrWOjwE3NZgSrTBwSigRW+g74zbzu2rvZ1RDtRJ4yej7xZkD4Zfji7QU1A8p8LwPh1KlnkwYYB9x
Gwivi6b7LJVwKMKcIMdMMbnuhwE9Cy2XnstAOdeImhWSxKTy+sB9TerSaGrNSe9D0ttSEJjRMYEh
2iMxy/Va7S083FaDNhYPUeCjajHSAIYvlblmOSXbclT0M2vrF3MtnKKBbAIuAaY/nwWv0I1CYhZg
7EybIWxAQbZ5vfl4rn85Ch0eRegriELj6Vz3k++UpcWKyssmXdXJMFwUcnROMOyXo3DeOtzajmB0
nI6S9CkOqXYcH80G0k7fBwVERKs+c+6+EqNOz10Ryyk2hKafpcDTYVqvww23k6PjKMU2Up95fSUZ
FexqvzbcNkxvJ9ov6sIZdecp78vgKkmd9BEzX/krnuqoEXnesNIyZDatofthyS0gxaG3gLRIUzb+
UGJJ3eiDNqF60lTjKglj1I08qMFepwBu+XhmfrELeBnA3+JtRLp++jLq4NOp8NromE70blqLvY5L
JxgOSQEGMaq6K3n5S4pbeNGN5zBws1rv6yaAdIOAGYEjszZP3fIUPhje8OgvJJWx4tuB35EKZVfJ
UJziQok2ozZY275s5XVp9MZ13nnj/eDJ4dqPveD/Yi/A3hP9IirQ+vxbmFR+nD7NoqOTyNYOC5Ac
BoSendkL4ou+Wz7EBq/jUGKbxcqdYw1V003hcbL72PXiAdlDx093YZpOuyk3hjPj/eIjC7FlPjEM
BUrO87CZ3ljFcq3qo9N3nwsLNYE8UI1Fr5jjbho081lpuudOR+ery/top7QyrHi5q/dalcerj5fb
u6qM6LoTgRFm2gLSKqqOb7PMIEyBgIxZc/R1VSnRcmnqCxKldOU7dbBh1ddPfDjcXXwdsFURCCh+
KZ9Z9O8qkuIpuMvpfVCdId+drfpSYp5jzWpEycBGMaRsnghP/V0vA/XpZeh8aQb5Qa/SbD1i0fTS
tNr44Enq98zBV2ts7rHvcc4UzCwRsL1ZGdwFopZBFV/IgxFvzAO6vLcz0J/ds8Vtf+m3RfRs1jWg
Qg/+Guo/lo3eXF0B014ABzSufDspn81y1BuEgid0h8ZES67LrPX+DJRGKCRZiXFlWoFWL7oeDgta
QokJktnvlIdUH4AxSmOQ3zQ4NYDeBBPzjEZyOyymps8eSmw70SrWjOS27mvljnIbKKUQZPyDWhfa
ACuxRJ6ryv3yTz9Mgq+obukPSZpH0MWnGrjcQJoG2K2YwPyohlfed72U/ZmllXIcbQftXKPFzWeh
ax7tErB7wRdVbiaQhUHs7PPBzK5givhfca/JuJWQvHnRJvTbcyXQvsEegFcdxan6onV2iCaROegv
iuOXd/oko4WJn6xPi7mQCWYn1hISclrwtXCsFEGPnuBcM1qBKHKc6kGqc1B+aVQ4E6CgCdW5PCii
z3KWej9Tg/+BDsf/bz4VxBBvjoL3LYy2+5K0pz0M/sK/exjOJxTpSLqpYLLxRaPiL3sKy/wk46zO
nqC/QR2V+PvvFoZBi5RWF07ElKu4wER17O8WhiJ/wptCxAFYRnFPa7/TI30tob7ZmQQt+OJwcgrR
C5JHfZYE1JZeNEZhNEDsAA+mQHH3gwaIz0hbfRu2tb3L6iHdmH6V36qdVlzohVesk9Gcbmtt6PZt
HCeQW7ON70O9sfMyvnScpnxQlCG7tDJiPhOPhK1e1dM+VCYZpS2j9tAZRu0R9f/qTAhzmguLFJ94
F1FNCuOU57kXTg9hWa8MdPc1/WCAAlr6aWavItv+io2AtHszybc/P9Hbbq6oTvzz4f4aSXQkaQJQ
cZuTStq0dqK+aI2DmkJxDILB5spBtiozihTgamBeFa1wFHQSZTpzyP/iJRmRvEnYxKpoeZ6+ZGAX
+WCnsncwQnSiUfj194mnA3gzzPHMrfZuKBaZTQrDO+IkBaz+dKiIddM5XVo+SL3ZrIPR/JKagYy/
p2KcmTlNxOMnH5ReFZYsLEMa5YD3ZjcX3XnTT82xfIgteZ369Y668dqemsuslFflkK5xa1kY2i7z
Y7fTnzih75RcdSOY5d4X5OmorbmVVG+DvrkY01u5Aorb6btUpxySHIw2eBzwpNdSIS1U75EH2Fcd
YLIAlbhWVc7ceOJhT19Gp+YsAk/AiCRis4DdHsbIDNQkxqWtR0hLBpY2eJm6SMcmd0NdOlfkerca
YR4KSWEKQHRLWBmn81T0qLZFlCkeaKKbm8kbIM9KA5IjqZftiqF37mLJAqFUnV0hp6kJ+4CRRQ+U
nQdaiiL76chWFA3Q27g6W4uSkF9kKKmoXnpmt83xTgxDFocoMA036CyyJR7jTUlEKZQ8kqDPP7Se
AmVdCuKtTg9qE6cW+k92soR1Ui88HyixX4HQKtEQXvQO2HW7yJI7Z/LiZTRs1bb88pvnANJujgXw
FealUCqeHaDFUCZtHnn+Y+j5ueslTXtjKZBcvALMuwKBZNUpEKMt4BEfDzzL1vjyIiE0ifb4h26N
NltjCo7UcmAa1WOjA7IH2E+PClpzn92V9fhUad1DlIyja/mOLOKnlwYnml5DcC3VPWS/2tugJ3wC
EfYlb4pN3KrffUVrFtRqXzANBzxI1lyQsyOl9vGTz0JlnlxggmxWLAUumjNzSIcEJFX3qck+loZ6
5WF91ifFMred69rBdyHTXaPJFqGkPyl/aXX8J0r5F8fmm1l4F6U84aQV1q/wrnXbtBmr/A3oQvzd
fwcsJhAJUVGGusXk/OOnJVEo+YSftgBiiDji72BF0T6JuIZ+MCRvIX3DEfDvYEX/JMiy2Glxqpvg
qZTfiVZmpwBZNdmARS5hUsOjsjNP+HwMVcNQkZvHqI0IwystTa6HLLRk16B4uBHk4EU0+H68mka1
ewFgheS9LddgmjUzfvTKprxOBi29B+IzbWryxzP3pThn/zn3Xx8QVAloZpBvtHLmijw9KFq5omb8
WEboESGycYEolg1gOS31M0fi6cH711C0T+hsUPxnvk5PxKazetC/U/M4SiPakH3lr3w5iM6oc74L
EMXtj6iG6H2xXd8pw/eQGKQKosGRFLrdKCZshhRK+wC4wYW4WMKnbQtYmY3HZZeM9vVUSldxleyr
wEPnS/Ez8u54WqHlbxxSmy8uKQ5n8TjGa8u7jy2osDEguG3k084u6sDbwJo0cMBw5HP1ApGCn84O
WFkia05LWegRzD7ZSGRYjWkdHC1LCr5ZbabdUkqrXYIs8vKwcOARKReDjih5q4/Fpksm1x9jeZk2
Brxb9PuSOq1gfD8YehetutgPf07qf86nfwES+eh8uofzEZ4eSuIv/H0omc4nOs60RFjqf8G9/sqi
nE9AT22uXsG91sGc/vtgspVP7A5EAphxGZKB/k8SpWNFTuORjjn4VbRi6Jn9BtD0Vdb8n3UF9lXn
KKKsRs4Gr526y+lW9LQ8kHFVmWio4soMMUEOTddvo6p9HvSmSNB/joq4Wecl3blbmVKAee/ZdhRt
nahyxttKGQqNPhc5n51yR8dpt43SCtXOBBVQRPK8Sr6Lcyc/Ujq3kWFKqTSR68ehscoD0zPv9MDw
vDUIBimAJJhldqXjdyvlQ72uY0j+ENgiUCurslTbe2PqZKq4qiTfIttQf3XkRkJFT3KiC7UYlMnt
apndDSAVtzTqDuhKenprPCutJoroETW9pdzrEMpo/ydXRu8hChuHIXWaXm9o5mZthuyOGVpBvY5C
I76XqImheRl1RbKW1U4xdzJ1nURfm/XIp0okp8yUReNUPpzJN8vo9ucsvM3TTjOYn3PDXhfhIxMN
ift0bkop61S+mRWB7/CjivpShXB1NxXOPo2VKlx+PNys+yHGExV0EunXX7ScT8fzcEZnyTU6FtRS
NOlwg33AUeAB9f5FVlO1ogYVlsE+z/Ix+To5tfLQFX39PPY1S2AM6+GcJJVzcurxRPiziTYUsSK/
wcXw9IlqX5oi38/wAsMHHUSPLuXqEuM2SUVHT+snKIp9gJp14tQotZbZgCJgavnnHkMV8ejbXYI6
At4ijo4GA1V5tubpc5hm1k5S4qGfG0CshdkR0se9ibMYocg4aHp5rXuShwI72kTxfvBN7busJOVS
GSTVhKxZqNMXze9oWLLkCSA34CsDjNxjuy2mb0oD6/5eb7Q+OPTeNHpfjW6okfiS1aY3zpn9nV6+
mOfyIgrFGQIkVFcAFZy+ixzZwRhSOIF5iurenxMV4XRlBhqSLx+vp9OAQgwEXINvBnhIoOBel9ub
vMfINI/V4WEDFVhDYyIFr4zWdZSjVepm4Nuh+hoputkfjzrfNIzKlkGSGDa9UOwRufqbUVO7R8vA
DDwcFISWWxDDctHM3EPb1am2H4/17g0hChI9sl3g7olM5nQsn65wosYJgZpnJkMBpQhlh20zZp19
gZKJoe6bloalc+ZcOI0F+LBU1cgm0XuFK6hDNjgdlkaXraW1b/rweifTHZQ6vk29qATl7nj1URlx
jm5Ss+DO+reH7X/jOBLDmrRhRBMaFMU8XZ7UtB9z3JIZVp6m0lWMfrhqbbtoFyH4w68fj3ZaFhAv
qWPKSmoukM7cd7OXpC+pdtNkRT6uJXG7rarC2nitpm0kL3Fua5CdyL1oEwK9w3BmCamzYF0MjiQR
LiCKRReafG82uOfFpRqWGuun9oYi893Y0evsvq6y6f9wdp49ctte2/9EAtTL26nbZou9Xtt5I8SJ
rV6pQunT3z86D/D3aBYj7JMAQZAA5pAiDw/PuUr2d45+iggAFvG7j74zI6sQZxF5IyxRLYcjkdUA
s8KNLToXu7Uqo3Lx7Ml0KE/TYCGBrJd9bj41UnOVigXFxBRxyX6u5pexErI6hnzg4qWay7Y7uKMx
8TRGoKmZPtWdjnGoGbqa+zKHQzL/spKmdsYbXbiZokeNnj5/aZJBG37Ss54jBFfHwccLZ/LT7GSP
iWk/JqVuNC+0TFy5jcyoQgV5zK3Iu890OFYQGI3RR8x/hLGAzUxlF3uJl0I7HaI5MfEz6o0yQUla
qzp3uA3sqLDxlku9IP8Sz7mVYKUTzYbc1V6MLmRqzXLG3sJM8l00OCUWYVkdufZW9/pY82/rPB8R
Lot0K35sUWJK8f+qCvuGPyMK5kOsySoctuiOmOmPvIy78MGMbJzJ0CoMCB1CdzW/eoy91E+LW3au
h957LR0Z7Lp5QDALyrmmoa7de2bo7PPGLKT1jK4p/ZlfpeWWY3vT1EWuJbvKQqrYBJdtN7G37a1w
shEbmQZ02qOk0PyfgVYE0PDbMZt+Za5To4crq9irf2gOrkRbpPRQxEgs+ivdPjBGTfwks/E6kH1z
nP4Mgjwv7zQrJCfZlNiOmQ+aLGsXjcpojpGNMXQJLMnuUtz/7FH01dZM/TL/apuzMUITMarxzuzd
IrgZo7Hg1RiBjriNy0HTHl19irh9NOhmAhvdZCqfyV3qXzRP/OBT1GojarJ9DTjnm7A9rHJTVB4H
hNIzOeknssLERFUjCKz7QU6iOli9OflsXDdx7vwOFS4kzuncyC9T3cqbKPDC7FCDOOZ3GVmOLGVd
pBjyxF7ZviZ6gR1DRbMKfbpci3p3/uGXGrASXGioN4Ht8is7O46GsMruQTRmbLjHukwMCinBmMVg
lPwITl2ueRW2N42XOTjMFFl+O9ZcKRL15S7p/ejOjzTHa/ZeGtjpq+dZRf82o2c49dumTfX4VlpC
i9m1vlHIQ2ZaeQ2bXdchmm46Z7Sar2bX2/pdNUSDW2wGRC7mCip+7lRImUN28KxNP3auu4tsrRjR
QJns9JbGQa1tu7p2MTeRWqabz747sahArJvZ/mG2kYEnhtvgVGqHNPx2RdRm4JIyh1xUH3GD+0ua
FKcPTlM1/WNtVnX5ME++MZ3coh/Ry0gsbWi2mTk2NNlDfZAPU+UZ8dEfPSM6GY4fJW9enkRZfxrS
ovYFUupx1U1b9oUtb+tE70L/R97CI/4SJl2GaOXcprmcuIfHDqSUL8Mg/iIGO0luXFvUY39XUBpw
bwfcYq3o4Muya82ndsq1sN3oRedVL5XvS6HtcmERJDZzaNj592kcze5rrxU+BgWzZuhvhdfr/b2n
F7jZaK3VhSctjLtPthxt+5+po/W5dheeX/c0EGg/UdNRGGmF/V6yKnKzm62UnO/AhRU8oL0CcNhx
sufaTeVKgeQicSKjwWCP6gjG7HTt1U/5I7MwIktL/DENf8UTNkxpb5i3jsIoX7/3Li531dZykOOj
keA5VMXPR6H/KeYuL9pfsZ6hedSJos730rDCu3H0NDQOrbwvD6IKkN69PvIy2YYNQfmHJyovUfUS
UL/sj/m54STryuvCXw0fe8CooCyzY2vqqTzwShwhpiUZKtQIfMy8kMKpu/VDULbfrv8KdbWepdqM
TqkG7hMtGyDTi18hHbcJfStWV28c8iQ41jJCyg0PGwowp4YXCuYPEOtQ3Lk+8HnCoYzllPYCAhBA
+lU9UH3+P6aPwOBkmoAvb6whQZMjjGnFH32zNz6VHNL4WOF+tJkRvFBy1UibreSS72xkxBf5C8wP
LBnXOh9eMyO3B/PmHSbk525yy2zu4C/Ej2HJVb3ypc/XWB0a5OvouMByJkOn43g+Vlg6cab56CQ1
mHlvqxIxFFFUOOd6oDpq6X3M21uNpyChYMyURKvCvJyPlyqKQz9MwSELx/imjCtxU3lonfoWSc08
Y935sU/JeOoJq/QriNIAtM/H00J3GLrRDzCBwCmQEC4PMh7mLdBX8eD3voF5UujvNNdag78u3tC/
pwp2h36gSbIBXmmROfYVeXhuzhQ0+ljEdxlXq9xOMg/vdT1uvuouJno5nXP0m1uM4aO0GItD2qRI
ybpVaayUQC83FV08dZgJJ0rwZbGn814fwKQ0GpCpyMOeUab5fVRpiB/pqOet0F3PI9fvqXPL0lKi
aKV4j+b5qk+oI6MrHEVHkbb+bdpmAd6XWI2YdY9Nhl/q7oZGmLUyxXdGpXmo1ATowJq8T85HjXxB
8mvZGmq9efdSmeZ467qA4kypm5+h2GZbQxuAV13fYYs+EJNVvBjkc2heAZiFeXU+rF965CKAjY+V
N2f6sUiHkcTenFCCNY3CPQR6pOG9Z8xVP+/zvC6wbZ50D/tcvU2jNZnIi+9MaYQaN78J71FO2WLD
R/0QRrVLVtWnhjZu6z5v87ehx+ocwdGk++iS/74mePDiYu3zpRfhw48m2I1Wi9lJXABzykeB9ltC
n2BLtXPc2lNW7EI3wfL4+qJfhC1a64oWC52FYg/h5HzN7aGpZNyE4jhmEp0iyxw/6aUY6SD0vbah
eIPPz/URz69EvjJIfdU40DnRKOEsiwl6ZmhWTxJ4jEZjb7ZF9FRqqXcsza7+yq7+Ztpp+anoIvkQ
kdS9XB9cTed/N6EaHMIHWAnVjoFIvuR+ydrW88YNu+NU8erMchBmWVKJ19xG9HQshXEYtRqHqzST
Kx94AcVTQ6OCQZbD3UC9izbx+UqHUalF8SCH49BH8zHxseEJZBH8084DFOAE99N57LJtYNTJPh/6
8cbNXPeYgcXYeQnmHmY/wOQMTRoU19fkYqOzg2CP8ilhxBFrFhu9ql3u5q6djloj4TQ5fX3UxPz3
UKD+cn2ki9VnJNotoGARhQIHsTjgTtIUQK7n6ZgnSF7J0tTv5hihuix1tO+dFosH3ArcjeZF3Zoe
/HuTVHLp1OYZHIj5+epXdlS29hxMR8pqXFrO0GUbK4/+Dljbf6/PcilRAOZTqdiC1FIgCLpLiy9t
a5AYUmM0jqyA2Pc5lh8A9bBILPzstsldsa1M0FWm30SPMpiMYydSd+vrrf65nif3MOfNV7sw622E
fh7+hUZxgpUQ/0T3YC3snH8RZTZskSHRpoBATQFliffqiqJhID/dOQnQ2rtck/b8l6blGgEgCrMn
r/bEp8nM/dzZSvgSH9oQxHqwZsBTTXYD1VPC0PlXyUZfDrnnzIex8obbUqvLF6cZ/s6MeDhSQsi3
Ih6Du1JLupWwd37D/b+BPR4c8AdpFV1QagohM1fGqC/bRvlvrmVjsYu9VpfbwvJq5AFtd3hL6Bd9
ub43zsOtGldliAoEDmiFraGC4x8JsWFmVeS1k37oE988UnU3d2UlTSzhkRYMxJjf/n+MxzfmYJMt
UvY7H6+eLEm1h1q6E2IE6IHEPmkpbZx2Tn/EhtRXwut70zNVGTxAmoPLcxFKNKtu895v9INrV8FT
6bSkoR0UbSBVVU3dDTDeStLw7ojUa9FjghlGHDufYNVZQQL0RT+MNngWPWjM40TdcG+FQ7oppF2t
kGnUjvzfBfLfB+S7GQqsQhhf1olzG00WWZssqK30YWMU/wAcy93gTms+XO8NhRoarXzuKqxkFodD
keF62wznw4zEwV5Mk+ZsKqB++yyUofahS+C/eREdAeEQvhQM9XwdO2OMJttPjEM6YvgqnNh/cJsW
7U/KdZ+u78nLealKMEePxJaL0FvsyWJ03XlMHf0AltDbB3GQbXRA018y0ayp2Fwec6gWigUJypwX
8DLX6AKnqFPD1Q8ZslJ7x+5xrItSRCEQHD/oTlztiS9rbiDvzY+qhvpyfCLENs6XsnfjUR/8Tsfq
LvGCTRfa1au0Ryu/JS8q1i62ZQRnM4Lth1qlukIEpMWRM4M+G+IhwbfS0/rmyai8Ztog9uSDRZet
sJpdHpsh4pw2On6voCok7jzXP+g7q0wcp6TJfJUCxGLCSM4hpzMgPm7OmqA/V8htWSMo11CMQS3e
c/f2nOYfehmpDQs56XfPzeLuAl9zvsrenBemMzJo4+IIryowtxG3HWaMnkFBZ3J2RT+1Hz79LjIb
JrQOdWsCHjkflMXtMYJBNT5J3W+Dno8HY1L4tMIXTx9fU5UosX1pmED/PB9JE4nsLa1Cn94iGTfL
vL/l4USOmGfzcdBQvLMQ2NxdH/SdnQu8F/QEqg+ciuXTNgFAkDqzsLidpnjXuRVKIs2c3SBS7eyv
D3UZt/lkOh0FB6QY4y32TGJRztXcCbe3ojC3caJZj6OXjA+h1OJPuVms8XHemRo7VDH3PXrNLOv5
ehZuNWgj1rsHs4qsnTF38tmOi3+zRnY312f23kgcf6hVnEkgUov6APqLXaqP80zFX84nLMqxpstd
+Q/mv/3KdlR/1PllRPmB6intNGTNvKVoRoBVgmxL5C2FHmPoyk3vW1uzMq2v16d0GWOoB4O0IVGi
jsf9cL54PthhTaS2cdBzJCRRkg0OM7Wtf/W4qLdDiFQAJcbhkOIvsHItXW4ThdcBJ2jSeaaOt6h/
+HaXFNEsjQNvE2OPqpB2KBvrFw0FedeUyVq98r3hKBHTpkTbHw7EIqiUPB4M8MK8AoFRILQ+wddC
VwVN9Dz37ppk8sTKkVuOqGqGyn6N0g5VUrLC86UNcWCrmGGnxIvQ9w6Mn73p3UkXBTqa0ePKci73
JqNxt1PRB/qCXNGSBFsaxYBLfYCWizbotw2J4VErqjDfFDm6wh9MzX4PRrqLOBHKj+zQ86k5vFer
uGOwujdxX68D5LERkbubhwijprpyVw7eeWFBlfiZHMEZbCkPPJCh5+P5iU6Td7A7KvudAy+gnl76
IA+d3dTjN8d4AnBxG96awnW+8W/NSkh7b3ENEjX2D6zyi70qMvIniCXoMEe53FLTTg8TXV4sNtp5
ZddcDAUQA/aQQoCAygCccT5VGQwhKAir3o/Cnb4PaV7Hz3XTi/QO2GL2fP30vzcY3g3cetTBOIqL
02+BW7OMxCZXqsv0PvSzch9U9Em7QNQfn9dvbiCtAjanv/yEUI16u3Htej8bcdMiXh0NMPPCSsml
jU3514cnpmzbSJuA1EBsWQSXrHdD4GCcvYjG+oGnkv+WNUG66+LS/nx9qGWKRGWFKwEIDfuCF/cS
EogWDtzL0Ov2Rdh1d65wbxUYfq/EdCAf4y9d1/OaJvlvVek/rwcGpXxJ8kuZje2yjC2Jb9Gmziux
9+qgfNYctskmdltskkZavRCtjftWs0ZguEkIfdGypn2hGTn25p3EnKu0aWHkVbzGV3pnLeApKXsq
1IKUKN9y82ZdaXh09HHOKg+lnIN829hoOUZgSG7cAlfJFlHhNfuvi2H549BFIUe21NttyczoUjuy
wItAShmcCcSfsmNoHWsLcmu+1buWyoPRrTy/L46OGlOBDfkSPAeWDrBhJDUZZ9W4t6c8+5VYfXAQ
JA23Va2Llc28zAX4wgCXqOHy1anrLNMOK4Vi6kzJuB9tR9tYUaF/yQbfWHm7vTcKb3vOJ8Ri4o+a
8B/1Cwxfo7GfYPa0o+bgnNdy/3fp9NHTwlx4tZFCqSfihfdgks9woR1v3KNEEh6lmTUHmXj5gWcA
L1IQavdtZ86H60f04iZWg6qeB8cTiJKzKM1YTtdbTR2hWDB0GIt6YfAZJCGM42x0D3nflx+NdSp6
K0idmqLy6jpfygRCvGGkvdxD20kPfpI3x8g25LGU2AJdn9o7W59ODpGArU+PfZnWIErdlb1POXc0
J+tfBMrws0gRZtjKOuleK1uXx5Cn6Y/ro76z+X9jIQGdqRLbRfM3RmrSao1xnzjDL6uvDNRjSp8C
mz2tlJ3eHwloJEQwyiK/oaZ/7Eq7KCltOxbHLNGjm9nVCCiBCHYFTcGVpGaZCnPMmNT/hlokNV4Y
a6FdTuPe97P6IfUyrPyGOhRbN4MslU5h/KwNUbrV2mpcyW8WylUkOGps8OnAI6nXs23Od0yb+olX
9/O47xB63Ohkw7cBPNvn3JMSZHGRDdWmTAQidq4bzBsXI7BnfQjlkw6X/p57Ir2dAqyaM+QoaMbX
gBB4zmL2eP27vxMjaBFzzXF/I0C3/O4hD8jAptK4N7rul1Hm0+uAi95KiHjntFK+5fVDQxov298S
A3988hlXOko3fHIxeNldTfA9+G1oPfhDbO0NORkr5YaL5JK1pzcCz0i9DRB0OF97cFV1XuQD40El
PIgOUIHV28mB6r+xU65lmCdJzHlGUP95Lde0NN47wYpExHuZfUBqcD58j29AHyag2RpX5iejMQb9
KFxfnryqnX0sHPL+qXM6x15xsXt3mXlYgl5RLbMlcmY28lEOOlsOwYV+10+zfy86z9y5Rd7uhszX
99f3zjt7HCIzNEB1S6McslRnGwSwxtk1hn3dNDkq3MJNf1LtdF6hRMhuM+StfcBizf13SMdhV7dJ
1Ow03W5+VpORYSMS15g0DfAu94Muk2oDSLraRb70/77+Qy9DDpuBNyLeinyPC2ENUQ0F9ehh2JsD
79F6zmpj77TIsG7hxlnhSgp++RlUGkH/kGIQOlJLiVkOm+XWAN32VqYPG5BD83dIGkSZsIuZrWas
BNT3xrPpU6I0qvh1vzPLP04X3pQzRhv+sB+ibIAthzxT/qVCFrDciD4NQJnwnaqVQd9ZUu/3I58i
NLRla3EBdzZ9daza+73A6vw402L7qkcgrkMzStPtRz8f9mJUFXgsMk322vl5skpDjohWTnsA1/59
6eExZA54jUVW5b5eH2oBa1Bh+3ws63wsYY/t6CbztB9Apu2E18XfjFZPG543pvmrsYSnnQyrMsLN
ZEb6z2jO5QtrTE/8+g+5WF/yG9QdVBmFajgV0fPfkfOysypShIMRihgOGw+BKka3buKNuXKML/YP
VX0ftBDZPfcVKdX5UABzrcohHKFzlg630i/7T4ndejeW0aa7dNaTla3zzniGDgeSNxxip1TBz8eL
x6zvYs8wD75wygedL/5W6an9WCFF8cyu1eTKHXdxHZC7KclD8mwaGSzs+YA82fKunFLzgERT9WQm
kftJtzLrV2RDQtlUsL9Q9IfaNN1FfaAXNyLR1p5RF5mIGl2Rp2lDqfbtYluR5gVWng3mISrj5ntJ
C/MRkaH+my66atpmMo12otddOBpm8/X6TlKf74+HJTOHLMmjktBHUCJJP599mWdAULXUesjLIrnp
vJKWQ+yA4v3YKjOOUiLkuyJtTYf4Ysd2weSKvPYePNWYvrN7T2abwck8b5sjpJXsh6KscHpJ8Avd
TLMbJttGCsxRr093cXD++xkKxIkmITXdJemmBzXfoI7nP2SOMxUbgOu2s2mbROBKB4R7jRm1+LD/
DYesG/UCvLF5052vbpA7XRtK13+g+ycPPiSE6tbWwhqruzjbNnkisW413J0u4sFfiYvvjQ1MlWYZ
j0i4seqg/RH4k74palry/oPmem1KR74DYw7C0LyNszbSbtLcjQKkpqfyswPudS0sL9IcNXVelwrn
xuWKps3iWNmyToeJSvSDJgoHW7ih3HU4dB8AQottSwf0RsTJWr/unTnThQQcQt9DgdDUj/pjzkbM
fZvpXfCAgn5Ku8xKYVoqtZadayfIiSAK9UJz1Hmx2tH4mDOYWma+MZ1Jg3IsT7NgMXiUDDrtH2Zs
IaSz94Ygv5nS0DpB3vsqULbfJ2brH67v54U1NIPSl1B4XJcsC9yqvhhU0/pIzvM0nfSMmshuQsDe
/2HpofFaYfycbyJnAB+bGMPgvpZ6NkXfZFsTQ4n6yXMBFuSzi2FyDsx0sOEOONHkeJtJemX0tXP7
kLbxrM8GLqR6PfGyNOe1Ws4i/DIB9QhCb1rV7Wh/LK4yCSumtjVEdXovRcPPrA3hvc6xafT61kut
on7tCkvHjDsOpY7J2xh3+AsJqE7DSoK83DzosVJqpoylENaquXS+eapAznqEDshp6jCY3UWBhlFk
XRnj4B40bRqPdeON4mYqe734y4RTLlejk4q2f0Zj+pAIKqCcQQOWEvgSmQsMowxH0egPQemibdfr
GLDfzKkgnUmhemi7MJqz+3TCYu8WdXLjSzuWBJHNhAuF8zZWI9I1kLGcMX1sQw6I0oQDgbkVehOE
4SbA0aK/KUNsj5+KpofhxICueK1ReHL3uWEN1Za2cGy9FOE4O0cpB/nNqY1e3nohEnvbVLT9cIyc
ohr2kR1jY9qZevQkXD2NDwjJdPyHPGgxorOwB243ZTiYerOp4UDshraH/OWBRbUPkFFYPOg48rXW
7ayrN7LoUGvVHOFhtTxYjhR7exxz4yXXI3nbRkEknwxLmO3etGLL3o190nvfU5pzr3qM5/XGiIvM
vrl+upYxTJEWiWIEb3YpyrKLEFrR8I4BWcQPkZHqxsHhgfAUNZb2KMLJ3GE421Q3JdXaT9eHXaRA
qohNMel3+YqO0oW2vDXDVBFOHTwAAJ+3labw52XFHMtJui8Z6nYfcwcgmwIyBj6WfJJdo6ju51u/
DFJLy6B/P/SIke5CD+/PvnPG3dx4tVi5ghcY8N+DkakbgOq4V5Te+/lgGVDQSrR1fAI7PBs3YMAt
dxN39GM2s99605ZaT+XvmnRCEo9sIk83Xjfp2S5BBudeneI1g/fLBectTlmNmpNagyVLRtBrzUQ0
RifY9c6PKTLyL07UybtJxE21NXglr6zBMg1RCHZSXEzHqSjT6lom1ZMrE4THolPlWN29ybAHT5rJ
nQtiZ3d9M10MRWaJJg81WBRfmODiguhjXtAxcO2HthPaY28m8hHjlGTbNeJjhHw+rIGgHtUFMlhQ
FZS4zj8sBEWt8jvDekBho9pPQWrgLRm0wYk4Nq2Vpi7OJgAx3ghkknxx9sZiF0G4n80SMNl9pAEa
MQQOuyhJjXduOszHEaD3p35w1prKy8sKKux/OCBIQKoZusiWh6mN+ijp3Ps8SBpt34km2KOs67ib
ySWAYZbbBbejZuKibMfye1BO3kr5YJmvUzgA00XhwKI16lzALOXY9nUDMu+kxx7lEAhnQf4QNVMx
/X193yxI/SwrIynlMTAkOL9e1P6aKHObbDTak2NUQ7nFqwxD3jG2wp2SLX+eqmkYN6g71zF0VBOx
6Wg0C+3AxxoSgep/7mqvRu/W7alAF4K3Rd5D8UNvHR1XP0XUAk3Lzg3eOjHhT2npkfWGyJc1eCt5
8MXhZh4AtWlRUWYAorrYlUbb9pppRuKkF3131wvPeGqzxLgLKVr96lttzSz3nfG4vjluSHpQpl9m
ZMYgjNZwY3Hqh7mCJhYWf3MXm9hiW8Vzsd4rvzjgEFfogTkBd5WSaVvEbqGlzkA62p38uZnuROKG
3KZuNv/Ny69/vb4pLg6dGkvBABDZQYJ5uf9n6Qcp9aLupDeteTJSqR0CPw3vjaihkto78pcJL2zl
A14MShuMWi1Cm1xMjLl4RI1e5I9B1einyJvnbdA72d41x+xoQNlNNuiUeNshq7KPNeEIZYxKXqpg
/gh2+ov4gqOGWThBp59qAz2NjeYk03cT6cHb6yt68fVw+CTrY7egOwGkfjG5uu8K29Ic4+S1vsR4
vbSLe4Ke+2JCZ91fH+tiZzKW2pCKEKRiyOIqsHUy6ERLjJNM7PKOM2AeUsqDd4hNgkcN3bJ+uz7g
e5PjQiChpnauRO3OL4QaMnGTpIN5iieBVB27d97os+jiW0GOs7ZPFp7DRCye9Nx1JDEsENiNxUmf
/LLJPKSPH+cwsv1d2kYws2WQ9vdUlFGhmJvGCvBAcdo3mBLZt6RoqTNH6GCBxg309KgBptO3ZiS7
T3i0gNov3ISWS5PkUJ650bW/kFD3xMYOqzr/B/VUtuLUYpjzF6lpiO5y3tdesx0wPnobQcR/aqVF
FqwXk0+xIZ+S+msDI302D9fXeSHlpWYOgpltYavTiaDIIgaEbaz0EyLjBNFEFwGvpNafxy3midRF
Iyv2k3tnDOwnpFeiYN9Gkf2cWrXZ7FIEEEi+LFH0d600axMWK3oGWyN1cAApikzke09gwbb1G9yI
36qxKOJy3/pDPz7QRJGj2E5Rk7XxBipf1X+qBMv3nVzfwBJddFJbSckvHmnMlNc1mkxcwUShxUyJ
BGLManKKKYubz3bqQsnMNN24aYIIg5m80aP2JvQKs9y2XNRrneXLHU3CCqJFwUY5QUvAgy4mP+rD
OjzZrnSnTa85ldwOmMI98wxHVOX6d72cLE9BciqMdGxaRsu0vDG8wiiR0jnVVVJupz6P9x5Qx0Og
pckNrgHVLbIJ3q7Ns3aN4qTiztlLFDMmkPgUbiyGJkSdH123n0TUx7N5crsovW9lk9yaOTIJXUrV
dhM3kCzqujNPXaNbNwDmu80oUlyRry/AZcSCUa7+hg4AdnDZJi1jKr99OtgPIVi3J4A36UuYOO0+
zKiLmn1Qr9kQXtw1RClQz5SdlWc5PPbzaQOp8wak0pNTUGTzT4QSvo80uG4zCbO7yDt7m86pv7Kl
L/YUjw4SBjplvK3JGhZjJp0Pm0yE6WmstOQ+6qX7AwvUv5IgKFYqHBfLyUhUBAHsKNAOzJXz2U1W
aOvtqGenOavSFnXVsG52VjlOLqc36v+adCXPef0Tvjc72OLAyWkFkTKo//9HSa6vB4HUQpid8hQs
xhz12qHLx2rehEx7JT15dywOjFIIwJd2ibQeYl+IOHWzkwy5S/3IMP62tLH8YZXJ8EEUMjcpB5JH
s0WFmFb+MhBVjF4A8sg4mzUhFfjRLvT1/haGabqCDX7vsymsAFkQEgQX07LjAVB5WOQnhPDVtu/1
E+jE9OikZYSjcWR0a+LQl8eAyRFxGJNcAaTw+UezrDTyEvw7TkmZp29OkvpvfuiLcJPocBF4FM8j
4i81b/Xrm2XZYPtvVWnPAyc3uNaW8RV73jwHMMEXxDHw79LJ7P2Qi3LTQPXoDvU0eX+5WmAk2yKF
3VY2nnzDejncX/8Z6hycBT/1bUmUUBdU4mrL4NfnjjNMc8KC97p81ll5J27+zSL657etX+GfonQ1
djMKSFvqW2tV7Ivv/RsTAm7JVkKGF2C/2ZOB5ufj9GR32CjeUxgDCdv0dto4VPr0PCLiDw4M/euz
/k2DPps2KSGlAsqflAlRl1qUYjvU6+y2Tton3G8b392UjZZ9tqxmQlUGAtFQ4TyGeXax77zJ+GTQ
GDTuqxCRsq2rFa6xnUI//VfP0ormPpqigbNRClLjnVc4+fTghYlpb4Cb9D9WfrcKkOe/G4o5hVNV
SQHPsUQnj15N7XtALQYB2WhXTUjcoFgIgqaKSwuhHgEX1xNaeB8HhvY5QW7xmAZm3W3HRm9QnbGr
+LULu2hlFy1owmxfNjGvCErGpI1gLtR3/iP0zU4XhJU2DI9DMvVg+ss8j7d5p7lPEWAtYA1IKn4h
O4sFmj4ybA4dJHWxk6L18ZZI6lq+ZI6mfmFiBukT/measRIxL3Y6zAYCM69V8nRFGDv/iUnV25WO
qNKjjroJZCrL5AXfO+kjrErsbat0FPYhCHu/Prp+2IqjGzvVWt3oItqAbOUKpDoFGoaVWvwIH0Wh
Js3b7tEt6D726Lb/cNJGR7gwKI3XqcqGXWl789fr2+Zy6jyWKW9AqKQ6BqjzfOqd07ftAA33sWpF
f5BNONy6UyrdTUdn0kvMLV7t6U6bav+ldr1hJaa/MzoSMkATaXaT3CBTerY3qpBSX68H/SMa3lQb
0UjsDzyBR/OY8PqO/lZ4+2eKtnW0HQd82LdpQzn0Y712Nig45t/+VtBKFdB98SMiHBe4AbpHU3PD
A95ezYZtPP3rCyPcNqbWfr++5BeBjduSPAceCEgUgFeLA9F6/ZwDNkufRFjp6IMha59sgzKrn40i
r34imlNnx+tDLpHTao4847FzVrLSzHKRf6DsVtEi68uniDTX30xVOEUaimyDZmnImYaTtnWtuOXY
1YWNaB6yc/2B1LetkUVzTOfNMSNzeLCy3komyMRNrK9x6S/SFlQK6ZMqvoOqtV2kZdUYB2YzJk+m
mIriUQrkyhAl7sM36KFTc7i+Ipc7DywHq8zFwv6jnHn+0Rk+dSQqkE+BhwtikKB+xj+dr1Fatp+b
zv9OXdraWPHgItKY6Gs+Rr/Vc86iNYk8uA56XCgHQP1bfJAW+VsEUMb4qbKS9CkbpGVtXfTykmfp
hk14iqU99W8xTJty5/VZWj/GQ2bnm4bg/l202RTegAPy3whobbTt5zCIoIW4WnXIdby5NrBrwfEN
fp26m1qmtblxvMqURz8zq2fmXpKFztSyETurLPuxZJ+fKBukL0XQYsGGDHn50vmzGRwbSImI6stk
ljvRZGW5DysrVxZPlujjXV4bzldXhNrntEKA7wUNme5HMLhhjBHeVMybKArYObPhzMSRJjNf0WwL
35DRCqw7d8ZIYu9hT5n/jPpeIJVtTLX1pUx0pMqAg7QWqv92hOfCTNvpruhsKIpZph4+2uQ29WGi
/CDv0tFr7fsGyMV3ag11snWkN4tbraSrcjukOEc8sYUq4yCH2So2YxXkOAlokfA+5aNex9rHd5dS
IKHwCXFOXXznu4vLpGzjMk2enK4b76a2kq/mVEAG9LOe02eL5qeWNc5EdcZIUKqKc+/DVxoAOwqe
POH4BbiHnf8CPdN7TjdZDMWX/hOsifg1jotu13p6Hm5FXoptAszw0U7q8EBZRV9Joy7Pl7KL8KDz
kQFAU128nPPWm+lZmeFj6MRJe0grvJs3gT86SiYim1vELNvZtb+lft+cetCu+S4Q/pytLMNCpFNl
Hwp7h04AilLAGpfc7BzLmLkKzOQpKREK3fghiOrPfmuJhxGau78xzKJ44F72vpVzp92VZZV/y6Qf
+Z9mLn/3a57WdfpqhEXlfkc7yDPv01xoEBKuhyMVbs7DARDo3+Vrsk5qoYtwJJpm5n1BY9UYQjaM
meIcFBdVhHZIPBCpubaqf64PedmBhH1Cs4r2G4UcBXs63yJJMZTQ6obyaRAzoHZNxzos8UXZ7sGC
0n/OY6dUcjKGSNIvc/x/pJ3XruS2tq6fSIByuFWlGXt2dFX7RmjbbWWJyuHpz8e5Dza6VEIJ7b0u
jOWAZpEiBwfH+INn5NB2leF10BJUT/EXC1Nr42p8v/Cv1kGmiSaNLB01MPS5FgfHmgtbx4VX+4h/
WOZ9EEHUtR8nHvH6S6gmzbDvcSazfag8XvRpskZLeXUQ7+38Vi3Bqel1EmVfzVYvh53a9nTe9Epp
00NfT9iFglUYxKnNp8EDfdtN4aGkY/Sh1iZ1/Dx1MwqQIjBCdSPJeZfgXkwK2LgktrmcScpJ1wtt
VB0SzoVpfEyAPT8iwzn/7XZlYXxBbzQ8GS0UrXMs0cE7Lxpi78nLrSZ7NNuuPRvYD2f7SAviF9vM
TPNcZ1H14gyUK041XizKi1akff7NQ39z+pw7vY6vW+Hk5yzQ436jRLPwI+QwubxUIP+AU7e4IZdY
5sgeisRBjRn8vYOLfeoZOFrbalmGGMQ1TuznM6TPhzy2hl1oZ5jxtdkUfJlDmEqIPKBBtKdg2G6R
7G5iDb+FWj4yy/RkZO/1en3jKOkhJffjW5GjgfmgREb4YY6r8ikAHrVLiyz/XgWI4Pqsz/gVrli8
8ca5Ob38AMa2EAXEmugmyPRBUtKo8MY3s9Mn5BjBn/+T23Vs7QYtLL+obTRshNfbEgG85XdYOfUy
svf3LsAvryoDf77aBOX1puax8Zc69E/THCZHCSPxE57lno/3c4D+shOUHxseuq+UTrbshm/fyvJX
2JIHRuWOR/Ni5cdRr4yWR8lbqs+J7ndVZbZ7pRj1JwUSXLjrFXDJj2pPjb20pr54hpKYxLPfVzk2
hCnBWTuPCuKcr5bd9uZeGZoYQXQvSwZ/AAUzIE2mWRtKBLeBj19N+gUDnBczAXCRe2lNAKy0nyil
NiIV+wwnFe6PfD6UnT5/CNr5b4cfme7VvnYOSqOgHZ3gOqSUkodzPwjf7hyYdKiukHWjYwke83rr
mrEZdiKVCyhM5xgl7j9m2epfVa8IP6RZg2PH/fHkI/IqFMHce2+RwHeTRqmLa3nGSmbU0c14I5zX
tCmb+aNoXPPkxnr4JepmC21bj/PhdLV1uT/0zfsW+jlBEL8KDGS4ihdDU7KvKWP39tvc9O0ffZBi
qIs5tOYcglhTPhpN9m9cet0f90ddWWAT7T10mUjGwG8v8qDE0UZPNJbz5ro5HpxKHKXH3rHn7zka
Va9dFf97f7ybVwzlAzJ6YL7Q7iVs4PqDNk5fN4MSWW/zbBEJK3382rV1t6MxtYW0vA1710Mtpjbb
aY2udWK92bhdxnhv1sB0VKts91EVDccAJbBT6uUIwxpj8pYY1pbO2m1yBVeEYiV1e8gNksN1Pdmw
zNI8CTz1bTQrlMDMXIjmoQ5qDJA7r6of3CI2o4OduPnfXqeJ761bR8kpayvzQ6+UGqagffKpAkHY
7RRFi49FGk1bzZPbbQeNXho3EZlhYC7LT0qviZEcVH8TytDuXXXs9qpdD18HlGy7V12Zs1MQNnr5
u00GcIfARiQMlmceuPLrpYG4MNYJCfrbqOInGLiOQPrLdD6VFFofqDOEj/f33TtR9fpkA9CjkigD
G3WsZTaHPfVoCtE7bxNhVTulZBWGH6SZrflCDRF7iFq17VgAe8SwaLCnYxs2nsKFHLdAB4yqUHbo
gQf9KeWqfeMRNQ4vxtwpQBAnU/0pcBlBbK4t2odOU6dgFzqYYfqVOzqoqgQoAO/R6ci8w8xb2jp1
rQZqUo/TXqOMZLopdD7UJ/w8cGZw/LpipZ+szjJPQe120aVQleEL9cC6+HPSGv0P05gVAgNtHNfv
YzE8Rm0/BU81zfNLDnH+E9adXfAy8Eou/Vqh6Sj9Ylrr5/1VvT3NYBLwh6A6SN8B6Ob1V7QafMDK
WnPeWtpl0T7IrUA5FKAVNR8CbaBv3AYLoT2ZYDEeoFfYs9SGQMZdj9eiHo0cl2q9aUgqgkItTZK/
lM6EX0NfPjmV08wnbYq73Of135dQe4nWjyIplYcodvT2z6HMyUCScs4LX7Z+9x0wV82PPSDGx9pJ
Nap6yPiOW/nI7cVikNvqEt8v05Glrmsu6mIMh7R9C8LQ4YfmerTX58Z8cyiYWl9Ds1N2eobTyb95
2qWHlO6V+1Gr2qLy7SIytEM81QhJw3vsd4ralT0aWpnudD8Ur0QVVUfl/gsrjuL/xo14G0XpLFOj
ptPrwdNa+ueEadzZFViFN47EvAviMvLVwjGemrIUfu0p3r4Yqz+9Xk2PXCG/2Wnl4UX8JHuVNQKg
p0v1tTSfh6zG5OCMytM3LwqDXalp3T6XUKld1Ro/c7VF9fe3dvX/DArfnWBBrY3ofb3LgHRnZh/p
ytnN+vyHwIBCIJYtvvW943y7P9RiW/z/oXgzSHgn0LNFfuOmKuWpeFDOSL2qzwI3spMxRualNrzk
y2CawERwVPeBAiPY8B+GpuJDEwtECJfU9SzLXnTaGEfhxUA/b/qMe6D5Gfm0cP6RqYC/d5w166h5
OQGkGDScEe4Pv0g85MzZw1TzZdYB5WdxAUzU8tltdXQxE1H+6xZT9zQinf1p4rWJwUXlbjkzrQ5o
0haUOjgUXhYDmrTLBk/o0WWMQux0ej36Noyi/d6IoPAVNbMe7k9wERvfJ8i7g5GAntoA9q/XN2tx
J5xDwztPAk+oXUe+oe2ULrWEn5tunmys59pw4E1oEsge0k3BlIJiE06IGEAiMdKDVXHp+qoeqA96
PWCidH9uK2sp80WQkvKBcMMHy4Q7NWkwQxPRjEp76MbePLYtVMSdpSq6tbcbUW1c4CvzY0hU3WAr
0fC09OvlFKkt7Az8wUVYXR4cqDwrX+qs5O0RxNU/vz89oAj0ASi4s56LUxlBHTIcMUUX5LfFHsJJ
+lYAnzm1U5scc934+R+GYx1Jhwiy9rKog+fVzOOvjC5VN+NQ1iSt+aQn+NaEFIUVP5o3LcHWvh90
wXfEK9f3Uu87TYyu1pIsumR6mba7Oszj/qlJCoje9Vwk6X62Uhzc7k9z7QvSSeB/5GCQCRcBp49M
ZU6hp5yVJFPU1yqukUAdRDy1Rx5FVrNx/haJrTx/0hqXB7jUm71heQkvbqLcy6MLdxaME/I4XJdr
r1NOczJW4lU0/SvV+nJDN+B2lhI3A/yCsw9vYVna1lCzaRsjjy9urYvZr4zI2pX1aJ1Nbdo6hqtj
EbsRbaeqcwMi1kstndOhii8wQvHRKFrjqBdk7YoJ6Pt3Px7TInoiAsNOBcV4ffzq1jUnA/b9Reof
lPuxVPVD0KX2J08N0Jb4vw0mb81fijfqIFwa2m50EckwVD5oK4zUQ53+zwOqZVsyYrcbhanx3qZq
p1EG1xej0c7pPMVgasLrzQkZZDfb4ZGcFThS4Ys01+70XBAuvv72JBFJAdArZTQB0SzuI60KI0nv
iS/UteMHLeu8y+ga5UGNlDL9/QWlkwe2XcpLUkyRG+mXBRV2q9sDHfNLx7S+eSgr7LLAMQSJcGZu
JOkrm1JSZAieRBaJir4eq9JpOdXDHF0mhF9e0KtSXrN2wBJrarTf35TUwpnVu4EcU7seyqsmumtY
uV7maKSTVjWN2fhWNzThjovB2fJ2uY2a3HbkSgD+kHSgD3w9HCKPCNvZaXKpeUF+xHfsG5ZQyoOt
ddrXeOi6z/c3iPzjfnmxyrB1NdxidpONvlMYJjz+hhkuJm9onOz1YfD+dBu7evNCoZZfm0FYrqwU
/iYMfDn6skGlkPbrXhMmF7uP+/NAdxsBGR2xm6HmGaChXn9/tmuLK1saJNywVngnXS9uEQTuYHL/
XTzavs+plyhfQtfpD146WT9quphbDLPVAaWINJbWQM/fi/m/nAnKiGXB9RFfejRyvlD2K15LOxQ7
urrZ42z33Yf7E1z7nDy/QaniFwPUYPE5PRO1qR5y88Wsm9FAVgMm8Gs3AZI9FJ1ezA9eV6nO8xCP
c7KD6bCl/L42XyoTHrmhgzS4u4jgveK0+JvJCC7MARqIIH+anOqcF2r5D6uxhcFeiwM0F+nwApuR
4JnrD5rhB2cAWI0vmah72sidpfkG/OpHGwh2/B8CHKhVHolAvBwMRa4Hg3HS05VUo0upBE33Vrd9
9YgC+SQ+jNC7f7NALs8G0lMeqDsuDeDdi72aV4Y2IBKQXHIQ/gHsHQx5d+MYWxBXvRkZ5rDK/qSe
Wu30aGj4pzkGuZ2upS8jD7GNxHjl+qLRIV2n0DdBD3ORVhVFkfV9Jjg4Wmlbb0bojdAVosA7UsLz
Al/ruyh+cFLZsry/o5f9rvd1ALomadCyMrNk1wUtvZWsa9NLUuhBsq+Cdvpm2rRm7QavR98k7vNX
bXIjmF6lOBdUpsgdWsv7MM1d/9rqotwII/JDL4Km1CHg4JKuqLeibiJ3ShEEyaXIrXza9cBVNN/k
YJ/uz33lNNHSoWeO7TTdnSUaJxxjkIuw0nEvESMPdFVJTvPcoKUIiWP+2VWN8+n+iCvxg6jIw0My
GyTU/3qL6ynXu2VF+SUL8+B5miCd0ALHUNQP9PmfuPKUz02gNXjIuM5Gh3ZlspJwTnDmLEu60/XQ
qR0V6Tib+cXoi0vVSOyJZtOICjOl+DRF9mZsXvmKADXp9yB0TL6yRCX0ag/VBGmEi55g53coK4/N
W1mlveX5szIziX9Q4VQBdjKXj/Qx00KY7CK/iBQ7AT+Fub4361hS4rEW3CMhq21s0GV3TR4aOj3U
tYAzwBtfGv90NBrqrJrzSx0HOiVHmDUT6J2f1MvDp9YssBM0jBbdbxQodl5pqfSR5+QIYnz6dn9H
rUQOFNsoO8lXNdSrRYTuKz2cJ77tJap1T/HRAk92MVJycLAa5xKrTr2P0J863B91ueRgKgxWALsy
1L4sU13cg2UJJV9HKeFMb685Tfw3j0ncETvF0P90UgTuNsLU2oCUXm1kxwlRXEXXu3eue+4iZnpu
KsN9RianfSwHibCxwr57of8Vf70/Q7luv8YgOUNe8niFSRg+GKfrAaH4hrmS6PrZQDSteIhotP7U
Owup/CadtwSz1waD/kL2pzIqUrPXg2VUBmsX2YVzMKe4T1NIzZvPiicNSulZZPNGFFpbTBdOsXzm
SYmyxWJ2utsaGYIDZzHVrfaa4ESdvZhjbfyByfh0qKap3sib5J+4XE2uWmo+wCu42RcjVn2keXhp
zmc3hg8S4Qb8QLG/eB56Xog7DH7LF1Ub8u9UbeZTF3vhVoxYHhP5OcEgUn2WeRPpxfUKVzjTih5X
iTPdFiv39U43PuOKq52U0DP/6pUu+dibXvbl/iZahsD/GZVnKXAJyqPLwxnOnYVSMf1/tapAGYmC
p5YPONTc3x9n5YOCLH5/hJLO3JTyphwpmBi70/PsDGZzstqmxnUKV6D4FCe6ipTjYG+BS1fHlEVY
eTqQl1+kLEqbu6Hqlfo5CMDsnMqwxP/Uh67mNI8aRJbapypXKt/vz3SJCQGIQSIKoJXty5e6acfS
TR0ofA3GOWnm8mMEpGGvBqIrdhVJOP83QkzETD5r/URXth6H+TnTa3sjeVw5r1BF3qv9OkF3uZsS
o9G6FJoGZWEnq3eNawePtEDR07GkUdT9KS9zBjljkGt4fUlwH+yC6607m+NYgX00zmkwzd6TqinV
Xow4qntpraHh71G6aQynfKk8sCT3x17ZwO/AcTIHiLbc5NdjY2fsCWAv5rmfjC7fI9aSmAevDcvH
++OsbCaubpJ/2aciF5f//pd3XJHpFY8Xwzxz39beU5wn0Qm9u8C8DNOcfDcLq/Ie7g+5uqzvGAb5
QKctdj1knSpx2ccBUxtw0Tk1oYDO3iJqYfqBYSgvLeAewMWjGVyyYd6S7FoJiO+G9WiT0V6gp3g9
OhTSgqbDyPViBPYPYZhufRqLXE+PcRQPTyNctumx6b3hs4WpXuMDZkaT//4KrMREDCp5cFB0JCQu
31uoLIkeir12RngnSZ8nRYdkibyiNn6oIzvVHnO9VJ+1OlK3vGdWZ0+9Dp4rus2oYl3PPg7RVxLh
oJ9FHenpBzyx832juol6MFBrdXZhHM8yCS5Ka4+9dyV1hSLtcn/6a3uO5sf//gj9+kcoejxEsyb0
c6Vq7ZuDhtb3nBLJwS4AkfDwMzb2+NpyA4enDevhpISDyvV4lRPRwR88/YzxjupzM2f9ng6o/jVp
aRQekECdqx00iTDaCCBrA3OpkCJTuEcWZnGI2ylrXa1PjXME/+VHZLU60PtcVRRsXKw0PwZT4v6p
Sx2V319grnoe9ACx4GvJ4PLLoQbnhvKHQBCUOnNzQHnQOwaQxfEFtef4MFvjfLo/4NpEQSShf0rC
CWxnscI9bQjQFY15dkuteUm9oX8tnTJB5qhK3fyoFEWEdgm1qy0T1NWBYYaiRIB2xQ34NVUQy3Tq
0jgrA/j7OEBxdRjS+tVTB2hOIg7KeoeOVJRt3Pur44Kpc8nmCJxLgwJMznvNDGvjbJdG82GcuvEz
BpA0ffSqUiVSOBojH5tIe4vHtXYBoj0gn5EI1CBqcf1pC8VQS1FpxtlKqxlF36m3xmMWigG+Df4y
xX+IVICmgWAyR1Z48WGtNgsHdFbMs91F2TkVyvwRITwX6ow+46wJ4so4lEDwy40NtRYiuPqkdjPt
bZ7m19Oc9TQqraw0z6Lt5pOStEm4M72ms/049ophP2YUdP7DaQXASEbFpW7eoMNBfU+jVefmWY3N
D60I9XNbdcaJR6UlO9woXBjK9P3+wVm75iVyEftejZL48nWlFECHI1Li81QXSXiM6ig7Bu2QmMf7
46xtG16rQEGkSDRViOv1dNQkMIFvGWenUpyfSlTqGf6piH/vzUltx43R1m4Z6VSl05ihkbgUIoWK
Hnea3dhnxKOCZ110Zb4vx/K1quuLIpLspBEV3SdNh7WRB4HYGH7lcBKJECrhiqMWvjSvEgWYM8Up
7XMzjaN9UvrADv1ZMYczMKK5frCVGqUzM4+nLcjyysTZs7AdJUgJIvlimYNkcGzkQBnZMofdrLQQ
1hM9bv1WBP+SamDqHoY6Za5hLMsCB6rY3KLGrE4etDrWPhrp+rJAkIgmKc1cdc4lgoGnPtdm8Bkj
DY7Is2ZoSaPZ4MJW/SbUWL4OaFdJsXdSCxo8cmV+uXI0l25fK1znXA2GGh8qy0h7X6u8f5Uk7HRf
2IOx8ZXX1hr6Ni9KKnqQKOVC/DLiZMwqnzl2zp0ywO7aZWMS/SW6JI+AVneBcjSKqVFOaOuXjt/V
jv615p9sae7ajLJ4X2P1w6Un32MwohYJ1ajrkzrViXNO6rz253aAU1ONUe1bSfA5z6g4bjwM1r7v
rwMukierLFsF2oN9VjulTA4twJHP8eip/UMA5GTv9jXYPC0Jld/0a3r/woBVyFbJn3lBLhDWtd6M
Y4YaAPI6kRA+SELtmZZTkezMsO02AK4rcRFtCfrKcluBIVkcJEMfs842AxiTaW0GPmy82PQLPDk2
VnMlLiIPCFKWEqbEkCw+X8FLIyFv4Ynn6NWMjq1R9J+iUaQoyY7GVJ9/OwwzHM0GQgTl6OVuwU0b
CaPZsM7lFHXdUxy5TrMLhE33M6kKd0NgZuWhJQsuMFC50UBRLRbRMcNEJdRbZ7tAemkXx0CbKkVk
n+s8ys+W16lvwDmLz4k+bCE2V4cG1wrclLLPDevZRtKimQfbPI9ct9CrDbV5NFOzSFC4Kcf6Sa/6
Ag1SzIT+Ufj7LVj22mcFoQM4jr9I88nr2BB7dd+kbeuc4T6mftT3yZ9qX5m7qXLqj/c/6e15BFGF
6Arbh+uGlPB6KFCnzWDGGtUYVJGGnVI24h/EvUFAo7JhdQdXjRHXVKuCluz9kW9DDwIzzI9Lliop
1ZDrkZugqHMbMdGz0kV/xbqC6609Ydf+qSkN8RDVdh1u9fBv15UhpZUK4E6p4LuM8kZehYPVW2eB
NflLqJhxvqt4ye5UqA9bLebbGIBKqio7GWT29BgWg6nejFZLFttnvS/jvzUH6PYxzLyq28j71tYR
XWTEpCVojUT3eh1HvdXs0GUcy53rAv6vE8/7ZHIU64QDgLNP7WDc0pRe2TVgXiSxASQXvYNFDcTt
HLux0to703Y1qmNTlXSmkgo6NXCdJngWbu/+REax2ipY3t6aPIMpuvAelsSFpSIDizjR2AU4GpSl
5e1GtQ+PMS1OrFma0PiRw5LdT4M2x+CkI/x/87FLt3quKwv+629Y9qcqvcnMIgzjS2Gp6VuIO0xy
SEVelnu368qdOc1t8NuhUL7+kb2Q1XfJJrn+xu7gtl1vAdflypmjZyMye2NXxV5q+LYLc6zJEwGw
fcrbP4Kk7TbC/m00lKMD8MdzjErbEoeND6ajlpQ4LnpgIbZBISDYkU7YX+vWBHgzFslHUtTySxzm
xsZDdeXEclrf1dwkNWvZ3zaqxs4y01bOI+WYZ1NBvjJPHeVLCyjo9NvxiKFIhLjfEHRcIhQzdOzm
YkzDC3LeNSz4IUQKIJj2CFJ80UfP+np/uJUjBA8FFQLeM9Kec/ESBgyj5v2UKuesiJJiN6OgjSEf
ix8fzAbZzNCvJwBpoTPaGw3dlcAEFIV2Cn0NguGSjdB04aQ4SBBcUKmb7COWL5ASWie2/sOCoh0C
rZdXMOUV+Tt+yXB7A+ZFFVnxRRN9fuKSGf0ZAYNT5s59c4othUL7/TVdO5lcKTTEaLGiHrE4JnXe
x16C4/WlHYU6HJFJMYsTXFDIZlAJnPoRonr16f6Ya9+RDhEJPE1dni3yN/0yyzwN0N8zgQvrLeq3
w6yOu1wJ1B1UM++T3aFE15i5vbG0a8eCCjDVMVaX5vxiUAUaUaJXbniJUinCmBANH/XYyD81NULD
9ye4OhZuwLzzQe5Sbb+eYEJ9TgFaBHQ+G6qPaCeIXYD4uLcvu0Hdcr5a25ukXXw9iB9A5xenosCQ
N3PQoL8gn5X/ULW0DE9tFle/acfHa4DXLexgSIKgFcEpXU+qiea6MdLcO2ex0x/TsnSCndFCMXq0
prnZ0ptYW0K2hkOjjUcBdfPr0QwLFVpNUb1z7w6qc6iaJCp8s1WL+NAkRvTP/Q+2toY8ZumyMzVQ
IYsPNgb4m2ZkGmeLHv8HGE7ggEBG1VvydmvXAhfxO+qKsLmUBgKrL1DsyIIzvQ8rf/DQg3ulXeK+
zhpYVhwl3KIHDoVzy4+QF159uD/NtVSA6gjPVqq20nnuelFVtXdhx1TKOZ09lwai0WAjplflc4lJ
3CEaverIEscntSe0H/KiKb7d/wFrJx+KAJAOIKFUPxYJnhZGqYC2r5yjDrVP5Iqm15Q3y0thzRnd
B5veUJ0bG6dxpY8JrhysJARa+B5ob1xP2yy0UC2D2DtrIaSw17KsA79x9Mg4ZVRtdD8ogjx0fSTO
df2ZrlmOyEjQmJAI5+bn/QVYCie9nyIEpkgJJLeNCuD1bwkpu/bCK4Mz7HnCUM1yP4y5KgL0bbX2
Se298BRqabvPrMk6KQCD8x3PUu0Q0DubdplTpfvKKrbIN2vXANJBnDbkXQBoLYIIhFVrphMYwKsq
cxOxtKwaHkWqxkhkTWH3oMCde7y/FKtDcsRNLAPl83jxVXINkxW9NJ3z2M44cShG1b7y8wb3YJij
QWoW5dYf94dcasfJ1Qe7846/A8PKW+p69QWaw0U+dPbZnoWrnSPVa6YjO0NByQdUYuNDtNANv0yU
HL0UlFIwVjLU7+k8Bp/gJcftKUX97tGrgrG4GEo3bPkKrAQIfpZkt/GGlxH3+gfGTukFhhUG9HEE
BmjelHfebuIdfW6R4kDFQOhWfrCMzLU+WqIxtl7xKx+Fq5ECrhRoJCFc7INxnlK3UbLwMo2N9Url
vdvbtVvszISng2Zb0xYmciUkvUvkse3I65CsuZ6w02itqo9qcO4AD+Z/mYXoL6itBA/VVKneK24V
Sf4ZApplf9SoWni7ag63braVqETLkecmTX+y2CV0pOCd2AfzrJzjZA6ifVV4Kjl6BYT7nyEF+Ivk
h10FvjWFtdiIyGuxCSwZcUmWj/EDWIRkbBgSvQcAdUlGvBLdDmdUoQbWEeM5xXvAd8n5t4KX9KEx
i/qkFm2UHGa7VjZ+xuoK/PIrFtuub5qh6RvIcJNRNsNDZgB6QL7MmOtPdhyPP4fZTEjSktrcojXK
+f1STaV0ThLIDc8rDet0iO2L7x8NnRnYk340OxOLVhwAG7a31T2G+WR6vzfN98GgxkogMoPa71DD
XxJPYTiZZc5CP/ajUuxjo1E+e2r+bz6FMbdPlzxkA2TZ+zFnbYISL0gjmkYBtcDrCVpCFQN2nfqR
R7jynE4KokNV1jjWpQwD1d2ooi6Ok5yhlOEAwkJCyDW/CHCjgea8OcBrokkd7024Jc9z5Yp9qRni
iyGG+qiGafbax67pZ6pe/rw/WfnHX39NVhejHYRrmOvNbg45P3MnMu2ImET+FHRO8Dh7yRaYYhGk
mOR704HaO2po9IHlkv/yGQuYAV6OAMrR0yMVrzWR/LBrR3lJkZuk2978Zjr/Ph5a+4h+SbnDGwXX
qJo6DIQH82iXneVXtV0czKhR/DyKld/eLRwFqmxEI8CQMEaupwY+vvWKCnXQakjjp3TuQ1Qwiuah
n6LpeP9b3ayirLHJ3j1bAcDCMitCUQ5T6LCghz4Edk+XyrGhzrvFR60pP5Gk9b87NcZDK9LjAY3F
jLtkxCF1RpNubrUjju/BN7Uco/2Qm0UDfrg2go2cbxHQuEjAARLTHYIKOk7Lc6DARyubJNGOk15M
X2avbb7l2TweDWOOnvB11lCQw/bi/oquDAqxABYlwA9qBEvqf94pdTjkzLCxDfEiek99tkvHOhF0
7INNqrFvLfiq9wdd3iByqnQz6DFAh0cib6kp0SrCc+jJaEcNA8KPGvqiOzM26j23dUwSpaiHMp9H
H/RCeezU0nqqC3fLavMmyPEb5CPtHTSH3OwiiqvFECqKLfi2eWQdKrXvXxpSeiTfgq0n1E2IYShS
JCnuDpiJTOX6hAhsZ4K6DrWjHnjp6zBO4fOcGFv8mJVPKduMeF/AFEVhaBG1ldErXJw1tWNVRuYx
ioNklyZ1dFRACjyHdm4+B2hBbpzItVXkdQT4ULYw8GW5nprdOegpuXzJkS+963DwfNKDOSbxyLf0
vlYOP9xUhwqgrI1yZVwP5QY5qW9nsGmCRN1XqLai7JU0+5gU+UUJoaTf36Vr6+ly4QIU4gUGwPJ6
PIP0Clkd3N7qMtXf9Ba176zQgsOQIsJrBOXodxAF/8t6wp22qcSQ1S5hh7k+2ej7etpxcNXEr9q0
9lGp8A5qOEcbQ62sJ/02LlwMWQAWe4tnHZKuo94DsDtamYIAhMi46H3MGb3vs9Oa+9By6g1c7MqK
MiLDwS+m0LR8SOZ2Mg8VDMPjEIbjPqyT+YTxlHMCaV2/6FP05wRa4+H+V1zZoJIWS80X+hLV7cUx
j5xqtju+MiEcMTa7N5Pj4EBWspO8Od0favEQklFNttcMqakLpGFpOiDU0dRTL1CPxljVx9QQJbop
Ybk3BCBgsLLzkb6FOATBsKX+txJgZBzl8ngH0C97FSb05QJBHPWoianZ445UvYSeu2V5srZhqINI
7AipxQ16wuvc1jZSS8UrKFSPbjXOu6Tr8zck1CpfV9rhP3w6cKcAdKRGMGNeH0A6Wm3YTcSWUO4Z
m7aHH2Ci9RCZ0z/3v9zaJiFPehfwouyyLCUkaPI6alowqWgq9H8GnrD2J02JVM3Hvnu+3B/tdh2l
HAp1AeIYO295585zrRupR4wWlNuOiumlGMLG4amZ4uxJzeat3PN2dhI2APWd2g3ZjLpYx3a0BcZV
hXnswKA/mMhhHSN9rv5Exz36fH9qS+YTZ0CO5ZHEIOTHg2UZVDQjxCCrM49WYDrFB2EGUf23PThZ
BmExdurq1I8NGDILUeDig13raUqxqNPz/qtwc3t80AfH2io338Yd6aoClBfLaWmzuMhQBSSLCvNM
++gC+rIqnwsxDf8abXPO96hyhPnBjZ049J0+BtZ8f0VWPjYPRRq3JHVwApaNA/CKQhuD3jqGad6G
3CCu/oSSg3ucmrLaOfa4BeeVX/PqPUMpWIYhtDjf9SIWXzuL54EMpPCOXVOmx27q40tA8/AxaCP1
kFRK85obOMAOQV9uhPdloZCPTxaARSpatERA+EPXBzZyWiMvulE96hEFAbhXVrtD5hLpyLwTP+be
GJ/zIvNgoRX2izqO6qeqF+WpRPzkq+lU4yFHIXljR96uPwoo9JGR0CB0uUvkQz9HqIvbwG4rzB2e
Lb3pDilwkueoLOcPwnI3+kRrwyGT5r6z/qiJybP4yzuPsiG3XGfqR8V1uy+VnqX6LnH7VPia08+H
KoNFtHHt3B5vSZ2CCWujQQjRY3HD8TFdoU2hcTTSqGj8vCmBCDWRXR57DSusjaxoSQjmI3sycZaV
aV7sPMeuZzhLbIKJoc6xaeJ6b7pihErY6Z8piRaIAvXt3ppTZxfnWf4XEfTiBY2zy8dwPMDt3ELg
3l58NAWAERK6yUBBEV3/mDx1tbHTav0owrxFVdGb0h3kv2iLcnz7WRmHXc0Ll+bxDTFXbXT41xEl
n7iYoq8AF+NnO9PyZ+yPFUg97l/3g8bKtMBlUvUloTcMCD7X02pSuwgjKsrHdGSNI8W1PrhRqX68
P8rKxmE2XAvyMY0f02KvCrcNxVyolHmyxPzajlGGE3M6DM9dUXVbRre3MRhbb1lhUWEYoLC4CEtT
hcaDqsGGNZso+hEpnvUDSlM4P8a91FcUFg5xp7g2U7Hxwl2ZJSU6wiH3OlngzVtTc1qZrMkX0dw9
o6Rfx77SdNWumRT12/0VXdkmjEW3Sto4kOgutqOrUSEYTYSyrCnKnyKC5R53PdOnjhsdIieNNnr8
q+Nx20pAOId/ebNDLBslSIcqTzoHD1niZk8OCcujW6XmXp8G8/Af5seznSyQ2xQA8fW+JKMFr9VO
0rY7sQ+ePmnHMg2cXSrfYcA9260bRaYLV5cZ9zWHm+SFGjcCtoub20inyHArl9pSPTv1URSt80WJ
Rxg/FR40B9UFfeQnTm2ixS6kFYOTNd5pnozhoBZavTPEZsi52U/8JI18AgkTSL2wG67XYC4qo7YU
YR0LXn/P/OrpUIx5dcycaUuk8ObzMhSzBs+KGAXw3QVqL0rqGe831TzOWiY+hKIbT9E8Roc2acSh
Bz+/sZ1uwg7j2UDMgEdDKcQo93pqVhwESomiz7HVa1fxm9wohD9PWrtVnbwZCC0JogHLB/Be8lOu
BxpdpbHDnE9jaEP4hU9pPVmpHm3AqW5H4Y8GIiKPvUTmLTZPPDt6gcSxddJKBa+qOIWvHfrBCBjS
9e8fjJtNgdYKrUgOBVohHlyU6wnNRma2Y9m6Jzxl0r+N1LAfAmDcey3FUWBjrJtdwVgonulUQngV
Mej1WJmj1VZpVO4pTkEOpWrd7gNbMV4CDMQzVQk2uNm3q8jDEno0bHBkXm74pT1SpaldC/dk2tN4
oBj5/yg7r93GkW4LPxEBFjNvqWRLcmp3ct8QnYasYi5mPv356HMzlgcW/pueAXowksgKe6+9wnKK
G+eak8yr98+/dzoUeW5wkHFKZYacr5DhvwqnwfPnvqi6ajsao/AiW+i81LftWPXeNlS1lQwRakR/
vGPd8kgtMZfxynxM7aM0bC+P0LtaISd76+fRqMu82+QZs7sIeeSs94JM1B+QQIu/aZ3o57FeggeU
GfajGxMpQ5Waz1/qkoDYOPOsZxKZOjNK+jIQm1UjKaNRJe5vNXV1v8Eb2LyDETn9TEcrKLZQL+ZT
pwDYtj4RdGlUaCtcjgBLnEqZU3dWVPpzDIfP1+YTska8gkMrN6p78hq64QyRw552+Eh7f0IbFhGG
Mk76Odb5+LOwljSPBh/E4py0DgadHAlNdxOj+ryHADF2+77wjWHvuQ10UMw2imoPo7pooiQjoHbn
jVYiHgNdt39G9C3loQeY2cVLLESEJmsZ/9iw+fxtMrEbd6Nj43G1gUmVFc6GmIUs3+ZM0Yr62Jdj
QGnlTW6b3QhX9bYddUGi43JrhVlfPJT4oqS7RCdu/JdheK92FALa2UgTwtJth4FKgD130QhCVxxD
Nzw8p6ejpzyUzX60GODGUTF5BTYuIdmN021VdtP0t6gbl78H2xl2Qvfz/G3A1SxbIpzHdXhojQH+
58ebed1Ab5YimAN7bLXLZsb5HvUvNbpPBuk7majqoGr8/AtRiTxKE2fZ94wKoqRa5G1plNUO17z4
yudfbnAKbAoyNgSHCajHJdVXeNB4yFFXu9F3+ts6gUXUQOzZeTjm7ZHUl89Xfu/lB0JZ4tDilmGg
Cdn3Um3sWnGaL6mvjoldEIWDCLXQ+2XSlrurVle87ZIWcrx1LCb5t37bBN2u7SvrNC1mHx78Cenh
wXfIC9gPcWPGu6bReFYXjTPPUdLKIPtRtSlWbTCbJ/Ou6s0sfib8aMTduaTWvJ+nxDwyAbSxZEFk
3rCLneKpoC4evnWJL6qd1YxWt/V88gAiRDuTH+nW66DfFdjWPhRDVbXbIbHKLCIknNKEsUKpX9qB
DJ69zIyUyWE2pJ9ra+yyhyzunbMw6qaK1lvwl4n7mbPTjVLlfahTYR/GzkzFjaWs7B/hqMwtocbT
80QcGCp8HH2r/tSqIXkZlrbwNmJYljtFRMxw57vGshvHppPPY1tk5onvOslfmcs85WuisChBOD63
9iG2G786MHrxy2BTZsLKbrys9W4nwVz7UU5lGRxmfJ/zTZhN9l1Y4Xj9x17C8kCDGffbjKlI6Oxc
BlRGpIjcAEfw3MxrIw+tiJ63mdSF9b3pkmaqb0aZpvVN0OQ4PviKnFCyX5LQ7yI5eot7tGgWje2g
wyZ5tGdlTs+evYg/HXWWIINciORQT3WY4FFs5cUuDsm+2TgaTvL3j1civdTF3mNywVxo7dMheIK8
rxftv66BFnU7CFBQHRNViKbdNIAr/r7q1h2PaWKF84fLvtf7wC+8zznxrv+ECefCY13G3OpZ1fX4
rmlLVlEH3tLfLH4pf5lBmd4nFXf4rhiceNggu6+dnWRDJHakLTM2yDOeZoR+MrXKB9b4qDZlYVo6
qudFdLwvIl4eByMZ66elWYxi7wZFjJOjObpyUzalrc1NMpqmPJOYgcN4N5tL1W9MIrCmfTU5Y3Zn
FErKXdkUwSCjdqrS4Jszt87y4hlL4H63sLr9FbSp7W96R/TtbSATRHi9Mu052ISzsPL7cI6h3Ms5
DmtOIq9V833n5ZU4zn3Ww35bLLUP0zzUSLvIF5YbuEB5+4NZm7/BSDEuULPUYXdUS+rWBQeaO8fR
HDeN3MplwHtFpCqJ9wpc7t6xqrC9l5iPxS+eVwzEgDrm3Nzi7VPNe5Wwu+/iVdS749mA9MTSVse4
1UbP1YmX3/yEuXXYR5Y5Lf7exQoPD0OgkSc9juXNHKZTtkE93Ju3c2kE8cmg5n4y3CLFKD/AmqPl
lrQ0qXyp9jv1JYMc9X3RRdzPm1Gz+7BEN5pUb0ljLsytaUtj3sZ5nblbvwpcY8OkIa08fNO55qIS
H/mAJGAb5y6oBUM9jJGXVpLwmDKN/d/+YhvLjYJLQqhpquG8RjCrVf5EzeJ+nZqyzT4DBy8kuwgV
HF0VJL91notPdZ8M4pbHb85bQmjV9479k9zYrsNLVujxGmMbu4t1sE2l/GhEiu1u6imxv8etjSNS
Gvdyy91pNwfZlsv8k4TikOwBQ/nzzzpsbV6TQGh2P2VpLqMcGtfnpA98Yp3MbtyWsmVQ2g15eZNU
VpUii6gT1nEsUxf7+ABhZ5SPbpl/KY05/uEYdWc/yA7pxFaq0Uz3XlsXN+5oYDTgL2qW53YkbHPr
EfIqP8fEwSvrAKla+reE4iVjvzrq25qw6FBkxW5xMKL4DBPU/evwl0YeOYvPoMyWghs3ClXWtYcy
4Z67SRqRxt5uhrJGeLaqF/XTXwAyv41x7BjU5R5hY6c0MJRzTBc0Z/tSZPZZGz7sHrI3He8uDRvf
Pi2xUYht3ql6YEycZgnuycEU7gidt/I/DLSG8MT/y6VOje2+3pl+4x96b07yepvIdLJ3pInJBZd5
LLwiOyMB58cgGjvfta1n/cZrybJ/D3Ut2y3ea13yZPS2/uoIsuqi0pvs+TCPllNtwjqVp76fsvlO
Q5aaQIS4XXZ5J4xbQAaDum8YKJ+JBArDXkWzWfZ7s6kT/Ky9EdNickXy6k6NRf8F/pZl/EP5ZZfY
0MdVfbQNOYpoUqb4k5ipMq6gIu+ufPwPOGiZR8NMAT+8aCJIobEGA5u3o5FNOVLnBfOYiBAer4dn
7rZCbLpeG9fEYK+jjX+XVvAmuSMIa2D0gaHL5XggmRn6I1x0jxn1YvkU6EWHBFnPo/5tW2nq3bt6
WOIok5AAdkavi+lQpwWnmTMZ7vIYTh1bJsjG5R93nvHZaivIx30Uu2HaHhZ8IX+NsMKyMepGKNiR
LEVwRmfUWNti6Pshu4L2vo633/4eoAAaMUBRWmeyR95eVw7NWDYx8D4Gok26XW9XfX5r9SLU21K3
GRVz1cqfeVkFX1aTmmLXFH7tPwYYLdMETIwjzkaZSHPtagREtYqJcPyJ/kqla2rkyussysLeGQaH
/DfUguroVLVwn8uVXxm4negiIcO8v/XqvrjGzHolJrz9eWuuFcC5Ccl8HcO9/Xlhh+lPTKLycQxJ
Bd7npYmdqUcTXXe6fFCzmYW7zumVjMJkgoZomO0LMXOVvZ3LtDsawfziMGz5C2srbyKC5oYvTj/8
CeLRuubw/K5wACbBCtJCqcmtDdL49qs6TEC1387jcfTmuR6jaZWYR4mqGQ5HEwsKHwipzHvfRNW+
R+zm5rcfFy/vtxRWPRSMlKWvYMD69/8qXZw+ZTgZe+axA4T8wlSJqG5SBG1ucK6cKSmoXT/+xFdx
4dv3gwkEjQ7gLaPnd7ADPxU1u1F6R4gXyoQOUa/ytIHu4uTXtgruLcooczMkMjgaFijIHOnZ8peN
6P0stiIs4kP/KSP8sMAXMc+Hz0p5gdonpVvqaBp7wo+pYPN7j3+r73XO0OjKb7jEhV+dSWj5/x+D
BgB4+9T6PPEz156CY9IG0LcpiB4AxsOzbib/b69HA20UFu7/86eCigLS2iTtrlYaF/s2tPsmtnrw
2Dr3lXvQSofjTTX6Q/CY5DNBoeT6dcE5ENK6Nv19XYlvXhpjKOyBoZZQ5q6GP29/cZnZBrBQXZza
zAzPiP7aat9lNheNZE75aDTNiGl3Y+NzLdratR7SrGndvZPMhFhkOkZEz8uT97NSgy6judFufpgK
K/8+4drQb21VG6SGG3X5T8tvtPd1Ftfhj4+X3mWPDPYEFrSSrll5vrikNCVtiyGIWRpHn5DkOZTJ
z9Ht5r/cJe4jd2Gym0XaP1St6/6d3eWaUPI1VevtM0RODEuGboH75J1bqUUeUrlMS3Yiy7YR2zRM
xjOZWh5ADaVHsZ0k+bjRhIKyefbBL/ExlW77aA3YCiFlzwr/xU7cKtlZPgUuQoaliItfQdHLu9mP
g2qfLbScOIxXfjtFKWQxY5dzRus5cvrA6h7HMHXPsyWdKZoch0SkwawDYUa4Djh/HERvdKLT7E37
BN1ut5NkBCQnRkihdepnayQAt8Wn5qXuaJXVrWOPXrABrQqx5XFFl9eRmcatefj4pb3j3fHWQo42
ZCUYL63/uFh644KW1DXVafSwGIvscO6OAgn8PZB2dQAHUKeQYXVkiuRPPQXiuFr//vz4S1yuHC5J
tPawEUAxYR1d4udhRVRK7PXDCddev7vNY2qRiD0u1JEhG7CmbSvP3DpCY8ZhuJUpT46szP/RBMXk
azCidnzUrs5qJnyB2E7LMoogT7sTic/a3o2eP2362hTTxrVSMo7SQHY7N8mMu2Eq8mge8uoKPP0K
q/x7EfMVYF2iHefiWp37Lt6GDlPQOJk2p5GYleCQdmG3RO0Q6OB26XDCimQ8Dc2ZFkv/cpousHaF
51T3WTf1esHaovGPTZ4k46YeOqPd91oOeqtF42VYuZjW3N0Eg9ljKzvk7blazHL6GfOOw+MwVsGp
dOJ4igw/r49tiCkAzZFuam/v9otxiI2sv+bSdImR83MZi68/lMsV1uVFaz8Ky14SHG9ORuD9xnHB
GLYqzb6lTVdfyyd4N6RePwv8gIk/75dB3MVnKdUFaPLT6jSMxu9JZC2ufTmZrLuhmeWh7oFFI6lx
Rdzrsiu+jHGabhET9S9AcsMtJLWre++yOuCgR4bD6GjluFOiXNw4M4jmqGelTwZUVLnpuiGJyjJr
uo3pgmFurFYu4ZVb7lXM/HaFvUajoB7CiAtgz3q73zlOPHNquv4k11n+yXPz2r4ZKqsdbsgpw+7f
qRrUtKfWNBLjefaKvH5oHHPZZpjC5UQuAFB9R3YXP8g0NJIdTiT6RGdn+WCjWvR/nBJXjj1Zknl8
UAD3XbR4CAS3ZZYp72Vwi5w7yy7l6N5r0LTxyfVdLl362u674VToW/dNgY/gZiA6pgG4cabgHqPM
Jtl9fOq8A5Z4/rCfUKt4zISooi9WRD3GBnL+oUIsZ3f3qNvNBCJIW+fEcrRhEHVxJpKtdttmicq+
q3+jQcBQQSiFhC1oWaRH/NnNrYSBITdEyqdf8zqp5ptpEYbC4swiZd2N+6tc6XVhXLxDpBG0Gasa
A3b9xTvsSiby6Vjpk++zgh/aipv9TqbAwwKXhPzUZMK9NxftxgfDwsrnwRicjCwq28um/VRmeA9d
eZTrJ158I0af5GJjGLjGJF30jpY25yCDnsDRadenyRvgNPaT/ShE9dA3Qfo4jmH8SI1v3WrXbfAV
qSdySLgLpm+JhsR4ZZn/x9ZCx48SC37nSqm7eLVTWsTj2Of2CSetBLxn8cbIF+VycBoG8IvJXPjK
J767SOFArjxWD0LZyg6+dBGoepSPsWF2J3scEr0Za7+cUBYX0tzyMlcbfu2MVvtJKP6jXVABs24N
MCNIMBmGK1feyPsHwM/nS3i8FPrqy28z+k6cmLWnT27re/I2X5h/bc3EGbxffjLKetsikDSutDuv
h8fbZYB7AWPpdVBCtM0lm9dSWYKNVt2dSqBu+y6JW/LrSDOF+8rQQMaP+K0bbQQ5qyAcM1+83zWv
aTxDz0nvQ2MB0O4yq/laEuCURWE/pPveVbl5NKcwNw7s5LaKqpSo8lON7+cPRbJ5TkYixpTxnNnl
lTnnO+oi79Ri+m2hIOTdIjV+e1hmKq8Wywg67gykxJ+7sBEPKveaNpqkDFREePciCbBzhgddtn35
ZBN508PrslT6lVqyvFIfvCuUaA44tlE1UhpAXFk7p3/3kwk54k01ZeeMp6wzqoElWzYmWfQ2k5CO
ljCqCSD9akkPr8Fx5mCIlLEU9hUSxruGhTfE6YMODPnvyoK62O8tlrvL5HrqjD3fhLFNWY3t+L1y
KyvclIOfMb2cfUxCbogX9Bh2tgxzt0spuvPsJH13GgPduekWwlQaiw08vMDMI6MPhRabyi7M4C+u
phNIfRJXZ7/W5N8qNyE4zIuHWf/5+PRan9qbVQsX02SQvYqjoB5cytlThk8jISnWOWyDvv1mVkLe
WjVX11ZxkKl+k9YzWsZFL901JfmrodPlZ6+SE+GsO4cv8PaNrkLpvuxb58RIypnKTTlPQcyIQFIS
M88sxuKzQtWf8l0YFbiR3Wb5IIlxGnXbRg1mCdPGFCqGlNF5yXdKPS6xdkgCFxOMVNnbwe2yU9Gb
U/DJYn63MYvOM8xoFHlhnLq4bF6soK8+Yc5N04QvQqfPRizNvCJfYi7iyNGZ/UwYbtFGaY+v9EaE
pf3QTQHcrLxHVX0Gi9THgOSRZsdkOOk29iAw7MInRnrfA2xGaYFaMQAjJ36xHOEJ1tMXC7z1a0fc
tbftmOD9NvzF9M9V66Rio9oq+B3IAhCjKPTwp4jJIIsIWkYSh2+YXRwqvB2mg+cb9SmvXOb2XWE5
hzajeLphrJJbWz9WZcFIhZCt4Fx7fkst09K/7kkTnMOTkVRGcxgbX9xm6Nglv80Z5isFhv3uVuRu
tuHdYlXA1ntHNC3M2YXTYqRnS9eduh07VeKXbAo4U1HY1uo2tcZYHnGGqkIVBapKrWKjtT/tR4iz
1GBDFp8h+3TWrgq6SrWMSy3zm0vqx4OrhpVP5lg5HpEj1ozZPRyn+XNTA57sdOjk+9DmlDrCTcie
s0WK8sArNynHXI8oasTx2TRHExalC7kehFKkUdo6uRvFYvaDLoI6oeBNfLzVLiE5HzqRhVxnVUSA
pV9eEL2Y5ibpwvDkj8X4F9tFrKoWyRBHOPGjaSD1iwYbN/ZoSsvwyuH5qlF9u9dgeoPNcpiDoxPU
8Havhf5MTm7hBacR704ukk6N+Da3nip/+Wmlki90ZrkPth6Kn4nfufJLS0Hs/XKDUcJQBk8cNp5h
iZ8AGV2noxJrrwcbD51BHIXKZvWFDidozCgnQbYnpsWtja+stAXU0cWb4T5uMMbeMlINUM8uesCo
xmmy8Gsi0vAhiBe73XQNm1RHXgxSZzC2qO7hT1TZTTvp5tckcN/0rsH+71cpnRcU/ZU3RFF5+VgW
VyG3qE33NPV4WVGoM+ML74Xb9Dvi1Zp2b/vNcHALVWaH1DWK747BXq8iaBLNUgOktir82+D/LY9m
iiFXVHaGMl5C3TDuUJiVlnuf2t/airoxJ7UptDL7T5MOms7YVYzSuUFLC31oJIqcy8INlNMcHB0m
xTYep9D74RalFM+imYLqLsiIVd36rSKEmv90Zuw8KencahtP2mc4iqX9mMFeGs4d3jVD5KYT0vdR
yNndwS6p5BgVtSW2Vh8s5UGXZjw+M/7lsTr+4D/pgi7oPvQz9aks/SbuIxzxdE25XzfYGShTJRy4
czPOO4aSDjlpsU3b1rJzjC9d4ywnuysnBTOpSUKcLXu+7FyGM/O30qj1P5KcHkZ0tTSSrx9vrVdS
98XypkJhikiJgGr00vRA5iaE2b4Xp7xusbfzMh38pNxK8t9La5X5b0GIYhp1Il52EJxmuZvRHIy7
wWcDbHtfpImOdDy31t2sh0w8aN800yelO/tLAs1znakUzH9+VNId/Gc8ULgqXHNsbG6lJR2+123u
p78bchx25dp7hLsQCXC4CTvF7RUky/QcNoWQTGhUsa9TSqcrLJn/OF34TgiO4SnS0l2aI0HRCfKg
COeTZ8RBe8RErn+0Dcfu79hzlnly9AA1JBx62d6pzlzkNT3i+0oCyhrgDXjWypC7NNjC9B//G28Q
p94z2+Qu68zkTjt9N2xEHpvpblYFIC/0oEXvP377ayX69uVTQKxYioUFATO8i0o1zSuYlX2lzgxe
x2y3dEQ0TVaOINJ0a//KSfpuCPSKlPv0V5ChWG/BxUnauaa2uz4OTiIp8G3dxEFiJzdxnsHo4fwu
q+99A88W+8yxzjZAoobLQWjgT1KYnRW027yf2/HUzGo6BIjInMhcEjU8lTW5Drcs17HIoauUXXLl
Mb1/QayKlSu5Es9piy6mV9hKBSqVg3HKJxmIA7M5k8x4XFSKT5ULObj13OGr6Fdx4Mfvx3v/fijb
gQPwTVynguvf/6tyL8YVgu2X9MwkrCZ1hKLrhggqxzvA9l9uumwS3z7+xPc1OppRPhAnKODw92Vt
WWAd7NKInBvcmvs/4TBaP1BHBMMhDy0SDzO1iJQLJy4tPwrBaDZMVCF30ZsrdwS1KSEK4OIWL9HI
xZwcs0yK+bAklTttHVVZHnP6UH6djXqU924SVP5N3zjavrLa/mNp463CKmOGx5+XbjeIFarJ6JQ8
B6nqp8+LDWHki9knMPUiyl93uOa09P4YgYMBKsmTM+myxAUOnExD36RKqnOnwsrZ85pGZztQPceP
FNKBfCB8SdRR27Xprx5tT/v08Zv7j7WyjjJWZ1aQQbQeb9cKzZWvIFWGp6Yv1XGKF4/342fmU48R
3Z2Vx8twpSy7dBQyoTeaCIzhsNO+MxK4+MlYXOV1YSY+ja7wQZknlQ9Pcih0ezLMSjekz3Wy3WST
llCEmE91G9yb0uARL6rixUtEEsNZG2DXPeNtCM3DMufCuwZe/seSdqFSImsFOUW74V7A46Yx+nWI
PSzBNTFldzQbQ7b8hvPa3+O07IeRLuQCa660/SjL0/oBVVa4crG6WDykZd2VyR7yjtGdvQ5kLfKs
IjXuwzL35EbPVdDeGJPt/jJiYWi57XkH5Z6mZUiuAAvvjyHXQRJMIhBE9IBB59s3XPZNvbRGlp6r
SYijShRGwoMpU+NGpvhntaunmZPvgjws62vTVWdtKd9eFSA0nk3Dy0Nk6nPxrnGaVFk2KTJH87F+
RNE+fHeDsqX+arzS0pFfjwmn79KZAcqcLo49jiusgvlTVGrr+nRUg5oxpJhhuGmKn74sfi5OXugv
CmbE8hVOdT/vWkOG1UvTzPaN62UDXN5uTNdOvkvA2XdhAGKzmZaizLYVnKh2146hMZ0bUfTlb90Y
BHM8pGPatnqXGiQ6JtFcZ5URbsbBK/3zZPu1+xkfuO6WsVHt7NuCUVrEncdvWBD0tREUhfInW7Xn
BHPDxdsk2WT8wNM5mfK9U+crEv3x1v2PF0voA64naKjQNF2yIzIoX2sfnpwDjqpia4QtHU2QLqiG
GTiMh6X1gm0GBHot6vk/PniVaADZr6A+r/XtimJWTQuVwDpHidRntB4wqPWQVnwFQxtEkRbqzOT0
Wj/3Hz2VS9OAFyBbkgDfS32nnxZU39hOnQIkOL6/gYXn6f0M6yCPqjwY/ppTreJogLoZHmMnWO50
V5bdLm5Hx4i83oHWNEoVnJSag91AdeqvUJqI9zjuSLlZzLCAeLeaT36LM6JDKLWLub2j4BbBTQwO
MJ/ScFbeaZjdofuZzxB/7w0f8PnT0jjZz2FqQCqMZky8jRvDaRt3fQCl1Nu2ThaXwxZo+Brx5PWG
eLvFVm4MhTgXCCPey8jozioM3ya67URouhK3NowGvbW7rJw/EYVafmWrUNoUKgk/089UL9ANh2DC
UElhQQlg6qblocR4+89U53BGPl6j//Ht2Ps2hkNQr9ZZ2CV4N2jDTeMgP+NVv8RVVKp6TG8dIemN
woUcUaz7qvZuTHsv/mLVU0FjAGdfNvA/RJ9+Dgtw0y0Is3R+DnOtcbj/+Bu+X8xgrpRo5upZsmoD
3y7mDpsilI5FfR7cUR1JeYqbrdYUNNgIdSyUA9YlWDU4Y0/O65Vq4/3lu7bBKDgQuPioOi+O5nHu
lmyASQobvA3+QQgywh/X8kZnYIOR8Gp5LeLkPcqMCh0YlcYhWKnLlyM5y0fLomKrOOO+rugd8lh6
N2E8BgctyydR9cs/GcMLPP7V/NnTI1YVzRhWTyaju/oKhP8OYebyZygJRLOa/wSXj95Xft1asgGn
9RZz3GSBhZZIW0bxLUmgFW2ajgQsA1OJPJmPsvLLn6oSjtFf+RrvaEzrm18zAJjZIpB/BzBnyRTU
Vt52Z7UMxiw31lCbw5YSO5hgjbmTcB5d5hsPPSQZYwNh1c2f+qUZ0NfIYjYWA9bHFKRwuM1WBs9N
NQ6OFy1B3Blf2txw4icOQyO9bZd8qW9WMlj6uJS68a51HN67BcVdAIEdQhGz3rWKfbuYc1jNhd3I
9pyUQaZ+KNtOy09eOgSQTlVoHR1/lhXcRY5tuBWMK7dDncvxKyZMRLt5Bvx9ri7RZBsDNLyE0QV2
tuFo919i4Rfls5mP5SdTztw3eb7EP+Js8JOoqbjgtlVdBF+kT2MYNWLm1lG2E/sHUeb5atmOTY6T
M4VynPHoVpm0NwYZb7a9MVUgjG7bIQIrbuI+LoL9Mlpu8sNDWTVsHSMz3V1WiYqpcZyCDCxWi3LH
dcu+uE/c3A63XRU6P+KRANtjN1ke6aT55K21mddFVqqrYAObxJI3naulRrgGL/W2Z3s0kRidrotq
M5HhTixMVG49mA3xTToJJodublHaQXDwsUvqwmX56WXQFF+NQOqkjrBVsrxN7pHflUUwl3PjmwdJ
FCZiamtIUx8fVe+rKURwODmt00ZoDCzXt68XBxLoPEton/OiCMrs1mhF/bVzzAp6/RgkcJY7305d
kP16loW1c2Wr3DiaZuJbT74SQxAxa3b7iF1vYgMHMfhX2gVzdVfnBII9OaZq50NlzbmImBSU1kbD
k3gam2ECqoNEZKebwAj7JduJNpPzs2kaTvA7Ezr762SlRPZhySHbiMKe043FNO2zrGc8W+dZuv4O
S45ebdEddOGpNKfKQusztCFZehjaSndTOVbjqi0SA0NsZ9Mskxerr/R5VCmJClGOHsruNwncz6fJ
Fvm10MN3N8Hqrc2moTFx/0M9jUGf56LbSc6GV4r+V+oOwcYkZwqF39gb27BPKepsuCXX7sh3PSAf
zAXOSManY+cqePtau7Rm0hR4yXleUuIFK9dIb1pvtJp/4LzL9igbUfs3Gg5ktZm5MH65Y+m9LHmT
6S4ypyycXxKXJjWkUx5gOUSjrMr+NvNgjh8TR+DJEXXQCn+lFArXNODvuS4+tmgMLWGBWvAnL/sk
a8oWu7BKdQ4NoLmDIBRia8+uc+/bOj4zC4MAi7VKDMCaj/mhAN5LMUcVdgRS66M9gLN6BZt7f8vx
nVZlsslMGjLspVA8oXXuNJvkzJFCknjHoYNJqKi0z2AokcYGDQzVGDoNe98mjf5V+nH4gooCCwLD
rsb+68c79/25TJ0ecGOshEu+zsVFn3Q+tSrmtWdKxcWMQua3Oz/PhM8YxA9uTY/u5ONPfKUzvSkL
fWieBJ4ALsCygen2dlHl1IV51lcQvLOgTmFkNWjDUFeY2Q6M2LE34Ooyo3B2cp0Om7kfeQ7bIIc0
6EQFyUjDo5CuV55oZggw30LEDiHHOaBpYxRUyVJc89V/tw2QfmNxj6ctLAIcdS/Gk5A6GITiD3z2
J6c89lnlPwd5N+vIwkTyGV+RKYswDDQeyiH1rwyZL17Qut/t1cNAQL8R3JwXMEguGkNXc60+Acck
j7VUUJVJS+RUn2S9hyeHvOrjF3TJX3j9yNU3mD6K89x/hdj/hdKNnrZ6fpTzlMkFbV9pVLa3Sb0g
HW4SbIkEfkxuvl9A8Ow9YH9ppFEcp2H3bRFQcM510KDGSwi7bY69k9vqvqdXfdRxbC3PfHNEw1D6
C9LMjGq2wz+zT6ubRdk8yWoj4mK226iXenL7K5vv3aO01sgH/qA/5Ey4tM3iempI+XGcT00MMn6a
B7s4x02BiLJqwuxmRKD1++NHue6efy11Fwo9AQWgjlDuXg253y711OiroJ+S+VM/GcXntjGqT74U
6pDm6tq2urgj+CjoLUhOGbTCPIIy9PajkiRFPDeGyXOd1vpbNVovowy8U0mVW0R93Gc7j+y+88e/
72JjvH7oapIJCAVTlCSPtx+q4bWh7mjiT7K1k1PYcvOZoqnO0xi79x6d8KkpZ7YyL3W4Ysnw/tEy
5aUohtAI0dq9bBcWa2LX5X36XOWjvMFdAA2YGHTyEGtsb660Yv9H2XntyK1cUfSLCDCHV7Lj5J5R
fiGkkcQciiwWw9d7UX650y1MQ4Dth2sbHLLJqjrn7L02OpeLX5Ivn/JkDYFBoHv+eDnF2QvKSe+5
ZxjYnepxGUXY9EtRjeA+yBH/pXuQo+jL+nqK49aAmDuVVZKHLBETDj/WFiOlWyqNGp5vq/30hSiy
XZ9l1dPoB1W8s9A/07MhCRxj20AK3Y3wi94qQ07WkvPRINMehWpKGYjGRWWgQbEjH8eR2uhJgycx
vBoZLcyHYh2/VlFa2Mb0KFfFZyg1aCuHYezrDHGzJz61VVZ9FHmZlrg/MobnS6ySZZsMung1Es+m
G+XmXRLNeW8pOhR18dB3A47uvOh1RPRp3f3ye3uuwnnoW3nvyF77mju2Gh4w/vSfONpqX3w0Ha/l
Ylj5FtjA8uQ6VWxHiUodeadbg/NsM1p9xSgnXvAy1XSH1By4Ee52+iaZaTJ3LOckvR8tMwPMpZdz
fiOrvHkeYmOg4VX3i7PhUDhEbYAS6SaZG1WHg6wWPaK8Haut7k5LcvDmWY+0tTfzSUyGFuyZR7a/
x9wv+CpKeClksuhj+kK2QKv96kwlmie23HyDzL+Zdk6Qk+ccl9K945xXaiGFlfzNv7FsSpLjXwNX
jdbWlkNGWKOpq4/aOAvzc9O19U3Xo8S9gUtg+VvgvBwz59QYvlos580WaAFgqmkUvcLmh6cxbHEa
ppuef+4ynO0c7HEm8Rzuw1wmC4JBfTaDJ39q7Gnn683c3dkyMbOPTp9XYhN7TjNFvZFY5WGaCPMJ
0xQdUuTYjXPomroy8JVi1w2HZsjtvZNV1XAvSNl0IheYr/rkOaKIb6CWKlNtFzPOFuqt1g/ab5WJ
Bj10RFJ/GmA2FJs5UcNezX6KLqZZZcSEfXVIqiFOEFPJ32mFqRmkcQTidZk2WdP4X2i/B+6r6HCG
baDcyY8isYM8kmbu5TSJyLnbzNKY7bvKZ0Z9xH+afR8SS3N3DUejPo2UNaiGynDMX5OhTT8n1iC+
VcQAdES8tjUGfdBCD3mW+PcSLk69FfEYe1/IiGjaDZDGmbaS2YJm8Hj/0zCbgzkDmzA4P1n8ZX8a
nHF6GDTq4A3uOunwLq3D78qVPs2fxjK+UDBK/amQi4umz8tc99mPhZHgsajGu7EDE3woE8DCUIaq
YhRDmEuQ01tqEpE9MhWapl0g08T72KjJDqgBPTtlyuTVs55v3CohUNBJtdraTYjtUB/1GAIObcbL
xndTVBOCop6/CE205dznaSe/dPU4vK5mj5+lwcsd0Q6ypzsi0PtvNSzW7K6OVd4cp7luAZDNrhva
WT55x6KvnOqoT7Gm2Ijr7Isz0P7+GXc+gjVRDpSPZFubrwKAS3wo2iGoQzp2TbkZqZyyjZEq0R1x
H5ZORPFd2SdcqEw7C6sb5Wvcz6q4UVIky0s+OKVxqMUMPBXrilbsRTFVDmOrFgcx7yO+X5/d4gBn
dfqBt78roLWlqoCnmWVtpOMMVRuD9sLE2uAla0KoH9tHLR3y5Mbz4trmCZr5jHioMuM72oWZsZFx
x0l/mbw53+SNQ0QaJxX3haZa2X5hQEmbb3BiMCohPlhrge1qWzNp22a6q9cG80dpxcNwr+I6H6PK
8EH2wwIZUHwkpvtpjAnugLrZdfcDT3VwNoDFp+LWalNj2dGnoT1lawYj/slx2m1OO6mMSFCsJKnL
S+4+By6K4BIjMNPPaBIF6FOjKZCF1s2MZVcR5bJ3wb78KuZs/LXkbf3RMox+OKiAH+ghllSvWId1
alQ9a7QJlIrTf28Vxq4HLN+eAg3RlWaEaMxKb2ZJxB9+YFlO3gbwQWPuNcAJ/iltp+53MwY53fGy
0X5pEKMU5t3AEVthxd41COPlGYzTl7naD8Aj6Cig3p4YRG4UJVnfzcuClfYHfbQUzfhaWw5po0U4
0vUrPbSLC9LIA8PMOI/xHafos2GZ0Ptcw7pjvhiDnd2LETf6mNnOTVpX4gYn4DUy+rkCmiVsVaTD
mEQUwGDrvMLzGpDaeO3jF6ehkxaldHr4cYIpnUNKhKTZjU3mfkQk4X2wXUK/Q9Mam0fGYPY1atV5
Afz/P4X75vC5wrzPhbKeg6dd5Cp+sethBE1m1w++L1rQMzWWS6Oss51p1NpmTPT4a2nGZZQZnfUt
nQfs+/4CNej94+LlGZWSen0qQPFRGZ7LsW2L+RkdU+sZXlRy16dO3m7Idq2fJmfunxXeGvA8xGpd
uezFK8B6i0J31XcB0LhQHSxdX5l9MlrPYxpwElvSdMcO4T8U5VI9uG7z8u93Sd94jX6Bk3NRPuHS
mmvL7K1n7Dz9t2nO0RKQokyjr2rnaHBIABBCL5/ev+rlUXztdqB68Wy69tgP335YTYvwHjFk+eIQ
9U5OdSCA0TWVeqTxK8E/za0Wys4twF/0/jUK5Fqyv61zkMwB2GSgsg7fzvvlWcUL5VTKfx7GFhgA
ZiychiYz585y0n4zFHZ26JdpsGh1LPHncYzNa3KFv/wJKJ5gmlHjrZS2s0bGpPoOxUJRv8ip0MJ5
LCB3j8Y6Ak9E0N64RB2HiT56X+pACxQILEddGWdfvmY+/fo/pC4myvZ5MeTNpa4K4fUvVC3W3pXx
KEO3N+wbeoj1c29212TT59Ydyi+u6K7YABSl9ADPFlOvbSV+GyVe/CRNp2M/1v4xFayBG8dJtO57
UgTZIzQDTQNgxJnGqPXOj0bsPtkGZmdXRyWNFG3rCLv6ZXhd16JqiFtUDWQs6Ps868Y7+vJVEL3/
rl6uA8gX1iKckhEB7Lm/L0GITK5I2r1UyANaTv1DsJ1Kww81V1fa1mYusGGhuJorfPmO/GkFotv6
kw50bn4LOl3jkUnCU2ASUSAFXVPt5eBjwV/ojXNulfTZo0zN45exGAT9yoUZzJXl6C/LMg017p+f
bs0GOA+GnC1n9H2Wwg8GULA7PRPp16EEex1lRDKlYFr7bCMalxZPYS7zTZIYlCJFwIfjmK3+QzIZ
2b//g1w8GNp/0IoQTq471sUstIiDQHRGWn7QhN5NYe9p/nfZl+M3O12cO9aVL7PTWwd0YvqRSa3z
rzHs8LBxh5k02Lj86qh4u3gFM8mq5VB2J01kbXqDibsrn7y2RooC2YDUBEQOMDDev+nzt5CLcjZA
ioFQEHPQeUJDndSEpJW+/1RAk/spJfXyvuefmnsT2eK4daeqG3bWWInuyg5xvlazVKK7I9EbDDj6
l/O1Sh+INrUJ6D3hXwt+xLJy79sG5cI2N4Mx2DoLwuESqJmNEq+f0+P7933eg3YYJtDZYx/kDGZi
e14Xsv/09+yl75h9O8mpqcX0fTI14DP1UrWR1ZfFV6b0ch/YiXYKGpIWJrsYPraDWkKfo/e1rtXF
aYm/ZUWvw3pn0LD2N9/+LZqI7V4nQfxkIJG+8eE1b6mf8kMM1/TWMpLODYcgSGLYe321j/2l+KS6
JbYOV57Jep3/7mBcHlkdeT3rDgY54mz7yDPDGkbgm6dZ6fWxm+fqwe4mjwqwbNtXxt7Gd8+e+her
9rVfS9cmEHacj+//EZevBTFtq22OkyNtufN5RVDAtUJx5pwG1cZN5NZD3uAEtvWPnS7teZPajL4Q
aGc1DhDTG8zt+9e//CDYN5FsMF7EAEsOxdvfYgCwn0+I008A56pTYUzVbvGIrDPjutmX1qgdeUTX
9oL1wb598ChnIKOjnXSYQfzR5P3nZYw1x1JtlQynXi5DgOS/DtpwLB3tSE8nv7LOnW/R62V4tpyT
dIh+cATf3mFWNGaH+No4YbQakhAdAl2Kqo9/Z6TW7RKiDa/sdOcL658L+hQDXA1u4fmso6+mfsyB
0ZzsZQkOk1rqezedsvmB7Ed15D0uPvWx42zp3np8YUuZ+ld+1L/dMqs6ZyLkKIwAzz4wu5kZLulC
P5GHCcCMbpeaH5KBzJ0YO4FxLFHxl1dmFhcvMo8ZtypPD2Id1sGzFylDFl71xayfyGHLYBHKBUlh
QfhBpPsMrO/oH1Vf6AXGVWQ38bX8178883UvWTlKiLGYbb39kV0p+GbqzjqxpzUyBDDRfW7XQIlC
wtU8sHvl+zqlP4U/1otisA5XFtiLV9patSOMTpiZMoAM1sfzn1eaMUOrz5ppnpZcjnJjZ61mHwsD
cHAXxEl25RX7UzW9+YLoVoPxRTnNba8AibeX69MazipIklONkALWmmCetyA8sMe7Zhhksx/6Ar5d
FafSgv/hjsThOkgAf6A+sLDGJUpZh6FOxy1Sg4xkhECVpRUqYtEaFQm77RHr97PeeoDqnXTXtnrO
SDx3KKhab/DD1uwR9Vcz/Eb00ughyojj1exGqk9phmdtq6DNTX7mbCZnrQ9kYMvHTE25vDIUOBd1
rfX9mohLxMN6oKESOnsWKpONtcTuqZwnmk2qOSH1YGwoYyC0zRBz8k+z0rsdsrbZ9pMc93br1t/R
ws1fwCWqvYwH/dofdbG3YAqn4uWEQZTKivB9+0fhTkPKBqfxZNS0ufeYXrrgbtDMajCi0q+1PQ+8
pb+oDBFsW8aj2j5hFcuec6Otr/HNLhZ5/hiERPBTaYsgxT9bAmdF7sgyNcvJNOu0hAiYxhtUM5i6
PKN1toB9xjAvYuvK7O1vl4Xts8ZTcebxz88cEAE8BOuNcfJACzpHze3cZlM2Kf1qIVql3fVN0Ox6
IeWVEdVfPkb2s3XCzY5Gcbr+9//5GKcOaklLvssJ4mnx2+38ZZN2eMp2OZwMceUuz8kl6/uHhI0L
rpoJmxbQ26tR69RocZR+iuXSfU16Nxuige5UTYuvTDe5zJf8Vg3juCE02TO3qEcYVRh13h0NvZjv
/M6b1VOmdPcLegnLDIW26t6npNM3nSvzeTu2zCFehs4NcC2kXeZtoHeKQwa/R4VN0dZoLcasdA/Y
l2hgY2OUWQgsHi/5lTrmL6s85cs6EoPBwFjr7Fsz0HANnZqsU5sHybYsAL66loBv21lWe6C5XNYh
Agzvt1an9uH9o8q5iODPg0apuz5kzvBwet8+aNspg6LvY/NEkkfW0y8NipjkAn9R3XG289J66VU+
7idoX5DZNKe+D2g8lmCnHf02SRd/3iaOHB1E1ZA173OQ0Y9FQQbNlTfiL9svra61McF0lnHR2V5g
JDCegPMbp2729E9mHeeEz/XTEFWQ6+pN53fZvxYXyAXQ29KNIWiLMf7ZFZGH6jgIO/MEwW5JHod6
7j+SlFbOm8lTpFIXsW58Nao5TY6W19uf3v9hLjdfOjD02fjPVfh9PpadpbJaqi7zNJDNwAprOK9e
7KhIq3X7oEF43dAGCnZ9SWe819zlyntx+bjRGaN5RjJpr5zodRn6z9fOXdosrot1SlooRappIaY6
lfkxKHHtMGWw5XLlfHW5vnBwXUEXATpdJsRnL2KZm0NAOIB9iqE3TVHh2Yz/mpyOtp0J8+n9p3u5
inIxLDlUKDxkpChvbw+yo272be2c5Ix0+WHypPabKUq8oczUp3uwg+mHSsp/P9AQFeAb/IvAedro
Z/fIIyVDm3fthIy++KFpuAsj1GfejT2i5bmyrPztHgErrCIGAjwQary9R5MhzQgo0D21vYnkOp80
7eSqWH80ixm/VkoptGn6YbrSDbisRHln18nEuie6WNbPjlFmmqF7aWL71CZLsJDTDXujGwavjZyM
aO66rvqfPeNXmrkasOLFSbYUR+bX93/hv/8ZwNsoxQj4YOj59va1BonApHn2SUHDIwvKKnauNtoV
fpFauzVk6t64+dy+zmnmP+D+jenKZNd268sWAbMkFldWdj5T4k/PHgbUfNkIQH38CP0gjnjhG4Cj
ykqwsyYZFDDyEd2npZiIz0UyywgzGMdlXVDS8sAoQ8yn95/LXz5sk/3U5+OmXUCh+Pax2J1dl0VX
2CdRkaWrd1m6k4hctrkXFHcybrsr6/blZ00QB/RXImS4qntuI05zjrtAmeOnRbAxw1+q2s96Ceyk
RrHaXVlDLhdNigW+L5v8KB+h59krH8RFqrVmW5yMqa2HR0n+o7WnclQby9VS2Kh+prxNnQrx1YUo
9SXQFfqPf/7uKBAZkbB4I028mFtJlJFa48zNqRl6Aqpac4jycbS6qGgqf9nHkPdvixjm0z/+sKzT
vO1r2gm1IoOqtz+swaakkpFpCa66qd5hFQppPB5h/bX9rkUZduU2L14krH1EZxIjgDecScnZi9To
lTbDWohPTUF08VFaQ/3BbnFtIx5Ierkt7Gn5NzMFdQiX5IHio0BCe1Gg1UsTo1jwg1PvEJNxbAIn
24vSAybdOvU07vXFtYsrj/WiybxedG0xOiyiNHbPT6Kpi4i+bKrkuTTMBO4TlLvuC7oFf/kw9ZOd
b7reCPobUwTlPSR4+m5zAIU4qnS9mo4C/KLYqtFNr4ViX7zrTPihduEL4zCM7/DseBKks9NSfAWn
ypPDx6KDo4YEwmcK32e9/ahEoX8XmG7KU62qeovLJrtSj/3lDaDfiwMawihNtvNsKGVUorHmOXlW
gNluzCQzv8YN0kNfdkkRFUaZXHPyrPf0pkLnnplKUQNix191lW/f8SkOtJL5WXAiBWLRbhurrI5l
6/t8zRMc+ILwU3uTZtCeIqoLjAfvf2IXaxmcYs7nvHy0f5Ddnr3ypaEwVqM/eU5xgJLyWnjlvm+L
JN07GAqufF+X9woYeb1PWvk0188rcGXJrI5HUTznmiaPLW2/D4sjrG9UtF8ClFS7MmgAvzBUYury
/n1e7p3rbwrTj3MYIoOL6t9qei/xao1rM1v+FNeLvYcEpx/lqHVf3dRpUHjhppOxhl9zrLPfE1qO
Kx/7Xz48F/IXIwUaqKvM9OywVLtKa0ZUVyerBztLTIIl5Us2kf75iIaZPrqB5mR6yOg3ryThSYsP
tlYXU2gQrVBHs5mad91okib0/tM5R3KzDKEBwPOGIf6PV+PsNaglASnKLwJOcWztW2jsjtigUfNU
WEKug3sPljoGK57owy2j60xEUlP9NsVqnBz8VltQwOQj6dmUhTmarGaqPkO8860b0E6ajTBmRjOc
o4bdDV4w/UZYqJ5kqezleU03HiP09KLdplCAfrx/b5fnFe6N2WsAbxfSNeFjb7+wPC8WmKmKL4yx
SQeDkawIF/XyUbLM0E/OEnePW4oRB4Pb23I2cfB7XXHn6aq68rVdnF/5U/hDsJG7NqONP6yr/5Qg
A9uO59JVPGHsdbANlVbyKXGNztv2+khYU+X7mHgTt8tf3n8If7kwm9pqCTdsapHzGHCX9JMmZgk6
BU5n6CvzMPmSoeBTe9uC3koDSn1Ik1T7x7z49b3ia0cezyyHcINzgCcLAWDlckqepXSMKtRnQ0To
q4UBsHfKr7SW//ZL2ysdFxU3RZ5+XuH5Lc5ZZRTJ81CWyS8so32xlyq35CP5WIGznRm5YzPKXezt
ZJylzQszcq3dWEYhrE2vC+3Kd/W3VYdyZd3O/ljbzgsHLUmkLZSbPmdj7X1s2c0fhkZnRGNYKIEL
mRHeUxbTsarsGO6UpiZ82Kncv//r/1FOvd1kqFpWETaFPxZo6+wTANaABkImwWnUhro92hnZKWET
F2YR0oEKlm2VNQrBWVZ0aAyV53xJnB5NYGuX+XCYGq2OP8bWLONQs0uA1VBL0r0fCO/RHNLqCUpG
WoWl0pWI4nmqX+YRXV8EsN+RDyhd5iwc7Cq5X5K0/OUNHDyg0dfEVATIn8n4tfLsxdezIY3w8vmo
GR0kKZvWL5qV52XH7o1BstnWGbDF79JWy+YoFvjv9k4jtf1Q+n0JPorIAhpbehxsmBA32SuhCeIA
bxXadEFGSR71ivc+NLO+B1HqGH0arg577KTBmOv0vef6Cd6Kmu8kCLVxMzRaKm6IL9Gt75ZT2vNN
L9fgwimYXGOjUr9BuZ2J5REerPWtDWoDBFaRZx/f//EulBx8Q3RkGUsxgef47Vlv1y81NKVjCjc+
Sbuef45u5n7KUHinG2I/XBfT9JDZUdNUxIxMsyxYRXqY3D9M9rM1CCeoyl3Ry06FnRLywUbInITK
b4ZXC2JAFrb0y/ZF3PTXMkT/lKP/eevwxq7OKgN8LEInhmpn5Sp4Ooc0JL2+mTrVOIwCJC4iY/H0
PY96eGYLIAHKWSOAsNTezs5Q7VDkNge9JVgJu5vcz3Zn3Iy6M93lgzFaYcDJ4MrB4GxlZNOjI6bT
KLTXI/jFkpwCMc4xe3Q3YiHn2y/L7GcDu+owo4zZtqbePJaF9un9n/Qv16Tf7HDc87kqV3/7i6Ln
a8a454BZCqUfsqlVUaybdeSh/jgYnI/DzPLUldXx7KTHEAgd0DpFxTMM/Mk7mzS0eYtXwhfDobaX
6oPjxR4ScFhgMux1AF1Xdrqzg/T/r4YAyWS5WZ0uZ7foyUBLPakPh5bkQNgsdaaHg+i9djMbU8qI
KFDWNaTtxWPlDldqB/0oXjj2+rePNTHVKATZJgcUM87noEHmzSKSFPWDzTiJUCatK2mB4QC+8g79
7dGy5SC5QiWzznHeXngKVEBEujEcGtl3G290mmWHPSPrQwCf3j9WqfijVy/eeo6gbNCZob69Wucy
OahBQhwre0o3U+HmVELS3BEZ/aNrccG//7L+IXK8+Yy5HkJRLsj0Yk3rfHu9oQpG9N2Ly1qa5yWp
QGJOBrQGq0TmCdGuPUbesLjLo5vN7U1XaK17VxKt0T6JqgNHIRYj+Uamh5ltOjrbxFBKC5ZpHiB5
pTmZO199o6Sww2Y7bc3ZhqDijk3+oc4RBG+pWYLgkPm1eRrntCccssbec1d3gTsegqys0o/BTBIY
ymwZ46zY8sLZ8WuWVI7xPYXyOPKaj41cxkjogyxfu8nysKaIxMEuUOWOSDdl26Anq+sslpEYquHV
jIWZ3eraEpQ7Akq85HMBDWI4Eg7fbgSJXuvhUbLbWWxxmIyx/pp3I0v4tvYZtkSdsBhrmqOnGhGC
rzIw5pNfb9/Uc1IjLqCv0X3w8qBofr3/Y118dsgHOeHSqOHEZbFpvP2tDNxG0zIszrEWzqeMc9aT
3hn9TSOnMeqcUe3fv9xZwc6ryOUYs1BYwUW6SOUoyIoDGMLMrui0ZYMJ3w41R2+21lAYYaxr8yGr
5LJJBvLb48Cqdu9f/vJu/2Dh6RcEdGz081BXzbABEuBTOs5NYiwfzDQ3GHNV+q9x6pbhoZzJkX//
ihdfOpLE1dCGYIJWBe32t883yBSmYKfMuGGjfGDAbXQ7Rqn6Ny2TWbN9/2Jn5fL6of+fwUazl7r5
fHhfNY0EJjKD2iUz0wIwArwHXP208WMyRpkUt9u693XoB1p1TXX3lxuF9EvzjXkCMOZzAZyTjX5c
cYhjSZvicF3kwdK21r29mOr1/dtcD59n68uq+Ke5uVpKaUS8faYlQW8QEzr3gNl8DIXZ5MSDkDKW
X/nt/nIdwujZILzVYnxRA9HRynNAb/4hwcllf+a0Ojo3VWfrw7X94GIjwmbJtAfBMQECLJxn+0GW
mYRNEKFzQOESPwKSHJ/1xMfiV9XtQn+8xAoTjKq80ge//M3AGpG9il6NTiLXffsgIVKkjtOiJfIq
SrGdN9N12ikr7u+VBiHu+f2f7W9XI0eJ0obKjkd6tttCfqtg8sYaKkw/l8yXaBdR7HTpw1wN3/71
Wrwe6GWQC6Fk55pv78wTjihxWAUAgvX+dZyqeDsAm0ag5c36079ey6XOZ7BBf58rnoP6q6TU/MQb
0xs/dsDSqomURgsGcLeRrU+R9P7VLpcwPnIoOpwb0CRR/b+9s5VU50Khjo9tGdiHMpj7Jz2fxQa9
m78xzar/N8nD/1dsFG4efR4e6XmL1YRHZhdB4h6doAw+Kb2BB5JJNJM4vNyP79/beT3+52IoWLkU
YxmbYcnbm6tcWFWaLP0jjqj0a0qU6m1ST/pXvbKrr77S5MFpArMgw6f27ypyMvcx/YubarH1KzvF
5VLK0ZA9Aq0N8/YLsLFjVSKbMGYca6i6G9Ja5lcQHt6ug8P2mBuSwMEWEOwBq1Xx6/2ncPmdsOQA
uOYP+BNIf/ZVLhy6+8wp3aPGhn9DaYnXk2TgF68R11bSv7xMFj4mNmV93ZXPY8EqhkWkAnKptrbb
HUFkzUb4NdL5cRj37kw7+f1bu1zn+DwY+eJkcdYh8Hrr/2lngZ0i9Ho2OG1gzLTCUeT9rY/bJDJ6
nVCdOc6LiKd6Ld3j8jYpm1BJw4jgJ2Mm9fayQ91BWYkn++iR0PtFGV0VustAbofV6xGcPmPzr7fJ
cfuPTYxFHYPGWfckWDLbJcWTqJLSxmU4ZuYmsFP5HMd17IQiTsonbTB7dWW/unxxuCxTZ4wz3Cmt
2be3mdSxvq5ANkuDyvZGIpyj32OmRYXuXtk5Ln9IcGIrBZWJJjip8wImH7K4V7Kyj7Po9N997Hef
4xzPGJZjl6RUVuTlHk9cM115skx3uIm3m//bK5/9lhV5os3Y9zDuXGt8rhxa5Me2c6lHGcWMQTh1
QRGENMc654EeBxYHr0p7ZlAWMVh6raYYnHTmcGJQ5kitYWES7yJzAcgHldtcyrCv82reNi7nwq1l
Te5Tkq/dHUuf9Q+suVMfmSA6NbQgyWgcMwLOhifdItlsu6i4Ep9NoDbz3Vhpnf+kGsCPWy8NWudg
z6LuNjOBUOYXWpyZimyfR3izmI1X7iw16LiRu3ZRn3odSfcLx2SDPIIKzHyod8QGhXVRxh8bu15d
BTUe1W1DaPSnujG0BIdwNjy0FjnCkcHNPmDbr9JbMY7iWcunCQt85pYECilbvJCn6X73zMp7kXaM
vZ1lX4NYkVi/TYICfuiO6rWIuWbd0L7TsjxsSxBxocT9eeTPtCU9taEQWzhl2XCTDD1hNEtlug++
W3Fc6hAEPXqZnjzT0C++1uzxVGw8vtADQX6T419PIwtteBMB8PKrj4ZR04Uai9H+AtevS8HAG4vY
EsUnrb0/1NPtUE3aayfs0tyOmnCMDY5lOYb8/4ZbSMM+ZL2qI2ZWNWV7m3lzEJMjX1hEhatAiDCH
pOXe+3Hb5BFHcI3UFDc1ibrNRx7rAkb8ZRBdEu8rVaT3HX6vLtT9dnwtEgfLSg2JgEIt0V5zzyDZ
AL1U+TUpc5o/4dh16KE1EpHTO6esyvKJiZKt/Sgssdz0VeIHP8agqPLdlJqi2iilqSYaRTsFN1rb
63cYaNDQ9vMsqjABVkBt7tD0fqzJYwQEY7alvSOrno2g0w3S49LACB4RJPlOpIQS4BxTlRR70ov6
Kcp8Uk5fW0Pl7b3uwQrfCgbm7u+e6MA0coiNIS2wkhZsBqtyfsMoBFXkVcCnvB5kpBXS5Dacx9iZ
Vq2TuzTFzgOZtaFsiodPetlNsxHZ0rLvJI6QfghhsooRdPE8ab8qESwnmxSS5fsAO2Cut6RIVz/Q
zOXyqznH2vd2lHw9gomCYpQVk6tEMAXaxjLEqWNiqWu6oZGklaR68iJSy6s3hTar8tYj7RTrVOHq
c8HikhV6JJelx62cFoX2wteouufSbIhQpc0P0DjtO++1kKZGvvGivG5HfIqcg5B9Jv1ckBCfgojB
Ox/yMjuvOh5CcSjlCISLKJw1VigxX6RL7OFhglH4lHeD4d24PWn2UZPN5a9OZMImA7QV2hYXh1D8
bX0pP0OpGiUhm1lFeqRM6U/ODilwSdOM4lAvBlog1u2xDVtgsPNtOQi7/+llEMx+Kg3lwFNatKlT
RsqIFVHyEo10ZFdDd6yBxYt9PatxDqEDgtjWghGXP/A9p72DTWuXj8U4lahLLGv+CWYymDZlhrQc
YNucaaHq4RBuebJm/wRD3/Y3cI+Mz1031k+Zo7n+LulAQYSzib0dmWmR82H0y/BSu5g4gMU1QRem
bT8k96ivJ6KkPQkNy7CIgv7F65/6t0Wie/d+gkAhdMm1Do45oquPNXRDNxy9hP9BYI3geDw38fmt
eVV2EG7Lm85GtBsiNDdvK23lq1e1LKuo77WOoGdCr8BcSKF/CqpF6zYjASS0P7NpKEMSs6ujb6ER
3UiChQS52AvEVETmZJcIGOT2nRCJ+62uJv+Rug3nf28PA5bO0lb51lM8hx/dmE8J4D4ixqNJATmI
TGhjII7dKSa23hN9smudbkiQqXfZGCWEVqClTcf8l4Z48PdYJsGPydXTD25nCSday5ImbI1g+qmG
nNXHAl12m8skfV7cBsSyCkYWjjJNg0+apiyijFM9F3taS8sx5zVtQyNu4s9TUgrGFP6QfZsKT7/3
BJ34jba0w31qFn4SpaAC1NYftOkYBH3zpdRgb4fjbLZe6EtNMikMrN/ok3toa24vxDauWhsN8eRl
P4kxAN/SNV4TrPL8kkUIaLOWIsyyl93SGjLYY6VC6ckkQDOiadD5kZZeFo/YQ/0s4lAwn0wMHynU
FmcoH4O0mD5JKylPeQbsY6cFrmge7Vxo9smytWBeIQbkVx0nxgi/5bymw3RWIYpTOS3O7SxHXCua
Ntff2lhOX/VUOMUOoUlg7jApdnfpakrHzQOwoJ8L1wjHwWUuqLrOSfbCWNw7rzY0M/Smpv5Q9on2
i9mAIY4TVBV6eaLnV7FBRFMvkUkZQcBxq4iwxKbciSYBXBHLlnyxMQa1e7AUD5eE7Gy8p7dn22w4
dnWvnBG3fdzqDNuFE9y4BRvExu3tvDp2sRj7o0WRIrdIswd92zWBhmg6H0ioLvNe3FmZKpFAuRk2
5qxBeh05vRkYoZtJZ7x3yHB4HOmfiU2u172+0fvKliFW9OyuDJLgf5SdR3PbSrqGfxGqkMMWzKSS
JcrhbFCWAzLQQCP/+nngu7gmqBLLM3VWOjNNdPzCGxBpKQvbuDPpzP5M6kDjiUN2F8ntPm8SVK4M
+ezmptMRw8dZshkwPPzVwhP/1hiUIDcQE5s9yZda0BaBxugHmNd/yuNAtP6Yqlnna/hRogbpsVi7
uO/aZ8AkuNdQa9Iex1I4xFhwm755KebGj0Vmur2PZw5tAY3wuvAHSQjDi1OUCPihuaL4Zqo1DteQ
p/1wzLjo0abum/tGcevvSqj26Z2h9vKXllMG8KcSxZAXNc8Suk114X4xLFnJldbn3a9E0Yb00OIV
Vux1TQThiX/D8FYCHRfHlzomuC5mtMnJjWT/00ExCa0Eu7Kaz1rZpGITylptV0jlGdqeTv5sBzON
6EHGptbou3hym2cL/Y+YDyR9WUsjcF2cwII6OCAvIx7GVtjiGNXYp/oNtDfjF9i6Jt4ha4B6DUIl
3cYrJVIwRI3dr473pNmW7oAQcB8OoXlvpb2NEGXohF89UwLVqOxKT5ArIDxZWaGNWZ9OeSk6DGU+
JjtFdRGXqZFPik+tNqJIArU5KPZZ2kcbhCkxIcwcaXzG1XQqNw22JMD325G4zPOm8QVl1KHaxQNh
5AZihk2tgDiNqrYyWM4+97z0WYkV9NZC5KTclZgc9ykJNW1E1V3T7oVnlOFRohU3+Maomem+TUP3
V+ShDUPlsO7sbT4USbnKI+SjeF8RtF0j6cKqe2VUNEfcaHPq14hTRV8qAJE1neNW26nFlKhreyTA
W1Pfm78H8BwRu7C1/D5AMjXYVQK/P8Rxgjg5pIAEOYg97hs+xSLUTYsxtpEwwv6pfCZ51/pjxKZX
qfBXwdmZIqX2dSXUWjRavfInpirpszZYhIKWw2tz7HXUUts+4wCksIJPamazQjh02w5AA7XNNli0
KoYvq4GbyComQrqsQg/ZNyGZYbjntGz6tR0jwTVv6iTHgyTEr9N0IxVUTuloT96EDaqPWhSNetVr
IAmMVpSe0mEa3PUwyfTRLnVsJrHjbNYSckGOWUbZcH6lgDZ+tprWk2s3EvwCZ7Ly1wLlH+OsCi3o
kV8pGg4ASjreFo2hEiKWISPtQBLaamj4laIZHvUeW+SDbo2558sSHBgXeCRwSO7qPvRB52K9M/ee
iLIdHX0fwLaB/FK69VCTkLtduNa6LCm3KNk73kZWrfIp9crc+M+N+H/2RazXATJfla2sBTVt5akR
pkZowM2FLFItGLZq9by8R8lQEqbkmfJclVN/dmsvi09W1TYp8qr0hZS64f52CU6BuitNUd7p8ArT
g2l2quFrXsnKlVo/ogJG8cJbJUUj+ntT5oQztCsS5YnImtDLCqvCeYELrnwDWGIE/019VT806Ds3
O0VWqnsDpPFOOQHxNnoY0HyRtV5SsLAyGFSrSO3DEGMfjBqOe6J5N65EnTvnILglxvFOVQyNOCoJ
FGsBJFEjvszrESAQtE0C62DDYt3r8ZQ8KVMP9yir7fGzXiON4QxOddLjFmORLnB46GD9mkcV2MaN
4tQ76TclY44nfAiNgv+iQsfbp3sN6kAHXLW6fS1afZsMmM0Y+gzBw2O2/k+2+lsSBYFzI/d/b2gg
UHS/AQFZ1tLhQcMHljK2ah/wFOfxIkbbch/WW4+WEu9xULRfHabp5KRKd6Ma+N4SUJKjKz3L/vDx
iyUwzMoNc2e0D5QnIUgUFVIgXZsHM+hEQTEuxUcFsayq1nytAcfgQ8uh9dhwNTzQW86GG1vwvfoL
RGAqdpSe6QcuSj1WStWqbULzEHbyOHVZ86Jrlb4KWsXcqvn4e0au7D4uav0pHy0rL7ZJf57qHY3d
ZRu5B5dcYSdnHEBCO8mdgeiYsc7JIZ11EI0Sg5LIhaWFFEelH4OIl9AXfafvU0up9S2OTUgm24TF
r4BFw2gTEkU4Po3J+Ce9CS4CWwujO7WO2noNjtY+m15rFneIlms/KEUWW32MxujesVLujwatOGXd
sgTUaxTqHc/CSWL9pA99PoB4RL96M5pZx2TINFllalk8un3Hu+wruKAN/6UCGItfTq75G4pMYB60
PHJfVdov411ZDdYXuwE76xdEMb9jHjVj59mBEm8bc1IyCgCuiE88ExWU4Lh2kXZO+wYDjDKrMTmG
yODucCAUzTF2cHQ7wK9Qmy2FtOk02r1ebDX87rRNNNrp6+i5bfQqlGDM11QlaJ6ZLQAnApQmuNGp
eOfiAgPAf2dSFw2SeVf9VX41sPfoQkCmh3Hq5E70hVetlUFRj+2QiZgiUzJ0m493zTuHdiaqgZIH
EUBpclHMlh6E8bTsrQNgHX0NYivc9RZt/Cg2o6OujcNO1sgAGJOZ32g3vXNEIIjClde5Lkz20eXH
SsgAeLJQa/aaxoWqHibfMwTvoS96aA/gCTgrrE/5v19S9AqRwZgvbK7qeT7+nmI9D8K5tIQKPmir
71nmGdG207101etOX66pNIQrs8VQcxuNk3fLauG96Z57B/xndrtfDo/k3dQ4MBQPHrqZ2wKSxskd
xv6p6hunWMmoDn6EcSn3BQFufuOCuO7tg/eAngh4UaW/viw/FwNVRnJ/+5C2JOF+UvGUrchh8TX0
UBNK/AQhxtUA4RrgR2ffg/jI/rkCzv0PLZcuw9zjX76UGEYbnoxc6wCXSd/mGGMeyqi+S51iugGO
un4RZlS4BxUCF1LwSktqlXR6KGUTr1FLubPbGgU9d06uS00pj8ysuuvyLIb0hZuPs/WqNKk+eZSg
o+2UJu5d32ndrebKHxbGxQWNJAQGcpAHyd7Y+YumJ77yhYbnG7JNorJ2ek1865sExDs786YTJrh1
coyAezw5WdVkp1ZFSPJkFrY5nvJJz9cgTUjmUy2uNwo6FrcW5+pA8vM4ixjpgAyaieOXRwN/mCrA
c9U72FER3Vc6teFVoXjWXZOP2p0CSnJVu3a8//gCurrz5lEpl894D/hQy04Fxc1c5m3nwpQxnSfk
aCDw6zBovqPBW7p+nprujRGv2jC8xzzLvJRU10gG57//dQUMqMEF7qBbh8QZddyVizzax6Ma+BH3
T3ljsHnSLtccCryBZwTUOsw9ljhtGkqyh5YcHRWvMJ97aUx3aR7rOWJT2QCEJnR+jE1Z76KhPX88
sdefiZY4bDaWFHgggNPLzwzpF6BsVCZHr7GPaHQEv3DO8LaGhhX6jWN9vXMYirrobDTLKi11fTxX
8gvcNjlmoqPIbSfdloZotUZbWP81meWmgwlT3xj0nZmdW4aAUUErIGe/WMZJmpKmTpoerVxDlLy2
Q/0B1n91isIwmw4SWdCWwtSYRPtQTRL7Xx8SGvxsHygtqHBAeZh/3l+7yFIrnRjfxKunb2wCSXe2
x6PpRs0OGfd9ghgq8Akr6DZKaHcvH6/t9bdD7fgTXkJW9NAWuxycOwPOCF3oQxDWGDPoAii+DtVm
FaJldVRRIj8gINBXKxBy6u+Px75ywiTIBqcIfYdYEvz58h1BZ9AYRQ6KSR2L8RUX5rrYqVozkM5i
FI8wHd20u6GowFpIdHWDz72O5v8aWancoDqD4+7abNBuDlcTrnDZd80dhH5CuTBUd2leG3u7TYev
H//o61uGOAMs8Hzu/4j2XU6YKHqFgqopSNGCO5vKz9cRN4KtbtU/u8EzbxnOXZ89hrOYH+Jx/lkC
vbRuoDVb2eKQhQAYTarVvxt9SrdNocnkX3v2cwhFe46t+IdWunhVsG4HX1VW4hCasXxO2wabDVVB
mdlvtCGON73bqec4vqnJfv3CMqOgari4IbISKyxynBZkKW9qpx1qL++GI6VqfdMYRXcfk+p9qyJq
ATVgysJ3vAxX9aRU5K+6RIFmBa4h/FcYDOo14KRwQKSVAktlMQtiVKheNZVx0Ep7/CLpQT+aRmh4
h9wzu+IG7evqvoNMSnROWdVGyZ09dbmbAF33VlGCkqRiqI8r7JNrbR+z8dyDogNXAIZdp6iYVbid
3GCuX21kl1t2FjgFG8i+UhdR88zUjgvStsNkD5nu65yde6Og4Vfq3aMtnPuPz83VRp6HA64AZQHf
yKu8OsSEdKBQ2R3qxO7XohmTp5rLdDf02a3I/HpSYXuDqSF9BfECu+ByUi2zznGyLLqDHqvJLjf1
YJPAZ1nlIfVjfID0h1wLm39eSdJzSvasIlLFVxkXMBAw7ZbZHby26N01+r1Zt+oylfYZ3WAz24dT
Vf1KqnzIDh/P7NUV7iKlwrhz5gUnekkTFZTAHPh50wF0b/DFnEL9EzVw3doYQafK4xg72EJhV6Mg
UekFsb79ePjr2f6D4SI6gD4A8nzxfLU5vtZUQ8wDvm9e5TeqE/mZmZXHpk/1DXLhvyoNAtPHg17v
JjB/DvcFeZdFArA4N/GQKsnIW3ooY5EeM83qjBUeW069UqiYBPuPR7s6KiiOgtSFKIVkDEWh+e9/
vdDIw9Nl0Zz6JCrR5zB7BG1BrDNoytpF/4tyOTP8z0PCi5vB00gXIEg2z/pfQ8ZF5GLA0Dcn0NMa
7eM+o6GZJQQIKPgM4VGEVXPjK+c5uwgwPeofEAFnUC9YsWVSAeS8CNhI7UnFkVrbRQ1M64No6ML+
+vjblnJb6DlR3ZsvPGStGHAZ5dXgKewkUYdTUoEJO6DRbxermHp4/DOUg/3iWnIYvdU09HG6wnvC
/aayf/N7mlTJE63vPv5RFk5v+7gbO/2NaPB6sZ357ievp5qBHblxOfOKdLpBx9DiJHLKbb4Os8HX
AWd8cjEK2udyvFGquTq+2GySJc2yLBo4K29xD2PHBgd78OiIZ8PgHKUzmQ9NZf0eNC3ahYGttZ+S
ylD3Sdff0jW8OkUemrb2XGJFTYHwc/77X5tMi3oLroJjnFCA62wMCxChbu6tIbDzOwzUbom4X2+w
+VMBl1JQnzkqiy+dGgPnJkQhT4Zb1uZnxSnVbJtnjSVu7OTrKaUmY8CBoYE524bPf//ru9zCotmN
b80pI6KJx00jym6WMmjTL7k1usNBIXGrkRJQ8u6HHZjlt483+HILoVTE9iGunsm8kKcXH5oEmexL
tMyPupEWu7Igik+1fFh3rht9QQLF23w83vJ7Zz1aHf1PInhuKAa9/N4uDtWapzc6QRfPvxmpbmKr
ZqFyoqPJsQrqMvneY6exM5UuC9cfj728/v+MPdfBeG8RIlmqBKRDpaCnxdioviY+3MPqSB+LtrAj
pq9Nnxefh6gevnw86DsTTJ4I64j3jrtq6RvI5ZK4Y1bHpzjgmvFjgGnPJgwvbOEG9I8TQBLhjQt5
ydflXacJxCNH0Ql3TzLFy0kGXonwEGYqJywio40UqICgV9A8GU7crO3BzvZIvIhViy+utqobEIdO
a3s3ZvtPEeOvS3pmTVPUhazAbQGTZ1n3iouhS7XQUz5FU0HrNWwLQ67KMBhVeulWFJ06vcuqx7CR
qrtTCPjrjRkAmdvIPOjo6eG/gi5N3Rtd5SsgPcwN7OAWWpykGT/1hvY2BSpUWiNTxXetT9IXJ1cT
c4OXiDqsNZKuaVNSQnq0RG/je4F7JAPLPJE+XQK9gijcpfT4PW1ArKKCbeqLqBsr4vn8pmzjHIov
J8MCwQg5BBA18gmXS6KiaaUKYppPeEMa6ne0Avo+8UvMNEK/Bl1jfi0g9pU0acdCfXDqxjv2NgLK
x3GqcMpZBV0jjiXX8i0ZoMX+nFfJw4X+DwZZB+S+uADsxjFJHoziOcWSsn4EOTV9I2cN0ntFqM09
oDH59k8nghGpXMzxF6HnTMSbp+qvKy8aDC651MufY4Jc1YekhiZE7oC+C+UIPa685Zl9/Yng/giu
yUpJ2giOLgfEhJQwIpDiObd7d4+IgJGCDoIiK/AQBQIgAyH3H3/j4qr5842I4tJiQCn1Wrwv43Kj
6d6KZxzLpOWbufNNZsakrdq8SFZGm6eVT7jk3Rh2Ue3+M+wfEhkvNKHuUpkhLwfFtWKneO69KnAe
4loH15l4Q/XTwqbuBT6SO3mYNM2s1clSOoALlt7Wt4q+70w4J55Yl0ib1uQyTuicLtZrRCCeQfcQ
Fc2QD3Aw0TfbBIVXVqW4kdC8M56hmTOaHsnPmdV2ucDNEAICAFD/XOZetMvL4D+vwH4DKxu5o08W
PX+8uMv7dZ5mY648sG3o4dByvhyvQOS4H0ejeg7SpNG2yRi5QAaAlgTojBjjtkayIdogE6HpJ3xy
cGOHpZnF4D76Jr1xzb737WTFXI9/bC7/6HX+dZpUZFexIwRpGgZBvwv1SdwZqWZMpFHlY46d9y2v
kT8pxOVVNmczBMOcYl7y5dfDPzM9JA4xN45NWdJmVa03EPmDt5+EA0QXXCr9xlGGDK1S6ca9tw7L
R+gyRQGmy+iblU40jSOXWgBssUvN2ZXegBcLfmMpKkWVYYq1DAu1WKntBLV7rrpEq8BtjW+AqVMK
rbVaRH7v4m6Fq3EprSdvcMwb0fU7Z5j9i0gajpwWx2kRcnpmogC0b7Lnqm6zsxpl9jbLlZwBjf4o
xJQeePduJMh/OGCXk4uiJHXOWW2DeGCpypbrmV3UweQ8mziOPLOcMLH1wfiv6mt9Zysy+QI/FKi7
1zLTYQgArMKSkiY7CCyw2pE2/vPZogJCC4feFTxZOgeXex08cuxIMGHPYaylgJBH29pAQwoGLJtd
/U6kCOffmPjrLT0r8gEPnmNvJCcXaU0Uiz5NutR5zrqkULByw1qGSRhf40RNtZXX1MPrxyd6Xsrl
rFNCQ8yIwh4iVvO9+tch6vHlxO6UEdNgmr5FcWOusmkCxVhXxa3mMxWr5WgWgCb6Tbx/XFt85+Vo
gZVWkKwjj1vamdrvkdnIzsbZC6/uN5SsAGlsQwD0QCbLhhrIUPQpqLcwakPzlZOdeV+Rr1eAmHGi
qvGE2ZNSf6LnkmQw0exM/cV5kzYau0nnrssUd+rvjQ6LCXWRCavnZCrtej9ERXgc1KRO8AluiLcw
bhswS8t78xwCmDUfFBu3F19YWUgqD2u+Nb6j8WVp5RH04YhUCkLnWraG5aSMR6rv+r0e5tJqV6TS
QKWAMrQ6ojyjp78qyNzwEIhowBHE6aZtBkY/X1nEGVusV2sgm2oNGFBJAueL0xndg4UmSrqv4dVv
rX6ImnWVIJ637jmPGUrDoQdYW1GxnFr1nlmor21lNGDuCDmDlejr6ZOrVJ6zySyve4tMJcnXrlWq
j3nTqy/A77TRBktndsEhScq5Oh6FLlbJsWZ9yt1AUr7VM+0LeCoQJFWpBU9JOfTmOp8MpBFKo9F/
EY9axueCY1ieytAyY79Lp+ptikT9vaaVjsKAqskT51lR/EQPxQS+rxzjc12iWWv0bfaV2l/1KTbD
alwhxRk85ymaXlhagczNOzBj67LK5AkjKwgiMbiOZxurwM9B2Hfn1EmDH13qAbdFwLDID50ehl8F
yiK/QP9pwcZp6MW8FCVKsas8RUXFz0qMLlcJFgjZQ2F0Qf+QqH355jQOQjSjRqnTrwwvwmcww+XU
j1p9DHcjXT6xjj2pNrsqLeTbNIraPUValFS+pbg43dpD7EVbdHaAlLpT0HifYBVjPaiouX1yYfK9
0p0ok600veJEmOZ6q9rGGpRXIeri1RiP1Sd7KgAo4zEQNj5dKyHQt5kvAMejxkFhv/X+ozFUfm+F
3qcPfFS0nsbObTcTrvRHvK1z3Td7te1fRheIzxoaxjhsavCRv0SA/wbhntpPqzJw2uy1RYBVf63C
ErM9s5Ma8Di3Dt56E4WglxZtwO7kqqlSrRzRBtEuysM4Q9Nq7Op1UJXjtBIih6Hhe5PVsM0RLP1e
N3P2Kilc5JtEIaLieIVihN5EO2LdolhcgkiLNJRsPNGRBc6CLqtErXDksfVO+9oVuCt+00Rl6o8h
hlrtC0D28CtNzrJ7MyMHOCQIfSr8VN+z/k7ttLr8L+yBykJu4TWGqFSLnq5bJ50frQyT/rcEzWI/
SDw3pi1M1WL0he02x1KNvcGfskkYLBHuKFYqvUdhBrUFV6Km0tVmnUJEXkcZuPOxJ2taB7iTPgCD
tPIj/2K2QYihGuwVQGxgwxmx0uxHRaywd8ko48+5lUYrcLWiOWRT1RNrNs04+RkkUhVgZD4563Ey
K+cZ3f6wZH1T6a6VXIV82NRV/1hP0wSJTVWUnd0llreLCkhS6ya08YqN2zHutoXXpPlJp9mA7Vvo
yvBgTyhonDtTePUD3xuUr0mSDGSTWY0WP0A0+8lsmlDbmHmT/2oUzGpvPJVXrwiv9syXn9WZgaIt
a6+IwzhT1hrjsyWyCdhqZO1zI+0/0+sO/tVojn4IhU+C0JkhT6VqEYIa3XxPqP0IJV+3PgUYq6Sw
RQKU7rug6Y/mZGrxLsiC9Jb+9DsfSaDtqXRC6UIjQHD5eCFfEbodhNZnOyuUn2kZnhsUpuK1jq+1
9D9+lq8CgblUREqKWOucKy6LY6qJs7SVGe5zUXTlthRT/haRRlV+MFrWs97U441g+jqyRz+SUtz8
ZbTWjKV/34QQWAYKHqNcHKw2qBSoD0Coi59tZGsPWi2HIwwzY6dNVjeupNsGFZRN8+vHn73M4tAk
RmEcqTleECpzV4pTSd/nUenkL/polLpvCERLtbaM35QyS7a0okjboEDUAxawPe4Udd7eUhBdxr7z
T0DGguR89lEArXa5ytSslCCENfXSWrUerj2j8XBPqML00XOS5g44ZP2Eomj+6+Mvn6sgf8dhDEsR
EkEHUGIzLmcRbEa96Ma61sWLi0tZ8BgUBTKWLJX8MhmA9ETYleE6hzld3Bvgtr58PPpya8+jz66N
LD2lSdBKy48GuCAwH3ihJAHQKC9K51Oa6d3Blh0krY8HW+5twFlzfwZXKNMAPbIUaHBAXBkwdZwX
HTWIYUWlZOb96YO7QRhTfzNDEUU3hrzSx6RdQpLI1YF5A63rZUUOBQ+YhLVXnXPFgOrg5+poQa+0
CychSKjycN/WXa99LtWByJHocvLWKGAbb2WoA6Su6bWMq0GmzrQh6wO2GA6Jm2zRcdHvgLjbXPdG
qMhVlLvDPfleNyNvbOw4S6Pvu580GIcvI8of37J2oHfy8YReb1k+DqNAwvj/a35drl6bBHFPZN2c
m3DIn5Foyu5qotVz2gzjShmkfYKME/3+eNDlKlLW9KivAmuzgXQ5S2gjxO+EBpGavWiirYKtmugD
vMOWXZvWBMPHCK3TGzWeJQSBG5GnhSSRm8GhYO8stqmmiFaavNzP0ohLP7Ng+CROFd5XsiJe94Qm
HvpCpO56lJl8EyULTT18BAJoomG5+tcJoKoGipb6AwkiWiOXs57A2sxDvRie3R7LnBERitUA2cz0
VatxPnmNEt7AAvzp9FzeEaRNHjINtGaY9aX2R96GrpjcojznqgdrJK+DPFy1ThyeQguK7wGmKtpC
XZKHYC1ryzkCUsJgGt6mscPhq4PIaLej2JHODnv4f9mw10eluSUsMz/Ai58J6JNJIbqls7LUO4wt
NMXTSuovY10InJmolTQ7I2v+UcvJYscjT8dGJgen1LjkfWhNGVJvNvSXrpLJCPHJ+Wkh2h+vtE5F
J/Lj1X7vo4huZtDbDC/9U734K0/GsFGY0rT1F6VQ8MdOwyI6OJNRjTf2+PVNPI/x/+MsMmTY8EnW
q1gakwtULjJ7oPP9opNjsI6Eghb/x5/13nAzHgGo4qwquBQBwiDaEYM7GS8xAsKEUcDoLSvOfqhR
WtyqjV5PIYVvdKLml44hl5idGL6QE8U6mUaQ9t96RQS231HVfP3XT6KqPwsIzjfijDq+PJdVpep1
ggzvORwqrSR8aCaOKHKlqzip9bePB7t6tqkFEiag7gWGhetwUT6xzbDV3CqNz0aZQpSArO69kfjh
gOa25niH0H58tuJE/J4QkrzVBL+69+fBgemY5EygzpbWHWoljCmlHnEmawJ35ekyN9Y04j0/QdMk
2DUiLQ5aYE83SnXvfTSSR0SlaLcQ8C8aJ2j5QZB36uQcNXVAKwc74k3htOF5SiZxLtM5re9b1Y59
06rsfw4fgLNTRkEKCFAWojWL0Z0JFXBDVChBJhRLjT5Fd3MolO+mBBTXRvJWTe7qiMzjEe6yadFA
ood6uZ+00QmiHGeGM1ZOrnKMei0X26ENMgTI02K81Ty8OiUGJDa6mA4bAifPpb+ebtez6knbnac6
bHIqJ7n505vELaPaKzcrwF0ERR7J1Ay+QuHo8rNMM8qIbPLx7MaUR/7LcSNx1hO8qmSd1F17b2dU
0vY63dFgY9C4osYKYrxC9MDyxiNMfwvOvN3LaR/EVmOvAQiM7ibtAEBHZL1jPR0ru8rqM+10sS9V
FS4WljZQDtJuyoDN6gpZPUhaMvpmp6dZTIlGoGFVtnXyPYohjN94sK8WEgAvL8YfwAEkvWWvpCZ2
dpogas8TMLDnphmcrxq8pV1lt7d4H9dD0X6mnIpZPHAyutKXk9tPeoiIaFSfwQE15yhKPX3VA9ds
B3xHth9fQdexLdAQ9JtmdXOgSJSqLwcDJBGTzun1uZ1lNHfBILO905uesTKDuKl/e2qTyFkifLJ2
kdGKF4vmFHXzaaDYoQUyL3E+maaogOHuKJ9GNYe65lRyQOGjC02xScxw+pGELp0Iabf6b4v4eE/v
YBRbpUlRNEqUSFaPFWp5+Q1ex9VVA6vOA5AyA19ITK6izMSs09jO27PmSGQmNMxZ8c8T7dOg1+WX
UUdDwzTyYZdQdb6xXeZpuwhj5tWbCTT4HCCCtsyJNC8H0l2N7RktDVCfWiZonJtDjmJDHauV3OVR
ON0yfLy60ufTSPMQhUoOKOCJy7VskftqHKE3Z63S2mGn0NFE1lskuDsSrvUPBWa220ym//yUMC7t
Q6ApRAP4mS02bI1mQxwbdXfWDZkA0EileoyM6eBicfatIxaPiR31W1WOq2MyR4fws2aktkMEtwh2
umioEzDzyrloqWn6BbxmzIY6Jcu3Qe9kYvPxSbnKH+hZOuhvg9Tj8eBaX3wlcu0YAxRj9Dpi93OK
K1rRwKuSOyp993Fd7mwz1h5lIuUDhTpr3/LJD1Xdyxs766rWApCaD+ZngI2ZnbcWv6MY8pztniav
MpTTxkQXJvdx5DQLH40D5M4Fgjl3o4B97yciHSjYAxFBWsOWt0BJV/uNX0LUN/OwSR/5NZf7rYl7
CLPVkLwavNcpxoVBtuvjKdppYqq/et1obAjfb12PV70+Mn+uK7AXM6sCPsMikZMoO3fx4GSvaRGL
R3TJUkSt1Nw41H05JX4wy1z5UdRVwjebyt7VLlBnF+X5aNUKhFNYQ5qrN3bH1YEHHcV1zXUDUhfC
4GJVksDTejUU4lXkRdT46O+0a0caLYoWEg1AP6pap/EbqPLhWhRjXSFGlOhI4mSlcnaHKvlZmYr7
I4c6X/hGROljpWdRu5N91t9KBeeTcXE58b+egXPsIm4m/DEu161C50ROVTS+YJpRFX4fEauB6kHQ
xAdBI3sfuBnXOqwxDeRR71oK3SIr+212Sv6VtZHjaRRl+blNNP1f+6a05DlfKM+CPaFGay4CJkx+
gK623vDSjI48wer0nnVpoR9eFSI/WMzoLU7E9cox4tzEBLQO3mX5AhamJ7tCaYeXLA7QO0jbKLjz
ogINhryMkdURg5HdCqDeH9OlhMX9NXv0Xq5AmyKI3TnD8BKTnz47tjviwCT6L9qYJmsOvfn74+15
9RIyq1R5WG8CGMKX+S79KwGd4R8N6zi8mJOFolUhS5hX2fiqC0epKFMqkqjfk09VbYt/fYQZGngr
pUnuGa7qxYLaAypyaS3HF2orct+6ijVLRVs/SqHKbdpa5kHtQvc1L8zm9eOPvn4g5jB4tjgCGTAX
DS8/2s41iLGSkbV8Sj8h1FXV9OE1ba2EuvGPPQy2LS8QrHmqOaRTSzhJKCpvzM1xeklbTX7VBrc5
zeqnLWpr5LI3noB3dg+DQama8fGczcU7T0DepTDNxhcgLNSxG1fWGiYibQurTG3RvEsr5GQ/nsx3
xwTt6gGRd/hn/vtfO6hvOsUbuoYPDK0fyKj2YuXSmlS2ZVqbSGI2UjTrj4d8Z/1QhpibBYQUVJYX
15QW409A1s1nEoi+CL18LGRqfM7G8UYefv2OcSr+GmhxGtEymYlgiO1wPc9aWDixejV0z7rNndcA
HMAegRLrx8dfdzWhwHXpQJGCQ++eYX2XE4qm8eRmsTOcrTq2MEmIeqRsgtSzqm1cAs2GbEpt+MYq
/ilr/X3104OCTTFf/Rq3Hniky1HJcictcxzxCg3MEH4zUQHcDF5G9BCLJH8qK4rSh1BP9H0VaVLZ
ulOlqYcCnRpvF0aGrI6T9sWxRf0Fr1znyawKuaXXPd1Vvb6qGmuVOR1COYHtRFjZDvao7sbKSBXs
bSxqX0SKSHu3IAiiF5T6h30ThFW9siNZ2H4oEpQN6aIZTwa+9/0e1Gv9uUPmP8MEbuy/Jl5kBD97
2BHT9yIZxM+yG927QYcpvgIXGkk0h3Q3vTFpV5Hf3LhDZWHmwXODUrO9nDRTdA7mArZ4rS1l5vqH
CYohejMOwU4j2819ISylXSfG1L0NjZ1/VjKrd9CstPRmX48FuMl/2ztcaxB17bmSCDUZ0eDLH6QK
EUnHDZpXrQDGgYRziadNUCh0+PJpSte5rPsbh/Eq6prHJKUABkpxDCT4YueEg9dXfVl2r32htb0f
jwh9rxLE5gqAI1Nvbhwt7X56GD65q8qV6n2I8eewnURnYiKkTWUNYBwQcX5jLpa3xPy7LMiMHCKu
eqB1l3MxCCi1RtCLV6fp8vtwaoM96XU4zQ/a+K+xAoNR7PR4RUFYoSCzeMxq+pmgXhX5auLb/hYE
rfvDDI0+XMsGLhSC5IhF3dh9y8uJIWnhMt9gBzWkwRavmDQa4G5O1b5itDutaq+oPpPyqluJGeaP
mhuxPGUoNPY3RGnmLXRxUdCaofrA+0KIOB+Ay2nNUa22y85UzgZS73KnN7bzaLSu/KY5Cax7lPMp
+QaFU54wLi9vLap5tapcuSijg/unR3RdJawDZMO8sXPO6JSiwWUNbjZ8m5JwtNZWbTvNqzSAxbh5
b7HlyuCVcopi7ccxQk1UN5v0ex4asbfrTW7ZHapd8sUdE/QPU11qcjOZHeDpZuzNYk1PW0/oyNWg
xSfZuvXeDKpB6ckdULoYdphbxTDtwDojNamlWt+uB+G4LgJiqvfqjjMBcQqKmqJUqCX/o+xMduNG
sij6RQQ4D1syB2WmZFm2BtsbwnbJwXkMkkF+fR+6N5UpQYkCatGoLoBKMhh88d695241e0zyfV6z
EnB2Du2wnURsEp5XpJq8UyoJpnuDEcwrxzi/eZ2yeba/zswGmwcHhBjXHbuVQhXqtEK7OzcmUvGf
/7h7sH7pNxPJtDYJKCDOH22qD17rLyJ4hOkG4c0D5PiISKw8NWbauFumQ/W1AcibRYxeHb8Zy4lj
K6eKi0859vcaDFxbP6kK2Fgos8S+l3NVDNtSuEDojdhS+hdDGHW8+/jHMiM4X8mrq2MtPpFI8ZUF
HnOxQQwVBni3q5ZjNwXZJ1eRBrfRJjDaIapn1GuprKyjM6dOFsEuLdTnLBPiTz9Ya6ZvlpPc1mFw
e6zMtn+F3Ts9WSoVxY2Wma4Wmi7mtdvAK5P0O/2HQu3ioE7j29IS87YfIQreYg0oxXPS2smrSvU8
2HqVOz2T/TiOu3g2u5sZZh8eikZof5ImVgYTSQsIEyykrGnvacQOt/SOu6UK4dBU2abvh6F/nAEx
5jvVtg32DIQzurnX+XwZYSV0p/xZ1q2xxeWlJT/apZ37T7UZDC2ulXk0I5Nm2edBoQ55qqUj+lCb
jUHIbWn1jn5jW1X9mlBB3BvJMvyolOFWJOaY45MA8IRCbUnVHzkZjQaym1rzkLsWzvUAC9YY2rZM
T1obO/Z2KLxpV8cOzJSF/IudaSV+fAyCrvNuVWGQbRyOwVg81hS02X1nSH26sRBOfKKjsrInvQEl
0OQskrS5GpZShJTR07Zp1+blXVfk8cFGH67CIHPb4WF2W2VERg22EHcqzGPEoH0vNq2nmozcR/gE
G1qM09Mk47K6p1kj6qiuFqFDhx7d08y4IY6cYQBvFKSLPORNX8twrtG1SSHSMUTD5v9gVJF7ZDO0
Kt9kYO2GjSjN6jtmCVsPs0kifHS8RP0ayPocwhQ+8Ks/od34NOZWp4WyMM0vwTB34lNlzsV81+Aj
YnY2tqUX5YsCRlrO0jq5WUlcGjt/129TGGk/6KT3D1Oy5DKMbW/u94tIPRoadZ0gSBusYOdNHIP2
RmyzRIgBmBHT+X2+g/GIShX7kGlGOV9SfddaS1feTGWriy1OSxKJjKqV/4yzaH/reuNk2xHwYvHZ
9uImv1382Db22ui0xl0QtxaciMH1n5fBWZpDMMIz5Ws5DQ/pUljGLTyc4renkkEPkWNAjttnY9Oz
1mjqfPUFYWevQ6tEc2pkIAE/D1b5A4anL/6AtkzyB2cqPfXHgaWVbyuaLTHa0caNbyzRNjJ0hryC
QklrdT/hhMY1r6z582BlZUontxXyMAdKoCUUCyjwkneg2WBV6vtNHFPvglBEg3VQ9ggwCrSkbnzh
xdWsr7EqYHR6Y0IGbGFN9m+AZ1OxEaMN1jZPK9sMl6GQ8gnarfniJ3WlPvdTJrd9XejGY5oMAIVj
g0S+zeyxs3zL5njC2j/bUHsJEl7sfwyXmxSCdNW7yMuX8mHVST+VhUjyzYAV4EmfpMqfsHbpxVNl
e6oPCxg+/aEWKdaIUWhFpxGqWE8G4UoAj8dNPi1B9ZMzYv8TbMvyozIy/R89LUEIjgl81R+yz7FG
6V3v7/FsBcYmt+J23MfGFA/wJwcqReV0ARTuZeQ/tAMpuqPRw4agjuz1L2RTImGWSjq3k14SJ9Or
gWRYIs/j6tR2inrEHkW38ZfeMqLM05nC0I0f7lXfAmlq9W4pv2swwZgFkJrF++GMrYx4H7rmFqRN
PGz11oudSFcuLBBTJsmRNCNsqhZ66p/MYxoRQhVyJd/WOjgZg6267VJPnrOLq8apYctPudrW2RJ/
69N56iK+NH0Nti+ov42MGNoII1H3bQ4aXtoYf/2LlYrgezYgxbvzTBFs9AS99VHr4ngf1LamR6Po
h/KGtgyisbBAa3VsFjPN92DEcT+WDfnnKsqomuB6EyD6xUiq2T7WJOwlBxOT1KF1lqF+aFJdNmaI
xjgxNvCy07vAzof5ODCHOWqomIwNhoXK3a6hB89BAXR7gxgW0WfcG5PGjlxb35MS7di+Caia9zSE
M2/jU8voUaLWRGyX81kswhlwJ4a/YKzqr0HJ5+3FTguz+ozcxeuPHb3fmdmY2ZTMWOZOu6mTRrzG
vWMwxmHfHu2tLA1bMQyVMOZnyj6C2Tyn9b8FwgxeSEJMl0ify9IL444jyQZvg1tuCkFKwoHMAs5p
aWJbiEcMTQLJzQZYFPezlHH9qc/ccTpxilkwVJUe9QgT37Tq5fdJT5r0MDF2vi38IM9vy7FTxxK7
iP5lDJR9pI2F+jptTU5WsysbA3fv2B4sgzzTDbwBszw04yizaCIOL+BgGbtfleiCJxspvn3T1bOX
vMRYVqfPKzH4OxtI/UtaiXa3MKwojsnM1OsbusZg2iaou3WiabXS2PiIifNHjhRGexx8hMytzla7
1TNHGD+xMmsYOMy2vl0TOg5MJEl3KwtK5Q50dGM6gF6ZE9Dv9dKl2auhWRreZGXn8nZBmux9WmQ1
da+Dm3ivSVHX9Q4qhy1v9EXKfzD/AH1HSOHS048x0nRUnGQMbCSkQsi1OJ33i1N23S/ILVOzcf3C
fg1q/pQomNFJ7wgCMOyNcoVj/G7QXla3wYKljXAFyPvFCzrsJjuQ4mUkf+IhNm2U/3H1ogoieG5E
ytA48otyvMG0YPsHS0ud58KAlUKZNuswCiDSJCfPmZWz7apOs25mzWtthpO2WZycTkw/Uy8d5SZz
NF07JS1j4JM9eIWIApHa3m08+voeiQGm8LrCZPWkKz3YzwDKEGTptV7uUGbU1S/BPiGiqm5tgLoe
M/RIQW109wXfU2O3Pk4XPV0cpCHnLm1f28rxCNSAwvGJHUqkG12IepuMBAIfSm1G5xDWSc+cuTE0
vWEG6HNGtzg3/NNogx3vysrig9+2yEThVprTxkwrM9l7C5LyHTXiCHUaSXoWjgby9LtqBogfaZPo
hq0hCjFsXCmdF07Is4go9EG2dkbrZdupDopf7dyuY7dghE4t08Lb+XYyUsb4dUyFFrSg2S0teDIF
De9fXlanWg5GWh/+eLUHD7iWGVFJo57CMxkT08/uOnsxTBm65ZLd5VVTOIfZ89NNEZeps9UWZeFF
sCp3Do3J652oahor3lICzyCOvdy1wYtrXvojFVlBrZtM6j43bJfo37Zxh01a+aP/CT5En9yXXoWk
fkbXvi+dYKGk47QU7DXZexV87FrMnM3a3if1MGyCHDlYCK7b+0xgS97cdSkEhy8QLbJnZHVLdaOC
DrMJFYbZbibkud+0esw88hPcojSjETltc4M/Z/Q2XVo42hadLxENrQOLeKwcNUa0sBMV+rCAmyos
2kSbfptpLabQa2rL3rK4IRH7ZjkDSoGtE7HhlO6PPLfzbktm8JSzU2G/3CjTQ57Q0mA8Can1Imon
q79LLbd3P+FeSJGd6zDhm1NNPCv+aQ34e5RQlw2R0DIDpH5hYxXUJz+o7hqnazpAMLHWZlFNcVze
TpiDM9ZsoQGZHfDzUHEDHXogiXlwKB7tVvNWsDtSl8wtyxlSftc/cgR18o1RIz/app5LZLWlquHe
XTJt/j0tqJg3ZI9Mh1bPO5DKiC6COxEXCyNGiy+B+bkJpv5h0cWQ35KhEXTkR/RBJ2jtpUgobpfS
SH64mpN0h3jgcL3hM16bXzRf5phsOIDRhWTrEtuernqCStUvNC8MaiwAsKmWxNrxRR1wBGUwmjay
LyqxqcRUYA1GdHiX6KPzy9RVAyhSBl6yp1c23qRWoBq8jXmehxIMsX5Ls0izIgId0m5jAMsod2VK
vRYpMMOPXLp0I9nOS31MmUZMexZR65BRkyk9ivvAyu/nol+0vdMbJQSTJmkjE5lx8GkcUsolO2F0
81wuKxi8mKskPyZxx9BW5UPfb3sdEoUrilTfImPkgGeAfic/OYewvXHqWkd+AppKi9PQaYO2Zidr
gyoatcwrKUVkPv3yNQqSsJBMU7YiCAodCb9wmtAhmWg+UI/Q81v81vi8tIHbISHVvDg0S9hmIV8q
9ODrkdHc9inpEk5u5P5dFQh72XKXyUpL9I6ThmwW97HE4UJ0UT214tTPZd8SKeMSYDNIhfi4KFXK
ZlWL7VT4S/KIIyfeBVT5otoMU9A9e7E5ZsfWrtNHI529eVvMxoz9RmaMMkKzGbJ6q9IKs8rYDV1x
048t/54qw/NPNKK0kmKnI7sBgvrg4CJVOREHZeo63+NlBuYdm4vmb9uBOV1IonOjMLbJReJy5Lth
REnOHlGHKdnZ+a1KXa+/01yzvvNNVZo3ovd9RtWk0lDnwvCVE1NIpfPcyjmPxrGLv7k+INvQJWRo
g6KJDrmLBrGl16gq7yiQUXtbbGvjj3mwJb/BMlW/pQKJuft4Ot1n0mIbIOjuNOZHPun+FlfqUm0Q
fgavHTtIHod8RmT3W+Z19r3FmqSey6Imd0mPCZGqptT6TdhHO995Pcjy/WRU4geqhnE+6qXvzzS0
61w+9HEnjyVJ1fUmmUprusmlae6MhsbWpp+TNj2WtScIC5/zpcr24xIkzkY4c82HzEoHqJ7QSTT/
kX7N2JF2DZOhXYTxp0nRP4WFb3f23hp4tooPWbkNlKMvm2qwMKGHjZW2bcLAvyfrhfoc0LDZE+YU
Cpj+D4apcn0HcrlYjhXEG7nzlroBUWKPzhRBNa2f5rIFywwl1A1m3Kk5O6nuLPaLR9Sv2s5jbDRb
g3QBY9NaqRkNOjavF4zES7ArE1Nzv5oA6vunVmPMvkkXcuw3YnESezd7qe+FduosfoQD1Vh+xL2r
1Cc+wpPcsHOXzmFEZsHJ19EhbLc4NRUbZuaZkGWXIj/akj8f1QK7mIhEBrtmn+eVy5wys+c4XGgb
JnbYlnlZIdsWxkSR6C5yy0FHr0MKQXu6G5g7PgiNtJy961ams1/DJOBDgO4MjaIkm8XJFqPdLwYe
JCiUoCbucl6en13KRrGxgjjzd1k7ZvSRZZvm6Ta2klJ9CtxWes98aA3vCXsv5X4IGrf7acROn31u
gZ8at8zk+ASQA9oud6TbGED+6ZgTQua1wS92Vr5jVa2ShshTqslQb2d4/F1P9Mm2GLQ23alM6C89
Wl+dOVQCJT8mcxie9DyJV1dkUucc52pShDiWYq260u6/aP/+H4XiI4s29dXYcTknyohIanuCD074
R6yXIB6Me61W5YnzM1lnTpypY+DRSHPw5V2Zbl5G3v+9NpMWByEzXW8ybc/7kz0uRGOxZHai2VUX
NzlhIhg9BLkI9LYEU5gCNzs3olMEjTTLckDFqsVRLjQyWOQ0Ev/cmfNumAnqIrOTz305uTcNYvwT
SPDs59gn/zXzFSkO8k4E/agI+B/+RUu1M5acV1LvTga6yPE+cw3Bt8UvyLkgY6zZdx7tmy8lL/p/
JGZws5hNooZxaJfjjbmMQ2RY2ftZXhcnq9arHb5r9m1NQwkeemkm9z1e2PGIEM61rsxdLqdiXBmt
GbMniI74koO/A6N/TYQlFsRCmFwZqCcVL42JQqNN2JggDYXQSSnyyl9C5YSamDjfQ7cz3WigJ/WP
MYryCnvw3b8Ghhu8bCZB6+DiYtF4yplsxnOn0oeeSXW0LEc6rEVN0whVTgs9V57mvIM51hvtj8xL
6KBAHyVayiCZ5ErT+bLlzF7LPxxkKFEdhJXnf4ym5iIJTClu09Epns1iyQ69YVshm34BSydv8E5I
j7ARLNHbjy99MVbGVoPLA2PJalZaAdIXlyZunS0diOjRy+vymzl08U6zLdJQbGs8EUh2LVd5nQP9
a060vqxouWHn4YwC7XEp79BBQkkk3PGx1812F8ezsYGsVNO0tBj49a0HEiuo9rwd9G9HmV75uW/2
Kd47BOzQTCFOkJ50IbsyklYslTXnxylp6yiZJufewXh+t3CLWIFr53CSL2ydybUF996VV9s+0wym
Ctjezp+xcmljdHZQHHsF4X+bz36XPVjOMCtC0f5CMAfhRe4MUTXyE1Ulm3GmHt15FXHos94R2ePO
wxxsu3ysgpcq0Su1hyCkLVHazPl8ErrwyseY0J9roKuLacy6RgBas134UBTwfl2skWaJETJqS3Gc
KW9ciqnJdL+Q7OXr61bq9b9L9k4G8QU2kitqoPcuvY4zdRaoxQjhYoDaLHMe11IU0A1L/RMPqEwj
y4BRoXHgySLQAn+EnsxXVsnb3YFfjFwdvRU7JMLLi+F1GRNm2flzSYNJn60Q3X+99+cq+5LUU0Xt
yXB/73ZeikBBmv6nvBz55JMT7v52OyhgH7+i7/417Jcmrpm/AvoL3aRjgmb3F7c4yl5bSQxrovU4
FNajreFgC8l8MdfaPlie9XzKVot+02cR0WVLdo80UF7B4b63kpHu/p1sU7JcWqHcZhpGvdTLI176
1xTT5napOqr/OiZwcBBo4jyTnqCemJTpH9+KdVc+2z1QaBMlgZwADakDhP/8JSrIVdE7DstHLXHa
GzcxargRk/cLQI54+vhSb1DUrPr/j+6xyP71f59fi3K4GsYhr4+9l5QHyypQogGJSB8YGtf1Y6+6
+jtufM3/OoyufLI0q6YcBvK1DygN7SlspCG+MbMB2pjNeSEjMiYnMxysJDd2OvLP+evHf/J7dwev
HuRyYtbxS17M4It2kWOaE487cXR77FvxnM3dcIdjNL5Sc717Jco8gP4UXWwO5/eGeUvra5VojsBB
zN3iCo92fNI127IRU35tJPv2obPxrDx2vFzgN9f1+K/CIUC5QBij0RzJOUSDxNF6Uge4p+LTpHWG
EZkM8XaBY83f7aX0pyur/Z2fCp2SBjYfyL82oPOrE2C6JIObN0fZltn9gDvnc7/0QCT0ybr5+Pm9
fbG4kGGiuFqhudjKzi+l1d1o93M1HgUZPJtcEuuEAdA5dJZZ3Gmam9zpcoGrIa5RP9dd9Oy1AiTA
7kJhiGKPr/PF4wS+o3sxHUvmGn56Ww4ezHuMaPaVW/lmMycvA/ukw9vECRGV5fnvk37qpqbeDcfF
K4ytkuQ1VqJb9ro2a5Hsuv5Gifbl43u6/unnP43Px2rgZZC0OlcudnK395BKuE5zZCifkl0mi3Zb
0xZ+1BWBKZypau9z3XQOI6xYUITnXSGv6Cfe+dlUG+hj/hpq6Ree/+yeHl9Cnys44CD1mM+RGh8a
uM9Pmb/SbGsA7GExVOOV1fT2obqUOdCk0Ntz5Uu1vV7lmTNRWR9rQzE6N0Ytf7AkE+6Pb/DbrxNr
h5JVh44bmGtewfnP09KGoQXRccckgOD7hPWduLaF0U793C1AH8M5zVJGhEFqaIfcNyu5mzgLiNAn
MaqWN82gUuPLx3/U26e+8rbBQKMhAS38RnfVzAEJ39p4LAZXIb1zWkCXdq4ObDKVFZKPm7/GWTxt
wfo2B0tCRv34D3h78/kDsPNADOa2eP7lTcEiaQ5OMR0NXVj/WLNmDQB/7OU/v1H+6t9zOFdZZHPZ
F0Ullrhu7htvPEIjUd8Lq3jGmwXaoFXNrY9e6WbtLB8+/mnYLt+8U0BlV8G94XHWh+V1/sTTRtKL
dk11nFm1n8k6aJqIh6EPodGuDTENLPJj6kmLnogkHPdAgCFZkY7hzhtEqsIMFcs1/eSkWnKsRjue
yYEsFOm5zpRR3+V9721KQ8V6REOWxhAKpxhxBIFdNrVXT8yOhyP0q06Ycx2pUhonuaaQkmSj/LEM
kyUu7stuTJqvOew6Mgnppi+RN8rhUQQuXuOUorr5ykSjo5k7pan9aDPGHO55ofybKp1z44eB7CR4
XUajz7HaM+TfDuk4ubeYJAIj7JTbYSg2WuZvqZvAI6IViB2/0Wr5gka1eSZZNYAa59TWT9NEjUrH
DYqYGbI/GNUGDZ3rRE1LbgP+06HYN6qR1QuFp/ZaMUILbtbgEXp13JY6jH1Jb2cs1Z+kVsEtgD/m
vqw96TPg9ZZgP+oD5xemeONtoFKzg3wUd082ZcdjPiLAI6IsDtBDjL0zMtfucrWvSch6JGyUySGN
SN4PuoIDFFvA28nLYqrY3DPVy9RrnhE1ulVKHwsaaygSDtAtydPqnQmBQedZ2h1zxfFrRru6/Z5O
wfg5hgYZbzrbYaI9eotY7ht/NbRZZudNn80mQd+L1jj9GnPSyiPhxkW+RUzV+gfy6wn7aDMYops+
nRJ6OE5adn+4Scw92gYJWjRk/pquWnr+j7gohvpKcfNmvwYPjYDRpIXK88bwfL687blPlIGK5RQ7
pNkMaOoxjnbTqXMchh30aMrPkLY0/UqZ87bgxKPks3iYSbKGHOfiugtjCZe6tjv61qQ/Jz5BeeTQ
0hkOs7K3vpmM7SFsZOQC31mFp8w4QvC+rutm0O8hsAnkWrEcFCExgA93peSmH7JkQRQfuhyfGKIF
VrNc2//Xmvv8C7uCkXAucpymhXEZVgMSSYyznvZHD3/PxiU8aiQLMqsRDgzDU4xk/QuH3RpaeVd+
6okuuUESYRxl3vk/nFJb5v96RuA2BvB/1+8eCt/g4nM7ok0vpel2TON5fJAz6CXN2oSNRBjXAAqX
5jqU8VTaa6oEv59vn35xICGuEsWCV/VHdhUeFJ89Amtruw9+s7zGzyWsUoKtoH17RV1+SVSb7OIC
Nd2VJbvuuBfPALkiOzXfG85Hl8fkgEPqgBmaaId+dveoXsa7suvTbWHV/9GpCo2KPZ8mBq0qqn9A
BOdvh0mTjEpnso9lZ7YPRV6h8xjFzIZU1ElrRGOTNN8+/uK8eSERIXCa4SZb9BDffuUarNRTa7ZH
20icB5Ky6wMEau3OrMvlVdMEcoG8uQZ8fVvXuKS72qCDsDlzXy91oNlYmdDPZvuEChHZDINv98cC
uoj+v5vJ3+SAkg3vpE7fRdTU868JIGsCcE1q6arn0q986tdP+dkjhsuPKwnhusvbiz3p/L4vhewp
5jzn1IvFOiwck3aysLWNYQ4aMxPiJz6+6W8OI+suSL+Ktjo6fmqZi+uNrtfZXWKfutFxtnyGpt9Z
YXbGDiaXVW91v88eBAzR7I6UYvwUH1/9nV/rr95I9OSc9MGgnF/daZXlj4NvnpDlBFFp+Gn3DM0o
/V0kAGufM1gtXz6+4puS0eX4gxfTQP67QqMufu+ckC6kBbFxgtNoPvuNQ1Anuol9P3vWbzI9AtSD
aA6ZKtnm3qZJ2VyxWb5zwwPPgg2OR5eN9JIQLqYeHzS82lOHm/JbqQbrq9YV2gaKt3aTl0o/FK5o
74iRk+2Vu/1m+0Agy8cOTy5d0RXScH63zUFCS6eeOOWznPuQvJjl0ewCppCwfq45Nt/umVyNdAlM
flwPRvvFncatO4Fd8I0Tb83a6Nbqbd7q0gwTatxNxQZzowVN9doylP9K1og5HZSpsv98u8//iovf
bI9pHy+TbiBMjMWLU7vsXQRvWwjkYrV8p8lvR00pBLj0oBLXovveu+NIz7HHrdgiMs/O7/hcMvev
FHcctocXtWgL0LuZmn7jctS65vN/u7KwjMISWfXcHIIvLSGidEvdbV3zlOhTbp0G3Uc+VZfiQBaD
m6JuseXvWMuX9K6I6+FaoNXbV5lGnWPapHhxVAFec/5TrSyZa0JZ3JO2xEhSBXPaeTMP6XzvNV4K
aMh0rjSN370iyi+WLG0jjqbnV/RRzgY1DdOTVZXNtiANrg91vTIeYFa6iJXNa6ywd54m53tQQ3wa
16He+gH7V4fKHoxYx3ftnVqjCE4WoQnlttTyWEetKdubjzeqd56mxfcIViM8FUIR1///XxcjrcAB
Y+CZp9x1g3tl5e5XRuDL0RyXNsz1asKm5+TpBkyld+Xo9+Z3UuMAJMdIxq5Mn/Hi0tPIlL0rFzw8
tbD7nZ4rnRI1X5p645k4+65sS2+eI+1uViwbAqZznViH81+qI4ClxtBbfmnerBrO9EBwWg5LwUpA
4Knqv95ZOPNsgwHDBs6ifHnOr+d2GT4wNNBQqTJt14D2jwhdl1GCNXNr1LnxkoPgfDKK0Xr4+Jm+
vbHoZOj8gdZbA6zsiwUEhcIZHXPuTjKT5oPuLtZ9rpV5lKGxaa582N9UU/xKf2WMrCdNVtHFtZKS
nT1I7e7E3M8/OELmx46jDXK+sQoXg7NgCDf+WhP3nWcZkDGNfwhjLt2Ki6uS6V2WlVBkMZY4SKJ+
SrXHrnWCryPaji260OHK4nn7mYG9gV+JGR9bARC7iy12SVIfJrQhT1psA5e30rj77eqZZ7Bkgb8X
KCJTO3uOHaf8ThRK1h0wuMVJQF8qra86Ad8+YQgvxGnhamf8/WbDR/DKq5X486kza49k8lUgIebf
1E/X9tu3hSupCUxl6CWz73KzL5ZxLcsh6TxjOQl6COXBXFwO56Met3tzqujsQgTxp42yhLdtoRN1
j/pCOYOCrbbnOSTPpsmePl7eb7Ys/iKseQbCbWpJ9IrnL1ZDGLudoBc+NUoKH5SA0RdRnHJWOSFP
xloHv8JPI5FUqdxXHIH9x4//gLdrno2SXYvZJaBAiL7nf8AMVlowMVMnCD/iWfnWUEUMMQr3ZmlT
096lRG5NPxzpW9eaCX/r8n/V7Xz0cLGBPeHI9HeEZ51fmg1LOhTu4h4tbLucCoBiiXdCXYiyIdSw
irRVVE61yH+S9ZAPWyGWGpcAwu7g67TE2mhvWk1lKJD4ad7VIIR1Mfz7z2PTofm/2jaxlOMXvfg6
KyPrfNzVE/lAc2D3ZKuCbuQNSdDs3vi1hvtQtwi1pjWvhGtsl5gGbxEurdfWB00mcggle8Zy7fW9
WDLcLZYMBRI7BkUDnODz2xYvVaAx18EhRCNvDida2P1NAqqs23SuN53G2ZnvHAND2a4ZZwKsP14w
ly/Ren2am3+P05TjQGvOr98zUjW4L+Zt61vNvvSHwOVjQMT677HyxN5sRlXsgrkAmRYWBiBQkkoz
fQZsEKvIsJr/mqANmHYNEOJERBEMtfevbfFfn/2BUAHUimP1hB1/wsKLJo2aebj3KkOH1DQDHyzi
6xlX66v5r/VBF4qDPuev9fP0l6Z4fh88kOGWjy1/FcQa7q7rDeeFyB0vOLZwIr0dKqNpJEtkIUAh
0/QT0FB6sgNLKTmyFbrpMfBrlHP6mMqfJd6Ea9SHi1ebLzUddsoRXM+WxV97sYDjJNMhzNfa05C7
nR1ip2p+Qijs6m082+qncub4azsHvnZlhVxs6P+/LoQ3WBN82Dgjn9+YpBspXVQlnjUnbp5A/Fsb
Vqr/kI5Jvb2yGNeC9ewhrL9xjUhEQ8W2fpmsNE8GLhND05461fQn2cvm5xjTc9ZSk0OL0abWtvTL
wIn6YtSzA9AS9yAdr792Kr94Kf/+Zjr/jO7YttjNL16K3OY7TcxR/DSP7KE3CykH34q+rFDSTxDq
7dUKFlViWMzbMsXDf6VyuaghuDxDtDULCKYys//LqfNi+HnjEWT/zGRAz0j31IdorOPpJcO4UIOk
1OIrd/7tD16viKMcTgCiuctdQJiYorUgyZ/jdhqOdu40m6mcpk9l4WtD2FlgA3Th0tuXSE33Hz/1
deGeP/QAAA93mUEwk6TLhk+KgWqSpKU8t6LQ93o/6bd1McTYQWTm4NKbxq3MLOee7IJuS0ejulJA
vV3g/G7UibA/kIUhWDxf4HkyM3aYx/yZ9u50YjP29g4xitt8sLVr/v337jNrm/EzWhtACRcntt5D
LBsbafGslqbajclaknlIKDSyjvfEQC/fKfPIlpNFfg2O83b/WDF0lCe6RbOfkeH5zxzaSVuHs/nz
qrDZleziX/VkaLct3qjj0gftS6yhxv342b6zkulj0tb0QOGuId7nF1WqRLTbo/Wzc4Nsd/xrXRny
wQHCm6ZZrkLDVsa1sM13fimnf586zF0biJd1oWZYK3agLp9xfLpHOSzykZW1RLMH9RAWi+V+k4t2
jVz9zjJCSEPXeJ1pUIxe7M+o/eJlsJbqmUnTEZm3sKIJ7NPWnAghvPK6vvPKrG0sRt5UNdQll0uW
apa+qFM+13E8/ihjFWwNO9E25Bw1h8RvzRNKuew7ZGvjrmjApn/8VN+//Np4YIwMM+fiqXLzhdZK
l6c6qFLR2un8KvTrDrxcOdTel3YehzChV+BsErkMG5pemXtlj3zvIcNbWsethD9zvjtfWTJVYPTi
vHqOEeQ881/0m9zrglAqvWYGn80iVFrdX+m4vPP+Ao+lI+FxwgGMdvGQmzINuqlJq+dldsWNGyjd
3RIf0O/rpndFpNaWpV4F5Me2DFI/vuvvvUurMJEagJPeG51D42hZzstaPXszbr1oQv2Nz6hXr7Hf
BwXRlDMV9seXvKwOQXxQbpAKA+OVG21e0k6SEcCAl1rZS6OZ88AIuSO3PJ1kspWOj8etTgtspMLQ
PqmRSmEP2cM5eh0Zx3jM9Ky4Al+5POv+/++B0Q7PRqdqvUQcmk5CbI5M0pc5FhZG13oa4z3HLORS
gU1QJ1EBfaq2jElSb6srmTWbjvybIUrpeftXHsib14Bd1Pl/oYKWCVLe+RJkFhj7o2kJ6kTmJDN+
llsSJzBMD5ma1V72K8+0wgTnRINrZtmh8nAGffyE3v0bwNRxcuADTr/s/G+wZjLNsGykL13vLJuJ
tcPUMS1+5vn4c9IX7ym1yqwMqzhZItHmyZWd4M1byC2gjc9ne+3SYYo4v3w9NVPtFJl4qRDlbnlf
2gype9xtRimD7waGjVsTWuCVkvTyrMlv5RXAhGFw1OX9v/ys1AQTLH3Wac/if5ydV4/bONfHP5EA
9XLrPi2elLGzuRGSTR4Vqnfp078/znsTy4aF2b0IsAgQmhR5eHjOv1TIBOR4yKmAg9GXSXQvekvN
wdlmbjlKOlTzbEI4OTSjwFMgUPtjz8ZcELm79RFA+wPEYQmk4NLlKgw8SNBRcYKzMXRatwozJDWG
MZ/UnZHxoDXS0XkOfFEdcvrDG87ttLALrsIS68Eq8MClEUw9b5aja5Y0hben8CzsKPgGh8s7KV5m
PieOmbzZwHX1TRSVyb/DhH3Q/Q14FZUYGggmmBzpn+DM9efhbmPaZLEDtKHOD01m1nyJEpWrMhof
ra5w9/fHu7Hj5JuV4w+IgJad/D1/PQ+NKdI6+D3RmQyr/9qqScNTTFfXdmSpG9qW5msYsBvuD3pj
kuxteqTydYg0u1z/vwYVrmiGodfjs9c69pG6MWGl1Oyvo1pjLqV8kDUjtzdaqRT0ySZAVc0rlyNP
Axu2jzjHSuA+GyrYBx05JFzKw85b2wF8cJCS3kJwtZjERR7OqNzlErlP8fvqVleKHj/hwRXnzECL
HUNM3FbaSUU5RSAEdX9Bb31FmoAkonRM5Jv2ckHNVnYA0Yw4dQ5maIOut18LbbTW3RQ7MC4twaNW
DT/fH/TGKZGlQprUZIaAbGeDTqGtGGqXKielpe9GuysWZ6PPnE2QgBYiWze6dQbz98mJbWfhhN64
SclFwXNTYqEuxwpfzjgrelWPLds/BTni+isdwliF6k2lh+ui1nz4xzZOB4mVpCuP/LVZFxh+oA83
jEivNkm/cIzkcBcfG+kyxIJ53/IRZIZ++XNCEsexQPXhZNeK+mCPFpzfqO5Ud5M0KCIvfO6r8yNH
Y1/xAJH7eo5srnQ9EHWrhidXibyt36XqvvTFY5tlbbkKATF+vf+ll8ab3Yo+uMBmgM52agMR/Zkc
vwZJV3Z9uh5b+1eEA+USiuDWiABSeEnyYiczmX1eNY2LoKrN8BSVxc8AYOCuaxzxDWtxlQlm0feP
T5CnMnAkKaNODnL5+VCrxWdSBPFJberoC1xgGBxOUO0UH3gJzrZw3x7uj3i9YXg+gsrggpMoEUu/
HDGyg54yXBGfbDx0V6XXaTBSVUofXZGqS6t5FR5M+Va1WE6JwQH3eTmYi+GHBo8/PrkxsU5B6MEH
P+k0xWao0nHauI5vPGiUbpPd/Vlef0YGJvhRjZWhwpjd5NqoC6u2regUDrTn12PhAUxQzEhoWxQZ
6jdEhqZiYWWvwpKcLEVp7Jc4IJC1LyeLgEWOllQrTk3T5ODIQBlDHPe8T44yuN/8KRl/+0aValCT
Q9EtxIHrjJoqF1KyFFpRnyF3mH3XvAEUqghDnEhu/B+QgcTnNA2NYK+kvvUrxyggxqZy0F8NJ+Tt
Xo/1sEVColz4HTe2F0g2qrAysacnOUskfRwk0rZ24hOKmVO3rWJLBFtYPiPqoYrz7f5XvsrX5JzJ
V2UGicnRfHtBgh1rr1AEWieqT7zNhvpXNVK3dQmhu8ijZLCCgVj8yLIAxQM0O8Tp/i+4sc94O78n
7JRW1XmBMY3CyRUTNadYb1v9czEV4V4EaFaux64PduqUJNpHk1RZzuQKAjPIubrSA9VQWwTea4nT
VLZVvcHylvq17Rb5VwUM+wFBNe9fpFaaFjisgW8qsJFwAYpy41iD96GWCKQansk8TU0G4SkgIZMT
rFNXWRWak7x0ldL9q1JW9rb0l3r3jMJYvnCqr2r7TP3/UeoqMC/6kpcnDLEvErjKT06pGcf1Ns46
fTyUrZkufNUb86Pvx8uEcgSV2/m+slv0FdI0yE5eBI6VLhs6UCgUYuzYud9YjuA4oD+3cLdeP4bA
gbKPef6pRExKUJezK7XBCno/Tk/Y6QzBT+GbRbLvAr2lAKUYwVdSycrcqFzr7S/g0z0kYIFKEbps
XftQD2UzbZWyj5ceRTdONLBCWm5SGxb28SyG2znyH6nnpyfNwJZ2W6Ats6It4nZPo5FVw0KGfmM0
UIPSjpAqLgPOw5iJBnNb8EXRM2rLz8gOOM6KmqcjflvoOUULMfvWcDz+yWQgt4PWlDvhrwcBYp1V
rlYwPxA46tASNHhjral31f9THMv+536wuLF9WT+4eQiMA6GaN/i1uhUKRLQcGQ7LmPah32bDox9n
4u3+ODcnhUk6j3kATBzTy0kh3JnHhIb8NBai+EfzELmJjBr53lzrFiLwjTsP8C/1G1gdDjOTP+Wv
9av7DOoE4qMn253abm1qZfeEQJB2SKaEt3tta996PYt3yWS0H8OXEvR5rEITosNI/RKO1uXQGZx7
IzTG7KSWqa2uTLti/wvf2dfImX1tm3jJ6upGVCDayV1C9ov+3WzAYYSaCo49Pzl4637xAjvZ1LzC
DgFyHi+hX5TBlt4fHhP3v+aNK0ZymBEi4HlPRJotsdaUTTQaZXFCT7Nc4+wcbQtD5BtjrNEcUKal
F8XVeHxPqPXAveGbQ++f7Z5kRLumHBPtZKJZ+5TreY3qtokkMCpvyJLV6IQt9QuvNiyjyLNOCYqi
DX3Dy08JMZsyu13qp2AK0CNLxvoowiZF4XKocXm5v57XmRI7h6YNwBa8bjxkzy9HS4wmx39G00+x
NtZfnazsX90eFaNdmgKMWPeigKrbaRpaaQlmoZpdOg/IGH/UVEhuYMhNkvQlMS9zlWKDtiNimZpx
6ni5HRAfG86WgooFkTV7cGtrr45uXC1NXk7u4r0oRwXTxHmhKY+WwuXks6TPxwBEMJiSNjnHYRfv
wXU4r+1Y6+jqDEP5Sx2MYTXA3DxnRRVvBliAL66KiqU/lTaCsVU4/Ln/Sa63HFefxD1KRgKVktmP
ygVAYrW1jJOSJdGvro4Sf2NDzNFRn/OD9FBFFarU98e83nOMCfoRLhqy9/AALxei4bEe54NtnIrM
dX7GeZ5+KtHa3AD8+SC3DiwIQ1FRo2hrOIhDzE4wMlWTvEDNUzf0JqzqIMiSTdUrS6zYqwDFOLJ2
S0gkOQQ2dDmlwG1VsxwD66SitvlMW9/8EXRZtaoDrf5tWaFIVq1hLF0Btz6eraKdQPkBANs8bbGV
ccgFv+jUtKqAT291KE9FNaq89Ned70PrIez88W9Hj9kmOyP2U7a+nGjVlLQxgso44Y9kPiuBY5b7
pB9QR807rOzvD3Z1a0tICRMjSyA4MdrlYHlD6zzFlPlURYaufHLQSTW2TVWr9r/3B7q6SxkIcAZf
kFaNac8liUCUAZiZLOsUGWqAEFIj3+MeoNwvIbFsl7mhbm96A/upwXGdZHt/9OvNw+jERRuIO3fc
HLtK1RCqWmtbpyLShn2tFMmh6svygIJ0tQkQ4FJWnj2Wu/ujXm+ey1H1y8VNRBklia4wqjp2X0P0
fh9yYJ4YRunW/2JU8vb3x7u1xmSxhFvSdBQhZh+zQuOy1+zcPgGMSraJq4dbSokRhMugfkGWtoR/
pfE69qIlI8JbM2WuFAdQBeCyk9vsr0wp7oJiGtrJPgWqlWydxFSjdZhNdbXNvbb+Eo5BvySDcntI
TghdP3Cz8xJ7NzgeSlGJfYL0aR4Q1fG3ZpshcNvYjo1xh7DLX/eX99YmosmokhFKORJ19vpXRqib
Agv6U1PY7rmrBj3dDVGJPmQcQGreamlOU7epu4A1/y9DMyx2Dhr7X/60v9Z3YEalhcb5CZugcGVl
fvUaioruYVVp9YMS8s0DzIPcw/1hZai5uE9xXqLcIotNLgd3DvsT4+hmcROm564M1IOlDtC31Sb/
49JSa1ZJgg4cHibOBqnaAD1++6P7GXcD6tDQPtF6AI09m3XbNSqyc0pxbiNYyqNZN2ct0lrYr8gR
FajtvGnVaDw5aRUujCz/5dnEoXZhFkJrgwWfQxeMfLDww+zLcxzEGfqcmrkt+y7fG7CTUeAtgsco
TaqFS/vGaoNsAhtk86EJkrObtCwKFzfAujoj3dGfqzwon5Fqq/aIf7tbL4m0rW2ExbYaxvKL2TfK
QrS6Th3pnsvuIL1KIF189stNVmSB5WXo3J/tqdUBkjqK98fGLmQ6qsY4mXuHZCldBbal1KQuUZYd
wHML+0GMvrIQr+VUL9efji24dFmRh2/mzSJZMQiTDyDqM1ZudQsK2liZ0xj9jLXeWrgB3+sdV2PR
XABWRl0P2OLltIMqRqi+NqtzEoeFtw5Ia7+OvdNq28zw0Lc2S3NaFcD0xWrCK8ECKFLLylMYoYFp
DgoGq8JOqNoT9rC7mpQkiFZurDivRmgp/k7UXf+YNXWlrkXbWtqqyENfrFX44HA1EdxGUx31Rmcd
5mL6mtQIUd0/xdebmSxcp/dNgUMWq2dxa0oQIW1qvz7rSWNtphy2trC9ahOFSvXQtMUnsrtiQWDr
Kjqzl5C5oI0Fc4MG2iyJARgJHNMJmrOZYI3gte2wGwY6StOEJYLqFh+vEMsBpZGQiaUSlIrZ4QFh
5FW+1TVnq9XNc1HTguQKUHaItyiPlA2BvHRtGW+1eMrSdSgx54hWB18+vNTMmGaobAlAMJj9ig4Z
13xQi/YMuik88kv/aZMo2Hd4x25V6DMHv9GXIF1Xtz7kRFiCMkrDVrHmaJ8hiKGZDWZ7TkrPj9Y5
JxskiYXIcDuq5mPvpO7e0AWkWSpP3+/P913NcXZ4JEMHzrVEsVFAuDw8g17U6Oh1yZkadfjWCzU9
uEPVQqLLggxZ6bIed3kwoMvQpGH/PGhe9SNsEDBXKvTfH9paa7H165T8dz9EwzH2/WTXIuUL8w5n
C6N4DfOdqujeIfYmex+1ONEsXK3XUZeqFc8WlxeMfJ/PTocYVZjwSZScLTHG/zRYxz03yPmj24VU
6lZJtGSjtbQXsCwNV+Vk6A/3l/DGScGYi84KhQng5HNxFBDqqGWpeXouXCN8LXs1/BQqWvmQ6g06
1kHhLFSW3mlhs0+mI/zn8MEQ7tLnn6xNBLh9VLjPtNKr51p3xCHvsg4azjR1K6Uy86PnBeG3UnfS
duWjJqCsM6S7PwtcNT8liG9/HadqaPEKMHFDnZzyRMF+2kSl7W0Sy242wBaVz3QyRbvK66RFsQMr
4UNl6OlXAwO7tTNOeNKkBrdchNbFsxAh76n7y6rLK2I+TZqAPIIRNZdMudnOVDysewo9PXugke0V
siZOvynsKs8g5NX9D1CL3oPXCkSV6dYZwbZqUJp/kMqAxm6MQ7dZp10R/aqnQvnuTaFZ7ewCEY3V
UFD5kHCZMVolHLNHQDtohzt6aL8UepIteZfPlSgAiVpU6ZGcA1KGpOv8Mizp9FR50guSn6iqtqYe
Y9RRoGq21ikdH0bHy0ekXD3rEx2NOFy1tCwesDDyvwVWPn6ue7P/aai00Da27yUY36STvdNVJVmj
5Pu/+8t+464hDPB65VXJ7e3McoiOFglAjKo424mmfB/ztPsEOgSJc5QntqFfi0Nh+el/yFzk4pC8
uGzrq0bzoAsanqGVnzlfycNQGsqhQ575ST6HnlUjm06CjsShJP95HIIkXUcjqtEfnvl7yCeCkDNf
gYibIcUCgRh/rlBuWdF9pw3cu8k/FPyHT4YxNhvAef5HkZ5wI6n1OcgQyNLLnJivmQmlp9Koz11u
V9serjTfOB8fwlB/C8d2erAwKF5l6bgk83sdtRiQeI96KE8hrrrL0+Uh/Nxqdd6fWdz+oamN4MEf
VGWLfvzPtHDrhSB5fceRE8v3JUoCTHTeXEBjDZmhbOjOmDT0B8dGVrEc3WGDx4KxCYwk/lwjU/u5
91p3ff+zXkNiJH6ZwQGhoLJ49ahGcE5LhqgZz4XvdY8tMtkbRzE9yKCJ9qb6qtgViUi5LkrLXsWK
O25qFDkPg/Jhy3TuWIldIyNmj1NzmyXF4TCVaY7P0NkfRv1PA/LsYBlVfK5LxOjvz/odEnkZPSEt
8gwgXQRNwdV++X1FFyl2YtXj2esGL18b0TQRzDuav/hcOS4eXQWyNpAzs8hbRVYx/WopKsN1hopS
P4S5F75VELnSdevHuKBhiaJuogKrjEeR9ukPy6J1vIp1LTNXfNImWPetb73dn4SM8PM5UDSkFsIh
ITeczQGV99LkXT6cWVMYpCP2ITm22GOxp/hf/bg/2PWBcCTWlw6nJBjSNr5csLAr8wnfBO3sOJFP
TavyxXZKJzyEQYTACCp1t18qicpDdjlBtN64F2AyvrPdZ4fQCpDHto1WO6e4ua51VOU3GsLE40od
VfcprEJtn5VAAxqhT8Eatsbw+uFJU9gGaihXmJ7crOyTSEIOIB793Ae9vsVSL3/GD0Nd9YVq/w/b
iu7D6TV8KxcaDruf/un8VaH7VTmFlEjOSuP6W9sR6bpm0K2tVd5OCYpg44agWv/DJN9Z6LwRbRpV
l18Wc1vwYFDtz1heVHs/05KHtE2bT9bUFNuM7bRw9q63LXwJig4QndhN1D8uxwOSrCQYKRjnAD7j
d9Qtm3plBK32eRw6Xo/3J3drC1EtlKBRWKcI2lwORspnVJmojbOTVVqI+p/XFKuet1S1Iu77xTZv
un4VmH1cbkFwO69ppGBcd/9HXCUNHjpGCF7SOYaPzim6/BE8yguKo4Z9Rl9Ai1YmYNX9iP4OsvG5
Oq7aOuWNai2+Ua8uFYZ1acu816VJHWYZYqqA5LDQIjxnE3p2ttbhjhhhUruJY8U6O9T4n5xaH/cu
vreH+zO+ihaeHBW2L8AxqkvG7NHBiVYU3CisM6C7+AfmovGjN/rOZ7PQs20fwbr6D+PRoaENCZIS
FPzlCrvj4I5c4tbZjM2MsC1dFdEViKNPbpeH+wo764UZXn9TMA4Sbw9X1UFBZ7aLqRoiM8hZPQ+K
0r9lRY74MZDonaJV5SYJs+6tQu5kKVeejYqaolT8IP5SiJbIXbnuf9VJ68lwM9G3zZHZOp81zw9/
IFnksKSRuZ/GtjpVdceGvr+6s40kR+UwyMKZ1PxCWeVyVHhwytRB/DvWA+nvBoa2v3F4zh0KbK42
g6w+PPjjkB7SIDeWKEazrSQHlw10ag6ghmA5zAbPzdyKXCupjmmW6Ae1HPJoreIujYPyqHzHTlT8
vD/bG2uMMi1Jp0VrF2TELMWHJp7b6Rh3x5zEs9sMVDzwr2/TgAs+7NdhR3XU91KxcJvfWGT6p1Ky
gDyfpqb8WX992kaU0+SGbX90hWck3/kB+Io7DrZBmz6oi/p3pYNYf8kmCyc9HL+bP/enfXN86llU
0P4f03o5flspGWy3vD26ZHZiXUWQ7FsD49n9SOUpYcfZ3HzKWLvRPlcs3Dnvj39r2VG0gU4gFTTQ
pboc30DFpkgw6T7GvHZKGmhx5O5Mt/M/G5nerdDQUiCTDUr07/1xb+wvEBOIrwGBgV/lzT53Xjde
B/aZeU9l/6D3YGxXIU+dX7ofJbjm8KRcOE5zCxG2NHwZALUIVFC0BKZxOdXMFkbJ7u2Pg+tEw2M2
GNn/VAyWDMhztqifuH3Fb1Hy2tmj8OP/21dOp8B1GDp/rWOtYz4ZvS6UvYLLXb4dA/RqVl7lYCqK
rmgb7BvTjQk/XWQvfCP9erH45VxibFNi+1Vch3yh5/mIe2asRf1nIC385qJOKC5Uhl88D4GIYX50
g7GecLELtwq2QfVm6rqmeqrDMMoRttOoVlBEVMQG8U21XI0eMljryC0L71AUaV6veqcqDOz8cl18
L1DD7td5Mjj/w4RQO0/WILsTtZp7eyTQc7HqpyC3F27sW/ME1kGAl27lmDlefqEhcbTCcJTmyFaN
DxVu9m8Qr7WXNNajDaeie7i/Cd8lE/9KdeWWANYtuxLkmdg1zKJcoyVC8dSqQxO2FMm0Alwmadd2
WXcrwwWV+0AYNDGfwqrO/BG2Uf/EWQq9rRVkYbzRM8vGhQaporOeU877rNmT/ev+b7xeE1mmIR4C
YAVy9743/gpQCiqb8VDTLdG9UKP4GpghVScvkmrA7U7Ear9E+LkOCYzIOxzSAueTmHj5FZAf8HBj
66djY6L4j1u6/hgMyjffLQhQudqq/2ZEov3Hp0mDF8VwtjliyrOHDgCe1K2aRj0Cnho3WSakDWUV
fncT9dAPTvXt/nDyrF9+eIDufw03Cz+8DSsE83v12GFqsQLn2PygrfI9jUf97f5Is1SYLcYzVyLD
IBjxoppjzIULyTupCvVYpGO9c7red3YN937yCwFkHlWYzw8htBeztlb5BNtqHQ0Ct6iF6HdjwmTj
kjEoaS/spcuP2uIA7Iyhj5KANlZg7JVSf0XsRd3WwdAsHKsbW5bmjEZoJ8cm5Mrf8teWNSFh51mf
a8e6S6a9k9JiXplWklESrenrobGv7e4v8q0RuUARxwF/x9Dylv1rRNz8zKxVB8zJSyX7Ejsi3EO3
H9AyTttgM6G6uJCt3FhO2UokQ+J5A6x8FjiqoMZnF7/4Y9ZNMBrN1OrcVzUxPV7Juu6bC30vGfhm
25XajJQR4D1BWW62oqIKda+rPO2YRwSYVDG8eA/fqtIXaHDX2YiFiiCmPeSd8Frn+FAlLKbKzYV+
7Ju8XWu1maz1xOp3qYrKruXDlqJTFqP/2zhLWIQbn5ATgpSVLD4gHDn7hF1gGENptvpRJCX+jF3k
Pxh+02zbMm03GXpmCw3aeQVOHkzZ4aKUI1WEmfPlnolKWhBuVurHoMxMjCZj5LK9un3OsN9+1vzY
W3uK0D/z4tBfFL/01lHVYpiINt4HCYHvv4R7HYwzJU/wRLNnlGKJMjMoKh+5kpOvU6WJ3xnZ/8Ek
7PbYWafmtNEU3VUWzumtTUxPE/QHoRAy1WwF2r4YI7UstaM1xcbe610AJoqMQBgdOwvX2M2xLOQ/
6BqCfJsLSMc+Ttc5f3+0IDD/KHEx/qrFlroSnYZS3P1ocHMsG6gq7DCpRjdLI3Ilxq93YF6FkQ6/
Ox9AH+ruemf+zFu6ngtn5sZ1acE+poAssZiUVi73kRab3lQhbXjErcQ7mCCet2ac1TuvVqd/WsDG
q7KaorePT5HGInis9y08x+Pmhdm2bTVpx8iwSTsCoT6mekkLgvrr5Hz87qAiT9mWJhEo3/n+bGq3
QOrY0o8gCeLiiRKEszVcpV4FkZJYC8t5Kw5QhkM1ilcnEWi2nHnvtj1SHoRy24q9jUA9XuWh7ek/
SlRcNm2H9tLCfrn1Bck3CQGkH3zCWeiZQqTPciUxjkgUlJvIyQ0sKB033mhxoKy0ynB2bOklTtKN
XQr+H9UCLkjaifMq5+hUbd9OJvEnKvR/uLYT7adsgx645Ezz8/39cmNVbYr7spaMbDr0r8tNisx8
5yHboR+pNiYPfdb9KWrU0hGXdlT2pzCWmDk31pQBgU3II0ECO/uMjov5a6Rn2tE2CrX9twM5QYcl
T612z572m00ISF7fIBMZTB9jWslwynEjF0AqA7DP/EmPS3TcYmhtHBVHKV5zNUjF3jGQB9w7Vi9+
8ELqs/WEv9B/yHtQRqEHBxOH9HK+yHYgGojjyHpOii02VU2jG6fUyX+ZArc8qm2SL2G7bu0hWWal
c8PL4ArKFlDQVo3a0I9hoyqvkeH4WEjjny12wp5SsbCwN65MQI6cE/BksI0AhF7uokEr1Kk21fR1
qngNuqGX2hsnbSgb4Bz3SIIW7ToNOE7fpNgMGU4QfQoLJXiknrJk/jL3J+ErS9VYySoB4wC9ZHZp
ukYCrVrDrTwKbL513jWGieXHEH3Jq2l44lZpHup4LF7a0e59rEuGbmMXQ/U7HiC4+3ECA5CaZvyx
1qn8WbJTC3hdGgYQwi6XSINc1jpWU736cWdiG+IXpBWVoj0DcG3TFX41X4V00I7GEuv1+4f8PTZe
polsPl6zUgeDUzdH6gIIEWFUmw2bvvijKeO41kPLei6z0NmHmki/ZFWGoJgemSu7DXAWtuJuIdBc
n3tkDSimSRF//pw/HgNDAcCaucMrCU3crodo9A8D5ZHPjWbHyK7qqbGqS+QAFu6o6wDHfqQ4Kyli
JI9zDlxWNIjBeEX/OvpG92dyveahDadaecPghivYMgMn+PBNBSec6hVJOVClq4qlOaZVgIeke0wD
bR9WQtdXdYOBtmWk7pd0Kv0PvznkMxL8G2hA7oA5gzSc0B7yW9U58k7O/3RdZ1Eftf1zr/rD14Wd
ZLBNL3YSDX60tcifZKOWrXy5jc004LLNRPXJatPpoTWH7KEtcZPZen3qP5oJWqJd2KrbsAHZid5T
oL9ZRhPif2Np0XcoZvm/8MbzZmGHX72DaJXDPoFzyHcmBs1uFb3yywbgWPUpbfXyz+Cpg79OsfRa
Um6/2k2wfWgFElnZzZJtdDn9xosyU/Pb8ZMlTLffm1nIiTEbnui4w2R/cKa3d/dXfGnE2YL7sd2Y
YzGMn+AfB/Vacc3k4AdN/RylTrePIn1/f7z5zcH5JEhwL4NPk7t4lhCUSF+4ShClL0VmigeuZeMl
N/yjFkpE3/2h5E//ey+9D+XyasV+ndrevHuSlOmIi2CavkSOr60iE7TByvWT/Ptg+6DO3cb+qeV5
Nq6FFhgLZ2YejuTYtE4AqFLglga8lx+yra1B71s3eRmGKVhFSWm/UH5wgRu32JhHCFz+yZrU/ef+
jOcf831UGf7YpDj9zIORyEoTin2YvIzNpD7puXvWkEpdd8r03KeFWDisN+coAUry9cgberZZ8cdC
nMhq0hdb7ZsMPlqfA2vv0sLfFlpQresiMB+hoRlLdLDrgXnxSFYn8d6lZqBfLm4Z+kkkwKC+xH6I
3lScv7VtOdUrPfW1QySG6BhjbXX46NqiWsC3pCtFIZ9c8XLQtFML3wIF+hKAxEhXeQKaepcAmu43
meUbO8vpkQm9P+atiXKdStUE8kpojpdjQlPw9ViNshf0QbSdkdTeQTUiQOu4Lr0icJ2sVaVfGvT6
hGJoKPmdRCC4KPOKXRB2Y6YqRfZSjka97aIJtkCA7OpLXKFx8sHAKpEs1BipMPEcQX1klk3VZYQm
DkD9bQDzwlipie7HqySFmrEw0PxoMJCkj9K9hZyLhOFsKUtD85MurT1Qe9wmqPeaX3qParsVRtWx
cZt8AZd6czxZUqLJRGo0P4o45WpKXzjeNs4LZ1dn7EwMtmndGv2wpo62MNz8o71PTz47mJmEPsx2
p0Zbyw0BFkOTKsofkdKU26Kxo32YxOVCNj6/C9+HAgwOxRlsOBf15abUaquoqXt64IFya5PDFVpn
epMuJDnz4C03BCwdqinwBj3KAJejWIgj+AYmJjh5YpwZmLm9NUPVXYGxSnc2qoy73OunPQnCBxmg
dIIZmXIY/HEex+zPy5F9V3RejSXP1gy68VPP/2/JgJYQ/tereDnKbOPrgRe0ZdswypBqTxbIzh06
jksAgutdKEeR+w/ZFQAas9tW9JpRZEblbalSB+t26s11kIfjzrWadhs1tbcQsG7NinIU9DTIAlTh
Z9uQpK6szBhZkXpy4l00hdg99Im+ux8Wb80KOjD7HEUBnOFmo4BSLKomDdxtNbn2ARILRiGVnjnb
KTfGrU0XbYmHfjUv4PRIQr+DB8G3zLtEqgOkZmg0sZsQ53xp4Fa+hIofb+7P6+oQS4lgMqP3UMWW
n32tQGh2YyAwtUPwHElTmzt0qLJ4C/IvWxhqLmCCayvpLAeLE/YOlZrtP8UuFAURV7GrgzJ+S1CH
31tei+hdCnD7h5m2zSvxP9oatYtTZJNb/rGxa/tPkNYtsHrKwuZChJ5fdvIXkRPSfoV6LQGql+eu
mBKgED4Gz15YpwC+6+xxKMJsg4I//W570h5H+o8LwezWkv89qNxqfzVwBDpQVaGPqIn4ZbVrwDlu
fKVo1l1sNtuPf12K0BJ4QCZB8nI5lFWxujisi50Z5hE5oe8FA8LIY3bo3Dgr/sNoIHjIzOgTUeib
jdb6osUWNhE7t46wVKh0jsqafKq20fhWy6USzdWR5OOBEiXTJvGkFzNbxy7Pi7FJM7ErcyX6pPKK
WasTnj1xCuMljZ0lQYZb3w2wGTOjJMQVKw/sX98tsGK/gzkgdqNZorPp9MPWiJxMKizVu/vf7eom
osKFBD//ySc+VriXQ+mhqQeZ18HHxZvBfes0XhIHS4R59WAm9PfXGMf7EAxJHRVn25X9ZC1E1RuT
tVEkoDDN/kF5YZZoq1qDnUrcKlvd763ffmVjhTnAN3nFQzTPFyLDjS+JiifTRNtDA/lhXE5XDaae
e0klkxBILmyMLMqHTQNBo1rFVMiBRwNoLD5628Ns4YmGWAuHg7R+NsMsEeh8uCjLjRivrnWAxpui
19vdRM31lT3bbhpUZ9cwWpYcpudfV2qzv58SHqT0Hudt8sa3jalF8OYpBXgy7SXi5UfkGfUnDH66
cdOaqLSvbT2tnmIRUtC5v7fmX1a+hUGp0jGigIsK22xvSU8oR8qwPamp61YYW3vlvyCujG3Xaks2
nvLf+vs5/D4WFUIHnAPFwvljIoq8WqR12D0FdQeVvupSEx94fyxxu4r0ZuOVIo6/uGgOPjRxFjjP
pAxesL8/4XmQ50eAsaCRQACkfjrPU41QwdTEi7FYUZ384Ht68BnZcPdLXNTe52lQmh2WPUvui/Mt
zUgQCamOys3lUqa83NINv2Zyinp4Ckt1qP7UufASdeclmtFslVibmp8ZYSR8vT/VpVHl3/8VolwR
Spqi3z+h3z2Jk4YvvbXpR0oDZ9OuiYg8q/tv98e83k90OqWsoDTdAb83e+WoSm51ep2MT5lSTy6M
36jrNnFkCW3lRnW/BO64MUWpAYMUGrQZ8M6z4brCynsy5fHJKDN731lN8CZM7u1u1EPMjccYouH9
CV7vH1CTWJVQ1LHJxubBWNFUr3RDzJ60iUixsrQGR7qybrQHNVAV+9BxHXzCoNf7aNeePURChhQY
jx5q3HMqLHiOyvIjvCoahNff3MpvMfpOI0fbVFP2qrulc9A68GKvfu3b8a4yQ+3NVyz4W9AKG+v7
/WW4jlpkbkQOiaiXLA3593/tLa8zmzzrwuGpjNvgn8oRwaPI1T9tnytfOVTOkY5M/IXrqlwIWNdB
RKaMNGQ5TCBD5iSUKW7TukS57skfsmGnR0awCaCPnQqr0Z6zMIw/9x1VL9Of6qOi2emSJtLNidPp
oNkgUZxzM0S/67TKcvgM1LU6IAsQvynrd5iQB11lI0Uf4PNRGmXyxx4RVbu/6jc2HwaFsE3J0EEC
zmUUYCwFrT8w+SSc4IbVpnipPCmx145ds+mtpv4aFGq18LS/OapkQ9Pfg1c71+xBGMSmn4QtU5iH
0XY0nfHJASyx0VVRVCvXaLI9MXMJn3zV02HD00uUfTc4cZSXZleT0NTQwvChf3J98AQjrgsbq4wj
nKDs0HvF/iLadvmASbGwjorM/LQuaff/YcHpc3Bl8Y69UuyUxkWws1oMYkK/++nFxo8wVEMMx6tU
+eKHUfmlUVDMvj+oTB0v70mpD0IywDtEogLl9/jrbKlokk5a4w5c+JW9V+i8FausCf3f94e59VlJ
K9GYoo3K8s7WF2Et2RTDNU6rh4ro5YwCmqWiFutBj5wAlQ6hHcdBmT5IyIGm9l5OdGU8o5sxP8Lm
mAy+iFJ2sVMUOz9t/Ne+rL5lWC0t7Nxbh1UiKkxohrzo5m1bnohqq9fd8CTRXd/qchzf9Fy4ByVI
9H7nOGN7DBCi4O0FCHUhYN+4CbnrIU3AcCJUzr8itjC+Ts12fNJpF684QP0T2l559QhlW/s/zs6r
N26kWcO/iABzuCUnSBo5yJHeG8LrwEw2c/j156EW+I6HIoaQb7yADWwPO1RXV72hv7u9lhtRkeos
AWER7wHVtbrqtSiz0TFspotS9ypvEKEdIr1V73lid+c+zn9CS9R+m2PySdcS8eP24Bsb6bkITtMT
WA5Gytf71eQRP/eKNV9wlJuCEzllV8gufgAB3ihT50SPRR938sEa4nnP7nPjw7E2AgCAktkC3V1l
Vp2WNImdjvMl6sPuozI5hfB4rKCYvOibXOzWpsBQJ3Cz5VYC/J3EfSHtXEnPsM7VgSU2whfmaa2Q
T69mv9PTYMhqiaV27J6RCseQYNEaffOmUOO5QJF1wj7eqyD/FV6IZ4R8X8wKNiVUIUzVy5Mkqo76
0h7/R0bUDkvYOCsPnTpY8h6PfyO4oGxBM9Fh8y/4ievFmivbyZEmGy9YbE2+rQe6Z8lVsie6tnzy
ekrwFCMX5PCRDK72RG8gjaJE+XShvpBgLzvj56ZrSOW6gZknxXk0OnnnCbe1FeixkZiBh6UasEpJ
2jQUSYIxxcWhNgRzBL7ZW4wFsA+k8YZ2iGXiOaDYtX1Xy1r0NhGVoe8khxvxBsQ0TpOLeN9SOr6e
XB0Fc6k1EvlSDpaC+CE4Y+ON0wL89eTEEO+TsNUjzy7t7BD3HIydAtYLmApjLwGVdBiEJwD/1c0B
sgMxxLjAp1ALh3OU5J1f6NSxXEfBHyc2Sxg1RjI1wZ099F18GuBZTS7YGdntnHTaeX9sLYhlY6u4
IFVQyFgdC/bLWCp5JF9QNEy9pnb0h0ZMkaugInEczQhsoioVT5Idi3eBVoWn14elZ5cDiuhL+Xk1
fDRYkYw+Gxbok2b9yLvZeqS3Ez1kQlFKjxw5Kg/mtCB5bo+7tfVJFtj5lBNelmptSY3CtO6Viym0
AbYwmnhZ97bmrm1OeWBLre6pWIMHv28Pu7X3sPMj/nOquetWJ27U5CJWJU5VhLD7QUHt9qM9ybWn
SJF5AFSRIHRFf1DLxmwH+bO66eAHo0tKr4KzR2pOonS967Mg7/Qs1aSvlDEh7otJ154aAYQQrE+W
nl/1mc+DmaQQPDmWXtO6FGVg+FLV4RD5Pexh+YOsFqrEsYbteQB2FJKWE/J/ESCGcyGKZg89sFrc
/4Yn94eI/Z/E1fW3WrMhALNVoR/UbXJyRJ68m4ui+pY6Rf0RaFWxt5tWh+h5QJ6a1MrpCxGklnj+
RzKoSZMTDqUV+nU84Gs88yQ6VpDVtEMLjgESpi5Z6JAm9pR4lLBEiplJKu213LaWGNbpM7xwafKt
AstciU4pkWnzEcAN7gbNCQ4oCiPdZe7aom8PtZjBLhqaWBtdf7BkZIw/G6GvjEP6pVYlPTqqzmi6
Sttbe2DNrcFIsAHU8aRiE68OjaZMY2O2kfRVQ1D9DV1RPUN+ohKIKyix8cqU8Hkt0U2g6wGAh3b6
ahYB8AwzcsnB16iqFekALY9O2CA14Xxs2NPW6fZR2dqrRATugsWjhBvxeibVph3Dckqlr0bFM3iw
1PSQoon3fooQjwyDqdw5mluTuSASF00Nedkr1+OBqA8xaBXSVx1wliscK6OT3ofFJ0ePMmXnrts4
FxTSgO8ABufz1uwwHTsHMAK29NVq8oie4jQ/wIQu77tZ3DVT73yi9GSdtFRCydwuYfrvRPmNjwUf
RiBaynr8Z7WWAtpbYFtN6LfKlNw13dReuihX3EqvwPbcXsj1vb5sHAaDAAOniOfEOss1AGIDLO2k
r51a1sVbK5SsnzAXivhg2311zIekjqlNL9qk3TzLpbdkedmxsCqrP1SN0PcAlxtby0Yjg4R/4crB
Eb9e6iDEARLFEbaWUIZzVlsAx2m0WC4W6N2DwhzsccK31nvpzgHsJTS8mO88jaW6wTnV19X+N7qJ
c36AWeFoXkPsu7NmKX4XWEF2DAKNBE/bG35ruZl9NJEWb2DAP9cfHKrUqrM4yHzVoAiQ2cP8fo5m
/XtB4P95e7U3h6KHTYMZezdAANdDmVbYNZpTJ36HoGDgyajBgW1qIa24o5xVO1nzKm143loEvqX8
T8oI2uZ6NF0dk7Gtk8jP5k6rP5TCyOX3ZmKK4TPkDcvxZqfv8x/kUc25NsBdP93+2q2dxD3Ohbrw
K17U80ByBEGY2YkPVgv3zsiYo98ATPVPltYY/Sk3xyjbCR2bE0xmaD87ggH6WX0yeYysYJ3n64U5
jZ45UiT1BNM8vwuSUdkRstkabamcUbSFEAmy9Hq0oB1rDVXb1K+aMUBjbKx4AL7LcbRW/42HQX9d
2eF5PQmMqFJakIrgEl8Pl3U5ogGylfilrvUA0omSxaFtyvmushZr+9urt/1x/z/asrp/ZCeB6gQl
0qWJr7V5Oj9N1VwHl7h0jJ92G03H1w9GH0VHEYwMl/TgejAjiWe9l/LYL0QatB/GJEtsb+4KQ3tC
2y/Ya3punQxghYv0PzHnhRAE6P5SmjAI8lVJ63PXEBMGbgWSBSjtgbw/h4PtlBqYv775KWfN0P7F
yYAPyJZZhDeQBrv+XAFVtwyFhWRNU1vfG2uyzuhRp8dSarQnHnnS3jWztZig9xc9MIA6dAOvB2x1
s4vVyk79Qanl+eCkUm66ahT1g5fL1S7vcXO4RXgeAh4F3vUd0ouob8U4Zr4ZaUPkNrUy80qUrdxr
7aHeeaMsk/VHPWI5FuD7Frgv2ikgyVe5yRS0TdFmSeY73WBXF2qss3YZhibeiS0b4cxZDEboXi8N
sDV2ke4ybQD8ev0gHzHcplVv0BqIh3o6GZU0zw8lqrbpzsHYHJRWBH1cqhjAH64XbtAixCG7NvW7
MShsF4lhKo5SNw7NoS1TzTwpc12UO1+6sXx06GmF0cuCibN+mIT2Ur6v5NSXjDoqsReC9YC5YVUF
Ij4YUYGk3O3jv/mVYNKppeJJgZjF9VdOaj2GM61T36im4Rv2XXdTqGrCE5WSt/BahnbvsbfkcOtN
80y3oaOJWNxatE1pQ8q2cZ/6AA2LD/pMtIXXMZudZ1RE2TfQZE3lLMud9Urw4fN2xXFDIbEF6Ejn
7/pb59FEkCsQmQ+fJa9OhminI/LNufYmwyG08qJRRY/RDUUg214t5b395fZkb60upOTl+YAyO5Se
6x+Qoc4tZ6GZ+2qelj/t3pHemL1mBt44VOPr3w1YCcCOfc5A6JFfj+WAY2tjvHT9KqyMx1gpis88
jYLATeT2++3P2goDuBaQQZLq4Km9OimS3pKKdHPhF0GojId8Qt7tSCt8ryy9NX0gVygGPvsHrL3H
ytpUMe+wCj+MbONfCKu2azZdcSiTYtjjj2+ORcFz4ahS1l0DVfOsNUWnOrmPDUx2l+hz+b6Af2lR
9NP2nBI3xyJ6Ul5azOTW72VMaIauK/TMr1Ja+vdpOjRn3H9V86zUUfHp9mJtHT+VPG3Bcy4a0EtA
+CO5mGclckpD5H7aJ+adKckIbclh9i4dCp2W5zj+qhHFvr896OYXAr6lvUq+D9rpelA62XPZZWz8
Om2wUm6z7udk1ABxjBYRosPtwbZCGi9zGkS86+jfrI55vig1KDI7P8mKzDrXePBObkwPpwC8pob9
0Snkbs9bYusLeaRDVqNQjYHz6gw4WRGhvzezX/Ayi13kKPH60ib7IkJrj9O8ORbJBBh7hZrAGm1D
+c9UgznIfccY4J6adpkcS2PA3ZMC5V88SjE7RL6FTwOAvj7csW4BmcrMwteAuGCW3EMLR/8HiV8F
RwP7gTfxK8l3z3H6zyFXu8VGVUmIcCj8vJHM7jHOtP4fNcrqyrMrufsAkE0+vn7LAP8FDIiWE1WB
VbE1qdq+GbK29E05Cr0mcsa3gRQriduXhXk/KUnx8S8GBIhH3sSDHx2V6wNhzAg2K05e+pEV5eeB
5XRNM5a9Lq+bC9fTHiJt60wAGv3feKvtORhhnulhUfpDxbXHF7KIlB71X+TexfdMEfYOAnfrTqB3
R7URLB+yJqu0d2rYLmFTl74l53V+qM1RFV5T2tVfJExkCHjmQG3BB28VzgTeRl1IAceP6q76BvZL
umvCvHxqJ+d1oinPu3KR3CGBeFYoXI00t4u0XdGXvgY1VD1mkLO/V2gE7qWAW0u1wOBBp9JhIUm6
3hpwkVA8JH74iVWHT3lZBR+TuenAIY0fiqrWdkoVe8OtFmpAugedmKT0a9tI81NPt43myiJCOypq
KA6m1fzFkxP5Q9o4y+5fWrzXX0je7Mz4HxR+zbNUP1iJpZ3MIK+rj0atpvbOdbC1E6lJoE0OlBnu
x+oDI6mo0jAaSh/tXut9InVx7aaVMHauuI2HLak5ySWsQCLJ+p03jHhuNZNR+J2YzOCCrZHcnTNh
VmfBy+WxpW8deHUQlTLqf0JzXx9P/hx9defJVrOkKzap0azJTyF+1rTFcqXE8NxaMD7OAvS9PeTW
vC4TuijMgPBdh7CiNjOsupUCe7E8Gc6qpAzVqQAA+lfj8PJD1xae19rep2pzCvo8FfxcKSTxw4mV
Qbx3KP/sIQ62TsJCngDwCBWQLXO9LRNrnMo57jgJVZxL5yivH/SxPGVZYb2NyjIo/uLSYfNzxPG4
RSBzFVBqMQcSr8DS18egr9xsCMrDFKJxWldtZ3qRgfvJ7SXb3KMwnkFlIxRCu+76C4tKS/G6kEof
tdP6wS7nxisQZ/gNGks7c1qbJ9ElSNOr3Hy3R97KOmkW/2/k1ZGvW2iAQ5YKfwZZcpTGYbrLpCZ3
06aIzrNVl18dEUg7n7s5KL3bReuK2vY6zpShKcIoa0ofLmI9gl0IbFcMdgrinS6bTBjvPHvQ966k
zYMBXoJ3Ckx+al3XsyzSQVSFExJwbHonZ6lLLfu4CF3sXH2bn/fHOKvVdGaZikRikrQM1dGs+viH
OhOfsKAyq+AYN1n1Jg3bdgf9tZV8miBQFt4Cb6P1Hor1qUO2Y3k/zLk0npMRWNKp0kahPcbAMaad
sLo5HG6Kz5V7niyrQ8mroelGXI183UhVCWPKtEvfYFQpzN5dusV7Bglbi4dDMKg28BWQlla3Ratj
8OJEbYFSYE2hTlEyEsKqhqh0vn0itqIN/YFFhpGiK9TV611iKpVRjgmPPist43/bUg3nuxLd0OIk
UEZEi9PQuru/GHJ5+VHspeu95oDM6qTJk9PmftmIPHrnGAha/e5LpW0ewra3By8zYq3eyS/WyirP
eRNfCEMAjDewpdXRp4deWXJsSV+Teg6N782MVM+JbCpXfil6X86HXMd/8Nz12HW8y4ZMsRJPqVvN
yGj7DVHnWiWCjee6aqL4cSLZ+3x7VrZ2GO9SFJeghfKEW4XhpjXDDmohO0yE88cCIdPenZJsusdy
2/l4e6ytI7ugOsD9UrSktni96Lx+2yLWpMzvEGCtD3IUieGj2upJ4MpU4j0nTf6x7Tk3d8bd2tVQ
Xkkr+cDFQ+x63KilKFxpHNq+7jLnC6j/Voo9BdrEntTH1rZeUiDg1Iu+7LrEVYx1KyViyv3G7lCZ
VuNg+q3EmXxp06D4x2iUaeccbX0aNWGkNcAA8MJZbS8rK5EMmmI2tZS341PUznV2xqW+eCU37Xkf
L4cHMCjtkheYEW4wY04LXqVtmmmRC2I97u5sGebHqYmmwd65MTcnEp8sjioolRd87Fz0OBOYyFoU
7TieY1hGF3s2Q9uN29iyvCQax+BvphKC79J8p5Rlrk5CnVbgzQCP+UpiE4HwYKMboqMz9ev2Kdj8
tIVsQULHnlzX1tJcjEXW8vg1pTam/dNFVYYcoh4PntqOAKsSRDSanflc9sG67LxMJh0Ye5GCWx29
PNXKdBo00lUrbQ+GnBQLanJuDtZsT0jyIknxOMpBcJcnqXhPXVX8e/urt87+YoOBWyD3J23o6zNo
WCPRnY6BL8dpEbtBKysCwd02RL5QALeSG7NKDlJsmV9uD7w13dDe+XDIPIS51QlJpoRrkse/b5eS
fCRZV1Gf6VsHFmBjNJ8bPRnnnSRh81tJuKA3LMSwdc4uC6FhKCLlfltYQ3JKHSRqHyRJdPV3KZmj
2ovqNsAkLcd3ay/J3R6bSLBg2YgIq3muMmEMiwCMD/2v+galNLcuDtAJ0Dl2Vnwb7ajR3F4DSbfT
Ddu6SGgq0PNfXEZeCMXJUFPMSWqouCfD0B/LKIWbZpsEvg+I5SXRXol6C8ACogvWDMCnhZe/WljR
wCGy04S6ez0oX4wxutcHlaq73I3hY2TV6T910kcPiWzVX9S0CB+5mPKPSjcZT7d32Msp5/6kesak
I/fBBXO9tYHBltYMaNCXgqY6ZZpkgRHPMfmq6iSoXTyJdGS6nLF5f3vclzubcSlNPl830LdWyVoP
+iLu8fnxNasXZzXTg+TIwTVaL4u7eVlqkd7fHnJNoOEaWMaEDEBjcBGKW8URGTZjr1ROwku7TbHG
tObsTqUoOnx2JA1DElpLpvUwQsuE9hqkP3kmNE6IjcUo9qRCX4Y0fgoPAHlBMdJXWj0ALAuBa6Oz
Yj+peNnMqNX9wi1vjh/yym6kYzCaY3uWBjPihSDltme0qW6dd+Zj+d7ruMqPgDeFRBtVYuru12sf
UxoojJyGvpWQwapSXbY/Cq0zXJE25tGKY2SLavRKcEGQJz82B/4yC/PkwCulQUTp9s95mQ1opO5o
fTAbhJ114BHq3NZlPUb+PNomqvS6UPITvatkD7q0OdDCvV3appQFV2cPzDe4JSWM/CpCW9dFwj4e
TpmV1Xu4mp2B1tdGrdYmBK2KgTSnuospUiRHCxl5sbOQW2cJ1I69NIEXNvry73/0hexaltPUHmO/
SfUKQZZFFQC6h2QNp8pEbfttmsmVfbq9XMvmWG8eriRKtwrxEkz79aAVrVqpCNXYDzEBiC6g78Z/
HSUL345lMWZnUBXR6GrD3J+LqTLTnc2yEUCXlg3VaYwAF0Wa1SKqsQEfu6piv+278oul4f3ZR21o
nMaQd4ybNZGmvw3LxJyPCdVa3VXGfsAU0g5s5Vch5LY63J6Pl1cIP4iMCHoTdXNehtfz0epg6wNH
JH4yGMWXTJ5rei1tPx/NnHN0e6ytjQUPBmoHRSZC2vJb/ljwqBFKo8xJ6rfoAI5vsGRQi/u5rkdn
r/izPRKWSYD3F/zGaiRidJC2UcNXhbo5HQTI2fZ31iJGtfPM2Zo+cmXqd0AL+HMVi5JMbSpLSgH3
qNlbeYzKb1Lf/pjmyfqbOIOBLy385SBQCbmevCyQ6L91BrAJCyWcoxY5OJ5b9AWaHeTZVozHyh3n
OS4cYCGr6yY3wcEXFscyjiJr+uCUQxZ/x0QmTlxhRSJ+m9pRHyDHI1dw0qQ2fNcOZrAns7V1wf/5
K1YXvKz1sgpkIvHbtpERNsns6ZyTOB/aodYfjMxQ4ZMG3Z5/49awS3CwkBUHV7gGbCQ0cY1ORIlv
RUORHsIw1O/xyJA/gbOqG3fu0JDHObOZ91zGtzYSVFEwR4tJxoueQdwNUWlUauLH4OMvgCnJX1Rr
mEzPwOV+D1K+ORp19OcSBHDcVcbqRBPa1MOY+JgFZcdqGp2PTiwmSnhjvHNCtrYT0R3M1oLPp790
vW+x0K10Q6QJYolRAMBbHUXrIviUJF7YhIbqNZYGCFekaRa7IdqziMtEuv3hdujZ+mC4VMuDhCcJ
uP3rX1ErXTf3qGD6doDziSePsSKeyjweLFfrkVPbeY1sXW0G+cB/BiTW+pZR0YVsh4wrVFDo+dUb
8pehU6U3Sdyan8F0JzvDbX/d/w+3hMM/AmtY6ZOCAWfEHGtpfRwrAL9PYp6BV/C4jfdusa1D8lxS
WlDjS85zPVwONUetlTL0zU4vs8dclTGwpWiGl+4Z13jpHyuoBuOIjbopdq7vzS+lRAGgg/vjRemM
a3Aay2YArm+Yw4cek7bKdSSRHexCtv8i16eFB6CZ9it31mrnttMA9rZmrKhSBs8OFeNSiU52gelH
h8garVc3sBe6BW7tPOUgja9zA0mPJyyepNCfdb0YD1Fuhs5BmrtwJ8BvzSHJO+V0ChPcJ6sAbw0t
eHupS/ymrVC4rOHAU3SR0rzyWlXt1J3P2joLlF5AFoLABbC1OnpO3udBV5Guj/SfJnecdeO7NJXa
0cb588s8art3x+YHPgMaMVqG2786DlpKMRSP1cQv8rA/ZX3kCE9Ky/Y3JRmE218fWRY46tJV48Jc
E9lEEIUlbmuRH6lanR8xOysnV8VXoMWtCseY26OtH4NUG+FgLkgcaEdEyfVsGnIO+XFo5ktvSFbs
dXLaxQ3qO7VifcqctEvcpKcz9a0F4hU9hkpJPE1prwF2DpRXW5D892t4+lByoS6wxlzohR7muIFD
2y5qHLVSfEioe0TuJIvhMA116w7YyJ+Bxzv3XQIqIyh12W20KNpZhXVi/d+8ABkCvwBnl/NzHZNQ
3w0TG79dBGv66vvUmeL7mI6S1zRhfBdPo4Y7sYnns93VaNXNGF0/OC1iRcoQjnvc7FV8/O+30Dmi
/QCj8sWVF9GCTexBZY0AJt4Z6F8deQLNwwEAunirpjItuqKIqp3YuHraPA/Ls5DbfAkhLzPEyCwL
NGyny+RIjUxHo8TeOqWfHh5L0y4MKIUNlkZ2MIpDoitoc+1sztW5++8HLPbX8BzBGK27n5qEPlYH
IvsSTbJ+EsFcubVN+drOLWXnxtv8VsSnUChaJNXWSapejnUf9Skkcez9LlOTUPeCNYtHK6TkN2qD
mZnbTEma01/WtOr8F6dwcRjmbQGfS9NWab9UlHojyQorjDuq1+uT8VZR0rR07VDED6NUVgfeQeKd
kevJ0zCiYOcaVUlh6vbv2JrwxVsNVRWQh1xV15s+k8tKMZpl0+sKPjvFFB9CMaku4FRp55OXmPnH
u/l5bWmmoaEKC5G7Q70eSkOLvqMoI1+QNFGfKjNrjmqsKE+3P2iVLL4YZXXlhlWN+HHLKK2ZKV/b
MQv8wlLtk1LbQMOVzv5oFUF2b5lVfdCQ5f56e/j1waUJwRblf/iMIYNMff2RSC3ExmjP0yWtA+eN
bWWVn1Zj8lWe8jjxVKE6hQupS9+5IddfjcUFkv/oDyLeocNMW2XjOcqKtQr4/wKWciYtRg/bcbW4
ms5p3oruMJmxQM5MVB+r1u7rQ5bycNl5m6+30vIbFn0H3nto1ryIWY4yNM6UKtZlspOeVxbKpPpB
qRO0lLO0sV6ZQiLuAOzFBrMEaIHyw1rRJXPgq1FCtC4hkhqf8zypvLwJ8os5O8PThLcbdTx7j2u6
ykT+G5QWO3PNMpvrp0hod4nQi8K+pKh8e46wJ8Nt29b6WOpp/RZagNUcX7uh6LxAOiKhY3nZ3tcb
qhINSxcJ+zIFdHzkru2eolGuL0YnNfGhlpryI2TiYt65CV7uY4Z9rhXDJsEfbDVs2hmloWeRfQkT
1bhXtA5jzbjXnacu6tRDXkyWh6vyuBeO1jGCRV0kzRd650KOXuMISy0zoa467CFhdmBerMhxDrmp
I5d/e1o3NisDIcJHZg5JeV3e0esuaEPYhpfcQuYI7mZ3qgJDvc/peuyEhM2haHUQFNAKeIE5a8pK
j50hsS/G3EVvmtpQKY9VwhvUsNzZLFtDcZ+hPANSwqbKe71ZGmpMFmVX5yI6o3qjyNlwQmzc+Dr0
1p7Jy8ZJ4Fuop9Lppderr+4vOOYOTNvcuXRS2L+rZ4vjBwfwMgRh9L4Ro3N/e8G2dgYQBLD/NOkX
reXrTxuVEoipVSuXJE5b3h1z+iNQo35nAre2PWYF9OCAzIL3XN0elA0Qcyaru9hWianolDcNes5W
a9wLegnBWTOC4txrsb0ngryszJ+X47LxFyQwL/BFbXmt12IFTR+qXapdhNoqs4uF0vSgo/V91xiS
EnjI/Kvn3JSnxw6zTskLjDzaC6jrhOj5J+CMRdkKINELYemyYO84oalehq7SKVTpVnmoszI71fnY
AzozM0GWkMSZO6sZKo6313dr5kHcqCoyZCrPk9XWHQgHla6H2sWKGpyCRlHf9QUHJJai+uMUS7bb
4AW4k/Nvbaolsi4fTTNwfV5QuJaA9kXKRYO1eogRx/w3bsvq2+1Pe/HiYmZx/aBPgdmissB6r/eu
XJR2ZAaxeikKJ3kokEI8mm2Dp4rUqkeUbC0E5CXxtgrxYc3aaS4PTezs8bg2Jhg/JGDni4AA4LQl
dvxR4VENUJNz7iiX0dB7PTzioNnoHviJXPHyURvT9tijEhmqHgU3zoh3exI2dhcmoaivQU00zBcV
n1jru95sZP3SDWH4Js5t5VNYttYpAi3XetM85r80q5AOtt3tab9thCrQYzzqqNtBclmzyrhPymZK
K/0Sx1pT3oGW7Qyv4Ynva81oiOhYtYOs7rmKb8Ri0CisOVQshrVXKVkQVo48AJO6jPD7j4ExNx8W
lBN9GM28uz23G8GDdwxvmaXuvEjcXS8t3dxQDEKoF0lLivLU1upgHvo6FDpGzlhNFF7Eg8J4N+hS
EX+s8IK8LwbhiNefJuALLC5TzUKv5xkee0125Ki4IzqZ47axnh1tS+jzzlbaWE/69awkxmfwXNfH
yZ4G1W70WLu0sRP+LhGNqt3ZqJpj2NiD20X9Xj9j4+gsdCIgOODf+IBVbJpt4FmlWmiXfpDn79mQ
IrbZzE9xL+wzHh7D45w4+etKh0umCT4dKgEOIQy85nyjbdHhCxhpl6zBUhORLh1Vb5wnFKPTjzyM
96xWtiYVEy+6agvfhvrH9R4C1En22sPUiBM9PliBPnoxrQwPHkB2JoHp7m/v2Y14QHGDbgXDIbPg
LL/nj3CUchMkKLSYlyzocXZ3WyV0xm9RNNndEd9JZQzvgsZBUhXuaySNpwHg/p6VwkZgRlaPvrFD
UX/BUS4L/8ePAAtRiqjNzItd6bYQnpIrkfg85J1FilHHlfxoJEnfq8fWSYrkE/LMAIm9Bnvuzs2C
Md1Lf19OCs8mFIhYfVoNL9D1owPJfyor81IgYZcdw7LpHtLE6L1Q09OnFBDYk92kzhdbK/7i+mds
9C4gGVMReYHtHbsZniyb6zJkcz963CWAzsOuTC1PkkvRPw52G/ce5TcldBscZX7d3hAv4yWbHSwO
NxMaGYAIr9diVttSiaVAv+BuWuruXOTDuc9nM3ErWct2QtXLiLkMtkDdEXQAcbS6DNtE5SbUC+Ni
FfF0tJOoOKVVZN1pQ/ORBCT44iDu8q7QouI8d31S7ESwzeGZY8qdeA9Tarv+1riLhYG2i35hvOkR
3XfJrXIj+DBECq3mKRBvow6xvsNgZWJ09YYX8E66tTnbcKSWWSBSrxvpDsBFy5otrmMjzz9Ncvah
UYfyPh7HvYO+NRK1bTIfBKLJ3lcHvZ7LpDIjW79IVXQHkTz4Eca6fNL7MXplRQ+4/aJLDP6d2iUr
uwphXLdVAZzJQBDaacR7QF8A+U5o8+bj+zzqkIo74FDo+EgxyOFlhgL05fVbeJEI4fLTwYmulaBi
LU0yA+DJJZ0H7VJnzfhBjqrOjSpkZW4P9TJzJaMBMIDPIwkGBZDrHZROqdaVvWNcpBAIpkebCYOU
0NSKr7fHeXktgLunokNdfCHlr+/0GZ680EVlXXgvRyfFHp+ghPWRmway5pbBvFfI2tot1M7wzCX8
UeFZHcxQcBdWHeMFej+NbtNovIbaoSjuzL4QOxvm5b3Ox9FkXYoAXELrNpZUCavimWNdkOE0v9Ar
G+qLg6hD/nOyR73+rg7QJt06aEt95/bbmlYCDPhvIK4AlFcBwEbDyZDTwLzUMpq0rm1ItidKw/Ck
PEtSVynTf1+/jqRKxFe0SDkjy83zx01Xa5Vql6FtXsBJifbOzrSsdvU2C9/1de4Mx4rEfWeLbs0u
7EK2D2k3/bLVUvZVb2v9JJlk/KJ6X/VFf4c6ifnOEF12N8eh3HiZHRevf8Yuoow4+GCGCjxqHdmI
mylIbHaQVesoAOM9wIO1TrPHJBbYWRvtNB0HoDAfx05+Je+ca5uKCA4EiAaQunGZXs+yWiIQFEex
fSkCqfOiOZOOcR6hrlrJyHchjbazjTZOC1xUm6boQsp5kfh3qlw2isx4FHWNe2Tw7UdAYfk/g2Yr
O9XdjR3L7lkAysvMvqjuWiOPWL2aqMyZQjsikQUqO8B4ac6UHg8va8++a3M8Ko+kZ0AdaUldT2XS
Z4FpBRQgi7av7sdBct7OZi7+neWpeZun/Z75ytZUUksGGKnhe0VT+3q82Opx5pQmExuDojg0Y8tt
nGCvMGqTtKcn9aLVSHq3oK2X3B6SBJS768GSIhdN5oTOBQ6lcWrzWPqU2wnaj0U1nRKjrj1d0lKi
rDX1BwXaQYg0r6F8pSir7bTyX6ac/JSl47cAw2i/rAKDGZNj0wdxuK5g12DxFX0tJkPpMZprs3tT
mbQvul6F5akO0uL77aC0plktaS7WaXjdwE+n266tbjG1tkPcoBvnks2qDLm/KBrUKZ3meyPHPRrN
et7f6w4W4lJQSp1rlBZCZobT6tlh0nv7a4HUyOJYv3eOYTYt++uPghwAT5JhnibL2aJntX4PhZUQ
KabVQOIVFQXu0khTzaM81rZelIY4OJt5IGeHfpqsp9rgoe+29TTSPexQ5QLUNtTFwZCc7jO6poZ2
7CKkUTxH63hXaVlp1AdTAYUWACcwjjPIOM0bRx09UNBw4wF3p2n+svR57hSRSZI3GEGiTR6kCHVs
vSRxwM14ua5mCv7SYNjCzh3mXElmr2/6OHibzHKRfqXbVfffQ1mt4lNhkiPc4RKVRI0rEtMIvkid
WreqG+SaNYJOyaQpRATEruvhV18uk3xnTv0gmdA+8mH4pOt1GL8ZEZ/tThHqs/I3Sgvl9E7EZRHf
a0KXHN8YIsu+C+SJJqLbcAUovetUfdCcSxz40L5R59DJH0Sd9XDkktAM701Z6MhX9HagvDfsCl+J
VHS98KI4HE1cq3E/EwCWZWZoTtP5VxfLU9a5ij4n4n6qVZQhnMmu43MTDlX+ONmi199FIazeC5Ku
enxW9SazYampgP9cDEXzu0o4cnZf4Os4fkbfZsy9Qsnq4Kg6k6mDJa6n9C62KfUeNfj3k9uGPNdO
Ut0E9hFmt5J7tH/CCoGIUG2ehk5R55/gl1TtjTQYqMditpkh7uMY2GO/lUYM7Nwei9/sfWea0fzT
kOo0PtkoJkRv2g7a9mlMJbl9ssIim8+pCT3sgGHu4lmm5Fj1XKDh9+F4j8nE7Hh1lo22jyBcOf6i
rT0qED5NXoYPmQkB6Qf87KIUh6Edptg4Dria6l5ZoU3ZuIo2V1nm2lERRrlraZXWqf/H0XUs160r
wS9iFXPYMpygbMlXlrVhyQkEQBKBBBG+/vV5G28sWycQmJnunu7OgWO7LWgJJKP9lxqoamEQO0a7
eGxmL8cetkU73ds5EyRiEEpBWPcQyhX0WiTcbi8pornwY2GmQtIOjFA50ccx7JV+pBGC3uCnWPps
Tnqq1iRcHPgsOMBqpC5ETyS7Ee5dsyNDdurQLFD1A3ltarlLoPGJToDLjZqHZo6O/Fx5lmJnWGbY
IsMaYN7Uu20Tr+xkW0gjqlj1i8YhXdp1G2V5tzYVIjsDSBJxxf7t1rwkkmas7BID/86nA5HZ2x8y
Bk47FzO2JcNULmbbOjjzwpg7b1TJsew1RriYGmvxEXfgJSbseyViAl/XmyIk61Cw4MKwRvAqa52J
muorghjqFgCQiEd9eCbaMeF7095CvZZ3vkXODLuUm3xsMOcC4F605O/AZOoI25vjLk9BgdxLuyyd
yvSpAsUZ+vHY8vTBFKUqrr6uMEr1s8CaxTn146I+xwUkwd26lHV4s/Oh3NRFfjNJy2zg5I+k2kDW
EycjbdDPMhWHuEujuNzOCLld4UweVQLmGQGOsSPuqtoQeWGxqswVvjUMydHxlvqXrfDbZpEpQcbm
3mlShHYRrMr/cJHCubiNmT1YS7MmuoU+HFU8/hnzJfJfmRRSv2PxwMk7DVU1fyWUqPgWeEUg9QPq
lAN3h/qwVU3Im5dRxya+myCaDfcsKrc0vU7CV6NsNwHyoE/JXiHNYSlK6CWwO7WUn1OmIvKbmkMX
UAiBuhym1DBz5lLG6pSaIyV3+HK1/C3h6qofYfUZwQK/zHmMswAJ1mR/GbLycMIGVs3mNjHFcVyI
Rewzyky9J7+B78eEtNCax/41GjV+KKvpyC8wIIa8lgOtI89yU+Z4SiYVHddYbot7xwNSlR2idpXp
Sp1v8nyUiVOXKT3i6eJ3mcx3bNXu+OVFVbFwr3cC6qk85oRdkXJvYaPpqTxwSckIhFBKNE2+DggY
tiur1WpObo9H97VKFBRYAxCH1Y5S1DcFfkb0bU/Oynrb3kMjcmwZjfAMTx5iMuXxJ8IXZXG3Tt77
/TQ7aN0+IEFDyLKtURSSE8rOYs6NLBu5wesHqYPDhFijvepkYEx0bLRWXlADlfqO+GmxfcDNPvZi
KA2Wqj6dx+ODYuG2tcKQA/2SfE7hpu2vvIYE7akqJ2CbB1+wwQje161Nh02GUlyX2NDoit9dlW/B
ekv/mwhO9TXGhOouMkopglyKQnjaznlDH469HHdMpls9fxVlVNp7Ax7ktq+zc1+8gwHg84efpS1T
mFnizFyWAlIFgaLJt+TMVeGNbT0w7fJsIPnZX4Ex56JHxy6ATWqJ1X3ZQqaGaaVRMPN/8cC112Fl
NYQH7VIsoobtoaDwapHooh8Vgy3xwI86yvYWkSCE9guCTaNujbBaZdrdoQ1tDeK7xWXyRqNYKLX7
Dt9tiqDrheblhcDIILQ3I4bmHu5fYho4RI/Tz6IUjb/LSqdzO7hsqewdnEfr5qfZjoi+kqNJDXYv
NqOzi9bV2LRu22Em3SL5Xaaqj3FO4RyNNfX/TIxIjgcT8jE6H2GldBoQyUErCZl6ScMX36yc/21a
xXiFAkh38wJXChXeBZtyzjqJiTl0Pl9gPNU5eNHbJ1goNe457E3mT7BBALv0K0O2hMo71Ek3vo0w
kj7BhUHtkJdtbjqvSP9Lnwj1k7gHd4YYyR7JSiP2ypPbJzJDZP8Ht9Lqhl0sc4/0YEQf+jRgbW0N
YVYvTEX4qryFcVoHeQ284SLZFP/midO3SuvpQOWGG8udMceG/ow4c8+dH38ruoGFj2DapQY/VZHs
YIVa/CxYXdMnKdean+et1uvZrBwNeIykaaSJklSdIBKHq5iRYwo8FP6PDV6rSdYnq8eiwm/TcX32
YhuTVh778YfWBqtldU3op85G8q4zH0PWSKojOdHFzG9ZRsbi2c3BsgEiEIPser7HojkjUirnJ+Mr
ZR4cXzS5JJGBclNRlNG7ZV7tm8uy0b0oVUfNz3HlCW2RzFm+IgBBRq8RpOz2t1qwm5+I5Mg6tH3j
iw8Fvk6XHUVyH8eL+cMhveXdnMv8bdtF9gL/1ZC3zZo26h4SZt77W9zWNRYx8q9l5XbWL8leohOG
MB+tHfzpXOeJT8QZty0pLjLdXA5Pymx7k2ABKIoCPqa/WuRKd1WC5Za+LkdDepHL6W088EB2SRUt
b1Qo+YfX9T6e08YI/xmWKpv/+IAlg85XvMTTPEl4APTYPoBhyGTBXH6iwTTNt4grYd/3dCt2pGvA
l/wSEE4Ppf4SseUBfZIEkr1xNDMaxVyhXx9V9Q3ljcZ3FuRk3je1z02LbaI6PlE8rmFpM8KqfyO0
WxjOGoyHZwLtijwrhm65s16MHJqAIzcvqQaF+GASae1HHoG2aqUwdh2w/U6aCxcgDdBEBULOzJQk
Q2DCkpZ4fIrMVQOyYCr49nj4gzQJrsGH4zAxPSc5iUqK9q4pRWuwA/A689n9ZfG6HH2BV/IdWRvN
PqCE5Wlb1sfhn8PokwZTVI42AabPwTe0D4gQll0xKwXff39gvRb08jL1TCWwvY1qUsmLcEvW/ET5
XIqBoUpFZ5BpLoxtiGMd9VYgdg1cdb2sZ57V2/g0aZ6RH7zS1TpYGW/ZmdkchvN+Kgp9wnoMtY+b
1waMEtI3xBdQEzMPUcVR4kiG6+ynYkGk15sGkCIFyLrmQjKbiR9ZfpRnmMdqSH+WzJulXbjj09DY
ktoXTBaV7bOd1wxSTZWEayrhaINpERtbfLyPRc0IjnXGqjvcIJC6toWuddkxrsyJMN8cfWmbReIT
TXdw36lbxh52Hrbq8spP6hwQh7a3eU348kNo7BGdljiToa+MM77ntRhhtgHXi/jqYFxVDumssT7A
JEfoX8YL4r8Hq6sYplqz8N0qsIgY4wihxSIXzFXe7d8DUFQIKaDQbiykvVuyL6aNWElmel+MrkrU
Sz36rEK3WeYTy6/p6uInkVM8q7B+F02flZjWMGONsFvs8tw1xYODCLBsKVdh6syoD4Lrh68HvAqO
1D5SpAyNTxoKAfJbJ0qsPbSC0LgaM1X78xo1JHQu2xuEJDSEfOdVCREf3lIV9Ryar68aSTY4fDrK
PhDrQt01UeMMtiadbHZNiNn1nUxhh91NsCZYWxpvzVtZ0eI/2A77zwLNbNw6dUDUvhova/gYJH4e
cIwz3XG8mfoLnlUx6yID0gW+TnPALqPk2TULc/5twcAFpGRLGnX1awSLIpWsWdkin9vXvdRi21vq
Iqw7jHXjlj5y3tWdkOJ4NjyBTiiZHKQNMxvT/Z6L3ONCgKVvywBQst4nmZ5acTMWvTjKSdZNQuYf
gDwaehK03rOOLHJVnUKCvRxYkBBxZfVU5TDN5NParvVSetiJLahzYUEc5batcdnm6V7/a46N/Fwn
rDO2VT6V/2LdkF/4XMPSWUb1Mxz+ZYK/Gv1jEd2kCfFcHBWajoZFg2xyMrepJMUHcpqKf5M7lqOb
4BLgu7I5lk8OF+mpkxT3QA/VuMD4I9k6XgOLDbwnBSTEaTbTApJPQCr9nlO0+/CmzpM2Q6Txr8JF
VrUcLLNrFYKkv5ca00lLU1eywfG5iiCRq2beWRgnINrSGi77KNq3CJdpZb6tdtFNNwLGeIgOB5Dm
WEyyDQoW/tjMRJcZtdnmb4uGuR9NJ1K90HaBV3vSUUwnU2eFbqp2jtz0jGfc67ZUxoXzgSHkueTT
TXM+Fu44IcMWtrloDPYHuO0g5NLlJnwgbxODnx1VADygHBbsCNK4v5uUCdHZKue/MZ8JhHFG2uuL
ux2+hwMb/kmXKEphx3Q0cOVu/Ja81FngSCGOm+MlynNueuo9DJ5X6KUeLLyUHrE3MWNaxQ1pcftu
8l+6sTIeRtjTyIHukTjvCy7pHnIptnUVdo9RLR22O9qZYC5uI9eAOg3Nip2OrdTpv4jC5rVLNqSV
d3jKZt0d2DF5zfHKkgFiLzINe+xd6CfqM9NzoBZVy6lZvss1dbatnUR5mDZ09D0pafJ7yWJ39EYk
CesZkEe8FsJK1GYoqV5M5uDWs5bR9CXSfeVIz+Rx1GKihdy9MLPt0VLu5BQwnTxCawUYFOs1BSY6
h5WHgRhVHrgzOHZG6movf1iBKXuvkWyGwbfc30GUr0WbFSFLcT2HzJ1QWSGwtAzawNFtaTM0244v
mG01Opw6TBgKkoyZEZ/xrYVLscE89WIv/1TRLQlyST3tUl4pOAR4nJs4eefTVt9G2+KXpCz5dBxB
SI1GuloXjyt7MgfQFtwmY/1dEa/pSWclKu4EyY9qFYQ3AEFEyD523JozdikKibkc4MEFx2zNEGCq
kqXd7OaylmUqr/o1DZ7g/7bLEJdIlcN/uMQ4BWKfbJ8EImZ8OqgT7eaSZIRb25Lj/lx9iSa0wsb7
TVFf2nZU/EDcI0lgmVdJlpJ+LcSy9Mlax08l3fYY1TlOVQvNdJN2yBRo/uSZoKqdcPF90HQqaFuO
1b62lT7ENzRAO9blMrgLtr6EJ2qboh2w36BeHKEQ8HhZCidXddmezWsPr6EIXY+UynYVnV3+XI6Q
9OITSdLTsmH6aZMlLsa+oCv9hZYhxeqNMtEfKzZeDG7W5duKqrx0wkwSA3ZcT/9itot9AP7kP5dU
GNEvBmNbu0+Ij+sCvBe2NyiXyfKM8uK2JxFn6q46SvpGma5NK6aEPRpU6fUUauh87+Zd4UWupkoE
6AUzyoGsywibP7uzDkYUc4HuPgP1mKORv3CgiVWHhc/AW+SuImUIz1YQ3QJEYjpBzzaLE/a2MYQA
QMTUImD82MJHMKCwi2OcUDIjvnekQFTmgO5Cs/sZQDMdYlAqzff4CCOAzdLOmBSxBuZtRJG25Sw+
2Uwi4WJITcy+lTTK42uKE2M75E+u5vccxZBGi1nn5iFRwPivo8ESwmWkASaFDZoB2cNyU7/JLDDg
LjrFGyBrqgALY0zeO+W3CkO6TPNHDzo9ad2KKGWIrbHVfSYObi29P8yEH9mrnFzRjLi4q5couDbO
EETdgTEF2ZSsMG+5SAcXkq6mBRZ19inH387GHhJuJ9Yvj1EU1r0/0DzA6gMWO/ElZlABUi1LfsYq
JmPgQSA66m5pgU2HkRypQmDYp+28KLNi/mq0LT6qglXHqUJuVdHNu2FLCzx0339L6gowChGGz46R
ulr6tS7mrGlDvdIaD0Askhse/P+uyYTvAUMN/1aH1L6n6PRg5y9L/Kp1xxr+48QAr59XYqK3HRBv
2iq9aAoK6hCV6I4QJdjGEmP5L08lCtyKkPWlVbTBDLzCaRfnHtqeaLAYi1wX0i29ymZX6rxCd/FO
ILpcuoNsCKlMCxFOY2H0u+YNR3IjnjTWzxj4EPwBGXQ5oNIDM8zENlVDXi1IcIHfBA7wZPf4xMsZ
tx2uezlUDY14B27Bv6Yqqj9iEtXsribBJC+pUgv6m1RMZED+56ZbVBWVPd5gWwUDMh/CtYIi65Vi
aWPr7TZBM8oXHEokOBxYd8SRNrZrJgy/V2yhjC8q3okajCySV9TchvTjEq8fmzWFasOBdPR7CgfC
fAC8itmnsVn2OgMupa2EQ+kvjjQ3mFqluAQQUWok8AhK8JdETmnWmTJXV/i9BdORfDH/8N1Hf41B
wmrL0Q/8E7LCdLMKFuY21rkDGaEIbVqag0Q4NWwmbNj50ZABpvei7uZqm3+LLMhtkAgWR/0N/ngS
e5H9ym+TT7sFzA9nTAMLAVM8i7u1xrDd+3pKx97Kw/ykiyi/ShCC/8aEii/SRPHUjmOkkzYOeeoG
FBd0VWxbgIZtC3LPHzgcXwZYlG2i5wAE8J4x1rWy4P55PjaNsBEGkyF8t5XHYc7X9xw5ORzB4hPR
MJ8+ivcF007S1TKYHO1rWZkOr20RJ4IuG8DhVqN8jcjCXluRh8kNBjf04+1U/gcLolF3NdbNlmEE
lxFOJZCeN+WqWxhxgYQluJi4nvIlqItPnXmDkGWd+lzv4UVtqHBDvQoT7ilQYT9gzsLXRZGT3HTL
EYELSuHPRfCxHznrSgQO624fVWY7CYxkHTS8RPa2MZCStYWbJ8xqNQ/4nKe1RFzYnoenxdz0Xgt6
X4cvlTUKWMFGq77Squ7ZfMCiqVxIfQKYkJJTHm/ud4KaXg7EL+R6WNvwfnVgR8DMbYiet+ME+IPl
YjqZfMUnuEYWUJpQdHozogSojmd3/RCJc+iVbGk5omWklu1uxPoSFFWqV2nE/gPXHtMONHf4Ox6Y
jHoyz7roJKf1mxNKVWcV1PjZiGi+s5HezQPByHSlxbSVaO8T+x8rEAjSMUgrHLilfYWDf1PD/Xen
E7vyoKrmVI+8Cl0B6ijCaLdPdwBb7N4W4G7vVA6ReJvqoG13xNt0DxkS190MP3vZcxSaO4zDCpm+
lc72foFNpeq0h+KkU1pON9itETGWCABsAkM9BLhcTm4mBSqQ/zaEJ6ihAPGEfgydGOs5ifY39NPi
gOEX/PRaO/H0aE1mwr9srJHjyVMRHvHGw/RYFNFk76g/MOunS0G+ap9OUasPoNDdzRb0EYa5DHc3
LHt/Sl8DQq+pg/ESU7P5CNpHY+sXBBF2BuCEPxFsz73HDkueMWi5n+NURv/lJB6/sLe81eh7OMBq
HzAkWuCvvMWKsIjvdEYEbPCSqbjP0JMeXZb79b+gyfjP4Qb2LaZo/pxjkTRrAfwL0zoGEWRH4iT6
yVzE14E3GAE76KgDGyK4M4Hgy4RL2wUxNnO3mOim0OMp8Ccum1q1R4kHsbcH1giHfA8UrZ6XRdmW
RqZVKxpS0R45r2br66wGm6gCtgnwa7UFNRIV69Ji50kdvdUFZoFYTz67K4yKku4wGyAimR/rSwUX
H6zcuh3eQrCdXP4wh7AZzNyL+6gOacnJF0109ACMjvEaEb2mTxHUo/OJlEB7Ua5p9SATYlNgOEir
SgwDdIAKJxbABZgTsd+t/HFK8jnBblcZo1LKI8HZqJRX6Du9oz8yicfvVE3TruB+v05/a1WHAMpr
p/hvSTXlfQS+FP9+SW19oZho6pMpJkBoLqHZ+Ra5OJ2jGezCWctVHk871kkrBFhZoIAgPg7MyRqd
7IDVIVV36GYZxfyGO/oE4ddoL2OyG4U+JE2+M1dN4QzwGo0s0hYt7ytExLtnio1gnJx5AW57e9Bf
seqk1+GYrU5QJOBoDO/+CbZTgAKbYG1LytLKM923dFimXO0nIQ1Mjb2pJW+BIDTxpczn4gfuVDyc
NYAAPH2zJb7NSlNEKPBoSrCXrv295HoHRGmj3bcRICva7qD5ANQT5li/k71uOhuXVHUpm9A/NhiW
53ZcG5oNAtD0jxSndeydTuGSJODNz1o8evhTkYTfLWxr3oKIcJyheQP8eKzhtsGVO/blweGgq1mh
Wxgm4tPkwhLtA7q6YvzKlmYb28zNJvRxFU13FULuf+zTBBkzsqcxJ0Be0swDK+0u0dZDcwGhG4xh
QBscNOpALRTv2M5lRweDSx56Y9L8Y1XEIUNeZfVjJSc07nFi9QMIDEHOYA2T5Q7WnCN/jBa/ke9Y
M1PRBWoTlPwEkWlg/mXifzbUKJBii62m+0JRtv/AE7GlrS72eX5i6BwAzo+pZXDaLg8wftmSsYFO
ssJ1X9GjPhE7guWKiuy1gT18Oji3RvhpfouDWFMi0KAjWbt6vCns/JMFALO84xhOC2/Hxqb+cV4T
trxZ1Pz3EZGK/i3HQhlrC+R5LAMoXvEr19m2nPCyYBG4NMWYPcP1Nkl/cpfs6nGErtucbTptQ32g
u7+IdUFJlAG5jW2u8/LTiWxnLQHExS4CNhbZJbZyjd9y6BdC7xEsuA1bXWpcykhm97gG9/Atpsvi
YVh2gDhqA5JsivMK4AphnisYnQcvgTy0OVrWHdYvDn9yQN8BQznsSYtrCkq9+pgrKFKwstQc7kW6
HV+oU3W6AzBlhXhj2xQtXTgyxe5hvdRkJwnrweYlHOURnfZSHHLAYsAi7qcaVlptloJDvRRhjQ9w
zRndO7HmVjxMdMba6+1DsvdrE4ryu0UKg3tK8IQR9DJg84q3UGw2KQZoH7ViQ04xGKOZhM/LI3fS
/179grp1oOxcdJ2O7xa4E3aPDgcyLJtNXbXKaH30Iyf6lznA+w0gx/hngEIIUbwFnZv+KP2KheN9
mp+OovTLlUTGdICDjk7F0zcM1Bp3Gn9GvXkfy3rsmlLrX7M1+oobrfiAdWiOiRIegJ8BS3fRU2Jz
DLsbVgBwYuovWEXK98oWPziitE8Fn+V/5Kgp0lww0meLwcXV51ysZ6rJ/J7sLi9PsZx3QAWT+6wA
jDaoVfNo/sxZwp/KGC7NkG+I0rS5UiG6Mw2tRQdhznS0TGuytvtRNH+D2cFVYJ2cXogqGjiqOQBX
SKisfqssJ/kJ1b/JX0XlZXqa0K0hQ4oR3jMa87ItDlqmF3gThTNY8+z+lk3YxblYXlNoUU/AN+q1
jeh0/M7TdTlt0EbgvsnZPuhasuNkV7G7U0abNDyzZcxhrJ9k0wDKfx3iYhId/K9t0deYSsDkVKz4
YusEGKBG8uzYEuLHX+Cx5VfN/DOU5s3a8ypvAHnrZkXxTLFf127RCokZFqWrQZMd4OgG32PTB7sf
Z/ir5ror93jZYVGJGtVO8GyMezw6jWhxu+oZjSRGi92FA0nydY5hwS7SfDtGu103ihVfDE0N/0SD
sDxB6hpjBCt1cdF4JjNMYwZ5bbskvEZWAZ3+MY8WsJswzf2Ei3uTYDyr/W9BIPXsLHLk/lYTvpQC
maD7NyycVi30c3wC+2bWJwZ/q/kEJx+dfShfr3+tdBxgc7wDma6QPvljyWCq347hBgAVSRw98KXR
zYeHBCh7Qnru8TEFbVYgjYuLLuNsZgZljm4srhXIV9pQRLbqFxXh9Nd7CsJQQ058zsZQjScVV1Q/
qmi2JQD3qfg71SL+A00s2VpA7HH86tEVYX8no5a9+TnG7uRSH/Vf2LHh5IyO8WFd3TadC1uBetVo
wh6gqeJ3EFklMDwhkHPk+K4iEBluG/aCC/mKRxADoFwcT07xHm+2oyVTerBoflWPrSSx/93lZA6I
cVIUmwj3f3JJsMgESFMBZOsz0CXHg9dOJfh1qoF+HAWanCmrYRWNqWWf0KOvxXaakoLYDgqhtVm7
GRoQ3o9VwodxbhxaeB1KvKpyxPQ3V9CdnUzjc8zamDnkbat62/owcRl1CUvkj3KGiqa1NDcwGFGB
1e1hyAh1Q5MBHc3gdNGguclRDOpoqrZWQ+wPNZgtOb0jOmlc66Qs/kb7sW5PPjrQ3OVhPA5oUWIk
h6i1/A1rol10W67dDvcjAv2MraFa7T2CH6N29EyaO6Tn+fR0mwwAfsV4ikoLxL1F1c3HYfeoXm3j
KhhfERnUANoB0o9mZw00R7mhaBwjACndakpIXhjkRRikvQKVIWHAqO9KMYXyUmHpb+/3QhN/nQlH
fDnFmylOh8vrA6xPsU5tubLicUKC6Tc5Of0DA82IgTuK11cyJsUVtWZHEkowCpNoWG9QvZmjq14C
WVqsWiNFa6R6ffXgcX8x55unXGbSoo/R9N+OlhKAMyhY0REDRh9AdzjSS+Uz9F7Qtz2z2B9/44jy
o0WcH1SNi2qWeybYflUAGmHBArLr1pkmMIld5vQvhvYFysMsXb7Dw5yzXivEDbR8I3PS8pLEVZfU
u/s5T4u7ot6HexgMxiA384nMPW6nbyQguQ3mV7nFTnWU1P1czz6cUzvhg6/GGHo2JKvaogX94Zth
r3N9l7LZvufNtBWdGEfhBmr9DCIMxmt35aLnvJtBPRTYalTsJSWWH/cH7Nr+0RU6yhZr+RPI/XLJ
MpirJvrdp6KE//k2Qk6QVriCVnTUUwt9GMNoEqmtAmTCx7ndQ4NmPHVU/lfUbPmL+xAKEE7m6QWB
mNNwK/Whr01Wj39raAJPdT2CaWVJMUMuokb9PsIGA2wsGuP6XCCZdu75suIuQCWf8JxPUBDh0Mw5
CprzqBEu19Z02MVKvkONQezpgGj/oQkwve+BVs9bh4yiQAdoPMAbR+LY51eOQJuf+QKEorN5smRX
HiOt7qESBGFnQPak9D2d0gkkGgSWA7iffT5veJ/QnO5FsbRAm9YVBD4e4wERnlT2c6ly8AuIWKrO
LkxROCuMEevT3pjYXkeARWBJYd6olGevm6tjPuwTYfPbPHIsNDG8XPQOC96ijNCPoCJhH+uCbMed
44tIaXWHcBmxd3Cnz4EvRpApPGwEo1KP+keSc0iLCtN2YSNoFpY1Bd5XRnN84VDdY/b3sKzp9hR+
Oe2OwDzTz9W+/3GckxEvuoYhIWB+6HUNhp9fJdKO0x4ccTF1kBJmcTfHY/VVwHv6cXNgrntHFLbt
BW+mUwUj5Ic5t/o3PtXobyyR6jYoDKHxJVsrJN9W0FCCnRoJmtCKpdpAYsjE9gsaa0zsUJCnj/CV
Dt83HCfR0TE67j16cTckK4t/baWxDx6GW9PZRnH9arFtkrfpPBt9KU1AN1ssO087HBQ2Y2t3gcdh
thxwxtohIwWSpUaBRkHApwkDwli9h8IDttnTI2suuRzl+LIhM41ePRQdZVflh11gW1VlBvZltEhP
NJIxCoCBm2GvQlF50OZzE599WYLj08m8PQX4BamOJ+OGJKabPL9ox7iyoAt00xznfISJ/8WmiCvA
hw8D3ELWaEg4q1l2xRCEXTaD0150uCtthE12wH+nMLPsqcYWgzgnqaRJH28B4CrAWFO1pHCxRC++
uunHRGkdfQYMUOQsAIrNHZ5QcSQt2JfVXlEgi6OHSBV4noP2qOpheglJdg5zquqE9NV47awtSnux
MPxZupKnSMaoIZMjeKYlyokol/irgar1Lyv2dMZLGLfinGAIqW7/ErWZeRzHN3CpSNrR0VjjXyqC
mxpKm/iVktJCoYwdKNbmEbgVV23LB8L/ZvlYj1DVnTK7uh+c75p2lrIyO+WYzUDTwBPVnI3RDldA
UyEyc4tQr8+cUmcfcmBf0QnzVwVnS9BZ1Rk9FlBMBhAvvmCJJYp6ZQ99n91SluJ1xD1Q1xwfbxSp
/3F0JsuN40AQ/SJEcF+u2iXb8t5u+8Jwb9xJgCRAgl8/T3OeGLclk0BV5cusP6aJIn1MyikLqEDK
euXAEcFwHy388batKs3zdNvbzFwoHPxNOtw4e4Gs2x3CbCVTfm0Q/neR9gN9iLgj4n9eLOMfeGKz
5bCgYcaXKk3GXz7vNfOP1mMiJ6Ms7DYOA9vb1q4cXIXVwu2W4ml4cKVT3VXuGBxqYeaHVBYu6QJc
Cdc+qtx3GElittcGTwNUYDL6Dxr2YaZv9v1nGQdrvh0UoeAXQiCDt3BQ6WMbKFuzpTVp571rwu4V
F6Df3uXwH4bZcuGgjyWZOOlUMVaJlt5z9jGSIz1NUP1gA8u0vrcVu2pOK5/4iie0Jsktgog5itqT
9xiCYF2UwSJxA0UqxbWNVZdLPcqjHZgnUfzBPAXUumtIYxz7I35zEZDNAZoYtChJaTYxRQtWu1VV
lv/Ta53aY4zpyO6qdB1+g8UCAxfMtiekjWA9zJix925ZZBcBlSD3hu3w73aMeNZuauaLtTl9O6Lq
jR/Pi8nZTqYsPxd2UKWbiHsY0jX7atoxvkeoXp5hUewfTFExRgPG3ExooFyJLynqtr83ZQD40s0m
2OsyrH5o6TKGmbkJdw7Urd1IlJ0XQBn9ezGgkzQGVfzkR7eg3q4go+w205d3Ol+Sy1j06VuPZHwd
tWn+jqmmmxrJTrlUbIN9Kj1jHvvB1T8d6acUHamZHxW/HIN+GTYflaKoX6dQL5tJDsHfduVNhdsi
7K3Ow/auVatD3YUPb8e6o+VBtQ5SIndJG8akWg6smll/u5rBuzQ3On8K2dmQ0P2wAYe6pkHy8vLI
2aokWPa3wfG+1JE61Esnj6sbd3/l0vjnKQuj86id7n10R/cuD0aBjBrQEoWdLHZpj9QXjt4DBKXe
00fPz7Cnf4oOrKYr+GW6imgiwRbKLTzpjWRps/XUFOk3BjwyPqqb/iTV0Ynl9AgIF7HJ2FuOtYek
JxZ+7XkNylPn59Mx6ZL7XDIA9wIbbFhNhcAcquYTkje9ov0e0rR57prEQ97krt32aXCojB3v2I15
YC3sF4TC31bPoAidvethFDf814UxVrTcj3Ls37LBpu22lJA483spBe1V3yx6OyXS9DtQueg9qcEb
9mE8+tuOXvMhLKIYSFxOw58oWr3oULtN/LCyoOs8j9GYM/plt6nbJz3wSGmuGNd5upkZgHsnHftl
1t70el9UtSXNRrrxNkrq8OfkreJ5xQH6Y0hwhRR9Pjz2xKn/mQHGKa2IcfiO2sD50DQUX2IQwVsn
WvcRNbt/csamvahcsM3cKWr/kHNX3Lu9afcpg+g7VH2qZG299l8PZwlo0y/FJglktNeQQ+jvXnq1
U3gjjcy0Z87afLm1Z+2mSd3q0qAXHxMgaQSzOql/RJ1Nvidu/YuHXPovbSGO4quLTqKA+TUza+oc
dYCUWB6Irezec3eiik+UumNUhm+9zVf56rEz5TvEerKnDEC8NYp5Xbp6n2IIYEXX2tvrcQjeE96V
Uz2bEjnDMMgs69ece/uJvR38KDHE3q8yvbkuljAH+AvthTO3QT30uhHWPS3dA+Ja/AOMq72nRCZC
lLMrfnLroPngco6R7jLv4ghSP4EgbNZv8So6x2VOmjunA80GHBId8orbLr/8QBTPS4QxpykrcY27
enlZq8Ej2H5U3sFIr/wSJvM/y3lQC46LwZ4p1oTBOxJkr4QHtJ8LeT5Qw25Q/h2KzOfn51nJaEQZ
74uBwPSCI0lCq9iIZ27pG35OhUD+BALeDgx7izw9u20gmEWmOJg4RkitsUmOb8AQXx7lPQYZ2bXl
fu6V/wBNKVnY1Cx3HgDHhpXb6+NCcFixhc9zxS6cO0jIpOCoa+gj94wK+6dU1hZFnwnie5aP5XON
6A1b6oiFcXPe51/aZp3GcAVCNK2i/1OwIXY3RoSFbKIpTGkawrKNN25VWAUyGIQPKWXkdcVyMTHm
Netf5TI3QVyBQ/SDZH2v06rXO1d5gyl30c2PdQEOHc23sy6o4Ru9eoU6UY64wbM/OaV3oQ9jRrSm
Qui/fatmZ8N0zfnhF2qMIMYB+j4zAwd/qlU+t7+HQnbVI+eX79/XjW0dWr0kG/Z0LGu4TbSo34Ag
wwYspe7cdg9hMlc7NTZypY3qIpcQolUOebFd1q4Oez7WXHsXnB61PdNlTCB8RdaU2H2WPpm5E4Ie
mp4+k30dL4OyzfQuogLSbot2X66HMlZZ/MQa+8R7YM3tyDET5skZO8z6Z8Cm1G7ZlamLU0EXwMby
lnLhABG0LM6hGNw2Wa+9iFQsDyMdRpUfR3bMsowoUUYafHiptOWrUiC5hhtvWpPPDtEhojlCgMfW
4EtrsSqEwMrj0R8gOUqsc+tKLWjRG/bQsQnowrRmCquwAJ9w7lnQxZe258Mw3dn2TuWNErAbQUlt
F/C6Jd/57Chxrx3qUnLy2nHK+CYRcNRvDjaPAeq8KtdMZy+re+ejHVcjjuBn5aQ3iQHg9SnaM130
BycZEztuTUWf7BzipJzzNy1iLuNEkzV5BYUZNHOM0Xfqg9/gG3iP3EZ3Z4O9LkYIoda+BGACKW3s
Ms/bIPcy59w1wJh7Urzz+r4I4inb8bnL0UE585LlJ3+LAvY+mpdvjcvWebMDp+PXyObjhZ7AVoz7
NqSrt85nQqwScTMr1Wr9HOnJHa4SFdc745/uvSOxGQN4fDAgyPAM1BI31NK05TWS6HiAkKPj7wPk
mvjYsI90+hdFXT2izoAdv2JlyLqP3tcu2vPseUxF/IV9wRtTSre8Li3WV4blGu/XtsR9lB3XJVpQ
1mjMuC58R0wUuy3E6S5PyDi6c6A1shWTR+KXB+H5pf+zYPeYeEDltPx5h1GM9pohayVv2FlwFThd
0RNyu/Zp9dTAC8ewj52fnbBQxtmmZNa9nluLK+9xTMsxQ+Enbd5sVsE/Wmz4tpL8JBJtF6gnZ5wm
b2d8CYrMuLEPq8ei5yJ9WhMHjqKLZMjgxy+xJTyKwjD/2OSCTb/pdkKsCMMjnzCNT64T1/DJ+JF1
c8bArpGM4wH9fBPNfU74fEHbHP50mkS730FFVPy+niecKnv8xDJD58QCdQsMyoZUH/ucymcv+RU9
d9dMYzAdfVs4iX/mQE8orVkuzICo86Tvf0lH8IzEYy08sb1x8lS8AseWMiRmZRStuGvC5T5jpci8
wd8q+l3G3zPWIH+3CcjWF50EwmAOn7k/Kqf31RM7YefqMXMTxHDFZGL4p9mY210oNuMBj1IBsA0U
FFT5xZ1S1xxRKCbxDWmSDf/YRhqO585jSrsH7S0yHtrcqqOO9dzek68gUkbsVSpPk1o6cyc6Nh/s
3BgKdJvO7OD7wmsaVHs/Cub5qQJiEoeRMSBO1g7z9cbGCXMxPMjI1kVHJ84IMFfrXuSejHhKPbJ2
dk5dzN7OrRoe/kPCmDv/oFCcVIfoLRbfuYSpKvV84E7xUA2GMi7FHdtjTcIx4DNu3Li12/Lxefah
2ql0lrmhoev0cBcEJpUoreNUBTsVB8JOjEgm676KBc0BaYlO/DVacYdA3Lq+eeCBnYoT90E0v89L
y5Jk7Az895smDEywDLi97mbYIHNjkW215WXvun+YAKfqkPfubUulwMvak0cXVtHRqp4xc55JGYen
LCS99rVX/f+awlLIC4Jr4K84IRzG/vuEUbB6nOKqqr4k+8h4V92sc7BCx443LAH5jMsqnCNZLMYi
jmIuaodjw1di5Y9oYkj/6eBY8SyTWd77pz4JxyZ69zIfV/Om6Joy2rmlTkraqFw1yaWTeffPcJSk
W8H22/QQ5pPBtgyR76zHbPHr+Z5gcgywK22UeYptz+VdkkbzHM/GpQvy63bZzuw/vBEAo++Nv3q/
4JjfMAKF8TuUfea1jzrth7rdMgYVFUvHahF8xmvv1ocA7qk7dDJ0hnkj+RILB5M6xruzioI0u2/j
yGUQ0Tj5GlwEjmtWq3BgctICM6Z3lql/f4ZX0KjWyuv6B+WxquISc8Wi4MwoHP0GdmBOeZjW2T1E
HePYU+MvdgIOjv0h//BFnfcnBpOp8E7GtdJ33wfDgfu7iP2++Ohq8rvYVrZUSzRtEBtZkuxXmdbd
huWzEUhQxb7O7eIyx9iHhqGCR+84j9Nl9FOmU/uZ9SjyvptcbDYkI9XxuB1JRi2fuwR1uts0ydJD
GqMDNhsrhjL9HogKHHMm8qIoCyIDSco+BEMVzB4B9iR4msck1N16xlctu1+4IlA5+BS+eJaSUee9
m0BQFzspcpq0dl509oJdeyqY3zCqyDY4hKGae0/l2V2Dm7tGJ2IVa45FNBPLcaBs/ROukZouwZQR
QSFMpJFJYpXK19Up0uFnIWAJAs61OpUXVKBJMIdEFesHPB9BRnNT8z2xhyGZ0TipdVS0XfKkro90
6JKFjk3YNr8b4sOKp4ioC9bOkoRQ/PPnMmM52sg22BisHYLNUqKVjsKupUKcmzgH/Z3w8jZkBlua
/AfGhqY6a9jU/jECQiieGxe31WGtgrg7z+w6pAZayX1qzn5JLbVsYryEGDuTNXTQjeHrvk03cSkR
sDdR85h5lC17CSR7S3GMT6k1xyJ03LzfVQaB4IR5EyU+m7s5vXN0HXV71Q7uX9s1Tf0Mmx+OBjCV
d+/SAnFdKo/pKPU5JuCfvU6T7Ddoup7FptFg1DsFChYnuyiTsfzlLHW22pPN81j/CNkZTaJ14RHn
tMnJKiHZBSGH6X1i8jokwDdMaLIWb4ninWpzYw4SvVV9tgMTdjyRjrt8wFmYDocF94/75sPVcDOx
yqIfdl0Ac3aVnmXPr7Sukx8dIsFAYAI5CwZIbp0duP05WA0TcySqRAl0RTMheR4ar7rRYuiiPiq6
s3hn11uG6phRMOlTH1PjV5SAVS0+V+Yb4Ky4a9KPQPfENrAzx8mmZaPjoGr+UNfn0LqEztKqhIiw
2b31p1iRzcGE9QXdR/vbCmCbigvhtHvKoa7sjxzwi6QKwXW96xMRBb+5XxRnI84yAlazkim2KYgB
KDe+CjN1KNPSU1fMlqLcJ5OVwZ8sdmIzbgOnDeZDRWYXW3dLoOWFXzCPhm8mVqpjTDJKFhCLgDHQ
Br8dDlwbNh5wd14KUgR0gowhHDMRJzd2RkaHIuvG8FYu5/JdxGaBtA91WbWHaZji4t+UcZyBieZL
M79huk7sMfeIIoBQn5acmHEKRPfmHMPOCCFIS+K50u9+2bXLZmcnG0MtoQfDCxJxD8RvpN3P1T2E
DV7uytyggIGVF+2p7LUDeCLB0hPCemrfvgVTit0ffSKSd5iJyXcQcWWrhSIS99YXiSLDcFQh7rPT
lC5NP/EkS7G8EiyBbHeQdmQaY0ODtejYUfUUu5xBvWsPYgYrPtZJTpfLn3oOj22oIxBK6CXPx002
LhlUfG9z7HVz5jXhPd/7aq96KXx5CCZj0l84UTmxdk4yTR3HRenZN1m1xScIWPApA3fhFpMQReV9
pUMmgHvYUvIYQk+7xZ3rdQLbF895NQCNTAyedpaI3fV+KgZv/KD8HNWHN2PCXraKq2q+bxyB7ZNC
LB52VmMZb848792Y7CxVFV5aE3OBClooMyVvTo3BIjkqUescZDSrVhZsNR1J4YlkleVB1aOdXj2/
neYZonQuugDFQYJsnjF5aW88jbj9qomwolX3j27Mm90x2x9XHmE5EL3wCngviqeVntl+1WAp4jsk
X275VedJUZ57DtZyBS913PSbr7W3RztEQFBYJpcq3zmtnBYYO8Wy3p3D2oP1N6ll+Jso1kzg8abG
KWA4ClhRCn8TThNdP8+hMkJtSL4IRIrkCJrN7c2FG6n7leDicdgzY4z7DqhhNJG/C8IFufoUUIpX
72xU6MHJQRzC5U+65oP9zRzAmX6j1kXei8a3Gv8rdD17f51FjabeoIQGjffQgE/P4z5zOtMdlVOO
vN/jnJo44ZLK5yncuUtPjsQ2hvTE0tI4U9kcG4b8hDF4ONlPvTDC3sWysd5HnxvX3BFsqqaXupNJ
eB2UyLqXAV21+ql6eK5DMa+pvDpIcNHGF0HV7hda+/I7ZOKfnUOYae4RblF3Z+oU1s4pAj/fueg+
wfvK0D96cSw1K5knfnf7CQjb94uxiT/cuElry7uBKwSVs/dN0N5lubM2HyG70NIXjGy49umTa6/b
uZIT+ZRmVeSeFGOtYB/3nEB3E8+FOhL55IP3SIfo4KRgK8XOLjjNL+R3OPMtWmClBwlLbRYOJasC
/wkYZw1OkUvQU3ki9Ebr6TiwxYpLSot5xb4T2ri8GB6wKNrhHIjbM1qU8lbSpwPGOTpfS7FvUWzC
iTsXhEzt2NlRwHz1YSKGX6TEsJh3O+dIw1T1SlCKytntFrFbEa/+b9UWTMhAvhXuy80QrWFlNyCa
vvg7+5QjcpObKFuOsJNzeQ0VfpuDwi1UHPKGNWOnKbi5lQmfoLe4jMuKswt3eq9vTGqE/fqBv5pj
6YrdVsIBzLnyzvivu+DQraz5pvhoV6z/Pba15IEarHOfDFY5O+wx4TuYBDhZ9cNUqag7FGrRoQQf
SZ3om1K9IE0M7y8t2ch2vS26toNpbgW1Ep80EOHCEw2xtGyDAJ593MFb5mR2l7g3THWfLkXZ0Zx3
9eR/CgZUwbOqObDOxYKucdcBAOMM5M4y5JPUrrsbuygpGCBWeVddWMyrKpKKVg4zHdSKwTYhMao4
rPyP6bMpIjscR4KuxrcBauR2vvV+HP1oLe37X+ISEvmuo67BwZV5S4znrkM3/YGLxiG/JAKg/WH6
1B8OquzS/hNOgBW02I5Xp/w9S8fIZ2hHQSGHL5HXGOTCM8/Ckl+MeOYW6w7Gsmmfk1bfuBVXuZT/
Q6KxSZqomUW8SXuVqei+6BuI+iGH5TisU2X00RLuUu4Doi5CkhkGoIv7Oo8Z3KXBsrSvfRDI9FHW
K5LjPGk+65xQvbm7JMj0/HMu+HoltU/I2XtsK+ZMl4aBeL0P+e7TdFsveRoc8zgZPsdbBADGztTC
jxjfnb8TPZHheGHMh8oUMm9yjtTTpmzvY4n97ytLgpKBPLCfpOb3EBvYdEUmwUzFBjFbU9hHYJzA
ahnuQQAJKT4bEk2nN/SoqXtHKEYU3fR6LOYH8IN5vf3DzE37OcVu4nUTY+zSTTs7PLrFkNfx3qa9
y+Q5m3wWhMCwYmQxnePjZFfeZK/cmz1KlJgwdcBY9vVo8BmnRUBPUNXh2AIN+7ADFYOt8sr6ZCW2
uECn4Xux4ypPwNp9uc3LiNiDhHIHvKjMZ2JA2TijwzDZLAzkUVdUmizDQ1D4Tfq+yD4F5Q1k4gQb
ji+WrpP9QELPhtnYEmKASRS/coK1dFdifEve1w5/Pf7KMuNY25duxf6kIewnTOQ9ezZxlYW52627
3smahEWprkflcWZ97MrEX/WelU+AN7oIX2is/P6URWMVB29V6vjzeRkaYqdnvt8RQ7BNYwZNVekf
iMZzvOem7crpObSMvd8nEhPcn06C8nnIiCdp7jAQk+JqHNMn2SYqwiwiUCGWyXXWU91e6nLs8YXm
ZZCM5bGwAcsxN4NP3n4Fl2sL8Nq+nFYXQdyrWlr7sGuq6atPteTLKFz3MiepKB+xwUlawaGnlNl1
OEG6ozASVXgDkYizbxflBeo/ch3rKfEyCdiYDY19TNuKlyAb1j2yL+PTBHCfPkyUUTDsSXIy6SND
3bY8cdogQzHwE17y2Uuq3p92UB5jQ749YH/ch4zEsP66wbsWlnJ5w1JBeC5CGJkrowPFDr8yrVd1
NjhOg13FPaWqbZl3DDRjVi95L00GnjRt444FzZ8TARjEwbEZqgdSgPTOeLT8oNNmnyrAUmjAonK9
PRFBoHKtY5LxaUWKYugPqZLCnQlN2mVscwhz8iia8uSV09QWD7ewm2HfDKsFXxppw7rHmqGAU571
rS4rKSRwAnY7baYeMAlgM9JJfolmQ+93lXOKRwHMPpz0PzphLJJbpJ4bbtVFVbO8DrNLENgh5VDt
7uj6rfN3HVWq/I1Oh8ITBy9Yas2aIN3zja4rwsMOk25mnxtZOO0LsS5JNJ/j1Q9kc8FqMlVXXDnV
oaf5rv8yQGfChFYFeTfhPSVCxHP1mztHmvZVTvPvBVcY92W+zi/MJZL46PR9+afIgVA36xJqP2bs
6oyi3awcX/5B6HT9CHgp/mSGoCb2BhEqtqGl9O/qYBnmf5T37lMedCUqpi5SdxdqPEq4npT3uIzM
qA6NyIr6LBg5HdrGFj72zGV8Nu6N5YBWNvGXy0y1J19kJkgGXAiacsalXL0O5Ax214JbuP5lMHM6
Ll15WhiGTt7oz++cs3Hib5yoj+yPwVgqjA2tktscekZzNxbV0+t1lJgSsSmug9m6gzvS+ATm1hGg
Uky7GRMQCG2hIJa8BWM5sDWs/GHkiicQI87H+JmLx/nVNAXYN04f/zKHcdEfQZxpzA2BYB7PKEtI
o62uPWzvBcavjGFPiZ7ut3b1dgh13V/jdSTfx7BRb9A6PnQD4afez7FNWK7R9MBmp1BLVV+qpPNd
Ms/T1tt341jp+xJ8UT2HLELzP6Bup+AjbwPtPWYJw4w74cXdcFdCGpAN00StN3wwwgzCM6lYzUWO
amHeHnVpCnBDuOsxzQric/mwoj5XTZZNkKh5H/m/wPO6wdkOFXFwZ0CcuDoU/ophK3KdVFzHkr2H
2AgtHc8GnTdZfxR12M4P0EMkQcz/Z8STrl08BfChapM0U7pe0lZE06fgtkwmykWGmkxVuoJ/g603
roZzI2XLwJ2gz6EpGJXzBPKuPNcOs1bGjP1Ulh1D2LSNlz1/uCVt8UWASqDp9U2b1tswWGuYL0LY
mJDC5mad+fAZmAYgZwnze7ceRXBHGRU5dzkAnr4TeKAC4NC6r/VHEIZKXJwUNJ/xe8gGaQ6F0Qwn
jyE+iyVTRQgcaxPC+TzVNVZTmfb1I6Tp0lFx+XG9d8OBgoG6ZuZUSWC4SHYhOqYGdI9SzqnS5SfT
1UAlV+0SyH3SdEt0aJhSB68e0Yc4BytcrXIHHDJ90zQv8y6hC8dFWs32dRFVNR20N/tELOXwkVdP
zWt/c2ZET0O6GLNv2jyf9yO6Y/U0Z3Pq7xxu9OJqG3tzIMzVV4lJ55rDI2LDc2Ge91ET2hdVAVbf
+4IYrruFIxJRqx68S4OBiRKZooNR+Rrjk3pmSIeFk5wmxz8qD7s0tDkT86fBr7Nzw5GHH0mDxj9y
95TjJuEgS0435iXYkDEhXZ6EBLdYoKMIVxNJJtMjxGzt/54JlcixiwYs+RHgrHbAyWXUCGlMQFqh
iCcOGoiSgWDAqQuZiUmqXtaSjNVg531TKtYS5A7tPifjHBBFu60GZzLEVwiRUl/37j/O0wYiSeGc
a7tLXkKwBkfcYwXKK9OwdT8uNg8Ya3rtr2Sxnhy3S6L6T5I8cQ+XsW6T24bDSaQ8pEwwsIjhbpXQ
jLIwF1YvNvzRM29M4SDDLo7Ib+8L0Z9WwlnsM8kdWKjorUf7bgu4YvJouiqwj31f+/+U7/d/MYI6
4TENk/zqZ5SY+6rUVFVOR49Cq0xLCBM+rgScxaqcfoawq+aQU2yd47wkN3rKREPqxFr6/G5EKdxm
1m001YcM4fcFFr7CsYV1+J7gwB7LOKC2e+Bz+C/4u7pv1/Xq8lTxx2kPzTCEzBTIZbSbmCJFXPjh
y6ES8Vq+ynD538dFOXbJHBYw78g5QPKlaeXFZa4UIVbMxW+/icxbzAn3W3hBYu9LNcXDdeod9c4n
GoPPvK1H/SssGAEx1J7q7uSWZujPRTOgjKpe5tke/ZhQlDwdMSO4Fgc8qkhf7yURE3DnRdnqZw+O
3Z4Eo2nyS9ymzu95tLpfJmya6LAOZfaiGQX6OxlQXe/J6oRYVHChmnFBWCQ7QlDhqXP2ioCwDKPj
dN+2nsJ8y8NNVVTSGqq9xxKG+lfdNURJMdjKxgZXdBd6lbdzUJUh01NgSmxmqjHRiUDinNSNpKIs
xEIgeZHsnv1ivdyixKh2txhm5F+iDORy9hQ5IU+Ok2f2lg3FWlX4bdnEJDWwIphAIQXFuqmcEQVu
k2K2q/a6LgXYGWFw4TVHYfzLvE6EfzR5pj+H0S2rV3Rg8I8YufmKPkhcbLLO3hmtjFs+V44VJ6ac
yR9GT80lFeR0YcUICol7PY6fc3rx6hCNM4ksmD5dEpcJBW5JDdCMQZuB8DrSWXBQA89i0nj0sbYy
BsxUSeJAvaKwc69Kb2tQ+dU7htHhmDH0tpRYNZkaRBNK55oRllOd+zSEKs78fA0vKuX1R4d3k8fc
MV2/nRb0lQsTQ9NQUUnC+UzvwjZKLpod3s5JkkBg56sHkmm2PcFfLqxUEr/OtGPyMPDA/BNEqN7i
B3pLjwqQ6hzSOmuzYzEmzrmVjQruGVliqhzrW9YLrVXxVjPyIemPbsHbEr2aHFmhDOs/ho2L7Vuw
uPCBZfbq0VnbutmyBKz7M/PgoMmaumwipnisi0BgF6wqaRFuN27ZuRETkUlOu7qL636LJXOMT1QC
CKNmrh04M+QjNlrN6/DCaQDBu5bFuOwIMFoBLFGe/fRoJ7VeuziUT1M2B80xuiniEaJNfIwWOZLT
mmIIKO96FnUF/qHjD1WfkEFymmR6LXevxBjGwyWRjF3cH64U4aT2OAoLWADsJe3XrCO3uq9HPLtH
qrZ2Yu1qlP2xKGx3mXYTeZzmiow7H7fBzwIYHKGUnvlHRJgHrR/lE5sxIu4JcVqIEp6+TYN/5kil
uXa7vAo5ChnL4wPP68jjFaN2Du5y0gud/cqgy36Tf4Ko/wsBssM/7WRt0RAzKDOHZah4cZMcSEIl
dw7/Z9y+obxJbppYcWSAhnCCl8+uti1ypluUbg5A1BfZYi3wcp63P5oxXU/96Or8Z+OsGWGKHqlI
5lAOthuwV4Dn7vQckUIxeq7rbzzfpFdydTVqkgITOcDeohkJIcgSSlzeN9DrgR1K2ExrHNJcXytM
/TLpn+XiNgvRQP1S73xiwtI9uj9ZvcPskZnDE3Jx8GAOJ8PGymtiy3jZxa01rJEpjC7dFxaQmPrP
opRCQcgSSXIPCTOu/wE5xeKDvUdr1J+9ISZfaur69FOhvKR7RnJMwctGevok2wlveJLl+oL7LEx+
J5ash5+c8ba4J2li2JERZhPUFL2cS75KBiNtQko0fEb5x6ujsd9wi4YW/UHNj/TwS/fWkDT3b9SY
/jAjy4bMAY8thpty7Ma63alyBiTGFmTz+wD+k3FONZPz4bXwOWePKHnCTsrWNse5TpfwYPuhsa+l
x5pQhNQ0kRdFmmkBIORl6pgMbYi9VjLW3VQrHC2zYFJfa0aSKBonORcLEFZCokQOP18dAHboNuN5
aZ4jUVu5Kyevloel8DQpKE3N3Zkn6awfFlnJi+RZx2AWr+LYytsKPd0p5zlTlUj2lR/q+1WtLvD3
ypt914CTYpPulT5XPv77Xe7pGurflrCgWeYigW7Y+CWhC6d4vF9wntNBrWK473KFca4zFGxvAwJ9
cfQMjcwmtmEVfrUTNqtNzcD/D1ds/pSM2O6P+MWqZzGLgPCDm1jE3HlYBmAmNHixIbwDbWp2l/Ar
jm42FZ4VOneshUSsKOylO+uq4mkglYD/35j8Y2SF3LzDTOE2X8zZtb+BBlyvRBlN+ZbpUQxkyuSO
MK4mhBtPYy+A5J3wFR1cXNhym1gjvqJRTAtohUsLpyty3PDaT78Wa3Bp3TIaIJIiNrexNw5HeVvS
K7vsBnxf+ngi+cP1Ya3ILp6/Iiar5WNTObnGpyyINOTIbIfpqR8GD6c7ZqPqWDgRdawWBg8C67w6
dISVBSPDMuIdWFLio/HYteVx6H2pHxSVrj6pes5/mYpDmMmqs7zl1sz+XtuVDKcS9U7tGAhR05Ch
7ahtwx6YE3Hhhml9Uem3NC/D6ND686wPczWr/zg6jyXHcS2IfhEjSJAgyK28VN5XzYZRXV1N70AD
gl//jt5uYmJmeiTR4N7MPPmTxRy0r0Px+NwUjuyIhDok7JgffHA6eGcNAeI1+Khw9lf7srR+uVmy
gos4qHjxb5jkzWecdqrZVU3jFztIDzNaVyeiY7O2OSnALr+tU1u9jXAmcEY2Tfkf7sK0uukg4L57
AnjODcwi/wmdv3qHq7Oi5ol0uETRPBErx4iD7221hgRlsqx+dY8/LfpFUU3VOYD1Zi7469r+Pg5l
c56GDiMplIj4jbQ1KPW5IkuN86ro7H1Qp+Tq8xIJLpvnwt8jKkx7LIWWUFg/Vax0qH7qrqyuBEcv
9KL4N5zn2ppDwDw/H4pOojwkAgr3oaOmINlCnogvZYKRZUc4sTSncvbDM1jE8dhU80jiwGQxdm3D
4eSeQGXt7vPWOkS5OxosSMDhRBd4bI85yXHWXHjtmPxWW/LsKZUbHqCRrW9eUgjnLmsRq67gc00Q
ETwAN3ACJNuM+Rf6q8sla7s5VvdVWCTOM9IU6lG0SD1e3LD3h/PSp5U+5Li/nU3hxPF/S5/An6g4
8YHcXQQZrHBYUvdEJJLpN24QRF77MpKI7s6i5CcJ8yLi7TFgmHBLWM27YVJe0uIbt/iYQt8qdMNV
NU296xJ42qDG03H68kTMuLFJhmx8m2kCY/frjXo3jY7Kn6urQ3gzNrHTP5Sa5qjjWFFReCYH6tjj
WLgKNtjcY9xZ+5J5dhjYXWxXjHYMjrRc6dtpjprmZwBz8GBGpu7bRAOKbRsGBza3WQAcfDMORdjc
suGHJgbcbu5xTbg8/I0l9rhr17V4KgNV/SR8xpehYNgh2M8XydJynl+Bgo6ahWO1ov8qC2of0jny
QCcxgftdo1iFp13Z7HK1Rt0ptHi2eKyVsXfRKlaXZbD+u4zy+p7SYmg6Hpa298wVYLgCJeCTssRc
XizHJ6AvpMqHO1yTaObpgoOTJPrktTsvcxr1vRo6Mi50DkbZMR+YyZky2Q3vOqB1JIcdUIiwUHjc
FCN5jK0IILpuFAycN7RbfuDCNgnPhWxexgOnywrapZx9cMatU3wOMjRvwMvZIXZw3t7xSiTlLYV2
zvAVpoqKPHfO9IGdReXeg12Wd42P3IBSmRc/1k2b20xXuvgdhO9qmllYS3PQj2CcqtQiWnEehlg5
z3ZE4TLB2n+aqB3Jr9T8bif8+sXbSFVC+TaOa38Xof7W35EMZP+IH8r8G0H1FdvKW73/OE11zQUy
ta7xQpjyTyed8rEe3BKDXijAydnSjXGre6M1d0K6BIiYaNicjLGr9VOcScRGxa99a+ci/5n8xHX+
uORjSSkqbdWByyJhlmH8qnaeUISBkAiD0zKwCjiDuJmDpxWBuP9k0ljaf6CZ5HJTuZmInhRZeX+H
i38pL15bj39nL3a742Tiqr2hJbJCyckl6mRjsJ1t+qhfZnZ3dnB3RoQslzajdNb+peqCOn7EfysW
/sTG/W3LPA4uQkbC5Y+dp+d2rBJzGfJ6VsQgPG8A8oo395HRpEpeOzIJyXbGq77sNUzY5wU3YIvi
MA3nuGDl/tJC5aVgw5/ksWwGIOAc76EsEUkoMEZ84VIL5V0EbjffzBF+T6rEaFo4lTHGS9J2RVwe
BjfCExajzmwD4NB7SOP0cE554PiP2lAteJtYgT8UGuC0bBHB2CrWJl6eMpvS5MXJfZy31s/lV7lo
r023berVZlN3SY0zW8K6w6LSZ6R7OBOAQdSJ/xu0bAzuXIxXH1D2CveYoEsoyEFifJaGd9QuzFqx
0ijSFeNfCRANpS9mMQOQli97X/Mz460Zco/Nyjq0cpcXqMy3Wc9eT8h6Cj7V2E/+n4jD53mgFYEt
INU05Y8fWH/Ycs5piRZwQ+CGSMb4wqbBY6pf6+42H+mZ3BGFS2CrtgxV24x2B1TNYtBfTeBlyPWt
lpL0sOr/xGUDGEKvgc4RpEYM/zB8179O4jNAwIIO/q41CY271EwWjSsqEySAlommHybBpMYk3G6o
8eC0Bn4X08CsK4ehtZkh0oHeVFxLVVANDxSssK9Bt03VVpbGQi8dKHfU2M41dKSSchGmrPYKGsQL
dcINkbATmzBMeDnMPZSnLhy2FNY2PQscT7xxYA/B7/sNNLGyhMbiZ3LaCN5K/zyLqRwirm5/aAlI
aapgouBJnLCm27hzMj6S9Jx4efN+zIBFRubV4DL5gfMOoSHOZ2OZHFyYYK4/43SWVi4nj7PxgusS
4PC2h9X0NOBexSpYwU3Z9BiG/B0cyOkrK1c4oiWLK/pVgjos7vJVgctQnQMP0JFz+7kO6O1Xd5EC
KGXq52q105ErBggPnAPnqccyk3BeK/qLH8cuUUrpiIYN6xT882OXrYbj+9Uht6XzB3s9Ji+p4+Jh
WjqecQn4ro7lb6XfMVoAhVUFBWSsQsWwLbvrytgj5nCNiMAM3cX+It47kbkvQz23zR49Gv91OdWC
X2Kel7/sSeo3SfhPguFCqdmI2p+o3WFxAogK2l4N+i2URFPr9ast++rPGooMgigaDQ15dUCSLRnH
hMVdGYYs0Fmtbjw/qp8zg3d1Uxn8tny0OfyxcFRP/Gih3WaQO3qyb3nuHNws7CgFt1evbV1m3WNf
dyIl1Jmzb8DpNlJiYmPgu9TErtXWYzp7nZqwf+TNWQEllDzQyTA2tNmHmK7faxesNofIdv2Y6hAP
IHdmnW3VHEYPuTdzTmDQnghDCsdWm8kTeESha7YwdhKCdYeEtEu0pci59hgQChbgeP+793kQ6zfc
gEIR0sQ8naIXQpSXc/bvOh7DqV/d5UWpUoJww2vFKY7vmyNbyurTNnR7BO3kkG2zZJNdajQeeqEW
+LoweqPN1W15pGumicnVagLtBcuQfFtwP59h2kX9xVaowZsMlgUZ2SzC3mqIuXwZURo88GBfn+ZS
ICtVTRL9VARo4ZaEhH0Pqgujd8/W7M0rjrDPrDj5S4ys19aafODGdMapU/u1VfA9Bkh7615ESfWU
p1723U1X2mBYIqs1vHayre4Gri4IOMl96NVkiDk8oBXyRfAytknMWVql8dJul/w6idRNwyGpEmGb
7tvZH9j5FXmPl4LCsDfMpYjtRGCu8Wsb6/Ps4QzZjfgMfp3VSX+p/9ECIT8S5ySs14+Z5+C0jYdK
fS6LozM0pzx/IxBsPqtaiojoVzA9RACS3G3rG3h7s8tba5Mzyb7Eg5ewvw0neEEo2Mz8foFjnT0E
LkSyVKW8FGpoP2LLUuuS8OX94CKEHQJAjgl/LTN1UbhY80PVQkTAAzBO+2ZK1EMorTPtB1lnt6Je
eCT7S1Jk8Dlk9zAPTfRjc26XA4GM2NlQnCTqPcBI9MUZlYI1NOIvHQQhY+jaLWhOk1yMv5NSA1ZF
i/L+epnyMPQFixxO+TQkT2Xtg8KYfWyXuwVecbtt29FAotK5G1Qb4wvBxeKa4ELKzPmO2T7FHMGX
8p7vEtl6oAfyjPLFJyD/k06HhgonRqxh6W7agnX3Lop9nObXnusXP0FL6zcoPB5HRuj8BNwJT5NP
Yf9Te7d+5iTAEzo4Wx8F5ih1iAYI/USBWJnox0rjjN1Qo8Td26w9oAlE5jS6SWUe/cHejufbb3X/
z8wYD+gFac1I2+cIzPNn9aChBJva63R0fyUCYEbjsmrxvLGh9jHyY+hoxNHA854+KyIAmgAytQoL
NCKMS5TKJPkJa3XHKgEPwzxS/+py0v1U0rKiP1iGSHkCkYqiiaAGcxghm1dOn0XLCbmZuFU7a3sq
aEPgaKjKjMaumBy2zPz+O9ehjvZR5lWAlfsw+9PxYPpWoIOR7cc2zhiwM7Z2SzOSUtWsJ//GcReu
ybbOejW2l1X7fnRmD9yRsY1x1fL1a6mn4HbmRVT/0sljGWrHQTTXHih9nWRAt9VMFF08xf8pD7/Y
jp1sKomXocgcRddkt36N63h7PcyB6a8WgmiWDAApzkoPxXbNWTlMVeaR8/cT840kHeA88LpmubVA
zWNw8YJCeb7ctja4huC0zv2zJGTRhyR7FAUfOSd3wsspK5rztGr9VroF/x4dFLZ7yBf2IRtVOdF3
nECy4lRGxGDTYLkuH01aDtSwlEn5R7FxjU+TGqM3R0fGYjcMSdP4dTv9621ARqyGGMkP44DjpRqa
oX4Pmy/Sx3jo21dci1puJo69oCoaVVOQk+pFvY3UGr4aeN14Cfx4sCdv8WFZpzTp2GNMmLrby7Zx
692oRv8eyWcaeRSwdo025LXK/sZ4Oh//pKis7q+DXV3wlhgqGDuEvY/GX8LH1LBw/ehyg+pc+G5n
zm0Z1YTAwaW11ZZdVl59T8id47BrMjLGnClsSgR345H3c26Zbbi5MEmrv/M0gv3jozjVbd6sfgyM
ZZCoyUnRy5shwoFJk1KeFJsxkB19UpCcBvFA4T3HwA7o/wqEMwsxwvllWeAAMcZuUd0ygFw4Q+pl
37lVoiF1i9I3DzxasvpXonPrU8DelraPiaX+BnJQ2ryQaW/ts1eE9tniYGVTtcwRN3gbQizkWs0N
JPi1EC8ry/eM13g8Z2/wnOPlIxuKub11vVGIu4z+bx53RREAUCAukNxMWPnoNKqJw+1VSDqJxHH5
f/2p0A8sEgooR11R6l1HfzdHVYnAsmHVngwP0aStPfVVq294vfOqIW9n5r9sxOg0ktiP8BzYBH/Z
1Aj9ltqiUXemlLHcuRP/xx/VVLTBJ0lSTz0peK582ziS2bpCx8I7RB3W9MBDvOVoTcQTbyh9F+7B
TFN65DSeq21lBDo7l9/UbmqMvMM3lnD2oLCNsDwm1rC7A9QDODKtlrl/IywF/CKNdDLdowi0ct9O
rNi/ppV7pOI3g917wNJQ5U8wxhBIgnCq3vFM9uFm7K15yAYD1ahZ5xWHKAxXdfIr2S03aLq9eG+H
bp13jtQh9STI3uS4TeJ6xT+0gsU/ayIX4+NA61333vohlwmrFLYeEkM2F/1fg6yLnUjVuDFWb1AQ
RCes9nRjGtw6DCXEjjYA6AOSM6hH3Q0DKWNXjdEneKKRQkdvPoAuMq84MZKvSISZ+wzPcAb5xZB7
AUSj1f2EAWW4rVBrj6w+mgYTPt6FM8kSwD2rx1LyDwBOiZiD71k453x2wuKVAyM+eWD8lXbnbV2Q
Y3mNlG6CVzJgPghB1nAk+PBBOtsBaAWBQWLILnxzuAGvOVaI8Mhx3z3hjKiiV7Q/irg8bJX5rgut
eDR1ntmTBHhwa0zqvSZxSQDRISywL6cmv8jGZfWGZJGCVMlrDkvxyKVPg8dc3S79NVASTkhnT7WD
lH4Zid+Q5yUtQtRgthB5cBWOznnFEpmRYnThET74Q0pdpL8Oxt6jIuHUpNY79/8rPUTbL+6pQu7x
eeL4YFKRvMKnCgvnf9TF47tUbBQocKuUnmua6i0LCw65ilDERgW8my+CHVd/17SI923XJeNdHzsx
hkAX8J4ikBYTT9Wo9wQQQElnMXLwiFfqzvfj/hWPU/PNDKuS75iP+T2pgYVmKUSJkJKvzT9ibjpi
XVYJJKRlWbLsvLRp9oQJe013I8iDYTuBdoVYgnpwx7JXo8vxK+XVthfF9XEkCXNte6cWO1kEff2c
2G7wDsFaM6eOC9ZVkClmtZR+uepBRrWMDmXcsCiQUYYQ0cwLCI+k7uNdgKbEVZfnpt3NvI+dd8lG
N/wcR+ctJXBDlqJ1joHiVRE0fMMbyiBEdFcx2M1sbvyW17omXyQ4ssadU1D8sqyEjMcyR53UPYJa
ZNVyOwq6qTmmgS+neCOup24lvRC1d23l6jfb6+6KcFs997FgWezcabDowSO0/DI4Ttzt+hhZ7rj3
VnC82owejDlAc/FcHotRxl9ZFqnfCAcxB4I1nv+WdVhT8DBMHRgCIO4vegxrGjcp3Glw4zTLO3Mt
lg6bz95t0OCUotbLZBxGepJap4QFJslrKkqys9dJgEIYJEiRrjmNC8ecBMa3wrdgX65cA/sQ4zkF
b9qj6e5rm6f5NsRYWBwrt8/p96z7nyqu3JY52+nwTTqx8U8ph7V2L/H43/Yxqv6Oxbpr2Cl2woBV
Je2NzbmsHmbbSwQk6CjuOxQcSHQQqhkBZ1WL9XZZCwC9nh9306kOh64/WJedO96cXlRbql4951SS
3WZA9wu4XJAHxnBLH6PLQlARctolqGBPknMkFFF4x8OAd3XKuQ6t09iP4P8NM0W/5CRtBV1vdzjs
lzMnoSC7E6LtPplM6+EovFACQhgmoOypyIYdKa2OUA7UtIMfNubgKIpBNhTo2uVQD7HOz3WO5R36
iRez8OSmYckXGrUcE+Sl+t7jhLDeSBnOcj8mSly7PfK5aE9CZsFjMs1B9yVzuqMpDLHDdETMVe8J
zWEQ2CrkTlLZESA2YPJUFOTCGQ3jkhBvbaM4UQVhH3LcjrM07J4C61XnIKxyB7StP6wHj+VY9xjO
6/AbY3tFwbA28uqboU3tbhJX/jXbpXU3O+zqb1jWom44LfmGxxkkP2U35C0eKxF1+cHjwHFtL2mL
4LPHM0/4fMmdb893ibch9AT1HjPe5OfbGeBEdUJ9WJ9XkfbxchSkkQIO2ET0BT+H8RHm/dVxbnA0
YQ+p64SjZho6yLBw9Eh96rI48DhxHjEwdt62HUlax1T6lWG9j8JAzdsmQ1HAXK19JtOpmf6zQ1Te
yAWf1jZm9R4fw8kPe4hJ8HxCjpKKE+7W1qHmDU4aQJ0Zpr0Fa3/Ii8A0IIpRRFawAytyZpjFWF+b
cCmdjwwL4o2eKrVsQxg59kB9IO2nvYNtgBMlJ2FgRuv4sZIJqg848cAijxNYIuzD7RMPOPeFWpBk
fdK94oCHtNk2nJUWImdVd+UuS1k7gBCq8ZO2OjwdHjYiDLFN8pZghPsPLVEU/IYLCwy8UcI/tXVU
P3h90H63zZUYsvZwkvs4tv5t4Qy8/MdVLLCUita9qTvPTn9qN4+7J5f84oEDc8dMb2XYvHpdLdOL
QueuLi6LsmOQ+xpHxdII96lDPcTy4YXiO/CuV0oeCUPZXytb2Cd+RMrTAjw0+5A6koSTyeSx+/a8
tNutXQrZm3ZICoOQEPzsxS5zEuxq3BBqt/ArlPsrPzXgEU9/54EJyja86UddPGvrzu4xmGjd3EDA
YMmCrAZCYxYuOR1W5pOTHNGSQ3TDIU2UPCZzN121kMFfn4NML39ptwh/e45Et5AgM/wJgsrq46DV
vL7hJee0Ib0l+aunLh3vtOckjzxwoGLhWx5BifngWjf+yCn//P9ekE/XWF6QWOB1In5GlVL47Pbk
SfbQyXly1l3WON/OQLBXCF1GD2WWy3eyHq37hbbaRM+m4TmJk5JXoUt78trJrSfddfzyl9l1EI2u
zoddlvVRghmE5PLGMAFgkK+zTp9zYLzqFYtOAA4LTdT5GtaAyDf8KA00sPBIS8XlBHl8kj7MdJe/
AUJVktWBXNVcjKdSsyPoX93i9BvSO36i6otEZ0nRxtCpmYqHdribBjCecG27eb4ZvYwmuU3m1yk3
ND95852yFwo/g24YBINDU1LLxcoVqzozET/LxO/LCQ+MVsCzp6Z8OwIncEv2D1TMSI7lP1AHccQz
wE3ms9bR0pwqhV33EADn1JeME548ub5M7iomyfUx6FY8H4Nal5SSkEykZ6ZgzNgbF50yufTXAu5H
LAXrenRz2bkPkw94vAaQhhOAYp2SMHM/cUpt+LTEH8tYyKfGL/XlmpFd9+1VIACW4T+GwKt+hWWX
tpsxSWEWpkx8RwDQu5AKDtHg2ihNh9dyNsP8Mzr10Iz4vrSyz22UVc5em+V6oQsRMjpwknpNRUkd
9MZwIX0jyDni62pw8PcQEBP/0TP5FJ/jjmHtrq5VeFmps5C3mCvZCkbc4uMHS8ypOsaV7yzbbIhH
ODBWDzvQKdW4H1ha8DaNrinYbRUG4fJtk2SASczlu4zrNlareXOAd/sPEpQX6jOl0qz7d511yMBf
Z7Y7TO26v2eXGA6HlqECE0ZWMbjjZyyX79E2E4tF3ZmfwnSJfZTz0pPdHueYshyetyTbpJHzE5sU
z8N+d7VX8crJ7uFeqpoNHAs1tHyKtLZCWtM80dI5VMdsRk/cGnpDLm49hnRcmJGnaJkXXbsD2ace
rolcxiVKGYNNuHi189jQQ2Y30h+oVxl7mIsH15AGh/pFC/zOSCd9ofdDeBcMvoqPMaVzfdBQBF6X
Hqj+Fmq6ojNlmTPUt2VWqTrUuedcaE/CsiIKeDx7lFBOU90Yef22oM+TEE6Bs4lSjqLwags5OHX1
bgWgEx58tm5/3LiwCXJEPNyzDrp6MyHQ7lLC2CvfxgKjj9wHJxCTTSDBWFjUzYEFDAo7ZPEr7UxQ
HrlVI3xxv+8WTfuM35kdS932MS2IY2/7ZGBSwOCu6UK41gJbD8jcNhqd2UXVG+WP6uqpfRsJfosH
FF9XbPsw9XB+Aim8w3ZY3mgIi+t2LciV0YxWF+ZCuV7x6wEFSg8puLMbX+k8BXvg98tbU/QO7uYx
dm4KmpTC29z11/iS57KtgGQFy28suin/4FE2P9VxrtoLUi1R2Y1CIHsqYm+50oldwyYxmrGQ+jRZ
0l6+dAwXBsWURZTHMcebRgK0lFeP+6TN2k8yiGv1wK/ZNBcidJSz2RwE2hkNkUwBl7lv/xYceXhn
TOFQb4n1CdoJBCvsHS8a5HmnSwzd3A01RByok0rSOFJia++I30cbbyJaFQHLdfHY5u2lAiANwodt
2En11E7AD2SZtZuwQpX7FcH0ecUYqE6ohOHyVo2KDMoAuOGkA12mW5zs1+JJym/a5zHFvhPGpnZe
ooVkJY83xL5H1gfBk9OyF3hM+YboSM8SVjwB+dWjcgo8qh2K13db0zO86YyesBaoYDk6ts7vkO1F
cCx4glyMu5gMZwgAzvs4kBNtKTyAC5/oq4yaB3Kz7jGkyQZMZdvo4WAz/PwvyJXpK+2pTXdqysg5
mnqkgcTtI30pI/aNTwtyZ/FNSn6CbReFa/5XFw4tqLBAufARSP3+Y8axcVFO71KUuRBan3snrW/N
Sih3s+jSh22syNVvI0LP3cVOELFRwWJZHdTkLIB2LJUN/B0DWMfjc+4ceh3YSsyoaXSpyPRhBnu3
XCD5AGHPIHz+A3g4YWVC13vm98/4fJHK1b70IRFgJxir6aOqkpY4tUIzFBQTs4FEb2n2vA51cBx5
6xDMoczJ22hbAR8laTHd1g1a1aOrCUGxuyA+TA1q3u5NX8AaRABZOf6C7qXJ0gzJuk+MAZcrWcmo
2wCC6WM201u37bKs/BjrqPAPEV3zOZXqq3ywjTcme2JKvSSseAVvr0g5T3hoEDjY6fq4IQov/o8M
ErwbOCJjf9+yFFcbbDXdf3DoMjZPyZVuWHCUQxibCdA4YVVQ0lcw4m2khZLwFBsXK6Fwi+6p5VTm
nhgUxIccJg95uIjMKcfbvT4uLuYsLGhYsQlTr+5N0UHfpmSji+LnTNWR3q+i0KyFR/GPjahhvOPK
+8uR2lzwiWJAdnkWQ0aZtfvv6n2mdZIqRf/Sh930FIEzklvHMbh/MKcRG7WUfV2J2D29RFNZ/fWG
HAP7lpNddIDYEiSvUzRkFw+sZfVLfMmHOUf6VWDkowcaCKFhM09Lt7+483ECP7G8Bwyz7t/E8/v8
FGF3YilIfhlMvte8zonEPrMGeUr8N+3p/9whl83jDTyMCJo8aaL9CoGfpEIT2JcBDggnrTiz8Rf9
fwrAjgAGCNikye4pVrDc0tbHe5Q5SuSgKpec9sUcK+lNEuXFv0GFWMxCwGdQ5Sgv8sgoXPs1ya5z
KFKzTl8Wvc63xiIWb1tqW5OtO9aWmkRyZg+Cd83wKpsoaTdDPzb5sZmdACJEvKT3SGp8cKEnCvUa
rxU38QgHcKOTlciAwcDKcwqvyx9O2FPKHxywd9/oid7Dk6qAfZymwemPbUBI/0g1wfVk6CC0n/u6
L0+LxuC/tZVayfSlnr4BJrv8wdxTV5RGcNK6t/kUJLtsaCN4xRP29x0AREkaNYR1gMee2oaTqyOb
UkEQJPTxeXWZ/GNdxCMDVMgU75iYnW9s0UyPWeuCb0yCYKrfS5usyEyS5PoLcz24VEcxMm5xSGAd
E4USJ2rzJnsI1zbsLqbKZHvLUW/hHxSO/AddbwRYNQh1TOIoAu8V1thvU9L0/ZkOQUJzFtZYwiqd
L+w9GnP/FdR6hEIcEqsCS5MKcBsFPsGVEIY+sd3oxs806pQKb3yOyfarWRftnBfqN++GsCaJxKYx
eA8xsYTbfAio1wJhsAIQNE474AAMsw5PIP2XcADcWIdH7p8sOJq4hNpX4Nl5HTSVZCew5xk8Ol1M
4lpnEECBdQcWegh1DO1iLhkNvXgqHbIOy3RNDbnRPtC9fYAkJALMsfFwnbtIU+9F4SfzAcQB3TAY
8GFxt7Mb6Q2FsnBIeeFOt1RYXnlWmHOZTeziwGjyi3WHjDDpXWys/pgNPU6cYfCj7dlgET6IlJje
4OeOdE0yBnxNukVM7vAS81iHtObi46eqapMwzsT0Kg/jM0Qr+iiYSR1Sa67oLnowob51GYavcMVR
maPnNv09t2m23thyDv4rnJKpnWaOYb0tC+t+D5QRddtk7dTbYMqGqZwoP22kPEmzLfHp2iLwMw7s
QTaGbwzHKd0Jhe/0tIq48f1SumN0N1SGFzTUDO8tM318z6a6zHnnZRV78saY20a0FEKBTZkPeoWM
dleaPH9YPBOl277V9Os5xdRkF1485UPN2Er9o6fi6G5hzUpS2x/9fwXwjaOnbIldPx6YFDFLhhco
mAsPC5Fkj7zMXLNByA69vVlzLJhZC2tO4IThcup755M0v/iJqp5KTYLK/ZEKoOq3E077pxkpTMOE
lLCIZ5ItigbSbOo9SjorAQwFwsGJCV+PYVhYthTbwRuxoSfegKyb+CNtrS3b29uZAjex5aYGAjV2
K26+jeLitbt0tXLadgHQnp1nnPLQssjzt3WX+8ETKno57Rfqm64S/KyT/bqC98as6tTdHYcGmv42
My2GL1wwDW2HbC+ZovxkfA/LlqOYW1AlReI7xjTqzdwU+ybCk74DfkBQfCDk+xuIOXorOdbSyAzG
7A9cSdwiYjF2uutMK/oPH8Vvr3Q1SVaGDsIJ3PbxgxoP+EwhVsYHt8swrdPPjGMHstZHTf9TvCV5
ATgi52kvUarm8SLraHF3pfARSEq6mx9twLL7NBTjMp7NkEfPEA3YGwRsLWL+1ydahnO+czqWoOls
KKVgym/ihN5EAqFZdIp6qbDyCEKXZ/rB8SLDIBPU+1Eb+e4zQzh/sBgnYLmM1neLNGn65M8KSzV7
u0+MPhh+pCRVuWfzlCGyp1XQDB+yTeL1zLQ2zZBF2xicepSs7knzTbP/pgHQvUKTZPVM+4Z9sJNi
TMnIm52JuKX1oaMls71H6opuoO9KLrqQzA7EhRbW9EpXTXVTQ2bzjon+P5N9iSLApC0A/JFerH28
JoE+5gFUj/8w6YsHs3Ao3HnUYExboQF3cfqysDa2GEAyCkoW06lKbzqAA+WRmOBMDlI6nuDlFXgV
3QP++jQLX7H9Lc3wVINvY2M8SiJc79KlC+C7hlAR3sSwZWGJxSqdvO4xygIs1Tv+tMY6vK5Lj9UF
O08fMZQXogGBFFXUHa9gBriw85ndvoe55gWigmkPZjHREwfLoN2P69LcdEPlzjvpBUTX25UDySdj
UZYeUQ1mVuGlGC6xDzRvx2HDj/fVGA5vjZ0YD7rMNUCHbC5PrWLnvBdahH/JCE88HCdeH5uuacRH
MYvoBvRk8Rm1FFtsqGWZ6MjTYf/dapeJum+pWKD+FsfMRiKQMeF4o3zEy5nQkKfaIdqPemhaMo9t
efYx2Uwn27ZLcGQ9Q1sQR0iE26XEaH2kpaH9WuntdD5d19Kv7gDFq5hnkvlEY+nyGJPxxWDh9GX7
7Ti4dLcx1APOsGGLlZDiPYfVR6Zr/z8otmt5HikRuBvgqywbkdjxH1CLItytgU9adg0JdJ/onjDh
nu1ZW19ms16TC/CXcK3S/BYj75Fjx+smhx/lpfJP1vUkvSNnrFbSdVQ+Z3NDVIKQapWds8Zzngi3
azJpEZaLWzoZEveG83mCE9qK3shjS3FWeqaYt9rBl8SusQV8lNSnOIZHcmN8C4UGHAFGtoCF9paJ
ps5uUG7tU5JzkZ5Ic1rezWFGy6eWvEKx9IHROXCyxx63KtPLF1JxVHXW6ZT5e9JHpAgwqhoDGSOg
fQmwGpNLPrA/h4LuT1m+V2MV0pgBpsgu1xGCeAmUEr1+xvNk5NlxqyH/KcuShKJTa0HhCgh+vHwb
zo8rJ3v+PTB7BxTWUnu7gjyHv6cais69sA0YaGvGuRUOBOlA2qL4D+/IVeHYhw8x7jntx78TNtIR
93GPENQGjAsbydjPHkdX6UfqN6w0H0JkmOSFjjhiljAaY3Kb3CQYYW5sNXT+L6eQtTjMvKB+W/pv
vrqR4uxzHPXArAwCzYqxQaCacAU28YV0hb7QRJAml64fvJcxDmtuS9QK71ARpzIX+iKWfzQxuz//
4+jMliPFtSj6RUQIkAS85pxOp+2yXR7qhbDL1cyDmAR8/V153zq6u7rtTJDOsPfaNVOg8vbClOEe
741mCTqE7brrBFRutIRO/wCtzTq/vQknVLxkTBmYNxY+jXKSIdliOlaMrxV8GXGNE2bZP21BRMBx
QZLIZwrFSn7wAOK92PaAnuJTypfvfXd6EO55yVDzMd9qZ6c8BYEvCryrnvyPJtqg35/5iu7iWZMe
u3NcOaCPlEzhfhyVU4CHvHsEJMR9J84AsPATO0h545O78FDexZhdcXR4iEc5kTwI9LESsg1Ib0Vt
vdUxo9xx583AYiGngDlhE+c7imts9LmERJw6+tqCZHYu3Hnpuk8igOt7qBtaP7uuYe+M22XKDmLi
J35AHY04y/aqO2vH0f55DVTJTE5qnFoToC6fXsZR5pCYoHzgOY1JNZuY0gM9LuDPBEOl9xlwLMlH
yjJ5vhMpIjxmxCoMfldYHODElV3gsyBuxg+Rtd6XQTsTvfaYE4HhsyC8i2w/krCr8+CZc94h1Wyx
jFpBE9T3UysJ3zRrhVQfgE106llSkWXvDv5lBBs8HykxabZbJwyZLmJrqXYqnKU6IDEIync/Z/Vx
Ti0l+WuUQjDZjEOS6ivxEoigIUrrDHVBXun0hZGsonkvGBTo42AgdzParW5cikiBZwWXHrC72a2J
Q8+6CQxJpi8IrGT1sIKpyg5M0uLvuoFRimUROdqhGsjF3FauZSFFi0R23xy084ezTvNHGljtnFrV
BvLKTA0rH1LKYtfBKPmpx1YiZ9S5L3/b3nWdTYW126It1AyaVrQKxWaZBJb5fBxnu68Iu4nIspJt
fZLNGoV7EJ2EtIDmajGGT+Qh3SVjEb4SWds+MFBjYRLd1Pg7KOp9SSAQSmvundb/DHKi2zcU0Qug
0FghYFyxHxBPJgXBO6GI1R9KCs6ZvqY+O3oLY4xNjMwBwW1JsNGxiiSB87g+4Z96g7JPKLLD8nfA
MO8WJjx6F36txee8RESyK+II7KbvA+6NynYpPyPc6wvYgTabnGfd14hfshHyCtZfVBxvUHw1fEHs
POjwLaIBve/GvM8uMenOSHMdmRaXpbWy/lw1CX5f/FBd/NUqzwTuV92zUT1hUU+iQ+P3/sMQ0tXg
A08TZzsVkC7uuIVWkJQUhvw/XV07zzkAK4Y2a2vW4cU2oinQhI9gCO5GoGX6MCoGY3fsK8blK/WK
6eOGN4U/Y9eJaWQcix3shlQyyHGrJD1jrQ4csMBtgDZ0SCZxcTqhw+1MDmF7r8uJjMWIwRxj5Uwm
tSUGjRMVtgU4unTrFl34cNvFoGXKswrc5Ajla4PcN7jkXpyQJg7mBjE8OeJ0ykikoL7eeppmWoP8
OIdVLvfk4PBK6R7yCzjFRk8vTJ9DgENLxIkP08Sx2zlByYYCNpLcbc2QxH/xtUzRr7bjPr4v5lXz
+Wj+bPSY63HpX0nF6/JfGtXOTbMzujG1BIk5WJpZcZ5rYFjw+cD1YbjPl0yDucKpfAjmyKOJgFzc
IvbL4vjY6BRs/8ad+Zxu4sF1GNWOc3DlkQmmQX7S/s6/hPZrFzpthjuBsZm+E6yXHFp7RyKXDwrv
hRzuldQuW0Lz2ONnrHjYOWyx2WRtcxy1McFvGWX0mqwo1wPebLwPBhDQgBic/Q07KctuPwu84DeH
Lhpx7MSat6wLRoIRwW/96afA+0lhzKE24gAFThoxREJ8IcR7yjiWcEp0hISUi1b9mbOC/GoKFDLi
6T2JnIxbInkAnnCJPqENItPLd2v/0Sxaka0G0pkqsukDTreNicH64EXvgEB4RZSJ/YLY6RZ/opU4
rlBbX1k/s12pUVoXR82gA3FY8v9wZEh+eEXGzhN3cvaiHCa9Jqe5q6hvWBsOZJUO3Sz/oE0BYcIe
DePhEjKtB79qVHmJqk4dfEYXBLyYUs87CkqP85ZUOvTmOp9ZxY0j8i9OpRZaO54JRtJc2vEW1Eby
LxuEIXqxmcwnQb/+z5iRx5eUcfZNZwTrAmXiD0hZUh5cjONnv2KAtiGKPHe+OZ0R+Mc9D+Ge0pEQ
0NJxA4RmJUjC+6aRQOqkP5r6lM1oZZHGQS9/SGnC/1RMsPJd0AX5q2jl4zzOUfnY5bN3HwRjMW+X
TvmkxSwBbMdocYR/MnqW8D9YEjIphwWRcUSg4Hyhex/0gY3rmkFZHyl+ynLJqU+rnqoL9N9qazyZ
FV0l6CJkgXDt6+JX0HpTdh29tfjrro1091WF4WHkN3NohrZ09et3saAsPFar385bNKuEcCcjneKd
y0Cw39aBm7cbp9ANQoi6Eu/dVNh345rAHKrQutG+y13HvzRJFH/wTEzmCNxUJe9T6dOeB07P2DwI
Fn2tFjqNXYgKkMDouU0IfDKxt3Dvxt5rFFpi6tpoWKe3zli4nDZS4r4h66TaQS8hI5RxmD/vGlem
b/Ui8GP5BewMDEhsHaPdHKHC24q576srjpOGOreu0fIs7iIuYlHEVrfYUSFmhMko0MDlFRXhq8AO
KJ4njFnZhai0tv7DMH0AFt2lGKgWnsQ5Lp/ph5MPmHyM3DBoMekagziRW5UIB4NiUqEBrnY94QNI
7xoNXG7bpY0z3K91MLbbhW4oe5mU6TjE5kBFuwjhGe7CieEfrDOcKjPi487EpeRQHwWGud4Z+Rlv
yhOsKoxd4UPxgE9unxzrpscS25ZVGwFSB9jUstwwSc5ELW9x9ZjWMrKsMz0i/7VO6CIax5tHq1H2
vtuIY0q0iV2vWJFT1rTGwYPfPXltZtwD/VjbvC21WMnw8v12iA5FFveYy3WKcbnXGJ+fq1aOfLDg
5iBRID0esWCy4o6Wu25F3HiYCc6priastb7Ps4Hz8eImsiFjBf020SO7hnNOAkNo1XhkWT+O32yn
ZvURszfN37q0QuFMGAoAha3bE2+7y7t2re8FI3w0ZhVzXdhhYTzAkDIBlvmJwXp5dGv++Eta4oKC
u8YCA/luOyrnLh+ZXh9XUaXZkylRcG4YAxj+pcraFLJdQogASvipux/cuZw/86TxiGJzFkl4gyjr
bdTK/kIqjVxfBPA5/66dSohRjrtMwXmkPZ43GYUpQaKkVDB5qPVCESwNbKajZanwl67I4hgoAhfp
GaUl+iou6Ro0UAJLiP4KpOhdx6J13Maj7610zXC2dy7YT/AIWth6NzQoi3eR54zls8hJ/+s2RhOj
e+0WLi5EYAMUpytLCT0+557f11cEB0v/piw9MRPPIkl2ypnxEvrIcwGa6Gb4G0MuTh76NB7ua3fs
XhF/i+rkGw9kmMYiIhgjNATbLD71YVl7TIgatxbshzIz3OfzCBy5tPGMAsVMN0xYAz3qs87RzGIO
KsLvgvfL7qGN6pKIFgrRzZBCF0OgKiKw6HwxMjj6JkLrncHn1aclWnuWcNSK5RYdF7Go8JvxKEVZ
RPAi9yBFG1sZ217nxqN5rw2EaUJ3ZxSFBSEs0bkY5Bh+uAxz3xv0wChhkOZc0zLP1gdnmkT1B+5I
lz0Rg8BJwN7frojEuzIKXka6N7MDwGC/mt6hkG8UlckJlXz8gWK4PYMwQ4uPWk7w0tNk3U+VQds4
3Ao1Ah6ZQ72yhjDBBcoubgOBJNPdWjO782lEbeDtTeUO+inl4cUmVoL9eHBGgh52M9fed9ghsj96
Wo0pvkhGjpvODXW+c+u2jO54os2TAvt3C22w7Sf7krLbKU2HAF6kX+5mvm+xtYpx871BbYCWAyDt
cOnaNlnHkxpXt/pZVbg4d/wfguolc838RAbsLO4dT6h3KkNZleQ4zzkMTpANKE62bd6H7vtcyXkp
jnwXRcJ6GlOhYt5I2OmfNvXHmDCbIH/LWLASuFbw8mHmu1HVX1hjRilL8agefsd5knT47r0OayV8
vNI9KCq08spSOo7/8PKuPoRc1vwoGkyaiB19583MP1SW4GRcT11QwQbw8vxrKKB43s5K+qJced4N
gFKowNt5Ycm4byzjHmXlmGXSvFj+sjwXilOYM5R5tHxt1mG+S6McLoPhbiHzJm/wLbcakDzkYHV7
1Ipcf9Gcyf69wm56xxNm0dZPIX4tEjhoD8lWl6B/E8jE37izlDwFYU5afQruvn0v2ae0ZE/xrePw
X1zkZwbu4MFDO/6uCI5/QOBAaCAArN4eyBzzBqQXcTszIAmqgcFVKN/gRmrC28rJ8X+j3JfN0SJH
cs/FDQtEOUWm0bNWuHxGO0zlqYSInu5z5ba4QZHMXWzaJhHRSngv9r6LH5DSxYnPop1xHvVrXnzz
knd/LN53ELNa+B9slUioW0AlRsdUe8Q3s1trP+ogdgmznfrkbTXV+AR7inl2gwcC0RsR0/g+GjnV
31Rlkf1XOD73S6sIyNwlY5fNd1hOquc6GsP/UpgklnR2z4ZIZENwWXk61MUWwfi8vgWz9M49SWn+
1vHp/LYDc9qWxQ5X0ZE1a4xAuB5Bp2S1ki9N2C0FHiwwVZ1b3iqm1q181hm3cHWU6PnMEJHA0XM4
TIhtqnaqqkM2zLrbWSozQiHBtJMtjPyY5N+5ZZmcRkmDcKbLmGjCrETiSG3mdsSWjN5hJLDc2RdK
qatXOCNKkNXPH7le2M9PkecBmO8CxTq/mbUJtpnD6XQgWmUOj/Ec3IDh85Tkw3tc3BBEZRcmHWoe
gT2zT2z/VbgZLLYQqhA2YCISJlwJPdNUz69ea+Q6vOcUcnJjsa+AksU07fXPdowQCWxQ4K/edcJg
/N+awQ/fdlY6xbZamPCASSAgpwL1lry4INxR5YloeWPfRwUNGNCBEgmsHWhp5jYIewPr/Otzk11k
1UTFXbMmbXpydFJf64IIbayAZpq8zZytPineklnPbsJm9jnjm0vuMg2m743KIb+Moqvzm7E2aq6W
OAnxd1EeeVS4d2M4PI7XffDYAOtOsC6YLVNlBfNI58mb72K5OZrKQ395hvZdzZ8TjgFErbOKyuPI
PO0ZbGD4MyHuQ50/Va78tPEwzleyfwj1RDULxRlAf0Mo2IA1fxOmXsv+0a3/4r0Ir4TmImvw8X68
BNYjiRglhRSPocMozJzdVaxsPaGyjA+1qwYf9FlXuU9qnTP/qLiNIgTijiy69jBORWkN0nSiFEaI
YsgKqeBrFYrlQjQ0C/FN6QZy2oCJLhyaFRb7LBGNCH/wSoWSH4Ik6BMqnSkg+BjB7qbKesYPuBwt
jBzRL5ioM7eHbl8vGrSUpFvCh1fhgaHynO+jlozug7QivAM3EX9PAZzN3Vi6fvtBHTnlpNtzVnx5
kDPeYJuMZIUk9b+gm+yxlrP/hlEj+JdyI5N/4dIR4Bwnr4vI84cIxYFlQAMgD7sKFAX662k5zSKH
4deSCvKGUptDH5sdt7GJBfuRwHhMaVKrVXyBHbz+QauyfmHW9P/AOuaX8UKWPcz1MNodAoRFt3wd
rHgZCS/raR0pGba4TDA0RZSCH4RFuyuffBTNJ+I5xpt/kOb8kWlyrp/QVNUC8QsVl7mqzNPrPQhD
Z9nhIQxwmZOrAhDQvcG4upouiXc7gBbYobaqvk2rbX9uoTZBPAj8vLzEQK4cKM1kpTwrwZ/KNzFa
TUbEKPA5PlvktleorgVmw6kLntd2IHoD8X5GlvWI2423gWzkjCv0t98K5wd7vOufAqBl4tecDjG3
NxoDklRwqzW7zq+q/OGmef/NW0LITJ+XyxY2Tu6xoF2Kk+eaAo51EZPZ9ReHC5LQIfbkaSQrhbVp
Lud7HeW9POfEcwJqo+YHcY8RiciVLGKZ37w5ZV7RiGV0zaTaYpPf+1NFAo8cJ28Axpba9s/ceV2w
8407rEfWucVyFzLXYiMPhrn+QV0c8UHkvN/NZ6WhCx5xG/j2cEsMWt5U4UzDNi9uQFCQF0SMsOwy
cfTs57znVK5S4yTD9A95iXC1bVe05NZuchQsG9E4JnpMEsqpOx1VvYHOixI9PtyucwgxJfFanhxu
mlff9V5rlmgpu9Glr7c+kevediWqc3opqeTTA3At8dwk8Dg34vYtM+6shuyI6aeIGHE0nKhlMlj0
RbYS90KE1YkASgIsaJFWc4Lmg3wgp7T/zJcAi0PESXua0L7y+yJKe4JSo+NvgGQZjppEG0qeuCMf
kKXTcmWrQZxFnCoHIOakwHeFHLm/rbcgxRulyxZ11n4HvnFwlr3wfOM/pcu0ctvg70cihKr6dUi9
BX/impnrJLieI6+10SGVLpMp1rT1iv63lCTfogTpnuknOqy9uIv+hZXxzYXgAUuAwZyN97z3VYBa
V7SvyDWIAEflQf/SOYWNoRQuY7ofG6Uec7aHK1BNbKRZZ9bvhvc9obsagR0zrFcuXk7Wf+BRAN3G
sBTww5JfEJxw4rAZhy4DiM/Q/iHE8iMvP/qcOvW5pwub9h345Xo8sFLJvD3fq4sFPrUhG6dy9Ne9
Yb4T9buuYf+ij2g9Bs5HkcGpdJ+9IqfLM51ynOPQ+Et3VF7Pp+BlbBh4FBNUI7mziN+jVLak2XLQ
J7SCmdNOZFkc/JvXso2JhiLKA/mZgaZXA8dGeWXnnleMyWr5jJxxWR7yFtMVzzJs22acWi5T4hOu
rEhHBqIjp9sRbIL6YvXBUHqmrx6OpoZDf0ZIie4qK+AsbBX+jdebPSzlfnYM5ol66q+5Q4H7OjJq
PnXO7A3MhpOBqnEoPSSAJB8k+IdQOQx31uHC2GGN4egkhK1O7jRJuBDs+zB5ZNYOGMji3rH7IJTr
/HvKB4JUKBtSmHUJKZUfYSHKa5RANyCbGT8NNm4E4oMvtwxLOc5jx4TfEpkJmDyDsnfXMy9nxFCn
46816Yk9YfIQ3hHHQSZjW8TJxS2cMHozYhxPJcEgxUaHE4IJ4sEWNGYR2VH0g7ZbpaiPgDw9e89O
Ng2eISKB9WVKHz5UriC9qsGx9m/N6Lp3yCqt3IqbeeGkq3QGdKQiunAHQatFbeXLU5suoF1HRQQB
BVAdhgfql9E+tkQl7Usa9GCfgOfw7/sw6sy+I91EbqYRSMGhyD0qrilzg/w8w0r7Z5IZ3R0mReib
hAX+160JJtpUB7C+4bgQs3JiJZWtZzNZKIVZTsHOmyyJWIed1SXHgX0Oi97AcEU/tKhMAp9vo2+n
U1H0/Z8+nweFzonk51veN5AH7u1u7LP2HketCaeTJqKvvyuEV7qoe7hOP1zT4kmoLCQihFqm4qux
3sy+0+Bk3CJ/h+rY0cZ8maAtJnQIi1km5JpAXz5jUTZHGGOVeJNIxItnqB5x9zBDxyKiFXY/2EFA
jPoWnJrFmO88FtLMFlf4C6jYcBJvDIO2/EVXAZqEgITtkHV+SkWcU7vjXiqSXj/gpCAciA3Ajdyy
kji0bBuvZ8tQFFN/c7NUBUF3WcFA0aweZI0+rp2zyXhZmQWVzM6JtxvIv0G7y/HPvrxcWNjGe1mG
NW0UT6WM84OXEn0JtWWEQfxcVMKNblgWp5+fI4T7iC+MaqthUxBsuSQHGoxSmt26NNEf5ZRFujOu
s/a/W+Lcil2JTvkBI9r8kjlxbje4YBn0zHTx4bYHZ3ytGUg+Vx2FMhvL3t75oY92U2Hnf06cJKOb
scS1H4jSzM8BUurl2IKvlZ8O3XpOcAuaoHw7OXkC82/NSmCV/dSvn6u0yHO3vNwldF3hWUQb0tfR
nxUu1fh3LWZ/Pi8u6T0vYQiuGhSEhVMEsKYoYzapqE2XYVPFLVIXEWSQ2mTKnPhhDFCeXEL4ciwL
qxjp5I4LT8kDkd1OSM4FaeXNA6dgLNF7JorVJB57kFuIx+GjHCWTtlCdYFbBCd3RxDWjt/HYRcJ0
R+KWlX9DH4EaRyaHMxJ9UrhAqxWEOqJWpBhInXvHzN5yHetEtT9MBGdGOLErNL72xsvcYw0ZCQFf
idcd7zxM6DUc9ijzi+SrccPI28s5nZOLB4VlJPPSndN4/Zi5s35ShHIztVQvyl/EvmBV2LWIR2Yq
3r50H/Isutmq6IDfugoL3zMrSV9+tP7gwPfw5ORm941YO7WfZ0gve5TExfhP0kjImH1rCjajm7iB
1QMrXVUhc2xiCLeUO376GJKW7iJ2yvIOH165TN0DRs+p2HMYlvUj7CiJzBD4XXKfKVQdT51Ll/0d
zz1IqL3byzlmr4ziM8VGz6ZG/1XUFN5NFRyXHz7XG/aPkVHWXSSgMX8suPZQx1d9KzKWbw0LI2vZ
77U7Dz93tKfSB4vDfxEQ8Vc0j6tOXiXOBzaL7Fmy4NiwdZ6+exm6HabdtHUOtum0ewzNQOG8AgxM
gRQFpG/sesRiEbFYYWwFfuqKOmvrOaSrsAJPg+YegXiUELuWrZKtC4KXKTn3bqcESC+j7fLdkCgc
HCep2ZPC6sW0/FnkFM9oMr002U2yaRd0lzaq7ufCeA0x6ilt9BSDB/l2rQJxY5lHDWgiuAniR3Ag
XBHY+Vz2WVEqnBMDYHfepdDHA3SJireYE2Ka/GOb6yz8lcLgpyHHOaoPGu2n/2sRqk1O8TpQoMTK
S7xdIVSFv2wSqeu8urUtwoNHQuXCuYvK/DqwWIFxEgSi7Y9Lm0rKhT6vVnl0q0xRvnSwKJ2APPGZ
Pg27xeplkAaRC6Haj6h1wOVCbDiAHTR1carAQMgGiwYHI/FqU+DyI5MtlIvNwva8/SyGYdCv2iCl
JZCp0+QW2YBYzG2T29TvMZvT3bJLZioWtbsgx3zC32Rz8V2PS1Fv8eP1djMnsZCfRZh2eXrh9Ql8
jNMFyn1cBDWn618euYpueyWK5pqILgZrplmvb8LcaCiZnSTPgc3YDAEKoBHmA5rnlt+l4w7/mBmD
+PesLgrxT9dI79Hqzg54Y9TUMiRsomAwCtWYiHMt0NWDdQzkyW+T0UeDuLBduKs0Q9eTlWF2s0MK
nwOeKBEysXDXINIbGP9vFVqPPyUl3fSDAIIJIBFHXjiSlmLAqEgQLj23n7XO80BIBg2WtDz60jVa
w6v20S4ztB6Efgp9EDsjzF2IT1hFm3R8Bl48meiOwXYPSW6LLTSDz1PjBy6zhwCkkM0fgBc2Njw0
UNiM2WMM9ioQjLUIRLgFq4+ReiEbwSJvD/N1OhR1HpSfzMCj6RKu+Tocbd2RXVElUWYPdK4BwUlw
MdNDK1wS+pxewjNigoET1rrLQvrSjUJ6ZvI/TOiEU4SeXV958MNsGA5Yg8GB7atRz+eSNgu5KB9S
tasQtAHrQ7jA7Cwvs2ektIaRv5oKko8MHcR2wSjR7uqa8n/n2GigSmKUQeOW1qTXIa32Nr2/ELbL
7EYtp4AloNix3RJoK/I0OglCl78565k3VrmW940/EHKL7uLdlMIb96IqaotvvMfeJXGTMF5SMYIC
7AiMSNs5nc5ESMX/+sYnbrlVcdj/Qz+i1BddjtvylSCR22p0LgTzAom0v5DXEYszzj74hSbvq+DA
iA9GcmF6Z9sQvcbmz5+cib0e51K/azH9WZwoxCt/F6FtLohHcoh7xUpD5VLAUxuVasYFkni43UKQ
pTjKTZFd+r5rogtUhqnB7lwidEtItvf2bKmo2oIkIdIkyDMerMBpcuSdzaxWjkbQjmh9w/TDGZps
PVUwHXuebbeOLxwC6KiGKRz+piwgX0UpZra/WNKQ0rsNpXEtUYIwpqJkYD5O77YJi7BRmxk/HdSJ
RfMOOCBRiV+KuPtdKALqafGpSfYUOhotCr1Kekf6TDA9oiXPs3MfqUFcgrlc1J7kiPR3P8kwRB5M
O3iFb27e8hD15ZeuEwZ0tYK3tUMK4yeHtnCdP0moyn8DlvOab8Ptf4/OuuC5IhOw2lqkYN/QZGAA
kNPLNqGNb/mckxbmGc9y5Z1Xkt3+loluG1hPEMgR/LVrRqJgYj02frm99NA5/w0TIjFopVG0/iJX
K31sQEItx7iqlNmy7L2F2zQiaPYBac+E0HRBfUKGnMqd2zaRYRyKCvLX4LF2OgwdsVWP68CQ/4XF
FSkdfD5pw2lLfNKG3YE60i2B00v74g3Ggv+farL8hOYaDD7OruxVmjExd7n2YWOQwwM3XYeOeFiS
CWsw0aPV8yTk1BwqvbghCUyRJGoPFK7ZSJ31L6aeC+bUHEaHHPVzfQyzJnkMJVvu0+Qz+CKWp4zw
rU5ESe6d3mjoUjKNxcYPmEU/pnVlNSjyUeJ+6IeQ2UySO1vtZngUBPPW4My4ZT4HjouyabSBpGOo
E9w/ZESbB7i9xPE4OsCS6qIjIsQW7wwxFZF2jnUXk5pRIBooGERLBE+4DllJEzzqPDXhDLUQ8E3u
b1CtJcg2sULdTmtcbwejeY2/4gSn2y6IHfWMBAmo/Vjb5JepRP4jnVzc10zMmcn9n+LlRApdf7Gu
twMRcz6qxWoZYLQPOVM1cL31vYJjgYBs6AXrTJzgERlJ8M6KG9VwuAAjCNCj9Su3jS4q+9d1KYcD
kg7AcARNdp6IKriNnLAHohWcJNldzloNO6Fbs1wQvyftPeo1PBNznn5S+y2akK82eR0xg6g7q1IS
sbA+FO+1M7TfOeHyPzkYTvfulvT86nRoMrcsHOs7w6+U7VK85kxuXPI4Xhu3j94SztFnNRdtiRSM
w1cg0u/EawVytz2T1jMdWAHyKYdxQFCh3yq7DVCn95Q4gGVn4NDxNxMsH2UHGLPyKFTueydhwuzv
KsT6E7JnIpFxXPNjBOEW255TivBEwbewsYz47UmwFgleVl6diH5X2GBXoQMh+itR/f0AaVCyKOdJ
YYTSKNCesmB8RkLTemfHKQDQhRL/iupqSM58gz5QZxdx9K4WqmDn0UY0d7NTxEC8h7J3LwMmx2wz
+jPGK27e+mHpMjvhX7Au2CLPrXf+Cn7nfl078zaGxfiBERLeTuSERbEPEqrJ7Ti4t2YxS9o/hrkQ
UJSMedtn7Uz9T7cKnPnRYAlLQjeS6/BSerWevrHmMakFTqy/E7vwUo6eNCxekGoemRBAs9XQ+g5s
GWPwYuTU8BCvMdrNja7j5K+LsqcAarf2/inMSAXfNNB5OFmRznsHb2zD+jqaUNWHnm7P3/qBUd2L
rGL247ondt3v0pE8EGJfby9wN7zaBGTLnu3qjTuItoIwJSp50taAxdAE14RbHNcONczWDhJ3RZKm
3qdmS6zue5LD5tcaqzUEHD+tiPhFy4Qz2plgAPmx457DMSqJfik6CmU9xKq+oDYjTxQ6RfM3d1aG
1Bml/kvYyOID21nyHQPNs/t64R5H5BHRsA5TgA0+k91j3FIwbpN0grDeDF3ySbmBVwnGk2Zj18SG
GVHCbm8TMG6LEeCs404FPrlZhFqV1baQIAEaiUiNplY68hlNEHtInRHaPBPlHT5VrvZ/oAtMQNFl
53+VKTKT06wsjbLfoAEiGGwJ9proo/rRx2NScJdnonhwBa6+B5t16oZMBZaA4yrEir4rVbieIbTP
8AyrGb6iqKLW32WzizmmtUUvd15vRjiayA6Hk5maGQoa6A336EYIB/mpKoKOBrgluxQPsthgBQnH
X7ajCdqEHb7Wu6ZX+ake6Rsui0kNMPGOwcBmpSVS+9QZ8+DAOb6caTIkymFiX7XzYCWejeAkYtqg
PW5Uf3pnWpqKx6plvfAfHhxM3fsxaCGTHiaU11lyLRPEE+qYTWvZD/s8wIBK5aGG5QZK8Nb3mJ8K
McocxSMhCqPyfzvNhLQ1G/MuolrLsDhMJAj3EMS1P7hbbfF4k+st/erLpKW+jAM2A2woiAsqsqLQ
Iu+KRY7mijRv6Q+jXRokhohknHmnKMhiHnTPwS1pYoZ5z2x9cU4omLpmUyyUo7AcAq971wUKjiNu
3bZ5WHCQOtgrY7jQW1BddfpEQFjmMQtfGeOgw1kQGbNK5ZfK+KEISggTXW4LR672Yjkfs9PKOY3y
i3TBBK8ysqMzipKBzlIG0y2PQEecHVjjyu2qxPw7XaNO4gruq+6A0Mit9i4axWeVYEbbBRUxQwxY
nPJ3TpCAd41bTQ3LdAIBKrP+Tv5mTjf+i3h3KZlDNZEcOGtuZzxCWrAfJN92ywNzuwWCxlRH3aop
OLUuw2b2XKBuTqx7vOSHFDDkkWANpT40bYogPMAInJ4I2ll8VumyE/VFpeMw/nDPe9kVeASfV46x
7wbbaeSLdyvbn9FGJPELNKrbjnFZJRCDcuGJPuQ4y9ODXUGCcdUloXeSKkGGSTE7vgdLumTHJEHL
vDH9jPmM9hxpO429YMqSuvQwmsoRgo0uw2qbh5S+2xrNkvus6PDZNlQkruePaYiRlYsA1FSxQoCm
NoIOCeQhDFUIwKhdnih+PI7OEHrUFQik+tcD8ljumWmE/evkCrLhmJIbJEWBE5yrApjSL5tRAX+0
OCv0yU+YFCGqqi0W9XSdNkuinPE9TVXY3DUWie2WWWsrmB+ZLnr0m7kXe0aXgiuCFMvmP89lSXhA
0KZgoaZ1ylDUh/f5gg5+Ks9TahmiMZyJEEMliD3lLx9J6ueIb8y/doQbDwc3ps6AteDxziwFX9dh
IuD9RpXoZmu2mABTgra7DhnKX1byptnebvQr8sDZhSlP4gFCVSdu09e2Cpcvyotl+mUicp5JMrKu
OqKJ87AWOa0Mqw2a9Lq9JnTP+YVQhyB/aBvWQbsI0CFLbDwhNZMeJOc+xk7sgnD6PR8KKyPxEF4T
Cq3WRCQK4Grr7xu0MEP3C1DDSvmBIABRo7ICkMqC2Kriholi5ynTbtB1rzQcloTSxE0qdlLOOpBX
YWQ86PcWI8sM7GLE284/Cf3ofQijpf/JI7rpE4apUZ0Y27nZO7ed6zwxQ7fxs0xy05+oZgggtHPg
4y33XW6TSvWyfppRa6f72xbI/R9pZ7Ict5Jt2V9Jy/GDFRp3h6OsXg2iJylS7EQGNYFRuiL6vsfX
18I1KysxFEZa3spBDvJmJgiEw3H8nL3XPpgSb9yWAN76kaM1A26mTyZRJb7Alu5nkhqVaqchjRYi
hlEjQxI7utUDhbZN5pG+LAOMOVsloyb7CbgA/sUYutGxEkNwURulQatEWbZN5offf7MV/Q5kdNUw
Xlh9jHdMBIP66cfN3KxrWtWEFCUG30/X6+0bhRPRJ7OdtbpZPl5q6cOqZ88GQUQLHJ4UI8ECfA3C
ISCdeWPVh7k3u4VqVWG8Mj0EoAxxpqQEPqBBlta5ni99F8sTDbARtmTVa7MCJDgQ29Mg/wjWSYtk
pU71+N3Io/RuCr0wxGAVSjSciLMhPMPOex5LPo1YJ+vgmxnChqFfPxjXBmYIHE0NL9QaiR5FPTI2
0S9JvdETCuz2LRpK9EkGonxmzGUk+Z9A0qDFbkSgzakD/8KgjVVZoi/2mSrjCdxIv8MyiSAcsTK1
iH5OVBIXmwoB/hGlP+O+SI0DcbT4EV9Q2djkChG5cqEkKXfbnlb5UzsvU5/GzqabmkV6DfuQLmea
FLp7Bj+avs6z3SzotcE31qHbOXcghYb7wfbbF6It8ze7EckPf3L9S9seOmCPJVL91ch3HDscYqNX
OqVoseqpqsstqVSesfWyND56XQ4qz0IR/RLhZ3swUMuHCJ4RpGwGrI03WUiu1sqrCxRZwN7qn01C
ocLk3U7usNw6T57p2G9JFP0d6tR17nrWWY1eu1OVCSHTSkgQRI/MPC/IrQ1LjX1xRIyabJgrZ1ca
rSaEJNKQqxWaRtjLA1jTnE2vwuc4iYqQI2yUjDZin32N8BRGSZlWmIlsEbPfzvGEsaIKkbOtdGNy
MODQZ6Q4/0TxVouyUWtCN+tflFhFtLWH3I2oXXLonnFuu1ctMkQTx5VgNq6LknutyMCJOF24Xnqp
nLTFgMR+1ZEphZRVm6hWUDDGfr9nM8h+DX0lfhgD++0CDs+My65U1U+XoZ+Hqi/LCYj16M5vAwNC
1rabRXXTOpZ+4JsTqAOBfcQ8TChpgWbkPKdVx77KIc6I3Pqibhdr1tAH6UNdNWRX2nyvCf4tGONu
LYYwb6LpjMcBjfBhrkr7K+zlhcIDvqlhipaESFD4tK8HL7azfeQHmNWmMNVXdTp733JoGd26g/eA
3rEoMJJENkUKuhBswB4zwlsDGU11MWTavu/7NryrfItvIZLCCaTCFIw3DEFyAB6Iy51VCMTsCvPf
/MPsKczXoUMk9kqNHMaZuVo4b0U/jk+DOcHT5EzKJJQpdo1e28nFmjlrdiGRP/XrrpbtHYO26jEO
puI6zknRWqGioX8mG7e5S6FD0q0J3PHNSmLUJMzG1N5J2rTYtSYx5juDHF42R5t+E82Qcf6Ozap6
0HUfICsxFw9x21t5tqNuIvic977o16ZBObXNZTQP6yHSYLCQ15krWn3JbZyY4Q/sUS6toqGQ0Qav
Y3zvcb5117xy2WvnGO5PL277eMNKIEqr5GR270EF4s+wcPZsmShUV95iXFjPQWbQcJvL5FvtTShX
MmOQX4LSyu2dR+VUrdwmZgMNavpJpAuxr648IGbHehxdTMqK35+qwWdp8EFDMsTeAMO9KyPrlshE
9inAXdZrwECbRVUwOWqmNj3Kzk6PAF7yl7Z1kFpa5iS+MH2IH/1cwYxu81JmF30WZ/t0hAq4GZl0
vyDM4XDkuxXi/mFGFkXtEFP2unYBodNGfx4eoEEwLm+wwfYXIucUrX0k4GCgJoZeNS8jGKeypBwg
/wbZlUUf/9D3PdU/n2z3J5Hv9bDuA1kfMw6dD44yyGbGEqIxCFXMC/APjVsDb9b3NAz7r4PGzEd5
bUuKtj4T8yLNohkGei79Zphov1ZYTE1UkkHgDRuaPk28NZEFIe1saAevms5bMO2MXmjqFK71pHl/
GbGrPAFRPnDmXQV10LVrekR9yaQcbcAWKQVcaOKPk2dJPpi5mpOB9POkbjT4uT4kQaJqfE5fAXgx
scvYKm+0OwdXSGXKcQMnPw5e4iZ03iLET2qFqquhy5622DKysHjl2JFemdGwhAQMFhRjTh2BJoBl
yp/hA1vTV3q2NZQQNFzX4Tja2YUVjxBPgHtkII3sCgJoPE9lccjreJFiwqqAD1XVZrA1QDT3VyAt
mSyKGs0nPQtL3vRVZvzqkGfv5fKnw3UNBsx0BJ/+VFNmoYfHwIcro5eLCDapYRd6cVk9JGPm/vDq
ZuAryh6InxVmyHYybQF9iY7oF9EJcJyczUD6aOBqKVN3xhwbK4Oms6ptOxuJSAA0t4KXMJjgpW2X
XGJkspyrZoTb645ZGxSmgfKdk1mYFStwC23DkJSj8NbiMEQgnN3YERZGM7jM2YhoHpMq82b0fPTW
BhwYxh4KWBDWmHwSCJ9igujsBKboyuSEaKxB7JbfWviDoMmYpn9hTsxUyzR7TnemNeTPKSm6MRz+
wn9CvI8B1A8G5lotc0x+HpznFgGGS7jmqBcnds7pzS6zlzrN8vCKEkJ8ZQVUKMXLOPyBWbn4BsSS
PnTpiyC7DGBx0KE3TNoDESOlZlf3unjwydKhgE4CeS1wPgHqGdXwEgQt32mGHaLehJYduNteEXi/
Mu2sROtD63ozMPHSHF1xTSLeb+qvjrJ7XPzSqH7wrpOcoZRfvI04gQieRXaBeFV08av28Fo7HWfJ
XW6GEKNw67V3HsFE9BzjIr9A1F72NKJc8smWspNOhzvazyk4egYjjI4X1zOBNYAtdX6RBuEyB2gS
NIQddmKSDRjH8j2qQhS4jjOyTvlB85sRNPfPAKIRsThzFVXrsE2CpwaJ6cirm7c3ushGg2kGr+vK
TjocLalTt2QheP4vlji9HJjEOV322Hxgb8wegjmv841sm+m7hR3jjslDK9f02Sug4JCzbhg6LnIG
wu2eXXcaLoi0FeZ6bjxzIVf5YDasoE8CECbjfLSQP19nI47QjdmB3ODxmfTfXNmXaPdJpR7WFbWn
v+JhcN6fRgvKl8mclbIlMWSxST3DubZYjaS6RJm+IiYc+xI/p11snNphhDiNDuVYSxKluTaG2mak
TX2CPciavWFbJ4aqtwi3efpsRO5TKiKatyGCH5oeVekcGmO5tTKzqmdlaw5w2djHDQG3aXE3ZYt9
ivJWb3JA/PHS5cEqW1HU4iVKBQezDiPBocaJQ7RL1PffSD/MHzh69z+IG0ywGjUE6hg0G8p1TvMy
W4Vkj5vrYM6sPVQvYr8aO3BKaqU8eULGXj81MPpiPo+LuyEyaLlQaYUh5IaY5C+nj9w3thXtbvCj
xLiJ03Z4DeFnPc8lc9iVcmjnbsmVi9Sh0pjN9gFV69dGdxy+UIzH6MGGNHpyBI4GoJ0k2F+GjZHf
ozUM0e9gpce75efjS1hSba3DvETBDdXRumDv4kjfIExJNwbqgeGAvSC4odvDeMuh9wG/MeLDQ4RZ
JuM1/kPl4daPAr4CTL7BqQfF8CNLGf3scEs1W4uQAcaFFQIcep11bWwY6vfhPY3mgIKrLIzNiDvS
vGlHzrwbL0/Rnk2aee1FSxTpIx7f5gBa0GROOCOBZG7LrJVRth1327ibfSANLAlnA7PHeemMFsJk
TVRlexFqbO+7ZblIHi9v0ZapNnQOjqBwLdES1qR3Ga6qdgZWaI5Q5IZPUAeJJx+LigIr1QKKhBbE
ICBcIiCWEWtjAkv0imGvraHq1pSffDywLlf3Lqlmwa6y1Pi9icaFDVPbmIiZvQoEDag/CPhqu+KV
RqsAcGBjTVkZSJC/xaBv4MlYhO2tqhxB5kYkCdQe04zQitSwtwHaRYX12pbgqNf49u2vM2QiVDNy
IGWqR8dFYmsr2Ly1twBomzAZ5gtrjKNml2cqfdYTioNVCY8LPQYVQ3pom9Ijbhp3n78n1YuDCK1D
oKY1h5u3uIvxRdotCq+LzHAbuIYUMzQexSD8Q0CzBBP8SFA2ZKL0ep56YeCDC/r8UbkEpWywUvje
Tcz+/L0Lh5ChUVFpa1Pl/sABluDfH7QGoJJ0Y1PSVmKo59xBkSnrDR7M+DZKamdYc8QvSfcmiYr3
AnsJ4dyaMmfjSCM8ziJDCR5ETnCb9rnTbsmBEvveNUlfGmXSXVPxjdHe5lAZrQQfIpO3v4O709DC
+AkKKn61yDZdEomMvH6E6K7vMrNjxDjM+FT2skMtipa55njHMCGC9A2rii6PXcWvWFHzXxjOrWKd
mj4+DjIqrXlrCBUauLxwfLCtRwZdFU4qMPko70LiMfsNH8yaWgYG2LFPNEg/dBvqVahZ1/hlHAtx
ZhAuMdaq6w9+JwXiSMLu8p2m5v3l0IIMNjHackrMWFq3WIj44MqC+R3GrPaXHjOku4zhXbBLOOX8
fW/ixAdgIbMnBETM8MqmFVtaKimSxiTgKJfCZHik41Z+qWjL4btK63x4zEAfuiv0OYxdkOoQv4y0
2aYxGbvxAvYnozTIZHRoEKS4rOJsAo9Pw7X7a0ZoFW+bGq3Fxkrd6Ziwu/+Vsx09TMBqo3Uu1bzV
HDoh6ReBfHK6OL8yGzJPNqJwGKc7svieuQ6qGmhT5S0ItPDr7GiB+aBLpzf6tOMvE4vLCwVleanp
uMabEhggfCvRZtsULulTyA98z7QK4VDS0dePwgLEfeXlAp15tvTavLJrRqY5GQFVGHySG94w6EdU
u/1QAocnA7r7i/KLLiovZRmnd4hnQoVuVRe9TTOC7XljhVPHJmLasvcePPxp+a4Ne+WubGsaEiZB
ten6tMt8s+k7zLBAa+4E+oN6U5RO77yQGMBjchOGzbS4m8h0LgKI/h1zm2KqECLRWGbgns82Pa+1
ZWSMgiPW5xK40TrRviVYcGToPZm8KZUVeIngq4c+9mIBejjEw1eARtrEc8Zbm2RV/BWSHay69W3X
ZnIDb0CR1BartAuebGWZmV53/Oa4QqtYEhEATQvg5UNMejQ4/aF0uytC7jyxE90Uy70i+jD/ic/V
dmFI2GUzQGssC7UF9gBO8dLxYLhyAgisDjx9mFoKZy9tz7G9DnXnNvlBe6QzqSs8/EwftlGoIx7I
6JSwebZNgmNCbIEWjgBXQhLuViYdfnM5P3DGx+c3Uqp5xnybQvTP9sjAmeEB+2STzETLB58vFNOJ
mKRBYz1aeUE+BaInklkxXy3UsAGke0xM+QxahwjhdRhiYwfDYLP94AgKn2PCGbtVXKNVpbKIcgtf
rZIOJ3RqvY0g2/RGIrcvmP+jGWGOUnHSYSb/vabl9qaEqJ/Q7tbNOgY/QEGVEemybiNfPjPdJuun
K2wLSZ4kHX0TFZhqNmagU2fd96p+W2TEpAUMIl4AKbXEm4+8nVB09EIk3kS54EA2Tm9aYb4mMTsb
GQch9afyweaQbPFmmQcUhrakCVHW12VnyGkFF9z74abDtIMJT3+e8I1WMXls6aO5wkEkN3Rt9DIi
2/8eEKkXbcfcyek8cVwjm4yhmDzwdzCE14Yw5wMmKqp8UMIUZeVYAXsPZtkJ/t3Q1yLDKEPvULqo
geYWF+KoqFbXnG78egsbiST5QpI/EvW5d6S3jo4Fe2ymLhWzfBSWTYIe0msz495Ugg6NdOLqLbRz
Z1pns5TdlY5r+4GaDwlX4FEYr2aTjNHtIBC/rKQEwSRM04kvSEnBY1LmjFTWGCKRIUW2JuzdEYZb
XbbLEtnEWGmMvTmMcwT1qEJfA6MFqoWWRIcB4pz1N8WZlkkqggqblL3exhyGFJTUkSohdn2YEIqN
DLKo4WzaPmWJKZztgaQ0jsGIviEU5ESMdGGt1aGp8/Yy9ptAbaLeHvq1lj7tCJAs/Lch8MhVnBf+
DyRFzbOHSJQiFePFL2lVzl+gxHqWiZpY2aXdgpUfIdyuohbM6Qa7m3j2TPq/u5w+9R3KMTpM3Fty
6NDd3wFjGn/I3CmvbUXy7S5iiuNvCbUR3hbBncMX01kgSE6Na3gjbMzIa4namVGEr+p0Tf4GfTWo
r565kkLAMdC9PzEpjeO/8jRn7p03uXED/imFEuea9WWe5JCYXaWrfRYR9XjhYcO/Mts6ObohGzJp
oiAHNzAQ0CKieEbIZLVKuCsfLfEzYg8L7x/Yrh9hlEwIAl2ScLGouM1KTkEUrWgNc/YJfKY1Kx4H
X/6Grug3FdrDiz23xa0v+aHoMOa0InIDwj1hYw5g3WkwX+NM5r844UX3ibX0WKPMmXpw7Jr1Jkin
w5I30rfhtIexgOIVk4AbDPGrWYB3tZKox8dgAHfACzVHz95kuWoTIir0diXT6XJFQcCsAPyyxLhn
8bEGhT6EwCOI4sINjKWOjDd3+MnhbyJPuRrbK35HTuWx5UfLqYt+3KpjKwJ7CVVIL5wF90V6YrEq
zxmEGs5eObq4QnRfOWKNxQaPgewO9Cbrat0pS96C9hlf8TTWrzEnlp9eBnmPA988HlP8xvdMQNsj
gO/6YYRmXq5ovYDcsRzFHYOL5EH8F244dPNU+tsKkml5qEw3BLZRe/AFd13JKOgyQutPkJXCW2Bv
//2v//G//9fP8X8Gv4rbIp2Ysf8r77LbIsrb5r//Lf79L+YKy3968dd//9t1pGkKKTzklS4tT7So
/POfr/dRHvBftv4rNKOwqZtUbEsna697oPmlH/a3H19E/nkRLCTaJm7FspGyOe8v0vPoWG6KyC01
0ekkG2N+RCraIu3xaGut/uOraWp6S0t4Tw439v5qLAUMiNpFAmdST27xYYGHn2yvu3QYOLx9fLE/
n58lmS9oV3mI9Mh7fH+xBGQ+g3QiwVCh1XiXiPxkjzKc48eX+fMJSuJZbZPqzRYukr73lymRVwGI
8gREMpxm10A7VPg8IM5Xh0lo33/4+HLW8v/327IQnue6RH85EiOXtKE2vr/eRD+xI3tP3eUQ0PEi
wN5qKOWCjhbgapRNNewZzqL1zqy+r8h+sGGEbrzOT38YzKfsrTvKMGHKFoi+ZwhDaDaMoDyAG9KL
ko1ZxXEFZQH3D1/q/Sd/vfXHX6+Fp3j9MD+4hMEvP9pvi3oi9BQ12azuAEVmRBk4wIEmEiIzunfh
9Vyo7DvUwiUoM+ZzwbcrBUBSDsdS2HFz+fEf8+eTZKl52jI50ypJNf3+b+kmSmpGAuF9HrgNaVYi
UBRso/V9qEMXPhXWI5NBz9XHV1V/PAGPa/Ev3jiSL+Wynn57AnkMmbMb+v5OD7n/FwFO2SNbKaOR
xT9OY6gXw/Tl40tafz51rqltW1gOL4Ill3/++zWzJYq2M827id/Gu0DyO8EMJbWbyXnuk2c0bNHp
qj0f5oxurTeqtHwxSMqdN5M3BDW0txau1ye7gffnk1AWgc2O5yg0FtJ8/1eVM/rjsW8ga5Gg27op
1C8Wx8Vgx0KuGdLm8AwFOxFU39w5hBMf4vUnD2b5iX97mdhiTTYGFL8oWoQnndM9wm2hzEy+dZdz
lOCoW/aR2nM+no2jQ0jg7dzmQ05/v4dC34RTExJBZA7ZJRNOz0wunTDBachBTmbAY9iOxObjP1Ce
rFH+QDYKUAx83jzP4g99/4zqovbdBJv1XTBU1hxfqk7BiaKhERKZOmB6Mr6IeurHiznUmHeZt82u
tY5r5ak7Uw8e5OdaJswKcqAeuDxyghwfqCWD5govOex22l3DWw3umdjUymCiv26mIYMjGAMR4rDe
xYBWJ5Kq/JEo6bp9IKo0bCsMEyWnQQKbDN1u7MCwDuSCyGE3WpQlX4k1LpMdh1mC6RD19dOdhoc0
gJZqw3aLEz0ctnGKJuWy8CO0GGgrh0fZAy/fkgHKzHwdcr5ubzp2XnFXJn8PeVMjHtQtkbsgLnPO
ivMaTBHpaDYKtr0xJ6Zxz1+VHi0aRUsTPuB4I9Mh6g8DTtHssqvGm9kAy3aLwA1f7yfL+fQtW34r
S5ieMF3Tk4qP9/vfivgaM4e8ad0NEC+/gFJmkrGkeBDnCqlinQtCOzYJwPJhR8vDB6g5VIyTQncn
IxANjx8vnWVlvF/aNquGr63jSVQa8mSnbYtBBABTqvt29r8OzRgePDzo6yFtxMhLn7xpkQMA7f3i
k93m7IWltC0KC2/ZT94/BmMQJbSjsr4H0hUezJjgezdvaLyVdnYbA6Q50ijiP6wREx8+vmdr2TJO
bprN1eVttqSrMZi/vzaSMNbCOIX3JUIub0NFTI7uWOLnQ++MpAMNZ+o8Rr2FFIF4s/sBsfdz6sXZ
JxvLn8/AEbZp2rYlpTQ9vXwEfttwAewgmi0MjCwuK134lr2y0mz6koE33RMOEL3GpgrXcJiNp48f
wZ8bhlB8VpTHo/doQJzsaCALZtCkhXGHt2+Md4DAw+kLR+lYbISwp42lmG+vCgT7n26mf9/V+6fP
vSI/MS2wgRjqTz4zZpSODZLX9J6jqEs8Uu9gUdqN8NusFMQN/F6GQSnfenSz5COFnsjnh3GUXb1q
J4xF4QZZZIxkzehtdcDyN/h3Ntvd+DbWpBvFv6YMNPb11PuVvR/ibAj3bWB7TEWhyhE4WnYhw/8Q
W+5KlcTlwf+pLfuuRvZ1xeyWOMW04S1kqBKZ10SX2JyoMbovJK8ZWQk2R7La6OP2NdarEG8QfpYC
MGdQQ3nADp90zSOFWXGLS3P+7rMD+neyqCq1H0eLZm2PLcPbVcKMm32Dm5Sxdqs4n4eqM92fMz7Y
jAEJVptLqSRUCFAlA/9bJ4zVLQPR7EseD52xn+AFoe+DmIKsduaBtZc1BDPiqsD7dRu3dzRJz42t
aG2RDlI9hAa94lty7NvsCrIaeTi0WHQSrArZ+yQx4mWIoi/NmI3Jzq1HfQ88ApyqG/r1M7aoMcbp
CEb3RapMfgfdBs2AaVRDELmbq30XMfhH6QqpDcwH0Jlda5vDQWfIl54GMdUH1MExalLF4Rm7IyXe
CuPVFG5VbCX4WQkTbGobT2gj4r9qBjvkisE99vJ9MFWi+q6HwFW3tY0d6NaNG2TXThFK4pInYOnb
hooICixyIqAN1ZCb18zl3LjazUi7xaYmS0ev8QvxSo+0GNuXWllD8cVFnHBlkb2ufg1TpgGAZcOT
XUwj029J62UTkEhGakdWDlvMsDaiILxsh2R0OSStETmHzZoJ3mSszXTWlyEG62kvB118J3EAFc6A
h+xZmTIFz2ko2J0KeAVhQXNg19NeDbYZH+G9xt4e7mo54SWu0CnXhSZGItYyhNkzDQPzHFSrXnox
OWNqXtDz7n9UaRbQFANFjv1SwKD61gxqdr50GP/dXWgj/gUB1vZuRshzbC+Rl6K/stzMFQ/tZMHp
XZjpVrQRmaemryyENHttsDj7N/5oF8OFgWATSDvu7XLvMj3C8GkNSXaVJ1ErH6UIgv7LXJmyWfVj
aP+cIZPwcg20Pq4GO8PKvIaJUWFyDCEPLOGR5T5zkWM/GtVszMFOcXC9QEKLDGO3FDVUVJlrfhuN
UoewqVW55L/4stjFurHH7Abo61AaWwkJwEEwmjR3WE/j9NYmFoW88iQz/K8fb5J/bs9S4qqk/kbj
RD/5pPLMtEk2Ipq3O37amW5kp8cOXSeNYYcpdqTEPkQ50d84jPOKcNOgfw//80+VdG1LwNKDkYF2
5+RTpZoMDOsYRfd0xygUMMwnXxuP/CKRVczcMTcdpDPBTcD7dDd6RrM1UI1/ch47OYxQsrBEaS5A
yPX4UnknJcuIaSz1LBK+UpkBA0BAGU3BntU26m0wcGS4oHuj3E++jueuSsuY+oAjMwn1J7dOXjNm
XLLW713TDO8K5vG/Wh/aiUI4+RXjieX856WZMl1tUhVYbK3aOSmG+rIl5dvJi/uGwKL8YGAOG/EG
wJOrq6JwQRqHWt9M1fCE/y7e92hVsUZS2yBmJvz1P119ytRK0Qlh8dGiWD7hvxUHeGJmr7Ss8n6o
i/R7AwX4C7RUCfJuLq9QF8wj3lHekWE0uk+Kwj+rAz7PSgnJIdvBEXtaHbh8s9KxKu6drolv+s4x
N+Mgu9fR1cD4UslJD9PU/cf3e+ailmKEzpEXWL5tnlx0RKmVNypq733GuJumK/Q2LkPzy2QW4Tfw
Fskl4xXxyZ3+8YrzieNgCYQGxaR2xckaS9yJsLzS9O+TVHU7UgiiRx3r4if8NCJUC76e1hVuKVzr
rUcb9uM7PnNxW9gu9yp4zPK0ywEFt8Ay1ccPCNHTeYOiqDowjJR7qySrzPWiolm59DXMjZmTMPfx
xU+O1ayppRHF5sJn0F1q4ffLi1kYptuxTB+EDAd05ya/LJ/3L+aYQl0D6IsOK3G+OmgoLo0oth4+
vvzffbV3VaBtLf0d/t3EGEeX6v31aWyCgcGKcf83AnhtxCluikL38tfoEd1Gs0WgOzDdZh9XKn+E
D4r+XvP+fpv8PFu1cLiePv6T/liAbDEA95YjtFqW4UldiijUhVpI9lecROm9k7nGAdgAmVl2JeQh
Tnr/Sz+Tv/LxVU93ObQXtIe0wtJpmWjtxfvnoBrZQkpww+MAaeA60k15zXc23uA0W6ZbZqTyT7a5
c1fUdJQQCEi6PebJycsyjXKKuzE84qLJv8q5fUNJmNDbAF6IOjf8Bzf42+X+Poz9to/VShldEYnw
yDx+2BAiFq/wqyZbBfPubQZ4+es/f6CaGQJvFL1jznfvH2g3Ygk0HJQQYeKqv8DaXsuJOmedd4pJ
DJ6hTw6yy8fv94W8/ICah6k81o9Jn+r99SrlA0mumvCI+hOdQmlU02OTtL63t8beufj45k63jL8v
Rti5TSFLJ8o7WaN24TUDrpboiPXF3NqlTVAD7dErFZoe4zinKSgMzAUBYhuvH1/63LLxuFPNfsGJ
UZwsmwKvPBJQIzlOrfOSGtD+VipokivGofZ1ixbn+ePrnb6Oy60yzuDBsj2xV5xcL0kywpaMMTlW
CJF+aW22+SYrSJ3F4+Yc3DHyDth27Hn78WXP/ZxUm/yLXh/HtJOfs3E5Vgm3S49VN9oXI/JR4HTK
iL7SnjGyT96NsxezgdYxo+Ub751UmC2+aPJVw/SYwQ06BnXJGyLdvtvWrujG3T+4s2VGRGNdOUKe
PNDUZMBEYFZ6BNdLad162R1uvIjU4aXT//G1zv54js30hqhki8HR+5cCiWo297WVHClOqvng6mR+
VZg4b0lZQSg+JXiCAWmCxfj4umcXqaBbb3N/DlvI++tyYHWx9LnJsY2r+kUUlGvMmeb9HDmDTRyj
0O4n6+Xsnf52xZPtZtaR1LDVk2NTmNMtg3pv7XGIu6t9LdY0AMBdEaMQ7j++z3P7AF8p5nFMeFwm
S+/vE1Vrrzuy/46Mgdq7lEHPg+PkhrEdAPoCQJwAW+hUmXtkVYCHP7742YfsOsSbLsULJcz7i2O2
RpvLDOAYN/X0ZcEx6jsUR/4X4g/9/KKsscfGn/ywZx8zXVwOQ9yS4y5/029fEStL61C1ZnrMyWbU
qxlx/F/4DaOXfobjOIXWsMsHK/msW3vmOVtUSp5yUYszgjj5OvfAGEpZRclRVeN95uO66HWCkx0x
FPbWEbnmc2ItVn2QM6n3SYm2/J+ffFm4uNbLuQ8OonOy2U/2hAcvb5JjaldotAqAcJdQitLu8PHv
eebZWqZQ9ONcmxs9bcWqGiUml+EmDZVtDSNE8oBWA83x0LdPg2eM+5zc8pePr3pm76PgIfZi2eAF
zLL3v6jGijn6uRsfWeRLdh8M04n87TIGzVG0ZXj98eXOPkxeF5Ys2zp9kfeXAwcmOR6X7Ax1gDXQ
iuVz6IRExXx8mTPvhsU+rvTyfij3tJ/eW3MzAoBPj34xgke1oM24uxZjmYsSA65AFdr+7uNLnvv5
6KMS9UQhwtB8+ee/vRrGQqCpcecfo0HYNKt1gtDJ4EoTh3M6E991FZg9MXjoRj+ZjZ57qJazvCCo
D2h5nWxDQUOcM4Qm7racGKbEeDEq8iKD/h+s0N+vc/Lp0n0yayuSsNSAUqzHtgoeQEFU266coXGF
ESGVRRD9+Pi5nr05dOA2XXJh8+F8/1ytUs8YKZz06NLK678mSWX3dyqMm80/uY7DmddTFFf2yUME
WOlmI5zc44gykfTcxpyD+6KGEfLJQjl7Q4rpk83MgwLu5IYwrqq26vLsCKRH7pNcjsGWVEBXfrJv
nV2Qns1Ekj0FrcPJr5Wm0keJHuZHlbrBN7Q1obV1TMcjtipuXMSP0mks6BIxQq6PH+W5tw/s3P+9
8mnHjj0MZhllxpEEXvOr5aYWrlGX4SmzyUz/aFok4B9f8dy90qugP4csxuY1eL9IyH+JZ/bo/MiJ
al75qHGu23rM7kzSQZmHFzj9UFMnn1z13N5psyRxxipFY/DkqlEl5nJo8vzoJ7EHlcqcyx+yDUqO
dDr++fEdnnumv1/rZHnieywo4iJ+zchpnzyjXTJoqkLC+w7cux488/3/3wVPlo8Hbsp0+jg/Zjqt
uTlDRfkW/F75YDW2eKlyALD/YN2wewnGcdTGtL3e/4p0y1ObQXV6LIZU7PGVyfZax16I1TLVTO1J
KFPVJwqPc28jmgLBZ5f5nzh9S8AnQYutOWjglGyqde072NKom41PHufZFfr/rnP6Tsg8rqxYU/bT
WnrFpjitBywxd5FOpH7MSSiOLnzYyJ8VbGeX6G+XPdlsWtD4Ye826bGndWMhLM58TPu0URO65qOI
Ptnbzl2Oz5/WHkoNfsqTRRO2EOjnKMogW5j+LoEleEFlGJDSmkWPH6/Pcw/UsXjbpaLfxCnx/WLh
c1gGUGEpf20x/lz4XJe5gy93lWqa4ro6IEHtPvkRz72EbC+Stg0zc4zD76+pMrwtEjTmccAo5a7J
CikvIAG6VwPOB7T1eVV/0tb4Y0jO+dta9HfuMvzwbG2/v+REuhdzZ8FnSbfhq4spt+77C6MvcCyD
GViU0yBekUqPGOoMXbY7OeSd+Q92OgeVBBI2ylN9qoOavbaWmaPjI2I1YA7Q5rurwMX6tebEgR3h
H/y0DAmRxOF247d9f88yNlw0JGF89OH2XMxZVwKdAsd7rzLE8WVa6efRM8UnO+y5ncDxLD57aMzo
WZ3ssCJp9WJUWCrh0AS4NfUNwyQrHDcf3925d4RChgoYLSfAkJOFmwJFxoTdJ0dh2O1VN6KK2Y3J
XFnYdiv/k+3t/MXkopuy7aUcfv8o+2IgM96b4iOTKfFKlqpxaRaBItnQ7LYf39e5lwN8solSlK6t
d6rQa50JAIHh8Ksh4ovXEL3i9RhW022D1WTcA9GsPvnFzm0BKL0R59E9MB3z5HWsssLMXEC2x66t
maSGxTj8mBpGSnhcwe5ujLoe6z1SZeuzSvjcY+V1AETNSAztyEnHSDfoCwwmkMcIM0u7nqLS2s50
APE+o279pOy2zl4NESZI6aXZeLrt8EX08wkswhH2S70u8Y88IugBie9Wzt4AOLhhE+hgI6tpeBBd
pwhNC5W+bQBpXmGpkwSETG6E6wsbxFNiVOri45/+DzXVsktRZy69QpqFlNDvl9nU6CLtfP5CSNNI
QoCdHzKjnn8loJzfrMRKINpI5673phopSWe13ZrJWmjvQiLlP/5bzr3GHJ89pkgc/ZDx/R/OzmtH
bhxa108kQDncqlJHh3aosm8E2zOjnEWlp98ffc7ecKmFEtqYGfjCwLAokouLa/3h+qd0w6Bq2AAn
l6xsYZvD70HHvxzUNvqLu+7PgRa7L070sU2rkqdsrrbfZ+SHwKP0mqbdixJZpo3TJaPPsgrhsHUd
+LwUnr1FdFJbCwETt6YKAWWq3KEio0DMp90LIwp7JHDrbfiMglH8Dt+OdiP8y+VbDu5yA3Hlyeft
EjbdjS26PbS2zzoyOAj4dR79VzfTf7WJalQfMEs3lU94Uk7Jya3CyPyKemKtf7m9sCungBSfM0D9
iV70shEtqiFqWn7b2dIxdcGoMRP2HZDT4mtVor+1MeWV780VAPeV247SyPJNnfWooVNG89CpE80n
fOJwK9Lq2puPVjOiig5KDlOIIhyaJwW8E7Td27NdiW26Q55BsgGBEfTD9TbWwX1jf216Zw0ZKlcS
Ogiv8Ftq7+OkeXAmTWR+XqwirouN+2kt3EgEvmk7tLvhgC0OsxRPqBOIQWe7px+w64WuEWZQ4/tQ
5ajwHKFUhMXLrLSIcrjeoJzJoNEUU4c2OCiBh8+t0fXD+BRicpHu5moSxvM0IvZ1uf2J1n+oKyMw
Z52IJ7/hHyUXAyYdWqx6cPZGFGhOVOmSdKda/fQBoDiINizsU1/rqYsDKBxncR+gRTGcojgeIZZW
vRWcQlAw8GxML3VO7Ab3pGVqspHDrW1cKkIeNzAsAHdZ8W8Q8ByCSnXPg4K6qYle4VOMl/sv7AbE
/BfbhnSYFfkdh5f1tRQTuVDN8+Bs9LiG7i1zhlJX1YP2qPRFWGPG1w6RuauE5sUbOJ2VICFPJ00x
bkUew4ttg+v5qJOFeGcEn1AfF6A3H4ZM49VvFlDE37eNVf6HKjYoikrLXkasepO72zti7dBI2IgL
PpwXnb0IyRlcPYSUA++M+AMURhwW0OCtSvOLCGb61nqfuN+xuk2t+9vjrqQ+ZMb05KDKcGiWCase
FgL5Sy04Ix43QMXm3i2k6xJ2seGcxidA2HGxMde1AIU5J8AJKFV0HxaZ3WymeCNUQXBOcSKNH6oe
CloikXo7afF8QPFTIjVRkwsxLYr6b7dnvLanPUTHYTtRqdaW/TmQHIWGiKJyTnIFoCoSlBmKM7pb
G8ldb3bNdLg9nians7iCML3gK4MrIiC6i7M+9OyeGmk7ysWt1kK0dZ37OQDR/zVMRvWlr8vpU9JN
0uE6Bnrojnpy5yoFjmF5bSGvCFVRPShuoG4UtNdSH7IeyswgnYzXF7PpYBrVV4ZyttCm/xo2c/+c
8m1gHuJ4luz7ts9xtepsPLwK4Nx7WKHehyzC8uQUZ/Jz3f5QK1tRwnkd+YChbbsETwVATGyA9co5
C2gb8DC0EvPfOYuRkqAy1QBVxOR7Y/uvbEVe4poBZoM2FPqp13E4p7HqdnHonUXtGA9loavVDl3z
wN17dp0CJh+wOgRAgpAnuihxFny9PeeVlE/y02RbiioiyKXr8bVMySv4ys5ZARn5baq9Cj3eqUdO
4PY4a9+WzoWlynYfT8RFeNFARNVoh3nnLM6RFSgmTX1yoh4r+xYEKm7ZJUyh20OuRDSDmEIFh3Gp
fy+mNmq9V0aYgJ+RGmgfk8GQMOpYT1GLiEpsC5oEBmYZDkSd2wOvzvV3/wQFbKKLXPM/7lZLwPD2
hsE7t/iyPuRVUKMaoGPy6QBM+NJrIRLdfzEi5XfCmaFptrvYRT3szgnt9+CMXagH2EkPv6EzS4Oa
wi32nUJqvt4ecSWIcVPxDJe9Ly6NxXo2okTTJui8c0owPYb4tD6mevw5bUbx5fZIazuUTJLIxZHU
wTVef03oq3VHBueep8aM90j1dTM6QdOs/8WqoeMKfg8eA3S5RZTskQ5GhUFxz2bddicTKST8SoWd
vBgK1obHolS077dntvYNORBwhn83ZpdXrj1qIkZci30izaRQw6OPuFNQIUDisTfj7u31DCBpHp+R
GqOsRl1/yDGK4iSIPQpAaD6gNVLO0AKiASMA1UWz7fbc1laNGx0IJuhX6PuLwRIcTrGOjb2zy2Y8
WDRqJDcf/7a/WLU/x9GvJ2X09Whk/eyd4VsOL5mHDMexhGyJBGoqtcVdvcv/uT21lWWTHRdXUg25
vl+FssntYXoY7lnR9R9mkHrn2ZjPTVrbGwFsrYDJSBB7ofjYpNqLtDAvRuTucbY9e66ZnvKuUZ/n
AUMUMO1NccJEoD/gM4cSbanE7tkakJ3S2yr79/Z8V8IZoD6yTw+wI1nqsirAU06k0ci+6XBwNhJb
+zIMuPsyXv5Oq4phY9or35eHMsVSqjWAtvVFMCsjPDtE4ClnTKhJwGc3/JgGkYbtAwTqt29TmXeC
kldNMLvqYiwvrYO80M3grMwF5sOBF0w1Xo2yavrmjwg7zYWOIiGS1CKu9ymWV501JJpyNt0WcRpd
E0ieNLmltHcWJar2i5agTrTxrFhJLggZ8rgbEgi2/JJo4QVh080hTSFISZ+iInQPmj72zr01YPK8
16Zej56rCALhXT7WWxtnLb9jfAfkB41hIOCL/Ttrtd3UYxBe0IPT+qPORvL8AckDdCmRwvioWaF+
T1kihspRCGRyxqz4hkowTqzoJuOK/vY14KfQPIYDQJF7EZNsECJ64SjhBVU2JDU1yXvW0ABCnBFp
qcSatc+3B/wNAV5k3ha3MokjJSA4ivJo/ZEJoA5R4brisACugnkmdRHrkvMIqu+mQYscvLnswgs/
oHBiBKisV4l56bO+nx/cucjVozpSFroLyy5CshsCR/wOU0B8Gwc6Ys3Rs01MTrTcDDHDnrn9h/PI
DfoM20TR3rutVCPkZlFTlE2yAdWWoDKdA6SUMXzCOKdrft6e7dpuA3YMFBw0sMdNfT3ZEJuYFiqF
ci5hvjgpgiW1N77Ptan4PPaF8zGHunM/Zrbz1Ie5cbg9+FrQ4HmDHxhofzbcYqvBGkPDx0vCC87J
7dcgxthCd4qi9VMqnRtjyf/XclWJyaR2KBRwvhYTjQV40dqagjMq6zwRkSJHMT3odVH5YT48O10I
59aKXa3FT3dQBx8HZTPZ2Mwr2S1dXqIW0UunJL+Iyobeimbq5KMOM58eOFlmhJ+CIlJfCOTZsBdG
1j1PnTXm/739S3OnyyYMH+AVyDx0oBISzYJzgBvSwW5RmPWJzLDLIms+3R7rFcaesrjleOCRKN5b
JoTm6z1V1xbqO4jKncF+XtCnid8HGBPcx1UePKkKGiPw9ZLxg1ZCbz+6bgeY1rRQDvRjDKocxESb
sdooSa09py047vxDKZWnhUx9/jjURTJZWtTrvN9tN34So2l+0CvPPrmTluNpqRSfHLzNcaO3sUDI
LeOrnVn1sW2UmSOIF40fj2Hpbdwva9tBchCoHtDrJKG8/lHCo3Agejc4Qz7GW9ZGF0i9K9MBkV4c
ySvNV/ENw3zC2eI4rQ/sWRTnyWVhgVwPHDperVVmp5zjzEXl0mlH8V6NXBAHIaX83ayAvDqUQ9m6
G6dwJS2xXAnPtWh2giNZDBxFgxXip+WdjRQnNBf/Dl8VbJAigVc5GcPGsq8Oh0Mf+Zj0uVg+QyDO
IgfcRWx7r8m/SEIb4pSJou8gUs7tAzdg3L+7vfvX4gyBlAyahi4grsURR44cLmIiWNNeR6ImDuzA
V5FQT99VtOUQnqzNHM3EVGRfGrMtjmbUuZ9u/4S1sMpsVQu4oatxBK9XtzS0qW1G2zvHuKXf9SRL
HdZ/zj8iifpyf3ustftDXhskCtQJrGX5JU6pqNsj07UwELhD7RL5Oi7D8Z9cBdKixVmofLTnDidX
twLxebo9+lqybVP8gTaH+QvyR4uXxKSU2AMLbpChocoTZfin2KENi9qcXKTq7HTg7HRTcJkMF10D
tKKOVgnO8/7271j54hQmwX9QnYQLtIx4rQZYocHQ99xJBcVRr5waOm73A15tHW988dWxKDp4AASp
haqL1c3TGQ8ZHLcvc97E9ymmETi0ZZl9tCxz+Atgu+w2kIHQgaPqusiFRK+OAunw+NLXbvJRwtH8
Kciz5x4Byb2ulFs99ZXT87upCvICEbpX6A9kIxNkS+v4IozUQA84iUd8XJuuyZ7scPrtODXZP1Us
VB8Qy4qix1EVkfiLLyyLMrJ2AQvxFTJywPIA+3owBIpss4NXKT8PgD8vZqsaGxHqd19rkZfYfw62
uAO6HgU9KB/xBecp71cMPlk95YkmTs2E4zQpNzLpPikFSvsWb/FPXdnjt+xDjoX1nyBfRxXasOwf
rlLOOiIoYmo2bqm1DSfVnLimAHAA/78OJ0ZqAvGP+IUImY/4kTSRa55yo8Ntl2I4cki3z9JKzLZ1
cO9QYmU7cin6BXnbAnTnMVyT2/ox09WmOI6Q5HBWA/QTPZm2+Hl7yPVFgAknE36KjsveQhBFYQgi
JbwUugfKykdU0X6p0mlCfhs71/KuV/G7uO/w43gqIK4nfuc5qRP5ArPDe5XchfJWnQJMUgB7/+MK
c9A2MM9rq0BNRl6cFO8oGF6vAkxMAWUR3HqEPnmCd42JETpe3XdKg4vFxhqsDib7wKA8JSppseRh
ZDh5C/voorlBF75vZ6XrjnPW591pxvvov9ufX0as5RGQjQT4sDSTdG+RFNS9NTnYcyeXvC6ibG/B
sfZesFXCJ/n2QGuZKQ1J3hu8JTUwNIuRQKhb+A/kuOHVCj51KSXvH2ibI7Ooz6Vb70A/IY6uA6Cl
6JyM94GRVAewrSjTWLBk8V/uj7d/0tputwBgc3NSNeLZfb2sWYcsiDEgx+B+T1ByeoB7Vr/TgigO
0Bwz2614vnphUie1/v94S2J/a7ahgZx7fDHNROvvp2QS+VEYI+LIaL481lRbgg+4woc72+40B3Ei
KdicRzVKA7dnvrbHEBlTKfeDemP9r2cu7xIyKJx89CJHaUhFK3I/F73xD8zUbOPdtfaVKdmakCUJ
LFBbrseau8Gb0VNNoPFYuGW3o4NoSCWA+PlqXzvmjtRM3dhsK5kRhVRuEYPikQwt12OOWodAZ5nH
l5w3bvHsBWPanTRYlM94CYbpMa6HcDqJCne4HZyU4m9IaUCUgGxJ9TDvlYIZdBGhTylBbbZBTew7
Q0FGVY34rYe4DxHRa2nDbMmmra6qy3QpgFL9NOTf//HOUhRbBCrH+WKUSv91qKaXvsg8Lqa8zy9v
30DUXkgwLXJPiLDXQzWk88AIYcBGOOUgPoZB1SE2U+OYF6VQ724PtlYWAxUjpSh5sFFJXuT1A/o9
cK+oBeY6+SMVnJLLoTDU+SHqMmTGaUXQ88MvQ1FPNM1wKXehboIKtJDXTVpmsZE5rO1pdrSBWi6I
PHOpZxQbonDKYApxwlKch3AmLxK16cSHakIVf08HJv9w+xvIHbuM0xRqOD/kugy9+ARV12D82zTh
JdfTxsKPFMG23YQHVPlUKVa4qxW3z/aIlA/1RqxYH5m24P8becnaV9G1azRwzpfZdYWB8KFp9S8o
/HoA2EfFec69HCF9jxSoOPzFnFFiJNEGHQWm5XqTmWaKhpzqhZcJGtNH8IbBg9uGpfmj5698NCmR
33Fmtf737cP+RnjKlER3nMVtr4FbpATZRWBzte7YY5TjxwTuuwh5+K99NYwdiuMJyoR/MSzNQQ4U
nDx9+ZrDBtISY0ixtcQb+1PQmu6nNpvrh1rFMuiY5inWcWGmtFtvmrXyDNGCe10GaQBOi7CBzYfF
fRsrZ6Fqw/ToYsd7r6nQk3eh2jkvc4VKdObGjfMIwNbatY6zR8/HdXdaI2aUs9VK/9IBrA7/Iuui
h0MTnH2v88a8Xn5jrkjuGjZeN0bw6LhYETQuwiC59A1G3htp19qRpjRoSN65jDOL0WzcDdjHZngJ
s0HDWqx3xn5fN7CHnF4T+wwvkr9ZcJOdTaUA3rktU7M/wjWFLnhLahZfnDQsX8bZpfkWV+N/ep72
OFxSSdirymafcXWeJtVYwJUygi92N5LjMYauUXRJ5ni+0MsR6ofBq40ZERa1bPZmq2122+UOWgYv
MlpqQBQruA4X39acTNw1rT6+oL7ffmuSVlqxzW61c4wca6e/OEcWyTrMbppwy8FKPS/iBuogFNqo
Rfa+cuaPvBTwQi9Ho8mOmZOijN/EJS4vt0de+7QSCkz1h/IA5c7rBTXmpOORxv0b4YTxo08j9wnr
lh6TYT36Xk80EDZSq7XvSqGXS1FiVFnO6wEDJdPRGTfQ2YDhpO/0AD+Dh7S1qu7Q84qON+BHK1kV
zUx8pXkY0jlYdqdq16ikdwXPZZ7m7VNrDGVFOAgnnIDyuZ3eodijt3dOJm1AYiWdquPtD7wyXwe4
oSQY0pKiHX49XwMn03JGOuWCOY++r/SK90Jnuf9MIBw/3R5qZS15D7GFJKobNszi7tEm2N2pmSeX
0SzGcT/PplY9KNR/8CNzR6Cfg4fS6MYGWrlqqSagwCqJ2Yg0LtbTFnVNFc2MeSL12t7zGpQqg1Bz
/sMKyXpswiw7BRoY141tJAPN4njy/OFtRn+e3HFJRnFwpOgVCyAHoNou84ECN/1H3OSHdCOir86P
488MeQNBFL1ev8kOdDtsRnDOphXouyxDipOHoOsEe1cKa+HLGtf1l5Gwu1VXWltPzqWkNlFm0NxF
sDUjvc7VKQNeEaIBiD+OeeyTqsP12tT3naZMG1Fo7ZsCHZGsGx6YHJrrqcLTQoJv7gAZILSIZ5iV
ApB1qmzYwKislU8QSABcQXvJ4Cm7yMSxxSkUD5uoM1jE4R5p0QhnKWW4nxwUCvGmSD/rOU4hp7Ap
cfcclH8o7+DDENqdjZWUZWN4MzvI9pbC6Df21Vq8gOcoldZJsV81HOp8FmIUrXsGKeSpD3VmJuGd
7nSD+Iy0kq1IWWHxAojCqE8mHanw/u1nmLyBChxEK/5crLnT9xaOVCBlnTp3T0XUTvsJuN5xGm1r
V8/BXxCDUQwk/PMsgAO1xLI3uRYZect4Lezyn2ploCrpDzY+5fu4mpXYtzE0HB7HWZ/jj7enurbd
wCtwrcubB8jg9XYL8FKlK5Er58ABjbUzlFog4d457a+/GIc7DuKaRIAsobiB4ZQ5Jnn0kOZ4vEur
xsl2Uk1yC/2xFunp8SLaQG3K0ZZFwRK3SzQ2gCJizdXtcIrJHw0VozIIgfGX21NaH4riI4kmT8xl
n6rIOwVXUoYylDS963P1Zxo0w5eq5S79i5HANEgNNPjjy/COaKud6MiFnvM46vZpUfZ+g+zbE3s4
2Liq1yZFlY3qg1yqV0IGdWr1c06r+azF9uxPeZtPe+w38N0NK2/YuCvXwjpZCEhV3qbQY+WP+SOR
xby1NTCzVs52FFbxPlaHOfadqp+LXWpm5T2iojzVPWMuN5ZOxrblxeXJeI5IFdyRJf3KyKjBWoCB
LzxOmh+cj+pT5qg/K6F7T1oSBbgX2xHeBzFCil3aNRvpyMq8XaScqdTKWsCrXrsSwIftMFSAlOUV
n5Q2H6fd1HvVo2712Xe79uJPjYcz2kZYXbnKpKsEXVV2EVfpohSQ4tw1hW4aXTLHLb7lQkpYD60V
+LaSmi9kDclGcFkdkC0rQzhv4uW+7TDy7SsrIa8N5/IrBrHBh7ENP2kI7GKOYGfhxgRfBzMwUJLj
B8qdEZcQ71p6TpY9HJaJMs4LhmTcVyRhxo/bx/HV8kEbYeXAgvB0lIpc19vWSFSEiq2ourTgJD55
heZ2fj86VeQ7k9HhxWS4MQZy1pu1MhbjLlIDVDqSUcNo/SJl7mM/cCwcH4bylFPUOWCSo+KCPAVv
vQvloFRwNCRdgbIuH9PZyMaMTKO69KzmnqefuU8bXCgHbIFe8H8r3xrrGI/npZRxg971ChyswYGk
Ooo8hQ2HvYcjURmq33V2pbyPARtlbz2KcjhZGqQ45nLzLtJ1nORLzIDTGldhFzmaaCj3pTEVd9TK
mlNZmfbO9Dpn41y83kAcf17vxGfwnqCErjfQhKp0blpjeZEFlPtR9x7TIMaU0x6ocOd1ovhJNDQb
EMVXkd1gUF7RNs8+oq212LVDUCK3rTvlRfMG1dlH1KhesilRp33dbb6CVgcDsMtSwvKgwX49Q2yP
J9Q+supSk+98FWVZfXQquvo44qrjWzNmObE/xlpka33sNoM+FdUFuw9rPGDri0MlQENs/G6f+1fh
TA4kQQskarK3unhF6nOV0IoaUE6pKvfjkGJUGM9YAAROqOOP54qNFH1tm8BCd6nq8RgAAH39EUdu
gwa4YnHpoFzfd2yOe1yRp8GvMl51TtkqH+u4O9ye5Kvcm0n+Oehim6AXWVDUScpL3pTzEztDETsn
Hvv04E5N8VXUWfgz8pCr6nMr2Aisa7tGGl5g8y4ZVM7iAxvotY3oNZQACYoWDFfm9vuxx1x2Tzt7
PN+e6KvLQk6UdBv1P6mUsdQUC9wMn4ukKy84Vtcf01GZMAouiyLc3x5n9YPCwIeJ78DAWh52XTEc
ZW5FcZknWpJe7nV47M3/NmrwcywddcK+EJ1yX62KbCN0v8pyfs/wf0emh3a9f+q518NANMUF42X3
a+VSPLNnwK66CPGZF733eTaqscKUsMB3DaC08vn21NcOjAbjiXcUuxc1yesfYAqciavYKC8AIR51
vTLf6Y3b4gaOC0E/6sX328OtnBewNbicEVNpGi7LTJVH0Obso3RUmp1fqWM+o8NOUZLgkX7GQc99
GvArP94edWWScOp4ATA21Nll2TBFzaTwhFtcgOo7j7FaBieIddJpqNEjgNb2vCXHvLJzJY0NZDVI
C6lCfP1Z62poWpk5XoqqSw9j1Oj1XYMtZPfmq9i9GmcRf0o0WkY8D4sL/qxBv5Mc81MvMHjz047i
x+3PuLJZeWyzbiwGqOJlrijymIQgLvNLa1S1Bp/bE/eaaNpfEkV9qdMEWrLfkvPh9pc2rfuSICvr
nW7/iNW1RAaY1IP4DtTy+ss2otZiir+sJZ7DlJbS+RR2gXtHQoIuaAdm/vZ4KwEP7JmrgcJjzFfJ
jtAUmM69UVzwI6pR4yfK+S2d17t59opiIztenRx4YhQN0aLGxud6crpVd4EVhCWBKMZHNyrnF/ro
6n3TRtq7dMrCjeO4OjleWBKDxglZigJpTjhi98XkyrRvnkZhKq1fiSEq9ko8esbGMVw7/GhPUh6k
9UNfWc7+j7ekXelOk7VxeeF0jD4WQQh/Bo76UXOF+MClPh8Co3X+e/v6ofoHAgYtD4o3i+wxtNUi
tXE+u0ym5j4jwQ/FC1Pp74WTbymGrK0efAodED0+QASa6/lpJZ6tOKDkl67D+vcpN5IYq6tRaNMz
OfIYfFeFQndxY8+sflUYq2C6KEby3/WouGJTroa5c0kqVf0Mesw1Tp06pj+1Wnc/10H6XKoR7qm3
P+vKlYmTAWLzkr9KkXKxU53OBCZptPlFDdr4i5dMWHQKvXL37hBr2S4oLA8nnsnVy7tIwV13I89b
nTRMMCQCpLDTEp9Kr6cMNAXRrizDIjgIgsjvvTpwsRprtIOIZnxgsx7j19uzXlthC9LMb0oksWcR
1hEt6KIqQpCQHZyDYnLnHXdkdZfU0nsYjMxfTFOSKoBwEe54x16vLWw2o4iqELE+Tc++4eiOaSPc
5A+z2vX3VgeKdIdLWrUBtV5bW/awVH6gT0FX5npUV1EDA3QqUmF6gOXrhC4QaVB41tR2PI6YFR2E
YXa/0i5KP93+vmvLShqNnya3NLIAi71czI2d0R3PLnXfOc+4+Xa7EH/u3K+qatrrTV7tPava0kZb
udeILhIPwKg0bZdXSq8i3hGHzJdkD/8Ve3gZwjDEbg425T5uK3vw00JwrUVeYL1ETe/8vD3vlXSB
PUzCQLELme0lGWtOe00Nan5Boc9u8oD3UvSe/on7Zs1wqWIr8c2ya6G9AtvoSWQ2tYPUUB06LgZ8
2STEfTM3aYndIZbdd7entXK9sI1UWU6W0gZLEB41GJ1yvJ1ckLxgJ5Vwt/QnOzCDGZ5ZmSHo9/ao
dDXgIthjDmXzXka9WxBp9y1e16MvFK89V/jO7Zq+Le+KMS5+pvUwb4B4VkIDQwOloY0qqUCLo+o0
JVZWDrpKRti5pm8L4aZHDO3F19obvH9SzJc3Ns3KYWFECaRGSQ+Y/GJEVMrHzmzN9NLUTfReNSIH
nNZYZj9iKhP/FUrv+Vlp99HGN147LX8Ou/jGoq8LRTMxDsAh7QeWcs5jYXZp6ttlX/+oguYRKNF7
q2vFQ6HGZX24vaVWPzPlaGAV0k12iThsi0kPdEz9LnNfhRfwho91Hk4/OtWcoKk7w9vza54LAHd4
ovHvcgcj2Z3iP5lmF1t0P9umnEhRQu2i9Jq1JTW9EnVB9lHQR2wMaa7lI0UTIig8aR6AMcNDUFf5
g9EEo/BbJRSnGMvSErho4D5U4dsx0DIs/DH0Ykm92sWeskXlWmsSqDRO7TkHTzGtc0cauPFF13Yt
9yRocGAcRLzFFQoGnd5/auKTlou+3SWz3vUPep317bFRHG+fKnod+H2tWfPd7a2zFo0odNHGgwMB
dtS4vtYKEXpdpoD0BtE6PY4WFDQXMsAvU7RiI09YHYocEOLKb9DXYqgAVXChRUpyAXbc3Lv13N73
JazPDDXxl7+YFW1UpgQVixvselZKOVnplKBdGNs5qmlzHftjKsx3scNF8hdDYSUlNRIp4i8JC87M
xsXYjYAz133v9+lkHu3IFP0xypxy3Igza+cBwZf/G22xUTCVGJF/RBpRj6q0xVAWaNezFgzmLs7w
CKidMQ98JISdU2W1xUYK9BrPzZEAHoiICMoG7JfFZ529QFHDntFzQUKIayIWqvtW1we0FKCGOeCq
R/2JMpz1KY9bG/d6kP0PWapkW7yNtb2EKBkhDzaW9AO+XmC9FpOW1El+yYd2OPbY4DzSmG8OtpUq
Wz4fq2PBZ+KNBiP8lViLnXYwrDQl40rB8iHO8QHeVXELkLruaD3f3k5r3xgcDua5soEvGxjXM8us
tlKmokwu9E27CdCvlg6HSZ3Foc8aYZ4MWxM4E2uzPT1onVa+8+wIywZQX/XH2z9lJSjxPiT2YoCB
a8ISIBh6STS2GcJycZk5T0U8GN7OUQbfCn4FeSrXPNe39vfKTUbzW7qQu9xj1I+vZ08nzJ6nCoBX
Der0pwU0Tzs6TR4734akqREFiN0iPdye5+qYPJp4pXJQucWvx+z0EtXVeYwvriiSh2AeS0HzZBgx
4dPVd2GvKm+W4gbhI5+msFOR4kYP93pE5BzUaLTBdSqT4vgQhd37FnOwD9BV3Z2N3fTWgCupNM9R
FpIUAdmMJT3AGLpSdXoGTLTE3olOH8tDqg2auvEp17YMytQ8gHl0c6EtNm+rhfYYai6fEhOlj/jU
V/V9XppD+DjQ4gxPdeVSWwzQlxjfOjInhtaUxK9RJgLVcP1J4xi0hK5B6ykGj4d1T908QrrJqDKg
vGmIFok+Zc3O8grnn9vb59Wc5b7hWuOJhrAjYg7XIyM8pCI17IlLqNEe3zlagm4HLiMRNO7YHo2d
Vszdceq1rVDxKi4xsKwaAUoBokh15XrgpHDduBzzAUH8rnkuy/4hFOgQ+xMmom8ticmkUiry0uTA
KnSZYI7x1ASocDmX1Gyncy7M8SUOg2jn9ZPj3/6cr2fFULSEiTgAHDgl17Oqm8Eaey1xLoLW53Ao
FfAAByOyxse8MNP97cFeHX05LapgZM3gbsBNXQ9WJQYZVWJm31yY6YewDef/zMGezlGrll/kPtvK
Z19vFianU1Sj2g+9cSnhPldG1jZdWnwbIis/mE3bRP4MoeAx86r5OwJk4z0ym95fTJN3PLA0XJSg
QS3iTRB0djFCSv9We429LwpVUX3oJ5mPKEF+V7UJPsRv/7AIH2CXwiohcrpo4VScxIRmePYtr+bB
H+H1PueOCJ+xri6OVekOG+O9yotYSPJmV6ptSAndxQxx+a0GZXTzbyOUoMMkYuXQqdb4hW6LODZR
iBt2no4JDwcveKOFERcGr3hYteCRieuvnpx5kUS6y8Q+VVrjz8W867bMi5Z8IFIcci5KFFyLkAlJ
eq73KVIiirBbQ/uhjfV0LJuq+0ap77s+zSqkZCP6Vo2tckzdtPtC3aF9SkT7EThU9/n2qv6WA/oD
f8TvAO73W4tQAhyJt9e/oyg7kCLqXH+39MxWKt9QsrF/DA1I4o9CeIhM+SWcgviA/oUKUyJNQgN/
z6BNhvdzZs7mXSjcUvzqOnQ49jlKx1+dwG5+OinALhguIxyEeyUuATKAbfX6d81gt/+C1bXOQunU
1tdM6UVc2SL+tTE1GVeup4aZGsgYCHQy1C3jDu7kAybmWvx9HIA7vwPp0H1PptjCB8sLwNZPjhoe
UlSirbvYqE3jUNujmhmHIi6y+XFSsbH94MRKlPlz5AzRfiqScILdGc/VSZnKNHinAaku75OQose9
MaKvc1/leq59TFP+0rF7w9pATiyiG3c9wAkOvCSXS7VKWbT4o7UwA+gLHKeefgA1Ll904cXC9zSs
FTrdw5u62HKJJP1ZfkRESwFOAPWjQEryuIyn8VAoGWS871YWV9ZJaSceYj7A+Np+0JRBN58cADHa
cyMgjXkoG00HKyi1wpd1mvzYJKH7XY0iRdsH3pQnPsCv3t3VMbZ6x0SJmuIlb1M19YdyDt9bAtbH
k+V2hgPQxhuKU+TWWnFuzSAIH00zNMr6fV22k9o9d/mUn0yD7srLnCAleZeWIrdoXidKlfuN2Yz9
iT5M86AmRd5iQT1q8YdZC4fnwm5013cUkfy02yiGB20282ezQHln3yo9pzFzsvqYTNPY33W5kgan
Mun1djdmYYlxXFYnyVFU3igeRnduqL0NxhTY70ocw3+lFMR639GDpj44hlLEPyZzQkq+TTMn2WV5
aoX+iAKnmRztbAjiTzBAsm/exCd7LGiRO7vayrPkuapR6RaUCUya8n5n1ZbyaNSB890hMYoORu1l
7+tmFh2CCkFinyyE0/CT96bMvB/dWKv2nQ5i8jD3zVAdXLZ053fZ6L0gqqpXvjpYrXcCo5cG/mRB
TN+NYWs0+7Qypu4Im0fE941ChQYdg1l5abnGgrsSnYHcB3g1Rp+9eqjcQ6HZkbtvBbjWp0JVqwyh
bTv3+gM6HioejYinOo8YnuNfH+poyu3qOkggBuFU/9WgQGo/OpPu1Z95N5ninVVahUn3f04fdIFq
wKcq4rQ+NUUzvlOtRgg/s6LYQ6F2bsL7utdHj6uvqa2DaZRaflKE5yTPaqqn9rsq7mxwvYjqz3dt
7Cae37kR+PV8LqDjm6PyGAtacbteTYbie4gemtiNXPA/Xbt1pl1tl9UHAqf8aokZjgcTzfTp0UBJ
InvnlMP8Tzh3EQrZXelUqZ8gmoLUA1ajgaP7VR8P7o7byp5OIbYx+bt5UBUt842UsFrtlRzBgGeT
lCT4jMmNJu7rOvS0Z1NtlOI+yMtmLHeGqIv8c5jnSngcUTyMfmi9jfNtqzpZV+7bLgv0wxDoFQpU
Th6ryddAiUSk+4PWOqW+y4c4tz6pgA7tx7wEXHXv1GVY0i7i3bDj6Inus+oqehEe9dkwqnA3xIrT
+0Num8HDMNgjPiVNHKYNXO4+c5POx0gEcccm0NNor9tTQE0dS6VLNUWh+iUKG/Vlpi0Y+k0PPvA+
JihrR8T+9X8D3MJwXEUXYA83fOoPet+oxuc5Uqbhh2ZU/0PaefXUzbTh+hdZci+nXh1IIKSSEwsI
eNzbuP76fZl3bynLC2Flfwc5QtGsGU95yl0MgCid2sbf+7KzPpuKIaobq+VV8rmbkEt23VCtr6qg
94ZNaOmy3naeDSyn14tMvY+rLH5pAblan1WVjGikpmf7gxJn06aIY+swIe6s+Wrt2E/2lBs/K8Qv
NLa30OqtPU4YFgel0acQQJ2m8Qs0jcKNXoUT6t9Og5s1/x8hCTMrB6BGU6Qhlju1z64mxmzTJEp2
1wBZdLFUL9zhmNNmGf2uCYPBt5y8yK4qzKiavSqkOE1GamjbWspR8b1RjhL9OyVu1R3hVJFt0aV1
bzuMgCu/MfHl3ZqBVYiDYca6meww0lFQk4ctmpw6OEsNKATsG60HZEiy56AzOddpmzZiixRtZ97C
xJPtVVqjQnuDDn3cZftYnUz7KqoD8dNK47HZppNhCST6dTPfOFVofYN0HvdbZRqdzvVRe+yK0K9c
MuiNjlr2bWgmgfyVemCWNjSI9BhvQHWeXVF2ypauvl7uef+R5CpbrqgvRad3R7XPddK1GhbJJhtE
Nl03fRq0t5CvkUdIYef+qmkbvfKwmeH3MB/H/aChZfUssVzWN1YzAfJC3z9tDlY55Xeql3jWprDr
2NoZg9mW+5FmU7cp7coc9gptTbDbCR6Y/piAeTym9EfENg9M52cOumO87uXMNHZTy2xPrfRmA1RY
yH4/SZnf1Alor11pR4N9yrWe/QxZW7d9OohFfW9GeVQeQDF19i5Qc9DoTeko2k3XoS6kbRsEqrSn
MUOU6rMKxRS5P2uIU/0mnEuo4ABC1tPjzWg3AXlM+bON+7KIDpDUTcXZpqWYss1KHGRePOHgOt9a
KOA6oMcuKjBNHboW7YT4MRRSuY+hsMhPHPii2GrAz92tFVJ3O+RWZ3m3eMlP1a5SZdXt6nDiJU2M
GCA4FKDqFICh/mYC3uyoykmvew164RbmFm51G/3oFaGqe2gBmXqKvLr5U+W2nbLZ3ay4nsCkdUce
6NxYgSZehkR0LWYNeRqaM3p/USbo4sFuUP2xHidDJ1rnCtbCu0QX9XWvdHXkU1gs6pXSxCKjJQxD
MorHcSa6zdpgi6C5bnN31KnPPc5XTesDZ++jq1Yh0/ULL2zXBEsXrSiatrOXFVAk6pVUEpcmBQAf
gtYb8SKOQ6vpjkUo028V6uDtbWAE3NIugYDmEy/Yw76Q0ij9LG/dNfrZxaQBAqjod1Brwt2Vwsx5
7IlHhWarwtYeAyONWFev+qVJL8mhB62JiF58U4ai7kL3go1LNWTe0X+FuRBPYhHKUn/kXct/NaMM
rx0R1b9lOY3dodScZM2cZpFtssQ29W3g3AhoUoNZlnwSpM0SkhLx5KWmsHzFKfvPWpdpN1JB1i4s
cYJwihLni0Fq5coBvVzYWaqcQtNbPm8twZG51dPVq5X4ScpyqDbJaEcPGeXErT2k6Uq+Zy2TIs4Z
RZG54g//1UP34nxpwx6R0UlE6uMQ44G2L0stb+8Gpemna4sUpt9ZtTbB5+EisLa5nrq/wWV0+oa2
DDypEeftIfVjuJzpV1EhuWcf4JBO9We9zFvtmI6h7d1P1SDLyI9nX+XcLw1DlC/RWAYW4XkHL2FA
YxvPye8lL1m4CxDhyD57bpplGx3QYrLTW117QFmy13zbrCpQkyX9M9KbMm6uikxM4ptZl1Z9F+Z6
0ebwzIe22ILvVsONYteK4m5qow/iU2YCJ/WLKNCxOoauqewcPbHibiPtTnP2aABPE6ZbZuOglMNW
ozS+yzqrG4ptW8ic9lkQl11zb048YT+9IMzyJ0fUVvOPVSt2+kwRJLFTIcRQtVpseLSH46iv+/GB
TkG4i6YcryIRuZ+dyXjC3FFZ6XAtLxQb3hupMSwuSqg6zazzTSBrMWi9kOqDUpAr7O0xCfejkuh3
amql4UF1p26ru6kR+4kwqtBv7CIxV+7Q5RnnN6DHywGn+EGjball2oeqEqZerj+EdmhssFpPvuV9
IXxq9yYhByS2lTLkRcnlbUTeCIAaKAdQEzifdVJqrVXFjf7gmEQVkYS2n4o62vdFEPhKb08HlDm0
TR7JH0qkxNdaa4Ybt0rXZPTfmTkrz/uBWAUlpreU+6/bLbNExluRGg+BjKKTCudqZ3b1+AXIlXrd
yrY/fhwALGWr6EhwOCloAcJmublrzidej07bW71tPoyx1/xxZGp/9sh77GuINI7qR23selspkyk9
YPylkOLWSr1r9a6ctkEPMm0PyiJYKWUs6qb//SiUZGEwUKk1l5SCEOOdFpKb+QAASGx0lJV2blG1
qj91ef87K1Ah2E+1Eag/V1ZjWdGYV4PeJUQb7txL8dImGUG2cTM+COEGP0CX1NkWKc3yWAlpeDtR
iHHaJkEsHhKvqH/SN413UG5V7R8Dl7ffwfjAlKhJUw08/yqmFxWx1Q/WQ9t07l1c684m8IQtCQIr
h6DTLZL28PHc31lzfH6o+VPLmcm0i8ufPqSqTGjUPpRR9Br3ZnGtmgWeUxmEqy2FOvkD/yH93xBD
84dGGgQusYl+8CyfcT7PTqMkoWat/dANvXo0VYEbRz9Nwz2lbdN3rSRco+G8c70hWTUvKjIPAFoW
K+sRY6ddmVsPed1M9S4f6+kalxdn8hHjDj6DzJLJxoitrt/ABCo2am2MK431ZTwxT5qpUrqmJcB2
W1TLW6OSatowaTWX6UEC+7giwis2A0nWVk0gHWaRkW/HwVrzOXqzIvi77DkPDWIUbBbIVRyP5uvn
r+ulNSiwYVzoPkRDkPSf4pwdcS9S0wIHklh6u0MtLKk/Q/JGfcluXWPXkcH3mxh18s8FAnfilMW9
cuzsoJ1esZ3X28hX6TdE+6ZxtOF5MHvZxvjjCO1+gliBio6Ywi9q30/u9uMNe3lVUnukSYWKPn0j
oOnnc6nqAnGqImUZS57w2Gpl7IvBTMFJeEnyWQNLtBKMXe4dRgTWRgfJpfuwlM+3QzPQJNXph66H
bjSZivw1KHLcS5FlVx6mVcfGUMdDydN2SHlIVy6FZSwIvo2uJ6JNBGnzeVm8UXgRSpPc2H7wOtEe
dLeQ21B4A9qzw7T/eG3feQ8ZjCOJ4iwQSVod54srSnMag6G0H+wekW2/RbvpJD2tFX5R2abcdm6b
UsVqtU9YyefeUXLcdjodLQB3UVmE/3w58XN4pgCvq+7cRz//OYkMzC4dNfuhGvXui7CDaifKMd07
otT8CU7pwUnNfxQn5XL6b8EhYCHsjjPy+aCDq8C7LKX9QIjoHOxC7Z9ixwEO0sDc+beW6/8dC/UO
Svf4IS3zcErERlPHif2gFXr8o0c70c/R+j81RZGvfNvL62eeF5Ia84sPcnxx51YegCyFL/+Q2h2m
VrzACMzp9WZMilNkhcomnNBt1K0wWtm/7w+MAheQeRhtyzkKg5qQ2Vn2g9I33naIuvyIIwXeT7mH
dHZb7Lq+fgwsLVu5b5caIiwucjoMSvpGTInA6fmHtLo2skxRpb/NAY2SbyCLPc033FCj6duqqV9Y
9Hn2Y2b05r7KzMrZsrcSDUucss+uTaFJNnxfUkVuOiPeGfisrFlkvnPg6CYS4c/oWajMy55fVMgi
KbLB+C1K+TsI0mRvdbHYGGmqb5MQ40FQmObGbKbSr8Ih3TRD6B1iSncrt+rlJYNBFfhL7DmQOrCX
AaiM1KYVonMfkOkSQI664a6pOuVx7C1lrfp0GXKAfUQngiKNSV9/CaYDWl5mNhnYQ0IH4jrQjPoU
CCsGbq8qPyZNJqhp1munej61508gfSKQ7lQO6MoTBJxvhngKnXSyu+h3rRs0L2i/P7S4UzQkVWa7
Let2+PPxXfregGjPzeYIc9Fi6epEhasXoanGv7vGGn8C3W12Xq2rB6gM469Wqk8fD/cWHC8nSHwB
KWX2cKNZfT5BWLdO2TpO+LuK3NL+WmSJXm6oxjTqdSrUyFdKSqNIa/1pBhFc1waGiv7oSO1QEvPu
OrtJwFD2UZvurR4P+l8lJNeVJXnnwyP47XGPE4NAu1xEQKM3jEYUNO5DUJvltrAIvOJBptRSkv7Z
zFrXr0XMA/PxyryztZFnhVnmklshiTCXP/4KfpQmrSaMtRkVdReASol+M3mD9UtV4iZeSSgv7zr2
1pukJNEmwckizFRSK04Fimm/VSeKN1VTdIesblI/J3y/toXa3o9aW27CBDrJv86S0aBQADnDQ/GC
cFBiSdD0rUh/IybmGD74pHzTN/iA+ElmrgntvrPZGA0cHaBMyMmoHy/WFJetduyb5Ddmmaq+yWU1
4FdoIrt7p8TYOe5SI0POXQ6mGmyUomvDV0jaw21JDzbwLT1QX1VEEJ3rseyqcYcGpRt/S2TDPv3H
ZSGXAlXtYH1EmfKiFBxhholHiRRP0cijsykwGd0SJY/BDhnqNeTExdefIxUkPUlhyWCBcZyvypRk
NeZOnnjK9CC56ewkPbhZRoec5fG7QjG+o/B4YzRdvfLEXtw1c5mIAgLxKcJUcDHOBxb5QKWMwt5j
zPvwSIluuu66cvhSptXwCClkzezj/fGAbxGHU526KBbljlGYQ6I/Bk2WH/UUk65uyNNdjlRe5Ydo
MK9Up94bkAwGpXiaMzyViwk6QdpHUTCYj0Aw3MepG+y7PKU7puJ2uDU6c9XAeb4Uzm5TrifMmjjD
b1mbs/yUmirq1tKVZzerW3tb9JUk49EFLfDAi/JroxZp95Rqo2MpJwHVubgHCy3l19wYq3CPl2rB
1Zonehys5M7E48vfNrN/YUnwiDraZVzTqGFcyyHrnkEFCMXe6l4jiKRA8UbOph9y1wpuXGo3h1Bx
0+nWrOkl0BZsSO6U2BLe5zLUsy3yM7mzHTQr6z/LskUUJndMtTnWudPnp0EJkRhKoVgjvQgcyjpO
TWRGxxrDzm7fq12m/JJBC/CRQqWR7txWimeDWEH4xM5E532nRfl9kiL6LjZwP/Mx3tmlUVeVn9M5
/k7/Vhl/eUI6D4ZFYvxJMyPzgdg8Tp8nswvbXezlqdgAWEifhJRO5Je5g9leiU/owQsrNPX7bhjF
XaXXlCpkafBfN5ZKMoLuHl3Q/lSEthXdO3Hc3qNSGQxHJQ+yr0BGUDRQZgTTdowd2oBKMpTXoy71
b5PXSO33mE0YbRVJksW3Hd2kaxs1yMif6CimswGInX1vzEFVT+7QgHLzpwbE9LaxjfjGg+zqXpmh
a7S+Eyo1NilpneCbHJWePNF0E9VLk1E52jSVVlPPn/TiPoaJbNKkj5L0BvcgQ+XzecF3y2lxc2m0
YrR9y05MhIN6oWyjAlLAAZlm5SbIssHbRL1T1N/sahRqv2vNqkzynR2gxytw/gmFux8As/+alFg1
nxPRxf0+yqjy7r1KMV7NKJiKDAqT61Ewt3vAUP3KA3xxLc7lrBnqTXwLY3VZ1tO8UI2yUh2fuSLk
QaR9u49MGe7nrNqvQd4hvIuauBr1yUoKcDGyAz0M+Cx9VEouPAPn92JhIwqQjZ35x+7VrEZaAkbR
Fuyc9oVWZfG9Bp2D2QTVz8I7SMziaRx8/PxclA4IPJBjQWMKxOBMkTv/AWM2RFaW5eGrRJ0v/GK4
0v2l9NpEIJbVt7DN4/h6qoJ6F4s2+87rNK7E9RchFwhbagc0ssi86DYvAhI6t1pO4pI8Ed5rhwgH
m3Bb5mNu+CiXfFawkXNppnvlGlxyeWFTTUQVhoCbkHsOuhe5V+pWcihr1X4a0W/fV9NYnUrdLQ8p
uqNoI1b4XXy80ubiUqQJit4EAg307UDeLh0c2zREadgZvCe02pwJDFGX+sr8Rq9opC+jyRnvDsaW
VwglD5uS4vkXVRWlnHhlvScqRZFvDk33zSrC7AXQjfWPkmgIPyFNMMeTRC/67Px0PpY+msEY6X3w
pOIBdYybSV41UaWiiIswS9Wtiii/BeB/v3pvAwJLgvbHYSGMOR8QOew0jbzCo+VpiS9O53W3gQv9
uFN7eRqxewv9oKRmkNWleTKq8lGXpXL8+ENepMRvPwI2F3EUO5fO8vmPqDutpC2aek9Z1er1NrAn
14+I8L4L2Y1X/eiaO2HHyXM/hMGLLqb+NrVyNfOtTHX3H/+W5f3x30+hVE1/iJrxkh6d5q06TLLz
nkrPbe2T13V57XctVqS+16NfszW0aqL9WMRftHYMv3w8+uWW5vOjoPL/Rl8sBBJcptUi9PlU9Xm0
tRt3DDeGWPfovTyrjOMSVkE+pwaxpFmNhj70nmxY8FRPvpoebBx7ktaBp7G/tiNvWmnzvDce2BWY
zxgAAcZd3ElF59qj543u09BbBjquAybn49hv8MMxf8uqjlben/eOLLQNImMOLcD4eZ3/SgC7GcM7
ZKH3lIa1dacPdfiQC3c4TWacrtHI3psbnXRKDTPNiOjxfKykJiKs8Tt+wp7eGQ4YR6fXhRG5k6+k
iodZb2oZ3/95mwA70chuKNsgY7RYTlPLe1eJi+BJCbQ23DR0r8K9mvCUr1yx75yG2bKAj0ankkbt
IukrMwoZuBMET41aFpsiDzwANqWys7HpPer1mG6qIqi/xXHdHD6e4jtfcM4yIO5DMqAuvfiCukR6
06xq70nDvN07TOoU41FlmtNOHYDfrUQNyzeTU48QJQk88olofS357HakSyXVQuUpNRWzmQuyY+o3
ui2eg1JJiSJk5oeGF/z6eJLvbB0ueaQfqIyxSy/qztioUGG2WN6gDpGYKLojqeJwUjAx2FlJu2bc
8954sFSgxJDCMeYcu/x1LGgG1qmmjsrTjI+4UuDjbLsC/tROcaP4xmQV1trt733GWQGLOGgmx+iL
z0jbKfYCxEueQtQ2wy18WooDuh3nm1zEa7Yx79yejEWmxNF/63+dTy+1etGUoguecrNsdRrJJuAk
bZjUldvlvd1C3EG+T/ee7bI48V5XV0YyOcGTk4XtadL7cZekSXRF3zq4caopPdXjFKw8ku8NOtuO
U9SGgQdm43xyQxEUXtK04bNCprAx07rf4R6NmYfQqmNbtuanUo/ilVN4OShKaRQzdRqo6GgsmQZ9
0KlRoNrhcxsJiLEZcu50iKCj7d0hrG5yvfZKH/63uf34YFx+ScadIyDqWhCAlq48VKzrIRQOZyKR
Ru1XfAhCEkpGrx+Pc7k9uUBRZ2I5wdvQpz1fVDzQ7KwpWvE89I53Y4zZ6Me9Y9+buuLt/n2omT8B
3oPcgB98PlQWRkmMzWDEUH12Myp6/A0nSbDNiFj887XyZrcI74U3d4bVnA8VVo1oIHQwK8/IP2VK
o5yGUeModOLGFU2x/3hm72wSVDl4HLhDZxmbxa1iBqWTtRHMnUZtrG3kDPKXpxjpKfPiCPiloaM9
W6xJsi/TLBaRDgoK4bQuKPMt5wi+pc7NvIieVTrOB4Oiy9bAE9WPxsT4TIVZwjAc9B+APIadl6j2
ysP43sYhtJhLYTNva6nCH0TV6FSGEj1TnetOPJPxxnTy9N6Zuuj08fJeXtpkBVSyEUXnLLBbz7+m
VbidNdlV9twMqVHt1CwqkjsXsXz9OxUq+SUsoVuvSU69Nyi1MA4aySShzeKbZmWSAGEvimeth96r
4lr8hbqQcTMOuTgirzGs3G7vjEedgMQZu05SuWWgkXv2VAN/Kp6N2rF8gLARqqJ9I7f92JuvMWXi
lRf/8gPOryANKdT1KGou65kAg+I8bIf0WR31ae8WofO9iwxMgbRu0v95s0CvQ6yYbgQYT6rF51+Q
MKIQfV8mz0pAp+DbmNSk/4EXZMqpgC7w7eP9cjGzOY/TZhj0XPy+WEr0JcOyNyL5PAs8/ZaoHvka
ASqPr2J0/x9jkZmBkJhLHRTDzmcGeqy01Slqnw21sEAJIGi1402E4NEo0VoL4uKeIQmnNjvnRsyM
PPF8sM6ErVwF+vDsDU1zYwSRvUF60roduvjUefEu0vNk5exdvEOg5cCVg0/TOQbeEpFZlG6Qp2Gs
P6uJSvginbxSdzq1wpW87/KbzXQ+rMXp1FOlM+bj8Vdg5iVd05Gn6c+SHgW8WtxFrsQQdHKTqt5a
FDiv01nKz/easXYwT1Fepgd8PpjWWHBeWi/9k1qtAfgxt77DCI0305A6AECjfAORzduFiZ7/+Xhr
XlQbEAhFXGHWt0Z5VgWhdD60MdhG1tZd/UrJ1H6MkDi7JrMa76sYtlFah/2fEtnAb7GpDVd4S7o/
9GzsV9Z6aRM2450dA5VSCunENfw7/xFRrgxBMVnyxTCgCewmOw5q34rasKIuNrYIm0QqqkfI/Jvf
FTMTgOJGQztmvVUn1Iwz/VEmEClOqaoV6n5lhZY7bgb485whUUuWjHTF4scZEdIhMrX0F2SKjPvO
DIxHBaTVLyreNe5lGnS2gerRriITva7ivHM2nqVoM6exmIMJs/tRT8nwEwx/u6bFcAEhnX8cANLZ
XY2dCnz4fOW02k1lp036i1pL71NE5+mXZilp5euNa9z2cAR735MIKvk95frMpzshxLary/4oTQF5
VpiVsFa+5/LpmH8UiTCRAFnNzNM+/1FOR5zYJbb2Mo3p8GJVWvFqpVRVTb7aPTJla25n7+wfDig1
akSaEadAOeF8wAFiUSa0wXmJi1rFh6LPJXqITib9SjThbdGUuXrjiFH1zTRu3W3BU30f5Gbnww/M
/uQj8cxe6DKLtx9vnsuVoPQ7J+skQGC6l3mJmxYoSrRa8CdprUclsQPa/XnX3wQOqo1ZXL98PNzy
PqbSS28dVj5bjYRkWasMvLaBVaOHLyGPgD+puMM0SqVc12UjT72Rd1dm74rdx4MuL6+3QXHtosIP
bpfK7/niQ5cTcMwYtJiArEpDmAdaXh6EwEK7a1E8PQyoy5yaEEbvxyO/s7rc0dS1KXTPYOXFZ+8n
UVlWq4QvKBT1D6V0i62II+PabIdkO7ji+PFwF6sL/wS1UW5pXjvURxYTJVJSoyiO4xcOTpP5BpJa
z4PRjg3iHFnvU9dCm9cyu7U8c/kUIQLCqs4FEUAFlwVhDb+aFr+I5KVOOTqwt4pt6NWBhbMv796/
7lgGo7UJp5xQbFatPv+aZe3onZu3yQvQimj0KzitCkACqh/g75Udkh11+Y/BGPOjjg9xyQAXRCyx
uMMgScY0yrvsxQrD/FgHrnsNGzg4TREQ1o8/4TtLyVAAcHlokK9ZMrYmSN1lopbZi0j1aJd5mrIf
hK7n0BIpEKzM62J7zvPCa2TOMLHFWCqQUIWMNUWp8xfQi2ITJYNxbGlGHcaxU+4y3Ob+f8ZDosYl
yASYu/TKUSWopliLipcotkK0IMqikidVH6zrsM4LxS9L01iBTl6c/XmKnIb5ugEfuvx0iaAnryRO
9mLH8fAliKtyVxex7ddtAuBGbXR5U5nWbIpc9mtB0zvfkucFBST2zpz4zX//K0IbLRKGEKrni2iH
AjoT7f5jU/VxRKc7s+8+3jjvfEsGIy3hHieWX1I18tyIstRoipcpT4xdgVf9DkjhcOjQY9z0sDhX
7pp3x+PlpHU6Y8mWC5vpeivKbChe2jq2jxQkEnwC6+yOhys/NjzzK+2Ay8VEV0mjrgs+erYdWixm
NWRO2Gda8jI5vXpfhW21pcA83lHIL3cfL+VlyEkQBbeJxPlN8Uxd3KNaCb6TYCl9Cd2qxH5n0lM0
F1z7p9fo8Rf84eGMxWoFcqozbm3oq/umm6qVFuLlAvMjaBDweqBAQmXrfPdQlRzVeCw4nM4UH6yk
iJGbyI0/zlAmx8Yr/hWtw0i4cwGHpWhAqWlZz0bRuCulMuUvzWg+Nm0lj6HBw1VOzjYiVdp/vMaX
nxNoGJ1YypKzUflSsAqKUJsYgdK+GIkZfI7UCcma2ItOptG9/PtIIAkJO2ju095exHqRh0GmVOru
Jej18mbSPbHruzDaYy1fHz4eat4Xf2VJwLoQswQdC4RBQwBsacQzTg1SHUqmv4Z5YcI2bfRdo7k9
HuQKAi9hY58y1wq3oo/i76oL6u/j4Zex9n/jz+AybjyDUHveUn9dOD2QzV4Kqb1CfTDNnXQr/Yc0
ZXvIw97aNmOp3qhh8KAGunsEwQ0Ix56mvek0060qs7Xrb3H1zr+Gagk9ILJ94oNlgkrrFsi0JvVX
XemcLbIGUDDsPDDuE3TBD01gInyQNYHmx0ndrQQJ84u8+BKohnGE6YxzXSwrp/aAyYwe5sarGGg4
hW0x/dBjR1kpCC3D+v+mOE+QeAQm+RLKl0mKmHmuGa8SzM8JcRbDzxsP0Ri9rsVeHS2c2mMU/RCE
mT7FjfLZQHr0FDnylBZ9+RX8dL1m1bJsjPOb3kr9vHfkqwTvi4vSHdrBUzLTeLX14rEpsuAoQLjv
eSMfWid2a19D7n/aekEX3VdjBE0kagFiTQQ1H2/HxRH/74fwQsCPoBJJ/ny+G8sqR4NQT81XYI7R
rvFi+xQJtFCVzlR2Hw+1vLHnsQB9MVsKFLAklqXdtvei2fhLhL5iuKhoENFdd70Mf6O805ymZoq2
VlME2wwR/O2gBBS0Qf08ffwrFuH3/CPQciMRN0wgI/w7n7AWukVvgdgJfTNuvKvW9b6UdY+oT6W1
1de4NmEZN/jGrez1d3YhUmesMEEG4QYMivNxxwDj08REOMQfjOgzohJB+qmFCoMUiTK+Nung7vBa
Cx8HzIngMyBDdLIGpd+0KLJWm6hTy6u+odm2Eu29cx3xe2Y1RDJsiONLmLOXWML20hrBVzCp6qdw
aMUJ9TLXbxNn2Ig8GK4GBE6QD0ntPZo8eLI4jXk9Trm+M2hX//j481zuR9Q14WXxqiOKwYKdL5PU
vc6WahGHfmKZAGUwnrzlo0A3N4s1NsvF/TOrtQLJmceiRLe0JC3zoleUxulCekNovYAuR3GoK7Ow
XPn4F3uOgSAEseegfHHc57//deU7fTWMdacOIXq72ZTsPNwB9G0qkRr7knM72z7oPxletTpqISvX
3xtg+OyWZXBizrnKSU+Fi/Z88KCyRV9OBhsvgGo17icqnvq1SMvwLsoM5NJS15EqOHaAkdtRqVTv
SgsQUIMxNRWbKg7t3K/yYpS+nvQZGeugEVfFPnogkXlXZKi/bVAYkaYPqtfGwhc9i+jRittC+WLX
pcivrFjpVEQBsPTzDVsdieG1AWGn0g/gsUbDxjRC9wlVpfyXyASakfbk1Ea7C6baNYotBasJblON
LsWvjzfbO98FlWCadrB2EEZfXn5UvysjHQwt9G3eg1PeBNknw6yyjRBl/pukdfjVuG69xmK4eHOJ
dGCSzCAISgGkPOdfpLMQxTGbTA99Ad2pOfVVMdYboPmGd2NVtRud4HX11+jOldmuomGz9ugvotZZ
JPhNF3nuIsKjXaKEbChpUJF6Q/gSdNzoA9KV1NzhHaibwsvbJ9sMrZXb/2LSjIkAJ4ofRHlzifp8
0qDaEf3p0H7yTav4U2A4d5ujok6Tufeu9GEwDxZMhL09TPbKCXhntmQIWGrz9M/UkcXNSyqXWF6C
4qM/1tHRkWGVHENdn8J7GRmNeVMQsWcrecHFzqKfT+FslimFFAZB5ny2Wmi2cUtRMwYtbJq+RC9R
brTa0jI/68Nyo5SK96kGbBOsXDVvtcCz4072BV5zZiGCeoGefD4ywk6FlxkGdBipdjK/Gkh9m3pT
toaW/pToEoCGNltNHl18CyO5cVygRjeDHeXtJyfvCQX2ZP/ocdSoU9627aQIX6t1IPOZkrXl1vWk
eRAE1nAOywaVaxICxOl8aMeh80ckqd1uTUJ59eQYJNYIQ9FfDK49yWnWfSV3tAhXL6WZdmaWqdFn
O6EgtEVFuy63KYDMfxQeJ7zkzsOrngwNNU6aDufrkRDrq+Ro+s/ea7eW/t1LhZ+NX//tIlkOslj0
pO2lMWlC/2l8RdpD8YfRj269lT213MfLQRYJrxR4lFtKqP8kzfQNbRMqV3V0ctdUipdbdzGMsbid
bAf6eKm8zSU8Ovfq1/G0NpNlCrYcYpHtFaFllXrKN0EUQdxo0lfGrf0cfpPf9fuPP8zy1lmOtLh1
KujujlozknabXKEYZu2sT+IK05iPh1lbs0UUrcNLKOAI6j+DT/k23qpf+5N2978NsbjFot6UgRJE
+k8u6o25DXyxU/YfD/HmtfL33bFcrUXwFWGUZJQV06geq8/VYR/BkPDb7x2cgj+R4ke/vFO4VU7I
2llr1dulrsHynC4T0SxSqkT2zC8OD7V5bILNmN2pjfRrxbrSdB/tms+WuwuNk2YovmJVgIdOino9
NXt+87ZHX8T+hpBcAxn642VZhqTLVVncICpEgzgd2EPCecr6L03+0NYr98e7B4LnYq6V0+dZEkx1
QeSHXgj7J/G/ZVfab+93uA33xfHjmby7Tf8aZnEaijGOPJEwTPGaHIvn8ZdyGg//2xCLk6DYpTQy
Wqs/2124m7fp6P9rNP32Pf6axeIkSAPq+5TOQ1yVN+GVfqpOydpJmG+gi5Pw1xiLk1ALs3RqkzG0
29zzuxvwY3jD1U9l7bfGJvmjPv1vy7aIF5rQUxWZsfuL1+la+WFc5Ye1j7/k0P93wv6a02IfO4km
SgXp65/B7/JGPxS/7bued/uqq/fyh/huTr78JVYsZNZ23OJhlEkx1CJizHHcKD/taquUG++b/f1/
W73Fy5iXYYoaJavX74bjf5vOOH08xLuPLwVe4mWExjim52EEPkATgMJE/+nUV4Xy1TW/Wv3kG/3D
/zbMYm+rRRik8cQwpdh51iFOrspyE5krh/Si/ETCDzWK1MfGAQHc0uIBlg4c+TpVpwevcUXua9HQ
fgmAYnZQ2iHR74u8QIMP1a7oqGApkm8TVAlfo6Q2CTswbHj8t1kDHgEjNgNugeXQ5l7cS2M/1EYs
A+3BTVJM6tQhv62JkAnXKsMnDR1WIql5Ff8+3TNYBZshsCLgm0D3L043qnD8nMQTv0Mr80w/iP8P
ZeexHDmS5vlXGas7eqDF2vQcAISkFklRF1gmkwnt0PLZ9rYvtj+we3crwDLGprVZdWUlGR5wuPjE
X8QZ3tOBdS4sXN8cRP8LN4JpBstPp3cVSnVjgHi4rgavfaPaVeSBy+vkI4nxbCsejbXmN33FAP8A
6SPGBdW/8PI/Ltm/FBoyoLVxWGfln1qVGx77TsieLeG5ZRkzRsVJW57TylxvcPJmrqylko1Ah4YH
zum+aKlqgRPT4u+NKsUXc5TGNybOi1eIL9s3czEXlxnkgjNFy0/vb3ExU2wmFREd2kCrzZhrmTxK
iESjVamCmKHqsMO+QPW+XpWf3h7a/QsqANA5FTuQaaePJpU2svC5Ir7XUuWUHnLhxYOzGD/vgMPk
Z26cz48Ea2dxAgUrSZq6lt+0S6qH2PPk30tTdJc15pJ3ojLOTdw6HGayKPUubTNkO0iHVhMnBzP4
Pboj30ADIHMrmcZVb8XK3poWQaDYnEC7hqgNZJQeHr+ezU/V32Vs2leIDFBTQBlvtVIMOUsrKQrt
b1XElQAld7Tr79YoA3AXRdShwGvXcQwmfIZt/IgIq1Ad1wzDVHpPM37szIR/AEFPDgGadohOUf2k
HwTWZfV9uAoDBOT18KmV0GhGsiRtLLEzurYP73IkRqyLuhW64tMprxsvRLDZcWWdlfdQowpRvuMy
3E2B16Dyl7auCXHcrFwna8zmmKuNUfqkum2fe1NIYWs/6U2i/6b5Epgg2jNwMkFusXaY09MVWmUO
xgtDqn+belO6Bs2M+HFPF/m5tnOl3yLWUwDW+vo9ftrwNs1HylJsP1pYALROx6xZvJFt5va3UmHS
KHgGLpId1hEtfO0QgGe+0gurOnw96PIuTt8V+x34E09LFg9v4HRQdUTyLIUX9a1U+9nc1IneZHh9
NpqxF06o2Vst15VsF+e9LLYmInjhDtVz+xw4/PP2oW0IBxnQCrsRPOfp1+iXFEyHCv4NgSEx3w9S
62guHummdohAx1X+XFPL2xQy+tqboiqN4O7refh0JC3qJ0uXhkoaZJF1WUlOSt2IZbV4mtMpHmgd
JOO4NapgilzRmeG5Q+nTcMw1uEAWF0glgLmrLWKHtYUfiJU+ZXOWUe9pBEx9KYH+7qZ4E5w5IT7N
7kK84bZEWop7GRjr6ewOKX02I+qkbxhiTXdZp3VemWliV6bh4NozdaUpS0afYp19Zk1/Pps+ioO4
+yz/A3K4WtRUqAx0bLL6SYtq6brOHedS7xPnupg6w+Oh9QstzdU7JdCja12JfqlKm5+JyT7tK26z
hde4EBv5lzWz0THyVJfCikici4bqepn1m6BbRFqHwRBHvQpfYwTWNl8vqPWcI0IOngCwFkEQ/uJr
cFFsB0bVzr3xpBqzc9nQg70b8kHv79A4n38NqtWaPojfpr2emsA5Z670aXTwb8DElvGZdwrwp28c
Cfcq7e1hfDILy74MMmqQP5pSdTIv1pKalgGwo3zH3TTsign13t997R+1b+5COgD88xMcJ+hD6p5m
PD0NZEaKFyWqfRSp3aVHrccnxy0A2V+LRi0fkqoxj6Kf4h9aEYzGmeNtnVws3wMOASyQBXJJnfp0
HiRDGZypq+SnqmmDySVCKOvdoLZZjWJfGAKB6vLyDFTn85ggpNEzYNh/ddtOx+zGHDsKPAWeHDxc
/FbvnZu5ctBISSUfONI5kfP18gbAhhkRAixkHDLqeKujJDXaWW2asn5KZpRNor4drlAhmbeS44Sq
W5UqcT9Ag59fL+91VKVBl+CKQgeW1cVlv9rXYWpoJdB+40nrcL5e9DiTZ0OftHOX4t+Nw+ZB3pDB
aCatFnLeDXZcI1DEQdlL8XEOpMzycvAF+pkluz6ReSCgoxzGBGkclGuAVdNODnpynfIUpmPjpkpQ
bAbE6t1IDs65LH7enAxFSA9zAUwuuNjTBeJ0cDzxgVKeEPUvLrW5ti66QQ/oy7JEoU0kfhsV84+s
R4vp67f2eWlCDVys8kDq8M7WcGelcSzEVVX5CX83ayuy2pKPFSGH7VapaT5qHU5Pvz0iGgX0gVmi
RIRrOMaQCjltejl8sqK02Qam1W4dRTgbGx0W14L5+XsaSFAzgLssPZKFDYAT2WpuQ4HoziS6+Skp
1GznNE0DNbiv9mEum5uy6F6+frxPyxNc84J10JerfNEDPX2VstPPYCLE/CTSKL4ee03bUN06J7T0
t6PYIMYgy0PiW5OegxDd/g5DwydHGVt/qjIdW6RoPHNW8tX5tn8NBhHFWnB/eAXj4AizZpXEGL2Y
O+Q84m+BVEuIDtYTdqom3lHpj9Gs4kZ2oxQGh+EClqucxNWSOBIvc90b+aJaD8r7J2iMZtqbQ2Zj
BdNmER68icARx8sAhjm4m5UWNlgaLjzZq+YkQV95UmQOteMCCu8kbFEme0SExgy0ht80JHHZaEUH
8VmMTWvuaHt3lLkSuDKKN0x1ZKR+gPnsNCIRbJX5RVgGmGW49OWp++6ahlUSeUk7aya1dhtzowMe
NLAOXFjkmQ1IpM57uvFappe9se8wKsZOZCrUSjHdCCx3alGXBEHk9gN0kksnwUvnGraJVg8+0kdj
lW6MqrHTCxTUouIlTtSieEDJLoqTAyZ0OrztwZQD/J8mMU5h5JaKiuGQGyG6U0muqpYZNjqKVvRk
OlJr0g0cjKo6UNdQkuc5UWuws1GAtobqzkMZmR25EtWKfS4b03zTNog27cjr7PQXgDMHkwU9RJPy
JjCmjqIntorJtsbCK36D/SXEJsbXRgH9AbCRTwIe3x8HrpBgS+ptJr+KsU3lbYX+0OAZ1dybTxoy
T5WrGamab8e4mOVbO9Sj9lINMyPGb0cruzR0My1C0A6HFCxPXUtPu+y6VYIM8MvY4T+9h+xtSfsw
1Nr+XgcTk6OyzIG/cUYnM27TGjeZV1mmzDJ6SpIjGOLBr9K12nVGUYQHRZWKd/S9y0VjVx3jTZBp
A6iuEC+aneMISfYntRmbh3KQGrGbCHajXUlVfjpEJgGfX45akPi9iMLGt2wp1L0hGLLhogu1Wt9h
KOMMXl1pGETpQV/WR+wwTfshtaXOfpmCyalnL+kBu2xGKStCL667yNghM5NH8ChMu98SkMGuMOwG
I+Bstuvenfjs2O8V0Cmp58Q4cyCFAyDbmlzVHOy0Zslj9rVBeqPCQBA3xna6lSJJmo/0o8L2Zug7
NX7t1UY3dkMAluTb3CMZeFGF2Ti4eYYg1vcwwQdwg+dHlwuiumYxmaP01siPEIcAelumFpn2RrdK
FEPRUdW1rWmOVn4FJFRfKLhmj8SMGzZGIwvYNxPEdtfuELxytSxo6ke+gj0cRvLWbJ9UvSNvOl0b
8/sCsGz5XpHop1gBIcJyO9lKZchejH4XgDp1QIxMZflhD1TN+lR4ZWoZk/DkTKkbFPXLQuQ+r06L
8aybMQm5LvXIwuc5i4M++LPiK2EhJGECFxh+1ujIhQwVoKnvej+OASQiLUReOhccBFdJGuThASJq
bJteUbZJO3r9JJz5XZYspVDcWITJbLgwZTsuVUWEkrLve2D3PwWgibjdo0HHTPhqRTb0Ez6HHW8E
LCnnx9f3xUcB9K9HLGp0RDE6ZT1qDAtR+PTCaPIY1llYy0/oePVavItQ5UGLW9icpLfM7jhm23Yi
HdpqeuAwhaj959N7KKwcyFDTZ02BxLKMm4jnVMIO9xQvhBn62FoxG1o5nFUVXAdGC+uP6iNyR4ti
JqCa02/s4CAfaoFQX0ZE1sxdblWpuh9Kh5ObEz06Fxx9yhgX9W5uOi5w4NELb+B0vLiK8iqeDPkl
T2Zdu6ZMqI5+YGtNuY3HKgfnMYS1lO9UVWoTxbVkmhS3YWkM2rY2LBz9vn5jn0ImHvtfhrHkztS1
Vy+MhZdgHJhJj0rWCNvVZLClXlbX45WZxVwODB//ZgwDAV4lawFYAXiQY2Y145IVNUPcq/mrHk5t
cbDVtuq2mhxa80uGVmG7MUuD2+Xr51wHpfoSygOhI08CVwOG9HTaRYLphlOn9WsSDY7jdUFZR+9Q
YoR9kdY9t4SaJlYv2Kpz2+wi1RiV16+/waeFBkLNQhbIAbqNKsIaTQRdpCy5KrLnEkvAZyfSop+j
bDd3ql5hFfnbY32oRi1aoADG1xEV8YczTK2VPHcoAu+L0hhVnz5C24PJruzqTNj9aW5xjKH+QZuC
jU9tdLWGVH2ScAXs0mdlKHDiA6To3ON63N4OcZ7vMLtUX8lMUtUvrax4/vpJP3WkYBlQ/EEXBNoI
ahPrFDjWDYppBPbPeBUEj6WZUHLaQjmNdNDaEuLq2yzMUsfDmVV9K+opHKHOwW3pLE+d9VG5661A
Gs/0GT7NCCBhQmagk0hcLxv9dLWNlayGrW7FL00TWBslS0cAczACjERpfHWO+m0wG5U3Sqk406Fa
72eknz9sg+EJEQBzpJ2OPFuVFJd2Hr2QlxF1tgk6PLulOBbgUShprz108/w3KwKMSUS90D3MhQ61
TtHzdmjmnCj4xZqt9AD9LT6YjSPdx1GbHMxOzX4T0cJ46JQpnCOsbIofq9kVklK3QTY2L0pbBDgz
mX3+1MZ5UPttVai128wGJEEtD/QzgMBPW3hBfi/WAMvVBvx+VYsY6OQup8f4YgCrTo5V4kjiKorF
nPiWQF38zLz+zV2xnJXo9UPKRyR9rbkh6JHlQz/UL0OSxPk3NAYHrGgrW2DQMoV6cqROgApggVtI
7gMEbkc/QtQy9uwiTs+VKj6vLLb2UkSgDEMxec13y9PcjtJ+iF4WhKo/GWZwaLTr2tK8kMrW/utt
/XmmSTFgLVJA1hHFX/PKx0BFkLyZnBcbhYdvRTkot0lpIgsuI9Z5//VYHw2kk6Bl0YMngIXIgGAj
lJbTPROYonXMrpZe8laEJFfI+VpN7KGW69AMLcosn+4KAvz8EgUuWcKsFq2Ep7Kio3dZalIYtvSA
Fk8OXGvqIfgmJ9W4+GPjb2vv67ZvlKt0KqPsmINeQ/cdTzPjWzTaw8PXD/Jp0uAIcMdQE0XJhEb1
8gb/0sRtQwxwLSErz/RzrOjI2qhebTLDCEmF1JT83x0N5Q1kUlHW/mhprGZNy2sZWd/cfNal1HjG
fxdkmSkZm6os7TMbYdlXJy9oEflAhg2mzyLwuW6HT0jO4aBrGgsMVVlSstCPq7nZ56i6+3PY6G7C
az1wkiebcNaLMwHL53mlNLfoxmNdARR43fzsDIBDaVzZzwFJSbyfO0ek3CpYv1yEoexIZ67TTxsN
NuCi6gynahl3zS7okGql8CMjO210raf3s+YlXRgemYIGVLdIzkBt1uOxasA4066mD09Jd40hS2Mc
uJ1BVn/0qnlr2314rFOzexyK/Jm06Jx1+KfR6FAsdXuo3Sj7ADc+XaRlM7QpnYXxDe4A7fe5lrHt
tQon3qlWGZebCTHlc3XBdeEHxIq5BH4Lg4YTdU1HzPq2Hrp0lt8cJxC3MC3ERZdY1ZkN8TdPRo16
UWtZrn1i6dMnwx02FrpdyG9SF/RPRm+MG5wXMr+Y0Jh0Val6/70NiI2UDFabMjyVfxAcq/E67M3H
sgzSNzzXZbdyomzT91Pu9kk1/2ZUwVB4xkDzW64iApr1Xoc175AKt29iNOudXM7Djjj3qiQ3u0IA
qv/N8PUDAA+kZ6E6LMS71XDkh0k1mfOEOOiwGIHY7TbUw8wzC/OcLdZ6bxvEjVSplz3A0Yn66elL
G5NUT5nc8a2xugJb+Xw+xIhJXEa4Oj99/b4+rQ9eFG4JKLFxiRK1LEHjX45nRHPNSZuN7m1qnezF
RlbGDq24xKayjfZ1aJ651pYo6K+HJtQFtheFTqrSXKTrRW/IMzAFSDJvoVVaL0YiGxTSRnnAh7uz
RrFBFgTU64I+Cn/zvKQXiYoCzTG23GL3s0rw9KGUp9kW+ZtTcMu5RHGBO5NYeWOPifWZtfJ5VjlP
aGnTcOb0YnGezmrXobGYdcb0hm6xurfiKSpdgcDKT0f01X02WfmZp/sEOIYCQ791UcMAmQJ+afV4
FLqiDKKT9ANBHnv8YQJzmw+SlcSB4tlZHQg4b/OUlupmxvZjOJRjjDGGqOIiOkyBgYKi28esRrfs
7Db32z5ORIuJ2SCS9oJ4XVFdRY5lqcMdSQtyxe0QPrKA1iDLLOGUWnf0UZDNKc9pd62ncsGEoMXE
FUArGzbdKneQGyXPJxOh8ilQpvuCOuY+c6Zqg/hU+moo03Dm1a33Hiwi0uAPpyEOMmoip69O7kop
UKta+xPxpcQDHzK6ElJFu5Qm2JmE7GMZ/HU3LAJT3N0L1owjBULb6VhFzCbQKTP9QJqyN99L2UmQ
QQunsJMyv8MXqNiGc0UxWU0MrkOvjwFCjm6IbHCJ8FyGpfl3px9BkJuRndRoKMaJlvgNEC8dKxm9
7lyOYsoXZ+boU35rorgCWoZ62kL9BX11+sW5RaM+C8rsrdOddnhXKzxyfTH16YDFOMVdaaNFjZy+
96GktdgQI6p/F+LTTSUyJZwNd4KrPz8Xo6wOF3L9RVgIihIbHXejdcxgBLoUBKXS3heSNPqq1jvb
KWuzA0oYnZei8kQJJTonmLnOhz5GhQEL9ZuUAPLdauflYZ0EZma09+iZia2dDNE+E051LFRqjLUx
9BcEE/1W5wT3TFh7Nzi4nsOprzbJ8h3ALxGEgiRks6x1CTt7rotAd6r7ckjLxEOeTbG9vJvsnVU3
9nUL8f4c7e9vJpui0SLgAFKLDGy1doH1DuVYKNV92k3arRjGcidhpPMShU7r2zanzxzo6u7r2+pv
BwUkSUMOiMMnIVRcsTClT4b63sx6+RDRvNjJShVfoQYXeHAbexeBsXNKWqsT4WNyUTszWFQUkkFL
nS72yrBLipxtc1+kAupZUnPeaSCaoVaek5hflWj+NZRJsYpuEl7H65AmS6Saroda30eFZIoDxLZC
xpWk0IMLGn2zsY8CtU5c3ZbUFh6bElZn7pH1s4LEWlDLC4SQo49r+vRZZ0huIz2R4n7oEg3Om53t
W0emlRKM6ZmMYjkj/nL4IXWynK9EAfwfNee12AjyP606yAJ7miwOryRH6TddEZ2LsldZ2scoEME5
ZLn4uflX10erxJw0VSnux2KKrrqieZtzaXxo5TBCMMqoNxqyIziNJdUeCOWfXy/Xv5tNapD6okYB
OXUNg02k0Er6UI/vpdlJ7ridJc8p5v6Iil9xZmf8zWwuaMIlACBlAgR0+uJoP42ZZOTFvdSjlhg2
Y3uDU0H6/esH+pvZXEAhFCVAvOLotooWszwNMDaSyvtUgamHe1vtJUFg+poTWZu+06t9P+kGDdam
ybzI6s/Rbtfn3KLaAvOc2wfU75LPnD4loLI8w++1vc+VObiVg5IetazFcubjFVD+GWilfCYPXSsK
sIAWeCi5PnJ1iwLYciT9JUAG1FGmUaV293isIhrX4Irkq2LGTgjYjwh9wMXKtQja7s2p2vwIiKV9
65wof1MQHvyR8Rz/dg77z7fxf6AHd/uvPdL893/x57eihMUbRu3qj/99U76Lh7Z+f2+vvpf/tfzq
//3R01/876v4rS6a4le7/qmTX+Lz/z2+/739fvKHjUCed7rr3uvp/r3psvZjAL7p8pP/v3/5H+8f
n/I4le///OMNn/t2+bQwLsQf//6rw89//vFx4P3nXz//3395/T3n9x7/1/+s03h6//Qr79+b9p9/
6Po/bAoGSFFR4ybyXkyqh/flb1TjH1ys3M5ALPDbQwPkj/8QRd1G/JL6D1ofSxy26IwStHN9I6W9
/JVm8HloNoBrIVVHBU3/4/98tZOX9P9e2n+ILr8tYtE2//xjtXQXCxju5mX0xXOHbsvpOrKQITRL
KvQeF/RrFw2X6IRf5KgG5ONwZpciLc2H/eVs/RiMcOAjCWEi1rTptGvUFqBY7yFUl88PeVIq5bER
Shy59I0r4arlqCpXkeEkv+q5FvYuj7Sh3yhNZ+8xeZdyejJEyq6Na3F5J9lVZxzSMEyaW5X7UOwF
/qDR1phTIR2qJjfHC7UK2mpvWoN1pcVZVdyknO+XRhO34TUi+vHkD049VheRMYXVdtbVDMnN3Eal
QW1no9kqEkZIuAPW8yat1Fn4UHqWXzJAHrh6YGjpru3a9hY0iaVsey0V2rEr8yr1MlHl+V4HzZV5
IKpvCJ/5pJYKAPF7mZevTmoDZi/SWaNM2liV7tY9NC436RrtNilCO6FPPhiRa9YzQvEVH+BBHe/D
Lae1jPmAnMg9vRI5kq6GcZQPZJlF59ftQC/Jm2U9rXYIECr5ZV/GhtD9rCOrd5MZacuD6ogk8HKg
t447lHGXenajOPUummmBu8ogyaPXhLxEgJIJkqQG4vlPw9TN4jAXvf6cSInuYjuGN0GSbxRFugMz
Y/p0M0sEy9uJwBani4E8z1WbuXKxhmhgci2flAbCLyVG7G1rFw/dBrMzBXFW9Kq7CPkOszWundK6
D82o9Dm3ntBDT5k4EzJupL5EnfUIh+Iewf4rfVroxmr605CcGZRF2mMokPhxOieIOcmHarKNA4Xp
wI3D3KDZ4YReytBuElfH2OyODiY9Xj+qW6L31FW0dlfkSFNIRuwhknSD3TrYgHnwYQbvafrWfpoO
d2OFCRVK4ihYSlvU2UG+jMLv8Ar3gaPZfsV7RsQDIZLmXRnUZIP92+SOAUXYOVev1NG41wUO7pMa
fo8a9ThZIeWhrPTTxuz9ag7ynSKarV4Zt3af+cmIIgDyhNe90m2Bk2CJGV6ncy3tM0U9zhOaI3bH
YFbTuSnplqkne02OEn8U084apv08iRtlKQGXhXlZmP2toUbv1Ko9LOtqSCD9g9bJG0NM11jNQtzv
gm9gc/C1D/aSnsybjmSKuUPlUUtAMmXItqpW7M/qlLqyOS/fKfYKeMWeCmajDudvEL5uslR23NCi
qCFapEUUWzJdPc1JPtgefiaiZ70OIRk73U1vgwmx0DNwSWR8JwJoLzk/Fckp3BCIlRVXCeiI5r0Z
VWC6QY9C7hQ9QIvw62ymPajg5pc2VzgPP5ppEblG5VwM6nwp5vgWidUJIr/l9bN8PQYiRJjAQGhX
TnUQI0CyghJrt0DD0w2/iie1dDI/ttvRdeZmZ2cdTnLtC1/0UrV5FKelMCqlm0qOits5jn7NYffQ
DdLkKk6/qyvzQmTdi6mN+1YDEaUL4F2x0fyIaqf3oimged8J3ZuKQPIRWyG+VLHe4qHnch49JCXw
akqT5KotqdZPZnKrleinOWV5O0uN6qLU9rMbUlzgEuDrfTXvO6kAiRBZ74pmbvPCLi6mNLwn20RW
aDSHDaHuTAGkgFJb1zYmNPMlfn44UqnF7Gla+qufNMEnOT9gO3h9K/GswVU6TsYhcPpgEwjDg+v2
XsR4QYeqZLmOBNhK7zbGmEj0SePRrW3Hz2LoRo2l3lCC57+08UUTyeUuxsxMy+PImyykQYa8387J
7NlRfowm7RAG6YWcgFZKnXYj98Fdk3a6O0OrY4Hld0mQ1G4d46/XG1nrpZrxFNoKRjaoFnvtoNue
DJrIz0fzISisW9VI7dsApsWmLdFNSgrrUVdqZx/Z2taSxicEJ0cPYZJ9EtUbe6gW9B9aObU5eSoq
HYAPlfk+5Zp2aZNckbw6uzgtQ5cueLYbWvFrysRTYVo/xTBRKZAjf5YjzbMiyMpagNEgp8bbnCn4
xQHQ0yk4eyLt2k1YqVuw2uOl3FSGp8N5OIheOo42/BU06hp4T1UqP4GPjPad1W2DsNzoGk01PQnu
Miu8NvP6rTJY6AUebUUcGRvHrjbYJgCvs1GTkaf4MZcdX20GyzXRvSO/r1Fea8JrGqCbaaqtjZlH
44ZLQlyz6IuNIg+1cjVms+MpsNVuZC1vfKdDNUzLEiB+JXjEvqdzA9HKcqRxUweB4SZOf1FU2bEq
tcarHeuXNiAngIxayr0YqrCFkN+2mZbqYAuJnq+QLwwbZmSsB+m+K8Zor4r4LszqV/iGV0WuPEJk
Z1kX1q7WZHPw5tl6pkqhvTdJLl0Lom2QjtkVJacrEXUlGtCz4WXGtLWb6odTRo/qUOjvU57JvmFW
N5bZTXdpNWU79L+2XH4/QJO9tqiruk5eTYdEkveBmo2+EZSIwQkVXGlpb+qhOAgYlW6ALc00hvuh
Mn71BS9X7Ut7n+hRedsT4F8oOHJuSDKoHikifwwDbsyOtMDrskxjonhJQh6/CQs0UtfDLm4GpJ/M
8l41Js3XY+VqLrJfuUBPwenKEgkT7TpO2VS53nSeEQsgsDNS2LEwuGbr7qZzGpD74VQLP8zFM2QO
3StLaic1xXi3dronnBCEBzQVz+TIkFyRB9PRqkvQjE59kAlcPSePLxLWhitCGdiulbyKVnSHUjbo
GJfORi7mP8Myv5M4pwKIqJCtnPpKzQ3V1+JUv5Sx6/HUsYvdHviNn3O9QEE90je/M4r6yrbEA01U
baNMITwW1Ro2RqTq97MzARzMZUQHZzl7sM351Rg71cVechcUWc67lGE+h1LlK33e3VVNmVxgHXNV
NqWD15H8GrIj3FiRu0uTCiTHumltnCGXfg4aJb5xLK6VMb43YuCMgUXI49iS8kT9YCsGI97pZSF5
xWy+ziIvt8BxrG0bqYWr5Lx25OC0G61ud808tsiapsOml4MDfjkbACEHXe1ugMJ9H/TxihWuXwKb
6H0zyLb4JuYIYzjXQPHYJ5NdeGnLLZGnCiGzBX4xRVRCny+U1AGFKfqfhZxtqIxfZLFRuxq5r5lq
N3Pt3CRt/Fj2uo/771UdIfYVUrlMncoF8Zm5YWHKfjzL+zk2bmke3LUzLB1VfxnnjMclxCCQ4xi0
K9sdM/l7a8cF8l/GE09buHY1/ugH9ZtstbUbW8NFXiuPDgsxV+X6qHdmT/l9kPyuDuObPM9Zik7d
e5ClX8sEiFU3B+p1wZcZD0kdEpTp5ZR1O7sey+gutpOc68WW0K7rzUG8x3CY0kMUVb3qpVOW34ey
mo5XHMyDgpiykUd+PRvGRRkDvd9JSiAkt6B6b+2hK8nie0ol+3lAzKyv3AmGYg9w2dGumk6XCQmp
1HhJ3fAhuiVEcyPXWuCcKR2vKnhLoxxpWbJmYEjg7dbCgaFQmT4KB16RLz2FBFKnX7DoLkUfBaE3
xdNITcEImjPd+iX5W6VE8NHBbUA1pMVLW+Y0/yqBPHSgFDpPVwpwEGopIcM3JG1VepmNiYELLRp3
iWRCdcnDb4n3jnOPKjPPTuPTUkofqBAiKYDo1EsKFGSL0qiAT4HUnT+nrZ359iRRrkup012gJje6
uYZeE2pAQkPwpTbkx64uUMsKpX68/bou83lWyWwRHID0ARDhU/8a2cvIynqr89q8zp4aAyRIL2d7
4P/cwtIkWS9mldry5utR122A5WVSFaGdhz4XmNc1kTWV5lYL5UH2zKTPYriMpfZNqxS9Af0+wkKo
1X5K3MKI2Ul5PpJljJMtYZxjWpnHmqdz9PU3WtVPP1YXJGia+Isq9ae+W09FD9X9WvY6VvNFbgGk
HNNGukpIQG+lspSuqsIKek8aYD18PfSn/P6j6LC0RTSQJ9QNTteXEkl252glVijWEP7oQxsV51FA
6/dwfeKt19Zs2v7XY67XNORz6qcqJgqghUFlrMYccIy0rADj3C6bj7m1F0FHDfXlzCDrxUWZfWmr
2CguAnWx1+g9QL5zk1t4misPzjbz58NNbvq7xv3xZ38U2+JFd5U7Lg0Fo2TV8+w9h/72668A22ZV
eVShVi5KAhAr6VWDJlxt3zTJ48AC0+W1UXXhpMVjFBB+lWnX+5pVBA84gtYorhnHMUpvytw4lC1H
b27HzX7KSrRNGqyaRIg8SNVyzBWW0xxHK/plSt0hCLss9XIQ7BzsWnqn1nPkKw2NaMzUn9vSSjnm
9XKnm5lvOZE3N+a2oWhgTMVDkRlHKzZvy2TwTaX2Tam4bmt132Zl45pSfSgqrVi0KrxAILvT9jb3
taZB3SFEvMRokIasNC4R+3DbacFLLQdIpeQPlPTeZngHdm9HUGOC68wcnmtjPBoZs2xM/XPQDa/Q
L17lvnxGOQL2hLiQOF39pE02Vkl+ibTlAXxl5Y6S8xgOqp+HvKNA3qaxuSv08UDv5MbpdesCXci3
RJW2c4s85BBSlZpRAnD7LHlQohySgLmFob1rLPuYa7ZvjgMsAvnPIageohaHnCq4HNJwPw3afVwA
ZO5RPjDM5jVXCA61+plZeSz6rnMBXy+ywLtkio+5ZLwQoV2hSHUd5ah1qvywFKKRVXbPvUWykihg
n8sKnIW0MyLpLeV+pZ6ac0n27yDZHjmnHfT35t0QD8cAGXeP3elLUOuB6cOpKNvNHDUeMLn7SFNf
jDTyhi5/mp3i2OV65pow/9xybLYW+OOoNN0kSA9FraKb6rwKmLHhzDGSVNfqlDwPYbzExnvwhlvo
Et/zwcFmUCvutXh4yKhEV7m2oV/9p2Rae7txiF95sT1G91TDH6NQOeZ6ldFabzwkKiGTaHaxNHgF
uUwiXs1YGr0woQRhEqb9b47Oa7lx5ArDT4Qq5HCLwCiKVJbmBqXRzCDHRjfC0+/HvXHZa1uiQKBx
zh8jT89fGCjf5kkQO8+3SMcSdxHkkfEkNeCFebpOVvuayXXeDQP+ySId65+2s7zdqBsPJPTuN7M9
u43Ewj+3/Dq9iVOteLA377QEmyKmle8Yw+SW3HVrW+7vtXHtwraCEKm3h9UprEha4kmT1vTYYsIB
YCgf8U+fWYiv2iC45dfG32m5faJi68x6ego2njO5euWuD7oypKbM28uxthKi/opD3lTrter6B1VW
+zSVG0hFqaZQn3ErKTJ6JImsmrWtR3sklwB07GgPUnsCpflX1mq7780ftOb96uzJizZtxbKExPQo
edqSoiu+pmB6dZu0iZbVXWLBtdC9bc95MEXrioku59Bom+5Ba91oSqsr1zVuu06gEjSCyN2wSZsr
trChW1wMR8x9uklDzrCOiV0XF0+kh7rbzHfCtUt+onwNMDzxXxPz7Kjuw+95GQ7AbA8jubFRx5gY
Ov1Uk447+1ZoTPIsluFfajqnliIn0JcuTwZjq0IcjJcgR6Iu5IcmZqTqY5SJfCPIxyojjwQcsE2x
hNC8n/aoDydtyA/oWWYwCScym+DSl2uCwucVUUpSI5hFv7ZpUcqnd5Vz1V316CzZl6jMUBrDfjSX
g9E4+z5lkhYE4KVgjVu3PpLMfU0DZ0cAzsPYFd84e6i80hJTk1i5nEgbll1P4E+7kqe5Fr+b1kjy
Tj8UtX1bXD0a/e0s1swJjbre6UG3H3xSwLdvIzc+5NaXp4Bw3XEPkaPlH2LU1X6aPYo5LNaDeexi
0Uot6eaRpKjezPhwxZBIL9gbjfvX1WZc+3bQ67vaWL2wKIvtmOLoFYmLbuObAPYyTOnnityxbF9q
r3Ce5VyOQMJc9ICzMTOp8tJU+0QnYf+oawXNIwEeskFU7za7ITf/Wr0HXo68QixL1Jpm+WoE1XAD
RP4zacYRSzSu4YAklVn7p0nXARRUi4Nls5jm41alaTKP0408JD8yFkv/t2yAJKd8kiCdaQ0Qt/j6
pavYFAhtAmVwstDJFIqkfNsufaG/OaYynnW9FGnYFN6bLDRiSYUN31bP5g3TCD1CJn/kmcJtxlnL
m36T6TCcyrJfL1qqY2CqMwpsW28148zH0waesh9qcXSD4kxfoh1pE6VLnY/6aUvZrtbZvRRKDclc
aw/+7N+m2bSjuyEuRl0vovweyZHJ8tRmhh0yCxigH4y2eTW+T8L6HHBQhdNYYYPzhBmNeOtOZKI/
imV+WtX0YK8twiHPm7ofc53+WIjz90bqGpEaNNDgZkhBuIwinb4CXXWYStuajuPc9jFwToCgCqFW
uHbDlz73/Qmd0maEuc96fucBC6COpi6uYFX2XwPWYScMMeRJOdiGCoXbOkCLUHjbmeiF0orFtkpi
mH2rfjeL9DqyNGhHjtZcgcYERhOL2nfqUGF7K6IstZdfRW7/yEx3mkPgzcbjFDRyR5NSG3tak+4y
DcAiLhVtprtCp/MvrKo+v4CfuDg0McARKPW09vO4Q/jB3jXORGUlPMtF0uGCzUmsNrsrRQ7yMxvq
4bGRRpbGg6+JmAQHHdC8838L2XhJper+eemb9JjRg+ykDDOWvjz6uSq0o3Is3GHM3cGzYr54nbRs
PI1mvckowIfwhEyDG7k04gXcKvbRBT1wMxKjNS47W+S3VS3e3te6dwWyvfhoivzNTGNTb4ukBKXE
29fv/Vyroq7Q5o/cGZ+NQHZRPnMAFmp2n4ahqSNBQeCnNuUWAFeR2v9akNbXrRntNUFnGNlLeW3M
NApKL7F7WgppcuEnDv770PVGqHE7Rt7Y9tEwLuUhMFsPCHbq6hdGkTrEuu4fcwLvn4Omzd/0Va7r
a9DZmQpRCB9xMy2XuRjsj1bmQ8Qimu7Mxs6SAKRr35ZBRfzROEe+mS630pidfbUF88EOZDUdHIIU
9qwPA/7MUnGgG3ZRhBbP80EF/ZCkExjpkqmH1l/mT3gxN142+QKXuBGtpN2NoCl5l2kV+K+c+9eR
nPQT/vK7e5YBLxqrYbZ3jNjl3u/A+yz9XDn9N5fma8mDx1KaO7iv40iSVbkteyMTXjx4c7kbsPrq
AOujdyCTwf+rnLx9SLNtV9KXBrzu6MtxlGO6z7gv729PtWFkNFV9XkwO0VbDKbzBiJ3hiIYwFylf
V6nw3M5qOyLWfEorV3Dla6JYPae/dd6699NCPLWoI3CXkKelgqQr6v4IN6KHs113ZCdsF56QNQoM
OSbaME+hGKtv3v7NQepzsuaDv6MB9nvK+HKQljrxYM430fRx7pNQ3nB6Z7P8m7nOs2tqgtVlPJlt
+TCbdxO0LW+VH/zgZdli4qzCFWwmVs5Ejv42kkacGfhiy3i0gH41/Gs4NueL3o412ffBqdQAk7V8
ugy+f8sqLSo2UR3IBMHcpJb9YhcqWTIoPUgN3obFeMhaJK+a3LY330jf7Mw1I2g7GY7t/Ep99ZBY
Tsd7t61bA/6BGYL0FT8UxDr8mhnCqvA+UVo0Cx46N4MgLAtjTvrB3rjWgVPcJC5aiB2rZhqYa0In
/NtYp9bFkxrFcArjJXDldEpRTRAI5IX31JhkGphfQ/hJVuihbiWEwDKg4hwd78hVaMPAHtZItN5h
XvwtqiVacjpAchoAIJL+FKWo9xpwxXVqrae6tpfHqvWtF33WqnBY/Fsv6mbnNHb7y53FRS0N9ukg
38+Wtj0NLZNq5lRvRA68Tw6lZ05aSjBT++qlqD5aYyDixFpP2Qj+m83jL9+dRNLoU1DwgvPEtZOr
+tdWQx9zsnyVpfJOpY8oW+jqs61SloWtKh5oYXXjVB/WgwMesBvGtY9SCiuSGRVyLKgKxxve+bvG
klvYqOxG5Se0huY9dnpX/xHUQT2ZZuXFhtcn1v9oQ9odsbHtK848pmxo6Gba0YjyvrXeE0HtXO5+
lwUycjMs00Ur/Kicjf65EFvUTnUi9GVqwjTNp/2CEf33hIYBFDMNmObuQ0m2use8ViXtHrz1iqgm
Xf7FImHnBeXL/O4iCun3GTi8vCmXZPqwpwM5puo5TbaWcV6uYIWuzctcjznoIUx5WZpz+mjMZSJV
sGe+7g+bVTzBY4Z5J67uNlyXsUwqdDfShqsG1tnrnSV3owelMorgH+nmvQyndvqwZ01F8+LR+pHr
53FJtd1qFH1Udr0WyTWrd6JEK2d2PQkHm5n02dzss0krDi58EUfLtzKIJqp089KZ9tmQ3Qlk6Qcq
w044EJMi82yyiXlfz4CTIeoYFWqYzcN8GW8YOc5ScAd0qnypW3JWoD0b39zCoEMzPzptZPbwaV42
Pg6TOd4WOzij4a+e7ZpqNLNldki9+qiG+Va7mQjvq9cAFTHQ37HIqOn1j2KdOCUJTl6UbuZh2hrx
aJrfQ22+OVrqPMO8M1ARsvTlGUTJeMWIzbGtMr7lBq+M6UBpTl+dlvv0NdT2sSi2V20NuqcgIx1l
wNmXzI7fhdPapjsen6ND8VVU0Fa8s0ogATfNB8jYRY/BGY1HoiuWqMzzT71jXAxUC1XklHS0p00i
HWbsWV548ZEj4QwIDNrUPZuusnYmpHhIg8xThi811bjsg/dvNA1k2mXw5C1ulhSDwyzUySyyNVZ0
p30M2tXc1/5UJbU+R2s73fItODtu1xwLZpswD1iISivbTnVfrAnasxKtGSeFSxHqX/oKb+RgfUuc
iJFDEqQl3PNA4eat6sAGlPc+8QpmpbCOI5T0sRbWyWihlwwKLXh4x/dhNftwgrt5tv3yVsEzXVTW
+IDIM2kes3xQmnT2WTVCywOjmpEMNu88zCN4d96fVpcXpE29F29lCiLF2NaHTJrrgeiqF9gNLbQn
cHiGkF3au1O200vtqRido9RU84mjIMNGQkX7qln8vW0ajzlMZj8XIeUAL9Mwoq3IxGNdC/9VOXTe
mdWWxegyiqSnBZd3w9bxDYv3RcjlIH3pngIiXcJOrFQs4o25F8QczK74bW/t8qebbXIUWic4LdX2
Wx+J0yKhENVb+TUMNjCQ13811njb9L5NpszVjl4z1wkaaBE3Vf+K6uZvWlR5uHHGJm1jfTsFaZS9
PxnRAkeObdNL/BJFw0InztYXp1wMZmgu2Y3ssDIirSJyJk3bkR/66JGjFt2RB9NWLxQuXblCBF24
zWFR8iAkfE/uuGfLzNfISYdqP3AcAzxfS5V2TNh9cAWo/YUHYqQgw39bpfEPvlGGWtcdddO+5Yay
DzjKPonld/fsv1pSyHGADXPbaMEcs5/n+rZmJawLWRuHoMl5TxUQoZY+/O4FqPk0QZgz6j8K276B
VA9R21dXMfQNfTdcf0dzfpMWwK/w7Py4uVtGMzZaQmX5EZKhOjakfm4bta/qXIY5E+Apn432T123
5p5m3qNyy0+Jp5HRwXsgVsO/1P3yQgrQEg44mUMp+keT2Ixo2gpcp2b/Ngz62xp4t6xZQoJULD7I
PdnA0cYIs/Sr4RRX2fNAa3r9BO39y5mYhQKnPPfWskazRa/TKIszEUCLFbpVPfLAkG2DEf/q9NWf
zObJKRwtziur5+5hRGwGHfFRYQEyq2ChpOO+5viOFq2zspnP04Quv5Z/jkza5p+Fdbo+0JP2lg/1
y+ahkxhK7ZXQiY/Ozg9cRSfUHf7NWt+Wvv1k+D0GAxsuuwdw4kip64qeg3skWOKBMKkIGA2Og1pS
Z+hf1Dy+1SswjyaGJ4KBGVP78VwO2cXS54Ms1XjAcNORuCVvaWqciYq8+IF4bsu6D0fhvNtojKJR
Q5db6s0HyYIgrfW13PI3z4a+6guU7d16XNL62/aXt7LU926AKKuwmk93rMt3KuPccFb6LufCPMAW
CCC9pgtd3tphNpUPi2wRdQAz8o3b5ZEKv59hQcSOT3tnTe2tkB6/V306DKiirFgxmlIPs6ojMNLt
Is20wdBAlBYCpgN1dTM0EFKgpclIyLGXbzV2h1VTTB7En+zmOlD8R8DZrtdfVJ+/DzmJJSPvOrur
SavJ0zrJ0iGp6O4CIfOfqlq9eNy5AT2i4eyRROqr6UBc6NVdmCg1Z0xDuq3YA+EUmL/g81nsd/lY
3FgMcezevZK+5t9WuxmAmDB1wJgmzeRWn0FJUhytPV08cwTlCyy8P2pWYrnNkFBbxe3Ult/0iT0g
3lN71txdb6KHaFpaqttF3QaXSNRaUCaQqefZdz6HAC1fbVchT1c8tUG8uc2uXsD3uoL/YxkA0RFW
xujsBgcaNBke7XH85SzjT52T0c2GtXEqLlpkbxmQTG2ZqRlTvj6dZo5iXBUL5rdRv5HJCqqeOixt
aXpdnfph1UmWt6pLNgBPWaMkSUZf/GcCaN7mZUZpXcuvptIreDJrr7vpCU1fGeqEv4SdwUCfSpI9
8HM/5psKEOe53740MJILfm2T9mniy/np7oEKJw8ZllMP9L3U3akK5neixl87wdIaDM0DlqIiLvTq
1V7p23Lpz60bd4wJtHIi2Fdg0fmS6cNjP/uPfWqd9U6z4rwuakR56mci85akqPolb/V9bcMDbspn
YBrUcba301AJZqgcDljRexXWnWjjrdPfJ5u3ek5uSFiaFNHM6wBUbtaxmgsv1HxyCLOejQKZocUW
TEQTCI0eiMOioTVBBfJkbt1CqXA/XXSrfVmHmVQhO/MPmcFCYOHn51KZTpL6y7umtVFZLd9BsaEQ
E+ly1QfQM7trONWsWxbkdriKVn8WNq+7sDIL7bQu6R81ooAgbqf5vTSGdvGmvo6kHiTGnJ7vrhpQ
0HZ9NlJaeIdAnrsxcFEsdX20CD04511t7duezPt5LK6i1MHIUgfwseCwWT35KlLwBPL8NMSEvbEj
zyyC5O2vKbdsaBeuG6/0kzF3+uj7RK7178hlxaubduK21np6mzWjS/qxlctD6qKjMIxKWgxbcsZD
RB7bOSMy1Of43E+goiznalcEBQcQs1w3/HZcaUe0MPoPVh4Eu7Gz7BDedWtiT43jA8Flz8Wib9HQ
2N916a8HtfnpgbmPXV//bJf0R2idexwc520bUJ0iy6Lby6//VE1WRPkI6lS589dWIf/YcvdWLfoa
G6Z8R9vwUQSuCkumCERN9+em74sE3uwP/WtGYsjhSgpIERE8aB6s3s72hrZ48SSWe72O+avODExc
G3++O02HOV+eR40EYoItzMS1zL8BLcaRMg3W7Lw+a2rjEPfRXhEpCrBmDB9DXjH5eV2iZ/4ZMfx2
6rXszWaR3yFCxKG9tQl04RTaRH2F0lzK/fC/zgVwTKSokFMyE0ao0nar593mKjZRhUCmDoxjk/NN
VR4nJOFziQTWQbPHUDeSQhhL3UZF6Dm/ZZ4+2vZMTldZeDHCKYc0sqm/6E4wc2FWIjCcnGtmnHpS
Xx41sLDYykZgbgvjWLhWbWVGnjPygrA0L2rbTCDZ6IfrMLdvbufMnL51rZUxn62uduM2CEDXbOgi
1y0geYzJMJu9o4qmTUaBWBmDzJ1NctnNG2Yexz0JLBpRZpDsk95h7NwQrK1VfxjM/hFJf8mSS+Ub
jjuUfDXkx+Rat6GHtuLUOarW2/VERz1aKt12QesPVGkUTkMAFIMQ7uBQGey3HlthLLU1MZv5BAf5
oTT3d9NLblevG6K+C97MQXBbBS8aEHqdvQFCXAmLqR9X1LaxXIOBDIGCaOLAPizI3xBmacyyuU2W
A3ln+RiaG7NgaaQgUJoZ1ttAsGoPpNF8OWlA8xi1ZATtXVrH9kj28pzQ06ZjsyFVw8eD6nvej13w
OlosK9Vmfmmzeg/m9qJcNguXXQnUYpVU1nC9prsd8SPN1aeaN3Y58Pel8fWdsQVvniVeZu5br5dr
DP4OhBskS8vTmTNTZuJXkysdrqu1k3T2WmJZ2bVtf42GtHtHsZJMqj2uZXqRSv9ZLPN5XAyyK1IT
nEEg8V2nLKot9dgiMgq8LZ5tK5E94WZOVz3XjRiTakJqySf+h3z2US9zsa9T9VTNsxmRIojYs1lq
fmWdDIF1yDafeEUUatiOR0Ba9W1RqY6Nw4itpT2mgwXrtoA+9epm5b8a695xIDWywInOxJDJJ/uA
dH5Nxd95Zetlccq1JrLHn6yceHUFJq0gRX7oPPtz7vJngsNh3jIr5h19zkBQhSlObJUH2ip+GduW
dNSG9ZsER5pgXv1nOZR56E3TpcKHK7z8ugAPcNcc2Vv2Tl/88jbR49lf22O9eIfJMZBqLsfcsI+N
l+d7TDgv24L4SZjdmejddjegwWKFpIrULsq/dZr9653mnzZst9SxrwzlH1VRn40+u2PZ1num1whM
PYKaSYhndN80lCteZcwPJGch5XWY+GxzfivJHmEIo0MxN3ZsHOegqWP7HhSoe13n7srZ9bkwQL9R
pW9X0y7kxZhWMLZGqa8B5+6VjWV4dgiOfOGMgqKu5qKKVts4Vf0IPT8Z3INW38R2qYH1E64ft5on
66TWJpd+UTN7C7Ix21XbAEpnTlPUSr2Zj1SfR5vTWYm5tm9msW0IZw20cnC+o0QcMeteH1tNqeIW
h1NsVnm7V26vx/cVvvDzNEpT7yfN5uGla0FJQ5m7KUGVzgzqZHgyUZuTYB7gzy17K6LV9jiNauaW
dLyijZDILJGXgcrUc6/2lq3/Ai2lo44J3ufdet08iyOi1409g90P3c3B1bf6z82G0iGw8nHKRUvl
2iTQp/nlTp8oHspt/bnITCe2VvdhQ2uAFIJECsQ+NrGGVj/2L8XglojMG548eybOFjG01Wt/zL7w
49ZNYesFWrXFoY+T1kyXeSTYI5Te68umEo/sJ3S1zs/IxvSIX+3VS/On1GOSG7cfkEwnMbpBSzai
AvmLM9C/+w5kedkfibA9pnQ0O665eXXL7J3uhWMd9C+id05zj+3W6e7HpN58t8Q2Ss7pDRMzJCoU
y5iRTd2M/Ser+LpbFkJMU3DZvVVK7XdJehPAvTns+sHyQSzJkEJL59J0jJAasI+UMqIT+fXZ1J7n
CtetrpFLuuYPuB+GMEMUrXVIbHHnVod8wmLSsQ1GsvQ/NU1729z+qq/eHC2ER7aNXGAfXSdyusXg
QnmJt8HA2mUgQjy1Y+xQ5K224IkJIYZakWGRWy9NTYKlWlScae1H1oqfoWqY1zq4Qe+h2ehiyYh7
NCqeV3u6yU6aiVd7WBlqmdQbb3SQd/zepTsS0gPXySB6LntsHla2kgTmN7zO7fFESmiSb+3OmFLS
O0w4334Ltp0Y5HH1rSbhOz+VK/mlYwdCXqZkvqvypNnWR9OiFBVaoO8Kkd02S6qLtpZfYzG93TMx
j5PwUwCJMoty0grCHhezV7U7WgW7qBbkgsq24inR7d1IkmRC8SS2N0x44ZYiOJBqOOuG/ERpzm3G
j+nClD8v9o16jGa72cI2Lb1zOWm7XrZUYqxZ+kKMlbwbbT5R08iIoftW1sZurlxaFSt7+aNL7WMV
kk8sHTSk8Czhmloey2GR77ka2F99v/xcbP1vPlrTi61aLA2t4ECuzA1OHnnIujDct1xfnXBa4s0C
5LFaEK3VdivyzHo2cQMQ+i8c3jTw19GIeJ+W1DW4H3Fv85g/ONt9AhEM3p3/Lpq7kX5kX62CChp9
4K04AGFAOq0yBu+kWjs3UXsNJ9oaCLstmFIWvXll7X2qGreJi6A292KFsPOI1zUixEXUTdAKUrPd
izwdQX57HR2dRs3RHjmmSSgef1N25rvfgl3R02tySZFvtl9GDQNIvqexUo9BfwPAKvHCzrnO70CX
LisZW4jdMQZVzWjiAtWd6rK6Hb+k3RZcMwSxqqgnoaJ4XUywyWSpcKGcIPoDYuGcdrr3MwcWj4sF
PV7hhMpjhqD12zO9tUumzujdxHBZmBLc7SX3werKZPOzrrqqSmv+KslEow09h/Yw8UMfCsdbReI5
jHSYbSoeRREwXLBBleVft1jK9r1deL6xXSArijHtSvm3qe85priVncNq2Nv4MYK01nCB7+CiXPdM
Tvd/zf63SFtrtQI9Y+MM28HQrMPSEKJJ44L+x5aWCYFTMo93AuY3VV3TPCy5r8YTnBAKIyNbgy9y
Sflci6s2figy99+DMZXrz2wq5f8s6E7eifIjOdbmGeBjkSBx2DJG02c1G50dm1tTXSxDeStZunW3
X3BZrBedTC479hnS2707Z9aQIAbGBoIQC7WGz5ZURQZprvqLY6hpb6aeHHdKEuZw4J25cN03fU53
1eiu3u1eRxOcSQzy5RezHkXFAmlnF6V1o/vhHPiz9lmKotfDxYVW5EGdXB2cIQd/o6G0I6tzgw6O
C8T1iY1krEKs0afMZFTA7LO1Rs2fitl4tb00KBK8Hca2V3Wr0ZCohCwuvetp+TGQs0A2hAOw+QMc
ky/7HFgGgVHpSgbbfJa9BRBbtSo9wapXZbTU8zBeHbxTzYvQXJeRCqp4eeoaSOmTsBHcx/WA8/eU
2XRCXmYPixywCFwHDl9k19VoaTphifriJIsxqx8ArHZm0PLx++bKY5bX9aoEstYrU3823NX5nLJx
XhNrkIgV6I8N7rI+rW7R0ZXzzs/cES40FwZKisEwY3mXjZ50KfIRKUxN+jBgJNHloW8r08PiwYZh
Xg3E7Irsgc2l0pEinHQHU8zDKHu/8x48lrjjhhB3jLiUJlv/0q8q1hC/+dBbmPuvRcvE/lCZnsvP
Gr313OntZh4djcqIx82teX1woKOLDoxOzYdqEyhHdSXAVbUcIUBYdCkHBwrC/MWuNhAYvXL7t3bM
cge2rN66y6D3/rlE2vNHW3vJG9PJugOcwvyAWP9SmnCPIe8/BCdKU9MTpcwiJ6yv7aESnZW4Y62z
GRIqtGygfBpa/kxsuDCArU+qbxTmOCIYdo1oaxjQO2PpLwWvwxrQOVwojiljpBEtY5CTlYXiXjSa
34hFjN9FySsltNT/SkwmKi22rcmx33tH6eOO/SzoLwSekrKrr6oeUelzdW4NR9kdgez/Wa3Y2n1b
IPGOZn1BpVai5bXojHXND83BxBAWm4e9I58XNDqZ8GV5RFDK2l6aTY2or5yIG+/J5PmR0tWWZ8fN
X6tiQZe7mFjL5tBMZ7M/tW4z/8v4vdVjC1gC0kY0t5GMdqdSlmGYKoyZ9qsA5RgQaVXOlJj9qm34
IooRvMKx8x9vGSjsaamoDGVr+N9NVfe3RQXi5tgagE5ulhBywFfAS0u2vnnlwqMciGoyr0vJx4ng
uOqjU86+G5elPf10Jv1n4bjI2rwoVH4Hu27w6GxkimCCc5rpxMBQQcYIncPzHoB9kvlYzQxqFtot
RmZNREjkoV7twuT6oh1Brm4gqcLi8L/gnfKQh3ZtDCQKok2hPca7nn1NF8pqhnl4xNbMEQmr8jZN
AsOLZQo3EUTVD4diJfM1CogVQmbrT9qrg18oi0vLsg6p1eQPE3jvrdNxP5GE33iRgf5g2E1eY7ya
ayAVH1YvcKho9VGk8/oi8864AWSAlfcDQGU06uRJ+nXRZ8eO6HaJsnKgpl0NIGx7VxKjjx80U1c0
Wd0nOluOEPAkUYFV2EyWlr7lU7xRV62HbE9pH5ErZP3FeGLlsTUWdjQVlaHiMl21AGACJTcJ9OUD
aE877npi4R7GYvOnMAjW7tgYrvp0afxm6XUM3kPjAq7cdR0v3M7ne1o6d/41ul3ZRK7d+B07iOPM
oS0McclXV/+NxImZv9c6kAs7z65Ia/i/2ZwSGF0WvUOHGdRBHg5EM/1rkBwTZ46rPEpnknpDvyx8
EsQ34MyE44X0/qLFORauWCvLsJaBonmhZQ456X6joR7haaCSRGjf9VaqL1EuqHj9ebnhcvb9mPm+
foctrNdkNgRCT11DKQrFm9mPlXQ5w0lUt9O4F53/Txf99KgC3GKMvj1yKHLMd5axTi1+isb/Ut3S
v6J+kpeCdqnf48CNEGFO4F5qzBrjapEJ90W0LlpPtH84+OzV/063wv5EXMf/tjWZIG4+W1Ye6xzs
kC6k9z8HY9+hQxBe/Zrm4sGeajElbODM6WJaXttpzT8DMYBx6V5jIzKp8rr9FrrZPi2arv92yEl8
qJVsfheuMQDWOTi2tcpgiZq2Hsynls0zxAlCO13rrRhRk96FVW+ro5Cj+68gKvmyrjpTydTM5g7s
rX5HlUqSZeXkGd/Mhiqn0ZVuxbOxOC+yHoR2oDtdPYK9qMScqSOOdSufn9lyXycaDTis7BkN8+Ss
5etKTNdfqepvSZFI4oK/bcmmnhn4s5vJ2+jJhzKszqU3ogtfigAHdx5gxh3dMRogRRGXkDVpeUN+
G/JOPlhdF8RV7ZUeGiptetwohkRpnhv5T5EFKZIRW3RvxK+wVm7IeiJYvgoTsPJ5rxjb+IRCwv/D
n5092VaKtmjKuv+4u5rlxJUs/SrsujtiiJYECNh0hJEB/+FyGdu3uzZEAiopQUiQkgDRMRGzmYeY
9azuYnaznF29yTzJfCmsGlLIxrZOVN2o6BsdZYNTqcyTJ8/Pd75TvWksQ+0RbG18EgBsUkVFHbhD
e2tkhJHhazYidCzF6bzkLUTMYQ1Uec91ENEFklCDaM/Qo25pGeg7hDbpIjEXALDsxO0MDoXo7gCB
3vY9BDVwoNJ6iV0rXsf9Wg2meV1f6HeGuYNcwtqD3OvbxDeBDV2gcVvLQ7YhCdF956oa+Y2vyM1X
P+mON0M8X0MZ8/7v1ryNvC1qQVbnAFLsrgHsan+JeaRPtB2q0c4RlFveu27cFqiNrwmETgA3upxX
NegMvl1Aw3joHoPqRQBE+7VRDUibsAksfzhb4fIJcEMDbtTA1zR5njzHDwDFNFDha2hI7G9CVP+i
PWcVkCuQenWc0RYGt4s2VRgdEQIA3gO9ARTKbDYfC+Bpzhv6rHGtrUxo3XUdrGcdF+GwK39VbcFq
BVhrsk3WtbAXxQ3PtxYoF7DhWIwGAYqPz5t8m/TAXz4/n4G9wYLZgCxgc4dAY2ergROsAxocLOUS
NvMK0VF/1l+0jXXYQcdp0++iJNMbb3z47GDJcVFSlIzCZk8PkmrUbSPU/RUYZcPs1BzdfNrgIEOV
6d5qg2rdZn1pwVFwt8MQrG7I3tVAmoQID8pDwOe5NqZRulhRtHPRMGYJFCYOcAM4RLgiTqfpRVuE
XEeox/LREQB3J+xnU7R81Cd6WJFIR0gL/2yNBoCJV881tCqyfLAf3wmNJ7NZB5BoFCBgbqAamC8C
lJQtZo7ffjRbYB1DpXl9aATImW7jbePJNWswLkGfutA6M/hyf6/rWx81jfUWQEtm5H52w+3uFuAq
4/NmZzriXIt8CVZH4Sj/bAIiO+qAnXhV77arDkwkkbju52bc1mtXtWix68UrhDY8pIue3HYTFQVc
PIoAAGXRWs2n+m7l4DYGgBpxXXOAyD8sdq4BroqCMWHgr01U6a5QU+/1fPAqIEKmrSEufuLh/OxG
8O06QYBkYAddSeN7fZGIq6Wo81skOCc6SD9iS3PQwbLrrEG48RQY88Tsol4DGwoWH9wjcxEZ9Qut
7VZFd3/7b3gMmDWqMXG0OLDt58t6sr3bxa67tFojAQlfI8Kyvq47kFL0CEGTuW4zLXlry6tm4IfV
sNZbQFJEB6wDCC6nAyD+jRMRoDAXaINZEG7vzJUDk6sGmilg0+MGLqmNEeA39e0WB38+b0MuUTuv
axZ6obrVyAIkSxvPpawAYI/qxoamJb3IRKOWgQmu5vkgQgMbdFPR643rRgzeZFTJrLFA89EKg6Di
ExfUJkq284uaQG/lLshDGkBk7GJ4xka0Wc8vlu4W399rAaRiRuZVC2wCDhyk+Qp0AaI+R6lnqsBQ
YdBMGohBoe+FNYo2AMvFbh2E6g20bMbDgI4FFiYI8Eh06pzvNjh0SNzEVsuPg7p2AfgmoPSAKlTR
cgIwGRd22q4xhy8BpmCYUB5CXEndQuEvYvpWKzUIQygf7XER7ebLawQHaos7QNPa4HmLAUa0UBpr
zHsOeHHaF23XlK1pTAmF3OCg9ncjH8or2eFcAOTszZ+qC74KLUR8TeRxAeyBVAOiabcF7tPOFjAO
kIOsI7NpxREMKfQJH+00y3fhV1loLoedTLSl598sk60+u4g9PLsjwBjvnlergfgNMmQinAnyb6e7
9bYxYlIjAQAKCPQAOzfqbWcYhWBNBiY5cq6WHG02O7oZaiixBjl4dLkyjMRDogiQ6M5uh1hJ39U5
ytA7wAQa0WMDHkirC7MI9YPxygRICnwDkJxZc+097fdQIPwe9rzQmccXa3+uNTorfDuw4K+2J8hN
rmt9xICQDtZqYXhn8IYXQ6u0InAcuJoG/Eq8RU2Q544ard4MLYLPNxpK1z/DXxg1++aWa6hL2CwW
k5qJ0CZ0fpIswNmfINDa2ETag+OL+mq4BTBndAXPHuJXF1tkX4CHmj+FtTZEniPy4p8vmvPRJe6u
jfEJEIuRBz/RBTkHwopeiLzgHCX87Xjrty/CrV77Aiu/9ff5atSdtaqAT3FU1kggL2i+76tLyN7G
8Z8cbmxxhXi3600dNR41uD0IRXTaycK5d9AiaYUiswhApeirIdr/QOUgNGKjgcu6F2nb39KKvWeO
qLs3cVQ9BAv8l6edUqiqXiSnUr7VtwNJABXmh5KzmRwwZD3PTvJSnWKwOvhqN89vtefaAquTBQtz
mn7M7fCAAOvkFzKaqOMBDsiudBRtfieUSr/5AHas/dj2d7asv00OybLSFTj4UHKEHfyofHe/XAef
Zgxfh896XofjiRa+QvbLC24LJiZu0k3nqZB0nfkRPor4BKRV+4dLZi+UqGY/yrc84gAD6VfRVIp/
e7AV2YyOX0DlKjv+/GByCCG29F9wKyzms6myDTWU1f6/RBTtAgQKkv/aBvfBOud7zJ9mQ8n9leyN
ZQce2Fv4DNk4clRdErWVHXbIuB9V7iCywq5g2pUBX8W2l2OeOy2fp1fm0eeRPa0MIxbZYTbxlNeu
DrrGsu9hYQDBvMrZwha502U0tRZYSV98AibznVXvta21mODjsc0UUj7EbdA2swWKuRPj/7wDDJcE
3ASKLviALj2c//OfH/6qK3VddhEoz8o+yX752hJ3mCsgkNliplKOgvsXl/atO5csRazInOwDU3bU
PtsxiLPgy2ysdL7aa7L2xglfipyUSXLssvO9DAWzvWycdK46weJiritlUMm+XnauV4GY5pbAIFgC
VF4xHmXTS5egRjDsjT1mIKhXxyWQsE/I+yuDmgSa8jMMQKGM2iaQgiGLp7xyJtiYK3cqGudlz3rJ
tDl9dQxB86qOahAcsucLSc650l1wcXQvSfqdsoL8GyhWKx3mz7OhpNAhmJ39+PFF+Ye9sBXpMCSl
e9n53gYVCN2fwkrehgHndfnR+wGGrQzj8ZSHUJwT5SiiRTmFWn6I/XHlMpTzV1S+ruEaBD1z+bc4
G8eVQRwqEvk8OsEa/fO+O+zeP3XP/7UihccWWLC8/CPCrdVlsyG0VzKR2QZv36nXKrqsf5ADAYrd
0ubHH9CV++q4zIccqzq6dmojTqu7s50txozP1IEJVMaZgMpQNSmB6od2czw2tUM3e/VUxxEsxCAB
7k29rAyKCbtxftMIND1KnUAxd7gENYK5WmwxDqbqntVf8zbeaGEOBa/c4FpSlFidQH0hluCrgxII
7kXgO5Vr+X/Ds/vDJUZOPfvx4zfppT8NfDtUFxktI0lGzo9KcCyu2FJVDTqFOXSdCAc8GrmTodcI
hO1Wsslj/4StSAaCrOWXeCjp6IvGJhCMa3h4SPsfLQnBub5hgWqd1MDWV9Z4G7AJC46OSINglQc4
e4GXk+UGwRIPmDflazUgpMvuceXXwmNJ/kzLrr5lB761l0z1omVbuLKj3jHBJrZXaLi2SMafH5kq
uuzKWXriSAMA5MChQLPB0utfdnoqO/aQ+w5bQm1kQ6Ujyw72ZUd+cBnPezgGhW3xwGb8eKUNg2AL
HxjfqHrfoLAwwKs6l2ZhXs2BzLL8Oj/uxnbBcsie9WW38Inbkc8W2UB7v5pA6D7BMw3WlcsoFvGy
8tcKINuoDIifT+bh43Q0eiZ4kecHXseAW7lc4JHZP3nRQ5t1k8CGGC4R7/CSIn2DjrkUts+AT6ee
XemyMDpctH00+uXdhxZ5UzT+edWGLp8HuKCxat//uXf+Dx+KZGKzSZHewXXFEoYNEtz733/7j3Au
f+qLBJkkzOCCjYMFy3ZN0YfIQZhokZZN6uPG6gNfBKJ6IyMD2WBS9NE+Gr3CKATDhlMwz8Q9/Os5
SAwT+Eu88jn2p0zJQLWbDYCVCB56HsynARbwgc3hRvIFO3w1cNrWG6cjQz8vwPE9B5SlOCyZGpdb
/M589eErPP/54a+6JDmWMxGPlfUl0JlIa3MnZmkCscPEOFYTqwRu5ZnvxNzz1IkTGAJytmyas8UJ
Lr4H10bY12ULpqgBCkfNYglCtEWam+JatXLS0SDQWefBAlglFfNAcYll4/qVe3sZjz0+OdQbFF4E
0vl5lABFBLkfI17mBfFS0eFtgqW+QH5LCULpFJfCFeQ4t386RXZkwNCCx5eIg8ON0xsEfgk81igE
qoEp1geoCLInffwKvkO3vyio3OfwGOh/WH7sPR7jmqNEJNWmt/aaqxqEwuTcP+UmnqgevaFTaD6B
HZ2yaTr9h2DMHMVmMGTvibK2v/RZ9utjQS6DsEgZGsg6lH7QfqGeuD/BlNM3iqDY91rhyOWVDT/L
vhmQnBEP3coTR8uTQiWP1E/5xzwOX30CgSCjqQzjOc+9STCuFSNQopqhJCbokKlWkdEkiG4hgBFV
ujFc64irABSjSXAM9tIJEyZyv/3u2YskEwzpEaCaN/vx46oufYEBwxPUXHMNLUEJXN/9C+xvgcqf
e0C9TOy/ZLOWL4GOeKexZ0U28o9JbaIT9a+Y2fQcgOgUU5vgLMCCR/b/cHMJ9HMniEIExZRhZVvu
0moYATEVXEGh2xFR8qc8m10q3wTDWi6bHo4pm/SWff/Mnq4EXyvyxkNHRvUar1N4/fYimMBA45Pv
9vvLzyOQQORSbYHyrmx55AacBk6cztejGxdChIqVRnFHf4e0fpWI1mIfh8KctdjSrjzZYqoY4Q0C
9X4+42Ok5xSJNwlsgK6TLKPDXaS4i7qrmCHUywEi7sew7RSdIjsulT1TXZh2uQxok+CoojknD5aq
uqaIyckIRh/oA3XkFoGP2keYVDmELQJZ6wOMo2xZi2DLjgUBsb7ykmB9++/Irkz/dLkOciYyCgjL
D39t+4myFBKAVVp8b/g4bxWAbodgXDtEN3TFR0RDeYJx+Ti3ChT+2QCRfoeFExWVpFNcIwOWBJEa
1ddlJ7eyekfmLDY8G0deejpFUA/D5gYlOMUDXKSTXJnL6dD/6St6wJCxyftguklwlvcjAwionjiK
a24Q7KT+zUfHTAKb8ZbDxFdEguLKSEfNLQSFn7tXw9UOD0MWK7OmCJnef/s9Rn2rciOh9jt7zsed
53t4JrlECAVcbWgnE9f2PFuxOA2NYMZ7MNVZanBm7y8VhqERXCBD27cdFTpj0MQoZJi3cmMDxKdM
WidQnkMkdHO4J4OiGGeIFJkicQbFzf8QqF6aUSO4oIff/jOooFb52+9pAPROfPsvf8LV1IUhOwaX
vaiA3Oc5xJZRI/D7Hpi/yytogwIN8OgcHXAKbG4H0W2AaCs9FipmkVEniBmiVpznbHqDAsjXRRxG
5nIyMUjVBsUF++XIBzEocodf+GLMxhtVY1DUV+116PH5bhLYtB3Agx5gzCn4Q9SBZIv+8bvqbJyo
4PUmMGsA/6JTV7ONOhNdO+1P/bw4LNp6N7U3RWIBVPChp05QBQQTlPme+M4fgk7g6KaWEemcIn5+
5TfiqooZClI6hnLj5jV7gVP6vpl20RBevYV0kAceRVTeN+geql5URZ7SIJRbAiSCUKOuGsiyOv3I
uHrfnJ+ttuPK95qOBvTlxOGTPAnqjM1aC+3sjVa9ge6paHhuHtePvm/+d6hIdYL8UyToqw7yibph
tppIA70akIQp/CbUIGSG5QTRbKGPhtFqG3VoOR0ovVcrVt/6oA7zZFx7eMR20NSArwSvpl7D+4HS
B4258jsUg8ogubcd+CRvfdwAQZQlcJALdatQJ9hogw6oYWo6AJDon3l0PD7yMAbicnucTVve9M0a
eDLxPzDdt5vtpg7KtuzjgjvprW/1nXGhcmsjCyGOajpbdZAv1LCKNbRs1mBCvxov2T/2591Se/VU
FiT4B6yE9FD+rgrekdY5ELM3HtUzVGXBr8vESEoZgYd7JnWwOledwMXo2J7DYxWM/toJeOMaoLke
FjZ1uy5ssbOdYJ2rrqNA02DyLMePQREw7sSeA8oUZQdrrym7Ny7KuS2LQpWCeorK90uBZVB5eygi
bd0wyl9tMFVzdsT7T4e1syeuurYUkTYQ4eYXoUkQ1u0xEdhFIK1X76M3ysMeNpItaaonCE50n49h
q+WoMigKpvpAD/qhnRxOuH1ktL9fIvq2ACxYHZZiHUBoNVG8ZIrQqCUCRAsU1QAPM1uSApPhjbJw
EaNiTCiLoFPELi9Rm5dTDjpF7PIyYp46WwoI5pUtcgKGRhDlF/cKIAQkqVQkmE5xA92waJ2TBopA
2g2P3DhvmujHLuL7D9vQC9Zsnp8ywRrfcOh1gO1Q3qMCkMDOWn4Hb+KtDT6BWDjZWFJd6hR1AwM0
FMeaKOM2CNQacNwsnxAkUBTIXkbqZCmCii+4KTpF7A+RiQ1TdQXF1Qy20rxio6hwuEPJf5zL9ugU
PIj3SMjknA2DApMhTzRAf4pMGDqBAA9TrQlQvBrLp/A6hsscWR684OwAfvwOHa4ZHDoxzUaSKsIw
CGzW4caeqpeHQcEVN9zwCIw5eTE2KK68x7nkI1TMH8SJspX5+Bo/7skwr1HgPg1Ut/E4gPv+6+lJ
giohdxaPFI1hvBofeaONJStrZCpXqAJN4dUMQXyUO4IUEDkUBNsSWTpQU67oPUJBKrgPGYN7wwaN
jDp7HakTgsvqOgiDtbLa7TYwUsdx4/dLyrd/l+emyDVr1mt6q9ZuIwvUAvlbrX76cT8vtLbneC0b
WjucvzzbKN89/FUXYW0CjlPb47ucRimvUKwARSayJE25wEgSu15lyLw1imRFNk15I1DU8qAMMrKB
r1DmDN7v0tER8EVNZaQ/Gym1ck8XkpzGkd1igQVDqbMy8qv0wm/UqneAr6p17/rpqECRdL4is6dY
v099/rwvqUGQpq3KHrg/YCy7KEdHYQbilviKRlzPmvZQfExcQ6CQbpsmlHqrhTzjSSPu5+37PqX4
C+67cGyZtVQPtp7t08ctvQ5os3KxDQqjoyMYGlJl05MnkgLqJYkrlKuJAohtBV6QLyOg4CTrTlBF
r15KFIz4PZT8T1xZA5IrKKBw4nvMm79ocBFcfH00ms3J8KuZ2DdeTkOgp3E9KaKhU8TuJe0ZblPF
SdFbjUyuP37s7mwRZ6Okt/9ppXr69n8UcX6yBsUJeYI7tUPXBUX5IKudvcBLy/DzroEiDMgveCns
ITUgYGaLQNkcith/BwmbPFEORZRFqtugkDqAgsvTCiTfwp+vbbgxvvOXIs+Ros4mdaol9zWKw6Ui
LnoORXjZCoLMJlO8hQaB297jM54dYamDKHgiewihSab6rJFKGtbgE3FMYPtqT5I36v3nu1B2tDoi
yKVwep7HTwFscrNlKOI7AFHyE0+VTaG4GOBzKvG2Y/Da+4MoFzbCpc8Smr7DYHKOtIWX/U55CaCA
MqF4Sa+fvomuOXrRIMiXjZRecRQYfMsVYIIEa1WBo6JToDdu7U3FYl5BrIwigHjLc1RCFOHDJ+Yj
UKGaExTsILcoSlNHpTizcoG/2AiqqFgWxPIyYfm42N3xaAJWl8LLBdBJggewJWjk5CsUlN62CeAM
d1gYdc3bBMcRl1ToMq+YvpcioLUnSrmwPdCR/UvlLAQdUQh4aKpsHuSJRbAfFJRW7LuKnQJEa/lN
eQjmsE2VVTMoTIkHkEqos6UgBH+Ikb/KTZZAMn/D9vI951QPzT1VJwsA2/LLfGRkGhSVr5ZkZ5Z8
ZdmhzSYqr4wGULPNJiC0DSQUNCCuKTLKz7mtPfQZ/eT8QFQ+xSCbhb1YaMY1JcGnhoYmLUTBACo/
TbbwEx2fAlh6Wcfn8G2kbn497XD4bSUjcSp6e+rzg+huESb+x77l3gRKiVSzl8wm8FoDOTRDBW+a
olQo2NPv4zBXNWBQ0Co+fPsfVPol9uGRRMVD9uNL93SRBPyYqH9R8UK2LT+G9Lbo3ak7nhZVTfyC
b1lQsvHrvWVRhcgf7C1PiPTzbTDx4GT+7f8AAAD//w==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4">
  <a:schemeClr val="accent1"/>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microsoft.com/office/2014/relationships/chartEx" Target="../charts/chartEx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 Type="http://schemas.microsoft.com/office/2014/relationships/chartEx" Target="../charts/chartEx3.xml"/><Relationship Id="rId16" Type="http://schemas.openxmlformats.org/officeDocument/2006/relationships/chart" Target="../charts/chart39.xml"/><Relationship Id="rId20" Type="http://schemas.microsoft.com/office/2014/relationships/chartEx" Target="../charts/chartEx4.xml"/><Relationship Id="rId1" Type="http://schemas.openxmlformats.org/officeDocument/2006/relationships/chart" Target="../charts/chart25.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5" Type="http://schemas.openxmlformats.org/officeDocument/2006/relationships/chart" Target="../charts/chart38.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3</xdr:col>
      <xdr:colOff>7620</xdr:colOff>
      <xdr:row>2</xdr:row>
      <xdr:rowOff>7620</xdr:rowOff>
    </xdr:from>
    <xdr:to>
      <xdr:col>11</xdr:col>
      <xdr:colOff>457200</xdr:colOff>
      <xdr:row>17</xdr:row>
      <xdr:rowOff>7620</xdr:rowOff>
    </xdr:to>
    <xdr:graphicFrame macro="">
      <xdr:nvGraphicFramePr>
        <xdr:cNvPr id="2" name="Chart 1">
          <a:extLst>
            <a:ext uri="{FF2B5EF4-FFF2-40B4-BE49-F238E27FC236}">
              <a16:creationId xmlns:a16="http://schemas.microsoft.com/office/drawing/2014/main" id="{427C3FAB-77BC-AA36-4B27-30BAFE722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1</xdr:row>
      <xdr:rowOff>0</xdr:rowOff>
    </xdr:from>
    <xdr:to>
      <xdr:col>11</xdr:col>
      <xdr:colOff>320040</xdr:colOff>
      <xdr:row>16</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D545426-938C-4871-868C-6765CA09BE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53640" y="182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601980</xdr:colOff>
      <xdr:row>1</xdr:row>
      <xdr:rowOff>7620</xdr:rowOff>
    </xdr:from>
    <xdr:to>
      <xdr:col>19</xdr:col>
      <xdr:colOff>297180</xdr:colOff>
      <xdr:row>16</xdr:row>
      <xdr:rowOff>7620</xdr:rowOff>
    </xdr:to>
    <xdr:graphicFrame macro="">
      <xdr:nvGraphicFramePr>
        <xdr:cNvPr id="5" name="Chart 4">
          <a:extLst>
            <a:ext uri="{FF2B5EF4-FFF2-40B4-BE49-F238E27FC236}">
              <a16:creationId xmlns:a16="http://schemas.microsoft.com/office/drawing/2014/main" id="{41F6897E-E4DD-2F71-57ED-D2C8DB208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1</xdr:row>
      <xdr:rowOff>167640</xdr:rowOff>
    </xdr:from>
    <xdr:to>
      <xdr:col>10</xdr:col>
      <xdr:colOff>297180</xdr:colOff>
      <xdr:row>16</xdr:row>
      <xdr:rowOff>167640</xdr:rowOff>
    </xdr:to>
    <xdr:graphicFrame macro="">
      <xdr:nvGraphicFramePr>
        <xdr:cNvPr id="2" name="Chart 1">
          <a:extLst>
            <a:ext uri="{FF2B5EF4-FFF2-40B4-BE49-F238E27FC236}">
              <a16:creationId xmlns:a16="http://schemas.microsoft.com/office/drawing/2014/main" id="{4DBE1FCA-E94C-D7D3-F6B7-69E0C7A59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1</xdr:row>
      <xdr:rowOff>160020</xdr:rowOff>
    </xdr:from>
    <xdr:to>
      <xdr:col>13</xdr:col>
      <xdr:colOff>579120</xdr:colOff>
      <xdr:row>22</xdr:row>
      <xdr:rowOff>68580</xdr:rowOff>
    </xdr:to>
    <xdr:graphicFrame macro="">
      <xdr:nvGraphicFramePr>
        <xdr:cNvPr id="2" name="Chart 1">
          <a:extLst>
            <a:ext uri="{FF2B5EF4-FFF2-40B4-BE49-F238E27FC236}">
              <a16:creationId xmlns:a16="http://schemas.microsoft.com/office/drawing/2014/main" id="{D50D8F43-FB38-2903-F520-2F4F00439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1</xdr:row>
      <xdr:rowOff>0</xdr:rowOff>
    </xdr:from>
    <xdr:to>
      <xdr:col>7</xdr:col>
      <xdr:colOff>312420</xdr:colOff>
      <xdr:row>13</xdr:row>
      <xdr:rowOff>167640</xdr:rowOff>
    </xdr:to>
    <xdr:graphicFrame macro="">
      <xdr:nvGraphicFramePr>
        <xdr:cNvPr id="7" name="Chart 6">
          <a:extLst>
            <a:ext uri="{FF2B5EF4-FFF2-40B4-BE49-F238E27FC236}">
              <a16:creationId xmlns:a16="http://schemas.microsoft.com/office/drawing/2014/main" id="{CA46F128-1EDD-C8C1-22EE-6639F1E79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15</xdr:row>
      <xdr:rowOff>7620</xdr:rowOff>
    </xdr:from>
    <xdr:to>
      <xdr:col>7</xdr:col>
      <xdr:colOff>335280</xdr:colOff>
      <xdr:row>27</xdr:row>
      <xdr:rowOff>7620</xdr:rowOff>
    </xdr:to>
    <xdr:graphicFrame macro="">
      <xdr:nvGraphicFramePr>
        <xdr:cNvPr id="8" name="Chart 7">
          <a:extLst>
            <a:ext uri="{FF2B5EF4-FFF2-40B4-BE49-F238E27FC236}">
              <a16:creationId xmlns:a16="http://schemas.microsoft.com/office/drawing/2014/main" id="{4B9F772F-E0A1-D81E-D75B-04B03174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1</xdr:row>
      <xdr:rowOff>0</xdr:rowOff>
    </xdr:from>
    <xdr:to>
      <xdr:col>14</xdr:col>
      <xdr:colOff>297180</xdr:colOff>
      <xdr:row>14</xdr:row>
      <xdr:rowOff>7620</xdr:rowOff>
    </xdr:to>
    <xdr:graphicFrame macro="">
      <xdr:nvGraphicFramePr>
        <xdr:cNvPr id="9" name="Chart 8">
          <a:extLst>
            <a:ext uri="{FF2B5EF4-FFF2-40B4-BE49-F238E27FC236}">
              <a16:creationId xmlns:a16="http://schemas.microsoft.com/office/drawing/2014/main" id="{3FF5092C-E0EE-7941-5BAE-C735F0576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594360</xdr:colOff>
      <xdr:row>15</xdr:row>
      <xdr:rowOff>0</xdr:rowOff>
    </xdr:from>
    <xdr:to>
      <xdr:col>14</xdr:col>
      <xdr:colOff>297180</xdr:colOff>
      <xdr:row>27</xdr:row>
      <xdr:rowOff>7620</xdr:rowOff>
    </xdr:to>
    <xdr:graphicFrame macro="">
      <xdr:nvGraphicFramePr>
        <xdr:cNvPr id="10" name="Chart 9">
          <a:extLst>
            <a:ext uri="{FF2B5EF4-FFF2-40B4-BE49-F238E27FC236}">
              <a16:creationId xmlns:a16="http://schemas.microsoft.com/office/drawing/2014/main" id="{3EA3C497-0AE0-3693-BBA4-36A77032B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586740</xdr:colOff>
      <xdr:row>0</xdr:row>
      <xdr:rowOff>167640</xdr:rowOff>
    </xdr:from>
    <xdr:to>
      <xdr:col>21</xdr:col>
      <xdr:colOff>312420</xdr:colOff>
      <xdr:row>13</xdr:row>
      <xdr:rowOff>175260</xdr:rowOff>
    </xdr:to>
    <xdr:graphicFrame macro="">
      <xdr:nvGraphicFramePr>
        <xdr:cNvPr id="11" name="Chart 10">
          <a:extLst>
            <a:ext uri="{FF2B5EF4-FFF2-40B4-BE49-F238E27FC236}">
              <a16:creationId xmlns:a16="http://schemas.microsoft.com/office/drawing/2014/main" id="{FB262958-B5C4-9585-408B-25970CC7F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601980</xdr:colOff>
      <xdr:row>15</xdr:row>
      <xdr:rowOff>0</xdr:rowOff>
    </xdr:from>
    <xdr:to>
      <xdr:col>21</xdr:col>
      <xdr:colOff>320040</xdr:colOff>
      <xdr:row>27</xdr:row>
      <xdr:rowOff>15240</xdr:rowOff>
    </xdr:to>
    <xdr:graphicFrame macro="">
      <xdr:nvGraphicFramePr>
        <xdr:cNvPr id="12" name="Chart 11">
          <a:extLst>
            <a:ext uri="{FF2B5EF4-FFF2-40B4-BE49-F238E27FC236}">
              <a16:creationId xmlns:a16="http://schemas.microsoft.com/office/drawing/2014/main" id="{20B332B2-7124-44ED-2F46-3697C0148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800100</xdr:colOff>
      <xdr:row>28</xdr:row>
      <xdr:rowOff>15240</xdr:rowOff>
    </xdr:from>
    <xdr:to>
      <xdr:col>11</xdr:col>
      <xdr:colOff>182880</xdr:colOff>
      <xdr:row>43</xdr:row>
      <xdr:rowOff>15240</xdr:rowOff>
    </xdr:to>
    <xdr:graphicFrame macro="">
      <xdr:nvGraphicFramePr>
        <xdr:cNvPr id="13" name="Chart 12">
          <a:extLst>
            <a:ext uri="{FF2B5EF4-FFF2-40B4-BE49-F238E27FC236}">
              <a16:creationId xmlns:a16="http://schemas.microsoft.com/office/drawing/2014/main" id="{0E6E8D3B-C7CC-4502-2209-BED3029EB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571500</xdr:colOff>
      <xdr:row>0</xdr:row>
      <xdr:rowOff>175260</xdr:rowOff>
    </xdr:from>
    <xdr:to>
      <xdr:col>10</xdr:col>
      <xdr:colOff>266700</xdr:colOff>
      <xdr:row>15</xdr:row>
      <xdr:rowOff>175260</xdr:rowOff>
    </xdr:to>
    <xdr:graphicFrame macro="">
      <xdr:nvGraphicFramePr>
        <xdr:cNvPr id="2" name="Chart 1">
          <a:extLst>
            <a:ext uri="{FF2B5EF4-FFF2-40B4-BE49-F238E27FC236}">
              <a16:creationId xmlns:a16="http://schemas.microsoft.com/office/drawing/2014/main" id="{3B38CC78-1A0B-B494-6B72-66BE3E2C9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662940</xdr:colOff>
      <xdr:row>2</xdr:row>
      <xdr:rowOff>0</xdr:rowOff>
    </xdr:from>
    <xdr:to>
      <xdr:col>9</xdr:col>
      <xdr:colOff>457200</xdr:colOff>
      <xdr:row>17</xdr:row>
      <xdr:rowOff>0</xdr:rowOff>
    </xdr:to>
    <xdr:graphicFrame macro="">
      <xdr:nvGraphicFramePr>
        <xdr:cNvPr id="3" name="Chart 2">
          <a:extLst>
            <a:ext uri="{FF2B5EF4-FFF2-40B4-BE49-F238E27FC236}">
              <a16:creationId xmlns:a16="http://schemas.microsoft.com/office/drawing/2014/main" id="{F9179876-86C9-4EFF-888A-5AB29EB81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xdr:colOff>
      <xdr:row>2</xdr:row>
      <xdr:rowOff>129540</xdr:rowOff>
    </xdr:from>
    <xdr:to>
      <xdr:col>12</xdr:col>
      <xdr:colOff>220980</xdr:colOff>
      <xdr:row>19</xdr:row>
      <xdr:rowOff>106680</xdr:rowOff>
    </xdr:to>
    <xdr:graphicFrame macro="">
      <xdr:nvGraphicFramePr>
        <xdr:cNvPr id="2" name="Chart 1">
          <a:extLst>
            <a:ext uri="{FF2B5EF4-FFF2-40B4-BE49-F238E27FC236}">
              <a16:creationId xmlns:a16="http://schemas.microsoft.com/office/drawing/2014/main" id="{AE4A1EF5-CE36-FEF8-1469-A04B0CB5A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571500</xdr:colOff>
      <xdr:row>0</xdr:row>
      <xdr:rowOff>167640</xdr:rowOff>
    </xdr:from>
    <xdr:to>
      <xdr:col>12</xdr:col>
      <xdr:colOff>266700</xdr:colOff>
      <xdr:row>15</xdr:row>
      <xdr:rowOff>167640</xdr:rowOff>
    </xdr:to>
    <xdr:graphicFrame macro="">
      <xdr:nvGraphicFramePr>
        <xdr:cNvPr id="2" name="Chart 1">
          <a:extLst>
            <a:ext uri="{FF2B5EF4-FFF2-40B4-BE49-F238E27FC236}">
              <a16:creationId xmlns:a16="http://schemas.microsoft.com/office/drawing/2014/main" id="{B48DCA1A-892D-333B-56A3-B547317E5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495300</xdr:colOff>
      <xdr:row>2</xdr:row>
      <xdr:rowOff>22860</xdr:rowOff>
    </xdr:from>
    <xdr:to>
      <xdr:col>10</xdr:col>
      <xdr:colOff>190500</xdr:colOff>
      <xdr:row>17</xdr:row>
      <xdr:rowOff>22860</xdr:rowOff>
    </xdr:to>
    <xdr:graphicFrame macro="">
      <xdr:nvGraphicFramePr>
        <xdr:cNvPr id="2" name="Chart 1">
          <a:extLst>
            <a:ext uri="{FF2B5EF4-FFF2-40B4-BE49-F238E27FC236}">
              <a16:creationId xmlns:a16="http://schemas.microsoft.com/office/drawing/2014/main" id="{91566798-89F9-95AA-F83F-7837F237C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594360</xdr:colOff>
      <xdr:row>1</xdr:row>
      <xdr:rowOff>7620</xdr:rowOff>
    </xdr:from>
    <xdr:to>
      <xdr:col>14</xdr:col>
      <xdr:colOff>289560</xdr:colOff>
      <xdr:row>16</xdr:row>
      <xdr:rowOff>7620</xdr:rowOff>
    </xdr:to>
    <xdr:graphicFrame macro="">
      <xdr:nvGraphicFramePr>
        <xdr:cNvPr id="2" name="Chart 1">
          <a:extLst>
            <a:ext uri="{FF2B5EF4-FFF2-40B4-BE49-F238E27FC236}">
              <a16:creationId xmlns:a16="http://schemas.microsoft.com/office/drawing/2014/main" id="{C48C1043-C9F4-4515-7270-3B63EBAFA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312420</xdr:colOff>
      <xdr:row>17</xdr:row>
      <xdr:rowOff>7620</xdr:rowOff>
    </xdr:to>
    <xdr:graphicFrame macro="">
      <xdr:nvGraphicFramePr>
        <xdr:cNvPr id="2" name="Chart 1">
          <a:extLst>
            <a:ext uri="{FF2B5EF4-FFF2-40B4-BE49-F238E27FC236}">
              <a16:creationId xmlns:a16="http://schemas.microsoft.com/office/drawing/2014/main" id="{1266B7BD-E212-DF60-DDF1-62EC734B1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22860</xdr:colOff>
      <xdr:row>1</xdr:row>
      <xdr:rowOff>152400</xdr:rowOff>
    </xdr:from>
    <xdr:to>
      <xdr:col>11</xdr:col>
      <xdr:colOff>365760</xdr:colOff>
      <xdr:row>19</xdr:row>
      <xdr:rowOff>76200</xdr:rowOff>
    </xdr:to>
    <xdr:graphicFrame macro="">
      <xdr:nvGraphicFramePr>
        <xdr:cNvPr id="2" name="Chart 1">
          <a:extLst>
            <a:ext uri="{FF2B5EF4-FFF2-40B4-BE49-F238E27FC236}">
              <a16:creationId xmlns:a16="http://schemas.microsoft.com/office/drawing/2014/main" id="{8E99818A-407C-C24F-81D7-BEA15516C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533400</xdr:colOff>
      <xdr:row>2</xdr:row>
      <xdr:rowOff>38100</xdr:rowOff>
    </xdr:from>
    <xdr:to>
      <xdr:col>12</xdr:col>
      <xdr:colOff>541020</xdr:colOff>
      <xdr:row>20</xdr:row>
      <xdr:rowOff>83820</xdr:rowOff>
    </xdr:to>
    <xdr:graphicFrame macro="">
      <xdr:nvGraphicFramePr>
        <xdr:cNvPr id="2" name="Chart 1">
          <a:extLst>
            <a:ext uri="{FF2B5EF4-FFF2-40B4-BE49-F238E27FC236}">
              <a16:creationId xmlns:a16="http://schemas.microsoft.com/office/drawing/2014/main" id="{F6B934D0-8022-93D8-30AE-166FBA68B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335280</xdr:colOff>
      <xdr:row>2</xdr:row>
      <xdr:rowOff>129540</xdr:rowOff>
    </xdr:from>
    <xdr:to>
      <xdr:col>13</xdr:col>
      <xdr:colOff>106680</xdr:colOff>
      <xdr:row>21</xdr:row>
      <xdr:rowOff>0</xdr:rowOff>
    </xdr:to>
    <xdr:graphicFrame macro="">
      <xdr:nvGraphicFramePr>
        <xdr:cNvPr id="2" name="Chart 1">
          <a:extLst>
            <a:ext uri="{FF2B5EF4-FFF2-40B4-BE49-F238E27FC236}">
              <a16:creationId xmlns:a16="http://schemas.microsoft.com/office/drawing/2014/main" id="{F77BC426-D380-8A57-060F-5D817282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2</xdr:row>
      <xdr:rowOff>15240</xdr:rowOff>
    </xdr:from>
    <xdr:to>
      <xdr:col>12</xdr:col>
      <xdr:colOff>563880</xdr:colOff>
      <xdr:row>21</xdr:row>
      <xdr:rowOff>175260</xdr:rowOff>
    </xdr:to>
    <xdr:graphicFrame macro="">
      <xdr:nvGraphicFramePr>
        <xdr:cNvPr id="2" name="Chart 1">
          <a:extLst>
            <a:ext uri="{FF2B5EF4-FFF2-40B4-BE49-F238E27FC236}">
              <a16:creationId xmlns:a16="http://schemas.microsoft.com/office/drawing/2014/main" id="{239E8202-B281-7E6F-5C86-A982C256D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571500</xdr:colOff>
      <xdr:row>1</xdr:row>
      <xdr:rowOff>175260</xdr:rowOff>
    </xdr:from>
    <xdr:to>
      <xdr:col>10</xdr:col>
      <xdr:colOff>266700</xdr:colOff>
      <xdr:row>16</xdr:row>
      <xdr:rowOff>175260</xdr:rowOff>
    </xdr:to>
    <xdr:graphicFrame macro="">
      <xdr:nvGraphicFramePr>
        <xdr:cNvPr id="2" name="Chart 1">
          <a:extLst>
            <a:ext uri="{FF2B5EF4-FFF2-40B4-BE49-F238E27FC236}">
              <a16:creationId xmlns:a16="http://schemas.microsoft.com/office/drawing/2014/main" id="{AA61F008-A921-8C66-BC24-B1FBCD554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152400</xdr:colOff>
      <xdr:row>4</xdr:row>
      <xdr:rowOff>91440</xdr:rowOff>
    </xdr:from>
    <xdr:to>
      <xdr:col>19</xdr:col>
      <xdr:colOff>335280</xdr:colOff>
      <xdr:row>25</xdr:row>
      <xdr:rowOff>129540</xdr:rowOff>
    </xdr:to>
    <xdr:graphicFrame macro="">
      <xdr:nvGraphicFramePr>
        <xdr:cNvPr id="2" name="Chart 1">
          <a:extLst>
            <a:ext uri="{FF2B5EF4-FFF2-40B4-BE49-F238E27FC236}">
              <a16:creationId xmlns:a16="http://schemas.microsoft.com/office/drawing/2014/main" id="{C73098B2-3FC1-A78F-FAA6-D3BEEA0BF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373380</xdr:colOff>
      <xdr:row>4</xdr:row>
      <xdr:rowOff>68580</xdr:rowOff>
    </xdr:from>
    <xdr:to>
      <xdr:col>22</xdr:col>
      <xdr:colOff>373380</xdr:colOff>
      <xdr:row>17</xdr:row>
      <xdr:rowOff>158115</xdr:rowOff>
    </xdr:to>
    <mc:AlternateContent xmlns:mc="http://schemas.openxmlformats.org/markup-compatibility/2006" xmlns:a14="http://schemas.microsoft.com/office/drawing/2010/main">
      <mc:Choice Requires="a14">
        <xdr:graphicFrame macro="">
          <xdr:nvGraphicFramePr>
            <xdr:cNvPr id="3" name="Season">
              <a:extLst>
                <a:ext uri="{FF2B5EF4-FFF2-40B4-BE49-F238E27FC236}">
                  <a16:creationId xmlns:a16="http://schemas.microsoft.com/office/drawing/2014/main" id="{34689338-BC60-A614-9D90-3D3D9979D287}"/>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358646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7</xdr:col>
      <xdr:colOff>312420</xdr:colOff>
      <xdr:row>1</xdr:row>
      <xdr:rowOff>106680</xdr:rowOff>
    </xdr:from>
    <xdr:to>
      <xdr:col>16</xdr:col>
      <xdr:colOff>518160</xdr:colOff>
      <xdr:row>20</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530A7F6-3BEB-11F3-36CB-AC747F9C6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9620" y="289560"/>
              <a:ext cx="5692140" cy="3482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601980</xdr:colOff>
      <xdr:row>4</xdr:row>
      <xdr:rowOff>0</xdr:rowOff>
    </xdr:from>
    <xdr:to>
      <xdr:col>7</xdr:col>
      <xdr:colOff>0</xdr:colOff>
      <xdr:row>18</xdr:row>
      <xdr:rowOff>167640</xdr:rowOff>
    </xdr:to>
    <xdr:graphicFrame macro="">
      <xdr:nvGraphicFramePr>
        <xdr:cNvPr id="2" name="Chart 1">
          <a:extLst>
            <a:ext uri="{FF2B5EF4-FFF2-40B4-BE49-F238E27FC236}">
              <a16:creationId xmlns:a16="http://schemas.microsoft.com/office/drawing/2014/main" id="{C5881FFB-ACB9-4105-96CE-D61504A0C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xdr:colOff>
      <xdr:row>4</xdr:row>
      <xdr:rowOff>0</xdr:rowOff>
    </xdr:from>
    <xdr:to>
      <xdr:col>14</xdr:col>
      <xdr:colOff>0</xdr:colOff>
      <xdr:row>18</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463D3B1-69B4-456C-BE82-C2B03D16B5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64380" y="876300"/>
              <a:ext cx="364998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xdr:colOff>
      <xdr:row>4</xdr:row>
      <xdr:rowOff>0</xdr:rowOff>
    </xdr:from>
    <xdr:to>
      <xdr:col>20</xdr:col>
      <xdr:colOff>601980</xdr:colOff>
      <xdr:row>19</xdr:row>
      <xdr:rowOff>7620</xdr:rowOff>
    </xdr:to>
    <xdr:graphicFrame macro="">
      <xdr:nvGraphicFramePr>
        <xdr:cNvPr id="4" name="Chart 3">
          <a:extLst>
            <a:ext uri="{FF2B5EF4-FFF2-40B4-BE49-F238E27FC236}">
              <a16:creationId xmlns:a16="http://schemas.microsoft.com/office/drawing/2014/main" id="{94E0B966-B457-45D2-BAA5-E014B7BAD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0</xdr:rowOff>
    </xdr:from>
    <xdr:to>
      <xdr:col>7</xdr:col>
      <xdr:colOff>0</xdr:colOff>
      <xdr:row>34</xdr:row>
      <xdr:rowOff>60960</xdr:rowOff>
    </xdr:to>
    <xdr:graphicFrame macro="">
      <xdr:nvGraphicFramePr>
        <xdr:cNvPr id="5" name="Chart 4">
          <a:extLst>
            <a:ext uri="{FF2B5EF4-FFF2-40B4-BE49-F238E27FC236}">
              <a16:creationId xmlns:a16="http://schemas.microsoft.com/office/drawing/2014/main" id="{505BBFDE-51CD-4CFE-8A22-51F6BB0C0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20</xdr:row>
      <xdr:rowOff>0</xdr:rowOff>
    </xdr:from>
    <xdr:to>
      <xdr:col>14</xdr:col>
      <xdr:colOff>15240</xdr:colOff>
      <xdr:row>34</xdr:row>
      <xdr:rowOff>53340</xdr:rowOff>
    </xdr:to>
    <xdr:graphicFrame macro="">
      <xdr:nvGraphicFramePr>
        <xdr:cNvPr id="6" name="Chart 5">
          <a:extLst>
            <a:ext uri="{FF2B5EF4-FFF2-40B4-BE49-F238E27FC236}">
              <a16:creationId xmlns:a16="http://schemas.microsoft.com/office/drawing/2014/main" id="{41F86B93-F38E-4A69-B87C-C91B84EFF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20</xdr:row>
      <xdr:rowOff>0</xdr:rowOff>
    </xdr:from>
    <xdr:to>
      <xdr:col>20</xdr:col>
      <xdr:colOff>601980</xdr:colOff>
      <xdr:row>34</xdr:row>
      <xdr:rowOff>38100</xdr:rowOff>
    </xdr:to>
    <xdr:graphicFrame macro="">
      <xdr:nvGraphicFramePr>
        <xdr:cNvPr id="7" name="Chart 6">
          <a:extLst>
            <a:ext uri="{FF2B5EF4-FFF2-40B4-BE49-F238E27FC236}">
              <a16:creationId xmlns:a16="http://schemas.microsoft.com/office/drawing/2014/main" id="{3703ED8D-A8A0-4614-B7EA-F2CDA903B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xdr:row>
      <xdr:rowOff>0</xdr:rowOff>
    </xdr:from>
    <xdr:to>
      <xdr:col>7</xdr:col>
      <xdr:colOff>7620</xdr:colOff>
      <xdr:row>48</xdr:row>
      <xdr:rowOff>160020</xdr:rowOff>
    </xdr:to>
    <xdr:graphicFrame macro="">
      <xdr:nvGraphicFramePr>
        <xdr:cNvPr id="8" name="Chart 7">
          <a:extLst>
            <a:ext uri="{FF2B5EF4-FFF2-40B4-BE49-F238E27FC236}">
              <a16:creationId xmlns:a16="http://schemas.microsoft.com/office/drawing/2014/main" id="{6A130774-5EB1-4B60-998E-70DA28429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35</xdr:row>
      <xdr:rowOff>0</xdr:rowOff>
    </xdr:from>
    <xdr:to>
      <xdr:col>14</xdr:col>
      <xdr:colOff>15240</xdr:colOff>
      <xdr:row>48</xdr:row>
      <xdr:rowOff>167640</xdr:rowOff>
    </xdr:to>
    <xdr:graphicFrame macro="">
      <xdr:nvGraphicFramePr>
        <xdr:cNvPr id="9" name="Chart 8">
          <a:extLst>
            <a:ext uri="{FF2B5EF4-FFF2-40B4-BE49-F238E27FC236}">
              <a16:creationId xmlns:a16="http://schemas.microsoft.com/office/drawing/2014/main" id="{4F3EAE37-01CB-4AE7-9F1F-2FB95832A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35</xdr:row>
      <xdr:rowOff>0</xdr:rowOff>
    </xdr:from>
    <xdr:to>
      <xdr:col>21</xdr:col>
      <xdr:colOff>0</xdr:colOff>
      <xdr:row>48</xdr:row>
      <xdr:rowOff>160020</xdr:rowOff>
    </xdr:to>
    <xdr:graphicFrame macro="">
      <xdr:nvGraphicFramePr>
        <xdr:cNvPr id="10" name="Chart 9">
          <a:extLst>
            <a:ext uri="{FF2B5EF4-FFF2-40B4-BE49-F238E27FC236}">
              <a16:creationId xmlns:a16="http://schemas.microsoft.com/office/drawing/2014/main" id="{78AD011F-FD9B-47E8-8C53-A92997AA9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50</xdr:row>
      <xdr:rowOff>0</xdr:rowOff>
    </xdr:from>
    <xdr:to>
      <xdr:col>7</xdr:col>
      <xdr:colOff>15240</xdr:colOff>
      <xdr:row>63</xdr:row>
      <xdr:rowOff>160020</xdr:rowOff>
    </xdr:to>
    <xdr:graphicFrame macro="">
      <xdr:nvGraphicFramePr>
        <xdr:cNvPr id="11" name="Chart 10">
          <a:extLst>
            <a:ext uri="{FF2B5EF4-FFF2-40B4-BE49-F238E27FC236}">
              <a16:creationId xmlns:a16="http://schemas.microsoft.com/office/drawing/2014/main" id="{6E00E9FB-CF18-4727-9F40-6470E93A9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50</xdr:row>
      <xdr:rowOff>0</xdr:rowOff>
    </xdr:from>
    <xdr:to>
      <xdr:col>14</xdr:col>
      <xdr:colOff>22860</xdr:colOff>
      <xdr:row>64</xdr:row>
      <xdr:rowOff>15240</xdr:rowOff>
    </xdr:to>
    <xdr:graphicFrame macro="">
      <xdr:nvGraphicFramePr>
        <xdr:cNvPr id="12" name="Chart 11">
          <a:extLst>
            <a:ext uri="{FF2B5EF4-FFF2-40B4-BE49-F238E27FC236}">
              <a16:creationId xmlns:a16="http://schemas.microsoft.com/office/drawing/2014/main" id="{3545A8C7-EF18-47AB-BC40-8E0D08FDE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50</xdr:row>
      <xdr:rowOff>0</xdr:rowOff>
    </xdr:from>
    <xdr:to>
      <xdr:col>21</xdr:col>
      <xdr:colOff>53340</xdr:colOff>
      <xdr:row>64</xdr:row>
      <xdr:rowOff>53340</xdr:rowOff>
    </xdr:to>
    <xdr:graphicFrame macro="">
      <xdr:nvGraphicFramePr>
        <xdr:cNvPr id="13" name="Chart 12">
          <a:extLst>
            <a:ext uri="{FF2B5EF4-FFF2-40B4-BE49-F238E27FC236}">
              <a16:creationId xmlns:a16="http://schemas.microsoft.com/office/drawing/2014/main" id="{2FC5F0FD-8B0F-4331-BAE1-83BBB392F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65</xdr:row>
      <xdr:rowOff>0</xdr:rowOff>
    </xdr:from>
    <xdr:to>
      <xdr:col>7</xdr:col>
      <xdr:colOff>30480</xdr:colOff>
      <xdr:row>79</xdr:row>
      <xdr:rowOff>15240</xdr:rowOff>
    </xdr:to>
    <xdr:graphicFrame macro="">
      <xdr:nvGraphicFramePr>
        <xdr:cNvPr id="14" name="Chart 13">
          <a:extLst>
            <a:ext uri="{FF2B5EF4-FFF2-40B4-BE49-F238E27FC236}">
              <a16:creationId xmlns:a16="http://schemas.microsoft.com/office/drawing/2014/main" id="{3BE19D7D-3082-4B16-A230-190485ABF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0</xdr:colOff>
      <xdr:row>65</xdr:row>
      <xdr:rowOff>0</xdr:rowOff>
    </xdr:from>
    <xdr:to>
      <xdr:col>14</xdr:col>
      <xdr:colOff>30480</xdr:colOff>
      <xdr:row>79</xdr:row>
      <xdr:rowOff>7620</xdr:rowOff>
    </xdr:to>
    <xdr:graphicFrame macro="">
      <xdr:nvGraphicFramePr>
        <xdr:cNvPr id="15" name="Chart 14">
          <a:extLst>
            <a:ext uri="{FF2B5EF4-FFF2-40B4-BE49-F238E27FC236}">
              <a16:creationId xmlns:a16="http://schemas.microsoft.com/office/drawing/2014/main" id="{B974025E-37C2-48F8-9B5D-FE44F7E20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65</xdr:row>
      <xdr:rowOff>0</xdr:rowOff>
    </xdr:from>
    <xdr:to>
      <xdr:col>21</xdr:col>
      <xdr:colOff>68580</xdr:colOff>
      <xdr:row>79</xdr:row>
      <xdr:rowOff>15240</xdr:rowOff>
    </xdr:to>
    <xdr:graphicFrame macro="">
      <xdr:nvGraphicFramePr>
        <xdr:cNvPr id="16" name="Chart 15">
          <a:extLst>
            <a:ext uri="{FF2B5EF4-FFF2-40B4-BE49-F238E27FC236}">
              <a16:creationId xmlns:a16="http://schemas.microsoft.com/office/drawing/2014/main" id="{A2BF1E37-DDC4-4B02-9EEF-2A9DED30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80</xdr:row>
      <xdr:rowOff>0</xdr:rowOff>
    </xdr:from>
    <xdr:to>
      <xdr:col>7</xdr:col>
      <xdr:colOff>38100</xdr:colOff>
      <xdr:row>94</xdr:row>
      <xdr:rowOff>38100</xdr:rowOff>
    </xdr:to>
    <xdr:graphicFrame macro="">
      <xdr:nvGraphicFramePr>
        <xdr:cNvPr id="17" name="Chart 16">
          <a:extLst>
            <a:ext uri="{FF2B5EF4-FFF2-40B4-BE49-F238E27FC236}">
              <a16:creationId xmlns:a16="http://schemas.microsoft.com/office/drawing/2014/main" id="{CB60CC9A-F648-4FD8-BBF0-C37DA7DD3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0</xdr:colOff>
      <xdr:row>80</xdr:row>
      <xdr:rowOff>0</xdr:rowOff>
    </xdr:from>
    <xdr:to>
      <xdr:col>14</xdr:col>
      <xdr:colOff>68580</xdr:colOff>
      <xdr:row>94</xdr:row>
      <xdr:rowOff>53340</xdr:rowOff>
    </xdr:to>
    <xdr:graphicFrame macro="">
      <xdr:nvGraphicFramePr>
        <xdr:cNvPr id="18" name="Chart 17">
          <a:extLst>
            <a:ext uri="{FF2B5EF4-FFF2-40B4-BE49-F238E27FC236}">
              <a16:creationId xmlns:a16="http://schemas.microsoft.com/office/drawing/2014/main" id="{37D0D6BF-79A2-4AD5-94AA-64761F94A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80</xdr:row>
      <xdr:rowOff>0</xdr:rowOff>
    </xdr:from>
    <xdr:to>
      <xdr:col>21</xdr:col>
      <xdr:colOff>91440</xdr:colOff>
      <xdr:row>94</xdr:row>
      <xdr:rowOff>45720</xdr:rowOff>
    </xdr:to>
    <xdr:graphicFrame macro="">
      <xdr:nvGraphicFramePr>
        <xdr:cNvPr id="19" name="Chart 18">
          <a:extLst>
            <a:ext uri="{FF2B5EF4-FFF2-40B4-BE49-F238E27FC236}">
              <a16:creationId xmlns:a16="http://schemas.microsoft.com/office/drawing/2014/main" id="{DE891090-A5E4-4262-80DC-CFA60B57C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99060</xdr:colOff>
      <xdr:row>95</xdr:row>
      <xdr:rowOff>7620</xdr:rowOff>
    </xdr:from>
    <xdr:to>
      <xdr:col>10</xdr:col>
      <xdr:colOff>358140</xdr:colOff>
      <xdr:row>111</xdr:row>
      <xdr:rowOff>175260</xdr:rowOff>
    </xdr:to>
    <xdr:graphicFrame macro="">
      <xdr:nvGraphicFramePr>
        <xdr:cNvPr id="20" name="Chart 19">
          <a:extLst>
            <a:ext uri="{FF2B5EF4-FFF2-40B4-BE49-F238E27FC236}">
              <a16:creationId xmlns:a16="http://schemas.microsoft.com/office/drawing/2014/main" id="{C896A863-E41C-413C-8E0F-B35870B8F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21</xdr:col>
      <xdr:colOff>243840</xdr:colOff>
      <xdr:row>95</xdr:row>
      <xdr:rowOff>30480</xdr:rowOff>
    </xdr:from>
    <xdr:to>
      <xdr:col>24</xdr:col>
      <xdr:colOff>243840</xdr:colOff>
      <xdr:row>108</xdr:row>
      <xdr:rowOff>120015</xdr:rowOff>
    </xdr:to>
    <mc:AlternateContent xmlns:mc="http://schemas.openxmlformats.org/markup-compatibility/2006" xmlns:a14="http://schemas.microsoft.com/office/drawing/2010/main">
      <mc:Choice Requires="a14">
        <xdr:graphicFrame macro="">
          <xdr:nvGraphicFramePr>
            <xdr:cNvPr id="27" name="Season 1">
              <a:extLst>
                <a:ext uri="{FF2B5EF4-FFF2-40B4-BE49-F238E27FC236}">
                  <a16:creationId xmlns:a16="http://schemas.microsoft.com/office/drawing/2014/main" id="{E3C9CB1B-E1A0-56CF-81A5-2289D09F0766}"/>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2443460" y="17548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579120</xdr:colOff>
      <xdr:row>94</xdr:row>
      <xdr:rowOff>160020</xdr:rowOff>
    </xdr:from>
    <xdr:to>
      <xdr:col>19</xdr:col>
      <xdr:colOff>373380</xdr:colOff>
      <xdr:row>112</xdr:row>
      <xdr:rowOff>30480</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7FDE09A6-0546-43BF-BAE6-E4467ADF9E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6355080" y="17495520"/>
              <a:ext cx="4998720" cy="3162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198120</xdr:colOff>
      <xdr:row>35</xdr:row>
      <xdr:rowOff>7620</xdr:rowOff>
    </xdr:from>
    <xdr:to>
      <xdr:col>24</xdr:col>
      <xdr:colOff>198120</xdr:colOff>
      <xdr:row>48</xdr:row>
      <xdr:rowOff>97155</xdr:rowOff>
    </xdr:to>
    <mc:AlternateContent xmlns:mc="http://schemas.openxmlformats.org/markup-compatibility/2006" xmlns:a14="http://schemas.microsoft.com/office/drawing/2010/main">
      <mc:Choice Requires="a14">
        <xdr:graphicFrame macro="">
          <xdr:nvGraphicFramePr>
            <xdr:cNvPr id="31" name="Item Purchased">
              <a:extLst>
                <a:ext uri="{FF2B5EF4-FFF2-40B4-BE49-F238E27FC236}">
                  <a16:creationId xmlns:a16="http://schemas.microsoft.com/office/drawing/2014/main" id="{AE1F6C50-4E38-80FA-E0C4-72130131F212}"/>
                </a:ext>
              </a:extLst>
            </xdr:cNvPr>
            <xdr:cNvGraphicFramePr/>
          </xdr:nvGraphicFramePr>
          <xdr:xfrm>
            <a:off x="0" y="0"/>
            <a:ext cx="0" cy="0"/>
          </xdr:xfrm>
          <a:graphic>
            <a:graphicData uri="http://schemas.microsoft.com/office/drawing/2010/slicer">
              <sle:slicer xmlns:sle="http://schemas.microsoft.com/office/drawing/2010/slicer" name="Item Purchased"/>
            </a:graphicData>
          </a:graphic>
        </xdr:graphicFrame>
      </mc:Choice>
      <mc:Fallback xmlns="">
        <xdr:sp macro="" textlink="">
          <xdr:nvSpPr>
            <xdr:cNvPr id="0" name=""/>
            <xdr:cNvSpPr>
              <a:spLocks noTextEdit="1"/>
            </xdr:cNvSpPr>
          </xdr:nvSpPr>
          <xdr:spPr>
            <a:xfrm>
              <a:off x="12397740" y="6553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182880</xdr:colOff>
      <xdr:row>65</xdr:row>
      <xdr:rowOff>15240</xdr:rowOff>
    </xdr:from>
    <xdr:to>
      <xdr:col>24</xdr:col>
      <xdr:colOff>182880</xdr:colOff>
      <xdr:row>78</xdr:row>
      <xdr:rowOff>104775</xdr:rowOff>
    </xdr:to>
    <mc:AlternateContent xmlns:mc="http://schemas.openxmlformats.org/markup-compatibility/2006" xmlns:a14="http://schemas.microsoft.com/office/drawing/2010/main">
      <mc:Choice Requires="a14">
        <xdr:graphicFrame macro="">
          <xdr:nvGraphicFramePr>
            <xdr:cNvPr id="32" name="Color">
              <a:extLst>
                <a:ext uri="{FF2B5EF4-FFF2-40B4-BE49-F238E27FC236}">
                  <a16:creationId xmlns:a16="http://schemas.microsoft.com/office/drawing/2014/main" id="{0419418E-A21D-D002-52DB-444D115F5DAF}"/>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12382500" y="1204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190500</xdr:colOff>
      <xdr:row>80</xdr:row>
      <xdr:rowOff>7620</xdr:rowOff>
    </xdr:from>
    <xdr:to>
      <xdr:col>24</xdr:col>
      <xdr:colOff>190500</xdr:colOff>
      <xdr:row>93</xdr:row>
      <xdr:rowOff>97155</xdr:rowOff>
    </xdr:to>
    <mc:AlternateContent xmlns:mc="http://schemas.openxmlformats.org/markup-compatibility/2006" xmlns:a14="http://schemas.microsoft.com/office/drawing/2010/main">
      <mc:Choice Requires="a14">
        <xdr:graphicFrame macro="">
          <xdr:nvGraphicFramePr>
            <xdr:cNvPr id="33" name="Item Purchased 1">
              <a:extLst>
                <a:ext uri="{FF2B5EF4-FFF2-40B4-BE49-F238E27FC236}">
                  <a16:creationId xmlns:a16="http://schemas.microsoft.com/office/drawing/2014/main" id="{FC63AA13-53B1-D34C-B439-68D5F5D9342E}"/>
                </a:ext>
              </a:extLst>
            </xdr:cNvPr>
            <xdr:cNvGraphicFramePr/>
          </xdr:nvGraphicFramePr>
          <xdr:xfrm>
            <a:off x="0" y="0"/>
            <a:ext cx="0" cy="0"/>
          </xdr:xfrm>
          <a:graphic>
            <a:graphicData uri="http://schemas.microsoft.com/office/drawing/2010/slicer">
              <sle:slicer xmlns:sle="http://schemas.microsoft.com/office/drawing/2010/slicer" name="Item Purchased 1"/>
            </a:graphicData>
          </a:graphic>
        </xdr:graphicFrame>
      </mc:Choice>
      <mc:Fallback xmlns="">
        <xdr:sp macro="" textlink="">
          <xdr:nvSpPr>
            <xdr:cNvPr id="0" name=""/>
            <xdr:cNvSpPr>
              <a:spLocks noTextEdit="1"/>
            </xdr:cNvSpPr>
          </xdr:nvSpPr>
          <xdr:spPr>
            <a:xfrm>
              <a:off x="12390120" y="14782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236220</xdr:colOff>
      <xdr:row>19</xdr:row>
      <xdr:rowOff>175260</xdr:rowOff>
    </xdr:from>
    <xdr:to>
      <xdr:col>24</xdr:col>
      <xdr:colOff>236220</xdr:colOff>
      <xdr:row>33</xdr:row>
      <xdr:rowOff>81915</xdr:rowOff>
    </xdr:to>
    <mc:AlternateContent xmlns:mc="http://schemas.openxmlformats.org/markup-compatibility/2006" xmlns:a14="http://schemas.microsoft.com/office/drawing/2010/main">
      <mc:Choice Requires="a14">
        <xdr:graphicFrame macro="">
          <xdr:nvGraphicFramePr>
            <xdr:cNvPr id="34" name="Location">
              <a:extLst>
                <a:ext uri="{FF2B5EF4-FFF2-40B4-BE49-F238E27FC236}">
                  <a16:creationId xmlns:a16="http://schemas.microsoft.com/office/drawing/2014/main" id="{C06A776E-396F-E625-27BA-6E8B6B0347E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2435840" y="3794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144780</xdr:colOff>
      <xdr:row>4</xdr:row>
      <xdr:rowOff>7620</xdr:rowOff>
    </xdr:from>
    <xdr:to>
      <xdr:col>24</xdr:col>
      <xdr:colOff>144780</xdr:colOff>
      <xdr:row>17</xdr:row>
      <xdr:rowOff>97155</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01142127-9199-A6F0-7298-D117BF353B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4440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nil Moradiya" refreshedDate="45678.504371296294" createdVersion="8" refreshedVersion="8" minRefreshableVersion="3" recordCount="3900" xr:uid="{4DC07DB4-FD32-447A-BEE8-BD99B1CB44B7}">
  <cacheSource type="worksheet">
    <worksheetSource ref="A1:S3901" sheet="shopping_trends"/>
  </cacheSource>
  <cacheFields count="19">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ount="6">
        <s v="Express"/>
        <s v="Free Shipping"/>
        <s v="Next Day Air"/>
        <s v="Standard"/>
        <s v="2-Day Shipping"/>
        <s v="Store Pickup"/>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21474083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nil Moradiya" refreshedDate="45678.512019675924" createdVersion="8" refreshedVersion="8" minRefreshableVersion="3" recordCount="3900" xr:uid="{B322F6C6-7783-4ACF-AF5C-15E84ACEBE50}">
  <cacheSource type="worksheet">
    <worksheetSource ref="A1:S3901" sheet="shopping_trends"/>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nil Moradiya" refreshedDate="45678.531985995367" createdVersion="8" refreshedVersion="8" minRefreshableVersion="3" recordCount="3900" xr:uid="{0D9C408D-4684-4C0D-A009-9506C3E6E001}">
  <cacheSource type="worksheet">
    <worksheetSource ref="A1:S3901" sheet="shopping_trends"/>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ount="2">
        <s v="Yes"/>
        <s v="No"/>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nil Moradiya" refreshedDate="45678.697496875" createdVersion="8" refreshedVersion="8" minRefreshableVersion="3" recordCount="3900" xr:uid="{4E58DA21-923A-407F-A8F8-774DB4F88627}">
  <cacheSource type="worksheet">
    <worksheetSource ref="A1:S3901" sheet="shopping_trends"/>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ount="2">
        <s v="Yes"/>
        <s v="No"/>
      </sharedItems>
    </cacheField>
    <cacheField name="Payment Method"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nil Moradiya" refreshedDate="45678.704186226852" createdVersion="8" refreshedVersion="8" minRefreshableVersion="3" recordCount="3900" xr:uid="{769D9E4E-5743-4DE5-AE93-044F8D3D9933}">
  <cacheSource type="worksheet">
    <worksheetSource ref="A1:S3901" sheet="shopping_trends"/>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acheField>
    <cacheField name="Shipping Type" numFmtId="0">
      <sharedItems/>
    </cacheField>
    <cacheField name="Discount Applied" numFmtId="0">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n v="55"/>
    <x v="0"/>
    <x v="0"/>
    <x v="0"/>
    <n v="53"/>
    <x v="0"/>
    <x v="0"/>
    <x v="0"/>
    <x v="0"/>
    <n v="3.1"/>
    <s v="Yes"/>
    <s v="Credit Card"/>
    <x v="0"/>
    <s v="Yes"/>
    <s v="Yes"/>
    <n v="14"/>
    <x v="0"/>
    <x v="0"/>
  </r>
  <r>
    <x v="1"/>
    <n v="19"/>
    <x v="0"/>
    <x v="1"/>
    <x v="0"/>
    <n v="64"/>
    <x v="1"/>
    <x v="0"/>
    <x v="1"/>
    <x v="0"/>
    <n v="3.1"/>
    <s v="Yes"/>
    <s v="Bank Transfer"/>
    <x v="0"/>
    <s v="Yes"/>
    <s v="Yes"/>
    <n v="2"/>
    <x v="1"/>
    <x v="0"/>
  </r>
  <r>
    <x v="2"/>
    <n v="50"/>
    <x v="0"/>
    <x v="2"/>
    <x v="0"/>
    <n v="73"/>
    <x v="2"/>
    <x v="1"/>
    <x v="1"/>
    <x v="1"/>
    <n v="3.1"/>
    <s v="Yes"/>
    <s v="Cash"/>
    <x v="1"/>
    <s v="Yes"/>
    <s v="Yes"/>
    <n v="23"/>
    <x v="2"/>
    <x v="1"/>
  </r>
  <r>
    <x v="3"/>
    <n v="21"/>
    <x v="0"/>
    <x v="3"/>
    <x v="1"/>
    <n v="90"/>
    <x v="3"/>
    <x v="2"/>
    <x v="1"/>
    <x v="1"/>
    <n v="3.5"/>
    <s v="Yes"/>
    <s v="PayPal"/>
    <x v="2"/>
    <s v="Yes"/>
    <s v="Yes"/>
    <n v="49"/>
    <x v="3"/>
    <x v="1"/>
  </r>
  <r>
    <x v="4"/>
    <n v="45"/>
    <x v="0"/>
    <x v="0"/>
    <x v="0"/>
    <n v="49"/>
    <x v="4"/>
    <x v="2"/>
    <x v="2"/>
    <x v="1"/>
    <n v="2.7"/>
    <s v="Yes"/>
    <s v="Cash"/>
    <x v="1"/>
    <s v="Yes"/>
    <s v="Yes"/>
    <n v="31"/>
    <x v="3"/>
    <x v="2"/>
  </r>
  <r>
    <x v="5"/>
    <n v="46"/>
    <x v="0"/>
    <x v="4"/>
    <x v="1"/>
    <n v="20"/>
    <x v="5"/>
    <x v="2"/>
    <x v="3"/>
    <x v="2"/>
    <n v="2.9"/>
    <s v="Yes"/>
    <s v="Venmo"/>
    <x v="3"/>
    <s v="Yes"/>
    <s v="Yes"/>
    <n v="14"/>
    <x v="0"/>
    <x v="1"/>
  </r>
  <r>
    <x v="6"/>
    <n v="63"/>
    <x v="0"/>
    <x v="5"/>
    <x v="0"/>
    <n v="85"/>
    <x v="6"/>
    <x v="2"/>
    <x v="0"/>
    <x v="3"/>
    <n v="3.2"/>
    <s v="Yes"/>
    <s v="Debit Card"/>
    <x v="1"/>
    <s v="Yes"/>
    <s v="Yes"/>
    <n v="49"/>
    <x v="1"/>
    <x v="3"/>
  </r>
  <r>
    <x v="7"/>
    <n v="27"/>
    <x v="0"/>
    <x v="6"/>
    <x v="0"/>
    <n v="34"/>
    <x v="7"/>
    <x v="0"/>
    <x v="4"/>
    <x v="0"/>
    <n v="3.2"/>
    <s v="Yes"/>
    <s v="Debit Card"/>
    <x v="1"/>
    <s v="Yes"/>
    <s v="Yes"/>
    <n v="19"/>
    <x v="2"/>
    <x v="1"/>
  </r>
  <r>
    <x v="8"/>
    <n v="26"/>
    <x v="0"/>
    <x v="7"/>
    <x v="2"/>
    <n v="97"/>
    <x v="8"/>
    <x v="0"/>
    <x v="5"/>
    <x v="2"/>
    <n v="2.6"/>
    <s v="Yes"/>
    <s v="Venmo"/>
    <x v="0"/>
    <s v="Yes"/>
    <s v="Yes"/>
    <n v="8"/>
    <x v="0"/>
    <x v="2"/>
  </r>
  <r>
    <x v="9"/>
    <n v="57"/>
    <x v="0"/>
    <x v="8"/>
    <x v="3"/>
    <n v="31"/>
    <x v="9"/>
    <x v="2"/>
    <x v="6"/>
    <x v="1"/>
    <n v="4.8"/>
    <s v="Yes"/>
    <s v="PayPal"/>
    <x v="4"/>
    <s v="Yes"/>
    <s v="Yes"/>
    <n v="4"/>
    <x v="1"/>
    <x v="3"/>
  </r>
  <r>
    <x v="10"/>
    <n v="53"/>
    <x v="0"/>
    <x v="9"/>
    <x v="1"/>
    <n v="34"/>
    <x v="10"/>
    <x v="0"/>
    <x v="7"/>
    <x v="3"/>
    <n v="4.0999999999999996"/>
    <s v="Yes"/>
    <s v="Credit Card"/>
    <x v="5"/>
    <s v="Yes"/>
    <s v="Yes"/>
    <n v="26"/>
    <x v="4"/>
    <x v="4"/>
  </r>
  <r>
    <x v="11"/>
    <n v="30"/>
    <x v="0"/>
    <x v="6"/>
    <x v="0"/>
    <n v="68"/>
    <x v="11"/>
    <x v="1"/>
    <x v="8"/>
    <x v="0"/>
    <n v="4.9000000000000004"/>
    <s v="Yes"/>
    <s v="PayPal"/>
    <x v="5"/>
    <s v="Yes"/>
    <s v="Yes"/>
    <n v="10"/>
    <x v="4"/>
    <x v="0"/>
  </r>
  <r>
    <x v="12"/>
    <n v="61"/>
    <x v="0"/>
    <x v="7"/>
    <x v="2"/>
    <n v="72"/>
    <x v="12"/>
    <x v="2"/>
    <x v="9"/>
    <x v="0"/>
    <n v="4.5"/>
    <s v="Yes"/>
    <s v="PayPal"/>
    <x v="0"/>
    <s v="Yes"/>
    <s v="Yes"/>
    <n v="37"/>
    <x v="0"/>
    <x v="0"/>
  </r>
  <r>
    <x v="13"/>
    <n v="65"/>
    <x v="0"/>
    <x v="10"/>
    <x v="0"/>
    <n v="51"/>
    <x v="13"/>
    <x v="2"/>
    <x v="10"/>
    <x v="1"/>
    <n v="4.7"/>
    <s v="Yes"/>
    <s v="Debit Card"/>
    <x v="0"/>
    <s v="Yes"/>
    <s v="Yes"/>
    <n v="31"/>
    <x v="3"/>
    <x v="1"/>
  </r>
  <r>
    <x v="14"/>
    <n v="64"/>
    <x v="0"/>
    <x v="7"/>
    <x v="2"/>
    <n v="53"/>
    <x v="14"/>
    <x v="0"/>
    <x v="11"/>
    <x v="0"/>
    <n v="4.7"/>
    <s v="Yes"/>
    <s v="PayPal"/>
    <x v="1"/>
    <s v="Yes"/>
    <s v="Yes"/>
    <n v="34"/>
    <x v="5"/>
    <x v="1"/>
  </r>
  <r>
    <x v="15"/>
    <n v="64"/>
    <x v="0"/>
    <x v="11"/>
    <x v="0"/>
    <n v="81"/>
    <x v="3"/>
    <x v="2"/>
    <x v="11"/>
    <x v="0"/>
    <n v="2.8"/>
    <s v="Yes"/>
    <s v="Credit Card"/>
    <x v="5"/>
    <s v="Yes"/>
    <s v="Yes"/>
    <n v="8"/>
    <x v="3"/>
    <x v="5"/>
  </r>
  <r>
    <x v="16"/>
    <n v="25"/>
    <x v="0"/>
    <x v="12"/>
    <x v="3"/>
    <n v="36"/>
    <x v="15"/>
    <x v="1"/>
    <x v="0"/>
    <x v="1"/>
    <n v="4.0999999999999996"/>
    <s v="Yes"/>
    <s v="Venmo"/>
    <x v="2"/>
    <s v="Yes"/>
    <s v="Yes"/>
    <n v="44"/>
    <x v="5"/>
    <x v="4"/>
  </r>
  <r>
    <x v="17"/>
    <n v="53"/>
    <x v="0"/>
    <x v="10"/>
    <x v="0"/>
    <n v="38"/>
    <x v="16"/>
    <x v="3"/>
    <x v="12"/>
    <x v="0"/>
    <n v="4.7"/>
    <s v="Yes"/>
    <s v="Debit Card"/>
    <x v="4"/>
    <s v="Yes"/>
    <s v="Yes"/>
    <n v="36"/>
    <x v="0"/>
    <x v="3"/>
  </r>
  <r>
    <x v="18"/>
    <n v="52"/>
    <x v="0"/>
    <x v="1"/>
    <x v="0"/>
    <n v="48"/>
    <x v="6"/>
    <x v="1"/>
    <x v="13"/>
    <x v="2"/>
    <n v="4.5999999999999996"/>
    <s v="Yes"/>
    <s v="Bank Transfer"/>
    <x v="1"/>
    <s v="Yes"/>
    <s v="Yes"/>
    <n v="17"/>
    <x v="1"/>
    <x v="1"/>
  </r>
  <r>
    <x v="19"/>
    <n v="66"/>
    <x v="0"/>
    <x v="13"/>
    <x v="0"/>
    <n v="90"/>
    <x v="3"/>
    <x v="2"/>
    <x v="14"/>
    <x v="2"/>
    <n v="3.3"/>
    <s v="Yes"/>
    <s v="Venmo"/>
    <x v="3"/>
    <s v="Yes"/>
    <s v="Yes"/>
    <n v="46"/>
    <x v="5"/>
    <x v="4"/>
  </r>
  <r>
    <x v="20"/>
    <n v="21"/>
    <x v="0"/>
    <x v="13"/>
    <x v="0"/>
    <n v="51"/>
    <x v="7"/>
    <x v="2"/>
    <x v="13"/>
    <x v="0"/>
    <n v="2.8"/>
    <s v="Yes"/>
    <s v="Credit Card"/>
    <x v="0"/>
    <s v="Yes"/>
    <s v="Yes"/>
    <n v="50"/>
    <x v="1"/>
    <x v="6"/>
  </r>
  <r>
    <x v="21"/>
    <n v="31"/>
    <x v="0"/>
    <x v="13"/>
    <x v="0"/>
    <n v="62"/>
    <x v="17"/>
    <x v="2"/>
    <x v="4"/>
    <x v="0"/>
    <n v="4.0999999999999996"/>
    <s v="Yes"/>
    <s v="Credit Card"/>
    <x v="5"/>
    <s v="Yes"/>
    <s v="Yes"/>
    <n v="22"/>
    <x v="5"/>
    <x v="3"/>
  </r>
  <r>
    <x v="22"/>
    <n v="56"/>
    <x v="0"/>
    <x v="13"/>
    <x v="0"/>
    <n v="37"/>
    <x v="18"/>
    <x v="2"/>
    <x v="15"/>
    <x v="2"/>
    <n v="3.2"/>
    <s v="Yes"/>
    <s v="Cash"/>
    <x v="5"/>
    <s v="Yes"/>
    <s v="Yes"/>
    <n v="32"/>
    <x v="5"/>
    <x v="2"/>
  </r>
  <r>
    <x v="23"/>
    <n v="31"/>
    <x v="0"/>
    <x v="13"/>
    <x v="0"/>
    <n v="88"/>
    <x v="19"/>
    <x v="3"/>
    <x v="3"/>
    <x v="0"/>
    <n v="4.4000000000000004"/>
    <s v="Yes"/>
    <s v="Credit Card"/>
    <x v="0"/>
    <s v="Yes"/>
    <s v="Yes"/>
    <n v="40"/>
    <x v="2"/>
    <x v="1"/>
  </r>
  <r>
    <x v="24"/>
    <n v="18"/>
    <x v="0"/>
    <x v="14"/>
    <x v="2"/>
    <n v="22"/>
    <x v="20"/>
    <x v="2"/>
    <x v="14"/>
    <x v="3"/>
    <n v="2.9"/>
    <s v="Yes"/>
    <s v="Cash"/>
    <x v="5"/>
    <s v="Yes"/>
    <s v="Yes"/>
    <n v="16"/>
    <x v="5"/>
    <x v="1"/>
  </r>
  <r>
    <x v="25"/>
    <n v="18"/>
    <x v="0"/>
    <x v="15"/>
    <x v="0"/>
    <n v="25"/>
    <x v="21"/>
    <x v="2"/>
    <x v="5"/>
    <x v="2"/>
    <n v="3.6"/>
    <s v="Yes"/>
    <s v="Bank Transfer"/>
    <x v="0"/>
    <s v="Yes"/>
    <s v="Yes"/>
    <n v="14"/>
    <x v="3"/>
    <x v="2"/>
  </r>
  <r>
    <x v="26"/>
    <n v="38"/>
    <x v="0"/>
    <x v="16"/>
    <x v="3"/>
    <n v="20"/>
    <x v="22"/>
    <x v="2"/>
    <x v="16"/>
    <x v="1"/>
    <n v="3.6"/>
    <s v="Yes"/>
    <s v="Cash"/>
    <x v="2"/>
    <s v="Yes"/>
    <s v="Yes"/>
    <n v="13"/>
    <x v="2"/>
    <x v="2"/>
  </r>
  <r>
    <x v="27"/>
    <n v="56"/>
    <x v="0"/>
    <x v="6"/>
    <x v="0"/>
    <n v="56"/>
    <x v="0"/>
    <x v="0"/>
    <x v="17"/>
    <x v="2"/>
    <n v="5"/>
    <s v="Yes"/>
    <s v="Debit Card"/>
    <x v="2"/>
    <s v="Yes"/>
    <s v="Yes"/>
    <n v="7"/>
    <x v="4"/>
    <x v="6"/>
  </r>
  <r>
    <x v="28"/>
    <n v="54"/>
    <x v="0"/>
    <x v="8"/>
    <x v="3"/>
    <n v="94"/>
    <x v="17"/>
    <x v="2"/>
    <x v="0"/>
    <x v="3"/>
    <n v="4.4000000000000004"/>
    <s v="Yes"/>
    <s v="Debit Card"/>
    <x v="1"/>
    <s v="Yes"/>
    <s v="Yes"/>
    <n v="41"/>
    <x v="3"/>
    <x v="6"/>
  </r>
  <r>
    <x v="29"/>
    <n v="31"/>
    <x v="0"/>
    <x v="10"/>
    <x v="0"/>
    <n v="48"/>
    <x v="5"/>
    <x v="1"/>
    <x v="13"/>
    <x v="3"/>
    <n v="4.0999999999999996"/>
    <s v="Yes"/>
    <s v="Venmo"/>
    <x v="5"/>
    <s v="Yes"/>
    <s v="Yes"/>
    <n v="14"/>
    <x v="2"/>
    <x v="1"/>
  </r>
  <r>
    <x v="30"/>
    <n v="57"/>
    <x v="0"/>
    <x v="16"/>
    <x v="3"/>
    <n v="31"/>
    <x v="17"/>
    <x v="0"/>
    <x v="13"/>
    <x v="0"/>
    <n v="4.7"/>
    <s v="Yes"/>
    <s v="Bank Transfer"/>
    <x v="3"/>
    <s v="Yes"/>
    <s v="Yes"/>
    <n v="16"/>
    <x v="2"/>
    <x v="5"/>
  </r>
  <r>
    <x v="31"/>
    <n v="33"/>
    <x v="0"/>
    <x v="10"/>
    <x v="0"/>
    <n v="79"/>
    <x v="8"/>
    <x v="0"/>
    <x v="18"/>
    <x v="0"/>
    <n v="4.7"/>
    <s v="Yes"/>
    <s v="Venmo"/>
    <x v="5"/>
    <s v="Yes"/>
    <s v="Yes"/>
    <n v="45"/>
    <x v="0"/>
    <x v="5"/>
  </r>
  <r>
    <x v="32"/>
    <n v="36"/>
    <x v="0"/>
    <x v="14"/>
    <x v="2"/>
    <n v="67"/>
    <x v="23"/>
    <x v="2"/>
    <x v="5"/>
    <x v="2"/>
    <n v="4.9000000000000004"/>
    <s v="Yes"/>
    <s v="Bank Transfer"/>
    <x v="1"/>
    <s v="Yes"/>
    <s v="Yes"/>
    <n v="37"/>
    <x v="0"/>
    <x v="2"/>
  </r>
  <r>
    <x v="33"/>
    <n v="54"/>
    <x v="0"/>
    <x v="13"/>
    <x v="0"/>
    <n v="38"/>
    <x v="24"/>
    <x v="0"/>
    <x v="14"/>
    <x v="2"/>
    <n v="3.3"/>
    <s v="Yes"/>
    <s v="Venmo"/>
    <x v="5"/>
    <s v="Yes"/>
    <s v="Yes"/>
    <n v="45"/>
    <x v="1"/>
    <x v="3"/>
  </r>
  <r>
    <x v="34"/>
    <n v="36"/>
    <x v="0"/>
    <x v="17"/>
    <x v="0"/>
    <n v="91"/>
    <x v="25"/>
    <x v="0"/>
    <x v="10"/>
    <x v="1"/>
    <n v="4.5999999999999996"/>
    <s v="Yes"/>
    <s v="Debit Card"/>
    <x v="4"/>
    <s v="Yes"/>
    <s v="Yes"/>
    <n v="38"/>
    <x v="3"/>
    <x v="3"/>
  </r>
  <r>
    <x v="35"/>
    <n v="54"/>
    <x v="0"/>
    <x v="0"/>
    <x v="0"/>
    <n v="33"/>
    <x v="2"/>
    <x v="2"/>
    <x v="17"/>
    <x v="2"/>
    <n v="4"/>
    <s v="Yes"/>
    <s v="Bank Transfer"/>
    <x v="4"/>
    <s v="Yes"/>
    <s v="Yes"/>
    <n v="48"/>
    <x v="2"/>
    <x v="4"/>
  </r>
  <r>
    <x v="36"/>
    <n v="35"/>
    <x v="0"/>
    <x v="17"/>
    <x v="0"/>
    <n v="69"/>
    <x v="26"/>
    <x v="2"/>
    <x v="1"/>
    <x v="0"/>
    <n v="4.5999999999999996"/>
    <s v="Yes"/>
    <s v="Cash"/>
    <x v="1"/>
    <s v="Yes"/>
    <s v="Yes"/>
    <n v="44"/>
    <x v="3"/>
    <x v="0"/>
  </r>
  <r>
    <x v="37"/>
    <n v="35"/>
    <x v="0"/>
    <x v="2"/>
    <x v="0"/>
    <n v="45"/>
    <x v="27"/>
    <x v="1"/>
    <x v="17"/>
    <x v="2"/>
    <n v="2.8"/>
    <s v="Yes"/>
    <s v="Debit Card"/>
    <x v="5"/>
    <s v="Yes"/>
    <s v="Yes"/>
    <n v="10"/>
    <x v="3"/>
    <x v="1"/>
  </r>
  <r>
    <x v="38"/>
    <n v="29"/>
    <x v="0"/>
    <x v="10"/>
    <x v="0"/>
    <n v="37"/>
    <x v="20"/>
    <x v="2"/>
    <x v="16"/>
    <x v="0"/>
    <n v="3.7"/>
    <s v="Yes"/>
    <s v="Debit Card"/>
    <x v="4"/>
    <s v="Yes"/>
    <s v="Yes"/>
    <n v="44"/>
    <x v="0"/>
    <x v="6"/>
  </r>
  <r>
    <x v="39"/>
    <n v="70"/>
    <x v="0"/>
    <x v="13"/>
    <x v="0"/>
    <n v="60"/>
    <x v="28"/>
    <x v="1"/>
    <x v="2"/>
    <x v="2"/>
    <n v="4.2"/>
    <s v="Yes"/>
    <s v="Bank Transfer"/>
    <x v="0"/>
    <s v="Yes"/>
    <s v="Yes"/>
    <n v="18"/>
    <x v="2"/>
    <x v="5"/>
  </r>
  <r>
    <x v="40"/>
    <n v="69"/>
    <x v="0"/>
    <x v="8"/>
    <x v="3"/>
    <n v="76"/>
    <x v="7"/>
    <x v="0"/>
    <x v="19"/>
    <x v="0"/>
    <n v="4.5999999999999996"/>
    <s v="Yes"/>
    <s v="PayPal"/>
    <x v="2"/>
    <s v="Yes"/>
    <s v="Yes"/>
    <n v="31"/>
    <x v="5"/>
    <x v="3"/>
  </r>
  <r>
    <x v="41"/>
    <n v="67"/>
    <x v="0"/>
    <x v="18"/>
    <x v="3"/>
    <n v="39"/>
    <x v="29"/>
    <x v="2"/>
    <x v="20"/>
    <x v="1"/>
    <n v="4.5"/>
    <s v="Yes"/>
    <s v="Cash"/>
    <x v="3"/>
    <s v="Yes"/>
    <s v="Yes"/>
    <n v="40"/>
    <x v="0"/>
    <x v="2"/>
  </r>
  <r>
    <x v="42"/>
    <n v="20"/>
    <x v="0"/>
    <x v="7"/>
    <x v="2"/>
    <n v="100"/>
    <x v="30"/>
    <x v="2"/>
    <x v="19"/>
    <x v="1"/>
    <n v="4.0999999999999996"/>
    <s v="Yes"/>
    <s v="Bank Transfer"/>
    <x v="1"/>
    <s v="Yes"/>
    <s v="Yes"/>
    <n v="15"/>
    <x v="3"/>
    <x v="2"/>
  </r>
  <r>
    <x v="43"/>
    <n v="25"/>
    <x v="0"/>
    <x v="18"/>
    <x v="3"/>
    <n v="69"/>
    <x v="31"/>
    <x v="0"/>
    <x v="12"/>
    <x v="3"/>
    <n v="3.7"/>
    <s v="Yes"/>
    <s v="PayPal"/>
    <x v="5"/>
    <s v="Yes"/>
    <s v="Yes"/>
    <n v="19"/>
    <x v="3"/>
    <x v="0"/>
  </r>
  <r>
    <x v="44"/>
    <n v="39"/>
    <x v="0"/>
    <x v="19"/>
    <x v="3"/>
    <n v="53"/>
    <x v="0"/>
    <x v="1"/>
    <x v="5"/>
    <x v="2"/>
    <n v="4.5999999999999996"/>
    <s v="Yes"/>
    <s v="Bank Transfer"/>
    <x v="1"/>
    <s v="Yes"/>
    <s v="Yes"/>
    <n v="45"/>
    <x v="3"/>
    <x v="1"/>
  </r>
  <r>
    <x v="45"/>
    <n v="50"/>
    <x v="0"/>
    <x v="20"/>
    <x v="0"/>
    <n v="21"/>
    <x v="30"/>
    <x v="3"/>
    <x v="21"/>
    <x v="3"/>
    <n v="2.9"/>
    <s v="Yes"/>
    <s v="Venmo"/>
    <x v="4"/>
    <s v="Yes"/>
    <s v="Yes"/>
    <n v="25"/>
    <x v="3"/>
    <x v="2"/>
  </r>
  <r>
    <x v="46"/>
    <n v="57"/>
    <x v="0"/>
    <x v="5"/>
    <x v="0"/>
    <n v="43"/>
    <x v="18"/>
    <x v="0"/>
    <x v="3"/>
    <x v="2"/>
    <n v="2.9"/>
    <s v="Yes"/>
    <s v="Venmo"/>
    <x v="5"/>
    <s v="Yes"/>
    <s v="Yes"/>
    <n v="45"/>
    <x v="1"/>
    <x v="3"/>
  </r>
  <r>
    <x v="47"/>
    <n v="55"/>
    <x v="0"/>
    <x v="16"/>
    <x v="3"/>
    <n v="54"/>
    <x v="6"/>
    <x v="2"/>
    <x v="4"/>
    <x v="0"/>
    <n v="4.5"/>
    <s v="Yes"/>
    <s v="Debit Card"/>
    <x v="1"/>
    <s v="Yes"/>
    <s v="Yes"/>
    <n v="36"/>
    <x v="1"/>
    <x v="1"/>
  </r>
  <r>
    <x v="48"/>
    <n v="42"/>
    <x v="0"/>
    <x v="5"/>
    <x v="0"/>
    <n v="55"/>
    <x v="22"/>
    <x v="2"/>
    <x v="20"/>
    <x v="2"/>
    <n v="2.7"/>
    <s v="Yes"/>
    <s v="Debit Card"/>
    <x v="5"/>
    <s v="Yes"/>
    <s v="Yes"/>
    <n v="38"/>
    <x v="1"/>
    <x v="5"/>
  </r>
  <r>
    <x v="49"/>
    <n v="68"/>
    <x v="0"/>
    <x v="15"/>
    <x v="0"/>
    <n v="30"/>
    <x v="32"/>
    <x v="1"/>
    <x v="21"/>
    <x v="1"/>
    <n v="4.5999999999999996"/>
    <s v="Yes"/>
    <s v="Bank Transfer"/>
    <x v="2"/>
    <s v="Yes"/>
    <s v="Yes"/>
    <n v="34"/>
    <x v="5"/>
    <x v="4"/>
  </r>
  <r>
    <x v="50"/>
    <n v="49"/>
    <x v="0"/>
    <x v="0"/>
    <x v="0"/>
    <n v="28"/>
    <x v="33"/>
    <x v="2"/>
    <x v="16"/>
    <x v="1"/>
    <n v="3.7"/>
    <s v="Yes"/>
    <s v="Cash"/>
    <x v="5"/>
    <s v="Yes"/>
    <s v="Yes"/>
    <n v="39"/>
    <x v="5"/>
    <x v="4"/>
  </r>
  <r>
    <x v="51"/>
    <n v="59"/>
    <x v="0"/>
    <x v="11"/>
    <x v="0"/>
    <n v="59"/>
    <x v="34"/>
    <x v="3"/>
    <x v="0"/>
    <x v="0"/>
    <n v="4.7"/>
    <s v="Yes"/>
    <s v="PayPal"/>
    <x v="4"/>
    <s v="Yes"/>
    <s v="Yes"/>
    <n v="7"/>
    <x v="2"/>
    <x v="3"/>
  </r>
  <r>
    <x v="52"/>
    <n v="42"/>
    <x v="0"/>
    <x v="17"/>
    <x v="0"/>
    <n v="20"/>
    <x v="29"/>
    <x v="2"/>
    <x v="14"/>
    <x v="2"/>
    <n v="2.6"/>
    <s v="Yes"/>
    <s v="Credit Card"/>
    <x v="1"/>
    <s v="Yes"/>
    <s v="Yes"/>
    <n v="26"/>
    <x v="2"/>
    <x v="1"/>
  </r>
  <r>
    <x v="53"/>
    <n v="29"/>
    <x v="0"/>
    <x v="11"/>
    <x v="0"/>
    <n v="24"/>
    <x v="16"/>
    <x v="1"/>
    <x v="15"/>
    <x v="0"/>
    <n v="3.9"/>
    <s v="Yes"/>
    <s v="Debit Card"/>
    <x v="2"/>
    <s v="Yes"/>
    <s v="Yes"/>
    <n v="35"/>
    <x v="2"/>
    <x v="1"/>
  </r>
  <r>
    <x v="54"/>
    <n v="47"/>
    <x v="0"/>
    <x v="7"/>
    <x v="2"/>
    <n v="94"/>
    <x v="35"/>
    <x v="2"/>
    <x v="18"/>
    <x v="2"/>
    <n v="4.2"/>
    <s v="Yes"/>
    <s v="Bank Transfer"/>
    <x v="2"/>
    <s v="Yes"/>
    <s v="Yes"/>
    <n v="35"/>
    <x v="5"/>
    <x v="4"/>
  </r>
  <r>
    <x v="55"/>
    <n v="40"/>
    <x v="0"/>
    <x v="14"/>
    <x v="2"/>
    <n v="28"/>
    <x v="36"/>
    <x v="2"/>
    <x v="12"/>
    <x v="0"/>
    <n v="3"/>
    <s v="Yes"/>
    <s v="Venmo"/>
    <x v="4"/>
    <s v="Yes"/>
    <s v="Yes"/>
    <n v="49"/>
    <x v="2"/>
    <x v="2"/>
  </r>
  <r>
    <x v="56"/>
    <n v="41"/>
    <x v="0"/>
    <x v="21"/>
    <x v="3"/>
    <n v="73"/>
    <x v="16"/>
    <x v="3"/>
    <x v="18"/>
    <x v="2"/>
    <n v="4.7"/>
    <s v="Yes"/>
    <s v="PayPal"/>
    <x v="5"/>
    <s v="Yes"/>
    <s v="Yes"/>
    <n v="46"/>
    <x v="2"/>
    <x v="1"/>
  </r>
  <r>
    <x v="57"/>
    <n v="21"/>
    <x v="0"/>
    <x v="7"/>
    <x v="2"/>
    <n v="64"/>
    <x v="8"/>
    <x v="2"/>
    <x v="3"/>
    <x v="2"/>
    <n v="4.4000000000000004"/>
    <s v="Yes"/>
    <s v="PayPal"/>
    <x v="5"/>
    <s v="Yes"/>
    <s v="Yes"/>
    <n v="17"/>
    <x v="5"/>
    <x v="0"/>
  </r>
  <r>
    <x v="58"/>
    <n v="69"/>
    <x v="0"/>
    <x v="15"/>
    <x v="0"/>
    <n v="54"/>
    <x v="9"/>
    <x v="2"/>
    <x v="4"/>
    <x v="2"/>
    <n v="4.2"/>
    <s v="Yes"/>
    <s v="Credit Card"/>
    <x v="1"/>
    <s v="Yes"/>
    <s v="Yes"/>
    <n v="29"/>
    <x v="0"/>
    <x v="5"/>
  </r>
  <r>
    <x v="59"/>
    <n v="63"/>
    <x v="0"/>
    <x v="22"/>
    <x v="3"/>
    <n v="79"/>
    <x v="7"/>
    <x v="0"/>
    <x v="22"/>
    <x v="1"/>
    <n v="4.5999999999999996"/>
    <s v="Yes"/>
    <s v="Debit Card"/>
    <x v="3"/>
    <s v="Yes"/>
    <s v="Yes"/>
    <n v="4"/>
    <x v="5"/>
    <x v="1"/>
  </r>
  <r>
    <x v="60"/>
    <n v="50"/>
    <x v="0"/>
    <x v="1"/>
    <x v="0"/>
    <n v="37"/>
    <x v="37"/>
    <x v="0"/>
    <x v="18"/>
    <x v="2"/>
    <n v="4"/>
    <s v="Yes"/>
    <s v="Credit Card"/>
    <x v="0"/>
    <s v="Yes"/>
    <s v="Yes"/>
    <n v="17"/>
    <x v="1"/>
    <x v="1"/>
  </r>
  <r>
    <x v="61"/>
    <n v="55"/>
    <x v="0"/>
    <x v="18"/>
    <x v="3"/>
    <n v="68"/>
    <x v="21"/>
    <x v="2"/>
    <x v="20"/>
    <x v="0"/>
    <n v="4.7"/>
    <s v="Yes"/>
    <s v="Bank Transfer"/>
    <x v="5"/>
    <s v="Yes"/>
    <s v="Yes"/>
    <n v="21"/>
    <x v="2"/>
    <x v="6"/>
  </r>
  <r>
    <x v="62"/>
    <n v="30"/>
    <x v="0"/>
    <x v="4"/>
    <x v="1"/>
    <n v="21"/>
    <x v="16"/>
    <x v="1"/>
    <x v="23"/>
    <x v="1"/>
    <n v="3.8"/>
    <s v="Yes"/>
    <s v="Credit Card"/>
    <x v="1"/>
    <s v="Yes"/>
    <s v="Yes"/>
    <n v="31"/>
    <x v="2"/>
    <x v="0"/>
  </r>
  <r>
    <x v="63"/>
    <n v="33"/>
    <x v="0"/>
    <x v="12"/>
    <x v="3"/>
    <n v="79"/>
    <x v="28"/>
    <x v="0"/>
    <x v="12"/>
    <x v="0"/>
    <n v="2.7"/>
    <s v="Yes"/>
    <s v="Credit Card"/>
    <x v="4"/>
    <s v="Yes"/>
    <s v="Yes"/>
    <n v="43"/>
    <x v="2"/>
    <x v="1"/>
  </r>
  <r>
    <x v="64"/>
    <n v="65"/>
    <x v="0"/>
    <x v="23"/>
    <x v="1"/>
    <n v="83"/>
    <x v="15"/>
    <x v="1"/>
    <x v="14"/>
    <x v="3"/>
    <n v="4.8"/>
    <s v="Yes"/>
    <s v="PayPal"/>
    <x v="3"/>
    <s v="Yes"/>
    <s v="Yes"/>
    <n v="18"/>
    <x v="5"/>
    <x v="0"/>
  </r>
  <r>
    <x v="65"/>
    <n v="65"/>
    <x v="0"/>
    <x v="21"/>
    <x v="3"/>
    <n v="36"/>
    <x v="32"/>
    <x v="2"/>
    <x v="7"/>
    <x v="1"/>
    <n v="4.8"/>
    <s v="Yes"/>
    <s v="Credit Card"/>
    <x v="4"/>
    <s v="Yes"/>
    <s v="Yes"/>
    <n v="44"/>
    <x v="0"/>
    <x v="6"/>
  </r>
  <r>
    <x v="66"/>
    <n v="31"/>
    <x v="0"/>
    <x v="0"/>
    <x v="0"/>
    <n v="94"/>
    <x v="38"/>
    <x v="1"/>
    <x v="23"/>
    <x v="0"/>
    <n v="4.7"/>
    <s v="Yes"/>
    <s v="Bank Transfer"/>
    <x v="4"/>
    <s v="Yes"/>
    <s v="Yes"/>
    <n v="3"/>
    <x v="0"/>
    <x v="6"/>
  </r>
  <r>
    <x v="67"/>
    <n v="45"/>
    <x v="0"/>
    <x v="7"/>
    <x v="2"/>
    <n v="33"/>
    <x v="39"/>
    <x v="0"/>
    <x v="0"/>
    <x v="0"/>
    <n v="4.4000000000000004"/>
    <s v="Yes"/>
    <s v="PayPal"/>
    <x v="5"/>
    <s v="Yes"/>
    <s v="Yes"/>
    <n v="49"/>
    <x v="5"/>
    <x v="5"/>
  </r>
  <r>
    <x v="68"/>
    <n v="57"/>
    <x v="0"/>
    <x v="8"/>
    <x v="3"/>
    <n v="46"/>
    <x v="40"/>
    <x v="0"/>
    <x v="5"/>
    <x v="2"/>
    <n v="3.9"/>
    <s v="Yes"/>
    <s v="Credit Card"/>
    <x v="2"/>
    <s v="Yes"/>
    <s v="Yes"/>
    <n v="21"/>
    <x v="1"/>
    <x v="6"/>
  </r>
  <r>
    <x v="69"/>
    <n v="48"/>
    <x v="0"/>
    <x v="22"/>
    <x v="3"/>
    <n v="70"/>
    <x v="30"/>
    <x v="1"/>
    <x v="17"/>
    <x v="2"/>
    <n v="4.4000000000000004"/>
    <s v="Yes"/>
    <s v="Credit Card"/>
    <x v="0"/>
    <s v="Yes"/>
    <s v="Yes"/>
    <n v="5"/>
    <x v="1"/>
    <x v="1"/>
  </r>
  <r>
    <x v="70"/>
    <n v="22"/>
    <x v="0"/>
    <x v="22"/>
    <x v="3"/>
    <n v="29"/>
    <x v="15"/>
    <x v="2"/>
    <x v="23"/>
    <x v="3"/>
    <n v="4.2"/>
    <s v="Yes"/>
    <s v="Credit Card"/>
    <x v="0"/>
    <s v="Yes"/>
    <s v="Yes"/>
    <n v="32"/>
    <x v="5"/>
    <x v="6"/>
  </r>
  <r>
    <x v="71"/>
    <n v="36"/>
    <x v="0"/>
    <x v="10"/>
    <x v="0"/>
    <n v="48"/>
    <x v="41"/>
    <x v="0"/>
    <x v="9"/>
    <x v="2"/>
    <n v="2.9"/>
    <s v="Yes"/>
    <s v="Debit Card"/>
    <x v="0"/>
    <s v="Yes"/>
    <s v="Yes"/>
    <n v="34"/>
    <x v="4"/>
    <x v="2"/>
  </r>
  <r>
    <x v="72"/>
    <n v="18"/>
    <x v="0"/>
    <x v="10"/>
    <x v="0"/>
    <n v="26"/>
    <x v="42"/>
    <x v="2"/>
    <x v="8"/>
    <x v="0"/>
    <n v="2.9"/>
    <s v="Yes"/>
    <s v="Debit Card"/>
    <x v="5"/>
    <s v="Yes"/>
    <s v="Yes"/>
    <n v="21"/>
    <x v="4"/>
    <x v="6"/>
  </r>
  <r>
    <x v="73"/>
    <n v="48"/>
    <x v="0"/>
    <x v="13"/>
    <x v="0"/>
    <n v="85"/>
    <x v="11"/>
    <x v="2"/>
    <x v="11"/>
    <x v="1"/>
    <n v="2.7"/>
    <s v="Yes"/>
    <s v="Debit Card"/>
    <x v="1"/>
    <s v="Yes"/>
    <s v="Yes"/>
    <n v="43"/>
    <x v="4"/>
    <x v="4"/>
  </r>
  <r>
    <x v="74"/>
    <n v="49"/>
    <x v="0"/>
    <x v="24"/>
    <x v="3"/>
    <n v="58"/>
    <x v="27"/>
    <x v="0"/>
    <x v="10"/>
    <x v="1"/>
    <n v="4.5"/>
    <s v="Yes"/>
    <s v="PayPal"/>
    <x v="0"/>
    <s v="Yes"/>
    <s v="Yes"/>
    <n v="3"/>
    <x v="1"/>
    <x v="5"/>
  </r>
  <r>
    <x v="75"/>
    <n v="64"/>
    <x v="0"/>
    <x v="18"/>
    <x v="3"/>
    <n v="85"/>
    <x v="40"/>
    <x v="2"/>
    <x v="24"/>
    <x v="2"/>
    <n v="2.7"/>
    <s v="Yes"/>
    <s v="Debit Card"/>
    <x v="1"/>
    <s v="Yes"/>
    <s v="Yes"/>
    <n v="21"/>
    <x v="2"/>
    <x v="2"/>
  </r>
  <r>
    <x v="76"/>
    <n v="50"/>
    <x v="0"/>
    <x v="19"/>
    <x v="3"/>
    <n v="43"/>
    <x v="12"/>
    <x v="1"/>
    <x v="11"/>
    <x v="2"/>
    <n v="4.2"/>
    <s v="Yes"/>
    <s v="Bank Transfer"/>
    <x v="1"/>
    <s v="Yes"/>
    <s v="Yes"/>
    <n v="32"/>
    <x v="0"/>
    <x v="5"/>
  </r>
  <r>
    <x v="77"/>
    <n v="22"/>
    <x v="0"/>
    <x v="10"/>
    <x v="0"/>
    <n v="53"/>
    <x v="12"/>
    <x v="0"/>
    <x v="9"/>
    <x v="2"/>
    <n v="3.3"/>
    <s v="Yes"/>
    <s v="Debit Card"/>
    <x v="2"/>
    <s v="Yes"/>
    <s v="Yes"/>
    <n v="36"/>
    <x v="5"/>
    <x v="0"/>
  </r>
  <r>
    <x v="78"/>
    <n v="50"/>
    <x v="0"/>
    <x v="11"/>
    <x v="0"/>
    <n v="91"/>
    <x v="43"/>
    <x v="2"/>
    <x v="1"/>
    <x v="1"/>
    <n v="4.7"/>
    <s v="Yes"/>
    <s v="Venmo"/>
    <x v="1"/>
    <s v="Yes"/>
    <s v="Yes"/>
    <n v="50"/>
    <x v="0"/>
    <x v="0"/>
  </r>
  <r>
    <x v="79"/>
    <n v="38"/>
    <x v="0"/>
    <x v="14"/>
    <x v="2"/>
    <n v="96"/>
    <x v="44"/>
    <x v="2"/>
    <x v="8"/>
    <x v="0"/>
    <n v="2.6"/>
    <s v="Yes"/>
    <s v="Bank Transfer"/>
    <x v="4"/>
    <s v="Yes"/>
    <s v="Yes"/>
    <n v="43"/>
    <x v="4"/>
    <x v="6"/>
  </r>
  <r>
    <x v="80"/>
    <n v="19"/>
    <x v="0"/>
    <x v="3"/>
    <x v="1"/>
    <n v="72"/>
    <x v="14"/>
    <x v="3"/>
    <x v="24"/>
    <x v="2"/>
    <n v="3.3"/>
    <s v="Yes"/>
    <s v="Credit Card"/>
    <x v="5"/>
    <s v="Yes"/>
    <s v="Yes"/>
    <n v="24"/>
    <x v="2"/>
    <x v="6"/>
  </r>
  <r>
    <x v="81"/>
    <n v="67"/>
    <x v="0"/>
    <x v="9"/>
    <x v="1"/>
    <n v="96"/>
    <x v="41"/>
    <x v="0"/>
    <x v="1"/>
    <x v="2"/>
    <n v="2.6"/>
    <s v="Yes"/>
    <s v="PayPal"/>
    <x v="0"/>
    <s v="Yes"/>
    <s v="Yes"/>
    <n v="36"/>
    <x v="2"/>
    <x v="6"/>
  </r>
  <r>
    <x v="82"/>
    <n v="19"/>
    <x v="0"/>
    <x v="13"/>
    <x v="0"/>
    <n v="28"/>
    <x v="42"/>
    <x v="1"/>
    <x v="8"/>
    <x v="1"/>
    <n v="4"/>
    <s v="Yes"/>
    <s v="Bank Transfer"/>
    <x v="4"/>
    <s v="Yes"/>
    <s v="Yes"/>
    <n v="21"/>
    <x v="2"/>
    <x v="6"/>
  </r>
  <r>
    <x v="83"/>
    <n v="36"/>
    <x v="0"/>
    <x v="10"/>
    <x v="0"/>
    <n v="40"/>
    <x v="21"/>
    <x v="2"/>
    <x v="2"/>
    <x v="2"/>
    <n v="4.0999999999999996"/>
    <s v="Yes"/>
    <s v="Debit Card"/>
    <x v="3"/>
    <s v="Yes"/>
    <s v="Yes"/>
    <n v="34"/>
    <x v="4"/>
    <x v="1"/>
  </r>
  <r>
    <x v="84"/>
    <n v="52"/>
    <x v="0"/>
    <x v="7"/>
    <x v="2"/>
    <n v="32"/>
    <x v="28"/>
    <x v="1"/>
    <x v="15"/>
    <x v="1"/>
    <n v="4.4000000000000004"/>
    <s v="Yes"/>
    <s v="Cash"/>
    <x v="3"/>
    <s v="Yes"/>
    <s v="Yes"/>
    <n v="42"/>
    <x v="4"/>
    <x v="6"/>
  </r>
  <r>
    <x v="85"/>
    <n v="53"/>
    <x v="0"/>
    <x v="12"/>
    <x v="3"/>
    <n v="95"/>
    <x v="35"/>
    <x v="2"/>
    <x v="4"/>
    <x v="0"/>
    <n v="4.5"/>
    <s v="Yes"/>
    <s v="Credit Card"/>
    <x v="2"/>
    <s v="Yes"/>
    <s v="Yes"/>
    <n v="2"/>
    <x v="5"/>
    <x v="4"/>
  </r>
  <r>
    <x v="86"/>
    <n v="24"/>
    <x v="0"/>
    <x v="15"/>
    <x v="0"/>
    <n v="41"/>
    <x v="22"/>
    <x v="0"/>
    <x v="6"/>
    <x v="1"/>
    <n v="3.7"/>
    <s v="Yes"/>
    <s v="Venmo"/>
    <x v="4"/>
    <s v="Yes"/>
    <s v="Yes"/>
    <n v="47"/>
    <x v="1"/>
    <x v="4"/>
  </r>
  <r>
    <x v="87"/>
    <n v="52"/>
    <x v="0"/>
    <x v="9"/>
    <x v="1"/>
    <n v="53"/>
    <x v="31"/>
    <x v="2"/>
    <x v="14"/>
    <x v="3"/>
    <n v="3.7"/>
    <s v="Yes"/>
    <s v="Debit Card"/>
    <x v="4"/>
    <s v="Yes"/>
    <s v="Yes"/>
    <n v="44"/>
    <x v="5"/>
    <x v="0"/>
  </r>
  <r>
    <x v="88"/>
    <n v="33"/>
    <x v="0"/>
    <x v="17"/>
    <x v="0"/>
    <n v="47"/>
    <x v="5"/>
    <x v="2"/>
    <x v="20"/>
    <x v="3"/>
    <n v="3.5"/>
    <s v="Yes"/>
    <s v="Credit Card"/>
    <x v="1"/>
    <s v="Yes"/>
    <s v="Yes"/>
    <n v="35"/>
    <x v="2"/>
    <x v="5"/>
  </r>
  <r>
    <x v="89"/>
    <n v="47"/>
    <x v="0"/>
    <x v="14"/>
    <x v="2"/>
    <n v="83"/>
    <x v="18"/>
    <x v="3"/>
    <x v="6"/>
    <x v="3"/>
    <n v="3.6"/>
    <s v="Yes"/>
    <s v="Bank Transfer"/>
    <x v="2"/>
    <s v="Yes"/>
    <s v="Yes"/>
    <n v="15"/>
    <x v="1"/>
    <x v="3"/>
  </r>
  <r>
    <x v="90"/>
    <n v="25"/>
    <x v="0"/>
    <x v="19"/>
    <x v="3"/>
    <n v="48"/>
    <x v="36"/>
    <x v="0"/>
    <x v="10"/>
    <x v="2"/>
    <n v="2.9"/>
    <s v="Yes"/>
    <s v="Venmo"/>
    <x v="0"/>
    <s v="Yes"/>
    <s v="Yes"/>
    <n v="29"/>
    <x v="2"/>
    <x v="5"/>
  </r>
  <r>
    <x v="91"/>
    <n v="44"/>
    <x v="0"/>
    <x v="18"/>
    <x v="3"/>
    <n v="99"/>
    <x v="36"/>
    <x v="1"/>
    <x v="14"/>
    <x v="0"/>
    <n v="4.5999999999999996"/>
    <s v="Yes"/>
    <s v="PayPal"/>
    <x v="3"/>
    <s v="Yes"/>
    <s v="Yes"/>
    <n v="18"/>
    <x v="2"/>
    <x v="6"/>
  </r>
  <r>
    <x v="92"/>
    <n v="61"/>
    <x v="0"/>
    <x v="14"/>
    <x v="2"/>
    <n v="87"/>
    <x v="21"/>
    <x v="2"/>
    <x v="8"/>
    <x v="0"/>
    <n v="4.4000000000000004"/>
    <s v="Yes"/>
    <s v="Cash"/>
    <x v="4"/>
    <s v="Yes"/>
    <s v="Yes"/>
    <n v="13"/>
    <x v="0"/>
    <x v="6"/>
  </r>
  <r>
    <x v="93"/>
    <n v="37"/>
    <x v="0"/>
    <x v="1"/>
    <x v="0"/>
    <n v="62"/>
    <x v="20"/>
    <x v="2"/>
    <x v="7"/>
    <x v="3"/>
    <n v="4.5"/>
    <s v="Yes"/>
    <s v="PayPal"/>
    <x v="3"/>
    <s v="Yes"/>
    <s v="Yes"/>
    <n v="46"/>
    <x v="2"/>
    <x v="1"/>
  </r>
  <r>
    <x v="94"/>
    <n v="58"/>
    <x v="0"/>
    <x v="11"/>
    <x v="0"/>
    <n v="76"/>
    <x v="22"/>
    <x v="1"/>
    <x v="5"/>
    <x v="1"/>
    <n v="4.5999999999999996"/>
    <s v="Yes"/>
    <s v="Bank Transfer"/>
    <x v="1"/>
    <s v="Yes"/>
    <s v="Yes"/>
    <n v="28"/>
    <x v="2"/>
    <x v="1"/>
  </r>
  <r>
    <x v="95"/>
    <n v="37"/>
    <x v="0"/>
    <x v="4"/>
    <x v="1"/>
    <n v="100"/>
    <x v="9"/>
    <x v="0"/>
    <x v="6"/>
    <x v="3"/>
    <n v="3.8"/>
    <s v="Yes"/>
    <s v="PayPal"/>
    <x v="1"/>
    <s v="Yes"/>
    <s v="Yes"/>
    <n v="48"/>
    <x v="3"/>
    <x v="5"/>
  </r>
  <r>
    <x v="96"/>
    <n v="32"/>
    <x v="0"/>
    <x v="24"/>
    <x v="3"/>
    <n v="73"/>
    <x v="12"/>
    <x v="1"/>
    <x v="9"/>
    <x v="1"/>
    <n v="3.6"/>
    <s v="Yes"/>
    <s v="Venmo"/>
    <x v="0"/>
    <s v="Yes"/>
    <s v="Yes"/>
    <n v="43"/>
    <x v="0"/>
    <x v="6"/>
  </r>
  <r>
    <x v="97"/>
    <n v="21"/>
    <x v="0"/>
    <x v="9"/>
    <x v="1"/>
    <n v="92"/>
    <x v="41"/>
    <x v="2"/>
    <x v="11"/>
    <x v="0"/>
    <n v="4.8"/>
    <s v="Yes"/>
    <s v="PayPal"/>
    <x v="5"/>
    <s v="Yes"/>
    <s v="Yes"/>
    <n v="37"/>
    <x v="1"/>
    <x v="2"/>
  </r>
  <r>
    <x v="98"/>
    <n v="20"/>
    <x v="0"/>
    <x v="2"/>
    <x v="0"/>
    <n v="67"/>
    <x v="14"/>
    <x v="3"/>
    <x v="11"/>
    <x v="1"/>
    <n v="2.6"/>
    <s v="Yes"/>
    <s v="Cash"/>
    <x v="2"/>
    <s v="Yes"/>
    <s v="Yes"/>
    <n v="20"/>
    <x v="4"/>
    <x v="2"/>
  </r>
  <r>
    <x v="99"/>
    <n v="26"/>
    <x v="0"/>
    <x v="15"/>
    <x v="0"/>
    <n v="40"/>
    <x v="9"/>
    <x v="3"/>
    <x v="21"/>
    <x v="2"/>
    <n v="3.7"/>
    <s v="Yes"/>
    <s v="Cash"/>
    <x v="0"/>
    <s v="Yes"/>
    <s v="Yes"/>
    <n v="33"/>
    <x v="5"/>
    <x v="3"/>
  </r>
  <r>
    <x v="100"/>
    <n v="62"/>
    <x v="0"/>
    <x v="12"/>
    <x v="3"/>
    <n v="98"/>
    <x v="45"/>
    <x v="2"/>
    <x v="1"/>
    <x v="3"/>
    <n v="2.7"/>
    <s v="Yes"/>
    <s v="PayPal"/>
    <x v="0"/>
    <s v="Yes"/>
    <s v="Yes"/>
    <n v="31"/>
    <x v="1"/>
    <x v="0"/>
  </r>
  <r>
    <x v="101"/>
    <n v="27"/>
    <x v="0"/>
    <x v="7"/>
    <x v="2"/>
    <n v="85"/>
    <x v="25"/>
    <x v="3"/>
    <x v="3"/>
    <x v="1"/>
    <n v="4.5999999999999996"/>
    <s v="Yes"/>
    <s v="Venmo"/>
    <x v="0"/>
    <s v="Yes"/>
    <s v="Yes"/>
    <n v="50"/>
    <x v="2"/>
    <x v="4"/>
  </r>
  <r>
    <x v="102"/>
    <n v="51"/>
    <x v="0"/>
    <x v="20"/>
    <x v="0"/>
    <n v="67"/>
    <x v="19"/>
    <x v="0"/>
    <x v="10"/>
    <x v="0"/>
    <n v="4.8"/>
    <s v="Yes"/>
    <s v="Credit Card"/>
    <x v="2"/>
    <s v="Yes"/>
    <s v="Yes"/>
    <n v="35"/>
    <x v="2"/>
    <x v="3"/>
  </r>
  <r>
    <x v="103"/>
    <n v="54"/>
    <x v="0"/>
    <x v="23"/>
    <x v="1"/>
    <n v="89"/>
    <x v="8"/>
    <x v="0"/>
    <x v="16"/>
    <x v="0"/>
    <n v="4"/>
    <s v="Yes"/>
    <s v="Debit Card"/>
    <x v="2"/>
    <s v="Yes"/>
    <s v="Yes"/>
    <n v="22"/>
    <x v="0"/>
    <x v="4"/>
  </r>
  <r>
    <x v="104"/>
    <n v="55"/>
    <x v="0"/>
    <x v="12"/>
    <x v="3"/>
    <n v="24"/>
    <x v="13"/>
    <x v="0"/>
    <x v="6"/>
    <x v="1"/>
    <n v="4.4000000000000004"/>
    <s v="Yes"/>
    <s v="Bank Transfer"/>
    <x v="4"/>
    <s v="Yes"/>
    <s v="Yes"/>
    <n v="1"/>
    <x v="3"/>
    <x v="5"/>
  </r>
  <r>
    <x v="105"/>
    <n v="69"/>
    <x v="0"/>
    <x v="21"/>
    <x v="3"/>
    <n v="96"/>
    <x v="14"/>
    <x v="2"/>
    <x v="4"/>
    <x v="3"/>
    <n v="3.6"/>
    <s v="Yes"/>
    <s v="Bank Transfer"/>
    <x v="2"/>
    <s v="Yes"/>
    <s v="Yes"/>
    <n v="4"/>
    <x v="4"/>
    <x v="2"/>
  </r>
  <r>
    <x v="106"/>
    <n v="64"/>
    <x v="0"/>
    <x v="14"/>
    <x v="2"/>
    <n v="35"/>
    <x v="46"/>
    <x v="0"/>
    <x v="3"/>
    <x v="2"/>
    <n v="3.7"/>
    <s v="Yes"/>
    <s v="Cash"/>
    <x v="3"/>
    <s v="Yes"/>
    <s v="Yes"/>
    <n v="31"/>
    <x v="2"/>
    <x v="5"/>
  </r>
  <r>
    <x v="107"/>
    <n v="28"/>
    <x v="0"/>
    <x v="4"/>
    <x v="1"/>
    <n v="67"/>
    <x v="33"/>
    <x v="0"/>
    <x v="8"/>
    <x v="0"/>
    <n v="3.1"/>
    <s v="Yes"/>
    <s v="Cash"/>
    <x v="2"/>
    <s v="Yes"/>
    <s v="Yes"/>
    <n v="46"/>
    <x v="3"/>
    <x v="0"/>
  </r>
  <r>
    <x v="108"/>
    <n v="70"/>
    <x v="0"/>
    <x v="20"/>
    <x v="0"/>
    <n v="79"/>
    <x v="6"/>
    <x v="0"/>
    <x v="7"/>
    <x v="1"/>
    <n v="3.4"/>
    <s v="Yes"/>
    <s v="Bank Transfer"/>
    <x v="2"/>
    <s v="Yes"/>
    <s v="Yes"/>
    <n v="32"/>
    <x v="4"/>
    <x v="4"/>
  </r>
  <r>
    <x v="109"/>
    <n v="58"/>
    <x v="0"/>
    <x v="17"/>
    <x v="0"/>
    <n v="85"/>
    <x v="15"/>
    <x v="2"/>
    <x v="10"/>
    <x v="1"/>
    <n v="2.6"/>
    <s v="Yes"/>
    <s v="Cash"/>
    <x v="2"/>
    <s v="Yes"/>
    <s v="Yes"/>
    <n v="43"/>
    <x v="4"/>
    <x v="0"/>
  </r>
  <r>
    <x v="110"/>
    <n v="56"/>
    <x v="0"/>
    <x v="21"/>
    <x v="3"/>
    <n v="26"/>
    <x v="14"/>
    <x v="2"/>
    <x v="13"/>
    <x v="2"/>
    <n v="4"/>
    <s v="Yes"/>
    <s v="Bank Transfer"/>
    <x v="3"/>
    <s v="Yes"/>
    <s v="Yes"/>
    <n v="26"/>
    <x v="0"/>
    <x v="0"/>
  </r>
  <r>
    <x v="111"/>
    <n v="26"/>
    <x v="0"/>
    <x v="22"/>
    <x v="3"/>
    <n v="75"/>
    <x v="2"/>
    <x v="0"/>
    <x v="7"/>
    <x v="2"/>
    <n v="5"/>
    <s v="Yes"/>
    <s v="PayPal"/>
    <x v="1"/>
    <s v="Yes"/>
    <s v="Yes"/>
    <n v="9"/>
    <x v="2"/>
    <x v="2"/>
  </r>
  <r>
    <x v="112"/>
    <n v="37"/>
    <x v="0"/>
    <x v="24"/>
    <x v="3"/>
    <n v="65"/>
    <x v="20"/>
    <x v="2"/>
    <x v="16"/>
    <x v="1"/>
    <n v="4.3"/>
    <s v="Yes"/>
    <s v="Credit Card"/>
    <x v="1"/>
    <s v="Yes"/>
    <s v="Yes"/>
    <n v="28"/>
    <x v="3"/>
    <x v="4"/>
  </r>
  <r>
    <x v="113"/>
    <n v="44"/>
    <x v="0"/>
    <x v="19"/>
    <x v="3"/>
    <n v="54"/>
    <x v="32"/>
    <x v="0"/>
    <x v="1"/>
    <x v="0"/>
    <n v="3.1"/>
    <s v="Yes"/>
    <s v="Debit Card"/>
    <x v="2"/>
    <s v="Yes"/>
    <s v="Yes"/>
    <n v="20"/>
    <x v="3"/>
    <x v="3"/>
  </r>
  <r>
    <x v="114"/>
    <n v="70"/>
    <x v="0"/>
    <x v="7"/>
    <x v="2"/>
    <n v="95"/>
    <x v="2"/>
    <x v="1"/>
    <x v="24"/>
    <x v="2"/>
    <n v="3.7"/>
    <s v="Yes"/>
    <s v="Venmo"/>
    <x v="5"/>
    <s v="Yes"/>
    <s v="Yes"/>
    <n v="9"/>
    <x v="1"/>
    <x v="1"/>
  </r>
  <r>
    <x v="115"/>
    <n v="53"/>
    <x v="0"/>
    <x v="11"/>
    <x v="0"/>
    <n v="94"/>
    <x v="5"/>
    <x v="2"/>
    <x v="0"/>
    <x v="1"/>
    <n v="3.8"/>
    <s v="Yes"/>
    <s v="Cash"/>
    <x v="3"/>
    <s v="Yes"/>
    <s v="Yes"/>
    <n v="48"/>
    <x v="5"/>
    <x v="6"/>
  </r>
  <r>
    <x v="116"/>
    <n v="55"/>
    <x v="0"/>
    <x v="9"/>
    <x v="1"/>
    <n v="86"/>
    <x v="41"/>
    <x v="1"/>
    <x v="24"/>
    <x v="1"/>
    <n v="3.4"/>
    <s v="Yes"/>
    <s v="PayPal"/>
    <x v="1"/>
    <s v="Yes"/>
    <s v="Yes"/>
    <n v="12"/>
    <x v="0"/>
    <x v="2"/>
  </r>
  <r>
    <x v="117"/>
    <n v="50"/>
    <x v="0"/>
    <x v="3"/>
    <x v="1"/>
    <n v="32"/>
    <x v="45"/>
    <x v="0"/>
    <x v="22"/>
    <x v="2"/>
    <n v="4.5999999999999996"/>
    <s v="Yes"/>
    <s v="Bank Transfer"/>
    <x v="0"/>
    <s v="Yes"/>
    <s v="Yes"/>
    <n v="29"/>
    <x v="1"/>
    <x v="0"/>
  </r>
  <r>
    <x v="118"/>
    <n v="50"/>
    <x v="0"/>
    <x v="1"/>
    <x v="0"/>
    <n v="45"/>
    <x v="0"/>
    <x v="0"/>
    <x v="20"/>
    <x v="3"/>
    <n v="4.8"/>
    <s v="Yes"/>
    <s v="Bank Transfer"/>
    <x v="4"/>
    <s v="Yes"/>
    <s v="Yes"/>
    <n v="27"/>
    <x v="1"/>
    <x v="4"/>
  </r>
  <r>
    <x v="119"/>
    <n v="38"/>
    <x v="0"/>
    <x v="7"/>
    <x v="2"/>
    <n v="76"/>
    <x v="5"/>
    <x v="2"/>
    <x v="20"/>
    <x v="3"/>
    <n v="4.3"/>
    <s v="Yes"/>
    <s v="Debit Card"/>
    <x v="0"/>
    <s v="Yes"/>
    <s v="Yes"/>
    <n v="44"/>
    <x v="1"/>
    <x v="2"/>
  </r>
  <r>
    <x v="120"/>
    <n v="64"/>
    <x v="0"/>
    <x v="19"/>
    <x v="3"/>
    <n v="84"/>
    <x v="8"/>
    <x v="0"/>
    <x v="16"/>
    <x v="2"/>
    <n v="4"/>
    <s v="Yes"/>
    <s v="PayPal"/>
    <x v="0"/>
    <s v="Yes"/>
    <s v="Yes"/>
    <n v="32"/>
    <x v="4"/>
    <x v="2"/>
  </r>
  <r>
    <x v="121"/>
    <n v="19"/>
    <x v="0"/>
    <x v="6"/>
    <x v="0"/>
    <n v="72"/>
    <x v="41"/>
    <x v="2"/>
    <x v="8"/>
    <x v="0"/>
    <n v="4.2"/>
    <s v="Yes"/>
    <s v="Cash"/>
    <x v="3"/>
    <s v="Yes"/>
    <s v="Yes"/>
    <n v="11"/>
    <x v="1"/>
    <x v="0"/>
  </r>
  <r>
    <x v="122"/>
    <n v="40"/>
    <x v="0"/>
    <x v="21"/>
    <x v="3"/>
    <n v="40"/>
    <x v="47"/>
    <x v="0"/>
    <x v="18"/>
    <x v="1"/>
    <n v="4.8"/>
    <s v="Yes"/>
    <s v="Credit Card"/>
    <x v="4"/>
    <s v="Yes"/>
    <s v="Yes"/>
    <n v="44"/>
    <x v="1"/>
    <x v="0"/>
  </r>
  <r>
    <x v="123"/>
    <n v="57"/>
    <x v="0"/>
    <x v="1"/>
    <x v="0"/>
    <n v="89"/>
    <x v="7"/>
    <x v="0"/>
    <x v="18"/>
    <x v="3"/>
    <n v="3.1"/>
    <s v="Yes"/>
    <s v="Debit Card"/>
    <x v="1"/>
    <s v="Yes"/>
    <s v="Yes"/>
    <n v="46"/>
    <x v="1"/>
    <x v="1"/>
  </r>
  <r>
    <x v="124"/>
    <n v="44"/>
    <x v="0"/>
    <x v="1"/>
    <x v="0"/>
    <n v="86"/>
    <x v="22"/>
    <x v="2"/>
    <x v="0"/>
    <x v="1"/>
    <n v="3.1"/>
    <s v="Yes"/>
    <s v="PayPal"/>
    <x v="2"/>
    <s v="Yes"/>
    <s v="Yes"/>
    <n v="50"/>
    <x v="3"/>
    <x v="2"/>
  </r>
  <r>
    <x v="125"/>
    <n v="49"/>
    <x v="0"/>
    <x v="6"/>
    <x v="0"/>
    <n v="54"/>
    <x v="18"/>
    <x v="2"/>
    <x v="21"/>
    <x v="0"/>
    <n v="3.6"/>
    <s v="Yes"/>
    <s v="Cash"/>
    <x v="2"/>
    <s v="Yes"/>
    <s v="Yes"/>
    <n v="45"/>
    <x v="0"/>
    <x v="6"/>
  </r>
  <r>
    <x v="126"/>
    <n v="43"/>
    <x v="0"/>
    <x v="6"/>
    <x v="0"/>
    <n v="36"/>
    <x v="16"/>
    <x v="0"/>
    <x v="6"/>
    <x v="1"/>
    <n v="3.9"/>
    <s v="Yes"/>
    <s v="Bank Transfer"/>
    <x v="5"/>
    <s v="Yes"/>
    <s v="Yes"/>
    <n v="48"/>
    <x v="1"/>
    <x v="6"/>
  </r>
  <r>
    <x v="127"/>
    <n v="24"/>
    <x v="0"/>
    <x v="1"/>
    <x v="0"/>
    <n v="89"/>
    <x v="16"/>
    <x v="2"/>
    <x v="0"/>
    <x v="0"/>
    <n v="4.8"/>
    <s v="Yes"/>
    <s v="Venmo"/>
    <x v="2"/>
    <s v="Yes"/>
    <s v="Yes"/>
    <n v="26"/>
    <x v="2"/>
    <x v="1"/>
  </r>
  <r>
    <x v="128"/>
    <n v="20"/>
    <x v="0"/>
    <x v="18"/>
    <x v="3"/>
    <n v="32"/>
    <x v="18"/>
    <x v="2"/>
    <x v="9"/>
    <x v="1"/>
    <n v="4.7"/>
    <s v="Yes"/>
    <s v="Venmo"/>
    <x v="3"/>
    <s v="Yes"/>
    <s v="Yes"/>
    <n v="21"/>
    <x v="2"/>
    <x v="0"/>
  </r>
  <r>
    <x v="129"/>
    <n v="24"/>
    <x v="0"/>
    <x v="10"/>
    <x v="0"/>
    <n v="67"/>
    <x v="38"/>
    <x v="3"/>
    <x v="8"/>
    <x v="2"/>
    <n v="4.2"/>
    <s v="Yes"/>
    <s v="Cash"/>
    <x v="4"/>
    <s v="Yes"/>
    <s v="Yes"/>
    <n v="49"/>
    <x v="3"/>
    <x v="4"/>
  </r>
  <r>
    <x v="130"/>
    <n v="44"/>
    <x v="0"/>
    <x v="18"/>
    <x v="3"/>
    <n v="39"/>
    <x v="0"/>
    <x v="0"/>
    <x v="10"/>
    <x v="3"/>
    <n v="3.7"/>
    <s v="Yes"/>
    <s v="Credit Card"/>
    <x v="2"/>
    <s v="Yes"/>
    <s v="Yes"/>
    <n v="13"/>
    <x v="3"/>
    <x v="0"/>
  </r>
  <r>
    <x v="131"/>
    <n v="28"/>
    <x v="0"/>
    <x v="11"/>
    <x v="0"/>
    <n v="29"/>
    <x v="1"/>
    <x v="0"/>
    <x v="21"/>
    <x v="2"/>
    <n v="3.9"/>
    <s v="Yes"/>
    <s v="PayPal"/>
    <x v="3"/>
    <s v="Yes"/>
    <s v="Yes"/>
    <n v="46"/>
    <x v="2"/>
    <x v="1"/>
  </r>
  <r>
    <x v="132"/>
    <n v="30"/>
    <x v="0"/>
    <x v="21"/>
    <x v="3"/>
    <n v="58"/>
    <x v="35"/>
    <x v="2"/>
    <x v="20"/>
    <x v="3"/>
    <n v="4.7"/>
    <s v="Yes"/>
    <s v="Bank Transfer"/>
    <x v="4"/>
    <s v="Yes"/>
    <s v="Yes"/>
    <n v="42"/>
    <x v="3"/>
    <x v="1"/>
  </r>
  <r>
    <x v="133"/>
    <n v="52"/>
    <x v="0"/>
    <x v="1"/>
    <x v="0"/>
    <n v="65"/>
    <x v="6"/>
    <x v="2"/>
    <x v="10"/>
    <x v="0"/>
    <n v="2.5"/>
    <s v="Yes"/>
    <s v="Bank Transfer"/>
    <x v="2"/>
    <s v="Yes"/>
    <s v="Yes"/>
    <n v="25"/>
    <x v="0"/>
    <x v="2"/>
  </r>
  <r>
    <x v="134"/>
    <n v="43"/>
    <x v="0"/>
    <x v="19"/>
    <x v="3"/>
    <n v="94"/>
    <x v="21"/>
    <x v="0"/>
    <x v="0"/>
    <x v="3"/>
    <n v="4.9000000000000004"/>
    <s v="Yes"/>
    <s v="Credit Card"/>
    <x v="5"/>
    <s v="Yes"/>
    <s v="Yes"/>
    <n v="25"/>
    <x v="1"/>
    <x v="5"/>
  </r>
  <r>
    <x v="135"/>
    <n v="43"/>
    <x v="0"/>
    <x v="3"/>
    <x v="1"/>
    <n v="81"/>
    <x v="23"/>
    <x v="2"/>
    <x v="7"/>
    <x v="3"/>
    <n v="4.0999999999999996"/>
    <s v="Yes"/>
    <s v="PayPal"/>
    <x v="0"/>
    <s v="Yes"/>
    <s v="Yes"/>
    <n v="12"/>
    <x v="3"/>
    <x v="3"/>
  </r>
  <r>
    <x v="136"/>
    <n v="39"/>
    <x v="0"/>
    <x v="0"/>
    <x v="0"/>
    <n v="86"/>
    <x v="36"/>
    <x v="2"/>
    <x v="3"/>
    <x v="0"/>
    <n v="3.3"/>
    <s v="Yes"/>
    <s v="Credit Card"/>
    <x v="1"/>
    <s v="Yes"/>
    <s v="Yes"/>
    <n v="4"/>
    <x v="5"/>
    <x v="3"/>
  </r>
  <r>
    <x v="137"/>
    <n v="68"/>
    <x v="0"/>
    <x v="4"/>
    <x v="1"/>
    <n v="43"/>
    <x v="24"/>
    <x v="2"/>
    <x v="2"/>
    <x v="1"/>
    <n v="4.7"/>
    <s v="Yes"/>
    <s v="Cash"/>
    <x v="1"/>
    <s v="Yes"/>
    <s v="Yes"/>
    <n v="38"/>
    <x v="3"/>
    <x v="1"/>
  </r>
  <r>
    <x v="138"/>
    <n v="68"/>
    <x v="0"/>
    <x v="11"/>
    <x v="0"/>
    <n v="29"/>
    <x v="42"/>
    <x v="2"/>
    <x v="1"/>
    <x v="0"/>
    <n v="4.4000000000000004"/>
    <s v="Yes"/>
    <s v="Cash"/>
    <x v="5"/>
    <s v="Yes"/>
    <s v="Yes"/>
    <n v="42"/>
    <x v="4"/>
    <x v="1"/>
  </r>
  <r>
    <x v="139"/>
    <n v="49"/>
    <x v="0"/>
    <x v="7"/>
    <x v="2"/>
    <n v="95"/>
    <x v="20"/>
    <x v="2"/>
    <x v="3"/>
    <x v="3"/>
    <n v="3.8"/>
    <s v="Yes"/>
    <s v="Debit Card"/>
    <x v="5"/>
    <s v="Yes"/>
    <s v="Yes"/>
    <n v="30"/>
    <x v="0"/>
    <x v="2"/>
  </r>
  <r>
    <x v="140"/>
    <n v="63"/>
    <x v="0"/>
    <x v="5"/>
    <x v="0"/>
    <n v="28"/>
    <x v="17"/>
    <x v="0"/>
    <x v="22"/>
    <x v="3"/>
    <n v="3.9"/>
    <s v="Yes"/>
    <s v="Bank Transfer"/>
    <x v="4"/>
    <s v="Yes"/>
    <s v="Yes"/>
    <n v="50"/>
    <x v="2"/>
    <x v="1"/>
  </r>
  <r>
    <x v="141"/>
    <n v="56"/>
    <x v="0"/>
    <x v="24"/>
    <x v="3"/>
    <n v="46"/>
    <x v="41"/>
    <x v="2"/>
    <x v="2"/>
    <x v="3"/>
    <n v="4.9000000000000004"/>
    <s v="Yes"/>
    <s v="PayPal"/>
    <x v="1"/>
    <s v="Yes"/>
    <s v="Yes"/>
    <n v="45"/>
    <x v="3"/>
    <x v="1"/>
  </r>
  <r>
    <x v="142"/>
    <n v="37"/>
    <x v="0"/>
    <x v="14"/>
    <x v="2"/>
    <n v="58"/>
    <x v="43"/>
    <x v="0"/>
    <x v="10"/>
    <x v="3"/>
    <n v="3.1"/>
    <s v="Yes"/>
    <s v="PayPal"/>
    <x v="1"/>
    <s v="Yes"/>
    <s v="Yes"/>
    <n v="33"/>
    <x v="2"/>
    <x v="0"/>
  </r>
  <r>
    <x v="143"/>
    <n v="30"/>
    <x v="0"/>
    <x v="7"/>
    <x v="2"/>
    <n v="48"/>
    <x v="9"/>
    <x v="2"/>
    <x v="19"/>
    <x v="3"/>
    <n v="2.7"/>
    <s v="Yes"/>
    <s v="Bank Transfer"/>
    <x v="5"/>
    <s v="Yes"/>
    <s v="Yes"/>
    <n v="25"/>
    <x v="3"/>
    <x v="3"/>
  </r>
  <r>
    <x v="144"/>
    <n v="19"/>
    <x v="0"/>
    <x v="9"/>
    <x v="1"/>
    <n v="43"/>
    <x v="32"/>
    <x v="2"/>
    <x v="5"/>
    <x v="3"/>
    <n v="3.2"/>
    <s v="Yes"/>
    <s v="Credit Card"/>
    <x v="0"/>
    <s v="Yes"/>
    <s v="Yes"/>
    <n v="25"/>
    <x v="1"/>
    <x v="5"/>
  </r>
  <r>
    <x v="145"/>
    <n v="24"/>
    <x v="0"/>
    <x v="16"/>
    <x v="3"/>
    <n v="95"/>
    <x v="9"/>
    <x v="2"/>
    <x v="11"/>
    <x v="3"/>
    <n v="4.5"/>
    <s v="Yes"/>
    <s v="Venmo"/>
    <x v="3"/>
    <s v="Yes"/>
    <s v="Yes"/>
    <n v="44"/>
    <x v="5"/>
    <x v="3"/>
  </r>
  <r>
    <x v="146"/>
    <n v="52"/>
    <x v="0"/>
    <x v="11"/>
    <x v="0"/>
    <n v="30"/>
    <x v="24"/>
    <x v="1"/>
    <x v="13"/>
    <x v="3"/>
    <n v="4"/>
    <s v="Yes"/>
    <s v="Debit Card"/>
    <x v="3"/>
    <s v="Yes"/>
    <s v="Yes"/>
    <n v="21"/>
    <x v="0"/>
    <x v="0"/>
  </r>
  <r>
    <x v="147"/>
    <n v="63"/>
    <x v="0"/>
    <x v="9"/>
    <x v="1"/>
    <n v="64"/>
    <x v="37"/>
    <x v="2"/>
    <x v="7"/>
    <x v="2"/>
    <n v="3.5"/>
    <s v="Yes"/>
    <s v="Bank Transfer"/>
    <x v="4"/>
    <s v="Yes"/>
    <s v="Yes"/>
    <n v="31"/>
    <x v="4"/>
    <x v="0"/>
  </r>
  <r>
    <x v="148"/>
    <n v="37"/>
    <x v="0"/>
    <x v="24"/>
    <x v="3"/>
    <n v="90"/>
    <x v="5"/>
    <x v="2"/>
    <x v="0"/>
    <x v="3"/>
    <n v="2.6"/>
    <s v="Yes"/>
    <s v="PayPal"/>
    <x v="5"/>
    <s v="Yes"/>
    <s v="Yes"/>
    <n v="47"/>
    <x v="5"/>
    <x v="2"/>
  </r>
  <r>
    <x v="149"/>
    <n v="38"/>
    <x v="0"/>
    <x v="13"/>
    <x v="0"/>
    <n v="76"/>
    <x v="12"/>
    <x v="2"/>
    <x v="3"/>
    <x v="2"/>
    <n v="3.2"/>
    <s v="Yes"/>
    <s v="Venmo"/>
    <x v="1"/>
    <s v="Yes"/>
    <s v="Yes"/>
    <n v="14"/>
    <x v="3"/>
    <x v="5"/>
  </r>
  <r>
    <x v="150"/>
    <n v="35"/>
    <x v="0"/>
    <x v="23"/>
    <x v="1"/>
    <n v="96"/>
    <x v="18"/>
    <x v="0"/>
    <x v="17"/>
    <x v="3"/>
    <n v="4.9000000000000004"/>
    <s v="Yes"/>
    <s v="Bank Transfer"/>
    <x v="3"/>
    <s v="Yes"/>
    <s v="Yes"/>
    <n v="17"/>
    <x v="5"/>
    <x v="6"/>
  </r>
  <r>
    <x v="151"/>
    <n v="28"/>
    <x v="0"/>
    <x v="12"/>
    <x v="3"/>
    <n v="47"/>
    <x v="25"/>
    <x v="0"/>
    <x v="2"/>
    <x v="3"/>
    <n v="4.5"/>
    <s v="Yes"/>
    <s v="Debit Card"/>
    <x v="2"/>
    <s v="Yes"/>
    <s v="Yes"/>
    <n v="3"/>
    <x v="0"/>
    <x v="2"/>
  </r>
  <r>
    <x v="152"/>
    <n v="30"/>
    <x v="0"/>
    <x v="5"/>
    <x v="0"/>
    <n v="85"/>
    <x v="36"/>
    <x v="1"/>
    <x v="18"/>
    <x v="2"/>
    <n v="4.3"/>
    <s v="Yes"/>
    <s v="PayPal"/>
    <x v="0"/>
    <s v="Yes"/>
    <s v="Yes"/>
    <n v="42"/>
    <x v="0"/>
    <x v="2"/>
  </r>
  <r>
    <x v="153"/>
    <n v="69"/>
    <x v="0"/>
    <x v="15"/>
    <x v="0"/>
    <n v="55"/>
    <x v="17"/>
    <x v="2"/>
    <x v="1"/>
    <x v="0"/>
    <n v="3.2"/>
    <s v="Yes"/>
    <s v="Debit Card"/>
    <x v="3"/>
    <s v="Yes"/>
    <s v="Yes"/>
    <n v="22"/>
    <x v="5"/>
    <x v="2"/>
  </r>
  <r>
    <x v="154"/>
    <n v="41"/>
    <x v="0"/>
    <x v="10"/>
    <x v="0"/>
    <n v="98"/>
    <x v="19"/>
    <x v="2"/>
    <x v="4"/>
    <x v="3"/>
    <n v="3.6"/>
    <s v="Yes"/>
    <s v="Debit Card"/>
    <x v="2"/>
    <s v="Yes"/>
    <s v="Yes"/>
    <n v="21"/>
    <x v="0"/>
    <x v="3"/>
  </r>
  <r>
    <x v="155"/>
    <n v="63"/>
    <x v="0"/>
    <x v="20"/>
    <x v="0"/>
    <n v="77"/>
    <x v="1"/>
    <x v="1"/>
    <x v="8"/>
    <x v="1"/>
    <n v="4.3"/>
    <s v="Yes"/>
    <s v="Cash"/>
    <x v="1"/>
    <s v="Yes"/>
    <s v="Yes"/>
    <n v="21"/>
    <x v="4"/>
    <x v="3"/>
  </r>
  <r>
    <x v="156"/>
    <n v="35"/>
    <x v="0"/>
    <x v="6"/>
    <x v="0"/>
    <n v="26"/>
    <x v="9"/>
    <x v="2"/>
    <x v="12"/>
    <x v="3"/>
    <n v="4"/>
    <s v="Yes"/>
    <s v="Venmo"/>
    <x v="3"/>
    <s v="Yes"/>
    <s v="Yes"/>
    <n v="40"/>
    <x v="5"/>
    <x v="2"/>
  </r>
  <r>
    <x v="157"/>
    <n v="36"/>
    <x v="0"/>
    <x v="19"/>
    <x v="3"/>
    <n v="68"/>
    <x v="34"/>
    <x v="1"/>
    <x v="22"/>
    <x v="3"/>
    <n v="3"/>
    <s v="Yes"/>
    <s v="Debit Card"/>
    <x v="2"/>
    <s v="Yes"/>
    <s v="Yes"/>
    <n v="1"/>
    <x v="4"/>
    <x v="0"/>
  </r>
  <r>
    <x v="158"/>
    <n v="25"/>
    <x v="0"/>
    <x v="5"/>
    <x v="0"/>
    <n v="73"/>
    <x v="39"/>
    <x v="3"/>
    <x v="11"/>
    <x v="3"/>
    <n v="4.0999999999999996"/>
    <s v="Yes"/>
    <s v="Bank Transfer"/>
    <x v="3"/>
    <s v="Yes"/>
    <s v="Yes"/>
    <n v="50"/>
    <x v="4"/>
    <x v="5"/>
  </r>
  <r>
    <x v="159"/>
    <n v="58"/>
    <x v="0"/>
    <x v="24"/>
    <x v="3"/>
    <n v="27"/>
    <x v="13"/>
    <x v="2"/>
    <x v="4"/>
    <x v="3"/>
    <n v="3.8"/>
    <s v="Yes"/>
    <s v="Debit Card"/>
    <x v="5"/>
    <s v="Yes"/>
    <s v="Yes"/>
    <n v="39"/>
    <x v="4"/>
    <x v="6"/>
  </r>
  <r>
    <x v="160"/>
    <n v="27"/>
    <x v="0"/>
    <x v="24"/>
    <x v="3"/>
    <n v="23"/>
    <x v="21"/>
    <x v="2"/>
    <x v="20"/>
    <x v="2"/>
    <n v="4.5999999999999996"/>
    <s v="Yes"/>
    <s v="Bank Transfer"/>
    <x v="1"/>
    <s v="Yes"/>
    <s v="Yes"/>
    <n v="34"/>
    <x v="0"/>
    <x v="5"/>
  </r>
  <r>
    <x v="161"/>
    <n v="65"/>
    <x v="0"/>
    <x v="21"/>
    <x v="3"/>
    <n v="49"/>
    <x v="25"/>
    <x v="2"/>
    <x v="8"/>
    <x v="3"/>
    <n v="3"/>
    <s v="Yes"/>
    <s v="Venmo"/>
    <x v="0"/>
    <s v="Yes"/>
    <s v="Yes"/>
    <n v="29"/>
    <x v="0"/>
    <x v="0"/>
  </r>
  <r>
    <x v="162"/>
    <n v="54"/>
    <x v="0"/>
    <x v="12"/>
    <x v="3"/>
    <n v="74"/>
    <x v="18"/>
    <x v="2"/>
    <x v="2"/>
    <x v="2"/>
    <n v="3"/>
    <s v="Yes"/>
    <s v="Credit Card"/>
    <x v="5"/>
    <s v="Yes"/>
    <s v="Yes"/>
    <n v="31"/>
    <x v="3"/>
    <x v="4"/>
  </r>
  <r>
    <x v="163"/>
    <n v="54"/>
    <x v="0"/>
    <x v="11"/>
    <x v="0"/>
    <n v="67"/>
    <x v="41"/>
    <x v="2"/>
    <x v="7"/>
    <x v="2"/>
    <n v="3.4"/>
    <s v="Yes"/>
    <s v="PayPal"/>
    <x v="3"/>
    <s v="Yes"/>
    <s v="Yes"/>
    <n v="8"/>
    <x v="5"/>
    <x v="1"/>
  </r>
  <r>
    <x v="164"/>
    <n v="59"/>
    <x v="0"/>
    <x v="8"/>
    <x v="3"/>
    <n v="65"/>
    <x v="12"/>
    <x v="1"/>
    <x v="7"/>
    <x v="1"/>
    <n v="2.6"/>
    <s v="Yes"/>
    <s v="Debit Card"/>
    <x v="1"/>
    <s v="Yes"/>
    <s v="Yes"/>
    <n v="5"/>
    <x v="2"/>
    <x v="0"/>
  </r>
  <r>
    <x v="165"/>
    <n v="42"/>
    <x v="0"/>
    <x v="8"/>
    <x v="3"/>
    <n v="60"/>
    <x v="0"/>
    <x v="1"/>
    <x v="22"/>
    <x v="0"/>
    <n v="2.8"/>
    <s v="Yes"/>
    <s v="Credit Card"/>
    <x v="5"/>
    <s v="Yes"/>
    <s v="Yes"/>
    <n v="7"/>
    <x v="1"/>
    <x v="5"/>
  </r>
  <r>
    <x v="166"/>
    <n v="46"/>
    <x v="0"/>
    <x v="4"/>
    <x v="1"/>
    <n v="31"/>
    <x v="12"/>
    <x v="3"/>
    <x v="21"/>
    <x v="3"/>
    <n v="4"/>
    <s v="Yes"/>
    <s v="Cash"/>
    <x v="5"/>
    <s v="Yes"/>
    <s v="Yes"/>
    <n v="30"/>
    <x v="1"/>
    <x v="5"/>
  </r>
  <r>
    <x v="167"/>
    <n v="33"/>
    <x v="0"/>
    <x v="24"/>
    <x v="3"/>
    <n v="27"/>
    <x v="10"/>
    <x v="2"/>
    <x v="14"/>
    <x v="3"/>
    <n v="4"/>
    <s v="Yes"/>
    <s v="Venmo"/>
    <x v="0"/>
    <s v="Yes"/>
    <s v="Yes"/>
    <n v="14"/>
    <x v="2"/>
    <x v="6"/>
  </r>
  <r>
    <x v="168"/>
    <n v="34"/>
    <x v="0"/>
    <x v="9"/>
    <x v="1"/>
    <n v="80"/>
    <x v="7"/>
    <x v="2"/>
    <x v="23"/>
    <x v="2"/>
    <n v="3"/>
    <s v="Yes"/>
    <s v="Bank Transfer"/>
    <x v="0"/>
    <s v="Yes"/>
    <s v="Yes"/>
    <n v="5"/>
    <x v="1"/>
    <x v="0"/>
  </r>
  <r>
    <x v="169"/>
    <n v="27"/>
    <x v="0"/>
    <x v="14"/>
    <x v="2"/>
    <n v="30"/>
    <x v="22"/>
    <x v="1"/>
    <x v="9"/>
    <x v="2"/>
    <n v="3.3"/>
    <s v="Yes"/>
    <s v="Credit Card"/>
    <x v="3"/>
    <s v="Yes"/>
    <s v="Yes"/>
    <n v="3"/>
    <x v="3"/>
    <x v="6"/>
  </r>
  <r>
    <x v="170"/>
    <n v="52"/>
    <x v="0"/>
    <x v="5"/>
    <x v="0"/>
    <n v="25"/>
    <x v="5"/>
    <x v="2"/>
    <x v="1"/>
    <x v="3"/>
    <n v="2.6"/>
    <s v="Yes"/>
    <s v="Venmo"/>
    <x v="5"/>
    <s v="Yes"/>
    <s v="Yes"/>
    <n v="46"/>
    <x v="0"/>
    <x v="4"/>
  </r>
  <r>
    <x v="171"/>
    <n v="29"/>
    <x v="0"/>
    <x v="6"/>
    <x v="0"/>
    <n v="35"/>
    <x v="41"/>
    <x v="2"/>
    <x v="24"/>
    <x v="2"/>
    <n v="3.6"/>
    <s v="Yes"/>
    <s v="Debit Card"/>
    <x v="5"/>
    <s v="Yes"/>
    <s v="Yes"/>
    <n v="4"/>
    <x v="2"/>
    <x v="1"/>
  </r>
  <r>
    <x v="172"/>
    <n v="54"/>
    <x v="0"/>
    <x v="16"/>
    <x v="3"/>
    <n v="67"/>
    <x v="43"/>
    <x v="2"/>
    <x v="10"/>
    <x v="2"/>
    <n v="3.9"/>
    <s v="Yes"/>
    <s v="Bank Transfer"/>
    <x v="2"/>
    <s v="Yes"/>
    <s v="Yes"/>
    <n v="42"/>
    <x v="2"/>
    <x v="4"/>
  </r>
  <r>
    <x v="173"/>
    <n v="25"/>
    <x v="0"/>
    <x v="19"/>
    <x v="3"/>
    <n v="46"/>
    <x v="11"/>
    <x v="2"/>
    <x v="2"/>
    <x v="3"/>
    <n v="3.4"/>
    <s v="Yes"/>
    <s v="PayPal"/>
    <x v="3"/>
    <s v="Yes"/>
    <s v="Yes"/>
    <n v="30"/>
    <x v="1"/>
    <x v="2"/>
  </r>
  <r>
    <x v="174"/>
    <n v="41"/>
    <x v="0"/>
    <x v="9"/>
    <x v="1"/>
    <n v="35"/>
    <x v="34"/>
    <x v="0"/>
    <x v="18"/>
    <x v="0"/>
    <n v="3.5"/>
    <s v="Yes"/>
    <s v="Venmo"/>
    <x v="0"/>
    <s v="Yes"/>
    <s v="Yes"/>
    <n v="37"/>
    <x v="0"/>
    <x v="2"/>
  </r>
  <r>
    <x v="175"/>
    <n v="53"/>
    <x v="0"/>
    <x v="7"/>
    <x v="2"/>
    <n v="86"/>
    <x v="19"/>
    <x v="0"/>
    <x v="10"/>
    <x v="3"/>
    <n v="2.8"/>
    <s v="Yes"/>
    <s v="Debit Card"/>
    <x v="2"/>
    <s v="Yes"/>
    <s v="Yes"/>
    <n v="2"/>
    <x v="4"/>
    <x v="2"/>
  </r>
  <r>
    <x v="176"/>
    <n v="53"/>
    <x v="0"/>
    <x v="21"/>
    <x v="3"/>
    <n v="81"/>
    <x v="13"/>
    <x v="0"/>
    <x v="13"/>
    <x v="1"/>
    <n v="2.7"/>
    <s v="Yes"/>
    <s v="Bank Transfer"/>
    <x v="2"/>
    <s v="Yes"/>
    <s v="Yes"/>
    <n v="30"/>
    <x v="2"/>
    <x v="3"/>
  </r>
  <r>
    <x v="177"/>
    <n v="21"/>
    <x v="0"/>
    <x v="15"/>
    <x v="0"/>
    <n v="42"/>
    <x v="23"/>
    <x v="0"/>
    <x v="23"/>
    <x v="3"/>
    <n v="3.7"/>
    <s v="Yes"/>
    <s v="Debit Card"/>
    <x v="2"/>
    <s v="Yes"/>
    <s v="Yes"/>
    <n v="47"/>
    <x v="4"/>
    <x v="5"/>
  </r>
  <r>
    <x v="178"/>
    <n v="61"/>
    <x v="0"/>
    <x v="11"/>
    <x v="0"/>
    <n v="43"/>
    <x v="37"/>
    <x v="0"/>
    <x v="12"/>
    <x v="3"/>
    <n v="4.3"/>
    <s v="Yes"/>
    <s v="Debit Card"/>
    <x v="4"/>
    <s v="Yes"/>
    <s v="Yes"/>
    <n v="21"/>
    <x v="3"/>
    <x v="3"/>
  </r>
  <r>
    <x v="179"/>
    <n v="64"/>
    <x v="0"/>
    <x v="23"/>
    <x v="1"/>
    <n v="31"/>
    <x v="26"/>
    <x v="2"/>
    <x v="10"/>
    <x v="3"/>
    <n v="4.9000000000000004"/>
    <s v="Yes"/>
    <s v="Debit Card"/>
    <x v="5"/>
    <s v="Yes"/>
    <s v="Yes"/>
    <n v="9"/>
    <x v="4"/>
    <x v="0"/>
  </r>
  <r>
    <x v="180"/>
    <n v="51"/>
    <x v="0"/>
    <x v="3"/>
    <x v="1"/>
    <n v="81"/>
    <x v="45"/>
    <x v="0"/>
    <x v="14"/>
    <x v="3"/>
    <n v="3.3"/>
    <s v="Yes"/>
    <s v="Cash"/>
    <x v="5"/>
    <s v="Yes"/>
    <s v="Yes"/>
    <n v="12"/>
    <x v="5"/>
    <x v="0"/>
  </r>
  <r>
    <x v="181"/>
    <n v="32"/>
    <x v="0"/>
    <x v="13"/>
    <x v="0"/>
    <n v="61"/>
    <x v="2"/>
    <x v="2"/>
    <x v="19"/>
    <x v="2"/>
    <n v="4.7"/>
    <s v="Yes"/>
    <s v="Venmo"/>
    <x v="2"/>
    <s v="Yes"/>
    <s v="Yes"/>
    <n v="4"/>
    <x v="4"/>
    <x v="1"/>
  </r>
  <r>
    <x v="182"/>
    <n v="38"/>
    <x v="0"/>
    <x v="24"/>
    <x v="3"/>
    <n v="96"/>
    <x v="15"/>
    <x v="3"/>
    <x v="7"/>
    <x v="2"/>
    <n v="2.8"/>
    <s v="Yes"/>
    <s v="Venmo"/>
    <x v="5"/>
    <s v="Yes"/>
    <s v="Yes"/>
    <n v="10"/>
    <x v="5"/>
    <x v="2"/>
  </r>
  <r>
    <x v="183"/>
    <n v="58"/>
    <x v="0"/>
    <x v="11"/>
    <x v="0"/>
    <n v="29"/>
    <x v="31"/>
    <x v="3"/>
    <x v="19"/>
    <x v="1"/>
    <n v="3.6"/>
    <s v="Yes"/>
    <s v="Bank Transfer"/>
    <x v="4"/>
    <s v="Yes"/>
    <s v="Yes"/>
    <n v="26"/>
    <x v="2"/>
    <x v="1"/>
  </r>
  <r>
    <x v="184"/>
    <n v="32"/>
    <x v="0"/>
    <x v="4"/>
    <x v="1"/>
    <n v="33"/>
    <x v="11"/>
    <x v="0"/>
    <x v="17"/>
    <x v="1"/>
    <n v="3"/>
    <s v="Yes"/>
    <s v="Cash"/>
    <x v="0"/>
    <s v="Yes"/>
    <s v="Yes"/>
    <n v="40"/>
    <x v="1"/>
    <x v="0"/>
  </r>
  <r>
    <x v="185"/>
    <n v="46"/>
    <x v="0"/>
    <x v="17"/>
    <x v="0"/>
    <n v="32"/>
    <x v="48"/>
    <x v="3"/>
    <x v="5"/>
    <x v="2"/>
    <n v="4.5"/>
    <s v="Yes"/>
    <s v="Bank Transfer"/>
    <x v="5"/>
    <s v="Yes"/>
    <s v="Yes"/>
    <n v="34"/>
    <x v="4"/>
    <x v="0"/>
  </r>
  <r>
    <x v="186"/>
    <n v="39"/>
    <x v="0"/>
    <x v="21"/>
    <x v="3"/>
    <n v="56"/>
    <x v="46"/>
    <x v="1"/>
    <x v="12"/>
    <x v="2"/>
    <n v="2.9"/>
    <s v="Yes"/>
    <s v="Debit Card"/>
    <x v="3"/>
    <s v="Yes"/>
    <s v="Yes"/>
    <n v="31"/>
    <x v="5"/>
    <x v="2"/>
  </r>
  <r>
    <x v="187"/>
    <n v="19"/>
    <x v="0"/>
    <x v="9"/>
    <x v="1"/>
    <n v="94"/>
    <x v="42"/>
    <x v="1"/>
    <x v="7"/>
    <x v="1"/>
    <n v="3.3"/>
    <s v="Yes"/>
    <s v="Credit Card"/>
    <x v="5"/>
    <s v="Yes"/>
    <s v="Yes"/>
    <n v="1"/>
    <x v="4"/>
    <x v="4"/>
  </r>
  <r>
    <x v="188"/>
    <n v="50"/>
    <x v="0"/>
    <x v="15"/>
    <x v="0"/>
    <n v="53"/>
    <x v="10"/>
    <x v="2"/>
    <x v="6"/>
    <x v="1"/>
    <n v="3.1"/>
    <s v="Yes"/>
    <s v="Credit Card"/>
    <x v="0"/>
    <s v="Yes"/>
    <s v="Yes"/>
    <n v="5"/>
    <x v="4"/>
    <x v="4"/>
  </r>
  <r>
    <x v="189"/>
    <n v="36"/>
    <x v="0"/>
    <x v="0"/>
    <x v="0"/>
    <n v="82"/>
    <x v="8"/>
    <x v="2"/>
    <x v="1"/>
    <x v="3"/>
    <n v="4.4000000000000004"/>
    <s v="Yes"/>
    <s v="Venmo"/>
    <x v="2"/>
    <s v="Yes"/>
    <s v="Yes"/>
    <n v="4"/>
    <x v="2"/>
    <x v="1"/>
  </r>
  <r>
    <x v="190"/>
    <n v="65"/>
    <x v="0"/>
    <x v="7"/>
    <x v="2"/>
    <n v="70"/>
    <x v="27"/>
    <x v="3"/>
    <x v="19"/>
    <x v="3"/>
    <n v="3"/>
    <s v="Yes"/>
    <s v="Venmo"/>
    <x v="1"/>
    <s v="Yes"/>
    <s v="Yes"/>
    <n v="48"/>
    <x v="0"/>
    <x v="3"/>
  </r>
  <r>
    <x v="191"/>
    <n v="64"/>
    <x v="0"/>
    <x v="19"/>
    <x v="3"/>
    <n v="76"/>
    <x v="40"/>
    <x v="2"/>
    <x v="0"/>
    <x v="3"/>
    <n v="3.9"/>
    <s v="Yes"/>
    <s v="Credit Card"/>
    <x v="1"/>
    <s v="Yes"/>
    <s v="Yes"/>
    <n v="29"/>
    <x v="1"/>
    <x v="6"/>
  </r>
  <r>
    <x v="192"/>
    <n v="46"/>
    <x v="0"/>
    <x v="9"/>
    <x v="1"/>
    <n v="29"/>
    <x v="43"/>
    <x v="0"/>
    <x v="2"/>
    <x v="2"/>
    <n v="2.9"/>
    <s v="Yes"/>
    <s v="Venmo"/>
    <x v="0"/>
    <s v="Yes"/>
    <s v="Yes"/>
    <n v="12"/>
    <x v="3"/>
    <x v="4"/>
  </r>
  <r>
    <x v="193"/>
    <n v="36"/>
    <x v="0"/>
    <x v="22"/>
    <x v="3"/>
    <n v="100"/>
    <x v="25"/>
    <x v="1"/>
    <x v="5"/>
    <x v="3"/>
    <n v="3"/>
    <s v="Yes"/>
    <s v="PayPal"/>
    <x v="3"/>
    <s v="Yes"/>
    <s v="Yes"/>
    <n v="29"/>
    <x v="0"/>
    <x v="2"/>
  </r>
  <r>
    <x v="194"/>
    <n v="51"/>
    <x v="0"/>
    <x v="21"/>
    <x v="3"/>
    <n v="94"/>
    <x v="9"/>
    <x v="2"/>
    <x v="8"/>
    <x v="1"/>
    <n v="3.1"/>
    <s v="Yes"/>
    <s v="Venmo"/>
    <x v="0"/>
    <s v="Yes"/>
    <s v="Yes"/>
    <n v="15"/>
    <x v="5"/>
    <x v="3"/>
  </r>
  <r>
    <x v="195"/>
    <n v="51"/>
    <x v="0"/>
    <x v="14"/>
    <x v="2"/>
    <n v="25"/>
    <x v="14"/>
    <x v="2"/>
    <x v="23"/>
    <x v="3"/>
    <n v="4.3"/>
    <s v="Yes"/>
    <s v="Credit Card"/>
    <x v="1"/>
    <s v="Yes"/>
    <s v="Yes"/>
    <n v="34"/>
    <x v="2"/>
    <x v="5"/>
  </r>
  <r>
    <x v="196"/>
    <n v="38"/>
    <x v="0"/>
    <x v="23"/>
    <x v="1"/>
    <n v="88"/>
    <x v="47"/>
    <x v="2"/>
    <x v="12"/>
    <x v="2"/>
    <n v="3.9"/>
    <s v="Yes"/>
    <s v="Cash"/>
    <x v="2"/>
    <s v="Yes"/>
    <s v="Yes"/>
    <n v="41"/>
    <x v="2"/>
    <x v="0"/>
  </r>
  <r>
    <x v="197"/>
    <n v="59"/>
    <x v="0"/>
    <x v="18"/>
    <x v="3"/>
    <n v="78"/>
    <x v="36"/>
    <x v="2"/>
    <x v="13"/>
    <x v="3"/>
    <n v="3.2"/>
    <s v="Yes"/>
    <s v="Debit Card"/>
    <x v="4"/>
    <s v="Yes"/>
    <s v="Yes"/>
    <n v="41"/>
    <x v="2"/>
    <x v="5"/>
  </r>
  <r>
    <x v="198"/>
    <n v="57"/>
    <x v="0"/>
    <x v="16"/>
    <x v="3"/>
    <n v="45"/>
    <x v="40"/>
    <x v="2"/>
    <x v="2"/>
    <x v="0"/>
    <n v="4.8"/>
    <s v="Yes"/>
    <s v="Cash"/>
    <x v="3"/>
    <s v="Yes"/>
    <s v="Yes"/>
    <n v="39"/>
    <x v="2"/>
    <x v="0"/>
  </r>
  <r>
    <x v="199"/>
    <n v="54"/>
    <x v="0"/>
    <x v="19"/>
    <x v="3"/>
    <n v="73"/>
    <x v="37"/>
    <x v="3"/>
    <x v="14"/>
    <x v="2"/>
    <n v="3.8"/>
    <s v="Yes"/>
    <s v="Debit Card"/>
    <x v="0"/>
    <s v="Yes"/>
    <s v="Yes"/>
    <n v="32"/>
    <x v="1"/>
    <x v="1"/>
  </r>
  <r>
    <x v="200"/>
    <n v="25"/>
    <x v="0"/>
    <x v="10"/>
    <x v="0"/>
    <n v="61"/>
    <x v="38"/>
    <x v="1"/>
    <x v="11"/>
    <x v="2"/>
    <n v="3.3"/>
    <s v="Yes"/>
    <s v="PayPal"/>
    <x v="2"/>
    <s v="Yes"/>
    <s v="Yes"/>
    <n v="29"/>
    <x v="0"/>
    <x v="5"/>
  </r>
  <r>
    <x v="201"/>
    <n v="69"/>
    <x v="0"/>
    <x v="0"/>
    <x v="0"/>
    <n v="22"/>
    <x v="9"/>
    <x v="1"/>
    <x v="19"/>
    <x v="3"/>
    <n v="4.3"/>
    <s v="Yes"/>
    <s v="Bank Transfer"/>
    <x v="1"/>
    <s v="Yes"/>
    <s v="Yes"/>
    <n v="15"/>
    <x v="4"/>
    <x v="2"/>
  </r>
  <r>
    <x v="202"/>
    <n v="57"/>
    <x v="0"/>
    <x v="19"/>
    <x v="3"/>
    <n v="38"/>
    <x v="43"/>
    <x v="0"/>
    <x v="23"/>
    <x v="1"/>
    <n v="2.7"/>
    <s v="Yes"/>
    <s v="Bank Transfer"/>
    <x v="0"/>
    <s v="Yes"/>
    <s v="Yes"/>
    <n v="33"/>
    <x v="0"/>
    <x v="2"/>
  </r>
  <r>
    <x v="203"/>
    <n v="70"/>
    <x v="0"/>
    <x v="18"/>
    <x v="3"/>
    <n v="38"/>
    <x v="27"/>
    <x v="1"/>
    <x v="22"/>
    <x v="3"/>
    <n v="3.2"/>
    <s v="Yes"/>
    <s v="PayPal"/>
    <x v="2"/>
    <s v="Yes"/>
    <s v="Yes"/>
    <n v="18"/>
    <x v="4"/>
    <x v="1"/>
  </r>
  <r>
    <x v="204"/>
    <n v="24"/>
    <x v="0"/>
    <x v="4"/>
    <x v="1"/>
    <n v="100"/>
    <x v="28"/>
    <x v="2"/>
    <x v="22"/>
    <x v="3"/>
    <n v="4"/>
    <s v="Yes"/>
    <s v="PayPal"/>
    <x v="5"/>
    <s v="Yes"/>
    <s v="Yes"/>
    <n v="35"/>
    <x v="1"/>
    <x v="4"/>
  </r>
  <r>
    <x v="205"/>
    <n v="67"/>
    <x v="0"/>
    <x v="5"/>
    <x v="0"/>
    <n v="64"/>
    <x v="11"/>
    <x v="2"/>
    <x v="5"/>
    <x v="0"/>
    <n v="3"/>
    <s v="Yes"/>
    <s v="Bank Transfer"/>
    <x v="3"/>
    <s v="Yes"/>
    <s v="Yes"/>
    <n v="25"/>
    <x v="3"/>
    <x v="1"/>
  </r>
  <r>
    <x v="206"/>
    <n v="24"/>
    <x v="0"/>
    <x v="17"/>
    <x v="0"/>
    <n v="55"/>
    <x v="48"/>
    <x v="0"/>
    <x v="5"/>
    <x v="2"/>
    <n v="4.2"/>
    <s v="Yes"/>
    <s v="Venmo"/>
    <x v="1"/>
    <s v="Yes"/>
    <s v="Yes"/>
    <n v="6"/>
    <x v="0"/>
    <x v="0"/>
  </r>
  <r>
    <x v="207"/>
    <n v="62"/>
    <x v="0"/>
    <x v="24"/>
    <x v="3"/>
    <n v="91"/>
    <x v="3"/>
    <x v="2"/>
    <x v="5"/>
    <x v="2"/>
    <n v="2.9"/>
    <s v="Yes"/>
    <s v="Venmo"/>
    <x v="0"/>
    <s v="Yes"/>
    <s v="Yes"/>
    <n v="17"/>
    <x v="4"/>
    <x v="4"/>
  </r>
  <r>
    <x v="208"/>
    <n v="57"/>
    <x v="0"/>
    <x v="11"/>
    <x v="0"/>
    <n v="38"/>
    <x v="48"/>
    <x v="2"/>
    <x v="9"/>
    <x v="1"/>
    <n v="4.0999999999999996"/>
    <s v="Yes"/>
    <s v="Cash"/>
    <x v="5"/>
    <s v="Yes"/>
    <s v="Yes"/>
    <n v="17"/>
    <x v="2"/>
    <x v="5"/>
  </r>
  <r>
    <x v="209"/>
    <n v="55"/>
    <x v="0"/>
    <x v="3"/>
    <x v="1"/>
    <n v="97"/>
    <x v="46"/>
    <x v="1"/>
    <x v="8"/>
    <x v="0"/>
    <n v="3.2"/>
    <s v="Yes"/>
    <s v="Bank Transfer"/>
    <x v="5"/>
    <s v="Yes"/>
    <s v="Yes"/>
    <n v="44"/>
    <x v="1"/>
    <x v="6"/>
  </r>
  <r>
    <x v="210"/>
    <n v="45"/>
    <x v="0"/>
    <x v="14"/>
    <x v="2"/>
    <n v="22"/>
    <x v="34"/>
    <x v="0"/>
    <x v="11"/>
    <x v="3"/>
    <n v="3"/>
    <s v="Yes"/>
    <s v="Venmo"/>
    <x v="4"/>
    <s v="Yes"/>
    <s v="Yes"/>
    <n v="6"/>
    <x v="3"/>
    <x v="0"/>
  </r>
  <r>
    <x v="211"/>
    <n v="69"/>
    <x v="0"/>
    <x v="11"/>
    <x v="0"/>
    <n v="92"/>
    <x v="45"/>
    <x v="0"/>
    <x v="1"/>
    <x v="3"/>
    <n v="4.2"/>
    <s v="Yes"/>
    <s v="Venmo"/>
    <x v="4"/>
    <s v="Yes"/>
    <s v="Yes"/>
    <n v="45"/>
    <x v="5"/>
    <x v="0"/>
  </r>
  <r>
    <x v="212"/>
    <n v="67"/>
    <x v="0"/>
    <x v="8"/>
    <x v="3"/>
    <n v="84"/>
    <x v="41"/>
    <x v="0"/>
    <x v="24"/>
    <x v="3"/>
    <n v="4.2"/>
    <s v="Yes"/>
    <s v="Venmo"/>
    <x v="0"/>
    <s v="Yes"/>
    <s v="Yes"/>
    <n v="7"/>
    <x v="5"/>
    <x v="2"/>
  </r>
  <r>
    <x v="213"/>
    <n v="30"/>
    <x v="0"/>
    <x v="8"/>
    <x v="3"/>
    <n v="93"/>
    <x v="22"/>
    <x v="0"/>
    <x v="15"/>
    <x v="3"/>
    <n v="4.4000000000000004"/>
    <s v="Yes"/>
    <s v="Cash"/>
    <x v="5"/>
    <s v="Yes"/>
    <s v="Yes"/>
    <n v="11"/>
    <x v="5"/>
    <x v="6"/>
  </r>
  <r>
    <x v="214"/>
    <n v="24"/>
    <x v="0"/>
    <x v="14"/>
    <x v="2"/>
    <n v="50"/>
    <x v="11"/>
    <x v="0"/>
    <x v="24"/>
    <x v="2"/>
    <n v="4.2"/>
    <s v="Yes"/>
    <s v="Cash"/>
    <x v="2"/>
    <s v="Yes"/>
    <s v="Yes"/>
    <n v="41"/>
    <x v="1"/>
    <x v="6"/>
  </r>
  <r>
    <x v="215"/>
    <n v="62"/>
    <x v="0"/>
    <x v="18"/>
    <x v="3"/>
    <n v="64"/>
    <x v="32"/>
    <x v="1"/>
    <x v="20"/>
    <x v="1"/>
    <n v="2.8"/>
    <s v="Yes"/>
    <s v="Bank Transfer"/>
    <x v="4"/>
    <s v="Yes"/>
    <s v="Yes"/>
    <n v="24"/>
    <x v="3"/>
    <x v="4"/>
  </r>
  <r>
    <x v="216"/>
    <n v="43"/>
    <x v="0"/>
    <x v="6"/>
    <x v="0"/>
    <n v="61"/>
    <x v="2"/>
    <x v="0"/>
    <x v="22"/>
    <x v="1"/>
    <n v="3.7"/>
    <s v="Yes"/>
    <s v="Cash"/>
    <x v="1"/>
    <s v="Yes"/>
    <s v="Yes"/>
    <n v="21"/>
    <x v="0"/>
    <x v="1"/>
  </r>
  <r>
    <x v="217"/>
    <n v="35"/>
    <x v="0"/>
    <x v="12"/>
    <x v="3"/>
    <n v="48"/>
    <x v="19"/>
    <x v="2"/>
    <x v="7"/>
    <x v="0"/>
    <n v="3.5"/>
    <s v="Yes"/>
    <s v="Venmo"/>
    <x v="2"/>
    <s v="Yes"/>
    <s v="Yes"/>
    <n v="24"/>
    <x v="4"/>
    <x v="2"/>
  </r>
  <r>
    <x v="218"/>
    <n v="28"/>
    <x v="0"/>
    <x v="17"/>
    <x v="0"/>
    <n v="45"/>
    <x v="18"/>
    <x v="1"/>
    <x v="23"/>
    <x v="1"/>
    <n v="2.9"/>
    <s v="Yes"/>
    <s v="Credit Card"/>
    <x v="5"/>
    <s v="Yes"/>
    <s v="Yes"/>
    <n v="8"/>
    <x v="2"/>
    <x v="3"/>
  </r>
  <r>
    <x v="219"/>
    <n v="32"/>
    <x v="0"/>
    <x v="22"/>
    <x v="3"/>
    <n v="88"/>
    <x v="22"/>
    <x v="2"/>
    <x v="17"/>
    <x v="1"/>
    <n v="3"/>
    <s v="Yes"/>
    <s v="Venmo"/>
    <x v="1"/>
    <s v="Yes"/>
    <s v="Yes"/>
    <n v="12"/>
    <x v="1"/>
    <x v="0"/>
  </r>
  <r>
    <x v="220"/>
    <n v="39"/>
    <x v="0"/>
    <x v="4"/>
    <x v="1"/>
    <n v="57"/>
    <x v="28"/>
    <x v="1"/>
    <x v="21"/>
    <x v="1"/>
    <n v="3.7"/>
    <s v="Yes"/>
    <s v="Debit Card"/>
    <x v="0"/>
    <s v="Yes"/>
    <s v="Yes"/>
    <n v="48"/>
    <x v="5"/>
    <x v="0"/>
  </r>
  <r>
    <x v="221"/>
    <n v="28"/>
    <x v="0"/>
    <x v="19"/>
    <x v="3"/>
    <n v="68"/>
    <x v="17"/>
    <x v="3"/>
    <x v="23"/>
    <x v="2"/>
    <n v="4.4000000000000004"/>
    <s v="Yes"/>
    <s v="Debit Card"/>
    <x v="5"/>
    <s v="Yes"/>
    <s v="Yes"/>
    <n v="6"/>
    <x v="4"/>
    <x v="3"/>
  </r>
  <r>
    <x v="222"/>
    <n v="47"/>
    <x v="0"/>
    <x v="24"/>
    <x v="3"/>
    <n v="94"/>
    <x v="14"/>
    <x v="3"/>
    <x v="0"/>
    <x v="1"/>
    <n v="4.5"/>
    <s v="Yes"/>
    <s v="Venmo"/>
    <x v="4"/>
    <s v="Yes"/>
    <s v="Yes"/>
    <n v="14"/>
    <x v="3"/>
    <x v="0"/>
  </r>
  <r>
    <x v="223"/>
    <n v="20"/>
    <x v="0"/>
    <x v="13"/>
    <x v="0"/>
    <n v="41"/>
    <x v="5"/>
    <x v="2"/>
    <x v="2"/>
    <x v="1"/>
    <n v="4.8"/>
    <s v="Yes"/>
    <s v="Venmo"/>
    <x v="1"/>
    <s v="Yes"/>
    <s v="Yes"/>
    <n v="34"/>
    <x v="3"/>
    <x v="2"/>
  </r>
  <r>
    <x v="224"/>
    <n v="63"/>
    <x v="0"/>
    <x v="20"/>
    <x v="0"/>
    <n v="83"/>
    <x v="45"/>
    <x v="1"/>
    <x v="19"/>
    <x v="2"/>
    <n v="2.9"/>
    <s v="Yes"/>
    <s v="PayPal"/>
    <x v="1"/>
    <s v="Yes"/>
    <s v="Yes"/>
    <n v="12"/>
    <x v="1"/>
    <x v="6"/>
  </r>
  <r>
    <x v="225"/>
    <n v="25"/>
    <x v="0"/>
    <x v="14"/>
    <x v="2"/>
    <n v="22"/>
    <x v="10"/>
    <x v="2"/>
    <x v="8"/>
    <x v="1"/>
    <n v="3.2"/>
    <s v="Yes"/>
    <s v="Debit Card"/>
    <x v="2"/>
    <s v="Yes"/>
    <s v="Yes"/>
    <n v="11"/>
    <x v="4"/>
    <x v="2"/>
  </r>
  <r>
    <x v="226"/>
    <n v="29"/>
    <x v="0"/>
    <x v="9"/>
    <x v="1"/>
    <n v="74"/>
    <x v="21"/>
    <x v="0"/>
    <x v="10"/>
    <x v="1"/>
    <n v="3.3"/>
    <s v="Yes"/>
    <s v="Cash"/>
    <x v="1"/>
    <s v="Yes"/>
    <s v="Yes"/>
    <n v="5"/>
    <x v="3"/>
    <x v="5"/>
  </r>
  <r>
    <x v="227"/>
    <n v="50"/>
    <x v="0"/>
    <x v="2"/>
    <x v="0"/>
    <n v="90"/>
    <x v="3"/>
    <x v="2"/>
    <x v="2"/>
    <x v="0"/>
    <n v="4.2"/>
    <s v="Yes"/>
    <s v="Venmo"/>
    <x v="3"/>
    <s v="Yes"/>
    <s v="Yes"/>
    <n v="25"/>
    <x v="0"/>
    <x v="0"/>
  </r>
  <r>
    <x v="228"/>
    <n v="18"/>
    <x v="0"/>
    <x v="20"/>
    <x v="0"/>
    <n v="79"/>
    <x v="13"/>
    <x v="2"/>
    <x v="3"/>
    <x v="1"/>
    <n v="2.9"/>
    <s v="Yes"/>
    <s v="Credit Card"/>
    <x v="5"/>
    <s v="Yes"/>
    <s v="Yes"/>
    <n v="11"/>
    <x v="2"/>
    <x v="2"/>
  </r>
  <r>
    <x v="229"/>
    <n v="70"/>
    <x v="0"/>
    <x v="3"/>
    <x v="1"/>
    <n v="28"/>
    <x v="31"/>
    <x v="1"/>
    <x v="5"/>
    <x v="1"/>
    <n v="4.5999999999999996"/>
    <s v="Yes"/>
    <s v="Cash"/>
    <x v="2"/>
    <s v="Yes"/>
    <s v="Yes"/>
    <n v="27"/>
    <x v="3"/>
    <x v="6"/>
  </r>
  <r>
    <x v="230"/>
    <n v="66"/>
    <x v="0"/>
    <x v="18"/>
    <x v="3"/>
    <n v="88"/>
    <x v="40"/>
    <x v="0"/>
    <x v="8"/>
    <x v="3"/>
    <n v="4.0999999999999996"/>
    <s v="Yes"/>
    <s v="Venmo"/>
    <x v="3"/>
    <s v="Yes"/>
    <s v="Yes"/>
    <n v="43"/>
    <x v="2"/>
    <x v="2"/>
  </r>
  <r>
    <x v="231"/>
    <n v="28"/>
    <x v="0"/>
    <x v="0"/>
    <x v="0"/>
    <n v="26"/>
    <x v="30"/>
    <x v="2"/>
    <x v="24"/>
    <x v="1"/>
    <n v="3.1"/>
    <s v="Yes"/>
    <s v="Bank Transfer"/>
    <x v="4"/>
    <s v="Yes"/>
    <s v="Yes"/>
    <n v="18"/>
    <x v="5"/>
    <x v="6"/>
  </r>
  <r>
    <x v="232"/>
    <n v="54"/>
    <x v="0"/>
    <x v="16"/>
    <x v="3"/>
    <n v="27"/>
    <x v="11"/>
    <x v="0"/>
    <x v="7"/>
    <x v="0"/>
    <n v="4.2"/>
    <s v="Yes"/>
    <s v="Bank Transfer"/>
    <x v="0"/>
    <s v="Yes"/>
    <s v="Yes"/>
    <n v="32"/>
    <x v="4"/>
    <x v="4"/>
  </r>
  <r>
    <x v="233"/>
    <n v="19"/>
    <x v="0"/>
    <x v="1"/>
    <x v="0"/>
    <n v="83"/>
    <x v="28"/>
    <x v="3"/>
    <x v="22"/>
    <x v="3"/>
    <n v="4.5"/>
    <s v="Yes"/>
    <s v="PayPal"/>
    <x v="2"/>
    <s v="Yes"/>
    <s v="Yes"/>
    <n v="27"/>
    <x v="4"/>
    <x v="6"/>
  </r>
  <r>
    <x v="234"/>
    <n v="20"/>
    <x v="0"/>
    <x v="24"/>
    <x v="3"/>
    <n v="39"/>
    <x v="45"/>
    <x v="1"/>
    <x v="5"/>
    <x v="2"/>
    <n v="3.7"/>
    <s v="Yes"/>
    <s v="PayPal"/>
    <x v="2"/>
    <s v="Yes"/>
    <s v="Yes"/>
    <n v="24"/>
    <x v="2"/>
    <x v="1"/>
  </r>
  <r>
    <x v="235"/>
    <n v="43"/>
    <x v="0"/>
    <x v="12"/>
    <x v="3"/>
    <n v="89"/>
    <x v="32"/>
    <x v="2"/>
    <x v="17"/>
    <x v="0"/>
    <n v="3.7"/>
    <s v="Yes"/>
    <s v="Cash"/>
    <x v="1"/>
    <s v="Yes"/>
    <s v="Yes"/>
    <n v="31"/>
    <x v="5"/>
    <x v="3"/>
  </r>
  <r>
    <x v="236"/>
    <n v="38"/>
    <x v="0"/>
    <x v="7"/>
    <x v="2"/>
    <n v="68"/>
    <x v="25"/>
    <x v="0"/>
    <x v="14"/>
    <x v="0"/>
    <n v="3.4"/>
    <s v="Yes"/>
    <s v="Debit Card"/>
    <x v="2"/>
    <s v="Yes"/>
    <s v="Yes"/>
    <n v="39"/>
    <x v="3"/>
    <x v="0"/>
  </r>
  <r>
    <x v="237"/>
    <n v="50"/>
    <x v="0"/>
    <x v="10"/>
    <x v="0"/>
    <n v="90"/>
    <x v="44"/>
    <x v="2"/>
    <x v="19"/>
    <x v="2"/>
    <n v="3"/>
    <s v="Yes"/>
    <s v="Venmo"/>
    <x v="5"/>
    <s v="Yes"/>
    <s v="Yes"/>
    <n v="36"/>
    <x v="5"/>
    <x v="0"/>
  </r>
  <r>
    <x v="238"/>
    <n v="64"/>
    <x v="0"/>
    <x v="11"/>
    <x v="0"/>
    <n v="34"/>
    <x v="31"/>
    <x v="2"/>
    <x v="15"/>
    <x v="3"/>
    <n v="4.2"/>
    <s v="Yes"/>
    <s v="Debit Card"/>
    <x v="1"/>
    <s v="Yes"/>
    <s v="Yes"/>
    <n v="5"/>
    <x v="1"/>
    <x v="2"/>
  </r>
  <r>
    <x v="239"/>
    <n v="49"/>
    <x v="0"/>
    <x v="13"/>
    <x v="0"/>
    <n v="51"/>
    <x v="34"/>
    <x v="0"/>
    <x v="22"/>
    <x v="2"/>
    <n v="2.9"/>
    <s v="Yes"/>
    <s v="PayPal"/>
    <x v="0"/>
    <s v="Yes"/>
    <s v="Yes"/>
    <n v="47"/>
    <x v="2"/>
    <x v="4"/>
  </r>
  <r>
    <x v="240"/>
    <n v="47"/>
    <x v="0"/>
    <x v="1"/>
    <x v="0"/>
    <n v="45"/>
    <x v="6"/>
    <x v="3"/>
    <x v="2"/>
    <x v="0"/>
    <n v="3.5"/>
    <s v="Yes"/>
    <s v="Credit Card"/>
    <x v="1"/>
    <s v="Yes"/>
    <s v="Yes"/>
    <n v="29"/>
    <x v="4"/>
    <x v="0"/>
  </r>
  <r>
    <x v="241"/>
    <n v="36"/>
    <x v="0"/>
    <x v="15"/>
    <x v="0"/>
    <n v="88"/>
    <x v="12"/>
    <x v="2"/>
    <x v="15"/>
    <x v="0"/>
    <n v="4.0999999999999996"/>
    <s v="Yes"/>
    <s v="PayPal"/>
    <x v="1"/>
    <s v="Yes"/>
    <s v="Yes"/>
    <n v="43"/>
    <x v="0"/>
    <x v="4"/>
  </r>
  <r>
    <x v="242"/>
    <n v="55"/>
    <x v="0"/>
    <x v="7"/>
    <x v="2"/>
    <n v="85"/>
    <x v="14"/>
    <x v="0"/>
    <x v="0"/>
    <x v="2"/>
    <n v="4.3"/>
    <s v="Yes"/>
    <s v="Credit Card"/>
    <x v="5"/>
    <s v="Yes"/>
    <s v="Yes"/>
    <n v="40"/>
    <x v="5"/>
    <x v="6"/>
  </r>
  <r>
    <x v="243"/>
    <n v="25"/>
    <x v="0"/>
    <x v="16"/>
    <x v="3"/>
    <n v="100"/>
    <x v="0"/>
    <x v="2"/>
    <x v="8"/>
    <x v="0"/>
    <n v="2.8"/>
    <s v="Yes"/>
    <s v="Credit Card"/>
    <x v="4"/>
    <s v="Yes"/>
    <s v="Yes"/>
    <n v="4"/>
    <x v="5"/>
    <x v="5"/>
  </r>
  <r>
    <x v="244"/>
    <n v="53"/>
    <x v="0"/>
    <x v="22"/>
    <x v="3"/>
    <n v="42"/>
    <x v="4"/>
    <x v="1"/>
    <x v="21"/>
    <x v="1"/>
    <n v="4.9000000000000004"/>
    <s v="Yes"/>
    <s v="Debit Card"/>
    <x v="4"/>
    <s v="Yes"/>
    <s v="Yes"/>
    <n v="39"/>
    <x v="3"/>
    <x v="1"/>
  </r>
  <r>
    <x v="245"/>
    <n v="49"/>
    <x v="0"/>
    <x v="3"/>
    <x v="1"/>
    <n v="53"/>
    <x v="3"/>
    <x v="0"/>
    <x v="4"/>
    <x v="2"/>
    <n v="3.3"/>
    <s v="Yes"/>
    <s v="Cash"/>
    <x v="2"/>
    <s v="Yes"/>
    <s v="Yes"/>
    <n v="45"/>
    <x v="0"/>
    <x v="0"/>
  </r>
  <r>
    <x v="246"/>
    <n v="35"/>
    <x v="0"/>
    <x v="12"/>
    <x v="3"/>
    <n v="86"/>
    <x v="22"/>
    <x v="3"/>
    <x v="19"/>
    <x v="1"/>
    <n v="3.2"/>
    <s v="Yes"/>
    <s v="Credit Card"/>
    <x v="0"/>
    <s v="Yes"/>
    <s v="Yes"/>
    <n v="20"/>
    <x v="0"/>
    <x v="4"/>
  </r>
  <r>
    <x v="247"/>
    <n v="29"/>
    <x v="0"/>
    <x v="1"/>
    <x v="0"/>
    <n v="66"/>
    <x v="6"/>
    <x v="3"/>
    <x v="18"/>
    <x v="1"/>
    <n v="4.4000000000000004"/>
    <s v="Yes"/>
    <s v="Credit Card"/>
    <x v="3"/>
    <s v="Yes"/>
    <s v="Yes"/>
    <n v="14"/>
    <x v="5"/>
    <x v="1"/>
  </r>
  <r>
    <x v="248"/>
    <n v="47"/>
    <x v="0"/>
    <x v="22"/>
    <x v="3"/>
    <n v="100"/>
    <x v="38"/>
    <x v="2"/>
    <x v="24"/>
    <x v="0"/>
    <n v="4.8"/>
    <s v="Yes"/>
    <s v="Venmo"/>
    <x v="0"/>
    <s v="Yes"/>
    <s v="Yes"/>
    <n v="33"/>
    <x v="3"/>
    <x v="1"/>
  </r>
  <r>
    <x v="249"/>
    <n v="53"/>
    <x v="0"/>
    <x v="8"/>
    <x v="3"/>
    <n v="47"/>
    <x v="29"/>
    <x v="1"/>
    <x v="11"/>
    <x v="3"/>
    <n v="4.2"/>
    <s v="Yes"/>
    <s v="Cash"/>
    <x v="3"/>
    <s v="Yes"/>
    <s v="Yes"/>
    <n v="18"/>
    <x v="2"/>
    <x v="2"/>
  </r>
  <r>
    <x v="250"/>
    <n v="33"/>
    <x v="0"/>
    <x v="11"/>
    <x v="0"/>
    <n v="25"/>
    <x v="16"/>
    <x v="0"/>
    <x v="13"/>
    <x v="3"/>
    <n v="4"/>
    <s v="Yes"/>
    <s v="Debit Card"/>
    <x v="0"/>
    <s v="Yes"/>
    <s v="Yes"/>
    <n v="9"/>
    <x v="4"/>
    <x v="1"/>
  </r>
  <r>
    <x v="251"/>
    <n v="21"/>
    <x v="0"/>
    <x v="8"/>
    <x v="3"/>
    <n v="51"/>
    <x v="5"/>
    <x v="3"/>
    <x v="9"/>
    <x v="0"/>
    <n v="2.5"/>
    <s v="Yes"/>
    <s v="PayPal"/>
    <x v="3"/>
    <s v="Yes"/>
    <s v="Yes"/>
    <n v="34"/>
    <x v="3"/>
    <x v="2"/>
  </r>
  <r>
    <x v="252"/>
    <n v="32"/>
    <x v="0"/>
    <x v="6"/>
    <x v="0"/>
    <n v="41"/>
    <x v="12"/>
    <x v="2"/>
    <x v="10"/>
    <x v="2"/>
    <n v="3.9"/>
    <s v="Yes"/>
    <s v="Cash"/>
    <x v="1"/>
    <s v="Yes"/>
    <s v="Yes"/>
    <n v="33"/>
    <x v="0"/>
    <x v="0"/>
  </r>
  <r>
    <x v="253"/>
    <n v="52"/>
    <x v="0"/>
    <x v="23"/>
    <x v="1"/>
    <n v="73"/>
    <x v="19"/>
    <x v="0"/>
    <x v="17"/>
    <x v="0"/>
    <n v="4.9000000000000004"/>
    <s v="Yes"/>
    <s v="PayPal"/>
    <x v="4"/>
    <s v="Yes"/>
    <s v="Yes"/>
    <n v="15"/>
    <x v="4"/>
    <x v="4"/>
  </r>
  <r>
    <x v="254"/>
    <n v="67"/>
    <x v="0"/>
    <x v="12"/>
    <x v="3"/>
    <n v="42"/>
    <x v="27"/>
    <x v="2"/>
    <x v="3"/>
    <x v="0"/>
    <n v="3.5"/>
    <s v="Yes"/>
    <s v="Credit Card"/>
    <x v="5"/>
    <s v="Yes"/>
    <s v="Yes"/>
    <n v="4"/>
    <x v="3"/>
    <x v="4"/>
  </r>
  <r>
    <x v="255"/>
    <n v="43"/>
    <x v="0"/>
    <x v="18"/>
    <x v="3"/>
    <n v="20"/>
    <x v="33"/>
    <x v="2"/>
    <x v="4"/>
    <x v="1"/>
    <n v="4.2"/>
    <s v="Yes"/>
    <s v="Debit Card"/>
    <x v="1"/>
    <s v="Yes"/>
    <s v="Yes"/>
    <n v="25"/>
    <x v="5"/>
    <x v="2"/>
  </r>
  <r>
    <x v="256"/>
    <n v="58"/>
    <x v="0"/>
    <x v="16"/>
    <x v="3"/>
    <n v="30"/>
    <x v="45"/>
    <x v="3"/>
    <x v="10"/>
    <x v="1"/>
    <n v="4.7"/>
    <s v="Yes"/>
    <s v="Venmo"/>
    <x v="0"/>
    <s v="Yes"/>
    <s v="Yes"/>
    <n v="20"/>
    <x v="2"/>
    <x v="6"/>
  </r>
  <r>
    <x v="257"/>
    <n v="20"/>
    <x v="0"/>
    <x v="8"/>
    <x v="3"/>
    <n v="53"/>
    <x v="8"/>
    <x v="2"/>
    <x v="16"/>
    <x v="2"/>
    <n v="4.5"/>
    <s v="Yes"/>
    <s v="PayPal"/>
    <x v="0"/>
    <s v="Yes"/>
    <s v="Yes"/>
    <n v="5"/>
    <x v="2"/>
    <x v="3"/>
  </r>
  <r>
    <x v="258"/>
    <n v="61"/>
    <x v="0"/>
    <x v="24"/>
    <x v="3"/>
    <n v="74"/>
    <x v="15"/>
    <x v="1"/>
    <x v="12"/>
    <x v="1"/>
    <n v="2.8"/>
    <s v="Yes"/>
    <s v="Venmo"/>
    <x v="0"/>
    <s v="Yes"/>
    <s v="Yes"/>
    <n v="16"/>
    <x v="1"/>
    <x v="3"/>
  </r>
  <r>
    <x v="259"/>
    <n v="32"/>
    <x v="0"/>
    <x v="2"/>
    <x v="0"/>
    <n v="57"/>
    <x v="7"/>
    <x v="2"/>
    <x v="9"/>
    <x v="3"/>
    <n v="2.9"/>
    <s v="Yes"/>
    <s v="Credit Card"/>
    <x v="3"/>
    <s v="Yes"/>
    <s v="Yes"/>
    <n v="13"/>
    <x v="5"/>
    <x v="2"/>
  </r>
  <r>
    <x v="260"/>
    <n v="38"/>
    <x v="0"/>
    <x v="19"/>
    <x v="3"/>
    <n v="57"/>
    <x v="6"/>
    <x v="1"/>
    <x v="16"/>
    <x v="0"/>
    <n v="3.2"/>
    <s v="Yes"/>
    <s v="Bank Transfer"/>
    <x v="4"/>
    <s v="Yes"/>
    <s v="Yes"/>
    <n v="11"/>
    <x v="2"/>
    <x v="6"/>
  </r>
  <r>
    <x v="261"/>
    <n v="21"/>
    <x v="0"/>
    <x v="2"/>
    <x v="0"/>
    <n v="77"/>
    <x v="18"/>
    <x v="0"/>
    <x v="23"/>
    <x v="0"/>
    <n v="4.9000000000000004"/>
    <s v="Yes"/>
    <s v="Cash"/>
    <x v="3"/>
    <s v="Yes"/>
    <s v="Yes"/>
    <n v="21"/>
    <x v="2"/>
    <x v="2"/>
  </r>
  <r>
    <x v="262"/>
    <n v="37"/>
    <x v="0"/>
    <x v="13"/>
    <x v="0"/>
    <n v="40"/>
    <x v="11"/>
    <x v="2"/>
    <x v="11"/>
    <x v="2"/>
    <n v="3.7"/>
    <s v="Yes"/>
    <s v="Cash"/>
    <x v="2"/>
    <s v="Yes"/>
    <s v="Yes"/>
    <n v="6"/>
    <x v="5"/>
    <x v="2"/>
  </r>
  <r>
    <x v="263"/>
    <n v="27"/>
    <x v="0"/>
    <x v="6"/>
    <x v="0"/>
    <n v="46"/>
    <x v="44"/>
    <x v="2"/>
    <x v="7"/>
    <x v="2"/>
    <n v="4.3"/>
    <s v="Yes"/>
    <s v="Credit Card"/>
    <x v="5"/>
    <s v="Yes"/>
    <s v="Yes"/>
    <n v="29"/>
    <x v="0"/>
    <x v="5"/>
  </r>
  <r>
    <x v="264"/>
    <n v="36"/>
    <x v="0"/>
    <x v="13"/>
    <x v="0"/>
    <n v="78"/>
    <x v="24"/>
    <x v="1"/>
    <x v="4"/>
    <x v="3"/>
    <n v="3.9"/>
    <s v="Yes"/>
    <s v="Venmo"/>
    <x v="5"/>
    <s v="Yes"/>
    <s v="Yes"/>
    <n v="15"/>
    <x v="1"/>
    <x v="2"/>
  </r>
  <r>
    <x v="265"/>
    <n v="32"/>
    <x v="0"/>
    <x v="21"/>
    <x v="3"/>
    <n v="59"/>
    <x v="49"/>
    <x v="2"/>
    <x v="0"/>
    <x v="1"/>
    <n v="3.2"/>
    <s v="Yes"/>
    <s v="Venmo"/>
    <x v="4"/>
    <s v="Yes"/>
    <s v="Yes"/>
    <n v="17"/>
    <x v="4"/>
    <x v="4"/>
  </r>
  <r>
    <x v="266"/>
    <n v="51"/>
    <x v="0"/>
    <x v="16"/>
    <x v="3"/>
    <n v="75"/>
    <x v="7"/>
    <x v="0"/>
    <x v="3"/>
    <x v="2"/>
    <n v="3.1"/>
    <s v="Yes"/>
    <s v="Cash"/>
    <x v="0"/>
    <s v="Yes"/>
    <s v="Yes"/>
    <n v="32"/>
    <x v="2"/>
    <x v="1"/>
  </r>
  <r>
    <x v="267"/>
    <n v="64"/>
    <x v="0"/>
    <x v="1"/>
    <x v="0"/>
    <n v="54"/>
    <x v="33"/>
    <x v="2"/>
    <x v="8"/>
    <x v="1"/>
    <n v="3.9"/>
    <s v="Yes"/>
    <s v="Venmo"/>
    <x v="4"/>
    <s v="Yes"/>
    <s v="Yes"/>
    <n v="42"/>
    <x v="0"/>
    <x v="2"/>
  </r>
  <r>
    <x v="268"/>
    <n v="68"/>
    <x v="0"/>
    <x v="9"/>
    <x v="1"/>
    <n v="42"/>
    <x v="42"/>
    <x v="2"/>
    <x v="4"/>
    <x v="1"/>
    <n v="2.6"/>
    <s v="Yes"/>
    <s v="Venmo"/>
    <x v="5"/>
    <s v="Yes"/>
    <s v="Yes"/>
    <n v="21"/>
    <x v="1"/>
    <x v="5"/>
  </r>
  <r>
    <x v="269"/>
    <n v="68"/>
    <x v="0"/>
    <x v="0"/>
    <x v="0"/>
    <n v="44"/>
    <x v="42"/>
    <x v="2"/>
    <x v="4"/>
    <x v="0"/>
    <n v="3.3"/>
    <s v="Yes"/>
    <s v="PayPal"/>
    <x v="2"/>
    <s v="Yes"/>
    <s v="Yes"/>
    <n v="9"/>
    <x v="1"/>
    <x v="4"/>
  </r>
  <r>
    <x v="270"/>
    <n v="33"/>
    <x v="0"/>
    <x v="2"/>
    <x v="0"/>
    <n v="52"/>
    <x v="25"/>
    <x v="3"/>
    <x v="20"/>
    <x v="3"/>
    <n v="4.5999999999999996"/>
    <s v="Yes"/>
    <s v="Debit Card"/>
    <x v="1"/>
    <s v="Yes"/>
    <s v="Yes"/>
    <n v="16"/>
    <x v="4"/>
    <x v="2"/>
  </r>
  <r>
    <x v="271"/>
    <n v="65"/>
    <x v="0"/>
    <x v="12"/>
    <x v="3"/>
    <n v="69"/>
    <x v="33"/>
    <x v="3"/>
    <x v="22"/>
    <x v="2"/>
    <n v="4.5999999999999996"/>
    <s v="Yes"/>
    <s v="Credit Card"/>
    <x v="0"/>
    <s v="Yes"/>
    <s v="Yes"/>
    <n v="42"/>
    <x v="2"/>
    <x v="0"/>
  </r>
  <r>
    <x v="272"/>
    <n v="48"/>
    <x v="0"/>
    <x v="16"/>
    <x v="3"/>
    <n v="26"/>
    <x v="4"/>
    <x v="2"/>
    <x v="19"/>
    <x v="2"/>
    <n v="4.4000000000000004"/>
    <s v="Yes"/>
    <s v="PayPal"/>
    <x v="4"/>
    <s v="Yes"/>
    <s v="Yes"/>
    <n v="37"/>
    <x v="5"/>
    <x v="4"/>
  </r>
  <r>
    <x v="273"/>
    <n v="69"/>
    <x v="0"/>
    <x v="7"/>
    <x v="2"/>
    <n v="33"/>
    <x v="25"/>
    <x v="1"/>
    <x v="5"/>
    <x v="1"/>
    <n v="4.2"/>
    <s v="Yes"/>
    <s v="Cash"/>
    <x v="0"/>
    <s v="Yes"/>
    <s v="Yes"/>
    <n v="32"/>
    <x v="5"/>
    <x v="3"/>
  </r>
  <r>
    <x v="274"/>
    <n v="59"/>
    <x v="0"/>
    <x v="16"/>
    <x v="3"/>
    <n v="32"/>
    <x v="33"/>
    <x v="2"/>
    <x v="21"/>
    <x v="1"/>
    <n v="3"/>
    <s v="Yes"/>
    <s v="Credit Card"/>
    <x v="0"/>
    <s v="Yes"/>
    <s v="Yes"/>
    <n v="28"/>
    <x v="1"/>
    <x v="4"/>
  </r>
  <r>
    <x v="275"/>
    <n v="48"/>
    <x v="0"/>
    <x v="21"/>
    <x v="3"/>
    <n v="85"/>
    <x v="41"/>
    <x v="3"/>
    <x v="12"/>
    <x v="0"/>
    <n v="4"/>
    <s v="Yes"/>
    <s v="Debit Card"/>
    <x v="0"/>
    <s v="Yes"/>
    <s v="Yes"/>
    <n v="13"/>
    <x v="2"/>
    <x v="1"/>
  </r>
  <r>
    <x v="276"/>
    <n v="25"/>
    <x v="0"/>
    <x v="11"/>
    <x v="0"/>
    <n v="30"/>
    <x v="45"/>
    <x v="3"/>
    <x v="2"/>
    <x v="3"/>
    <n v="3.5"/>
    <s v="Yes"/>
    <s v="Debit Card"/>
    <x v="0"/>
    <s v="Yes"/>
    <s v="Yes"/>
    <n v="11"/>
    <x v="4"/>
    <x v="0"/>
  </r>
  <r>
    <x v="277"/>
    <n v="29"/>
    <x v="0"/>
    <x v="5"/>
    <x v="0"/>
    <n v="29"/>
    <x v="42"/>
    <x v="2"/>
    <x v="14"/>
    <x v="0"/>
    <n v="3"/>
    <s v="Yes"/>
    <s v="Credit Card"/>
    <x v="5"/>
    <s v="Yes"/>
    <s v="Yes"/>
    <n v="36"/>
    <x v="4"/>
    <x v="4"/>
  </r>
  <r>
    <x v="278"/>
    <n v="57"/>
    <x v="0"/>
    <x v="1"/>
    <x v="0"/>
    <n v="95"/>
    <x v="11"/>
    <x v="2"/>
    <x v="20"/>
    <x v="1"/>
    <n v="3.7"/>
    <s v="Yes"/>
    <s v="Bank Transfer"/>
    <x v="0"/>
    <s v="Yes"/>
    <s v="Yes"/>
    <n v="23"/>
    <x v="5"/>
    <x v="2"/>
  </r>
  <r>
    <x v="279"/>
    <n v="23"/>
    <x v="0"/>
    <x v="4"/>
    <x v="1"/>
    <n v="69"/>
    <x v="10"/>
    <x v="0"/>
    <x v="2"/>
    <x v="2"/>
    <n v="4"/>
    <s v="Yes"/>
    <s v="Credit Card"/>
    <x v="3"/>
    <s v="Yes"/>
    <s v="Yes"/>
    <n v="37"/>
    <x v="4"/>
    <x v="5"/>
  </r>
  <r>
    <x v="280"/>
    <n v="45"/>
    <x v="0"/>
    <x v="3"/>
    <x v="1"/>
    <n v="69"/>
    <x v="6"/>
    <x v="1"/>
    <x v="17"/>
    <x v="3"/>
    <n v="4.2"/>
    <s v="Yes"/>
    <s v="Debit Card"/>
    <x v="4"/>
    <s v="Yes"/>
    <s v="Yes"/>
    <n v="21"/>
    <x v="1"/>
    <x v="4"/>
  </r>
  <r>
    <x v="281"/>
    <n v="38"/>
    <x v="0"/>
    <x v="22"/>
    <x v="3"/>
    <n v="61"/>
    <x v="19"/>
    <x v="3"/>
    <x v="4"/>
    <x v="1"/>
    <n v="2.5"/>
    <s v="Yes"/>
    <s v="Bank Transfer"/>
    <x v="3"/>
    <s v="Yes"/>
    <s v="Yes"/>
    <n v="22"/>
    <x v="5"/>
    <x v="4"/>
  </r>
  <r>
    <x v="282"/>
    <n v="21"/>
    <x v="0"/>
    <x v="11"/>
    <x v="0"/>
    <n v="94"/>
    <x v="46"/>
    <x v="2"/>
    <x v="11"/>
    <x v="2"/>
    <n v="3"/>
    <s v="Yes"/>
    <s v="Debit Card"/>
    <x v="4"/>
    <s v="Yes"/>
    <s v="Yes"/>
    <n v="9"/>
    <x v="1"/>
    <x v="5"/>
  </r>
  <r>
    <x v="283"/>
    <n v="32"/>
    <x v="0"/>
    <x v="1"/>
    <x v="0"/>
    <n v="30"/>
    <x v="6"/>
    <x v="1"/>
    <x v="1"/>
    <x v="3"/>
    <n v="3.2"/>
    <s v="Yes"/>
    <s v="Debit Card"/>
    <x v="2"/>
    <s v="Yes"/>
    <s v="Yes"/>
    <n v="16"/>
    <x v="0"/>
    <x v="2"/>
  </r>
  <r>
    <x v="284"/>
    <n v="63"/>
    <x v="0"/>
    <x v="11"/>
    <x v="0"/>
    <n v="45"/>
    <x v="31"/>
    <x v="2"/>
    <x v="16"/>
    <x v="2"/>
    <n v="3.5"/>
    <s v="Yes"/>
    <s v="PayPal"/>
    <x v="3"/>
    <s v="Yes"/>
    <s v="Yes"/>
    <n v="4"/>
    <x v="3"/>
    <x v="3"/>
  </r>
  <r>
    <x v="285"/>
    <n v="29"/>
    <x v="0"/>
    <x v="8"/>
    <x v="3"/>
    <n v="39"/>
    <x v="0"/>
    <x v="3"/>
    <x v="22"/>
    <x v="2"/>
    <n v="4.8"/>
    <s v="Yes"/>
    <s v="Credit Card"/>
    <x v="0"/>
    <s v="Yes"/>
    <s v="Yes"/>
    <n v="3"/>
    <x v="5"/>
    <x v="4"/>
  </r>
  <r>
    <x v="286"/>
    <n v="27"/>
    <x v="0"/>
    <x v="16"/>
    <x v="3"/>
    <n v="51"/>
    <x v="43"/>
    <x v="0"/>
    <x v="0"/>
    <x v="2"/>
    <n v="2.6"/>
    <s v="Yes"/>
    <s v="Cash"/>
    <x v="5"/>
    <s v="Yes"/>
    <s v="Yes"/>
    <n v="6"/>
    <x v="5"/>
    <x v="2"/>
  </r>
  <r>
    <x v="287"/>
    <n v="56"/>
    <x v="0"/>
    <x v="18"/>
    <x v="3"/>
    <n v="37"/>
    <x v="12"/>
    <x v="0"/>
    <x v="24"/>
    <x v="1"/>
    <n v="3.4"/>
    <s v="Yes"/>
    <s v="Cash"/>
    <x v="4"/>
    <s v="Yes"/>
    <s v="Yes"/>
    <n v="18"/>
    <x v="0"/>
    <x v="0"/>
  </r>
  <r>
    <x v="288"/>
    <n v="30"/>
    <x v="0"/>
    <x v="17"/>
    <x v="0"/>
    <n v="62"/>
    <x v="17"/>
    <x v="2"/>
    <x v="12"/>
    <x v="0"/>
    <n v="3.7"/>
    <s v="Yes"/>
    <s v="Credit Card"/>
    <x v="4"/>
    <s v="Yes"/>
    <s v="Yes"/>
    <n v="34"/>
    <x v="0"/>
    <x v="4"/>
  </r>
  <r>
    <x v="289"/>
    <n v="49"/>
    <x v="0"/>
    <x v="7"/>
    <x v="2"/>
    <n v="85"/>
    <x v="14"/>
    <x v="2"/>
    <x v="22"/>
    <x v="3"/>
    <n v="4.5"/>
    <s v="Yes"/>
    <s v="Debit Card"/>
    <x v="4"/>
    <s v="Yes"/>
    <s v="Yes"/>
    <n v="26"/>
    <x v="2"/>
    <x v="5"/>
  </r>
  <r>
    <x v="290"/>
    <n v="58"/>
    <x v="0"/>
    <x v="17"/>
    <x v="0"/>
    <n v="33"/>
    <x v="24"/>
    <x v="2"/>
    <x v="21"/>
    <x v="0"/>
    <n v="3.7"/>
    <s v="Yes"/>
    <s v="Bank Transfer"/>
    <x v="3"/>
    <s v="Yes"/>
    <s v="Yes"/>
    <n v="50"/>
    <x v="3"/>
    <x v="1"/>
  </r>
  <r>
    <x v="291"/>
    <n v="57"/>
    <x v="0"/>
    <x v="10"/>
    <x v="0"/>
    <n v="26"/>
    <x v="12"/>
    <x v="3"/>
    <x v="10"/>
    <x v="3"/>
    <n v="3.3"/>
    <s v="Yes"/>
    <s v="Credit Card"/>
    <x v="2"/>
    <s v="Yes"/>
    <s v="Yes"/>
    <n v="40"/>
    <x v="4"/>
    <x v="5"/>
  </r>
  <r>
    <x v="292"/>
    <n v="60"/>
    <x v="0"/>
    <x v="9"/>
    <x v="1"/>
    <n v="99"/>
    <x v="40"/>
    <x v="2"/>
    <x v="14"/>
    <x v="1"/>
    <n v="4.7"/>
    <s v="Yes"/>
    <s v="Credit Card"/>
    <x v="1"/>
    <s v="Yes"/>
    <s v="Yes"/>
    <n v="24"/>
    <x v="1"/>
    <x v="3"/>
  </r>
  <r>
    <x v="293"/>
    <n v="69"/>
    <x v="0"/>
    <x v="8"/>
    <x v="3"/>
    <n v="39"/>
    <x v="39"/>
    <x v="2"/>
    <x v="3"/>
    <x v="1"/>
    <n v="2.7"/>
    <s v="Yes"/>
    <s v="PayPal"/>
    <x v="0"/>
    <s v="Yes"/>
    <s v="Yes"/>
    <n v="33"/>
    <x v="3"/>
    <x v="2"/>
  </r>
  <r>
    <x v="294"/>
    <n v="70"/>
    <x v="0"/>
    <x v="11"/>
    <x v="0"/>
    <n v="20"/>
    <x v="32"/>
    <x v="2"/>
    <x v="9"/>
    <x v="1"/>
    <n v="4.5999999999999996"/>
    <s v="Yes"/>
    <s v="Cash"/>
    <x v="5"/>
    <s v="Yes"/>
    <s v="Yes"/>
    <n v="19"/>
    <x v="2"/>
    <x v="6"/>
  </r>
  <r>
    <x v="295"/>
    <n v="53"/>
    <x v="0"/>
    <x v="12"/>
    <x v="3"/>
    <n v="42"/>
    <x v="8"/>
    <x v="2"/>
    <x v="21"/>
    <x v="0"/>
    <n v="2.7"/>
    <s v="Yes"/>
    <s v="Venmo"/>
    <x v="5"/>
    <s v="Yes"/>
    <s v="Yes"/>
    <n v="24"/>
    <x v="2"/>
    <x v="3"/>
  </r>
  <r>
    <x v="296"/>
    <n v="25"/>
    <x v="0"/>
    <x v="3"/>
    <x v="1"/>
    <n v="74"/>
    <x v="27"/>
    <x v="1"/>
    <x v="12"/>
    <x v="1"/>
    <n v="4.8"/>
    <s v="Yes"/>
    <s v="PayPal"/>
    <x v="4"/>
    <s v="Yes"/>
    <s v="Yes"/>
    <n v="19"/>
    <x v="2"/>
    <x v="1"/>
  </r>
  <r>
    <x v="297"/>
    <n v="48"/>
    <x v="0"/>
    <x v="9"/>
    <x v="1"/>
    <n v="26"/>
    <x v="12"/>
    <x v="3"/>
    <x v="7"/>
    <x v="2"/>
    <n v="4.4000000000000004"/>
    <s v="Yes"/>
    <s v="Bank Transfer"/>
    <x v="3"/>
    <s v="Yes"/>
    <s v="Yes"/>
    <n v="4"/>
    <x v="2"/>
    <x v="4"/>
  </r>
  <r>
    <x v="298"/>
    <n v="69"/>
    <x v="0"/>
    <x v="17"/>
    <x v="0"/>
    <n v="53"/>
    <x v="33"/>
    <x v="2"/>
    <x v="12"/>
    <x v="0"/>
    <n v="4"/>
    <s v="Yes"/>
    <s v="Cash"/>
    <x v="3"/>
    <s v="Yes"/>
    <s v="Yes"/>
    <n v="11"/>
    <x v="0"/>
    <x v="6"/>
  </r>
  <r>
    <x v="299"/>
    <n v="25"/>
    <x v="0"/>
    <x v="4"/>
    <x v="1"/>
    <n v="80"/>
    <x v="38"/>
    <x v="2"/>
    <x v="1"/>
    <x v="2"/>
    <n v="3.2"/>
    <s v="Yes"/>
    <s v="Credit Card"/>
    <x v="2"/>
    <s v="Yes"/>
    <s v="Yes"/>
    <n v="28"/>
    <x v="3"/>
    <x v="0"/>
  </r>
  <r>
    <x v="300"/>
    <n v="29"/>
    <x v="0"/>
    <x v="19"/>
    <x v="3"/>
    <n v="98"/>
    <x v="44"/>
    <x v="2"/>
    <x v="11"/>
    <x v="1"/>
    <n v="4.4000000000000004"/>
    <s v="Yes"/>
    <s v="Cash"/>
    <x v="5"/>
    <s v="Yes"/>
    <s v="Yes"/>
    <n v="24"/>
    <x v="3"/>
    <x v="1"/>
  </r>
  <r>
    <x v="301"/>
    <n v="46"/>
    <x v="0"/>
    <x v="11"/>
    <x v="0"/>
    <n v="95"/>
    <x v="38"/>
    <x v="2"/>
    <x v="14"/>
    <x v="1"/>
    <n v="3.8"/>
    <s v="Yes"/>
    <s v="Debit Card"/>
    <x v="3"/>
    <s v="Yes"/>
    <s v="Yes"/>
    <n v="25"/>
    <x v="2"/>
    <x v="6"/>
  </r>
  <r>
    <x v="302"/>
    <n v="37"/>
    <x v="0"/>
    <x v="1"/>
    <x v="0"/>
    <n v="44"/>
    <x v="12"/>
    <x v="0"/>
    <x v="8"/>
    <x v="2"/>
    <n v="3.6"/>
    <s v="Yes"/>
    <s v="Venmo"/>
    <x v="0"/>
    <s v="Yes"/>
    <s v="Yes"/>
    <n v="27"/>
    <x v="4"/>
    <x v="6"/>
  </r>
  <r>
    <x v="303"/>
    <n v="20"/>
    <x v="0"/>
    <x v="3"/>
    <x v="1"/>
    <n v="60"/>
    <x v="4"/>
    <x v="2"/>
    <x v="2"/>
    <x v="2"/>
    <n v="3.3"/>
    <s v="Yes"/>
    <s v="Cash"/>
    <x v="2"/>
    <s v="Yes"/>
    <s v="Yes"/>
    <n v="49"/>
    <x v="0"/>
    <x v="1"/>
  </r>
  <r>
    <x v="304"/>
    <n v="40"/>
    <x v="0"/>
    <x v="10"/>
    <x v="0"/>
    <n v="84"/>
    <x v="4"/>
    <x v="2"/>
    <x v="14"/>
    <x v="0"/>
    <n v="3.4"/>
    <s v="Yes"/>
    <s v="Venmo"/>
    <x v="2"/>
    <s v="Yes"/>
    <s v="Yes"/>
    <n v="45"/>
    <x v="2"/>
    <x v="4"/>
  </r>
  <r>
    <x v="305"/>
    <n v="60"/>
    <x v="0"/>
    <x v="1"/>
    <x v="0"/>
    <n v="59"/>
    <x v="40"/>
    <x v="2"/>
    <x v="11"/>
    <x v="3"/>
    <n v="3.5"/>
    <s v="Yes"/>
    <s v="Debit Card"/>
    <x v="4"/>
    <s v="Yes"/>
    <s v="Yes"/>
    <n v="26"/>
    <x v="3"/>
    <x v="2"/>
  </r>
  <r>
    <x v="306"/>
    <n v="26"/>
    <x v="0"/>
    <x v="14"/>
    <x v="2"/>
    <n v="49"/>
    <x v="25"/>
    <x v="1"/>
    <x v="3"/>
    <x v="2"/>
    <n v="3.6"/>
    <s v="Yes"/>
    <s v="Debit Card"/>
    <x v="0"/>
    <s v="Yes"/>
    <s v="Yes"/>
    <n v="4"/>
    <x v="1"/>
    <x v="2"/>
  </r>
  <r>
    <x v="307"/>
    <n v="29"/>
    <x v="0"/>
    <x v="24"/>
    <x v="3"/>
    <n v="32"/>
    <x v="20"/>
    <x v="2"/>
    <x v="20"/>
    <x v="0"/>
    <n v="3.2"/>
    <s v="Yes"/>
    <s v="Cash"/>
    <x v="1"/>
    <s v="Yes"/>
    <s v="Yes"/>
    <n v="3"/>
    <x v="2"/>
    <x v="6"/>
  </r>
  <r>
    <x v="308"/>
    <n v="66"/>
    <x v="0"/>
    <x v="8"/>
    <x v="3"/>
    <n v="29"/>
    <x v="33"/>
    <x v="2"/>
    <x v="19"/>
    <x v="3"/>
    <n v="3.7"/>
    <s v="Yes"/>
    <s v="Bank Transfer"/>
    <x v="3"/>
    <s v="Yes"/>
    <s v="Yes"/>
    <n v="45"/>
    <x v="0"/>
    <x v="4"/>
  </r>
  <r>
    <x v="309"/>
    <n v="66"/>
    <x v="0"/>
    <x v="10"/>
    <x v="0"/>
    <n v="22"/>
    <x v="46"/>
    <x v="2"/>
    <x v="22"/>
    <x v="1"/>
    <n v="4.5"/>
    <s v="Yes"/>
    <s v="Bank Transfer"/>
    <x v="3"/>
    <s v="Yes"/>
    <s v="Yes"/>
    <n v="21"/>
    <x v="1"/>
    <x v="0"/>
  </r>
  <r>
    <x v="310"/>
    <n v="56"/>
    <x v="0"/>
    <x v="13"/>
    <x v="0"/>
    <n v="85"/>
    <x v="6"/>
    <x v="2"/>
    <x v="4"/>
    <x v="0"/>
    <n v="4.5999999999999996"/>
    <s v="Yes"/>
    <s v="Debit Card"/>
    <x v="3"/>
    <s v="Yes"/>
    <s v="Yes"/>
    <n v="50"/>
    <x v="1"/>
    <x v="0"/>
  </r>
  <r>
    <x v="311"/>
    <n v="69"/>
    <x v="0"/>
    <x v="2"/>
    <x v="0"/>
    <n v="52"/>
    <x v="3"/>
    <x v="0"/>
    <x v="5"/>
    <x v="0"/>
    <n v="4.0999999999999996"/>
    <s v="Yes"/>
    <s v="Debit Card"/>
    <x v="5"/>
    <s v="Yes"/>
    <s v="Yes"/>
    <n v="19"/>
    <x v="4"/>
    <x v="5"/>
  </r>
  <r>
    <x v="312"/>
    <n v="38"/>
    <x v="0"/>
    <x v="13"/>
    <x v="0"/>
    <n v="89"/>
    <x v="2"/>
    <x v="0"/>
    <x v="14"/>
    <x v="1"/>
    <n v="3.4"/>
    <s v="Yes"/>
    <s v="Bank Transfer"/>
    <x v="2"/>
    <s v="Yes"/>
    <s v="Yes"/>
    <n v="6"/>
    <x v="3"/>
    <x v="2"/>
  </r>
  <r>
    <x v="313"/>
    <n v="42"/>
    <x v="0"/>
    <x v="10"/>
    <x v="0"/>
    <n v="77"/>
    <x v="34"/>
    <x v="2"/>
    <x v="6"/>
    <x v="1"/>
    <n v="3.7"/>
    <s v="Yes"/>
    <s v="PayPal"/>
    <x v="0"/>
    <s v="Yes"/>
    <s v="Yes"/>
    <n v="50"/>
    <x v="2"/>
    <x v="6"/>
  </r>
  <r>
    <x v="314"/>
    <n v="30"/>
    <x v="0"/>
    <x v="13"/>
    <x v="0"/>
    <n v="24"/>
    <x v="32"/>
    <x v="2"/>
    <x v="7"/>
    <x v="2"/>
    <n v="3.3"/>
    <s v="Yes"/>
    <s v="PayPal"/>
    <x v="5"/>
    <s v="Yes"/>
    <s v="Yes"/>
    <n v="17"/>
    <x v="5"/>
    <x v="6"/>
  </r>
  <r>
    <x v="315"/>
    <n v="66"/>
    <x v="0"/>
    <x v="16"/>
    <x v="3"/>
    <n v="24"/>
    <x v="48"/>
    <x v="3"/>
    <x v="20"/>
    <x v="1"/>
    <n v="4.5"/>
    <s v="Yes"/>
    <s v="Venmo"/>
    <x v="0"/>
    <s v="Yes"/>
    <s v="Yes"/>
    <n v="24"/>
    <x v="5"/>
    <x v="2"/>
  </r>
  <r>
    <x v="316"/>
    <n v="36"/>
    <x v="0"/>
    <x v="8"/>
    <x v="3"/>
    <n v="22"/>
    <x v="18"/>
    <x v="2"/>
    <x v="4"/>
    <x v="3"/>
    <n v="3.3"/>
    <s v="Yes"/>
    <s v="Bank Transfer"/>
    <x v="1"/>
    <s v="Yes"/>
    <s v="Yes"/>
    <n v="46"/>
    <x v="0"/>
    <x v="5"/>
  </r>
  <r>
    <x v="317"/>
    <n v="58"/>
    <x v="0"/>
    <x v="1"/>
    <x v="0"/>
    <n v="82"/>
    <x v="8"/>
    <x v="0"/>
    <x v="11"/>
    <x v="3"/>
    <n v="4.3"/>
    <s v="Yes"/>
    <s v="Bank Transfer"/>
    <x v="3"/>
    <s v="Yes"/>
    <s v="Yes"/>
    <n v="42"/>
    <x v="1"/>
    <x v="6"/>
  </r>
  <r>
    <x v="318"/>
    <n v="45"/>
    <x v="0"/>
    <x v="21"/>
    <x v="3"/>
    <n v="67"/>
    <x v="45"/>
    <x v="2"/>
    <x v="19"/>
    <x v="0"/>
    <n v="2.5"/>
    <s v="Yes"/>
    <s v="PayPal"/>
    <x v="3"/>
    <s v="Yes"/>
    <s v="Yes"/>
    <n v="10"/>
    <x v="1"/>
    <x v="2"/>
  </r>
  <r>
    <x v="319"/>
    <n v="47"/>
    <x v="0"/>
    <x v="6"/>
    <x v="0"/>
    <n v="74"/>
    <x v="1"/>
    <x v="3"/>
    <x v="3"/>
    <x v="1"/>
    <n v="2.6"/>
    <s v="Yes"/>
    <s v="Venmo"/>
    <x v="3"/>
    <s v="Yes"/>
    <s v="Yes"/>
    <n v="1"/>
    <x v="1"/>
    <x v="6"/>
  </r>
  <r>
    <x v="320"/>
    <n v="66"/>
    <x v="0"/>
    <x v="16"/>
    <x v="3"/>
    <n v="72"/>
    <x v="23"/>
    <x v="0"/>
    <x v="3"/>
    <x v="2"/>
    <n v="4.9000000000000004"/>
    <s v="Yes"/>
    <s v="PayPal"/>
    <x v="3"/>
    <s v="Yes"/>
    <s v="Yes"/>
    <n v="28"/>
    <x v="5"/>
    <x v="3"/>
  </r>
  <r>
    <x v="321"/>
    <n v="41"/>
    <x v="0"/>
    <x v="4"/>
    <x v="1"/>
    <n v="36"/>
    <x v="34"/>
    <x v="0"/>
    <x v="20"/>
    <x v="2"/>
    <n v="4.7"/>
    <s v="Yes"/>
    <s v="Credit Card"/>
    <x v="1"/>
    <s v="Yes"/>
    <s v="Yes"/>
    <n v="48"/>
    <x v="5"/>
    <x v="3"/>
  </r>
  <r>
    <x v="322"/>
    <n v="41"/>
    <x v="0"/>
    <x v="22"/>
    <x v="3"/>
    <n v="95"/>
    <x v="30"/>
    <x v="1"/>
    <x v="17"/>
    <x v="0"/>
    <n v="3"/>
    <s v="Yes"/>
    <s v="Credit Card"/>
    <x v="3"/>
    <s v="Yes"/>
    <s v="Yes"/>
    <n v="47"/>
    <x v="2"/>
    <x v="5"/>
  </r>
  <r>
    <x v="323"/>
    <n v="66"/>
    <x v="0"/>
    <x v="15"/>
    <x v="0"/>
    <n v="78"/>
    <x v="30"/>
    <x v="2"/>
    <x v="20"/>
    <x v="0"/>
    <n v="3.5"/>
    <s v="Yes"/>
    <s v="Venmo"/>
    <x v="2"/>
    <s v="Yes"/>
    <s v="Yes"/>
    <n v="29"/>
    <x v="3"/>
    <x v="4"/>
  </r>
  <r>
    <x v="324"/>
    <n v="37"/>
    <x v="0"/>
    <x v="5"/>
    <x v="0"/>
    <n v="82"/>
    <x v="5"/>
    <x v="2"/>
    <x v="8"/>
    <x v="2"/>
    <n v="4.8"/>
    <s v="Yes"/>
    <s v="Credit Card"/>
    <x v="3"/>
    <s v="Yes"/>
    <s v="Yes"/>
    <n v="37"/>
    <x v="0"/>
    <x v="3"/>
  </r>
  <r>
    <x v="325"/>
    <n v="70"/>
    <x v="0"/>
    <x v="13"/>
    <x v="0"/>
    <n v="70"/>
    <x v="34"/>
    <x v="2"/>
    <x v="4"/>
    <x v="0"/>
    <n v="4.3"/>
    <s v="Yes"/>
    <s v="Debit Card"/>
    <x v="1"/>
    <s v="Yes"/>
    <s v="Yes"/>
    <n v="38"/>
    <x v="5"/>
    <x v="2"/>
  </r>
  <r>
    <x v="326"/>
    <n v="62"/>
    <x v="0"/>
    <x v="18"/>
    <x v="3"/>
    <n v="41"/>
    <x v="32"/>
    <x v="2"/>
    <x v="3"/>
    <x v="3"/>
    <n v="3.2"/>
    <s v="Yes"/>
    <s v="Cash"/>
    <x v="5"/>
    <s v="Yes"/>
    <s v="Yes"/>
    <n v="48"/>
    <x v="4"/>
    <x v="1"/>
  </r>
  <r>
    <x v="327"/>
    <n v="61"/>
    <x v="0"/>
    <x v="7"/>
    <x v="2"/>
    <n v="42"/>
    <x v="44"/>
    <x v="2"/>
    <x v="11"/>
    <x v="2"/>
    <n v="3.1"/>
    <s v="Yes"/>
    <s v="PayPal"/>
    <x v="1"/>
    <s v="Yes"/>
    <s v="Yes"/>
    <n v="36"/>
    <x v="3"/>
    <x v="1"/>
  </r>
  <r>
    <x v="328"/>
    <n v="48"/>
    <x v="0"/>
    <x v="7"/>
    <x v="2"/>
    <n v="50"/>
    <x v="20"/>
    <x v="2"/>
    <x v="22"/>
    <x v="3"/>
    <n v="2.8"/>
    <s v="Yes"/>
    <s v="Debit Card"/>
    <x v="1"/>
    <s v="Yes"/>
    <s v="Yes"/>
    <n v="9"/>
    <x v="2"/>
    <x v="1"/>
  </r>
  <r>
    <x v="329"/>
    <n v="70"/>
    <x v="0"/>
    <x v="20"/>
    <x v="0"/>
    <n v="31"/>
    <x v="22"/>
    <x v="1"/>
    <x v="3"/>
    <x v="2"/>
    <n v="2.9"/>
    <s v="Yes"/>
    <s v="Debit Card"/>
    <x v="4"/>
    <s v="Yes"/>
    <s v="Yes"/>
    <n v="34"/>
    <x v="4"/>
    <x v="5"/>
  </r>
  <r>
    <x v="330"/>
    <n v="46"/>
    <x v="0"/>
    <x v="1"/>
    <x v="0"/>
    <n v="51"/>
    <x v="25"/>
    <x v="2"/>
    <x v="19"/>
    <x v="0"/>
    <n v="3.7"/>
    <s v="Yes"/>
    <s v="Bank Transfer"/>
    <x v="0"/>
    <s v="Yes"/>
    <s v="Yes"/>
    <n v="43"/>
    <x v="0"/>
    <x v="4"/>
  </r>
  <r>
    <x v="331"/>
    <n v="31"/>
    <x v="0"/>
    <x v="5"/>
    <x v="0"/>
    <n v="98"/>
    <x v="20"/>
    <x v="0"/>
    <x v="19"/>
    <x v="3"/>
    <n v="3.3"/>
    <s v="Yes"/>
    <s v="Credit Card"/>
    <x v="5"/>
    <s v="Yes"/>
    <s v="Yes"/>
    <n v="46"/>
    <x v="3"/>
    <x v="3"/>
  </r>
  <r>
    <x v="332"/>
    <n v="19"/>
    <x v="0"/>
    <x v="5"/>
    <x v="0"/>
    <n v="86"/>
    <x v="14"/>
    <x v="2"/>
    <x v="1"/>
    <x v="0"/>
    <n v="2.8"/>
    <s v="Yes"/>
    <s v="Cash"/>
    <x v="4"/>
    <s v="Yes"/>
    <s v="Yes"/>
    <n v="5"/>
    <x v="2"/>
    <x v="5"/>
  </r>
  <r>
    <x v="333"/>
    <n v="39"/>
    <x v="0"/>
    <x v="1"/>
    <x v="0"/>
    <n v="64"/>
    <x v="29"/>
    <x v="2"/>
    <x v="11"/>
    <x v="0"/>
    <n v="4.5"/>
    <s v="Yes"/>
    <s v="Cash"/>
    <x v="3"/>
    <s v="Yes"/>
    <s v="Yes"/>
    <n v="15"/>
    <x v="4"/>
    <x v="4"/>
  </r>
  <r>
    <x v="334"/>
    <n v="41"/>
    <x v="0"/>
    <x v="0"/>
    <x v="0"/>
    <n v="46"/>
    <x v="23"/>
    <x v="2"/>
    <x v="12"/>
    <x v="3"/>
    <n v="2.6"/>
    <s v="Yes"/>
    <s v="PayPal"/>
    <x v="2"/>
    <s v="Yes"/>
    <s v="Yes"/>
    <n v="30"/>
    <x v="2"/>
    <x v="2"/>
  </r>
  <r>
    <x v="335"/>
    <n v="20"/>
    <x v="0"/>
    <x v="1"/>
    <x v="0"/>
    <n v="85"/>
    <x v="4"/>
    <x v="0"/>
    <x v="1"/>
    <x v="1"/>
    <n v="3.7"/>
    <s v="Yes"/>
    <s v="Cash"/>
    <x v="3"/>
    <s v="Yes"/>
    <s v="Yes"/>
    <n v="44"/>
    <x v="0"/>
    <x v="6"/>
  </r>
  <r>
    <x v="336"/>
    <n v="36"/>
    <x v="0"/>
    <x v="19"/>
    <x v="3"/>
    <n v="81"/>
    <x v="3"/>
    <x v="1"/>
    <x v="20"/>
    <x v="3"/>
    <n v="4.4000000000000004"/>
    <s v="Yes"/>
    <s v="Debit Card"/>
    <x v="0"/>
    <s v="Yes"/>
    <s v="Yes"/>
    <n v="16"/>
    <x v="3"/>
    <x v="2"/>
  </r>
  <r>
    <x v="337"/>
    <n v="32"/>
    <x v="0"/>
    <x v="1"/>
    <x v="0"/>
    <n v="59"/>
    <x v="35"/>
    <x v="2"/>
    <x v="17"/>
    <x v="0"/>
    <n v="4.3"/>
    <s v="Yes"/>
    <s v="Cash"/>
    <x v="4"/>
    <s v="Yes"/>
    <s v="Yes"/>
    <n v="16"/>
    <x v="4"/>
    <x v="2"/>
  </r>
  <r>
    <x v="338"/>
    <n v="69"/>
    <x v="0"/>
    <x v="15"/>
    <x v="0"/>
    <n v="79"/>
    <x v="2"/>
    <x v="2"/>
    <x v="5"/>
    <x v="0"/>
    <n v="3.5"/>
    <s v="Yes"/>
    <s v="Venmo"/>
    <x v="0"/>
    <s v="Yes"/>
    <s v="Yes"/>
    <n v="16"/>
    <x v="1"/>
    <x v="1"/>
  </r>
  <r>
    <x v="339"/>
    <n v="40"/>
    <x v="0"/>
    <x v="6"/>
    <x v="0"/>
    <n v="33"/>
    <x v="38"/>
    <x v="2"/>
    <x v="11"/>
    <x v="1"/>
    <n v="3.8"/>
    <s v="Yes"/>
    <s v="Credit Card"/>
    <x v="4"/>
    <s v="Yes"/>
    <s v="Yes"/>
    <n v="21"/>
    <x v="2"/>
    <x v="6"/>
  </r>
  <r>
    <x v="340"/>
    <n v="40"/>
    <x v="0"/>
    <x v="6"/>
    <x v="0"/>
    <n v="47"/>
    <x v="32"/>
    <x v="0"/>
    <x v="24"/>
    <x v="2"/>
    <n v="3.5"/>
    <s v="Yes"/>
    <s v="Cash"/>
    <x v="0"/>
    <s v="Yes"/>
    <s v="Yes"/>
    <n v="39"/>
    <x v="0"/>
    <x v="6"/>
  </r>
  <r>
    <x v="341"/>
    <n v="20"/>
    <x v="0"/>
    <x v="19"/>
    <x v="3"/>
    <n v="20"/>
    <x v="40"/>
    <x v="1"/>
    <x v="24"/>
    <x v="2"/>
    <n v="4.5999999999999996"/>
    <s v="Yes"/>
    <s v="Credit Card"/>
    <x v="5"/>
    <s v="Yes"/>
    <s v="Yes"/>
    <n v="40"/>
    <x v="5"/>
    <x v="4"/>
  </r>
  <r>
    <x v="342"/>
    <n v="64"/>
    <x v="0"/>
    <x v="7"/>
    <x v="2"/>
    <n v="36"/>
    <x v="0"/>
    <x v="2"/>
    <x v="8"/>
    <x v="1"/>
    <n v="2.6"/>
    <s v="Yes"/>
    <s v="Bank Transfer"/>
    <x v="2"/>
    <s v="Yes"/>
    <s v="Yes"/>
    <n v="48"/>
    <x v="2"/>
    <x v="6"/>
  </r>
  <r>
    <x v="343"/>
    <n v="27"/>
    <x v="0"/>
    <x v="3"/>
    <x v="1"/>
    <n v="39"/>
    <x v="43"/>
    <x v="2"/>
    <x v="7"/>
    <x v="2"/>
    <n v="4.4000000000000004"/>
    <s v="Yes"/>
    <s v="Cash"/>
    <x v="2"/>
    <s v="Yes"/>
    <s v="Yes"/>
    <n v="26"/>
    <x v="0"/>
    <x v="5"/>
  </r>
  <r>
    <x v="344"/>
    <n v="24"/>
    <x v="0"/>
    <x v="11"/>
    <x v="0"/>
    <n v="71"/>
    <x v="41"/>
    <x v="2"/>
    <x v="4"/>
    <x v="0"/>
    <n v="4"/>
    <s v="Yes"/>
    <s v="PayPal"/>
    <x v="3"/>
    <s v="Yes"/>
    <s v="Yes"/>
    <n v="46"/>
    <x v="5"/>
    <x v="5"/>
  </r>
  <r>
    <x v="345"/>
    <n v="48"/>
    <x v="0"/>
    <x v="9"/>
    <x v="1"/>
    <n v="59"/>
    <x v="5"/>
    <x v="1"/>
    <x v="8"/>
    <x v="0"/>
    <n v="4.4000000000000004"/>
    <s v="Yes"/>
    <s v="Cash"/>
    <x v="2"/>
    <s v="Yes"/>
    <s v="Yes"/>
    <n v="27"/>
    <x v="4"/>
    <x v="2"/>
  </r>
  <r>
    <x v="346"/>
    <n v="49"/>
    <x v="0"/>
    <x v="2"/>
    <x v="0"/>
    <n v="50"/>
    <x v="35"/>
    <x v="0"/>
    <x v="10"/>
    <x v="1"/>
    <n v="4.7"/>
    <s v="Yes"/>
    <s v="Credit Card"/>
    <x v="2"/>
    <s v="Yes"/>
    <s v="Yes"/>
    <n v="5"/>
    <x v="1"/>
    <x v="1"/>
  </r>
  <r>
    <x v="347"/>
    <n v="36"/>
    <x v="0"/>
    <x v="3"/>
    <x v="1"/>
    <n v="41"/>
    <x v="4"/>
    <x v="0"/>
    <x v="16"/>
    <x v="3"/>
    <n v="3.9"/>
    <s v="Yes"/>
    <s v="Credit Card"/>
    <x v="5"/>
    <s v="Yes"/>
    <s v="Yes"/>
    <n v="43"/>
    <x v="3"/>
    <x v="0"/>
  </r>
  <r>
    <x v="348"/>
    <n v="56"/>
    <x v="0"/>
    <x v="0"/>
    <x v="0"/>
    <n v="59"/>
    <x v="36"/>
    <x v="2"/>
    <x v="19"/>
    <x v="3"/>
    <n v="2.7"/>
    <s v="Yes"/>
    <s v="Bank Transfer"/>
    <x v="1"/>
    <s v="Yes"/>
    <s v="Yes"/>
    <n v="17"/>
    <x v="3"/>
    <x v="0"/>
  </r>
  <r>
    <x v="349"/>
    <n v="37"/>
    <x v="0"/>
    <x v="19"/>
    <x v="3"/>
    <n v="87"/>
    <x v="28"/>
    <x v="2"/>
    <x v="14"/>
    <x v="0"/>
    <n v="3.7"/>
    <s v="Yes"/>
    <s v="Cash"/>
    <x v="4"/>
    <s v="Yes"/>
    <s v="Yes"/>
    <n v="3"/>
    <x v="4"/>
    <x v="4"/>
  </r>
  <r>
    <x v="350"/>
    <n v="42"/>
    <x v="0"/>
    <x v="1"/>
    <x v="0"/>
    <n v="68"/>
    <x v="0"/>
    <x v="2"/>
    <x v="10"/>
    <x v="1"/>
    <n v="2.6"/>
    <s v="Yes"/>
    <s v="Venmo"/>
    <x v="4"/>
    <s v="Yes"/>
    <s v="Yes"/>
    <n v="47"/>
    <x v="4"/>
    <x v="0"/>
  </r>
  <r>
    <x v="351"/>
    <n v="28"/>
    <x v="0"/>
    <x v="11"/>
    <x v="0"/>
    <n v="90"/>
    <x v="14"/>
    <x v="2"/>
    <x v="11"/>
    <x v="0"/>
    <n v="3.9"/>
    <s v="Yes"/>
    <s v="Cash"/>
    <x v="3"/>
    <s v="Yes"/>
    <s v="Yes"/>
    <n v="24"/>
    <x v="5"/>
    <x v="4"/>
  </r>
  <r>
    <x v="352"/>
    <n v="27"/>
    <x v="0"/>
    <x v="2"/>
    <x v="0"/>
    <n v="71"/>
    <x v="21"/>
    <x v="3"/>
    <x v="22"/>
    <x v="3"/>
    <n v="4.9000000000000004"/>
    <s v="Yes"/>
    <s v="Venmo"/>
    <x v="2"/>
    <s v="Yes"/>
    <s v="Yes"/>
    <n v="12"/>
    <x v="1"/>
    <x v="6"/>
  </r>
  <r>
    <x v="353"/>
    <n v="63"/>
    <x v="0"/>
    <x v="4"/>
    <x v="1"/>
    <n v="64"/>
    <x v="9"/>
    <x v="0"/>
    <x v="22"/>
    <x v="3"/>
    <n v="4.0999999999999996"/>
    <s v="Yes"/>
    <s v="Credit Card"/>
    <x v="5"/>
    <s v="Yes"/>
    <s v="Yes"/>
    <n v="35"/>
    <x v="5"/>
    <x v="5"/>
  </r>
  <r>
    <x v="354"/>
    <n v="58"/>
    <x v="0"/>
    <x v="16"/>
    <x v="3"/>
    <n v="76"/>
    <x v="38"/>
    <x v="1"/>
    <x v="8"/>
    <x v="3"/>
    <n v="3"/>
    <s v="Yes"/>
    <s v="PayPal"/>
    <x v="1"/>
    <s v="Yes"/>
    <s v="Yes"/>
    <n v="42"/>
    <x v="0"/>
    <x v="1"/>
  </r>
  <r>
    <x v="355"/>
    <n v="37"/>
    <x v="0"/>
    <x v="16"/>
    <x v="3"/>
    <n v="42"/>
    <x v="4"/>
    <x v="3"/>
    <x v="23"/>
    <x v="3"/>
    <n v="4.0999999999999996"/>
    <s v="Yes"/>
    <s v="Credit Card"/>
    <x v="4"/>
    <s v="Yes"/>
    <s v="Yes"/>
    <n v="1"/>
    <x v="3"/>
    <x v="6"/>
  </r>
  <r>
    <x v="356"/>
    <n v="56"/>
    <x v="0"/>
    <x v="13"/>
    <x v="0"/>
    <n v="80"/>
    <x v="22"/>
    <x v="0"/>
    <x v="13"/>
    <x v="1"/>
    <n v="3.8"/>
    <s v="Yes"/>
    <s v="Debit Card"/>
    <x v="3"/>
    <s v="Yes"/>
    <s v="Yes"/>
    <n v="27"/>
    <x v="1"/>
    <x v="1"/>
  </r>
  <r>
    <x v="357"/>
    <n v="18"/>
    <x v="0"/>
    <x v="22"/>
    <x v="3"/>
    <n v="56"/>
    <x v="10"/>
    <x v="2"/>
    <x v="8"/>
    <x v="1"/>
    <n v="4"/>
    <s v="Yes"/>
    <s v="Bank Transfer"/>
    <x v="3"/>
    <s v="Yes"/>
    <s v="Yes"/>
    <n v="16"/>
    <x v="2"/>
    <x v="4"/>
  </r>
  <r>
    <x v="358"/>
    <n v="48"/>
    <x v="0"/>
    <x v="19"/>
    <x v="3"/>
    <n v="25"/>
    <x v="46"/>
    <x v="3"/>
    <x v="23"/>
    <x v="2"/>
    <n v="3.6"/>
    <s v="Yes"/>
    <s v="Debit Card"/>
    <x v="0"/>
    <s v="Yes"/>
    <s v="Yes"/>
    <n v="36"/>
    <x v="2"/>
    <x v="6"/>
  </r>
  <r>
    <x v="359"/>
    <n v="31"/>
    <x v="0"/>
    <x v="4"/>
    <x v="1"/>
    <n v="74"/>
    <x v="42"/>
    <x v="2"/>
    <x v="8"/>
    <x v="0"/>
    <n v="3"/>
    <s v="Yes"/>
    <s v="Debit Card"/>
    <x v="5"/>
    <s v="Yes"/>
    <s v="Yes"/>
    <n v="30"/>
    <x v="2"/>
    <x v="6"/>
  </r>
  <r>
    <x v="360"/>
    <n v="51"/>
    <x v="0"/>
    <x v="13"/>
    <x v="0"/>
    <n v="30"/>
    <x v="3"/>
    <x v="2"/>
    <x v="11"/>
    <x v="2"/>
    <n v="3"/>
    <s v="Yes"/>
    <s v="Bank Transfer"/>
    <x v="3"/>
    <s v="Yes"/>
    <s v="Yes"/>
    <n v="18"/>
    <x v="5"/>
    <x v="0"/>
  </r>
  <r>
    <x v="361"/>
    <n v="65"/>
    <x v="0"/>
    <x v="17"/>
    <x v="0"/>
    <n v="96"/>
    <x v="22"/>
    <x v="2"/>
    <x v="3"/>
    <x v="1"/>
    <n v="2.6"/>
    <s v="Yes"/>
    <s v="Bank Transfer"/>
    <x v="1"/>
    <s v="Yes"/>
    <s v="Yes"/>
    <n v="45"/>
    <x v="1"/>
    <x v="2"/>
  </r>
  <r>
    <x v="362"/>
    <n v="53"/>
    <x v="0"/>
    <x v="4"/>
    <x v="1"/>
    <n v="64"/>
    <x v="21"/>
    <x v="2"/>
    <x v="4"/>
    <x v="3"/>
    <n v="3.4"/>
    <s v="Yes"/>
    <s v="Cash"/>
    <x v="1"/>
    <s v="Yes"/>
    <s v="Yes"/>
    <n v="1"/>
    <x v="0"/>
    <x v="0"/>
  </r>
  <r>
    <x v="363"/>
    <n v="55"/>
    <x v="0"/>
    <x v="6"/>
    <x v="0"/>
    <n v="88"/>
    <x v="20"/>
    <x v="0"/>
    <x v="22"/>
    <x v="0"/>
    <n v="3.1"/>
    <s v="Yes"/>
    <s v="Cash"/>
    <x v="1"/>
    <s v="Yes"/>
    <s v="Yes"/>
    <n v="42"/>
    <x v="4"/>
    <x v="0"/>
  </r>
  <r>
    <x v="364"/>
    <n v="62"/>
    <x v="0"/>
    <x v="9"/>
    <x v="1"/>
    <n v="88"/>
    <x v="25"/>
    <x v="0"/>
    <x v="4"/>
    <x v="2"/>
    <n v="3"/>
    <s v="Yes"/>
    <s v="Debit Card"/>
    <x v="1"/>
    <s v="Yes"/>
    <s v="Yes"/>
    <n v="7"/>
    <x v="0"/>
    <x v="6"/>
  </r>
  <r>
    <x v="365"/>
    <n v="55"/>
    <x v="0"/>
    <x v="24"/>
    <x v="3"/>
    <n v="88"/>
    <x v="8"/>
    <x v="3"/>
    <x v="0"/>
    <x v="2"/>
    <n v="3.7"/>
    <s v="Yes"/>
    <s v="PayPal"/>
    <x v="3"/>
    <s v="Yes"/>
    <s v="Yes"/>
    <n v="50"/>
    <x v="3"/>
    <x v="3"/>
  </r>
  <r>
    <x v="366"/>
    <n v="64"/>
    <x v="0"/>
    <x v="20"/>
    <x v="0"/>
    <n v="36"/>
    <x v="43"/>
    <x v="2"/>
    <x v="2"/>
    <x v="1"/>
    <n v="3.5"/>
    <s v="Yes"/>
    <s v="Bank Transfer"/>
    <x v="5"/>
    <s v="Yes"/>
    <s v="Yes"/>
    <n v="37"/>
    <x v="0"/>
    <x v="0"/>
  </r>
  <r>
    <x v="367"/>
    <n v="52"/>
    <x v="0"/>
    <x v="10"/>
    <x v="0"/>
    <n v="40"/>
    <x v="30"/>
    <x v="3"/>
    <x v="17"/>
    <x v="1"/>
    <n v="2.8"/>
    <s v="Yes"/>
    <s v="Credit Card"/>
    <x v="5"/>
    <s v="Yes"/>
    <s v="Yes"/>
    <n v="18"/>
    <x v="4"/>
    <x v="5"/>
  </r>
  <r>
    <x v="368"/>
    <n v="24"/>
    <x v="0"/>
    <x v="8"/>
    <x v="3"/>
    <n v="39"/>
    <x v="19"/>
    <x v="2"/>
    <x v="4"/>
    <x v="1"/>
    <n v="4.5"/>
    <s v="Yes"/>
    <s v="Venmo"/>
    <x v="3"/>
    <s v="Yes"/>
    <s v="Yes"/>
    <n v="29"/>
    <x v="1"/>
    <x v="5"/>
  </r>
  <r>
    <x v="369"/>
    <n v="38"/>
    <x v="0"/>
    <x v="22"/>
    <x v="3"/>
    <n v="40"/>
    <x v="48"/>
    <x v="2"/>
    <x v="5"/>
    <x v="2"/>
    <n v="3.3"/>
    <s v="Yes"/>
    <s v="Cash"/>
    <x v="5"/>
    <s v="Yes"/>
    <s v="Yes"/>
    <n v="45"/>
    <x v="3"/>
    <x v="3"/>
  </r>
  <r>
    <x v="370"/>
    <n v="59"/>
    <x v="0"/>
    <x v="18"/>
    <x v="3"/>
    <n v="34"/>
    <x v="4"/>
    <x v="2"/>
    <x v="8"/>
    <x v="0"/>
    <n v="3.4"/>
    <s v="Yes"/>
    <s v="Credit Card"/>
    <x v="0"/>
    <s v="Yes"/>
    <s v="Yes"/>
    <n v="13"/>
    <x v="3"/>
    <x v="1"/>
  </r>
  <r>
    <x v="371"/>
    <n v="27"/>
    <x v="0"/>
    <x v="4"/>
    <x v="1"/>
    <n v="83"/>
    <x v="17"/>
    <x v="1"/>
    <x v="6"/>
    <x v="0"/>
    <n v="3.2"/>
    <s v="Yes"/>
    <s v="Bank Transfer"/>
    <x v="4"/>
    <s v="Yes"/>
    <s v="Yes"/>
    <n v="47"/>
    <x v="3"/>
    <x v="5"/>
  </r>
  <r>
    <x v="372"/>
    <n v="24"/>
    <x v="0"/>
    <x v="1"/>
    <x v="0"/>
    <n v="85"/>
    <x v="38"/>
    <x v="0"/>
    <x v="20"/>
    <x v="2"/>
    <n v="3.7"/>
    <s v="Yes"/>
    <s v="Credit Card"/>
    <x v="3"/>
    <s v="Yes"/>
    <s v="Yes"/>
    <n v="7"/>
    <x v="5"/>
    <x v="1"/>
  </r>
  <r>
    <x v="373"/>
    <n v="23"/>
    <x v="0"/>
    <x v="7"/>
    <x v="2"/>
    <n v="27"/>
    <x v="25"/>
    <x v="0"/>
    <x v="3"/>
    <x v="2"/>
    <n v="4.5999999999999996"/>
    <s v="Yes"/>
    <s v="Bank Transfer"/>
    <x v="0"/>
    <s v="Yes"/>
    <s v="Yes"/>
    <n v="11"/>
    <x v="0"/>
    <x v="4"/>
  </r>
  <r>
    <x v="374"/>
    <n v="69"/>
    <x v="0"/>
    <x v="16"/>
    <x v="3"/>
    <n v="78"/>
    <x v="31"/>
    <x v="1"/>
    <x v="7"/>
    <x v="1"/>
    <n v="5"/>
    <s v="Yes"/>
    <s v="Bank Transfer"/>
    <x v="5"/>
    <s v="Yes"/>
    <s v="Yes"/>
    <n v="39"/>
    <x v="4"/>
    <x v="5"/>
  </r>
  <r>
    <x v="375"/>
    <n v="59"/>
    <x v="0"/>
    <x v="12"/>
    <x v="3"/>
    <n v="32"/>
    <x v="19"/>
    <x v="2"/>
    <x v="8"/>
    <x v="2"/>
    <n v="4.4000000000000004"/>
    <s v="Yes"/>
    <s v="Debit Card"/>
    <x v="3"/>
    <s v="Yes"/>
    <s v="Yes"/>
    <n v="6"/>
    <x v="5"/>
    <x v="3"/>
  </r>
  <r>
    <x v="376"/>
    <n v="51"/>
    <x v="0"/>
    <x v="9"/>
    <x v="1"/>
    <n v="51"/>
    <x v="36"/>
    <x v="1"/>
    <x v="0"/>
    <x v="3"/>
    <n v="4.9000000000000004"/>
    <s v="Yes"/>
    <s v="PayPal"/>
    <x v="0"/>
    <s v="Yes"/>
    <s v="Yes"/>
    <n v="2"/>
    <x v="0"/>
    <x v="4"/>
  </r>
  <r>
    <x v="377"/>
    <n v="63"/>
    <x v="0"/>
    <x v="18"/>
    <x v="3"/>
    <n v="32"/>
    <x v="1"/>
    <x v="2"/>
    <x v="5"/>
    <x v="1"/>
    <n v="4.0999999999999996"/>
    <s v="Yes"/>
    <s v="Debit Card"/>
    <x v="3"/>
    <s v="Yes"/>
    <s v="Yes"/>
    <n v="39"/>
    <x v="2"/>
    <x v="6"/>
  </r>
  <r>
    <x v="378"/>
    <n v="54"/>
    <x v="0"/>
    <x v="10"/>
    <x v="0"/>
    <n v="62"/>
    <x v="22"/>
    <x v="0"/>
    <x v="20"/>
    <x v="0"/>
    <n v="4.9000000000000004"/>
    <s v="Yes"/>
    <s v="Cash"/>
    <x v="2"/>
    <s v="Yes"/>
    <s v="Yes"/>
    <n v="23"/>
    <x v="2"/>
    <x v="5"/>
  </r>
  <r>
    <x v="379"/>
    <n v="32"/>
    <x v="0"/>
    <x v="17"/>
    <x v="0"/>
    <n v="29"/>
    <x v="6"/>
    <x v="1"/>
    <x v="23"/>
    <x v="3"/>
    <n v="4.7"/>
    <s v="Yes"/>
    <s v="Debit Card"/>
    <x v="4"/>
    <s v="Yes"/>
    <s v="Yes"/>
    <n v="46"/>
    <x v="5"/>
    <x v="4"/>
  </r>
  <r>
    <x v="380"/>
    <n v="39"/>
    <x v="0"/>
    <x v="21"/>
    <x v="3"/>
    <n v="69"/>
    <x v="13"/>
    <x v="3"/>
    <x v="19"/>
    <x v="3"/>
    <n v="3"/>
    <s v="Yes"/>
    <s v="PayPal"/>
    <x v="5"/>
    <s v="Yes"/>
    <s v="Yes"/>
    <n v="19"/>
    <x v="4"/>
    <x v="1"/>
  </r>
  <r>
    <x v="381"/>
    <n v="66"/>
    <x v="0"/>
    <x v="16"/>
    <x v="3"/>
    <n v="25"/>
    <x v="1"/>
    <x v="0"/>
    <x v="12"/>
    <x v="0"/>
    <n v="3.4"/>
    <s v="Yes"/>
    <s v="Debit Card"/>
    <x v="5"/>
    <s v="Yes"/>
    <s v="Yes"/>
    <n v="3"/>
    <x v="2"/>
    <x v="6"/>
  </r>
  <r>
    <x v="382"/>
    <n v="28"/>
    <x v="0"/>
    <x v="2"/>
    <x v="0"/>
    <n v="76"/>
    <x v="18"/>
    <x v="2"/>
    <x v="15"/>
    <x v="0"/>
    <n v="3.2"/>
    <s v="Yes"/>
    <s v="PayPal"/>
    <x v="5"/>
    <s v="Yes"/>
    <s v="Yes"/>
    <n v="47"/>
    <x v="3"/>
    <x v="3"/>
  </r>
  <r>
    <x v="383"/>
    <n v="50"/>
    <x v="0"/>
    <x v="12"/>
    <x v="3"/>
    <n v="77"/>
    <x v="8"/>
    <x v="1"/>
    <x v="23"/>
    <x v="3"/>
    <n v="2.9"/>
    <s v="Yes"/>
    <s v="Credit Card"/>
    <x v="3"/>
    <s v="Yes"/>
    <s v="Yes"/>
    <n v="6"/>
    <x v="3"/>
    <x v="3"/>
  </r>
  <r>
    <x v="384"/>
    <n v="70"/>
    <x v="0"/>
    <x v="1"/>
    <x v="0"/>
    <n v="33"/>
    <x v="18"/>
    <x v="2"/>
    <x v="19"/>
    <x v="3"/>
    <n v="4.5"/>
    <s v="Yes"/>
    <s v="Credit Card"/>
    <x v="4"/>
    <s v="Yes"/>
    <s v="Yes"/>
    <n v="6"/>
    <x v="0"/>
    <x v="2"/>
  </r>
  <r>
    <x v="385"/>
    <n v="67"/>
    <x v="0"/>
    <x v="6"/>
    <x v="0"/>
    <n v="93"/>
    <x v="8"/>
    <x v="1"/>
    <x v="22"/>
    <x v="3"/>
    <n v="2.7"/>
    <s v="Yes"/>
    <s v="Credit Card"/>
    <x v="2"/>
    <s v="Yes"/>
    <s v="Yes"/>
    <n v="12"/>
    <x v="2"/>
    <x v="4"/>
  </r>
  <r>
    <x v="386"/>
    <n v="64"/>
    <x v="0"/>
    <x v="16"/>
    <x v="3"/>
    <n v="39"/>
    <x v="7"/>
    <x v="0"/>
    <x v="18"/>
    <x v="1"/>
    <n v="3.4"/>
    <s v="Yes"/>
    <s v="Cash"/>
    <x v="0"/>
    <s v="Yes"/>
    <s v="Yes"/>
    <n v="40"/>
    <x v="3"/>
    <x v="3"/>
  </r>
  <r>
    <x v="387"/>
    <n v="45"/>
    <x v="0"/>
    <x v="7"/>
    <x v="2"/>
    <n v="93"/>
    <x v="42"/>
    <x v="0"/>
    <x v="5"/>
    <x v="2"/>
    <n v="4.5999999999999996"/>
    <s v="Yes"/>
    <s v="Cash"/>
    <x v="5"/>
    <s v="Yes"/>
    <s v="Yes"/>
    <n v="38"/>
    <x v="3"/>
    <x v="0"/>
  </r>
  <r>
    <x v="388"/>
    <n v="22"/>
    <x v="0"/>
    <x v="8"/>
    <x v="3"/>
    <n v="82"/>
    <x v="47"/>
    <x v="2"/>
    <x v="20"/>
    <x v="2"/>
    <n v="2.7"/>
    <s v="Yes"/>
    <s v="Credit Card"/>
    <x v="5"/>
    <s v="Yes"/>
    <s v="Yes"/>
    <n v="10"/>
    <x v="3"/>
    <x v="3"/>
  </r>
  <r>
    <x v="389"/>
    <n v="27"/>
    <x v="0"/>
    <x v="23"/>
    <x v="1"/>
    <n v="42"/>
    <x v="41"/>
    <x v="0"/>
    <x v="7"/>
    <x v="1"/>
    <n v="4.2"/>
    <s v="Yes"/>
    <s v="Venmo"/>
    <x v="3"/>
    <s v="Yes"/>
    <s v="Yes"/>
    <n v="28"/>
    <x v="4"/>
    <x v="5"/>
  </r>
  <r>
    <x v="390"/>
    <n v="25"/>
    <x v="0"/>
    <x v="24"/>
    <x v="3"/>
    <n v="71"/>
    <x v="27"/>
    <x v="2"/>
    <x v="21"/>
    <x v="0"/>
    <n v="3.2"/>
    <s v="Yes"/>
    <s v="Debit Card"/>
    <x v="4"/>
    <s v="Yes"/>
    <s v="Yes"/>
    <n v="19"/>
    <x v="3"/>
    <x v="2"/>
  </r>
  <r>
    <x v="391"/>
    <n v="37"/>
    <x v="0"/>
    <x v="1"/>
    <x v="0"/>
    <n v="86"/>
    <x v="46"/>
    <x v="0"/>
    <x v="0"/>
    <x v="1"/>
    <n v="4.8"/>
    <s v="Yes"/>
    <s v="Cash"/>
    <x v="3"/>
    <s v="Yes"/>
    <s v="Yes"/>
    <n v="25"/>
    <x v="1"/>
    <x v="0"/>
  </r>
  <r>
    <x v="392"/>
    <n v="26"/>
    <x v="0"/>
    <x v="17"/>
    <x v="0"/>
    <n v="82"/>
    <x v="37"/>
    <x v="3"/>
    <x v="13"/>
    <x v="1"/>
    <n v="3.3"/>
    <s v="Yes"/>
    <s v="PayPal"/>
    <x v="2"/>
    <s v="Yes"/>
    <s v="Yes"/>
    <n v="38"/>
    <x v="2"/>
    <x v="2"/>
  </r>
  <r>
    <x v="393"/>
    <n v="33"/>
    <x v="0"/>
    <x v="9"/>
    <x v="1"/>
    <n v="65"/>
    <x v="34"/>
    <x v="0"/>
    <x v="1"/>
    <x v="3"/>
    <n v="4.2"/>
    <s v="Yes"/>
    <s v="Credit Card"/>
    <x v="3"/>
    <s v="Yes"/>
    <s v="Yes"/>
    <n v="6"/>
    <x v="3"/>
    <x v="0"/>
  </r>
  <r>
    <x v="394"/>
    <n v="43"/>
    <x v="0"/>
    <x v="18"/>
    <x v="3"/>
    <n v="29"/>
    <x v="25"/>
    <x v="2"/>
    <x v="19"/>
    <x v="1"/>
    <n v="4.8"/>
    <s v="Yes"/>
    <s v="PayPal"/>
    <x v="5"/>
    <s v="Yes"/>
    <s v="Yes"/>
    <n v="7"/>
    <x v="5"/>
    <x v="4"/>
  </r>
  <r>
    <x v="395"/>
    <n v="37"/>
    <x v="0"/>
    <x v="4"/>
    <x v="1"/>
    <n v="65"/>
    <x v="3"/>
    <x v="0"/>
    <x v="18"/>
    <x v="0"/>
    <n v="4.9000000000000004"/>
    <s v="Yes"/>
    <s v="Cash"/>
    <x v="5"/>
    <s v="Yes"/>
    <s v="Yes"/>
    <n v="2"/>
    <x v="3"/>
    <x v="2"/>
  </r>
  <r>
    <x v="396"/>
    <n v="46"/>
    <x v="0"/>
    <x v="10"/>
    <x v="0"/>
    <n v="88"/>
    <x v="36"/>
    <x v="1"/>
    <x v="13"/>
    <x v="3"/>
    <n v="3.9"/>
    <s v="Yes"/>
    <s v="Bank Transfer"/>
    <x v="3"/>
    <s v="Yes"/>
    <s v="Yes"/>
    <n v="24"/>
    <x v="4"/>
    <x v="2"/>
  </r>
  <r>
    <x v="397"/>
    <n v="22"/>
    <x v="0"/>
    <x v="22"/>
    <x v="3"/>
    <n v="46"/>
    <x v="16"/>
    <x v="2"/>
    <x v="21"/>
    <x v="3"/>
    <n v="3"/>
    <s v="Yes"/>
    <s v="Venmo"/>
    <x v="1"/>
    <s v="Yes"/>
    <s v="Yes"/>
    <n v="26"/>
    <x v="1"/>
    <x v="2"/>
  </r>
  <r>
    <x v="398"/>
    <n v="20"/>
    <x v="0"/>
    <x v="23"/>
    <x v="1"/>
    <n v="67"/>
    <x v="6"/>
    <x v="1"/>
    <x v="5"/>
    <x v="0"/>
    <n v="4.5999999999999996"/>
    <s v="Yes"/>
    <s v="PayPal"/>
    <x v="1"/>
    <s v="Yes"/>
    <s v="Yes"/>
    <n v="25"/>
    <x v="5"/>
    <x v="6"/>
  </r>
  <r>
    <x v="399"/>
    <n v="60"/>
    <x v="0"/>
    <x v="18"/>
    <x v="3"/>
    <n v="35"/>
    <x v="37"/>
    <x v="0"/>
    <x v="24"/>
    <x v="3"/>
    <n v="3.5"/>
    <s v="Yes"/>
    <s v="Credit Card"/>
    <x v="4"/>
    <s v="Yes"/>
    <s v="Yes"/>
    <n v="10"/>
    <x v="5"/>
    <x v="5"/>
  </r>
  <r>
    <x v="400"/>
    <n v="39"/>
    <x v="0"/>
    <x v="23"/>
    <x v="1"/>
    <n v="66"/>
    <x v="40"/>
    <x v="2"/>
    <x v="14"/>
    <x v="0"/>
    <n v="4.8"/>
    <s v="Yes"/>
    <s v="Venmo"/>
    <x v="1"/>
    <s v="Yes"/>
    <s v="Yes"/>
    <n v="14"/>
    <x v="3"/>
    <x v="0"/>
  </r>
  <r>
    <x v="401"/>
    <n v="43"/>
    <x v="0"/>
    <x v="17"/>
    <x v="0"/>
    <n v="91"/>
    <x v="19"/>
    <x v="0"/>
    <x v="20"/>
    <x v="3"/>
    <n v="4.8"/>
    <s v="Yes"/>
    <s v="Bank Transfer"/>
    <x v="3"/>
    <s v="Yes"/>
    <s v="Yes"/>
    <n v="21"/>
    <x v="1"/>
    <x v="3"/>
  </r>
  <r>
    <x v="402"/>
    <n v="31"/>
    <x v="0"/>
    <x v="21"/>
    <x v="3"/>
    <n v="78"/>
    <x v="18"/>
    <x v="0"/>
    <x v="17"/>
    <x v="3"/>
    <n v="3"/>
    <s v="Yes"/>
    <s v="PayPal"/>
    <x v="0"/>
    <s v="Yes"/>
    <s v="Yes"/>
    <n v="26"/>
    <x v="3"/>
    <x v="5"/>
  </r>
  <r>
    <x v="403"/>
    <n v="19"/>
    <x v="0"/>
    <x v="4"/>
    <x v="1"/>
    <n v="45"/>
    <x v="22"/>
    <x v="2"/>
    <x v="20"/>
    <x v="0"/>
    <n v="4.5"/>
    <s v="Yes"/>
    <s v="Credit Card"/>
    <x v="2"/>
    <s v="Yes"/>
    <s v="Yes"/>
    <n v="12"/>
    <x v="4"/>
    <x v="2"/>
  </r>
  <r>
    <x v="404"/>
    <n v="35"/>
    <x v="0"/>
    <x v="17"/>
    <x v="0"/>
    <n v="93"/>
    <x v="12"/>
    <x v="2"/>
    <x v="21"/>
    <x v="1"/>
    <n v="4.8"/>
    <s v="Yes"/>
    <s v="Credit Card"/>
    <x v="5"/>
    <s v="Yes"/>
    <s v="Yes"/>
    <n v="11"/>
    <x v="2"/>
    <x v="5"/>
  </r>
  <r>
    <x v="405"/>
    <n v="41"/>
    <x v="0"/>
    <x v="2"/>
    <x v="0"/>
    <n v="74"/>
    <x v="36"/>
    <x v="1"/>
    <x v="5"/>
    <x v="2"/>
    <n v="3.8"/>
    <s v="Yes"/>
    <s v="Debit Card"/>
    <x v="3"/>
    <s v="Yes"/>
    <s v="Yes"/>
    <n v="15"/>
    <x v="1"/>
    <x v="2"/>
  </r>
  <r>
    <x v="406"/>
    <n v="52"/>
    <x v="0"/>
    <x v="24"/>
    <x v="3"/>
    <n v="55"/>
    <x v="33"/>
    <x v="2"/>
    <x v="15"/>
    <x v="1"/>
    <n v="4.5999999999999996"/>
    <s v="Yes"/>
    <s v="Debit Card"/>
    <x v="0"/>
    <s v="Yes"/>
    <s v="Yes"/>
    <n v="13"/>
    <x v="1"/>
    <x v="5"/>
  </r>
  <r>
    <x v="407"/>
    <n v="45"/>
    <x v="0"/>
    <x v="15"/>
    <x v="0"/>
    <n v="76"/>
    <x v="17"/>
    <x v="3"/>
    <x v="11"/>
    <x v="1"/>
    <n v="3.1"/>
    <s v="Yes"/>
    <s v="Debit Card"/>
    <x v="2"/>
    <s v="Yes"/>
    <s v="Yes"/>
    <n v="5"/>
    <x v="2"/>
    <x v="4"/>
  </r>
  <r>
    <x v="408"/>
    <n v="34"/>
    <x v="0"/>
    <x v="4"/>
    <x v="1"/>
    <n v="66"/>
    <x v="15"/>
    <x v="0"/>
    <x v="3"/>
    <x v="1"/>
    <n v="3.4"/>
    <s v="Yes"/>
    <s v="Credit Card"/>
    <x v="0"/>
    <s v="Yes"/>
    <s v="Yes"/>
    <n v="36"/>
    <x v="1"/>
    <x v="0"/>
  </r>
  <r>
    <x v="409"/>
    <n v="35"/>
    <x v="0"/>
    <x v="6"/>
    <x v="0"/>
    <n v="51"/>
    <x v="46"/>
    <x v="2"/>
    <x v="18"/>
    <x v="0"/>
    <n v="3.3"/>
    <s v="Yes"/>
    <s v="Debit Card"/>
    <x v="4"/>
    <s v="Yes"/>
    <s v="Yes"/>
    <n v="32"/>
    <x v="4"/>
    <x v="5"/>
  </r>
  <r>
    <x v="410"/>
    <n v="29"/>
    <x v="0"/>
    <x v="1"/>
    <x v="0"/>
    <n v="26"/>
    <x v="41"/>
    <x v="0"/>
    <x v="12"/>
    <x v="1"/>
    <n v="4.8"/>
    <s v="Yes"/>
    <s v="Debit Card"/>
    <x v="4"/>
    <s v="Yes"/>
    <s v="Yes"/>
    <n v="1"/>
    <x v="2"/>
    <x v="3"/>
  </r>
  <r>
    <x v="411"/>
    <n v="59"/>
    <x v="0"/>
    <x v="2"/>
    <x v="0"/>
    <n v="29"/>
    <x v="49"/>
    <x v="2"/>
    <x v="21"/>
    <x v="2"/>
    <n v="2.8"/>
    <s v="Yes"/>
    <s v="Cash"/>
    <x v="0"/>
    <s v="Yes"/>
    <s v="Yes"/>
    <n v="15"/>
    <x v="3"/>
    <x v="2"/>
  </r>
  <r>
    <x v="412"/>
    <n v="24"/>
    <x v="0"/>
    <x v="14"/>
    <x v="2"/>
    <n v="74"/>
    <x v="1"/>
    <x v="2"/>
    <x v="22"/>
    <x v="2"/>
    <n v="3.1"/>
    <s v="Yes"/>
    <s v="Venmo"/>
    <x v="5"/>
    <s v="Yes"/>
    <s v="Yes"/>
    <n v="3"/>
    <x v="4"/>
    <x v="1"/>
  </r>
  <r>
    <x v="413"/>
    <n v="70"/>
    <x v="0"/>
    <x v="16"/>
    <x v="3"/>
    <n v="99"/>
    <x v="22"/>
    <x v="1"/>
    <x v="3"/>
    <x v="2"/>
    <n v="4.5999999999999996"/>
    <s v="Yes"/>
    <s v="Debit Card"/>
    <x v="1"/>
    <s v="Yes"/>
    <s v="Yes"/>
    <n v="48"/>
    <x v="1"/>
    <x v="5"/>
  </r>
  <r>
    <x v="414"/>
    <n v="29"/>
    <x v="0"/>
    <x v="21"/>
    <x v="3"/>
    <n v="88"/>
    <x v="5"/>
    <x v="0"/>
    <x v="10"/>
    <x v="0"/>
    <n v="2.6"/>
    <s v="Yes"/>
    <s v="Bank Transfer"/>
    <x v="5"/>
    <s v="Yes"/>
    <s v="Yes"/>
    <n v="30"/>
    <x v="5"/>
    <x v="1"/>
  </r>
  <r>
    <x v="415"/>
    <n v="67"/>
    <x v="0"/>
    <x v="7"/>
    <x v="2"/>
    <n v="31"/>
    <x v="39"/>
    <x v="2"/>
    <x v="12"/>
    <x v="0"/>
    <n v="2.6"/>
    <s v="Yes"/>
    <s v="Venmo"/>
    <x v="0"/>
    <s v="Yes"/>
    <s v="Yes"/>
    <n v="40"/>
    <x v="4"/>
    <x v="5"/>
  </r>
  <r>
    <x v="416"/>
    <n v="36"/>
    <x v="0"/>
    <x v="22"/>
    <x v="3"/>
    <n v="55"/>
    <x v="4"/>
    <x v="0"/>
    <x v="8"/>
    <x v="1"/>
    <n v="3.8"/>
    <s v="Yes"/>
    <s v="Bank Transfer"/>
    <x v="1"/>
    <s v="Yes"/>
    <s v="Yes"/>
    <n v="24"/>
    <x v="4"/>
    <x v="0"/>
  </r>
  <r>
    <x v="417"/>
    <n v="23"/>
    <x v="0"/>
    <x v="3"/>
    <x v="1"/>
    <n v="81"/>
    <x v="16"/>
    <x v="0"/>
    <x v="19"/>
    <x v="3"/>
    <n v="4.5"/>
    <s v="Yes"/>
    <s v="PayPal"/>
    <x v="1"/>
    <s v="Yes"/>
    <s v="Yes"/>
    <n v="48"/>
    <x v="5"/>
    <x v="3"/>
  </r>
  <r>
    <x v="418"/>
    <n v="18"/>
    <x v="0"/>
    <x v="1"/>
    <x v="0"/>
    <n v="73"/>
    <x v="26"/>
    <x v="0"/>
    <x v="7"/>
    <x v="1"/>
    <n v="3"/>
    <s v="Yes"/>
    <s v="Cash"/>
    <x v="3"/>
    <s v="Yes"/>
    <s v="Yes"/>
    <n v="27"/>
    <x v="0"/>
    <x v="4"/>
  </r>
  <r>
    <x v="419"/>
    <n v="53"/>
    <x v="0"/>
    <x v="6"/>
    <x v="0"/>
    <n v="91"/>
    <x v="40"/>
    <x v="1"/>
    <x v="11"/>
    <x v="0"/>
    <n v="3.5"/>
    <s v="Yes"/>
    <s v="Credit Card"/>
    <x v="1"/>
    <s v="Yes"/>
    <s v="Yes"/>
    <n v="14"/>
    <x v="2"/>
    <x v="6"/>
  </r>
  <r>
    <x v="420"/>
    <n v="32"/>
    <x v="0"/>
    <x v="20"/>
    <x v="0"/>
    <n v="54"/>
    <x v="17"/>
    <x v="1"/>
    <x v="15"/>
    <x v="1"/>
    <n v="3.8"/>
    <s v="Yes"/>
    <s v="Credit Card"/>
    <x v="1"/>
    <s v="Yes"/>
    <s v="Yes"/>
    <n v="18"/>
    <x v="5"/>
    <x v="4"/>
  </r>
  <r>
    <x v="421"/>
    <n v="38"/>
    <x v="0"/>
    <x v="5"/>
    <x v="0"/>
    <n v="40"/>
    <x v="0"/>
    <x v="2"/>
    <x v="10"/>
    <x v="0"/>
    <n v="3.5"/>
    <s v="Yes"/>
    <s v="Cash"/>
    <x v="3"/>
    <s v="Yes"/>
    <s v="Yes"/>
    <n v="48"/>
    <x v="1"/>
    <x v="4"/>
  </r>
  <r>
    <x v="422"/>
    <n v="47"/>
    <x v="0"/>
    <x v="13"/>
    <x v="0"/>
    <n v="59"/>
    <x v="46"/>
    <x v="2"/>
    <x v="7"/>
    <x v="3"/>
    <n v="3.1"/>
    <s v="Yes"/>
    <s v="Bank Transfer"/>
    <x v="5"/>
    <s v="Yes"/>
    <s v="Yes"/>
    <n v="32"/>
    <x v="5"/>
    <x v="2"/>
  </r>
  <r>
    <x v="423"/>
    <n v="46"/>
    <x v="0"/>
    <x v="18"/>
    <x v="3"/>
    <n v="26"/>
    <x v="14"/>
    <x v="0"/>
    <x v="11"/>
    <x v="1"/>
    <n v="3"/>
    <s v="Yes"/>
    <s v="Bank Transfer"/>
    <x v="5"/>
    <s v="Yes"/>
    <s v="Yes"/>
    <n v="21"/>
    <x v="2"/>
    <x v="4"/>
  </r>
  <r>
    <x v="424"/>
    <n v="66"/>
    <x v="0"/>
    <x v="1"/>
    <x v="0"/>
    <n v="23"/>
    <x v="26"/>
    <x v="2"/>
    <x v="9"/>
    <x v="0"/>
    <n v="4.3"/>
    <s v="Yes"/>
    <s v="Credit Card"/>
    <x v="3"/>
    <s v="Yes"/>
    <s v="Yes"/>
    <n v="42"/>
    <x v="3"/>
    <x v="0"/>
  </r>
  <r>
    <x v="425"/>
    <n v="40"/>
    <x v="0"/>
    <x v="2"/>
    <x v="0"/>
    <n v="87"/>
    <x v="25"/>
    <x v="1"/>
    <x v="11"/>
    <x v="0"/>
    <n v="3.3"/>
    <s v="Yes"/>
    <s v="Debit Card"/>
    <x v="5"/>
    <s v="Yes"/>
    <s v="Yes"/>
    <n v="4"/>
    <x v="2"/>
    <x v="3"/>
  </r>
  <r>
    <x v="426"/>
    <n v="43"/>
    <x v="0"/>
    <x v="13"/>
    <x v="0"/>
    <n v="71"/>
    <x v="7"/>
    <x v="2"/>
    <x v="10"/>
    <x v="0"/>
    <n v="4.7"/>
    <s v="Yes"/>
    <s v="Cash"/>
    <x v="0"/>
    <s v="Yes"/>
    <s v="Yes"/>
    <n v="19"/>
    <x v="2"/>
    <x v="3"/>
  </r>
  <r>
    <x v="427"/>
    <n v="58"/>
    <x v="0"/>
    <x v="21"/>
    <x v="3"/>
    <n v="91"/>
    <x v="26"/>
    <x v="0"/>
    <x v="13"/>
    <x v="0"/>
    <n v="4.5"/>
    <s v="Yes"/>
    <s v="Cash"/>
    <x v="5"/>
    <s v="Yes"/>
    <s v="Yes"/>
    <n v="6"/>
    <x v="2"/>
    <x v="3"/>
  </r>
  <r>
    <x v="428"/>
    <n v="21"/>
    <x v="0"/>
    <x v="7"/>
    <x v="2"/>
    <n v="64"/>
    <x v="5"/>
    <x v="3"/>
    <x v="9"/>
    <x v="0"/>
    <n v="2.9"/>
    <s v="Yes"/>
    <s v="Venmo"/>
    <x v="1"/>
    <s v="Yes"/>
    <s v="Yes"/>
    <n v="2"/>
    <x v="5"/>
    <x v="0"/>
  </r>
  <r>
    <x v="429"/>
    <n v="42"/>
    <x v="0"/>
    <x v="3"/>
    <x v="1"/>
    <n v="94"/>
    <x v="47"/>
    <x v="2"/>
    <x v="9"/>
    <x v="0"/>
    <n v="4.0999999999999996"/>
    <s v="Yes"/>
    <s v="Venmo"/>
    <x v="4"/>
    <s v="Yes"/>
    <s v="Yes"/>
    <n v="21"/>
    <x v="1"/>
    <x v="0"/>
  </r>
  <r>
    <x v="430"/>
    <n v="24"/>
    <x v="0"/>
    <x v="5"/>
    <x v="0"/>
    <n v="40"/>
    <x v="21"/>
    <x v="2"/>
    <x v="18"/>
    <x v="2"/>
    <n v="3.5"/>
    <s v="Yes"/>
    <s v="Debit Card"/>
    <x v="5"/>
    <s v="Yes"/>
    <s v="Yes"/>
    <n v="40"/>
    <x v="5"/>
    <x v="2"/>
  </r>
  <r>
    <x v="431"/>
    <n v="43"/>
    <x v="0"/>
    <x v="19"/>
    <x v="3"/>
    <n v="76"/>
    <x v="13"/>
    <x v="0"/>
    <x v="17"/>
    <x v="0"/>
    <n v="3.4"/>
    <s v="Yes"/>
    <s v="Credit Card"/>
    <x v="5"/>
    <s v="Yes"/>
    <s v="Yes"/>
    <n v="33"/>
    <x v="1"/>
    <x v="0"/>
  </r>
  <r>
    <x v="432"/>
    <n v="47"/>
    <x v="0"/>
    <x v="5"/>
    <x v="0"/>
    <n v="86"/>
    <x v="27"/>
    <x v="1"/>
    <x v="21"/>
    <x v="3"/>
    <n v="3.3"/>
    <s v="Yes"/>
    <s v="Debit Card"/>
    <x v="1"/>
    <s v="Yes"/>
    <s v="Yes"/>
    <n v="26"/>
    <x v="0"/>
    <x v="1"/>
  </r>
  <r>
    <x v="433"/>
    <n v="49"/>
    <x v="0"/>
    <x v="11"/>
    <x v="0"/>
    <n v="92"/>
    <x v="15"/>
    <x v="2"/>
    <x v="20"/>
    <x v="3"/>
    <n v="3.2"/>
    <s v="Yes"/>
    <s v="Bank Transfer"/>
    <x v="5"/>
    <s v="Yes"/>
    <s v="Yes"/>
    <n v="23"/>
    <x v="2"/>
    <x v="0"/>
  </r>
  <r>
    <x v="434"/>
    <n v="50"/>
    <x v="0"/>
    <x v="9"/>
    <x v="1"/>
    <n v="52"/>
    <x v="19"/>
    <x v="0"/>
    <x v="6"/>
    <x v="1"/>
    <n v="4"/>
    <s v="Yes"/>
    <s v="Bank Transfer"/>
    <x v="5"/>
    <s v="Yes"/>
    <s v="Yes"/>
    <n v="39"/>
    <x v="3"/>
    <x v="6"/>
  </r>
  <r>
    <x v="435"/>
    <n v="51"/>
    <x v="0"/>
    <x v="7"/>
    <x v="2"/>
    <n v="28"/>
    <x v="6"/>
    <x v="3"/>
    <x v="8"/>
    <x v="0"/>
    <n v="3.6"/>
    <s v="Yes"/>
    <s v="PayPal"/>
    <x v="2"/>
    <s v="Yes"/>
    <s v="Yes"/>
    <n v="42"/>
    <x v="4"/>
    <x v="5"/>
  </r>
  <r>
    <x v="436"/>
    <n v="40"/>
    <x v="0"/>
    <x v="13"/>
    <x v="0"/>
    <n v="46"/>
    <x v="30"/>
    <x v="0"/>
    <x v="17"/>
    <x v="2"/>
    <n v="4.5999999999999996"/>
    <s v="Yes"/>
    <s v="Cash"/>
    <x v="1"/>
    <s v="Yes"/>
    <s v="Yes"/>
    <n v="41"/>
    <x v="4"/>
    <x v="1"/>
  </r>
  <r>
    <x v="437"/>
    <n v="45"/>
    <x v="0"/>
    <x v="16"/>
    <x v="3"/>
    <n v="50"/>
    <x v="35"/>
    <x v="2"/>
    <x v="15"/>
    <x v="2"/>
    <n v="2.6"/>
    <s v="Yes"/>
    <s v="Credit Card"/>
    <x v="2"/>
    <s v="Yes"/>
    <s v="Yes"/>
    <n v="41"/>
    <x v="3"/>
    <x v="2"/>
  </r>
  <r>
    <x v="438"/>
    <n v="52"/>
    <x v="0"/>
    <x v="22"/>
    <x v="3"/>
    <n v="23"/>
    <x v="44"/>
    <x v="2"/>
    <x v="2"/>
    <x v="0"/>
    <n v="4.3"/>
    <s v="Yes"/>
    <s v="Cash"/>
    <x v="0"/>
    <s v="Yes"/>
    <s v="Yes"/>
    <n v="12"/>
    <x v="2"/>
    <x v="0"/>
  </r>
  <r>
    <x v="439"/>
    <n v="62"/>
    <x v="0"/>
    <x v="14"/>
    <x v="2"/>
    <n v="50"/>
    <x v="37"/>
    <x v="2"/>
    <x v="2"/>
    <x v="2"/>
    <n v="3.4"/>
    <s v="Yes"/>
    <s v="PayPal"/>
    <x v="1"/>
    <s v="Yes"/>
    <s v="Yes"/>
    <n v="31"/>
    <x v="1"/>
    <x v="5"/>
  </r>
  <r>
    <x v="440"/>
    <n v="20"/>
    <x v="0"/>
    <x v="5"/>
    <x v="0"/>
    <n v="89"/>
    <x v="19"/>
    <x v="3"/>
    <x v="1"/>
    <x v="0"/>
    <n v="3.5"/>
    <s v="Yes"/>
    <s v="Debit Card"/>
    <x v="5"/>
    <s v="Yes"/>
    <s v="Yes"/>
    <n v="34"/>
    <x v="5"/>
    <x v="0"/>
  </r>
  <r>
    <x v="441"/>
    <n v="43"/>
    <x v="0"/>
    <x v="15"/>
    <x v="0"/>
    <n v="81"/>
    <x v="20"/>
    <x v="2"/>
    <x v="1"/>
    <x v="0"/>
    <n v="4.2"/>
    <s v="Yes"/>
    <s v="Bank Transfer"/>
    <x v="3"/>
    <s v="Yes"/>
    <s v="Yes"/>
    <n v="32"/>
    <x v="2"/>
    <x v="2"/>
  </r>
  <r>
    <x v="442"/>
    <n v="29"/>
    <x v="0"/>
    <x v="12"/>
    <x v="3"/>
    <n v="69"/>
    <x v="49"/>
    <x v="2"/>
    <x v="8"/>
    <x v="3"/>
    <n v="3.5"/>
    <s v="Yes"/>
    <s v="Bank Transfer"/>
    <x v="5"/>
    <s v="Yes"/>
    <s v="Yes"/>
    <n v="31"/>
    <x v="2"/>
    <x v="3"/>
  </r>
  <r>
    <x v="443"/>
    <n v="22"/>
    <x v="0"/>
    <x v="12"/>
    <x v="3"/>
    <n v="67"/>
    <x v="11"/>
    <x v="2"/>
    <x v="23"/>
    <x v="2"/>
    <n v="3.6"/>
    <s v="Yes"/>
    <s v="PayPal"/>
    <x v="1"/>
    <s v="Yes"/>
    <s v="Yes"/>
    <n v="24"/>
    <x v="3"/>
    <x v="2"/>
  </r>
  <r>
    <x v="444"/>
    <n v="48"/>
    <x v="0"/>
    <x v="10"/>
    <x v="0"/>
    <n v="20"/>
    <x v="18"/>
    <x v="2"/>
    <x v="16"/>
    <x v="2"/>
    <n v="4.3"/>
    <s v="Yes"/>
    <s v="Debit Card"/>
    <x v="5"/>
    <s v="Yes"/>
    <s v="Yes"/>
    <n v="31"/>
    <x v="5"/>
    <x v="2"/>
  </r>
  <r>
    <x v="445"/>
    <n v="42"/>
    <x v="0"/>
    <x v="23"/>
    <x v="1"/>
    <n v="29"/>
    <x v="44"/>
    <x v="2"/>
    <x v="8"/>
    <x v="3"/>
    <n v="4.9000000000000004"/>
    <s v="Yes"/>
    <s v="Bank Transfer"/>
    <x v="3"/>
    <s v="Yes"/>
    <s v="Yes"/>
    <n v="18"/>
    <x v="0"/>
    <x v="2"/>
  </r>
  <r>
    <x v="446"/>
    <n v="19"/>
    <x v="0"/>
    <x v="5"/>
    <x v="0"/>
    <n v="74"/>
    <x v="8"/>
    <x v="2"/>
    <x v="5"/>
    <x v="2"/>
    <n v="4.0999999999999996"/>
    <s v="Yes"/>
    <s v="Bank Transfer"/>
    <x v="5"/>
    <s v="Yes"/>
    <s v="Yes"/>
    <n v="15"/>
    <x v="0"/>
    <x v="5"/>
  </r>
  <r>
    <x v="447"/>
    <n v="60"/>
    <x v="0"/>
    <x v="6"/>
    <x v="0"/>
    <n v="82"/>
    <x v="47"/>
    <x v="1"/>
    <x v="2"/>
    <x v="1"/>
    <n v="3.6"/>
    <s v="Yes"/>
    <s v="Venmo"/>
    <x v="3"/>
    <s v="Yes"/>
    <s v="Yes"/>
    <n v="7"/>
    <x v="4"/>
    <x v="6"/>
  </r>
  <r>
    <x v="448"/>
    <n v="32"/>
    <x v="0"/>
    <x v="24"/>
    <x v="3"/>
    <n v="23"/>
    <x v="9"/>
    <x v="2"/>
    <x v="22"/>
    <x v="2"/>
    <n v="3.4"/>
    <s v="Yes"/>
    <s v="Credit Card"/>
    <x v="2"/>
    <s v="Yes"/>
    <s v="Yes"/>
    <n v="35"/>
    <x v="4"/>
    <x v="0"/>
  </r>
  <r>
    <x v="449"/>
    <n v="26"/>
    <x v="0"/>
    <x v="16"/>
    <x v="3"/>
    <n v="45"/>
    <x v="14"/>
    <x v="0"/>
    <x v="15"/>
    <x v="2"/>
    <n v="2.9"/>
    <s v="Yes"/>
    <s v="PayPal"/>
    <x v="4"/>
    <s v="Yes"/>
    <s v="Yes"/>
    <n v="35"/>
    <x v="4"/>
    <x v="5"/>
  </r>
  <r>
    <x v="450"/>
    <n v="25"/>
    <x v="0"/>
    <x v="23"/>
    <x v="1"/>
    <n v="21"/>
    <x v="39"/>
    <x v="0"/>
    <x v="19"/>
    <x v="2"/>
    <n v="2.7"/>
    <s v="Yes"/>
    <s v="Venmo"/>
    <x v="5"/>
    <s v="Yes"/>
    <s v="Yes"/>
    <n v="19"/>
    <x v="2"/>
    <x v="5"/>
  </r>
  <r>
    <x v="451"/>
    <n v="66"/>
    <x v="0"/>
    <x v="16"/>
    <x v="3"/>
    <n v="31"/>
    <x v="41"/>
    <x v="2"/>
    <x v="6"/>
    <x v="2"/>
    <n v="4.3"/>
    <s v="Yes"/>
    <s v="Cash"/>
    <x v="0"/>
    <s v="Yes"/>
    <s v="Yes"/>
    <n v="26"/>
    <x v="2"/>
    <x v="0"/>
  </r>
  <r>
    <x v="452"/>
    <n v="45"/>
    <x v="0"/>
    <x v="13"/>
    <x v="0"/>
    <n v="45"/>
    <x v="9"/>
    <x v="2"/>
    <x v="10"/>
    <x v="2"/>
    <n v="3.3"/>
    <s v="Yes"/>
    <s v="Debit Card"/>
    <x v="0"/>
    <s v="Yes"/>
    <s v="Yes"/>
    <n v="39"/>
    <x v="3"/>
    <x v="0"/>
  </r>
  <r>
    <x v="453"/>
    <n v="54"/>
    <x v="0"/>
    <x v="16"/>
    <x v="3"/>
    <n v="56"/>
    <x v="43"/>
    <x v="3"/>
    <x v="15"/>
    <x v="0"/>
    <n v="2.8"/>
    <s v="Yes"/>
    <s v="Cash"/>
    <x v="2"/>
    <s v="Yes"/>
    <s v="Yes"/>
    <n v="22"/>
    <x v="2"/>
    <x v="1"/>
  </r>
  <r>
    <x v="454"/>
    <n v="37"/>
    <x v="0"/>
    <x v="14"/>
    <x v="2"/>
    <n v="97"/>
    <x v="32"/>
    <x v="1"/>
    <x v="9"/>
    <x v="2"/>
    <n v="3.2"/>
    <s v="Yes"/>
    <s v="Debit Card"/>
    <x v="2"/>
    <s v="Yes"/>
    <s v="Yes"/>
    <n v="14"/>
    <x v="1"/>
    <x v="4"/>
  </r>
  <r>
    <x v="455"/>
    <n v="54"/>
    <x v="0"/>
    <x v="0"/>
    <x v="0"/>
    <n v="100"/>
    <x v="40"/>
    <x v="3"/>
    <x v="9"/>
    <x v="3"/>
    <n v="3.6"/>
    <s v="Yes"/>
    <s v="Credit Card"/>
    <x v="5"/>
    <s v="Yes"/>
    <s v="Yes"/>
    <n v="50"/>
    <x v="5"/>
    <x v="0"/>
  </r>
  <r>
    <x v="456"/>
    <n v="50"/>
    <x v="0"/>
    <x v="0"/>
    <x v="0"/>
    <n v="96"/>
    <x v="17"/>
    <x v="1"/>
    <x v="21"/>
    <x v="3"/>
    <n v="4"/>
    <s v="Yes"/>
    <s v="Bank Transfer"/>
    <x v="4"/>
    <s v="Yes"/>
    <s v="Yes"/>
    <n v="33"/>
    <x v="2"/>
    <x v="3"/>
  </r>
  <r>
    <x v="457"/>
    <n v="25"/>
    <x v="0"/>
    <x v="24"/>
    <x v="3"/>
    <n v="99"/>
    <x v="3"/>
    <x v="2"/>
    <x v="24"/>
    <x v="1"/>
    <n v="4.9000000000000004"/>
    <s v="Yes"/>
    <s v="Credit Card"/>
    <x v="2"/>
    <s v="Yes"/>
    <s v="Yes"/>
    <n v="48"/>
    <x v="5"/>
    <x v="6"/>
  </r>
  <r>
    <x v="458"/>
    <n v="47"/>
    <x v="0"/>
    <x v="6"/>
    <x v="0"/>
    <n v="91"/>
    <x v="10"/>
    <x v="0"/>
    <x v="13"/>
    <x v="0"/>
    <n v="4"/>
    <s v="Yes"/>
    <s v="Debit Card"/>
    <x v="4"/>
    <s v="Yes"/>
    <s v="Yes"/>
    <n v="48"/>
    <x v="3"/>
    <x v="5"/>
  </r>
  <r>
    <x v="459"/>
    <n v="63"/>
    <x v="0"/>
    <x v="19"/>
    <x v="3"/>
    <n v="30"/>
    <x v="33"/>
    <x v="0"/>
    <x v="13"/>
    <x v="0"/>
    <n v="3.8"/>
    <s v="Yes"/>
    <s v="Debit Card"/>
    <x v="3"/>
    <s v="Yes"/>
    <s v="Yes"/>
    <n v="27"/>
    <x v="3"/>
    <x v="0"/>
  </r>
  <r>
    <x v="460"/>
    <n v="64"/>
    <x v="0"/>
    <x v="9"/>
    <x v="1"/>
    <n v="65"/>
    <x v="36"/>
    <x v="0"/>
    <x v="11"/>
    <x v="2"/>
    <n v="3.7"/>
    <s v="Yes"/>
    <s v="Venmo"/>
    <x v="5"/>
    <s v="Yes"/>
    <s v="Yes"/>
    <n v="27"/>
    <x v="4"/>
    <x v="1"/>
  </r>
  <r>
    <x v="461"/>
    <n v="18"/>
    <x v="0"/>
    <x v="23"/>
    <x v="1"/>
    <n v="93"/>
    <x v="31"/>
    <x v="2"/>
    <x v="22"/>
    <x v="0"/>
    <n v="3.9"/>
    <s v="Yes"/>
    <s v="Cash"/>
    <x v="0"/>
    <s v="Yes"/>
    <s v="Yes"/>
    <n v="20"/>
    <x v="0"/>
    <x v="1"/>
  </r>
  <r>
    <x v="462"/>
    <n v="59"/>
    <x v="0"/>
    <x v="14"/>
    <x v="2"/>
    <n v="81"/>
    <x v="26"/>
    <x v="2"/>
    <x v="3"/>
    <x v="3"/>
    <n v="3.3"/>
    <s v="Yes"/>
    <s v="Debit Card"/>
    <x v="0"/>
    <s v="Yes"/>
    <s v="Yes"/>
    <n v="48"/>
    <x v="0"/>
    <x v="6"/>
  </r>
  <r>
    <x v="463"/>
    <n v="37"/>
    <x v="0"/>
    <x v="16"/>
    <x v="3"/>
    <n v="81"/>
    <x v="42"/>
    <x v="1"/>
    <x v="20"/>
    <x v="2"/>
    <n v="2.7"/>
    <s v="Yes"/>
    <s v="Venmo"/>
    <x v="3"/>
    <s v="Yes"/>
    <s v="Yes"/>
    <n v="29"/>
    <x v="0"/>
    <x v="1"/>
  </r>
  <r>
    <x v="464"/>
    <n v="23"/>
    <x v="0"/>
    <x v="12"/>
    <x v="3"/>
    <n v="52"/>
    <x v="15"/>
    <x v="2"/>
    <x v="5"/>
    <x v="0"/>
    <n v="4.7"/>
    <s v="Yes"/>
    <s v="PayPal"/>
    <x v="2"/>
    <s v="Yes"/>
    <s v="Yes"/>
    <n v="45"/>
    <x v="3"/>
    <x v="5"/>
  </r>
  <r>
    <x v="465"/>
    <n v="54"/>
    <x v="0"/>
    <x v="11"/>
    <x v="0"/>
    <n v="88"/>
    <x v="19"/>
    <x v="2"/>
    <x v="6"/>
    <x v="2"/>
    <n v="2.8"/>
    <s v="Yes"/>
    <s v="Cash"/>
    <x v="2"/>
    <s v="Yes"/>
    <s v="Yes"/>
    <n v="25"/>
    <x v="1"/>
    <x v="3"/>
  </r>
  <r>
    <x v="466"/>
    <n v="38"/>
    <x v="0"/>
    <x v="2"/>
    <x v="0"/>
    <n v="24"/>
    <x v="34"/>
    <x v="0"/>
    <x v="2"/>
    <x v="0"/>
    <n v="4.5999999999999996"/>
    <s v="Yes"/>
    <s v="Credit Card"/>
    <x v="1"/>
    <s v="Yes"/>
    <s v="Yes"/>
    <n v="25"/>
    <x v="3"/>
    <x v="1"/>
  </r>
  <r>
    <x v="467"/>
    <n v="19"/>
    <x v="0"/>
    <x v="21"/>
    <x v="3"/>
    <n v="51"/>
    <x v="43"/>
    <x v="1"/>
    <x v="20"/>
    <x v="1"/>
    <n v="4.5"/>
    <s v="Yes"/>
    <s v="Credit Card"/>
    <x v="4"/>
    <s v="Yes"/>
    <s v="Yes"/>
    <n v="37"/>
    <x v="5"/>
    <x v="6"/>
  </r>
  <r>
    <x v="468"/>
    <n v="34"/>
    <x v="0"/>
    <x v="21"/>
    <x v="3"/>
    <n v="38"/>
    <x v="42"/>
    <x v="1"/>
    <x v="15"/>
    <x v="3"/>
    <n v="5"/>
    <s v="Yes"/>
    <s v="Bank Transfer"/>
    <x v="1"/>
    <s v="Yes"/>
    <s v="Yes"/>
    <n v="16"/>
    <x v="1"/>
    <x v="3"/>
  </r>
  <r>
    <x v="469"/>
    <n v="21"/>
    <x v="0"/>
    <x v="6"/>
    <x v="0"/>
    <n v="46"/>
    <x v="15"/>
    <x v="0"/>
    <x v="6"/>
    <x v="3"/>
    <n v="4.0999999999999996"/>
    <s v="Yes"/>
    <s v="Debit Card"/>
    <x v="4"/>
    <s v="Yes"/>
    <s v="Yes"/>
    <n v="30"/>
    <x v="5"/>
    <x v="4"/>
  </r>
  <r>
    <x v="470"/>
    <n v="50"/>
    <x v="0"/>
    <x v="10"/>
    <x v="0"/>
    <n v="63"/>
    <x v="46"/>
    <x v="0"/>
    <x v="11"/>
    <x v="2"/>
    <n v="4.5999999999999996"/>
    <s v="Yes"/>
    <s v="Cash"/>
    <x v="0"/>
    <s v="Yes"/>
    <s v="Yes"/>
    <n v="6"/>
    <x v="1"/>
    <x v="6"/>
  </r>
  <r>
    <x v="471"/>
    <n v="55"/>
    <x v="0"/>
    <x v="18"/>
    <x v="3"/>
    <n v="72"/>
    <x v="9"/>
    <x v="3"/>
    <x v="3"/>
    <x v="0"/>
    <n v="4.9000000000000004"/>
    <s v="Yes"/>
    <s v="Credit Card"/>
    <x v="4"/>
    <s v="Yes"/>
    <s v="Yes"/>
    <n v="36"/>
    <x v="4"/>
    <x v="3"/>
  </r>
  <r>
    <x v="472"/>
    <n v="20"/>
    <x v="0"/>
    <x v="2"/>
    <x v="0"/>
    <n v="39"/>
    <x v="42"/>
    <x v="0"/>
    <x v="0"/>
    <x v="0"/>
    <n v="3.9"/>
    <s v="Yes"/>
    <s v="Cash"/>
    <x v="1"/>
    <s v="Yes"/>
    <s v="Yes"/>
    <n v="3"/>
    <x v="4"/>
    <x v="3"/>
  </r>
  <r>
    <x v="473"/>
    <n v="34"/>
    <x v="0"/>
    <x v="7"/>
    <x v="2"/>
    <n v="42"/>
    <x v="8"/>
    <x v="0"/>
    <x v="8"/>
    <x v="1"/>
    <n v="3.9"/>
    <s v="Yes"/>
    <s v="Venmo"/>
    <x v="5"/>
    <s v="Yes"/>
    <s v="Yes"/>
    <n v="29"/>
    <x v="3"/>
    <x v="6"/>
  </r>
  <r>
    <x v="474"/>
    <n v="62"/>
    <x v="0"/>
    <x v="1"/>
    <x v="0"/>
    <n v="76"/>
    <x v="10"/>
    <x v="3"/>
    <x v="1"/>
    <x v="2"/>
    <n v="2.6"/>
    <s v="Yes"/>
    <s v="Debit Card"/>
    <x v="4"/>
    <s v="Yes"/>
    <s v="Yes"/>
    <n v="15"/>
    <x v="1"/>
    <x v="3"/>
  </r>
  <r>
    <x v="475"/>
    <n v="21"/>
    <x v="0"/>
    <x v="4"/>
    <x v="1"/>
    <n v="66"/>
    <x v="31"/>
    <x v="0"/>
    <x v="23"/>
    <x v="2"/>
    <n v="2.7"/>
    <s v="Yes"/>
    <s v="Cash"/>
    <x v="1"/>
    <s v="Yes"/>
    <s v="Yes"/>
    <n v="18"/>
    <x v="5"/>
    <x v="2"/>
  </r>
  <r>
    <x v="476"/>
    <n v="21"/>
    <x v="0"/>
    <x v="18"/>
    <x v="3"/>
    <n v="90"/>
    <x v="39"/>
    <x v="2"/>
    <x v="23"/>
    <x v="1"/>
    <n v="3.5"/>
    <s v="Yes"/>
    <s v="Venmo"/>
    <x v="1"/>
    <s v="Yes"/>
    <s v="Yes"/>
    <n v="2"/>
    <x v="5"/>
    <x v="0"/>
  </r>
  <r>
    <x v="477"/>
    <n v="42"/>
    <x v="0"/>
    <x v="1"/>
    <x v="0"/>
    <n v="56"/>
    <x v="25"/>
    <x v="2"/>
    <x v="14"/>
    <x v="2"/>
    <n v="3.7"/>
    <s v="Yes"/>
    <s v="Credit Card"/>
    <x v="1"/>
    <s v="Yes"/>
    <s v="Yes"/>
    <n v="49"/>
    <x v="5"/>
    <x v="1"/>
  </r>
  <r>
    <x v="478"/>
    <n v="35"/>
    <x v="0"/>
    <x v="16"/>
    <x v="3"/>
    <n v="43"/>
    <x v="23"/>
    <x v="3"/>
    <x v="2"/>
    <x v="0"/>
    <n v="3.2"/>
    <s v="Yes"/>
    <s v="Debit Card"/>
    <x v="1"/>
    <s v="Yes"/>
    <s v="Yes"/>
    <n v="48"/>
    <x v="0"/>
    <x v="2"/>
  </r>
  <r>
    <x v="479"/>
    <n v="39"/>
    <x v="0"/>
    <x v="8"/>
    <x v="3"/>
    <n v="84"/>
    <x v="44"/>
    <x v="0"/>
    <x v="22"/>
    <x v="0"/>
    <n v="3.3"/>
    <s v="Yes"/>
    <s v="Bank Transfer"/>
    <x v="5"/>
    <s v="Yes"/>
    <s v="Yes"/>
    <n v="43"/>
    <x v="0"/>
    <x v="5"/>
  </r>
  <r>
    <x v="480"/>
    <n v="68"/>
    <x v="0"/>
    <x v="15"/>
    <x v="0"/>
    <n v="88"/>
    <x v="34"/>
    <x v="2"/>
    <x v="0"/>
    <x v="2"/>
    <n v="4.8"/>
    <s v="Yes"/>
    <s v="Credit Card"/>
    <x v="3"/>
    <s v="Yes"/>
    <s v="Yes"/>
    <n v="30"/>
    <x v="5"/>
    <x v="4"/>
  </r>
  <r>
    <x v="481"/>
    <n v="46"/>
    <x v="0"/>
    <x v="19"/>
    <x v="3"/>
    <n v="88"/>
    <x v="48"/>
    <x v="0"/>
    <x v="15"/>
    <x v="3"/>
    <n v="3.2"/>
    <s v="Yes"/>
    <s v="PayPal"/>
    <x v="4"/>
    <s v="Yes"/>
    <s v="Yes"/>
    <n v="10"/>
    <x v="3"/>
    <x v="0"/>
  </r>
  <r>
    <x v="482"/>
    <n v="41"/>
    <x v="0"/>
    <x v="22"/>
    <x v="3"/>
    <n v="42"/>
    <x v="39"/>
    <x v="2"/>
    <x v="22"/>
    <x v="0"/>
    <n v="2.5"/>
    <s v="Yes"/>
    <s v="PayPal"/>
    <x v="4"/>
    <s v="Yes"/>
    <s v="Yes"/>
    <n v="11"/>
    <x v="0"/>
    <x v="2"/>
  </r>
  <r>
    <x v="483"/>
    <n v="23"/>
    <x v="0"/>
    <x v="15"/>
    <x v="0"/>
    <n v="73"/>
    <x v="19"/>
    <x v="2"/>
    <x v="3"/>
    <x v="3"/>
    <n v="3.9"/>
    <s v="Yes"/>
    <s v="Venmo"/>
    <x v="5"/>
    <s v="Yes"/>
    <s v="Yes"/>
    <n v="12"/>
    <x v="5"/>
    <x v="1"/>
  </r>
  <r>
    <x v="484"/>
    <n v="68"/>
    <x v="0"/>
    <x v="19"/>
    <x v="3"/>
    <n v="73"/>
    <x v="9"/>
    <x v="0"/>
    <x v="12"/>
    <x v="2"/>
    <n v="4.7"/>
    <s v="Yes"/>
    <s v="Credit Card"/>
    <x v="1"/>
    <s v="Yes"/>
    <s v="Yes"/>
    <n v="28"/>
    <x v="4"/>
    <x v="3"/>
  </r>
  <r>
    <x v="485"/>
    <n v="48"/>
    <x v="0"/>
    <x v="9"/>
    <x v="1"/>
    <n v="44"/>
    <x v="30"/>
    <x v="1"/>
    <x v="24"/>
    <x v="1"/>
    <n v="2.6"/>
    <s v="Yes"/>
    <s v="Debit Card"/>
    <x v="2"/>
    <s v="Yes"/>
    <s v="Yes"/>
    <n v="36"/>
    <x v="5"/>
    <x v="0"/>
  </r>
  <r>
    <x v="486"/>
    <n v="38"/>
    <x v="0"/>
    <x v="3"/>
    <x v="1"/>
    <n v="63"/>
    <x v="35"/>
    <x v="2"/>
    <x v="4"/>
    <x v="3"/>
    <n v="2.8"/>
    <s v="Yes"/>
    <s v="Debit Card"/>
    <x v="5"/>
    <s v="Yes"/>
    <s v="Yes"/>
    <n v="37"/>
    <x v="0"/>
    <x v="6"/>
  </r>
  <r>
    <x v="487"/>
    <n v="41"/>
    <x v="0"/>
    <x v="14"/>
    <x v="2"/>
    <n v="68"/>
    <x v="44"/>
    <x v="0"/>
    <x v="16"/>
    <x v="0"/>
    <n v="4.4000000000000004"/>
    <s v="Yes"/>
    <s v="Credit Card"/>
    <x v="5"/>
    <s v="Yes"/>
    <s v="Yes"/>
    <n v="22"/>
    <x v="2"/>
    <x v="3"/>
  </r>
  <r>
    <x v="488"/>
    <n v="58"/>
    <x v="0"/>
    <x v="1"/>
    <x v="0"/>
    <n v="29"/>
    <x v="1"/>
    <x v="0"/>
    <x v="8"/>
    <x v="1"/>
    <n v="4.5999999999999996"/>
    <s v="Yes"/>
    <s v="Venmo"/>
    <x v="3"/>
    <s v="Yes"/>
    <s v="Yes"/>
    <n v="32"/>
    <x v="0"/>
    <x v="1"/>
  </r>
  <r>
    <x v="489"/>
    <n v="49"/>
    <x v="0"/>
    <x v="20"/>
    <x v="0"/>
    <n v="85"/>
    <x v="45"/>
    <x v="2"/>
    <x v="14"/>
    <x v="2"/>
    <n v="3.2"/>
    <s v="Yes"/>
    <s v="Venmo"/>
    <x v="3"/>
    <s v="Yes"/>
    <s v="Yes"/>
    <n v="40"/>
    <x v="3"/>
    <x v="2"/>
  </r>
  <r>
    <x v="490"/>
    <n v="57"/>
    <x v="0"/>
    <x v="4"/>
    <x v="1"/>
    <n v="42"/>
    <x v="24"/>
    <x v="2"/>
    <x v="5"/>
    <x v="0"/>
    <n v="4.2"/>
    <s v="Yes"/>
    <s v="PayPal"/>
    <x v="4"/>
    <s v="Yes"/>
    <s v="Yes"/>
    <n v="47"/>
    <x v="1"/>
    <x v="5"/>
  </r>
  <r>
    <x v="491"/>
    <n v="49"/>
    <x v="0"/>
    <x v="7"/>
    <x v="2"/>
    <n v="69"/>
    <x v="34"/>
    <x v="2"/>
    <x v="5"/>
    <x v="2"/>
    <n v="3.7"/>
    <s v="Yes"/>
    <s v="Bank Transfer"/>
    <x v="4"/>
    <s v="Yes"/>
    <s v="Yes"/>
    <n v="24"/>
    <x v="2"/>
    <x v="4"/>
  </r>
  <r>
    <x v="492"/>
    <n v="50"/>
    <x v="0"/>
    <x v="5"/>
    <x v="0"/>
    <n v="62"/>
    <x v="49"/>
    <x v="2"/>
    <x v="13"/>
    <x v="3"/>
    <n v="3.9"/>
    <s v="Yes"/>
    <s v="PayPal"/>
    <x v="3"/>
    <s v="Yes"/>
    <s v="Yes"/>
    <n v="11"/>
    <x v="5"/>
    <x v="1"/>
  </r>
  <r>
    <x v="493"/>
    <n v="28"/>
    <x v="0"/>
    <x v="21"/>
    <x v="3"/>
    <n v="48"/>
    <x v="22"/>
    <x v="3"/>
    <x v="16"/>
    <x v="2"/>
    <n v="4.7"/>
    <s v="Yes"/>
    <s v="Debit Card"/>
    <x v="5"/>
    <s v="Yes"/>
    <s v="Yes"/>
    <n v="19"/>
    <x v="1"/>
    <x v="4"/>
  </r>
  <r>
    <x v="494"/>
    <n v="38"/>
    <x v="0"/>
    <x v="23"/>
    <x v="1"/>
    <n v="68"/>
    <x v="27"/>
    <x v="2"/>
    <x v="21"/>
    <x v="0"/>
    <n v="4.5"/>
    <s v="Yes"/>
    <s v="PayPal"/>
    <x v="0"/>
    <s v="Yes"/>
    <s v="Yes"/>
    <n v="42"/>
    <x v="5"/>
    <x v="1"/>
  </r>
  <r>
    <x v="495"/>
    <n v="33"/>
    <x v="0"/>
    <x v="8"/>
    <x v="3"/>
    <n v="36"/>
    <x v="49"/>
    <x v="3"/>
    <x v="17"/>
    <x v="3"/>
    <n v="3.3"/>
    <s v="Yes"/>
    <s v="Credit Card"/>
    <x v="1"/>
    <s v="Yes"/>
    <s v="Yes"/>
    <n v="6"/>
    <x v="5"/>
    <x v="0"/>
  </r>
  <r>
    <x v="496"/>
    <n v="30"/>
    <x v="0"/>
    <x v="10"/>
    <x v="0"/>
    <n v="63"/>
    <x v="18"/>
    <x v="1"/>
    <x v="1"/>
    <x v="3"/>
    <n v="3.3"/>
    <s v="Yes"/>
    <s v="Venmo"/>
    <x v="0"/>
    <s v="Yes"/>
    <s v="Yes"/>
    <n v="31"/>
    <x v="0"/>
    <x v="0"/>
  </r>
  <r>
    <x v="497"/>
    <n v="43"/>
    <x v="0"/>
    <x v="4"/>
    <x v="1"/>
    <n v="39"/>
    <x v="19"/>
    <x v="1"/>
    <x v="5"/>
    <x v="0"/>
    <n v="4.5999999999999996"/>
    <s v="Yes"/>
    <s v="Bank Transfer"/>
    <x v="1"/>
    <s v="Yes"/>
    <s v="Yes"/>
    <n v="31"/>
    <x v="1"/>
    <x v="1"/>
  </r>
  <r>
    <x v="498"/>
    <n v="43"/>
    <x v="0"/>
    <x v="23"/>
    <x v="1"/>
    <n v="78"/>
    <x v="44"/>
    <x v="2"/>
    <x v="12"/>
    <x v="1"/>
    <n v="3.6"/>
    <s v="Yes"/>
    <s v="PayPal"/>
    <x v="1"/>
    <s v="Yes"/>
    <s v="Yes"/>
    <n v="27"/>
    <x v="4"/>
    <x v="5"/>
  </r>
  <r>
    <x v="499"/>
    <n v="36"/>
    <x v="0"/>
    <x v="9"/>
    <x v="1"/>
    <n v="99"/>
    <x v="3"/>
    <x v="0"/>
    <x v="5"/>
    <x v="0"/>
    <n v="4.8"/>
    <s v="Yes"/>
    <s v="Credit Card"/>
    <x v="0"/>
    <s v="Yes"/>
    <s v="Yes"/>
    <n v="24"/>
    <x v="3"/>
    <x v="5"/>
  </r>
  <r>
    <x v="500"/>
    <n v="36"/>
    <x v="0"/>
    <x v="17"/>
    <x v="0"/>
    <n v="31"/>
    <x v="47"/>
    <x v="0"/>
    <x v="7"/>
    <x v="3"/>
    <n v="4.8"/>
    <s v="Yes"/>
    <s v="Bank Transfer"/>
    <x v="2"/>
    <s v="Yes"/>
    <s v="Yes"/>
    <n v="35"/>
    <x v="0"/>
    <x v="6"/>
  </r>
  <r>
    <x v="501"/>
    <n v="64"/>
    <x v="0"/>
    <x v="23"/>
    <x v="1"/>
    <n v="45"/>
    <x v="20"/>
    <x v="2"/>
    <x v="17"/>
    <x v="1"/>
    <n v="2.9"/>
    <s v="Yes"/>
    <s v="Debit Card"/>
    <x v="2"/>
    <s v="Yes"/>
    <s v="Yes"/>
    <n v="21"/>
    <x v="0"/>
    <x v="2"/>
  </r>
  <r>
    <x v="502"/>
    <n v="59"/>
    <x v="0"/>
    <x v="13"/>
    <x v="0"/>
    <n v="30"/>
    <x v="36"/>
    <x v="1"/>
    <x v="17"/>
    <x v="3"/>
    <n v="2.8"/>
    <s v="Yes"/>
    <s v="Cash"/>
    <x v="0"/>
    <s v="Yes"/>
    <s v="Yes"/>
    <n v="8"/>
    <x v="3"/>
    <x v="0"/>
  </r>
  <r>
    <x v="503"/>
    <n v="55"/>
    <x v="0"/>
    <x v="9"/>
    <x v="1"/>
    <n v="24"/>
    <x v="8"/>
    <x v="2"/>
    <x v="12"/>
    <x v="2"/>
    <n v="3.2"/>
    <s v="Yes"/>
    <s v="Credit Card"/>
    <x v="2"/>
    <s v="Yes"/>
    <s v="Yes"/>
    <n v="26"/>
    <x v="4"/>
    <x v="3"/>
  </r>
  <r>
    <x v="504"/>
    <n v="42"/>
    <x v="0"/>
    <x v="9"/>
    <x v="1"/>
    <n v="22"/>
    <x v="9"/>
    <x v="2"/>
    <x v="1"/>
    <x v="0"/>
    <n v="3.9"/>
    <s v="Yes"/>
    <s v="Bank Transfer"/>
    <x v="1"/>
    <s v="Yes"/>
    <s v="Yes"/>
    <n v="26"/>
    <x v="3"/>
    <x v="2"/>
  </r>
  <r>
    <x v="505"/>
    <n v="61"/>
    <x v="0"/>
    <x v="17"/>
    <x v="0"/>
    <n v="63"/>
    <x v="1"/>
    <x v="0"/>
    <x v="0"/>
    <x v="1"/>
    <n v="4.3"/>
    <s v="Yes"/>
    <s v="Credit Card"/>
    <x v="0"/>
    <s v="Yes"/>
    <s v="Yes"/>
    <n v="9"/>
    <x v="1"/>
    <x v="4"/>
  </r>
  <r>
    <x v="506"/>
    <n v="28"/>
    <x v="0"/>
    <x v="18"/>
    <x v="3"/>
    <n v="40"/>
    <x v="42"/>
    <x v="2"/>
    <x v="8"/>
    <x v="3"/>
    <n v="2.7"/>
    <s v="Yes"/>
    <s v="Cash"/>
    <x v="4"/>
    <s v="Yes"/>
    <s v="Yes"/>
    <n v="48"/>
    <x v="5"/>
    <x v="2"/>
  </r>
  <r>
    <x v="507"/>
    <n v="65"/>
    <x v="0"/>
    <x v="6"/>
    <x v="0"/>
    <n v="20"/>
    <x v="1"/>
    <x v="2"/>
    <x v="23"/>
    <x v="1"/>
    <n v="5"/>
    <s v="Yes"/>
    <s v="Bank Transfer"/>
    <x v="5"/>
    <s v="Yes"/>
    <s v="Yes"/>
    <n v="33"/>
    <x v="5"/>
    <x v="0"/>
  </r>
  <r>
    <x v="508"/>
    <n v="27"/>
    <x v="0"/>
    <x v="16"/>
    <x v="3"/>
    <n v="20"/>
    <x v="26"/>
    <x v="1"/>
    <x v="22"/>
    <x v="0"/>
    <n v="3.7"/>
    <s v="Yes"/>
    <s v="Cash"/>
    <x v="5"/>
    <s v="Yes"/>
    <s v="Yes"/>
    <n v="31"/>
    <x v="3"/>
    <x v="3"/>
  </r>
  <r>
    <x v="509"/>
    <n v="41"/>
    <x v="0"/>
    <x v="17"/>
    <x v="0"/>
    <n v="80"/>
    <x v="12"/>
    <x v="0"/>
    <x v="17"/>
    <x v="2"/>
    <n v="3.9"/>
    <s v="Yes"/>
    <s v="Bank Transfer"/>
    <x v="1"/>
    <s v="Yes"/>
    <s v="Yes"/>
    <n v="17"/>
    <x v="5"/>
    <x v="1"/>
  </r>
  <r>
    <x v="510"/>
    <n v="21"/>
    <x v="0"/>
    <x v="5"/>
    <x v="0"/>
    <n v="87"/>
    <x v="8"/>
    <x v="2"/>
    <x v="11"/>
    <x v="3"/>
    <n v="3.9"/>
    <s v="Yes"/>
    <s v="Credit Card"/>
    <x v="4"/>
    <s v="Yes"/>
    <s v="Yes"/>
    <n v="22"/>
    <x v="0"/>
    <x v="2"/>
  </r>
  <r>
    <x v="511"/>
    <n v="61"/>
    <x v="0"/>
    <x v="5"/>
    <x v="0"/>
    <n v="46"/>
    <x v="11"/>
    <x v="0"/>
    <x v="22"/>
    <x v="3"/>
    <n v="3.1"/>
    <s v="Yes"/>
    <s v="Debit Card"/>
    <x v="1"/>
    <s v="Yes"/>
    <s v="Yes"/>
    <n v="8"/>
    <x v="3"/>
    <x v="2"/>
  </r>
  <r>
    <x v="512"/>
    <n v="19"/>
    <x v="0"/>
    <x v="24"/>
    <x v="3"/>
    <n v="49"/>
    <x v="14"/>
    <x v="0"/>
    <x v="15"/>
    <x v="0"/>
    <n v="3.3"/>
    <s v="Yes"/>
    <s v="Credit Card"/>
    <x v="2"/>
    <s v="Yes"/>
    <s v="Yes"/>
    <n v="2"/>
    <x v="4"/>
    <x v="5"/>
  </r>
  <r>
    <x v="513"/>
    <n v="22"/>
    <x v="0"/>
    <x v="18"/>
    <x v="3"/>
    <n v="65"/>
    <x v="35"/>
    <x v="2"/>
    <x v="15"/>
    <x v="3"/>
    <n v="3.6"/>
    <s v="Yes"/>
    <s v="PayPal"/>
    <x v="5"/>
    <s v="Yes"/>
    <s v="Yes"/>
    <n v="45"/>
    <x v="0"/>
    <x v="2"/>
  </r>
  <r>
    <x v="514"/>
    <n v="64"/>
    <x v="0"/>
    <x v="11"/>
    <x v="0"/>
    <n v="62"/>
    <x v="27"/>
    <x v="1"/>
    <x v="8"/>
    <x v="0"/>
    <n v="4.3"/>
    <s v="Yes"/>
    <s v="Debit Card"/>
    <x v="3"/>
    <s v="Yes"/>
    <s v="Yes"/>
    <n v="47"/>
    <x v="3"/>
    <x v="3"/>
  </r>
  <r>
    <x v="515"/>
    <n v="28"/>
    <x v="0"/>
    <x v="19"/>
    <x v="3"/>
    <n v="67"/>
    <x v="0"/>
    <x v="0"/>
    <x v="4"/>
    <x v="1"/>
    <n v="4.5"/>
    <s v="Yes"/>
    <s v="Credit Card"/>
    <x v="2"/>
    <s v="Yes"/>
    <s v="Yes"/>
    <n v="7"/>
    <x v="1"/>
    <x v="5"/>
  </r>
  <r>
    <x v="516"/>
    <n v="34"/>
    <x v="0"/>
    <x v="15"/>
    <x v="0"/>
    <n v="41"/>
    <x v="8"/>
    <x v="0"/>
    <x v="21"/>
    <x v="3"/>
    <n v="2.8"/>
    <s v="Yes"/>
    <s v="Cash"/>
    <x v="4"/>
    <s v="Yes"/>
    <s v="Yes"/>
    <n v="19"/>
    <x v="5"/>
    <x v="4"/>
  </r>
  <r>
    <x v="517"/>
    <n v="61"/>
    <x v="0"/>
    <x v="23"/>
    <x v="1"/>
    <n v="49"/>
    <x v="25"/>
    <x v="0"/>
    <x v="5"/>
    <x v="3"/>
    <n v="2.7"/>
    <s v="Yes"/>
    <s v="Debit Card"/>
    <x v="1"/>
    <s v="Yes"/>
    <s v="Yes"/>
    <n v="44"/>
    <x v="1"/>
    <x v="6"/>
  </r>
  <r>
    <x v="518"/>
    <n v="24"/>
    <x v="0"/>
    <x v="0"/>
    <x v="0"/>
    <n v="100"/>
    <x v="4"/>
    <x v="2"/>
    <x v="19"/>
    <x v="3"/>
    <n v="2.9"/>
    <s v="Yes"/>
    <s v="PayPal"/>
    <x v="2"/>
    <s v="Yes"/>
    <s v="Yes"/>
    <n v="16"/>
    <x v="0"/>
    <x v="6"/>
  </r>
  <r>
    <x v="519"/>
    <n v="19"/>
    <x v="0"/>
    <x v="22"/>
    <x v="3"/>
    <n v="54"/>
    <x v="46"/>
    <x v="0"/>
    <x v="24"/>
    <x v="2"/>
    <n v="4.4000000000000004"/>
    <s v="Yes"/>
    <s v="Cash"/>
    <x v="4"/>
    <s v="Yes"/>
    <s v="Yes"/>
    <n v="17"/>
    <x v="4"/>
    <x v="3"/>
  </r>
  <r>
    <x v="520"/>
    <n v="51"/>
    <x v="0"/>
    <x v="12"/>
    <x v="3"/>
    <n v="84"/>
    <x v="36"/>
    <x v="2"/>
    <x v="3"/>
    <x v="1"/>
    <n v="3.9"/>
    <s v="Yes"/>
    <s v="Bank Transfer"/>
    <x v="1"/>
    <s v="Yes"/>
    <s v="Yes"/>
    <n v="20"/>
    <x v="5"/>
    <x v="3"/>
  </r>
  <r>
    <x v="521"/>
    <n v="36"/>
    <x v="0"/>
    <x v="6"/>
    <x v="0"/>
    <n v="41"/>
    <x v="34"/>
    <x v="0"/>
    <x v="9"/>
    <x v="0"/>
    <n v="3.5"/>
    <s v="Yes"/>
    <s v="Credit Card"/>
    <x v="3"/>
    <s v="Yes"/>
    <s v="Yes"/>
    <n v="50"/>
    <x v="4"/>
    <x v="2"/>
  </r>
  <r>
    <x v="522"/>
    <n v="65"/>
    <x v="0"/>
    <x v="24"/>
    <x v="3"/>
    <n v="88"/>
    <x v="46"/>
    <x v="2"/>
    <x v="24"/>
    <x v="1"/>
    <n v="2.5"/>
    <s v="Yes"/>
    <s v="PayPal"/>
    <x v="5"/>
    <s v="Yes"/>
    <s v="Yes"/>
    <n v="37"/>
    <x v="1"/>
    <x v="3"/>
  </r>
  <r>
    <x v="523"/>
    <n v="46"/>
    <x v="0"/>
    <x v="3"/>
    <x v="1"/>
    <n v="40"/>
    <x v="12"/>
    <x v="2"/>
    <x v="20"/>
    <x v="1"/>
    <n v="4.9000000000000004"/>
    <s v="Yes"/>
    <s v="Cash"/>
    <x v="0"/>
    <s v="Yes"/>
    <s v="Yes"/>
    <n v="5"/>
    <x v="3"/>
    <x v="3"/>
  </r>
  <r>
    <x v="524"/>
    <n v="59"/>
    <x v="0"/>
    <x v="5"/>
    <x v="0"/>
    <n v="39"/>
    <x v="38"/>
    <x v="2"/>
    <x v="9"/>
    <x v="2"/>
    <n v="4.8"/>
    <s v="Yes"/>
    <s v="Venmo"/>
    <x v="1"/>
    <s v="Yes"/>
    <s v="Yes"/>
    <n v="44"/>
    <x v="3"/>
    <x v="2"/>
  </r>
  <r>
    <x v="525"/>
    <n v="51"/>
    <x v="0"/>
    <x v="7"/>
    <x v="2"/>
    <n v="37"/>
    <x v="44"/>
    <x v="2"/>
    <x v="17"/>
    <x v="1"/>
    <n v="3.2"/>
    <s v="Yes"/>
    <s v="Credit Card"/>
    <x v="2"/>
    <s v="Yes"/>
    <s v="Yes"/>
    <n v="41"/>
    <x v="5"/>
    <x v="5"/>
  </r>
  <r>
    <x v="526"/>
    <n v="51"/>
    <x v="0"/>
    <x v="13"/>
    <x v="0"/>
    <n v="52"/>
    <x v="32"/>
    <x v="1"/>
    <x v="16"/>
    <x v="0"/>
    <n v="4.9000000000000004"/>
    <s v="Yes"/>
    <s v="Cash"/>
    <x v="3"/>
    <s v="Yes"/>
    <s v="Yes"/>
    <n v="19"/>
    <x v="1"/>
    <x v="5"/>
  </r>
  <r>
    <x v="527"/>
    <n v="21"/>
    <x v="0"/>
    <x v="17"/>
    <x v="0"/>
    <n v="23"/>
    <x v="36"/>
    <x v="0"/>
    <x v="22"/>
    <x v="0"/>
    <n v="4.3"/>
    <s v="Yes"/>
    <s v="Bank Transfer"/>
    <x v="2"/>
    <s v="Yes"/>
    <s v="Yes"/>
    <n v="47"/>
    <x v="4"/>
    <x v="6"/>
  </r>
  <r>
    <x v="528"/>
    <n v="34"/>
    <x v="0"/>
    <x v="4"/>
    <x v="1"/>
    <n v="88"/>
    <x v="33"/>
    <x v="1"/>
    <x v="19"/>
    <x v="0"/>
    <n v="3.2"/>
    <s v="Yes"/>
    <s v="Venmo"/>
    <x v="0"/>
    <s v="Yes"/>
    <s v="Yes"/>
    <n v="40"/>
    <x v="1"/>
    <x v="2"/>
  </r>
  <r>
    <x v="529"/>
    <n v="32"/>
    <x v="0"/>
    <x v="6"/>
    <x v="0"/>
    <n v="84"/>
    <x v="18"/>
    <x v="2"/>
    <x v="20"/>
    <x v="3"/>
    <n v="3.7"/>
    <s v="Yes"/>
    <s v="Cash"/>
    <x v="3"/>
    <s v="Yes"/>
    <s v="Yes"/>
    <n v="6"/>
    <x v="2"/>
    <x v="5"/>
  </r>
  <r>
    <x v="530"/>
    <n v="48"/>
    <x v="0"/>
    <x v="7"/>
    <x v="2"/>
    <n v="37"/>
    <x v="6"/>
    <x v="3"/>
    <x v="23"/>
    <x v="0"/>
    <n v="3.2"/>
    <s v="Yes"/>
    <s v="Venmo"/>
    <x v="5"/>
    <s v="Yes"/>
    <s v="Yes"/>
    <n v="25"/>
    <x v="2"/>
    <x v="4"/>
  </r>
  <r>
    <x v="531"/>
    <n v="50"/>
    <x v="0"/>
    <x v="3"/>
    <x v="1"/>
    <n v="51"/>
    <x v="34"/>
    <x v="0"/>
    <x v="7"/>
    <x v="3"/>
    <n v="3.4"/>
    <s v="Yes"/>
    <s v="Bank Transfer"/>
    <x v="2"/>
    <s v="Yes"/>
    <s v="Yes"/>
    <n v="42"/>
    <x v="1"/>
    <x v="1"/>
  </r>
  <r>
    <x v="532"/>
    <n v="26"/>
    <x v="0"/>
    <x v="13"/>
    <x v="0"/>
    <n v="76"/>
    <x v="21"/>
    <x v="0"/>
    <x v="13"/>
    <x v="0"/>
    <n v="4.0999999999999996"/>
    <s v="Yes"/>
    <s v="Bank Transfer"/>
    <x v="0"/>
    <s v="Yes"/>
    <s v="Yes"/>
    <n v="35"/>
    <x v="4"/>
    <x v="6"/>
  </r>
  <r>
    <x v="533"/>
    <n v="57"/>
    <x v="0"/>
    <x v="3"/>
    <x v="1"/>
    <n v="60"/>
    <x v="17"/>
    <x v="0"/>
    <x v="6"/>
    <x v="1"/>
    <n v="4.5"/>
    <s v="Yes"/>
    <s v="PayPal"/>
    <x v="2"/>
    <s v="Yes"/>
    <s v="Yes"/>
    <n v="17"/>
    <x v="5"/>
    <x v="1"/>
  </r>
  <r>
    <x v="534"/>
    <n v="65"/>
    <x v="0"/>
    <x v="24"/>
    <x v="3"/>
    <n v="72"/>
    <x v="20"/>
    <x v="0"/>
    <x v="6"/>
    <x v="3"/>
    <n v="4.5"/>
    <s v="Yes"/>
    <s v="Bank Transfer"/>
    <x v="2"/>
    <s v="Yes"/>
    <s v="Yes"/>
    <n v="4"/>
    <x v="3"/>
    <x v="3"/>
  </r>
  <r>
    <x v="535"/>
    <n v="56"/>
    <x v="0"/>
    <x v="17"/>
    <x v="0"/>
    <n v="45"/>
    <x v="8"/>
    <x v="0"/>
    <x v="1"/>
    <x v="1"/>
    <n v="3.2"/>
    <s v="Yes"/>
    <s v="Credit Card"/>
    <x v="1"/>
    <s v="Yes"/>
    <s v="Yes"/>
    <n v="24"/>
    <x v="4"/>
    <x v="1"/>
  </r>
  <r>
    <x v="536"/>
    <n v="44"/>
    <x v="0"/>
    <x v="14"/>
    <x v="2"/>
    <n v="84"/>
    <x v="26"/>
    <x v="1"/>
    <x v="1"/>
    <x v="3"/>
    <n v="4.4000000000000004"/>
    <s v="Yes"/>
    <s v="Debit Card"/>
    <x v="5"/>
    <s v="Yes"/>
    <s v="Yes"/>
    <n v="16"/>
    <x v="5"/>
    <x v="6"/>
  </r>
  <r>
    <x v="537"/>
    <n v="50"/>
    <x v="0"/>
    <x v="0"/>
    <x v="0"/>
    <n v="49"/>
    <x v="41"/>
    <x v="1"/>
    <x v="2"/>
    <x v="2"/>
    <n v="3"/>
    <s v="Yes"/>
    <s v="Credit Card"/>
    <x v="5"/>
    <s v="Yes"/>
    <s v="Yes"/>
    <n v="14"/>
    <x v="5"/>
    <x v="2"/>
  </r>
  <r>
    <x v="538"/>
    <n v="27"/>
    <x v="0"/>
    <x v="20"/>
    <x v="0"/>
    <n v="22"/>
    <x v="41"/>
    <x v="3"/>
    <x v="14"/>
    <x v="1"/>
    <n v="3.2"/>
    <s v="Yes"/>
    <s v="PayPal"/>
    <x v="1"/>
    <s v="Yes"/>
    <s v="Yes"/>
    <n v="43"/>
    <x v="1"/>
    <x v="1"/>
  </r>
  <r>
    <x v="539"/>
    <n v="49"/>
    <x v="0"/>
    <x v="7"/>
    <x v="2"/>
    <n v="48"/>
    <x v="5"/>
    <x v="2"/>
    <x v="10"/>
    <x v="0"/>
    <n v="4"/>
    <s v="Yes"/>
    <s v="Cash"/>
    <x v="5"/>
    <s v="Yes"/>
    <s v="Yes"/>
    <n v="49"/>
    <x v="5"/>
    <x v="1"/>
  </r>
  <r>
    <x v="540"/>
    <n v="49"/>
    <x v="0"/>
    <x v="10"/>
    <x v="0"/>
    <n v="37"/>
    <x v="36"/>
    <x v="2"/>
    <x v="12"/>
    <x v="1"/>
    <n v="3.1"/>
    <s v="Yes"/>
    <s v="Venmo"/>
    <x v="2"/>
    <s v="Yes"/>
    <s v="Yes"/>
    <n v="33"/>
    <x v="1"/>
    <x v="6"/>
  </r>
  <r>
    <x v="541"/>
    <n v="52"/>
    <x v="0"/>
    <x v="14"/>
    <x v="2"/>
    <n v="27"/>
    <x v="39"/>
    <x v="0"/>
    <x v="0"/>
    <x v="3"/>
    <n v="2.8"/>
    <s v="Yes"/>
    <s v="Bank Transfer"/>
    <x v="2"/>
    <s v="Yes"/>
    <s v="Yes"/>
    <n v="45"/>
    <x v="1"/>
    <x v="4"/>
  </r>
  <r>
    <x v="542"/>
    <n v="27"/>
    <x v="0"/>
    <x v="23"/>
    <x v="1"/>
    <n v="79"/>
    <x v="26"/>
    <x v="3"/>
    <x v="11"/>
    <x v="1"/>
    <n v="4.5999999999999996"/>
    <s v="Yes"/>
    <s v="Venmo"/>
    <x v="2"/>
    <s v="Yes"/>
    <s v="Yes"/>
    <n v="35"/>
    <x v="1"/>
    <x v="4"/>
  </r>
  <r>
    <x v="543"/>
    <n v="53"/>
    <x v="0"/>
    <x v="11"/>
    <x v="0"/>
    <n v="98"/>
    <x v="15"/>
    <x v="1"/>
    <x v="16"/>
    <x v="1"/>
    <n v="4.3"/>
    <s v="Yes"/>
    <s v="Debit Card"/>
    <x v="0"/>
    <s v="Yes"/>
    <s v="Yes"/>
    <n v="11"/>
    <x v="2"/>
    <x v="5"/>
  </r>
  <r>
    <x v="544"/>
    <n v="34"/>
    <x v="0"/>
    <x v="3"/>
    <x v="1"/>
    <n v="64"/>
    <x v="47"/>
    <x v="1"/>
    <x v="22"/>
    <x v="2"/>
    <n v="3.3"/>
    <s v="Yes"/>
    <s v="Cash"/>
    <x v="3"/>
    <s v="Yes"/>
    <s v="Yes"/>
    <n v="30"/>
    <x v="4"/>
    <x v="6"/>
  </r>
  <r>
    <x v="545"/>
    <n v="33"/>
    <x v="0"/>
    <x v="7"/>
    <x v="2"/>
    <n v="32"/>
    <x v="15"/>
    <x v="0"/>
    <x v="23"/>
    <x v="2"/>
    <n v="3.5"/>
    <s v="Yes"/>
    <s v="Bank Transfer"/>
    <x v="4"/>
    <s v="Yes"/>
    <s v="Yes"/>
    <n v="48"/>
    <x v="5"/>
    <x v="2"/>
  </r>
  <r>
    <x v="546"/>
    <n v="62"/>
    <x v="0"/>
    <x v="15"/>
    <x v="0"/>
    <n v="74"/>
    <x v="35"/>
    <x v="2"/>
    <x v="18"/>
    <x v="0"/>
    <n v="3.4"/>
    <s v="Yes"/>
    <s v="Cash"/>
    <x v="1"/>
    <s v="Yes"/>
    <s v="Yes"/>
    <n v="45"/>
    <x v="0"/>
    <x v="4"/>
  </r>
  <r>
    <x v="547"/>
    <n v="38"/>
    <x v="0"/>
    <x v="14"/>
    <x v="2"/>
    <n v="50"/>
    <x v="22"/>
    <x v="2"/>
    <x v="24"/>
    <x v="0"/>
    <n v="2.8"/>
    <s v="Yes"/>
    <s v="Debit Card"/>
    <x v="1"/>
    <s v="Yes"/>
    <s v="Yes"/>
    <n v="26"/>
    <x v="0"/>
    <x v="1"/>
  </r>
  <r>
    <x v="548"/>
    <n v="36"/>
    <x v="0"/>
    <x v="21"/>
    <x v="3"/>
    <n v="64"/>
    <x v="43"/>
    <x v="2"/>
    <x v="13"/>
    <x v="0"/>
    <n v="4.5999999999999996"/>
    <s v="Yes"/>
    <s v="PayPal"/>
    <x v="5"/>
    <s v="Yes"/>
    <s v="Yes"/>
    <n v="41"/>
    <x v="5"/>
    <x v="6"/>
  </r>
  <r>
    <x v="549"/>
    <n v="31"/>
    <x v="0"/>
    <x v="21"/>
    <x v="3"/>
    <n v="29"/>
    <x v="28"/>
    <x v="1"/>
    <x v="8"/>
    <x v="3"/>
    <n v="3.6"/>
    <s v="Yes"/>
    <s v="Cash"/>
    <x v="0"/>
    <s v="Yes"/>
    <s v="Yes"/>
    <n v="37"/>
    <x v="0"/>
    <x v="4"/>
  </r>
  <r>
    <x v="550"/>
    <n v="62"/>
    <x v="0"/>
    <x v="22"/>
    <x v="3"/>
    <n v="62"/>
    <x v="42"/>
    <x v="2"/>
    <x v="8"/>
    <x v="2"/>
    <n v="3.3"/>
    <s v="Yes"/>
    <s v="Cash"/>
    <x v="5"/>
    <s v="Yes"/>
    <s v="Yes"/>
    <n v="12"/>
    <x v="3"/>
    <x v="1"/>
  </r>
  <r>
    <x v="551"/>
    <n v="29"/>
    <x v="0"/>
    <x v="7"/>
    <x v="2"/>
    <n v="78"/>
    <x v="37"/>
    <x v="3"/>
    <x v="14"/>
    <x v="3"/>
    <n v="3.1"/>
    <s v="Yes"/>
    <s v="Venmo"/>
    <x v="4"/>
    <s v="Yes"/>
    <s v="Yes"/>
    <n v="27"/>
    <x v="1"/>
    <x v="4"/>
  </r>
  <r>
    <x v="552"/>
    <n v="24"/>
    <x v="0"/>
    <x v="17"/>
    <x v="0"/>
    <n v="94"/>
    <x v="9"/>
    <x v="2"/>
    <x v="15"/>
    <x v="3"/>
    <n v="3.5"/>
    <s v="Yes"/>
    <s v="Bank Transfer"/>
    <x v="0"/>
    <s v="Yes"/>
    <s v="Yes"/>
    <n v="18"/>
    <x v="4"/>
    <x v="1"/>
  </r>
  <r>
    <x v="553"/>
    <n v="63"/>
    <x v="0"/>
    <x v="12"/>
    <x v="3"/>
    <n v="59"/>
    <x v="20"/>
    <x v="2"/>
    <x v="3"/>
    <x v="0"/>
    <n v="3.2"/>
    <s v="Yes"/>
    <s v="Venmo"/>
    <x v="0"/>
    <s v="Yes"/>
    <s v="Yes"/>
    <n v="15"/>
    <x v="2"/>
    <x v="3"/>
  </r>
  <r>
    <x v="554"/>
    <n v="56"/>
    <x v="0"/>
    <x v="4"/>
    <x v="1"/>
    <n v="47"/>
    <x v="46"/>
    <x v="2"/>
    <x v="16"/>
    <x v="2"/>
    <n v="3"/>
    <s v="Yes"/>
    <s v="PayPal"/>
    <x v="0"/>
    <s v="Yes"/>
    <s v="Yes"/>
    <n v="34"/>
    <x v="4"/>
    <x v="1"/>
  </r>
  <r>
    <x v="555"/>
    <n v="63"/>
    <x v="0"/>
    <x v="24"/>
    <x v="3"/>
    <n v="57"/>
    <x v="1"/>
    <x v="2"/>
    <x v="3"/>
    <x v="3"/>
    <n v="4.8"/>
    <s v="Yes"/>
    <s v="Bank Transfer"/>
    <x v="0"/>
    <s v="Yes"/>
    <s v="Yes"/>
    <n v="37"/>
    <x v="0"/>
    <x v="2"/>
  </r>
  <r>
    <x v="556"/>
    <n v="40"/>
    <x v="0"/>
    <x v="7"/>
    <x v="2"/>
    <n v="90"/>
    <x v="6"/>
    <x v="0"/>
    <x v="21"/>
    <x v="0"/>
    <n v="5"/>
    <s v="Yes"/>
    <s v="Credit Card"/>
    <x v="5"/>
    <s v="Yes"/>
    <s v="Yes"/>
    <n v="21"/>
    <x v="1"/>
    <x v="0"/>
  </r>
  <r>
    <x v="557"/>
    <n v="18"/>
    <x v="0"/>
    <x v="5"/>
    <x v="0"/>
    <n v="60"/>
    <x v="29"/>
    <x v="2"/>
    <x v="3"/>
    <x v="1"/>
    <n v="2.9"/>
    <s v="Yes"/>
    <s v="PayPal"/>
    <x v="1"/>
    <s v="Yes"/>
    <s v="Yes"/>
    <n v="31"/>
    <x v="5"/>
    <x v="1"/>
  </r>
  <r>
    <x v="558"/>
    <n v="50"/>
    <x v="0"/>
    <x v="4"/>
    <x v="1"/>
    <n v="77"/>
    <x v="44"/>
    <x v="0"/>
    <x v="11"/>
    <x v="3"/>
    <n v="3.2"/>
    <s v="Yes"/>
    <s v="Venmo"/>
    <x v="0"/>
    <s v="Yes"/>
    <s v="Yes"/>
    <n v="43"/>
    <x v="5"/>
    <x v="6"/>
  </r>
  <r>
    <x v="559"/>
    <n v="66"/>
    <x v="0"/>
    <x v="18"/>
    <x v="3"/>
    <n v="41"/>
    <x v="28"/>
    <x v="2"/>
    <x v="21"/>
    <x v="3"/>
    <n v="2.9"/>
    <s v="Yes"/>
    <s v="Bank Transfer"/>
    <x v="5"/>
    <s v="Yes"/>
    <s v="Yes"/>
    <n v="22"/>
    <x v="4"/>
    <x v="5"/>
  </r>
  <r>
    <x v="560"/>
    <n v="25"/>
    <x v="0"/>
    <x v="16"/>
    <x v="3"/>
    <n v="48"/>
    <x v="7"/>
    <x v="0"/>
    <x v="16"/>
    <x v="3"/>
    <n v="3.3"/>
    <s v="Yes"/>
    <s v="PayPal"/>
    <x v="1"/>
    <s v="Yes"/>
    <s v="Yes"/>
    <n v="12"/>
    <x v="5"/>
    <x v="2"/>
  </r>
  <r>
    <x v="561"/>
    <n v="65"/>
    <x v="0"/>
    <x v="14"/>
    <x v="2"/>
    <n v="65"/>
    <x v="15"/>
    <x v="2"/>
    <x v="24"/>
    <x v="3"/>
    <n v="2.6"/>
    <s v="Yes"/>
    <s v="Credit Card"/>
    <x v="2"/>
    <s v="Yes"/>
    <s v="Yes"/>
    <n v="25"/>
    <x v="3"/>
    <x v="0"/>
  </r>
  <r>
    <x v="562"/>
    <n v="53"/>
    <x v="0"/>
    <x v="2"/>
    <x v="0"/>
    <n v="62"/>
    <x v="9"/>
    <x v="2"/>
    <x v="24"/>
    <x v="2"/>
    <n v="3.5"/>
    <s v="Yes"/>
    <s v="PayPal"/>
    <x v="3"/>
    <s v="Yes"/>
    <s v="Yes"/>
    <n v="40"/>
    <x v="5"/>
    <x v="2"/>
  </r>
  <r>
    <x v="563"/>
    <n v="61"/>
    <x v="0"/>
    <x v="9"/>
    <x v="1"/>
    <n v="99"/>
    <x v="37"/>
    <x v="2"/>
    <x v="13"/>
    <x v="3"/>
    <n v="4.4000000000000004"/>
    <s v="Yes"/>
    <s v="PayPal"/>
    <x v="3"/>
    <s v="Yes"/>
    <s v="Yes"/>
    <n v="16"/>
    <x v="5"/>
    <x v="3"/>
  </r>
  <r>
    <x v="564"/>
    <n v="67"/>
    <x v="0"/>
    <x v="15"/>
    <x v="0"/>
    <n v="58"/>
    <x v="20"/>
    <x v="2"/>
    <x v="8"/>
    <x v="0"/>
    <n v="3.4"/>
    <s v="Yes"/>
    <s v="Cash"/>
    <x v="2"/>
    <s v="Yes"/>
    <s v="Yes"/>
    <n v="30"/>
    <x v="4"/>
    <x v="1"/>
  </r>
  <r>
    <x v="565"/>
    <n v="59"/>
    <x v="0"/>
    <x v="21"/>
    <x v="3"/>
    <n v="43"/>
    <x v="37"/>
    <x v="0"/>
    <x v="12"/>
    <x v="3"/>
    <n v="4.2"/>
    <s v="Yes"/>
    <s v="Bank Transfer"/>
    <x v="5"/>
    <s v="Yes"/>
    <s v="Yes"/>
    <n v="10"/>
    <x v="0"/>
    <x v="1"/>
  </r>
  <r>
    <x v="566"/>
    <n v="55"/>
    <x v="0"/>
    <x v="4"/>
    <x v="1"/>
    <n v="93"/>
    <x v="15"/>
    <x v="2"/>
    <x v="21"/>
    <x v="1"/>
    <n v="3.6"/>
    <s v="Yes"/>
    <s v="PayPal"/>
    <x v="5"/>
    <s v="Yes"/>
    <s v="Yes"/>
    <n v="1"/>
    <x v="5"/>
    <x v="0"/>
  </r>
  <r>
    <x v="567"/>
    <n v="21"/>
    <x v="0"/>
    <x v="0"/>
    <x v="0"/>
    <n v="50"/>
    <x v="13"/>
    <x v="1"/>
    <x v="16"/>
    <x v="0"/>
    <n v="3"/>
    <s v="Yes"/>
    <s v="Venmo"/>
    <x v="2"/>
    <s v="Yes"/>
    <s v="Yes"/>
    <n v="24"/>
    <x v="0"/>
    <x v="0"/>
  </r>
  <r>
    <x v="568"/>
    <n v="44"/>
    <x v="0"/>
    <x v="13"/>
    <x v="0"/>
    <n v="88"/>
    <x v="40"/>
    <x v="0"/>
    <x v="16"/>
    <x v="2"/>
    <n v="4"/>
    <s v="Yes"/>
    <s v="Bank Transfer"/>
    <x v="1"/>
    <s v="Yes"/>
    <s v="Yes"/>
    <n v="36"/>
    <x v="3"/>
    <x v="5"/>
  </r>
  <r>
    <x v="569"/>
    <n v="65"/>
    <x v="0"/>
    <x v="11"/>
    <x v="0"/>
    <n v="33"/>
    <x v="15"/>
    <x v="2"/>
    <x v="6"/>
    <x v="3"/>
    <n v="4.4000000000000004"/>
    <s v="Yes"/>
    <s v="PayPal"/>
    <x v="0"/>
    <s v="Yes"/>
    <s v="Yes"/>
    <n v="46"/>
    <x v="2"/>
    <x v="6"/>
  </r>
  <r>
    <x v="570"/>
    <n v="65"/>
    <x v="0"/>
    <x v="17"/>
    <x v="0"/>
    <n v="99"/>
    <x v="44"/>
    <x v="3"/>
    <x v="7"/>
    <x v="3"/>
    <n v="4.0999999999999996"/>
    <s v="Yes"/>
    <s v="Credit Card"/>
    <x v="3"/>
    <s v="Yes"/>
    <s v="Yes"/>
    <n v="20"/>
    <x v="1"/>
    <x v="2"/>
  </r>
  <r>
    <x v="571"/>
    <n v="54"/>
    <x v="0"/>
    <x v="14"/>
    <x v="2"/>
    <n v="76"/>
    <x v="0"/>
    <x v="3"/>
    <x v="17"/>
    <x v="1"/>
    <n v="3.6"/>
    <s v="Yes"/>
    <s v="Venmo"/>
    <x v="1"/>
    <s v="Yes"/>
    <s v="Yes"/>
    <n v="37"/>
    <x v="0"/>
    <x v="1"/>
  </r>
  <r>
    <x v="572"/>
    <n v="56"/>
    <x v="0"/>
    <x v="18"/>
    <x v="3"/>
    <n v="97"/>
    <x v="36"/>
    <x v="3"/>
    <x v="17"/>
    <x v="2"/>
    <n v="4.5999999999999996"/>
    <s v="Yes"/>
    <s v="Credit Card"/>
    <x v="2"/>
    <s v="Yes"/>
    <s v="Yes"/>
    <n v="26"/>
    <x v="4"/>
    <x v="2"/>
  </r>
  <r>
    <x v="573"/>
    <n v="58"/>
    <x v="0"/>
    <x v="13"/>
    <x v="0"/>
    <n v="68"/>
    <x v="18"/>
    <x v="2"/>
    <x v="4"/>
    <x v="2"/>
    <n v="3.2"/>
    <s v="Yes"/>
    <s v="Cash"/>
    <x v="4"/>
    <s v="Yes"/>
    <s v="Yes"/>
    <n v="23"/>
    <x v="2"/>
    <x v="4"/>
  </r>
  <r>
    <x v="574"/>
    <n v="54"/>
    <x v="0"/>
    <x v="4"/>
    <x v="1"/>
    <n v="79"/>
    <x v="1"/>
    <x v="0"/>
    <x v="16"/>
    <x v="3"/>
    <n v="4.8"/>
    <s v="Yes"/>
    <s v="PayPal"/>
    <x v="1"/>
    <s v="Yes"/>
    <s v="Yes"/>
    <n v="20"/>
    <x v="4"/>
    <x v="4"/>
  </r>
  <r>
    <x v="575"/>
    <n v="58"/>
    <x v="0"/>
    <x v="2"/>
    <x v="0"/>
    <n v="86"/>
    <x v="43"/>
    <x v="2"/>
    <x v="15"/>
    <x v="3"/>
    <n v="4.8"/>
    <s v="Yes"/>
    <s v="Venmo"/>
    <x v="0"/>
    <s v="Yes"/>
    <s v="Yes"/>
    <n v="38"/>
    <x v="3"/>
    <x v="5"/>
  </r>
  <r>
    <x v="576"/>
    <n v="48"/>
    <x v="0"/>
    <x v="19"/>
    <x v="3"/>
    <n v="68"/>
    <x v="47"/>
    <x v="2"/>
    <x v="13"/>
    <x v="0"/>
    <n v="5"/>
    <s v="Yes"/>
    <s v="Venmo"/>
    <x v="4"/>
    <s v="Yes"/>
    <s v="Yes"/>
    <n v="5"/>
    <x v="2"/>
    <x v="6"/>
  </r>
  <r>
    <x v="577"/>
    <n v="19"/>
    <x v="0"/>
    <x v="11"/>
    <x v="0"/>
    <n v="52"/>
    <x v="15"/>
    <x v="2"/>
    <x v="13"/>
    <x v="3"/>
    <n v="3.7"/>
    <s v="Yes"/>
    <s v="PayPal"/>
    <x v="5"/>
    <s v="Yes"/>
    <s v="Yes"/>
    <n v="41"/>
    <x v="0"/>
    <x v="2"/>
  </r>
  <r>
    <x v="578"/>
    <n v="69"/>
    <x v="0"/>
    <x v="3"/>
    <x v="1"/>
    <n v="90"/>
    <x v="1"/>
    <x v="2"/>
    <x v="7"/>
    <x v="3"/>
    <n v="4.5999999999999996"/>
    <s v="Yes"/>
    <s v="Debit Card"/>
    <x v="2"/>
    <s v="Yes"/>
    <s v="Yes"/>
    <n v="22"/>
    <x v="2"/>
    <x v="0"/>
  </r>
  <r>
    <x v="579"/>
    <n v="58"/>
    <x v="0"/>
    <x v="3"/>
    <x v="1"/>
    <n v="41"/>
    <x v="18"/>
    <x v="2"/>
    <x v="10"/>
    <x v="0"/>
    <n v="3.7"/>
    <s v="Yes"/>
    <s v="Debit Card"/>
    <x v="1"/>
    <s v="Yes"/>
    <s v="Yes"/>
    <n v="48"/>
    <x v="2"/>
    <x v="2"/>
  </r>
  <r>
    <x v="580"/>
    <n v="49"/>
    <x v="0"/>
    <x v="1"/>
    <x v="0"/>
    <n v="80"/>
    <x v="44"/>
    <x v="2"/>
    <x v="20"/>
    <x v="1"/>
    <n v="4.0999999999999996"/>
    <s v="Yes"/>
    <s v="PayPal"/>
    <x v="1"/>
    <s v="Yes"/>
    <s v="Yes"/>
    <n v="10"/>
    <x v="3"/>
    <x v="1"/>
  </r>
  <r>
    <x v="581"/>
    <n v="32"/>
    <x v="0"/>
    <x v="1"/>
    <x v="0"/>
    <n v="100"/>
    <x v="44"/>
    <x v="3"/>
    <x v="4"/>
    <x v="0"/>
    <n v="2.7"/>
    <s v="Yes"/>
    <s v="Credit Card"/>
    <x v="5"/>
    <s v="Yes"/>
    <s v="Yes"/>
    <n v="12"/>
    <x v="4"/>
    <x v="6"/>
  </r>
  <r>
    <x v="582"/>
    <n v="40"/>
    <x v="0"/>
    <x v="14"/>
    <x v="2"/>
    <n v="77"/>
    <x v="24"/>
    <x v="0"/>
    <x v="2"/>
    <x v="1"/>
    <n v="4.9000000000000004"/>
    <s v="Yes"/>
    <s v="Debit Card"/>
    <x v="5"/>
    <s v="Yes"/>
    <s v="Yes"/>
    <n v="2"/>
    <x v="4"/>
    <x v="3"/>
  </r>
  <r>
    <x v="583"/>
    <n v="25"/>
    <x v="0"/>
    <x v="6"/>
    <x v="0"/>
    <n v="78"/>
    <x v="18"/>
    <x v="0"/>
    <x v="22"/>
    <x v="1"/>
    <n v="4"/>
    <s v="Yes"/>
    <s v="PayPal"/>
    <x v="5"/>
    <s v="Yes"/>
    <s v="Yes"/>
    <n v="38"/>
    <x v="3"/>
    <x v="5"/>
  </r>
  <r>
    <x v="584"/>
    <n v="70"/>
    <x v="0"/>
    <x v="20"/>
    <x v="0"/>
    <n v="94"/>
    <x v="27"/>
    <x v="2"/>
    <x v="3"/>
    <x v="1"/>
    <n v="4.7"/>
    <s v="Yes"/>
    <s v="PayPal"/>
    <x v="1"/>
    <s v="Yes"/>
    <s v="Yes"/>
    <n v="20"/>
    <x v="5"/>
    <x v="5"/>
  </r>
  <r>
    <x v="585"/>
    <n v="69"/>
    <x v="0"/>
    <x v="20"/>
    <x v="0"/>
    <n v="23"/>
    <x v="36"/>
    <x v="2"/>
    <x v="0"/>
    <x v="3"/>
    <n v="2.8"/>
    <s v="Yes"/>
    <s v="Credit Card"/>
    <x v="2"/>
    <s v="Yes"/>
    <s v="Yes"/>
    <n v="5"/>
    <x v="1"/>
    <x v="6"/>
  </r>
  <r>
    <x v="586"/>
    <n v="45"/>
    <x v="0"/>
    <x v="15"/>
    <x v="0"/>
    <n v="20"/>
    <x v="48"/>
    <x v="1"/>
    <x v="24"/>
    <x v="0"/>
    <n v="4.9000000000000004"/>
    <s v="Yes"/>
    <s v="Venmo"/>
    <x v="4"/>
    <s v="Yes"/>
    <s v="Yes"/>
    <n v="9"/>
    <x v="0"/>
    <x v="2"/>
  </r>
  <r>
    <x v="587"/>
    <n v="29"/>
    <x v="0"/>
    <x v="20"/>
    <x v="0"/>
    <n v="86"/>
    <x v="47"/>
    <x v="1"/>
    <x v="1"/>
    <x v="3"/>
    <n v="4.2"/>
    <s v="Yes"/>
    <s v="PayPal"/>
    <x v="0"/>
    <s v="Yes"/>
    <s v="Yes"/>
    <n v="48"/>
    <x v="5"/>
    <x v="6"/>
  </r>
  <r>
    <x v="588"/>
    <n v="47"/>
    <x v="0"/>
    <x v="23"/>
    <x v="1"/>
    <n v="60"/>
    <x v="45"/>
    <x v="2"/>
    <x v="10"/>
    <x v="3"/>
    <n v="3"/>
    <s v="Yes"/>
    <s v="Debit Card"/>
    <x v="3"/>
    <s v="Yes"/>
    <s v="Yes"/>
    <n v="9"/>
    <x v="5"/>
    <x v="3"/>
  </r>
  <r>
    <x v="589"/>
    <n v="28"/>
    <x v="0"/>
    <x v="5"/>
    <x v="0"/>
    <n v="70"/>
    <x v="46"/>
    <x v="2"/>
    <x v="20"/>
    <x v="3"/>
    <n v="3.4"/>
    <s v="Yes"/>
    <s v="Debit Card"/>
    <x v="4"/>
    <s v="Yes"/>
    <s v="Yes"/>
    <n v="40"/>
    <x v="3"/>
    <x v="2"/>
  </r>
  <r>
    <x v="590"/>
    <n v="64"/>
    <x v="0"/>
    <x v="22"/>
    <x v="3"/>
    <n v="39"/>
    <x v="29"/>
    <x v="1"/>
    <x v="2"/>
    <x v="3"/>
    <n v="4.5999999999999996"/>
    <s v="Yes"/>
    <s v="Credit Card"/>
    <x v="3"/>
    <s v="Yes"/>
    <s v="Yes"/>
    <n v="30"/>
    <x v="0"/>
    <x v="0"/>
  </r>
  <r>
    <x v="591"/>
    <n v="47"/>
    <x v="0"/>
    <x v="21"/>
    <x v="3"/>
    <n v="37"/>
    <x v="0"/>
    <x v="0"/>
    <x v="8"/>
    <x v="3"/>
    <n v="4.2"/>
    <s v="Yes"/>
    <s v="Credit Card"/>
    <x v="5"/>
    <s v="Yes"/>
    <s v="Yes"/>
    <n v="6"/>
    <x v="5"/>
    <x v="4"/>
  </r>
  <r>
    <x v="592"/>
    <n v="60"/>
    <x v="0"/>
    <x v="23"/>
    <x v="1"/>
    <n v="29"/>
    <x v="25"/>
    <x v="2"/>
    <x v="18"/>
    <x v="3"/>
    <n v="3.2"/>
    <s v="Yes"/>
    <s v="Venmo"/>
    <x v="1"/>
    <s v="Yes"/>
    <s v="Yes"/>
    <n v="42"/>
    <x v="0"/>
    <x v="6"/>
  </r>
  <r>
    <x v="593"/>
    <n v="67"/>
    <x v="0"/>
    <x v="7"/>
    <x v="2"/>
    <n v="35"/>
    <x v="29"/>
    <x v="1"/>
    <x v="14"/>
    <x v="0"/>
    <n v="4.4000000000000004"/>
    <s v="Yes"/>
    <s v="Cash"/>
    <x v="5"/>
    <s v="Yes"/>
    <s v="Yes"/>
    <n v="9"/>
    <x v="3"/>
    <x v="6"/>
  </r>
  <r>
    <x v="594"/>
    <n v="35"/>
    <x v="0"/>
    <x v="15"/>
    <x v="0"/>
    <n v="83"/>
    <x v="19"/>
    <x v="1"/>
    <x v="18"/>
    <x v="0"/>
    <n v="2.5"/>
    <s v="Yes"/>
    <s v="Cash"/>
    <x v="2"/>
    <s v="Yes"/>
    <s v="Yes"/>
    <n v="6"/>
    <x v="5"/>
    <x v="5"/>
  </r>
  <r>
    <x v="595"/>
    <n v="30"/>
    <x v="0"/>
    <x v="9"/>
    <x v="1"/>
    <n v="77"/>
    <x v="12"/>
    <x v="2"/>
    <x v="5"/>
    <x v="2"/>
    <n v="3.6"/>
    <s v="Yes"/>
    <s v="Credit Card"/>
    <x v="2"/>
    <s v="Yes"/>
    <s v="Yes"/>
    <n v="47"/>
    <x v="3"/>
    <x v="3"/>
  </r>
  <r>
    <x v="596"/>
    <n v="23"/>
    <x v="0"/>
    <x v="9"/>
    <x v="1"/>
    <n v="37"/>
    <x v="6"/>
    <x v="3"/>
    <x v="3"/>
    <x v="2"/>
    <n v="4.5"/>
    <s v="Yes"/>
    <s v="PayPal"/>
    <x v="5"/>
    <s v="Yes"/>
    <s v="Yes"/>
    <n v="36"/>
    <x v="0"/>
    <x v="2"/>
  </r>
  <r>
    <x v="597"/>
    <n v="70"/>
    <x v="0"/>
    <x v="16"/>
    <x v="3"/>
    <n v="69"/>
    <x v="29"/>
    <x v="0"/>
    <x v="9"/>
    <x v="2"/>
    <n v="3.4"/>
    <s v="Yes"/>
    <s v="Bank Transfer"/>
    <x v="3"/>
    <s v="Yes"/>
    <s v="Yes"/>
    <n v="19"/>
    <x v="4"/>
    <x v="0"/>
  </r>
  <r>
    <x v="598"/>
    <n v="21"/>
    <x v="0"/>
    <x v="10"/>
    <x v="0"/>
    <n v="66"/>
    <x v="18"/>
    <x v="0"/>
    <x v="14"/>
    <x v="0"/>
    <n v="3.2"/>
    <s v="Yes"/>
    <s v="Credit Card"/>
    <x v="4"/>
    <s v="Yes"/>
    <s v="Yes"/>
    <n v="30"/>
    <x v="1"/>
    <x v="6"/>
  </r>
  <r>
    <x v="599"/>
    <n v="51"/>
    <x v="0"/>
    <x v="23"/>
    <x v="1"/>
    <n v="26"/>
    <x v="2"/>
    <x v="0"/>
    <x v="11"/>
    <x v="1"/>
    <n v="4.2"/>
    <s v="Yes"/>
    <s v="Cash"/>
    <x v="3"/>
    <s v="Yes"/>
    <s v="Yes"/>
    <n v="27"/>
    <x v="5"/>
    <x v="6"/>
  </r>
  <r>
    <x v="600"/>
    <n v="22"/>
    <x v="0"/>
    <x v="19"/>
    <x v="3"/>
    <n v="63"/>
    <x v="36"/>
    <x v="2"/>
    <x v="4"/>
    <x v="1"/>
    <n v="5"/>
    <s v="Yes"/>
    <s v="Debit Card"/>
    <x v="4"/>
    <s v="Yes"/>
    <s v="Yes"/>
    <n v="25"/>
    <x v="0"/>
    <x v="5"/>
  </r>
  <r>
    <x v="601"/>
    <n v="32"/>
    <x v="0"/>
    <x v="21"/>
    <x v="3"/>
    <n v="38"/>
    <x v="8"/>
    <x v="2"/>
    <x v="1"/>
    <x v="2"/>
    <n v="4.7"/>
    <s v="Yes"/>
    <s v="Cash"/>
    <x v="5"/>
    <s v="Yes"/>
    <s v="Yes"/>
    <n v="5"/>
    <x v="1"/>
    <x v="0"/>
  </r>
  <r>
    <x v="602"/>
    <n v="37"/>
    <x v="0"/>
    <x v="9"/>
    <x v="1"/>
    <n v="58"/>
    <x v="4"/>
    <x v="0"/>
    <x v="12"/>
    <x v="2"/>
    <n v="4.2"/>
    <s v="Yes"/>
    <s v="Venmo"/>
    <x v="2"/>
    <s v="Yes"/>
    <s v="Yes"/>
    <n v="10"/>
    <x v="1"/>
    <x v="6"/>
  </r>
  <r>
    <x v="603"/>
    <n v="31"/>
    <x v="0"/>
    <x v="8"/>
    <x v="3"/>
    <n v="46"/>
    <x v="2"/>
    <x v="0"/>
    <x v="14"/>
    <x v="0"/>
    <n v="3.4"/>
    <s v="Yes"/>
    <s v="Debit Card"/>
    <x v="4"/>
    <s v="Yes"/>
    <s v="Yes"/>
    <n v="26"/>
    <x v="3"/>
    <x v="6"/>
  </r>
  <r>
    <x v="604"/>
    <n v="44"/>
    <x v="0"/>
    <x v="12"/>
    <x v="3"/>
    <n v="92"/>
    <x v="8"/>
    <x v="1"/>
    <x v="6"/>
    <x v="3"/>
    <n v="4.4000000000000004"/>
    <s v="Yes"/>
    <s v="Bank Transfer"/>
    <x v="5"/>
    <s v="Yes"/>
    <s v="Yes"/>
    <n v="11"/>
    <x v="2"/>
    <x v="6"/>
  </r>
  <r>
    <x v="605"/>
    <n v="40"/>
    <x v="0"/>
    <x v="19"/>
    <x v="3"/>
    <n v="32"/>
    <x v="18"/>
    <x v="3"/>
    <x v="4"/>
    <x v="0"/>
    <n v="4.2"/>
    <s v="Yes"/>
    <s v="Debit Card"/>
    <x v="3"/>
    <s v="Yes"/>
    <s v="Yes"/>
    <n v="17"/>
    <x v="4"/>
    <x v="1"/>
  </r>
  <r>
    <x v="606"/>
    <n v="27"/>
    <x v="0"/>
    <x v="18"/>
    <x v="3"/>
    <n v="90"/>
    <x v="24"/>
    <x v="2"/>
    <x v="24"/>
    <x v="1"/>
    <n v="4.5"/>
    <s v="Yes"/>
    <s v="Credit Card"/>
    <x v="3"/>
    <s v="Yes"/>
    <s v="Yes"/>
    <n v="44"/>
    <x v="3"/>
    <x v="5"/>
  </r>
  <r>
    <x v="607"/>
    <n v="47"/>
    <x v="0"/>
    <x v="15"/>
    <x v="0"/>
    <n v="23"/>
    <x v="27"/>
    <x v="0"/>
    <x v="7"/>
    <x v="3"/>
    <n v="2.8"/>
    <s v="Yes"/>
    <s v="PayPal"/>
    <x v="2"/>
    <s v="Yes"/>
    <s v="Yes"/>
    <n v="44"/>
    <x v="1"/>
    <x v="5"/>
  </r>
  <r>
    <x v="608"/>
    <n v="41"/>
    <x v="0"/>
    <x v="21"/>
    <x v="3"/>
    <n v="25"/>
    <x v="12"/>
    <x v="1"/>
    <x v="9"/>
    <x v="3"/>
    <n v="3.3"/>
    <s v="Yes"/>
    <s v="Debit Card"/>
    <x v="2"/>
    <s v="Yes"/>
    <s v="Yes"/>
    <n v="21"/>
    <x v="0"/>
    <x v="6"/>
  </r>
  <r>
    <x v="609"/>
    <n v="51"/>
    <x v="0"/>
    <x v="1"/>
    <x v="0"/>
    <n v="54"/>
    <x v="31"/>
    <x v="0"/>
    <x v="7"/>
    <x v="3"/>
    <n v="4.5999999999999996"/>
    <s v="Yes"/>
    <s v="Cash"/>
    <x v="2"/>
    <s v="Yes"/>
    <s v="Yes"/>
    <n v="49"/>
    <x v="2"/>
    <x v="0"/>
  </r>
  <r>
    <x v="610"/>
    <n v="53"/>
    <x v="0"/>
    <x v="6"/>
    <x v="0"/>
    <n v="72"/>
    <x v="19"/>
    <x v="2"/>
    <x v="4"/>
    <x v="2"/>
    <n v="2.5"/>
    <s v="Yes"/>
    <s v="Debit Card"/>
    <x v="1"/>
    <s v="Yes"/>
    <s v="Yes"/>
    <n v="27"/>
    <x v="4"/>
    <x v="6"/>
  </r>
  <r>
    <x v="611"/>
    <n v="43"/>
    <x v="0"/>
    <x v="18"/>
    <x v="3"/>
    <n v="33"/>
    <x v="18"/>
    <x v="2"/>
    <x v="13"/>
    <x v="0"/>
    <n v="4.7"/>
    <s v="Yes"/>
    <s v="Credit Card"/>
    <x v="5"/>
    <s v="Yes"/>
    <s v="Yes"/>
    <n v="19"/>
    <x v="1"/>
    <x v="5"/>
  </r>
  <r>
    <x v="612"/>
    <n v="67"/>
    <x v="0"/>
    <x v="19"/>
    <x v="3"/>
    <n v="43"/>
    <x v="13"/>
    <x v="0"/>
    <x v="12"/>
    <x v="3"/>
    <n v="4.5999999999999996"/>
    <s v="Yes"/>
    <s v="PayPal"/>
    <x v="0"/>
    <s v="Yes"/>
    <s v="Yes"/>
    <n v="33"/>
    <x v="2"/>
    <x v="3"/>
  </r>
  <r>
    <x v="613"/>
    <n v="61"/>
    <x v="0"/>
    <x v="7"/>
    <x v="2"/>
    <n v="51"/>
    <x v="38"/>
    <x v="0"/>
    <x v="12"/>
    <x v="3"/>
    <n v="2.6"/>
    <s v="Yes"/>
    <s v="Cash"/>
    <x v="3"/>
    <s v="Yes"/>
    <s v="Yes"/>
    <n v="46"/>
    <x v="1"/>
    <x v="4"/>
  </r>
  <r>
    <x v="614"/>
    <n v="68"/>
    <x v="0"/>
    <x v="16"/>
    <x v="3"/>
    <n v="85"/>
    <x v="37"/>
    <x v="2"/>
    <x v="12"/>
    <x v="0"/>
    <n v="4"/>
    <s v="Yes"/>
    <s v="Cash"/>
    <x v="3"/>
    <s v="Yes"/>
    <s v="Yes"/>
    <n v="21"/>
    <x v="2"/>
    <x v="4"/>
  </r>
  <r>
    <x v="615"/>
    <n v="67"/>
    <x v="0"/>
    <x v="3"/>
    <x v="1"/>
    <n v="100"/>
    <x v="33"/>
    <x v="0"/>
    <x v="8"/>
    <x v="2"/>
    <n v="2.6"/>
    <s v="Yes"/>
    <s v="Debit Card"/>
    <x v="2"/>
    <s v="Yes"/>
    <s v="Yes"/>
    <n v="23"/>
    <x v="0"/>
    <x v="2"/>
  </r>
  <r>
    <x v="616"/>
    <n v="29"/>
    <x v="0"/>
    <x v="24"/>
    <x v="3"/>
    <n v="72"/>
    <x v="38"/>
    <x v="0"/>
    <x v="11"/>
    <x v="1"/>
    <n v="4.5999999999999996"/>
    <s v="Yes"/>
    <s v="Cash"/>
    <x v="1"/>
    <s v="Yes"/>
    <s v="Yes"/>
    <n v="38"/>
    <x v="2"/>
    <x v="6"/>
  </r>
  <r>
    <x v="617"/>
    <n v="50"/>
    <x v="0"/>
    <x v="21"/>
    <x v="3"/>
    <n v="57"/>
    <x v="24"/>
    <x v="2"/>
    <x v="1"/>
    <x v="3"/>
    <n v="2.6"/>
    <s v="Yes"/>
    <s v="Debit Card"/>
    <x v="3"/>
    <s v="Yes"/>
    <s v="Yes"/>
    <n v="2"/>
    <x v="4"/>
    <x v="3"/>
  </r>
  <r>
    <x v="618"/>
    <n v="61"/>
    <x v="0"/>
    <x v="14"/>
    <x v="2"/>
    <n v="94"/>
    <x v="27"/>
    <x v="0"/>
    <x v="17"/>
    <x v="1"/>
    <n v="4"/>
    <s v="Yes"/>
    <s v="Credit Card"/>
    <x v="0"/>
    <s v="Yes"/>
    <s v="Yes"/>
    <n v="21"/>
    <x v="5"/>
    <x v="4"/>
  </r>
  <r>
    <x v="619"/>
    <n v="19"/>
    <x v="0"/>
    <x v="21"/>
    <x v="3"/>
    <n v="34"/>
    <x v="43"/>
    <x v="2"/>
    <x v="4"/>
    <x v="2"/>
    <n v="4.5999999999999996"/>
    <s v="Yes"/>
    <s v="Debit Card"/>
    <x v="5"/>
    <s v="Yes"/>
    <s v="Yes"/>
    <n v="1"/>
    <x v="5"/>
    <x v="6"/>
  </r>
  <r>
    <x v="620"/>
    <n v="33"/>
    <x v="0"/>
    <x v="21"/>
    <x v="3"/>
    <n v="89"/>
    <x v="3"/>
    <x v="2"/>
    <x v="13"/>
    <x v="3"/>
    <n v="3.7"/>
    <s v="Yes"/>
    <s v="PayPal"/>
    <x v="4"/>
    <s v="Yes"/>
    <s v="Yes"/>
    <n v="10"/>
    <x v="0"/>
    <x v="6"/>
  </r>
  <r>
    <x v="621"/>
    <n v="51"/>
    <x v="0"/>
    <x v="12"/>
    <x v="3"/>
    <n v="27"/>
    <x v="23"/>
    <x v="1"/>
    <x v="16"/>
    <x v="3"/>
    <n v="4.4000000000000004"/>
    <s v="Yes"/>
    <s v="Debit Card"/>
    <x v="5"/>
    <s v="Yes"/>
    <s v="Yes"/>
    <n v="45"/>
    <x v="2"/>
    <x v="1"/>
  </r>
  <r>
    <x v="622"/>
    <n v="69"/>
    <x v="0"/>
    <x v="20"/>
    <x v="0"/>
    <n v="63"/>
    <x v="42"/>
    <x v="1"/>
    <x v="15"/>
    <x v="1"/>
    <n v="4"/>
    <s v="Yes"/>
    <s v="Credit Card"/>
    <x v="2"/>
    <s v="Yes"/>
    <s v="Yes"/>
    <n v="44"/>
    <x v="4"/>
    <x v="0"/>
  </r>
  <r>
    <x v="623"/>
    <n v="19"/>
    <x v="0"/>
    <x v="9"/>
    <x v="1"/>
    <n v="70"/>
    <x v="22"/>
    <x v="2"/>
    <x v="3"/>
    <x v="3"/>
    <n v="4.7"/>
    <s v="Yes"/>
    <s v="Bank Transfer"/>
    <x v="3"/>
    <s v="Yes"/>
    <s v="Yes"/>
    <n v="48"/>
    <x v="3"/>
    <x v="4"/>
  </r>
  <r>
    <x v="624"/>
    <n v="55"/>
    <x v="0"/>
    <x v="13"/>
    <x v="0"/>
    <n v="87"/>
    <x v="36"/>
    <x v="3"/>
    <x v="6"/>
    <x v="3"/>
    <n v="3.4"/>
    <s v="Yes"/>
    <s v="Venmo"/>
    <x v="0"/>
    <s v="Yes"/>
    <s v="Yes"/>
    <n v="21"/>
    <x v="3"/>
    <x v="2"/>
  </r>
  <r>
    <x v="625"/>
    <n v="49"/>
    <x v="0"/>
    <x v="16"/>
    <x v="3"/>
    <n v="79"/>
    <x v="12"/>
    <x v="2"/>
    <x v="16"/>
    <x v="3"/>
    <n v="4"/>
    <s v="Yes"/>
    <s v="Venmo"/>
    <x v="2"/>
    <s v="Yes"/>
    <s v="Yes"/>
    <n v="1"/>
    <x v="0"/>
    <x v="1"/>
  </r>
  <r>
    <x v="626"/>
    <n v="31"/>
    <x v="0"/>
    <x v="12"/>
    <x v="3"/>
    <n v="79"/>
    <x v="13"/>
    <x v="2"/>
    <x v="21"/>
    <x v="1"/>
    <n v="3.9"/>
    <s v="Yes"/>
    <s v="Credit Card"/>
    <x v="3"/>
    <s v="Yes"/>
    <s v="Yes"/>
    <n v="10"/>
    <x v="0"/>
    <x v="2"/>
  </r>
  <r>
    <x v="627"/>
    <n v="42"/>
    <x v="0"/>
    <x v="3"/>
    <x v="1"/>
    <n v="44"/>
    <x v="4"/>
    <x v="0"/>
    <x v="13"/>
    <x v="0"/>
    <n v="4.0999999999999996"/>
    <s v="Yes"/>
    <s v="Venmo"/>
    <x v="0"/>
    <s v="Yes"/>
    <s v="Yes"/>
    <n v="24"/>
    <x v="3"/>
    <x v="5"/>
  </r>
  <r>
    <x v="628"/>
    <n v="69"/>
    <x v="0"/>
    <x v="1"/>
    <x v="0"/>
    <n v="85"/>
    <x v="2"/>
    <x v="2"/>
    <x v="3"/>
    <x v="3"/>
    <n v="3.7"/>
    <s v="Yes"/>
    <s v="Venmo"/>
    <x v="4"/>
    <s v="Yes"/>
    <s v="Yes"/>
    <n v="29"/>
    <x v="2"/>
    <x v="5"/>
  </r>
  <r>
    <x v="629"/>
    <n v="26"/>
    <x v="0"/>
    <x v="9"/>
    <x v="1"/>
    <n v="90"/>
    <x v="34"/>
    <x v="0"/>
    <x v="19"/>
    <x v="1"/>
    <n v="4.7"/>
    <s v="Yes"/>
    <s v="Bank Transfer"/>
    <x v="3"/>
    <s v="Yes"/>
    <s v="Yes"/>
    <n v="11"/>
    <x v="5"/>
    <x v="2"/>
  </r>
  <r>
    <x v="630"/>
    <n v="41"/>
    <x v="0"/>
    <x v="16"/>
    <x v="3"/>
    <n v="94"/>
    <x v="16"/>
    <x v="1"/>
    <x v="5"/>
    <x v="3"/>
    <n v="4.3"/>
    <s v="Yes"/>
    <s v="Cash"/>
    <x v="4"/>
    <s v="Yes"/>
    <s v="Yes"/>
    <n v="33"/>
    <x v="5"/>
    <x v="2"/>
  </r>
  <r>
    <x v="631"/>
    <n v="55"/>
    <x v="0"/>
    <x v="23"/>
    <x v="1"/>
    <n v="68"/>
    <x v="47"/>
    <x v="1"/>
    <x v="10"/>
    <x v="2"/>
    <n v="4.0999999999999996"/>
    <s v="Yes"/>
    <s v="Venmo"/>
    <x v="5"/>
    <s v="Yes"/>
    <s v="Yes"/>
    <n v="27"/>
    <x v="1"/>
    <x v="0"/>
  </r>
  <r>
    <x v="632"/>
    <n v="35"/>
    <x v="0"/>
    <x v="21"/>
    <x v="3"/>
    <n v="51"/>
    <x v="5"/>
    <x v="2"/>
    <x v="16"/>
    <x v="0"/>
    <n v="3.9"/>
    <s v="Yes"/>
    <s v="Venmo"/>
    <x v="2"/>
    <s v="Yes"/>
    <s v="Yes"/>
    <n v="19"/>
    <x v="0"/>
    <x v="0"/>
  </r>
  <r>
    <x v="633"/>
    <n v="66"/>
    <x v="0"/>
    <x v="3"/>
    <x v="1"/>
    <n v="33"/>
    <x v="46"/>
    <x v="2"/>
    <x v="20"/>
    <x v="1"/>
    <n v="2.9"/>
    <s v="Yes"/>
    <s v="Bank Transfer"/>
    <x v="0"/>
    <s v="Yes"/>
    <s v="Yes"/>
    <n v="50"/>
    <x v="5"/>
    <x v="3"/>
  </r>
  <r>
    <x v="634"/>
    <n v="36"/>
    <x v="0"/>
    <x v="4"/>
    <x v="1"/>
    <n v="60"/>
    <x v="31"/>
    <x v="2"/>
    <x v="11"/>
    <x v="2"/>
    <n v="3.9"/>
    <s v="Yes"/>
    <s v="Bank Transfer"/>
    <x v="3"/>
    <s v="Yes"/>
    <s v="Yes"/>
    <n v="46"/>
    <x v="3"/>
    <x v="1"/>
  </r>
  <r>
    <x v="635"/>
    <n v="27"/>
    <x v="0"/>
    <x v="15"/>
    <x v="0"/>
    <n v="59"/>
    <x v="36"/>
    <x v="2"/>
    <x v="18"/>
    <x v="3"/>
    <n v="4.3"/>
    <s v="Yes"/>
    <s v="PayPal"/>
    <x v="4"/>
    <s v="Yes"/>
    <s v="Yes"/>
    <n v="28"/>
    <x v="1"/>
    <x v="3"/>
  </r>
  <r>
    <x v="636"/>
    <n v="41"/>
    <x v="0"/>
    <x v="8"/>
    <x v="3"/>
    <n v="30"/>
    <x v="48"/>
    <x v="2"/>
    <x v="21"/>
    <x v="2"/>
    <n v="2.8"/>
    <s v="Yes"/>
    <s v="Cash"/>
    <x v="5"/>
    <s v="Yes"/>
    <s v="Yes"/>
    <n v="14"/>
    <x v="4"/>
    <x v="6"/>
  </r>
  <r>
    <x v="637"/>
    <n v="21"/>
    <x v="0"/>
    <x v="1"/>
    <x v="0"/>
    <n v="20"/>
    <x v="30"/>
    <x v="2"/>
    <x v="17"/>
    <x v="0"/>
    <n v="3.4"/>
    <s v="Yes"/>
    <s v="Cash"/>
    <x v="4"/>
    <s v="Yes"/>
    <s v="Yes"/>
    <n v="46"/>
    <x v="1"/>
    <x v="0"/>
  </r>
  <r>
    <x v="638"/>
    <n v="53"/>
    <x v="0"/>
    <x v="3"/>
    <x v="1"/>
    <n v="20"/>
    <x v="33"/>
    <x v="1"/>
    <x v="24"/>
    <x v="2"/>
    <n v="2.7"/>
    <s v="Yes"/>
    <s v="Venmo"/>
    <x v="0"/>
    <s v="Yes"/>
    <s v="Yes"/>
    <n v="41"/>
    <x v="3"/>
    <x v="5"/>
  </r>
  <r>
    <x v="639"/>
    <n v="54"/>
    <x v="0"/>
    <x v="10"/>
    <x v="0"/>
    <n v="24"/>
    <x v="16"/>
    <x v="0"/>
    <x v="8"/>
    <x v="1"/>
    <n v="4"/>
    <s v="Yes"/>
    <s v="Credit Card"/>
    <x v="4"/>
    <s v="Yes"/>
    <s v="Yes"/>
    <n v="50"/>
    <x v="2"/>
    <x v="2"/>
  </r>
  <r>
    <x v="640"/>
    <n v="53"/>
    <x v="0"/>
    <x v="11"/>
    <x v="0"/>
    <n v="88"/>
    <x v="46"/>
    <x v="2"/>
    <x v="0"/>
    <x v="2"/>
    <n v="4.4000000000000004"/>
    <s v="Yes"/>
    <s v="Debit Card"/>
    <x v="5"/>
    <s v="Yes"/>
    <s v="Yes"/>
    <n v="28"/>
    <x v="5"/>
    <x v="0"/>
  </r>
  <r>
    <x v="641"/>
    <n v="47"/>
    <x v="0"/>
    <x v="0"/>
    <x v="0"/>
    <n v="78"/>
    <x v="29"/>
    <x v="2"/>
    <x v="16"/>
    <x v="0"/>
    <n v="3.9"/>
    <s v="Yes"/>
    <s v="Venmo"/>
    <x v="4"/>
    <s v="Yes"/>
    <s v="Yes"/>
    <n v="23"/>
    <x v="2"/>
    <x v="6"/>
  </r>
  <r>
    <x v="642"/>
    <n v="64"/>
    <x v="0"/>
    <x v="11"/>
    <x v="0"/>
    <n v="25"/>
    <x v="10"/>
    <x v="0"/>
    <x v="16"/>
    <x v="1"/>
    <n v="2.8"/>
    <s v="Yes"/>
    <s v="Credit Card"/>
    <x v="4"/>
    <s v="Yes"/>
    <s v="Yes"/>
    <n v="14"/>
    <x v="5"/>
    <x v="4"/>
  </r>
  <r>
    <x v="643"/>
    <n v="18"/>
    <x v="0"/>
    <x v="1"/>
    <x v="0"/>
    <n v="57"/>
    <x v="4"/>
    <x v="3"/>
    <x v="14"/>
    <x v="0"/>
    <n v="3.2"/>
    <s v="Yes"/>
    <s v="Venmo"/>
    <x v="2"/>
    <s v="Yes"/>
    <s v="Yes"/>
    <n v="10"/>
    <x v="4"/>
    <x v="6"/>
  </r>
  <r>
    <x v="644"/>
    <n v="68"/>
    <x v="0"/>
    <x v="21"/>
    <x v="3"/>
    <n v="93"/>
    <x v="7"/>
    <x v="1"/>
    <x v="24"/>
    <x v="2"/>
    <n v="4.3"/>
    <s v="Yes"/>
    <s v="Venmo"/>
    <x v="2"/>
    <s v="Yes"/>
    <s v="Yes"/>
    <n v="37"/>
    <x v="1"/>
    <x v="1"/>
  </r>
  <r>
    <x v="645"/>
    <n v="62"/>
    <x v="0"/>
    <x v="15"/>
    <x v="0"/>
    <n v="42"/>
    <x v="19"/>
    <x v="1"/>
    <x v="7"/>
    <x v="2"/>
    <n v="4.2"/>
    <s v="Yes"/>
    <s v="Credit Card"/>
    <x v="0"/>
    <s v="Yes"/>
    <s v="Yes"/>
    <n v="15"/>
    <x v="0"/>
    <x v="4"/>
  </r>
  <r>
    <x v="646"/>
    <n v="51"/>
    <x v="0"/>
    <x v="23"/>
    <x v="1"/>
    <n v="54"/>
    <x v="27"/>
    <x v="3"/>
    <x v="6"/>
    <x v="1"/>
    <n v="4.9000000000000004"/>
    <s v="Yes"/>
    <s v="Debit Card"/>
    <x v="3"/>
    <s v="Yes"/>
    <s v="Yes"/>
    <n v="19"/>
    <x v="0"/>
    <x v="4"/>
  </r>
  <r>
    <x v="647"/>
    <n v="54"/>
    <x v="0"/>
    <x v="0"/>
    <x v="0"/>
    <n v="70"/>
    <x v="16"/>
    <x v="3"/>
    <x v="4"/>
    <x v="2"/>
    <n v="3.7"/>
    <s v="Yes"/>
    <s v="Bank Transfer"/>
    <x v="0"/>
    <s v="Yes"/>
    <s v="Yes"/>
    <n v="23"/>
    <x v="2"/>
    <x v="0"/>
  </r>
  <r>
    <x v="648"/>
    <n v="22"/>
    <x v="0"/>
    <x v="15"/>
    <x v="0"/>
    <n v="31"/>
    <x v="49"/>
    <x v="2"/>
    <x v="18"/>
    <x v="0"/>
    <n v="4.0999999999999996"/>
    <s v="Yes"/>
    <s v="Bank Transfer"/>
    <x v="5"/>
    <s v="Yes"/>
    <s v="Yes"/>
    <n v="35"/>
    <x v="2"/>
    <x v="1"/>
  </r>
  <r>
    <x v="649"/>
    <n v="53"/>
    <x v="0"/>
    <x v="13"/>
    <x v="0"/>
    <n v="93"/>
    <x v="12"/>
    <x v="0"/>
    <x v="20"/>
    <x v="1"/>
    <n v="4.2"/>
    <s v="Yes"/>
    <s v="Credit Card"/>
    <x v="5"/>
    <s v="Yes"/>
    <s v="Yes"/>
    <n v="33"/>
    <x v="3"/>
    <x v="6"/>
  </r>
  <r>
    <x v="650"/>
    <n v="34"/>
    <x v="0"/>
    <x v="24"/>
    <x v="3"/>
    <n v="40"/>
    <x v="20"/>
    <x v="2"/>
    <x v="23"/>
    <x v="1"/>
    <n v="3.9"/>
    <s v="Yes"/>
    <s v="Venmo"/>
    <x v="2"/>
    <s v="Yes"/>
    <s v="Yes"/>
    <n v="12"/>
    <x v="4"/>
    <x v="2"/>
  </r>
  <r>
    <x v="651"/>
    <n v="32"/>
    <x v="0"/>
    <x v="19"/>
    <x v="3"/>
    <n v="32"/>
    <x v="10"/>
    <x v="0"/>
    <x v="22"/>
    <x v="2"/>
    <n v="2.9"/>
    <s v="Yes"/>
    <s v="PayPal"/>
    <x v="2"/>
    <s v="Yes"/>
    <s v="Yes"/>
    <n v="41"/>
    <x v="0"/>
    <x v="0"/>
  </r>
  <r>
    <x v="652"/>
    <n v="64"/>
    <x v="0"/>
    <x v="12"/>
    <x v="3"/>
    <n v="27"/>
    <x v="46"/>
    <x v="2"/>
    <x v="19"/>
    <x v="0"/>
    <n v="3.1"/>
    <s v="Yes"/>
    <s v="PayPal"/>
    <x v="1"/>
    <s v="Yes"/>
    <s v="Yes"/>
    <n v="27"/>
    <x v="0"/>
    <x v="1"/>
  </r>
  <r>
    <x v="653"/>
    <n v="20"/>
    <x v="0"/>
    <x v="18"/>
    <x v="3"/>
    <n v="68"/>
    <x v="25"/>
    <x v="2"/>
    <x v="8"/>
    <x v="0"/>
    <n v="3.6"/>
    <s v="Yes"/>
    <s v="Credit Card"/>
    <x v="4"/>
    <s v="Yes"/>
    <s v="Yes"/>
    <n v="45"/>
    <x v="1"/>
    <x v="0"/>
  </r>
  <r>
    <x v="654"/>
    <n v="24"/>
    <x v="0"/>
    <x v="8"/>
    <x v="3"/>
    <n v="59"/>
    <x v="18"/>
    <x v="0"/>
    <x v="0"/>
    <x v="2"/>
    <n v="4.4000000000000004"/>
    <s v="Yes"/>
    <s v="Bank Transfer"/>
    <x v="4"/>
    <s v="Yes"/>
    <s v="Yes"/>
    <n v="23"/>
    <x v="0"/>
    <x v="2"/>
  </r>
  <r>
    <x v="655"/>
    <n v="20"/>
    <x v="0"/>
    <x v="8"/>
    <x v="3"/>
    <n v="36"/>
    <x v="16"/>
    <x v="1"/>
    <x v="7"/>
    <x v="3"/>
    <n v="3.1"/>
    <s v="Yes"/>
    <s v="Debit Card"/>
    <x v="1"/>
    <s v="Yes"/>
    <s v="Yes"/>
    <n v="19"/>
    <x v="0"/>
    <x v="5"/>
  </r>
  <r>
    <x v="656"/>
    <n v="42"/>
    <x v="0"/>
    <x v="2"/>
    <x v="0"/>
    <n v="23"/>
    <x v="38"/>
    <x v="2"/>
    <x v="19"/>
    <x v="2"/>
    <n v="3.9"/>
    <s v="Yes"/>
    <s v="Debit Card"/>
    <x v="3"/>
    <s v="Yes"/>
    <s v="Yes"/>
    <n v="6"/>
    <x v="3"/>
    <x v="3"/>
  </r>
  <r>
    <x v="657"/>
    <n v="48"/>
    <x v="0"/>
    <x v="14"/>
    <x v="2"/>
    <n v="80"/>
    <x v="28"/>
    <x v="2"/>
    <x v="3"/>
    <x v="0"/>
    <n v="4.3"/>
    <s v="Yes"/>
    <s v="PayPal"/>
    <x v="1"/>
    <s v="Yes"/>
    <s v="Yes"/>
    <n v="6"/>
    <x v="3"/>
    <x v="3"/>
  </r>
  <r>
    <x v="658"/>
    <n v="62"/>
    <x v="0"/>
    <x v="21"/>
    <x v="3"/>
    <n v="37"/>
    <x v="7"/>
    <x v="1"/>
    <x v="3"/>
    <x v="3"/>
    <n v="4.9000000000000004"/>
    <s v="Yes"/>
    <s v="Debit Card"/>
    <x v="5"/>
    <s v="Yes"/>
    <s v="Yes"/>
    <n v="20"/>
    <x v="0"/>
    <x v="1"/>
  </r>
  <r>
    <x v="659"/>
    <n v="62"/>
    <x v="0"/>
    <x v="6"/>
    <x v="0"/>
    <n v="52"/>
    <x v="41"/>
    <x v="1"/>
    <x v="9"/>
    <x v="1"/>
    <n v="3.6"/>
    <s v="Yes"/>
    <s v="Debit Card"/>
    <x v="4"/>
    <s v="Yes"/>
    <s v="Yes"/>
    <n v="8"/>
    <x v="1"/>
    <x v="1"/>
  </r>
  <r>
    <x v="660"/>
    <n v="50"/>
    <x v="0"/>
    <x v="7"/>
    <x v="2"/>
    <n v="79"/>
    <x v="6"/>
    <x v="2"/>
    <x v="8"/>
    <x v="3"/>
    <n v="5"/>
    <s v="Yes"/>
    <s v="Debit Card"/>
    <x v="4"/>
    <s v="Yes"/>
    <s v="Yes"/>
    <n v="39"/>
    <x v="2"/>
    <x v="3"/>
  </r>
  <r>
    <x v="661"/>
    <n v="57"/>
    <x v="0"/>
    <x v="5"/>
    <x v="0"/>
    <n v="68"/>
    <x v="44"/>
    <x v="3"/>
    <x v="14"/>
    <x v="3"/>
    <n v="4.0999999999999996"/>
    <s v="Yes"/>
    <s v="Cash"/>
    <x v="5"/>
    <s v="Yes"/>
    <s v="Yes"/>
    <n v="39"/>
    <x v="2"/>
    <x v="3"/>
  </r>
  <r>
    <x v="662"/>
    <n v="24"/>
    <x v="0"/>
    <x v="24"/>
    <x v="3"/>
    <n v="98"/>
    <x v="26"/>
    <x v="0"/>
    <x v="23"/>
    <x v="3"/>
    <n v="2.8"/>
    <s v="Yes"/>
    <s v="Debit Card"/>
    <x v="0"/>
    <s v="Yes"/>
    <s v="Yes"/>
    <n v="39"/>
    <x v="0"/>
    <x v="4"/>
  </r>
  <r>
    <x v="663"/>
    <n v="59"/>
    <x v="0"/>
    <x v="10"/>
    <x v="0"/>
    <n v="83"/>
    <x v="29"/>
    <x v="2"/>
    <x v="4"/>
    <x v="3"/>
    <n v="4.7"/>
    <s v="Yes"/>
    <s v="Cash"/>
    <x v="0"/>
    <s v="Yes"/>
    <s v="Yes"/>
    <n v="23"/>
    <x v="2"/>
    <x v="5"/>
  </r>
  <r>
    <x v="664"/>
    <n v="63"/>
    <x v="0"/>
    <x v="13"/>
    <x v="0"/>
    <n v="83"/>
    <x v="24"/>
    <x v="2"/>
    <x v="21"/>
    <x v="0"/>
    <n v="4.4000000000000004"/>
    <s v="Yes"/>
    <s v="Cash"/>
    <x v="0"/>
    <s v="Yes"/>
    <s v="Yes"/>
    <n v="41"/>
    <x v="3"/>
    <x v="4"/>
  </r>
  <r>
    <x v="665"/>
    <n v="41"/>
    <x v="0"/>
    <x v="13"/>
    <x v="0"/>
    <n v="55"/>
    <x v="35"/>
    <x v="2"/>
    <x v="15"/>
    <x v="1"/>
    <n v="4.9000000000000004"/>
    <s v="Yes"/>
    <s v="Cash"/>
    <x v="4"/>
    <s v="Yes"/>
    <s v="Yes"/>
    <n v="50"/>
    <x v="2"/>
    <x v="2"/>
  </r>
  <r>
    <x v="666"/>
    <n v="35"/>
    <x v="0"/>
    <x v="15"/>
    <x v="0"/>
    <n v="26"/>
    <x v="24"/>
    <x v="0"/>
    <x v="2"/>
    <x v="0"/>
    <n v="3.1"/>
    <s v="Yes"/>
    <s v="Cash"/>
    <x v="1"/>
    <s v="Yes"/>
    <s v="Yes"/>
    <n v="30"/>
    <x v="5"/>
    <x v="3"/>
  </r>
  <r>
    <x v="667"/>
    <n v="34"/>
    <x v="0"/>
    <x v="12"/>
    <x v="3"/>
    <n v="76"/>
    <x v="28"/>
    <x v="1"/>
    <x v="24"/>
    <x v="0"/>
    <n v="2.6"/>
    <s v="Yes"/>
    <s v="Debit Card"/>
    <x v="3"/>
    <s v="Yes"/>
    <s v="Yes"/>
    <n v="32"/>
    <x v="4"/>
    <x v="3"/>
  </r>
  <r>
    <x v="668"/>
    <n v="49"/>
    <x v="0"/>
    <x v="17"/>
    <x v="0"/>
    <n v="85"/>
    <x v="11"/>
    <x v="1"/>
    <x v="2"/>
    <x v="3"/>
    <n v="2.9"/>
    <s v="Yes"/>
    <s v="Credit Card"/>
    <x v="0"/>
    <s v="Yes"/>
    <s v="Yes"/>
    <n v="35"/>
    <x v="4"/>
    <x v="5"/>
  </r>
  <r>
    <x v="669"/>
    <n v="43"/>
    <x v="0"/>
    <x v="14"/>
    <x v="2"/>
    <n v="89"/>
    <x v="26"/>
    <x v="2"/>
    <x v="0"/>
    <x v="1"/>
    <n v="3.3"/>
    <s v="Yes"/>
    <s v="PayPal"/>
    <x v="1"/>
    <s v="Yes"/>
    <s v="Yes"/>
    <n v="45"/>
    <x v="0"/>
    <x v="4"/>
  </r>
  <r>
    <x v="670"/>
    <n v="63"/>
    <x v="0"/>
    <x v="1"/>
    <x v="0"/>
    <n v="41"/>
    <x v="7"/>
    <x v="3"/>
    <x v="7"/>
    <x v="1"/>
    <n v="4.8"/>
    <s v="Yes"/>
    <s v="Credit Card"/>
    <x v="2"/>
    <s v="Yes"/>
    <s v="Yes"/>
    <n v="37"/>
    <x v="1"/>
    <x v="4"/>
  </r>
  <r>
    <x v="671"/>
    <n v="38"/>
    <x v="0"/>
    <x v="14"/>
    <x v="2"/>
    <n v="30"/>
    <x v="44"/>
    <x v="0"/>
    <x v="13"/>
    <x v="0"/>
    <n v="4.7"/>
    <s v="Yes"/>
    <s v="PayPal"/>
    <x v="0"/>
    <s v="Yes"/>
    <s v="Yes"/>
    <n v="45"/>
    <x v="1"/>
    <x v="1"/>
  </r>
  <r>
    <x v="672"/>
    <n v="59"/>
    <x v="0"/>
    <x v="20"/>
    <x v="0"/>
    <n v="53"/>
    <x v="47"/>
    <x v="2"/>
    <x v="15"/>
    <x v="0"/>
    <n v="3.3"/>
    <s v="Yes"/>
    <s v="Cash"/>
    <x v="4"/>
    <s v="Yes"/>
    <s v="Yes"/>
    <n v="29"/>
    <x v="1"/>
    <x v="3"/>
  </r>
  <r>
    <x v="673"/>
    <n v="35"/>
    <x v="0"/>
    <x v="5"/>
    <x v="0"/>
    <n v="66"/>
    <x v="19"/>
    <x v="2"/>
    <x v="21"/>
    <x v="1"/>
    <n v="4.2"/>
    <s v="Yes"/>
    <s v="Cash"/>
    <x v="1"/>
    <s v="Yes"/>
    <s v="Yes"/>
    <n v="27"/>
    <x v="0"/>
    <x v="4"/>
  </r>
  <r>
    <x v="674"/>
    <n v="48"/>
    <x v="0"/>
    <x v="16"/>
    <x v="3"/>
    <n v="33"/>
    <x v="47"/>
    <x v="3"/>
    <x v="19"/>
    <x v="0"/>
    <n v="4.7"/>
    <s v="Yes"/>
    <s v="Venmo"/>
    <x v="5"/>
    <s v="Yes"/>
    <s v="Yes"/>
    <n v="36"/>
    <x v="4"/>
    <x v="2"/>
  </r>
  <r>
    <x v="675"/>
    <n v="64"/>
    <x v="0"/>
    <x v="12"/>
    <x v="3"/>
    <n v="86"/>
    <x v="10"/>
    <x v="2"/>
    <x v="22"/>
    <x v="1"/>
    <n v="2.6"/>
    <s v="Yes"/>
    <s v="Credit Card"/>
    <x v="4"/>
    <s v="Yes"/>
    <s v="Yes"/>
    <n v="9"/>
    <x v="1"/>
    <x v="2"/>
  </r>
  <r>
    <x v="676"/>
    <n v="28"/>
    <x v="0"/>
    <x v="13"/>
    <x v="0"/>
    <n v="60"/>
    <x v="39"/>
    <x v="2"/>
    <x v="15"/>
    <x v="0"/>
    <n v="2.9"/>
    <s v="Yes"/>
    <s v="Debit Card"/>
    <x v="4"/>
    <s v="Yes"/>
    <s v="Yes"/>
    <n v="38"/>
    <x v="0"/>
    <x v="4"/>
  </r>
  <r>
    <x v="677"/>
    <n v="60"/>
    <x v="0"/>
    <x v="20"/>
    <x v="0"/>
    <n v="62"/>
    <x v="47"/>
    <x v="1"/>
    <x v="2"/>
    <x v="2"/>
    <n v="2.7"/>
    <s v="Yes"/>
    <s v="PayPal"/>
    <x v="0"/>
    <s v="Yes"/>
    <s v="Yes"/>
    <n v="41"/>
    <x v="3"/>
    <x v="2"/>
  </r>
  <r>
    <x v="678"/>
    <n v="27"/>
    <x v="0"/>
    <x v="0"/>
    <x v="0"/>
    <n v="74"/>
    <x v="1"/>
    <x v="2"/>
    <x v="11"/>
    <x v="3"/>
    <n v="3.3"/>
    <s v="Yes"/>
    <s v="Credit Card"/>
    <x v="5"/>
    <s v="Yes"/>
    <s v="Yes"/>
    <n v="25"/>
    <x v="5"/>
    <x v="6"/>
  </r>
  <r>
    <x v="679"/>
    <n v="56"/>
    <x v="0"/>
    <x v="3"/>
    <x v="1"/>
    <n v="95"/>
    <x v="49"/>
    <x v="2"/>
    <x v="2"/>
    <x v="3"/>
    <n v="3.4"/>
    <s v="Yes"/>
    <s v="PayPal"/>
    <x v="0"/>
    <s v="Yes"/>
    <s v="Yes"/>
    <n v="37"/>
    <x v="0"/>
    <x v="0"/>
  </r>
  <r>
    <x v="680"/>
    <n v="58"/>
    <x v="0"/>
    <x v="4"/>
    <x v="1"/>
    <n v="25"/>
    <x v="30"/>
    <x v="2"/>
    <x v="23"/>
    <x v="1"/>
    <n v="4.2"/>
    <s v="Yes"/>
    <s v="Venmo"/>
    <x v="0"/>
    <s v="Yes"/>
    <s v="Yes"/>
    <n v="3"/>
    <x v="3"/>
    <x v="2"/>
  </r>
  <r>
    <x v="681"/>
    <n v="30"/>
    <x v="0"/>
    <x v="5"/>
    <x v="0"/>
    <n v="59"/>
    <x v="7"/>
    <x v="3"/>
    <x v="7"/>
    <x v="0"/>
    <n v="3.8"/>
    <s v="Yes"/>
    <s v="PayPal"/>
    <x v="4"/>
    <s v="Yes"/>
    <s v="Yes"/>
    <n v="24"/>
    <x v="2"/>
    <x v="6"/>
  </r>
  <r>
    <x v="682"/>
    <n v="23"/>
    <x v="0"/>
    <x v="14"/>
    <x v="2"/>
    <n v="29"/>
    <x v="9"/>
    <x v="2"/>
    <x v="18"/>
    <x v="2"/>
    <n v="4"/>
    <s v="Yes"/>
    <s v="Debit Card"/>
    <x v="3"/>
    <s v="Yes"/>
    <s v="Yes"/>
    <n v="49"/>
    <x v="2"/>
    <x v="4"/>
  </r>
  <r>
    <x v="683"/>
    <n v="33"/>
    <x v="0"/>
    <x v="3"/>
    <x v="1"/>
    <n v="36"/>
    <x v="49"/>
    <x v="1"/>
    <x v="10"/>
    <x v="0"/>
    <n v="2.7"/>
    <s v="Yes"/>
    <s v="Venmo"/>
    <x v="1"/>
    <s v="Yes"/>
    <s v="Yes"/>
    <n v="3"/>
    <x v="4"/>
    <x v="5"/>
  </r>
  <r>
    <x v="684"/>
    <n v="63"/>
    <x v="0"/>
    <x v="19"/>
    <x v="3"/>
    <n v="82"/>
    <x v="15"/>
    <x v="2"/>
    <x v="22"/>
    <x v="2"/>
    <n v="4.7"/>
    <s v="Yes"/>
    <s v="Bank Transfer"/>
    <x v="0"/>
    <s v="Yes"/>
    <s v="Yes"/>
    <n v="42"/>
    <x v="5"/>
    <x v="5"/>
  </r>
  <r>
    <x v="685"/>
    <n v="70"/>
    <x v="0"/>
    <x v="0"/>
    <x v="0"/>
    <n v="71"/>
    <x v="2"/>
    <x v="3"/>
    <x v="23"/>
    <x v="0"/>
    <n v="3.5"/>
    <s v="Yes"/>
    <s v="Credit Card"/>
    <x v="3"/>
    <s v="Yes"/>
    <s v="Yes"/>
    <n v="32"/>
    <x v="1"/>
    <x v="0"/>
  </r>
  <r>
    <x v="686"/>
    <n v="70"/>
    <x v="0"/>
    <x v="1"/>
    <x v="0"/>
    <n v="35"/>
    <x v="27"/>
    <x v="0"/>
    <x v="19"/>
    <x v="3"/>
    <n v="3"/>
    <s v="Yes"/>
    <s v="PayPal"/>
    <x v="4"/>
    <s v="Yes"/>
    <s v="Yes"/>
    <n v="33"/>
    <x v="0"/>
    <x v="0"/>
  </r>
  <r>
    <x v="687"/>
    <n v="19"/>
    <x v="0"/>
    <x v="24"/>
    <x v="3"/>
    <n v="38"/>
    <x v="8"/>
    <x v="3"/>
    <x v="2"/>
    <x v="0"/>
    <n v="3.3"/>
    <s v="Yes"/>
    <s v="Cash"/>
    <x v="1"/>
    <s v="Yes"/>
    <s v="Yes"/>
    <n v="46"/>
    <x v="4"/>
    <x v="3"/>
  </r>
  <r>
    <x v="688"/>
    <n v="25"/>
    <x v="0"/>
    <x v="18"/>
    <x v="3"/>
    <n v="59"/>
    <x v="49"/>
    <x v="1"/>
    <x v="15"/>
    <x v="2"/>
    <n v="4.7"/>
    <s v="Yes"/>
    <s v="Cash"/>
    <x v="5"/>
    <s v="Yes"/>
    <s v="Yes"/>
    <n v="44"/>
    <x v="0"/>
    <x v="5"/>
  </r>
  <r>
    <x v="689"/>
    <n v="19"/>
    <x v="0"/>
    <x v="15"/>
    <x v="0"/>
    <n v="91"/>
    <x v="38"/>
    <x v="2"/>
    <x v="20"/>
    <x v="2"/>
    <n v="4.7"/>
    <s v="Yes"/>
    <s v="Cash"/>
    <x v="0"/>
    <s v="Yes"/>
    <s v="Yes"/>
    <n v="35"/>
    <x v="2"/>
    <x v="6"/>
  </r>
  <r>
    <x v="690"/>
    <n v="25"/>
    <x v="0"/>
    <x v="6"/>
    <x v="0"/>
    <n v="68"/>
    <x v="29"/>
    <x v="3"/>
    <x v="16"/>
    <x v="1"/>
    <n v="4.8"/>
    <s v="Yes"/>
    <s v="Bank Transfer"/>
    <x v="3"/>
    <s v="Yes"/>
    <s v="Yes"/>
    <n v="45"/>
    <x v="4"/>
    <x v="1"/>
  </r>
  <r>
    <x v="691"/>
    <n v="60"/>
    <x v="0"/>
    <x v="21"/>
    <x v="3"/>
    <n v="21"/>
    <x v="2"/>
    <x v="0"/>
    <x v="5"/>
    <x v="2"/>
    <n v="2.9"/>
    <s v="Yes"/>
    <s v="Credit Card"/>
    <x v="3"/>
    <s v="Yes"/>
    <s v="Yes"/>
    <n v="37"/>
    <x v="3"/>
    <x v="4"/>
  </r>
  <r>
    <x v="692"/>
    <n v="35"/>
    <x v="0"/>
    <x v="12"/>
    <x v="3"/>
    <n v="95"/>
    <x v="25"/>
    <x v="2"/>
    <x v="17"/>
    <x v="1"/>
    <n v="4"/>
    <s v="Yes"/>
    <s v="Venmo"/>
    <x v="4"/>
    <s v="Yes"/>
    <s v="Yes"/>
    <n v="40"/>
    <x v="5"/>
    <x v="6"/>
  </r>
  <r>
    <x v="693"/>
    <n v="46"/>
    <x v="0"/>
    <x v="6"/>
    <x v="0"/>
    <n v="52"/>
    <x v="34"/>
    <x v="0"/>
    <x v="2"/>
    <x v="1"/>
    <n v="3.1"/>
    <s v="Yes"/>
    <s v="Credit Card"/>
    <x v="1"/>
    <s v="Yes"/>
    <s v="Yes"/>
    <n v="30"/>
    <x v="1"/>
    <x v="6"/>
  </r>
  <r>
    <x v="694"/>
    <n v="41"/>
    <x v="0"/>
    <x v="10"/>
    <x v="0"/>
    <n v="21"/>
    <x v="0"/>
    <x v="1"/>
    <x v="4"/>
    <x v="3"/>
    <n v="3.5"/>
    <s v="Yes"/>
    <s v="Venmo"/>
    <x v="4"/>
    <s v="Yes"/>
    <s v="Yes"/>
    <n v="38"/>
    <x v="0"/>
    <x v="6"/>
  </r>
  <r>
    <x v="695"/>
    <n v="30"/>
    <x v="0"/>
    <x v="6"/>
    <x v="0"/>
    <n v="67"/>
    <x v="22"/>
    <x v="3"/>
    <x v="15"/>
    <x v="2"/>
    <n v="3.7"/>
    <s v="Yes"/>
    <s v="Bank Transfer"/>
    <x v="2"/>
    <s v="Yes"/>
    <s v="Yes"/>
    <n v="15"/>
    <x v="5"/>
    <x v="6"/>
  </r>
  <r>
    <x v="696"/>
    <n v="44"/>
    <x v="0"/>
    <x v="22"/>
    <x v="3"/>
    <n v="42"/>
    <x v="40"/>
    <x v="0"/>
    <x v="14"/>
    <x v="3"/>
    <n v="2.8"/>
    <s v="Yes"/>
    <s v="Bank Transfer"/>
    <x v="3"/>
    <s v="Yes"/>
    <s v="Yes"/>
    <n v="49"/>
    <x v="1"/>
    <x v="5"/>
  </r>
  <r>
    <x v="697"/>
    <n v="61"/>
    <x v="0"/>
    <x v="18"/>
    <x v="3"/>
    <n v="63"/>
    <x v="25"/>
    <x v="3"/>
    <x v="18"/>
    <x v="2"/>
    <n v="4.5999999999999996"/>
    <s v="Yes"/>
    <s v="Bank Transfer"/>
    <x v="1"/>
    <s v="Yes"/>
    <s v="Yes"/>
    <n v="40"/>
    <x v="5"/>
    <x v="3"/>
  </r>
  <r>
    <x v="698"/>
    <n v="55"/>
    <x v="0"/>
    <x v="23"/>
    <x v="1"/>
    <n v="41"/>
    <x v="44"/>
    <x v="2"/>
    <x v="22"/>
    <x v="0"/>
    <n v="3.8"/>
    <s v="Yes"/>
    <s v="PayPal"/>
    <x v="3"/>
    <s v="Yes"/>
    <s v="Yes"/>
    <n v="40"/>
    <x v="5"/>
    <x v="1"/>
  </r>
  <r>
    <x v="699"/>
    <n v="50"/>
    <x v="0"/>
    <x v="8"/>
    <x v="3"/>
    <n v="46"/>
    <x v="39"/>
    <x v="2"/>
    <x v="4"/>
    <x v="3"/>
    <n v="2.6"/>
    <s v="Yes"/>
    <s v="Bank Transfer"/>
    <x v="4"/>
    <s v="Yes"/>
    <s v="Yes"/>
    <n v="5"/>
    <x v="3"/>
    <x v="1"/>
  </r>
  <r>
    <x v="700"/>
    <n v="57"/>
    <x v="0"/>
    <x v="13"/>
    <x v="0"/>
    <n v="79"/>
    <x v="48"/>
    <x v="0"/>
    <x v="8"/>
    <x v="0"/>
    <n v="4.0999999999999996"/>
    <s v="Yes"/>
    <s v="Venmo"/>
    <x v="3"/>
    <s v="Yes"/>
    <s v="Yes"/>
    <n v="5"/>
    <x v="3"/>
    <x v="5"/>
  </r>
  <r>
    <x v="701"/>
    <n v="51"/>
    <x v="0"/>
    <x v="23"/>
    <x v="1"/>
    <n v="90"/>
    <x v="37"/>
    <x v="0"/>
    <x v="16"/>
    <x v="3"/>
    <n v="3.3"/>
    <s v="Yes"/>
    <s v="Cash"/>
    <x v="2"/>
    <s v="Yes"/>
    <s v="Yes"/>
    <n v="5"/>
    <x v="5"/>
    <x v="6"/>
  </r>
  <r>
    <x v="702"/>
    <n v="18"/>
    <x v="0"/>
    <x v="5"/>
    <x v="0"/>
    <n v="71"/>
    <x v="6"/>
    <x v="2"/>
    <x v="3"/>
    <x v="0"/>
    <n v="3.4"/>
    <s v="Yes"/>
    <s v="Bank Transfer"/>
    <x v="5"/>
    <s v="Yes"/>
    <s v="Yes"/>
    <n v="1"/>
    <x v="1"/>
    <x v="1"/>
  </r>
  <r>
    <x v="703"/>
    <n v="63"/>
    <x v="0"/>
    <x v="10"/>
    <x v="0"/>
    <n v="87"/>
    <x v="39"/>
    <x v="0"/>
    <x v="6"/>
    <x v="2"/>
    <n v="3"/>
    <s v="Yes"/>
    <s v="Debit Card"/>
    <x v="3"/>
    <s v="Yes"/>
    <s v="Yes"/>
    <n v="21"/>
    <x v="0"/>
    <x v="1"/>
  </r>
  <r>
    <x v="704"/>
    <n v="34"/>
    <x v="0"/>
    <x v="15"/>
    <x v="0"/>
    <n v="66"/>
    <x v="37"/>
    <x v="1"/>
    <x v="13"/>
    <x v="1"/>
    <n v="3.2"/>
    <s v="Yes"/>
    <s v="Venmo"/>
    <x v="0"/>
    <s v="Yes"/>
    <s v="Yes"/>
    <n v="18"/>
    <x v="3"/>
    <x v="2"/>
  </r>
  <r>
    <x v="705"/>
    <n v="25"/>
    <x v="0"/>
    <x v="13"/>
    <x v="0"/>
    <n v="90"/>
    <x v="10"/>
    <x v="3"/>
    <x v="21"/>
    <x v="2"/>
    <n v="4.5"/>
    <s v="Yes"/>
    <s v="PayPal"/>
    <x v="1"/>
    <s v="Yes"/>
    <s v="Yes"/>
    <n v="49"/>
    <x v="1"/>
    <x v="3"/>
  </r>
  <r>
    <x v="706"/>
    <n v="46"/>
    <x v="0"/>
    <x v="2"/>
    <x v="0"/>
    <n v="47"/>
    <x v="44"/>
    <x v="0"/>
    <x v="2"/>
    <x v="2"/>
    <n v="4.8"/>
    <s v="Yes"/>
    <s v="Venmo"/>
    <x v="0"/>
    <s v="Yes"/>
    <s v="Yes"/>
    <n v="27"/>
    <x v="5"/>
    <x v="1"/>
  </r>
  <r>
    <x v="707"/>
    <n v="59"/>
    <x v="0"/>
    <x v="5"/>
    <x v="0"/>
    <n v="38"/>
    <x v="7"/>
    <x v="0"/>
    <x v="7"/>
    <x v="1"/>
    <n v="3.7"/>
    <s v="Yes"/>
    <s v="Debit Card"/>
    <x v="2"/>
    <s v="Yes"/>
    <s v="Yes"/>
    <n v="21"/>
    <x v="0"/>
    <x v="2"/>
  </r>
  <r>
    <x v="708"/>
    <n v="37"/>
    <x v="0"/>
    <x v="21"/>
    <x v="3"/>
    <n v="50"/>
    <x v="0"/>
    <x v="0"/>
    <x v="19"/>
    <x v="2"/>
    <n v="3.4"/>
    <s v="Yes"/>
    <s v="Cash"/>
    <x v="5"/>
    <s v="Yes"/>
    <s v="Yes"/>
    <n v="19"/>
    <x v="1"/>
    <x v="0"/>
  </r>
  <r>
    <x v="709"/>
    <n v="49"/>
    <x v="0"/>
    <x v="14"/>
    <x v="2"/>
    <n v="79"/>
    <x v="2"/>
    <x v="0"/>
    <x v="4"/>
    <x v="2"/>
    <n v="4.5999999999999996"/>
    <s v="Yes"/>
    <s v="Debit Card"/>
    <x v="3"/>
    <s v="Yes"/>
    <s v="Yes"/>
    <n v="23"/>
    <x v="5"/>
    <x v="5"/>
  </r>
  <r>
    <x v="710"/>
    <n v="22"/>
    <x v="0"/>
    <x v="18"/>
    <x v="3"/>
    <n v="91"/>
    <x v="41"/>
    <x v="0"/>
    <x v="2"/>
    <x v="1"/>
    <n v="4.0999999999999996"/>
    <s v="Yes"/>
    <s v="Bank Transfer"/>
    <x v="3"/>
    <s v="Yes"/>
    <s v="Yes"/>
    <n v="26"/>
    <x v="3"/>
    <x v="0"/>
  </r>
  <r>
    <x v="711"/>
    <n v="64"/>
    <x v="0"/>
    <x v="23"/>
    <x v="1"/>
    <n v="60"/>
    <x v="13"/>
    <x v="2"/>
    <x v="1"/>
    <x v="1"/>
    <n v="3.5"/>
    <s v="Yes"/>
    <s v="PayPal"/>
    <x v="4"/>
    <s v="Yes"/>
    <s v="Yes"/>
    <n v="13"/>
    <x v="4"/>
    <x v="4"/>
  </r>
  <r>
    <x v="712"/>
    <n v="42"/>
    <x v="0"/>
    <x v="0"/>
    <x v="0"/>
    <n v="81"/>
    <x v="13"/>
    <x v="3"/>
    <x v="13"/>
    <x v="2"/>
    <n v="3.8"/>
    <s v="Yes"/>
    <s v="Credit Card"/>
    <x v="2"/>
    <s v="Yes"/>
    <s v="Yes"/>
    <n v="36"/>
    <x v="4"/>
    <x v="3"/>
  </r>
  <r>
    <x v="713"/>
    <n v="37"/>
    <x v="0"/>
    <x v="15"/>
    <x v="0"/>
    <n v="90"/>
    <x v="4"/>
    <x v="2"/>
    <x v="12"/>
    <x v="2"/>
    <n v="2.6"/>
    <s v="Yes"/>
    <s v="Bank Transfer"/>
    <x v="0"/>
    <s v="Yes"/>
    <s v="Yes"/>
    <n v="39"/>
    <x v="4"/>
    <x v="4"/>
  </r>
  <r>
    <x v="714"/>
    <n v="26"/>
    <x v="0"/>
    <x v="14"/>
    <x v="2"/>
    <n v="70"/>
    <x v="45"/>
    <x v="2"/>
    <x v="23"/>
    <x v="3"/>
    <n v="4.4000000000000004"/>
    <s v="Yes"/>
    <s v="Venmo"/>
    <x v="5"/>
    <s v="Yes"/>
    <s v="Yes"/>
    <n v="40"/>
    <x v="5"/>
    <x v="0"/>
  </r>
  <r>
    <x v="715"/>
    <n v="33"/>
    <x v="0"/>
    <x v="2"/>
    <x v="0"/>
    <n v="63"/>
    <x v="12"/>
    <x v="0"/>
    <x v="14"/>
    <x v="1"/>
    <n v="2.6"/>
    <s v="Yes"/>
    <s v="Venmo"/>
    <x v="0"/>
    <s v="Yes"/>
    <s v="Yes"/>
    <n v="37"/>
    <x v="5"/>
    <x v="3"/>
  </r>
  <r>
    <x v="716"/>
    <n v="30"/>
    <x v="0"/>
    <x v="16"/>
    <x v="3"/>
    <n v="29"/>
    <x v="9"/>
    <x v="2"/>
    <x v="8"/>
    <x v="1"/>
    <n v="3.6"/>
    <s v="Yes"/>
    <s v="PayPal"/>
    <x v="0"/>
    <s v="Yes"/>
    <s v="Yes"/>
    <n v="9"/>
    <x v="0"/>
    <x v="4"/>
  </r>
  <r>
    <x v="717"/>
    <n v="21"/>
    <x v="0"/>
    <x v="20"/>
    <x v="0"/>
    <n v="90"/>
    <x v="29"/>
    <x v="0"/>
    <x v="14"/>
    <x v="1"/>
    <n v="4.2"/>
    <s v="Yes"/>
    <s v="Debit Card"/>
    <x v="0"/>
    <s v="Yes"/>
    <s v="Yes"/>
    <n v="7"/>
    <x v="0"/>
    <x v="6"/>
  </r>
  <r>
    <x v="718"/>
    <n v="22"/>
    <x v="0"/>
    <x v="5"/>
    <x v="0"/>
    <n v="22"/>
    <x v="20"/>
    <x v="2"/>
    <x v="15"/>
    <x v="2"/>
    <n v="4.5999999999999996"/>
    <s v="Yes"/>
    <s v="Bank Transfer"/>
    <x v="3"/>
    <s v="Yes"/>
    <s v="Yes"/>
    <n v="25"/>
    <x v="4"/>
    <x v="2"/>
  </r>
  <r>
    <x v="719"/>
    <n v="63"/>
    <x v="0"/>
    <x v="6"/>
    <x v="0"/>
    <n v="22"/>
    <x v="16"/>
    <x v="0"/>
    <x v="2"/>
    <x v="2"/>
    <n v="3.3"/>
    <s v="Yes"/>
    <s v="Venmo"/>
    <x v="2"/>
    <s v="Yes"/>
    <s v="Yes"/>
    <n v="42"/>
    <x v="0"/>
    <x v="4"/>
  </r>
  <r>
    <x v="720"/>
    <n v="33"/>
    <x v="0"/>
    <x v="16"/>
    <x v="3"/>
    <n v="62"/>
    <x v="35"/>
    <x v="0"/>
    <x v="20"/>
    <x v="3"/>
    <n v="3.4"/>
    <s v="Yes"/>
    <s v="Bank Transfer"/>
    <x v="1"/>
    <s v="Yes"/>
    <s v="Yes"/>
    <n v="19"/>
    <x v="5"/>
    <x v="1"/>
  </r>
  <r>
    <x v="721"/>
    <n v="43"/>
    <x v="0"/>
    <x v="0"/>
    <x v="0"/>
    <n v="57"/>
    <x v="18"/>
    <x v="0"/>
    <x v="5"/>
    <x v="2"/>
    <n v="4.4000000000000004"/>
    <s v="Yes"/>
    <s v="Debit Card"/>
    <x v="2"/>
    <s v="Yes"/>
    <s v="Yes"/>
    <n v="41"/>
    <x v="5"/>
    <x v="6"/>
  </r>
  <r>
    <x v="722"/>
    <n v="27"/>
    <x v="0"/>
    <x v="1"/>
    <x v="0"/>
    <n v="32"/>
    <x v="5"/>
    <x v="1"/>
    <x v="24"/>
    <x v="2"/>
    <n v="4.3"/>
    <s v="Yes"/>
    <s v="PayPal"/>
    <x v="5"/>
    <s v="Yes"/>
    <s v="Yes"/>
    <n v="50"/>
    <x v="1"/>
    <x v="4"/>
  </r>
  <r>
    <x v="723"/>
    <n v="35"/>
    <x v="0"/>
    <x v="16"/>
    <x v="3"/>
    <n v="53"/>
    <x v="9"/>
    <x v="0"/>
    <x v="17"/>
    <x v="3"/>
    <n v="3.5"/>
    <s v="Yes"/>
    <s v="Cash"/>
    <x v="0"/>
    <s v="Yes"/>
    <s v="Yes"/>
    <n v="43"/>
    <x v="3"/>
    <x v="5"/>
  </r>
  <r>
    <x v="724"/>
    <n v="37"/>
    <x v="0"/>
    <x v="17"/>
    <x v="0"/>
    <n v="79"/>
    <x v="13"/>
    <x v="3"/>
    <x v="14"/>
    <x v="3"/>
    <n v="4.7"/>
    <s v="Yes"/>
    <s v="Cash"/>
    <x v="5"/>
    <s v="Yes"/>
    <s v="Yes"/>
    <n v="36"/>
    <x v="0"/>
    <x v="6"/>
  </r>
  <r>
    <x v="725"/>
    <n v="61"/>
    <x v="0"/>
    <x v="19"/>
    <x v="3"/>
    <n v="61"/>
    <x v="21"/>
    <x v="0"/>
    <x v="5"/>
    <x v="0"/>
    <n v="3.1"/>
    <s v="Yes"/>
    <s v="Cash"/>
    <x v="3"/>
    <s v="Yes"/>
    <s v="Yes"/>
    <n v="33"/>
    <x v="5"/>
    <x v="0"/>
  </r>
  <r>
    <x v="726"/>
    <n v="32"/>
    <x v="0"/>
    <x v="6"/>
    <x v="0"/>
    <n v="78"/>
    <x v="25"/>
    <x v="0"/>
    <x v="22"/>
    <x v="2"/>
    <n v="3.6"/>
    <s v="Yes"/>
    <s v="PayPal"/>
    <x v="2"/>
    <s v="Yes"/>
    <s v="Yes"/>
    <n v="20"/>
    <x v="4"/>
    <x v="6"/>
  </r>
  <r>
    <x v="727"/>
    <n v="62"/>
    <x v="0"/>
    <x v="1"/>
    <x v="0"/>
    <n v="97"/>
    <x v="10"/>
    <x v="1"/>
    <x v="0"/>
    <x v="0"/>
    <n v="4.8"/>
    <s v="Yes"/>
    <s v="Credit Card"/>
    <x v="2"/>
    <s v="Yes"/>
    <s v="Yes"/>
    <n v="37"/>
    <x v="0"/>
    <x v="6"/>
  </r>
  <r>
    <x v="728"/>
    <n v="29"/>
    <x v="0"/>
    <x v="2"/>
    <x v="0"/>
    <n v="78"/>
    <x v="43"/>
    <x v="2"/>
    <x v="6"/>
    <x v="0"/>
    <n v="3.7"/>
    <s v="Yes"/>
    <s v="Debit Card"/>
    <x v="2"/>
    <s v="Yes"/>
    <s v="Yes"/>
    <n v="12"/>
    <x v="3"/>
    <x v="6"/>
  </r>
  <r>
    <x v="729"/>
    <n v="41"/>
    <x v="0"/>
    <x v="12"/>
    <x v="3"/>
    <n v="56"/>
    <x v="46"/>
    <x v="0"/>
    <x v="19"/>
    <x v="2"/>
    <n v="3.2"/>
    <s v="Yes"/>
    <s v="Venmo"/>
    <x v="0"/>
    <s v="Yes"/>
    <s v="Yes"/>
    <n v="46"/>
    <x v="3"/>
    <x v="6"/>
  </r>
  <r>
    <x v="730"/>
    <n v="48"/>
    <x v="0"/>
    <x v="23"/>
    <x v="1"/>
    <n v="25"/>
    <x v="2"/>
    <x v="2"/>
    <x v="21"/>
    <x v="2"/>
    <n v="3.9"/>
    <s v="Yes"/>
    <s v="Venmo"/>
    <x v="3"/>
    <s v="Yes"/>
    <s v="Yes"/>
    <n v="28"/>
    <x v="0"/>
    <x v="0"/>
  </r>
  <r>
    <x v="731"/>
    <n v="43"/>
    <x v="0"/>
    <x v="7"/>
    <x v="2"/>
    <n v="28"/>
    <x v="10"/>
    <x v="2"/>
    <x v="16"/>
    <x v="1"/>
    <n v="3.5"/>
    <s v="Yes"/>
    <s v="Credit Card"/>
    <x v="1"/>
    <s v="Yes"/>
    <s v="Yes"/>
    <n v="30"/>
    <x v="3"/>
    <x v="0"/>
  </r>
  <r>
    <x v="732"/>
    <n v="34"/>
    <x v="0"/>
    <x v="5"/>
    <x v="0"/>
    <n v="57"/>
    <x v="13"/>
    <x v="0"/>
    <x v="24"/>
    <x v="1"/>
    <n v="2.8"/>
    <s v="Yes"/>
    <s v="Cash"/>
    <x v="0"/>
    <s v="Yes"/>
    <s v="Yes"/>
    <n v="28"/>
    <x v="1"/>
    <x v="4"/>
  </r>
  <r>
    <x v="733"/>
    <n v="45"/>
    <x v="0"/>
    <x v="10"/>
    <x v="0"/>
    <n v="36"/>
    <x v="3"/>
    <x v="0"/>
    <x v="17"/>
    <x v="3"/>
    <n v="2.7"/>
    <s v="Yes"/>
    <s v="Cash"/>
    <x v="4"/>
    <s v="Yes"/>
    <s v="Yes"/>
    <n v="20"/>
    <x v="5"/>
    <x v="4"/>
  </r>
  <r>
    <x v="734"/>
    <n v="65"/>
    <x v="0"/>
    <x v="5"/>
    <x v="0"/>
    <n v="69"/>
    <x v="32"/>
    <x v="1"/>
    <x v="10"/>
    <x v="0"/>
    <n v="3.1"/>
    <s v="Yes"/>
    <s v="Venmo"/>
    <x v="0"/>
    <s v="Yes"/>
    <s v="Yes"/>
    <n v="39"/>
    <x v="4"/>
    <x v="6"/>
  </r>
  <r>
    <x v="735"/>
    <n v="61"/>
    <x v="0"/>
    <x v="12"/>
    <x v="3"/>
    <n v="48"/>
    <x v="6"/>
    <x v="2"/>
    <x v="20"/>
    <x v="3"/>
    <n v="3.6"/>
    <s v="Yes"/>
    <s v="Venmo"/>
    <x v="4"/>
    <s v="Yes"/>
    <s v="Yes"/>
    <n v="48"/>
    <x v="1"/>
    <x v="4"/>
  </r>
  <r>
    <x v="736"/>
    <n v="18"/>
    <x v="0"/>
    <x v="10"/>
    <x v="0"/>
    <n v="58"/>
    <x v="24"/>
    <x v="0"/>
    <x v="1"/>
    <x v="1"/>
    <n v="2.9"/>
    <s v="Yes"/>
    <s v="Debit Card"/>
    <x v="4"/>
    <s v="Yes"/>
    <s v="Yes"/>
    <n v="32"/>
    <x v="2"/>
    <x v="6"/>
  </r>
  <r>
    <x v="737"/>
    <n v="47"/>
    <x v="0"/>
    <x v="12"/>
    <x v="3"/>
    <n v="24"/>
    <x v="43"/>
    <x v="2"/>
    <x v="11"/>
    <x v="1"/>
    <n v="3.6"/>
    <s v="Yes"/>
    <s v="PayPal"/>
    <x v="5"/>
    <s v="Yes"/>
    <s v="Yes"/>
    <n v="28"/>
    <x v="3"/>
    <x v="2"/>
  </r>
  <r>
    <x v="738"/>
    <n v="56"/>
    <x v="0"/>
    <x v="12"/>
    <x v="3"/>
    <n v="31"/>
    <x v="46"/>
    <x v="0"/>
    <x v="20"/>
    <x v="0"/>
    <n v="3.5"/>
    <s v="Yes"/>
    <s v="Credit Card"/>
    <x v="4"/>
    <s v="Yes"/>
    <s v="Yes"/>
    <n v="27"/>
    <x v="0"/>
    <x v="3"/>
  </r>
  <r>
    <x v="739"/>
    <n v="64"/>
    <x v="0"/>
    <x v="6"/>
    <x v="0"/>
    <n v="29"/>
    <x v="46"/>
    <x v="1"/>
    <x v="7"/>
    <x v="2"/>
    <n v="3.5"/>
    <s v="Yes"/>
    <s v="Cash"/>
    <x v="1"/>
    <s v="Yes"/>
    <s v="Yes"/>
    <n v="26"/>
    <x v="0"/>
    <x v="4"/>
  </r>
  <r>
    <x v="740"/>
    <n v="26"/>
    <x v="0"/>
    <x v="2"/>
    <x v="0"/>
    <n v="69"/>
    <x v="45"/>
    <x v="2"/>
    <x v="20"/>
    <x v="2"/>
    <n v="2.8"/>
    <s v="Yes"/>
    <s v="Bank Transfer"/>
    <x v="2"/>
    <s v="Yes"/>
    <s v="Yes"/>
    <n v="22"/>
    <x v="2"/>
    <x v="0"/>
  </r>
  <r>
    <x v="741"/>
    <n v="22"/>
    <x v="0"/>
    <x v="17"/>
    <x v="0"/>
    <n v="79"/>
    <x v="8"/>
    <x v="3"/>
    <x v="22"/>
    <x v="2"/>
    <n v="4.7"/>
    <s v="Yes"/>
    <s v="Debit Card"/>
    <x v="1"/>
    <s v="Yes"/>
    <s v="Yes"/>
    <n v="23"/>
    <x v="4"/>
    <x v="6"/>
  </r>
  <r>
    <x v="742"/>
    <n v="64"/>
    <x v="0"/>
    <x v="13"/>
    <x v="0"/>
    <n v="39"/>
    <x v="22"/>
    <x v="2"/>
    <x v="4"/>
    <x v="2"/>
    <n v="3.1"/>
    <s v="Yes"/>
    <s v="Debit Card"/>
    <x v="0"/>
    <s v="Yes"/>
    <s v="Yes"/>
    <n v="21"/>
    <x v="5"/>
    <x v="3"/>
  </r>
  <r>
    <x v="743"/>
    <n v="21"/>
    <x v="0"/>
    <x v="12"/>
    <x v="3"/>
    <n v="84"/>
    <x v="17"/>
    <x v="0"/>
    <x v="0"/>
    <x v="3"/>
    <n v="4.9000000000000004"/>
    <s v="Yes"/>
    <s v="PayPal"/>
    <x v="1"/>
    <s v="Yes"/>
    <s v="Yes"/>
    <n v="36"/>
    <x v="1"/>
    <x v="1"/>
  </r>
  <r>
    <x v="744"/>
    <n v="67"/>
    <x v="0"/>
    <x v="23"/>
    <x v="1"/>
    <n v="66"/>
    <x v="26"/>
    <x v="1"/>
    <x v="4"/>
    <x v="1"/>
    <n v="4.0999999999999996"/>
    <s v="Yes"/>
    <s v="Debit Card"/>
    <x v="2"/>
    <s v="Yes"/>
    <s v="Yes"/>
    <n v="42"/>
    <x v="5"/>
    <x v="4"/>
  </r>
  <r>
    <x v="745"/>
    <n v="46"/>
    <x v="0"/>
    <x v="17"/>
    <x v="0"/>
    <n v="92"/>
    <x v="49"/>
    <x v="0"/>
    <x v="20"/>
    <x v="3"/>
    <n v="4.7"/>
    <s v="Yes"/>
    <s v="Credit Card"/>
    <x v="3"/>
    <s v="Yes"/>
    <s v="Yes"/>
    <n v="4"/>
    <x v="0"/>
    <x v="5"/>
  </r>
  <r>
    <x v="746"/>
    <n v="40"/>
    <x v="0"/>
    <x v="3"/>
    <x v="1"/>
    <n v="45"/>
    <x v="49"/>
    <x v="2"/>
    <x v="16"/>
    <x v="0"/>
    <n v="2.5"/>
    <s v="Yes"/>
    <s v="Debit Card"/>
    <x v="1"/>
    <s v="Yes"/>
    <s v="Yes"/>
    <n v="47"/>
    <x v="2"/>
    <x v="2"/>
  </r>
  <r>
    <x v="747"/>
    <n v="51"/>
    <x v="0"/>
    <x v="6"/>
    <x v="0"/>
    <n v="74"/>
    <x v="19"/>
    <x v="0"/>
    <x v="9"/>
    <x v="1"/>
    <n v="4.4000000000000004"/>
    <s v="Yes"/>
    <s v="Venmo"/>
    <x v="2"/>
    <s v="Yes"/>
    <s v="Yes"/>
    <n v="13"/>
    <x v="4"/>
    <x v="1"/>
  </r>
  <r>
    <x v="748"/>
    <n v="35"/>
    <x v="0"/>
    <x v="19"/>
    <x v="3"/>
    <n v="39"/>
    <x v="45"/>
    <x v="0"/>
    <x v="18"/>
    <x v="3"/>
    <n v="3.9"/>
    <s v="Yes"/>
    <s v="Bank Transfer"/>
    <x v="1"/>
    <s v="Yes"/>
    <s v="Yes"/>
    <n v="8"/>
    <x v="4"/>
    <x v="3"/>
  </r>
  <r>
    <x v="749"/>
    <n v="56"/>
    <x v="0"/>
    <x v="18"/>
    <x v="3"/>
    <n v="71"/>
    <x v="19"/>
    <x v="2"/>
    <x v="8"/>
    <x v="0"/>
    <n v="3.7"/>
    <s v="Yes"/>
    <s v="Bank Transfer"/>
    <x v="3"/>
    <s v="Yes"/>
    <s v="Yes"/>
    <n v="11"/>
    <x v="5"/>
    <x v="3"/>
  </r>
  <r>
    <x v="750"/>
    <n v="25"/>
    <x v="0"/>
    <x v="17"/>
    <x v="0"/>
    <n v="95"/>
    <x v="33"/>
    <x v="0"/>
    <x v="10"/>
    <x v="3"/>
    <n v="3.4"/>
    <s v="Yes"/>
    <s v="Bank Transfer"/>
    <x v="1"/>
    <s v="Yes"/>
    <s v="Yes"/>
    <n v="5"/>
    <x v="0"/>
    <x v="2"/>
  </r>
  <r>
    <x v="751"/>
    <n v="65"/>
    <x v="0"/>
    <x v="24"/>
    <x v="3"/>
    <n v="72"/>
    <x v="31"/>
    <x v="0"/>
    <x v="21"/>
    <x v="3"/>
    <n v="4.8"/>
    <s v="Yes"/>
    <s v="Credit Card"/>
    <x v="1"/>
    <s v="Yes"/>
    <s v="Yes"/>
    <n v="1"/>
    <x v="2"/>
    <x v="5"/>
  </r>
  <r>
    <x v="752"/>
    <n v="39"/>
    <x v="0"/>
    <x v="18"/>
    <x v="3"/>
    <n v="85"/>
    <x v="31"/>
    <x v="0"/>
    <x v="22"/>
    <x v="3"/>
    <n v="4.2"/>
    <s v="Yes"/>
    <s v="Cash"/>
    <x v="4"/>
    <s v="Yes"/>
    <s v="Yes"/>
    <n v="17"/>
    <x v="3"/>
    <x v="6"/>
  </r>
  <r>
    <x v="753"/>
    <n v="47"/>
    <x v="0"/>
    <x v="23"/>
    <x v="1"/>
    <n v="54"/>
    <x v="2"/>
    <x v="2"/>
    <x v="11"/>
    <x v="3"/>
    <n v="3.4"/>
    <s v="Yes"/>
    <s v="Credit Card"/>
    <x v="5"/>
    <s v="Yes"/>
    <s v="Yes"/>
    <n v="27"/>
    <x v="0"/>
    <x v="3"/>
  </r>
  <r>
    <x v="754"/>
    <n v="36"/>
    <x v="0"/>
    <x v="24"/>
    <x v="3"/>
    <n v="41"/>
    <x v="17"/>
    <x v="0"/>
    <x v="6"/>
    <x v="1"/>
    <n v="2.9"/>
    <s v="Yes"/>
    <s v="Cash"/>
    <x v="5"/>
    <s v="Yes"/>
    <s v="Yes"/>
    <n v="3"/>
    <x v="5"/>
    <x v="3"/>
  </r>
  <r>
    <x v="755"/>
    <n v="66"/>
    <x v="0"/>
    <x v="7"/>
    <x v="2"/>
    <n v="24"/>
    <x v="20"/>
    <x v="2"/>
    <x v="10"/>
    <x v="1"/>
    <n v="3.3"/>
    <s v="Yes"/>
    <s v="Venmo"/>
    <x v="1"/>
    <s v="Yes"/>
    <s v="Yes"/>
    <n v="22"/>
    <x v="3"/>
    <x v="1"/>
  </r>
  <r>
    <x v="756"/>
    <n v="62"/>
    <x v="0"/>
    <x v="22"/>
    <x v="3"/>
    <n v="99"/>
    <x v="6"/>
    <x v="1"/>
    <x v="20"/>
    <x v="2"/>
    <n v="4.8"/>
    <s v="Yes"/>
    <s v="Cash"/>
    <x v="3"/>
    <s v="Yes"/>
    <s v="Yes"/>
    <n v="24"/>
    <x v="1"/>
    <x v="0"/>
  </r>
  <r>
    <x v="757"/>
    <n v="41"/>
    <x v="0"/>
    <x v="15"/>
    <x v="0"/>
    <n v="32"/>
    <x v="46"/>
    <x v="2"/>
    <x v="16"/>
    <x v="3"/>
    <n v="3.8"/>
    <s v="Yes"/>
    <s v="Debit Card"/>
    <x v="5"/>
    <s v="Yes"/>
    <s v="Yes"/>
    <n v="18"/>
    <x v="5"/>
    <x v="3"/>
  </r>
  <r>
    <x v="758"/>
    <n v="66"/>
    <x v="0"/>
    <x v="9"/>
    <x v="1"/>
    <n v="71"/>
    <x v="2"/>
    <x v="0"/>
    <x v="15"/>
    <x v="2"/>
    <n v="4.5999999999999996"/>
    <s v="Yes"/>
    <s v="Bank Transfer"/>
    <x v="4"/>
    <s v="Yes"/>
    <s v="Yes"/>
    <n v="39"/>
    <x v="4"/>
    <x v="6"/>
  </r>
  <r>
    <x v="759"/>
    <n v="51"/>
    <x v="0"/>
    <x v="10"/>
    <x v="0"/>
    <n v="49"/>
    <x v="3"/>
    <x v="3"/>
    <x v="14"/>
    <x v="0"/>
    <n v="2.6"/>
    <s v="Yes"/>
    <s v="Bank Transfer"/>
    <x v="2"/>
    <s v="Yes"/>
    <s v="Yes"/>
    <n v="25"/>
    <x v="2"/>
    <x v="0"/>
  </r>
  <r>
    <x v="760"/>
    <n v="33"/>
    <x v="0"/>
    <x v="24"/>
    <x v="3"/>
    <n v="50"/>
    <x v="46"/>
    <x v="3"/>
    <x v="10"/>
    <x v="3"/>
    <n v="3.4"/>
    <s v="Yes"/>
    <s v="Credit Card"/>
    <x v="1"/>
    <s v="Yes"/>
    <s v="Yes"/>
    <n v="6"/>
    <x v="1"/>
    <x v="2"/>
  </r>
  <r>
    <x v="761"/>
    <n v="57"/>
    <x v="0"/>
    <x v="16"/>
    <x v="3"/>
    <n v="91"/>
    <x v="22"/>
    <x v="0"/>
    <x v="22"/>
    <x v="3"/>
    <n v="4.2"/>
    <s v="Yes"/>
    <s v="Credit Card"/>
    <x v="0"/>
    <s v="Yes"/>
    <s v="Yes"/>
    <n v="26"/>
    <x v="4"/>
    <x v="1"/>
  </r>
  <r>
    <x v="762"/>
    <n v="45"/>
    <x v="0"/>
    <x v="22"/>
    <x v="3"/>
    <n v="46"/>
    <x v="35"/>
    <x v="2"/>
    <x v="6"/>
    <x v="3"/>
    <n v="3.9"/>
    <s v="Yes"/>
    <s v="Credit Card"/>
    <x v="3"/>
    <s v="Yes"/>
    <s v="Yes"/>
    <n v="43"/>
    <x v="5"/>
    <x v="0"/>
  </r>
  <r>
    <x v="763"/>
    <n v="61"/>
    <x v="0"/>
    <x v="1"/>
    <x v="0"/>
    <n v="50"/>
    <x v="17"/>
    <x v="2"/>
    <x v="18"/>
    <x v="1"/>
    <n v="2.9"/>
    <s v="Yes"/>
    <s v="Debit Card"/>
    <x v="4"/>
    <s v="Yes"/>
    <s v="Yes"/>
    <n v="6"/>
    <x v="2"/>
    <x v="5"/>
  </r>
  <r>
    <x v="764"/>
    <n v="55"/>
    <x v="0"/>
    <x v="11"/>
    <x v="0"/>
    <n v="39"/>
    <x v="41"/>
    <x v="3"/>
    <x v="5"/>
    <x v="3"/>
    <n v="4.2"/>
    <s v="Yes"/>
    <s v="Bank Transfer"/>
    <x v="1"/>
    <s v="Yes"/>
    <s v="Yes"/>
    <n v="6"/>
    <x v="5"/>
    <x v="3"/>
  </r>
  <r>
    <x v="765"/>
    <n v="54"/>
    <x v="0"/>
    <x v="4"/>
    <x v="1"/>
    <n v="99"/>
    <x v="29"/>
    <x v="2"/>
    <x v="6"/>
    <x v="2"/>
    <n v="3"/>
    <s v="Yes"/>
    <s v="Bank Transfer"/>
    <x v="5"/>
    <s v="Yes"/>
    <s v="Yes"/>
    <n v="13"/>
    <x v="1"/>
    <x v="3"/>
  </r>
  <r>
    <x v="766"/>
    <n v="57"/>
    <x v="0"/>
    <x v="24"/>
    <x v="3"/>
    <n v="48"/>
    <x v="22"/>
    <x v="2"/>
    <x v="17"/>
    <x v="0"/>
    <n v="3.6"/>
    <s v="Yes"/>
    <s v="PayPal"/>
    <x v="2"/>
    <s v="Yes"/>
    <s v="Yes"/>
    <n v="13"/>
    <x v="3"/>
    <x v="5"/>
  </r>
  <r>
    <x v="767"/>
    <n v="27"/>
    <x v="0"/>
    <x v="7"/>
    <x v="2"/>
    <n v="77"/>
    <x v="38"/>
    <x v="2"/>
    <x v="18"/>
    <x v="3"/>
    <n v="2.5"/>
    <s v="Yes"/>
    <s v="Cash"/>
    <x v="2"/>
    <s v="Yes"/>
    <s v="Yes"/>
    <n v="11"/>
    <x v="1"/>
    <x v="2"/>
  </r>
  <r>
    <x v="768"/>
    <n v="64"/>
    <x v="0"/>
    <x v="21"/>
    <x v="3"/>
    <n v="95"/>
    <x v="26"/>
    <x v="3"/>
    <x v="16"/>
    <x v="1"/>
    <n v="2.6"/>
    <s v="Yes"/>
    <s v="PayPal"/>
    <x v="0"/>
    <s v="Yes"/>
    <s v="Yes"/>
    <n v="45"/>
    <x v="0"/>
    <x v="1"/>
  </r>
  <r>
    <x v="769"/>
    <n v="52"/>
    <x v="0"/>
    <x v="20"/>
    <x v="0"/>
    <n v="100"/>
    <x v="12"/>
    <x v="2"/>
    <x v="5"/>
    <x v="1"/>
    <n v="4.3"/>
    <s v="Yes"/>
    <s v="Credit Card"/>
    <x v="5"/>
    <s v="Yes"/>
    <s v="Yes"/>
    <n v="8"/>
    <x v="3"/>
    <x v="5"/>
  </r>
  <r>
    <x v="770"/>
    <n v="19"/>
    <x v="0"/>
    <x v="4"/>
    <x v="1"/>
    <n v="54"/>
    <x v="34"/>
    <x v="2"/>
    <x v="0"/>
    <x v="1"/>
    <n v="3.3"/>
    <s v="Yes"/>
    <s v="Venmo"/>
    <x v="0"/>
    <s v="Yes"/>
    <s v="Yes"/>
    <n v="8"/>
    <x v="2"/>
    <x v="2"/>
  </r>
  <r>
    <x v="771"/>
    <n v="22"/>
    <x v="0"/>
    <x v="1"/>
    <x v="0"/>
    <n v="68"/>
    <x v="11"/>
    <x v="0"/>
    <x v="17"/>
    <x v="3"/>
    <n v="2.6"/>
    <s v="Yes"/>
    <s v="Credit Card"/>
    <x v="2"/>
    <s v="Yes"/>
    <s v="Yes"/>
    <n v="34"/>
    <x v="4"/>
    <x v="0"/>
  </r>
  <r>
    <x v="772"/>
    <n v="18"/>
    <x v="0"/>
    <x v="2"/>
    <x v="0"/>
    <n v="22"/>
    <x v="26"/>
    <x v="0"/>
    <x v="11"/>
    <x v="3"/>
    <n v="3.6"/>
    <s v="Yes"/>
    <s v="Cash"/>
    <x v="1"/>
    <s v="Yes"/>
    <s v="Yes"/>
    <n v="40"/>
    <x v="5"/>
    <x v="4"/>
  </r>
  <r>
    <x v="773"/>
    <n v="29"/>
    <x v="0"/>
    <x v="19"/>
    <x v="3"/>
    <n v="84"/>
    <x v="18"/>
    <x v="0"/>
    <x v="21"/>
    <x v="0"/>
    <n v="2.6"/>
    <s v="Yes"/>
    <s v="Venmo"/>
    <x v="0"/>
    <s v="Yes"/>
    <s v="Yes"/>
    <n v="14"/>
    <x v="5"/>
    <x v="4"/>
  </r>
  <r>
    <x v="774"/>
    <n v="42"/>
    <x v="0"/>
    <x v="19"/>
    <x v="3"/>
    <n v="46"/>
    <x v="22"/>
    <x v="2"/>
    <x v="22"/>
    <x v="2"/>
    <n v="3.5"/>
    <s v="Yes"/>
    <s v="Credit Card"/>
    <x v="3"/>
    <s v="Yes"/>
    <s v="Yes"/>
    <n v="11"/>
    <x v="2"/>
    <x v="3"/>
  </r>
  <r>
    <x v="775"/>
    <n v="49"/>
    <x v="0"/>
    <x v="8"/>
    <x v="3"/>
    <n v="53"/>
    <x v="0"/>
    <x v="1"/>
    <x v="9"/>
    <x v="0"/>
    <n v="3"/>
    <s v="Yes"/>
    <s v="PayPal"/>
    <x v="5"/>
    <s v="Yes"/>
    <s v="Yes"/>
    <n v="8"/>
    <x v="3"/>
    <x v="5"/>
  </r>
  <r>
    <x v="776"/>
    <n v="49"/>
    <x v="0"/>
    <x v="5"/>
    <x v="0"/>
    <n v="60"/>
    <x v="15"/>
    <x v="2"/>
    <x v="1"/>
    <x v="1"/>
    <n v="5"/>
    <s v="Yes"/>
    <s v="PayPal"/>
    <x v="3"/>
    <s v="Yes"/>
    <s v="Yes"/>
    <n v="8"/>
    <x v="0"/>
    <x v="6"/>
  </r>
  <r>
    <x v="777"/>
    <n v="55"/>
    <x v="0"/>
    <x v="20"/>
    <x v="0"/>
    <n v="32"/>
    <x v="5"/>
    <x v="3"/>
    <x v="5"/>
    <x v="1"/>
    <n v="2.5"/>
    <s v="Yes"/>
    <s v="Credit Card"/>
    <x v="0"/>
    <s v="Yes"/>
    <s v="Yes"/>
    <n v="37"/>
    <x v="0"/>
    <x v="1"/>
  </r>
  <r>
    <x v="778"/>
    <n v="29"/>
    <x v="0"/>
    <x v="20"/>
    <x v="0"/>
    <n v="50"/>
    <x v="2"/>
    <x v="2"/>
    <x v="22"/>
    <x v="2"/>
    <n v="2.9"/>
    <s v="Yes"/>
    <s v="Cash"/>
    <x v="5"/>
    <s v="Yes"/>
    <s v="Yes"/>
    <n v="23"/>
    <x v="5"/>
    <x v="2"/>
  </r>
  <r>
    <x v="779"/>
    <n v="60"/>
    <x v="0"/>
    <x v="10"/>
    <x v="0"/>
    <n v="94"/>
    <x v="40"/>
    <x v="2"/>
    <x v="24"/>
    <x v="1"/>
    <n v="4.5999999999999996"/>
    <s v="Yes"/>
    <s v="Credit Card"/>
    <x v="0"/>
    <s v="Yes"/>
    <s v="Yes"/>
    <n v="38"/>
    <x v="1"/>
    <x v="2"/>
  </r>
  <r>
    <x v="780"/>
    <n v="34"/>
    <x v="0"/>
    <x v="9"/>
    <x v="1"/>
    <n v="26"/>
    <x v="14"/>
    <x v="2"/>
    <x v="2"/>
    <x v="1"/>
    <n v="3.6"/>
    <s v="Yes"/>
    <s v="Venmo"/>
    <x v="1"/>
    <s v="Yes"/>
    <s v="Yes"/>
    <n v="38"/>
    <x v="1"/>
    <x v="3"/>
  </r>
  <r>
    <x v="781"/>
    <n v="30"/>
    <x v="0"/>
    <x v="18"/>
    <x v="3"/>
    <n v="44"/>
    <x v="34"/>
    <x v="0"/>
    <x v="21"/>
    <x v="0"/>
    <n v="3"/>
    <s v="Yes"/>
    <s v="PayPal"/>
    <x v="5"/>
    <s v="Yes"/>
    <s v="Yes"/>
    <n v="12"/>
    <x v="2"/>
    <x v="0"/>
  </r>
  <r>
    <x v="782"/>
    <n v="28"/>
    <x v="0"/>
    <x v="15"/>
    <x v="0"/>
    <n v="57"/>
    <x v="11"/>
    <x v="2"/>
    <x v="14"/>
    <x v="2"/>
    <n v="4.5"/>
    <s v="Yes"/>
    <s v="PayPal"/>
    <x v="3"/>
    <s v="Yes"/>
    <s v="Yes"/>
    <n v="15"/>
    <x v="1"/>
    <x v="1"/>
  </r>
  <r>
    <x v="783"/>
    <n v="63"/>
    <x v="0"/>
    <x v="17"/>
    <x v="0"/>
    <n v="65"/>
    <x v="7"/>
    <x v="0"/>
    <x v="7"/>
    <x v="0"/>
    <n v="4.5"/>
    <s v="Yes"/>
    <s v="Debit Card"/>
    <x v="2"/>
    <s v="Yes"/>
    <s v="Yes"/>
    <n v="38"/>
    <x v="3"/>
    <x v="0"/>
  </r>
  <r>
    <x v="784"/>
    <n v="31"/>
    <x v="0"/>
    <x v="2"/>
    <x v="0"/>
    <n v="72"/>
    <x v="15"/>
    <x v="2"/>
    <x v="15"/>
    <x v="0"/>
    <n v="3.2"/>
    <s v="Yes"/>
    <s v="Debit Card"/>
    <x v="5"/>
    <s v="Yes"/>
    <s v="Yes"/>
    <n v="41"/>
    <x v="4"/>
    <x v="6"/>
  </r>
  <r>
    <x v="785"/>
    <n v="46"/>
    <x v="0"/>
    <x v="6"/>
    <x v="0"/>
    <n v="62"/>
    <x v="7"/>
    <x v="1"/>
    <x v="7"/>
    <x v="1"/>
    <n v="4"/>
    <s v="Yes"/>
    <s v="Bank Transfer"/>
    <x v="2"/>
    <s v="Yes"/>
    <s v="Yes"/>
    <n v="37"/>
    <x v="3"/>
    <x v="0"/>
  </r>
  <r>
    <x v="786"/>
    <n v="70"/>
    <x v="0"/>
    <x v="19"/>
    <x v="3"/>
    <n v="21"/>
    <x v="27"/>
    <x v="1"/>
    <x v="11"/>
    <x v="0"/>
    <n v="4.8"/>
    <s v="Yes"/>
    <s v="Credit Card"/>
    <x v="0"/>
    <s v="Yes"/>
    <s v="Yes"/>
    <n v="16"/>
    <x v="4"/>
    <x v="6"/>
  </r>
  <r>
    <x v="787"/>
    <n v="53"/>
    <x v="0"/>
    <x v="8"/>
    <x v="3"/>
    <n v="85"/>
    <x v="49"/>
    <x v="1"/>
    <x v="14"/>
    <x v="1"/>
    <n v="3.7"/>
    <s v="Yes"/>
    <s v="Bank Transfer"/>
    <x v="1"/>
    <s v="Yes"/>
    <s v="Yes"/>
    <n v="25"/>
    <x v="0"/>
    <x v="1"/>
  </r>
  <r>
    <x v="788"/>
    <n v="50"/>
    <x v="0"/>
    <x v="13"/>
    <x v="0"/>
    <n v="51"/>
    <x v="3"/>
    <x v="3"/>
    <x v="22"/>
    <x v="2"/>
    <n v="3.8"/>
    <s v="Yes"/>
    <s v="Venmo"/>
    <x v="5"/>
    <s v="Yes"/>
    <s v="Yes"/>
    <n v="18"/>
    <x v="4"/>
    <x v="3"/>
  </r>
  <r>
    <x v="789"/>
    <n v="33"/>
    <x v="0"/>
    <x v="8"/>
    <x v="3"/>
    <n v="84"/>
    <x v="37"/>
    <x v="1"/>
    <x v="7"/>
    <x v="3"/>
    <n v="2.7"/>
    <s v="Yes"/>
    <s v="Venmo"/>
    <x v="3"/>
    <s v="Yes"/>
    <s v="Yes"/>
    <n v="4"/>
    <x v="2"/>
    <x v="4"/>
  </r>
  <r>
    <x v="790"/>
    <n v="22"/>
    <x v="0"/>
    <x v="1"/>
    <x v="0"/>
    <n v="37"/>
    <x v="7"/>
    <x v="2"/>
    <x v="21"/>
    <x v="2"/>
    <n v="4.9000000000000004"/>
    <s v="Yes"/>
    <s v="Venmo"/>
    <x v="5"/>
    <s v="Yes"/>
    <s v="Yes"/>
    <n v="12"/>
    <x v="4"/>
    <x v="3"/>
  </r>
  <r>
    <x v="791"/>
    <n v="50"/>
    <x v="0"/>
    <x v="18"/>
    <x v="3"/>
    <n v="44"/>
    <x v="17"/>
    <x v="1"/>
    <x v="23"/>
    <x v="2"/>
    <n v="3.1"/>
    <s v="Yes"/>
    <s v="Credit Card"/>
    <x v="4"/>
    <s v="Yes"/>
    <s v="Yes"/>
    <n v="35"/>
    <x v="3"/>
    <x v="0"/>
  </r>
  <r>
    <x v="792"/>
    <n v="34"/>
    <x v="0"/>
    <x v="4"/>
    <x v="1"/>
    <n v="45"/>
    <x v="32"/>
    <x v="2"/>
    <x v="10"/>
    <x v="1"/>
    <n v="4.2"/>
    <s v="Yes"/>
    <s v="Venmo"/>
    <x v="2"/>
    <s v="Yes"/>
    <s v="Yes"/>
    <n v="45"/>
    <x v="0"/>
    <x v="1"/>
  </r>
  <r>
    <x v="793"/>
    <n v="24"/>
    <x v="0"/>
    <x v="13"/>
    <x v="0"/>
    <n v="35"/>
    <x v="15"/>
    <x v="0"/>
    <x v="1"/>
    <x v="2"/>
    <n v="3.8"/>
    <s v="Yes"/>
    <s v="Cash"/>
    <x v="1"/>
    <s v="Yes"/>
    <s v="Yes"/>
    <n v="16"/>
    <x v="2"/>
    <x v="5"/>
  </r>
  <r>
    <x v="794"/>
    <n v="69"/>
    <x v="0"/>
    <x v="21"/>
    <x v="3"/>
    <n v="50"/>
    <x v="0"/>
    <x v="3"/>
    <x v="22"/>
    <x v="0"/>
    <n v="4.2"/>
    <s v="Yes"/>
    <s v="Bank Transfer"/>
    <x v="5"/>
    <s v="Yes"/>
    <s v="Yes"/>
    <n v="10"/>
    <x v="5"/>
    <x v="0"/>
  </r>
  <r>
    <x v="795"/>
    <n v="39"/>
    <x v="0"/>
    <x v="3"/>
    <x v="1"/>
    <n v="26"/>
    <x v="14"/>
    <x v="2"/>
    <x v="19"/>
    <x v="2"/>
    <n v="4.5999999999999996"/>
    <s v="Yes"/>
    <s v="Cash"/>
    <x v="5"/>
    <s v="Yes"/>
    <s v="Yes"/>
    <n v="34"/>
    <x v="0"/>
    <x v="2"/>
  </r>
  <r>
    <x v="796"/>
    <n v="42"/>
    <x v="0"/>
    <x v="20"/>
    <x v="0"/>
    <n v="78"/>
    <x v="28"/>
    <x v="3"/>
    <x v="13"/>
    <x v="3"/>
    <n v="4"/>
    <s v="Yes"/>
    <s v="Debit Card"/>
    <x v="4"/>
    <s v="Yes"/>
    <s v="Yes"/>
    <n v="43"/>
    <x v="2"/>
    <x v="2"/>
  </r>
  <r>
    <x v="797"/>
    <n v="42"/>
    <x v="0"/>
    <x v="7"/>
    <x v="2"/>
    <n v="82"/>
    <x v="33"/>
    <x v="2"/>
    <x v="10"/>
    <x v="3"/>
    <n v="4"/>
    <s v="Yes"/>
    <s v="Cash"/>
    <x v="4"/>
    <s v="Yes"/>
    <s v="Yes"/>
    <n v="38"/>
    <x v="5"/>
    <x v="1"/>
  </r>
  <r>
    <x v="798"/>
    <n v="29"/>
    <x v="0"/>
    <x v="20"/>
    <x v="0"/>
    <n v="39"/>
    <x v="29"/>
    <x v="2"/>
    <x v="10"/>
    <x v="1"/>
    <n v="3.8"/>
    <s v="Yes"/>
    <s v="Cash"/>
    <x v="4"/>
    <s v="Yes"/>
    <s v="Yes"/>
    <n v="48"/>
    <x v="3"/>
    <x v="6"/>
  </r>
  <r>
    <x v="799"/>
    <n v="55"/>
    <x v="0"/>
    <x v="22"/>
    <x v="3"/>
    <n v="55"/>
    <x v="22"/>
    <x v="0"/>
    <x v="18"/>
    <x v="2"/>
    <n v="3.3"/>
    <s v="Yes"/>
    <s v="Venmo"/>
    <x v="1"/>
    <s v="Yes"/>
    <s v="Yes"/>
    <n v="31"/>
    <x v="3"/>
    <x v="2"/>
  </r>
  <r>
    <x v="800"/>
    <n v="32"/>
    <x v="0"/>
    <x v="20"/>
    <x v="0"/>
    <n v="20"/>
    <x v="40"/>
    <x v="1"/>
    <x v="9"/>
    <x v="2"/>
    <n v="2.6"/>
    <s v="Yes"/>
    <s v="Credit Card"/>
    <x v="1"/>
    <s v="Yes"/>
    <s v="Yes"/>
    <n v="20"/>
    <x v="1"/>
    <x v="6"/>
  </r>
  <r>
    <x v="801"/>
    <n v="25"/>
    <x v="0"/>
    <x v="22"/>
    <x v="3"/>
    <n v="29"/>
    <x v="35"/>
    <x v="0"/>
    <x v="24"/>
    <x v="3"/>
    <n v="4.9000000000000004"/>
    <s v="Yes"/>
    <s v="Credit Card"/>
    <x v="0"/>
    <s v="Yes"/>
    <s v="Yes"/>
    <n v="12"/>
    <x v="2"/>
    <x v="0"/>
  </r>
  <r>
    <x v="802"/>
    <n v="38"/>
    <x v="0"/>
    <x v="13"/>
    <x v="0"/>
    <n v="41"/>
    <x v="12"/>
    <x v="2"/>
    <x v="11"/>
    <x v="0"/>
    <n v="3.5"/>
    <s v="Yes"/>
    <s v="Venmo"/>
    <x v="2"/>
    <s v="Yes"/>
    <s v="Yes"/>
    <n v="2"/>
    <x v="4"/>
    <x v="1"/>
  </r>
  <r>
    <x v="803"/>
    <n v="32"/>
    <x v="0"/>
    <x v="6"/>
    <x v="0"/>
    <n v="38"/>
    <x v="39"/>
    <x v="0"/>
    <x v="5"/>
    <x v="0"/>
    <n v="2.8"/>
    <s v="Yes"/>
    <s v="Credit Card"/>
    <x v="0"/>
    <s v="Yes"/>
    <s v="Yes"/>
    <n v="30"/>
    <x v="0"/>
    <x v="6"/>
  </r>
  <r>
    <x v="804"/>
    <n v="43"/>
    <x v="0"/>
    <x v="23"/>
    <x v="1"/>
    <n v="47"/>
    <x v="16"/>
    <x v="2"/>
    <x v="1"/>
    <x v="2"/>
    <n v="2.6"/>
    <s v="Yes"/>
    <s v="Cash"/>
    <x v="5"/>
    <s v="Yes"/>
    <s v="Yes"/>
    <n v="28"/>
    <x v="0"/>
    <x v="3"/>
  </r>
  <r>
    <x v="805"/>
    <n v="41"/>
    <x v="0"/>
    <x v="10"/>
    <x v="0"/>
    <n v="30"/>
    <x v="39"/>
    <x v="0"/>
    <x v="3"/>
    <x v="2"/>
    <n v="3.7"/>
    <s v="Yes"/>
    <s v="Venmo"/>
    <x v="2"/>
    <s v="Yes"/>
    <s v="Yes"/>
    <n v="40"/>
    <x v="5"/>
    <x v="5"/>
  </r>
  <r>
    <x v="806"/>
    <n v="56"/>
    <x v="0"/>
    <x v="2"/>
    <x v="0"/>
    <n v="56"/>
    <x v="20"/>
    <x v="0"/>
    <x v="4"/>
    <x v="2"/>
    <n v="2.7"/>
    <s v="Yes"/>
    <s v="Credit Card"/>
    <x v="3"/>
    <s v="Yes"/>
    <s v="Yes"/>
    <n v="46"/>
    <x v="3"/>
    <x v="3"/>
  </r>
  <r>
    <x v="807"/>
    <n v="27"/>
    <x v="0"/>
    <x v="17"/>
    <x v="0"/>
    <n v="89"/>
    <x v="14"/>
    <x v="1"/>
    <x v="18"/>
    <x v="0"/>
    <n v="3.3"/>
    <s v="Yes"/>
    <s v="Bank Transfer"/>
    <x v="0"/>
    <s v="Yes"/>
    <s v="Yes"/>
    <n v="15"/>
    <x v="2"/>
    <x v="1"/>
  </r>
  <r>
    <x v="808"/>
    <n v="46"/>
    <x v="0"/>
    <x v="9"/>
    <x v="1"/>
    <n v="96"/>
    <x v="48"/>
    <x v="0"/>
    <x v="12"/>
    <x v="3"/>
    <n v="4.5999999999999996"/>
    <s v="Yes"/>
    <s v="PayPal"/>
    <x v="2"/>
    <s v="Yes"/>
    <s v="Yes"/>
    <n v="38"/>
    <x v="1"/>
    <x v="6"/>
  </r>
  <r>
    <x v="809"/>
    <n v="48"/>
    <x v="0"/>
    <x v="23"/>
    <x v="1"/>
    <n v="81"/>
    <x v="36"/>
    <x v="2"/>
    <x v="10"/>
    <x v="3"/>
    <n v="4.9000000000000004"/>
    <s v="Yes"/>
    <s v="PayPal"/>
    <x v="2"/>
    <s v="Yes"/>
    <s v="Yes"/>
    <n v="30"/>
    <x v="3"/>
    <x v="4"/>
  </r>
  <r>
    <x v="810"/>
    <n v="52"/>
    <x v="0"/>
    <x v="18"/>
    <x v="3"/>
    <n v="83"/>
    <x v="45"/>
    <x v="1"/>
    <x v="12"/>
    <x v="3"/>
    <n v="4.9000000000000004"/>
    <s v="Yes"/>
    <s v="Debit Card"/>
    <x v="5"/>
    <s v="Yes"/>
    <s v="Yes"/>
    <n v="32"/>
    <x v="5"/>
    <x v="4"/>
  </r>
  <r>
    <x v="811"/>
    <n v="18"/>
    <x v="0"/>
    <x v="4"/>
    <x v="1"/>
    <n v="35"/>
    <x v="26"/>
    <x v="2"/>
    <x v="14"/>
    <x v="0"/>
    <n v="2.7"/>
    <s v="Yes"/>
    <s v="Debit Card"/>
    <x v="1"/>
    <s v="Yes"/>
    <s v="Yes"/>
    <n v="36"/>
    <x v="0"/>
    <x v="3"/>
  </r>
  <r>
    <x v="812"/>
    <n v="64"/>
    <x v="0"/>
    <x v="23"/>
    <x v="1"/>
    <n v="56"/>
    <x v="29"/>
    <x v="2"/>
    <x v="8"/>
    <x v="2"/>
    <n v="3.2"/>
    <s v="Yes"/>
    <s v="PayPal"/>
    <x v="3"/>
    <s v="Yes"/>
    <s v="Yes"/>
    <n v="32"/>
    <x v="2"/>
    <x v="1"/>
  </r>
  <r>
    <x v="813"/>
    <n v="54"/>
    <x v="0"/>
    <x v="8"/>
    <x v="3"/>
    <n v="45"/>
    <x v="6"/>
    <x v="1"/>
    <x v="8"/>
    <x v="2"/>
    <n v="2.9"/>
    <s v="Yes"/>
    <s v="Credit Card"/>
    <x v="5"/>
    <s v="Yes"/>
    <s v="Yes"/>
    <n v="14"/>
    <x v="5"/>
    <x v="2"/>
  </r>
  <r>
    <x v="814"/>
    <n v="31"/>
    <x v="0"/>
    <x v="5"/>
    <x v="0"/>
    <n v="62"/>
    <x v="46"/>
    <x v="2"/>
    <x v="6"/>
    <x v="0"/>
    <n v="3.8"/>
    <s v="Yes"/>
    <s v="Cash"/>
    <x v="0"/>
    <s v="Yes"/>
    <s v="Yes"/>
    <n v="8"/>
    <x v="3"/>
    <x v="5"/>
  </r>
  <r>
    <x v="815"/>
    <n v="30"/>
    <x v="0"/>
    <x v="19"/>
    <x v="3"/>
    <n v="84"/>
    <x v="8"/>
    <x v="0"/>
    <x v="11"/>
    <x v="1"/>
    <n v="3"/>
    <s v="Yes"/>
    <s v="Cash"/>
    <x v="2"/>
    <s v="Yes"/>
    <s v="Yes"/>
    <n v="27"/>
    <x v="0"/>
    <x v="4"/>
  </r>
  <r>
    <x v="816"/>
    <n v="26"/>
    <x v="0"/>
    <x v="1"/>
    <x v="0"/>
    <n v="24"/>
    <x v="26"/>
    <x v="0"/>
    <x v="17"/>
    <x v="2"/>
    <n v="3.9"/>
    <s v="Yes"/>
    <s v="Credit Card"/>
    <x v="5"/>
    <s v="Yes"/>
    <s v="Yes"/>
    <n v="24"/>
    <x v="5"/>
    <x v="5"/>
  </r>
  <r>
    <x v="817"/>
    <n v="25"/>
    <x v="0"/>
    <x v="8"/>
    <x v="3"/>
    <n v="21"/>
    <x v="22"/>
    <x v="1"/>
    <x v="0"/>
    <x v="1"/>
    <n v="4.7"/>
    <s v="Yes"/>
    <s v="Credit Card"/>
    <x v="5"/>
    <s v="Yes"/>
    <s v="Yes"/>
    <n v="30"/>
    <x v="3"/>
    <x v="0"/>
  </r>
  <r>
    <x v="818"/>
    <n v="59"/>
    <x v="0"/>
    <x v="5"/>
    <x v="0"/>
    <n v="91"/>
    <x v="37"/>
    <x v="2"/>
    <x v="15"/>
    <x v="0"/>
    <n v="4.9000000000000004"/>
    <s v="Yes"/>
    <s v="Cash"/>
    <x v="5"/>
    <s v="Yes"/>
    <s v="Yes"/>
    <n v="34"/>
    <x v="5"/>
    <x v="5"/>
  </r>
  <r>
    <x v="819"/>
    <n v="55"/>
    <x v="0"/>
    <x v="12"/>
    <x v="3"/>
    <n v="36"/>
    <x v="24"/>
    <x v="1"/>
    <x v="11"/>
    <x v="0"/>
    <n v="4.8"/>
    <s v="Yes"/>
    <s v="Bank Transfer"/>
    <x v="2"/>
    <s v="Yes"/>
    <s v="Yes"/>
    <n v="28"/>
    <x v="5"/>
    <x v="3"/>
  </r>
  <r>
    <x v="820"/>
    <n v="56"/>
    <x v="0"/>
    <x v="4"/>
    <x v="1"/>
    <n v="39"/>
    <x v="7"/>
    <x v="2"/>
    <x v="2"/>
    <x v="1"/>
    <n v="2.5"/>
    <s v="Yes"/>
    <s v="Cash"/>
    <x v="4"/>
    <s v="Yes"/>
    <s v="Yes"/>
    <n v="27"/>
    <x v="5"/>
    <x v="5"/>
  </r>
  <r>
    <x v="821"/>
    <n v="62"/>
    <x v="0"/>
    <x v="15"/>
    <x v="0"/>
    <n v="39"/>
    <x v="34"/>
    <x v="2"/>
    <x v="14"/>
    <x v="1"/>
    <n v="3.9"/>
    <s v="Yes"/>
    <s v="Cash"/>
    <x v="3"/>
    <s v="Yes"/>
    <s v="Yes"/>
    <n v="31"/>
    <x v="2"/>
    <x v="4"/>
  </r>
  <r>
    <x v="822"/>
    <n v="35"/>
    <x v="0"/>
    <x v="5"/>
    <x v="0"/>
    <n v="59"/>
    <x v="16"/>
    <x v="0"/>
    <x v="23"/>
    <x v="0"/>
    <n v="3.4"/>
    <s v="Yes"/>
    <s v="Cash"/>
    <x v="3"/>
    <s v="Yes"/>
    <s v="Yes"/>
    <n v="23"/>
    <x v="4"/>
    <x v="2"/>
  </r>
  <r>
    <x v="823"/>
    <n v="51"/>
    <x v="0"/>
    <x v="12"/>
    <x v="3"/>
    <n v="27"/>
    <x v="42"/>
    <x v="2"/>
    <x v="14"/>
    <x v="0"/>
    <n v="2.5"/>
    <s v="Yes"/>
    <s v="PayPal"/>
    <x v="1"/>
    <s v="Yes"/>
    <s v="Yes"/>
    <n v="11"/>
    <x v="2"/>
    <x v="3"/>
  </r>
  <r>
    <x v="824"/>
    <n v="61"/>
    <x v="0"/>
    <x v="0"/>
    <x v="0"/>
    <n v="94"/>
    <x v="42"/>
    <x v="2"/>
    <x v="3"/>
    <x v="1"/>
    <n v="3"/>
    <s v="Yes"/>
    <s v="Venmo"/>
    <x v="5"/>
    <s v="Yes"/>
    <s v="Yes"/>
    <n v="48"/>
    <x v="1"/>
    <x v="3"/>
  </r>
  <r>
    <x v="825"/>
    <n v="27"/>
    <x v="0"/>
    <x v="22"/>
    <x v="3"/>
    <n v="94"/>
    <x v="43"/>
    <x v="3"/>
    <x v="18"/>
    <x v="3"/>
    <n v="3.6"/>
    <s v="Yes"/>
    <s v="Venmo"/>
    <x v="2"/>
    <s v="Yes"/>
    <s v="Yes"/>
    <n v="17"/>
    <x v="1"/>
    <x v="5"/>
  </r>
  <r>
    <x v="826"/>
    <n v="54"/>
    <x v="0"/>
    <x v="10"/>
    <x v="0"/>
    <n v="94"/>
    <x v="2"/>
    <x v="2"/>
    <x v="7"/>
    <x v="0"/>
    <n v="3.6"/>
    <s v="Yes"/>
    <s v="Credit Card"/>
    <x v="3"/>
    <s v="Yes"/>
    <s v="Yes"/>
    <n v="36"/>
    <x v="3"/>
    <x v="1"/>
  </r>
  <r>
    <x v="827"/>
    <n v="31"/>
    <x v="0"/>
    <x v="9"/>
    <x v="1"/>
    <n v="51"/>
    <x v="24"/>
    <x v="1"/>
    <x v="14"/>
    <x v="3"/>
    <n v="4.0999999999999996"/>
    <s v="Yes"/>
    <s v="Credit Card"/>
    <x v="1"/>
    <s v="Yes"/>
    <s v="Yes"/>
    <n v="33"/>
    <x v="4"/>
    <x v="0"/>
  </r>
  <r>
    <x v="828"/>
    <n v="24"/>
    <x v="0"/>
    <x v="20"/>
    <x v="0"/>
    <n v="62"/>
    <x v="22"/>
    <x v="2"/>
    <x v="15"/>
    <x v="3"/>
    <n v="3.7"/>
    <s v="Yes"/>
    <s v="Bank Transfer"/>
    <x v="4"/>
    <s v="Yes"/>
    <s v="Yes"/>
    <n v="27"/>
    <x v="3"/>
    <x v="4"/>
  </r>
  <r>
    <x v="829"/>
    <n v="42"/>
    <x v="0"/>
    <x v="20"/>
    <x v="0"/>
    <n v="57"/>
    <x v="37"/>
    <x v="1"/>
    <x v="5"/>
    <x v="1"/>
    <n v="3.1"/>
    <s v="Yes"/>
    <s v="Debit Card"/>
    <x v="4"/>
    <s v="Yes"/>
    <s v="Yes"/>
    <n v="14"/>
    <x v="2"/>
    <x v="0"/>
  </r>
  <r>
    <x v="830"/>
    <n v="41"/>
    <x v="0"/>
    <x v="6"/>
    <x v="0"/>
    <n v="76"/>
    <x v="5"/>
    <x v="2"/>
    <x v="1"/>
    <x v="3"/>
    <n v="4.2"/>
    <s v="Yes"/>
    <s v="Cash"/>
    <x v="0"/>
    <s v="Yes"/>
    <s v="Yes"/>
    <n v="5"/>
    <x v="2"/>
    <x v="2"/>
  </r>
  <r>
    <x v="831"/>
    <n v="66"/>
    <x v="0"/>
    <x v="24"/>
    <x v="3"/>
    <n v="63"/>
    <x v="47"/>
    <x v="2"/>
    <x v="16"/>
    <x v="2"/>
    <n v="4.3"/>
    <s v="Yes"/>
    <s v="Debit Card"/>
    <x v="0"/>
    <s v="Yes"/>
    <s v="Yes"/>
    <n v="47"/>
    <x v="1"/>
    <x v="6"/>
  </r>
  <r>
    <x v="832"/>
    <n v="58"/>
    <x v="0"/>
    <x v="14"/>
    <x v="2"/>
    <n v="80"/>
    <x v="18"/>
    <x v="0"/>
    <x v="24"/>
    <x v="3"/>
    <n v="2.5"/>
    <s v="Yes"/>
    <s v="Credit Card"/>
    <x v="0"/>
    <s v="Yes"/>
    <s v="Yes"/>
    <n v="28"/>
    <x v="1"/>
    <x v="4"/>
  </r>
  <r>
    <x v="833"/>
    <n v="43"/>
    <x v="0"/>
    <x v="8"/>
    <x v="3"/>
    <n v="68"/>
    <x v="19"/>
    <x v="2"/>
    <x v="7"/>
    <x v="3"/>
    <n v="3.5"/>
    <s v="Yes"/>
    <s v="Debit Card"/>
    <x v="3"/>
    <s v="Yes"/>
    <s v="Yes"/>
    <n v="11"/>
    <x v="2"/>
    <x v="2"/>
  </r>
  <r>
    <x v="834"/>
    <n v="52"/>
    <x v="0"/>
    <x v="21"/>
    <x v="3"/>
    <n v="89"/>
    <x v="22"/>
    <x v="2"/>
    <x v="21"/>
    <x v="2"/>
    <n v="3.1"/>
    <s v="Yes"/>
    <s v="Debit Card"/>
    <x v="1"/>
    <s v="Yes"/>
    <s v="Yes"/>
    <n v="18"/>
    <x v="2"/>
    <x v="1"/>
  </r>
  <r>
    <x v="835"/>
    <n v="35"/>
    <x v="0"/>
    <x v="23"/>
    <x v="1"/>
    <n v="26"/>
    <x v="33"/>
    <x v="0"/>
    <x v="21"/>
    <x v="2"/>
    <n v="2.5"/>
    <s v="Yes"/>
    <s v="Debit Card"/>
    <x v="2"/>
    <s v="Yes"/>
    <s v="Yes"/>
    <n v="21"/>
    <x v="5"/>
    <x v="1"/>
  </r>
  <r>
    <x v="836"/>
    <n v="23"/>
    <x v="0"/>
    <x v="24"/>
    <x v="3"/>
    <n v="90"/>
    <x v="8"/>
    <x v="0"/>
    <x v="10"/>
    <x v="0"/>
    <n v="3.9"/>
    <s v="Yes"/>
    <s v="PayPal"/>
    <x v="5"/>
    <s v="Yes"/>
    <s v="Yes"/>
    <n v="22"/>
    <x v="1"/>
    <x v="4"/>
  </r>
  <r>
    <x v="837"/>
    <n v="25"/>
    <x v="0"/>
    <x v="15"/>
    <x v="0"/>
    <n v="28"/>
    <x v="26"/>
    <x v="0"/>
    <x v="18"/>
    <x v="1"/>
    <n v="4.9000000000000004"/>
    <s v="Yes"/>
    <s v="Credit Card"/>
    <x v="0"/>
    <s v="Yes"/>
    <s v="Yes"/>
    <n v="33"/>
    <x v="1"/>
    <x v="6"/>
  </r>
  <r>
    <x v="838"/>
    <n v="33"/>
    <x v="0"/>
    <x v="7"/>
    <x v="2"/>
    <n v="29"/>
    <x v="0"/>
    <x v="2"/>
    <x v="0"/>
    <x v="1"/>
    <n v="4.3"/>
    <s v="Yes"/>
    <s v="Bank Transfer"/>
    <x v="0"/>
    <s v="Yes"/>
    <s v="Yes"/>
    <n v="49"/>
    <x v="2"/>
    <x v="2"/>
  </r>
  <r>
    <x v="839"/>
    <n v="48"/>
    <x v="0"/>
    <x v="5"/>
    <x v="0"/>
    <n v="31"/>
    <x v="26"/>
    <x v="0"/>
    <x v="11"/>
    <x v="1"/>
    <n v="2.6"/>
    <s v="Yes"/>
    <s v="Cash"/>
    <x v="1"/>
    <s v="Yes"/>
    <s v="Yes"/>
    <n v="10"/>
    <x v="5"/>
    <x v="6"/>
  </r>
  <r>
    <x v="840"/>
    <n v="42"/>
    <x v="0"/>
    <x v="5"/>
    <x v="0"/>
    <n v="24"/>
    <x v="15"/>
    <x v="0"/>
    <x v="11"/>
    <x v="2"/>
    <n v="4.2"/>
    <s v="Yes"/>
    <s v="Bank Transfer"/>
    <x v="4"/>
    <s v="Yes"/>
    <s v="Yes"/>
    <n v="18"/>
    <x v="3"/>
    <x v="1"/>
  </r>
  <r>
    <x v="841"/>
    <n v="55"/>
    <x v="0"/>
    <x v="1"/>
    <x v="0"/>
    <n v="88"/>
    <x v="21"/>
    <x v="2"/>
    <x v="19"/>
    <x v="2"/>
    <n v="2.6"/>
    <s v="Yes"/>
    <s v="Venmo"/>
    <x v="5"/>
    <s v="Yes"/>
    <s v="Yes"/>
    <n v="28"/>
    <x v="3"/>
    <x v="0"/>
  </r>
  <r>
    <x v="842"/>
    <n v="59"/>
    <x v="0"/>
    <x v="5"/>
    <x v="0"/>
    <n v="87"/>
    <x v="9"/>
    <x v="2"/>
    <x v="10"/>
    <x v="1"/>
    <n v="3.6"/>
    <s v="Yes"/>
    <s v="Venmo"/>
    <x v="0"/>
    <s v="Yes"/>
    <s v="Yes"/>
    <n v="25"/>
    <x v="3"/>
    <x v="1"/>
  </r>
  <r>
    <x v="843"/>
    <n v="65"/>
    <x v="0"/>
    <x v="15"/>
    <x v="0"/>
    <n v="80"/>
    <x v="38"/>
    <x v="1"/>
    <x v="19"/>
    <x v="2"/>
    <n v="3.2"/>
    <s v="Yes"/>
    <s v="Cash"/>
    <x v="0"/>
    <s v="Yes"/>
    <s v="Yes"/>
    <n v="6"/>
    <x v="3"/>
    <x v="1"/>
  </r>
  <r>
    <x v="844"/>
    <n v="59"/>
    <x v="0"/>
    <x v="3"/>
    <x v="1"/>
    <n v="48"/>
    <x v="9"/>
    <x v="0"/>
    <x v="7"/>
    <x v="0"/>
    <n v="4.4000000000000004"/>
    <s v="Yes"/>
    <s v="PayPal"/>
    <x v="0"/>
    <s v="Yes"/>
    <s v="Yes"/>
    <n v="44"/>
    <x v="0"/>
    <x v="4"/>
  </r>
  <r>
    <x v="845"/>
    <n v="31"/>
    <x v="0"/>
    <x v="22"/>
    <x v="3"/>
    <n v="21"/>
    <x v="49"/>
    <x v="3"/>
    <x v="4"/>
    <x v="0"/>
    <n v="3.7"/>
    <s v="Yes"/>
    <s v="PayPal"/>
    <x v="3"/>
    <s v="Yes"/>
    <s v="Yes"/>
    <n v="30"/>
    <x v="0"/>
    <x v="5"/>
  </r>
  <r>
    <x v="846"/>
    <n v="49"/>
    <x v="0"/>
    <x v="23"/>
    <x v="1"/>
    <n v="72"/>
    <x v="0"/>
    <x v="2"/>
    <x v="6"/>
    <x v="1"/>
    <n v="3.7"/>
    <s v="Yes"/>
    <s v="Bank Transfer"/>
    <x v="0"/>
    <s v="Yes"/>
    <s v="Yes"/>
    <n v="42"/>
    <x v="5"/>
    <x v="3"/>
  </r>
  <r>
    <x v="847"/>
    <n v="53"/>
    <x v="0"/>
    <x v="15"/>
    <x v="0"/>
    <n v="44"/>
    <x v="32"/>
    <x v="0"/>
    <x v="24"/>
    <x v="3"/>
    <n v="4.0999999999999996"/>
    <s v="Yes"/>
    <s v="Bank Transfer"/>
    <x v="3"/>
    <s v="Yes"/>
    <s v="Yes"/>
    <n v="30"/>
    <x v="3"/>
    <x v="5"/>
  </r>
  <r>
    <x v="848"/>
    <n v="48"/>
    <x v="0"/>
    <x v="3"/>
    <x v="1"/>
    <n v="73"/>
    <x v="12"/>
    <x v="2"/>
    <x v="12"/>
    <x v="3"/>
    <n v="3.6"/>
    <s v="Yes"/>
    <s v="PayPal"/>
    <x v="5"/>
    <s v="Yes"/>
    <s v="Yes"/>
    <n v="33"/>
    <x v="2"/>
    <x v="4"/>
  </r>
  <r>
    <x v="849"/>
    <n v="23"/>
    <x v="0"/>
    <x v="2"/>
    <x v="0"/>
    <n v="61"/>
    <x v="9"/>
    <x v="1"/>
    <x v="4"/>
    <x v="1"/>
    <n v="4.3"/>
    <s v="Yes"/>
    <s v="Debit Card"/>
    <x v="0"/>
    <s v="Yes"/>
    <s v="Yes"/>
    <n v="24"/>
    <x v="3"/>
    <x v="3"/>
  </r>
  <r>
    <x v="850"/>
    <n v="68"/>
    <x v="0"/>
    <x v="9"/>
    <x v="1"/>
    <n v="20"/>
    <x v="39"/>
    <x v="0"/>
    <x v="2"/>
    <x v="0"/>
    <n v="2.6"/>
    <s v="Yes"/>
    <s v="Bank Transfer"/>
    <x v="5"/>
    <s v="Yes"/>
    <s v="Yes"/>
    <n v="13"/>
    <x v="0"/>
    <x v="5"/>
  </r>
  <r>
    <x v="851"/>
    <n v="35"/>
    <x v="0"/>
    <x v="3"/>
    <x v="1"/>
    <n v="86"/>
    <x v="2"/>
    <x v="2"/>
    <x v="16"/>
    <x v="2"/>
    <n v="2.9"/>
    <s v="Yes"/>
    <s v="Credit Card"/>
    <x v="0"/>
    <s v="Yes"/>
    <s v="Yes"/>
    <n v="19"/>
    <x v="5"/>
    <x v="5"/>
  </r>
  <r>
    <x v="852"/>
    <n v="34"/>
    <x v="0"/>
    <x v="10"/>
    <x v="0"/>
    <n v="60"/>
    <x v="20"/>
    <x v="0"/>
    <x v="22"/>
    <x v="1"/>
    <n v="4.2"/>
    <s v="Yes"/>
    <s v="Venmo"/>
    <x v="2"/>
    <s v="Yes"/>
    <s v="Yes"/>
    <n v="23"/>
    <x v="5"/>
    <x v="6"/>
  </r>
  <r>
    <x v="853"/>
    <n v="62"/>
    <x v="0"/>
    <x v="19"/>
    <x v="3"/>
    <n v="43"/>
    <x v="12"/>
    <x v="0"/>
    <x v="20"/>
    <x v="0"/>
    <n v="4"/>
    <s v="Yes"/>
    <s v="PayPal"/>
    <x v="1"/>
    <s v="Yes"/>
    <s v="Yes"/>
    <n v="35"/>
    <x v="1"/>
    <x v="5"/>
  </r>
  <r>
    <x v="854"/>
    <n v="21"/>
    <x v="0"/>
    <x v="13"/>
    <x v="0"/>
    <n v="44"/>
    <x v="18"/>
    <x v="0"/>
    <x v="24"/>
    <x v="1"/>
    <n v="4.3"/>
    <s v="Yes"/>
    <s v="Bank Transfer"/>
    <x v="1"/>
    <s v="Yes"/>
    <s v="Yes"/>
    <n v="22"/>
    <x v="0"/>
    <x v="5"/>
  </r>
  <r>
    <x v="855"/>
    <n v="70"/>
    <x v="0"/>
    <x v="20"/>
    <x v="0"/>
    <n v="76"/>
    <x v="4"/>
    <x v="0"/>
    <x v="9"/>
    <x v="1"/>
    <n v="3"/>
    <s v="Yes"/>
    <s v="Cash"/>
    <x v="4"/>
    <s v="Yes"/>
    <s v="Yes"/>
    <n v="14"/>
    <x v="2"/>
    <x v="3"/>
  </r>
  <r>
    <x v="856"/>
    <n v="55"/>
    <x v="0"/>
    <x v="5"/>
    <x v="0"/>
    <n v="33"/>
    <x v="29"/>
    <x v="2"/>
    <x v="9"/>
    <x v="2"/>
    <n v="3.5"/>
    <s v="Yes"/>
    <s v="Debit Card"/>
    <x v="0"/>
    <s v="Yes"/>
    <s v="Yes"/>
    <n v="47"/>
    <x v="5"/>
    <x v="0"/>
  </r>
  <r>
    <x v="857"/>
    <n v="43"/>
    <x v="0"/>
    <x v="6"/>
    <x v="0"/>
    <n v="60"/>
    <x v="9"/>
    <x v="0"/>
    <x v="17"/>
    <x v="3"/>
    <n v="3"/>
    <s v="Yes"/>
    <s v="Cash"/>
    <x v="3"/>
    <s v="Yes"/>
    <s v="Yes"/>
    <n v="50"/>
    <x v="5"/>
    <x v="6"/>
  </r>
  <r>
    <x v="858"/>
    <n v="19"/>
    <x v="0"/>
    <x v="14"/>
    <x v="2"/>
    <n v="26"/>
    <x v="19"/>
    <x v="0"/>
    <x v="8"/>
    <x v="3"/>
    <n v="3.1"/>
    <s v="Yes"/>
    <s v="PayPal"/>
    <x v="1"/>
    <s v="Yes"/>
    <s v="Yes"/>
    <n v="33"/>
    <x v="3"/>
    <x v="1"/>
  </r>
  <r>
    <x v="859"/>
    <n v="47"/>
    <x v="0"/>
    <x v="15"/>
    <x v="0"/>
    <n v="73"/>
    <x v="48"/>
    <x v="2"/>
    <x v="11"/>
    <x v="0"/>
    <n v="4"/>
    <s v="Yes"/>
    <s v="Credit Card"/>
    <x v="2"/>
    <s v="Yes"/>
    <s v="Yes"/>
    <n v="7"/>
    <x v="5"/>
    <x v="5"/>
  </r>
  <r>
    <x v="860"/>
    <n v="26"/>
    <x v="0"/>
    <x v="9"/>
    <x v="1"/>
    <n v="87"/>
    <x v="36"/>
    <x v="2"/>
    <x v="1"/>
    <x v="1"/>
    <n v="4.0999999999999996"/>
    <s v="Yes"/>
    <s v="Debit Card"/>
    <x v="3"/>
    <s v="Yes"/>
    <s v="Yes"/>
    <n v="3"/>
    <x v="1"/>
    <x v="5"/>
  </r>
  <r>
    <x v="861"/>
    <n v="46"/>
    <x v="0"/>
    <x v="11"/>
    <x v="0"/>
    <n v="100"/>
    <x v="41"/>
    <x v="3"/>
    <x v="14"/>
    <x v="1"/>
    <n v="3.3"/>
    <s v="Yes"/>
    <s v="PayPal"/>
    <x v="4"/>
    <s v="Yes"/>
    <s v="Yes"/>
    <n v="35"/>
    <x v="2"/>
    <x v="6"/>
  </r>
  <r>
    <x v="862"/>
    <n v="19"/>
    <x v="0"/>
    <x v="7"/>
    <x v="2"/>
    <n v="84"/>
    <x v="10"/>
    <x v="2"/>
    <x v="4"/>
    <x v="0"/>
    <n v="4.9000000000000004"/>
    <s v="Yes"/>
    <s v="PayPal"/>
    <x v="3"/>
    <s v="Yes"/>
    <s v="Yes"/>
    <n v="13"/>
    <x v="3"/>
    <x v="0"/>
  </r>
  <r>
    <x v="863"/>
    <n v="49"/>
    <x v="0"/>
    <x v="4"/>
    <x v="1"/>
    <n v="41"/>
    <x v="34"/>
    <x v="2"/>
    <x v="17"/>
    <x v="2"/>
    <n v="3.9"/>
    <s v="Yes"/>
    <s v="PayPal"/>
    <x v="3"/>
    <s v="Yes"/>
    <s v="Yes"/>
    <n v="42"/>
    <x v="3"/>
    <x v="0"/>
  </r>
  <r>
    <x v="864"/>
    <n v="51"/>
    <x v="0"/>
    <x v="2"/>
    <x v="0"/>
    <n v="59"/>
    <x v="0"/>
    <x v="1"/>
    <x v="4"/>
    <x v="0"/>
    <n v="3.9"/>
    <s v="Yes"/>
    <s v="PayPal"/>
    <x v="2"/>
    <s v="Yes"/>
    <s v="Yes"/>
    <n v="5"/>
    <x v="3"/>
    <x v="2"/>
  </r>
  <r>
    <x v="865"/>
    <n v="64"/>
    <x v="0"/>
    <x v="0"/>
    <x v="0"/>
    <n v="26"/>
    <x v="24"/>
    <x v="0"/>
    <x v="4"/>
    <x v="0"/>
    <n v="4.8"/>
    <s v="Yes"/>
    <s v="Bank Transfer"/>
    <x v="5"/>
    <s v="Yes"/>
    <s v="Yes"/>
    <n v="23"/>
    <x v="0"/>
    <x v="2"/>
  </r>
  <r>
    <x v="866"/>
    <n v="67"/>
    <x v="0"/>
    <x v="12"/>
    <x v="3"/>
    <n v="69"/>
    <x v="35"/>
    <x v="2"/>
    <x v="12"/>
    <x v="2"/>
    <n v="2.7"/>
    <s v="Yes"/>
    <s v="Credit Card"/>
    <x v="1"/>
    <s v="Yes"/>
    <s v="Yes"/>
    <n v="11"/>
    <x v="3"/>
    <x v="4"/>
  </r>
  <r>
    <x v="867"/>
    <n v="37"/>
    <x v="0"/>
    <x v="14"/>
    <x v="2"/>
    <n v="20"/>
    <x v="24"/>
    <x v="2"/>
    <x v="2"/>
    <x v="1"/>
    <n v="3.1"/>
    <s v="Yes"/>
    <s v="Debit Card"/>
    <x v="1"/>
    <s v="Yes"/>
    <s v="Yes"/>
    <n v="23"/>
    <x v="4"/>
    <x v="0"/>
  </r>
  <r>
    <x v="868"/>
    <n v="40"/>
    <x v="0"/>
    <x v="10"/>
    <x v="0"/>
    <n v="83"/>
    <x v="17"/>
    <x v="2"/>
    <x v="14"/>
    <x v="2"/>
    <n v="3.2"/>
    <s v="Yes"/>
    <s v="Credit Card"/>
    <x v="2"/>
    <s v="Yes"/>
    <s v="Yes"/>
    <n v="2"/>
    <x v="2"/>
    <x v="6"/>
  </r>
  <r>
    <x v="869"/>
    <n v="38"/>
    <x v="0"/>
    <x v="19"/>
    <x v="3"/>
    <n v="54"/>
    <x v="13"/>
    <x v="2"/>
    <x v="5"/>
    <x v="1"/>
    <n v="2.7"/>
    <s v="Yes"/>
    <s v="PayPal"/>
    <x v="4"/>
    <s v="Yes"/>
    <s v="Yes"/>
    <n v="33"/>
    <x v="3"/>
    <x v="1"/>
  </r>
  <r>
    <x v="870"/>
    <n v="66"/>
    <x v="0"/>
    <x v="15"/>
    <x v="0"/>
    <n v="66"/>
    <x v="8"/>
    <x v="2"/>
    <x v="24"/>
    <x v="3"/>
    <n v="2.5"/>
    <s v="Yes"/>
    <s v="Cash"/>
    <x v="3"/>
    <s v="Yes"/>
    <s v="Yes"/>
    <n v="6"/>
    <x v="4"/>
    <x v="4"/>
  </r>
  <r>
    <x v="871"/>
    <n v="47"/>
    <x v="0"/>
    <x v="8"/>
    <x v="3"/>
    <n v="42"/>
    <x v="11"/>
    <x v="2"/>
    <x v="4"/>
    <x v="1"/>
    <n v="2.6"/>
    <s v="Yes"/>
    <s v="Bank Transfer"/>
    <x v="2"/>
    <s v="Yes"/>
    <s v="Yes"/>
    <n v="45"/>
    <x v="5"/>
    <x v="3"/>
  </r>
  <r>
    <x v="872"/>
    <n v="56"/>
    <x v="0"/>
    <x v="2"/>
    <x v="0"/>
    <n v="33"/>
    <x v="25"/>
    <x v="2"/>
    <x v="6"/>
    <x v="1"/>
    <n v="2.9"/>
    <s v="Yes"/>
    <s v="Cash"/>
    <x v="3"/>
    <s v="Yes"/>
    <s v="Yes"/>
    <n v="25"/>
    <x v="1"/>
    <x v="3"/>
  </r>
  <r>
    <x v="873"/>
    <n v="51"/>
    <x v="0"/>
    <x v="23"/>
    <x v="1"/>
    <n v="77"/>
    <x v="16"/>
    <x v="2"/>
    <x v="6"/>
    <x v="2"/>
    <n v="4.2"/>
    <s v="Yes"/>
    <s v="PayPal"/>
    <x v="1"/>
    <s v="Yes"/>
    <s v="Yes"/>
    <n v="24"/>
    <x v="0"/>
    <x v="3"/>
  </r>
  <r>
    <x v="874"/>
    <n v="25"/>
    <x v="0"/>
    <x v="14"/>
    <x v="2"/>
    <n v="65"/>
    <x v="1"/>
    <x v="2"/>
    <x v="23"/>
    <x v="3"/>
    <n v="4.4000000000000004"/>
    <s v="Yes"/>
    <s v="PayPal"/>
    <x v="1"/>
    <s v="Yes"/>
    <s v="Yes"/>
    <n v="10"/>
    <x v="0"/>
    <x v="6"/>
  </r>
  <r>
    <x v="875"/>
    <n v="37"/>
    <x v="0"/>
    <x v="3"/>
    <x v="1"/>
    <n v="39"/>
    <x v="25"/>
    <x v="0"/>
    <x v="0"/>
    <x v="2"/>
    <n v="4.0999999999999996"/>
    <s v="Yes"/>
    <s v="Venmo"/>
    <x v="1"/>
    <s v="Yes"/>
    <s v="Yes"/>
    <n v="7"/>
    <x v="4"/>
    <x v="6"/>
  </r>
  <r>
    <x v="876"/>
    <n v="41"/>
    <x v="0"/>
    <x v="22"/>
    <x v="3"/>
    <n v="51"/>
    <x v="43"/>
    <x v="0"/>
    <x v="0"/>
    <x v="2"/>
    <n v="3.8"/>
    <s v="Yes"/>
    <s v="Venmo"/>
    <x v="4"/>
    <s v="Yes"/>
    <s v="Yes"/>
    <n v="1"/>
    <x v="5"/>
    <x v="1"/>
  </r>
  <r>
    <x v="877"/>
    <n v="64"/>
    <x v="0"/>
    <x v="8"/>
    <x v="3"/>
    <n v="65"/>
    <x v="43"/>
    <x v="2"/>
    <x v="20"/>
    <x v="0"/>
    <n v="4.9000000000000004"/>
    <s v="Yes"/>
    <s v="Venmo"/>
    <x v="2"/>
    <s v="Yes"/>
    <s v="Yes"/>
    <n v="45"/>
    <x v="0"/>
    <x v="6"/>
  </r>
  <r>
    <x v="878"/>
    <n v="23"/>
    <x v="0"/>
    <x v="12"/>
    <x v="3"/>
    <n v="89"/>
    <x v="30"/>
    <x v="1"/>
    <x v="13"/>
    <x v="2"/>
    <n v="4.9000000000000004"/>
    <s v="Yes"/>
    <s v="Cash"/>
    <x v="0"/>
    <s v="Yes"/>
    <s v="Yes"/>
    <n v="37"/>
    <x v="5"/>
    <x v="1"/>
  </r>
  <r>
    <x v="879"/>
    <n v="62"/>
    <x v="0"/>
    <x v="11"/>
    <x v="0"/>
    <n v="76"/>
    <x v="5"/>
    <x v="1"/>
    <x v="12"/>
    <x v="1"/>
    <n v="4.0999999999999996"/>
    <s v="Yes"/>
    <s v="Credit Card"/>
    <x v="1"/>
    <s v="Yes"/>
    <s v="Yes"/>
    <n v="14"/>
    <x v="3"/>
    <x v="3"/>
  </r>
  <r>
    <x v="880"/>
    <n v="39"/>
    <x v="0"/>
    <x v="21"/>
    <x v="3"/>
    <n v="75"/>
    <x v="22"/>
    <x v="0"/>
    <x v="16"/>
    <x v="1"/>
    <n v="3.1"/>
    <s v="Yes"/>
    <s v="Venmo"/>
    <x v="0"/>
    <s v="Yes"/>
    <s v="Yes"/>
    <n v="25"/>
    <x v="5"/>
    <x v="5"/>
  </r>
  <r>
    <x v="881"/>
    <n v="52"/>
    <x v="0"/>
    <x v="3"/>
    <x v="1"/>
    <n v="61"/>
    <x v="36"/>
    <x v="2"/>
    <x v="5"/>
    <x v="2"/>
    <n v="2.7"/>
    <s v="Yes"/>
    <s v="Credit Card"/>
    <x v="2"/>
    <s v="Yes"/>
    <s v="Yes"/>
    <n v="18"/>
    <x v="0"/>
    <x v="2"/>
  </r>
  <r>
    <x v="882"/>
    <n v="50"/>
    <x v="0"/>
    <x v="23"/>
    <x v="1"/>
    <n v="35"/>
    <x v="41"/>
    <x v="2"/>
    <x v="17"/>
    <x v="3"/>
    <n v="3.8"/>
    <s v="Yes"/>
    <s v="Cash"/>
    <x v="2"/>
    <s v="Yes"/>
    <s v="Yes"/>
    <n v="37"/>
    <x v="1"/>
    <x v="6"/>
  </r>
  <r>
    <x v="883"/>
    <n v="28"/>
    <x v="0"/>
    <x v="4"/>
    <x v="1"/>
    <n v="37"/>
    <x v="38"/>
    <x v="1"/>
    <x v="9"/>
    <x v="3"/>
    <n v="4.3"/>
    <s v="Yes"/>
    <s v="Venmo"/>
    <x v="1"/>
    <s v="Yes"/>
    <s v="Yes"/>
    <n v="30"/>
    <x v="4"/>
    <x v="5"/>
  </r>
  <r>
    <x v="884"/>
    <n v="67"/>
    <x v="0"/>
    <x v="11"/>
    <x v="0"/>
    <n v="91"/>
    <x v="11"/>
    <x v="0"/>
    <x v="22"/>
    <x v="0"/>
    <n v="4.0999999999999996"/>
    <s v="Yes"/>
    <s v="Venmo"/>
    <x v="0"/>
    <s v="Yes"/>
    <s v="Yes"/>
    <n v="34"/>
    <x v="4"/>
    <x v="1"/>
  </r>
  <r>
    <x v="885"/>
    <n v="41"/>
    <x v="0"/>
    <x v="10"/>
    <x v="0"/>
    <n v="99"/>
    <x v="31"/>
    <x v="0"/>
    <x v="7"/>
    <x v="3"/>
    <n v="4.4000000000000004"/>
    <s v="Yes"/>
    <s v="Credit Card"/>
    <x v="1"/>
    <s v="Yes"/>
    <s v="Yes"/>
    <n v="49"/>
    <x v="5"/>
    <x v="6"/>
  </r>
  <r>
    <x v="886"/>
    <n v="19"/>
    <x v="0"/>
    <x v="6"/>
    <x v="0"/>
    <n v="54"/>
    <x v="40"/>
    <x v="1"/>
    <x v="18"/>
    <x v="2"/>
    <n v="3.6"/>
    <s v="Yes"/>
    <s v="PayPal"/>
    <x v="0"/>
    <s v="Yes"/>
    <s v="Yes"/>
    <n v="48"/>
    <x v="4"/>
    <x v="5"/>
  </r>
  <r>
    <x v="887"/>
    <n v="70"/>
    <x v="0"/>
    <x v="8"/>
    <x v="3"/>
    <n v="47"/>
    <x v="46"/>
    <x v="0"/>
    <x v="2"/>
    <x v="0"/>
    <n v="3.3"/>
    <s v="Yes"/>
    <s v="Credit Card"/>
    <x v="4"/>
    <s v="Yes"/>
    <s v="Yes"/>
    <n v="33"/>
    <x v="3"/>
    <x v="0"/>
  </r>
  <r>
    <x v="888"/>
    <n v="49"/>
    <x v="0"/>
    <x v="18"/>
    <x v="3"/>
    <n v="77"/>
    <x v="13"/>
    <x v="1"/>
    <x v="9"/>
    <x v="1"/>
    <n v="3.6"/>
    <s v="Yes"/>
    <s v="Venmo"/>
    <x v="0"/>
    <s v="Yes"/>
    <s v="Yes"/>
    <n v="44"/>
    <x v="1"/>
    <x v="2"/>
  </r>
  <r>
    <x v="889"/>
    <n v="59"/>
    <x v="0"/>
    <x v="22"/>
    <x v="3"/>
    <n v="84"/>
    <x v="28"/>
    <x v="1"/>
    <x v="8"/>
    <x v="3"/>
    <n v="2.8"/>
    <s v="Yes"/>
    <s v="Venmo"/>
    <x v="1"/>
    <s v="Yes"/>
    <s v="Yes"/>
    <n v="50"/>
    <x v="0"/>
    <x v="1"/>
  </r>
  <r>
    <x v="890"/>
    <n v="52"/>
    <x v="0"/>
    <x v="24"/>
    <x v="3"/>
    <n v="51"/>
    <x v="14"/>
    <x v="1"/>
    <x v="7"/>
    <x v="1"/>
    <n v="4.3"/>
    <s v="Yes"/>
    <s v="Credit Card"/>
    <x v="4"/>
    <s v="Yes"/>
    <s v="Yes"/>
    <n v="47"/>
    <x v="2"/>
    <x v="5"/>
  </r>
  <r>
    <x v="891"/>
    <n v="20"/>
    <x v="0"/>
    <x v="11"/>
    <x v="0"/>
    <n v="26"/>
    <x v="38"/>
    <x v="1"/>
    <x v="12"/>
    <x v="2"/>
    <n v="3.9"/>
    <s v="Yes"/>
    <s v="Venmo"/>
    <x v="5"/>
    <s v="Yes"/>
    <s v="Yes"/>
    <n v="24"/>
    <x v="3"/>
    <x v="6"/>
  </r>
  <r>
    <x v="892"/>
    <n v="31"/>
    <x v="0"/>
    <x v="6"/>
    <x v="0"/>
    <n v="64"/>
    <x v="35"/>
    <x v="0"/>
    <x v="0"/>
    <x v="2"/>
    <n v="2.7"/>
    <s v="Yes"/>
    <s v="Venmo"/>
    <x v="1"/>
    <s v="Yes"/>
    <s v="Yes"/>
    <n v="43"/>
    <x v="5"/>
    <x v="5"/>
  </r>
  <r>
    <x v="893"/>
    <n v="33"/>
    <x v="0"/>
    <x v="21"/>
    <x v="3"/>
    <n v="51"/>
    <x v="43"/>
    <x v="2"/>
    <x v="16"/>
    <x v="1"/>
    <n v="4.7"/>
    <s v="Yes"/>
    <s v="Debit Card"/>
    <x v="0"/>
    <s v="Yes"/>
    <s v="Yes"/>
    <n v="14"/>
    <x v="0"/>
    <x v="5"/>
  </r>
  <r>
    <x v="894"/>
    <n v="44"/>
    <x v="0"/>
    <x v="15"/>
    <x v="0"/>
    <n v="60"/>
    <x v="5"/>
    <x v="0"/>
    <x v="7"/>
    <x v="1"/>
    <n v="3.8"/>
    <s v="Yes"/>
    <s v="Venmo"/>
    <x v="1"/>
    <s v="Yes"/>
    <s v="Yes"/>
    <n v="3"/>
    <x v="5"/>
    <x v="3"/>
  </r>
  <r>
    <x v="895"/>
    <n v="40"/>
    <x v="0"/>
    <x v="19"/>
    <x v="3"/>
    <n v="69"/>
    <x v="16"/>
    <x v="3"/>
    <x v="8"/>
    <x v="1"/>
    <n v="4.7"/>
    <s v="Yes"/>
    <s v="Debit Card"/>
    <x v="2"/>
    <s v="Yes"/>
    <s v="Yes"/>
    <n v="33"/>
    <x v="5"/>
    <x v="3"/>
  </r>
  <r>
    <x v="896"/>
    <n v="69"/>
    <x v="0"/>
    <x v="16"/>
    <x v="3"/>
    <n v="29"/>
    <x v="10"/>
    <x v="2"/>
    <x v="12"/>
    <x v="1"/>
    <n v="4.7"/>
    <s v="Yes"/>
    <s v="Credit Card"/>
    <x v="0"/>
    <s v="Yes"/>
    <s v="Yes"/>
    <n v="38"/>
    <x v="1"/>
    <x v="0"/>
  </r>
  <r>
    <x v="897"/>
    <n v="29"/>
    <x v="0"/>
    <x v="5"/>
    <x v="0"/>
    <n v="91"/>
    <x v="26"/>
    <x v="2"/>
    <x v="0"/>
    <x v="1"/>
    <n v="3.4"/>
    <s v="Yes"/>
    <s v="PayPal"/>
    <x v="0"/>
    <s v="Yes"/>
    <s v="Yes"/>
    <n v="46"/>
    <x v="0"/>
    <x v="1"/>
  </r>
  <r>
    <x v="898"/>
    <n v="54"/>
    <x v="0"/>
    <x v="22"/>
    <x v="3"/>
    <n v="70"/>
    <x v="22"/>
    <x v="0"/>
    <x v="16"/>
    <x v="1"/>
    <n v="3.5"/>
    <s v="Yes"/>
    <s v="Credit Card"/>
    <x v="4"/>
    <s v="Yes"/>
    <s v="Yes"/>
    <n v="19"/>
    <x v="4"/>
    <x v="6"/>
  </r>
  <r>
    <x v="899"/>
    <n v="65"/>
    <x v="0"/>
    <x v="1"/>
    <x v="0"/>
    <n v="58"/>
    <x v="3"/>
    <x v="2"/>
    <x v="15"/>
    <x v="2"/>
    <n v="4"/>
    <s v="Yes"/>
    <s v="Debit Card"/>
    <x v="3"/>
    <s v="Yes"/>
    <s v="Yes"/>
    <n v="20"/>
    <x v="3"/>
    <x v="2"/>
  </r>
  <r>
    <x v="900"/>
    <n v="54"/>
    <x v="0"/>
    <x v="19"/>
    <x v="3"/>
    <n v="98"/>
    <x v="8"/>
    <x v="0"/>
    <x v="0"/>
    <x v="3"/>
    <n v="3.3"/>
    <s v="Yes"/>
    <s v="Cash"/>
    <x v="1"/>
    <s v="Yes"/>
    <s v="Yes"/>
    <n v="42"/>
    <x v="4"/>
    <x v="3"/>
  </r>
  <r>
    <x v="901"/>
    <n v="60"/>
    <x v="0"/>
    <x v="18"/>
    <x v="3"/>
    <n v="68"/>
    <x v="9"/>
    <x v="0"/>
    <x v="10"/>
    <x v="2"/>
    <n v="4.7"/>
    <s v="Yes"/>
    <s v="Debit Card"/>
    <x v="4"/>
    <s v="Yes"/>
    <s v="Yes"/>
    <n v="34"/>
    <x v="1"/>
    <x v="5"/>
  </r>
  <r>
    <x v="902"/>
    <n v="43"/>
    <x v="0"/>
    <x v="19"/>
    <x v="3"/>
    <n v="44"/>
    <x v="0"/>
    <x v="2"/>
    <x v="19"/>
    <x v="2"/>
    <n v="2.8"/>
    <s v="Yes"/>
    <s v="Debit Card"/>
    <x v="2"/>
    <s v="Yes"/>
    <s v="Yes"/>
    <n v="5"/>
    <x v="1"/>
    <x v="5"/>
  </r>
  <r>
    <x v="903"/>
    <n v="44"/>
    <x v="0"/>
    <x v="14"/>
    <x v="2"/>
    <n v="45"/>
    <x v="47"/>
    <x v="2"/>
    <x v="24"/>
    <x v="0"/>
    <n v="3.3"/>
    <s v="Yes"/>
    <s v="Bank Transfer"/>
    <x v="0"/>
    <s v="Yes"/>
    <s v="Yes"/>
    <n v="3"/>
    <x v="3"/>
    <x v="3"/>
  </r>
  <r>
    <x v="904"/>
    <n v="69"/>
    <x v="0"/>
    <x v="17"/>
    <x v="0"/>
    <n v="99"/>
    <x v="29"/>
    <x v="0"/>
    <x v="23"/>
    <x v="1"/>
    <n v="2.9"/>
    <s v="Yes"/>
    <s v="Credit Card"/>
    <x v="1"/>
    <s v="Yes"/>
    <s v="Yes"/>
    <n v="46"/>
    <x v="3"/>
    <x v="6"/>
  </r>
  <r>
    <x v="905"/>
    <n v="46"/>
    <x v="0"/>
    <x v="10"/>
    <x v="0"/>
    <n v="68"/>
    <x v="16"/>
    <x v="1"/>
    <x v="17"/>
    <x v="1"/>
    <n v="2.8"/>
    <s v="Yes"/>
    <s v="Credit Card"/>
    <x v="3"/>
    <s v="Yes"/>
    <s v="Yes"/>
    <n v="16"/>
    <x v="0"/>
    <x v="2"/>
  </r>
  <r>
    <x v="906"/>
    <n v="41"/>
    <x v="0"/>
    <x v="13"/>
    <x v="0"/>
    <n v="56"/>
    <x v="36"/>
    <x v="2"/>
    <x v="16"/>
    <x v="1"/>
    <n v="4.2"/>
    <s v="Yes"/>
    <s v="Debit Card"/>
    <x v="3"/>
    <s v="Yes"/>
    <s v="Yes"/>
    <n v="21"/>
    <x v="5"/>
    <x v="4"/>
  </r>
  <r>
    <x v="907"/>
    <n v="32"/>
    <x v="0"/>
    <x v="1"/>
    <x v="0"/>
    <n v="43"/>
    <x v="9"/>
    <x v="0"/>
    <x v="17"/>
    <x v="0"/>
    <n v="4.4000000000000004"/>
    <s v="Yes"/>
    <s v="PayPal"/>
    <x v="0"/>
    <s v="Yes"/>
    <s v="Yes"/>
    <n v="34"/>
    <x v="2"/>
    <x v="4"/>
  </r>
  <r>
    <x v="908"/>
    <n v="26"/>
    <x v="0"/>
    <x v="12"/>
    <x v="3"/>
    <n v="99"/>
    <x v="32"/>
    <x v="2"/>
    <x v="2"/>
    <x v="0"/>
    <n v="3.6"/>
    <s v="Yes"/>
    <s v="Cash"/>
    <x v="1"/>
    <s v="Yes"/>
    <s v="Yes"/>
    <n v="9"/>
    <x v="3"/>
    <x v="6"/>
  </r>
  <r>
    <x v="909"/>
    <n v="61"/>
    <x v="0"/>
    <x v="22"/>
    <x v="3"/>
    <n v="56"/>
    <x v="7"/>
    <x v="0"/>
    <x v="5"/>
    <x v="3"/>
    <n v="2.7"/>
    <s v="Yes"/>
    <s v="Debit Card"/>
    <x v="0"/>
    <s v="Yes"/>
    <s v="Yes"/>
    <n v="36"/>
    <x v="3"/>
    <x v="1"/>
  </r>
  <r>
    <x v="910"/>
    <n v="49"/>
    <x v="0"/>
    <x v="15"/>
    <x v="0"/>
    <n v="25"/>
    <x v="36"/>
    <x v="1"/>
    <x v="6"/>
    <x v="1"/>
    <n v="3.4"/>
    <s v="Yes"/>
    <s v="Bank Transfer"/>
    <x v="0"/>
    <s v="Yes"/>
    <s v="Yes"/>
    <n v="22"/>
    <x v="2"/>
    <x v="5"/>
  </r>
  <r>
    <x v="911"/>
    <n v="53"/>
    <x v="0"/>
    <x v="13"/>
    <x v="0"/>
    <n v="74"/>
    <x v="34"/>
    <x v="2"/>
    <x v="13"/>
    <x v="0"/>
    <n v="2.8"/>
    <s v="Yes"/>
    <s v="Cash"/>
    <x v="4"/>
    <s v="Yes"/>
    <s v="Yes"/>
    <n v="2"/>
    <x v="4"/>
    <x v="3"/>
  </r>
  <r>
    <x v="912"/>
    <n v="24"/>
    <x v="0"/>
    <x v="15"/>
    <x v="0"/>
    <n v="56"/>
    <x v="10"/>
    <x v="2"/>
    <x v="14"/>
    <x v="0"/>
    <n v="3.4"/>
    <s v="Yes"/>
    <s v="Bank Transfer"/>
    <x v="2"/>
    <s v="Yes"/>
    <s v="Yes"/>
    <n v="32"/>
    <x v="4"/>
    <x v="5"/>
  </r>
  <r>
    <x v="913"/>
    <n v="37"/>
    <x v="0"/>
    <x v="4"/>
    <x v="1"/>
    <n v="47"/>
    <x v="40"/>
    <x v="2"/>
    <x v="22"/>
    <x v="3"/>
    <n v="2.6"/>
    <s v="Yes"/>
    <s v="Bank Transfer"/>
    <x v="2"/>
    <s v="Yes"/>
    <s v="Yes"/>
    <n v="29"/>
    <x v="1"/>
    <x v="6"/>
  </r>
  <r>
    <x v="914"/>
    <n v="43"/>
    <x v="0"/>
    <x v="10"/>
    <x v="0"/>
    <n v="67"/>
    <x v="47"/>
    <x v="0"/>
    <x v="7"/>
    <x v="2"/>
    <n v="4.0999999999999996"/>
    <s v="Yes"/>
    <s v="PayPal"/>
    <x v="3"/>
    <s v="Yes"/>
    <s v="Yes"/>
    <n v="27"/>
    <x v="0"/>
    <x v="6"/>
  </r>
  <r>
    <x v="915"/>
    <n v="31"/>
    <x v="0"/>
    <x v="10"/>
    <x v="0"/>
    <n v="22"/>
    <x v="3"/>
    <x v="0"/>
    <x v="7"/>
    <x v="0"/>
    <n v="2.9"/>
    <s v="Yes"/>
    <s v="Debit Card"/>
    <x v="5"/>
    <s v="Yes"/>
    <s v="Yes"/>
    <n v="33"/>
    <x v="2"/>
    <x v="0"/>
  </r>
  <r>
    <x v="916"/>
    <n v="49"/>
    <x v="0"/>
    <x v="2"/>
    <x v="0"/>
    <n v="34"/>
    <x v="26"/>
    <x v="1"/>
    <x v="24"/>
    <x v="1"/>
    <n v="2.7"/>
    <s v="Yes"/>
    <s v="Cash"/>
    <x v="3"/>
    <s v="Yes"/>
    <s v="Yes"/>
    <n v="16"/>
    <x v="0"/>
    <x v="5"/>
  </r>
  <r>
    <x v="917"/>
    <n v="69"/>
    <x v="0"/>
    <x v="1"/>
    <x v="0"/>
    <n v="64"/>
    <x v="9"/>
    <x v="2"/>
    <x v="1"/>
    <x v="1"/>
    <n v="3.7"/>
    <s v="Yes"/>
    <s v="Debit Card"/>
    <x v="3"/>
    <s v="Yes"/>
    <s v="Yes"/>
    <n v="11"/>
    <x v="4"/>
    <x v="3"/>
  </r>
  <r>
    <x v="918"/>
    <n v="65"/>
    <x v="0"/>
    <x v="6"/>
    <x v="0"/>
    <n v="42"/>
    <x v="17"/>
    <x v="2"/>
    <x v="20"/>
    <x v="1"/>
    <n v="4.3"/>
    <s v="Yes"/>
    <s v="Cash"/>
    <x v="4"/>
    <s v="Yes"/>
    <s v="Yes"/>
    <n v="11"/>
    <x v="1"/>
    <x v="0"/>
  </r>
  <r>
    <x v="919"/>
    <n v="41"/>
    <x v="0"/>
    <x v="5"/>
    <x v="0"/>
    <n v="82"/>
    <x v="2"/>
    <x v="0"/>
    <x v="14"/>
    <x v="0"/>
    <n v="2.6"/>
    <s v="Yes"/>
    <s v="PayPal"/>
    <x v="4"/>
    <s v="Yes"/>
    <s v="Yes"/>
    <n v="17"/>
    <x v="5"/>
    <x v="4"/>
  </r>
  <r>
    <x v="920"/>
    <n v="37"/>
    <x v="0"/>
    <x v="22"/>
    <x v="3"/>
    <n v="81"/>
    <x v="10"/>
    <x v="3"/>
    <x v="9"/>
    <x v="2"/>
    <n v="4.3"/>
    <s v="Yes"/>
    <s v="Credit Card"/>
    <x v="1"/>
    <s v="Yes"/>
    <s v="Yes"/>
    <n v="37"/>
    <x v="1"/>
    <x v="1"/>
  </r>
  <r>
    <x v="921"/>
    <n v="70"/>
    <x v="0"/>
    <x v="7"/>
    <x v="2"/>
    <n v="24"/>
    <x v="45"/>
    <x v="0"/>
    <x v="5"/>
    <x v="2"/>
    <n v="4.0999999999999996"/>
    <s v="Yes"/>
    <s v="Venmo"/>
    <x v="0"/>
    <s v="Yes"/>
    <s v="Yes"/>
    <n v="18"/>
    <x v="3"/>
    <x v="1"/>
  </r>
  <r>
    <x v="922"/>
    <n v="63"/>
    <x v="0"/>
    <x v="4"/>
    <x v="1"/>
    <n v="60"/>
    <x v="42"/>
    <x v="2"/>
    <x v="17"/>
    <x v="3"/>
    <n v="4.2"/>
    <s v="Yes"/>
    <s v="Venmo"/>
    <x v="3"/>
    <s v="Yes"/>
    <s v="Yes"/>
    <n v="13"/>
    <x v="2"/>
    <x v="5"/>
  </r>
  <r>
    <x v="923"/>
    <n v="55"/>
    <x v="0"/>
    <x v="5"/>
    <x v="0"/>
    <n v="24"/>
    <x v="10"/>
    <x v="2"/>
    <x v="5"/>
    <x v="1"/>
    <n v="4.2"/>
    <s v="Yes"/>
    <s v="PayPal"/>
    <x v="4"/>
    <s v="Yes"/>
    <s v="Yes"/>
    <n v="7"/>
    <x v="3"/>
    <x v="1"/>
  </r>
  <r>
    <x v="924"/>
    <n v="52"/>
    <x v="0"/>
    <x v="20"/>
    <x v="0"/>
    <n v="78"/>
    <x v="23"/>
    <x v="3"/>
    <x v="19"/>
    <x v="0"/>
    <n v="3.1"/>
    <s v="Yes"/>
    <s v="Credit Card"/>
    <x v="3"/>
    <s v="Yes"/>
    <s v="Yes"/>
    <n v="37"/>
    <x v="1"/>
    <x v="3"/>
  </r>
  <r>
    <x v="925"/>
    <n v="22"/>
    <x v="0"/>
    <x v="2"/>
    <x v="0"/>
    <n v="88"/>
    <x v="28"/>
    <x v="0"/>
    <x v="11"/>
    <x v="0"/>
    <n v="4.9000000000000004"/>
    <s v="Yes"/>
    <s v="Credit Card"/>
    <x v="0"/>
    <s v="Yes"/>
    <s v="Yes"/>
    <n v="8"/>
    <x v="1"/>
    <x v="5"/>
  </r>
  <r>
    <x v="926"/>
    <n v="54"/>
    <x v="0"/>
    <x v="2"/>
    <x v="0"/>
    <n v="63"/>
    <x v="2"/>
    <x v="3"/>
    <x v="14"/>
    <x v="1"/>
    <n v="4.4000000000000004"/>
    <s v="Yes"/>
    <s v="PayPal"/>
    <x v="0"/>
    <s v="Yes"/>
    <s v="Yes"/>
    <n v="11"/>
    <x v="1"/>
    <x v="4"/>
  </r>
  <r>
    <x v="927"/>
    <n v="28"/>
    <x v="0"/>
    <x v="4"/>
    <x v="1"/>
    <n v="78"/>
    <x v="35"/>
    <x v="0"/>
    <x v="13"/>
    <x v="2"/>
    <n v="4.4000000000000004"/>
    <s v="Yes"/>
    <s v="Bank Transfer"/>
    <x v="3"/>
    <s v="Yes"/>
    <s v="Yes"/>
    <n v="8"/>
    <x v="0"/>
    <x v="4"/>
  </r>
  <r>
    <x v="928"/>
    <n v="67"/>
    <x v="0"/>
    <x v="10"/>
    <x v="0"/>
    <n v="37"/>
    <x v="10"/>
    <x v="3"/>
    <x v="22"/>
    <x v="0"/>
    <n v="3.4"/>
    <s v="Yes"/>
    <s v="Bank Transfer"/>
    <x v="5"/>
    <s v="Yes"/>
    <s v="Yes"/>
    <n v="31"/>
    <x v="1"/>
    <x v="6"/>
  </r>
  <r>
    <x v="929"/>
    <n v="59"/>
    <x v="0"/>
    <x v="23"/>
    <x v="1"/>
    <n v="94"/>
    <x v="43"/>
    <x v="2"/>
    <x v="3"/>
    <x v="3"/>
    <n v="4.5"/>
    <s v="Yes"/>
    <s v="Venmo"/>
    <x v="4"/>
    <s v="Yes"/>
    <s v="Yes"/>
    <n v="26"/>
    <x v="5"/>
    <x v="0"/>
  </r>
  <r>
    <x v="930"/>
    <n v="26"/>
    <x v="0"/>
    <x v="17"/>
    <x v="0"/>
    <n v="78"/>
    <x v="11"/>
    <x v="0"/>
    <x v="14"/>
    <x v="3"/>
    <n v="4.5"/>
    <s v="Yes"/>
    <s v="Credit Card"/>
    <x v="5"/>
    <s v="Yes"/>
    <s v="Yes"/>
    <n v="20"/>
    <x v="2"/>
    <x v="4"/>
  </r>
  <r>
    <x v="931"/>
    <n v="24"/>
    <x v="0"/>
    <x v="7"/>
    <x v="2"/>
    <n v="36"/>
    <x v="43"/>
    <x v="2"/>
    <x v="5"/>
    <x v="0"/>
    <n v="4.0999999999999996"/>
    <s v="Yes"/>
    <s v="Cash"/>
    <x v="3"/>
    <s v="Yes"/>
    <s v="Yes"/>
    <n v="24"/>
    <x v="4"/>
    <x v="0"/>
  </r>
  <r>
    <x v="932"/>
    <n v="62"/>
    <x v="0"/>
    <x v="11"/>
    <x v="0"/>
    <n v="24"/>
    <x v="27"/>
    <x v="0"/>
    <x v="24"/>
    <x v="0"/>
    <n v="3.2"/>
    <s v="Yes"/>
    <s v="Venmo"/>
    <x v="3"/>
    <s v="Yes"/>
    <s v="Yes"/>
    <n v="45"/>
    <x v="5"/>
    <x v="4"/>
  </r>
  <r>
    <x v="933"/>
    <n v="70"/>
    <x v="0"/>
    <x v="4"/>
    <x v="1"/>
    <n v="84"/>
    <x v="24"/>
    <x v="2"/>
    <x v="23"/>
    <x v="1"/>
    <n v="2.7"/>
    <s v="Yes"/>
    <s v="Debit Card"/>
    <x v="5"/>
    <s v="Yes"/>
    <s v="Yes"/>
    <n v="33"/>
    <x v="5"/>
    <x v="5"/>
  </r>
  <r>
    <x v="934"/>
    <n v="45"/>
    <x v="0"/>
    <x v="2"/>
    <x v="0"/>
    <n v="47"/>
    <x v="4"/>
    <x v="1"/>
    <x v="22"/>
    <x v="1"/>
    <n v="3.7"/>
    <s v="Yes"/>
    <s v="Bank Transfer"/>
    <x v="0"/>
    <s v="Yes"/>
    <s v="Yes"/>
    <n v="21"/>
    <x v="4"/>
    <x v="5"/>
  </r>
  <r>
    <x v="935"/>
    <n v="58"/>
    <x v="0"/>
    <x v="15"/>
    <x v="0"/>
    <n v="51"/>
    <x v="31"/>
    <x v="0"/>
    <x v="3"/>
    <x v="3"/>
    <n v="2.6"/>
    <s v="Yes"/>
    <s v="Credit Card"/>
    <x v="5"/>
    <s v="Yes"/>
    <s v="Yes"/>
    <n v="2"/>
    <x v="4"/>
    <x v="0"/>
  </r>
  <r>
    <x v="936"/>
    <n v="31"/>
    <x v="0"/>
    <x v="9"/>
    <x v="1"/>
    <n v="84"/>
    <x v="1"/>
    <x v="2"/>
    <x v="6"/>
    <x v="2"/>
    <n v="2.7"/>
    <s v="Yes"/>
    <s v="Debit Card"/>
    <x v="1"/>
    <s v="Yes"/>
    <s v="Yes"/>
    <n v="28"/>
    <x v="1"/>
    <x v="1"/>
  </r>
  <r>
    <x v="937"/>
    <n v="32"/>
    <x v="0"/>
    <x v="6"/>
    <x v="0"/>
    <n v="24"/>
    <x v="44"/>
    <x v="2"/>
    <x v="23"/>
    <x v="2"/>
    <n v="2.7"/>
    <s v="Yes"/>
    <s v="Debit Card"/>
    <x v="0"/>
    <s v="Yes"/>
    <s v="Yes"/>
    <n v="18"/>
    <x v="0"/>
    <x v="3"/>
  </r>
  <r>
    <x v="938"/>
    <n v="36"/>
    <x v="0"/>
    <x v="0"/>
    <x v="0"/>
    <n v="97"/>
    <x v="48"/>
    <x v="1"/>
    <x v="11"/>
    <x v="3"/>
    <n v="4.8"/>
    <s v="Yes"/>
    <s v="Bank Transfer"/>
    <x v="1"/>
    <s v="Yes"/>
    <s v="Yes"/>
    <n v="21"/>
    <x v="5"/>
    <x v="0"/>
  </r>
  <r>
    <x v="939"/>
    <n v="25"/>
    <x v="0"/>
    <x v="17"/>
    <x v="0"/>
    <n v="89"/>
    <x v="14"/>
    <x v="0"/>
    <x v="21"/>
    <x v="0"/>
    <n v="4.8"/>
    <s v="Yes"/>
    <s v="Venmo"/>
    <x v="2"/>
    <s v="Yes"/>
    <s v="Yes"/>
    <n v="24"/>
    <x v="2"/>
    <x v="5"/>
  </r>
  <r>
    <x v="940"/>
    <n v="48"/>
    <x v="0"/>
    <x v="22"/>
    <x v="3"/>
    <n v="44"/>
    <x v="24"/>
    <x v="1"/>
    <x v="1"/>
    <x v="1"/>
    <n v="2.6"/>
    <s v="Yes"/>
    <s v="PayPal"/>
    <x v="5"/>
    <s v="Yes"/>
    <s v="Yes"/>
    <n v="15"/>
    <x v="3"/>
    <x v="6"/>
  </r>
  <r>
    <x v="941"/>
    <n v="39"/>
    <x v="0"/>
    <x v="8"/>
    <x v="3"/>
    <n v="35"/>
    <x v="26"/>
    <x v="0"/>
    <x v="13"/>
    <x v="0"/>
    <n v="4.5"/>
    <s v="Yes"/>
    <s v="Bank Transfer"/>
    <x v="4"/>
    <s v="Yes"/>
    <s v="Yes"/>
    <n v="38"/>
    <x v="3"/>
    <x v="6"/>
  </r>
  <r>
    <x v="942"/>
    <n v="26"/>
    <x v="0"/>
    <x v="10"/>
    <x v="0"/>
    <n v="91"/>
    <x v="28"/>
    <x v="2"/>
    <x v="17"/>
    <x v="0"/>
    <n v="3.2"/>
    <s v="Yes"/>
    <s v="Cash"/>
    <x v="0"/>
    <s v="Yes"/>
    <s v="Yes"/>
    <n v="38"/>
    <x v="3"/>
    <x v="4"/>
  </r>
  <r>
    <x v="943"/>
    <n v="32"/>
    <x v="0"/>
    <x v="19"/>
    <x v="3"/>
    <n v="63"/>
    <x v="19"/>
    <x v="0"/>
    <x v="17"/>
    <x v="0"/>
    <n v="3.8"/>
    <s v="Yes"/>
    <s v="PayPal"/>
    <x v="2"/>
    <s v="Yes"/>
    <s v="Yes"/>
    <n v="13"/>
    <x v="0"/>
    <x v="0"/>
  </r>
  <r>
    <x v="944"/>
    <n v="54"/>
    <x v="0"/>
    <x v="22"/>
    <x v="3"/>
    <n v="97"/>
    <x v="27"/>
    <x v="1"/>
    <x v="0"/>
    <x v="1"/>
    <n v="4.8"/>
    <s v="Yes"/>
    <s v="Debit Card"/>
    <x v="0"/>
    <s v="Yes"/>
    <s v="Yes"/>
    <n v="39"/>
    <x v="1"/>
    <x v="4"/>
  </r>
  <r>
    <x v="945"/>
    <n v="38"/>
    <x v="0"/>
    <x v="23"/>
    <x v="1"/>
    <n v="38"/>
    <x v="46"/>
    <x v="2"/>
    <x v="10"/>
    <x v="2"/>
    <n v="4.0999999999999996"/>
    <s v="Yes"/>
    <s v="Debit Card"/>
    <x v="5"/>
    <s v="Yes"/>
    <s v="Yes"/>
    <n v="8"/>
    <x v="0"/>
    <x v="6"/>
  </r>
  <r>
    <x v="946"/>
    <n v="46"/>
    <x v="0"/>
    <x v="7"/>
    <x v="2"/>
    <n v="24"/>
    <x v="38"/>
    <x v="3"/>
    <x v="24"/>
    <x v="1"/>
    <n v="2.8"/>
    <s v="Yes"/>
    <s v="PayPal"/>
    <x v="2"/>
    <s v="Yes"/>
    <s v="Yes"/>
    <n v="4"/>
    <x v="3"/>
    <x v="3"/>
  </r>
  <r>
    <x v="947"/>
    <n v="57"/>
    <x v="0"/>
    <x v="0"/>
    <x v="0"/>
    <n v="32"/>
    <x v="27"/>
    <x v="2"/>
    <x v="4"/>
    <x v="0"/>
    <n v="3.9"/>
    <s v="Yes"/>
    <s v="Cash"/>
    <x v="5"/>
    <s v="Yes"/>
    <s v="Yes"/>
    <n v="6"/>
    <x v="1"/>
    <x v="6"/>
  </r>
  <r>
    <x v="948"/>
    <n v="49"/>
    <x v="0"/>
    <x v="19"/>
    <x v="3"/>
    <n v="90"/>
    <x v="15"/>
    <x v="0"/>
    <x v="8"/>
    <x v="2"/>
    <n v="4.9000000000000004"/>
    <s v="Yes"/>
    <s v="Venmo"/>
    <x v="0"/>
    <s v="Yes"/>
    <s v="Yes"/>
    <n v="11"/>
    <x v="0"/>
    <x v="6"/>
  </r>
  <r>
    <x v="949"/>
    <n v="33"/>
    <x v="0"/>
    <x v="2"/>
    <x v="0"/>
    <n v="36"/>
    <x v="6"/>
    <x v="2"/>
    <x v="8"/>
    <x v="2"/>
    <n v="3.4"/>
    <s v="Yes"/>
    <s v="Cash"/>
    <x v="3"/>
    <s v="Yes"/>
    <s v="Yes"/>
    <n v="49"/>
    <x v="0"/>
    <x v="5"/>
  </r>
  <r>
    <x v="950"/>
    <n v="54"/>
    <x v="0"/>
    <x v="21"/>
    <x v="3"/>
    <n v="37"/>
    <x v="35"/>
    <x v="3"/>
    <x v="2"/>
    <x v="0"/>
    <n v="4.0999999999999996"/>
    <s v="Yes"/>
    <s v="Cash"/>
    <x v="1"/>
    <s v="Yes"/>
    <s v="Yes"/>
    <n v="30"/>
    <x v="3"/>
    <x v="3"/>
  </r>
  <r>
    <x v="951"/>
    <n v="47"/>
    <x v="0"/>
    <x v="10"/>
    <x v="0"/>
    <n v="51"/>
    <x v="29"/>
    <x v="2"/>
    <x v="17"/>
    <x v="2"/>
    <n v="2.9"/>
    <s v="Yes"/>
    <s v="Venmo"/>
    <x v="0"/>
    <s v="Yes"/>
    <s v="Yes"/>
    <n v="34"/>
    <x v="4"/>
    <x v="5"/>
  </r>
  <r>
    <x v="952"/>
    <n v="36"/>
    <x v="0"/>
    <x v="19"/>
    <x v="3"/>
    <n v="71"/>
    <x v="37"/>
    <x v="1"/>
    <x v="16"/>
    <x v="3"/>
    <n v="3.1"/>
    <s v="Yes"/>
    <s v="Bank Transfer"/>
    <x v="4"/>
    <s v="Yes"/>
    <s v="Yes"/>
    <n v="28"/>
    <x v="3"/>
    <x v="5"/>
  </r>
  <r>
    <x v="953"/>
    <n v="68"/>
    <x v="0"/>
    <x v="12"/>
    <x v="3"/>
    <n v="50"/>
    <x v="40"/>
    <x v="1"/>
    <x v="17"/>
    <x v="1"/>
    <n v="3.6"/>
    <s v="Yes"/>
    <s v="Credit Card"/>
    <x v="4"/>
    <s v="Yes"/>
    <s v="Yes"/>
    <n v="36"/>
    <x v="0"/>
    <x v="3"/>
  </r>
  <r>
    <x v="954"/>
    <n v="60"/>
    <x v="0"/>
    <x v="19"/>
    <x v="3"/>
    <n v="74"/>
    <x v="7"/>
    <x v="1"/>
    <x v="2"/>
    <x v="3"/>
    <n v="3.5"/>
    <s v="Yes"/>
    <s v="Venmo"/>
    <x v="3"/>
    <s v="Yes"/>
    <s v="Yes"/>
    <n v="18"/>
    <x v="2"/>
    <x v="6"/>
  </r>
  <r>
    <x v="955"/>
    <n v="55"/>
    <x v="0"/>
    <x v="10"/>
    <x v="0"/>
    <n v="75"/>
    <x v="16"/>
    <x v="0"/>
    <x v="12"/>
    <x v="2"/>
    <n v="3.4"/>
    <s v="Yes"/>
    <s v="Venmo"/>
    <x v="1"/>
    <s v="Yes"/>
    <s v="Yes"/>
    <n v="4"/>
    <x v="3"/>
    <x v="5"/>
  </r>
  <r>
    <x v="956"/>
    <n v="29"/>
    <x v="0"/>
    <x v="5"/>
    <x v="0"/>
    <n v="99"/>
    <x v="16"/>
    <x v="3"/>
    <x v="17"/>
    <x v="1"/>
    <n v="2.9"/>
    <s v="Yes"/>
    <s v="Venmo"/>
    <x v="4"/>
    <s v="Yes"/>
    <s v="Yes"/>
    <n v="42"/>
    <x v="5"/>
    <x v="3"/>
  </r>
  <r>
    <x v="957"/>
    <n v="38"/>
    <x v="0"/>
    <x v="18"/>
    <x v="3"/>
    <n v="23"/>
    <x v="27"/>
    <x v="3"/>
    <x v="10"/>
    <x v="1"/>
    <n v="4.7"/>
    <s v="Yes"/>
    <s v="Bank Transfer"/>
    <x v="5"/>
    <s v="Yes"/>
    <s v="Yes"/>
    <n v="11"/>
    <x v="1"/>
    <x v="3"/>
  </r>
  <r>
    <x v="958"/>
    <n v="70"/>
    <x v="0"/>
    <x v="4"/>
    <x v="1"/>
    <n v="53"/>
    <x v="47"/>
    <x v="3"/>
    <x v="19"/>
    <x v="0"/>
    <n v="4.4000000000000004"/>
    <s v="Yes"/>
    <s v="Cash"/>
    <x v="1"/>
    <s v="Yes"/>
    <s v="Yes"/>
    <n v="31"/>
    <x v="2"/>
    <x v="4"/>
  </r>
  <r>
    <x v="959"/>
    <n v="36"/>
    <x v="0"/>
    <x v="11"/>
    <x v="0"/>
    <n v="99"/>
    <x v="22"/>
    <x v="2"/>
    <x v="17"/>
    <x v="1"/>
    <n v="2.6"/>
    <s v="Yes"/>
    <s v="Cash"/>
    <x v="3"/>
    <s v="Yes"/>
    <s v="Yes"/>
    <n v="12"/>
    <x v="1"/>
    <x v="0"/>
  </r>
  <r>
    <x v="960"/>
    <n v="18"/>
    <x v="0"/>
    <x v="16"/>
    <x v="3"/>
    <n v="48"/>
    <x v="7"/>
    <x v="3"/>
    <x v="21"/>
    <x v="1"/>
    <n v="4.4000000000000004"/>
    <s v="Yes"/>
    <s v="Debit Card"/>
    <x v="3"/>
    <s v="Yes"/>
    <s v="Yes"/>
    <n v="20"/>
    <x v="0"/>
    <x v="3"/>
  </r>
  <r>
    <x v="961"/>
    <n v="62"/>
    <x v="0"/>
    <x v="23"/>
    <x v="1"/>
    <n v="72"/>
    <x v="38"/>
    <x v="0"/>
    <x v="8"/>
    <x v="3"/>
    <n v="3.7"/>
    <s v="Yes"/>
    <s v="Venmo"/>
    <x v="2"/>
    <s v="Yes"/>
    <s v="Yes"/>
    <n v="37"/>
    <x v="5"/>
    <x v="3"/>
  </r>
  <r>
    <x v="962"/>
    <n v="29"/>
    <x v="0"/>
    <x v="12"/>
    <x v="3"/>
    <n v="64"/>
    <x v="49"/>
    <x v="0"/>
    <x v="14"/>
    <x v="1"/>
    <n v="4.4000000000000004"/>
    <s v="Yes"/>
    <s v="Cash"/>
    <x v="3"/>
    <s v="Yes"/>
    <s v="Yes"/>
    <n v="26"/>
    <x v="5"/>
    <x v="0"/>
  </r>
  <r>
    <x v="963"/>
    <n v="21"/>
    <x v="0"/>
    <x v="23"/>
    <x v="1"/>
    <n v="63"/>
    <x v="36"/>
    <x v="0"/>
    <x v="14"/>
    <x v="1"/>
    <n v="2.5"/>
    <s v="Yes"/>
    <s v="Cash"/>
    <x v="4"/>
    <s v="Yes"/>
    <s v="Yes"/>
    <n v="14"/>
    <x v="2"/>
    <x v="1"/>
  </r>
  <r>
    <x v="964"/>
    <n v="42"/>
    <x v="0"/>
    <x v="3"/>
    <x v="1"/>
    <n v="51"/>
    <x v="28"/>
    <x v="2"/>
    <x v="19"/>
    <x v="1"/>
    <n v="2.6"/>
    <s v="Yes"/>
    <s v="Bank Transfer"/>
    <x v="2"/>
    <s v="Yes"/>
    <s v="Yes"/>
    <n v="12"/>
    <x v="0"/>
    <x v="4"/>
  </r>
  <r>
    <x v="965"/>
    <n v="43"/>
    <x v="0"/>
    <x v="23"/>
    <x v="1"/>
    <n v="55"/>
    <x v="12"/>
    <x v="0"/>
    <x v="13"/>
    <x v="1"/>
    <n v="5"/>
    <s v="Yes"/>
    <s v="Debit Card"/>
    <x v="5"/>
    <s v="Yes"/>
    <s v="Yes"/>
    <n v="10"/>
    <x v="2"/>
    <x v="2"/>
  </r>
  <r>
    <x v="966"/>
    <n v="58"/>
    <x v="0"/>
    <x v="10"/>
    <x v="0"/>
    <n v="55"/>
    <x v="0"/>
    <x v="2"/>
    <x v="18"/>
    <x v="1"/>
    <n v="4.9000000000000004"/>
    <s v="Yes"/>
    <s v="Cash"/>
    <x v="0"/>
    <s v="Yes"/>
    <s v="Yes"/>
    <n v="19"/>
    <x v="1"/>
    <x v="2"/>
  </r>
  <r>
    <x v="967"/>
    <n v="27"/>
    <x v="0"/>
    <x v="15"/>
    <x v="0"/>
    <n v="26"/>
    <x v="42"/>
    <x v="1"/>
    <x v="5"/>
    <x v="2"/>
    <n v="3.7"/>
    <s v="Yes"/>
    <s v="Debit Card"/>
    <x v="5"/>
    <s v="Yes"/>
    <s v="Yes"/>
    <n v="4"/>
    <x v="1"/>
    <x v="1"/>
  </r>
  <r>
    <x v="968"/>
    <n v="57"/>
    <x v="0"/>
    <x v="6"/>
    <x v="0"/>
    <n v="67"/>
    <x v="17"/>
    <x v="0"/>
    <x v="0"/>
    <x v="2"/>
    <n v="3.1"/>
    <s v="Yes"/>
    <s v="Debit Card"/>
    <x v="2"/>
    <s v="Yes"/>
    <s v="Yes"/>
    <n v="48"/>
    <x v="4"/>
    <x v="3"/>
  </r>
  <r>
    <x v="969"/>
    <n v="40"/>
    <x v="0"/>
    <x v="7"/>
    <x v="2"/>
    <n v="31"/>
    <x v="18"/>
    <x v="1"/>
    <x v="6"/>
    <x v="3"/>
    <n v="3.2"/>
    <s v="Yes"/>
    <s v="Debit Card"/>
    <x v="0"/>
    <s v="Yes"/>
    <s v="Yes"/>
    <n v="37"/>
    <x v="3"/>
    <x v="5"/>
  </r>
  <r>
    <x v="970"/>
    <n v="45"/>
    <x v="0"/>
    <x v="2"/>
    <x v="0"/>
    <n v="66"/>
    <x v="18"/>
    <x v="1"/>
    <x v="1"/>
    <x v="0"/>
    <n v="4.4000000000000004"/>
    <s v="Yes"/>
    <s v="PayPal"/>
    <x v="1"/>
    <s v="Yes"/>
    <s v="Yes"/>
    <n v="4"/>
    <x v="1"/>
    <x v="5"/>
  </r>
  <r>
    <x v="971"/>
    <n v="47"/>
    <x v="0"/>
    <x v="12"/>
    <x v="3"/>
    <n v="67"/>
    <x v="27"/>
    <x v="2"/>
    <x v="17"/>
    <x v="2"/>
    <n v="4.3"/>
    <s v="Yes"/>
    <s v="Bank Transfer"/>
    <x v="2"/>
    <s v="Yes"/>
    <s v="Yes"/>
    <n v="15"/>
    <x v="2"/>
    <x v="1"/>
  </r>
  <r>
    <x v="972"/>
    <n v="61"/>
    <x v="0"/>
    <x v="4"/>
    <x v="1"/>
    <n v="61"/>
    <x v="24"/>
    <x v="0"/>
    <x v="9"/>
    <x v="0"/>
    <n v="3"/>
    <s v="Yes"/>
    <s v="Venmo"/>
    <x v="3"/>
    <s v="Yes"/>
    <s v="Yes"/>
    <n v="33"/>
    <x v="2"/>
    <x v="1"/>
  </r>
  <r>
    <x v="973"/>
    <n v="60"/>
    <x v="0"/>
    <x v="14"/>
    <x v="2"/>
    <n v="75"/>
    <x v="24"/>
    <x v="2"/>
    <x v="11"/>
    <x v="3"/>
    <n v="3.5"/>
    <s v="Yes"/>
    <s v="Venmo"/>
    <x v="4"/>
    <s v="Yes"/>
    <s v="Yes"/>
    <n v="30"/>
    <x v="4"/>
    <x v="3"/>
  </r>
  <r>
    <x v="974"/>
    <n v="69"/>
    <x v="0"/>
    <x v="11"/>
    <x v="0"/>
    <n v="90"/>
    <x v="17"/>
    <x v="2"/>
    <x v="19"/>
    <x v="1"/>
    <n v="3.6"/>
    <s v="Yes"/>
    <s v="Credit Card"/>
    <x v="4"/>
    <s v="Yes"/>
    <s v="Yes"/>
    <n v="23"/>
    <x v="4"/>
    <x v="5"/>
  </r>
  <r>
    <x v="975"/>
    <n v="58"/>
    <x v="0"/>
    <x v="1"/>
    <x v="0"/>
    <n v="40"/>
    <x v="47"/>
    <x v="2"/>
    <x v="8"/>
    <x v="2"/>
    <n v="3.8"/>
    <s v="Yes"/>
    <s v="Bank Transfer"/>
    <x v="4"/>
    <s v="Yes"/>
    <s v="Yes"/>
    <n v="2"/>
    <x v="4"/>
    <x v="1"/>
  </r>
  <r>
    <x v="976"/>
    <n v="34"/>
    <x v="0"/>
    <x v="17"/>
    <x v="0"/>
    <n v="90"/>
    <x v="20"/>
    <x v="2"/>
    <x v="0"/>
    <x v="3"/>
    <n v="3.6"/>
    <s v="Yes"/>
    <s v="PayPal"/>
    <x v="0"/>
    <s v="Yes"/>
    <s v="Yes"/>
    <n v="50"/>
    <x v="2"/>
    <x v="6"/>
  </r>
  <r>
    <x v="977"/>
    <n v="20"/>
    <x v="0"/>
    <x v="22"/>
    <x v="3"/>
    <n v="20"/>
    <x v="47"/>
    <x v="2"/>
    <x v="13"/>
    <x v="1"/>
    <n v="4.5999999999999996"/>
    <s v="Yes"/>
    <s v="Credit Card"/>
    <x v="0"/>
    <s v="Yes"/>
    <s v="Yes"/>
    <n v="34"/>
    <x v="1"/>
    <x v="4"/>
  </r>
  <r>
    <x v="978"/>
    <n v="56"/>
    <x v="0"/>
    <x v="24"/>
    <x v="3"/>
    <n v="40"/>
    <x v="24"/>
    <x v="2"/>
    <x v="2"/>
    <x v="2"/>
    <n v="2.5"/>
    <s v="Yes"/>
    <s v="Cash"/>
    <x v="3"/>
    <s v="Yes"/>
    <s v="Yes"/>
    <n v="33"/>
    <x v="2"/>
    <x v="1"/>
  </r>
  <r>
    <x v="979"/>
    <n v="64"/>
    <x v="0"/>
    <x v="19"/>
    <x v="3"/>
    <n v="33"/>
    <x v="13"/>
    <x v="1"/>
    <x v="18"/>
    <x v="3"/>
    <n v="3.5"/>
    <s v="Yes"/>
    <s v="Venmo"/>
    <x v="5"/>
    <s v="Yes"/>
    <s v="Yes"/>
    <n v="34"/>
    <x v="5"/>
    <x v="5"/>
  </r>
  <r>
    <x v="980"/>
    <n v="56"/>
    <x v="0"/>
    <x v="23"/>
    <x v="1"/>
    <n v="98"/>
    <x v="33"/>
    <x v="1"/>
    <x v="23"/>
    <x v="1"/>
    <n v="4"/>
    <s v="Yes"/>
    <s v="Bank Transfer"/>
    <x v="1"/>
    <s v="Yes"/>
    <s v="Yes"/>
    <n v="39"/>
    <x v="3"/>
    <x v="6"/>
  </r>
  <r>
    <x v="981"/>
    <n v="27"/>
    <x v="0"/>
    <x v="22"/>
    <x v="3"/>
    <n v="42"/>
    <x v="33"/>
    <x v="2"/>
    <x v="5"/>
    <x v="1"/>
    <n v="3.5"/>
    <s v="Yes"/>
    <s v="Debit Card"/>
    <x v="2"/>
    <s v="Yes"/>
    <s v="Yes"/>
    <n v="47"/>
    <x v="2"/>
    <x v="3"/>
  </r>
  <r>
    <x v="982"/>
    <n v="35"/>
    <x v="0"/>
    <x v="7"/>
    <x v="2"/>
    <n v="62"/>
    <x v="21"/>
    <x v="1"/>
    <x v="16"/>
    <x v="2"/>
    <n v="3.2"/>
    <s v="Yes"/>
    <s v="Venmo"/>
    <x v="3"/>
    <s v="Yes"/>
    <s v="Yes"/>
    <n v="37"/>
    <x v="3"/>
    <x v="5"/>
  </r>
  <r>
    <x v="983"/>
    <n v="24"/>
    <x v="0"/>
    <x v="19"/>
    <x v="3"/>
    <n v="45"/>
    <x v="35"/>
    <x v="0"/>
    <x v="21"/>
    <x v="0"/>
    <n v="3.5"/>
    <s v="Yes"/>
    <s v="Credit Card"/>
    <x v="1"/>
    <s v="Yes"/>
    <s v="Yes"/>
    <n v="40"/>
    <x v="0"/>
    <x v="4"/>
  </r>
  <r>
    <x v="984"/>
    <n v="26"/>
    <x v="0"/>
    <x v="9"/>
    <x v="1"/>
    <n v="78"/>
    <x v="40"/>
    <x v="2"/>
    <x v="14"/>
    <x v="2"/>
    <n v="3.4"/>
    <s v="Yes"/>
    <s v="Cash"/>
    <x v="1"/>
    <s v="Yes"/>
    <s v="Yes"/>
    <n v="8"/>
    <x v="2"/>
    <x v="4"/>
  </r>
  <r>
    <x v="985"/>
    <n v="32"/>
    <x v="0"/>
    <x v="8"/>
    <x v="3"/>
    <n v="80"/>
    <x v="8"/>
    <x v="2"/>
    <x v="0"/>
    <x v="3"/>
    <n v="5"/>
    <s v="Yes"/>
    <s v="Credit Card"/>
    <x v="0"/>
    <s v="Yes"/>
    <s v="Yes"/>
    <n v="12"/>
    <x v="4"/>
    <x v="2"/>
  </r>
  <r>
    <x v="986"/>
    <n v="54"/>
    <x v="0"/>
    <x v="18"/>
    <x v="3"/>
    <n v="96"/>
    <x v="39"/>
    <x v="1"/>
    <x v="15"/>
    <x v="1"/>
    <n v="4.5"/>
    <s v="Yes"/>
    <s v="Credit Card"/>
    <x v="5"/>
    <s v="Yes"/>
    <s v="Yes"/>
    <n v="36"/>
    <x v="4"/>
    <x v="5"/>
  </r>
  <r>
    <x v="987"/>
    <n v="62"/>
    <x v="0"/>
    <x v="8"/>
    <x v="3"/>
    <n v="47"/>
    <x v="8"/>
    <x v="2"/>
    <x v="4"/>
    <x v="2"/>
    <n v="2.8"/>
    <s v="Yes"/>
    <s v="PayPal"/>
    <x v="0"/>
    <s v="Yes"/>
    <s v="Yes"/>
    <n v="48"/>
    <x v="3"/>
    <x v="1"/>
  </r>
  <r>
    <x v="988"/>
    <n v="50"/>
    <x v="0"/>
    <x v="13"/>
    <x v="0"/>
    <n v="84"/>
    <x v="31"/>
    <x v="2"/>
    <x v="20"/>
    <x v="0"/>
    <n v="4.9000000000000004"/>
    <s v="Yes"/>
    <s v="Venmo"/>
    <x v="4"/>
    <s v="Yes"/>
    <s v="Yes"/>
    <n v="47"/>
    <x v="3"/>
    <x v="0"/>
  </r>
  <r>
    <x v="989"/>
    <n v="70"/>
    <x v="0"/>
    <x v="9"/>
    <x v="1"/>
    <n v="31"/>
    <x v="21"/>
    <x v="2"/>
    <x v="19"/>
    <x v="1"/>
    <n v="3.1"/>
    <s v="Yes"/>
    <s v="Bank Transfer"/>
    <x v="5"/>
    <s v="Yes"/>
    <s v="Yes"/>
    <n v="2"/>
    <x v="4"/>
    <x v="5"/>
  </r>
  <r>
    <x v="990"/>
    <n v="48"/>
    <x v="0"/>
    <x v="12"/>
    <x v="3"/>
    <n v="63"/>
    <x v="47"/>
    <x v="1"/>
    <x v="22"/>
    <x v="1"/>
    <n v="4.8"/>
    <s v="Yes"/>
    <s v="PayPal"/>
    <x v="5"/>
    <s v="Yes"/>
    <s v="Yes"/>
    <n v="24"/>
    <x v="1"/>
    <x v="1"/>
  </r>
  <r>
    <x v="991"/>
    <n v="20"/>
    <x v="0"/>
    <x v="6"/>
    <x v="0"/>
    <n v="97"/>
    <x v="48"/>
    <x v="3"/>
    <x v="3"/>
    <x v="1"/>
    <n v="2.7"/>
    <s v="Yes"/>
    <s v="Debit Card"/>
    <x v="3"/>
    <s v="Yes"/>
    <s v="Yes"/>
    <n v="40"/>
    <x v="4"/>
    <x v="4"/>
  </r>
  <r>
    <x v="992"/>
    <n v="46"/>
    <x v="0"/>
    <x v="14"/>
    <x v="2"/>
    <n v="99"/>
    <x v="7"/>
    <x v="2"/>
    <x v="0"/>
    <x v="0"/>
    <n v="4.5999999999999996"/>
    <s v="Yes"/>
    <s v="Credit Card"/>
    <x v="0"/>
    <s v="Yes"/>
    <s v="Yes"/>
    <n v="50"/>
    <x v="5"/>
    <x v="1"/>
  </r>
  <r>
    <x v="993"/>
    <n v="51"/>
    <x v="0"/>
    <x v="3"/>
    <x v="1"/>
    <n v="90"/>
    <x v="44"/>
    <x v="2"/>
    <x v="15"/>
    <x v="0"/>
    <n v="4.4000000000000004"/>
    <s v="Yes"/>
    <s v="Cash"/>
    <x v="5"/>
    <s v="Yes"/>
    <s v="Yes"/>
    <n v="25"/>
    <x v="1"/>
    <x v="1"/>
  </r>
  <r>
    <x v="994"/>
    <n v="53"/>
    <x v="0"/>
    <x v="9"/>
    <x v="1"/>
    <n v="68"/>
    <x v="14"/>
    <x v="0"/>
    <x v="10"/>
    <x v="3"/>
    <n v="3.2"/>
    <s v="Yes"/>
    <s v="PayPal"/>
    <x v="0"/>
    <s v="Yes"/>
    <s v="Yes"/>
    <n v="20"/>
    <x v="5"/>
    <x v="5"/>
  </r>
  <r>
    <x v="995"/>
    <n v="44"/>
    <x v="0"/>
    <x v="16"/>
    <x v="3"/>
    <n v="80"/>
    <x v="37"/>
    <x v="2"/>
    <x v="23"/>
    <x v="1"/>
    <n v="3"/>
    <s v="Yes"/>
    <s v="Venmo"/>
    <x v="4"/>
    <s v="Yes"/>
    <s v="Yes"/>
    <n v="10"/>
    <x v="0"/>
    <x v="1"/>
  </r>
  <r>
    <x v="996"/>
    <n v="29"/>
    <x v="0"/>
    <x v="3"/>
    <x v="1"/>
    <n v="91"/>
    <x v="12"/>
    <x v="0"/>
    <x v="1"/>
    <x v="2"/>
    <n v="4.9000000000000004"/>
    <s v="Yes"/>
    <s v="Bank Transfer"/>
    <x v="3"/>
    <s v="Yes"/>
    <s v="Yes"/>
    <n v="32"/>
    <x v="4"/>
    <x v="3"/>
  </r>
  <r>
    <x v="997"/>
    <n v="64"/>
    <x v="0"/>
    <x v="13"/>
    <x v="0"/>
    <n v="30"/>
    <x v="0"/>
    <x v="2"/>
    <x v="17"/>
    <x v="1"/>
    <n v="3.6"/>
    <s v="Yes"/>
    <s v="Debit Card"/>
    <x v="0"/>
    <s v="Yes"/>
    <s v="Yes"/>
    <n v="31"/>
    <x v="1"/>
    <x v="0"/>
  </r>
  <r>
    <x v="998"/>
    <n v="51"/>
    <x v="0"/>
    <x v="9"/>
    <x v="1"/>
    <n v="90"/>
    <x v="39"/>
    <x v="2"/>
    <x v="3"/>
    <x v="1"/>
    <n v="3.8"/>
    <s v="Yes"/>
    <s v="Venmo"/>
    <x v="2"/>
    <s v="Yes"/>
    <s v="Yes"/>
    <n v="48"/>
    <x v="4"/>
    <x v="4"/>
  </r>
  <r>
    <x v="999"/>
    <n v="50"/>
    <x v="0"/>
    <x v="20"/>
    <x v="0"/>
    <n v="28"/>
    <x v="35"/>
    <x v="0"/>
    <x v="18"/>
    <x v="1"/>
    <n v="2.9"/>
    <s v="Yes"/>
    <s v="Venmo"/>
    <x v="3"/>
    <s v="Yes"/>
    <s v="Yes"/>
    <n v="23"/>
    <x v="5"/>
    <x v="5"/>
  </r>
  <r>
    <x v="1000"/>
    <n v="43"/>
    <x v="0"/>
    <x v="20"/>
    <x v="0"/>
    <n v="46"/>
    <x v="42"/>
    <x v="2"/>
    <x v="16"/>
    <x v="0"/>
    <n v="3.9"/>
    <s v="Yes"/>
    <s v="Credit Card"/>
    <x v="0"/>
    <s v="Yes"/>
    <s v="Yes"/>
    <n v="1"/>
    <x v="4"/>
    <x v="4"/>
  </r>
  <r>
    <x v="1001"/>
    <n v="61"/>
    <x v="0"/>
    <x v="10"/>
    <x v="0"/>
    <n v="60"/>
    <x v="47"/>
    <x v="2"/>
    <x v="20"/>
    <x v="3"/>
    <n v="3.6"/>
    <s v="Yes"/>
    <s v="Credit Card"/>
    <x v="3"/>
    <s v="Yes"/>
    <s v="Yes"/>
    <n v="4"/>
    <x v="5"/>
    <x v="0"/>
  </r>
  <r>
    <x v="1002"/>
    <n v="55"/>
    <x v="0"/>
    <x v="9"/>
    <x v="1"/>
    <n v="59"/>
    <x v="25"/>
    <x v="2"/>
    <x v="3"/>
    <x v="1"/>
    <n v="3.5"/>
    <s v="Yes"/>
    <s v="Credit Card"/>
    <x v="5"/>
    <s v="Yes"/>
    <s v="Yes"/>
    <n v="3"/>
    <x v="4"/>
    <x v="4"/>
  </r>
  <r>
    <x v="1003"/>
    <n v="56"/>
    <x v="0"/>
    <x v="19"/>
    <x v="3"/>
    <n v="68"/>
    <x v="31"/>
    <x v="2"/>
    <x v="14"/>
    <x v="3"/>
    <n v="4"/>
    <s v="Yes"/>
    <s v="Cash"/>
    <x v="5"/>
    <s v="Yes"/>
    <s v="Yes"/>
    <n v="3"/>
    <x v="1"/>
    <x v="4"/>
  </r>
  <r>
    <x v="1004"/>
    <n v="33"/>
    <x v="0"/>
    <x v="21"/>
    <x v="3"/>
    <n v="79"/>
    <x v="30"/>
    <x v="2"/>
    <x v="13"/>
    <x v="2"/>
    <n v="4.8"/>
    <s v="Yes"/>
    <s v="Cash"/>
    <x v="4"/>
    <s v="Yes"/>
    <s v="Yes"/>
    <n v="44"/>
    <x v="1"/>
    <x v="2"/>
  </r>
  <r>
    <x v="1005"/>
    <n v="43"/>
    <x v="0"/>
    <x v="21"/>
    <x v="3"/>
    <n v="94"/>
    <x v="14"/>
    <x v="2"/>
    <x v="9"/>
    <x v="0"/>
    <n v="3.9"/>
    <s v="Yes"/>
    <s v="Credit Card"/>
    <x v="5"/>
    <s v="Yes"/>
    <s v="Yes"/>
    <n v="5"/>
    <x v="5"/>
    <x v="4"/>
  </r>
  <r>
    <x v="1006"/>
    <n v="21"/>
    <x v="0"/>
    <x v="13"/>
    <x v="0"/>
    <n v="83"/>
    <x v="49"/>
    <x v="1"/>
    <x v="12"/>
    <x v="2"/>
    <n v="4.5"/>
    <s v="Yes"/>
    <s v="Credit Card"/>
    <x v="2"/>
    <s v="Yes"/>
    <s v="Yes"/>
    <n v="50"/>
    <x v="0"/>
    <x v="3"/>
  </r>
  <r>
    <x v="1007"/>
    <n v="58"/>
    <x v="0"/>
    <x v="24"/>
    <x v="3"/>
    <n v="62"/>
    <x v="42"/>
    <x v="3"/>
    <x v="2"/>
    <x v="1"/>
    <n v="4.8"/>
    <s v="Yes"/>
    <s v="Venmo"/>
    <x v="3"/>
    <s v="Yes"/>
    <s v="Yes"/>
    <n v="2"/>
    <x v="2"/>
    <x v="2"/>
  </r>
  <r>
    <x v="1008"/>
    <n v="41"/>
    <x v="0"/>
    <x v="18"/>
    <x v="3"/>
    <n v="85"/>
    <x v="35"/>
    <x v="2"/>
    <x v="6"/>
    <x v="1"/>
    <n v="2.6"/>
    <s v="Yes"/>
    <s v="Cash"/>
    <x v="5"/>
    <s v="Yes"/>
    <s v="Yes"/>
    <n v="29"/>
    <x v="3"/>
    <x v="2"/>
  </r>
  <r>
    <x v="1009"/>
    <n v="39"/>
    <x v="0"/>
    <x v="15"/>
    <x v="0"/>
    <n v="30"/>
    <x v="7"/>
    <x v="2"/>
    <x v="5"/>
    <x v="2"/>
    <n v="3.1"/>
    <s v="Yes"/>
    <s v="Bank Transfer"/>
    <x v="0"/>
    <s v="Yes"/>
    <s v="Yes"/>
    <n v="11"/>
    <x v="0"/>
    <x v="2"/>
  </r>
  <r>
    <x v="1010"/>
    <n v="54"/>
    <x v="0"/>
    <x v="2"/>
    <x v="0"/>
    <n v="24"/>
    <x v="45"/>
    <x v="3"/>
    <x v="0"/>
    <x v="1"/>
    <n v="4.7"/>
    <s v="Yes"/>
    <s v="PayPal"/>
    <x v="4"/>
    <s v="Yes"/>
    <s v="Yes"/>
    <n v="37"/>
    <x v="2"/>
    <x v="0"/>
  </r>
  <r>
    <x v="1011"/>
    <n v="43"/>
    <x v="0"/>
    <x v="21"/>
    <x v="3"/>
    <n v="25"/>
    <x v="6"/>
    <x v="0"/>
    <x v="21"/>
    <x v="1"/>
    <n v="2.9"/>
    <s v="Yes"/>
    <s v="PayPal"/>
    <x v="2"/>
    <s v="Yes"/>
    <s v="Yes"/>
    <n v="32"/>
    <x v="5"/>
    <x v="0"/>
  </r>
  <r>
    <x v="1012"/>
    <n v="28"/>
    <x v="0"/>
    <x v="3"/>
    <x v="1"/>
    <n v="37"/>
    <x v="35"/>
    <x v="0"/>
    <x v="11"/>
    <x v="2"/>
    <n v="3.8"/>
    <s v="Yes"/>
    <s v="Cash"/>
    <x v="0"/>
    <s v="Yes"/>
    <s v="Yes"/>
    <n v="27"/>
    <x v="2"/>
    <x v="2"/>
  </r>
  <r>
    <x v="1013"/>
    <n v="59"/>
    <x v="0"/>
    <x v="22"/>
    <x v="3"/>
    <n v="69"/>
    <x v="36"/>
    <x v="3"/>
    <x v="14"/>
    <x v="2"/>
    <n v="3.8"/>
    <s v="Yes"/>
    <s v="Bank Transfer"/>
    <x v="4"/>
    <s v="Yes"/>
    <s v="Yes"/>
    <n v="31"/>
    <x v="0"/>
    <x v="4"/>
  </r>
  <r>
    <x v="1014"/>
    <n v="28"/>
    <x v="0"/>
    <x v="9"/>
    <x v="1"/>
    <n v="97"/>
    <x v="31"/>
    <x v="2"/>
    <x v="10"/>
    <x v="2"/>
    <n v="3"/>
    <s v="Yes"/>
    <s v="Bank Transfer"/>
    <x v="3"/>
    <s v="Yes"/>
    <s v="Yes"/>
    <n v="36"/>
    <x v="5"/>
    <x v="0"/>
  </r>
  <r>
    <x v="1015"/>
    <n v="68"/>
    <x v="0"/>
    <x v="24"/>
    <x v="3"/>
    <n v="24"/>
    <x v="17"/>
    <x v="2"/>
    <x v="17"/>
    <x v="2"/>
    <n v="4.0999999999999996"/>
    <s v="Yes"/>
    <s v="Debit Card"/>
    <x v="3"/>
    <s v="Yes"/>
    <s v="Yes"/>
    <n v="34"/>
    <x v="1"/>
    <x v="1"/>
  </r>
  <r>
    <x v="1016"/>
    <n v="20"/>
    <x v="0"/>
    <x v="22"/>
    <x v="3"/>
    <n v="30"/>
    <x v="37"/>
    <x v="3"/>
    <x v="24"/>
    <x v="2"/>
    <n v="3.4"/>
    <s v="Yes"/>
    <s v="Cash"/>
    <x v="0"/>
    <s v="Yes"/>
    <s v="Yes"/>
    <n v="15"/>
    <x v="4"/>
    <x v="6"/>
  </r>
  <r>
    <x v="1017"/>
    <n v="21"/>
    <x v="0"/>
    <x v="14"/>
    <x v="2"/>
    <n v="53"/>
    <x v="19"/>
    <x v="0"/>
    <x v="20"/>
    <x v="3"/>
    <n v="2.5"/>
    <s v="Yes"/>
    <s v="Cash"/>
    <x v="0"/>
    <s v="Yes"/>
    <s v="Yes"/>
    <n v="14"/>
    <x v="2"/>
    <x v="2"/>
  </r>
  <r>
    <x v="1018"/>
    <n v="50"/>
    <x v="0"/>
    <x v="10"/>
    <x v="0"/>
    <n v="70"/>
    <x v="42"/>
    <x v="3"/>
    <x v="4"/>
    <x v="1"/>
    <n v="4.9000000000000004"/>
    <s v="Yes"/>
    <s v="Credit Card"/>
    <x v="2"/>
    <s v="Yes"/>
    <s v="Yes"/>
    <n v="46"/>
    <x v="1"/>
    <x v="1"/>
  </r>
  <r>
    <x v="1019"/>
    <n v="32"/>
    <x v="0"/>
    <x v="5"/>
    <x v="0"/>
    <n v="76"/>
    <x v="0"/>
    <x v="1"/>
    <x v="19"/>
    <x v="0"/>
    <n v="2.8"/>
    <s v="Yes"/>
    <s v="Debit Card"/>
    <x v="3"/>
    <s v="Yes"/>
    <s v="Yes"/>
    <n v="33"/>
    <x v="0"/>
    <x v="4"/>
  </r>
  <r>
    <x v="1020"/>
    <n v="24"/>
    <x v="0"/>
    <x v="18"/>
    <x v="3"/>
    <n v="95"/>
    <x v="12"/>
    <x v="2"/>
    <x v="13"/>
    <x v="3"/>
    <n v="4.5"/>
    <s v="Yes"/>
    <s v="Bank Transfer"/>
    <x v="0"/>
    <s v="Yes"/>
    <s v="Yes"/>
    <n v="41"/>
    <x v="5"/>
    <x v="2"/>
  </r>
  <r>
    <x v="1021"/>
    <n v="55"/>
    <x v="0"/>
    <x v="7"/>
    <x v="2"/>
    <n v="51"/>
    <x v="2"/>
    <x v="1"/>
    <x v="12"/>
    <x v="0"/>
    <n v="4.9000000000000004"/>
    <s v="Yes"/>
    <s v="Credit Card"/>
    <x v="4"/>
    <s v="Yes"/>
    <s v="Yes"/>
    <n v="39"/>
    <x v="3"/>
    <x v="1"/>
  </r>
  <r>
    <x v="1022"/>
    <n v="61"/>
    <x v="0"/>
    <x v="8"/>
    <x v="3"/>
    <n v="41"/>
    <x v="43"/>
    <x v="2"/>
    <x v="12"/>
    <x v="0"/>
    <n v="4.9000000000000004"/>
    <s v="Yes"/>
    <s v="Cash"/>
    <x v="5"/>
    <s v="Yes"/>
    <s v="Yes"/>
    <n v="7"/>
    <x v="1"/>
    <x v="2"/>
  </r>
  <r>
    <x v="1023"/>
    <n v="61"/>
    <x v="0"/>
    <x v="12"/>
    <x v="3"/>
    <n v="71"/>
    <x v="1"/>
    <x v="1"/>
    <x v="2"/>
    <x v="0"/>
    <n v="3.5"/>
    <s v="Yes"/>
    <s v="Bank Transfer"/>
    <x v="1"/>
    <s v="Yes"/>
    <s v="Yes"/>
    <n v="29"/>
    <x v="4"/>
    <x v="6"/>
  </r>
  <r>
    <x v="1024"/>
    <n v="28"/>
    <x v="0"/>
    <x v="17"/>
    <x v="0"/>
    <n v="66"/>
    <x v="38"/>
    <x v="2"/>
    <x v="7"/>
    <x v="2"/>
    <n v="3.5"/>
    <s v="Yes"/>
    <s v="Debit Card"/>
    <x v="1"/>
    <s v="Yes"/>
    <s v="Yes"/>
    <n v="18"/>
    <x v="0"/>
    <x v="3"/>
  </r>
  <r>
    <x v="1025"/>
    <n v="60"/>
    <x v="0"/>
    <x v="5"/>
    <x v="0"/>
    <n v="84"/>
    <x v="43"/>
    <x v="2"/>
    <x v="8"/>
    <x v="0"/>
    <n v="4.9000000000000004"/>
    <s v="Yes"/>
    <s v="Bank Transfer"/>
    <x v="1"/>
    <s v="Yes"/>
    <s v="Yes"/>
    <n v="15"/>
    <x v="2"/>
    <x v="2"/>
  </r>
  <r>
    <x v="1026"/>
    <n v="49"/>
    <x v="0"/>
    <x v="8"/>
    <x v="3"/>
    <n v="95"/>
    <x v="41"/>
    <x v="0"/>
    <x v="2"/>
    <x v="0"/>
    <n v="3"/>
    <s v="Yes"/>
    <s v="Venmo"/>
    <x v="0"/>
    <s v="Yes"/>
    <s v="Yes"/>
    <n v="39"/>
    <x v="3"/>
    <x v="4"/>
  </r>
  <r>
    <x v="1027"/>
    <n v="33"/>
    <x v="0"/>
    <x v="16"/>
    <x v="3"/>
    <n v="90"/>
    <x v="31"/>
    <x v="0"/>
    <x v="11"/>
    <x v="2"/>
    <n v="2.8"/>
    <s v="Yes"/>
    <s v="Cash"/>
    <x v="2"/>
    <s v="Yes"/>
    <s v="Yes"/>
    <n v="11"/>
    <x v="1"/>
    <x v="5"/>
  </r>
  <r>
    <x v="1028"/>
    <n v="45"/>
    <x v="0"/>
    <x v="15"/>
    <x v="0"/>
    <n v="36"/>
    <x v="43"/>
    <x v="1"/>
    <x v="12"/>
    <x v="2"/>
    <n v="3.7"/>
    <s v="Yes"/>
    <s v="Venmo"/>
    <x v="3"/>
    <s v="Yes"/>
    <s v="Yes"/>
    <n v="4"/>
    <x v="1"/>
    <x v="0"/>
  </r>
  <r>
    <x v="1029"/>
    <n v="29"/>
    <x v="0"/>
    <x v="24"/>
    <x v="3"/>
    <n v="22"/>
    <x v="31"/>
    <x v="2"/>
    <x v="7"/>
    <x v="1"/>
    <n v="3.6"/>
    <s v="Yes"/>
    <s v="Credit Card"/>
    <x v="4"/>
    <s v="Yes"/>
    <s v="Yes"/>
    <n v="33"/>
    <x v="0"/>
    <x v="4"/>
  </r>
  <r>
    <x v="1030"/>
    <n v="58"/>
    <x v="0"/>
    <x v="7"/>
    <x v="2"/>
    <n v="89"/>
    <x v="0"/>
    <x v="0"/>
    <x v="24"/>
    <x v="0"/>
    <n v="3.3"/>
    <s v="Yes"/>
    <s v="Credit Card"/>
    <x v="2"/>
    <s v="Yes"/>
    <s v="Yes"/>
    <n v="37"/>
    <x v="5"/>
    <x v="3"/>
  </r>
  <r>
    <x v="1031"/>
    <n v="22"/>
    <x v="0"/>
    <x v="3"/>
    <x v="1"/>
    <n v="50"/>
    <x v="30"/>
    <x v="2"/>
    <x v="11"/>
    <x v="1"/>
    <n v="3.4"/>
    <s v="Yes"/>
    <s v="Cash"/>
    <x v="1"/>
    <s v="Yes"/>
    <s v="Yes"/>
    <n v="32"/>
    <x v="1"/>
    <x v="3"/>
  </r>
  <r>
    <x v="1032"/>
    <n v="55"/>
    <x v="0"/>
    <x v="23"/>
    <x v="1"/>
    <n v="36"/>
    <x v="1"/>
    <x v="2"/>
    <x v="12"/>
    <x v="3"/>
    <n v="4"/>
    <s v="Yes"/>
    <s v="Bank Transfer"/>
    <x v="1"/>
    <s v="Yes"/>
    <s v="Yes"/>
    <n v="44"/>
    <x v="2"/>
    <x v="3"/>
  </r>
  <r>
    <x v="1033"/>
    <n v="19"/>
    <x v="0"/>
    <x v="13"/>
    <x v="0"/>
    <n v="52"/>
    <x v="6"/>
    <x v="1"/>
    <x v="5"/>
    <x v="1"/>
    <n v="4.5999999999999996"/>
    <s v="Yes"/>
    <s v="Credit Card"/>
    <x v="1"/>
    <s v="Yes"/>
    <s v="Yes"/>
    <n v="41"/>
    <x v="4"/>
    <x v="3"/>
  </r>
  <r>
    <x v="1034"/>
    <n v="68"/>
    <x v="0"/>
    <x v="20"/>
    <x v="0"/>
    <n v="29"/>
    <x v="33"/>
    <x v="2"/>
    <x v="8"/>
    <x v="3"/>
    <n v="4.2"/>
    <s v="Yes"/>
    <s v="Venmo"/>
    <x v="2"/>
    <s v="Yes"/>
    <s v="Yes"/>
    <n v="44"/>
    <x v="4"/>
    <x v="1"/>
  </r>
  <r>
    <x v="1035"/>
    <n v="61"/>
    <x v="0"/>
    <x v="0"/>
    <x v="0"/>
    <n v="89"/>
    <x v="42"/>
    <x v="2"/>
    <x v="18"/>
    <x v="3"/>
    <n v="2.8"/>
    <s v="Yes"/>
    <s v="Venmo"/>
    <x v="0"/>
    <s v="Yes"/>
    <s v="Yes"/>
    <n v="32"/>
    <x v="0"/>
    <x v="2"/>
  </r>
  <r>
    <x v="1036"/>
    <n v="68"/>
    <x v="0"/>
    <x v="8"/>
    <x v="3"/>
    <n v="47"/>
    <x v="11"/>
    <x v="2"/>
    <x v="22"/>
    <x v="3"/>
    <n v="3.7"/>
    <s v="Yes"/>
    <s v="Credit Card"/>
    <x v="4"/>
    <s v="Yes"/>
    <s v="Yes"/>
    <n v="13"/>
    <x v="4"/>
    <x v="5"/>
  </r>
  <r>
    <x v="1037"/>
    <n v="52"/>
    <x v="0"/>
    <x v="16"/>
    <x v="3"/>
    <n v="25"/>
    <x v="3"/>
    <x v="3"/>
    <x v="18"/>
    <x v="1"/>
    <n v="3.4"/>
    <s v="Yes"/>
    <s v="Bank Transfer"/>
    <x v="3"/>
    <s v="Yes"/>
    <s v="Yes"/>
    <n v="48"/>
    <x v="5"/>
    <x v="3"/>
  </r>
  <r>
    <x v="1038"/>
    <n v="41"/>
    <x v="0"/>
    <x v="13"/>
    <x v="0"/>
    <n v="74"/>
    <x v="43"/>
    <x v="3"/>
    <x v="17"/>
    <x v="3"/>
    <n v="3"/>
    <s v="Yes"/>
    <s v="Bank Transfer"/>
    <x v="0"/>
    <s v="Yes"/>
    <s v="Yes"/>
    <n v="3"/>
    <x v="4"/>
    <x v="1"/>
  </r>
  <r>
    <x v="1039"/>
    <n v="29"/>
    <x v="0"/>
    <x v="22"/>
    <x v="3"/>
    <n v="46"/>
    <x v="49"/>
    <x v="2"/>
    <x v="23"/>
    <x v="3"/>
    <n v="4.8"/>
    <s v="Yes"/>
    <s v="PayPal"/>
    <x v="3"/>
    <s v="Yes"/>
    <s v="Yes"/>
    <n v="39"/>
    <x v="0"/>
    <x v="5"/>
  </r>
  <r>
    <x v="1040"/>
    <n v="68"/>
    <x v="0"/>
    <x v="2"/>
    <x v="0"/>
    <n v="22"/>
    <x v="17"/>
    <x v="1"/>
    <x v="23"/>
    <x v="3"/>
    <n v="4"/>
    <s v="Yes"/>
    <s v="Venmo"/>
    <x v="2"/>
    <s v="Yes"/>
    <s v="Yes"/>
    <n v="7"/>
    <x v="1"/>
    <x v="0"/>
  </r>
  <r>
    <x v="1041"/>
    <n v="36"/>
    <x v="0"/>
    <x v="5"/>
    <x v="0"/>
    <n v="25"/>
    <x v="46"/>
    <x v="2"/>
    <x v="20"/>
    <x v="2"/>
    <n v="4.9000000000000004"/>
    <s v="Yes"/>
    <s v="Venmo"/>
    <x v="2"/>
    <s v="Yes"/>
    <s v="Yes"/>
    <n v="11"/>
    <x v="1"/>
    <x v="0"/>
  </r>
  <r>
    <x v="1042"/>
    <n v="55"/>
    <x v="0"/>
    <x v="22"/>
    <x v="3"/>
    <n v="80"/>
    <x v="33"/>
    <x v="2"/>
    <x v="1"/>
    <x v="1"/>
    <n v="4.9000000000000004"/>
    <s v="Yes"/>
    <s v="Venmo"/>
    <x v="2"/>
    <s v="Yes"/>
    <s v="Yes"/>
    <n v="47"/>
    <x v="2"/>
    <x v="1"/>
  </r>
  <r>
    <x v="1043"/>
    <n v="28"/>
    <x v="0"/>
    <x v="2"/>
    <x v="0"/>
    <n v="76"/>
    <x v="11"/>
    <x v="2"/>
    <x v="14"/>
    <x v="1"/>
    <n v="3.3"/>
    <s v="Yes"/>
    <s v="Bank Transfer"/>
    <x v="4"/>
    <s v="Yes"/>
    <s v="Yes"/>
    <n v="28"/>
    <x v="5"/>
    <x v="0"/>
  </r>
  <r>
    <x v="1044"/>
    <n v="39"/>
    <x v="0"/>
    <x v="2"/>
    <x v="0"/>
    <n v="30"/>
    <x v="4"/>
    <x v="0"/>
    <x v="11"/>
    <x v="2"/>
    <n v="4.4000000000000004"/>
    <s v="Yes"/>
    <s v="Credit Card"/>
    <x v="2"/>
    <s v="Yes"/>
    <s v="Yes"/>
    <n v="17"/>
    <x v="4"/>
    <x v="6"/>
  </r>
  <r>
    <x v="1045"/>
    <n v="54"/>
    <x v="0"/>
    <x v="1"/>
    <x v="0"/>
    <n v="79"/>
    <x v="35"/>
    <x v="0"/>
    <x v="13"/>
    <x v="3"/>
    <n v="3.5"/>
    <s v="Yes"/>
    <s v="Cash"/>
    <x v="4"/>
    <s v="Yes"/>
    <s v="Yes"/>
    <n v="11"/>
    <x v="3"/>
    <x v="4"/>
  </r>
  <r>
    <x v="1046"/>
    <n v="40"/>
    <x v="0"/>
    <x v="4"/>
    <x v="1"/>
    <n v="22"/>
    <x v="26"/>
    <x v="2"/>
    <x v="23"/>
    <x v="0"/>
    <n v="4.2"/>
    <s v="Yes"/>
    <s v="Credit Card"/>
    <x v="3"/>
    <s v="Yes"/>
    <s v="Yes"/>
    <n v="12"/>
    <x v="0"/>
    <x v="2"/>
  </r>
  <r>
    <x v="1047"/>
    <n v="31"/>
    <x v="0"/>
    <x v="20"/>
    <x v="0"/>
    <n v="36"/>
    <x v="40"/>
    <x v="1"/>
    <x v="8"/>
    <x v="3"/>
    <n v="4.2"/>
    <s v="Yes"/>
    <s v="Debit Card"/>
    <x v="3"/>
    <s v="Yes"/>
    <s v="Yes"/>
    <n v="7"/>
    <x v="2"/>
    <x v="0"/>
  </r>
  <r>
    <x v="1048"/>
    <n v="30"/>
    <x v="0"/>
    <x v="20"/>
    <x v="0"/>
    <n v="77"/>
    <x v="1"/>
    <x v="0"/>
    <x v="22"/>
    <x v="3"/>
    <n v="2.7"/>
    <s v="Yes"/>
    <s v="Cash"/>
    <x v="3"/>
    <s v="Yes"/>
    <s v="Yes"/>
    <n v="19"/>
    <x v="0"/>
    <x v="0"/>
  </r>
  <r>
    <x v="1049"/>
    <n v="45"/>
    <x v="0"/>
    <x v="12"/>
    <x v="3"/>
    <n v="33"/>
    <x v="41"/>
    <x v="1"/>
    <x v="7"/>
    <x v="3"/>
    <n v="2.8"/>
    <s v="Yes"/>
    <s v="Credit Card"/>
    <x v="5"/>
    <s v="Yes"/>
    <s v="Yes"/>
    <n v="24"/>
    <x v="1"/>
    <x v="3"/>
  </r>
  <r>
    <x v="1050"/>
    <n v="48"/>
    <x v="0"/>
    <x v="4"/>
    <x v="1"/>
    <n v="64"/>
    <x v="20"/>
    <x v="2"/>
    <x v="19"/>
    <x v="0"/>
    <n v="3.8"/>
    <s v="Yes"/>
    <s v="Credit Card"/>
    <x v="2"/>
    <s v="Yes"/>
    <s v="Yes"/>
    <n v="19"/>
    <x v="0"/>
    <x v="5"/>
  </r>
  <r>
    <x v="1051"/>
    <n v="45"/>
    <x v="0"/>
    <x v="20"/>
    <x v="0"/>
    <n v="53"/>
    <x v="31"/>
    <x v="2"/>
    <x v="21"/>
    <x v="3"/>
    <n v="2.6"/>
    <s v="Yes"/>
    <s v="PayPal"/>
    <x v="1"/>
    <s v="Yes"/>
    <s v="Yes"/>
    <n v="39"/>
    <x v="3"/>
    <x v="2"/>
  </r>
  <r>
    <x v="1052"/>
    <n v="60"/>
    <x v="0"/>
    <x v="9"/>
    <x v="1"/>
    <n v="36"/>
    <x v="41"/>
    <x v="3"/>
    <x v="6"/>
    <x v="3"/>
    <n v="3"/>
    <s v="Yes"/>
    <s v="Venmo"/>
    <x v="4"/>
    <s v="Yes"/>
    <s v="Yes"/>
    <n v="1"/>
    <x v="2"/>
    <x v="0"/>
  </r>
  <r>
    <x v="1053"/>
    <n v="59"/>
    <x v="0"/>
    <x v="0"/>
    <x v="0"/>
    <n v="70"/>
    <x v="23"/>
    <x v="2"/>
    <x v="24"/>
    <x v="1"/>
    <n v="3.3"/>
    <s v="No"/>
    <s v="Cash"/>
    <x v="4"/>
    <s v="Yes"/>
    <s v="Yes"/>
    <n v="10"/>
    <x v="5"/>
    <x v="4"/>
  </r>
  <r>
    <x v="1054"/>
    <n v="18"/>
    <x v="0"/>
    <x v="6"/>
    <x v="0"/>
    <n v="96"/>
    <x v="10"/>
    <x v="0"/>
    <x v="17"/>
    <x v="0"/>
    <n v="4.9000000000000004"/>
    <s v="No"/>
    <s v="Debit Card"/>
    <x v="0"/>
    <s v="Yes"/>
    <s v="Yes"/>
    <n v="48"/>
    <x v="3"/>
    <x v="3"/>
  </r>
  <r>
    <x v="1055"/>
    <n v="70"/>
    <x v="0"/>
    <x v="14"/>
    <x v="2"/>
    <n v="27"/>
    <x v="2"/>
    <x v="2"/>
    <x v="20"/>
    <x v="1"/>
    <n v="3.3"/>
    <s v="No"/>
    <s v="PayPal"/>
    <x v="2"/>
    <s v="Yes"/>
    <s v="Yes"/>
    <n v="24"/>
    <x v="5"/>
    <x v="2"/>
  </r>
  <r>
    <x v="1056"/>
    <n v="20"/>
    <x v="0"/>
    <x v="1"/>
    <x v="0"/>
    <n v="64"/>
    <x v="37"/>
    <x v="0"/>
    <x v="13"/>
    <x v="0"/>
    <n v="2.9"/>
    <s v="No"/>
    <s v="Debit Card"/>
    <x v="4"/>
    <s v="Yes"/>
    <s v="Yes"/>
    <n v="42"/>
    <x v="0"/>
    <x v="0"/>
  </r>
  <r>
    <x v="1057"/>
    <n v="65"/>
    <x v="0"/>
    <x v="14"/>
    <x v="2"/>
    <n v="23"/>
    <x v="48"/>
    <x v="1"/>
    <x v="1"/>
    <x v="1"/>
    <n v="4.4000000000000004"/>
    <s v="No"/>
    <s v="Bank Transfer"/>
    <x v="4"/>
    <s v="Yes"/>
    <s v="Yes"/>
    <n v="20"/>
    <x v="2"/>
    <x v="1"/>
  </r>
  <r>
    <x v="1058"/>
    <n v="29"/>
    <x v="0"/>
    <x v="18"/>
    <x v="3"/>
    <n v="33"/>
    <x v="35"/>
    <x v="0"/>
    <x v="10"/>
    <x v="2"/>
    <n v="3.1"/>
    <s v="No"/>
    <s v="Credit Card"/>
    <x v="2"/>
    <s v="Yes"/>
    <s v="Yes"/>
    <n v="49"/>
    <x v="4"/>
    <x v="6"/>
  </r>
  <r>
    <x v="1059"/>
    <n v="22"/>
    <x v="0"/>
    <x v="14"/>
    <x v="2"/>
    <n v="34"/>
    <x v="17"/>
    <x v="2"/>
    <x v="19"/>
    <x v="0"/>
    <n v="2.5"/>
    <s v="No"/>
    <s v="Venmo"/>
    <x v="3"/>
    <s v="Yes"/>
    <s v="Yes"/>
    <n v="25"/>
    <x v="5"/>
    <x v="5"/>
  </r>
  <r>
    <x v="1060"/>
    <n v="27"/>
    <x v="0"/>
    <x v="1"/>
    <x v="0"/>
    <n v="35"/>
    <x v="44"/>
    <x v="1"/>
    <x v="0"/>
    <x v="2"/>
    <n v="2.6"/>
    <s v="No"/>
    <s v="PayPal"/>
    <x v="2"/>
    <s v="Yes"/>
    <s v="Yes"/>
    <n v="21"/>
    <x v="5"/>
    <x v="6"/>
  </r>
  <r>
    <x v="1061"/>
    <n v="36"/>
    <x v="0"/>
    <x v="7"/>
    <x v="2"/>
    <n v="62"/>
    <x v="37"/>
    <x v="2"/>
    <x v="0"/>
    <x v="2"/>
    <n v="4.4000000000000004"/>
    <s v="No"/>
    <s v="Debit Card"/>
    <x v="1"/>
    <s v="Yes"/>
    <s v="Yes"/>
    <n v="12"/>
    <x v="0"/>
    <x v="6"/>
  </r>
  <r>
    <x v="1062"/>
    <n v="59"/>
    <x v="0"/>
    <x v="23"/>
    <x v="1"/>
    <n v="75"/>
    <x v="31"/>
    <x v="2"/>
    <x v="18"/>
    <x v="3"/>
    <n v="2.6"/>
    <s v="No"/>
    <s v="Venmo"/>
    <x v="2"/>
    <s v="Yes"/>
    <s v="Yes"/>
    <n v="21"/>
    <x v="5"/>
    <x v="6"/>
  </r>
  <r>
    <x v="1063"/>
    <n v="62"/>
    <x v="0"/>
    <x v="15"/>
    <x v="0"/>
    <n v="29"/>
    <x v="15"/>
    <x v="1"/>
    <x v="21"/>
    <x v="2"/>
    <n v="3.3"/>
    <s v="No"/>
    <s v="Bank Transfer"/>
    <x v="1"/>
    <s v="Yes"/>
    <s v="Yes"/>
    <n v="35"/>
    <x v="1"/>
    <x v="5"/>
  </r>
  <r>
    <x v="1064"/>
    <n v="34"/>
    <x v="0"/>
    <x v="19"/>
    <x v="3"/>
    <n v="28"/>
    <x v="5"/>
    <x v="2"/>
    <x v="10"/>
    <x v="1"/>
    <n v="3.5"/>
    <s v="No"/>
    <s v="Debit Card"/>
    <x v="0"/>
    <s v="Yes"/>
    <s v="Yes"/>
    <n v="42"/>
    <x v="2"/>
    <x v="6"/>
  </r>
  <r>
    <x v="1065"/>
    <n v="59"/>
    <x v="0"/>
    <x v="17"/>
    <x v="0"/>
    <n v="20"/>
    <x v="15"/>
    <x v="3"/>
    <x v="24"/>
    <x v="1"/>
    <n v="4.0999999999999996"/>
    <s v="No"/>
    <s v="Cash"/>
    <x v="5"/>
    <s v="Yes"/>
    <s v="Yes"/>
    <n v="3"/>
    <x v="3"/>
    <x v="6"/>
  </r>
  <r>
    <x v="1066"/>
    <n v="49"/>
    <x v="0"/>
    <x v="7"/>
    <x v="2"/>
    <n v="96"/>
    <x v="16"/>
    <x v="2"/>
    <x v="16"/>
    <x v="0"/>
    <n v="4"/>
    <s v="No"/>
    <s v="Credit Card"/>
    <x v="5"/>
    <s v="Yes"/>
    <s v="Yes"/>
    <n v="11"/>
    <x v="3"/>
    <x v="4"/>
  </r>
  <r>
    <x v="1067"/>
    <n v="18"/>
    <x v="0"/>
    <x v="10"/>
    <x v="0"/>
    <n v="43"/>
    <x v="38"/>
    <x v="1"/>
    <x v="15"/>
    <x v="2"/>
    <n v="2.7"/>
    <s v="No"/>
    <s v="Venmo"/>
    <x v="4"/>
    <s v="Yes"/>
    <s v="Yes"/>
    <n v="22"/>
    <x v="3"/>
    <x v="3"/>
  </r>
  <r>
    <x v="1068"/>
    <n v="55"/>
    <x v="0"/>
    <x v="5"/>
    <x v="0"/>
    <n v="94"/>
    <x v="5"/>
    <x v="2"/>
    <x v="8"/>
    <x v="3"/>
    <n v="2.5"/>
    <s v="No"/>
    <s v="Bank Transfer"/>
    <x v="3"/>
    <s v="Yes"/>
    <s v="Yes"/>
    <n v="47"/>
    <x v="2"/>
    <x v="1"/>
  </r>
  <r>
    <x v="1069"/>
    <n v="38"/>
    <x v="0"/>
    <x v="11"/>
    <x v="0"/>
    <n v="81"/>
    <x v="33"/>
    <x v="3"/>
    <x v="3"/>
    <x v="3"/>
    <n v="4.3"/>
    <s v="No"/>
    <s v="Credit Card"/>
    <x v="2"/>
    <s v="Yes"/>
    <s v="Yes"/>
    <n v="33"/>
    <x v="0"/>
    <x v="6"/>
  </r>
  <r>
    <x v="1070"/>
    <n v="50"/>
    <x v="0"/>
    <x v="16"/>
    <x v="3"/>
    <n v="75"/>
    <x v="17"/>
    <x v="2"/>
    <x v="23"/>
    <x v="2"/>
    <n v="3.3"/>
    <s v="No"/>
    <s v="Venmo"/>
    <x v="1"/>
    <s v="Yes"/>
    <s v="Yes"/>
    <n v="50"/>
    <x v="5"/>
    <x v="1"/>
  </r>
  <r>
    <x v="1071"/>
    <n v="61"/>
    <x v="0"/>
    <x v="19"/>
    <x v="3"/>
    <n v="81"/>
    <x v="38"/>
    <x v="2"/>
    <x v="19"/>
    <x v="2"/>
    <n v="2.6"/>
    <s v="No"/>
    <s v="Cash"/>
    <x v="0"/>
    <s v="Yes"/>
    <s v="Yes"/>
    <n v="46"/>
    <x v="2"/>
    <x v="5"/>
  </r>
  <r>
    <x v="1072"/>
    <n v="48"/>
    <x v="0"/>
    <x v="6"/>
    <x v="0"/>
    <n v="92"/>
    <x v="37"/>
    <x v="0"/>
    <x v="9"/>
    <x v="3"/>
    <n v="3.5"/>
    <s v="No"/>
    <s v="Bank Transfer"/>
    <x v="0"/>
    <s v="Yes"/>
    <s v="Yes"/>
    <n v="34"/>
    <x v="5"/>
    <x v="0"/>
  </r>
  <r>
    <x v="1073"/>
    <n v="22"/>
    <x v="0"/>
    <x v="18"/>
    <x v="3"/>
    <n v="96"/>
    <x v="18"/>
    <x v="3"/>
    <x v="7"/>
    <x v="1"/>
    <n v="4"/>
    <s v="No"/>
    <s v="Cash"/>
    <x v="5"/>
    <s v="Yes"/>
    <s v="Yes"/>
    <n v="33"/>
    <x v="2"/>
    <x v="5"/>
  </r>
  <r>
    <x v="1074"/>
    <n v="48"/>
    <x v="0"/>
    <x v="16"/>
    <x v="3"/>
    <n v="71"/>
    <x v="30"/>
    <x v="1"/>
    <x v="3"/>
    <x v="3"/>
    <n v="2.6"/>
    <s v="No"/>
    <s v="PayPal"/>
    <x v="3"/>
    <s v="Yes"/>
    <s v="Yes"/>
    <n v="45"/>
    <x v="4"/>
    <x v="0"/>
  </r>
  <r>
    <x v="1075"/>
    <n v="57"/>
    <x v="0"/>
    <x v="12"/>
    <x v="3"/>
    <n v="50"/>
    <x v="9"/>
    <x v="0"/>
    <x v="21"/>
    <x v="2"/>
    <n v="4.9000000000000004"/>
    <s v="No"/>
    <s v="Debit Card"/>
    <x v="2"/>
    <s v="Yes"/>
    <s v="Yes"/>
    <n v="32"/>
    <x v="5"/>
    <x v="4"/>
  </r>
  <r>
    <x v="1076"/>
    <n v="33"/>
    <x v="0"/>
    <x v="7"/>
    <x v="2"/>
    <n v="72"/>
    <x v="25"/>
    <x v="0"/>
    <x v="4"/>
    <x v="1"/>
    <n v="2.9"/>
    <s v="No"/>
    <s v="Bank Transfer"/>
    <x v="3"/>
    <s v="Yes"/>
    <s v="Yes"/>
    <n v="47"/>
    <x v="0"/>
    <x v="4"/>
  </r>
  <r>
    <x v="1077"/>
    <n v="58"/>
    <x v="0"/>
    <x v="14"/>
    <x v="2"/>
    <n v="28"/>
    <x v="8"/>
    <x v="2"/>
    <x v="6"/>
    <x v="0"/>
    <n v="3.7"/>
    <s v="No"/>
    <s v="Cash"/>
    <x v="3"/>
    <s v="Yes"/>
    <s v="Yes"/>
    <n v="5"/>
    <x v="3"/>
    <x v="3"/>
  </r>
  <r>
    <x v="1078"/>
    <n v="37"/>
    <x v="0"/>
    <x v="1"/>
    <x v="0"/>
    <n v="59"/>
    <x v="28"/>
    <x v="2"/>
    <x v="5"/>
    <x v="3"/>
    <n v="4.4000000000000004"/>
    <s v="No"/>
    <s v="Cash"/>
    <x v="0"/>
    <s v="Yes"/>
    <s v="Yes"/>
    <n v="49"/>
    <x v="2"/>
    <x v="0"/>
  </r>
  <r>
    <x v="1079"/>
    <n v="18"/>
    <x v="0"/>
    <x v="7"/>
    <x v="2"/>
    <n v="33"/>
    <x v="19"/>
    <x v="1"/>
    <x v="24"/>
    <x v="2"/>
    <n v="4.4000000000000004"/>
    <s v="No"/>
    <s v="Bank Transfer"/>
    <x v="1"/>
    <s v="Yes"/>
    <s v="Yes"/>
    <n v="48"/>
    <x v="4"/>
    <x v="5"/>
  </r>
  <r>
    <x v="1080"/>
    <n v="65"/>
    <x v="0"/>
    <x v="18"/>
    <x v="3"/>
    <n v="59"/>
    <x v="38"/>
    <x v="0"/>
    <x v="24"/>
    <x v="3"/>
    <n v="3.8"/>
    <s v="No"/>
    <s v="Bank Transfer"/>
    <x v="0"/>
    <s v="Yes"/>
    <s v="Yes"/>
    <n v="22"/>
    <x v="1"/>
    <x v="6"/>
  </r>
  <r>
    <x v="1081"/>
    <n v="62"/>
    <x v="0"/>
    <x v="22"/>
    <x v="3"/>
    <n v="30"/>
    <x v="37"/>
    <x v="3"/>
    <x v="18"/>
    <x v="1"/>
    <n v="4.5"/>
    <s v="No"/>
    <s v="Cash"/>
    <x v="3"/>
    <s v="Yes"/>
    <s v="Yes"/>
    <n v="45"/>
    <x v="2"/>
    <x v="2"/>
  </r>
  <r>
    <x v="1082"/>
    <n v="54"/>
    <x v="0"/>
    <x v="19"/>
    <x v="3"/>
    <n v="85"/>
    <x v="36"/>
    <x v="3"/>
    <x v="17"/>
    <x v="0"/>
    <n v="2.6"/>
    <s v="No"/>
    <s v="PayPal"/>
    <x v="2"/>
    <s v="Yes"/>
    <s v="Yes"/>
    <n v="30"/>
    <x v="0"/>
    <x v="3"/>
  </r>
  <r>
    <x v="1083"/>
    <n v="35"/>
    <x v="0"/>
    <x v="21"/>
    <x v="3"/>
    <n v="97"/>
    <x v="47"/>
    <x v="0"/>
    <x v="11"/>
    <x v="2"/>
    <n v="3.3"/>
    <s v="No"/>
    <s v="Credit Card"/>
    <x v="5"/>
    <s v="Yes"/>
    <s v="Yes"/>
    <n v="43"/>
    <x v="1"/>
    <x v="1"/>
  </r>
  <r>
    <x v="1084"/>
    <n v="34"/>
    <x v="0"/>
    <x v="17"/>
    <x v="0"/>
    <n v="36"/>
    <x v="10"/>
    <x v="1"/>
    <x v="7"/>
    <x v="3"/>
    <n v="4.0999999999999996"/>
    <s v="No"/>
    <s v="Credit Card"/>
    <x v="2"/>
    <s v="Yes"/>
    <s v="Yes"/>
    <n v="48"/>
    <x v="1"/>
    <x v="3"/>
  </r>
  <r>
    <x v="1085"/>
    <n v="25"/>
    <x v="0"/>
    <x v="16"/>
    <x v="3"/>
    <n v="85"/>
    <x v="40"/>
    <x v="2"/>
    <x v="2"/>
    <x v="0"/>
    <n v="3"/>
    <s v="No"/>
    <s v="PayPal"/>
    <x v="5"/>
    <s v="Yes"/>
    <s v="Yes"/>
    <n v="23"/>
    <x v="0"/>
    <x v="0"/>
  </r>
  <r>
    <x v="1086"/>
    <n v="53"/>
    <x v="0"/>
    <x v="12"/>
    <x v="3"/>
    <n v="62"/>
    <x v="29"/>
    <x v="2"/>
    <x v="8"/>
    <x v="0"/>
    <n v="3"/>
    <s v="No"/>
    <s v="PayPal"/>
    <x v="1"/>
    <s v="Yes"/>
    <s v="Yes"/>
    <n v="27"/>
    <x v="3"/>
    <x v="4"/>
  </r>
  <r>
    <x v="1087"/>
    <n v="45"/>
    <x v="0"/>
    <x v="2"/>
    <x v="0"/>
    <n v="71"/>
    <x v="8"/>
    <x v="1"/>
    <x v="3"/>
    <x v="0"/>
    <n v="3.4"/>
    <s v="No"/>
    <s v="PayPal"/>
    <x v="2"/>
    <s v="Yes"/>
    <s v="Yes"/>
    <n v="7"/>
    <x v="4"/>
    <x v="5"/>
  </r>
  <r>
    <x v="1088"/>
    <n v="49"/>
    <x v="0"/>
    <x v="13"/>
    <x v="0"/>
    <n v="21"/>
    <x v="7"/>
    <x v="2"/>
    <x v="2"/>
    <x v="0"/>
    <n v="2.7"/>
    <s v="No"/>
    <s v="Bank Transfer"/>
    <x v="1"/>
    <s v="Yes"/>
    <s v="Yes"/>
    <n v="2"/>
    <x v="3"/>
    <x v="1"/>
  </r>
  <r>
    <x v="1089"/>
    <n v="40"/>
    <x v="0"/>
    <x v="21"/>
    <x v="3"/>
    <n v="61"/>
    <x v="28"/>
    <x v="2"/>
    <x v="5"/>
    <x v="1"/>
    <n v="3.8"/>
    <s v="No"/>
    <s v="Debit Card"/>
    <x v="2"/>
    <s v="Yes"/>
    <s v="Yes"/>
    <n v="33"/>
    <x v="3"/>
    <x v="4"/>
  </r>
  <r>
    <x v="1090"/>
    <n v="38"/>
    <x v="0"/>
    <x v="18"/>
    <x v="3"/>
    <n v="58"/>
    <x v="39"/>
    <x v="2"/>
    <x v="10"/>
    <x v="1"/>
    <n v="4.2"/>
    <s v="No"/>
    <s v="Bank Transfer"/>
    <x v="5"/>
    <s v="Yes"/>
    <s v="Yes"/>
    <n v="27"/>
    <x v="1"/>
    <x v="0"/>
  </r>
  <r>
    <x v="1091"/>
    <n v="44"/>
    <x v="0"/>
    <x v="1"/>
    <x v="0"/>
    <n v="80"/>
    <x v="17"/>
    <x v="0"/>
    <x v="12"/>
    <x v="1"/>
    <n v="4.7"/>
    <s v="No"/>
    <s v="Cash"/>
    <x v="5"/>
    <s v="Yes"/>
    <s v="Yes"/>
    <n v="6"/>
    <x v="2"/>
    <x v="0"/>
  </r>
  <r>
    <x v="1092"/>
    <n v="68"/>
    <x v="0"/>
    <x v="16"/>
    <x v="3"/>
    <n v="50"/>
    <x v="45"/>
    <x v="0"/>
    <x v="23"/>
    <x v="1"/>
    <n v="4.0999999999999996"/>
    <s v="No"/>
    <s v="Credit Card"/>
    <x v="4"/>
    <s v="Yes"/>
    <s v="Yes"/>
    <n v="20"/>
    <x v="0"/>
    <x v="3"/>
  </r>
  <r>
    <x v="1093"/>
    <n v="60"/>
    <x v="0"/>
    <x v="4"/>
    <x v="1"/>
    <n v="48"/>
    <x v="12"/>
    <x v="1"/>
    <x v="21"/>
    <x v="0"/>
    <n v="4.2"/>
    <s v="No"/>
    <s v="PayPal"/>
    <x v="4"/>
    <s v="Yes"/>
    <s v="Yes"/>
    <n v="46"/>
    <x v="0"/>
    <x v="6"/>
  </r>
  <r>
    <x v="1094"/>
    <n v="25"/>
    <x v="0"/>
    <x v="16"/>
    <x v="3"/>
    <n v="40"/>
    <x v="39"/>
    <x v="2"/>
    <x v="13"/>
    <x v="0"/>
    <n v="4.8"/>
    <s v="No"/>
    <s v="Credit Card"/>
    <x v="2"/>
    <s v="Yes"/>
    <s v="Yes"/>
    <n v="25"/>
    <x v="1"/>
    <x v="3"/>
  </r>
  <r>
    <x v="1095"/>
    <n v="19"/>
    <x v="0"/>
    <x v="7"/>
    <x v="2"/>
    <n v="34"/>
    <x v="30"/>
    <x v="1"/>
    <x v="15"/>
    <x v="2"/>
    <n v="3"/>
    <s v="No"/>
    <s v="Debit Card"/>
    <x v="1"/>
    <s v="Yes"/>
    <s v="Yes"/>
    <n v="30"/>
    <x v="4"/>
    <x v="3"/>
  </r>
  <r>
    <x v="1096"/>
    <n v="57"/>
    <x v="0"/>
    <x v="7"/>
    <x v="2"/>
    <n v="46"/>
    <x v="13"/>
    <x v="1"/>
    <x v="19"/>
    <x v="3"/>
    <n v="2.6"/>
    <s v="No"/>
    <s v="Credit Card"/>
    <x v="3"/>
    <s v="Yes"/>
    <s v="Yes"/>
    <n v="48"/>
    <x v="2"/>
    <x v="2"/>
  </r>
  <r>
    <x v="1097"/>
    <n v="58"/>
    <x v="0"/>
    <x v="12"/>
    <x v="3"/>
    <n v="27"/>
    <x v="34"/>
    <x v="2"/>
    <x v="13"/>
    <x v="2"/>
    <n v="3.2"/>
    <s v="No"/>
    <s v="Venmo"/>
    <x v="5"/>
    <s v="Yes"/>
    <s v="Yes"/>
    <n v="47"/>
    <x v="4"/>
    <x v="1"/>
  </r>
  <r>
    <x v="1098"/>
    <n v="49"/>
    <x v="0"/>
    <x v="8"/>
    <x v="3"/>
    <n v="98"/>
    <x v="37"/>
    <x v="1"/>
    <x v="2"/>
    <x v="1"/>
    <n v="3.6"/>
    <s v="No"/>
    <s v="PayPal"/>
    <x v="2"/>
    <s v="Yes"/>
    <s v="Yes"/>
    <n v="27"/>
    <x v="2"/>
    <x v="1"/>
  </r>
  <r>
    <x v="1099"/>
    <n v="19"/>
    <x v="0"/>
    <x v="1"/>
    <x v="0"/>
    <n v="73"/>
    <x v="17"/>
    <x v="2"/>
    <x v="15"/>
    <x v="3"/>
    <n v="2.6"/>
    <s v="No"/>
    <s v="Cash"/>
    <x v="2"/>
    <s v="Yes"/>
    <s v="Yes"/>
    <n v="45"/>
    <x v="4"/>
    <x v="0"/>
  </r>
  <r>
    <x v="1100"/>
    <n v="50"/>
    <x v="0"/>
    <x v="13"/>
    <x v="0"/>
    <n v="28"/>
    <x v="22"/>
    <x v="0"/>
    <x v="9"/>
    <x v="1"/>
    <n v="4.4000000000000004"/>
    <s v="No"/>
    <s v="Debit Card"/>
    <x v="0"/>
    <s v="Yes"/>
    <s v="Yes"/>
    <n v="2"/>
    <x v="2"/>
    <x v="1"/>
  </r>
  <r>
    <x v="1101"/>
    <n v="30"/>
    <x v="0"/>
    <x v="24"/>
    <x v="3"/>
    <n v="76"/>
    <x v="12"/>
    <x v="3"/>
    <x v="5"/>
    <x v="3"/>
    <n v="3"/>
    <s v="No"/>
    <s v="Cash"/>
    <x v="1"/>
    <s v="Yes"/>
    <s v="Yes"/>
    <n v="39"/>
    <x v="1"/>
    <x v="0"/>
  </r>
  <r>
    <x v="1102"/>
    <n v="52"/>
    <x v="0"/>
    <x v="1"/>
    <x v="0"/>
    <n v="83"/>
    <x v="21"/>
    <x v="2"/>
    <x v="15"/>
    <x v="3"/>
    <n v="2.9"/>
    <s v="No"/>
    <s v="Credit Card"/>
    <x v="0"/>
    <s v="Yes"/>
    <s v="Yes"/>
    <n v="24"/>
    <x v="1"/>
    <x v="0"/>
  </r>
  <r>
    <x v="1103"/>
    <n v="35"/>
    <x v="0"/>
    <x v="15"/>
    <x v="0"/>
    <n v="23"/>
    <x v="30"/>
    <x v="1"/>
    <x v="4"/>
    <x v="1"/>
    <n v="4.3"/>
    <s v="No"/>
    <s v="Debit Card"/>
    <x v="1"/>
    <s v="Yes"/>
    <s v="Yes"/>
    <n v="8"/>
    <x v="5"/>
    <x v="4"/>
  </r>
  <r>
    <x v="1104"/>
    <n v="35"/>
    <x v="0"/>
    <x v="19"/>
    <x v="3"/>
    <n v="28"/>
    <x v="12"/>
    <x v="2"/>
    <x v="19"/>
    <x v="3"/>
    <n v="3.1"/>
    <s v="No"/>
    <s v="Bank Transfer"/>
    <x v="0"/>
    <s v="Yes"/>
    <s v="Yes"/>
    <n v="8"/>
    <x v="4"/>
    <x v="3"/>
  </r>
  <r>
    <x v="1105"/>
    <n v="33"/>
    <x v="0"/>
    <x v="17"/>
    <x v="0"/>
    <n v="83"/>
    <x v="2"/>
    <x v="1"/>
    <x v="8"/>
    <x v="1"/>
    <n v="3"/>
    <s v="No"/>
    <s v="Credit Card"/>
    <x v="2"/>
    <s v="Yes"/>
    <s v="Yes"/>
    <n v="6"/>
    <x v="0"/>
    <x v="6"/>
  </r>
  <r>
    <x v="1106"/>
    <n v="52"/>
    <x v="0"/>
    <x v="11"/>
    <x v="0"/>
    <n v="96"/>
    <x v="46"/>
    <x v="0"/>
    <x v="10"/>
    <x v="0"/>
    <n v="3.6"/>
    <s v="No"/>
    <s v="Credit Card"/>
    <x v="5"/>
    <s v="Yes"/>
    <s v="Yes"/>
    <n v="12"/>
    <x v="0"/>
    <x v="0"/>
  </r>
  <r>
    <x v="1107"/>
    <n v="69"/>
    <x v="0"/>
    <x v="4"/>
    <x v="1"/>
    <n v="62"/>
    <x v="21"/>
    <x v="2"/>
    <x v="15"/>
    <x v="3"/>
    <n v="2.8"/>
    <s v="No"/>
    <s v="Venmo"/>
    <x v="5"/>
    <s v="Yes"/>
    <s v="Yes"/>
    <n v="26"/>
    <x v="4"/>
    <x v="1"/>
  </r>
  <r>
    <x v="1108"/>
    <n v="27"/>
    <x v="0"/>
    <x v="6"/>
    <x v="0"/>
    <n v="25"/>
    <x v="43"/>
    <x v="2"/>
    <x v="11"/>
    <x v="3"/>
    <n v="2.8"/>
    <s v="No"/>
    <s v="Venmo"/>
    <x v="3"/>
    <s v="Yes"/>
    <s v="Yes"/>
    <n v="50"/>
    <x v="1"/>
    <x v="0"/>
  </r>
  <r>
    <x v="1109"/>
    <n v="66"/>
    <x v="0"/>
    <x v="15"/>
    <x v="0"/>
    <n v="97"/>
    <x v="19"/>
    <x v="0"/>
    <x v="10"/>
    <x v="0"/>
    <n v="4.9000000000000004"/>
    <s v="No"/>
    <s v="Debit Card"/>
    <x v="2"/>
    <s v="Yes"/>
    <s v="Yes"/>
    <n v="2"/>
    <x v="0"/>
    <x v="1"/>
  </r>
  <r>
    <x v="1110"/>
    <n v="28"/>
    <x v="0"/>
    <x v="15"/>
    <x v="0"/>
    <n v="61"/>
    <x v="21"/>
    <x v="0"/>
    <x v="17"/>
    <x v="3"/>
    <n v="3"/>
    <s v="No"/>
    <s v="Debit Card"/>
    <x v="3"/>
    <s v="Yes"/>
    <s v="Yes"/>
    <n v="31"/>
    <x v="1"/>
    <x v="4"/>
  </r>
  <r>
    <x v="1111"/>
    <n v="22"/>
    <x v="0"/>
    <x v="9"/>
    <x v="1"/>
    <n v="66"/>
    <x v="14"/>
    <x v="1"/>
    <x v="8"/>
    <x v="2"/>
    <n v="4.0999999999999996"/>
    <s v="No"/>
    <s v="Bank Transfer"/>
    <x v="2"/>
    <s v="Yes"/>
    <s v="Yes"/>
    <n v="4"/>
    <x v="2"/>
    <x v="4"/>
  </r>
  <r>
    <x v="1112"/>
    <n v="69"/>
    <x v="0"/>
    <x v="15"/>
    <x v="0"/>
    <n v="67"/>
    <x v="47"/>
    <x v="3"/>
    <x v="6"/>
    <x v="1"/>
    <n v="4.5999999999999996"/>
    <s v="No"/>
    <s v="Credit Card"/>
    <x v="1"/>
    <s v="Yes"/>
    <s v="Yes"/>
    <n v="32"/>
    <x v="3"/>
    <x v="3"/>
  </r>
  <r>
    <x v="1113"/>
    <n v="28"/>
    <x v="0"/>
    <x v="12"/>
    <x v="3"/>
    <n v="80"/>
    <x v="33"/>
    <x v="2"/>
    <x v="7"/>
    <x v="2"/>
    <n v="4.8"/>
    <s v="No"/>
    <s v="Cash"/>
    <x v="2"/>
    <s v="Yes"/>
    <s v="Yes"/>
    <n v="11"/>
    <x v="3"/>
    <x v="4"/>
  </r>
  <r>
    <x v="1114"/>
    <n v="55"/>
    <x v="0"/>
    <x v="11"/>
    <x v="0"/>
    <n v="25"/>
    <x v="13"/>
    <x v="0"/>
    <x v="10"/>
    <x v="3"/>
    <n v="2.6"/>
    <s v="No"/>
    <s v="Cash"/>
    <x v="2"/>
    <s v="Yes"/>
    <s v="Yes"/>
    <n v="47"/>
    <x v="4"/>
    <x v="6"/>
  </r>
  <r>
    <x v="1115"/>
    <n v="30"/>
    <x v="0"/>
    <x v="19"/>
    <x v="3"/>
    <n v="58"/>
    <x v="14"/>
    <x v="1"/>
    <x v="15"/>
    <x v="3"/>
    <n v="4"/>
    <s v="No"/>
    <s v="Bank Transfer"/>
    <x v="4"/>
    <s v="Yes"/>
    <s v="Yes"/>
    <n v="37"/>
    <x v="1"/>
    <x v="1"/>
  </r>
  <r>
    <x v="1116"/>
    <n v="67"/>
    <x v="0"/>
    <x v="21"/>
    <x v="3"/>
    <n v="96"/>
    <x v="11"/>
    <x v="2"/>
    <x v="4"/>
    <x v="0"/>
    <n v="4.2"/>
    <s v="No"/>
    <s v="Venmo"/>
    <x v="0"/>
    <s v="Yes"/>
    <s v="Yes"/>
    <n v="39"/>
    <x v="3"/>
    <x v="0"/>
  </r>
  <r>
    <x v="1117"/>
    <n v="25"/>
    <x v="0"/>
    <x v="12"/>
    <x v="3"/>
    <n v="77"/>
    <x v="18"/>
    <x v="0"/>
    <x v="12"/>
    <x v="1"/>
    <n v="4.5"/>
    <s v="No"/>
    <s v="PayPal"/>
    <x v="5"/>
    <s v="Yes"/>
    <s v="Yes"/>
    <n v="24"/>
    <x v="2"/>
    <x v="5"/>
  </r>
  <r>
    <x v="1118"/>
    <n v="49"/>
    <x v="0"/>
    <x v="22"/>
    <x v="3"/>
    <n v="65"/>
    <x v="27"/>
    <x v="2"/>
    <x v="7"/>
    <x v="2"/>
    <n v="4.9000000000000004"/>
    <s v="No"/>
    <s v="Debit Card"/>
    <x v="3"/>
    <s v="Yes"/>
    <s v="Yes"/>
    <n v="11"/>
    <x v="3"/>
    <x v="6"/>
  </r>
  <r>
    <x v="1119"/>
    <n v="34"/>
    <x v="0"/>
    <x v="16"/>
    <x v="3"/>
    <n v="36"/>
    <x v="7"/>
    <x v="2"/>
    <x v="21"/>
    <x v="1"/>
    <n v="3.1"/>
    <s v="No"/>
    <s v="Venmo"/>
    <x v="3"/>
    <s v="Yes"/>
    <s v="Yes"/>
    <n v="36"/>
    <x v="2"/>
    <x v="1"/>
  </r>
  <r>
    <x v="1120"/>
    <n v="22"/>
    <x v="0"/>
    <x v="4"/>
    <x v="1"/>
    <n v="84"/>
    <x v="38"/>
    <x v="2"/>
    <x v="23"/>
    <x v="0"/>
    <n v="4"/>
    <s v="No"/>
    <s v="Venmo"/>
    <x v="2"/>
    <s v="Yes"/>
    <s v="Yes"/>
    <n v="40"/>
    <x v="5"/>
    <x v="5"/>
  </r>
  <r>
    <x v="1121"/>
    <n v="63"/>
    <x v="0"/>
    <x v="17"/>
    <x v="0"/>
    <n v="58"/>
    <x v="20"/>
    <x v="3"/>
    <x v="15"/>
    <x v="3"/>
    <n v="3.2"/>
    <s v="No"/>
    <s v="Cash"/>
    <x v="0"/>
    <s v="Yes"/>
    <s v="Yes"/>
    <n v="25"/>
    <x v="1"/>
    <x v="3"/>
  </r>
  <r>
    <x v="1122"/>
    <n v="70"/>
    <x v="0"/>
    <x v="8"/>
    <x v="3"/>
    <n v="62"/>
    <x v="17"/>
    <x v="1"/>
    <x v="4"/>
    <x v="1"/>
    <n v="4.3"/>
    <s v="No"/>
    <s v="PayPal"/>
    <x v="4"/>
    <s v="Yes"/>
    <s v="Yes"/>
    <n v="12"/>
    <x v="2"/>
    <x v="2"/>
  </r>
  <r>
    <x v="1123"/>
    <n v="36"/>
    <x v="0"/>
    <x v="19"/>
    <x v="3"/>
    <n v="67"/>
    <x v="2"/>
    <x v="1"/>
    <x v="7"/>
    <x v="3"/>
    <n v="2.5"/>
    <s v="No"/>
    <s v="Debit Card"/>
    <x v="5"/>
    <s v="Yes"/>
    <s v="Yes"/>
    <n v="38"/>
    <x v="1"/>
    <x v="5"/>
  </r>
  <r>
    <x v="1124"/>
    <n v="42"/>
    <x v="0"/>
    <x v="1"/>
    <x v="0"/>
    <n v="20"/>
    <x v="44"/>
    <x v="2"/>
    <x v="20"/>
    <x v="1"/>
    <n v="4.9000000000000004"/>
    <s v="No"/>
    <s v="Debit Card"/>
    <x v="0"/>
    <s v="Yes"/>
    <s v="Yes"/>
    <n v="40"/>
    <x v="1"/>
    <x v="3"/>
  </r>
  <r>
    <x v="1125"/>
    <n v="27"/>
    <x v="0"/>
    <x v="3"/>
    <x v="1"/>
    <n v="90"/>
    <x v="25"/>
    <x v="2"/>
    <x v="12"/>
    <x v="2"/>
    <n v="2.7"/>
    <s v="No"/>
    <s v="Debit Card"/>
    <x v="4"/>
    <s v="Yes"/>
    <s v="Yes"/>
    <n v="10"/>
    <x v="4"/>
    <x v="1"/>
  </r>
  <r>
    <x v="1126"/>
    <n v="23"/>
    <x v="0"/>
    <x v="18"/>
    <x v="3"/>
    <n v="58"/>
    <x v="44"/>
    <x v="0"/>
    <x v="19"/>
    <x v="0"/>
    <n v="3.4"/>
    <s v="No"/>
    <s v="Venmo"/>
    <x v="3"/>
    <s v="Yes"/>
    <s v="Yes"/>
    <n v="47"/>
    <x v="0"/>
    <x v="0"/>
  </r>
  <r>
    <x v="1127"/>
    <n v="50"/>
    <x v="0"/>
    <x v="5"/>
    <x v="0"/>
    <n v="53"/>
    <x v="12"/>
    <x v="3"/>
    <x v="1"/>
    <x v="1"/>
    <n v="4.8"/>
    <s v="No"/>
    <s v="Venmo"/>
    <x v="5"/>
    <s v="Yes"/>
    <s v="Yes"/>
    <n v="22"/>
    <x v="5"/>
    <x v="5"/>
  </r>
  <r>
    <x v="1128"/>
    <n v="56"/>
    <x v="0"/>
    <x v="24"/>
    <x v="3"/>
    <n v="30"/>
    <x v="14"/>
    <x v="0"/>
    <x v="4"/>
    <x v="0"/>
    <n v="4.7"/>
    <s v="No"/>
    <s v="PayPal"/>
    <x v="2"/>
    <s v="Yes"/>
    <s v="Yes"/>
    <n v="35"/>
    <x v="5"/>
    <x v="5"/>
  </r>
  <r>
    <x v="1129"/>
    <n v="37"/>
    <x v="0"/>
    <x v="15"/>
    <x v="0"/>
    <n v="65"/>
    <x v="13"/>
    <x v="3"/>
    <x v="3"/>
    <x v="0"/>
    <n v="4.7"/>
    <s v="No"/>
    <s v="Credit Card"/>
    <x v="0"/>
    <s v="Yes"/>
    <s v="Yes"/>
    <n v="46"/>
    <x v="0"/>
    <x v="0"/>
  </r>
  <r>
    <x v="1130"/>
    <n v="67"/>
    <x v="0"/>
    <x v="16"/>
    <x v="3"/>
    <n v="41"/>
    <x v="0"/>
    <x v="2"/>
    <x v="12"/>
    <x v="2"/>
    <n v="3.9"/>
    <s v="No"/>
    <s v="Cash"/>
    <x v="3"/>
    <s v="Yes"/>
    <s v="Yes"/>
    <n v="30"/>
    <x v="3"/>
    <x v="4"/>
  </r>
  <r>
    <x v="1131"/>
    <n v="67"/>
    <x v="0"/>
    <x v="5"/>
    <x v="0"/>
    <n v="73"/>
    <x v="26"/>
    <x v="2"/>
    <x v="13"/>
    <x v="1"/>
    <n v="3.7"/>
    <s v="No"/>
    <s v="Credit Card"/>
    <x v="0"/>
    <s v="Yes"/>
    <s v="Yes"/>
    <n v="20"/>
    <x v="4"/>
    <x v="5"/>
  </r>
  <r>
    <x v="1132"/>
    <n v="50"/>
    <x v="0"/>
    <x v="15"/>
    <x v="0"/>
    <n v="98"/>
    <x v="17"/>
    <x v="1"/>
    <x v="11"/>
    <x v="1"/>
    <n v="4.3"/>
    <s v="No"/>
    <s v="PayPal"/>
    <x v="5"/>
    <s v="Yes"/>
    <s v="Yes"/>
    <n v="25"/>
    <x v="1"/>
    <x v="0"/>
  </r>
  <r>
    <x v="1133"/>
    <n v="36"/>
    <x v="0"/>
    <x v="9"/>
    <x v="1"/>
    <n v="36"/>
    <x v="39"/>
    <x v="3"/>
    <x v="23"/>
    <x v="0"/>
    <n v="4.0999999999999996"/>
    <s v="No"/>
    <s v="PayPal"/>
    <x v="4"/>
    <s v="Yes"/>
    <s v="Yes"/>
    <n v="29"/>
    <x v="1"/>
    <x v="1"/>
  </r>
  <r>
    <x v="1134"/>
    <n v="62"/>
    <x v="0"/>
    <x v="17"/>
    <x v="0"/>
    <n v="81"/>
    <x v="48"/>
    <x v="2"/>
    <x v="18"/>
    <x v="2"/>
    <n v="4.5999999999999996"/>
    <s v="No"/>
    <s v="Bank Transfer"/>
    <x v="0"/>
    <s v="Yes"/>
    <s v="Yes"/>
    <n v="2"/>
    <x v="0"/>
    <x v="6"/>
  </r>
  <r>
    <x v="1135"/>
    <n v="65"/>
    <x v="0"/>
    <x v="11"/>
    <x v="0"/>
    <n v="90"/>
    <x v="2"/>
    <x v="0"/>
    <x v="15"/>
    <x v="0"/>
    <n v="3.6"/>
    <s v="No"/>
    <s v="PayPal"/>
    <x v="4"/>
    <s v="Yes"/>
    <s v="Yes"/>
    <n v="32"/>
    <x v="4"/>
    <x v="3"/>
  </r>
  <r>
    <x v="1136"/>
    <n v="23"/>
    <x v="0"/>
    <x v="8"/>
    <x v="3"/>
    <n v="83"/>
    <x v="26"/>
    <x v="1"/>
    <x v="17"/>
    <x v="2"/>
    <n v="4.8"/>
    <s v="No"/>
    <s v="Debit Card"/>
    <x v="1"/>
    <s v="Yes"/>
    <s v="Yes"/>
    <n v="37"/>
    <x v="1"/>
    <x v="5"/>
  </r>
  <r>
    <x v="1137"/>
    <n v="46"/>
    <x v="0"/>
    <x v="5"/>
    <x v="0"/>
    <n v="91"/>
    <x v="35"/>
    <x v="3"/>
    <x v="6"/>
    <x v="0"/>
    <n v="2.8"/>
    <s v="No"/>
    <s v="Credit Card"/>
    <x v="4"/>
    <s v="Yes"/>
    <s v="Yes"/>
    <n v="16"/>
    <x v="4"/>
    <x v="6"/>
  </r>
  <r>
    <x v="1138"/>
    <n v="18"/>
    <x v="0"/>
    <x v="13"/>
    <x v="0"/>
    <n v="36"/>
    <x v="44"/>
    <x v="2"/>
    <x v="7"/>
    <x v="2"/>
    <n v="4.7"/>
    <s v="No"/>
    <s v="Venmo"/>
    <x v="0"/>
    <s v="Yes"/>
    <s v="Yes"/>
    <n v="32"/>
    <x v="0"/>
    <x v="0"/>
  </r>
  <r>
    <x v="1139"/>
    <n v="58"/>
    <x v="0"/>
    <x v="7"/>
    <x v="2"/>
    <n v="53"/>
    <x v="15"/>
    <x v="0"/>
    <x v="7"/>
    <x v="1"/>
    <n v="3.9"/>
    <s v="No"/>
    <s v="PayPal"/>
    <x v="3"/>
    <s v="Yes"/>
    <s v="Yes"/>
    <n v="42"/>
    <x v="5"/>
    <x v="4"/>
  </r>
  <r>
    <x v="1140"/>
    <n v="31"/>
    <x v="0"/>
    <x v="2"/>
    <x v="0"/>
    <n v="39"/>
    <x v="33"/>
    <x v="2"/>
    <x v="3"/>
    <x v="0"/>
    <n v="2.6"/>
    <s v="No"/>
    <s v="Cash"/>
    <x v="5"/>
    <s v="Yes"/>
    <s v="Yes"/>
    <n v="6"/>
    <x v="2"/>
    <x v="6"/>
  </r>
  <r>
    <x v="1141"/>
    <n v="39"/>
    <x v="0"/>
    <x v="24"/>
    <x v="3"/>
    <n v="33"/>
    <x v="31"/>
    <x v="1"/>
    <x v="5"/>
    <x v="0"/>
    <n v="4.7"/>
    <s v="No"/>
    <s v="Debit Card"/>
    <x v="2"/>
    <s v="Yes"/>
    <s v="Yes"/>
    <n v="23"/>
    <x v="3"/>
    <x v="0"/>
  </r>
  <r>
    <x v="1142"/>
    <n v="69"/>
    <x v="0"/>
    <x v="17"/>
    <x v="0"/>
    <n v="76"/>
    <x v="31"/>
    <x v="0"/>
    <x v="14"/>
    <x v="1"/>
    <n v="3.5"/>
    <s v="No"/>
    <s v="Cash"/>
    <x v="5"/>
    <s v="Yes"/>
    <s v="Yes"/>
    <n v="27"/>
    <x v="0"/>
    <x v="4"/>
  </r>
  <r>
    <x v="1143"/>
    <n v="68"/>
    <x v="0"/>
    <x v="23"/>
    <x v="1"/>
    <n v="23"/>
    <x v="22"/>
    <x v="0"/>
    <x v="11"/>
    <x v="0"/>
    <n v="4.4000000000000004"/>
    <s v="No"/>
    <s v="Cash"/>
    <x v="3"/>
    <s v="Yes"/>
    <s v="Yes"/>
    <n v="43"/>
    <x v="3"/>
    <x v="3"/>
  </r>
  <r>
    <x v="1144"/>
    <n v="41"/>
    <x v="0"/>
    <x v="2"/>
    <x v="0"/>
    <n v="54"/>
    <x v="36"/>
    <x v="1"/>
    <x v="21"/>
    <x v="3"/>
    <n v="4.4000000000000004"/>
    <s v="No"/>
    <s v="PayPal"/>
    <x v="4"/>
    <s v="Yes"/>
    <s v="Yes"/>
    <n v="25"/>
    <x v="4"/>
    <x v="0"/>
  </r>
  <r>
    <x v="1145"/>
    <n v="31"/>
    <x v="0"/>
    <x v="4"/>
    <x v="1"/>
    <n v="89"/>
    <x v="22"/>
    <x v="0"/>
    <x v="6"/>
    <x v="2"/>
    <n v="3"/>
    <s v="No"/>
    <s v="Venmo"/>
    <x v="0"/>
    <s v="Yes"/>
    <s v="Yes"/>
    <n v="30"/>
    <x v="1"/>
    <x v="6"/>
  </r>
  <r>
    <x v="1146"/>
    <n v="48"/>
    <x v="0"/>
    <x v="4"/>
    <x v="1"/>
    <n v="38"/>
    <x v="48"/>
    <x v="2"/>
    <x v="21"/>
    <x v="2"/>
    <n v="4.2"/>
    <s v="No"/>
    <s v="Debit Card"/>
    <x v="3"/>
    <s v="Yes"/>
    <s v="Yes"/>
    <n v="7"/>
    <x v="4"/>
    <x v="6"/>
  </r>
  <r>
    <x v="1147"/>
    <n v="59"/>
    <x v="0"/>
    <x v="19"/>
    <x v="3"/>
    <n v="36"/>
    <x v="30"/>
    <x v="3"/>
    <x v="16"/>
    <x v="0"/>
    <n v="4.3"/>
    <s v="No"/>
    <s v="PayPal"/>
    <x v="2"/>
    <s v="Yes"/>
    <s v="Yes"/>
    <n v="17"/>
    <x v="5"/>
    <x v="2"/>
  </r>
  <r>
    <x v="1148"/>
    <n v="34"/>
    <x v="0"/>
    <x v="13"/>
    <x v="0"/>
    <n v="66"/>
    <x v="20"/>
    <x v="2"/>
    <x v="10"/>
    <x v="1"/>
    <n v="2.6"/>
    <s v="No"/>
    <s v="Bank Transfer"/>
    <x v="5"/>
    <s v="Yes"/>
    <s v="Yes"/>
    <n v="10"/>
    <x v="3"/>
    <x v="0"/>
  </r>
  <r>
    <x v="1149"/>
    <n v="21"/>
    <x v="0"/>
    <x v="16"/>
    <x v="3"/>
    <n v="42"/>
    <x v="42"/>
    <x v="0"/>
    <x v="17"/>
    <x v="1"/>
    <n v="3.3"/>
    <s v="No"/>
    <s v="Cash"/>
    <x v="5"/>
    <s v="Yes"/>
    <s v="Yes"/>
    <n v="40"/>
    <x v="0"/>
    <x v="2"/>
  </r>
  <r>
    <x v="1150"/>
    <n v="29"/>
    <x v="0"/>
    <x v="16"/>
    <x v="3"/>
    <n v="36"/>
    <x v="0"/>
    <x v="1"/>
    <x v="16"/>
    <x v="0"/>
    <n v="2.7"/>
    <s v="No"/>
    <s v="Debit Card"/>
    <x v="2"/>
    <s v="Yes"/>
    <s v="Yes"/>
    <n v="50"/>
    <x v="0"/>
    <x v="4"/>
  </r>
  <r>
    <x v="1151"/>
    <n v="41"/>
    <x v="0"/>
    <x v="0"/>
    <x v="0"/>
    <n v="86"/>
    <x v="31"/>
    <x v="2"/>
    <x v="0"/>
    <x v="1"/>
    <n v="4.2"/>
    <s v="No"/>
    <s v="Bank Transfer"/>
    <x v="0"/>
    <s v="Yes"/>
    <s v="Yes"/>
    <n v="24"/>
    <x v="2"/>
    <x v="1"/>
  </r>
  <r>
    <x v="1152"/>
    <n v="62"/>
    <x v="0"/>
    <x v="8"/>
    <x v="3"/>
    <n v="49"/>
    <x v="39"/>
    <x v="2"/>
    <x v="9"/>
    <x v="3"/>
    <n v="4"/>
    <s v="No"/>
    <s v="Cash"/>
    <x v="3"/>
    <s v="Yes"/>
    <s v="Yes"/>
    <n v="8"/>
    <x v="3"/>
    <x v="6"/>
  </r>
  <r>
    <x v="1153"/>
    <n v="27"/>
    <x v="0"/>
    <x v="5"/>
    <x v="0"/>
    <n v="41"/>
    <x v="37"/>
    <x v="2"/>
    <x v="6"/>
    <x v="2"/>
    <n v="4"/>
    <s v="No"/>
    <s v="PayPal"/>
    <x v="1"/>
    <s v="Yes"/>
    <s v="Yes"/>
    <n v="6"/>
    <x v="4"/>
    <x v="3"/>
  </r>
  <r>
    <x v="1154"/>
    <n v="49"/>
    <x v="0"/>
    <x v="10"/>
    <x v="0"/>
    <n v="82"/>
    <x v="42"/>
    <x v="0"/>
    <x v="17"/>
    <x v="1"/>
    <n v="2.9"/>
    <s v="No"/>
    <s v="Venmo"/>
    <x v="4"/>
    <s v="Yes"/>
    <s v="Yes"/>
    <n v="44"/>
    <x v="2"/>
    <x v="4"/>
  </r>
  <r>
    <x v="1155"/>
    <n v="67"/>
    <x v="0"/>
    <x v="17"/>
    <x v="0"/>
    <n v="53"/>
    <x v="30"/>
    <x v="1"/>
    <x v="16"/>
    <x v="3"/>
    <n v="2.6"/>
    <s v="No"/>
    <s v="Debit Card"/>
    <x v="0"/>
    <s v="Yes"/>
    <s v="Yes"/>
    <n v="47"/>
    <x v="3"/>
    <x v="3"/>
  </r>
  <r>
    <x v="1156"/>
    <n v="20"/>
    <x v="0"/>
    <x v="9"/>
    <x v="1"/>
    <n v="21"/>
    <x v="11"/>
    <x v="2"/>
    <x v="9"/>
    <x v="2"/>
    <n v="4.8"/>
    <s v="No"/>
    <s v="PayPal"/>
    <x v="0"/>
    <s v="Yes"/>
    <s v="Yes"/>
    <n v="6"/>
    <x v="0"/>
    <x v="6"/>
  </r>
  <r>
    <x v="1157"/>
    <n v="37"/>
    <x v="0"/>
    <x v="22"/>
    <x v="3"/>
    <n v="66"/>
    <x v="33"/>
    <x v="2"/>
    <x v="4"/>
    <x v="3"/>
    <n v="4.4000000000000004"/>
    <s v="No"/>
    <s v="Credit Card"/>
    <x v="3"/>
    <s v="Yes"/>
    <s v="Yes"/>
    <n v="11"/>
    <x v="1"/>
    <x v="3"/>
  </r>
  <r>
    <x v="1158"/>
    <n v="69"/>
    <x v="0"/>
    <x v="22"/>
    <x v="3"/>
    <n v="89"/>
    <x v="22"/>
    <x v="0"/>
    <x v="20"/>
    <x v="2"/>
    <n v="4"/>
    <s v="No"/>
    <s v="Venmo"/>
    <x v="4"/>
    <s v="Yes"/>
    <s v="Yes"/>
    <n v="41"/>
    <x v="4"/>
    <x v="2"/>
  </r>
  <r>
    <x v="1159"/>
    <n v="66"/>
    <x v="0"/>
    <x v="8"/>
    <x v="3"/>
    <n v="55"/>
    <x v="13"/>
    <x v="0"/>
    <x v="24"/>
    <x v="3"/>
    <n v="3.6"/>
    <s v="No"/>
    <s v="Debit Card"/>
    <x v="4"/>
    <s v="Yes"/>
    <s v="Yes"/>
    <n v="46"/>
    <x v="0"/>
    <x v="6"/>
  </r>
  <r>
    <x v="1160"/>
    <n v="37"/>
    <x v="0"/>
    <x v="18"/>
    <x v="3"/>
    <n v="42"/>
    <x v="25"/>
    <x v="1"/>
    <x v="24"/>
    <x v="2"/>
    <n v="3.2"/>
    <s v="No"/>
    <s v="Cash"/>
    <x v="2"/>
    <s v="Yes"/>
    <s v="Yes"/>
    <n v="9"/>
    <x v="0"/>
    <x v="4"/>
  </r>
  <r>
    <x v="1161"/>
    <n v="63"/>
    <x v="0"/>
    <x v="6"/>
    <x v="0"/>
    <n v="52"/>
    <x v="19"/>
    <x v="1"/>
    <x v="20"/>
    <x v="3"/>
    <n v="3.1"/>
    <s v="No"/>
    <s v="Bank Transfer"/>
    <x v="4"/>
    <s v="Yes"/>
    <s v="Yes"/>
    <n v="37"/>
    <x v="3"/>
    <x v="5"/>
  </r>
  <r>
    <x v="1162"/>
    <n v="47"/>
    <x v="0"/>
    <x v="3"/>
    <x v="1"/>
    <n v="92"/>
    <x v="17"/>
    <x v="2"/>
    <x v="24"/>
    <x v="0"/>
    <n v="4.2"/>
    <s v="No"/>
    <s v="Venmo"/>
    <x v="0"/>
    <s v="Yes"/>
    <s v="Yes"/>
    <n v="13"/>
    <x v="3"/>
    <x v="1"/>
  </r>
  <r>
    <x v="1163"/>
    <n v="26"/>
    <x v="0"/>
    <x v="13"/>
    <x v="0"/>
    <n v="56"/>
    <x v="30"/>
    <x v="0"/>
    <x v="3"/>
    <x v="2"/>
    <n v="3"/>
    <s v="No"/>
    <s v="Credit Card"/>
    <x v="4"/>
    <s v="Yes"/>
    <s v="Yes"/>
    <n v="24"/>
    <x v="5"/>
    <x v="5"/>
  </r>
  <r>
    <x v="1164"/>
    <n v="68"/>
    <x v="0"/>
    <x v="10"/>
    <x v="0"/>
    <n v="96"/>
    <x v="6"/>
    <x v="2"/>
    <x v="14"/>
    <x v="0"/>
    <n v="4.2"/>
    <s v="No"/>
    <s v="Credit Card"/>
    <x v="3"/>
    <s v="Yes"/>
    <s v="Yes"/>
    <n v="47"/>
    <x v="3"/>
    <x v="3"/>
  </r>
  <r>
    <x v="1165"/>
    <n v="51"/>
    <x v="0"/>
    <x v="17"/>
    <x v="0"/>
    <n v="64"/>
    <x v="48"/>
    <x v="2"/>
    <x v="5"/>
    <x v="0"/>
    <n v="2.9"/>
    <s v="No"/>
    <s v="Cash"/>
    <x v="2"/>
    <s v="Yes"/>
    <s v="Yes"/>
    <n v="21"/>
    <x v="0"/>
    <x v="6"/>
  </r>
  <r>
    <x v="1166"/>
    <n v="48"/>
    <x v="0"/>
    <x v="10"/>
    <x v="0"/>
    <n v="48"/>
    <x v="39"/>
    <x v="1"/>
    <x v="12"/>
    <x v="0"/>
    <n v="3.7"/>
    <s v="No"/>
    <s v="Cash"/>
    <x v="5"/>
    <s v="Yes"/>
    <s v="Yes"/>
    <n v="22"/>
    <x v="0"/>
    <x v="0"/>
  </r>
  <r>
    <x v="1167"/>
    <n v="60"/>
    <x v="0"/>
    <x v="20"/>
    <x v="0"/>
    <n v="83"/>
    <x v="32"/>
    <x v="3"/>
    <x v="19"/>
    <x v="2"/>
    <n v="3.6"/>
    <s v="No"/>
    <s v="PayPal"/>
    <x v="1"/>
    <s v="Yes"/>
    <s v="Yes"/>
    <n v="16"/>
    <x v="3"/>
    <x v="3"/>
  </r>
  <r>
    <x v="1168"/>
    <n v="68"/>
    <x v="0"/>
    <x v="18"/>
    <x v="3"/>
    <n v="91"/>
    <x v="16"/>
    <x v="0"/>
    <x v="10"/>
    <x v="2"/>
    <n v="3.6"/>
    <s v="No"/>
    <s v="PayPal"/>
    <x v="3"/>
    <s v="Yes"/>
    <s v="Yes"/>
    <n v="37"/>
    <x v="5"/>
    <x v="0"/>
  </r>
  <r>
    <x v="1169"/>
    <n v="25"/>
    <x v="0"/>
    <x v="21"/>
    <x v="3"/>
    <n v="94"/>
    <x v="5"/>
    <x v="1"/>
    <x v="0"/>
    <x v="3"/>
    <n v="4.5"/>
    <s v="No"/>
    <s v="Venmo"/>
    <x v="4"/>
    <s v="Yes"/>
    <s v="Yes"/>
    <n v="3"/>
    <x v="1"/>
    <x v="2"/>
  </r>
  <r>
    <x v="1170"/>
    <n v="57"/>
    <x v="0"/>
    <x v="11"/>
    <x v="0"/>
    <n v="62"/>
    <x v="26"/>
    <x v="1"/>
    <x v="16"/>
    <x v="1"/>
    <n v="3.2"/>
    <s v="No"/>
    <s v="Bank Transfer"/>
    <x v="0"/>
    <s v="Yes"/>
    <s v="Yes"/>
    <n v="33"/>
    <x v="1"/>
    <x v="4"/>
  </r>
  <r>
    <x v="1171"/>
    <n v="41"/>
    <x v="0"/>
    <x v="20"/>
    <x v="0"/>
    <n v="55"/>
    <x v="7"/>
    <x v="2"/>
    <x v="12"/>
    <x v="1"/>
    <n v="3.9"/>
    <s v="No"/>
    <s v="Bank Transfer"/>
    <x v="2"/>
    <s v="Yes"/>
    <s v="Yes"/>
    <n v="15"/>
    <x v="5"/>
    <x v="2"/>
  </r>
  <r>
    <x v="1172"/>
    <n v="59"/>
    <x v="0"/>
    <x v="7"/>
    <x v="2"/>
    <n v="68"/>
    <x v="4"/>
    <x v="0"/>
    <x v="15"/>
    <x v="1"/>
    <n v="4.5999999999999996"/>
    <s v="No"/>
    <s v="Credit Card"/>
    <x v="5"/>
    <s v="Yes"/>
    <s v="Yes"/>
    <n v="42"/>
    <x v="4"/>
    <x v="4"/>
  </r>
  <r>
    <x v="1173"/>
    <n v="44"/>
    <x v="0"/>
    <x v="16"/>
    <x v="3"/>
    <n v="76"/>
    <x v="45"/>
    <x v="2"/>
    <x v="21"/>
    <x v="0"/>
    <n v="2.5"/>
    <s v="No"/>
    <s v="Credit Card"/>
    <x v="0"/>
    <s v="Yes"/>
    <s v="Yes"/>
    <n v="42"/>
    <x v="1"/>
    <x v="4"/>
  </r>
  <r>
    <x v="1174"/>
    <n v="42"/>
    <x v="0"/>
    <x v="21"/>
    <x v="3"/>
    <n v="31"/>
    <x v="49"/>
    <x v="2"/>
    <x v="13"/>
    <x v="0"/>
    <n v="4.3"/>
    <s v="No"/>
    <s v="Cash"/>
    <x v="0"/>
    <s v="Yes"/>
    <s v="Yes"/>
    <n v="19"/>
    <x v="4"/>
    <x v="4"/>
  </r>
  <r>
    <x v="1175"/>
    <n v="35"/>
    <x v="0"/>
    <x v="22"/>
    <x v="3"/>
    <n v="81"/>
    <x v="32"/>
    <x v="2"/>
    <x v="19"/>
    <x v="1"/>
    <n v="4.0999999999999996"/>
    <s v="No"/>
    <s v="Credit Card"/>
    <x v="5"/>
    <s v="Yes"/>
    <s v="Yes"/>
    <n v="26"/>
    <x v="3"/>
    <x v="3"/>
  </r>
  <r>
    <x v="1176"/>
    <n v="36"/>
    <x v="0"/>
    <x v="10"/>
    <x v="0"/>
    <n v="83"/>
    <x v="4"/>
    <x v="2"/>
    <x v="16"/>
    <x v="0"/>
    <n v="4.5999999999999996"/>
    <s v="No"/>
    <s v="Credit Card"/>
    <x v="1"/>
    <s v="Yes"/>
    <s v="Yes"/>
    <n v="39"/>
    <x v="3"/>
    <x v="3"/>
  </r>
  <r>
    <x v="1177"/>
    <n v="54"/>
    <x v="0"/>
    <x v="11"/>
    <x v="0"/>
    <n v="21"/>
    <x v="44"/>
    <x v="2"/>
    <x v="13"/>
    <x v="1"/>
    <n v="4.8"/>
    <s v="No"/>
    <s v="Cash"/>
    <x v="3"/>
    <s v="Yes"/>
    <s v="Yes"/>
    <n v="24"/>
    <x v="5"/>
    <x v="5"/>
  </r>
  <r>
    <x v="1178"/>
    <n v="37"/>
    <x v="0"/>
    <x v="10"/>
    <x v="0"/>
    <n v="22"/>
    <x v="36"/>
    <x v="2"/>
    <x v="11"/>
    <x v="1"/>
    <n v="4.9000000000000004"/>
    <s v="No"/>
    <s v="Credit Card"/>
    <x v="0"/>
    <s v="Yes"/>
    <s v="Yes"/>
    <n v="23"/>
    <x v="5"/>
    <x v="2"/>
  </r>
  <r>
    <x v="1179"/>
    <n v="20"/>
    <x v="0"/>
    <x v="17"/>
    <x v="0"/>
    <n v="33"/>
    <x v="27"/>
    <x v="2"/>
    <x v="24"/>
    <x v="2"/>
    <n v="2.8"/>
    <s v="No"/>
    <s v="Debit Card"/>
    <x v="1"/>
    <s v="Yes"/>
    <s v="Yes"/>
    <n v="44"/>
    <x v="4"/>
    <x v="2"/>
  </r>
  <r>
    <x v="1180"/>
    <n v="23"/>
    <x v="0"/>
    <x v="11"/>
    <x v="0"/>
    <n v="23"/>
    <x v="4"/>
    <x v="1"/>
    <x v="19"/>
    <x v="1"/>
    <n v="4.9000000000000004"/>
    <s v="No"/>
    <s v="Cash"/>
    <x v="3"/>
    <s v="Yes"/>
    <s v="Yes"/>
    <n v="34"/>
    <x v="1"/>
    <x v="5"/>
  </r>
  <r>
    <x v="1181"/>
    <n v="61"/>
    <x v="0"/>
    <x v="6"/>
    <x v="0"/>
    <n v="96"/>
    <x v="14"/>
    <x v="0"/>
    <x v="11"/>
    <x v="2"/>
    <n v="3.5"/>
    <s v="No"/>
    <s v="Cash"/>
    <x v="1"/>
    <s v="Yes"/>
    <s v="Yes"/>
    <n v="43"/>
    <x v="4"/>
    <x v="3"/>
  </r>
  <r>
    <x v="1182"/>
    <n v="37"/>
    <x v="0"/>
    <x v="16"/>
    <x v="3"/>
    <n v="21"/>
    <x v="35"/>
    <x v="2"/>
    <x v="1"/>
    <x v="1"/>
    <n v="3.8"/>
    <s v="No"/>
    <s v="Debit Card"/>
    <x v="0"/>
    <s v="Yes"/>
    <s v="Yes"/>
    <n v="45"/>
    <x v="3"/>
    <x v="3"/>
  </r>
  <r>
    <x v="1183"/>
    <n v="23"/>
    <x v="0"/>
    <x v="13"/>
    <x v="0"/>
    <n v="39"/>
    <x v="7"/>
    <x v="2"/>
    <x v="22"/>
    <x v="1"/>
    <n v="4.5"/>
    <s v="No"/>
    <s v="PayPal"/>
    <x v="4"/>
    <s v="Yes"/>
    <s v="Yes"/>
    <n v="4"/>
    <x v="2"/>
    <x v="1"/>
  </r>
  <r>
    <x v="1184"/>
    <n v="63"/>
    <x v="0"/>
    <x v="22"/>
    <x v="3"/>
    <n v="73"/>
    <x v="36"/>
    <x v="1"/>
    <x v="21"/>
    <x v="3"/>
    <n v="3.4"/>
    <s v="No"/>
    <s v="Bank Transfer"/>
    <x v="0"/>
    <s v="Yes"/>
    <s v="Yes"/>
    <n v="19"/>
    <x v="2"/>
    <x v="2"/>
  </r>
  <r>
    <x v="1185"/>
    <n v="47"/>
    <x v="0"/>
    <x v="2"/>
    <x v="0"/>
    <n v="64"/>
    <x v="1"/>
    <x v="2"/>
    <x v="23"/>
    <x v="1"/>
    <n v="3.9"/>
    <s v="No"/>
    <s v="Debit Card"/>
    <x v="3"/>
    <s v="Yes"/>
    <s v="Yes"/>
    <n v="29"/>
    <x v="2"/>
    <x v="5"/>
  </r>
  <r>
    <x v="1186"/>
    <n v="63"/>
    <x v="0"/>
    <x v="2"/>
    <x v="0"/>
    <n v="68"/>
    <x v="27"/>
    <x v="2"/>
    <x v="19"/>
    <x v="2"/>
    <n v="4.0999999999999996"/>
    <s v="No"/>
    <s v="Cash"/>
    <x v="4"/>
    <s v="Yes"/>
    <s v="Yes"/>
    <n v="27"/>
    <x v="2"/>
    <x v="2"/>
  </r>
  <r>
    <x v="1187"/>
    <n v="56"/>
    <x v="0"/>
    <x v="19"/>
    <x v="3"/>
    <n v="89"/>
    <x v="44"/>
    <x v="0"/>
    <x v="1"/>
    <x v="3"/>
    <n v="3"/>
    <s v="No"/>
    <s v="Cash"/>
    <x v="0"/>
    <s v="Yes"/>
    <s v="Yes"/>
    <n v="37"/>
    <x v="2"/>
    <x v="6"/>
  </r>
  <r>
    <x v="1188"/>
    <n v="68"/>
    <x v="0"/>
    <x v="0"/>
    <x v="0"/>
    <n v="29"/>
    <x v="16"/>
    <x v="2"/>
    <x v="23"/>
    <x v="2"/>
    <n v="3.3"/>
    <s v="No"/>
    <s v="Credit Card"/>
    <x v="2"/>
    <s v="Yes"/>
    <s v="Yes"/>
    <n v="11"/>
    <x v="2"/>
    <x v="1"/>
  </r>
  <r>
    <x v="1189"/>
    <n v="64"/>
    <x v="0"/>
    <x v="5"/>
    <x v="0"/>
    <n v="97"/>
    <x v="10"/>
    <x v="3"/>
    <x v="11"/>
    <x v="2"/>
    <n v="4.9000000000000004"/>
    <s v="No"/>
    <s v="Venmo"/>
    <x v="1"/>
    <s v="Yes"/>
    <s v="Yes"/>
    <n v="28"/>
    <x v="5"/>
    <x v="2"/>
  </r>
  <r>
    <x v="1190"/>
    <n v="62"/>
    <x v="0"/>
    <x v="5"/>
    <x v="0"/>
    <n v="45"/>
    <x v="36"/>
    <x v="2"/>
    <x v="20"/>
    <x v="0"/>
    <n v="4.3"/>
    <s v="No"/>
    <s v="Bank Transfer"/>
    <x v="2"/>
    <s v="Yes"/>
    <s v="Yes"/>
    <n v="31"/>
    <x v="2"/>
    <x v="1"/>
  </r>
  <r>
    <x v="1191"/>
    <n v="34"/>
    <x v="0"/>
    <x v="17"/>
    <x v="0"/>
    <n v="70"/>
    <x v="27"/>
    <x v="0"/>
    <x v="4"/>
    <x v="0"/>
    <n v="4.0999999999999996"/>
    <s v="No"/>
    <s v="Debit Card"/>
    <x v="1"/>
    <s v="Yes"/>
    <s v="Yes"/>
    <n v="50"/>
    <x v="0"/>
    <x v="3"/>
  </r>
  <r>
    <x v="1192"/>
    <n v="49"/>
    <x v="0"/>
    <x v="7"/>
    <x v="2"/>
    <n v="56"/>
    <x v="20"/>
    <x v="2"/>
    <x v="2"/>
    <x v="2"/>
    <n v="4"/>
    <s v="No"/>
    <s v="PayPal"/>
    <x v="4"/>
    <s v="Yes"/>
    <s v="Yes"/>
    <n v="42"/>
    <x v="0"/>
    <x v="3"/>
  </r>
  <r>
    <x v="1193"/>
    <n v="40"/>
    <x v="0"/>
    <x v="14"/>
    <x v="2"/>
    <n v="55"/>
    <x v="29"/>
    <x v="0"/>
    <x v="6"/>
    <x v="3"/>
    <n v="5"/>
    <s v="No"/>
    <s v="Venmo"/>
    <x v="4"/>
    <s v="Yes"/>
    <s v="Yes"/>
    <n v="18"/>
    <x v="2"/>
    <x v="0"/>
  </r>
  <r>
    <x v="1194"/>
    <n v="50"/>
    <x v="0"/>
    <x v="15"/>
    <x v="0"/>
    <n v="46"/>
    <x v="14"/>
    <x v="1"/>
    <x v="11"/>
    <x v="0"/>
    <n v="3.1"/>
    <s v="No"/>
    <s v="Debit Card"/>
    <x v="4"/>
    <s v="Yes"/>
    <s v="Yes"/>
    <n v="6"/>
    <x v="2"/>
    <x v="0"/>
  </r>
  <r>
    <x v="1195"/>
    <n v="25"/>
    <x v="0"/>
    <x v="18"/>
    <x v="3"/>
    <n v="95"/>
    <x v="21"/>
    <x v="2"/>
    <x v="3"/>
    <x v="0"/>
    <n v="4"/>
    <s v="No"/>
    <s v="Cash"/>
    <x v="4"/>
    <s v="Yes"/>
    <s v="Yes"/>
    <n v="33"/>
    <x v="0"/>
    <x v="5"/>
  </r>
  <r>
    <x v="1196"/>
    <n v="30"/>
    <x v="0"/>
    <x v="22"/>
    <x v="3"/>
    <n v="88"/>
    <x v="25"/>
    <x v="2"/>
    <x v="1"/>
    <x v="0"/>
    <n v="3.2"/>
    <s v="No"/>
    <s v="PayPal"/>
    <x v="4"/>
    <s v="Yes"/>
    <s v="Yes"/>
    <n v="13"/>
    <x v="4"/>
    <x v="4"/>
  </r>
  <r>
    <x v="1197"/>
    <n v="54"/>
    <x v="0"/>
    <x v="4"/>
    <x v="1"/>
    <n v="92"/>
    <x v="34"/>
    <x v="0"/>
    <x v="10"/>
    <x v="3"/>
    <n v="3.9"/>
    <s v="No"/>
    <s v="Debit Card"/>
    <x v="3"/>
    <s v="Yes"/>
    <s v="Yes"/>
    <n v="26"/>
    <x v="3"/>
    <x v="2"/>
  </r>
  <r>
    <x v="1198"/>
    <n v="40"/>
    <x v="0"/>
    <x v="20"/>
    <x v="0"/>
    <n v="49"/>
    <x v="32"/>
    <x v="2"/>
    <x v="18"/>
    <x v="2"/>
    <n v="3.9"/>
    <s v="No"/>
    <s v="Bank Transfer"/>
    <x v="4"/>
    <s v="Yes"/>
    <s v="Yes"/>
    <n v="17"/>
    <x v="1"/>
    <x v="2"/>
  </r>
  <r>
    <x v="1199"/>
    <n v="49"/>
    <x v="0"/>
    <x v="3"/>
    <x v="1"/>
    <n v="89"/>
    <x v="33"/>
    <x v="2"/>
    <x v="21"/>
    <x v="3"/>
    <n v="4.5"/>
    <s v="No"/>
    <s v="Credit Card"/>
    <x v="1"/>
    <s v="Yes"/>
    <s v="Yes"/>
    <n v="3"/>
    <x v="5"/>
    <x v="1"/>
  </r>
  <r>
    <x v="1200"/>
    <n v="27"/>
    <x v="0"/>
    <x v="7"/>
    <x v="2"/>
    <n v="22"/>
    <x v="39"/>
    <x v="3"/>
    <x v="13"/>
    <x v="0"/>
    <n v="4.4000000000000004"/>
    <s v="No"/>
    <s v="Bank Transfer"/>
    <x v="5"/>
    <s v="Yes"/>
    <s v="Yes"/>
    <n v="7"/>
    <x v="3"/>
    <x v="1"/>
  </r>
  <r>
    <x v="1201"/>
    <n v="27"/>
    <x v="0"/>
    <x v="9"/>
    <x v="1"/>
    <n v="61"/>
    <x v="26"/>
    <x v="3"/>
    <x v="13"/>
    <x v="2"/>
    <n v="3.1"/>
    <s v="No"/>
    <s v="Cash"/>
    <x v="4"/>
    <s v="Yes"/>
    <s v="Yes"/>
    <n v="46"/>
    <x v="0"/>
    <x v="0"/>
  </r>
  <r>
    <x v="1202"/>
    <n v="48"/>
    <x v="0"/>
    <x v="18"/>
    <x v="3"/>
    <n v="29"/>
    <x v="33"/>
    <x v="1"/>
    <x v="8"/>
    <x v="1"/>
    <n v="2.9"/>
    <s v="No"/>
    <s v="Bank Transfer"/>
    <x v="3"/>
    <s v="Yes"/>
    <s v="Yes"/>
    <n v="14"/>
    <x v="0"/>
    <x v="6"/>
  </r>
  <r>
    <x v="1203"/>
    <n v="40"/>
    <x v="0"/>
    <x v="4"/>
    <x v="1"/>
    <n v="82"/>
    <x v="46"/>
    <x v="2"/>
    <x v="20"/>
    <x v="0"/>
    <n v="3.7"/>
    <s v="No"/>
    <s v="Bank Transfer"/>
    <x v="1"/>
    <s v="Yes"/>
    <s v="Yes"/>
    <n v="23"/>
    <x v="4"/>
    <x v="2"/>
  </r>
  <r>
    <x v="1204"/>
    <n v="67"/>
    <x v="0"/>
    <x v="22"/>
    <x v="3"/>
    <n v="94"/>
    <x v="20"/>
    <x v="2"/>
    <x v="6"/>
    <x v="1"/>
    <n v="3.2"/>
    <s v="No"/>
    <s v="Bank Transfer"/>
    <x v="4"/>
    <s v="Yes"/>
    <s v="Yes"/>
    <n v="20"/>
    <x v="2"/>
    <x v="6"/>
  </r>
  <r>
    <x v="1205"/>
    <n v="52"/>
    <x v="0"/>
    <x v="8"/>
    <x v="3"/>
    <n v="99"/>
    <x v="18"/>
    <x v="2"/>
    <x v="8"/>
    <x v="1"/>
    <n v="3.5"/>
    <s v="No"/>
    <s v="Credit Card"/>
    <x v="3"/>
    <s v="Yes"/>
    <s v="Yes"/>
    <n v="38"/>
    <x v="4"/>
    <x v="0"/>
  </r>
  <r>
    <x v="1206"/>
    <n v="22"/>
    <x v="0"/>
    <x v="8"/>
    <x v="3"/>
    <n v="59"/>
    <x v="16"/>
    <x v="1"/>
    <x v="17"/>
    <x v="3"/>
    <n v="3"/>
    <s v="No"/>
    <s v="Cash"/>
    <x v="1"/>
    <s v="Yes"/>
    <s v="Yes"/>
    <n v="16"/>
    <x v="0"/>
    <x v="6"/>
  </r>
  <r>
    <x v="1207"/>
    <n v="62"/>
    <x v="0"/>
    <x v="23"/>
    <x v="1"/>
    <n v="90"/>
    <x v="47"/>
    <x v="2"/>
    <x v="3"/>
    <x v="2"/>
    <n v="4.0999999999999996"/>
    <s v="No"/>
    <s v="Venmo"/>
    <x v="2"/>
    <s v="Yes"/>
    <s v="Yes"/>
    <n v="48"/>
    <x v="2"/>
    <x v="6"/>
  </r>
  <r>
    <x v="1208"/>
    <n v="20"/>
    <x v="0"/>
    <x v="23"/>
    <x v="1"/>
    <n v="100"/>
    <x v="48"/>
    <x v="1"/>
    <x v="16"/>
    <x v="0"/>
    <n v="2.9"/>
    <s v="No"/>
    <s v="Cash"/>
    <x v="4"/>
    <s v="Yes"/>
    <s v="Yes"/>
    <n v="8"/>
    <x v="5"/>
    <x v="2"/>
  </r>
  <r>
    <x v="1209"/>
    <n v="41"/>
    <x v="0"/>
    <x v="13"/>
    <x v="0"/>
    <n v="62"/>
    <x v="38"/>
    <x v="2"/>
    <x v="24"/>
    <x v="0"/>
    <n v="3.8"/>
    <s v="No"/>
    <s v="PayPal"/>
    <x v="2"/>
    <s v="Yes"/>
    <s v="Yes"/>
    <n v="16"/>
    <x v="4"/>
    <x v="5"/>
  </r>
  <r>
    <x v="1210"/>
    <n v="34"/>
    <x v="0"/>
    <x v="12"/>
    <x v="3"/>
    <n v="78"/>
    <x v="9"/>
    <x v="2"/>
    <x v="8"/>
    <x v="3"/>
    <n v="4.0999999999999996"/>
    <s v="No"/>
    <s v="PayPal"/>
    <x v="2"/>
    <s v="Yes"/>
    <s v="Yes"/>
    <n v="5"/>
    <x v="1"/>
    <x v="3"/>
  </r>
  <r>
    <x v="1211"/>
    <n v="23"/>
    <x v="0"/>
    <x v="15"/>
    <x v="0"/>
    <n v="94"/>
    <x v="19"/>
    <x v="2"/>
    <x v="14"/>
    <x v="1"/>
    <n v="4.5999999999999996"/>
    <s v="No"/>
    <s v="Venmo"/>
    <x v="5"/>
    <s v="Yes"/>
    <s v="Yes"/>
    <n v="14"/>
    <x v="0"/>
    <x v="6"/>
  </r>
  <r>
    <x v="1212"/>
    <n v="32"/>
    <x v="0"/>
    <x v="9"/>
    <x v="1"/>
    <n v="74"/>
    <x v="38"/>
    <x v="2"/>
    <x v="22"/>
    <x v="2"/>
    <n v="2.5"/>
    <s v="No"/>
    <s v="Venmo"/>
    <x v="1"/>
    <s v="Yes"/>
    <s v="Yes"/>
    <n v="18"/>
    <x v="2"/>
    <x v="1"/>
  </r>
  <r>
    <x v="1213"/>
    <n v="68"/>
    <x v="0"/>
    <x v="8"/>
    <x v="3"/>
    <n v="52"/>
    <x v="0"/>
    <x v="3"/>
    <x v="13"/>
    <x v="1"/>
    <n v="3.7"/>
    <s v="No"/>
    <s v="Cash"/>
    <x v="0"/>
    <s v="Yes"/>
    <s v="Yes"/>
    <n v="14"/>
    <x v="5"/>
    <x v="6"/>
  </r>
  <r>
    <x v="1214"/>
    <n v="30"/>
    <x v="0"/>
    <x v="14"/>
    <x v="2"/>
    <n v="81"/>
    <x v="34"/>
    <x v="2"/>
    <x v="24"/>
    <x v="3"/>
    <n v="3.8"/>
    <s v="No"/>
    <s v="Cash"/>
    <x v="1"/>
    <s v="Yes"/>
    <s v="Yes"/>
    <n v="5"/>
    <x v="1"/>
    <x v="6"/>
  </r>
  <r>
    <x v="1215"/>
    <n v="66"/>
    <x v="0"/>
    <x v="0"/>
    <x v="0"/>
    <n v="20"/>
    <x v="4"/>
    <x v="0"/>
    <x v="6"/>
    <x v="0"/>
    <n v="2.6"/>
    <s v="No"/>
    <s v="Cash"/>
    <x v="4"/>
    <s v="Yes"/>
    <s v="Yes"/>
    <n v="15"/>
    <x v="2"/>
    <x v="6"/>
  </r>
  <r>
    <x v="1216"/>
    <n v="62"/>
    <x v="0"/>
    <x v="13"/>
    <x v="0"/>
    <n v="32"/>
    <x v="40"/>
    <x v="3"/>
    <x v="12"/>
    <x v="2"/>
    <n v="3.7"/>
    <s v="No"/>
    <s v="PayPal"/>
    <x v="1"/>
    <s v="Yes"/>
    <s v="Yes"/>
    <n v="3"/>
    <x v="0"/>
    <x v="6"/>
  </r>
  <r>
    <x v="1217"/>
    <n v="50"/>
    <x v="0"/>
    <x v="23"/>
    <x v="1"/>
    <n v="63"/>
    <x v="43"/>
    <x v="3"/>
    <x v="17"/>
    <x v="3"/>
    <n v="2.6"/>
    <s v="No"/>
    <s v="Debit Card"/>
    <x v="1"/>
    <s v="Yes"/>
    <s v="Yes"/>
    <n v="12"/>
    <x v="1"/>
    <x v="6"/>
  </r>
  <r>
    <x v="1218"/>
    <n v="55"/>
    <x v="0"/>
    <x v="23"/>
    <x v="1"/>
    <n v="79"/>
    <x v="38"/>
    <x v="2"/>
    <x v="17"/>
    <x v="1"/>
    <n v="3.1"/>
    <s v="No"/>
    <s v="Venmo"/>
    <x v="5"/>
    <s v="Yes"/>
    <s v="Yes"/>
    <n v="43"/>
    <x v="1"/>
    <x v="6"/>
  </r>
  <r>
    <x v="1219"/>
    <n v="19"/>
    <x v="0"/>
    <x v="1"/>
    <x v="0"/>
    <n v="23"/>
    <x v="34"/>
    <x v="2"/>
    <x v="9"/>
    <x v="0"/>
    <n v="2.5"/>
    <s v="No"/>
    <s v="Bank Transfer"/>
    <x v="2"/>
    <s v="Yes"/>
    <s v="Yes"/>
    <n v="35"/>
    <x v="2"/>
    <x v="4"/>
  </r>
  <r>
    <x v="1220"/>
    <n v="67"/>
    <x v="0"/>
    <x v="24"/>
    <x v="3"/>
    <n v="64"/>
    <x v="0"/>
    <x v="2"/>
    <x v="14"/>
    <x v="0"/>
    <n v="4.9000000000000004"/>
    <s v="No"/>
    <s v="Bank Transfer"/>
    <x v="0"/>
    <s v="Yes"/>
    <s v="Yes"/>
    <n v="36"/>
    <x v="4"/>
    <x v="3"/>
  </r>
  <r>
    <x v="1221"/>
    <n v="18"/>
    <x v="0"/>
    <x v="20"/>
    <x v="0"/>
    <n v="69"/>
    <x v="44"/>
    <x v="2"/>
    <x v="16"/>
    <x v="0"/>
    <n v="4.5"/>
    <s v="No"/>
    <s v="Bank Transfer"/>
    <x v="3"/>
    <s v="Yes"/>
    <s v="Yes"/>
    <n v="3"/>
    <x v="1"/>
    <x v="3"/>
  </r>
  <r>
    <x v="1222"/>
    <n v="58"/>
    <x v="0"/>
    <x v="2"/>
    <x v="0"/>
    <n v="69"/>
    <x v="27"/>
    <x v="0"/>
    <x v="23"/>
    <x v="3"/>
    <n v="3.4"/>
    <s v="No"/>
    <s v="Bank Transfer"/>
    <x v="5"/>
    <s v="Yes"/>
    <s v="Yes"/>
    <n v="27"/>
    <x v="4"/>
    <x v="2"/>
  </r>
  <r>
    <x v="1223"/>
    <n v="69"/>
    <x v="0"/>
    <x v="13"/>
    <x v="0"/>
    <n v="24"/>
    <x v="23"/>
    <x v="0"/>
    <x v="16"/>
    <x v="0"/>
    <n v="3.9"/>
    <s v="No"/>
    <s v="Credit Card"/>
    <x v="1"/>
    <s v="Yes"/>
    <s v="Yes"/>
    <n v="21"/>
    <x v="4"/>
    <x v="1"/>
  </r>
  <r>
    <x v="1224"/>
    <n v="62"/>
    <x v="0"/>
    <x v="6"/>
    <x v="0"/>
    <n v="50"/>
    <x v="26"/>
    <x v="2"/>
    <x v="22"/>
    <x v="2"/>
    <n v="3.7"/>
    <s v="No"/>
    <s v="Bank Transfer"/>
    <x v="5"/>
    <s v="Yes"/>
    <s v="Yes"/>
    <n v="18"/>
    <x v="0"/>
    <x v="1"/>
  </r>
  <r>
    <x v="1225"/>
    <n v="28"/>
    <x v="0"/>
    <x v="24"/>
    <x v="3"/>
    <n v="97"/>
    <x v="17"/>
    <x v="1"/>
    <x v="2"/>
    <x v="3"/>
    <n v="2.6"/>
    <s v="No"/>
    <s v="Credit Card"/>
    <x v="1"/>
    <s v="Yes"/>
    <s v="Yes"/>
    <n v="16"/>
    <x v="5"/>
    <x v="1"/>
  </r>
  <r>
    <x v="1226"/>
    <n v="53"/>
    <x v="0"/>
    <x v="3"/>
    <x v="1"/>
    <n v="91"/>
    <x v="31"/>
    <x v="1"/>
    <x v="17"/>
    <x v="3"/>
    <n v="3.4"/>
    <s v="No"/>
    <s v="PayPal"/>
    <x v="5"/>
    <s v="Yes"/>
    <s v="Yes"/>
    <n v="18"/>
    <x v="0"/>
    <x v="4"/>
  </r>
  <r>
    <x v="1227"/>
    <n v="27"/>
    <x v="0"/>
    <x v="0"/>
    <x v="0"/>
    <n v="37"/>
    <x v="26"/>
    <x v="0"/>
    <x v="22"/>
    <x v="1"/>
    <n v="4.9000000000000004"/>
    <s v="No"/>
    <s v="Venmo"/>
    <x v="5"/>
    <s v="Yes"/>
    <s v="Yes"/>
    <n v="19"/>
    <x v="4"/>
    <x v="4"/>
  </r>
  <r>
    <x v="1228"/>
    <n v="55"/>
    <x v="0"/>
    <x v="14"/>
    <x v="2"/>
    <n v="55"/>
    <x v="27"/>
    <x v="1"/>
    <x v="22"/>
    <x v="0"/>
    <n v="3.9"/>
    <s v="No"/>
    <s v="Venmo"/>
    <x v="0"/>
    <s v="Yes"/>
    <s v="Yes"/>
    <n v="1"/>
    <x v="1"/>
    <x v="2"/>
  </r>
  <r>
    <x v="1229"/>
    <n v="34"/>
    <x v="0"/>
    <x v="16"/>
    <x v="3"/>
    <n v="52"/>
    <x v="23"/>
    <x v="3"/>
    <x v="1"/>
    <x v="0"/>
    <n v="3.6"/>
    <s v="No"/>
    <s v="Venmo"/>
    <x v="0"/>
    <s v="Yes"/>
    <s v="Yes"/>
    <n v="39"/>
    <x v="4"/>
    <x v="2"/>
  </r>
  <r>
    <x v="1230"/>
    <n v="25"/>
    <x v="0"/>
    <x v="19"/>
    <x v="3"/>
    <n v="80"/>
    <x v="26"/>
    <x v="0"/>
    <x v="18"/>
    <x v="1"/>
    <n v="4.5999999999999996"/>
    <s v="No"/>
    <s v="Debit Card"/>
    <x v="3"/>
    <s v="Yes"/>
    <s v="Yes"/>
    <n v="49"/>
    <x v="0"/>
    <x v="5"/>
  </r>
  <r>
    <x v="1231"/>
    <n v="66"/>
    <x v="0"/>
    <x v="20"/>
    <x v="0"/>
    <n v="79"/>
    <x v="38"/>
    <x v="2"/>
    <x v="9"/>
    <x v="1"/>
    <n v="4"/>
    <s v="No"/>
    <s v="Credit Card"/>
    <x v="4"/>
    <s v="Yes"/>
    <s v="Yes"/>
    <n v="43"/>
    <x v="2"/>
    <x v="0"/>
  </r>
  <r>
    <x v="1232"/>
    <n v="57"/>
    <x v="0"/>
    <x v="8"/>
    <x v="3"/>
    <n v="23"/>
    <x v="14"/>
    <x v="2"/>
    <x v="4"/>
    <x v="2"/>
    <n v="3.6"/>
    <s v="No"/>
    <s v="Cash"/>
    <x v="1"/>
    <s v="Yes"/>
    <s v="Yes"/>
    <n v="31"/>
    <x v="5"/>
    <x v="6"/>
  </r>
  <r>
    <x v="1233"/>
    <n v="46"/>
    <x v="0"/>
    <x v="13"/>
    <x v="0"/>
    <n v="73"/>
    <x v="40"/>
    <x v="0"/>
    <x v="19"/>
    <x v="0"/>
    <n v="3.5"/>
    <s v="No"/>
    <s v="Cash"/>
    <x v="2"/>
    <s v="Yes"/>
    <s v="Yes"/>
    <n v="40"/>
    <x v="0"/>
    <x v="6"/>
  </r>
  <r>
    <x v="1234"/>
    <n v="38"/>
    <x v="0"/>
    <x v="24"/>
    <x v="3"/>
    <n v="99"/>
    <x v="32"/>
    <x v="2"/>
    <x v="21"/>
    <x v="3"/>
    <n v="4.0999999999999996"/>
    <s v="No"/>
    <s v="Cash"/>
    <x v="5"/>
    <s v="Yes"/>
    <s v="Yes"/>
    <n v="2"/>
    <x v="4"/>
    <x v="4"/>
  </r>
  <r>
    <x v="1235"/>
    <n v="23"/>
    <x v="0"/>
    <x v="1"/>
    <x v="0"/>
    <n v="22"/>
    <x v="37"/>
    <x v="2"/>
    <x v="16"/>
    <x v="1"/>
    <n v="3"/>
    <s v="No"/>
    <s v="Bank Transfer"/>
    <x v="5"/>
    <s v="Yes"/>
    <s v="Yes"/>
    <n v="46"/>
    <x v="3"/>
    <x v="6"/>
  </r>
  <r>
    <x v="1236"/>
    <n v="42"/>
    <x v="0"/>
    <x v="19"/>
    <x v="3"/>
    <n v="68"/>
    <x v="35"/>
    <x v="2"/>
    <x v="3"/>
    <x v="2"/>
    <n v="4.4000000000000004"/>
    <s v="No"/>
    <s v="PayPal"/>
    <x v="5"/>
    <s v="Yes"/>
    <s v="Yes"/>
    <n v="35"/>
    <x v="5"/>
    <x v="6"/>
  </r>
  <r>
    <x v="1237"/>
    <n v="25"/>
    <x v="0"/>
    <x v="10"/>
    <x v="0"/>
    <n v="92"/>
    <x v="49"/>
    <x v="1"/>
    <x v="4"/>
    <x v="1"/>
    <n v="4.4000000000000004"/>
    <s v="No"/>
    <s v="Credit Card"/>
    <x v="4"/>
    <s v="Yes"/>
    <s v="Yes"/>
    <n v="42"/>
    <x v="2"/>
    <x v="3"/>
  </r>
  <r>
    <x v="1238"/>
    <n v="55"/>
    <x v="0"/>
    <x v="13"/>
    <x v="0"/>
    <n v="77"/>
    <x v="5"/>
    <x v="2"/>
    <x v="10"/>
    <x v="0"/>
    <n v="3.7"/>
    <s v="No"/>
    <s v="PayPal"/>
    <x v="0"/>
    <s v="Yes"/>
    <s v="Yes"/>
    <n v="3"/>
    <x v="0"/>
    <x v="0"/>
  </r>
  <r>
    <x v="1239"/>
    <n v="62"/>
    <x v="0"/>
    <x v="7"/>
    <x v="2"/>
    <n v="37"/>
    <x v="32"/>
    <x v="3"/>
    <x v="23"/>
    <x v="1"/>
    <n v="4.8"/>
    <s v="No"/>
    <s v="PayPal"/>
    <x v="3"/>
    <s v="Yes"/>
    <s v="Yes"/>
    <n v="32"/>
    <x v="5"/>
    <x v="6"/>
  </r>
  <r>
    <x v="1240"/>
    <n v="41"/>
    <x v="0"/>
    <x v="18"/>
    <x v="3"/>
    <n v="79"/>
    <x v="32"/>
    <x v="0"/>
    <x v="3"/>
    <x v="0"/>
    <n v="2.9"/>
    <s v="No"/>
    <s v="Debit Card"/>
    <x v="5"/>
    <s v="Yes"/>
    <s v="Yes"/>
    <n v="48"/>
    <x v="5"/>
    <x v="2"/>
  </r>
  <r>
    <x v="1241"/>
    <n v="58"/>
    <x v="0"/>
    <x v="15"/>
    <x v="0"/>
    <n v="51"/>
    <x v="11"/>
    <x v="3"/>
    <x v="6"/>
    <x v="0"/>
    <n v="3.1"/>
    <s v="No"/>
    <s v="Cash"/>
    <x v="0"/>
    <s v="Yes"/>
    <s v="Yes"/>
    <n v="34"/>
    <x v="2"/>
    <x v="1"/>
  </r>
  <r>
    <x v="1242"/>
    <n v="56"/>
    <x v="0"/>
    <x v="20"/>
    <x v="0"/>
    <n v="27"/>
    <x v="22"/>
    <x v="2"/>
    <x v="12"/>
    <x v="2"/>
    <n v="4"/>
    <s v="No"/>
    <s v="Bank Transfer"/>
    <x v="2"/>
    <s v="Yes"/>
    <s v="Yes"/>
    <n v="15"/>
    <x v="4"/>
    <x v="3"/>
  </r>
  <r>
    <x v="1243"/>
    <n v="25"/>
    <x v="0"/>
    <x v="0"/>
    <x v="0"/>
    <n v="23"/>
    <x v="13"/>
    <x v="1"/>
    <x v="6"/>
    <x v="1"/>
    <n v="3"/>
    <s v="No"/>
    <s v="PayPal"/>
    <x v="5"/>
    <s v="Yes"/>
    <s v="Yes"/>
    <n v="22"/>
    <x v="5"/>
    <x v="2"/>
  </r>
  <r>
    <x v="1244"/>
    <n v="70"/>
    <x v="0"/>
    <x v="20"/>
    <x v="0"/>
    <n v="76"/>
    <x v="27"/>
    <x v="1"/>
    <x v="5"/>
    <x v="2"/>
    <n v="3.9"/>
    <s v="No"/>
    <s v="Cash"/>
    <x v="4"/>
    <s v="Yes"/>
    <s v="Yes"/>
    <n v="2"/>
    <x v="1"/>
    <x v="5"/>
  </r>
  <r>
    <x v="1245"/>
    <n v="42"/>
    <x v="0"/>
    <x v="10"/>
    <x v="0"/>
    <n v="31"/>
    <x v="14"/>
    <x v="2"/>
    <x v="10"/>
    <x v="3"/>
    <n v="3.4"/>
    <s v="No"/>
    <s v="Bank Transfer"/>
    <x v="3"/>
    <s v="Yes"/>
    <s v="Yes"/>
    <n v="30"/>
    <x v="4"/>
    <x v="1"/>
  </r>
  <r>
    <x v="1246"/>
    <n v="27"/>
    <x v="0"/>
    <x v="15"/>
    <x v="0"/>
    <n v="60"/>
    <x v="7"/>
    <x v="2"/>
    <x v="4"/>
    <x v="0"/>
    <n v="2.7"/>
    <s v="No"/>
    <s v="Credit Card"/>
    <x v="3"/>
    <s v="Yes"/>
    <s v="Yes"/>
    <n v="27"/>
    <x v="1"/>
    <x v="5"/>
  </r>
  <r>
    <x v="1247"/>
    <n v="65"/>
    <x v="0"/>
    <x v="17"/>
    <x v="0"/>
    <n v="99"/>
    <x v="41"/>
    <x v="2"/>
    <x v="4"/>
    <x v="1"/>
    <n v="3.5"/>
    <s v="No"/>
    <s v="Bank Transfer"/>
    <x v="0"/>
    <s v="Yes"/>
    <s v="Yes"/>
    <n v="18"/>
    <x v="0"/>
    <x v="4"/>
  </r>
  <r>
    <x v="1248"/>
    <n v="62"/>
    <x v="0"/>
    <x v="19"/>
    <x v="3"/>
    <n v="37"/>
    <x v="48"/>
    <x v="3"/>
    <x v="16"/>
    <x v="0"/>
    <n v="3"/>
    <s v="No"/>
    <s v="Credit Card"/>
    <x v="1"/>
    <s v="Yes"/>
    <s v="Yes"/>
    <n v="8"/>
    <x v="2"/>
    <x v="2"/>
  </r>
  <r>
    <x v="1249"/>
    <n v="62"/>
    <x v="0"/>
    <x v="23"/>
    <x v="1"/>
    <n v="50"/>
    <x v="4"/>
    <x v="2"/>
    <x v="15"/>
    <x v="0"/>
    <n v="4.5"/>
    <s v="No"/>
    <s v="PayPal"/>
    <x v="0"/>
    <s v="Yes"/>
    <s v="Yes"/>
    <n v="48"/>
    <x v="0"/>
    <x v="0"/>
  </r>
  <r>
    <x v="1250"/>
    <n v="52"/>
    <x v="0"/>
    <x v="2"/>
    <x v="0"/>
    <n v="26"/>
    <x v="13"/>
    <x v="3"/>
    <x v="7"/>
    <x v="0"/>
    <n v="4.0999999999999996"/>
    <s v="No"/>
    <s v="Cash"/>
    <x v="1"/>
    <s v="Yes"/>
    <s v="Yes"/>
    <n v="24"/>
    <x v="1"/>
    <x v="5"/>
  </r>
  <r>
    <x v="1251"/>
    <n v="56"/>
    <x v="0"/>
    <x v="6"/>
    <x v="0"/>
    <n v="86"/>
    <x v="27"/>
    <x v="3"/>
    <x v="20"/>
    <x v="1"/>
    <n v="5"/>
    <s v="No"/>
    <s v="Debit Card"/>
    <x v="2"/>
    <s v="Yes"/>
    <s v="Yes"/>
    <n v="43"/>
    <x v="2"/>
    <x v="5"/>
  </r>
  <r>
    <x v="1252"/>
    <n v="28"/>
    <x v="0"/>
    <x v="3"/>
    <x v="1"/>
    <n v="41"/>
    <x v="2"/>
    <x v="0"/>
    <x v="23"/>
    <x v="3"/>
    <n v="4"/>
    <s v="No"/>
    <s v="Venmo"/>
    <x v="3"/>
    <s v="Yes"/>
    <s v="Yes"/>
    <n v="8"/>
    <x v="1"/>
    <x v="3"/>
  </r>
  <r>
    <x v="1253"/>
    <n v="39"/>
    <x v="0"/>
    <x v="3"/>
    <x v="1"/>
    <n v="23"/>
    <x v="6"/>
    <x v="3"/>
    <x v="16"/>
    <x v="0"/>
    <n v="4.9000000000000004"/>
    <s v="No"/>
    <s v="Venmo"/>
    <x v="0"/>
    <s v="Yes"/>
    <s v="Yes"/>
    <n v="49"/>
    <x v="3"/>
    <x v="2"/>
  </r>
  <r>
    <x v="1254"/>
    <n v="54"/>
    <x v="0"/>
    <x v="4"/>
    <x v="1"/>
    <n v="56"/>
    <x v="18"/>
    <x v="3"/>
    <x v="13"/>
    <x v="1"/>
    <n v="3.3"/>
    <s v="No"/>
    <s v="Cash"/>
    <x v="4"/>
    <s v="Yes"/>
    <s v="Yes"/>
    <n v="2"/>
    <x v="2"/>
    <x v="4"/>
  </r>
  <r>
    <x v="1255"/>
    <n v="30"/>
    <x v="0"/>
    <x v="19"/>
    <x v="3"/>
    <n v="68"/>
    <x v="27"/>
    <x v="2"/>
    <x v="15"/>
    <x v="3"/>
    <n v="4.0999999999999996"/>
    <s v="No"/>
    <s v="Credit Card"/>
    <x v="3"/>
    <s v="Yes"/>
    <s v="Yes"/>
    <n v="38"/>
    <x v="1"/>
    <x v="0"/>
  </r>
  <r>
    <x v="1256"/>
    <n v="45"/>
    <x v="0"/>
    <x v="7"/>
    <x v="2"/>
    <n v="48"/>
    <x v="8"/>
    <x v="1"/>
    <x v="8"/>
    <x v="0"/>
    <n v="3.6"/>
    <s v="No"/>
    <s v="Cash"/>
    <x v="0"/>
    <s v="Yes"/>
    <s v="Yes"/>
    <n v="4"/>
    <x v="1"/>
    <x v="0"/>
  </r>
  <r>
    <x v="1257"/>
    <n v="68"/>
    <x v="0"/>
    <x v="10"/>
    <x v="0"/>
    <n v="67"/>
    <x v="46"/>
    <x v="0"/>
    <x v="9"/>
    <x v="1"/>
    <n v="3"/>
    <s v="No"/>
    <s v="Cash"/>
    <x v="1"/>
    <s v="Yes"/>
    <s v="Yes"/>
    <n v="31"/>
    <x v="1"/>
    <x v="6"/>
  </r>
  <r>
    <x v="1258"/>
    <n v="47"/>
    <x v="0"/>
    <x v="23"/>
    <x v="1"/>
    <n v="87"/>
    <x v="31"/>
    <x v="3"/>
    <x v="9"/>
    <x v="1"/>
    <n v="4.0999999999999996"/>
    <s v="No"/>
    <s v="Debit Card"/>
    <x v="4"/>
    <s v="Yes"/>
    <s v="Yes"/>
    <n v="34"/>
    <x v="5"/>
    <x v="6"/>
  </r>
  <r>
    <x v="1259"/>
    <n v="68"/>
    <x v="0"/>
    <x v="11"/>
    <x v="0"/>
    <n v="64"/>
    <x v="46"/>
    <x v="2"/>
    <x v="2"/>
    <x v="3"/>
    <n v="3.9"/>
    <s v="No"/>
    <s v="Bank Transfer"/>
    <x v="3"/>
    <s v="Yes"/>
    <s v="Yes"/>
    <n v="45"/>
    <x v="2"/>
    <x v="5"/>
  </r>
  <r>
    <x v="1260"/>
    <n v="63"/>
    <x v="0"/>
    <x v="5"/>
    <x v="0"/>
    <n v="93"/>
    <x v="41"/>
    <x v="3"/>
    <x v="14"/>
    <x v="1"/>
    <n v="4.0999999999999996"/>
    <s v="No"/>
    <s v="Venmo"/>
    <x v="5"/>
    <s v="Yes"/>
    <s v="Yes"/>
    <n v="30"/>
    <x v="5"/>
    <x v="3"/>
  </r>
  <r>
    <x v="1261"/>
    <n v="20"/>
    <x v="0"/>
    <x v="5"/>
    <x v="0"/>
    <n v="29"/>
    <x v="39"/>
    <x v="0"/>
    <x v="1"/>
    <x v="2"/>
    <n v="2.8"/>
    <s v="No"/>
    <s v="Venmo"/>
    <x v="2"/>
    <s v="Yes"/>
    <s v="Yes"/>
    <n v="2"/>
    <x v="2"/>
    <x v="0"/>
  </r>
  <r>
    <x v="1262"/>
    <n v="29"/>
    <x v="0"/>
    <x v="23"/>
    <x v="1"/>
    <n v="62"/>
    <x v="30"/>
    <x v="0"/>
    <x v="18"/>
    <x v="0"/>
    <n v="4.8"/>
    <s v="No"/>
    <s v="Debit Card"/>
    <x v="5"/>
    <s v="Yes"/>
    <s v="Yes"/>
    <n v="44"/>
    <x v="0"/>
    <x v="5"/>
  </r>
  <r>
    <x v="1263"/>
    <n v="41"/>
    <x v="0"/>
    <x v="15"/>
    <x v="0"/>
    <n v="70"/>
    <x v="12"/>
    <x v="0"/>
    <x v="18"/>
    <x v="0"/>
    <n v="4.5999999999999996"/>
    <s v="No"/>
    <s v="Bank Transfer"/>
    <x v="4"/>
    <s v="Yes"/>
    <s v="Yes"/>
    <n v="1"/>
    <x v="2"/>
    <x v="4"/>
  </r>
  <r>
    <x v="1264"/>
    <n v="52"/>
    <x v="0"/>
    <x v="1"/>
    <x v="0"/>
    <n v="92"/>
    <x v="34"/>
    <x v="1"/>
    <x v="24"/>
    <x v="0"/>
    <n v="2.5"/>
    <s v="No"/>
    <s v="Venmo"/>
    <x v="2"/>
    <s v="Yes"/>
    <s v="Yes"/>
    <n v="1"/>
    <x v="0"/>
    <x v="4"/>
  </r>
  <r>
    <x v="1265"/>
    <n v="32"/>
    <x v="0"/>
    <x v="5"/>
    <x v="0"/>
    <n v="79"/>
    <x v="7"/>
    <x v="2"/>
    <x v="12"/>
    <x v="1"/>
    <n v="2.7"/>
    <s v="No"/>
    <s v="Bank Transfer"/>
    <x v="2"/>
    <s v="Yes"/>
    <s v="Yes"/>
    <n v="27"/>
    <x v="4"/>
    <x v="1"/>
  </r>
  <r>
    <x v="1266"/>
    <n v="20"/>
    <x v="0"/>
    <x v="0"/>
    <x v="0"/>
    <n v="31"/>
    <x v="25"/>
    <x v="2"/>
    <x v="15"/>
    <x v="3"/>
    <n v="4"/>
    <s v="No"/>
    <s v="Cash"/>
    <x v="3"/>
    <s v="Yes"/>
    <s v="Yes"/>
    <n v="14"/>
    <x v="5"/>
    <x v="6"/>
  </r>
  <r>
    <x v="1267"/>
    <n v="47"/>
    <x v="0"/>
    <x v="17"/>
    <x v="0"/>
    <n v="83"/>
    <x v="4"/>
    <x v="1"/>
    <x v="0"/>
    <x v="1"/>
    <n v="2.7"/>
    <s v="No"/>
    <s v="Credit Card"/>
    <x v="3"/>
    <s v="Yes"/>
    <s v="Yes"/>
    <n v="41"/>
    <x v="1"/>
    <x v="1"/>
  </r>
  <r>
    <x v="1268"/>
    <n v="23"/>
    <x v="0"/>
    <x v="14"/>
    <x v="2"/>
    <n v="88"/>
    <x v="37"/>
    <x v="3"/>
    <x v="4"/>
    <x v="0"/>
    <n v="2.9"/>
    <s v="No"/>
    <s v="Venmo"/>
    <x v="2"/>
    <s v="Yes"/>
    <s v="Yes"/>
    <n v="25"/>
    <x v="5"/>
    <x v="4"/>
  </r>
  <r>
    <x v="1269"/>
    <n v="43"/>
    <x v="0"/>
    <x v="16"/>
    <x v="3"/>
    <n v="53"/>
    <x v="34"/>
    <x v="2"/>
    <x v="12"/>
    <x v="1"/>
    <n v="3"/>
    <s v="No"/>
    <s v="PayPal"/>
    <x v="3"/>
    <s v="Yes"/>
    <s v="Yes"/>
    <n v="47"/>
    <x v="3"/>
    <x v="3"/>
  </r>
  <r>
    <x v="1270"/>
    <n v="67"/>
    <x v="0"/>
    <x v="15"/>
    <x v="0"/>
    <n v="98"/>
    <x v="8"/>
    <x v="2"/>
    <x v="14"/>
    <x v="3"/>
    <n v="3.3"/>
    <s v="No"/>
    <s v="Cash"/>
    <x v="3"/>
    <s v="Yes"/>
    <s v="Yes"/>
    <n v="20"/>
    <x v="1"/>
    <x v="2"/>
  </r>
  <r>
    <x v="1271"/>
    <n v="70"/>
    <x v="0"/>
    <x v="16"/>
    <x v="3"/>
    <n v="57"/>
    <x v="0"/>
    <x v="1"/>
    <x v="0"/>
    <x v="1"/>
    <n v="4.3"/>
    <s v="No"/>
    <s v="Cash"/>
    <x v="5"/>
    <s v="Yes"/>
    <s v="Yes"/>
    <n v="42"/>
    <x v="3"/>
    <x v="2"/>
  </r>
  <r>
    <x v="1272"/>
    <n v="35"/>
    <x v="0"/>
    <x v="3"/>
    <x v="1"/>
    <n v="80"/>
    <x v="48"/>
    <x v="2"/>
    <x v="20"/>
    <x v="0"/>
    <n v="4.4000000000000004"/>
    <s v="No"/>
    <s v="Debit Card"/>
    <x v="0"/>
    <s v="Yes"/>
    <s v="Yes"/>
    <n v="16"/>
    <x v="4"/>
    <x v="5"/>
  </r>
  <r>
    <x v="1273"/>
    <n v="41"/>
    <x v="0"/>
    <x v="2"/>
    <x v="0"/>
    <n v="29"/>
    <x v="16"/>
    <x v="0"/>
    <x v="5"/>
    <x v="1"/>
    <n v="4.0999999999999996"/>
    <s v="No"/>
    <s v="Cash"/>
    <x v="2"/>
    <s v="Yes"/>
    <s v="Yes"/>
    <n v="32"/>
    <x v="2"/>
    <x v="6"/>
  </r>
  <r>
    <x v="1274"/>
    <n v="54"/>
    <x v="0"/>
    <x v="19"/>
    <x v="3"/>
    <n v="73"/>
    <x v="9"/>
    <x v="2"/>
    <x v="8"/>
    <x v="1"/>
    <n v="3.1"/>
    <s v="No"/>
    <s v="Cash"/>
    <x v="4"/>
    <s v="Yes"/>
    <s v="Yes"/>
    <n v="37"/>
    <x v="3"/>
    <x v="3"/>
  </r>
  <r>
    <x v="1275"/>
    <n v="55"/>
    <x v="0"/>
    <x v="1"/>
    <x v="0"/>
    <n v="32"/>
    <x v="10"/>
    <x v="1"/>
    <x v="2"/>
    <x v="3"/>
    <n v="4.5"/>
    <s v="No"/>
    <s v="PayPal"/>
    <x v="3"/>
    <s v="Yes"/>
    <s v="Yes"/>
    <n v="1"/>
    <x v="3"/>
    <x v="5"/>
  </r>
  <r>
    <x v="1276"/>
    <n v="51"/>
    <x v="0"/>
    <x v="23"/>
    <x v="1"/>
    <n v="68"/>
    <x v="5"/>
    <x v="0"/>
    <x v="2"/>
    <x v="1"/>
    <n v="4.8"/>
    <s v="No"/>
    <s v="PayPal"/>
    <x v="2"/>
    <s v="Yes"/>
    <s v="Yes"/>
    <n v="37"/>
    <x v="4"/>
    <x v="1"/>
  </r>
  <r>
    <x v="1277"/>
    <n v="19"/>
    <x v="0"/>
    <x v="0"/>
    <x v="0"/>
    <n v="97"/>
    <x v="3"/>
    <x v="0"/>
    <x v="14"/>
    <x v="1"/>
    <n v="5"/>
    <s v="No"/>
    <s v="Debit Card"/>
    <x v="0"/>
    <s v="Yes"/>
    <s v="Yes"/>
    <n v="5"/>
    <x v="0"/>
    <x v="3"/>
  </r>
  <r>
    <x v="1278"/>
    <n v="28"/>
    <x v="0"/>
    <x v="6"/>
    <x v="0"/>
    <n v="98"/>
    <x v="40"/>
    <x v="2"/>
    <x v="10"/>
    <x v="3"/>
    <n v="2.8"/>
    <s v="No"/>
    <s v="Credit Card"/>
    <x v="2"/>
    <s v="Yes"/>
    <s v="Yes"/>
    <n v="31"/>
    <x v="0"/>
    <x v="0"/>
  </r>
  <r>
    <x v="1279"/>
    <n v="63"/>
    <x v="0"/>
    <x v="15"/>
    <x v="0"/>
    <n v="56"/>
    <x v="33"/>
    <x v="0"/>
    <x v="4"/>
    <x v="3"/>
    <n v="3.7"/>
    <s v="No"/>
    <s v="PayPal"/>
    <x v="0"/>
    <s v="Yes"/>
    <s v="Yes"/>
    <n v="18"/>
    <x v="5"/>
    <x v="2"/>
  </r>
  <r>
    <x v="1280"/>
    <n v="30"/>
    <x v="0"/>
    <x v="13"/>
    <x v="0"/>
    <n v="78"/>
    <x v="42"/>
    <x v="0"/>
    <x v="3"/>
    <x v="0"/>
    <n v="4.4000000000000004"/>
    <s v="No"/>
    <s v="PayPal"/>
    <x v="4"/>
    <s v="Yes"/>
    <s v="Yes"/>
    <n v="39"/>
    <x v="0"/>
    <x v="6"/>
  </r>
  <r>
    <x v="1281"/>
    <n v="29"/>
    <x v="0"/>
    <x v="22"/>
    <x v="3"/>
    <n v="81"/>
    <x v="32"/>
    <x v="2"/>
    <x v="8"/>
    <x v="1"/>
    <n v="4.5"/>
    <s v="No"/>
    <s v="Cash"/>
    <x v="5"/>
    <s v="Yes"/>
    <s v="Yes"/>
    <n v="8"/>
    <x v="0"/>
    <x v="4"/>
  </r>
  <r>
    <x v="1282"/>
    <n v="24"/>
    <x v="0"/>
    <x v="5"/>
    <x v="0"/>
    <n v="68"/>
    <x v="13"/>
    <x v="0"/>
    <x v="10"/>
    <x v="0"/>
    <n v="3"/>
    <s v="No"/>
    <s v="Debit Card"/>
    <x v="1"/>
    <s v="Yes"/>
    <s v="Yes"/>
    <n v="20"/>
    <x v="0"/>
    <x v="5"/>
  </r>
  <r>
    <x v="1283"/>
    <n v="69"/>
    <x v="0"/>
    <x v="5"/>
    <x v="0"/>
    <n v="94"/>
    <x v="4"/>
    <x v="2"/>
    <x v="10"/>
    <x v="0"/>
    <n v="3.9"/>
    <s v="No"/>
    <s v="Credit Card"/>
    <x v="4"/>
    <s v="Yes"/>
    <s v="Yes"/>
    <n v="23"/>
    <x v="5"/>
    <x v="6"/>
  </r>
  <r>
    <x v="1284"/>
    <n v="65"/>
    <x v="0"/>
    <x v="10"/>
    <x v="0"/>
    <n v="93"/>
    <x v="10"/>
    <x v="2"/>
    <x v="13"/>
    <x v="1"/>
    <n v="3.9"/>
    <s v="No"/>
    <s v="Bank Transfer"/>
    <x v="0"/>
    <s v="Yes"/>
    <s v="Yes"/>
    <n v="38"/>
    <x v="3"/>
    <x v="0"/>
  </r>
  <r>
    <x v="1285"/>
    <n v="64"/>
    <x v="0"/>
    <x v="24"/>
    <x v="3"/>
    <n v="99"/>
    <x v="17"/>
    <x v="2"/>
    <x v="4"/>
    <x v="3"/>
    <n v="3.5"/>
    <s v="No"/>
    <s v="Venmo"/>
    <x v="2"/>
    <s v="Yes"/>
    <s v="Yes"/>
    <n v="45"/>
    <x v="4"/>
    <x v="0"/>
  </r>
  <r>
    <x v="1286"/>
    <n v="40"/>
    <x v="0"/>
    <x v="24"/>
    <x v="3"/>
    <n v="49"/>
    <x v="8"/>
    <x v="0"/>
    <x v="22"/>
    <x v="0"/>
    <n v="4.9000000000000004"/>
    <s v="No"/>
    <s v="Bank Transfer"/>
    <x v="2"/>
    <s v="Yes"/>
    <s v="Yes"/>
    <n v="44"/>
    <x v="5"/>
    <x v="0"/>
  </r>
  <r>
    <x v="1287"/>
    <n v="24"/>
    <x v="0"/>
    <x v="2"/>
    <x v="0"/>
    <n v="28"/>
    <x v="40"/>
    <x v="3"/>
    <x v="24"/>
    <x v="0"/>
    <n v="3.4"/>
    <s v="No"/>
    <s v="Venmo"/>
    <x v="3"/>
    <s v="Yes"/>
    <s v="Yes"/>
    <n v="20"/>
    <x v="3"/>
    <x v="5"/>
  </r>
  <r>
    <x v="1288"/>
    <n v="66"/>
    <x v="0"/>
    <x v="22"/>
    <x v="3"/>
    <n v="93"/>
    <x v="45"/>
    <x v="3"/>
    <x v="4"/>
    <x v="0"/>
    <n v="4.0999999999999996"/>
    <s v="No"/>
    <s v="Venmo"/>
    <x v="3"/>
    <s v="Yes"/>
    <s v="Yes"/>
    <n v="34"/>
    <x v="3"/>
    <x v="4"/>
  </r>
  <r>
    <x v="1289"/>
    <n v="35"/>
    <x v="0"/>
    <x v="14"/>
    <x v="2"/>
    <n v="24"/>
    <x v="13"/>
    <x v="2"/>
    <x v="16"/>
    <x v="3"/>
    <n v="2.9"/>
    <s v="No"/>
    <s v="Debit Card"/>
    <x v="2"/>
    <s v="Yes"/>
    <s v="Yes"/>
    <n v="10"/>
    <x v="3"/>
    <x v="1"/>
  </r>
  <r>
    <x v="1290"/>
    <n v="67"/>
    <x v="0"/>
    <x v="11"/>
    <x v="0"/>
    <n v="35"/>
    <x v="33"/>
    <x v="2"/>
    <x v="21"/>
    <x v="1"/>
    <n v="3.4"/>
    <s v="No"/>
    <s v="Cash"/>
    <x v="1"/>
    <s v="Yes"/>
    <s v="Yes"/>
    <n v="3"/>
    <x v="3"/>
    <x v="2"/>
  </r>
  <r>
    <x v="1291"/>
    <n v="69"/>
    <x v="0"/>
    <x v="3"/>
    <x v="1"/>
    <n v="68"/>
    <x v="45"/>
    <x v="1"/>
    <x v="19"/>
    <x v="1"/>
    <n v="3.2"/>
    <s v="No"/>
    <s v="Venmo"/>
    <x v="4"/>
    <s v="Yes"/>
    <s v="Yes"/>
    <n v="23"/>
    <x v="5"/>
    <x v="0"/>
  </r>
  <r>
    <x v="1292"/>
    <n v="26"/>
    <x v="0"/>
    <x v="22"/>
    <x v="3"/>
    <n v="61"/>
    <x v="0"/>
    <x v="2"/>
    <x v="1"/>
    <x v="2"/>
    <n v="3.9"/>
    <s v="No"/>
    <s v="Debit Card"/>
    <x v="1"/>
    <s v="Yes"/>
    <s v="Yes"/>
    <n v="42"/>
    <x v="4"/>
    <x v="2"/>
  </r>
  <r>
    <x v="1293"/>
    <n v="23"/>
    <x v="0"/>
    <x v="1"/>
    <x v="0"/>
    <n v="74"/>
    <x v="20"/>
    <x v="3"/>
    <x v="22"/>
    <x v="3"/>
    <n v="4.0999999999999996"/>
    <s v="No"/>
    <s v="Bank Transfer"/>
    <x v="3"/>
    <s v="Yes"/>
    <s v="Yes"/>
    <n v="30"/>
    <x v="5"/>
    <x v="2"/>
  </r>
  <r>
    <x v="1294"/>
    <n v="27"/>
    <x v="0"/>
    <x v="5"/>
    <x v="0"/>
    <n v="64"/>
    <x v="21"/>
    <x v="2"/>
    <x v="5"/>
    <x v="2"/>
    <n v="4.5"/>
    <s v="No"/>
    <s v="Credit Card"/>
    <x v="3"/>
    <s v="Yes"/>
    <s v="Yes"/>
    <n v="21"/>
    <x v="1"/>
    <x v="6"/>
  </r>
  <r>
    <x v="1295"/>
    <n v="30"/>
    <x v="0"/>
    <x v="4"/>
    <x v="1"/>
    <n v="60"/>
    <x v="35"/>
    <x v="2"/>
    <x v="8"/>
    <x v="3"/>
    <n v="2.8"/>
    <s v="No"/>
    <s v="PayPal"/>
    <x v="3"/>
    <s v="Yes"/>
    <s v="Yes"/>
    <n v="50"/>
    <x v="3"/>
    <x v="1"/>
  </r>
  <r>
    <x v="1296"/>
    <n v="48"/>
    <x v="0"/>
    <x v="2"/>
    <x v="0"/>
    <n v="29"/>
    <x v="45"/>
    <x v="1"/>
    <x v="11"/>
    <x v="1"/>
    <n v="2.8"/>
    <s v="No"/>
    <s v="PayPal"/>
    <x v="0"/>
    <s v="Yes"/>
    <s v="Yes"/>
    <n v="16"/>
    <x v="1"/>
    <x v="4"/>
  </r>
  <r>
    <x v="1297"/>
    <n v="44"/>
    <x v="0"/>
    <x v="3"/>
    <x v="1"/>
    <n v="85"/>
    <x v="32"/>
    <x v="2"/>
    <x v="5"/>
    <x v="2"/>
    <n v="4.5999999999999996"/>
    <s v="No"/>
    <s v="Debit Card"/>
    <x v="3"/>
    <s v="Yes"/>
    <s v="Yes"/>
    <n v="32"/>
    <x v="0"/>
    <x v="2"/>
  </r>
  <r>
    <x v="1298"/>
    <n v="29"/>
    <x v="0"/>
    <x v="13"/>
    <x v="0"/>
    <n v="81"/>
    <x v="27"/>
    <x v="1"/>
    <x v="21"/>
    <x v="2"/>
    <n v="3"/>
    <s v="No"/>
    <s v="Cash"/>
    <x v="1"/>
    <s v="Yes"/>
    <s v="Yes"/>
    <n v="14"/>
    <x v="4"/>
    <x v="0"/>
  </r>
  <r>
    <x v="1299"/>
    <n v="29"/>
    <x v="0"/>
    <x v="22"/>
    <x v="3"/>
    <n v="23"/>
    <x v="7"/>
    <x v="0"/>
    <x v="11"/>
    <x v="3"/>
    <n v="3.6"/>
    <s v="No"/>
    <s v="Bank Transfer"/>
    <x v="4"/>
    <s v="Yes"/>
    <s v="Yes"/>
    <n v="42"/>
    <x v="0"/>
    <x v="4"/>
  </r>
  <r>
    <x v="1300"/>
    <n v="67"/>
    <x v="0"/>
    <x v="17"/>
    <x v="0"/>
    <n v="100"/>
    <x v="8"/>
    <x v="2"/>
    <x v="4"/>
    <x v="1"/>
    <n v="4.5"/>
    <s v="No"/>
    <s v="Cash"/>
    <x v="2"/>
    <s v="Yes"/>
    <s v="Yes"/>
    <n v="47"/>
    <x v="2"/>
    <x v="6"/>
  </r>
  <r>
    <x v="1301"/>
    <n v="42"/>
    <x v="0"/>
    <x v="5"/>
    <x v="0"/>
    <n v="54"/>
    <x v="1"/>
    <x v="2"/>
    <x v="20"/>
    <x v="3"/>
    <n v="5"/>
    <s v="No"/>
    <s v="Venmo"/>
    <x v="0"/>
    <s v="Yes"/>
    <s v="Yes"/>
    <n v="21"/>
    <x v="5"/>
    <x v="1"/>
  </r>
  <r>
    <x v="1302"/>
    <n v="23"/>
    <x v="0"/>
    <x v="4"/>
    <x v="1"/>
    <n v="25"/>
    <x v="37"/>
    <x v="2"/>
    <x v="9"/>
    <x v="3"/>
    <n v="2.9"/>
    <s v="No"/>
    <s v="Bank Transfer"/>
    <x v="2"/>
    <s v="Yes"/>
    <s v="Yes"/>
    <n v="37"/>
    <x v="2"/>
    <x v="5"/>
  </r>
  <r>
    <x v="1303"/>
    <n v="34"/>
    <x v="0"/>
    <x v="0"/>
    <x v="0"/>
    <n v="32"/>
    <x v="14"/>
    <x v="0"/>
    <x v="5"/>
    <x v="2"/>
    <n v="3.1"/>
    <s v="No"/>
    <s v="Venmo"/>
    <x v="2"/>
    <s v="Yes"/>
    <s v="Yes"/>
    <n v="10"/>
    <x v="2"/>
    <x v="2"/>
  </r>
  <r>
    <x v="1304"/>
    <n v="64"/>
    <x v="0"/>
    <x v="21"/>
    <x v="3"/>
    <n v="63"/>
    <x v="6"/>
    <x v="1"/>
    <x v="20"/>
    <x v="1"/>
    <n v="4"/>
    <s v="No"/>
    <s v="Bank Transfer"/>
    <x v="4"/>
    <s v="Yes"/>
    <s v="Yes"/>
    <n v="18"/>
    <x v="3"/>
    <x v="6"/>
  </r>
  <r>
    <x v="1305"/>
    <n v="31"/>
    <x v="0"/>
    <x v="13"/>
    <x v="0"/>
    <n v="56"/>
    <x v="16"/>
    <x v="3"/>
    <x v="15"/>
    <x v="1"/>
    <n v="4.5"/>
    <s v="No"/>
    <s v="Venmo"/>
    <x v="0"/>
    <s v="Yes"/>
    <s v="Yes"/>
    <n v="2"/>
    <x v="3"/>
    <x v="6"/>
  </r>
  <r>
    <x v="1306"/>
    <n v="54"/>
    <x v="0"/>
    <x v="1"/>
    <x v="0"/>
    <n v="33"/>
    <x v="29"/>
    <x v="0"/>
    <x v="18"/>
    <x v="0"/>
    <n v="4.5"/>
    <s v="No"/>
    <s v="Cash"/>
    <x v="2"/>
    <s v="Yes"/>
    <s v="Yes"/>
    <n v="40"/>
    <x v="3"/>
    <x v="2"/>
  </r>
  <r>
    <x v="1307"/>
    <n v="23"/>
    <x v="0"/>
    <x v="7"/>
    <x v="2"/>
    <n v="32"/>
    <x v="9"/>
    <x v="0"/>
    <x v="13"/>
    <x v="2"/>
    <n v="3.1"/>
    <s v="No"/>
    <s v="PayPal"/>
    <x v="0"/>
    <s v="Yes"/>
    <s v="Yes"/>
    <n v="43"/>
    <x v="3"/>
    <x v="2"/>
  </r>
  <r>
    <x v="1308"/>
    <n v="59"/>
    <x v="0"/>
    <x v="10"/>
    <x v="0"/>
    <n v="38"/>
    <x v="3"/>
    <x v="0"/>
    <x v="16"/>
    <x v="2"/>
    <n v="4.4000000000000004"/>
    <s v="No"/>
    <s v="Credit Card"/>
    <x v="2"/>
    <s v="Yes"/>
    <s v="Yes"/>
    <n v="14"/>
    <x v="2"/>
    <x v="6"/>
  </r>
  <r>
    <x v="1309"/>
    <n v="32"/>
    <x v="0"/>
    <x v="0"/>
    <x v="0"/>
    <n v="21"/>
    <x v="11"/>
    <x v="0"/>
    <x v="12"/>
    <x v="2"/>
    <n v="4.7"/>
    <s v="No"/>
    <s v="Bank Transfer"/>
    <x v="5"/>
    <s v="Yes"/>
    <s v="Yes"/>
    <n v="41"/>
    <x v="1"/>
    <x v="3"/>
  </r>
  <r>
    <x v="1310"/>
    <n v="43"/>
    <x v="0"/>
    <x v="15"/>
    <x v="0"/>
    <n v="59"/>
    <x v="36"/>
    <x v="0"/>
    <x v="18"/>
    <x v="0"/>
    <n v="3.1"/>
    <s v="No"/>
    <s v="Credit Card"/>
    <x v="5"/>
    <s v="Yes"/>
    <s v="Yes"/>
    <n v="38"/>
    <x v="2"/>
    <x v="6"/>
  </r>
  <r>
    <x v="1311"/>
    <n v="32"/>
    <x v="0"/>
    <x v="9"/>
    <x v="1"/>
    <n v="87"/>
    <x v="30"/>
    <x v="2"/>
    <x v="1"/>
    <x v="3"/>
    <n v="4.2"/>
    <s v="No"/>
    <s v="Credit Card"/>
    <x v="0"/>
    <s v="Yes"/>
    <s v="Yes"/>
    <n v="12"/>
    <x v="0"/>
    <x v="2"/>
  </r>
  <r>
    <x v="1312"/>
    <n v="66"/>
    <x v="0"/>
    <x v="17"/>
    <x v="0"/>
    <n v="79"/>
    <x v="9"/>
    <x v="2"/>
    <x v="10"/>
    <x v="0"/>
    <n v="3"/>
    <s v="No"/>
    <s v="Venmo"/>
    <x v="5"/>
    <s v="Yes"/>
    <s v="Yes"/>
    <n v="19"/>
    <x v="4"/>
    <x v="5"/>
  </r>
  <r>
    <x v="1313"/>
    <n v="70"/>
    <x v="0"/>
    <x v="9"/>
    <x v="1"/>
    <n v="28"/>
    <x v="9"/>
    <x v="2"/>
    <x v="12"/>
    <x v="2"/>
    <n v="2.6"/>
    <s v="No"/>
    <s v="Cash"/>
    <x v="1"/>
    <s v="Yes"/>
    <s v="Yes"/>
    <n v="23"/>
    <x v="2"/>
    <x v="4"/>
  </r>
  <r>
    <x v="1314"/>
    <n v="42"/>
    <x v="0"/>
    <x v="23"/>
    <x v="1"/>
    <n v="67"/>
    <x v="9"/>
    <x v="1"/>
    <x v="23"/>
    <x v="2"/>
    <n v="3.4"/>
    <s v="No"/>
    <s v="Venmo"/>
    <x v="1"/>
    <s v="Yes"/>
    <s v="Yes"/>
    <n v="49"/>
    <x v="5"/>
    <x v="2"/>
  </r>
  <r>
    <x v="1315"/>
    <n v="56"/>
    <x v="0"/>
    <x v="6"/>
    <x v="0"/>
    <n v="75"/>
    <x v="16"/>
    <x v="0"/>
    <x v="14"/>
    <x v="1"/>
    <n v="4.2"/>
    <s v="No"/>
    <s v="PayPal"/>
    <x v="4"/>
    <s v="Yes"/>
    <s v="Yes"/>
    <n v="29"/>
    <x v="5"/>
    <x v="3"/>
  </r>
  <r>
    <x v="1316"/>
    <n v="28"/>
    <x v="0"/>
    <x v="22"/>
    <x v="3"/>
    <n v="32"/>
    <x v="10"/>
    <x v="1"/>
    <x v="12"/>
    <x v="1"/>
    <n v="4.5999999999999996"/>
    <s v="No"/>
    <s v="PayPal"/>
    <x v="3"/>
    <s v="Yes"/>
    <s v="Yes"/>
    <n v="14"/>
    <x v="5"/>
    <x v="4"/>
  </r>
  <r>
    <x v="1317"/>
    <n v="28"/>
    <x v="0"/>
    <x v="13"/>
    <x v="0"/>
    <n v="43"/>
    <x v="0"/>
    <x v="2"/>
    <x v="14"/>
    <x v="1"/>
    <n v="2.8"/>
    <s v="No"/>
    <s v="Credit Card"/>
    <x v="1"/>
    <s v="Yes"/>
    <s v="Yes"/>
    <n v="19"/>
    <x v="1"/>
    <x v="5"/>
  </r>
  <r>
    <x v="1318"/>
    <n v="52"/>
    <x v="0"/>
    <x v="6"/>
    <x v="0"/>
    <n v="93"/>
    <x v="39"/>
    <x v="2"/>
    <x v="1"/>
    <x v="1"/>
    <n v="2.7"/>
    <s v="No"/>
    <s v="Venmo"/>
    <x v="0"/>
    <s v="Yes"/>
    <s v="Yes"/>
    <n v="19"/>
    <x v="2"/>
    <x v="4"/>
  </r>
  <r>
    <x v="1319"/>
    <n v="65"/>
    <x v="0"/>
    <x v="12"/>
    <x v="3"/>
    <n v="24"/>
    <x v="19"/>
    <x v="2"/>
    <x v="23"/>
    <x v="1"/>
    <n v="4"/>
    <s v="No"/>
    <s v="Credit Card"/>
    <x v="3"/>
    <s v="Yes"/>
    <s v="Yes"/>
    <n v="48"/>
    <x v="4"/>
    <x v="1"/>
  </r>
  <r>
    <x v="1320"/>
    <n v="56"/>
    <x v="0"/>
    <x v="19"/>
    <x v="3"/>
    <n v="31"/>
    <x v="18"/>
    <x v="3"/>
    <x v="11"/>
    <x v="3"/>
    <n v="3.1"/>
    <s v="No"/>
    <s v="PayPal"/>
    <x v="1"/>
    <s v="Yes"/>
    <s v="Yes"/>
    <n v="19"/>
    <x v="5"/>
    <x v="2"/>
  </r>
  <r>
    <x v="1321"/>
    <n v="59"/>
    <x v="0"/>
    <x v="17"/>
    <x v="0"/>
    <n v="84"/>
    <x v="9"/>
    <x v="0"/>
    <x v="20"/>
    <x v="0"/>
    <n v="3.7"/>
    <s v="No"/>
    <s v="Credit Card"/>
    <x v="0"/>
    <s v="Yes"/>
    <s v="Yes"/>
    <n v="45"/>
    <x v="4"/>
    <x v="6"/>
  </r>
  <r>
    <x v="1322"/>
    <n v="23"/>
    <x v="0"/>
    <x v="13"/>
    <x v="0"/>
    <n v="74"/>
    <x v="47"/>
    <x v="2"/>
    <x v="10"/>
    <x v="0"/>
    <n v="4"/>
    <s v="No"/>
    <s v="Credit Card"/>
    <x v="2"/>
    <s v="Yes"/>
    <s v="Yes"/>
    <n v="17"/>
    <x v="4"/>
    <x v="3"/>
  </r>
  <r>
    <x v="1323"/>
    <n v="58"/>
    <x v="0"/>
    <x v="6"/>
    <x v="0"/>
    <n v="62"/>
    <x v="14"/>
    <x v="2"/>
    <x v="22"/>
    <x v="1"/>
    <n v="4.5999999999999996"/>
    <s v="No"/>
    <s v="Cash"/>
    <x v="3"/>
    <s v="Yes"/>
    <s v="Yes"/>
    <n v="15"/>
    <x v="5"/>
    <x v="6"/>
  </r>
  <r>
    <x v="1324"/>
    <n v="39"/>
    <x v="0"/>
    <x v="16"/>
    <x v="3"/>
    <n v="77"/>
    <x v="27"/>
    <x v="1"/>
    <x v="20"/>
    <x v="2"/>
    <n v="3.8"/>
    <s v="No"/>
    <s v="Credit Card"/>
    <x v="1"/>
    <s v="Yes"/>
    <s v="Yes"/>
    <n v="11"/>
    <x v="2"/>
    <x v="0"/>
  </r>
  <r>
    <x v="1325"/>
    <n v="28"/>
    <x v="0"/>
    <x v="21"/>
    <x v="3"/>
    <n v="73"/>
    <x v="4"/>
    <x v="0"/>
    <x v="9"/>
    <x v="2"/>
    <n v="3.5"/>
    <s v="No"/>
    <s v="Venmo"/>
    <x v="0"/>
    <s v="Yes"/>
    <s v="Yes"/>
    <n v="1"/>
    <x v="1"/>
    <x v="5"/>
  </r>
  <r>
    <x v="1326"/>
    <n v="40"/>
    <x v="0"/>
    <x v="9"/>
    <x v="1"/>
    <n v="50"/>
    <x v="21"/>
    <x v="2"/>
    <x v="21"/>
    <x v="1"/>
    <n v="4.5999999999999996"/>
    <s v="No"/>
    <s v="Bank Transfer"/>
    <x v="1"/>
    <s v="Yes"/>
    <s v="Yes"/>
    <n v="17"/>
    <x v="1"/>
    <x v="5"/>
  </r>
  <r>
    <x v="1327"/>
    <n v="52"/>
    <x v="0"/>
    <x v="7"/>
    <x v="2"/>
    <n v="40"/>
    <x v="20"/>
    <x v="2"/>
    <x v="2"/>
    <x v="0"/>
    <n v="2.8"/>
    <s v="No"/>
    <s v="Credit Card"/>
    <x v="3"/>
    <s v="Yes"/>
    <s v="Yes"/>
    <n v="37"/>
    <x v="1"/>
    <x v="1"/>
  </r>
  <r>
    <x v="1328"/>
    <n v="37"/>
    <x v="0"/>
    <x v="1"/>
    <x v="0"/>
    <n v="97"/>
    <x v="3"/>
    <x v="2"/>
    <x v="20"/>
    <x v="0"/>
    <n v="3.7"/>
    <s v="No"/>
    <s v="Debit Card"/>
    <x v="3"/>
    <s v="Yes"/>
    <s v="Yes"/>
    <n v="40"/>
    <x v="4"/>
    <x v="1"/>
  </r>
  <r>
    <x v="1329"/>
    <n v="70"/>
    <x v="0"/>
    <x v="24"/>
    <x v="3"/>
    <n v="63"/>
    <x v="21"/>
    <x v="2"/>
    <x v="21"/>
    <x v="3"/>
    <n v="3.3"/>
    <s v="No"/>
    <s v="PayPal"/>
    <x v="0"/>
    <s v="Yes"/>
    <s v="Yes"/>
    <n v="50"/>
    <x v="3"/>
    <x v="6"/>
  </r>
  <r>
    <x v="1330"/>
    <n v="30"/>
    <x v="0"/>
    <x v="8"/>
    <x v="3"/>
    <n v="65"/>
    <x v="34"/>
    <x v="2"/>
    <x v="4"/>
    <x v="3"/>
    <n v="2.9"/>
    <s v="No"/>
    <s v="Credit Card"/>
    <x v="3"/>
    <s v="Yes"/>
    <s v="Yes"/>
    <n v="20"/>
    <x v="3"/>
    <x v="4"/>
  </r>
  <r>
    <x v="1331"/>
    <n v="38"/>
    <x v="0"/>
    <x v="20"/>
    <x v="0"/>
    <n v="91"/>
    <x v="33"/>
    <x v="2"/>
    <x v="12"/>
    <x v="1"/>
    <n v="3.2"/>
    <s v="No"/>
    <s v="Credit Card"/>
    <x v="3"/>
    <s v="Yes"/>
    <s v="Yes"/>
    <n v="8"/>
    <x v="3"/>
    <x v="4"/>
  </r>
  <r>
    <x v="1332"/>
    <n v="66"/>
    <x v="0"/>
    <x v="15"/>
    <x v="0"/>
    <n v="60"/>
    <x v="29"/>
    <x v="1"/>
    <x v="9"/>
    <x v="1"/>
    <n v="4.3"/>
    <s v="No"/>
    <s v="Bank Transfer"/>
    <x v="5"/>
    <s v="Yes"/>
    <s v="Yes"/>
    <n v="16"/>
    <x v="4"/>
    <x v="3"/>
  </r>
  <r>
    <x v="1333"/>
    <n v="29"/>
    <x v="0"/>
    <x v="13"/>
    <x v="0"/>
    <n v="69"/>
    <x v="37"/>
    <x v="2"/>
    <x v="12"/>
    <x v="0"/>
    <n v="2.7"/>
    <s v="No"/>
    <s v="Cash"/>
    <x v="2"/>
    <s v="Yes"/>
    <s v="Yes"/>
    <n v="9"/>
    <x v="4"/>
    <x v="3"/>
  </r>
  <r>
    <x v="1334"/>
    <n v="46"/>
    <x v="0"/>
    <x v="7"/>
    <x v="2"/>
    <n v="52"/>
    <x v="8"/>
    <x v="1"/>
    <x v="3"/>
    <x v="1"/>
    <n v="4.2"/>
    <s v="No"/>
    <s v="Debit Card"/>
    <x v="5"/>
    <s v="Yes"/>
    <s v="Yes"/>
    <n v="12"/>
    <x v="0"/>
    <x v="5"/>
  </r>
  <r>
    <x v="1335"/>
    <n v="56"/>
    <x v="0"/>
    <x v="23"/>
    <x v="1"/>
    <n v="49"/>
    <x v="22"/>
    <x v="2"/>
    <x v="12"/>
    <x v="3"/>
    <n v="4.8"/>
    <s v="No"/>
    <s v="Credit Card"/>
    <x v="4"/>
    <s v="Yes"/>
    <s v="Yes"/>
    <n v="26"/>
    <x v="2"/>
    <x v="1"/>
  </r>
  <r>
    <x v="1336"/>
    <n v="23"/>
    <x v="0"/>
    <x v="4"/>
    <x v="1"/>
    <n v="85"/>
    <x v="4"/>
    <x v="2"/>
    <x v="4"/>
    <x v="1"/>
    <n v="4.8"/>
    <s v="No"/>
    <s v="PayPal"/>
    <x v="5"/>
    <s v="Yes"/>
    <s v="Yes"/>
    <n v="44"/>
    <x v="5"/>
    <x v="0"/>
  </r>
  <r>
    <x v="1337"/>
    <n v="37"/>
    <x v="0"/>
    <x v="1"/>
    <x v="0"/>
    <n v="86"/>
    <x v="30"/>
    <x v="0"/>
    <x v="5"/>
    <x v="1"/>
    <n v="3.4"/>
    <s v="No"/>
    <s v="Venmo"/>
    <x v="0"/>
    <s v="Yes"/>
    <s v="Yes"/>
    <n v="19"/>
    <x v="2"/>
    <x v="4"/>
  </r>
  <r>
    <x v="1338"/>
    <n v="56"/>
    <x v="0"/>
    <x v="8"/>
    <x v="3"/>
    <n v="51"/>
    <x v="15"/>
    <x v="1"/>
    <x v="22"/>
    <x v="0"/>
    <n v="2.6"/>
    <s v="No"/>
    <s v="Bank Transfer"/>
    <x v="3"/>
    <s v="Yes"/>
    <s v="Yes"/>
    <n v="43"/>
    <x v="3"/>
    <x v="0"/>
  </r>
  <r>
    <x v="1339"/>
    <n v="36"/>
    <x v="0"/>
    <x v="22"/>
    <x v="3"/>
    <n v="56"/>
    <x v="27"/>
    <x v="0"/>
    <x v="8"/>
    <x v="0"/>
    <n v="5"/>
    <s v="No"/>
    <s v="PayPal"/>
    <x v="2"/>
    <s v="Yes"/>
    <s v="Yes"/>
    <n v="5"/>
    <x v="4"/>
    <x v="6"/>
  </r>
  <r>
    <x v="1340"/>
    <n v="40"/>
    <x v="0"/>
    <x v="22"/>
    <x v="3"/>
    <n v="72"/>
    <x v="37"/>
    <x v="2"/>
    <x v="15"/>
    <x v="3"/>
    <n v="4.4000000000000004"/>
    <s v="No"/>
    <s v="Credit Card"/>
    <x v="2"/>
    <s v="Yes"/>
    <s v="Yes"/>
    <n v="5"/>
    <x v="5"/>
    <x v="6"/>
  </r>
  <r>
    <x v="1341"/>
    <n v="26"/>
    <x v="0"/>
    <x v="15"/>
    <x v="0"/>
    <n v="27"/>
    <x v="3"/>
    <x v="3"/>
    <x v="22"/>
    <x v="3"/>
    <n v="2.9"/>
    <s v="No"/>
    <s v="Debit Card"/>
    <x v="3"/>
    <s v="Yes"/>
    <s v="Yes"/>
    <n v="31"/>
    <x v="4"/>
    <x v="3"/>
  </r>
  <r>
    <x v="1342"/>
    <n v="57"/>
    <x v="0"/>
    <x v="12"/>
    <x v="3"/>
    <n v="43"/>
    <x v="28"/>
    <x v="3"/>
    <x v="22"/>
    <x v="2"/>
    <n v="3.4"/>
    <s v="No"/>
    <s v="Cash"/>
    <x v="4"/>
    <s v="Yes"/>
    <s v="Yes"/>
    <n v="11"/>
    <x v="4"/>
    <x v="5"/>
  </r>
  <r>
    <x v="1343"/>
    <n v="68"/>
    <x v="0"/>
    <x v="4"/>
    <x v="1"/>
    <n v="56"/>
    <x v="20"/>
    <x v="2"/>
    <x v="21"/>
    <x v="1"/>
    <n v="3.4"/>
    <s v="No"/>
    <s v="Venmo"/>
    <x v="3"/>
    <s v="Yes"/>
    <s v="Yes"/>
    <n v="34"/>
    <x v="4"/>
    <x v="5"/>
  </r>
  <r>
    <x v="1344"/>
    <n v="56"/>
    <x v="0"/>
    <x v="17"/>
    <x v="0"/>
    <n v="37"/>
    <x v="14"/>
    <x v="1"/>
    <x v="10"/>
    <x v="3"/>
    <n v="4.9000000000000004"/>
    <s v="No"/>
    <s v="Credit Card"/>
    <x v="2"/>
    <s v="Yes"/>
    <s v="Yes"/>
    <n v="14"/>
    <x v="1"/>
    <x v="2"/>
  </r>
  <r>
    <x v="1345"/>
    <n v="40"/>
    <x v="0"/>
    <x v="10"/>
    <x v="0"/>
    <n v="21"/>
    <x v="43"/>
    <x v="2"/>
    <x v="3"/>
    <x v="3"/>
    <n v="3.6"/>
    <s v="No"/>
    <s v="Credit Card"/>
    <x v="3"/>
    <s v="Yes"/>
    <s v="Yes"/>
    <n v="42"/>
    <x v="0"/>
    <x v="1"/>
  </r>
  <r>
    <x v="1346"/>
    <n v="44"/>
    <x v="0"/>
    <x v="15"/>
    <x v="0"/>
    <n v="91"/>
    <x v="16"/>
    <x v="0"/>
    <x v="3"/>
    <x v="0"/>
    <n v="3"/>
    <s v="No"/>
    <s v="Credit Card"/>
    <x v="1"/>
    <s v="Yes"/>
    <s v="Yes"/>
    <n v="15"/>
    <x v="0"/>
    <x v="4"/>
  </r>
  <r>
    <x v="1347"/>
    <n v="44"/>
    <x v="0"/>
    <x v="1"/>
    <x v="0"/>
    <n v="95"/>
    <x v="34"/>
    <x v="2"/>
    <x v="17"/>
    <x v="2"/>
    <n v="3.9"/>
    <s v="No"/>
    <s v="Venmo"/>
    <x v="4"/>
    <s v="Yes"/>
    <s v="Yes"/>
    <n v="47"/>
    <x v="4"/>
    <x v="5"/>
  </r>
  <r>
    <x v="1348"/>
    <n v="19"/>
    <x v="0"/>
    <x v="22"/>
    <x v="3"/>
    <n v="54"/>
    <x v="43"/>
    <x v="3"/>
    <x v="7"/>
    <x v="1"/>
    <n v="3.2"/>
    <s v="No"/>
    <s v="PayPal"/>
    <x v="3"/>
    <s v="Yes"/>
    <s v="Yes"/>
    <n v="23"/>
    <x v="2"/>
    <x v="0"/>
  </r>
  <r>
    <x v="1349"/>
    <n v="21"/>
    <x v="0"/>
    <x v="20"/>
    <x v="0"/>
    <n v="36"/>
    <x v="36"/>
    <x v="3"/>
    <x v="13"/>
    <x v="1"/>
    <n v="3.2"/>
    <s v="No"/>
    <s v="Bank Transfer"/>
    <x v="2"/>
    <s v="Yes"/>
    <s v="Yes"/>
    <n v="23"/>
    <x v="1"/>
    <x v="4"/>
  </r>
  <r>
    <x v="1350"/>
    <n v="31"/>
    <x v="0"/>
    <x v="12"/>
    <x v="3"/>
    <n v="71"/>
    <x v="12"/>
    <x v="2"/>
    <x v="20"/>
    <x v="3"/>
    <n v="4.3"/>
    <s v="No"/>
    <s v="Cash"/>
    <x v="2"/>
    <s v="Yes"/>
    <s v="Yes"/>
    <n v="1"/>
    <x v="1"/>
    <x v="6"/>
  </r>
  <r>
    <x v="1351"/>
    <n v="30"/>
    <x v="0"/>
    <x v="7"/>
    <x v="2"/>
    <n v="31"/>
    <x v="34"/>
    <x v="0"/>
    <x v="1"/>
    <x v="2"/>
    <n v="2.8"/>
    <s v="No"/>
    <s v="Credit Card"/>
    <x v="4"/>
    <s v="Yes"/>
    <s v="Yes"/>
    <n v="28"/>
    <x v="4"/>
    <x v="3"/>
  </r>
  <r>
    <x v="1352"/>
    <n v="65"/>
    <x v="0"/>
    <x v="19"/>
    <x v="3"/>
    <n v="89"/>
    <x v="27"/>
    <x v="3"/>
    <x v="20"/>
    <x v="1"/>
    <n v="4.5"/>
    <s v="No"/>
    <s v="Bank Transfer"/>
    <x v="2"/>
    <s v="Yes"/>
    <s v="Yes"/>
    <n v="37"/>
    <x v="2"/>
    <x v="4"/>
  </r>
  <r>
    <x v="1353"/>
    <n v="39"/>
    <x v="0"/>
    <x v="13"/>
    <x v="0"/>
    <n v="83"/>
    <x v="4"/>
    <x v="2"/>
    <x v="11"/>
    <x v="0"/>
    <n v="4.0999999999999996"/>
    <s v="No"/>
    <s v="Bank Transfer"/>
    <x v="2"/>
    <s v="Yes"/>
    <s v="Yes"/>
    <n v="4"/>
    <x v="1"/>
    <x v="6"/>
  </r>
  <r>
    <x v="1354"/>
    <n v="64"/>
    <x v="0"/>
    <x v="21"/>
    <x v="3"/>
    <n v="42"/>
    <x v="33"/>
    <x v="2"/>
    <x v="0"/>
    <x v="1"/>
    <n v="3.6"/>
    <s v="No"/>
    <s v="Debit Card"/>
    <x v="4"/>
    <s v="Yes"/>
    <s v="Yes"/>
    <n v="21"/>
    <x v="4"/>
    <x v="3"/>
  </r>
  <r>
    <x v="1355"/>
    <n v="59"/>
    <x v="0"/>
    <x v="6"/>
    <x v="0"/>
    <n v="91"/>
    <x v="20"/>
    <x v="2"/>
    <x v="24"/>
    <x v="2"/>
    <n v="3"/>
    <s v="No"/>
    <s v="Venmo"/>
    <x v="4"/>
    <s v="Yes"/>
    <s v="Yes"/>
    <n v="50"/>
    <x v="3"/>
    <x v="4"/>
  </r>
  <r>
    <x v="1356"/>
    <n v="49"/>
    <x v="0"/>
    <x v="14"/>
    <x v="2"/>
    <n v="61"/>
    <x v="27"/>
    <x v="2"/>
    <x v="17"/>
    <x v="1"/>
    <n v="4"/>
    <s v="No"/>
    <s v="Debit Card"/>
    <x v="1"/>
    <s v="Yes"/>
    <s v="Yes"/>
    <n v="34"/>
    <x v="4"/>
    <x v="2"/>
  </r>
  <r>
    <x v="1357"/>
    <n v="24"/>
    <x v="0"/>
    <x v="21"/>
    <x v="3"/>
    <n v="66"/>
    <x v="21"/>
    <x v="1"/>
    <x v="16"/>
    <x v="2"/>
    <n v="3.5"/>
    <s v="No"/>
    <s v="Venmo"/>
    <x v="2"/>
    <s v="Yes"/>
    <s v="Yes"/>
    <n v="20"/>
    <x v="1"/>
    <x v="3"/>
  </r>
  <r>
    <x v="1358"/>
    <n v="19"/>
    <x v="0"/>
    <x v="18"/>
    <x v="3"/>
    <n v="22"/>
    <x v="43"/>
    <x v="3"/>
    <x v="6"/>
    <x v="1"/>
    <n v="2.5"/>
    <s v="No"/>
    <s v="Debit Card"/>
    <x v="5"/>
    <s v="Yes"/>
    <s v="Yes"/>
    <n v="25"/>
    <x v="0"/>
    <x v="6"/>
  </r>
  <r>
    <x v="1359"/>
    <n v="27"/>
    <x v="0"/>
    <x v="15"/>
    <x v="0"/>
    <n v="68"/>
    <x v="17"/>
    <x v="1"/>
    <x v="17"/>
    <x v="0"/>
    <n v="4.3"/>
    <s v="No"/>
    <s v="Debit Card"/>
    <x v="5"/>
    <s v="Yes"/>
    <s v="Yes"/>
    <n v="26"/>
    <x v="4"/>
    <x v="0"/>
  </r>
  <r>
    <x v="1360"/>
    <n v="56"/>
    <x v="0"/>
    <x v="11"/>
    <x v="0"/>
    <n v="43"/>
    <x v="15"/>
    <x v="0"/>
    <x v="13"/>
    <x v="3"/>
    <n v="2.8"/>
    <s v="No"/>
    <s v="Bank Transfer"/>
    <x v="0"/>
    <s v="Yes"/>
    <s v="Yes"/>
    <n v="4"/>
    <x v="4"/>
    <x v="2"/>
  </r>
  <r>
    <x v="1361"/>
    <n v="49"/>
    <x v="0"/>
    <x v="10"/>
    <x v="0"/>
    <n v="32"/>
    <x v="15"/>
    <x v="2"/>
    <x v="19"/>
    <x v="3"/>
    <n v="3.7"/>
    <s v="No"/>
    <s v="Cash"/>
    <x v="2"/>
    <s v="Yes"/>
    <s v="Yes"/>
    <n v="39"/>
    <x v="5"/>
    <x v="5"/>
  </r>
  <r>
    <x v="1362"/>
    <n v="41"/>
    <x v="0"/>
    <x v="7"/>
    <x v="2"/>
    <n v="46"/>
    <x v="24"/>
    <x v="2"/>
    <x v="0"/>
    <x v="3"/>
    <n v="4.3"/>
    <s v="No"/>
    <s v="Cash"/>
    <x v="0"/>
    <s v="Yes"/>
    <s v="Yes"/>
    <n v="29"/>
    <x v="1"/>
    <x v="1"/>
  </r>
  <r>
    <x v="1363"/>
    <n v="36"/>
    <x v="0"/>
    <x v="0"/>
    <x v="0"/>
    <n v="90"/>
    <x v="48"/>
    <x v="0"/>
    <x v="16"/>
    <x v="2"/>
    <n v="4"/>
    <s v="No"/>
    <s v="Bank Transfer"/>
    <x v="0"/>
    <s v="Yes"/>
    <s v="Yes"/>
    <n v="47"/>
    <x v="3"/>
    <x v="3"/>
  </r>
  <r>
    <x v="1364"/>
    <n v="68"/>
    <x v="0"/>
    <x v="19"/>
    <x v="3"/>
    <n v="75"/>
    <x v="12"/>
    <x v="0"/>
    <x v="22"/>
    <x v="3"/>
    <n v="4.7"/>
    <s v="No"/>
    <s v="Cash"/>
    <x v="0"/>
    <s v="Yes"/>
    <s v="Yes"/>
    <n v="5"/>
    <x v="1"/>
    <x v="6"/>
  </r>
  <r>
    <x v="1365"/>
    <n v="28"/>
    <x v="0"/>
    <x v="8"/>
    <x v="3"/>
    <n v="69"/>
    <x v="27"/>
    <x v="2"/>
    <x v="23"/>
    <x v="0"/>
    <n v="4.5"/>
    <s v="No"/>
    <s v="PayPal"/>
    <x v="5"/>
    <s v="Yes"/>
    <s v="Yes"/>
    <n v="18"/>
    <x v="4"/>
    <x v="0"/>
  </r>
  <r>
    <x v="1366"/>
    <n v="45"/>
    <x v="0"/>
    <x v="22"/>
    <x v="3"/>
    <n v="40"/>
    <x v="44"/>
    <x v="2"/>
    <x v="23"/>
    <x v="3"/>
    <n v="3.1"/>
    <s v="No"/>
    <s v="Debit Card"/>
    <x v="1"/>
    <s v="Yes"/>
    <s v="Yes"/>
    <n v="10"/>
    <x v="2"/>
    <x v="0"/>
  </r>
  <r>
    <x v="1367"/>
    <n v="60"/>
    <x v="0"/>
    <x v="22"/>
    <x v="3"/>
    <n v="63"/>
    <x v="44"/>
    <x v="1"/>
    <x v="13"/>
    <x v="3"/>
    <n v="3.8"/>
    <s v="No"/>
    <s v="Venmo"/>
    <x v="0"/>
    <s v="Yes"/>
    <s v="Yes"/>
    <n v="25"/>
    <x v="1"/>
    <x v="3"/>
  </r>
  <r>
    <x v="1368"/>
    <n v="21"/>
    <x v="0"/>
    <x v="5"/>
    <x v="0"/>
    <n v="36"/>
    <x v="48"/>
    <x v="0"/>
    <x v="20"/>
    <x v="2"/>
    <n v="4.9000000000000004"/>
    <s v="No"/>
    <s v="Venmo"/>
    <x v="0"/>
    <s v="Yes"/>
    <s v="Yes"/>
    <n v="2"/>
    <x v="1"/>
    <x v="1"/>
  </r>
  <r>
    <x v="1369"/>
    <n v="32"/>
    <x v="0"/>
    <x v="9"/>
    <x v="1"/>
    <n v="75"/>
    <x v="44"/>
    <x v="2"/>
    <x v="14"/>
    <x v="0"/>
    <n v="3.2"/>
    <s v="No"/>
    <s v="Cash"/>
    <x v="3"/>
    <s v="Yes"/>
    <s v="Yes"/>
    <n v="48"/>
    <x v="0"/>
    <x v="0"/>
  </r>
  <r>
    <x v="1370"/>
    <n v="27"/>
    <x v="0"/>
    <x v="18"/>
    <x v="3"/>
    <n v="67"/>
    <x v="6"/>
    <x v="0"/>
    <x v="15"/>
    <x v="2"/>
    <n v="2.9"/>
    <s v="No"/>
    <s v="PayPal"/>
    <x v="4"/>
    <s v="Yes"/>
    <s v="Yes"/>
    <n v="41"/>
    <x v="4"/>
    <x v="6"/>
  </r>
  <r>
    <x v="1371"/>
    <n v="40"/>
    <x v="0"/>
    <x v="13"/>
    <x v="0"/>
    <n v="64"/>
    <x v="16"/>
    <x v="2"/>
    <x v="4"/>
    <x v="1"/>
    <n v="2.8"/>
    <s v="No"/>
    <s v="PayPal"/>
    <x v="5"/>
    <s v="Yes"/>
    <s v="Yes"/>
    <n v="42"/>
    <x v="2"/>
    <x v="5"/>
  </r>
  <r>
    <x v="1372"/>
    <n v="64"/>
    <x v="0"/>
    <x v="0"/>
    <x v="0"/>
    <n v="61"/>
    <x v="49"/>
    <x v="2"/>
    <x v="0"/>
    <x v="3"/>
    <n v="4"/>
    <s v="No"/>
    <s v="Credit Card"/>
    <x v="4"/>
    <s v="Yes"/>
    <s v="Yes"/>
    <n v="44"/>
    <x v="3"/>
    <x v="4"/>
  </r>
  <r>
    <x v="1373"/>
    <n v="18"/>
    <x v="0"/>
    <x v="24"/>
    <x v="3"/>
    <n v="40"/>
    <x v="41"/>
    <x v="0"/>
    <x v="2"/>
    <x v="0"/>
    <n v="2.6"/>
    <s v="No"/>
    <s v="Credit Card"/>
    <x v="5"/>
    <s v="Yes"/>
    <s v="Yes"/>
    <n v="6"/>
    <x v="1"/>
    <x v="3"/>
  </r>
  <r>
    <x v="1374"/>
    <n v="22"/>
    <x v="0"/>
    <x v="8"/>
    <x v="3"/>
    <n v="97"/>
    <x v="14"/>
    <x v="2"/>
    <x v="16"/>
    <x v="3"/>
    <n v="2.7"/>
    <s v="No"/>
    <s v="Debit Card"/>
    <x v="1"/>
    <s v="Yes"/>
    <s v="Yes"/>
    <n v="5"/>
    <x v="4"/>
    <x v="3"/>
  </r>
  <r>
    <x v="1375"/>
    <n v="42"/>
    <x v="0"/>
    <x v="4"/>
    <x v="1"/>
    <n v="31"/>
    <x v="1"/>
    <x v="0"/>
    <x v="18"/>
    <x v="1"/>
    <n v="4.0999999999999996"/>
    <s v="No"/>
    <s v="Venmo"/>
    <x v="4"/>
    <s v="Yes"/>
    <s v="Yes"/>
    <n v="8"/>
    <x v="2"/>
    <x v="2"/>
  </r>
  <r>
    <x v="1376"/>
    <n v="57"/>
    <x v="0"/>
    <x v="3"/>
    <x v="1"/>
    <n v="65"/>
    <x v="32"/>
    <x v="0"/>
    <x v="6"/>
    <x v="1"/>
    <n v="5"/>
    <s v="No"/>
    <s v="Cash"/>
    <x v="1"/>
    <s v="Yes"/>
    <s v="Yes"/>
    <n v="24"/>
    <x v="3"/>
    <x v="2"/>
  </r>
  <r>
    <x v="1377"/>
    <n v="33"/>
    <x v="0"/>
    <x v="12"/>
    <x v="3"/>
    <n v="54"/>
    <x v="33"/>
    <x v="0"/>
    <x v="8"/>
    <x v="1"/>
    <n v="3"/>
    <s v="No"/>
    <s v="Credit Card"/>
    <x v="2"/>
    <s v="Yes"/>
    <s v="Yes"/>
    <n v="42"/>
    <x v="0"/>
    <x v="5"/>
  </r>
  <r>
    <x v="1378"/>
    <n v="37"/>
    <x v="0"/>
    <x v="14"/>
    <x v="2"/>
    <n v="49"/>
    <x v="0"/>
    <x v="3"/>
    <x v="12"/>
    <x v="3"/>
    <n v="3.6"/>
    <s v="No"/>
    <s v="PayPal"/>
    <x v="1"/>
    <s v="Yes"/>
    <s v="Yes"/>
    <n v="24"/>
    <x v="0"/>
    <x v="1"/>
  </r>
  <r>
    <x v="1379"/>
    <n v="21"/>
    <x v="0"/>
    <x v="17"/>
    <x v="0"/>
    <n v="64"/>
    <x v="46"/>
    <x v="0"/>
    <x v="7"/>
    <x v="3"/>
    <n v="2.8"/>
    <s v="No"/>
    <s v="Venmo"/>
    <x v="4"/>
    <s v="Yes"/>
    <s v="Yes"/>
    <n v="38"/>
    <x v="0"/>
    <x v="4"/>
  </r>
  <r>
    <x v="1380"/>
    <n v="51"/>
    <x v="0"/>
    <x v="4"/>
    <x v="1"/>
    <n v="35"/>
    <x v="2"/>
    <x v="1"/>
    <x v="19"/>
    <x v="0"/>
    <n v="4.5999999999999996"/>
    <s v="No"/>
    <s v="Bank Transfer"/>
    <x v="3"/>
    <s v="Yes"/>
    <s v="Yes"/>
    <n v="41"/>
    <x v="1"/>
    <x v="0"/>
  </r>
  <r>
    <x v="1381"/>
    <n v="30"/>
    <x v="0"/>
    <x v="9"/>
    <x v="1"/>
    <n v="86"/>
    <x v="26"/>
    <x v="0"/>
    <x v="14"/>
    <x v="0"/>
    <n v="2.9"/>
    <s v="No"/>
    <s v="Cash"/>
    <x v="3"/>
    <s v="Yes"/>
    <s v="Yes"/>
    <n v="48"/>
    <x v="0"/>
    <x v="3"/>
  </r>
  <r>
    <x v="1382"/>
    <n v="68"/>
    <x v="0"/>
    <x v="14"/>
    <x v="2"/>
    <n v="55"/>
    <x v="49"/>
    <x v="0"/>
    <x v="18"/>
    <x v="0"/>
    <n v="4.8"/>
    <s v="No"/>
    <s v="Venmo"/>
    <x v="0"/>
    <s v="Yes"/>
    <s v="Yes"/>
    <n v="16"/>
    <x v="4"/>
    <x v="3"/>
  </r>
  <r>
    <x v="1383"/>
    <n v="36"/>
    <x v="0"/>
    <x v="18"/>
    <x v="3"/>
    <n v="58"/>
    <x v="48"/>
    <x v="2"/>
    <x v="19"/>
    <x v="1"/>
    <n v="3.3"/>
    <s v="No"/>
    <s v="Bank Transfer"/>
    <x v="0"/>
    <s v="Yes"/>
    <s v="Yes"/>
    <n v="4"/>
    <x v="0"/>
    <x v="5"/>
  </r>
  <r>
    <x v="1384"/>
    <n v="46"/>
    <x v="0"/>
    <x v="4"/>
    <x v="1"/>
    <n v="96"/>
    <x v="29"/>
    <x v="2"/>
    <x v="19"/>
    <x v="3"/>
    <n v="4.5999999999999996"/>
    <s v="No"/>
    <s v="Cash"/>
    <x v="3"/>
    <s v="Yes"/>
    <s v="Yes"/>
    <n v="8"/>
    <x v="4"/>
    <x v="1"/>
  </r>
  <r>
    <x v="1385"/>
    <n v="41"/>
    <x v="0"/>
    <x v="16"/>
    <x v="3"/>
    <n v="64"/>
    <x v="16"/>
    <x v="2"/>
    <x v="21"/>
    <x v="3"/>
    <n v="2.6"/>
    <s v="No"/>
    <s v="Debit Card"/>
    <x v="5"/>
    <s v="Yes"/>
    <s v="Yes"/>
    <n v="1"/>
    <x v="4"/>
    <x v="4"/>
  </r>
  <r>
    <x v="1386"/>
    <n v="68"/>
    <x v="0"/>
    <x v="14"/>
    <x v="2"/>
    <n v="56"/>
    <x v="4"/>
    <x v="2"/>
    <x v="5"/>
    <x v="3"/>
    <n v="4"/>
    <s v="No"/>
    <s v="Bank Transfer"/>
    <x v="2"/>
    <s v="Yes"/>
    <s v="Yes"/>
    <n v="4"/>
    <x v="5"/>
    <x v="3"/>
  </r>
  <r>
    <x v="1387"/>
    <n v="21"/>
    <x v="0"/>
    <x v="0"/>
    <x v="0"/>
    <n v="85"/>
    <x v="33"/>
    <x v="2"/>
    <x v="9"/>
    <x v="0"/>
    <n v="3.8"/>
    <s v="No"/>
    <s v="Credit Card"/>
    <x v="3"/>
    <s v="Yes"/>
    <s v="Yes"/>
    <n v="20"/>
    <x v="2"/>
    <x v="5"/>
  </r>
  <r>
    <x v="1388"/>
    <n v="62"/>
    <x v="0"/>
    <x v="10"/>
    <x v="0"/>
    <n v="23"/>
    <x v="10"/>
    <x v="2"/>
    <x v="12"/>
    <x v="1"/>
    <n v="3.9"/>
    <s v="No"/>
    <s v="Cash"/>
    <x v="0"/>
    <s v="Yes"/>
    <s v="Yes"/>
    <n v="40"/>
    <x v="1"/>
    <x v="3"/>
  </r>
  <r>
    <x v="1389"/>
    <n v="59"/>
    <x v="0"/>
    <x v="18"/>
    <x v="3"/>
    <n v="72"/>
    <x v="26"/>
    <x v="0"/>
    <x v="20"/>
    <x v="3"/>
    <n v="2.6"/>
    <s v="No"/>
    <s v="Debit Card"/>
    <x v="5"/>
    <s v="Yes"/>
    <s v="Yes"/>
    <n v="8"/>
    <x v="5"/>
    <x v="0"/>
  </r>
  <r>
    <x v="1390"/>
    <n v="25"/>
    <x v="0"/>
    <x v="19"/>
    <x v="3"/>
    <n v="38"/>
    <x v="10"/>
    <x v="2"/>
    <x v="1"/>
    <x v="2"/>
    <n v="4.3"/>
    <s v="No"/>
    <s v="Venmo"/>
    <x v="3"/>
    <s v="Yes"/>
    <s v="Yes"/>
    <n v="42"/>
    <x v="5"/>
    <x v="1"/>
  </r>
  <r>
    <x v="1391"/>
    <n v="53"/>
    <x v="0"/>
    <x v="0"/>
    <x v="0"/>
    <n v="29"/>
    <x v="16"/>
    <x v="1"/>
    <x v="3"/>
    <x v="0"/>
    <n v="3.6"/>
    <s v="No"/>
    <s v="Bank Transfer"/>
    <x v="0"/>
    <s v="Yes"/>
    <s v="Yes"/>
    <n v="38"/>
    <x v="2"/>
    <x v="2"/>
  </r>
  <r>
    <x v="1392"/>
    <n v="31"/>
    <x v="0"/>
    <x v="24"/>
    <x v="3"/>
    <n v="46"/>
    <x v="10"/>
    <x v="2"/>
    <x v="22"/>
    <x v="1"/>
    <n v="4.2"/>
    <s v="No"/>
    <s v="Debit Card"/>
    <x v="0"/>
    <s v="Yes"/>
    <s v="Yes"/>
    <n v="34"/>
    <x v="0"/>
    <x v="6"/>
  </r>
  <r>
    <x v="1393"/>
    <n v="46"/>
    <x v="0"/>
    <x v="24"/>
    <x v="3"/>
    <n v="58"/>
    <x v="37"/>
    <x v="0"/>
    <x v="22"/>
    <x v="1"/>
    <n v="3.9"/>
    <s v="No"/>
    <s v="Bank Transfer"/>
    <x v="0"/>
    <s v="Yes"/>
    <s v="Yes"/>
    <n v="14"/>
    <x v="3"/>
    <x v="0"/>
  </r>
  <r>
    <x v="1394"/>
    <n v="26"/>
    <x v="0"/>
    <x v="7"/>
    <x v="2"/>
    <n v="43"/>
    <x v="44"/>
    <x v="0"/>
    <x v="23"/>
    <x v="3"/>
    <n v="4.7"/>
    <s v="No"/>
    <s v="PayPal"/>
    <x v="2"/>
    <s v="Yes"/>
    <s v="Yes"/>
    <n v="39"/>
    <x v="1"/>
    <x v="1"/>
  </r>
  <r>
    <x v="1395"/>
    <n v="47"/>
    <x v="0"/>
    <x v="18"/>
    <x v="3"/>
    <n v="32"/>
    <x v="8"/>
    <x v="0"/>
    <x v="2"/>
    <x v="1"/>
    <n v="2.8"/>
    <s v="No"/>
    <s v="Cash"/>
    <x v="2"/>
    <s v="Yes"/>
    <s v="Yes"/>
    <n v="40"/>
    <x v="3"/>
    <x v="4"/>
  </r>
  <r>
    <x v="1396"/>
    <n v="37"/>
    <x v="0"/>
    <x v="13"/>
    <x v="0"/>
    <n v="30"/>
    <x v="48"/>
    <x v="3"/>
    <x v="12"/>
    <x v="0"/>
    <n v="3"/>
    <s v="No"/>
    <s v="Cash"/>
    <x v="2"/>
    <s v="Yes"/>
    <s v="Yes"/>
    <n v="49"/>
    <x v="5"/>
    <x v="5"/>
  </r>
  <r>
    <x v="1397"/>
    <n v="55"/>
    <x v="0"/>
    <x v="12"/>
    <x v="3"/>
    <n v="67"/>
    <x v="2"/>
    <x v="1"/>
    <x v="23"/>
    <x v="2"/>
    <n v="4.7"/>
    <s v="No"/>
    <s v="Cash"/>
    <x v="5"/>
    <s v="Yes"/>
    <s v="Yes"/>
    <n v="33"/>
    <x v="3"/>
    <x v="2"/>
  </r>
  <r>
    <x v="1398"/>
    <n v="30"/>
    <x v="0"/>
    <x v="10"/>
    <x v="0"/>
    <n v="45"/>
    <x v="21"/>
    <x v="2"/>
    <x v="17"/>
    <x v="2"/>
    <n v="2.5"/>
    <s v="No"/>
    <s v="Bank Transfer"/>
    <x v="1"/>
    <s v="Yes"/>
    <s v="Yes"/>
    <n v="25"/>
    <x v="2"/>
    <x v="1"/>
  </r>
  <r>
    <x v="1399"/>
    <n v="19"/>
    <x v="0"/>
    <x v="19"/>
    <x v="3"/>
    <n v="81"/>
    <x v="43"/>
    <x v="2"/>
    <x v="8"/>
    <x v="0"/>
    <n v="3.1"/>
    <s v="No"/>
    <s v="Bank Transfer"/>
    <x v="5"/>
    <s v="Yes"/>
    <s v="Yes"/>
    <n v="48"/>
    <x v="0"/>
    <x v="2"/>
  </r>
  <r>
    <x v="1400"/>
    <n v="36"/>
    <x v="0"/>
    <x v="21"/>
    <x v="3"/>
    <n v="23"/>
    <x v="22"/>
    <x v="2"/>
    <x v="16"/>
    <x v="3"/>
    <n v="3.6"/>
    <s v="No"/>
    <s v="Venmo"/>
    <x v="2"/>
    <s v="Yes"/>
    <s v="Yes"/>
    <n v="22"/>
    <x v="2"/>
    <x v="6"/>
  </r>
  <r>
    <x v="1401"/>
    <n v="23"/>
    <x v="0"/>
    <x v="3"/>
    <x v="1"/>
    <n v="59"/>
    <x v="27"/>
    <x v="2"/>
    <x v="24"/>
    <x v="3"/>
    <n v="3.5"/>
    <s v="No"/>
    <s v="Cash"/>
    <x v="4"/>
    <s v="Yes"/>
    <s v="Yes"/>
    <n v="1"/>
    <x v="3"/>
    <x v="1"/>
  </r>
  <r>
    <x v="1402"/>
    <n v="62"/>
    <x v="0"/>
    <x v="12"/>
    <x v="3"/>
    <n v="21"/>
    <x v="25"/>
    <x v="0"/>
    <x v="3"/>
    <x v="2"/>
    <n v="3.1"/>
    <s v="No"/>
    <s v="Bank Transfer"/>
    <x v="0"/>
    <s v="Yes"/>
    <s v="Yes"/>
    <n v="47"/>
    <x v="3"/>
    <x v="5"/>
  </r>
  <r>
    <x v="1403"/>
    <n v="26"/>
    <x v="0"/>
    <x v="21"/>
    <x v="3"/>
    <n v="20"/>
    <x v="42"/>
    <x v="2"/>
    <x v="15"/>
    <x v="1"/>
    <n v="3.6"/>
    <s v="No"/>
    <s v="Bank Transfer"/>
    <x v="5"/>
    <s v="Yes"/>
    <s v="Yes"/>
    <n v="20"/>
    <x v="2"/>
    <x v="4"/>
  </r>
  <r>
    <x v="1404"/>
    <n v="36"/>
    <x v="0"/>
    <x v="16"/>
    <x v="3"/>
    <n v="28"/>
    <x v="35"/>
    <x v="2"/>
    <x v="4"/>
    <x v="0"/>
    <n v="3.5"/>
    <s v="No"/>
    <s v="Venmo"/>
    <x v="2"/>
    <s v="Yes"/>
    <s v="Yes"/>
    <n v="10"/>
    <x v="5"/>
    <x v="1"/>
  </r>
  <r>
    <x v="1405"/>
    <n v="33"/>
    <x v="0"/>
    <x v="20"/>
    <x v="0"/>
    <n v="100"/>
    <x v="13"/>
    <x v="2"/>
    <x v="15"/>
    <x v="0"/>
    <n v="2.7"/>
    <s v="No"/>
    <s v="Cash"/>
    <x v="5"/>
    <s v="Yes"/>
    <s v="Yes"/>
    <n v="39"/>
    <x v="2"/>
    <x v="5"/>
  </r>
  <r>
    <x v="1406"/>
    <n v="32"/>
    <x v="0"/>
    <x v="5"/>
    <x v="0"/>
    <n v="46"/>
    <x v="47"/>
    <x v="0"/>
    <x v="2"/>
    <x v="1"/>
    <n v="3.6"/>
    <s v="No"/>
    <s v="Venmo"/>
    <x v="0"/>
    <s v="Yes"/>
    <s v="Yes"/>
    <n v="15"/>
    <x v="5"/>
    <x v="5"/>
  </r>
  <r>
    <x v="1407"/>
    <n v="56"/>
    <x v="0"/>
    <x v="8"/>
    <x v="3"/>
    <n v="61"/>
    <x v="22"/>
    <x v="3"/>
    <x v="4"/>
    <x v="1"/>
    <n v="4.5"/>
    <s v="No"/>
    <s v="Cash"/>
    <x v="0"/>
    <s v="Yes"/>
    <s v="Yes"/>
    <n v="11"/>
    <x v="2"/>
    <x v="2"/>
  </r>
  <r>
    <x v="1408"/>
    <n v="58"/>
    <x v="0"/>
    <x v="0"/>
    <x v="0"/>
    <n v="58"/>
    <x v="1"/>
    <x v="2"/>
    <x v="22"/>
    <x v="0"/>
    <n v="4.0999999999999996"/>
    <s v="No"/>
    <s v="Debit Card"/>
    <x v="1"/>
    <s v="Yes"/>
    <s v="Yes"/>
    <n v="38"/>
    <x v="0"/>
    <x v="1"/>
  </r>
  <r>
    <x v="1409"/>
    <n v="34"/>
    <x v="0"/>
    <x v="21"/>
    <x v="3"/>
    <n v="50"/>
    <x v="37"/>
    <x v="2"/>
    <x v="24"/>
    <x v="1"/>
    <n v="4.2"/>
    <s v="No"/>
    <s v="Credit Card"/>
    <x v="3"/>
    <s v="Yes"/>
    <s v="Yes"/>
    <n v="41"/>
    <x v="1"/>
    <x v="0"/>
  </r>
  <r>
    <x v="1410"/>
    <n v="61"/>
    <x v="0"/>
    <x v="19"/>
    <x v="3"/>
    <n v="93"/>
    <x v="30"/>
    <x v="2"/>
    <x v="7"/>
    <x v="2"/>
    <n v="4"/>
    <s v="No"/>
    <s v="Venmo"/>
    <x v="5"/>
    <s v="Yes"/>
    <s v="Yes"/>
    <n v="18"/>
    <x v="5"/>
    <x v="2"/>
  </r>
  <r>
    <x v="1411"/>
    <n v="48"/>
    <x v="0"/>
    <x v="11"/>
    <x v="0"/>
    <n v="24"/>
    <x v="7"/>
    <x v="0"/>
    <x v="14"/>
    <x v="2"/>
    <n v="2.8"/>
    <s v="No"/>
    <s v="PayPal"/>
    <x v="5"/>
    <s v="Yes"/>
    <s v="Yes"/>
    <n v="13"/>
    <x v="0"/>
    <x v="3"/>
  </r>
  <r>
    <x v="1412"/>
    <n v="25"/>
    <x v="0"/>
    <x v="6"/>
    <x v="0"/>
    <n v="100"/>
    <x v="49"/>
    <x v="2"/>
    <x v="4"/>
    <x v="2"/>
    <n v="2.6"/>
    <s v="No"/>
    <s v="Debit Card"/>
    <x v="4"/>
    <s v="Yes"/>
    <s v="Yes"/>
    <n v="43"/>
    <x v="0"/>
    <x v="2"/>
  </r>
  <r>
    <x v="1413"/>
    <n v="51"/>
    <x v="0"/>
    <x v="0"/>
    <x v="0"/>
    <n v="79"/>
    <x v="13"/>
    <x v="1"/>
    <x v="21"/>
    <x v="3"/>
    <n v="2.7"/>
    <s v="No"/>
    <s v="Venmo"/>
    <x v="5"/>
    <s v="Yes"/>
    <s v="Yes"/>
    <n v="12"/>
    <x v="4"/>
    <x v="3"/>
  </r>
  <r>
    <x v="1414"/>
    <n v="29"/>
    <x v="0"/>
    <x v="20"/>
    <x v="0"/>
    <n v="51"/>
    <x v="46"/>
    <x v="2"/>
    <x v="13"/>
    <x v="2"/>
    <n v="4.5"/>
    <s v="No"/>
    <s v="Debit Card"/>
    <x v="5"/>
    <s v="Yes"/>
    <s v="Yes"/>
    <n v="3"/>
    <x v="2"/>
    <x v="4"/>
  </r>
  <r>
    <x v="1415"/>
    <n v="54"/>
    <x v="0"/>
    <x v="22"/>
    <x v="3"/>
    <n v="90"/>
    <x v="26"/>
    <x v="2"/>
    <x v="24"/>
    <x v="0"/>
    <n v="3.7"/>
    <s v="No"/>
    <s v="Bank Transfer"/>
    <x v="1"/>
    <s v="Yes"/>
    <s v="Yes"/>
    <n v="12"/>
    <x v="2"/>
    <x v="6"/>
  </r>
  <r>
    <x v="1416"/>
    <n v="48"/>
    <x v="0"/>
    <x v="23"/>
    <x v="1"/>
    <n v="56"/>
    <x v="37"/>
    <x v="0"/>
    <x v="5"/>
    <x v="2"/>
    <n v="3.4"/>
    <s v="No"/>
    <s v="PayPal"/>
    <x v="1"/>
    <s v="Yes"/>
    <s v="Yes"/>
    <n v="46"/>
    <x v="1"/>
    <x v="3"/>
  </r>
  <r>
    <x v="1417"/>
    <n v="62"/>
    <x v="0"/>
    <x v="6"/>
    <x v="0"/>
    <n v="25"/>
    <x v="6"/>
    <x v="1"/>
    <x v="18"/>
    <x v="1"/>
    <n v="4.5999999999999996"/>
    <s v="No"/>
    <s v="Cash"/>
    <x v="3"/>
    <s v="Yes"/>
    <s v="Yes"/>
    <n v="21"/>
    <x v="5"/>
    <x v="0"/>
  </r>
  <r>
    <x v="1418"/>
    <n v="18"/>
    <x v="0"/>
    <x v="5"/>
    <x v="0"/>
    <n v="75"/>
    <x v="15"/>
    <x v="2"/>
    <x v="10"/>
    <x v="2"/>
    <n v="4.0999999999999996"/>
    <s v="No"/>
    <s v="Bank Transfer"/>
    <x v="4"/>
    <s v="Yes"/>
    <s v="Yes"/>
    <n v="23"/>
    <x v="0"/>
    <x v="6"/>
  </r>
  <r>
    <x v="1419"/>
    <n v="43"/>
    <x v="0"/>
    <x v="8"/>
    <x v="3"/>
    <n v="75"/>
    <x v="6"/>
    <x v="2"/>
    <x v="20"/>
    <x v="2"/>
    <n v="2.6"/>
    <s v="No"/>
    <s v="Debit Card"/>
    <x v="1"/>
    <s v="Yes"/>
    <s v="Yes"/>
    <n v="4"/>
    <x v="5"/>
    <x v="3"/>
  </r>
  <r>
    <x v="1420"/>
    <n v="22"/>
    <x v="0"/>
    <x v="2"/>
    <x v="0"/>
    <n v="53"/>
    <x v="18"/>
    <x v="3"/>
    <x v="0"/>
    <x v="2"/>
    <n v="4.5999999999999996"/>
    <s v="No"/>
    <s v="Cash"/>
    <x v="5"/>
    <s v="Yes"/>
    <s v="Yes"/>
    <n v="45"/>
    <x v="3"/>
    <x v="6"/>
  </r>
  <r>
    <x v="1421"/>
    <n v="68"/>
    <x v="0"/>
    <x v="10"/>
    <x v="0"/>
    <n v="100"/>
    <x v="38"/>
    <x v="1"/>
    <x v="9"/>
    <x v="1"/>
    <n v="3"/>
    <s v="No"/>
    <s v="Credit Card"/>
    <x v="3"/>
    <s v="Yes"/>
    <s v="Yes"/>
    <n v="24"/>
    <x v="4"/>
    <x v="0"/>
  </r>
  <r>
    <x v="1422"/>
    <n v="44"/>
    <x v="0"/>
    <x v="10"/>
    <x v="0"/>
    <n v="27"/>
    <x v="21"/>
    <x v="0"/>
    <x v="4"/>
    <x v="3"/>
    <n v="3.4"/>
    <s v="No"/>
    <s v="PayPal"/>
    <x v="1"/>
    <s v="Yes"/>
    <s v="Yes"/>
    <n v="3"/>
    <x v="3"/>
    <x v="4"/>
  </r>
  <r>
    <x v="1423"/>
    <n v="51"/>
    <x v="0"/>
    <x v="3"/>
    <x v="1"/>
    <n v="60"/>
    <x v="49"/>
    <x v="1"/>
    <x v="13"/>
    <x v="3"/>
    <n v="3.5"/>
    <s v="No"/>
    <s v="PayPal"/>
    <x v="1"/>
    <s v="Yes"/>
    <s v="Yes"/>
    <n v="12"/>
    <x v="0"/>
    <x v="6"/>
  </r>
  <r>
    <x v="1424"/>
    <n v="66"/>
    <x v="0"/>
    <x v="14"/>
    <x v="2"/>
    <n v="23"/>
    <x v="39"/>
    <x v="1"/>
    <x v="21"/>
    <x v="3"/>
    <n v="3.5"/>
    <s v="No"/>
    <s v="Cash"/>
    <x v="3"/>
    <s v="Yes"/>
    <s v="Yes"/>
    <n v="34"/>
    <x v="4"/>
    <x v="6"/>
  </r>
  <r>
    <x v="1425"/>
    <n v="59"/>
    <x v="0"/>
    <x v="7"/>
    <x v="2"/>
    <n v="40"/>
    <x v="5"/>
    <x v="1"/>
    <x v="3"/>
    <x v="0"/>
    <n v="3.7"/>
    <s v="No"/>
    <s v="Debit Card"/>
    <x v="2"/>
    <s v="Yes"/>
    <s v="Yes"/>
    <n v="39"/>
    <x v="2"/>
    <x v="2"/>
  </r>
  <r>
    <x v="1426"/>
    <n v="60"/>
    <x v="0"/>
    <x v="13"/>
    <x v="0"/>
    <n v="38"/>
    <x v="49"/>
    <x v="2"/>
    <x v="22"/>
    <x v="2"/>
    <n v="4.8"/>
    <s v="No"/>
    <s v="Credit Card"/>
    <x v="1"/>
    <s v="Yes"/>
    <s v="Yes"/>
    <n v="35"/>
    <x v="3"/>
    <x v="6"/>
  </r>
  <r>
    <x v="1427"/>
    <n v="31"/>
    <x v="0"/>
    <x v="21"/>
    <x v="3"/>
    <n v="90"/>
    <x v="45"/>
    <x v="1"/>
    <x v="20"/>
    <x v="2"/>
    <n v="4.9000000000000004"/>
    <s v="No"/>
    <s v="PayPal"/>
    <x v="5"/>
    <s v="Yes"/>
    <s v="Yes"/>
    <n v="8"/>
    <x v="2"/>
    <x v="2"/>
  </r>
  <r>
    <x v="1428"/>
    <n v="20"/>
    <x v="0"/>
    <x v="0"/>
    <x v="0"/>
    <n v="97"/>
    <x v="25"/>
    <x v="1"/>
    <x v="14"/>
    <x v="2"/>
    <n v="4.9000000000000004"/>
    <s v="No"/>
    <s v="Debit Card"/>
    <x v="0"/>
    <s v="Yes"/>
    <s v="Yes"/>
    <n v="42"/>
    <x v="3"/>
    <x v="3"/>
  </r>
  <r>
    <x v="1429"/>
    <n v="24"/>
    <x v="0"/>
    <x v="11"/>
    <x v="0"/>
    <n v="38"/>
    <x v="33"/>
    <x v="0"/>
    <x v="9"/>
    <x v="3"/>
    <n v="4.7"/>
    <s v="No"/>
    <s v="Venmo"/>
    <x v="3"/>
    <s v="Yes"/>
    <s v="Yes"/>
    <n v="6"/>
    <x v="2"/>
    <x v="6"/>
  </r>
  <r>
    <x v="1430"/>
    <n v="48"/>
    <x v="0"/>
    <x v="3"/>
    <x v="1"/>
    <n v="30"/>
    <x v="49"/>
    <x v="1"/>
    <x v="20"/>
    <x v="2"/>
    <n v="4.9000000000000004"/>
    <s v="No"/>
    <s v="PayPal"/>
    <x v="1"/>
    <s v="Yes"/>
    <s v="Yes"/>
    <n v="3"/>
    <x v="2"/>
    <x v="0"/>
  </r>
  <r>
    <x v="1431"/>
    <n v="39"/>
    <x v="0"/>
    <x v="13"/>
    <x v="0"/>
    <n v="88"/>
    <x v="45"/>
    <x v="2"/>
    <x v="17"/>
    <x v="3"/>
    <n v="2.9"/>
    <s v="No"/>
    <s v="Bank Transfer"/>
    <x v="0"/>
    <s v="Yes"/>
    <s v="Yes"/>
    <n v="29"/>
    <x v="0"/>
    <x v="3"/>
  </r>
  <r>
    <x v="1432"/>
    <n v="34"/>
    <x v="0"/>
    <x v="19"/>
    <x v="3"/>
    <n v="33"/>
    <x v="20"/>
    <x v="0"/>
    <x v="13"/>
    <x v="0"/>
    <n v="4.4000000000000004"/>
    <s v="No"/>
    <s v="Cash"/>
    <x v="0"/>
    <s v="Yes"/>
    <s v="Yes"/>
    <n v="32"/>
    <x v="5"/>
    <x v="3"/>
  </r>
  <r>
    <x v="1433"/>
    <n v="70"/>
    <x v="0"/>
    <x v="15"/>
    <x v="0"/>
    <n v="60"/>
    <x v="46"/>
    <x v="0"/>
    <x v="22"/>
    <x v="0"/>
    <n v="3.2"/>
    <s v="No"/>
    <s v="Venmo"/>
    <x v="2"/>
    <s v="Yes"/>
    <s v="Yes"/>
    <n v="45"/>
    <x v="5"/>
    <x v="1"/>
  </r>
  <r>
    <x v="1434"/>
    <n v="59"/>
    <x v="0"/>
    <x v="1"/>
    <x v="0"/>
    <n v="64"/>
    <x v="14"/>
    <x v="0"/>
    <x v="1"/>
    <x v="2"/>
    <n v="4.5999999999999996"/>
    <s v="No"/>
    <s v="PayPal"/>
    <x v="1"/>
    <s v="Yes"/>
    <s v="Yes"/>
    <n v="21"/>
    <x v="5"/>
    <x v="4"/>
  </r>
  <r>
    <x v="1435"/>
    <n v="45"/>
    <x v="0"/>
    <x v="18"/>
    <x v="3"/>
    <n v="95"/>
    <x v="4"/>
    <x v="3"/>
    <x v="13"/>
    <x v="3"/>
    <n v="4"/>
    <s v="No"/>
    <s v="Debit Card"/>
    <x v="3"/>
    <s v="Yes"/>
    <s v="Yes"/>
    <n v="41"/>
    <x v="1"/>
    <x v="1"/>
  </r>
  <r>
    <x v="1436"/>
    <n v="35"/>
    <x v="0"/>
    <x v="4"/>
    <x v="1"/>
    <n v="83"/>
    <x v="46"/>
    <x v="2"/>
    <x v="0"/>
    <x v="0"/>
    <n v="3.7"/>
    <s v="No"/>
    <s v="Venmo"/>
    <x v="1"/>
    <s v="Yes"/>
    <s v="Yes"/>
    <n v="23"/>
    <x v="3"/>
    <x v="0"/>
  </r>
  <r>
    <x v="1437"/>
    <n v="69"/>
    <x v="0"/>
    <x v="23"/>
    <x v="1"/>
    <n v="97"/>
    <x v="6"/>
    <x v="3"/>
    <x v="20"/>
    <x v="0"/>
    <n v="4.2"/>
    <s v="No"/>
    <s v="Debit Card"/>
    <x v="1"/>
    <s v="Yes"/>
    <s v="Yes"/>
    <n v="14"/>
    <x v="1"/>
    <x v="2"/>
  </r>
  <r>
    <x v="1438"/>
    <n v="58"/>
    <x v="0"/>
    <x v="7"/>
    <x v="2"/>
    <n v="38"/>
    <x v="47"/>
    <x v="2"/>
    <x v="17"/>
    <x v="1"/>
    <n v="2.9"/>
    <s v="No"/>
    <s v="Cash"/>
    <x v="3"/>
    <s v="Yes"/>
    <s v="Yes"/>
    <n v="24"/>
    <x v="5"/>
    <x v="5"/>
  </r>
  <r>
    <x v="1439"/>
    <n v="25"/>
    <x v="0"/>
    <x v="23"/>
    <x v="1"/>
    <n v="48"/>
    <x v="35"/>
    <x v="2"/>
    <x v="23"/>
    <x v="2"/>
    <n v="4.8"/>
    <s v="No"/>
    <s v="Credit Card"/>
    <x v="2"/>
    <s v="Yes"/>
    <s v="Yes"/>
    <n v="25"/>
    <x v="1"/>
    <x v="0"/>
  </r>
  <r>
    <x v="1440"/>
    <n v="27"/>
    <x v="0"/>
    <x v="3"/>
    <x v="1"/>
    <n v="76"/>
    <x v="28"/>
    <x v="2"/>
    <x v="6"/>
    <x v="1"/>
    <n v="4.4000000000000004"/>
    <s v="No"/>
    <s v="Bank Transfer"/>
    <x v="3"/>
    <s v="Yes"/>
    <s v="Yes"/>
    <n v="13"/>
    <x v="0"/>
    <x v="5"/>
  </r>
  <r>
    <x v="1441"/>
    <n v="34"/>
    <x v="0"/>
    <x v="13"/>
    <x v="0"/>
    <n v="25"/>
    <x v="43"/>
    <x v="1"/>
    <x v="2"/>
    <x v="2"/>
    <n v="3.4"/>
    <s v="No"/>
    <s v="Debit Card"/>
    <x v="1"/>
    <s v="Yes"/>
    <s v="Yes"/>
    <n v="3"/>
    <x v="0"/>
    <x v="6"/>
  </r>
  <r>
    <x v="1442"/>
    <n v="53"/>
    <x v="0"/>
    <x v="15"/>
    <x v="0"/>
    <n v="92"/>
    <x v="37"/>
    <x v="1"/>
    <x v="10"/>
    <x v="1"/>
    <n v="2.8"/>
    <s v="No"/>
    <s v="Cash"/>
    <x v="4"/>
    <s v="Yes"/>
    <s v="Yes"/>
    <n v="42"/>
    <x v="2"/>
    <x v="2"/>
  </r>
  <r>
    <x v="1443"/>
    <n v="58"/>
    <x v="0"/>
    <x v="3"/>
    <x v="1"/>
    <n v="47"/>
    <x v="37"/>
    <x v="0"/>
    <x v="11"/>
    <x v="3"/>
    <n v="4.2"/>
    <s v="No"/>
    <s v="PayPal"/>
    <x v="2"/>
    <s v="Yes"/>
    <s v="Yes"/>
    <n v="2"/>
    <x v="1"/>
    <x v="5"/>
  </r>
  <r>
    <x v="1444"/>
    <n v="32"/>
    <x v="0"/>
    <x v="1"/>
    <x v="0"/>
    <n v="36"/>
    <x v="34"/>
    <x v="0"/>
    <x v="6"/>
    <x v="3"/>
    <n v="3.8"/>
    <s v="No"/>
    <s v="Venmo"/>
    <x v="0"/>
    <s v="Yes"/>
    <s v="Yes"/>
    <n v="26"/>
    <x v="1"/>
    <x v="3"/>
  </r>
  <r>
    <x v="1445"/>
    <n v="64"/>
    <x v="0"/>
    <x v="22"/>
    <x v="3"/>
    <n v="51"/>
    <x v="10"/>
    <x v="2"/>
    <x v="9"/>
    <x v="3"/>
    <n v="3.1"/>
    <s v="No"/>
    <s v="Venmo"/>
    <x v="4"/>
    <s v="Yes"/>
    <s v="Yes"/>
    <n v="24"/>
    <x v="2"/>
    <x v="2"/>
  </r>
  <r>
    <x v="1446"/>
    <n v="63"/>
    <x v="0"/>
    <x v="2"/>
    <x v="0"/>
    <n v="35"/>
    <x v="5"/>
    <x v="3"/>
    <x v="16"/>
    <x v="2"/>
    <n v="3.2"/>
    <s v="No"/>
    <s v="Debit Card"/>
    <x v="0"/>
    <s v="Yes"/>
    <s v="Yes"/>
    <n v="6"/>
    <x v="2"/>
    <x v="3"/>
  </r>
  <r>
    <x v="1447"/>
    <n v="23"/>
    <x v="0"/>
    <x v="15"/>
    <x v="0"/>
    <n v="57"/>
    <x v="35"/>
    <x v="1"/>
    <x v="19"/>
    <x v="2"/>
    <n v="3"/>
    <s v="No"/>
    <s v="Credit Card"/>
    <x v="2"/>
    <s v="Yes"/>
    <s v="Yes"/>
    <n v="25"/>
    <x v="3"/>
    <x v="5"/>
  </r>
  <r>
    <x v="1448"/>
    <n v="64"/>
    <x v="0"/>
    <x v="23"/>
    <x v="1"/>
    <n v="95"/>
    <x v="8"/>
    <x v="2"/>
    <x v="13"/>
    <x v="2"/>
    <n v="3.6"/>
    <s v="No"/>
    <s v="Bank Transfer"/>
    <x v="1"/>
    <s v="Yes"/>
    <s v="Yes"/>
    <n v="11"/>
    <x v="2"/>
    <x v="6"/>
  </r>
  <r>
    <x v="1449"/>
    <n v="18"/>
    <x v="0"/>
    <x v="20"/>
    <x v="0"/>
    <n v="41"/>
    <x v="14"/>
    <x v="0"/>
    <x v="12"/>
    <x v="0"/>
    <n v="2.5"/>
    <s v="No"/>
    <s v="Debit Card"/>
    <x v="5"/>
    <s v="Yes"/>
    <s v="Yes"/>
    <n v="20"/>
    <x v="1"/>
    <x v="6"/>
  </r>
  <r>
    <x v="1450"/>
    <n v="25"/>
    <x v="0"/>
    <x v="10"/>
    <x v="0"/>
    <n v="44"/>
    <x v="26"/>
    <x v="1"/>
    <x v="11"/>
    <x v="0"/>
    <n v="3.4"/>
    <s v="No"/>
    <s v="PayPal"/>
    <x v="1"/>
    <s v="Yes"/>
    <s v="Yes"/>
    <n v="25"/>
    <x v="1"/>
    <x v="3"/>
  </r>
  <r>
    <x v="1451"/>
    <n v="54"/>
    <x v="0"/>
    <x v="14"/>
    <x v="2"/>
    <n v="34"/>
    <x v="40"/>
    <x v="2"/>
    <x v="1"/>
    <x v="3"/>
    <n v="2.5"/>
    <s v="No"/>
    <s v="Venmo"/>
    <x v="2"/>
    <s v="Yes"/>
    <s v="Yes"/>
    <n v="35"/>
    <x v="3"/>
    <x v="3"/>
  </r>
  <r>
    <x v="1452"/>
    <n v="60"/>
    <x v="0"/>
    <x v="14"/>
    <x v="2"/>
    <n v="25"/>
    <x v="24"/>
    <x v="0"/>
    <x v="24"/>
    <x v="1"/>
    <n v="4.7"/>
    <s v="No"/>
    <s v="Venmo"/>
    <x v="4"/>
    <s v="Yes"/>
    <s v="Yes"/>
    <n v="11"/>
    <x v="4"/>
    <x v="3"/>
  </r>
  <r>
    <x v="1453"/>
    <n v="36"/>
    <x v="0"/>
    <x v="23"/>
    <x v="1"/>
    <n v="93"/>
    <x v="41"/>
    <x v="1"/>
    <x v="11"/>
    <x v="0"/>
    <n v="3.2"/>
    <s v="No"/>
    <s v="PayPal"/>
    <x v="4"/>
    <s v="Yes"/>
    <s v="Yes"/>
    <n v="41"/>
    <x v="4"/>
    <x v="0"/>
  </r>
  <r>
    <x v="1454"/>
    <n v="66"/>
    <x v="0"/>
    <x v="4"/>
    <x v="1"/>
    <n v="50"/>
    <x v="42"/>
    <x v="0"/>
    <x v="1"/>
    <x v="0"/>
    <n v="2.9"/>
    <s v="No"/>
    <s v="Bank Transfer"/>
    <x v="1"/>
    <s v="Yes"/>
    <s v="Yes"/>
    <n v="17"/>
    <x v="2"/>
    <x v="2"/>
  </r>
  <r>
    <x v="1455"/>
    <n v="60"/>
    <x v="0"/>
    <x v="13"/>
    <x v="0"/>
    <n v="79"/>
    <x v="15"/>
    <x v="0"/>
    <x v="5"/>
    <x v="3"/>
    <n v="4.9000000000000004"/>
    <s v="No"/>
    <s v="Debit Card"/>
    <x v="0"/>
    <s v="Yes"/>
    <s v="Yes"/>
    <n v="1"/>
    <x v="3"/>
    <x v="6"/>
  </r>
  <r>
    <x v="1456"/>
    <n v="59"/>
    <x v="0"/>
    <x v="7"/>
    <x v="2"/>
    <n v="100"/>
    <x v="6"/>
    <x v="1"/>
    <x v="8"/>
    <x v="1"/>
    <n v="2.7"/>
    <s v="No"/>
    <s v="Venmo"/>
    <x v="5"/>
    <s v="Yes"/>
    <s v="Yes"/>
    <n v="30"/>
    <x v="3"/>
    <x v="6"/>
  </r>
  <r>
    <x v="1457"/>
    <n v="58"/>
    <x v="0"/>
    <x v="5"/>
    <x v="0"/>
    <n v="57"/>
    <x v="38"/>
    <x v="1"/>
    <x v="0"/>
    <x v="1"/>
    <n v="4.7"/>
    <s v="No"/>
    <s v="Bank Transfer"/>
    <x v="0"/>
    <s v="Yes"/>
    <s v="Yes"/>
    <n v="47"/>
    <x v="0"/>
    <x v="0"/>
  </r>
  <r>
    <x v="1458"/>
    <n v="35"/>
    <x v="0"/>
    <x v="1"/>
    <x v="0"/>
    <n v="28"/>
    <x v="9"/>
    <x v="2"/>
    <x v="15"/>
    <x v="1"/>
    <n v="2.9"/>
    <s v="No"/>
    <s v="Debit Card"/>
    <x v="4"/>
    <s v="Yes"/>
    <s v="Yes"/>
    <n v="34"/>
    <x v="0"/>
    <x v="1"/>
  </r>
  <r>
    <x v="1459"/>
    <n v="20"/>
    <x v="0"/>
    <x v="9"/>
    <x v="1"/>
    <n v="35"/>
    <x v="1"/>
    <x v="0"/>
    <x v="22"/>
    <x v="0"/>
    <n v="4.8"/>
    <s v="No"/>
    <s v="PayPal"/>
    <x v="0"/>
    <s v="Yes"/>
    <s v="Yes"/>
    <n v="18"/>
    <x v="0"/>
    <x v="0"/>
  </r>
  <r>
    <x v="1460"/>
    <n v="70"/>
    <x v="0"/>
    <x v="23"/>
    <x v="1"/>
    <n v="85"/>
    <x v="38"/>
    <x v="0"/>
    <x v="10"/>
    <x v="3"/>
    <n v="4.5999999999999996"/>
    <s v="No"/>
    <s v="Venmo"/>
    <x v="3"/>
    <s v="Yes"/>
    <s v="Yes"/>
    <n v="33"/>
    <x v="0"/>
    <x v="4"/>
  </r>
  <r>
    <x v="1461"/>
    <n v="54"/>
    <x v="0"/>
    <x v="12"/>
    <x v="3"/>
    <n v="95"/>
    <x v="4"/>
    <x v="1"/>
    <x v="16"/>
    <x v="2"/>
    <n v="5"/>
    <s v="No"/>
    <s v="PayPal"/>
    <x v="4"/>
    <s v="Yes"/>
    <s v="Yes"/>
    <n v="42"/>
    <x v="0"/>
    <x v="3"/>
  </r>
  <r>
    <x v="1462"/>
    <n v="38"/>
    <x v="0"/>
    <x v="4"/>
    <x v="1"/>
    <n v="90"/>
    <x v="40"/>
    <x v="1"/>
    <x v="4"/>
    <x v="2"/>
    <n v="4.8"/>
    <s v="No"/>
    <s v="Venmo"/>
    <x v="4"/>
    <s v="Yes"/>
    <s v="Yes"/>
    <n v="2"/>
    <x v="0"/>
    <x v="3"/>
  </r>
  <r>
    <x v="1463"/>
    <n v="54"/>
    <x v="0"/>
    <x v="16"/>
    <x v="3"/>
    <n v="49"/>
    <x v="19"/>
    <x v="2"/>
    <x v="19"/>
    <x v="2"/>
    <n v="4.9000000000000004"/>
    <s v="No"/>
    <s v="Credit Card"/>
    <x v="5"/>
    <s v="Yes"/>
    <s v="Yes"/>
    <n v="1"/>
    <x v="4"/>
    <x v="5"/>
  </r>
  <r>
    <x v="1464"/>
    <n v="33"/>
    <x v="0"/>
    <x v="22"/>
    <x v="3"/>
    <n v="92"/>
    <x v="6"/>
    <x v="2"/>
    <x v="15"/>
    <x v="0"/>
    <n v="4.5999999999999996"/>
    <s v="No"/>
    <s v="Bank Transfer"/>
    <x v="4"/>
    <s v="Yes"/>
    <s v="Yes"/>
    <n v="23"/>
    <x v="4"/>
    <x v="3"/>
  </r>
  <r>
    <x v="1465"/>
    <n v="46"/>
    <x v="0"/>
    <x v="24"/>
    <x v="3"/>
    <n v="72"/>
    <x v="43"/>
    <x v="3"/>
    <x v="10"/>
    <x v="0"/>
    <n v="3.9"/>
    <s v="No"/>
    <s v="Bank Transfer"/>
    <x v="5"/>
    <s v="Yes"/>
    <s v="Yes"/>
    <n v="42"/>
    <x v="1"/>
    <x v="4"/>
  </r>
  <r>
    <x v="1466"/>
    <n v="58"/>
    <x v="0"/>
    <x v="6"/>
    <x v="0"/>
    <n v="71"/>
    <x v="15"/>
    <x v="2"/>
    <x v="14"/>
    <x v="2"/>
    <n v="4.5"/>
    <s v="No"/>
    <s v="PayPal"/>
    <x v="5"/>
    <s v="Yes"/>
    <s v="Yes"/>
    <n v="3"/>
    <x v="3"/>
    <x v="2"/>
  </r>
  <r>
    <x v="1467"/>
    <n v="30"/>
    <x v="0"/>
    <x v="16"/>
    <x v="3"/>
    <n v="27"/>
    <x v="31"/>
    <x v="3"/>
    <x v="8"/>
    <x v="0"/>
    <n v="4.7"/>
    <s v="No"/>
    <s v="Credit Card"/>
    <x v="5"/>
    <s v="Yes"/>
    <s v="Yes"/>
    <n v="16"/>
    <x v="5"/>
    <x v="0"/>
  </r>
  <r>
    <x v="1468"/>
    <n v="42"/>
    <x v="0"/>
    <x v="24"/>
    <x v="3"/>
    <n v="39"/>
    <x v="10"/>
    <x v="1"/>
    <x v="5"/>
    <x v="3"/>
    <n v="3.9"/>
    <s v="No"/>
    <s v="Bank Transfer"/>
    <x v="0"/>
    <s v="Yes"/>
    <s v="Yes"/>
    <n v="46"/>
    <x v="1"/>
    <x v="0"/>
  </r>
  <r>
    <x v="1469"/>
    <n v="28"/>
    <x v="0"/>
    <x v="16"/>
    <x v="3"/>
    <n v="98"/>
    <x v="16"/>
    <x v="2"/>
    <x v="7"/>
    <x v="0"/>
    <n v="4.4000000000000004"/>
    <s v="No"/>
    <s v="Debit Card"/>
    <x v="3"/>
    <s v="Yes"/>
    <s v="Yes"/>
    <n v="31"/>
    <x v="3"/>
    <x v="6"/>
  </r>
  <r>
    <x v="1470"/>
    <n v="43"/>
    <x v="0"/>
    <x v="3"/>
    <x v="1"/>
    <n v="27"/>
    <x v="18"/>
    <x v="2"/>
    <x v="5"/>
    <x v="1"/>
    <n v="3.9"/>
    <s v="No"/>
    <s v="Venmo"/>
    <x v="2"/>
    <s v="Yes"/>
    <s v="Yes"/>
    <n v="15"/>
    <x v="1"/>
    <x v="6"/>
  </r>
  <r>
    <x v="1471"/>
    <n v="31"/>
    <x v="0"/>
    <x v="16"/>
    <x v="3"/>
    <n v="71"/>
    <x v="29"/>
    <x v="1"/>
    <x v="0"/>
    <x v="1"/>
    <n v="2.8"/>
    <s v="No"/>
    <s v="PayPal"/>
    <x v="4"/>
    <s v="Yes"/>
    <s v="Yes"/>
    <n v="48"/>
    <x v="0"/>
    <x v="6"/>
  </r>
  <r>
    <x v="1472"/>
    <n v="39"/>
    <x v="0"/>
    <x v="19"/>
    <x v="3"/>
    <n v="24"/>
    <x v="27"/>
    <x v="0"/>
    <x v="2"/>
    <x v="1"/>
    <n v="3.5"/>
    <s v="No"/>
    <s v="Bank Transfer"/>
    <x v="5"/>
    <s v="Yes"/>
    <s v="Yes"/>
    <n v="11"/>
    <x v="1"/>
    <x v="1"/>
  </r>
  <r>
    <x v="1473"/>
    <n v="69"/>
    <x v="0"/>
    <x v="6"/>
    <x v="0"/>
    <n v="63"/>
    <x v="48"/>
    <x v="2"/>
    <x v="10"/>
    <x v="3"/>
    <n v="4.3"/>
    <s v="No"/>
    <s v="Cash"/>
    <x v="0"/>
    <s v="Yes"/>
    <s v="Yes"/>
    <n v="20"/>
    <x v="2"/>
    <x v="6"/>
  </r>
  <r>
    <x v="1474"/>
    <n v="31"/>
    <x v="0"/>
    <x v="1"/>
    <x v="0"/>
    <n v="72"/>
    <x v="32"/>
    <x v="1"/>
    <x v="6"/>
    <x v="3"/>
    <n v="3.9"/>
    <s v="No"/>
    <s v="Bank Transfer"/>
    <x v="2"/>
    <s v="Yes"/>
    <s v="Yes"/>
    <n v="6"/>
    <x v="2"/>
    <x v="5"/>
  </r>
  <r>
    <x v="1475"/>
    <n v="44"/>
    <x v="0"/>
    <x v="0"/>
    <x v="0"/>
    <n v="61"/>
    <x v="3"/>
    <x v="2"/>
    <x v="11"/>
    <x v="1"/>
    <n v="4"/>
    <s v="No"/>
    <s v="Bank Transfer"/>
    <x v="0"/>
    <s v="Yes"/>
    <s v="Yes"/>
    <n v="24"/>
    <x v="1"/>
    <x v="5"/>
  </r>
  <r>
    <x v="1476"/>
    <n v="39"/>
    <x v="0"/>
    <x v="19"/>
    <x v="3"/>
    <n v="56"/>
    <x v="5"/>
    <x v="2"/>
    <x v="23"/>
    <x v="3"/>
    <n v="4.0999999999999996"/>
    <s v="No"/>
    <s v="Credit Card"/>
    <x v="2"/>
    <s v="Yes"/>
    <s v="Yes"/>
    <n v="18"/>
    <x v="2"/>
    <x v="5"/>
  </r>
  <r>
    <x v="1477"/>
    <n v="24"/>
    <x v="0"/>
    <x v="22"/>
    <x v="3"/>
    <n v="32"/>
    <x v="4"/>
    <x v="3"/>
    <x v="5"/>
    <x v="2"/>
    <n v="4.3"/>
    <s v="No"/>
    <s v="Credit Card"/>
    <x v="3"/>
    <s v="Yes"/>
    <s v="Yes"/>
    <n v="1"/>
    <x v="3"/>
    <x v="6"/>
  </r>
  <r>
    <x v="1478"/>
    <n v="28"/>
    <x v="0"/>
    <x v="24"/>
    <x v="3"/>
    <n v="23"/>
    <x v="47"/>
    <x v="2"/>
    <x v="24"/>
    <x v="2"/>
    <n v="4.2"/>
    <s v="No"/>
    <s v="PayPal"/>
    <x v="1"/>
    <s v="Yes"/>
    <s v="Yes"/>
    <n v="13"/>
    <x v="0"/>
    <x v="4"/>
  </r>
  <r>
    <x v="1479"/>
    <n v="48"/>
    <x v="0"/>
    <x v="7"/>
    <x v="2"/>
    <n v="100"/>
    <x v="47"/>
    <x v="0"/>
    <x v="13"/>
    <x v="1"/>
    <n v="4"/>
    <s v="No"/>
    <s v="Debit Card"/>
    <x v="3"/>
    <s v="Yes"/>
    <s v="Yes"/>
    <n v="2"/>
    <x v="4"/>
    <x v="1"/>
  </r>
  <r>
    <x v="1480"/>
    <n v="39"/>
    <x v="0"/>
    <x v="16"/>
    <x v="3"/>
    <n v="74"/>
    <x v="13"/>
    <x v="2"/>
    <x v="9"/>
    <x v="3"/>
    <n v="3.6"/>
    <s v="No"/>
    <s v="Cash"/>
    <x v="0"/>
    <s v="Yes"/>
    <s v="Yes"/>
    <n v="26"/>
    <x v="1"/>
    <x v="3"/>
  </r>
  <r>
    <x v="1481"/>
    <n v="64"/>
    <x v="0"/>
    <x v="11"/>
    <x v="0"/>
    <n v="33"/>
    <x v="33"/>
    <x v="1"/>
    <x v="0"/>
    <x v="1"/>
    <n v="3.3"/>
    <s v="No"/>
    <s v="Credit Card"/>
    <x v="3"/>
    <s v="Yes"/>
    <s v="Yes"/>
    <n v="31"/>
    <x v="3"/>
    <x v="3"/>
  </r>
  <r>
    <x v="1482"/>
    <n v="28"/>
    <x v="0"/>
    <x v="24"/>
    <x v="3"/>
    <n v="67"/>
    <x v="48"/>
    <x v="1"/>
    <x v="23"/>
    <x v="1"/>
    <n v="4.0999999999999996"/>
    <s v="No"/>
    <s v="Venmo"/>
    <x v="4"/>
    <s v="Yes"/>
    <s v="Yes"/>
    <n v="43"/>
    <x v="4"/>
    <x v="1"/>
  </r>
  <r>
    <x v="1483"/>
    <n v="39"/>
    <x v="0"/>
    <x v="16"/>
    <x v="3"/>
    <n v="61"/>
    <x v="2"/>
    <x v="1"/>
    <x v="22"/>
    <x v="2"/>
    <n v="4.7"/>
    <s v="No"/>
    <s v="PayPal"/>
    <x v="2"/>
    <s v="Yes"/>
    <s v="Yes"/>
    <n v="12"/>
    <x v="5"/>
    <x v="4"/>
  </r>
  <r>
    <x v="1484"/>
    <n v="49"/>
    <x v="0"/>
    <x v="6"/>
    <x v="0"/>
    <n v="46"/>
    <x v="43"/>
    <x v="2"/>
    <x v="11"/>
    <x v="2"/>
    <n v="4.4000000000000004"/>
    <s v="No"/>
    <s v="Cash"/>
    <x v="5"/>
    <s v="Yes"/>
    <s v="Yes"/>
    <n v="22"/>
    <x v="0"/>
    <x v="6"/>
  </r>
  <r>
    <x v="1485"/>
    <n v="22"/>
    <x v="0"/>
    <x v="24"/>
    <x v="3"/>
    <n v="56"/>
    <x v="43"/>
    <x v="0"/>
    <x v="16"/>
    <x v="1"/>
    <n v="3.4"/>
    <s v="No"/>
    <s v="Bank Transfer"/>
    <x v="3"/>
    <s v="Yes"/>
    <s v="Yes"/>
    <n v="3"/>
    <x v="1"/>
    <x v="0"/>
  </r>
  <r>
    <x v="1486"/>
    <n v="25"/>
    <x v="0"/>
    <x v="4"/>
    <x v="1"/>
    <n v="73"/>
    <x v="37"/>
    <x v="1"/>
    <x v="22"/>
    <x v="1"/>
    <n v="5"/>
    <s v="No"/>
    <s v="Cash"/>
    <x v="1"/>
    <s v="Yes"/>
    <s v="Yes"/>
    <n v="23"/>
    <x v="0"/>
    <x v="6"/>
  </r>
  <r>
    <x v="1487"/>
    <n v="40"/>
    <x v="0"/>
    <x v="11"/>
    <x v="0"/>
    <n v="44"/>
    <x v="28"/>
    <x v="0"/>
    <x v="13"/>
    <x v="2"/>
    <n v="4.5999999999999996"/>
    <s v="No"/>
    <s v="Credit Card"/>
    <x v="5"/>
    <s v="Yes"/>
    <s v="Yes"/>
    <n v="26"/>
    <x v="3"/>
    <x v="2"/>
  </r>
  <r>
    <x v="1488"/>
    <n v="23"/>
    <x v="0"/>
    <x v="19"/>
    <x v="3"/>
    <n v="44"/>
    <x v="11"/>
    <x v="0"/>
    <x v="6"/>
    <x v="0"/>
    <n v="4"/>
    <s v="No"/>
    <s v="Venmo"/>
    <x v="3"/>
    <s v="Yes"/>
    <s v="Yes"/>
    <n v="37"/>
    <x v="2"/>
    <x v="1"/>
  </r>
  <r>
    <x v="1489"/>
    <n v="24"/>
    <x v="0"/>
    <x v="16"/>
    <x v="3"/>
    <n v="26"/>
    <x v="9"/>
    <x v="3"/>
    <x v="23"/>
    <x v="2"/>
    <n v="4.0999999999999996"/>
    <s v="No"/>
    <s v="PayPal"/>
    <x v="2"/>
    <s v="Yes"/>
    <s v="Yes"/>
    <n v="42"/>
    <x v="0"/>
    <x v="3"/>
  </r>
  <r>
    <x v="1490"/>
    <n v="66"/>
    <x v="0"/>
    <x v="4"/>
    <x v="1"/>
    <n v="52"/>
    <x v="7"/>
    <x v="0"/>
    <x v="8"/>
    <x v="1"/>
    <n v="4.9000000000000004"/>
    <s v="No"/>
    <s v="Venmo"/>
    <x v="0"/>
    <s v="Yes"/>
    <s v="Yes"/>
    <n v="15"/>
    <x v="0"/>
    <x v="4"/>
  </r>
  <r>
    <x v="1491"/>
    <n v="27"/>
    <x v="0"/>
    <x v="5"/>
    <x v="0"/>
    <n v="54"/>
    <x v="10"/>
    <x v="1"/>
    <x v="13"/>
    <x v="2"/>
    <n v="2.7"/>
    <s v="No"/>
    <s v="Venmo"/>
    <x v="1"/>
    <s v="Yes"/>
    <s v="Yes"/>
    <n v="10"/>
    <x v="4"/>
    <x v="3"/>
  </r>
  <r>
    <x v="1492"/>
    <n v="62"/>
    <x v="0"/>
    <x v="14"/>
    <x v="2"/>
    <n v="38"/>
    <x v="17"/>
    <x v="2"/>
    <x v="1"/>
    <x v="2"/>
    <n v="4.5"/>
    <s v="No"/>
    <s v="Venmo"/>
    <x v="1"/>
    <s v="Yes"/>
    <s v="Yes"/>
    <n v="3"/>
    <x v="0"/>
    <x v="3"/>
  </r>
  <r>
    <x v="1493"/>
    <n v="70"/>
    <x v="0"/>
    <x v="22"/>
    <x v="3"/>
    <n v="44"/>
    <x v="25"/>
    <x v="1"/>
    <x v="9"/>
    <x v="3"/>
    <n v="2.7"/>
    <s v="No"/>
    <s v="Venmo"/>
    <x v="3"/>
    <s v="Yes"/>
    <s v="Yes"/>
    <n v="44"/>
    <x v="2"/>
    <x v="3"/>
  </r>
  <r>
    <x v="1494"/>
    <n v="43"/>
    <x v="0"/>
    <x v="17"/>
    <x v="0"/>
    <n v="76"/>
    <x v="6"/>
    <x v="2"/>
    <x v="0"/>
    <x v="1"/>
    <n v="3"/>
    <s v="No"/>
    <s v="Bank Transfer"/>
    <x v="2"/>
    <s v="Yes"/>
    <s v="Yes"/>
    <n v="23"/>
    <x v="4"/>
    <x v="0"/>
  </r>
  <r>
    <x v="1495"/>
    <n v="45"/>
    <x v="0"/>
    <x v="16"/>
    <x v="3"/>
    <n v="23"/>
    <x v="3"/>
    <x v="2"/>
    <x v="18"/>
    <x v="0"/>
    <n v="4.5"/>
    <s v="No"/>
    <s v="PayPal"/>
    <x v="2"/>
    <s v="Yes"/>
    <s v="Yes"/>
    <n v="6"/>
    <x v="3"/>
    <x v="1"/>
  </r>
  <r>
    <x v="1496"/>
    <n v="63"/>
    <x v="0"/>
    <x v="17"/>
    <x v="0"/>
    <n v="98"/>
    <x v="37"/>
    <x v="2"/>
    <x v="7"/>
    <x v="0"/>
    <n v="5"/>
    <s v="No"/>
    <s v="Credit Card"/>
    <x v="3"/>
    <s v="Yes"/>
    <s v="Yes"/>
    <n v="9"/>
    <x v="0"/>
    <x v="4"/>
  </r>
  <r>
    <x v="1497"/>
    <n v="69"/>
    <x v="0"/>
    <x v="14"/>
    <x v="2"/>
    <n v="33"/>
    <x v="49"/>
    <x v="1"/>
    <x v="23"/>
    <x v="1"/>
    <n v="3.8"/>
    <s v="No"/>
    <s v="Debit Card"/>
    <x v="4"/>
    <s v="Yes"/>
    <s v="Yes"/>
    <n v="16"/>
    <x v="5"/>
    <x v="6"/>
  </r>
  <r>
    <x v="1498"/>
    <n v="59"/>
    <x v="0"/>
    <x v="1"/>
    <x v="0"/>
    <n v="32"/>
    <x v="26"/>
    <x v="2"/>
    <x v="11"/>
    <x v="2"/>
    <n v="3.1"/>
    <s v="No"/>
    <s v="PayPal"/>
    <x v="3"/>
    <s v="Yes"/>
    <s v="Yes"/>
    <n v="46"/>
    <x v="0"/>
    <x v="0"/>
  </r>
  <r>
    <x v="1499"/>
    <n v="19"/>
    <x v="0"/>
    <x v="23"/>
    <x v="1"/>
    <n v="85"/>
    <x v="42"/>
    <x v="1"/>
    <x v="8"/>
    <x v="3"/>
    <n v="3.4"/>
    <s v="No"/>
    <s v="Cash"/>
    <x v="1"/>
    <s v="Yes"/>
    <s v="Yes"/>
    <n v="24"/>
    <x v="2"/>
    <x v="6"/>
  </r>
  <r>
    <x v="1500"/>
    <n v="63"/>
    <x v="0"/>
    <x v="2"/>
    <x v="0"/>
    <n v="69"/>
    <x v="15"/>
    <x v="0"/>
    <x v="1"/>
    <x v="2"/>
    <n v="4.8"/>
    <s v="No"/>
    <s v="Venmo"/>
    <x v="2"/>
    <s v="Yes"/>
    <s v="Yes"/>
    <n v="22"/>
    <x v="5"/>
    <x v="5"/>
  </r>
  <r>
    <x v="1501"/>
    <n v="37"/>
    <x v="0"/>
    <x v="2"/>
    <x v="0"/>
    <n v="55"/>
    <x v="29"/>
    <x v="3"/>
    <x v="5"/>
    <x v="1"/>
    <n v="2.7"/>
    <s v="No"/>
    <s v="Bank Transfer"/>
    <x v="3"/>
    <s v="Yes"/>
    <s v="Yes"/>
    <n v="13"/>
    <x v="5"/>
    <x v="6"/>
  </r>
  <r>
    <x v="1502"/>
    <n v="37"/>
    <x v="0"/>
    <x v="13"/>
    <x v="0"/>
    <n v="66"/>
    <x v="2"/>
    <x v="2"/>
    <x v="13"/>
    <x v="2"/>
    <n v="3.2"/>
    <s v="No"/>
    <s v="PayPal"/>
    <x v="5"/>
    <s v="Yes"/>
    <s v="Yes"/>
    <n v="20"/>
    <x v="1"/>
    <x v="0"/>
  </r>
  <r>
    <x v="1503"/>
    <n v="50"/>
    <x v="0"/>
    <x v="14"/>
    <x v="2"/>
    <n v="30"/>
    <x v="49"/>
    <x v="2"/>
    <x v="1"/>
    <x v="3"/>
    <n v="3.9"/>
    <s v="No"/>
    <s v="Cash"/>
    <x v="4"/>
    <s v="Yes"/>
    <s v="Yes"/>
    <n v="46"/>
    <x v="1"/>
    <x v="3"/>
  </r>
  <r>
    <x v="1504"/>
    <n v="60"/>
    <x v="0"/>
    <x v="14"/>
    <x v="2"/>
    <n v="80"/>
    <x v="29"/>
    <x v="2"/>
    <x v="11"/>
    <x v="0"/>
    <n v="4.2"/>
    <s v="No"/>
    <s v="Cash"/>
    <x v="2"/>
    <s v="Yes"/>
    <s v="Yes"/>
    <n v="10"/>
    <x v="4"/>
    <x v="5"/>
  </r>
  <r>
    <x v="1505"/>
    <n v="46"/>
    <x v="0"/>
    <x v="22"/>
    <x v="3"/>
    <n v="20"/>
    <x v="25"/>
    <x v="2"/>
    <x v="11"/>
    <x v="2"/>
    <n v="3"/>
    <s v="No"/>
    <s v="PayPal"/>
    <x v="0"/>
    <s v="Yes"/>
    <s v="Yes"/>
    <n v="39"/>
    <x v="1"/>
    <x v="5"/>
  </r>
  <r>
    <x v="1506"/>
    <n v="35"/>
    <x v="0"/>
    <x v="5"/>
    <x v="0"/>
    <n v="30"/>
    <x v="36"/>
    <x v="0"/>
    <x v="19"/>
    <x v="3"/>
    <n v="3"/>
    <s v="No"/>
    <s v="Venmo"/>
    <x v="4"/>
    <s v="Yes"/>
    <s v="Yes"/>
    <n v="44"/>
    <x v="3"/>
    <x v="3"/>
  </r>
  <r>
    <x v="1507"/>
    <n v="66"/>
    <x v="0"/>
    <x v="10"/>
    <x v="0"/>
    <n v="86"/>
    <x v="38"/>
    <x v="1"/>
    <x v="1"/>
    <x v="0"/>
    <n v="3.7"/>
    <s v="No"/>
    <s v="Bank Transfer"/>
    <x v="4"/>
    <s v="Yes"/>
    <s v="Yes"/>
    <n v="7"/>
    <x v="0"/>
    <x v="2"/>
  </r>
  <r>
    <x v="1508"/>
    <n v="35"/>
    <x v="0"/>
    <x v="0"/>
    <x v="0"/>
    <n v="84"/>
    <x v="24"/>
    <x v="0"/>
    <x v="19"/>
    <x v="1"/>
    <n v="4.4000000000000004"/>
    <s v="No"/>
    <s v="Credit Card"/>
    <x v="5"/>
    <s v="Yes"/>
    <s v="Yes"/>
    <n v="3"/>
    <x v="1"/>
    <x v="6"/>
  </r>
  <r>
    <x v="1509"/>
    <n v="20"/>
    <x v="0"/>
    <x v="10"/>
    <x v="0"/>
    <n v="54"/>
    <x v="13"/>
    <x v="3"/>
    <x v="3"/>
    <x v="2"/>
    <n v="4.5999999999999996"/>
    <s v="No"/>
    <s v="Credit Card"/>
    <x v="1"/>
    <s v="Yes"/>
    <s v="Yes"/>
    <n v="44"/>
    <x v="5"/>
    <x v="2"/>
  </r>
  <r>
    <x v="1510"/>
    <n v="55"/>
    <x v="0"/>
    <x v="0"/>
    <x v="0"/>
    <n v="30"/>
    <x v="33"/>
    <x v="3"/>
    <x v="0"/>
    <x v="3"/>
    <n v="3"/>
    <s v="No"/>
    <s v="Credit Card"/>
    <x v="1"/>
    <s v="Yes"/>
    <s v="Yes"/>
    <n v="31"/>
    <x v="0"/>
    <x v="2"/>
  </r>
  <r>
    <x v="1511"/>
    <n v="34"/>
    <x v="0"/>
    <x v="10"/>
    <x v="0"/>
    <n v="91"/>
    <x v="42"/>
    <x v="2"/>
    <x v="10"/>
    <x v="0"/>
    <n v="3.6"/>
    <s v="No"/>
    <s v="Credit Card"/>
    <x v="0"/>
    <s v="Yes"/>
    <s v="Yes"/>
    <n v="48"/>
    <x v="2"/>
    <x v="1"/>
  </r>
  <r>
    <x v="1512"/>
    <n v="60"/>
    <x v="0"/>
    <x v="4"/>
    <x v="1"/>
    <n v="23"/>
    <x v="48"/>
    <x v="0"/>
    <x v="5"/>
    <x v="0"/>
    <n v="3.9"/>
    <s v="No"/>
    <s v="Debit Card"/>
    <x v="3"/>
    <s v="Yes"/>
    <s v="Yes"/>
    <n v="18"/>
    <x v="3"/>
    <x v="4"/>
  </r>
  <r>
    <x v="1513"/>
    <n v="22"/>
    <x v="0"/>
    <x v="20"/>
    <x v="0"/>
    <n v="35"/>
    <x v="21"/>
    <x v="2"/>
    <x v="16"/>
    <x v="1"/>
    <n v="4.0999999999999996"/>
    <s v="No"/>
    <s v="PayPal"/>
    <x v="1"/>
    <s v="Yes"/>
    <s v="Yes"/>
    <n v="27"/>
    <x v="1"/>
    <x v="5"/>
  </r>
  <r>
    <x v="1514"/>
    <n v="26"/>
    <x v="0"/>
    <x v="9"/>
    <x v="1"/>
    <n v="90"/>
    <x v="40"/>
    <x v="0"/>
    <x v="18"/>
    <x v="0"/>
    <n v="3.9"/>
    <s v="No"/>
    <s v="Venmo"/>
    <x v="4"/>
    <s v="Yes"/>
    <s v="Yes"/>
    <n v="1"/>
    <x v="0"/>
    <x v="1"/>
  </r>
  <r>
    <x v="1515"/>
    <n v="39"/>
    <x v="0"/>
    <x v="2"/>
    <x v="0"/>
    <n v="93"/>
    <x v="27"/>
    <x v="1"/>
    <x v="2"/>
    <x v="3"/>
    <n v="3.9"/>
    <s v="No"/>
    <s v="Debit Card"/>
    <x v="4"/>
    <s v="Yes"/>
    <s v="Yes"/>
    <n v="34"/>
    <x v="1"/>
    <x v="1"/>
  </r>
  <r>
    <x v="1516"/>
    <n v="20"/>
    <x v="0"/>
    <x v="2"/>
    <x v="0"/>
    <n v="68"/>
    <x v="22"/>
    <x v="0"/>
    <x v="21"/>
    <x v="0"/>
    <n v="4.5"/>
    <s v="No"/>
    <s v="Bank Transfer"/>
    <x v="0"/>
    <s v="Yes"/>
    <s v="Yes"/>
    <n v="5"/>
    <x v="4"/>
    <x v="4"/>
  </r>
  <r>
    <x v="1517"/>
    <n v="57"/>
    <x v="0"/>
    <x v="24"/>
    <x v="3"/>
    <n v="41"/>
    <x v="13"/>
    <x v="2"/>
    <x v="10"/>
    <x v="1"/>
    <n v="3.4"/>
    <s v="No"/>
    <s v="PayPal"/>
    <x v="3"/>
    <s v="Yes"/>
    <s v="Yes"/>
    <n v="12"/>
    <x v="1"/>
    <x v="3"/>
  </r>
  <r>
    <x v="1518"/>
    <n v="68"/>
    <x v="0"/>
    <x v="22"/>
    <x v="3"/>
    <n v="73"/>
    <x v="14"/>
    <x v="2"/>
    <x v="22"/>
    <x v="0"/>
    <n v="4.0999999999999996"/>
    <s v="No"/>
    <s v="Cash"/>
    <x v="2"/>
    <s v="Yes"/>
    <s v="Yes"/>
    <n v="14"/>
    <x v="0"/>
    <x v="0"/>
  </r>
  <r>
    <x v="1519"/>
    <n v="50"/>
    <x v="0"/>
    <x v="12"/>
    <x v="3"/>
    <n v="73"/>
    <x v="21"/>
    <x v="0"/>
    <x v="17"/>
    <x v="3"/>
    <n v="4.9000000000000004"/>
    <s v="No"/>
    <s v="Venmo"/>
    <x v="2"/>
    <s v="Yes"/>
    <s v="Yes"/>
    <n v="40"/>
    <x v="3"/>
    <x v="1"/>
  </r>
  <r>
    <x v="1520"/>
    <n v="21"/>
    <x v="0"/>
    <x v="19"/>
    <x v="3"/>
    <n v="66"/>
    <x v="44"/>
    <x v="2"/>
    <x v="18"/>
    <x v="2"/>
    <n v="4.4000000000000004"/>
    <s v="No"/>
    <s v="Venmo"/>
    <x v="4"/>
    <s v="Yes"/>
    <s v="Yes"/>
    <n v="39"/>
    <x v="1"/>
    <x v="3"/>
  </r>
  <r>
    <x v="1521"/>
    <n v="29"/>
    <x v="0"/>
    <x v="21"/>
    <x v="3"/>
    <n v="59"/>
    <x v="47"/>
    <x v="2"/>
    <x v="3"/>
    <x v="2"/>
    <n v="2.7"/>
    <s v="No"/>
    <s v="Credit Card"/>
    <x v="4"/>
    <s v="Yes"/>
    <s v="Yes"/>
    <n v="50"/>
    <x v="4"/>
    <x v="1"/>
  </r>
  <r>
    <x v="1522"/>
    <n v="38"/>
    <x v="0"/>
    <x v="6"/>
    <x v="0"/>
    <n v="72"/>
    <x v="30"/>
    <x v="0"/>
    <x v="22"/>
    <x v="1"/>
    <n v="4.8"/>
    <s v="No"/>
    <s v="Venmo"/>
    <x v="1"/>
    <s v="Yes"/>
    <s v="Yes"/>
    <n v="5"/>
    <x v="5"/>
    <x v="5"/>
  </r>
  <r>
    <x v="1523"/>
    <n v="54"/>
    <x v="0"/>
    <x v="20"/>
    <x v="0"/>
    <n v="88"/>
    <x v="42"/>
    <x v="2"/>
    <x v="3"/>
    <x v="2"/>
    <n v="3.3"/>
    <s v="No"/>
    <s v="Venmo"/>
    <x v="4"/>
    <s v="Yes"/>
    <s v="Yes"/>
    <n v="35"/>
    <x v="5"/>
    <x v="2"/>
  </r>
  <r>
    <x v="1524"/>
    <n v="22"/>
    <x v="0"/>
    <x v="20"/>
    <x v="0"/>
    <n v="76"/>
    <x v="2"/>
    <x v="0"/>
    <x v="6"/>
    <x v="2"/>
    <n v="4.4000000000000004"/>
    <s v="No"/>
    <s v="Debit Card"/>
    <x v="1"/>
    <s v="Yes"/>
    <s v="Yes"/>
    <n v="6"/>
    <x v="1"/>
    <x v="4"/>
  </r>
  <r>
    <x v="1525"/>
    <n v="29"/>
    <x v="0"/>
    <x v="22"/>
    <x v="3"/>
    <n v="31"/>
    <x v="4"/>
    <x v="2"/>
    <x v="21"/>
    <x v="0"/>
    <n v="4.5999999999999996"/>
    <s v="No"/>
    <s v="Debit Card"/>
    <x v="4"/>
    <s v="Yes"/>
    <s v="Yes"/>
    <n v="22"/>
    <x v="1"/>
    <x v="0"/>
  </r>
  <r>
    <x v="1526"/>
    <n v="41"/>
    <x v="0"/>
    <x v="14"/>
    <x v="2"/>
    <n v="22"/>
    <x v="19"/>
    <x v="0"/>
    <x v="3"/>
    <x v="2"/>
    <n v="3.1"/>
    <s v="No"/>
    <s v="PayPal"/>
    <x v="2"/>
    <s v="Yes"/>
    <s v="Yes"/>
    <n v="27"/>
    <x v="3"/>
    <x v="5"/>
  </r>
  <r>
    <x v="1527"/>
    <n v="26"/>
    <x v="0"/>
    <x v="19"/>
    <x v="3"/>
    <n v="75"/>
    <x v="48"/>
    <x v="0"/>
    <x v="16"/>
    <x v="3"/>
    <n v="4.5"/>
    <s v="No"/>
    <s v="Bank Transfer"/>
    <x v="4"/>
    <s v="Yes"/>
    <s v="Yes"/>
    <n v="33"/>
    <x v="5"/>
    <x v="0"/>
  </r>
  <r>
    <x v="1528"/>
    <n v="69"/>
    <x v="0"/>
    <x v="17"/>
    <x v="0"/>
    <n v="75"/>
    <x v="4"/>
    <x v="1"/>
    <x v="16"/>
    <x v="1"/>
    <n v="4"/>
    <s v="No"/>
    <s v="Credit Card"/>
    <x v="5"/>
    <s v="Yes"/>
    <s v="Yes"/>
    <n v="47"/>
    <x v="0"/>
    <x v="4"/>
  </r>
  <r>
    <x v="1529"/>
    <n v="20"/>
    <x v="0"/>
    <x v="21"/>
    <x v="3"/>
    <n v="63"/>
    <x v="42"/>
    <x v="2"/>
    <x v="12"/>
    <x v="0"/>
    <n v="3.1"/>
    <s v="No"/>
    <s v="Venmo"/>
    <x v="1"/>
    <s v="Yes"/>
    <s v="Yes"/>
    <n v="48"/>
    <x v="2"/>
    <x v="4"/>
  </r>
  <r>
    <x v="1530"/>
    <n v="59"/>
    <x v="0"/>
    <x v="7"/>
    <x v="2"/>
    <n v="21"/>
    <x v="35"/>
    <x v="2"/>
    <x v="11"/>
    <x v="1"/>
    <n v="3.9"/>
    <s v="No"/>
    <s v="Venmo"/>
    <x v="2"/>
    <s v="Yes"/>
    <s v="Yes"/>
    <n v="22"/>
    <x v="4"/>
    <x v="3"/>
  </r>
  <r>
    <x v="1531"/>
    <n v="63"/>
    <x v="0"/>
    <x v="21"/>
    <x v="3"/>
    <n v="83"/>
    <x v="16"/>
    <x v="1"/>
    <x v="10"/>
    <x v="1"/>
    <n v="4.5"/>
    <s v="No"/>
    <s v="Cash"/>
    <x v="2"/>
    <s v="Yes"/>
    <s v="Yes"/>
    <n v="8"/>
    <x v="3"/>
    <x v="4"/>
  </r>
  <r>
    <x v="1532"/>
    <n v="68"/>
    <x v="0"/>
    <x v="14"/>
    <x v="2"/>
    <n v="46"/>
    <x v="48"/>
    <x v="1"/>
    <x v="5"/>
    <x v="0"/>
    <n v="4.4000000000000004"/>
    <s v="No"/>
    <s v="PayPal"/>
    <x v="2"/>
    <s v="Yes"/>
    <s v="Yes"/>
    <n v="5"/>
    <x v="3"/>
    <x v="6"/>
  </r>
  <r>
    <x v="1533"/>
    <n v="50"/>
    <x v="0"/>
    <x v="9"/>
    <x v="1"/>
    <n v="59"/>
    <x v="13"/>
    <x v="2"/>
    <x v="9"/>
    <x v="2"/>
    <n v="3.6"/>
    <s v="No"/>
    <s v="Bank Transfer"/>
    <x v="4"/>
    <s v="Yes"/>
    <s v="Yes"/>
    <n v="16"/>
    <x v="4"/>
    <x v="3"/>
  </r>
  <r>
    <x v="1534"/>
    <n v="55"/>
    <x v="0"/>
    <x v="0"/>
    <x v="0"/>
    <n v="66"/>
    <x v="5"/>
    <x v="2"/>
    <x v="14"/>
    <x v="2"/>
    <n v="3.4"/>
    <s v="No"/>
    <s v="Venmo"/>
    <x v="1"/>
    <s v="Yes"/>
    <s v="Yes"/>
    <n v="26"/>
    <x v="0"/>
    <x v="0"/>
  </r>
  <r>
    <x v="1535"/>
    <n v="36"/>
    <x v="0"/>
    <x v="3"/>
    <x v="1"/>
    <n v="74"/>
    <x v="8"/>
    <x v="1"/>
    <x v="2"/>
    <x v="3"/>
    <n v="4"/>
    <s v="No"/>
    <s v="PayPal"/>
    <x v="4"/>
    <s v="Yes"/>
    <s v="Yes"/>
    <n v="8"/>
    <x v="0"/>
    <x v="5"/>
  </r>
  <r>
    <x v="1536"/>
    <n v="18"/>
    <x v="0"/>
    <x v="12"/>
    <x v="3"/>
    <n v="82"/>
    <x v="49"/>
    <x v="2"/>
    <x v="21"/>
    <x v="2"/>
    <n v="2.6"/>
    <s v="No"/>
    <s v="Cash"/>
    <x v="5"/>
    <s v="Yes"/>
    <s v="Yes"/>
    <n v="17"/>
    <x v="1"/>
    <x v="3"/>
  </r>
  <r>
    <x v="1537"/>
    <n v="68"/>
    <x v="0"/>
    <x v="9"/>
    <x v="1"/>
    <n v="89"/>
    <x v="29"/>
    <x v="0"/>
    <x v="13"/>
    <x v="1"/>
    <n v="3.2"/>
    <s v="No"/>
    <s v="Bank Transfer"/>
    <x v="2"/>
    <s v="Yes"/>
    <s v="Yes"/>
    <n v="50"/>
    <x v="0"/>
    <x v="2"/>
  </r>
  <r>
    <x v="1538"/>
    <n v="56"/>
    <x v="0"/>
    <x v="10"/>
    <x v="0"/>
    <n v="65"/>
    <x v="26"/>
    <x v="0"/>
    <x v="4"/>
    <x v="3"/>
    <n v="3.2"/>
    <s v="No"/>
    <s v="Bank Transfer"/>
    <x v="3"/>
    <s v="Yes"/>
    <s v="Yes"/>
    <n v="22"/>
    <x v="0"/>
    <x v="4"/>
  </r>
  <r>
    <x v="1539"/>
    <n v="32"/>
    <x v="0"/>
    <x v="22"/>
    <x v="3"/>
    <n v="55"/>
    <x v="11"/>
    <x v="2"/>
    <x v="2"/>
    <x v="1"/>
    <n v="5"/>
    <s v="No"/>
    <s v="Credit Card"/>
    <x v="4"/>
    <s v="Yes"/>
    <s v="Yes"/>
    <n v="19"/>
    <x v="1"/>
    <x v="6"/>
  </r>
  <r>
    <x v="1540"/>
    <n v="28"/>
    <x v="0"/>
    <x v="6"/>
    <x v="0"/>
    <n v="95"/>
    <x v="24"/>
    <x v="2"/>
    <x v="16"/>
    <x v="0"/>
    <n v="2.9"/>
    <s v="No"/>
    <s v="Debit Card"/>
    <x v="2"/>
    <s v="Yes"/>
    <s v="Yes"/>
    <n v="14"/>
    <x v="4"/>
    <x v="5"/>
  </r>
  <r>
    <x v="1541"/>
    <n v="24"/>
    <x v="0"/>
    <x v="8"/>
    <x v="3"/>
    <n v="77"/>
    <x v="26"/>
    <x v="1"/>
    <x v="21"/>
    <x v="0"/>
    <n v="2.9"/>
    <s v="No"/>
    <s v="Cash"/>
    <x v="5"/>
    <s v="Yes"/>
    <s v="Yes"/>
    <n v="35"/>
    <x v="1"/>
    <x v="4"/>
  </r>
  <r>
    <x v="1542"/>
    <n v="59"/>
    <x v="0"/>
    <x v="0"/>
    <x v="0"/>
    <n v="44"/>
    <x v="11"/>
    <x v="2"/>
    <x v="1"/>
    <x v="0"/>
    <n v="3.5"/>
    <s v="No"/>
    <s v="Venmo"/>
    <x v="2"/>
    <s v="Yes"/>
    <s v="Yes"/>
    <n v="43"/>
    <x v="3"/>
    <x v="1"/>
  </r>
  <r>
    <x v="1543"/>
    <n v="56"/>
    <x v="0"/>
    <x v="2"/>
    <x v="0"/>
    <n v="89"/>
    <x v="48"/>
    <x v="2"/>
    <x v="21"/>
    <x v="3"/>
    <n v="4"/>
    <s v="No"/>
    <s v="Bank Transfer"/>
    <x v="3"/>
    <s v="Yes"/>
    <s v="Yes"/>
    <n v="24"/>
    <x v="0"/>
    <x v="2"/>
  </r>
  <r>
    <x v="1544"/>
    <n v="30"/>
    <x v="0"/>
    <x v="16"/>
    <x v="3"/>
    <n v="24"/>
    <x v="10"/>
    <x v="2"/>
    <x v="1"/>
    <x v="1"/>
    <n v="3.9"/>
    <s v="No"/>
    <s v="PayPal"/>
    <x v="3"/>
    <s v="Yes"/>
    <s v="Yes"/>
    <n v="17"/>
    <x v="5"/>
    <x v="4"/>
  </r>
  <r>
    <x v="1545"/>
    <n v="48"/>
    <x v="0"/>
    <x v="22"/>
    <x v="3"/>
    <n v="43"/>
    <x v="12"/>
    <x v="2"/>
    <x v="13"/>
    <x v="0"/>
    <n v="4.9000000000000004"/>
    <s v="No"/>
    <s v="Cash"/>
    <x v="5"/>
    <s v="Yes"/>
    <s v="Yes"/>
    <n v="49"/>
    <x v="4"/>
    <x v="2"/>
  </r>
  <r>
    <x v="1546"/>
    <n v="60"/>
    <x v="0"/>
    <x v="4"/>
    <x v="1"/>
    <n v="51"/>
    <x v="4"/>
    <x v="3"/>
    <x v="7"/>
    <x v="2"/>
    <n v="3.8"/>
    <s v="No"/>
    <s v="Credit Card"/>
    <x v="0"/>
    <s v="Yes"/>
    <s v="Yes"/>
    <n v="17"/>
    <x v="4"/>
    <x v="2"/>
  </r>
  <r>
    <x v="1547"/>
    <n v="46"/>
    <x v="0"/>
    <x v="19"/>
    <x v="3"/>
    <n v="46"/>
    <x v="36"/>
    <x v="0"/>
    <x v="11"/>
    <x v="2"/>
    <n v="3.5"/>
    <s v="No"/>
    <s v="PayPal"/>
    <x v="3"/>
    <s v="Yes"/>
    <s v="Yes"/>
    <n v="40"/>
    <x v="1"/>
    <x v="3"/>
  </r>
  <r>
    <x v="1548"/>
    <n v="69"/>
    <x v="0"/>
    <x v="10"/>
    <x v="0"/>
    <n v="32"/>
    <x v="33"/>
    <x v="2"/>
    <x v="5"/>
    <x v="2"/>
    <n v="3.7"/>
    <s v="No"/>
    <s v="PayPal"/>
    <x v="5"/>
    <s v="Yes"/>
    <s v="Yes"/>
    <n v="43"/>
    <x v="4"/>
    <x v="1"/>
  </r>
  <r>
    <x v="1549"/>
    <n v="19"/>
    <x v="0"/>
    <x v="4"/>
    <x v="1"/>
    <n v="55"/>
    <x v="23"/>
    <x v="2"/>
    <x v="13"/>
    <x v="1"/>
    <n v="2.9"/>
    <s v="No"/>
    <s v="Cash"/>
    <x v="4"/>
    <s v="Yes"/>
    <s v="Yes"/>
    <n v="19"/>
    <x v="5"/>
    <x v="6"/>
  </r>
  <r>
    <x v="1550"/>
    <n v="66"/>
    <x v="0"/>
    <x v="12"/>
    <x v="3"/>
    <n v="26"/>
    <x v="10"/>
    <x v="1"/>
    <x v="13"/>
    <x v="2"/>
    <n v="2.8"/>
    <s v="No"/>
    <s v="Debit Card"/>
    <x v="1"/>
    <s v="Yes"/>
    <s v="Yes"/>
    <n v="40"/>
    <x v="4"/>
    <x v="3"/>
  </r>
  <r>
    <x v="1551"/>
    <n v="64"/>
    <x v="0"/>
    <x v="8"/>
    <x v="3"/>
    <n v="29"/>
    <x v="46"/>
    <x v="2"/>
    <x v="8"/>
    <x v="2"/>
    <n v="3.7"/>
    <s v="No"/>
    <s v="Debit Card"/>
    <x v="4"/>
    <s v="Yes"/>
    <s v="Yes"/>
    <n v="13"/>
    <x v="2"/>
    <x v="5"/>
  </r>
  <r>
    <x v="1552"/>
    <n v="54"/>
    <x v="0"/>
    <x v="0"/>
    <x v="0"/>
    <n v="49"/>
    <x v="35"/>
    <x v="0"/>
    <x v="7"/>
    <x v="1"/>
    <n v="3"/>
    <s v="No"/>
    <s v="Debit Card"/>
    <x v="0"/>
    <s v="Yes"/>
    <s v="Yes"/>
    <n v="20"/>
    <x v="2"/>
    <x v="5"/>
  </r>
  <r>
    <x v="1553"/>
    <n v="27"/>
    <x v="0"/>
    <x v="0"/>
    <x v="0"/>
    <n v="45"/>
    <x v="12"/>
    <x v="2"/>
    <x v="21"/>
    <x v="1"/>
    <n v="4.8"/>
    <s v="No"/>
    <s v="PayPal"/>
    <x v="1"/>
    <s v="Yes"/>
    <s v="Yes"/>
    <n v="21"/>
    <x v="5"/>
    <x v="3"/>
  </r>
  <r>
    <x v="1554"/>
    <n v="64"/>
    <x v="0"/>
    <x v="6"/>
    <x v="0"/>
    <n v="48"/>
    <x v="40"/>
    <x v="1"/>
    <x v="12"/>
    <x v="0"/>
    <n v="2.7"/>
    <s v="No"/>
    <s v="Credit Card"/>
    <x v="3"/>
    <s v="Yes"/>
    <s v="Yes"/>
    <n v="18"/>
    <x v="1"/>
    <x v="4"/>
  </r>
  <r>
    <x v="1555"/>
    <n v="43"/>
    <x v="0"/>
    <x v="6"/>
    <x v="0"/>
    <n v="47"/>
    <x v="31"/>
    <x v="1"/>
    <x v="17"/>
    <x v="0"/>
    <n v="4.5"/>
    <s v="No"/>
    <s v="Bank Transfer"/>
    <x v="1"/>
    <s v="Yes"/>
    <s v="Yes"/>
    <n v="44"/>
    <x v="1"/>
    <x v="3"/>
  </r>
  <r>
    <x v="1556"/>
    <n v="43"/>
    <x v="0"/>
    <x v="15"/>
    <x v="0"/>
    <n v="57"/>
    <x v="15"/>
    <x v="2"/>
    <x v="9"/>
    <x v="3"/>
    <n v="2.7"/>
    <s v="No"/>
    <s v="Venmo"/>
    <x v="3"/>
    <s v="Yes"/>
    <s v="Yes"/>
    <n v="26"/>
    <x v="2"/>
    <x v="3"/>
  </r>
  <r>
    <x v="1557"/>
    <n v="27"/>
    <x v="0"/>
    <x v="21"/>
    <x v="3"/>
    <n v="34"/>
    <x v="45"/>
    <x v="0"/>
    <x v="23"/>
    <x v="3"/>
    <n v="3.5"/>
    <s v="No"/>
    <s v="PayPal"/>
    <x v="2"/>
    <s v="Yes"/>
    <s v="Yes"/>
    <n v="34"/>
    <x v="3"/>
    <x v="3"/>
  </r>
  <r>
    <x v="1558"/>
    <n v="35"/>
    <x v="0"/>
    <x v="12"/>
    <x v="3"/>
    <n v="75"/>
    <x v="35"/>
    <x v="3"/>
    <x v="11"/>
    <x v="3"/>
    <n v="3.5"/>
    <s v="No"/>
    <s v="Credit Card"/>
    <x v="0"/>
    <s v="Yes"/>
    <s v="Yes"/>
    <n v="24"/>
    <x v="2"/>
    <x v="6"/>
  </r>
  <r>
    <x v="1559"/>
    <n v="43"/>
    <x v="0"/>
    <x v="18"/>
    <x v="3"/>
    <n v="94"/>
    <x v="4"/>
    <x v="0"/>
    <x v="19"/>
    <x v="3"/>
    <n v="4.5"/>
    <s v="No"/>
    <s v="Venmo"/>
    <x v="5"/>
    <s v="Yes"/>
    <s v="Yes"/>
    <n v="23"/>
    <x v="3"/>
    <x v="0"/>
  </r>
  <r>
    <x v="1560"/>
    <n v="57"/>
    <x v="0"/>
    <x v="19"/>
    <x v="3"/>
    <n v="84"/>
    <x v="4"/>
    <x v="2"/>
    <x v="11"/>
    <x v="0"/>
    <n v="3.8"/>
    <s v="No"/>
    <s v="Venmo"/>
    <x v="1"/>
    <s v="Yes"/>
    <s v="Yes"/>
    <n v="3"/>
    <x v="5"/>
    <x v="1"/>
  </r>
  <r>
    <x v="1561"/>
    <n v="50"/>
    <x v="0"/>
    <x v="18"/>
    <x v="3"/>
    <n v="38"/>
    <x v="16"/>
    <x v="2"/>
    <x v="21"/>
    <x v="2"/>
    <n v="3.8"/>
    <s v="No"/>
    <s v="Credit Card"/>
    <x v="3"/>
    <s v="Yes"/>
    <s v="Yes"/>
    <n v="2"/>
    <x v="4"/>
    <x v="3"/>
  </r>
  <r>
    <x v="1562"/>
    <n v="37"/>
    <x v="0"/>
    <x v="18"/>
    <x v="3"/>
    <n v="75"/>
    <x v="15"/>
    <x v="2"/>
    <x v="7"/>
    <x v="0"/>
    <n v="3.2"/>
    <s v="No"/>
    <s v="Credit Card"/>
    <x v="2"/>
    <s v="Yes"/>
    <s v="Yes"/>
    <n v="23"/>
    <x v="0"/>
    <x v="4"/>
  </r>
  <r>
    <x v="1563"/>
    <n v="68"/>
    <x v="0"/>
    <x v="13"/>
    <x v="0"/>
    <n v="44"/>
    <x v="23"/>
    <x v="2"/>
    <x v="11"/>
    <x v="3"/>
    <n v="4.3"/>
    <s v="No"/>
    <s v="Credit Card"/>
    <x v="2"/>
    <s v="Yes"/>
    <s v="Yes"/>
    <n v="8"/>
    <x v="1"/>
    <x v="1"/>
  </r>
  <r>
    <x v="1564"/>
    <n v="22"/>
    <x v="0"/>
    <x v="21"/>
    <x v="3"/>
    <n v="33"/>
    <x v="18"/>
    <x v="3"/>
    <x v="2"/>
    <x v="2"/>
    <n v="4.5"/>
    <s v="No"/>
    <s v="Cash"/>
    <x v="2"/>
    <s v="Yes"/>
    <s v="Yes"/>
    <n v="30"/>
    <x v="5"/>
    <x v="6"/>
  </r>
  <r>
    <x v="1565"/>
    <n v="58"/>
    <x v="0"/>
    <x v="12"/>
    <x v="3"/>
    <n v="93"/>
    <x v="37"/>
    <x v="0"/>
    <x v="15"/>
    <x v="3"/>
    <n v="4.2"/>
    <s v="No"/>
    <s v="Venmo"/>
    <x v="1"/>
    <s v="Yes"/>
    <s v="Yes"/>
    <n v="48"/>
    <x v="3"/>
    <x v="2"/>
  </r>
  <r>
    <x v="1566"/>
    <n v="48"/>
    <x v="0"/>
    <x v="4"/>
    <x v="1"/>
    <n v="99"/>
    <x v="5"/>
    <x v="1"/>
    <x v="14"/>
    <x v="0"/>
    <n v="3"/>
    <s v="No"/>
    <s v="Credit Card"/>
    <x v="1"/>
    <s v="Yes"/>
    <s v="Yes"/>
    <n v="21"/>
    <x v="1"/>
    <x v="4"/>
  </r>
  <r>
    <x v="1567"/>
    <n v="30"/>
    <x v="0"/>
    <x v="21"/>
    <x v="3"/>
    <n v="33"/>
    <x v="46"/>
    <x v="2"/>
    <x v="2"/>
    <x v="1"/>
    <n v="4.0999999999999996"/>
    <s v="No"/>
    <s v="Venmo"/>
    <x v="3"/>
    <s v="Yes"/>
    <s v="Yes"/>
    <n v="9"/>
    <x v="1"/>
    <x v="5"/>
  </r>
  <r>
    <x v="1568"/>
    <n v="51"/>
    <x v="0"/>
    <x v="4"/>
    <x v="1"/>
    <n v="76"/>
    <x v="47"/>
    <x v="0"/>
    <x v="22"/>
    <x v="1"/>
    <n v="4.5999999999999996"/>
    <s v="No"/>
    <s v="Venmo"/>
    <x v="5"/>
    <s v="Yes"/>
    <s v="Yes"/>
    <n v="8"/>
    <x v="5"/>
    <x v="5"/>
  </r>
  <r>
    <x v="1569"/>
    <n v="20"/>
    <x v="0"/>
    <x v="11"/>
    <x v="0"/>
    <n v="63"/>
    <x v="11"/>
    <x v="2"/>
    <x v="20"/>
    <x v="2"/>
    <n v="2.9"/>
    <s v="No"/>
    <s v="PayPal"/>
    <x v="3"/>
    <s v="Yes"/>
    <s v="Yes"/>
    <n v="29"/>
    <x v="5"/>
    <x v="1"/>
  </r>
  <r>
    <x v="1570"/>
    <n v="30"/>
    <x v="0"/>
    <x v="13"/>
    <x v="0"/>
    <n v="41"/>
    <x v="9"/>
    <x v="0"/>
    <x v="18"/>
    <x v="0"/>
    <n v="4.8"/>
    <s v="No"/>
    <s v="Debit Card"/>
    <x v="2"/>
    <s v="Yes"/>
    <s v="Yes"/>
    <n v="3"/>
    <x v="4"/>
    <x v="6"/>
  </r>
  <r>
    <x v="1571"/>
    <n v="28"/>
    <x v="0"/>
    <x v="16"/>
    <x v="3"/>
    <n v="88"/>
    <x v="24"/>
    <x v="0"/>
    <x v="5"/>
    <x v="0"/>
    <n v="4.5"/>
    <s v="No"/>
    <s v="Cash"/>
    <x v="2"/>
    <s v="Yes"/>
    <s v="Yes"/>
    <n v="11"/>
    <x v="4"/>
    <x v="0"/>
  </r>
  <r>
    <x v="1572"/>
    <n v="37"/>
    <x v="0"/>
    <x v="11"/>
    <x v="0"/>
    <n v="92"/>
    <x v="47"/>
    <x v="0"/>
    <x v="3"/>
    <x v="2"/>
    <n v="3.4"/>
    <s v="No"/>
    <s v="Venmo"/>
    <x v="4"/>
    <s v="Yes"/>
    <s v="Yes"/>
    <n v="16"/>
    <x v="5"/>
    <x v="5"/>
  </r>
  <r>
    <x v="1573"/>
    <n v="36"/>
    <x v="0"/>
    <x v="17"/>
    <x v="0"/>
    <n v="31"/>
    <x v="25"/>
    <x v="0"/>
    <x v="21"/>
    <x v="2"/>
    <n v="4.3"/>
    <s v="No"/>
    <s v="Debit Card"/>
    <x v="4"/>
    <s v="Yes"/>
    <s v="Yes"/>
    <n v="25"/>
    <x v="5"/>
    <x v="1"/>
  </r>
  <r>
    <x v="1574"/>
    <n v="18"/>
    <x v="0"/>
    <x v="11"/>
    <x v="0"/>
    <n v="25"/>
    <x v="46"/>
    <x v="1"/>
    <x v="23"/>
    <x v="1"/>
    <n v="4.2"/>
    <s v="No"/>
    <s v="Bank Transfer"/>
    <x v="1"/>
    <s v="Yes"/>
    <s v="Yes"/>
    <n v="32"/>
    <x v="3"/>
    <x v="4"/>
  </r>
  <r>
    <x v="1575"/>
    <n v="52"/>
    <x v="0"/>
    <x v="5"/>
    <x v="0"/>
    <n v="28"/>
    <x v="18"/>
    <x v="2"/>
    <x v="2"/>
    <x v="1"/>
    <n v="3.6"/>
    <s v="No"/>
    <s v="Cash"/>
    <x v="2"/>
    <s v="Yes"/>
    <s v="Yes"/>
    <n v="28"/>
    <x v="1"/>
    <x v="0"/>
  </r>
  <r>
    <x v="1576"/>
    <n v="56"/>
    <x v="0"/>
    <x v="10"/>
    <x v="0"/>
    <n v="75"/>
    <x v="49"/>
    <x v="2"/>
    <x v="3"/>
    <x v="1"/>
    <n v="3.7"/>
    <s v="No"/>
    <s v="PayPal"/>
    <x v="4"/>
    <s v="Yes"/>
    <s v="Yes"/>
    <n v="36"/>
    <x v="3"/>
    <x v="5"/>
  </r>
  <r>
    <x v="1577"/>
    <n v="68"/>
    <x v="0"/>
    <x v="23"/>
    <x v="1"/>
    <n v="34"/>
    <x v="12"/>
    <x v="1"/>
    <x v="8"/>
    <x v="1"/>
    <n v="4"/>
    <s v="No"/>
    <s v="Debit Card"/>
    <x v="3"/>
    <s v="Yes"/>
    <s v="Yes"/>
    <n v="7"/>
    <x v="0"/>
    <x v="0"/>
  </r>
  <r>
    <x v="1578"/>
    <n v="62"/>
    <x v="0"/>
    <x v="13"/>
    <x v="0"/>
    <n v="97"/>
    <x v="18"/>
    <x v="1"/>
    <x v="1"/>
    <x v="0"/>
    <n v="4.9000000000000004"/>
    <s v="No"/>
    <s v="Debit Card"/>
    <x v="4"/>
    <s v="Yes"/>
    <s v="Yes"/>
    <n v="2"/>
    <x v="3"/>
    <x v="3"/>
  </r>
  <r>
    <x v="1579"/>
    <n v="35"/>
    <x v="0"/>
    <x v="14"/>
    <x v="2"/>
    <n v="80"/>
    <x v="19"/>
    <x v="2"/>
    <x v="10"/>
    <x v="2"/>
    <n v="3.1"/>
    <s v="No"/>
    <s v="Cash"/>
    <x v="1"/>
    <s v="Yes"/>
    <s v="Yes"/>
    <n v="6"/>
    <x v="4"/>
    <x v="5"/>
  </r>
  <r>
    <x v="1580"/>
    <n v="65"/>
    <x v="0"/>
    <x v="4"/>
    <x v="1"/>
    <n v="71"/>
    <x v="25"/>
    <x v="0"/>
    <x v="17"/>
    <x v="2"/>
    <n v="3.7"/>
    <s v="No"/>
    <s v="Credit Card"/>
    <x v="3"/>
    <s v="Yes"/>
    <s v="Yes"/>
    <n v="30"/>
    <x v="1"/>
    <x v="2"/>
  </r>
  <r>
    <x v="1581"/>
    <n v="69"/>
    <x v="0"/>
    <x v="16"/>
    <x v="3"/>
    <n v="77"/>
    <x v="31"/>
    <x v="0"/>
    <x v="11"/>
    <x v="3"/>
    <n v="4.2"/>
    <s v="No"/>
    <s v="PayPal"/>
    <x v="1"/>
    <s v="Yes"/>
    <s v="Yes"/>
    <n v="46"/>
    <x v="1"/>
    <x v="3"/>
  </r>
  <r>
    <x v="1582"/>
    <n v="28"/>
    <x v="0"/>
    <x v="22"/>
    <x v="3"/>
    <n v="41"/>
    <x v="11"/>
    <x v="0"/>
    <x v="16"/>
    <x v="1"/>
    <n v="2.5"/>
    <s v="No"/>
    <s v="Cash"/>
    <x v="2"/>
    <s v="Yes"/>
    <s v="Yes"/>
    <n v="39"/>
    <x v="1"/>
    <x v="5"/>
  </r>
  <r>
    <x v="1583"/>
    <n v="37"/>
    <x v="0"/>
    <x v="18"/>
    <x v="3"/>
    <n v="92"/>
    <x v="33"/>
    <x v="3"/>
    <x v="22"/>
    <x v="2"/>
    <n v="4.3"/>
    <s v="No"/>
    <s v="Cash"/>
    <x v="2"/>
    <s v="Yes"/>
    <s v="Yes"/>
    <n v="8"/>
    <x v="0"/>
    <x v="2"/>
  </r>
  <r>
    <x v="1584"/>
    <n v="41"/>
    <x v="0"/>
    <x v="0"/>
    <x v="0"/>
    <n v="95"/>
    <x v="11"/>
    <x v="1"/>
    <x v="5"/>
    <x v="1"/>
    <n v="3.1"/>
    <s v="No"/>
    <s v="Venmo"/>
    <x v="5"/>
    <s v="Yes"/>
    <s v="Yes"/>
    <n v="46"/>
    <x v="2"/>
    <x v="3"/>
  </r>
  <r>
    <x v="1585"/>
    <n v="37"/>
    <x v="0"/>
    <x v="1"/>
    <x v="0"/>
    <n v="25"/>
    <x v="15"/>
    <x v="2"/>
    <x v="4"/>
    <x v="3"/>
    <n v="3"/>
    <s v="No"/>
    <s v="Cash"/>
    <x v="2"/>
    <s v="Yes"/>
    <s v="Yes"/>
    <n v="40"/>
    <x v="5"/>
    <x v="0"/>
  </r>
  <r>
    <x v="1586"/>
    <n v="25"/>
    <x v="0"/>
    <x v="23"/>
    <x v="1"/>
    <n v="77"/>
    <x v="19"/>
    <x v="2"/>
    <x v="7"/>
    <x v="3"/>
    <n v="4"/>
    <s v="No"/>
    <s v="Debit Card"/>
    <x v="0"/>
    <s v="Yes"/>
    <s v="Yes"/>
    <n v="21"/>
    <x v="4"/>
    <x v="1"/>
  </r>
  <r>
    <x v="1587"/>
    <n v="41"/>
    <x v="0"/>
    <x v="20"/>
    <x v="0"/>
    <n v="99"/>
    <x v="15"/>
    <x v="2"/>
    <x v="19"/>
    <x v="2"/>
    <n v="3.5"/>
    <s v="No"/>
    <s v="Venmo"/>
    <x v="1"/>
    <s v="Yes"/>
    <s v="Yes"/>
    <n v="33"/>
    <x v="2"/>
    <x v="0"/>
  </r>
  <r>
    <x v="1588"/>
    <n v="48"/>
    <x v="0"/>
    <x v="22"/>
    <x v="3"/>
    <n v="24"/>
    <x v="34"/>
    <x v="0"/>
    <x v="17"/>
    <x v="0"/>
    <n v="3.2"/>
    <s v="No"/>
    <s v="Cash"/>
    <x v="2"/>
    <s v="Yes"/>
    <s v="Yes"/>
    <n v="3"/>
    <x v="0"/>
    <x v="5"/>
  </r>
  <r>
    <x v="1589"/>
    <n v="42"/>
    <x v="0"/>
    <x v="4"/>
    <x v="1"/>
    <n v="72"/>
    <x v="31"/>
    <x v="2"/>
    <x v="5"/>
    <x v="2"/>
    <n v="2.7"/>
    <s v="No"/>
    <s v="Venmo"/>
    <x v="5"/>
    <s v="Yes"/>
    <s v="Yes"/>
    <n v="48"/>
    <x v="1"/>
    <x v="1"/>
  </r>
  <r>
    <x v="1590"/>
    <n v="54"/>
    <x v="0"/>
    <x v="2"/>
    <x v="0"/>
    <n v="80"/>
    <x v="48"/>
    <x v="1"/>
    <x v="6"/>
    <x v="0"/>
    <n v="3"/>
    <s v="No"/>
    <s v="Cash"/>
    <x v="1"/>
    <s v="Yes"/>
    <s v="Yes"/>
    <n v="8"/>
    <x v="3"/>
    <x v="2"/>
  </r>
  <r>
    <x v="1591"/>
    <n v="18"/>
    <x v="0"/>
    <x v="11"/>
    <x v="0"/>
    <n v="100"/>
    <x v="45"/>
    <x v="0"/>
    <x v="9"/>
    <x v="0"/>
    <n v="2.9"/>
    <s v="No"/>
    <s v="Bank Transfer"/>
    <x v="2"/>
    <s v="Yes"/>
    <s v="Yes"/>
    <n v="24"/>
    <x v="3"/>
    <x v="2"/>
  </r>
  <r>
    <x v="1592"/>
    <n v="56"/>
    <x v="0"/>
    <x v="9"/>
    <x v="1"/>
    <n v="83"/>
    <x v="44"/>
    <x v="2"/>
    <x v="17"/>
    <x v="2"/>
    <n v="3.3"/>
    <s v="No"/>
    <s v="Credit Card"/>
    <x v="1"/>
    <s v="Yes"/>
    <s v="Yes"/>
    <n v="10"/>
    <x v="4"/>
    <x v="6"/>
  </r>
  <r>
    <x v="1593"/>
    <n v="61"/>
    <x v="0"/>
    <x v="10"/>
    <x v="0"/>
    <n v="95"/>
    <x v="33"/>
    <x v="2"/>
    <x v="13"/>
    <x v="1"/>
    <n v="4.9000000000000004"/>
    <s v="No"/>
    <s v="PayPal"/>
    <x v="4"/>
    <s v="Yes"/>
    <s v="Yes"/>
    <n v="25"/>
    <x v="4"/>
    <x v="5"/>
  </r>
  <r>
    <x v="1594"/>
    <n v="40"/>
    <x v="0"/>
    <x v="8"/>
    <x v="3"/>
    <n v="41"/>
    <x v="24"/>
    <x v="3"/>
    <x v="4"/>
    <x v="2"/>
    <n v="3.7"/>
    <s v="No"/>
    <s v="Bank Transfer"/>
    <x v="5"/>
    <s v="Yes"/>
    <s v="Yes"/>
    <n v="3"/>
    <x v="1"/>
    <x v="0"/>
  </r>
  <r>
    <x v="1595"/>
    <n v="34"/>
    <x v="0"/>
    <x v="21"/>
    <x v="3"/>
    <n v="35"/>
    <x v="48"/>
    <x v="1"/>
    <x v="23"/>
    <x v="1"/>
    <n v="3.5"/>
    <s v="No"/>
    <s v="Cash"/>
    <x v="3"/>
    <s v="Yes"/>
    <s v="Yes"/>
    <n v="45"/>
    <x v="5"/>
    <x v="0"/>
  </r>
  <r>
    <x v="1596"/>
    <n v="42"/>
    <x v="0"/>
    <x v="16"/>
    <x v="3"/>
    <n v="30"/>
    <x v="16"/>
    <x v="1"/>
    <x v="6"/>
    <x v="3"/>
    <n v="4.7"/>
    <s v="No"/>
    <s v="Bank Transfer"/>
    <x v="5"/>
    <s v="Yes"/>
    <s v="Yes"/>
    <n v="15"/>
    <x v="5"/>
    <x v="5"/>
  </r>
  <r>
    <x v="1597"/>
    <n v="43"/>
    <x v="0"/>
    <x v="19"/>
    <x v="3"/>
    <n v="21"/>
    <x v="16"/>
    <x v="3"/>
    <x v="1"/>
    <x v="0"/>
    <n v="2.6"/>
    <s v="No"/>
    <s v="Debit Card"/>
    <x v="5"/>
    <s v="Yes"/>
    <s v="Yes"/>
    <n v="34"/>
    <x v="4"/>
    <x v="3"/>
  </r>
  <r>
    <x v="1598"/>
    <n v="47"/>
    <x v="0"/>
    <x v="16"/>
    <x v="3"/>
    <n v="85"/>
    <x v="18"/>
    <x v="2"/>
    <x v="11"/>
    <x v="3"/>
    <n v="4.0999999999999996"/>
    <s v="No"/>
    <s v="Credit Card"/>
    <x v="0"/>
    <s v="Yes"/>
    <s v="Yes"/>
    <n v="21"/>
    <x v="0"/>
    <x v="4"/>
  </r>
  <r>
    <x v="1599"/>
    <n v="48"/>
    <x v="0"/>
    <x v="5"/>
    <x v="0"/>
    <n v="54"/>
    <x v="12"/>
    <x v="2"/>
    <x v="20"/>
    <x v="0"/>
    <n v="2.8"/>
    <s v="No"/>
    <s v="Venmo"/>
    <x v="4"/>
    <s v="Yes"/>
    <s v="Yes"/>
    <n v="22"/>
    <x v="5"/>
    <x v="4"/>
  </r>
  <r>
    <x v="1600"/>
    <n v="20"/>
    <x v="0"/>
    <x v="23"/>
    <x v="1"/>
    <n v="26"/>
    <x v="6"/>
    <x v="1"/>
    <x v="22"/>
    <x v="1"/>
    <n v="4.7"/>
    <s v="No"/>
    <s v="PayPal"/>
    <x v="2"/>
    <s v="Yes"/>
    <s v="Yes"/>
    <n v="24"/>
    <x v="3"/>
    <x v="1"/>
  </r>
  <r>
    <x v="1601"/>
    <n v="65"/>
    <x v="0"/>
    <x v="5"/>
    <x v="0"/>
    <n v="59"/>
    <x v="27"/>
    <x v="3"/>
    <x v="16"/>
    <x v="1"/>
    <n v="2.9"/>
    <s v="No"/>
    <s v="Venmo"/>
    <x v="5"/>
    <s v="Yes"/>
    <s v="Yes"/>
    <n v="33"/>
    <x v="2"/>
    <x v="5"/>
  </r>
  <r>
    <x v="1602"/>
    <n v="54"/>
    <x v="0"/>
    <x v="12"/>
    <x v="3"/>
    <n v="48"/>
    <x v="8"/>
    <x v="1"/>
    <x v="4"/>
    <x v="0"/>
    <n v="2.8"/>
    <s v="No"/>
    <s v="Credit Card"/>
    <x v="1"/>
    <s v="Yes"/>
    <s v="Yes"/>
    <n v="13"/>
    <x v="0"/>
    <x v="0"/>
  </r>
  <r>
    <x v="1603"/>
    <n v="23"/>
    <x v="0"/>
    <x v="6"/>
    <x v="0"/>
    <n v="98"/>
    <x v="44"/>
    <x v="0"/>
    <x v="13"/>
    <x v="2"/>
    <n v="4.3"/>
    <s v="No"/>
    <s v="Debit Card"/>
    <x v="2"/>
    <s v="Yes"/>
    <s v="Yes"/>
    <n v="17"/>
    <x v="5"/>
    <x v="4"/>
  </r>
  <r>
    <x v="1604"/>
    <n v="18"/>
    <x v="0"/>
    <x v="1"/>
    <x v="0"/>
    <n v="92"/>
    <x v="1"/>
    <x v="2"/>
    <x v="3"/>
    <x v="2"/>
    <n v="4.8"/>
    <s v="No"/>
    <s v="Venmo"/>
    <x v="4"/>
    <s v="Yes"/>
    <s v="Yes"/>
    <n v="25"/>
    <x v="2"/>
    <x v="6"/>
  </r>
  <r>
    <x v="1605"/>
    <n v="70"/>
    <x v="0"/>
    <x v="22"/>
    <x v="3"/>
    <n v="46"/>
    <x v="39"/>
    <x v="2"/>
    <x v="12"/>
    <x v="0"/>
    <n v="3.4"/>
    <s v="No"/>
    <s v="Bank Transfer"/>
    <x v="2"/>
    <s v="Yes"/>
    <s v="Yes"/>
    <n v="15"/>
    <x v="2"/>
    <x v="4"/>
  </r>
  <r>
    <x v="1606"/>
    <n v="55"/>
    <x v="0"/>
    <x v="17"/>
    <x v="0"/>
    <n v="21"/>
    <x v="23"/>
    <x v="1"/>
    <x v="3"/>
    <x v="1"/>
    <n v="4.3"/>
    <s v="No"/>
    <s v="Debit Card"/>
    <x v="3"/>
    <s v="Yes"/>
    <s v="Yes"/>
    <n v="4"/>
    <x v="3"/>
    <x v="0"/>
  </r>
  <r>
    <x v="1607"/>
    <n v="49"/>
    <x v="0"/>
    <x v="6"/>
    <x v="0"/>
    <n v="72"/>
    <x v="34"/>
    <x v="1"/>
    <x v="0"/>
    <x v="3"/>
    <n v="2.7"/>
    <s v="No"/>
    <s v="Venmo"/>
    <x v="1"/>
    <s v="Yes"/>
    <s v="Yes"/>
    <n v="43"/>
    <x v="5"/>
    <x v="3"/>
  </r>
  <r>
    <x v="1608"/>
    <n v="26"/>
    <x v="0"/>
    <x v="3"/>
    <x v="1"/>
    <n v="58"/>
    <x v="43"/>
    <x v="3"/>
    <x v="17"/>
    <x v="3"/>
    <n v="4.5999999999999996"/>
    <s v="No"/>
    <s v="Cash"/>
    <x v="2"/>
    <s v="Yes"/>
    <s v="Yes"/>
    <n v="12"/>
    <x v="4"/>
    <x v="4"/>
  </r>
  <r>
    <x v="1609"/>
    <n v="33"/>
    <x v="0"/>
    <x v="5"/>
    <x v="0"/>
    <n v="93"/>
    <x v="22"/>
    <x v="1"/>
    <x v="18"/>
    <x v="3"/>
    <n v="4.0999999999999996"/>
    <s v="No"/>
    <s v="Credit Card"/>
    <x v="3"/>
    <s v="Yes"/>
    <s v="Yes"/>
    <n v="3"/>
    <x v="0"/>
    <x v="5"/>
  </r>
  <r>
    <x v="1610"/>
    <n v="20"/>
    <x v="0"/>
    <x v="20"/>
    <x v="0"/>
    <n v="31"/>
    <x v="30"/>
    <x v="0"/>
    <x v="7"/>
    <x v="1"/>
    <n v="3.4"/>
    <s v="No"/>
    <s v="Credit Card"/>
    <x v="4"/>
    <s v="Yes"/>
    <s v="Yes"/>
    <n v="1"/>
    <x v="3"/>
    <x v="2"/>
  </r>
  <r>
    <x v="1611"/>
    <n v="41"/>
    <x v="0"/>
    <x v="13"/>
    <x v="0"/>
    <n v="26"/>
    <x v="10"/>
    <x v="0"/>
    <x v="22"/>
    <x v="0"/>
    <n v="4.5"/>
    <s v="No"/>
    <s v="PayPal"/>
    <x v="2"/>
    <s v="Yes"/>
    <s v="Yes"/>
    <n v="6"/>
    <x v="5"/>
    <x v="5"/>
  </r>
  <r>
    <x v="1612"/>
    <n v="18"/>
    <x v="0"/>
    <x v="11"/>
    <x v="0"/>
    <n v="68"/>
    <x v="48"/>
    <x v="2"/>
    <x v="21"/>
    <x v="2"/>
    <n v="4.4000000000000004"/>
    <s v="No"/>
    <s v="Bank Transfer"/>
    <x v="3"/>
    <s v="Yes"/>
    <s v="Yes"/>
    <n v="26"/>
    <x v="0"/>
    <x v="5"/>
  </r>
  <r>
    <x v="1613"/>
    <n v="26"/>
    <x v="0"/>
    <x v="16"/>
    <x v="3"/>
    <n v="31"/>
    <x v="26"/>
    <x v="1"/>
    <x v="13"/>
    <x v="2"/>
    <n v="4"/>
    <s v="No"/>
    <s v="Credit Card"/>
    <x v="2"/>
    <s v="Yes"/>
    <s v="Yes"/>
    <n v="6"/>
    <x v="2"/>
    <x v="0"/>
  </r>
  <r>
    <x v="1614"/>
    <n v="30"/>
    <x v="0"/>
    <x v="17"/>
    <x v="0"/>
    <n v="41"/>
    <x v="23"/>
    <x v="1"/>
    <x v="0"/>
    <x v="2"/>
    <n v="3.4"/>
    <s v="No"/>
    <s v="Cash"/>
    <x v="1"/>
    <s v="Yes"/>
    <s v="Yes"/>
    <n v="22"/>
    <x v="1"/>
    <x v="4"/>
  </r>
  <r>
    <x v="1615"/>
    <n v="64"/>
    <x v="0"/>
    <x v="16"/>
    <x v="3"/>
    <n v="62"/>
    <x v="14"/>
    <x v="2"/>
    <x v="21"/>
    <x v="3"/>
    <n v="3.2"/>
    <s v="No"/>
    <s v="PayPal"/>
    <x v="3"/>
    <s v="Yes"/>
    <s v="Yes"/>
    <n v="45"/>
    <x v="1"/>
    <x v="4"/>
  </r>
  <r>
    <x v="1616"/>
    <n v="26"/>
    <x v="0"/>
    <x v="19"/>
    <x v="3"/>
    <n v="41"/>
    <x v="24"/>
    <x v="2"/>
    <x v="14"/>
    <x v="1"/>
    <n v="3.4"/>
    <s v="No"/>
    <s v="Bank Transfer"/>
    <x v="3"/>
    <s v="Yes"/>
    <s v="Yes"/>
    <n v="50"/>
    <x v="1"/>
    <x v="3"/>
  </r>
  <r>
    <x v="1617"/>
    <n v="43"/>
    <x v="0"/>
    <x v="0"/>
    <x v="0"/>
    <n v="64"/>
    <x v="48"/>
    <x v="2"/>
    <x v="15"/>
    <x v="0"/>
    <n v="4.3"/>
    <s v="No"/>
    <s v="PayPal"/>
    <x v="3"/>
    <s v="Yes"/>
    <s v="Yes"/>
    <n v="50"/>
    <x v="2"/>
    <x v="0"/>
  </r>
  <r>
    <x v="1618"/>
    <n v="63"/>
    <x v="0"/>
    <x v="3"/>
    <x v="1"/>
    <n v="72"/>
    <x v="49"/>
    <x v="0"/>
    <x v="7"/>
    <x v="2"/>
    <n v="5"/>
    <s v="No"/>
    <s v="Venmo"/>
    <x v="3"/>
    <s v="Yes"/>
    <s v="Yes"/>
    <n v="39"/>
    <x v="5"/>
    <x v="3"/>
  </r>
  <r>
    <x v="1619"/>
    <n v="57"/>
    <x v="0"/>
    <x v="8"/>
    <x v="3"/>
    <n v="78"/>
    <x v="11"/>
    <x v="0"/>
    <x v="19"/>
    <x v="0"/>
    <n v="3.5"/>
    <s v="No"/>
    <s v="Cash"/>
    <x v="5"/>
    <s v="Yes"/>
    <s v="Yes"/>
    <n v="50"/>
    <x v="0"/>
    <x v="4"/>
  </r>
  <r>
    <x v="1620"/>
    <n v="25"/>
    <x v="0"/>
    <x v="19"/>
    <x v="3"/>
    <n v="47"/>
    <x v="41"/>
    <x v="2"/>
    <x v="4"/>
    <x v="0"/>
    <n v="3.1"/>
    <s v="No"/>
    <s v="Bank Transfer"/>
    <x v="4"/>
    <s v="Yes"/>
    <s v="Yes"/>
    <n v="27"/>
    <x v="3"/>
    <x v="6"/>
  </r>
  <r>
    <x v="1621"/>
    <n v="68"/>
    <x v="0"/>
    <x v="18"/>
    <x v="3"/>
    <n v="46"/>
    <x v="31"/>
    <x v="0"/>
    <x v="0"/>
    <x v="2"/>
    <n v="3.9"/>
    <s v="No"/>
    <s v="Venmo"/>
    <x v="4"/>
    <s v="Yes"/>
    <s v="Yes"/>
    <n v="38"/>
    <x v="5"/>
    <x v="0"/>
  </r>
  <r>
    <x v="1622"/>
    <n v="31"/>
    <x v="0"/>
    <x v="6"/>
    <x v="0"/>
    <n v="43"/>
    <x v="9"/>
    <x v="1"/>
    <x v="18"/>
    <x v="0"/>
    <n v="4"/>
    <s v="No"/>
    <s v="PayPal"/>
    <x v="5"/>
    <s v="Yes"/>
    <s v="Yes"/>
    <n v="37"/>
    <x v="4"/>
    <x v="6"/>
  </r>
  <r>
    <x v="1623"/>
    <n v="64"/>
    <x v="0"/>
    <x v="21"/>
    <x v="3"/>
    <n v="58"/>
    <x v="27"/>
    <x v="2"/>
    <x v="17"/>
    <x v="2"/>
    <n v="3.5"/>
    <s v="No"/>
    <s v="Venmo"/>
    <x v="2"/>
    <s v="Yes"/>
    <s v="Yes"/>
    <n v="50"/>
    <x v="5"/>
    <x v="2"/>
  </r>
  <r>
    <x v="1624"/>
    <n v="38"/>
    <x v="0"/>
    <x v="1"/>
    <x v="0"/>
    <n v="32"/>
    <x v="20"/>
    <x v="2"/>
    <x v="3"/>
    <x v="0"/>
    <n v="3.6"/>
    <s v="No"/>
    <s v="Venmo"/>
    <x v="1"/>
    <s v="Yes"/>
    <s v="Yes"/>
    <n v="40"/>
    <x v="3"/>
    <x v="6"/>
  </r>
  <r>
    <x v="1625"/>
    <n v="34"/>
    <x v="0"/>
    <x v="11"/>
    <x v="0"/>
    <n v="45"/>
    <x v="46"/>
    <x v="0"/>
    <x v="19"/>
    <x v="0"/>
    <n v="3"/>
    <s v="No"/>
    <s v="PayPal"/>
    <x v="2"/>
    <s v="Yes"/>
    <s v="Yes"/>
    <n v="3"/>
    <x v="3"/>
    <x v="4"/>
  </r>
  <r>
    <x v="1626"/>
    <n v="32"/>
    <x v="0"/>
    <x v="4"/>
    <x v="1"/>
    <n v="35"/>
    <x v="22"/>
    <x v="0"/>
    <x v="20"/>
    <x v="2"/>
    <n v="2.6"/>
    <s v="No"/>
    <s v="Bank Transfer"/>
    <x v="2"/>
    <s v="Yes"/>
    <s v="Yes"/>
    <n v="45"/>
    <x v="2"/>
    <x v="4"/>
  </r>
  <r>
    <x v="1627"/>
    <n v="69"/>
    <x v="0"/>
    <x v="12"/>
    <x v="3"/>
    <n v="21"/>
    <x v="1"/>
    <x v="2"/>
    <x v="8"/>
    <x v="0"/>
    <n v="2.9"/>
    <s v="No"/>
    <s v="Venmo"/>
    <x v="2"/>
    <s v="Yes"/>
    <s v="Yes"/>
    <n v="8"/>
    <x v="2"/>
    <x v="2"/>
  </r>
  <r>
    <x v="1628"/>
    <n v="45"/>
    <x v="0"/>
    <x v="10"/>
    <x v="0"/>
    <n v="64"/>
    <x v="2"/>
    <x v="1"/>
    <x v="11"/>
    <x v="0"/>
    <n v="3.1"/>
    <s v="No"/>
    <s v="PayPal"/>
    <x v="2"/>
    <s v="Yes"/>
    <s v="Yes"/>
    <n v="7"/>
    <x v="1"/>
    <x v="5"/>
  </r>
  <r>
    <x v="1629"/>
    <n v="35"/>
    <x v="0"/>
    <x v="0"/>
    <x v="0"/>
    <n v="88"/>
    <x v="25"/>
    <x v="1"/>
    <x v="5"/>
    <x v="1"/>
    <n v="3.3"/>
    <s v="No"/>
    <s v="Credit Card"/>
    <x v="2"/>
    <s v="Yes"/>
    <s v="Yes"/>
    <n v="13"/>
    <x v="0"/>
    <x v="3"/>
  </r>
  <r>
    <x v="1630"/>
    <n v="63"/>
    <x v="0"/>
    <x v="9"/>
    <x v="1"/>
    <n v="48"/>
    <x v="32"/>
    <x v="2"/>
    <x v="9"/>
    <x v="2"/>
    <n v="2.9"/>
    <s v="No"/>
    <s v="Debit Card"/>
    <x v="5"/>
    <s v="Yes"/>
    <s v="Yes"/>
    <n v="29"/>
    <x v="0"/>
    <x v="6"/>
  </r>
  <r>
    <x v="1631"/>
    <n v="65"/>
    <x v="0"/>
    <x v="1"/>
    <x v="0"/>
    <n v="36"/>
    <x v="27"/>
    <x v="0"/>
    <x v="10"/>
    <x v="2"/>
    <n v="3.9"/>
    <s v="No"/>
    <s v="PayPal"/>
    <x v="4"/>
    <s v="Yes"/>
    <s v="Yes"/>
    <n v="7"/>
    <x v="4"/>
    <x v="0"/>
  </r>
  <r>
    <x v="1632"/>
    <n v="35"/>
    <x v="0"/>
    <x v="24"/>
    <x v="3"/>
    <n v="28"/>
    <x v="4"/>
    <x v="1"/>
    <x v="3"/>
    <x v="2"/>
    <n v="4.7"/>
    <s v="No"/>
    <s v="PayPal"/>
    <x v="4"/>
    <s v="Yes"/>
    <s v="Yes"/>
    <n v="50"/>
    <x v="5"/>
    <x v="6"/>
  </r>
  <r>
    <x v="1633"/>
    <n v="54"/>
    <x v="0"/>
    <x v="20"/>
    <x v="0"/>
    <n v="80"/>
    <x v="25"/>
    <x v="2"/>
    <x v="15"/>
    <x v="1"/>
    <n v="4.4000000000000004"/>
    <s v="No"/>
    <s v="Bank Transfer"/>
    <x v="4"/>
    <s v="Yes"/>
    <s v="Yes"/>
    <n v="33"/>
    <x v="5"/>
    <x v="4"/>
  </r>
  <r>
    <x v="1634"/>
    <n v="28"/>
    <x v="0"/>
    <x v="7"/>
    <x v="2"/>
    <n v="23"/>
    <x v="36"/>
    <x v="1"/>
    <x v="20"/>
    <x v="2"/>
    <n v="3.6"/>
    <s v="No"/>
    <s v="Debit Card"/>
    <x v="5"/>
    <s v="Yes"/>
    <s v="Yes"/>
    <n v="30"/>
    <x v="1"/>
    <x v="6"/>
  </r>
  <r>
    <x v="1635"/>
    <n v="68"/>
    <x v="0"/>
    <x v="12"/>
    <x v="3"/>
    <n v="24"/>
    <x v="17"/>
    <x v="0"/>
    <x v="10"/>
    <x v="2"/>
    <n v="3.2"/>
    <s v="No"/>
    <s v="Cash"/>
    <x v="3"/>
    <s v="Yes"/>
    <s v="Yes"/>
    <n v="40"/>
    <x v="1"/>
    <x v="2"/>
  </r>
  <r>
    <x v="1636"/>
    <n v="58"/>
    <x v="0"/>
    <x v="23"/>
    <x v="1"/>
    <n v="22"/>
    <x v="25"/>
    <x v="0"/>
    <x v="14"/>
    <x v="3"/>
    <n v="4"/>
    <s v="No"/>
    <s v="Credit Card"/>
    <x v="1"/>
    <s v="Yes"/>
    <s v="Yes"/>
    <n v="49"/>
    <x v="1"/>
    <x v="0"/>
  </r>
  <r>
    <x v="1637"/>
    <n v="35"/>
    <x v="0"/>
    <x v="10"/>
    <x v="0"/>
    <n v="21"/>
    <x v="2"/>
    <x v="2"/>
    <x v="15"/>
    <x v="1"/>
    <n v="3.5"/>
    <s v="No"/>
    <s v="Bank Transfer"/>
    <x v="2"/>
    <s v="Yes"/>
    <s v="Yes"/>
    <n v="32"/>
    <x v="0"/>
    <x v="0"/>
  </r>
  <r>
    <x v="1638"/>
    <n v="68"/>
    <x v="0"/>
    <x v="14"/>
    <x v="2"/>
    <n v="51"/>
    <x v="30"/>
    <x v="2"/>
    <x v="13"/>
    <x v="1"/>
    <n v="4.5999999999999996"/>
    <s v="No"/>
    <s v="PayPal"/>
    <x v="1"/>
    <s v="Yes"/>
    <s v="Yes"/>
    <n v="18"/>
    <x v="0"/>
    <x v="1"/>
  </r>
  <r>
    <x v="1639"/>
    <n v="41"/>
    <x v="0"/>
    <x v="24"/>
    <x v="3"/>
    <n v="65"/>
    <x v="9"/>
    <x v="0"/>
    <x v="24"/>
    <x v="2"/>
    <n v="3.3"/>
    <s v="No"/>
    <s v="Bank Transfer"/>
    <x v="1"/>
    <s v="Yes"/>
    <s v="Yes"/>
    <n v="50"/>
    <x v="3"/>
    <x v="2"/>
  </r>
  <r>
    <x v="1640"/>
    <n v="65"/>
    <x v="0"/>
    <x v="18"/>
    <x v="3"/>
    <n v="51"/>
    <x v="30"/>
    <x v="1"/>
    <x v="23"/>
    <x v="1"/>
    <n v="4"/>
    <s v="No"/>
    <s v="Debit Card"/>
    <x v="4"/>
    <s v="Yes"/>
    <s v="Yes"/>
    <n v="13"/>
    <x v="3"/>
    <x v="1"/>
  </r>
  <r>
    <x v="1641"/>
    <n v="50"/>
    <x v="0"/>
    <x v="15"/>
    <x v="0"/>
    <n v="32"/>
    <x v="24"/>
    <x v="0"/>
    <x v="10"/>
    <x v="2"/>
    <n v="3.4"/>
    <s v="No"/>
    <s v="Bank Transfer"/>
    <x v="1"/>
    <s v="Yes"/>
    <s v="Yes"/>
    <n v="1"/>
    <x v="4"/>
    <x v="6"/>
  </r>
  <r>
    <x v="1642"/>
    <n v="18"/>
    <x v="0"/>
    <x v="7"/>
    <x v="2"/>
    <n v="70"/>
    <x v="16"/>
    <x v="2"/>
    <x v="19"/>
    <x v="1"/>
    <n v="4.2"/>
    <s v="No"/>
    <s v="Bank Transfer"/>
    <x v="5"/>
    <s v="Yes"/>
    <s v="Yes"/>
    <n v="16"/>
    <x v="3"/>
    <x v="0"/>
  </r>
  <r>
    <x v="1643"/>
    <n v="38"/>
    <x v="0"/>
    <x v="18"/>
    <x v="3"/>
    <n v="77"/>
    <x v="31"/>
    <x v="0"/>
    <x v="6"/>
    <x v="2"/>
    <n v="3.9"/>
    <s v="No"/>
    <s v="PayPal"/>
    <x v="4"/>
    <s v="Yes"/>
    <s v="Yes"/>
    <n v="6"/>
    <x v="3"/>
    <x v="5"/>
  </r>
  <r>
    <x v="1644"/>
    <n v="68"/>
    <x v="0"/>
    <x v="7"/>
    <x v="2"/>
    <n v="90"/>
    <x v="17"/>
    <x v="1"/>
    <x v="19"/>
    <x v="2"/>
    <n v="3.9"/>
    <s v="No"/>
    <s v="PayPal"/>
    <x v="2"/>
    <s v="Yes"/>
    <s v="Yes"/>
    <n v="21"/>
    <x v="5"/>
    <x v="5"/>
  </r>
  <r>
    <x v="1645"/>
    <n v="53"/>
    <x v="0"/>
    <x v="18"/>
    <x v="3"/>
    <n v="36"/>
    <x v="31"/>
    <x v="0"/>
    <x v="14"/>
    <x v="2"/>
    <n v="2.8"/>
    <s v="No"/>
    <s v="Bank Transfer"/>
    <x v="3"/>
    <s v="Yes"/>
    <s v="Yes"/>
    <n v="36"/>
    <x v="0"/>
    <x v="6"/>
  </r>
  <r>
    <x v="1646"/>
    <n v="58"/>
    <x v="0"/>
    <x v="8"/>
    <x v="3"/>
    <n v="77"/>
    <x v="43"/>
    <x v="1"/>
    <x v="5"/>
    <x v="2"/>
    <n v="3.7"/>
    <s v="No"/>
    <s v="Credit Card"/>
    <x v="3"/>
    <s v="Yes"/>
    <s v="Yes"/>
    <n v="20"/>
    <x v="4"/>
    <x v="6"/>
  </r>
  <r>
    <x v="1647"/>
    <n v="34"/>
    <x v="0"/>
    <x v="23"/>
    <x v="1"/>
    <n v="78"/>
    <x v="11"/>
    <x v="2"/>
    <x v="7"/>
    <x v="2"/>
    <n v="4.9000000000000004"/>
    <s v="No"/>
    <s v="Credit Card"/>
    <x v="5"/>
    <s v="Yes"/>
    <s v="Yes"/>
    <n v="8"/>
    <x v="5"/>
    <x v="3"/>
  </r>
  <r>
    <x v="1648"/>
    <n v="36"/>
    <x v="0"/>
    <x v="13"/>
    <x v="0"/>
    <n v="69"/>
    <x v="19"/>
    <x v="2"/>
    <x v="0"/>
    <x v="2"/>
    <n v="2.6"/>
    <s v="No"/>
    <s v="Bank Transfer"/>
    <x v="0"/>
    <s v="Yes"/>
    <s v="Yes"/>
    <n v="22"/>
    <x v="2"/>
    <x v="5"/>
  </r>
  <r>
    <x v="1649"/>
    <n v="58"/>
    <x v="0"/>
    <x v="17"/>
    <x v="0"/>
    <n v="63"/>
    <x v="48"/>
    <x v="2"/>
    <x v="3"/>
    <x v="2"/>
    <n v="4.9000000000000004"/>
    <s v="No"/>
    <s v="PayPal"/>
    <x v="1"/>
    <s v="Yes"/>
    <s v="Yes"/>
    <n v="3"/>
    <x v="2"/>
    <x v="3"/>
  </r>
  <r>
    <x v="1650"/>
    <n v="60"/>
    <x v="0"/>
    <x v="18"/>
    <x v="3"/>
    <n v="36"/>
    <x v="10"/>
    <x v="2"/>
    <x v="5"/>
    <x v="0"/>
    <n v="3.4"/>
    <s v="No"/>
    <s v="Venmo"/>
    <x v="2"/>
    <s v="Yes"/>
    <s v="Yes"/>
    <n v="46"/>
    <x v="2"/>
    <x v="0"/>
  </r>
  <r>
    <x v="1651"/>
    <n v="59"/>
    <x v="0"/>
    <x v="7"/>
    <x v="2"/>
    <n v="80"/>
    <x v="21"/>
    <x v="2"/>
    <x v="24"/>
    <x v="0"/>
    <n v="3.9"/>
    <s v="No"/>
    <s v="Bank Transfer"/>
    <x v="3"/>
    <s v="Yes"/>
    <s v="Yes"/>
    <n v="42"/>
    <x v="5"/>
    <x v="5"/>
  </r>
  <r>
    <x v="1652"/>
    <n v="65"/>
    <x v="0"/>
    <x v="1"/>
    <x v="0"/>
    <n v="35"/>
    <x v="35"/>
    <x v="2"/>
    <x v="20"/>
    <x v="2"/>
    <n v="4"/>
    <s v="No"/>
    <s v="Cash"/>
    <x v="2"/>
    <s v="Yes"/>
    <s v="Yes"/>
    <n v="1"/>
    <x v="4"/>
    <x v="0"/>
  </r>
  <r>
    <x v="1653"/>
    <n v="31"/>
    <x v="0"/>
    <x v="22"/>
    <x v="3"/>
    <n v="93"/>
    <x v="24"/>
    <x v="0"/>
    <x v="5"/>
    <x v="0"/>
    <n v="3"/>
    <s v="No"/>
    <s v="Venmo"/>
    <x v="4"/>
    <s v="Yes"/>
    <s v="Yes"/>
    <n v="29"/>
    <x v="5"/>
    <x v="4"/>
  </r>
  <r>
    <x v="1654"/>
    <n v="43"/>
    <x v="0"/>
    <x v="22"/>
    <x v="3"/>
    <n v="25"/>
    <x v="27"/>
    <x v="0"/>
    <x v="0"/>
    <x v="1"/>
    <n v="2.6"/>
    <s v="No"/>
    <s v="Venmo"/>
    <x v="5"/>
    <s v="Yes"/>
    <s v="Yes"/>
    <n v="14"/>
    <x v="2"/>
    <x v="3"/>
  </r>
  <r>
    <x v="1655"/>
    <n v="37"/>
    <x v="0"/>
    <x v="1"/>
    <x v="0"/>
    <n v="81"/>
    <x v="28"/>
    <x v="0"/>
    <x v="9"/>
    <x v="1"/>
    <n v="3.2"/>
    <s v="No"/>
    <s v="Venmo"/>
    <x v="2"/>
    <s v="Yes"/>
    <s v="Yes"/>
    <n v="4"/>
    <x v="3"/>
    <x v="5"/>
  </r>
  <r>
    <x v="1656"/>
    <n v="21"/>
    <x v="0"/>
    <x v="0"/>
    <x v="0"/>
    <n v="42"/>
    <x v="27"/>
    <x v="0"/>
    <x v="18"/>
    <x v="1"/>
    <n v="2.6"/>
    <s v="No"/>
    <s v="Credit Card"/>
    <x v="4"/>
    <s v="Yes"/>
    <s v="Yes"/>
    <n v="41"/>
    <x v="3"/>
    <x v="6"/>
  </r>
  <r>
    <x v="1657"/>
    <n v="69"/>
    <x v="0"/>
    <x v="11"/>
    <x v="0"/>
    <n v="36"/>
    <x v="27"/>
    <x v="0"/>
    <x v="2"/>
    <x v="1"/>
    <n v="3.2"/>
    <s v="No"/>
    <s v="Cash"/>
    <x v="5"/>
    <s v="Yes"/>
    <s v="Yes"/>
    <n v="4"/>
    <x v="5"/>
    <x v="4"/>
  </r>
  <r>
    <x v="1658"/>
    <n v="32"/>
    <x v="0"/>
    <x v="16"/>
    <x v="3"/>
    <n v="66"/>
    <x v="29"/>
    <x v="1"/>
    <x v="6"/>
    <x v="1"/>
    <n v="4.0999999999999996"/>
    <s v="No"/>
    <s v="Debit Card"/>
    <x v="5"/>
    <s v="Yes"/>
    <s v="Yes"/>
    <n v="47"/>
    <x v="1"/>
    <x v="1"/>
  </r>
  <r>
    <x v="1659"/>
    <n v="53"/>
    <x v="0"/>
    <x v="24"/>
    <x v="3"/>
    <n v="37"/>
    <x v="40"/>
    <x v="2"/>
    <x v="13"/>
    <x v="3"/>
    <n v="3.9"/>
    <s v="No"/>
    <s v="Bank Transfer"/>
    <x v="2"/>
    <s v="Yes"/>
    <s v="Yes"/>
    <n v="44"/>
    <x v="0"/>
    <x v="2"/>
  </r>
  <r>
    <x v="1660"/>
    <n v="59"/>
    <x v="0"/>
    <x v="17"/>
    <x v="0"/>
    <n v="45"/>
    <x v="7"/>
    <x v="0"/>
    <x v="22"/>
    <x v="0"/>
    <n v="4.0999999999999996"/>
    <s v="No"/>
    <s v="Venmo"/>
    <x v="3"/>
    <s v="Yes"/>
    <s v="Yes"/>
    <n v="37"/>
    <x v="0"/>
    <x v="5"/>
  </r>
  <r>
    <x v="1661"/>
    <n v="64"/>
    <x v="0"/>
    <x v="24"/>
    <x v="3"/>
    <n v="86"/>
    <x v="44"/>
    <x v="1"/>
    <x v="19"/>
    <x v="2"/>
    <n v="2.7"/>
    <s v="No"/>
    <s v="Credit Card"/>
    <x v="4"/>
    <s v="Yes"/>
    <s v="Yes"/>
    <n v="21"/>
    <x v="5"/>
    <x v="3"/>
  </r>
  <r>
    <x v="1662"/>
    <n v="63"/>
    <x v="0"/>
    <x v="12"/>
    <x v="3"/>
    <n v="24"/>
    <x v="35"/>
    <x v="2"/>
    <x v="8"/>
    <x v="0"/>
    <n v="4.5999999999999996"/>
    <s v="No"/>
    <s v="Debit Card"/>
    <x v="1"/>
    <s v="Yes"/>
    <s v="Yes"/>
    <n v="46"/>
    <x v="5"/>
    <x v="0"/>
  </r>
  <r>
    <x v="1663"/>
    <n v="43"/>
    <x v="0"/>
    <x v="5"/>
    <x v="0"/>
    <n v="22"/>
    <x v="1"/>
    <x v="3"/>
    <x v="9"/>
    <x v="2"/>
    <n v="3.5"/>
    <s v="No"/>
    <s v="Cash"/>
    <x v="3"/>
    <s v="Yes"/>
    <s v="Yes"/>
    <n v="1"/>
    <x v="1"/>
    <x v="4"/>
  </r>
  <r>
    <x v="1664"/>
    <n v="19"/>
    <x v="0"/>
    <x v="8"/>
    <x v="3"/>
    <n v="53"/>
    <x v="46"/>
    <x v="2"/>
    <x v="7"/>
    <x v="1"/>
    <n v="5"/>
    <s v="No"/>
    <s v="PayPal"/>
    <x v="2"/>
    <s v="Yes"/>
    <s v="Yes"/>
    <n v="35"/>
    <x v="3"/>
    <x v="1"/>
  </r>
  <r>
    <x v="1665"/>
    <n v="40"/>
    <x v="0"/>
    <x v="14"/>
    <x v="2"/>
    <n v="41"/>
    <x v="35"/>
    <x v="0"/>
    <x v="6"/>
    <x v="3"/>
    <n v="3.4"/>
    <s v="No"/>
    <s v="Cash"/>
    <x v="2"/>
    <s v="Yes"/>
    <s v="Yes"/>
    <n v="49"/>
    <x v="0"/>
    <x v="5"/>
  </r>
  <r>
    <x v="1666"/>
    <n v="51"/>
    <x v="0"/>
    <x v="11"/>
    <x v="0"/>
    <n v="64"/>
    <x v="10"/>
    <x v="2"/>
    <x v="24"/>
    <x v="2"/>
    <n v="3.1"/>
    <s v="No"/>
    <s v="Cash"/>
    <x v="5"/>
    <s v="Yes"/>
    <s v="Yes"/>
    <n v="47"/>
    <x v="3"/>
    <x v="2"/>
  </r>
  <r>
    <x v="1667"/>
    <n v="51"/>
    <x v="0"/>
    <x v="8"/>
    <x v="3"/>
    <n v="40"/>
    <x v="19"/>
    <x v="0"/>
    <x v="18"/>
    <x v="0"/>
    <n v="3.4"/>
    <s v="No"/>
    <s v="Bank Transfer"/>
    <x v="4"/>
    <s v="Yes"/>
    <s v="Yes"/>
    <n v="24"/>
    <x v="4"/>
    <x v="6"/>
  </r>
  <r>
    <x v="1668"/>
    <n v="66"/>
    <x v="0"/>
    <x v="0"/>
    <x v="0"/>
    <n v="33"/>
    <x v="40"/>
    <x v="0"/>
    <x v="4"/>
    <x v="2"/>
    <n v="4"/>
    <s v="No"/>
    <s v="Credit Card"/>
    <x v="3"/>
    <s v="Yes"/>
    <s v="Yes"/>
    <n v="28"/>
    <x v="5"/>
    <x v="0"/>
  </r>
  <r>
    <x v="1669"/>
    <n v="42"/>
    <x v="0"/>
    <x v="17"/>
    <x v="0"/>
    <n v="59"/>
    <x v="48"/>
    <x v="0"/>
    <x v="1"/>
    <x v="0"/>
    <n v="2.7"/>
    <s v="No"/>
    <s v="PayPal"/>
    <x v="5"/>
    <s v="Yes"/>
    <s v="Yes"/>
    <n v="22"/>
    <x v="4"/>
    <x v="3"/>
  </r>
  <r>
    <x v="1670"/>
    <n v="22"/>
    <x v="0"/>
    <x v="13"/>
    <x v="0"/>
    <n v="73"/>
    <x v="40"/>
    <x v="0"/>
    <x v="17"/>
    <x v="3"/>
    <n v="3.6"/>
    <s v="No"/>
    <s v="Venmo"/>
    <x v="1"/>
    <s v="Yes"/>
    <s v="Yes"/>
    <n v="20"/>
    <x v="1"/>
    <x v="1"/>
  </r>
  <r>
    <x v="1671"/>
    <n v="31"/>
    <x v="0"/>
    <x v="15"/>
    <x v="0"/>
    <n v="22"/>
    <x v="40"/>
    <x v="2"/>
    <x v="8"/>
    <x v="0"/>
    <n v="4"/>
    <s v="No"/>
    <s v="PayPal"/>
    <x v="1"/>
    <s v="Yes"/>
    <s v="Yes"/>
    <n v="25"/>
    <x v="4"/>
    <x v="1"/>
  </r>
  <r>
    <x v="1672"/>
    <n v="18"/>
    <x v="0"/>
    <x v="23"/>
    <x v="1"/>
    <n v="73"/>
    <x v="36"/>
    <x v="0"/>
    <x v="9"/>
    <x v="3"/>
    <n v="3.8"/>
    <s v="No"/>
    <s v="Debit Card"/>
    <x v="1"/>
    <s v="Yes"/>
    <s v="Yes"/>
    <n v="15"/>
    <x v="0"/>
    <x v="3"/>
  </r>
  <r>
    <x v="1673"/>
    <n v="21"/>
    <x v="0"/>
    <x v="0"/>
    <x v="0"/>
    <n v="62"/>
    <x v="11"/>
    <x v="2"/>
    <x v="10"/>
    <x v="3"/>
    <n v="3.4"/>
    <s v="No"/>
    <s v="Debit Card"/>
    <x v="2"/>
    <s v="Yes"/>
    <s v="Yes"/>
    <n v="49"/>
    <x v="0"/>
    <x v="4"/>
  </r>
  <r>
    <x v="1674"/>
    <n v="35"/>
    <x v="0"/>
    <x v="7"/>
    <x v="2"/>
    <n v="56"/>
    <x v="29"/>
    <x v="2"/>
    <x v="15"/>
    <x v="0"/>
    <n v="3.2"/>
    <s v="No"/>
    <s v="PayPal"/>
    <x v="1"/>
    <s v="Yes"/>
    <s v="Yes"/>
    <n v="10"/>
    <x v="5"/>
    <x v="0"/>
  </r>
  <r>
    <x v="1675"/>
    <n v="35"/>
    <x v="0"/>
    <x v="13"/>
    <x v="0"/>
    <n v="90"/>
    <x v="24"/>
    <x v="2"/>
    <x v="19"/>
    <x v="1"/>
    <n v="4.7"/>
    <s v="No"/>
    <s v="Venmo"/>
    <x v="2"/>
    <s v="Yes"/>
    <s v="Yes"/>
    <n v="21"/>
    <x v="2"/>
    <x v="2"/>
  </r>
  <r>
    <x v="1676"/>
    <n v="27"/>
    <x v="0"/>
    <x v="12"/>
    <x v="3"/>
    <n v="44"/>
    <x v="8"/>
    <x v="2"/>
    <x v="17"/>
    <x v="0"/>
    <n v="3.1"/>
    <s v="No"/>
    <s v="PayPal"/>
    <x v="2"/>
    <s v="Yes"/>
    <s v="Yes"/>
    <n v="34"/>
    <x v="4"/>
    <x v="1"/>
  </r>
  <r>
    <x v="1677"/>
    <n v="65"/>
    <x v="0"/>
    <x v="2"/>
    <x v="0"/>
    <n v="35"/>
    <x v="4"/>
    <x v="0"/>
    <x v="5"/>
    <x v="2"/>
    <n v="3.3"/>
    <s v="No"/>
    <s v="PayPal"/>
    <x v="2"/>
    <s v="No"/>
    <s v="No"/>
    <n v="41"/>
    <x v="5"/>
    <x v="1"/>
  </r>
  <r>
    <x v="1678"/>
    <n v="41"/>
    <x v="0"/>
    <x v="13"/>
    <x v="0"/>
    <n v="71"/>
    <x v="31"/>
    <x v="1"/>
    <x v="23"/>
    <x v="2"/>
    <n v="4.8"/>
    <s v="No"/>
    <s v="PayPal"/>
    <x v="4"/>
    <s v="No"/>
    <s v="No"/>
    <n v="30"/>
    <x v="0"/>
    <x v="0"/>
  </r>
  <r>
    <x v="1679"/>
    <n v="60"/>
    <x v="0"/>
    <x v="10"/>
    <x v="0"/>
    <n v="52"/>
    <x v="2"/>
    <x v="1"/>
    <x v="13"/>
    <x v="3"/>
    <n v="4.5"/>
    <s v="No"/>
    <s v="PayPal"/>
    <x v="2"/>
    <s v="No"/>
    <s v="No"/>
    <n v="24"/>
    <x v="5"/>
    <x v="4"/>
  </r>
  <r>
    <x v="1680"/>
    <n v="61"/>
    <x v="0"/>
    <x v="9"/>
    <x v="1"/>
    <n v="37"/>
    <x v="7"/>
    <x v="2"/>
    <x v="8"/>
    <x v="2"/>
    <n v="3.4"/>
    <s v="No"/>
    <s v="Credit Card"/>
    <x v="5"/>
    <s v="No"/>
    <s v="No"/>
    <n v="6"/>
    <x v="2"/>
    <x v="2"/>
  </r>
  <r>
    <x v="1681"/>
    <n v="24"/>
    <x v="0"/>
    <x v="4"/>
    <x v="1"/>
    <n v="95"/>
    <x v="41"/>
    <x v="0"/>
    <x v="14"/>
    <x v="0"/>
    <n v="3.7"/>
    <s v="No"/>
    <s v="Cash"/>
    <x v="4"/>
    <s v="No"/>
    <s v="No"/>
    <n v="14"/>
    <x v="2"/>
    <x v="4"/>
  </r>
  <r>
    <x v="1682"/>
    <n v="65"/>
    <x v="0"/>
    <x v="20"/>
    <x v="0"/>
    <n v="97"/>
    <x v="14"/>
    <x v="2"/>
    <x v="22"/>
    <x v="3"/>
    <n v="4.9000000000000004"/>
    <s v="No"/>
    <s v="Venmo"/>
    <x v="4"/>
    <s v="No"/>
    <s v="No"/>
    <n v="37"/>
    <x v="2"/>
    <x v="4"/>
  </r>
  <r>
    <x v="1683"/>
    <n v="23"/>
    <x v="0"/>
    <x v="7"/>
    <x v="2"/>
    <n v="57"/>
    <x v="10"/>
    <x v="1"/>
    <x v="12"/>
    <x v="1"/>
    <n v="3.5"/>
    <s v="No"/>
    <s v="Debit Card"/>
    <x v="2"/>
    <s v="No"/>
    <s v="No"/>
    <n v="37"/>
    <x v="0"/>
    <x v="3"/>
  </r>
  <r>
    <x v="1684"/>
    <n v="30"/>
    <x v="0"/>
    <x v="5"/>
    <x v="0"/>
    <n v="93"/>
    <x v="35"/>
    <x v="2"/>
    <x v="21"/>
    <x v="1"/>
    <n v="4.5999999999999996"/>
    <s v="No"/>
    <s v="Cash"/>
    <x v="3"/>
    <s v="No"/>
    <s v="No"/>
    <n v="28"/>
    <x v="3"/>
    <x v="1"/>
  </r>
  <r>
    <x v="1685"/>
    <n v="33"/>
    <x v="0"/>
    <x v="0"/>
    <x v="0"/>
    <n v="48"/>
    <x v="46"/>
    <x v="2"/>
    <x v="6"/>
    <x v="0"/>
    <n v="4.5999999999999996"/>
    <s v="No"/>
    <s v="Venmo"/>
    <x v="3"/>
    <s v="No"/>
    <s v="No"/>
    <n v="43"/>
    <x v="3"/>
    <x v="4"/>
  </r>
  <r>
    <x v="1686"/>
    <n v="22"/>
    <x v="0"/>
    <x v="24"/>
    <x v="3"/>
    <n v="75"/>
    <x v="26"/>
    <x v="0"/>
    <x v="16"/>
    <x v="3"/>
    <n v="4.2"/>
    <s v="No"/>
    <s v="Credit Card"/>
    <x v="5"/>
    <s v="No"/>
    <s v="No"/>
    <n v="25"/>
    <x v="1"/>
    <x v="2"/>
  </r>
  <r>
    <x v="1687"/>
    <n v="67"/>
    <x v="0"/>
    <x v="11"/>
    <x v="0"/>
    <n v="70"/>
    <x v="42"/>
    <x v="1"/>
    <x v="23"/>
    <x v="0"/>
    <n v="3.7"/>
    <s v="No"/>
    <s v="Venmo"/>
    <x v="1"/>
    <s v="No"/>
    <s v="No"/>
    <n v="4"/>
    <x v="3"/>
    <x v="2"/>
  </r>
  <r>
    <x v="1688"/>
    <n v="28"/>
    <x v="0"/>
    <x v="8"/>
    <x v="3"/>
    <n v="26"/>
    <x v="16"/>
    <x v="1"/>
    <x v="15"/>
    <x v="0"/>
    <n v="3"/>
    <s v="No"/>
    <s v="Credit Card"/>
    <x v="2"/>
    <s v="No"/>
    <s v="No"/>
    <n v="13"/>
    <x v="0"/>
    <x v="0"/>
  </r>
  <r>
    <x v="1689"/>
    <n v="32"/>
    <x v="0"/>
    <x v="5"/>
    <x v="0"/>
    <n v="73"/>
    <x v="17"/>
    <x v="0"/>
    <x v="2"/>
    <x v="0"/>
    <n v="4.5999999999999996"/>
    <s v="No"/>
    <s v="Credit Card"/>
    <x v="5"/>
    <s v="No"/>
    <s v="No"/>
    <n v="32"/>
    <x v="4"/>
    <x v="5"/>
  </r>
  <r>
    <x v="1690"/>
    <n v="40"/>
    <x v="0"/>
    <x v="7"/>
    <x v="2"/>
    <n v="30"/>
    <x v="22"/>
    <x v="2"/>
    <x v="13"/>
    <x v="2"/>
    <n v="3.2"/>
    <s v="No"/>
    <s v="Cash"/>
    <x v="1"/>
    <s v="No"/>
    <s v="No"/>
    <n v="1"/>
    <x v="1"/>
    <x v="2"/>
  </r>
  <r>
    <x v="1691"/>
    <n v="64"/>
    <x v="0"/>
    <x v="9"/>
    <x v="1"/>
    <n v="61"/>
    <x v="39"/>
    <x v="0"/>
    <x v="24"/>
    <x v="2"/>
    <n v="3.5"/>
    <s v="No"/>
    <s v="Credit Card"/>
    <x v="2"/>
    <s v="No"/>
    <s v="No"/>
    <n v="4"/>
    <x v="1"/>
    <x v="2"/>
  </r>
  <r>
    <x v="1692"/>
    <n v="56"/>
    <x v="0"/>
    <x v="8"/>
    <x v="3"/>
    <n v="75"/>
    <x v="40"/>
    <x v="2"/>
    <x v="19"/>
    <x v="0"/>
    <n v="2.6"/>
    <s v="No"/>
    <s v="Debit Card"/>
    <x v="3"/>
    <s v="No"/>
    <s v="No"/>
    <n v="33"/>
    <x v="1"/>
    <x v="4"/>
  </r>
  <r>
    <x v="1693"/>
    <n v="63"/>
    <x v="0"/>
    <x v="14"/>
    <x v="2"/>
    <n v="88"/>
    <x v="30"/>
    <x v="3"/>
    <x v="8"/>
    <x v="3"/>
    <n v="4.9000000000000004"/>
    <s v="No"/>
    <s v="Venmo"/>
    <x v="3"/>
    <s v="No"/>
    <s v="No"/>
    <n v="45"/>
    <x v="4"/>
    <x v="0"/>
  </r>
  <r>
    <x v="1694"/>
    <n v="20"/>
    <x v="0"/>
    <x v="5"/>
    <x v="0"/>
    <n v="67"/>
    <x v="16"/>
    <x v="2"/>
    <x v="2"/>
    <x v="2"/>
    <n v="2.7"/>
    <s v="No"/>
    <s v="Credit Card"/>
    <x v="0"/>
    <s v="No"/>
    <s v="No"/>
    <n v="20"/>
    <x v="5"/>
    <x v="0"/>
  </r>
  <r>
    <x v="1695"/>
    <n v="54"/>
    <x v="0"/>
    <x v="19"/>
    <x v="3"/>
    <n v="95"/>
    <x v="43"/>
    <x v="1"/>
    <x v="22"/>
    <x v="3"/>
    <n v="4.7"/>
    <s v="No"/>
    <s v="Venmo"/>
    <x v="4"/>
    <s v="No"/>
    <s v="No"/>
    <n v="1"/>
    <x v="3"/>
    <x v="0"/>
  </r>
  <r>
    <x v="1696"/>
    <n v="31"/>
    <x v="0"/>
    <x v="12"/>
    <x v="3"/>
    <n v="69"/>
    <x v="8"/>
    <x v="1"/>
    <x v="2"/>
    <x v="1"/>
    <n v="4"/>
    <s v="No"/>
    <s v="Bank Transfer"/>
    <x v="1"/>
    <s v="No"/>
    <s v="No"/>
    <n v="7"/>
    <x v="2"/>
    <x v="4"/>
  </r>
  <r>
    <x v="1697"/>
    <n v="36"/>
    <x v="0"/>
    <x v="5"/>
    <x v="0"/>
    <n v="87"/>
    <x v="36"/>
    <x v="0"/>
    <x v="12"/>
    <x v="3"/>
    <n v="3.5"/>
    <s v="No"/>
    <s v="Venmo"/>
    <x v="2"/>
    <s v="No"/>
    <s v="No"/>
    <n v="48"/>
    <x v="2"/>
    <x v="6"/>
  </r>
  <r>
    <x v="1698"/>
    <n v="25"/>
    <x v="0"/>
    <x v="22"/>
    <x v="3"/>
    <n v="41"/>
    <x v="44"/>
    <x v="3"/>
    <x v="2"/>
    <x v="0"/>
    <n v="4.8"/>
    <s v="No"/>
    <s v="Credit Card"/>
    <x v="3"/>
    <s v="No"/>
    <s v="No"/>
    <n v="46"/>
    <x v="4"/>
    <x v="3"/>
  </r>
  <r>
    <x v="1699"/>
    <n v="20"/>
    <x v="0"/>
    <x v="1"/>
    <x v="0"/>
    <n v="67"/>
    <x v="25"/>
    <x v="0"/>
    <x v="11"/>
    <x v="1"/>
    <n v="4"/>
    <s v="No"/>
    <s v="Bank Transfer"/>
    <x v="1"/>
    <s v="No"/>
    <s v="No"/>
    <n v="34"/>
    <x v="5"/>
    <x v="2"/>
  </r>
  <r>
    <x v="1700"/>
    <n v="62"/>
    <x v="0"/>
    <x v="15"/>
    <x v="0"/>
    <n v="70"/>
    <x v="8"/>
    <x v="0"/>
    <x v="13"/>
    <x v="3"/>
    <n v="4.0999999999999996"/>
    <s v="No"/>
    <s v="Credit Card"/>
    <x v="0"/>
    <s v="No"/>
    <s v="No"/>
    <n v="36"/>
    <x v="4"/>
    <x v="5"/>
  </r>
  <r>
    <x v="1701"/>
    <n v="69"/>
    <x v="0"/>
    <x v="8"/>
    <x v="3"/>
    <n v="41"/>
    <x v="16"/>
    <x v="3"/>
    <x v="24"/>
    <x v="0"/>
    <n v="3.8"/>
    <s v="No"/>
    <s v="PayPal"/>
    <x v="2"/>
    <s v="No"/>
    <s v="No"/>
    <n v="44"/>
    <x v="5"/>
    <x v="6"/>
  </r>
  <r>
    <x v="1702"/>
    <n v="54"/>
    <x v="0"/>
    <x v="2"/>
    <x v="0"/>
    <n v="83"/>
    <x v="15"/>
    <x v="3"/>
    <x v="22"/>
    <x v="2"/>
    <n v="5"/>
    <s v="No"/>
    <s v="Debit Card"/>
    <x v="0"/>
    <s v="No"/>
    <s v="No"/>
    <n v="48"/>
    <x v="4"/>
    <x v="1"/>
  </r>
  <r>
    <x v="1703"/>
    <n v="39"/>
    <x v="0"/>
    <x v="21"/>
    <x v="3"/>
    <n v="22"/>
    <x v="18"/>
    <x v="2"/>
    <x v="13"/>
    <x v="1"/>
    <n v="4"/>
    <s v="No"/>
    <s v="Venmo"/>
    <x v="2"/>
    <s v="No"/>
    <s v="No"/>
    <n v="12"/>
    <x v="4"/>
    <x v="2"/>
  </r>
  <r>
    <x v="1704"/>
    <n v="56"/>
    <x v="0"/>
    <x v="4"/>
    <x v="1"/>
    <n v="20"/>
    <x v="37"/>
    <x v="2"/>
    <x v="12"/>
    <x v="2"/>
    <n v="3.9"/>
    <s v="No"/>
    <s v="Bank Transfer"/>
    <x v="5"/>
    <s v="No"/>
    <s v="No"/>
    <n v="19"/>
    <x v="1"/>
    <x v="6"/>
  </r>
  <r>
    <x v="1705"/>
    <n v="39"/>
    <x v="0"/>
    <x v="16"/>
    <x v="3"/>
    <n v="29"/>
    <x v="45"/>
    <x v="0"/>
    <x v="17"/>
    <x v="2"/>
    <n v="3.4"/>
    <s v="No"/>
    <s v="Venmo"/>
    <x v="4"/>
    <s v="No"/>
    <s v="No"/>
    <n v="49"/>
    <x v="0"/>
    <x v="4"/>
  </r>
  <r>
    <x v="1706"/>
    <n v="37"/>
    <x v="0"/>
    <x v="12"/>
    <x v="3"/>
    <n v="87"/>
    <x v="25"/>
    <x v="2"/>
    <x v="18"/>
    <x v="1"/>
    <n v="3"/>
    <s v="No"/>
    <s v="Credit Card"/>
    <x v="3"/>
    <s v="No"/>
    <s v="No"/>
    <n v="25"/>
    <x v="0"/>
    <x v="0"/>
  </r>
  <r>
    <x v="1707"/>
    <n v="25"/>
    <x v="0"/>
    <x v="6"/>
    <x v="0"/>
    <n v="81"/>
    <x v="22"/>
    <x v="0"/>
    <x v="1"/>
    <x v="3"/>
    <n v="4.9000000000000004"/>
    <s v="No"/>
    <s v="Credit Card"/>
    <x v="4"/>
    <s v="No"/>
    <s v="No"/>
    <n v="25"/>
    <x v="1"/>
    <x v="4"/>
  </r>
  <r>
    <x v="1708"/>
    <n v="35"/>
    <x v="0"/>
    <x v="23"/>
    <x v="1"/>
    <n v="58"/>
    <x v="20"/>
    <x v="0"/>
    <x v="17"/>
    <x v="1"/>
    <n v="3.2"/>
    <s v="No"/>
    <s v="Bank Transfer"/>
    <x v="0"/>
    <s v="No"/>
    <s v="No"/>
    <n v="1"/>
    <x v="2"/>
    <x v="3"/>
  </r>
  <r>
    <x v="1709"/>
    <n v="45"/>
    <x v="0"/>
    <x v="11"/>
    <x v="0"/>
    <n v="83"/>
    <x v="27"/>
    <x v="2"/>
    <x v="6"/>
    <x v="0"/>
    <n v="3.8"/>
    <s v="No"/>
    <s v="Venmo"/>
    <x v="3"/>
    <s v="No"/>
    <s v="No"/>
    <n v="19"/>
    <x v="4"/>
    <x v="2"/>
  </r>
  <r>
    <x v="1710"/>
    <n v="19"/>
    <x v="0"/>
    <x v="13"/>
    <x v="0"/>
    <n v="59"/>
    <x v="10"/>
    <x v="3"/>
    <x v="20"/>
    <x v="3"/>
    <n v="3.8"/>
    <s v="No"/>
    <s v="Debit Card"/>
    <x v="5"/>
    <s v="No"/>
    <s v="No"/>
    <n v="7"/>
    <x v="2"/>
    <x v="3"/>
  </r>
  <r>
    <x v="1711"/>
    <n v="21"/>
    <x v="0"/>
    <x v="17"/>
    <x v="0"/>
    <n v="93"/>
    <x v="17"/>
    <x v="2"/>
    <x v="12"/>
    <x v="1"/>
    <n v="4.7"/>
    <s v="No"/>
    <s v="Debit Card"/>
    <x v="0"/>
    <s v="No"/>
    <s v="No"/>
    <n v="19"/>
    <x v="2"/>
    <x v="5"/>
  </r>
  <r>
    <x v="1712"/>
    <n v="65"/>
    <x v="0"/>
    <x v="17"/>
    <x v="0"/>
    <n v="87"/>
    <x v="26"/>
    <x v="1"/>
    <x v="19"/>
    <x v="3"/>
    <n v="3.8"/>
    <s v="No"/>
    <s v="Debit Card"/>
    <x v="4"/>
    <s v="No"/>
    <s v="No"/>
    <n v="9"/>
    <x v="1"/>
    <x v="0"/>
  </r>
  <r>
    <x v="1713"/>
    <n v="49"/>
    <x v="0"/>
    <x v="14"/>
    <x v="2"/>
    <n v="22"/>
    <x v="9"/>
    <x v="2"/>
    <x v="6"/>
    <x v="0"/>
    <n v="4.5999999999999996"/>
    <s v="No"/>
    <s v="Venmo"/>
    <x v="1"/>
    <s v="No"/>
    <s v="No"/>
    <n v="37"/>
    <x v="3"/>
    <x v="3"/>
  </r>
  <r>
    <x v="1714"/>
    <n v="30"/>
    <x v="0"/>
    <x v="2"/>
    <x v="0"/>
    <n v="71"/>
    <x v="45"/>
    <x v="1"/>
    <x v="4"/>
    <x v="2"/>
    <n v="4.4000000000000004"/>
    <s v="No"/>
    <s v="Bank Transfer"/>
    <x v="3"/>
    <s v="No"/>
    <s v="No"/>
    <n v="15"/>
    <x v="1"/>
    <x v="5"/>
  </r>
  <r>
    <x v="1715"/>
    <n v="23"/>
    <x v="0"/>
    <x v="10"/>
    <x v="0"/>
    <n v="69"/>
    <x v="37"/>
    <x v="3"/>
    <x v="0"/>
    <x v="1"/>
    <n v="3.4"/>
    <s v="No"/>
    <s v="PayPal"/>
    <x v="4"/>
    <s v="No"/>
    <s v="No"/>
    <n v="30"/>
    <x v="3"/>
    <x v="4"/>
  </r>
  <r>
    <x v="1716"/>
    <n v="69"/>
    <x v="0"/>
    <x v="0"/>
    <x v="0"/>
    <n v="47"/>
    <x v="39"/>
    <x v="2"/>
    <x v="17"/>
    <x v="0"/>
    <n v="4.7"/>
    <s v="No"/>
    <s v="Venmo"/>
    <x v="3"/>
    <s v="No"/>
    <s v="No"/>
    <n v="30"/>
    <x v="1"/>
    <x v="6"/>
  </r>
  <r>
    <x v="1717"/>
    <n v="29"/>
    <x v="0"/>
    <x v="15"/>
    <x v="0"/>
    <n v="50"/>
    <x v="11"/>
    <x v="0"/>
    <x v="20"/>
    <x v="2"/>
    <n v="2.9"/>
    <s v="No"/>
    <s v="Cash"/>
    <x v="0"/>
    <s v="No"/>
    <s v="No"/>
    <n v="16"/>
    <x v="5"/>
    <x v="4"/>
  </r>
  <r>
    <x v="1718"/>
    <n v="54"/>
    <x v="0"/>
    <x v="17"/>
    <x v="0"/>
    <n v="96"/>
    <x v="33"/>
    <x v="0"/>
    <x v="6"/>
    <x v="0"/>
    <n v="3.4"/>
    <s v="No"/>
    <s v="Cash"/>
    <x v="4"/>
    <s v="No"/>
    <s v="No"/>
    <n v="14"/>
    <x v="3"/>
    <x v="6"/>
  </r>
  <r>
    <x v="1719"/>
    <n v="45"/>
    <x v="0"/>
    <x v="1"/>
    <x v="0"/>
    <n v="39"/>
    <x v="33"/>
    <x v="2"/>
    <x v="3"/>
    <x v="0"/>
    <n v="3.2"/>
    <s v="No"/>
    <s v="Venmo"/>
    <x v="1"/>
    <s v="No"/>
    <s v="No"/>
    <n v="8"/>
    <x v="0"/>
    <x v="3"/>
  </r>
  <r>
    <x v="1720"/>
    <n v="25"/>
    <x v="0"/>
    <x v="6"/>
    <x v="0"/>
    <n v="84"/>
    <x v="2"/>
    <x v="1"/>
    <x v="19"/>
    <x v="0"/>
    <n v="2.8"/>
    <s v="No"/>
    <s v="Cash"/>
    <x v="0"/>
    <s v="No"/>
    <s v="No"/>
    <n v="40"/>
    <x v="5"/>
    <x v="4"/>
  </r>
  <r>
    <x v="1721"/>
    <n v="34"/>
    <x v="0"/>
    <x v="16"/>
    <x v="3"/>
    <n v="28"/>
    <x v="12"/>
    <x v="1"/>
    <x v="23"/>
    <x v="1"/>
    <n v="4.3"/>
    <s v="No"/>
    <s v="Venmo"/>
    <x v="1"/>
    <s v="No"/>
    <s v="No"/>
    <n v="24"/>
    <x v="2"/>
    <x v="5"/>
  </r>
  <r>
    <x v="1722"/>
    <n v="46"/>
    <x v="0"/>
    <x v="17"/>
    <x v="0"/>
    <n v="51"/>
    <x v="2"/>
    <x v="0"/>
    <x v="10"/>
    <x v="2"/>
    <n v="3.3"/>
    <s v="No"/>
    <s v="Cash"/>
    <x v="3"/>
    <s v="No"/>
    <s v="No"/>
    <n v="14"/>
    <x v="1"/>
    <x v="0"/>
  </r>
  <r>
    <x v="1723"/>
    <n v="70"/>
    <x v="0"/>
    <x v="18"/>
    <x v="3"/>
    <n v="20"/>
    <x v="14"/>
    <x v="3"/>
    <x v="9"/>
    <x v="1"/>
    <n v="3.3"/>
    <s v="No"/>
    <s v="Bank Transfer"/>
    <x v="3"/>
    <s v="No"/>
    <s v="No"/>
    <n v="39"/>
    <x v="3"/>
    <x v="2"/>
  </r>
  <r>
    <x v="1724"/>
    <n v="42"/>
    <x v="0"/>
    <x v="9"/>
    <x v="1"/>
    <n v="72"/>
    <x v="12"/>
    <x v="1"/>
    <x v="11"/>
    <x v="0"/>
    <n v="3.3"/>
    <s v="No"/>
    <s v="PayPal"/>
    <x v="1"/>
    <s v="No"/>
    <s v="No"/>
    <n v="21"/>
    <x v="3"/>
    <x v="1"/>
  </r>
  <r>
    <x v="1725"/>
    <n v="45"/>
    <x v="0"/>
    <x v="12"/>
    <x v="3"/>
    <n v="33"/>
    <x v="2"/>
    <x v="2"/>
    <x v="21"/>
    <x v="1"/>
    <n v="3"/>
    <s v="No"/>
    <s v="Cash"/>
    <x v="2"/>
    <s v="No"/>
    <s v="No"/>
    <n v="32"/>
    <x v="0"/>
    <x v="3"/>
  </r>
  <r>
    <x v="1726"/>
    <n v="57"/>
    <x v="0"/>
    <x v="7"/>
    <x v="2"/>
    <n v="28"/>
    <x v="27"/>
    <x v="1"/>
    <x v="8"/>
    <x v="2"/>
    <n v="2.8"/>
    <s v="No"/>
    <s v="Credit Card"/>
    <x v="0"/>
    <s v="No"/>
    <s v="No"/>
    <n v="45"/>
    <x v="5"/>
    <x v="1"/>
  </r>
  <r>
    <x v="1727"/>
    <n v="49"/>
    <x v="0"/>
    <x v="0"/>
    <x v="0"/>
    <n v="53"/>
    <x v="41"/>
    <x v="1"/>
    <x v="10"/>
    <x v="1"/>
    <n v="4"/>
    <s v="No"/>
    <s v="Credit Card"/>
    <x v="0"/>
    <s v="No"/>
    <s v="No"/>
    <n v="19"/>
    <x v="3"/>
    <x v="5"/>
  </r>
  <r>
    <x v="1728"/>
    <n v="23"/>
    <x v="0"/>
    <x v="2"/>
    <x v="0"/>
    <n v="48"/>
    <x v="5"/>
    <x v="0"/>
    <x v="13"/>
    <x v="3"/>
    <n v="4.3"/>
    <s v="No"/>
    <s v="Debit Card"/>
    <x v="0"/>
    <s v="No"/>
    <s v="No"/>
    <n v="1"/>
    <x v="5"/>
    <x v="6"/>
  </r>
  <r>
    <x v="1729"/>
    <n v="47"/>
    <x v="0"/>
    <x v="6"/>
    <x v="0"/>
    <n v="21"/>
    <x v="26"/>
    <x v="2"/>
    <x v="18"/>
    <x v="0"/>
    <n v="3.8"/>
    <s v="No"/>
    <s v="Venmo"/>
    <x v="5"/>
    <s v="No"/>
    <s v="No"/>
    <n v="12"/>
    <x v="0"/>
    <x v="0"/>
  </r>
  <r>
    <x v="1730"/>
    <n v="23"/>
    <x v="0"/>
    <x v="5"/>
    <x v="0"/>
    <n v="22"/>
    <x v="15"/>
    <x v="1"/>
    <x v="5"/>
    <x v="3"/>
    <n v="4.2"/>
    <s v="No"/>
    <s v="Cash"/>
    <x v="1"/>
    <s v="No"/>
    <s v="No"/>
    <n v="26"/>
    <x v="2"/>
    <x v="1"/>
  </r>
  <r>
    <x v="1731"/>
    <n v="21"/>
    <x v="0"/>
    <x v="21"/>
    <x v="3"/>
    <n v="87"/>
    <x v="37"/>
    <x v="2"/>
    <x v="0"/>
    <x v="3"/>
    <n v="3.1"/>
    <s v="No"/>
    <s v="Debit Card"/>
    <x v="2"/>
    <s v="No"/>
    <s v="No"/>
    <n v="12"/>
    <x v="1"/>
    <x v="5"/>
  </r>
  <r>
    <x v="1732"/>
    <n v="45"/>
    <x v="0"/>
    <x v="22"/>
    <x v="3"/>
    <n v="50"/>
    <x v="3"/>
    <x v="1"/>
    <x v="4"/>
    <x v="0"/>
    <n v="2.6"/>
    <s v="No"/>
    <s v="Cash"/>
    <x v="1"/>
    <s v="No"/>
    <s v="No"/>
    <n v="36"/>
    <x v="1"/>
    <x v="6"/>
  </r>
  <r>
    <x v="1733"/>
    <n v="67"/>
    <x v="0"/>
    <x v="0"/>
    <x v="0"/>
    <n v="85"/>
    <x v="14"/>
    <x v="0"/>
    <x v="13"/>
    <x v="2"/>
    <n v="3.4"/>
    <s v="No"/>
    <s v="Bank Transfer"/>
    <x v="0"/>
    <s v="No"/>
    <s v="No"/>
    <n v="22"/>
    <x v="2"/>
    <x v="2"/>
  </r>
  <r>
    <x v="1734"/>
    <n v="31"/>
    <x v="0"/>
    <x v="2"/>
    <x v="0"/>
    <n v="98"/>
    <x v="9"/>
    <x v="0"/>
    <x v="18"/>
    <x v="1"/>
    <n v="3.1"/>
    <s v="No"/>
    <s v="Credit Card"/>
    <x v="2"/>
    <s v="No"/>
    <s v="No"/>
    <n v="16"/>
    <x v="3"/>
    <x v="3"/>
  </r>
  <r>
    <x v="1735"/>
    <n v="58"/>
    <x v="0"/>
    <x v="10"/>
    <x v="0"/>
    <n v="34"/>
    <x v="21"/>
    <x v="2"/>
    <x v="7"/>
    <x v="0"/>
    <n v="3.6"/>
    <s v="No"/>
    <s v="Debit Card"/>
    <x v="0"/>
    <s v="No"/>
    <s v="No"/>
    <n v="31"/>
    <x v="0"/>
    <x v="2"/>
  </r>
  <r>
    <x v="1736"/>
    <n v="57"/>
    <x v="0"/>
    <x v="6"/>
    <x v="0"/>
    <n v="61"/>
    <x v="30"/>
    <x v="2"/>
    <x v="7"/>
    <x v="2"/>
    <n v="2.6"/>
    <s v="No"/>
    <s v="Cash"/>
    <x v="4"/>
    <s v="No"/>
    <s v="No"/>
    <n v="43"/>
    <x v="1"/>
    <x v="3"/>
  </r>
  <r>
    <x v="1737"/>
    <n v="42"/>
    <x v="0"/>
    <x v="16"/>
    <x v="3"/>
    <n v="98"/>
    <x v="31"/>
    <x v="0"/>
    <x v="0"/>
    <x v="2"/>
    <n v="4.2"/>
    <s v="No"/>
    <s v="Bank Transfer"/>
    <x v="5"/>
    <s v="No"/>
    <s v="No"/>
    <n v="50"/>
    <x v="0"/>
    <x v="4"/>
  </r>
  <r>
    <x v="1738"/>
    <n v="60"/>
    <x v="0"/>
    <x v="8"/>
    <x v="3"/>
    <n v="61"/>
    <x v="30"/>
    <x v="2"/>
    <x v="14"/>
    <x v="1"/>
    <n v="2.9"/>
    <s v="No"/>
    <s v="PayPal"/>
    <x v="4"/>
    <s v="No"/>
    <s v="No"/>
    <n v="37"/>
    <x v="2"/>
    <x v="1"/>
  </r>
  <r>
    <x v="1739"/>
    <n v="21"/>
    <x v="0"/>
    <x v="16"/>
    <x v="3"/>
    <n v="98"/>
    <x v="46"/>
    <x v="0"/>
    <x v="5"/>
    <x v="0"/>
    <n v="4.2"/>
    <s v="No"/>
    <s v="Credit Card"/>
    <x v="0"/>
    <s v="No"/>
    <s v="No"/>
    <n v="23"/>
    <x v="1"/>
    <x v="1"/>
  </r>
  <r>
    <x v="1740"/>
    <n v="69"/>
    <x v="0"/>
    <x v="13"/>
    <x v="0"/>
    <n v="21"/>
    <x v="48"/>
    <x v="0"/>
    <x v="4"/>
    <x v="3"/>
    <n v="3.3"/>
    <s v="No"/>
    <s v="Cash"/>
    <x v="2"/>
    <s v="No"/>
    <s v="No"/>
    <n v="10"/>
    <x v="4"/>
    <x v="6"/>
  </r>
  <r>
    <x v="1741"/>
    <n v="41"/>
    <x v="0"/>
    <x v="13"/>
    <x v="0"/>
    <n v="51"/>
    <x v="12"/>
    <x v="3"/>
    <x v="11"/>
    <x v="0"/>
    <n v="3.6"/>
    <s v="No"/>
    <s v="Venmo"/>
    <x v="2"/>
    <s v="No"/>
    <s v="No"/>
    <n v="20"/>
    <x v="4"/>
    <x v="5"/>
  </r>
  <r>
    <x v="1742"/>
    <n v="51"/>
    <x v="0"/>
    <x v="3"/>
    <x v="1"/>
    <n v="80"/>
    <x v="23"/>
    <x v="3"/>
    <x v="3"/>
    <x v="1"/>
    <n v="4.3"/>
    <s v="No"/>
    <s v="Credit Card"/>
    <x v="0"/>
    <s v="No"/>
    <s v="No"/>
    <n v="18"/>
    <x v="0"/>
    <x v="6"/>
  </r>
  <r>
    <x v="1743"/>
    <n v="23"/>
    <x v="0"/>
    <x v="11"/>
    <x v="0"/>
    <n v="72"/>
    <x v="9"/>
    <x v="3"/>
    <x v="18"/>
    <x v="0"/>
    <n v="3.3"/>
    <s v="No"/>
    <s v="Debit Card"/>
    <x v="3"/>
    <s v="No"/>
    <s v="No"/>
    <n v="3"/>
    <x v="4"/>
    <x v="1"/>
  </r>
  <r>
    <x v="1744"/>
    <n v="57"/>
    <x v="0"/>
    <x v="12"/>
    <x v="3"/>
    <n v="63"/>
    <x v="49"/>
    <x v="0"/>
    <x v="11"/>
    <x v="0"/>
    <n v="3"/>
    <s v="No"/>
    <s v="PayPal"/>
    <x v="3"/>
    <s v="No"/>
    <s v="No"/>
    <n v="23"/>
    <x v="3"/>
    <x v="1"/>
  </r>
  <r>
    <x v="1745"/>
    <n v="40"/>
    <x v="0"/>
    <x v="11"/>
    <x v="0"/>
    <n v="27"/>
    <x v="8"/>
    <x v="0"/>
    <x v="16"/>
    <x v="0"/>
    <n v="3.6"/>
    <s v="No"/>
    <s v="Credit Card"/>
    <x v="5"/>
    <s v="No"/>
    <s v="No"/>
    <n v="27"/>
    <x v="1"/>
    <x v="1"/>
  </r>
  <r>
    <x v="1746"/>
    <n v="65"/>
    <x v="0"/>
    <x v="8"/>
    <x v="3"/>
    <n v="44"/>
    <x v="15"/>
    <x v="0"/>
    <x v="18"/>
    <x v="2"/>
    <n v="3.1"/>
    <s v="No"/>
    <s v="Bank Transfer"/>
    <x v="5"/>
    <s v="No"/>
    <s v="No"/>
    <n v="44"/>
    <x v="4"/>
    <x v="0"/>
  </r>
  <r>
    <x v="1747"/>
    <n v="61"/>
    <x v="0"/>
    <x v="7"/>
    <x v="2"/>
    <n v="23"/>
    <x v="13"/>
    <x v="2"/>
    <x v="22"/>
    <x v="0"/>
    <n v="2.9"/>
    <s v="No"/>
    <s v="Cash"/>
    <x v="0"/>
    <s v="No"/>
    <s v="No"/>
    <n v="41"/>
    <x v="0"/>
    <x v="3"/>
  </r>
  <r>
    <x v="1748"/>
    <n v="34"/>
    <x v="0"/>
    <x v="11"/>
    <x v="0"/>
    <n v="93"/>
    <x v="6"/>
    <x v="0"/>
    <x v="11"/>
    <x v="0"/>
    <n v="3.9"/>
    <s v="No"/>
    <s v="Bank Transfer"/>
    <x v="4"/>
    <s v="No"/>
    <s v="No"/>
    <n v="41"/>
    <x v="4"/>
    <x v="2"/>
  </r>
  <r>
    <x v="1749"/>
    <n v="43"/>
    <x v="0"/>
    <x v="15"/>
    <x v="0"/>
    <n v="70"/>
    <x v="5"/>
    <x v="0"/>
    <x v="6"/>
    <x v="3"/>
    <n v="3.2"/>
    <s v="No"/>
    <s v="Credit Card"/>
    <x v="4"/>
    <s v="No"/>
    <s v="No"/>
    <n v="36"/>
    <x v="5"/>
    <x v="6"/>
  </r>
  <r>
    <x v="1750"/>
    <n v="31"/>
    <x v="0"/>
    <x v="12"/>
    <x v="3"/>
    <n v="85"/>
    <x v="9"/>
    <x v="2"/>
    <x v="3"/>
    <x v="3"/>
    <n v="3.1"/>
    <s v="No"/>
    <s v="Credit Card"/>
    <x v="0"/>
    <s v="No"/>
    <s v="No"/>
    <n v="38"/>
    <x v="0"/>
    <x v="6"/>
  </r>
  <r>
    <x v="1751"/>
    <n v="57"/>
    <x v="0"/>
    <x v="1"/>
    <x v="0"/>
    <n v="40"/>
    <x v="31"/>
    <x v="2"/>
    <x v="5"/>
    <x v="0"/>
    <n v="3.2"/>
    <s v="No"/>
    <s v="PayPal"/>
    <x v="4"/>
    <s v="No"/>
    <s v="No"/>
    <n v="34"/>
    <x v="1"/>
    <x v="2"/>
  </r>
  <r>
    <x v="1752"/>
    <n v="34"/>
    <x v="0"/>
    <x v="23"/>
    <x v="1"/>
    <n v="29"/>
    <x v="45"/>
    <x v="0"/>
    <x v="24"/>
    <x v="0"/>
    <n v="3.3"/>
    <s v="No"/>
    <s v="Debit Card"/>
    <x v="5"/>
    <s v="No"/>
    <s v="No"/>
    <n v="14"/>
    <x v="0"/>
    <x v="3"/>
  </r>
  <r>
    <x v="1753"/>
    <n v="25"/>
    <x v="0"/>
    <x v="11"/>
    <x v="0"/>
    <n v="27"/>
    <x v="24"/>
    <x v="0"/>
    <x v="13"/>
    <x v="3"/>
    <n v="4.8"/>
    <s v="No"/>
    <s v="Venmo"/>
    <x v="2"/>
    <s v="No"/>
    <s v="No"/>
    <n v="23"/>
    <x v="2"/>
    <x v="0"/>
  </r>
  <r>
    <x v="1754"/>
    <n v="66"/>
    <x v="0"/>
    <x v="10"/>
    <x v="0"/>
    <n v="93"/>
    <x v="2"/>
    <x v="1"/>
    <x v="19"/>
    <x v="3"/>
    <n v="3.8"/>
    <s v="No"/>
    <s v="Debit Card"/>
    <x v="4"/>
    <s v="No"/>
    <s v="No"/>
    <n v="18"/>
    <x v="2"/>
    <x v="0"/>
  </r>
  <r>
    <x v="1755"/>
    <n v="56"/>
    <x v="0"/>
    <x v="22"/>
    <x v="3"/>
    <n v="20"/>
    <x v="12"/>
    <x v="3"/>
    <x v="4"/>
    <x v="1"/>
    <n v="4.5999999999999996"/>
    <s v="No"/>
    <s v="Cash"/>
    <x v="2"/>
    <s v="No"/>
    <s v="No"/>
    <n v="45"/>
    <x v="1"/>
    <x v="5"/>
  </r>
  <r>
    <x v="1756"/>
    <n v="49"/>
    <x v="0"/>
    <x v="16"/>
    <x v="3"/>
    <n v="55"/>
    <x v="13"/>
    <x v="1"/>
    <x v="17"/>
    <x v="3"/>
    <n v="2.8"/>
    <s v="No"/>
    <s v="PayPal"/>
    <x v="1"/>
    <s v="No"/>
    <s v="No"/>
    <n v="14"/>
    <x v="4"/>
    <x v="1"/>
  </r>
  <r>
    <x v="1757"/>
    <n v="19"/>
    <x v="0"/>
    <x v="10"/>
    <x v="0"/>
    <n v="94"/>
    <x v="49"/>
    <x v="0"/>
    <x v="22"/>
    <x v="3"/>
    <n v="3.6"/>
    <s v="No"/>
    <s v="Bank Transfer"/>
    <x v="3"/>
    <s v="No"/>
    <s v="No"/>
    <n v="48"/>
    <x v="5"/>
    <x v="2"/>
  </r>
  <r>
    <x v="1758"/>
    <n v="27"/>
    <x v="0"/>
    <x v="19"/>
    <x v="3"/>
    <n v="56"/>
    <x v="38"/>
    <x v="2"/>
    <x v="5"/>
    <x v="0"/>
    <n v="4.3"/>
    <s v="No"/>
    <s v="Debit Card"/>
    <x v="1"/>
    <s v="No"/>
    <s v="No"/>
    <n v="17"/>
    <x v="0"/>
    <x v="4"/>
  </r>
  <r>
    <x v="1759"/>
    <n v="68"/>
    <x v="0"/>
    <x v="1"/>
    <x v="0"/>
    <n v="58"/>
    <x v="7"/>
    <x v="0"/>
    <x v="14"/>
    <x v="1"/>
    <n v="4"/>
    <s v="No"/>
    <s v="Venmo"/>
    <x v="2"/>
    <s v="No"/>
    <s v="No"/>
    <n v="1"/>
    <x v="3"/>
    <x v="1"/>
  </r>
  <r>
    <x v="1760"/>
    <n v="20"/>
    <x v="0"/>
    <x v="11"/>
    <x v="0"/>
    <n v="44"/>
    <x v="46"/>
    <x v="3"/>
    <x v="15"/>
    <x v="1"/>
    <n v="3.5"/>
    <s v="No"/>
    <s v="Credit Card"/>
    <x v="3"/>
    <s v="No"/>
    <s v="No"/>
    <n v="39"/>
    <x v="3"/>
    <x v="1"/>
  </r>
  <r>
    <x v="1761"/>
    <n v="21"/>
    <x v="0"/>
    <x v="15"/>
    <x v="0"/>
    <n v="95"/>
    <x v="11"/>
    <x v="1"/>
    <x v="14"/>
    <x v="3"/>
    <n v="4.9000000000000004"/>
    <s v="No"/>
    <s v="PayPal"/>
    <x v="4"/>
    <s v="No"/>
    <s v="No"/>
    <n v="24"/>
    <x v="1"/>
    <x v="1"/>
  </r>
  <r>
    <x v="1762"/>
    <n v="36"/>
    <x v="0"/>
    <x v="3"/>
    <x v="1"/>
    <n v="42"/>
    <x v="37"/>
    <x v="2"/>
    <x v="18"/>
    <x v="2"/>
    <n v="3.1"/>
    <s v="No"/>
    <s v="Credit Card"/>
    <x v="0"/>
    <s v="No"/>
    <s v="No"/>
    <n v="41"/>
    <x v="4"/>
    <x v="0"/>
  </r>
  <r>
    <x v="1763"/>
    <n v="37"/>
    <x v="0"/>
    <x v="16"/>
    <x v="3"/>
    <n v="93"/>
    <x v="34"/>
    <x v="2"/>
    <x v="12"/>
    <x v="0"/>
    <n v="3.9"/>
    <s v="No"/>
    <s v="Venmo"/>
    <x v="5"/>
    <s v="No"/>
    <s v="No"/>
    <n v="28"/>
    <x v="3"/>
    <x v="2"/>
  </r>
  <r>
    <x v="1764"/>
    <n v="61"/>
    <x v="0"/>
    <x v="10"/>
    <x v="0"/>
    <n v="56"/>
    <x v="12"/>
    <x v="2"/>
    <x v="4"/>
    <x v="2"/>
    <n v="3"/>
    <s v="No"/>
    <s v="PayPal"/>
    <x v="5"/>
    <s v="No"/>
    <s v="No"/>
    <n v="34"/>
    <x v="0"/>
    <x v="3"/>
  </r>
  <r>
    <x v="1765"/>
    <n v="68"/>
    <x v="0"/>
    <x v="15"/>
    <x v="0"/>
    <n v="88"/>
    <x v="35"/>
    <x v="2"/>
    <x v="20"/>
    <x v="1"/>
    <n v="4.0999999999999996"/>
    <s v="No"/>
    <s v="Bank Transfer"/>
    <x v="4"/>
    <s v="No"/>
    <s v="No"/>
    <n v="41"/>
    <x v="0"/>
    <x v="3"/>
  </r>
  <r>
    <x v="1766"/>
    <n v="60"/>
    <x v="0"/>
    <x v="1"/>
    <x v="0"/>
    <n v="54"/>
    <x v="29"/>
    <x v="1"/>
    <x v="17"/>
    <x v="0"/>
    <n v="4.3"/>
    <s v="No"/>
    <s v="Venmo"/>
    <x v="4"/>
    <s v="No"/>
    <s v="No"/>
    <n v="27"/>
    <x v="1"/>
    <x v="4"/>
  </r>
  <r>
    <x v="1767"/>
    <n v="69"/>
    <x v="0"/>
    <x v="16"/>
    <x v="3"/>
    <n v="89"/>
    <x v="46"/>
    <x v="0"/>
    <x v="12"/>
    <x v="3"/>
    <n v="3.8"/>
    <s v="No"/>
    <s v="PayPal"/>
    <x v="4"/>
    <s v="No"/>
    <s v="No"/>
    <n v="46"/>
    <x v="5"/>
    <x v="0"/>
  </r>
  <r>
    <x v="1768"/>
    <n v="25"/>
    <x v="0"/>
    <x v="3"/>
    <x v="1"/>
    <n v="45"/>
    <x v="43"/>
    <x v="2"/>
    <x v="21"/>
    <x v="2"/>
    <n v="3.9"/>
    <s v="No"/>
    <s v="Venmo"/>
    <x v="4"/>
    <s v="No"/>
    <s v="No"/>
    <n v="2"/>
    <x v="3"/>
    <x v="6"/>
  </r>
  <r>
    <x v="1769"/>
    <n v="32"/>
    <x v="0"/>
    <x v="20"/>
    <x v="0"/>
    <n v="75"/>
    <x v="29"/>
    <x v="0"/>
    <x v="18"/>
    <x v="0"/>
    <n v="4.3"/>
    <s v="No"/>
    <s v="Credit Card"/>
    <x v="1"/>
    <s v="No"/>
    <s v="No"/>
    <n v="45"/>
    <x v="1"/>
    <x v="5"/>
  </r>
  <r>
    <x v="1770"/>
    <n v="53"/>
    <x v="0"/>
    <x v="21"/>
    <x v="3"/>
    <n v="22"/>
    <x v="49"/>
    <x v="2"/>
    <x v="6"/>
    <x v="3"/>
    <n v="4.3"/>
    <s v="No"/>
    <s v="Credit Card"/>
    <x v="0"/>
    <s v="No"/>
    <s v="No"/>
    <n v="34"/>
    <x v="4"/>
    <x v="1"/>
  </r>
  <r>
    <x v="1771"/>
    <n v="46"/>
    <x v="0"/>
    <x v="5"/>
    <x v="0"/>
    <n v="82"/>
    <x v="27"/>
    <x v="3"/>
    <x v="2"/>
    <x v="3"/>
    <n v="4.7"/>
    <s v="No"/>
    <s v="Credit Card"/>
    <x v="5"/>
    <s v="No"/>
    <s v="No"/>
    <n v="9"/>
    <x v="2"/>
    <x v="2"/>
  </r>
  <r>
    <x v="1772"/>
    <n v="58"/>
    <x v="0"/>
    <x v="9"/>
    <x v="1"/>
    <n v="34"/>
    <x v="11"/>
    <x v="2"/>
    <x v="9"/>
    <x v="2"/>
    <n v="3.1"/>
    <s v="No"/>
    <s v="PayPal"/>
    <x v="4"/>
    <s v="No"/>
    <s v="No"/>
    <n v="1"/>
    <x v="4"/>
    <x v="2"/>
  </r>
  <r>
    <x v="1773"/>
    <n v="21"/>
    <x v="0"/>
    <x v="7"/>
    <x v="2"/>
    <n v="92"/>
    <x v="8"/>
    <x v="2"/>
    <x v="24"/>
    <x v="2"/>
    <n v="2.7"/>
    <s v="No"/>
    <s v="Cash"/>
    <x v="1"/>
    <s v="No"/>
    <s v="No"/>
    <n v="17"/>
    <x v="3"/>
    <x v="2"/>
  </r>
  <r>
    <x v="1774"/>
    <n v="46"/>
    <x v="0"/>
    <x v="1"/>
    <x v="0"/>
    <n v="78"/>
    <x v="14"/>
    <x v="2"/>
    <x v="12"/>
    <x v="1"/>
    <n v="3.7"/>
    <s v="No"/>
    <s v="Bank Transfer"/>
    <x v="0"/>
    <s v="No"/>
    <s v="No"/>
    <n v="6"/>
    <x v="3"/>
    <x v="1"/>
  </r>
  <r>
    <x v="1775"/>
    <n v="18"/>
    <x v="0"/>
    <x v="14"/>
    <x v="2"/>
    <n v="47"/>
    <x v="44"/>
    <x v="2"/>
    <x v="10"/>
    <x v="1"/>
    <n v="3.3"/>
    <s v="No"/>
    <s v="Bank Transfer"/>
    <x v="4"/>
    <s v="No"/>
    <s v="No"/>
    <n v="12"/>
    <x v="1"/>
    <x v="4"/>
  </r>
  <r>
    <x v="1776"/>
    <n v="56"/>
    <x v="0"/>
    <x v="14"/>
    <x v="2"/>
    <n v="64"/>
    <x v="28"/>
    <x v="0"/>
    <x v="17"/>
    <x v="2"/>
    <n v="3.4"/>
    <s v="No"/>
    <s v="Bank Transfer"/>
    <x v="1"/>
    <s v="No"/>
    <s v="No"/>
    <n v="10"/>
    <x v="0"/>
    <x v="6"/>
  </r>
  <r>
    <x v="1777"/>
    <n v="18"/>
    <x v="0"/>
    <x v="4"/>
    <x v="1"/>
    <n v="44"/>
    <x v="46"/>
    <x v="0"/>
    <x v="7"/>
    <x v="0"/>
    <n v="4.7"/>
    <s v="No"/>
    <s v="Cash"/>
    <x v="1"/>
    <s v="No"/>
    <s v="No"/>
    <n v="4"/>
    <x v="1"/>
    <x v="0"/>
  </r>
  <r>
    <x v="1778"/>
    <n v="49"/>
    <x v="0"/>
    <x v="22"/>
    <x v="3"/>
    <n v="94"/>
    <x v="21"/>
    <x v="2"/>
    <x v="16"/>
    <x v="0"/>
    <n v="4.9000000000000004"/>
    <s v="No"/>
    <s v="Debit Card"/>
    <x v="5"/>
    <s v="No"/>
    <s v="No"/>
    <n v="8"/>
    <x v="5"/>
    <x v="4"/>
  </r>
  <r>
    <x v="1779"/>
    <n v="29"/>
    <x v="0"/>
    <x v="18"/>
    <x v="3"/>
    <n v="62"/>
    <x v="41"/>
    <x v="2"/>
    <x v="4"/>
    <x v="0"/>
    <n v="4.3"/>
    <s v="No"/>
    <s v="Bank Transfer"/>
    <x v="1"/>
    <s v="No"/>
    <s v="No"/>
    <n v="41"/>
    <x v="0"/>
    <x v="1"/>
  </r>
  <r>
    <x v="1780"/>
    <n v="67"/>
    <x v="0"/>
    <x v="16"/>
    <x v="3"/>
    <n v="81"/>
    <x v="25"/>
    <x v="1"/>
    <x v="0"/>
    <x v="2"/>
    <n v="4.2"/>
    <s v="No"/>
    <s v="Cash"/>
    <x v="2"/>
    <s v="No"/>
    <s v="No"/>
    <n v="49"/>
    <x v="2"/>
    <x v="1"/>
  </r>
  <r>
    <x v="1781"/>
    <n v="31"/>
    <x v="0"/>
    <x v="17"/>
    <x v="0"/>
    <n v="33"/>
    <x v="44"/>
    <x v="2"/>
    <x v="6"/>
    <x v="3"/>
    <n v="3.7"/>
    <s v="No"/>
    <s v="PayPal"/>
    <x v="0"/>
    <s v="No"/>
    <s v="No"/>
    <n v="49"/>
    <x v="4"/>
    <x v="3"/>
  </r>
  <r>
    <x v="1782"/>
    <n v="52"/>
    <x v="0"/>
    <x v="13"/>
    <x v="0"/>
    <n v="88"/>
    <x v="40"/>
    <x v="2"/>
    <x v="12"/>
    <x v="3"/>
    <n v="2.7"/>
    <s v="No"/>
    <s v="Credit Card"/>
    <x v="2"/>
    <s v="No"/>
    <s v="No"/>
    <n v="40"/>
    <x v="4"/>
    <x v="0"/>
  </r>
  <r>
    <x v="1783"/>
    <n v="42"/>
    <x v="0"/>
    <x v="8"/>
    <x v="3"/>
    <n v="49"/>
    <x v="31"/>
    <x v="0"/>
    <x v="12"/>
    <x v="0"/>
    <n v="3.3"/>
    <s v="No"/>
    <s v="Cash"/>
    <x v="1"/>
    <s v="No"/>
    <s v="No"/>
    <n v="30"/>
    <x v="2"/>
    <x v="5"/>
  </r>
  <r>
    <x v="1784"/>
    <n v="32"/>
    <x v="0"/>
    <x v="21"/>
    <x v="3"/>
    <n v="31"/>
    <x v="7"/>
    <x v="0"/>
    <x v="22"/>
    <x v="2"/>
    <n v="4.8"/>
    <s v="No"/>
    <s v="Cash"/>
    <x v="3"/>
    <s v="No"/>
    <s v="No"/>
    <n v="4"/>
    <x v="5"/>
    <x v="3"/>
  </r>
  <r>
    <x v="1785"/>
    <n v="47"/>
    <x v="0"/>
    <x v="24"/>
    <x v="3"/>
    <n v="29"/>
    <x v="44"/>
    <x v="1"/>
    <x v="15"/>
    <x v="3"/>
    <n v="4.0999999999999996"/>
    <s v="No"/>
    <s v="Bank Transfer"/>
    <x v="2"/>
    <s v="No"/>
    <s v="No"/>
    <n v="22"/>
    <x v="0"/>
    <x v="5"/>
  </r>
  <r>
    <x v="1786"/>
    <n v="45"/>
    <x v="0"/>
    <x v="14"/>
    <x v="2"/>
    <n v="34"/>
    <x v="33"/>
    <x v="2"/>
    <x v="18"/>
    <x v="1"/>
    <n v="4.5999999999999996"/>
    <s v="No"/>
    <s v="Debit Card"/>
    <x v="4"/>
    <s v="No"/>
    <s v="No"/>
    <n v="22"/>
    <x v="0"/>
    <x v="5"/>
  </r>
  <r>
    <x v="1787"/>
    <n v="20"/>
    <x v="0"/>
    <x v="1"/>
    <x v="0"/>
    <n v="38"/>
    <x v="6"/>
    <x v="0"/>
    <x v="9"/>
    <x v="3"/>
    <n v="4.9000000000000004"/>
    <s v="No"/>
    <s v="Bank Transfer"/>
    <x v="4"/>
    <s v="No"/>
    <s v="No"/>
    <n v="10"/>
    <x v="4"/>
    <x v="3"/>
  </r>
  <r>
    <x v="1788"/>
    <n v="66"/>
    <x v="0"/>
    <x v="0"/>
    <x v="0"/>
    <n v="41"/>
    <x v="26"/>
    <x v="0"/>
    <x v="6"/>
    <x v="2"/>
    <n v="3.1"/>
    <s v="No"/>
    <s v="PayPal"/>
    <x v="5"/>
    <s v="No"/>
    <s v="No"/>
    <n v="23"/>
    <x v="1"/>
    <x v="4"/>
  </r>
  <r>
    <x v="1789"/>
    <n v="52"/>
    <x v="0"/>
    <x v="0"/>
    <x v="0"/>
    <n v="34"/>
    <x v="28"/>
    <x v="0"/>
    <x v="15"/>
    <x v="1"/>
    <n v="3"/>
    <s v="No"/>
    <s v="PayPal"/>
    <x v="4"/>
    <s v="No"/>
    <s v="No"/>
    <n v="43"/>
    <x v="5"/>
    <x v="3"/>
  </r>
  <r>
    <x v="1790"/>
    <n v="50"/>
    <x v="0"/>
    <x v="24"/>
    <x v="3"/>
    <n v="26"/>
    <x v="17"/>
    <x v="1"/>
    <x v="10"/>
    <x v="2"/>
    <n v="3.7"/>
    <s v="No"/>
    <s v="Credit Card"/>
    <x v="5"/>
    <s v="No"/>
    <s v="No"/>
    <n v="31"/>
    <x v="3"/>
    <x v="4"/>
  </r>
  <r>
    <x v="1791"/>
    <n v="62"/>
    <x v="0"/>
    <x v="2"/>
    <x v="0"/>
    <n v="98"/>
    <x v="6"/>
    <x v="1"/>
    <x v="7"/>
    <x v="0"/>
    <n v="4"/>
    <s v="No"/>
    <s v="Debit Card"/>
    <x v="5"/>
    <s v="No"/>
    <s v="No"/>
    <n v="38"/>
    <x v="1"/>
    <x v="2"/>
  </r>
  <r>
    <x v="1792"/>
    <n v="38"/>
    <x v="0"/>
    <x v="4"/>
    <x v="1"/>
    <n v="59"/>
    <x v="44"/>
    <x v="2"/>
    <x v="15"/>
    <x v="3"/>
    <n v="3"/>
    <s v="No"/>
    <s v="Bank Transfer"/>
    <x v="0"/>
    <s v="No"/>
    <s v="No"/>
    <n v="22"/>
    <x v="5"/>
    <x v="6"/>
  </r>
  <r>
    <x v="1793"/>
    <n v="65"/>
    <x v="0"/>
    <x v="19"/>
    <x v="3"/>
    <n v="92"/>
    <x v="44"/>
    <x v="1"/>
    <x v="3"/>
    <x v="3"/>
    <n v="3.8"/>
    <s v="No"/>
    <s v="Debit Card"/>
    <x v="5"/>
    <s v="No"/>
    <s v="No"/>
    <n v="45"/>
    <x v="1"/>
    <x v="6"/>
  </r>
  <r>
    <x v="1794"/>
    <n v="60"/>
    <x v="0"/>
    <x v="21"/>
    <x v="3"/>
    <n v="40"/>
    <x v="31"/>
    <x v="0"/>
    <x v="21"/>
    <x v="1"/>
    <n v="3.7"/>
    <s v="No"/>
    <s v="Bank Transfer"/>
    <x v="0"/>
    <s v="No"/>
    <s v="No"/>
    <n v="21"/>
    <x v="5"/>
    <x v="0"/>
  </r>
  <r>
    <x v="1795"/>
    <n v="68"/>
    <x v="0"/>
    <x v="2"/>
    <x v="0"/>
    <n v="20"/>
    <x v="48"/>
    <x v="1"/>
    <x v="10"/>
    <x v="3"/>
    <n v="4"/>
    <s v="No"/>
    <s v="Debit Card"/>
    <x v="4"/>
    <s v="No"/>
    <s v="No"/>
    <n v="9"/>
    <x v="5"/>
    <x v="0"/>
  </r>
  <r>
    <x v="1796"/>
    <n v="62"/>
    <x v="0"/>
    <x v="11"/>
    <x v="0"/>
    <n v="35"/>
    <x v="36"/>
    <x v="1"/>
    <x v="18"/>
    <x v="1"/>
    <n v="3.1"/>
    <s v="No"/>
    <s v="Debit Card"/>
    <x v="5"/>
    <s v="No"/>
    <s v="No"/>
    <n v="34"/>
    <x v="0"/>
    <x v="1"/>
  </r>
  <r>
    <x v="1797"/>
    <n v="62"/>
    <x v="0"/>
    <x v="22"/>
    <x v="3"/>
    <n v="35"/>
    <x v="4"/>
    <x v="0"/>
    <x v="1"/>
    <x v="1"/>
    <n v="3.9"/>
    <s v="No"/>
    <s v="PayPal"/>
    <x v="4"/>
    <s v="No"/>
    <s v="No"/>
    <n v="26"/>
    <x v="0"/>
    <x v="1"/>
  </r>
  <r>
    <x v="1798"/>
    <n v="40"/>
    <x v="0"/>
    <x v="10"/>
    <x v="0"/>
    <n v="82"/>
    <x v="25"/>
    <x v="0"/>
    <x v="23"/>
    <x v="0"/>
    <n v="3.7"/>
    <s v="No"/>
    <s v="Credit Card"/>
    <x v="0"/>
    <s v="No"/>
    <s v="No"/>
    <n v="1"/>
    <x v="1"/>
    <x v="1"/>
  </r>
  <r>
    <x v="1799"/>
    <n v="32"/>
    <x v="0"/>
    <x v="15"/>
    <x v="0"/>
    <n v="48"/>
    <x v="18"/>
    <x v="2"/>
    <x v="4"/>
    <x v="3"/>
    <n v="3.9"/>
    <s v="No"/>
    <s v="Debit Card"/>
    <x v="0"/>
    <s v="No"/>
    <s v="No"/>
    <n v="47"/>
    <x v="0"/>
    <x v="1"/>
  </r>
  <r>
    <x v="1800"/>
    <n v="22"/>
    <x v="0"/>
    <x v="7"/>
    <x v="2"/>
    <n v="58"/>
    <x v="16"/>
    <x v="3"/>
    <x v="21"/>
    <x v="0"/>
    <n v="2.7"/>
    <s v="No"/>
    <s v="Cash"/>
    <x v="0"/>
    <s v="No"/>
    <s v="No"/>
    <n v="30"/>
    <x v="2"/>
    <x v="1"/>
  </r>
  <r>
    <x v="1801"/>
    <n v="33"/>
    <x v="0"/>
    <x v="1"/>
    <x v="0"/>
    <n v="57"/>
    <x v="32"/>
    <x v="2"/>
    <x v="2"/>
    <x v="1"/>
    <n v="3.9"/>
    <s v="No"/>
    <s v="Credit Card"/>
    <x v="0"/>
    <s v="No"/>
    <s v="No"/>
    <n v="48"/>
    <x v="5"/>
    <x v="0"/>
  </r>
  <r>
    <x v="1802"/>
    <n v="57"/>
    <x v="0"/>
    <x v="6"/>
    <x v="0"/>
    <n v="96"/>
    <x v="3"/>
    <x v="0"/>
    <x v="2"/>
    <x v="0"/>
    <n v="2.6"/>
    <s v="No"/>
    <s v="Bank Transfer"/>
    <x v="5"/>
    <s v="No"/>
    <s v="No"/>
    <n v="31"/>
    <x v="0"/>
    <x v="4"/>
  </r>
  <r>
    <x v="1803"/>
    <n v="60"/>
    <x v="0"/>
    <x v="4"/>
    <x v="1"/>
    <n v="97"/>
    <x v="13"/>
    <x v="1"/>
    <x v="0"/>
    <x v="2"/>
    <n v="3.5"/>
    <s v="No"/>
    <s v="PayPal"/>
    <x v="1"/>
    <s v="No"/>
    <s v="No"/>
    <n v="33"/>
    <x v="0"/>
    <x v="0"/>
  </r>
  <r>
    <x v="1804"/>
    <n v="30"/>
    <x v="0"/>
    <x v="1"/>
    <x v="0"/>
    <n v="42"/>
    <x v="7"/>
    <x v="0"/>
    <x v="15"/>
    <x v="0"/>
    <n v="4.4000000000000004"/>
    <s v="No"/>
    <s v="Debit Card"/>
    <x v="2"/>
    <s v="No"/>
    <s v="No"/>
    <n v="39"/>
    <x v="2"/>
    <x v="1"/>
  </r>
  <r>
    <x v="1805"/>
    <n v="41"/>
    <x v="0"/>
    <x v="17"/>
    <x v="0"/>
    <n v="62"/>
    <x v="28"/>
    <x v="0"/>
    <x v="9"/>
    <x v="1"/>
    <n v="4.9000000000000004"/>
    <s v="No"/>
    <s v="Venmo"/>
    <x v="5"/>
    <s v="No"/>
    <s v="No"/>
    <n v="46"/>
    <x v="5"/>
    <x v="1"/>
  </r>
  <r>
    <x v="1806"/>
    <n v="58"/>
    <x v="0"/>
    <x v="8"/>
    <x v="3"/>
    <n v="67"/>
    <x v="3"/>
    <x v="2"/>
    <x v="14"/>
    <x v="3"/>
    <n v="3.9"/>
    <s v="No"/>
    <s v="Credit Card"/>
    <x v="3"/>
    <s v="No"/>
    <s v="No"/>
    <n v="24"/>
    <x v="0"/>
    <x v="2"/>
  </r>
  <r>
    <x v="1807"/>
    <n v="34"/>
    <x v="0"/>
    <x v="4"/>
    <x v="1"/>
    <n v="46"/>
    <x v="34"/>
    <x v="0"/>
    <x v="9"/>
    <x v="2"/>
    <n v="3.5"/>
    <s v="No"/>
    <s v="PayPal"/>
    <x v="3"/>
    <s v="No"/>
    <s v="No"/>
    <n v="37"/>
    <x v="0"/>
    <x v="0"/>
  </r>
  <r>
    <x v="1808"/>
    <n v="67"/>
    <x v="0"/>
    <x v="14"/>
    <x v="2"/>
    <n v="71"/>
    <x v="30"/>
    <x v="2"/>
    <x v="12"/>
    <x v="1"/>
    <n v="4.3"/>
    <s v="No"/>
    <s v="Credit Card"/>
    <x v="2"/>
    <s v="No"/>
    <s v="No"/>
    <n v="7"/>
    <x v="5"/>
    <x v="5"/>
  </r>
  <r>
    <x v="1809"/>
    <n v="58"/>
    <x v="0"/>
    <x v="21"/>
    <x v="3"/>
    <n v="99"/>
    <x v="29"/>
    <x v="1"/>
    <x v="24"/>
    <x v="3"/>
    <n v="3.4"/>
    <s v="No"/>
    <s v="Credit Card"/>
    <x v="1"/>
    <s v="No"/>
    <s v="No"/>
    <n v="6"/>
    <x v="5"/>
    <x v="0"/>
  </r>
  <r>
    <x v="1810"/>
    <n v="41"/>
    <x v="0"/>
    <x v="2"/>
    <x v="0"/>
    <n v="28"/>
    <x v="33"/>
    <x v="2"/>
    <x v="23"/>
    <x v="3"/>
    <n v="2.7"/>
    <s v="No"/>
    <s v="Credit Card"/>
    <x v="3"/>
    <s v="No"/>
    <s v="No"/>
    <n v="16"/>
    <x v="1"/>
    <x v="4"/>
  </r>
  <r>
    <x v="1811"/>
    <n v="42"/>
    <x v="0"/>
    <x v="22"/>
    <x v="3"/>
    <n v="77"/>
    <x v="48"/>
    <x v="0"/>
    <x v="24"/>
    <x v="2"/>
    <n v="3.6"/>
    <s v="No"/>
    <s v="Bank Transfer"/>
    <x v="3"/>
    <s v="No"/>
    <s v="No"/>
    <n v="33"/>
    <x v="4"/>
    <x v="2"/>
  </r>
  <r>
    <x v="1812"/>
    <n v="50"/>
    <x v="0"/>
    <x v="23"/>
    <x v="1"/>
    <n v="63"/>
    <x v="22"/>
    <x v="1"/>
    <x v="24"/>
    <x v="2"/>
    <n v="4.9000000000000004"/>
    <s v="No"/>
    <s v="Venmo"/>
    <x v="0"/>
    <s v="No"/>
    <s v="No"/>
    <n v="18"/>
    <x v="3"/>
    <x v="4"/>
  </r>
  <r>
    <x v="1813"/>
    <n v="40"/>
    <x v="0"/>
    <x v="6"/>
    <x v="0"/>
    <n v="62"/>
    <x v="26"/>
    <x v="2"/>
    <x v="8"/>
    <x v="1"/>
    <n v="3.5"/>
    <s v="No"/>
    <s v="Credit Card"/>
    <x v="1"/>
    <s v="No"/>
    <s v="No"/>
    <n v="24"/>
    <x v="3"/>
    <x v="1"/>
  </r>
  <r>
    <x v="1814"/>
    <n v="32"/>
    <x v="0"/>
    <x v="2"/>
    <x v="0"/>
    <n v="92"/>
    <x v="6"/>
    <x v="2"/>
    <x v="3"/>
    <x v="2"/>
    <n v="3.8"/>
    <s v="No"/>
    <s v="Debit Card"/>
    <x v="1"/>
    <s v="No"/>
    <s v="No"/>
    <n v="24"/>
    <x v="1"/>
    <x v="3"/>
  </r>
  <r>
    <x v="1815"/>
    <n v="51"/>
    <x v="0"/>
    <x v="9"/>
    <x v="1"/>
    <n v="72"/>
    <x v="35"/>
    <x v="0"/>
    <x v="3"/>
    <x v="0"/>
    <n v="4.5"/>
    <s v="No"/>
    <s v="Venmo"/>
    <x v="4"/>
    <s v="No"/>
    <s v="No"/>
    <n v="48"/>
    <x v="2"/>
    <x v="6"/>
  </r>
  <r>
    <x v="1816"/>
    <n v="26"/>
    <x v="0"/>
    <x v="19"/>
    <x v="3"/>
    <n v="79"/>
    <x v="41"/>
    <x v="2"/>
    <x v="7"/>
    <x v="2"/>
    <n v="4"/>
    <s v="No"/>
    <s v="Venmo"/>
    <x v="0"/>
    <s v="No"/>
    <s v="No"/>
    <n v="4"/>
    <x v="1"/>
    <x v="1"/>
  </r>
  <r>
    <x v="1817"/>
    <n v="32"/>
    <x v="0"/>
    <x v="17"/>
    <x v="0"/>
    <n v="27"/>
    <x v="12"/>
    <x v="2"/>
    <x v="3"/>
    <x v="2"/>
    <n v="4.7"/>
    <s v="No"/>
    <s v="Credit Card"/>
    <x v="1"/>
    <s v="No"/>
    <s v="No"/>
    <n v="20"/>
    <x v="1"/>
    <x v="1"/>
  </r>
  <r>
    <x v="1818"/>
    <n v="58"/>
    <x v="0"/>
    <x v="12"/>
    <x v="3"/>
    <n v="39"/>
    <x v="17"/>
    <x v="2"/>
    <x v="3"/>
    <x v="3"/>
    <n v="3.8"/>
    <s v="No"/>
    <s v="Credit Card"/>
    <x v="0"/>
    <s v="No"/>
    <s v="No"/>
    <n v="47"/>
    <x v="5"/>
    <x v="6"/>
  </r>
  <r>
    <x v="1819"/>
    <n v="51"/>
    <x v="0"/>
    <x v="20"/>
    <x v="0"/>
    <n v="86"/>
    <x v="22"/>
    <x v="1"/>
    <x v="15"/>
    <x v="1"/>
    <n v="4.5"/>
    <s v="No"/>
    <s v="Cash"/>
    <x v="2"/>
    <s v="No"/>
    <s v="No"/>
    <n v="50"/>
    <x v="1"/>
    <x v="3"/>
  </r>
  <r>
    <x v="1820"/>
    <n v="19"/>
    <x v="0"/>
    <x v="5"/>
    <x v="0"/>
    <n v="94"/>
    <x v="47"/>
    <x v="3"/>
    <x v="9"/>
    <x v="3"/>
    <n v="5"/>
    <s v="No"/>
    <s v="PayPal"/>
    <x v="0"/>
    <s v="No"/>
    <s v="No"/>
    <n v="31"/>
    <x v="3"/>
    <x v="5"/>
  </r>
  <r>
    <x v="1821"/>
    <n v="57"/>
    <x v="0"/>
    <x v="6"/>
    <x v="0"/>
    <n v="53"/>
    <x v="1"/>
    <x v="2"/>
    <x v="11"/>
    <x v="1"/>
    <n v="2.8"/>
    <s v="No"/>
    <s v="Credit Card"/>
    <x v="0"/>
    <s v="No"/>
    <s v="No"/>
    <n v="29"/>
    <x v="3"/>
    <x v="3"/>
  </r>
  <r>
    <x v="1822"/>
    <n v="66"/>
    <x v="0"/>
    <x v="5"/>
    <x v="0"/>
    <n v="85"/>
    <x v="39"/>
    <x v="1"/>
    <x v="17"/>
    <x v="2"/>
    <n v="4.4000000000000004"/>
    <s v="No"/>
    <s v="Cash"/>
    <x v="3"/>
    <s v="No"/>
    <s v="No"/>
    <n v="4"/>
    <x v="1"/>
    <x v="2"/>
  </r>
  <r>
    <x v="1823"/>
    <n v="62"/>
    <x v="0"/>
    <x v="20"/>
    <x v="0"/>
    <n v="50"/>
    <x v="7"/>
    <x v="0"/>
    <x v="6"/>
    <x v="3"/>
    <n v="4.7"/>
    <s v="No"/>
    <s v="Cash"/>
    <x v="1"/>
    <s v="No"/>
    <s v="No"/>
    <n v="40"/>
    <x v="4"/>
    <x v="4"/>
  </r>
  <r>
    <x v="1824"/>
    <n v="58"/>
    <x v="0"/>
    <x v="13"/>
    <x v="0"/>
    <n v="47"/>
    <x v="26"/>
    <x v="3"/>
    <x v="23"/>
    <x v="0"/>
    <n v="3.8"/>
    <s v="No"/>
    <s v="Credit Card"/>
    <x v="0"/>
    <s v="No"/>
    <s v="No"/>
    <n v="31"/>
    <x v="1"/>
    <x v="5"/>
  </r>
  <r>
    <x v="1825"/>
    <n v="23"/>
    <x v="0"/>
    <x v="23"/>
    <x v="1"/>
    <n v="75"/>
    <x v="45"/>
    <x v="2"/>
    <x v="6"/>
    <x v="0"/>
    <n v="4.9000000000000004"/>
    <s v="No"/>
    <s v="Bank Transfer"/>
    <x v="2"/>
    <s v="No"/>
    <s v="No"/>
    <n v="41"/>
    <x v="2"/>
    <x v="1"/>
  </r>
  <r>
    <x v="1826"/>
    <n v="45"/>
    <x v="0"/>
    <x v="17"/>
    <x v="0"/>
    <n v="60"/>
    <x v="27"/>
    <x v="2"/>
    <x v="2"/>
    <x v="0"/>
    <n v="4.2"/>
    <s v="No"/>
    <s v="PayPal"/>
    <x v="0"/>
    <s v="No"/>
    <s v="No"/>
    <n v="44"/>
    <x v="5"/>
    <x v="2"/>
  </r>
  <r>
    <x v="1827"/>
    <n v="20"/>
    <x v="0"/>
    <x v="17"/>
    <x v="0"/>
    <n v="36"/>
    <x v="34"/>
    <x v="1"/>
    <x v="6"/>
    <x v="1"/>
    <n v="4.9000000000000004"/>
    <s v="No"/>
    <s v="Cash"/>
    <x v="4"/>
    <s v="No"/>
    <s v="No"/>
    <n v="31"/>
    <x v="4"/>
    <x v="1"/>
  </r>
  <r>
    <x v="1828"/>
    <n v="33"/>
    <x v="0"/>
    <x v="7"/>
    <x v="2"/>
    <n v="80"/>
    <x v="13"/>
    <x v="0"/>
    <x v="0"/>
    <x v="1"/>
    <n v="3.9"/>
    <s v="No"/>
    <s v="Debit Card"/>
    <x v="0"/>
    <s v="No"/>
    <s v="No"/>
    <n v="45"/>
    <x v="1"/>
    <x v="6"/>
  </r>
  <r>
    <x v="1829"/>
    <n v="30"/>
    <x v="0"/>
    <x v="19"/>
    <x v="3"/>
    <n v="96"/>
    <x v="4"/>
    <x v="2"/>
    <x v="3"/>
    <x v="1"/>
    <n v="4.9000000000000004"/>
    <s v="No"/>
    <s v="Venmo"/>
    <x v="4"/>
    <s v="No"/>
    <s v="No"/>
    <n v="50"/>
    <x v="2"/>
    <x v="3"/>
  </r>
  <r>
    <x v="1830"/>
    <n v="50"/>
    <x v="0"/>
    <x v="12"/>
    <x v="3"/>
    <n v="80"/>
    <x v="23"/>
    <x v="2"/>
    <x v="24"/>
    <x v="0"/>
    <n v="4.8"/>
    <s v="No"/>
    <s v="Credit Card"/>
    <x v="0"/>
    <s v="No"/>
    <s v="No"/>
    <n v="7"/>
    <x v="0"/>
    <x v="2"/>
  </r>
  <r>
    <x v="1831"/>
    <n v="62"/>
    <x v="0"/>
    <x v="0"/>
    <x v="0"/>
    <n v="71"/>
    <x v="1"/>
    <x v="2"/>
    <x v="17"/>
    <x v="2"/>
    <n v="3.3"/>
    <s v="No"/>
    <s v="Bank Transfer"/>
    <x v="1"/>
    <s v="No"/>
    <s v="No"/>
    <n v="5"/>
    <x v="4"/>
    <x v="6"/>
  </r>
  <r>
    <x v="1832"/>
    <n v="69"/>
    <x v="0"/>
    <x v="16"/>
    <x v="3"/>
    <n v="29"/>
    <x v="7"/>
    <x v="2"/>
    <x v="24"/>
    <x v="3"/>
    <n v="4.5999999999999996"/>
    <s v="No"/>
    <s v="Debit Card"/>
    <x v="1"/>
    <s v="No"/>
    <s v="No"/>
    <n v="48"/>
    <x v="1"/>
    <x v="5"/>
  </r>
  <r>
    <x v="1833"/>
    <n v="34"/>
    <x v="0"/>
    <x v="16"/>
    <x v="3"/>
    <n v="53"/>
    <x v="7"/>
    <x v="2"/>
    <x v="22"/>
    <x v="1"/>
    <n v="4.5"/>
    <s v="No"/>
    <s v="Bank Transfer"/>
    <x v="4"/>
    <s v="No"/>
    <s v="No"/>
    <n v="19"/>
    <x v="3"/>
    <x v="0"/>
  </r>
  <r>
    <x v="1834"/>
    <n v="49"/>
    <x v="0"/>
    <x v="11"/>
    <x v="0"/>
    <n v="35"/>
    <x v="27"/>
    <x v="2"/>
    <x v="4"/>
    <x v="2"/>
    <n v="4.0999999999999996"/>
    <s v="No"/>
    <s v="Venmo"/>
    <x v="4"/>
    <s v="No"/>
    <s v="No"/>
    <n v="39"/>
    <x v="0"/>
    <x v="0"/>
  </r>
  <r>
    <x v="1835"/>
    <n v="65"/>
    <x v="0"/>
    <x v="18"/>
    <x v="3"/>
    <n v="75"/>
    <x v="0"/>
    <x v="2"/>
    <x v="12"/>
    <x v="3"/>
    <n v="3.2"/>
    <s v="No"/>
    <s v="Cash"/>
    <x v="4"/>
    <s v="No"/>
    <s v="No"/>
    <n v="45"/>
    <x v="2"/>
    <x v="3"/>
  </r>
  <r>
    <x v="1836"/>
    <n v="66"/>
    <x v="0"/>
    <x v="13"/>
    <x v="0"/>
    <n v="52"/>
    <x v="36"/>
    <x v="2"/>
    <x v="11"/>
    <x v="3"/>
    <n v="4.2"/>
    <s v="No"/>
    <s v="Cash"/>
    <x v="4"/>
    <s v="No"/>
    <s v="No"/>
    <n v="35"/>
    <x v="2"/>
    <x v="5"/>
  </r>
  <r>
    <x v="1837"/>
    <n v="41"/>
    <x v="0"/>
    <x v="19"/>
    <x v="3"/>
    <n v="77"/>
    <x v="6"/>
    <x v="2"/>
    <x v="19"/>
    <x v="0"/>
    <n v="4.8"/>
    <s v="No"/>
    <s v="PayPal"/>
    <x v="1"/>
    <s v="No"/>
    <s v="No"/>
    <n v="8"/>
    <x v="0"/>
    <x v="5"/>
  </r>
  <r>
    <x v="1838"/>
    <n v="37"/>
    <x v="0"/>
    <x v="24"/>
    <x v="3"/>
    <n v="24"/>
    <x v="34"/>
    <x v="0"/>
    <x v="24"/>
    <x v="3"/>
    <n v="4.0999999999999996"/>
    <s v="No"/>
    <s v="Credit Card"/>
    <x v="2"/>
    <s v="No"/>
    <s v="No"/>
    <n v="11"/>
    <x v="2"/>
    <x v="3"/>
  </r>
  <r>
    <x v="1839"/>
    <n v="32"/>
    <x v="0"/>
    <x v="5"/>
    <x v="0"/>
    <n v="78"/>
    <x v="16"/>
    <x v="3"/>
    <x v="7"/>
    <x v="0"/>
    <n v="3.7"/>
    <s v="No"/>
    <s v="Venmo"/>
    <x v="5"/>
    <s v="No"/>
    <s v="No"/>
    <n v="32"/>
    <x v="1"/>
    <x v="2"/>
  </r>
  <r>
    <x v="1840"/>
    <n v="42"/>
    <x v="0"/>
    <x v="3"/>
    <x v="1"/>
    <n v="98"/>
    <x v="5"/>
    <x v="2"/>
    <x v="9"/>
    <x v="0"/>
    <n v="2.6"/>
    <s v="No"/>
    <s v="Cash"/>
    <x v="5"/>
    <s v="No"/>
    <s v="No"/>
    <n v="46"/>
    <x v="4"/>
    <x v="6"/>
  </r>
  <r>
    <x v="1841"/>
    <n v="31"/>
    <x v="0"/>
    <x v="20"/>
    <x v="0"/>
    <n v="57"/>
    <x v="34"/>
    <x v="0"/>
    <x v="24"/>
    <x v="0"/>
    <n v="3"/>
    <s v="No"/>
    <s v="Debit Card"/>
    <x v="3"/>
    <s v="No"/>
    <s v="No"/>
    <n v="7"/>
    <x v="3"/>
    <x v="6"/>
  </r>
  <r>
    <x v="1842"/>
    <n v="61"/>
    <x v="0"/>
    <x v="8"/>
    <x v="3"/>
    <n v="78"/>
    <x v="15"/>
    <x v="2"/>
    <x v="13"/>
    <x v="2"/>
    <n v="4.4000000000000004"/>
    <s v="No"/>
    <s v="Bank Transfer"/>
    <x v="0"/>
    <s v="No"/>
    <s v="No"/>
    <n v="1"/>
    <x v="5"/>
    <x v="2"/>
  </r>
  <r>
    <x v="1843"/>
    <n v="36"/>
    <x v="0"/>
    <x v="14"/>
    <x v="2"/>
    <n v="76"/>
    <x v="0"/>
    <x v="2"/>
    <x v="4"/>
    <x v="3"/>
    <n v="4.7"/>
    <s v="No"/>
    <s v="Bank Transfer"/>
    <x v="2"/>
    <s v="No"/>
    <s v="No"/>
    <n v="32"/>
    <x v="2"/>
    <x v="5"/>
  </r>
  <r>
    <x v="1844"/>
    <n v="60"/>
    <x v="0"/>
    <x v="6"/>
    <x v="0"/>
    <n v="26"/>
    <x v="45"/>
    <x v="2"/>
    <x v="7"/>
    <x v="1"/>
    <n v="2.7"/>
    <s v="No"/>
    <s v="Venmo"/>
    <x v="4"/>
    <s v="No"/>
    <s v="No"/>
    <n v="31"/>
    <x v="2"/>
    <x v="2"/>
  </r>
  <r>
    <x v="1845"/>
    <n v="51"/>
    <x v="0"/>
    <x v="3"/>
    <x v="1"/>
    <n v="78"/>
    <x v="12"/>
    <x v="2"/>
    <x v="20"/>
    <x v="0"/>
    <n v="2.8"/>
    <s v="No"/>
    <s v="Debit Card"/>
    <x v="4"/>
    <s v="No"/>
    <s v="No"/>
    <n v="39"/>
    <x v="4"/>
    <x v="3"/>
  </r>
  <r>
    <x v="1846"/>
    <n v="68"/>
    <x v="0"/>
    <x v="18"/>
    <x v="3"/>
    <n v="53"/>
    <x v="48"/>
    <x v="2"/>
    <x v="22"/>
    <x v="2"/>
    <n v="2.9"/>
    <s v="No"/>
    <s v="Debit Card"/>
    <x v="3"/>
    <s v="No"/>
    <s v="No"/>
    <n v="9"/>
    <x v="0"/>
    <x v="3"/>
  </r>
  <r>
    <x v="1847"/>
    <n v="46"/>
    <x v="0"/>
    <x v="3"/>
    <x v="1"/>
    <n v="100"/>
    <x v="28"/>
    <x v="3"/>
    <x v="17"/>
    <x v="2"/>
    <n v="4.4000000000000004"/>
    <s v="No"/>
    <s v="Debit Card"/>
    <x v="1"/>
    <s v="No"/>
    <s v="No"/>
    <n v="49"/>
    <x v="2"/>
    <x v="1"/>
  </r>
  <r>
    <x v="1848"/>
    <n v="19"/>
    <x v="0"/>
    <x v="2"/>
    <x v="0"/>
    <n v="73"/>
    <x v="1"/>
    <x v="3"/>
    <x v="22"/>
    <x v="0"/>
    <n v="2.7"/>
    <s v="No"/>
    <s v="Credit Card"/>
    <x v="0"/>
    <s v="No"/>
    <s v="No"/>
    <n v="34"/>
    <x v="1"/>
    <x v="6"/>
  </r>
  <r>
    <x v="1849"/>
    <n v="30"/>
    <x v="0"/>
    <x v="11"/>
    <x v="0"/>
    <n v="40"/>
    <x v="35"/>
    <x v="2"/>
    <x v="1"/>
    <x v="0"/>
    <n v="4.5"/>
    <s v="No"/>
    <s v="Credit Card"/>
    <x v="5"/>
    <s v="No"/>
    <s v="No"/>
    <n v="35"/>
    <x v="4"/>
    <x v="5"/>
  </r>
  <r>
    <x v="1850"/>
    <n v="51"/>
    <x v="0"/>
    <x v="24"/>
    <x v="3"/>
    <n v="76"/>
    <x v="5"/>
    <x v="1"/>
    <x v="13"/>
    <x v="0"/>
    <n v="2.8"/>
    <s v="No"/>
    <s v="Credit Card"/>
    <x v="5"/>
    <s v="No"/>
    <s v="No"/>
    <n v="50"/>
    <x v="5"/>
    <x v="1"/>
  </r>
  <r>
    <x v="1851"/>
    <n v="28"/>
    <x v="0"/>
    <x v="11"/>
    <x v="0"/>
    <n v="80"/>
    <x v="12"/>
    <x v="1"/>
    <x v="12"/>
    <x v="3"/>
    <n v="3.1"/>
    <s v="No"/>
    <s v="Venmo"/>
    <x v="1"/>
    <s v="No"/>
    <s v="No"/>
    <n v="4"/>
    <x v="4"/>
    <x v="0"/>
  </r>
  <r>
    <x v="1852"/>
    <n v="41"/>
    <x v="0"/>
    <x v="1"/>
    <x v="0"/>
    <n v="80"/>
    <x v="38"/>
    <x v="3"/>
    <x v="10"/>
    <x v="0"/>
    <n v="3.8"/>
    <s v="No"/>
    <s v="Cash"/>
    <x v="5"/>
    <s v="No"/>
    <s v="No"/>
    <n v="32"/>
    <x v="1"/>
    <x v="1"/>
  </r>
  <r>
    <x v="1853"/>
    <n v="29"/>
    <x v="0"/>
    <x v="0"/>
    <x v="0"/>
    <n v="67"/>
    <x v="25"/>
    <x v="3"/>
    <x v="8"/>
    <x v="1"/>
    <n v="2.9"/>
    <s v="No"/>
    <s v="Bank Transfer"/>
    <x v="0"/>
    <s v="No"/>
    <s v="No"/>
    <n v="11"/>
    <x v="3"/>
    <x v="0"/>
  </r>
  <r>
    <x v="1854"/>
    <n v="25"/>
    <x v="0"/>
    <x v="1"/>
    <x v="0"/>
    <n v="61"/>
    <x v="0"/>
    <x v="2"/>
    <x v="11"/>
    <x v="1"/>
    <n v="3.8"/>
    <s v="No"/>
    <s v="Credit Card"/>
    <x v="0"/>
    <s v="No"/>
    <s v="No"/>
    <n v="49"/>
    <x v="2"/>
    <x v="2"/>
  </r>
  <r>
    <x v="1855"/>
    <n v="60"/>
    <x v="0"/>
    <x v="5"/>
    <x v="0"/>
    <n v="76"/>
    <x v="3"/>
    <x v="3"/>
    <x v="11"/>
    <x v="1"/>
    <n v="4.7"/>
    <s v="No"/>
    <s v="Bank Transfer"/>
    <x v="3"/>
    <s v="No"/>
    <s v="No"/>
    <n v="9"/>
    <x v="1"/>
    <x v="2"/>
  </r>
  <r>
    <x v="1856"/>
    <n v="63"/>
    <x v="0"/>
    <x v="16"/>
    <x v="3"/>
    <n v="55"/>
    <x v="28"/>
    <x v="3"/>
    <x v="19"/>
    <x v="2"/>
    <n v="3.2"/>
    <s v="No"/>
    <s v="Venmo"/>
    <x v="1"/>
    <s v="No"/>
    <s v="No"/>
    <n v="30"/>
    <x v="3"/>
    <x v="4"/>
  </r>
  <r>
    <x v="1857"/>
    <n v="51"/>
    <x v="0"/>
    <x v="17"/>
    <x v="0"/>
    <n v="85"/>
    <x v="24"/>
    <x v="0"/>
    <x v="1"/>
    <x v="2"/>
    <n v="4"/>
    <s v="No"/>
    <s v="Cash"/>
    <x v="2"/>
    <s v="No"/>
    <s v="No"/>
    <n v="33"/>
    <x v="1"/>
    <x v="5"/>
  </r>
  <r>
    <x v="1858"/>
    <n v="22"/>
    <x v="0"/>
    <x v="18"/>
    <x v="3"/>
    <n v="69"/>
    <x v="1"/>
    <x v="1"/>
    <x v="15"/>
    <x v="1"/>
    <n v="4.9000000000000004"/>
    <s v="No"/>
    <s v="Venmo"/>
    <x v="4"/>
    <s v="No"/>
    <s v="No"/>
    <n v="8"/>
    <x v="5"/>
    <x v="2"/>
  </r>
  <r>
    <x v="1859"/>
    <n v="54"/>
    <x v="0"/>
    <x v="22"/>
    <x v="3"/>
    <n v="26"/>
    <x v="32"/>
    <x v="0"/>
    <x v="19"/>
    <x v="2"/>
    <n v="3.7"/>
    <s v="No"/>
    <s v="Credit Card"/>
    <x v="5"/>
    <s v="No"/>
    <s v="No"/>
    <n v="29"/>
    <x v="5"/>
    <x v="0"/>
  </r>
  <r>
    <x v="1860"/>
    <n v="18"/>
    <x v="0"/>
    <x v="17"/>
    <x v="0"/>
    <n v="64"/>
    <x v="23"/>
    <x v="2"/>
    <x v="5"/>
    <x v="2"/>
    <n v="4.8"/>
    <s v="No"/>
    <s v="Credit Card"/>
    <x v="2"/>
    <s v="No"/>
    <s v="No"/>
    <n v="4"/>
    <x v="2"/>
    <x v="5"/>
  </r>
  <r>
    <x v="1861"/>
    <n v="29"/>
    <x v="0"/>
    <x v="4"/>
    <x v="1"/>
    <n v="60"/>
    <x v="45"/>
    <x v="1"/>
    <x v="15"/>
    <x v="3"/>
    <n v="3.6"/>
    <s v="No"/>
    <s v="Bank Transfer"/>
    <x v="3"/>
    <s v="No"/>
    <s v="No"/>
    <n v="19"/>
    <x v="5"/>
    <x v="5"/>
  </r>
  <r>
    <x v="1862"/>
    <n v="59"/>
    <x v="0"/>
    <x v="24"/>
    <x v="3"/>
    <n v="36"/>
    <x v="13"/>
    <x v="2"/>
    <x v="2"/>
    <x v="0"/>
    <n v="4.5999999999999996"/>
    <s v="No"/>
    <s v="Debit Card"/>
    <x v="0"/>
    <s v="No"/>
    <s v="No"/>
    <n v="10"/>
    <x v="3"/>
    <x v="0"/>
  </r>
  <r>
    <x v="1863"/>
    <n v="25"/>
    <x v="0"/>
    <x v="3"/>
    <x v="1"/>
    <n v="21"/>
    <x v="39"/>
    <x v="0"/>
    <x v="20"/>
    <x v="1"/>
    <n v="4.3"/>
    <s v="No"/>
    <s v="Venmo"/>
    <x v="4"/>
    <s v="No"/>
    <s v="No"/>
    <n v="39"/>
    <x v="5"/>
    <x v="5"/>
  </r>
  <r>
    <x v="1864"/>
    <n v="19"/>
    <x v="0"/>
    <x v="21"/>
    <x v="3"/>
    <n v="72"/>
    <x v="5"/>
    <x v="1"/>
    <x v="17"/>
    <x v="3"/>
    <n v="3.2"/>
    <s v="No"/>
    <s v="Bank Transfer"/>
    <x v="4"/>
    <s v="No"/>
    <s v="No"/>
    <n v="21"/>
    <x v="0"/>
    <x v="3"/>
  </r>
  <r>
    <x v="1865"/>
    <n v="56"/>
    <x v="0"/>
    <x v="13"/>
    <x v="0"/>
    <n v="62"/>
    <x v="9"/>
    <x v="1"/>
    <x v="5"/>
    <x v="2"/>
    <n v="3.8"/>
    <s v="No"/>
    <s v="Venmo"/>
    <x v="5"/>
    <s v="No"/>
    <s v="No"/>
    <n v="12"/>
    <x v="4"/>
    <x v="5"/>
  </r>
  <r>
    <x v="1866"/>
    <n v="31"/>
    <x v="0"/>
    <x v="17"/>
    <x v="0"/>
    <n v="44"/>
    <x v="29"/>
    <x v="3"/>
    <x v="9"/>
    <x v="0"/>
    <n v="4.2"/>
    <s v="No"/>
    <s v="Debit Card"/>
    <x v="3"/>
    <s v="No"/>
    <s v="No"/>
    <n v="9"/>
    <x v="2"/>
    <x v="0"/>
  </r>
  <r>
    <x v="1867"/>
    <n v="45"/>
    <x v="0"/>
    <x v="11"/>
    <x v="0"/>
    <n v="52"/>
    <x v="12"/>
    <x v="2"/>
    <x v="18"/>
    <x v="3"/>
    <n v="3.4"/>
    <s v="No"/>
    <s v="Debit Card"/>
    <x v="4"/>
    <s v="No"/>
    <s v="No"/>
    <n v="20"/>
    <x v="0"/>
    <x v="3"/>
  </r>
  <r>
    <x v="1868"/>
    <n v="23"/>
    <x v="0"/>
    <x v="24"/>
    <x v="3"/>
    <n v="58"/>
    <x v="27"/>
    <x v="2"/>
    <x v="5"/>
    <x v="1"/>
    <n v="4.7"/>
    <s v="No"/>
    <s v="Bank Transfer"/>
    <x v="2"/>
    <s v="No"/>
    <s v="No"/>
    <n v="44"/>
    <x v="1"/>
    <x v="0"/>
  </r>
  <r>
    <x v="1869"/>
    <n v="18"/>
    <x v="0"/>
    <x v="0"/>
    <x v="0"/>
    <n v="77"/>
    <x v="8"/>
    <x v="1"/>
    <x v="19"/>
    <x v="1"/>
    <n v="3.9"/>
    <s v="No"/>
    <s v="PayPal"/>
    <x v="4"/>
    <s v="No"/>
    <s v="No"/>
    <n v="16"/>
    <x v="5"/>
    <x v="6"/>
  </r>
  <r>
    <x v="1870"/>
    <n v="43"/>
    <x v="0"/>
    <x v="0"/>
    <x v="0"/>
    <n v="99"/>
    <x v="5"/>
    <x v="0"/>
    <x v="10"/>
    <x v="1"/>
    <n v="4.3"/>
    <s v="No"/>
    <s v="Debit Card"/>
    <x v="5"/>
    <s v="No"/>
    <s v="No"/>
    <n v="27"/>
    <x v="5"/>
    <x v="0"/>
  </r>
  <r>
    <x v="1871"/>
    <n v="56"/>
    <x v="0"/>
    <x v="2"/>
    <x v="0"/>
    <n v="96"/>
    <x v="26"/>
    <x v="3"/>
    <x v="10"/>
    <x v="3"/>
    <n v="2.7"/>
    <s v="No"/>
    <s v="Bank Transfer"/>
    <x v="3"/>
    <s v="No"/>
    <s v="No"/>
    <n v="14"/>
    <x v="1"/>
    <x v="6"/>
  </r>
  <r>
    <x v="1872"/>
    <n v="43"/>
    <x v="0"/>
    <x v="17"/>
    <x v="0"/>
    <n v="64"/>
    <x v="29"/>
    <x v="2"/>
    <x v="12"/>
    <x v="2"/>
    <n v="4.5999999999999996"/>
    <s v="No"/>
    <s v="Credit Card"/>
    <x v="3"/>
    <s v="No"/>
    <s v="No"/>
    <n v="24"/>
    <x v="2"/>
    <x v="5"/>
  </r>
  <r>
    <x v="1873"/>
    <n v="64"/>
    <x v="0"/>
    <x v="1"/>
    <x v="0"/>
    <n v="44"/>
    <x v="48"/>
    <x v="3"/>
    <x v="16"/>
    <x v="3"/>
    <n v="2.9"/>
    <s v="No"/>
    <s v="Credit Card"/>
    <x v="0"/>
    <s v="No"/>
    <s v="No"/>
    <n v="49"/>
    <x v="4"/>
    <x v="1"/>
  </r>
  <r>
    <x v="1874"/>
    <n v="67"/>
    <x v="0"/>
    <x v="13"/>
    <x v="0"/>
    <n v="33"/>
    <x v="27"/>
    <x v="0"/>
    <x v="7"/>
    <x v="3"/>
    <n v="3.6"/>
    <s v="No"/>
    <s v="Cash"/>
    <x v="1"/>
    <s v="No"/>
    <s v="No"/>
    <n v="14"/>
    <x v="1"/>
    <x v="1"/>
  </r>
  <r>
    <x v="1875"/>
    <n v="63"/>
    <x v="0"/>
    <x v="23"/>
    <x v="1"/>
    <n v="71"/>
    <x v="30"/>
    <x v="2"/>
    <x v="18"/>
    <x v="0"/>
    <n v="3.9"/>
    <s v="No"/>
    <s v="Debit Card"/>
    <x v="2"/>
    <s v="No"/>
    <s v="No"/>
    <n v="6"/>
    <x v="2"/>
    <x v="3"/>
  </r>
  <r>
    <x v="1876"/>
    <n v="54"/>
    <x v="0"/>
    <x v="11"/>
    <x v="0"/>
    <n v="36"/>
    <x v="26"/>
    <x v="2"/>
    <x v="0"/>
    <x v="3"/>
    <n v="2.6"/>
    <s v="No"/>
    <s v="Credit Card"/>
    <x v="3"/>
    <s v="No"/>
    <s v="No"/>
    <n v="20"/>
    <x v="0"/>
    <x v="3"/>
  </r>
  <r>
    <x v="1877"/>
    <n v="69"/>
    <x v="0"/>
    <x v="24"/>
    <x v="3"/>
    <n v="62"/>
    <x v="38"/>
    <x v="0"/>
    <x v="6"/>
    <x v="3"/>
    <n v="3.6"/>
    <s v="No"/>
    <s v="Cash"/>
    <x v="0"/>
    <s v="No"/>
    <s v="No"/>
    <n v="3"/>
    <x v="2"/>
    <x v="2"/>
  </r>
  <r>
    <x v="1878"/>
    <n v="34"/>
    <x v="0"/>
    <x v="20"/>
    <x v="0"/>
    <n v="29"/>
    <x v="19"/>
    <x v="0"/>
    <x v="23"/>
    <x v="2"/>
    <n v="3.4"/>
    <s v="No"/>
    <s v="Credit Card"/>
    <x v="5"/>
    <s v="No"/>
    <s v="No"/>
    <n v="5"/>
    <x v="2"/>
    <x v="5"/>
  </r>
  <r>
    <x v="1879"/>
    <n v="56"/>
    <x v="0"/>
    <x v="17"/>
    <x v="0"/>
    <n v="33"/>
    <x v="30"/>
    <x v="0"/>
    <x v="4"/>
    <x v="1"/>
    <n v="3.5"/>
    <s v="No"/>
    <s v="Debit Card"/>
    <x v="0"/>
    <s v="No"/>
    <s v="No"/>
    <n v="46"/>
    <x v="1"/>
    <x v="4"/>
  </r>
  <r>
    <x v="1880"/>
    <n v="34"/>
    <x v="0"/>
    <x v="0"/>
    <x v="0"/>
    <n v="33"/>
    <x v="32"/>
    <x v="0"/>
    <x v="22"/>
    <x v="3"/>
    <n v="3.1"/>
    <s v="No"/>
    <s v="PayPal"/>
    <x v="4"/>
    <s v="No"/>
    <s v="No"/>
    <n v="8"/>
    <x v="5"/>
    <x v="5"/>
  </r>
  <r>
    <x v="1881"/>
    <n v="58"/>
    <x v="0"/>
    <x v="0"/>
    <x v="0"/>
    <n v="41"/>
    <x v="32"/>
    <x v="2"/>
    <x v="16"/>
    <x v="0"/>
    <n v="4.3"/>
    <s v="No"/>
    <s v="Bank Transfer"/>
    <x v="3"/>
    <s v="No"/>
    <s v="No"/>
    <n v="13"/>
    <x v="1"/>
    <x v="4"/>
  </r>
  <r>
    <x v="1882"/>
    <n v="44"/>
    <x v="0"/>
    <x v="18"/>
    <x v="3"/>
    <n v="54"/>
    <x v="30"/>
    <x v="0"/>
    <x v="24"/>
    <x v="0"/>
    <n v="5"/>
    <s v="No"/>
    <s v="Debit Card"/>
    <x v="5"/>
    <s v="No"/>
    <s v="No"/>
    <n v="25"/>
    <x v="4"/>
    <x v="3"/>
  </r>
  <r>
    <x v="1883"/>
    <n v="25"/>
    <x v="0"/>
    <x v="21"/>
    <x v="3"/>
    <n v="58"/>
    <x v="42"/>
    <x v="2"/>
    <x v="17"/>
    <x v="1"/>
    <n v="4.9000000000000004"/>
    <s v="No"/>
    <s v="PayPal"/>
    <x v="5"/>
    <s v="No"/>
    <s v="No"/>
    <n v="39"/>
    <x v="5"/>
    <x v="0"/>
  </r>
  <r>
    <x v="1884"/>
    <n v="27"/>
    <x v="0"/>
    <x v="6"/>
    <x v="0"/>
    <n v="30"/>
    <x v="28"/>
    <x v="1"/>
    <x v="6"/>
    <x v="2"/>
    <n v="4.3"/>
    <s v="No"/>
    <s v="Bank Transfer"/>
    <x v="2"/>
    <s v="No"/>
    <s v="No"/>
    <n v="15"/>
    <x v="4"/>
    <x v="4"/>
  </r>
  <r>
    <x v="1885"/>
    <n v="26"/>
    <x v="0"/>
    <x v="16"/>
    <x v="3"/>
    <n v="53"/>
    <x v="22"/>
    <x v="1"/>
    <x v="1"/>
    <x v="0"/>
    <n v="4.4000000000000004"/>
    <s v="No"/>
    <s v="Credit Card"/>
    <x v="3"/>
    <s v="No"/>
    <s v="No"/>
    <n v="35"/>
    <x v="1"/>
    <x v="5"/>
  </r>
  <r>
    <x v="1886"/>
    <n v="18"/>
    <x v="0"/>
    <x v="24"/>
    <x v="3"/>
    <n v="91"/>
    <x v="10"/>
    <x v="0"/>
    <x v="19"/>
    <x v="1"/>
    <n v="4.4000000000000004"/>
    <s v="No"/>
    <s v="Cash"/>
    <x v="2"/>
    <s v="No"/>
    <s v="No"/>
    <n v="46"/>
    <x v="1"/>
    <x v="4"/>
  </r>
  <r>
    <x v="1887"/>
    <n v="64"/>
    <x v="0"/>
    <x v="15"/>
    <x v="0"/>
    <n v="44"/>
    <x v="25"/>
    <x v="3"/>
    <x v="9"/>
    <x v="3"/>
    <n v="3.5"/>
    <s v="No"/>
    <s v="Cash"/>
    <x v="0"/>
    <s v="No"/>
    <s v="No"/>
    <n v="3"/>
    <x v="3"/>
    <x v="5"/>
  </r>
  <r>
    <x v="1888"/>
    <n v="62"/>
    <x v="0"/>
    <x v="15"/>
    <x v="0"/>
    <n v="89"/>
    <x v="45"/>
    <x v="3"/>
    <x v="2"/>
    <x v="0"/>
    <n v="3.4"/>
    <s v="No"/>
    <s v="Bank Transfer"/>
    <x v="1"/>
    <s v="No"/>
    <s v="No"/>
    <n v="48"/>
    <x v="2"/>
    <x v="1"/>
  </r>
  <r>
    <x v="1889"/>
    <n v="59"/>
    <x v="0"/>
    <x v="11"/>
    <x v="0"/>
    <n v="57"/>
    <x v="17"/>
    <x v="0"/>
    <x v="15"/>
    <x v="1"/>
    <n v="2.5"/>
    <s v="No"/>
    <s v="Debit Card"/>
    <x v="2"/>
    <s v="No"/>
    <s v="No"/>
    <n v="27"/>
    <x v="4"/>
    <x v="1"/>
  </r>
  <r>
    <x v="1890"/>
    <n v="36"/>
    <x v="0"/>
    <x v="12"/>
    <x v="3"/>
    <n v="57"/>
    <x v="11"/>
    <x v="2"/>
    <x v="12"/>
    <x v="1"/>
    <n v="3.4"/>
    <s v="No"/>
    <s v="Debit Card"/>
    <x v="5"/>
    <s v="No"/>
    <s v="No"/>
    <n v="5"/>
    <x v="2"/>
    <x v="1"/>
  </r>
  <r>
    <x v="1891"/>
    <n v="69"/>
    <x v="0"/>
    <x v="16"/>
    <x v="3"/>
    <n v="74"/>
    <x v="13"/>
    <x v="2"/>
    <x v="0"/>
    <x v="2"/>
    <n v="2.6"/>
    <s v="No"/>
    <s v="Venmo"/>
    <x v="2"/>
    <s v="No"/>
    <s v="No"/>
    <n v="48"/>
    <x v="5"/>
    <x v="3"/>
  </r>
  <r>
    <x v="1892"/>
    <n v="39"/>
    <x v="0"/>
    <x v="14"/>
    <x v="2"/>
    <n v="30"/>
    <x v="18"/>
    <x v="2"/>
    <x v="24"/>
    <x v="3"/>
    <n v="4.5999999999999996"/>
    <s v="No"/>
    <s v="Bank Transfer"/>
    <x v="4"/>
    <s v="No"/>
    <s v="No"/>
    <n v="12"/>
    <x v="0"/>
    <x v="1"/>
  </r>
  <r>
    <x v="1893"/>
    <n v="28"/>
    <x v="0"/>
    <x v="10"/>
    <x v="0"/>
    <n v="20"/>
    <x v="12"/>
    <x v="0"/>
    <x v="16"/>
    <x v="2"/>
    <n v="3.7"/>
    <s v="No"/>
    <s v="Venmo"/>
    <x v="0"/>
    <s v="No"/>
    <s v="No"/>
    <n v="10"/>
    <x v="3"/>
    <x v="0"/>
  </r>
  <r>
    <x v="1894"/>
    <n v="42"/>
    <x v="0"/>
    <x v="15"/>
    <x v="0"/>
    <n v="90"/>
    <x v="28"/>
    <x v="2"/>
    <x v="7"/>
    <x v="3"/>
    <n v="2.5"/>
    <s v="No"/>
    <s v="Credit Card"/>
    <x v="1"/>
    <s v="No"/>
    <s v="No"/>
    <n v="48"/>
    <x v="5"/>
    <x v="4"/>
  </r>
  <r>
    <x v="1895"/>
    <n v="31"/>
    <x v="0"/>
    <x v="2"/>
    <x v="0"/>
    <n v="61"/>
    <x v="47"/>
    <x v="0"/>
    <x v="21"/>
    <x v="3"/>
    <n v="4.5"/>
    <s v="No"/>
    <s v="Debit Card"/>
    <x v="0"/>
    <s v="No"/>
    <s v="No"/>
    <n v="3"/>
    <x v="5"/>
    <x v="5"/>
  </r>
  <r>
    <x v="1896"/>
    <n v="57"/>
    <x v="0"/>
    <x v="3"/>
    <x v="1"/>
    <n v="51"/>
    <x v="22"/>
    <x v="2"/>
    <x v="9"/>
    <x v="3"/>
    <n v="2.9"/>
    <s v="No"/>
    <s v="Cash"/>
    <x v="3"/>
    <s v="No"/>
    <s v="No"/>
    <n v="19"/>
    <x v="0"/>
    <x v="5"/>
  </r>
  <r>
    <x v="1897"/>
    <n v="53"/>
    <x v="0"/>
    <x v="12"/>
    <x v="3"/>
    <n v="97"/>
    <x v="29"/>
    <x v="0"/>
    <x v="11"/>
    <x v="0"/>
    <n v="2.9"/>
    <s v="No"/>
    <s v="Venmo"/>
    <x v="1"/>
    <s v="No"/>
    <s v="No"/>
    <n v="11"/>
    <x v="5"/>
    <x v="0"/>
  </r>
  <r>
    <x v="1898"/>
    <n v="59"/>
    <x v="0"/>
    <x v="13"/>
    <x v="0"/>
    <n v="97"/>
    <x v="21"/>
    <x v="0"/>
    <x v="23"/>
    <x v="3"/>
    <n v="3.5"/>
    <s v="No"/>
    <s v="PayPal"/>
    <x v="2"/>
    <s v="No"/>
    <s v="No"/>
    <n v="25"/>
    <x v="0"/>
    <x v="5"/>
  </r>
  <r>
    <x v="1899"/>
    <n v="32"/>
    <x v="0"/>
    <x v="6"/>
    <x v="0"/>
    <n v="40"/>
    <x v="14"/>
    <x v="0"/>
    <x v="1"/>
    <x v="0"/>
    <n v="4.2"/>
    <s v="No"/>
    <s v="Venmo"/>
    <x v="5"/>
    <s v="No"/>
    <s v="No"/>
    <n v="42"/>
    <x v="3"/>
    <x v="1"/>
  </r>
  <r>
    <x v="1900"/>
    <n v="65"/>
    <x v="0"/>
    <x v="16"/>
    <x v="3"/>
    <n v="85"/>
    <x v="44"/>
    <x v="1"/>
    <x v="24"/>
    <x v="2"/>
    <n v="3.3"/>
    <s v="No"/>
    <s v="Debit Card"/>
    <x v="1"/>
    <s v="No"/>
    <s v="No"/>
    <n v="34"/>
    <x v="1"/>
    <x v="3"/>
  </r>
  <r>
    <x v="1901"/>
    <n v="56"/>
    <x v="0"/>
    <x v="20"/>
    <x v="0"/>
    <n v="76"/>
    <x v="28"/>
    <x v="1"/>
    <x v="19"/>
    <x v="0"/>
    <n v="3.9"/>
    <s v="No"/>
    <s v="Venmo"/>
    <x v="5"/>
    <s v="No"/>
    <s v="No"/>
    <n v="50"/>
    <x v="1"/>
    <x v="3"/>
  </r>
  <r>
    <x v="1902"/>
    <n v="31"/>
    <x v="0"/>
    <x v="3"/>
    <x v="1"/>
    <n v="22"/>
    <x v="35"/>
    <x v="1"/>
    <x v="8"/>
    <x v="1"/>
    <n v="5"/>
    <s v="No"/>
    <s v="Bank Transfer"/>
    <x v="5"/>
    <s v="No"/>
    <s v="No"/>
    <n v="21"/>
    <x v="0"/>
    <x v="5"/>
  </r>
  <r>
    <x v="1903"/>
    <n v="59"/>
    <x v="0"/>
    <x v="13"/>
    <x v="0"/>
    <n v="63"/>
    <x v="17"/>
    <x v="2"/>
    <x v="9"/>
    <x v="2"/>
    <n v="3.3"/>
    <s v="No"/>
    <s v="Bank Transfer"/>
    <x v="3"/>
    <s v="No"/>
    <s v="No"/>
    <n v="37"/>
    <x v="4"/>
    <x v="1"/>
  </r>
  <r>
    <x v="1904"/>
    <n v="22"/>
    <x v="0"/>
    <x v="17"/>
    <x v="0"/>
    <n v="71"/>
    <x v="22"/>
    <x v="1"/>
    <x v="5"/>
    <x v="1"/>
    <n v="4.2"/>
    <s v="No"/>
    <s v="PayPal"/>
    <x v="1"/>
    <s v="No"/>
    <s v="No"/>
    <n v="46"/>
    <x v="1"/>
    <x v="5"/>
  </r>
  <r>
    <x v="1905"/>
    <n v="47"/>
    <x v="0"/>
    <x v="23"/>
    <x v="1"/>
    <n v="35"/>
    <x v="37"/>
    <x v="2"/>
    <x v="11"/>
    <x v="2"/>
    <n v="4.9000000000000004"/>
    <s v="No"/>
    <s v="Debit Card"/>
    <x v="4"/>
    <s v="No"/>
    <s v="No"/>
    <n v="14"/>
    <x v="4"/>
    <x v="0"/>
  </r>
  <r>
    <x v="1906"/>
    <n v="23"/>
    <x v="0"/>
    <x v="21"/>
    <x v="3"/>
    <n v="30"/>
    <x v="34"/>
    <x v="2"/>
    <x v="14"/>
    <x v="1"/>
    <n v="4.5999999999999996"/>
    <s v="No"/>
    <s v="Bank Transfer"/>
    <x v="4"/>
    <s v="No"/>
    <s v="No"/>
    <n v="24"/>
    <x v="3"/>
    <x v="0"/>
  </r>
  <r>
    <x v="1907"/>
    <n v="69"/>
    <x v="0"/>
    <x v="11"/>
    <x v="0"/>
    <n v="74"/>
    <x v="35"/>
    <x v="0"/>
    <x v="20"/>
    <x v="3"/>
    <n v="4.8"/>
    <s v="No"/>
    <s v="Cash"/>
    <x v="5"/>
    <s v="No"/>
    <s v="No"/>
    <n v="36"/>
    <x v="2"/>
    <x v="6"/>
  </r>
  <r>
    <x v="1908"/>
    <n v="18"/>
    <x v="0"/>
    <x v="18"/>
    <x v="3"/>
    <n v="71"/>
    <x v="42"/>
    <x v="3"/>
    <x v="4"/>
    <x v="0"/>
    <n v="2.7"/>
    <s v="No"/>
    <s v="Credit Card"/>
    <x v="2"/>
    <s v="No"/>
    <s v="No"/>
    <n v="19"/>
    <x v="5"/>
    <x v="4"/>
  </r>
  <r>
    <x v="1909"/>
    <n v="50"/>
    <x v="0"/>
    <x v="1"/>
    <x v="0"/>
    <n v="84"/>
    <x v="0"/>
    <x v="1"/>
    <x v="13"/>
    <x v="1"/>
    <n v="4.3"/>
    <s v="No"/>
    <s v="PayPal"/>
    <x v="5"/>
    <s v="No"/>
    <s v="No"/>
    <n v="12"/>
    <x v="2"/>
    <x v="5"/>
  </r>
  <r>
    <x v="1910"/>
    <n v="29"/>
    <x v="0"/>
    <x v="3"/>
    <x v="1"/>
    <n v="38"/>
    <x v="14"/>
    <x v="1"/>
    <x v="22"/>
    <x v="3"/>
    <n v="3.8"/>
    <s v="No"/>
    <s v="Venmo"/>
    <x v="0"/>
    <s v="No"/>
    <s v="No"/>
    <n v="13"/>
    <x v="5"/>
    <x v="3"/>
  </r>
  <r>
    <x v="1911"/>
    <n v="65"/>
    <x v="0"/>
    <x v="16"/>
    <x v="3"/>
    <n v="81"/>
    <x v="28"/>
    <x v="2"/>
    <x v="0"/>
    <x v="1"/>
    <n v="4.9000000000000004"/>
    <s v="No"/>
    <s v="Credit Card"/>
    <x v="0"/>
    <s v="No"/>
    <s v="No"/>
    <n v="32"/>
    <x v="5"/>
    <x v="4"/>
  </r>
  <r>
    <x v="1912"/>
    <n v="29"/>
    <x v="0"/>
    <x v="1"/>
    <x v="0"/>
    <n v="56"/>
    <x v="24"/>
    <x v="1"/>
    <x v="4"/>
    <x v="0"/>
    <n v="3.4"/>
    <s v="No"/>
    <s v="Cash"/>
    <x v="4"/>
    <s v="No"/>
    <s v="No"/>
    <n v="5"/>
    <x v="2"/>
    <x v="4"/>
  </r>
  <r>
    <x v="1913"/>
    <n v="49"/>
    <x v="0"/>
    <x v="11"/>
    <x v="0"/>
    <n v="48"/>
    <x v="0"/>
    <x v="2"/>
    <x v="15"/>
    <x v="0"/>
    <n v="3.6"/>
    <s v="No"/>
    <s v="Venmo"/>
    <x v="0"/>
    <s v="No"/>
    <s v="No"/>
    <n v="29"/>
    <x v="1"/>
    <x v="2"/>
  </r>
  <r>
    <x v="1914"/>
    <n v="28"/>
    <x v="0"/>
    <x v="6"/>
    <x v="0"/>
    <n v="97"/>
    <x v="29"/>
    <x v="0"/>
    <x v="14"/>
    <x v="3"/>
    <n v="3.4"/>
    <s v="No"/>
    <s v="Venmo"/>
    <x v="3"/>
    <s v="No"/>
    <s v="No"/>
    <n v="40"/>
    <x v="2"/>
    <x v="0"/>
  </r>
  <r>
    <x v="1915"/>
    <n v="51"/>
    <x v="0"/>
    <x v="21"/>
    <x v="3"/>
    <n v="74"/>
    <x v="15"/>
    <x v="2"/>
    <x v="23"/>
    <x v="3"/>
    <n v="4.7"/>
    <s v="No"/>
    <s v="PayPal"/>
    <x v="4"/>
    <s v="No"/>
    <s v="No"/>
    <n v="44"/>
    <x v="1"/>
    <x v="1"/>
  </r>
  <r>
    <x v="1916"/>
    <n v="26"/>
    <x v="0"/>
    <x v="15"/>
    <x v="0"/>
    <n v="50"/>
    <x v="39"/>
    <x v="1"/>
    <x v="19"/>
    <x v="0"/>
    <n v="3"/>
    <s v="No"/>
    <s v="PayPal"/>
    <x v="2"/>
    <s v="No"/>
    <s v="No"/>
    <n v="3"/>
    <x v="5"/>
    <x v="4"/>
  </r>
  <r>
    <x v="1917"/>
    <n v="38"/>
    <x v="0"/>
    <x v="11"/>
    <x v="0"/>
    <n v="71"/>
    <x v="11"/>
    <x v="0"/>
    <x v="13"/>
    <x v="0"/>
    <n v="3.4"/>
    <s v="No"/>
    <s v="Venmo"/>
    <x v="1"/>
    <s v="No"/>
    <s v="No"/>
    <n v="35"/>
    <x v="3"/>
    <x v="4"/>
  </r>
  <r>
    <x v="1918"/>
    <n v="35"/>
    <x v="0"/>
    <x v="11"/>
    <x v="0"/>
    <n v="33"/>
    <x v="37"/>
    <x v="1"/>
    <x v="7"/>
    <x v="2"/>
    <n v="4.5999999999999996"/>
    <s v="No"/>
    <s v="PayPal"/>
    <x v="3"/>
    <s v="No"/>
    <s v="No"/>
    <n v="33"/>
    <x v="5"/>
    <x v="5"/>
  </r>
  <r>
    <x v="1919"/>
    <n v="34"/>
    <x v="0"/>
    <x v="21"/>
    <x v="3"/>
    <n v="56"/>
    <x v="41"/>
    <x v="2"/>
    <x v="8"/>
    <x v="2"/>
    <n v="3.1"/>
    <s v="No"/>
    <s v="Credit Card"/>
    <x v="0"/>
    <s v="No"/>
    <s v="No"/>
    <n v="20"/>
    <x v="3"/>
    <x v="4"/>
  </r>
  <r>
    <x v="1920"/>
    <n v="51"/>
    <x v="0"/>
    <x v="0"/>
    <x v="0"/>
    <n v="84"/>
    <x v="39"/>
    <x v="2"/>
    <x v="7"/>
    <x v="1"/>
    <n v="2.8"/>
    <s v="No"/>
    <s v="Bank Transfer"/>
    <x v="3"/>
    <s v="No"/>
    <s v="No"/>
    <n v="40"/>
    <x v="1"/>
    <x v="6"/>
  </r>
  <r>
    <x v="1921"/>
    <n v="47"/>
    <x v="0"/>
    <x v="5"/>
    <x v="0"/>
    <n v="36"/>
    <x v="49"/>
    <x v="2"/>
    <x v="14"/>
    <x v="3"/>
    <n v="3.5"/>
    <s v="No"/>
    <s v="Cash"/>
    <x v="5"/>
    <s v="No"/>
    <s v="No"/>
    <n v="13"/>
    <x v="0"/>
    <x v="2"/>
  </r>
  <r>
    <x v="1922"/>
    <n v="18"/>
    <x v="0"/>
    <x v="24"/>
    <x v="3"/>
    <n v="63"/>
    <x v="0"/>
    <x v="1"/>
    <x v="15"/>
    <x v="2"/>
    <n v="4.5999999999999996"/>
    <s v="No"/>
    <s v="PayPal"/>
    <x v="3"/>
    <s v="No"/>
    <s v="No"/>
    <n v="9"/>
    <x v="3"/>
    <x v="5"/>
  </r>
  <r>
    <x v="1923"/>
    <n v="64"/>
    <x v="0"/>
    <x v="3"/>
    <x v="1"/>
    <n v="36"/>
    <x v="43"/>
    <x v="3"/>
    <x v="24"/>
    <x v="2"/>
    <n v="4.3"/>
    <s v="No"/>
    <s v="PayPal"/>
    <x v="3"/>
    <s v="No"/>
    <s v="No"/>
    <n v="7"/>
    <x v="1"/>
    <x v="2"/>
  </r>
  <r>
    <x v="1924"/>
    <n v="30"/>
    <x v="0"/>
    <x v="14"/>
    <x v="2"/>
    <n v="63"/>
    <x v="49"/>
    <x v="2"/>
    <x v="0"/>
    <x v="3"/>
    <n v="4.8"/>
    <s v="No"/>
    <s v="Venmo"/>
    <x v="1"/>
    <s v="No"/>
    <s v="No"/>
    <n v="42"/>
    <x v="3"/>
    <x v="3"/>
  </r>
  <r>
    <x v="1925"/>
    <n v="59"/>
    <x v="0"/>
    <x v="4"/>
    <x v="1"/>
    <n v="32"/>
    <x v="40"/>
    <x v="0"/>
    <x v="13"/>
    <x v="0"/>
    <n v="2.9"/>
    <s v="No"/>
    <s v="Venmo"/>
    <x v="0"/>
    <s v="No"/>
    <s v="No"/>
    <n v="44"/>
    <x v="2"/>
    <x v="0"/>
  </r>
  <r>
    <x v="1926"/>
    <n v="66"/>
    <x v="0"/>
    <x v="21"/>
    <x v="3"/>
    <n v="93"/>
    <x v="35"/>
    <x v="2"/>
    <x v="5"/>
    <x v="1"/>
    <n v="3"/>
    <s v="No"/>
    <s v="Venmo"/>
    <x v="0"/>
    <s v="No"/>
    <s v="No"/>
    <n v="6"/>
    <x v="3"/>
    <x v="2"/>
  </r>
  <r>
    <x v="1927"/>
    <n v="40"/>
    <x v="0"/>
    <x v="13"/>
    <x v="0"/>
    <n v="29"/>
    <x v="20"/>
    <x v="2"/>
    <x v="6"/>
    <x v="2"/>
    <n v="2.9"/>
    <s v="No"/>
    <s v="Debit Card"/>
    <x v="3"/>
    <s v="No"/>
    <s v="No"/>
    <n v="8"/>
    <x v="1"/>
    <x v="6"/>
  </r>
  <r>
    <x v="1928"/>
    <n v="25"/>
    <x v="0"/>
    <x v="12"/>
    <x v="3"/>
    <n v="92"/>
    <x v="16"/>
    <x v="1"/>
    <x v="12"/>
    <x v="2"/>
    <n v="3.7"/>
    <s v="No"/>
    <s v="PayPal"/>
    <x v="3"/>
    <s v="No"/>
    <s v="No"/>
    <n v="10"/>
    <x v="3"/>
    <x v="1"/>
  </r>
  <r>
    <x v="1929"/>
    <n v="59"/>
    <x v="0"/>
    <x v="2"/>
    <x v="0"/>
    <n v="33"/>
    <x v="11"/>
    <x v="0"/>
    <x v="18"/>
    <x v="3"/>
    <n v="4.7"/>
    <s v="No"/>
    <s v="Debit Card"/>
    <x v="3"/>
    <s v="No"/>
    <s v="No"/>
    <n v="46"/>
    <x v="0"/>
    <x v="3"/>
  </r>
  <r>
    <x v="1930"/>
    <n v="66"/>
    <x v="0"/>
    <x v="13"/>
    <x v="0"/>
    <n v="52"/>
    <x v="17"/>
    <x v="0"/>
    <x v="2"/>
    <x v="1"/>
    <n v="3.5"/>
    <s v="No"/>
    <s v="Bank Transfer"/>
    <x v="5"/>
    <s v="No"/>
    <s v="No"/>
    <n v="26"/>
    <x v="1"/>
    <x v="1"/>
  </r>
  <r>
    <x v="1931"/>
    <n v="54"/>
    <x v="0"/>
    <x v="16"/>
    <x v="3"/>
    <n v="42"/>
    <x v="26"/>
    <x v="1"/>
    <x v="8"/>
    <x v="1"/>
    <n v="2.7"/>
    <s v="No"/>
    <s v="PayPal"/>
    <x v="5"/>
    <s v="No"/>
    <s v="No"/>
    <n v="6"/>
    <x v="5"/>
    <x v="6"/>
  </r>
  <r>
    <x v="1932"/>
    <n v="42"/>
    <x v="0"/>
    <x v="15"/>
    <x v="0"/>
    <n v="36"/>
    <x v="33"/>
    <x v="2"/>
    <x v="3"/>
    <x v="1"/>
    <n v="5"/>
    <s v="No"/>
    <s v="Cash"/>
    <x v="1"/>
    <s v="No"/>
    <s v="No"/>
    <n v="47"/>
    <x v="2"/>
    <x v="6"/>
  </r>
  <r>
    <x v="1933"/>
    <n v="48"/>
    <x v="0"/>
    <x v="3"/>
    <x v="1"/>
    <n v="67"/>
    <x v="6"/>
    <x v="0"/>
    <x v="10"/>
    <x v="2"/>
    <n v="4.0999999999999996"/>
    <s v="No"/>
    <s v="Cash"/>
    <x v="2"/>
    <s v="No"/>
    <s v="No"/>
    <n v="28"/>
    <x v="0"/>
    <x v="2"/>
  </r>
  <r>
    <x v="1934"/>
    <n v="34"/>
    <x v="0"/>
    <x v="14"/>
    <x v="2"/>
    <n v="43"/>
    <x v="49"/>
    <x v="0"/>
    <x v="9"/>
    <x v="0"/>
    <n v="2.7"/>
    <s v="No"/>
    <s v="Debit Card"/>
    <x v="1"/>
    <s v="No"/>
    <s v="No"/>
    <n v="23"/>
    <x v="4"/>
    <x v="2"/>
  </r>
  <r>
    <x v="1935"/>
    <n v="19"/>
    <x v="0"/>
    <x v="0"/>
    <x v="0"/>
    <n v="68"/>
    <x v="17"/>
    <x v="3"/>
    <x v="10"/>
    <x v="1"/>
    <n v="4.8"/>
    <s v="No"/>
    <s v="Debit Card"/>
    <x v="1"/>
    <s v="No"/>
    <s v="No"/>
    <n v="45"/>
    <x v="1"/>
    <x v="0"/>
  </r>
  <r>
    <x v="1936"/>
    <n v="70"/>
    <x v="0"/>
    <x v="16"/>
    <x v="3"/>
    <n v="60"/>
    <x v="46"/>
    <x v="1"/>
    <x v="11"/>
    <x v="2"/>
    <n v="4.3"/>
    <s v="No"/>
    <s v="PayPal"/>
    <x v="4"/>
    <s v="No"/>
    <s v="No"/>
    <n v="44"/>
    <x v="3"/>
    <x v="6"/>
  </r>
  <r>
    <x v="1937"/>
    <n v="43"/>
    <x v="0"/>
    <x v="20"/>
    <x v="0"/>
    <n v="53"/>
    <x v="12"/>
    <x v="2"/>
    <x v="8"/>
    <x v="2"/>
    <n v="4.5"/>
    <s v="No"/>
    <s v="Venmo"/>
    <x v="4"/>
    <s v="No"/>
    <s v="No"/>
    <n v="11"/>
    <x v="4"/>
    <x v="5"/>
  </r>
  <r>
    <x v="1938"/>
    <n v="46"/>
    <x v="0"/>
    <x v="2"/>
    <x v="0"/>
    <n v="23"/>
    <x v="0"/>
    <x v="0"/>
    <x v="24"/>
    <x v="1"/>
    <n v="3.8"/>
    <s v="No"/>
    <s v="Bank Transfer"/>
    <x v="3"/>
    <s v="No"/>
    <s v="No"/>
    <n v="39"/>
    <x v="5"/>
    <x v="4"/>
  </r>
  <r>
    <x v="1939"/>
    <n v="66"/>
    <x v="0"/>
    <x v="24"/>
    <x v="3"/>
    <n v="57"/>
    <x v="31"/>
    <x v="0"/>
    <x v="23"/>
    <x v="0"/>
    <n v="3.7"/>
    <s v="No"/>
    <s v="Bank Transfer"/>
    <x v="5"/>
    <s v="No"/>
    <s v="No"/>
    <n v="20"/>
    <x v="3"/>
    <x v="6"/>
  </r>
  <r>
    <x v="1940"/>
    <n v="50"/>
    <x v="0"/>
    <x v="19"/>
    <x v="3"/>
    <n v="89"/>
    <x v="29"/>
    <x v="0"/>
    <x v="0"/>
    <x v="3"/>
    <n v="3.9"/>
    <s v="No"/>
    <s v="Venmo"/>
    <x v="4"/>
    <s v="No"/>
    <s v="No"/>
    <n v="48"/>
    <x v="3"/>
    <x v="0"/>
  </r>
  <r>
    <x v="1941"/>
    <n v="55"/>
    <x v="0"/>
    <x v="9"/>
    <x v="1"/>
    <n v="99"/>
    <x v="34"/>
    <x v="3"/>
    <x v="15"/>
    <x v="0"/>
    <n v="3.3"/>
    <s v="No"/>
    <s v="PayPal"/>
    <x v="3"/>
    <s v="No"/>
    <s v="No"/>
    <n v="46"/>
    <x v="2"/>
    <x v="3"/>
  </r>
  <r>
    <x v="1942"/>
    <n v="63"/>
    <x v="0"/>
    <x v="13"/>
    <x v="0"/>
    <n v="28"/>
    <x v="15"/>
    <x v="2"/>
    <x v="17"/>
    <x v="3"/>
    <n v="3.4"/>
    <s v="No"/>
    <s v="Credit Card"/>
    <x v="0"/>
    <s v="No"/>
    <s v="No"/>
    <n v="22"/>
    <x v="3"/>
    <x v="5"/>
  </r>
  <r>
    <x v="1943"/>
    <n v="32"/>
    <x v="0"/>
    <x v="20"/>
    <x v="0"/>
    <n v="53"/>
    <x v="48"/>
    <x v="0"/>
    <x v="10"/>
    <x v="2"/>
    <n v="3.8"/>
    <s v="No"/>
    <s v="Debit Card"/>
    <x v="2"/>
    <s v="No"/>
    <s v="No"/>
    <n v="45"/>
    <x v="1"/>
    <x v="2"/>
  </r>
  <r>
    <x v="1944"/>
    <n v="30"/>
    <x v="0"/>
    <x v="15"/>
    <x v="0"/>
    <n v="45"/>
    <x v="10"/>
    <x v="2"/>
    <x v="9"/>
    <x v="0"/>
    <n v="2.7"/>
    <s v="No"/>
    <s v="Debit Card"/>
    <x v="1"/>
    <s v="No"/>
    <s v="No"/>
    <n v="49"/>
    <x v="1"/>
    <x v="6"/>
  </r>
  <r>
    <x v="1945"/>
    <n v="35"/>
    <x v="0"/>
    <x v="15"/>
    <x v="0"/>
    <n v="38"/>
    <x v="42"/>
    <x v="2"/>
    <x v="9"/>
    <x v="0"/>
    <n v="2.9"/>
    <s v="No"/>
    <s v="Debit Card"/>
    <x v="4"/>
    <s v="No"/>
    <s v="No"/>
    <n v="9"/>
    <x v="2"/>
    <x v="6"/>
  </r>
  <r>
    <x v="1946"/>
    <n v="59"/>
    <x v="0"/>
    <x v="13"/>
    <x v="0"/>
    <n v="49"/>
    <x v="7"/>
    <x v="2"/>
    <x v="3"/>
    <x v="2"/>
    <n v="4.5"/>
    <s v="No"/>
    <s v="Bank Transfer"/>
    <x v="3"/>
    <s v="No"/>
    <s v="No"/>
    <n v="41"/>
    <x v="2"/>
    <x v="3"/>
  </r>
  <r>
    <x v="1947"/>
    <n v="59"/>
    <x v="0"/>
    <x v="5"/>
    <x v="0"/>
    <n v="32"/>
    <x v="14"/>
    <x v="2"/>
    <x v="0"/>
    <x v="2"/>
    <n v="2.6"/>
    <s v="No"/>
    <s v="Debit Card"/>
    <x v="5"/>
    <s v="No"/>
    <s v="No"/>
    <n v="2"/>
    <x v="3"/>
    <x v="5"/>
  </r>
  <r>
    <x v="1948"/>
    <n v="54"/>
    <x v="0"/>
    <x v="17"/>
    <x v="0"/>
    <n v="37"/>
    <x v="39"/>
    <x v="0"/>
    <x v="18"/>
    <x v="0"/>
    <n v="3.1"/>
    <s v="No"/>
    <s v="Debit Card"/>
    <x v="2"/>
    <s v="No"/>
    <s v="No"/>
    <n v="39"/>
    <x v="3"/>
    <x v="4"/>
  </r>
  <r>
    <x v="1949"/>
    <n v="63"/>
    <x v="0"/>
    <x v="10"/>
    <x v="0"/>
    <n v="80"/>
    <x v="43"/>
    <x v="0"/>
    <x v="0"/>
    <x v="0"/>
    <n v="4.7"/>
    <s v="No"/>
    <s v="Venmo"/>
    <x v="5"/>
    <s v="No"/>
    <s v="No"/>
    <n v="12"/>
    <x v="3"/>
    <x v="3"/>
  </r>
  <r>
    <x v="1950"/>
    <n v="43"/>
    <x v="0"/>
    <x v="21"/>
    <x v="3"/>
    <n v="78"/>
    <x v="10"/>
    <x v="0"/>
    <x v="24"/>
    <x v="2"/>
    <n v="4.5999999999999996"/>
    <s v="No"/>
    <s v="Cash"/>
    <x v="1"/>
    <s v="No"/>
    <s v="No"/>
    <n v="26"/>
    <x v="3"/>
    <x v="6"/>
  </r>
  <r>
    <x v="1951"/>
    <n v="33"/>
    <x v="0"/>
    <x v="24"/>
    <x v="3"/>
    <n v="53"/>
    <x v="39"/>
    <x v="0"/>
    <x v="9"/>
    <x v="2"/>
    <n v="2.7"/>
    <s v="No"/>
    <s v="Bank Transfer"/>
    <x v="2"/>
    <s v="No"/>
    <s v="No"/>
    <n v="32"/>
    <x v="4"/>
    <x v="4"/>
  </r>
  <r>
    <x v="1952"/>
    <n v="57"/>
    <x v="0"/>
    <x v="9"/>
    <x v="1"/>
    <n v="82"/>
    <x v="33"/>
    <x v="0"/>
    <x v="22"/>
    <x v="2"/>
    <n v="4.5999999999999996"/>
    <s v="No"/>
    <s v="PayPal"/>
    <x v="4"/>
    <s v="No"/>
    <s v="No"/>
    <n v="50"/>
    <x v="1"/>
    <x v="4"/>
  </r>
  <r>
    <x v="1953"/>
    <n v="25"/>
    <x v="0"/>
    <x v="11"/>
    <x v="0"/>
    <n v="33"/>
    <x v="24"/>
    <x v="3"/>
    <x v="14"/>
    <x v="1"/>
    <n v="4.8"/>
    <s v="No"/>
    <s v="Cash"/>
    <x v="3"/>
    <s v="No"/>
    <s v="No"/>
    <n v="3"/>
    <x v="3"/>
    <x v="0"/>
  </r>
  <r>
    <x v="1954"/>
    <n v="26"/>
    <x v="0"/>
    <x v="24"/>
    <x v="3"/>
    <n v="77"/>
    <x v="24"/>
    <x v="2"/>
    <x v="6"/>
    <x v="0"/>
    <n v="4.2"/>
    <s v="No"/>
    <s v="Bank Transfer"/>
    <x v="1"/>
    <s v="No"/>
    <s v="No"/>
    <n v="3"/>
    <x v="0"/>
    <x v="3"/>
  </r>
  <r>
    <x v="1955"/>
    <n v="50"/>
    <x v="0"/>
    <x v="15"/>
    <x v="0"/>
    <n v="56"/>
    <x v="1"/>
    <x v="2"/>
    <x v="6"/>
    <x v="0"/>
    <n v="4.9000000000000004"/>
    <s v="No"/>
    <s v="Credit Card"/>
    <x v="0"/>
    <s v="No"/>
    <s v="No"/>
    <n v="37"/>
    <x v="1"/>
    <x v="5"/>
  </r>
  <r>
    <x v="1956"/>
    <n v="70"/>
    <x v="0"/>
    <x v="20"/>
    <x v="0"/>
    <n v="37"/>
    <x v="19"/>
    <x v="2"/>
    <x v="6"/>
    <x v="0"/>
    <n v="4.9000000000000004"/>
    <s v="No"/>
    <s v="Cash"/>
    <x v="0"/>
    <s v="No"/>
    <s v="No"/>
    <n v="20"/>
    <x v="2"/>
    <x v="0"/>
  </r>
  <r>
    <x v="1957"/>
    <n v="68"/>
    <x v="0"/>
    <x v="24"/>
    <x v="3"/>
    <n v="54"/>
    <x v="36"/>
    <x v="2"/>
    <x v="17"/>
    <x v="1"/>
    <n v="4.5"/>
    <s v="No"/>
    <s v="Venmo"/>
    <x v="5"/>
    <s v="No"/>
    <s v="No"/>
    <n v="26"/>
    <x v="1"/>
    <x v="4"/>
  </r>
  <r>
    <x v="1958"/>
    <n v="39"/>
    <x v="0"/>
    <x v="6"/>
    <x v="0"/>
    <n v="67"/>
    <x v="22"/>
    <x v="2"/>
    <x v="0"/>
    <x v="0"/>
    <n v="2.7"/>
    <s v="No"/>
    <s v="Cash"/>
    <x v="5"/>
    <s v="No"/>
    <s v="No"/>
    <n v="47"/>
    <x v="1"/>
    <x v="3"/>
  </r>
  <r>
    <x v="1959"/>
    <n v="46"/>
    <x v="0"/>
    <x v="9"/>
    <x v="1"/>
    <n v="90"/>
    <x v="24"/>
    <x v="2"/>
    <x v="3"/>
    <x v="3"/>
    <n v="3.1"/>
    <s v="No"/>
    <s v="Credit Card"/>
    <x v="5"/>
    <s v="No"/>
    <s v="No"/>
    <n v="7"/>
    <x v="2"/>
    <x v="6"/>
  </r>
  <r>
    <x v="1960"/>
    <n v="57"/>
    <x v="0"/>
    <x v="2"/>
    <x v="0"/>
    <n v="72"/>
    <x v="2"/>
    <x v="0"/>
    <x v="16"/>
    <x v="2"/>
    <n v="3.3"/>
    <s v="No"/>
    <s v="Bank Transfer"/>
    <x v="4"/>
    <s v="No"/>
    <s v="No"/>
    <n v="40"/>
    <x v="2"/>
    <x v="2"/>
  </r>
  <r>
    <x v="1961"/>
    <n v="47"/>
    <x v="0"/>
    <x v="23"/>
    <x v="1"/>
    <n v="59"/>
    <x v="22"/>
    <x v="0"/>
    <x v="13"/>
    <x v="2"/>
    <n v="2.6"/>
    <s v="No"/>
    <s v="Cash"/>
    <x v="1"/>
    <s v="No"/>
    <s v="No"/>
    <n v="45"/>
    <x v="5"/>
    <x v="3"/>
  </r>
  <r>
    <x v="1962"/>
    <n v="40"/>
    <x v="0"/>
    <x v="19"/>
    <x v="3"/>
    <n v="45"/>
    <x v="44"/>
    <x v="2"/>
    <x v="5"/>
    <x v="3"/>
    <n v="4.4000000000000004"/>
    <s v="No"/>
    <s v="Debit Card"/>
    <x v="3"/>
    <s v="No"/>
    <s v="No"/>
    <n v="20"/>
    <x v="3"/>
    <x v="0"/>
  </r>
  <r>
    <x v="1963"/>
    <n v="52"/>
    <x v="0"/>
    <x v="6"/>
    <x v="0"/>
    <n v="30"/>
    <x v="49"/>
    <x v="0"/>
    <x v="6"/>
    <x v="1"/>
    <n v="3.9"/>
    <s v="No"/>
    <s v="Bank Transfer"/>
    <x v="3"/>
    <s v="No"/>
    <s v="No"/>
    <n v="11"/>
    <x v="2"/>
    <x v="1"/>
  </r>
  <r>
    <x v="1964"/>
    <n v="40"/>
    <x v="0"/>
    <x v="13"/>
    <x v="0"/>
    <n v="51"/>
    <x v="8"/>
    <x v="1"/>
    <x v="17"/>
    <x v="2"/>
    <n v="4.5999999999999996"/>
    <s v="No"/>
    <s v="PayPal"/>
    <x v="0"/>
    <s v="No"/>
    <s v="No"/>
    <n v="50"/>
    <x v="5"/>
    <x v="5"/>
  </r>
  <r>
    <x v="1965"/>
    <n v="67"/>
    <x v="0"/>
    <x v="1"/>
    <x v="0"/>
    <n v="90"/>
    <x v="27"/>
    <x v="2"/>
    <x v="3"/>
    <x v="3"/>
    <n v="4.9000000000000004"/>
    <s v="No"/>
    <s v="Venmo"/>
    <x v="0"/>
    <s v="No"/>
    <s v="No"/>
    <n v="25"/>
    <x v="5"/>
    <x v="3"/>
  </r>
  <r>
    <x v="1966"/>
    <n v="67"/>
    <x v="0"/>
    <x v="14"/>
    <x v="2"/>
    <n v="95"/>
    <x v="27"/>
    <x v="3"/>
    <x v="7"/>
    <x v="0"/>
    <n v="3.7"/>
    <s v="No"/>
    <s v="Venmo"/>
    <x v="0"/>
    <s v="No"/>
    <s v="No"/>
    <n v="5"/>
    <x v="2"/>
    <x v="0"/>
  </r>
  <r>
    <x v="1967"/>
    <n v="37"/>
    <x v="0"/>
    <x v="10"/>
    <x v="0"/>
    <n v="81"/>
    <x v="42"/>
    <x v="0"/>
    <x v="22"/>
    <x v="3"/>
    <n v="3.7"/>
    <s v="No"/>
    <s v="Venmo"/>
    <x v="3"/>
    <s v="No"/>
    <s v="No"/>
    <n v="4"/>
    <x v="0"/>
    <x v="2"/>
  </r>
  <r>
    <x v="1968"/>
    <n v="67"/>
    <x v="0"/>
    <x v="5"/>
    <x v="0"/>
    <n v="70"/>
    <x v="46"/>
    <x v="1"/>
    <x v="24"/>
    <x v="1"/>
    <n v="4.2"/>
    <s v="No"/>
    <s v="Credit Card"/>
    <x v="3"/>
    <s v="No"/>
    <s v="No"/>
    <n v="25"/>
    <x v="2"/>
    <x v="1"/>
  </r>
  <r>
    <x v="1969"/>
    <n v="64"/>
    <x v="0"/>
    <x v="10"/>
    <x v="0"/>
    <n v="32"/>
    <x v="7"/>
    <x v="1"/>
    <x v="17"/>
    <x v="0"/>
    <n v="3.5"/>
    <s v="No"/>
    <s v="PayPal"/>
    <x v="2"/>
    <s v="No"/>
    <s v="No"/>
    <n v="11"/>
    <x v="4"/>
    <x v="0"/>
  </r>
  <r>
    <x v="1970"/>
    <n v="28"/>
    <x v="0"/>
    <x v="22"/>
    <x v="3"/>
    <n v="94"/>
    <x v="33"/>
    <x v="2"/>
    <x v="21"/>
    <x v="1"/>
    <n v="2.9"/>
    <s v="No"/>
    <s v="Debit Card"/>
    <x v="2"/>
    <s v="No"/>
    <s v="No"/>
    <n v="4"/>
    <x v="2"/>
    <x v="4"/>
  </r>
  <r>
    <x v="1971"/>
    <n v="54"/>
    <x v="0"/>
    <x v="19"/>
    <x v="3"/>
    <n v="29"/>
    <x v="38"/>
    <x v="3"/>
    <x v="21"/>
    <x v="1"/>
    <n v="3.4"/>
    <s v="No"/>
    <s v="PayPal"/>
    <x v="2"/>
    <s v="No"/>
    <s v="No"/>
    <n v="1"/>
    <x v="0"/>
    <x v="5"/>
  </r>
  <r>
    <x v="1972"/>
    <n v="54"/>
    <x v="0"/>
    <x v="21"/>
    <x v="3"/>
    <n v="31"/>
    <x v="7"/>
    <x v="2"/>
    <x v="5"/>
    <x v="2"/>
    <n v="3.3"/>
    <s v="No"/>
    <s v="Debit Card"/>
    <x v="0"/>
    <s v="No"/>
    <s v="No"/>
    <n v="48"/>
    <x v="3"/>
    <x v="6"/>
  </r>
  <r>
    <x v="1973"/>
    <n v="24"/>
    <x v="0"/>
    <x v="11"/>
    <x v="0"/>
    <n v="20"/>
    <x v="33"/>
    <x v="3"/>
    <x v="16"/>
    <x v="3"/>
    <n v="4.5"/>
    <s v="No"/>
    <s v="Debit Card"/>
    <x v="3"/>
    <s v="No"/>
    <s v="No"/>
    <n v="9"/>
    <x v="0"/>
    <x v="6"/>
  </r>
  <r>
    <x v="1974"/>
    <n v="27"/>
    <x v="0"/>
    <x v="24"/>
    <x v="3"/>
    <n v="44"/>
    <x v="30"/>
    <x v="2"/>
    <x v="15"/>
    <x v="0"/>
    <n v="4.5999999999999996"/>
    <s v="No"/>
    <s v="Credit Card"/>
    <x v="4"/>
    <s v="No"/>
    <s v="No"/>
    <n v="2"/>
    <x v="3"/>
    <x v="0"/>
  </r>
  <r>
    <x v="1975"/>
    <n v="53"/>
    <x v="0"/>
    <x v="14"/>
    <x v="2"/>
    <n v="77"/>
    <x v="26"/>
    <x v="0"/>
    <x v="2"/>
    <x v="3"/>
    <n v="2.9"/>
    <s v="No"/>
    <s v="Credit Card"/>
    <x v="0"/>
    <s v="No"/>
    <s v="No"/>
    <n v="4"/>
    <x v="1"/>
    <x v="3"/>
  </r>
  <r>
    <x v="1976"/>
    <n v="32"/>
    <x v="0"/>
    <x v="8"/>
    <x v="3"/>
    <n v="51"/>
    <x v="5"/>
    <x v="2"/>
    <x v="6"/>
    <x v="1"/>
    <n v="3.2"/>
    <s v="No"/>
    <s v="Debit Card"/>
    <x v="2"/>
    <s v="No"/>
    <s v="No"/>
    <n v="43"/>
    <x v="3"/>
    <x v="0"/>
  </r>
  <r>
    <x v="1977"/>
    <n v="24"/>
    <x v="0"/>
    <x v="3"/>
    <x v="1"/>
    <n v="49"/>
    <x v="20"/>
    <x v="2"/>
    <x v="11"/>
    <x v="2"/>
    <n v="2.6"/>
    <s v="No"/>
    <s v="Debit Card"/>
    <x v="1"/>
    <s v="No"/>
    <s v="No"/>
    <n v="32"/>
    <x v="4"/>
    <x v="2"/>
  </r>
  <r>
    <x v="1978"/>
    <n v="45"/>
    <x v="0"/>
    <x v="12"/>
    <x v="3"/>
    <n v="78"/>
    <x v="2"/>
    <x v="0"/>
    <x v="23"/>
    <x v="1"/>
    <n v="3.8"/>
    <s v="No"/>
    <s v="Cash"/>
    <x v="5"/>
    <s v="No"/>
    <s v="No"/>
    <n v="1"/>
    <x v="1"/>
    <x v="3"/>
  </r>
  <r>
    <x v="1979"/>
    <n v="49"/>
    <x v="0"/>
    <x v="2"/>
    <x v="0"/>
    <n v="98"/>
    <x v="30"/>
    <x v="0"/>
    <x v="24"/>
    <x v="1"/>
    <n v="2.8"/>
    <s v="No"/>
    <s v="PayPal"/>
    <x v="5"/>
    <s v="No"/>
    <s v="No"/>
    <n v="38"/>
    <x v="5"/>
    <x v="0"/>
  </r>
  <r>
    <x v="1980"/>
    <n v="51"/>
    <x v="0"/>
    <x v="3"/>
    <x v="1"/>
    <n v="94"/>
    <x v="44"/>
    <x v="2"/>
    <x v="14"/>
    <x v="0"/>
    <n v="4.4000000000000004"/>
    <s v="No"/>
    <s v="Venmo"/>
    <x v="5"/>
    <s v="No"/>
    <s v="No"/>
    <n v="25"/>
    <x v="3"/>
    <x v="0"/>
  </r>
  <r>
    <x v="1981"/>
    <n v="69"/>
    <x v="0"/>
    <x v="9"/>
    <x v="1"/>
    <n v="91"/>
    <x v="49"/>
    <x v="0"/>
    <x v="10"/>
    <x v="2"/>
    <n v="4.7"/>
    <s v="No"/>
    <s v="Cash"/>
    <x v="0"/>
    <s v="No"/>
    <s v="No"/>
    <n v="42"/>
    <x v="3"/>
    <x v="3"/>
  </r>
  <r>
    <x v="1982"/>
    <n v="41"/>
    <x v="0"/>
    <x v="12"/>
    <x v="3"/>
    <n v="77"/>
    <x v="23"/>
    <x v="2"/>
    <x v="2"/>
    <x v="2"/>
    <n v="2.7"/>
    <s v="No"/>
    <s v="PayPal"/>
    <x v="4"/>
    <s v="No"/>
    <s v="No"/>
    <n v="32"/>
    <x v="3"/>
    <x v="5"/>
  </r>
  <r>
    <x v="1983"/>
    <n v="59"/>
    <x v="0"/>
    <x v="18"/>
    <x v="3"/>
    <n v="97"/>
    <x v="42"/>
    <x v="2"/>
    <x v="6"/>
    <x v="2"/>
    <n v="2.6"/>
    <s v="No"/>
    <s v="Credit Card"/>
    <x v="2"/>
    <s v="No"/>
    <s v="No"/>
    <n v="21"/>
    <x v="5"/>
    <x v="3"/>
  </r>
  <r>
    <x v="1984"/>
    <n v="26"/>
    <x v="0"/>
    <x v="11"/>
    <x v="0"/>
    <n v="58"/>
    <x v="8"/>
    <x v="2"/>
    <x v="13"/>
    <x v="2"/>
    <n v="3.4"/>
    <s v="No"/>
    <s v="Bank Transfer"/>
    <x v="4"/>
    <s v="No"/>
    <s v="No"/>
    <n v="26"/>
    <x v="3"/>
    <x v="0"/>
  </r>
  <r>
    <x v="1985"/>
    <n v="23"/>
    <x v="0"/>
    <x v="24"/>
    <x v="3"/>
    <n v="97"/>
    <x v="30"/>
    <x v="2"/>
    <x v="9"/>
    <x v="1"/>
    <n v="3.9"/>
    <s v="No"/>
    <s v="Cash"/>
    <x v="4"/>
    <s v="No"/>
    <s v="No"/>
    <n v="6"/>
    <x v="2"/>
    <x v="0"/>
  </r>
  <r>
    <x v="1986"/>
    <n v="62"/>
    <x v="0"/>
    <x v="7"/>
    <x v="2"/>
    <n v="48"/>
    <x v="10"/>
    <x v="0"/>
    <x v="14"/>
    <x v="2"/>
    <n v="3.4"/>
    <s v="No"/>
    <s v="Debit Card"/>
    <x v="4"/>
    <s v="No"/>
    <s v="No"/>
    <n v="14"/>
    <x v="0"/>
    <x v="3"/>
  </r>
  <r>
    <x v="1987"/>
    <n v="69"/>
    <x v="0"/>
    <x v="22"/>
    <x v="3"/>
    <n v="23"/>
    <x v="34"/>
    <x v="3"/>
    <x v="3"/>
    <x v="2"/>
    <n v="3.4"/>
    <s v="No"/>
    <s v="Debit Card"/>
    <x v="0"/>
    <s v="No"/>
    <s v="No"/>
    <n v="4"/>
    <x v="1"/>
    <x v="3"/>
  </r>
  <r>
    <x v="1988"/>
    <n v="46"/>
    <x v="0"/>
    <x v="13"/>
    <x v="0"/>
    <n v="79"/>
    <x v="41"/>
    <x v="2"/>
    <x v="9"/>
    <x v="0"/>
    <n v="3.9"/>
    <s v="No"/>
    <s v="Credit Card"/>
    <x v="1"/>
    <s v="No"/>
    <s v="No"/>
    <n v="26"/>
    <x v="4"/>
    <x v="1"/>
  </r>
  <r>
    <x v="1989"/>
    <n v="35"/>
    <x v="0"/>
    <x v="16"/>
    <x v="3"/>
    <n v="42"/>
    <x v="33"/>
    <x v="1"/>
    <x v="4"/>
    <x v="1"/>
    <n v="4"/>
    <s v="No"/>
    <s v="Cash"/>
    <x v="0"/>
    <s v="No"/>
    <s v="No"/>
    <n v="39"/>
    <x v="3"/>
    <x v="4"/>
  </r>
  <r>
    <x v="1990"/>
    <n v="32"/>
    <x v="0"/>
    <x v="21"/>
    <x v="3"/>
    <n v="95"/>
    <x v="39"/>
    <x v="0"/>
    <x v="3"/>
    <x v="1"/>
    <n v="3.4"/>
    <s v="No"/>
    <s v="Debit Card"/>
    <x v="4"/>
    <s v="No"/>
    <s v="No"/>
    <n v="15"/>
    <x v="3"/>
    <x v="2"/>
  </r>
  <r>
    <x v="1991"/>
    <n v="46"/>
    <x v="0"/>
    <x v="4"/>
    <x v="1"/>
    <n v="29"/>
    <x v="9"/>
    <x v="2"/>
    <x v="18"/>
    <x v="2"/>
    <n v="3.7"/>
    <s v="No"/>
    <s v="Venmo"/>
    <x v="2"/>
    <s v="No"/>
    <s v="No"/>
    <n v="1"/>
    <x v="0"/>
    <x v="6"/>
  </r>
  <r>
    <x v="1992"/>
    <n v="33"/>
    <x v="0"/>
    <x v="15"/>
    <x v="0"/>
    <n v="98"/>
    <x v="32"/>
    <x v="0"/>
    <x v="9"/>
    <x v="0"/>
    <n v="4.9000000000000004"/>
    <s v="No"/>
    <s v="PayPal"/>
    <x v="4"/>
    <s v="No"/>
    <s v="No"/>
    <n v="28"/>
    <x v="0"/>
    <x v="5"/>
  </r>
  <r>
    <x v="1993"/>
    <n v="32"/>
    <x v="0"/>
    <x v="0"/>
    <x v="0"/>
    <n v="96"/>
    <x v="10"/>
    <x v="1"/>
    <x v="7"/>
    <x v="1"/>
    <n v="5"/>
    <s v="No"/>
    <s v="Cash"/>
    <x v="0"/>
    <s v="No"/>
    <s v="No"/>
    <n v="17"/>
    <x v="1"/>
    <x v="1"/>
  </r>
  <r>
    <x v="1994"/>
    <n v="33"/>
    <x v="0"/>
    <x v="12"/>
    <x v="3"/>
    <n v="66"/>
    <x v="22"/>
    <x v="2"/>
    <x v="18"/>
    <x v="3"/>
    <n v="2.9"/>
    <s v="No"/>
    <s v="Bank Transfer"/>
    <x v="2"/>
    <s v="No"/>
    <s v="No"/>
    <n v="24"/>
    <x v="2"/>
    <x v="1"/>
  </r>
  <r>
    <x v="1995"/>
    <n v="67"/>
    <x v="0"/>
    <x v="23"/>
    <x v="1"/>
    <n v="80"/>
    <x v="9"/>
    <x v="1"/>
    <x v="11"/>
    <x v="1"/>
    <n v="3"/>
    <s v="No"/>
    <s v="Credit Card"/>
    <x v="3"/>
    <s v="No"/>
    <s v="No"/>
    <n v="29"/>
    <x v="5"/>
    <x v="3"/>
  </r>
  <r>
    <x v="1996"/>
    <n v="67"/>
    <x v="0"/>
    <x v="4"/>
    <x v="1"/>
    <n v="27"/>
    <x v="45"/>
    <x v="0"/>
    <x v="21"/>
    <x v="2"/>
    <n v="3.3"/>
    <s v="No"/>
    <s v="Cash"/>
    <x v="2"/>
    <s v="No"/>
    <s v="No"/>
    <n v="18"/>
    <x v="1"/>
    <x v="6"/>
  </r>
  <r>
    <x v="1997"/>
    <n v="42"/>
    <x v="0"/>
    <x v="21"/>
    <x v="3"/>
    <n v="25"/>
    <x v="39"/>
    <x v="2"/>
    <x v="7"/>
    <x v="3"/>
    <n v="4.7"/>
    <s v="No"/>
    <s v="PayPal"/>
    <x v="0"/>
    <s v="No"/>
    <s v="No"/>
    <n v="10"/>
    <x v="5"/>
    <x v="4"/>
  </r>
  <r>
    <x v="1998"/>
    <n v="20"/>
    <x v="0"/>
    <x v="13"/>
    <x v="0"/>
    <n v="45"/>
    <x v="34"/>
    <x v="2"/>
    <x v="20"/>
    <x v="3"/>
    <n v="3.4"/>
    <s v="No"/>
    <s v="Debit Card"/>
    <x v="4"/>
    <s v="No"/>
    <s v="No"/>
    <n v="19"/>
    <x v="1"/>
    <x v="3"/>
  </r>
  <r>
    <x v="1999"/>
    <n v="39"/>
    <x v="0"/>
    <x v="20"/>
    <x v="0"/>
    <n v="89"/>
    <x v="30"/>
    <x v="0"/>
    <x v="21"/>
    <x v="0"/>
    <n v="4.5999999999999996"/>
    <s v="No"/>
    <s v="Credit Card"/>
    <x v="4"/>
    <s v="No"/>
    <s v="No"/>
    <n v="26"/>
    <x v="5"/>
    <x v="5"/>
  </r>
  <r>
    <x v="2000"/>
    <n v="26"/>
    <x v="0"/>
    <x v="22"/>
    <x v="3"/>
    <n v="27"/>
    <x v="18"/>
    <x v="2"/>
    <x v="12"/>
    <x v="0"/>
    <n v="3.6"/>
    <s v="No"/>
    <s v="Venmo"/>
    <x v="4"/>
    <s v="No"/>
    <s v="No"/>
    <n v="25"/>
    <x v="1"/>
    <x v="4"/>
  </r>
  <r>
    <x v="2001"/>
    <n v="51"/>
    <x v="0"/>
    <x v="12"/>
    <x v="3"/>
    <n v="90"/>
    <x v="5"/>
    <x v="1"/>
    <x v="7"/>
    <x v="0"/>
    <n v="2.6"/>
    <s v="No"/>
    <s v="Debit Card"/>
    <x v="1"/>
    <s v="No"/>
    <s v="No"/>
    <n v="2"/>
    <x v="5"/>
    <x v="0"/>
  </r>
  <r>
    <x v="2002"/>
    <n v="31"/>
    <x v="0"/>
    <x v="5"/>
    <x v="0"/>
    <n v="65"/>
    <x v="14"/>
    <x v="2"/>
    <x v="16"/>
    <x v="2"/>
    <n v="2.7"/>
    <s v="No"/>
    <s v="Cash"/>
    <x v="0"/>
    <s v="No"/>
    <s v="No"/>
    <n v="19"/>
    <x v="3"/>
    <x v="6"/>
  </r>
  <r>
    <x v="2003"/>
    <n v="68"/>
    <x v="0"/>
    <x v="4"/>
    <x v="1"/>
    <n v="72"/>
    <x v="1"/>
    <x v="1"/>
    <x v="24"/>
    <x v="1"/>
    <n v="3.1"/>
    <s v="No"/>
    <s v="Venmo"/>
    <x v="0"/>
    <s v="No"/>
    <s v="No"/>
    <n v="32"/>
    <x v="1"/>
    <x v="3"/>
  </r>
  <r>
    <x v="2004"/>
    <n v="44"/>
    <x v="0"/>
    <x v="9"/>
    <x v="1"/>
    <n v="70"/>
    <x v="42"/>
    <x v="0"/>
    <x v="24"/>
    <x v="3"/>
    <n v="3.2"/>
    <s v="No"/>
    <s v="Cash"/>
    <x v="4"/>
    <s v="No"/>
    <s v="No"/>
    <n v="13"/>
    <x v="1"/>
    <x v="4"/>
  </r>
  <r>
    <x v="2005"/>
    <n v="18"/>
    <x v="0"/>
    <x v="3"/>
    <x v="1"/>
    <n v="82"/>
    <x v="30"/>
    <x v="2"/>
    <x v="17"/>
    <x v="0"/>
    <n v="3.4"/>
    <s v="No"/>
    <s v="PayPal"/>
    <x v="5"/>
    <s v="No"/>
    <s v="No"/>
    <n v="30"/>
    <x v="3"/>
    <x v="0"/>
  </r>
  <r>
    <x v="2006"/>
    <n v="58"/>
    <x v="0"/>
    <x v="18"/>
    <x v="3"/>
    <n v="97"/>
    <x v="35"/>
    <x v="1"/>
    <x v="6"/>
    <x v="3"/>
    <n v="4.4000000000000004"/>
    <s v="No"/>
    <s v="Debit Card"/>
    <x v="0"/>
    <s v="No"/>
    <s v="No"/>
    <n v="2"/>
    <x v="2"/>
    <x v="2"/>
  </r>
  <r>
    <x v="2007"/>
    <n v="26"/>
    <x v="0"/>
    <x v="5"/>
    <x v="0"/>
    <n v="25"/>
    <x v="41"/>
    <x v="2"/>
    <x v="5"/>
    <x v="2"/>
    <n v="3.2"/>
    <s v="No"/>
    <s v="Cash"/>
    <x v="4"/>
    <s v="No"/>
    <s v="No"/>
    <n v="8"/>
    <x v="3"/>
    <x v="3"/>
  </r>
  <r>
    <x v="2008"/>
    <n v="57"/>
    <x v="0"/>
    <x v="11"/>
    <x v="0"/>
    <n v="48"/>
    <x v="20"/>
    <x v="2"/>
    <x v="0"/>
    <x v="1"/>
    <n v="2.5"/>
    <s v="No"/>
    <s v="PayPal"/>
    <x v="1"/>
    <s v="No"/>
    <s v="No"/>
    <n v="27"/>
    <x v="3"/>
    <x v="6"/>
  </r>
  <r>
    <x v="2009"/>
    <n v="37"/>
    <x v="0"/>
    <x v="23"/>
    <x v="1"/>
    <n v="99"/>
    <x v="15"/>
    <x v="2"/>
    <x v="21"/>
    <x v="2"/>
    <n v="3.8"/>
    <s v="No"/>
    <s v="Venmo"/>
    <x v="2"/>
    <s v="No"/>
    <s v="No"/>
    <n v="26"/>
    <x v="0"/>
    <x v="4"/>
  </r>
  <r>
    <x v="2010"/>
    <n v="24"/>
    <x v="0"/>
    <x v="1"/>
    <x v="0"/>
    <n v="21"/>
    <x v="21"/>
    <x v="2"/>
    <x v="1"/>
    <x v="2"/>
    <n v="4.4000000000000004"/>
    <s v="No"/>
    <s v="Venmo"/>
    <x v="4"/>
    <s v="No"/>
    <s v="No"/>
    <n v="3"/>
    <x v="5"/>
    <x v="4"/>
  </r>
  <r>
    <x v="2011"/>
    <n v="57"/>
    <x v="0"/>
    <x v="3"/>
    <x v="1"/>
    <n v="94"/>
    <x v="8"/>
    <x v="2"/>
    <x v="19"/>
    <x v="1"/>
    <n v="3.7"/>
    <s v="No"/>
    <s v="Debit Card"/>
    <x v="0"/>
    <s v="No"/>
    <s v="No"/>
    <n v="4"/>
    <x v="4"/>
    <x v="5"/>
  </r>
  <r>
    <x v="2012"/>
    <n v="48"/>
    <x v="0"/>
    <x v="2"/>
    <x v="0"/>
    <n v="53"/>
    <x v="22"/>
    <x v="0"/>
    <x v="14"/>
    <x v="3"/>
    <n v="3.2"/>
    <s v="No"/>
    <s v="Bank Transfer"/>
    <x v="5"/>
    <s v="No"/>
    <s v="No"/>
    <n v="5"/>
    <x v="1"/>
    <x v="0"/>
  </r>
  <r>
    <x v="2013"/>
    <n v="39"/>
    <x v="0"/>
    <x v="21"/>
    <x v="3"/>
    <n v="70"/>
    <x v="41"/>
    <x v="2"/>
    <x v="15"/>
    <x v="0"/>
    <n v="4.9000000000000004"/>
    <s v="No"/>
    <s v="PayPal"/>
    <x v="3"/>
    <s v="No"/>
    <s v="No"/>
    <n v="25"/>
    <x v="5"/>
    <x v="3"/>
  </r>
  <r>
    <x v="2014"/>
    <n v="51"/>
    <x v="0"/>
    <x v="11"/>
    <x v="0"/>
    <n v="26"/>
    <x v="48"/>
    <x v="0"/>
    <x v="13"/>
    <x v="2"/>
    <n v="3.9"/>
    <s v="No"/>
    <s v="Venmo"/>
    <x v="3"/>
    <s v="No"/>
    <s v="No"/>
    <n v="47"/>
    <x v="3"/>
    <x v="4"/>
  </r>
  <r>
    <x v="2015"/>
    <n v="57"/>
    <x v="0"/>
    <x v="22"/>
    <x v="3"/>
    <n v="82"/>
    <x v="41"/>
    <x v="1"/>
    <x v="6"/>
    <x v="2"/>
    <n v="4.5"/>
    <s v="No"/>
    <s v="Debit Card"/>
    <x v="2"/>
    <s v="No"/>
    <s v="No"/>
    <n v="8"/>
    <x v="2"/>
    <x v="0"/>
  </r>
  <r>
    <x v="2016"/>
    <n v="53"/>
    <x v="0"/>
    <x v="9"/>
    <x v="1"/>
    <n v="47"/>
    <x v="1"/>
    <x v="1"/>
    <x v="10"/>
    <x v="0"/>
    <n v="3.4"/>
    <s v="No"/>
    <s v="Credit Card"/>
    <x v="3"/>
    <s v="No"/>
    <s v="No"/>
    <n v="20"/>
    <x v="5"/>
    <x v="0"/>
  </r>
  <r>
    <x v="2017"/>
    <n v="70"/>
    <x v="0"/>
    <x v="20"/>
    <x v="0"/>
    <n v="32"/>
    <x v="2"/>
    <x v="1"/>
    <x v="14"/>
    <x v="0"/>
    <n v="4.0999999999999996"/>
    <s v="No"/>
    <s v="Venmo"/>
    <x v="2"/>
    <s v="No"/>
    <s v="No"/>
    <n v="42"/>
    <x v="4"/>
    <x v="6"/>
  </r>
  <r>
    <x v="2018"/>
    <n v="60"/>
    <x v="0"/>
    <x v="21"/>
    <x v="3"/>
    <n v="97"/>
    <x v="10"/>
    <x v="1"/>
    <x v="9"/>
    <x v="3"/>
    <n v="4.5"/>
    <s v="No"/>
    <s v="Debit Card"/>
    <x v="5"/>
    <s v="No"/>
    <s v="No"/>
    <n v="20"/>
    <x v="4"/>
    <x v="1"/>
  </r>
  <r>
    <x v="2019"/>
    <n v="31"/>
    <x v="0"/>
    <x v="5"/>
    <x v="0"/>
    <n v="68"/>
    <x v="37"/>
    <x v="1"/>
    <x v="16"/>
    <x v="0"/>
    <n v="4.7"/>
    <s v="No"/>
    <s v="PayPal"/>
    <x v="5"/>
    <s v="No"/>
    <s v="No"/>
    <n v="23"/>
    <x v="1"/>
    <x v="0"/>
  </r>
  <r>
    <x v="2020"/>
    <n v="41"/>
    <x v="0"/>
    <x v="1"/>
    <x v="0"/>
    <n v="23"/>
    <x v="38"/>
    <x v="2"/>
    <x v="19"/>
    <x v="0"/>
    <n v="4.8"/>
    <s v="No"/>
    <s v="Credit Card"/>
    <x v="2"/>
    <s v="No"/>
    <s v="No"/>
    <n v="26"/>
    <x v="1"/>
    <x v="3"/>
  </r>
  <r>
    <x v="2021"/>
    <n v="62"/>
    <x v="0"/>
    <x v="8"/>
    <x v="3"/>
    <n v="33"/>
    <x v="1"/>
    <x v="2"/>
    <x v="14"/>
    <x v="0"/>
    <n v="4.4000000000000004"/>
    <s v="No"/>
    <s v="Debit Card"/>
    <x v="3"/>
    <s v="No"/>
    <s v="No"/>
    <n v="48"/>
    <x v="0"/>
    <x v="3"/>
  </r>
  <r>
    <x v="2022"/>
    <n v="59"/>
    <x v="0"/>
    <x v="16"/>
    <x v="3"/>
    <n v="38"/>
    <x v="15"/>
    <x v="1"/>
    <x v="13"/>
    <x v="0"/>
    <n v="4"/>
    <s v="No"/>
    <s v="Bank Transfer"/>
    <x v="5"/>
    <s v="No"/>
    <s v="No"/>
    <n v="16"/>
    <x v="1"/>
    <x v="4"/>
  </r>
  <r>
    <x v="2023"/>
    <n v="46"/>
    <x v="0"/>
    <x v="20"/>
    <x v="0"/>
    <n v="68"/>
    <x v="37"/>
    <x v="1"/>
    <x v="11"/>
    <x v="0"/>
    <n v="4.0999999999999996"/>
    <s v="No"/>
    <s v="Bank Transfer"/>
    <x v="5"/>
    <s v="No"/>
    <s v="No"/>
    <n v="28"/>
    <x v="1"/>
    <x v="4"/>
  </r>
  <r>
    <x v="2024"/>
    <n v="62"/>
    <x v="0"/>
    <x v="20"/>
    <x v="0"/>
    <n v="23"/>
    <x v="10"/>
    <x v="0"/>
    <x v="5"/>
    <x v="3"/>
    <n v="3.7"/>
    <s v="No"/>
    <s v="Bank Transfer"/>
    <x v="0"/>
    <s v="No"/>
    <s v="No"/>
    <n v="39"/>
    <x v="3"/>
    <x v="1"/>
  </r>
  <r>
    <x v="2025"/>
    <n v="42"/>
    <x v="0"/>
    <x v="5"/>
    <x v="0"/>
    <n v="29"/>
    <x v="12"/>
    <x v="2"/>
    <x v="2"/>
    <x v="2"/>
    <n v="3"/>
    <s v="No"/>
    <s v="Bank Transfer"/>
    <x v="0"/>
    <s v="No"/>
    <s v="No"/>
    <n v="43"/>
    <x v="5"/>
    <x v="0"/>
  </r>
  <r>
    <x v="2026"/>
    <n v="37"/>
    <x v="0"/>
    <x v="18"/>
    <x v="3"/>
    <n v="35"/>
    <x v="1"/>
    <x v="2"/>
    <x v="20"/>
    <x v="0"/>
    <n v="3.6"/>
    <s v="No"/>
    <s v="Bank Transfer"/>
    <x v="0"/>
    <s v="No"/>
    <s v="No"/>
    <n v="45"/>
    <x v="4"/>
    <x v="6"/>
  </r>
  <r>
    <x v="2027"/>
    <n v="50"/>
    <x v="0"/>
    <x v="9"/>
    <x v="1"/>
    <n v="73"/>
    <x v="43"/>
    <x v="1"/>
    <x v="9"/>
    <x v="3"/>
    <n v="4.8"/>
    <s v="No"/>
    <s v="Venmo"/>
    <x v="3"/>
    <s v="No"/>
    <s v="No"/>
    <n v="50"/>
    <x v="2"/>
    <x v="6"/>
  </r>
  <r>
    <x v="2028"/>
    <n v="29"/>
    <x v="0"/>
    <x v="9"/>
    <x v="1"/>
    <n v="84"/>
    <x v="31"/>
    <x v="3"/>
    <x v="7"/>
    <x v="3"/>
    <n v="3.7"/>
    <s v="No"/>
    <s v="Cash"/>
    <x v="4"/>
    <s v="No"/>
    <s v="No"/>
    <n v="10"/>
    <x v="0"/>
    <x v="4"/>
  </r>
  <r>
    <x v="2029"/>
    <n v="25"/>
    <x v="0"/>
    <x v="18"/>
    <x v="3"/>
    <n v="23"/>
    <x v="6"/>
    <x v="2"/>
    <x v="6"/>
    <x v="1"/>
    <n v="4.5999999999999996"/>
    <s v="No"/>
    <s v="Bank Transfer"/>
    <x v="2"/>
    <s v="No"/>
    <s v="No"/>
    <n v="40"/>
    <x v="3"/>
    <x v="3"/>
  </r>
  <r>
    <x v="2030"/>
    <n v="66"/>
    <x v="0"/>
    <x v="12"/>
    <x v="3"/>
    <n v="67"/>
    <x v="35"/>
    <x v="1"/>
    <x v="14"/>
    <x v="2"/>
    <n v="2.8"/>
    <s v="No"/>
    <s v="Venmo"/>
    <x v="3"/>
    <s v="No"/>
    <s v="No"/>
    <n v="38"/>
    <x v="2"/>
    <x v="5"/>
  </r>
  <r>
    <x v="2031"/>
    <n v="21"/>
    <x v="0"/>
    <x v="20"/>
    <x v="0"/>
    <n v="51"/>
    <x v="17"/>
    <x v="0"/>
    <x v="4"/>
    <x v="1"/>
    <n v="4"/>
    <s v="No"/>
    <s v="Credit Card"/>
    <x v="3"/>
    <s v="No"/>
    <s v="No"/>
    <n v="2"/>
    <x v="2"/>
    <x v="5"/>
  </r>
  <r>
    <x v="2032"/>
    <n v="46"/>
    <x v="0"/>
    <x v="0"/>
    <x v="0"/>
    <n v="36"/>
    <x v="36"/>
    <x v="2"/>
    <x v="1"/>
    <x v="0"/>
    <n v="4.2"/>
    <s v="No"/>
    <s v="Credit Card"/>
    <x v="2"/>
    <s v="No"/>
    <s v="No"/>
    <n v="13"/>
    <x v="1"/>
    <x v="2"/>
  </r>
  <r>
    <x v="2033"/>
    <n v="57"/>
    <x v="0"/>
    <x v="2"/>
    <x v="0"/>
    <n v="55"/>
    <x v="26"/>
    <x v="0"/>
    <x v="8"/>
    <x v="2"/>
    <n v="3.6"/>
    <s v="No"/>
    <s v="Cash"/>
    <x v="0"/>
    <s v="No"/>
    <s v="No"/>
    <n v="33"/>
    <x v="0"/>
    <x v="2"/>
  </r>
  <r>
    <x v="2034"/>
    <n v="61"/>
    <x v="0"/>
    <x v="6"/>
    <x v="0"/>
    <n v="30"/>
    <x v="15"/>
    <x v="2"/>
    <x v="15"/>
    <x v="1"/>
    <n v="2.9"/>
    <s v="No"/>
    <s v="Credit Card"/>
    <x v="5"/>
    <s v="No"/>
    <s v="No"/>
    <n v="27"/>
    <x v="3"/>
    <x v="5"/>
  </r>
  <r>
    <x v="2035"/>
    <n v="53"/>
    <x v="0"/>
    <x v="17"/>
    <x v="0"/>
    <n v="70"/>
    <x v="19"/>
    <x v="1"/>
    <x v="22"/>
    <x v="2"/>
    <n v="4.0999999999999996"/>
    <s v="No"/>
    <s v="Venmo"/>
    <x v="0"/>
    <s v="No"/>
    <s v="No"/>
    <n v="43"/>
    <x v="4"/>
    <x v="1"/>
  </r>
  <r>
    <x v="2036"/>
    <n v="37"/>
    <x v="0"/>
    <x v="0"/>
    <x v="0"/>
    <n v="63"/>
    <x v="46"/>
    <x v="1"/>
    <x v="12"/>
    <x v="0"/>
    <n v="3.1"/>
    <s v="No"/>
    <s v="PayPal"/>
    <x v="2"/>
    <s v="No"/>
    <s v="No"/>
    <n v="46"/>
    <x v="1"/>
    <x v="1"/>
  </r>
  <r>
    <x v="2037"/>
    <n v="39"/>
    <x v="0"/>
    <x v="22"/>
    <x v="3"/>
    <n v="87"/>
    <x v="26"/>
    <x v="1"/>
    <x v="14"/>
    <x v="2"/>
    <n v="4.3"/>
    <s v="No"/>
    <s v="Cash"/>
    <x v="0"/>
    <s v="No"/>
    <s v="No"/>
    <n v="7"/>
    <x v="0"/>
    <x v="4"/>
  </r>
  <r>
    <x v="2038"/>
    <n v="53"/>
    <x v="0"/>
    <x v="0"/>
    <x v="0"/>
    <n v="70"/>
    <x v="10"/>
    <x v="0"/>
    <x v="20"/>
    <x v="1"/>
    <n v="4.4000000000000004"/>
    <s v="No"/>
    <s v="Debit Card"/>
    <x v="2"/>
    <s v="No"/>
    <s v="No"/>
    <n v="35"/>
    <x v="2"/>
    <x v="0"/>
  </r>
  <r>
    <x v="2039"/>
    <n v="35"/>
    <x v="0"/>
    <x v="17"/>
    <x v="0"/>
    <n v="51"/>
    <x v="46"/>
    <x v="2"/>
    <x v="8"/>
    <x v="1"/>
    <n v="3.1"/>
    <s v="No"/>
    <s v="Cash"/>
    <x v="2"/>
    <s v="No"/>
    <s v="No"/>
    <n v="31"/>
    <x v="5"/>
    <x v="4"/>
  </r>
  <r>
    <x v="2040"/>
    <n v="69"/>
    <x v="0"/>
    <x v="16"/>
    <x v="3"/>
    <n v="25"/>
    <x v="36"/>
    <x v="3"/>
    <x v="0"/>
    <x v="1"/>
    <n v="2.9"/>
    <s v="No"/>
    <s v="Debit Card"/>
    <x v="1"/>
    <s v="No"/>
    <s v="No"/>
    <n v="42"/>
    <x v="0"/>
    <x v="3"/>
  </r>
  <r>
    <x v="2041"/>
    <n v="66"/>
    <x v="0"/>
    <x v="14"/>
    <x v="2"/>
    <n v="32"/>
    <x v="14"/>
    <x v="1"/>
    <x v="12"/>
    <x v="0"/>
    <n v="3.2"/>
    <s v="No"/>
    <s v="Cash"/>
    <x v="2"/>
    <s v="No"/>
    <s v="No"/>
    <n v="14"/>
    <x v="3"/>
    <x v="4"/>
  </r>
  <r>
    <x v="2042"/>
    <n v="19"/>
    <x v="0"/>
    <x v="9"/>
    <x v="1"/>
    <n v="52"/>
    <x v="15"/>
    <x v="2"/>
    <x v="16"/>
    <x v="1"/>
    <n v="4"/>
    <s v="No"/>
    <s v="Credit Card"/>
    <x v="4"/>
    <s v="No"/>
    <s v="No"/>
    <n v="35"/>
    <x v="0"/>
    <x v="5"/>
  </r>
  <r>
    <x v="2043"/>
    <n v="47"/>
    <x v="0"/>
    <x v="24"/>
    <x v="3"/>
    <n v="33"/>
    <x v="14"/>
    <x v="2"/>
    <x v="4"/>
    <x v="2"/>
    <n v="2.7"/>
    <s v="No"/>
    <s v="PayPal"/>
    <x v="3"/>
    <s v="No"/>
    <s v="No"/>
    <n v="49"/>
    <x v="3"/>
    <x v="1"/>
  </r>
  <r>
    <x v="2044"/>
    <n v="49"/>
    <x v="0"/>
    <x v="2"/>
    <x v="0"/>
    <n v="68"/>
    <x v="9"/>
    <x v="0"/>
    <x v="20"/>
    <x v="1"/>
    <n v="3"/>
    <s v="No"/>
    <s v="Cash"/>
    <x v="1"/>
    <s v="No"/>
    <s v="No"/>
    <n v="17"/>
    <x v="3"/>
    <x v="0"/>
  </r>
  <r>
    <x v="2045"/>
    <n v="31"/>
    <x v="0"/>
    <x v="16"/>
    <x v="3"/>
    <n v="20"/>
    <x v="42"/>
    <x v="2"/>
    <x v="16"/>
    <x v="3"/>
    <n v="4.4000000000000004"/>
    <s v="No"/>
    <s v="PayPal"/>
    <x v="0"/>
    <s v="No"/>
    <s v="No"/>
    <n v="26"/>
    <x v="3"/>
    <x v="3"/>
  </r>
  <r>
    <x v="2046"/>
    <n v="39"/>
    <x v="0"/>
    <x v="13"/>
    <x v="0"/>
    <n v="32"/>
    <x v="19"/>
    <x v="2"/>
    <x v="1"/>
    <x v="0"/>
    <n v="2.8"/>
    <s v="No"/>
    <s v="Bank Transfer"/>
    <x v="1"/>
    <s v="No"/>
    <s v="No"/>
    <n v="30"/>
    <x v="1"/>
    <x v="6"/>
  </r>
  <r>
    <x v="2047"/>
    <n v="58"/>
    <x v="0"/>
    <x v="16"/>
    <x v="3"/>
    <n v="82"/>
    <x v="39"/>
    <x v="2"/>
    <x v="5"/>
    <x v="2"/>
    <n v="3.1"/>
    <s v="No"/>
    <s v="Cash"/>
    <x v="5"/>
    <s v="No"/>
    <s v="No"/>
    <n v="32"/>
    <x v="1"/>
    <x v="2"/>
  </r>
  <r>
    <x v="2048"/>
    <n v="45"/>
    <x v="0"/>
    <x v="4"/>
    <x v="1"/>
    <n v="64"/>
    <x v="49"/>
    <x v="3"/>
    <x v="6"/>
    <x v="0"/>
    <n v="3.9"/>
    <s v="No"/>
    <s v="Credit Card"/>
    <x v="0"/>
    <s v="No"/>
    <s v="No"/>
    <n v="35"/>
    <x v="4"/>
    <x v="3"/>
  </r>
  <r>
    <x v="2049"/>
    <n v="68"/>
    <x v="0"/>
    <x v="23"/>
    <x v="1"/>
    <n v="24"/>
    <x v="3"/>
    <x v="0"/>
    <x v="24"/>
    <x v="3"/>
    <n v="2.7"/>
    <s v="No"/>
    <s v="Debit Card"/>
    <x v="3"/>
    <s v="No"/>
    <s v="No"/>
    <n v="15"/>
    <x v="0"/>
    <x v="2"/>
  </r>
  <r>
    <x v="2050"/>
    <n v="35"/>
    <x v="0"/>
    <x v="19"/>
    <x v="3"/>
    <n v="96"/>
    <x v="16"/>
    <x v="2"/>
    <x v="11"/>
    <x v="2"/>
    <n v="3.4"/>
    <s v="No"/>
    <s v="Credit Card"/>
    <x v="5"/>
    <s v="No"/>
    <s v="No"/>
    <n v="10"/>
    <x v="5"/>
    <x v="2"/>
  </r>
  <r>
    <x v="2051"/>
    <n v="65"/>
    <x v="0"/>
    <x v="17"/>
    <x v="0"/>
    <n v="94"/>
    <x v="2"/>
    <x v="0"/>
    <x v="13"/>
    <x v="1"/>
    <n v="3.8"/>
    <s v="No"/>
    <s v="Cash"/>
    <x v="1"/>
    <s v="No"/>
    <s v="No"/>
    <n v="14"/>
    <x v="2"/>
    <x v="5"/>
  </r>
  <r>
    <x v="2052"/>
    <n v="45"/>
    <x v="0"/>
    <x v="21"/>
    <x v="3"/>
    <n v="48"/>
    <x v="13"/>
    <x v="2"/>
    <x v="0"/>
    <x v="0"/>
    <n v="3.7"/>
    <s v="No"/>
    <s v="PayPal"/>
    <x v="4"/>
    <s v="No"/>
    <s v="No"/>
    <n v="30"/>
    <x v="4"/>
    <x v="2"/>
  </r>
  <r>
    <x v="2053"/>
    <n v="19"/>
    <x v="0"/>
    <x v="12"/>
    <x v="3"/>
    <n v="60"/>
    <x v="5"/>
    <x v="1"/>
    <x v="7"/>
    <x v="1"/>
    <n v="4.5"/>
    <s v="No"/>
    <s v="Bank Transfer"/>
    <x v="4"/>
    <s v="No"/>
    <s v="No"/>
    <n v="16"/>
    <x v="2"/>
    <x v="0"/>
  </r>
  <r>
    <x v="2054"/>
    <n v="65"/>
    <x v="0"/>
    <x v="1"/>
    <x v="0"/>
    <n v="56"/>
    <x v="32"/>
    <x v="3"/>
    <x v="9"/>
    <x v="1"/>
    <n v="2.9"/>
    <s v="No"/>
    <s v="PayPal"/>
    <x v="0"/>
    <s v="No"/>
    <s v="No"/>
    <n v="14"/>
    <x v="3"/>
    <x v="2"/>
  </r>
  <r>
    <x v="2055"/>
    <n v="28"/>
    <x v="0"/>
    <x v="8"/>
    <x v="3"/>
    <n v="33"/>
    <x v="21"/>
    <x v="2"/>
    <x v="5"/>
    <x v="3"/>
    <n v="3.4"/>
    <s v="No"/>
    <s v="Debit Card"/>
    <x v="4"/>
    <s v="No"/>
    <s v="No"/>
    <n v="28"/>
    <x v="4"/>
    <x v="1"/>
  </r>
  <r>
    <x v="2056"/>
    <n v="55"/>
    <x v="0"/>
    <x v="21"/>
    <x v="3"/>
    <n v="46"/>
    <x v="46"/>
    <x v="0"/>
    <x v="24"/>
    <x v="1"/>
    <n v="4.4000000000000004"/>
    <s v="No"/>
    <s v="Cash"/>
    <x v="4"/>
    <s v="No"/>
    <s v="No"/>
    <n v="29"/>
    <x v="3"/>
    <x v="5"/>
  </r>
  <r>
    <x v="2057"/>
    <n v="66"/>
    <x v="0"/>
    <x v="20"/>
    <x v="0"/>
    <n v="37"/>
    <x v="45"/>
    <x v="0"/>
    <x v="22"/>
    <x v="1"/>
    <n v="4.2"/>
    <s v="No"/>
    <s v="Credit Card"/>
    <x v="3"/>
    <s v="No"/>
    <s v="No"/>
    <n v="5"/>
    <x v="3"/>
    <x v="6"/>
  </r>
  <r>
    <x v="2058"/>
    <n v="29"/>
    <x v="0"/>
    <x v="5"/>
    <x v="0"/>
    <n v="98"/>
    <x v="47"/>
    <x v="2"/>
    <x v="18"/>
    <x v="0"/>
    <n v="3.3"/>
    <s v="No"/>
    <s v="Debit Card"/>
    <x v="5"/>
    <s v="No"/>
    <s v="No"/>
    <n v="17"/>
    <x v="4"/>
    <x v="3"/>
  </r>
  <r>
    <x v="2059"/>
    <n v="56"/>
    <x v="0"/>
    <x v="6"/>
    <x v="0"/>
    <n v="50"/>
    <x v="18"/>
    <x v="3"/>
    <x v="19"/>
    <x v="1"/>
    <n v="3.7"/>
    <s v="No"/>
    <s v="Cash"/>
    <x v="0"/>
    <s v="No"/>
    <s v="No"/>
    <n v="50"/>
    <x v="3"/>
    <x v="1"/>
  </r>
  <r>
    <x v="2060"/>
    <n v="21"/>
    <x v="0"/>
    <x v="22"/>
    <x v="3"/>
    <n v="63"/>
    <x v="48"/>
    <x v="2"/>
    <x v="24"/>
    <x v="3"/>
    <n v="3.2"/>
    <s v="No"/>
    <s v="Debit Card"/>
    <x v="2"/>
    <s v="No"/>
    <s v="No"/>
    <n v="23"/>
    <x v="4"/>
    <x v="3"/>
  </r>
  <r>
    <x v="2061"/>
    <n v="32"/>
    <x v="0"/>
    <x v="1"/>
    <x v="0"/>
    <n v="70"/>
    <x v="49"/>
    <x v="1"/>
    <x v="23"/>
    <x v="2"/>
    <n v="2.6"/>
    <s v="No"/>
    <s v="PayPal"/>
    <x v="5"/>
    <s v="No"/>
    <s v="No"/>
    <n v="22"/>
    <x v="5"/>
    <x v="2"/>
  </r>
  <r>
    <x v="2062"/>
    <n v="54"/>
    <x v="0"/>
    <x v="7"/>
    <x v="2"/>
    <n v="63"/>
    <x v="36"/>
    <x v="0"/>
    <x v="5"/>
    <x v="3"/>
    <n v="2.8"/>
    <s v="No"/>
    <s v="PayPal"/>
    <x v="3"/>
    <s v="No"/>
    <s v="No"/>
    <n v="15"/>
    <x v="1"/>
    <x v="3"/>
  </r>
  <r>
    <x v="2063"/>
    <n v="61"/>
    <x v="0"/>
    <x v="6"/>
    <x v="0"/>
    <n v="86"/>
    <x v="27"/>
    <x v="2"/>
    <x v="17"/>
    <x v="3"/>
    <n v="2.9"/>
    <s v="No"/>
    <s v="Venmo"/>
    <x v="3"/>
    <s v="No"/>
    <s v="No"/>
    <n v="32"/>
    <x v="1"/>
    <x v="5"/>
  </r>
  <r>
    <x v="2064"/>
    <n v="31"/>
    <x v="0"/>
    <x v="9"/>
    <x v="1"/>
    <n v="99"/>
    <x v="10"/>
    <x v="2"/>
    <x v="14"/>
    <x v="2"/>
    <n v="4"/>
    <s v="No"/>
    <s v="Bank Transfer"/>
    <x v="4"/>
    <s v="No"/>
    <s v="No"/>
    <n v="5"/>
    <x v="4"/>
    <x v="5"/>
  </r>
  <r>
    <x v="2065"/>
    <n v="27"/>
    <x v="0"/>
    <x v="4"/>
    <x v="1"/>
    <n v="40"/>
    <x v="4"/>
    <x v="2"/>
    <x v="24"/>
    <x v="1"/>
    <n v="2.9"/>
    <s v="No"/>
    <s v="PayPal"/>
    <x v="1"/>
    <s v="No"/>
    <s v="No"/>
    <n v="6"/>
    <x v="4"/>
    <x v="4"/>
  </r>
  <r>
    <x v="2066"/>
    <n v="64"/>
    <x v="0"/>
    <x v="4"/>
    <x v="1"/>
    <n v="92"/>
    <x v="26"/>
    <x v="2"/>
    <x v="8"/>
    <x v="3"/>
    <n v="4.7"/>
    <s v="No"/>
    <s v="Credit Card"/>
    <x v="5"/>
    <s v="No"/>
    <s v="No"/>
    <n v="44"/>
    <x v="5"/>
    <x v="0"/>
  </r>
  <r>
    <x v="2067"/>
    <n v="60"/>
    <x v="0"/>
    <x v="13"/>
    <x v="0"/>
    <n v="21"/>
    <x v="33"/>
    <x v="3"/>
    <x v="19"/>
    <x v="3"/>
    <n v="3.1"/>
    <s v="No"/>
    <s v="Cash"/>
    <x v="4"/>
    <s v="No"/>
    <s v="No"/>
    <n v="23"/>
    <x v="1"/>
    <x v="0"/>
  </r>
  <r>
    <x v="2068"/>
    <n v="70"/>
    <x v="0"/>
    <x v="16"/>
    <x v="3"/>
    <n v="81"/>
    <x v="34"/>
    <x v="3"/>
    <x v="13"/>
    <x v="2"/>
    <n v="3.9"/>
    <s v="No"/>
    <s v="Credit Card"/>
    <x v="5"/>
    <s v="No"/>
    <s v="No"/>
    <n v="44"/>
    <x v="0"/>
    <x v="5"/>
  </r>
  <r>
    <x v="2069"/>
    <n v="36"/>
    <x v="0"/>
    <x v="17"/>
    <x v="0"/>
    <n v="82"/>
    <x v="21"/>
    <x v="2"/>
    <x v="21"/>
    <x v="3"/>
    <n v="3.4"/>
    <s v="No"/>
    <s v="Cash"/>
    <x v="1"/>
    <s v="No"/>
    <s v="No"/>
    <n v="3"/>
    <x v="5"/>
    <x v="3"/>
  </r>
  <r>
    <x v="2070"/>
    <n v="56"/>
    <x v="0"/>
    <x v="16"/>
    <x v="3"/>
    <n v="88"/>
    <x v="43"/>
    <x v="3"/>
    <x v="16"/>
    <x v="1"/>
    <n v="3.1"/>
    <s v="No"/>
    <s v="Cash"/>
    <x v="0"/>
    <s v="No"/>
    <s v="No"/>
    <n v="14"/>
    <x v="1"/>
    <x v="5"/>
  </r>
  <r>
    <x v="2071"/>
    <n v="69"/>
    <x v="0"/>
    <x v="14"/>
    <x v="2"/>
    <n v="100"/>
    <x v="36"/>
    <x v="1"/>
    <x v="22"/>
    <x v="3"/>
    <n v="4.8"/>
    <s v="No"/>
    <s v="Debit Card"/>
    <x v="5"/>
    <s v="No"/>
    <s v="No"/>
    <n v="37"/>
    <x v="3"/>
    <x v="3"/>
  </r>
  <r>
    <x v="2072"/>
    <n v="39"/>
    <x v="0"/>
    <x v="21"/>
    <x v="3"/>
    <n v="66"/>
    <x v="2"/>
    <x v="2"/>
    <x v="19"/>
    <x v="0"/>
    <n v="3.9"/>
    <s v="No"/>
    <s v="Credit Card"/>
    <x v="2"/>
    <s v="No"/>
    <s v="No"/>
    <n v="22"/>
    <x v="4"/>
    <x v="1"/>
  </r>
  <r>
    <x v="2073"/>
    <n v="38"/>
    <x v="0"/>
    <x v="22"/>
    <x v="3"/>
    <n v="25"/>
    <x v="21"/>
    <x v="1"/>
    <x v="14"/>
    <x v="0"/>
    <n v="3.5"/>
    <s v="No"/>
    <s v="Debit Card"/>
    <x v="2"/>
    <s v="No"/>
    <s v="No"/>
    <n v="2"/>
    <x v="3"/>
    <x v="6"/>
  </r>
  <r>
    <x v="2074"/>
    <n v="36"/>
    <x v="0"/>
    <x v="18"/>
    <x v="3"/>
    <n v="53"/>
    <x v="20"/>
    <x v="2"/>
    <x v="3"/>
    <x v="2"/>
    <n v="3.1"/>
    <s v="No"/>
    <s v="Credit Card"/>
    <x v="1"/>
    <s v="No"/>
    <s v="No"/>
    <n v="44"/>
    <x v="5"/>
    <x v="0"/>
  </r>
  <r>
    <x v="2075"/>
    <n v="46"/>
    <x v="0"/>
    <x v="1"/>
    <x v="0"/>
    <n v="28"/>
    <x v="36"/>
    <x v="1"/>
    <x v="2"/>
    <x v="3"/>
    <n v="4.7"/>
    <s v="No"/>
    <s v="Bank Transfer"/>
    <x v="0"/>
    <s v="No"/>
    <s v="No"/>
    <n v="49"/>
    <x v="5"/>
    <x v="5"/>
  </r>
  <r>
    <x v="2076"/>
    <n v="59"/>
    <x v="0"/>
    <x v="24"/>
    <x v="3"/>
    <n v="23"/>
    <x v="20"/>
    <x v="1"/>
    <x v="21"/>
    <x v="3"/>
    <n v="4.5999999999999996"/>
    <s v="No"/>
    <s v="Cash"/>
    <x v="1"/>
    <s v="No"/>
    <s v="No"/>
    <n v="22"/>
    <x v="5"/>
    <x v="4"/>
  </r>
  <r>
    <x v="2077"/>
    <n v="64"/>
    <x v="0"/>
    <x v="18"/>
    <x v="3"/>
    <n v="34"/>
    <x v="43"/>
    <x v="0"/>
    <x v="20"/>
    <x v="3"/>
    <n v="3.3"/>
    <s v="No"/>
    <s v="Bank Transfer"/>
    <x v="1"/>
    <s v="No"/>
    <s v="No"/>
    <n v="26"/>
    <x v="4"/>
    <x v="2"/>
  </r>
  <r>
    <x v="2078"/>
    <n v="49"/>
    <x v="0"/>
    <x v="10"/>
    <x v="0"/>
    <n v="42"/>
    <x v="11"/>
    <x v="2"/>
    <x v="24"/>
    <x v="1"/>
    <n v="3.2"/>
    <s v="No"/>
    <s v="Venmo"/>
    <x v="2"/>
    <s v="No"/>
    <s v="No"/>
    <n v="40"/>
    <x v="5"/>
    <x v="1"/>
  </r>
  <r>
    <x v="2079"/>
    <n v="32"/>
    <x v="0"/>
    <x v="2"/>
    <x v="0"/>
    <n v="24"/>
    <x v="6"/>
    <x v="0"/>
    <x v="10"/>
    <x v="2"/>
    <n v="3.1"/>
    <s v="No"/>
    <s v="Debit Card"/>
    <x v="2"/>
    <s v="No"/>
    <s v="No"/>
    <n v="16"/>
    <x v="3"/>
    <x v="3"/>
  </r>
  <r>
    <x v="2080"/>
    <n v="29"/>
    <x v="0"/>
    <x v="12"/>
    <x v="3"/>
    <n v="47"/>
    <x v="45"/>
    <x v="1"/>
    <x v="0"/>
    <x v="3"/>
    <n v="3.5"/>
    <s v="No"/>
    <s v="Credit Card"/>
    <x v="1"/>
    <s v="No"/>
    <s v="No"/>
    <n v="17"/>
    <x v="5"/>
    <x v="4"/>
  </r>
  <r>
    <x v="2081"/>
    <n v="24"/>
    <x v="0"/>
    <x v="7"/>
    <x v="2"/>
    <n v="78"/>
    <x v="15"/>
    <x v="1"/>
    <x v="17"/>
    <x v="1"/>
    <n v="4.3"/>
    <s v="No"/>
    <s v="Credit Card"/>
    <x v="3"/>
    <s v="No"/>
    <s v="No"/>
    <n v="48"/>
    <x v="4"/>
    <x v="4"/>
  </r>
  <r>
    <x v="2082"/>
    <n v="41"/>
    <x v="0"/>
    <x v="2"/>
    <x v="0"/>
    <n v="89"/>
    <x v="10"/>
    <x v="2"/>
    <x v="22"/>
    <x v="2"/>
    <n v="2.9"/>
    <s v="No"/>
    <s v="Cash"/>
    <x v="1"/>
    <s v="No"/>
    <s v="No"/>
    <n v="28"/>
    <x v="0"/>
    <x v="6"/>
  </r>
  <r>
    <x v="2083"/>
    <n v="41"/>
    <x v="0"/>
    <x v="18"/>
    <x v="3"/>
    <n v="59"/>
    <x v="16"/>
    <x v="0"/>
    <x v="20"/>
    <x v="3"/>
    <n v="2.7"/>
    <s v="No"/>
    <s v="Credit Card"/>
    <x v="5"/>
    <s v="No"/>
    <s v="No"/>
    <n v="26"/>
    <x v="2"/>
    <x v="0"/>
  </r>
  <r>
    <x v="2084"/>
    <n v="32"/>
    <x v="0"/>
    <x v="0"/>
    <x v="0"/>
    <n v="94"/>
    <x v="34"/>
    <x v="1"/>
    <x v="18"/>
    <x v="2"/>
    <n v="4"/>
    <s v="No"/>
    <s v="Bank Transfer"/>
    <x v="3"/>
    <s v="No"/>
    <s v="No"/>
    <n v="43"/>
    <x v="4"/>
    <x v="3"/>
  </r>
  <r>
    <x v="2085"/>
    <n v="69"/>
    <x v="0"/>
    <x v="2"/>
    <x v="0"/>
    <n v="49"/>
    <x v="14"/>
    <x v="2"/>
    <x v="11"/>
    <x v="3"/>
    <n v="4.5999999999999996"/>
    <s v="No"/>
    <s v="Cash"/>
    <x v="1"/>
    <s v="No"/>
    <s v="No"/>
    <n v="38"/>
    <x v="5"/>
    <x v="1"/>
  </r>
  <r>
    <x v="2086"/>
    <n v="65"/>
    <x v="0"/>
    <x v="10"/>
    <x v="0"/>
    <n v="89"/>
    <x v="25"/>
    <x v="0"/>
    <x v="19"/>
    <x v="2"/>
    <n v="4.7"/>
    <s v="No"/>
    <s v="Credit Card"/>
    <x v="4"/>
    <s v="No"/>
    <s v="No"/>
    <n v="36"/>
    <x v="1"/>
    <x v="6"/>
  </r>
  <r>
    <x v="2087"/>
    <n v="54"/>
    <x v="0"/>
    <x v="19"/>
    <x v="3"/>
    <n v="91"/>
    <x v="48"/>
    <x v="2"/>
    <x v="24"/>
    <x v="2"/>
    <n v="4.7"/>
    <s v="No"/>
    <s v="Credit Card"/>
    <x v="3"/>
    <s v="No"/>
    <s v="No"/>
    <n v="1"/>
    <x v="2"/>
    <x v="1"/>
  </r>
  <r>
    <x v="2088"/>
    <n v="39"/>
    <x v="0"/>
    <x v="3"/>
    <x v="1"/>
    <n v="89"/>
    <x v="18"/>
    <x v="0"/>
    <x v="20"/>
    <x v="1"/>
    <n v="4"/>
    <s v="No"/>
    <s v="Cash"/>
    <x v="3"/>
    <s v="No"/>
    <s v="No"/>
    <n v="49"/>
    <x v="5"/>
    <x v="2"/>
  </r>
  <r>
    <x v="2089"/>
    <n v="37"/>
    <x v="0"/>
    <x v="14"/>
    <x v="2"/>
    <n v="57"/>
    <x v="33"/>
    <x v="0"/>
    <x v="9"/>
    <x v="1"/>
    <n v="3.6"/>
    <s v="No"/>
    <s v="Cash"/>
    <x v="1"/>
    <s v="No"/>
    <s v="No"/>
    <n v="41"/>
    <x v="2"/>
    <x v="6"/>
  </r>
  <r>
    <x v="2090"/>
    <n v="51"/>
    <x v="0"/>
    <x v="20"/>
    <x v="0"/>
    <n v="71"/>
    <x v="2"/>
    <x v="1"/>
    <x v="11"/>
    <x v="0"/>
    <n v="3.4"/>
    <s v="No"/>
    <s v="Debit Card"/>
    <x v="1"/>
    <s v="No"/>
    <s v="No"/>
    <n v="21"/>
    <x v="5"/>
    <x v="5"/>
  </r>
  <r>
    <x v="2091"/>
    <n v="26"/>
    <x v="0"/>
    <x v="2"/>
    <x v="0"/>
    <n v="97"/>
    <x v="47"/>
    <x v="3"/>
    <x v="19"/>
    <x v="3"/>
    <n v="3"/>
    <s v="No"/>
    <s v="PayPal"/>
    <x v="2"/>
    <s v="No"/>
    <s v="No"/>
    <n v="24"/>
    <x v="4"/>
    <x v="3"/>
  </r>
  <r>
    <x v="2092"/>
    <n v="42"/>
    <x v="0"/>
    <x v="3"/>
    <x v="1"/>
    <n v="45"/>
    <x v="46"/>
    <x v="2"/>
    <x v="5"/>
    <x v="3"/>
    <n v="2.6"/>
    <s v="No"/>
    <s v="Bank Transfer"/>
    <x v="2"/>
    <s v="No"/>
    <s v="No"/>
    <n v="27"/>
    <x v="4"/>
    <x v="1"/>
  </r>
  <r>
    <x v="2093"/>
    <n v="21"/>
    <x v="0"/>
    <x v="10"/>
    <x v="0"/>
    <n v="91"/>
    <x v="47"/>
    <x v="2"/>
    <x v="1"/>
    <x v="1"/>
    <n v="4.2"/>
    <s v="No"/>
    <s v="Venmo"/>
    <x v="5"/>
    <s v="No"/>
    <s v="No"/>
    <n v="4"/>
    <x v="5"/>
    <x v="2"/>
  </r>
  <r>
    <x v="2094"/>
    <n v="53"/>
    <x v="0"/>
    <x v="20"/>
    <x v="0"/>
    <n v="25"/>
    <x v="36"/>
    <x v="2"/>
    <x v="21"/>
    <x v="1"/>
    <n v="3.4"/>
    <s v="No"/>
    <s v="Bank Transfer"/>
    <x v="3"/>
    <s v="No"/>
    <s v="No"/>
    <n v="19"/>
    <x v="0"/>
    <x v="2"/>
  </r>
  <r>
    <x v="2095"/>
    <n v="36"/>
    <x v="0"/>
    <x v="15"/>
    <x v="0"/>
    <n v="63"/>
    <x v="35"/>
    <x v="2"/>
    <x v="0"/>
    <x v="3"/>
    <n v="4"/>
    <s v="No"/>
    <s v="Credit Card"/>
    <x v="5"/>
    <s v="No"/>
    <s v="No"/>
    <n v="1"/>
    <x v="4"/>
    <x v="0"/>
  </r>
  <r>
    <x v="2096"/>
    <n v="21"/>
    <x v="0"/>
    <x v="10"/>
    <x v="0"/>
    <n v="52"/>
    <x v="17"/>
    <x v="0"/>
    <x v="24"/>
    <x v="2"/>
    <n v="4.7"/>
    <s v="No"/>
    <s v="Debit Card"/>
    <x v="1"/>
    <s v="No"/>
    <s v="No"/>
    <n v="27"/>
    <x v="5"/>
    <x v="2"/>
  </r>
  <r>
    <x v="2097"/>
    <n v="33"/>
    <x v="0"/>
    <x v="4"/>
    <x v="1"/>
    <n v="43"/>
    <x v="44"/>
    <x v="1"/>
    <x v="17"/>
    <x v="0"/>
    <n v="3.9"/>
    <s v="No"/>
    <s v="Credit Card"/>
    <x v="2"/>
    <s v="No"/>
    <s v="No"/>
    <n v="5"/>
    <x v="2"/>
    <x v="1"/>
  </r>
  <r>
    <x v="2098"/>
    <n v="49"/>
    <x v="0"/>
    <x v="17"/>
    <x v="0"/>
    <n v="28"/>
    <x v="7"/>
    <x v="2"/>
    <x v="3"/>
    <x v="2"/>
    <n v="3.3"/>
    <s v="No"/>
    <s v="Credit Card"/>
    <x v="4"/>
    <s v="No"/>
    <s v="No"/>
    <n v="20"/>
    <x v="0"/>
    <x v="3"/>
  </r>
  <r>
    <x v="2099"/>
    <n v="31"/>
    <x v="0"/>
    <x v="17"/>
    <x v="0"/>
    <n v="78"/>
    <x v="19"/>
    <x v="0"/>
    <x v="14"/>
    <x v="2"/>
    <n v="2.9"/>
    <s v="No"/>
    <s v="Debit Card"/>
    <x v="0"/>
    <s v="No"/>
    <s v="No"/>
    <n v="50"/>
    <x v="3"/>
    <x v="2"/>
  </r>
  <r>
    <x v="2100"/>
    <n v="68"/>
    <x v="0"/>
    <x v="1"/>
    <x v="0"/>
    <n v="31"/>
    <x v="49"/>
    <x v="2"/>
    <x v="5"/>
    <x v="1"/>
    <n v="4.4000000000000004"/>
    <s v="No"/>
    <s v="PayPal"/>
    <x v="1"/>
    <s v="No"/>
    <s v="No"/>
    <n v="36"/>
    <x v="1"/>
    <x v="0"/>
  </r>
  <r>
    <x v="2101"/>
    <n v="49"/>
    <x v="0"/>
    <x v="5"/>
    <x v="0"/>
    <n v="23"/>
    <x v="4"/>
    <x v="2"/>
    <x v="24"/>
    <x v="0"/>
    <n v="3.6"/>
    <s v="No"/>
    <s v="Cash"/>
    <x v="2"/>
    <s v="No"/>
    <s v="No"/>
    <n v="12"/>
    <x v="4"/>
    <x v="4"/>
  </r>
  <r>
    <x v="2102"/>
    <n v="23"/>
    <x v="0"/>
    <x v="19"/>
    <x v="3"/>
    <n v="25"/>
    <x v="37"/>
    <x v="2"/>
    <x v="18"/>
    <x v="1"/>
    <n v="4.5"/>
    <s v="No"/>
    <s v="PayPal"/>
    <x v="5"/>
    <s v="No"/>
    <s v="No"/>
    <n v="23"/>
    <x v="1"/>
    <x v="5"/>
  </r>
  <r>
    <x v="2103"/>
    <n v="30"/>
    <x v="0"/>
    <x v="13"/>
    <x v="0"/>
    <n v="86"/>
    <x v="27"/>
    <x v="1"/>
    <x v="16"/>
    <x v="2"/>
    <n v="3.7"/>
    <s v="No"/>
    <s v="PayPal"/>
    <x v="5"/>
    <s v="No"/>
    <s v="No"/>
    <n v="21"/>
    <x v="0"/>
    <x v="1"/>
  </r>
  <r>
    <x v="2104"/>
    <n v="53"/>
    <x v="0"/>
    <x v="9"/>
    <x v="1"/>
    <n v="88"/>
    <x v="35"/>
    <x v="2"/>
    <x v="9"/>
    <x v="1"/>
    <n v="2.8"/>
    <s v="No"/>
    <s v="Bank Transfer"/>
    <x v="1"/>
    <s v="No"/>
    <s v="No"/>
    <n v="47"/>
    <x v="0"/>
    <x v="1"/>
  </r>
  <r>
    <x v="2105"/>
    <n v="65"/>
    <x v="0"/>
    <x v="24"/>
    <x v="3"/>
    <n v="35"/>
    <x v="36"/>
    <x v="2"/>
    <x v="5"/>
    <x v="1"/>
    <n v="4.5"/>
    <s v="No"/>
    <s v="Credit Card"/>
    <x v="1"/>
    <s v="No"/>
    <s v="No"/>
    <n v="38"/>
    <x v="0"/>
    <x v="4"/>
  </r>
  <r>
    <x v="2106"/>
    <n v="60"/>
    <x v="0"/>
    <x v="16"/>
    <x v="3"/>
    <n v="34"/>
    <x v="34"/>
    <x v="2"/>
    <x v="0"/>
    <x v="3"/>
    <n v="4.4000000000000004"/>
    <s v="No"/>
    <s v="Cash"/>
    <x v="3"/>
    <s v="No"/>
    <s v="No"/>
    <n v="40"/>
    <x v="2"/>
    <x v="6"/>
  </r>
  <r>
    <x v="2107"/>
    <n v="46"/>
    <x v="0"/>
    <x v="13"/>
    <x v="0"/>
    <n v="75"/>
    <x v="12"/>
    <x v="2"/>
    <x v="13"/>
    <x v="0"/>
    <n v="3.3"/>
    <s v="No"/>
    <s v="PayPal"/>
    <x v="3"/>
    <s v="No"/>
    <s v="No"/>
    <n v="35"/>
    <x v="3"/>
    <x v="3"/>
  </r>
  <r>
    <x v="2108"/>
    <n v="54"/>
    <x v="0"/>
    <x v="15"/>
    <x v="0"/>
    <n v="46"/>
    <x v="25"/>
    <x v="3"/>
    <x v="19"/>
    <x v="0"/>
    <n v="4.2"/>
    <s v="No"/>
    <s v="Debit Card"/>
    <x v="0"/>
    <s v="No"/>
    <s v="No"/>
    <n v="4"/>
    <x v="2"/>
    <x v="3"/>
  </r>
  <r>
    <x v="2109"/>
    <n v="59"/>
    <x v="0"/>
    <x v="16"/>
    <x v="3"/>
    <n v="31"/>
    <x v="18"/>
    <x v="0"/>
    <x v="15"/>
    <x v="3"/>
    <n v="2.7"/>
    <s v="No"/>
    <s v="Cash"/>
    <x v="1"/>
    <s v="No"/>
    <s v="No"/>
    <n v="28"/>
    <x v="0"/>
    <x v="6"/>
  </r>
  <r>
    <x v="2110"/>
    <n v="52"/>
    <x v="0"/>
    <x v="20"/>
    <x v="0"/>
    <n v="93"/>
    <x v="6"/>
    <x v="0"/>
    <x v="17"/>
    <x v="1"/>
    <n v="3.9"/>
    <s v="No"/>
    <s v="Cash"/>
    <x v="5"/>
    <s v="No"/>
    <s v="No"/>
    <n v="36"/>
    <x v="5"/>
    <x v="6"/>
  </r>
  <r>
    <x v="2111"/>
    <n v="41"/>
    <x v="0"/>
    <x v="12"/>
    <x v="3"/>
    <n v="85"/>
    <x v="9"/>
    <x v="3"/>
    <x v="6"/>
    <x v="1"/>
    <n v="2.6"/>
    <s v="No"/>
    <s v="Credit Card"/>
    <x v="1"/>
    <s v="No"/>
    <s v="No"/>
    <n v="15"/>
    <x v="4"/>
    <x v="2"/>
  </r>
  <r>
    <x v="2112"/>
    <n v="43"/>
    <x v="0"/>
    <x v="22"/>
    <x v="3"/>
    <n v="68"/>
    <x v="30"/>
    <x v="2"/>
    <x v="12"/>
    <x v="3"/>
    <n v="4.5"/>
    <s v="No"/>
    <s v="Credit Card"/>
    <x v="4"/>
    <s v="No"/>
    <s v="No"/>
    <n v="7"/>
    <x v="1"/>
    <x v="0"/>
  </r>
  <r>
    <x v="2113"/>
    <n v="63"/>
    <x v="0"/>
    <x v="10"/>
    <x v="0"/>
    <n v="40"/>
    <x v="41"/>
    <x v="2"/>
    <x v="18"/>
    <x v="1"/>
    <n v="2.7"/>
    <s v="No"/>
    <s v="Credit Card"/>
    <x v="5"/>
    <s v="No"/>
    <s v="No"/>
    <n v="29"/>
    <x v="3"/>
    <x v="6"/>
  </r>
  <r>
    <x v="2114"/>
    <n v="37"/>
    <x v="0"/>
    <x v="5"/>
    <x v="0"/>
    <n v="51"/>
    <x v="34"/>
    <x v="2"/>
    <x v="23"/>
    <x v="0"/>
    <n v="2.9"/>
    <s v="No"/>
    <s v="Credit Card"/>
    <x v="3"/>
    <s v="No"/>
    <s v="No"/>
    <n v="12"/>
    <x v="5"/>
    <x v="2"/>
  </r>
  <r>
    <x v="2115"/>
    <n v="44"/>
    <x v="0"/>
    <x v="18"/>
    <x v="3"/>
    <n v="85"/>
    <x v="3"/>
    <x v="2"/>
    <x v="10"/>
    <x v="0"/>
    <n v="3.4"/>
    <s v="No"/>
    <s v="Credit Card"/>
    <x v="5"/>
    <s v="No"/>
    <s v="No"/>
    <n v="16"/>
    <x v="4"/>
    <x v="4"/>
  </r>
  <r>
    <x v="2116"/>
    <n v="67"/>
    <x v="0"/>
    <x v="14"/>
    <x v="2"/>
    <n v="23"/>
    <x v="23"/>
    <x v="2"/>
    <x v="11"/>
    <x v="2"/>
    <n v="2.9"/>
    <s v="No"/>
    <s v="PayPal"/>
    <x v="0"/>
    <s v="No"/>
    <s v="No"/>
    <n v="50"/>
    <x v="5"/>
    <x v="4"/>
  </r>
  <r>
    <x v="2117"/>
    <n v="27"/>
    <x v="0"/>
    <x v="10"/>
    <x v="0"/>
    <n v="28"/>
    <x v="24"/>
    <x v="0"/>
    <x v="18"/>
    <x v="2"/>
    <n v="3.8"/>
    <s v="No"/>
    <s v="Bank Transfer"/>
    <x v="1"/>
    <s v="No"/>
    <s v="No"/>
    <n v="11"/>
    <x v="5"/>
    <x v="2"/>
  </r>
  <r>
    <x v="2118"/>
    <n v="60"/>
    <x v="0"/>
    <x v="20"/>
    <x v="0"/>
    <n v="44"/>
    <x v="42"/>
    <x v="2"/>
    <x v="8"/>
    <x v="3"/>
    <n v="4.2"/>
    <s v="No"/>
    <s v="Bank Transfer"/>
    <x v="4"/>
    <s v="No"/>
    <s v="No"/>
    <n v="28"/>
    <x v="5"/>
    <x v="3"/>
  </r>
  <r>
    <x v="2119"/>
    <n v="58"/>
    <x v="0"/>
    <x v="16"/>
    <x v="3"/>
    <n v="57"/>
    <x v="43"/>
    <x v="2"/>
    <x v="21"/>
    <x v="1"/>
    <n v="3.5"/>
    <s v="No"/>
    <s v="Debit Card"/>
    <x v="5"/>
    <s v="No"/>
    <s v="No"/>
    <n v="36"/>
    <x v="0"/>
    <x v="4"/>
  </r>
  <r>
    <x v="2120"/>
    <n v="53"/>
    <x v="0"/>
    <x v="18"/>
    <x v="3"/>
    <n v="98"/>
    <x v="9"/>
    <x v="1"/>
    <x v="16"/>
    <x v="3"/>
    <n v="3.1"/>
    <s v="No"/>
    <s v="Venmo"/>
    <x v="2"/>
    <s v="No"/>
    <s v="No"/>
    <n v="38"/>
    <x v="3"/>
    <x v="3"/>
  </r>
  <r>
    <x v="2121"/>
    <n v="43"/>
    <x v="0"/>
    <x v="21"/>
    <x v="3"/>
    <n v="68"/>
    <x v="29"/>
    <x v="2"/>
    <x v="8"/>
    <x v="0"/>
    <n v="3.5"/>
    <s v="No"/>
    <s v="Credit Card"/>
    <x v="4"/>
    <s v="No"/>
    <s v="No"/>
    <n v="32"/>
    <x v="4"/>
    <x v="5"/>
  </r>
  <r>
    <x v="2122"/>
    <n v="32"/>
    <x v="0"/>
    <x v="14"/>
    <x v="2"/>
    <n v="36"/>
    <x v="41"/>
    <x v="0"/>
    <x v="11"/>
    <x v="3"/>
    <n v="4"/>
    <s v="No"/>
    <s v="PayPal"/>
    <x v="0"/>
    <s v="No"/>
    <s v="No"/>
    <n v="42"/>
    <x v="5"/>
    <x v="1"/>
  </r>
  <r>
    <x v="2123"/>
    <n v="54"/>
    <x v="0"/>
    <x v="7"/>
    <x v="2"/>
    <n v="71"/>
    <x v="43"/>
    <x v="0"/>
    <x v="17"/>
    <x v="1"/>
    <n v="3.7"/>
    <s v="No"/>
    <s v="Cash"/>
    <x v="0"/>
    <s v="No"/>
    <s v="No"/>
    <n v="22"/>
    <x v="5"/>
    <x v="4"/>
  </r>
  <r>
    <x v="2124"/>
    <n v="47"/>
    <x v="0"/>
    <x v="11"/>
    <x v="0"/>
    <n v="60"/>
    <x v="3"/>
    <x v="2"/>
    <x v="11"/>
    <x v="3"/>
    <n v="4.2"/>
    <s v="No"/>
    <s v="Venmo"/>
    <x v="2"/>
    <s v="No"/>
    <s v="No"/>
    <n v="22"/>
    <x v="0"/>
    <x v="3"/>
  </r>
  <r>
    <x v="2125"/>
    <n v="57"/>
    <x v="0"/>
    <x v="7"/>
    <x v="2"/>
    <n v="87"/>
    <x v="13"/>
    <x v="2"/>
    <x v="19"/>
    <x v="3"/>
    <n v="4.8"/>
    <s v="No"/>
    <s v="Credit Card"/>
    <x v="5"/>
    <s v="No"/>
    <s v="No"/>
    <n v="31"/>
    <x v="3"/>
    <x v="3"/>
  </r>
  <r>
    <x v="2126"/>
    <n v="63"/>
    <x v="0"/>
    <x v="9"/>
    <x v="1"/>
    <n v="38"/>
    <x v="15"/>
    <x v="3"/>
    <x v="23"/>
    <x v="0"/>
    <n v="4.0999999999999996"/>
    <s v="No"/>
    <s v="PayPal"/>
    <x v="0"/>
    <s v="No"/>
    <s v="No"/>
    <n v="28"/>
    <x v="2"/>
    <x v="5"/>
  </r>
  <r>
    <x v="2127"/>
    <n v="70"/>
    <x v="0"/>
    <x v="23"/>
    <x v="1"/>
    <n v="45"/>
    <x v="17"/>
    <x v="2"/>
    <x v="21"/>
    <x v="1"/>
    <n v="4.5"/>
    <s v="No"/>
    <s v="Credit Card"/>
    <x v="4"/>
    <s v="No"/>
    <s v="No"/>
    <n v="40"/>
    <x v="5"/>
    <x v="1"/>
  </r>
  <r>
    <x v="2128"/>
    <n v="62"/>
    <x v="0"/>
    <x v="7"/>
    <x v="2"/>
    <n v="47"/>
    <x v="35"/>
    <x v="0"/>
    <x v="17"/>
    <x v="3"/>
    <n v="2.7"/>
    <s v="No"/>
    <s v="PayPal"/>
    <x v="4"/>
    <s v="No"/>
    <s v="No"/>
    <n v="21"/>
    <x v="3"/>
    <x v="1"/>
  </r>
  <r>
    <x v="2129"/>
    <n v="40"/>
    <x v="0"/>
    <x v="11"/>
    <x v="0"/>
    <n v="57"/>
    <x v="46"/>
    <x v="0"/>
    <x v="20"/>
    <x v="3"/>
    <n v="2.8"/>
    <s v="No"/>
    <s v="Credit Card"/>
    <x v="5"/>
    <s v="No"/>
    <s v="No"/>
    <n v="12"/>
    <x v="3"/>
    <x v="6"/>
  </r>
  <r>
    <x v="2130"/>
    <n v="25"/>
    <x v="0"/>
    <x v="21"/>
    <x v="3"/>
    <n v="68"/>
    <x v="28"/>
    <x v="0"/>
    <x v="10"/>
    <x v="2"/>
    <n v="3.7"/>
    <s v="No"/>
    <s v="Debit Card"/>
    <x v="1"/>
    <s v="No"/>
    <s v="No"/>
    <n v="33"/>
    <x v="2"/>
    <x v="2"/>
  </r>
  <r>
    <x v="2131"/>
    <n v="19"/>
    <x v="0"/>
    <x v="6"/>
    <x v="0"/>
    <n v="52"/>
    <x v="6"/>
    <x v="2"/>
    <x v="16"/>
    <x v="3"/>
    <n v="3.6"/>
    <s v="No"/>
    <s v="Credit Card"/>
    <x v="0"/>
    <s v="No"/>
    <s v="No"/>
    <n v="9"/>
    <x v="4"/>
    <x v="0"/>
  </r>
  <r>
    <x v="2132"/>
    <n v="25"/>
    <x v="0"/>
    <x v="11"/>
    <x v="0"/>
    <n v="87"/>
    <x v="34"/>
    <x v="2"/>
    <x v="23"/>
    <x v="3"/>
    <n v="4.7"/>
    <s v="No"/>
    <s v="PayPal"/>
    <x v="4"/>
    <s v="No"/>
    <s v="No"/>
    <n v="15"/>
    <x v="5"/>
    <x v="1"/>
  </r>
  <r>
    <x v="2133"/>
    <n v="21"/>
    <x v="0"/>
    <x v="19"/>
    <x v="3"/>
    <n v="34"/>
    <x v="1"/>
    <x v="2"/>
    <x v="8"/>
    <x v="2"/>
    <n v="3.8"/>
    <s v="No"/>
    <s v="PayPal"/>
    <x v="3"/>
    <s v="No"/>
    <s v="No"/>
    <n v="13"/>
    <x v="4"/>
    <x v="2"/>
  </r>
  <r>
    <x v="2134"/>
    <n v="55"/>
    <x v="0"/>
    <x v="3"/>
    <x v="1"/>
    <n v="41"/>
    <x v="41"/>
    <x v="3"/>
    <x v="1"/>
    <x v="0"/>
    <n v="2.9"/>
    <s v="No"/>
    <s v="Venmo"/>
    <x v="3"/>
    <s v="No"/>
    <s v="No"/>
    <n v="35"/>
    <x v="2"/>
    <x v="0"/>
  </r>
  <r>
    <x v="2135"/>
    <n v="34"/>
    <x v="0"/>
    <x v="12"/>
    <x v="3"/>
    <n v="94"/>
    <x v="18"/>
    <x v="1"/>
    <x v="22"/>
    <x v="0"/>
    <n v="4.5999999999999996"/>
    <s v="No"/>
    <s v="Credit Card"/>
    <x v="2"/>
    <s v="No"/>
    <s v="No"/>
    <n v="1"/>
    <x v="5"/>
    <x v="6"/>
  </r>
  <r>
    <x v="2136"/>
    <n v="47"/>
    <x v="0"/>
    <x v="12"/>
    <x v="3"/>
    <n v="93"/>
    <x v="14"/>
    <x v="2"/>
    <x v="16"/>
    <x v="2"/>
    <n v="2.8"/>
    <s v="No"/>
    <s v="Bank Transfer"/>
    <x v="3"/>
    <s v="No"/>
    <s v="No"/>
    <n v="25"/>
    <x v="4"/>
    <x v="0"/>
  </r>
  <r>
    <x v="2137"/>
    <n v="27"/>
    <x v="0"/>
    <x v="20"/>
    <x v="0"/>
    <n v="51"/>
    <x v="27"/>
    <x v="3"/>
    <x v="7"/>
    <x v="0"/>
    <n v="4.5999999999999996"/>
    <s v="No"/>
    <s v="Bank Transfer"/>
    <x v="4"/>
    <s v="No"/>
    <s v="No"/>
    <n v="20"/>
    <x v="2"/>
    <x v="6"/>
  </r>
  <r>
    <x v="2138"/>
    <n v="67"/>
    <x v="0"/>
    <x v="1"/>
    <x v="0"/>
    <n v="42"/>
    <x v="16"/>
    <x v="2"/>
    <x v="11"/>
    <x v="3"/>
    <n v="2.8"/>
    <s v="No"/>
    <s v="Venmo"/>
    <x v="2"/>
    <s v="No"/>
    <s v="No"/>
    <n v="36"/>
    <x v="0"/>
    <x v="3"/>
  </r>
  <r>
    <x v="2139"/>
    <n v="40"/>
    <x v="0"/>
    <x v="23"/>
    <x v="1"/>
    <n v="95"/>
    <x v="14"/>
    <x v="2"/>
    <x v="16"/>
    <x v="0"/>
    <n v="3"/>
    <s v="No"/>
    <s v="Credit Card"/>
    <x v="1"/>
    <s v="No"/>
    <s v="No"/>
    <n v="33"/>
    <x v="1"/>
    <x v="1"/>
  </r>
  <r>
    <x v="2140"/>
    <n v="53"/>
    <x v="0"/>
    <x v="8"/>
    <x v="3"/>
    <n v="90"/>
    <x v="35"/>
    <x v="2"/>
    <x v="18"/>
    <x v="3"/>
    <n v="3.7"/>
    <s v="No"/>
    <s v="Cash"/>
    <x v="3"/>
    <s v="No"/>
    <s v="No"/>
    <n v="36"/>
    <x v="1"/>
    <x v="0"/>
  </r>
  <r>
    <x v="2141"/>
    <n v="24"/>
    <x v="0"/>
    <x v="10"/>
    <x v="0"/>
    <n v="98"/>
    <x v="0"/>
    <x v="2"/>
    <x v="15"/>
    <x v="0"/>
    <n v="4.0999999999999996"/>
    <s v="No"/>
    <s v="Credit Card"/>
    <x v="4"/>
    <s v="No"/>
    <s v="No"/>
    <n v="32"/>
    <x v="3"/>
    <x v="2"/>
  </r>
  <r>
    <x v="2142"/>
    <n v="47"/>
    <x v="0"/>
    <x v="19"/>
    <x v="3"/>
    <n v="39"/>
    <x v="25"/>
    <x v="2"/>
    <x v="1"/>
    <x v="0"/>
    <n v="4.3"/>
    <s v="No"/>
    <s v="Venmo"/>
    <x v="2"/>
    <s v="No"/>
    <s v="No"/>
    <n v="21"/>
    <x v="0"/>
    <x v="3"/>
  </r>
  <r>
    <x v="2143"/>
    <n v="53"/>
    <x v="0"/>
    <x v="3"/>
    <x v="1"/>
    <n v="66"/>
    <x v="10"/>
    <x v="0"/>
    <x v="16"/>
    <x v="3"/>
    <n v="3.8"/>
    <s v="No"/>
    <s v="Debit Card"/>
    <x v="2"/>
    <s v="No"/>
    <s v="No"/>
    <n v="48"/>
    <x v="0"/>
    <x v="4"/>
  </r>
  <r>
    <x v="2144"/>
    <n v="47"/>
    <x v="0"/>
    <x v="9"/>
    <x v="1"/>
    <n v="23"/>
    <x v="33"/>
    <x v="0"/>
    <x v="20"/>
    <x v="0"/>
    <n v="3.7"/>
    <s v="No"/>
    <s v="Cash"/>
    <x v="1"/>
    <s v="No"/>
    <s v="No"/>
    <n v="25"/>
    <x v="3"/>
    <x v="3"/>
  </r>
  <r>
    <x v="2145"/>
    <n v="38"/>
    <x v="0"/>
    <x v="11"/>
    <x v="0"/>
    <n v="73"/>
    <x v="39"/>
    <x v="1"/>
    <x v="3"/>
    <x v="0"/>
    <n v="4.8"/>
    <s v="No"/>
    <s v="Debit Card"/>
    <x v="3"/>
    <s v="No"/>
    <s v="No"/>
    <n v="32"/>
    <x v="3"/>
    <x v="2"/>
  </r>
  <r>
    <x v="2146"/>
    <n v="48"/>
    <x v="0"/>
    <x v="12"/>
    <x v="3"/>
    <n v="23"/>
    <x v="40"/>
    <x v="3"/>
    <x v="3"/>
    <x v="2"/>
    <n v="4.5999999999999996"/>
    <s v="No"/>
    <s v="Debit Card"/>
    <x v="3"/>
    <s v="No"/>
    <s v="No"/>
    <n v="45"/>
    <x v="3"/>
    <x v="6"/>
  </r>
  <r>
    <x v="2147"/>
    <n v="47"/>
    <x v="0"/>
    <x v="11"/>
    <x v="0"/>
    <n v="43"/>
    <x v="9"/>
    <x v="1"/>
    <x v="4"/>
    <x v="3"/>
    <n v="4.8"/>
    <s v="No"/>
    <s v="PayPal"/>
    <x v="3"/>
    <s v="No"/>
    <s v="No"/>
    <n v="4"/>
    <x v="1"/>
    <x v="0"/>
  </r>
  <r>
    <x v="2148"/>
    <n v="19"/>
    <x v="0"/>
    <x v="17"/>
    <x v="0"/>
    <n v="45"/>
    <x v="43"/>
    <x v="3"/>
    <x v="2"/>
    <x v="0"/>
    <n v="4.5999999999999996"/>
    <s v="No"/>
    <s v="PayPal"/>
    <x v="4"/>
    <s v="No"/>
    <s v="No"/>
    <n v="19"/>
    <x v="3"/>
    <x v="4"/>
  </r>
  <r>
    <x v="2149"/>
    <n v="38"/>
    <x v="0"/>
    <x v="3"/>
    <x v="1"/>
    <n v="21"/>
    <x v="11"/>
    <x v="0"/>
    <x v="20"/>
    <x v="0"/>
    <n v="4"/>
    <s v="No"/>
    <s v="Bank Transfer"/>
    <x v="3"/>
    <s v="No"/>
    <s v="No"/>
    <n v="1"/>
    <x v="4"/>
    <x v="1"/>
  </r>
  <r>
    <x v="2150"/>
    <n v="57"/>
    <x v="0"/>
    <x v="5"/>
    <x v="0"/>
    <n v="40"/>
    <x v="26"/>
    <x v="2"/>
    <x v="20"/>
    <x v="1"/>
    <n v="2.6"/>
    <s v="No"/>
    <s v="PayPal"/>
    <x v="4"/>
    <s v="No"/>
    <s v="No"/>
    <n v="12"/>
    <x v="1"/>
    <x v="1"/>
  </r>
  <r>
    <x v="2151"/>
    <n v="70"/>
    <x v="0"/>
    <x v="2"/>
    <x v="0"/>
    <n v="58"/>
    <x v="34"/>
    <x v="0"/>
    <x v="18"/>
    <x v="3"/>
    <n v="2.6"/>
    <s v="No"/>
    <s v="Venmo"/>
    <x v="4"/>
    <s v="No"/>
    <s v="No"/>
    <n v="18"/>
    <x v="0"/>
    <x v="5"/>
  </r>
  <r>
    <x v="2152"/>
    <n v="38"/>
    <x v="0"/>
    <x v="6"/>
    <x v="0"/>
    <n v="48"/>
    <x v="32"/>
    <x v="0"/>
    <x v="23"/>
    <x v="2"/>
    <n v="4.5"/>
    <s v="No"/>
    <s v="Bank Transfer"/>
    <x v="2"/>
    <s v="No"/>
    <s v="No"/>
    <n v="43"/>
    <x v="4"/>
    <x v="4"/>
  </r>
  <r>
    <x v="2153"/>
    <n v="35"/>
    <x v="0"/>
    <x v="5"/>
    <x v="0"/>
    <n v="94"/>
    <x v="0"/>
    <x v="2"/>
    <x v="10"/>
    <x v="3"/>
    <n v="4.2"/>
    <s v="No"/>
    <s v="Credit Card"/>
    <x v="1"/>
    <s v="No"/>
    <s v="No"/>
    <n v="31"/>
    <x v="3"/>
    <x v="2"/>
  </r>
  <r>
    <x v="2154"/>
    <n v="46"/>
    <x v="0"/>
    <x v="18"/>
    <x v="3"/>
    <n v="74"/>
    <x v="5"/>
    <x v="2"/>
    <x v="10"/>
    <x v="1"/>
    <n v="3.4"/>
    <s v="No"/>
    <s v="Debit Card"/>
    <x v="5"/>
    <s v="No"/>
    <s v="No"/>
    <n v="33"/>
    <x v="1"/>
    <x v="6"/>
  </r>
  <r>
    <x v="2155"/>
    <n v="32"/>
    <x v="0"/>
    <x v="8"/>
    <x v="3"/>
    <n v="51"/>
    <x v="11"/>
    <x v="0"/>
    <x v="22"/>
    <x v="3"/>
    <n v="3.7"/>
    <s v="No"/>
    <s v="Debit Card"/>
    <x v="5"/>
    <s v="No"/>
    <s v="No"/>
    <n v="46"/>
    <x v="3"/>
    <x v="5"/>
  </r>
  <r>
    <x v="2156"/>
    <n v="38"/>
    <x v="0"/>
    <x v="11"/>
    <x v="0"/>
    <n v="83"/>
    <x v="9"/>
    <x v="2"/>
    <x v="1"/>
    <x v="0"/>
    <n v="3.6"/>
    <s v="No"/>
    <s v="PayPal"/>
    <x v="2"/>
    <s v="No"/>
    <s v="No"/>
    <n v="41"/>
    <x v="5"/>
    <x v="4"/>
  </r>
  <r>
    <x v="2157"/>
    <n v="41"/>
    <x v="0"/>
    <x v="8"/>
    <x v="3"/>
    <n v="68"/>
    <x v="16"/>
    <x v="0"/>
    <x v="2"/>
    <x v="0"/>
    <n v="4"/>
    <s v="No"/>
    <s v="Debit Card"/>
    <x v="2"/>
    <s v="No"/>
    <s v="No"/>
    <n v="41"/>
    <x v="0"/>
    <x v="0"/>
  </r>
  <r>
    <x v="2158"/>
    <n v="19"/>
    <x v="0"/>
    <x v="24"/>
    <x v="3"/>
    <n v="84"/>
    <x v="2"/>
    <x v="3"/>
    <x v="8"/>
    <x v="1"/>
    <n v="4.5999999999999996"/>
    <s v="No"/>
    <s v="Credit Card"/>
    <x v="3"/>
    <s v="No"/>
    <s v="No"/>
    <n v="9"/>
    <x v="4"/>
    <x v="0"/>
  </r>
  <r>
    <x v="2159"/>
    <n v="18"/>
    <x v="0"/>
    <x v="5"/>
    <x v="0"/>
    <n v="58"/>
    <x v="7"/>
    <x v="2"/>
    <x v="15"/>
    <x v="3"/>
    <n v="3"/>
    <s v="No"/>
    <s v="PayPal"/>
    <x v="1"/>
    <s v="No"/>
    <s v="No"/>
    <n v="34"/>
    <x v="1"/>
    <x v="2"/>
  </r>
  <r>
    <x v="2160"/>
    <n v="45"/>
    <x v="0"/>
    <x v="0"/>
    <x v="0"/>
    <n v="92"/>
    <x v="8"/>
    <x v="0"/>
    <x v="4"/>
    <x v="0"/>
    <n v="3.3"/>
    <s v="No"/>
    <s v="Bank Transfer"/>
    <x v="0"/>
    <s v="No"/>
    <s v="No"/>
    <n v="21"/>
    <x v="3"/>
    <x v="2"/>
  </r>
  <r>
    <x v="2161"/>
    <n v="23"/>
    <x v="0"/>
    <x v="10"/>
    <x v="0"/>
    <n v="69"/>
    <x v="47"/>
    <x v="1"/>
    <x v="15"/>
    <x v="2"/>
    <n v="3.8"/>
    <s v="No"/>
    <s v="Credit Card"/>
    <x v="0"/>
    <s v="No"/>
    <s v="No"/>
    <n v="5"/>
    <x v="5"/>
    <x v="0"/>
  </r>
  <r>
    <x v="2162"/>
    <n v="60"/>
    <x v="0"/>
    <x v="6"/>
    <x v="0"/>
    <n v="48"/>
    <x v="4"/>
    <x v="1"/>
    <x v="13"/>
    <x v="2"/>
    <n v="2.7"/>
    <s v="No"/>
    <s v="Credit Card"/>
    <x v="1"/>
    <s v="No"/>
    <s v="No"/>
    <n v="32"/>
    <x v="3"/>
    <x v="1"/>
  </r>
  <r>
    <x v="2163"/>
    <n v="52"/>
    <x v="0"/>
    <x v="9"/>
    <x v="1"/>
    <n v="60"/>
    <x v="14"/>
    <x v="0"/>
    <x v="0"/>
    <x v="1"/>
    <n v="4.5"/>
    <s v="No"/>
    <s v="Bank Transfer"/>
    <x v="0"/>
    <s v="No"/>
    <s v="No"/>
    <n v="44"/>
    <x v="4"/>
    <x v="5"/>
  </r>
  <r>
    <x v="2164"/>
    <n v="42"/>
    <x v="0"/>
    <x v="3"/>
    <x v="1"/>
    <n v="20"/>
    <x v="44"/>
    <x v="1"/>
    <x v="8"/>
    <x v="0"/>
    <n v="4.8"/>
    <s v="No"/>
    <s v="Venmo"/>
    <x v="2"/>
    <s v="No"/>
    <s v="No"/>
    <n v="46"/>
    <x v="3"/>
    <x v="4"/>
  </r>
  <r>
    <x v="2165"/>
    <n v="29"/>
    <x v="0"/>
    <x v="13"/>
    <x v="0"/>
    <n v="55"/>
    <x v="37"/>
    <x v="2"/>
    <x v="2"/>
    <x v="2"/>
    <n v="4.2"/>
    <s v="No"/>
    <s v="Bank Transfer"/>
    <x v="0"/>
    <s v="No"/>
    <s v="No"/>
    <n v="42"/>
    <x v="2"/>
    <x v="6"/>
  </r>
  <r>
    <x v="2166"/>
    <n v="31"/>
    <x v="0"/>
    <x v="14"/>
    <x v="2"/>
    <n v="88"/>
    <x v="32"/>
    <x v="1"/>
    <x v="7"/>
    <x v="1"/>
    <n v="3.5"/>
    <s v="No"/>
    <s v="Venmo"/>
    <x v="0"/>
    <s v="No"/>
    <s v="No"/>
    <n v="50"/>
    <x v="2"/>
    <x v="4"/>
  </r>
  <r>
    <x v="2167"/>
    <n v="30"/>
    <x v="0"/>
    <x v="11"/>
    <x v="0"/>
    <n v="48"/>
    <x v="31"/>
    <x v="0"/>
    <x v="14"/>
    <x v="0"/>
    <n v="4.9000000000000004"/>
    <s v="No"/>
    <s v="Venmo"/>
    <x v="3"/>
    <s v="No"/>
    <s v="No"/>
    <n v="33"/>
    <x v="0"/>
    <x v="0"/>
  </r>
  <r>
    <x v="2168"/>
    <n v="23"/>
    <x v="0"/>
    <x v="8"/>
    <x v="3"/>
    <n v="74"/>
    <x v="39"/>
    <x v="2"/>
    <x v="19"/>
    <x v="1"/>
    <n v="4.0999999999999996"/>
    <s v="No"/>
    <s v="Bank Transfer"/>
    <x v="2"/>
    <s v="No"/>
    <s v="No"/>
    <n v="32"/>
    <x v="1"/>
    <x v="3"/>
  </r>
  <r>
    <x v="2169"/>
    <n v="31"/>
    <x v="0"/>
    <x v="7"/>
    <x v="2"/>
    <n v="42"/>
    <x v="20"/>
    <x v="2"/>
    <x v="18"/>
    <x v="3"/>
    <n v="2.9"/>
    <s v="No"/>
    <s v="PayPal"/>
    <x v="2"/>
    <s v="No"/>
    <s v="No"/>
    <n v="32"/>
    <x v="4"/>
    <x v="4"/>
  </r>
  <r>
    <x v="2170"/>
    <n v="40"/>
    <x v="0"/>
    <x v="1"/>
    <x v="0"/>
    <n v="32"/>
    <x v="36"/>
    <x v="2"/>
    <x v="2"/>
    <x v="3"/>
    <n v="4"/>
    <s v="No"/>
    <s v="PayPal"/>
    <x v="2"/>
    <s v="No"/>
    <s v="No"/>
    <n v="37"/>
    <x v="0"/>
    <x v="6"/>
  </r>
  <r>
    <x v="2171"/>
    <n v="39"/>
    <x v="0"/>
    <x v="6"/>
    <x v="0"/>
    <n v="98"/>
    <x v="9"/>
    <x v="2"/>
    <x v="22"/>
    <x v="2"/>
    <n v="4.5999999999999996"/>
    <s v="No"/>
    <s v="Credit Card"/>
    <x v="5"/>
    <s v="No"/>
    <s v="No"/>
    <n v="9"/>
    <x v="1"/>
    <x v="0"/>
  </r>
  <r>
    <x v="2172"/>
    <n v="28"/>
    <x v="0"/>
    <x v="11"/>
    <x v="0"/>
    <n v="89"/>
    <x v="3"/>
    <x v="1"/>
    <x v="12"/>
    <x v="3"/>
    <n v="2.8"/>
    <s v="No"/>
    <s v="Bank Transfer"/>
    <x v="5"/>
    <s v="No"/>
    <s v="No"/>
    <n v="6"/>
    <x v="3"/>
    <x v="0"/>
  </r>
  <r>
    <x v="2173"/>
    <n v="23"/>
    <x v="0"/>
    <x v="24"/>
    <x v="3"/>
    <n v="97"/>
    <x v="12"/>
    <x v="1"/>
    <x v="17"/>
    <x v="2"/>
    <n v="5"/>
    <s v="No"/>
    <s v="Cash"/>
    <x v="4"/>
    <s v="No"/>
    <s v="No"/>
    <n v="36"/>
    <x v="0"/>
    <x v="3"/>
  </r>
  <r>
    <x v="2174"/>
    <n v="42"/>
    <x v="0"/>
    <x v="21"/>
    <x v="3"/>
    <n v="49"/>
    <x v="24"/>
    <x v="1"/>
    <x v="8"/>
    <x v="1"/>
    <n v="2.9"/>
    <s v="No"/>
    <s v="Cash"/>
    <x v="5"/>
    <s v="No"/>
    <s v="No"/>
    <n v="1"/>
    <x v="1"/>
    <x v="2"/>
  </r>
  <r>
    <x v="2175"/>
    <n v="68"/>
    <x v="0"/>
    <x v="10"/>
    <x v="0"/>
    <n v="50"/>
    <x v="43"/>
    <x v="2"/>
    <x v="5"/>
    <x v="1"/>
    <n v="3.3"/>
    <s v="No"/>
    <s v="Bank Transfer"/>
    <x v="1"/>
    <s v="No"/>
    <s v="No"/>
    <n v="48"/>
    <x v="2"/>
    <x v="0"/>
  </r>
  <r>
    <x v="2176"/>
    <n v="24"/>
    <x v="0"/>
    <x v="22"/>
    <x v="3"/>
    <n v="91"/>
    <x v="34"/>
    <x v="1"/>
    <x v="16"/>
    <x v="0"/>
    <n v="3.4"/>
    <s v="No"/>
    <s v="Venmo"/>
    <x v="4"/>
    <s v="No"/>
    <s v="No"/>
    <n v="44"/>
    <x v="5"/>
    <x v="3"/>
  </r>
  <r>
    <x v="2177"/>
    <n v="24"/>
    <x v="0"/>
    <x v="24"/>
    <x v="3"/>
    <n v="93"/>
    <x v="6"/>
    <x v="3"/>
    <x v="14"/>
    <x v="0"/>
    <n v="3"/>
    <s v="No"/>
    <s v="Bank Transfer"/>
    <x v="0"/>
    <s v="No"/>
    <s v="No"/>
    <n v="9"/>
    <x v="3"/>
    <x v="4"/>
  </r>
  <r>
    <x v="2178"/>
    <n v="21"/>
    <x v="0"/>
    <x v="16"/>
    <x v="3"/>
    <n v="98"/>
    <x v="20"/>
    <x v="2"/>
    <x v="9"/>
    <x v="2"/>
    <n v="4.7"/>
    <s v="No"/>
    <s v="Debit Card"/>
    <x v="3"/>
    <s v="No"/>
    <s v="No"/>
    <n v="32"/>
    <x v="0"/>
    <x v="2"/>
  </r>
  <r>
    <x v="2179"/>
    <n v="49"/>
    <x v="0"/>
    <x v="20"/>
    <x v="0"/>
    <n v="82"/>
    <x v="12"/>
    <x v="0"/>
    <x v="12"/>
    <x v="3"/>
    <n v="2.9"/>
    <s v="No"/>
    <s v="Credit Card"/>
    <x v="2"/>
    <s v="No"/>
    <s v="No"/>
    <n v="14"/>
    <x v="3"/>
    <x v="5"/>
  </r>
  <r>
    <x v="2180"/>
    <n v="41"/>
    <x v="0"/>
    <x v="7"/>
    <x v="2"/>
    <n v="37"/>
    <x v="39"/>
    <x v="2"/>
    <x v="22"/>
    <x v="2"/>
    <n v="4.0999999999999996"/>
    <s v="No"/>
    <s v="Debit Card"/>
    <x v="5"/>
    <s v="No"/>
    <s v="No"/>
    <n v="43"/>
    <x v="1"/>
    <x v="3"/>
  </r>
  <r>
    <x v="2181"/>
    <n v="22"/>
    <x v="0"/>
    <x v="8"/>
    <x v="3"/>
    <n v="63"/>
    <x v="11"/>
    <x v="2"/>
    <x v="13"/>
    <x v="3"/>
    <n v="3.2"/>
    <s v="No"/>
    <s v="Venmo"/>
    <x v="1"/>
    <s v="No"/>
    <s v="No"/>
    <n v="32"/>
    <x v="4"/>
    <x v="4"/>
  </r>
  <r>
    <x v="2182"/>
    <n v="42"/>
    <x v="0"/>
    <x v="0"/>
    <x v="0"/>
    <n v="99"/>
    <x v="35"/>
    <x v="2"/>
    <x v="1"/>
    <x v="0"/>
    <n v="2.7"/>
    <s v="No"/>
    <s v="Cash"/>
    <x v="5"/>
    <s v="No"/>
    <s v="No"/>
    <n v="26"/>
    <x v="0"/>
    <x v="4"/>
  </r>
  <r>
    <x v="2183"/>
    <n v="30"/>
    <x v="0"/>
    <x v="6"/>
    <x v="0"/>
    <n v="37"/>
    <x v="23"/>
    <x v="2"/>
    <x v="1"/>
    <x v="1"/>
    <n v="4.7"/>
    <s v="No"/>
    <s v="PayPal"/>
    <x v="5"/>
    <s v="No"/>
    <s v="No"/>
    <n v="2"/>
    <x v="1"/>
    <x v="5"/>
  </r>
  <r>
    <x v="2184"/>
    <n v="38"/>
    <x v="0"/>
    <x v="9"/>
    <x v="1"/>
    <n v="34"/>
    <x v="22"/>
    <x v="1"/>
    <x v="9"/>
    <x v="1"/>
    <n v="3.2"/>
    <s v="No"/>
    <s v="PayPal"/>
    <x v="1"/>
    <s v="No"/>
    <s v="No"/>
    <n v="16"/>
    <x v="3"/>
    <x v="6"/>
  </r>
  <r>
    <x v="2185"/>
    <n v="40"/>
    <x v="0"/>
    <x v="6"/>
    <x v="0"/>
    <n v="32"/>
    <x v="17"/>
    <x v="2"/>
    <x v="10"/>
    <x v="0"/>
    <n v="2.5"/>
    <s v="No"/>
    <s v="Venmo"/>
    <x v="0"/>
    <s v="No"/>
    <s v="No"/>
    <n v="50"/>
    <x v="5"/>
    <x v="6"/>
  </r>
  <r>
    <x v="2186"/>
    <n v="55"/>
    <x v="0"/>
    <x v="3"/>
    <x v="1"/>
    <n v="23"/>
    <x v="35"/>
    <x v="3"/>
    <x v="11"/>
    <x v="0"/>
    <n v="4.3"/>
    <s v="No"/>
    <s v="Bank Transfer"/>
    <x v="2"/>
    <s v="No"/>
    <s v="No"/>
    <n v="6"/>
    <x v="3"/>
    <x v="6"/>
  </r>
  <r>
    <x v="2187"/>
    <n v="37"/>
    <x v="0"/>
    <x v="0"/>
    <x v="0"/>
    <n v="78"/>
    <x v="37"/>
    <x v="2"/>
    <x v="10"/>
    <x v="1"/>
    <n v="4.4000000000000004"/>
    <s v="No"/>
    <s v="Venmo"/>
    <x v="1"/>
    <s v="No"/>
    <s v="No"/>
    <n v="20"/>
    <x v="3"/>
    <x v="2"/>
  </r>
  <r>
    <x v="2188"/>
    <n v="41"/>
    <x v="0"/>
    <x v="7"/>
    <x v="2"/>
    <n v="54"/>
    <x v="18"/>
    <x v="2"/>
    <x v="18"/>
    <x v="0"/>
    <n v="4.7"/>
    <s v="No"/>
    <s v="PayPal"/>
    <x v="2"/>
    <s v="No"/>
    <s v="No"/>
    <n v="9"/>
    <x v="2"/>
    <x v="1"/>
  </r>
  <r>
    <x v="2189"/>
    <n v="38"/>
    <x v="0"/>
    <x v="0"/>
    <x v="0"/>
    <n v="94"/>
    <x v="48"/>
    <x v="3"/>
    <x v="18"/>
    <x v="3"/>
    <n v="4"/>
    <s v="No"/>
    <s v="PayPal"/>
    <x v="0"/>
    <s v="No"/>
    <s v="No"/>
    <n v="47"/>
    <x v="2"/>
    <x v="4"/>
  </r>
  <r>
    <x v="2190"/>
    <n v="42"/>
    <x v="0"/>
    <x v="22"/>
    <x v="3"/>
    <n v="75"/>
    <x v="29"/>
    <x v="1"/>
    <x v="1"/>
    <x v="1"/>
    <n v="4.5999999999999996"/>
    <s v="No"/>
    <s v="Debit Card"/>
    <x v="0"/>
    <s v="No"/>
    <s v="No"/>
    <n v="33"/>
    <x v="2"/>
    <x v="2"/>
  </r>
  <r>
    <x v="2191"/>
    <n v="26"/>
    <x v="0"/>
    <x v="0"/>
    <x v="0"/>
    <n v="69"/>
    <x v="38"/>
    <x v="1"/>
    <x v="1"/>
    <x v="2"/>
    <n v="3.8"/>
    <s v="No"/>
    <s v="Venmo"/>
    <x v="2"/>
    <s v="No"/>
    <s v="No"/>
    <n v="46"/>
    <x v="1"/>
    <x v="4"/>
  </r>
  <r>
    <x v="2192"/>
    <n v="41"/>
    <x v="0"/>
    <x v="18"/>
    <x v="3"/>
    <n v="35"/>
    <x v="41"/>
    <x v="0"/>
    <x v="22"/>
    <x v="0"/>
    <n v="3.2"/>
    <s v="No"/>
    <s v="Bank Transfer"/>
    <x v="2"/>
    <s v="No"/>
    <s v="No"/>
    <n v="9"/>
    <x v="2"/>
    <x v="5"/>
  </r>
  <r>
    <x v="2193"/>
    <n v="27"/>
    <x v="0"/>
    <x v="5"/>
    <x v="0"/>
    <n v="78"/>
    <x v="18"/>
    <x v="0"/>
    <x v="2"/>
    <x v="1"/>
    <n v="5"/>
    <s v="No"/>
    <s v="Bank Transfer"/>
    <x v="0"/>
    <s v="No"/>
    <s v="No"/>
    <n v="8"/>
    <x v="3"/>
    <x v="5"/>
  </r>
  <r>
    <x v="2194"/>
    <n v="61"/>
    <x v="0"/>
    <x v="20"/>
    <x v="0"/>
    <n v="29"/>
    <x v="0"/>
    <x v="2"/>
    <x v="5"/>
    <x v="2"/>
    <n v="3.5"/>
    <s v="No"/>
    <s v="Debit Card"/>
    <x v="3"/>
    <s v="No"/>
    <s v="No"/>
    <n v="48"/>
    <x v="4"/>
    <x v="3"/>
  </r>
  <r>
    <x v="2195"/>
    <n v="58"/>
    <x v="0"/>
    <x v="2"/>
    <x v="0"/>
    <n v="62"/>
    <x v="14"/>
    <x v="2"/>
    <x v="18"/>
    <x v="3"/>
    <n v="3.7"/>
    <s v="No"/>
    <s v="Credit Card"/>
    <x v="2"/>
    <s v="No"/>
    <s v="No"/>
    <n v="2"/>
    <x v="1"/>
    <x v="5"/>
  </r>
  <r>
    <x v="2196"/>
    <n v="25"/>
    <x v="0"/>
    <x v="10"/>
    <x v="0"/>
    <n v="58"/>
    <x v="34"/>
    <x v="2"/>
    <x v="0"/>
    <x v="1"/>
    <n v="4.8"/>
    <s v="No"/>
    <s v="Venmo"/>
    <x v="2"/>
    <s v="No"/>
    <s v="No"/>
    <n v="31"/>
    <x v="3"/>
    <x v="1"/>
  </r>
  <r>
    <x v="2197"/>
    <n v="33"/>
    <x v="0"/>
    <x v="23"/>
    <x v="1"/>
    <n v="88"/>
    <x v="38"/>
    <x v="2"/>
    <x v="21"/>
    <x v="2"/>
    <n v="3.7"/>
    <s v="No"/>
    <s v="PayPal"/>
    <x v="4"/>
    <s v="No"/>
    <s v="No"/>
    <n v="40"/>
    <x v="0"/>
    <x v="5"/>
  </r>
  <r>
    <x v="2198"/>
    <n v="57"/>
    <x v="0"/>
    <x v="18"/>
    <x v="3"/>
    <n v="80"/>
    <x v="14"/>
    <x v="0"/>
    <x v="2"/>
    <x v="2"/>
    <n v="3.5"/>
    <s v="No"/>
    <s v="Cash"/>
    <x v="1"/>
    <s v="No"/>
    <s v="No"/>
    <n v="35"/>
    <x v="0"/>
    <x v="5"/>
  </r>
  <r>
    <x v="2199"/>
    <n v="39"/>
    <x v="0"/>
    <x v="18"/>
    <x v="3"/>
    <n v="47"/>
    <x v="17"/>
    <x v="2"/>
    <x v="1"/>
    <x v="2"/>
    <n v="4.9000000000000004"/>
    <s v="No"/>
    <s v="Bank Transfer"/>
    <x v="5"/>
    <s v="No"/>
    <s v="No"/>
    <n v="40"/>
    <x v="5"/>
    <x v="5"/>
  </r>
  <r>
    <x v="2200"/>
    <n v="60"/>
    <x v="0"/>
    <x v="24"/>
    <x v="3"/>
    <n v="51"/>
    <x v="5"/>
    <x v="0"/>
    <x v="4"/>
    <x v="2"/>
    <n v="4.7"/>
    <s v="No"/>
    <s v="PayPal"/>
    <x v="2"/>
    <s v="No"/>
    <s v="No"/>
    <n v="27"/>
    <x v="5"/>
    <x v="6"/>
  </r>
  <r>
    <x v="2201"/>
    <n v="39"/>
    <x v="0"/>
    <x v="13"/>
    <x v="0"/>
    <n v="25"/>
    <x v="31"/>
    <x v="0"/>
    <x v="15"/>
    <x v="1"/>
    <n v="4.9000000000000004"/>
    <s v="No"/>
    <s v="Bank Transfer"/>
    <x v="4"/>
    <s v="No"/>
    <s v="No"/>
    <n v="10"/>
    <x v="0"/>
    <x v="2"/>
  </r>
  <r>
    <x v="2202"/>
    <n v="42"/>
    <x v="0"/>
    <x v="10"/>
    <x v="0"/>
    <n v="36"/>
    <x v="15"/>
    <x v="2"/>
    <x v="16"/>
    <x v="2"/>
    <n v="4.3"/>
    <s v="No"/>
    <s v="PayPal"/>
    <x v="2"/>
    <s v="No"/>
    <s v="No"/>
    <n v="23"/>
    <x v="2"/>
    <x v="1"/>
  </r>
  <r>
    <x v="2203"/>
    <n v="53"/>
    <x v="0"/>
    <x v="10"/>
    <x v="0"/>
    <n v="79"/>
    <x v="3"/>
    <x v="2"/>
    <x v="21"/>
    <x v="0"/>
    <n v="3.1"/>
    <s v="No"/>
    <s v="Venmo"/>
    <x v="1"/>
    <s v="No"/>
    <s v="No"/>
    <n v="32"/>
    <x v="1"/>
    <x v="3"/>
  </r>
  <r>
    <x v="2204"/>
    <n v="20"/>
    <x v="0"/>
    <x v="2"/>
    <x v="0"/>
    <n v="41"/>
    <x v="4"/>
    <x v="1"/>
    <x v="12"/>
    <x v="0"/>
    <n v="3.4"/>
    <s v="No"/>
    <s v="Venmo"/>
    <x v="4"/>
    <s v="No"/>
    <s v="No"/>
    <n v="6"/>
    <x v="5"/>
    <x v="5"/>
  </r>
  <r>
    <x v="2205"/>
    <n v="46"/>
    <x v="0"/>
    <x v="1"/>
    <x v="0"/>
    <n v="68"/>
    <x v="25"/>
    <x v="3"/>
    <x v="16"/>
    <x v="3"/>
    <n v="2.7"/>
    <s v="No"/>
    <s v="PayPal"/>
    <x v="0"/>
    <s v="No"/>
    <s v="No"/>
    <n v="27"/>
    <x v="3"/>
    <x v="1"/>
  </r>
  <r>
    <x v="2206"/>
    <n v="46"/>
    <x v="0"/>
    <x v="3"/>
    <x v="1"/>
    <n v="51"/>
    <x v="26"/>
    <x v="0"/>
    <x v="14"/>
    <x v="1"/>
    <n v="2.6"/>
    <s v="No"/>
    <s v="PayPal"/>
    <x v="5"/>
    <s v="No"/>
    <s v="No"/>
    <n v="25"/>
    <x v="4"/>
    <x v="0"/>
  </r>
  <r>
    <x v="2207"/>
    <n v="69"/>
    <x v="0"/>
    <x v="8"/>
    <x v="3"/>
    <n v="38"/>
    <x v="35"/>
    <x v="2"/>
    <x v="0"/>
    <x v="3"/>
    <n v="2.9"/>
    <s v="No"/>
    <s v="Debit Card"/>
    <x v="2"/>
    <s v="No"/>
    <s v="No"/>
    <n v="11"/>
    <x v="2"/>
    <x v="2"/>
  </r>
  <r>
    <x v="2208"/>
    <n v="28"/>
    <x v="0"/>
    <x v="18"/>
    <x v="3"/>
    <n v="46"/>
    <x v="24"/>
    <x v="3"/>
    <x v="10"/>
    <x v="2"/>
    <n v="2.7"/>
    <s v="No"/>
    <s v="Debit Card"/>
    <x v="4"/>
    <s v="No"/>
    <s v="No"/>
    <n v="23"/>
    <x v="3"/>
    <x v="5"/>
  </r>
  <r>
    <x v="2209"/>
    <n v="42"/>
    <x v="0"/>
    <x v="3"/>
    <x v="1"/>
    <n v="20"/>
    <x v="40"/>
    <x v="3"/>
    <x v="19"/>
    <x v="2"/>
    <n v="4.5"/>
    <s v="No"/>
    <s v="Credit Card"/>
    <x v="4"/>
    <s v="No"/>
    <s v="No"/>
    <n v="44"/>
    <x v="4"/>
    <x v="3"/>
  </r>
  <r>
    <x v="2210"/>
    <n v="30"/>
    <x v="0"/>
    <x v="12"/>
    <x v="3"/>
    <n v="25"/>
    <x v="41"/>
    <x v="2"/>
    <x v="20"/>
    <x v="2"/>
    <n v="3.1"/>
    <s v="No"/>
    <s v="Venmo"/>
    <x v="5"/>
    <s v="No"/>
    <s v="No"/>
    <n v="35"/>
    <x v="3"/>
    <x v="0"/>
  </r>
  <r>
    <x v="2211"/>
    <n v="50"/>
    <x v="0"/>
    <x v="1"/>
    <x v="0"/>
    <n v="89"/>
    <x v="1"/>
    <x v="0"/>
    <x v="7"/>
    <x v="0"/>
    <n v="3.2"/>
    <s v="No"/>
    <s v="PayPal"/>
    <x v="1"/>
    <s v="No"/>
    <s v="No"/>
    <n v="45"/>
    <x v="5"/>
    <x v="6"/>
  </r>
  <r>
    <x v="2212"/>
    <n v="59"/>
    <x v="0"/>
    <x v="13"/>
    <x v="0"/>
    <n v="77"/>
    <x v="43"/>
    <x v="2"/>
    <x v="18"/>
    <x v="0"/>
    <n v="3.3"/>
    <s v="No"/>
    <s v="PayPal"/>
    <x v="2"/>
    <s v="No"/>
    <s v="No"/>
    <n v="22"/>
    <x v="4"/>
    <x v="3"/>
  </r>
  <r>
    <x v="2213"/>
    <n v="54"/>
    <x v="0"/>
    <x v="19"/>
    <x v="3"/>
    <n v="94"/>
    <x v="11"/>
    <x v="2"/>
    <x v="1"/>
    <x v="3"/>
    <n v="2.9"/>
    <s v="No"/>
    <s v="Credit Card"/>
    <x v="0"/>
    <s v="No"/>
    <s v="No"/>
    <n v="18"/>
    <x v="5"/>
    <x v="3"/>
  </r>
  <r>
    <x v="2214"/>
    <n v="50"/>
    <x v="0"/>
    <x v="22"/>
    <x v="3"/>
    <n v="100"/>
    <x v="37"/>
    <x v="0"/>
    <x v="9"/>
    <x v="3"/>
    <n v="4.0999999999999996"/>
    <s v="No"/>
    <s v="Cash"/>
    <x v="3"/>
    <s v="No"/>
    <s v="No"/>
    <n v="20"/>
    <x v="5"/>
    <x v="1"/>
  </r>
  <r>
    <x v="2215"/>
    <n v="25"/>
    <x v="0"/>
    <x v="3"/>
    <x v="1"/>
    <n v="96"/>
    <x v="8"/>
    <x v="2"/>
    <x v="21"/>
    <x v="0"/>
    <n v="2.7"/>
    <s v="No"/>
    <s v="Debit Card"/>
    <x v="0"/>
    <s v="No"/>
    <s v="No"/>
    <n v="28"/>
    <x v="2"/>
    <x v="0"/>
  </r>
  <r>
    <x v="2216"/>
    <n v="41"/>
    <x v="0"/>
    <x v="13"/>
    <x v="0"/>
    <n v="36"/>
    <x v="34"/>
    <x v="3"/>
    <x v="5"/>
    <x v="0"/>
    <n v="4"/>
    <s v="No"/>
    <s v="Credit Card"/>
    <x v="5"/>
    <s v="No"/>
    <s v="No"/>
    <n v="15"/>
    <x v="0"/>
    <x v="4"/>
  </r>
  <r>
    <x v="2217"/>
    <n v="35"/>
    <x v="0"/>
    <x v="16"/>
    <x v="3"/>
    <n v="27"/>
    <x v="27"/>
    <x v="3"/>
    <x v="16"/>
    <x v="3"/>
    <n v="2.6"/>
    <s v="No"/>
    <s v="Bank Transfer"/>
    <x v="5"/>
    <s v="No"/>
    <s v="No"/>
    <n v="42"/>
    <x v="4"/>
    <x v="0"/>
  </r>
  <r>
    <x v="2218"/>
    <n v="67"/>
    <x v="0"/>
    <x v="12"/>
    <x v="3"/>
    <n v="67"/>
    <x v="37"/>
    <x v="2"/>
    <x v="23"/>
    <x v="0"/>
    <n v="3.5"/>
    <s v="No"/>
    <s v="Cash"/>
    <x v="5"/>
    <s v="No"/>
    <s v="No"/>
    <n v="20"/>
    <x v="5"/>
    <x v="3"/>
  </r>
  <r>
    <x v="2219"/>
    <n v="33"/>
    <x v="0"/>
    <x v="0"/>
    <x v="0"/>
    <n v="91"/>
    <x v="46"/>
    <x v="1"/>
    <x v="7"/>
    <x v="3"/>
    <n v="2.8"/>
    <s v="No"/>
    <s v="PayPal"/>
    <x v="5"/>
    <s v="No"/>
    <s v="No"/>
    <n v="16"/>
    <x v="4"/>
    <x v="0"/>
  </r>
  <r>
    <x v="2220"/>
    <n v="19"/>
    <x v="0"/>
    <x v="22"/>
    <x v="3"/>
    <n v="62"/>
    <x v="5"/>
    <x v="3"/>
    <x v="19"/>
    <x v="3"/>
    <n v="4.5"/>
    <s v="No"/>
    <s v="Cash"/>
    <x v="5"/>
    <s v="No"/>
    <s v="No"/>
    <n v="47"/>
    <x v="1"/>
    <x v="2"/>
  </r>
  <r>
    <x v="2221"/>
    <n v="25"/>
    <x v="0"/>
    <x v="6"/>
    <x v="0"/>
    <n v="88"/>
    <x v="23"/>
    <x v="3"/>
    <x v="3"/>
    <x v="3"/>
    <n v="3"/>
    <s v="No"/>
    <s v="Debit Card"/>
    <x v="1"/>
    <s v="No"/>
    <s v="No"/>
    <n v="34"/>
    <x v="2"/>
    <x v="2"/>
  </r>
  <r>
    <x v="2222"/>
    <n v="32"/>
    <x v="0"/>
    <x v="13"/>
    <x v="0"/>
    <n v="66"/>
    <x v="42"/>
    <x v="2"/>
    <x v="11"/>
    <x v="2"/>
    <n v="4.4000000000000004"/>
    <s v="No"/>
    <s v="PayPal"/>
    <x v="5"/>
    <s v="No"/>
    <s v="No"/>
    <n v="30"/>
    <x v="2"/>
    <x v="1"/>
  </r>
  <r>
    <x v="2223"/>
    <n v="30"/>
    <x v="0"/>
    <x v="3"/>
    <x v="1"/>
    <n v="65"/>
    <x v="23"/>
    <x v="2"/>
    <x v="0"/>
    <x v="3"/>
    <n v="4.7"/>
    <s v="No"/>
    <s v="Credit Card"/>
    <x v="2"/>
    <s v="No"/>
    <s v="No"/>
    <n v="5"/>
    <x v="3"/>
    <x v="3"/>
  </r>
  <r>
    <x v="2224"/>
    <n v="18"/>
    <x v="0"/>
    <x v="24"/>
    <x v="3"/>
    <n v="25"/>
    <x v="43"/>
    <x v="0"/>
    <x v="4"/>
    <x v="0"/>
    <n v="4.3"/>
    <s v="No"/>
    <s v="Credit Card"/>
    <x v="3"/>
    <s v="No"/>
    <s v="No"/>
    <n v="38"/>
    <x v="1"/>
    <x v="3"/>
  </r>
  <r>
    <x v="2225"/>
    <n v="38"/>
    <x v="0"/>
    <x v="22"/>
    <x v="3"/>
    <n v="64"/>
    <x v="47"/>
    <x v="1"/>
    <x v="8"/>
    <x v="1"/>
    <n v="4.8"/>
    <s v="No"/>
    <s v="Credit Card"/>
    <x v="1"/>
    <s v="No"/>
    <s v="No"/>
    <n v="18"/>
    <x v="2"/>
    <x v="2"/>
  </r>
  <r>
    <x v="2226"/>
    <n v="22"/>
    <x v="0"/>
    <x v="5"/>
    <x v="0"/>
    <n v="72"/>
    <x v="9"/>
    <x v="0"/>
    <x v="24"/>
    <x v="1"/>
    <n v="4.8"/>
    <s v="No"/>
    <s v="Credit Card"/>
    <x v="5"/>
    <s v="No"/>
    <s v="No"/>
    <n v="28"/>
    <x v="1"/>
    <x v="2"/>
  </r>
  <r>
    <x v="2227"/>
    <n v="40"/>
    <x v="0"/>
    <x v="18"/>
    <x v="3"/>
    <n v="74"/>
    <x v="47"/>
    <x v="1"/>
    <x v="0"/>
    <x v="2"/>
    <n v="4.4000000000000004"/>
    <s v="No"/>
    <s v="Venmo"/>
    <x v="2"/>
    <s v="No"/>
    <s v="No"/>
    <n v="42"/>
    <x v="2"/>
    <x v="0"/>
  </r>
  <r>
    <x v="2228"/>
    <n v="54"/>
    <x v="0"/>
    <x v="24"/>
    <x v="3"/>
    <n v="50"/>
    <x v="23"/>
    <x v="2"/>
    <x v="14"/>
    <x v="3"/>
    <n v="3.7"/>
    <s v="No"/>
    <s v="Debit Card"/>
    <x v="1"/>
    <s v="No"/>
    <s v="No"/>
    <n v="5"/>
    <x v="2"/>
    <x v="1"/>
  </r>
  <r>
    <x v="2229"/>
    <n v="70"/>
    <x v="0"/>
    <x v="13"/>
    <x v="0"/>
    <n v="97"/>
    <x v="46"/>
    <x v="2"/>
    <x v="5"/>
    <x v="3"/>
    <n v="3.9"/>
    <s v="No"/>
    <s v="Bank Transfer"/>
    <x v="0"/>
    <s v="No"/>
    <s v="No"/>
    <n v="50"/>
    <x v="0"/>
    <x v="5"/>
  </r>
  <r>
    <x v="2230"/>
    <n v="52"/>
    <x v="0"/>
    <x v="4"/>
    <x v="1"/>
    <n v="36"/>
    <x v="24"/>
    <x v="1"/>
    <x v="11"/>
    <x v="1"/>
    <n v="3.8"/>
    <s v="No"/>
    <s v="Debit Card"/>
    <x v="0"/>
    <s v="No"/>
    <s v="No"/>
    <n v="33"/>
    <x v="0"/>
    <x v="0"/>
  </r>
  <r>
    <x v="2231"/>
    <n v="34"/>
    <x v="0"/>
    <x v="14"/>
    <x v="2"/>
    <n v="49"/>
    <x v="40"/>
    <x v="2"/>
    <x v="19"/>
    <x v="3"/>
    <n v="4.0999999999999996"/>
    <s v="No"/>
    <s v="Cash"/>
    <x v="5"/>
    <s v="No"/>
    <s v="No"/>
    <n v="1"/>
    <x v="2"/>
    <x v="1"/>
  </r>
  <r>
    <x v="2232"/>
    <n v="65"/>
    <x v="0"/>
    <x v="9"/>
    <x v="1"/>
    <n v="64"/>
    <x v="17"/>
    <x v="0"/>
    <x v="12"/>
    <x v="1"/>
    <n v="4"/>
    <s v="No"/>
    <s v="Bank Transfer"/>
    <x v="5"/>
    <s v="No"/>
    <s v="No"/>
    <n v="14"/>
    <x v="1"/>
    <x v="0"/>
  </r>
  <r>
    <x v="2233"/>
    <n v="38"/>
    <x v="0"/>
    <x v="0"/>
    <x v="0"/>
    <n v="31"/>
    <x v="20"/>
    <x v="3"/>
    <x v="0"/>
    <x v="2"/>
    <n v="4.5"/>
    <s v="No"/>
    <s v="Credit Card"/>
    <x v="0"/>
    <s v="No"/>
    <s v="No"/>
    <n v="48"/>
    <x v="2"/>
    <x v="5"/>
  </r>
  <r>
    <x v="2234"/>
    <n v="35"/>
    <x v="0"/>
    <x v="23"/>
    <x v="1"/>
    <n v="66"/>
    <x v="13"/>
    <x v="1"/>
    <x v="22"/>
    <x v="0"/>
    <n v="4"/>
    <s v="No"/>
    <s v="Cash"/>
    <x v="0"/>
    <s v="No"/>
    <s v="No"/>
    <n v="26"/>
    <x v="1"/>
    <x v="1"/>
  </r>
  <r>
    <x v="2235"/>
    <n v="40"/>
    <x v="0"/>
    <x v="20"/>
    <x v="0"/>
    <n v="82"/>
    <x v="26"/>
    <x v="2"/>
    <x v="0"/>
    <x v="1"/>
    <n v="4.5"/>
    <s v="No"/>
    <s v="Credit Card"/>
    <x v="4"/>
    <s v="No"/>
    <s v="No"/>
    <n v="44"/>
    <x v="2"/>
    <x v="2"/>
  </r>
  <r>
    <x v="2236"/>
    <n v="23"/>
    <x v="0"/>
    <x v="17"/>
    <x v="0"/>
    <n v="88"/>
    <x v="7"/>
    <x v="2"/>
    <x v="22"/>
    <x v="0"/>
    <n v="2.7"/>
    <s v="No"/>
    <s v="Venmo"/>
    <x v="3"/>
    <s v="No"/>
    <s v="No"/>
    <n v="18"/>
    <x v="5"/>
    <x v="0"/>
  </r>
  <r>
    <x v="2237"/>
    <n v="45"/>
    <x v="0"/>
    <x v="3"/>
    <x v="1"/>
    <n v="34"/>
    <x v="15"/>
    <x v="1"/>
    <x v="13"/>
    <x v="2"/>
    <n v="3.8"/>
    <s v="No"/>
    <s v="Bank Transfer"/>
    <x v="2"/>
    <s v="No"/>
    <s v="No"/>
    <n v="31"/>
    <x v="0"/>
    <x v="6"/>
  </r>
  <r>
    <x v="2238"/>
    <n v="40"/>
    <x v="0"/>
    <x v="4"/>
    <x v="1"/>
    <n v="84"/>
    <x v="20"/>
    <x v="0"/>
    <x v="19"/>
    <x v="0"/>
    <n v="3.8"/>
    <s v="No"/>
    <s v="Credit Card"/>
    <x v="3"/>
    <s v="No"/>
    <s v="No"/>
    <n v="18"/>
    <x v="5"/>
    <x v="1"/>
  </r>
  <r>
    <x v="2239"/>
    <n v="42"/>
    <x v="0"/>
    <x v="16"/>
    <x v="3"/>
    <n v="96"/>
    <x v="15"/>
    <x v="0"/>
    <x v="21"/>
    <x v="2"/>
    <n v="3.8"/>
    <s v="No"/>
    <s v="Bank Transfer"/>
    <x v="4"/>
    <s v="No"/>
    <s v="No"/>
    <n v="41"/>
    <x v="2"/>
    <x v="6"/>
  </r>
  <r>
    <x v="2240"/>
    <n v="57"/>
    <x v="0"/>
    <x v="3"/>
    <x v="1"/>
    <n v="71"/>
    <x v="18"/>
    <x v="0"/>
    <x v="14"/>
    <x v="0"/>
    <n v="4.3"/>
    <s v="No"/>
    <s v="Credit Card"/>
    <x v="2"/>
    <s v="No"/>
    <s v="No"/>
    <n v="18"/>
    <x v="5"/>
    <x v="6"/>
  </r>
  <r>
    <x v="2241"/>
    <n v="18"/>
    <x v="0"/>
    <x v="14"/>
    <x v="2"/>
    <n v="77"/>
    <x v="33"/>
    <x v="2"/>
    <x v="7"/>
    <x v="2"/>
    <n v="3.5"/>
    <s v="No"/>
    <s v="Bank Transfer"/>
    <x v="1"/>
    <s v="No"/>
    <s v="No"/>
    <n v="3"/>
    <x v="4"/>
    <x v="4"/>
  </r>
  <r>
    <x v="2242"/>
    <n v="18"/>
    <x v="0"/>
    <x v="11"/>
    <x v="0"/>
    <n v="66"/>
    <x v="22"/>
    <x v="2"/>
    <x v="20"/>
    <x v="1"/>
    <n v="3.8"/>
    <s v="No"/>
    <s v="PayPal"/>
    <x v="2"/>
    <s v="No"/>
    <s v="No"/>
    <n v="5"/>
    <x v="2"/>
    <x v="4"/>
  </r>
  <r>
    <x v="2243"/>
    <n v="56"/>
    <x v="0"/>
    <x v="5"/>
    <x v="0"/>
    <n v="21"/>
    <x v="2"/>
    <x v="2"/>
    <x v="11"/>
    <x v="0"/>
    <n v="3.7"/>
    <s v="No"/>
    <s v="Cash"/>
    <x v="4"/>
    <s v="No"/>
    <s v="No"/>
    <n v="13"/>
    <x v="5"/>
    <x v="2"/>
  </r>
  <r>
    <x v="2244"/>
    <n v="35"/>
    <x v="0"/>
    <x v="6"/>
    <x v="0"/>
    <n v="37"/>
    <x v="36"/>
    <x v="2"/>
    <x v="9"/>
    <x v="2"/>
    <n v="4.8"/>
    <s v="No"/>
    <s v="Credit Card"/>
    <x v="4"/>
    <s v="No"/>
    <s v="No"/>
    <n v="22"/>
    <x v="3"/>
    <x v="2"/>
  </r>
  <r>
    <x v="2245"/>
    <n v="49"/>
    <x v="0"/>
    <x v="20"/>
    <x v="0"/>
    <n v="90"/>
    <x v="12"/>
    <x v="0"/>
    <x v="0"/>
    <x v="3"/>
    <n v="4.9000000000000004"/>
    <s v="No"/>
    <s v="Venmo"/>
    <x v="1"/>
    <s v="No"/>
    <s v="No"/>
    <n v="45"/>
    <x v="3"/>
    <x v="0"/>
  </r>
  <r>
    <x v="2246"/>
    <n v="49"/>
    <x v="0"/>
    <x v="14"/>
    <x v="2"/>
    <n v="96"/>
    <x v="11"/>
    <x v="2"/>
    <x v="17"/>
    <x v="3"/>
    <n v="4.3"/>
    <s v="No"/>
    <s v="Cash"/>
    <x v="5"/>
    <s v="No"/>
    <s v="No"/>
    <n v="39"/>
    <x v="3"/>
    <x v="6"/>
  </r>
  <r>
    <x v="2247"/>
    <n v="34"/>
    <x v="0"/>
    <x v="16"/>
    <x v="3"/>
    <n v="37"/>
    <x v="20"/>
    <x v="0"/>
    <x v="11"/>
    <x v="2"/>
    <n v="4.4000000000000004"/>
    <s v="No"/>
    <s v="PayPal"/>
    <x v="2"/>
    <s v="No"/>
    <s v="No"/>
    <n v="18"/>
    <x v="0"/>
    <x v="2"/>
  </r>
  <r>
    <x v="2248"/>
    <n v="63"/>
    <x v="0"/>
    <x v="17"/>
    <x v="0"/>
    <n v="66"/>
    <x v="3"/>
    <x v="2"/>
    <x v="10"/>
    <x v="0"/>
    <n v="3.4"/>
    <s v="No"/>
    <s v="Cash"/>
    <x v="1"/>
    <s v="No"/>
    <s v="No"/>
    <n v="19"/>
    <x v="3"/>
    <x v="0"/>
  </r>
  <r>
    <x v="2249"/>
    <n v="42"/>
    <x v="0"/>
    <x v="24"/>
    <x v="3"/>
    <n v="45"/>
    <x v="5"/>
    <x v="3"/>
    <x v="21"/>
    <x v="1"/>
    <n v="4.3"/>
    <s v="No"/>
    <s v="Bank Transfer"/>
    <x v="2"/>
    <s v="No"/>
    <s v="No"/>
    <n v="29"/>
    <x v="5"/>
    <x v="1"/>
  </r>
  <r>
    <x v="2250"/>
    <n v="41"/>
    <x v="0"/>
    <x v="9"/>
    <x v="1"/>
    <n v="89"/>
    <x v="24"/>
    <x v="0"/>
    <x v="6"/>
    <x v="2"/>
    <n v="4.5999999999999996"/>
    <s v="No"/>
    <s v="Venmo"/>
    <x v="5"/>
    <s v="No"/>
    <s v="No"/>
    <n v="19"/>
    <x v="2"/>
    <x v="1"/>
  </r>
  <r>
    <x v="2251"/>
    <n v="26"/>
    <x v="0"/>
    <x v="9"/>
    <x v="1"/>
    <n v="94"/>
    <x v="41"/>
    <x v="0"/>
    <x v="9"/>
    <x v="3"/>
    <n v="3.8"/>
    <s v="No"/>
    <s v="PayPal"/>
    <x v="1"/>
    <s v="No"/>
    <s v="No"/>
    <n v="22"/>
    <x v="5"/>
    <x v="5"/>
  </r>
  <r>
    <x v="2252"/>
    <n v="48"/>
    <x v="0"/>
    <x v="9"/>
    <x v="1"/>
    <n v="96"/>
    <x v="43"/>
    <x v="1"/>
    <x v="1"/>
    <x v="2"/>
    <n v="3.9"/>
    <s v="No"/>
    <s v="Venmo"/>
    <x v="0"/>
    <s v="No"/>
    <s v="No"/>
    <n v="21"/>
    <x v="4"/>
    <x v="2"/>
  </r>
  <r>
    <x v="2253"/>
    <n v="62"/>
    <x v="0"/>
    <x v="15"/>
    <x v="0"/>
    <n v="31"/>
    <x v="19"/>
    <x v="2"/>
    <x v="18"/>
    <x v="1"/>
    <n v="2.6"/>
    <s v="No"/>
    <s v="Credit Card"/>
    <x v="5"/>
    <s v="No"/>
    <s v="No"/>
    <n v="22"/>
    <x v="3"/>
    <x v="5"/>
  </r>
  <r>
    <x v="2254"/>
    <n v="24"/>
    <x v="0"/>
    <x v="22"/>
    <x v="3"/>
    <n v="79"/>
    <x v="25"/>
    <x v="2"/>
    <x v="9"/>
    <x v="0"/>
    <n v="4.2"/>
    <s v="No"/>
    <s v="Venmo"/>
    <x v="5"/>
    <s v="No"/>
    <s v="No"/>
    <n v="44"/>
    <x v="3"/>
    <x v="6"/>
  </r>
  <r>
    <x v="2255"/>
    <n v="48"/>
    <x v="0"/>
    <x v="7"/>
    <x v="2"/>
    <n v="39"/>
    <x v="49"/>
    <x v="0"/>
    <x v="11"/>
    <x v="1"/>
    <n v="4.5999999999999996"/>
    <s v="No"/>
    <s v="Venmo"/>
    <x v="5"/>
    <s v="No"/>
    <s v="No"/>
    <n v="42"/>
    <x v="4"/>
    <x v="3"/>
  </r>
  <r>
    <x v="2256"/>
    <n v="31"/>
    <x v="0"/>
    <x v="0"/>
    <x v="0"/>
    <n v="22"/>
    <x v="18"/>
    <x v="2"/>
    <x v="2"/>
    <x v="3"/>
    <n v="5"/>
    <s v="No"/>
    <s v="Debit Card"/>
    <x v="3"/>
    <s v="No"/>
    <s v="No"/>
    <n v="33"/>
    <x v="2"/>
    <x v="3"/>
  </r>
  <r>
    <x v="2257"/>
    <n v="41"/>
    <x v="0"/>
    <x v="11"/>
    <x v="0"/>
    <n v="32"/>
    <x v="30"/>
    <x v="0"/>
    <x v="8"/>
    <x v="3"/>
    <n v="4.2"/>
    <s v="No"/>
    <s v="PayPal"/>
    <x v="3"/>
    <s v="No"/>
    <s v="No"/>
    <n v="6"/>
    <x v="4"/>
    <x v="2"/>
  </r>
  <r>
    <x v="2258"/>
    <n v="24"/>
    <x v="0"/>
    <x v="17"/>
    <x v="0"/>
    <n v="71"/>
    <x v="31"/>
    <x v="0"/>
    <x v="17"/>
    <x v="0"/>
    <n v="4.3"/>
    <s v="No"/>
    <s v="Bank Transfer"/>
    <x v="5"/>
    <s v="No"/>
    <s v="No"/>
    <n v="44"/>
    <x v="2"/>
    <x v="6"/>
  </r>
  <r>
    <x v="2259"/>
    <n v="60"/>
    <x v="0"/>
    <x v="2"/>
    <x v="0"/>
    <n v="96"/>
    <x v="20"/>
    <x v="3"/>
    <x v="19"/>
    <x v="1"/>
    <n v="3.3"/>
    <s v="No"/>
    <s v="Venmo"/>
    <x v="1"/>
    <s v="No"/>
    <s v="No"/>
    <n v="24"/>
    <x v="1"/>
    <x v="2"/>
  </r>
  <r>
    <x v="2260"/>
    <n v="38"/>
    <x v="0"/>
    <x v="18"/>
    <x v="3"/>
    <n v="82"/>
    <x v="9"/>
    <x v="2"/>
    <x v="24"/>
    <x v="3"/>
    <n v="4.9000000000000004"/>
    <s v="No"/>
    <s v="Venmo"/>
    <x v="0"/>
    <s v="No"/>
    <s v="No"/>
    <n v="16"/>
    <x v="3"/>
    <x v="3"/>
  </r>
  <r>
    <x v="2261"/>
    <n v="58"/>
    <x v="0"/>
    <x v="21"/>
    <x v="3"/>
    <n v="76"/>
    <x v="36"/>
    <x v="0"/>
    <x v="9"/>
    <x v="1"/>
    <n v="4.4000000000000004"/>
    <s v="No"/>
    <s v="Cash"/>
    <x v="3"/>
    <s v="No"/>
    <s v="No"/>
    <n v="12"/>
    <x v="4"/>
    <x v="0"/>
  </r>
  <r>
    <x v="2262"/>
    <n v="53"/>
    <x v="0"/>
    <x v="21"/>
    <x v="3"/>
    <n v="22"/>
    <x v="28"/>
    <x v="2"/>
    <x v="14"/>
    <x v="0"/>
    <n v="3.1"/>
    <s v="No"/>
    <s v="Venmo"/>
    <x v="4"/>
    <s v="No"/>
    <s v="No"/>
    <n v="50"/>
    <x v="3"/>
    <x v="5"/>
  </r>
  <r>
    <x v="2263"/>
    <n v="44"/>
    <x v="0"/>
    <x v="18"/>
    <x v="3"/>
    <n v="40"/>
    <x v="27"/>
    <x v="3"/>
    <x v="14"/>
    <x v="0"/>
    <n v="3.5"/>
    <s v="No"/>
    <s v="PayPal"/>
    <x v="5"/>
    <s v="No"/>
    <s v="No"/>
    <n v="42"/>
    <x v="1"/>
    <x v="3"/>
  </r>
  <r>
    <x v="2264"/>
    <n v="51"/>
    <x v="0"/>
    <x v="19"/>
    <x v="3"/>
    <n v="92"/>
    <x v="25"/>
    <x v="2"/>
    <x v="2"/>
    <x v="2"/>
    <n v="3.9"/>
    <s v="No"/>
    <s v="Bank Transfer"/>
    <x v="4"/>
    <s v="No"/>
    <s v="No"/>
    <n v="50"/>
    <x v="3"/>
    <x v="5"/>
  </r>
  <r>
    <x v="2265"/>
    <n v="36"/>
    <x v="0"/>
    <x v="7"/>
    <x v="2"/>
    <n v="94"/>
    <x v="6"/>
    <x v="3"/>
    <x v="22"/>
    <x v="3"/>
    <n v="3.9"/>
    <s v="No"/>
    <s v="Bank Transfer"/>
    <x v="5"/>
    <s v="No"/>
    <s v="No"/>
    <n v="10"/>
    <x v="3"/>
    <x v="3"/>
  </r>
  <r>
    <x v="2266"/>
    <n v="20"/>
    <x v="0"/>
    <x v="10"/>
    <x v="0"/>
    <n v="44"/>
    <x v="9"/>
    <x v="2"/>
    <x v="22"/>
    <x v="3"/>
    <n v="4.3"/>
    <s v="No"/>
    <s v="Bank Transfer"/>
    <x v="5"/>
    <s v="No"/>
    <s v="No"/>
    <n v="32"/>
    <x v="5"/>
    <x v="1"/>
  </r>
  <r>
    <x v="2267"/>
    <n v="32"/>
    <x v="0"/>
    <x v="24"/>
    <x v="3"/>
    <n v="49"/>
    <x v="0"/>
    <x v="1"/>
    <x v="24"/>
    <x v="1"/>
    <n v="3.8"/>
    <s v="No"/>
    <s v="Venmo"/>
    <x v="0"/>
    <s v="No"/>
    <s v="No"/>
    <n v="37"/>
    <x v="0"/>
    <x v="1"/>
  </r>
  <r>
    <x v="2268"/>
    <n v="66"/>
    <x v="0"/>
    <x v="1"/>
    <x v="0"/>
    <n v="26"/>
    <x v="42"/>
    <x v="0"/>
    <x v="4"/>
    <x v="1"/>
    <n v="2.7"/>
    <s v="No"/>
    <s v="Credit Card"/>
    <x v="4"/>
    <s v="No"/>
    <s v="No"/>
    <n v="15"/>
    <x v="4"/>
    <x v="5"/>
  </r>
  <r>
    <x v="2269"/>
    <n v="49"/>
    <x v="0"/>
    <x v="11"/>
    <x v="0"/>
    <n v="38"/>
    <x v="0"/>
    <x v="2"/>
    <x v="22"/>
    <x v="3"/>
    <n v="4.4000000000000004"/>
    <s v="No"/>
    <s v="Credit Card"/>
    <x v="5"/>
    <s v="No"/>
    <s v="No"/>
    <n v="27"/>
    <x v="2"/>
    <x v="2"/>
  </r>
  <r>
    <x v="2270"/>
    <n v="27"/>
    <x v="0"/>
    <x v="0"/>
    <x v="0"/>
    <n v="72"/>
    <x v="42"/>
    <x v="0"/>
    <x v="7"/>
    <x v="1"/>
    <n v="3.5"/>
    <s v="No"/>
    <s v="Debit Card"/>
    <x v="0"/>
    <s v="No"/>
    <s v="No"/>
    <n v="7"/>
    <x v="0"/>
    <x v="1"/>
  </r>
  <r>
    <x v="2271"/>
    <n v="29"/>
    <x v="0"/>
    <x v="10"/>
    <x v="0"/>
    <n v="99"/>
    <x v="29"/>
    <x v="2"/>
    <x v="14"/>
    <x v="2"/>
    <n v="3.4"/>
    <s v="No"/>
    <s v="Cash"/>
    <x v="1"/>
    <s v="No"/>
    <s v="No"/>
    <n v="49"/>
    <x v="3"/>
    <x v="3"/>
  </r>
  <r>
    <x v="2272"/>
    <n v="29"/>
    <x v="0"/>
    <x v="14"/>
    <x v="2"/>
    <n v="38"/>
    <x v="1"/>
    <x v="0"/>
    <x v="4"/>
    <x v="1"/>
    <n v="4"/>
    <s v="No"/>
    <s v="Venmo"/>
    <x v="3"/>
    <s v="No"/>
    <s v="No"/>
    <n v="44"/>
    <x v="3"/>
    <x v="5"/>
  </r>
  <r>
    <x v="2273"/>
    <n v="55"/>
    <x v="0"/>
    <x v="7"/>
    <x v="2"/>
    <n v="96"/>
    <x v="35"/>
    <x v="0"/>
    <x v="5"/>
    <x v="0"/>
    <n v="4.8"/>
    <s v="No"/>
    <s v="Credit Card"/>
    <x v="0"/>
    <s v="No"/>
    <s v="No"/>
    <n v="13"/>
    <x v="3"/>
    <x v="4"/>
  </r>
  <r>
    <x v="2274"/>
    <n v="57"/>
    <x v="0"/>
    <x v="10"/>
    <x v="0"/>
    <n v="27"/>
    <x v="14"/>
    <x v="0"/>
    <x v="2"/>
    <x v="1"/>
    <n v="4.5"/>
    <s v="No"/>
    <s v="Cash"/>
    <x v="2"/>
    <s v="No"/>
    <s v="No"/>
    <n v="38"/>
    <x v="3"/>
    <x v="0"/>
  </r>
  <r>
    <x v="2275"/>
    <n v="29"/>
    <x v="0"/>
    <x v="6"/>
    <x v="0"/>
    <n v="24"/>
    <x v="19"/>
    <x v="2"/>
    <x v="0"/>
    <x v="0"/>
    <n v="4.4000000000000004"/>
    <s v="No"/>
    <s v="PayPal"/>
    <x v="3"/>
    <s v="No"/>
    <s v="No"/>
    <n v="10"/>
    <x v="5"/>
    <x v="1"/>
  </r>
  <r>
    <x v="2276"/>
    <n v="31"/>
    <x v="0"/>
    <x v="2"/>
    <x v="0"/>
    <n v="82"/>
    <x v="5"/>
    <x v="0"/>
    <x v="16"/>
    <x v="2"/>
    <n v="4.0999999999999996"/>
    <s v="No"/>
    <s v="Bank Transfer"/>
    <x v="4"/>
    <s v="No"/>
    <s v="No"/>
    <n v="25"/>
    <x v="5"/>
    <x v="1"/>
  </r>
  <r>
    <x v="2277"/>
    <n v="25"/>
    <x v="0"/>
    <x v="19"/>
    <x v="3"/>
    <n v="56"/>
    <x v="15"/>
    <x v="2"/>
    <x v="19"/>
    <x v="2"/>
    <n v="4.5999999999999996"/>
    <s v="No"/>
    <s v="Bank Transfer"/>
    <x v="2"/>
    <s v="No"/>
    <s v="No"/>
    <n v="18"/>
    <x v="2"/>
    <x v="3"/>
  </r>
  <r>
    <x v="2278"/>
    <n v="61"/>
    <x v="0"/>
    <x v="24"/>
    <x v="3"/>
    <n v="25"/>
    <x v="33"/>
    <x v="2"/>
    <x v="1"/>
    <x v="3"/>
    <n v="3.8"/>
    <s v="No"/>
    <s v="Cash"/>
    <x v="5"/>
    <s v="No"/>
    <s v="No"/>
    <n v="6"/>
    <x v="1"/>
    <x v="6"/>
  </r>
  <r>
    <x v="2279"/>
    <n v="53"/>
    <x v="0"/>
    <x v="4"/>
    <x v="1"/>
    <n v="67"/>
    <x v="8"/>
    <x v="0"/>
    <x v="21"/>
    <x v="1"/>
    <n v="2.9"/>
    <s v="No"/>
    <s v="Bank Transfer"/>
    <x v="1"/>
    <s v="No"/>
    <s v="No"/>
    <n v="35"/>
    <x v="4"/>
    <x v="3"/>
  </r>
  <r>
    <x v="2280"/>
    <n v="22"/>
    <x v="0"/>
    <x v="9"/>
    <x v="1"/>
    <n v="21"/>
    <x v="0"/>
    <x v="2"/>
    <x v="16"/>
    <x v="2"/>
    <n v="2.8"/>
    <s v="No"/>
    <s v="Bank Transfer"/>
    <x v="3"/>
    <s v="No"/>
    <s v="No"/>
    <n v="31"/>
    <x v="2"/>
    <x v="0"/>
  </r>
  <r>
    <x v="2281"/>
    <n v="28"/>
    <x v="0"/>
    <x v="15"/>
    <x v="0"/>
    <n v="27"/>
    <x v="23"/>
    <x v="3"/>
    <x v="1"/>
    <x v="2"/>
    <n v="3"/>
    <s v="No"/>
    <s v="Bank Transfer"/>
    <x v="5"/>
    <s v="No"/>
    <s v="No"/>
    <n v="41"/>
    <x v="4"/>
    <x v="2"/>
  </r>
  <r>
    <x v="2282"/>
    <n v="18"/>
    <x v="0"/>
    <x v="4"/>
    <x v="1"/>
    <n v="97"/>
    <x v="37"/>
    <x v="1"/>
    <x v="16"/>
    <x v="3"/>
    <n v="4.2"/>
    <s v="No"/>
    <s v="Debit Card"/>
    <x v="4"/>
    <s v="No"/>
    <s v="No"/>
    <n v="8"/>
    <x v="2"/>
    <x v="2"/>
  </r>
  <r>
    <x v="2283"/>
    <n v="44"/>
    <x v="0"/>
    <x v="8"/>
    <x v="3"/>
    <n v="45"/>
    <x v="31"/>
    <x v="1"/>
    <x v="13"/>
    <x v="0"/>
    <n v="4.0999999999999996"/>
    <s v="No"/>
    <s v="Cash"/>
    <x v="1"/>
    <s v="No"/>
    <s v="No"/>
    <n v="34"/>
    <x v="2"/>
    <x v="0"/>
  </r>
  <r>
    <x v="2284"/>
    <n v="32"/>
    <x v="0"/>
    <x v="0"/>
    <x v="0"/>
    <n v="63"/>
    <x v="44"/>
    <x v="3"/>
    <x v="13"/>
    <x v="3"/>
    <n v="4.0999999999999996"/>
    <s v="No"/>
    <s v="Cash"/>
    <x v="0"/>
    <s v="No"/>
    <s v="No"/>
    <n v="20"/>
    <x v="0"/>
    <x v="2"/>
  </r>
  <r>
    <x v="2285"/>
    <n v="34"/>
    <x v="0"/>
    <x v="22"/>
    <x v="3"/>
    <n v="100"/>
    <x v="49"/>
    <x v="0"/>
    <x v="6"/>
    <x v="2"/>
    <n v="4.5999999999999996"/>
    <s v="No"/>
    <s v="Cash"/>
    <x v="4"/>
    <s v="No"/>
    <s v="No"/>
    <n v="38"/>
    <x v="3"/>
    <x v="6"/>
  </r>
  <r>
    <x v="2286"/>
    <n v="67"/>
    <x v="0"/>
    <x v="20"/>
    <x v="0"/>
    <n v="38"/>
    <x v="45"/>
    <x v="0"/>
    <x v="24"/>
    <x v="1"/>
    <n v="2.5"/>
    <s v="No"/>
    <s v="PayPal"/>
    <x v="5"/>
    <s v="No"/>
    <s v="No"/>
    <n v="35"/>
    <x v="0"/>
    <x v="3"/>
  </r>
  <r>
    <x v="2287"/>
    <n v="66"/>
    <x v="0"/>
    <x v="0"/>
    <x v="0"/>
    <n v="45"/>
    <x v="43"/>
    <x v="0"/>
    <x v="14"/>
    <x v="2"/>
    <n v="3"/>
    <s v="No"/>
    <s v="PayPal"/>
    <x v="5"/>
    <s v="No"/>
    <s v="No"/>
    <n v="6"/>
    <x v="5"/>
    <x v="2"/>
  </r>
  <r>
    <x v="2288"/>
    <n v="28"/>
    <x v="0"/>
    <x v="16"/>
    <x v="3"/>
    <n v="91"/>
    <x v="18"/>
    <x v="2"/>
    <x v="20"/>
    <x v="3"/>
    <n v="3.8"/>
    <s v="No"/>
    <s v="Credit Card"/>
    <x v="2"/>
    <s v="No"/>
    <s v="No"/>
    <n v="50"/>
    <x v="3"/>
    <x v="1"/>
  </r>
  <r>
    <x v="2289"/>
    <n v="70"/>
    <x v="0"/>
    <x v="6"/>
    <x v="0"/>
    <n v="82"/>
    <x v="22"/>
    <x v="2"/>
    <x v="20"/>
    <x v="3"/>
    <n v="4.0999999999999996"/>
    <s v="No"/>
    <s v="PayPal"/>
    <x v="1"/>
    <s v="No"/>
    <s v="No"/>
    <n v="47"/>
    <x v="0"/>
    <x v="1"/>
  </r>
  <r>
    <x v="2290"/>
    <n v="37"/>
    <x v="0"/>
    <x v="23"/>
    <x v="1"/>
    <n v="48"/>
    <x v="23"/>
    <x v="0"/>
    <x v="23"/>
    <x v="0"/>
    <n v="3.3"/>
    <s v="No"/>
    <s v="Venmo"/>
    <x v="3"/>
    <s v="No"/>
    <s v="No"/>
    <n v="23"/>
    <x v="3"/>
    <x v="3"/>
  </r>
  <r>
    <x v="2291"/>
    <n v="28"/>
    <x v="0"/>
    <x v="7"/>
    <x v="2"/>
    <n v="30"/>
    <x v="31"/>
    <x v="2"/>
    <x v="21"/>
    <x v="1"/>
    <n v="5"/>
    <s v="No"/>
    <s v="PayPal"/>
    <x v="4"/>
    <s v="No"/>
    <s v="No"/>
    <n v="13"/>
    <x v="2"/>
    <x v="3"/>
  </r>
  <r>
    <x v="2292"/>
    <n v="43"/>
    <x v="0"/>
    <x v="17"/>
    <x v="0"/>
    <n v="34"/>
    <x v="34"/>
    <x v="1"/>
    <x v="19"/>
    <x v="1"/>
    <n v="3.8"/>
    <s v="No"/>
    <s v="Debit Card"/>
    <x v="2"/>
    <s v="No"/>
    <s v="No"/>
    <n v="31"/>
    <x v="5"/>
    <x v="5"/>
  </r>
  <r>
    <x v="2293"/>
    <n v="37"/>
    <x v="0"/>
    <x v="1"/>
    <x v="0"/>
    <n v="68"/>
    <x v="42"/>
    <x v="0"/>
    <x v="14"/>
    <x v="3"/>
    <n v="3.3"/>
    <s v="No"/>
    <s v="PayPal"/>
    <x v="0"/>
    <s v="No"/>
    <s v="No"/>
    <n v="16"/>
    <x v="5"/>
    <x v="6"/>
  </r>
  <r>
    <x v="2294"/>
    <n v="54"/>
    <x v="0"/>
    <x v="12"/>
    <x v="3"/>
    <n v="95"/>
    <x v="33"/>
    <x v="2"/>
    <x v="16"/>
    <x v="0"/>
    <n v="5"/>
    <s v="No"/>
    <s v="Venmo"/>
    <x v="0"/>
    <s v="No"/>
    <s v="No"/>
    <n v="40"/>
    <x v="5"/>
    <x v="2"/>
  </r>
  <r>
    <x v="2295"/>
    <n v="50"/>
    <x v="0"/>
    <x v="19"/>
    <x v="3"/>
    <n v="22"/>
    <x v="39"/>
    <x v="0"/>
    <x v="19"/>
    <x v="1"/>
    <n v="2.9"/>
    <s v="No"/>
    <s v="Credit Card"/>
    <x v="4"/>
    <s v="No"/>
    <s v="No"/>
    <n v="45"/>
    <x v="3"/>
    <x v="3"/>
  </r>
  <r>
    <x v="2296"/>
    <n v="46"/>
    <x v="0"/>
    <x v="24"/>
    <x v="3"/>
    <n v="88"/>
    <x v="47"/>
    <x v="2"/>
    <x v="14"/>
    <x v="3"/>
    <n v="2.5"/>
    <s v="No"/>
    <s v="PayPal"/>
    <x v="2"/>
    <s v="No"/>
    <s v="No"/>
    <n v="50"/>
    <x v="0"/>
    <x v="6"/>
  </r>
  <r>
    <x v="2297"/>
    <n v="60"/>
    <x v="0"/>
    <x v="20"/>
    <x v="0"/>
    <n v="83"/>
    <x v="18"/>
    <x v="2"/>
    <x v="20"/>
    <x v="2"/>
    <n v="4.7"/>
    <s v="No"/>
    <s v="PayPal"/>
    <x v="3"/>
    <s v="No"/>
    <s v="No"/>
    <n v="1"/>
    <x v="4"/>
    <x v="3"/>
  </r>
  <r>
    <x v="2298"/>
    <n v="40"/>
    <x v="0"/>
    <x v="8"/>
    <x v="3"/>
    <n v="87"/>
    <x v="6"/>
    <x v="0"/>
    <x v="17"/>
    <x v="1"/>
    <n v="2.9"/>
    <s v="No"/>
    <s v="PayPal"/>
    <x v="4"/>
    <s v="No"/>
    <s v="No"/>
    <n v="10"/>
    <x v="1"/>
    <x v="6"/>
  </r>
  <r>
    <x v="2299"/>
    <n v="64"/>
    <x v="0"/>
    <x v="7"/>
    <x v="2"/>
    <n v="57"/>
    <x v="37"/>
    <x v="2"/>
    <x v="10"/>
    <x v="2"/>
    <n v="3.7"/>
    <s v="No"/>
    <s v="Debit Card"/>
    <x v="5"/>
    <s v="No"/>
    <s v="No"/>
    <n v="48"/>
    <x v="2"/>
    <x v="6"/>
  </r>
  <r>
    <x v="2300"/>
    <n v="18"/>
    <x v="0"/>
    <x v="7"/>
    <x v="2"/>
    <n v="88"/>
    <x v="38"/>
    <x v="3"/>
    <x v="12"/>
    <x v="2"/>
    <n v="4.4000000000000004"/>
    <s v="No"/>
    <s v="Venmo"/>
    <x v="4"/>
    <s v="No"/>
    <s v="No"/>
    <n v="38"/>
    <x v="2"/>
    <x v="5"/>
  </r>
  <r>
    <x v="2301"/>
    <n v="37"/>
    <x v="0"/>
    <x v="13"/>
    <x v="0"/>
    <n v="20"/>
    <x v="1"/>
    <x v="0"/>
    <x v="2"/>
    <x v="0"/>
    <n v="2.9"/>
    <s v="No"/>
    <s v="Debit Card"/>
    <x v="2"/>
    <s v="No"/>
    <s v="No"/>
    <n v="21"/>
    <x v="5"/>
    <x v="2"/>
  </r>
  <r>
    <x v="2302"/>
    <n v="36"/>
    <x v="0"/>
    <x v="22"/>
    <x v="3"/>
    <n v="39"/>
    <x v="6"/>
    <x v="0"/>
    <x v="6"/>
    <x v="2"/>
    <n v="3.6"/>
    <s v="No"/>
    <s v="Cash"/>
    <x v="5"/>
    <s v="No"/>
    <s v="No"/>
    <n v="38"/>
    <x v="0"/>
    <x v="5"/>
  </r>
  <r>
    <x v="2303"/>
    <n v="51"/>
    <x v="0"/>
    <x v="12"/>
    <x v="3"/>
    <n v="71"/>
    <x v="32"/>
    <x v="1"/>
    <x v="19"/>
    <x v="1"/>
    <n v="4.8"/>
    <s v="No"/>
    <s v="Bank Transfer"/>
    <x v="4"/>
    <s v="No"/>
    <s v="No"/>
    <n v="31"/>
    <x v="2"/>
    <x v="0"/>
  </r>
  <r>
    <x v="2304"/>
    <n v="26"/>
    <x v="0"/>
    <x v="15"/>
    <x v="0"/>
    <n v="73"/>
    <x v="7"/>
    <x v="0"/>
    <x v="5"/>
    <x v="0"/>
    <n v="4.7"/>
    <s v="No"/>
    <s v="Bank Transfer"/>
    <x v="1"/>
    <s v="No"/>
    <s v="No"/>
    <n v="9"/>
    <x v="5"/>
    <x v="0"/>
  </r>
  <r>
    <x v="2305"/>
    <n v="68"/>
    <x v="0"/>
    <x v="8"/>
    <x v="3"/>
    <n v="63"/>
    <x v="1"/>
    <x v="2"/>
    <x v="9"/>
    <x v="2"/>
    <n v="2.6"/>
    <s v="No"/>
    <s v="Cash"/>
    <x v="1"/>
    <s v="No"/>
    <s v="No"/>
    <n v="47"/>
    <x v="1"/>
    <x v="1"/>
  </r>
  <r>
    <x v="2306"/>
    <n v="27"/>
    <x v="0"/>
    <x v="24"/>
    <x v="3"/>
    <n v="78"/>
    <x v="20"/>
    <x v="0"/>
    <x v="5"/>
    <x v="0"/>
    <n v="3.4"/>
    <s v="No"/>
    <s v="Cash"/>
    <x v="3"/>
    <s v="No"/>
    <s v="No"/>
    <n v="8"/>
    <x v="1"/>
    <x v="4"/>
  </r>
  <r>
    <x v="2307"/>
    <n v="28"/>
    <x v="0"/>
    <x v="11"/>
    <x v="0"/>
    <n v="96"/>
    <x v="9"/>
    <x v="0"/>
    <x v="14"/>
    <x v="3"/>
    <n v="3.5"/>
    <s v="No"/>
    <s v="Bank Transfer"/>
    <x v="2"/>
    <s v="No"/>
    <s v="No"/>
    <n v="30"/>
    <x v="5"/>
    <x v="2"/>
  </r>
  <r>
    <x v="2308"/>
    <n v="49"/>
    <x v="0"/>
    <x v="12"/>
    <x v="3"/>
    <n v="81"/>
    <x v="25"/>
    <x v="2"/>
    <x v="11"/>
    <x v="0"/>
    <n v="3.4"/>
    <s v="No"/>
    <s v="Bank Transfer"/>
    <x v="4"/>
    <s v="No"/>
    <s v="No"/>
    <n v="22"/>
    <x v="4"/>
    <x v="3"/>
  </r>
  <r>
    <x v="2309"/>
    <n v="70"/>
    <x v="0"/>
    <x v="10"/>
    <x v="0"/>
    <n v="95"/>
    <x v="39"/>
    <x v="1"/>
    <x v="9"/>
    <x v="3"/>
    <n v="5"/>
    <s v="No"/>
    <s v="Cash"/>
    <x v="4"/>
    <s v="No"/>
    <s v="No"/>
    <n v="3"/>
    <x v="4"/>
    <x v="3"/>
  </r>
  <r>
    <x v="2310"/>
    <n v="30"/>
    <x v="0"/>
    <x v="24"/>
    <x v="3"/>
    <n v="68"/>
    <x v="41"/>
    <x v="2"/>
    <x v="17"/>
    <x v="1"/>
    <n v="4.5999999999999996"/>
    <s v="No"/>
    <s v="Credit Card"/>
    <x v="3"/>
    <s v="No"/>
    <s v="No"/>
    <n v="15"/>
    <x v="3"/>
    <x v="5"/>
  </r>
  <r>
    <x v="2311"/>
    <n v="27"/>
    <x v="0"/>
    <x v="4"/>
    <x v="1"/>
    <n v="28"/>
    <x v="6"/>
    <x v="0"/>
    <x v="9"/>
    <x v="1"/>
    <n v="4.8"/>
    <s v="No"/>
    <s v="PayPal"/>
    <x v="4"/>
    <s v="No"/>
    <s v="No"/>
    <n v="10"/>
    <x v="4"/>
    <x v="6"/>
  </r>
  <r>
    <x v="2312"/>
    <n v="19"/>
    <x v="0"/>
    <x v="17"/>
    <x v="0"/>
    <n v="30"/>
    <x v="34"/>
    <x v="0"/>
    <x v="10"/>
    <x v="2"/>
    <n v="3.7"/>
    <s v="No"/>
    <s v="PayPal"/>
    <x v="1"/>
    <s v="No"/>
    <s v="No"/>
    <n v="19"/>
    <x v="1"/>
    <x v="6"/>
  </r>
  <r>
    <x v="2313"/>
    <n v="64"/>
    <x v="0"/>
    <x v="10"/>
    <x v="0"/>
    <n v="31"/>
    <x v="42"/>
    <x v="2"/>
    <x v="13"/>
    <x v="2"/>
    <n v="4.7"/>
    <s v="No"/>
    <s v="Venmo"/>
    <x v="2"/>
    <s v="No"/>
    <s v="No"/>
    <n v="36"/>
    <x v="4"/>
    <x v="0"/>
  </r>
  <r>
    <x v="2314"/>
    <n v="42"/>
    <x v="0"/>
    <x v="8"/>
    <x v="3"/>
    <n v="95"/>
    <x v="41"/>
    <x v="3"/>
    <x v="18"/>
    <x v="0"/>
    <n v="4.4000000000000004"/>
    <s v="No"/>
    <s v="Venmo"/>
    <x v="0"/>
    <s v="No"/>
    <s v="No"/>
    <n v="12"/>
    <x v="4"/>
    <x v="6"/>
  </r>
  <r>
    <x v="2315"/>
    <n v="69"/>
    <x v="0"/>
    <x v="20"/>
    <x v="0"/>
    <n v="79"/>
    <x v="34"/>
    <x v="2"/>
    <x v="21"/>
    <x v="0"/>
    <n v="3.5"/>
    <s v="No"/>
    <s v="Cash"/>
    <x v="4"/>
    <s v="No"/>
    <s v="No"/>
    <n v="49"/>
    <x v="5"/>
    <x v="3"/>
  </r>
  <r>
    <x v="2316"/>
    <n v="28"/>
    <x v="0"/>
    <x v="4"/>
    <x v="1"/>
    <n v="39"/>
    <x v="6"/>
    <x v="0"/>
    <x v="22"/>
    <x v="0"/>
    <n v="3.8"/>
    <s v="No"/>
    <s v="Credit Card"/>
    <x v="3"/>
    <s v="No"/>
    <s v="No"/>
    <n v="7"/>
    <x v="5"/>
    <x v="2"/>
  </r>
  <r>
    <x v="2317"/>
    <n v="47"/>
    <x v="0"/>
    <x v="14"/>
    <x v="2"/>
    <n v="34"/>
    <x v="32"/>
    <x v="2"/>
    <x v="7"/>
    <x v="2"/>
    <n v="4.7"/>
    <s v="No"/>
    <s v="Debit Card"/>
    <x v="2"/>
    <s v="No"/>
    <s v="No"/>
    <n v="28"/>
    <x v="4"/>
    <x v="5"/>
  </r>
  <r>
    <x v="2318"/>
    <n v="69"/>
    <x v="0"/>
    <x v="15"/>
    <x v="0"/>
    <n v="28"/>
    <x v="5"/>
    <x v="0"/>
    <x v="3"/>
    <x v="1"/>
    <n v="3.1"/>
    <s v="No"/>
    <s v="PayPal"/>
    <x v="5"/>
    <s v="No"/>
    <s v="No"/>
    <n v="30"/>
    <x v="2"/>
    <x v="2"/>
  </r>
  <r>
    <x v="2319"/>
    <n v="56"/>
    <x v="0"/>
    <x v="3"/>
    <x v="1"/>
    <n v="38"/>
    <x v="1"/>
    <x v="3"/>
    <x v="2"/>
    <x v="0"/>
    <n v="5"/>
    <s v="No"/>
    <s v="Debit Card"/>
    <x v="1"/>
    <s v="No"/>
    <s v="No"/>
    <n v="29"/>
    <x v="3"/>
    <x v="5"/>
  </r>
  <r>
    <x v="2320"/>
    <n v="28"/>
    <x v="0"/>
    <x v="9"/>
    <x v="1"/>
    <n v="55"/>
    <x v="35"/>
    <x v="2"/>
    <x v="8"/>
    <x v="1"/>
    <n v="3.7"/>
    <s v="No"/>
    <s v="Credit Card"/>
    <x v="1"/>
    <s v="No"/>
    <s v="No"/>
    <n v="9"/>
    <x v="5"/>
    <x v="6"/>
  </r>
  <r>
    <x v="2321"/>
    <n v="50"/>
    <x v="0"/>
    <x v="3"/>
    <x v="1"/>
    <n v="31"/>
    <x v="24"/>
    <x v="2"/>
    <x v="19"/>
    <x v="0"/>
    <n v="3"/>
    <s v="No"/>
    <s v="PayPal"/>
    <x v="2"/>
    <s v="No"/>
    <s v="No"/>
    <n v="27"/>
    <x v="5"/>
    <x v="0"/>
  </r>
  <r>
    <x v="2322"/>
    <n v="39"/>
    <x v="0"/>
    <x v="7"/>
    <x v="2"/>
    <n v="84"/>
    <x v="39"/>
    <x v="1"/>
    <x v="12"/>
    <x v="1"/>
    <n v="4.5"/>
    <s v="No"/>
    <s v="Cash"/>
    <x v="5"/>
    <s v="No"/>
    <s v="No"/>
    <n v="21"/>
    <x v="0"/>
    <x v="0"/>
  </r>
  <r>
    <x v="2323"/>
    <n v="35"/>
    <x v="0"/>
    <x v="24"/>
    <x v="3"/>
    <n v="93"/>
    <x v="33"/>
    <x v="0"/>
    <x v="3"/>
    <x v="0"/>
    <n v="4.7"/>
    <s v="No"/>
    <s v="Bank Transfer"/>
    <x v="0"/>
    <s v="No"/>
    <s v="No"/>
    <n v="36"/>
    <x v="2"/>
    <x v="5"/>
  </r>
  <r>
    <x v="2324"/>
    <n v="59"/>
    <x v="0"/>
    <x v="7"/>
    <x v="2"/>
    <n v="28"/>
    <x v="4"/>
    <x v="0"/>
    <x v="18"/>
    <x v="0"/>
    <n v="3.5"/>
    <s v="No"/>
    <s v="Debit Card"/>
    <x v="1"/>
    <s v="No"/>
    <s v="No"/>
    <n v="19"/>
    <x v="5"/>
    <x v="2"/>
  </r>
  <r>
    <x v="2325"/>
    <n v="44"/>
    <x v="0"/>
    <x v="23"/>
    <x v="1"/>
    <n v="55"/>
    <x v="14"/>
    <x v="2"/>
    <x v="4"/>
    <x v="2"/>
    <n v="4.4000000000000004"/>
    <s v="No"/>
    <s v="Debit Card"/>
    <x v="4"/>
    <s v="No"/>
    <s v="No"/>
    <n v="47"/>
    <x v="1"/>
    <x v="1"/>
  </r>
  <r>
    <x v="2326"/>
    <n v="66"/>
    <x v="0"/>
    <x v="11"/>
    <x v="0"/>
    <n v="63"/>
    <x v="19"/>
    <x v="0"/>
    <x v="1"/>
    <x v="0"/>
    <n v="2.6"/>
    <s v="No"/>
    <s v="Cash"/>
    <x v="3"/>
    <s v="No"/>
    <s v="No"/>
    <n v="38"/>
    <x v="4"/>
    <x v="2"/>
  </r>
  <r>
    <x v="2327"/>
    <n v="20"/>
    <x v="0"/>
    <x v="11"/>
    <x v="0"/>
    <n v="94"/>
    <x v="15"/>
    <x v="2"/>
    <x v="16"/>
    <x v="0"/>
    <n v="4.2"/>
    <s v="No"/>
    <s v="Credit Card"/>
    <x v="4"/>
    <s v="No"/>
    <s v="No"/>
    <n v="22"/>
    <x v="0"/>
    <x v="4"/>
  </r>
  <r>
    <x v="2328"/>
    <n v="45"/>
    <x v="0"/>
    <x v="13"/>
    <x v="0"/>
    <n v="36"/>
    <x v="25"/>
    <x v="2"/>
    <x v="1"/>
    <x v="3"/>
    <n v="2.6"/>
    <s v="No"/>
    <s v="Credit Card"/>
    <x v="0"/>
    <s v="No"/>
    <s v="No"/>
    <n v="29"/>
    <x v="0"/>
    <x v="4"/>
  </r>
  <r>
    <x v="2329"/>
    <n v="49"/>
    <x v="0"/>
    <x v="19"/>
    <x v="3"/>
    <n v="97"/>
    <x v="43"/>
    <x v="1"/>
    <x v="11"/>
    <x v="1"/>
    <n v="4.8"/>
    <s v="No"/>
    <s v="Venmo"/>
    <x v="1"/>
    <s v="No"/>
    <s v="No"/>
    <n v="42"/>
    <x v="4"/>
    <x v="2"/>
  </r>
  <r>
    <x v="2330"/>
    <n v="60"/>
    <x v="0"/>
    <x v="21"/>
    <x v="3"/>
    <n v="63"/>
    <x v="28"/>
    <x v="0"/>
    <x v="20"/>
    <x v="2"/>
    <n v="2.9"/>
    <s v="No"/>
    <s v="Venmo"/>
    <x v="5"/>
    <s v="No"/>
    <s v="No"/>
    <n v="47"/>
    <x v="3"/>
    <x v="6"/>
  </r>
  <r>
    <x v="2331"/>
    <n v="61"/>
    <x v="0"/>
    <x v="18"/>
    <x v="3"/>
    <n v="77"/>
    <x v="26"/>
    <x v="1"/>
    <x v="8"/>
    <x v="1"/>
    <n v="4.3"/>
    <s v="No"/>
    <s v="Credit Card"/>
    <x v="4"/>
    <s v="No"/>
    <s v="No"/>
    <n v="10"/>
    <x v="2"/>
    <x v="4"/>
  </r>
  <r>
    <x v="2332"/>
    <n v="36"/>
    <x v="0"/>
    <x v="18"/>
    <x v="3"/>
    <n v="53"/>
    <x v="36"/>
    <x v="3"/>
    <x v="8"/>
    <x v="3"/>
    <n v="2.6"/>
    <s v="No"/>
    <s v="Credit Card"/>
    <x v="5"/>
    <s v="No"/>
    <s v="No"/>
    <n v="10"/>
    <x v="0"/>
    <x v="5"/>
  </r>
  <r>
    <x v="2333"/>
    <n v="33"/>
    <x v="0"/>
    <x v="5"/>
    <x v="0"/>
    <n v="77"/>
    <x v="23"/>
    <x v="2"/>
    <x v="19"/>
    <x v="1"/>
    <n v="3.8"/>
    <s v="No"/>
    <s v="Cash"/>
    <x v="2"/>
    <s v="No"/>
    <s v="No"/>
    <n v="1"/>
    <x v="3"/>
    <x v="6"/>
  </r>
  <r>
    <x v="2334"/>
    <n v="49"/>
    <x v="0"/>
    <x v="23"/>
    <x v="1"/>
    <n v="79"/>
    <x v="23"/>
    <x v="0"/>
    <x v="14"/>
    <x v="2"/>
    <n v="4.2"/>
    <s v="No"/>
    <s v="Credit Card"/>
    <x v="3"/>
    <s v="No"/>
    <s v="No"/>
    <n v="7"/>
    <x v="2"/>
    <x v="5"/>
  </r>
  <r>
    <x v="2335"/>
    <n v="31"/>
    <x v="0"/>
    <x v="7"/>
    <x v="2"/>
    <n v="37"/>
    <x v="37"/>
    <x v="2"/>
    <x v="13"/>
    <x v="2"/>
    <n v="3.9"/>
    <s v="No"/>
    <s v="Venmo"/>
    <x v="5"/>
    <s v="No"/>
    <s v="No"/>
    <n v="10"/>
    <x v="0"/>
    <x v="0"/>
  </r>
  <r>
    <x v="2336"/>
    <n v="19"/>
    <x v="0"/>
    <x v="22"/>
    <x v="3"/>
    <n v="94"/>
    <x v="18"/>
    <x v="2"/>
    <x v="14"/>
    <x v="0"/>
    <n v="3.1"/>
    <s v="No"/>
    <s v="Cash"/>
    <x v="1"/>
    <s v="No"/>
    <s v="No"/>
    <n v="11"/>
    <x v="2"/>
    <x v="1"/>
  </r>
  <r>
    <x v="2337"/>
    <n v="39"/>
    <x v="0"/>
    <x v="23"/>
    <x v="1"/>
    <n v="76"/>
    <x v="25"/>
    <x v="1"/>
    <x v="10"/>
    <x v="3"/>
    <n v="3.6"/>
    <s v="No"/>
    <s v="PayPal"/>
    <x v="5"/>
    <s v="No"/>
    <s v="No"/>
    <n v="5"/>
    <x v="1"/>
    <x v="2"/>
  </r>
  <r>
    <x v="2338"/>
    <n v="66"/>
    <x v="0"/>
    <x v="4"/>
    <x v="1"/>
    <n v="68"/>
    <x v="42"/>
    <x v="1"/>
    <x v="5"/>
    <x v="3"/>
    <n v="4"/>
    <s v="No"/>
    <s v="PayPal"/>
    <x v="0"/>
    <s v="No"/>
    <s v="No"/>
    <n v="21"/>
    <x v="3"/>
    <x v="3"/>
  </r>
  <r>
    <x v="2339"/>
    <n v="25"/>
    <x v="0"/>
    <x v="5"/>
    <x v="0"/>
    <n v="65"/>
    <x v="26"/>
    <x v="0"/>
    <x v="1"/>
    <x v="1"/>
    <n v="3.4"/>
    <s v="No"/>
    <s v="Cash"/>
    <x v="2"/>
    <s v="No"/>
    <s v="No"/>
    <n v="24"/>
    <x v="4"/>
    <x v="3"/>
  </r>
  <r>
    <x v="2340"/>
    <n v="63"/>
    <x v="0"/>
    <x v="0"/>
    <x v="0"/>
    <n v="24"/>
    <x v="12"/>
    <x v="2"/>
    <x v="17"/>
    <x v="2"/>
    <n v="2.6"/>
    <s v="No"/>
    <s v="Venmo"/>
    <x v="3"/>
    <s v="No"/>
    <s v="No"/>
    <n v="37"/>
    <x v="2"/>
    <x v="0"/>
  </r>
  <r>
    <x v="2341"/>
    <n v="56"/>
    <x v="0"/>
    <x v="14"/>
    <x v="2"/>
    <n v="31"/>
    <x v="39"/>
    <x v="0"/>
    <x v="11"/>
    <x v="2"/>
    <n v="4.5"/>
    <s v="No"/>
    <s v="Cash"/>
    <x v="0"/>
    <s v="No"/>
    <s v="No"/>
    <n v="22"/>
    <x v="0"/>
    <x v="6"/>
  </r>
  <r>
    <x v="2342"/>
    <n v="20"/>
    <x v="0"/>
    <x v="11"/>
    <x v="0"/>
    <n v="89"/>
    <x v="30"/>
    <x v="2"/>
    <x v="8"/>
    <x v="3"/>
    <n v="4.9000000000000004"/>
    <s v="No"/>
    <s v="Credit Card"/>
    <x v="3"/>
    <s v="No"/>
    <s v="No"/>
    <n v="16"/>
    <x v="5"/>
    <x v="0"/>
  </r>
  <r>
    <x v="2343"/>
    <n v="58"/>
    <x v="0"/>
    <x v="20"/>
    <x v="0"/>
    <n v="49"/>
    <x v="33"/>
    <x v="2"/>
    <x v="16"/>
    <x v="2"/>
    <n v="4.4000000000000004"/>
    <s v="No"/>
    <s v="Venmo"/>
    <x v="4"/>
    <s v="No"/>
    <s v="No"/>
    <n v="44"/>
    <x v="3"/>
    <x v="5"/>
  </r>
  <r>
    <x v="2344"/>
    <n v="34"/>
    <x v="0"/>
    <x v="3"/>
    <x v="1"/>
    <n v="92"/>
    <x v="3"/>
    <x v="3"/>
    <x v="12"/>
    <x v="3"/>
    <n v="3.5"/>
    <s v="No"/>
    <s v="Credit Card"/>
    <x v="0"/>
    <s v="No"/>
    <s v="No"/>
    <n v="14"/>
    <x v="0"/>
    <x v="4"/>
  </r>
  <r>
    <x v="2345"/>
    <n v="28"/>
    <x v="0"/>
    <x v="17"/>
    <x v="0"/>
    <n v="32"/>
    <x v="14"/>
    <x v="1"/>
    <x v="20"/>
    <x v="0"/>
    <n v="3.3"/>
    <s v="No"/>
    <s v="Bank Transfer"/>
    <x v="0"/>
    <s v="No"/>
    <s v="No"/>
    <n v="23"/>
    <x v="4"/>
    <x v="6"/>
  </r>
  <r>
    <x v="2346"/>
    <n v="22"/>
    <x v="0"/>
    <x v="14"/>
    <x v="2"/>
    <n v="67"/>
    <x v="35"/>
    <x v="0"/>
    <x v="18"/>
    <x v="0"/>
    <n v="3.1"/>
    <s v="No"/>
    <s v="Bank Transfer"/>
    <x v="3"/>
    <s v="No"/>
    <s v="No"/>
    <n v="46"/>
    <x v="5"/>
    <x v="0"/>
  </r>
  <r>
    <x v="2347"/>
    <n v="37"/>
    <x v="0"/>
    <x v="22"/>
    <x v="3"/>
    <n v="64"/>
    <x v="18"/>
    <x v="1"/>
    <x v="0"/>
    <x v="3"/>
    <n v="4.2"/>
    <s v="No"/>
    <s v="Credit Card"/>
    <x v="0"/>
    <s v="No"/>
    <s v="No"/>
    <n v="46"/>
    <x v="1"/>
    <x v="6"/>
  </r>
  <r>
    <x v="2348"/>
    <n v="54"/>
    <x v="0"/>
    <x v="9"/>
    <x v="1"/>
    <n v="84"/>
    <x v="1"/>
    <x v="2"/>
    <x v="20"/>
    <x v="1"/>
    <n v="4.9000000000000004"/>
    <s v="No"/>
    <s v="PayPal"/>
    <x v="2"/>
    <s v="No"/>
    <s v="No"/>
    <n v="16"/>
    <x v="3"/>
    <x v="6"/>
  </r>
  <r>
    <x v="2349"/>
    <n v="65"/>
    <x v="0"/>
    <x v="0"/>
    <x v="0"/>
    <n v="34"/>
    <x v="14"/>
    <x v="2"/>
    <x v="20"/>
    <x v="3"/>
    <n v="3.9"/>
    <s v="No"/>
    <s v="Venmo"/>
    <x v="3"/>
    <s v="No"/>
    <s v="No"/>
    <n v="40"/>
    <x v="2"/>
    <x v="6"/>
  </r>
  <r>
    <x v="2350"/>
    <n v="57"/>
    <x v="0"/>
    <x v="9"/>
    <x v="1"/>
    <n v="26"/>
    <x v="11"/>
    <x v="2"/>
    <x v="2"/>
    <x v="0"/>
    <n v="4.2"/>
    <s v="No"/>
    <s v="Bank Transfer"/>
    <x v="1"/>
    <s v="No"/>
    <s v="No"/>
    <n v="21"/>
    <x v="1"/>
    <x v="2"/>
  </r>
  <r>
    <x v="2351"/>
    <n v="38"/>
    <x v="0"/>
    <x v="1"/>
    <x v="0"/>
    <n v="50"/>
    <x v="13"/>
    <x v="1"/>
    <x v="17"/>
    <x v="3"/>
    <n v="4.9000000000000004"/>
    <s v="No"/>
    <s v="Credit Card"/>
    <x v="5"/>
    <s v="No"/>
    <s v="No"/>
    <n v="25"/>
    <x v="3"/>
    <x v="4"/>
  </r>
  <r>
    <x v="2352"/>
    <n v="70"/>
    <x v="0"/>
    <x v="23"/>
    <x v="1"/>
    <n v="46"/>
    <x v="43"/>
    <x v="2"/>
    <x v="22"/>
    <x v="3"/>
    <n v="2.8"/>
    <s v="No"/>
    <s v="Credit Card"/>
    <x v="5"/>
    <s v="No"/>
    <s v="No"/>
    <n v="25"/>
    <x v="4"/>
    <x v="3"/>
  </r>
  <r>
    <x v="2353"/>
    <n v="56"/>
    <x v="0"/>
    <x v="8"/>
    <x v="3"/>
    <n v="71"/>
    <x v="6"/>
    <x v="2"/>
    <x v="3"/>
    <x v="3"/>
    <n v="4.0999999999999996"/>
    <s v="No"/>
    <s v="Credit Card"/>
    <x v="3"/>
    <s v="No"/>
    <s v="No"/>
    <n v="25"/>
    <x v="5"/>
    <x v="6"/>
  </r>
  <r>
    <x v="2354"/>
    <n v="56"/>
    <x v="0"/>
    <x v="0"/>
    <x v="0"/>
    <n v="78"/>
    <x v="48"/>
    <x v="2"/>
    <x v="24"/>
    <x v="2"/>
    <n v="4.8"/>
    <s v="No"/>
    <s v="Cash"/>
    <x v="2"/>
    <s v="No"/>
    <s v="No"/>
    <n v="27"/>
    <x v="0"/>
    <x v="5"/>
  </r>
  <r>
    <x v="2355"/>
    <n v="22"/>
    <x v="0"/>
    <x v="11"/>
    <x v="0"/>
    <n v="35"/>
    <x v="30"/>
    <x v="1"/>
    <x v="7"/>
    <x v="0"/>
    <n v="4.0999999999999996"/>
    <s v="No"/>
    <s v="PayPal"/>
    <x v="2"/>
    <s v="No"/>
    <s v="No"/>
    <n v="12"/>
    <x v="1"/>
    <x v="5"/>
  </r>
  <r>
    <x v="2356"/>
    <n v="57"/>
    <x v="0"/>
    <x v="21"/>
    <x v="3"/>
    <n v="58"/>
    <x v="6"/>
    <x v="2"/>
    <x v="0"/>
    <x v="2"/>
    <n v="3"/>
    <s v="No"/>
    <s v="Bank Transfer"/>
    <x v="1"/>
    <s v="No"/>
    <s v="No"/>
    <n v="27"/>
    <x v="5"/>
    <x v="3"/>
  </r>
  <r>
    <x v="2357"/>
    <n v="53"/>
    <x v="0"/>
    <x v="5"/>
    <x v="0"/>
    <n v="67"/>
    <x v="49"/>
    <x v="0"/>
    <x v="17"/>
    <x v="3"/>
    <n v="4.2"/>
    <s v="No"/>
    <s v="Bank Transfer"/>
    <x v="4"/>
    <s v="No"/>
    <s v="No"/>
    <n v="40"/>
    <x v="2"/>
    <x v="4"/>
  </r>
  <r>
    <x v="2358"/>
    <n v="53"/>
    <x v="0"/>
    <x v="1"/>
    <x v="0"/>
    <n v="93"/>
    <x v="21"/>
    <x v="0"/>
    <x v="6"/>
    <x v="1"/>
    <n v="3.8"/>
    <s v="No"/>
    <s v="Bank Transfer"/>
    <x v="3"/>
    <s v="No"/>
    <s v="No"/>
    <n v="38"/>
    <x v="2"/>
    <x v="3"/>
  </r>
  <r>
    <x v="2359"/>
    <n v="19"/>
    <x v="0"/>
    <x v="18"/>
    <x v="3"/>
    <n v="81"/>
    <x v="38"/>
    <x v="1"/>
    <x v="9"/>
    <x v="1"/>
    <n v="3.3"/>
    <s v="No"/>
    <s v="Venmo"/>
    <x v="4"/>
    <s v="No"/>
    <s v="No"/>
    <n v="44"/>
    <x v="4"/>
    <x v="6"/>
  </r>
  <r>
    <x v="2360"/>
    <n v="49"/>
    <x v="0"/>
    <x v="8"/>
    <x v="3"/>
    <n v="80"/>
    <x v="14"/>
    <x v="0"/>
    <x v="5"/>
    <x v="3"/>
    <n v="4.7"/>
    <s v="No"/>
    <s v="Debit Card"/>
    <x v="4"/>
    <s v="No"/>
    <s v="No"/>
    <n v="27"/>
    <x v="0"/>
    <x v="6"/>
  </r>
  <r>
    <x v="2361"/>
    <n v="44"/>
    <x v="0"/>
    <x v="18"/>
    <x v="3"/>
    <n v="64"/>
    <x v="15"/>
    <x v="2"/>
    <x v="0"/>
    <x v="1"/>
    <n v="4.3"/>
    <s v="No"/>
    <s v="Cash"/>
    <x v="4"/>
    <s v="No"/>
    <s v="No"/>
    <n v="30"/>
    <x v="2"/>
    <x v="6"/>
  </r>
  <r>
    <x v="2362"/>
    <n v="27"/>
    <x v="0"/>
    <x v="2"/>
    <x v="0"/>
    <n v="41"/>
    <x v="41"/>
    <x v="2"/>
    <x v="18"/>
    <x v="3"/>
    <n v="2.7"/>
    <s v="No"/>
    <s v="Venmo"/>
    <x v="3"/>
    <s v="No"/>
    <s v="No"/>
    <n v="24"/>
    <x v="2"/>
    <x v="5"/>
  </r>
  <r>
    <x v="2363"/>
    <n v="60"/>
    <x v="0"/>
    <x v="20"/>
    <x v="0"/>
    <n v="79"/>
    <x v="38"/>
    <x v="3"/>
    <x v="6"/>
    <x v="0"/>
    <n v="4.2"/>
    <s v="No"/>
    <s v="PayPal"/>
    <x v="0"/>
    <s v="No"/>
    <s v="No"/>
    <n v="38"/>
    <x v="1"/>
    <x v="4"/>
  </r>
  <r>
    <x v="2364"/>
    <n v="62"/>
    <x v="0"/>
    <x v="12"/>
    <x v="3"/>
    <n v="60"/>
    <x v="16"/>
    <x v="0"/>
    <x v="1"/>
    <x v="0"/>
    <n v="4.2"/>
    <s v="No"/>
    <s v="Credit Card"/>
    <x v="1"/>
    <s v="No"/>
    <s v="No"/>
    <n v="4"/>
    <x v="3"/>
    <x v="3"/>
  </r>
  <r>
    <x v="2365"/>
    <n v="52"/>
    <x v="0"/>
    <x v="4"/>
    <x v="1"/>
    <n v="91"/>
    <x v="5"/>
    <x v="1"/>
    <x v="15"/>
    <x v="0"/>
    <n v="2.5"/>
    <s v="No"/>
    <s v="Cash"/>
    <x v="2"/>
    <s v="No"/>
    <s v="No"/>
    <n v="32"/>
    <x v="0"/>
    <x v="5"/>
  </r>
  <r>
    <x v="2366"/>
    <n v="30"/>
    <x v="0"/>
    <x v="9"/>
    <x v="1"/>
    <n v="66"/>
    <x v="35"/>
    <x v="0"/>
    <x v="18"/>
    <x v="0"/>
    <n v="3.6"/>
    <s v="No"/>
    <s v="PayPal"/>
    <x v="0"/>
    <s v="No"/>
    <s v="No"/>
    <n v="32"/>
    <x v="2"/>
    <x v="0"/>
  </r>
  <r>
    <x v="2367"/>
    <n v="66"/>
    <x v="0"/>
    <x v="20"/>
    <x v="0"/>
    <n v="85"/>
    <x v="25"/>
    <x v="0"/>
    <x v="14"/>
    <x v="0"/>
    <n v="3.4"/>
    <s v="No"/>
    <s v="Bank Transfer"/>
    <x v="3"/>
    <s v="No"/>
    <s v="No"/>
    <n v="28"/>
    <x v="4"/>
    <x v="4"/>
  </r>
  <r>
    <x v="2368"/>
    <n v="29"/>
    <x v="0"/>
    <x v="12"/>
    <x v="3"/>
    <n v="38"/>
    <x v="32"/>
    <x v="2"/>
    <x v="12"/>
    <x v="2"/>
    <n v="3.3"/>
    <s v="No"/>
    <s v="Credit Card"/>
    <x v="3"/>
    <s v="No"/>
    <s v="No"/>
    <n v="6"/>
    <x v="5"/>
    <x v="6"/>
  </r>
  <r>
    <x v="2369"/>
    <n v="24"/>
    <x v="0"/>
    <x v="1"/>
    <x v="0"/>
    <n v="23"/>
    <x v="34"/>
    <x v="2"/>
    <x v="17"/>
    <x v="0"/>
    <n v="4.5999999999999996"/>
    <s v="No"/>
    <s v="Debit Card"/>
    <x v="3"/>
    <s v="No"/>
    <s v="No"/>
    <n v="24"/>
    <x v="3"/>
    <x v="5"/>
  </r>
  <r>
    <x v="2370"/>
    <n v="51"/>
    <x v="0"/>
    <x v="9"/>
    <x v="1"/>
    <n v="71"/>
    <x v="29"/>
    <x v="2"/>
    <x v="13"/>
    <x v="1"/>
    <n v="3.9"/>
    <s v="No"/>
    <s v="Debit Card"/>
    <x v="5"/>
    <s v="No"/>
    <s v="No"/>
    <n v="38"/>
    <x v="0"/>
    <x v="1"/>
  </r>
  <r>
    <x v="2371"/>
    <n v="67"/>
    <x v="0"/>
    <x v="20"/>
    <x v="0"/>
    <n v="25"/>
    <x v="27"/>
    <x v="2"/>
    <x v="4"/>
    <x v="0"/>
    <n v="3.7"/>
    <s v="No"/>
    <s v="PayPal"/>
    <x v="2"/>
    <s v="No"/>
    <s v="No"/>
    <n v="28"/>
    <x v="5"/>
    <x v="2"/>
  </r>
  <r>
    <x v="2372"/>
    <n v="50"/>
    <x v="0"/>
    <x v="23"/>
    <x v="1"/>
    <n v="39"/>
    <x v="15"/>
    <x v="3"/>
    <x v="5"/>
    <x v="1"/>
    <n v="3.1"/>
    <s v="No"/>
    <s v="Debit Card"/>
    <x v="0"/>
    <s v="No"/>
    <s v="No"/>
    <n v="9"/>
    <x v="3"/>
    <x v="0"/>
  </r>
  <r>
    <x v="2373"/>
    <n v="37"/>
    <x v="0"/>
    <x v="15"/>
    <x v="0"/>
    <n v="20"/>
    <x v="49"/>
    <x v="2"/>
    <x v="0"/>
    <x v="1"/>
    <n v="4.9000000000000004"/>
    <s v="No"/>
    <s v="Bank Transfer"/>
    <x v="0"/>
    <s v="No"/>
    <s v="No"/>
    <n v="21"/>
    <x v="5"/>
    <x v="6"/>
  </r>
  <r>
    <x v="2374"/>
    <n v="69"/>
    <x v="0"/>
    <x v="24"/>
    <x v="3"/>
    <n v="73"/>
    <x v="47"/>
    <x v="0"/>
    <x v="15"/>
    <x v="0"/>
    <n v="4.7"/>
    <s v="No"/>
    <s v="Cash"/>
    <x v="3"/>
    <s v="No"/>
    <s v="No"/>
    <n v="31"/>
    <x v="5"/>
    <x v="5"/>
  </r>
  <r>
    <x v="2375"/>
    <n v="60"/>
    <x v="0"/>
    <x v="21"/>
    <x v="3"/>
    <n v="63"/>
    <x v="41"/>
    <x v="0"/>
    <x v="15"/>
    <x v="3"/>
    <n v="2.9"/>
    <s v="No"/>
    <s v="PayPal"/>
    <x v="2"/>
    <s v="No"/>
    <s v="No"/>
    <n v="18"/>
    <x v="2"/>
    <x v="3"/>
  </r>
  <r>
    <x v="2376"/>
    <n v="21"/>
    <x v="0"/>
    <x v="24"/>
    <x v="3"/>
    <n v="94"/>
    <x v="30"/>
    <x v="3"/>
    <x v="17"/>
    <x v="1"/>
    <n v="4.0999999999999996"/>
    <s v="No"/>
    <s v="Venmo"/>
    <x v="0"/>
    <s v="No"/>
    <s v="No"/>
    <n v="5"/>
    <x v="1"/>
    <x v="1"/>
  </r>
  <r>
    <x v="2377"/>
    <n v="44"/>
    <x v="0"/>
    <x v="0"/>
    <x v="0"/>
    <n v="94"/>
    <x v="45"/>
    <x v="0"/>
    <x v="23"/>
    <x v="3"/>
    <n v="4"/>
    <s v="No"/>
    <s v="Venmo"/>
    <x v="2"/>
    <s v="No"/>
    <s v="No"/>
    <n v="22"/>
    <x v="1"/>
    <x v="2"/>
  </r>
  <r>
    <x v="2378"/>
    <n v="26"/>
    <x v="0"/>
    <x v="18"/>
    <x v="3"/>
    <n v="71"/>
    <x v="13"/>
    <x v="0"/>
    <x v="11"/>
    <x v="2"/>
    <n v="2.7"/>
    <s v="No"/>
    <s v="Debit Card"/>
    <x v="5"/>
    <s v="No"/>
    <s v="No"/>
    <n v="37"/>
    <x v="3"/>
    <x v="4"/>
  </r>
  <r>
    <x v="2379"/>
    <n v="40"/>
    <x v="0"/>
    <x v="19"/>
    <x v="3"/>
    <n v="77"/>
    <x v="45"/>
    <x v="2"/>
    <x v="15"/>
    <x v="1"/>
    <n v="4"/>
    <s v="No"/>
    <s v="Credit Card"/>
    <x v="4"/>
    <s v="No"/>
    <s v="No"/>
    <n v="22"/>
    <x v="5"/>
    <x v="5"/>
  </r>
  <r>
    <x v="2380"/>
    <n v="41"/>
    <x v="0"/>
    <x v="18"/>
    <x v="3"/>
    <n v="66"/>
    <x v="38"/>
    <x v="2"/>
    <x v="13"/>
    <x v="3"/>
    <n v="2.5"/>
    <s v="No"/>
    <s v="Credit Card"/>
    <x v="2"/>
    <s v="No"/>
    <s v="No"/>
    <n v="36"/>
    <x v="3"/>
    <x v="0"/>
  </r>
  <r>
    <x v="2381"/>
    <n v="62"/>
    <x v="0"/>
    <x v="3"/>
    <x v="1"/>
    <n v="23"/>
    <x v="48"/>
    <x v="2"/>
    <x v="11"/>
    <x v="2"/>
    <n v="4.5"/>
    <s v="No"/>
    <s v="Bank Transfer"/>
    <x v="1"/>
    <s v="No"/>
    <s v="No"/>
    <n v="23"/>
    <x v="3"/>
    <x v="2"/>
  </r>
  <r>
    <x v="2382"/>
    <n v="39"/>
    <x v="0"/>
    <x v="1"/>
    <x v="0"/>
    <n v="60"/>
    <x v="18"/>
    <x v="2"/>
    <x v="2"/>
    <x v="1"/>
    <n v="3.9"/>
    <s v="No"/>
    <s v="Debit Card"/>
    <x v="0"/>
    <s v="No"/>
    <s v="No"/>
    <n v="44"/>
    <x v="5"/>
    <x v="1"/>
  </r>
  <r>
    <x v="2383"/>
    <n v="53"/>
    <x v="0"/>
    <x v="21"/>
    <x v="3"/>
    <n v="72"/>
    <x v="3"/>
    <x v="0"/>
    <x v="9"/>
    <x v="1"/>
    <n v="4.9000000000000004"/>
    <s v="No"/>
    <s v="Cash"/>
    <x v="4"/>
    <s v="No"/>
    <s v="No"/>
    <n v="25"/>
    <x v="4"/>
    <x v="2"/>
  </r>
  <r>
    <x v="2384"/>
    <n v="24"/>
    <x v="0"/>
    <x v="0"/>
    <x v="0"/>
    <n v="35"/>
    <x v="15"/>
    <x v="0"/>
    <x v="14"/>
    <x v="0"/>
    <n v="3.3"/>
    <s v="No"/>
    <s v="Debit Card"/>
    <x v="4"/>
    <s v="No"/>
    <s v="No"/>
    <n v="40"/>
    <x v="3"/>
    <x v="3"/>
  </r>
  <r>
    <x v="2385"/>
    <n v="41"/>
    <x v="0"/>
    <x v="18"/>
    <x v="3"/>
    <n v="31"/>
    <x v="19"/>
    <x v="2"/>
    <x v="18"/>
    <x v="3"/>
    <n v="3.8"/>
    <s v="No"/>
    <s v="Venmo"/>
    <x v="0"/>
    <s v="No"/>
    <s v="No"/>
    <n v="12"/>
    <x v="3"/>
    <x v="1"/>
  </r>
  <r>
    <x v="2386"/>
    <n v="19"/>
    <x v="0"/>
    <x v="20"/>
    <x v="0"/>
    <n v="33"/>
    <x v="26"/>
    <x v="0"/>
    <x v="24"/>
    <x v="2"/>
    <n v="2.9"/>
    <s v="No"/>
    <s v="Credit Card"/>
    <x v="3"/>
    <s v="No"/>
    <s v="No"/>
    <n v="14"/>
    <x v="0"/>
    <x v="5"/>
  </r>
  <r>
    <x v="2387"/>
    <n v="36"/>
    <x v="0"/>
    <x v="19"/>
    <x v="3"/>
    <n v="95"/>
    <x v="30"/>
    <x v="2"/>
    <x v="9"/>
    <x v="2"/>
    <n v="4"/>
    <s v="No"/>
    <s v="Credit Card"/>
    <x v="4"/>
    <s v="No"/>
    <s v="No"/>
    <n v="14"/>
    <x v="5"/>
    <x v="5"/>
  </r>
  <r>
    <x v="2388"/>
    <n v="21"/>
    <x v="0"/>
    <x v="10"/>
    <x v="0"/>
    <n v="68"/>
    <x v="15"/>
    <x v="2"/>
    <x v="15"/>
    <x v="3"/>
    <n v="4.0999999999999996"/>
    <s v="No"/>
    <s v="Credit Card"/>
    <x v="5"/>
    <s v="No"/>
    <s v="No"/>
    <n v="10"/>
    <x v="5"/>
    <x v="2"/>
  </r>
  <r>
    <x v="2389"/>
    <n v="25"/>
    <x v="0"/>
    <x v="7"/>
    <x v="2"/>
    <n v="87"/>
    <x v="23"/>
    <x v="2"/>
    <x v="10"/>
    <x v="1"/>
    <n v="3.1"/>
    <s v="No"/>
    <s v="Cash"/>
    <x v="5"/>
    <s v="No"/>
    <s v="No"/>
    <n v="17"/>
    <x v="4"/>
    <x v="6"/>
  </r>
  <r>
    <x v="2390"/>
    <n v="65"/>
    <x v="0"/>
    <x v="5"/>
    <x v="0"/>
    <n v="64"/>
    <x v="28"/>
    <x v="3"/>
    <x v="22"/>
    <x v="0"/>
    <n v="4.5999999999999996"/>
    <s v="No"/>
    <s v="Debit Card"/>
    <x v="0"/>
    <s v="No"/>
    <s v="No"/>
    <n v="24"/>
    <x v="5"/>
    <x v="0"/>
  </r>
  <r>
    <x v="2391"/>
    <n v="42"/>
    <x v="0"/>
    <x v="5"/>
    <x v="0"/>
    <n v="74"/>
    <x v="49"/>
    <x v="2"/>
    <x v="13"/>
    <x v="0"/>
    <n v="4.5999999999999996"/>
    <s v="No"/>
    <s v="PayPal"/>
    <x v="2"/>
    <s v="No"/>
    <s v="No"/>
    <n v="31"/>
    <x v="4"/>
    <x v="3"/>
  </r>
  <r>
    <x v="2392"/>
    <n v="40"/>
    <x v="0"/>
    <x v="2"/>
    <x v="0"/>
    <n v="62"/>
    <x v="9"/>
    <x v="0"/>
    <x v="5"/>
    <x v="1"/>
    <n v="2.6"/>
    <s v="No"/>
    <s v="Cash"/>
    <x v="4"/>
    <s v="No"/>
    <s v="No"/>
    <n v="36"/>
    <x v="1"/>
    <x v="2"/>
  </r>
  <r>
    <x v="2393"/>
    <n v="58"/>
    <x v="0"/>
    <x v="20"/>
    <x v="0"/>
    <n v="97"/>
    <x v="7"/>
    <x v="2"/>
    <x v="18"/>
    <x v="0"/>
    <n v="5"/>
    <s v="No"/>
    <s v="Debit Card"/>
    <x v="4"/>
    <s v="No"/>
    <s v="No"/>
    <n v="38"/>
    <x v="3"/>
    <x v="6"/>
  </r>
  <r>
    <x v="2394"/>
    <n v="40"/>
    <x v="0"/>
    <x v="3"/>
    <x v="1"/>
    <n v="47"/>
    <x v="39"/>
    <x v="0"/>
    <x v="15"/>
    <x v="3"/>
    <n v="2.9"/>
    <s v="No"/>
    <s v="Cash"/>
    <x v="4"/>
    <s v="No"/>
    <s v="No"/>
    <n v="23"/>
    <x v="5"/>
    <x v="0"/>
  </r>
  <r>
    <x v="2395"/>
    <n v="62"/>
    <x v="0"/>
    <x v="0"/>
    <x v="0"/>
    <n v="83"/>
    <x v="39"/>
    <x v="2"/>
    <x v="17"/>
    <x v="0"/>
    <n v="3.5"/>
    <s v="No"/>
    <s v="Debit Card"/>
    <x v="4"/>
    <s v="No"/>
    <s v="No"/>
    <n v="47"/>
    <x v="3"/>
    <x v="4"/>
  </r>
  <r>
    <x v="2396"/>
    <n v="38"/>
    <x v="0"/>
    <x v="5"/>
    <x v="0"/>
    <n v="82"/>
    <x v="4"/>
    <x v="2"/>
    <x v="8"/>
    <x v="1"/>
    <n v="3.7"/>
    <s v="No"/>
    <s v="Credit Card"/>
    <x v="4"/>
    <s v="No"/>
    <s v="No"/>
    <n v="20"/>
    <x v="0"/>
    <x v="1"/>
  </r>
  <r>
    <x v="2397"/>
    <n v="37"/>
    <x v="0"/>
    <x v="12"/>
    <x v="3"/>
    <n v="26"/>
    <x v="8"/>
    <x v="0"/>
    <x v="13"/>
    <x v="3"/>
    <n v="2.9"/>
    <s v="No"/>
    <s v="Bank Transfer"/>
    <x v="5"/>
    <s v="No"/>
    <s v="No"/>
    <n v="41"/>
    <x v="0"/>
    <x v="5"/>
  </r>
  <r>
    <x v="2398"/>
    <n v="65"/>
    <x v="0"/>
    <x v="14"/>
    <x v="2"/>
    <n v="81"/>
    <x v="20"/>
    <x v="2"/>
    <x v="20"/>
    <x v="0"/>
    <n v="4.3"/>
    <s v="No"/>
    <s v="PayPal"/>
    <x v="1"/>
    <s v="No"/>
    <s v="No"/>
    <n v="44"/>
    <x v="4"/>
    <x v="0"/>
  </r>
  <r>
    <x v="2399"/>
    <n v="55"/>
    <x v="0"/>
    <x v="10"/>
    <x v="0"/>
    <n v="44"/>
    <x v="13"/>
    <x v="0"/>
    <x v="19"/>
    <x v="1"/>
    <n v="3.2"/>
    <s v="No"/>
    <s v="Debit Card"/>
    <x v="5"/>
    <s v="No"/>
    <s v="No"/>
    <n v="31"/>
    <x v="1"/>
    <x v="5"/>
  </r>
  <r>
    <x v="2400"/>
    <n v="43"/>
    <x v="0"/>
    <x v="12"/>
    <x v="3"/>
    <n v="88"/>
    <x v="4"/>
    <x v="2"/>
    <x v="15"/>
    <x v="0"/>
    <n v="4.2"/>
    <s v="No"/>
    <s v="PayPal"/>
    <x v="2"/>
    <s v="No"/>
    <s v="No"/>
    <n v="11"/>
    <x v="2"/>
    <x v="4"/>
  </r>
  <r>
    <x v="2401"/>
    <n v="43"/>
    <x v="0"/>
    <x v="23"/>
    <x v="1"/>
    <n v="76"/>
    <x v="4"/>
    <x v="2"/>
    <x v="6"/>
    <x v="0"/>
    <n v="4.2"/>
    <s v="No"/>
    <s v="Cash"/>
    <x v="3"/>
    <s v="No"/>
    <s v="No"/>
    <n v="25"/>
    <x v="3"/>
    <x v="4"/>
  </r>
  <r>
    <x v="2402"/>
    <n v="45"/>
    <x v="0"/>
    <x v="18"/>
    <x v="3"/>
    <n v="89"/>
    <x v="40"/>
    <x v="2"/>
    <x v="18"/>
    <x v="0"/>
    <n v="3.8"/>
    <s v="No"/>
    <s v="PayPal"/>
    <x v="1"/>
    <s v="No"/>
    <s v="No"/>
    <n v="31"/>
    <x v="1"/>
    <x v="1"/>
  </r>
  <r>
    <x v="2403"/>
    <n v="64"/>
    <x v="0"/>
    <x v="6"/>
    <x v="0"/>
    <n v="22"/>
    <x v="9"/>
    <x v="2"/>
    <x v="23"/>
    <x v="3"/>
    <n v="4.4000000000000004"/>
    <s v="No"/>
    <s v="Bank Transfer"/>
    <x v="3"/>
    <s v="No"/>
    <s v="No"/>
    <n v="40"/>
    <x v="5"/>
    <x v="1"/>
  </r>
  <r>
    <x v="2404"/>
    <n v="28"/>
    <x v="0"/>
    <x v="6"/>
    <x v="0"/>
    <n v="33"/>
    <x v="8"/>
    <x v="0"/>
    <x v="17"/>
    <x v="0"/>
    <n v="3.1"/>
    <s v="No"/>
    <s v="Venmo"/>
    <x v="4"/>
    <s v="No"/>
    <s v="No"/>
    <n v="23"/>
    <x v="2"/>
    <x v="4"/>
  </r>
  <r>
    <x v="2405"/>
    <n v="69"/>
    <x v="0"/>
    <x v="2"/>
    <x v="0"/>
    <n v="97"/>
    <x v="18"/>
    <x v="3"/>
    <x v="5"/>
    <x v="3"/>
    <n v="5"/>
    <s v="No"/>
    <s v="Venmo"/>
    <x v="3"/>
    <s v="No"/>
    <s v="No"/>
    <n v="5"/>
    <x v="5"/>
    <x v="3"/>
  </r>
  <r>
    <x v="2406"/>
    <n v="54"/>
    <x v="0"/>
    <x v="18"/>
    <x v="3"/>
    <n v="57"/>
    <x v="18"/>
    <x v="2"/>
    <x v="21"/>
    <x v="0"/>
    <n v="4.7"/>
    <s v="No"/>
    <s v="Venmo"/>
    <x v="3"/>
    <s v="No"/>
    <s v="No"/>
    <n v="26"/>
    <x v="3"/>
    <x v="1"/>
  </r>
  <r>
    <x v="2407"/>
    <n v="52"/>
    <x v="0"/>
    <x v="6"/>
    <x v="0"/>
    <n v="38"/>
    <x v="26"/>
    <x v="2"/>
    <x v="19"/>
    <x v="2"/>
    <n v="3"/>
    <s v="No"/>
    <s v="Credit Card"/>
    <x v="0"/>
    <s v="No"/>
    <s v="No"/>
    <n v="11"/>
    <x v="2"/>
    <x v="4"/>
  </r>
  <r>
    <x v="2408"/>
    <n v="23"/>
    <x v="0"/>
    <x v="4"/>
    <x v="1"/>
    <n v="55"/>
    <x v="11"/>
    <x v="3"/>
    <x v="13"/>
    <x v="3"/>
    <n v="4.2"/>
    <s v="No"/>
    <s v="PayPal"/>
    <x v="2"/>
    <s v="No"/>
    <s v="No"/>
    <n v="44"/>
    <x v="5"/>
    <x v="6"/>
  </r>
  <r>
    <x v="2409"/>
    <n v="26"/>
    <x v="0"/>
    <x v="16"/>
    <x v="3"/>
    <n v="37"/>
    <x v="47"/>
    <x v="0"/>
    <x v="22"/>
    <x v="1"/>
    <n v="3"/>
    <s v="No"/>
    <s v="Credit Card"/>
    <x v="5"/>
    <s v="No"/>
    <s v="No"/>
    <n v="47"/>
    <x v="1"/>
    <x v="6"/>
  </r>
  <r>
    <x v="2410"/>
    <n v="48"/>
    <x v="0"/>
    <x v="9"/>
    <x v="1"/>
    <n v="43"/>
    <x v="48"/>
    <x v="2"/>
    <x v="1"/>
    <x v="2"/>
    <n v="3.7"/>
    <s v="No"/>
    <s v="Venmo"/>
    <x v="1"/>
    <s v="No"/>
    <s v="No"/>
    <n v="46"/>
    <x v="3"/>
    <x v="5"/>
  </r>
  <r>
    <x v="2411"/>
    <n v="49"/>
    <x v="0"/>
    <x v="15"/>
    <x v="0"/>
    <n v="96"/>
    <x v="41"/>
    <x v="2"/>
    <x v="17"/>
    <x v="2"/>
    <n v="2.7"/>
    <s v="No"/>
    <s v="Debit Card"/>
    <x v="1"/>
    <s v="No"/>
    <s v="No"/>
    <n v="35"/>
    <x v="1"/>
    <x v="6"/>
  </r>
  <r>
    <x v="2412"/>
    <n v="53"/>
    <x v="0"/>
    <x v="14"/>
    <x v="2"/>
    <n v="51"/>
    <x v="4"/>
    <x v="2"/>
    <x v="6"/>
    <x v="0"/>
    <n v="4.3"/>
    <s v="No"/>
    <s v="Debit Card"/>
    <x v="4"/>
    <s v="No"/>
    <s v="No"/>
    <n v="8"/>
    <x v="4"/>
    <x v="4"/>
  </r>
  <r>
    <x v="2413"/>
    <n v="69"/>
    <x v="0"/>
    <x v="6"/>
    <x v="0"/>
    <n v="95"/>
    <x v="38"/>
    <x v="3"/>
    <x v="10"/>
    <x v="3"/>
    <n v="2.7"/>
    <s v="No"/>
    <s v="Bank Transfer"/>
    <x v="4"/>
    <s v="No"/>
    <s v="No"/>
    <n v="30"/>
    <x v="4"/>
    <x v="1"/>
  </r>
  <r>
    <x v="2414"/>
    <n v="26"/>
    <x v="0"/>
    <x v="20"/>
    <x v="0"/>
    <n v="26"/>
    <x v="41"/>
    <x v="2"/>
    <x v="12"/>
    <x v="2"/>
    <n v="3.7"/>
    <s v="No"/>
    <s v="PayPal"/>
    <x v="2"/>
    <s v="No"/>
    <s v="No"/>
    <n v="14"/>
    <x v="2"/>
    <x v="4"/>
  </r>
  <r>
    <x v="2415"/>
    <n v="21"/>
    <x v="0"/>
    <x v="7"/>
    <x v="2"/>
    <n v="34"/>
    <x v="11"/>
    <x v="3"/>
    <x v="12"/>
    <x v="3"/>
    <n v="4.3"/>
    <s v="No"/>
    <s v="Cash"/>
    <x v="3"/>
    <s v="No"/>
    <s v="No"/>
    <n v="30"/>
    <x v="4"/>
    <x v="1"/>
  </r>
  <r>
    <x v="2416"/>
    <n v="59"/>
    <x v="0"/>
    <x v="3"/>
    <x v="1"/>
    <n v="83"/>
    <x v="43"/>
    <x v="1"/>
    <x v="13"/>
    <x v="2"/>
    <n v="4"/>
    <s v="No"/>
    <s v="Cash"/>
    <x v="2"/>
    <s v="No"/>
    <s v="No"/>
    <n v="26"/>
    <x v="2"/>
    <x v="6"/>
  </r>
  <r>
    <x v="2417"/>
    <n v="21"/>
    <x v="0"/>
    <x v="21"/>
    <x v="3"/>
    <n v="24"/>
    <x v="29"/>
    <x v="2"/>
    <x v="8"/>
    <x v="3"/>
    <n v="3.3"/>
    <s v="No"/>
    <s v="Bank Transfer"/>
    <x v="3"/>
    <s v="No"/>
    <s v="No"/>
    <n v="32"/>
    <x v="0"/>
    <x v="0"/>
  </r>
  <r>
    <x v="2418"/>
    <n v="22"/>
    <x v="0"/>
    <x v="13"/>
    <x v="0"/>
    <n v="69"/>
    <x v="49"/>
    <x v="1"/>
    <x v="21"/>
    <x v="3"/>
    <n v="4"/>
    <s v="No"/>
    <s v="Bank Transfer"/>
    <x v="2"/>
    <s v="No"/>
    <s v="No"/>
    <n v="47"/>
    <x v="1"/>
    <x v="6"/>
  </r>
  <r>
    <x v="2419"/>
    <n v="26"/>
    <x v="0"/>
    <x v="1"/>
    <x v="0"/>
    <n v="40"/>
    <x v="17"/>
    <x v="2"/>
    <x v="24"/>
    <x v="3"/>
    <n v="2.7"/>
    <s v="No"/>
    <s v="Venmo"/>
    <x v="2"/>
    <s v="No"/>
    <s v="No"/>
    <n v="11"/>
    <x v="2"/>
    <x v="6"/>
  </r>
  <r>
    <x v="2420"/>
    <n v="41"/>
    <x v="0"/>
    <x v="14"/>
    <x v="2"/>
    <n v="87"/>
    <x v="17"/>
    <x v="1"/>
    <x v="14"/>
    <x v="0"/>
    <n v="4.2"/>
    <s v="No"/>
    <s v="PayPal"/>
    <x v="1"/>
    <s v="No"/>
    <s v="No"/>
    <n v="28"/>
    <x v="3"/>
    <x v="2"/>
  </r>
  <r>
    <x v="2421"/>
    <n v="37"/>
    <x v="0"/>
    <x v="4"/>
    <x v="1"/>
    <n v="46"/>
    <x v="46"/>
    <x v="0"/>
    <x v="6"/>
    <x v="1"/>
    <n v="4.5999999999999996"/>
    <s v="No"/>
    <s v="PayPal"/>
    <x v="3"/>
    <s v="No"/>
    <s v="No"/>
    <n v="2"/>
    <x v="5"/>
    <x v="6"/>
  </r>
  <r>
    <x v="2422"/>
    <n v="30"/>
    <x v="0"/>
    <x v="16"/>
    <x v="3"/>
    <n v="82"/>
    <x v="42"/>
    <x v="2"/>
    <x v="15"/>
    <x v="0"/>
    <n v="4.8"/>
    <s v="No"/>
    <s v="Credit Card"/>
    <x v="5"/>
    <s v="No"/>
    <s v="No"/>
    <n v="45"/>
    <x v="2"/>
    <x v="1"/>
  </r>
  <r>
    <x v="2423"/>
    <n v="49"/>
    <x v="0"/>
    <x v="21"/>
    <x v="3"/>
    <n v="81"/>
    <x v="8"/>
    <x v="2"/>
    <x v="7"/>
    <x v="2"/>
    <n v="2.8"/>
    <s v="No"/>
    <s v="PayPal"/>
    <x v="1"/>
    <s v="No"/>
    <s v="No"/>
    <n v="7"/>
    <x v="2"/>
    <x v="6"/>
  </r>
  <r>
    <x v="2424"/>
    <n v="49"/>
    <x v="0"/>
    <x v="16"/>
    <x v="3"/>
    <n v="57"/>
    <x v="12"/>
    <x v="2"/>
    <x v="15"/>
    <x v="0"/>
    <n v="4.5"/>
    <s v="No"/>
    <s v="Debit Card"/>
    <x v="2"/>
    <s v="No"/>
    <s v="No"/>
    <n v="28"/>
    <x v="4"/>
    <x v="4"/>
  </r>
  <r>
    <x v="2425"/>
    <n v="58"/>
    <x v="0"/>
    <x v="9"/>
    <x v="1"/>
    <n v="49"/>
    <x v="25"/>
    <x v="1"/>
    <x v="8"/>
    <x v="2"/>
    <n v="3"/>
    <s v="No"/>
    <s v="Venmo"/>
    <x v="4"/>
    <s v="No"/>
    <s v="No"/>
    <n v="34"/>
    <x v="4"/>
    <x v="3"/>
  </r>
  <r>
    <x v="2426"/>
    <n v="70"/>
    <x v="0"/>
    <x v="14"/>
    <x v="2"/>
    <n v="42"/>
    <x v="20"/>
    <x v="2"/>
    <x v="8"/>
    <x v="3"/>
    <n v="4.5999999999999996"/>
    <s v="No"/>
    <s v="Venmo"/>
    <x v="1"/>
    <s v="No"/>
    <s v="No"/>
    <n v="26"/>
    <x v="5"/>
    <x v="6"/>
  </r>
  <r>
    <x v="2427"/>
    <n v="27"/>
    <x v="0"/>
    <x v="14"/>
    <x v="2"/>
    <n v="26"/>
    <x v="4"/>
    <x v="2"/>
    <x v="7"/>
    <x v="1"/>
    <n v="3.3"/>
    <s v="No"/>
    <s v="Debit Card"/>
    <x v="3"/>
    <s v="No"/>
    <s v="No"/>
    <n v="45"/>
    <x v="1"/>
    <x v="3"/>
  </r>
  <r>
    <x v="2428"/>
    <n v="65"/>
    <x v="0"/>
    <x v="17"/>
    <x v="0"/>
    <n v="38"/>
    <x v="37"/>
    <x v="2"/>
    <x v="10"/>
    <x v="1"/>
    <n v="4.4000000000000004"/>
    <s v="No"/>
    <s v="PayPal"/>
    <x v="2"/>
    <s v="No"/>
    <s v="No"/>
    <n v="34"/>
    <x v="5"/>
    <x v="2"/>
  </r>
  <r>
    <x v="2429"/>
    <n v="57"/>
    <x v="0"/>
    <x v="4"/>
    <x v="1"/>
    <n v="57"/>
    <x v="41"/>
    <x v="3"/>
    <x v="1"/>
    <x v="2"/>
    <n v="4.4000000000000004"/>
    <s v="No"/>
    <s v="PayPal"/>
    <x v="3"/>
    <s v="No"/>
    <s v="No"/>
    <n v="47"/>
    <x v="2"/>
    <x v="0"/>
  </r>
  <r>
    <x v="2430"/>
    <n v="20"/>
    <x v="0"/>
    <x v="14"/>
    <x v="2"/>
    <n v="100"/>
    <x v="25"/>
    <x v="3"/>
    <x v="3"/>
    <x v="2"/>
    <n v="4.3"/>
    <s v="No"/>
    <s v="Cash"/>
    <x v="0"/>
    <s v="No"/>
    <s v="No"/>
    <n v="42"/>
    <x v="1"/>
    <x v="3"/>
  </r>
  <r>
    <x v="2431"/>
    <n v="34"/>
    <x v="0"/>
    <x v="15"/>
    <x v="0"/>
    <n v="73"/>
    <x v="15"/>
    <x v="1"/>
    <x v="8"/>
    <x v="3"/>
    <n v="3.4"/>
    <s v="No"/>
    <s v="Cash"/>
    <x v="0"/>
    <s v="No"/>
    <s v="No"/>
    <n v="27"/>
    <x v="4"/>
    <x v="6"/>
  </r>
  <r>
    <x v="2432"/>
    <n v="59"/>
    <x v="0"/>
    <x v="14"/>
    <x v="2"/>
    <n v="66"/>
    <x v="11"/>
    <x v="2"/>
    <x v="15"/>
    <x v="0"/>
    <n v="2.8"/>
    <s v="No"/>
    <s v="PayPal"/>
    <x v="5"/>
    <s v="No"/>
    <s v="No"/>
    <n v="43"/>
    <x v="0"/>
    <x v="5"/>
  </r>
  <r>
    <x v="2433"/>
    <n v="54"/>
    <x v="0"/>
    <x v="17"/>
    <x v="0"/>
    <n v="73"/>
    <x v="4"/>
    <x v="2"/>
    <x v="24"/>
    <x v="1"/>
    <n v="3.4"/>
    <s v="No"/>
    <s v="Cash"/>
    <x v="3"/>
    <s v="No"/>
    <s v="No"/>
    <n v="16"/>
    <x v="1"/>
    <x v="4"/>
  </r>
  <r>
    <x v="2434"/>
    <n v="36"/>
    <x v="0"/>
    <x v="24"/>
    <x v="3"/>
    <n v="45"/>
    <x v="40"/>
    <x v="2"/>
    <x v="18"/>
    <x v="1"/>
    <n v="5"/>
    <s v="No"/>
    <s v="Cash"/>
    <x v="5"/>
    <s v="No"/>
    <s v="No"/>
    <n v="40"/>
    <x v="2"/>
    <x v="5"/>
  </r>
  <r>
    <x v="2435"/>
    <n v="21"/>
    <x v="0"/>
    <x v="4"/>
    <x v="1"/>
    <n v="27"/>
    <x v="11"/>
    <x v="1"/>
    <x v="13"/>
    <x v="3"/>
    <n v="4.5"/>
    <s v="No"/>
    <s v="Cash"/>
    <x v="1"/>
    <s v="No"/>
    <s v="No"/>
    <n v="29"/>
    <x v="1"/>
    <x v="4"/>
  </r>
  <r>
    <x v="2436"/>
    <n v="52"/>
    <x v="0"/>
    <x v="17"/>
    <x v="0"/>
    <n v="24"/>
    <x v="39"/>
    <x v="2"/>
    <x v="22"/>
    <x v="3"/>
    <n v="2.7"/>
    <s v="No"/>
    <s v="Credit Card"/>
    <x v="5"/>
    <s v="No"/>
    <s v="No"/>
    <n v="38"/>
    <x v="2"/>
    <x v="3"/>
  </r>
  <r>
    <x v="2437"/>
    <n v="43"/>
    <x v="0"/>
    <x v="4"/>
    <x v="1"/>
    <n v="59"/>
    <x v="5"/>
    <x v="3"/>
    <x v="23"/>
    <x v="0"/>
    <n v="3.4"/>
    <s v="No"/>
    <s v="Credit Card"/>
    <x v="5"/>
    <s v="No"/>
    <s v="No"/>
    <n v="34"/>
    <x v="2"/>
    <x v="1"/>
  </r>
  <r>
    <x v="2438"/>
    <n v="32"/>
    <x v="0"/>
    <x v="2"/>
    <x v="0"/>
    <n v="20"/>
    <x v="12"/>
    <x v="1"/>
    <x v="17"/>
    <x v="0"/>
    <n v="3.4"/>
    <s v="No"/>
    <s v="Cash"/>
    <x v="0"/>
    <s v="No"/>
    <s v="No"/>
    <n v="30"/>
    <x v="0"/>
    <x v="1"/>
  </r>
  <r>
    <x v="2439"/>
    <n v="55"/>
    <x v="0"/>
    <x v="8"/>
    <x v="3"/>
    <n v="44"/>
    <x v="10"/>
    <x v="2"/>
    <x v="1"/>
    <x v="2"/>
    <n v="2.8"/>
    <s v="No"/>
    <s v="Cash"/>
    <x v="3"/>
    <s v="No"/>
    <s v="No"/>
    <n v="45"/>
    <x v="4"/>
    <x v="2"/>
  </r>
  <r>
    <x v="2440"/>
    <n v="31"/>
    <x v="0"/>
    <x v="20"/>
    <x v="0"/>
    <n v="90"/>
    <x v="27"/>
    <x v="2"/>
    <x v="16"/>
    <x v="1"/>
    <n v="4.7"/>
    <s v="No"/>
    <s v="Bank Transfer"/>
    <x v="3"/>
    <s v="No"/>
    <s v="No"/>
    <n v="47"/>
    <x v="4"/>
    <x v="2"/>
  </r>
  <r>
    <x v="2441"/>
    <n v="45"/>
    <x v="0"/>
    <x v="16"/>
    <x v="3"/>
    <n v="36"/>
    <x v="18"/>
    <x v="2"/>
    <x v="13"/>
    <x v="3"/>
    <n v="4.7"/>
    <s v="No"/>
    <s v="Credit Card"/>
    <x v="1"/>
    <s v="No"/>
    <s v="No"/>
    <n v="5"/>
    <x v="2"/>
    <x v="5"/>
  </r>
  <r>
    <x v="2442"/>
    <n v="53"/>
    <x v="0"/>
    <x v="0"/>
    <x v="0"/>
    <n v="95"/>
    <x v="5"/>
    <x v="0"/>
    <x v="10"/>
    <x v="0"/>
    <n v="4.7"/>
    <s v="No"/>
    <s v="PayPal"/>
    <x v="1"/>
    <s v="No"/>
    <s v="No"/>
    <n v="50"/>
    <x v="5"/>
    <x v="4"/>
  </r>
  <r>
    <x v="2443"/>
    <n v="24"/>
    <x v="0"/>
    <x v="21"/>
    <x v="3"/>
    <n v="30"/>
    <x v="45"/>
    <x v="2"/>
    <x v="14"/>
    <x v="1"/>
    <n v="3.4"/>
    <s v="No"/>
    <s v="Venmo"/>
    <x v="4"/>
    <s v="No"/>
    <s v="No"/>
    <n v="24"/>
    <x v="4"/>
    <x v="4"/>
  </r>
  <r>
    <x v="2444"/>
    <n v="47"/>
    <x v="0"/>
    <x v="18"/>
    <x v="3"/>
    <n v="65"/>
    <x v="8"/>
    <x v="1"/>
    <x v="9"/>
    <x v="3"/>
    <n v="3.7"/>
    <s v="No"/>
    <s v="Cash"/>
    <x v="0"/>
    <s v="No"/>
    <s v="No"/>
    <n v="15"/>
    <x v="5"/>
    <x v="4"/>
  </r>
  <r>
    <x v="2445"/>
    <n v="63"/>
    <x v="0"/>
    <x v="18"/>
    <x v="3"/>
    <n v="96"/>
    <x v="30"/>
    <x v="2"/>
    <x v="18"/>
    <x v="2"/>
    <n v="4.0999999999999996"/>
    <s v="No"/>
    <s v="PayPal"/>
    <x v="5"/>
    <s v="No"/>
    <s v="No"/>
    <n v="50"/>
    <x v="1"/>
    <x v="1"/>
  </r>
  <r>
    <x v="2446"/>
    <n v="38"/>
    <x v="0"/>
    <x v="5"/>
    <x v="0"/>
    <n v="65"/>
    <x v="29"/>
    <x v="0"/>
    <x v="15"/>
    <x v="1"/>
    <n v="2.9"/>
    <s v="No"/>
    <s v="Cash"/>
    <x v="4"/>
    <s v="No"/>
    <s v="No"/>
    <n v="7"/>
    <x v="2"/>
    <x v="5"/>
  </r>
  <r>
    <x v="2447"/>
    <n v="59"/>
    <x v="0"/>
    <x v="13"/>
    <x v="0"/>
    <n v="47"/>
    <x v="45"/>
    <x v="0"/>
    <x v="15"/>
    <x v="3"/>
    <n v="3.2"/>
    <s v="No"/>
    <s v="Venmo"/>
    <x v="5"/>
    <s v="No"/>
    <s v="No"/>
    <n v="10"/>
    <x v="0"/>
    <x v="0"/>
  </r>
  <r>
    <x v="2448"/>
    <n v="54"/>
    <x v="0"/>
    <x v="19"/>
    <x v="3"/>
    <n v="25"/>
    <x v="30"/>
    <x v="1"/>
    <x v="10"/>
    <x v="3"/>
    <n v="3"/>
    <s v="No"/>
    <s v="Bank Transfer"/>
    <x v="1"/>
    <s v="No"/>
    <s v="No"/>
    <n v="38"/>
    <x v="3"/>
    <x v="4"/>
  </r>
  <r>
    <x v="2449"/>
    <n v="26"/>
    <x v="0"/>
    <x v="7"/>
    <x v="2"/>
    <n v="56"/>
    <x v="15"/>
    <x v="1"/>
    <x v="10"/>
    <x v="3"/>
    <n v="4.0999999999999996"/>
    <s v="No"/>
    <s v="Debit Card"/>
    <x v="0"/>
    <s v="No"/>
    <s v="No"/>
    <n v="31"/>
    <x v="0"/>
    <x v="0"/>
  </r>
  <r>
    <x v="2450"/>
    <n v="68"/>
    <x v="0"/>
    <x v="17"/>
    <x v="0"/>
    <n v="76"/>
    <x v="17"/>
    <x v="2"/>
    <x v="23"/>
    <x v="3"/>
    <n v="4.5"/>
    <s v="No"/>
    <s v="Venmo"/>
    <x v="3"/>
    <s v="No"/>
    <s v="No"/>
    <n v="7"/>
    <x v="0"/>
    <x v="3"/>
  </r>
  <r>
    <x v="2451"/>
    <n v="41"/>
    <x v="0"/>
    <x v="20"/>
    <x v="0"/>
    <n v="60"/>
    <x v="19"/>
    <x v="2"/>
    <x v="7"/>
    <x v="3"/>
    <n v="3.4"/>
    <s v="No"/>
    <s v="Debit Card"/>
    <x v="5"/>
    <s v="No"/>
    <s v="No"/>
    <n v="27"/>
    <x v="0"/>
    <x v="5"/>
  </r>
  <r>
    <x v="2452"/>
    <n v="68"/>
    <x v="0"/>
    <x v="5"/>
    <x v="0"/>
    <n v="67"/>
    <x v="14"/>
    <x v="0"/>
    <x v="7"/>
    <x v="0"/>
    <n v="4.0999999999999996"/>
    <s v="No"/>
    <s v="Venmo"/>
    <x v="0"/>
    <s v="No"/>
    <s v="No"/>
    <n v="45"/>
    <x v="4"/>
    <x v="6"/>
  </r>
  <r>
    <x v="2453"/>
    <n v="21"/>
    <x v="0"/>
    <x v="1"/>
    <x v="0"/>
    <n v="95"/>
    <x v="44"/>
    <x v="3"/>
    <x v="17"/>
    <x v="1"/>
    <n v="4.5999999999999996"/>
    <s v="No"/>
    <s v="PayPal"/>
    <x v="5"/>
    <s v="No"/>
    <s v="No"/>
    <n v="13"/>
    <x v="1"/>
    <x v="2"/>
  </r>
  <r>
    <x v="2454"/>
    <n v="32"/>
    <x v="0"/>
    <x v="24"/>
    <x v="3"/>
    <n v="72"/>
    <x v="29"/>
    <x v="2"/>
    <x v="23"/>
    <x v="0"/>
    <n v="4.5999999999999996"/>
    <s v="No"/>
    <s v="Bank Transfer"/>
    <x v="0"/>
    <s v="No"/>
    <s v="No"/>
    <n v="33"/>
    <x v="0"/>
    <x v="2"/>
  </r>
  <r>
    <x v="2455"/>
    <n v="20"/>
    <x v="0"/>
    <x v="22"/>
    <x v="3"/>
    <n v="98"/>
    <x v="29"/>
    <x v="0"/>
    <x v="12"/>
    <x v="1"/>
    <n v="3.4"/>
    <s v="No"/>
    <s v="PayPal"/>
    <x v="0"/>
    <s v="No"/>
    <s v="No"/>
    <n v="25"/>
    <x v="1"/>
    <x v="6"/>
  </r>
  <r>
    <x v="2456"/>
    <n v="59"/>
    <x v="0"/>
    <x v="2"/>
    <x v="0"/>
    <n v="83"/>
    <x v="43"/>
    <x v="2"/>
    <x v="14"/>
    <x v="0"/>
    <n v="3.3"/>
    <s v="No"/>
    <s v="Credit Card"/>
    <x v="4"/>
    <s v="No"/>
    <s v="No"/>
    <n v="5"/>
    <x v="3"/>
    <x v="5"/>
  </r>
  <r>
    <x v="2457"/>
    <n v="53"/>
    <x v="0"/>
    <x v="8"/>
    <x v="3"/>
    <n v="37"/>
    <x v="12"/>
    <x v="2"/>
    <x v="1"/>
    <x v="3"/>
    <n v="3.6"/>
    <s v="No"/>
    <s v="PayPal"/>
    <x v="4"/>
    <s v="No"/>
    <s v="No"/>
    <n v="23"/>
    <x v="1"/>
    <x v="3"/>
  </r>
  <r>
    <x v="2458"/>
    <n v="66"/>
    <x v="0"/>
    <x v="17"/>
    <x v="0"/>
    <n v="85"/>
    <x v="21"/>
    <x v="0"/>
    <x v="2"/>
    <x v="3"/>
    <n v="4.5999999999999996"/>
    <s v="No"/>
    <s v="Bank Transfer"/>
    <x v="1"/>
    <s v="No"/>
    <s v="No"/>
    <n v="17"/>
    <x v="4"/>
    <x v="1"/>
  </r>
  <r>
    <x v="2459"/>
    <n v="47"/>
    <x v="0"/>
    <x v="20"/>
    <x v="0"/>
    <n v="36"/>
    <x v="9"/>
    <x v="0"/>
    <x v="10"/>
    <x v="3"/>
    <n v="4.3"/>
    <s v="No"/>
    <s v="PayPal"/>
    <x v="4"/>
    <s v="No"/>
    <s v="No"/>
    <n v="14"/>
    <x v="1"/>
    <x v="1"/>
  </r>
  <r>
    <x v="2460"/>
    <n v="58"/>
    <x v="0"/>
    <x v="2"/>
    <x v="0"/>
    <n v="36"/>
    <x v="1"/>
    <x v="1"/>
    <x v="12"/>
    <x v="0"/>
    <n v="4"/>
    <s v="No"/>
    <s v="Venmo"/>
    <x v="5"/>
    <s v="No"/>
    <s v="No"/>
    <n v="28"/>
    <x v="2"/>
    <x v="2"/>
  </r>
  <r>
    <x v="2461"/>
    <n v="28"/>
    <x v="0"/>
    <x v="18"/>
    <x v="3"/>
    <n v="86"/>
    <x v="38"/>
    <x v="0"/>
    <x v="16"/>
    <x v="2"/>
    <n v="4.8"/>
    <s v="No"/>
    <s v="PayPal"/>
    <x v="2"/>
    <s v="No"/>
    <s v="No"/>
    <n v="19"/>
    <x v="2"/>
    <x v="1"/>
  </r>
  <r>
    <x v="2462"/>
    <n v="68"/>
    <x v="0"/>
    <x v="13"/>
    <x v="0"/>
    <n v="99"/>
    <x v="9"/>
    <x v="3"/>
    <x v="20"/>
    <x v="1"/>
    <n v="4.3"/>
    <s v="No"/>
    <s v="Venmo"/>
    <x v="3"/>
    <s v="No"/>
    <s v="No"/>
    <n v="31"/>
    <x v="4"/>
    <x v="4"/>
  </r>
  <r>
    <x v="2463"/>
    <n v="60"/>
    <x v="0"/>
    <x v="0"/>
    <x v="0"/>
    <n v="21"/>
    <x v="16"/>
    <x v="3"/>
    <x v="21"/>
    <x v="2"/>
    <n v="3.3"/>
    <s v="No"/>
    <s v="Bank Transfer"/>
    <x v="3"/>
    <s v="No"/>
    <s v="No"/>
    <n v="25"/>
    <x v="1"/>
    <x v="4"/>
  </r>
  <r>
    <x v="2464"/>
    <n v="47"/>
    <x v="0"/>
    <x v="14"/>
    <x v="2"/>
    <n v="84"/>
    <x v="11"/>
    <x v="0"/>
    <x v="11"/>
    <x v="0"/>
    <n v="2.8"/>
    <s v="No"/>
    <s v="Debit Card"/>
    <x v="0"/>
    <s v="No"/>
    <s v="No"/>
    <n v="4"/>
    <x v="1"/>
    <x v="4"/>
  </r>
  <r>
    <x v="2465"/>
    <n v="18"/>
    <x v="0"/>
    <x v="3"/>
    <x v="1"/>
    <n v="63"/>
    <x v="21"/>
    <x v="2"/>
    <x v="18"/>
    <x v="1"/>
    <n v="4.4000000000000004"/>
    <s v="No"/>
    <s v="Cash"/>
    <x v="1"/>
    <s v="No"/>
    <s v="No"/>
    <n v="20"/>
    <x v="4"/>
    <x v="1"/>
  </r>
  <r>
    <x v="2466"/>
    <n v="32"/>
    <x v="0"/>
    <x v="6"/>
    <x v="0"/>
    <n v="84"/>
    <x v="45"/>
    <x v="1"/>
    <x v="6"/>
    <x v="2"/>
    <n v="3.7"/>
    <s v="No"/>
    <s v="Cash"/>
    <x v="0"/>
    <s v="No"/>
    <s v="No"/>
    <n v="37"/>
    <x v="1"/>
    <x v="2"/>
  </r>
  <r>
    <x v="2467"/>
    <n v="27"/>
    <x v="0"/>
    <x v="6"/>
    <x v="0"/>
    <n v="72"/>
    <x v="32"/>
    <x v="2"/>
    <x v="12"/>
    <x v="1"/>
    <n v="3.6"/>
    <s v="No"/>
    <s v="Debit Card"/>
    <x v="0"/>
    <s v="No"/>
    <s v="No"/>
    <n v="28"/>
    <x v="2"/>
    <x v="2"/>
  </r>
  <r>
    <x v="2468"/>
    <n v="65"/>
    <x v="0"/>
    <x v="11"/>
    <x v="0"/>
    <n v="21"/>
    <x v="39"/>
    <x v="0"/>
    <x v="17"/>
    <x v="0"/>
    <n v="3.7"/>
    <s v="No"/>
    <s v="Credit Card"/>
    <x v="4"/>
    <s v="No"/>
    <s v="No"/>
    <n v="6"/>
    <x v="0"/>
    <x v="1"/>
  </r>
  <r>
    <x v="2469"/>
    <n v="68"/>
    <x v="0"/>
    <x v="3"/>
    <x v="1"/>
    <n v="92"/>
    <x v="33"/>
    <x v="2"/>
    <x v="22"/>
    <x v="3"/>
    <n v="5"/>
    <s v="No"/>
    <s v="Cash"/>
    <x v="3"/>
    <s v="No"/>
    <s v="No"/>
    <n v="27"/>
    <x v="3"/>
    <x v="2"/>
  </r>
  <r>
    <x v="2470"/>
    <n v="55"/>
    <x v="0"/>
    <x v="0"/>
    <x v="0"/>
    <n v="72"/>
    <x v="28"/>
    <x v="3"/>
    <x v="6"/>
    <x v="3"/>
    <n v="2.7"/>
    <s v="No"/>
    <s v="Cash"/>
    <x v="2"/>
    <s v="No"/>
    <s v="No"/>
    <n v="29"/>
    <x v="2"/>
    <x v="0"/>
  </r>
  <r>
    <x v="2471"/>
    <n v="30"/>
    <x v="0"/>
    <x v="3"/>
    <x v="1"/>
    <n v="83"/>
    <x v="19"/>
    <x v="2"/>
    <x v="0"/>
    <x v="1"/>
    <n v="4.3"/>
    <s v="No"/>
    <s v="Cash"/>
    <x v="5"/>
    <s v="No"/>
    <s v="No"/>
    <n v="1"/>
    <x v="1"/>
    <x v="2"/>
  </r>
  <r>
    <x v="2472"/>
    <n v="24"/>
    <x v="0"/>
    <x v="5"/>
    <x v="0"/>
    <n v="73"/>
    <x v="40"/>
    <x v="2"/>
    <x v="15"/>
    <x v="2"/>
    <n v="4.0999999999999996"/>
    <s v="No"/>
    <s v="Bank Transfer"/>
    <x v="3"/>
    <s v="No"/>
    <s v="No"/>
    <n v="31"/>
    <x v="2"/>
    <x v="2"/>
  </r>
  <r>
    <x v="2473"/>
    <n v="57"/>
    <x v="0"/>
    <x v="20"/>
    <x v="0"/>
    <n v="98"/>
    <x v="10"/>
    <x v="2"/>
    <x v="16"/>
    <x v="0"/>
    <n v="2.6"/>
    <s v="No"/>
    <s v="Cash"/>
    <x v="2"/>
    <s v="No"/>
    <s v="No"/>
    <n v="28"/>
    <x v="1"/>
    <x v="3"/>
  </r>
  <r>
    <x v="2474"/>
    <n v="23"/>
    <x v="0"/>
    <x v="17"/>
    <x v="0"/>
    <n v="76"/>
    <x v="17"/>
    <x v="2"/>
    <x v="8"/>
    <x v="3"/>
    <n v="3.2"/>
    <s v="No"/>
    <s v="Cash"/>
    <x v="5"/>
    <s v="No"/>
    <s v="No"/>
    <n v="19"/>
    <x v="4"/>
    <x v="3"/>
  </r>
  <r>
    <x v="2475"/>
    <n v="69"/>
    <x v="0"/>
    <x v="10"/>
    <x v="0"/>
    <n v="43"/>
    <x v="18"/>
    <x v="1"/>
    <x v="12"/>
    <x v="2"/>
    <n v="3.5"/>
    <s v="No"/>
    <s v="Bank Transfer"/>
    <x v="2"/>
    <s v="No"/>
    <s v="No"/>
    <n v="36"/>
    <x v="0"/>
    <x v="5"/>
  </r>
  <r>
    <x v="2476"/>
    <n v="60"/>
    <x v="0"/>
    <x v="19"/>
    <x v="3"/>
    <n v="60"/>
    <x v="24"/>
    <x v="2"/>
    <x v="2"/>
    <x v="2"/>
    <n v="3.7"/>
    <s v="No"/>
    <s v="Debit Card"/>
    <x v="2"/>
    <s v="No"/>
    <s v="No"/>
    <n v="28"/>
    <x v="1"/>
    <x v="5"/>
  </r>
  <r>
    <x v="2477"/>
    <n v="25"/>
    <x v="0"/>
    <x v="24"/>
    <x v="3"/>
    <n v="40"/>
    <x v="18"/>
    <x v="0"/>
    <x v="2"/>
    <x v="1"/>
    <n v="3.8"/>
    <s v="No"/>
    <s v="Debit Card"/>
    <x v="4"/>
    <s v="No"/>
    <s v="No"/>
    <n v="29"/>
    <x v="3"/>
    <x v="1"/>
  </r>
  <r>
    <x v="2478"/>
    <n v="18"/>
    <x v="0"/>
    <x v="20"/>
    <x v="0"/>
    <n v="93"/>
    <x v="34"/>
    <x v="1"/>
    <x v="1"/>
    <x v="0"/>
    <n v="4.8"/>
    <s v="No"/>
    <s v="Cash"/>
    <x v="4"/>
    <s v="No"/>
    <s v="No"/>
    <n v="9"/>
    <x v="4"/>
    <x v="6"/>
  </r>
  <r>
    <x v="2479"/>
    <n v="37"/>
    <x v="0"/>
    <x v="10"/>
    <x v="0"/>
    <n v="98"/>
    <x v="23"/>
    <x v="1"/>
    <x v="8"/>
    <x v="3"/>
    <n v="4.2"/>
    <s v="No"/>
    <s v="Venmo"/>
    <x v="3"/>
    <s v="No"/>
    <s v="No"/>
    <n v="26"/>
    <x v="2"/>
    <x v="6"/>
  </r>
  <r>
    <x v="2480"/>
    <n v="61"/>
    <x v="0"/>
    <x v="20"/>
    <x v="0"/>
    <n v="91"/>
    <x v="31"/>
    <x v="3"/>
    <x v="1"/>
    <x v="2"/>
    <n v="2.9"/>
    <s v="No"/>
    <s v="Debit Card"/>
    <x v="2"/>
    <s v="No"/>
    <s v="No"/>
    <n v="7"/>
    <x v="2"/>
    <x v="0"/>
  </r>
  <r>
    <x v="2481"/>
    <n v="41"/>
    <x v="0"/>
    <x v="22"/>
    <x v="3"/>
    <n v="92"/>
    <x v="32"/>
    <x v="3"/>
    <x v="17"/>
    <x v="3"/>
    <n v="2.9"/>
    <s v="No"/>
    <s v="Venmo"/>
    <x v="1"/>
    <s v="No"/>
    <s v="No"/>
    <n v="35"/>
    <x v="5"/>
    <x v="1"/>
  </r>
  <r>
    <x v="2482"/>
    <n v="69"/>
    <x v="0"/>
    <x v="8"/>
    <x v="3"/>
    <n v="87"/>
    <x v="28"/>
    <x v="1"/>
    <x v="15"/>
    <x v="0"/>
    <n v="4.8"/>
    <s v="No"/>
    <s v="PayPal"/>
    <x v="2"/>
    <s v="No"/>
    <s v="No"/>
    <n v="46"/>
    <x v="2"/>
    <x v="6"/>
  </r>
  <r>
    <x v="2483"/>
    <n v="32"/>
    <x v="0"/>
    <x v="11"/>
    <x v="0"/>
    <n v="96"/>
    <x v="28"/>
    <x v="1"/>
    <x v="11"/>
    <x v="3"/>
    <n v="2.9"/>
    <s v="No"/>
    <s v="PayPal"/>
    <x v="3"/>
    <s v="No"/>
    <s v="No"/>
    <n v="8"/>
    <x v="5"/>
    <x v="5"/>
  </r>
  <r>
    <x v="2484"/>
    <n v="60"/>
    <x v="0"/>
    <x v="15"/>
    <x v="0"/>
    <n v="97"/>
    <x v="13"/>
    <x v="2"/>
    <x v="14"/>
    <x v="2"/>
    <n v="4.8"/>
    <s v="No"/>
    <s v="Bank Transfer"/>
    <x v="4"/>
    <s v="No"/>
    <s v="No"/>
    <n v="50"/>
    <x v="1"/>
    <x v="6"/>
  </r>
  <r>
    <x v="2485"/>
    <n v="43"/>
    <x v="0"/>
    <x v="0"/>
    <x v="0"/>
    <n v="55"/>
    <x v="7"/>
    <x v="2"/>
    <x v="19"/>
    <x v="1"/>
    <n v="4.5999999999999996"/>
    <s v="No"/>
    <s v="Credit Card"/>
    <x v="4"/>
    <s v="No"/>
    <s v="No"/>
    <n v="37"/>
    <x v="4"/>
    <x v="2"/>
  </r>
  <r>
    <x v="2486"/>
    <n v="61"/>
    <x v="0"/>
    <x v="2"/>
    <x v="0"/>
    <n v="58"/>
    <x v="21"/>
    <x v="0"/>
    <x v="23"/>
    <x v="1"/>
    <n v="4.4000000000000004"/>
    <s v="No"/>
    <s v="Credit Card"/>
    <x v="5"/>
    <s v="No"/>
    <s v="No"/>
    <n v="6"/>
    <x v="2"/>
    <x v="0"/>
  </r>
  <r>
    <x v="2487"/>
    <n v="57"/>
    <x v="0"/>
    <x v="23"/>
    <x v="1"/>
    <n v="21"/>
    <x v="6"/>
    <x v="0"/>
    <x v="10"/>
    <x v="1"/>
    <n v="3"/>
    <s v="No"/>
    <s v="PayPal"/>
    <x v="2"/>
    <s v="No"/>
    <s v="No"/>
    <n v="16"/>
    <x v="3"/>
    <x v="4"/>
  </r>
  <r>
    <x v="2488"/>
    <n v="56"/>
    <x v="0"/>
    <x v="8"/>
    <x v="3"/>
    <n v="82"/>
    <x v="13"/>
    <x v="3"/>
    <x v="4"/>
    <x v="2"/>
    <n v="4.4000000000000004"/>
    <s v="No"/>
    <s v="Credit Card"/>
    <x v="0"/>
    <s v="No"/>
    <s v="No"/>
    <n v="30"/>
    <x v="3"/>
    <x v="5"/>
  </r>
  <r>
    <x v="2489"/>
    <n v="66"/>
    <x v="0"/>
    <x v="7"/>
    <x v="2"/>
    <n v="34"/>
    <x v="45"/>
    <x v="2"/>
    <x v="14"/>
    <x v="0"/>
    <n v="3.9"/>
    <s v="No"/>
    <s v="Credit Card"/>
    <x v="0"/>
    <s v="No"/>
    <s v="No"/>
    <n v="50"/>
    <x v="0"/>
    <x v="3"/>
  </r>
  <r>
    <x v="2490"/>
    <n v="52"/>
    <x v="0"/>
    <x v="0"/>
    <x v="0"/>
    <n v="78"/>
    <x v="6"/>
    <x v="2"/>
    <x v="0"/>
    <x v="1"/>
    <n v="4"/>
    <s v="No"/>
    <s v="PayPal"/>
    <x v="1"/>
    <s v="No"/>
    <s v="No"/>
    <n v="5"/>
    <x v="1"/>
    <x v="6"/>
  </r>
  <r>
    <x v="2491"/>
    <n v="63"/>
    <x v="0"/>
    <x v="8"/>
    <x v="3"/>
    <n v="47"/>
    <x v="17"/>
    <x v="2"/>
    <x v="23"/>
    <x v="1"/>
    <n v="2.5"/>
    <s v="No"/>
    <s v="Debit Card"/>
    <x v="0"/>
    <s v="No"/>
    <s v="No"/>
    <n v="15"/>
    <x v="4"/>
    <x v="5"/>
  </r>
  <r>
    <x v="2492"/>
    <n v="50"/>
    <x v="0"/>
    <x v="12"/>
    <x v="3"/>
    <n v="96"/>
    <x v="45"/>
    <x v="1"/>
    <x v="5"/>
    <x v="2"/>
    <n v="4.0999999999999996"/>
    <s v="No"/>
    <s v="Venmo"/>
    <x v="2"/>
    <s v="No"/>
    <s v="No"/>
    <n v="34"/>
    <x v="4"/>
    <x v="4"/>
  </r>
  <r>
    <x v="2493"/>
    <n v="21"/>
    <x v="0"/>
    <x v="20"/>
    <x v="0"/>
    <n v="23"/>
    <x v="1"/>
    <x v="1"/>
    <x v="19"/>
    <x v="3"/>
    <n v="4.8"/>
    <s v="No"/>
    <s v="Cash"/>
    <x v="4"/>
    <s v="No"/>
    <s v="No"/>
    <n v="6"/>
    <x v="0"/>
    <x v="6"/>
  </r>
  <r>
    <x v="2494"/>
    <n v="42"/>
    <x v="0"/>
    <x v="9"/>
    <x v="1"/>
    <n v="27"/>
    <x v="19"/>
    <x v="1"/>
    <x v="15"/>
    <x v="0"/>
    <n v="2.6"/>
    <s v="No"/>
    <s v="PayPal"/>
    <x v="5"/>
    <s v="No"/>
    <s v="No"/>
    <n v="26"/>
    <x v="5"/>
    <x v="2"/>
  </r>
  <r>
    <x v="2495"/>
    <n v="40"/>
    <x v="0"/>
    <x v="21"/>
    <x v="3"/>
    <n v="37"/>
    <x v="43"/>
    <x v="3"/>
    <x v="20"/>
    <x v="1"/>
    <n v="3.1"/>
    <s v="No"/>
    <s v="Bank Transfer"/>
    <x v="1"/>
    <s v="No"/>
    <s v="No"/>
    <n v="34"/>
    <x v="2"/>
    <x v="6"/>
  </r>
  <r>
    <x v="2496"/>
    <n v="67"/>
    <x v="0"/>
    <x v="18"/>
    <x v="3"/>
    <n v="79"/>
    <x v="26"/>
    <x v="1"/>
    <x v="22"/>
    <x v="2"/>
    <n v="3.2"/>
    <s v="No"/>
    <s v="Bank Transfer"/>
    <x v="5"/>
    <s v="No"/>
    <s v="No"/>
    <n v="37"/>
    <x v="2"/>
    <x v="1"/>
  </r>
  <r>
    <x v="2497"/>
    <n v="35"/>
    <x v="0"/>
    <x v="21"/>
    <x v="3"/>
    <n v="40"/>
    <x v="24"/>
    <x v="2"/>
    <x v="10"/>
    <x v="2"/>
    <n v="4.2"/>
    <s v="No"/>
    <s v="Bank Transfer"/>
    <x v="3"/>
    <s v="No"/>
    <s v="No"/>
    <n v="28"/>
    <x v="4"/>
    <x v="2"/>
  </r>
  <r>
    <x v="2498"/>
    <n v="18"/>
    <x v="0"/>
    <x v="7"/>
    <x v="2"/>
    <n v="39"/>
    <x v="2"/>
    <x v="1"/>
    <x v="14"/>
    <x v="3"/>
    <n v="2.6"/>
    <s v="No"/>
    <s v="Cash"/>
    <x v="2"/>
    <s v="No"/>
    <s v="No"/>
    <n v="38"/>
    <x v="1"/>
    <x v="0"/>
  </r>
  <r>
    <x v="2499"/>
    <n v="52"/>
    <x v="0"/>
    <x v="15"/>
    <x v="0"/>
    <n v="73"/>
    <x v="7"/>
    <x v="0"/>
    <x v="6"/>
    <x v="2"/>
    <n v="3.1"/>
    <s v="No"/>
    <s v="Debit Card"/>
    <x v="2"/>
    <s v="No"/>
    <s v="No"/>
    <n v="2"/>
    <x v="1"/>
    <x v="3"/>
  </r>
  <r>
    <x v="2500"/>
    <n v="59"/>
    <x v="0"/>
    <x v="24"/>
    <x v="3"/>
    <n v="84"/>
    <x v="2"/>
    <x v="2"/>
    <x v="10"/>
    <x v="3"/>
    <n v="2.9"/>
    <s v="No"/>
    <s v="Credit Card"/>
    <x v="5"/>
    <s v="No"/>
    <s v="No"/>
    <n v="32"/>
    <x v="1"/>
    <x v="4"/>
  </r>
  <r>
    <x v="2501"/>
    <n v="49"/>
    <x v="0"/>
    <x v="6"/>
    <x v="0"/>
    <n v="94"/>
    <x v="8"/>
    <x v="2"/>
    <x v="10"/>
    <x v="3"/>
    <n v="4.5999999999999996"/>
    <s v="No"/>
    <s v="Cash"/>
    <x v="1"/>
    <s v="No"/>
    <s v="No"/>
    <n v="30"/>
    <x v="0"/>
    <x v="4"/>
  </r>
  <r>
    <x v="2502"/>
    <n v="46"/>
    <x v="0"/>
    <x v="11"/>
    <x v="0"/>
    <n v="47"/>
    <x v="37"/>
    <x v="0"/>
    <x v="6"/>
    <x v="1"/>
    <n v="4.0999999999999996"/>
    <s v="No"/>
    <s v="Cash"/>
    <x v="3"/>
    <s v="No"/>
    <s v="No"/>
    <n v="17"/>
    <x v="3"/>
    <x v="6"/>
  </r>
  <r>
    <x v="2503"/>
    <n v="69"/>
    <x v="0"/>
    <x v="23"/>
    <x v="1"/>
    <n v="77"/>
    <x v="31"/>
    <x v="2"/>
    <x v="10"/>
    <x v="2"/>
    <n v="2.5"/>
    <s v="No"/>
    <s v="PayPal"/>
    <x v="5"/>
    <s v="No"/>
    <s v="No"/>
    <n v="5"/>
    <x v="5"/>
    <x v="4"/>
  </r>
  <r>
    <x v="2504"/>
    <n v="56"/>
    <x v="0"/>
    <x v="6"/>
    <x v="0"/>
    <n v="94"/>
    <x v="3"/>
    <x v="2"/>
    <x v="2"/>
    <x v="0"/>
    <n v="4"/>
    <s v="No"/>
    <s v="Credit Card"/>
    <x v="5"/>
    <s v="No"/>
    <s v="No"/>
    <n v="31"/>
    <x v="1"/>
    <x v="4"/>
  </r>
  <r>
    <x v="2505"/>
    <n v="27"/>
    <x v="0"/>
    <x v="8"/>
    <x v="3"/>
    <n v="75"/>
    <x v="26"/>
    <x v="2"/>
    <x v="17"/>
    <x v="2"/>
    <n v="3.5"/>
    <s v="No"/>
    <s v="PayPal"/>
    <x v="0"/>
    <s v="No"/>
    <s v="No"/>
    <n v="43"/>
    <x v="3"/>
    <x v="3"/>
  </r>
  <r>
    <x v="2506"/>
    <n v="57"/>
    <x v="0"/>
    <x v="10"/>
    <x v="0"/>
    <n v="82"/>
    <x v="14"/>
    <x v="3"/>
    <x v="20"/>
    <x v="1"/>
    <n v="4.4000000000000004"/>
    <s v="No"/>
    <s v="Debit Card"/>
    <x v="1"/>
    <s v="No"/>
    <s v="No"/>
    <n v="19"/>
    <x v="0"/>
    <x v="2"/>
  </r>
  <r>
    <x v="2507"/>
    <n v="58"/>
    <x v="0"/>
    <x v="9"/>
    <x v="1"/>
    <n v="36"/>
    <x v="7"/>
    <x v="2"/>
    <x v="17"/>
    <x v="3"/>
    <n v="2.9"/>
    <s v="No"/>
    <s v="PayPal"/>
    <x v="5"/>
    <s v="No"/>
    <s v="No"/>
    <n v="32"/>
    <x v="2"/>
    <x v="6"/>
  </r>
  <r>
    <x v="2508"/>
    <n v="23"/>
    <x v="0"/>
    <x v="4"/>
    <x v="1"/>
    <n v="90"/>
    <x v="18"/>
    <x v="3"/>
    <x v="21"/>
    <x v="1"/>
    <n v="3.1"/>
    <s v="No"/>
    <s v="Cash"/>
    <x v="4"/>
    <s v="No"/>
    <s v="No"/>
    <n v="5"/>
    <x v="5"/>
    <x v="4"/>
  </r>
  <r>
    <x v="2509"/>
    <n v="19"/>
    <x v="0"/>
    <x v="20"/>
    <x v="0"/>
    <n v="48"/>
    <x v="47"/>
    <x v="2"/>
    <x v="13"/>
    <x v="1"/>
    <n v="4.4000000000000004"/>
    <s v="No"/>
    <s v="PayPal"/>
    <x v="1"/>
    <s v="No"/>
    <s v="No"/>
    <n v="9"/>
    <x v="4"/>
    <x v="3"/>
  </r>
  <r>
    <x v="2510"/>
    <n v="40"/>
    <x v="0"/>
    <x v="14"/>
    <x v="2"/>
    <n v="42"/>
    <x v="45"/>
    <x v="0"/>
    <x v="7"/>
    <x v="0"/>
    <n v="4.4000000000000004"/>
    <s v="No"/>
    <s v="Cash"/>
    <x v="3"/>
    <s v="No"/>
    <s v="No"/>
    <n v="48"/>
    <x v="2"/>
    <x v="1"/>
  </r>
  <r>
    <x v="2511"/>
    <n v="54"/>
    <x v="0"/>
    <x v="21"/>
    <x v="3"/>
    <n v="33"/>
    <x v="37"/>
    <x v="2"/>
    <x v="17"/>
    <x v="2"/>
    <n v="2.7"/>
    <s v="No"/>
    <s v="Debit Card"/>
    <x v="5"/>
    <s v="No"/>
    <s v="No"/>
    <n v="1"/>
    <x v="3"/>
    <x v="3"/>
  </r>
  <r>
    <x v="2512"/>
    <n v="50"/>
    <x v="0"/>
    <x v="20"/>
    <x v="0"/>
    <n v="63"/>
    <x v="25"/>
    <x v="2"/>
    <x v="14"/>
    <x v="2"/>
    <n v="4.9000000000000004"/>
    <s v="No"/>
    <s v="Credit Card"/>
    <x v="1"/>
    <s v="No"/>
    <s v="No"/>
    <n v="20"/>
    <x v="2"/>
    <x v="5"/>
  </r>
  <r>
    <x v="2513"/>
    <n v="69"/>
    <x v="0"/>
    <x v="8"/>
    <x v="3"/>
    <n v="53"/>
    <x v="47"/>
    <x v="0"/>
    <x v="11"/>
    <x v="0"/>
    <n v="3.5"/>
    <s v="No"/>
    <s v="Debit Card"/>
    <x v="4"/>
    <s v="No"/>
    <s v="No"/>
    <n v="42"/>
    <x v="1"/>
    <x v="2"/>
  </r>
  <r>
    <x v="2514"/>
    <n v="42"/>
    <x v="0"/>
    <x v="19"/>
    <x v="3"/>
    <n v="37"/>
    <x v="29"/>
    <x v="0"/>
    <x v="11"/>
    <x v="1"/>
    <n v="4.8"/>
    <s v="No"/>
    <s v="Debit Card"/>
    <x v="1"/>
    <s v="No"/>
    <s v="No"/>
    <n v="45"/>
    <x v="3"/>
    <x v="4"/>
  </r>
  <r>
    <x v="2515"/>
    <n v="37"/>
    <x v="0"/>
    <x v="0"/>
    <x v="0"/>
    <n v="92"/>
    <x v="23"/>
    <x v="2"/>
    <x v="23"/>
    <x v="2"/>
    <n v="4.2"/>
    <s v="No"/>
    <s v="Bank Transfer"/>
    <x v="4"/>
    <s v="No"/>
    <s v="No"/>
    <n v="41"/>
    <x v="1"/>
    <x v="5"/>
  </r>
  <r>
    <x v="2516"/>
    <n v="46"/>
    <x v="0"/>
    <x v="6"/>
    <x v="0"/>
    <n v="73"/>
    <x v="40"/>
    <x v="3"/>
    <x v="18"/>
    <x v="1"/>
    <n v="4.5999999999999996"/>
    <s v="No"/>
    <s v="Bank Transfer"/>
    <x v="3"/>
    <s v="No"/>
    <s v="No"/>
    <n v="36"/>
    <x v="5"/>
    <x v="3"/>
  </r>
  <r>
    <x v="2517"/>
    <n v="64"/>
    <x v="0"/>
    <x v="5"/>
    <x v="0"/>
    <n v="38"/>
    <x v="5"/>
    <x v="0"/>
    <x v="20"/>
    <x v="1"/>
    <n v="2.9"/>
    <s v="No"/>
    <s v="Credit Card"/>
    <x v="3"/>
    <s v="No"/>
    <s v="No"/>
    <n v="10"/>
    <x v="0"/>
    <x v="2"/>
  </r>
  <r>
    <x v="2518"/>
    <n v="20"/>
    <x v="0"/>
    <x v="23"/>
    <x v="1"/>
    <n v="51"/>
    <x v="1"/>
    <x v="3"/>
    <x v="24"/>
    <x v="3"/>
    <n v="4"/>
    <s v="No"/>
    <s v="PayPal"/>
    <x v="5"/>
    <s v="No"/>
    <s v="No"/>
    <n v="31"/>
    <x v="0"/>
    <x v="2"/>
  </r>
  <r>
    <x v="2519"/>
    <n v="40"/>
    <x v="0"/>
    <x v="14"/>
    <x v="2"/>
    <n v="90"/>
    <x v="49"/>
    <x v="0"/>
    <x v="23"/>
    <x v="1"/>
    <n v="4.9000000000000004"/>
    <s v="No"/>
    <s v="Credit Card"/>
    <x v="3"/>
    <s v="No"/>
    <s v="No"/>
    <n v="21"/>
    <x v="2"/>
    <x v="3"/>
  </r>
  <r>
    <x v="2520"/>
    <n v="64"/>
    <x v="0"/>
    <x v="14"/>
    <x v="2"/>
    <n v="56"/>
    <x v="26"/>
    <x v="0"/>
    <x v="23"/>
    <x v="2"/>
    <n v="3.1"/>
    <s v="No"/>
    <s v="Bank Transfer"/>
    <x v="2"/>
    <s v="No"/>
    <s v="No"/>
    <n v="16"/>
    <x v="1"/>
    <x v="6"/>
  </r>
  <r>
    <x v="2521"/>
    <n v="29"/>
    <x v="0"/>
    <x v="8"/>
    <x v="3"/>
    <n v="33"/>
    <x v="46"/>
    <x v="2"/>
    <x v="23"/>
    <x v="3"/>
    <n v="4.4000000000000004"/>
    <s v="No"/>
    <s v="Debit Card"/>
    <x v="3"/>
    <s v="No"/>
    <s v="No"/>
    <n v="18"/>
    <x v="3"/>
    <x v="6"/>
  </r>
  <r>
    <x v="2522"/>
    <n v="20"/>
    <x v="0"/>
    <x v="22"/>
    <x v="3"/>
    <n v="53"/>
    <x v="2"/>
    <x v="1"/>
    <x v="8"/>
    <x v="0"/>
    <n v="2.5"/>
    <s v="No"/>
    <s v="Cash"/>
    <x v="4"/>
    <s v="No"/>
    <s v="No"/>
    <n v="20"/>
    <x v="5"/>
    <x v="1"/>
  </r>
  <r>
    <x v="2523"/>
    <n v="43"/>
    <x v="0"/>
    <x v="8"/>
    <x v="3"/>
    <n v="24"/>
    <x v="32"/>
    <x v="1"/>
    <x v="17"/>
    <x v="1"/>
    <n v="3.4"/>
    <s v="No"/>
    <s v="Cash"/>
    <x v="0"/>
    <s v="No"/>
    <s v="No"/>
    <n v="21"/>
    <x v="4"/>
    <x v="2"/>
  </r>
  <r>
    <x v="2524"/>
    <n v="60"/>
    <x v="0"/>
    <x v="7"/>
    <x v="2"/>
    <n v="59"/>
    <x v="23"/>
    <x v="2"/>
    <x v="7"/>
    <x v="1"/>
    <n v="3.7"/>
    <s v="No"/>
    <s v="Venmo"/>
    <x v="0"/>
    <s v="No"/>
    <s v="No"/>
    <n v="23"/>
    <x v="2"/>
    <x v="3"/>
  </r>
  <r>
    <x v="2525"/>
    <n v="39"/>
    <x v="0"/>
    <x v="1"/>
    <x v="0"/>
    <n v="72"/>
    <x v="0"/>
    <x v="2"/>
    <x v="7"/>
    <x v="0"/>
    <n v="4.2"/>
    <s v="No"/>
    <s v="PayPal"/>
    <x v="3"/>
    <s v="No"/>
    <s v="No"/>
    <n v="20"/>
    <x v="3"/>
    <x v="1"/>
  </r>
  <r>
    <x v="2526"/>
    <n v="47"/>
    <x v="0"/>
    <x v="6"/>
    <x v="0"/>
    <n v="28"/>
    <x v="3"/>
    <x v="1"/>
    <x v="15"/>
    <x v="1"/>
    <n v="3.4"/>
    <s v="No"/>
    <s v="Bank Transfer"/>
    <x v="0"/>
    <s v="No"/>
    <s v="No"/>
    <n v="30"/>
    <x v="3"/>
    <x v="4"/>
  </r>
  <r>
    <x v="2527"/>
    <n v="19"/>
    <x v="0"/>
    <x v="13"/>
    <x v="0"/>
    <n v="36"/>
    <x v="26"/>
    <x v="2"/>
    <x v="9"/>
    <x v="3"/>
    <n v="3.6"/>
    <s v="No"/>
    <s v="Cash"/>
    <x v="0"/>
    <s v="No"/>
    <s v="No"/>
    <n v="33"/>
    <x v="4"/>
    <x v="6"/>
  </r>
  <r>
    <x v="2528"/>
    <n v="52"/>
    <x v="0"/>
    <x v="16"/>
    <x v="3"/>
    <n v="47"/>
    <x v="15"/>
    <x v="1"/>
    <x v="15"/>
    <x v="3"/>
    <n v="4.7"/>
    <s v="No"/>
    <s v="Bank Transfer"/>
    <x v="4"/>
    <s v="No"/>
    <s v="No"/>
    <n v="31"/>
    <x v="5"/>
    <x v="5"/>
  </r>
  <r>
    <x v="2529"/>
    <n v="34"/>
    <x v="0"/>
    <x v="24"/>
    <x v="3"/>
    <n v="62"/>
    <x v="30"/>
    <x v="2"/>
    <x v="23"/>
    <x v="1"/>
    <n v="4.7"/>
    <s v="No"/>
    <s v="Cash"/>
    <x v="2"/>
    <s v="No"/>
    <s v="No"/>
    <n v="48"/>
    <x v="4"/>
    <x v="5"/>
  </r>
  <r>
    <x v="2530"/>
    <n v="25"/>
    <x v="0"/>
    <x v="11"/>
    <x v="0"/>
    <n v="98"/>
    <x v="2"/>
    <x v="1"/>
    <x v="17"/>
    <x v="1"/>
    <n v="3.6"/>
    <s v="No"/>
    <s v="Debit Card"/>
    <x v="1"/>
    <s v="No"/>
    <s v="No"/>
    <n v="28"/>
    <x v="5"/>
    <x v="1"/>
  </r>
  <r>
    <x v="2531"/>
    <n v="43"/>
    <x v="0"/>
    <x v="3"/>
    <x v="1"/>
    <n v="28"/>
    <x v="21"/>
    <x v="2"/>
    <x v="10"/>
    <x v="2"/>
    <n v="4.5999999999999996"/>
    <s v="No"/>
    <s v="PayPal"/>
    <x v="1"/>
    <s v="No"/>
    <s v="No"/>
    <n v="7"/>
    <x v="1"/>
    <x v="6"/>
  </r>
  <r>
    <x v="2532"/>
    <n v="55"/>
    <x v="0"/>
    <x v="20"/>
    <x v="0"/>
    <n v="86"/>
    <x v="43"/>
    <x v="1"/>
    <x v="4"/>
    <x v="2"/>
    <n v="2.6"/>
    <s v="No"/>
    <s v="PayPal"/>
    <x v="2"/>
    <s v="No"/>
    <s v="No"/>
    <n v="4"/>
    <x v="5"/>
    <x v="1"/>
  </r>
  <r>
    <x v="2533"/>
    <n v="66"/>
    <x v="0"/>
    <x v="16"/>
    <x v="3"/>
    <n v="46"/>
    <x v="38"/>
    <x v="1"/>
    <x v="24"/>
    <x v="2"/>
    <n v="3.1"/>
    <s v="No"/>
    <s v="Venmo"/>
    <x v="3"/>
    <s v="No"/>
    <s v="No"/>
    <n v="49"/>
    <x v="1"/>
    <x v="4"/>
  </r>
  <r>
    <x v="2534"/>
    <n v="41"/>
    <x v="0"/>
    <x v="12"/>
    <x v="3"/>
    <n v="42"/>
    <x v="41"/>
    <x v="3"/>
    <x v="16"/>
    <x v="3"/>
    <n v="3.2"/>
    <s v="No"/>
    <s v="PayPal"/>
    <x v="1"/>
    <s v="No"/>
    <s v="No"/>
    <n v="22"/>
    <x v="1"/>
    <x v="1"/>
  </r>
  <r>
    <x v="2535"/>
    <n v="47"/>
    <x v="0"/>
    <x v="7"/>
    <x v="2"/>
    <n v="80"/>
    <x v="34"/>
    <x v="1"/>
    <x v="7"/>
    <x v="0"/>
    <n v="3.9"/>
    <s v="No"/>
    <s v="Bank Transfer"/>
    <x v="0"/>
    <s v="No"/>
    <s v="No"/>
    <n v="39"/>
    <x v="4"/>
    <x v="0"/>
  </r>
  <r>
    <x v="2536"/>
    <n v="51"/>
    <x v="0"/>
    <x v="22"/>
    <x v="3"/>
    <n v="39"/>
    <x v="19"/>
    <x v="0"/>
    <x v="0"/>
    <x v="1"/>
    <n v="4.9000000000000004"/>
    <s v="No"/>
    <s v="Bank Transfer"/>
    <x v="0"/>
    <s v="No"/>
    <s v="No"/>
    <n v="45"/>
    <x v="3"/>
    <x v="6"/>
  </r>
  <r>
    <x v="2537"/>
    <n v="44"/>
    <x v="0"/>
    <x v="7"/>
    <x v="2"/>
    <n v="49"/>
    <x v="1"/>
    <x v="2"/>
    <x v="7"/>
    <x v="2"/>
    <n v="4.0999999999999996"/>
    <s v="No"/>
    <s v="Debit Card"/>
    <x v="4"/>
    <s v="No"/>
    <s v="No"/>
    <n v="30"/>
    <x v="3"/>
    <x v="0"/>
  </r>
  <r>
    <x v="2538"/>
    <n v="18"/>
    <x v="0"/>
    <x v="18"/>
    <x v="3"/>
    <n v="32"/>
    <x v="32"/>
    <x v="2"/>
    <x v="5"/>
    <x v="2"/>
    <n v="4.2"/>
    <s v="No"/>
    <s v="Venmo"/>
    <x v="2"/>
    <s v="No"/>
    <s v="No"/>
    <n v="33"/>
    <x v="2"/>
    <x v="4"/>
  </r>
  <r>
    <x v="2539"/>
    <n v="33"/>
    <x v="0"/>
    <x v="3"/>
    <x v="1"/>
    <n v="73"/>
    <x v="2"/>
    <x v="2"/>
    <x v="7"/>
    <x v="3"/>
    <n v="4.0999999999999996"/>
    <s v="No"/>
    <s v="PayPal"/>
    <x v="2"/>
    <s v="No"/>
    <s v="No"/>
    <n v="24"/>
    <x v="1"/>
    <x v="4"/>
  </r>
  <r>
    <x v="2540"/>
    <n v="24"/>
    <x v="0"/>
    <x v="22"/>
    <x v="3"/>
    <n v="42"/>
    <x v="32"/>
    <x v="2"/>
    <x v="4"/>
    <x v="2"/>
    <n v="3.9"/>
    <s v="No"/>
    <s v="PayPal"/>
    <x v="1"/>
    <s v="No"/>
    <s v="No"/>
    <n v="11"/>
    <x v="5"/>
    <x v="3"/>
  </r>
  <r>
    <x v="2541"/>
    <n v="33"/>
    <x v="0"/>
    <x v="18"/>
    <x v="3"/>
    <n v="58"/>
    <x v="47"/>
    <x v="2"/>
    <x v="5"/>
    <x v="1"/>
    <n v="2.7"/>
    <s v="No"/>
    <s v="Venmo"/>
    <x v="2"/>
    <s v="No"/>
    <s v="No"/>
    <n v="13"/>
    <x v="0"/>
    <x v="6"/>
  </r>
  <r>
    <x v="2542"/>
    <n v="61"/>
    <x v="0"/>
    <x v="16"/>
    <x v="3"/>
    <n v="22"/>
    <x v="10"/>
    <x v="2"/>
    <x v="3"/>
    <x v="0"/>
    <n v="3.7"/>
    <s v="No"/>
    <s v="PayPal"/>
    <x v="0"/>
    <s v="No"/>
    <s v="No"/>
    <n v="27"/>
    <x v="3"/>
    <x v="2"/>
  </r>
  <r>
    <x v="2543"/>
    <n v="27"/>
    <x v="0"/>
    <x v="18"/>
    <x v="3"/>
    <n v="56"/>
    <x v="8"/>
    <x v="0"/>
    <x v="15"/>
    <x v="1"/>
    <n v="2.7"/>
    <s v="No"/>
    <s v="Debit Card"/>
    <x v="2"/>
    <s v="No"/>
    <s v="No"/>
    <n v="30"/>
    <x v="3"/>
    <x v="4"/>
  </r>
  <r>
    <x v="2544"/>
    <n v="46"/>
    <x v="0"/>
    <x v="13"/>
    <x v="0"/>
    <n v="70"/>
    <x v="12"/>
    <x v="2"/>
    <x v="16"/>
    <x v="1"/>
    <n v="2.5"/>
    <s v="No"/>
    <s v="Cash"/>
    <x v="2"/>
    <s v="No"/>
    <s v="No"/>
    <n v="39"/>
    <x v="0"/>
    <x v="3"/>
  </r>
  <r>
    <x v="2545"/>
    <n v="38"/>
    <x v="0"/>
    <x v="9"/>
    <x v="1"/>
    <n v="50"/>
    <x v="21"/>
    <x v="0"/>
    <x v="8"/>
    <x v="1"/>
    <n v="3.9"/>
    <s v="No"/>
    <s v="Bank Transfer"/>
    <x v="1"/>
    <s v="No"/>
    <s v="No"/>
    <n v="10"/>
    <x v="5"/>
    <x v="2"/>
  </r>
  <r>
    <x v="2546"/>
    <n v="63"/>
    <x v="0"/>
    <x v="23"/>
    <x v="1"/>
    <n v="21"/>
    <x v="21"/>
    <x v="0"/>
    <x v="0"/>
    <x v="2"/>
    <n v="3"/>
    <s v="No"/>
    <s v="Venmo"/>
    <x v="0"/>
    <s v="No"/>
    <s v="No"/>
    <n v="4"/>
    <x v="2"/>
    <x v="3"/>
  </r>
  <r>
    <x v="2547"/>
    <n v="47"/>
    <x v="0"/>
    <x v="14"/>
    <x v="2"/>
    <n v="97"/>
    <x v="16"/>
    <x v="2"/>
    <x v="19"/>
    <x v="2"/>
    <n v="3.2"/>
    <s v="No"/>
    <s v="Bank Transfer"/>
    <x v="4"/>
    <s v="No"/>
    <s v="No"/>
    <n v="16"/>
    <x v="1"/>
    <x v="1"/>
  </r>
  <r>
    <x v="2548"/>
    <n v="42"/>
    <x v="0"/>
    <x v="21"/>
    <x v="3"/>
    <n v="63"/>
    <x v="21"/>
    <x v="0"/>
    <x v="6"/>
    <x v="0"/>
    <n v="3.8"/>
    <s v="No"/>
    <s v="Credit Card"/>
    <x v="3"/>
    <s v="No"/>
    <s v="No"/>
    <n v="34"/>
    <x v="2"/>
    <x v="5"/>
  </r>
  <r>
    <x v="2549"/>
    <n v="41"/>
    <x v="0"/>
    <x v="14"/>
    <x v="2"/>
    <n v="60"/>
    <x v="41"/>
    <x v="2"/>
    <x v="16"/>
    <x v="3"/>
    <n v="2.7"/>
    <s v="No"/>
    <s v="Credit Card"/>
    <x v="3"/>
    <s v="No"/>
    <s v="No"/>
    <n v="11"/>
    <x v="5"/>
    <x v="6"/>
  </r>
  <r>
    <x v="2550"/>
    <n v="53"/>
    <x v="0"/>
    <x v="23"/>
    <x v="1"/>
    <n v="52"/>
    <x v="13"/>
    <x v="3"/>
    <x v="15"/>
    <x v="3"/>
    <n v="3"/>
    <s v="No"/>
    <s v="Credit Card"/>
    <x v="5"/>
    <s v="No"/>
    <s v="No"/>
    <n v="30"/>
    <x v="5"/>
    <x v="0"/>
  </r>
  <r>
    <x v="2551"/>
    <n v="29"/>
    <x v="0"/>
    <x v="9"/>
    <x v="1"/>
    <n v="32"/>
    <x v="46"/>
    <x v="2"/>
    <x v="1"/>
    <x v="0"/>
    <n v="4.0999999999999996"/>
    <s v="No"/>
    <s v="Cash"/>
    <x v="2"/>
    <s v="No"/>
    <s v="No"/>
    <n v="40"/>
    <x v="5"/>
    <x v="2"/>
  </r>
  <r>
    <x v="2552"/>
    <n v="61"/>
    <x v="0"/>
    <x v="22"/>
    <x v="3"/>
    <n v="48"/>
    <x v="33"/>
    <x v="3"/>
    <x v="7"/>
    <x v="1"/>
    <n v="3.2"/>
    <s v="No"/>
    <s v="Cash"/>
    <x v="4"/>
    <s v="No"/>
    <s v="No"/>
    <n v="13"/>
    <x v="2"/>
    <x v="2"/>
  </r>
  <r>
    <x v="2553"/>
    <n v="69"/>
    <x v="0"/>
    <x v="16"/>
    <x v="3"/>
    <n v="25"/>
    <x v="34"/>
    <x v="2"/>
    <x v="1"/>
    <x v="2"/>
    <n v="4.5"/>
    <s v="No"/>
    <s v="Cash"/>
    <x v="5"/>
    <s v="No"/>
    <s v="No"/>
    <n v="28"/>
    <x v="0"/>
    <x v="6"/>
  </r>
  <r>
    <x v="2554"/>
    <n v="51"/>
    <x v="0"/>
    <x v="16"/>
    <x v="3"/>
    <n v="68"/>
    <x v="23"/>
    <x v="2"/>
    <x v="0"/>
    <x v="2"/>
    <n v="4.3"/>
    <s v="No"/>
    <s v="Bank Transfer"/>
    <x v="5"/>
    <s v="No"/>
    <s v="No"/>
    <n v="49"/>
    <x v="5"/>
    <x v="4"/>
  </r>
  <r>
    <x v="2555"/>
    <n v="24"/>
    <x v="0"/>
    <x v="13"/>
    <x v="0"/>
    <n v="74"/>
    <x v="37"/>
    <x v="2"/>
    <x v="0"/>
    <x v="3"/>
    <n v="3.5"/>
    <s v="No"/>
    <s v="PayPal"/>
    <x v="3"/>
    <s v="No"/>
    <s v="No"/>
    <n v="23"/>
    <x v="2"/>
    <x v="1"/>
  </r>
  <r>
    <x v="2556"/>
    <n v="24"/>
    <x v="0"/>
    <x v="17"/>
    <x v="0"/>
    <n v="88"/>
    <x v="6"/>
    <x v="3"/>
    <x v="23"/>
    <x v="3"/>
    <n v="3.1"/>
    <s v="No"/>
    <s v="PayPal"/>
    <x v="3"/>
    <s v="No"/>
    <s v="No"/>
    <n v="4"/>
    <x v="4"/>
    <x v="3"/>
  </r>
  <r>
    <x v="2557"/>
    <n v="70"/>
    <x v="0"/>
    <x v="6"/>
    <x v="0"/>
    <n v="23"/>
    <x v="19"/>
    <x v="0"/>
    <x v="17"/>
    <x v="1"/>
    <n v="3.9"/>
    <s v="No"/>
    <s v="Venmo"/>
    <x v="3"/>
    <s v="No"/>
    <s v="No"/>
    <n v="17"/>
    <x v="3"/>
    <x v="0"/>
  </r>
  <r>
    <x v="2558"/>
    <n v="49"/>
    <x v="0"/>
    <x v="15"/>
    <x v="0"/>
    <n v="32"/>
    <x v="18"/>
    <x v="2"/>
    <x v="5"/>
    <x v="3"/>
    <n v="2.7"/>
    <s v="No"/>
    <s v="Cash"/>
    <x v="0"/>
    <s v="No"/>
    <s v="No"/>
    <n v="24"/>
    <x v="3"/>
    <x v="0"/>
  </r>
  <r>
    <x v="2559"/>
    <n v="48"/>
    <x v="0"/>
    <x v="22"/>
    <x v="3"/>
    <n v="71"/>
    <x v="16"/>
    <x v="1"/>
    <x v="14"/>
    <x v="0"/>
    <n v="4"/>
    <s v="No"/>
    <s v="Venmo"/>
    <x v="1"/>
    <s v="No"/>
    <s v="No"/>
    <n v="21"/>
    <x v="5"/>
    <x v="6"/>
  </r>
  <r>
    <x v="2560"/>
    <n v="58"/>
    <x v="0"/>
    <x v="23"/>
    <x v="1"/>
    <n v="62"/>
    <x v="18"/>
    <x v="2"/>
    <x v="10"/>
    <x v="1"/>
    <n v="2.7"/>
    <s v="No"/>
    <s v="Debit Card"/>
    <x v="2"/>
    <s v="No"/>
    <s v="No"/>
    <n v="17"/>
    <x v="5"/>
    <x v="4"/>
  </r>
  <r>
    <x v="2561"/>
    <n v="32"/>
    <x v="0"/>
    <x v="15"/>
    <x v="0"/>
    <n v="20"/>
    <x v="14"/>
    <x v="0"/>
    <x v="23"/>
    <x v="1"/>
    <n v="2.7"/>
    <s v="No"/>
    <s v="Credit Card"/>
    <x v="1"/>
    <s v="No"/>
    <s v="No"/>
    <n v="22"/>
    <x v="5"/>
    <x v="3"/>
  </r>
  <r>
    <x v="2562"/>
    <n v="57"/>
    <x v="0"/>
    <x v="6"/>
    <x v="0"/>
    <n v="62"/>
    <x v="28"/>
    <x v="3"/>
    <x v="22"/>
    <x v="1"/>
    <n v="4.7"/>
    <s v="No"/>
    <s v="Debit Card"/>
    <x v="3"/>
    <s v="No"/>
    <s v="No"/>
    <n v="27"/>
    <x v="1"/>
    <x v="0"/>
  </r>
  <r>
    <x v="2563"/>
    <n v="69"/>
    <x v="0"/>
    <x v="21"/>
    <x v="3"/>
    <n v="81"/>
    <x v="2"/>
    <x v="3"/>
    <x v="0"/>
    <x v="0"/>
    <n v="4.5"/>
    <s v="No"/>
    <s v="PayPal"/>
    <x v="3"/>
    <s v="No"/>
    <s v="No"/>
    <n v="1"/>
    <x v="0"/>
    <x v="6"/>
  </r>
  <r>
    <x v="2564"/>
    <n v="42"/>
    <x v="0"/>
    <x v="18"/>
    <x v="3"/>
    <n v="90"/>
    <x v="0"/>
    <x v="0"/>
    <x v="21"/>
    <x v="0"/>
    <n v="3"/>
    <s v="No"/>
    <s v="Debit Card"/>
    <x v="4"/>
    <s v="No"/>
    <s v="No"/>
    <n v="27"/>
    <x v="4"/>
    <x v="1"/>
  </r>
  <r>
    <x v="2565"/>
    <n v="30"/>
    <x v="0"/>
    <x v="20"/>
    <x v="0"/>
    <n v="43"/>
    <x v="34"/>
    <x v="1"/>
    <x v="21"/>
    <x v="3"/>
    <n v="3.6"/>
    <s v="No"/>
    <s v="Debit Card"/>
    <x v="5"/>
    <s v="No"/>
    <s v="No"/>
    <n v="8"/>
    <x v="0"/>
    <x v="3"/>
  </r>
  <r>
    <x v="2566"/>
    <n v="35"/>
    <x v="0"/>
    <x v="8"/>
    <x v="3"/>
    <n v="38"/>
    <x v="9"/>
    <x v="1"/>
    <x v="22"/>
    <x v="3"/>
    <n v="3.3"/>
    <s v="No"/>
    <s v="Credit Card"/>
    <x v="3"/>
    <s v="No"/>
    <s v="No"/>
    <n v="43"/>
    <x v="3"/>
    <x v="3"/>
  </r>
  <r>
    <x v="2567"/>
    <n v="19"/>
    <x v="0"/>
    <x v="12"/>
    <x v="3"/>
    <n v="25"/>
    <x v="49"/>
    <x v="3"/>
    <x v="9"/>
    <x v="1"/>
    <n v="4.3"/>
    <s v="No"/>
    <s v="Venmo"/>
    <x v="5"/>
    <s v="No"/>
    <s v="No"/>
    <n v="24"/>
    <x v="1"/>
    <x v="0"/>
  </r>
  <r>
    <x v="2568"/>
    <n v="52"/>
    <x v="0"/>
    <x v="17"/>
    <x v="0"/>
    <n v="98"/>
    <x v="21"/>
    <x v="3"/>
    <x v="14"/>
    <x v="0"/>
    <n v="4.3"/>
    <s v="No"/>
    <s v="Cash"/>
    <x v="0"/>
    <s v="No"/>
    <s v="No"/>
    <n v="29"/>
    <x v="3"/>
    <x v="0"/>
  </r>
  <r>
    <x v="2569"/>
    <n v="42"/>
    <x v="0"/>
    <x v="10"/>
    <x v="0"/>
    <n v="75"/>
    <x v="14"/>
    <x v="2"/>
    <x v="4"/>
    <x v="1"/>
    <n v="4.8"/>
    <s v="No"/>
    <s v="Debit Card"/>
    <x v="1"/>
    <s v="No"/>
    <s v="No"/>
    <n v="10"/>
    <x v="4"/>
    <x v="4"/>
  </r>
  <r>
    <x v="2570"/>
    <n v="36"/>
    <x v="0"/>
    <x v="4"/>
    <x v="1"/>
    <n v="27"/>
    <x v="35"/>
    <x v="3"/>
    <x v="8"/>
    <x v="1"/>
    <n v="4"/>
    <s v="No"/>
    <s v="Bank Transfer"/>
    <x v="5"/>
    <s v="No"/>
    <s v="No"/>
    <n v="12"/>
    <x v="3"/>
    <x v="0"/>
  </r>
  <r>
    <x v="2571"/>
    <n v="45"/>
    <x v="0"/>
    <x v="12"/>
    <x v="3"/>
    <n v="27"/>
    <x v="16"/>
    <x v="0"/>
    <x v="13"/>
    <x v="0"/>
    <n v="3.5"/>
    <s v="No"/>
    <s v="Credit Card"/>
    <x v="3"/>
    <s v="No"/>
    <s v="No"/>
    <n v="48"/>
    <x v="1"/>
    <x v="0"/>
  </r>
  <r>
    <x v="2572"/>
    <n v="54"/>
    <x v="0"/>
    <x v="0"/>
    <x v="0"/>
    <n v="42"/>
    <x v="47"/>
    <x v="2"/>
    <x v="5"/>
    <x v="3"/>
    <n v="3.9"/>
    <s v="No"/>
    <s v="Debit Card"/>
    <x v="2"/>
    <s v="No"/>
    <s v="No"/>
    <n v="40"/>
    <x v="4"/>
    <x v="3"/>
  </r>
  <r>
    <x v="2573"/>
    <n v="54"/>
    <x v="0"/>
    <x v="17"/>
    <x v="0"/>
    <n v="90"/>
    <x v="35"/>
    <x v="2"/>
    <x v="16"/>
    <x v="2"/>
    <n v="4.4000000000000004"/>
    <s v="No"/>
    <s v="Bank Transfer"/>
    <x v="5"/>
    <s v="No"/>
    <s v="No"/>
    <n v="1"/>
    <x v="4"/>
    <x v="2"/>
  </r>
  <r>
    <x v="2574"/>
    <n v="27"/>
    <x v="0"/>
    <x v="19"/>
    <x v="3"/>
    <n v="63"/>
    <x v="20"/>
    <x v="2"/>
    <x v="18"/>
    <x v="2"/>
    <n v="4.5999999999999996"/>
    <s v="No"/>
    <s v="Credit Card"/>
    <x v="4"/>
    <s v="No"/>
    <s v="No"/>
    <n v="26"/>
    <x v="2"/>
    <x v="0"/>
  </r>
  <r>
    <x v="2575"/>
    <n v="53"/>
    <x v="0"/>
    <x v="6"/>
    <x v="0"/>
    <n v="96"/>
    <x v="46"/>
    <x v="2"/>
    <x v="5"/>
    <x v="3"/>
    <n v="4"/>
    <s v="No"/>
    <s v="Cash"/>
    <x v="0"/>
    <s v="No"/>
    <s v="No"/>
    <n v="9"/>
    <x v="3"/>
    <x v="2"/>
  </r>
  <r>
    <x v="2576"/>
    <n v="20"/>
    <x v="0"/>
    <x v="15"/>
    <x v="0"/>
    <n v="40"/>
    <x v="13"/>
    <x v="2"/>
    <x v="5"/>
    <x v="0"/>
    <n v="4.2"/>
    <s v="No"/>
    <s v="PayPal"/>
    <x v="1"/>
    <s v="No"/>
    <s v="No"/>
    <n v="19"/>
    <x v="5"/>
    <x v="3"/>
  </r>
  <r>
    <x v="2577"/>
    <n v="52"/>
    <x v="0"/>
    <x v="20"/>
    <x v="0"/>
    <n v="39"/>
    <x v="46"/>
    <x v="0"/>
    <x v="13"/>
    <x v="3"/>
    <n v="4.5"/>
    <s v="No"/>
    <s v="Debit Card"/>
    <x v="2"/>
    <s v="No"/>
    <s v="No"/>
    <n v="37"/>
    <x v="4"/>
    <x v="5"/>
  </r>
  <r>
    <x v="2578"/>
    <n v="54"/>
    <x v="0"/>
    <x v="12"/>
    <x v="3"/>
    <n v="48"/>
    <x v="34"/>
    <x v="2"/>
    <x v="7"/>
    <x v="3"/>
    <n v="3.9"/>
    <s v="No"/>
    <s v="Bank Transfer"/>
    <x v="1"/>
    <s v="No"/>
    <s v="No"/>
    <n v="3"/>
    <x v="1"/>
    <x v="3"/>
  </r>
  <r>
    <x v="2579"/>
    <n v="65"/>
    <x v="0"/>
    <x v="0"/>
    <x v="0"/>
    <n v="20"/>
    <x v="46"/>
    <x v="2"/>
    <x v="7"/>
    <x v="2"/>
    <n v="3.7"/>
    <s v="No"/>
    <s v="Venmo"/>
    <x v="0"/>
    <s v="No"/>
    <s v="No"/>
    <n v="40"/>
    <x v="0"/>
    <x v="1"/>
  </r>
  <r>
    <x v="2580"/>
    <n v="43"/>
    <x v="0"/>
    <x v="2"/>
    <x v="0"/>
    <n v="29"/>
    <x v="2"/>
    <x v="1"/>
    <x v="2"/>
    <x v="2"/>
    <n v="3.6"/>
    <s v="No"/>
    <s v="Cash"/>
    <x v="5"/>
    <s v="No"/>
    <s v="No"/>
    <n v="13"/>
    <x v="4"/>
    <x v="3"/>
  </r>
  <r>
    <x v="2581"/>
    <n v="57"/>
    <x v="0"/>
    <x v="10"/>
    <x v="0"/>
    <n v="81"/>
    <x v="5"/>
    <x v="2"/>
    <x v="9"/>
    <x v="0"/>
    <n v="4.7"/>
    <s v="No"/>
    <s v="Bank Transfer"/>
    <x v="0"/>
    <s v="No"/>
    <s v="No"/>
    <n v="48"/>
    <x v="2"/>
    <x v="5"/>
  </r>
  <r>
    <x v="2582"/>
    <n v="19"/>
    <x v="0"/>
    <x v="10"/>
    <x v="0"/>
    <n v="98"/>
    <x v="45"/>
    <x v="1"/>
    <x v="21"/>
    <x v="3"/>
    <n v="3.6"/>
    <s v="No"/>
    <s v="Venmo"/>
    <x v="4"/>
    <s v="No"/>
    <s v="No"/>
    <n v="4"/>
    <x v="0"/>
    <x v="6"/>
  </r>
  <r>
    <x v="2583"/>
    <n v="69"/>
    <x v="0"/>
    <x v="2"/>
    <x v="0"/>
    <n v="93"/>
    <x v="19"/>
    <x v="2"/>
    <x v="12"/>
    <x v="3"/>
    <n v="2.5"/>
    <s v="No"/>
    <s v="Bank Transfer"/>
    <x v="2"/>
    <s v="No"/>
    <s v="No"/>
    <n v="9"/>
    <x v="1"/>
    <x v="1"/>
  </r>
  <r>
    <x v="2584"/>
    <n v="26"/>
    <x v="0"/>
    <x v="20"/>
    <x v="0"/>
    <n v="30"/>
    <x v="20"/>
    <x v="0"/>
    <x v="24"/>
    <x v="2"/>
    <n v="2.9"/>
    <s v="No"/>
    <s v="PayPal"/>
    <x v="5"/>
    <s v="No"/>
    <s v="No"/>
    <n v="26"/>
    <x v="4"/>
    <x v="4"/>
  </r>
  <r>
    <x v="2585"/>
    <n v="57"/>
    <x v="0"/>
    <x v="12"/>
    <x v="3"/>
    <n v="37"/>
    <x v="48"/>
    <x v="0"/>
    <x v="1"/>
    <x v="3"/>
    <n v="4.4000000000000004"/>
    <s v="No"/>
    <s v="Venmo"/>
    <x v="1"/>
    <s v="No"/>
    <s v="No"/>
    <n v="19"/>
    <x v="5"/>
    <x v="1"/>
  </r>
  <r>
    <x v="2586"/>
    <n v="20"/>
    <x v="0"/>
    <x v="7"/>
    <x v="2"/>
    <n v="28"/>
    <x v="1"/>
    <x v="0"/>
    <x v="22"/>
    <x v="0"/>
    <n v="4.5999999999999996"/>
    <s v="No"/>
    <s v="Venmo"/>
    <x v="0"/>
    <s v="No"/>
    <s v="No"/>
    <n v="1"/>
    <x v="2"/>
    <x v="6"/>
  </r>
  <r>
    <x v="2587"/>
    <n v="55"/>
    <x v="0"/>
    <x v="18"/>
    <x v="3"/>
    <n v="29"/>
    <x v="39"/>
    <x v="2"/>
    <x v="7"/>
    <x v="0"/>
    <n v="3.7"/>
    <s v="No"/>
    <s v="PayPal"/>
    <x v="0"/>
    <s v="No"/>
    <s v="No"/>
    <n v="29"/>
    <x v="3"/>
    <x v="6"/>
  </r>
  <r>
    <x v="2588"/>
    <n v="44"/>
    <x v="0"/>
    <x v="21"/>
    <x v="3"/>
    <n v="49"/>
    <x v="12"/>
    <x v="2"/>
    <x v="15"/>
    <x v="2"/>
    <n v="3.2"/>
    <s v="No"/>
    <s v="Venmo"/>
    <x v="1"/>
    <s v="No"/>
    <s v="No"/>
    <n v="38"/>
    <x v="0"/>
    <x v="4"/>
  </r>
  <r>
    <x v="2589"/>
    <n v="52"/>
    <x v="0"/>
    <x v="13"/>
    <x v="0"/>
    <n v="53"/>
    <x v="25"/>
    <x v="2"/>
    <x v="5"/>
    <x v="0"/>
    <n v="4.9000000000000004"/>
    <s v="No"/>
    <s v="Bank Transfer"/>
    <x v="4"/>
    <s v="No"/>
    <s v="No"/>
    <n v="31"/>
    <x v="3"/>
    <x v="2"/>
  </r>
  <r>
    <x v="2590"/>
    <n v="57"/>
    <x v="0"/>
    <x v="24"/>
    <x v="3"/>
    <n v="66"/>
    <x v="18"/>
    <x v="2"/>
    <x v="2"/>
    <x v="2"/>
    <n v="5"/>
    <s v="No"/>
    <s v="PayPal"/>
    <x v="1"/>
    <s v="No"/>
    <s v="No"/>
    <n v="35"/>
    <x v="0"/>
    <x v="2"/>
  </r>
  <r>
    <x v="2591"/>
    <n v="40"/>
    <x v="0"/>
    <x v="14"/>
    <x v="2"/>
    <n v="61"/>
    <x v="35"/>
    <x v="1"/>
    <x v="8"/>
    <x v="1"/>
    <n v="3.3"/>
    <s v="No"/>
    <s v="Debit Card"/>
    <x v="0"/>
    <s v="No"/>
    <s v="No"/>
    <n v="40"/>
    <x v="1"/>
    <x v="3"/>
  </r>
  <r>
    <x v="2592"/>
    <n v="23"/>
    <x v="0"/>
    <x v="6"/>
    <x v="0"/>
    <n v="23"/>
    <x v="44"/>
    <x v="3"/>
    <x v="15"/>
    <x v="2"/>
    <n v="4.4000000000000004"/>
    <s v="No"/>
    <s v="Cash"/>
    <x v="5"/>
    <s v="No"/>
    <s v="No"/>
    <n v="13"/>
    <x v="0"/>
    <x v="3"/>
  </r>
  <r>
    <x v="2593"/>
    <n v="36"/>
    <x v="0"/>
    <x v="13"/>
    <x v="0"/>
    <n v="36"/>
    <x v="24"/>
    <x v="1"/>
    <x v="21"/>
    <x v="3"/>
    <n v="4.7"/>
    <s v="No"/>
    <s v="Debit Card"/>
    <x v="5"/>
    <s v="No"/>
    <s v="No"/>
    <n v="9"/>
    <x v="4"/>
    <x v="6"/>
  </r>
  <r>
    <x v="2594"/>
    <n v="59"/>
    <x v="0"/>
    <x v="11"/>
    <x v="0"/>
    <n v="81"/>
    <x v="6"/>
    <x v="0"/>
    <x v="21"/>
    <x v="3"/>
    <n v="3.6"/>
    <s v="No"/>
    <s v="Credit Card"/>
    <x v="1"/>
    <s v="No"/>
    <s v="No"/>
    <n v="25"/>
    <x v="1"/>
    <x v="6"/>
  </r>
  <r>
    <x v="2595"/>
    <n v="29"/>
    <x v="0"/>
    <x v="0"/>
    <x v="0"/>
    <n v="56"/>
    <x v="44"/>
    <x v="3"/>
    <x v="1"/>
    <x v="2"/>
    <n v="3.2"/>
    <s v="No"/>
    <s v="Credit Card"/>
    <x v="1"/>
    <s v="No"/>
    <s v="No"/>
    <n v="3"/>
    <x v="4"/>
    <x v="4"/>
  </r>
  <r>
    <x v="2596"/>
    <n v="63"/>
    <x v="0"/>
    <x v="5"/>
    <x v="0"/>
    <n v="78"/>
    <x v="7"/>
    <x v="0"/>
    <x v="13"/>
    <x v="1"/>
    <n v="3"/>
    <s v="No"/>
    <s v="Venmo"/>
    <x v="2"/>
    <s v="No"/>
    <s v="No"/>
    <n v="35"/>
    <x v="2"/>
    <x v="5"/>
  </r>
  <r>
    <x v="2597"/>
    <n v="60"/>
    <x v="0"/>
    <x v="16"/>
    <x v="3"/>
    <n v="25"/>
    <x v="15"/>
    <x v="3"/>
    <x v="11"/>
    <x v="2"/>
    <n v="4.4000000000000004"/>
    <s v="No"/>
    <s v="Bank Transfer"/>
    <x v="5"/>
    <s v="No"/>
    <s v="No"/>
    <n v="13"/>
    <x v="0"/>
    <x v="4"/>
  </r>
  <r>
    <x v="2598"/>
    <n v="64"/>
    <x v="0"/>
    <x v="21"/>
    <x v="3"/>
    <n v="86"/>
    <x v="22"/>
    <x v="3"/>
    <x v="8"/>
    <x v="3"/>
    <n v="3.3"/>
    <s v="No"/>
    <s v="Credit Card"/>
    <x v="0"/>
    <s v="No"/>
    <s v="No"/>
    <n v="31"/>
    <x v="5"/>
    <x v="2"/>
  </r>
  <r>
    <x v="2599"/>
    <n v="63"/>
    <x v="0"/>
    <x v="16"/>
    <x v="3"/>
    <n v="99"/>
    <x v="34"/>
    <x v="2"/>
    <x v="9"/>
    <x v="0"/>
    <n v="3.4"/>
    <s v="No"/>
    <s v="Credit Card"/>
    <x v="0"/>
    <s v="No"/>
    <s v="No"/>
    <n v="48"/>
    <x v="2"/>
    <x v="5"/>
  </r>
  <r>
    <x v="2600"/>
    <n v="21"/>
    <x v="0"/>
    <x v="22"/>
    <x v="3"/>
    <n v="83"/>
    <x v="14"/>
    <x v="2"/>
    <x v="0"/>
    <x v="3"/>
    <n v="3.9"/>
    <s v="No"/>
    <s v="Debit Card"/>
    <x v="0"/>
    <s v="No"/>
    <s v="No"/>
    <n v="6"/>
    <x v="4"/>
    <x v="4"/>
  </r>
  <r>
    <x v="2601"/>
    <n v="61"/>
    <x v="0"/>
    <x v="10"/>
    <x v="0"/>
    <n v="33"/>
    <x v="16"/>
    <x v="0"/>
    <x v="20"/>
    <x v="0"/>
    <n v="2.9"/>
    <s v="No"/>
    <s v="PayPal"/>
    <x v="5"/>
    <s v="No"/>
    <s v="No"/>
    <n v="43"/>
    <x v="1"/>
    <x v="5"/>
  </r>
  <r>
    <x v="2602"/>
    <n v="65"/>
    <x v="0"/>
    <x v="7"/>
    <x v="2"/>
    <n v="44"/>
    <x v="36"/>
    <x v="2"/>
    <x v="13"/>
    <x v="3"/>
    <n v="2.9"/>
    <s v="No"/>
    <s v="Venmo"/>
    <x v="1"/>
    <s v="No"/>
    <s v="No"/>
    <n v="1"/>
    <x v="0"/>
    <x v="3"/>
  </r>
  <r>
    <x v="2603"/>
    <n v="69"/>
    <x v="0"/>
    <x v="10"/>
    <x v="0"/>
    <n v="58"/>
    <x v="47"/>
    <x v="2"/>
    <x v="11"/>
    <x v="1"/>
    <n v="2.7"/>
    <s v="No"/>
    <s v="Debit Card"/>
    <x v="4"/>
    <s v="No"/>
    <s v="No"/>
    <n v="8"/>
    <x v="1"/>
    <x v="2"/>
  </r>
  <r>
    <x v="2604"/>
    <n v="47"/>
    <x v="0"/>
    <x v="1"/>
    <x v="0"/>
    <n v="54"/>
    <x v="24"/>
    <x v="2"/>
    <x v="19"/>
    <x v="1"/>
    <n v="3.4"/>
    <s v="No"/>
    <s v="Credit Card"/>
    <x v="5"/>
    <s v="No"/>
    <s v="No"/>
    <n v="6"/>
    <x v="5"/>
    <x v="1"/>
  </r>
  <r>
    <x v="2605"/>
    <n v="41"/>
    <x v="0"/>
    <x v="15"/>
    <x v="0"/>
    <n v="93"/>
    <x v="22"/>
    <x v="2"/>
    <x v="3"/>
    <x v="1"/>
    <n v="3.7"/>
    <s v="No"/>
    <s v="Debit Card"/>
    <x v="4"/>
    <s v="No"/>
    <s v="No"/>
    <n v="32"/>
    <x v="0"/>
    <x v="0"/>
  </r>
  <r>
    <x v="2606"/>
    <n v="68"/>
    <x v="0"/>
    <x v="9"/>
    <x v="1"/>
    <n v="98"/>
    <x v="22"/>
    <x v="0"/>
    <x v="2"/>
    <x v="1"/>
    <n v="4.7"/>
    <s v="No"/>
    <s v="Bank Transfer"/>
    <x v="3"/>
    <s v="No"/>
    <s v="No"/>
    <n v="46"/>
    <x v="4"/>
    <x v="4"/>
  </r>
  <r>
    <x v="2607"/>
    <n v="41"/>
    <x v="0"/>
    <x v="9"/>
    <x v="1"/>
    <n v="36"/>
    <x v="19"/>
    <x v="3"/>
    <x v="11"/>
    <x v="1"/>
    <n v="3.1"/>
    <s v="No"/>
    <s v="Bank Transfer"/>
    <x v="0"/>
    <s v="No"/>
    <s v="No"/>
    <n v="38"/>
    <x v="3"/>
    <x v="6"/>
  </r>
  <r>
    <x v="2608"/>
    <n v="42"/>
    <x v="0"/>
    <x v="14"/>
    <x v="2"/>
    <n v="68"/>
    <x v="16"/>
    <x v="0"/>
    <x v="20"/>
    <x v="3"/>
    <n v="4.2"/>
    <s v="No"/>
    <s v="PayPal"/>
    <x v="4"/>
    <s v="No"/>
    <s v="No"/>
    <n v="48"/>
    <x v="2"/>
    <x v="0"/>
  </r>
  <r>
    <x v="2609"/>
    <n v="66"/>
    <x v="0"/>
    <x v="21"/>
    <x v="3"/>
    <n v="95"/>
    <x v="10"/>
    <x v="2"/>
    <x v="13"/>
    <x v="2"/>
    <n v="3"/>
    <s v="No"/>
    <s v="Credit Card"/>
    <x v="5"/>
    <s v="No"/>
    <s v="No"/>
    <n v="18"/>
    <x v="5"/>
    <x v="4"/>
  </r>
  <r>
    <x v="2610"/>
    <n v="66"/>
    <x v="0"/>
    <x v="2"/>
    <x v="0"/>
    <n v="93"/>
    <x v="8"/>
    <x v="2"/>
    <x v="10"/>
    <x v="1"/>
    <n v="3.1"/>
    <s v="No"/>
    <s v="Bank Transfer"/>
    <x v="0"/>
    <s v="No"/>
    <s v="No"/>
    <n v="25"/>
    <x v="1"/>
    <x v="3"/>
  </r>
  <r>
    <x v="2611"/>
    <n v="33"/>
    <x v="0"/>
    <x v="14"/>
    <x v="2"/>
    <n v="99"/>
    <x v="49"/>
    <x v="0"/>
    <x v="1"/>
    <x v="3"/>
    <n v="4.2"/>
    <s v="No"/>
    <s v="Cash"/>
    <x v="4"/>
    <s v="No"/>
    <s v="No"/>
    <n v="4"/>
    <x v="1"/>
    <x v="0"/>
  </r>
  <r>
    <x v="2612"/>
    <n v="55"/>
    <x v="0"/>
    <x v="12"/>
    <x v="3"/>
    <n v="22"/>
    <x v="7"/>
    <x v="2"/>
    <x v="2"/>
    <x v="0"/>
    <n v="3.8"/>
    <s v="No"/>
    <s v="Cash"/>
    <x v="2"/>
    <s v="No"/>
    <s v="No"/>
    <n v="27"/>
    <x v="0"/>
    <x v="3"/>
  </r>
  <r>
    <x v="2613"/>
    <n v="58"/>
    <x v="0"/>
    <x v="24"/>
    <x v="3"/>
    <n v="88"/>
    <x v="45"/>
    <x v="2"/>
    <x v="9"/>
    <x v="3"/>
    <n v="2.9"/>
    <s v="No"/>
    <s v="Cash"/>
    <x v="0"/>
    <s v="No"/>
    <s v="No"/>
    <n v="14"/>
    <x v="4"/>
    <x v="5"/>
  </r>
  <r>
    <x v="2614"/>
    <n v="18"/>
    <x v="0"/>
    <x v="14"/>
    <x v="2"/>
    <n v="65"/>
    <x v="25"/>
    <x v="2"/>
    <x v="2"/>
    <x v="1"/>
    <n v="4.2"/>
    <s v="No"/>
    <s v="Credit Card"/>
    <x v="0"/>
    <s v="No"/>
    <s v="No"/>
    <n v="36"/>
    <x v="4"/>
    <x v="0"/>
  </r>
  <r>
    <x v="2615"/>
    <n v="49"/>
    <x v="0"/>
    <x v="17"/>
    <x v="0"/>
    <n v="62"/>
    <x v="28"/>
    <x v="2"/>
    <x v="1"/>
    <x v="3"/>
    <n v="3.1"/>
    <s v="No"/>
    <s v="Venmo"/>
    <x v="4"/>
    <s v="No"/>
    <s v="No"/>
    <n v="6"/>
    <x v="5"/>
    <x v="3"/>
  </r>
  <r>
    <x v="2616"/>
    <n v="61"/>
    <x v="0"/>
    <x v="3"/>
    <x v="1"/>
    <n v="55"/>
    <x v="42"/>
    <x v="3"/>
    <x v="7"/>
    <x v="1"/>
    <n v="3.6"/>
    <s v="No"/>
    <s v="Bank Transfer"/>
    <x v="0"/>
    <s v="No"/>
    <s v="No"/>
    <n v="46"/>
    <x v="1"/>
    <x v="2"/>
  </r>
  <r>
    <x v="2617"/>
    <n v="31"/>
    <x v="0"/>
    <x v="6"/>
    <x v="0"/>
    <n v="97"/>
    <x v="37"/>
    <x v="1"/>
    <x v="1"/>
    <x v="1"/>
    <n v="4.8"/>
    <s v="No"/>
    <s v="Bank Transfer"/>
    <x v="3"/>
    <s v="No"/>
    <s v="No"/>
    <n v="29"/>
    <x v="4"/>
    <x v="2"/>
  </r>
  <r>
    <x v="2618"/>
    <n v="70"/>
    <x v="0"/>
    <x v="8"/>
    <x v="3"/>
    <n v="77"/>
    <x v="7"/>
    <x v="0"/>
    <x v="18"/>
    <x v="3"/>
    <n v="4.0999999999999996"/>
    <s v="No"/>
    <s v="Credit Card"/>
    <x v="0"/>
    <s v="No"/>
    <s v="No"/>
    <n v="12"/>
    <x v="0"/>
    <x v="5"/>
  </r>
  <r>
    <x v="2619"/>
    <n v="68"/>
    <x v="0"/>
    <x v="13"/>
    <x v="0"/>
    <n v="40"/>
    <x v="39"/>
    <x v="0"/>
    <x v="21"/>
    <x v="0"/>
    <n v="3.9"/>
    <s v="No"/>
    <s v="Credit Card"/>
    <x v="1"/>
    <s v="No"/>
    <s v="No"/>
    <n v="47"/>
    <x v="2"/>
    <x v="1"/>
  </r>
  <r>
    <x v="2620"/>
    <n v="27"/>
    <x v="0"/>
    <x v="0"/>
    <x v="0"/>
    <n v="23"/>
    <x v="31"/>
    <x v="1"/>
    <x v="12"/>
    <x v="0"/>
    <n v="3"/>
    <s v="No"/>
    <s v="Venmo"/>
    <x v="3"/>
    <s v="No"/>
    <s v="No"/>
    <n v="28"/>
    <x v="5"/>
    <x v="2"/>
  </r>
  <r>
    <x v="2621"/>
    <n v="48"/>
    <x v="0"/>
    <x v="9"/>
    <x v="1"/>
    <n v="46"/>
    <x v="1"/>
    <x v="2"/>
    <x v="19"/>
    <x v="0"/>
    <n v="3"/>
    <s v="No"/>
    <s v="PayPal"/>
    <x v="0"/>
    <s v="No"/>
    <s v="No"/>
    <n v="21"/>
    <x v="4"/>
    <x v="2"/>
  </r>
  <r>
    <x v="2622"/>
    <n v="63"/>
    <x v="0"/>
    <x v="21"/>
    <x v="3"/>
    <n v="75"/>
    <x v="13"/>
    <x v="2"/>
    <x v="22"/>
    <x v="1"/>
    <n v="4.9000000000000004"/>
    <s v="No"/>
    <s v="Venmo"/>
    <x v="4"/>
    <s v="No"/>
    <s v="No"/>
    <n v="15"/>
    <x v="2"/>
    <x v="2"/>
  </r>
  <r>
    <x v="2623"/>
    <n v="49"/>
    <x v="0"/>
    <x v="9"/>
    <x v="1"/>
    <n v="76"/>
    <x v="2"/>
    <x v="2"/>
    <x v="9"/>
    <x v="3"/>
    <n v="4.8"/>
    <s v="No"/>
    <s v="Cash"/>
    <x v="2"/>
    <s v="No"/>
    <s v="No"/>
    <n v="38"/>
    <x v="1"/>
    <x v="2"/>
  </r>
  <r>
    <x v="2624"/>
    <n v="19"/>
    <x v="0"/>
    <x v="10"/>
    <x v="0"/>
    <n v="59"/>
    <x v="45"/>
    <x v="2"/>
    <x v="21"/>
    <x v="2"/>
    <n v="3.3"/>
    <s v="No"/>
    <s v="Debit Card"/>
    <x v="3"/>
    <s v="No"/>
    <s v="No"/>
    <n v="19"/>
    <x v="2"/>
    <x v="2"/>
  </r>
  <r>
    <x v="2625"/>
    <n v="30"/>
    <x v="0"/>
    <x v="11"/>
    <x v="0"/>
    <n v="51"/>
    <x v="24"/>
    <x v="0"/>
    <x v="17"/>
    <x v="2"/>
    <n v="2.7"/>
    <s v="No"/>
    <s v="Bank Transfer"/>
    <x v="3"/>
    <s v="No"/>
    <s v="No"/>
    <n v="31"/>
    <x v="2"/>
    <x v="1"/>
  </r>
  <r>
    <x v="2626"/>
    <n v="50"/>
    <x v="0"/>
    <x v="14"/>
    <x v="2"/>
    <n v="46"/>
    <x v="3"/>
    <x v="3"/>
    <x v="5"/>
    <x v="3"/>
    <n v="4.2"/>
    <s v="No"/>
    <s v="Bank Transfer"/>
    <x v="0"/>
    <s v="No"/>
    <s v="No"/>
    <n v="30"/>
    <x v="2"/>
    <x v="6"/>
  </r>
  <r>
    <x v="2627"/>
    <n v="66"/>
    <x v="0"/>
    <x v="5"/>
    <x v="0"/>
    <n v="26"/>
    <x v="9"/>
    <x v="0"/>
    <x v="5"/>
    <x v="3"/>
    <n v="3.6"/>
    <s v="No"/>
    <s v="PayPal"/>
    <x v="2"/>
    <s v="No"/>
    <s v="No"/>
    <n v="40"/>
    <x v="4"/>
    <x v="3"/>
  </r>
  <r>
    <x v="2628"/>
    <n v="25"/>
    <x v="0"/>
    <x v="15"/>
    <x v="0"/>
    <n v="51"/>
    <x v="5"/>
    <x v="2"/>
    <x v="5"/>
    <x v="2"/>
    <n v="3.8"/>
    <s v="No"/>
    <s v="Venmo"/>
    <x v="2"/>
    <s v="No"/>
    <s v="No"/>
    <n v="42"/>
    <x v="2"/>
    <x v="4"/>
  </r>
  <r>
    <x v="2629"/>
    <n v="61"/>
    <x v="0"/>
    <x v="18"/>
    <x v="3"/>
    <n v="44"/>
    <x v="13"/>
    <x v="2"/>
    <x v="15"/>
    <x v="0"/>
    <n v="3.8"/>
    <s v="No"/>
    <s v="Venmo"/>
    <x v="1"/>
    <s v="No"/>
    <s v="No"/>
    <n v="25"/>
    <x v="0"/>
    <x v="2"/>
  </r>
  <r>
    <x v="2630"/>
    <n v="29"/>
    <x v="0"/>
    <x v="11"/>
    <x v="0"/>
    <n v="82"/>
    <x v="1"/>
    <x v="1"/>
    <x v="6"/>
    <x v="1"/>
    <n v="4.2"/>
    <s v="No"/>
    <s v="Bank Transfer"/>
    <x v="1"/>
    <s v="No"/>
    <s v="No"/>
    <n v="20"/>
    <x v="1"/>
    <x v="3"/>
  </r>
  <r>
    <x v="2631"/>
    <n v="53"/>
    <x v="0"/>
    <x v="11"/>
    <x v="0"/>
    <n v="44"/>
    <x v="39"/>
    <x v="1"/>
    <x v="10"/>
    <x v="2"/>
    <n v="2.7"/>
    <s v="No"/>
    <s v="PayPal"/>
    <x v="0"/>
    <s v="No"/>
    <s v="No"/>
    <n v="3"/>
    <x v="1"/>
    <x v="1"/>
  </r>
  <r>
    <x v="2632"/>
    <n v="24"/>
    <x v="0"/>
    <x v="18"/>
    <x v="3"/>
    <n v="27"/>
    <x v="29"/>
    <x v="2"/>
    <x v="13"/>
    <x v="3"/>
    <n v="5"/>
    <s v="No"/>
    <s v="Venmo"/>
    <x v="2"/>
    <s v="No"/>
    <s v="No"/>
    <n v="14"/>
    <x v="1"/>
    <x v="2"/>
  </r>
  <r>
    <x v="2633"/>
    <n v="51"/>
    <x v="0"/>
    <x v="12"/>
    <x v="3"/>
    <n v="90"/>
    <x v="29"/>
    <x v="2"/>
    <x v="7"/>
    <x v="3"/>
    <n v="4.7"/>
    <s v="No"/>
    <s v="PayPal"/>
    <x v="2"/>
    <s v="No"/>
    <s v="No"/>
    <n v="32"/>
    <x v="2"/>
    <x v="0"/>
  </r>
  <r>
    <x v="2634"/>
    <n v="26"/>
    <x v="0"/>
    <x v="3"/>
    <x v="1"/>
    <n v="58"/>
    <x v="17"/>
    <x v="1"/>
    <x v="13"/>
    <x v="2"/>
    <n v="3.2"/>
    <s v="No"/>
    <s v="Cash"/>
    <x v="5"/>
    <s v="No"/>
    <s v="No"/>
    <n v="20"/>
    <x v="3"/>
    <x v="6"/>
  </r>
  <r>
    <x v="2635"/>
    <n v="59"/>
    <x v="0"/>
    <x v="15"/>
    <x v="0"/>
    <n v="80"/>
    <x v="24"/>
    <x v="3"/>
    <x v="15"/>
    <x v="1"/>
    <n v="2.9"/>
    <s v="No"/>
    <s v="PayPal"/>
    <x v="4"/>
    <s v="No"/>
    <s v="No"/>
    <n v="34"/>
    <x v="3"/>
    <x v="0"/>
  </r>
  <r>
    <x v="2636"/>
    <n v="41"/>
    <x v="0"/>
    <x v="14"/>
    <x v="2"/>
    <n v="40"/>
    <x v="40"/>
    <x v="1"/>
    <x v="23"/>
    <x v="0"/>
    <n v="4.2"/>
    <s v="No"/>
    <s v="PayPal"/>
    <x v="5"/>
    <s v="No"/>
    <s v="No"/>
    <n v="6"/>
    <x v="0"/>
    <x v="2"/>
  </r>
  <r>
    <x v="2637"/>
    <n v="20"/>
    <x v="0"/>
    <x v="13"/>
    <x v="0"/>
    <n v="23"/>
    <x v="15"/>
    <x v="2"/>
    <x v="23"/>
    <x v="1"/>
    <n v="3.7"/>
    <s v="No"/>
    <s v="Credit Card"/>
    <x v="5"/>
    <s v="No"/>
    <s v="No"/>
    <n v="2"/>
    <x v="3"/>
    <x v="2"/>
  </r>
  <r>
    <x v="2638"/>
    <n v="22"/>
    <x v="0"/>
    <x v="5"/>
    <x v="0"/>
    <n v="34"/>
    <x v="11"/>
    <x v="1"/>
    <x v="13"/>
    <x v="1"/>
    <n v="4.2"/>
    <s v="No"/>
    <s v="PayPal"/>
    <x v="5"/>
    <s v="No"/>
    <s v="No"/>
    <n v="35"/>
    <x v="2"/>
    <x v="2"/>
  </r>
  <r>
    <x v="2639"/>
    <n v="18"/>
    <x v="0"/>
    <x v="0"/>
    <x v="0"/>
    <n v="35"/>
    <x v="13"/>
    <x v="3"/>
    <x v="6"/>
    <x v="0"/>
    <n v="2.6"/>
    <s v="No"/>
    <s v="Debit Card"/>
    <x v="1"/>
    <s v="No"/>
    <s v="No"/>
    <n v="33"/>
    <x v="5"/>
    <x v="3"/>
  </r>
  <r>
    <x v="2640"/>
    <n v="30"/>
    <x v="0"/>
    <x v="11"/>
    <x v="0"/>
    <n v="75"/>
    <x v="27"/>
    <x v="0"/>
    <x v="8"/>
    <x v="2"/>
    <n v="4"/>
    <s v="No"/>
    <s v="Debit Card"/>
    <x v="5"/>
    <s v="No"/>
    <s v="No"/>
    <n v="45"/>
    <x v="0"/>
    <x v="4"/>
  </r>
  <r>
    <x v="2641"/>
    <n v="25"/>
    <x v="0"/>
    <x v="12"/>
    <x v="3"/>
    <n v="60"/>
    <x v="34"/>
    <x v="3"/>
    <x v="8"/>
    <x v="0"/>
    <n v="2.7"/>
    <s v="No"/>
    <s v="Debit Card"/>
    <x v="2"/>
    <s v="No"/>
    <s v="No"/>
    <n v="20"/>
    <x v="4"/>
    <x v="6"/>
  </r>
  <r>
    <x v="2642"/>
    <n v="39"/>
    <x v="0"/>
    <x v="22"/>
    <x v="3"/>
    <n v="87"/>
    <x v="44"/>
    <x v="0"/>
    <x v="15"/>
    <x v="2"/>
    <n v="4"/>
    <s v="No"/>
    <s v="Debit Card"/>
    <x v="5"/>
    <s v="No"/>
    <s v="No"/>
    <n v="48"/>
    <x v="4"/>
    <x v="2"/>
  </r>
  <r>
    <x v="2643"/>
    <n v="49"/>
    <x v="0"/>
    <x v="24"/>
    <x v="3"/>
    <n v="41"/>
    <x v="33"/>
    <x v="1"/>
    <x v="5"/>
    <x v="1"/>
    <n v="2.9"/>
    <s v="No"/>
    <s v="Credit Card"/>
    <x v="2"/>
    <s v="No"/>
    <s v="No"/>
    <n v="37"/>
    <x v="1"/>
    <x v="5"/>
  </r>
  <r>
    <x v="2644"/>
    <n v="25"/>
    <x v="0"/>
    <x v="13"/>
    <x v="0"/>
    <n v="83"/>
    <x v="35"/>
    <x v="2"/>
    <x v="2"/>
    <x v="1"/>
    <n v="3.3"/>
    <s v="No"/>
    <s v="PayPal"/>
    <x v="3"/>
    <s v="No"/>
    <s v="No"/>
    <n v="4"/>
    <x v="4"/>
    <x v="6"/>
  </r>
  <r>
    <x v="2645"/>
    <n v="23"/>
    <x v="0"/>
    <x v="18"/>
    <x v="3"/>
    <n v="81"/>
    <x v="7"/>
    <x v="0"/>
    <x v="8"/>
    <x v="1"/>
    <n v="4"/>
    <s v="No"/>
    <s v="Bank Transfer"/>
    <x v="5"/>
    <s v="No"/>
    <s v="No"/>
    <n v="24"/>
    <x v="4"/>
    <x v="4"/>
  </r>
  <r>
    <x v="2646"/>
    <n v="33"/>
    <x v="0"/>
    <x v="17"/>
    <x v="0"/>
    <n v="56"/>
    <x v="35"/>
    <x v="1"/>
    <x v="12"/>
    <x v="2"/>
    <n v="3.9"/>
    <s v="No"/>
    <s v="Cash"/>
    <x v="2"/>
    <s v="No"/>
    <s v="No"/>
    <n v="4"/>
    <x v="5"/>
    <x v="6"/>
  </r>
  <r>
    <x v="2647"/>
    <n v="60"/>
    <x v="0"/>
    <x v="9"/>
    <x v="1"/>
    <n v="58"/>
    <x v="36"/>
    <x v="2"/>
    <x v="16"/>
    <x v="2"/>
    <n v="3.3"/>
    <s v="No"/>
    <s v="Debit Card"/>
    <x v="4"/>
    <s v="No"/>
    <s v="No"/>
    <n v="25"/>
    <x v="5"/>
    <x v="2"/>
  </r>
  <r>
    <x v="2648"/>
    <n v="51"/>
    <x v="0"/>
    <x v="13"/>
    <x v="0"/>
    <n v="84"/>
    <x v="26"/>
    <x v="2"/>
    <x v="0"/>
    <x v="1"/>
    <n v="3.9"/>
    <s v="No"/>
    <s v="Venmo"/>
    <x v="2"/>
    <s v="No"/>
    <s v="No"/>
    <n v="14"/>
    <x v="3"/>
    <x v="4"/>
  </r>
  <r>
    <x v="2649"/>
    <n v="23"/>
    <x v="0"/>
    <x v="24"/>
    <x v="3"/>
    <n v="21"/>
    <x v="46"/>
    <x v="2"/>
    <x v="23"/>
    <x v="3"/>
    <n v="3.9"/>
    <s v="No"/>
    <s v="Credit Card"/>
    <x v="5"/>
    <s v="No"/>
    <s v="No"/>
    <n v="14"/>
    <x v="4"/>
    <x v="0"/>
  </r>
  <r>
    <x v="2650"/>
    <n v="20"/>
    <x v="0"/>
    <x v="20"/>
    <x v="0"/>
    <n v="35"/>
    <x v="4"/>
    <x v="0"/>
    <x v="1"/>
    <x v="2"/>
    <n v="4.2"/>
    <s v="No"/>
    <s v="PayPal"/>
    <x v="3"/>
    <s v="No"/>
    <s v="No"/>
    <n v="46"/>
    <x v="2"/>
    <x v="6"/>
  </r>
  <r>
    <x v="2651"/>
    <n v="51"/>
    <x v="0"/>
    <x v="4"/>
    <x v="1"/>
    <n v="43"/>
    <x v="30"/>
    <x v="2"/>
    <x v="17"/>
    <x v="2"/>
    <n v="4.5999999999999996"/>
    <s v="No"/>
    <s v="Venmo"/>
    <x v="5"/>
    <s v="No"/>
    <s v="No"/>
    <n v="27"/>
    <x v="3"/>
    <x v="3"/>
  </r>
  <r>
    <x v="2652"/>
    <n v="23"/>
    <x v="1"/>
    <x v="6"/>
    <x v="0"/>
    <n v="20"/>
    <x v="33"/>
    <x v="0"/>
    <x v="17"/>
    <x v="2"/>
    <n v="3.3"/>
    <s v="No"/>
    <s v="Debit Card"/>
    <x v="4"/>
    <s v="No"/>
    <s v="No"/>
    <n v="46"/>
    <x v="2"/>
    <x v="5"/>
  </r>
  <r>
    <x v="2653"/>
    <n v="67"/>
    <x v="1"/>
    <x v="0"/>
    <x v="0"/>
    <n v="36"/>
    <x v="48"/>
    <x v="0"/>
    <x v="12"/>
    <x v="3"/>
    <n v="4.8"/>
    <s v="No"/>
    <s v="Credit Card"/>
    <x v="0"/>
    <s v="No"/>
    <s v="No"/>
    <n v="24"/>
    <x v="0"/>
    <x v="6"/>
  </r>
  <r>
    <x v="2654"/>
    <n v="23"/>
    <x v="1"/>
    <x v="7"/>
    <x v="2"/>
    <n v="70"/>
    <x v="37"/>
    <x v="1"/>
    <x v="6"/>
    <x v="3"/>
    <n v="4.0999999999999996"/>
    <s v="No"/>
    <s v="Debit Card"/>
    <x v="2"/>
    <s v="No"/>
    <s v="No"/>
    <n v="4"/>
    <x v="3"/>
    <x v="2"/>
  </r>
  <r>
    <x v="2655"/>
    <n v="26"/>
    <x v="1"/>
    <x v="12"/>
    <x v="3"/>
    <n v="83"/>
    <x v="5"/>
    <x v="2"/>
    <x v="0"/>
    <x v="2"/>
    <n v="3.4"/>
    <s v="No"/>
    <s v="Credit Card"/>
    <x v="3"/>
    <s v="No"/>
    <s v="No"/>
    <n v="2"/>
    <x v="2"/>
    <x v="0"/>
  </r>
  <r>
    <x v="2656"/>
    <n v="52"/>
    <x v="1"/>
    <x v="6"/>
    <x v="0"/>
    <n v="76"/>
    <x v="27"/>
    <x v="0"/>
    <x v="22"/>
    <x v="0"/>
    <n v="3.6"/>
    <s v="No"/>
    <s v="Bank Transfer"/>
    <x v="0"/>
    <s v="No"/>
    <s v="No"/>
    <n v="29"/>
    <x v="4"/>
    <x v="0"/>
  </r>
  <r>
    <x v="2657"/>
    <n v="52"/>
    <x v="1"/>
    <x v="10"/>
    <x v="0"/>
    <n v="81"/>
    <x v="21"/>
    <x v="2"/>
    <x v="6"/>
    <x v="2"/>
    <n v="2.7"/>
    <s v="No"/>
    <s v="PayPal"/>
    <x v="0"/>
    <s v="No"/>
    <s v="No"/>
    <n v="7"/>
    <x v="2"/>
    <x v="0"/>
  </r>
  <r>
    <x v="2658"/>
    <n v="52"/>
    <x v="1"/>
    <x v="8"/>
    <x v="3"/>
    <n v="47"/>
    <x v="31"/>
    <x v="3"/>
    <x v="21"/>
    <x v="2"/>
    <n v="3.2"/>
    <s v="No"/>
    <s v="Bank Transfer"/>
    <x v="2"/>
    <s v="No"/>
    <s v="No"/>
    <n v="39"/>
    <x v="3"/>
    <x v="5"/>
  </r>
  <r>
    <x v="2659"/>
    <n v="35"/>
    <x v="1"/>
    <x v="23"/>
    <x v="1"/>
    <n v="35"/>
    <x v="23"/>
    <x v="0"/>
    <x v="0"/>
    <x v="2"/>
    <n v="4.4000000000000004"/>
    <s v="No"/>
    <s v="Bank Transfer"/>
    <x v="4"/>
    <s v="No"/>
    <s v="No"/>
    <n v="46"/>
    <x v="2"/>
    <x v="0"/>
  </r>
  <r>
    <x v="2660"/>
    <n v="24"/>
    <x v="1"/>
    <x v="13"/>
    <x v="0"/>
    <n v="85"/>
    <x v="36"/>
    <x v="0"/>
    <x v="22"/>
    <x v="1"/>
    <n v="4.9000000000000004"/>
    <s v="No"/>
    <s v="Debit Card"/>
    <x v="0"/>
    <s v="No"/>
    <s v="No"/>
    <n v="44"/>
    <x v="0"/>
    <x v="2"/>
  </r>
  <r>
    <x v="2661"/>
    <n v="43"/>
    <x v="1"/>
    <x v="23"/>
    <x v="1"/>
    <n v="96"/>
    <x v="49"/>
    <x v="3"/>
    <x v="8"/>
    <x v="3"/>
    <n v="4.8"/>
    <s v="No"/>
    <s v="Debit Card"/>
    <x v="0"/>
    <s v="No"/>
    <s v="No"/>
    <n v="20"/>
    <x v="4"/>
    <x v="2"/>
  </r>
  <r>
    <x v="2662"/>
    <n v="25"/>
    <x v="1"/>
    <x v="11"/>
    <x v="0"/>
    <n v="98"/>
    <x v="43"/>
    <x v="2"/>
    <x v="17"/>
    <x v="2"/>
    <n v="2.8"/>
    <s v="No"/>
    <s v="PayPal"/>
    <x v="4"/>
    <s v="No"/>
    <s v="No"/>
    <n v="44"/>
    <x v="3"/>
    <x v="0"/>
  </r>
  <r>
    <x v="2663"/>
    <n v="46"/>
    <x v="1"/>
    <x v="4"/>
    <x v="1"/>
    <n v="52"/>
    <x v="48"/>
    <x v="0"/>
    <x v="5"/>
    <x v="3"/>
    <n v="2.9"/>
    <s v="No"/>
    <s v="Credit Card"/>
    <x v="1"/>
    <s v="No"/>
    <s v="No"/>
    <n v="23"/>
    <x v="4"/>
    <x v="2"/>
  </r>
  <r>
    <x v="2664"/>
    <n v="22"/>
    <x v="1"/>
    <x v="16"/>
    <x v="3"/>
    <n v="84"/>
    <x v="26"/>
    <x v="0"/>
    <x v="5"/>
    <x v="0"/>
    <n v="3.2"/>
    <s v="No"/>
    <s v="Debit Card"/>
    <x v="5"/>
    <s v="No"/>
    <s v="No"/>
    <n v="37"/>
    <x v="3"/>
    <x v="1"/>
  </r>
  <r>
    <x v="2665"/>
    <n v="70"/>
    <x v="1"/>
    <x v="17"/>
    <x v="0"/>
    <n v="71"/>
    <x v="7"/>
    <x v="0"/>
    <x v="16"/>
    <x v="0"/>
    <n v="3.5"/>
    <s v="No"/>
    <s v="Venmo"/>
    <x v="5"/>
    <s v="No"/>
    <s v="No"/>
    <n v="4"/>
    <x v="0"/>
    <x v="1"/>
  </r>
  <r>
    <x v="2666"/>
    <n v="49"/>
    <x v="1"/>
    <x v="3"/>
    <x v="1"/>
    <n v="95"/>
    <x v="31"/>
    <x v="1"/>
    <x v="18"/>
    <x v="0"/>
    <n v="4.0999999999999996"/>
    <s v="No"/>
    <s v="Bank Transfer"/>
    <x v="5"/>
    <s v="No"/>
    <s v="No"/>
    <n v="14"/>
    <x v="0"/>
    <x v="0"/>
  </r>
  <r>
    <x v="2667"/>
    <n v="48"/>
    <x v="1"/>
    <x v="23"/>
    <x v="1"/>
    <n v="47"/>
    <x v="33"/>
    <x v="2"/>
    <x v="20"/>
    <x v="2"/>
    <n v="4.0999999999999996"/>
    <s v="No"/>
    <s v="Venmo"/>
    <x v="1"/>
    <s v="No"/>
    <s v="No"/>
    <n v="31"/>
    <x v="1"/>
    <x v="0"/>
  </r>
  <r>
    <x v="2668"/>
    <n v="59"/>
    <x v="1"/>
    <x v="7"/>
    <x v="2"/>
    <n v="75"/>
    <x v="21"/>
    <x v="2"/>
    <x v="13"/>
    <x v="2"/>
    <n v="4.8"/>
    <s v="No"/>
    <s v="Venmo"/>
    <x v="2"/>
    <s v="No"/>
    <s v="No"/>
    <n v="9"/>
    <x v="3"/>
    <x v="3"/>
  </r>
  <r>
    <x v="2669"/>
    <n v="39"/>
    <x v="1"/>
    <x v="22"/>
    <x v="3"/>
    <n v="28"/>
    <x v="26"/>
    <x v="0"/>
    <x v="11"/>
    <x v="1"/>
    <n v="2.8"/>
    <s v="No"/>
    <s v="PayPal"/>
    <x v="1"/>
    <s v="No"/>
    <s v="No"/>
    <n v="31"/>
    <x v="2"/>
    <x v="1"/>
  </r>
  <r>
    <x v="2670"/>
    <n v="30"/>
    <x v="1"/>
    <x v="12"/>
    <x v="3"/>
    <n v="44"/>
    <x v="38"/>
    <x v="2"/>
    <x v="22"/>
    <x v="3"/>
    <n v="4.7"/>
    <s v="No"/>
    <s v="Venmo"/>
    <x v="0"/>
    <s v="No"/>
    <s v="No"/>
    <n v="26"/>
    <x v="4"/>
    <x v="4"/>
  </r>
  <r>
    <x v="2671"/>
    <n v="37"/>
    <x v="1"/>
    <x v="3"/>
    <x v="1"/>
    <n v="64"/>
    <x v="15"/>
    <x v="3"/>
    <x v="0"/>
    <x v="0"/>
    <n v="4.8"/>
    <s v="No"/>
    <s v="Cash"/>
    <x v="4"/>
    <s v="No"/>
    <s v="No"/>
    <n v="41"/>
    <x v="3"/>
    <x v="6"/>
  </r>
  <r>
    <x v="2672"/>
    <n v="56"/>
    <x v="1"/>
    <x v="23"/>
    <x v="1"/>
    <n v="28"/>
    <x v="8"/>
    <x v="2"/>
    <x v="1"/>
    <x v="1"/>
    <n v="2.9"/>
    <s v="No"/>
    <s v="Debit Card"/>
    <x v="3"/>
    <s v="No"/>
    <s v="No"/>
    <n v="13"/>
    <x v="1"/>
    <x v="2"/>
  </r>
  <r>
    <x v="2673"/>
    <n v="67"/>
    <x v="1"/>
    <x v="15"/>
    <x v="0"/>
    <n v="21"/>
    <x v="22"/>
    <x v="2"/>
    <x v="8"/>
    <x v="2"/>
    <n v="2.6"/>
    <s v="No"/>
    <s v="Cash"/>
    <x v="4"/>
    <s v="No"/>
    <s v="No"/>
    <n v="4"/>
    <x v="1"/>
    <x v="5"/>
  </r>
  <r>
    <x v="2674"/>
    <n v="40"/>
    <x v="1"/>
    <x v="19"/>
    <x v="3"/>
    <n v="41"/>
    <x v="20"/>
    <x v="1"/>
    <x v="4"/>
    <x v="3"/>
    <n v="3.3"/>
    <s v="No"/>
    <s v="Debit Card"/>
    <x v="0"/>
    <s v="No"/>
    <s v="No"/>
    <n v="15"/>
    <x v="1"/>
    <x v="6"/>
  </r>
  <r>
    <x v="2675"/>
    <n v="24"/>
    <x v="1"/>
    <x v="6"/>
    <x v="0"/>
    <n v="38"/>
    <x v="41"/>
    <x v="2"/>
    <x v="15"/>
    <x v="0"/>
    <n v="3.4"/>
    <s v="No"/>
    <s v="Cash"/>
    <x v="1"/>
    <s v="No"/>
    <s v="No"/>
    <n v="38"/>
    <x v="1"/>
    <x v="4"/>
  </r>
  <r>
    <x v="2676"/>
    <n v="43"/>
    <x v="1"/>
    <x v="21"/>
    <x v="3"/>
    <n v="77"/>
    <x v="0"/>
    <x v="2"/>
    <x v="1"/>
    <x v="1"/>
    <n v="3.6"/>
    <s v="No"/>
    <s v="Venmo"/>
    <x v="1"/>
    <s v="No"/>
    <s v="No"/>
    <n v="3"/>
    <x v="1"/>
    <x v="0"/>
  </r>
  <r>
    <x v="2677"/>
    <n v="45"/>
    <x v="1"/>
    <x v="6"/>
    <x v="0"/>
    <n v="43"/>
    <x v="39"/>
    <x v="0"/>
    <x v="8"/>
    <x v="1"/>
    <n v="3.8"/>
    <s v="No"/>
    <s v="Debit Card"/>
    <x v="2"/>
    <s v="No"/>
    <s v="No"/>
    <n v="6"/>
    <x v="3"/>
    <x v="6"/>
  </r>
  <r>
    <x v="2678"/>
    <n v="33"/>
    <x v="1"/>
    <x v="22"/>
    <x v="3"/>
    <n v="91"/>
    <x v="6"/>
    <x v="2"/>
    <x v="23"/>
    <x v="1"/>
    <n v="3.4"/>
    <s v="No"/>
    <s v="Cash"/>
    <x v="4"/>
    <s v="No"/>
    <s v="No"/>
    <n v="34"/>
    <x v="2"/>
    <x v="4"/>
  </r>
  <r>
    <x v="2679"/>
    <n v="53"/>
    <x v="1"/>
    <x v="6"/>
    <x v="0"/>
    <n v="68"/>
    <x v="6"/>
    <x v="1"/>
    <x v="22"/>
    <x v="1"/>
    <n v="3.8"/>
    <s v="No"/>
    <s v="Debit Card"/>
    <x v="0"/>
    <s v="No"/>
    <s v="No"/>
    <n v="7"/>
    <x v="5"/>
    <x v="3"/>
  </r>
  <r>
    <x v="2680"/>
    <n v="44"/>
    <x v="1"/>
    <x v="20"/>
    <x v="0"/>
    <n v="37"/>
    <x v="43"/>
    <x v="0"/>
    <x v="21"/>
    <x v="3"/>
    <n v="3.3"/>
    <s v="No"/>
    <s v="PayPal"/>
    <x v="2"/>
    <s v="No"/>
    <s v="No"/>
    <n v="21"/>
    <x v="0"/>
    <x v="2"/>
  </r>
  <r>
    <x v="2681"/>
    <n v="23"/>
    <x v="1"/>
    <x v="9"/>
    <x v="1"/>
    <n v="23"/>
    <x v="2"/>
    <x v="0"/>
    <x v="8"/>
    <x v="2"/>
    <n v="4.8"/>
    <s v="No"/>
    <s v="Bank Transfer"/>
    <x v="3"/>
    <s v="No"/>
    <s v="No"/>
    <n v="17"/>
    <x v="5"/>
    <x v="5"/>
  </r>
  <r>
    <x v="2682"/>
    <n v="59"/>
    <x v="1"/>
    <x v="4"/>
    <x v="1"/>
    <n v="65"/>
    <x v="17"/>
    <x v="0"/>
    <x v="1"/>
    <x v="0"/>
    <n v="3.9"/>
    <s v="No"/>
    <s v="Venmo"/>
    <x v="4"/>
    <s v="No"/>
    <s v="No"/>
    <n v="5"/>
    <x v="0"/>
    <x v="6"/>
  </r>
  <r>
    <x v="2683"/>
    <n v="68"/>
    <x v="1"/>
    <x v="21"/>
    <x v="3"/>
    <n v="30"/>
    <x v="6"/>
    <x v="2"/>
    <x v="21"/>
    <x v="2"/>
    <n v="4.2"/>
    <s v="No"/>
    <s v="Cash"/>
    <x v="2"/>
    <s v="No"/>
    <s v="No"/>
    <n v="21"/>
    <x v="1"/>
    <x v="0"/>
  </r>
  <r>
    <x v="2684"/>
    <n v="46"/>
    <x v="1"/>
    <x v="10"/>
    <x v="0"/>
    <n v="45"/>
    <x v="47"/>
    <x v="2"/>
    <x v="0"/>
    <x v="2"/>
    <n v="4.7"/>
    <s v="No"/>
    <s v="Venmo"/>
    <x v="1"/>
    <s v="No"/>
    <s v="No"/>
    <n v="42"/>
    <x v="2"/>
    <x v="4"/>
  </r>
  <r>
    <x v="2685"/>
    <n v="56"/>
    <x v="1"/>
    <x v="23"/>
    <x v="1"/>
    <n v="25"/>
    <x v="41"/>
    <x v="2"/>
    <x v="0"/>
    <x v="0"/>
    <n v="2.7"/>
    <s v="No"/>
    <s v="Venmo"/>
    <x v="0"/>
    <s v="No"/>
    <s v="No"/>
    <n v="49"/>
    <x v="2"/>
    <x v="3"/>
  </r>
  <r>
    <x v="2686"/>
    <n v="40"/>
    <x v="1"/>
    <x v="20"/>
    <x v="0"/>
    <n v="72"/>
    <x v="42"/>
    <x v="2"/>
    <x v="13"/>
    <x v="0"/>
    <n v="3.8"/>
    <s v="No"/>
    <s v="Venmo"/>
    <x v="4"/>
    <s v="No"/>
    <s v="No"/>
    <n v="33"/>
    <x v="1"/>
    <x v="0"/>
  </r>
  <r>
    <x v="2687"/>
    <n v="61"/>
    <x v="1"/>
    <x v="10"/>
    <x v="0"/>
    <n v="75"/>
    <x v="12"/>
    <x v="2"/>
    <x v="3"/>
    <x v="3"/>
    <n v="3.6"/>
    <s v="No"/>
    <s v="Cash"/>
    <x v="4"/>
    <s v="No"/>
    <s v="No"/>
    <n v="12"/>
    <x v="5"/>
    <x v="4"/>
  </r>
  <r>
    <x v="2688"/>
    <n v="53"/>
    <x v="1"/>
    <x v="8"/>
    <x v="3"/>
    <n v="63"/>
    <x v="8"/>
    <x v="3"/>
    <x v="2"/>
    <x v="1"/>
    <n v="2.9"/>
    <s v="No"/>
    <s v="Cash"/>
    <x v="4"/>
    <s v="No"/>
    <s v="No"/>
    <n v="18"/>
    <x v="2"/>
    <x v="6"/>
  </r>
  <r>
    <x v="2689"/>
    <n v="29"/>
    <x v="1"/>
    <x v="0"/>
    <x v="0"/>
    <n v="35"/>
    <x v="5"/>
    <x v="2"/>
    <x v="20"/>
    <x v="3"/>
    <n v="3.9"/>
    <s v="No"/>
    <s v="Credit Card"/>
    <x v="3"/>
    <s v="No"/>
    <s v="No"/>
    <n v="47"/>
    <x v="3"/>
    <x v="3"/>
  </r>
  <r>
    <x v="2690"/>
    <n v="44"/>
    <x v="1"/>
    <x v="22"/>
    <x v="3"/>
    <n v="32"/>
    <x v="35"/>
    <x v="0"/>
    <x v="22"/>
    <x v="2"/>
    <n v="4.7"/>
    <s v="No"/>
    <s v="Venmo"/>
    <x v="1"/>
    <s v="No"/>
    <s v="No"/>
    <n v="18"/>
    <x v="4"/>
    <x v="1"/>
  </r>
  <r>
    <x v="2691"/>
    <n v="43"/>
    <x v="1"/>
    <x v="13"/>
    <x v="0"/>
    <n v="25"/>
    <x v="43"/>
    <x v="0"/>
    <x v="24"/>
    <x v="0"/>
    <n v="3.3"/>
    <s v="No"/>
    <s v="Bank Transfer"/>
    <x v="4"/>
    <s v="No"/>
    <s v="No"/>
    <n v="48"/>
    <x v="1"/>
    <x v="5"/>
  </r>
  <r>
    <x v="2692"/>
    <n v="40"/>
    <x v="1"/>
    <x v="4"/>
    <x v="1"/>
    <n v="90"/>
    <x v="47"/>
    <x v="3"/>
    <x v="10"/>
    <x v="1"/>
    <n v="4.2"/>
    <s v="No"/>
    <s v="Venmo"/>
    <x v="1"/>
    <s v="No"/>
    <s v="No"/>
    <n v="18"/>
    <x v="5"/>
    <x v="6"/>
  </r>
  <r>
    <x v="2693"/>
    <n v="55"/>
    <x v="1"/>
    <x v="23"/>
    <x v="1"/>
    <n v="70"/>
    <x v="11"/>
    <x v="0"/>
    <x v="12"/>
    <x v="2"/>
    <n v="2.6"/>
    <s v="No"/>
    <s v="Debit Card"/>
    <x v="3"/>
    <s v="No"/>
    <s v="No"/>
    <n v="46"/>
    <x v="1"/>
    <x v="3"/>
  </r>
  <r>
    <x v="2694"/>
    <n v="66"/>
    <x v="1"/>
    <x v="12"/>
    <x v="3"/>
    <n v="27"/>
    <x v="7"/>
    <x v="2"/>
    <x v="8"/>
    <x v="1"/>
    <n v="4.9000000000000004"/>
    <s v="No"/>
    <s v="Venmo"/>
    <x v="0"/>
    <s v="No"/>
    <s v="No"/>
    <n v="34"/>
    <x v="2"/>
    <x v="6"/>
  </r>
  <r>
    <x v="2695"/>
    <n v="50"/>
    <x v="1"/>
    <x v="19"/>
    <x v="3"/>
    <n v="92"/>
    <x v="30"/>
    <x v="2"/>
    <x v="20"/>
    <x v="3"/>
    <n v="3.6"/>
    <s v="No"/>
    <s v="Debit Card"/>
    <x v="3"/>
    <s v="No"/>
    <s v="No"/>
    <n v="10"/>
    <x v="3"/>
    <x v="4"/>
  </r>
  <r>
    <x v="2696"/>
    <n v="57"/>
    <x v="1"/>
    <x v="7"/>
    <x v="2"/>
    <n v="20"/>
    <x v="45"/>
    <x v="2"/>
    <x v="3"/>
    <x v="1"/>
    <n v="4.7"/>
    <s v="No"/>
    <s v="Credit Card"/>
    <x v="1"/>
    <s v="No"/>
    <s v="No"/>
    <n v="12"/>
    <x v="5"/>
    <x v="5"/>
  </r>
  <r>
    <x v="2697"/>
    <n v="42"/>
    <x v="1"/>
    <x v="14"/>
    <x v="2"/>
    <n v="52"/>
    <x v="12"/>
    <x v="0"/>
    <x v="16"/>
    <x v="0"/>
    <n v="3.2"/>
    <s v="No"/>
    <s v="Credit Card"/>
    <x v="3"/>
    <s v="No"/>
    <s v="No"/>
    <n v="36"/>
    <x v="4"/>
    <x v="3"/>
  </r>
  <r>
    <x v="2698"/>
    <n v="55"/>
    <x v="1"/>
    <x v="15"/>
    <x v="0"/>
    <n v="57"/>
    <x v="41"/>
    <x v="2"/>
    <x v="23"/>
    <x v="2"/>
    <n v="3.6"/>
    <s v="No"/>
    <s v="Venmo"/>
    <x v="5"/>
    <s v="No"/>
    <s v="No"/>
    <n v="34"/>
    <x v="0"/>
    <x v="3"/>
  </r>
  <r>
    <x v="2699"/>
    <n v="25"/>
    <x v="1"/>
    <x v="23"/>
    <x v="1"/>
    <n v="96"/>
    <x v="40"/>
    <x v="2"/>
    <x v="10"/>
    <x v="3"/>
    <n v="3.6"/>
    <s v="No"/>
    <s v="Venmo"/>
    <x v="4"/>
    <s v="No"/>
    <s v="No"/>
    <n v="49"/>
    <x v="5"/>
    <x v="2"/>
  </r>
  <r>
    <x v="2700"/>
    <n v="22"/>
    <x v="1"/>
    <x v="17"/>
    <x v="0"/>
    <n v="68"/>
    <x v="18"/>
    <x v="3"/>
    <x v="8"/>
    <x v="0"/>
    <n v="3.2"/>
    <s v="No"/>
    <s v="Bank Transfer"/>
    <x v="3"/>
    <s v="No"/>
    <s v="No"/>
    <n v="36"/>
    <x v="1"/>
    <x v="1"/>
  </r>
  <r>
    <x v="2701"/>
    <n v="49"/>
    <x v="1"/>
    <x v="1"/>
    <x v="0"/>
    <n v="30"/>
    <x v="37"/>
    <x v="0"/>
    <x v="5"/>
    <x v="2"/>
    <n v="2.8"/>
    <s v="No"/>
    <s v="Bank Transfer"/>
    <x v="5"/>
    <s v="No"/>
    <s v="No"/>
    <n v="18"/>
    <x v="4"/>
    <x v="0"/>
  </r>
  <r>
    <x v="2702"/>
    <n v="70"/>
    <x v="1"/>
    <x v="9"/>
    <x v="1"/>
    <n v="37"/>
    <x v="21"/>
    <x v="0"/>
    <x v="0"/>
    <x v="3"/>
    <n v="4"/>
    <s v="No"/>
    <s v="PayPal"/>
    <x v="2"/>
    <s v="No"/>
    <s v="No"/>
    <n v="39"/>
    <x v="5"/>
    <x v="0"/>
  </r>
  <r>
    <x v="2703"/>
    <n v="56"/>
    <x v="1"/>
    <x v="18"/>
    <x v="3"/>
    <n v="42"/>
    <x v="30"/>
    <x v="3"/>
    <x v="8"/>
    <x v="0"/>
    <n v="4.4000000000000004"/>
    <s v="No"/>
    <s v="Bank Transfer"/>
    <x v="1"/>
    <s v="No"/>
    <s v="No"/>
    <n v="34"/>
    <x v="3"/>
    <x v="1"/>
  </r>
  <r>
    <x v="2704"/>
    <n v="52"/>
    <x v="1"/>
    <x v="10"/>
    <x v="0"/>
    <n v="54"/>
    <x v="30"/>
    <x v="0"/>
    <x v="19"/>
    <x v="1"/>
    <n v="3.4"/>
    <s v="No"/>
    <s v="Credit Card"/>
    <x v="2"/>
    <s v="No"/>
    <s v="No"/>
    <n v="35"/>
    <x v="5"/>
    <x v="1"/>
  </r>
  <r>
    <x v="2705"/>
    <n v="65"/>
    <x v="1"/>
    <x v="14"/>
    <x v="2"/>
    <n v="81"/>
    <x v="47"/>
    <x v="1"/>
    <x v="2"/>
    <x v="1"/>
    <n v="5"/>
    <s v="No"/>
    <s v="Debit Card"/>
    <x v="5"/>
    <s v="No"/>
    <s v="No"/>
    <n v="1"/>
    <x v="2"/>
    <x v="4"/>
  </r>
  <r>
    <x v="2706"/>
    <n v="24"/>
    <x v="1"/>
    <x v="9"/>
    <x v="1"/>
    <n v="40"/>
    <x v="15"/>
    <x v="1"/>
    <x v="24"/>
    <x v="1"/>
    <n v="3.1"/>
    <s v="No"/>
    <s v="Bank Transfer"/>
    <x v="0"/>
    <s v="No"/>
    <s v="No"/>
    <n v="48"/>
    <x v="5"/>
    <x v="3"/>
  </r>
  <r>
    <x v="2707"/>
    <n v="32"/>
    <x v="1"/>
    <x v="21"/>
    <x v="3"/>
    <n v="88"/>
    <x v="43"/>
    <x v="2"/>
    <x v="6"/>
    <x v="3"/>
    <n v="4.2"/>
    <s v="No"/>
    <s v="Cash"/>
    <x v="3"/>
    <s v="No"/>
    <s v="No"/>
    <n v="19"/>
    <x v="1"/>
    <x v="1"/>
  </r>
  <r>
    <x v="2708"/>
    <n v="57"/>
    <x v="1"/>
    <x v="10"/>
    <x v="0"/>
    <n v="94"/>
    <x v="15"/>
    <x v="2"/>
    <x v="11"/>
    <x v="2"/>
    <n v="3.3"/>
    <s v="No"/>
    <s v="Debit Card"/>
    <x v="5"/>
    <s v="No"/>
    <s v="No"/>
    <n v="44"/>
    <x v="5"/>
    <x v="1"/>
  </r>
  <r>
    <x v="2709"/>
    <n v="35"/>
    <x v="1"/>
    <x v="5"/>
    <x v="0"/>
    <n v="54"/>
    <x v="26"/>
    <x v="1"/>
    <x v="17"/>
    <x v="0"/>
    <n v="2.9"/>
    <s v="No"/>
    <s v="Debit Card"/>
    <x v="3"/>
    <s v="No"/>
    <s v="No"/>
    <n v="9"/>
    <x v="2"/>
    <x v="4"/>
  </r>
  <r>
    <x v="2710"/>
    <n v="69"/>
    <x v="1"/>
    <x v="14"/>
    <x v="2"/>
    <n v="51"/>
    <x v="48"/>
    <x v="0"/>
    <x v="7"/>
    <x v="2"/>
    <n v="4.7"/>
    <s v="No"/>
    <s v="Debit Card"/>
    <x v="3"/>
    <s v="No"/>
    <s v="No"/>
    <n v="3"/>
    <x v="4"/>
    <x v="0"/>
  </r>
  <r>
    <x v="2711"/>
    <n v="30"/>
    <x v="1"/>
    <x v="12"/>
    <x v="3"/>
    <n v="22"/>
    <x v="43"/>
    <x v="0"/>
    <x v="16"/>
    <x v="1"/>
    <n v="4"/>
    <s v="No"/>
    <s v="Credit Card"/>
    <x v="3"/>
    <s v="No"/>
    <s v="No"/>
    <n v="50"/>
    <x v="0"/>
    <x v="5"/>
  </r>
  <r>
    <x v="2712"/>
    <n v="37"/>
    <x v="1"/>
    <x v="14"/>
    <x v="2"/>
    <n v="95"/>
    <x v="25"/>
    <x v="0"/>
    <x v="18"/>
    <x v="3"/>
    <n v="4.5999999999999996"/>
    <s v="No"/>
    <s v="Credit Card"/>
    <x v="3"/>
    <s v="No"/>
    <s v="No"/>
    <n v="7"/>
    <x v="5"/>
    <x v="3"/>
  </r>
  <r>
    <x v="2713"/>
    <n v="19"/>
    <x v="1"/>
    <x v="7"/>
    <x v="2"/>
    <n v="57"/>
    <x v="16"/>
    <x v="2"/>
    <x v="23"/>
    <x v="3"/>
    <n v="3.8"/>
    <s v="No"/>
    <s v="PayPal"/>
    <x v="4"/>
    <s v="No"/>
    <s v="No"/>
    <n v="20"/>
    <x v="5"/>
    <x v="2"/>
  </r>
  <r>
    <x v="2714"/>
    <n v="53"/>
    <x v="1"/>
    <x v="1"/>
    <x v="0"/>
    <n v="45"/>
    <x v="44"/>
    <x v="1"/>
    <x v="8"/>
    <x v="0"/>
    <n v="3.6"/>
    <s v="No"/>
    <s v="Debit Card"/>
    <x v="5"/>
    <s v="No"/>
    <s v="No"/>
    <n v="16"/>
    <x v="2"/>
    <x v="4"/>
  </r>
  <r>
    <x v="2715"/>
    <n v="25"/>
    <x v="1"/>
    <x v="4"/>
    <x v="1"/>
    <n v="92"/>
    <x v="16"/>
    <x v="3"/>
    <x v="6"/>
    <x v="0"/>
    <n v="4.0999999999999996"/>
    <s v="No"/>
    <s v="Debit Card"/>
    <x v="0"/>
    <s v="No"/>
    <s v="No"/>
    <n v="29"/>
    <x v="3"/>
    <x v="0"/>
  </r>
  <r>
    <x v="2716"/>
    <n v="47"/>
    <x v="1"/>
    <x v="9"/>
    <x v="1"/>
    <n v="40"/>
    <x v="24"/>
    <x v="0"/>
    <x v="13"/>
    <x v="1"/>
    <n v="2.7"/>
    <s v="No"/>
    <s v="Debit Card"/>
    <x v="5"/>
    <s v="No"/>
    <s v="No"/>
    <n v="21"/>
    <x v="5"/>
    <x v="1"/>
  </r>
  <r>
    <x v="2717"/>
    <n v="18"/>
    <x v="1"/>
    <x v="12"/>
    <x v="3"/>
    <n v="62"/>
    <x v="43"/>
    <x v="3"/>
    <x v="19"/>
    <x v="0"/>
    <n v="4.3"/>
    <s v="No"/>
    <s v="Debit Card"/>
    <x v="1"/>
    <s v="No"/>
    <s v="No"/>
    <n v="19"/>
    <x v="2"/>
    <x v="6"/>
  </r>
  <r>
    <x v="2718"/>
    <n v="22"/>
    <x v="1"/>
    <x v="6"/>
    <x v="0"/>
    <n v="90"/>
    <x v="41"/>
    <x v="2"/>
    <x v="15"/>
    <x v="0"/>
    <n v="4.9000000000000004"/>
    <s v="No"/>
    <s v="Credit Card"/>
    <x v="2"/>
    <s v="No"/>
    <s v="No"/>
    <n v="10"/>
    <x v="0"/>
    <x v="4"/>
  </r>
  <r>
    <x v="2719"/>
    <n v="69"/>
    <x v="1"/>
    <x v="15"/>
    <x v="0"/>
    <n v="82"/>
    <x v="7"/>
    <x v="1"/>
    <x v="15"/>
    <x v="3"/>
    <n v="4.2"/>
    <s v="No"/>
    <s v="Venmo"/>
    <x v="1"/>
    <s v="No"/>
    <s v="No"/>
    <n v="4"/>
    <x v="4"/>
    <x v="5"/>
  </r>
  <r>
    <x v="2720"/>
    <n v="55"/>
    <x v="1"/>
    <x v="18"/>
    <x v="3"/>
    <n v="52"/>
    <x v="33"/>
    <x v="2"/>
    <x v="15"/>
    <x v="1"/>
    <n v="2.8"/>
    <s v="No"/>
    <s v="Debit Card"/>
    <x v="5"/>
    <s v="No"/>
    <s v="No"/>
    <n v="45"/>
    <x v="4"/>
    <x v="3"/>
  </r>
  <r>
    <x v="2721"/>
    <n v="19"/>
    <x v="1"/>
    <x v="3"/>
    <x v="1"/>
    <n v="70"/>
    <x v="46"/>
    <x v="1"/>
    <x v="11"/>
    <x v="1"/>
    <n v="4.9000000000000004"/>
    <s v="No"/>
    <s v="Cash"/>
    <x v="1"/>
    <s v="No"/>
    <s v="No"/>
    <n v="17"/>
    <x v="3"/>
    <x v="0"/>
  </r>
  <r>
    <x v="2722"/>
    <n v="23"/>
    <x v="1"/>
    <x v="19"/>
    <x v="3"/>
    <n v="83"/>
    <x v="1"/>
    <x v="2"/>
    <x v="14"/>
    <x v="1"/>
    <n v="2.8"/>
    <s v="No"/>
    <s v="PayPal"/>
    <x v="4"/>
    <s v="No"/>
    <s v="No"/>
    <n v="22"/>
    <x v="3"/>
    <x v="0"/>
  </r>
  <r>
    <x v="2723"/>
    <n v="54"/>
    <x v="1"/>
    <x v="9"/>
    <x v="1"/>
    <n v="49"/>
    <x v="21"/>
    <x v="3"/>
    <x v="18"/>
    <x v="2"/>
    <n v="2.9"/>
    <s v="No"/>
    <s v="Bank Transfer"/>
    <x v="5"/>
    <s v="No"/>
    <s v="No"/>
    <n v="3"/>
    <x v="3"/>
    <x v="6"/>
  </r>
  <r>
    <x v="2724"/>
    <n v="52"/>
    <x v="1"/>
    <x v="4"/>
    <x v="1"/>
    <n v="91"/>
    <x v="9"/>
    <x v="2"/>
    <x v="18"/>
    <x v="1"/>
    <n v="2.5"/>
    <s v="No"/>
    <s v="Bank Transfer"/>
    <x v="2"/>
    <s v="No"/>
    <s v="No"/>
    <n v="11"/>
    <x v="5"/>
    <x v="0"/>
  </r>
  <r>
    <x v="2725"/>
    <n v="64"/>
    <x v="1"/>
    <x v="21"/>
    <x v="3"/>
    <n v="99"/>
    <x v="16"/>
    <x v="1"/>
    <x v="10"/>
    <x v="2"/>
    <n v="2.7"/>
    <s v="No"/>
    <s v="Bank Transfer"/>
    <x v="1"/>
    <s v="No"/>
    <s v="No"/>
    <n v="4"/>
    <x v="5"/>
    <x v="2"/>
  </r>
  <r>
    <x v="2726"/>
    <n v="33"/>
    <x v="1"/>
    <x v="22"/>
    <x v="3"/>
    <n v="92"/>
    <x v="49"/>
    <x v="0"/>
    <x v="24"/>
    <x v="0"/>
    <n v="3.3"/>
    <s v="No"/>
    <s v="Debit Card"/>
    <x v="1"/>
    <s v="No"/>
    <s v="No"/>
    <n v="11"/>
    <x v="3"/>
    <x v="4"/>
  </r>
  <r>
    <x v="2727"/>
    <n v="40"/>
    <x v="1"/>
    <x v="5"/>
    <x v="0"/>
    <n v="87"/>
    <x v="24"/>
    <x v="0"/>
    <x v="4"/>
    <x v="0"/>
    <n v="3.7"/>
    <s v="No"/>
    <s v="Debit Card"/>
    <x v="4"/>
    <s v="No"/>
    <s v="No"/>
    <n v="47"/>
    <x v="2"/>
    <x v="0"/>
  </r>
  <r>
    <x v="2728"/>
    <n v="26"/>
    <x v="1"/>
    <x v="11"/>
    <x v="0"/>
    <n v="28"/>
    <x v="20"/>
    <x v="2"/>
    <x v="6"/>
    <x v="0"/>
    <n v="4"/>
    <s v="No"/>
    <s v="Credit Card"/>
    <x v="0"/>
    <s v="No"/>
    <s v="No"/>
    <n v="17"/>
    <x v="5"/>
    <x v="1"/>
  </r>
  <r>
    <x v="2729"/>
    <n v="31"/>
    <x v="1"/>
    <x v="24"/>
    <x v="3"/>
    <n v="71"/>
    <x v="6"/>
    <x v="1"/>
    <x v="10"/>
    <x v="2"/>
    <n v="4.0999999999999996"/>
    <s v="No"/>
    <s v="Debit Card"/>
    <x v="1"/>
    <s v="No"/>
    <s v="No"/>
    <n v="32"/>
    <x v="2"/>
    <x v="5"/>
  </r>
  <r>
    <x v="2730"/>
    <n v="23"/>
    <x v="1"/>
    <x v="24"/>
    <x v="3"/>
    <n v="32"/>
    <x v="48"/>
    <x v="2"/>
    <x v="11"/>
    <x v="0"/>
    <n v="4.0999999999999996"/>
    <s v="No"/>
    <s v="Bank Transfer"/>
    <x v="5"/>
    <s v="No"/>
    <s v="No"/>
    <n v="37"/>
    <x v="4"/>
    <x v="2"/>
  </r>
  <r>
    <x v="2731"/>
    <n v="52"/>
    <x v="1"/>
    <x v="8"/>
    <x v="3"/>
    <n v="33"/>
    <x v="48"/>
    <x v="2"/>
    <x v="16"/>
    <x v="2"/>
    <n v="2.5"/>
    <s v="No"/>
    <s v="PayPal"/>
    <x v="4"/>
    <s v="No"/>
    <s v="No"/>
    <n v="44"/>
    <x v="4"/>
    <x v="3"/>
  </r>
  <r>
    <x v="2732"/>
    <n v="21"/>
    <x v="1"/>
    <x v="20"/>
    <x v="0"/>
    <n v="75"/>
    <x v="12"/>
    <x v="0"/>
    <x v="20"/>
    <x v="0"/>
    <n v="4.2"/>
    <s v="No"/>
    <s v="Credit Card"/>
    <x v="5"/>
    <s v="No"/>
    <s v="No"/>
    <n v="27"/>
    <x v="5"/>
    <x v="6"/>
  </r>
  <r>
    <x v="2733"/>
    <n v="31"/>
    <x v="1"/>
    <x v="21"/>
    <x v="3"/>
    <n v="83"/>
    <x v="17"/>
    <x v="2"/>
    <x v="23"/>
    <x v="2"/>
    <n v="4.7"/>
    <s v="No"/>
    <s v="Cash"/>
    <x v="0"/>
    <s v="No"/>
    <s v="No"/>
    <n v="46"/>
    <x v="3"/>
    <x v="2"/>
  </r>
  <r>
    <x v="2734"/>
    <n v="63"/>
    <x v="1"/>
    <x v="2"/>
    <x v="0"/>
    <n v="93"/>
    <x v="14"/>
    <x v="3"/>
    <x v="22"/>
    <x v="2"/>
    <n v="2.7"/>
    <s v="No"/>
    <s v="Venmo"/>
    <x v="4"/>
    <s v="No"/>
    <s v="No"/>
    <n v="13"/>
    <x v="1"/>
    <x v="4"/>
  </r>
  <r>
    <x v="2735"/>
    <n v="46"/>
    <x v="1"/>
    <x v="11"/>
    <x v="0"/>
    <n v="29"/>
    <x v="18"/>
    <x v="2"/>
    <x v="22"/>
    <x v="1"/>
    <n v="3"/>
    <s v="No"/>
    <s v="Bank Transfer"/>
    <x v="0"/>
    <s v="No"/>
    <s v="No"/>
    <n v="2"/>
    <x v="3"/>
    <x v="4"/>
  </r>
  <r>
    <x v="2736"/>
    <n v="44"/>
    <x v="1"/>
    <x v="15"/>
    <x v="0"/>
    <n v="25"/>
    <x v="6"/>
    <x v="2"/>
    <x v="6"/>
    <x v="1"/>
    <n v="4.8"/>
    <s v="No"/>
    <s v="PayPal"/>
    <x v="5"/>
    <s v="No"/>
    <s v="No"/>
    <n v="45"/>
    <x v="2"/>
    <x v="2"/>
  </r>
  <r>
    <x v="2737"/>
    <n v="57"/>
    <x v="1"/>
    <x v="16"/>
    <x v="3"/>
    <n v="76"/>
    <x v="17"/>
    <x v="1"/>
    <x v="21"/>
    <x v="1"/>
    <n v="4.4000000000000004"/>
    <s v="No"/>
    <s v="Venmo"/>
    <x v="1"/>
    <s v="No"/>
    <s v="No"/>
    <n v="35"/>
    <x v="1"/>
    <x v="6"/>
  </r>
  <r>
    <x v="2738"/>
    <n v="50"/>
    <x v="1"/>
    <x v="4"/>
    <x v="1"/>
    <n v="81"/>
    <x v="31"/>
    <x v="2"/>
    <x v="4"/>
    <x v="2"/>
    <n v="4.3"/>
    <s v="No"/>
    <s v="Bank Transfer"/>
    <x v="4"/>
    <s v="No"/>
    <s v="No"/>
    <n v="39"/>
    <x v="0"/>
    <x v="6"/>
  </r>
  <r>
    <x v="2739"/>
    <n v="33"/>
    <x v="1"/>
    <x v="5"/>
    <x v="0"/>
    <n v="80"/>
    <x v="29"/>
    <x v="3"/>
    <x v="24"/>
    <x v="0"/>
    <n v="2.5"/>
    <s v="No"/>
    <s v="Venmo"/>
    <x v="5"/>
    <s v="No"/>
    <s v="No"/>
    <n v="39"/>
    <x v="2"/>
    <x v="6"/>
  </r>
  <r>
    <x v="2740"/>
    <n v="19"/>
    <x v="1"/>
    <x v="12"/>
    <x v="3"/>
    <n v="70"/>
    <x v="38"/>
    <x v="2"/>
    <x v="12"/>
    <x v="2"/>
    <n v="4.9000000000000004"/>
    <s v="No"/>
    <s v="Credit Card"/>
    <x v="1"/>
    <s v="No"/>
    <s v="No"/>
    <n v="34"/>
    <x v="4"/>
    <x v="0"/>
  </r>
  <r>
    <x v="2741"/>
    <n v="68"/>
    <x v="1"/>
    <x v="10"/>
    <x v="0"/>
    <n v="81"/>
    <x v="1"/>
    <x v="0"/>
    <x v="22"/>
    <x v="3"/>
    <n v="4.9000000000000004"/>
    <s v="No"/>
    <s v="PayPal"/>
    <x v="4"/>
    <s v="No"/>
    <s v="No"/>
    <n v="41"/>
    <x v="0"/>
    <x v="5"/>
  </r>
  <r>
    <x v="2742"/>
    <n v="27"/>
    <x v="1"/>
    <x v="9"/>
    <x v="1"/>
    <n v="86"/>
    <x v="21"/>
    <x v="2"/>
    <x v="13"/>
    <x v="1"/>
    <n v="3.9"/>
    <s v="No"/>
    <s v="PayPal"/>
    <x v="1"/>
    <s v="No"/>
    <s v="No"/>
    <n v="47"/>
    <x v="5"/>
    <x v="2"/>
  </r>
  <r>
    <x v="2743"/>
    <n v="61"/>
    <x v="1"/>
    <x v="22"/>
    <x v="3"/>
    <n v="94"/>
    <x v="32"/>
    <x v="1"/>
    <x v="19"/>
    <x v="3"/>
    <n v="4.0999999999999996"/>
    <s v="No"/>
    <s v="Debit Card"/>
    <x v="4"/>
    <s v="No"/>
    <s v="No"/>
    <n v="17"/>
    <x v="0"/>
    <x v="3"/>
  </r>
  <r>
    <x v="2744"/>
    <n v="38"/>
    <x v="1"/>
    <x v="5"/>
    <x v="0"/>
    <n v="66"/>
    <x v="5"/>
    <x v="2"/>
    <x v="5"/>
    <x v="0"/>
    <n v="3.3"/>
    <s v="No"/>
    <s v="Cash"/>
    <x v="5"/>
    <s v="No"/>
    <s v="No"/>
    <n v="40"/>
    <x v="2"/>
    <x v="5"/>
  </r>
  <r>
    <x v="2745"/>
    <n v="28"/>
    <x v="1"/>
    <x v="23"/>
    <x v="1"/>
    <n v="98"/>
    <x v="49"/>
    <x v="2"/>
    <x v="23"/>
    <x v="2"/>
    <n v="4.0999999999999996"/>
    <s v="No"/>
    <s v="Bank Transfer"/>
    <x v="3"/>
    <s v="No"/>
    <s v="No"/>
    <n v="44"/>
    <x v="3"/>
    <x v="4"/>
  </r>
  <r>
    <x v="2746"/>
    <n v="39"/>
    <x v="1"/>
    <x v="15"/>
    <x v="0"/>
    <n v="25"/>
    <x v="31"/>
    <x v="2"/>
    <x v="20"/>
    <x v="3"/>
    <n v="3.7"/>
    <s v="No"/>
    <s v="Bank Transfer"/>
    <x v="3"/>
    <s v="No"/>
    <s v="No"/>
    <n v="21"/>
    <x v="3"/>
    <x v="6"/>
  </r>
  <r>
    <x v="2747"/>
    <n v="18"/>
    <x v="1"/>
    <x v="2"/>
    <x v="0"/>
    <n v="62"/>
    <x v="8"/>
    <x v="2"/>
    <x v="11"/>
    <x v="0"/>
    <n v="3.1"/>
    <s v="No"/>
    <s v="Debit Card"/>
    <x v="1"/>
    <s v="No"/>
    <s v="No"/>
    <n v="21"/>
    <x v="2"/>
    <x v="6"/>
  </r>
  <r>
    <x v="2748"/>
    <n v="24"/>
    <x v="1"/>
    <x v="14"/>
    <x v="2"/>
    <n v="98"/>
    <x v="41"/>
    <x v="0"/>
    <x v="2"/>
    <x v="1"/>
    <n v="3"/>
    <s v="No"/>
    <s v="Cash"/>
    <x v="1"/>
    <s v="No"/>
    <s v="No"/>
    <n v="16"/>
    <x v="0"/>
    <x v="2"/>
  </r>
  <r>
    <x v="2749"/>
    <n v="64"/>
    <x v="1"/>
    <x v="14"/>
    <x v="2"/>
    <n v="53"/>
    <x v="34"/>
    <x v="2"/>
    <x v="17"/>
    <x v="1"/>
    <n v="3.4"/>
    <s v="No"/>
    <s v="Venmo"/>
    <x v="3"/>
    <s v="No"/>
    <s v="No"/>
    <n v="15"/>
    <x v="4"/>
    <x v="2"/>
  </r>
  <r>
    <x v="2750"/>
    <n v="51"/>
    <x v="1"/>
    <x v="3"/>
    <x v="1"/>
    <n v="66"/>
    <x v="29"/>
    <x v="0"/>
    <x v="6"/>
    <x v="1"/>
    <n v="2.7"/>
    <s v="No"/>
    <s v="Cash"/>
    <x v="4"/>
    <s v="No"/>
    <s v="No"/>
    <n v="26"/>
    <x v="3"/>
    <x v="6"/>
  </r>
  <r>
    <x v="2751"/>
    <n v="27"/>
    <x v="1"/>
    <x v="10"/>
    <x v="0"/>
    <n v="52"/>
    <x v="46"/>
    <x v="1"/>
    <x v="21"/>
    <x v="3"/>
    <n v="3.1"/>
    <s v="No"/>
    <s v="Venmo"/>
    <x v="1"/>
    <s v="No"/>
    <s v="No"/>
    <n v="50"/>
    <x v="0"/>
    <x v="5"/>
  </r>
  <r>
    <x v="2752"/>
    <n v="48"/>
    <x v="1"/>
    <x v="1"/>
    <x v="0"/>
    <n v="64"/>
    <x v="24"/>
    <x v="1"/>
    <x v="15"/>
    <x v="0"/>
    <n v="4"/>
    <s v="No"/>
    <s v="Cash"/>
    <x v="1"/>
    <s v="No"/>
    <s v="No"/>
    <n v="30"/>
    <x v="0"/>
    <x v="4"/>
  </r>
  <r>
    <x v="2753"/>
    <n v="69"/>
    <x v="1"/>
    <x v="24"/>
    <x v="3"/>
    <n v="59"/>
    <x v="3"/>
    <x v="2"/>
    <x v="19"/>
    <x v="1"/>
    <n v="3.6"/>
    <s v="No"/>
    <s v="Bank Transfer"/>
    <x v="2"/>
    <s v="No"/>
    <s v="No"/>
    <n v="48"/>
    <x v="3"/>
    <x v="3"/>
  </r>
  <r>
    <x v="2754"/>
    <n v="59"/>
    <x v="1"/>
    <x v="12"/>
    <x v="3"/>
    <n v="61"/>
    <x v="32"/>
    <x v="0"/>
    <x v="9"/>
    <x v="2"/>
    <n v="3.6"/>
    <s v="No"/>
    <s v="PayPal"/>
    <x v="1"/>
    <s v="No"/>
    <s v="No"/>
    <n v="21"/>
    <x v="0"/>
    <x v="4"/>
  </r>
  <r>
    <x v="2755"/>
    <n v="59"/>
    <x v="1"/>
    <x v="22"/>
    <x v="3"/>
    <n v="97"/>
    <x v="22"/>
    <x v="2"/>
    <x v="21"/>
    <x v="0"/>
    <n v="3.3"/>
    <s v="No"/>
    <s v="Venmo"/>
    <x v="5"/>
    <s v="No"/>
    <s v="No"/>
    <n v="18"/>
    <x v="2"/>
    <x v="2"/>
  </r>
  <r>
    <x v="2756"/>
    <n v="42"/>
    <x v="1"/>
    <x v="19"/>
    <x v="3"/>
    <n v="23"/>
    <x v="46"/>
    <x v="0"/>
    <x v="10"/>
    <x v="0"/>
    <n v="4.0999999999999996"/>
    <s v="No"/>
    <s v="Bank Transfer"/>
    <x v="1"/>
    <s v="No"/>
    <s v="No"/>
    <n v="41"/>
    <x v="3"/>
    <x v="5"/>
  </r>
  <r>
    <x v="2757"/>
    <n v="39"/>
    <x v="1"/>
    <x v="19"/>
    <x v="3"/>
    <n v="98"/>
    <x v="12"/>
    <x v="3"/>
    <x v="18"/>
    <x v="3"/>
    <n v="4.3"/>
    <s v="No"/>
    <s v="Cash"/>
    <x v="2"/>
    <s v="No"/>
    <s v="No"/>
    <n v="11"/>
    <x v="0"/>
    <x v="5"/>
  </r>
  <r>
    <x v="2758"/>
    <n v="32"/>
    <x v="1"/>
    <x v="0"/>
    <x v="0"/>
    <n v="98"/>
    <x v="26"/>
    <x v="2"/>
    <x v="7"/>
    <x v="2"/>
    <n v="3.2"/>
    <s v="No"/>
    <s v="Debit Card"/>
    <x v="3"/>
    <s v="No"/>
    <s v="No"/>
    <n v="8"/>
    <x v="4"/>
    <x v="4"/>
  </r>
  <r>
    <x v="2759"/>
    <n v="68"/>
    <x v="1"/>
    <x v="9"/>
    <x v="1"/>
    <n v="59"/>
    <x v="47"/>
    <x v="2"/>
    <x v="2"/>
    <x v="2"/>
    <n v="3.9"/>
    <s v="No"/>
    <s v="Credit Card"/>
    <x v="1"/>
    <s v="No"/>
    <s v="No"/>
    <n v="42"/>
    <x v="1"/>
    <x v="6"/>
  </r>
  <r>
    <x v="2760"/>
    <n v="41"/>
    <x v="1"/>
    <x v="11"/>
    <x v="0"/>
    <n v="82"/>
    <x v="29"/>
    <x v="1"/>
    <x v="10"/>
    <x v="3"/>
    <n v="5"/>
    <s v="No"/>
    <s v="Bank Transfer"/>
    <x v="2"/>
    <s v="No"/>
    <s v="No"/>
    <n v="41"/>
    <x v="2"/>
    <x v="4"/>
  </r>
  <r>
    <x v="2761"/>
    <n v="31"/>
    <x v="1"/>
    <x v="4"/>
    <x v="1"/>
    <n v="82"/>
    <x v="49"/>
    <x v="2"/>
    <x v="7"/>
    <x v="3"/>
    <n v="3.4"/>
    <s v="No"/>
    <s v="Venmo"/>
    <x v="2"/>
    <s v="No"/>
    <s v="No"/>
    <n v="3"/>
    <x v="2"/>
    <x v="6"/>
  </r>
  <r>
    <x v="2762"/>
    <n v="58"/>
    <x v="1"/>
    <x v="17"/>
    <x v="0"/>
    <n v="41"/>
    <x v="42"/>
    <x v="2"/>
    <x v="4"/>
    <x v="3"/>
    <n v="3.8"/>
    <s v="No"/>
    <s v="Bank Transfer"/>
    <x v="5"/>
    <s v="No"/>
    <s v="No"/>
    <n v="10"/>
    <x v="5"/>
    <x v="6"/>
  </r>
  <r>
    <x v="2763"/>
    <n v="28"/>
    <x v="1"/>
    <x v="8"/>
    <x v="3"/>
    <n v="52"/>
    <x v="8"/>
    <x v="2"/>
    <x v="14"/>
    <x v="3"/>
    <n v="2.9"/>
    <s v="No"/>
    <s v="Venmo"/>
    <x v="4"/>
    <s v="No"/>
    <s v="No"/>
    <n v="35"/>
    <x v="0"/>
    <x v="3"/>
  </r>
  <r>
    <x v="2764"/>
    <n v="63"/>
    <x v="1"/>
    <x v="1"/>
    <x v="0"/>
    <n v="41"/>
    <x v="28"/>
    <x v="3"/>
    <x v="3"/>
    <x v="1"/>
    <n v="2.6"/>
    <s v="No"/>
    <s v="Credit Card"/>
    <x v="2"/>
    <s v="No"/>
    <s v="No"/>
    <n v="2"/>
    <x v="5"/>
    <x v="1"/>
  </r>
  <r>
    <x v="2765"/>
    <n v="64"/>
    <x v="1"/>
    <x v="24"/>
    <x v="3"/>
    <n v="70"/>
    <x v="24"/>
    <x v="2"/>
    <x v="7"/>
    <x v="2"/>
    <n v="4.3"/>
    <s v="No"/>
    <s v="Cash"/>
    <x v="4"/>
    <s v="No"/>
    <s v="No"/>
    <n v="24"/>
    <x v="2"/>
    <x v="3"/>
  </r>
  <r>
    <x v="2766"/>
    <n v="66"/>
    <x v="1"/>
    <x v="10"/>
    <x v="0"/>
    <n v="91"/>
    <x v="30"/>
    <x v="2"/>
    <x v="17"/>
    <x v="0"/>
    <n v="2.8"/>
    <s v="No"/>
    <s v="Venmo"/>
    <x v="3"/>
    <s v="No"/>
    <s v="No"/>
    <n v="47"/>
    <x v="2"/>
    <x v="5"/>
  </r>
  <r>
    <x v="2767"/>
    <n v="31"/>
    <x v="1"/>
    <x v="10"/>
    <x v="0"/>
    <n v="95"/>
    <x v="44"/>
    <x v="2"/>
    <x v="14"/>
    <x v="1"/>
    <n v="4.5"/>
    <s v="No"/>
    <s v="Credit Card"/>
    <x v="1"/>
    <s v="No"/>
    <s v="No"/>
    <n v="31"/>
    <x v="1"/>
    <x v="5"/>
  </r>
  <r>
    <x v="2768"/>
    <n v="55"/>
    <x v="1"/>
    <x v="0"/>
    <x v="0"/>
    <n v="25"/>
    <x v="23"/>
    <x v="2"/>
    <x v="19"/>
    <x v="1"/>
    <n v="3.8"/>
    <s v="No"/>
    <s v="Venmo"/>
    <x v="4"/>
    <s v="No"/>
    <s v="No"/>
    <n v="28"/>
    <x v="3"/>
    <x v="4"/>
  </r>
  <r>
    <x v="2769"/>
    <n v="32"/>
    <x v="1"/>
    <x v="5"/>
    <x v="0"/>
    <n v="89"/>
    <x v="19"/>
    <x v="0"/>
    <x v="12"/>
    <x v="3"/>
    <n v="3"/>
    <s v="No"/>
    <s v="PayPal"/>
    <x v="3"/>
    <s v="No"/>
    <s v="No"/>
    <n v="13"/>
    <x v="1"/>
    <x v="1"/>
  </r>
  <r>
    <x v="2770"/>
    <n v="50"/>
    <x v="1"/>
    <x v="23"/>
    <x v="1"/>
    <n v="44"/>
    <x v="43"/>
    <x v="1"/>
    <x v="24"/>
    <x v="3"/>
    <n v="3.3"/>
    <s v="No"/>
    <s v="PayPal"/>
    <x v="0"/>
    <s v="No"/>
    <s v="No"/>
    <n v="22"/>
    <x v="4"/>
    <x v="3"/>
  </r>
  <r>
    <x v="2771"/>
    <n v="58"/>
    <x v="1"/>
    <x v="14"/>
    <x v="2"/>
    <n v="52"/>
    <x v="33"/>
    <x v="1"/>
    <x v="19"/>
    <x v="2"/>
    <n v="3.1"/>
    <s v="No"/>
    <s v="Cash"/>
    <x v="4"/>
    <s v="No"/>
    <s v="No"/>
    <n v="12"/>
    <x v="4"/>
    <x v="0"/>
  </r>
  <r>
    <x v="2772"/>
    <n v="18"/>
    <x v="1"/>
    <x v="21"/>
    <x v="3"/>
    <n v="94"/>
    <x v="38"/>
    <x v="0"/>
    <x v="24"/>
    <x v="1"/>
    <n v="3.5"/>
    <s v="No"/>
    <s v="Credit Card"/>
    <x v="5"/>
    <s v="No"/>
    <s v="No"/>
    <n v="10"/>
    <x v="4"/>
    <x v="6"/>
  </r>
  <r>
    <x v="2773"/>
    <n v="39"/>
    <x v="1"/>
    <x v="13"/>
    <x v="0"/>
    <n v="98"/>
    <x v="28"/>
    <x v="1"/>
    <x v="1"/>
    <x v="1"/>
    <n v="4.5999999999999996"/>
    <s v="No"/>
    <s v="Credit Card"/>
    <x v="0"/>
    <s v="No"/>
    <s v="No"/>
    <n v="45"/>
    <x v="4"/>
    <x v="3"/>
  </r>
  <r>
    <x v="2774"/>
    <n v="56"/>
    <x v="1"/>
    <x v="23"/>
    <x v="1"/>
    <n v="40"/>
    <x v="19"/>
    <x v="0"/>
    <x v="22"/>
    <x v="3"/>
    <n v="4.0999999999999996"/>
    <s v="No"/>
    <s v="Bank Transfer"/>
    <x v="3"/>
    <s v="No"/>
    <s v="No"/>
    <n v="42"/>
    <x v="2"/>
    <x v="3"/>
  </r>
  <r>
    <x v="2775"/>
    <n v="37"/>
    <x v="1"/>
    <x v="20"/>
    <x v="0"/>
    <n v="25"/>
    <x v="6"/>
    <x v="0"/>
    <x v="16"/>
    <x v="3"/>
    <n v="3.6"/>
    <s v="No"/>
    <s v="Venmo"/>
    <x v="1"/>
    <s v="No"/>
    <s v="No"/>
    <n v="16"/>
    <x v="5"/>
    <x v="1"/>
  </r>
  <r>
    <x v="2776"/>
    <n v="46"/>
    <x v="1"/>
    <x v="18"/>
    <x v="3"/>
    <n v="62"/>
    <x v="5"/>
    <x v="0"/>
    <x v="14"/>
    <x v="3"/>
    <n v="2.9"/>
    <s v="No"/>
    <s v="Debit Card"/>
    <x v="1"/>
    <s v="No"/>
    <s v="No"/>
    <n v="6"/>
    <x v="4"/>
    <x v="2"/>
  </r>
  <r>
    <x v="2777"/>
    <n v="52"/>
    <x v="1"/>
    <x v="0"/>
    <x v="0"/>
    <n v="24"/>
    <x v="37"/>
    <x v="2"/>
    <x v="23"/>
    <x v="3"/>
    <n v="4.8"/>
    <s v="No"/>
    <s v="Debit Card"/>
    <x v="3"/>
    <s v="No"/>
    <s v="No"/>
    <n v="28"/>
    <x v="2"/>
    <x v="6"/>
  </r>
  <r>
    <x v="2778"/>
    <n v="70"/>
    <x v="1"/>
    <x v="22"/>
    <x v="3"/>
    <n v="57"/>
    <x v="38"/>
    <x v="0"/>
    <x v="22"/>
    <x v="1"/>
    <n v="3.2"/>
    <s v="No"/>
    <s v="Cash"/>
    <x v="3"/>
    <s v="No"/>
    <s v="No"/>
    <n v="24"/>
    <x v="2"/>
    <x v="4"/>
  </r>
  <r>
    <x v="2779"/>
    <n v="61"/>
    <x v="1"/>
    <x v="12"/>
    <x v="3"/>
    <n v="66"/>
    <x v="6"/>
    <x v="0"/>
    <x v="24"/>
    <x v="0"/>
    <n v="4.3"/>
    <s v="No"/>
    <s v="Bank Transfer"/>
    <x v="0"/>
    <s v="No"/>
    <s v="No"/>
    <n v="14"/>
    <x v="2"/>
    <x v="0"/>
  </r>
  <r>
    <x v="2780"/>
    <n v="33"/>
    <x v="1"/>
    <x v="23"/>
    <x v="1"/>
    <n v="70"/>
    <x v="31"/>
    <x v="2"/>
    <x v="4"/>
    <x v="0"/>
    <n v="4.0999999999999996"/>
    <s v="No"/>
    <s v="Bank Transfer"/>
    <x v="2"/>
    <s v="No"/>
    <s v="No"/>
    <n v="29"/>
    <x v="3"/>
    <x v="0"/>
  </r>
  <r>
    <x v="2781"/>
    <n v="65"/>
    <x v="1"/>
    <x v="3"/>
    <x v="1"/>
    <n v="39"/>
    <x v="16"/>
    <x v="2"/>
    <x v="24"/>
    <x v="1"/>
    <n v="4.5999999999999996"/>
    <s v="No"/>
    <s v="Venmo"/>
    <x v="3"/>
    <s v="No"/>
    <s v="No"/>
    <n v="33"/>
    <x v="3"/>
    <x v="1"/>
  </r>
  <r>
    <x v="2782"/>
    <n v="41"/>
    <x v="1"/>
    <x v="24"/>
    <x v="3"/>
    <n v="34"/>
    <x v="37"/>
    <x v="1"/>
    <x v="17"/>
    <x v="1"/>
    <n v="3.8"/>
    <s v="No"/>
    <s v="PayPal"/>
    <x v="1"/>
    <s v="No"/>
    <s v="No"/>
    <n v="30"/>
    <x v="3"/>
    <x v="2"/>
  </r>
  <r>
    <x v="2783"/>
    <n v="19"/>
    <x v="1"/>
    <x v="11"/>
    <x v="0"/>
    <n v="38"/>
    <x v="41"/>
    <x v="2"/>
    <x v="5"/>
    <x v="1"/>
    <n v="4.5"/>
    <s v="No"/>
    <s v="Credit Card"/>
    <x v="2"/>
    <s v="No"/>
    <s v="No"/>
    <n v="26"/>
    <x v="2"/>
    <x v="3"/>
  </r>
  <r>
    <x v="2784"/>
    <n v="33"/>
    <x v="1"/>
    <x v="11"/>
    <x v="0"/>
    <n v="70"/>
    <x v="37"/>
    <x v="2"/>
    <x v="13"/>
    <x v="0"/>
    <n v="3.1"/>
    <s v="No"/>
    <s v="Bank Transfer"/>
    <x v="0"/>
    <s v="No"/>
    <s v="No"/>
    <n v="12"/>
    <x v="3"/>
    <x v="6"/>
  </r>
  <r>
    <x v="2785"/>
    <n v="53"/>
    <x v="1"/>
    <x v="0"/>
    <x v="0"/>
    <n v="80"/>
    <x v="7"/>
    <x v="1"/>
    <x v="14"/>
    <x v="2"/>
    <n v="2.9"/>
    <s v="No"/>
    <s v="Credit Card"/>
    <x v="2"/>
    <s v="No"/>
    <s v="No"/>
    <n v="13"/>
    <x v="4"/>
    <x v="5"/>
  </r>
  <r>
    <x v="2786"/>
    <n v="54"/>
    <x v="1"/>
    <x v="8"/>
    <x v="3"/>
    <n v="51"/>
    <x v="24"/>
    <x v="2"/>
    <x v="10"/>
    <x v="1"/>
    <n v="3.8"/>
    <s v="No"/>
    <s v="PayPal"/>
    <x v="2"/>
    <s v="No"/>
    <s v="No"/>
    <n v="41"/>
    <x v="5"/>
    <x v="6"/>
  </r>
  <r>
    <x v="2787"/>
    <n v="36"/>
    <x v="1"/>
    <x v="23"/>
    <x v="1"/>
    <n v="79"/>
    <x v="8"/>
    <x v="3"/>
    <x v="6"/>
    <x v="1"/>
    <n v="4.0999999999999996"/>
    <s v="No"/>
    <s v="Cash"/>
    <x v="2"/>
    <s v="No"/>
    <s v="No"/>
    <n v="4"/>
    <x v="0"/>
    <x v="0"/>
  </r>
  <r>
    <x v="2788"/>
    <n v="56"/>
    <x v="1"/>
    <x v="23"/>
    <x v="1"/>
    <n v="92"/>
    <x v="3"/>
    <x v="2"/>
    <x v="8"/>
    <x v="2"/>
    <n v="3.1"/>
    <s v="No"/>
    <s v="Cash"/>
    <x v="1"/>
    <s v="No"/>
    <s v="No"/>
    <n v="2"/>
    <x v="2"/>
    <x v="2"/>
  </r>
  <r>
    <x v="2789"/>
    <n v="28"/>
    <x v="1"/>
    <x v="1"/>
    <x v="0"/>
    <n v="85"/>
    <x v="17"/>
    <x v="0"/>
    <x v="20"/>
    <x v="3"/>
    <n v="5"/>
    <s v="No"/>
    <s v="Cash"/>
    <x v="0"/>
    <s v="No"/>
    <s v="No"/>
    <n v="28"/>
    <x v="2"/>
    <x v="4"/>
  </r>
  <r>
    <x v="2790"/>
    <n v="34"/>
    <x v="1"/>
    <x v="20"/>
    <x v="0"/>
    <n v="63"/>
    <x v="1"/>
    <x v="2"/>
    <x v="13"/>
    <x v="1"/>
    <n v="4.5"/>
    <s v="No"/>
    <s v="Cash"/>
    <x v="1"/>
    <s v="No"/>
    <s v="No"/>
    <n v="24"/>
    <x v="5"/>
    <x v="2"/>
  </r>
  <r>
    <x v="2791"/>
    <n v="43"/>
    <x v="1"/>
    <x v="24"/>
    <x v="3"/>
    <n v="60"/>
    <x v="44"/>
    <x v="2"/>
    <x v="22"/>
    <x v="3"/>
    <n v="2.8"/>
    <s v="No"/>
    <s v="Credit Card"/>
    <x v="0"/>
    <s v="No"/>
    <s v="No"/>
    <n v="14"/>
    <x v="0"/>
    <x v="0"/>
  </r>
  <r>
    <x v="2792"/>
    <n v="54"/>
    <x v="1"/>
    <x v="6"/>
    <x v="0"/>
    <n v="44"/>
    <x v="0"/>
    <x v="0"/>
    <x v="10"/>
    <x v="0"/>
    <n v="3.2"/>
    <s v="No"/>
    <s v="Debit Card"/>
    <x v="0"/>
    <s v="No"/>
    <s v="No"/>
    <n v="11"/>
    <x v="2"/>
    <x v="1"/>
  </r>
  <r>
    <x v="2793"/>
    <n v="37"/>
    <x v="1"/>
    <x v="23"/>
    <x v="1"/>
    <n v="57"/>
    <x v="2"/>
    <x v="2"/>
    <x v="5"/>
    <x v="1"/>
    <n v="3.1"/>
    <s v="No"/>
    <s v="Bank Transfer"/>
    <x v="3"/>
    <s v="No"/>
    <s v="No"/>
    <n v="27"/>
    <x v="5"/>
    <x v="4"/>
  </r>
  <r>
    <x v="2794"/>
    <n v="33"/>
    <x v="1"/>
    <x v="14"/>
    <x v="2"/>
    <n v="24"/>
    <x v="14"/>
    <x v="2"/>
    <x v="9"/>
    <x v="3"/>
    <n v="3.3"/>
    <s v="No"/>
    <s v="PayPal"/>
    <x v="3"/>
    <s v="No"/>
    <s v="No"/>
    <n v="7"/>
    <x v="1"/>
    <x v="0"/>
  </r>
  <r>
    <x v="2795"/>
    <n v="33"/>
    <x v="1"/>
    <x v="18"/>
    <x v="3"/>
    <n v="35"/>
    <x v="43"/>
    <x v="2"/>
    <x v="23"/>
    <x v="0"/>
    <n v="3.4"/>
    <s v="No"/>
    <s v="Bank Transfer"/>
    <x v="5"/>
    <s v="No"/>
    <s v="No"/>
    <n v="49"/>
    <x v="3"/>
    <x v="2"/>
  </r>
  <r>
    <x v="2796"/>
    <n v="55"/>
    <x v="1"/>
    <x v="14"/>
    <x v="2"/>
    <n v="73"/>
    <x v="19"/>
    <x v="2"/>
    <x v="16"/>
    <x v="0"/>
    <n v="3.8"/>
    <s v="No"/>
    <s v="Cash"/>
    <x v="5"/>
    <s v="No"/>
    <s v="No"/>
    <n v="21"/>
    <x v="1"/>
    <x v="2"/>
  </r>
  <r>
    <x v="2797"/>
    <n v="63"/>
    <x v="1"/>
    <x v="16"/>
    <x v="3"/>
    <n v="42"/>
    <x v="19"/>
    <x v="2"/>
    <x v="14"/>
    <x v="0"/>
    <n v="3.5"/>
    <s v="No"/>
    <s v="PayPal"/>
    <x v="0"/>
    <s v="No"/>
    <s v="No"/>
    <n v="10"/>
    <x v="0"/>
    <x v="6"/>
  </r>
  <r>
    <x v="2798"/>
    <n v="52"/>
    <x v="1"/>
    <x v="15"/>
    <x v="0"/>
    <n v="20"/>
    <x v="3"/>
    <x v="3"/>
    <x v="16"/>
    <x v="0"/>
    <n v="4.8"/>
    <s v="No"/>
    <s v="Credit Card"/>
    <x v="5"/>
    <s v="No"/>
    <s v="No"/>
    <n v="37"/>
    <x v="3"/>
    <x v="1"/>
  </r>
  <r>
    <x v="2799"/>
    <n v="23"/>
    <x v="1"/>
    <x v="17"/>
    <x v="0"/>
    <n v="89"/>
    <x v="1"/>
    <x v="0"/>
    <x v="6"/>
    <x v="1"/>
    <n v="3.9"/>
    <s v="No"/>
    <s v="Credit Card"/>
    <x v="1"/>
    <s v="No"/>
    <s v="No"/>
    <n v="9"/>
    <x v="4"/>
    <x v="6"/>
  </r>
  <r>
    <x v="2800"/>
    <n v="70"/>
    <x v="1"/>
    <x v="5"/>
    <x v="0"/>
    <n v="76"/>
    <x v="10"/>
    <x v="0"/>
    <x v="10"/>
    <x v="3"/>
    <n v="3.4"/>
    <s v="No"/>
    <s v="PayPal"/>
    <x v="1"/>
    <s v="No"/>
    <s v="No"/>
    <n v="14"/>
    <x v="1"/>
    <x v="4"/>
  </r>
  <r>
    <x v="2801"/>
    <n v="64"/>
    <x v="1"/>
    <x v="5"/>
    <x v="0"/>
    <n v="56"/>
    <x v="35"/>
    <x v="2"/>
    <x v="21"/>
    <x v="0"/>
    <n v="2.6"/>
    <s v="No"/>
    <s v="Cash"/>
    <x v="0"/>
    <s v="No"/>
    <s v="No"/>
    <n v="30"/>
    <x v="3"/>
    <x v="2"/>
  </r>
  <r>
    <x v="2802"/>
    <n v="22"/>
    <x v="1"/>
    <x v="7"/>
    <x v="2"/>
    <n v="100"/>
    <x v="11"/>
    <x v="0"/>
    <x v="16"/>
    <x v="3"/>
    <n v="3.1"/>
    <s v="No"/>
    <s v="Bank Transfer"/>
    <x v="5"/>
    <s v="No"/>
    <s v="No"/>
    <n v="42"/>
    <x v="2"/>
    <x v="0"/>
  </r>
  <r>
    <x v="2803"/>
    <n v="46"/>
    <x v="1"/>
    <x v="17"/>
    <x v="0"/>
    <n v="44"/>
    <x v="37"/>
    <x v="2"/>
    <x v="10"/>
    <x v="0"/>
    <n v="3.3"/>
    <s v="No"/>
    <s v="Credit Card"/>
    <x v="1"/>
    <s v="No"/>
    <s v="No"/>
    <n v="31"/>
    <x v="4"/>
    <x v="5"/>
  </r>
  <r>
    <x v="2804"/>
    <n v="65"/>
    <x v="1"/>
    <x v="15"/>
    <x v="0"/>
    <n v="76"/>
    <x v="36"/>
    <x v="2"/>
    <x v="17"/>
    <x v="1"/>
    <n v="2.8"/>
    <s v="No"/>
    <s v="Credit Card"/>
    <x v="3"/>
    <s v="No"/>
    <s v="No"/>
    <n v="48"/>
    <x v="4"/>
    <x v="6"/>
  </r>
  <r>
    <x v="2805"/>
    <n v="18"/>
    <x v="1"/>
    <x v="12"/>
    <x v="3"/>
    <n v="97"/>
    <x v="22"/>
    <x v="1"/>
    <x v="13"/>
    <x v="3"/>
    <n v="4.3"/>
    <s v="No"/>
    <s v="Cash"/>
    <x v="3"/>
    <s v="No"/>
    <s v="No"/>
    <n v="48"/>
    <x v="1"/>
    <x v="3"/>
  </r>
  <r>
    <x v="2806"/>
    <n v="45"/>
    <x v="1"/>
    <x v="0"/>
    <x v="0"/>
    <n v="39"/>
    <x v="36"/>
    <x v="0"/>
    <x v="7"/>
    <x v="1"/>
    <n v="2.7"/>
    <s v="No"/>
    <s v="PayPal"/>
    <x v="3"/>
    <s v="No"/>
    <s v="No"/>
    <n v="50"/>
    <x v="2"/>
    <x v="2"/>
  </r>
  <r>
    <x v="2807"/>
    <n v="56"/>
    <x v="1"/>
    <x v="15"/>
    <x v="0"/>
    <n v="100"/>
    <x v="33"/>
    <x v="2"/>
    <x v="4"/>
    <x v="1"/>
    <n v="4.4000000000000004"/>
    <s v="No"/>
    <s v="Debit Card"/>
    <x v="4"/>
    <s v="No"/>
    <s v="No"/>
    <n v="10"/>
    <x v="5"/>
    <x v="0"/>
  </r>
  <r>
    <x v="2808"/>
    <n v="49"/>
    <x v="1"/>
    <x v="11"/>
    <x v="0"/>
    <n v="62"/>
    <x v="30"/>
    <x v="2"/>
    <x v="19"/>
    <x v="1"/>
    <n v="3.9"/>
    <s v="No"/>
    <s v="Credit Card"/>
    <x v="1"/>
    <s v="No"/>
    <s v="No"/>
    <n v="45"/>
    <x v="3"/>
    <x v="6"/>
  </r>
  <r>
    <x v="2809"/>
    <n v="66"/>
    <x v="1"/>
    <x v="6"/>
    <x v="0"/>
    <n v="98"/>
    <x v="10"/>
    <x v="3"/>
    <x v="11"/>
    <x v="2"/>
    <n v="3"/>
    <s v="No"/>
    <s v="Debit Card"/>
    <x v="3"/>
    <s v="No"/>
    <s v="No"/>
    <n v="27"/>
    <x v="5"/>
    <x v="3"/>
  </r>
  <r>
    <x v="2810"/>
    <n v="27"/>
    <x v="1"/>
    <x v="2"/>
    <x v="0"/>
    <n v="31"/>
    <x v="28"/>
    <x v="2"/>
    <x v="7"/>
    <x v="2"/>
    <n v="4"/>
    <s v="No"/>
    <s v="Credit Card"/>
    <x v="3"/>
    <s v="No"/>
    <s v="No"/>
    <n v="10"/>
    <x v="5"/>
    <x v="0"/>
  </r>
  <r>
    <x v="2811"/>
    <n v="69"/>
    <x v="1"/>
    <x v="14"/>
    <x v="2"/>
    <n v="89"/>
    <x v="31"/>
    <x v="2"/>
    <x v="24"/>
    <x v="3"/>
    <n v="3.7"/>
    <s v="No"/>
    <s v="PayPal"/>
    <x v="5"/>
    <s v="No"/>
    <s v="No"/>
    <n v="19"/>
    <x v="2"/>
    <x v="3"/>
  </r>
  <r>
    <x v="2812"/>
    <n v="66"/>
    <x v="1"/>
    <x v="15"/>
    <x v="0"/>
    <n v="91"/>
    <x v="25"/>
    <x v="3"/>
    <x v="23"/>
    <x v="3"/>
    <n v="3.8"/>
    <s v="No"/>
    <s v="Debit Card"/>
    <x v="5"/>
    <s v="No"/>
    <s v="No"/>
    <n v="1"/>
    <x v="2"/>
    <x v="6"/>
  </r>
  <r>
    <x v="2813"/>
    <n v="45"/>
    <x v="1"/>
    <x v="5"/>
    <x v="0"/>
    <n v="50"/>
    <x v="34"/>
    <x v="1"/>
    <x v="1"/>
    <x v="2"/>
    <n v="3.3"/>
    <s v="No"/>
    <s v="Debit Card"/>
    <x v="4"/>
    <s v="No"/>
    <s v="No"/>
    <n v="39"/>
    <x v="5"/>
    <x v="3"/>
  </r>
  <r>
    <x v="2814"/>
    <n v="31"/>
    <x v="1"/>
    <x v="17"/>
    <x v="0"/>
    <n v="32"/>
    <x v="46"/>
    <x v="0"/>
    <x v="9"/>
    <x v="0"/>
    <n v="3.6"/>
    <s v="No"/>
    <s v="Venmo"/>
    <x v="3"/>
    <s v="No"/>
    <s v="No"/>
    <n v="14"/>
    <x v="4"/>
    <x v="5"/>
  </r>
  <r>
    <x v="2815"/>
    <n v="33"/>
    <x v="1"/>
    <x v="0"/>
    <x v="0"/>
    <n v="67"/>
    <x v="37"/>
    <x v="0"/>
    <x v="13"/>
    <x v="3"/>
    <n v="3.9"/>
    <s v="No"/>
    <s v="Cash"/>
    <x v="1"/>
    <s v="No"/>
    <s v="No"/>
    <n v="40"/>
    <x v="0"/>
    <x v="6"/>
  </r>
  <r>
    <x v="2816"/>
    <n v="43"/>
    <x v="1"/>
    <x v="11"/>
    <x v="0"/>
    <n v="28"/>
    <x v="33"/>
    <x v="2"/>
    <x v="13"/>
    <x v="1"/>
    <n v="3.5"/>
    <s v="No"/>
    <s v="Bank Transfer"/>
    <x v="1"/>
    <s v="No"/>
    <s v="No"/>
    <n v="45"/>
    <x v="0"/>
    <x v="1"/>
  </r>
  <r>
    <x v="2817"/>
    <n v="25"/>
    <x v="1"/>
    <x v="21"/>
    <x v="3"/>
    <n v="65"/>
    <x v="36"/>
    <x v="3"/>
    <x v="22"/>
    <x v="0"/>
    <n v="3.4"/>
    <s v="No"/>
    <s v="Credit Card"/>
    <x v="3"/>
    <s v="No"/>
    <s v="No"/>
    <n v="6"/>
    <x v="0"/>
    <x v="1"/>
  </r>
  <r>
    <x v="2818"/>
    <n v="46"/>
    <x v="1"/>
    <x v="6"/>
    <x v="0"/>
    <n v="73"/>
    <x v="18"/>
    <x v="2"/>
    <x v="2"/>
    <x v="3"/>
    <n v="4.7"/>
    <s v="No"/>
    <s v="Venmo"/>
    <x v="2"/>
    <s v="No"/>
    <s v="No"/>
    <n v="12"/>
    <x v="5"/>
    <x v="2"/>
  </r>
  <r>
    <x v="2819"/>
    <n v="67"/>
    <x v="1"/>
    <x v="5"/>
    <x v="0"/>
    <n v="27"/>
    <x v="42"/>
    <x v="0"/>
    <x v="12"/>
    <x v="1"/>
    <n v="3"/>
    <s v="No"/>
    <s v="Credit Card"/>
    <x v="1"/>
    <s v="No"/>
    <s v="No"/>
    <n v="19"/>
    <x v="1"/>
    <x v="5"/>
  </r>
  <r>
    <x v="2820"/>
    <n v="26"/>
    <x v="1"/>
    <x v="21"/>
    <x v="3"/>
    <n v="89"/>
    <x v="34"/>
    <x v="0"/>
    <x v="22"/>
    <x v="2"/>
    <n v="3.9"/>
    <s v="No"/>
    <s v="Venmo"/>
    <x v="1"/>
    <s v="No"/>
    <s v="No"/>
    <n v="5"/>
    <x v="1"/>
    <x v="4"/>
  </r>
  <r>
    <x v="2821"/>
    <n v="35"/>
    <x v="1"/>
    <x v="9"/>
    <x v="1"/>
    <n v="72"/>
    <x v="42"/>
    <x v="0"/>
    <x v="8"/>
    <x v="2"/>
    <n v="4.5"/>
    <s v="No"/>
    <s v="Credit Card"/>
    <x v="3"/>
    <s v="No"/>
    <s v="No"/>
    <n v="37"/>
    <x v="0"/>
    <x v="5"/>
  </r>
  <r>
    <x v="2822"/>
    <n v="61"/>
    <x v="1"/>
    <x v="11"/>
    <x v="0"/>
    <n v="37"/>
    <x v="32"/>
    <x v="1"/>
    <x v="18"/>
    <x v="3"/>
    <n v="4.0999999999999996"/>
    <s v="No"/>
    <s v="PayPal"/>
    <x v="3"/>
    <s v="No"/>
    <s v="No"/>
    <n v="33"/>
    <x v="3"/>
    <x v="3"/>
  </r>
  <r>
    <x v="2823"/>
    <n v="26"/>
    <x v="1"/>
    <x v="10"/>
    <x v="0"/>
    <n v="63"/>
    <x v="40"/>
    <x v="2"/>
    <x v="8"/>
    <x v="2"/>
    <n v="4.5"/>
    <s v="No"/>
    <s v="Venmo"/>
    <x v="3"/>
    <s v="No"/>
    <s v="No"/>
    <n v="47"/>
    <x v="5"/>
    <x v="4"/>
  </r>
  <r>
    <x v="2824"/>
    <n v="39"/>
    <x v="1"/>
    <x v="19"/>
    <x v="3"/>
    <n v="90"/>
    <x v="40"/>
    <x v="2"/>
    <x v="7"/>
    <x v="3"/>
    <n v="4"/>
    <s v="No"/>
    <s v="Debit Card"/>
    <x v="1"/>
    <s v="No"/>
    <s v="No"/>
    <n v="49"/>
    <x v="5"/>
    <x v="3"/>
  </r>
  <r>
    <x v="2825"/>
    <n v="69"/>
    <x v="1"/>
    <x v="8"/>
    <x v="3"/>
    <n v="62"/>
    <x v="17"/>
    <x v="2"/>
    <x v="22"/>
    <x v="0"/>
    <n v="4.3"/>
    <s v="No"/>
    <s v="Cash"/>
    <x v="4"/>
    <s v="No"/>
    <s v="No"/>
    <n v="28"/>
    <x v="4"/>
    <x v="2"/>
  </r>
  <r>
    <x v="2826"/>
    <n v="32"/>
    <x v="1"/>
    <x v="8"/>
    <x v="3"/>
    <n v="43"/>
    <x v="20"/>
    <x v="0"/>
    <x v="18"/>
    <x v="3"/>
    <n v="3.6"/>
    <s v="No"/>
    <s v="Debit Card"/>
    <x v="0"/>
    <s v="No"/>
    <s v="No"/>
    <n v="23"/>
    <x v="0"/>
    <x v="2"/>
  </r>
  <r>
    <x v="2827"/>
    <n v="20"/>
    <x v="1"/>
    <x v="0"/>
    <x v="0"/>
    <n v="96"/>
    <x v="48"/>
    <x v="2"/>
    <x v="23"/>
    <x v="3"/>
    <n v="3.1"/>
    <s v="No"/>
    <s v="Credit Card"/>
    <x v="2"/>
    <s v="No"/>
    <s v="No"/>
    <n v="11"/>
    <x v="4"/>
    <x v="4"/>
  </r>
  <r>
    <x v="2828"/>
    <n v="25"/>
    <x v="1"/>
    <x v="18"/>
    <x v="3"/>
    <n v="83"/>
    <x v="30"/>
    <x v="0"/>
    <x v="12"/>
    <x v="3"/>
    <n v="2.6"/>
    <s v="No"/>
    <s v="Credit Card"/>
    <x v="3"/>
    <s v="No"/>
    <s v="No"/>
    <n v="33"/>
    <x v="3"/>
    <x v="3"/>
  </r>
  <r>
    <x v="2829"/>
    <n v="56"/>
    <x v="1"/>
    <x v="16"/>
    <x v="3"/>
    <n v="67"/>
    <x v="28"/>
    <x v="3"/>
    <x v="11"/>
    <x v="3"/>
    <n v="3.4"/>
    <s v="No"/>
    <s v="PayPal"/>
    <x v="2"/>
    <s v="No"/>
    <s v="No"/>
    <n v="47"/>
    <x v="1"/>
    <x v="1"/>
  </r>
  <r>
    <x v="2830"/>
    <n v="63"/>
    <x v="1"/>
    <x v="11"/>
    <x v="0"/>
    <n v="90"/>
    <x v="4"/>
    <x v="0"/>
    <x v="17"/>
    <x v="1"/>
    <n v="2.9"/>
    <s v="No"/>
    <s v="Credit Card"/>
    <x v="5"/>
    <s v="No"/>
    <s v="No"/>
    <n v="13"/>
    <x v="0"/>
    <x v="6"/>
  </r>
  <r>
    <x v="2831"/>
    <n v="34"/>
    <x v="1"/>
    <x v="15"/>
    <x v="0"/>
    <n v="53"/>
    <x v="41"/>
    <x v="0"/>
    <x v="6"/>
    <x v="0"/>
    <n v="5"/>
    <s v="No"/>
    <s v="Cash"/>
    <x v="0"/>
    <s v="No"/>
    <s v="No"/>
    <n v="4"/>
    <x v="2"/>
    <x v="1"/>
  </r>
  <r>
    <x v="2832"/>
    <n v="29"/>
    <x v="1"/>
    <x v="18"/>
    <x v="3"/>
    <n v="37"/>
    <x v="33"/>
    <x v="2"/>
    <x v="23"/>
    <x v="2"/>
    <n v="4.5999999999999996"/>
    <s v="No"/>
    <s v="Cash"/>
    <x v="3"/>
    <s v="No"/>
    <s v="No"/>
    <n v="40"/>
    <x v="3"/>
    <x v="3"/>
  </r>
  <r>
    <x v="2833"/>
    <n v="43"/>
    <x v="1"/>
    <x v="2"/>
    <x v="0"/>
    <n v="56"/>
    <x v="10"/>
    <x v="2"/>
    <x v="11"/>
    <x v="3"/>
    <n v="3.3"/>
    <s v="No"/>
    <s v="PayPal"/>
    <x v="1"/>
    <s v="No"/>
    <s v="No"/>
    <n v="19"/>
    <x v="1"/>
    <x v="5"/>
  </r>
  <r>
    <x v="2834"/>
    <n v="39"/>
    <x v="1"/>
    <x v="14"/>
    <x v="2"/>
    <n v="43"/>
    <x v="21"/>
    <x v="2"/>
    <x v="21"/>
    <x v="3"/>
    <n v="2.9"/>
    <s v="No"/>
    <s v="Credit Card"/>
    <x v="4"/>
    <s v="No"/>
    <s v="No"/>
    <n v="17"/>
    <x v="2"/>
    <x v="1"/>
  </r>
  <r>
    <x v="2835"/>
    <n v="33"/>
    <x v="1"/>
    <x v="17"/>
    <x v="0"/>
    <n v="84"/>
    <x v="34"/>
    <x v="1"/>
    <x v="6"/>
    <x v="0"/>
    <n v="4.9000000000000004"/>
    <s v="No"/>
    <s v="Credit Card"/>
    <x v="1"/>
    <s v="No"/>
    <s v="No"/>
    <n v="7"/>
    <x v="0"/>
    <x v="2"/>
  </r>
  <r>
    <x v="2836"/>
    <n v="51"/>
    <x v="1"/>
    <x v="13"/>
    <x v="0"/>
    <n v="50"/>
    <x v="5"/>
    <x v="2"/>
    <x v="4"/>
    <x v="0"/>
    <n v="5"/>
    <s v="No"/>
    <s v="Venmo"/>
    <x v="4"/>
    <s v="No"/>
    <s v="No"/>
    <n v="21"/>
    <x v="1"/>
    <x v="4"/>
  </r>
  <r>
    <x v="2837"/>
    <n v="65"/>
    <x v="1"/>
    <x v="9"/>
    <x v="1"/>
    <n v="88"/>
    <x v="15"/>
    <x v="2"/>
    <x v="18"/>
    <x v="2"/>
    <n v="4.5"/>
    <s v="No"/>
    <s v="Venmo"/>
    <x v="0"/>
    <s v="No"/>
    <s v="No"/>
    <n v="44"/>
    <x v="3"/>
    <x v="1"/>
  </r>
  <r>
    <x v="2838"/>
    <n v="51"/>
    <x v="1"/>
    <x v="14"/>
    <x v="2"/>
    <n v="50"/>
    <x v="1"/>
    <x v="2"/>
    <x v="24"/>
    <x v="3"/>
    <n v="3.7"/>
    <s v="No"/>
    <s v="Venmo"/>
    <x v="1"/>
    <s v="No"/>
    <s v="No"/>
    <n v="2"/>
    <x v="4"/>
    <x v="1"/>
  </r>
  <r>
    <x v="2839"/>
    <n v="70"/>
    <x v="1"/>
    <x v="18"/>
    <x v="3"/>
    <n v="80"/>
    <x v="45"/>
    <x v="0"/>
    <x v="11"/>
    <x v="2"/>
    <n v="2.8"/>
    <s v="No"/>
    <s v="Cash"/>
    <x v="5"/>
    <s v="No"/>
    <s v="No"/>
    <n v="30"/>
    <x v="4"/>
    <x v="5"/>
  </r>
  <r>
    <x v="2840"/>
    <n v="40"/>
    <x v="1"/>
    <x v="17"/>
    <x v="0"/>
    <n v="47"/>
    <x v="8"/>
    <x v="0"/>
    <x v="6"/>
    <x v="1"/>
    <n v="3.5"/>
    <s v="No"/>
    <s v="Bank Transfer"/>
    <x v="5"/>
    <s v="No"/>
    <s v="No"/>
    <n v="41"/>
    <x v="1"/>
    <x v="2"/>
  </r>
  <r>
    <x v="2841"/>
    <n v="19"/>
    <x v="1"/>
    <x v="10"/>
    <x v="0"/>
    <n v="33"/>
    <x v="31"/>
    <x v="3"/>
    <x v="23"/>
    <x v="0"/>
    <n v="3"/>
    <s v="No"/>
    <s v="Credit Card"/>
    <x v="4"/>
    <s v="No"/>
    <s v="No"/>
    <n v="31"/>
    <x v="1"/>
    <x v="1"/>
  </r>
  <r>
    <x v="2842"/>
    <n v="28"/>
    <x v="1"/>
    <x v="7"/>
    <x v="2"/>
    <n v="100"/>
    <x v="28"/>
    <x v="0"/>
    <x v="14"/>
    <x v="3"/>
    <n v="4.3"/>
    <s v="No"/>
    <s v="Cash"/>
    <x v="3"/>
    <s v="No"/>
    <s v="No"/>
    <n v="48"/>
    <x v="5"/>
    <x v="3"/>
  </r>
  <r>
    <x v="2843"/>
    <n v="51"/>
    <x v="1"/>
    <x v="1"/>
    <x v="0"/>
    <n v="26"/>
    <x v="31"/>
    <x v="2"/>
    <x v="3"/>
    <x v="2"/>
    <n v="3.6"/>
    <s v="No"/>
    <s v="Cash"/>
    <x v="5"/>
    <s v="No"/>
    <s v="No"/>
    <n v="41"/>
    <x v="0"/>
    <x v="1"/>
  </r>
  <r>
    <x v="2844"/>
    <n v="32"/>
    <x v="1"/>
    <x v="19"/>
    <x v="3"/>
    <n v="79"/>
    <x v="35"/>
    <x v="2"/>
    <x v="21"/>
    <x v="2"/>
    <n v="4.4000000000000004"/>
    <s v="No"/>
    <s v="Venmo"/>
    <x v="3"/>
    <s v="No"/>
    <s v="No"/>
    <n v="42"/>
    <x v="0"/>
    <x v="2"/>
  </r>
  <r>
    <x v="2845"/>
    <n v="26"/>
    <x v="1"/>
    <x v="21"/>
    <x v="3"/>
    <n v="77"/>
    <x v="45"/>
    <x v="0"/>
    <x v="12"/>
    <x v="2"/>
    <n v="4.0999999999999996"/>
    <s v="No"/>
    <s v="Cash"/>
    <x v="0"/>
    <s v="No"/>
    <s v="No"/>
    <n v="39"/>
    <x v="5"/>
    <x v="6"/>
  </r>
  <r>
    <x v="2846"/>
    <n v="50"/>
    <x v="1"/>
    <x v="20"/>
    <x v="0"/>
    <n v="36"/>
    <x v="19"/>
    <x v="3"/>
    <x v="13"/>
    <x v="3"/>
    <n v="2.8"/>
    <s v="No"/>
    <s v="Cash"/>
    <x v="2"/>
    <s v="No"/>
    <s v="No"/>
    <n v="15"/>
    <x v="3"/>
    <x v="4"/>
  </r>
  <r>
    <x v="2847"/>
    <n v="68"/>
    <x v="1"/>
    <x v="16"/>
    <x v="3"/>
    <n v="21"/>
    <x v="39"/>
    <x v="0"/>
    <x v="4"/>
    <x v="0"/>
    <n v="2.8"/>
    <s v="No"/>
    <s v="Venmo"/>
    <x v="1"/>
    <s v="No"/>
    <s v="No"/>
    <n v="3"/>
    <x v="3"/>
    <x v="6"/>
  </r>
  <r>
    <x v="2848"/>
    <n v="33"/>
    <x v="1"/>
    <x v="23"/>
    <x v="1"/>
    <n v="72"/>
    <x v="48"/>
    <x v="0"/>
    <x v="0"/>
    <x v="3"/>
    <n v="4.9000000000000004"/>
    <s v="No"/>
    <s v="Debit Card"/>
    <x v="5"/>
    <s v="No"/>
    <s v="No"/>
    <n v="28"/>
    <x v="4"/>
    <x v="3"/>
  </r>
  <r>
    <x v="2849"/>
    <n v="56"/>
    <x v="1"/>
    <x v="7"/>
    <x v="2"/>
    <n v="25"/>
    <x v="13"/>
    <x v="2"/>
    <x v="9"/>
    <x v="1"/>
    <n v="4.0999999999999996"/>
    <s v="No"/>
    <s v="Credit Card"/>
    <x v="0"/>
    <s v="No"/>
    <s v="No"/>
    <n v="27"/>
    <x v="3"/>
    <x v="4"/>
  </r>
  <r>
    <x v="2850"/>
    <n v="57"/>
    <x v="1"/>
    <x v="1"/>
    <x v="0"/>
    <n v="79"/>
    <x v="43"/>
    <x v="2"/>
    <x v="5"/>
    <x v="1"/>
    <n v="3"/>
    <s v="No"/>
    <s v="Credit Card"/>
    <x v="5"/>
    <s v="No"/>
    <s v="No"/>
    <n v="36"/>
    <x v="5"/>
    <x v="2"/>
  </r>
  <r>
    <x v="2851"/>
    <n v="58"/>
    <x v="1"/>
    <x v="0"/>
    <x v="0"/>
    <n v="73"/>
    <x v="22"/>
    <x v="0"/>
    <x v="11"/>
    <x v="2"/>
    <n v="3"/>
    <s v="No"/>
    <s v="Bank Transfer"/>
    <x v="5"/>
    <s v="No"/>
    <s v="No"/>
    <n v="42"/>
    <x v="5"/>
    <x v="5"/>
  </r>
  <r>
    <x v="2852"/>
    <n v="40"/>
    <x v="1"/>
    <x v="22"/>
    <x v="3"/>
    <n v="71"/>
    <x v="14"/>
    <x v="2"/>
    <x v="23"/>
    <x v="1"/>
    <n v="3"/>
    <s v="No"/>
    <s v="Credit Card"/>
    <x v="5"/>
    <s v="No"/>
    <s v="No"/>
    <n v="30"/>
    <x v="0"/>
    <x v="1"/>
  </r>
  <r>
    <x v="2853"/>
    <n v="37"/>
    <x v="1"/>
    <x v="19"/>
    <x v="3"/>
    <n v="48"/>
    <x v="38"/>
    <x v="2"/>
    <x v="23"/>
    <x v="0"/>
    <n v="3.2"/>
    <s v="No"/>
    <s v="Cash"/>
    <x v="2"/>
    <s v="No"/>
    <s v="No"/>
    <n v="9"/>
    <x v="3"/>
    <x v="1"/>
  </r>
  <r>
    <x v="2854"/>
    <n v="36"/>
    <x v="1"/>
    <x v="3"/>
    <x v="1"/>
    <n v="28"/>
    <x v="12"/>
    <x v="2"/>
    <x v="19"/>
    <x v="3"/>
    <n v="2.7"/>
    <s v="No"/>
    <s v="Debit Card"/>
    <x v="5"/>
    <s v="No"/>
    <s v="No"/>
    <n v="25"/>
    <x v="0"/>
    <x v="5"/>
  </r>
  <r>
    <x v="2855"/>
    <n v="29"/>
    <x v="1"/>
    <x v="23"/>
    <x v="1"/>
    <n v="95"/>
    <x v="16"/>
    <x v="1"/>
    <x v="1"/>
    <x v="0"/>
    <n v="3.8"/>
    <s v="No"/>
    <s v="Debit Card"/>
    <x v="4"/>
    <s v="No"/>
    <s v="No"/>
    <n v="33"/>
    <x v="3"/>
    <x v="3"/>
  </r>
  <r>
    <x v="2856"/>
    <n v="65"/>
    <x v="1"/>
    <x v="14"/>
    <x v="2"/>
    <n v="48"/>
    <x v="44"/>
    <x v="2"/>
    <x v="21"/>
    <x v="0"/>
    <n v="3.5"/>
    <s v="No"/>
    <s v="Debit Card"/>
    <x v="4"/>
    <s v="No"/>
    <s v="No"/>
    <n v="31"/>
    <x v="2"/>
    <x v="5"/>
  </r>
  <r>
    <x v="2857"/>
    <n v="44"/>
    <x v="1"/>
    <x v="10"/>
    <x v="0"/>
    <n v="93"/>
    <x v="40"/>
    <x v="1"/>
    <x v="1"/>
    <x v="1"/>
    <n v="3.8"/>
    <s v="No"/>
    <s v="Venmo"/>
    <x v="2"/>
    <s v="No"/>
    <s v="No"/>
    <n v="35"/>
    <x v="5"/>
    <x v="5"/>
  </r>
  <r>
    <x v="2858"/>
    <n v="34"/>
    <x v="1"/>
    <x v="2"/>
    <x v="0"/>
    <n v="87"/>
    <x v="33"/>
    <x v="0"/>
    <x v="11"/>
    <x v="2"/>
    <n v="3.8"/>
    <s v="No"/>
    <s v="Cash"/>
    <x v="4"/>
    <s v="No"/>
    <s v="No"/>
    <n v="46"/>
    <x v="4"/>
    <x v="5"/>
  </r>
  <r>
    <x v="2859"/>
    <n v="31"/>
    <x v="1"/>
    <x v="6"/>
    <x v="0"/>
    <n v="32"/>
    <x v="40"/>
    <x v="0"/>
    <x v="22"/>
    <x v="3"/>
    <n v="3.4"/>
    <s v="No"/>
    <s v="Venmo"/>
    <x v="0"/>
    <s v="No"/>
    <s v="No"/>
    <n v="29"/>
    <x v="4"/>
    <x v="2"/>
  </r>
  <r>
    <x v="2860"/>
    <n v="28"/>
    <x v="1"/>
    <x v="5"/>
    <x v="0"/>
    <n v="38"/>
    <x v="3"/>
    <x v="2"/>
    <x v="9"/>
    <x v="1"/>
    <n v="2.9"/>
    <s v="No"/>
    <s v="PayPal"/>
    <x v="2"/>
    <s v="No"/>
    <s v="No"/>
    <n v="49"/>
    <x v="4"/>
    <x v="1"/>
  </r>
  <r>
    <x v="2861"/>
    <n v="66"/>
    <x v="1"/>
    <x v="7"/>
    <x v="2"/>
    <n v="54"/>
    <x v="33"/>
    <x v="2"/>
    <x v="11"/>
    <x v="3"/>
    <n v="3.4"/>
    <s v="No"/>
    <s v="Debit Card"/>
    <x v="1"/>
    <s v="No"/>
    <s v="No"/>
    <n v="27"/>
    <x v="2"/>
    <x v="5"/>
  </r>
  <r>
    <x v="2862"/>
    <n v="68"/>
    <x v="1"/>
    <x v="7"/>
    <x v="2"/>
    <n v="75"/>
    <x v="11"/>
    <x v="1"/>
    <x v="10"/>
    <x v="2"/>
    <n v="4.7"/>
    <s v="No"/>
    <s v="Bank Transfer"/>
    <x v="5"/>
    <s v="No"/>
    <s v="No"/>
    <n v="5"/>
    <x v="4"/>
    <x v="6"/>
  </r>
  <r>
    <x v="2863"/>
    <n v="37"/>
    <x v="1"/>
    <x v="17"/>
    <x v="0"/>
    <n v="56"/>
    <x v="39"/>
    <x v="2"/>
    <x v="22"/>
    <x v="3"/>
    <n v="3.9"/>
    <s v="No"/>
    <s v="Debit Card"/>
    <x v="4"/>
    <s v="No"/>
    <s v="No"/>
    <n v="18"/>
    <x v="0"/>
    <x v="5"/>
  </r>
  <r>
    <x v="2864"/>
    <n v="58"/>
    <x v="1"/>
    <x v="1"/>
    <x v="0"/>
    <n v="43"/>
    <x v="26"/>
    <x v="1"/>
    <x v="1"/>
    <x v="3"/>
    <n v="3.6"/>
    <s v="No"/>
    <s v="Debit Card"/>
    <x v="5"/>
    <s v="No"/>
    <s v="No"/>
    <n v="31"/>
    <x v="0"/>
    <x v="1"/>
  </r>
  <r>
    <x v="2865"/>
    <n v="28"/>
    <x v="1"/>
    <x v="11"/>
    <x v="0"/>
    <n v="97"/>
    <x v="18"/>
    <x v="2"/>
    <x v="5"/>
    <x v="3"/>
    <n v="3.7"/>
    <s v="No"/>
    <s v="Cash"/>
    <x v="1"/>
    <s v="No"/>
    <s v="No"/>
    <n v="27"/>
    <x v="1"/>
    <x v="0"/>
  </r>
  <r>
    <x v="2866"/>
    <n v="54"/>
    <x v="1"/>
    <x v="0"/>
    <x v="0"/>
    <n v="75"/>
    <x v="39"/>
    <x v="1"/>
    <x v="10"/>
    <x v="2"/>
    <n v="3.1"/>
    <s v="No"/>
    <s v="Venmo"/>
    <x v="1"/>
    <s v="No"/>
    <s v="No"/>
    <n v="19"/>
    <x v="1"/>
    <x v="2"/>
  </r>
  <r>
    <x v="2867"/>
    <n v="21"/>
    <x v="1"/>
    <x v="4"/>
    <x v="1"/>
    <n v="55"/>
    <x v="24"/>
    <x v="0"/>
    <x v="3"/>
    <x v="2"/>
    <n v="4.9000000000000004"/>
    <s v="No"/>
    <s v="Venmo"/>
    <x v="2"/>
    <s v="No"/>
    <s v="No"/>
    <n v="33"/>
    <x v="1"/>
    <x v="0"/>
  </r>
  <r>
    <x v="2868"/>
    <n v="45"/>
    <x v="1"/>
    <x v="21"/>
    <x v="3"/>
    <n v="49"/>
    <x v="24"/>
    <x v="2"/>
    <x v="13"/>
    <x v="0"/>
    <n v="2.6"/>
    <s v="No"/>
    <s v="Debit Card"/>
    <x v="2"/>
    <s v="No"/>
    <s v="No"/>
    <n v="42"/>
    <x v="3"/>
    <x v="6"/>
  </r>
  <r>
    <x v="2869"/>
    <n v="57"/>
    <x v="1"/>
    <x v="20"/>
    <x v="0"/>
    <n v="58"/>
    <x v="42"/>
    <x v="2"/>
    <x v="3"/>
    <x v="2"/>
    <n v="4.2"/>
    <s v="No"/>
    <s v="Cash"/>
    <x v="3"/>
    <s v="No"/>
    <s v="No"/>
    <n v="16"/>
    <x v="4"/>
    <x v="1"/>
  </r>
  <r>
    <x v="2870"/>
    <n v="47"/>
    <x v="1"/>
    <x v="16"/>
    <x v="3"/>
    <n v="34"/>
    <x v="25"/>
    <x v="2"/>
    <x v="24"/>
    <x v="0"/>
    <n v="4.8"/>
    <s v="No"/>
    <s v="Debit Card"/>
    <x v="1"/>
    <s v="No"/>
    <s v="No"/>
    <n v="49"/>
    <x v="5"/>
    <x v="6"/>
  </r>
  <r>
    <x v="2871"/>
    <n v="46"/>
    <x v="1"/>
    <x v="6"/>
    <x v="0"/>
    <n v="43"/>
    <x v="37"/>
    <x v="1"/>
    <x v="13"/>
    <x v="2"/>
    <n v="2.7"/>
    <s v="No"/>
    <s v="Cash"/>
    <x v="4"/>
    <s v="No"/>
    <s v="No"/>
    <n v="40"/>
    <x v="0"/>
    <x v="4"/>
  </r>
  <r>
    <x v="2872"/>
    <n v="63"/>
    <x v="1"/>
    <x v="16"/>
    <x v="3"/>
    <n v="48"/>
    <x v="39"/>
    <x v="0"/>
    <x v="8"/>
    <x v="3"/>
    <n v="2.6"/>
    <s v="No"/>
    <s v="Venmo"/>
    <x v="2"/>
    <s v="No"/>
    <s v="No"/>
    <n v="5"/>
    <x v="1"/>
    <x v="2"/>
  </r>
  <r>
    <x v="2873"/>
    <n v="44"/>
    <x v="1"/>
    <x v="1"/>
    <x v="0"/>
    <n v="40"/>
    <x v="6"/>
    <x v="2"/>
    <x v="11"/>
    <x v="1"/>
    <n v="2.6"/>
    <s v="No"/>
    <s v="PayPal"/>
    <x v="1"/>
    <s v="No"/>
    <s v="No"/>
    <n v="8"/>
    <x v="4"/>
    <x v="5"/>
  </r>
  <r>
    <x v="2874"/>
    <n v="36"/>
    <x v="1"/>
    <x v="5"/>
    <x v="0"/>
    <n v="29"/>
    <x v="24"/>
    <x v="0"/>
    <x v="5"/>
    <x v="2"/>
    <n v="3.1"/>
    <s v="No"/>
    <s v="Debit Card"/>
    <x v="3"/>
    <s v="No"/>
    <s v="No"/>
    <n v="2"/>
    <x v="5"/>
    <x v="2"/>
  </r>
  <r>
    <x v="2875"/>
    <n v="24"/>
    <x v="1"/>
    <x v="13"/>
    <x v="0"/>
    <n v="81"/>
    <x v="0"/>
    <x v="2"/>
    <x v="6"/>
    <x v="3"/>
    <n v="2.6"/>
    <s v="No"/>
    <s v="Credit Card"/>
    <x v="1"/>
    <s v="No"/>
    <s v="No"/>
    <n v="14"/>
    <x v="5"/>
    <x v="1"/>
  </r>
  <r>
    <x v="2876"/>
    <n v="65"/>
    <x v="1"/>
    <x v="15"/>
    <x v="0"/>
    <n v="84"/>
    <x v="35"/>
    <x v="2"/>
    <x v="4"/>
    <x v="1"/>
    <n v="3.4"/>
    <s v="No"/>
    <s v="Credit Card"/>
    <x v="4"/>
    <s v="No"/>
    <s v="No"/>
    <n v="5"/>
    <x v="4"/>
    <x v="0"/>
  </r>
  <r>
    <x v="2877"/>
    <n v="32"/>
    <x v="1"/>
    <x v="20"/>
    <x v="0"/>
    <n v="46"/>
    <x v="32"/>
    <x v="2"/>
    <x v="5"/>
    <x v="2"/>
    <n v="3.6"/>
    <s v="No"/>
    <s v="PayPal"/>
    <x v="3"/>
    <s v="No"/>
    <s v="No"/>
    <n v="34"/>
    <x v="0"/>
    <x v="5"/>
  </r>
  <r>
    <x v="2878"/>
    <n v="63"/>
    <x v="1"/>
    <x v="10"/>
    <x v="0"/>
    <n v="86"/>
    <x v="18"/>
    <x v="0"/>
    <x v="2"/>
    <x v="2"/>
    <n v="4.3"/>
    <s v="No"/>
    <s v="Venmo"/>
    <x v="2"/>
    <s v="No"/>
    <s v="No"/>
    <n v="13"/>
    <x v="4"/>
    <x v="2"/>
  </r>
  <r>
    <x v="2879"/>
    <n v="62"/>
    <x v="1"/>
    <x v="0"/>
    <x v="0"/>
    <n v="57"/>
    <x v="25"/>
    <x v="3"/>
    <x v="2"/>
    <x v="0"/>
    <n v="4.9000000000000004"/>
    <s v="No"/>
    <s v="Credit Card"/>
    <x v="1"/>
    <s v="No"/>
    <s v="No"/>
    <n v="31"/>
    <x v="0"/>
    <x v="2"/>
  </r>
  <r>
    <x v="2880"/>
    <n v="19"/>
    <x v="1"/>
    <x v="11"/>
    <x v="0"/>
    <n v="61"/>
    <x v="20"/>
    <x v="0"/>
    <x v="19"/>
    <x v="0"/>
    <n v="4.8"/>
    <s v="No"/>
    <s v="Debit Card"/>
    <x v="5"/>
    <s v="No"/>
    <s v="No"/>
    <n v="43"/>
    <x v="3"/>
    <x v="3"/>
  </r>
  <r>
    <x v="2881"/>
    <n v="38"/>
    <x v="1"/>
    <x v="21"/>
    <x v="3"/>
    <n v="90"/>
    <x v="21"/>
    <x v="2"/>
    <x v="17"/>
    <x v="0"/>
    <n v="4.2"/>
    <s v="No"/>
    <s v="Credit Card"/>
    <x v="1"/>
    <s v="No"/>
    <s v="No"/>
    <n v="6"/>
    <x v="4"/>
    <x v="2"/>
  </r>
  <r>
    <x v="2882"/>
    <n v="59"/>
    <x v="1"/>
    <x v="0"/>
    <x v="0"/>
    <n v="51"/>
    <x v="19"/>
    <x v="0"/>
    <x v="9"/>
    <x v="0"/>
    <n v="2.6"/>
    <s v="No"/>
    <s v="Credit Card"/>
    <x v="5"/>
    <s v="No"/>
    <s v="No"/>
    <n v="23"/>
    <x v="2"/>
    <x v="4"/>
  </r>
  <r>
    <x v="2883"/>
    <n v="22"/>
    <x v="1"/>
    <x v="20"/>
    <x v="0"/>
    <n v="48"/>
    <x v="3"/>
    <x v="3"/>
    <x v="5"/>
    <x v="1"/>
    <n v="3.2"/>
    <s v="No"/>
    <s v="Debit Card"/>
    <x v="3"/>
    <s v="No"/>
    <s v="No"/>
    <n v="10"/>
    <x v="3"/>
    <x v="1"/>
  </r>
  <r>
    <x v="2884"/>
    <n v="55"/>
    <x v="1"/>
    <x v="23"/>
    <x v="1"/>
    <n v="50"/>
    <x v="10"/>
    <x v="2"/>
    <x v="7"/>
    <x v="2"/>
    <n v="3.4"/>
    <s v="No"/>
    <s v="Bank Transfer"/>
    <x v="4"/>
    <s v="No"/>
    <s v="No"/>
    <n v="47"/>
    <x v="2"/>
    <x v="6"/>
  </r>
  <r>
    <x v="2885"/>
    <n v="29"/>
    <x v="1"/>
    <x v="21"/>
    <x v="3"/>
    <n v="82"/>
    <x v="22"/>
    <x v="2"/>
    <x v="22"/>
    <x v="2"/>
    <n v="3.5"/>
    <s v="No"/>
    <s v="Bank Transfer"/>
    <x v="2"/>
    <s v="No"/>
    <s v="No"/>
    <n v="14"/>
    <x v="2"/>
    <x v="4"/>
  </r>
  <r>
    <x v="2886"/>
    <n v="42"/>
    <x v="1"/>
    <x v="19"/>
    <x v="3"/>
    <n v="33"/>
    <x v="40"/>
    <x v="0"/>
    <x v="24"/>
    <x v="1"/>
    <n v="4.2"/>
    <s v="No"/>
    <s v="Credit Card"/>
    <x v="1"/>
    <s v="No"/>
    <s v="No"/>
    <n v="29"/>
    <x v="3"/>
    <x v="1"/>
  </r>
  <r>
    <x v="2887"/>
    <n v="23"/>
    <x v="1"/>
    <x v="3"/>
    <x v="1"/>
    <n v="28"/>
    <x v="0"/>
    <x v="0"/>
    <x v="24"/>
    <x v="0"/>
    <n v="2.8"/>
    <s v="No"/>
    <s v="Debit Card"/>
    <x v="0"/>
    <s v="No"/>
    <s v="No"/>
    <n v="12"/>
    <x v="1"/>
    <x v="4"/>
  </r>
  <r>
    <x v="2888"/>
    <n v="70"/>
    <x v="1"/>
    <x v="15"/>
    <x v="0"/>
    <n v="42"/>
    <x v="48"/>
    <x v="0"/>
    <x v="14"/>
    <x v="1"/>
    <n v="5"/>
    <s v="No"/>
    <s v="Venmo"/>
    <x v="4"/>
    <s v="No"/>
    <s v="No"/>
    <n v="25"/>
    <x v="5"/>
    <x v="3"/>
  </r>
  <r>
    <x v="2889"/>
    <n v="64"/>
    <x v="1"/>
    <x v="12"/>
    <x v="3"/>
    <n v="43"/>
    <x v="46"/>
    <x v="2"/>
    <x v="4"/>
    <x v="3"/>
    <n v="3.3"/>
    <s v="No"/>
    <s v="Credit Card"/>
    <x v="5"/>
    <s v="No"/>
    <s v="No"/>
    <n v="21"/>
    <x v="0"/>
    <x v="2"/>
  </r>
  <r>
    <x v="2890"/>
    <n v="39"/>
    <x v="1"/>
    <x v="2"/>
    <x v="0"/>
    <n v="55"/>
    <x v="25"/>
    <x v="2"/>
    <x v="10"/>
    <x v="0"/>
    <n v="3.7"/>
    <s v="No"/>
    <s v="PayPal"/>
    <x v="1"/>
    <s v="No"/>
    <s v="No"/>
    <n v="23"/>
    <x v="2"/>
    <x v="5"/>
  </r>
  <r>
    <x v="2891"/>
    <n v="47"/>
    <x v="1"/>
    <x v="17"/>
    <x v="0"/>
    <n v="73"/>
    <x v="31"/>
    <x v="3"/>
    <x v="13"/>
    <x v="0"/>
    <n v="2.5"/>
    <s v="No"/>
    <s v="Venmo"/>
    <x v="1"/>
    <s v="No"/>
    <s v="No"/>
    <n v="10"/>
    <x v="3"/>
    <x v="5"/>
  </r>
  <r>
    <x v="2892"/>
    <n v="22"/>
    <x v="1"/>
    <x v="10"/>
    <x v="0"/>
    <n v="39"/>
    <x v="22"/>
    <x v="2"/>
    <x v="11"/>
    <x v="1"/>
    <n v="3.2"/>
    <s v="No"/>
    <s v="Bank Transfer"/>
    <x v="3"/>
    <s v="No"/>
    <s v="No"/>
    <n v="47"/>
    <x v="2"/>
    <x v="5"/>
  </r>
  <r>
    <x v="2893"/>
    <n v="69"/>
    <x v="1"/>
    <x v="22"/>
    <x v="3"/>
    <n v="20"/>
    <x v="0"/>
    <x v="1"/>
    <x v="20"/>
    <x v="1"/>
    <n v="3.1"/>
    <s v="No"/>
    <s v="Credit Card"/>
    <x v="1"/>
    <s v="No"/>
    <s v="No"/>
    <n v="44"/>
    <x v="5"/>
    <x v="6"/>
  </r>
  <r>
    <x v="2894"/>
    <n v="35"/>
    <x v="1"/>
    <x v="16"/>
    <x v="3"/>
    <n v="32"/>
    <x v="0"/>
    <x v="1"/>
    <x v="18"/>
    <x v="1"/>
    <n v="3.5"/>
    <s v="No"/>
    <s v="Cash"/>
    <x v="3"/>
    <s v="No"/>
    <s v="No"/>
    <n v="41"/>
    <x v="0"/>
    <x v="2"/>
  </r>
  <r>
    <x v="2895"/>
    <n v="56"/>
    <x v="1"/>
    <x v="15"/>
    <x v="0"/>
    <n v="86"/>
    <x v="6"/>
    <x v="0"/>
    <x v="14"/>
    <x v="2"/>
    <n v="4.5999999999999996"/>
    <s v="No"/>
    <s v="Debit Card"/>
    <x v="3"/>
    <s v="No"/>
    <s v="No"/>
    <n v="29"/>
    <x v="4"/>
    <x v="5"/>
  </r>
  <r>
    <x v="2896"/>
    <n v="30"/>
    <x v="1"/>
    <x v="0"/>
    <x v="0"/>
    <n v="91"/>
    <x v="12"/>
    <x v="2"/>
    <x v="5"/>
    <x v="2"/>
    <n v="3.3"/>
    <s v="No"/>
    <s v="Credit Card"/>
    <x v="1"/>
    <s v="No"/>
    <s v="No"/>
    <n v="2"/>
    <x v="0"/>
    <x v="6"/>
  </r>
  <r>
    <x v="2897"/>
    <n v="43"/>
    <x v="1"/>
    <x v="14"/>
    <x v="2"/>
    <n v="59"/>
    <x v="6"/>
    <x v="0"/>
    <x v="10"/>
    <x v="3"/>
    <n v="2.5"/>
    <s v="No"/>
    <s v="Credit Card"/>
    <x v="1"/>
    <s v="No"/>
    <s v="No"/>
    <n v="2"/>
    <x v="1"/>
    <x v="0"/>
  </r>
  <r>
    <x v="2898"/>
    <n v="23"/>
    <x v="1"/>
    <x v="4"/>
    <x v="1"/>
    <n v="33"/>
    <x v="32"/>
    <x v="3"/>
    <x v="15"/>
    <x v="2"/>
    <n v="4.5999999999999996"/>
    <s v="No"/>
    <s v="Credit Card"/>
    <x v="0"/>
    <s v="No"/>
    <s v="No"/>
    <n v="29"/>
    <x v="2"/>
    <x v="2"/>
  </r>
  <r>
    <x v="2899"/>
    <n v="50"/>
    <x v="1"/>
    <x v="23"/>
    <x v="1"/>
    <n v="64"/>
    <x v="43"/>
    <x v="2"/>
    <x v="9"/>
    <x v="1"/>
    <n v="4.2"/>
    <s v="No"/>
    <s v="PayPal"/>
    <x v="4"/>
    <s v="No"/>
    <s v="No"/>
    <n v="22"/>
    <x v="4"/>
    <x v="0"/>
  </r>
  <r>
    <x v="2900"/>
    <n v="41"/>
    <x v="1"/>
    <x v="0"/>
    <x v="0"/>
    <n v="67"/>
    <x v="33"/>
    <x v="3"/>
    <x v="10"/>
    <x v="0"/>
    <n v="4"/>
    <s v="No"/>
    <s v="Bank Transfer"/>
    <x v="3"/>
    <s v="No"/>
    <s v="No"/>
    <n v="23"/>
    <x v="1"/>
    <x v="4"/>
  </r>
  <r>
    <x v="2901"/>
    <n v="41"/>
    <x v="1"/>
    <x v="0"/>
    <x v="0"/>
    <n v="43"/>
    <x v="15"/>
    <x v="0"/>
    <x v="8"/>
    <x v="0"/>
    <n v="2.6"/>
    <s v="No"/>
    <s v="Credit Card"/>
    <x v="1"/>
    <s v="No"/>
    <s v="No"/>
    <n v="46"/>
    <x v="2"/>
    <x v="3"/>
  </r>
  <r>
    <x v="2902"/>
    <n v="27"/>
    <x v="1"/>
    <x v="23"/>
    <x v="1"/>
    <n v="32"/>
    <x v="17"/>
    <x v="1"/>
    <x v="20"/>
    <x v="1"/>
    <n v="4.5999999999999996"/>
    <s v="No"/>
    <s v="Debit Card"/>
    <x v="3"/>
    <s v="No"/>
    <s v="No"/>
    <n v="19"/>
    <x v="3"/>
    <x v="4"/>
  </r>
  <r>
    <x v="2903"/>
    <n v="38"/>
    <x v="1"/>
    <x v="18"/>
    <x v="3"/>
    <n v="39"/>
    <x v="12"/>
    <x v="1"/>
    <x v="11"/>
    <x v="1"/>
    <n v="3.5"/>
    <s v="No"/>
    <s v="Venmo"/>
    <x v="4"/>
    <s v="No"/>
    <s v="No"/>
    <n v="24"/>
    <x v="2"/>
    <x v="6"/>
  </r>
  <r>
    <x v="2904"/>
    <n v="41"/>
    <x v="1"/>
    <x v="3"/>
    <x v="1"/>
    <n v="41"/>
    <x v="44"/>
    <x v="2"/>
    <x v="0"/>
    <x v="1"/>
    <n v="4"/>
    <s v="No"/>
    <s v="Bank Transfer"/>
    <x v="4"/>
    <s v="No"/>
    <s v="No"/>
    <n v="43"/>
    <x v="0"/>
    <x v="5"/>
  </r>
  <r>
    <x v="2905"/>
    <n v="58"/>
    <x v="1"/>
    <x v="12"/>
    <x v="3"/>
    <n v="53"/>
    <x v="14"/>
    <x v="0"/>
    <x v="13"/>
    <x v="0"/>
    <n v="4.8"/>
    <s v="No"/>
    <s v="PayPal"/>
    <x v="3"/>
    <s v="No"/>
    <s v="No"/>
    <n v="14"/>
    <x v="5"/>
    <x v="0"/>
  </r>
  <r>
    <x v="2906"/>
    <n v="58"/>
    <x v="1"/>
    <x v="7"/>
    <x v="2"/>
    <n v="27"/>
    <x v="41"/>
    <x v="2"/>
    <x v="21"/>
    <x v="1"/>
    <n v="3.9"/>
    <s v="No"/>
    <s v="PayPal"/>
    <x v="3"/>
    <s v="No"/>
    <s v="No"/>
    <n v="7"/>
    <x v="0"/>
    <x v="2"/>
  </r>
  <r>
    <x v="2907"/>
    <n v="19"/>
    <x v="1"/>
    <x v="12"/>
    <x v="3"/>
    <n v="82"/>
    <x v="33"/>
    <x v="3"/>
    <x v="12"/>
    <x v="2"/>
    <n v="3.7"/>
    <s v="No"/>
    <s v="Cash"/>
    <x v="2"/>
    <s v="No"/>
    <s v="No"/>
    <n v="50"/>
    <x v="3"/>
    <x v="4"/>
  </r>
  <r>
    <x v="2908"/>
    <n v="43"/>
    <x v="1"/>
    <x v="0"/>
    <x v="0"/>
    <n v="87"/>
    <x v="21"/>
    <x v="2"/>
    <x v="19"/>
    <x v="0"/>
    <n v="3.1"/>
    <s v="No"/>
    <s v="Debit Card"/>
    <x v="5"/>
    <s v="No"/>
    <s v="No"/>
    <n v="15"/>
    <x v="5"/>
    <x v="6"/>
  </r>
  <r>
    <x v="2909"/>
    <n v="27"/>
    <x v="1"/>
    <x v="21"/>
    <x v="3"/>
    <n v="78"/>
    <x v="7"/>
    <x v="2"/>
    <x v="21"/>
    <x v="0"/>
    <n v="3"/>
    <s v="No"/>
    <s v="Bank Transfer"/>
    <x v="2"/>
    <s v="No"/>
    <s v="No"/>
    <n v="40"/>
    <x v="2"/>
    <x v="6"/>
  </r>
  <r>
    <x v="2910"/>
    <n v="32"/>
    <x v="1"/>
    <x v="22"/>
    <x v="3"/>
    <n v="32"/>
    <x v="16"/>
    <x v="2"/>
    <x v="24"/>
    <x v="2"/>
    <n v="2.9"/>
    <s v="No"/>
    <s v="Bank Transfer"/>
    <x v="5"/>
    <s v="No"/>
    <s v="No"/>
    <n v="41"/>
    <x v="2"/>
    <x v="5"/>
  </r>
  <r>
    <x v="2911"/>
    <n v="28"/>
    <x v="1"/>
    <x v="20"/>
    <x v="0"/>
    <n v="38"/>
    <x v="31"/>
    <x v="3"/>
    <x v="20"/>
    <x v="3"/>
    <n v="2.9"/>
    <s v="No"/>
    <s v="Debit Card"/>
    <x v="2"/>
    <s v="No"/>
    <s v="No"/>
    <n v="34"/>
    <x v="0"/>
    <x v="3"/>
  </r>
  <r>
    <x v="2912"/>
    <n v="48"/>
    <x v="1"/>
    <x v="9"/>
    <x v="1"/>
    <n v="37"/>
    <x v="4"/>
    <x v="2"/>
    <x v="22"/>
    <x v="0"/>
    <n v="4"/>
    <s v="No"/>
    <s v="Cash"/>
    <x v="3"/>
    <s v="No"/>
    <s v="No"/>
    <n v="27"/>
    <x v="1"/>
    <x v="4"/>
  </r>
  <r>
    <x v="2913"/>
    <n v="43"/>
    <x v="1"/>
    <x v="7"/>
    <x v="2"/>
    <n v="83"/>
    <x v="5"/>
    <x v="0"/>
    <x v="17"/>
    <x v="0"/>
    <n v="3.5"/>
    <s v="No"/>
    <s v="Debit Card"/>
    <x v="0"/>
    <s v="No"/>
    <s v="No"/>
    <n v="12"/>
    <x v="1"/>
    <x v="6"/>
  </r>
  <r>
    <x v="2914"/>
    <n v="45"/>
    <x v="1"/>
    <x v="1"/>
    <x v="0"/>
    <n v="72"/>
    <x v="38"/>
    <x v="2"/>
    <x v="22"/>
    <x v="3"/>
    <n v="3.8"/>
    <s v="No"/>
    <s v="PayPal"/>
    <x v="0"/>
    <s v="No"/>
    <s v="No"/>
    <n v="1"/>
    <x v="5"/>
    <x v="4"/>
  </r>
  <r>
    <x v="2915"/>
    <n v="26"/>
    <x v="1"/>
    <x v="5"/>
    <x v="0"/>
    <n v="30"/>
    <x v="4"/>
    <x v="2"/>
    <x v="17"/>
    <x v="3"/>
    <n v="4.5"/>
    <s v="No"/>
    <s v="Credit Card"/>
    <x v="0"/>
    <s v="No"/>
    <s v="No"/>
    <n v="39"/>
    <x v="5"/>
    <x v="4"/>
  </r>
  <r>
    <x v="2916"/>
    <n v="62"/>
    <x v="1"/>
    <x v="6"/>
    <x v="0"/>
    <n v="66"/>
    <x v="19"/>
    <x v="2"/>
    <x v="14"/>
    <x v="0"/>
    <n v="2.7"/>
    <s v="No"/>
    <s v="Credit Card"/>
    <x v="0"/>
    <s v="No"/>
    <s v="No"/>
    <n v="13"/>
    <x v="2"/>
    <x v="4"/>
  </r>
  <r>
    <x v="2917"/>
    <n v="58"/>
    <x v="1"/>
    <x v="5"/>
    <x v="0"/>
    <n v="45"/>
    <x v="24"/>
    <x v="3"/>
    <x v="3"/>
    <x v="0"/>
    <n v="2.9"/>
    <s v="No"/>
    <s v="Cash"/>
    <x v="5"/>
    <s v="No"/>
    <s v="No"/>
    <n v="50"/>
    <x v="0"/>
    <x v="2"/>
  </r>
  <r>
    <x v="2918"/>
    <n v="19"/>
    <x v="1"/>
    <x v="12"/>
    <x v="3"/>
    <n v="73"/>
    <x v="14"/>
    <x v="1"/>
    <x v="13"/>
    <x v="3"/>
    <n v="4.9000000000000004"/>
    <s v="No"/>
    <s v="Credit Card"/>
    <x v="1"/>
    <s v="No"/>
    <s v="No"/>
    <n v="36"/>
    <x v="1"/>
    <x v="1"/>
  </r>
  <r>
    <x v="2919"/>
    <n v="64"/>
    <x v="1"/>
    <x v="9"/>
    <x v="1"/>
    <n v="67"/>
    <x v="46"/>
    <x v="0"/>
    <x v="4"/>
    <x v="0"/>
    <n v="3.8"/>
    <s v="No"/>
    <s v="Bank Transfer"/>
    <x v="3"/>
    <s v="No"/>
    <s v="No"/>
    <n v="31"/>
    <x v="5"/>
    <x v="5"/>
  </r>
  <r>
    <x v="2920"/>
    <n v="33"/>
    <x v="1"/>
    <x v="12"/>
    <x v="3"/>
    <n v="72"/>
    <x v="21"/>
    <x v="3"/>
    <x v="18"/>
    <x v="1"/>
    <n v="4.9000000000000004"/>
    <s v="No"/>
    <s v="Venmo"/>
    <x v="1"/>
    <s v="No"/>
    <s v="No"/>
    <n v="3"/>
    <x v="5"/>
    <x v="4"/>
  </r>
  <r>
    <x v="2921"/>
    <n v="20"/>
    <x v="1"/>
    <x v="8"/>
    <x v="3"/>
    <n v="24"/>
    <x v="48"/>
    <x v="2"/>
    <x v="17"/>
    <x v="3"/>
    <n v="4.5999999999999996"/>
    <s v="No"/>
    <s v="Venmo"/>
    <x v="3"/>
    <s v="No"/>
    <s v="No"/>
    <n v="11"/>
    <x v="1"/>
    <x v="0"/>
  </r>
  <r>
    <x v="2922"/>
    <n v="45"/>
    <x v="1"/>
    <x v="12"/>
    <x v="3"/>
    <n v="68"/>
    <x v="0"/>
    <x v="0"/>
    <x v="19"/>
    <x v="0"/>
    <n v="3.5"/>
    <s v="No"/>
    <s v="Venmo"/>
    <x v="0"/>
    <s v="No"/>
    <s v="No"/>
    <n v="16"/>
    <x v="3"/>
    <x v="3"/>
  </r>
  <r>
    <x v="2923"/>
    <n v="28"/>
    <x v="1"/>
    <x v="5"/>
    <x v="0"/>
    <n v="70"/>
    <x v="38"/>
    <x v="2"/>
    <x v="23"/>
    <x v="1"/>
    <n v="4.2"/>
    <s v="No"/>
    <s v="Bank Transfer"/>
    <x v="4"/>
    <s v="No"/>
    <s v="No"/>
    <n v="12"/>
    <x v="1"/>
    <x v="3"/>
  </r>
  <r>
    <x v="2924"/>
    <n v="47"/>
    <x v="1"/>
    <x v="5"/>
    <x v="0"/>
    <n v="64"/>
    <x v="3"/>
    <x v="0"/>
    <x v="21"/>
    <x v="0"/>
    <n v="3.7"/>
    <s v="No"/>
    <s v="Bank Transfer"/>
    <x v="1"/>
    <s v="No"/>
    <s v="No"/>
    <n v="37"/>
    <x v="5"/>
    <x v="6"/>
  </r>
  <r>
    <x v="2925"/>
    <n v="54"/>
    <x v="1"/>
    <x v="1"/>
    <x v="0"/>
    <n v="91"/>
    <x v="26"/>
    <x v="2"/>
    <x v="1"/>
    <x v="1"/>
    <n v="2.8"/>
    <s v="No"/>
    <s v="Cash"/>
    <x v="5"/>
    <s v="No"/>
    <s v="No"/>
    <n v="43"/>
    <x v="2"/>
    <x v="6"/>
  </r>
  <r>
    <x v="2926"/>
    <n v="64"/>
    <x v="1"/>
    <x v="8"/>
    <x v="3"/>
    <n v="82"/>
    <x v="33"/>
    <x v="2"/>
    <x v="0"/>
    <x v="0"/>
    <n v="4.8"/>
    <s v="No"/>
    <s v="Debit Card"/>
    <x v="4"/>
    <s v="No"/>
    <s v="No"/>
    <n v="9"/>
    <x v="1"/>
    <x v="1"/>
  </r>
  <r>
    <x v="2927"/>
    <n v="45"/>
    <x v="1"/>
    <x v="5"/>
    <x v="0"/>
    <n v="24"/>
    <x v="9"/>
    <x v="2"/>
    <x v="13"/>
    <x v="2"/>
    <n v="2.7"/>
    <s v="No"/>
    <s v="Debit Card"/>
    <x v="0"/>
    <s v="No"/>
    <s v="No"/>
    <n v="15"/>
    <x v="0"/>
    <x v="4"/>
  </r>
  <r>
    <x v="2928"/>
    <n v="40"/>
    <x v="1"/>
    <x v="16"/>
    <x v="3"/>
    <n v="80"/>
    <x v="15"/>
    <x v="0"/>
    <x v="22"/>
    <x v="1"/>
    <n v="3.6"/>
    <s v="No"/>
    <s v="Venmo"/>
    <x v="5"/>
    <s v="No"/>
    <s v="No"/>
    <n v="17"/>
    <x v="2"/>
    <x v="1"/>
  </r>
  <r>
    <x v="2929"/>
    <n v="31"/>
    <x v="1"/>
    <x v="20"/>
    <x v="0"/>
    <n v="53"/>
    <x v="1"/>
    <x v="3"/>
    <x v="3"/>
    <x v="0"/>
    <n v="4.5"/>
    <s v="No"/>
    <s v="Debit Card"/>
    <x v="2"/>
    <s v="No"/>
    <s v="No"/>
    <n v="42"/>
    <x v="0"/>
    <x v="0"/>
  </r>
  <r>
    <x v="2930"/>
    <n v="38"/>
    <x v="1"/>
    <x v="17"/>
    <x v="0"/>
    <n v="50"/>
    <x v="16"/>
    <x v="2"/>
    <x v="20"/>
    <x v="1"/>
    <n v="4"/>
    <s v="No"/>
    <s v="Credit Card"/>
    <x v="1"/>
    <s v="No"/>
    <s v="No"/>
    <n v="14"/>
    <x v="0"/>
    <x v="5"/>
  </r>
  <r>
    <x v="2931"/>
    <n v="36"/>
    <x v="1"/>
    <x v="16"/>
    <x v="3"/>
    <n v="31"/>
    <x v="15"/>
    <x v="2"/>
    <x v="23"/>
    <x v="3"/>
    <n v="4.5"/>
    <s v="No"/>
    <s v="Cash"/>
    <x v="4"/>
    <s v="No"/>
    <s v="No"/>
    <n v="49"/>
    <x v="2"/>
    <x v="4"/>
  </r>
  <r>
    <x v="2932"/>
    <n v="65"/>
    <x v="1"/>
    <x v="21"/>
    <x v="3"/>
    <n v="88"/>
    <x v="29"/>
    <x v="0"/>
    <x v="13"/>
    <x v="1"/>
    <n v="3.9"/>
    <s v="No"/>
    <s v="Credit Card"/>
    <x v="0"/>
    <s v="No"/>
    <s v="No"/>
    <n v="3"/>
    <x v="3"/>
    <x v="3"/>
  </r>
  <r>
    <x v="2933"/>
    <n v="27"/>
    <x v="1"/>
    <x v="19"/>
    <x v="3"/>
    <n v="52"/>
    <x v="26"/>
    <x v="2"/>
    <x v="18"/>
    <x v="2"/>
    <n v="3.8"/>
    <s v="No"/>
    <s v="Credit Card"/>
    <x v="3"/>
    <s v="No"/>
    <s v="No"/>
    <n v="28"/>
    <x v="0"/>
    <x v="5"/>
  </r>
  <r>
    <x v="2934"/>
    <n v="38"/>
    <x v="1"/>
    <x v="24"/>
    <x v="3"/>
    <n v="22"/>
    <x v="37"/>
    <x v="2"/>
    <x v="20"/>
    <x v="3"/>
    <n v="4.7"/>
    <s v="No"/>
    <s v="Bank Transfer"/>
    <x v="2"/>
    <s v="No"/>
    <s v="No"/>
    <n v="41"/>
    <x v="4"/>
    <x v="3"/>
  </r>
  <r>
    <x v="2935"/>
    <n v="58"/>
    <x v="1"/>
    <x v="4"/>
    <x v="1"/>
    <n v="27"/>
    <x v="17"/>
    <x v="3"/>
    <x v="0"/>
    <x v="1"/>
    <n v="4.5999999999999996"/>
    <s v="No"/>
    <s v="Debit Card"/>
    <x v="3"/>
    <s v="No"/>
    <s v="No"/>
    <n v="11"/>
    <x v="0"/>
    <x v="1"/>
  </r>
  <r>
    <x v="2936"/>
    <n v="31"/>
    <x v="1"/>
    <x v="11"/>
    <x v="0"/>
    <n v="34"/>
    <x v="47"/>
    <x v="2"/>
    <x v="3"/>
    <x v="1"/>
    <n v="3.6"/>
    <s v="No"/>
    <s v="Debit Card"/>
    <x v="0"/>
    <s v="No"/>
    <s v="No"/>
    <n v="46"/>
    <x v="3"/>
    <x v="1"/>
  </r>
  <r>
    <x v="2937"/>
    <n v="28"/>
    <x v="1"/>
    <x v="8"/>
    <x v="3"/>
    <n v="39"/>
    <x v="8"/>
    <x v="2"/>
    <x v="3"/>
    <x v="1"/>
    <n v="4.3"/>
    <s v="No"/>
    <s v="Debit Card"/>
    <x v="4"/>
    <s v="No"/>
    <s v="No"/>
    <n v="15"/>
    <x v="2"/>
    <x v="1"/>
  </r>
  <r>
    <x v="2938"/>
    <n v="28"/>
    <x v="1"/>
    <x v="12"/>
    <x v="3"/>
    <n v="53"/>
    <x v="1"/>
    <x v="2"/>
    <x v="10"/>
    <x v="3"/>
    <n v="3"/>
    <s v="No"/>
    <s v="Cash"/>
    <x v="3"/>
    <s v="No"/>
    <s v="No"/>
    <n v="15"/>
    <x v="1"/>
    <x v="5"/>
  </r>
  <r>
    <x v="2939"/>
    <n v="32"/>
    <x v="1"/>
    <x v="1"/>
    <x v="0"/>
    <n v="46"/>
    <x v="0"/>
    <x v="2"/>
    <x v="19"/>
    <x v="0"/>
    <n v="4.3"/>
    <s v="No"/>
    <s v="PayPal"/>
    <x v="0"/>
    <s v="No"/>
    <s v="No"/>
    <n v="34"/>
    <x v="0"/>
    <x v="1"/>
  </r>
  <r>
    <x v="2940"/>
    <n v="61"/>
    <x v="1"/>
    <x v="8"/>
    <x v="3"/>
    <n v="85"/>
    <x v="2"/>
    <x v="0"/>
    <x v="19"/>
    <x v="2"/>
    <n v="4.8"/>
    <s v="No"/>
    <s v="Venmo"/>
    <x v="2"/>
    <s v="No"/>
    <s v="No"/>
    <n v="13"/>
    <x v="1"/>
    <x v="5"/>
  </r>
  <r>
    <x v="2941"/>
    <n v="38"/>
    <x v="1"/>
    <x v="11"/>
    <x v="0"/>
    <n v="86"/>
    <x v="38"/>
    <x v="0"/>
    <x v="7"/>
    <x v="1"/>
    <n v="3.7"/>
    <s v="No"/>
    <s v="Bank Transfer"/>
    <x v="1"/>
    <s v="No"/>
    <s v="No"/>
    <n v="27"/>
    <x v="3"/>
    <x v="5"/>
  </r>
  <r>
    <x v="2942"/>
    <n v="54"/>
    <x v="1"/>
    <x v="20"/>
    <x v="0"/>
    <n v="63"/>
    <x v="11"/>
    <x v="2"/>
    <x v="18"/>
    <x v="2"/>
    <n v="2.6"/>
    <s v="No"/>
    <s v="Cash"/>
    <x v="1"/>
    <s v="No"/>
    <s v="No"/>
    <n v="37"/>
    <x v="4"/>
    <x v="1"/>
  </r>
  <r>
    <x v="2943"/>
    <n v="29"/>
    <x v="1"/>
    <x v="5"/>
    <x v="0"/>
    <n v="44"/>
    <x v="41"/>
    <x v="2"/>
    <x v="20"/>
    <x v="1"/>
    <n v="3.4"/>
    <s v="No"/>
    <s v="Debit Card"/>
    <x v="3"/>
    <s v="No"/>
    <s v="No"/>
    <n v="37"/>
    <x v="2"/>
    <x v="5"/>
  </r>
  <r>
    <x v="2944"/>
    <n v="50"/>
    <x v="1"/>
    <x v="4"/>
    <x v="1"/>
    <n v="95"/>
    <x v="14"/>
    <x v="3"/>
    <x v="17"/>
    <x v="2"/>
    <n v="3.9"/>
    <s v="No"/>
    <s v="Cash"/>
    <x v="1"/>
    <s v="No"/>
    <s v="No"/>
    <n v="4"/>
    <x v="0"/>
    <x v="6"/>
  </r>
  <r>
    <x v="2945"/>
    <n v="32"/>
    <x v="1"/>
    <x v="22"/>
    <x v="3"/>
    <n v="49"/>
    <x v="12"/>
    <x v="2"/>
    <x v="4"/>
    <x v="2"/>
    <n v="4.8"/>
    <s v="No"/>
    <s v="Venmo"/>
    <x v="1"/>
    <s v="No"/>
    <s v="No"/>
    <n v="1"/>
    <x v="2"/>
    <x v="6"/>
  </r>
  <r>
    <x v="2946"/>
    <n v="38"/>
    <x v="1"/>
    <x v="13"/>
    <x v="0"/>
    <n v="77"/>
    <x v="11"/>
    <x v="0"/>
    <x v="7"/>
    <x v="1"/>
    <n v="2.8"/>
    <s v="No"/>
    <s v="Credit Card"/>
    <x v="1"/>
    <s v="No"/>
    <s v="No"/>
    <n v="29"/>
    <x v="4"/>
    <x v="3"/>
  </r>
  <r>
    <x v="2947"/>
    <n v="52"/>
    <x v="1"/>
    <x v="16"/>
    <x v="3"/>
    <n v="63"/>
    <x v="43"/>
    <x v="0"/>
    <x v="15"/>
    <x v="1"/>
    <n v="4.4000000000000004"/>
    <s v="No"/>
    <s v="Venmo"/>
    <x v="3"/>
    <s v="No"/>
    <s v="No"/>
    <n v="50"/>
    <x v="0"/>
    <x v="2"/>
  </r>
  <r>
    <x v="2948"/>
    <n v="61"/>
    <x v="1"/>
    <x v="13"/>
    <x v="0"/>
    <n v="83"/>
    <x v="34"/>
    <x v="2"/>
    <x v="10"/>
    <x v="0"/>
    <n v="3.1"/>
    <s v="No"/>
    <s v="Credit Card"/>
    <x v="3"/>
    <s v="No"/>
    <s v="No"/>
    <n v="38"/>
    <x v="5"/>
    <x v="4"/>
  </r>
  <r>
    <x v="2949"/>
    <n v="25"/>
    <x v="1"/>
    <x v="16"/>
    <x v="3"/>
    <n v="93"/>
    <x v="44"/>
    <x v="2"/>
    <x v="15"/>
    <x v="1"/>
    <n v="3.8"/>
    <s v="No"/>
    <s v="Credit Card"/>
    <x v="5"/>
    <s v="No"/>
    <s v="No"/>
    <n v="15"/>
    <x v="3"/>
    <x v="2"/>
  </r>
  <r>
    <x v="2950"/>
    <n v="22"/>
    <x v="1"/>
    <x v="2"/>
    <x v="0"/>
    <n v="91"/>
    <x v="44"/>
    <x v="1"/>
    <x v="1"/>
    <x v="0"/>
    <n v="4.0999999999999996"/>
    <s v="No"/>
    <s v="Bank Transfer"/>
    <x v="4"/>
    <s v="No"/>
    <s v="No"/>
    <n v="44"/>
    <x v="5"/>
    <x v="6"/>
  </r>
  <r>
    <x v="2951"/>
    <n v="47"/>
    <x v="1"/>
    <x v="18"/>
    <x v="3"/>
    <n v="99"/>
    <x v="10"/>
    <x v="0"/>
    <x v="1"/>
    <x v="3"/>
    <n v="4.5999999999999996"/>
    <s v="No"/>
    <s v="Credit Card"/>
    <x v="1"/>
    <s v="No"/>
    <s v="No"/>
    <n v="14"/>
    <x v="1"/>
    <x v="1"/>
  </r>
  <r>
    <x v="2952"/>
    <n v="50"/>
    <x v="1"/>
    <x v="22"/>
    <x v="3"/>
    <n v="24"/>
    <x v="15"/>
    <x v="2"/>
    <x v="15"/>
    <x v="1"/>
    <n v="4.9000000000000004"/>
    <s v="No"/>
    <s v="PayPal"/>
    <x v="2"/>
    <s v="No"/>
    <s v="No"/>
    <n v="5"/>
    <x v="5"/>
    <x v="5"/>
  </r>
  <r>
    <x v="2953"/>
    <n v="45"/>
    <x v="1"/>
    <x v="10"/>
    <x v="0"/>
    <n v="82"/>
    <x v="33"/>
    <x v="2"/>
    <x v="5"/>
    <x v="2"/>
    <n v="4.8"/>
    <s v="No"/>
    <s v="PayPal"/>
    <x v="2"/>
    <s v="No"/>
    <s v="No"/>
    <n v="11"/>
    <x v="2"/>
    <x v="2"/>
  </r>
  <r>
    <x v="2954"/>
    <n v="33"/>
    <x v="1"/>
    <x v="17"/>
    <x v="0"/>
    <n v="28"/>
    <x v="45"/>
    <x v="2"/>
    <x v="21"/>
    <x v="0"/>
    <n v="3.9"/>
    <s v="No"/>
    <s v="PayPal"/>
    <x v="0"/>
    <s v="No"/>
    <s v="No"/>
    <n v="15"/>
    <x v="2"/>
    <x v="2"/>
  </r>
  <r>
    <x v="2955"/>
    <n v="42"/>
    <x v="1"/>
    <x v="23"/>
    <x v="1"/>
    <n v="67"/>
    <x v="34"/>
    <x v="2"/>
    <x v="5"/>
    <x v="0"/>
    <n v="2.6"/>
    <s v="No"/>
    <s v="Venmo"/>
    <x v="1"/>
    <s v="No"/>
    <s v="No"/>
    <n v="46"/>
    <x v="2"/>
    <x v="2"/>
  </r>
  <r>
    <x v="2956"/>
    <n v="52"/>
    <x v="1"/>
    <x v="10"/>
    <x v="0"/>
    <n v="88"/>
    <x v="6"/>
    <x v="2"/>
    <x v="8"/>
    <x v="3"/>
    <n v="3.7"/>
    <s v="No"/>
    <s v="PayPal"/>
    <x v="3"/>
    <s v="No"/>
    <s v="No"/>
    <n v="30"/>
    <x v="0"/>
    <x v="5"/>
  </r>
  <r>
    <x v="2957"/>
    <n v="69"/>
    <x v="1"/>
    <x v="16"/>
    <x v="3"/>
    <n v="70"/>
    <x v="45"/>
    <x v="1"/>
    <x v="0"/>
    <x v="3"/>
    <n v="4.7"/>
    <s v="No"/>
    <s v="Cash"/>
    <x v="3"/>
    <s v="No"/>
    <s v="No"/>
    <n v="2"/>
    <x v="1"/>
    <x v="2"/>
  </r>
  <r>
    <x v="2958"/>
    <n v="55"/>
    <x v="1"/>
    <x v="11"/>
    <x v="0"/>
    <n v="100"/>
    <x v="31"/>
    <x v="2"/>
    <x v="13"/>
    <x v="2"/>
    <n v="4.5"/>
    <s v="No"/>
    <s v="Venmo"/>
    <x v="3"/>
    <s v="No"/>
    <s v="No"/>
    <n v="28"/>
    <x v="3"/>
    <x v="5"/>
  </r>
  <r>
    <x v="2959"/>
    <n v="38"/>
    <x v="1"/>
    <x v="8"/>
    <x v="3"/>
    <n v="28"/>
    <x v="21"/>
    <x v="0"/>
    <x v="1"/>
    <x v="2"/>
    <n v="4.7"/>
    <s v="No"/>
    <s v="PayPal"/>
    <x v="1"/>
    <s v="No"/>
    <s v="No"/>
    <n v="9"/>
    <x v="3"/>
    <x v="3"/>
  </r>
  <r>
    <x v="2960"/>
    <n v="57"/>
    <x v="1"/>
    <x v="7"/>
    <x v="2"/>
    <n v="48"/>
    <x v="27"/>
    <x v="1"/>
    <x v="8"/>
    <x v="1"/>
    <n v="3.6"/>
    <s v="No"/>
    <s v="Venmo"/>
    <x v="3"/>
    <s v="No"/>
    <s v="No"/>
    <n v="47"/>
    <x v="2"/>
    <x v="1"/>
  </r>
  <r>
    <x v="2961"/>
    <n v="33"/>
    <x v="1"/>
    <x v="15"/>
    <x v="0"/>
    <n v="43"/>
    <x v="13"/>
    <x v="1"/>
    <x v="9"/>
    <x v="3"/>
    <n v="2.8"/>
    <s v="No"/>
    <s v="Credit Card"/>
    <x v="1"/>
    <s v="No"/>
    <s v="No"/>
    <n v="21"/>
    <x v="5"/>
    <x v="4"/>
  </r>
  <r>
    <x v="2962"/>
    <n v="57"/>
    <x v="1"/>
    <x v="13"/>
    <x v="0"/>
    <n v="40"/>
    <x v="18"/>
    <x v="0"/>
    <x v="6"/>
    <x v="3"/>
    <n v="4"/>
    <s v="No"/>
    <s v="PayPal"/>
    <x v="0"/>
    <s v="No"/>
    <s v="No"/>
    <n v="42"/>
    <x v="2"/>
    <x v="6"/>
  </r>
  <r>
    <x v="2963"/>
    <n v="52"/>
    <x v="1"/>
    <x v="23"/>
    <x v="1"/>
    <n v="97"/>
    <x v="1"/>
    <x v="2"/>
    <x v="18"/>
    <x v="1"/>
    <n v="3.6"/>
    <s v="No"/>
    <s v="Debit Card"/>
    <x v="1"/>
    <s v="No"/>
    <s v="No"/>
    <n v="28"/>
    <x v="2"/>
    <x v="1"/>
  </r>
  <r>
    <x v="2964"/>
    <n v="44"/>
    <x v="1"/>
    <x v="7"/>
    <x v="2"/>
    <n v="25"/>
    <x v="31"/>
    <x v="1"/>
    <x v="3"/>
    <x v="3"/>
    <n v="3.8"/>
    <s v="No"/>
    <s v="Credit Card"/>
    <x v="4"/>
    <s v="No"/>
    <s v="No"/>
    <n v="13"/>
    <x v="0"/>
    <x v="0"/>
  </r>
  <r>
    <x v="2965"/>
    <n v="48"/>
    <x v="1"/>
    <x v="18"/>
    <x v="3"/>
    <n v="45"/>
    <x v="12"/>
    <x v="2"/>
    <x v="24"/>
    <x v="2"/>
    <n v="4.4000000000000004"/>
    <s v="No"/>
    <s v="Bank Transfer"/>
    <x v="3"/>
    <s v="No"/>
    <s v="No"/>
    <n v="25"/>
    <x v="3"/>
    <x v="0"/>
  </r>
  <r>
    <x v="2966"/>
    <n v="52"/>
    <x v="1"/>
    <x v="23"/>
    <x v="1"/>
    <n v="49"/>
    <x v="19"/>
    <x v="0"/>
    <x v="20"/>
    <x v="3"/>
    <n v="2.8"/>
    <s v="No"/>
    <s v="Cash"/>
    <x v="5"/>
    <s v="No"/>
    <s v="No"/>
    <n v="38"/>
    <x v="5"/>
    <x v="6"/>
  </r>
  <r>
    <x v="2967"/>
    <n v="34"/>
    <x v="1"/>
    <x v="4"/>
    <x v="1"/>
    <n v="36"/>
    <x v="27"/>
    <x v="0"/>
    <x v="5"/>
    <x v="2"/>
    <n v="3.4"/>
    <s v="No"/>
    <s v="Cash"/>
    <x v="1"/>
    <s v="No"/>
    <s v="No"/>
    <n v="40"/>
    <x v="0"/>
    <x v="2"/>
  </r>
  <r>
    <x v="2968"/>
    <n v="26"/>
    <x v="1"/>
    <x v="1"/>
    <x v="0"/>
    <n v="48"/>
    <x v="36"/>
    <x v="1"/>
    <x v="0"/>
    <x v="3"/>
    <n v="4.9000000000000004"/>
    <s v="No"/>
    <s v="Cash"/>
    <x v="0"/>
    <s v="No"/>
    <s v="No"/>
    <n v="25"/>
    <x v="1"/>
    <x v="6"/>
  </r>
  <r>
    <x v="2969"/>
    <n v="36"/>
    <x v="1"/>
    <x v="22"/>
    <x v="3"/>
    <n v="62"/>
    <x v="34"/>
    <x v="1"/>
    <x v="24"/>
    <x v="3"/>
    <n v="4.3"/>
    <s v="No"/>
    <s v="Bank Transfer"/>
    <x v="2"/>
    <s v="No"/>
    <s v="No"/>
    <n v="20"/>
    <x v="1"/>
    <x v="6"/>
  </r>
  <r>
    <x v="2970"/>
    <n v="24"/>
    <x v="1"/>
    <x v="16"/>
    <x v="3"/>
    <n v="74"/>
    <x v="23"/>
    <x v="2"/>
    <x v="3"/>
    <x v="0"/>
    <n v="3.4"/>
    <s v="No"/>
    <s v="Bank Transfer"/>
    <x v="1"/>
    <s v="No"/>
    <s v="No"/>
    <n v="44"/>
    <x v="2"/>
    <x v="4"/>
  </r>
  <r>
    <x v="2971"/>
    <n v="30"/>
    <x v="1"/>
    <x v="8"/>
    <x v="3"/>
    <n v="100"/>
    <x v="40"/>
    <x v="0"/>
    <x v="22"/>
    <x v="3"/>
    <n v="3.9"/>
    <s v="No"/>
    <s v="Credit Card"/>
    <x v="2"/>
    <s v="No"/>
    <s v="No"/>
    <n v="9"/>
    <x v="3"/>
    <x v="6"/>
  </r>
  <r>
    <x v="2972"/>
    <n v="31"/>
    <x v="1"/>
    <x v="14"/>
    <x v="2"/>
    <n v="39"/>
    <x v="14"/>
    <x v="1"/>
    <x v="21"/>
    <x v="3"/>
    <n v="4.2"/>
    <s v="No"/>
    <s v="Venmo"/>
    <x v="1"/>
    <s v="No"/>
    <s v="No"/>
    <n v="11"/>
    <x v="0"/>
    <x v="6"/>
  </r>
  <r>
    <x v="2973"/>
    <n v="25"/>
    <x v="1"/>
    <x v="23"/>
    <x v="1"/>
    <n v="65"/>
    <x v="27"/>
    <x v="2"/>
    <x v="24"/>
    <x v="2"/>
    <n v="2.7"/>
    <s v="No"/>
    <s v="PayPal"/>
    <x v="5"/>
    <s v="No"/>
    <s v="No"/>
    <n v="3"/>
    <x v="4"/>
    <x v="0"/>
  </r>
  <r>
    <x v="2974"/>
    <n v="57"/>
    <x v="1"/>
    <x v="4"/>
    <x v="1"/>
    <n v="99"/>
    <x v="30"/>
    <x v="3"/>
    <x v="15"/>
    <x v="2"/>
    <n v="4.0999999999999996"/>
    <s v="No"/>
    <s v="Cash"/>
    <x v="5"/>
    <s v="No"/>
    <s v="No"/>
    <n v="34"/>
    <x v="2"/>
    <x v="1"/>
  </r>
  <r>
    <x v="2975"/>
    <n v="61"/>
    <x v="1"/>
    <x v="18"/>
    <x v="3"/>
    <n v="68"/>
    <x v="42"/>
    <x v="3"/>
    <x v="12"/>
    <x v="0"/>
    <n v="4.5"/>
    <s v="No"/>
    <s v="PayPal"/>
    <x v="4"/>
    <s v="No"/>
    <s v="No"/>
    <n v="48"/>
    <x v="1"/>
    <x v="6"/>
  </r>
  <r>
    <x v="2976"/>
    <n v="30"/>
    <x v="1"/>
    <x v="7"/>
    <x v="2"/>
    <n v="97"/>
    <x v="43"/>
    <x v="2"/>
    <x v="5"/>
    <x v="2"/>
    <n v="2.8"/>
    <s v="No"/>
    <s v="Debit Card"/>
    <x v="0"/>
    <s v="No"/>
    <s v="No"/>
    <n v="28"/>
    <x v="1"/>
    <x v="0"/>
  </r>
  <r>
    <x v="2977"/>
    <n v="38"/>
    <x v="1"/>
    <x v="6"/>
    <x v="0"/>
    <n v="47"/>
    <x v="47"/>
    <x v="0"/>
    <x v="9"/>
    <x v="0"/>
    <n v="3.4"/>
    <s v="No"/>
    <s v="PayPal"/>
    <x v="3"/>
    <s v="No"/>
    <s v="No"/>
    <n v="20"/>
    <x v="0"/>
    <x v="2"/>
  </r>
  <r>
    <x v="2978"/>
    <n v="53"/>
    <x v="1"/>
    <x v="6"/>
    <x v="0"/>
    <n v="56"/>
    <x v="37"/>
    <x v="1"/>
    <x v="17"/>
    <x v="1"/>
    <n v="3.9"/>
    <s v="No"/>
    <s v="Credit Card"/>
    <x v="1"/>
    <s v="No"/>
    <s v="No"/>
    <n v="49"/>
    <x v="4"/>
    <x v="0"/>
  </r>
  <r>
    <x v="2979"/>
    <n v="31"/>
    <x v="1"/>
    <x v="2"/>
    <x v="0"/>
    <n v="91"/>
    <x v="7"/>
    <x v="0"/>
    <x v="8"/>
    <x v="3"/>
    <n v="2.6"/>
    <s v="No"/>
    <s v="PayPal"/>
    <x v="2"/>
    <s v="No"/>
    <s v="No"/>
    <n v="14"/>
    <x v="3"/>
    <x v="1"/>
  </r>
  <r>
    <x v="2980"/>
    <n v="70"/>
    <x v="1"/>
    <x v="24"/>
    <x v="3"/>
    <n v="93"/>
    <x v="32"/>
    <x v="0"/>
    <x v="11"/>
    <x v="3"/>
    <n v="4.4000000000000004"/>
    <s v="No"/>
    <s v="Cash"/>
    <x v="4"/>
    <s v="No"/>
    <s v="No"/>
    <n v="9"/>
    <x v="4"/>
    <x v="5"/>
  </r>
  <r>
    <x v="2981"/>
    <n v="21"/>
    <x v="1"/>
    <x v="13"/>
    <x v="0"/>
    <n v="36"/>
    <x v="12"/>
    <x v="0"/>
    <x v="6"/>
    <x v="0"/>
    <n v="4.9000000000000004"/>
    <s v="No"/>
    <s v="PayPal"/>
    <x v="3"/>
    <s v="No"/>
    <s v="No"/>
    <n v="37"/>
    <x v="0"/>
    <x v="2"/>
  </r>
  <r>
    <x v="2982"/>
    <n v="33"/>
    <x v="1"/>
    <x v="10"/>
    <x v="0"/>
    <n v="45"/>
    <x v="48"/>
    <x v="2"/>
    <x v="20"/>
    <x v="2"/>
    <n v="3.6"/>
    <s v="No"/>
    <s v="Venmo"/>
    <x v="5"/>
    <s v="No"/>
    <s v="No"/>
    <n v="4"/>
    <x v="2"/>
    <x v="1"/>
  </r>
  <r>
    <x v="2983"/>
    <n v="60"/>
    <x v="1"/>
    <x v="13"/>
    <x v="0"/>
    <n v="44"/>
    <x v="8"/>
    <x v="2"/>
    <x v="4"/>
    <x v="0"/>
    <n v="2.8"/>
    <s v="No"/>
    <s v="Venmo"/>
    <x v="4"/>
    <s v="No"/>
    <s v="No"/>
    <n v="1"/>
    <x v="2"/>
    <x v="3"/>
  </r>
  <r>
    <x v="2984"/>
    <n v="45"/>
    <x v="1"/>
    <x v="24"/>
    <x v="3"/>
    <n v="32"/>
    <x v="21"/>
    <x v="0"/>
    <x v="16"/>
    <x v="1"/>
    <n v="4.3"/>
    <s v="No"/>
    <s v="PayPal"/>
    <x v="4"/>
    <s v="No"/>
    <s v="No"/>
    <n v="36"/>
    <x v="5"/>
    <x v="4"/>
  </r>
  <r>
    <x v="2985"/>
    <n v="46"/>
    <x v="1"/>
    <x v="22"/>
    <x v="3"/>
    <n v="36"/>
    <x v="11"/>
    <x v="1"/>
    <x v="11"/>
    <x v="2"/>
    <n v="3"/>
    <s v="No"/>
    <s v="Venmo"/>
    <x v="0"/>
    <s v="No"/>
    <s v="No"/>
    <n v="21"/>
    <x v="1"/>
    <x v="4"/>
  </r>
  <r>
    <x v="2986"/>
    <n v="62"/>
    <x v="1"/>
    <x v="22"/>
    <x v="3"/>
    <n v="85"/>
    <x v="28"/>
    <x v="1"/>
    <x v="5"/>
    <x v="2"/>
    <n v="3.3"/>
    <s v="No"/>
    <s v="Credit Card"/>
    <x v="4"/>
    <s v="No"/>
    <s v="No"/>
    <n v="16"/>
    <x v="2"/>
    <x v="5"/>
  </r>
  <r>
    <x v="2987"/>
    <n v="63"/>
    <x v="1"/>
    <x v="11"/>
    <x v="0"/>
    <n v="36"/>
    <x v="7"/>
    <x v="0"/>
    <x v="13"/>
    <x v="0"/>
    <n v="2.5"/>
    <s v="No"/>
    <s v="Debit Card"/>
    <x v="5"/>
    <s v="No"/>
    <s v="No"/>
    <n v="42"/>
    <x v="1"/>
    <x v="5"/>
  </r>
  <r>
    <x v="2988"/>
    <n v="69"/>
    <x v="1"/>
    <x v="20"/>
    <x v="0"/>
    <n v="55"/>
    <x v="22"/>
    <x v="1"/>
    <x v="6"/>
    <x v="1"/>
    <n v="5"/>
    <s v="No"/>
    <s v="Debit Card"/>
    <x v="4"/>
    <s v="No"/>
    <s v="No"/>
    <n v="31"/>
    <x v="5"/>
    <x v="5"/>
  </r>
  <r>
    <x v="2989"/>
    <n v="46"/>
    <x v="1"/>
    <x v="22"/>
    <x v="3"/>
    <n v="20"/>
    <x v="3"/>
    <x v="3"/>
    <x v="11"/>
    <x v="2"/>
    <n v="4.3"/>
    <s v="No"/>
    <s v="Cash"/>
    <x v="4"/>
    <s v="No"/>
    <s v="No"/>
    <n v="6"/>
    <x v="2"/>
    <x v="1"/>
  </r>
  <r>
    <x v="2990"/>
    <n v="69"/>
    <x v="1"/>
    <x v="5"/>
    <x v="0"/>
    <n v="91"/>
    <x v="26"/>
    <x v="2"/>
    <x v="11"/>
    <x v="3"/>
    <n v="4.2"/>
    <s v="No"/>
    <s v="Venmo"/>
    <x v="1"/>
    <s v="No"/>
    <s v="No"/>
    <n v="24"/>
    <x v="0"/>
    <x v="5"/>
  </r>
  <r>
    <x v="2991"/>
    <n v="66"/>
    <x v="1"/>
    <x v="10"/>
    <x v="0"/>
    <n v="71"/>
    <x v="40"/>
    <x v="0"/>
    <x v="14"/>
    <x v="2"/>
    <n v="3.9"/>
    <s v="No"/>
    <s v="PayPal"/>
    <x v="3"/>
    <s v="No"/>
    <s v="No"/>
    <n v="7"/>
    <x v="3"/>
    <x v="4"/>
  </r>
  <r>
    <x v="2992"/>
    <n v="41"/>
    <x v="1"/>
    <x v="20"/>
    <x v="0"/>
    <n v="64"/>
    <x v="25"/>
    <x v="2"/>
    <x v="4"/>
    <x v="1"/>
    <n v="3.9"/>
    <s v="No"/>
    <s v="Bank Transfer"/>
    <x v="5"/>
    <s v="No"/>
    <s v="No"/>
    <n v="25"/>
    <x v="0"/>
    <x v="1"/>
  </r>
  <r>
    <x v="2993"/>
    <n v="32"/>
    <x v="1"/>
    <x v="14"/>
    <x v="2"/>
    <n v="21"/>
    <x v="23"/>
    <x v="0"/>
    <x v="21"/>
    <x v="1"/>
    <n v="4.2"/>
    <s v="No"/>
    <s v="Bank Transfer"/>
    <x v="1"/>
    <s v="No"/>
    <s v="No"/>
    <n v="18"/>
    <x v="1"/>
    <x v="4"/>
  </r>
  <r>
    <x v="2994"/>
    <n v="69"/>
    <x v="1"/>
    <x v="1"/>
    <x v="0"/>
    <n v="100"/>
    <x v="22"/>
    <x v="1"/>
    <x v="3"/>
    <x v="0"/>
    <n v="3.5"/>
    <s v="No"/>
    <s v="Cash"/>
    <x v="5"/>
    <s v="No"/>
    <s v="No"/>
    <n v="14"/>
    <x v="4"/>
    <x v="3"/>
  </r>
  <r>
    <x v="2995"/>
    <n v="29"/>
    <x v="1"/>
    <x v="2"/>
    <x v="0"/>
    <n v="96"/>
    <x v="41"/>
    <x v="2"/>
    <x v="20"/>
    <x v="2"/>
    <n v="2.5"/>
    <s v="No"/>
    <s v="Venmo"/>
    <x v="3"/>
    <s v="No"/>
    <s v="No"/>
    <n v="42"/>
    <x v="5"/>
    <x v="4"/>
  </r>
  <r>
    <x v="2996"/>
    <n v="70"/>
    <x v="1"/>
    <x v="16"/>
    <x v="3"/>
    <n v="91"/>
    <x v="40"/>
    <x v="2"/>
    <x v="3"/>
    <x v="1"/>
    <n v="2.9"/>
    <s v="No"/>
    <s v="Credit Card"/>
    <x v="0"/>
    <s v="No"/>
    <s v="No"/>
    <n v="6"/>
    <x v="0"/>
    <x v="6"/>
  </r>
  <r>
    <x v="2997"/>
    <n v="41"/>
    <x v="1"/>
    <x v="1"/>
    <x v="0"/>
    <n v="40"/>
    <x v="37"/>
    <x v="1"/>
    <x v="22"/>
    <x v="1"/>
    <n v="2.7"/>
    <s v="No"/>
    <s v="Venmo"/>
    <x v="2"/>
    <s v="No"/>
    <s v="No"/>
    <n v="14"/>
    <x v="0"/>
    <x v="6"/>
  </r>
  <r>
    <x v="2998"/>
    <n v="31"/>
    <x v="1"/>
    <x v="15"/>
    <x v="0"/>
    <n v="53"/>
    <x v="29"/>
    <x v="2"/>
    <x v="16"/>
    <x v="2"/>
    <n v="4.7"/>
    <s v="No"/>
    <s v="Venmo"/>
    <x v="0"/>
    <s v="No"/>
    <s v="No"/>
    <n v="30"/>
    <x v="5"/>
    <x v="3"/>
  </r>
  <r>
    <x v="2999"/>
    <n v="31"/>
    <x v="1"/>
    <x v="12"/>
    <x v="3"/>
    <n v="48"/>
    <x v="13"/>
    <x v="1"/>
    <x v="4"/>
    <x v="0"/>
    <n v="3.8"/>
    <s v="No"/>
    <s v="Bank Transfer"/>
    <x v="3"/>
    <s v="No"/>
    <s v="No"/>
    <n v="10"/>
    <x v="1"/>
    <x v="5"/>
  </r>
  <r>
    <x v="3000"/>
    <n v="57"/>
    <x v="1"/>
    <x v="3"/>
    <x v="1"/>
    <n v="70"/>
    <x v="31"/>
    <x v="2"/>
    <x v="12"/>
    <x v="0"/>
    <n v="3.7"/>
    <s v="No"/>
    <s v="Cash"/>
    <x v="0"/>
    <s v="No"/>
    <s v="No"/>
    <n v="7"/>
    <x v="3"/>
    <x v="1"/>
  </r>
  <r>
    <x v="3001"/>
    <n v="29"/>
    <x v="1"/>
    <x v="7"/>
    <x v="2"/>
    <n v="29"/>
    <x v="6"/>
    <x v="0"/>
    <x v="4"/>
    <x v="2"/>
    <n v="4.7"/>
    <s v="No"/>
    <s v="Credit Card"/>
    <x v="0"/>
    <s v="No"/>
    <s v="No"/>
    <n v="28"/>
    <x v="2"/>
    <x v="3"/>
  </r>
  <r>
    <x v="3002"/>
    <n v="70"/>
    <x v="1"/>
    <x v="22"/>
    <x v="3"/>
    <n v="29"/>
    <x v="7"/>
    <x v="2"/>
    <x v="1"/>
    <x v="3"/>
    <n v="3.6"/>
    <s v="No"/>
    <s v="Cash"/>
    <x v="2"/>
    <s v="No"/>
    <s v="No"/>
    <n v="19"/>
    <x v="4"/>
    <x v="3"/>
  </r>
  <r>
    <x v="3003"/>
    <n v="51"/>
    <x v="1"/>
    <x v="0"/>
    <x v="0"/>
    <n v="53"/>
    <x v="4"/>
    <x v="2"/>
    <x v="18"/>
    <x v="3"/>
    <n v="2.8"/>
    <s v="No"/>
    <s v="Venmo"/>
    <x v="0"/>
    <s v="No"/>
    <s v="No"/>
    <n v="13"/>
    <x v="2"/>
    <x v="6"/>
  </r>
  <r>
    <x v="3004"/>
    <n v="45"/>
    <x v="1"/>
    <x v="11"/>
    <x v="0"/>
    <n v="79"/>
    <x v="28"/>
    <x v="2"/>
    <x v="12"/>
    <x v="0"/>
    <n v="3.7"/>
    <s v="No"/>
    <s v="Venmo"/>
    <x v="5"/>
    <s v="No"/>
    <s v="No"/>
    <n v="23"/>
    <x v="0"/>
    <x v="0"/>
  </r>
  <r>
    <x v="3005"/>
    <n v="18"/>
    <x v="1"/>
    <x v="6"/>
    <x v="0"/>
    <n v="65"/>
    <x v="29"/>
    <x v="3"/>
    <x v="18"/>
    <x v="1"/>
    <n v="3.5"/>
    <s v="No"/>
    <s v="Bank Transfer"/>
    <x v="0"/>
    <s v="No"/>
    <s v="No"/>
    <n v="5"/>
    <x v="0"/>
    <x v="1"/>
  </r>
  <r>
    <x v="3006"/>
    <n v="37"/>
    <x v="1"/>
    <x v="10"/>
    <x v="0"/>
    <n v="99"/>
    <x v="40"/>
    <x v="2"/>
    <x v="8"/>
    <x v="2"/>
    <n v="3.7"/>
    <s v="No"/>
    <s v="Venmo"/>
    <x v="5"/>
    <s v="No"/>
    <s v="No"/>
    <n v="17"/>
    <x v="0"/>
    <x v="4"/>
  </r>
  <r>
    <x v="3007"/>
    <n v="23"/>
    <x v="1"/>
    <x v="12"/>
    <x v="3"/>
    <n v="60"/>
    <x v="14"/>
    <x v="0"/>
    <x v="12"/>
    <x v="0"/>
    <n v="3"/>
    <s v="No"/>
    <s v="Debit Card"/>
    <x v="2"/>
    <s v="No"/>
    <s v="No"/>
    <n v="31"/>
    <x v="0"/>
    <x v="1"/>
  </r>
  <r>
    <x v="3008"/>
    <n v="39"/>
    <x v="1"/>
    <x v="9"/>
    <x v="1"/>
    <n v="86"/>
    <x v="35"/>
    <x v="2"/>
    <x v="9"/>
    <x v="0"/>
    <n v="4.9000000000000004"/>
    <s v="No"/>
    <s v="Cash"/>
    <x v="1"/>
    <s v="No"/>
    <s v="No"/>
    <n v="19"/>
    <x v="3"/>
    <x v="1"/>
  </r>
  <r>
    <x v="3009"/>
    <n v="62"/>
    <x v="1"/>
    <x v="22"/>
    <x v="3"/>
    <n v="73"/>
    <x v="7"/>
    <x v="2"/>
    <x v="5"/>
    <x v="0"/>
    <n v="4.5999999999999996"/>
    <s v="No"/>
    <s v="Venmo"/>
    <x v="1"/>
    <s v="No"/>
    <s v="No"/>
    <n v="8"/>
    <x v="0"/>
    <x v="0"/>
  </r>
  <r>
    <x v="3010"/>
    <n v="70"/>
    <x v="1"/>
    <x v="22"/>
    <x v="3"/>
    <n v="45"/>
    <x v="31"/>
    <x v="2"/>
    <x v="10"/>
    <x v="0"/>
    <n v="3.3"/>
    <s v="No"/>
    <s v="Bank Transfer"/>
    <x v="1"/>
    <s v="No"/>
    <s v="No"/>
    <n v="15"/>
    <x v="2"/>
    <x v="2"/>
  </r>
  <r>
    <x v="3011"/>
    <n v="20"/>
    <x v="1"/>
    <x v="22"/>
    <x v="3"/>
    <n v="70"/>
    <x v="22"/>
    <x v="1"/>
    <x v="18"/>
    <x v="2"/>
    <n v="3"/>
    <s v="No"/>
    <s v="Bank Transfer"/>
    <x v="2"/>
    <s v="No"/>
    <s v="No"/>
    <n v="18"/>
    <x v="2"/>
    <x v="6"/>
  </r>
  <r>
    <x v="3012"/>
    <n v="42"/>
    <x v="1"/>
    <x v="22"/>
    <x v="3"/>
    <n v="65"/>
    <x v="37"/>
    <x v="2"/>
    <x v="11"/>
    <x v="3"/>
    <n v="3.5"/>
    <s v="No"/>
    <s v="Credit Card"/>
    <x v="3"/>
    <s v="No"/>
    <s v="No"/>
    <n v="16"/>
    <x v="3"/>
    <x v="2"/>
  </r>
  <r>
    <x v="3013"/>
    <n v="41"/>
    <x v="1"/>
    <x v="11"/>
    <x v="0"/>
    <n v="55"/>
    <x v="28"/>
    <x v="0"/>
    <x v="15"/>
    <x v="2"/>
    <n v="4.2"/>
    <s v="No"/>
    <s v="Debit Card"/>
    <x v="5"/>
    <s v="No"/>
    <s v="No"/>
    <n v="13"/>
    <x v="1"/>
    <x v="5"/>
  </r>
  <r>
    <x v="3014"/>
    <n v="24"/>
    <x v="1"/>
    <x v="17"/>
    <x v="0"/>
    <n v="65"/>
    <x v="40"/>
    <x v="2"/>
    <x v="1"/>
    <x v="1"/>
    <n v="4.5"/>
    <s v="No"/>
    <s v="Credit Card"/>
    <x v="0"/>
    <s v="No"/>
    <s v="No"/>
    <n v="38"/>
    <x v="3"/>
    <x v="6"/>
  </r>
  <r>
    <x v="3015"/>
    <n v="37"/>
    <x v="1"/>
    <x v="18"/>
    <x v="3"/>
    <n v="21"/>
    <x v="5"/>
    <x v="3"/>
    <x v="12"/>
    <x v="1"/>
    <n v="2.8"/>
    <s v="No"/>
    <s v="Venmo"/>
    <x v="0"/>
    <s v="No"/>
    <s v="No"/>
    <n v="27"/>
    <x v="4"/>
    <x v="4"/>
  </r>
  <r>
    <x v="3016"/>
    <n v="30"/>
    <x v="1"/>
    <x v="0"/>
    <x v="0"/>
    <n v="26"/>
    <x v="27"/>
    <x v="0"/>
    <x v="12"/>
    <x v="2"/>
    <n v="4.9000000000000004"/>
    <s v="No"/>
    <s v="Credit Card"/>
    <x v="5"/>
    <s v="No"/>
    <s v="No"/>
    <n v="31"/>
    <x v="4"/>
    <x v="3"/>
  </r>
  <r>
    <x v="3017"/>
    <n v="58"/>
    <x v="1"/>
    <x v="12"/>
    <x v="3"/>
    <n v="71"/>
    <x v="48"/>
    <x v="1"/>
    <x v="7"/>
    <x v="2"/>
    <n v="3.3"/>
    <s v="No"/>
    <s v="Bank Transfer"/>
    <x v="2"/>
    <s v="No"/>
    <s v="No"/>
    <n v="24"/>
    <x v="1"/>
    <x v="4"/>
  </r>
  <r>
    <x v="3018"/>
    <n v="43"/>
    <x v="1"/>
    <x v="23"/>
    <x v="1"/>
    <n v="41"/>
    <x v="21"/>
    <x v="2"/>
    <x v="14"/>
    <x v="2"/>
    <n v="3"/>
    <s v="No"/>
    <s v="Debit Card"/>
    <x v="1"/>
    <s v="No"/>
    <s v="No"/>
    <n v="21"/>
    <x v="5"/>
    <x v="4"/>
  </r>
  <r>
    <x v="3019"/>
    <n v="19"/>
    <x v="1"/>
    <x v="14"/>
    <x v="2"/>
    <n v="44"/>
    <x v="40"/>
    <x v="2"/>
    <x v="22"/>
    <x v="0"/>
    <n v="3.9"/>
    <s v="No"/>
    <s v="Venmo"/>
    <x v="4"/>
    <s v="No"/>
    <s v="No"/>
    <n v="15"/>
    <x v="3"/>
    <x v="2"/>
  </r>
  <r>
    <x v="3020"/>
    <n v="23"/>
    <x v="1"/>
    <x v="2"/>
    <x v="0"/>
    <n v="81"/>
    <x v="10"/>
    <x v="1"/>
    <x v="4"/>
    <x v="3"/>
    <n v="2.8"/>
    <s v="No"/>
    <s v="Bank Transfer"/>
    <x v="5"/>
    <s v="No"/>
    <s v="No"/>
    <n v="48"/>
    <x v="0"/>
    <x v="6"/>
  </r>
  <r>
    <x v="3021"/>
    <n v="65"/>
    <x v="1"/>
    <x v="12"/>
    <x v="3"/>
    <n v="77"/>
    <x v="38"/>
    <x v="1"/>
    <x v="24"/>
    <x v="2"/>
    <n v="4.5"/>
    <s v="No"/>
    <s v="Debit Card"/>
    <x v="4"/>
    <s v="No"/>
    <s v="No"/>
    <n v="47"/>
    <x v="1"/>
    <x v="3"/>
  </r>
  <r>
    <x v="3022"/>
    <n v="58"/>
    <x v="1"/>
    <x v="3"/>
    <x v="1"/>
    <n v="26"/>
    <x v="42"/>
    <x v="2"/>
    <x v="12"/>
    <x v="3"/>
    <n v="4"/>
    <s v="No"/>
    <s v="Debit Card"/>
    <x v="1"/>
    <s v="No"/>
    <s v="No"/>
    <n v="23"/>
    <x v="3"/>
    <x v="1"/>
  </r>
  <r>
    <x v="3023"/>
    <n v="50"/>
    <x v="1"/>
    <x v="21"/>
    <x v="3"/>
    <n v="31"/>
    <x v="27"/>
    <x v="2"/>
    <x v="18"/>
    <x v="2"/>
    <n v="2.9"/>
    <s v="No"/>
    <s v="PayPal"/>
    <x v="0"/>
    <s v="No"/>
    <s v="No"/>
    <n v="4"/>
    <x v="3"/>
    <x v="3"/>
  </r>
  <r>
    <x v="3024"/>
    <n v="67"/>
    <x v="1"/>
    <x v="0"/>
    <x v="0"/>
    <n v="82"/>
    <x v="37"/>
    <x v="1"/>
    <x v="3"/>
    <x v="1"/>
    <n v="4"/>
    <s v="No"/>
    <s v="Credit Card"/>
    <x v="1"/>
    <s v="No"/>
    <s v="No"/>
    <n v="47"/>
    <x v="2"/>
    <x v="6"/>
  </r>
  <r>
    <x v="3025"/>
    <n v="40"/>
    <x v="1"/>
    <x v="9"/>
    <x v="1"/>
    <n v="60"/>
    <x v="6"/>
    <x v="3"/>
    <x v="14"/>
    <x v="2"/>
    <n v="3.4"/>
    <s v="No"/>
    <s v="Debit Card"/>
    <x v="5"/>
    <s v="No"/>
    <s v="No"/>
    <n v="7"/>
    <x v="3"/>
    <x v="5"/>
  </r>
  <r>
    <x v="3026"/>
    <n v="55"/>
    <x v="1"/>
    <x v="5"/>
    <x v="0"/>
    <n v="70"/>
    <x v="30"/>
    <x v="0"/>
    <x v="23"/>
    <x v="3"/>
    <n v="2.5"/>
    <s v="No"/>
    <s v="Venmo"/>
    <x v="1"/>
    <s v="No"/>
    <s v="No"/>
    <n v="6"/>
    <x v="2"/>
    <x v="2"/>
  </r>
  <r>
    <x v="3027"/>
    <n v="52"/>
    <x v="1"/>
    <x v="15"/>
    <x v="0"/>
    <n v="26"/>
    <x v="8"/>
    <x v="3"/>
    <x v="15"/>
    <x v="0"/>
    <n v="2.8"/>
    <s v="No"/>
    <s v="Bank Transfer"/>
    <x v="4"/>
    <s v="No"/>
    <s v="No"/>
    <n v="47"/>
    <x v="2"/>
    <x v="3"/>
  </r>
  <r>
    <x v="3028"/>
    <n v="62"/>
    <x v="1"/>
    <x v="10"/>
    <x v="0"/>
    <n v="100"/>
    <x v="18"/>
    <x v="0"/>
    <x v="4"/>
    <x v="2"/>
    <n v="3"/>
    <s v="No"/>
    <s v="PayPal"/>
    <x v="1"/>
    <s v="No"/>
    <s v="No"/>
    <n v="7"/>
    <x v="3"/>
    <x v="6"/>
  </r>
  <r>
    <x v="3029"/>
    <n v="64"/>
    <x v="1"/>
    <x v="10"/>
    <x v="0"/>
    <n v="82"/>
    <x v="42"/>
    <x v="2"/>
    <x v="9"/>
    <x v="2"/>
    <n v="3.1"/>
    <s v="No"/>
    <s v="Bank Transfer"/>
    <x v="1"/>
    <s v="No"/>
    <s v="No"/>
    <n v="1"/>
    <x v="5"/>
    <x v="3"/>
  </r>
  <r>
    <x v="3030"/>
    <n v="43"/>
    <x v="1"/>
    <x v="4"/>
    <x v="1"/>
    <n v="24"/>
    <x v="33"/>
    <x v="3"/>
    <x v="7"/>
    <x v="1"/>
    <n v="2.6"/>
    <s v="No"/>
    <s v="PayPal"/>
    <x v="4"/>
    <s v="No"/>
    <s v="No"/>
    <n v="23"/>
    <x v="2"/>
    <x v="1"/>
  </r>
  <r>
    <x v="3031"/>
    <n v="61"/>
    <x v="1"/>
    <x v="0"/>
    <x v="0"/>
    <n v="74"/>
    <x v="37"/>
    <x v="0"/>
    <x v="11"/>
    <x v="2"/>
    <n v="4.9000000000000004"/>
    <s v="No"/>
    <s v="PayPal"/>
    <x v="4"/>
    <s v="No"/>
    <s v="No"/>
    <n v="30"/>
    <x v="2"/>
    <x v="5"/>
  </r>
  <r>
    <x v="3032"/>
    <n v="26"/>
    <x v="1"/>
    <x v="21"/>
    <x v="3"/>
    <n v="58"/>
    <x v="18"/>
    <x v="3"/>
    <x v="14"/>
    <x v="2"/>
    <n v="3.5"/>
    <s v="No"/>
    <s v="Debit Card"/>
    <x v="2"/>
    <s v="No"/>
    <s v="No"/>
    <n v="24"/>
    <x v="2"/>
    <x v="3"/>
  </r>
  <r>
    <x v="3033"/>
    <n v="22"/>
    <x v="1"/>
    <x v="1"/>
    <x v="0"/>
    <n v="56"/>
    <x v="15"/>
    <x v="0"/>
    <x v="20"/>
    <x v="1"/>
    <n v="2.6"/>
    <s v="No"/>
    <s v="PayPal"/>
    <x v="5"/>
    <s v="No"/>
    <s v="No"/>
    <n v="9"/>
    <x v="3"/>
    <x v="1"/>
  </r>
  <r>
    <x v="3034"/>
    <n v="51"/>
    <x v="1"/>
    <x v="23"/>
    <x v="1"/>
    <n v="37"/>
    <x v="40"/>
    <x v="0"/>
    <x v="15"/>
    <x v="1"/>
    <n v="3.5"/>
    <s v="No"/>
    <s v="PayPal"/>
    <x v="4"/>
    <s v="No"/>
    <s v="No"/>
    <n v="25"/>
    <x v="2"/>
    <x v="3"/>
  </r>
  <r>
    <x v="3035"/>
    <n v="69"/>
    <x v="1"/>
    <x v="8"/>
    <x v="3"/>
    <n v="64"/>
    <x v="0"/>
    <x v="2"/>
    <x v="9"/>
    <x v="1"/>
    <n v="4.5"/>
    <s v="No"/>
    <s v="Bank Transfer"/>
    <x v="1"/>
    <s v="No"/>
    <s v="No"/>
    <n v="18"/>
    <x v="1"/>
    <x v="4"/>
  </r>
  <r>
    <x v="3036"/>
    <n v="50"/>
    <x v="1"/>
    <x v="15"/>
    <x v="0"/>
    <n v="58"/>
    <x v="34"/>
    <x v="1"/>
    <x v="10"/>
    <x v="1"/>
    <n v="4.3"/>
    <s v="No"/>
    <s v="PayPal"/>
    <x v="2"/>
    <s v="No"/>
    <s v="No"/>
    <n v="7"/>
    <x v="0"/>
    <x v="0"/>
  </r>
  <r>
    <x v="3037"/>
    <n v="51"/>
    <x v="1"/>
    <x v="22"/>
    <x v="3"/>
    <n v="44"/>
    <x v="44"/>
    <x v="0"/>
    <x v="4"/>
    <x v="2"/>
    <n v="4.8"/>
    <s v="No"/>
    <s v="Debit Card"/>
    <x v="2"/>
    <s v="No"/>
    <s v="No"/>
    <n v="2"/>
    <x v="1"/>
    <x v="2"/>
  </r>
  <r>
    <x v="3038"/>
    <n v="56"/>
    <x v="1"/>
    <x v="16"/>
    <x v="3"/>
    <n v="39"/>
    <x v="42"/>
    <x v="2"/>
    <x v="18"/>
    <x v="2"/>
    <n v="4.2"/>
    <s v="No"/>
    <s v="Bank Transfer"/>
    <x v="1"/>
    <s v="No"/>
    <s v="No"/>
    <n v="36"/>
    <x v="5"/>
    <x v="2"/>
  </r>
  <r>
    <x v="3039"/>
    <n v="59"/>
    <x v="1"/>
    <x v="0"/>
    <x v="0"/>
    <n v="48"/>
    <x v="15"/>
    <x v="0"/>
    <x v="24"/>
    <x v="1"/>
    <n v="3.2"/>
    <s v="No"/>
    <s v="Bank Transfer"/>
    <x v="2"/>
    <s v="No"/>
    <s v="No"/>
    <n v="31"/>
    <x v="3"/>
    <x v="4"/>
  </r>
  <r>
    <x v="3040"/>
    <n v="18"/>
    <x v="1"/>
    <x v="8"/>
    <x v="3"/>
    <n v="32"/>
    <x v="43"/>
    <x v="2"/>
    <x v="9"/>
    <x v="3"/>
    <n v="4.0999999999999996"/>
    <s v="No"/>
    <s v="PayPal"/>
    <x v="0"/>
    <s v="No"/>
    <s v="No"/>
    <n v="10"/>
    <x v="1"/>
    <x v="0"/>
  </r>
  <r>
    <x v="3041"/>
    <n v="48"/>
    <x v="1"/>
    <x v="8"/>
    <x v="3"/>
    <n v="79"/>
    <x v="3"/>
    <x v="2"/>
    <x v="20"/>
    <x v="0"/>
    <n v="4"/>
    <s v="No"/>
    <s v="Credit Card"/>
    <x v="0"/>
    <s v="No"/>
    <s v="No"/>
    <n v="27"/>
    <x v="3"/>
    <x v="5"/>
  </r>
  <r>
    <x v="3042"/>
    <n v="53"/>
    <x v="1"/>
    <x v="7"/>
    <x v="2"/>
    <n v="27"/>
    <x v="45"/>
    <x v="0"/>
    <x v="2"/>
    <x v="0"/>
    <n v="2.9"/>
    <s v="No"/>
    <s v="Credit Card"/>
    <x v="2"/>
    <s v="No"/>
    <s v="No"/>
    <n v="14"/>
    <x v="3"/>
    <x v="6"/>
  </r>
  <r>
    <x v="3043"/>
    <n v="45"/>
    <x v="1"/>
    <x v="22"/>
    <x v="3"/>
    <n v="98"/>
    <x v="26"/>
    <x v="1"/>
    <x v="15"/>
    <x v="3"/>
    <n v="2.6"/>
    <s v="No"/>
    <s v="Debit Card"/>
    <x v="5"/>
    <s v="No"/>
    <s v="No"/>
    <n v="17"/>
    <x v="2"/>
    <x v="5"/>
  </r>
  <r>
    <x v="3044"/>
    <n v="21"/>
    <x v="1"/>
    <x v="23"/>
    <x v="1"/>
    <n v="67"/>
    <x v="17"/>
    <x v="2"/>
    <x v="23"/>
    <x v="0"/>
    <n v="2.7"/>
    <s v="No"/>
    <s v="PayPal"/>
    <x v="1"/>
    <s v="No"/>
    <s v="No"/>
    <n v="10"/>
    <x v="4"/>
    <x v="3"/>
  </r>
  <r>
    <x v="3045"/>
    <n v="42"/>
    <x v="1"/>
    <x v="20"/>
    <x v="0"/>
    <n v="37"/>
    <x v="20"/>
    <x v="0"/>
    <x v="13"/>
    <x v="0"/>
    <n v="4.5999999999999996"/>
    <s v="No"/>
    <s v="Debit Card"/>
    <x v="4"/>
    <s v="No"/>
    <s v="No"/>
    <n v="4"/>
    <x v="3"/>
    <x v="4"/>
  </r>
  <r>
    <x v="3046"/>
    <n v="60"/>
    <x v="1"/>
    <x v="9"/>
    <x v="1"/>
    <n v="49"/>
    <x v="38"/>
    <x v="2"/>
    <x v="3"/>
    <x v="1"/>
    <n v="3.2"/>
    <s v="No"/>
    <s v="Bank Transfer"/>
    <x v="5"/>
    <s v="No"/>
    <s v="No"/>
    <n v="25"/>
    <x v="1"/>
    <x v="6"/>
  </r>
  <r>
    <x v="3047"/>
    <n v="21"/>
    <x v="1"/>
    <x v="4"/>
    <x v="1"/>
    <n v="74"/>
    <x v="34"/>
    <x v="2"/>
    <x v="10"/>
    <x v="3"/>
    <n v="4.0999999999999996"/>
    <s v="No"/>
    <s v="Cash"/>
    <x v="4"/>
    <s v="No"/>
    <s v="No"/>
    <n v="3"/>
    <x v="3"/>
    <x v="4"/>
  </r>
  <r>
    <x v="3048"/>
    <n v="69"/>
    <x v="1"/>
    <x v="16"/>
    <x v="3"/>
    <n v="93"/>
    <x v="24"/>
    <x v="2"/>
    <x v="8"/>
    <x v="2"/>
    <n v="3.9"/>
    <s v="No"/>
    <s v="PayPal"/>
    <x v="3"/>
    <s v="No"/>
    <s v="No"/>
    <n v="47"/>
    <x v="0"/>
    <x v="0"/>
  </r>
  <r>
    <x v="3049"/>
    <n v="40"/>
    <x v="1"/>
    <x v="8"/>
    <x v="3"/>
    <n v="60"/>
    <x v="40"/>
    <x v="0"/>
    <x v="16"/>
    <x v="2"/>
    <n v="3"/>
    <s v="No"/>
    <s v="Debit Card"/>
    <x v="2"/>
    <s v="No"/>
    <s v="No"/>
    <n v="41"/>
    <x v="4"/>
    <x v="4"/>
  </r>
  <r>
    <x v="3050"/>
    <n v="31"/>
    <x v="1"/>
    <x v="7"/>
    <x v="2"/>
    <n v="76"/>
    <x v="0"/>
    <x v="1"/>
    <x v="14"/>
    <x v="1"/>
    <n v="3.6"/>
    <s v="No"/>
    <s v="Cash"/>
    <x v="3"/>
    <s v="No"/>
    <s v="No"/>
    <n v="28"/>
    <x v="0"/>
    <x v="6"/>
  </r>
  <r>
    <x v="3051"/>
    <n v="44"/>
    <x v="1"/>
    <x v="12"/>
    <x v="3"/>
    <n v="64"/>
    <x v="5"/>
    <x v="0"/>
    <x v="9"/>
    <x v="2"/>
    <n v="4.5999999999999996"/>
    <s v="No"/>
    <s v="Venmo"/>
    <x v="0"/>
    <s v="No"/>
    <s v="No"/>
    <n v="49"/>
    <x v="5"/>
    <x v="6"/>
  </r>
  <r>
    <x v="3052"/>
    <n v="48"/>
    <x v="1"/>
    <x v="9"/>
    <x v="1"/>
    <n v="38"/>
    <x v="1"/>
    <x v="3"/>
    <x v="8"/>
    <x v="1"/>
    <n v="4.5"/>
    <s v="No"/>
    <s v="Credit Card"/>
    <x v="5"/>
    <s v="No"/>
    <s v="No"/>
    <n v="7"/>
    <x v="4"/>
    <x v="0"/>
  </r>
  <r>
    <x v="3053"/>
    <n v="32"/>
    <x v="1"/>
    <x v="9"/>
    <x v="1"/>
    <n v="91"/>
    <x v="1"/>
    <x v="0"/>
    <x v="18"/>
    <x v="0"/>
    <n v="3.2"/>
    <s v="No"/>
    <s v="Credit Card"/>
    <x v="2"/>
    <s v="No"/>
    <s v="No"/>
    <n v="22"/>
    <x v="4"/>
    <x v="5"/>
  </r>
  <r>
    <x v="3054"/>
    <n v="42"/>
    <x v="1"/>
    <x v="23"/>
    <x v="1"/>
    <n v="70"/>
    <x v="13"/>
    <x v="1"/>
    <x v="23"/>
    <x v="2"/>
    <n v="4.9000000000000004"/>
    <s v="No"/>
    <s v="Cash"/>
    <x v="4"/>
    <s v="No"/>
    <s v="No"/>
    <n v="34"/>
    <x v="0"/>
    <x v="5"/>
  </r>
  <r>
    <x v="3055"/>
    <n v="27"/>
    <x v="1"/>
    <x v="3"/>
    <x v="1"/>
    <n v="22"/>
    <x v="23"/>
    <x v="2"/>
    <x v="10"/>
    <x v="3"/>
    <n v="5"/>
    <s v="No"/>
    <s v="Bank Transfer"/>
    <x v="3"/>
    <s v="No"/>
    <s v="No"/>
    <n v="5"/>
    <x v="5"/>
    <x v="4"/>
  </r>
  <r>
    <x v="3056"/>
    <n v="69"/>
    <x v="1"/>
    <x v="24"/>
    <x v="3"/>
    <n v="59"/>
    <x v="32"/>
    <x v="2"/>
    <x v="19"/>
    <x v="1"/>
    <n v="3.8"/>
    <s v="No"/>
    <s v="Credit Card"/>
    <x v="3"/>
    <s v="No"/>
    <s v="No"/>
    <n v="15"/>
    <x v="1"/>
    <x v="4"/>
  </r>
  <r>
    <x v="3057"/>
    <n v="67"/>
    <x v="1"/>
    <x v="21"/>
    <x v="3"/>
    <n v="22"/>
    <x v="17"/>
    <x v="2"/>
    <x v="24"/>
    <x v="1"/>
    <n v="3.4"/>
    <s v="No"/>
    <s v="PayPal"/>
    <x v="2"/>
    <s v="No"/>
    <s v="No"/>
    <n v="26"/>
    <x v="4"/>
    <x v="1"/>
  </r>
  <r>
    <x v="3058"/>
    <n v="41"/>
    <x v="1"/>
    <x v="8"/>
    <x v="3"/>
    <n v="74"/>
    <x v="8"/>
    <x v="1"/>
    <x v="20"/>
    <x v="0"/>
    <n v="3.8"/>
    <s v="No"/>
    <s v="Venmo"/>
    <x v="5"/>
    <s v="No"/>
    <s v="No"/>
    <n v="3"/>
    <x v="4"/>
    <x v="0"/>
  </r>
  <r>
    <x v="3059"/>
    <n v="46"/>
    <x v="1"/>
    <x v="1"/>
    <x v="0"/>
    <n v="71"/>
    <x v="0"/>
    <x v="0"/>
    <x v="1"/>
    <x v="1"/>
    <n v="3.2"/>
    <s v="No"/>
    <s v="PayPal"/>
    <x v="0"/>
    <s v="No"/>
    <s v="No"/>
    <n v="42"/>
    <x v="2"/>
    <x v="3"/>
  </r>
  <r>
    <x v="3060"/>
    <n v="47"/>
    <x v="1"/>
    <x v="7"/>
    <x v="2"/>
    <n v="80"/>
    <x v="18"/>
    <x v="1"/>
    <x v="4"/>
    <x v="2"/>
    <n v="4.7"/>
    <s v="No"/>
    <s v="Credit Card"/>
    <x v="5"/>
    <s v="No"/>
    <s v="No"/>
    <n v="1"/>
    <x v="0"/>
    <x v="5"/>
  </r>
  <r>
    <x v="3061"/>
    <n v="33"/>
    <x v="1"/>
    <x v="17"/>
    <x v="0"/>
    <n v="59"/>
    <x v="45"/>
    <x v="0"/>
    <x v="8"/>
    <x v="3"/>
    <n v="4.5"/>
    <s v="No"/>
    <s v="Debit Card"/>
    <x v="0"/>
    <s v="No"/>
    <s v="No"/>
    <n v="20"/>
    <x v="3"/>
    <x v="6"/>
  </r>
  <r>
    <x v="3062"/>
    <n v="51"/>
    <x v="1"/>
    <x v="21"/>
    <x v="3"/>
    <n v="96"/>
    <x v="18"/>
    <x v="0"/>
    <x v="14"/>
    <x v="3"/>
    <n v="3.3"/>
    <s v="No"/>
    <s v="Bank Transfer"/>
    <x v="3"/>
    <s v="No"/>
    <s v="No"/>
    <n v="39"/>
    <x v="3"/>
    <x v="5"/>
  </r>
  <r>
    <x v="3063"/>
    <n v="26"/>
    <x v="1"/>
    <x v="12"/>
    <x v="3"/>
    <n v="43"/>
    <x v="39"/>
    <x v="0"/>
    <x v="18"/>
    <x v="0"/>
    <n v="3.9"/>
    <s v="No"/>
    <s v="Debit Card"/>
    <x v="5"/>
    <s v="No"/>
    <s v="No"/>
    <n v="24"/>
    <x v="2"/>
    <x v="0"/>
  </r>
  <r>
    <x v="3064"/>
    <n v="22"/>
    <x v="1"/>
    <x v="22"/>
    <x v="3"/>
    <n v="76"/>
    <x v="37"/>
    <x v="1"/>
    <x v="17"/>
    <x v="0"/>
    <n v="3.6"/>
    <s v="No"/>
    <s v="Debit Card"/>
    <x v="0"/>
    <s v="No"/>
    <s v="No"/>
    <n v="49"/>
    <x v="4"/>
    <x v="3"/>
  </r>
  <r>
    <x v="3065"/>
    <n v="49"/>
    <x v="1"/>
    <x v="14"/>
    <x v="2"/>
    <n v="59"/>
    <x v="25"/>
    <x v="2"/>
    <x v="19"/>
    <x v="3"/>
    <n v="2.8"/>
    <s v="No"/>
    <s v="Debit Card"/>
    <x v="5"/>
    <s v="No"/>
    <s v="No"/>
    <n v="7"/>
    <x v="0"/>
    <x v="4"/>
  </r>
  <r>
    <x v="3066"/>
    <n v="58"/>
    <x v="1"/>
    <x v="11"/>
    <x v="0"/>
    <n v="48"/>
    <x v="49"/>
    <x v="0"/>
    <x v="11"/>
    <x v="2"/>
    <n v="4.3"/>
    <s v="No"/>
    <s v="Cash"/>
    <x v="1"/>
    <s v="No"/>
    <s v="No"/>
    <n v="13"/>
    <x v="0"/>
    <x v="6"/>
  </r>
  <r>
    <x v="3067"/>
    <n v="70"/>
    <x v="1"/>
    <x v="22"/>
    <x v="3"/>
    <n v="22"/>
    <x v="9"/>
    <x v="1"/>
    <x v="0"/>
    <x v="1"/>
    <n v="3.5"/>
    <s v="No"/>
    <s v="Bank Transfer"/>
    <x v="1"/>
    <s v="No"/>
    <s v="No"/>
    <n v="2"/>
    <x v="1"/>
    <x v="1"/>
  </r>
  <r>
    <x v="3068"/>
    <n v="32"/>
    <x v="1"/>
    <x v="23"/>
    <x v="1"/>
    <n v="40"/>
    <x v="18"/>
    <x v="2"/>
    <x v="21"/>
    <x v="0"/>
    <n v="4.2"/>
    <s v="No"/>
    <s v="Bank Transfer"/>
    <x v="0"/>
    <s v="No"/>
    <s v="No"/>
    <n v="4"/>
    <x v="5"/>
    <x v="1"/>
  </r>
  <r>
    <x v="3069"/>
    <n v="62"/>
    <x v="1"/>
    <x v="2"/>
    <x v="0"/>
    <n v="73"/>
    <x v="12"/>
    <x v="0"/>
    <x v="23"/>
    <x v="1"/>
    <n v="4.5999999999999996"/>
    <s v="No"/>
    <s v="Venmo"/>
    <x v="0"/>
    <s v="No"/>
    <s v="No"/>
    <n v="17"/>
    <x v="5"/>
    <x v="3"/>
  </r>
  <r>
    <x v="3070"/>
    <n v="52"/>
    <x v="1"/>
    <x v="9"/>
    <x v="1"/>
    <n v="26"/>
    <x v="15"/>
    <x v="3"/>
    <x v="16"/>
    <x v="3"/>
    <n v="2.6"/>
    <s v="No"/>
    <s v="Debit Card"/>
    <x v="1"/>
    <s v="No"/>
    <s v="No"/>
    <n v="43"/>
    <x v="3"/>
    <x v="4"/>
  </r>
  <r>
    <x v="3071"/>
    <n v="23"/>
    <x v="1"/>
    <x v="1"/>
    <x v="0"/>
    <n v="41"/>
    <x v="13"/>
    <x v="0"/>
    <x v="2"/>
    <x v="1"/>
    <n v="3.4"/>
    <s v="No"/>
    <s v="Debit Card"/>
    <x v="2"/>
    <s v="No"/>
    <s v="No"/>
    <n v="6"/>
    <x v="3"/>
    <x v="5"/>
  </r>
  <r>
    <x v="3072"/>
    <n v="26"/>
    <x v="1"/>
    <x v="16"/>
    <x v="3"/>
    <n v="98"/>
    <x v="14"/>
    <x v="0"/>
    <x v="15"/>
    <x v="1"/>
    <n v="3.1"/>
    <s v="No"/>
    <s v="Venmo"/>
    <x v="3"/>
    <s v="No"/>
    <s v="No"/>
    <n v="46"/>
    <x v="3"/>
    <x v="3"/>
  </r>
  <r>
    <x v="3073"/>
    <n v="58"/>
    <x v="1"/>
    <x v="5"/>
    <x v="0"/>
    <n v="63"/>
    <x v="4"/>
    <x v="0"/>
    <x v="3"/>
    <x v="0"/>
    <n v="3.6"/>
    <s v="No"/>
    <s v="PayPal"/>
    <x v="1"/>
    <s v="No"/>
    <s v="No"/>
    <n v="7"/>
    <x v="5"/>
    <x v="4"/>
  </r>
  <r>
    <x v="3074"/>
    <n v="26"/>
    <x v="1"/>
    <x v="23"/>
    <x v="1"/>
    <n v="55"/>
    <x v="2"/>
    <x v="0"/>
    <x v="1"/>
    <x v="0"/>
    <n v="4.2"/>
    <s v="No"/>
    <s v="Bank Transfer"/>
    <x v="2"/>
    <s v="No"/>
    <s v="No"/>
    <n v="34"/>
    <x v="5"/>
    <x v="0"/>
  </r>
  <r>
    <x v="3075"/>
    <n v="54"/>
    <x v="1"/>
    <x v="6"/>
    <x v="0"/>
    <n v="90"/>
    <x v="40"/>
    <x v="3"/>
    <x v="19"/>
    <x v="0"/>
    <n v="3.6"/>
    <s v="No"/>
    <s v="Credit Card"/>
    <x v="3"/>
    <s v="No"/>
    <s v="No"/>
    <n v="21"/>
    <x v="3"/>
    <x v="6"/>
  </r>
  <r>
    <x v="3076"/>
    <n v="66"/>
    <x v="1"/>
    <x v="8"/>
    <x v="3"/>
    <n v="46"/>
    <x v="13"/>
    <x v="2"/>
    <x v="24"/>
    <x v="2"/>
    <n v="3.6"/>
    <s v="No"/>
    <s v="Credit Card"/>
    <x v="0"/>
    <s v="No"/>
    <s v="No"/>
    <n v="13"/>
    <x v="0"/>
    <x v="4"/>
  </r>
  <r>
    <x v="3077"/>
    <n v="60"/>
    <x v="1"/>
    <x v="1"/>
    <x v="0"/>
    <n v="88"/>
    <x v="26"/>
    <x v="1"/>
    <x v="16"/>
    <x v="1"/>
    <n v="3"/>
    <s v="No"/>
    <s v="Venmo"/>
    <x v="5"/>
    <s v="No"/>
    <s v="No"/>
    <n v="33"/>
    <x v="5"/>
    <x v="4"/>
  </r>
  <r>
    <x v="3078"/>
    <n v="32"/>
    <x v="1"/>
    <x v="22"/>
    <x v="3"/>
    <n v="95"/>
    <x v="29"/>
    <x v="2"/>
    <x v="24"/>
    <x v="1"/>
    <n v="2.5"/>
    <s v="No"/>
    <s v="Bank Transfer"/>
    <x v="4"/>
    <s v="No"/>
    <s v="No"/>
    <n v="24"/>
    <x v="4"/>
    <x v="4"/>
  </r>
  <r>
    <x v="3079"/>
    <n v="48"/>
    <x v="1"/>
    <x v="22"/>
    <x v="3"/>
    <n v="31"/>
    <x v="5"/>
    <x v="2"/>
    <x v="1"/>
    <x v="3"/>
    <n v="4"/>
    <s v="No"/>
    <s v="Credit Card"/>
    <x v="5"/>
    <s v="No"/>
    <s v="No"/>
    <n v="4"/>
    <x v="4"/>
    <x v="2"/>
  </r>
  <r>
    <x v="3080"/>
    <n v="69"/>
    <x v="1"/>
    <x v="15"/>
    <x v="0"/>
    <n v="42"/>
    <x v="24"/>
    <x v="0"/>
    <x v="22"/>
    <x v="1"/>
    <n v="4.0999999999999996"/>
    <s v="No"/>
    <s v="PayPal"/>
    <x v="2"/>
    <s v="No"/>
    <s v="No"/>
    <n v="5"/>
    <x v="1"/>
    <x v="4"/>
  </r>
  <r>
    <x v="3081"/>
    <n v="64"/>
    <x v="1"/>
    <x v="4"/>
    <x v="1"/>
    <n v="44"/>
    <x v="34"/>
    <x v="0"/>
    <x v="6"/>
    <x v="0"/>
    <n v="4.9000000000000004"/>
    <s v="No"/>
    <s v="Debit Card"/>
    <x v="2"/>
    <s v="No"/>
    <s v="No"/>
    <n v="11"/>
    <x v="2"/>
    <x v="1"/>
  </r>
  <r>
    <x v="3082"/>
    <n v="56"/>
    <x v="1"/>
    <x v="17"/>
    <x v="0"/>
    <n v="99"/>
    <x v="40"/>
    <x v="2"/>
    <x v="1"/>
    <x v="1"/>
    <n v="4"/>
    <s v="No"/>
    <s v="Venmo"/>
    <x v="2"/>
    <s v="No"/>
    <s v="No"/>
    <n v="20"/>
    <x v="4"/>
    <x v="2"/>
  </r>
  <r>
    <x v="3083"/>
    <n v="22"/>
    <x v="1"/>
    <x v="13"/>
    <x v="0"/>
    <n v="20"/>
    <x v="26"/>
    <x v="1"/>
    <x v="7"/>
    <x v="2"/>
    <n v="3.5"/>
    <s v="No"/>
    <s v="Venmo"/>
    <x v="5"/>
    <s v="No"/>
    <s v="No"/>
    <n v="28"/>
    <x v="3"/>
    <x v="3"/>
  </r>
  <r>
    <x v="3084"/>
    <n v="46"/>
    <x v="1"/>
    <x v="18"/>
    <x v="3"/>
    <n v="37"/>
    <x v="37"/>
    <x v="1"/>
    <x v="21"/>
    <x v="1"/>
    <n v="3.2"/>
    <s v="No"/>
    <s v="Bank Transfer"/>
    <x v="5"/>
    <s v="No"/>
    <s v="No"/>
    <n v="43"/>
    <x v="3"/>
    <x v="5"/>
  </r>
  <r>
    <x v="3085"/>
    <n v="24"/>
    <x v="1"/>
    <x v="1"/>
    <x v="0"/>
    <n v="50"/>
    <x v="22"/>
    <x v="0"/>
    <x v="0"/>
    <x v="0"/>
    <n v="2.8"/>
    <s v="No"/>
    <s v="Credit Card"/>
    <x v="5"/>
    <s v="No"/>
    <s v="No"/>
    <n v="10"/>
    <x v="0"/>
    <x v="6"/>
  </r>
  <r>
    <x v="3086"/>
    <n v="47"/>
    <x v="1"/>
    <x v="8"/>
    <x v="3"/>
    <n v="73"/>
    <x v="40"/>
    <x v="2"/>
    <x v="12"/>
    <x v="2"/>
    <n v="3.5"/>
    <s v="No"/>
    <s v="Debit Card"/>
    <x v="2"/>
    <s v="No"/>
    <s v="No"/>
    <n v="26"/>
    <x v="0"/>
    <x v="6"/>
  </r>
  <r>
    <x v="3087"/>
    <n v="62"/>
    <x v="1"/>
    <x v="5"/>
    <x v="0"/>
    <n v="84"/>
    <x v="17"/>
    <x v="2"/>
    <x v="4"/>
    <x v="1"/>
    <n v="3.1"/>
    <s v="No"/>
    <s v="Cash"/>
    <x v="1"/>
    <s v="No"/>
    <s v="No"/>
    <n v="29"/>
    <x v="4"/>
    <x v="5"/>
  </r>
  <r>
    <x v="3088"/>
    <n v="34"/>
    <x v="1"/>
    <x v="10"/>
    <x v="0"/>
    <n v="64"/>
    <x v="10"/>
    <x v="2"/>
    <x v="11"/>
    <x v="1"/>
    <n v="3.3"/>
    <s v="No"/>
    <s v="PayPal"/>
    <x v="5"/>
    <s v="No"/>
    <s v="No"/>
    <n v="35"/>
    <x v="4"/>
    <x v="3"/>
  </r>
  <r>
    <x v="3089"/>
    <n v="50"/>
    <x v="1"/>
    <x v="3"/>
    <x v="1"/>
    <n v="21"/>
    <x v="17"/>
    <x v="0"/>
    <x v="24"/>
    <x v="3"/>
    <n v="4.5999999999999996"/>
    <s v="No"/>
    <s v="Debit Card"/>
    <x v="1"/>
    <s v="No"/>
    <s v="No"/>
    <n v="23"/>
    <x v="1"/>
    <x v="4"/>
  </r>
  <r>
    <x v="3090"/>
    <n v="29"/>
    <x v="1"/>
    <x v="5"/>
    <x v="0"/>
    <n v="36"/>
    <x v="21"/>
    <x v="2"/>
    <x v="15"/>
    <x v="2"/>
    <n v="4.9000000000000004"/>
    <s v="No"/>
    <s v="PayPal"/>
    <x v="5"/>
    <s v="No"/>
    <s v="No"/>
    <n v="15"/>
    <x v="4"/>
    <x v="3"/>
  </r>
  <r>
    <x v="3091"/>
    <n v="68"/>
    <x v="1"/>
    <x v="10"/>
    <x v="0"/>
    <n v="81"/>
    <x v="22"/>
    <x v="0"/>
    <x v="20"/>
    <x v="0"/>
    <n v="3.4"/>
    <s v="No"/>
    <s v="Bank Transfer"/>
    <x v="4"/>
    <s v="No"/>
    <s v="No"/>
    <n v="46"/>
    <x v="2"/>
    <x v="2"/>
  </r>
  <r>
    <x v="3092"/>
    <n v="52"/>
    <x v="1"/>
    <x v="12"/>
    <x v="3"/>
    <n v="54"/>
    <x v="40"/>
    <x v="0"/>
    <x v="5"/>
    <x v="3"/>
    <n v="3.5"/>
    <s v="No"/>
    <s v="Cash"/>
    <x v="2"/>
    <s v="No"/>
    <s v="No"/>
    <n v="14"/>
    <x v="4"/>
    <x v="4"/>
  </r>
  <r>
    <x v="3093"/>
    <n v="29"/>
    <x v="1"/>
    <x v="20"/>
    <x v="0"/>
    <n v="63"/>
    <x v="38"/>
    <x v="0"/>
    <x v="16"/>
    <x v="2"/>
    <n v="4.8"/>
    <s v="No"/>
    <s v="Bank Transfer"/>
    <x v="5"/>
    <s v="No"/>
    <s v="No"/>
    <n v="17"/>
    <x v="1"/>
    <x v="6"/>
  </r>
  <r>
    <x v="3094"/>
    <n v="22"/>
    <x v="1"/>
    <x v="3"/>
    <x v="1"/>
    <n v="59"/>
    <x v="42"/>
    <x v="2"/>
    <x v="0"/>
    <x v="2"/>
    <n v="2.7"/>
    <s v="No"/>
    <s v="Bank Transfer"/>
    <x v="5"/>
    <s v="No"/>
    <s v="No"/>
    <n v="9"/>
    <x v="1"/>
    <x v="1"/>
  </r>
  <r>
    <x v="3095"/>
    <n v="62"/>
    <x v="1"/>
    <x v="19"/>
    <x v="3"/>
    <n v="53"/>
    <x v="46"/>
    <x v="1"/>
    <x v="19"/>
    <x v="3"/>
    <n v="3.4"/>
    <s v="No"/>
    <s v="Cash"/>
    <x v="3"/>
    <s v="No"/>
    <s v="No"/>
    <n v="13"/>
    <x v="0"/>
    <x v="0"/>
  </r>
  <r>
    <x v="3096"/>
    <n v="69"/>
    <x v="1"/>
    <x v="5"/>
    <x v="0"/>
    <n v="63"/>
    <x v="23"/>
    <x v="0"/>
    <x v="3"/>
    <x v="0"/>
    <n v="3.5"/>
    <s v="No"/>
    <s v="PayPal"/>
    <x v="2"/>
    <s v="No"/>
    <s v="No"/>
    <n v="20"/>
    <x v="4"/>
    <x v="5"/>
  </r>
  <r>
    <x v="3097"/>
    <n v="48"/>
    <x v="1"/>
    <x v="9"/>
    <x v="1"/>
    <n v="33"/>
    <x v="12"/>
    <x v="2"/>
    <x v="5"/>
    <x v="3"/>
    <n v="3.7"/>
    <s v="No"/>
    <s v="Debit Card"/>
    <x v="1"/>
    <s v="No"/>
    <s v="No"/>
    <n v="39"/>
    <x v="4"/>
    <x v="3"/>
  </r>
  <r>
    <x v="3098"/>
    <n v="66"/>
    <x v="1"/>
    <x v="13"/>
    <x v="0"/>
    <n v="64"/>
    <x v="35"/>
    <x v="0"/>
    <x v="17"/>
    <x v="2"/>
    <n v="3.3"/>
    <s v="No"/>
    <s v="Bank Transfer"/>
    <x v="2"/>
    <s v="No"/>
    <s v="No"/>
    <n v="50"/>
    <x v="4"/>
    <x v="3"/>
  </r>
  <r>
    <x v="3099"/>
    <n v="42"/>
    <x v="1"/>
    <x v="5"/>
    <x v="0"/>
    <n v="98"/>
    <x v="49"/>
    <x v="1"/>
    <x v="1"/>
    <x v="3"/>
    <n v="2.9"/>
    <s v="No"/>
    <s v="Venmo"/>
    <x v="1"/>
    <s v="No"/>
    <s v="No"/>
    <n v="21"/>
    <x v="4"/>
    <x v="4"/>
  </r>
  <r>
    <x v="3100"/>
    <n v="50"/>
    <x v="1"/>
    <x v="19"/>
    <x v="3"/>
    <n v="85"/>
    <x v="34"/>
    <x v="0"/>
    <x v="7"/>
    <x v="0"/>
    <n v="3.9"/>
    <s v="No"/>
    <s v="Venmo"/>
    <x v="0"/>
    <s v="No"/>
    <s v="No"/>
    <n v="3"/>
    <x v="4"/>
    <x v="1"/>
  </r>
  <r>
    <x v="3101"/>
    <n v="32"/>
    <x v="1"/>
    <x v="16"/>
    <x v="3"/>
    <n v="82"/>
    <x v="37"/>
    <x v="1"/>
    <x v="18"/>
    <x v="2"/>
    <n v="2.7"/>
    <s v="No"/>
    <s v="PayPal"/>
    <x v="0"/>
    <s v="No"/>
    <s v="No"/>
    <n v="9"/>
    <x v="3"/>
    <x v="0"/>
  </r>
  <r>
    <x v="3102"/>
    <n v="51"/>
    <x v="1"/>
    <x v="14"/>
    <x v="2"/>
    <n v="85"/>
    <x v="45"/>
    <x v="2"/>
    <x v="14"/>
    <x v="2"/>
    <n v="4.3"/>
    <s v="No"/>
    <s v="Bank Transfer"/>
    <x v="3"/>
    <s v="No"/>
    <s v="No"/>
    <n v="29"/>
    <x v="1"/>
    <x v="4"/>
  </r>
  <r>
    <x v="3103"/>
    <n v="27"/>
    <x v="1"/>
    <x v="5"/>
    <x v="0"/>
    <n v="37"/>
    <x v="26"/>
    <x v="1"/>
    <x v="15"/>
    <x v="0"/>
    <n v="3"/>
    <s v="No"/>
    <s v="PayPal"/>
    <x v="4"/>
    <s v="No"/>
    <s v="No"/>
    <n v="42"/>
    <x v="4"/>
    <x v="1"/>
  </r>
  <r>
    <x v="3104"/>
    <n v="43"/>
    <x v="1"/>
    <x v="13"/>
    <x v="0"/>
    <n v="56"/>
    <x v="42"/>
    <x v="1"/>
    <x v="2"/>
    <x v="2"/>
    <n v="5"/>
    <s v="No"/>
    <s v="PayPal"/>
    <x v="4"/>
    <s v="No"/>
    <s v="No"/>
    <n v="41"/>
    <x v="5"/>
    <x v="0"/>
  </r>
  <r>
    <x v="3105"/>
    <n v="48"/>
    <x v="1"/>
    <x v="11"/>
    <x v="0"/>
    <n v="33"/>
    <x v="4"/>
    <x v="2"/>
    <x v="8"/>
    <x v="3"/>
    <n v="2.7"/>
    <s v="No"/>
    <s v="Debit Card"/>
    <x v="0"/>
    <s v="No"/>
    <s v="No"/>
    <n v="17"/>
    <x v="5"/>
    <x v="5"/>
  </r>
  <r>
    <x v="3106"/>
    <n v="62"/>
    <x v="1"/>
    <x v="3"/>
    <x v="1"/>
    <n v="57"/>
    <x v="15"/>
    <x v="2"/>
    <x v="22"/>
    <x v="0"/>
    <n v="4.7"/>
    <s v="No"/>
    <s v="Venmo"/>
    <x v="2"/>
    <s v="No"/>
    <s v="No"/>
    <n v="20"/>
    <x v="3"/>
    <x v="2"/>
  </r>
  <r>
    <x v="3107"/>
    <n v="65"/>
    <x v="1"/>
    <x v="0"/>
    <x v="0"/>
    <n v="31"/>
    <x v="11"/>
    <x v="0"/>
    <x v="0"/>
    <x v="0"/>
    <n v="4.5999999999999996"/>
    <s v="No"/>
    <s v="Debit Card"/>
    <x v="3"/>
    <s v="No"/>
    <s v="No"/>
    <n v="18"/>
    <x v="2"/>
    <x v="4"/>
  </r>
  <r>
    <x v="3108"/>
    <n v="50"/>
    <x v="1"/>
    <x v="20"/>
    <x v="0"/>
    <n v="69"/>
    <x v="4"/>
    <x v="2"/>
    <x v="7"/>
    <x v="3"/>
    <n v="3.2"/>
    <s v="No"/>
    <s v="Bank Transfer"/>
    <x v="4"/>
    <s v="No"/>
    <s v="No"/>
    <n v="7"/>
    <x v="3"/>
    <x v="5"/>
  </r>
  <r>
    <x v="3109"/>
    <n v="60"/>
    <x v="1"/>
    <x v="14"/>
    <x v="2"/>
    <n v="92"/>
    <x v="26"/>
    <x v="2"/>
    <x v="0"/>
    <x v="0"/>
    <n v="4.3"/>
    <s v="No"/>
    <s v="Credit Card"/>
    <x v="1"/>
    <s v="No"/>
    <s v="No"/>
    <n v="47"/>
    <x v="4"/>
    <x v="0"/>
  </r>
  <r>
    <x v="3110"/>
    <n v="19"/>
    <x v="1"/>
    <x v="8"/>
    <x v="3"/>
    <n v="46"/>
    <x v="21"/>
    <x v="0"/>
    <x v="12"/>
    <x v="3"/>
    <n v="4.5999999999999996"/>
    <s v="No"/>
    <s v="Bank Transfer"/>
    <x v="2"/>
    <s v="No"/>
    <s v="No"/>
    <n v="2"/>
    <x v="4"/>
    <x v="4"/>
  </r>
  <r>
    <x v="3111"/>
    <n v="21"/>
    <x v="1"/>
    <x v="22"/>
    <x v="3"/>
    <n v="81"/>
    <x v="23"/>
    <x v="3"/>
    <x v="21"/>
    <x v="1"/>
    <n v="4.9000000000000004"/>
    <s v="No"/>
    <s v="PayPal"/>
    <x v="1"/>
    <s v="No"/>
    <s v="No"/>
    <n v="25"/>
    <x v="5"/>
    <x v="3"/>
  </r>
  <r>
    <x v="3112"/>
    <n v="19"/>
    <x v="1"/>
    <x v="0"/>
    <x v="0"/>
    <n v="97"/>
    <x v="21"/>
    <x v="1"/>
    <x v="14"/>
    <x v="3"/>
    <n v="3.8"/>
    <s v="No"/>
    <s v="Cash"/>
    <x v="0"/>
    <s v="No"/>
    <s v="No"/>
    <n v="26"/>
    <x v="0"/>
    <x v="2"/>
  </r>
  <r>
    <x v="3113"/>
    <n v="46"/>
    <x v="1"/>
    <x v="5"/>
    <x v="0"/>
    <n v="93"/>
    <x v="43"/>
    <x v="0"/>
    <x v="14"/>
    <x v="2"/>
    <n v="2.6"/>
    <s v="No"/>
    <s v="PayPal"/>
    <x v="0"/>
    <s v="No"/>
    <s v="No"/>
    <n v="2"/>
    <x v="5"/>
    <x v="1"/>
  </r>
  <r>
    <x v="3114"/>
    <n v="21"/>
    <x v="1"/>
    <x v="8"/>
    <x v="3"/>
    <n v="56"/>
    <x v="10"/>
    <x v="2"/>
    <x v="8"/>
    <x v="1"/>
    <n v="4.7"/>
    <s v="No"/>
    <s v="Venmo"/>
    <x v="5"/>
    <s v="No"/>
    <s v="No"/>
    <n v="45"/>
    <x v="0"/>
    <x v="4"/>
  </r>
  <r>
    <x v="3115"/>
    <n v="26"/>
    <x v="1"/>
    <x v="18"/>
    <x v="3"/>
    <n v="53"/>
    <x v="45"/>
    <x v="2"/>
    <x v="4"/>
    <x v="3"/>
    <n v="4.0999999999999996"/>
    <s v="No"/>
    <s v="PayPal"/>
    <x v="1"/>
    <s v="No"/>
    <s v="No"/>
    <n v="9"/>
    <x v="4"/>
    <x v="4"/>
  </r>
  <r>
    <x v="3116"/>
    <n v="50"/>
    <x v="1"/>
    <x v="7"/>
    <x v="2"/>
    <n v="66"/>
    <x v="6"/>
    <x v="0"/>
    <x v="0"/>
    <x v="1"/>
    <n v="3.7"/>
    <s v="No"/>
    <s v="Debit Card"/>
    <x v="5"/>
    <s v="No"/>
    <s v="No"/>
    <n v="1"/>
    <x v="0"/>
    <x v="1"/>
  </r>
  <r>
    <x v="3117"/>
    <n v="43"/>
    <x v="1"/>
    <x v="15"/>
    <x v="0"/>
    <n v="50"/>
    <x v="20"/>
    <x v="2"/>
    <x v="8"/>
    <x v="3"/>
    <n v="3"/>
    <s v="No"/>
    <s v="Credit Card"/>
    <x v="1"/>
    <s v="No"/>
    <s v="No"/>
    <n v="4"/>
    <x v="3"/>
    <x v="4"/>
  </r>
  <r>
    <x v="3118"/>
    <n v="61"/>
    <x v="1"/>
    <x v="6"/>
    <x v="0"/>
    <n v="97"/>
    <x v="41"/>
    <x v="0"/>
    <x v="24"/>
    <x v="2"/>
    <n v="4.7"/>
    <s v="No"/>
    <s v="Venmo"/>
    <x v="3"/>
    <s v="No"/>
    <s v="No"/>
    <n v="31"/>
    <x v="5"/>
    <x v="3"/>
  </r>
  <r>
    <x v="3119"/>
    <n v="63"/>
    <x v="1"/>
    <x v="3"/>
    <x v="1"/>
    <n v="79"/>
    <x v="7"/>
    <x v="3"/>
    <x v="5"/>
    <x v="0"/>
    <n v="4.7"/>
    <s v="No"/>
    <s v="Cash"/>
    <x v="4"/>
    <s v="No"/>
    <s v="No"/>
    <n v="21"/>
    <x v="2"/>
    <x v="6"/>
  </r>
  <r>
    <x v="3120"/>
    <n v="46"/>
    <x v="1"/>
    <x v="5"/>
    <x v="0"/>
    <n v="76"/>
    <x v="7"/>
    <x v="2"/>
    <x v="23"/>
    <x v="3"/>
    <n v="4"/>
    <s v="No"/>
    <s v="Venmo"/>
    <x v="5"/>
    <s v="No"/>
    <s v="No"/>
    <n v="32"/>
    <x v="5"/>
    <x v="0"/>
  </r>
  <r>
    <x v="3121"/>
    <n v="63"/>
    <x v="1"/>
    <x v="15"/>
    <x v="0"/>
    <n v="38"/>
    <x v="7"/>
    <x v="0"/>
    <x v="13"/>
    <x v="3"/>
    <n v="2.6"/>
    <s v="No"/>
    <s v="Credit Card"/>
    <x v="3"/>
    <s v="No"/>
    <s v="No"/>
    <n v="16"/>
    <x v="0"/>
    <x v="1"/>
  </r>
  <r>
    <x v="3122"/>
    <n v="23"/>
    <x v="1"/>
    <x v="20"/>
    <x v="0"/>
    <n v="45"/>
    <x v="42"/>
    <x v="2"/>
    <x v="6"/>
    <x v="3"/>
    <n v="3"/>
    <s v="No"/>
    <s v="Debit Card"/>
    <x v="0"/>
    <s v="No"/>
    <s v="No"/>
    <n v="34"/>
    <x v="2"/>
    <x v="0"/>
  </r>
  <r>
    <x v="3123"/>
    <n v="57"/>
    <x v="1"/>
    <x v="8"/>
    <x v="3"/>
    <n v="77"/>
    <x v="44"/>
    <x v="3"/>
    <x v="16"/>
    <x v="3"/>
    <n v="3.3"/>
    <s v="No"/>
    <s v="PayPal"/>
    <x v="2"/>
    <s v="No"/>
    <s v="No"/>
    <n v="40"/>
    <x v="0"/>
    <x v="4"/>
  </r>
  <r>
    <x v="3124"/>
    <n v="57"/>
    <x v="1"/>
    <x v="16"/>
    <x v="3"/>
    <n v="51"/>
    <x v="18"/>
    <x v="2"/>
    <x v="15"/>
    <x v="2"/>
    <n v="3.4"/>
    <s v="No"/>
    <s v="Venmo"/>
    <x v="3"/>
    <s v="No"/>
    <s v="No"/>
    <n v="4"/>
    <x v="1"/>
    <x v="6"/>
  </r>
  <r>
    <x v="3125"/>
    <n v="33"/>
    <x v="1"/>
    <x v="7"/>
    <x v="2"/>
    <n v="26"/>
    <x v="4"/>
    <x v="0"/>
    <x v="12"/>
    <x v="1"/>
    <n v="4"/>
    <s v="No"/>
    <s v="Venmo"/>
    <x v="3"/>
    <s v="No"/>
    <s v="No"/>
    <n v="3"/>
    <x v="1"/>
    <x v="3"/>
  </r>
  <r>
    <x v="3126"/>
    <n v="57"/>
    <x v="1"/>
    <x v="12"/>
    <x v="3"/>
    <n v="76"/>
    <x v="1"/>
    <x v="0"/>
    <x v="12"/>
    <x v="0"/>
    <n v="2.6"/>
    <s v="No"/>
    <s v="PayPal"/>
    <x v="5"/>
    <s v="No"/>
    <s v="No"/>
    <n v="28"/>
    <x v="4"/>
    <x v="4"/>
  </r>
  <r>
    <x v="3127"/>
    <n v="55"/>
    <x v="1"/>
    <x v="24"/>
    <x v="3"/>
    <n v="94"/>
    <x v="7"/>
    <x v="2"/>
    <x v="19"/>
    <x v="0"/>
    <n v="3.4"/>
    <s v="No"/>
    <s v="Credit Card"/>
    <x v="1"/>
    <s v="No"/>
    <s v="No"/>
    <n v="43"/>
    <x v="2"/>
    <x v="6"/>
  </r>
  <r>
    <x v="3128"/>
    <n v="65"/>
    <x v="1"/>
    <x v="14"/>
    <x v="2"/>
    <n v="32"/>
    <x v="10"/>
    <x v="1"/>
    <x v="21"/>
    <x v="3"/>
    <n v="4.4000000000000004"/>
    <s v="No"/>
    <s v="PayPal"/>
    <x v="3"/>
    <s v="No"/>
    <s v="No"/>
    <n v="20"/>
    <x v="1"/>
    <x v="2"/>
  </r>
  <r>
    <x v="3129"/>
    <n v="60"/>
    <x v="1"/>
    <x v="3"/>
    <x v="1"/>
    <n v="20"/>
    <x v="33"/>
    <x v="1"/>
    <x v="17"/>
    <x v="2"/>
    <n v="4.7"/>
    <s v="No"/>
    <s v="PayPal"/>
    <x v="0"/>
    <s v="No"/>
    <s v="No"/>
    <n v="40"/>
    <x v="0"/>
    <x v="6"/>
  </r>
  <r>
    <x v="3130"/>
    <n v="52"/>
    <x v="1"/>
    <x v="13"/>
    <x v="0"/>
    <n v="20"/>
    <x v="34"/>
    <x v="2"/>
    <x v="22"/>
    <x v="2"/>
    <n v="4.5"/>
    <s v="No"/>
    <s v="PayPal"/>
    <x v="5"/>
    <s v="No"/>
    <s v="No"/>
    <n v="34"/>
    <x v="0"/>
    <x v="6"/>
  </r>
  <r>
    <x v="3131"/>
    <n v="34"/>
    <x v="1"/>
    <x v="14"/>
    <x v="2"/>
    <n v="59"/>
    <x v="25"/>
    <x v="2"/>
    <x v="15"/>
    <x v="3"/>
    <n v="2.9"/>
    <s v="No"/>
    <s v="Cash"/>
    <x v="5"/>
    <s v="No"/>
    <s v="No"/>
    <n v="11"/>
    <x v="4"/>
    <x v="6"/>
  </r>
  <r>
    <x v="3132"/>
    <n v="33"/>
    <x v="1"/>
    <x v="1"/>
    <x v="0"/>
    <n v="97"/>
    <x v="49"/>
    <x v="2"/>
    <x v="22"/>
    <x v="2"/>
    <n v="4.2"/>
    <s v="No"/>
    <s v="Cash"/>
    <x v="0"/>
    <s v="No"/>
    <s v="No"/>
    <n v="26"/>
    <x v="1"/>
    <x v="3"/>
  </r>
  <r>
    <x v="3133"/>
    <n v="58"/>
    <x v="1"/>
    <x v="17"/>
    <x v="0"/>
    <n v="68"/>
    <x v="10"/>
    <x v="2"/>
    <x v="20"/>
    <x v="1"/>
    <n v="4.0999999999999996"/>
    <s v="No"/>
    <s v="Credit Card"/>
    <x v="2"/>
    <s v="No"/>
    <s v="No"/>
    <n v="29"/>
    <x v="1"/>
    <x v="4"/>
  </r>
  <r>
    <x v="3134"/>
    <n v="35"/>
    <x v="1"/>
    <x v="23"/>
    <x v="1"/>
    <n v="66"/>
    <x v="0"/>
    <x v="0"/>
    <x v="0"/>
    <x v="1"/>
    <n v="4.4000000000000004"/>
    <s v="No"/>
    <s v="Venmo"/>
    <x v="5"/>
    <s v="No"/>
    <s v="No"/>
    <n v="47"/>
    <x v="4"/>
    <x v="1"/>
  </r>
  <r>
    <x v="3135"/>
    <n v="68"/>
    <x v="1"/>
    <x v="9"/>
    <x v="1"/>
    <n v="85"/>
    <x v="27"/>
    <x v="0"/>
    <x v="22"/>
    <x v="1"/>
    <n v="4.7"/>
    <s v="No"/>
    <s v="Bank Transfer"/>
    <x v="1"/>
    <s v="No"/>
    <s v="No"/>
    <n v="48"/>
    <x v="0"/>
    <x v="0"/>
  </r>
  <r>
    <x v="3136"/>
    <n v="58"/>
    <x v="1"/>
    <x v="11"/>
    <x v="0"/>
    <n v="32"/>
    <x v="46"/>
    <x v="2"/>
    <x v="0"/>
    <x v="3"/>
    <n v="3.1"/>
    <s v="No"/>
    <s v="Bank Transfer"/>
    <x v="2"/>
    <s v="No"/>
    <s v="No"/>
    <n v="29"/>
    <x v="1"/>
    <x v="4"/>
  </r>
  <r>
    <x v="3137"/>
    <n v="34"/>
    <x v="1"/>
    <x v="7"/>
    <x v="2"/>
    <n v="44"/>
    <x v="7"/>
    <x v="2"/>
    <x v="2"/>
    <x v="1"/>
    <n v="2.7"/>
    <s v="No"/>
    <s v="Cash"/>
    <x v="4"/>
    <s v="No"/>
    <s v="No"/>
    <n v="14"/>
    <x v="4"/>
    <x v="5"/>
  </r>
  <r>
    <x v="3138"/>
    <n v="47"/>
    <x v="1"/>
    <x v="0"/>
    <x v="0"/>
    <n v="95"/>
    <x v="0"/>
    <x v="0"/>
    <x v="0"/>
    <x v="3"/>
    <n v="4.5999999999999996"/>
    <s v="No"/>
    <s v="Venmo"/>
    <x v="2"/>
    <s v="No"/>
    <s v="No"/>
    <n v="40"/>
    <x v="1"/>
    <x v="6"/>
  </r>
  <r>
    <x v="3139"/>
    <n v="35"/>
    <x v="1"/>
    <x v="12"/>
    <x v="3"/>
    <n v="85"/>
    <x v="42"/>
    <x v="2"/>
    <x v="8"/>
    <x v="0"/>
    <n v="4.4000000000000004"/>
    <s v="No"/>
    <s v="Venmo"/>
    <x v="2"/>
    <s v="No"/>
    <s v="No"/>
    <n v="4"/>
    <x v="0"/>
    <x v="1"/>
  </r>
  <r>
    <x v="3140"/>
    <n v="34"/>
    <x v="1"/>
    <x v="24"/>
    <x v="3"/>
    <n v="44"/>
    <x v="29"/>
    <x v="3"/>
    <x v="15"/>
    <x v="2"/>
    <n v="4.5999999999999996"/>
    <s v="No"/>
    <s v="Debit Card"/>
    <x v="1"/>
    <s v="No"/>
    <s v="No"/>
    <n v="37"/>
    <x v="4"/>
    <x v="1"/>
  </r>
  <r>
    <x v="3141"/>
    <n v="36"/>
    <x v="1"/>
    <x v="12"/>
    <x v="3"/>
    <n v="30"/>
    <x v="16"/>
    <x v="1"/>
    <x v="15"/>
    <x v="0"/>
    <n v="4.9000000000000004"/>
    <s v="No"/>
    <s v="Venmo"/>
    <x v="0"/>
    <s v="No"/>
    <s v="No"/>
    <n v="47"/>
    <x v="2"/>
    <x v="4"/>
  </r>
  <r>
    <x v="3142"/>
    <n v="23"/>
    <x v="1"/>
    <x v="4"/>
    <x v="1"/>
    <n v="21"/>
    <x v="23"/>
    <x v="0"/>
    <x v="23"/>
    <x v="0"/>
    <n v="4"/>
    <s v="No"/>
    <s v="PayPal"/>
    <x v="4"/>
    <s v="No"/>
    <s v="No"/>
    <n v="1"/>
    <x v="0"/>
    <x v="3"/>
  </r>
  <r>
    <x v="3143"/>
    <n v="68"/>
    <x v="1"/>
    <x v="15"/>
    <x v="0"/>
    <n v="22"/>
    <x v="28"/>
    <x v="2"/>
    <x v="7"/>
    <x v="2"/>
    <n v="2.9"/>
    <s v="No"/>
    <s v="Debit Card"/>
    <x v="5"/>
    <s v="No"/>
    <s v="No"/>
    <n v="26"/>
    <x v="1"/>
    <x v="3"/>
  </r>
  <r>
    <x v="3144"/>
    <n v="23"/>
    <x v="1"/>
    <x v="23"/>
    <x v="1"/>
    <n v="70"/>
    <x v="1"/>
    <x v="0"/>
    <x v="19"/>
    <x v="1"/>
    <n v="2.6"/>
    <s v="No"/>
    <s v="Bank Transfer"/>
    <x v="1"/>
    <s v="No"/>
    <s v="No"/>
    <n v="12"/>
    <x v="5"/>
    <x v="3"/>
  </r>
  <r>
    <x v="3145"/>
    <n v="57"/>
    <x v="1"/>
    <x v="8"/>
    <x v="3"/>
    <n v="29"/>
    <x v="21"/>
    <x v="3"/>
    <x v="7"/>
    <x v="1"/>
    <n v="4.5999999999999996"/>
    <s v="No"/>
    <s v="Debit Card"/>
    <x v="3"/>
    <s v="No"/>
    <s v="No"/>
    <n v="16"/>
    <x v="3"/>
    <x v="0"/>
  </r>
  <r>
    <x v="3146"/>
    <n v="21"/>
    <x v="1"/>
    <x v="5"/>
    <x v="0"/>
    <n v="83"/>
    <x v="41"/>
    <x v="1"/>
    <x v="22"/>
    <x v="0"/>
    <n v="4.9000000000000004"/>
    <s v="No"/>
    <s v="Bank Transfer"/>
    <x v="1"/>
    <s v="No"/>
    <s v="No"/>
    <n v="19"/>
    <x v="3"/>
    <x v="2"/>
  </r>
  <r>
    <x v="3147"/>
    <n v="45"/>
    <x v="1"/>
    <x v="1"/>
    <x v="0"/>
    <n v="99"/>
    <x v="25"/>
    <x v="2"/>
    <x v="6"/>
    <x v="0"/>
    <n v="4.3"/>
    <s v="No"/>
    <s v="Cash"/>
    <x v="0"/>
    <s v="No"/>
    <s v="No"/>
    <n v="21"/>
    <x v="2"/>
    <x v="1"/>
  </r>
  <r>
    <x v="3148"/>
    <n v="37"/>
    <x v="1"/>
    <x v="6"/>
    <x v="0"/>
    <n v="35"/>
    <x v="8"/>
    <x v="0"/>
    <x v="7"/>
    <x v="3"/>
    <n v="4.3"/>
    <s v="No"/>
    <s v="Credit Card"/>
    <x v="1"/>
    <s v="No"/>
    <s v="No"/>
    <n v="15"/>
    <x v="0"/>
    <x v="1"/>
  </r>
  <r>
    <x v="3149"/>
    <n v="18"/>
    <x v="1"/>
    <x v="22"/>
    <x v="3"/>
    <n v="40"/>
    <x v="17"/>
    <x v="2"/>
    <x v="12"/>
    <x v="0"/>
    <n v="4.5999999999999996"/>
    <s v="No"/>
    <s v="Debit Card"/>
    <x v="1"/>
    <s v="No"/>
    <s v="No"/>
    <n v="9"/>
    <x v="0"/>
    <x v="2"/>
  </r>
  <r>
    <x v="3150"/>
    <n v="55"/>
    <x v="1"/>
    <x v="0"/>
    <x v="0"/>
    <n v="25"/>
    <x v="42"/>
    <x v="2"/>
    <x v="15"/>
    <x v="1"/>
    <n v="2.6"/>
    <s v="No"/>
    <s v="Venmo"/>
    <x v="0"/>
    <s v="No"/>
    <s v="No"/>
    <n v="7"/>
    <x v="4"/>
    <x v="4"/>
  </r>
  <r>
    <x v="3151"/>
    <n v="52"/>
    <x v="1"/>
    <x v="17"/>
    <x v="0"/>
    <n v="64"/>
    <x v="35"/>
    <x v="0"/>
    <x v="20"/>
    <x v="3"/>
    <n v="3.1"/>
    <s v="No"/>
    <s v="Cash"/>
    <x v="4"/>
    <s v="No"/>
    <s v="No"/>
    <n v="47"/>
    <x v="4"/>
    <x v="3"/>
  </r>
  <r>
    <x v="3152"/>
    <n v="49"/>
    <x v="1"/>
    <x v="22"/>
    <x v="3"/>
    <n v="90"/>
    <x v="17"/>
    <x v="2"/>
    <x v="16"/>
    <x v="3"/>
    <n v="3.1"/>
    <s v="No"/>
    <s v="Venmo"/>
    <x v="5"/>
    <s v="No"/>
    <s v="No"/>
    <n v="17"/>
    <x v="3"/>
    <x v="5"/>
  </r>
  <r>
    <x v="3153"/>
    <n v="56"/>
    <x v="1"/>
    <x v="20"/>
    <x v="0"/>
    <n v="88"/>
    <x v="15"/>
    <x v="0"/>
    <x v="16"/>
    <x v="3"/>
    <n v="3.1"/>
    <s v="No"/>
    <s v="Bank Transfer"/>
    <x v="2"/>
    <s v="No"/>
    <s v="No"/>
    <n v="46"/>
    <x v="0"/>
    <x v="0"/>
  </r>
  <r>
    <x v="3154"/>
    <n v="27"/>
    <x v="1"/>
    <x v="22"/>
    <x v="3"/>
    <n v="55"/>
    <x v="39"/>
    <x v="2"/>
    <x v="9"/>
    <x v="0"/>
    <n v="4.4000000000000004"/>
    <s v="No"/>
    <s v="Venmo"/>
    <x v="3"/>
    <s v="No"/>
    <s v="No"/>
    <n v="32"/>
    <x v="1"/>
    <x v="3"/>
  </r>
  <r>
    <x v="3155"/>
    <n v="22"/>
    <x v="1"/>
    <x v="8"/>
    <x v="3"/>
    <n v="90"/>
    <x v="6"/>
    <x v="2"/>
    <x v="18"/>
    <x v="3"/>
    <n v="4.3"/>
    <s v="No"/>
    <s v="PayPal"/>
    <x v="1"/>
    <s v="No"/>
    <s v="No"/>
    <n v="34"/>
    <x v="1"/>
    <x v="2"/>
  </r>
  <r>
    <x v="3156"/>
    <n v="18"/>
    <x v="1"/>
    <x v="5"/>
    <x v="0"/>
    <n v="50"/>
    <x v="6"/>
    <x v="2"/>
    <x v="13"/>
    <x v="0"/>
    <n v="3.1"/>
    <s v="No"/>
    <s v="Cash"/>
    <x v="4"/>
    <s v="No"/>
    <s v="No"/>
    <n v="18"/>
    <x v="1"/>
    <x v="5"/>
  </r>
  <r>
    <x v="3157"/>
    <n v="21"/>
    <x v="1"/>
    <x v="22"/>
    <x v="3"/>
    <n v="34"/>
    <x v="1"/>
    <x v="0"/>
    <x v="16"/>
    <x v="3"/>
    <n v="3.1"/>
    <s v="No"/>
    <s v="Bank Transfer"/>
    <x v="5"/>
    <s v="No"/>
    <s v="No"/>
    <n v="5"/>
    <x v="5"/>
    <x v="0"/>
  </r>
  <r>
    <x v="3158"/>
    <n v="30"/>
    <x v="1"/>
    <x v="16"/>
    <x v="3"/>
    <n v="77"/>
    <x v="16"/>
    <x v="2"/>
    <x v="0"/>
    <x v="0"/>
    <n v="4.9000000000000004"/>
    <s v="No"/>
    <s v="PayPal"/>
    <x v="4"/>
    <s v="No"/>
    <s v="No"/>
    <n v="44"/>
    <x v="2"/>
    <x v="5"/>
  </r>
  <r>
    <x v="3159"/>
    <n v="62"/>
    <x v="1"/>
    <x v="19"/>
    <x v="3"/>
    <n v="89"/>
    <x v="7"/>
    <x v="0"/>
    <x v="6"/>
    <x v="0"/>
    <n v="2.9"/>
    <s v="No"/>
    <s v="PayPal"/>
    <x v="5"/>
    <s v="No"/>
    <s v="No"/>
    <n v="4"/>
    <x v="4"/>
    <x v="3"/>
  </r>
  <r>
    <x v="3160"/>
    <n v="28"/>
    <x v="1"/>
    <x v="21"/>
    <x v="3"/>
    <n v="87"/>
    <x v="43"/>
    <x v="3"/>
    <x v="2"/>
    <x v="3"/>
    <n v="3.8"/>
    <s v="No"/>
    <s v="Debit Card"/>
    <x v="2"/>
    <s v="No"/>
    <s v="No"/>
    <n v="37"/>
    <x v="1"/>
    <x v="0"/>
  </r>
  <r>
    <x v="3161"/>
    <n v="66"/>
    <x v="1"/>
    <x v="10"/>
    <x v="0"/>
    <n v="77"/>
    <x v="2"/>
    <x v="1"/>
    <x v="4"/>
    <x v="0"/>
    <n v="4.2"/>
    <s v="No"/>
    <s v="Cash"/>
    <x v="4"/>
    <s v="No"/>
    <s v="No"/>
    <n v="43"/>
    <x v="1"/>
    <x v="5"/>
  </r>
  <r>
    <x v="3162"/>
    <n v="66"/>
    <x v="1"/>
    <x v="9"/>
    <x v="1"/>
    <n v="85"/>
    <x v="48"/>
    <x v="0"/>
    <x v="24"/>
    <x v="0"/>
    <n v="3.9"/>
    <s v="No"/>
    <s v="Credit Card"/>
    <x v="3"/>
    <s v="No"/>
    <s v="No"/>
    <n v="28"/>
    <x v="4"/>
    <x v="3"/>
  </r>
  <r>
    <x v="3163"/>
    <n v="49"/>
    <x v="1"/>
    <x v="13"/>
    <x v="0"/>
    <n v="66"/>
    <x v="43"/>
    <x v="3"/>
    <x v="2"/>
    <x v="2"/>
    <n v="2.8"/>
    <s v="No"/>
    <s v="Bank Transfer"/>
    <x v="0"/>
    <s v="No"/>
    <s v="No"/>
    <n v="36"/>
    <x v="1"/>
    <x v="5"/>
  </r>
  <r>
    <x v="3164"/>
    <n v="40"/>
    <x v="1"/>
    <x v="10"/>
    <x v="0"/>
    <n v="32"/>
    <x v="28"/>
    <x v="0"/>
    <x v="5"/>
    <x v="0"/>
    <n v="2.6"/>
    <s v="No"/>
    <s v="Cash"/>
    <x v="3"/>
    <s v="No"/>
    <s v="No"/>
    <n v="16"/>
    <x v="2"/>
    <x v="2"/>
  </r>
  <r>
    <x v="3165"/>
    <n v="49"/>
    <x v="1"/>
    <x v="14"/>
    <x v="2"/>
    <n v="92"/>
    <x v="11"/>
    <x v="2"/>
    <x v="12"/>
    <x v="1"/>
    <n v="3"/>
    <s v="No"/>
    <s v="PayPal"/>
    <x v="5"/>
    <s v="No"/>
    <s v="No"/>
    <n v="38"/>
    <x v="4"/>
    <x v="6"/>
  </r>
  <r>
    <x v="3166"/>
    <n v="19"/>
    <x v="1"/>
    <x v="5"/>
    <x v="0"/>
    <n v="80"/>
    <x v="42"/>
    <x v="2"/>
    <x v="9"/>
    <x v="0"/>
    <n v="2.7"/>
    <s v="No"/>
    <s v="Debit Card"/>
    <x v="2"/>
    <s v="No"/>
    <s v="No"/>
    <n v="37"/>
    <x v="4"/>
    <x v="0"/>
  </r>
  <r>
    <x v="3167"/>
    <n v="24"/>
    <x v="1"/>
    <x v="10"/>
    <x v="0"/>
    <n v="78"/>
    <x v="4"/>
    <x v="2"/>
    <x v="24"/>
    <x v="3"/>
    <n v="2.8"/>
    <s v="No"/>
    <s v="Venmo"/>
    <x v="4"/>
    <s v="No"/>
    <s v="No"/>
    <n v="9"/>
    <x v="1"/>
    <x v="4"/>
  </r>
  <r>
    <x v="3168"/>
    <n v="31"/>
    <x v="1"/>
    <x v="2"/>
    <x v="0"/>
    <n v="24"/>
    <x v="6"/>
    <x v="2"/>
    <x v="20"/>
    <x v="1"/>
    <n v="2.9"/>
    <s v="No"/>
    <s v="Bank Transfer"/>
    <x v="4"/>
    <s v="No"/>
    <s v="No"/>
    <n v="14"/>
    <x v="3"/>
    <x v="0"/>
  </r>
  <r>
    <x v="3169"/>
    <n v="35"/>
    <x v="1"/>
    <x v="17"/>
    <x v="0"/>
    <n v="59"/>
    <x v="42"/>
    <x v="2"/>
    <x v="3"/>
    <x v="3"/>
    <n v="3.8"/>
    <s v="No"/>
    <s v="Venmo"/>
    <x v="1"/>
    <s v="No"/>
    <s v="No"/>
    <n v="3"/>
    <x v="0"/>
    <x v="1"/>
  </r>
  <r>
    <x v="3170"/>
    <n v="65"/>
    <x v="1"/>
    <x v="12"/>
    <x v="3"/>
    <n v="41"/>
    <x v="3"/>
    <x v="3"/>
    <x v="4"/>
    <x v="1"/>
    <n v="4.4000000000000004"/>
    <s v="No"/>
    <s v="Debit Card"/>
    <x v="0"/>
    <s v="No"/>
    <s v="No"/>
    <n v="10"/>
    <x v="2"/>
    <x v="0"/>
  </r>
  <r>
    <x v="3171"/>
    <n v="68"/>
    <x v="1"/>
    <x v="16"/>
    <x v="3"/>
    <n v="26"/>
    <x v="30"/>
    <x v="2"/>
    <x v="1"/>
    <x v="1"/>
    <n v="3.1"/>
    <s v="No"/>
    <s v="Credit Card"/>
    <x v="0"/>
    <s v="No"/>
    <s v="No"/>
    <n v="26"/>
    <x v="4"/>
    <x v="4"/>
  </r>
  <r>
    <x v="3172"/>
    <n v="57"/>
    <x v="1"/>
    <x v="20"/>
    <x v="0"/>
    <n v="52"/>
    <x v="9"/>
    <x v="2"/>
    <x v="8"/>
    <x v="3"/>
    <n v="3.7"/>
    <s v="No"/>
    <s v="Venmo"/>
    <x v="3"/>
    <s v="No"/>
    <s v="No"/>
    <n v="30"/>
    <x v="5"/>
    <x v="4"/>
  </r>
  <r>
    <x v="3173"/>
    <n v="69"/>
    <x v="1"/>
    <x v="11"/>
    <x v="0"/>
    <n v="46"/>
    <x v="47"/>
    <x v="0"/>
    <x v="11"/>
    <x v="2"/>
    <n v="4.9000000000000004"/>
    <s v="No"/>
    <s v="Cash"/>
    <x v="2"/>
    <s v="No"/>
    <s v="No"/>
    <n v="32"/>
    <x v="3"/>
    <x v="0"/>
  </r>
  <r>
    <x v="3174"/>
    <n v="45"/>
    <x v="1"/>
    <x v="13"/>
    <x v="0"/>
    <n v="52"/>
    <x v="19"/>
    <x v="0"/>
    <x v="20"/>
    <x v="0"/>
    <n v="3.8"/>
    <s v="No"/>
    <s v="PayPal"/>
    <x v="5"/>
    <s v="No"/>
    <s v="No"/>
    <n v="35"/>
    <x v="3"/>
    <x v="5"/>
  </r>
  <r>
    <x v="3175"/>
    <n v="35"/>
    <x v="1"/>
    <x v="20"/>
    <x v="0"/>
    <n v="42"/>
    <x v="39"/>
    <x v="2"/>
    <x v="1"/>
    <x v="3"/>
    <n v="3.4"/>
    <s v="No"/>
    <s v="Debit Card"/>
    <x v="5"/>
    <s v="No"/>
    <s v="No"/>
    <n v="26"/>
    <x v="5"/>
    <x v="6"/>
  </r>
  <r>
    <x v="3176"/>
    <n v="36"/>
    <x v="1"/>
    <x v="3"/>
    <x v="1"/>
    <n v="37"/>
    <x v="10"/>
    <x v="3"/>
    <x v="2"/>
    <x v="1"/>
    <n v="4.5999999999999996"/>
    <s v="No"/>
    <s v="Cash"/>
    <x v="4"/>
    <s v="No"/>
    <s v="No"/>
    <n v="39"/>
    <x v="2"/>
    <x v="5"/>
  </r>
  <r>
    <x v="3177"/>
    <n v="55"/>
    <x v="1"/>
    <x v="22"/>
    <x v="3"/>
    <n v="52"/>
    <x v="9"/>
    <x v="0"/>
    <x v="19"/>
    <x v="3"/>
    <n v="3.2"/>
    <s v="No"/>
    <s v="Credit Card"/>
    <x v="3"/>
    <s v="No"/>
    <s v="No"/>
    <n v="31"/>
    <x v="2"/>
    <x v="5"/>
  </r>
  <r>
    <x v="3178"/>
    <n v="66"/>
    <x v="1"/>
    <x v="3"/>
    <x v="1"/>
    <n v="34"/>
    <x v="47"/>
    <x v="0"/>
    <x v="19"/>
    <x v="1"/>
    <n v="2.7"/>
    <s v="No"/>
    <s v="Cash"/>
    <x v="1"/>
    <s v="No"/>
    <s v="No"/>
    <n v="28"/>
    <x v="2"/>
    <x v="2"/>
  </r>
  <r>
    <x v="3179"/>
    <n v="57"/>
    <x v="1"/>
    <x v="6"/>
    <x v="0"/>
    <n v="88"/>
    <x v="37"/>
    <x v="2"/>
    <x v="8"/>
    <x v="1"/>
    <n v="4.3"/>
    <s v="No"/>
    <s v="Debit Card"/>
    <x v="1"/>
    <s v="No"/>
    <s v="No"/>
    <n v="12"/>
    <x v="5"/>
    <x v="4"/>
  </r>
  <r>
    <x v="3180"/>
    <n v="18"/>
    <x v="1"/>
    <x v="8"/>
    <x v="3"/>
    <n v="88"/>
    <x v="6"/>
    <x v="0"/>
    <x v="2"/>
    <x v="3"/>
    <n v="3.8"/>
    <s v="No"/>
    <s v="Cash"/>
    <x v="3"/>
    <s v="No"/>
    <s v="No"/>
    <n v="46"/>
    <x v="3"/>
    <x v="1"/>
  </r>
  <r>
    <x v="3181"/>
    <n v="31"/>
    <x v="1"/>
    <x v="14"/>
    <x v="2"/>
    <n v="51"/>
    <x v="6"/>
    <x v="2"/>
    <x v="4"/>
    <x v="2"/>
    <n v="4.4000000000000004"/>
    <s v="No"/>
    <s v="Cash"/>
    <x v="1"/>
    <s v="No"/>
    <s v="No"/>
    <n v="27"/>
    <x v="3"/>
    <x v="6"/>
  </r>
  <r>
    <x v="3182"/>
    <n v="50"/>
    <x v="1"/>
    <x v="12"/>
    <x v="3"/>
    <n v="97"/>
    <x v="42"/>
    <x v="0"/>
    <x v="14"/>
    <x v="3"/>
    <n v="3.6"/>
    <s v="No"/>
    <s v="PayPal"/>
    <x v="1"/>
    <s v="No"/>
    <s v="No"/>
    <n v="4"/>
    <x v="2"/>
    <x v="2"/>
  </r>
  <r>
    <x v="3183"/>
    <n v="50"/>
    <x v="1"/>
    <x v="4"/>
    <x v="1"/>
    <n v="56"/>
    <x v="16"/>
    <x v="2"/>
    <x v="14"/>
    <x v="0"/>
    <n v="3.5"/>
    <s v="No"/>
    <s v="Debit Card"/>
    <x v="3"/>
    <s v="No"/>
    <s v="No"/>
    <n v="14"/>
    <x v="1"/>
    <x v="6"/>
  </r>
  <r>
    <x v="3184"/>
    <n v="61"/>
    <x v="1"/>
    <x v="1"/>
    <x v="0"/>
    <n v="53"/>
    <x v="11"/>
    <x v="0"/>
    <x v="14"/>
    <x v="1"/>
    <n v="4.2"/>
    <s v="No"/>
    <s v="Credit Card"/>
    <x v="4"/>
    <s v="No"/>
    <s v="No"/>
    <n v="30"/>
    <x v="0"/>
    <x v="3"/>
  </r>
  <r>
    <x v="3185"/>
    <n v="52"/>
    <x v="1"/>
    <x v="11"/>
    <x v="0"/>
    <n v="71"/>
    <x v="31"/>
    <x v="0"/>
    <x v="9"/>
    <x v="3"/>
    <n v="4.7"/>
    <s v="No"/>
    <s v="Credit Card"/>
    <x v="0"/>
    <s v="No"/>
    <s v="No"/>
    <n v="6"/>
    <x v="3"/>
    <x v="2"/>
  </r>
  <r>
    <x v="3186"/>
    <n v="38"/>
    <x v="1"/>
    <x v="16"/>
    <x v="3"/>
    <n v="93"/>
    <x v="41"/>
    <x v="1"/>
    <x v="17"/>
    <x v="0"/>
    <n v="4.8"/>
    <s v="No"/>
    <s v="PayPal"/>
    <x v="5"/>
    <s v="No"/>
    <s v="No"/>
    <n v="43"/>
    <x v="0"/>
    <x v="2"/>
  </r>
  <r>
    <x v="3187"/>
    <n v="67"/>
    <x v="1"/>
    <x v="0"/>
    <x v="0"/>
    <n v="72"/>
    <x v="21"/>
    <x v="0"/>
    <x v="21"/>
    <x v="0"/>
    <n v="3.2"/>
    <s v="No"/>
    <s v="Credit Card"/>
    <x v="1"/>
    <s v="No"/>
    <s v="No"/>
    <n v="28"/>
    <x v="5"/>
    <x v="1"/>
  </r>
  <r>
    <x v="3188"/>
    <n v="42"/>
    <x v="1"/>
    <x v="0"/>
    <x v="0"/>
    <n v="59"/>
    <x v="34"/>
    <x v="2"/>
    <x v="12"/>
    <x v="0"/>
    <n v="3.5"/>
    <s v="No"/>
    <s v="Venmo"/>
    <x v="3"/>
    <s v="No"/>
    <s v="No"/>
    <n v="39"/>
    <x v="4"/>
    <x v="5"/>
  </r>
  <r>
    <x v="3189"/>
    <n v="25"/>
    <x v="1"/>
    <x v="23"/>
    <x v="1"/>
    <n v="87"/>
    <x v="23"/>
    <x v="2"/>
    <x v="19"/>
    <x v="2"/>
    <n v="4.2"/>
    <s v="No"/>
    <s v="PayPal"/>
    <x v="5"/>
    <s v="No"/>
    <s v="No"/>
    <n v="30"/>
    <x v="3"/>
    <x v="4"/>
  </r>
  <r>
    <x v="3190"/>
    <n v="41"/>
    <x v="1"/>
    <x v="2"/>
    <x v="0"/>
    <n v="78"/>
    <x v="18"/>
    <x v="1"/>
    <x v="7"/>
    <x v="3"/>
    <n v="3.4"/>
    <s v="No"/>
    <s v="Bank Transfer"/>
    <x v="1"/>
    <s v="No"/>
    <s v="No"/>
    <n v="5"/>
    <x v="2"/>
    <x v="0"/>
  </r>
  <r>
    <x v="3191"/>
    <n v="62"/>
    <x v="1"/>
    <x v="15"/>
    <x v="0"/>
    <n v="68"/>
    <x v="16"/>
    <x v="3"/>
    <x v="1"/>
    <x v="0"/>
    <n v="4.7"/>
    <s v="No"/>
    <s v="Bank Transfer"/>
    <x v="5"/>
    <s v="No"/>
    <s v="No"/>
    <n v="42"/>
    <x v="2"/>
    <x v="6"/>
  </r>
  <r>
    <x v="3192"/>
    <n v="19"/>
    <x v="1"/>
    <x v="1"/>
    <x v="0"/>
    <n v="76"/>
    <x v="44"/>
    <x v="1"/>
    <x v="1"/>
    <x v="3"/>
    <n v="3"/>
    <s v="No"/>
    <s v="Credit Card"/>
    <x v="1"/>
    <s v="No"/>
    <s v="No"/>
    <n v="20"/>
    <x v="1"/>
    <x v="0"/>
  </r>
  <r>
    <x v="3193"/>
    <n v="63"/>
    <x v="1"/>
    <x v="24"/>
    <x v="3"/>
    <n v="99"/>
    <x v="41"/>
    <x v="0"/>
    <x v="11"/>
    <x v="0"/>
    <n v="4"/>
    <s v="No"/>
    <s v="PayPal"/>
    <x v="0"/>
    <s v="No"/>
    <s v="No"/>
    <n v="35"/>
    <x v="2"/>
    <x v="0"/>
  </r>
  <r>
    <x v="3194"/>
    <n v="43"/>
    <x v="1"/>
    <x v="4"/>
    <x v="1"/>
    <n v="52"/>
    <x v="33"/>
    <x v="0"/>
    <x v="9"/>
    <x v="2"/>
    <n v="4.5999999999999996"/>
    <s v="No"/>
    <s v="Debit Card"/>
    <x v="3"/>
    <s v="No"/>
    <s v="No"/>
    <n v="10"/>
    <x v="2"/>
    <x v="4"/>
  </r>
  <r>
    <x v="3195"/>
    <n v="68"/>
    <x v="1"/>
    <x v="12"/>
    <x v="3"/>
    <n v="58"/>
    <x v="9"/>
    <x v="1"/>
    <x v="16"/>
    <x v="1"/>
    <n v="4.9000000000000004"/>
    <s v="No"/>
    <s v="Debit Card"/>
    <x v="2"/>
    <s v="No"/>
    <s v="No"/>
    <n v="36"/>
    <x v="2"/>
    <x v="3"/>
  </r>
  <r>
    <x v="3196"/>
    <n v="24"/>
    <x v="1"/>
    <x v="22"/>
    <x v="3"/>
    <n v="59"/>
    <x v="48"/>
    <x v="0"/>
    <x v="1"/>
    <x v="0"/>
    <n v="2.8"/>
    <s v="No"/>
    <s v="Debit Card"/>
    <x v="0"/>
    <s v="No"/>
    <s v="No"/>
    <n v="21"/>
    <x v="5"/>
    <x v="0"/>
  </r>
  <r>
    <x v="3197"/>
    <n v="27"/>
    <x v="1"/>
    <x v="1"/>
    <x v="0"/>
    <n v="71"/>
    <x v="1"/>
    <x v="2"/>
    <x v="11"/>
    <x v="1"/>
    <n v="3.2"/>
    <s v="No"/>
    <s v="Bank Transfer"/>
    <x v="1"/>
    <s v="No"/>
    <s v="No"/>
    <n v="29"/>
    <x v="2"/>
    <x v="6"/>
  </r>
  <r>
    <x v="3198"/>
    <n v="61"/>
    <x v="1"/>
    <x v="24"/>
    <x v="3"/>
    <n v="94"/>
    <x v="38"/>
    <x v="0"/>
    <x v="15"/>
    <x v="0"/>
    <n v="2.8"/>
    <s v="No"/>
    <s v="Cash"/>
    <x v="1"/>
    <s v="No"/>
    <s v="No"/>
    <n v="39"/>
    <x v="5"/>
    <x v="1"/>
  </r>
  <r>
    <x v="3199"/>
    <n v="59"/>
    <x v="1"/>
    <x v="8"/>
    <x v="3"/>
    <n v="40"/>
    <x v="1"/>
    <x v="3"/>
    <x v="6"/>
    <x v="0"/>
    <n v="4.2"/>
    <s v="No"/>
    <s v="PayPal"/>
    <x v="0"/>
    <s v="No"/>
    <s v="No"/>
    <n v="16"/>
    <x v="3"/>
    <x v="5"/>
  </r>
  <r>
    <x v="3200"/>
    <n v="67"/>
    <x v="1"/>
    <x v="20"/>
    <x v="0"/>
    <n v="24"/>
    <x v="9"/>
    <x v="0"/>
    <x v="13"/>
    <x v="1"/>
    <n v="4.8"/>
    <s v="No"/>
    <s v="PayPal"/>
    <x v="1"/>
    <s v="No"/>
    <s v="No"/>
    <n v="32"/>
    <x v="2"/>
    <x v="5"/>
  </r>
  <r>
    <x v="3201"/>
    <n v="46"/>
    <x v="1"/>
    <x v="13"/>
    <x v="0"/>
    <n v="38"/>
    <x v="34"/>
    <x v="1"/>
    <x v="21"/>
    <x v="3"/>
    <n v="2.8"/>
    <s v="No"/>
    <s v="Credit Card"/>
    <x v="4"/>
    <s v="No"/>
    <s v="No"/>
    <n v="34"/>
    <x v="1"/>
    <x v="5"/>
  </r>
  <r>
    <x v="3202"/>
    <n v="65"/>
    <x v="1"/>
    <x v="18"/>
    <x v="3"/>
    <n v="37"/>
    <x v="48"/>
    <x v="0"/>
    <x v="14"/>
    <x v="3"/>
    <n v="4.5"/>
    <s v="No"/>
    <s v="Bank Transfer"/>
    <x v="3"/>
    <s v="No"/>
    <s v="No"/>
    <n v="38"/>
    <x v="0"/>
    <x v="2"/>
  </r>
  <r>
    <x v="3203"/>
    <n v="63"/>
    <x v="1"/>
    <x v="7"/>
    <x v="2"/>
    <n v="29"/>
    <x v="32"/>
    <x v="0"/>
    <x v="11"/>
    <x v="1"/>
    <n v="4.0999999999999996"/>
    <s v="No"/>
    <s v="Cash"/>
    <x v="0"/>
    <s v="No"/>
    <s v="No"/>
    <n v="14"/>
    <x v="0"/>
    <x v="2"/>
  </r>
  <r>
    <x v="3204"/>
    <n v="57"/>
    <x v="1"/>
    <x v="14"/>
    <x v="2"/>
    <n v="92"/>
    <x v="35"/>
    <x v="3"/>
    <x v="12"/>
    <x v="3"/>
    <n v="4.3"/>
    <s v="No"/>
    <s v="Credit Card"/>
    <x v="1"/>
    <s v="No"/>
    <s v="No"/>
    <n v="23"/>
    <x v="5"/>
    <x v="4"/>
  </r>
  <r>
    <x v="3205"/>
    <n v="40"/>
    <x v="1"/>
    <x v="15"/>
    <x v="0"/>
    <n v="24"/>
    <x v="24"/>
    <x v="3"/>
    <x v="23"/>
    <x v="3"/>
    <n v="4.4000000000000004"/>
    <s v="No"/>
    <s v="Debit Card"/>
    <x v="4"/>
    <s v="No"/>
    <s v="No"/>
    <n v="50"/>
    <x v="4"/>
    <x v="6"/>
  </r>
  <r>
    <x v="3206"/>
    <n v="36"/>
    <x v="1"/>
    <x v="23"/>
    <x v="1"/>
    <n v="52"/>
    <x v="18"/>
    <x v="2"/>
    <x v="18"/>
    <x v="0"/>
    <n v="3"/>
    <s v="No"/>
    <s v="Debit Card"/>
    <x v="1"/>
    <s v="No"/>
    <s v="No"/>
    <n v="49"/>
    <x v="3"/>
    <x v="5"/>
  </r>
  <r>
    <x v="3207"/>
    <n v="67"/>
    <x v="1"/>
    <x v="20"/>
    <x v="0"/>
    <n v="29"/>
    <x v="28"/>
    <x v="3"/>
    <x v="19"/>
    <x v="2"/>
    <n v="2.7"/>
    <s v="No"/>
    <s v="Debit Card"/>
    <x v="2"/>
    <s v="No"/>
    <s v="No"/>
    <n v="14"/>
    <x v="3"/>
    <x v="2"/>
  </r>
  <r>
    <x v="3208"/>
    <n v="61"/>
    <x v="1"/>
    <x v="16"/>
    <x v="3"/>
    <n v="30"/>
    <x v="27"/>
    <x v="0"/>
    <x v="21"/>
    <x v="0"/>
    <n v="3.3"/>
    <s v="No"/>
    <s v="PayPal"/>
    <x v="4"/>
    <s v="No"/>
    <s v="No"/>
    <n v="42"/>
    <x v="3"/>
    <x v="1"/>
  </r>
  <r>
    <x v="3209"/>
    <n v="64"/>
    <x v="1"/>
    <x v="9"/>
    <x v="1"/>
    <n v="31"/>
    <x v="10"/>
    <x v="0"/>
    <x v="15"/>
    <x v="3"/>
    <n v="4.3"/>
    <s v="No"/>
    <s v="Bank Transfer"/>
    <x v="3"/>
    <s v="No"/>
    <s v="No"/>
    <n v="39"/>
    <x v="5"/>
    <x v="2"/>
  </r>
  <r>
    <x v="3210"/>
    <n v="30"/>
    <x v="1"/>
    <x v="20"/>
    <x v="0"/>
    <n v="67"/>
    <x v="22"/>
    <x v="2"/>
    <x v="23"/>
    <x v="2"/>
    <n v="2.9"/>
    <s v="No"/>
    <s v="Debit Card"/>
    <x v="0"/>
    <s v="No"/>
    <s v="No"/>
    <n v="43"/>
    <x v="0"/>
    <x v="4"/>
  </r>
  <r>
    <x v="3211"/>
    <n v="53"/>
    <x v="1"/>
    <x v="13"/>
    <x v="0"/>
    <n v="65"/>
    <x v="3"/>
    <x v="0"/>
    <x v="2"/>
    <x v="0"/>
    <n v="4.9000000000000004"/>
    <s v="No"/>
    <s v="Credit Card"/>
    <x v="3"/>
    <s v="No"/>
    <s v="No"/>
    <n v="12"/>
    <x v="1"/>
    <x v="5"/>
  </r>
  <r>
    <x v="3212"/>
    <n v="27"/>
    <x v="1"/>
    <x v="4"/>
    <x v="1"/>
    <n v="22"/>
    <x v="5"/>
    <x v="2"/>
    <x v="21"/>
    <x v="0"/>
    <n v="3.6"/>
    <s v="No"/>
    <s v="Bank Transfer"/>
    <x v="4"/>
    <s v="No"/>
    <s v="No"/>
    <n v="21"/>
    <x v="5"/>
    <x v="1"/>
  </r>
  <r>
    <x v="3213"/>
    <n v="27"/>
    <x v="1"/>
    <x v="12"/>
    <x v="3"/>
    <n v="56"/>
    <x v="21"/>
    <x v="2"/>
    <x v="18"/>
    <x v="0"/>
    <n v="3.3"/>
    <s v="No"/>
    <s v="Venmo"/>
    <x v="3"/>
    <s v="No"/>
    <s v="No"/>
    <n v="33"/>
    <x v="2"/>
    <x v="5"/>
  </r>
  <r>
    <x v="3214"/>
    <n v="53"/>
    <x v="1"/>
    <x v="11"/>
    <x v="0"/>
    <n v="78"/>
    <x v="47"/>
    <x v="2"/>
    <x v="22"/>
    <x v="1"/>
    <n v="3.1"/>
    <s v="No"/>
    <s v="Bank Transfer"/>
    <x v="1"/>
    <s v="No"/>
    <s v="No"/>
    <n v="6"/>
    <x v="5"/>
    <x v="2"/>
  </r>
  <r>
    <x v="3215"/>
    <n v="34"/>
    <x v="1"/>
    <x v="7"/>
    <x v="2"/>
    <n v="90"/>
    <x v="3"/>
    <x v="2"/>
    <x v="23"/>
    <x v="2"/>
    <n v="2.7"/>
    <s v="No"/>
    <s v="Bank Transfer"/>
    <x v="1"/>
    <s v="No"/>
    <s v="No"/>
    <n v="10"/>
    <x v="3"/>
    <x v="6"/>
  </r>
  <r>
    <x v="3216"/>
    <n v="39"/>
    <x v="1"/>
    <x v="15"/>
    <x v="0"/>
    <n v="85"/>
    <x v="26"/>
    <x v="1"/>
    <x v="8"/>
    <x v="0"/>
    <n v="3.4"/>
    <s v="No"/>
    <s v="Debit Card"/>
    <x v="2"/>
    <s v="No"/>
    <s v="No"/>
    <n v="18"/>
    <x v="1"/>
    <x v="1"/>
  </r>
  <r>
    <x v="3217"/>
    <n v="44"/>
    <x v="1"/>
    <x v="12"/>
    <x v="3"/>
    <n v="58"/>
    <x v="4"/>
    <x v="2"/>
    <x v="5"/>
    <x v="3"/>
    <n v="3.4"/>
    <s v="No"/>
    <s v="PayPal"/>
    <x v="0"/>
    <s v="No"/>
    <s v="No"/>
    <n v="46"/>
    <x v="0"/>
    <x v="1"/>
  </r>
  <r>
    <x v="3218"/>
    <n v="37"/>
    <x v="1"/>
    <x v="11"/>
    <x v="0"/>
    <n v="34"/>
    <x v="20"/>
    <x v="2"/>
    <x v="11"/>
    <x v="3"/>
    <n v="3.9"/>
    <s v="No"/>
    <s v="Venmo"/>
    <x v="0"/>
    <s v="No"/>
    <s v="No"/>
    <n v="49"/>
    <x v="3"/>
    <x v="5"/>
  </r>
  <r>
    <x v="3219"/>
    <n v="57"/>
    <x v="1"/>
    <x v="7"/>
    <x v="2"/>
    <n v="40"/>
    <x v="23"/>
    <x v="0"/>
    <x v="3"/>
    <x v="2"/>
    <n v="3.5"/>
    <s v="No"/>
    <s v="Bank Transfer"/>
    <x v="4"/>
    <s v="No"/>
    <s v="No"/>
    <n v="39"/>
    <x v="2"/>
    <x v="1"/>
  </r>
  <r>
    <x v="3220"/>
    <n v="38"/>
    <x v="1"/>
    <x v="8"/>
    <x v="3"/>
    <n v="29"/>
    <x v="25"/>
    <x v="2"/>
    <x v="24"/>
    <x v="3"/>
    <n v="4.0999999999999996"/>
    <s v="No"/>
    <s v="PayPal"/>
    <x v="1"/>
    <s v="No"/>
    <s v="No"/>
    <n v="16"/>
    <x v="1"/>
    <x v="5"/>
  </r>
  <r>
    <x v="3221"/>
    <n v="21"/>
    <x v="1"/>
    <x v="17"/>
    <x v="0"/>
    <n v="76"/>
    <x v="13"/>
    <x v="2"/>
    <x v="22"/>
    <x v="0"/>
    <n v="3.2"/>
    <s v="No"/>
    <s v="Credit Card"/>
    <x v="3"/>
    <s v="No"/>
    <s v="No"/>
    <n v="28"/>
    <x v="1"/>
    <x v="2"/>
  </r>
  <r>
    <x v="3222"/>
    <n v="45"/>
    <x v="1"/>
    <x v="12"/>
    <x v="3"/>
    <n v="84"/>
    <x v="21"/>
    <x v="1"/>
    <x v="1"/>
    <x v="3"/>
    <n v="4.5999999999999996"/>
    <s v="No"/>
    <s v="Debit Card"/>
    <x v="5"/>
    <s v="No"/>
    <s v="No"/>
    <n v="22"/>
    <x v="3"/>
    <x v="3"/>
  </r>
  <r>
    <x v="3223"/>
    <n v="68"/>
    <x v="1"/>
    <x v="5"/>
    <x v="0"/>
    <n v="65"/>
    <x v="6"/>
    <x v="1"/>
    <x v="0"/>
    <x v="1"/>
    <n v="3.9"/>
    <s v="No"/>
    <s v="PayPal"/>
    <x v="3"/>
    <s v="No"/>
    <s v="No"/>
    <n v="36"/>
    <x v="0"/>
    <x v="4"/>
  </r>
  <r>
    <x v="3224"/>
    <n v="37"/>
    <x v="1"/>
    <x v="15"/>
    <x v="0"/>
    <n v="80"/>
    <x v="12"/>
    <x v="0"/>
    <x v="21"/>
    <x v="0"/>
    <n v="2.7"/>
    <s v="No"/>
    <s v="Cash"/>
    <x v="1"/>
    <s v="No"/>
    <s v="No"/>
    <n v="18"/>
    <x v="3"/>
    <x v="5"/>
  </r>
  <r>
    <x v="3225"/>
    <n v="53"/>
    <x v="1"/>
    <x v="0"/>
    <x v="0"/>
    <n v="98"/>
    <x v="13"/>
    <x v="2"/>
    <x v="6"/>
    <x v="3"/>
    <n v="3"/>
    <s v="No"/>
    <s v="Credit Card"/>
    <x v="5"/>
    <s v="No"/>
    <s v="No"/>
    <n v="31"/>
    <x v="2"/>
    <x v="1"/>
  </r>
  <r>
    <x v="3226"/>
    <n v="57"/>
    <x v="1"/>
    <x v="4"/>
    <x v="1"/>
    <n v="71"/>
    <x v="46"/>
    <x v="3"/>
    <x v="19"/>
    <x v="1"/>
    <n v="3.3"/>
    <s v="No"/>
    <s v="Debit Card"/>
    <x v="2"/>
    <s v="No"/>
    <s v="No"/>
    <n v="38"/>
    <x v="4"/>
    <x v="0"/>
  </r>
  <r>
    <x v="3227"/>
    <n v="28"/>
    <x v="1"/>
    <x v="18"/>
    <x v="3"/>
    <n v="69"/>
    <x v="29"/>
    <x v="3"/>
    <x v="3"/>
    <x v="3"/>
    <n v="2.7"/>
    <s v="No"/>
    <s v="Credit Card"/>
    <x v="1"/>
    <s v="No"/>
    <s v="No"/>
    <n v="42"/>
    <x v="5"/>
    <x v="3"/>
  </r>
  <r>
    <x v="3228"/>
    <n v="37"/>
    <x v="1"/>
    <x v="16"/>
    <x v="3"/>
    <n v="95"/>
    <x v="39"/>
    <x v="2"/>
    <x v="22"/>
    <x v="1"/>
    <n v="4.5999999999999996"/>
    <s v="No"/>
    <s v="Credit Card"/>
    <x v="4"/>
    <s v="No"/>
    <s v="No"/>
    <n v="27"/>
    <x v="3"/>
    <x v="2"/>
  </r>
  <r>
    <x v="3229"/>
    <n v="54"/>
    <x v="1"/>
    <x v="13"/>
    <x v="0"/>
    <n v="67"/>
    <x v="39"/>
    <x v="2"/>
    <x v="11"/>
    <x v="3"/>
    <n v="2.7"/>
    <s v="No"/>
    <s v="Debit Card"/>
    <x v="0"/>
    <s v="No"/>
    <s v="No"/>
    <n v="24"/>
    <x v="1"/>
    <x v="5"/>
  </r>
  <r>
    <x v="3230"/>
    <n v="49"/>
    <x v="1"/>
    <x v="4"/>
    <x v="1"/>
    <n v="49"/>
    <x v="23"/>
    <x v="2"/>
    <x v="8"/>
    <x v="2"/>
    <n v="2.5"/>
    <s v="No"/>
    <s v="Venmo"/>
    <x v="2"/>
    <s v="No"/>
    <s v="No"/>
    <n v="38"/>
    <x v="5"/>
    <x v="2"/>
  </r>
  <r>
    <x v="3231"/>
    <n v="62"/>
    <x v="1"/>
    <x v="9"/>
    <x v="1"/>
    <n v="97"/>
    <x v="22"/>
    <x v="2"/>
    <x v="1"/>
    <x v="0"/>
    <n v="4.4000000000000004"/>
    <s v="No"/>
    <s v="PayPal"/>
    <x v="1"/>
    <s v="No"/>
    <s v="No"/>
    <n v="9"/>
    <x v="2"/>
    <x v="2"/>
  </r>
  <r>
    <x v="3232"/>
    <n v="45"/>
    <x v="1"/>
    <x v="17"/>
    <x v="0"/>
    <n v="34"/>
    <x v="2"/>
    <x v="2"/>
    <x v="3"/>
    <x v="1"/>
    <n v="4"/>
    <s v="No"/>
    <s v="PayPal"/>
    <x v="2"/>
    <s v="No"/>
    <s v="No"/>
    <n v="19"/>
    <x v="4"/>
    <x v="5"/>
  </r>
  <r>
    <x v="3233"/>
    <n v="45"/>
    <x v="1"/>
    <x v="22"/>
    <x v="3"/>
    <n v="74"/>
    <x v="27"/>
    <x v="2"/>
    <x v="12"/>
    <x v="3"/>
    <n v="3.8"/>
    <s v="No"/>
    <s v="Credit Card"/>
    <x v="0"/>
    <s v="No"/>
    <s v="No"/>
    <n v="11"/>
    <x v="5"/>
    <x v="4"/>
  </r>
  <r>
    <x v="3234"/>
    <n v="49"/>
    <x v="1"/>
    <x v="16"/>
    <x v="3"/>
    <n v="96"/>
    <x v="47"/>
    <x v="2"/>
    <x v="13"/>
    <x v="0"/>
    <n v="2.5"/>
    <s v="No"/>
    <s v="Bank Transfer"/>
    <x v="4"/>
    <s v="No"/>
    <s v="No"/>
    <n v="16"/>
    <x v="5"/>
    <x v="3"/>
  </r>
  <r>
    <x v="3235"/>
    <n v="27"/>
    <x v="1"/>
    <x v="22"/>
    <x v="3"/>
    <n v="68"/>
    <x v="23"/>
    <x v="2"/>
    <x v="14"/>
    <x v="2"/>
    <n v="4"/>
    <s v="No"/>
    <s v="Venmo"/>
    <x v="1"/>
    <s v="No"/>
    <s v="No"/>
    <n v="18"/>
    <x v="0"/>
    <x v="5"/>
  </r>
  <r>
    <x v="3236"/>
    <n v="63"/>
    <x v="1"/>
    <x v="22"/>
    <x v="3"/>
    <n v="84"/>
    <x v="36"/>
    <x v="0"/>
    <x v="8"/>
    <x v="3"/>
    <n v="4.0999999999999996"/>
    <s v="No"/>
    <s v="Venmo"/>
    <x v="2"/>
    <s v="No"/>
    <s v="No"/>
    <n v="8"/>
    <x v="1"/>
    <x v="5"/>
  </r>
  <r>
    <x v="3237"/>
    <n v="61"/>
    <x v="1"/>
    <x v="17"/>
    <x v="0"/>
    <n v="57"/>
    <x v="34"/>
    <x v="2"/>
    <x v="0"/>
    <x v="2"/>
    <n v="2.8"/>
    <s v="No"/>
    <s v="Bank Transfer"/>
    <x v="0"/>
    <s v="No"/>
    <s v="No"/>
    <n v="4"/>
    <x v="1"/>
    <x v="1"/>
  </r>
  <r>
    <x v="3238"/>
    <n v="25"/>
    <x v="1"/>
    <x v="4"/>
    <x v="1"/>
    <n v="84"/>
    <x v="5"/>
    <x v="3"/>
    <x v="11"/>
    <x v="3"/>
    <n v="3.4"/>
    <s v="No"/>
    <s v="PayPal"/>
    <x v="4"/>
    <s v="No"/>
    <s v="No"/>
    <n v="37"/>
    <x v="1"/>
    <x v="3"/>
  </r>
  <r>
    <x v="3239"/>
    <n v="33"/>
    <x v="1"/>
    <x v="12"/>
    <x v="3"/>
    <n v="32"/>
    <x v="24"/>
    <x v="2"/>
    <x v="4"/>
    <x v="3"/>
    <n v="2.7"/>
    <s v="No"/>
    <s v="Credit Card"/>
    <x v="4"/>
    <s v="No"/>
    <s v="No"/>
    <n v="30"/>
    <x v="1"/>
    <x v="5"/>
  </r>
  <r>
    <x v="3240"/>
    <n v="56"/>
    <x v="1"/>
    <x v="3"/>
    <x v="1"/>
    <n v="37"/>
    <x v="8"/>
    <x v="2"/>
    <x v="10"/>
    <x v="3"/>
    <n v="3.8"/>
    <s v="No"/>
    <s v="Credit Card"/>
    <x v="4"/>
    <s v="No"/>
    <s v="No"/>
    <n v="37"/>
    <x v="4"/>
    <x v="5"/>
  </r>
  <r>
    <x v="3241"/>
    <n v="50"/>
    <x v="1"/>
    <x v="8"/>
    <x v="3"/>
    <n v="58"/>
    <x v="39"/>
    <x v="2"/>
    <x v="12"/>
    <x v="2"/>
    <n v="4.4000000000000004"/>
    <s v="No"/>
    <s v="Credit Card"/>
    <x v="5"/>
    <s v="No"/>
    <s v="No"/>
    <n v="30"/>
    <x v="3"/>
    <x v="3"/>
  </r>
  <r>
    <x v="3242"/>
    <n v="45"/>
    <x v="1"/>
    <x v="20"/>
    <x v="0"/>
    <n v="74"/>
    <x v="4"/>
    <x v="1"/>
    <x v="19"/>
    <x v="3"/>
    <n v="2.8"/>
    <s v="No"/>
    <s v="Cash"/>
    <x v="0"/>
    <s v="No"/>
    <s v="No"/>
    <n v="17"/>
    <x v="0"/>
    <x v="1"/>
  </r>
  <r>
    <x v="3243"/>
    <n v="45"/>
    <x v="1"/>
    <x v="15"/>
    <x v="0"/>
    <n v="99"/>
    <x v="37"/>
    <x v="0"/>
    <x v="13"/>
    <x v="2"/>
    <n v="5"/>
    <s v="No"/>
    <s v="Venmo"/>
    <x v="5"/>
    <s v="No"/>
    <s v="No"/>
    <n v="11"/>
    <x v="4"/>
    <x v="6"/>
  </r>
  <r>
    <x v="3244"/>
    <n v="65"/>
    <x v="1"/>
    <x v="1"/>
    <x v="0"/>
    <n v="81"/>
    <x v="10"/>
    <x v="2"/>
    <x v="13"/>
    <x v="3"/>
    <n v="4.7"/>
    <s v="No"/>
    <s v="Bank Transfer"/>
    <x v="0"/>
    <s v="No"/>
    <s v="No"/>
    <n v="42"/>
    <x v="2"/>
    <x v="2"/>
  </r>
  <r>
    <x v="3245"/>
    <n v="63"/>
    <x v="1"/>
    <x v="13"/>
    <x v="0"/>
    <n v="76"/>
    <x v="23"/>
    <x v="2"/>
    <x v="7"/>
    <x v="3"/>
    <n v="3.2"/>
    <s v="No"/>
    <s v="PayPal"/>
    <x v="2"/>
    <s v="No"/>
    <s v="No"/>
    <n v="20"/>
    <x v="1"/>
    <x v="1"/>
  </r>
  <r>
    <x v="3246"/>
    <n v="70"/>
    <x v="1"/>
    <x v="4"/>
    <x v="1"/>
    <n v="98"/>
    <x v="49"/>
    <x v="2"/>
    <x v="23"/>
    <x v="2"/>
    <n v="2.9"/>
    <s v="No"/>
    <s v="Venmo"/>
    <x v="5"/>
    <s v="No"/>
    <s v="No"/>
    <n v="37"/>
    <x v="1"/>
    <x v="5"/>
  </r>
  <r>
    <x v="3247"/>
    <n v="53"/>
    <x v="1"/>
    <x v="24"/>
    <x v="3"/>
    <n v="91"/>
    <x v="10"/>
    <x v="2"/>
    <x v="11"/>
    <x v="2"/>
    <n v="3.7"/>
    <s v="No"/>
    <s v="Venmo"/>
    <x v="0"/>
    <s v="No"/>
    <s v="No"/>
    <n v="12"/>
    <x v="3"/>
    <x v="0"/>
  </r>
  <r>
    <x v="3248"/>
    <n v="22"/>
    <x v="1"/>
    <x v="17"/>
    <x v="0"/>
    <n v="79"/>
    <x v="38"/>
    <x v="1"/>
    <x v="11"/>
    <x v="2"/>
    <n v="4.2"/>
    <s v="No"/>
    <s v="Venmo"/>
    <x v="1"/>
    <s v="No"/>
    <s v="No"/>
    <n v="41"/>
    <x v="4"/>
    <x v="3"/>
  </r>
  <r>
    <x v="3249"/>
    <n v="26"/>
    <x v="1"/>
    <x v="21"/>
    <x v="3"/>
    <n v="83"/>
    <x v="41"/>
    <x v="2"/>
    <x v="6"/>
    <x v="2"/>
    <n v="3.4"/>
    <s v="No"/>
    <s v="Credit Card"/>
    <x v="0"/>
    <s v="No"/>
    <s v="No"/>
    <n v="32"/>
    <x v="2"/>
    <x v="3"/>
  </r>
  <r>
    <x v="3250"/>
    <n v="23"/>
    <x v="1"/>
    <x v="7"/>
    <x v="2"/>
    <n v="90"/>
    <x v="46"/>
    <x v="2"/>
    <x v="11"/>
    <x v="1"/>
    <n v="2.9"/>
    <s v="No"/>
    <s v="Cash"/>
    <x v="4"/>
    <s v="No"/>
    <s v="No"/>
    <n v="15"/>
    <x v="0"/>
    <x v="1"/>
  </r>
  <r>
    <x v="3251"/>
    <n v="25"/>
    <x v="1"/>
    <x v="7"/>
    <x v="2"/>
    <n v="20"/>
    <x v="22"/>
    <x v="2"/>
    <x v="9"/>
    <x v="0"/>
    <n v="3.7"/>
    <s v="No"/>
    <s v="Debit Card"/>
    <x v="3"/>
    <s v="No"/>
    <s v="No"/>
    <n v="39"/>
    <x v="0"/>
    <x v="3"/>
  </r>
  <r>
    <x v="3252"/>
    <n v="69"/>
    <x v="1"/>
    <x v="3"/>
    <x v="1"/>
    <n v="21"/>
    <x v="6"/>
    <x v="0"/>
    <x v="18"/>
    <x v="1"/>
    <n v="2.7"/>
    <s v="No"/>
    <s v="Bank Transfer"/>
    <x v="5"/>
    <s v="No"/>
    <s v="No"/>
    <n v="48"/>
    <x v="2"/>
    <x v="0"/>
  </r>
  <r>
    <x v="3253"/>
    <n v="36"/>
    <x v="1"/>
    <x v="21"/>
    <x v="3"/>
    <n v="60"/>
    <x v="43"/>
    <x v="2"/>
    <x v="18"/>
    <x v="3"/>
    <n v="3.2"/>
    <s v="No"/>
    <s v="Debit Card"/>
    <x v="4"/>
    <s v="No"/>
    <s v="No"/>
    <n v="8"/>
    <x v="0"/>
    <x v="0"/>
  </r>
  <r>
    <x v="3254"/>
    <n v="21"/>
    <x v="1"/>
    <x v="1"/>
    <x v="0"/>
    <n v="31"/>
    <x v="27"/>
    <x v="1"/>
    <x v="23"/>
    <x v="0"/>
    <n v="4.9000000000000004"/>
    <s v="No"/>
    <s v="Venmo"/>
    <x v="5"/>
    <s v="No"/>
    <s v="No"/>
    <n v="11"/>
    <x v="4"/>
    <x v="6"/>
  </r>
  <r>
    <x v="3255"/>
    <n v="57"/>
    <x v="1"/>
    <x v="6"/>
    <x v="0"/>
    <n v="40"/>
    <x v="32"/>
    <x v="2"/>
    <x v="13"/>
    <x v="3"/>
    <n v="2.8"/>
    <s v="No"/>
    <s v="Cash"/>
    <x v="2"/>
    <s v="No"/>
    <s v="No"/>
    <n v="36"/>
    <x v="4"/>
    <x v="5"/>
  </r>
  <r>
    <x v="3256"/>
    <n v="60"/>
    <x v="1"/>
    <x v="12"/>
    <x v="3"/>
    <n v="26"/>
    <x v="48"/>
    <x v="0"/>
    <x v="11"/>
    <x v="0"/>
    <n v="4.7"/>
    <s v="No"/>
    <s v="Cash"/>
    <x v="1"/>
    <s v="No"/>
    <s v="No"/>
    <n v="50"/>
    <x v="0"/>
    <x v="6"/>
  </r>
  <r>
    <x v="3257"/>
    <n v="44"/>
    <x v="1"/>
    <x v="5"/>
    <x v="0"/>
    <n v="98"/>
    <x v="46"/>
    <x v="2"/>
    <x v="18"/>
    <x v="3"/>
    <n v="3.3"/>
    <s v="No"/>
    <s v="PayPal"/>
    <x v="0"/>
    <s v="No"/>
    <s v="No"/>
    <n v="39"/>
    <x v="0"/>
    <x v="6"/>
  </r>
  <r>
    <x v="3258"/>
    <n v="31"/>
    <x v="1"/>
    <x v="9"/>
    <x v="1"/>
    <n v="51"/>
    <x v="32"/>
    <x v="2"/>
    <x v="23"/>
    <x v="1"/>
    <n v="4.3"/>
    <s v="No"/>
    <s v="Debit Card"/>
    <x v="0"/>
    <s v="No"/>
    <s v="No"/>
    <n v="11"/>
    <x v="2"/>
    <x v="4"/>
  </r>
  <r>
    <x v="3259"/>
    <n v="57"/>
    <x v="1"/>
    <x v="19"/>
    <x v="3"/>
    <n v="95"/>
    <x v="19"/>
    <x v="3"/>
    <x v="21"/>
    <x v="3"/>
    <n v="3.7"/>
    <s v="No"/>
    <s v="PayPal"/>
    <x v="4"/>
    <s v="No"/>
    <s v="No"/>
    <n v="5"/>
    <x v="5"/>
    <x v="6"/>
  </r>
  <r>
    <x v="3260"/>
    <n v="39"/>
    <x v="1"/>
    <x v="18"/>
    <x v="3"/>
    <n v="36"/>
    <x v="48"/>
    <x v="2"/>
    <x v="10"/>
    <x v="2"/>
    <n v="4.5"/>
    <s v="No"/>
    <s v="Bank Transfer"/>
    <x v="4"/>
    <s v="No"/>
    <s v="No"/>
    <n v="7"/>
    <x v="2"/>
    <x v="2"/>
  </r>
  <r>
    <x v="3261"/>
    <n v="48"/>
    <x v="1"/>
    <x v="22"/>
    <x v="3"/>
    <n v="52"/>
    <x v="3"/>
    <x v="0"/>
    <x v="17"/>
    <x v="0"/>
    <n v="3.4"/>
    <s v="No"/>
    <s v="Bank Transfer"/>
    <x v="5"/>
    <s v="No"/>
    <s v="No"/>
    <n v="50"/>
    <x v="5"/>
    <x v="1"/>
  </r>
  <r>
    <x v="3262"/>
    <n v="42"/>
    <x v="1"/>
    <x v="17"/>
    <x v="0"/>
    <n v="35"/>
    <x v="27"/>
    <x v="2"/>
    <x v="10"/>
    <x v="1"/>
    <n v="2.7"/>
    <s v="No"/>
    <s v="Cash"/>
    <x v="3"/>
    <s v="No"/>
    <s v="No"/>
    <n v="21"/>
    <x v="1"/>
    <x v="6"/>
  </r>
  <r>
    <x v="3263"/>
    <n v="56"/>
    <x v="1"/>
    <x v="6"/>
    <x v="0"/>
    <n v="68"/>
    <x v="34"/>
    <x v="1"/>
    <x v="13"/>
    <x v="3"/>
    <n v="4.4000000000000004"/>
    <s v="No"/>
    <s v="PayPal"/>
    <x v="0"/>
    <s v="No"/>
    <s v="No"/>
    <n v="31"/>
    <x v="5"/>
    <x v="0"/>
  </r>
  <r>
    <x v="3264"/>
    <n v="28"/>
    <x v="1"/>
    <x v="13"/>
    <x v="0"/>
    <n v="50"/>
    <x v="1"/>
    <x v="1"/>
    <x v="4"/>
    <x v="0"/>
    <n v="4"/>
    <s v="No"/>
    <s v="PayPal"/>
    <x v="0"/>
    <s v="No"/>
    <s v="No"/>
    <n v="39"/>
    <x v="1"/>
    <x v="4"/>
  </r>
  <r>
    <x v="3265"/>
    <n v="40"/>
    <x v="1"/>
    <x v="12"/>
    <x v="3"/>
    <n v="100"/>
    <x v="15"/>
    <x v="2"/>
    <x v="3"/>
    <x v="0"/>
    <n v="3.2"/>
    <s v="No"/>
    <s v="Credit Card"/>
    <x v="0"/>
    <s v="No"/>
    <s v="No"/>
    <n v="28"/>
    <x v="2"/>
    <x v="0"/>
  </r>
  <r>
    <x v="3266"/>
    <n v="49"/>
    <x v="1"/>
    <x v="7"/>
    <x v="2"/>
    <n v="74"/>
    <x v="15"/>
    <x v="1"/>
    <x v="0"/>
    <x v="0"/>
    <n v="4.2"/>
    <s v="No"/>
    <s v="Bank Transfer"/>
    <x v="2"/>
    <s v="No"/>
    <s v="No"/>
    <n v="33"/>
    <x v="4"/>
    <x v="1"/>
  </r>
  <r>
    <x v="3267"/>
    <n v="37"/>
    <x v="1"/>
    <x v="15"/>
    <x v="0"/>
    <n v="45"/>
    <x v="37"/>
    <x v="0"/>
    <x v="6"/>
    <x v="0"/>
    <n v="3"/>
    <s v="No"/>
    <s v="Debit Card"/>
    <x v="5"/>
    <s v="No"/>
    <s v="No"/>
    <n v="42"/>
    <x v="2"/>
    <x v="3"/>
  </r>
  <r>
    <x v="3268"/>
    <n v="22"/>
    <x v="1"/>
    <x v="10"/>
    <x v="0"/>
    <n v="97"/>
    <x v="10"/>
    <x v="2"/>
    <x v="17"/>
    <x v="3"/>
    <n v="2.8"/>
    <s v="No"/>
    <s v="Cash"/>
    <x v="1"/>
    <s v="No"/>
    <s v="No"/>
    <n v="5"/>
    <x v="4"/>
    <x v="6"/>
  </r>
  <r>
    <x v="3269"/>
    <n v="27"/>
    <x v="1"/>
    <x v="0"/>
    <x v="0"/>
    <n v="60"/>
    <x v="31"/>
    <x v="2"/>
    <x v="24"/>
    <x v="0"/>
    <n v="4.9000000000000004"/>
    <s v="No"/>
    <s v="Venmo"/>
    <x v="0"/>
    <s v="No"/>
    <s v="No"/>
    <n v="25"/>
    <x v="1"/>
    <x v="5"/>
  </r>
  <r>
    <x v="3270"/>
    <n v="59"/>
    <x v="1"/>
    <x v="20"/>
    <x v="0"/>
    <n v="25"/>
    <x v="26"/>
    <x v="2"/>
    <x v="21"/>
    <x v="0"/>
    <n v="4.7"/>
    <s v="No"/>
    <s v="Cash"/>
    <x v="0"/>
    <s v="No"/>
    <s v="No"/>
    <n v="48"/>
    <x v="3"/>
    <x v="2"/>
  </r>
  <r>
    <x v="3271"/>
    <n v="35"/>
    <x v="1"/>
    <x v="20"/>
    <x v="0"/>
    <n v="55"/>
    <x v="22"/>
    <x v="3"/>
    <x v="23"/>
    <x v="1"/>
    <n v="4.4000000000000004"/>
    <s v="No"/>
    <s v="Debit Card"/>
    <x v="3"/>
    <s v="No"/>
    <s v="No"/>
    <n v="30"/>
    <x v="2"/>
    <x v="1"/>
  </r>
  <r>
    <x v="3272"/>
    <n v="58"/>
    <x v="1"/>
    <x v="9"/>
    <x v="1"/>
    <n v="99"/>
    <x v="21"/>
    <x v="2"/>
    <x v="12"/>
    <x v="0"/>
    <n v="3.1"/>
    <s v="No"/>
    <s v="Bank Transfer"/>
    <x v="2"/>
    <s v="No"/>
    <s v="No"/>
    <n v="34"/>
    <x v="3"/>
    <x v="3"/>
  </r>
  <r>
    <x v="3273"/>
    <n v="58"/>
    <x v="1"/>
    <x v="22"/>
    <x v="3"/>
    <n v="45"/>
    <x v="22"/>
    <x v="1"/>
    <x v="20"/>
    <x v="2"/>
    <n v="2.6"/>
    <s v="No"/>
    <s v="Credit Card"/>
    <x v="1"/>
    <s v="No"/>
    <s v="No"/>
    <n v="34"/>
    <x v="3"/>
    <x v="6"/>
  </r>
  <r>
    <x v="3274"/>
    <n v="46"/>
    <x v="1"/>
    <x v="1"/>
    <x v="0"/>
    <n v="20"/>
    <x v="19"/>
    <x v="2"/>
    <x v="17"/>
    <x v="1"/>
    <n v="3.9"/>
    <s v="No"/>
    <s v="Credit Card"/>
    <x v="5"/>
    <s v="No"/>
    <s v="No"/>
    <n v="14"/>
    <x v="1"/>
    <x v="0"/>
  </r>
  <r>
    <x v="3275"/>
    <n v="43"/>
    <x v="1"/>
    <x v="13"/>
    <x v="0"/>
    <n v="88"/>
    <x v="15"/>
    <x v="3"/>
    <x v="14"/>
    <x v="2"/>
    <n v="2.6"/>
    <s v="No"/>
    <s v="Venmo"/>
    <x v="4"/>
    <s v="No"/>
    <s v="No"/>
    <n v="2"/>
    <x v="5"/>
    <x v="1"/>
  </r>
  <r>
    <x v="3276"/>
    <n v="39"/>
    <x v="1"/>
    <x v="18"/>
    <x v="3"/>
    <n v="99"/>
    <x v="45"/>
    <x v="2"/>
    <x v="3"/>
    <x v="2"/>
    <n v="4"/>
    <s v="No"/>
    <s v="Credit Card"/>
    <x v="5"/>
    <s v="No"/>
    <s v="No"/>
    <n v="41"/>
    <x v="3"/>
    <x v="6"/>
  </r>
  <r>
    <x v="3277"/>
    <n v="59"/>
    <x v="1"/>
    <x v="11"/>
    <x v="0"/>
    <n v="86"/>
    <x v="21"/>
    <x v="2"/>
    <x v="24"/>
    <x v="1"/>
    <n v="4.9000000000000004"/>
    <s v="No"/>
    <s v="Cash"/>
    <x v="5"/>
    <s v="No"/>
    <s v="No"/>
    <n v="3"/>
    <x v="2"/>
    <x v="5"/>
  </r>
  <r>
    <x v="3278"/>
    <n v="59"/>
    <x v="1"/>
    <x v="10"/>
    <x v="0"/>
    <n v="70"/>
    <x v="6"/>
    <x v="2"/>
    <x v="13"/>
    <x v="2"/>
    <n v="3.3"/>
    <s v="No"/>
    <s v="Debit Card"/>
    <x v="4"/>
    <s v="No"/>
    <s v="No"/>
    <n v="18"/>
    <x v="4"/>
    <x v="1"/>
  </r>
  <r>
    <x v="3279"/>
    <n v="59"/>
    <x v="1"/>
    <x v="19"/>
    <x v="3"/>
    <n v="50"/>
    <x v="5"/>
    <x v="1"/>
    <x v="16"/>
    <x v="3"/>
    <n v="3"/>
    <s v="No"/>
    <s v="Credit Card"/>
    <x v="0"/>
    <s v="No"/>
    <s v="No"/>
    <n v="1"/>
    <x v="5"/>
    <x v="0"/>
  </r>
  <r>
    <x v="3280"/>
    <n v="45"/>
    <x v="1"/>
    <x v="8"/>
    <x v="3"/>
    <n v="57"/>
    <x v="14"/>
    <x v="0"/>
    <x v="16"/>
    <x v="0"/>
    <n v="2.7"/>
    <s v="No"/>
    <s v="Credit Card"/>
    <x v="2"/>
    <s v="No"/>
    <s v="No"/>
    <n v="5"/>
    <x v="3"/>
    <x v="5"/>
  </r>
  <r>
    <x v="3281"/>
    <n v="27"/>
    <x v="1"/>
    <x v="13"/>
    <x v="0"/>
    <n v="69"/>
    <x v="4"/>
    <x v="0"/>
    <x v="9"/>
    <x v="0"/>
    <n v="3.1"/>
    <s v="No"/>
    <s v="Debit Card"/>
    <x v="1"/>
    <s v="No"/>
    <s v="No"/>
    <n v="41"/>
    <x v="4"/>
    <x v="2"/>
  </r>
  <r>
    <x v="3282"/>
    <n v="24"/>
    <x v="1"/>
    <x v="17"/>
    <x v="0"/>
    <n v="94"/>
    <x v="18"/>
    <x v="2"/>
    <x v="16"/>
    <x v="3"/>
    <n v="4.8"/>
    <s v="No"/>
    <s v="Bank Transfer"/>
    <x v="2"/>
    <s v="No"/>
    <s v="No"/>
    <n v="5"/>
    <x v="2"/>
    <x v="5"/>
  </r>
  <r>
    <x v="3283"/>
    <n v="47"/>
    <x v="1"/>
    <x v="14"/>
    <x v="2"/>
    <n v="24"/>
    <x v="17"/>
    <x v="0"/>
    <x v="7"/>
    <x v="1"/>
    <n v="2.9"/>
    <s v="No"/>
    <s v="Credit Card"/>
    <x v="0"/>
    <s v="No"/>
    <s v="No"/>
    <n v="10"/>
    <x v="5"/>
    <x v="6"/>
  </r>
  <r>
    <x v="3284"/>
    <n v="70"/>
    <x v="1"/>
    <x v="18"/>
    <x v="3"/>
    <n v="79"/>
    <x v="0"/>
    <x v="0"/>
    <x v="3"/>
    <x v="1"/>
    <n v="4.5"/>
    <s v="No"/>
    <s v="Debit Card"/>
    <x v="4"/>
    <s v="No"/>
    <s v="No"/>
    <n v="20"/>
    <x v="0"/>
    <x v="2"/>
  </r>
  <r>
    <x v="3285"/>
    <n v="58"/>
    <x v="1"/>
    <x v="19"/>
    <x v="3"/>
    <n v="31"/>
    <x v="11"/>
    <x v="3"/>
    <x v="23"/>
    <x v="3"/>
    <n v="4.5999999999999996"/>
    <s v="No"/>
    <s v="PayPal"/>
    <x v="1"/>
    <s v="No"/>
    <s v="No"/>
    <n v="11"/>
    <x v="1"/>
    <x v="1"/>
  </r>
  <r>
    <x v="3286"/>
    <n v="45"/>
    <x v="1"/>
    <x v="14"/>
    <x v="2"/>
    <n v="67"/>
    <x v="26"/>
    <x v="0"/>
    <x v="6"/>
    <x v="0"/>
    <n v="5"/>
    <s v="No"/>
    <s v="Venmo"/>
    <x v="0"/>
    <s v="No"/>
    <s v="No"/>
    <n v="4"/>
    <x v="0"/>
    <x v="0"/>
  </r>
  <r>
    <x v="3287"/>
    <n v="24"/>
    <x v="1"/>
    <x v="11"/>
    <x v="0"/>
    <n v="63"/>
    <x v="8"/>
    <x v="0"/>
    <x v="13"/>
    <x v="1"/>
    <n v="4.3"/>
    <s v="No"/>
    <s v="PayPal"/>
    <x v="4"/>
    <s v="No"/>
    <s v="No"/>
    <n v="38"/>
    <x v="2"/>
    <x v="1"/>
  </r>
  <r>
    <x v="3288"/>
    <n v="67"/>
    <x v="1"/>
    <x v="8"/>
    <x v="3"/>
    <n v="61"/>
    <x v="36"/>
    <x v="3"/>
    <x v="3"/>
    <x v="1"/>
    <n v="4.9000000000000004"/>
    <s v="No"/>
    <s v="Debit Card"/>
    <x v="2"/>
    <s v="No"/>
    <s v="No"/>
    <n v="19"/>
    <x v="2"/>
    <x v="4"/>
  </r>
  <r>
    <x v="3289"/>
    <n v="31"/>
    <x v="1"/>
    <x v="21"/>
    <x v="3"/>
    <n v="50"/>
    <x v="6"/>
    <x v="2"/>
    <x v="1"/>
    <x v="2"/>
    <n v="4"/>
    <s v="No"/>
    <s v="Venmo"/>
    <x v="4"/>
    <s v="No"/>
    <s v="No"/>
    <n v="16"/>
    <x v="0"/>
    <x v="6"/>
  </r>
  <r>
    <x v="3290"/>
    <n v="52"/>
    <x v="1"/>
    <x v="7"/>
    <x v="2"/>
    <n v="82"/>
    <x v="25"/>
    <x v="0"/>
    <x v="13"/>
    <x v="1"/>
    <n v="3.1"/>
    <s v="No"/>
    <s v="Bank Transfer"/>
    <x v="1"/>
    <s v="No"/>
    <s v="No"/>
    <n v="2"/>
    <x v="3"/>
    <x v="5"/>
  </r>
  <r>
    <x v="3291"/>
    <n v="29"/>
    <x v="1"/>
    <x v="22"/>
    <x v="3"/>
    <n v="51"/>
    <x v="35"/>
    <x v="0"/>
    <x v="8"/>
    <x v="3"/>
    <n v="2.6"/>
    <s v="No"/>
    <s v="Bank Transfer"/>
    <x v="4"/>
    <s v="No"/>
    <s v="No"/>
    <n v="11"/>
    <x v="1"/>
    <x v="5"/>
  </r>
  <r>
    <x v="3292"/>
    <n v="62"/>
    <x v="1"/>
    <x v="8"/>
    <x v="3"/>
    <n v="23"/>
    <x v="9"/>
    <x v="0"/>
    <x v="0"/>
    <x v="1"/>
    <n v="4.9000000000000004"/>
    <s v="No"/>
    <s v="Debit Card"/>
    <x v="3"/>
    <s v="No"/>
    <s v="No"/>
    <n v="18"/>
    <x v="4"/>
    <x v="0"/>
  </r>
  <r>
    <x v="3293"/>
    <n v="19"/>
    <x v="1"/>
    <x v="7"/>
    <x v="2"/>
    <n v="91"/>
    <x v="8"/>
    <x v="2"/>
    <x v="9"/>
    <x v="1"/>
    <n v="3.5"/>
    <s v="No"/>
    <s v="Bank Transfer"/>
    <x v="4"/>
    <s v="No"/>
    <s v="No"/>
    <n v="47"/>
    <x v="2"/>
    <x v="0"/>
  </r>
  <r>
    <x v="3294"/>
    <n v="62"/>
    <x v="1"/>
    <x v="1"/>
    <x v="0"/>
    <n v="60"/>
    <x v="36"/>
    <x v="1"/>
    <x v="23"/>
    <x v="1"/>
    <n v="4.5"/>
    <s v="No"/>
    <s v="PayPal"/>
    <x v="5"/>
    <s v="No"/>
    <s v="No"/>
    <n v="15"/>
    <x v="4"/>
    <x v="4"/>
  </r>
  <r>
    <x v="3295"/>
    <n v="70"/>
    <x v="1"/>
    <x v="0"/>
    <x v="0"/>
    <n v="34"/>
    <x v="8"/>
    <x v="1"/>
    <x v="12"/>
    <x v="2"/>
    <n v="2.8"/>
    <s v="No"/>
    <s v="PayPal"/>
    <x v="2"/>
    <s v="No"/>
    <s v="No"/>
    <n v="15"/>
    <x v="1"/>
    <x v="1"/>
  </r>
  <r>
    <x v="3296"/>
    <n v="20"/>
    <x v="1"/>
    <x v="0"/>
    <x v="0"/>
    <n v="23"/>
    <x v="29"/>
    <x v="2"/>
    <x v="14"/>
    <x v="1"/>
    <n v="4.2"/>
    <s v="No"/>
    <s v="PayPal"/>
    <x v="2"/>
    <s v="No"/>
    <s v="No"/>
    <n v="47"/>
    <x v="0"/>
    <x v="3"/>
  </r>
  <r>
    <x v="3297"/>
    <n v="67"/>
    <x v="1"/>
    <x v="22"/>
    <x v="3"/>
    <n v="82"/>
    <x v="8"/>
    <x v="2"/>
    <x v="10"/>
    <x v="3"/>
    <n v="4.0999999999999996"/>
    <s v="No"/>
    <s v="Credit Card"/>
    <x v="1"/>
    <s v="No"/>
    <s v="No"/>
    <n v="47"/>
    <x v="3"/>
    <x v="5"/>
  </r>
  <r>
    <x v="3298"/>
    <n v="65"/>
    <x v="1"/>
    <x v="14"/>
    <x v="2"/>
    <n v="73"/>
    <x v="35"/>
    <x v="2"/>
    <x v="18"/>
    <x v="3"/>
    <n v="3.5"/>
    <s v="No"/>
    <s v="PayPal"/>
    <x v="0"/>
    <s v="No"/>
    <s v="No"/>
    <n v="6"/>
    <x v="4"/>
    <x v="6"/>
  </r>
  <r>
    <x v="3299"/>
    <n v="45"/>
    <x v="1"/>
    <x v="6"/>
    <x v="0"/>
    <n v="32"/>
    <x v="45"/>
    <x v="0"/>
    <x v="11"/>
    <x v="1"/>
    <n v="4"/>
    <s v="No"/>
    <s v="Bank Transfer"/>
    <x v="4"/>
    <s v="No"/>
    <s v="No"/>
    <n v="18"/>
    <x v="0"/>
    <x v="5"/>
  </r>
  <r>
    <x v="3300"/>
    <n v="26"/>
    <x v="1"/>
    <x v="19"/>
    <x v="3"/>
    <n v="80"/>
    <x v="19"/>
    <x v="2"/>
    <x v="4"/>
    <x v="1"/>
    <n v="4"/>
    <s v="No"/>
    <s v="Debit Card"/>
    <x v="0"/>
    <s v="No"/>
    <s v="No"/>
    <n v="40"/>
    <x v="4"/>
    <x v="4"/>
  </r>
  <r>
    <x v="3301"/>
    <n v="36"/>
    <x v="1"/>
    <x v="13"/>
    <x v="0"/>
    <n v="58"/>
    <x v="19"/>
    <x v="3"/>
    <x v="4"/>
    <x v="2"/>
    <n v="2.5"/>
    <s v="No"/>
    <s v="PayPal"/>
    <x v="1"/>
    <s v="No"/>
    <s v="No"/>
    <n v="31"/>
    <x v="2"/>
    <x v="0"/>
  </r>
  <r>
    <x v="3302"/>
    <n v="36"/>
    <x v="1"/>
    <x v="0"/>
    <x v="0"/>
    <n v="82"/>
    <x v="15"/>
    <x v="3"/>
    <x v="19"/>
    <x v="0"/>
    <n v="4.2"/>
    <s v="No"/>
    <s v="Venmo"/>
    <x v="3"/>
    <s v="No"/>
    <s v="No"/>
    <n v="31"/>
    <x v="0"/>
    <x v="4"/>
  </r>
  <r>
    <x v="3303"/>
    <n v="20"/>
    <x v="1"/>
    <x v="22"/>
    <x v="3"/>
    <n v="60"/>
    <x v="16"/>
    <x v="1"/>
    <x v="2"/>
    <x v="2"/>
    <n v="3.4"/>
    <s v="No"/>
    <s v="PayPal"/>
    <x v="2"/>
    <s v="No"/>
    <s v="No"/>
    <n v="4"/>
    <x v="2"/>
    <x v="0"/>
  </r>
  <r>
    <x v="3304"/>
    <n v="30"/>
    <x v="1"/>
    <x v="8"/>
    <x v="3"/>
    <n v="79"/>
    <x v="16"/>
    <x v="3"/>
    <x v="20"/>
    <x v="3"/>
    <n v="4.8"/>
    <s v="No"/>
    <s v="Debit Card"/>
    <x v="2"/>
    <s v="No"/>
    <s v="No"/>
    <n v="36"/>
    <x v="4"/>
    <x v="6"/>
  </r>
  <r>
    <x v="3305"/>
    <n v="34"/>
    <x v="1"/>
    <x v="15"/>
    <x v="0"/>
    <n v="41"/>
    <x v="43"/>
    <x v="0"/>
    <x v="17"/>
    <x v="2"/>
    <n v="4.9000000000000004"/>
    <s v="No"/>
    <s v="Bank Transfer"/>
    <x v="3"/>
    <s v="No"/>
    <s v="No"/>
    <n v="31"/>
    <x v="3"/>
    <x v="4"/>
  </r>
  <r>
    <x v="3306"/>
    <n v="63"/>
    <x v="1"/>
    <x v="14"/>
    <x v="2"/>
    <n v="39"/>
    <x v="24"/>
    <x v="0"/>
    <x v="20"/>
    <x v="2"/>
    <n v="3.6"/>
    <s v="No"/>
    <s v="Cash"/>
    <x v="5"/>
    <s v="No"/>
    <s v="No"/>
    <n v="6"/>
    <x v="0"/>
    <x v="0"/>
  </r>
  <r>
    <x v="3307"/>
    <n v="18"/>
    <x v="1"/>
    <x v="18"/>
    <x v="3"/>
    <n v="36"/>
    <x v="38"/>
    <x v="1"/>
    <x v="14"/>
    <x v="0"/>
    <n v="4"/>
    <s v="No"/>
    <s v="Credit Card"/>
    <x v="5"/>
    <s v="No"/>
    <s v="No"/>
    <n v="1"/>
    <x v="1"/>
    <x v="5"/>
  </r>
  <r>
    <x v="3308"/>
    <n v="55"/>
    <x v="1"/>
    <x v="2"/>
    <x v="0"/>
    <n v="70"/>
    <x v="40"/>
    <x v="2"/>
    <x v="6"/>
    <x v="3"/>
    <n v="2.6"/>
    <s v="No"/>
    <s v="Venmo"/>
    <x v="0"/>
    <s v="No"/>
    <s v="No"/>
    <n v="29"/>
    <x v="1"/>
    <x v="5"/>
  </r>
  <r>
    <x v="3309"/>
    <n v="48"/>
    <x v="1"/>
    <x v="8"/>
    <x v="3"/>
    <n v="47"/>
    <x v="2"/>
    <x v="2"/>
    <x v="24"/>
    <x v="2"/>
    <n v="3.1"/>
    <s v="No"/>
    <s v="Credit Card"/>
    <x v="5"/>
    <s v="No"/>
    <s v="No"/>
    <n v="19"/>
    <x v="3"/>
    <x v="5"/>
  </r>
  <r>
    <x v="3310"/>
    <n v="45"/>
    <x v="1"/>
    <x v="14"/>
    <x v="2"/>
    <n v="27"/>
    <x v="44"/>
    <x v="2"/>
    <x v="6"/>
    <x v="0"/>
    <n v="3.6"/>
    <s v="No"/>
    <s v="Debit Card"/>
    <x v="1"/>
    <s v="No"/>
    <s v="No"/>
    <n v="12"/>
    <x v="3"/>
    <x v="0"/>
  </r>
  <r>
    <x v="3311"/>
    <n v="29"/>
    <x v="1"/>
    <x v="19"/>
    <x v="3"/>
    <n v="52"/>
    <x v="20"/>
    <x v="0"/>
    <x v="24"/>
    <x v="2"/>
    <n v="4"/>
    <s v="No"/>
    <s v="PayPal"/>
    <x v="0"/>
    <s v="No"/>
    <s v="No"/>
    <n v="18"/>
    <x v="4"/>
    <x v="2"/>
  </r>
  <r>
    <x v="3312"/>
    <n v="55"/>
    <x v="1"/>
    <x v="4"/>
    <x v="1"/>
    <n v="75"/>
    <x v="7"/>
    <x v="0"/>
    <x v="13"/>
    <x v="2"/>
    <n v="3.9"/>
    <s v="No"/>
    <s v="Venmo"/>
    <x v="2"/>
    <s v="No"/>
    <s v="No"/>
    <n v="45"/>
    <x v="1"/>
    <x v="3"/>
  </r>
  <r>
    <x v="3313"/>
    <n v="55"/>
    <x v="1"/>
    <x v="19"/>
    <x v="3"/>
    <n v="30"/>
    <x v="23"/>
    <x v="3"/>
    <x v="13"/>
    <x v="3"/>
    <n v="3.9"/>
    <s v="No"/>
    <s v="Cash"/>
    <x v="0"/>
    <s v="No"/>
    <s v="No"/>
    <n v="45"/>
    <x v="2"/>
    <x v="5"/>
  </r>
  <r>
    <x v="3314"/>
    <n v="55"/>
    <x v="1"/>
    <x v="20"/>
    <x v="0"/>
    <n v="94"/>
    <x v="23"/>
    <x v="2"/>
    <x v="10"/>
    <x v="1"/>
    <n v="3.3"/>
    <s v="No"/>
    <s v="PayPal"/>
    <x v="3"/>
    <s v="No"/>
    <s v="No"/>
    <n v="8"/>
    <x v="2"/>
    <x v="3"/>
  </r>
  <r>
    <x v="3315"/>
    <n v="48"/>
    <x v="1"/>
    <x v="18"/>
    <x v="3"/>
    <n v="68"/>
    <x v="0"/>
    <x v="1"/>
    <x v="9"/>
    <x v="2"/>
    <n v="2.9"/>
    <s v="No"/>
    <s v="Credit Card"/>
    <x v="3"/>
    <s v="No"/>
    <s v="No"/>
    <n v="4"/>
    <x v="3"/>
    <x v="6"/>
  </r>
  <r>
    <x v="3316"/>
    <n v="42"/>
    <x v="1"/>
    <x v="20"/>
    <x v="0"/>
    <n v="45"/>
    <x v="35"/>
    <x v="2"/>
    <x v="8"/>
    <x v="2"/>
    <n v="3.1"/>
    <s v="No"/>
    <s v="Cash"/>
    <x v="1"/>
    <s v="No"/>
    <s v="No"/>
    <n v="5"/>
    <x v="5"/>
    <x v="0"/>
  </r>
  <r>
    <x v="3317"/>
    <n v="21"/>
    <x v="1"/>
    <x v="19"/>
    <x v="3"/>
    <n v="67"/>
    <x v="17"/>
    <x v="3"/>
    <x v="6"/>
    <x v="2"/>
    <n v="4.7"/>
    <s v="No"/>
    <s v="Debit Card"/>
    <x v="3"/>
    <s v="No"/>
    <s v="No"/>
    <n v="30"/>
    <x v="1"/>
    <x v="3"/>
  </r>
  <r>
    <x v="3318"/>
    <n v="45"/>
    <x v="1"/>
    <x v="14"/>
    <x v="2"/>
    <n v="46"/>
    <x v="25"/>
    <x v="2"/>
    <x v="8"/>
    <x v="2"/>
    <n v="3.9"/>
    <s v="No"/>
    <s v="Venmo"/>
    <x v="1"/>
    <s v="No"/>
    <s v="No"/>
    <n v="15"/>
    <x v="3"/>
    <x v="5"/>
  </r>
  <r>
    <x v="3319"/>
    <n v="23"/>
    <x v="1"/>
    <x v="6"/>
    <x v="0"/>
    <n v="31"/>
    <x v="25"/>
    <x v="2"/>
    <x v="21"/>
    <x v="2"/>
    <n v="4.3"/>
    <s v="No"/>
    <s v="Cash"/>
    <x v="2"/>
    <s v="No"/>
    <s v="No"/>
    <n v="17"/>
    <x v="2"/>
    <x v="6"/>
  </r>
  <r>
    <x v="3320"/>
    <n v="66"/>
    <x v="1"/>
    <x v="0"/>
    <x v="0"/>
    <n v="44"/>
    <x v="26"/>
    <x v="3"/>
    <x v="5"/>
    <x v="3"/>
    <n v="4.2"/>
    <s v="No"/>
    <s v="Cash"/>
    <x v="4"/>
    <s v="No"/>
    <s v="No"/>
    <n v="45"/>
    <x v="1"/>
    <x v="6"/>
  </r>
  <r>
    <x v="3321"/>
    <n v="32"/>
    <x v="1"/>
    <x v="7"/>
    <x v="2"/>
    <n v="100"/>
    <x v="1"/>
    <x v="1"/>
    <x v="4"/>
    <x v="0"/>
    <n v="4.3"/>
    <s v="No"/>
    <s v="Bank Transfer"/>
    <x v="2"/>
    <s v="No"/>
    <s v="No"/>
    <n v="3"/>
    <x v="0"/>
    <x v="2"/>
  </r>
  <r>
    <x v="3322"/>
    <n v="52"/>
    <x v="1"/>
    <x v="1"/>
    <x v="0"/>
    <n v="92"/>
    <x v="27"/>
    <x v="3"/>
    <x v="20"/>
    <x v="0"/>
    <n v="4.5999999999999996"/>
    <s v="No"/>
    <s v="Credit Card"/>
    <x v="2"/>
    <s v="No"/>
    <s v="No"/>
    <n v="43"/>
    <x v="3"/>
    <x v="1"/>
  </r>
  <r>
    <x v="3323"/>
    <n v="54"/>
    <x v="1"/>
    <x v="8"/>
    <x v="3"/>
    <n v="78"/>
    <x v="25"/>
    <x v="2"/>
    <x v="22"/>
    <x v="0"/>
    <n v="3.8"/>
    <s v="No"/>
    <s v="Venmo"/>
    <x v="1"/>
    <s v="No"/>
    <s v="No"/>
    <n v="4"/>
    <x v="2"/>
    <x v="5"/>
  </r>
  <r>
    <x v="3324"/>
    <n v="37"/>
    <x v="1"/>
    <x v="17"/>
    <x v="0"/>
    <n v="32"/>
    <x v="9"/>
    <x v="1"/>
    <x v="16"/>
    <x v="3"/>
    <n v="3.3"/>
    <s v="No"/>
    <s v="Venmo"/>
    <x v="3"/>
    <s v="No"/>
    <s v="No"/>
    <n v="41"/>
    <x v="0"/>
    <x v="1"/>
  </r>
  <r>
    <x v="3325"/>
    <n v="29"/>
    <x v="1"/>
    <x v="3"/>
    <x v="1"/>
    <n v="97"/>
    <x v="29"/>
    <x v="2"/>
    <x v="1"/>
    <x v="3"/>
    <n v="3.7"/>
    <s v="No"/>
    <s v="Debit Card"/>
    <x v="4"/>
    <s v="No"/>
    <s v="No"/>
    <n v="16"/>
    <x v="0"/>
    <x v="5"/>
  </r>
  <r>
    <x v="3326"/>
    <n v="47"/>
    <x v="1"/>
    <x v="24"/>
    <x v="3"/>
    <n v="95"/>
    <x v="25"/>
    <x v="2"/>
    <x v="23"/>
    <x v="2"/>
    <n v="4.3"/>
    <s v="No"/>
    <s v="Cash"/>
    <x v="3"/>
    <s v="No"/>
    <s v="No"/>
    <n v="10"/>
    <x v="5"/>
    <x v="2"/>
  </r>
  <r>
    <x v="3327"/>
    <n v="47"/>
    <x v="1"/>
    <x v="6"/>
    <x v="0"/>
    <n v="64"/>
    <x v="39"/>
    <x v="2"/>
    <x v="13"/>
    <x v="1"/>
    <n v="4.0999999999999996"/>
    <s v="No"/>
    <s v="Bank Transfer"/>
    <x v="0"/>
    <s v="No"/>
    <s v="No"/>
    <n v="2"/>
    <x v="5"/>
    <x v="3"/>
  </r>
  <r>
    <x v="3328"/>
    <n v="42"/>
    <x v="1"/>
    <x v="3"/>
    <x v="1"/>
    <n v="35"/>
    <x v="48"/>
    <x v="2"/>
    <x v="10"/>
    <x v="1"/>
    <n v="3.2"/>
    <s v="No"/>
    <s v="Venmo"/>
    <x v="1"/>
    <s v="No"/>
    <s v="No"/>
    <n v="11"/>
    <x v="1"/>
    <x v="4"/>
  </r>
  <r>
    <x v="3329"/>
    <n v="34"/>
    <x v="1"/>
    <x v="21"/>
    <x v="3"/>
    <n v="54"/>
    <x v="32"/>
    <x v="2"/>
    <x v="0"/>
    <x v="0"/>
    <n v="3.8"/>
    <s v="No"/>
    <s v="Debit Card"/>
    <x v="0"/>
    <s v="No"/>
    <s v="No"/>
    <n v="1"/>
    <x v="5"/>
    <x v="4"/>
  </r>
  <r>
    <x v="3330"/>
    <n v="38"/>
    <x v="1"/>
    <x v="4"/>
    <x v="1"/>
    <n v="96"/>
    <x v="9"/>
    <x v="2"/>
    <x v="13"/>
    <x v="1"/>
    <n v="3.2"/>
    <s v="No"/>
    <s v="PayPal"/>
    <x v="4"/>
    <s v="No"/>
    <s v="No"/>
    <n v="41"/>
    <x v="4"/>
    <x v="3"/>
  </r>
  <r>
    <x v="3331"/>
    <n v="55"/>
    <x v="1"/>
    <x v="12"/>
    <x v="3"/>
    <n v="58"/>
    <x v="18"/>
    <x v="2"/>
    <x v="6"/>
    <x v="2"/>
    <n v="3.5"/>
    <s v="No"/>
    <s v="Debit Card"/>
    <x v="1"/>
    <s v="No"/>
    <s v="No"/>
    <n v="39"/>
    <x v="3"/>
    <x v="3"/>
  </r>
  <r>
    <x v="3332"/>
    <n v="27"/>
    <x v="1"/>
    <x v="17"/>
    <x v="0"/>
    <n v="23"/>
    <x v="47"/>
    <x v="2"/>
    <x v="5"/>
    <x v="2"/>
    <n v="3.1"/>
    <s v="No"/>
    <s v="PayPal"/>
    <x v="4"/>
    <s v="No"/>
    <s v="No"/>
    <n v="1"/>
    <x v="3"/>
    <x v="4"/>
  </r>
  <r>
    <x v="3333"/>
    <n v="55"/>
    <x v="1"/>
    <x v="2"/>
    <x v="0"/>
    <n v="35"/>
    <x v="46"/>
    <x v="2"/>
    <x v="10"/>
    <x v="1"/>
    <n v="4.2"/>
    <s v="No"/>
    <s v="Debit Card"/>
    <x v="0"/>
    <s v="No"/>
    <s v="No"/>
    <n v="3"/>
    <x v="3"/>
    <x v="5"/>
  </r>
  <r>
    <x v="3334"/>
    <n v="66"/>
    <x v="1"/>
    <x v="5"/>
    <x v="0"/>
    <n v="23"/>
    <x v="18"/>
    <x v="2"/>
    <x v="19"/>
    <x v="2"/>
    <n v="3.4"/>
    <s v="No"/>
    <s v="Bank Transfer"/>
    <x v="1"/>
    <s v="No"/>
    <s v="No"/>
    <n v="21"/>
    <x v="2"/>
    <x v="2"/>
  </r>
  <r>
    <x v="3335"/>
    <n v="44"/>
    <x v="1"/>
    <x v="19"/>
    <x v="3"/>
    <n v="94"/>
    <x v="21"/>
    <x v="3"/>
    <x v="17"/>
    <x v="0"/>
    <n v="3.5"/>
    <s v="No"/>
    <s v="Credit Card"/>
    <x v="0"/>
    <s v="No"/>
    <s v="No"/>
    <n v="48"/>
    <x v="4"/>
    <x v="3"/>
  </r>
  <r>
    <x v="3336"/>
    <n v="39"/>
    <x v="1"/>
    <x v="0"/>
    <x v="0"/>
    <n v="45"/>
    <x v="6"/>
    <x v="2"/>
    <x v="18"/>
    <x v="3"/>
    <n v="4"/>
    <s v="No"/>
    <s v="Venmo"/>
    <x v="1"/>
    <s v="No"/>
    <s v="No"/>
    <n v="24"/>
    <x v="5"/>
    <x v="2"/>
  </r>
  <r>
    <x v="3337"/>
    <n v="23"/>
    <x v="1"/>
    <x v="14"/>
    <x v="2"/>
    <n v="23"/>
    <x v="28"/>
    <x v="0"/>
    <x v="24"/>
    <x v="0"/>
    <n v="4.4000000000000004"/>
    <s v="No"/>
    <s v="Bank Transfer"/>
    <x v="4"/>
    <s v="No"/>
    <s v="No"/>
    <n v="45"/>
    <x v="4"/>
    <x v="4"/>
  </r>
  <r>
    <x v="3338"/>
    <n v="29"/>
    <x v="1"/>
    <x v="11"/>
    <x v="0"/>
    <n v="94"/>
    <x v="46"/>
    <x v="0"/>
    <x v="3"/>
    <x v="0"/>
    <n v="2.9"/>
    <s v="No"/>
    <s v="Venmo"/>
    <x v="4"/>
    <s v="No"/>
    <s v="No"/>
    <n v="46"/>
    <x v="2"/>
    <x v="5"/>
  </r>
  <r>
    <x v="3339"/>
    <n v="20"/>
    <x v="1"/>
    <x v="24"/>
    <x v="3"/>
    <n v="99"/>
    <x v="43"/>
    <x v="2"/>
    <x v="17"/>
    <x v="3"/>
    <n v="3.6"/>
    <s v="No"/>
    <s v="Debit Card"/>
    <x v="5"/>
    <s v="No"/>
    <s v="No"/>
    <n v="35"/>
    <x v="1"/>
    <x v="0"/>
  </r>
  <r>
    <x v="3340"/>
    <n v="42"/>
    <x v="1"/>
    <x v="17"/>
    <x v="0"/>
    <n v="36"/>
    <x v="41"/>
    <x v="3"/>
    <x v="1"/>
    <x v="3"/>
    <n v="4.4000000000000004"/>
    <s v="No"/>
    <s v="Credit Card"/>
    <x v="1"/>
    <s v="No"/>
    <s v="No"/>
    <n v="47"/>
    <x v="2"/>
    <x v="0"/>
  </r>
  <r>
    <x v="3341"/>
    <n v="55"/>
    <x v="1"/>
    <x v="14"/>
    <x v="2"/>
    <n v="50"/>
    <x v="39"/>
    <x v="3"/>
    <x v="8"/>
    <x v="2"/>
    <n v="4.5"/>
    <s v="No"/>
    <s v="Venmo"/>
    <x v="3"/>
    <s v="No"/>
    <s v="No"/>
    <n v="35"/>
    <x v="2"/>
    <x v="5"/>
  </r>
  <r>
    <x v="3342"/>
    <n v="66"/>
    <x v="1"/>
    <x v="14"/>
    <x v="2"/>
    <n v="81"/>
    <x v="32"/>
    <x v="2"/>
    <x v="10"/>
    <x v="1"/>
    <n v="3.8"/>
    <s v="No"/>
    <s v="Credit Card"/>
    <x v="1"/>
    <s v="No"/>
    <s v="No"/>
    <n v="45"/>
    <x v="2"/>
    <x v="1"/>
  </r>
  <r>
    <x v="3343"/>
    <n v="24"/>
    <x v="1"/>
    <x v="6"/>
    <x v="0"/>
    <n v="31"/>
    <x v="0"/>
    <x v="3"/>
    <x v="14"/>
    <x v="0"/>
    <n v="3.6"/>
    <s v="No"/>
    <s v="Bank Transfer"/>
    <x v="4"/>
    <s v="No"/>
    <s v="No"/>
    <n v="6"/>
    <x v="1"/>
    <x v="4"/>
  </r>
  <r>
    <x v="3344"/>
    <n v="62"/>
    <x v="1"/>
    <x v="19"/>
    <x v="3"/>
    <n v="48"/>
    <x v="47"/>
    <x v="3"/>
    <x v="23"/>
    <x v="3"/>
    <n v="4.3"/>
    <s v="No"/>
    <s v="Debit Card"/>
    <x v="1"/>
    <s v="No"/>
    <s v="No"/>
    <n v="20"/>
    <x v="1"/>
    <x v="2"/>
  </r>
  <r>
    <x v="3345"/>
    <n v="28"/>
    <x v="1"/>
    <x v="8"/>
    <x v="3"/>
    <n v="91"/>
    <x v="20"/>
    <x v="2"/>
    <x v="2"/>
    <x v="2"/>
    <n v="4"/>
    <s v="No"/>
    <s v="Cash"/>
    <x v="4"/>
    <s v="No"/>
    <s v="No"/>
    <n v="3"/>
    <x v="0"/>
    <x v="4"/>
  </r>
  <r>
    <x v="3346"/>
    <n v="30"/>
    <x v="1"/>
    <x v="2"/>
    <x v="0"/>
    <n v="99"/>
    <x v="19"/>
    <x v="2"/>
    <x v="13"/>
    <x v="2"/>
    <n v="3.4"/>
    <s v="No"/>
    <s v="PayPal"/>
    <x v="0"/>
    <s v="No"/>
    <s v="No"/>
    <n v="30"/>
    <x v="0"/>
    <x v="3"/>
  </r>
  <r>
    <x v="3347"/>
    <n v="22"/>
    <x v="1"/>
    <x v="9"/>
    <x v="1"/>
    <n v="70"/>
    <x v="44"/>
    <x v="3"/>
    <x v="17"/>
    <x v="2"/>
    <n v="4.4000000000000004"/>
    <s v="No"/>
    <s v="Credit Card"/>
    <x v="3"/>
    <s v="No"/>
    <s v="No"/>
    <n v="28"/>
    <x v="3"/>
    <x v="4"/>
  </r>
  <r>
    <x v="3348"/>
    <n v="28"/>
    <x v="1"/>
    <x v="17"/>
    <x v="0"/>
    <n v="74"/>
    <x v="13"/>
    <x v="0"/>
    <x v="0"/>
    <x v="0"/>
    <n v="2.8"/>
    <s v="No"/>
    <s v="PayPal"/>
    <x v="3"/>
    <s v="No"/>
    <s v="No"/>
    <n v="15"/>
    <x v="1"/>
    <x v="6"/>
  </r>
  <r>
    <x v="3349"/>
    <n v="35"/>
    <x v="1"/>
    <x v="16"/>
    <x v="3"/>
    <n v="79"/>
    <x v="42"/>
    <x v="2"/>
    <x v="16"/>
    <x v="3"/>
    <n v="2.8"/>
    <s v="No"/>
    <s v="Cash"/>
    <x v="5"/>
    <s v="No"/>
    <s v="No"/>
    <n v="29"/>
    <x v="3"/>
    <x v="3"/>
  </r>
  <r>
    <x v="3350"/>
    <n v="45"/>
    <x v="1"/>
    <x v="8"/>
    <x v="3"/>
    <n v="33"/>
    <x v="16"/>
    <x v="1"/>
    <x v="8"/>
    <x v="3"/>
    <n v="4.9000000000000004"/>
    <s v="No"/>
    <s v="PayPal"/>
    <x v="4"/>
    <s v="No"/>
    <s v="No"/>
    <n v="15"/>
    <x v="1"/>
    <x v="4"/>
  </r>
  <r>
    <x v="3351"/>
    <n v="43"/>
    <x v="1"/>
    <x v="5"/>
    <x v="0"/>
    <n v="49"/>
    <x v="13"/>
    <x v="0"/>
    <x v="17"/>
    <x v="1"/>
    <n v="4.2"/>
    <s v="No"/>
    <s v="Cash"/>
    <x v="4"/>
    <s v="No"/>
    <s v="No"/>
    <n v="18"/>
    <x v="4"/>
    <x v="0"/>
  </r>
  <r>
    <x v="3352"/>
    <n v="55"/>
    <x v="1"/>
    <x v="22"/>
    <x v="3"/>
    <n v="96"/>
    <x v="47"/>
    <x v="2"/>
    <x v="11"/>
    <x v="2"/>
    <n v="2.9"/>
    <s v="No"/>
    <s v="Credit Card"/>
    <x v="2"/>
    <s v="No"/>
    <s v="No"/>
    <n v="7"/>
    <x v="4"/>
    <x v="4"/>
  </r>
  <r>
    <x v="3353"/>
    <n v="31"/>
    <x v="1"/>
    <x v="10"/>
    <x v="0"/>
    <n v="66"/>
    <x v="31"/>
    <x v="0"/>
    <x v="11"/>
    <x v="3"/>
    <n v="4.5999999999999996"/>
    <s v="No"/>
    <s v="Debit Card"/>
    <x v="1"/>
    <s v="No"/>
    <s v="No"/>
    <n v="19"/>
    <x v="2"/>
    <x v="6"/>
  </r>
  <r>
    <x v="3354"/>
    <n v="42"/>
    <x v="1"/>
    <x v="11"/>
    <x v="0"/>
    <n v="45"/>
    <x v="33"/>
    <x v="2"/>
    <x v="20"/>
    <x v="3"/>
    <n v="2.8"/>
    <s v="No"/>
    <s v="Cash"/>
    <x v="2"/>
    <s v="No"/>
    <s v="No"/>
    <n v="15"/>
    <x v="3"/>
    <x v="1"/>
  </r>
  <r>
    <x v="3355"/>
    <n v="40"/>
    <x v="1"/>
    <x v="0"/>
    <x v="0"/>
    <n v="28"/>
    <x v="12"/>
    <x v="2"/>
    <x v="15"/>
    <x v="1"/>
    <n v="2.6"/>
    <s v="No"/>
    <s v="Debit Card"/>
    <x v="5"/>
    <s v="No"/>
    <s v="No"/>
    <n v="3"/>
    <x v="4"/>
    <x v="4"/>
  </r>
  <r>
    <x v="3356"/>
    <n v="39"/>
    <x v="1"/>
    <x v="2"/>
    <x v="0"/>
    <n v="48"/>
    <x v="30"/>
    <x v="2"/>
    <x v="5"/>
    <x v="2"/>
    <n v="3.5"/>
    <s v="No"/>
    <s v="Credit Card"/>
    <x v="5"/>
    <s v="No"/>
    <s v="No"/>
    <n v="13"/>
    <x v="3"/>
    <x v="4"/>
  </r>
  <r>
    <x v="3357"/>
    <n v="41"/>
    <x v="1"/>
    <x v="15"/>
    <x v="0"/>
    <n v="67"/>
    <x v="10"/>
    <x v="2"/>
    <x v="6"/>
    <x v="0"/>
    <n v="3.5"/>
    <s v="No"/>
    <s v="Venmo"/>
    <x v="1"/>
    <s v="No"/>
    <s v="No"/>
    <n v="37"/>
    <x v="2"/>
    <x v="5"/>
  </r>
  <r>
    <x v="3358"/>
    <n v="56"/>
    <x v="1"/>
    <x v="17"/>
    <x v="0"/>
    <n v="59"/>
    <x v="30"/>
    <x v="2"/>
    <x v="23"/>
    <x v="3"/>
    <n v="3.4"/>
    <s v="No"/>
    <s v="Debit Card"/>
    <x v="4"/>
    <s v="No"/>
    <s v="No"/>
    <n v="26"/>
    <x v="1"/>
    <x v="2"/>
  </r>
  <r>
    <x v="3359"/>
    <n v="43"/>
    <x v="1"/>
    <x v="12"/>
    <x v="3"/>
    <n v="74"/>
    <x v="13"/>
    <x v="0"/>
    <x v="16"/>
    <x v="3"/>
    <n v="3.9"/>
    <s v="No"/>
    <s v="Credit Card"/>
    <x v="2"/>
    <s v="No"/>
    <s v="No"/>
    <n v="29"/>
    <x v="5"/>
    <x v="5"/>
  </r>
  <r>
    <x v="3360"/>
    <n v="22"/>
    <x v="1"/>
    <x v="14"/>
    <x v="2"/>
    <n v="81"/>
    <x v="46"/>
    <x v="2"/>
    <x v="1"/>
    <x v="1"/>
    <n v="3.3"/>
    <s v="No"/>
    <s v="Venmo"/>
    <x v="4"/>
    <s v="No"/>
    <s v="No"/>
    <n v="47"/>
    <x v="1"/>
    <x v="6"/>
  </r>
  <r>
    <x v="3361"/>
    <n v="47"/>
    <x v="1"/>
    <x v="9"/>
    <x v="1"/>
    <n v="26"/>
    <x v="20"/>
    <x v="2"/>
    <x v="5"/>
    <x v="1"/>
    <n v="4.0999999999999996"/>
    <s v="No"/>
    <s v="Credit Card"/>
    <x v="1"/>
    <s v="No"/>
    <s v="No"/>
    <n v="47"/>
    <x v="2"/>
    <x v="4"/>
  </r>
  <r>
    <x v="3362"/>
    <n v="50"/>
    <x v="1"/>
    <x v="8"/>
    <x v="3"/>
    <n v="61"/>
    <x v="30"/>
    <x v="2"/>
    <x v="0"/>
    <x v="2"/>
    <n v="3"/>
    <s v="No"/>
    <s v="Credit Card"/>
    <x v="2"/>
    <s v="No"/>
    <s v="No"/>
    <n v="48"/>
    <x v="0"/>
    <x v="0"/>
  </r>
  <r>
    <x v="3363"/>
    <n v="58"/>
    <x v="1"/>
    <x v="1"/>
    <x v="0"/>
    <n v="23"/>
    <x v="18"/>
    <x v="2"/>
    <x v="2"/>
    <x v="0"/>
    <n v="3"/>
    <s v="No"/>
    <s v="PayPal"/>
    <x v="2"/>
    <s v="No"/>
    <s v="No"/>
    <n v="46"/>
    <x v="4"/>
    <x v="4"/>
  </r>
  <r>
    <x v="3364"/>
    <n v="50"/>
    <x v="1"/>
    <x v="18"/>
    <x v="3"/>
    <n v="33"/>
    <x v="4"/>
    <x v="2"/>
    <x v="15"/>
    <x v="3"/>
    <n v="3.2"/>
    <s v="No"/>
    <s v="Cash"/>
    <x v="3"/>
    <s v="No"/>
    <s v="No"/>
    <n v="7"/>
    <x v="2"/>
    <x v="5"/>
  </r>
  <r>
    <x v="3365"/>
    <n v="43"/>
    <x v="1"/>
    <x v="11"/>
    <x v="0"/>
    <n v="58"/>
    <x v="30"/>
    <x v="0"/>
    <x v="11"/>
    <x v="3"/>
    <n v="3.9"/>
    <s v="No"/>
    <s v="Bank Transfer"/>
    <x v="0"/>
    <s v="No"/>
    <s v="No"/>
    <n v="45"/>
    <x v="2"/>
    <x v="6"/>
  </r>
  <r>
    <x v="3366"/>
    <n v="38"/>
    <x v="1"/>
    <x v="24"/>
    <x v="3"/>
    <n v="65"/>
    <x v="17"/>
    <x v="2"/>
    <x v="16"/>
    <x v="1"/>
    <n v="3.6"/>
    <s v="No"/>
    <s v="Venmo"/>
    <x v="4"/>
    <s v="No"/>
    <s v="No"/>
    <n v="47"/>
    <x v="5"/>
    <x v="3"/>
  </r>
  <r>
    <x v="3367"/>
    <n v="44"/>
    <x v="1"/>
    <x v="17"/>
    <x v="0"/>
    <n v="48"/>
    <x v="30"/>
    <x v="2"/>
    <x v="24"/>
    <x v="2"/>
    <n v="3.1"/>
    <s v="No"/>
    <s v="Credit Card"/>
    <x v="5"/>
    <s v="No"/>
    <s v="No"/>
    <n v="6"/>
    <x v="0"/>
    <x v="0"/>
  </r>
  <r>
    <x v="3368"/>
    <n v="30"/>
    <x v="1"/>
    <x v="3"/>
    <x v="1"/>
    <n v="25"/>
    <x v="43"/>
    <x v="2"/>
    <x v="24"/>
    <x v="1"/>
    <n v="4.8"/>
    <s v="No"/>
    <s v="Cash"/>
    <x v="0"/>
    <s v="No"/>
    <s v="No"/>
    <n v="29"/>
    <x v="4"/>
    <x v="6"/>
  </r>
  <r>
    <x v="3369"/>
    <n v="47"/>
    <x v="1"/>
    <x v="1"/>
    <x v="0"/>
    <n v="51"/>
    <x v="1"/>
    <x v="2"/>
    <x v="21"/>
    <x v="0"/>
    <n v="3.8"/>
    <s v="No"/>
    <s v="Debit Card"/>
    <x v="4"/>
    <s v="No"/>
    <s v="No"/>
    <n v="42"/>
    <x v="1"/>
    <x v="5"/>
  </r>
  <r>
    <x v="3370"/>
    <n v="30"/>
    <x v="1"/>
    <x v="22"/>
    <x v="3"/>
    <n v="31"/>
    <x v="26"/>
    <x v="2"/>
    <x v="4"/>
    <x v="2"/>
    <n v="2.8"/>
    <s v="No"/>
    <s v="Venmo"/>
    <x v="5"/>
    <s v="No"/>
    <s v="No"/>
    <n v="46"/>
    <x v="1"/>
    <x v="0"/>
  </r>
  <r>
    <x v="3371"/>
    <n v="49"/>
    <x v="1"/>
    <x v="15"/>
    <x v="0"/>
    <n v="99"/>
    <x v="24"/>
    <x v="1"/>
    <x v="2"/>
    <x v="0"/>
    <n v="4"/>
    <s v="No"/>
    <s v="PayPal"/>
    <x v="2"/>
    <s v="No"/>
    <s v="No"/>
    <n v="28"/>
    <x v="3"/>
    <x v="2"/>
  </r>
  <r>
    <x v="3372"/>
    <n v="56"/>
    <x v="1"/>
    <x v="20"/>
    <x v="0"/>
    <n v="25"/>
    <x v="38"/>
    <x v="2"/>
    <x v="1"/>
    <x v="0"/>
    <n v="4.5999999999999996"/>
    <s v="No"/>
    <s v="Credit Card"/>
    <x v="1"/>
    <s v="No"/>
    <s v="No"/>
    <n v="14"/>
    <x v="2"/>
    <x v="6"/>
  </r>
  <r>
    <x v="3373"/>
    <n v="70"/>
    <x v="1"/>
    <x v="3"/>
    <x v="1"/>
    <n v="52"/>
    <x v="46"/>
    <x v="2"/>
    <x v="7"/>
    <x v="1"/>
    <n v="3.5"/>
    <s v="No"/>
    <s v="Debit Card"/>
    <x v="5"/>
    <s v="No"/>
    <s v="No"/>
    <n v="12"/>
    <x v="5"/>
    <x v="6"/>
  </r>
  <r>
    <x v="3374"/>
    <n v="22"/>
    <x v="1"/>
    <x v="0"/>
    <x v="0"/>
    <n v="47"/>
    <x v="22"/>
    <x v="1"/>
    <x v="12"/>
    <x v="1"/>
    <n v="3.7"/>
    <s v="No"/>
    <s v="Debit Card"/>
    <x v="4"/>
    <s v="No"/>
    <s v="No"/>
    <n v="41"/>
    <x v="5"/>
    <x v="2"/>
  </r>
  <r>
    <x v="3375"/>
    <n v="51"/>
    <x v="1"/>
    <x v="23"/>
    <x v="1"/>
    <n v="98"/>
    <x v="39"/>
    <x v="3"/>
    <x v="22"/>
    <x v="3"/>
    <n v="4.9000000000000004"/>
    <s v="No"/>
    <s v="Debit Card"/>
    <x v="0"/>
    <s v="No"/>
    <s v="No"/>
    <n v="8"/>
    <x v="2"/>
    <x v="2"/>
  </r>
  <r>
    <x v="3376"/>
    <n v="22"/>
    <x v="1"/>
    <x v="19"/>
    <x v="3"/>
    <n v="46"/>
    <x v="31"/>
    <x v="2"/>
    <x v="14"/>
    <x v="0"/>
    <n v="4.0999999999999996"/>
    <s v="No"/>
    <s v="Credit Card"/>
    <x v="5"/>
    <s v="No"/>
    <s v="No"/>
    <n v="24"/>
    <x v="1"/>
    <x v="3"/>
  </r>
  <r>
    <x v="3377"/>
    <n v="37"/>
    <x v="1"/>
    <x v="5"/>
    <x v="0"/>
    <n v="32"/>
    <x v="0"/>
    <x v="2"/>
    <x v="22"/>
    <x v="0"/>
    <n v="4.5999999999999996"/>
    <s v="No"/>
    <s v="Bank Transfer"/>
    <x v="2"/>
    <s v="No"/>
    <s v="No"/>
    <n v="18"/>
    <x v="3"/>
    <x v="0"/>
  </r>
  <r>
    <x v="3378"/>
    <n v="49"/>
    <x v="1"/>
    <x v="6"/>
    <x v="0"/>
    <n v="75"/>
    <x v="46"/>
    <x v="0"/>
    <x v="9"/>
    <x v="3"/>
    <n v="4.5"/>
    <s v="No"/>
    <s v="PayPal"/>
    <x v="2"/>
    <s v="No"/>
    <s v="No"/>
    <n v="6"/>
    <x v="1"/>
    <x v="3"/>
  </r>
  <r>
    <x v="3379"/>
    <n v="61"/>
    <x v="1"/>
    <x v="8"/>
    <x v="3"/>
    <n v="51"/>
    <x v="30"/>
    <x v="0"/>
    <x v="2"/>
    <x v="2"/>
    <n v="5"/>
    <s v="No"/>
    <s v="Debit Card"/>
    <x v="5"/>
    <s v="No"/>
    <s v="No"/>
    <n v="40"/>
    <x v="1"/>
    <x v="1"/>
  </r>
  <r>
    <x v="3380"/>
    <n v="41"/>
    <x v="1"/>
    <x v="10"/>
    <x v="0"/>
    <n v="52"/>
    <x v="25"/>
    <x v="0"/>
    <x v="24"/>
    <x v="2"/>
    <n v="3.8"/>
    <s v="No"/>
    <s v="PayPal"/>
    <x v="3"/>
    <s v="No"/>
    <s v="No"/>
    <n v="6"/>
    <x v="3"/>
    <x v="6"/>
  </r>
  <r>
    <x v="3381"/>
    <n v="57"/>
    <x v="1"/>
    <x v="19"/>
    <x v="3"/>
    <n v="66"/>
    <x v="46"/>
    <x v="0"/>
    <x v="2"/>
    <x v="0"/>
    <n v="4.7"/>
    <s v="No"/>
    <s v="Bank Transfer"/>
    <x v="3"/>
    <s v="No"/>
    <s v="No"/>
    <n v="27"/>
    <x v="2"/>
    <x v="3"/>
  </r>
  <r>
    <x v="3382"/>
    <n v="34"/>
    <x v="1"/>
    <x v="1"/>
    <x v="0"/>
    <n v="35"/>
    <x v="43"/>
    <x v="2"/>
    <x v="1"/>
    <x v="1"/>
    <n v="2.8"/>
    <s v="No"/>
    <s v="Bank Transfer"/>
    <x v="0"/>
    <s v="No"/>
    <s v="No"/>
    <n v="2"/>
    <x v="4"/>
    <x v="1"/>
  </r>
  <r>
    <x v="3383"/>
    <n v="27"/>
    <x v="1"/>
    <x v="7"/>
    <x v="2"/>
    <n v="43"/>
    <x v="12"/>
    <x v="2"/>
    <x v="6"/>
    <x v="3"/>
    <n v="2.6"/>
    <s v="No"/>
    <s v="Credit Card"/>
    <x v="2"/>
    <s v="No"/>
    <s v="No"/>
    <n v="39"/>
    <x v="0"/>
    <x v="4"/>
  </r>
  <r>
    <x v="3384"/>
    <n v="39"/>
    <x v="1"/>
    <x v="15"/>
    <x v="0"/>
    <n v="24"/>
    <x v="46"/>
    <x v="0"/>
    <x v="1"/>
    <x v="2"/>
    <n v="3.8"/>
    <s v="No"/>
    <s v="Credit Card"/>
    <x v="1"/>
    <s v="No"/>
    <s v="No"/>
    <n v="9"/>
    <x v="0"/>
    <x v="3"/>
  </r>
  <r>
    <x v="3385"/>
    <n v="62"/>
    <x v="1"/>
    <x v="16"/>
    <x v="3"/>
    <n v="83"/>
    <x v="3"/>
    <x v="2"/>
    <x v="8"/>
    <x v="0"/>
    <n v="2.8"/>
    <s v="No"/>
    <s v="PayPal"/>
    <x v="3"/>
    <s v="No"/>
    <s v="No"/>
    <n v="16"/>
    <x v="2"/>
    <x v="6"/>
  </r>
  <r>
    <x v="3386"/>
    <n v="34"/>
    <x v="1"/>
    <x v="17"/>
    <x v="0"/>
    <n v="62"/>
    <x v="49"/>
    <x v="2"/>
    <x v="12"/>
    <x v="3"/>
    <n v="2.6"/>
    <s v="No"/>
    <s v="Debit Card"/>
    <x v="4"/>
    <s v="No"/>
    <s v="No"/>
    <n v="36"/>
    <x v="1"/>
    <x v="3"/>
  </r>
  <r>
    <x v="3387"/>
    <n v="53"/>
    <x v="1"/>
    <x v="13"/>
    <x v="0"/>
    <n v="78"/>
    <x v="32"/>
    <x v="1"/>
    <x v="6"/>
    <x v="1"/>
    <n v="3.4"/>
    <s v="No"/>
    <s v="Venmo"/>
    <x v="4"/>
    <s v="No"/>
    <s v="No"/>
    <n v="2"/>
    <x v="2"/>
    <x v="4"/>
  </r>
  <r>
    <x v="3388"/>
    <n v="35"/>
    <x v="1"/>
    <x v="1"/>
    <x v="0"/>
    <n v="61"/>
    <x v="45"/>
    <x v="2"/>
    <x v="17"/>
    <x v="1"/>
    <n v="4.5"/>
    <s v="No"/>
    <s v="Venmo"/>
    <x v="5"/>
    <s v="No"/>
    <s v="No"/>
    <n v="21"/>
    <x v="2"/>
    <x v="1"/>
  </r>
  <r>
    <x v="3389"/>
    <n v="38"/>
    <x v="1"/>
    <x v="13"/>
    <x v="0"/>
    <n v="57"/>
    <x v="17"/>
    <x v="0"/>
    <x v="1"/>
    <x v="3"/>
    <n v="3.8"/>
    <s v="No"/>
    <s v="Credit Card"/>
    <x v="1"/>
    <s v="No"/>
    <s v="No"/>
    <n v="39"/>
    <x v="0"/>
    <x v="2"/>
  </r>
  <r>
    <x v="3390"/>
    <n v="32"/>
    <x v="1"/>
    <x v="20"/>
    <x v="0"/>
    <n v="70"/>
    <x v="4"/>
    <x v="1"/>
    <x v="16"/>
    <x v="2"/>
    <n v="3"/>
    <s v="No"/>
    <s v="Credit Card"/>
    <x v="2"/>
    <s v="No"/>
    <s v="No"/>
    <n v="38"/>
    <x v="3"/>
    <x v="2"/>
  </r>
  <r>
    <x v="3391"/>
    <n v="47"/>
    <x v="1"/>
    <x v="15"/>
    <x v="0"/>
    <n v="57"/>
    <x v="6"/>
    <x v="2"/>
    <x v="5"/>
    <x v="3"/>
    <n v="3.7"/>
    <s v="No"/>
    <s v="Cash"/>
    <x v="4"/>
    <s v="No"/>
    <s v="No"/>
    <n v="6"/>
    <x v="5"/>
    <x v="6"/>
  </r>
  <r>
    <x v="3392"/>
    <n v="53"/>
    <x v="1"/>
    <x v="18"/>
    <x v="3"/>
    <n v="74"/>
    <x v="32"/>
    <x v="3"/>
    <x v="24"/>
    <x v="0"/>
    <n v="4.4000000000000004"/>
    <s v="No"/>
    <s v="Credit Card"/>
    <x v="1"/>
    <s v="No"/>
    <s v="No"/>
    <n v="6"/>
    <x v="0"/>
    <x v="4"/>
  </r>
  <r>
    <x v="3393"/>
    <n v="60"/>
    <x v="1"/>
    <x v="10"/>
    <x v="0"/>
    <n v="90"/>
    <x v="28"/>
    <x v="2"/>
    <x v="9"/>
    <x v="3"/>
    <n v="3.1"/>
    <s v="No"/>
    <s v="PayPal"/>
    <x v="2"/>
    <s v="No"/>
    <s v="No"/>
    <n v="50"/>
    <x v="5"/>
    <x v="5"/>
  </r>
  <r>
    <x v="3394"/>
    <n v="31"/>
    <x v="1"/>
    <x v="3"/>
    <x v="1"/>
    <n v="98"/>
    <x v="34"/>
    <x v="1"/>
    <x v="22"/>
    <x v="1"/>
    <n v="4.2"/>
    <s v="No"/>
    <s v="Cash"/>
    <x v="5"/>
    <s v="No"/>
    <s v="No"/>
    <n v="9"/>
    <x v="3"/>
    <x v="2"/>
  </r>
  <r>
    <x v="3395"/>
    <n v="44"/>
    <x v="1"/>
    <x v="10"/>
    <x v="0"/>
    <n v="43"/>
    <x v="24"/>
    <x v="2"/>
    <x v="5"/>
    <x v="0"/>
    <n v="3.1"/>
    <s v="No"/>
    <s v="Debit Card"/>
    <x v="1"/>
    <s v="No"/>
    <s v="No"/>
    <n v="15"/>
    <x v="5"/>
    <x v="6"/>
  </r>
  <r>
    <x v="3396"/>
    <n v="29"/>
    <x v="1"/>
    <x v="13"/>
    <x v="0"/>
    <n v="37"/>
    <x v="30"/>
    <x v="3"/>
    <x v="13"/>
    <x v="0"/>
    <n v="5"/>
    <s v="No"/>
    <s v="PayPal"/>
    <x v="2"/>
    <s v="No"/>
    <s v="No"/>
    <n v="5"/>
    <x v="3"/>
    <x v="3"/>
  </r>
  <r>
    <x v="3397"/>
    <n v="19"/>
    <x v="1"/>
    <x v="0"/>
    <x v="0"/>
    <n v="38"/>
    <x v="32"/>
    <x v="0"/>
    <x v="22"/>
    <x v="2"/>
    <n v="2.7"/>
    <s v="No"/>
    <s v="Bank Transfer"/>
    <x v="3"/>
    <s v="No"/>
    <s v="No"/>
    <n v="13"/>
    <x v="4"/>
    <x v="4"/>
  </r>
  <r>
    <x v="3398"/>
    <n v="54"/>
    <x v="1"/>
    <x v="2"/>
    <x v="0"/>
    <n v="60"/>
    <x v="6"/>
    <x v="0"/>
    <x v="6"/>
    <x v="0"/>
    <n v="3.8"/>
    <s v="No"/>
    <s v="Cash"/>
    <x v="3"/>
    <s v="No"/>
    <s v="No"/>
    <n v="44"/>
    <x v="1"/>
    <x v="0"/>
  </r>
  <r>
    <x v="3399"/>
    <n v="40"/>
    <x v="1"/>
    <x v="13"/>
    <x v="0"/>
    <n v="55"/>
    <x v="6"/>
    <x v="3"/>
    <x v="22"/>
    <x v="0"/>
    <n v="3.3"/>
    <s v="No"/>
    <s v="Debit Card"/>
    <x v="3"/>
    <s v="No"/>
    <s v="No"/>
    <n v="36"/>
    <x v="5"/>
    <x v="2"/>
  </r>
  <r>
    <x v="3400"/>
    <n v="39"/>
    <x v="1"/>
    <x v="12"/>
    <x v="3"/>
    <n v="51"/>
    <x v="22"/>
    <x v="2"/>
    <x v="12"/>
    <x v="3"/>
    <n v="4.8"/>
    <s v="No"/>
    <s v="Debit Card"/>
    <x v="1"/>
    <s v="No"/>
    <s v="No"/>
    <n v="18"/>
    <x v="0"/>
    <x v="0"/>
  </r>
  <r>
    <x v="3401"/>
    <n v="44"/>
    <x v="1"/>
    <x v="21"/>
    <x v="3"/>
    <n v="71"/>
    <x v="22"/>
    <x v="0"/>
    <x v="15"/>
    <x v="0"/>
    <n v="3.4"/>
    <s v="No"/>
    <s v="Venmo"/>
    <x v="3"/>
    <s v="No"/>
    <s v="No"/>
    <n v="39"/>
    <x v="2"/>
    <x v="1"/>
  </r>
  <r>
    <x v="3402"/>
    <n v="22"/>
    <x v="1"/>
    <x v="15"/>
    <x v="0"/>
    <n v="61"/>
    <x v="7"/>
    <x v="2"/>
    <x v="13"/>
    <x v="1"/>
    <n v="4.4000000000000004"/>
    <s v="No"/>
    <s v="Venmo"/>
    <x v="4"/>
    <s v="No"/>
    <s v="No"/>
    <n v="11"/>
    <x v="3"/>
    <x v="6"/>
  </r>
  <r>
    <x v="3403"/>
    <n v="30"/>
    <x v="1"/>
    <x v="23"/>
    <x v="1"/>
    <n v="65"/>
    <x v="26"/>
    <x v="2"/>
    <x v="8"/>
    <x v="2"/>
    <n v="3.9"/>
    <s v="No"/>
    <s v="Credit Card"/>
    <x v="3"/>
    <s v="No"/>
    <s v="No"/>
    <n v="1"/>
    <x v="1"/>
    <x v="4"/>
  </r>
  <r>
    <x v="3404"/>
    <n v="69"/>
    <x v="1"/>
    <x v="24"/>
    <x v="3"/>
    <n v="34"/>
    <x v="36"/>
    <x v="0"/>
    <x v="8"/>
    <x v="3"/>
    <n v="3.9"/>
    <s v="No"/>
    <s v="Cash"/>
    <x v="4"/>
    <s v="No"/>
    <s v="No"/>
    <n v="34"/>
    <x v="2"/>
    <x v="2"/>
  </r>
  <r>
    <x v="3405"/>
    <n v="28"/>
    <x v="1"/>
    <x v="0"/>
    <x v="0"/>
    <n v="87"/>
    <x v="47"/>
    <x v="2"/>
    <x v="3"/>
    <x v="2"/>
    <n v="4.2"/>
    <s v="No"/>
    <s v="Venmo"/>
    <x v="5"/>
    <s v="No"/>
    <s v="No"/>
    <n v="47"/>
    <x v="4"/>
    <x v="4"/>
  </r>
  <r>
    <x v="3406"/>
    <n v="57"/>
    <x v="1"/>
    <x v="1"/>
    <x v="0"/>
    <n v="79"/>
    <x v="43"/>
    <x v="2"/>
    <x v="16"/>
    <x v="1"/>
    <n v="4"/>
    <s v="No"/>
    <s v="Venmo"/>
    <x v="5"/>
    <s v="No"/>
    <s v="No"/>
    <n v="24"/>
    <x v="0"/>
    <x v="3"/>
  </r>
  <r>
    <x v="3407"/>
    <n v="46"/>
    <x v="1"/>
    <x v="10"/>
    <x v="0"/>
    <n v="46"/>
    <x v="15"/>
    <x v="1"/>
    <x v="7"/>
    <x v="1"/>
    <n v="2.6"/>
    <s v="No"/>
    <s v="Bank Transfer"/>
    <x v="5"/>
    <s v="No"/>
    <s v="No"/>
    <n v="20"/>
    <x v="1"/>
    <x v="3"/>
  </r>
  <r>
    <x v="3408"/>
    <n v="48"/>
    <x v="1"/>
    <x v="20"/>
    <x v="0"/>
    <n v="72"/>
    <x v="6"/>
    <x v="0"/>
    <x v="7"/>
    <x v="2"/>
    <n v="4.4000000000000004"/>
    <s v="No"/>
    <s v="PayPal"/>
    <x v="3"/>
    <s v="No"/>
    <s v="No"/>
    <n v="11"/>
    <x v="4"/>
    <x v="2"/>
  </r>
  <r>
    <x v="3409"/>
    <n v="24"/>
    <x v="1"/>
    <x v="5"/>
    <x v="0"/>
    <n v="93"/>
    <x v="46"/>
    <x v="2"/>
    <x v="11"/>
    <x v="2"/>
    <n v="3.2"/>
    <s v="No"/>
    <s v="PayPal"/>
    <x v="2"/>
    <s v="No"/>
    <s v="No"/>
    <n v="3"/>
    <x v="2"/>
    <x v="6"/>
  </r>
  <r>
    <x v="3410"/>
    <n v="50"/>
    <x v="1"/>
    <x v="3"/>
    <x v="1"/>
    <n v="76"/>
    <x v="31"/>
    <x v="0"/>
    <x v="11"/>
    <x v="2"/>
    <n v="4.3"/>
    <s v="No"/>
    <s v="PayPal"/>
    <x v="1"/>
    <s v="No"/>
    <s v="No"/>
    <n v="38"/>
    <x v="4"/>
    <x v="4"/>
  </r>
  <r>
    <x v="3411"/>
    <n v="29"/>
    <x v="1"/>
    <x v="9"/>
    <x v="1"/>
    <n v="56"/>
    <x v="14"/>
    <x v="0"/>
    <x v="0"/>
    <x v="0"/>
    <n v="4.9000000000000004"/>
    <s v="No"/>
    <s v="Venmo"/>
    <x v="4"/>
    <s v="No"/>
    <s v="No"/>
    <n v="45"/>
    <x v="1"/>
    <x v="1"/>
  </r>
  <r>
    <x v="3412"/>
    <n v="61"/>
    <x v="1"/>
    <x v="3"/>
    <x v="1"/>
    <n v="83"/>
    <x v="27"/>
    <x v="2"/>
    <x v="23"/>
    <x v="3"/>
    <n v="3.8"/>
    <s v="No"/>
    <s v="Credit Card"/>
    <x v="5"/>
    <s v="No"/>
    <s v="No"/>
    <n v="31"/>
    <x v="0"/>
    <x v="3"/>
  </r>
  <r>
    <x v="3413"/>
    <n v="34"/>
    <x v="1"/>
    <x v="24"/>
    <x v="3"/>
    <n v="90"/>
    <x v="12"/>
    <x v="3"/>
    <x v="13"/>
    <x v="0"/>
    <n v="2.5"/>
    <s v="No"/>
    <s v="Cash"/>
    <x v="0"/>
    <s v="No"/>
    <s v="No"/>
    <n v="16"/>
    <x v="3"/>
    <x v="4"/>
  </r>
  <r>
    <x v="3414"/>
    <n v="27"/>
    <x v="1"/>
    <x v="23"/>
    <x v="1"/>
    <n v="94"/>
    <x v="39"/>
    <x v="2"/>
    <x v="1"/>
    <x v="1"/>
    <n v="4.9000000000000004"/>
    <s v="No"/>
    <s v="Venmo"/>
    <x v="2"/>
    <s v="No"/>
    <s v="No"/>
    <n v="3"/>
    <x v="4"/>
    <x v="3"/>
  </r>
  <r>
    <x v="3415"/>
    <n v="38"/>
    <x v="1"/>
    <x v="0"/>
    <x v="0"/>
    <n v="68"/>
    <x v="14"/>
    <x v="2"/>
    <x v="9"/>
    <x v="3"/>
    <n v="3"/>
    <s v="No"/>
    <s v="Credit Card"/>
    <x v="4"/>
    <s v="No"/>
    <s v="No"/>
    <n v="15"/>
    <x v="4"/>
    <x v="2"/>
  </r>
  <r>
    <x v="3416"/>
    <n v="25"/>
    <x v="1"/>
    <x v="3"/>
    <x v="1"/>
    <n v="53"/>
    <x v="15"/>
    <x v="2"/>
    <x v="7"/>
    <x v="1"/>
    <n v="3.2"/>
    <s v="No"/>
    <s v="PayPal"/>
    <x v="5"/>
    <s v="No"/>
    <s v="No"/>
    <n v="11"/>
    <x v="4"/>
    <x v="6"/>
  </r>
  <r>
    <x v="3417"/>
    <n v="54"/>
    <x v="1"/>
    <x v="7"/>
    <x v="2"/>
    <n v="35"/>
    <x v="2"/>
    <x v="2"/>
    <x v="24"/>
    <x v="2"/>
    <n v="2.9"/>
    <s v="No"/>
    <s v="PayPal"/>
    <x v="4"/>
    <s v="No"/>
    <s v="No"/>
    <n v="22"/>
    <x v="5"/>
    <x v="0"/>
  </r>
  <r>
    <x v="3418"/>
    <n v="53"/>
    <x v="1"/>
    <x v="14"/>
    <x v="2"/>
    <n v="30"/>
    <x v="36"/>
    <x v="2"/>
    <x v="19"/>
    <x v="2"/>
    <n v="2.8"/>
    <s v="No"/>
    <s v="Cash"/>
    <x v="1"/>
    <s v="No"/>
    <s v="No"/>
    <n v="35"/>
    <x v="5"/>
    <x v="2"/>
  </r>
  <r>
    <x v="3419"/>
    <n v="23"/>
    <x v="1"/>
    <x v="16"/>
    <x v="3"/>
    <n v="26"/>
    <x v="8"/>
    <x v="0"/>
    <x v="21"/>
    <x v="0"/>
    <n v="3.1"/>
    <s v="No"/>
    <s v="Venmo"/>
    <x v="5"/>
    <s v="No"/>
    <s v="No"/>
    <n v="5"/>
    <x v="0"/>
    <x v="4"/>
  </r>
  <r>
    <x v="3420"/>
    <n v="19"/>
    <x v="1"/>
    <x v="19"/>
    <x v="3"/>
    <n v="60"/>
    <x v="0"/>
    <x v="2"/>
    <x v="7"/>
    <x v="0"/>
    <n v="3.4"/>
    <s v="No"/>
    <s v="Debit Card"/>
    <x v="0"/>
    <s v="No"/>
    <s v="No"/>
    <n v="35"/>
    <x v="3"/>
    <x v="4"/>
  </r>
  <r>
    <x v="3421"/>
    <n v="57"/>
    <x v="1"/>
    <x v="9"/>
    <x v="1"/>
    <n v="30"/>
    <x v="32"/>
    <x v="2"/>
    <x v="1"/>
    <x v="2"/>
    <n v="2.9"/>
    <s v="No"/>
    <s v="PayPal"/>
    <x v="1"/>
    <s v="No"/>
    <s v="No"/>
    <n v="27"/>
    <x v="3"/>
    <x v="1"/>
  </r>
  <r>
    <x v="3422"/>
    <n v="19"/>
    <x v="1"/>
    <x v="7"/>
    <x v="2"/>
    <n v="91"/>
    <x v="14"/>
    <x v="0"/>
    <x v="19"/>
    <x v="0"/>
    <n v="3.2"/>
    <s v="No"/>
    <s v="Credit Card"/>
    <x v="2"/>
    <s v="No"/>
    <s v="No"/>
    <n v="9"/>
    <x v="0"/>
    <x v="5"/>
  </r>
  <r>
    <x v="3423"/>
    <n v="33"/>
    <x v="1"/>
    <x v="23"/>
    <x v="1"/>
    <n v="71"/>
    <x v="2"/>
    <x v="2"/>
    <x v="18"/>
    <x v="1"/>
    <n v="3.8"/>
    <s v="No"/>
    <s v="Venmo"/>
    <x v="2"/>
    <s v="No"/>
    <s v="No"/>
    <n v="21"/>
    <x v="3"/>
    <x v="4"/>
  </r>
  <r>
    <x v="3424"/>
    <n v="33"/>
    <x v="1"/>
    <x v="18"/>
    <x v="3"/>
    <n v="64"/>
    <x v="20"/>
    <x v="0"/>
    <x v="14"/>
    <x v="2"/>
    <n v="3.6"/>
    <s v="No"/>
    <s v="Venmo"/>
    <x v="4"/>
    <s v="No"/>
    <s v="No"/>
    <n v="23"/>
    <x v="2"/>
    <x v="5"/>
  </r>
  <r>
    <x v="3425"/>
    <n v="38"/>
    <x v="1"/>
    <x v="19"/>
    <x v="3"/>
    <n v="54"/>
    <x v="49"/>
    <x v="2"/>
    <x v="24"/>
    <x v="2"/>
    <n v="4.3"/>
    <s v="No"/>
    <s v="Bank Transfer"/>
    <x v="2"/>
    <s v="No"/>
    <s v="No"/>
    <n v="3"/>
    <x v="5"/>
    <x v="4"/>
  </r>
  <r>
    <x v="3426"/>
    <n v="47"/>
    <x v="1"/>
    <x v="20"/>
    <x v="0"/>
    <n v="35"/>
    <x v="4"/>
    <x v="3"/>
    <x v="23"/>
    <x v="3"/>
    <n v="4.8"/>
    <s v="No"/>
    <s v="PayPal"/>
    <x v="4"/>
    <s v="No"/>
    <s v="No"/>
    <n v="31"/>
    <x v="2"/>
    <x v="2"/>
  </r>
  <r>
    <x v="3427"/>
    <n v="39"/>
    <x v="1"/>
    <x v="17"/>
    <x v="0"/>
    <n v="38"/>
    <x v="49"/>
    <x v="3"/>
    <x v="2"/>
    <x v="0"/>
    <n v="2.5"/>
    <s v="No"/>
    <s v="Bank Transfer"/>
    <x v="5"/>
    <s v="No"/>
    <s v="No"/>
    <n v="44"/>
    <x v="1"/>
    <x v="2"/>
  </r>
  <r>
    <x v="3428"/>
    <n v="32"/>
    <x v="1"/>
    <x v="16"/>
    <x v="3"/>
    <n v="69"/>
    <x v="47"/>
    <x v="2"/>
    <x v="0"/>
    <x v="3"/>
    <n v="2.5"/>
    <s v="No"/>
    <s v="Debit Card"/>
    <x v="2"/>
    <s v="No"/>
    <s v="No"/>
    <n v="20"/>
    <x v="0"/>
    <x v="5"/>
  </r>
  <r>
    <x v="3429"/>
    <n v="27"/>
    <x v="1"/>
    <x v="11"/>
    <x v="0"/>
    <n v="96"/>
    <x v="29"/>
    <x v="1"/>
    <x v="7"/>
    <x v="0"/>
    <n v="4.5999999999999996"/>
    <s v="No"/>
    <s v="Debit Card"/>
    <x v="0"/>
    <s v="No"/>
    <s v="No"/>
    <n v="34"/>
    <x v="5"/>
    <x v="1"/>
  </r>
  <r>
    <x v="3430"/>
    <n v="67"/>
    <x v="1"/>
    <x v="20"/>
    <x v="0"/>
    <n v="73"/>
    <x v="6"/>
    <x v="2"/>
    <x v="12"/>
    <x v="0"/>
    <n v="4.2"/>
    <s v="No"/>
    <s v="Credit Card"/>
    <x v="2"/>
    <s v="No"/>
    <s v="No"/>
    <n v="17"/>
    <x v="4"/>
    <x v="6"/>
  </r>
  <r>
    <x v="3431"/>
    <n v="46"/>
    <x v="1"/>
    <x v="22"/>
    <x v="3"/>
    <n v="49"/>
    <x v="35"/>
    <x v="1"/>
    <x v="14"/>
    <x v="2"/>
    <n v="4.2"/>
    <s v="No"/>
    <s v="Cash"/>
    <x v="0"/>
    <s v="No"/>
    <s v="No"/>
    <n v="20"/>
    <x v="0"/>
    <x v="2"/>
  </r>
  <r>
    <x v="3432"/>
    <n v="36"/>
    <x v="1"/>
    <x v="23"/>
    <x v="1"/>
    <n v="44"/>
    <x v="39"/>
    <x v="2"/>
    <x v="0"/>
    <x v="2"/>
    <n v="4.8"/>
    <s v="No"/>
    <s v="Credit Card"/>
    <x v="4"/>
    <s v="No"/>
    <s v="No"/>
    <n v="46"/>
    <x v="3"/>
    <x v="6"/>
  </r>
  <r>
    <x v="3433"/>
    <n v="62"/>
    <x v="1"/>
    <x v="20"/>
    <x v="0"/>
    <n v="93"/>
    <x v="29"/>
    <x v="2"/>
    <x v="22"/>
    <x v="1"/>
    <n v="4.5"/>
    <s v="No"/>
    <s v="Cash"/>
    <x v="1"/>
    <s v="No"/>
    <s v="No"/>
    <n v="28"/>
    <x v="3"/>
    <x v="2"/>
  </r>
  <r>
    <x v="3434"/>
    <n v="31"/>
    <x v="1"/>
    <x v="13"/>
    <x v="0"/>
    <n v="72"/>
    <x v="31"/>
    <x v="1"/>
    <x v="20"/>
    <x v="2"/>
    <n v="3.3"/>
    <s v="No"/>
    <s v="PayPal"/>
    <x v="4"/>
    <s v="No"/>
    <s v="No"/>
    <n v="6"/>
    <x v="0"/>
    <x v="0"/>
  </r>
  <r>
    <x v="3435"/>
    <n v="68"/>
    <x v="1"/>
    <x v="20"/>
    <x v="0"/>
    <n v="91"/>
    <x v="6"/>
    <x v="2"/>
    <x v="19"/>
    <x v="2"/>
    <n v="2.7"/>
    <s v="No"/>
    <s v="Debit Card"/>
    <x v="4"/>
    <s v="No"/>
    <s v="No"/>
    <n v="50"/>
    <x v="5"/>
    <x v="4"/>
  </r>
  <r>
    <x v="3436"/>
    <n v="57"/>
    <x v="1"/>
    <x v="22"/>
    <x v="3"/>
    <n v="83"/>
    <x v="43"/>
    <x v="0"/>
    <x v="15"/>
    <x v="0"/>
    <n v="2.8"/>
    <s v="No"/>
    <s v="Venmo"/>
    <x v="4"/>
    <s v="No"/>
    <s v="No"/>
    <n v="41"/>
    <x v="4"/>
    <x v="5"/>
  </r>
  <r>
    <x v="3437"/>
    <n v="22"/>
    <x v="1"/>
    <x v="14"/>
    <x v="2"/>
    <n v="62"/>
    <x v="19"/>
    <x v="1"/>
    <x v="14"/>
    <x v="0"/>
    <n v="3.5"/>
    <s v="No"/>
    <s v="Venmo"/>
    <x v="4"/>
    <s v="No"/>
    <s v="No"/>
    <n v="50"/>
    <x v="3"/>
    <x v="2"/>
  </r>
  <r>
    <x v="3438"/>
    <n v="26"/>
    <x v="1"/>
    <x v="5"/>
    <x v="0"/>
    <n v="71"/>
    <x v="0"/>
    <x v="2"/>
    <x v="10"/>
    <x v="3"/>
    <n v="3"/>
    <s v="No"/>
    <s v="Debit Card"/>
    <x v="5"/>
    <s v="No"/>
    <s v="No"/>
    <n v="33"/>
    <x v="2"/>
    <x v="5"/>
  </r>
  <r>
    <x v="3439"/>
    <n v="43"/>
    <x v="1"/>
    <x v="24"/>
    <x v="3"/>
    <n v="93"/>
    <x v="37"/>
    <x v="2"/>
    <x v="0"/>
    <x v="2"/>
    <n v="4.5"/>
    <s v="No"/>
    <s v="Cash"/>
    <x v="0"/>
    <s v="No"/>
    <s v="No"/>
    <n v="25"/>
    <x v="0"/>
    <x v="3"/>
  </r>
  <r>
    <x v="3440"/>
    <n v="45"/>
    <x v="1"/>
    <x v="8"/>
    <x v="3"/>
    <n v="63"/>
    <x v="33"/>
    <x v="0"/>
    <x v="23"/>
    <x v="3"/>
    <n v="4.3"/>
    <s v="No"/>
    <s v="Credit Card"/>
    <x v="4"/>
    <s v="No"/>
    <s v="No"/>
    <n v="2"/>
    <x v="3"/>
    <x v="1"/>
  </r>
  <r>
    <x v="3441"/>
    <n v="64"/>
    <x v="1"/>
    <x v="1"/>
    <x v="0"/>
    <n v="96"/>
    <x v="30"/>
    <x v="3"/>
    <x v="4"/>
    <x v="3"/>
    <n v="4.0999999999999996"/>
    <s v="No"/>
    <s v="Debit Card"/>
    <x v="3"/>
    <s v="No"/>
    <s v="No"/>
    <n v="15"/>
    <x v="2"/>
    <x v="2"/>
  </r>
  <r>
    <x v="3442"/>
    <n v="28"/>
    <x v="1"/>
    <x v="11"/>
    <x v="0"/>
    <n v="78"/>
    <x v="49"/>
    <x v="2"/>
    <x v="10"/>
    <x v="1"/>
    <n v="4.3"/>
    <s v="No"/>
    <s v="Venmo"/>
    <x v="2"/>
    <s v="No"/>
    <s v="No"/>
    <n v="12"/>
    <x v="3"/>
    <x v="1"/>
  </r>
  <r>
    <x v="3443"/>
    <n v="47"/>
    <x v="1"/>
    <x v="10"/>
    <x v="0"/>
    <n v="24"/>
    <x v="30"/>
    <x v="0"/>
    <x v="5"/>
    <x v="2"/>
    <n v="5"/>
    <s v="No"/>
    <s v="PayPal"/>
    <x v="1"/>
    <s v="No"/>
    <s v="No"/>
    <n v="28"/>
    <x v="1"/>
    <x v="4"/>
  </r>
  <r>
    <x v="3444"/>
    <n v="53"/>
    <x v="1"/>
    <x v="13"/>
    <x v="0"/>
    <n v="63"/>
    <x v="3"/>
    <x v="1"/>
    <x v="14"/>
    <x v="2"/>
    <n v="3.8"/>
    <s v="No"/>
    <s v="Cash"/>
    <x v="4"/>
    <s v="No"/>
    <s v="No"/>
    <n v="12"/>
    <x v="4"/>
    <x v="4"/>
  </r>
  <r>
    <x v="3445"/>
    <n v="42"/>
    <x v="1"/>
    <x v="19"/>
    <x v="3"/>
    <n v="58"/>
    <x v="20"/>
    <x v="2"/>
    <x v="23"/>
    <x v="3"/>
    <n v="4.9000000000000004"/>
    <s v="No"/>
    <s v="Venmo"/>
    <x v="3"/>
    <s v="No"/>
    <s v="No"/>
    <n v="3"/>
    <x v="5"/>
    <x v="2"/>
  </r>
  <r>
    <x v="3446"/>
    <n v="51"/>
    <x v="1"/>
    <x v="23"/>
    <x v="1"/>
    <n v="55"/>
    <x v="7"/>
    <x v="1"/>
    <x v="7"/>
    <x v="1"/>
    <n v="5"/>
    <s v="No"/>
    <s v="Debit Card"/>
    <x v="4"/>
    <s v="No"/>
    <s v="No"/>
    <n v="20"/>
    <x v="1"/>
    <x v="1"/>
  </r>
  <r>
    <x v="3447"/>
    <n v="62"/>
    <x v="1"/>
    <x v="3"/>
    <x v="1"/>
    <n v="58"/>
    <x v="10"/>
    <x v="2"/>
    <x v="24"/>
    <x v="3"/>
    <n v="4.3"/>
    <s v="No"/>
    <s v="Debit Card"/>
    <x v="0"/>
    <s v="No"/>
    <s v="No"/>
    <n v="3"/>
    <x v="4"/>
    <x v="4"/>
  </r>
  <r>
    <x v="3448"/>
    <n v="18"/>
    <x v="1"/>
    <x v="7"/>
    <x v="2"/>
    <n v="28"/>
    <x v="0"/>
    <x v="1"/>
    <x v="22"/>
    <x v="0"/>
    <n v="4.0999999999999996"/>
    <s v="No"/>
    <s v="PayPal"/>
    <x v="0"/>
    <s v="No"/>
    <s v="No"/>
    <n v="32"/>
    <x v="4"/>
    <x v="0"/>
  </r>
  <r>
    <x v="3449"/>
    <n v="48"/>
    <x v="1"/>
    <x v="0"/>
    <x v="0"/>
    <n v="37"/>
    <x v="23"/>
    <x v="2"/>
    <x v="18"/>
    <x v="1"/>
    <n v="4.5"/>
    <s v="No"/>
    <s v="PayPal"/>
    <x v="3"/>
    <s v="No"/>
    <s v="No"/>
    <n v="35"/>
    <x v="1"/>
    <x v="5"/>
  </r>
  <r>
    <x v="3450"/>
    <n v="20"/>
    <x v="1"/>
    <x v="6"/>
    <x v="0"/>
    <n v="78"/>
    <x v="34"/>
    <x v="2"/>
    <x v="6"/>
    <x v="1"/>
    <n v="3.6"/>
    <s v="No"/>
    <s v="PayPal"/>
    <x v="5"/>
    <s v="No"/>
    <s v="No"/>
    <n v="31"/>
    <x v="3"/>
    <x v="5"/>
  </r>
  <r>
    <x v="3451"/>
    <n v="32"/>
    <x v="1"/>
    <x v="0"/>
    <x v="0"/>
    <n v="73"/>
    <x v="22"/>
    <x v="3"/>
    <x v="5"/>
    <x v="3"/>
    <n v="3"/>
    <s v="No"/>
    <s v="Bank Transfer"/>
    <x v="1"/>
    <s v="No"/>
    <s v="No"/>
    <n v="13"/>
    <x v="2"/>
    <x v="2"/>
  </r>
  <r>
    <x v="3452"/>
    <n v="26"/>
    <x v="1"/>
    <x v="14"/>
    <x v="2"/>
    <n v="20"/>
    <x v="19"/>
    <x v="2"/>
    <x v="21"/>
    <x v="1"/>
    <n v="3.7"/>
    <s v="No"/>
    <s v="Credit Card"/>
    <x v="2"/>
    <s v="No"/>
    <s v="No"/>
    <n v="3"/>
    <x v="0"/>
    <x v="0"/>
  </r>
  <r>
    <x v="3453"/>
    <n v="31"/>
    <x v="1"/>
    <x v="5"/>
    <x v="0"/>
    <n v="60"/>
    <x v="15"/>
    <x v="0"/>
    <x v="6"/>
    <x v="0"/>
    <n v="4.3"/>
    <s v="No"/>
    <s v="Venmo"/>
    <x v="3"/>
    <s v="No"/>
    <s v="No"/>
    <n v="48"/>
    <x v="0"/>
    <x v="4"/>
  </r>
  <r>
    <x v="3454"/>
    <n v="55"/>
    <x v="1"/>
    <x v="8"/>
    <x v="3"/>
    <n v="71"/>
    <x v="7"/>
    <x v="1"/>
    <x v="12"/>
    <x v="3"/>
    <n v="4.5999999999999996"/>
    <s v="No"/>
    <s v="Cash"/>
    <x v="5"/>
    <s v="No"/>
    <s v="No"/>
    <n v="15"/>
    <x v="3"/>
    <x v="4"/>
  </r>
  <r>
    <x v="3455"/>
    <n v="49"/>
    <x v="1"/>
    <x v="17"/>
    <x v="0"/>
    <n v="89"/>
    <x v="31"/>
    <x v="2"/>
    <x v="20"/>
    <x v="3"/>
    <n v="4.7"/>
    <s v="No"/>
    <s v="Bank Transfer"/>
    <x v="3"/>
    <s v="No"/>
    <s v="No"/>
    <n v="13"/>
    <x v="0"/>
    <x v="2"/>
  </r>
  <r>
    <x v="3456"/>
    <n v="42"/>
    <x v="1"/>
    <x v="15"/>
    <x v="0"/>
    <n v="53"/>
    <x v="21"/>
    <x v="2"/>
    <x v="16"/>
    <x v="3"/>
    <n v="4.5999999999999996"/>
    <s v="No"/>
    <s v="Bank Transfer"/>
    <x v="0"/>
    <s v="No"/>
    <s v="No"/>
    <n v="21"/>
    <x v="0"/>
    <x v="5"/>
  </r>
  <r>
    <x v="3457"/>
    <n v="64"/>
    <x v="1"/>
    <x v="16"/>
    <x v="3"/>
    <n v="87"/>
    <x v="33"/>
    <x v="2"/>
    <x v="0"/>
    <x v="2"/>
    <n v="3"/>
    <s v="No"/>
    <s v="Bank Transfer"/>
    <x v="0"/>
    <s v="No"/>
    <s v="No"/>
    <n v="29"/>
    <x v="1"/>
    <x v="0"/>
  </r>
  <r>
    <x v="3458"/>
    <n v="68"/>
    <x v="1"/>
    <x v="16"/>
    <x v="3"/>
    <n v="37"/>
    <x v="8"/>
    <x v="0"/>
    <x v="10"/>
    <x v="1"/>
    <n v="3.4"/>
    <s v="No"/>
    <s v="PayPal"/>
    <x v="3"/>
    <s v="No"/>
    <s v="No"/>
    <n v="24"/>
    <x v="0"/>
    <x v="3"/>
  </r>
  <r>
    <x v="3459"/>
    <n v="68"/>
    <x v="1"/>
    <x v="15"/>
    <x v="0"/>
    <n v="37"/>
    <x v="31"/>
    <x v="0"/>
    <x v="14"/>
    <x v="3"/>
    <n v="3.8"/>
    <s v="No"/>
    <s v="Venmo"/>
    <x v="0"/>
    <s v="No"/>
    <s v="No"/>
    <n v="21"/>
    <x v="3"/>
    <x v="2"/>
  </r>
  <r>
    <x v="3460"/>
    <n v="41"/>
    <x v="1"/>
    <x v="18"/>
    <x v="3"/>
    <n v="78"/>
    <x v="27"/>
    <x v="2"/>
    <x v="9"/>
    <x v="1"/>
    <n v="3.1"/>
    <s v="No"/>
    <s v="Credit Card"/>
    <x v="0"/>
    <s v="No"/>
    <s v="No"/>
    <n v="5"/>
    <x v="4"/>
    <x v="4"/>
  </r>
  <r>
    <x v="3461"/>
    <n v="51"/>
    <x v="1"/>
    <x v="9"/>
    <x v="1"/>
    <n v="23"/>
    <x v="5"/>
    <x v="1"/>
    <x v="1"/>
    <x v="1"/>
    <n v="4.4000000000000004"/>
    <s v="No"/>
    <s v="Venmo"/>
    <x v="3"/>
    <s v="No"/>
    <s v="No"/>
    <n v="47"/>
    <x v="1"/>
    <x v="3"/>
  </r>
  <r>
    <x v="3462"/>
    <n v="44"/>
    <x v="1"/>
    <x v="2"/>
    <x v="0"/>
    <n v="73"/>
    <x v="49"/>
    <x v="0"/>
    <x v="8"/>
    <x v="1"/>
    <n v="4.5"/>
    <s v="No"/>
    <s v="Bank Transfer"/>
    <x v="3"/>
    <s v="No"/>
    <s v="No"/>
    <n v="34"/>
    <x v="2"/>
    <x v="6"/>
  </r>
  <r>
    <x v="3463"/>
    <n v="27"/>
    <x v="1"/>
    <x v="16"/>
    <x v="3"/>
    <n v="27"/>
    <x v="1"/>
    <x v="2"/>
    <x v="22"/>
    <x v="3"/>
    <n v="2.8"/>
    <s v="No"/>
    <s v="Debit Card"/>
    <x v="4"/>
    <s v="No"/>
    <s v="No"/>
    <n v="45"/>
    <x v="3"/>
    <x v="0"/>
  </r>
  <r>
    <x v="3464"/>
    <n v="36"/>
    <x v="1"/>
    <x v="7"/>
    <x v="2"/>
    <n v="59"/>
    <x v="40"/>
    <x v="1"/>
    <x v="15"/>
    <x v="0"/>
    <n v="2.7"/>
    <s v="No"/>
    <s v="Debit Card"/>
    <x v="2"/>
    <s v="No"/>
    <s v="No"/>
    <n v="12"/>
    <x v="3"/>
    <x v="2"/>
  </r>
  <r>
    <x v="3465"/>
    <n v="19"/>
    <x v="1"/>
    <x v="21"/>
    <x v="3"/>
    <n v="53"/>
    <x v="44"/>
    <x v="2"/>
    <x v="9"/>
    <x v="1"/>
    <n v="3.4"/>
    <s v="No"/>
    <s v="Bank Transfer"/>
    <x v="3"/>
    <s v="No"/>
    <s v="No"/>
    <n v="31"/>
    <x v="5"/>
    <x v="1"/>
  </r>
  <r>
    <x v="3466"/>
    <n v="49"/>
    <x v="1"/>
    <x v="20"/>
    <x v="0"/>
    <n v="42"/>
    <x v="33"/>
    <x v="1"/>
    <x v="7"/>
    <x v="2"/>
    <n v="4.5999999999999996"/>
    <s v="No"/>
    <s v="Debit Card"/>
    <x v="3"/>
    <s v="No"/>
    <s v="No"/>
    <n v="43"/>
    <x v="4"/>
    <x v="2"/>
  </r>
  <r>
    <x v="3467"/>
    <n v="18"/>
    <x v="1"/>
    <x v="18"/>
    <x v="3"/>
    <n v="45"/>
    <x v="21"/>
    <x v="2"/>
    <x v="4"/>
    <x v="3"/>
    <n v="5"/>
    <s v="No"/>
    <s v="Bank Transfer"/>
    <x v="2"/>
    <s v="No"/>
    <s v="No"/>
    <n v="5"/>
    <x v="2"/>
    <x v="2"/>
  </r>
  <r>
    <x v="3468"/>
    <n v="36"/>
    <x v="1"/>
    <x v="12"/>
    <x v="3"/>
    <n v="89"/>
    <x v="31"/>
    <x v="1"/>
    <x v="21"/>
    <x v="0"/>
    <n v="3.5"/>
    <s v="No"/>
    <s v="Credit Card"/>
    <x v="3"/>
    <s v="No"/>
    <s v="No"/>
    <n v="36"/>
    <x v="5"/>
    <x v="3"/>
  </r>
  <r>
    <x v="3469"/>
    <n v="36"/>
    <x v="1"/>
    <x v="20"/>
    <x v="0"/>
    <n v="85"/>
    <x v="25"/>
    <x v="0"/>
    <x v="23"/>
    <x v="3"/>
    <n v="3.3"/>
    <s v="No"/>
    <s v="Bank Transfer"/>
    <x v="5"/>
    <s v="No"/>
    <s v="No"/>
    <n v="12"/>
    <x v="1"/>
    <x v="2"/>
  </r>
  <r>
    <x v="3470"/>
    <n v="19"/>
    <x v="1"/>
    <x v="7"/>
    <x v="2"/>
    <n v="69"/>
    <x v="8"/>
    <x v="1"/>
    <x v="8"/>
    <x v="2"/>
    <n v="4.5"/>
    <s v="No"/>
    <s v="Cash"/>
    <x v="1"/>
    <s v="No"/>
    <s v="No"/>
    <n v="31"/>
    <x v="1"/>
    <x v="4"/>
  </r>
  <r>
    <x v="3471"/>
    <n v="43"/>
    <x v="1"/>
    <x v="3"/>
    <x v="1"/>
    <n v="66"/>
    <x v="17"/>
    <x v="1"/>
    <x v="24"/>
    <x v="1"/>
    <n v="3.1"/>
    <s v="No"/>
    <s v="Cash"/>
    <x v="5"/>
    <s v="No"/>
    <s v="No"/>
    <n v="31"/>
    <x v="1"/>
    <x v="4"/>
  </r>
  <r>
    <x v="3472"/>
    <n v="31"/>
    <x v="1"/>
    <x v="0"/>
    <x v="0"/>
    <n v="42"/>
    <x v="42"/>
    <x v="1"/>
    <x v="3"/>
    <x v="2"/>
    <n v="4"/>
    <s v="No"/>
    <s v="Bank Transfer"/>
    <x v="1"/>
    <s v="No"/>
    <s v="No"/>
    <n v="15"/>
    <x v="5"/>
    <x v="1"/>
  </r>
  <r>
    <x v="3473"/>
    <n v="63"/>
    <x v="1"/>
    <x v="10"/>
    <x v="0"/>
    <n v="40"/>
    <x v="23"/>
    <x v="2"/>
    <x v="17"/>
    <x v="1"/>
    <n v="2.5"/>
    <s v="No"/>
    <s v="Credit Card"/>
    <x v="0"/>
    <s v="No"/>
    <s v="No"/>
    <n v="11"/>
    <x v="1"/>
    <x v="1"/>
  </r>
  <r>
    <x v="3474"/>
    <n v="41"/>
    <x v="1"/>
    <x v="13"/>
    <x v="0"/>
    <n v="82"/>
    <x v="1"/>
    <x v="2"/>
    <x v="17"/>
    <x v="0"/>
    <n v="4.4000000000000004"/>
    <s v="No"/>
    <s v="PayPal"/>
    <x v="5"/>
    <s v="No"/>
    <s v="No"/>
    <n v="18"/>
    <x v="0"/>
    <x v="5"/>
  </r>
  <r>
    <x v="3475"/>
    <n v="48"/>
    <x v="1"/>
    <x v="4"/>
    <x v="1"/>
    <n v="88"/>
    <x v="36"/>
    <x v="2"/>
    <x v="20"/>
    <x v="1"/>
    <n v="4.4000000000000004"/>
    <s v="No"/>
    <s v="Debit Card"/>
    <x v="0"/>
    <s v="No"/>
    <s v="No"/>
    <n v="9"/>
    <x v="1"/>
    <x v="3"/>
  </r>
  <r>
    <x v="3476"/>
    <n v="68"/>
    <x v="1"/>
    <x v="23"/>
    <x v="1"/>
    <n v="99"/>
    <x v="36"/>
    <x v="3"/>
    <x v="20"/>
    <x v="2"/>
    <n v="3.2"/>
    <s v="No"/>
    <s v="Credit Card"/>
    <x v="1"/>
    <s v="No"/>
    <s v="No"/>
    <n v="11"/>
    <x v="1"/>
    <x v="1"/>
  </r>
  <r>
    <x v="3477"/>
    <n v="53"/>
    <x v="1"/>
    <x v="8"/>
    <x v="3"/>
    <n v="85"/>
    <x v="0"/>
    <x v="1"/>
    <x v="11"/>
    <x v="1"/>
    <n v="3.8"/>
    <s v="No"/>
    <s v="PayPal"/>
    <x v="5"/>
    <s v="No"/>
    <s v="No"/>
    <n v="38"/>
    <x v="5"/>
    <x v="4"/>
  </r>
  <r>
    <x v="3478"/>
    <n v="36"/>
    <x v="1"/>
    <x v="8"/>
    <x v="3"/>
    <n v="57"/>
    <x v="28"/>
    <x v="2"/>
    <x v="23"/>
    <x v="3"/>
    <n v="4.5999999999999996"/>
    <s v="No"/>
    <s v="PayPal"/>
    <x v="5"/>
    <s v="No"/>
    <s v="No"/>
    <n v="42"/>
    <x v="3"/>
    <x v="3"/>
  </r>
  <r>
    <x v="3479"/>
    <n v="46"/>
    <x v="1"/>
    <x v="1"/>
    <x v="0"/>
    <n v="56"/>
    <x v="14"/>
    <x v="1"/>
    <x v="20"/>
    <x v="2"/>
    <n v="4.9000000000000004"/>
    <s v="No"/>
    <s v="PayPal"/>
    <x v="3"/>
    <s v="No"/>
    <s v="No"/>
    <n v="41"/>
    <x v="1"/>
    <x v="5"/>
  </r>
  <r>
    <x v="3480"/>
    <n v="21"/>
    <x v="1"/>
    <x v="3"/>
    <x v="1"/>
    <n v="79"/>
    <x v="13"/>
    <x v="0"/>
    <x v="15"/>
    <x v="0"/>
    <n v="3.5"/>
    <s v="No"/>
    <s v="Cash"/>
    <x v="1"/>
    <s v="No"/>
    <s v="No"/>
    <n v="45"/>
    <x v="3"/>
    <x v="5"/>
  </r>
  <r>
    <x v="3481"/>
    <n v="52"/>
    <x v="1"/>
    <x v="20"/>
    <x v="0"/>
    <n v="67"/>
    <x v="31"/>
    <x v="1"/>
    <x v="1"/>
    <x v="2"/>
    <n v="3.4"/>
    <s v="No"/>
    <s v="Credit Card"/>
    <x v="5"/>
    <s v="No"/>
    <s v="No"/>
    <n v="41"/>
    <x v="5"/>
    <x v="4"/>
  </r>
  <r>
    <x v="3482"/>
    <n v="66"/>
    <x v="1"/>
    <x v="24"/>
    <x v="3"/>
    <n v="61"/>
    <x v="11"/>
    <x v="2"/>
    <x v="9"/>
    <x v="0"/>
    <n v="3.9"/>
    <s v="No"/>
    <s v="Venmo"/>
    <x v="2"/>
    <s v="No"/>
    <s v="No"/>
    <n v="35"/>
    <x v="5"/>
    <x v="1"/>
  </r>
  <r>
    <x v="3483"/>
    <n v="19"/>
    <x v="1"/>
    <x v="15"/>
    <x v="0"/>
    <n v="37"/>
    <x v="21"/>
    <x v="0"/>
    <x v="3"/>
    <x v="0"/>
    <n v="3.9"/>
    <s v="No"/>
    <s v="Venmo"/>
    <x v="0"/>
    <s v="No"/>
    <s v="No"/>
    <n v="21"/>
    <x v="2"/>
    <x v="6"/>
  </r>
  <r>
    <x v="3484"/>
    <n v="44"/>
    <x v="1"/>
    <x v="10"/>
    <x v="0"/>
    <n v="75"/>
    <x v="26"/>
    <x v="0"/>
    <x v="0"/>
    <x v="3"/>
    <n v="4.2"/>
    <s v="No"/>
    <s v="Debit Card"/>
    <x v="1"/>
    <s v="No"/>
    <s v="No"/>
    <n v="13"/>
    <x v="2"/>
    <x v="4"/>
  </r>
  <r>
    <x v="3485"/>
    <n v="50"/>
    <x v="1"/>
    <x v="5"/>
    <x v="0"/>
    <n v="21"/>
    <x v="2"/>
    <x v="3"/>
    <x v="18"/>
    <x v="0"/>
    <n v="3.4"/>
    <s v="No"/>
    <s v="Debit Card"/>
    <x v="3"/>
    <s v="No"/>
    <s v="No"/>
    <n v="23"/>
    <x v="5"/>
    <x v="0"/>
  </r>
  <r>
    <x v="3486"/>
    <n v="51"/>
    <x v="1"/>
    <x v="6"/>
    <x v="0"/>
    <n v="89"/>
    <x v="17"/>
    <x v="0"/>
    <x v="4"/>
    <x v="0"/>
    <n v="4.9000000000000004"/>
    <s v="No"/>
    <s v="Debit Card"/>
    <x v="3"/>
    <s v="No"/>
    <s v="No"/>
    <n v="6"/>
    <x v="3"/>
    <x v="1"/>
  </r>
  <r>
    <x v="3487"/>
    <n v="25"/>
    <x v="1"/>
    <x v="3"/>
    <x v="1"/>
    <n v="24"/>
    <x v="8"/>
    <x v="0"/>
    <x v="19"/>
    <x v="3"/>
    <n v="2.9"/>
    <s v="No"/>
    <s v="Debit Card"/>
    <x v="5"/>
    <s v="No"/>
    <s v="No"/>
    <n v="39"/>
    <x v="4"/>
    <x v="2"/>
  </r>
  <r>
    <x v="3488"/>
    <n v="62"/>
    <x v="1"/>
    <x v="1"/>
    <x v="0"/>
    <n v="27"/>
    <x v="12"/>
    <x v="3"/>
    <x v="11"/>
    <x v="1"/>
    <n v="4.9000000000000004"/>
    <s v="No"/>
    <s v="Cash"/>
    <x v="5"/>
    <s v="No"/>
    <s v="No"/>
    <n v="7"/>
    <x v="1"/>
    <x v="3"/>
  </r>
  <r>
    <x v="3489"/>
    <n v="48"/>
    <x v="1"/>
    <x v="10"/>
    <x v="0"/>
    <n v="26"/>
    <x v="37"/>
    <x v="0"/>
    <x v="13"/>
    <x v="2"/>
    <n v="4.5999999999999996"/>
    <s v="No"/>
    <s v="Bank Transfer"/>
    <x v="4"/>
    <s v="No"/>
    <s v="No"/>
    <n v="32"/>
    <x v="3"/>
    <x v="6"/>
  </r>
  <r>
    <x v="3490"/>
    <n v="62"/>
    <x v="1"/>
    <x v="23"/>
    <x v="1"/>
    <n v="82"/>
    <x v="4"/>
    <x v="2"/>
    <x v="10"/>
    <x v="1"/>
    <n v="3.6"/>
    <s v="No"/>
    <s v="Venmo"/>
    <x v="5"/>
    <s v="No"/>
    <s v="No"/>
    <n v="43"/>
    <x v="2"/>
    <x v="3"/>
  </r>
  <r>
    <x v="3491"/>
    <n v="22"/>
    <x v="1"/>
    <x v="13"/>
    <x v="0"/>
    <n v="28"/>
    <x v="1"/>
    <x v="2"/>
    <x v="20"/>
    <x v="0"/>
    <n v="4.3"/>
    <s v="No"/>
    <s v="Bank Transfer"/>
    <x v="0"/>
    <s v="No"/>
    <s v="No"/>
    <n v="15"/>
    <x v="1"/>
    <x v="5"/>
  </r>
  <r>
    <x v="3492"/>
    <n v="48"/>
    <x v="1"/>
    <x v="24"/>
    <x v="3"/>
    <n v="65"/>
    <x v="45"/>
    <x v="2"/>
    <x v="2"/>
    <x v="3"/>
    <n v="4.5999999999999996"/>
    <s v="No"/>
    <s v="PayPal"/>
    <x v="3"/>
    <s v="No"/>
    <s v="No"/>
    <n v="48"/>
    <x v="4"/>
    <x v="2"/>
  </r>
  <r>
    <x v="3493"/>
    <n v="48"/>
    <x v="1"/>
    <x v="13"/>
    <x v="0"/>
    <n v="82"/>
    <x v="35"/>
    <x v="3"/>
    <x v="13"/>
    <x v="0"/>
    <n v="4.7"/>
    <s v="No"/>
    <s v="Cash"/>
    <x v="5"/>
    <s v="No"/>
    <s v="No"/>
    <n v="35"/>
    <x v="2"/>
    <x v="1"/>
  </r>
  <r>
    <x v="3494"/>
    <n v="62"/>
    <x v="1"/>
    <x v="18"/>
    <x v="3"/>
    <n v="38"/>
    <x v="47"/>
    <x v="2"/>
    <x v="5"/>
    <x v="0"/>
    <n v="3.5"/>
    <s v="No"/>
    <s v="Credit Card"/>
    <x v="1"/>
    <s v="No"/>
    <s v="No"/>
    <n v="41"/>
    <x v="3"/>
    <x v="3"/>
  </r>
  <r>
    <x v="3495"/>
    <n v="24"/>
    <x v="1"/>
    <x v="6"/>
    <x v="0"/>
    <n v="33"/>
    <x v="42"/>
    <x v="3"/>
    <x v="0"/>
    <x v="1"/>
    <n v="2.8"/>
    <s v="No"/>
    <s v="Debit Card"/>
    <x v="1"/>
    <s v="No"/>
    <s v="No"/>
    <n v="14"/>
    <x v="1"/>
    <x v="1"/>
  </r>
  <r>
    <x v="3496"/>
    <n v="39"/>
    <x v="1"/>
    <x v="9"/>
    <x v="1"/>
    <n v="38"/>
    <x v="37"/>
    <x v="2"/>
    <x v="6"/>
    <x v="2"/>
    <n v="4"/>
    <s v="No"/>
    <s v="Cash"/>
    <x v="1"/>
    <s v="No"/>
    <s v="No"/>
    <n v="22"/>
    <x v="3"/>
    <x v="5"/>
  </r>
  <r>
    <x v="3497"/>
    <n v="35"/>
    <x v="1"/>
    <x v="8"/>
    <x v="3"/>
    <n v="48"/>
    <x v="24"/>
    <x v="2"/>
    <x v="16"/>
    <x v="1"/>
    <n v="4.3"/>
    <s v="No"/>
    <s v="PayPal"/>
    <x v="5"/>
    <s v="No"/>
    <s v="No"/>
    <n v="16"/>
    <x v="0"/>
    <x v="6"/>
  </r>
  <r>
    <x v="3498"/>
    <n v="47"/>
    <x v="1"/>
    <x v="3"/>
    <x v="1"/>
    <n v="35"/>
    <x v="0"/>
    <x v="2"/>
    <x v="12"/>
    <x v="2"/>
    <n v="3.8"/>
    <s v="No"/>
    <s v="PayPal"/>
    <x v="3"/>
    <s v="No"/>
    <s v="No"/>
    <n v="2"/>
    <x v="4"/>
    <x v="4"/>
  </r>
  <r>
    <x v="3499"/>
    <n v="22"/>
    <x v="1"/>
    <x v="20"/>
    <x v="0"/>
    <n v="29"/>
    <x v="32"/>
    <x v="0"/>
    <x v="21"/>
    <x v="3"/>
    <n v="3"/>
    <s v="No"/>
    <s v="Bank Transfer"/>
    <x v="2"/>
    <s v="No"/>
    <s v="No"/>
    <n v="13"/>
    <x v="3"/>
    <x v="6"/>
  </r>
  <r>
    <x v="3500"/>
    <n v="38"/>
    <x v="1"/>
    <x v="5"/>
    <x v="0"/>
    <n v="48"/>
    <x v="4"/>
    <x v="1"/>
    <x v="5"/>
    <x v="3"/>
    <n v="4.5999999999999996"/>
    <s v="No"/>
    <s v="Credit Card"/>
    <x v="2"/>
    <s v="No"/>
    <s v="No"/>
    <n v="38"/>
    <x v="5"/>
    <x v="0"/>
  </r>
  <r>
    <x v="3501"/>
    <n v="53"/>
    <x v="1"/>
    <x v="9"/>
    <x v="1"/>
    <n v="87"/>
    <x v="43"/>
    <x v="2"/>
    <x v="5"/>
    <x v="3"/>
    <n v="4.8"/>
    <s v="No"/>
    <s v="Bank Transfer"/>
    <x v="3"/>
    <s v="No"/>
    <s v="No"/>
    <n v="43"/>
    <x v="4"/>
    <x v="1"/>
  </r>
  <r>
    <x v="3502"/>
    <n v="31"/>
    <x v="1"/>
    <x v="21"/>
    <x v="3"/>
    <n v="62"/>
    <x v="2"/>
    <x v="2"/>
    <x v="14"/>
    <x v="3"/>
    <n v="4.7"/>
    <s v="No"/>
    <s v="Bank Transfer"/>
    <x v="2"/>
    <s v="No"/>
    <s v="No"/>
    <n v="26"/>
    <x v="4"/>
    <x v="3"/>
  </r>
  <r>
    <x v="3503"/>
    <n v="31"/>
    <x v="1"/>
    <x v="5"/>
    <x v="0"/>
    <n v="96"/>
    <x v="43"/>
    <x v="2"/>
    <x v="6"/>
    <x v="1"/>
    <n v="3.9"/>
    <s v="No"/>
    <s v="Cash"/>
    <x v="1"/>
    <s v="No"/>
    <s v="No"/>
    <n v="39"/>
    <x v="1"/>
    <x v="1"/>
  </r>
  <r>
    <x v="3504"/>
    <n v="65"/>
    <x v="1"/>
    <x v="8"/>
    <x v="3"/>
    <n v="41"/>
    <x v="11"/>
    <x v="1"/>
    <x v="10"/>
    <x v="3"/>
    <n v="4"/>
    <s v="No"/>
    <s v="Bank Transfer"/>
    <x v="2"/>
    <s v="No"/>
    <s v="No"/>
    <n v="50"/>
    <x v="0"/>
    <x v="5"/>
  </r>
  <r>
    <x v="3505"/>
    <n v="48"/>
    <x v="1"/>
    <x v="16"/>
    <x v="3"/>
    <n v="42"/>
    <x v="27"/>
    <x v="0"/>
    <x v="16"/>
    <x v="0"/>
    <n v="3.7"/>
    <s v="No"/>
    <s v="Cash"/>
    <x v="4"/>
    <s v="No"/>
    <s v="No"/>
    <n v="40"/>
    <x v="4"/>
    <x v="6"/>
  </r>
  <r>
    <x v="3506"/>
    <n v="18"/>
    <x v="1"/>
    <x v="5"/>
    <x v="0"/>
    <n v="57"/>
    <x v="26"/>
    <x v="0"/>
    <x v="8"/>
    <x v="0"/>
    <n v="3.7"/>
    <s v="No"/>
    <s v="Venmo"/>
    <x v="4"/>
    <s v="No"/>
    <s v="No"/>
    <n v="12"/>
    <x v="1"/>
    <x v="0"/>
  </r>
  <r>
    <x v="3507"/>
    <n v="46"/>
    <x v="1"/>
    <x v="8"/>
    <x v="3"/>
    <n v="65"/>
    <x v="24"/>
    <x v="1"/>
    <x v="7"/>
    <x v="1"/>
    <n v="4.2"/>
    <s v="No"/>
    <s v="Bank Transfer"/>
    <x v="5"/>
    <s v="No"/>
    <s v="No"/>
    <n v="33"/>
    <x v="2"/>
    <x v="6"/>
  </r>
  <r>
    <x v="3508"/>
    <n v="52"/>
    <x v="1"/>
    <x v="13"/>
    <x v="0"/>
    <n v="54"/>
    <x v="38"/>
    <x v="2"/>
    <x v="0"/>
    <x v="3"/>
    <n v="4.7"/>
    <s v="No"/>
    <s v="Venmo"/>
    <x v="3"/>
    <s v="No"/>
    <s v="No"/>
    <n v="49"/>
    <x v="4"/>
    <x v="1"/>
  </r>
  <r>
    <x v="3509"/>
    <n v="50"/>
    <x v="1"/>
    <x v="17"/>
    <x v="0"/>
    <n v="22"/>
    <x v="31"/>
    <x v="0"/>
    <x v="18"/>
    <x v="0"/>
    <n v="4.3"/>
    <s v="No"/>
    <s v="Cash"/>
    <x v="2"/>
    <s v="No"/>
    <s v="No"/>
    <n v="43"/>
    <x v="0"/>
    <x v="4"/>
  </r>
  <r>
    <x v="3510"/>
    <n v="49"/>
    <x v="1"/>
    <x v="4"/>
    <x v="1"/>
    <n v="96"/>
    <x v="38"/>
    <x v="1"/>
    <x v="20"/>
    <x v="3"/>
    <n v="4.9000000000000004"/>
    <s v="No"/>
    <s v="Credit Card"/>
    <x v="4"/>
    <s v="No"/>
    <s v="No"/>
    <n v="14"/>
    <x v="0"/>
    <x v="5"/>
  </r>
  <r>
    <x v="3511"/>
    <n v="69"/>
    <x v="1"/>
    <x v="16"/>
    <x v="3"/>
    <n v="81"/>
    <x v="16"/>
    <x v="2"/>
    <x v="24"/>
    <x v="2"/>
    <n v="3.9"/>
    <s v="No"/>
    <s v="Venmo"/>
    <x v="4"/>
    <s v="No"/>
    <s v="No"/>
    <n v="21"/>
    <x v="2"/>
    <x v="6"/>
  </r>
  <r>
    <x v="3512"/>
    <n v="36"/>
    <x v="1"/>
    <x v="5"/>
    <x v="0"/>
    <n v="46"/>
    <x v="0"/>
    <x v="2"/>
    <x v="3"/>
    <x v="3"/>
    <n v="3.4"/>
    <s v="No"/>
    <s v="Bank Transfer"/>
    <x v="1"/>
    <s v="No"/>
    <s v="No"/>
    <n v="31"/>
    <x v="5"/>
    <x v="3"/>
  </r>
  <r>
    <x v="3513"/>
    <n v="30"/>
    <x v="1"/>
    <x v="0"/>
    <x v="0"/>
    <n v="74"/>
    <x v="29"/>
    <x v="3"/>
    <x v="4"/>
    <x v="1"/>
    <n v="4.2"/>
    <s v="No"/>
    <s v="Bank Transfer"/>
    <x v="5"/>
    <s v="No"/>
    <s v="No"/>
    <n v="29"/>
    <x v="2"/>
    <x v="0"/>
  </r>
  <r>
    <x v="3514"/>
    <n v="25"/>
    <x v="1"/>
    <x v="4"/>
    <x v="1"/>
    <n v="50"/>
    <x v="42"/>
    <x v="3"/>
    <x v="0"/>
    <x v="0"/>
    <n v="4.7"/>
    <s v="No"/>
    <s v="Venmo"/>
    <x v="0"/>
    <s v="No"/>
    <s v="No"/>
    <n v="32"/>
    <x v="1"/>
    <x v="5"/>
  </r>
  <r>
    <x v="3515"/>
    <n v="19"/>
    <x v="1"/>
    <x v="10"/>
    <x v="0"/>
    <n v="80"/>
    <x v="45"/>
    <x v="3"/>
    <x v="4"/>
    <x v="0"/>
    <n v="4"/>
    <s v="No"/>
    <s v="PayPal"/>
    <x v="2"/>
    <s v="No"/>
    <s v="No"/>
    <n v="16"/>
    <x v="5"/>
    <x v="4"/>
  </r>
  <r>
    <x v="3516"/>
    <n v="34"/>
    <x v="1"/>
    <x v="23"/>
    <x v="1"/>
    <n v="56"/>
    <x v="36"/>
    <x v="1"/>
    <x v="3"/>
    <x v="2"/>
    <n v="4"/>
    <s v="No"/>
    <s v="Venmo"/>
    <x v="1"/>
    <s v="No"/>
    <s v="No"/>
    <n v="38"/>
    <x v="3"/>
    <x v="4"/>
  </r>
  <r>
    <x v="3517"/>
    <n v="29"/>
    <x v="1"/>
    <x v="11"/>
    <x v="0"/>
    <n v="69"/>
    <x v="30"/>
    <x v="2"/>
    <x v="20"/>
    <x v="0"/>
    <n v="3.1"/>
    <s v="No"/>
    <s v="Debit Card"/>
    <x v="2"/>
    <s v="No"/>
    <s v="No"/>
    <n v="34"/>
    <x v="5"/>
    <x v="6"/>
  </r>
  <r>
    <x v="3518"/>
    <n v="50"/>
    <x v="1"/>
    <x v="5"/>
    <x v="0"/>
    <n v="97"/>
    <x v="24"/>
    <x v="2"/>
    <x v="13"/>
    <x v="1"/>
    <n v="4.2"/>
    <s v="No"/>
    <s v="Bank Transfer"/>
    <x v="3"/>
    <s v="No"/>
    <s v="No"/>
    <n v="30"/>
    <x v="3"/>
    <x v="3"/>
  </r>
  <r>
    <x v="3519"/>
    <n v="31"/>
    <x v="1"/>
    <x v="6"/>
    <x v="0"/>
    <n v="66"/>
    <x v="48"/>
    <x v="2"/>
    <x v="3"/>
    <x v="0"/>
    <n v="3.7"/>
    <s v="No"/>
    <s v="Credit Card"/>
    <x v="2"/>
    <s v="No"/>
    <s v="No"/>
    <n v="14"/>
    <x v="4"/>
    <x v="0"/>
  </r>
  <r>
    <x v="3520"/>
    <n v="41"/>
    <x v="1"/>
    <x v="19"/>
    <x v="3"/>
    <n v="70"/>
    <x v="42"/>
    <x v="1"/>
    <x v="18"/>
    <x v="1"/>
    <n v="3.1"/>
    <s v="No"/>
    <s v="PayPal"/>
    <x v="0"/>
    <s v="No"/>
    <s v="No"/>
    <n v="33"/>
    <x v="4"/>
    <x v="5"/>
  </r>
  <r>
    <x v="3521"/>
    <n v="52"/>
    <x v="1"/>
    <x v="9"/>
    <x v="1"/>
    <n v="50"/>
    <x v="33"/>
    <x v="2"/>
    <x v="6"/>
    <x v="0"/>
    <n v="3.7"/>
    <s v="No"/>
    <s v="Credit Card"/>
    <x v="5"/>
    <s v="No"/>
    <s v="No"/>
    <n v="35"/>
    <x v="0"/>
    <x v="1"/>
  </r>
  <r>
    <x v="3522"/>
    <n v="27"/>
    <x v="1"/>
    <x v="13"/>
    <x v="0"/>
    <n v="85"/>
    <x v="32"/>
    <x v="2"/>
    <x v="22"/>
    <x v="1"/>
    <n v="3.2"/>
    <s v="No"/>
    <s v="Bank Transfer"/>
    <x v="5"/>
    <s v="No"/>
    <s v="No"/>
    <n v="13"/>
    <x v="1"/>
    <x v="3"/>
  </r>
  <r>
    <x v="3523"/>
    <n v="49"/>
    <x v="1"/>
    <x v="21"/>
    <x v="3"/>
    <n v="59"/>
    <x v="22"/>
    <x v="2"/>
    <x v="17"/>
    <x v="2"/>
    <n v="2.8"/>
    <s v="No"/>
    <s v="PayPal"/>
    <x v="3"/>
    <s v="No"/>
    <s v="No"/>
    <n v="30"/>
    <x v="1"/>
    <x v="0"/>
  </r>
  <r>
    <x v="3524"/>
    <n v="69"/>
    <x v="1"/>
    <x v="13"/>
    <x v="0"/>
    <n v="74"/>
    <x v="49"/>
    <x v="0"/>
    <x v="5"/>
    <x v="2"/>
    <n v="2.9"/>
    <s v="No"/>
    <s v="Credit Card"/>
    <x v="1"/>
    <s v="No"/>
    <s v="No"/>
    <n v="30"/>
    <x v="2"/>
    <x v="5"/>
  </r>
  <r>
    <x v="3525"/>
    <n v="45"/>
    <x v="1"/>
    <x v="12"/>
    <x v="3"/>
    <n v="38"/>
    <x v="5"/>
    <x v="0"/>
    <x v="8"/>
    <x v="0"/>
    <n v="3.5"/>
    <s v="No"/>
    <s v="PayPal"/>
    <x v="3"/>
    <s v="No"/>
    <s v="No"/>
    <n v="47"/>
    <x v="4"/>
    <x v="2"/>
  </r>
  <r>
    <x v="3526"/>
    <n v="20"/>
    <x v="1"/>
    <x v="1"/>
    <x v="0"/>
    <n v="99"/>
    <x v="2"/>
    <x v="2"/>
    <x v="8"/>
    <x v="1"/>
    <n v="3.8"/>
    <s v="No"/>
    <s v="PayPal"/>
    <x v="0"/>
    <s v="No"/>
    <s v="No"/>
    <n v="1"/>
    <x v="3"/>
    <x v="6"/>
  </r>
  <r>
    <x v="3527"/>
    <n v="25"/>
    <x v="1"/>
    <x v="0"/>
    <x v="0"/>
    <n v="97"/>
    <x v="47"/>
    <x v="1"/>
    <x v="4"/>
    <x v="1"/>
    <n v="4.7"/>
    <s v="No"/>
    <s v="Cash"/>
    <x v="1"/>
    <s v="No"/>
    <s v="No"/>
    <n v="1"/>
    <x v="1"/>
    <x v="1"/>
  </r>
  <r>
    <x v="3528"/>
    <n v="38"/>
    <x v="1"/>
    <x v="18"/>
    <x v="3"/>
    <n v="67"/>
    <x v="1"/>
    <x v="0"/>
    <x v="0"/>
    <x v="2"/>
    <n v="4.5"/>
    <s v="No"/>
    <s v="Cash"/>
    <x v="1"/>
    <s v="No"/>
    <s v="No"/>
    <n v="33"/>
    <x v="3"/>
    <x v="2"/>
  </r>
  <r>
    <x v="3529"/>
    <n v="55"/>
    <x v="1"/>
    <x v="17"/>
    <x v="0"/>
    <n v="20"/>
    <x v="6"/>
    <x v="1"/>
    <x v="1"/>
    <x v="0"/>
    <n v="3.9"/>
    <s v="No"/>
    <s v="Credit Card"/>
    <x v="2"/>
    <s v="No"/>
    <s v="No"/>
    <n v="43"/>
    <x v="4"/>
    <x v="1"/>
  </r>
  <r>
    <x v="3530"/>
    <n v="62"/>
    <x v="1"/>
    <x v="12"/>
    <x v="3"/>
    <n v="45"/>
    <x v="19"/>
    <x v="0"/>
    <x v="13"/>
    <x v="1"/>
    <n v="3.4"/>
    <s v="No"/>
    <s v="Bank Transfer"/>
    <x v="0"/>
    <s v="No"/>
    <s v="No"/>
    <n v="37"/>
    <x v="3"/>
    <x v="1"/>
  </r>
  <r>
    <x v="3531"/>
    <n v="54"/>
    <x v="1"/>
    <x v="9"/>
    <x v="1"/>
    <n v="52"/>
    <x v="25"/>
    <x v="3"/>
    <x v="10"/>
    <x v="0"/>
    <n v="4.5999999999999996"/>
    <s v="No"/>
    <s v="Credit Card"/>
    <x v="4"/>
    <s v="No"/>
    <s v="No"/>
    <n v="23"/>
    <x v="1"/>
    <x v="3"/>
  </r>
  <r>
    <x v="3532"/>
    <n v="61"/>
    <x v="1"/>
    <x v="13"/>
    <x v="0"/>
    <n v="68"/>
    <x v="39"/>
    <x v="0"/>
    <x v="21"/>
    <x v="3"/>
    <n v="4.5999999999999996"/>
    <s v="No"/>
    <s v="Credit Card"/>
    <x v="3"/>
    <s v="No"/>
    <s v="No"/>
    <n v="12"/>
    <x v="2"/>
    <x v="2"/>
  </r>
  <r>
    <x v="3533"/>
    <n v="50"/>
    <x v="1"/>
    <x v="4"/>
    <x v="1"/>
    <n v="98"/>
    <x v="21"/>
    <x v="0"/>
    <x v="22"/>
    <x v="3"/>
    <n v="4.7"/>
    <s v="No"/>
    <s v="Venmo"/>
    <x v="3"/>
    <s v="No"/>
    <s v="No"/>
    <n v="30"/>
    <x v="0"/>
    <x v="0"/>
  </r>
  <r>
    <x v="3534"/>
    <n v="65"/>
    <x v="1"/>
    <x v="9"/>
    <x v="1"/>
    <n v="83"/>
    <x v="12"/>
    <x v="2"/>
    <x v="0"/>
    <x v="3"/>
    <n v="3.2"/>
    <s v="No"/>
    <s v="Venmo"/>
    <x v="0"/>
    <s v="No"/>
    <s v="No"/>
    <n v="7"/>
    <x v="1"/>
    <x v="1"/>
  </r>
  <r>
    <x v="3535"/>
    <n v="68"/>
    <x v="1"/>
    <x v="6"/>
    <x v="0"/>
    <n v="51"/>
    <x v="16"/>
    <x v="2"/>
    <x v="16"/>
    <x v="2"/>
    <n v="5"/>
    <s v="No"/>
    <s v="Bank Transfer"/>
    <x v="0"/>
    <s v="No"/>
    <s v="No"/>
    <n v="20"/>
    <x v="5"/>
    <x v="5"/>
  </r>
  <r>
    <x v="3536"/>
    <n v="55"/>
    <x v="1"/>
    <x v="8"/>
    <x v="3"/>
    <n v="21"/>
    <x v="46"/>
    <x v="0"/>
    <x v="15"/>
    <x v="1"/>
    <n v="4.5"/>
    <s v="No"/>
    <s v="Venmo"/>
    <x v="0"/>
    <s v="No"/>
    <s v="No"/>
    <n v="10"/>
    <x v="0"/>
    <x v="5"/>
  </r>
  <r>
    <x v="3537"/>
    <n v="57"/>
    <x v="1"/>
    <x v="8"/>
    <x v="3"/>
    <n v="92"/>
    <x v="42"/>
    <x v="2"/>
    <x v="0"/>
    <x v="1"/>
    <n v="3.5"/>
    <s v="No"/>
    <s v="Venmo"/>
    <x v="3"/>
    <s v="No"/>
    <s v="No"/>
    <n v="40"/>
    <x v="2"/>
    <x v="6"/>
  </r>
  <r>
    <x v="3538"/>
    <n v="56"/>
    <x v="1"/>
    <x v="9"/>
    <x v="1"/>
    <n v="63"/>
    <x v="44"/>
    <x v="1"/>
    <x v="3"/>
    <x v="1"/>
    <n v="4.5"/>
    <s v="No"/>
    <s v="Venmo"/>
    <x v="5"/>
    <s v="No"/>
    <s v="No"/>
    <n v="21"/>
    <x v="0"/>
    <x v="5"/>
  </r>
  <r>
    <x v="3539"/>
    <n v="29"/>
    <x v="1"/>
    <x v="16"/>
    <x v="3"/>
    <n v="56"/>
    <x v="14"/>
    <x v="1"/>
    <x v="14"/>
    <x v="1"/>
    <n v="3.2"/>
    <s v="No"/>
    <s v="Venmo"/>
    <x v="0"/>
    <s v="No"/>
    <s v="No"/>
    <n v="17"/>
    <x v="2"/>
    <x v="4"/>
  </r>
  <r>
    <x v="3540"/>
    <n v="24"/>
    <x v="1"/>
    <x v="6"/>
    <x v="0"/>
    <n v="95"/>
    <x v="22"/>
    <x v="2"/>
    <x v="23"/>
    <x v="1"/>
    <n v="4.5999999999999996"/>
    <s v="No"/>
    <s v="Bank Transfer"/>
    <x v="1"/>
    <s v="No"/>
    <s v="No"/>
    <n v="5"/>
    <x v="4"/>
    <x v="1"/>
  </r>
  <r>
    <x v="3541"/>
    <n v="59"/>
    <x v="1"/>
    <x v="0"/>
    <x v="0"/>
    <n v="66"/>
    <x v="41"/>
    <x v="2"/>
    <x v="8"/>
    <x v="0"/>
    <n v="4"/>
    <s v="No"/>
    <s v="Cash"/>
    <x v="2"/>
    <s v="No"/>
    <s v="No"/>
    <n v="22"/>
    <x v="3"/>
    <x v="2"/>
  </r>
  <r>
    <x v="3542"/>
    <n v="62"/>
    <x v="1"/>
    <x v="7"/>
    <x v="2"/>
    <n v="28"/>
    <x v="37"/>
    <x v="1"/>
    <x v="8"/>
    <x v="1"/>
    <n v="4.2"/>
    <s v="No"/>
    <s v="Bank Transfer"/>
    <x v="0"/>
    <s v="No"/>
    <s v="No"/>
    <n v="5"/>
    <x v="0"/>
    <x v="1"/>
  </r>
  <r>
    <x v="3543"/>
    <n v="58"/>
    <x v="1"/>
    <x v="19"/>
    <x v="3"/>
    <n v="83"/>
    <x v="24"/>
    <x v="2"/>
    <x v="24"/>
    <x v="0"/>
    <n v="4.0999999999999996"/>
    <s v="No"/>
    <s v="Credit Card"/>
    <x v="3"/>
    <s v="No"/>
    <s v="No"/>
    <n v="18"/>
    <x v="3"/>
    <x v="6"/>
  </r>
  <r>
    <x v="3544"/>
    <n v="64"/>
    <x v="1"/>
    <x v="20"/>
    <x v="0"/>
    <n v="55"/>
    <x v="48"/>
    <x v="3"/>
    <x v="4"/>
    <x v="3"/>
    <n v="3.6"/>
    <s v="No"/>
    <s v="PayPal"/>
    <x v="4"/>
    <s v="No"/>
    <s v="No"/>
    <n v="42"/>
    <x v="1"/>
    <x v="6"/>
  </r>
  <r>
    <x v="3545"/>
    <n v="48"/>
    <x v="1"/>
    <x v="3"/>
    <x v="1"/>
    <n v="28"/>
    <x v="39"/>
    <x v="2"/>
    <x v="22"/>
    <x v="1"/>
    <n v="3.7"/>
    <s v="No"/>
    <s v="Venmo"/>
    <x v="4"/>
    <s v="No"/>
    <s v="No"/>
    <n v="22"/>
    <x v="5"/>
    <x v="2"/>
  </r>
  <r>
    <x v="3546"/>
    <n v="60"/>
    <x v="1"/>
    <x v="18"/>
    <x v="3"/>
    <n v="79"/>
    <x v="23"/>
    <x v="2"/>
    <x v="10"/>
    <x v="2"/>
    <n v="3.6"/>
    <s v="No"/>
    <s v="Bank Transfer"/>
    <x v="1"/>
    <s v="No"/>
    <s v="No"/>
    <n v="37"/>
    <x v="4"/>
    <x v="4"/>
  </r>
  <r>
    <x v="3547"/>
    <n v="52"/>
    <x v="1"/>
    <x v="18"/>
    <x v="3"/>
    <n v="31"/>
    <x v="38"/>
    <x v="0"/>
    <x v="23"/>
    <x v="2"/>
    <n v="3.8"/>
    <s v="No"/>
    <s v="Debit Card"/>
    <x v="3"/>
    <s v="No"/>
    <s v="No"/>
    <n v="23"/>
    <x v="2"/>
    <x v="2"/>
  </r>
  <r>
    <x v="3548"/>
    <n v="63"/>
    <x v="1"/>
    <x v="0"/>
    <x v="0"/>
    <n v="37"/>
    <x v="40"/>
    <x v="2"/>
    <x v="16"/>
    <x v="3"/>
    <n v="3"/>
    <s v="No"/>
    <s v="Venmo"/>
    <x v="3"/>
    <s v="No"/>
    <s v="No"/>
    <n v="47"/>
    <x v="5"/>
    <x v="0"/>
  </r>
  <r>
    <x v="3549"/>
    <n v="44"/>
    <x v="1"/>
    <x v="17"/>
    <x v="0"/>
    <n v="34"/>
    <x v="4"/>
    <x v="2"/>
    <x v="17"/>
    <x v="2"/>
    <n v="3.4"/>
    <s v="No"/>
    <s v="Credit Card"/>
    <x v="4"/>
    <s v="No"/>
    <s v="No"/>
    <n v="11"/>
    <x v="4"/>
    <x v="0"/>
  </r>
  <r>
    <x v="3550"/>
    <n v="63"/>
    <x v="1"/>
    <x v="9"/>
    <x v="1"/>
    <n v="74"/>
    <x v="8"/>
    <x v="1"/>
    <x v="20"/>
    <x v="0"/>
    <n v="4.8"/>
    <s v="No"/>
    <s v="Venmo"/>
    <x v="3"/>
    <s v="No"/>
    <s v="No"/>
    <n v="32"/>
    <x v="1"/>
    <x v="1"/>
  </r>
  <r>
    <x v="3551"/>
    <n v="66"/>
    <x v="1"/>
    <x v="24"/>
    <x v="3"/>
    <n v="31"/>
    <x v="6"/>
    <x v="0"/>
    <x v="13"/>
    <x v="1"/>
    <n v="2.6"/>
    <s v="No"/>
    <s v="Credit Card"/>
    <x v="5"/>
    <s v="No"/>
    <s v="No"/>
    <n v="20"/>
    <x v="0"/>
    <x v="1"/>
  </r>
  <r>
    <x v="3552"/>
    <n v="22"/>
    <x v="1"/>
    <x v="12"/>
    <x v="3"/>
    <n v="66"/>
    <x v="0"/>
    <x v="2"/>
    <x v="24"/>
    <x v="0"/>
    <n v="2.9"/>
    <s v="No"/>
    <s v="Credit Card"/>
    <x v="2"/>
    <s v="No"/>
    <s v="No"/>
    <n v="3"/>
    <x v="3"/>
    <x v="3"/>
  </r>
  <r>
    <x v="3553"/>
    <n v="62"/>
    <x v="1"/>
    <x v="9"/>
    <x v="1"/>
    <n v="99"/>
    <x v="46"/>
    <x v="2"/>
    <x v="4"/>
    <x v="1"/>
    <n v="4.9000000000000004"/>
    <s v="No"/>
    <s v="Cash"/>
    <x v="1"/>
    <s v="No"/>
    <s v="No"/>
    <n v="32"/>
    <x v="4"/>
    <x v="1"/>
  </r>
  <r>
    <x v="3554"/>
    <n v="39"/>
    <x v="1"/>
    <x v="10"/>
    <x v="0"/>
    <n v="55"/>
    <x v="7"/>
    <x v="2"/>
    <x v="21"/>
    <x v="1"/>
    <n v="5"/>
    <s v="No"/>
    <s v="Bank Transfer"/>
    <x v="1"/>
    <s v="No"/>
    <s v="No"/>
    <n v="5"/>
    <x v="2"/>
    <x v="0"/>
  </r>
  <r>
    <x v="3555"/>
    <n v="25"/>
    <x v="1"/>
    <x v="0"/>
    <x v="0"/>
    <n v="23"/>
    <x v="12"/>
    <x v="0"/>
    <x v="5"/>
    <x v="1"/>
    <n v="4.5999999999999996"/>
    <s v="No"/>
    <s v="PayPal"/>
    <x v="2"/>
    <s v="No"/>
    <s v="No"/>
    <n v="45"/>
    <x v="1"/>
    <x v="3"/>
  </r>
  <r>
    <x v="3556"/>
    <n v="70"/>
    <x v="1"/>
    <x v="1"/>
    <x v="0"/>
    <n v="88"/>
    <x v="28"/>
    <x v="2"/>
    <x v="18"/>
    <x v="3"/>
    <n v="4.2"/>
    <s v="No"/>
    <s v="Bank Transfer"/>
    <x v="0"/>
    <s v="No"/>
    <s v="No"/>
    <n v="43"/>
    <x v="1"/>
    <x v="4"/>
  </r>
  <r>
    <x v="3557"/>
    <n v="52"/>
    <x v="1"/>
    <x v="14"/>
    <x v="2"/>
    <n v="26"/>
    <x v="22"/>
    <x v="2"/>
    <x v="15"/>
    <x v="2"/>
    <n v="4.9000000000000004"/>
    <s v="No"/>
    <s v="PayPal"/>
    <x v="2"/>
    <s v="No"/>
    <s v="No"/>
    <n v="1"/>
    <x v="3"/>
    <x v="6"/>
  </r>
  <r>
    <x v="3558"/>
    <n v="68"/>
    <x v="1"/>
    <x v="21"/>
    <x v="3"/>
    <n v="94"/>
    <x v="29"/>
    <x v="0"/>
    <x v="23"/>
    <x v="2"/>
    <n v="4.8"/>
    <s v="No"/>
    <s v="Credit Card"/>
    <x v="3"/>
    <s v="No"/>
    <s v="No"/>
    <n v="9"/>
    <x v="0"/>
    <x v="3"/>
  </r>
  <r>
    <x v="3559"/>
    <n v="18"/>
    <x v="1"/>
    <x v="6"/>
    <x v="0"/>
    <n v="25"/>
    <x v="40"/>
    <x v="2"/>
    <x v="19"/>
    <x v="3"/>
    <n v="3"/>
    <s v="No"/>
    <s v="Debit Card"/>
    <x v="2"/>
    <s v="No"/>
    <s v="No"/>
    <n v="13"/>
    <x v="0"/>
    <x v="6"/>
  </r>
  <r>
    <x v="3560"/>
    <n v="18"/>
    <x v="1"/>
    <x v="20"/>
    <x v="0"/>
    <n v="96"/>
    <x v="23"/>
    <x v="3"/>
    <x v="10"/>
    <x v="3"/>
    <n v="3.5"/>
    <s v="No"/>
    <s v="Cash"/>
    <x v="0"/>
    <s v="No"/>
    <s v="No"/>
    <n v="5"/>
    <x v="2"/>
    <x v="2"/>
  </r>
  <r>
    <x v="3561"/>
    <n v="63"/>
    <x v="1"/>
    <x v="4"/>
    <x v="1"/>
    <n v="29"/>
    <x v="17"/>
    <x v="0"/>
    <x v="13"/>
    <x v="1"/>
    <n v="3.4"/>
    <s v="No"/>
    <s v="Cash"/>
    <x v="3"/>
    <s v="No"/>
    <s v="No"/>
    <n v="39"/>
    <x v="2"/>
    <x v="0"/>
  </r>
  <r>
    <x v="3562"/>
    <n v="47"/>
    <x v="1"/>
    <x v="4"/>
    <x v="1"/>
    <n v="36"/>
    <x v="33"/>
    <x v="2"/>
    <x v="17"/>
    <x v="0"/>
    <n v="3.4"/>
    <s v="No"/>
    <s v="PayPal"/>
    <x v="1"/>
    <s v="No"/>
    <s v="No"/>
    <n v="7"/>
    <x v="4"/>
    <x v="1"/>
  </r>
  <r>
    <x v="3563"/>
    <n v="43"/>
    <x v="1"/>
    <x v="0"/>
    <x v="0"/>
    <n v="90"/>
    <x v="1"/>
    <x v="2"/>
    <x v="14"/>
    <x v="2"/>
    <n v="4.9000000000000004"/>
    <s v="No"/>
    <s v="Credit Card"/>
    <x v="3"/>
    <s v="No"/>
    <s v="No"/>
    <n v="8"/>
    <x v="2"/>
    <x v="6"/>
  </r>
  <r>
    <x v="3564"/>
    <n v="60"/>
    <x v="1"/>
    <x v="24"/>
    <x v="3"/>
    <n v="38"/>
    <x v="26"/>
    <x v="1"/>
    <x v="18"/>
    <x v="2"/>
    <n v="4.4000000000000004"/>
    <s v="No"/>
    <s v="PayPal"/>
    <x v="1"/>
    <s v="No"/>
    <s v="No"/>
    <n v="40"/>
    <x v="0"/>
    <x v="2"/>
  </r>
  <r>
    <x v="3565"/>
    <n v="49"/>
    <x v="1"/>
    <x v="8"/>
    <x v="3"/>
    <n v="52"/>
    <x v="38"/>
    <x v="1"/>
    <x v="0"/>
    <x v="1"/>
    <n v="4.2"/>
    <s v="No"/>
    <s v="Cash"/>
    <x v="5"/>
    <s v="No"/>
    <s v="No"/>
    <n v="35"/>
    <x v="3"/>
    <x v="5"/>
  </r>
  <r>
    <x v="3566"/>
    <n v="28"/>
    <x v="1"/>
    <x v="2"/>
    <x v="0"/>
    <n v="88"/>
    <x v="29"/>
    <x v="1"/>
    <x v="20"/>
    <x v="1"/>
    <n v="3.1"/>
    <s v="No"/>
    <s v="Credit Card"/>
    <x v="2"/>
    <s v="No"/>
    <s v="No"/>
    <n v="14"/>
    <x v="0"/>
    <x v="5"/>
  </r>
  <r>
    <x v="3567"/>
    <n v="32"/>
    <x v="1"/>
    <x v="18"/>
    <x v="3"/>
    <n v="56"/>
    <x v="35"/>
    <x v="1"/>
    <x v="5"/>
    <x v="2"/>
    <n v="4"/>
    <s v="No"/>
    <s v="Venmo"/>
    <x v="2"/>
    <s v="No"/>
    <s v="No"/>
    <n v="26"/>
    <x v="2"/>
    <x v="5"/>
  </r>
  <r>
    <x v="3568"/>
    <n v="29"/>
    <x v="1"/>
    <x v="3"/>
    <x v="1"/>
    <n v="71"/>
    <x v="10"/>
    <x v="2"/>
    <x v="7"/>
    <x v="1"/>
    <n v="4.8"/>
    <s v="No"/>
    <s v="Cash"/>
    <x v="2"/>
    <s v="No"/>
    <s v="No"/>
    <n v="14"/>
    <x v="3"/>
    <x v="3"/>
  </r>
  <r>
    <x v="3569"/>
    <n v="35"/>
    <x v="1"/>
    <x v="3"/>
    <x v="1"/>
    <n v="94"/>
    <x v="29"/>
    <x v="2"/>
    <x v="8"/>
    <x v="3"/>
    <n v="3.3"/>
    <s v="No"/>
    <s v="Credit Card"/>
    <x v="0"/>
    <s v="No"/>
    <s v="No"/>
    <n v="9"/>
    <x v="4"/>
    <x v="0"/>
  </r>
  <r>
    <x v="3570"/>
    <n v="23"/>
    <x v="1"/>
    <x v="10"/>
    <x v="0"/>
    <n v="97"/>
    <x v="7"/>
    <x v="3"/>
    <x v="11"/>
    <x v="0"/>
    <n v="4.7"/>
    <s v="No"/>
    <s v="PayPal"/>
    <x v="3"/>
    <s v="No"/>
    <s v="No"/>
    <n v="32"/>
    <x v="5"/>
    <x v="2"/>
  </r>
  <r>
    <x v="3571"/>
    <n v="70"/>
    <x v="1"/>
    <x v="11"/>
    <x v="0"/>
    <n v="27"/>
    <x v="25"/>
    <x v="2"/>
    <x v="3"/>
    <x v="2"/>
    <n v="3.2"/>
    <s v="No"/>
    <s v="Cash"/>
    <x v="3"/>
    <s v="No"/>
    <s v="No"/>
    <n v="15"/>
    <x v="4"/>
    <x v="6"/>
  </r>
  <r>
    <x v="3572"/>
    <n v="23"/>
    <x v="1"/>
    <x v="6"/>
    <x v="0"/>
    <n v="28"/>
    <x v="3"/>
    <x v="2"/>
    <x v="13"/>
    <x v="1"/>
    <n v="5"/>
    <s v="No"/>
    <s v="Bank Transfer"/>
    <x v="3"/>
    <s v="No"/>
    <s v="No"/>
    <n v="25"/>
    <x v="2"/>
    <x v="5"/>
  </r>
  <r>
    <x v="3573"/>
    <n v="43"/>
    <x v="1"/>
    <x v="2"/>
    <x v="0"/>
    <n v="67"/>
    <x v="39"/>
    <x v="0"/>
    <x v="1"/>
    <x v="3"/>
    <n v="4.9000000000000004"/>
    <s v="No"/>
    <s v="Cash"/>
    <x v="1"/>
    <s v="No"/>
    <s v="No"/>
    <n v="27"/>
    <x v="3"/>
    <x v="5"/>
  </r>
  <r>
    <x v="3574"/>
    <n v="29"/>
    <x v="1"/>
    <x v="20"/>
    <x v="0"/>
    <n v="70"/>
    <x v="14"/>
    <x v="2"/>
    <x v="17"/>
    <x v="3"/>
    <n v="4.9000000000000004"/>
    <s v="No"/>
    <s v="Cash"/>
    <x v="0"/>
    <s v="No"/>
    <s v="No"/>
    <n v="39"/>
    <x v="4"/>
    <x v="3"/>
  </r>
  <r>
    <x v="3575"/>
    <n v="61"/>
    <x v="1"/>
    <x v="7"/>
    <x v="2"/>
    <n v="95"/>
    <x v="0"/>
    <x v="2"/>
    <x v="10"/>
    <x v="3"/>
    <n v="3.7"/>
    <s v="No"/>
    <s v="Cash"/>
    <x v="0"/>
    <s v="No"/>
    <s v="No"/>
    <n v="49"/>
    <x v="0"/>
    <x v="4"/>
  </r>
  <r>
    <x v="3576"/>
    <n v="29"/>
    <x v="1"/>
    <x v="23"/>
    <x v="1"/>
    <n v="24"/>
    <x v="1"/>
    <x v="0"/>
    <x v="22"/>
    <x v="1"/>
    <n v="3"/>
    <s v="No"/>
    <s v="Cash"/>
    <x v="0"/>
    <s v="No"/>
    <s v="No"/>
    <n v="12"/>
    <x v="0"/>
    <x v="4"/>
  </r>
  <r>
    <x v="3577"/>
    <n v="66"/>
    <x v="1"/>
    <x v="22"/>
    <x v="3"/>
    <n v="35"/>
    <x v="9"/>
    <x v="1"/>
    <x v="22"/>
    <x v="0"/>
    <n v="2.6"/>
    <s v="No"/>
    <s v="PayPal"/>
    <x v="3"/>
    <s v="No"/>
    <s v="No"/>
    <n v="13"/>
    <x v="4"/>
    <x v="1"/>
  </r>
  <r>
    <x v="3578"/>
    <n v="46"/>
    <x v="1"/>
    <x v="9"/>
    <x v="1"/>
    <n v="22"/>
    <x v="42"/>
    <x v="0"/>
    <x v="8"/>
    <x v="0"/>
    <n v="2.6"/>
    <s v="No"/>
    <s v="Credit Card"/>
    <x v="3"/>
    <s v="No"/>
    <s v="No"/>
    <n v="22"/>
    <x v="4"/>
    <x v="3"/>
  </r>
  <r>
    <x v="3579"/>
    <n v="34"/>
    <x v="1"/>
    <x v="18"/>
    <x v="3"/>
    <n v="66"/>
    <x v="28"/>
    <x v="0"/>
    <x v="8"/>
    <x v="3"/>
    <n v="4.8"/>
    <s v="No"/>
    <s v="Bank Transfer"/>
    <x v="3"/>
    <s v="No"/>
    <s v="No"/>
    <n v="19"/>
    <x v="2"/>
    <x v="6"/>
  </r>
  <r>
    <x v="3580"/>
    <n v="51"/>
    <x v="1"/>
    <x v="0"/>
    <x v="0"/>
    <n v="83"/>
    <x v="13"/>
    <x v="2"/>
    <x v="23"/>
    <x v="2"/>
    <n v="3.2"/>
    <s v="No"/>
    <s v="Bank Transfer"/>
    <x v="4"/>
    <s v="No"/>
    <s v="No"/>
    <n v="3"/>
    <x v="1"/>
    <x v="4"/>
  </r>
  <r>
    <x v="3581"/>
    <n v="26"/>
    <x v="1"/>
    <x v="10"/>
    <x v="0"/>
    <n v="95"/>
    <x v="42"/>
    <x v="2"/>
    <x v="20"/>
    <x v="3"/>
    <n v="4.9000000000000004"/>
    <s v="No"/>
    <s v="Venmo"/>
    <x v="2"/>
    <s v="No"/>
    <s v="No"/>
    <n v="50"/>
    <x v="2"/>
    <x v="1"/>
  </r>
  <r>
    <x v="3582"/>
    <n v="23"/>
    <x v="1"/>
    <x v="6"/>
    <x v="0"/>
    <n v="41"/>
    <x v="18"/>
    <x v="1"/>
    <x v="19"/>
    <x v="2"/>
    <n v="3.4"/>
    <s v="No"/>
    <s v="Cash"/>
    <x v="4"/>
    <s v="No"/>
    <s v="No"/>
    <n v="15"/>
    <x v="3"/>
    <x v="2"/>
  </r>
  <r>
    <x v="3583"/>
    <n v="52"/>
    <x v="1"/>
    <x v="0"/>
    <x v="0"/>
    <n v="77"/>
    <x v="28"/>
    <x v="0"/>
    <x v="18"/>
    <x v="2"/>
    <n v="2.7"/>
    <s v="No"/>
    <s v="Debit Card"/>
    <x v="5"/>
    <s v="No"/>
    <s v="No"/>
    <n v="44"/>
    <x v="2"/>
    <x v="6"/>
  </r>
  <r>
    <x v="3584"/>
    <n v="39"/>
    <x v="1"/>
    <x v="4"/>
    <x v="1"/>
    <n v="52"/>
    <x v="20"/>
    <x v="0"/>
    <x v="21"/>
    <x v="3"/>
    <n v="4.8"/>
    <s v="No"/>
    <s v="Debit Card"/>
    <x v="0"/>
    <s v="No"/>
    <s v="No"/>
    <n v="48"/>
    <x v="5"/>
    <x v="5"/>
  </r>
  <r>
    <x v="3585"/>
    <n v="39"/>
    <x v="1"/>
    <x v="24"/>
    <x v="3"/>
    <n v="41"/>
    <x v="14"/>
    <x v="3"/>
    <x v="0"/>
    <x v="0"/>
    <n v="4.0999999999999996"/>
    <s v="No"/>
    <s v="Cash"/>
    <x v="3"/>
    <s v="No"/>
    <s v="No"/>
    <n v="4"/>
    <x v="0"/>
    <x v="4"/>
  </r>
  <r>
    <x v="3586"/>
    <n v="33"/>
    <x v="1"/>
    <x v="15"/>
    <x v="0"/>
    <n v="28"/>
    <x v="37"/>
    <x v="2"/>
    <x v="22"/>
    <x v="0"/>
    <n v="4.5999999999999996"/>
    <s v="No"/>
    <s v="PayPal"/>
    <x v="5"/>
    <s v="No"/>
    <s v="No"/>
    <n v="12"/>
    <x v="3"/>
    <x v="4"/>
  </r>
  <r>
    <x v="3587"/>
    <n v="33"/>
    <x v="1"/>
    <x v="1"/>
    <x v="0"/>
    <n v="90"/>
    <x v="41"/>
    <x v="1"/>
    <x v="10"/>
    <x v="2"/>
    <n v="4.4000000000000004"/>
    <s v="No"/>
    <s v="Debit Card"/>
    <x v="3"/>
    <s v="No"/>
    <s v="No"/>
    <n v="33"/>
    <x v="5"/>
    <x v="2"/>
  </r>
  <r>
    <x v="3588"/>
    <n v="23"/>
    <x v="1"/>
    <x v="12"/>
    <x v="3"/>
    <n v="55"/>
    <x v="49"/>
    <x v="2"/>
    <x v="23"/>
    <x v="1"/>
    <n v="3.5"/>
    <s v="No"/>
    <s v="Bank Transfer"/>
    <x v="4"/>
    <s v="No"/>
    <s v="No"/>
    <n v="40"/>
    <x v="1"/>
    <x v="2"/>
  </r>
  <r>
    <x v="3589"/>
    <n v="31"/>
    <x v="1"/>
    <x v="22"/>
    <x v="3"/>
    <n v="73"/>
    <x v="13"/>
    <x v="2"/>
    <x v="24"/>
    <x v="1"/>
    <n v="4.8"/>
    <s v="No"/>
    <s v="Cash"/>
    <x v="2"/>
    <s v="No"/>
    <s v="No"/>
    <n v="38"/>
    <x v="1"/>
    <x v="6"/>
  </r>
  <r>
    <x v="3590"/>
    <n v="27"/>
    <x v="1"/>
    <x v="10"/>
    <x v="0"/>
    <n v="87"/>
    <x v="45"/>
    <x v="2"/>
    <x v="0"/>
    <x v="3"/>
    <n v="2.9"/>
    <s v="No"/>
    <s v="PayPal"/>
    <x v="4"/>
    <s v="No"/>
    <s v="No"/>
    <n v="19"/>
    <x v="0"/>
    <x v="6"/>
  </r>
  <r>
    <x v="3591"/>
    <n v="48"/>
    <x v="1"/>
    <x v="14"/>
    <x v="2"/>
    <n v="89"/>
    <x v="45"/>
    <x v="2"/>
    <x v="9"/>
    <x v="0"/>
    <n v="3.2"/>
    <s v="No"/>
    <s v="Cash"/>
    <x v="4"/>
    <s v="No"/>
    <s v="No"/>
    <n v="38"/>
    <x v="4"/>
    <x v="3"/>
  </r>
  <r>
    <x v="3592"/>
    <n v="61"/>
    <x v="1"/>
    <x v="23"/>
    <x v="1"/>
    <n v="82"/>
    <x v="32"/>
    <x v="0"/>
    <x v="12"/>
    <x v="1"/>
    <n v="4.4000000000000004"/>
    <s v="No"/>
    <s v="Cash"/>
    <x v="4"/>
    <s v="No"/>
    <s v="No"/>
    <n v="18"/>
    <x v="0"/>
    <x v="0"/>
  </r>
  <r>
    <x v="3593"/>
    <n v="63"/>
    <x v="1"/>
    <x v="3"/>
    <x v="1"/>
    <n v="80"/>
    <x v="5"/>
    <x v="2"/>
    <x v="13"/>
    <x v="1"/>
    <n v="4.5999999999999996"/>
    <s v="No"/>
    <s v="Bank Transfer"/>
    <x v="2"/>
    <s v="No"/>
    <s v="No"/>
    <n v="24"/>
    <x v="3"/>
    <x v="5"/>
  </r>
  <r>
    <x v="3594"/>
    <n v="19"/>
    <x v="1"/>
    <x v="18"/>
    <x v="3"/>
    <n v="87"/>
    <x v="15"/>
    <x v="0"/>
    <x v="4"/>
    <x v="2"/>
    <n v="2.6"/>
    <s v="No"/>
    <s v="PayPal"/>
    <x v="4"/>
    <s v="No"/>
    <s v="No"/>
    <n v="29"/>
    <x v="0"/>
    <x v="3"/>
  </r>
  <r>
    <x v="3595"/>
    <n v="21"/>
    <x v="1"/>
    <x v="0"/>
    <x v="0"/>
    <n v="41"/>
    <x v="45"/>
    <x v="2"/>
    <x v="10"/>
    <x v="1"/>
    <n v="3.1"/>
    <s v="No"/>
    <s v="Cash"/>
    <x v="5"/>
    <s v="No"/>
    <s v="No"/>
    <n v="14"/>
    <x v="3"/>
    <x v="2"/>
  </r>
  <r>
    <x v="3596"/>
    <n v="28"/>
    <x v="1"/>
    <x v="15"/>
    <x v="0"/>
    <n v="83"/>
    <x v="36"/>
    <x v="2"/>
    <x v="4"/>
    <x v="1"/>
    <n v="4.3"/>
    <s v="No"/>
    <s v="Bank Transfer"/>
    <x v="3"/>
    <s v="No"/>
    <s v="No"/>
    <n v="44"/>
    <x v="1"/>
    <x v="0"/>
  </r>
  <r>
    <x v="3597"/>
    <n v="29"/>
    <x v="1"/>
    <x v="12"/>
    <x v="3"/>
    <n v="71"/>
    <x v="35"/>
    <x v="2"/>
    <x v="1"/>
    <x v="2"/>
    <n v="3.1"/>
    <s v="No"/>
    <s v="Cash"/>
    <x v="3"/>
    <s v="No"/>
    <s v="No"/>
    <n v="18"/>
    <x v="4"/>
    <x v="3"/>
  </r>
  <r>
    <x v="3598"/>
    <n v="23"/>
    <x v="1"/>
    <x v="15"/>
    <x v="0"/>
    <n v="76"/>
    <x v="39"/>
    <x v="3"/>
    <x v="7"/>
    <x v="1"/>
    <n v="4.5999999999999996"/>
    <s v="No"/>
    <s v="Bank Transfer"/>
    <x v="5"/>
    <s v="No"/>
    <s v="No"/>
    <n v="19"/>
    <x v="4"/>
    <x v="4"/>
  </r>
  <r>
    <x v="3599"/>
    <n v="37"/>
    <x v="1"/>
    <x v="18"/>
    <x v="3"/>
    <n v="34"/>
    <x v="23"/>
    <x v="1"/>
    <x v="15"/>
    <x v="1"/>
    <n v="4.5999999999999996"/>
    <s v="No"/>
    <s v="Cash"/>
    <x v="0"/>
    <s v="No"/>
    <s v="No"/>
    <n v="4"/>
    <x v="1"/>
    <x v="1"/>
  </r>
  <r>
    <x v="3600"/>
    <n v="67"/>
    <x v="1"/>
    <x v="10"/>
    <x v="0"/>
    <n v="81"/>
    <x v="36"/>
    <x v="3"/>
    <x v="8"/>
    <x v="1"/>
    <n v="2.7"/>
    <s v="No"/>
    <s v="PayPal"/>
    <x v="1"/>
    <s v="No"/>
    <s v="No"/>
    <n v="25"/>
    <x v="1"/>
    <x v="4"/>
  </r>
  <r>
    <x v="3601"/>
    <n v="34"/>
    <x v="1"/>
    <x v="17"/>
    <x v="0"/>
    <n v="47"/>
    <x v="17"/>
    <x v="2"/>
    <x v="21"/>
    <x v="2"/>
    <n v="3"/>
    <s v="No"/>
    <s v="Debit Card"/>
    <x v="2"/>
    <s v="No"/>
    <s v="No"/>
    <n v="3"/>
    <x v="3"/>
    <x v="5"/>
  </r>
  <r>
    <x v="3602"/>
    <n v="58"/>
    <x v="1"/>
    <x v="11"/>
    <x v="0"/>
    <n v="36"/>
    <x v="5"/>
    <x v="1"/>
    <x v="23"/>
    <x v="2"/>
    <n v="3.3"/>
    <s v="No"/>
    <s v="Bank Transfer"/>
    <x v="5"/>
    <s v="No"/>
    <s v="No"/>
    <n v="40"/>
    <x v="5"/>
    <x v="3"/>
  </r>
  <r>
    <x v="3603"/>
    <n v="45"/>
    <x v="1"/>
    <x v="2"/>
    <x v="0"/>
    <n v="51"/>
    <x v="7"/>
    <x v="2"/>
    <x v="9"/>
    <x v="1"/>
    <n v="2.7"/>
    <s v="No"/>
    <s v="Debit Card"/>
    <x v="1"/>
    <s v="No"/>
    <s v="No"/>
    <n v="5"/>
    <x v="1"/>
    <x v="1"/>
  </r>
  <r>
    <x v="3604"/>
    <n v="63"/>
    <x v="1"/>
    <x v="15"/>
    <x v="0"/>
    <n v="86"/>
    <x v="7"/>
    <x v="2"/>
    <x v="20"/>
    <x v="3"/>
    <n v="3.3"/>
    <s v="No"/>
    <s v="Bank Transfer"/>
    <x v="3"/>
    <s v="No"/>
    <s v="No"/>
    <n v="17"/>
    <x v="5"/>
    <x v="2"/>
  </r>
  <r>
    <x v="3605"/>
    <n v="68"/>
    <x v="1"/>
    <x v="2"/>
    <x v="0"/>
    <n v="41"/>
    <x v="15"/>
    <x v="2"/>
    <x v="9"/>
    <x v="3"/>
    <n v="4.3"/>
    <s v="No"/>
    <s v="Venmo"/>
    <x v="5"/>
    <s v="No"/>
    <s v="No"/>
    <n v="36"/>
    <x v="4"/>
    <x v="6"/>
  </r>
  <r>
    <x v="3606"/>
    <n v="41"/>
    <x v="1"/>
    <x v="3"/>
    <x v="1"/>
    <n v="90"/>
    <x v="46"/>
    <x v="3"/>
    <x v="7"/>
    <x v="3"/>
    <n v="4.8"/>
    <s v="No"/>
    <s v="Cash"/>
    <x v="0"/>
    <s v="No"/>
    <s v="No"/>
    <n v="41"/>
    <x v="0"/>
    <x v="2"/>
  </r>
  <r>
    <x v="3607"/>
    <n v="50"/>
    <x v="1"/>
    <x v="19"/>
    <x v="3"/>
    <n v="93"/>
    <x v="35"/>
    <x v="0"/>
    <x v="4"/>
    <x v="3"/>
    <n v="3.3"/>
    <s v="No"/>
    <s v="Debit Card"/>
    <x v="3"/>
    <s v="No"/>
    <s v="No"/>
    <n v="20"/>
    <x v="0"/>
    <x v="4"/>
  </r>
  <r>
    <x v="3608"/>
    <n v="24"/>
    <x v="1"/>
    <x v="24"/>
    <x v="3"/>
    <n v="56"/>
    <x v="30"/>
    <x v="2"/>
    <x v="17"/>
    <x v="3"/>
    <n v="4.3"/>
    <s v="No"/>
    <s v="Bank Transfer"/>
    <x v="2"/>
    <s v="No"/>
    <s v="No"/>
    <n v="2"/>
    <x v="1"/>
    <x v="6"/>
  </r>
  <r>
    <x v="3609"/>
    <n v="21"/>
    <x v="1"/>
    <x v="20"/>
    <x v="0"/>
    <n v="39"/>
    <x v="35"/>
    <x v="2"/>
    <x v="17"/>
    <x v="2"/>
    <n v="3"/>
    <s v="No"/>
    <s v="Debit Card"/>
    <x v="4"/>
    <s v="No"/>
    <s v="No"/>
    <n v="31"/>
    <x v="5"/>
    <x v="5"/>
  </r>
  <r>
    <x v="3610"/>
    <n v="18"/>
    <x v="1"/>
    <x v="14"/>
    <x v="2"/>
    <n v="86"/>
    <x v="21"/>
    <x v="3"/>
    <x v="14"/>
    <x v="3"/>
    <n v="4.8"/>
    <s v="No"/>
    <s v="Credit Card"/>
    <x v="4"/>
    <s v="No"/>
    <s v="No"/>
    <n v="23"/>
    <x v="4"/>
    <x v="0"/>
  </r>
  <r>
    <x v="3611"/>
    <n v="63"/>
    <x v="1"/>
    <x v="17"/>
    <x v="0"/>
    <n v="82"/>
    <x v="47"/>
    <x v="2"/>
    <x v="5"/>
    <x v="1"/>
    <n v="2.9"/>
    <s v="No"/>
    <s v="PayPal"/>
    <x v="3"/>
    <s v="No"/>
    <s v="No"/>
    <n v="30"/>
    <x v="2"/>
    <x v="2"/>
  </r>
  <r>
    <x v="3612"/>
    <n v="47"/>
    <x v="1"/>
    <x v="3"/>
    <x v="1"/>
    <n v="29"/>
    <x v="49"/>
    <x v="2"/>
    <x v="11"/>
    <x v="2"/>
    <n v="3.6"/>
    <s v="No"/>
    <s v="Credit Card"/>
    <x v="3"/>
    <s v="No"/>
    <s v="No"/>
    <n v="26"/>
    <x v="1"/>
    <x v="6"/>
  </r>
  <r>
    <x v="3613"/>
    <n v="58"/>
    <x v="1"/>
    <x v="19"/>
    <x v="3"/>
    <n v="27"/>
    <x v="46"/>
    <x v="2"/>
    <x v="23"/>
    <x v="3"/>
    <n v="3.5"/>
    <s v="No"/>
    <s v="Cash"/>
    <x v="5"/>
    <s v="No"/>
    <s v="No"/>
    <n v="40"/>
    <x v="0"/>
    <x v="2"/>
  </r>
  <r>
    <x v="3614"/>
    <n v="46"/>
    <x v="1"/>
    <x v="24"/>
    <x v="3"/>
    <n v="25"/>
    <x v="12"/>
    <x v="0"/>
    <x v="1"/>
    <x v="1"/>
    <n v="4.7"/>
    <s v="No"/>
    <s v="Bank Transfer"/>
    <x v="4"/>
    <s v="No"/>
    <s v="No"/>
    <n v="19"/>
    <x v="4"/>
    <x v="2"/>
  </r>
  <r>
    <x v="3615"/>
    <n v="35"/>
    <x v="1"/>
    <x v="10"/>
    <x v="0"/>
    <n v="31"/>
    <x v="18"/>
    <x v="2"/>
    <x v="9"/>
    <x v="0"/>
    <n v="4.4000000000000004"/>
    <s v="No"/>
    <s v="Bank Transfer"/>
    <x v="1"/>
    <s v="No"/>
    <s v="No"/>
    <n v="4"/>
    <x v="2"/>
    <x v="5"/>
  </r>
  <r>
    <x v="3616"/>
    <n v="42"/>
    <x v="1"/>
    <x v="15"/>
    <x v="0"/>
    <n v="23"/>
    <x v="48"/>
    <x v="0"/>
    <x v="7"/>
    <x v="0"/>
    <n v="3.3"/>
    <s v="No"/>
    <s v="Cash"/>
    <x v="5"/>
    <s v="No"/>
    <s v="No"/>
    <n v="33"/>
    <x v="5"/>
    <x v="0"/>
  </r>
  <r>
    <x v="3617"/>
    <n v="48"/>
    <x v="1"/>
    <x v="22"/>
    <x v="3"/>
    <n v="47"/>
    <x v="0"/>
    <x v="2"/>
    <x v="12"/>
    <x v="3"/>
    <n v="4.3"/>
    <s v="No"/>
    <s v="Debit Card"/>
    <x v="0"/>
    <s v="No"/>
    <s v="No"/>
    <n v="29"/>
    <x v="5"/>
    <x v="5"/>
  </r>
  <r>
    <x v="3618"/>
    <n v="28"/>
    <x v="1"/>
    <x v="24"/>
    <x v="3"/>
    <n v="67"/>
    <x v="22"/>
    <x v="2"/>
    <x v="1"/>
    <x v="3"/>
    <n v="4"/>
    <s v="No"/>
    <s v="Venmo"/>
    <x v="4"/>
    <s v="No"/>
    <s v="No"/>
    <n v="47"/>
    <x v="3"/>
    <x v="4"/>
  </r>
  <r>
    <x v="3619"/>
    <n v="44"/>
    <x v="1"/>
    <x v="18"/>
    <x v="3"/>
    <n v="75"/>
    <x v="17"/>
    <x v="1"/>
    <x v="23"/>
    <x v="0"/>
    <n v="4.9000000000000004"/>
    <s v="No"/>
    <s v="Cash"/>
    <x v="4"/>
    <s v="No"/>
    <s v="No"/>
    <n v="50"/>
    <x v="0"/>
    <x v="1"/>
  </r>
  <r>
    <x v="3620"/>
    <n v="60"/>
    <x v="1"/>
    <x v="3"/>
    <x v="1"/>
    <n v="82"/>
    <x v="7"/>
    <x v="2"/>
    <x v="2"/>
    <x v="2"/>
    <n v="2.9"/>
    <s v="No"/>
    <s v="Credit Card"/>
    <x v="0"/>
    <s v="No"/>
    <s v="No"/>
    <n v="28"/>
    <x v="2"/>
    <x v="0"/>
  </r>
  <r>
    <x v="3621"/>
    <n v="38"/>
    <x v="1"/>
    <x v="4"/>
    <x v="1"/>
    <n v="32"/>
    <x v="32"/>
    <x v="3"/>
    <x v="5"/>
    <x v="2"/>
    <n v="4"/>
    <s v="No"/>
    <s v="Venmo"/>
    <x v="4"/>
    <s v="No"/>
    <s v="No"/>
    <n v="5"/>
    <x v="1"/>
    <x v="0"/>
  </r>
  <r>
    <x v="3622"/>
    <n v="46"/>
    <x v="1"/>
    <x v="10"/>
    <x v="0"/>
    <n v="41"/>
    <x v="48"/>
    <x v="2"/>
    <x v="7"/>
    <x v="3"/>
    <n v="4.3"/>
    <s v="No"/>
    <s v="Bank Transfer"/>
    <x v="5"/>
    <s v="No"/>
    <s v="No"/>
    <n v="12"/>
    <x v="2"/>
    <x v="2"/>
  </r>
  <r>
    <x v="3623"/>
    <n v="39"/>
    <x v="1"/>
    <x v="16"/>
    <x v="3"/>
    <n v="89"/>
    <x v="10"/>
    <x v="2"/>
    <x v="10"/>
    <x v="0"/>
    <n v="2.7"/>
    <s v="No"/>
    <s v="Venmo"/>
    <x v="4"/>
    <s v="No"/>
    <s v="No"/>
    <n v="4"/>
    <x v="3"/>
    <x v="1"/>
  </r>
  <r>
    <x v="3624"/>
    <n v="22"/>
    <x v="1"/>
    <x v="19"/>
    <x v="3"/>
    <n v="82"/>
    <x v="21"/>
    <x v="3"/>
    <x v="15"/>
    <x v="3"/>
    <n v="5"/>
    <s v="No"/>
    <s v="PayPal"/>
    <x v="5"/>
    <s v="No"/>
    <s v="No"/>
    <n v="22"/>
    <x v="4"/>
    <x v="4"/>
  </r>
  <r>
    <x v="3625"/>
    <n v="44"/>
    <x v="1"/>
    <x v="18"/>
    <x v="3"/>
    <n v="99"/>
    <x v="26"/>
    <x v="0"/>
    <x v="14"/>
    <x v="0"/>
    <n v="4.4000000000000004"/>
    <s v="No"/>
    <s v="Debit Card"/>
    <x v="0"/>
    <s v="No"/>
    <s v="No"/>
    <n v="32"/>
    <x v="3"/>
    <x v="1"/>
  </r>
  <r>
    <x v="3626"/>
    <n v="69"/>
    <x v="1"/>
    <x v="0"/>
    <x v="0"/>
    <n v="98"/>
    <x v="16"/>
    <x v="0"/>
    <x v="11"/>
    <x v="3"/>
    <n v="3.5"/>
    <s v="No"/>
    <s v="Bank Transfer"/>
    <x v="0"/>
    <s v="No"/>
    <s v="No"/>
    <n v="32"/>
    <x v="0"/>
    <x v="3"/>
  </r>
  <r>
    <x v="3627"/>
    <n v="39"/>
    <x v="1"/>
    <x v="22"/>
    <x v="3"/>
    <n v="54"/>
    <x v="12"/>
    <x v="2"/>
    <x v="5"/>
    <x v="0"/>
    <n v="3.3"/>
    <s v="No"/>
    <s v="Credit Card"/>
    <x v="2"/>
    <s v="No"/>
    <s v="No"/>
    <n v="48"/>
    <x v="1"/>
    <x v="6"/>
  </r>
  <r>
    <x v="3628"/>
    <n v="53"/>
    <x v="1"/>
    <x v="0"/>
    <x v="0"/>
    <n v="88"/>
    <x v="42"/>
    <x v="0"/>
    <x v="7"/>
    <x v="2"/>
    <n v="3.8"/>
    <s v="No"/>
    <s v="Cash"/>
    <x v="1"/>
    <s v="No"/>
    <s v="No"/>
    <n v="35"/>
    <x v="2"/>
    <x v="5"/>
  </r>
  <r>
    <x v="3629"/>
    <n v="52"/>
    <x v="1"/>
    <x v="17"/>
    <x v="0"/>
    <n v="43"/>
    <x v="23"/>
    <x v="0"/>
    <x v="12"/>
    <x v="2"/>
    <n v="4.5"/>
    <s v="No"/>
    <s v="Credit Card"/>
    <x v="3"/>
    <s v="No"/>
    <s v="No"/>
    <n v="44"/>
    <x v="5"/>
    <x v="0"/>
  </r>
  <r>
    <x v="3630"/>
    <n v="65"/>
    <x v="1"/>
    <x v="19"/>
    <x v="3"/>
    <n v="73"/>
    <x v="19"/>
    <x v="2"/>
    <x v="12"/>
    <x v="0"/>
    <n v="4.8"/>
    <s v="No"/>
    <s v="Credit Card"/>
    <x v="5"/>
    <s v="No"/>
    <s v="No"/>
    <n v="29"/>
    <x v="1"/>
    <x v="1"/>
  </r>
  <r>
    <x v="3631"/>
    <n v="48"/>
    <x v="1"/>
    <x v="19"/>
    <x v="3"/>
    <n v="50"/>
    <x v="32"/>
    <x v="2"/>
    <x v="15"/>
    <x v="3"/>
    <n v="2.9"/>
    <s v="No"/>
    <s v="Debit Card"/>
    <x v="5"/>
    <s v="No"/>
    <s v="No"/>
    <n v="26"/>
    <x v="2"/>
    <x v="5"/>
  </r>
  <r>
    <x v="3632"/>
    <n v="27"/>
    <x v="1"/>
    <x v="4"/>
    <x v="1"/>
    <n v="73"/>
    <x v="40"/>
    <x v="0"/>
    <x v="14"/>
    <x v="1"/>
    <n v="3.2"/>
    <s v="No"/>
    <s v="PayPal"/>
    <x v="0"/>
    <s v="No"/>
    <s v="No"/>
    <n v="3"/>
    <x v="5"/>
    <x v="3"/>
  </r>
  <r>
    <x v="3633"/>
    <n v="39"/>
    <x v="1"/>
    <x v="24"/>
    <x v="3"/>
    <n v="51"/>
    <x v="6"/>
    <x v="2"/>
    <x v="20"/>
    <x v="1"/>
    <n v="2.8"/>
    <s v="No"/>
    <s v="Venmo"/>
    <x v="1"/>
    <s v="No"/>
    <s v="No"/>
    <n v="1"/>
    <x v="4"/>
    <x v="4"/>
  </r>
  <r>
    <x v="3634"/>
    <n v="59"/>
    <x v="1"/>
    <x v="20"/>
    <x v="0"/>
    <n v="22"/>
    <x v="31"/>
    <x v="2"/>
    <x v="6"/>
    <x v="0"/>
    <n v="3.3"/>
    <s v="No"/>
    <s v="Bank Transfer"/>
    <x v="3"/>
    <s v="No"/>
    <s v="No"/>
    <n v="17"/>
    <x v="3"/>
    <x v="2"/>
  </r>
  <r>
    <x v="3635"/>
    <n v="52"/>
    <x v="1"/>
    <x v="3"/>
    <x v="1"/>
    <n v="32"/>
    <x v="24"/>
    <x v="0"/>
    <x v="17"/>
    <x v="3"/>
    <n v="3.3"/>
    <s v="No"/>
    <s v="Cash"/>
    <x v="1"/>
    <s v="No"/>
    <s v="No"/>
    <n v="17"/>
    <x v="2"/>
    <x v="0"/>
  </r>
  <r>
    <x v="3636"/>
    <n v="50"/>
    <x v="1"/>
    <x v="3"/>
    <x v="1"/>
    <n v="38"/>
    <x v="18"/>
    <x v="0"/>
    <x v="12"/>
    <x v="2"/>
    <n v="4.2"/>
    <s v="No"/>
    <s v="PayPal"/>
    <x v="4"/>
    <s v="No"/>
    <s v="No"/>
    <n v="36"/>
    <x v="1"/>
    <x v="1"/>
  </r>
  <r>
    <x v="3637"/>
    <n v="32"/>
    <x v="1"/>
    <x v="23"/>
    <x v="1"/>
    <n v="66"/>
    <x v="40"/>
    <x v="0"/>
    <x v="22"/>
    <x v="0"/>
    <n v="3.6"/>
    <s v="No"/>
    <s v="PayPal"/>
    <x v="0"/>
    <s v="No"/>
    <s v="No"/>
    <n v="32"/>
    <x v="2"/>
    <x v="0"/>
  </r>
  <r>
    <x v="3638"/>
    <n v="40"/>
    <x v="1"/>
    <x v="21"/>
    <x v="3"/>
    <n v="20"/>
    <x v="23"/>
    <x v="2"/>
    <x v="8"/>
    <x v="1"/>
    <n v="4.5999999999999996"/>
    <s v="No"/>
    <s v="Credit Card"/>
    <x v="0"/>
    <s v="No"/>
    <s v="No"/>
    <n v="50"/>
    <x v="3"/>
    <x v="4"/>
  </r>
  <r>
    <x v="3639"/>
    <n v="26"/>
    <x v="1"/>
    <x v="7"/>
    <x v="2"/>
    <n v="44"/>
    <x v="26"/>
    <x v="2"/>
    <x v="18"/>
    <x v="2"/>
    <n v="3.6"/>
    <s v="No"/>
    <s v="Venmo"/>
    <x v="4"/>
    <s v="No"/>
    <s v="No"/>
    <n v="39"/>
    <x v="0"/>
    <x v="2"/>
  </r>
  <r>
    <x v="3640"/>
    <n v="47"/>
    <x v="1"/>
    <x v="12"/>
    <x v="3"/>
    <n v="31"/>
    <x v="46"/>
    <x v="0"/>
    <x v="6"/>
    <x v="1"/>
    <n v="4"/>
    <s v="No"/>
    <s v="Credit Card"/>
    <x v="2"/>
    <s v="No"/>
    <s v="No"/>
    <n v="17"/>
    <x v="3"/>
    <x v="5"/>
  </r>
  <r>
    <x v="3641"/>
    <n v="51"/>
    <x v="1"/>
    <x v="14"/>
    <x v="2"/>
    <n v="45"/>
    <x v="14"/>
    <x v="2"/>
    <x v="17"/>
    <x v="3"/>
    <n v="2.7"/>
    <s v="No"/>
    <s v="Debit Card"/>
    <x v="1"/>
    <s v="No"/>
    <s v="No"/>
    <n v="39"/>
    <x v="4"/>
    <x v="6"/>
  </r>
  <r>
    <x v="3642"/>
    <n v="47"/>
    <x v="1"/>
    <x v="10"/>
    <x v="0"/>
    <n v="71"/>
    <x v="28"/>
    <x v="0"/>
    <x v="1"/>
    <x v="2"/>
    <n v="4.4000000000000004"/>
    <s v="No"/>
    <s v="Credit Card"/>
    <x v="5"/>
    <s v="No"/>
    <s v="No"/>
    <n v="5"/>
    <x v="3"/>
    <x v="2"/>
  </r>
  <r>
    <x v="3643"/>
    <n v="53"/>
    <x v="1"/>
    <x v="18"/>
    <x v="3"/>
    <n v="96"/>
    <x v="30"/>
    <x v="3"/>
    <x v="23"/>
    <x v="3"/>
    <n v="3.2"/>
    <s v="No"/>
    <s v="Bank Transfer"/>
    <x v="3"/>
    <s v="No"/>
    <s v="No"/>
    <n v="47"/>
    <x v="5"/>
    <x v="2"/>
  </r>
  <r>
    <x v="3644"/>
    <n v="35"/>
    <x v="1"/>
    <x v="0"/>
    <x v="0"/>
    <n v="32"/>
    <x v="10"/>
    <x v="2"/>
    <x v="10"/>
    <x v="0"/>
    <n v="2.6"/>
    <s v="No"/>
    <s v="Cash"/>
    <x v="2"/>
    <s v="No"/>
    <s v="No"/>
    <n v="18"/>
    <x v="0"/>
    <x v="1"/>
  </r>
  <r>
    <x v="3645"/>
    <n v="38"/>
    <x v="1"/>
    <x v="21"/>
    <x v="3"/>
    <n v="90"/>
    <x v="24"/>
    <x v="0"/>
    <x v="5"/>
    <x v="2"/>
    <n v="3.4"/>
    <s v="No"/>
    <s v="Credit Card"/>
    <x v="1"/>
    <s v="No"/>
    <s v="No"/>
    <n v="31"/>
    <x v="2"/>
    <x v="6"/>
  </r>
  <r>
    <x v="3646"/>
    <n v="69"/>
    <x v="1"/>
    <x v="16"/>
    <x v="3"/>
    <n v="68"/>
    <x v="22"/>
    <x v="2"/>
    <x v="1"/>
    <x v="1"/>
    <n v="5"/>
    <s v="No"/>
    <s v="Credit Card"/>
    <x v="4"/>
    <s v="No"/>
    <s v="No"/>
    <n v="39"/>
    <x v="5"/>
    <x v="0"/>
  </r>
  <r>
    <x v="3647"/>
    <n v="47"/>
    <x v="1"/>
    <x v="6"/>
    <x v="0"/>
    <n v="45"/>
    <x v="23"/>
    <x v="2"/>
    <x v="0"/>
    <x v="0"/>
    <n v="2.9"/>
    <s v="No"/>
    <s v="Cash"/>
    <x v="5"/>
    <s v="No"/>
    <s v="No"/>
    <n v="12"/>
    <x v="4"/>
    <x v="1"/>
  </r>
  <r>
    <x v="3648"/>
    <n v="31"/>
    <x v="1"/>
    <x v="11"/>
    <x v="0"/>
    <n v="67"/>
    <x v="14"/>
    <x v="2"/>
    <x v="3"/>
    <x v="0"/>
    <n v="5"/>
    <s v="No"/>
    <s v="Cash"/>
    <x v="1"/>
    <s v="No"/>
    <s v="No"/>
    <n v="45"/>
    <x v="1"/>
    <x v="4"/>
  </r>
  <r>
    <x v="3649"/>
    <n v="68"/>
    <x v="1"/>
    <x v="11"/>
    <x v="0"/>
    <n v="57"/>
    <x v="46"/>
    <x v="2"/>
    <x v="18"/>
    <x v="3"/>
    <n v="4.4000000000000004"/>
    <s v="No"/>
    <s v="Debit Card"/>
    <x v="3"/>
    <s v="No"/>
    <s v="No"/>
    <n v="33"/>
    <x v="2"/>
    <x v="0"/>
  </r>
  <r>
    <x v="3650"/>
    <n v="51"/>
    <x v="1"/>
    <x v="2"/>
    <x v="0"/>
    <n v="60"/>
    <x v="31"/>
    <x v="2"/>
    <x v="5"/>
    <x v="2"/>
    <n v="3.5"/>
    <s v="No"/>
    <s v="Cash"/>
    <x v="4"/>
    <s v="No"/>
    <s v="No"/>
    <n v="3"/>
    <x v="3"/>
    <x v="2"/>
  </r>
  <r>
    <x v="3651"/>
    <n v="20"/>
    <x v="1"/>
    <x v="8"/>
    <x v="3"/>
    <n v="32"/>
    <x v="28"/>
    <x v="2"/>
    <x v="22"/>
    <x v="1"/>
    <n v="3.8"/>
    <s v="No"/>
    <s v="Bank Transfer"/>
    <x v="0"/>
    <s v="No"/>
    <s v="No"/>
    <n v="5"/>
    <x v="0"/>
    <x v="6"/>
  </r>
  <r>
    <x v="3652"/>
    <n v="27"/>
    <x v="1"/>
    <x v="8"/>
    <x v="3"/>
    <n v="29"/>
    <x v="0"/>
    <x v="1"/>
    <x v="23"/>
    <x v="3"/>
    <n v="3.8"/>
    <s v="No"/>
    <s v="Venmo"/>
    <x v="5"/>
    <s v="No"/>
    <s v="No"/>
    <n v="23"/>
    <x v="5"/>
    <x v="5"/>
  </r>
  <r>
    <x v="3653"/>
    <n v="67"/>
    <x v="1"/>
    <x v="7"/>
    <x v="2"/>
    <n v="20"/>
    <x v="46"/>
    <x v="2"/>
    <x v="24"/>
    <x v="1"/>
    <n v="3.9"/>
    <s v="No"/>
    <s v="Debit Card"/>
    <x v="2"/>
    <s v="No"/>
    <s v="No"/>
    <n v="39"/>
    <x v="2"/>
    <x v="0"/>
  </r>
  <r>
    <x v="3654"/>
    <n v="21"/>
    <x v="1"/>
    <x v="16"/>
    <x v="3"/>
    <n v="98"/>
    <x v="10"/>
    <x v="2"/>
    <x v="14"/>
    <x v="0"/>
    <n v="3.3"/>
    <s v="No"/>
    <s v="Debit Card"/>
    <x v="2"/>
    <s v="No"/>
    <s v="No"/>
    <n v="10"/>
    <x v="2"/>
    <x v="2"/>
  </r>
  <r>
    <x v="3655"/>
    <n v="20"/>
    <x v="1"/>
    <x v="1"/>
    <x v="0"/>
    <n v="27"/>
    <x v="5"/>
    <x v="2"/>
    <x v="22"/>
    <x v="3"/>
    <n v="2.9"/>
    <s v="No"/>
    <s v="Venmo"/>
    <x v="2"/>
    <s v="No"/>
    <s v="No"/>
    <n v="4"/>
    <x v="2"/>
    <x v="4"/>
  </r>
  <r>
    <x v="3656"/>
    <n v="35"/>
    <x v="1"/>
    <x v="14"/>
    <x v="2"/>
    <n v="67"/>
    <x v="25"/>
    <x v="3"/>
    <x v="17"/>
    <x v="1"/>
    <n v="3.7"/>
    <s v="No"/>
    <s v="Debit Card"/>
    <x v="4"/>
    <s v="No"/>
    <s v="No"/>
    <n v="18"/>
    <x v="2"/>
    <x v="5"/>
  </r>
  <r>
    <x v="3657"/>
    <n v="58"/>
    <x v="1"/>
    <x v="9"/>
    <x v="1"/>
    <n v="82"/>
    <x v="15"/>
    <x v="0"/>
    <x v="9"/>
    <x v="0"/>
    <n v="3.7"/>
    <s v="No"/>
    <s v="Bank Transfer"/>
    <x v="0"/>
    <s v="No"/>
    <s v="No"/>
    <n v="1"/>
    <x v="5"/>
    <x v="6"/>
  </r>
  <r>
    <x v="3658"/>
    <n v="28"/>
    <x v="1"/>
    <x v="17"/>
    <x v="0"/>
    <n v="72"/>
    <x v="16"/>
    <x v="2"/>
    <x v="23"/>
    <x v="3"/>
    <n v="4.5999999999999996"/>
    <s v="No"/>
    <s v="Cash"/>
    <x v="3"/>
    <s v="No"/>
    <s v="No"/>
    <n v="18"/>
    <x v="3"/>
    <x v="0"/>
  </r>
  <r>
    <x v="3659"/>
    <n v="27"/>
    <x v="1"/>
    <x v="3"/>
    <x v="1"/>
    <n v="77"/>
    <x v="26"/>
    <x v="1"/>
    <x v="0"/>
    <x v="3"/>
    <n v="4.9000000000000004"/>
    <s v="No"/>
    <s v="Bank Transfer"/>
    <x v="5"/>
    <s v="No"/>
    <s v="No"/>
    <n v="46"/>
    <x v="4"/>
    <x v="2"/>
  </r>
  <r>
    <x v="3660"/>
    <n v="19"/>
    <x v="1"/>
    <x v="9"/>
    <x v="1"/>
    <n v="74"/>
    <x v="10"/>
    <x v="0"/>
    <x v="21"/>
    <x v="0"/>
    <n v="3.1"/>
    <s v="No"/>
    <s v="Venmo"/>
    <x v="4"/>
    <s v="No"/>
    <s v="No"/>
    <n v="13"/>
    <x v="4"/>
    <x v="0"/>
  </r>
  <r>
    <x v="3661"/>
    <n v="63"/>
    <x v="1"/>
    <x v="3"/>
    <x v="1"/>
    <n v="39"/>
    <x v="23"/>
    <x v="1"/>
    <x v="3"/>
    <x v="0"/>
    <n v="3.5"/>
    <s v="No"/>
    <s v="Cash"/>
    <x v="2"/>
    <s v="No"/>
    <s v="No"/>
    <n v="5"/>
    <x v="2"/>
    <x v="0"/>
  </r>
  <r>
    <x v="3662"/>
    <n v="69"/>
    <x v="1"/>
    <x v="6"/>
    <x v="0"/>
    <n v="80"/>
    <x v="3"/>
    <x v="2"/>
    <x v="21"/>
    <x v="1"/>
    <n v="4.9000000000000004"/>
    <s v="No"/>
    <s v="Venmo"/>
    <x v="2"/>
    <s v="No"/>
    <s v="No"/>
    <n v="11"/>
    <x v="5"/>
    <x v="1"/>
  </r>
  <r>
    <x v="3663"/>
    <n v="65"/>
    <x v="1"/>
    <x v="21"/>
    <x v="3"/>
    <n v="59"/>
    <x v="20"/>
    <x v="2"/>
    <x v="14"/>
    <x v="2"/>
    <n v="4.4000000000000004"/>
    <s v="No"/>
    <s v="Cash"/>
    <x v="0"/>
    <s v="No"/>
    <s v="No"/>
    <n v="49"/>
    <x v="2"/>
    <x v="1"/>
  </r>
  <r>
    <x v="3664"/>
    <n v="63"/>
    <x v="1"/>
    <x v="14"/>
    <x v="2"/>
    <n v="68"/>
    <x v="9"/>
    <x v="2"/>
    <x v="2"/>
    <x v="3"/>
    <n v="4.4000000000000004"/>
    <s v="No"/>
    <s v="Cash"/>
    <x v="5"/>
    <s v="No"/>
    <s v="No"/>
    <n v="1"/>
    <x v="5"/>
    <x v="0"/>
  </r>
  <r>
    <x v="3665"/>
    <n v="28"/>
    <x v="1"/>
    <x v="20"/>
    <x v="0"/>
    <n v="77"/>
    <x v="17"/>
    <x v="2"/>
    <x v="15"/>
    <x v="3"/>
    <n v="3.4"/>
    <s v="No"/>
    <s v="Credit Card"/>
    <x v="2"/>
    <s v="No"/>
    <s v="No"/>
    <n v="11"/>
    <x v="2"/>
    <x v="3"/>
  </r>
  <r>
    <x v="3666"/>
    <n v="67"/>
    <x v="1"/>
    <x v="16"/>
    <x v="3"/>
    <n v="50"/>
    <x v="15"/>
    <x v="2"/>
    <x v="8"/>
    <x v="0"/>
    <n v="3"/>
    <s v="No"/>
    <s v="Credit Card"/>
    <x v="4"/>
    <s v="No"/>
    <s v="No"/>
    <n v="47"/>
    <x v="1"/>
    <x v="6"/>
  </r>
  <r>
    <x v="3667"/>
    <n v="51"/>
    <x v="1"/>
    <x v="13"/>
    <x v="0"/>
    <n v="45"/>
    <x v="47"/>
    <x v="0"/>
    <x v="17"/>
    <x v="3"/>
    <n v="2.6"/>
    <s v="No"/>
    <s v="Credit Card"/>
    <x v="2"/>
    <s v="No"/>
    <s v="No"/>
    <n v="20"/>
    <x v="0"/>
    <x v="5"/>
  </r>
  <r>
    <x v="3668"/>
    <n v="59"/>
    <x v="1"/>
    <x v="0"/>
    <x v="0"/>
    <n v="71"/>
    <x v="49"/>
    <x v="3"/>
    <x v="23"/>
    <x v="2"/>
    <n v="3.2"/>
    <s v="No"/>
    <s v="PayPal"/>
    <x v="5"/>
    <s v="No"/>
    <s v="No"/>
    <n v="18"/>
    <x v="0"/>
    <x v="2"/>
  </r>
  <r>
    <x v="3669"/>
    <n v="25"/>
    <x v="1"/>
    <x v="20"/>
    <x v="0"/>
    <n v="52"/>
    <x v="47"/>
    <x v="1"/>
    <x v="5"/>
    <x v="3"/>
    <n v="4.5999999999999996"/>
    <s v="No"/>
    <s v="Credit Card"/>
    <x v="5"/>
    <s v="No"/>
    <s v="No"/>
    <n v="43"/>
    <x v="3"/>
    <x v="3"/>
  </r>
  <r>
    <x v="3670"/>
    <n v="31"/>
    <x v="1"/>
    <x v="9"/>
    <x v="1"/>
    <n v="50"/>
    <x v="34"/>
    <x v="1"/>
    <x v="3"/>
    <x v="0"/>
    <n v="3.8"/>
    <s v="No"/>
    <s v="Cash"/>
    <x v="1"/>
    <s v="No"/>
    <s v="No"/>
    <n v="4"/>
    <x v="3"/>
    <x v="6"/>
  </r>
  <r>
    <x v="3671"/>
    <n v="62"/>
    <x v="1"/>
    <x v="8"/>
    <x v="3"/>
    <n v="66"/>
    <x v="26"/>
    <x v="0"/>
    <x v="6"/>
    <x v="2"/>
    <n v="4.8"/>
    <s v="No"/>
    <s v="Bank Transfer"/>
    <x v="4"/>
    <s v="No"/>
    <s v="No"/>
    <n v="20"/>
    <x v="0"/>
    <x v="3"/>
  </r>
  <r>
    <x v="3672"/>
    <n v="51"/>
    <x v="1"/>
    <x v="3"/>
    <x v="1"/>
    <n v="81"/>
    <x v="14"/>
    <x v="1"/>
    <x v="6"/>
    <x v="3"/>
    <n v="4.5"/>
    <s v="No"/>
    <s v="Venmo"/>
    <x v="1"/>
    <s v="No"/>
    <s v="No"/>
    <n v="7"/>
    <x v="3"/>
    <x v="5"/>
  </r>
  <r>
    <x v="3673"/>
    <n v="32"/>
    <x v="1"/>
    <x v="20"/>
    <x v="0"/>
    <n v="28"/>
    <x v="3"/>
    <x v="2"/>
    <x v="6"/>
    <x v="2"/>
    <n v="4.2"/>
    <s v="No"/>
    <s v="Debit Card"/>
    <x v="4"/>
    <s v="No"/>
    <s v="No"/>
    <n v="31"/>
    <x v="4"/>
    <x v="0"/>
  </r>
  <r>
    <x v="3674"/>
    <n v="35"/>
    <x v="1"/>
    <x v="8"/>
    <x v="3"/>
    <n v="65"/>
    <x v="47"/>
    <x v="2"/>
    <x v="24"/>
    <x v="0"/>
    <n v="2.7"/>
    <s v="No"/>
    <s v="Venmo"/>
    <x v="4"/>
    <s v="No"/>
    <s v="No"/>
    <n v="41"/>
    <x v="0"/>
    <x v="0"/>
  </r>
  <r>
    <x v="3675"/>
    <n v="70"/>
    <x v="1"/>
    <x v="19"/>
    <x v="3"/>
    <n v="80"/>
    <x v="41"/>
    <x v="2"/>
    <x v="3"/>
    <x v="0"/>
    <n v="4.5"/>
    <s v="No"/>
    <s v="Cash"/>
    <x v="0"/>
    <s v="No"/>
    <s v="No"/>
    <n v="3"/>
    <x v="4"/>
    <x v="5"/>
  </r>
  <r>
    <x v="3676"/>
    <n v="19"/>
    <x v="1"/>
    <x v="16"/>
    <x v="3"/>
    <n v="94"/>
    <x v="48"/>
    <x v="1"/>
    <x v="11"/>
    <x v="1"/>
    <n v="4.9000000000000004"/>
    <s v="No"/>
    <s v="PayPal"/>
    <x v="1"/>
    <s v="No"/>
    <s v="No"/>
    <n v="16"/>
    <x v="3"/>
    <x v="5"/>
  </r>
  <r>
    <x v="3677"/>
    <n v="32"/>
    <x v="1"/>
    <x v="21"/>
    <x v="3"/>
    <n v="30"/>
    <x v="49"/>
    <x v="2"/>
    <x v="0"/>
    <x v="3"/>
    <n v="2.8"/>
    <s v="No"/>
    <s v="Cash"/>
    <x v="3"/>
    <s v="No"/>
    <s v="No"/>
    <n v="43"/>
    <x v="1"/>
    <x v="2"/>
  </r>
  <r>
    <x v="3678"/>
    <n v="56"/>
    <x v="1"/>
    <x v="5"/>
    <x v="0"/>
    <n v="45"/>
    <x v="21"/>
    <x v="1"/>
    <x v="19"/>
    <x v="3"/>
    <n v="3.5"/>
    <s v="No"/>
    <s v="Debit Card"/>
    <x v="3"/>
    <s v="No"/>
    <s v="No"/>
    <n v="29"/>
    <x v="4"/>
    <x v="0"/>
  </r>
  <r>
    <x v="3679"/>
    <n v="53"/>
    <x v="1"/>
    <x v="7"/>
    <x v="2"/>
    <n v="91"/>
    <x v="37"/>
    <x v="2"/>
    <x v="10"/>
    <x v="2"/>
    <n v="2.5"/>
    <s v="No"/>
    <s v="PayPal"/>
    <x v="5"/>
    <s v="No"/>
    <s v="No"/>
    <n v="5"/>
    <x v="1"/>
    <x v="4"/>
  </r>
  <r>
    <x v="3680"/>
    <n v="22"/>
    <x v="1"/>
    <x v="12"/>
    <x v="3"/>
    <n v="36"/>
    <x v="44"/>
    <x v="1"/>
    <x v="24"/>
    <x v="0"/>
    <n v="2.9"/>
    <s v="No"/>
    <s v="Venmo"/>
    <x v="3"/>
    <s v="No"/>
    <s v="No"/>
    <n v="30"/>
    <x v="5"/>
    <x v="3"/>
  </r>
  <r>
    <x v="3681"/>
    <n v="26"/>
    <x v="1"/>
    <x v="24"/>
    <x v="3"/>
    <n v="73"/>
    <x v="39"/>
    <x v="3"/>
    <x v="23"/>
    <x v="3"/>
    <n v="4.2"/>
    <s v="No"/>
    <s v="PayPal"/>
    <x v="2"/>
    <s v="No"/>
    <s v="No"/>
    <n v="33"/>
    <x v="5"/>
    <x v="5"/>
  </r>
  <r>
    <x v="3682"/>
    <n v="42"/>
    <x v="1"/>
    <x v="5"/>
    <x v="0"/>
    <n v="60"/>
    <x v="5"/>
    <x v="2"/>
    <x v="1"/>
    <x v="3"/>
    <n v="4.5999999999999996"/>
    <s v="No"/>
    <s v="Venmo"/>
    <x v="5"/>
    <s v="No"/>
    <s v="No"/>
    <n v="46"/>
    <x v="0"/>
    <x v="4"/>
  </r>
  <r>
    <x v="3683"/>
    <n v="30"/>
    <x v="1"/>
    <x v="20"/>
    <x v="0"/>
    <n v="77"/>
    <x v="16"/>
    <x v="2"/>
    <x v="7"/>
    <x v="0"/>
    <n v="3"/>
    <s v="No"/>
    <s v="Bank Transfer"/>
    <x v="1"/>
    <s v="No"/>
    <s v="No"/>
    <n v="17"/>
    <x v="0"/>
    <x v="0"/>
  </r>
  <r>
    <x v="3684"/>
    <n v="29"/>
    <x v="1"/>
    <x v="11"/>
    <x v="0"/>
    <n v="86"/>
    <x v="38"/>
    <x v="0"/>
    <x v="4"/>
    <x v="1"/>
    <n v="4.4000000000000004"/>
    <s v="No"/>
    <s v="PayPal"/>
    <x v="1"/>
    <s v="No"/>
    <s v="No"/>
    <n v="47"/>
    <x v="2"/>
    <x v="4"/>
  </r>
  <r>
    <x v="3685"/>
    <n v="47"/>
    <x v="1"/>
    <x v="6"/>
    <x v="0"/>
    <n v="42"/>
    <x v="30"/>
    <x v="0"/>
    <x v="16"/>
    <x v="2"/>
    <n v="2.6"/>
    <s v="No"/>
    <s v="PayPal"/>
    <x v="3"/>
    <s v="No"/>
    <s v="No"/>
    <n v="17"/>
    <x v="1"/>
    <x v="4"/>
  </r>
  <r>
    <x v="3686"/>
    <n v="59"/>
    <x v="1"/>
    <x v="3"/>
    <x v="1"/>
    <n v="70"/>
    <x v="7"/>
    <x v="2"/>
    <x v="4"/>
    <x v="1"/>
    <n v="4.8"/>
    <s v="No"/>
    <s v="PayPal"/>
    <x v="1"/>
    <s v="No"/>
    <s v="No"/>
    <n v="17"/>
    <x v="1"/>
    <x v="4"/>
  </r>
  <r>
    <x v="3687"/>
    <n v="34"/>
    <x v="1"/>
    <x v="5"/>
    <x v="0"/>
    <n v="44"/>
    <x v="10"/>
    <x v="0"/>
    <x v="12"/>
    <x v="2"/>
    <n v="2.9"/>
    <s v="No"/>
    <s v="PayPal"/>
    <x v="2"/>
    <s v="No"/>
    <s v="No"/>
    <n v="28"/>
    <x v="4"/>
    <x v="6"/>
  </r>
  <r>
    <x v="3688"/>
    <n v="52"/>
    <x v="1"/>
    <x v="12"/>
    <x v="3"/>
    <n v="91"/>
    <x v="8"/>
    <x v="0"/>
    <x v="3"/>
    <x v="1"/>
    <n v="3"/>
    <s v="No"/>
    <s v="Venmo"/>
    <x v="2"/>
    <s v="No"/>
    <s v="No"/>
    <n v="8"/>
    <x v="1"/>
    <x v="5"/>
  </r>
  <r>
    <x v="3689"/>
    <n v="47"/>
    <x v="1"/>
    <x v="16"/>
    <x v="3"/>
    <n v="30"/>
    <x v="36"/>
    <x v="0"/>
    <x v="16"/>
    <x v="3"/>
    <n v="4.5"/>
    <s v="No"/>
    <s v="Cash"/>
    <x v="3"/>
    <s v="No"/>
    <s v="No"/>
    <n v="8"/>
    <x v="4"/>
    <x v="3"/>
  </r>
  <r>
    <x v="3690"/>
    <n v="24"/>
    <x v="1"/>
    <x v="0"/>
    <x v="0"/>
    <n v="23"/>
    <x v="23"/>
    <x v="1"/>
    <x v="10"/>
    <x v="3"/>
    <n v="3.7"/>
    <s v="No"/>
    <s v="Venmo"/>
    <x v="5"/>
    <s v="No"/>
    <s v="No"/>
    <n v="4"/>
    <x v="4"/>
    <x v="4"/>
  </r>
  <r>
    <x v="3691"/>
    <n v="63"/>
    <x v="1"/>
    <x v="3"/>
    <x v="1"/>
    <n v="21"/>
    <x v="49"/>
    <x v="3"/>
    <x v="20"/>
    <x v="2"/>
    <n v="4.8"/>
    <s v="No"/>
    <s v="Credit Card"/>
    <x v="2"/>
    <s v="No"/>
    <s v="No"/>
    <n v="24"/>
    <x v="3"/>
    <x v="1"/>
  </r>
  <r>
    <x v="3692"/>
    <n v="59"/>
    <x v="1"/>
    <x v="7"/>
    <x v="2"/>
    <n v="34"/>
    <x v="15"/>
    <x v="0"/>
    <x v="2"/>
    <x v="1"/>
    <n v="4.8"/>
    <s v="No"/>
    <s v="Venmo"/>
    <x v="1"/>
    <s v="No"/>
    <s v="No"/>
    <n v="29"/>
    <x v="1"/>
    <x v="0"/>
  </r>
  <r>
    <x v="3693"/>
    <n v="66"/>
    <x v="1"/>
    <x v="0"/>
    <x v="0"/>
    <n v="46"/>
    <x v="45"/>
    <x v="2"/>
    <x v="10"/>
    <x v="2"/>
    <n v="4.7"/>
    <s v="No"/>
    <s v="Debit Card"/>
    <x v="4"/>
    <s v="No"/>
    <s v="No"/>
    <n v="10"/>
    <x v="0"/>
    <x v="1"/>
  </r>
  <r>
    <x v="3694"/>
    <n v="45"/>
    <x v="1"/>
    <x v="1"/>
    <x v="0"/>
    <n v="41"/>
    <x v="3"/>
    <x v="2"/>
    <x v="24"/>
    <x v="0"/>
    <n v="2.6"/>
    <s v="No"/>
    <s v="Venmo"/>
    <x v="0"/>
    <s v="No"/>
    <s v="No"/>
    <n v="11"/>
    <x v="3"/>
    <x v="4"/>
  </r>
  <r>
    <x v="3695"/>
    <n v="38"/>
    <x v="1"/>
    <x v="11"/>
    <x v="0"/>
    <n v="33"/>
    <x v="20"/>
    <x v="2"/>
    <x v="3"/>
    <x v="3"/>
    <n v="4.5999999999999996"/>
    <s v="No"/>
    <s v="Bank Transfer"/>
    <x v="3"/>
    <s v="No"/>
    <s v="No"/>
    <n v="18"/>
    <x v="4"/>
    <x v="0"/>
  </r>
  <r>
    <x v="3696"/>
    <n v="63"/>
    <x v="1"/>
    <x v="0"/>
    <x v="0"/>
    <n v="48"/>
    <x v="39"/>
    <x v="0"/>
    <x v="2"/>
    <x v="3"/>
    <n v="3.4"/>
    <s v="No"/>
    <s v="Venmo"/>
    <x v="2"/>
    <s v="No"/>
    <s v="No"/>
    <n v="26"/>
    <x v="4"/>
    <x v="2"/>
  </r>
  <r>
    <x v="3697"/>
    <n v="55"/>
    <x v="1"/>
    <x v="15"/>
    <x v="0"/>
    <n v="66"/>
    <x v="38"/>
    <x v="0"/>
    <x v="6"/>
    <x v="0"/>
    <n v="3"/>
    <s v="No"/>
    <s v="PayPal"/>
    <x v="3"/>
    <s v="No"/>
    <s v="No"/>
    <n v="39"/>
    <x v="1"/>
    <x v="1"/>
  </r>
  <r>
    <x v="3698"/>
    <n v="25"/>
    <x v="1"/>
    <x v="11"/>
    <x v="0"/>
    <n v="54"/>
    <x v="18"/>
    <x v="3"/>
    <x v="1"/>
    <x v="1"/>
    <n v="4"/>
    <s v="No"/>
    <s v="Credit Card"/>
    <x v="4"/>
    <s v="No"/>
    <s v="No"/>
    <n v="4"/>
    <x v="0"/>
    <x v="2"/>
  </r>
  <r>
    <x v="3699"/>
    <n v="51"/>
    <x v="1"/>
    <x v="21"/>
    <x v="3"/>
    <n v="55"/>
    <x v="19"/>
    <x v="2"/>
    <x v="8"/>
    <x v="3"/>
    <n v="2.6"/>
    <s v="No"/>
    <s v="Cash"/>
    <x v="5"/>
    <s v="No"/>
    <s v="No"/>
    <n v="24"/>
    <x v="4"/>
    <x v="1"/>
  </r>
  <r>
    <x v="3700"/>
    <n v="28"/>
    <x v="1"/>
    <x v="8"/>
    <x v="3"/>
    <n v="84"/>
    <x v="25"/>
    <x v="3"/>
    <x v="4"/>
    <x v="2"/>
    <n v="3.4"/>
    <s v="No"/>
    <s v="Credit Card"/>
    <x v="5"/>
    <s v="No"/>
    <s v="No"/>
    <n v="2"/>
    <x v="4"/>
    <x v="6"/>
  </r>
  <r>
    <x v="3701"/>
    <n v="46"/>
    <x v="1"/>
    <x v="3"/>
    <x v="1"/>
    <n v="66"/>
    <x v="35"/>
    <x v="2"/>
    <x v="4"/>
    <x v="1"/>
    <n v="4.5"/>
    <s v="No"/>
    <s v="Cash"/>
    <x v="5"/>
    <s v="No"/>
    <s v="No"/>
    <n v="36"/>
    <x v="1"/>
    <x v="2"/>
  </r>
  <r>
    <x v="3702"/>
    <n v="58"/>
    <x v="1"/>
    <x v="9"/>
    <x v="1"/>
    <n v="65"/>
    <x v="36"/>
    <x v="2"/>
    <x v="21"/>
    <x v="1"/>
    <n v="2.7"/>
    <s v="No"/>
    <s v="PayPal"/>
    <x v="5"/>
    <s v="No"/>
    <s v="No"/>
    <n v="36"/>
    <x v="0"/>
    <x v="1"/>
  </r>
  <r>
    <x v="3703"/>
    <n v="30"/>
    <x v="1"/>
    <x v="3"/>
    <x v="1"/>
    <n v="83"/>
    <x v="49"/>
    <x v="1"/>
    <x v="11"/>
    <x v="3"/>
    <n v="2.9"/>
    <s v="No"/>
    <s v="Bank Transfer"/>
    <x v="3"/>
    <s v="No"/>
    <s v="No"/>
    <n v="23"/>
    <x v="3"/>
    <x v="6"/>
  </r>
  <r>
    <x v="3704"/>
    <n v="68"/>
    <x v="1"/>
    <x v="12"/>
    <x v="3"/>
    <n v="61"/>
    <x v="9"/>
    <x v="0"/>
    <x v="13"/>
    <x v="0"/>
    <n v="4"/>
    <s v="No"/>
    <s v="PayPal"/>
    <x v="5"/>
    <s v="No"/>
    <s v="No"/>
    <n v="36"/>
    <x v="2"/>
    <x v="3"/>
  </r>
  <r>
    <x v="3705"/>
    <n v="28"/>
    <x v="1"/>
    <x v="11"/>
    <x v="0"/>
    <n v="65"/>
    <x v="24"/>
    <x v="0"/>
    <x v="11"/>
    <x v="2"/>
    <n v="3.2"/>
    <s v="No"/>
    <s v="PayPal"/>
    <x v="1"/>
    <s v="No"/>
    <s v="No"/>
    <n v="2"/>
    <x v="5"/>
    <x v="2"/>
  </r>
  <r>
    <x v="3706"/>
    <n v="26"/>
    <x v="1"/>
    <x v="3"/>
    <x v="1"/>
    <n v="55"/>
    <x v="23"/>
    <x v="2"/>
    <x v="14"/>
    <x v="1"/>
    <n v="4"/>
    <s v="No"/>
    <s v="Credit Card"/>
    <x v="5"/>
    <s v="No"/>
    <s v="No"/>
    <n v="17"/>
    <x v="1"/>
    <x v="4"/>
  </r>
  <r>
    <x v="3707"/>
    <n v="35"/>
    <x v="1"/>
    <x v="24"/>
    <x v="3"/>
    <n v="79"/>
    <x v="26"/>
    <x v="2"/>
    <x v="9"/>
    <x v="3"/>
    <n v="3.4"/>
    <s v="No"/>
    <s v="Bank Transfer"/>
    <x v="4"/>
    <s v="No"/>
    <s v="No"/>
    <n v="19"/>
    <x v="0"/>
    <x v="1"/>
  </r>
  <r>
    <x v="3708"/>
    <n v="40"/>
    <x v="1"/>
    <x v="15"/>
    <x v="0"/>
    <n v="96"/>
    <x v="36"/>
    <x v="2"/>
    <x v="16"/>
    <x v="3"/>
    <n v="4.9000000000000004"/>
    <s v="No"/>
    <s v="Bank Transfer"/>
    <x v="0"/>
    <s v="No"/>
    <s v="No"/>
    <n v="41"/>
    <x v="3"/>
    <x v="5"/>
  </r>
  <r>
    <x v="3709"/>
    <n v="31"/>
    <x v="1"/>
    <x v="20"/>
    <x v="0"/>
    <n v="43"/>
    <x v="40"/>
    <x v="2"/>
    <x v="5"/>
    <x v="3"/>
    <n v="3.6"/>
    <s v="No"/>
    <s v="Debit Card"/>
    <x v="1"/>
    <s v="No"/>
    <s v="No"/>
    <n v="27"/>
    <x v="3"/>
    <x v="3"/>
  </r>
  <r>
    <x v="3710"/>
    <n v="60"/>
    <x v="1"/>
    <x v="16"/>
    <x v="3"/>
    <n v="40"/>
    <x v="11"/>
    <x v="2"/>
    <x v="22"/>
    <x v="2"/>
    <n v="3.6"/>
    <s v="No"/>
    <s v="PayPal"/>
    <x v="4"/>
    <s v="No"/>
    <s v="No"/>
    <n v="32"/>
    <x v="4"/>
    <x v="0"/>
  </r>
  <r>
    <x v="3711"/>
    <n v="69"/>
    <x v="1"/>
    <x v="19"/>
    <x v="3"/>
    <n v="62"/>
    <x v="21"/>
    <x v="3"/>
    <x v="15"/>
    <x v="3"/>
    <n v="3.2"/>
    <s v="No"/>
    <s v="Cash"/>
    <x v="1"/>
    <s v="No"/>
    <s v="No"/>
    <n v="33"/>
    <x v="1"/>
    <x v="2"/>
  </r>
  <r>
    <x v="3712"/>
    <n v="51"/>
    <x v="1"/>
    <x v="0"/>
    <x v="0"/>
    <n v="72"/>
    <x v="4"/>
    <x v="2"/>
    <x v="2"/>
    <x v="1"/>
    <n v="3.7"/>
    <s v="No"/>
    <s v="Venmo"/>
    <x v="4"/>
    <s v="No"/>
    <s v="No"/>
    <n v="24"/>
    <x v="3"/>
    <x v="3"/>
  </r>
  <r>
    <x v="3713"/>
    <n v="49"/>
    <x v="1"/>
    <x v="9"/>
    <x v="1"/>
    <n v="87"/>
    <x v="28"/>
    <x v="2"/>
    <x v="15"/>
    <x v="1"/>
    <n v="2.6"/>
    <s v="No"/>
    <s v="Cash"/>
    <x v="0"/>
    <s v="No"/>
    <s v="No"/>
    <n v="31"/>
    <x v="5"/>
    <x v="6"/>
  </r>
  <r>
    <x v="3714"/>
    <n v="18"/>
    <x v="1"/>
    <x v="19"/>
    <x v="3"/>
    <n v="31"/>
    <x v="14"/>
    <x v="1"/>
    <x v="15"/>
    <x v="0"/>
    <n v="3.9"/>
    <s v="No"/>
    <s v="Cash"/>
    <x v="0"/>
    <s v="No"/>
    <s v="No"/>
    <n v="35"/>
    <x v="2"/>
    <x v="1"/>
  </r>
  <r>
    <x v="3715"/>
    <n v="63"/>
    <x v="1"/>
    <x v="12"/>
    <x v="3"/>
    <n v="34"/>
    <x v="43"/>
    <x v="1"/>
    <x v="20"/>
    <x v="3"/>
    <n v="3.4"/>
    <s v="No"/>
    <s v="Credit Card"/>
    <x v="1"/>
    <s v="No"/>
    <s v="No"/>
    <n v="2"/>
    <x v="4"/>
    <x v="5"/>
  </r>
  <r>
    <x v="3716"/>
    <n v="57"/>
    <x v="1"/>
    <x v="5"/>
    <x v="0"/>
    <n v="53"/>
    <x v="34"/>
    <x v="2"/>
    <x v="4"/>
    <x v="3"/>
    <n v="3.4"/>
    <s v="No"/>
    <s v="Bank Transfer"/>
    <x v="2"/>
    <s v="No"/>
    <s v="No"/>
    <n v="42"/>
    <x v="5"/>
    <x v="6"/>
  </r>
  <r>
    <x v="3717"/>
    <n v="45"/>
    <x v="1"/>
    <x v="17"/>
    <x v="0"/>
    <n v="85"/>
    <x v="33"/>
    <x v="3"/>
    <x v="3"/>
    <x v="2"/>
    <n v="4.2"/>
    <s v="No"/>
    <s v="Venmo"/>
    <x v="0"/>
    <s v="No"/>
    <s v="No"/>
    <n v="47"/>
    <x v="4"/>
    <x v="6"/>
  </r>
  <r>
    <x v="3718"/>
    <n v="36"/>
    <x v="1"/>
    <x v="13"/>
    <x v="0"/>
    <n v="50"/>
    <x v="30"/>
    <x v="0"/>
    <x v="2"/>
    <x v="3"/>
    <n v="2.9"/>
    <s v="No"/>
    <s v="Credit Card"/>
    <x v="3"/>
    <s v="No"/>
    <s v="No"/>
    <n v="44"/>
    <x v="4"/>
    <x v="4"/>
  </r>
  <r>
    <x v="3719"/>
    <n v="20"/>
    <x v="1"/>
    <x v="13"/>
    <x v="0"/>
    <n v="91"/>
    <x v="38"/>
    <x v="2"/>
    <x v="16"/>
    <x v="2"/>
    <n v="4.0999999999999996"/>
    <s v="No"/>
    <s v="Cash"/>
    <x v="1"/>
    <s v="No"/>
    <s v="No"/>
    <n v="8"/>
    <x v="4"/>
    <x v="6"/>
  </r>
  <r>
    <x v="3720"/>
    <n v="21"/>
    <x v="1"/>
    <x v="19"/>
    <x v="3"/>
    <n v="56"/>
    <x v="36"/>
    <x v="2"/>
    <x v="15"/>
    <x v="3"/>
    <n v="3.6"/>
    <s v="No"/>
    <s v="Debit Card"/>
    <x v="1"/>
    <s v="No"/>
    <s v="No"/>
    <n v="13"/>
    <x v="2"/>
    <x v="3"/>
  </r>
  <r>
    <x v="3721"/>
    <n v="62"/>
    <x v="1"/>
    <x v="7"/>
    <x v="2"/>
    <n v="60"/>
    <x v="39"/>
    <x v="0"/>
    <x v="6"/>
    <x v="3"/>
    <n v="4"/>
    <s v="No"/>
    <s v="Credit Card"/>
    <x v="2"/>
    <s v="No"/>
    <s v="No"/>
    <n v="10"/>
    <x v="1"/>
    <x v="2"/>
  </r>
  <r>
    <x v="3722"/>
    <n v="23"/>
    <x v="1"/>
    <x v="14"/>
    <x v="2"/>
    <n v="34"/>
    <x v="0"/>
    <x v="3"/>
    <x v="22"/>
    <x v="3"/>
    <n v="4"/>
    <s v="No"/>
    <s v="PayPal"/>
    <x v="3"/>
    <s v="No"/>
    <s v="No"/>
    <n v="1"/>
    <x v="2"/>
    <x v="0"/>
  </r>
  <r>
    <x v="3723"/>
    <n v="26"/>
    <x v="1"/>
    <x v="3"/>
    <x v="1"/>
    <n v="30"/>
    <x v="3"/>
    <x v="2"/>
    <x v="19"/>
    <x v="1"/>
    <n v="3.6"/>
    <s v="No"/>
    <s v="Venmo"/>
    <x v="1"/>
    <s v="No"/>
    <s v="No"/>
    <n v="1"/>
    <x v="5"/>
    <x v="5"/>
  </r>
  <r>
    <x v="3724"/>
    <n v="30"/>
    <x v="1"/>
    <x v="24"/>
    <x v="3"/>
    <n v="71"/>
    <x v="24"/>
    <x v="0"/>
    <x v="14"/>
    <x v="0"/>
    <n v="3.1"/>
    <s v="No"/>
    <s v="PayPal"/>
    <x v="0"/>
    <s v="No"/>
    <s v="No"/>
    <n v="18"/>
    <x v="4"/>
    <x v="2"/>
  </r>
  <r>
    <x v="3725"/>
    <n v="18"/>
    <x v="1"/>
    <x v="10"/>
    <x v="0"/>
    <n v="100"/>
    <x v="19"/>
    <x v="1"/>
    <x v="2"/>
    <x v="0"/>
    <n v="4.4000000000000004"/>
    <s v="No"/>
    <s v="Bank Transfer"/>
    <x v="2"/>
    <s v="No"/>
    <s v="No"/>
    <n v="2"/>
    <x v="3"/>
    <x v="2"/>
  </r>
  <r>
    <x v="3726"/>
    <n v="47"/>
    <x v="1"/>
    <x v="22"/>
    <x v="3"/>
    <n v="85"/>
    <x v="37"/>
    <x v="3"/>
    <x v="20"/>
    <x v="3"/>
    <n v="4.3"/>
    <s v="No"/>
    <s v="Debit Card"/>
    <x v="2"/>
    <s v="No"/>
    <s v="No"/>
    <n v="36"/>
    <x v="5"/>
    <x v="6"/>
  </r>
  <r>
    <x v="3727"/>
    <n v="41"/>
    <x v="1"/>
    <x v="20"/>
    <x v="0"/>
    <n v="83"/>
    <x v="1"/>
    <x v="2"/>
    <x v="9"/>
    <x v="2"/>
    <n v="3.5"/>
    <s v="No"/>
    <s v="Credit Card"/>
    <x v="2"/>
    <s v="No"/>
    <s v="No"/>
    <n v="17"/>
    <x v="5"/>
    <x v="4"/>
  </r>
  <r>
    <x v="3728"/>
    <n v="62"/>
    <x v="1"/>
    <x v="14"/>
    <x v="2"/>
    <n v="31"/>
    <x v="34"/>
    <x v="0"/>
    <x v="16"/>
    <x v="0"/>
    <n v="3"/>
    <s v="No"/>
    <s v="Credit Card"/>
    <x v="3"/>
    <s v="No"/>
    <s v="No"/>
    <n v="1"/>
    <x v="5"/>
    <x v="2"/>
  </r>
  <r>
    <x v="3729"/>
    <n v="28"/>
    <x v="1"/>
    <x v="23"/>
    <x v="1"/>
    <n v="82"/>
    <x v="3"/>
    <x v="2"/>
    <x v="11"/>
    <x v="1"/>
    <n v="4.7"/>
    <s v="No"/>
    <s v="Bank Transfer"/>
    <x v="4"/>
    <s v="No"/>
    <s v="No"/>
    <n v="50"/>
    <x v="1"/>
    <x v="3"/>
  </r>
  <r>
    <x v="3730"/>
    <n v="46"/>
    <x v="1"/>
    <x v="5"/>
    <x v="0"/>
    <n v="79"/>
    <x v="20"/>
    <x v="2"/>
    <x v="11"/>
    <x v="2"/>
    <n v="2.5"/>
    <s v="No"/>
    <s v="Bank Transfer"/>
    <x v="4"/>
    <s v="No"/>
    <s v="No"/>
    <n v="3"/>
    <x v="2"/>
    <x v="4"/>
  </r>
  <r>
    <x v="3731"/>
    <n v="54"/>
    <x v="1"/>
    <x v="19"/>
    <x v="3"/>
    <n v="62"/>
    <x v="8"/>
    <x v="2"/>
    <x v="12"/>
    <x v="1"/>
    <n v="3.1"/>
    <s v="No"/>
    <s v="Credit Card"/>
    <x v="4"/>
    <s v="No"/>
    <s v="No"/>
    <n v="45"/>
    <x v="3"/>
    <x v="3"/>
  </r>
  <r>
    <x v="3732"/>
    <n v="36"/>
    <x v="1"/>
    <x v="9"/>
    <x v="1"/>
    <n v="92"/>
    <x v="27"/>
    <x v="0"/>
    <x v="6"/>
    <x v="1"/>
    <n v="3.3"/>
    <s v="No"/>
    <s v="PayPal"/>
    <x v="1"/>
    <s v="No"/>
    <s v="No"/>
    <n v="28"/>
    <x v="3"/>
    <x v="2"/>
  </r>
  <r>
    <x v="3733"/>
    <n v="25"/>
    <x v="1"/>
    <x v="20"/>
    <x v="0"/>
    <n v="58"/>
    <x v="26"/>
    <x v="2"/>
    <x v="1"/>
    <x v="3"/>
    <n v="4.7"/>
    <s v="No"/>
    <s v="Bank Transfer"/>
    <x v="2"/>
    <s v="No"/>
    <s v="No"/>
    <n v="6"/>
    <x v="5"/>
    <x v="6"/>
  </r>
  <r>
    <x v="3734"/>
    <n v="38"/>
    <x v="1"/>
    <x v="15"/>
    <x v="0"/>
    <n v="88"/>
    <x v="18"/>
    <x v="2"/>
    <x v="19"/>
    <x v="1"/>
    <n v="3.4"/>
    <s v="No"/>
    <s v="Venmo"/>
    <x v="2"/>
    <s v="No"/>
    <s v="No"/>
    <n v="33"/>
    <x v="5"/>
    <x v="6"/>
  </r>
  <r>
    <x v="3735"/>
    <n v="38"/>
    <x v="1"/>
    <x v="3"/>
    <x v="1"/>
    <n v="44"/>
    <x v="2"/>
    <x v="0"/>
    <x v="20"/>
    <x v="1"/>
    <n v="3.1"/>
    <s v="No"/>
    <s v="Cash"/>
    <x v="4"/>
    <s v="No"/>
    <s v="No"/>
    <n v="29"/>
    <x v="3"/>
    <x v="2"/>
  </r>
  <r>
    <x v="3736"/>
    <n v="42"/>
    <x v="1"/>
    <x v="2"/>
    <x v="0"/>
    <n v="56"/>
    <x v="37"/>
    <x v="2"/>
    <x v="16"/>
    <x v="1"/>
    <n v="4.5999999999999996"/>
    <s v="No"/>
    <s v="Cash"/>
    <x v="5"/>
    <s v="No"/>
    <s v="No"/>
    <n v="2"/>
    <x v="3"/>
    <x v="6"/>
  </r>
  <r>
    <x v="3737"/>
    <n v="19"/>
    <x v="1"/>
    <x v="16"/>
    <x v="3"/>
    <n v="23"/>
    <x v="0"/>
    <x v="1"/>
    <x v="1"/>
    <x v="0"/>
    <n v="4.9000000000000004"/>
    <s v="No"/>
    <s v="Debit Card"/>
    <x v="1"/>
    <s v="No"/>
    <s v="No"/>
    <n v="43"/>
    <x v="3"/>
    <x v="4"/>
  </r>
  <r>
    <x v="3738"/>
    <n v="34"/>
    <x v="1"/>
    <x v="6"/>
    <x v="0"/>
    <n v="45"/>
    <x v="12"/>
    <x v="2"/>
    <x v="18"/>
    <x v="1"/>
    <n v="2.7"/>
    <s v="No"/>
    <s v="Credit Card"/>
    <x v="1"/>
    <s v="No"/>
    <s v="No"/>
    <n v="48"/>
    <x v="1"/>
    <x v="0"/>
  </r>
  <r>
    <x v="3739"/>
    <n v="38"/>
    <x v="1"/>
    <x v="12"/>
    <x v="3"/>
    <n v="31"/>
    <x v="37"/>
    <x v="2"/>
    <x v="8"/>
    <x v="3"/>
    <n v="4.2"/>
    <s v="No"/>
    <s v="Bank Transfer"/>
    <x v="1"/>
    <s v="No"/>
    <s v="No"/>
    <n v="43"/>
    <x v="2"/>
    <x v="1"/>
  </r>
  <r>
    <x v="3740"/>
    <n v="42"/>
    <x v="1"/>
    <x v="13"/>
    <x v="0"/>
    <n v="96"/>
    <x v="41"/>
    <x v="2"/>
    <x v="5"/>
    <x v="2"/>
    <n v="2.6"/>
    <s v="No"/>
    <s v="Cash"/>
    <x v="5"/>
    <s v="No"/>
    <s v="No"/>
    <n v="26"/>
    <x v="5"/>
    <x v="4"/>
  </r>
  <r>
    <x v="3741"/>
    <n v="58"/>
    <x v="1"/>
    <x v="5"/>
    <x v="0"/>
    <n v="96"/>
    <x v="28"/>
    <x v="2"/>
    <x v="7"/>
    <x v="1"/>
    <n v="3.2"/>
    <s v="No"/>
    <s v="Venmo"/>
    <x v="4"/>
    <s v="No"/>
    <s v="No"/>
    <n v="26"/>
    <x v="5"/>
    <x v="4"/>
  </r>
  <r>
    <x v="3742"/>
    <n v="56"/>
    <x v="1"/>
    <x v="5"/>
    <x v="0"/>
    <n v="80"/>
    <x v="33"/>
    <x v="2"/>
    <x v="0"/>
    <x v="3"/>
    <n v="4.4000000000000004"/>
    <s v="No"/>
    <s v="Debit Card"/>
    <x v="3"/>
    <s v="No"/>
    <s v="No"/>
    <n v="50"/>
    <x v="2"/>
    <x v="4"/>
  </r>
  <r>
    <x v="3743"/>
    <n v="62"/>
    <x v="1"/>
    <x v="13"/>
    <x v="0"/>
    <n v="28"/>
    <x v="37"/>
    <x v="0"/>
    <x v="17"/>
    <x v="3"/>
    <n v="3.6"/>
    <s v="No"/>
    <s v="Credit Card"/>
    <x v="1"/>
    <s v="No"/>
    <s v="No"/>
    <n v="36"/>
    <x v="5"/>
    <x v="3"/>
  </r>
  <r>
    <x v="3744"/>
    <n v="24"/>
    <x v="1"/>
    <x v="15"/>
    <x v="0"/>
    <n v="51"/>
    <x v="32"/>
    <x v="2"/>
    <x v="0"/>
    <x v="2"/>
    <n v="2.7"/>
    <s v="No"/>
    <s v="Venmo"/>
    <x v="2"/>
    <s v="No"/>
    <s v="No"/>
    <n v="26"/>
    <x v="4"/>
    <x v="0"/>
  </r>
  <r>
    <x v="3745"/>
    <n v="60"/>
    <x v="1"/>
    <x v="20"/>
    <x v="0"/>
    <n v="41"/>
    <x v="47"/>
    <x v="0"/>
    <x v="9"/>
    <x v="1"/>
    <n v="4.3"/>
    <s v="No"/>
    <s v="Bank Transfer"/>
    <x v="0"/>
    <s v="No"/>
    <s v="No"/>
    <n v="2"/>
    <x v="5"/>
    <x v="5"/>
  </r>
  <r>
    <x v="3746"/>
    <n v="53"/>
    <x v="1"/>
    <x v="7"/>
    <x v="2"/>
    <n v="99"/>
    <x v="37"/>
    <x v="3"/>
    <x v="17"/>
    <x v="2"/>
    <n v="2.6"/>
    <s v="No"/>
    <s v="Debit Card"/>
    <x v="2"/>
    <s v="No"/>
    <s v="No"/>
    <n v="49"/>
    <x v="3"/>
    <x v="5"/>
  </r>
  <r>
    <x v="3747"/>
    <n v="26"/>
    <x v="1"/>
    <x v="1"/>
    <x v="0"/>
    <n v="53"/>
    <x v="3"/>
    <x v="0"/>
    <x v="8"/>
    <x v="1"/>
    <n v="4.3"/>
    <s v="No"/>
    <s v="Credit Card"/>
    <x v="5"/>
    <s v="No"/>
    <s v="No"/>
    <n v="32"/>
    <x v="4"/>
    <x v="4"/>
  </r>
  <r>
    <x v="3748"/>
    <n v="34"/>
    <x v="1"/>
    <x v="21"/>
    <x v="3"/>
    <n v="25"/>
    <x v="12"/>
    <x v="2"/>
    <x v="10"/>
    <x v="3"/>
    <n v="3.9"/>
    <s v="No"/>
    <s v="PayPal"/>
    <x v="4"/>
    <s v="No"/>
    <s v="No"/>
    <n v="3"/>
    <x v="0"/>
    <x v="2"/>
  </r>
  <r>
    <x v="3749"/>
    <n v="24"/>
    <x v="1"/>
    <x v="0"/>
    <x v="0"/>
    <n v="95"/>
    <x v="29"/>
    <x v="0"/>
    <x v="22"/>
    <x v="0"/>
    <n v="2.9"/>
    <s v="No"/>
    <s v="Debit Card"/>
    <x v="4"/>
    <s v="No"/>
    <s v="No"/>
    <n v="38"/>
    <x v="0"/>
    <x v="6"/>
  </r>
  <r>
    <x v="3750"/>
    <n v="42"/>
    <x v="1"/>
    <x v="15"/>
    <x v="0"/>
    <n v="88"/>
    <x v="28"/>
    <x v="2"/>
    <x v="9"/>
    <x v="3"/>
    <n v="3.1"/>
    <s v="No"/>
    <s v="Debit Card"/>
    <x v="1"/>
    <s v="No"/>
    <s v="No"/>
    <n v="5"/>
    <x v="3"/>
    <x v="5"/>
  </r>
  <r>
    <x v="3751"/>
    <n v="36"/>
    <x v="1"/>
    <x v="16"/>
    <x v="3"/>
    <n v="97"/>
    <x v="15"/>
    <x v="1"/>
    <x v="5"/>
    <x v="3"/>
    <n v="4.2"/>
    <s v="No"/>
    <s v="Cash"/>
    <x v="1"/>
    <s v="No"/>
    <s v="No"/>
    <n v="8"/>
    <x v="2"/>
    <x v="6"/>
  </r>
  <r>
    <x v="3752"/>
    <n v="24"/>
    <x v="1"/>
    <x v="7"/>
    <x v="2"/>
    <n v="81"/>
    <x v="47"/>
    <x v="0"/>
    <x v="6"/>
    <x v="0"/>
    <n v="4.0999999999999996"/>
    <s v="No"/>
    <s v="Debit Card"/>
    <x v="4"/>
    <s v="No"/>
    <s v="No"/>
    <n v="43"/>
    <x v="0"/>
    <x v="1"/>
  </r>
  <r>
    <x v="3753"/>
    <n v="39"/>
    <x v="1"/>
    <x v="12"/>
    <x v="3"/>
    <n v="26"/>
    <x v="7"/>
    <x v="1"/>
    <x v="2"/>
    <x v="0"/>
    <n v="4.2"/>
    <s v="No"/>
    <s v="Bank Transfer"/>
    <x v="2"/>
    <s v="No"/>
    <s v="No"/>
    <n v="22"/>
    <x v="4"/>
    <x v="0"/>
  </r>
  <r>
    <x v="3754"/>
    <n v="46"/>
    <x v="1"/>
    <x v="9"/>
    <x v="1"/>
    <n v="41"/>
    <x v="43"/>
    <x v="2"/>
    <x v="2"/>
    <x v="2"/>
    <n v="4.4000000000000004"/>
    <s v="No"/>
    <s v="PayPal"/>
    <x v="0"/>
    <s v="No"/>
    <s v="No"/>
    <n v="10"/>
    <x v="1"/>
    <x v="6"/>
  </r>
  <r>
    <x v="3755"/>
    <n v="64"/>
    <x v="1"/>
    <x v="11"/>
    <x v="0"/>
    <n v="93"/>
    <x v="38"/>
    <x v="2"/>
    <x v="15"/>
    <x v="3"/>
    <n v="3.4"/>
    <s v="No"/>
    <s v="Bank Transfer"/>
    <x v="1"/>
    <s v="No"/>
    <s v="No"/>
    <n v="26"/>
    <x v="2"/>
    <x v="5"/>
  </r>
  <r>
    <x v="3756"/>
    <n v="64"/>
    <x v="1"/>
    <x v="11"/>
    <x v="0"/>
    <n v="69"/>
    <x v="36"/>
    <x v="0"/>
    <x v="11"/>
    <x v="1"/>
    <n v="4.8"/>
    <s v="No"/>
    <s v="Credit Card"/>
    <x v="0"/>
    <s v="No"/>
    <s v="No"/>
    <n v="42"/>
    <x v="5"/>
    <x v="4"/>
  </r>
  <r>
    <x v="3757"/>
    <n v="61"/>
    <x v="1"/>
    <x v="11"/>
    <x v="0"/>
    <n v="44"/>
    <x v="18"/>
    <x v="0"/>
    <x v="16"/>
    <x v="3"/>
    <n v="4.5"/>
    <s v="No"/>
    <s v="Debit Card"/>
    <x v="4"/>
    <s v="No"/>
    <s v="No"/>
    <n v="33"/>
    <x v="1"/>
    <x v="1"/>
  </r>
  <r>
    <x v="3758"/>
    <n v="61"/>
    <x v="1"/>
    <x v="3"/>
    <x v="1"/>
    <n v="54"/>
    <x v="27"/>
    <x v="1"/>
    <x v="13"/>
    <x v="1"/>
    <n v="2.7"/>
    <s v="No"/>
    <s v="Cash"/>
    <x v="5"/>
    <s v="No"/>
    <s v="No"/>
    <n v="23"/>
    <x v="4"/>
    <x v="3"/>
  </r>
  <r>
    <x v="3759"/>
    <n v="44"/>
    <x v="1"/>
    <x v="4"/>
    <x v="1"/>
    <n v="61"/>
    <x v="9"/>
    <x v="2"/>
    <x v="6"/>
    <x v="1"/>
    <n v="3.5"/>
    <s v="No"/>
    <s v="Credit Card"/>
    <x v="5"/>
    <s v="No"/>
    <s v="No"/>
    <n v="30"/>
    <x v="0"/>
    <x v="3"/>
  </r>
  <r>
    <x v="3760"/>
    <n v="65"/>
    <x v="1"/>
    <x v="20"/>
    <x v="0"/>
    <n v="80"/>
    <x v="39"/>
    <x v="2"/>
    <x v="15"/>
    <x v="3"/>
    <n v="3.1"/>
    <s v="No"/>
    <s v="PayPal"/>
    <x v="2"/>
    <s v="No"/>
    <s v="No"/>
    <n v="36"/>
    <x v="3"/>
    <x v="1"/>
  </r>
  <r>
    <x v="3761"/>
    <n v="60"/>
    <x v="1"/>
    <x v="21"/>
    <x v="3"/>
    <n v="30"/>
    <x v="22"/>
    <x v="2"/>
    <x v="14"/>
    <x v="2"/>
    <n v="2.8"/>
    <s v="No"/>
    <s v="Venmo"/>
    <x v="2"/>
    <s v="No"/>
    <s v="No"/>
    <n v="3"/>
    <x v="0"/>
    <x v="6"/>
  </r>
  <r>
    <x v="3762"/>
    <n v="65"/>
    <x v="1"/>
    <x v="6"/>
    <x v="0"/>
    <n v="94"/>
    <x v="14"/>
    <x v="0"/>
    <x v="14"/>
    <x v="3"/>
    <n v="2.9"/>
    <s v="No"/>
    <s v="Venmo"/>
    <x v="5"/>
    <s v="No"/>
    <s v="No"/>
    <n v="13"/>
    <x v="3"/>
    <x v="2"/>
  </r>
  <r>
    <x v="3763"/>
    <n v="27"/>
    <x v="1"/>
    <x v="5"/>
    <x v="0"/>
    <n v="24"/>
    <x v="19"/>
    <x v="3"/>
    <x v="16"/>
    <x v="0"/>
    <n v="4.5"/>
    <s v="No"/>
    <s v="PayPal"/>
    <x v="3"/>
    <s v="No"/>
    <s v="No"/>
    <n v="38"/>
    <x v="1"/>
    <x v="6"/>
  </r>
  <r>
    <x v="3764"/>
    <n v="36"/>
    <x v="1"/>
    <x v="20"/>
    <x v="0"/>
    <n v="21"/>
    <x v="45"/>
    <x v="2"/>
    <x v="1"/>
    <x v="3"/>
    <n v="3.5"/>
    <s v="No"/>
    <s v="PayPal"/>
    <x v="2"/>
    <s v="No"/>
    <s v="No"/>
    <n v="19"/>
    <x v="0"/>
    <x v="5"/>
  </r>
  <r>
    <x v="3765"/>
    <n v="22"/>
    <x v="1"/>
    <x v="16"/>
    <x v="3"/>
    <n v="52"/>
    <x v="9"/>
    <x v="2"/>
    <x v="14"/>
    <x v="2"/>
    <n v="4.3"/>
    <s v="No"/>
    <s v="Cash"/>
    <x v="3"/>
    <s v="No"/>
    <s v="No"/>
    <n v="14"/>
    <x v="4"/>
    <x v="4"/>
  </r>
  <r>
    <x v="3766"/>
    <n v="62"/>
    <x v="1"/>
    <x v="8"/>
    <x v="3"/>
    <n v="59"/>
    <x v="21"/>
    <x v="2"/>
    <x v="13"/>
    <x v="3"/>
    <n v="4.9000000000000004"/>
    <s v="No"/>
    <s v="Cash"/>
    <x v="2"/>
    <s v="No"/>
    <s v="No"/>
    <n v="43"/>
    <x v="5"/>
    <x v="2"/>
  </r>
  <r>
    <x v="3767"/>
    <n v="59"/>
    <x v="1"/>
    <x v="6"/>
    <x v="0"/>
    <n v="51"/>
    <x v="14"/>
    <x v="3"/>
    <x v="13"/>
    <x v="2"/>
    <n v="3.1"/>
    <s v="No"/>
    <s v="Venmo"/>
    <x v="1"/>
    <s v="No"/>
    <s v="No"/>
    <n v="10"/>
    <x v="4"/>
    <x v="0"/>
  </r>
  <r>
    <x v="3768"/>
    <n v="50"/>
    <x v="1"/>
    <x v="1"/>
    <x v="0"/>
    <n v="35"/>
    <x v="34"/>
    <x v="2"/>
    <x v="22"/>
    <x v="0"/>
    <n v="4"/>
    <s v="No"/>
    <s v="PayPal"/>
    <x v="1"/>
    <s v="No"/>
    <s v="No"/>
    <n v="34"/>
    <x v="4"/>
    <x v="3"/>
  </r>
  <r>
    <x v="3769"/>
    <n v="51"/>
    <x v="1"/>
    <x v="24"/>
    <x v="3"/>
    <n v="87"/>
    <x v="28"/>
    <x v="0"/>
    <x v="14"/>
    <x v="2"/>
    <n v="3.6"/>
    <s v="No"/>
    <s v="Cash"/>
    <x v="3"/>
    <s v="No"/>
    <s v="No"/>
    <n v="31"/>
    <x v="0"/>
    <x v="2"/>
  </r>
  <r>
    <x v="3770"/>
    <n v="23"/>
    <x v="1"/>
    <x v="13"/>
    <x v="0"/>
    <n v="42"/>
    <x v="6"/>
    <x v="0"/>
    <x v="13"/>
    <x v="2"/>
    <n v="4"/>
    <s v="No"/>
    <s v="Credit Card"/>
    <x v="5"/>
    <s v="No"/>
    <s v="No"/>
    <n v="34"/>
    <x v="4"/>
    <x v="1"/>
  </r>
  <r>
    <x v="3771"/>
    <n v="21"/>
    <x v="1"/>
    <x v="17"/>
    <x v="0"/>
    <n v="86"/>
    <x v="19"/>
    <x v="2"/>
    <x v="16"/>
    <x v="0"/>
    <n v="2.6"/>
    <s v="No"/>
    <s v="Bank Transfer"/>
    <x v="0"/>
    <s v="No"/>
    <s v="No"/>
    <n v="28"/>
    <x v="0"/>
    <x v="4"/>
  </r>
  <r>
    <x v="3772"/>
    <n v="44"/>
    <x v="1"/>
    <x v="13"/>
    <x v="0"/>
    <n v="26"/>
    <x v="13"/>
    <x v="0"/>
    <x v="22"/>
    <x v="3"/>
    <n v="3.1"/>
    <s v="No"/>
    <s v="Cash"/>
    <x v="2"/>
    <s v="No"/>
    <s v="No"/>
    <n v="35"/>
    <x v="1"/>
    <x v="2"/>
  </r>
  <r>
    <x v="3773"/>
    <n v="25"/>
    <x v="1"/>
    <x v="1"/>
    <x v="0"/>
    <n v="60"/>
    <x v="48"/>
    <x v="2"/>
    <x v="10"/>
    <x v="2"/>
    <n v="3.5"/>
    <s v="No"/>
    <s v="Bank Transfer"/>
    <x v="5"/>
    <s v="No"/>
    <s v="No"/>
    <n v="41"/>
    <x v="1"/>
    <x v="3"/>
  </r>
  <r>
    <x v="3774"/>
    <n v="57"/>
    <x v="1"/>
    <x v="24"/>
    <x v="3"/>
    <n v="83"/>
    <x v="29"/>
    <x v="1"/>
    <x v="17"/>
    <x v="0"/>
    <n v="3.9"/>
    <s v="No"/>
    <s v="Venmo"/>
    <x v="3"/>
    <s v="No"/>
    <s v="No"/>
    <n v="48"/>
    <x v="3"/>
    <x v="0"/>
  </r>
  <r>
    <x v="3775"/>
    <n v="41"/>
    <x v="1"/>
    <x v="22"/>
    <x v="3"/>
    <n v="63"/>
    <x v="45"/>
    <x v="1"/>
    <x v="6"/>
    <x v="1"/>
    <n v="2.7"/>
    <s v="No"/>
    <s v="Debit Card"/>
    <x v="4"/>
    <s v="No"/>
    <s v="No"/>
    <n v="45"/>
    <x v="1"/>
    <x v="3"/>
  </r>
  <r>
    <x v="3776"/>
    <n v="19"/>
    <x v="1"/>
    <x v="4"/>
    <x v="1"/>
    <n v="25"/>
    <x v="29"/>
    <x v="0"/>
    <x v="8"/>
    <x v="1"/>
    <n v="4.0999999999999996"/>
    <s v="No"/>
    <s v="Debit Card"/>
    <x v="3"/>
    <s v="No"/>
    <s v="No"/>
    <n v="10"/>
    <x v="2"/>
    <x v="0"/>
  </r>
  <r>
    <x v="3777"/>
    <n v="43"/>
    <x v="1"/>
    <x v="6"/>
    <x v="0"/>
    <n v="65"/>
    <x v="40"/>
    <x v="2"/>
    <x v="1"/>
    <x v="3"/>
    <n v="4.3"/>
    <s v="No"/>
    <s v="Debit Card"/>
    <x v="0"/>
    <s v="No"/>
    <s v="No"/>
    <n v="9"/>
    <x v="1"/>
    <x v="1"/>
  </r>
  <r>
    <x v="3778"/>
    <n v="25"/>
    <x v="1"/>
    <x v="4"/>
    <x v="1"/>
    <n v="60"/>
    <x v="45"/>
    <x v="2"/>
    <x v="17"/>
    <x v="3"/>
    <n v="2.9"/>
    <s v="No"/>
    <s v="PayPal"/>
    <x v="1"/>
    <s v="No"/>
    <s v="No"/>
    <n v="30"/>
    <x v="5"/>
    <x v="2"/>
  </r>
  <r>
    <x v="3779"/>
    <n v="60"/>
    <x v="1"/>
    <x v="2"/>
    <x v="0"/>
    <n v="75"/>
    <x v="18"/>
    <x v="3"/>
    <x v="12"/>
    <x v="1"/>
    <n v="4"/>
    <s v="No"/>
    <s v="Venmo"/>
    <x v="0"/>
    <s v="No"/>
    <s v="No"/>
    <n v="45"/>
    <x v="3"/>
    <x v="2"/>
  </r>
  <r>
    <x v="3780"/>
    <n v="54"/>
    <x v="1"/>
    <x v="4"/>
    <x v="1"/>
    <n v="57"/>
    <x v="16"/>
    <x v="0"/>
    <x v="22"/>
    <x v="3"/>
    <n v="4.0999999999999996"/>
    <s v="No"/>
    <s v="Bank Transfer"/>
    <x v="1"/>
    <s v="No"/>
    <s v="No"/>
    <n v="41"/>
    <x v="0"/>
    <x v="3"/>
  </r>
  <r>
    <x v="3781"/>
    <n v="52"/>
    <x v="1"/>
    <x v="23"/>
    <x v="1"/>
    <n v="99"/>
    <x v="30"/>
    <x v="2"/>
    <x v="6"/>
    <x v="0"/>
    <n v="3.7"/>
    <s v="No"/>
    <s v="Venmo"/>
    <x v="3"/>
    <s v="No"/>
    <s v="No"/>
    <n v="40"/>
    <x v="3"/>
    <x v="0"/>
  </r>
  <r>
    <x v="3782"/>
    <n v="40"/>
    <x v="1"/>
    <x v="14"/>
    <x v="2"/>
    <n v="45"/>
    <x v="15"/>
    <x v="0"/>
    <x v="20"/>
    <x v="1"/>
    <n v="2.8"/>
    <s v="No"/>
    <s v="Cash"/>
    <x v="1"/>
    <s v="No"/>
    <s v="No"/>
    <n v="42"/>
    <x v="3"/>
    <x v="0"/>
  </r>
  <r>
    <x v="3783"/>
    <n v="39"/>
    <x v="1"/>
    <x v="24"/>
    <x v="3"/>
    <n v="66"/>
    <x v="1"/>
    <x v="3"/>
    <x v="20"/>
    <x v="2"/>
    <n v="3.2"/>
    <s v="No"/>
    <s v="Cash"/>
    <x v="1"/>
    <s v="No"/>
    <s v="No"/>
    <n v="17"/>
    <x v="5"/>
    <x v="0"/>
  </r>
  <r>
    <x v="3784"/>
    <n v="54"/>
    <x v="1"/>
    <x v="20"/>
    <x v="0"/>
    <n v="53"/>
    <x v="41"/>
    <x v="2"/>
    <x v="10"/>
    <x v="0"/>
    <n v="4.5"/>
    <s v="No"/>
    <s v="Cash"/>
    <x v="2"/>
    <s v="No"/>
    <s v="No"/>
    <n v="4"/>
    <x v="0"/>
    <x v="2"/>
  </r>
  <r>
    <x v="3785"/>
    <n v="64"/>
    <x v="1"/>
    <x v="2"/>
    <x v="0"/>
    <n v="94"/>
    <x v="13"/>
    <x v="0"/>
    <x v="12"/>
    <x v="0"/>
    <n v="3.8"/>
    <s v="No"/>
    <s v="Debit Card"/>
    <x v="3"/>
    <s v="No"/>
    <s v="No"/>
    <n v="6"/>
    <x v="1"/>
    <x v="5"/>
  </r>
  <r>
    <x v="3786"/>
    <n v="31"/>
    <x v="1"/>
    <x v="23"/>
    <x v="1"/>
    <n v="47"/>
    <x v="30"/>
    <x v="0"/>
    <x v="22"/>
    <x v="3"/>
    <n v="3.6"/>
    <s v="No"/>
    <s v="Venmo"/>
    <x v="4"/>
    <s v="No"/>
    <s v="No"/>
    <n v="22"/>
    <x v="0"/>
    <x v="1"/>
  </r>
  <r>
    <x v="3787"/>
    <n v="37"/>
    <x v="1"/>
    <x v="0"/>
    <x v="0"/>
    <n v="80"/>
    <x v="14"/>
    <x v="2"/>
    <x v="6"/>
    <x v="3"/>
    <n v="3.6"/>
    <s v="No"/>
    <s v="PayPal"/>
    <x v="4"/>
    <s v="No"/>
    <s v="No"/>
    <n v="46"/>
    <x v="3"/>
    <x v="6"/>
  </r>
  <r>
    <x v="3788"/>
    <n v="43"/>
    <x v="1"/>
    <x v="19"/>
    <x v="3"/>
    <n v="65"/>
    <x v="23"/>
    <x v="3"/>
    <x v="11"/>
    <x v="1"/>
    <n v="3.2"/>
    <s v="No"/>
    <s v="Cash"/>
    <x v="2"/>
    <s v="No"/>
    <s v="No"/>
    <n v="27"/>
    <x v="5"/>
    <x v="5"/>
  </r>
  <r>
    <x v="3789"/>
    <n v="56"/>
    <x v="1"/>
    <x v="5"/>
    <x v="0"/>
    <n v="75"/>
    <x v="25"/>
    <x v="2"/>
    <x v="23"/>
    <x v="2"/>
    <n v="3.8"/>
    <s v="No"/>
    <s v="Debit Card"/>
    <x v="0"/>
    <s v="No"/>
    <s v="No"/>
    <n v="18"/>
    <x v="4"/>
    <x v="6"/>
  </r>
  <r>
    <x v="3790"/>
    <n v="27"/>
    <x v="1"/>
    <x v="8"/>
    <x v="3"/>
    <n v="45"/>
    <x v="29"/>
    <x v="3"/>
    <x v="19"/>
    <x v="2"/>
    <n v="4.4000000000000004"/>
    <s v="No"/>
    <s v="Venmo"/>
    <x v="3"/>
    <s v="No"/>
    <s v="No"/>
    <n v="31"/>
    <x v="2"/>
    <x v="1"/>
  </r>
  <r>
    <x v="3791"/>
    <n v="40"/>
    <x v="1"/>
    <x v="12"/>
    <x v="3"/>
    <n v="51"/>
    <x v="21"/>
    <x v="2"/>
    <x v="0"/>
    <x v="1"/>
    <n v="3.7"/>
    <s v="No"/>
    <s v="Credit Card"/>
    <x v="5"/>
    <s v="No"/>
    <s v="No"/>
    <n v="1"/>
    <x v="0"/>
    <x v="1"/>
  </r>
  <r>
    <x v="3792"/>
    <n v="43"/>
    <x v="1"/>
    <x v="18"/>
    <x v="3"/>
    <n v="58"/>
    <x v="2"/>
    <x v="1"/>
    <x v="2"/>
    <x v="2"/>
    <n v="2.6"/>
    <s v="No"/>
    <s v="Credit Card"/>
    <x v="0"/>
    <s v="No"/>
    <s v="No"/>
    <n v="2"/>
    <x v="3"/>
    <x v="0"/>
  </r>
  <r>
    <x v="3793"/>
    <n v="62"/>
    <x v="1"/>
    <x v="12"/>
    <x v="3"/>
    <n v="20"/>
    <x v="12"/>
    <x v="2"/>
    <x v="6"/>
    <x v="3"/>
    <n v="4"/>
    <s v="No"/>
    <s v="Cash"/>
    <x v="3"/>
    <s v="No"/>
    <s v="No"/>
    <n v="46"/>
    <x v="4"/>
    <x v="2"/>
  </r>
  <r>
    <x v="3794"/>
    <n v="44"/>
    <x v="1"/>
    <x v="18"/>
    <x v="3"/>
    <n v="82"/>
    <x v="45"/>
    <x v="2"/>
    <x v="10"/>
    <x v="2"/>
    <n v="3.6"/>
    <s v="No"/>
    <s v="Debit Card"/>
    <x v="4"/>
    <s v="No"/>
    <s v="No"/>
    <n v="27"/>
    <x v="0"/>
    <x v="1"/>
  </r>
  <r>
    <x v="3795"/>
    <n v="45"/>
    <x v="1"/>
    <x v="24"/>
    <x v="3"/>
    <n v="92"/>
    <x v="10"/>
    <x v="2"/>
    <x v="4"/>
    <x v="1"/>
    <n v="2.5"/>
    <s v="No"/>
    <s v="Bank Transfer"/>
    <x v="0"/>
    <s v="No"/>
    <s v="No"/>
    <n v="3"/>
    <x v="1"/>
    <x v="1"/>
  </r>
  <r>
    <x v="3796"/>
    <n v="40"/>
    <x v="1"/>
    <x v="6"/>
    <x v="0"/>
    <n v="81"/>
    <x v="40"/>
    <x v="2"/>
    <x v="12"/>
    <x v="3"/>
    <n v="3.2"/>
    <s v="No"/>
    <s v="Credit Card"/>
    <x v="1"/>
    <s v="No"/>
    <s v="No"/>
    <n v="47"/>
    <x v="4"/>
    <x v="3"/>
  </r>
  <r>
    <x v="3797"/>
    <n v="68"/>
    <x v="1"/>
    <x v="12"/>
    <x v="3"/>
    <n v="44"/>
    <x v="18"/>
    <x v="2"/>
    <x v="0"/>
    <x v="2"/>
    <n v="2.5"/>
    <s v="No"/>
    <s v="Venmo"/>
    <x v="2"/>
    <s v="No"/>
    <s v="No"/>
    <n v="20"/>
    <x v="1"/>
    <x v="3"/>
  </r>
  <r>
    <x v="3798"/>
    <n v="63"/>
    <x v="1"/>
    <x v="16"/>
    <x v="3"/>
    <n v="72"/>
    <x v="3"/>
    <x v="1"/>
    <x v="18"/>
    <x v="0"/>
    <n v="3.2"/>
    <s v="No"/>
    <s v="Credit Card"/>
    <x v="2"/>
    <s v="No"/>
    <s v="No"/>
    <n v="23"/>
    <x v="2"/>
    <x v="2"/>
  </r>
  <r>
    <x v="3799"/>
    <n v="60"/>
    <x v="1"/>
    <x v="14"/>
    <x v="2"/>
    <n v="26"/>
    <x v="19"/>
    <x v="0"/>
    <x v="10"/>
    <x v="0"/>
    <n v="2.6"/>
    <s v="No"/>
    <s v="PayPal"/>
    <x v="5"/>
    <s v="No"/>
    <s v="No"/>
    <n v="13"/>
    <x v="2"/>
    <x v="5"/>
  </r>
  <r>
    <x v="3800"/>
    <n v="19"/>
    <x v="1"/>
    <x v="1"/>
    <x v="0"/>
    <n v="26"/>
    <x v="34"/>
    <x v="2"/>
    <x v="2"/>
    <x v="3"/>
    <n v="4.8"/>
    <s v="No"/>
    <s v="Venmo"/>
    <x v="2"/>
    <s v="No"/>
    <s v="No"/>
    <n v="12"/>
    <x v="0"/>
    <x v="4"/>
  </r>
  <r>
    <x v="3801"/>
    <n v="26"/>
    <x v="1"/>
    <x v="0"/>
    <x v="0"/>
    <n v="84"/>
    <x v="0"/>
    <x v="2"/>
    <x v="15"/>
    <x v="1"/>
    <n v="5"/>
    <s v="No"/>
    <s v="PayPal"/>
    <x v="5"/>
    <s v="No"/>
    <s v="No"/>
    <n v="36"/>
    <x v="3"/>
    <x v="0"/>
  </r>
  <r>
    <x v="3802"/>
    <n v="70"/>
    <x v="1"/>
    <x v="18"/>
    <x v="3"/>
    <n v="72"/>
    <x v="26"/>
    <x v="1"/>
    <x v="2"/>
    <x v="1"/>
    <n v="3.2"/>
    <s v="No"/>
    <s v="Bank Transfer"/>
    <x v="4"/>
    <s v="No"/>
    <s v="No"/>
    <n v="1"/>
    <x v="4"/>
    <x v="5"/>
  </r>
  <r>
    <x v="3803"/>
    <n v="48"/>
    <x v="1"/>
    <x v="8"/>
    <x v="3"/>
    <n v="55"/>
    <x v="39"/>
    <x v="2"/>
    <x v="10"/>
    <x v="1"/>
    <n v="3.6"/>
    <s v="No"/>
    <s v="Credit Card"/>
    <x v="3"/>
    <s v="No"/>
    <s v="No"/>
    <n v="14"/>
    <x v="5"/>
    <x v="1"/>
  </r>
  <r>
    <x v="3804"/>
    <n v="37"/>
    <x v="1"/>
    <x v="19"/>
    <x v="3"/>
    <n v="77"/>
    <x v="20"/>
    <x v="2"/>
    <x v="8"/>
    <x v="3"/>
    <n v="2.7"/>
    <s v="No"/>
    <s v="Venmo"/>
    <x v="4"/>
    <s v="No"/>
    <s v="No"/>
    <n v="45"/>
    <x v="1"/>
    <x v="2"/>
  </r>
  <r>
    <x v="3805"/>
    <n v="48"/>
    <x v="1"/>
    <x v="18"/>
    <x v="3"/>
    <n v="57"/>
    <x v="32"/>
    <x v="2"/>
    <x v="14"/>
    <x v="3"/>
    <n v="3.1"/>
    <s v="No"/>
    <s v="Debit Card"/>
    <x v="3"/>
    <s v="No"/>
    <s v="No"/>
    <n v="31"/>
    <x v="2"/>
    <x v="3"/>
  </r>
  <r>
    <x v="3806"/>
    <n v="18"/>
    <x v="1"/>
    <x v="23"/>
    <x v="1"/>
    <n v="71"/>
    <x v="9"/>
    <x v="2"/>
    <x v="11"/>
    <x v="1"/>
    <n v="3"/>
    <s v="No"/>
    <s v="Cash"/>
    <x v="3"/>
    <s v="No"/>
    <s v="No"/>
    <n v="41"/>
    <x v="3"/>
    <x v="1"/>
  </r>
  <r>
    <x v="3807"/>
    <n v="38"/>
    <x v="1"/>
    <x v="0"/>
    <x v="0"/>
    <n v="39"/>
    <x v="49"/>
    <x v="0"/>
    <x v="15"/>
    <x v="1"/>
    <n v="2.9"/>
    <s v="No"/>
    <s v="PayPal"/>
    <x v="2"/>
    <s v="No"/>
    <s v="No"/>
    <n v="36"/>
    <x v="3"/>
    <x v="2"/>
  </r>
  <r>
    <x v="3808"/>
    <n v="33"/>
    <x v="1"/>
    <x v="20"/>
    <x v="0"/>
    <n v="28"/>
    <x v="47"/>
    <x v="2"/>
    <x v="6"/>
    <x v="0"/>
    <n v="4.7"/>
    <s v="No"/>
    <s v="Venmo"/>
    <x v="0"/>
    <s v="No"/>
    <s v="No"/>
    <n v="6"/>
    <x v="5"/>
    <x v="4"/>
  </r>
  <r>
    <x v="3809"/>
    <n v="57"/>
    <x v="1"/>
    <x v="9"/>
    <x v="1"/>
    <n v="33"/>
    <x v="14"/>
    <x v="1"/>
    <x v="1"/>
    <x v="0"/>
    <n v="3.7"/>
    <s v="No"/>
    <s v="Bank Transfer"/>
    <x v="3"/>
    <s v="No"/>
    <s v="No"/>
    <n v="28"/>
    <x v="2"/>
    <x v="2"/>
  </r>
  <r>
    <x v="3810"/>
    <n v="46"/>
    <x v="1"/>
    <x v="11"/>
    <x v="0"/>
    <n v="79"/>
    <x v="48"/>
    <x v="0"/>
    <x v="15"/>
    <x v="3"/>
    <n v="3.9"/>
    <s v="No"/>
    <s v="Debit Card"/>
    <x v="1"/>
    <s v="No"/>
    <s v="No"/>
    <n v="29"/>
    <x v="0"/>
    <x v="5"/>
  </r>
  <r>
    <x v="3811"/>
    <n v="46"/>
    <x v="1"/>
    <x v="22"/>
    <x v="3"/>
    <n v="30"/>
    <x v="37"/>
    <x v="2"/>
    <x v="1"/>
    <x v="0"/>
    <n v="4"/>
    <s v="No"/>
    <s v="Venmo"/>
    <x v="3"/>
    <s v="No"/>
    <s v="No"/>
    <n v="14"/>
    <x v="1"/>
    <x v="5"/>
  </r>
  <r>
    <x v="3812"/>
    <n v="50"/>
    <x v="1"/>
    <x v="11"/>
    <x v="0"/>
    <n v="75"/>
    <x v="49"/>
    <x v="2"/>
    <x v="6"/>
    <x v="1"/>
    <n v="2.8"/>
    <s v="No"/>
    <s v="PayPal"/>
    <x v="2"/>
    <s v="No"/>
    <s v="No"/>
    <n v="7"/>
    <x v="4"/>
    <x v="6"/>
  </r>
  <r>
    <x v="3813"/>
    <n v="61"/>
    <x v="1"/>
    <x v="13"/>
    <x v="0"/>
    <n v="89"/>
    <x v="42"/>
    <x v="2"/>
    <x v="20"/>
    <x v="2"/>
    <n v="4.0999999999999996"/>
    <s v="No"/>
    <s v="Credit Card"/>
    <x v="0"/>
    <s v="No"/>
    <s v="No"/>
    <n v="31"/>
    <x v="0"/>
    <x v="4"/>
  </r>
  <r>
    <x v="3814"/>
    <n v="45"/>
    <x v="1"/>
    <x v="10"/>
    <x v="0"/>
    <n v="95"/>
    <x v="49"/>
    <x v="2"/>
    <x v="20"/>
    <x v="0"/>
    <n v="4.2"/>
    <s v="No"/>
    <s v="Credit Card"/>
    <x v="1"/>
    <s v="No"/>
    <s v="No"/>
    <n v="26"/>
    <x v="4"/>
    <x v="6"/>
  </r>
  <r>
    <x v="3815"/>
    <n v="32"/>
    <x v="1"/>
    <x v="19"/>
    <x v="3"/>
    <n v="44"/>
    <x v="1"/>
    <x v="2"/>
    <x v="18"/>
    <x v="3"/>
    <n v="4.3"/>
    <s v="No"/>
    <s v="Venmo"/>
    <x v="0"/>
    <s v="No"/>
    <s v="No"/>
    <n v="12"/>
    <x v="0"/>
    <x v="0"/>
  </r>
  <r>
    <x v="3816"/>
    <n v="29"/>
    <x v="1"/>
    <x v="7"/>
    <x v="2"/>
    <n v="86"/>
    <x v="33"/>
    <x v="1"/>
    <x v="5"/>
    <x v="2"/>
    <n v="4.3"/>
    <s v="No"/>
    <s v="Debit Card"/>
    <x v="5"/>
    <s v="No"/>
    <s v="No"/>
    <n v="45"/>
    <x v="2"/>
    <x v="0"/>
  </r>
  <r>
    <x v="3817"/>
    <n v="66"/>
    <x v="1"/>
    <x v="18"/>
    <x v="3"/>
    <n v="91"/>
    <x v="9"/>
    <x v="2"/>
    <x v="23"/>
    <x v="3"/>
    <n v="2.6"/>
    <s v="No"/>
    <s v="Debit Card"/>
    <x v="0"/>
    <s v="No"/>
    <s v="No"/>
    <n v="40"/>
    <x v="3"/>
    <x v="2"/>
  </r>
  <r>
    <x v="3818"/>
    <n v="70"/>
    <x v="1"/>
    <x v="4"/>
    <x v="1"/>
    <n v="41"/>
    <x v="4"/>
    <x v="3"/>
    <x v="21"/>
    <x v="0"/>
    <n v="3.8"/>
    <s v="No"/>
    <s v="Credit Card"/>
    <x v="1"/>
    <s v="No"/>
    <s v="No"/>
    <n v="42"/>
    <x v="1"/>
    <x v="5"/>
  </r>
  <r>
    <x v="3819"/>
    <n v="36"/>
    <x v="1"/>
    <x v="13"/>
    <x v="0"/>
    <n v="99"/>
    <x v="10"/>
    <x v="1"/>
    <x v="9"/>
    <x v="1"/>
    <n v="2.9"/>
    <s v="No"/>
    <s v="PayPal"/>
    <x v="0"/>
    <s v="No"/>
    <s v="No"/>
    <n v="45"/>
    <x v="1"/>
    <x v="3"/>
  </r>
  <r>
    <x v="3820"/>
    <n v="34"/>
    <x v="1"/>
    <x v="22"/>
    <x v="3"/>
    <n v="65"/>
    <x v="13"/>
    <x v="2"/>
    <x v="7"/>
    <x v="0"/>
    <n v="5"/>
    <s v="No"/>
    <s v="Credit Card"/>
    <x v="3"/>
    <s v="No"/>
    <s v="No"/>
    <n v="34"/>
    <x v="5"/>
    <x v="3"/>
  </r>
  <r>
    <x v="3821"/>
    <n v="20"/>
    <x v="1"/>
    <x v="4"/>
    <x v="1"/>
    <n v="48"/>
    <x v="4"/>
    <x v="2"/>
    <x v="9"/>
    <x v="2"/>
    <n v="4.5999999999999996"/>
    <s v="No"/>
    <s v="PayPal"/>
    <x v="1"/>
    <s v="No"/>
    <s v="No"/>
    <n v="34"/>
    <x v="2"/>
    <x v="6"/>
  </r>
  <r>
    <x v="3822"/>
    <n v="70"/>
    <x v="1"/>
    <x v="19"/>
    <x v="3"/>
    <n v="41"/>
    <x v="23"/>
    <x v="1"/>
    <x v="9"/>
    <x v="1"/>
    <n v="3.2"/>
    <s v="No"/>
    <s v="Cash"/>
    <x v="1"/>
    <s v="No"/>
    <s v="No"/>
    <n v="17"/>
    <x v="3"/>
    <x v="6"/>
  </r>
  <r>
    <x v="3823"/>
    <n v="50"/>
    <x v="1"/>
    <x v="5"/>
    <x v="0"/>
    <n v="42"/>
    <x v="18"/>
    <x v="2"/>
    <x v="9"/>
    <x v="2"/>
    <n v="3"/>
    <s v="No"/>
    <s v="Bank Transfer"/>
    <x v="3"/>
    <s v="No"/>
    <s v="No"/>
    <n v="27"/>
    <x v="4"/>
    <x v="1"/>
  </r>
  <r>
    <x v="3824"/>
    <n v="54"/>
    <x v="1"/>
    <x v="6"/>
    <x v="0"/>
    <n v="26"/>
    <x v="42"/>
    <x v="2"/>
    <x v="8"/>
    <x v="2"/>
    <n v="4"/>
    <s v="No"/>
    <s v="Credit Card"/>
    <x v="1"/>
    <s v="No"/>
    <s v="No"/>
    <n v="31"/>
    <x v="2"/>
    <x v="3"/>
  </r>
  <r>
    <x v="3825"/>
    <n v="49"/>
    <x v="1"/>
    <x v="6"/>
    <x v="0"/>
    <n v="35"/>
    <x v="11"/>
    <x v="0"/>
    <x v="14"/>
    <x v="3"/>
    <n v="4.0999999999999996"/>
    <s v="No"/>
    <s v="Bank Transfer"/>
    <x v="0"/>
    <s v="No"/>
    <s v="No"/>
    <n v="47"/>
    <x v="5"/>
    <x v="0"/>
  </r>
  <r>
    <x v="3826"/>
    <n v="50"/>
    <x v="1"/>
    <x v="14"/>
    <x v="2"/>
    <n v="31"/>
    <x v="6"/>
    <x v="2"/>
    <x v="0"/>
    <x v="2"/>
    <n v="4"/>
    <s v="No"/>
    <s v="Bank Transfer"/>
    <x v="0"/>
    <s v="No"/>
    <s v="No"/>
    <n v="25"/>
    <x v="4"/>
    <x v="2"/>
  </r>
  <r>
    <x v="3827"/>
    <n v="62"/>
    <x v="1"/>
    <x v="16"/>
    <x v="3"/>
    <n v="73"/>
    <x v="6"/>
    <x v="2"/>
    <x v="16"/>
    <x v="2"/>
    <n v="4.0999999999999996"/>
    <s v="No"/>
    <s v="Cash"/>
    <x v="3"/>
    <s v="No"/>
    <s v="No"/>
    <n v="47"/>
    <x v="1"/>
    <x v="0"/>
  </r>
  <r>
    <x v="3828"/>
    <n v="42"/>
    <x v="1"/>
    <x v="0"/>
    <x v="0"/>
    <n v="82"/>
    <x v="16"/>
    <x v="2"/>
    <x v="4"/>
    <x v="1"/>
    <n v="3.4"/>
    <s v="No"/>
    <s v="Venmo"/>
    <x v="1"/>
    <s v="No"/>
    <s v="No"/>
    <n v="8"/>
    <x v="1"/>
    <x v="1"/>
  </r>
  <r>
    <x v="3829"/>
    <n v="69"/>
    <x v="1"/>
    <x v="13"/>
    <x v="0"/>
    <n v="32"/>
    <x v="47"/>
    <x v="2"/>
    <x v="21"/>
    <x v="1"/>
    <n v="2.9"/>
    <s v="No"/>
    <s v="Credit Card"/>
    <x v="1"/>
    <s v="No"/>
    <s v="No"/>
    <n v="32"/>
    <x v="5"/>
    <x v="0"/>
  </r>
  <r>
    <x v="3830"/>
    <n v="22"/>
    <x v="1"/>
    <x v="19"/>
    <x v="3"/>
    <n v="27"/>
    <x v="38"/>
    <x v="2"/>
    <x v="21"/>
    <x v="2"/>
    <n v="3"/>
    <s v="No"/>
    <s v="PayPal"/>
    <x v="4"/>
    <s v="No"/>
    <s v="No"/>
    <n v="33"/>
    <x v="4"/>
    <x v="6"/>
  </r>
  <r>
    <x v="3831"/>
    <n v="36"/>
    <x v="1"/>
    <x v="21"/>
    <x v="3"/>
    <n v="86"/>
    <x v="22"/>
    <x v="0"/>
    <x v="5"/>
    <x v="1"/>
    <n v="4"/>
    <s v="No"/>
    <s v="Venmo"/>
    <x v="2"/>
    <s v="No"/>
    <s v="No"/>
    <n v="16"/>
    <x v="5"/>
    <x v="6"/>
  </r>
  <r>
    <x v="3832"/>
    <n v="64"/>
    <x v="1"/>
    <x v="23"/>
    <x v="1"/>
    <n v="38"/>
    <x v="23"/>
    <x v="3"/>
    <x v="7"/>
    <x v="0"/>
    <n v="4.8"/>
    <s v="No"/>
    <s v="PayPal"/>
    <x v="4"/>
    <s v="No"/>
    <s v="No"/>
    <n v="27"/>
    <x v="1"/>
    <x v="1"/>
  </r>
  <r>
    <x v="3833"/>
    <n v="44"/>
    <x v="1"/>
    <x v="14"/>
    <x v="2"/>
    <n v="93"/>
    <x v="28"/>
    <x v="0"/>
    <x v="0"/>
    <x v="2"/>
    <n v="4.5999999999999996"/>
    <s v="No"/>
    <s v="Cash"/>
    <x v="1"/>
    <s v="No"/>
    <s v="No"/>
    <n v="17"/>
    <x v="3"/>
    <x v="6"/>
  </r>
  <r>
    <x v="3834"/>
    <n v="43"/>
    <x v="1"/>
    <x v="15"/>
    <x v="0"/>
    <n v="59"/>
    <x v="30"/>
    <x v="2"/>
    <x v="23"/>
    <x v="0"/>
    <n v="4.0999999999999996"/>
    <s v="No"/>
    <s v="Debit Card"/>
    <x v="4"/>
    <s v="No"/>
    <s v="No"/>
    <n v="17"/>
    <x v="1"/>
    <x v="3"/>
  </r>
  <r>
    <x v="3835"/>
    <n v="58"/>
    <x v="1"/>
    <x v="3"/>
    <x v="1"/>
    <n v="58"/>
    <x v="38"/>
    <x v="0"/>
    <x v="5"/>
    <x v="0"/>
    <n v="2.6"/>
    <s v="No"/>
    <s v="Credit Card"/>
    <x v="0"/>
    <s v="No"/>
    <s v="No"/>
    <n v="28"/>
    <x v="3"/>
    <x v="4"/>
  </r>
  <r>
    <x v="3836"/>
    <n v="62"/>
    <x v="1"/>
    <x v="11"/>
    <x v="0"/>
    <n v="84"/>
    <x v="29"/>
    <x v="2"/>
    <x v="10"/>
    <x v="1"/>
    <n v="2.5"/>
    <s v="No"/>
    <s v="Venmo"/>
    <x v="1"/>
    <s v="No"/>
    <s v="No"/>
    <n v="38"/>
    <x v="3"/>
    <x v="0"/>
  </r>
  <r>
    <x v="3837"/>
    <n v="45"/>
    <x v="1"/>
    <x v="15"/>
    <x v="0"/>
    <n v="100"/>
    <x v="35"/>
    <x v="2"/>
    <x v="14"/>
    <x v="1"/>
    <n v="4.8"/>
    <s v="No"/>
    <s v="Debit Card"/>
    <x v="1"/>
    <s v="No"/>
    <s v="No"/>
    <n v="33"/>
    <x v="4"/>
    <x v="0"/>
  </r>
  <r>
    <x v="3838"/>
    <n v="47"/>
    <x v="1"/>
    <x v="10"/>
    <x v="0"/>
    <n v="25"/>
    <x v="3"/>
    <x v="0"/>
    <x v="14"/>
    <x v="2"/>
    <n v="4.2"/>
    <s v="No"/>
    <s v="Bank Transfer"/>
    <x v="0"/>
    <s v="No"/>
    <s v="No"/>
    <n v="24"/>
    <x v="0"/>
    <x v="6"/>
  </r>
  <r>
    <x v="3839"/>
    <n v="66"/>
    <x v="1"/>
    <x v="3"/>
    <x v="1"/>
    <n v="29"/>
    <x v="39"/>
    <x v="2"/>
    <x v="15"/>
    <x v="1"/>
    <n v="3.9"/>
    <s v="No"/>
    <s v="PayPal"/>
    <x v="1"/>
    <s v="No"/>
    <s v="No"/>
    <n v="14"/>
    <x v="0"/>
    <x v="3"/>
  </r>
  <r>
    <x v="3840"/>
    <n v="30"/>
    <x v="1"/>
    <x v="2"/>
    <x v="0"/>
    <n v="42"/>
    <x v="37"/>
    <x v="2"/>
    <x v="2"/>
    <x v="1"/>
    <n v="3.7"/>
    <s v="No"/>
    <s v="Debit Card"/>
    <x v="0"/>
    <s v="No"/>
    <s v="No"/>
    <n v="5"/>
    <x v="0"/>
    <x v="0"/>
  </r>
  <r>
    <x v="3841"/>
    <n v="68"/>
    <x v="1"/>
    <x v="2"/>
    <x v="0"/>
    <n v="57"/>
    <x v="16"/>
    <x v="0"/>
    <x v="6"/>
    <x v="3"/>
    <n v="4.2"/>
    <s v="No"/>
    <s v="Cash"/>
    <x v="4"/>
    <s v="No"/>
    <s v="No"/>
    <n v="8"/>
    <x v="4"/>
    <x v="5"/>
  </r>
  <r>
    <x v="3842"/>
    <n v="35"/>
    <x v="1"/>
    <x v="14"/>
    <x v="2"/>
    <n v="84"/>
    <x v="24"/>
    <x v="0"/>
    <x v="12"/>
    <x v="0"/>
    <n v="4.2"/>
    <s v="No"/>
    <s v="Cash"/>
    <x v="2"/>
    <s v="No"/>
    <s v="No"/>
    <n v="42"/>
    <x v="5"/>
    <x v="5"/>
  </r>
  <r>
    <x v="3843"/>
    <n v="64"/>
    <x v="1"/>
    <x v="19"/>
    <x v="3"/>
    <n v="71"/>
    <x v="42"/>
    <x v="0"/>
    <x v="5"/>
    <x v="0"/>
    <n v="4"/>
    <s v="No"/>
    <s v="Venmo"/>
    <x v="1"/>
    <s v="No"/>
    <s v="No"/>
    <n v="48"/>
    <x v="0"/>
    <x v="6"/>
  </r>
  <r>
    <x v="3844"/>
    <n v="30"/>
    <x v="1"/>
    <x v="6"/>
    <x v="0"/>
    <n v="87"/>
    <x v="6"/>
    <x v="1"/>
    <x v="17"/>
    <x v="3"/>
    <n v="5"/>
    <s v="No"/>
    <s v="Credit Card"/>
    <x v="2"/>
    <s v="No"/>
    <s v="No"/>
    <n v="40"/>
    <x v="0"/>
    <x v="3"/>
  </r>
  <r>
    <x v="3845"/>
    <n v="58"/>
    <x v="1"/>
    <x v="1"/>
    <x v="0"/>
    <n v="52"/>
    <x v="18"/>
    <x v="2"/>
    <x v="14"/>
    <x v="0"/>
    <n v="4.9000000000000004"/>
    <s v="No"/>
    <s v="Venmo"/>
    <x v="3"/>
    <s v="No"/>
    <s v="No"/>
    <n v="46"/>
    <x v="0"/>
    <x v="2"/>
  </r>
  <r>
    <x v="3846"/>
    <n v="57"/>
    <x v="1"/>
    <x v="0"/>
    <x v="0"/>
    <n v="58"/>
    <x v="38"/>
    <x v="0"/>
    <x v="20"/>
    <x v="2"/>
    <n v="4"/>
    <s v="No"/>
    <s v="Credit Card"/>
    <x v="0"/>
    <s v="No"/>
    <s v="No"/>
    <n v="40"/>
    <x v="3"/>
    <x v="6"/>
  </r>
  <r>
    <x v="3847"/>
    <n v="60"/>
    <x v="1"/>
    <x v="1"/>
    <x v="0"/>
    <n v="34"/>
    <x v="12"/>
    <x v="1"/>
    <x v="24"/>
    <x v="3"/>
    <n v="3.2"/>
    <s v="No"/>
    <s v="Credit Card"/>
    <x v="4"/>
    <s v="No"/>
    <s v="No"/>
    <n v="31"/>
    <x v="3"/>
    <x v="0"/>
  </r>
  <r>
    <x v="3848"/>
    <n v="22"/>
    <x v="1"/>
    <x v="16"/>
    <x v="3"/>
    <n v="60"/>
    <x v="13"/>
    <x v="2"/>
    <x v="23"/>
    <x v="0"/>
    <n v="3"/>
    <s v="No"/>
    <s v="Bank Transfer"/>
    <x v="2"/>
    <s v="No"/>
    <s v="No"/>
    <n v="39"/>
    <x v="1"/>
    <x v="6"/>
  </r>
  <r>
    <x v="3849"/>
    <n v="46"/>
    <x v="1"/>
    <x v="15"/>
    <x v="0"/>
    <n v="68"/>
    <x v="20"/>
    <x v="1"/>
    <x v="17"/>
    <x v="0"/>
    <n v="2.6"/>
    <s v="No"/>
    <s v="Venmo"/>
    <x v="0"/>
    <s v="No"/>
    <s v="No"/>
    <n v="36"/>
    <x v="3"/>
    <x v="0"/>
  </r>
  <r>
    <x v="3850"/>
    <n v="27"/>
    <x v="1"/>
    <x v="16"/>
    <x v="3"/>
    <n v="74"/>
    <x v="16"/>
    <x v="0"/>
    <x v="21"/>
    <x v="2"/>
    <n v="4.4000000000000004"/>
    <s v="No"/>
    <s v="Credit Card"/>
    <x v="4"/>
    <s v="No"/>
    <s v="No"/>
    <n v="25"/>
    <x v="5"/>
    <x v="6"/>
  </r>
  <r>
    <x v="3851"/>
    <n v="50"/>
    <x v="1"/>
    <x v="18"/>
    <x v="3"/>
    <n v="83"/>
    <x v="6"/>
    <x v="2"/>
    <x v="6"/>
    <x v="2"/>
    <n v="3.9"/>
    <s v="No"/>
    <s v="Credit Card"/>
    <x v="1"/>
    <s v="No"/>
    <s v="No"/>
    <n v="24"/>
    <x v="5"/>
    <x v="2"/>
  </r>
  <r>
    <x v="3852"/>
    <n v="65"/>
    <x v="1"/>
    <x v="19"/>
    <x v="3"/>
    <n v="79"/>
    <x v="16"/>
    <x v="2"/>
    <x v="15"/>
    <x v="3"/>
    <n v="4"/>
    <s v="No"/>
    <s v="Credit Card"/>
    <x v="4"/>
    <s v="No"/>
    <s v="No"/>
    <n v="19"/>
    <x v="3"/>
    <x v="1"/>
  </r>
  <r>
    <x v="3853"/>
    <n v="61"/>
    <x v="1"/>
    <x v="12"/>
    <x v="3"/>
    <n v="76"/>
    <x v="30"/>
    <x v="2"/>
    <x v="12"/>
    <x v="3"/>
    <n v="4"/>
    <s v="No"/>
    <s v="Bank Transfer"/>
    <x v="5"/>
    <s v="No"/>
    <s v="No"/>
    <n v="49"/>
    <x v="5"/>
    <x v="4"/>
  </r>
  <r>
    <x v="3854"/>
    <n v="57"/>
    <x v="1"/>
    <x v="17"/>
    <x v="0"/>
    <n v="20"/>
    <x v="20"/>
    <x v="2"/>
    <x v="13"/>
    <x v="1"/>
    <n v="4.2"/>
    <s v="No"/>
    <s v="Venmo"/>
    <x v="1"/>
    <s v="No"/>
    <s v="No"/>
    <n v="4"/>
    <x v="0"/>
    <x v="2"/>
  </r>
  <r>
    <x v="3855"/>
    <n v="40"/>
    <x v="1"/>
    <x v="5"/>
    <x v="0"/>
    <n v="61"/>
    <x v="26"/>
    <x v="3"/>
    <x v="12"/>
    <x v="2"/>
    <n v="4.4000000000000004"/>
    <s v="No"/>
    <s v="Debit Card"/>
    <x v="2"/>
    <s v="No"/>
    <s v="No"/>
    <n v="36"/>
    <x v="1"/>
    <x v="3"/>
  </r>
  <r>
    <x v="3856"/>
    <n v="39"/>
    <x v="1"/>
    <x v="3"/>
    <x v="1"/>
    <n v="78"/>
    <x v="41"/>
    <x v="1"/>
    <x v="18"/>
    <x v="2"/>
    <n v="2.5"/>
    <s v="No"/>
    <s v="PayPal"/>
    <x v="1"/>
    <s v="No"/>
    <s v="No"/>
    <n v="8"/>
    <x v="5"/>
    <x v="3"/>
  </r>
  <r>
    <x v="3857"/>
    <n v="42"/>
    <x v="1"/>
    <x v="19"/>
    <x v="3"/>
    <n v="21"/>
    <x v="21"/>
    <x v="1"/>
    <x v="22"/>
    <x v="2"/>
    <n v="3.1"/>
    <s v="No"/>
    <s v="Debit Card"/>
    <x v="5"/>
    <s v="No"/>
    <s v="No"/>
    <n v="29"/>
    <x v="2"/>
    <x v="6"/>
  </r>
  <r>
    <x v="3858"/>
    <n v="30"/>
    <x v="1"/>
    <x v="17"/>
    <x v="0"/>
    <n v="77"/>
    <x v="9"/>
    <x v="2"/>
    <x v="8"/>
    <x v="0"/>
    <n v="3.5"/>
    <s v="No"/>
    <s v="PayPal"/>
    <x v="5"/>
    <s v="No"/>
    <s v="No"/>
    <n v="26"/>
    <x v="2"/>
    <x v="3"/>
  </r>
  <r>
    <x v="3859"/>
    <n v="65"/>
    <x v="1"/>
    <x v="6"/>
    <x v="0"/>
    <n v="88"/>
    <x v="16"/>
    <x v="1"/>
    <x v="24"/>
    <x v="3"/>
    <n v="3"/>
    <s v="No"/>
    <s v="Credit Card"/>
    <x v="4"/>
    <s v="No"/>
    <s v="No"/>
    <n v="47"/>
    <x v="4"/>
    <x v="4"/>
  </r>
  <r>
    <x v="3860"/>
    <n v="57"/>
    <x v="1"/>
    <x v="12"/>
    <x v="3"/>
    <n v="64"/>
    <x v="38"/>
    <x v="2"/>
    <x v="2"/>
    <x v="2"/>
    <n v="4.4000000000000004"/>
    <s v="No"/>
    <s v="Credit Card"/>
    <x v="2"/>
    <s v="No"/>
    <s v="No"/>
    <n v="44"/>
    <x v="1"/>
    <x v="2"/>
  </r>
  <r>
    <x v="3861"/>
    <n v="64"/>
    <x v="1"/>
    <x v="14"/>
    <x v="2"/>
    <n v="57"/>
    <x v="5"/>
    <x v="2"/>
    <x v="22"/>
    <x v="1"/>
    <n v="4.9000000000000004"/>
    <s v="No"/>
    <s v="Venmo"/>
    <x v="3"/>
    <s v="No"/>
    <s v="No"/>
    <n v="49"/>
    <x v="2"/>
    <x v="5"/>
  </r>
  <r>
    <x v="3862"/>
    <n v="56"/>
    <x v="1"/>
    <x v="5"/>
    <x v="0"/>
    <n v="49"/>
    <x v="37"/>
    <x v="0"/>
    <x v="2"/>
    <x v="0"/>
    <n v="2.8"/>
    <s v="No"/>
    <s v="PayPal"/>
    <x v="2"/>
    <s v="No"/>
    <s v="No"/>
    <n v="9"/>
    <x v="0"/>
    <x v="5"/>
  </r>
  <r>
    <x v="3863"/>
    <n v="40"/>
    <x v="1"/>
    <x v="18"/>
    <x v="3"/>
    <n v="35"/>
    <x v="13"/>
    <x v="2"/>
    <x v="20"/>
    <x v="2"/>
    <n v="3.3"/>
    <s v="No"/>
    <s v="Venmo"/>
    <x v="1"/>
    <s v="No"/>
    <s v="No"/>
    <n v="28"/>
    <x v="1"/>
    <x v="0"/>
  </r>
  <r>
    <x v="3864"/>
    <n v="55"/>
    <x v="1"/>
    <x v="17"/>
    <x v="0"/>
    <n v="99"/>
    <x v="5"/>
    <x v="1"/>
    <x v="24"/>
    <x v="0"/>
    <n v="4.9000000000000004"/>
    <s v="No"/>
    <s v="Bank Transfer"/>
    <x v="0"/>
    <s v="No"/>
    <s v="No"/>
    <n v="1"/>
    <x v="5"/>
    <x v="0"/>
  </r>
  <r>
    <x v="3865"/>
    <n v="25"/>
    <x v="1"/>
    <x v="6"/>
    <x v="0"/>
    <n v="42"/>
    <x v="43"/>
    <x v="2"/>
    <x v="8"/>
    <x v="1"/>
    <n v="4.2"/>
    <s v="No"/>
    <s v="Cash"/>
    <x v="5"/>
    <s v="No"/>
    <s v="No"/>
    <n v="28"/>
    <x v="1"/>
    <x v="6"/>
  </r>
  <r>
    <x v="3866"/>
    <n v="58"/>
    <x v="1"/>
    <x v="19"/>
    <x v="3"/>
    <n v="32"/>
    <x v="29"/>
    <x v="2"/>
    <x v="19"/>
    <x v="0"/>
    <n v="3.3"/>
    <s v="No"/>
    <s v="Venmo"/>
    <x v="4"/>
    <s v="No"/>
    <s v="No"/>
    <n v="33"/>
    <x v="2"/>
    <x v="0"/>
  </r>
  <r>
    <x v="3867"/>
    <n v="46"/>
    <x v="1"/>
    <x v="14"/>
    <x v="2"/>
    <n v="21"/>
    <x v="33"/>
    <x v="0"/>
    <x v="12"/>
    <x v="2"/>
    <n v="2.7"/>
    <s v="No"/>
    <s v="Cash"/>
    <x v="3"/>
    <s v="No"/>
    <s v="No"/>
    <n v="28"/>
    <x v="2"/>
    <x v="5"/>
  </r>
  <r>
    <x v="3868"/>
    <n v="18"/>
    <x v="1"/>
    <x v="10"/>
    <x v="0"/>
    <n v="29"/>
    <x v="33"/>
    <x v="3"/>
    <x v="23"/>
    <x v="0"/>
    <n v="3.3"/>
    <s v="No"/>
    <s v="PayPal"/>
    <x v="4"/>
    <s v="No"/>
    <s v="No"/>
    <n v="9"/>
    <x v="1"/>
    <x v="2"/>
  </r>
  <r>
    <x v="3869"/>
    <n v="26"/>
    <x v="1"/>
    <x v="7"/>
    <x v="2"/>
    <n v="64"/>
    <x v="28"/>
    <x v="0"/>
    <x v="17"/>
    <x v="1"/>
    <n v="3.8"/>
    <s v="No"/>
    <s v="Bank Transfer"/>
    <x v="1"/>
    <s v="No"/>
    <s v="No"/>
    <n v="28"/>
    <x v="4"/>
    <x v="2"/>
  </r>
  <r>
    <x v="3870"/>
    <n v="61"/>
    <x v="1"/>
    <x v="3"/>
    <x v="1"/>
    <n v="46"/>
    <x v="31"/>
    <x v="0"/>
    <x v="12"/>
    <x v="3"/>
    <n v="3.2"/>
    <s v="No"/>
    <s v="Bank Transfer"/>
    <x v="2"/>
    <s v="No"/>
    <s v="No"/>
    <n v="19"/>
    <x v="1"/>
    <x v="6"/>
  </r>
  <r>
    <x v="3871"/>
    <n v="55"/>
    <x v="1"/>
    <x v="17"/>
    <x v="0"/>
    <n v="97"/>
    <x v="46"/>
    <x v="2"/>
    <x v="13"/>
    <x v="3"/>
    <n v="4.0999999999999996"/>
    <s v="No"/>
    <s v="Credit Card"/>
    <x v="4"/>
    <s v="No"/>
    <s v="No"/>
    <n v="20"/>
    <x v="4"/>
    <x v="6"/>
  </r>
  <r>
    <x v="3872"/>
    <n v="41"/>
    <x v="1"/>
    <x v="14"/>
    <x v="2"/>
    <n v="94"/>
    <x v="13"/>
    <x v="2"/>
    <x v="14"/>
    <x v="1"/>
    <n v="4.3"/>
    <s v="No"/>
    <s v="Cash"/>
    <x v="3"/>
    <s v="No"/>
    <s v="No"/>
    <n v="3"/>
    <x v="1"/>
    <x v="5"/>
  </r>
  <r>
    <x v="3873"/>
    <n v="42"/>
    <x v="1"/>
    <x v="3"/>
    <x v="1"/>
    <n v="43"/>
    <x v="7"/>
    <x v="0"/>
    <x v="5"/>
    <x v="2"/>
    <n v="4"/>
    <s v="No"/>
    <s v="PayPal"/>
    <x v="3"/>
    <s v="No"/>
    <s v="No"/>
    <n v="22"/>
    <x v="2"/>
    <x v="1"/>
  </r>
  <r>
    <x v="3874"/>
    <n v="70"/>
    <x v="1"/>
    <x v="1"/>
    <x v="0"/>
    <n v="54"/>
    <x v="22"/>
    <x v="3"/>
    <x v="19"/>
    <x v="2"/>
    <n v="3.9"/>
    <s v="No"/>
    <s v="Cash"/>
    <x v="4"/>
    <s v="No"/>
    <s v="No"/>
    <n v="33"/>
    <x v="2"/>
    <x v="4"/>
  </r>
  <r>
    <x v="3875"/>
    <n v="63"/>
    <x v="1"/>
    <x v="19"/>
    <x v="3"/>
    <n v="51"/>
    <x v="13"/>
    <x v="2"/>
    <x v="6"/>
    <x v="0"/>
    <n v="3.3"/>
    <s v="No"/>
    <s v="Venmo"/>
    <x v="4"/>
    <s v="No"/>
    <s v="No"/>
    <n v="21"/>
    <x v="2"/>
    <x v="2"/>
  </r>
  <r>
    <x v="3876"/>
    <n v="60"/>
    <x v="1"/>
    <x v="9"/>
    <x v="1"/>
    <n v="85"/>
    <x v="48"/>
    <x v="1"/>
    <x v="17"/>
    <x v="3"/>
    <n v="2.6"/>
    <s v="No"/>
    <s v="Bank Transfer"/>
    <x v="4"/>
    <s v="No"/>
    <s v="No"/>
    <n v="7"/>
    <x v="1"/>
    <x v="2"/>
  </r>
  <r>
    <x v="3877"/>
    <n v="28"/>
    <x v="1"/>
    <x v="15"/>
    <x v="0"/>
    <n v="96"/>
    <x v="22"/>
    <x v="2"/>
    <x v="8"/>
    <x v="1"/>
    <n v="4.2"/>
    <s v="No"/>
    <s v="Venmo"/>
    <x v="2"/>
    <s v="No"/>
    <s v="No"/>
    <n v="46"/>
    <x v="5"/>
    <x v="5"/>
  </r>
  <r>
    <x v="3878"/>
    <n v="60"/>
    <x v="1"/>
    <x v="19"/>
    <x v="3"/>
    <n v="42"/>
    <x v="36"/>
    <x v="2"/>
    <x v="6"/>
    <x v="2"/>
    <n v="3.4"/>
    <s v="No"/>
    <s v="Venmo"/>
    <x v="4"/>
    <s v="No"/>
    <s v="No"/>
    <n v="24"/>
    <x v="2"/>
    <x v="2"/>
  </r>
  <r>
    <x v="3879"/>
    <n v="26"/>
    <x v="1"/>
    <x v="11"/>
    <x v="0"/>
    <n v="63"/>
    <x v="20"/>
    <x v="0"/>
    <x v="1"/>
    <x v="0"/>
    <n v="4.0999999999999996"/>
    <s v="No"/>
    <s v="Cash"/>
    <x v="1"/>
    <s v="No"/>
    <s v="No"/>
    <n v="6"/>
    <x v="5"/>
    <x v="3"/>
  </r>
  <r>
    <x v="3880"/>
    <n v="42"/>
    <x v="1"/>
    <x v="5"/>
    <x v="0"/>
    <n v="20"/>
    <x v="2"/>
    <x v="2"/>
    <x v="16"/>
    <x v="0"/>
    <n v="3.9"/>
    <s v="No"/>
    <s v="Credit Card"/>
    <x v="1"/>
    <s v="No"/>
    <s v="No"/>
    <n v="40"/>
    <x v="3"/>
    <x v="5"/>
  </r>
  <r>
    <x v="3881"/>
    <n v="56"/>
    <x v="1"/>
    <x v="18"/>
    <x v="3"/>
    <n v="25"/>
    <x v="42"/>
    <x v="0"/>
    <x v="5"/>
    <x v="1"/>
    <n v="2.8"/>
    <s v="No"/>
    <s v="PayPal"/>
    <x v="4"/>
    <s v="No"/>
    <s v="No"/>
    <n v="17"/>
    <x v="5"/>
    <x v="1"/>
  </r>
  <r>
    <x v="3882"/>
    <n v="35"/>
    <x v="1"/>
    <x v="13"/>
    <x v="0"/>
    <n v="95"/>
    <x v="25"/>
    <x v="0"/>
    <x v="24"/>
    <x v="3"/>
    <n v="2.6"/>
    <s v="No"/>
    <s v="Credit Card"/>
    <x v="1"/>
    <s v="No"/>
    <s v="No"/>
    <n v="24"/>
    <x v="1"/>
    <x v="0"/>
  </r>
  <r>
    <x v="3883"/>
    <n v="34"/>
    <x v="1"/>
    <x v="19"/>
    <x v="3"/>
    <n v="38"/>
    <x v="25"/>
    <x v="3"/>
    <x v="7"/>
    <x v="3"/>
    <n v="4"/>
    <s v="No"/>
    <s v="Bank Transfer"/>
    <x v="2"/>
    <s v="No"/>
    <s v="No"/>
    <n v="22"/>
    <x v="1"/>
    <x v="0"/>
  </r>
  <r>
    <x v="3884"/>
    <n v="47"/>
    <x v="1"/>
    <x v="3"/>
    <x v="1"/>
    <n v="29"/>
    <x v="33"/>
    <x v="2"/>
    <x v="18"/>
    <x v="3"/>
    <n v="4.9000000000000004"/>
    <s v="No"/>
    <s v="Debit Card"/>
    <x v="0"/>
    <s v="No"/>
    <s v="No"/>
    <n v="3"/>
    <x v="3"/>
    <x v="1"/>
  </r>
  <r>
    <x v="3885"/>
    <n v="49"/>
    <x v="1"/>
    <x v="20"/>
    <x v="0"/>
    <n v="64"/>
    <x v="35"/>
    <x v="0"/>
    <x v="7"/>
    <x v="0"/>
    <n v="3.2"/>
    <s v="No"/>
    <s v="Venmo"/>
    <x v="1"/>
    <s v="No"/>
    <s v="No"/>
    <n v="39"/>
    <x v="1"/>
    <x v="3"/>
  </r>
  <r>
    <x v="3886"/>
    <n v="37"/>
    <x v="1"/>
    <x v="16"/>
    <x v="3"/>
    <n v="92"/>
    <x v="44"/>
    <x v="1"/>
    <x v="18"/>
    <x v="2"/>
    <n v="3.9"/>
    <s v="No"/>
    <s v="Bank Transfer"/>
    <x v="0"/>
    <s v="No"/>
    <s v="No"/>
    <n v="40"/>
    <x v="5"/>
    <x v="3"/>
  </r>
  <r>
    <x v="3887"/>
    <n v="40"/>
    <x v="1"/>
    <x v="5"/>
    <x v="0"/>
    <n v="34"/>
    <x v="23"/>
    <x v="2"/>
    <x v="4"/>
    <x v="1"/>
    <n v="2.7"/>
    <s v="No"/>
    <s v="PayPal"/>
    <x v="0"/>
    <s v="No"/>
    <s v="No"/>
    <n v="1"/>
    <x v="2"/>
    <x v="3"/>
  </r>
  <r>
    <x v="3888"/>
    <n v="45"/>
    <x v="1"/>
    <x v="4"/>
    <x v="1"/>
    <n v="69"/>
    <x v="41"/>
    <x v="2"/>
    <x v="10"/>
    <x v="1"/>
    <n v="3.4"/>
    <s v="No"/>
    <s v="Bank Transfer"/>
    <x v="3"/>
    <s v="No"/>
    <s v="No"/>
    <n v="14"/>
    <x v="0"/>
    <x v="4"/>
  </r>
  <r>
    <x v="3889"/>
    <n v="57"/>
    <x v="1"/>
    <x v="10"/>
    <x v="0"/>
    <n v="65"/>
    <x v="29"/>
    <x v="1"/>
    <x v="22"/>
    <x v="1"/>
    <n v="3.5"/>
    <s v="No"/>
    <s v="Debit Card"/>
    <x v="0"/>
    <s v="No"/>
    <s v="No"/>
    <n v="49"/>
    <x v="4"/>
    <x v="2"/>
  </r>
  <r>
    <x v="3890"/>
    <n v="35"/>
    <x v="1"/>
    <x v="5"/>
    <x v="0"/>
    <n v="81"/>
    <x v="43"/>
    <x v="3"/>
    <x v="14"/>
    <x v="0"/>
    <n v="2.6"/>
    <s v="No"/>
    <s v="Credit Card"/>
    <x v="3"/>
    <s v="No"/>
    <s v="No"/>
    <n v="33"/>
    <x v="5"/>
    <x v="2"/>
  </r>
  <r>
    <x v="3891"/>
    <n v="36"/>
    <x v="1"/>
    <x v="10"/>
    <x v="0"/>
    <n v="30"/>
    <x v="24"/>
    <x v="0"/>
    <x v="15"/>
    <x v="0"/>
    <n v="4.7"/>
    <s v="No"/>
    <s v="Cash"/>
    <x v="1"/>
    <s v="No"/>
    <s v="No"/>
    <n v="6"/>
    <x v="4"/>
    <x v="3"/>
  </r>
  <r>
    <x v="3892"/>
    <n v="35"/>
    <x v="1"/>
    <x v="16"/>
    <x v="3"/>
    <n v="86"/>
    <x v="49"/>
    <x v="0"/>
    <x v="21"/>
    <x v="2"/>
    <n v="3.5"/>
    <s v="No"/>
    <s v="Bank Transfer"/>
    <x v="3"/>
    <s v="No"/>
    <s v="No"/>
    <n v="5"/>
    <x v="3"/>
    <x v="0"/>
  </r>
  <r>
    <x v="3893"/>
    <n v="21"/>
    <x v="1"/>
    <x v="19"/>
    <x v="3"/>
    <n v="64"/>
    <x v="2"/>
    <x v="0"/>
    <x v="3"/>
    <x v="3"/>
    <n v="3.3"/>
    <s v="No"/>
    <s v="Bank Transfer"/>
    <x v="5"/>
    <s v="No"/>
    <s v="No"/>
    <n v="29"/>
    <x v="4"/>
    <x v="4"/>
  </r>
  <r>
    <x v="3894"/>
    <n v="66"/>
    <x v="1"/>
    <x v="11"/>
    <x v="0"/>
    <n v="78"/>
    <x v="39"/>
    <x v="0"/>
    <x v="3"/>
    <x v="1"/>
    <n v="3.9"/>
    <s v="No"/>
    <s v="Cash"/>
    <x v="4"/>
    <s v="No"/>
    <s v="No"/>
    <n v="44"/>
    <x v="2"/>
    <x v="6"/>
  </r>
  <r>
    <x v="3895"/>
    <n v="40"/>
    <x v="1"/>
    <x v="15"/>
    <x v="0"/>
    <n v="28"/>
    <x v="41"/>
    <x v="0"/>
    <x v="2"/>
    <x v="2"/>
    <n v="4.2"/>
    <s v="No"/>
    <s v="Cash"/>
    <x v="4"/>
    <s v="No"/>
    <s v="No"/>
    <n v="32"/>
    <x v="0"/>
    <x v="1"/>
  </r>
  <r>
    <x v="3896"/>
    <n v="52"/>
    <x v="1"/>
    <x v="21"/>
    <x v="3"/>
    <n v="49"/>
    <x v="44"/>
    <x v="0"/>
    <x v="3"/>
    <x v="1"/>
    <n v="4.5"/>
    <s v="No"/>
    <s v="PayPal"/>
    <x v="5"/>
    <s v="No"/>
    <s v="No"/>
    <n v="41"/>
    <x v="4"/>
    <x v="4"/>
  </r>
  <r>
    <x v="3897"/>
    <n v="46"/>
    <x v="1"/>
    <x v="22"/>
    <x v="3"/>
    <n v="33"/>
    <x v="32"/>
    <x v="0"/>
    <x v="14"/>
    <x v="1"/>
    <n v="2.9"/>
    <s v="No"/>
    <s v="Credit Card"/>
    <x v="3"/>
    <s v="No"/>
    <s v="No"/>
    <n v="24"/>
    <x v="0"/>
    <x v="3"/>
  </r>
  <r>
    <x v="3898"/>
    <n v="44"/>
    <x v="1"/>
    <x v="9"/>
    <x v="1"/>
    <n v="77"/>
    <x v="46"/>
    <x v="1"/>
    <x v="18"/>
    <x v="2"/>
    <n v="3.8"/>
    <s v="No"/>
    <s v="PayPal"/>
    <x v="0"/>
    <s v="No"/>
    <s v="No"/>
    <n v="24"/>
    <x v="0"/>
    <x v="1"/>
  </r>
  <r>
    <x v="3899"/>
    <n v="52"/>
    <x v="1"/>
    <x v="8"/>
    <x v="3"/>
    <n v="81"/>
    <x v="18"/>
    <x v="2"/>
    <x v="19"/>
    <x v="1"/>
    <n v="3.1"/>
    <s v="No"/>
    <s v="Bank Transfer"/>
    <x v="5"/>
    <s v="No"/>
    <s v="No"/>
    <n v="33"/>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s v="Clothing"/>
    <n v="53"/>
    <s v="Kentucky"/>
    <s v="L"/>
    <s v="Gray"/>
    <x v="0"/>
    <n v="3.1"/>
    <s v="Yes"/>
    <s v="Credit Card"/>
    <s v="Express"/>
    <s v="Yes"/>
    <s v="Yes"/>
    <n v="14"/>
    <s v="Venmo"/>
    <s v="Fortnightly"/>
  </r>
  <r>
    <n v="2"/>
    <n v="19"/>
    <s v="Male"/>
    <s v="Sweater"/>
    <s v="Clothing"/>
    <n v="64"/>
    <s v="Maine"/>
    <s v="L"/>
    <s v="Maroon"/>
    <x v="0"/>
    <n v="3.1"/>
    <s v="Yes"/>
    <s v="Bank Transfer"/>
    <s v="Express"/>
    <s v="Yes"/>
    <s v="Yes"/>
    <n v="2"/>
    <s v="Cash"/>
    <s v="Fortnightly"/>
  </r>
  <r>
    <n v="3"/>
    <n v="50"/>
    <s v="Male"/>
    <s v="Jeans"/>
    <s v="Clothing"/>
    <n v="73"/>
    <s v="Massachusetts"/>
    <s v="S"/>
    <s v="Maroon"/>
    <x v="1"/>
    <n v="3.1"/>
    <s v="Yes"/>
    <s v="Cash"/>
    <s v="Free Shipping"/>
    <s v="Yes"/>
    <s v="Yes"/>
    <n v="23"/>
    <s v="Credit Card"/>
    <s v="Weekly"/>
  </r>
  <r>
    <n v="4"/>
    <n v="21"/>
    <s v="Male"/>
    <s v="Sandals"/>
    <s v="Footwear"/>
    <n v="90"/>
    <s v="Rhode Island"/>
    <s v="M"/>
    <s v="Maroon"/>
    <x v="1"/>
    <n v="3.5"/>
    <s v="Yes"/>
    <s v="PayPal"/>
    <s v="Next Day Air"/>
    <s v="Yes"/>
    <s v="Yes"/>
    <n v="49"/>
    <s v="PayPal"/>
    <s v="Weekly"/>
  </r>
  <r>
    <n v="5"/>
    <n v="45"/>
    <s v="Male"/>
    <s v="Blouse"/>
    <s v="Clothing"/>
    <n v="49"/>
    <s v="Oregon"/>
    <s v="M"/>
    <s v="Turquoise"/>
    <x v="1"/>
    <n v="2.7"/>
    <s v="Yes"/>
    <s v="Cash"/>
    <s v="Free Shipping"/>
    <s v="Yes"/>
    <s v="Yes"/>
    <n v="31"/>
    <s v="PayPal"/>
    <s v="Annually"/>
  </r>
  <r>
    <n v="6"/>
    <n v="46"/>
    <s v="Male"/>
    <s v="Sneakers"/>
    <s v="Footwear"/>
    <n v="20"/>
    <s v="Wyoming"/>
    <s v="M"/>
    <s v="White"/>
    <x v="2"/>
    <n v="2.9"/>
    <s v="Yes"/>
    <s v="Venmo"/>
    <s v="Standard"/>
    <s v="Yes"/>
    <s v="Yes"/>
    <n v="14"/>
    <s v="Venmo"/>
    <s v="Weekly"/>
  </r>
  <r>
    <n v="7"/>
    <n v="63"/>
    <s v="Male"/>
    <s v="Shirt"/>
    <s v="Clothing"/>
    <n v="85"/>
    <s v="Montana"/>
    <s v="M"/>
    <s v="Gray"/>
    <x v="3"/>
    <n v="3.2"/>
    <s v="Yes"/>
    <s v="Debit Card"/>
    <s v="Free Shipping"/>
    <s v="Yes"/>
    <s v="Yes"/>
    <n v="49"/>
    <s v="Cash"/>
    <s v="Quarterly"/>
  </r>
  <r>
    <n v="8"/>
    <n v="27"/>
    <s v="Male"/>
    <s v="Shorts"/>
    <s v="Clothing"/>
    <n v="34"/>
    <s v="Louisiana"/>
    <s v="L"/>
    <s v="Charcoal"/>
    <x v="0"/>
    <n v="3.2"/>
    <s v="Yes"/>
    <s v="Debit Card"/>
    <s v="Free Shipping"/>
    <s v="Yes"/>
    <s v="Yes"/>
    <n v="19"/>
    <s v="Credit Card"/>
    <s v="Weekly"/>
  </r>
  <r>
    <n v="9"/>
    <n v="26"/>
    <s v="Male"/>
    <s v="Coat"/>
    <s v="Outerwear"/>
    <n v="97"/>
    <s v="West Virginia"/>
    <s v="L"/>
    <s v="Silver"/>
    <x v="2"/>
    <n v="2.6"/>
    <s v="Yes"/>
    <s v="Venmo"/>
    <s v="Express"/>
    <s v="Yes"/>
    <s v="Yes"/>
    <n v="8"/>
    <s v="Venmo"/>
    <s v="Annually"/>
  </r>
  <r>
    <n v="10"/>
    <n v="57"/>
    <s v="Male"/>
    <s v="Handbag"/>
    <s v="Accessories"/>
    <n v="31"/>
    <s v="Missouri"/>
    <s v="M"/>
    <s v="Pink"/>
    <x v="1"/>
    <n v="4.8"/>
    <s v="Yes"/>
    <s v="PayPal"/>
    <s v="2-Day Shipping"/>
    <s v="Yes"/>
    <s v="Yes"/>
    <n v="4"/>
    <s v="Cash"/>
    <s v="Quarterly"/>
  </r>
  <r>
    <n v="11"/>
    <n v="53"/>
    <s v="Male"/>
    <s v="Shoes"/>
    <s v="Footwear"/>
    <n v="34"/>
    <s v="Arkansas"/>
    <s v="L"/>
    <s v="Purple"/>
    <x v="3"/>
    <n v="4.0999999999999996"/>
    <s v="Yes"/>
    <s v="Credit Card"/>
    <s v="Store Pickup"/>
    <s v="Yes"/>
    <s v="Yes"/>
    <n v="26"/>
    <s v="Bank Transfer"/>
    <s v="Bi-Weekly"/>
  </r>
  <r>
    <n v="12"/>
    <n v="30"/>
    <s v="Male"/>
    <s v="Shorts"/>
    <s v="Clothing"/>
    <n v="68"/>
    <s v="Hawaii"/>
    <s v="S"/>
    <s v="Olive"/>
    <x v="0"/>
    <n v="4.9000000000000004"/>
    <s v="Yes"/>
    <s v="PayPal"/>
    <s v="Store Pickup"/>
    <s v="Yes"/>
    <s v="Yes"/>
    <n v="10"/>
    <s v="Bank Transfer"/>
    <s v="Fortnightly"/>
  </r>
  <r>
    <n v="13"/>
    <n v="61"/>
    <s v="Male"/>
    <s v="Coat"/>
    <s v="Outerwear"/>
    <n v="72"/>
    <s v="Delaware"/>
    <s v="M"/>
    <s v="Gold"/>
    <x v="0"/>
    <n v="4.5"/>
    <s v="Yes"/>
    <s v="PayPal"/>
    <s v="Express"/>
    <s v="Yes"/>
    <s v="Yes"/>
    <n v="37"/>
    <s v="Venmo"/>
    <s v="Fortnightly"/>
  </r>
  <r>
    <n v="14"/>
    <n v="65"/>
    <s v="Male"/>
    <s v="Dress"/>
    <s v="Clothing"/>
    <n v="51"/>
    <s v="New Hampshire"/>
    <s v="M"/>
    <s v="Violet"/>
    <x v="1"/>
    <n v="4.7"/>
    <s v="Yes"/>
    <s v="Debit Card"/>
    <s v="Express"/>
    <s v="Yes"/>
    <s v="Yes"/>
    <n v="31"/>
    <s v="PayPal"/>
    <s v="Weekly"/>
  </r>
  <r>
    <n v="15"/>
    <n v="64"/>
    <s v="Male"/>
    <s v="Coat"/>
    <s v="Outerwear"/>
    <n v="53"/>
    <s v="New York"/>
    <s v="L"/>
    <s v="Teal"/>
    <x v="0"/>
    <n v="4.7"/>
    <s v="Yes"/>
    <s v="PayPal"/>
    <s v="Free Shipping"/>
    <s v="Yes"/>
    <s v="Yes"/>
    <n v="34"/>
    <s v="Debit Card"/>
    <s v="Weekly"/>
  </r>
  <r>
    <n v="16"/>
    <n v="64"/>
    <s v="Male"/>
    <s v="Skirt"/>
    <s v="Clothing"/>
    <n v="81"/>
    <s v="Rhode Island"/>
    <s v="M"/>
    <s v="Teal"/>
    <x v="0"/>
    <n v="2.8"/>
    <s v="Yes"/>
    <s v="Credit Card"/>
    <s v="Store Pickup"/>
    <s v="Yes"/>
    <s v="Yes"/>
    <n v="8"/>
    <s v="PayPal"/>
    <s v="Monthly"/>
  </r>
  <r>
    <n v="17"/>
    <n v="25"/>
    <s v="Male"/>
    <s v="Sunglasses"/>
    <s v="Accessories"/>
    <n v="36"/>
    <s v="Alabama"/>
    <s v="S"/>
    <s v="Gray"/>
    <x v="1"/>
    <n v="4.0999999999999996"/>
    <s v="Yes"/>
    <s v="Venmo"/>
    <s v="Next Day Air"/>
    <s v="Yes"/>
    <s v="Yes"/>
    <n v="44"/>
    <s v="Debit Card"/>
    <s v="Bi-Weekly"/>
  </r>
  <r>
    <n v="18"/>
    <n v="53"/>
    <s v="Male"/>
    <s v="Dress"/>
    <s v="Clothing"/>
    <n v="38"/>
    <s v="Mississippi"/>
    <s v="XL"/>
    <s v="Lavender"/>
    <x v="0"/>
    <n v="4.7"/>
    <s v="Yes"/>
    <s v="Debit Card"/>
    <s v="2-Day Shipping"/>
    <s v="Yes"/>
    <s v="Yes"/>
    <n v="36"/>
    <s v="Venmo"/>
    <s v="Quarterly"/>
  </r>
  <r>
    <n v="19"/>
    <n v="52"/>
    <s v="Male"/>
    <s v="Sweater"/>
    <s v="Clothing"/>
    <n v="48"/>
    <s v="Montana"/>
    <s v="S"/>
    <s v="Black"/>
    <x v="2"/>
    <n v="4.5999999999999996"/>
    <s v="Yes"/>
    <s v="Bank Transfer"/>
    <s v="Free Shipping"/>
    <s v="Yes"/>
    <s v="Yes"/>
    <n v="17"/>
    <s v="Cash"/>
    <s v="Weekly"/>
  </r>
  <r>
    <n v="20"/>
    <n v="66"/>
    <s v="Male"/>
    <s v="Pants"/>
    <s v="Clothing"/>
    <n v="90"/>
    <s v="Rhode Island"/>
    <s v="M"/>
    <s v="Green"/>
    <x v="2"/>
    <n v="3.3"/>
    <s v="Yes"/>
    <s v="Venmo"/>
    <s v="Standard"/>
    <s v="Yes"/>
    <s v="Yes"/>
    <n v="46"/>
    <s v="Debit Card"/>
    <s v="Bi-Weekly"/>
  </r>
  <r>
    <n v="21"/>
    <n v="21"/>
    <s v="Male"/>
    <s v="Pants"/>
    <s v="Clothing"/>
    <n v="51"/>
    <s v="Louisiana"/>
    <s v="M"/>
    <s v="Black"/>
    <x v="0"/>
    <n v="2.8"/>
    <s v="Yes"/>
    <s v="Credit Card"/>
    <s v="Express"/>
    <s v="Yes"/>
    <s v="Yes"/>
    <n v="50"/>
    <s v="Cash"/>
    <s v="Every 3 Months"/>
  </r>
  <r>
    <n v="22"/>
    <n v="31"/>
    <s v="Male"/>
    <s v="Pants"/>
    <s v="Clothing"/>
    <n v="62"/>
    <s v="North Carolina"/>
    <s v="M"/>
    <s v="Charcoal"/>
    <x v="0"/>
    <n v="4.0999999999999996"/>
    <s v="Yes"/>
    <s v="Credit Card"/>
    <s v="Store Pickup"/>
    <s v="Yes"/>
    <s v="Yes"/>
    <n v="22"/>
    <s v="Debit Card"/>
    <s v="Quarterly"/>
  </r>
  <r>
    <n v="23"/>
    <n v="56"/>
    <s v="Male"/>
    <s v="Pants"/>
    <s v="Clothing"/>
    <n v="37"/>
    <s v="California"/>
    <s v="M"/>
    <s v="Peach"/>
    <x v="2"/>
    <n v="3.2"/>
    <s v="Yes"/>
    <s v="Cash"/>
    <s v="Store Pickup"/>
    <s v="Yes"/>
    <s v="Yes"/>
    <n v="32"/>
    <s v="Debit Card"/>
    <s v="Annually"/>
  </r>
  <r>
    <n v="24"/>
    <n v="31"/>
    <s v="Male"/>
    <s v="Pants"/>
    <s v="Clothing"/>
    <n v="88"/>
    <s v="Oklahoma"/>
    <s v="XL"/>
    <s v="White"/>
    <x v="0"/>
    <n v="4.4000000000000004"/>
    <s v="Yes"/>
    <s v="Credit Card"/>
    <s v="Express"/>
    <s v="Yes"/>
    <s v="Yes"/>
    <n v="40"/>
    <s v="Credit Card"/>
    <s v="Weekly"/>
  </r>
  <r>
    <n v="25"/>
    <n v="18"/>
    <s v="Male"/>
    <s v="Jacket"/>
    <s v="Outerwear"/>
    <n v="22"/>
    <s v="Florida"/>
    <s v="M"/>
    <s v="Green"/>
    <x v="3"/>
    <n v="2.9"/>
    <s v="Yes"/>
    <s v="Cash"/>
    <s v="Store Pickup"/>
    <s v="Yes"/>
    <s v="Yes"/>
    <n v="16"/>
    <s v="Debit Card"/>
    <s v="Weekly"/>
  </r>
  <r>
    <n v="26"/>
    <n v="18"/>
    <s v="Male"/>
    <s v="Hoodie"/>
    <s v="Clothing"/>
    <n v="25"/>
    <s v="Texas"/>
    <s v="M"/>
    <s v="Silver"/>
    <x v="2"/>
    <n v="3.6"/>
    <s v="Yes"/>
    <s v="Bank Transfer"/>
    <s v="Express"/>
    <s v="Yes"/>
    <s v="Yes"/>
    <n v="14"/>
    <s v="PayPal"/>
    <s v="Annually"/>
  </r>
  <r>
    <n v="27"/>
    <n v="38"/>
    <s v="Male"/>
    <s v="Jewelry"/>
    <s v="Accessories"/>
    <n v="20"/>
    <s v="Nevada"/>
    <s v="M"/>
    <s v="Red"/>
    <x v="1"/>
    <n v="3.6"/>
    <s v="Yes"/>
    <s v="Cash"/>
    <s v="Next Day Air"/>
    <s v="Yes"/>
    <s v="Yes"/>
    <n v="13"/>
    <s v="Credit Card"/>
    <s v="Annually"/>
  </r>
  <r>
    <n v="28"/>
    <n v="56"/>
    <s v="Male"/>
    <s v="Shorts"/>
    <s v="Clothing"/>
    <n v="56"/>
    <s v="Kentucky"/>
    <s v="L"/>
    <s v="Cyan"/>
    <x v="2"/>
    <n v="5"/>
    <s v="Yes"/>
    <s v="Debit Card"/>
    <s v="Next Day Air"/>
    <s v="Yes"/>
    <s v="Yes"/>
    <n v="7"/>
    <s v="Bank Transfer"/>
    <s v="Every 3 Months"/>
  </r>
  <r>
    <n v="29"/>
    <n v="54"/>
    <s v="Male"/>
    <s v="Handbag"/>
    <s v="Accessories"/>
    <n v="94"/>
    <s v="North Carolina"/>
    <s v="M"/>
    <s v="Gray"/>
    <x v="3"/>
    <n v="4.4000000000000004"/>
    <s v="Yes"/>
    <s v="Debit Card"/>
    <s v="Free Shipping"/>
    <s v="Yes"/>
    <s v="Yes"/>
    <n v="41"/>
    <s v="PayPal"/>
    <s v="Every 3 Months"/>
  </r>
  <r>
    <n v="30"/>
    <n v="31"/>
    <s v="Male"/>
    <s v="Dress"/>
    <s v="Clothing"/>
    <n v="48"/>
    <s v="Wyoming"/>
    <s v="S"/>
    <s v="Black"/>
    <x v="3"/>
    <n v="4.0999999999999996"/>
    <s v="Yes"/>
    <s v="Venmo"/>
    <s v="Store Pickup"/>
    <s v="Yes"/>
    <s v="Yes"/>
    <n v="14"/>
    <s v="Credit Card"/>
    <s v="Weekly"/>
  </r>
  <r>
    <n v="31"/>
    <n v="57"/>
    <s v="Male"/>
    <s v="Jewelry"/>
    <s v="Accessories"/>
    <n v="31"/>
    <s v="North Carolina"/>
    <s v="L"/>
    <s v="Black"/>
    <x v="0"/>
    <n v="4.7"/>
    <s v="Yes"/>
    <s v="Bank Transfer"/>
    <s v="Standard"/>
    <s v="Yes"/>
    <s v="Yes"/>
    <n v="16"/>
    <s v="Credit Card"/>
    <s v="Monthly"/>
  </r>
  <r>
    <n v="32"/>
    <n v="33"/>
    <s v="Male"/>
    <s v="Dress"/>
    <s v="Clothing"/>
    <n v="79"/>
    <s v="West Virginia"/>
    <s v="L"/>
    <s v="Brown"/>
    <x v="0"/>
    <n v="4.7"/>
    <s v="Yes"/>
    <s v="Venmo"/>
    <s v="Store Pickup"/>
    <s v="Yes"/>
    <s v="Yes"/>
    <n v="45"/>
    <s v="Venmo"/>
    <s v="Monthly"/>
  </r>
  <r>
    <n v="33"/>
    <n v="36"/>
    <s v="Male"/>
    <s v="Jacket"/>
    <s v="Outerwear"/>
    <n v="67"/>
    <s v="Kansas"/>
    <s v="M"/>
    <s v="Silver"/>
    <x v="2"/>
    <n v="4.9000000000000004"/>
    <s v="Yes"/>
    <s v="Bank Transfer"/>
    <s v="Free Shipping"/>
    <s v="Yes"/>
    <s v="Yes"/>
    <n v="37"/>
    <s v="Venmo"/>
    <s v="Annually"/>
  </r>
  <r>
    <n v="34"/>
    <n v="54"/>
    <s v="Male"/>
    <s v="Pants"/>
    <s v="Clothing"/>
    <n v="38"/>
    <s v="Colorado"/>
    <s v="L"/>
    <s v="Green"/>
    <x v="2"/>
    <n v="3.3"/>
    <s v="Yes"/>
    <s v="Venmo"/>
    <s v="Store Pickup"/>
    <s v="Yes"/>
    <s v="Yes"/>
    <n v="45"/>
    <s v="Cash"/>
    <s v="Quarterly"/>
  </r>
  <r>
    <n v="35"/>
    <n v="36"/>
    <s v="Male"/>
    <s v="T-shirt"/>
    <s v="Clothing"/>
    <n v="91"/>
    <s v="North Dakota"/>
    <s v="L"/>
    <s v="Violet"/>
    <x v="1"/>
    <n v="4.5999999999999996"/>
    <s v="Yes"/>
    <s v="Debit Card"/>
    <s v="2-Day Shipping"/>
    <s v="Yes"/>
    <s v="Yes"/>
    <n v="38"/>
    <s v="PayPal"/>
    <s v="Quarterly"/>
  </r>
  <r>
    <n v="36"/>
    <n v="54"/>
    <s v="Male"/>
    <s v="Blouse"/>
    <s v="Clothing"/>
    <n v="33"/>
    <s v="Massachusetts"/>
    <s v="M"/>
    <s v="Cyan"/>
    <x v="2"/>
    <n v="4"/>
    <s v="Yes"/>
    <s v="Bank Transfer"/>
    <s v="2-Day Shipping"/>
    <s v="Yes"/>
    <s v="Yes"/>
    <n v="48"/>
    <s v="Credit Card"/>
    <s v="Bi-Weekly"/>
  </r>
  <r>
    <n v="37"/>
    <n v="35"/>
    <s v="Male"/>
    <s v="T-shirt"/>
    <s v="Clothing"/>
    <n v="69"/>
    <s v="Illinois"/>
    <s v="M"/>
    <s v="Maroon"/>
    <x v="0"/>
    <n v="4.5999999999999996"/>
    <s v="Yes"/>
    <s v="Cash"/>
    <s v="Free Shipping"/>
    <s v="Yes"/>
    <s v="Yes"/>
    <n v="44"/>
    <s v="PayPal"/>
    <s v="Fortnightly"/>
  </r>
  <r>
    <n v="38"/>
    <n v="35"/>
    <s v="Male"/>
    <s v="Jeans"/>
    <s v="Clothing"/>
    <n v="45"/>
    <s v="Indiana"/>
    <s v="S"/>
    <s v="Cyan"/>
    <x v="2"/>
    <n v="2.8"/>
    <s v="Yes"/>
    <s v="Debit Card"/>
    <s v="Store Pickup"/>
    <s v="Yes"/>
    <s v="Yes"/>
    <n v="10"/>
    <s v="PayPal"/>
    <s v="Weekly"/>
  </r>
  <r>
    <n v="39"/>
    <n v="29"/>
    <s v="Male"/>
    <s v="Dress"/>
    <s v="Clothing"/>
    <n v="37"/>
    <s v="Florida"/>
    <s v="M"/>
    <s v="Red"/>
    <x v="0"/>
    <n v="3.7"/>
    <s v="Yes"/>
    <s v="Debit Card"/>
    <s v="2-Day Shipping"/>
    <s v="Yes"/>
    <s v="Yes"/>
    <n v="44"/>
    <s v="Venmo"/>
    <s v="Every 3 Months"/>
  </r>
  <r>
    <n v="40"/>
    <n v="70"/>
    <s v="Male"/>
    <s v="Pants"/>
    <s v="Clothing"/>
    <n v="60"/>
    <s v="Arizona"/>
    <s v="S"/>
    <s v="Turquoise"/>
    <x v="2"/>
    <n v="4.2"/>
    <s v="Yes"/>
    <s v="Bank Transfer"/>
    <s v="Express"/>
    <s v="Yes"/>
    <s v="Yes"/>
    <n v="18"/>
    <s v="Credit Card"/>
    <s v="Monthly"/>
  </r>
  <r>
    <n v="41"/>
    <n v="69"/>
    <s v="Male"/>
    <s v="Handbag"/>
    <s v="Accessories"/>
    <n v="76"/>
    <s v="Louisiana"/>
    <s v="L"/>
    <s v="Beige"/>
    <x v="0"/>
    <n v="4.5999999999999996"/>
    <s v="Yes"/>
    <s v="PayPal"/>
    <s v="Next Day Air"/>
    <s v="Yes"/>
    <s v="Yes"/>
    <n v="31"/>
    <s v="Debit Card"/>
    <s v="Quarterly"/>
  </r>
  <r>
    <n v="42"/>
    <n v="67"/>
    <s v="Male"/>
    <s v="Scarf"/>
    <s v="Accessories"/>
    <n v="39"/>
    <s v="Alaska"/>
    <s v="M"/>
    <s v="Orange"/>
    <x v="1"/>
    <n v="4.5"/>
    <s v="Yes"/>
    <s v="Cash"/>
    <s v="Standard"/>
    <s v="Yes"/>
    <s v="Yes"/>
    <n v="40"/>
    <s v="Venmo"/>
    <s v="Annually"/>
  </r>
  <r>
    <n v="43"/>
    <n v="20"/>
    <s v="Male"/>
    <s v="Coat"/>
    <s v="Outerwear"/>
    <n v="100"/>
    <s v="Tennessee"/>
    <s v="M"/>
    <s v="Beige"/>
    <x v="1"/>
    <n v="4.0999999999999996"/>
    <s v="Yes"/>
    <s v="Bank Transfer"/>
    <s v="Free Shipping"/>
    <s v="Yes"/>
    <s v="Yes"/>
    <n v="15"/>
    <s v="PayPal"/>
    <s v="Annually"/>
  </r>
  <r>
    <n v="44"/>
    <n v="25"/>
    <s v="Male"/>
    <s v="Scarf"/>
    <s v="Accessories"/>
    <n v="69"/>
    <s v="Ohio"/>
    <s v="L"/>
    <s v="Lavender"/>
    <x v="3"/>
    <n v="3.7"/>
    <s v="Yes"/>
    <s v="PayPal"/>
    <s v="Store Pickup"/>
    <s v="Yes"/>
    <s v="Yes"/>
    <n v="19"/>
    <s v="PayPal"/>
    <s v="Fortnightly"/>
  </r>
  <r>
    <n v="45"/>
    <n v="39"/>
    <s v="Male"/>
    <s v="Hat"/>
    <s v="Accessories"/>
    <n v="53"/>
    <s v="Kentucky"/>
    <s v="S"/>
    <s v="Silver"/>
    <x v="2"/>
    <n v="4.5999999999999996"/>
    <s v="Yes"/>
    <s v="Bank Transfer"/>
    <s v="Free Shipping"/>
    <s v="Yes"/>
    <s v="Yes"/>
    <n v="45"/>
    <s v="PayPal"/>
    <s v="Weekly"/>
  </r>
  <r>
    <n v="46"/>
    <n v="50"/>
    <s v="Male"/>
    <s v="Socks"/>
    <s v="Clothing"/>
    <n v="21"/>
    <s v="Tennessee"/>
    <s v="XL"/>
    <s v="Indigo"/>
    <x v="3"/>
    <n v="2.9"/>
    <s v="Yes"/>
    <s v="Venmo"/>
    <s v="2-Day Shipping"/>
    <s v="Yes"/>
    <s v="Yes"/>
    <n v="25"/>
    <s v="PayPal"/>
    <s v="Annually"/>
  </r>
  <r>
    <n v="47"/>
    <n v="57"/>
    <s v="Male"/>
    <s v="Shirt"/>
    <s v="Clothing"/>
    <n v="43"/>
    <s v="California"/>
    <s v="L"/>
    <s v="White"/>
    <x v="2"/>
    <n v="2.9"/>
    <s v="Yes"/>
    <s v="Venmo"/>
    <s v="Store Pickup"/>
    <s v="Yes"/>
    <s v="Yes"/>
    <n v="45"/>
    <s v="Cash"/>
    <s v="Quarterly"/>
  </r>
  <r>
    <n v="48"/>
    <n v="55"/>
    <s v="Male"/>
    <s v="Jewelry"/>
    <s v="Accessories"/>
    <n v="54"/>
    <s v="Montana"/>
    <s v="M"/>
    <s v="Charcoal"/>
    <x v="0"/>
    <n v="4.5"/>
    <s v="Yes"/>
    <s v="Debit Card"/>
    <s v="Free Shipping"/>
    <s v="Yes"/>
    <s v="Yes"/>
    <n v="36"/>
    <s v="Cash"/>
    <s v="Weekly"/>
  </r>
  <r>
    <n v="49"/>
    <n v="42"/>
    <s v="Male"/>
    <s v="Shirt"/>
    <s v="Clothing"/>
    <n v="55"/>
    <s v="Nevada"/>
    <s v="M"/>
    <s v="Orange"/>
    <x v="2"/>
    <n v="2.7"/>
    <s v="Yes"/>
    <s v="Debit Card"/>
    <s v="Store Pickup"/>
    <s v="Yes"/>
    <s v="Yes"/>
    <n v="38"/>
    <s v="Cash"/>
    <s v="Monthly"/>
  </r>
  <r>
    <n v="50"/>
    <n v="68"/>
    <s v="Male"/>
    <s v="Hoodie"/>
    <s v="Clothing"/>
    <n v="30"/>
    <s v="New Jersey"/>
    <s v="S"/>
    <s v="Indigo"/>
    <x v="1"/>
    <n v="4.5999999999999996"/>
    <s v="Yes"/>
    <s v="Bank Transfer"/>
    <s v="Next Day Air"/>
    <s v="Yes"/>
    <s v="Yes"/>
    <n v="34"/>
    <s v="Debit Card"/>
    <s v="Bi-Weekly"/>
  </r>
  <r>
    <n v="51"/>
    <n v="49"/>
    <s v="Male"/>
    <s v="Blouse"/>
    <s v="Clothing"/>
    <n v="28"/>
    <s v="Maryland"/>
    <s v="M"/>
    <s v="Red"/>
    <x v="1"/>
    <n v="3.7"/>
    <s v="Yes"/>
    <s v="Cash"/>
    <s v="Store Pickup"/>
    <s v="Yes"/>
    <s v="Yes"/>
    <n v="39"/>
    <s v="Debit Card"/>
    <s v="Bi-Weekly"/>
  </r>
  <r>
    <n v="52"/>
    <n v="59"/>
    <s v="Male"/>
    <s v="Skirt"/>
    <s v="Clothing"/>
    <n v="59"/>
    <s v="Vermont"/>
    <s v="XL"/>
    <s v="Gray"/>
    <x v="0"/>
    <n v="4.7"/>
    <s v="Yes"/>
    <s v="PayPal"/>
    <s v="2-Day Shipping"/>
    <s v="Yes"/>
    <s v="Yes"/>
    <n v="7"/>
    <s v="Credit Card"/>
    <s v="Quarterly"/>
  </r>
  <r>
    <n v="53"/>
    <n v="42"/>
    <s v="Male"/>
    <s v="T-shirt"/>
    <s v="Clothing"/>
    <n v="20"/>
    <s v="Alaska"/>
    <s v="M"/>
    <s v="Green"/>
    <x v="2"/>
    <n v="2.6"/>
    <s v="Yes"/>
    <s v="Credit Card"/>
    <s v="Free Shipping"/>
    <s v="Yes"/>
    <s v="Yes"/>
    <n v="26"/>
    <s v="Credit Card"/>
    <s v="Weekly"/>
  </r>
  <r>
    <n v="54"/>
    <n v="29"/>
    <s v="Male"/>
    <s v="Skirt"/>
    <s v="Clothing"/>
    <n v="24"/>
    <s v="Mississippi"/>
    <s v="S"/>
    <s v="Peach"/>
    <x v="0"/>
    <n v="3.9"/>
    <s v="Yes"/>
    <s v="Debit Card"/>
    <s v="Next Day Air"/>
    <s v="Yes"/>
    <s v="Yes"/>
    <n v="35"/>
    <s v="Credit Card"/>
    <s v="Weekly"/>
  </r>
  <r>
    <n v="55"/>
    <n v="47"/>
    <s v="Male"/>
    <s v="Coat"/>
    <s v="Outerwear"/>
    <n v="94"/>
    <s v="New Mexico"/>
    <s v="M"/>
    <s v="Brown"/>
    <x v="2"/>
    <n v="4.2"/>
    <s v="Yes"/>
    <s v="Bank Transfer"/>
    <s v="Next Day Air"/>
    <s v="Yes"/>
    <s v="Yes"/>
    <n v="35"/>
    <s v="Debit Card"/>
    <s v="Bi-Weekly"/>
  </r>
  <r>
    <n v="56"/>
    <n v="40"/>
    <s v="Male"/>
    <s v="Jacket"/>
    <s v="Outerwear"/>
    <n v="28"/>
    <s v="South Carolina"/>
    <s v="M"/>
    <s v="Lavender"/>
    <x v="0"/>
    <n v="3"/>
    <s v="Yes"/>
    <s v="Venmo"/>
    <s v="2-Day Shipping"/>
    <s v="Yes"/>
    <s v="Yes"/>
    <n v="49"/>
    <s v="Credit Card"/>
    <s v="Annually"/>
  </r>
  <r>
    <n v="57"/>
    <n v="41"/>
    <s v="Male"/>
    <s v="Backpack"/>
    <s v="Accessories"/>
    <n v="73"/>
    <s v="Mississippi"/>
    <s v="XL"/>
    <s v="Brown"/>
    <x v="2"/>
    <n v="4.7"/>
    <s v="Yes"/>
    <s v="PayPal"/>
    <s v="Store Pickup"/>
    <s v="Yes"/>
    <s v="Yes"/>
    <n v="46"/>
    <s v="Credit Card"/>
    <s v="Weekly"/>
  </r>
  <r>
    <n v="58"/>
    <n v="21"/>
    <s v="Male"/>
    <s v="Coat"/>
    <s v="Outerwear"/>
    <n v="64"/>
    <s v="West Virginia"/>
    <s v="M"/>
    <s v="White"/>
    <x v="2"/>
    <n v="4.4000000000000004"/>
    <s v="Yes"/>
    <s v="PayPal"/>
    <s v="Store Pickup"/>
    <s v="Yes"/>
    <s v="Yes"/>
    <n v="17"/>
    <s v="Debit Card"/>
    <s v="Fortnightly"/>
  </r>
  <r>
    <n v="59"/>
    <n v="69"/>
    <s v="Male"/>
    <s v="Hoodie"/>
    <s v="Clothing"/>
    <n v="54"/>
    <s v="Missouri"/>
    <s v="M"/>
    <s v="Charcoal"/>
    <x v="2"/>
    <n v="4.2"/>
    <s v="Yes"/>
    <s v="Credit Card"/>
    <s v="Free Shipping"/>
    <s v="Yes"/>
    <s v="Yes"/>
    <n v="29"/>
    <s v="Venmo"/>
    <s v="Monthly"/>
  </r>
  <r>
    <n v="60"/>
    <n v="63"/>
    <s v="Male"/>
    <s v="Belt"/>
    <s v="Accessories"/>
    <n v="79"/>
    <s v="Louisiana"/>
    <s v="L"/>
    <s v="Yellow"/>
    <x v="1"/>
    <n v="4.5999999999999996"/>
    <s v="Yes"/>
    <s v="Debit Card"/>
    <s v="Standard"/>
    <s v="Yes"/>
    <s v="Yes"/>
    <n v="4"/>
    <s v="Debit Card"/>
    <s v="Weekly"/>
  </r>
  <r>
    <n v="61"/>
    <n v="50"/>
    <s v="Male"/>
    <s v="Sweater"/>
    <s v="Clothing"/>
    <n v="37"/>
    <s v="Idaho"/>
    <s v="L"/>
    <s v="Brown"/>
    <x v="2"/>
    <n v="4"/>
    <s v="Yes"/>
    <s v="Credit Card"/>
    <s v="Express"/>
    <s v="Yes"/>
    <s v="Yes"/>
    <n v="17"/>
    <s v="Cash"/>
    <s v="Weekly"/>
  </r>
  <r>
    <n v="62"/>
    <n v="55"/>
    <s v="Male"/>
    <s v="Scarf"/>
    <s v="Accessories"/>
    <n v="68"/>
    <s v="Texas"/>
    <s v="M"/>
    <s v="Orange"/>
    <x v="0"/>
    <n v="4.7"/>
    <s v="Yes"/>
    <s v="Bank Transfer"/>
    <s v="Store Pickup"/>
    <s v="Yes"/>
    <s v="Yes"/>
    <n v="21"/>
    <s v="Credit Card"/>
    <s v="Every 3 Months"/>
  </r>
  <r>
    <n v="63"/>
    <n v="30"/>
    <s v="Male"/>
    <s v="Sneakers"/>
    <s v="Footwear"/>
    <n v="21"/>
    <s v="Mississippi"/>
    <s v="S"/>
    <s v="Magenta"/>
    <x v="1"/>
    <n v="3.8"/>
    <s v="Yes"/>
    <s v="Credit Card"/>
    <s v="Free Shipping"/>
    <s v="Yes"/>
    <s v="Yes"/>
    <n v="31"/>
    <s v="Credit Card"/>
    <s v="Fortnightly"/>
  </r>
  <r>
    <n v="64"/>
    <n v="33"/>
    <s v="Male"/>
    <s v="Sunglasses"/>
    <s v="Accessories"/>
    <n v="79"/>
    <s v="Arizona"/>
    <s v="L"/>
    <s v="Lavender"/>
    <x v="0"/>
    <n v="2.7"/>
    <s v="Yes"/>
    <s v="Credit Card"/>
    <s v="2-Day Shipping"/>
    <s v="Yes"/>
    <s v="Yes"/>
    <n v="43"/>
    <s v="Credit Card"/>
    <s v="Weekly"/>
  </r>
  <r>
    <n v="65"/>
    <n v="65"/>
    <s v="Male"/>
    <s v="Boots"/>
    <s v="Footwear"/>
    <n v="83"/>
    <s v="Alabama"/>
    <s v="S"/>
    <s v="Green"/>
    <x v="3"/>
    <n v="4.8"/>
    <s v="Yes"/>
    <s v="PayPal"/>
    <s v="Standard"/>
    <s v="Yes"/>
    <s v="Yes"/>
    <n v="18"/>
    <s v="Debit Card"/>
    <s v="Fortnightly"/>
  </r>
  <r>
    <n v="66"/>
    <n v="65"/>
    <s v="Male"/>
    <s v="Backpack"/>
    <s v="Accessories"/>
    <n v="36"/>
    <s v="New Jersey"/>
    <s v="M"/>
    <s v="Purple"/>
    <x v="1"/>
    <n v="4.8"/>
    <s v="Yes"/>
    <s v="Credit Card"/>
    <s v="2-Day Shipping"/>
    <s v="Yes"/>
    <s v="Yes"/>
    <n v="44"/>
    <s v="Venmo"/>
    <s v="Every 3 Months"/>
  </r>
  <r>
    <n v="67"/>
    <n v="31"/>
    <s v="Male"/>
    <s v="Blouse"/>
    <s v="Clothing"/>
    <n v="94"/>
    <s v="Pennsylvania"/>
    <s v="S"/>
    <s v="Magenta"/>
    <x v="0"/>
    <n v="4.7"/>
    <s v="Yes"/>
    <s v="Bank Transfer"/>
    <s v="2-Day Shipping"/>
    <s v="Yes"/>
    <s v="Yes"/>
    <n v="3"/>
    <s v="Venmo"/>
    <s v="Every 3 Months"/>
  </r>
  <r>
    <n v="68"/>
    <n v="45"/>
    <s v="Male"/>
    <s v="Coat"/>
    <s v="Outerwear"/>
    <n v="33"/>
    <s v="Connecticut"/>
    <s v="L"/>
    <s v="Gray"/>
    <x v="0"/>
    <n v="4.4000000000000004"/>
    <s v="Yes"/>
    <s v="PayPal"/>
    <s v="Store Pickup"/>
    <s v="Yes"/>
    <s v="Yes"/>
    <n v="49"/>
    <s v="Debit Card"/>
    <s v="Monthly"/>
  </r>
  <r>
    <n v="69"/>
    <n v="57"/>
    <s v="Male"/>
    <s v="Handbag"/>
    <s v="Accessories"/>
    <n v="46"/>
    <s v="Utah"/>
    <s v="L"/>
    <s v="Silver"/>
    <x v="2"/>
    <n v="3.9"/>
    <s v="Yes"/>
    <s v="Credit Card"/>
    <s v="Next Day Air"/>
    <s v="Yes"/>
    <s v="Yes"/>
    <n v="21"/>
    <s v="Cash"/>
    <s v="Every 3 Months"/>
  </r>
  <r>
    <n v="70"/>
    <n v="48"/>
    <s v="Male"/>
    <s v="Belt"/>
    <s v="Accessories"/>
    <n v="70"/>
    <s v="Tennessee"/>
    <s v="S"/>
    <s v="Cyan"/>
    <x v="2"/>
    <n v="4.4000000000000004"/>
    <s v="Yes"/>
    <s v="Credit Card"/>
    <s v="Express"/>
    <s v="Yes"/>
    <s v="Yes"/>
    <n v="5"/>
    <s v="Cash"/>
    <s v="Weekly"/>
  </r>
  <r>
    <n v="71"/>
    <n v="22"/>
    <s v="Male"/>
    <s v="Belt"/>
    <s v="Accessories"/>
    <n v="29"/>
    <s v="Alabama"/>
    <s v="M"/>
    <s v="Magenta"/>
    <x v="3"/>
    <n v="4.2"/>
    <s v="Yes"/>
    <s v="Credit Card"/>
    <s v="Express"/>
    <s v="Yes"/>
    <s v="Yes"/>
    <n v="32"/>
    <s v="Debit Card"/>
    <s v="Every 3 Months"/>
  </r>
  <r>
    <n v="72"/>
    <n v="36"/>
    <s v="Male"/>
    <s v="Dress"/>
    <s v="Clothing"/>
    <n v="48"/>
    <s v="Virginia"/>
    <s v="L"/>
    <s v="Gold"/>
    <x v="2"/>
    <n v="2.9"/>
    <s v="Yes"/>
    <s v="Debit Card"/>
    <s v="Express"/>
    <s v="Yes"/>
    <s v="Yes"/>
    <n v="34"/>
    <s v="Bank Transfer"/>
    <s v="Annually"/>
  </r>
  <r>
    <n v="73"/>
    <n v="18"/>
    <s v="Male"/>
    <s v="Dress"/>
    <s v="Clothing"/>
    <n v="26"/>
    <s v="Georgia"/>
    <s v="M"/>
    <s v="Olive"/>
    <x v="0"/>
    <n v="2.9"/>
    <s v="Yes"/>
    <s v="Debit Card"/>
    <s v="Store Pickup"/>
    <s v="Yes"/>
    <s v="Yes"/>
    <n v="21"/>
    <s v="Bank Transfer"/>
    <s v="Every 3 Months"/>
  </r>
  <r>
    <n v="74"/>
    <n v="48"/>
    <s v="Male"/>
    <s v="Pants"/>
    <s v="Clothing"/>
    <n v="85"/>
    <s v="Hawaii"/>
    <s v="M"/>
    <s v="Teal"/>
    <x v="1"/>
    <n v="2.7"/>
    <s v="Yes"/>
    <s v="Debit Card"/>
    <s v="Free Shipping"/>
    <s v="Yes"/>
    <s v="Yes"/>
    <n v="43"/>
    <s v="Bank Transfer"/>
    <s v="Bi-Weekly"/>
  </r>
  <r>
    <n v="75"/>
    <n v="49"/>
    <s v="Male"/>
    <s v="Gloves"/>
    <s v="Accessories"/>
    <n v="58"/>
    <s v="Indiana"/>
    <s v="L"/>
    <s v="Violet"/>
    <x v="1"/>
    <n v="4.5"/>
    <s v="Yes"/>
    <s v="PayPal"/>
    <s v="Express"/>
    <s v="Yes"/>
    <s v="Yes"/>
    <n v="3"/>
    <s v="Cash"/>
    <s v="Monthly"/>
  </r>
  <r>
    <n v="76"/>
    <n v="64"/>
    <s v="Male"/>
    <s v="Scarf"/>
    <s v="Accessories"/>
    <n v="85"/>
    <s v="Utah"/>
    <s v="M"/>
    <s v="Blue"/>
    <x v="2"/>
    <n v="2.7"/>
    <s v="Yes"/>
    <s v="Debit Card"/>
    <s v="Free Shipping"/>
    <s v="Yes"/>
    <s v="Yes"/>
    <n v="21"/>
    <s v="Credit Card"/>
    <s v="Annually"/>
  </r>
  <r>
    <n v="77"/>
    <n v="50"/>
    <s v="Male"/>
    <s v="Hat"/>
    <s v="Accessories"/>
    <n v="43"/>
    <s v="Delaware"/>
    <s v="S"/>
    <s v="Teal"/>
    <x v="2"/>
    <n v="4.2"/>
    <s v="Yes"/>
    <s v="Bank Transfer"/>
    <s v="Free Shipping"/>
    <s v="Yes"/>
    <s v="Yes"/>
    <n v="32"/>
    <s v="Venmo"/>
    <s v="Monthly"/>
  </r>
  <r>
    <n v="78"/>
    <n v="22"/>
    <s v="Male"/>
    <s v="Dress"/>
    <s v="Clothing"/>
    <n v="53"/>
    <s v="Delaware"/>
    <s v="L"/>
    <s v="Gold"/>
    <x v="2"/>
    <n v="3.3"/>
    <s v="Yes"/>
    <s v="Debit Card"/>
    <s v="Next Day Air"/>
    <s v="Yes"/>
    <s v="Yes"/>
    <n v="36"/>
    <s v="Debit Card"/>
    <s v="Fortnightly"/>
  </r>
  <r>
    <n v="79"/>
    <n v="50"/>
    <s v="Male"/>
    <s v="Skirt"/>
    <s v="Clothing"/>
    <n v="91"/>
    <s v="Nebraska"/>
    <s v="M"/>
    <s v="Maroon"/>
    <x v="1"/>
    <n v="4.7"/>
    <s v="Yes"/>
    <s v="Venmo"/>
    <s v="Free Shipping"/>
    <s v="Yes"/>
    <s v="Yes"/>
    <n v="50"/>
    <s v="Venmo"/>
    <s v="Fortnightly"/>
  </r>
  <r>
    <n v="80"/>
    <n v="38"/>
    <s v="Male"/>
    <s v="Jacket"/>
    <s v="Outerwear"/>
    <n v="96"/>
    <s v="Iowa"/>
    <s v="M"/>
    <s v="Olive"/>
    <x v="0"/>
    <n v="2.6"/>
    <s v="Yes"/>
    <s v="Bank Transfer"/>
    <s v="2-Day Shipping"/>
    <s v="Yes"/>
    <s v="Yes"/>
    <n v="43"/>
    <s v="Bank Transfer"/>
    <s v="Every 3 Months"/>
  </r>
  <r>
    <n v="81"/>
    <n v="19"/>
    <s v="Male"/>
    <s v="Sandals"/>
    <s v="Footwear"/>
    <n v="72"/>
    <s v="New York"/>
    <s v="XL"/>
    <s v="Blue"/>
    <x v="2"/>
    <n v="3.3"/>
    <s v="Yes"/>
    <s v="Credit Card"/>
    <s v="Store Pickup"/>
    <s v="Yes"/>
    <s v="Yes"/>
    <n v="24"/>
    <s v="Credit Card"/>
    <s v="Every 3 Months"/>
  </r>
  <r>
    <n v="82"/>
    <n v="67"/>
    <s v="Male"/>
    <s v="Shoes"/>
    <s v="Footwear"/>
    <n v="96"/>
    <s v="Virginia"/>
    <s v="L"/>
    <s v="Maroon"/>
    <x v="2"/>
    <n v="2.6"/>
    <s v="Yes"/>
    <s v="PayPal"/>
    <s v="Express"/>
    <s v="Yes"/>
    <s v="Yes"/>
    <n v="36"/>
    <s v="Credit Card"/>
    <s v="Every 3 Months"/>
  </r>
  <r>
    <n v="83"/>
    <n v="19"/>
    <s v="Male"/>
    <s v="Pants"/>
    <s v="Clothing"/>
    <n v="28"/>
    <s v="Georgia"/>
    <s v="S"/>
    <s v="Olive"/>
    <x v="1"/>
    <n v="4"/>
    <s v="Yes"/>
    <s v="Bank Transfer"/>
    <s v="2-Day Shipping"/>
    <s v="Yes"/>
    <s v="Yes"/>
    <n v="21"/>
    <s v="Credit Card"/>
    <s v="Every 3 Months"/>
  </r>
  <r>
    <n v="84"/>
    <n v="36"/>
    <s v="Male"/>
    <s v="Dress"/>
    <s v="Clothing"/>
    <n v="40"/>
    <s v="Texas"/>
    <s v="M"/>
    <s v="Turquoise"/>
    <x v="2"/>
    <n v="4.0999999999999996"/>
    <s v="Yes"/>
    <s v="Debit Card"/>
    <s v="Standard"/>
    <s v="Yes"/>
    <s v="Yes"/>
    <n v="34"/>
    <s v="Bank Transfer"/>
    <s v="Weekly"/>
  </r>
  <r>
    <n v="85"/>
    <n v="52"/>
    <s v="Male"/>
    <s v="Coat"/>
    <s v="Outerwear"/>
    <n v="32"/>
    <s v="Arizona"/>
    <s v="S"/>
    <s v="Peach"/>
    <x v="1"/>
    <n v="4.4000000000000004"/>
    <s v="Yes"/>
    <s v="Cash"/>
    <s v="Standard"/>
    <s v="Yes"/>
    <s v="Yes"/>
    <n v="42"/>
    <s v="Bank Transfer"/>
    <s v="Every 3 Months"/>
  </r>
  <r>
    <n v="86"/>
    <n v="53"/>
    <s v="Male"/>
    <s v="Sunglasses"/>
    <s v="Accessories"/>
    <n v="95"/>
    <s v="New Mexico"/>
    <s v="M"/>
    <s v="Charcoal"/>
    <x v="0"/>
    <n v="4.5"/>
    <s v="Yes"/>
    <s v="Credit Card"/>
    <s v="Next Day Air"/>
    <s v="Yes"/>
    <s v="Yes"/>
    <n v="2"/>
    <s v="Debit Card"/>
    <s v="Bi-Weekly"/>
  </r>
  <r>
    <n v="87"/>
    <n v="24"/>
    <s v="Male"/>
    <s v="Hoodie"/>
    <s v="Clothing"/>
    <n v="41"/>
    <s v="Nevada"/>
    <s v="L"/>
    <s v="Pink"/>
    <x v="1"/>
    <n v="3.7"/>
    <s v="Yes"/>
    <s v="Venmo"/>
    <s v="2-Day Shipping"/>
    <s v="Yes"/>
    <s v="Yes"/>
    <n v="47"/>
    <s v="Cash"/>
    <s v="Bi-Weekly"/>
  </r>
  <r>
    <n v="88"/>
    <n v="52"/>
    <s v="Male"/>
    <s v="Shoes"/>
    <s v="Footwear"/>
    <n v="53"/>
    <s v="Ohio"/>
    <s v="M"/>
    <s v="Green"/>
    <x v="3"/>
    <n v="3.7"/>
    <s v="Yes"/>
    <s v="Debit Card"/>
    <s v="2-Day Shipping"/>
    <s v="Yes"/>
    <s v="Yes"/>
    <n v="44"/>
    <s v="Debit Card"/>
    <s v="Fortnightly"/>
  </r>
  <r>
    <n v="89"/>
    <n v="33"/>
    <s v="Male"/>
    <s v="T-shirt"/>
    <s v="Clothing"/>
    <n v="47"/>
    <s v="Wyoming"/>
    <s v="M"/>
    <s v="Orange"/>
    <x v="3"/>
    <n v="3.5"/>
    <s v="Yes"/>
    <s v="Credit Card"/>
    <s v="Free Shipping"/>
    <s v="Yes"/>
    <s v="Yes"/>
    <n v="35"/>
    <s v="Credit Card"/>
    <s v="Monthly"/>
  </r>
  <r>
    <n v="90"/>
    <n v="47"/>
    <s v="Male"/>
    <s v="Jacket"/>
    <s v="Outerwear"/>
    <n v="83"/>
    <s v="California"/>
    <s v="XL"/>
    <s v="Pink"/>
    <x v="3"/>
    <n v="3.6"/>
    <s v="Yes"/>
    <s v="Bank Transfer"/>
    <s v="Next Day Air"/>
    <s v="Yes"/>
    <s v="Yes"/>
    <n v="15"/>
    <s v="Cash"/>
    <s v="Quarterly"/>
  </r>
  <r>
    <n v="91"/>
    <n v="25"/>
    <s v="Male"/>
    <s v="Hat"/>
    <s v="Accessories"/>
    <n v="48"/>
    <s v="South Carolina"/>
    <s v="L"/>
    <s v="Violet"/>
    <x v="2"/>
    <n v="2.9"/>
    <s v="Yes"/>
    <s v="Venmo"/>
    <s v="Express"/>
    <s v="Yes"/>
    <s v="Yes"/>
    <n v="29"/>
    <s v="Credit Card"/>
    <s v="Monthly"/>
  </r>
  <r>
    <n v="92"/>
    <n v="44"/>
    <s v="Male"/>
    <s v="Scarf"/>
    <s v="Accessories"/>
    <n v="99"/>
    <s v="South Carolina"/>
    <s v="S"/>
    <s v="Green"/>
    <x v="0"/>
    <n v="4.5999999999999996"/>
    <s v="Yes"/>
    <s v="PayPal"/>
    <s v="Standard"/>
    <s v="Yes"/>
    <s v="Yes"/>
    <n v="18"/>
    <s v="Credit Card"/>
    <s v="Every 3 Months"/>
  </r>
  <r>
    <n v="93"/>
    <n v="61"/>
    <s v="Male"/>
    <s v="Jacket"/>
    <s v="Outerwear"/>
    <n v="87"/>
    <s v="Texas"/>
    <s v="M"/>
    <s v="Olive"/>
    <x v="0"/>
    <n v="4.4000000000000004"/>
    <s v="Yes"/>
    <s v="Cash"/>
    <s v="2-Day Shipping"/>
    <s v="Yes"/>
    <s v="Yes"/>
    <n v="13"/>
    <s v="Venmo"/>
    <s v="Every 3 Months"/>
  </r>
  <r>
    <n v="94"/>
    <n v="37"/>
    <s v="Male"/>
    <s v="Sweater"/>
    <s v="Clothing"/>
    <n v="62"/>
    <s v="Florida"/>
    <s v="M"/>
    <s v="Purple"/>
    <x v="3"/>
    <n v="4.5"/>
    <s v="Yes"/>
    <s v="PayPal"/>
    <s v="Standard"/>
    <s v="Yes"/>
    <s v="Yes"/>
    <n v="46"/>
    <s v="Credit Card"/>
    <s v="Weekly"/>
  </r>
  <r>
    <n v="95"/>
    <n v="58"/>
    <s v="Male"/>
    <s v="Skirt"/>
    <s v="Clothing"/>
    <n v="76"/>
    <s v="Nevada"/>
    <s v="S"/>
    <s v="Silver"/>
    <x v="1"/>
    <n v="4.5999999999999996"/>
    <s v="Yes"/>
    <s v="Bank Transfer"/>
    <s v="Free Shipping"/>
    <s v="Yes"/>
    <s v="Yes"/>
    <n v="28"/>
    <s v="Credit Card"/>
    <s v="Weekly"/>
  </r>
  <r>
    <n v="96"/>
    <n v="37"/>
    <s v="Male"/>
    <s v="Sneakers"/>
    <s v="Footwear"/>
    <n v="100"/>
    <s v="Missouri"/>
    <s v="L"/>
    <s v="Pink"/>
    <x v="3"/>
    <n v="3.8"/>
    <s v="Yes"/>
    <s v="PayPal"/>
    <s v="Free Shipping"/>
    <s v="Yes"/>
    <s v="Yes"/>
    <n v="48"/>
    <s v="PayPal"/>
    <s v="Monthly"/>
  </r>
  <r>
    <n v="97"/>
    <n v="32"/>
    <s v="Male"/>
    <s v="Gloves"/>
    <s v="Accessories"/>
    <n v="73"/>
    <s v="Delaware"/>
    <s v="S"/>
    <s v="Gold"/>
    <x v="1"/>
    <n v="3.6"/>
    <s v="Yes"/>
    <s v="Venmo"/>
    <s v="Express"/>
    <s v="Yes"/>
    <s v="Yes"/>
    <n v="43"/>
    <s v="Venmo"/>
    <s v="Every 3 Months"/>
  </r>
  <r>
    <n v="98"/>
    <n v="21"/>
    <s v="Male"/>
    <s v="Shoes"/>
    <s v="Footwear"/>
    <n v="92"/>
    <s v="Virginia"/>
    <s v="M"/>
    <s v="Teal"/>
    <x v="0"/>
    <n v="4.8"/>
    <s v="Yes"/>
    <s v="PayPal"/>
    <s v="Store Pickup"/>
    <s v="Yes"/>
    <s v="Yes"/>
    <n v="37"/>
    <s v="Cash"/>
    <s v="Annually"/>
  </r>
  <r>
    <n v="99"/>
    <n v="20"/>
    <s v="Male"/>
    <s v="Jeans"/>
    <s v="Clothing"/>
    <n v="67"/>
    <s v="New York"/>
    <s v="XL"/>
    <s v="Teal"/>
    <x v="1"/>
    <n v="2.6"/>
    <s v="Yes"/>
    <s v="Cash"/>
    <s v="Next Day Air"/>
    <s v="Yes"/>
    <s v="Yes"/>
    <n v="20"/>
    <s v="Bank Transfer"/>
    <s v="Annually"/>
  </r>
  <r>
    <n v="100"/>
    <n v="26"/>
    <s v="Male"/>
    <s v="Hoodie"/>
    <s v="Clothing"/>
    <n v="40"/>
    <s v="Missouri"/>
    <s v="XL"/>
    <s v="Indigo"/>
    <x v="2"/>
    <n v="3.7"/>
    <s v="Yes"/>
    <s v="Cash"/>
    <s v="Express"/>
    <s v="Yes"/>
    <s v="Yes"/>
    <n v="33"/>
    <s v="Debit Card"/>
    <s v="Quarterly"/>
  </r>
  <r>
    <n v="101"/>
    <n v="62"/>
    <s v="Male"/>
    <s v="Sunglasses"/>
    <s v="Accessories"/>
    <n v="98"/>
    <s v="South Dakota"/>
    <s v="M"/>
    <s v="Maroon"/>
    <x v="3"/>
    <n v="2.7"/>
    <s v="Yes"/>
    <s v="PayPal"/>
    <s v="Express"/>
    <s v="Yes"/>
    <s v="Yes"/>
    <n v="31"/>
    <s v="Cash"/>
    <s v="Fortnightly"/>
  </r>
  <r>
    <n v="102"/>
    <n v="27"/>
    <s v="Male"/>
    <s v="Coat"/>
    <s v="Outerwear"/>
    <n v="85"/>
    <s v="North Dakota"/>
    <s v="XL"/>
    <s v="White"/>
    <x v="1"/>
    <n v="4.5999999999999996"/>
    <s v="Yes"/>
    <s v="Venmo"/>
    <s v="Express"/>
    <s v="Yes"/>
    <s v="Yes"/>
    <n v="50"/>
    <s v="Credit Card"/>
    <s v="Bi-Weekly"/>
  </r>
  <r>
    <n v="103"/>
    <n v="51"/>
    <s v="Male"/>
    <s v="Socks"/>
    <s v="Clothing"/>
    <n v="67"/>
    <s v="Oklahoma"/>
    <s v="L"/>
    <s v="Violet"/>
    <x v="0"/>
    <n v="4.8"/>
    <s v="Yes"/>
    <s v="Credit Card"/>
    <s v="Next Day Air"/>
    <s v="Yes"/>
    <s v="Yes"/>
    <n v="35"/>
    <s v="Credit Card"/>
    <s v="Quarterly"/>
  </r>
  <r>
    <n v="104"/>
    <n v="54"/>
    <s v="Male"/>
    <s v="Boots"/>
    <s v="Footwear"/>
    <n v="89"/>
    <s v="West Virginia"/>
    <s v="L"/>
    <s v="Red"/>
    <x v="0"/>
    <n v="4"/>
    <s v="Yes"/>
    <s v="Debit Card"/>
    <s v="Next Day Air"/>
    <s v="Yes"/>
    <s v="Yes"/>
    <n v="22"/>
    <s v="Venmo"/>
    <s v="Bi-Weekly"/>
  </r>
  <r>
    <n v="105"/>
    <n v="55"/>
    <s v="Male"/>
    <s v="Sunglasses"/>
    <s v="Accessories"/>
    <n v="24"/>
    <s v="New Hampshire"/>
    <s v="L"/>
    <s v="Pink"/>
    <x v="1"/>
    <n v="4.4000000000000004"/>
    <s v="Yes"/>
    <s v="Bank Transfer"/>
    <s v="2-Day Shipping"/>
    <s v="Yes"/>
    <s v="Yes"/>
    <n v="1"/>
    <s v="PayPal"/>
    <s v="Monthly"/>
  </r>
  <r>
    <n v="106"/>
    <n v="69"/>
    <s v="Male"/>
    <s v="Backpack"/>
    <s v="Accessories"/>
    <n v="96"/>
    <s v="New York"/>
    <s v="M"/>
    <s v="Charcoal"/>
    <x v="3"/>
    <n v="3.6"/>
    <s v="Yes"/>
    <s v="Bank Transfer"/>
    <s v="Next Day Air"/>
    <s v="Yes"/>
    <s v="Yes"/>
    <n v="4"/>
    <s v="Bank Transfer"/>
    <s v="Annually"/>
  </r>
  <r>
    <n v="107"/>
    <n v="64"/>
    <s v="Male"/>
    <s v="Jacket"/>
    <s v="Outerwear"/>
    <n v="35"/>
    <s v="Minnesota"/>
    <s v="L"/>
    <s v="White"/>
    <x v="2"/>
    <n v="3.7"/>
    <s v="Yes"/>
    <s v="Cash"/>
    <s v="Standard"/>
    <s v="Yes"/>
    <s v="Yes"/>
    <n v="31"/>
    <s v="Credit Card"/>
    <s v="Monthly"/>
  </r>
  <r>
    <n v="108"/>
    <n v="28"/>
    <s v="Male"/>
    <s v="Sneakers"/>
    <s v="Footwear"/>
    <n v="67"/>
    <s v="Maryland"/>
    <s v="L"/>
    <s v="Olive"/>
    <x v="0"/>
    <n v="3.1"/>
    <s v="Yes"/>
    <s v="Cash"/>
    <s v="Next Day Air"/>
    <s v="Yes"/>
    <s v="Yes"/>
    <n v="46"/>
    <s v="PayPal"/>
    <s v="Fortnightly"/>
  </r>
  <r>
    <n v="109"/>
    <n v="70"/>
    <s v="Male"/>
    <s v="Socks"/>
    <s v="Clothing"/>
    <n v="79"/>
    <s v="Montana"/>
    <s v="L"/>
    <s v="Purple"/>
    <x v="1"/>
    <n v="3.4"/>
    <s v="Yes"/>
    <s v="Bank Transfer"/>
    <s v="Next Day Air"/>
    <s v="Yes"/>
    <s v="Yes"/>
    <n v="32"/>
    <s v="Bank Transfer"/>
    <s v="Bi-Weekly"/>
  </r>
  <r>
    <n v="110"/>
    <n v="58"/>
    <s v="Male"/>
    <s v="T-shirt"/>
    <s v="Clothing"/>
    <n v="85"/>
    <s v="Alabama"/>
    <s v="M"/>
    <s v="Violet"/>
    <x v="1"/>
    <n v="2.6"/>
    <s v="Yes"/>
    <s v="Cash"/>
    <s v="Next Day Air"/>
    <s v="Yes"/>
    <s v="Yes"/>
    <n v="43"/>
    <s v="Bank Transfer"/>
    <s v="Fortnightly"/>
  </r>
  <r>
    <n v="111"/>
    <n v="56"/>
    <s v="Male"/>
    <s v="Backpack"/>
    <s v="Accessories"/>
    <n v="26"/>
    <s v="New York"/>
    <s v="M"/>
    <s v="Black"/>
    <x v="2"/>
    <n v="4"/>
    <s v="Yes"/>
    <s v="Bank Transfer"/>
    <s v="Standard"/>
    <s v="Yes"/>
    <s v="Yes"/>
    <n v="26"/>
    <s v="Venmo"/>
    <s v="Fortnightly"/>
  </r>
  <r>
    <n v="112"/>
    <n v="26"/>
    <s v="Male"/>
    <s v="Belt"/>
    <s v="Accessories"/>
    <n v="75"/>
    <s v="Massachusetts"/>
    <s v="L"/>
    <s v="Purple"/>
    <x v="2"/>
    <n v="5"/>
    <s v="Yes"/>
    <s v="PayPal"/>
    <s v="Free Shipping"/>
    <s v="Yes"/>
    <s v="Yes"/>
    <n v="9"/>
    <s v="Credit Card"/>
    <s v="Annually"/>
  </r>
  <r>
    <n v="113"/>
    <n v="37"/>
    <s v="Male"/>
    <s v="Gloves"/>
    <s v="Accessories"/>
    <n v="65"/>
    <s v="Florida"/>
    <s v="M"/>
    <s v="Red"/>
    <x v="1"/>
    <n v="4.3"/>
    <s v="Yes"/>
    <s v="Credit Card"/>
    <s v="Free Shipping"/>
    <s v="Yes"/>
    <s v="Yes"/>
    <n v="28"/>
    <s v="PayPal"/>
    <s v="Bi-Weekly"/>
  </r>
  <r>
    <n v="114"/>
    <n v="44"/>
    <s v="Male"/>
    <s v="Hat"/>
    <s v="Accessories"/>
    <n v="54"/>
    <s v="New Jersey"/>
    <s v="L"/>
    <s v="Maroon"/>
    <x v="0"/>
    <n v="3.1"/>
    <s v="Yes"/>
    <s v="Debit Card"/>
    <s v="Next Day Air"/>
    <s v="Yes"/>
    <s v="Yes"/>
    <n v="20"/>
    <s v="PayPal"/>
    <s v="Quarterly"/>
  </r>
  <r>
    <n v="115"/>
    <n v="70"/>
    <s v="Male"/>
    <s v="Coat"/>
    <s v="Outerwear"/>
    <n v="95"/>
    <s v="Massachusetts"/>
    <s v="S"/>
    <s v="Blue"/>
    <x v="2"/>
    <n v="3.7"/>
    <s v="Yes"/>
    <s v="Venmo"/>
    <s v="Store Pickup"/>
    <s v="Yes"/>
    <s v="Yes"/>
    <n v="9"/>
    <s v="Cash"/>
    <s v="Weekly"/>
  </r>
  <r>
    <n v="116"/>
    <n v="53"/>
    <s v="Male"/>
    <s v="Skirt"/>
    <s v="Clothing"/>
    <n v="94"/>
    <s v="Wyoming"/>
    <s v="M"/>
    <s v="Gray"/>
    <x v="1"/>
    <n v="3.8"/>
    <s v="Yes"/>
    <s v="Cash"/>
    <s v="Standard"/>
    <s v="Yes"/>
    <s v="Yes"/>
    <n v="48"/>
    <s v="Debit Card"/>
    <s v="Every 3 Months"/>
  </r>
  <r>
    <n v="117"/>
    <n v="55"/>
    <s v="Male"/>
    <s v="Shoes"/>
    <s v="Footwear"/>
    <n v="86"/>
    <s v="Virginia"/>
    <s v="S"/>
    <s v="Blue"/>
    <x v="1"/>
    <n v="3.4"/>
    <s v="Yes"/>
    <s v="PayPal"/>
    <s v="Free Shipping"/>
    <s v="Yes"/>
    <s v="Yes"/>
    <n v="12"/>
    <s v="Venmo"/>
    <s v="Annually"/>
  </r>
  <r>
    <n v="118"/>
    <n v="50"/>
    <s v="Male"/>
    <s v="Sandals"/>
    <s v="Footwear"/>
    <n v="32"/>
    <s v="South Dakota"/>
    <s v="L"/>
    <s v="Yellow"/>
    <x v="2"/>
    <n v="4.5999999999999996"/>
    <s v="Yes"/>
    <s v="Bank Transfer"/>
    <s v="Express"/>
    <s v="Yes"/>
    <s v="Yes"/>
    <n v="29"/>
    <s v="Cash"/>
    <s v="Fortnightly"/>
  </r>
  <r>
    <n v="119"/>
    <n v="50"/>
    <s v="Male"/>
    <s v="Sweater"/>
    <s v="Clothing"/>
    <n v="45"/>
    <s v="Kentucky"/>
    <s v="L"/>
    <s v="Orange"/>
    <x v="3"/>
    <n v="4.8"/>
    <s v="Yes"/>
    <s v="Bank Transfer"/>
    <s v="2-Day Shipping"/>
    <s v="Yes"/>
    <s v="Yes"/>
    <n v="27"/>
    <s v="Cash"/>
    <s v="Bi-Weekly"/>
  </r>
  <r>
    <n v="120"/>
    <n v="38"/>
    <s v="Male"/>
    <s v="Coat"/>
    <s v="Outerwear"/>
    <n v="76"/>
    <s v="Wyoming"/>
    <s v="M"/>
    <s v="Orange"/>
    <x v="3"/>
    <n v="4.3"/>
    <s v="Yes"/>
    <s v="Debit Card"/>
    <s v="Express"/>
    <s v="Yes"/>
    <s v="Yes"/>
    <n v="44"/>
    <s v="Cash"/>
    <s v="Annually"/>
  </r>
  <r>
    <n v="121"/>
    <n v="64"/>
    <s v="Male"/>
    <s v="Hat"/>
    <s v="Accessories"/>
    <n v="84"/>
    <s v="West Virginia"/>
    <s v="L"/>
    <s v="Red"/>
    <x v="2"/>
    <n v="4"/>
    <s v="Yes"/>
    <s v="PayPal"/>
    <s v="Express"/>
    <s v="Yes"/>
    <s v="Yes"/>
    <n v="32"/>
    <s v="Bank Transfer"/>
    <s v="Annually"/>
  </r>
  <r>
    <n v="122"/>
    <n v="19"/>
    <s v="Male"/>
    <s v="Shorts"/>
    <s v="Clothing"/>
    <n v="72"/>
    <s v="Virginia"/>
    <s v="M"/>
    <s v="Olive"/>
    <x v="0"/>
    <n v="4.2"/>
    <s v="Yes"/>
    <s v="Cash"/>
    <s v="Standard"/>
    <s v="Yes"/>
    <s v="Yes"/>
    <n v="11"/>
    <s v="Cash"/>
    <s v="Fortnightly"/>
  </r>
  <r>
    <n v="123"/>
    <n v="40"/>
    <s v="Male"/>
    <s v="Backpack"/>
    <s v="Accessories"/>
    <n v="40"/>
    <s v="Washington"/>
    <s v="L"/>
    <s v="Brown"/>
    <x v="1"/>
    <n v="4.8"/>
    <s v="Yes"/>
    <s v="Credit Card"/>
    <s v="2-Day Shipping"/>
    <s v="Yes"/>
    <s v="Yes"/>
    <n v="44"/>
    <s v="Cash"/>
    <s v="Fortnightly"/>
  </r>
  <r>
    <n v="124"/>
    <n v="57"/>
    <s v="Male"/>
    <s v="Sweater"/>
    <s v="Clothing"/>
    <n v="89"/>
    <s v="Louisiana"/>
    <s v="L"/>
    <s v="Brown"/>
    <x v="3"/>
    <n v="3.1"/>
    <s v="Yes"/>
    <s v="Debit Card"/>
    <s v="Free Shipping"/>
    <s v="Yes"/>
    <s v="Yes"/>
    <n v="46"/>
    <s v="Cash"/>
    <s v="Weekly"/>
  </r>
  <r>
    <n v="125"/>
    <n v="44"/>
    <s v="Male"/>
    <s v="Sweater"/>
    <s v="Clothing"/>
    <n v="86"/>
    <s v="Nevada"/>
    <s v="M"/>
    <s v="Gray"/>
    <x v="1"/>
    <n v="3.1"/>
    <s v="Yes"/>
    <s v="PayPal"/>
    <s v="Next Day Air"/>
    <s v="Yes"/>
    <s v="Yes"/>
    <n v="50"/>
    <s v="PayPal"/>
    <s v="Annually"/>
  </r>
  <r>
    <n v="126"/>
    <n v="49"/>
    <s v="Male"/>
    <s v="Shorts"/>
    <s v="Clothing"/>
    <n v="54"/>
    <s v="California"/>
    <s v="M"/>
    <s v="Indigo"/>
    <x v="0"/>
    <n v="3.6"/>
    <s v="Yes"/>
    <s v="Cash"/>
    <s v="Next Day Air"/>
    <s v="Yes"/>
    <s v="Yes"/>
    <n v="45"/>
    <s v="Venmo"/>
    <s v="Every 3 Months"/>
  </r>
  <r>
    <n v="127"/>
    <n v="43"/>
    <s v="Male"/>
    <s v="Shorts"/>
    <s v="Clothing"/>
    <n v="36"/>
    <s v="Mississippi"/>
    <s v="L"/>
    <s v="Pink"/>
    <x v="1"/>
    <n v="3.9"/>
    <s v="Yes"/>
    <s v="Bank Transfer"/>
    <s v="Store Pickup"/>
    <s v="Yes"/>
    <s v="Yes"/>
    <n v="48"/>
    <s v="Cash"/>
    <s v="Every 3 Months"/>
  </r>
  <r>
    <n v="128"/>
    <n v="24"/>
    <s v="Male"/>
    <s v="Sweater"/>
    <s v="Clothing"/>
    <n v="89"/>
    <s v="Mississippi"/>
    <s v="M"/>
    <s v="Gray"/>
    <x v="0"/>
    <n v="4.8"/>
    <s v="Yes"/>
    <s v="Venmo"/>
    <s v="Next Day Air"/>
    <s v="Yes"/>
    <s v="Yes"/>
    <n v="26"/>
    <s v="Credit Card"/>
    <s v="Weekly"/>
  </r>
  <r>
    <n v="129"/>
    <n v="20"/>
    <s v="Male"/>
    <s v="Scarf"/>
    <s v="Accessories"/>
    <n v="32"/>
    <s v="California"/>
    <s v="M"/>
    <s v="Gold"/>
    <x v="1"/>
    <n v="4.7"/>
    <s v="Yes"/>
    <s v="Venmo"/>
    <s v="Standard"/>
    <s v="Yes"/>
    <s v="Yes"/>
    <n v="21"/>
    <s v="Credit Card"/>
    <s v="Fortnightly"/>
  </r>
  <r>
    <n v="130"/>
    <n v="24"/>
    <s v="Male"/>
    <s v="Dress"/>
    <s v="Clothing"/>
    <n v="67"/>
    <s v="Pennsylvania"/>
    <s v="XL"/>
    <s v="Olive"/>
    <x v="2"/>
    <n v="4.2"/>
    <s v="Yes"/>
    <s v="Cash"/>
    <s v="2-Day Shipping"/>
    <s v="Yes"/>
    <s v="Yes"/>
    <n v="49"/>
    <s v="PayPal"/>
    <s v="Bi-Weekly"/>
  </r>
  <r>
    <n v="131"/>
    <n v="44"/>
    <s v="Male"/>
    <s v="Scarf"/>
    <s v="Accessories"/>
    <n v="39"/>
    <s v="Kentucky"/>
    <s v="L"/>
    <s v="Violet"/>
    <x v="3"/>
    <n v="3.7"/>
    <s v="Yes"/>
    <s v="Credit Card"/>
    <s v="Next Day Air"/>
    <s v="Yes"/>
    <s v="Yes"/>
    <n v="13"/>
    <s v="PayPal"/>
    <s v="Fortnightly"/>
  </r>
  <r>
    <n v="132"/>
    <n v="28"/>
    <s v="Male"/>
    <s v="Skirt"/>
    <s v="Clothing"/>
    <n v="29"/>
    <s v="Maine"/>
    <s v="L"/>
    <s v="Indigo"/>
    <x v="2"/>
    <n v="3.9"/>
    <s v="Yes"/>
    <s v="PayPal"/>
    <s v="Standard"/>
    <s v="Yes"/>
    <s v="Yes"/>
    <n v="46"/>
    <s v="Credit Card"/>
    <s v="Weekly"/>
  </r>
  <r>
    <n v="133"/>
    <n v="30"/>
    <s v="Male"/>
    <s v="Backpack"/>
    <s v="Accessories"/>
    <n v="58"/>
    <s v="New Mexico"/>
    <s v="M"/>
    <s v="Orange"/>
    <x v="3"/>
    <n v="4.7"/>
    <s v="Yes"/>
    <s v="Bank Transfer"/>
    <s v="2-Day Shipping"/>
    <s v="Yes"/>
    <s v="Yes"/>
    <n v="42"/>
    <s v="PayPal"/>
    <s v="Weekly"/>
  </r>
  <r>
    <n v="134"/>
    <n v="52"/>
    <s v="Male"/>
    <s v="Sweater"/>
    <s v="Clothing"/>
    <n v="65"/>
    <s v="Montana"/>
    <s v="M"/>
    <s v="Violet"/>
    <x v="0"/>
    <n v="2.5"/>
    <s v="Yes"/>
    <s v="Bank Transfer"/>
    <s v="Next Day Air"/>
    <s v="Yes"/>
    <s v="Yes"/>
    <n v="25"/>
    <s v="Venmo"/>
    <s v="Annually"/>
  </r>
  <r>
    <n v="135"/>
    <n v="43"/>
    <s v="Male"/>
    <s v="Hat"/>
    <s v="Accessories"/>
    <n v="94"/>
    <s v="Texas"/>
    <s v="L"/>
    <s v="Gray"/>
    <x v="3"/>
    <n v="4.9000000000000004"/>
    <s v="Yes"/>
    <s v="Credit Card"/>
    <s v="Store Pickup"/>
    <s v="Yes"/>
    <s v="Yes"/>
    <n v="25"/>
    <s v="Cash"/>
    <s v="Monthly"/>
  </r>
  <r>
    <n v="136"/>
    <n v="43"/>
    <s v="Male"/>
    <s v="Sandals"/>
    <s v="Footwear"/>
    <n v="81"/>
    <s v="Kansas"/>
    <s v="M"/>
    <s v="Purple"/>
    <x v="3"/>
    <n v="4.0999999999999996"/>
    <s v="Yes"/>
    <s v="PayPal"/>
    <s v="Express"/>
    <s v="Yes"/>
    <s v="Yes"/>
    <n v="12"/>
    <s v="PayPal"/>
    <s v="Quarterly"/>
  </r>
  <r>
    <n v="137"/>
    <n v="39"/>
    <s v="Male"/>
    <s v="Blouse"/>
    <s v="Clothing"/>
    <n v="86"/>
    <s v="South Carolina"/>
    <s v="M"/>
    <s v="White"/>
    <x v="0"/>
    <n v="3.3"/>
    <s v="Yes"/>
    <s v="Credit Card"/>
    <s v="Free Shipping"/>
    <s v="Yes"/>
    <s v="Yes"/>
    <n v="4"/>
    <s v="Debit Card"/>
    <s v="Quarterly"/>
  </r>
  <r>
    <n v="138"/>
    <n v="68"/>
    <s v="Male"/>
    <s v="Sneakers"/>
    <s v="Footwear"/>
    <n v="43"/>
    <s v="Colorado"/>
    <s v="M"/>
    <s v="Turquoise"/>
    <x v="1"/>
    <n v="4.7"/>
    <s v="Yes"/>
    <s v="Cash"/>
    <s v="Free Shipping"/>
    <s v="Yes"/>
    <s v="Yes"/>
    <n v="38"/>
    <s v="PayPal"/>
    <s v="Weekly"/>
  </r>
  <r>
    <n v="139"/>
    <n v="68"/>
    <s v="Male"/>
    <s v="Skirt"/>
    <s v="Clothing"/>
    <n v="29"/>
    <s v="Georgia"/>
    <s v="M"/>
    <s v="Maroon"/>
    <x v="0"/>
    <n v="4.4000000000000004"/>
    <s v="Yes"/>
    <s v="Cash"/>
    <s v="Store Pickup"/>
    <s v="Yes"/>
    <s v="Yes"/>
    <n v="42"/>
    <s v="Bank Transfer"/>
    <s v="Weekly"/>
  </r>
  <r>
    <n v="140"/>
    <n v="49"/>
    <s v="Male"/>
    <s v="Coat"/>
    <s v="Outerwear"/>
    <n v="95"/>
    <s v="Florida"/>
    <s v="M"/>
    <s v="White"/>
    <x v="3"/>
    <n v="3.8"/>
    <s v="Yes"/>
    <s v="Debit Card"/>
    <s v="Store Pickup"/>
    <s v="Yes"/>
    <s v="Yes"/>
    <n v="30"/>
    <s v="Venmo"/>
    <s v="Annually"/>
  </r>
  <r>
    <n v="141"/>
    <n v="63"/>
    <s v="Male"/>
    <s v="Shirt"/>
    <s v="Clothing"/>
    <n v="28"/>
    <s v="North Carolina"/>
    <s v="L"/>
    <s v="Yellow"/>
    <x v="3"/>
    <n v="3.9"/>
    <s v="Yes"/>
    <s v="Bank Transfer"/>
    <s v="2-Day Shipping"/>
    <s v="Yes"/>
    <s v="Yes"/>
    <n v="50"/>
    <s v="Credit Card"/>
    <s v="Weekly"/>
  </r>
  <r>
    <n v="142"/>
    <n v="56"/>
    <s v="Male"/>
    <s v="Gloves"/>
    <s v="Accessories"/>
    <n v="46"/>
    <s v="Virginia"/>
    <s v="M"/>
    <s v="Turquoise"/>
    <x v="3"/>
    <n v="4.9000000000000004"/>
    <s v="Yes"/>
    <s v="PayPal"/>
    <s v="Free Shipping"/>
    <s v="Yes"/>
    <s v="Yes"/>
    <n v="45"/>
    <s v="PayPal"/>
    <s v="Weekly"/>
  </r>
  <r>
    <n v="143"/>
    <n v="37"/>
    <s v="Male"/>
    <s v="Jacket"/>
    <s v="Outerwear"/>
    <n v="58"/>
    <s v="Nebraska"/>
    <s v="L"/>
    <s v="Violet"/>
    <x v="3"/>
    <n v="3.1"/>
    <s v="Yes"/>
    <s v="PayPal"/>
    <s v="Free Shipping"/>
    <s v="Yes"/>
    <s v="Yes"/>
    <n v="33"/>
    <s v="Credit Card"/>
    <s v="Fortnightly"/>
  </r>
  <r>
    <n v="144"/>
    <n v="30"/>
    <s v="Male"/>
    <s v="Coat"/>
    <s v="Outerwear"/>
    <n v="48"/>
    <s v="Missouri"/>
    <s v="M"/>
    <s v="Beige"/>
    <x v="3"/>
    <n v="2.7"/>
    <s v="Yes"/>
    <s v="Bank Transfer"/>
    <s v="Store Pickup"/>
    <s v="Yes"/>
    <s v="Yes"/>
    <n v="25"/>
    <s v="PayPal"/>
    <s v="Quarterly"/>
  </r>
  <r>
    <n v="145"/>
    <n v="19"/>
    <s v="Male"/>
    <s v="Shoes"/>
    <s v="Footwear"/>
    <n v="43"/>
    <s v="New Jersey"/>
    <s v="M"/>
    <s v="Silver"/>
    <x v="3"/>
    <n v="3.2"/>
    <s v="Yes"/>
    <s v="Credit Card"/>
    <s v="Express"/>
    <s v="Yes"/>
    <s v="Yes"/>
    <n v="25"/>
    <s v="Cash"/>
    <s v="Monthly"/>
  </r>
  <r>
    <n v="146"/>
    <n v="24"/>
    <s v="Male"/>
    <s v="Jewelry"/>
    <s v="Accessories"/>
    <n v="95"/>
    <s v="Missouri"/>
    <s v="M"/>
    <s v="Teal"/>
    <x v="3"/>
    <n v="4.5"/>
    <s v="Yes"/>
    <s v="Venmo"/>
    <s v="Standard"/>
    <s v="Yes"/>
    <s v="Yes"/>
    <n v="44"/>
    <s v="Debit Card"/>
    <s v="Quarterly"/>
  </r>
  <r>
    <n v="147"/>
    <n v="52"/>
    <s v="Male"/>
    <s v="Skirt"/>
    <s v="Clothing"/>
    <n v="30"/>
    <s v="Colorado"/>
    <s v="S"/>
    <s v="Black"/>
    <x v="3"/>
    <n v="4"/>
    <s v="Yes"/>
    <s v="Debit Card"/>
    <s v="Standard"/>
    <s v="Yes"/>
    <s v="Yes"/>
    <n v="21"/>
    <s v="Venmo"/>
    <s v="Fortnightly"/>
  </r>
  <r>
    <n v="148"/>
    <n v="63"/>
    <s v="Male"/>
    <s v="Shoes"/>
    <s v="Footwear"/>
    <n v="64"/>
    <s v="Idaho"/>
    <s v="M"/>
    <s v="Purple"/>
    <x v="2"/>
    <n v="3.5"/>
    <s v="Yes"/>
    <s v="Bank Transfer"/>
    <s v="2-Day Shipping"/>
    <s v="Yes"/>
    <s v="Yes"/>
    <n v="31"/>
    <s v="Bank Transfer"/>
    <s v="Fortnightly"/>
  </r>
  <r>
    <n v="149"/>
    <n v="37"/>
    <s v="Male"/>
    <s v="Gloves"/>
    <s v="Accessories"/>
    <n v="90"/>
    <s v="Wyoming"/>
    <s v="M"/>
    <s v="Gray"/>
    <x v="3"/>
    <n v="2.6"/>
    <s v="Yes"/>
    <s v="PayPal"/>
    <s v="Store Pickup"/>
    <s v="Yes"/>
    <s v="Yes"/>
    <n v="47"/>
    <s v="Debit Card"/>
    <s v="Annually"/>
  </r>
  <r>
    <n v="150"/>
    <n v="38"/>
    <s v="Male"/>
    <s v="Pants"/>
    <s v="Clothing"/>
    <n v="76"/>
    <s v="Delaware"/>
    <s v="M"/>
    <s v="White"/>
    <x v="2"/>
    <n v="3.2"/>
    <s v="Yes"/>
    <s v="Venmo"/>
    <s v="Free Shipping"/>
    <s v="Yes"/>
    <s v="Yes"/>
    <n v="14"/>
    <s v="PayPal"/>
    <s v="Monthly"/>
  </r>
  <r>
    <n v="151"/>
    <n v="35"/>
    <s v="Male"/>
    <s v="Boots"/>
    <s v="Footwear"/>
    <n v="96"/>
    <s v="California"/>
    <s v="L"/>
    <s v="Cyan"/>
    <x v="3"/>
    <n v="4.9000000000000004"/>
    <s v="Yes"/>
    <s v="Bank Transfer"/>
    <s v="Standard"/>
    <s v="Yes"/>
    <s v="Yes"/>
    <n v="17"/>
    <s v="Debit Card"/>
    <s v="Every 3 Months"/>
  </r>
  <r>
    <n v="152"/>
    <n v="28"/>
    <s v="Male"/>
    <s v="Sunglasses"/>
    <s v="Accessories"/>
    <n v="47"/>
    <s v="North Dakota"/>
    <s v="L"/>
    <s v="Turquoise"/>
    <x v="3"/>
    <n v="4.5"/>
    <s v="Yes"/>
    <s v="Debit Card"/>
    <s v="Next Day Air"/>
    <s v="Yes"/>
    <s v="Yes"/>
    <n v="3"/>
    <s v="Venmo"/>
    <s v="Annually"/>
  </r>
  <r>
    <n v="153"/>
    <n v="30"/>
    <s v="Male"/>
    <s v="Shirt"/>
    <s v="Clothing"/>
    <n v="85"/>
    <s v="South Carolina"/>
    <s v="S"/>
    <s v="Brown"/>
    <x v="2"/>
    <n v="4.3"/>
    <s v="Yes"/>
    <s v="PayPal"/>
    <s v="Express"/>
    <s v="Yes"/>
    <s v="Yes"/>
    <n v="42"/>
    <s v="Venmo"/>
    <s v="Annually"/>
  </r>
  <r>
    <n v="154"/>
    <n v="69"/>
    <s v="Male"/>
    <s v="Hoodie"/>
    <s v="Clothing"/>
    <n v="55"/>
    <s v="North Carolina"/>
    <s v="M"/>
    <s v="Maroon"/>
    <x v="0"/>
    <n v="3.2"/>
    <s v="Yes"/>
    <s v="Debit Card"/>
    <s v="Standard"/>
    <s v="Yes"/>
    <s v="Yes"/>
    <n v="22"/>
    <s v="Debit Card"/>
    <s v="Annually"/>
  </r>
  <r>
    <n v="155"/>
    <n v="41"/>
    <s v="Male"/>
    <s v="Dress"/>
    <s v="Clothing"/>
    <n v="98"/>
    <s v="Oklahoma"/>
    <s v="M"/>
    <s v="Charcoal"/>
    <x v="3"/>
    <n v="3.6"/>
    <s v="Yes"/>
    <s v="Debit Card"/>
    <s v="Next Day Air"/>
    <s v="Yes"/>
    <s v="Yes"/>
    <n v="21"/>
    <s v="Venmo"/>
    <s v="Quarterly"/>
  </r>
  <r>
    <n v="156"/>
    <n v="63"/>
    <s v="Male"/>
    <s v="Socks"/>
    <s v="Clothing"/>
    <n v="77"/>
    <s v="Maine"/>
    <s v="S"/>
    <s v="Olive"/>
    <x v="1"/>
    <n v="4.3"/>
    <s v="Yes"/>
    <s v="Cash"/>
    <s v="Free Shipping"/>
    <s v="Yes"/>
    <s v="Yes"/>
    <n v="21"/>
    <s v="Bank Transfer"/>
    <s v="Quarterly"/>
  </r>
  <r>
    <n v="157"/>
    <n v="35"/>
    <s v="Male"/>
    <s v="Shorts"/>
    <s v="Clothing"/>
    <n v="26"/>
    <s v="Missouri"/>
    <s v="M"/>
    <s v="Lavender"/>
    <x v="3"/>
    <n v="4"/>
    <s v="Yes"/>
    <s v="Venmo"/>
    <s v="Standard"/>
    <s v="Yes"/>
    <s v="Yes"/>
    <n v="40"/>
    <s v="Debit Card"/>
    <s v="Annually"/>
  </r>
  <r>
    <n v="158"/>
    <n v="36"/>
    <s v="Male"/>
    <s v="Hat"/>
    <s v="Accessories"/>
    <n v="68"/>
    <s v="Vermont"/>
    <s v="S"/>
    <s v="Yellow"/>
    <x v="3"/>
    <n v="3"/>
    <s v="Yes"/>
    <s v="Debit Card"/>
    <s v="Next Day Air"/>
    <s v="Yes"/>
    <s v="Yes"/>
    <n v="1"/>
    <s v="Bank Transfer"/>
    <s v="Fortnightly"/>
  </r>
  <r>
    <n v="159"/>
    <n v="25"/>
    <s v="Male"/>
    <s v="Shirt"/>
    <s v="Clothing"/>
    <n v="73"/>
    <s v="Connecticut"/>
    <s v="XL"/>
    <s v="Teal"/>
    <x v="3"/>
    <n v="4.0999999999999996"/>
    <s v="Yes"/>
    <s v="Bank Transfer"/>
    <s v="Standard"/>
    <s v="Yes"/>
    <s v="Yes"/>
    <n v="50"/>
    <s v="Bank Transfer"/>
    <s v="Monthly"/>
  </r>
  <r>
    <n v="160"/>
    <n v="58"/>
    <s v="Male"/>
    <s v="Gloves"/>
    <s v="Accessories"/>
    <n v="27"/>
    <s v="New Hampshire"/>
    <s v="M"/>
    <s v="Charcoal"/>
    <x v="3"/>
    <n v="3.8"/>
    <s v="Yes"/>
    <s v="Debit Card"/>
    <s v="Store Pickup"/>
    <s v="Yes"/>
    <s v="Yes"/>
    <n v="39"/>
    <s v="Bank Transfer"/>
    <s v="Every 3 Months"/>
  </r>
  <r>
    <n v="161"/>
    <n v="27"/>
    <s v="Male"/>
    <s v="Gloves"/>
    <s v="Accessories"/>
    <n v="23"/>
    <s v="Texas"/>
    <s v="M"/>
    <s v="Orange"/>
    <x v="2"/>
    <n v="4.5999999999999996"/>
    <s v="Yes"/>
    <s v="Bank Transfer"/>
    <s v="Free Shipping"/>
    <s v="Yes"/>
    <s v="Yes"/>
    <n v="34"/>
    <s v="Venmo"/>
    <s v="Monthly"/>
  </r>
  <r>
    <n v="162"/>
    <n v="65"/>
    <s v="Male"/>
    <s v="Backpack"/>
    <s v="Accessories"/>
    <n v="49"/>
    <s v="North Dakota"/>
    <s v="M"/>
    <s v="Olive"/>
    <x v="3"/>
    <n v="3"/>
    <s v="Yes"/>
    <s v="Venmo"/>
    <s v="Express"/>
    <s v="Yes"/>
    <s v="Yes"/>
    <n v="29"/>
    <s v="Venmo"/>
    <s v="Fortnightly"/>
  </r>
  <r>
    <n v="163"/>
    <n v="54"/>
    <s v="Male"/>
    <s v="Sunglasses"/>
    <s v="Accessories"/>
    <n v="74"/>
    <s v="California"/>
    <s v="M"/>
    <s v="Turquoise"/>
    <x v="2"/>
    <n v="3"/>
    <s v="Yes"/>
    <s v="Credit Card"/>
    <s v="Store Pickup"/>
    <s v="Yes"/>
    <s v="Yes"/>
    <n v="31"/>
    <s v="PayPal"/>
    <s v="Bi-Weekly"/>
  </r>
  <r>
    <n v="164"/>
    <n v="54"/>
    <s v="Male"/>
    <s v="Skirt"/>
    <s v="Clothing"/>
    <n v="67"/>
    <s v="Virginia"/>
    <s v="M"/>
    <s v="Purple"/>
    <x v="2"/>
    <n v="3.4"/>
    <s v="Yes"/>
    <s v="PayPal"/>
    <s v="Standard"/>
    <s v="Yes"/>
    <s v="Yes"/>
    <n v="8"/>
    <s v="Debit Card"/>
    <s v="Weekly"/>
  </r>
  <r>
    <n v="165"/>
    <n v="59"/>
    <s v="Male"/>
    <s v="Handbag"/>
    <s v="Accessories"/>
    <n v="65"/>
    <s v="Delaware"/>
    <s v="S"/>
    <s v="Purple"/>
    <x v="1"/>
    <n v="2.6"/>
    <s v="Yes"/>
    <s v="Debit Card"/>
    <s v="Free Shipping"/>
    <s v="Yes"/>
    <s v="Yes"/>
    <n v="5"/>
    <s v="Credit Card"/>
    <s v="Fortnightly"/>
  </r>
  <r>
    <n v="166"/>
    <n v="42"/>
    <s v="Male"/>
    <s v="Handbag"/>
    <s v="Accessories"/>
    <n v="60"/>
    <s v="Kentucky"/>
    <s v="S"/>
    <s v="Yellow"/>
    <x v="0"/>
    <n v="2.8"/>
    <s v="Yes"/>
    <s v="Credit Card"/>
    <s v="Store Pickup"/>
    <s v="Yes"/>
    <s v="Yes"/>
    <n v="7"/>
    <s v="Cash"/>
    <s v="Monthly"/>
  </r>
  <r>
    <n v="167"/>
    <n v="46"/>
    <s v="Male"/>
    <s v="Sneakers"/>
    <s v="Footwear"/>
    <n v="31"/>
    <s v="Delaware"/>
    <s v="XL"/>
    <s v="Indigo"/>
    <x v="3"/>
    <n v="4"/>
    <s v="Yes"/>
    <s v="Cash"/>
    <s v="Store Pickup"/>
    <s v="Yes"/>
    <s v="Yes"/>
    <n v="30"/>
    <s v="Cash"/>
    <s v="Monthly"/>
  </r>
  <r>
    <n v="168"/>
    <n v="33"/>
    <s v="Male"/>
    <s v="Gloves"/>
    <s v="Accessories"/>
    <n v="27"/>
    <s v="Arkansas"/>
    <s v="M"/>
    <s v="Green"/>
    <x v="3"/>
    <n v="4"/>
    <s v="Yes"/>
    <s v="Venmo"/>
    <s v="Express"/>
    <s v="Yes"/>
    <s v="Yes"/>
    <n v="14"/>
    <s v="Credit Card"/>
    <s v="Every 3 Months"/>
  </r>
  <r>
    <n v="169"/>
    <n v="34"/>
    <s v="Male"/>
    <s v="Shoes"/>
    <s v="Footwear"/>
    <n v="80"/>
    <s v="Louisiana"/>
    <s v="M"/>
    <s v="Magenta"/>
    <x v="2"/>
    <n v="3"/>
    <s v="Yes"/>
    <s v="Bank Transfer"/>
    <s v="Express"/>
    <s v="Yes"/>
    <s v="Yes"/>
    <n v="5"/>
    <s v="Cash"/>
    <s v="Fortnightly"/>
  </r>
  <r>
    <n v="170"/>
    <n v="27"/>
    <s v="Male"/>
    <s v="Jacket"/>
    <s v="Outerwear"/>
    <n v="30"/>
    <s v="Nevada"/>
    <s v="S"/>
    <s v="Gold"/>
    <x v="2"/>
    <n v="3.3"/>
    <s v="Yes"/>
    <s v="Credit Card"/>
    <s v="Standard"/>
    <s v="Yes"/>
    <s v="Yes"/>
    <n v="3"/>
    <s v="PayPal"/>
    <s v="Every 3 Months"/>
  </r>
  <r>
    <n v="171"/>
    <n v="52"/>
    <s v="Male"/>
    <s v="Shirt"/>
    <s v="Clothing"/>
    <n v="25"/>
    <s v="Wyoming"/>
    <s v="M"/>
    <s v="Maroon"/>
    <x v="3"/>
    <n v="2.6"/>
    <s v="Yes"/>
    <s v="Venmo"/>
    <s v="Store Pickup"/>
    <s v="Yes"/>
    <s v="Yes"/>
    <n v="46"/>
    <s v="Venmo"/>
    <s v="Bi-Weekly"/>
  </r>
  <r>
    <n v="172"/>
    <n v="29"/>
    <s v="Male"/>
    <s v="Shorts"/>
    <s v="Clothing"/>
    <n v="35"/>
    <s v="Virginia"/>
    <s v="M"/>
    <s v="Blue"/>
    <x v="2"/>
    <n v="3.6"/>
    <s v="Yes"/>
    <s v="Debit Card"/>
    <s v="Store Pickup"/>
    <s v="Yes"/>
    <s v="Yes"/>
    <n v="4"/>
    <s v="Credit Card"/>
    <s v="Weekly"/>
  </r>
  <r>
    <n v="173"/>
    <n v="54"/>
    <s v="Male"/>
    <s v="Jewelry"/>
    <s v="Accessories"/>
    <n v="67"/>
    <s v="Nebraska"/>
    <s v="M"/>
    <s v="Violet"/>
    <x v="2"/>
    <n v="3.9"/>
    <s v="Yes"/>
    <s v="Bank Transfer"/>
    <s v="Next Day Air"/>
    <s v="Yes"/>
    <s v="Yes"/>
    <n v="42"/>
    <s v="Credit Card"/>
    <s v="Bi-Weekly"/>
  </r>
  <r>
    <n v="174"/>
    <n v="25"/>
    <s v="Male"/>
    <s v="Hat"/>
    <s v="Accessories"/>
    <n v="46"/>
    <s v="Hawaii"/>
    <s v="M"/>
    <s v="Turquoise"/>
    <x v="3"/>
    <n v="3.4"/>
    <s v="Yes"/>
    <s v="PayPal"/>
    <s v="Standard"/>
    <s v="Yes"/>
    <s v="Yes"/>
    <n v="30"/>
    <s v="Cash"/>
    <s v="Annually"/>
  </r>
  <r>
    <n v="175"/>
    <n v="41"/>
    <s v="Male"/>
    <s v="Shoes"/>
    <s v="Footwear"/>
    <n v="35"/>
    <s v="Vermont"/>
    <s v="L"/>
    <s v="Brown"/>
    <x v="0"/>
    <n v="3.5"/>
    <s v="Yes"/>
    <s v="Venmo"/>
    <s v="Express"/>
    <s v="Yes"/>
    <s v="Yes"/>
    <n v="37"/>
    <s v="Venmo"/>
    <s v="Annually"/>
  </r>
  <r>
    <n v="176"/>
    <n v="53"/>
    <s v="Male"/>
    <s v="Coat"/>
    <s v="Outerwear"/>
    <n v="86"/>
    <s v="Oklahoma"/>
    <s v="L"/>
    <s v="Violet"/>
    <x v="3"/>
    <n v="2.8"/>
    <s v="Yes"/>
    <s v="Debit Card"/>
    <s v="Next Day Air"/>
    <s v="Yes"/>
    <s v="Yes"/>
    <n v="2"/>
    <s v="Bank Transfer"/>
    <s v="Annually"/>
  </r>
  <r>
    <n v="177"/>
    <n v="53"/>
    <s v="Male"/>
    <s v="Backpack"/>
    <s v="Accessories"/>
    <n v="81"/>
    <s v="New Hampshire"/>
    <s v="L"/>
    <s v="Black"/>
    <x v="1"/>
    <n v="2.7"/>
    <s v="Yes"/>
    <s v="Bank Transfer"/>
    <s v="Next Day Air"/>
    <s v="Yes"/>
    <s v="Yes"/>
    <n v="30"/>
    <s v="Credit Card"/>
    <s v="Quarterly"/>
  </r>
  <r>
    <n v="178"/>
    <n v="21"/>
    <s v="Male"/>
    <s v="Hoodie"/>
    <s v="Clothing"/>
    <n v="42"/>
    <s v="Kansas"/>
    <s v="L"/>
    <s v="Magenta"/>
    <x v="3"/>
    <n v="3.7"/>
    <s v="Yes"/>
    <s v="Debit Card"/>
    <s v="Next Day Air"/>
    <s v="Yes"/>
    <s v="Yes"/>
    <n v="47"/>
    <s v="Bank Transfer"/>
    <s v="Monthly"/>
  </r>
  <r>
    <n v="179"/>
    <n v="61"/>
    <s v="Male"/>
    <s v="Skirt"/>
    <s v="Clothing"/>
    <n v="43"/>
    <s v="Idaho"/>
    <s v="L"/>
    <s v="Lavender"/>
    <x v="3"/>
    <n v="4.3"/>
    <s v="Yes"/>
    <s v="Debit Card"/>
    <s v="2-Day Shipping"/>
    <s v="Yes"/>
    <s v="Yes"/>
    <n v="21"/>
    <s v="PayPal"/>
    <s v="Quarterly"/>
  </r>
  <r>
    <n v="180"/>
    <n v="64"/>
    <s v="Male"/>
    <s v="Boots"/>
    <s v="Footwear"/>
    <n v="31"/>
    <s v="Illinois"/>
    <s v="M"/>
    <s v="Violet"/>
    <x v="3"/>
    <n v="4.9000000000000004"/>
    <s v="Yes"/>
    <s v="Debit Card"/>
    <s v="Store Pickup"/>
    <s v="Yes"/>
    <s v="Yes"/>
    <n v="9"/>
    <s v="Bank Transfer"/>
    <s v="Fortnightly"/>
  </r>
  <r>
    <n v="181"/>
    <n v="51"/>
    <s v="Male"/>
    <s v="Sandals"/>
    <s v="Footwear"/>
    <n v="81"/>
    <s v="South Dakota"/>
    <s v="L"/>
    <s v="Green"/>
    <x v="3"/>
    <n v="3.3"/>
    <s v="Yes"/>
    <s v="Cash"/>
    <s v="Store Pickup"/>
    <s v="Yes"/>
    <s v="Yes"/>
    <n v="12"/>
    <s v="Debit Card"/>
    <s v="Fortnightly"/>
  </r>
  <r>
    <n v="182"/>
    <n v="32"/>
    <s v="Male"/>
    <s v="Pants"/>
    <s v="Clothing"/>
    <n v="61"/>
    <s v="Massachusetts"/>
    <s v="M"/>
    <s v="Beige"/>
    <x v="2"/>
    <n v="4.7"/>
    <s v="Yes"/>
    <s v="Venmo"/>
    <s v="Next Day Air"/>
    <s v="Yes"/>
    <s v="Yes"/>
    <n v="4"/>
    <s v="Bank Transfer"/>
    <s v="Weekly"/>
  </r>
  <r>
    <n v="183"/>
    <n v="38"/>
    <s v="Male"/>
    <s v="Gloves"/>
    <s v="Accessories"/>
    <n v="96"/>
    <s v="Alabama"/>
    <s v="XL"/>
    <s v="Purple"/>
    <x v="2"/>
    <n v="2.8"/>
    <s v="Yes"/>
    <s v="Venmo"/>
    <s v="Store Pickup"/>
    <s v="Yes"/>
    <s v="Yes"/>
    <n v="10"/>
    <s v="Debit Card"/>
    <s v="Annually"/>
  </r>
  <r>
    <n v="184"/>
    <n v="58"/>
    <s v="Male"/>
    <s v="Skirt"/>
    <s v="Clothing"/>
    <n v="29"/>
    <s v="Ohio"/>
    <s v="XL"/>
    <s v="Beige"/>
    <x v="1"/>
    <n v="3.6"/>
    <s v="Yes"/>
    <s v="Bank Transfer"/>
    <s v="2-Day Shipping"/>
    <s v="Yes"/>
    <s v="Yes"/>
    <n v="26"/>
    <s v="Credit Card"/>
    <s v="Weekly"/>
  </r>
  <r>
    <n v="185"/>
    <n v="32"/>
    <s v="Male"/>
    <s v="Sneakers"/>
    <s v="Footwear"/>
    <n v="33"/>
    <s v="Hawaii"/>
    <s v="L"/>
    <s v="Cyan"/>
    <x v="1"/>
    <n v="3"/>
    <s v="Yes"/>
    <s v="Cash"/>
    <s v="Express"/>
    <s v="Yes"/>
    <s v="Yes"/>
    <n v="40"/>
    <s v="Cash"/>
    <s v="Fortnightly"/>
  </r>
  <r>
    <n v="186"/>
    <n v="46"/>
    <s v="Male"/>
    <s v="T-shirt"/>
    <s v="Clothing"/>
    <n v="32"/>
    <s v="Wisconsin"/>
    <s v="XL"/>
    <s v="Silver"/>
    <x v="2"/>
    <n v="4.5"/>
    <s v="Yes"/>
    <s v="Bank Transfer"/>
    <s v="Store Pickup"/>
    <s v="Yes"/>
    <s v="Yes"/>
    <n v="34"/>
    <s v="Bank Transfer"/>
    <s v="Fortnightly"/>
  </r>
  <r>
    <n v="187"/>
    <n v="39"/>
    <s v="Male"/>
    <s v="Backpack"/>
    <s v="Accessories"/>
    <n v="56"/>
    <s v="Minnesota"/>
    <s v="S"/>
    <s v="Lavender"/>
    <x v="2"/>
    <n v="2.9"/>
    <s v="Yes"/>
    <s v="Debit Card"/>
    <s v="Standard"/>
    <s v="Yes"/>
    <s v="Yes"/>
    <n v="31"/>
    <s v="Debit Card"/>
    <s v="Annually"/>
  </r>
  <r>
    <n v="188"/>
    <n v="19"/>
    <s v="Male"/>
    <s v="Shoes"/>
    <s v="Footwear"/>
    <n v="94"/>
    <s v="Georgia"/>
    <s v="S"/>
    <s v="Purple"/>
    <x v="1"/>
    <n v="3.3"/>
    <s v="Yes"/>
    <s v="Credit Card"/>
    <s v="Store Pickup"/>
    <s v="Yes"/>
    <s v="Yes"/>
    <n v="1"/>
    <s v="Bank Transfer"/>
    <s v="Bi-Weekly"/>
  </r>
  <r>
    <n v="189"/>
    <n v="50"/>
    <s v="Male"/>
    <s v="Hoodie"/>
    <s v="Clothing"/>
    <n v="53"/>
    <s v="Arkansas"/>
    <s v="M"/>
    <s v="Pink"/>
    <x v="1"/>
    <n v="3.1"/>
    <s v="Yes"/>
    <s v="Credit Card"/>
    <s v="Express"/>
    <s v="Yes"/>
    <s v="Yes"/>
    <n v="5"/>
    <s v="Bank Transfer"/>
    <s v="Bi-Weekly"/>
  </r>
  <r>
    <n v="190"/>
    <n v="36"/>
    <s v="Male"/>
    <s v="Blouse"/>
    <s v="Clothing"/>
    <n v="82"/>
    <s v="West Virginia"/>
    <s v="M"/>
    <s v="Maroon"/>
    <x v="3"/>
    <n v="4.4000000000000004"/>
    <s v="Yes"/>
    <s v="Venmo"/>
    <s v="Next Day Air"/>
    <s v="Yes"/>
    <s v="Yes"/>
    <n v="4"/>
    <s v="Credit Card"/>
    <s v="Weekly"/>
  </r>
  <r>
    <n v="191"/>
    <n v="65"/>
    <s v="Male"/>
    <s v="Coat"/>
    <s v="Outerwear"/>
    <n v="70"/>
    <s v="Indiana"/>
    <s v="XL"/>
    <s v="Beige"/>
    <x v="3"/>
    <n v="3"/>
    <s v="Yes"/>
    <s v="Venmo"/>
    <s v="Free Shipping"/>
    <s v="Yes"/>
    <s v="Yes"/>
    <n v="48"/>
    <s v="Venmo"/>
    <s v="Quarterly"/>
  </r>
  <r>
    <n v="192"/>
    <n v="64"/>
    <s v="Male"/>
    <s v="Hat"/>
    <s v="Accessories"/>
    <n v="76"/>
    <s v="Utah"/>
    <s v="M"/>
    <s v="Gray"/>
    <x v="3"/>
    <n v="3.9"/>
    <s v="Yes"/>
    <s v="Credit Card"/>
    <s v="Free Shipping"/>
    <s v="Yes"/>
    <s v="Yes"/>
    <n v="29"/>
    <s v="Cash"/>
    <s v="Every 3 Months"/>
  </r>
  <r>
    <n v="193"/>
    <n v="46"/>
    <s v="Male"/>
    <s v="Shoes"/>
    <s v="Footwear"/>
    <n v="29"/>
    <s v="Nebraska"/>
    <s v="L"/>
    <s v="Turquoise"/>
    <x v="2"/>
    <n v="2.9"/>
    <s v="Yes"/>
    <s v="Venmo"/>
    <s v="Express"/>
    <s v="Yes"/>
    <s v="Yes"/>
    <n v="12"/>
    <s v="PayPal"/>
    <s v="Bi-Weekly"/>
  </r>
  <r>
    <n v="194"/>
    <n v="36"/>
    <s v="Male"/>
    <s v="Belt"/>
    <s v="Accessories"/>
    <n v="100"/>
    <s v="North Dakota"/>
    <s v="S"/>
    <s v="Silver"/>
    <x v="3"/>
    <n v="3"/>
    <s v="Yes"/>
    <s v="PayPal"/>
    <s v="Standard"/>
    <s v="Yes"/>
    <s v="Yes"/>
    <n v="29"/>
    <s v="Venmo"/>
    <s v="Annually"/>
  </r>
  <r>
    <n v="195"/>
    <n v="51"/>
    <s v="Male"/>
    <s v="Backpack"/>
    <s v="Accessories"/>
    <n v="94"/>
    <s v="Missouri"/>
    <s v="M"/>
    <s v="Olive"/>
    <x v="1"/>
    <n v="3.1"/>
    <s v="Yes"/>
    <s v="Venmo"/>
    <s v="Express"/>
    <s v="Yes"/>
    <s v="Yes"/>
    <n v="15"/>
    <s v="Debit Card"/>
    <s v="Quarterly"/>
  </r>
  <r>
    <n v="196"/>
    <n v="51"/>
    <s v="Male"/>
    <s v="Jacket"/>
    <s v="Outerwear"/>
    <n v="25"/>
    <s v="New York"/>
    <s v="M"/>
    <s v="Magenta"/>
    <x v="3"/>
    <n v="4.3"/>
    <s v="Yes"/>
    <s v="Credit Card"/>
    <s v="Free Shipping"/>
    <s v="Yes"/>
    <s v="Yes"/>
    <n v="34"/>
    <s v="Credit Card"/>
    <s v="Monthly"/>
  </r>
  <r>
    <n v="197"/>
    <n v="38"/>
    <s v="Male"/>
    <s v="Boots"/>
    <s v="Footwear"/>
    <n v="88"/>
    <s v="Washington"/>
    <s v="M"/>
    <s v="Lavender"/>
    <x v="2"/>
    <n v="3.9"/>
    <s v="Yes"/>
    <s v="Cash"/>
    <s v="Next Day Air"/>
    <s v="Yes"/>
    <s v="Yes"/>
    <n v="41"/>
    <s v="Credit Card"/>
    <s v="Fortnightly"/>
  </r>
  <r>
    <n v="198"/>
    <n v="59"/>
    <s v="Male"/>
    <s v="Scarf"/>
    <s v="Accessories"/>
    <n v="78"/>
    <s v="South Carolina"/>
    <s v="M"/>
    <s v="Black"/>
    <x v="3"/>
    <n v="3.2"/>
    <s v="Yes"/>
    <s v="Debit Card"/>
    <s v="2-Day Shipping"/>
    <s v="Yes"/>
    <s v="Yes"/>
    <n v="41"/>
    <s v="Credit Card"/>
    <s v="Monthly"/>
  </r>
  <r>
    <n v="199"/>
    <n v="57"/>
    <s v="Male"/>
    <s v="Jewelry"/>
    <s v="Accessories"/>
    <n v="45"/>
    <s v="Utah"/>
    <s v="M"/>
    <s v="Turquoise"/>
    <x v="0"/>
    <n v="4.8"/>
    <s v="Yes"/>
    <s v="Cash"/>
    <s v="Standard"/>
    <s v="Yes"/>
    <s v="Yes"/>
    <n v="39"/>
    <s v="Credit Card"/>
    <s v="Fortnightly"/>
  </r>
  <r>
    <n v="200"/>
    <n v="54"/>
    <s v="Male"/>
    <s v="Hat"/>
    <s v="Accessories"/>
    <n v="73"/>
    <s v="Idaho"/>
    <s v="XL"/>
    <s v="Green"/>
    <x v="2"/>
    <n v="3.8"/>
    <s v="Yes"/>
    <s v="Debit Card"/>
    <s v="Express"/>
    <s v="Yes"/>
    <s v="Yes"/>
    <n v="32"/>
    <s v="Cash"/>
    <s v="Weekly"/>
  </r>
  <r>
    <n v="201"/>
    <n v="25"/>
    <s v="Male"/>
    <s v="Dress"/>
    <s v="Clothing"/>
    <n v="61"/>
    <s v="Pennsylvania"/>
    <s v="S"/>
    <s v="Teal"/>
    <x v="2"/>
    <n v="3.3"/>
    <s v="Yes"/>
    <s v="PayPal"/>
    <s v="Next Day Air"/>
    <s v="Yes"/>
    <s v="Yes"/>
    <n v="29"/>
    <s v="Venmo"/>
    <s v="Monthly"/>
  </r>
  <r>
    <n v="202"/>
    <n v="69"/>
    <s v="Male"/>
    <s v="Blouse"/>
    <s v="Clothing"/>
    <n v="22"/>
    <s v="Missouri"/>
    <s v="S"/>
    <s v="Beige"/>
    <x v="3"/>
    <n v="4.3"/>
    <s v="Yes"/>
    <s v="Bank Transfer"/>
    <s v="Free Shipping"/>
    <s v="Yes"/>
    <s v="Yes"/>
    <n v="15"/>
    <s v="Bank Transfer"/>
    <s v="Annually"/>
  </r>
  <r>
    <n v="203"/>
    <n v="57"/>
    <s v="Male"/>
    <s v="Hat"/>
    <s v="Accessories"/>
    <n v="38"/>
    <s v="Nebraska"/>
    <s v="L"/>
    <s v="Magenta"/>
    <x v="1"/>
    <n v="2.7"/>
    <s v="Yes"/>
    <s v="Bank Transfer"/>
    <s v="Express"/>
    <s v="Yes"/>
    <s v="Yes"/>
    <n v="33"/>
    <s v="Venmo"/>
    <s v="Annually"/>
  </r>
  <r>
    <n v="204"/>
    <n v="70"/>
    <s v="Male"/>
    <s v="Scarf"/>
    <s v="Accessories"/>
    <n v="38"/>
    <s v="Indiana"/>
    <s v="S"/>
    <s v="Yellow"/>
    <x v="3"/>
    <n v="3.2"/>
    <s v="Yes"/>
    <s v="PayPal"/>
    <s v="Next Day Air"/>
    <s v="Yes"/>
    <s v="Yes"/>
    <n v="18"/>
    <s v="Bank Transfer"/>
    <s v="Weekly"/>
  </r>
  <r>
    <n v="205"/>
    <n v="24"/>
    <s v="Male"/>
    <s v="Sneakers"/>
    <s v="Footwear"/>
    <n v="100"/>
    <s v="Arizona"/>
    <s v="M"/>
    <s v="Yellow"/>
    <x v="3"/>
    <n v="4"/>
    <s v="Yes"/>
    <s v="PayPal"/>
    <s v="Store Pickup"/>
    <s v="Yes"/>
    <s v="Yes"/>
    <n v="35"/>
    <s v="Cash"/>
    <s v="Bi-Weekly"/>
  </r>
  <r>
    <n v="206"/>
    <n v="67"/>
    <s v="Male"/>
    <s v="Shirt"/>
    <s v="Clothing"/>
    <n v="64"/>
    <s v="Hawaii"/>
    <s v="M"/>
    <s v="Silver"/>
    <x v="0"/>
    <n v="3"/>
    <s v="Yes"/>
    <s v="Bank Transfer"/>
    <s v="Standard"/>
    <s v="Yes"/>
    <s v="Yes"/>
    <n v="25"/>
    <s v="PayPal"/>
    <s v="Weekly"/>
  </r>
  <r>
    <n v="207"/>
    <n v="24"/>
    <s v="Male"/>
    <s v="T-shirt"/>
    <s v="Clothing"/>
    <n v="55"/>
    <s v="Wisconsin"/>
    <s v="L"/>
    <s v="Silver"/>
    <x v="2"/>
    <n v="4.2"/>
    <s v="Yes"/>
    <s v="Venmo"/>
    <s v="Free Shipping"/>
    <s v="Yes"/>
    <s v="Yes"/>
    <n v="6"/>
    <s v="Venmo"/>
    <s v="Fortnightly"/>
  </r>
  <r>
    <n v="208"/>
    <n v="62"/>
    <s v="Male"/>
    <s v="Gloves"/>
    <s v="Accessories"/>
    <n v="91"/>
    <s v="Rhode Island"/>
    <s v="M"/>
    <s v="Silver"/>
    <x v="2"/>
    <n v="2.9"/>
    <s v="Yes"/>
    <s v="Venmo"/>
    <s v="Express"/>
    <s v="Yes"/>
    <s v="Yes"/>
    <n v="17"/>
    <s v="Bank Transfer"/>
    <s v="Bi-Weekly"/>
  </r>
  <r>
    <n v="209"/>
    <n v="57"/>
    <s v="Male"/>
    <s v="Skirt"/>
    <s v="Clothing"/>
    <n v="38"/>
    <s v="Wisconsin"/>
    <s v="M"/>
    <s v="Gold"/>
    <x v="1"/>
    <n v="4.0999999999999996"/>
    <s v="Yes"/>
    <s v="Cash"/>
    <s v="Store Pickup"/>
    <s v="Yes"/>
    <s v="Yes"/>
    <n v="17"/>
    <s v="Credit Card"/>
    <s v="Monthly"/>
  </r>
  <r>
    <n v="210"/>
    <n v="55"/>
    <s v="Male"/>
    <s v="Sandals"/>
    <s v="Footwear"/>
    <n v="97"/>
    <s v="Minnesota"/>
    <s v="S"/>
    <s v="Olive"/>
    <x v="0"/>
    <n v="3.2"/>
    <s v="Yes"/>
    <s v="Bank Transfer"/>
    <s v="Store Pickup"/>
    <s v="Yes"/>
    <s v="Yes"/>
    <n v="44"/>
    <s v="Cash"/>
    <s v="Every 3 Months"/>
  </r>
  <r>
    <n v="211"/>
    <n v="45"/>
    <s v="Male"/>
    <s v="Jacket"/>
    <s v="Outerwear"/>
    <n v="22"/>
    <s v="Vermont"/>
    <s v="L"/>
    <s v="Teal"/>
    <x v="3"/>
    <n v="3"/>
    <s v="Yes"/>
    <s v="Venmo"/>
    <s v="2-Day Shipping"/>
    <s v="Yes"/>
    <s v="Yes"/>
    <n v="6"/>
    <s v="PayPal"/>
    <s v="Fortnightly"/>
  </r>
  <r>
    <n v="212"/>
    <n v="69"/>
    <s v="Male"/>
    <s v="Skirt"/>
    <s v="Clothing"/>
    <n v="92"/>
    <s v="South Dakota"/>
    <s v="L"/>
    <s v="Maroon"/>
    <x v="3"/>
    <n v="4.2"/>
    <s v="Yes"/>
    <s v="Venmo"/>
    <s v="2-Day Shipping"/>
    <s v="Yes"/>
    <s v="Yes"/>
    <n v="45"/>
    <s v="Debit Card"/>
    <s v="Fortnightly"/>
  </r>
  <r>
    <n v="213"/>
    <n v="67"/>
    <s v="Male"/>
    <s v="Handbag"/>
    <s v="Accessories"/>
    <n v="84"/>
    <s v="Virginia"/>
    <s v="L"/>
    <s v="Blue"/>
    <x v="3"/>
    <n v="4.2"/>
    <s v="Yes"/>
    <s v="Venmo"/>
    <s v="Express"/>
    <s v="Yes"/>
    <s v="Yes"/>
    <n v="7"/>
    <s v="Debit Card"/>
    <s v="Annually"/>
  </r>
  <r>
    <n v="214"/>
    <n v="30"/>
    <s v="Male"/>
    <s v="Handbag"/>
    <s v="Accessories"/>
    <n v="93"/>
    <s v="Nevada"/>
    <s v="L"/>
    <s v="Peach"/>
    <x v="3"/>
    <n v="4.4000000000000004"/>
    <s v="Yes"/>
    <s v="Cash"/>
    <s v="Store Pickup"/>
    <s v="Yes"/>
    <s v="Yes"/>
    <n v="11"/>
    <s v="Debit Card"/>
    <s v="Every 3 Months"/>
  </r>
  <r>
    <n v="215"/>
    <n v="24"/>
    <s v="Male"/>
    <s v="Jacket"/>
    <s v="Outerwear"/>
    <n v="50"/>
    <s v="Hawaii"/>
    <s v="L"/>
    <s v="Blue"/>
    <x v="2"/>
    <n v="4.2"/>
    <s v="Yes"/>
    <s v="Cash"/>
    <s v="Next Day Air"/>
    <s v="Yes"/>
    <s v="Yes"/>
    <n v="41"/>
    <s v="Cash"/>
    <s v="Every 3 Months"/>
  </r>
  <r>
    <n v="216"/>
    <n v="62"/>
    <s v="Male"/>
    <s v="Scarf"/>
    <s v="Accessories"/>
    <n v="64"/>
    <s v="New Jersey"/>
    <s v="S"/>
    <s v="Orange"/>
    <x v="1"/>
    <n v="2.8"/>
    <s v="Yes"/>
    <s v="Bank Transfer"/>
    <s v="2-Day Shipping"/>
    <s v="Yes"/>
    <s v="Yes"/>
    <n v="24"/>
    <s v="PayPal"/>
    <s v="Bi-Weekly"/>
  </r>
  <r>
    <n v="217"/>
    <n v="43"/>
    <s v="Male"/>
    <s v="Shorts"/>
    <s v="Clothing"/>
    <n v="61"/>
    <s v="Massachusetts"/>
    <s v="L"/>
    <s v="Yellow"/>
    <x v="1"/>
    <n v="3.7"/>
    <s v="Yes"/>
    <s v="Cash"/>
    <s v="Free Shipping"/>
    <s v="Yes"/>
    <s v="Yes"/>
    <n v="21"/>
    <s v="Venmo"/>
    <s v="Weekly"/>
  </r>
  <r>
    <n v="218"/>
    <n v="35"/>
    <s v="Male"/>
    <s v="Sunglasses"/>
    <s v="Accessories"/>
    <n v="48"/>
    <s v="Oklahoma"/>
    <s v="M"/>
    <s v="Purple"/>
    <x v="0"/>
    <n v="3.5"/>
    <s v="Yes"/>
    <s v="Venmo"/>
    <s v="Next Day Air"/>
    <s v="Yes"/>
    <s v="Yes"/>
    <n v="24"/>
    <s v="Bank Transfer"/>
    <s v="Annually"/>
  </r>
  <r>
    <n v="219"/>
    <n v="28"/>
    <s v="Male"/>
    <s v="T-shirt"/>
    <s v="Clothing"/>
    <n v="45"/>
    <s v="California"/>
    <s v="S"/>
    <s v="Magenta"/>
    <x v="1"/>
    <n v="2.9"/>
    <s v="Yes"/>
    <s v="Credit Card"/>
    <s v="Store Pickup"/>
    <s v="Yes"/>
    <s v="Yes"/>
    <n v="8"/>
    <s v="Credit Card"/>
    <s v="Quarterly"/>
  </r>
  <r>
    <n v="220"/>
    <n v="32"/>
    <s v="Male"/>
    <s v="Belt"/>
    <s v="Accessories"/>
    <n v="88"/>
    <s v="Nevada"/>
    <s v="M"/>
    <s v="Cyan"/>
    <x v="1"/>
    <n v="3"/>
    <s v="Yes"/>
    <s v="Venmo"/>
    <s v="Free Shipping"/>
    <s v="Yes"/>
    <s v="Yes"/>
    <n v="12"/>
    <s v="Cash"/>
    <s v="Fortnightly"/>
  </r>
  <r>
    <n v="221"/>
    <n v="39"/>
    <s v="Male"/>
    <s v="Sneakers"/>
    <s v="Footwear"/>
    <n v="57"/>
    <s v="Arizona"/>
    <s v="S"/>
    <s v="Indigo"/>
    <x v="1"/>
    <n v="3.7"/>
    <s v="Yes"/>
    <s v="Debit Card"/>
    <s v="Express"/>
    <s v="Yes"/>
    <s v="Yes"/>
    <n v="48"/>
    <s v="Debit Card"/>
    <s v="Fortnightly"/>
  </r>
  <r>
    <n v="222"/>
    <n v="28"/>
    <s v="Male"/>
    <s v="Hat"/>
    <s v="Accessories"/>
    <n v="68"/>
    <s v="North Carolina"/>
    <s v="XL"/>
    <s v="Magenta"/>
    <x v="2"/>
    <n v="4.4000000000000004"/>
    <s v="Yes"/>
    <s v="Debit Card"/>
    <s v="Store Pickup"/>
    <s v="Yes"/>
    <s v="Yes"/>
    <n v="6"/>
    <s v="Bank Transfer"/>
    <s v="Quarterly"/>
  </r>
  <r>
    <n v="223"/>
    <n v="47"/>
    <s v="Male"/>
    <s v="Gloves"/>
    <s v="Accessories"/>
    <n v="94"/>
    <s v="New York"/>
    <s v="XL"/>
    <s v="Gray"/>
    <x v="1"/>
    <n v="4.5"/>
    <s v="Yes"/>
    <s v="Venmo"/>
    <s v="2-Day Shipping"/>
    <s v="Yes"/>
    <s v="Yes"/>
    <n v="14"/>
    <s v="PayPal"/>
    <s v="Fortnightly"/>
  </r>
  <r>
    <n v="224"/>
    <n v="20"/>
    <s v="Male"/>
    <s v="Pants"/>
    <s v="Clothing"/>
    <n v="41"/>
    <s v="Wyoming"/>
    <s v="M"/>
    <s v="Turquoise"/>
    <x v="1"/>
    <n v="4.8"/>
    <s v="Yes"/>
    <s v="Venmo"/>
    <s v="Free Shipping"/>
    <s v="Yes"/>
    <s v="Yes"/>
    <n v="34"/>
    <s v="PayPal"/>
    <s v="Annually"/>
  </r>
  <r>
    <n v="225"/>
    <n v="63"/>
    <s v="Male"/>
    <s v="Socks"/>
    <s v="Clothing"/>
    <n v="83"/>
    <s v="South Dakota"/>
    <s v="S"/>
    <s v="Beige"/>
    <x v="2"/>
    <n v="2.9"/>
    <s v="Yes"/>
    <s v="PayPal"/>
    <s v="Free Shipping"/>
    <s v="Yes"/>
    <s v="Yes"/>
    <n v="12"/>
    <s v="Cash"/>
    <s v="Every 3 Months"/>
  </r>
  <r>
    <n v="226"/>
    <n v="25"/>
    <s v="Male"/>
    <s v="Jacket"/>
    <s v="Outerwear"/>
    <n v="22"/>
    <s v="Arkansas"/>
    <s v="M"/>
    <s v="Olive"/>
    <x v="1"/>
    <n v="3.2"/>
    <s v="Yes"/>
    <s v="Debit Card"/>
    <s v="Next Day Air"/>
    <s v="Yes"/>
    <s v="Yes"/>
    <n v="11"/>
    <s v="Bank Transfer"/>
    <s v="Annually"/>
  </r>
  <r>
    <n v="227"/>
    <n v="29"/>
    <s v="Male"/>
    <s v="Shoes"/>
    <s v="Footwear"/>
    <n v="74"/>
    <s v="Texas"/>
    <s v="L"/>
    <s v="Violet"/>
    <x v="1"/>
    <n v="3.3"/>
    <s v="Yes"/>
    <s v="Cash"/>
    <s v="Free Shipping"/>
    <s v="Yes"/>
    <s v="Yes"/>
    <n v="5"/>
    <s v="PayPal"/>
    <s v="Monthly"/>
  </r>
  <r>
    <n v="228"/>
    <n v="50"/>
    <s v="Male"/>
    <s v="Jeans"/>
    <s v="Clothing"/>
    <n v="90"/>
    <s v="Rhode Island"/>
    <s v="M"/>
    <s v="Turquoise"/>
    <x v="0"/>
    <n v="4.2"/>
    <s v="Yes"/>
    <s v="Venmo"/>
    <s v="Standard"/>
    <s v="Yes"/>
    <s v="Yes"/>
    <n v="25"/>
    <s v="Venmo"/>
    <s v="Fortnightly"/>
  </r>
  <r>
    <n v="229"/>
    <n v="18"/>
    <s v="Male"/>
    <s v="Socks"/>
    <s v="Clothing"/>
    <n v="79"/>
    <s v="New Hampshire"/>
    <s v="M"/>
    <s v="White"/>
    <x v="1"/>
    <n v="2.9"/>
    <s v="Yes"/>
    <s v="Credit Card"/>
    <s v="Store Pickup"/>
    <s v="Yes"/>
    <s v="Yes"/>
    <n v="11"/>
    <s v="Credit Card"/>
    <s v="Annually"/>
  </r>
  <r>
    <n v="230"/>
    <n v="70"/>
    <s v="Male"/>
    <s v="Sandals"/>
    <s v="Footwear"/>
    <n v="28"/>
    <s v="Ohio"/>
    <s v="S"/>
    <s v="Silver"/>
    <x v="1"/>
    <n v="4.5999999999999996"/>
    <s v="Yes"/>
    <s v="Cash"/>
    <s v="Next Day Air"/>
    <s v="Yes"/>
    <s v="Yes"/>
    <n v="27"/>
    <s v="PayPal"/>
    <s v="Every 3 Months"/>
  </r>
  <r>
    <n v="231"/>
    <n v="66"/>
    <s v="Male"/>
    <s v="Scarf"/>
    <s v="Accessories"/>
    <n v="88"/>
    <s v="Utah"/>
    <s v="L"/>
    <s v="Olive"/>
    <x v="3"/>
    <n v="4.0999999999999996"/>
    <s v="Yes"/>
    <s v="Venmo"/>
    <s v="Standard"/>
    <s v="Yes"/>
    <s v="Yes"/>
    <n v="43"/>
    <s v="Credit Card"/>
    <s v="Annually"/>
  </r>
  <r>
    <n v="232"/>
    <n v="28"/>
    <s v="Male"/>
    <s v="Blouse"/>
    <s v="Clothing"/>
    <n v="26"/>
    <s v="Tennessee"/>
    <s v="M"/>
    <s v="Blue"/>
    <x v="1"/>
    <n v="3.1"/>
    <s v="Yes"/>
    <s v="Bank Transfer"/>
    <s v="2-Day Shipping"/>
    <s v="Yes"/>
    <s v="Yes"/>
    <n v="18"/>
    <s v="Debit Card"/>
    <s v="Every 3 Months"/>
  </r>
  <r>
    <n v="233"/>
    <n v="54"/>
    <s v="Male"/>
    <s v="Jewelry"/>
    <s v="Accessories"/>
    <n v="27"/>
    <s v="Hawaii"/>
    <s v="L"/>
    <s v="Purple"/>
    <x v="0"/>
    <n v="4.2"/>
    <s v="Yes"/>
    <s v="Bank Transfer"/>
    <s v="Express"/>
    <s v="Yes"/>
    <s v="Yes"/>
    <n v="32"/>
    <s v="Bank Transfer"/>
    <s v="Bi-Weekly"/>
  </r>
  <r>
    <n v="234"/>
    <n v="19"/>
    <s v="Male"/>
    <s v="Sweater"/>
    <s v="Clothing"/>
    <n v="83"/>
    <s v="Arizona"/>
    <s v="XL"/>
    <s v="Yellow"/>
    <x v="3"/>
    <n v="4.5"/>
    <s v="Yes"/>
    <s v="PayPal"/>
    <s v="Next Day Air"/>
    <s v="Yes"/>
    <s v="Yes"/>
    <n v="27"/>
    <s v="Bank Transfer"/>
    <s v="Every 3 Months"/>
  </r>
  <r>
    <n v="235"/>
    <n v="20"/>
    <s v="Male"/>
    <s v="Gloves"/>
    <s v="Accessories"/>
    <n v="39"/>
    <s v="South Dakota"/>
    <s v="S"/>
    <s v="Silver"/>
    <x v="2"/>
    <n v="3.7"/>
    <s v="Yes"/>
    <s v="PayPal"/>
    <s v="Next Day Air"/>
    <s v="Yes"/>
    <s v="Yes"/>
    <n v="24"/>
    <s v="Credit Card"/>
    <s v="Weekly"/>
  </r>
  <r>
    <n v="236"/>
    <n v="43"/>
    <s v="Male"/>
    <s v="Sunglasses"/>
    <s v="Accessories"/>
    <n v="89"/>
    <s v="New Jersey"/>
    <s v="M"/>
    <s v="Cyan"/>
    <x v="0"/>
    <n v="3.7"/>
    <s v="Yes"/>
    <s v="Cash"/>
    <s v="Free Shipping"/>
    <s v="Yes"/>
    <s v="Yes"/>
    <n v="31"/>
    <s v="Debit Card"/>
    <s v="Quarterly"/>
  </r>
  <r>
    <n v="237"/>
    <n v="38"/>
    <s v="Male"/>
    <s v="Coat"/>
    <s v="Outerwear"/>
    <n v="68"/>
    <s v="North Dakota"/>
    <s v="L"/>
    <s v="Green"/>
    <x v="0"/>
    <n v="3.4"/>
    <s v="Yes"/>
    <s v="Debit Card"/>
    <s v="Next Day Air"/>
    <s v="Yes"/>
    <s v="Yes"/>
    <n v="39"/>
    <s v="PayPal"/>
    <s v="Fortnightly"/>
  </r>
  <r>
    <n v="238"/>
    <n v="50"/>
    <s v="Male"/>
    <s v="Dress"/>
    <s v="Clothing"/>
    <n v="90"/>
    <s v="Iowa"/>
    <s v="M"/>
    <s v="Beige"/>
    <x v="2"/>
    <n v="3"/>
    <s v="Yes"/>
    <s v="Venmo"/>
    <s v="Store Pickup"/>
    <s v="Yes"/>
    <s v="Yes"/>
    <n v="36"/>
    <s v="Debit Card"/>
    <s v="Fortnightly"/>
  </r>
  <r>
    <n v="239"/>
    <n v="64"/>
    <s v="Male"/>
    <s v="Skirt"/>
    <s v="Clothing"/>
    <n v="34"/>
    <s v="Ohio"/>
    <s v="M"/>
    <s v="Peach"/>
    <x v="3"/>
    <n v="4.2"/>
    <s v="Yes"/>
    <s v="Debit Card"/>
    <s v="Free Shipping"/>
    <s v="Yes"/>
    <s v="Yes"/>
    <n v="5"/>
    <s v="Cash"/>
    <s v="Annually"/>
  </r>
  <r>
    <n v="240"/>
    <n v="49"/>
    <s v="Male"/>
    <s v="Pants"/>
    <s v="Clothing"/>
    <n v="51"/>
    <s v="Vermont"/>
    <s v="L"/>
    <s v="Yellow"/>
    <x v="2"/>
    <n v="2.9"/>
    <s v="Yes"/>
    <s v="PayPal"/>
    <s v="Express"/>
    <s v="Yes"/>
    <s v="Yes"/>
    <n v="47"/>
    <s v="Credit Card"/>
    <s v="Bi-Weekly"/>
  </r>
  <r>
    <n v="241"/>
    <n v="47"/>
    <s v="Male"/>
    <s v="Sweater"/>
    <s v="Clothing"/>
    <n v="45"/>
    <s v="Montana"/>
    <s v="XL"/>
    <s v="Turquoise"/>
    <x v="0"/>
    <n v="3.5"/>
    <s v="Yes"/>
    <s v="Credit Card"/>
    <s v="Free Shipping"/>
    <s v="Yes"/>
    <s v="Yes"/>
    <n v="29"/>
    <s v="Bank Transfer"/>
    <s v="Fortnightly"/>
  </r>
  <r>
    <n v="242"/>
    <n v="36"/>
    <s v="Male"/>
    <s v="Hoodie"/>
    <s v="Clothing"/>
    <n v="88"/>
    <s v="Delaware"/>
    <s v="M"/>
    <s v="Peach"/>
    <x v="0"/>
    <n v="4.0999999999999996"/>
    <s v="Yes"/>
    <s v="PayPal"/>
    <s v="Free Shipping"/>
    <s v="Yes"/>
    <s v="Yes"/>
    <n v="43"/>
    <s v="Venmo"/>
    <s v="Bi-Weekly"/>
  </r>
  <r>
    <n v="243"/>
    <n v="55"/>
    <s v="Male"/>
    <s v="Coat"/>
    <s v="Outerwear"/>
    <n v="85"/>
    <s v="New York"/>
    <s v="L"/>
    <s v="Gray"/>
    <x v="2"/>
    <n v="4.3"/>
    <s v="Yes"/>
    <s v="Credit Card"/>
    <s v="Store Pickup"/>
    <s v="Yes"/>
    <s v="Yes"/>
    <n v="40"/>
    <s v="Debit Card"/>
    <s v="Every 3 Months"/>
  </r>
  <r>
    <n v="244"/>
    <n v="25"/>
    <s v="Male"/>
    <s v="Jewelry"/>
    <s v="Accessories"/>
    <n v="100"/>
    <s v="Kentucky"/>
    <s v="M"/>
    <s v="Olive"/>
    <x v="0"/>
    <n v="2.8"/>
    <s v="Yes"/>
    <s v="Credit Card"/>
    <s v="2-Day Shipping"/>
    <s v="Yes"/>
    <s v="Yes"/>
    <n v="4"/>
    <s v="Debit Card"/>
    <s v="Monthly"/>
  </r>
  <r>
    <n v="245"/>
    <n v="53"/>
    <s v="Male"/>
    <s v="Belt"/>
    <s v="Accessories"/>
    <n v="42"/>
    <s v="Oregon"/>
    <s v="S"/>
    <s v="Indigo"/>
    <x v="1"/>
    <n v="4.9000000000000004"/>
    <s v="Yes"/>
    <s v="Debit Card"/>
    <s v="2-Day Shipping"/>
    <s v="Yes"/>
    <s v="Yes"/>
    <n v="39"/>
    <s v="PayPal"/>
    <s v="Weekly"/>
  </r>
  <r>
    <n v="246"/>
    <n v="49"/>
    <s v="Male"/>
    <s v="Sandals"/>
    <s v="Footwear"/>
    <n v="53"/>
    <s v="Rhode Island"/>
    <s v="L"/>
    <s v="Charcoal"/>
    <x v="2"/>
    <n v="3.3"/>
    <s v="Yes"/>
    <s v="Cash"/>
    <s v="Next Day Air"/>
    <s v="Yes"/>
    <s v="Yes"/>
    <n v="45"/>
    <s v="Venmo"/>
    <s v="Fortnightly"/>
  </r>
  <r>
    <n v="247"/>
    <n v="35"/>
    <s v="Male"/>
    <s v="Sunglasses"/>
    <s v="Accessories"/>
    <n v="86"/>
    <s v="Nevada"/>
    <s v="XL"/>
    <s v="Beige"/>
    <x v="1"/>
    <n v="3.2"/>
    <s v="Yes"/>
    <s v="Credit Card"/>
    <s v="Express"/>
    <s v="Yes"/>
    <s v="Yes"/>
    <n v="20"/>
    <s v="Venmo"/>
    <s v="Bi-Weekly"/>
  </r>
  <r>
    <n v="248"/>
    <n v="29"/>
    <s v="Male"/>
    <s v="Sweater"/>
    <s v="Clothing"/>
    <n v="66"/>
    <s v="Montana"/>
    <s v="XL"/>
    <s v="Brown"/>
    <x v="1"/>
    <n v="4.4000000000000004"/>
    <s v="Yes"/>
    <s v="Credit Card"/>
    <s v="Standard"/>
    <s v="Yes"/>
    <s v="Yes"/>
    <n v="14"/>
    <s v="Debit Card"/>
    <s v="Weekly"/>
  </r>
  <r>
    <n v="249"/>
    <n v="47"/>
    <s v="Male"/>
    <s v="Belt"/>
    <s v="Accessories"/>
    <n v="100"/>
    <s v="Pennsylvania"/>
    <s v="M"/>
    <s v="Blue"/>
    <x v="0"/>
    <n v="4.8"/>
    <s v="Yes"/>
    <s v="Venmo"/>
    <s v="Express"/>
    <s v="Yes"/>
    <s v="Yes"/>
    <n v="33"/>
    <s v="PayPal"/>
    <s v="Weekly"/>
  </r>
  <r>
    <n v="250"/>
    <n v="53"/>
    <s v="Male"/>
    <s v="Handbag"/>
    <s v="Accessories"/>
    <n v="47"/>
    <s v="Alaska"/>
    <s v="S"/>
    <s v="Teal"/>
    <x v="3"/>
    <n v="4.2"/>
    <s v="Yes"/>
    <s v="Cash"/>
    <s v="Standard"/>
    <s v="Yes"/>
    <s v="Yes"/>
    <n v="18"/>
    <s v="Credit Card"/>
    <s v="Annually"/>
  </r>
  <r>
    <n v="251"/>
    <n v="33"/>
    <s v="Male"/>
    <s v="Skirt"/>
    <s v="Clothing"/>
    <n v="25"/>
    <s v="Mississippi"/>
    <s v="L"/>
    <s v="Black"/>
    <x v="3"/>
    <n v="4"/>
    <s v="Yes"/>
    <s v="Debit Card"/>
    <s v="Express"/>
    <s v="Yes"/>
    <s v="Yes"/>
    <n v="9"/>
    <s v="Bank Transfer"/>
    <s v="Weekly"/>
  </r>
  <r>
    <n v="252"/>
    <n v="21"/>
    <s v="Male"/>
    <s v="Handbag"/>
    <s v="Accessories"/>
    <n v="51"/>
    <s v="Wyoming"/>
    <s v="XL"/>
    <s v="Gold"/>
    <x v="0"/>
    <n v="2.5"/>
    <s v="Yes"/>
    <s v="PayPal"/>
    <s v="Standard"/>
    <s v="Yes"/>
    <s v="Yes"/>
    <n v="34"/>
    <s v="PayPal"/>
    <s v="Annually"/>
  </r>
  <r>
    <n v="253"/>
    <n v="32"/>
    <s v="Male"/>
    <s v="Shorts"/>
    <s v="Clothing"/>
    <n v="41"/>
    <s v="Delaware"/>
    <s v="M"/>
    <s v="Violet"/>
    <x v="2"/>
    <n v="3.9"/>
    <s v="Yes"/>
    <s v="Cash"/>
    <s v="Free Shipping"/>
    <s v="Yes"/>
    <s v="Yes"/>
    <n v="33"/>
    <s v="Venmo"/>
    <s v="Fortnightly"/>
  </r>
  <r>
    <n v="254"/>
    <n v="52"/>
    <s v="Male"/>
    <s v="Boots"/>
    <s v="Footwear"/>
    <n v="73"/>
    <s v="Oklahoma"/>
    <s v="L"/>
    <s v="Cyan"/>
    <x v="0"/>
    <n v="4.9000000000000004"/>
    <s v="Yes"/>
    <s v="PayPal"/>
    <s v="2-Day Shipping"/>
    <s v="Yes"/>
    <s v="Yes"/>
    <n v="15"/>
    <s v="Bank Transfer"/>
    <s v="Bi-Weekly"/>
  </r>
  <r>
    <n v="255"/>
    <n v="67"/>
    <s v="Male"/>
    <s v="Sunglasses"/>
    <s v="Accessories"/>
    <n v="42"/>
    <s v="Indiana"/>
    <s v="M"/>
    <s v="White"/>
    <x v="0"/>
    <n v="3.5"/>
    <s v="Yes"/>
    <s v="Credit Card"/>
    <s v="Store Pickup"/>
    <s v="Yes"/>
    <s v="Yes"/>
    <n v="4"/>
    <s v="PayPal"/>
    <s v="Bi-Weekly"/>
  </r>
  <r>
    <n v="256"/>
    <n v="43"/>
    <s v="Male"/>
    <s v="Scarf"/>
    <s v="Accessories"/>
    <n v="20"/>
    <s v="Maryland"/>
    <s v="M"/>
    <s v="Charcoal"/>
    <x v="1"/>
    <n v="4.2"/>
    <s v="Yes"/>
    <s v="Debit Card"/>
    <s v="Free Shipping"/>
    <s v="Yes"/>
    <s v="Yes"/>
    <n v="25"/>
    <s v="Debit Card"/>
    <s v="Annually"/>
  </r>
  <r>
    <n v="257"/>
    <n v="58"/>
    <s v="Male"/>
    <s v="Jewelry"/>
    <s v="Accessories"/>
    <n v="30"/>
    <s v="South Dakota"/>
    <s v="XL"/>
    <s v="Violet"/>
    <x v="1"/>
    <n v="4.7"/>
    <s v="Yes"/>
    <s v="Venmo"/>
    <s v="Express"/>
    <s v="Yes"/>
    <s v="Yes"/>
    <n v="20"/>
    <s v="Credit Card"/>
    <s v="Every 3 Months"/>
  </r>
  <r>
    <n v="258"/>
    <n v="20"/>
    <s v="Male"/>
    <s v="Handbag"/>
    <s v="Accessories"/>
    <n v="53"/>
    <s v="West Virginia"/>
    <s v="M"/>
    <s v="Red"/>
    <x v="2"/>
    <n v="4.5"/>
    <s v="Yes"/>
    <s v="PayPal"/>
    <s v="Express"/>
    <s v="Yes"/>
    <s v="Yes"/>
    <n v="5"/>
    <s v="Credit Card"/>
    <s v="Quarterly"/>
  </r>
  <r>
    <n v="259"/>
    <n v="61"/>
    <s v="Male"/>
    <s v="Gloves"/>
    <s v="Accessories"/>
    <n v="74"/>
    <s v="Alabama"/>
    <s v="S"/>
    <s v="Lavender"/>
    <x v="1"/>
    <n v="2.8"/>
    <s v="Yes"/>
    <s v="Venmo"/>
    <s v="Express"/>
    <s v="Yes"/>
    <s v="Yes"/>
    <n v="16"/>
    <s v="Cash"/>
    <s v="Quarterly"/>
  </r>
  <r>
    <n v="260"/>
    <n v="32"/>
    <s v="Male"/>
    <s v="Jeans"/>
    <s v="Clothing"/>
    <n v="57"/>
    <s v="Louisiana"/>
    <s v="M"/>
    <s v="Gold"/>
    <x v="3"/>
    <n v="2.9"/>
    <s v="Yes"/>
    <s v="Credit Card"/>
    <s v="Standard"/>
    <s v="Yes"/>
    <s v="Yes"/>
    <n v="13"/>
    <s v="Debit Card"/>
    <s v="Annually"/>
  </r>
  <r>
    <n v="261"/>
    <n v="38"/>
    <s v="Male"/>
    <s v="Hat"/>
    <s v="Accessories"/>
    <n v="57"/>
    <s v="Montana"/>
    <s v="S"/>
    <s v="Red"/>
    <x v="0"/>
    <n v="3.2"/>
    <s v="Yes"/>
    <s v="Bank Transfer"/>
    <s v="2-Day Shipping"/>
    <s v="Yes"/>
    <s v="Yes"/>
    <n v="11"/>
    <s v="Credit Card"/>
    <s v="Every 3 Months"/>
  </r>
  <r>
    <n v="262"/>
    <n v="21"/>
    <s v="Male"/>
    <s v="Jeans"/>
    <s v="Clothing"/>
    <n v="77"/>
    <s v="California"/>
    <s v="L"/>
    <s v="Magenta"/>
    <x v="0"/>
    <n v="4.9000000000000004"/>
    <s v="Yes"/>
    <s v="Cash"/>
    <s v="Standard"/>
    <s v="Yes"/>
    <s v="Yes"/>
    <n v="21"/>
    <s v="Credit Card"/>
    <s v="Annually"/>
  </r>
  <r>
    <n v="263"/>
    <n v="37"/>
    <s v="Male"/>
    <s v="Pants"/>
    <s v="Clothing"/>
    <n v="40"/>
    <s v="Hawaii"/>
    <s v="M"/>
    <s v="Teal"/>
    <x v="2"/>
    <n v="3.7"/>
    <s v="Yes"/>
    <s v="Cash"/>
    <s v="Next Day Air"/>
    <s v="Yes"/>
    <s v="Yes"/>
    <n v="6"/>
    <s v="Debit Card"/>
    <s v="Annually"/>
  </r>
  <r>
    <n v="264"/>
    <n v="27"/>
    <s v="Male"/>
    <s v="Shorts"/>
    <s v="Clothing"/>
    <n v="46"/>
    <s v="Iowa"/>
    <s v="M"/>
    <s v="Purple"/>
    <x v="2"/>
    <n v="4.3"/>
    <s v="Yes"/>
    <s v="Credit Card"/>
    <s v="Store Pickup"/>
    <s v="Yes"/>
    <s v="Yes"/>
    <n v="29"/>
    <s v="Venmo"/>
    <s v="Monthly"/>
  </r>
  <r>
    <n v="265"/>
    <n v="36"/>
    <s v="Male"/>
    <s v="Pants"/>
    <s v="Clothing"/>
    <n v="78"/>
    <s v="Colorado"/>
    <s v="S"/>
    <s v="Charcoal"/>
    <x v="3"/>
    <n v="3.9"/>
    <s v="Yes"/>
    <s v="Venmo"/>
    <s v="Store Pickup"/>
    <s v="Yes"/>
    <s v="Yes"/>
    <n v="15"/>
    <s v="Cash"/>
    <s v="Annually"/>
  </r>
  <r>
    <n v="266"/>
    <n v="32"/>
    <s v="Male"/>
    <s v="Backpack"/>
    <s v="Accessories"/>
    <n v="59"/>
    <s v="Michigan"/>
    <s v="M"/>
    <s v="Gray"/>
    <x v="1"/>
    <n v="3.2"/>
    <s v="Yes"/>
    <s v="Venmo"/>
    <s v="2-Day Shipping"/>
    <s v="Yes"/>
    <s v="Yes"/>
    <n v="17"/>
    <s v="Bank Transfer"/>
    <s v="Bi-Weekly"/>
  </r>
  <r>
    <n v="267"/>
    <n v="51"/>
    <s v="Male"/>
    <s v="Jewelry"/>
    <s v="Accessories"/>
    <n v="75"/>
    <s v="Louisiana"/>
    <s v="L"/>
    <s v="White"/>
    <x v="2"/>
    <n v="3.1"/>
    <s v="Yes"/>
    <s v="Cash"/>
    <s v="Express"/>
    <s v="Yes"/>
    <s v="Yes"/>
    <n v="32"/>
    <s v="Credit Card"/>
    <s v="Weekly"/>
  </r>
  <r>
    <n v="268"/>
    <n v="64"/>
    <s v="Male"/>
    <s v="Sweater"/>
    <s v="Clothing"/>
    <n v="54"/>
    <s v="Maryland"/>
    <s v="M"/>
    <s v="Olive"/>
    <x v="1"/>
    <n v="3.9"/>
    <s v="Yes"/>
    <s v="Venmo"/>
    <s v="2-Day Shipping"/>
    <s v="Yes"/>
    <s v="Yes"/>
    <n v="42"/>
    <s v="Venmo"/>
    <s v="Annually"/>
  </r>
  <r>
    <n v="269"/>
    <n v="68"/>
    <s v="Male"/>
    <s v="Shoes"/>
    <s v="Footwear"/>
    <n v="42"/>
    <s v="Georgia"/>
    <s v="M"/>
    <s v="Charcoal"/>
    <x v="1"/>
    <n v="2.6"/>
    <s v="Yes"/>
    <s v="Venmo"/>
    <s v="Store Pickup"/>
    <s v="Yes"/>
    <s v="Yes"/>
    <n v="21"/>
    <s v="Cash"/>
    <s v="Monthly"/>
  </r>
  <r>
    <n v="270"/>
    <n v="68"/>
    <s v="Male"/>
    <s v="Blouse"/>
    <s v="Clothing"/>
    <n v="44"/>
    <s v="Georgia"/>
    <s v="M"/>
    <s v="Charcoal"/>
    <x v="0"/>
    <n v="3.3"/>
    <s v="Yes"/>
    <s v="PayPal"/>
    <s v="Next Day Air"/>
    <s v="Yes"/>
    <s v="Yes"/>
    <n v="9"/>
    <s v="Cash"/>
    <s v="Bi-Weekly"/>
  </r>
  <r>
    <n v="271"/>
    <n v="33"/>
    <s v="Male"/>
    <s v="Jeans"/>
    <s v="Clothing"/>
    <n v="52"/>
    <s v="North Dakota"/>
    <s v="XL"/>
    <s v="Orange"/>
    <x v="3"/>
    <n v="4.5999999999999996"/>
    <s v="Yes"/>
    <s v="Debit Card"/>
    <s v="Free Shipping"/>
    <s v="Yes"/>
    <s v="Yes"/>
    <n v="16"/>
    <s v="Bank Transfer"/>
    <s v="Annually"/>
  </r>
  <r>
    <n v="272"/>
    <n v="65"/>
    <s v="Male"/>
    <s v="Sunglasses"/>
    <s v="Accessories"/>
    <n v="69"/>
    <s v="Maryland"/>
    <s v="XL"/>
    <s v="Yellow"/>
    <x v="2"/>
    <n v="4.5999999999999996"/>
    <s v="Yes"/>
    <s v="Credit Card"/>
    <s v="Express"/>
    <s v="Yes"/>
    <s v="Yes"/>
    <n v="42"/>
    <s v="Credit Card"/>
    <s v="Fortnightly"/>
  </r>
  <r>
    <n v="273"/>
    <n v="48"/>
    <s v="Male"/>
    <s v="Jewelry"/>
    <s v="Accessories"/>
    <n v="26"/>
    <s v="Oregon"/>
    <s v="M"/>
    <s v="Beige"/>
    <x v="2"/>
    <n v="4.4000000000000004"/>
    <s v="Yes"/>
    <s v="PayPal"/>
    <s v="2-Day Shipping"/>
    <s v="Yes"/>
    <s v="Yes"/>
    <n v="37"/>
    <s v="Debit Card"/>
    <s v="Bi-Weekly"/>
  </r>
  <r>
    <n v="274"/>
    <n v="69"/>
    <s v="Male"/>
    <s v="Coat"/>
    <s v="Outerwear"/>
    <n v="33"/>
    <s v="North Dakota"/>
    <s v="S"/>
    <s v="Silver"/>
    <x v="1"/>
    <n v="4.2"/>
    <s v="Yes"/>
    <s v="Cash"/>
    <s v="Express"/>
    <s v="Yes"/>
    <s v="Yes"/>
    <n v="32"/>
    <s v="Debit Card"/>
    <s v="Quarterly"/>
  </r>
  <r>
    <n v="275"/>
    <n v="59"/>
    <s v="Male"/>
    <s v="Jewelry"/>
    <s v="Accessories"/>
    <n v="32"/>
    <s v="Maryland"/>
    <s v="M"/>
    <s v="Indigo"/>
    <x v="1"/>
    <n v="3"/>
    <s v="Yes"/>
    <s v="Credit Card"/>
    <s v="Express"/>
    <s v="Yes"/>
    <s v="Yes"/>
    <n v="28"/>
    <s v="Cash"/>
    <s v="Bi-Weekly"/>
  </r>
  <r>
    <n v="276"/>
    <n v="48"/>
    <s v="Male"/>
    <s v="Backpack"/>
    <s v="Accessories"/>
    <n v="85"/>
    <s v="Virginia"/>
    <s v="XL"/>
    <s v="Lavender"/>
    <x v="0"/>
    <n v="4"/>
    <s v="Yes"/>
    <s v="Debit Card"/>
    <s v="Express"/>
    <s v="Yes"/>
    <s v="Yes"/>
    <n v="13"/>
    <s v="Credit Card"/>
    <s v="Weekly"/>
  </r>
  <r>
    <n v="277"/>
    <n v="25"/>
    <s v="Male"/>
    <s v="Skirt"/>
    <s v="Clothing"/>
    <n v="30"/>
    <s v="South Dakota"/>
    <s v="XL"/>
    <s v="Turquoise"/>
    <x v="3"/>
    <n v="3.5"/>
    <s v="Yes"/>
    <s v="Debit Card"/>
    <s v="Express"/>
    <s v="Yes"/>
    <s v="Yes"/>
    <n v="11"/>
    <s v="Bank Transfer"/>
    <s v="Fortnightly"/>
  </r>
  <r>
    <n v="278"/>
    <n v="29"/>
    <s v="Male"/>
    <s v="Shirt"/>
    <s v="Clothing"/>
    <n v="29"/>
    <s v="Georgia"/>
    <s v="M"/>
    <s v="Green"/>
    <x v="0"/>
    <n v="3"/>
    <s v="Yes"/>
    <s v="Credit Card"/>
    <s v="Store Pickup"/>
    <s v="Yes"/>
    <s v="Yes"/>
    <n v="36"/>
    <s v="Bank Transfer"/>
    <s v="Bi-Weekly"/>
  </r>
  <r>
    <n v="279"/>
    <n v="57"/>
    <s v="Male"/>
    <s v="Sweater"/>
    <s v="Clothing"/>
    <n v="95"/>
    <s v="Hawaii"/>
    <s v="M"/>
    <s v="Orange"/>
    <x v="1"/>
    <n v="3.7"/>
    <s v="Yes"/>
    <s v="Bank Transfer"/>
    <s v="Express"/>
    <s v="Yes"/>
    <s v="Yes"/>
    <n v="23"/>
    <s v="Debit Card"/>
    <s v="Annually"/>
  </r>
  <r>
    <n v="280"/>
    <n v="23"/>
    <s v="Male"/>
    <s v="Sneakers"/>
    <s v="Footwear"/>
    <n v="69"/>
    <s v="Arkansas"/>
    <s v="L"/>
    <s v="Turquoise"/>
    <x v="2"/>
    <n v="4"/>
    <s v="Yes"/>
    <s v="Credit Card"/>
    <s v="Standard"/>
    <s v="Yes"/>
    <s v="Yes"/>
    <n v="37"/>
    <s v="Bank Transfer"/>
    <s v="Monthly"/>
  </r>
  <r>
    <n v="281"/>
    <n v="45"/>
    <s v="Male"/>
    <s v="Sandals"/>
    <s v="Footwear"/>
    <n v="69"/>
    <s v="Montana"/>
    <s v="S"/>
    <s v="Cyan"/>
    <x v="3"/>
    <n v="4.2"/>
    <s v="Yes"/>
    <s v="Debit Card"/>
    <s v="2-Day Shipping"/>
    <s v="Yes"/>
    <s v="Yes"/>
    <n v="21"/>
    <s v="Cash"/>
    <s v="Bi-Weekly"/>
  </r>
  <r>
    <n v="282"/>
    <n v="38"/>
    <s v="Male"/>
    <s v="Belt"/>
    <s v="Accessories"/>
    <n v="61"/>
    <s v="Oklahoma"/>
    <s v="XL"/>
    <s v="Charcoal"/>
    <x v="1"/>
    <n v="2.5"/>
    <s v="Yes"/>
    <s v="Bank Transfer"/>
    <s v="Standard"/>
    <s v="Yes"/>
    <s v="Yes"/>
    <n v="22"/>
    <s v="Debit Card"/>
    <s v="Bi-Weekly"/>
  </r>
  <r>
    <n v="283"/>
    <n v="21"/>
    <s v="Male"/>
    <s v="Skirt"/>
    <s v="Clothing"/>
    <n v="94"/>
    <s v="Minnesota"/>
    <s v="M"/>
    <s v="Teal"/>
    <x v="2"/>
    <n v="3"/>
    <s v="Yes"/>
    <s v="Debit Card"/>
    <s v="2-Day Shipping"/>
    <s v="Yes"/>
    <s v="Yes"/>
    <n v="9"/>
    <s v="Cash"/>
    <s v="Monthly"/>
  </r>
  <r>
    <n v="284"/>
    <n v="32"/>
    <s v="Male"/>
    <s v="Sweater"/>
    <s v="Clothing"/>
    <n v="30"/>
    <s v="Montana"/>
    <s v="S"/>
    <s v="Maroon"/>
    <x v="3"/>
    <n v="3.2"/>
    <s v="Yes"/>
    <s v="Debit Card"/>
    <s v="Next Day Air"/>
    <s v="Yes"/>
    <s v="Yes"/>
    <n v="16"/>
    <s v="Venmo"/>
    <s v="Annually"/>
  </r>
  <r>
    <n v="285"/>
    <n v="63"/>
    <s v="Male"/>
    <s v="Skirt"/>
    <s v="Clothing"/>
    <n v="45"/>
    <s v="Ohio"/>
    <s v="M"/>
    <s v="Red"/>
    <x v="2"/>
    <n v="3.5"/>
    <s v="Yes"/>
    <s v="PayPal"/>
    <s v="Standard"/>
    <s v="Yes"/>
    <s v="Yes"/>
    <n v="4"/>
    <s v="PayPal"/>
    <s v="Quarterly"/>
  </r>
  <r>
    <n v="286"/>
    <n v="29"/>
    <s v="Male"/>
    <s v="Handbag"/>
    <s v="Accessories"/>
    <n v="39"/>
    <s v="Kentucky"/>
    <s v="XL"/>
    <s v="Yellow"/>
    <x v="2"/>
    <n v="4.8"/>
    <s v="Yes"/>
    <s v="Credit Card"/>
    <s v="Express"/>
    <s v="Yes"/>
    <s v="Yes"/>
    <n v="3"/>
    <s v="Debit Card"/>
    <s v="Bi-Weekly"/>
  </r>
  <r>
    <n v="287"/>
    <n v="27"/>
    <s v="Male"/>
    <s v="Jewelry"/>
    <s v="Accessories"/>
    <n v="51"/>
    <s v="Nebraska"/>
    <s v="L"/>
    <s v="Gray"/>
    <x v="2"/>
    <n v="2.6"/>
    <s v="Yes"/>
    <s v="Cash"/>
    <s v="Store Pickup"/>
    <s v="Yes"/>
    <s v="Yes"/>
    <n v="6"/>
    <s v="Debit Card"/>
    <s v="Annually"/>
  </r>
  <r>
    <n v="288"/>
    <n v="56"/>
    <s v="Male"/>
    <s v="Scarf"/>
    <s v="Accessories"/>
    <n v="37"/>
    <s v="Delaware"/>
    <s v="L"/>
    <s v="Blue"/>
    <x v="1"/>
    <n v="3.4"/>
    <s v="Yes"/>
    <s v="Cash"/>
    <s v="2-Day Shipping"/>
    <s v="Yes"/>
    <s v="Yes"/>
    <n v="18"/>
    <s v="Venmo"/>
    <s v="Fortnightly"/>
  </r>
  <r>
    <n v="289"/>
    <n v="30"/>
    <s v="Male"/>
    <s v="T-shirt"/>
    <s v="Clothing"/>
    <n v="62"/>
    <s v="North Carolina"/>
    <s v="M"/>
    <s v="Lavender"/>
    <x v="0"/>
    <n v="3.7"/>
    <s v="Yes"/>
    <s v="Credit Card"/>
    <s v="2-Day Shipping"/>
    <s v="Yes"/>
    <s v="Yes"/>
    <n v="34"/>
    <s v="Venmo"/>
    <s v="Bi-Weekly"/>
  </r>
  <r>
    <n v="290"/>
    <n v="49"/>
    <s v="Male"/>
    <s v="Coat"/>
    <s v="Outerwear"/>
    <n v="85"/>
    <s v="New York"/>
    <s v="M"/>
    <s v="Yellow"/>
    <x v="3"/>
    <n v="4.5"/>
    <s v="Yes"/>
    <s v="Debit Card"/>
    <s v="2-Day Shipping"/>
    <s v="Yes"/>
    <s v="Yes"/>
    <n v="26"/>
    <s v="Credit Card"/>
    <s v="Monthly"/>
  </r>
  <r>
    <n v="291"/>
    <n v="58"/>
    <s v="Male"/>
    <s v="T-shirt"/>
    <s v="Clothing"/>
    <n v="33"/>
    <s v="Colorado"/>
    <s v="M"/>
    <s v="Indigo"/>
    <x v="0"/>
    <n v="3.7"/>
    <s v="Yes"/>
    <s v="Bank Transfer"/>
    <s v="Standard"/>
    <s v="Yes"/>
    <s v="Yes"/>
    <n v="50"/>
    <s v="PayPal"/>
    <s v="Weekly"/>
  </r>
  <r>
    <n v="292"/>
    <n v="57"/>
    <s v="Male"/>
    <s v="Dress"/>
    <s v="Clothing"/>
    <n v="26"/>
    <s v="Delaware"/>
    <s v="XL"/>
    <s v="Violet"/>
    <x v="3"/>
    <n v="3.3"/>
    <s v="Yes"/>
    <s v="Credit Card"/>
    <s v="Next Day Air"/>
    <s v="Yes"/>
    <s v="Yes"/>
    <n v="40"/>
    <s v="Bank Transfer"/>
    <s v="Monthly"/>
  </r>
  <r>
    <n v="293"/>
    <n v="60"/>
    <s v="Male"/>
    <s v="Shoes"/>
    <s v="Footwear"/>
    <n v="99"/>
    <s v="Utah"/>
    <s v="M"/>
    <s v="Green"/>
    <x v="1"/>
    <n v="4.7"/>
    <s v="Yes"/>
    <s v="Credit Card"/>
    <s v="Free Shipping"/>
    <s v="Yes"/>
    <s v="Yes"/>
    <n v="24"/>
    <s v="Cash"/>
    <s v="Quarterly"/>
  </r>
  <r>
    <n v="294"/>
    <n v="69"/>
    <s v="Male"/>
    <s v="Handbag"/>
    <s v="Accessories"/>
    <n v="39"/>
    <s v="Connecticut"/>
    <s v="M"/>
    <s v="White"/>
    <x v="1"/>
    <n v="2.7"/>
    <s v="Yes"/>
    <s v="PayPal"/>
    <s v="Express"/>
    <s v="Yes"/>
    <s v="Yes"/>
    <n v="33"/>
    <s v="PayPal"/>
    <s v="Annually"/>
  </r>
  <r>
    <n v="295"/>
    <n v="70"/>
    <s v="Male"/>
    <s v="Skirt"/>
    <s v="Clothing"/>
    <n v="20"/>
    <s v="New Jersey"/>
    <s v="M"/>
    <s v="Gold"/>
    <x v="1"/>
    <n v="4.5999999999999996"/>
    <s v="Yes"/>
    <s v="Cash"/>
    <s v="Store Pickup"/>
    <s v="Yes"/>
    <s v="Yes"/>
    <n v="19"/>
    <s v="Credit Card"/>
    <s v="Every 3 Months"/>
  </r>
  <r>
    <n v="296"/>
    <n v="53"/>
    <s v="Male"/>
    <s v="Sunglasses"/>
    <s v="Accessories"/>
    <n v="42"/>
    <s v="West Virginia"/>
    <s v="M"/>
    <s v="Indigo"/>
    <x v="0"/>
    <n v="2.7"/>
    <s v="Yes"/>
    <s v="Venmo"/>
    <s v="Store Pickup"/>
    <s v="Yes"/>
    <s v="Yes"/>
    <n v="24"/>
    <s v="Credit Card"/>
    <s v="Quarterly"/>
  </r>
  <r>
    <n v="297"/>
    <n v="25"/>
    <s v="Male"/>
    <s v="Sandals"/>
    <s v="Footwear"/>
    <n v="74"/>
    <s v="Indiana"/>
    <s v="S"/>
    <s v="Lavender"/>
    <x v="1"/>
    <n v="4.8"/>
    <s v="Yes"/>
    <s v="PayPal"/>
    <s v="2-Day Shipping"/>
    <s v="Yes"/>
    <s v="Yes"/>
    <n v="19"/>
    <s v="Credit Card"/>
    <s v="Weekly"/>
  </r>
  <r>
    <n v="298"/>
    <n v="48"/>
    <s v="Male"/>
    <s v="Shoes"/>
    <s v="Footwear"/>
    <n v="26"/>
    <s v="Delaware"/>
    <s v="XL"/>
    <s v="Purple"/>
    <x v="2"/>
    <n v="4.4000000000000004"/>
    <s v="Yes"/>
    <s v="Bank Transfer"/>
    <s v="Standard"/>
    <s v="Yes"/>
    <s v="Yes"/>
    <n v="4"/>
    <s v="Credit Card"/>
    <s v="Bi-Weekly"/>
  </r>
  <r>
    <n v="299"/>
    <n v="69"/>
    <s v="Male"/>
    <s v="T-shirt"/>
    <s v="Clothing"/>
    <n v="53"/>
    <s v="Maryland"/>
    <s v="M"/>
    <s v="Lavender"/>
    <x v="0"/>
    <n v="4"/>
    <s v="Yes"/>
    <s v="Cash"/>
    <s v="Standard"/>
    <s v="Yes"/>
    <s v="Yes"/>
    <n v="11"/>
    <s v="Venmo"/>
    <s v="Every 3 Months"/>
  </r>
  <r>
    <n v="300"/>
    <n v="25"/>
    <s v="Male"/>
    <s v="Sneakers"/>
    <s v="Footwear"/>
    <n v="80"/>
    <s v="Pennsylvania"/>
    <s v="M"/>
    <s v="Maroon"/>
    <x v="2"/>
    <n v="3.2"/>
    <s v="Yes"/>
    <s v="Credit Card"/>
    <s v="Next Day Air"/>
    <s v="Yes"/>
    <s v="Yes"/>
    <n v="28"/>
    <s v="PayPal"/>
    <s v="Fortnightly"/>
  </r>
  <r>
    <n v="301"/>
    <n v="29"/>
    <s v="Male"/>
    <s v="Hat"/>
    <s v="Accessories"/>
    <n v="98"/>
    <s v="Iowa"/>
    <s v="M"/>
    <s v="Teal"/>
    <x v="1"/>
    <n v="4.4000000000000004"/>
    <s v="Yes"/>
    <s v="Cash"/>
    <s v="Store Pickup"/>
    <s v="Yes"/>
    <s v="Yes"/>
    <n v="24"/>
    <s v="PayPal"/>
    <s v="Weekly"/>
  </r>
  <r>
    <n v="302"/>
    <n v="46"/>
    <s v="Male"/>
    <s v="Skirt"/>
    <s v="Clothing"/>
    <n v="95"/>
    <s v="Pennsylvania"/>
    <s v="M"/>
    <s v="Green"/>
    <x v="1"/>
    <n v="3.8"/>
    <s v="Yes"/>
    <s v="Debit Card"/>
    <s v="Standard"/>
    <s v="Yes"/>
    <s v="Yes"/>
    <n v="25"/>
    <s v="Credit Card"/>
    <s v="Every 3 Months"/>
  </r>
  <r>
    <n v="303"/>
    <n v="37"/>
    <s v="Male"/>
    <s v="Sweater"/>
    <s v="Clothing"/>
    <n v="44"/>
    <s v="Delaware"/>
    <s v="L"/>
    <s v="Olive"/>
    <x v="2"/>
    <n v="3.6"/>
    <s v="Yes"/>
    <s v="Venmo"/>
    <s v="Express"/>
    <s v="Yes"/>
    <s v="Yes"/>
    <n v="27"/>
    <s v="Bank Transfer"/>
    <s v="Every 3 Months"/>
  </r>
  <r>
    <n v="304"/>
    <n v="20"/>
    <s v="Male"/>
    <s v="Sandals"/>
    <s v="Footwear"/>
    <n v="60"/>
    <s v="Oregon"/>
    <s v="M"/>
    <s v="Turquoise"/>
    <x v="2"/>
    <n v="3.3"/>
    <s v="Yes"/>
    <s v="Cash"/>
    <s v="Next Day Air"/>
    <s v="Yes"/>
    <s v="Yes"/>
    <n v="49"/>
    <s v="Venmo"/>
    <s v="Weekly"/>
  </r>
  <r>
    <n v="305"/>
    <n v="40"/>
    <s v="Male"/>
    <s v="Dress"/>
    <s v="Clothing"/>
    <n v="84"/>
    <s v="Oregon"/>
    <s v="M"/>
    <s v="Green"/>
    <x v="0"/>
    <n v="3.4"/>
    <s v="Yes"/>
    <s v="Venmo"/>
    <s v="Next Day Air"/>
    <s v="Yes"/>
    <s v="Yes"/>
    <n v="45"/>
    <s v="Credit Card"/>
    <s v="Bi-Weekly"/>
  </r>
  <r>
    <n v="306"/>
    <n v="60"/>
    <s v="Male"/>
    <s v="Sweater"/>
    <s v="Clothing"/>
    <n v="59"/>
    <s v="Utah"/>
    <s v="M"/>
    <s v="Teal"/>
    <x v="3"/>
    <n v="3.5"/>
    <s v="Yes"/>
    <s v="Debit Card"/>
    <s v="2-Day Shipping"/>
    <s v="Yes"/>
    <s v="Yes"/>
    <n v="26"/>
    <s v="PayPal"/>
    <s v="Annually"/>
  </r>
  <r>
    <n v="307"/>
    <n v="26"/>
    <s v="Male"/>
    <s v="Jacket"/>
    <s v="Outerwear"/>
    <n v="49"/>
    <s v="North Dakota"/>
    <s v="S"/>
    <s v="White"/>
    <x v="2"/>
    <n v="3.6"/>
    <s v="Yes"/>
    <s v="Debit Card"/>
    <s v="Express"/>
    <s v="Yes"/>
    <s v="Yes"/>
    <n v="4"/>
    <s v="Cash"/>
    <s v="Annually"/>
  </r>
  <r>
    <n v="308"/>
    <n v="29"/>
    <s v="Male"/>
    <s v="Gloves"/>
    <s v="Accessories"/>
    <n v="32"/>
    <s v="Florida"/>
    <s v="M"/>
    <s v="Orange"/>
    <x v="0"/>
    <n v="3.2"/>
    <s v="Yes"/>
    <s v="Cash"/>
    <s v="Free Shipping"/>
    <s v="Yes"/>
    <s v="Yes"/>
    <n v="3"/>
    <s v="Credit Card"/>
    <s v="Every 3 Months"/>
  </r>
  <r>
    <n v="309"/>
    <n v="66"/>
    <s v="Male"/>
    <s v="Handbag"/>
    <s v="Accessories"/>
    <n v="29"/>
    <s v="Maryland"/>
    <s v="M"/>
    <s v="Beige"/>
    <x v="3"/>
    <n v="3.7"/>
    <s v="Yes"/>
    <s v="Bank Transfer"/>
    <s v="Standard"/>
    <s v="Yes"/>
    <s v="Yes"/>
    <n v="45"/>
    <s v="Venmo"/>
    <s v="Bi-Weekly"/>
  </r>
  <r>
    <n v="310"/>
    <n v="66"/>
    <s v="Male"/>
    <s v="Dress"/>
    <s v="Clothing"/>
    <n v="22"/>
    <s v="Minnesota"/>
    <s v="M"/>
    <s v="Yellow"/>
    <x v="1"/>
    <n v="4.5"/>
    <s v="Yes"/>
    <s v="Bank Transfer"/>
    <s v="Standard"/>
    <s v="Yes"/>
    <s v="Yes"/>
    <n v="21"/>
    <s v="Cash"/>
    <s v="Fortnightly"/>
  </r>
  <r>
    <n v="311"/>
    <n v="56"/>
    <s v="Male"/>
    <s v="Pants"/>
    <s v="Clothing"/>
    <n v="85"/>
    <s v="Montana"/>
    <s v="M"/>
    <s v="Charcoal"/>
    <x v="0"/>
    <n v="4.5999999999999996"/>
    <s v="Yes"/>
    <s v="Debit Card"/>
    <s v="Standard"/>
    <s v="Yes"/>
    <s v="Yes"/>
    <n v="50"/>
    <s v="Cash"/>
    <s v="Fortnightly"/>
  </r>
  <r>
    <n v="312"/>
    <n v="69"/>
    <s v="Male"/>
    <s v="Jeans"/>
    <s v="Clothing"/>
    <n v="52"/>
    <s v="Rhode Island"/>
    <s v="L"/>
    <s v="Silver"/>
    <x v="0"/>
    <n v="4.0999999999999996"/>
    <s v="Yes"/>
    <s v="Debit Card"/>
    <s v="Store Pickup"/>
    <s v="Yes"/>
    <s v="Yes"/>
    <n v="19"/>
    <s v="Bank Transfer"/>
    <s v="Monthly"/>
  </r>
  <r>
    <n v="313"/>
    <n v="38"/>
    <s v="Male"/>
    <s v="Pants"/>
    <s v="Clothing"/>
    <n v="89"/>
    <s v="Massachusetts"/>
    <s v="L"/>
    <s v="Green"/>
    <x v="1"/>
    <n v="3.4"/>
    <s v="Yes"/>
    <s v="Bank Transfer"/>
    <s v="Next Day Air"/>
    <s v="Yes"/>
    <s v="Yes"/>
    <n v="6"/>
    <s v="PayPal"/>
    <s v="Annually"/>
  </r>
  <r>
    <n v="314"/>
    <n v="42"/>
    <s v="Male"/>
    <s v="Dress"/>
    <s v="Clothing"/>
    <n v="77"/>
    <s v="Vermont"/>
    <s v="M"/>
    <s v="Pink"/>
    <x v="1"/>
    <n v="3.7"/>
    <s v="Yes"/>
    <s v="PayPal"/>
    <s v="Express"/>
    <s v="Yes"/>
    <s v="Yes"/>
    <n v="50"/>
    <s v="Credit Card"/>
    <s v="Every 3 Months"/>
  </r>
  <r>
    <n v="315"/>
    <n v="30"/>
    <s v="Male"/>
    <s v="Pants"/>
    <s v="Clothing"/>
    <n v="24"/>
    <s v="New Jersey"/>
    <s v="M"/>
    <s v="Purple"/>
    <x v="2"/>
    <n v="3.3"/>
    <s v="Yes"/>
    <s v="PayPal"/>
    <s v="Store Pickup"/>
    <s v="Yes"/>
    <s v="Yes"/>
    <n v="17"/>
    <s v="Debit Card"/>
    <s v="Every 3 Months"/>
  </r>
  <r>
    <n v="316"/>
    <n v="66"/>
    <s v="Male"/>
    <s v="Jewelry"/>
    <s v="Accessories"/>
    <n v="24"/>
    <s v="Wisconsin"/>
    <s v="XL"/>
    <s v="Orange"/>
    <x v="1"/>
    <n v="4.5"/>
    <s v="Yes"/>
    <s v="Venmo"/>
    <s v="Express"/>
    <s v="Yes"/>
    <s v="Yes"/>
    <n v="24"/>
    <s v="Debit Card"/>
    <s v="Annually"/>
  </r>
  <r>
    <n v="317"/>
    <n v="36"/>
    <s v="Male"/>
    <s v="Handbag"/>
    <s v="Accessories"/>
    <n v="22"/>
    <s v="California"/>
    <s v="M"/>
    <s v="Charcoal"/>
    <x v="3"/>
    <n v="3.3"/>
    <s v="Yes"/>
    <s v="Bank Transfer"/>
    <s v="Free Shipping"/>
    <s v="Yes"/>
    <s v="Yes"/>
    <n v="46"/>
    <s v="Venmo"/>
    <s v="Monthly"/>
  </r>
  <r>
    <n v="318"/>
    <n v="58"/>
    <s v="Male"/>
    <s v="Sweater"/>
    <s v="Clothing"/>
    <n v="82"/>
    <s v="West Virginia"/>
    <s v="L"/>
    <s v="Teal"/>
    <x v="3"/>
    <n v="4.3"/>
    <s v="Yes"/>
    <s v="Bank Transfer"/>
    <s v="Standard"/>
    <s v="Yes"/>
    <s v="Yes"/>
    <n v="42"/>
    <s v="Cash"/>
    <s v="Every 3 Months"/>
  </r>
  <r>
    <n v="319"/>
    <n v="45"/>
    <s v="Male"/>
    <s v="Backpack"/>
    <s v="Accessories"/>
    <n v="67"/>
    <s v="South Dakota"/>
    <s v="M"/>
    <s v="Beige"/>
    <x v="0"/>
    <n v="2.5"/>
    <s v="Yes"/>
    <s v="PayPal"/>
    <s v="Standard"/>
    <s v="Yes"/>
    <s v="Yes"/>
    <n v="10"/>
    <s v="Cash"/>
    <s v="Annually"/>
  </r>
  <r>
    <n v="320"/>
    <n v="47"/>
    <s v="Male"/>
    <s v="Shorts"/>
    <s v="Clothing"/>
    <n v="74"/>
    <s v="Maine"/>
    <s v="XL"/>
    <s v="White"/>
    <x v="1"/>
    <n v="2.6"/>
    <s v="Yes"/>
    <s v="Venmo"/>
    <s v="Standard"/>
    <s v="Yes"/>
    <s v="Yes"/>
    <n v="1"/>
    <s v="Cash"/>
    <s v="Every 3 Months"/>
  </r>
  <r>
    <n v="321"/>
    <n v="66"/>
    <s v="Male"/>
    <s v="Jewelry"/>
    <s v="Accessories"/>
    <n v="72"/>
    <s v="Kansas"/>
    <s v="L"/>
    <s v="White"/>
    <x v="2"/>
    <n v="4.9000000000000004"/>
    <s v="Yes"/>
    <s v="PayPal"/>
    <s v="Standard"/>
    <s v="Yes"/>
    <s v="Yes"/>
    <n v="28"/>
    <s v="Debit Card"/>
    <s v="Quarterly"/>
  </r>
  <r>
    <n v="322"/>
    <n v="41"/>
    <s v="Male"/>
    <s v="Sneakers"/>
    <s v="Footwear"/>
    <n v="36"/>
    <s v="Vermont"/>
    <s v="L"/>
    <s v="Orange"/>
    <x v="2"/>
    <n v="4.7"/>
    <s v="Yes"/>
    <s v="Credit Card"/>
    <s v="Free Shipping"/>
    <s v="Yes"/>
    <s v="Yes"/>
    <n v="48"/>
    <s v="Debit Card"/>
    <s v="Quarterly"/>
  </r>
  <r>
    <n v="323"/>
    <n v="41"/>
    <s v="Male"/>
    <s v="Belt"/>
    <s v="Accessories"/>
    <n v="95"/>
    <s v="Tennessee"/>
    <s v="S"/>
    <s v="Cyan"/>
    <x v="0"/>
    <n v="3"/>
    <s v="Yes"/>
    <s v="Credit Card"/>
    <s v="Standard"/>
    <s v="Yes"/>
    <s v="Yes"/>
    <n v="47"/>
    <s v="Credit Card"/>
    <s v="Monthly"/>
  </r>
  <r>
    <n v="324"/>
    <n v="66"/>
    <s v="Male"/>
    <s v="Hoodie"/>
    <s v="Clothing"/>
    <n v="78"/>
    <s v="Tennessee"/>
    <s v="M"/>
    <s v="Orange"/>
    <x v="0"/>
    <n v="3.5"/>
    <s v="Yes"/>
    <s v="Venmo"/>
    <s v="Next Day Air"/>
    <s v="Yes"/>
    <s v="Yes"/>
    <n v="29"/>
    <s v="PayPal"/>
    <s v="Bi-Weekly"/>
  </r>
  <r>
    <n v="325"/>
    <n v="37"/>
    <s v="Male"/>
    <s v="Shirt"/>
    <s v="Clothing"/>
    <n v="82"/>
    <s v="Wyoming"/>
    <s v="M"/>
    <s v="Olive"/>
    <x v="2"/>
    <n v="4.8"/>
    <s v="Yes"/>
    <s v="Credit Card"/>
    <s v="Standard"/>
    <s v="Yes"/>
    <s v="Yes"/>
    <n v="37"/>
    <s v="Venmo"/>
    <s v="Quarterly"/>
  </r>
  <r>
    <n v="326"/>
    <n v="70"/>
    <s v="Male"/>
    <s v="Pants"/>
    <s v="Clothing"/>
    <n v="70"/>
    <s v="Vermont"/>
    <s v="M"/>
    <s v="Charcoal"/>
    <x v="0"/>
    <n v="4.3"/>
    <s v="Yes"/>
    <s v="Debit Card"/>
    <s v="Free Shipping"/>
    <s v="Yes"/>
    <s v="Yes"/>
    <n v="38"/>
    <s v="Debit Card"/>
    <s v="Annually"/>
  </r>
  <r>
    <n v="327"/>
    <n v="62"/>
    <s v="Male"/>
    <s v="Scarf"/>
    <s v="Accessories"/>
    <n v="41"/>
    <s v="New Jersey"/>
    <s v="M"/>
    <s v="White"/>
    <x v="3"/>
    <n v="3.2"/>
    <s v="Yes"/>
    <s v="Cash"/>
    <s v="Store Pickup"/>
    <s v="Yes"/>
    <s v="Yes"/>
    <n v="48"/>
    <s v="Bank Transfer"/>
    <s v="Weekly"/>
  </r>
  <r>
    <n v="328"/>
    <n v="61"/>
    <s v="Male"/>
    <s v="Coat"/>
    <s v="Outerwear"/>
    <n v="42"/>
    <s v="Iowa"/>
    <s v="M"/>
    <s v="Teal"/>
    <x v="2"/>
    <n v="3.1"/>
    <s v="Yes"/>
    <s v="PayPal"/>
    <s v="Free Shipping"/>
    <s v="Yes"/>
    <s v="Yes"/>
    <n v="36"/>
    <s v="PayPal"/>
    <s v="Weekly"/>
  </r>
  <r>
    <n v="329"/>
    <n v="48"/>
    <s v="Male"/>
    <s v="Coat"/>
    <s v="Outerwear"/>
    <n v="50"/>
    <s v="Florida"/>
    <s v="M"/>
    <s v="Yellow"/>
    <x v="3"/>
    <n v="2.8"/>
    <s v="Yes"/>
    <s v="Debit Card"/>
    <s v="Free Shipping"/>
    <s v="Yes"/>
    <s v="Yes"/>
    <n v="9"/>
    <s v="Credit Card"/>
    <s v="Weekly"/>
  </r>
  <r>
    <n v="330"/>
    <n v="70"/>
    <s v="Male"/>
    <s v="Socks"/>
    <s v="Clothing"/>
    <n v="31"/>
    <s v="Nevada"/>
    <s v="S"/>
    <s v="White"/>
    <x v="2"/>
    <n v="2.9"/>
    <s v="Yes"/>
    <s v="Debit Card"/>
    <s v="2-Day Shipping"/>
    <s v="Yes"/>
    <s v="Yes"/>
    <n v="34"/>
    <s v="Bank Transfer"/>
    <s v="Monthly"/>
  </r>
  <r>
    <n v="331"/>
    <n v="46"/>
    <s v="Male"/>
    <s v="Sweater"/>
    <s v="Clothing"/>
    <n v="51"/>
    <s v="North Dakota"/>
    <s v="M"/>
    <s v="Beige"/>
    <x v="0"/>
    <n v="3.7"/>
    <s v="Yes"/>
    <s v="Bank Transfer"/>
    <s v="Express"/>
    <s v="Yes"/>
    <s v="Yes"/>
    <n v="43"/>
    <s v="Venmo"/>
    <s v="Bi-Weekly"/>
  </r>
  <r>
    <n v="332"/>
    <n v="31"/>
    <s v="Male"/>
    <s v="Shirt"/>
    <s v="Clothing"/>
    <n v="98"/>
    <s v="Florida"/>
    <s v="L"/>
    <s v="Beige"/>
    <x v="3"/>
    <n v="3.3"/>
    <s v="Yes"/>
    <s v="Credit Card"/>
    <s v="Store Pickup"/>
    <s v="Yes"/>
    <s v="Yes"/>
    <n v="46"/>
    <s v="PayPal"/>
    <s v="Quarterly"/>
  </r>
  <r>
    <n v="333"/>
    <n v="19"/>
    <s v="Male"/>
    <s v="Shirt"/>
    <s v="Clothing"/>
    <n v="86"/>
    <s v="New York"/>
    <s v="M"/>
    <s v="Maroon"/>
    <x v="0"/>
    <n v="2.8"/>
    <s v="Yes"/>
    <s v="Cash"/>
    <s v="2-Day Shipping"/>
    <s v="Yes"/>
    <s v="Yes"/>
    <n v="5"/>
    <s v="Credit Card"/>
    <s v="Monthly"/>
  </r>
  <r>
    <n v="334"/>
    <n v="39"/>
    <s v="Male"/>
    <s v="Sweater"/>
    <s v="Clothing"/>
    <n v="64"/>
    <s v="Alaska"/>
    <s v="M"/>
    <s v="Teal"/>
    <x v="0"/>
    <n v="4.5"/>
    <s v="Yes"/>
    <s v="Cash"/>
    <s v="Standard"/>
    <s v="Yes"/>
    <s v="Yes"/>
    <n v="15"/>
    <s v="Bank Transfer"/>
    <s v="Bi-Weekly"/>
  </r>
  <r>
    <n v="335"/>
    <n v="41"/>
    <s v="Male"/>
    <s v="Blouse"/>
    <s v="Clothing"/>
    <n v="46"/>
    <s v="Kansas"/>
    <s v="M"/>
    <s v="Lavender"/>
    <x v="3"/>
    <n v="2.6"/>
    <s v="Yes"/>
    <s v="PayPal"/>
    <s v="Next Day Air"/>
    <s v="Yes"/>
    <s v="Yes"/>
    <n v="30"/>
    <s v="Credit Card"/>
    <s v="Annually"/>
  </r>
  <r>
    <n v="336"/>
    <n v="20"/>
    <s v="Male"/>
    <s v="Sweater"/>
    <s v="Clothing"/>
    <n v="85"/>
    <s v="Oregon"/>
    <s v="L"/>
    <s v="Maroon"/>
    <x v="1"/>
    <n v="3.7"/>
    <s v="Yes"/>
    <s v="Cash"/>
    <s v="Standard"/>
    <s v="Yes"/>
    <s v="Yes"/>
    <n v="44"/>
    <s v="Venmo"/>
    <s v="Every 3 Months"/>
  </r>
  <r>
    <n v="337"/>
    <n v="36"/>
    <s v="Male"/>
    <s v="Hat"/>
    <s v="Accessories"/>
    <n v="81"/>
    <s v="Rhode Island"/>
    <s v="S"/>
    <s v="Orange"/>
    <x v="3"/>
    <n v="4.4000000000000004"/>
    <s v="Yes"/>
    <s v="Debit Card"/>
    <s v="Express"/>
    <s v="Yes"/>
    <s v="Yes"/>
    <n v="16"/>
    <s v="PayPal"/>
    <s v="Annually"/>
  </r>
  <r>
    <n v="338"/>
    <n v="32"/>
    <s v="Male"/>
    <s v="Sweater"/>
    <s v="Clothing"/>
    <n v="59"/>
    <s v="New Mexico"/>
    <s v="M"/>
    <s v="Cyan"/>
    <x v="0"/>
    <n v="4.3"/>
    <s v="Yes"/>
    <s v="Cash"/>
    <s v="2-Day Shipping"/>
    <s v="Yes"/>
    <s v="Yes"/>
    <n v="16"/>
    <s v="Bank Transfer"/>
    <s v="Annually"/>
  </r>
  <r>
    <n v="339"/>
    <n v="69"/>
    <s v="Male"/>
    <s v="Hoodie"/>
    <s v="Clothing"/>
    <n v="79"/>
    <s v="Massachusetts"/>
    <s v="M"/>
    <s v="Silver"/>
    <x v="0"/>
    <n v="3.5"/>
    <s v="Yes"/>
    <s v="Venmo"/>
    <s v="Express"/>
    <s v="Yes"/>
    <s v="Yes"/>
    <n v="16"/>
    <s v="Cash"/>
    <s v="Weekly"/>
  </r>
  <r>
    <n v="340"/>
    <n v="40"/>
    <s v="Male"/>
    <s v="Shorts"/>
    <s v="Clothing"/>
    <n v="33"/>
    <s v="Pennsylvania"/>
    <s v="M"/>
    <s v="Teal"/>
    <x v="1"/>
    <n v="3.8"/>
    <s v="Yes"/>
    <s v="Credit Card"/>
    <s v="2-Day Shipping"/>
    <s v="Yes"/>
    <s v="Yes"/>
    <n v="21"/>
    <s v="Credit Card"/>
    <s v="Every 3 Months"/>
  </r>
  <r>
    <n v="341"/>
    <n v="40"/>
    <s v="Male"/>
    <s v="Shorts"/>
    <s v="Clothing"/>
    <n v="47"/>
    <s v="New Jersey"/>
    <s v="L"/>
    <s v="Blue"/>
    <x v="2"/>
    <n v="3.5"/>
    <s v="Yes"/>
    <s v="Cash"/>
    <s v="Express"/>
    <s v="Yes"/>
    <s v="Yes"/>
    <n v="39"/>
    <s v="Venmo"/>
    <s v="Every 3 Months"/>
  </r>
  <r>
    <n v="342"/>
    <n v="20"/>
    <s v="Male"/>
    <s v="Hat"/>
    <s v="Accessories"/>
    <n v="20"/>
    <s v="Utah"/>
    <s v="S"/>
    <s v="Blue"/>
    <x v="2"/>
    <n v="4.5999999999999996"/>
    <s v="Yes"/>
    <s v="Credit Card"/>
    <s v="Store Pickup"/>
    <s v="Yes"/>
    <s v="Yes"/>
    <n v="40"/>
    <s v="Debit Card"/>
    <s v="Bi-Weekly"/>
  </r>
  <r>
    <n v="343"/>
    <n v="64"/>
    <s v="Male"/>
    <s v="Coat"/>
    <s v="Outerwear"/>
    <n v="36"/>
    <s v="Kentucky"/>
    <s v="M"/>
    <s v="Olive"/>
    <x v="1"/>
    <n v="2.6"/>
    <s v="Yes"/>
    <s v="Bank Transfer"/>
    <s v="Next Day Air"/>
    <s v="Yes"/>
    <s v="Yes"/>
    <n v="48"/>
    <s v="Credit Card"/>
    <s v="Every 3 Months"/>
  </r>
  <r>
    <n v="344"/>
    <n v="27"/>
    <s v="Male"/>
    <s v="Sandals"/>
    <s v="Footwear"/>
    <n v="39"/>
    <s v="Nebraska"/>
    <s v="M"/>
    <s v="Purple"/>
    <x v="2"/>
    <n v="4.4000000000000004"/>
    <s v="Yes"/>
    <s v="Cash"/>
    <s v="Next Day Air"/>
    <s v="Yes"/>
    <s v="Yes"/>
    <n v="26"/>
    <s v="Venmo"/>
    <s v="Monthly"/>
  </r>
  <r>
    <n v="345"/>
    <n v="24"/>
    <s v="Male"/>
    <s v="Skirt"/>
    <s v="Clothing"/>
    <n v="71"/>
    <s v="Virginia"/>
    <s v="M"/>
    <s v="Charcoal"/>
    <x v="0"/>
    <n v="4"/>
    <s v="Yes"/>
    <s v="PayPal"/>
    <s v="Standard"/>
    <s v="Yes"/>
    <s v="Yes"/>
    <n v="46"/>
    <s v="Debit Card"/>
    <s v="Monthly"/>
  </r>
  <r>
    <n v="346"/>
    <n v="48"/>
    <s v="Male"/>
    <s v="Shoes"/>
    <s v="Footwear"/>
    <n v="59"/>
    <s v="Wyoming"/>
    <s v="S"/>
    <s v="Olive"/>
    <x v="0"/>
    <n v="4.4000000000000004"/>
    <s v="Yes"/>
    <s v="Cash"/>
    <s v="Next Day Air"/>
    <s v="Yes"/>
    <s v="Yes"/>
    <n v="27"/>
    <s v="Bank Transfer"/>
    <s v="Annually"/>
  </r>
  <r>
    <n v="347"/>
    <n v="49"/>
    <s v="Male"/>
    <s v="Jeans"/>
    <s v="Clothing"/>
    <n v="50"/>
    <s v="New Mexico"/>
    <s v="L"/>
    <s v="Violet"/>
    <x v="1"/>
    <n v="4.7"/>
    <s v="Yes"/>
    <s v="Credit Card"/>
    <s v="Next Day Air"/>
    <s v="Yes"/>
    <s v="Yes"/>
    <n v="5"/>
    <s v="Cash"/>
    <s v="Weekly"/>
  </r>
  <r>
    <n v="348"/>
    <n v="36"/>
    <s v="Male"/>
    <s v="Sandals"/>
    <s v="Footwear"/>
    <n v="41"/>
    <s v="Oregon"/>
    <s v="L"/>
    <s v="Red"/>
    <x v="3"/>
    <n v="3.9"/>
    <s v="Yes"/>
    <s v="Credit Card"/>
    <s v="Store Pickup"/>
    <s v="Yes"/>
    <s v="Yes"/>
    <n v="43"/>
    <s v="PayPal"/>
    <s v="Fortnightly"/>
  </r>
  <r>
    <n v="349"/>
    <n v="56"/>
    <s v="Male"/>
    <s v="Blouse"/>
    <s v="Clothing"/>
    <n v="59"/>
    <s v="South Carolina"/>
    <s v="M"/>
    <s v="Beige"/>
    <x v="3"/>
    <n v="2.7"/>
    <s v="Yes"/>
    <s v="Bank Transfer"/>
    <s v="Free Shipping"/>
    <s v="Yes"/>
    <s v="Yes"/>
    <n v="17"/>
    <s v="PayPal"/>
    <s v="Fortnightly"/>
  </r>
  <r>
    <n v="350"/>
    <n v="37"/>
    <s v="Male"/>
    <s v="Hat"/>
    <s v="Accessories"/>
    <n v="87"/>
    <s v="Arizona"/>
    <s v="M"/>
    <s v="Green"/>
    <x v="0"/>
    <n v="3.7"/>
    <s v="Yes"/>
    <s v="Cash"/>
    <s v="2-Day Shipping"/>
    <s v="Yes"/>
    <s v="Yes"/>
    <n v="3"/>
    <s v="Bank Transfer"/>
    <s v="Bi-Weekly"/>
  </r>
  <r>
    <n v="351"/>
    <n v="42"/>
    <s v="Male"/>
    <s v="Sweater"/>
    <s v="Clothing"/>
    <n v="68"/>
    <s v="Kentucky"/>
    <s v="M"/>
    <s v="Violet"/>
    <x v="1"/>
    <n v="2.6"/>
    <s v="Yes"/>
    <s v="Venmo"/>
    <s v="2-Day Shipping"/>
    <s v="Yes"/>
    <s v="Yes"/>
    <n v="47"/>
    <s v="Bank Transfer"/>
    <s v="Fortnightly"/>
  </r>
  <r>
    <n v="352"/>
    <n v="28"/>
    <s v="Male"/>
    <s v="Skirt"/>
    <s v="Clothing"/>
    <n v="90"/>
    <s v="New York"/>
    <s v="M"/>
    <s v="Teal"/>
    <x v="0"/>
    <n v="3.9"/>
    <s v="Yes"/>
    <s v="Cash"/>
    <s v="Standard"/>
    <s v="Yes"/>
    <s v="Yes"/>
    <n v="24"/>
    <s v="Debit Card"/>
    <s v="Bi-Weekly"/>
  </r>
  <r>
    <n v="353"/>
    <n v="27"/>
    <s v="Male"/>
    <s v="Jeans"/>
    <s v="Clothing"/>
    <n v="71"/>
    <s v="Texas"/>
    <s v="XL"/>
    <s v="Yellow"/>
    <x v="3"/>
    <n v="4.9000000000000004"/>
    <s v="Yes"/>
    <s v="Venmo"/>
    <s v="Next Day Air"/>
    <s v="Yes"/>
    <s v="Yes"/>
    <n v="12"/>
    <s v="Cash"/>
    <s v="Every 3 Months"/>
  </r>
  <r>
    <n v="354"/>
    <n v="63"/>
    <s v="Male"/>
    <s v="Sneakers"/>
    <s v="Footwear"/>
    <n v="64"/>
    <s v="Missouri"/>
    <s v="L"/>
    <s v="Yellow"/>
    <x v="3"/>
    <n v="4.0999999999999996"/>
    <s v="Yes"/>
    <s v="Credit Card"/>
    <s v="Store Pickup"/>
    <s v="Yes"/>
    <s v="Yes"/>
    <n v="35"/>
    <s v="Debit Card"/>
    <s v="Monthly"/>
  </r>
  <r>
    <n v="355"/>
    <n v="58"/>
    <s v="Male"/>
    <s v="Jewelry"/>
    <s v="Accessories"/>
    <n v="76"/>
    <s v="Pennsylvania"/>
    <s v="S"/>
    <s v="Olive"/>
    <x v="3"/>
    <n v="3"/>
    <s v="Yes"/>
    <s v="PayPal"/>
    <s v="Free Shipping"/>
    <s v="Yes"/>
    <s v="Yes"/>
    <n v="42"/>
    <s v="Venmo"/>
    <s v="Weekly"/>
  </r>
  <r>
    <n v="356"/>
    <n v="37"/>
    <s v="Male"/>
    <s v="Jewelry"/>
    <s v="Accessories"/>
    <n v="42"/>
    <s v="Oregon"/>
    <s v="XL"/>
    <s v="Magenta"/>
    <x v="3"/>
    <n v="4.0999999999999996"/>
    <s v="Yes"/>
    <s v="Credit Card"/>
    <s v="2-Day Shipping"/>
    <s v="Yes"/>
    <s v="Yes"/>
    <n v="1"/>
    <s v="PayPal"/>
    <s v="Every 3 Months"/>
  </r>
  <r>
    <n v="357"/>
    <n v="56"/>
    <s v="Male"/>
    <s v="Pants"/>
    <s v="Clothing"/>
    <n v="80"/>
    <s v="Nevada"/>
    <s v="L"/>
    <s v="Black"/>
    <x v="1"/>
    <n v="3.8"/>
    <s v="Yes"/>
    <s v="Debit Card"/>
    <s v="Standard"/>
    <s v="Yes"/>
    <s v="Yes"/>
    <n v="27"/>
    <s v="Cash"/>
    <s v="Weekly"/>
  </r>
  <r>
    <n v="358"/>
    <n v="18"/>
    <s v="Male"/>
    <s v="Belt"/>
    <s v="Accessories"/>
    <n v="56"/>
    <s v="Arkansas"/>
    <s v="M"/>
    <s v="Olive"/>
    <x v="1"/>
    <n v="4"/>
    <s v="Yes"/>
    <s v="Bank Transfer"/>
    <s v="Standard"/>
    <s v="Yes"/>
    <s v="Yes"/>
    <n v="16"/>
    <s v="Credit Card"/>
    <s v="Bi-Weekly"/>
  </r>
  <r>
    <n v="359"/>
    <n v="48"/>
    <s v="Male"/>
    <s v="Hat"/>
    <s v="Accessories"/>
    <n v="25"/>
    <s v="Minnesota"/>
    <s v="XL"/>
    <s v="Magenta"/>
    <x v="2"/>
    <n v="3.6"/>
    <s v="Yes"/>
    <s v="Debit Card"/>
    <s v="Express"/>
    <s v="Yes"/>
    <s v="Yes"/>
    <n v="36"/>
    <s v="Credit Card"/>
    <s v="Every 3 Months"/>
  </r>
  <r>
    <n v="360"/>
    <n v="31"/>
    <s v="Male"/>
    <s v="Sneakers"/>
    <s v="Footwear"/>
    <n v="74"/>
    <s v="Georgia"/>
    <s v="M"/>
    <s v="Olive"/>
    <x v="0"/>
    <n v="3"/>
    <s v="Yes"/>
    <s v="Debit Card"/>
    <s v="Store Pickup"/>
    <s v="Yes"/>
    <s v="Yes"/>
    <n v="30"/>
    <s v="Credit Card"/>
    <s v="Every 3 Months"/>
  </r>
  <r>
    <n v="361"/>
    <n v="51"/>
    <s v="Male"/>
    <s v="Pants"/>
    <s v="Clothing"/>
    <n v="30"/>
    <s v="Rhode Island"/>
    <s v="M"/>
    <s v="Teal"/>
    <x v="2"/>
    <n v="3"/>
    <s v="Yes"/>
    <s v="Bank Transfer"/>
    <s v="Standard"/>
    <s v="Yes"/>
    <s v="Yes"/>
    <n v="18"/>
    <s v="Debit Card"/>
    <s v="Fortnightly"/>
  </r>
  <r>
    <n v="362"/>
    <n v="65"/>
    <s v="Male"/>
    <s v="T-shirt"/>
    <s v="Clothing"/>
    <n v="96"/>
    <s v="Nevada"/>
    <s v="M"/>
    <s v="White"/>
    <x v="1"/>
    <n v="2.6"/>
    <s v="Yes"/>
    <s v="Bank Transfer"/>
    <s v="Free Shipping"/>
    <s v="Yes"/>
    <s v="Yes"/>
    <n v="45"/>
    <s v="Cash"/>
    <s v="Annually"/>
  </r>
  <r>
    <n v="363"/>
    <n v="53"/>
    <s v="Male"/>
    <s v="Sneakers"/>
    <s v="Footwear"/>
    <n v="64"/>
    <s v="Texas"/>
    <s v="M"/>
    <s v="Charcoal"/>
    <x v="3"/>
    <n v="3.4"/>
    <s v="Yes"/>
    <s v="Cash"/>
    <s v="Free Shipping"/>
    <s v="Yes"/>
    <s v="Yes"/>
    <n v="1"/>
    <s v="Venmo"/>
    <s v="Fortnightly"/>
  </r>
  <r>
    <n v="364"/>
    <n v="55"/>
    <s v="Male"/>
    <s v="Shorts"/>
    <s v="Clothing"/>
    <n v="88"/>
    <s v="Florida"/>
    <s v="L"/>
    <s v="Yellow"/>
    <x v="0"/>
    <n v="3.1"/>
    <s v="Yes"/>
    <s v="Cash"/>
    <s v="Free Shipping"/>
    <s v="Yes"/>
    <s v="Yes"/>
    <n v="42"/>
    <s v="Bank Transfer"/>
    <s v="Fortnightly"/>
  </r>
  <r>
    <n v="365"/>
    <n v="62"/>
    <s v="Male"/>
    <s v="Shoes"/>
    <s v="Footwear"/>
    <n v="88"/>
    <s v="North Dakota"/>
    <s v="L"/>
    <s v="Charcoal"/>
    <x v="2"/>
    <n v="3"/>
    <s v="Yes"/>
    <s v="Debit Card"/>
    <s v="Free Shipping"/>
    <s v="Yes"/>
    <s v="Yes"/>
    <n v="7"/>
    <s v="Venmo"/>
    <s v="Every 3 Months"/>
  </r>
  <r>
    <n v="366"/>
    <n v="55"/>
    <s v="Male"/>
    <s v="Gloves"/>
    <s v="Accessories"/>
    <n v="88"/>
    <s v="West Virginia"/>
    <s v="XL"/>
    <s v="Gray"/>
    <x v="2"/>
    <n v="3.7"/>
    <s v="Yes"/>
    <s v="PayPal"/>
    <s v="Standard"/>
    <s v="Yes"/>
    <s v="Yes"/>
    <n v="50"/>
    <s v="PayPal"/>
    <s v="Quarterly"/>
  </r>
  <r>
    <n v="367"/>
    <n v="64"/>
    <s v="Male"/>
    <s v="Socks"/>
    <s v="Clothing"/>
    <n v="36"/>
    <s v="Nebraska"/>
    <s v="M"/>
    <s v="Turquoise"/>
    <x v="1"/>
    <n v="3.5"/>
    <s v="Yes"/>
    <s v="Bank Transfer"/>
    <s v="Store Pickup"/>
    <s v="Yes"/>
    <s v="Yes"/>
    <n v="37"/>
    <s v="Venmo"/>
    <s v="Fortnightly"/>
  </r>
  <r>
    <n v="368"/>
    <n v="52"/>
    <s v="Male"/>
    <s v="Dress"/>
    <s v="Clothing"/>
    <n v="40"/>
    <s v="Tennessee"/>
    <s v="XL"/>
    <s v="Cyan"/>
    <x v="1"/>
    <n v="2.8"/>
    <s v="Yes"/>
    <s v="Credit Card"/>
    <s v="Store Pickup"/>
    <s v="Yes"/>
    <s v="Yes"/>
    <n v="18"/>
    <s v="Bank Transfer"/>
    <s v="Monthly"/>
  </r>
  <r>
    <n v="369"/>
    <n v="24"/>
    <s v="Male"/>
    <s v="Handbag"/>
    <s v="Accessories"/>
    <n v="39"/>
    <s v="Oklahoma"/>
    <s v="M"/>
    <s v="Charcoal"/>
    <x v="1"/>
    <n v="4.5"/>
    <s v="Yes"/>
    <s v="Venmo"/>
    <s v="Standard"/>
    <s v="Yes"/>
    <s v="Yes"/>
    <n v="29"/>
    <s v="Cash"/>
    <s v="Monthly"/>
  </r>
  <r>
    <n v="370"/>
    <n v="38"/>
    <s v="Male"/>
    <s v="Belt"/>
    <s v="Accessories"/>
    <n v="40"/>
    <s v="Wisconsin"/>
    <s v="M"/>
    <s v="Silver"/>
    <x v="2"/>
    <n v="3.3"/>
    <s v="Yes"/>
    <s v="Cash"/>
    <s v="Store Pickup"/>
    <s v="Yes"/>
    <s v="Yes"/>
    <n v="45"/>
    <s v="PayPal"/>
    <s v="Quarterly"/>
  </r>
  <r>
    <n v="371"/>
    <n v="59"/>
    <s v="Male"/>
    <s v="Scarf"/>
    <s v="Accessories"/>
    <n v="34"/>
    <s v="Oregon"/>
    <s v="M"/>
    <s v="Olive"/>
    <x v="0"/>
    <n v="3.4"/>
    <s v="Yes"/>
    <s v="Credit Card"/>
    <s v="Express"/>
    <s v="Yes"/>
    <s v="Yes"/>
    <n v="13"/>
    <s v="PayPal"/>
    <s v="Weekly"/>
  </r>
  <r>
    <n v="372"/>
    <n v="27"/>
    <s v="Male"/>
    <s v="Sneakers"/>
    <s v="Footwear"/>
    <n v="83"/>
    <s v="North Carolina"/>
    <s v="S"/>
    <s v="Pink"/>
    <x v="0"/>
    <n v="3.2"/>
    <s v="Yes"/>
    <s v="Bank Transfer"/>
    <s v="2-Day Shipping"/>
    <s v="Yes"/>
    <s v="Yes"/>
    <n v="47"/>
    <s v="PayPal"/>
    <s v="Monthly"/>
  </r>
  <r>
    <n v="373"/>
    <n v="24"/>
    <s v="Male"/>
    <s v="Sweater"/>
    <s v="Clothing"/>
    <n v="85"/>
    <s v="Pennsylvania"/>
    <s v="L"/>
    <s v="Orange"/>
    <x v="2"/>
    <n v="3.7"/>
    <s v="Yes"/>
    <s v="Credit Card"/>
    <s v="Standard"/>
    <s v="Yes"/>
    <s v="Yes"/>
    <n v="7"/>
    <s v="Debit Card"/>
    <s v="Weekly"/>
  </r>
  <r>
    <n v="374"/>
    <n v="23"/>
    <s v="Male"/>
    <s v="Coat"/>
    <s v="Outerwear"/>
    <n v="27"/>
    <s v="North Dakota"/>
    <s v="L"/>
    <s v="White"/>
    <x v="2"/>
    <n v="4.5999999999999996"/>
    <s v="Yes"/>
    <s v="Bank Transfer"/>
    <s v="Express"/>
    <s v="Yes"/>
    <s v="Yes"/>
    <n v="11"/>
    <s v="Venmo"/>
    <s v="Bi-Weekly"/>
  </r>
  <r>
    <n v="375"/>
    <n v="69"/>
    <s v="Male"/>
    <s v="Jewelry"/>
    <s v="Accessories"/>
    <n v="78"/>
    <s v="Ohio"/>
    <s v="S"/>
    <s v="Purple"/>
    <x v="1"/>
    <n v="5"/>
    <s v="Yes"/>
    <s v="Bank Transfer"/>
    <s v="Store Pickup"/>
    <s v="Yes"/>
    <s v="Yes"/>
    <n v="39"/>
    <s v="Bank Transfer"/>
    <s v="Monthly"/>
  </r>
  <r>
    <n v="376"/>
    <n v="59"/>
    <s v="Male"/>
    <s v="Sunglasses"/>
    <s v="Accessories"/>
    <n v="32"/>
    <s v="Oklahoma"/>
    <s v="M"/>
    <s v="Olive"/>
    <x v="2"/>
    <n v="4.4000000000000004"/>
    <s v="Yes"/>
    <s v="Debit Card"/>
    <s v="Standard"/>
    <s v="Yes"/>
    <s v="Yes"/>
    <n v="6"/>
    <s v="Debit Card"/>
    <s v="Quarterly"/>
  </r>
  <r>
    <n v="377"/>
    <n v="51"/>
    <s v="Male"/>
    <s v="Shoes"/>
    <s v="Footwear"/>
    <n v="51"/>
    <s v="South Carolina"/>
    <s v="S"/>
    <s v="Gray"/>
    <x v="3"/>
    <n v="4.9000000000000004"/>
    <s v="Yes"/>
    <s v="PayPal"/>
    <s v="Express"/>
    <s v="Yes"/>
    <s v="Yes"/>
    <n v="2"/>
    <s v="Venmo"/>
    <s v="Bi-Weekly"/>
  </r>
  <r>
    <n v="378"/>
    <n v="63"/>
    <s v="Male"/>
    <s v="Scarf"/>
    <s v="Accessories"/>
    <n v="32"/>
    <s v="Maine"/>
    <s v="M"/>
    <s v="Silver"/>
    <x v="1"/>
    <n v="4.0999999999999996"/>
    <s v="Yes"/>
    <s v="Debit Card"/>
    <s v="Standard"/>
    <s v="Yes"/>
    <s v="Yes"/>
    <n v="39"/>
    <s v="Credit Card"/>
    <s v="Every 3 Months"/>
  </r>
  <r>
    <n v="379"/>
    <n v="54"/>
    <s v="Male"/>
    <s v="Dress"/>
    <s v="Clothing"/>
    <n v="62"/>
    <s v="Nevada"/>
    <s v="L"/>
    <s v="Orange"/>
    <x v="0"/>
    <n v="4.9000000000000004"/>
    <s v="Yes"/>
    <s v="Cash"/>
    <s v="Next Day Air"/>
    <s v="Yes"/>
    <s v="Yes"/>
    <n v="23"/>
    <s v="Credit Card"/>
    <s v="Monthly"/>
  </r>
  <r>
    <n v="380"/>
    <n v="32"/>
    <s v="Male"/>
    <s v="T-shirt"/>
    <s v="Clothing"/>
    <n v="29"/>
    <s v="Montana"/>
    <s v="S"/>
    <s v="Magenta"/>
    <x v="3"/>
    <n v="4.7"/>
    <s v="Yes"/>
    <s v="Debit Card"/>
    <s v="2-Day Shipping"/>
    <s v="Yes"/>
    <s v="Yes"/>
    <n v="46"/>
    <s v="Debit Card"/>
    <s v="Bi-Weekly"/>
  </r>
  <r>
    <n v="381"/>
    <n v="39"/>
    <s v="Male"/>
    <s v="Backpack"/>
    <s v="Accessories"/>
    <n v="69"/>
    <s v="New Hampshire"/>
    <s v="XL"/>
    <s v="Beige"/>
    <x v="3"/>
    <n v="3"/>
    <s v="Yes"/>
    <s v="PayPal"/>
    <s v="Store Pickup"/>
    <s v="Yes"/>
    <s v="Yes"/>
    <n v="19"/>
    <s v="Bank Transfer"/>
    <s v="Weekly"/>
  </r>
  <r>
    <n v="382"/>
    <n v="66"/>
    <s v="Male"/>
    <s v="Jewelry"/>
    <s v="Accessories"/>
    <n v="25"/>
    <s v="Maine"/>
    <s v="L"/>
    <s v="Lavender"/>
    <x v="0"/>
    <n v="3.4"/>
    <s v="Yes"/>
    <s v="Debit Card"/>
    <s v="Store Pickup"/>
    <s v="Yes"/>
    <s v="Yes"/>
    <n v="3"/>
    <s v="Credit Card"/>
    <s v="Every 3 Months"/>
  </r>
  <r>
    <n v="383"/>
    <n v="28"/>
    <s v="Male"/>
    <s v="Jeans"/>
    <s v="Clothing"/>
    <n v="76"/>
    <s v="California"/>
    <s v="M"/>
    <s v="Peach"/>
    <x v="0"/>
    <n v="3.2"/>
    <s v="Yes"/>
    <s v="PayPal"/>
    <s v="Store Pickup"/>
    <s v="Yes"/>
    <s v="Yes"/>
    <n v="47"/>
    <s v="PayPal"/>
    <s v="Quarterly"/>
  </r>
  <r>
    <n v="384"/>
    <n v="50"/>
    <s v="Male"/>
    <s v="Sunglasses"/>
    <s v="Accessories"/>
    <n v="77"/>
    <s v="West Virginia"/>
    <s v="S"/>
    <s v="Magenta"/>
    <x v="3"/>
    <n v="2.9"/>
    <s v="Yes"/>
    <s v="Credit Card"/>
    <s v="Standard"/>
    <s v="Yes"/>
    <s v="Yes"/>
    <n v="6"/>
    <s v="PayPal"/>
    <s v="Quarterly"/>
  </r>
  <r>
    <n v="385"/>
    <n v="70"/>
    <s v="Male"/>
    <s v="Sweater"/>
    <s v="Clothing"/>
    <n v="33"/>
    <s v="California"/>
    <s v="M"/>
    <s v="Beige"/>
    <x v="3"/>
    <n v="4.5"/>
    <s v="Yes"/>
    <s v="Credit Card"/>
    <s v="2-Day Shipping"/>
    <s v="Yes"/>
    <s v="Yes"/>
    <n v="6"/>
    <s v="Venmo"/>
    <s v="Annually"/>
  </r>
  <r>
    <n v="386"/>
    <n v="67"/>
    <s v="Male"/>
    <s v="Shorts"/>
    <s v="Clothing"/>
    <n v="93"/>
    <s v="West Virginia"/>
    <s v="S"/>
    <s v="Yellow"/>
    <x v="3"/>
    <n v="2.7"/>
    <s v="Yes"/>
    <s v="Credit Card"/>
    <s v="Next Day Air"/>
    <s v="Yes"/>
    <s v="Yes"/>
    <n v="12"/>
    <s v="Credit Card"/>
    <s v="Bi-Weekly"/>
  </r>
  <r>
    <n v="387"/>
    <n v="64"/>
    <s v="Male"/>
    <s v="Jewelry"/>
    <s v="Accessories"/>
    <n v="39"/>
    <s v="Louisiana"/>
    <s v="L"/>
    <s v="Brown"/>
    <x v="1"/>
    <n v="3.4"/>
    <s v="Yes"/>
    <s v="Cash"/>
    <s v="Express"/>
    <s v="Yes"/>
    <s v="Yes"/>
    <n v="40"/>
    <s v="PayPal"/>
    <s v="Quarterly"/>
  </r>
  <r>
    <n v="388"/>
    <n v="45"/>
    <s v="Male"/>
    <s v="Coat"/>
    <s v="Outerwear"/>
    <n v="93"/>
    <s v="Georgia"/>
    <s v="L"/>
    <s v="Silver"/>
    <x v="2"/>
    <n v="4.5999999999999996"/>
    <s v="Yes"/>
    <s v="Cash"/>
    <s v="Store Pickup"/>
    <s v="Yes"/>
    <s v="Yes"/>
    <n v="38"/>
    <s v="PayPal"/>
    <s v="Fortnightly"/>
  </r>
  <r>
    <n v="389"/>
    <n v="22"/>
    <s v="Male"/>
    <s v="Handbag"/>
    <s v="Accessories"/>
    <n v="82"/>
    <s v="Washington"/>
    <s v="M"/>
    <s v="Orange"/>
    <x v="2"/>
    <n v="2.7"/>
    <s v="Yes"/>
    <s v="Credit Card"/>
    <s v="Store Pickup"/>
    <s v="Yes"/>
    <s v="Yes"/>
    <n v="10"/>
    <s v="PayPal"/>
    <s v="Quarterly"/>
  </r>
  <r>
    <n v="390"/>
    <n v="27"/>
    <s v="Male"/>
    <s v="Boots"/>
    <s v="Footwear"/>
    <n v="42"/>
    <s v="Virginia"/>
    <s v="L"/>
    <s v="Purple"/>
    <x v="1"/>
    <n v="4.2"/>
    <s v="Yes"/>
    <s v="Venmo"/>
    <s v="Standard"/>
    <s v="Yes"/>
    <s v="Yes"/>
    <n v="28"/>
    <s v="Bank Transfer"/>
    <s v="Monthly"/>
  </r>
  <r>
    <n v="391"/>
    <n v="25"/>
    <s v="Male"/>
    <s v="Gloves"/>
    <s v="Accessories"/>
    <n v="71"/>
    <s v="Indiana"/>
    <s v="M"/>
    <s v="Indigo"/>
    <x v="0"/>
    <n v="3.2"/>
    <s v="Yes"/>
    <s v="Debit Card"/>
    <s v="2-Day Shipping"/>
    <s v="Yes"/>
    <s v="Yes"/>
    <n v="19"/>
    <s v="PayPal"/>
    <s v="Annually"/>
  </r>
  <r>
    <n v="392"/>
    <n v="37"/>
    <s v="Male"/>
    <s v="Sweater"/>
    <s v="Clothing"/>
    <n v="86"/>
    <s v="Minnesota"/>
    <s v="L"/>
    <s v="Gray"/>
    <x v="1"/>
    <n v="4.8"/>
    <s v="Yes"/>
    <s v="Cash"/>
    <s v="Standard"/>
    <s v="Yes"/>
    <s v="Yes"/>
    <n v="25"/>
    <s v="Cash"/>
    <s v="Fortnightly"/>
  </r>
  <r>
    <n v="393"/>
    <n v="26"/>
    <s v="Male"/>
    <s v="T-shirt"/>
    <s v="Clothing"/>
    <n v="82"/>
    <s v="Idaho"/>
    <s v="XL"/>
    <s v="Black"/>
    <x v="1"/>
    <n v="3.3"/>
    <s v="Yes"/>
    <s v="PayPal"/>
    <s v="Next Day Air"/>
    <s v="Yes"/>
    <s v="Yes"/>
    <n v="38"/>
    <s v="Credit Card"/>
    <s v="Annually"/>
  </r>
  <r>
    <n v="394"/>
    <n v="33"/>
    <s v="Male"/>
    <s v="Shoes"/>
    <s v="Footwear"/>
    <n v="65"/>
    <s v="Vermont"/>
    <s v="L"/>
    <s v="Maroon"/>
    <x v="3"/>
    <n v="4.2"/>
    <s v="Yes"/>
    <s v="Credit Card"/>
    <s v="Standard"/>
    <s v="Yes"/>
    <s v="Yes"/>
    <n v="6"/>
    <s v="PayPal"/>
    <s v="Fortnightly"/>
  </r>
  <r>
    <n v="395"/>
    <n v="43"/>
    <s v="Male"/>
    <s v="Scarf"/>
    <s v="Accessories"/>
    <n v="29"/>
    <s v="North Dakota"/>
    <s v="M"/>
    <s v="Beige"/>
    <x v="1"/>
    <n v="4.8"/>
    <s v="Yes"/>
    <s v="PayPal"/>
    <s v="Store Pickup"/>
    <s v="Yes"/>
    <s v="Yes"/>
    <n v="7"/>
    <s v="Debit Card"/>
    <s v="Bi-Weekly"/>
  </r>
  <r>
    <n v="396"/>
    <n v="37"/>
    <s v="Male"/>
    <s v="Sneakers"/>
    <s v="Footwear"/>
    <n v="65"/>
    <s v="Rhode Island"/>
    <s v="L"/>
    <s v="Brown"/>
    <x v="0"/>
    <n v="4.9000000000000004"/>
    <s v="Yes"/>
    <s v="Cash"/>
    <s v="Store Pickup"/>
    <s v="Yes"/>
    <s v="Yes"/>
    <n v="2"/>
    <s v="PayPal"/>
    <s v="Annually"/>
  </r>
  <r>
    <n v="397"/>
    <n v="46"/>
    <s v="Male"/>
    <s v="Dress"/>
    <s v="Clothing"/>
    <n v="88"/>
    <s v="South Carolina"/>
    <s v="S"/>
    <s v="Black"/>
    <x v="3"/>
    <n v="3.9"/>
    <s v="Yes"/>
    <s v="Bank Transfer"/>
    <s v="Standard"/>
    <s v="Yes"/>
    <s v="Yes"/>
    <n v="24"/>
    <s v="Bank Transfer"/>
    <s v="Annually"/>
  </r>
  <r>
    <n v="398"/>
    <n v="22"/>
    <s v="Male"/>
    <s v="Belt"/>
    <s v="Accessories"/>
    <n v="46"/>
    <s v="Mississippi"/>
    <s v="M"/>
    <s v="Indigo"/>
    <x v="3"/>
    <n v="3"/>
    <s v="Yes"/>
    <s v="Venmo"/>
    <s v="Free Shipping"/>
    <s v="Yes"/>
    <s v="Yes"/>
    <n v="26"/>
    <s v="Cash"/>
    <s v="Annually"/>
  </r>
  <r>
    <n v="399"/>
    <n v="20"/>
    <s v="Male"/>
    <s v="Boots"/>
    <s v="Footwear"/>
    <n v="67"/>
    <s v="Montana"/>
    <s v="S"/>
    <s v="Silver"/>
    <x v="0"/>
    <n v="4.5999999999999996"/>
    <s v="Yes"/>
    <s v="PayPal"/>
    <s v="Free Shipping"/>
    <s v="Yes"/>
    <s v="Yes"/>
    <n v="25"/>
    <s v="Debit Card"/>
    <s v="Every 3 Months"/>
  </r>
  <r>
    <n v="400"/>
    <n v="60"/>
    <s v="Male"/>
    <s v="Scarf"/>
    <s v="Accessories"/>
    <n v="35"/>
    <s v="Idaho"/>
    <s v="L"/>
    <s v="Blue"/>
    <x v="3"/>
    <n v="3.5"/>
    <s v="Yes"/>
    <s v="Credit Card"/>
    <s v="2-Day Shipping"/>
    <s v="Yes"/>
    <s v="Yes"/>
    <n v="10"/>
    <s v="Debit Card"/>
    <s v="Monthly"/>
  </r>
  <r>
    <n v="401"/>
    <n v="39"/>
    <s v="Male"/>
    <s v="Boots"/>
    <s v="Footwear"/>
    <n v="66"/>
    <s v="Utah"/>
    <s v="M"/>
    <s v="Green"/>
    <x v="0"/>
    <n v="4.8"/>
    <s v="Yes"/>
    <s v="Venmo"/>
    <s v="Free Shipping"/>
    <s v="Yes"/>
    <s v="Yes"/>
    <n v="14"/>
    <s v="PayPal"/>
    <s v="Fortnightly"/>
  </r>
  <r>
    <n v="402"/>
    <n v="43"/>
    <s v="Male"/>
    <s v="T-shirt"/>
    <s v="Clothing"/>
    <n v="91"/>
    <s v="Oklahoma"/>
    <s v="L"/>
    <s v="Orange"/>
    <x v="3"/>
    <n v="4.8"/>
    <s v="Yes"/>
    <s v="Bank Transfer"/>
    <s v="Standard"/>
    <s v="Yes"/>
    <s v="Yes"/>
    <n v="21"/>
    <s v="Cash"/>
    <s v="Quarterly"/>
  </r>
  <r>
    <n v="403"/>
    <n v="31"/>
    <s v="Male"/>
    <s v="Backpack"/>
    <s v="Accessories"/>
    <n v="78"/>
    <s v="California"/>
    <s v="L"/>
    <s v="Cyan"/>
    <x v="3"/>
    <n v="3"/>
    <s v="Yes"/>
    <s v="PayPal"/>
    <s v="Express"/>
    <s v="Yes"/>
    <s v="Yes"/>
    <n v="26"/>
    <s v="PayPal"/>
    <s v="Monthly"/>
  </r>
  <r>
    <n v="404"/>
    <n v="19"/>
    <s v="Male"/>
    <s v="Sneakers"/>
    <s v="Footwear"/>
    <n v="45"/>
    <s v="Nevada"/>
    <s v="M"/>
    <s v="Orange"/>
    <x v="0"/>
    <n v="4.5"/>
    <s v="Yes"/>
    <s v="Credit Card"/>
    <s v="Next Day Air"/>
    <s v="Yes"/>
    <s v="Yes"/>
    <n v="12"/>
    <s v="Bank Transfer"/>
    <s v="Annually"/>
  </r>
  <r>
    <n v="405"/>
    <n v="35"/>
    <s v="Male"/>
    <s v="T-shirt"/>
    <s v="Clothing"/>
    <n v="93"/>
    <s v="Delaware"/>
    <s v="M"/>
    <s v="Indigo"/>
    <x v="1"/>
    <n v="4.8"/>
    <s v="Yes"/>
    <s v="Credit Card"/>
    <s v="Store Pickup"/>
    <s v="Yes"/>
    <s v="Yes"/>
    <n v="11"/>
    <s v="Credit Card"/>
    <s v="Monthly"/>
  </r>
  <r>
    <n v="406"/>
    <n v="41"/>
    <s v="Male"/>
    <s v="Jeans"/>
    <s v="Clothing"/>
    <n v="74"/>
    <s v="South Carolina"/>
    <s v="S"/>
    <s v="Silver"/>
    <x v="2"/>
    <n v="3.8"/>
    <s v="Yes"/>
    <s v="Debit Card"/>
    <s v="Standard"/>
    <s v="Yes"/>
    <s v="Yes"/>
    <n v="15"/>
    <s v="Cash"/>
    <s v="Annually"/>
  </r>
  <r>
    <n v="407"/>
    <n v="52"/>
    <s v="Male"/>
    <s v="Gloves"/>
    <s v="Accessories"/>
    <n v="55"/>
    <s v="Maryland"/>
    <s v="M"/>
    <s v="Peach"/>
    <x v="1"/>
    <n v="4.5999999999999996"/>
    <s v="Yes"/>
    <s v="Debit Card"/>
    <s v="Express"/>
    <s v="Yes"/>
    <s v="Yes"/>
    <n v="13"/>
    <s v="Cash"/>
    <s v="Monthly"/>
  </r>
  <r>
    <n v="408"/>
    <n v="45"/>
    <s v="Male"/>
    <s v="Hoodie"/>
    <s v="Clothing"/>
    <n v="76"/>
    <s v="North Carolina"/>
    <s v="XL"/>
    <s v="Teal"/>
    <x v="1"/>
    <n v="3.1"/>
    <s v="Yes"/>
    <s v="Debit Card"/>
    <s v="Next Day Air"/>
    <s v="Yes"/>
    <s v="Yes"/>
    <n v="5"/>
    <s v="Credit Card"/>
    <s v="Bi-Weekly"/>
  </r>
  <r>
    <n v="409"/>
    <n v="34"/>
    <s v="Male"/>
    <s v="Sneakers"/>
    <s v="Footwear"/>
    <n v="66"/>
    <s v="Alabama"/>
    <s v="L"/>
    <s v="White"/>
    <x v="1"/>
    <n v="3.4"/>
    <s v="Yes"/>
    <s v="Credit Card"/>
    <s v="Express"/>
    <s v="Yes"/>
    <s v="Yes"/>
    <n v="36"/>
    <s v="Cash"/>
    <s v="Fortnightly"/>
  </r>
  <r>
    <n v="410"/>
    <n v="35"/>
    <s v="Male"/>
    <s v="Shorts"/>
    <s v="Clothing"/>
    <n v="51"/>
    <s v="Minnesota"/>
    <s v="M"/>
    <s v="Brown"/>
    <x v="0"/>
    <n v="3.3"/>
    <s v="Yes"/>
    <s v="Debit Card"/>
    <s v="2-Day Shipping"/>
    <s v="Yes"/>
    <s v="Yes"/>
    <n v="32"/>
    <s v="Bank Transfer"/>
    <s v="Monthly"/>
  </r>
  <r>
    <n v="411"/>
    <n v="29"/>
    <s v="Male"/>
    <s v="Sweater"/>
    <s v="Clothing"/>
    <n v="26"/>
    <s v="Virginia"/>
    <s v="L"/>
    <s v="Lavender"/>
    <x v="1"/>
    <n v="4.8"/>
    <s v="Yes"/>
    <s v="Debit Card"/>
    <s v="2-Day Shipping"/>
    <s v="Yes"/>
    <s v="Yes"/>
    <n v="1"/>
    <s v="Credit Card"/>
    <s v="Quarterly"/>
  </r>
  <r>
    <n v="412"/>
    <n v="59"/>
    <s v="Male"/>
    <s v="Jeans"/>
    <s v="Clothing"/>
    <n v="29"/>
    <s v="Michigan"/>
    <s v="M"/>
    <s v="Indigo"/>
    <x v="2"/>
    <n v="2.8"/>
    <s v="Yes"/>
    <s v="Cash"/>
    <s v="Express"/>
    <s v="Yes"/>
    <s v="Yes"/>
    <n v="15"/>
    <s v="PayPal"/>
    <s v="Annually"/>
  </r>
  <r>
    <n v="413"/>
    <n v="24"/>
    <s v="Male"/>
    <s v="Jacket"/>
    <s v="Outerwear"/>
    <n v="74"/>
    <s v="Maine"/>
    <s v="M"/>
    <s v="Yellow"/>
    <x v="2"/>
    <n v="3.1"/>
    <s v="Yes"/>
    <s v="Venmo"/>
    <s v="Store Pickup"/>
    <s v="Yes"/>
    <s v="Yes"/>
    <n v="3"/>
    <s v="Bank Transfer"/>
    <s v="Weekly"/>
  </r>
  <r>
    <n v="414"/>
    <n v="70"/>
    <s v="Male"/>
    <s v="Jewelry"/>
    <s v="Accessories"/>
    <n v="99"/>
    <s v="Nevada"/>
    <s v="S"/>
    <s v="White"/>
    <x v="2"/>
    <n v="4.5999999999999996"/>
    <s v="Yes"/>
    <s v="Debit Card"/>
    <s v="Free Shipping"/>
    <s v="Yes"/>
    <s v="Yes"/>
    <n v="48"/>
    <s v="Cash"/>
    <s v="Monthly"/>
  </r>
  <r>
    <n v="415"/>
    <n v="29"/>
    <s v="Male"/>
    <s v="Backpack"/>
    <s v="Accessories"/>
    <n v="88"/>
    <s v="Wyoming"/>
    <s v="L"/>
    <s v="Violet"/>
    <x v="0"/>
    <n v="2.6"/>
    <s v="Yes"/>
    <s v="Bank Transfer"/>
    <s v="Store Pickup"/>
    <s v="Yes"/>
    <s v="Yes"/>
    <n v="30"/>
    <s v="Debit Card"/>
    <s v="Weekly"/>
  </r>
  <r>
    <n v="416"/>
    <n v="67"/>
    <s v="Male"/>
    <s v="Coat"/>
    <s v="Outerwear"/>
    <n v="31"/>
    <s v="Connecticut"/>
    <s v="M"/>
    <s v="Lavender"/>
    <x v="0"/>
    <n v="2.6"/>
    <s v="Yes"/>
    <s v="Venmo"/>
    <s v="Express"/>
    <s v="Yes"/>
    <s v="Yes"/>
    <n v="40"/>
    <s v="Bank Transfer"/>
    <s v="Monthly"/>
  </r>
  <r>
    <n v="417"/>
    <n v="36"/>
    <s v="Male"/>
    <s v="Belt"/>
    <s v="Accessories"/>
    <n v="55"/>
    <s v="Oregon"/>
    <s v="L"/>
    <s v="Olive"/>
    <x v="1"/>
    <n v="3.8"/>
    <s v="Yes"/>
    <s v="Bank Transfer"/>
    <s v="Free Shipping"/>
    <s v="Yes"/>
    <s v="Yes"/>
    <n v="24"/>
    <s v="Bank Transfer"/>
    <s v="Fortnightly"/>
  </r>
  <r>
    <n v="418"/>
    <n v="23"/>
    <s v="Male"/>
    <s v="Sandals"/>
    <s v="Footwear"/>
    <n v="81"/>
    <s v="Mississippi"/>
    <s v="L"/>
    <s v="Beige"/>
    <x v="3"/>
    <n v="4.5"/>
    <s v="Yes"/>
    <s v="PayPal"/>
    <s v="Free Shipping"/>
    <s v="Yes"/>
    <s v="Yes"/>
    <n v="48"/>
    <s v="Debit Card"/>
    <s v="Quarterly"/>
  </r>
  <r>
    <n v="419"/>
    <n v="18"/>
    <s v="Male"/>
    <s v="Sweater"/>
    <s v="Clothing"/>
    <n v="73"/>
    <s v="Illinois"/>
    <s v="L"/>
    <s v="Purple"/>
    <x v="1"/>
    <n v="3"/>
    <s v="Yes"/>
    <s v="Cash"/>
    <s v="Standard"/>
    <s v="Yes"/>
    <s v="Yes"/>
    <n v="27"/>
    <s v="Venmo"/>
    <s v="Bi-Weekly"/>
  </r>
  <r>
    <n v="420"/>
    <n v="53"/>
    <s v="Male"/>
    <s v="Shorts"/>
    <s v="Clothing"/>
    <n v="91"/>
    <s v="Utah"/>
    <s v="S"/>
    <s v="Teal"/>
    <x v="0"/>
    <n v="3.5"/>
    <s v="Yes"/>
    <s v="Credit Card"/>
    <s v="Free Shipping"/>
    <s v="Yes"/>
    <s v="Yes"/>
    <n v="14"/>
    <s v="Credit Card"/>
    <s v="Every 3 Months"/>
  </r>
  <r>
    <n v="421"/>
    <n v="32"/>
    <s v="Male"/>
    <s v="Socks"/>
    <s v="Clothing"/>
    <n v="54"/>
    <s v="North Carolina"/>
    <s v="S"/>
    <s v="Peach"/>
    <x v="1"/>
    <n v="3.8"/>
    <s v="Yes"/>
    <s v="Credit Card"/>
    <s v="Free Shipping"/>
    <s v="Yes"/>
    <s v="Yes"/>
    <n v="18"/>
    <s v="Debit Card"/>
    <s v="Bi-Weekly"/>
  </r>
  <r>
    <n v="422"/>
    <n v="38"/>
    <s v="Male"/>
    <s v="Shirt"/>
    <s v="Clothing"/>
    <n v="40"/>
    <s v="Kentucky"/>
    <s v="M"/>
    <s v="Violet"/>
    <x v="0"/>
    <n v="3.5"/>
    <s v="Yes"/>
    <s v="Cash"/>
    <s v="Standard"/>
    <s v="Yes"/>
    <s v="Yes"/>
    <n v="48"/>
    <s v="Cash"/>
    <s v="Bi-Weekly"/>
  </r>
  <r>
    <n v="423"/>
    <n v="47"/>
    <s v="Male"/>
    <s v="Pants"/>
    <s v="Clothing"/>
    <n v="59"/>
    <s v="Minnesota"/>
    <s v="M"/>
    <s v="Purple"/>
    <x v="3"/>
    <n v="3.1"/>
    <s v="Yes"/>
    <s v="Bank Transfer"/>
    <s v="Store Pickup"/>
    <s v="Yes"/>
    <s v="Yes"/>
    <n v="32"/>
    <s v="Debit Card"/>
    <s v="Annually"/>
  </r>
  <r>
    <n v="424"/>
    <n v="46"/>
    <s v="Male"/>
    <s v="Scarf"/>
    <s v="Accessories"/>
    <n v="26"/>
    <s v="New York"/>
    <s v="L"/>
    <s v="Teal"/>
    <x v="1"/>
    <n v="3"/>
    <s v="Yes"/>
    <s v="Bank Transfer"/>
    <s v="Store Pickup"/>
    <s v="Yes"/>
    <s v="Yes"/>
    <n v="21"/>
    <s v="Credit Card"/>
    <s v="Bi-Weekly"/>
  </r>
  <r>
    <n v="425"/>
    <n v="66"/>
    <s v="Male"/>
    <s v="Sweater"/>
    <s v="Clothing"/>
    <n v="23"/>
    <s v="Illinois"/>
    <s v="M"/>
    <s v="Gold"/>
    <x v="0"/>
    <n v="4.3"/>
    <s v="Yes"/>
    <s v="Credit Card"/>
    <s v="Standard"/>
    <s v="Yes"/>
    <s v="Yes"/>
    <n v="42"/>
    <s v="PayPal"/>
    <s v="Fortnightly"/>
  </r>
  <r>
    <n v="426"/>
    <n v="40"/>
    <s v="Male"/>
    <s v="Jeans"/>
    <s v="Clothing"/>
    <n v="87"/>
    <s v="North Dakota"/>
    <s v="S"/>
    <s v="Teal"/>
    <x v="0"/>
    <n v="3.3"/>
    <s v="Yes"/>
    <s v="Debit Card"/>
    <s v="Store Pickup"/>
    <s v="Yes"/>
    <s v="Yes"/>
    <n v="4"/>
    <s v="Credit Card"/>
    <s v="Quarterly"/>
  </r>
  <r>
    <n v="427"/>
    <n v="43"/>
    <s v="Male"/>
    <s v="Pants"/>
    <s v="Clothing"/>
    <n v="71"/>
    <s v="Louisiana"/>
    <s v="M"/>
    <s v="Violet"/>
    <x v="0"/>
    <n v="4.7"/>
    <s v="Yes"/>
    <s v="Cash"/>
    <s v="Express"/>
    <s v="Yes"/>
    <s v="Yes"/>
    <n v="19"/>
    <s v="Credit Card"/>
    <s v="Quarterly"/>
  </r>
  <r>
    <n v="428"/>
    <n v="58"/>
    <s v="Male"/>
    <s v="Backpack"/>
    <s v="Accessories"/>
    <n v="91"/>
    <s v="Illinois"/>
    <s v="L"/>
    <s v="Black"/>
    <x v="0"/>
    <n v="4.5"/>
    <s v="Yes"/>
    <s v="Cash"/>
    <s v="Store Pickup"/>
    <s v="Yes"/>
    <s v="Yes"/>
    <n v="6"/>
    <s v="Credit Card"/>
    <s v="Quarterly"/>
  </r>
  <r>
    <n v="429"/>
    <n v="21"/>
    <s v="Male"/>
    <s v="Coat"/>
    <s v="Outerwear"/>
    <n v="64"/>
    <s v="Wyoming"/>
    <s v="XL"/>
    <s v="Gold"/>
    <x v="0"/>
    <n v="2.9"/>
    <s v="Yes"/>
    <s v="Venmo"/>
    <s v="Free Shipping"/>
    <s v="Yes"/>
    <s v="Yes"/>
    <n v="2"/>
    <s v="Debit Card"/>
    <s v="Fortnightly"/>
  </r>
  <r>
    <n v="430"/>
    <n v="42"/>
    <s v="Male"/>
    <s v="Sandals"/>
    <s v="Footwear"/>
    <n v="94"/>
    <s v="Washington"/>
    <s v="M"/>
    <s v="Gold"/>
    <x v="0"/>
    <n v="4.0999999999999996"/>
    <s v="Yes"/>
    <s v="Venmo"/>
    <s v="2-Day Shipping"/>
    <s v="Yes"/>
    <s v="Yes"/>
    <n v="21"/>
    <s v="Cash"/>
    <s v="Fortnightly"/>
  </r>
  <r>
    <n v="431"/>
    <n v="24"/>
    <s v="Male"/>
    <s v="Shirt"/>
    <s v="Clothing"/>
    <n v="40"/>
    <s v="Texas"/>
    <s v="M"/>
    <s v="Brown"/>
    <x v="2"/>
    <n v="3.5"/>
    <s v="Yes"/>
    <s v="Debit Card"/>
    <s v="Store Pickup"/>
    <s v="Yes"/>
    <s v="Yes"/>
    <n v="40"/>
    <s v="Debit Card"/>
    <s v="Annually"/>
  </r>
  <r>
    <n v="432"/>
    <n v="43"/>
    <s v="Male"/>
    <s v="Hat"/>
    <s v="Accessories"/>
    <n v="76"/>
    <s v="New Hampshire"/>
    <s v="L"/>
    <s v="Cyan"/>
    <x v="0"/>
    <n v="3.4"/>
    <s v="Yes"/>
    <s v="Credit Card"/>
    <s v="Store Pickup"/>
    <s v="Yes"/>
    <s v="Yes"/>
    <n v="33"/>
    <s v="Cash"/>
    <s v="Fortnightly"/>
  </r>
  <r>
    <n v="433"/>
    <n v="47"/>
    <s v="Male"/>
    <s v="Shirt"/>
    <s v="Clothing"/>
    <n v="86"/>
    <s v="Indiana"/>
    <s v="S"/>
    <s v="Indigo"/>
    <x v="3"/>
    <n v="3.3"/>
    <s v="Yes"/>
    <s v="Debit Card"/>
    <s v="Free Shipping"/>
    <s v="Yes"/>
    <s v="Yes"/>
    <n v="26"/>
    <s v="Venmo"/>
    <s v="Weekly"/>
  </r>
  <r>
    <n v="434"/>
    <n v="49"/>
    <s v="Male"/>
    <s v="Skirt"/>
    <s v="Clothing"/>
    <n v="92"/>
    <s v="Alabama"/>
    <s v="M"/>
    <s v="Orange"/>
    <x v="3"/>
    <n v="3.2"/>
    <s v="Yes"/>
    <s v="Bank Transfer"/>
    <s v="Store Pickup"/>
    <s v="Yes"/>
    <s v="Yes"/>
    <n v="23"/>
    <s v="Credit Card"/>
    <s v="Fortnightly"/>
  </r>
  <r>
    <n v="435"/>
    <n v="50"/>
    <s v="Male"/>
    <s v="Shoes"/>
    <s v="Footwear"/>
    <n v="52"/>
    <s v="Oklahoma"/>
    <s v="L"/>
    <s v="Pink"/>
    <x v="1"/>
    <n v="4"/>
    <s v="Yes"/>
    <s v="Bank Transfer"/>
    <s v="Store Pickup"/>
    <s v="Yes"/>
    <s v="Yes"/>
    <n v="39"/>
    <s v="PayPal"/>
    <s v="Every 3 Months"/>
  </r>
  <r>
    <n v="436"/>
    <n v="51"/>
    <s v="Male"/>
    <s v="Coat"/>
    <s v="Outerwear"/>
    <n v="28"/>
    <s v="Montana"/>
    <s v="XL"/>
    <s v="Olive"/>
    <x v="0"/>
    <n v="3.6"/>
    <s v="Yes"/>
    <s v="PayPal"/>
    <s v="Next Day Air"/>
    <s v="Yes"/>
    <s v="Yes"/>
    <n v="42"/>
    <s v="Bank Transfer"/>
    <s v="Monthly"/>
  </r>
  <r>
    <n v="437"/>
    <n v="40"/>
    <s v="Male"/>
    <s v="Pants"/>
    <s v="Clothing"/>
    <n v="46"/>
    <s v="Tennessee"/>
    <s v="L"/>
    <s v="Cyan"/>
    <x v="2"/>
    <n v="4.5999999999999996"/>
    <s v="Yes"/>
    <s v="Cash"/>
    <s v="Free Shipping"/>
    <s v="Yes"/>
    <s v="Yes"/>
    <n v="41"/>
    <s v="Bank Transfer"/>
    <s v="Weekly"/>
  </r>
  <r>
    <n v="438"/>
    <n v="45"/>
    <s v="Male"/>
    <s v="Jewelry"/>
    <s v="Accessories"/>
    <n v="50"/>
    <s v="New Mexico"/>
    <s v="M"/>
    <s v="Peach"/>
    <x v="2"/>
    <n v="2.6"/>
    <s v="Yes"/>
    <s v="Credit Card"/>
    <s v="Next Day Air"/>
    <s v="Yes"/>
    <s v="Yes"/>
    <n v="41"/>
    <s v="PayPal"/>
    <s v="Annually"/>
  </r>
  <r>
    <n v="439"/>
    <n v="52"/>
    <s v="Male"/>
    <s v="Belt"/>
    <s v="Accessories"/>
    <n v="23"/>
    <s v="Iowa"/>
    <s v="M"/>
    <s v="Turquoise"/>
    <x v="0"/>
    <n v="4.3"/>
    <s v="Yes"/>
    <s v="Cash"/>
    <s v="Express"/>
    <s v="Yes"/>
    <s v="Yes"/>
    <n v="12"/>
    <s v="Credit Card"/>
    <s v="Fortnightly"/>
  </r>
  <r>
    <n v="440"/>
    <n v="62"/>
    <s v="Male"/>
    <s v="Jacket"/>
    <s v="Outerwear"/>
    <n v="50"/>
    <s v="Idaho"/>
    <s v="M"/>
    <s v="Turquoise"/>
    <x v="2"/>
    <n v="3.4"/>
    <s v="Yes"/>
    <s v="PayPal"/>
    <s v="Free Shipping"/>
    <s v="Yes"/>
    <s v="Yes"/>
    <n v="31"/>
    <s v="Cash"/>
    <s v="Monthly"/>
  </r>
  <r>
    <n v="441"/>
    <n v="20"/>
    <s v="Male"/>
    <s v="Shirt"/>
    <s v="Clothing"/>
    <n v="89"/>
    <s v="Oklahoma"/>
    <s v="XL"/>
    <s v="Maroon"/>
    <x v="0"/>
    <n v="3.5"/>
    <s v="Yes"/>
    <s v="Debit Card"/>
    <s v="Store Pickup"/>
    <s v="Yes"/>
    <s v="Yes"/>
    <n v="34"/>
    <s v="Debit Card"/>
    <s v="Fortnightly"/>
  </r>
  <r>
    <n v="442"/>
    <n v="43"/>
    <s v="Male"/>
    <s v="Hoodie"/>
    <s v="Clothing"/>
    <n v="81"/>
    <s v="Florida"/>
    <s v="M"/>
    <s v="Maroon"/>
    <x v="0"/>
    <n v="4.2"/>
    <s v="Yes"/>
    <s v="Bank Transfer"/>
    <s v="Standard"/>
    <s v="Yes"/>
    <s v="Yes"/>
    <n v="32"/>
    <s v="Credit Card"/>
    <s v="Annually"/>
  </r>
  <r>
    <n v="443"/>
    <n v="29"/>
    <s v="Male"/>
    <s v="Sunglasses"/>
    <s v="Accessories"/>
    <n v="69"/>
    <s v="Michigan"/>
    <s v="M"/>
    <s v="Olive"/>
    <x v="3"/>
    <n v="3.5"/>
    <s v="Yes"/>
    <s v="Bank Transfer"/>
    <s v="Store Pickup"/>
    <s v="Yes"/>
    <s v="Yes"/>
    <n v="31"/>
    <s v="Credit Card"/>
    <s v="Quarterly"/>
  </r>
  <r>
    <n v="444"/>
    <n v="22"/>
    <s v="Male"/>
    <s v="Sunglasses"/>
    <s v="Accessories"/>
    <n v="67"/>
    <s v="Hawaii"/>
    <s v="M"/>
    <s v="Magenta"/>
    <x v="2"/>
    <n v="3.6"/>
    <s v="Yes"/>
    <s v="PayPal"/>
    <s v="Free Shipping"/>
    <s v="Yes"/>
    <s v="Yes"/>
    <n v="24"/>
    <s v="PayPal"/>
    <s v="Annually"/>
  </r>
  <r>
    <n v="445"/>
    <n v="48"/>
    <s v="Male"/>
    <s v="Dress"/>
    <s v="Clothing"/>
    <n v="20"/>
    <s v="California"/>
    <s v="M"/>
    <s v="Red"/>
    <x v="2"/>
    <n v="4.3"/>
    <s v="Yes"/>
    <s v="Debit Card"/>
    <s v="Store Pickup"/>
    <s v="Yes"/>
    <s v="Yes"/>
    <n v="31"/>
    <s v="Debit Card"/>
    <s v="Annually"/>
  </r>
  <r>
    <n v="446"/>
    <n v="42"/>
    <s v="Male"/>
    <s v="Boots"/>
    <s v="Footwear"/>
    <n v="29"/>
    <s v="Iowa"/>
    <s v="M"/>
    <s v="Olive"/>
    <x v="3"/>
    <n v="4.9000000000000004"/>
    <s v="Yes"/>
    <s v="Bank Transfer"/>
    <s v="Standard"/>
    <s v="Yes"/>
    <s v="Yes"/>
    <n v="18"/>
    <s v="Venmo"/>
    <s v="Annually"/>
  </r>
  <r>
    <n v="447"/>
    <n v="19"/>
    <s v="Male"/>
    <s v="Shirt"/>
    <s v="Clothing"/>
    <n v="74"/>
    <s v="West Virginia"/>
    <s v="M"/>
    <s v="Silver"/>
    <x v="2"/>
    <n v="4.0999999999999996"/>
    <s v="Yes"/>
    <s v="Bank Transfer"/>
    <s v="Store Pickup"/>
    <s v="Yes"/>
    <s v="Yes"/>
    <n v="15"/>
    <s v="Venmo"/>
    <s v="Monthly"/>
  </r>
  <r>
    <n v="448"/>
    <n v="60"/>
    <s v="Male"/>
    <s v="Shorts"/>
    <s v="Clothing"/>
    <n v="82"/>
    <s v="Washington"/>
    <s v="S"/>
    <s v="Turquoise"/>
    <x v="1"/>
    <n v="3.6"/>
    <s v="Yes"/>
    <s v="Venmo"/>
    <s v="Standard"/>
    <s v="Yes"/>
    <s v="Yes"/>
    <n v="7"/>
    <s v="Bank Transfer"/>
    <s v="Every 3 Months"/>
  </r>
  <r>
    <n v="449"/>
    <n v="32"/>
    <s v="Male"/>
    <s v="Gloves"/>
    <s v="Accessories"/>
    <n v="23"/>
    <s v="Missouri"/>
    <s v="M"/>
    <s v="Yellow"/>
    <x v="2"/>
    <n v="3.4"/>
    <s v="Yes"/>
    <s v="Credit Card"/>
    <s v="Next Day Air"/>
    <s v="Yes"/>
    <s v="Yes"/>
    <n v="35"/>
    <s v="Bank Transfer"/>
    <s v="Fortnightly"/>
  </r>
  <r>
    <n v="450"/>
    <n v="26"/>
    <s v="Male"/>
    <s v="Jewelry"/>
    <s v="Accessories"/>
    <n v="45"/>
    <s v="New York"/>
    <s v="L"/>
    <s v="Peach"/>
    <x v="2"/>
    <n v="2.9"/>
    <s v="Yes"/>
    <s v="PayPal"/>
    <s v="2-Day Shipping"/>
    <s v="Yes"/>
    <s v="Yes"/>
    <n v="35"/>
    <s v="Bank Transfer"/>
    <s v="Monthly"/>
  </r>
  <r>
    <n v="451"/>
    <n v="25"/>
    <s v="Male"/>
    <s v="Boots"/>
    <s v="Footwear"/>
    <n v="21"/>
    <s v="Connecticut"/>
    <s v="L"/>
    <s v="Beige"/>
    <x v="2"/>
    <n v="2.7"/>
    <s v="Yes"/>
    <s v="Venmo"/>
    <s v="Store Pickup"/>
    <s v="Yes"/>
    <s v="Yes"/>
    <n v="19"/>
    <s v="Credit Card"/>
    <s v="Monthly"/>
  </r>
  <r>
    <n v="452"/>
    <n v="66"/>
    <s v="Male"/>
    <s v="Jewelry"/>
    <s v="Accessories"/>
    <n v="31"/>
    <s v="Virginia"/>
    <s v="M"/>
    <s v="Pink"/>
    <x v="2"/>
    <n v="4.3"/>
    <s v="Yes"/>
    <s v="Cash"/>
    <s v="Express"/>
    <s v="Yes"/>
    <s v="Yes"/>
    <n v="26"/>
    <s v="Credit Card"/>
    <s v="Fortnightly"/>
  </r>
  <r>
    <n v="453"/>
    <n v="45"/>
    <s v="Male"/>
    <s v="Pants"/>
    <s v="Clothing"/>
    <n v="45"/>
    <s v="Missouri"/>
    <s v="M"/>
    <s v="Violet"/>
    <x v="2"/>
    <n v="3.3"/>
    <s v="Yes"/>
    <s v="Debit Card"/>
    <s v="Express"/>
    <s v="Yes"/>
    <s v="Yes"/>
    <n v="39"/>
    <s v="PayPal"/>
    <s v="Fortnightly"/>
  </r>
  <r>
    <n v="454"/>
    <n v="54"/>
    <s v="Male"/>
    <s v="Jewelry"/>
    <s v="Accessories"/>
    <n v="56"/>
    <s v="Nebraska"/>
    <s v="XL"/>
    <s v="Peach"/>
    <x v="0"/>
    <n v="2.8"/>
    <s v="Yes"/>
    <s v="Cash"/>
    <s v="Next Day Air"/>
    <s v="Yes"/>
    <s v="Yes"/>
    <n v="22"/>
    <s v="Credit Card"/>
    <s v="Weekly"/>
  </r>
  <r>
    <n v="455"/>
    <n v="37"/>
    <s v="Male"/>
    <s v="Jacket"/>
    <s v="Outerwear"/>
    <n v="97"/>
    <s v="New Jersey"/>
    <s v="S"/>
    <s v="Gold"/>
    <x v="2"/>
    <n v="3.2"/>
    <s v="Yes"/>
    <s v="Debit Card"/>
    <s v="Next Day Air"/>
    <s v="Yes"/>
    <s v="Yes"/>
    <n v="14"/>
    <s v="Cash"/>
    <s v="Bi-Weekly"/>
  </r>
  <r>
    <n v="456"/>
    <n v="54"/>
    <s v="Male"/>
    <s v="Blouse"/>
    <s v="Clothing"/>
    <n v="100"/>
    <s v="Utah"/>
    <s v="XL"/>
    <s v="Gold"/>
    <x v="3"/>
    <n v="3.6"/>
    <s v="Yes"/>
    <s v="Credit Card"/>
    <s v="Store Pickup"/>
    <s v="Yes"/>
    <s v="Yes"/>
    <n v="50"/>
    <s v="Debit Card"/>
    <s v="Fortnightly"/>
  </r>
  <r>
    <n v="457"/>
    <n v="50"/>
    <s v="Male"/>
    <s v="Blouse"/>
    <s v="Clothing"/>
    <n v="96"/>
    <s v="North Carolina"/>
    <s v="S"/>
    <s v="Indigo"/>
    <x v="3"/>
    <n v="4"/>
    <s v="Yes"/>
    <s v="Bank Transfer"/>
    <s v="2-Day Shipping"/>
    <s v="Yes"/>
    <s v="Yes"/>
    <n v="33"/>
    <s v="Credit Card"/>
    <s v="Quarterly"/>
  </r>
  <r>
    <n v="458"/>
    <n v="25"/>
    <s v="Male"/>
    <s v="Gloves"/>
    <s v="Accessories"/>
    <n v="99"/>
    <s v="Rhode Island"/>
    <s v="M"/>
    <s v="Blue"/>
    <x v="1"/>
    <n v="4.9000000000000004"/>
    <s v="Yes"/>
    <s v="Credit Card"/>
    <s v="Next Day Air"/>
    <s v="Yes"/>
    <s v="Yes"/>
    <n v="48"/>
    <s v="Debit Card"/>
    <s v="Every 3 Months"/>
  </r>
  <r>
    <n v="459"/>
    <n v="47"/>
    <s v="Male"/>
    <s v="Shorts"/>
    <s v="Clothing"/>
    <n v="91"/>
    <s v="Arkansas"/>
    <s v="L"/>
    <s v="Black"/>
    <x v="0"/>
    <n v="4"/>
    <s v="Yes"/>
    <s v="Debit Card"/>
    <s v="2-Day Shipping"/>
    <s v="Yes"/>
    <s v="Yes"/>
    <n v="48"/>
    <s v="PayPal"/>
    <s v="Monthly"/>
  </r>
  <r>
    <n v="460"/>
    <n v="63"/>
    <s v="Male"/>
    <s v="Hat"/>
    <s v="Accessories"/>
    <n v="30"/>
    <s v="Maryland"/>
    <s v="L"/>
    <s v="Black"/>
    <x v="0"/>
    <n v="3.8"/>
    <s v="Yes"/>
    <s v="Debit Card"/>
    <s v="Standard"/>
    <s v="Yes"/>
    <s v="Yes"/>
    <n v="27"/>
    <s v="PayPal"/>
    <s v="Fortnightly"/>
  </r>
  <r>
    <n v="461"/>
    <n v="64"/>
    <s v="Male"/>
    <s v="Shoes"/>
    <s v="Footwear"/>
    <n v="65"/>
    <s v="South Carolina"/>
    <s v="L"/>
    <s v="Teal"/>
    <x v="2"/>
    <n v="3.7"/>
    <s v="Yes"/>
    <s v="Venmo"/>
    <s v="Store Pickup"/>
    <s v="Yes"/>
    <s v="Yes"/>
    <n v="27"/>
    <s v="Bank Transfer"/>
    <s v="Weekly"/>
  </r>
  <r>
    <n v="462"/>
    <n v="18"/>
    <s v="Male"/>
    <s v="Boots"/>
    <s v="Footwear"/>
    <n v="93"/>
    <s v="Ohio"/>
    <s v="M"/>
    <s v="Yellow"/>
    <x v="0"/>
    <n v="3.9"/>
    <s v="Yes"/>
    <s v="Cash"/>
    <s v="Express"/>
    <s v="Yes"/>
    <s v="Yes"/>
    <n v="20"/>
    <s v="Venmo"/>
    <s v="Weekly"/>
  </r>
  <r>
    <n v="463"/>
    <n v="59"/>
    <s v="Male"/>
    <s v="Jacket"/>
    <s v="Outerwear"/>
    <n v="81"/>
    <s v="Illinois"/>
    <s v="M"/>
    <s v="White"/>
    <x v="3"/>
    <n v="3.3"/>
    <s v="Yes"/>
    <s v="Debit Card"/>
    <s v="Express"/>
    <s v="Yes"/>
    <s v="Yes"/>
    <n v="48"/>
    <s v="Venmo"/>
    <s v="Every 3 Months"/>
  </r>
  <r>
    <n v="464"/>
    <n v="37"/>
    <s v="Male"/>
    <s v="Jewelry"/>
    <s v="Accessories"/>
    <n v="81"/>
    <s v="Georgia"/>
    <s v="S"/>
    <s v="Orange"/>
    <x v="2"/>
    <n v="2.7"/>
    <s v="Yes"/>
    <s v="Venmo"/>
    <s v="Standard"/>
    <s v="Yes"/>
    <s v="Yes"/>
    <n v="29"/>
    <s v="Venmo"/>
    <s v="Weekly"/>
  </r>
  <r>
    <n v="465"/>
    <n v="23"/>
    <s v="Male"/>
    <s v="Sunglasses"/>
    <s v="Accessories"/>
    <n v="52"/>
    <s v="Alabama"/>
    <s v="M"/>
    <s v="Silver"/>
    <x v="0"/>
    <n v="4.7"/>
    <s v="Yes"/>
    <s v="PayPal"/>
    <s v="Next Day Air"/>
    <s v="Yes"/>
    <s v="Yes"/>
    <n v="45"/>
    <s v="PayPal"/>
    <s v="Monthly"/>
  </r>
  <r>
    <n v="466"/>
    <n v="54"/>
    <s v="Male"/>
    <s v="Skirt"/>
    <s v="Clothing"/>
    <n v="88"/>
    <s v="Oklahoma"/>
    <s v="M"/>
    <s v="Pink"/>
    <x v="2"/>
    <n v="2.8"/>
    <s v="Yes"/>
    <s v="Cash"/>
    <s v="Next Day Air"/>
    <s v="Yes"/>
    <s v="Yes"/>
    <n v="25"/>
    <s v="Cash"/>
    <s v="Quarterly"/>
  </r>
  <r>
    <n v="467"/>
    <n v="38"/>
    <s v="Male"/>
    <s v="Jeans"/>
    <s v="Clothing"/>
    <n v="24"/>
    <s v="Vermont"/>
    <s v="L"/>
    <s v="Turquoise"/>
    <x v="0"/>
    <n v="4.5999999999999996"/>
    <s v="Yes"/>
    <s v="Credit Card"/>
    <s v="Free Shipping"/>
    <s v="Yes"/>
    <s v="Yes"/>
    <n v="25"/>
    <s v="PayPal"/>
    <s v="Weekly"/>
  </r>
  <r>
    <n v="468"/>
    <n v="19"/>
    <s v="Male"/>
    <s v="Backpack"/>
    <s v="Accessories"/>
    <n v="51"/>
    <s v="Nebraska"/>
    <s v="S"/>
    <s v="Orange"/>
    <x v="1"/>
    <n v="4.5"/>
    <s v="Yes"/>
    <s v="Credit Card"/>
    <s v="2-Day Shipping"/>
    <s v="Yes"/>
    <s v="Yes"/>
    <n v="37"/>
    <s v="Debit Card"/>
    <s v="Every 3 Months"/>
  </r>
  <r>
    <n v="469"/>
    <n v="34"/>
    <s v="Male"/>
    <s v="Backpack"/>
    <s v="Accessories"/>
    <n v="38"/>
    <s v="Georgia"/>
    <s v="S"/>
    <s v="Peach"/>
    <x v="3"/>
    <n v="5"/>
    <s v="Yes"/>
    <s v="Bank Transfer"/>
    <s v="Free Shipping"/>
    <s v="Yes"/>
    <s v="Yes"/>
    <n v="16"/>
    <s v="Cash"/>
    <s v="Quarterly"/>
  </r>
  <r>
    <n v="470"/>
    <n v="21"/>
    <s v="Male"/>
    <s v="Shorts"/>
    <s v="Clothing"/>
    <n v="46"/>
    <s v="Alabama"/>
    <s v="L"/>
    <s v="Pink"/>
    <x v="3"/>
    <n v="4.0999999999999996"/>
    <s v="Yes"/>
    <s v="Debit Card"/>
    <s v="2-Day Shipping"/>
    <s v="Yes"/>
    <s v="Yes"/>
    <n v="30"/>
    <s v="Debit Card"/>
    <s v="Bi-Weekly"/>
  </r>
  <r>
    <n v="471"/>
    <n v="50"/>
    <s v="Male"/>
    <s v="Dress"/>
    <s v="Clothing"/>
    <n v="63"/>
    <s v="Minnesota"/>
    <s v="L"/>
    <s v="Teal"/>
    <x v="2"/>
    <n v="4.5999999999999996"/>
    <s v="Yes"/>
    <s v="Cash"/>
    <s v="Express"/>
    <s v="Yes"/>
    <s v="Yes"/>
    <n v="6"/>
    <s v="Cash"/>
    <s v="Every 3 Months"/>
  </r>
  <r>
    <n v="472"/>
    <n v="55"/>
    <s v="Male"/>
    <s v="Scarf"/>
    <s v="Accessories"/>
    <n v="72"/>
    <s v="Missouri"/>
    <s v="XL"/>
    <s v="White"/>
    <x v="0"/>
    <n v="4.9000000000000004"/>
    <s v="Yes"/>
    <s v="Credit Card"/>
    <s v="2-Day Shipping"/>
    <s v="Yes"/>
    <s v="Yes"/>
    <n v="36"/>
    <s v="Bank Transfer"/>
    <s v="Quarterly"/>
  </r>
  <r>
    <n v="473"/>
    <n v="20"/>
    <s v="Male"/>
    <s v="Jeans"/>
    <s v="Clothing"/>
    <n v="39"/>
    <s v="Georgia"/>
    <s v="L"/>
    <s v="Gray"/>
    <x v="0"/>
    <n v="3.9"/>
    <s v="Yes"/>
    <s v="Cash"/>
    <s v="Free Shipping"/>
    <s v="Yes"/>
    <s v="Yes"/>
    <n v="3"/>
    <s v="Bank Transfer"/>
    <s v="Quarterly"/>
  </r>
  <r>
    <n v="474"/>
    <n v="34"/>
    <s v="Male"/>
    <s v="Coat"/>
    <s v="Outerwear"/>
    <n v="42"/>
    <s v="West Virginia"/>
    <s v="L"/>
    <s v="Olive"/>
    <x v="1"/>
    <n v="3.9"/>
    <s v="Yes"/>
    <s v="Venmo"/>
    <s v="Store Pickup"/>
    <s v="Yes"/>
    <s v="Yes"/>
    <n v="29"/>
    <s v="PayPal"/>
    <s v="Every 3 Months"/>
  </r>
  <r>
    <n v="475"/>
    <n v="62"/>
    <s v="Male"/>
    <s v="Sweater"/>
    <s v="Clothing"/>
    <n v="76"/>
    <s v="Arkansas"/>
    <s v="XL"/>
    <s v="Maroon"/>
    <x v="2"/>
    <n v="2.6"/>
    <s v="Yes"/>
    <s v="Debit Card"/>
    <s v="2-Day Shipping"/>
    <s v="Yes"/>
    <s v="Yes"/>
    <n v="15"/>
    <s v="Cash"/>
    <s v="Quarterly"/>
  </r>
  <r>
    <n v="476"/>
    <n v="21"/>
    <s v="Male"/>
    <s v="Sneakers"/>
    <s v="Footwear"/>
    <n v="66"/>
    <s v="Ohio"/>
    <s v="L"/>
    <s v="Magenta"/>
    <x v="2"/>
    <n v="2.7"/>
    <s v="Yes"/>
    <s v="Cash"/>
    <s v="Free Shipping"/>
    <s v="Yes"/>
    <s v="Yes"/>
    <n v="18"/>
    <s v="Debit Card"/>
    <s v="Annually"/>
  </r>
  <r>
    <n v="477"/>
    <n v="21"/>
    <s v="Male"/>
    <s v="Scarf"/>
    <s v="Accessories"/>
    <n v="90"/>
    <s v="Connecticut"/>
    <s v="M"/>
    <s v="Magenta"/>
    <x v="1"/>
    <n v="3.5"/>
    <s v="Yes"/>
    <s v="Venmo"/>
    <s v="Free Shipping"/>
    <s v="Yes"/>
    <s v="Yes"/>
    <n v="2"/>
    <s v="Debit Card"/>
    <s v="Fortnightly"/>
  </r>
  <r>
    <n v="478"/>
    <n v="42"/>
    <s v="Male"/>
    <s v="Sweater"/>
    <s v="Clothing"/>
    <n v="56"/>
    <s v="North Dakota"/>
    <s v="M"/>
    <s v="Green"/>
    <x v="2"/>
    <n v="3.7"/>
    <s v="Yes"/>
    <s v="Credit Card"/>
    <s v="Free Shipping"/>
    <s v="Yes"/>
    <s v="Yes"/>
    <n v="49"/>
    <s v="Debit Card"/>
    <s v="Weekly"/>
  </r>
  <r>
    <n v="479"/>
    <n v="35"/>
    <s v="Male"/>
    <s v="Jewelry"/>
    <s v="Accessories"/>
    <n v="43"/>
    <s v="Kansas"/>
    <s v="XL"/>
    <s v="Turquoise"/>
    <x v="0"/>
    <n v="3.2"/>
    <s v="Yes"/>
    <s v="Debit Card"/>
    <s v="Free Shipping"/>
    <s v="Yes"/>
    <s v="Yes"/>
    <n v="48"/>
    <s v="Venmo"/>
    <s v="Annually"/>
  </r>
  <r>
    <n v="480"/>
    <n v="39"/>
    <s v="Male"/>
    <s v="Handbag"/>
    <s v="Accessories"/>
    <n v="84"/>
    <s v="Iowa"/>
    <s v="L"/>
    <s v="Yellow"/>
    <x v="0"/>
    <n v="3.3"/>
    <s v="Yes"/>
    <s v="Bank Transfer"/>
    <s v="Store Pickup"/>
    <s v="Yes"/>
    <s v="Yes"/>
    <n v="43"/>
    <s v="Venmo"/>
    <s v="Monthly"/>
  </r>
  <r>
    <n v="481"/>
    <n v="68"/>
    <s v="Male"/>
    <s v="Hoodie"/>
    <s v="Clothing"/>
    <n v="88"/>
    <s v="Vermont"/>
    <s v="M"/>
    <s v="Gray"/>
    <x v="2"/>
    <n v="4.8"/>
    <s v="Yes"/>
    <s v="Credit Card"/>
    <s v="Standard"/>
    <s v="Yes"/>
    <s v="Yes"/>
    <n v="30"/>
    <s v="Debit Card"/>
    <s v="Bi-Weekly"/>
  </r>
  <r>
    <n v="482"/>
    <n v="46"/>
    <s v="Male"/>
    <s v="Hat"/>
    <s v="Accessories"/>
    <n v="88"/>
    <s v="Wisconsin"/>
    <s v="L"/>
    <s v="Peach"/>
    <x v="3"/>
    <n v="3.2"/>
    <s v="Yes"/>
    <s v="PayPal"/>
    <s v="2-Day Shipping"/>
    <s v="Yes"/>
    <s v="Yes"/>
    <n v="10"/>
    <s v="PayPal"/>
    <s v="Fortnightly"/>
  </r>
  <r>
    <n v="483"/>
    <n v="41"/>
    <s v="Male"/>
    <s v="Belt"/>
    <s v="Accessories"/>
    <n v="42"/>
    <s v="Connecticut"/>
    <s v="M"/>
    <s v="Yellow"/>
    <x v="0"/>
    <n v="2.5"/>
    <s v="Yes"/>
    <s v="PayPal"/>
    <s v="2-Day Shipping"/>
    <s v="Yes"/>
    <s v="Yes"/>
    <n v="11"/>
    <s v="Venmo"/>
    <s v="Annually"/>
  </r>
  <r>
    <n v="484"/>
    <n v="23"/>
    <s v="Male"/>
    <s v="Hoodie"/>
    <s v="Clothing"/>
    <n v="73"/>
    <s v="Oklahoma"/>
    <s v="M"/>
    <s v="White"/>
    <x v="3"/>
    <n v="3.9"/>
    <s v="Yes"/>
    <s v="Venmo"/>
    <s v="Store Pickup"/>
    <s v="Yes"/>
    <s v="Yes"/>
    <n v="12"/>
    <s v="Debit Card"/>
    <s v="Weekly"/>
  </r>
  <r>
    <n v="485"/>
    <n v="68"/>
    <s v="Male"/>
    <s v="Hat"/>
    <s v="Accessories"/>
    <n v="73"/>
    <s v="Missouri"/>
    <s v="L"/>
    <s v="Lavender"/>
    <x v="2"/>
    <n v="4.7"/>
    <s v="Yes"/>
    <s v="Credit Card"/>
    <s v="Free Shipping"/>
    <s v="Yes"/>
    <s v="Yes"/>
    <n v="28"/>
    <s v="Bank Transfer"/>
    <s v="Quarterly"/>
  </r>
  <r>
    <n v="486"/>
    <n v="48"/>
    <s v="Male"/>
    <s v="Shoes"/>
    <s v="Footwear"/>
    <n v="44"/>
    <s v="Tennessee"/>
    <s v="S"/>
    <s v="Blue"/>
    <x v="1"/>
    <n v="2.6"/>
    <s v="Yes"/>
    <s v="Debit Card"/>
    <s v="Next Day Air"/>
    <s v="Yes"/>
    <s v="Yes"/>
    <n v="36"/>
    <s v="Debit Card"/>
    <s v="Fortnightly"/>
  </r>
  <r>
    <n v="487"/>
    <n v="38"/>
    <s v="Male"/>
    <s v="Sandals"/>
    <s v="Footwear"/>
    <n v="63"/>
    <s v="New Mexico"/>
    <s v="M"/>
    <s v="Charcoal"/>
    <x v="3"/>
    <n v="2.8"/>
    <s v="Yes"/>
    <s v="Debit Card"/>
    <s v="Store Pickup"/>
    <s v="Yes"/>
    <s v="Yes"/>
    <n v="37"/>
    <s v="Venmo"/>
    <s v="Every 3 Months"/>
  </r>
  <r>
    <n v="488"/>
    <n v="41"/>
    <s v="Male"/>
    <s v="Jacket"/>
    <s v="Outerwear"/>
    <n v="68"/>
    <s v="Iowa"/>
    <s v="L"/>
    <s v="Red"/>
    <x v="0"/>
    <n v="4.4000000000000004"/>
    <s v="Yes"/>
    <s v="Credit Card"/>
    <s v="Store Pickup"/>
    <s v="Yes"/>
    <s v="Yes"/>
    <n v="22"/>
    <s v="Credit Card"/>
    <s v="Quarterly"/>
  </r>
  <r>
    <n v="489"/>
    <n v="58"/>
    <s v="Male"/>
    <s v="Sweater"/>
    <s v="Clothing"/>
    <n v="29"/>
    <s v="Maine"/>
    <s v="L"/>
    <s v="Olive"/>
    <x v="1"/>
    <n v="4.5999999999999996"/>
    <s v="Yes"/>
    <s v="Venmo"/>
    <s v="Standard"/>
    <s v="Yes"/>
    <s v="Yes"/>
    <n v="32"/>
    <s v="Venmo"/>
    <s v="Weekly"/>
  </r>
  <r>
    <n v="490"/>
    <n v="49"/>
    <s v="Male"/>
    <s v="Socks"/>
    <s v="Clothing"/>
    <n v="85"/>
    <s v="South Dakota"/>
    <s v="M"/>
    <s v="Green"/>
    <x v="2"/>
    <n v="3.2"/>
    <s v="Yes"/>
    <s v="Venmo"/>
    <s v="Standard"/>
    <s v="Yes"/>
    <s v="Yes"/>
    <n v="40"/>
    <s v="PayPal"/>
    <s v="Annually"/>
  </r>
  <r>
    <n v="491"/>
    <n v="57"/>
    <s v="Male"/>
    <s v="Sneakers"/>
    <s v="Footwear"/>
    <n v="42"/>
    <s v="Colorado"/>
    <s v="M"/>
    <s v="Silver"/>
    <x v="0"/>
    <n v="4.2"/>
    <s v="Yes"/>
    <s v="PayPal"/>
    <s v="2-Day Shipping"/>
    <s v="Yes"/>
    <s v="Yes"/>
    <n v="47"/>
    <s v="Cash"/>
    <s v="Monthly"/>
  </r>
  <r>
    <n v="492"/>
    <n v="49"/>
    <s v="Male"/>
    <s v="Coat"/>
    <s v="Outerwear"/>
    <n v="69"/>
    <s v="Vermont"/>
    <s v="M"/>
    <s v="Silver"/>
    <x v="2"/>
    <n v="3.7"/>
    <s v="Yes"/>
    <s v="Bank Transfer"/>
    <s v="2-Day Shipping"/>
    <s v="Yes"/>
    <s v="Yes"/>
    <n v="24"/>
    <s v="Credit Card"/>
    <s v="Bi-Weekly"/>
  </r>
  <r>
    <n v="493"/>
    <n v="50"/>
    <s v="Male"/>
    <s v="Shirt"/>
    <s v="Clothing"/>
    <n v="62"/>
    <s v="Michigan"/>
    <s v="M"/>
    <s v="Black"/>
    <x v="3"/>
    <n v="3.9"/>
    <s v="Yes"/>
    <s v="PayPal"/>
    <s v="Standard"/>
    <s v="Yes"/>
    <s v="Yes"/>
    <n v="11"/>
    <s v="Debit Card"/>
    <s v="Weekly"/>
  </r>
  <r>
    <n v="494"/>
    <n v="28"/>
    <s v="Male"/>
    <s v="Backpack"/>
    <s v="Accessories"/>
    <n v="48"/>
    <s v="Nevada"/>
    <s v="XL"/>
    <s v="Red"/>
    <x v="2"/>
    <n v="4.7"/>
    <s v="Yes"/>
    <s v="Debit Card"/>
    <s v="Store Pickup"/>
    <s v="Yes"/>
    <s v="Yes"/>
    <n v="19"/>
    <s v="Cash"/>
    <s v="Bi-Weekly"/>
  </r>
  <r>
    <n v="495"/>
    <n v="38"/>
    <s v="Male"/>
    <s v="Boots"/>
    <s v="Footwear"/>
    <n v="68"/>
    <s v="Indiana"/>
    <s v="M"/>
    <s v="Indigo"/>
    <x v="0"/>
    <n v="4.5"/>
    <s v="Yes"/>
    <s v="PayPal"/>
    <s v="Express"/>
    <s v="Yes"/>
    <s v="Yes"/>
    <n v="42"/>
    <s v="Debit Card"/>
    <s v="Weekly"/>
  </r>
  <r>
    <n v="496"/>
    <n v="33"/>
    <s v="Male"/>
    <s v="Handbag"/>
    <s v="Accessories"/>
    <n v="36"/>
    <s v="Michigan"/>
    <s v="XL"/>
    <s v="Cyan"/>
    <x v="3"/>
    <n v="3.3"/>
    <s v="Yes"/>
    <s v="Credit Card"/>
    <s v="Free Shipping"/>
    <s v="Yes"/>
    <s v="Yes"/>
    <n v="6"/>
    <s v="Debit Card"/>
    <s v="Fortnightly"/>
  </r>
  <r>
    <n v="497"/>
    <n v="30"/>
    <s v="Male"/>
    <s v="Dress"/>
    <s v="Clothing"/>
    <n v="63"/>
    <s v="California"/>
    <s v="S"/>
    <s v="Maroon"/>
    <x v="3"/>
    <n v="3.3"/>
    <s v="Yes"/>
    <s v="Venmo"/>
    <s v="Express"/>
    <s v="Yes"/>
    <s v="Yes"/>
    <n v="31"/>
    <s v="Venmo"/>
    <s v="Fortnightly"/>
  </r>
  <r>
    <n v="498"/>
    <n v="43"/>
    <s v="Male"/>
    <s v="Sneakers"/>
    <s v="Footwear"/>
    <n v="39"/>
    <s v="Oklahoma"/>
    <s v="S"/>
    <s v="Silver"/>
    <x v="0"/>
    <n v="4.5999999999999996"/>
    <s v="Yes"/>
    <s v="Bank Transfer"/>
    <s v="Free Shipping"/>
    <s v="Yes"/>
    <s v="Yes"/>
    <n v="31"/>
    <s v="Cash"/>
    <s v="Weekly"/>
  </r>
  <r>
    <n v="499"/>
    <n v="43"/>
    <s v="Male"/>
    <s v="Boots"/>
    <s v="Footwear"/>
    <n v="78"/>
    <s v="Iowa"/>
    <s v="M"/>
    <s v="Lavender"/>
    <x v="1"/>
    <n v="3.6"/>
    <s v="Yes"/>
    <s v="PayPal"/>
    <s v="Free Shipping"/>
    <s v="Yes"/>
    <s v="Yes"/>
    <n v="27"/>
    <s v="Bank Transfer"/>
    <s v="Monthly"/>
  </r>
  <r>
    <n v="500"/>
    <n v="36"/>
    <s v="Male"/>
    <s v="Shoes"/>
    <s v="Footwear"/>
    <n v="99"/>
    <s v="Rhode Island"/>
    <s v="L"/>
    <s v="Silver"/>
    <x v="0"/>
    <n v="4.8"/>
    <s v="Yes"/>
    <s v="Credit Card"/>
    <s v="Express"/>
    <s v="Yes"/>
    <s v="Yes"/>
    <n v="24"/>
    <s v="PayPal"/>
    <s v="Monthly"/>
  </r>
  <r>
    <n v="501"/>
    <n v="36"/>
    <s v="Male"/>
    <s v="T-shirt"/>
    <s v="Clothing"/>
    <n v="31"/>
    <s v="Washington"/>
    <s v="L"/>
    <s v="Purple"/>
    <x v="3"/>
    <n v="4.8"/>
    <s v="Yes"/>
    <s v="Bank Transfer"/>
    <s v="Next Day Air"/>
    <s v="Yes"/>
    <s v="Yes"/>
    <n v="35"/>
    <s v="Venmo"/>
    <s v="Every 3 Months"/>
  </r>
  <r>
    <n v="502"/>
    <n v="64"/>
    <s v="Male"/>
    <s v="Boots"/>
    <s v="Footwear"/>
    <n v="45"/>
    <s v="Florida"/>
    <s v="M"/>
    <s v="Cyan"/>
    <x v="1"/>
    <n v="2.9"/>
    <s v="Yes"/>
    <s v="Debit Card"/>
    <s v="Next Day Air"/>
    <s v="Yes"/>
    <s v="Yes"/>
    <n v="21"/>
    <s v="Venmo"/>
    <s v="Annually"/>
  </r>
  <r>
    <n v="503"/>
    <n v="59"/>
    <s v="Male"/>
    <s v="Pants"/>
    <s v="Clothing"/>
    <n v="30"/>
    <s v="South Carolina"/>
    <s v="S"/>
    <s v="Cyan"/>
    <x v="3"/>
    <n v="2.8"/>
    <s v="Yes"/>
    <s v="Cash"/>
    <s v="Express"/>
    <s v="Yes"/>
    <s v="Yes"/>
    <n v="8"/>
    <s v="PayPal"/>
    <s v="Fortnightly"/>
  </r>
  <r>
    <n v="504"/>
    <n v="55"/>
    <s v="Male"/>
    <s v="Shoes"/>
    <s v="Footwear"/>
    <n v="24"/>
    <s v="West Virginia"/>
    <s v="M"/>
    <s v="Lavender"/>
    <x v="2"/>
    <n v="3.2"/>
    <s v="Yes"/>
    <s v="Credit Card"/>
    <s v="Next Day Air"/>
    <s v="Yes"/>
    <s v="Yes"/>
    <n v="26"/>
    <s v="Bank Transfer"/>
    <s v="Quarterly"/>
  </r>
  <r>
    <n v="505"/>
    <n v="42"/>
    <s v="Male"/>
    <s v="Shoes"/>
    <s v="Footwear"/>
    <n v="22"/>
    <s v="Missouri"/>
    <s v="M"/>
    <s v="Maroon"/>
    <x v="0"/>
    <n v="3.9"/>
    <s v="Yes"/>
    <s v="Bank Transfer"/>
    <s v="Free Shipping"/>
    <s v="Yes"/>
    <s v="Yes"/>
    <n v="26"/>
    <s v="PayPal"/>
    <s v="Annually"/>
  </r>
  <r>
    <n v="506"/>
    <n v="61"/>
    <s v="Male"/>
    <s v="T-shirt"/>
    <s v="Clothing"/>
    <n v="63"/>
    <s v="Maine"/>
    <s v="L"/>
    <s v="Gray"/>
    <x v="1"/>
    <n v="4.3"/>
    <s v="Yes"/>
    <s v="Credit Card"/>
    <s v="Express"/>
    <s v="Yes"/>
    <s v="Yes"/>
    <n v="9"/>
    <s v="Cash"/>
    <s v="Bi-Weekly"/>
  </r>
  <r>
    <n v="507"/>
    <n v="28"/>
    <s v="Male"/>
    <s v="Scarf"/>
    <s v="Accessories"/>
    <n v="40"/>
    <s v="Georgia"/>
    <s v="M"/>
    <s v="Olive"/>
    <x v="3"/>
    <n v="2.7"/>
    <s v="Yes"/>
    <s v="Cash"/>
    <s v="2-Day Shipping"/>
    <s v="Yes"/>
    <s v="Yes"/>
    <n v="48"/>
    <s v="Debit Card"/>
    <s v="Annually"/>
  </r>
  <r>
    <n v="508"/>
    <n v="65"/>
    <s v="Male"/>
    <s v="Shorts"/>
    <s v="Clothing"/>
    <n v="20"/>
    <s v="Maine"/>
    <s v="M"/>
    <s v="Magenta"/>
    <x v="1"/>
    <n v="5"/>
    <s v="Yes"/>
    <s v="Bank Transfer"/>
    <s v="Store Pickup"/>
    <s v="Yes"/>
    <s v="Yes"/>
    <n v="33"/>
    <s v="Debit Card"/>
    <s v="Fortnightly"/>
  </r>
  <r>
    <n v="509"/>
    <n v="27"/>
    <s v="Male"/>
    <s v="Jewelry"/>
    <s v="Accessories"/>
    <n v="20"/>
    <s v="Illinois"/>
    <s v="S"/>
    <s v="Yellow"/>
    <x v="0"/>
    <n v="3.7"/>
    <s v="Yes"/>
    <s v="Cash"/>
    <s v="Store Pickup"/>
    <s v="Yes"/>
    <s v="Yes"/>
    <n v="31"/>
    <s v="PayPal"/>
    <s v="Quarterly"/>
  </r>
  <r>
    <n v="510"/>
    <n v="41"/>
    <s v="Male"/>
    <s v="T-shirt"/>
    <s v="Clothing"/>
    <n v="80"/>
    <s v="Delaware"/>
    <s v="L"/>
    <s v="Cyan"/>
    <x v="2"/>
    <n v="3.9"/>
    <s v="Yes"/>
    <s v="Bank Transfer"/>
    <s v="Free Shipping"/>
    <s v="Yes"/>
    <s v="Yes"/>
    <n v="17"/>
    <s v="Debit Card"/>
    <s v="Weekly"/>
  </r>
  <r>
    <n v="511"/>
    <n v="21"/>
    <s v="Male"/>
    <s v="Shirt"/>
    <s v="Clothing"/>
    <n v="87"/>
    <s v="West Virginia"/>
    <s v="M"/>
    <s v="Teal"/>
    <x v="3"/>
    <n v="3.9"/>
    <s v="Yes"/>
    <s v="Credit Card"/>
    <s v="2-Day Shipping"/>
    <s v="Yes"/>
    <s v="Yes"/>
    <n v="22"/>
    <s v="Venmo"/>
    <s v="Annually"/>
  </r>
  <r>
    <n v="512"/>
    <n v="61"/>
    <s v="Male"/>
    <s v="Shirt"/>
    <s v="Clothing"/>
    <n v="46"/>
    <s v="Hawaii"/>
    <s v="L"/>
    <s v="Yellow"/>
    <x v="3"/>
    <n v="3.1"/>
    <s v="Yes"/>
    <s v="Debit Card"/>
    <s v="Free Shipping"/>
    <s v="Yes"/>
    <s v="Yes"/>
    <n v="8"/>
    <s v="PayPal"/>
    <s v="Annually"/>
  </r>
  <r>
    <n v="513"/>
    <n v="19"/>
    <s v="Male"/>
    <s v="Gloves"/>
    <s v="Accessories"/>
    <n v="49"/>
    <s v="New York"/>
    <s v="L"/>
    <s v="Peach"/>
    <x v="0"/>
    <n v="3.3"/>
    <s v="Yes"/>
    <s v="Credit Card"/>
    <s v="Next Day Air"/>
    <s v="Yes"/>
    <s v="Yes"/>
    <n v="2"/>
    <s v="Bank Transfer"/>
    <s v="Monthly"/>
  </r>
  <r>
    <n v="514"/>
    <n v="22"/>
    <s v="Male"/>
    <s v="Scarf"/>
    <s v="Accessories"/>
    <n v="65"/>
    <s v="New Mexico"/>
    <s v="M"/>
    <s v="Peach"/>
    <x v="3"/>
    <n v="3.6"/>
    <s v="Yes"/>
    <s v="PayPal"/>
    <s v="Store Pickup"/>
    <s v="Yes"/>
    <s v="Yes"/>
    <n v="45"/>
    <s v="Venmo"/>
    <s v="Annually"/>
  </r>
  <r>
    <n v="515"/>
    <n v="64"/>
    <s v="Male"/>
    <s v="Skirt"/>
    <s v="Clothing"/>
    <n v="62"/>
    <s v="Indiana"/>
    <s v="S"/>
    <s v="Olive"/>
    <x v="0"/>
    <n v="4.3"/>
    <s v="Yes"/>
    <s v="Debit Card"/>
    <s v="Standard"/>
    <s v="Yes"/>
    <s v="Yes"/>
    <n v="47"/>
    <s v="PayPal"/>
    <s v="Quarterly"/>
  </r>
  <r>
    <n v="516"/>
    <n v="28"/>
    <s v="Male"/>
    <s v="Hat"/>
    <s v="Accessories"/>
    <n v="67"/>
    <s v="Kentucky"/>
    <s v="L"/>
    <s v="Charcoal"/>
    <x v="1"/>
    <n v="4.5"/>
    <s v="Yes"/>
    <s v="Credit Card"/>
    <s v="Next Day Air"/>
    <s v="Yes"/>
    <s v="Yes"/>
    <n v="7"/>
    <s v="Cash"/>
    <s v="Monthly"/>
  </r>
  <r>
    <n v="517"/>
    <n v="34"/>
    <s v="Male"/>
    <s v="Hoodie"/>
    <s v="Clothing"/>
    <n v="41"/>
    <s v="West Virginia"/>
    <s v="L"/>
    <s v="Indigo"/>
    <x v="3"/>
    <n v="2.8"/>
    <s v="Yes"/>
    <s v="Cash"/>
    <s v="2-Day Shipping"/>
    <s v="Yes"/>
    <s v="Yes"/>
    <n v="19"/>
    <s v="Debit Card"/>
    <s v="Bi-Weekly"/>
  </r>
  <r>
    <n v="518"/>
    <n v="61"/>
    <s v="Male"/>
    <s v="Boots"/>
    <s v="Footwear"/>
    <n v="49"/>
    <s v="North Dakota"/>
    <s v="L"/>
    <s v="Silver"/>
    <x v="3"/>
    <n v="2.7"/>
    <s v="Yes"/>
    <s v="Debit Card"/>
    <s v="Free Shipping"/>
    <s v="Yes"/>
    <s v="Yes"/>
    <n v="44"/>
    <s v="Cash"/>
    <s v="Every 3 Months"/>
  </r>
  <r>
    <n v="519"/>
    <n v="24"/>
    <s v="Male"/>
    <s v="Blouse"/>
    <s v="Clothing"/>
    <n v="100"/>
    <s v="Oregon"/>
    <s v="M"/>
    <s v="Beige"/>
    <x v="3"/>
    <n v="2.9"/>
    <s v="Yes"/>
    <s v="PayPal"/>
    <s v="Next Day Air"/>
    <s v="Yes"/>
    <s v="Yes"/>
    <n v="16"/>
    <s v="Venmo"/>
    <s v="Every 3 Months"/>
  </r>
  <r>
    <n v="520"/>
    <n v="19"/>
    <s v="Male"/>
    <s v="Belt"/>
    <s v="Accessories"/>
    <n v="54"/>
    <s v="Minnesota"/>
    <s v="L"/>
    <s v="Blue"/>
    <x v="2"/>
    <n v="4.4000000000000004"/>
    <s v="Yes"/>
    <s v="Cash"/>
    <s v="2-Day Shipping"/>
    <s v="Yes"/>
    <s v="Yes"/>
    <n v="17"/>
    <s v="Bank Transfer"/>
    <s v="Quarterly"/>
  </r>
  <r>
    <n v="521"/>
    <n v="51"/>
    <s v="Male"/>
    <s v="Sunglasses"/>
    <s v="Accessories"/>
    <n v="84"/>
    <s v="South Carolina"/>
    <s v="M"/>
    <s v="White"/>
    <x v="1"/>
    <n v="3.9"/>
    <s v="Yes"/>
    <s v="Bank Transfer"/>
    <s v="Free Shipping"/>
    <s v="Yes"/>
    <s v="Yes"/>
    <n v="20"/>
    <s v="Debit Card"/>
    <s v="Quarterly"/>
  </r>
  <r>
    <n v="522"/>
    <n v="36"/>
    <s v="Male"/>
    <s v="Shorts"/>
    <s v="Clothing"/>
    <n v="41"/>
    <s v="Vermont"/>
    <s v="L"/>
    <s v="Gold"/>
    <x v="0"/>
    <n v="3.5"/>
    <s v="Yes"/>
    <s v="Credit Card"/>
    <s v="Standard"/>
    <s v="Yes"/>
    <s v="Yes"/>
    <n v="50"/>
    <s v="Bank Transfer"/>
    <s v="Annually"/>
  </r>
  <r>
    <n v="523"/>
    <n v="65"/>
    <s v="Male"/>
    <s v="Gloves"/>
    <s v="Accessories"/>
    <n v="88"/>
    <s v="Minnesota"/>
    <s v="M"/>
    <s v="Blue"/>
    <x v="1"/>
    <n v="2.5"/>
    <s v="Yes"/>
    <s v="PayPal"/>
    <s v="Store Pickup"/>
    <s v="Yes"/>
    <s v="Yes"/>
    <n v="37"/>
    <s v="Cash"/>
    <s v="Quarterly"/>
  </r>
  <r>
    <n v="524"/>
    <n v="46"/>
    <s v="Male"/>
    <s v="Sandals"/>
    <s v="Footwear"/>
    <n v="40"/>
    <s v="Delaware"/>
    <s v="M"/>
    <s v="Orange"/>
    <x v="1"/>
    <n v="4.9000000000000004"/>
    <s v="Yes"/>
    <s v="Cash"/>
    <s v="Express"/>
    <s v="Yes"/>
    <s v="Yes"/>
    <n v="5"/>
    <s v="PayPal"/>
    <s v="Quarterly"/>
  </r>
  <r>
    <n v="525"/>
    <n v="59"/>
    <s v="Male"/>
    <s v="Shirt"/>
    <s v="Clothing"/>
    <n v="39"/>
    <s v="Pennsylvania"/>
    <s v="M"/>
    <s v="Gold"/>
    <x v="2"/>
    <n v="4.8"/>
    <s v="Yes"/>
    <s v="Venmo"/>
    <s v="Free Shipping"/>
    <s v="Yes"/>
    <s v="Yes"/>
    <n v="44"/>
    <s v="PayPal"/>
    <s v="Annually"/>
  </r>
  <r>
    <n v="526"/>
    <n v="51"/>
    <s v="Male"/>
    <s v="Coat"/>
    <s v="Outerwear"/>
    <n v="37"/>
    <s v="Iowa"/>
    <s v="M"/>
    <s v="Cyan"/>
    <x v="1"/>
    <n v="3.2"/>
    <s v="Yes"/>
    <s v="Credit Card"/>
    <s v="Next Day Air"/>
    <s v="Yes"/>
    <s v="Yes"/>
    <n v="41"/>
    <s v="Debit Card"/>
    <s v="Monthly"/>
  </r>
  <r>
    <n v="527"/>
    <n v="51"/>
    <s v="Male"/>
    <s v="Pants"/>
    <s v="Clothing"/>
    <n v="52"/>
    <s v="New Jersey"/>
    <s v="S"/>
    <s v="Red"/>
    <x v="0"/>
    <n v="4.9000000000000004"/>
    <s v="Yes"/>
    <s v="Cash"/>
    <s v="Standard"/>
    <s v="Yes"/>
    <s v="Yes"/>
    <n v="19"/>
    <s v="Cash"/>
    <s v="Monthly"/>
  </r>
  <r>
    <n v="528"/>
    <n v="21"/>
    <s v="Male"/>
    <s v="T-shirt"/>
    <s v="Clothing"/>
    <n v="23"/>
    <s v="South Carolina"/>
    <s v="L"/>
    <s v="Yellow"/>
    <x v="0"/>
    <n v="4.3"/>
    <s v="Yes"/>
    <s v="Bank Transfer"/>
    <s v="Next Day Air"/>
    <s v="Yes"/>
    <s v="Yes"/>
    <n v="47"/>
    <s v="Bank Transfer"/>
    <s v="Every 3 Months"/>
  </r>
  <r>
    <n v="529"/>
    <n v="34"/>
    <s v="Male"/>
    <s v="Sneakers"/>
    <s v="Footwear"/>
    <n v="88"/>
    <s v="Maryland"/>
    <s v="S"/>
    <s v="Beige"/>
    <x v="0"/>
    <n v="3.2"/>
    <s v="Yes"/>
    <s v="Venmo"/>
    <s v="Express"/>
    <s v="Yes"/>
    <s v="Yes"/>
    <n v="40"/>
    <s v="Cash"/>
    <s v="Annually"/>
  </r>
  <r>
    <n v="530"/>
    <n v="32"/>
    <s v="Male"/>
    <s v="Shorts"/>
    <s v="Clothing"/>
    <n v="84"/>
    <s v="California"/>
    <s v="M"/>
    <s v="Orange"/>
    <x v="3"/>
    <n v="3.7"/>
    <s v="Yes"/>
    <s v="Cash"/>
    <s v="Standard"/>
    <s v="Yes"/>
    <s v="Yes"/>
    <n v="6"/>
    <s v="Credit Card"/>
    <s v="Monthly"/>
  </r>
  <r>
    <n v="531"/>
    <n v="48"/>
    <s v="Male"/>
    <s v="Coat"/>
    <s v="Outerwear"/>
    <n v="37"/>
    <s v="Montana"/>
    <s v="XL"/>
    <s v="Magenta"/>
    <x v="0"/>
    <n v="3.2"/>
    <s v="Yes"/>
    <s v="Venmo"/>
    <s v="Store Pickup"/>
    <s v="Yes"/>
    <s v="Yes"/>
    <n v="25"/>
    <s v="Credit Card"/>
    <s v="Bi-Weekly"/>
  </r>
  <r>
    <n v="532"/>
    <n v="50"/>
    <s v="Male"/>
    <s v="Sandals"/>
    <s v="Footwear"/>
    <n v="51"/>
    <s v="Vermont"/>
    <s v="L"/>
    <s v="Purple"/>
    <x v="3"/>
    <n v="3.4"/>
    <s v="Yes"/>
    <s v="Bank Transfer"/>
    <s v="Next Day Air"/>
    <s v="Yes"/>
    <s v="Yes"/>
    <n v="42"/>
    <s v="Cash"/>
    <s v="Weekly"/>
  </r>
  <r>
    <n v="533"/>
    <n v="26"/>
    <s v="Male"/>
    <s v="Pants"/>
    <s v="Clothing"/>
    <n v="76"/>
    <s v="Texas"/>
    <s v="L"/>
    <s v="Black"/>
    <x v="0"/>
    <n v="4.0999999999999996"/>
    <s v="Yes"/>
    <s v="Bank Transfer"/>
    <s v="Express"/>
    <s v="Yes"/>
    <s v="Yes"/>
    <n v="35"/>
    <s v="Bank Transfer"/>
    <s v="Every 3 Months"/>
  </r>
  <r>
    <n v="534"/>
    <n v="57"/>
    <s v="Male"/>
    <s v="Sandals"/>
    <s v="Footwear"/>
    <n v="60"/>
    <s v="North Carolina"/>
    <s v="L"/>
    <s v="Pink"/>
    <x v="1"/>
    <n v="4.5"/>
    <s v="Yes"/>
    <s v="PayPal"/>
    <s v="Next Day Air"/>
    <s v="Yes"/>
    <s v="Yes"/>
    <n v="17"/>
    <s v="Debit Card"/>
    <s v="Weekly"/>
  </r>
  <r>
    <n v="535"/>
    <n v="65"/>
    <s v="Male"/>
    <s v="Gloves"/>
    <s v="Accessories"/>
    <n v="72"/>
    <s v="Florida"/>
    <s v="L"/>
    <s v="Pink"/>
    <x v="3"/>
    <n v="4.5"/>
    <s v="Yes"/>
    <s v="Bank Transfer"/>
    <s v="Next Day Air"/>
    <s v="Yes"/>
    <s v="Yes"/>
    <n v="4"/>
    <s v="PayPal"/>
    <s v="Quarterly"/>
  </r>
  <r>
    <n v="536"/>
    <n v="56"/>
    <s v="Male"/>
    <s v="T-shirt"/>
    <s v="Clothing"/>
    <n v="45"/>
    <s v="West Virginia"/>
    <s v="L"/>
    <s v="Maroon"/>
    <x v="1"/>
    <n v="3.2"/>
    <s v="Yes"/>
    <s v="Credit Card"/>
    <s v="Free Shipping"/>
    <s v="Yes"/>
    <s v="Yes"/>
    <n v="24"/>
    <s v="Bank Transfer"/>
    <s v="Weekly"/>
  </r>
  <r>
    <n v="537"/>
    <n v="44"/>
    <s v="Male"/>
    <s v="Jacket"/>
    <s v="Outerwear"/>
    <n v="84"/>
    <s v="Illinois"/>
    <s v="S"/>
    <s v="Maroon"/>
    <x v="3"/>
    <n v="4.4000000000000004"/>
    <s v="Yes"/>
    <s v="Debit Card"/>
    <s v="Store Pickup"/>
    <s v="Yes"/>
    <s v="Yes"/>
    <n v="16"/>
    <s v="Debit Card"/>
    <s v="Every 3 Months"/>
  </r>
  <r>
    <n v="538"/>
    <n v="50"/>
    <s v="Male"/>
    <s v="Blouse"/>
    <s v="Clothing"/>
    <n v="49"/>
    <s v="Virginia"/>
    <s v="S"/>
    <s v="Turquoise"/>
    <x v="2"/>
    <n v="3"/>
    <s v="Yes"/>
    <s v="Credit Card"/>
    <s v="Store Pickup"/>
    <s v="Yes"/>
    <s v="Yes"/>
    <n v="14"/>
    <s v="Debit Card"/>
    <s v="Annually"/>
  </r>
  <r>
    <n v="539"/>
    <n v="27"/>
    <s v="Male"/>
    <s v="Socks"/>
    <s v="Clothing"/>
    <n v="22"/>
    <s v="Virginia"/>
    <s v="XL"/>
    <s v="Green"/>
    <x v="1"/>
    <n v="3.2"/>
    <s v="Yes"/>
    <s v="PayPal"/>
    <s v="Free Shipping"/>
    <s v="Yes"/>
    <s v="Yes"/>
    <n v="43"/>
    <s v="Cash"/>
    <s v="Weekly"/>
  </r>
  <r>
    <n v="540"/>
    <n v="49"/>
    <s v="Male"/>
    <s v="Coat"/>
    <s v="Outerwear"/>
    <n v="48"/>
    <s v="Wyoming"/>
    <s v="M"/>
    <s v="Violet"/>
    <x v="0"/>
    <n v="4"/>
    <s v="Yes"/>
    <s v="Cash"/>
    <s v="Store Pickup"/>
    <s v="Yes"/>
    <s v="Yes"/>
    <n v="49"/>
    <s v="Debit Card"/>
    <s v="Weekly"/>
  </r>
  <r>
    <n v="541"/>
    <n v="49"/>
    <s v="Male"/>
    <s v="Dress"/>
    <s v="Clothing"/>
    <n v="37"/>
    <s v="South Carolina"/>
    <s v="M"/>
    <s v="Lavender"/>
    <x v="1"/>
    <n v="3.1"/>
    <s v="Yes"/>
    <s v="Venmo"/>
    <s v="Next Day Air"/>
    <s v="Yes"/>
    <s v="Yes"/>
    <n v="33"/>
    <s v="Cash"/>
    <s v="Every 3 Months"/>
  </r>
  <r>
    <n v="542"/>
    <n v="52"/>
    <s v="Male"/>
    <s v="Jacket"/>
    <s v="Outerwear"/>
    <n v="27"/>
    <s v="Connecticut"/>
    <s v="L"/>
    <s v="Gray"/>
    <x v="3"/>
    <n v="2.8"/>
    <s v="Yes"/>
    <s v="Bank Transfer"/>
    <s v="Next Day Air"/>
    <s v="Yes"/>
    <s v="Yes"/>
    <n v="45"/>
    <s v="Cash"/>
    <s v="Bi-Weekly"/>
  </r>
  <r>
    <n v="543"/>
    <n v="27"/>
    <s v="Male"/>
    <s v="Boots"/>
    <s v="Footwear"/>
    <n v="79"/>
    <s v="Illinois"/>
    <s v="XL"/>
    <s v="Teal"/>
    <x v="1"/>
    <n v="4.5999999999999996"/>
    <s v="Yes"/>
    <s v="Venmo"/>
    <s v="Next Day Air"/>
    <s v="Yes"/>
    <s v="Yes"/>
    <n v="35"/>
    <s v="Cash"/>
    <s v="Bi-Weekly"/>
  </r>
  <r>
    <n v="544"/>
    <n v="53"/>
    <s v="Male"/>
    <s v="Skirt"/>
    <s v="Clothing"/>
    <n v="98"/>
    <s v="Alabama"/>
    <s v="S"/>
    <s v="Red"/>
    <x v="1"/>
    <n v="4.3"/>
    <s v="Yes"/>
    <s v="Debit Card"/>
    <s v="Express"/>
    <s v="Yes"/>
    <s v="Yes"/>
    <n v="11"/>
    <s v="Credit Card"/>
    <s v="Monthly"/>
  </r>
  <r>
    <n v="545"/>
    <n v="34"/>
    <s v="Male"/>
    <s v="Sandals"/>
    <s v="Footwear"/>
    <n v="64"/>
    <s v="Washington"/>
    <s v="S"/>
    <s v="Yellow"/>
    <x v="2"/>
    <n v="3.3"/>
    <s v="Yes"/>
    <s v="Cash"/>
    <s v="Standard"/>
    <s v="Yes"/>
    <s v="Yes"/>
    <n v="30"/>
    <s v="Bank Transfer"/>
    <s v="Every 3 Months"/>
  </r>
  <r>
    <n v="546"/>
    <n v="33"/>
    <s v="Male"/>
    <s v="Coat"/>
    <s v="Outerwear"/>
    <n v="32"/>
    <s v="Alabama"/>
    <s v="L"/>
    <s v="Magenta"/>
    <x v="2"/>
    <n v="3.5"/>
    <s v="Yes"/>
    <s v="Bank Transfer"/>
    <s v="2-Day Shipping"/>
    <s v="Yes"/>
    <s v="Yes"/>
    <n v="48"/>
    <s v="Debit Card"/>
    <s v="Annually"/>
  </r>
  <r>
    <n v="547"/>
    <n v="62"/>
    <s v="Male"/>
    <s v="Hoodie"/>
    <s v="Clothing"/>
    <n v="74"/>
    <s v="New Mexico"/>
    <s v="M"/>
    <s v="Brown"/>
    <x v="0"/>
    <n v="3.4"/>
    <s v="Yes"/>
    <s v="Cash"/>
    <s v="Free Shipping"/>
    <s v="Yes"/>
    <s v="Yes"/>
    <n v="45"/>
    <s v="Venmo"/>
    <s v="Bi-Weekly"/>
  </r>
  <r>
    <n v="548"/>
    <n v="38"/>
    <s v="Male"/>
    <s v="Jacket"/>
    <s v="Outerwear"/>
    <n v="50"/>
    <s v="Nevada"/>
    <s v="M"/>
    <s v="Blue"/>
    <x v="0"/>
    <n v="2.8"/>
    <s v="Yes"/>
    <s v="Debit Card"/>
    <s v="Free Shipping"/>
    <s v="Yes"/>
    <s v="Yes"/>
    <n v="26"/>
    <s v="Venmo"/>
    <s v="Weekly"/>
  </r>
  <r>
    <n v="549"/>
    <n v="36"/>
    <s v="Male"/>
    <s v="Backpack"/>
    <s v="Accessories"/>
    <n v="64"/>
    <s v="Nebraska"/>
    <s v="M"/>
    <s v="Black"/>
    <x v="0"/>
    <n v="4.5999999999999996"/>
    <s v="Yes"/>
    <s v="PayPal"/>
    <s v="Store Pickup"/>
    <s v="Yes"/>
    <s v="Yes"/>
    <n v="41"/>
    <s v="Debit Card"/>
    <s v="Every 3 Months"/>
  </r>
  <r>
    <n v="550"/>
    <n v="31"/>
    <s v="Male"/>
    <s v="Backpack"/>
    <s v="Accessories"/>
    <n v="29"/>
    <s v="Arizona"/>
    <s v="S"/>
    <s v="Olive"/>
    <x v="3"/>
    <n v="3.6"/>
    <s v="Yes"/>
    <s v="Cash"/>
    <s v="Express"/>
    <s v="Yes"/>
    <s v="Yes"/>
    <n v="37"/>
    <s v="Venmo"/>
    <s v="Bi-Weekly"/>
  </r>
  <r>
    <n v="551"/>
    <n v="62"/>
    <s v="Male"/>
    <s v="Belt"/>
    <s v="Accessories"/>
    <n v="62"/>
    <s v="Georgia"/>
    <s v="M"/>
    <s v="Olive"/>
    <x v="2"/>
    <n v="3.3"/>
    <s v="Yes"/>
    <s v="Cash"/>
    <s v="Store Pickup"/>
    <s v="Yes"/>
    <s v="Yes"/>
    <n v="12"/>
    <s v="PayPal"/>
    <s v="Weekly"/>
  </r>
  <r>
    <n v="552"/>
    <n v="29"/>
    <s v="Male"/>
    <s v="Coat"/>
    <s v="Outerwear"/>
    <n v="78"/>
    <s v="Idaho"/>
    <s v="XL"/>
    <s v="Green"/>
    <x v="3"/>
    <n v="3.1"/>
    <s v="Yes"/>
    <s v="Venmo"/>
    <s v="2-Day Shipping"/>
    <s v="Yes"/>
    <s v="Yes"/>
    <n v="27"/>
    <s v="Cash"/>
    <s v="Bi-Weekly"/>
  </r>
  <r>
    <n v="553"/>
    <n v="24"/>
    <s v="Male"/>
    <s v="T-shirt"/>
    <s v="Clothing"/>
    <n v="94"/>
    <s v="Missouri"/>
    <s v="M"/>
    <s v="Peach"/>
    <x v="3"/>
    <n v="3.5"/>
    <s v="Yes"/>
    <s v="Bank Transfer"/>
    <s v="Express"/>
    <s v="Yes"/>
    <s v="Yes"/>
    <n v="18"/>
    <s v="Bank Transfer"/>
    <s v="Weekly"/>
  </r>
  <r>
    <n v="554"/>
    <n v="63"/>
    <s v="Male"/>
    <s v="Sunglasses"/>
    <s v="Accessories"/>
    <n v="59"/>
    <s v="Florida"/>
    <s v="M"/>
    <s v="White"/>
    <x v="0"/>
    <n v="3.2"/>
    <s v="Yes"/>
    <s v="Venmo"/>
    <s v="Express"/>
    <s v="Yes"/>
    <s v="Yes"/>
    <n v="15"/>
    <s v="Credit Card"/>
    <s v="Quarterly"/>
  </r>
  <r>
    <n v="555"/>
    <n v="56"/>
    <s v="Male"/>
    <s v="Sneakers"/>
    <s v="Footwear"/>
    <n v="47"/>
    <s v="Minnesota"/>
    <s v="M"/>
    <s v="Red"/>
    <x v="2"/>
    <n v="3"/>
    <s v="Yes"/>
    <s v="PayPal"/>
    <s v="Express"/>
    <s v="Yes"/>
    <s v="Yes"/>
    <n v="34"/>
    <s v="Bank Transfer"/>
    <s v="Weekly"/>
  </r>
  <r>
    <n v="556"/>
    <n v="63"/>
    <s v="Male"/>
    <s v="Gloves"/>
    <s v="Accessories"/>
    <n v="57"/>
    <s v="Maine"/>
    <s v="M"/>
    <s v="White"/>
    <x v="3"/>
    <n v="4.8"/>
    <s v="Yes"/>
    <s v="Bank Transfer"/>
    <s v="Express"/>
    <s v="Yes"/>
    <s v="Yes"/>
    <n v="37"/>
    <s v="Venmo"/>
    <s v="Annually"/>
  </r>
  <r>
    <n v="557"/>
    <n v="40"/>
    <s v="Male"/>
    <s v="Coat"/>
    <s v="Outerwear"/>
    <n v="90"/>
    <s v="Montana"/>
    <s v="L"/>
    <s v="Indigo"/>
    <x v="0"/>
    <n v="5"/>
    <s v="Yes"/>
    <s v="Credit Card"/>
    <s v="Store Pickup"/>
    <s v="Yes"/>
    <s v="Yes"/>
    <n v="21"/>
    <s v="Cash"/>
    <s v="Fortnightly"/>
  </r>
  <r>
    <n v="558"/>
    <n v="18"/>
    <s v="Male"/>
    <s v="Shirt"/>
    <s v="Clothing"/>
    <n v="60"/>
    <s v="Alaska"/>
    <s v="M"/>
    <s v="White"/>
    <x v="1"/>
    <n v="2.9"/>
    <s v="Yes"/>
    <s v="PayPal"/>
    <s v="Free Shipping"/>
    <s v="Yes"/>
    <s v="Yes"/>
    <n v="31"/>
    <s v="Debit Card"/>
    <s v="Weekly"/>
  </r>
  <r>
    <n v="559"/>
    <n v="50"/>
    <s v="Male"/>
    <s v="Sneakers"/>
    <s v="Footwear"/>
    <n v="77"/>
    <s v="Iowa"/>
    <s v="L"/>
    <s v="Teal"/>
    <x v="3"/>
    <n v="3.2"/>
    <s v="Yes"/>
    <s v="Venmo"/>
    <s v="Express"/>
    <s v="Yes"/>
    <s v="Yes"/>
    <n v="43"/>
    <s v="Debit Card"/>
    <s v="Every 3 Months"/>
  </r>
  <r>
    <n v="560"/>
    <n v="66"/>
    <s v="Male"/>
    <s v="Scarf"/>
    <s v="Accessories"/>
    <n v="41"/>
    <s v="Arizona"/>
    <s v="M"/>
    <s v="Indigo"/>
    <x v="3"/>
    <n v="2.9"/>
    <s v="Yes"/>
    <s v="Bank Transfer"/>
    <s v="Store Pickup"/>
    <s v="Yes"/>
    <s v="Yes"/>
    <n v="22"/>
    <s v="Bank Transfer"/>
    <s v="Monthly"/>
  </r>
  <r>
    <n v="561"/>
    <n v="25"/>
    <s v="Male"/>
    <s v="Jewelry"/>
    <s v="Accessories"/>
    <n v="48"/>
    <s v="Louisiana"/>
    <s v="L"/>
    <s v="Red"/>
    <x v="3"/>
    <n v="3.3"/>
    <s v="Yes"/>
    <s v="PayPal"/>
    <s v="Free Shipping"/>
    <s v="Yes"/>
    <s v="Yes"/>
    <n v="12"/>
    <s v="Debit Card"/>
    <s v="Annually"/>
  </r>
  <r>
    <n v="562"/>
    <n v="65"/>
    <s v="Male"/>
    <s v="Jacket"/>
    <s v="Outerwear"/>
    <n v="65"/>
    <s v="Alabama"/>
    <s v="M"/>
    <s v="Blue"/>
    <x v="3"/>
    <n v="2.6"/>
    <s v="Yes"/>
    <s v="Credit Card"/>
    <s v="Next Day Air"/>
    <s v="Yes"/>
    <s v="Yes"/>
    <n v="25"/>
    <s v="PayPal"/>
    <s v="Fortnightly"/>
  </r>
  <r>
    <n v="563"/>
    <n v="53"/>
    <s v="Male"/>
    <s v="Jeans"/>
    <s v="Clothing"/>
    <n v="62"/>
    <s v="Missouri"/>
    <s v="M"/>
    <s v="Blue"/>
    <x v="2"/>
    <n v="3.5"/>
    <s v="Yes"/>
    <s v="PayPal"/>
    <s v="Standard"/>
    <s v="Yes"/>
    <s v="Yes"/>
    <n v="40"/>
    <s v="Debit Card"/>
    <s v="Annually"/>
  </r>
  <r>
    <n v="564"/>
    <n v="61"/>
    <s v="Male"/>
    <s v="Shoes"/>
    <s v="Footwear"/>
    <n v="99"/>
    <s v="Idaho"/>
    <s v="M"/>
    <s v="Black"/>
    <x v="3"/>
    <n v="4.4000000000000004"/>
    <s v="Yes"/>
    <s v="PayPal"/>
    <s v="Standard"/>
    <s v="Yes"/>
    <s v="Yes"/>
    <n v="16"/>
    <s v="Debit Card"/>
    <s v="Quarterly"/>
  </r>
  <r>
    <n v="565"/>
    <n v="67"/>
    <s v="Male"/>
    <s v="Hoodie"/>
    <s v="Clothing"/>
    <n v="58"/>
    <s v="Florida"/>
    <s v="M"/>
    <s v="Olive"/>
    <x v="0"/>
    <n v="3.4"/>
    <s v="Yes"/>
    <s v="Cash"/>
    <s v="Next Day Air"/>
    <s v="Yes"/>
    <s v="Yes"/>
    <n v="30"/>
    <s v="Bank Transfer"/>
    <s v="Weekly"/>
  </r>
  <r>
    <n v="566"/>
    <n v="59"/>
    <s v="Male"/>
    <s v="Backpack"/>
    <s v="Accessories"/>
    <n v="43"/>
    <s v="Idaho"/>
    <s v="L"/>
    <s v="Lavender"/>
    <x v="3"/>
    <n v="4.2"/>
    <s v="Yes"/>
    <s v="Bank Transfer"/>
    <s v="Store Pickup"/>
    <s v="Yes"/>
    <s v="Yes"/>
    <n v="10"/>
    <s v="Venmo"/>
    <s v="Weekly"/>
  </r>
  <r>
    <n v="567"/>
    <n v="55"/>
    <s v="Male"/>
    <s v="Sneakers"/>
    <s v="Footwear"/>
    <n v="93"/>
    <s v="Alabama"/>
    <s v="M"/>
    <s v="Indigo"/>
    <x v="1"/>
    <n v="3.6"/>
    <s v="Yes"/>
    <s v="PayPal"/>
    <s v="Store Pickup"/>
    <s v="Yes"/>
    <s v="Yes"/>
    <n v="1"/>
    <s v="Debit Card"/>
    <s v="Fortnightly"/>
  </r>
  <r>
    <n v="568"/>
    <n v="21"/>
    <s v="Male"/>
    <s v="Blouse"/>
    <s v="Clothing"/>
    <n v="50"/>
    <s v="New Hampshire"/>
    <s v="S"/>
    <s v="Red"/>
    <x v="0"/>
    <n v="3"/>
    <s v="Yes"/>
    <s v="Venmo"/>
    <s v="Next Day Air"/>
    <s v="Yes"/>
    <s v="Yes"/>
    <n v="24"/>
    <s v="Venmo"/>
    <s v="Fortnightly"/>
  </r>
  <r>
    <n v="569"/>
    <n v="44"/>
    <s v="Male"/>
    <s v="Pants"/>
    <s v="Clothing"/>
    <n v="88"/>
    <s v="Utah"/>
    <s v="L"/>
    <s v="Red"/>
    <x v="2"/>
    <n v="4"/>
    <s v="Yes"/>
    <s v="Bank Transfer"/>
    <s v="Free Shipping"/>
    <s v="Yes"/>
    <s v="Yes"/>
    <n v="36"/>
    <s v="PayPal"/>
    <s v="Monthly"/>
  </r>
  <r>
    <n v="570"/>
    <n v="65"/>
    <s v="Male"/>
    <s v="Skirt"/>
    <s v="Clothing"/>
    <n v="33"/>
    <s v="Alabama"/>
    <s v="M"/>
    <s v="Pink"/>
    <x v="3"/>
    <n v="4.4000000000000004"/>
    <s v="Yes"/>
    <s v="PayPal"/>
    <s v="Express"/>
    <s v="Yes"/>
    <s v="Yes"/>
    <n v="46"/>
    <s v="Credit Card"/>
    <s v="Every 3 Months"/>
  </r>
  <r>
    <n v="571"/>
    <n v="65"/>
    <s v="Male"/>
    <s v="T-shirt"/>
    <s v="Clothing"/>
    <n v="99"/>
    <s v="Iowa"/>
    <s v="XL"/>
    <s v="Purple"/>
    <x v="3"/>
    <n v="4.0999999999999996"/>
    <s v="Yes"/>
    <s v="Credit Card"/>
    <s v="Standard"/>
    <s v="Yes"/>
    <s v="Yes"/>
    <n v="20"/>
    <s v="Cash"/>
    <s v="Annually"/>
  </r>
  <r>
    <n v="572"/>
    <n v="54"/>
    <s v="Male"/>
    <s v="Jacket"/>
    <s v="Outerwear"/>
    <n v="76"/>
    <s v="Kentucky"/>
    <s v="XL"/>
    <s v="Cyan"/>
    <x v="1"/>
    <n v="3.6"/>
    <s v="Yes"/>
    <s v="Venmo"/>
    <s v="Free Shipping"/>
    <s v="Yes"/>
    <s v="Yes"/>
    <n v="37"/>
    <s v="Venmo"/>
    <s v="Weekly"/>
  </r>
  <r>
    <n v="573"/>
    <n v="56"/>
    <s v="Male"/>
    <s v="Scarf"/>
    <s v="Accessories"/>
    <n v="97"/>
    <s v="South Carolina"/>
    <s v="XL"/>
    <s v="Cyan"/>
    <x v="2"/>
    <n v="4.5999999999999996"/>
    <s v="Yes"/>
    <s v="Credit Card"/>
    <s v="Next Day Air"/>
    <s v="Yes"/>
    <s v="Yes"/>
    <n v="26"/>
    <s v="Bank Transfer"/>
    <s v="Annually"/>
  </r>
  <r>
    <n v="574"/>
    <n v="58"/>
    <s v="Male"/>
    <s v="Pants"/>
    <s v="Clothing"/>
    <n v="68"/>
    <s v="California"/>
    <s v="M"/>
    <s v="Charcoal"/>
    <x v="2"/>
    <n v="3.2"/>
    <s v="Yes"/>
    <s v="Cash"/>
    <s v="2-Day Shipping"/>
    <s v="Yes"/>
    <s v="Yes"/>
    <n v="23"/>
    <s v="Credit Card"/>
    <s v="Bi-Weekly"/>
  </r>
  <r>
    <n v="575"/>
    <n v="54"/>
    <s v="Male"/>
    <s v="Sneakers"/>
    <s v="Footwear"/>
    <n v="79"/>
    <s v="Maine"/>
    <s v="L"/>
    <s v="Red"/>
    <x v="3"/>
    <n v="4.8"/>
    <s v="Yes"/>
    <s v="PayPal"/>
    <s v="Free Shipping"/>
    <s v="Yes"/>
    <s v="Yes"/>
    <n v="20"/>
    <s v="Bank Transfer"/>
    <s v="Bi-Weekly"/>
  </r>
  <r>
    <n v="576"/>
    <n v="58"/>
    <s v="Male"/>
    <s v="Jeans"/>
    <s v="Clothing"/>
    <n v="86"/>
    <s v="Nebraska"/>
    <s v="M"/>
    <s v="Peach"/>
    <x v="3"/>
    <n v="4.8"/>
    <s v="Yes"/>
    <s v="Venmo"/>
    <s v="Express"/>
    <s v="Yes"/>
    <s v="Yes"/>
    <n v="38"/>
    <s v="PayPal"/>
    <s v="Monthly"/>
  </r>
  <r>
    <n v="577"/>
    <n v="48"/>
    <s v="Male"/>
    <s v="Hat"/>
    <s v="Accessories"/>
    <n v="68"/>
    <s v="Washington"/>
    <s v="M"/>
    <s v="Black"/>
    <x v="0"/>
    <n v="5"/>
    <s v="Yes"/>
    <s v="Venmo"/>
    <s v="2-Day Shipping"/>
    <s v="Yes"/>
    <s v="Yes"/>
    <n v="5"/>
    <s v="Credit Card"/>
    <s v="Every 3 Months"/>
  </r>
  <r>
    <n v="578"/>
    <n v="19"/>
    <s v="Male"/>
    <s v="Skirt"/>
    <s v="Clothing"/>
    <n v="52"/>
    <s v="Alabama"/>
    <s v="M"/>
    <s v="Black"/>
    <x v="3"/>
    <n v="3.7"/>
    <s v="Yes"/>
    <s v="PayPal"/>
    <s v="Store Pickup"/>
    <s v="Yes"/>
    <s v="Yes"/>
    <n v="41"/>
    <s v="Venmo"/>
    <s v="Annually"/>
  </r>
  <r>
    <n v="579"/>
    <n v="69"/>
    <s v="Male"/>
    <s v="Sandals"/>
    <s v="Footwear"/>
    <n v="90"/>
    <s v="Maine"/>
    <s v="M"/>
    <s v="Purple"/>
    <x v="3"/>
    <n v="4.5999999999999996"/>
    <s v="Yes"/>
    <s v="Debit Card"/>
    <s v="Next Day Air"/>
    <s v="Yes"/>
    <s v="Yes"/>
    <n v="22"/>
    <s v="Credit Card"/>
    <s v="Fortnightly"/>
  </r>
  <r>
    <n v="580"/>
    <n v="58"/>
    <s v="Male"/>
    <s v="Sandals"/>
    <s v="Footwear"/>
    <n v="41"/>
    <s v="California"/>
    <s v="M"/>
    <s v="Violet"/>
    <x v="0"/>
    <n v="3.7"/>
    <s v="Yes"/>
    <s v="Debit Card"/>
    <s v="Free Shipping"/>
    <s v="Yes"/>
    <s v="Yes"/>
    <n v="48"/>
    <s v="Credit Card"/>
    <s v="Annually"/>
  </r>
  <r>
    <n v="581"/>
    <n v="49"/>
    <s v="Male"/>
    <s v="Sweater"/>
    <s v="Clothing"/>
    <n v="80"/>
    <s v="Iowa"/>
    <s v="M"/>
    <s v="Orange"/>
    <x v="1"/>
    <n v="4.0999999999999996"/>
    <s v="Yes"/>
    <s v="PayPal"/>
    <s v="Free Shipping"/>
    <s v="Yes"/>
    <s v="Yes"/>
    <n v="10"/>
    <s v="PayPal"/>
    <s v="Weekly"/>
  </r>
  <r>
    <n v="582"/>
    <n v="32"/>
    <s v="Male"/>
    <s v="Sweater"/>
    <s v="Clothing"/>
    <n v="100"/>
    <s v="Iowa"/>
    <s v="XL"/>
    <s v="Charcoal"/>
    <x v="0"/>
    <n v="2.7"/>
    <s v="Yes"/>
    <s v="Credit Card"/>
    <s v="Store Pickup"/>
    <s v="Yes"/>
    <s v="Yes"/>
    <n v="12"/>
    <s v="Bank Transfer"/>
    <s v="Every 3 Months"/>
  </r>
  <r>
    <n v="583"/>
    <n v="40"/>
    <s v="Male"/>
    <s v="Jacket"/>
    <s v="Outerwear"/>
    <n v="77"/>
    <s v="Colorado"/>
    <s v="L"/>
    <s v="Turquoise"/>
    <x v="1"/>
    <n v="4.9000000000000004"/>
    <s v="Yes"/>
    <s v="Debit Card"/>
    <s v="Store Pickup"/>
    <s v="Yes"/>
    <s v="Yes"/>
    <n v="2"/>
    <s v="Bank Transfer"/>
    <s v="Quarterly"/>
  </r>
  <r>
    <n v="584"/>
    <n v="25"/>
    <s v="Male"/>
    <s v="Shorts"/>
    <s v="Clothing"/>
    <n v="78"/>
    <s v="California"/>
    <s v="L"/>
    <s v="Yellow"/>
    <x v="1"/>
    <n v="4"/>
    <s v="Yes"/>
    <s v="PayPal"/>
    <s v="Store Pickup"/>
    <s v="Yes"/>
    <s v="Yes"/>
    <n v="38"/>
    <s v="PayPal"/>
    <s v="Monthly"/>
  </r>
  <r>
    <n v="585"/>
    <n v="70"/>
    <s v="Male"/>
    <s v="Socks"/>
    <s v="Clothing"/>
    <n v="94"/>
    <s v="Indiana"/>
    <s v="M"/>
    <s v="White"/>
    <x v="1"/>
    <n v="4.7"/>
    <s v="Yes"/>
    <s v="PayPal"/>
    <s v="Free Shipping"/>
    <s v="Yes"/>
    <s v="Yes"/>
    <n v="20"/>
    <s v="Debit Card"/>
    <s v="Monthly"/>
  </r>
  <r>
    <n v="586"/>
    <n v="69"/>
    <s v="Male"/>
    <s v="Socks"/>
    <s v="Clothing"/>
    <n v="23"/>
    <s v="South Carolina"/>
    <s v="M"/>
    <s v="Gray"/>
    <x v="3"/>
    <n v="2.8"/>
    <s v="Yes"/>
    <s v="Credit Card"/>
    <s v="Next Day Air"/>
    <s v="Yes"/>
    <s v="Yes"/>
    <n v="5"/>
    <s v="Cash"/>
    <s v="Every 3 Months"/>
  </r>
  <r>
    <n v="587"/>
    <n v="45"/>
    <s v="Male"/>
    <s v="Hoodie"/>
    <s v="Clothing"/>
    <n v="20"/>
    <s v="Wisconsin"/>
    <s v="S"/>
    <s v="Blue"/>
    <x v="0"/>
    <n v="4.9000000000000004"/>
    <s v="Yes"/>
    <s v="Venmo"/>
    <s v="2-Day Shipping"/>
    <s v="Yes"/>
    <s v="Yes"/>
    <n v="9"/>
    <s v="Venmo"/>
    <s v="Annually"/>
  </r>
  <r>
    <n v="588"/>
    <n v="29"/>
    <s v="Male"/>
    <s v="Socks"/>
    <s v="Clothing"/>
    <n v="86"/>
    <s v="Washington"/>
    <s v="S"/>
    <s v="Maroon"/>
    <x v="3"/>
    <n v="4.2"/>
    <s v="Yes"/>
    <s v="PayPal"/>
    <s v="Express"/>
    <s v="Yes"/>
    <s v="Yes"/>
    <n v="48"/>
    <s v="Debit Card"/>
    <s v="Every 3 Months"/>
  </r>
  <r>
    <n v="589"/>
    <n v="47"/>
    <s v="Male"/>
    <s v="Boots"/>
    <s v="Footwear"/>
    <n v="60"/>
    <s v="South Dakota"/>
    <s v="M"/>
    <s v="Violet"/>
    <x v="3"/>
    <n v="3"/>
    <s v="Yes"/>
    <s v="Debit Card"/>
    <s v="Standard"/>
    <s v="Yes"/>
    <s v="Yes"/>
    <n v="9"/>
    <s v="Debit Card"/>
    <s v="Quarterly"/>
  </r>
  <r>
    <n v="590"/>
    <n v="28"/>
    <s v="Male"/>
    <s v="Shirt"/>
    <s v="Clothing"/>
    <n v="70"/>
    <s v="Minnesota"/>
    <s v="M"/>
    <s v="Orange"/>
    <x v="3"/>
    <n v="3.4"/>
    <s v="Yes"/>
    <s v="Debit Card"/>
    <s v="2-Day Shipping"/>
    <s v="Yes"/>
    <s v="Yes"/>
    <n v="40"/>
    <s v="PayPal"/>
    <s v="Annually"/>
  </r>
  <r>
    <n v="591"/>
    <n v="64"/>
    <s v="Male"/>
    <s v="Belt"/>
    <s v="Accessories"/>
    <n v="39"/>
    <s v="Alaska"/>
    <s v="S"/>
    <s v="Turquoise"/>
    <x v="3"/>
    <n v="4.5999999999999996"/>
    <s v="Yes"/>
    <s v="Credit Card"/>
    <s v="Standard"/>
    <s v="Yes"/>
    <s v="Yes"/>
    <n v="30"/>
    <s v="Venmo"/>
    <s v="Fortnightly"/>
  </r>
  <r>
    <n v="592"/>
    <n v="47"/>
    <s v="Male"/>
    <s v="Backpack"/>
    <s v="Accessories"/>
    <n v="37"/>
    <s v="Kentucky"/>
    <s v="L"/>
    <s v="Olive"/>
    <x v="3"/>
    <n v="4.2"/>
    <s v="Yes"/>
    <s v="Credit Card"/>
    <s v="Store Pickup"/>
    <s v="Yes"/>
    <s v="Yes"/>
    <n v="6"/>
    <s v="Debit Card"/>
    <s v="Bi-Weekly"/>
  </r>
  <r>
    <n v="593"/>
    <n v="60"/>
    <s v="Male"/>
    <s v="Boots"/>
    <s v="Footwear"/>
    <n v="29"/>
    <s v="North Dakota"/>
    <s v="M"/>
    <s v="Brown"/>
    <x v="3"/>
    <n v="3.2"/>
    <s v="Yes"/>
    <s v="Venmo"/>
    <s v="Free Shipping"/>
    <s v="Yes"/>
    <s v="Yes"/>
    <n v="42"/>
    <s v="Venmo"/>
    <s v="Every 3 Months"/>
  </r>
  <r>
    <n v="594"/>
    <n v="67"/>
    <s v="Male"/>
    <s v="Coat"/>
    <s v="Outerwear"/>
    <n v="35"/>
    <s v="Alaska"/>
    <s v="S"/>
    <s v="Green"/>
    <x v="0"/>
    <n v="4.4000000000000004"/>
    <s v="Yes"/>
    <s v="Cash"/>
    <s v="Store Pickup"/>
    <s v="Yes"/>
    <s v="Yes"/>
    <n v="9"/>
    <s v="PayPal"/>
    <s v="Every 3 Months"/>
  </r>
  <r>
    <n v="595"/>
    <n v="35"/>
    <s v="Male"/>
    <s v="Hoodie"/>
    <s v="Clothing"/>
    <n v="83"/>
    <s v="Oklahoma"/>
    <s v="S"/>
    <s v="Brown"/>
    <x v="0"/>
    <n v="2.5"/>
    <s v="Yes"/>
    <s v="Cash"/>
    <s v="Next Day Air"/>
    <s v="Yes"/>
    <s v="Yes"/>
    <n v="6"/>
    <s v="Debit Card"/>
    <s v="Monthly"/>
  </r>
  <r>
    <n v="596"/>
    <n v="30"/>
    <s v="Male"/>
    <s v="Shoes"/>
    <s v="Footwear"/>
    <n v="77"/>
    <s v="Delaware"/>
    <s v="M"/>
    <s v="Silver"/>
    <x v="2"/>
    <n v="3.6"/>
    <s v="Yes"/>
    <s v="Credit Card"/>
    <s v="Next Day Air"/>
    <s v="Yes"/>
    <s v="Yes"/>
    <n v="47"/>
    <s v="PayPal"/>
    <s v="Quarterly"/>
  </r>
  <r>
    <n v="597"/>
    <n v="23"/>
    <s v="Male"/>
    <s v="Shoes"/>
    <s v="Footwear"/>
    <n v="37"/>
    <s v="Montana"/>
    <s v="XL"/>
    <s v="White"/>
    <x v="2"/>
    <n v="4.5"/>
    <s v="Yes"/>
    <s v="PayPal"/>
    <s v="Store Pickup"/>
    <s v="Yes"/>
    <s v="Yes"/>
    <n v="36"/>
    <s v="Venmo"/>
    <s v="Annually"/>
  </r>
  <r>
    <n v="598"/>
    <n v="70"/>
    <s v="Male"/>
    <s v="Jewelry"/>
    <s v="Accessories"/>
    <n v="69"/>
    <s v="Alaska"/>
    <s v="L"/>
    <s v="Gold"/>
    <x v="2"/>
    <n v="3.4"/>
    <s v="Yes"/>
    <s v="Bank Transfer"/>
    <s v="Standard"/>
    <s v="Yes"/>
    <s v="Yes"/>
    <n v="19"/>
    <s v="Bank Transfer"/>
    <s v="Fortnightly"/>
  </r>
  <r>
    <n v="599"/>
    <n v="21"/>
    <s v="Male"/>
    <s v="Dress"/>
    <s v="Clothing"/>
    <n v="66"/>
    <s v="California"/>
    <s v="L"/>
    <s v="Green"/>
    <x v="0"/>
    <n v="3.2"/>
    <s v="Yes"/>
    <s v="Credit Card"/>
    <s v="2-Day Shipping"/>
    <s v="Yes"/>
    <s v="Yes"/>
    <n v="30"/>
    <s v="Cash"/>
    <s v="Every 3 Months"/>
  </r>
  <r>
    <n v="600"/>
    <n v="51"/>
    <s v="Male"/>
    <s v="Boots"/>
    <s v="Footwear"/>
    <n v="26"/>
    <s v="Massachusetts"/>
    <s v="L"/>
    <s v="Teal"/>
    <x v="1"/>
    <n v="4.2"/>
    <s v="Yes"/>
    <s v="Cash"/>
    <s v="Standard"/>
    <s v="Yes"/>
    <s v="Yes"/>
    <n v="27"/>
    <s v="Debit Card"/>
    <s v="Every 3 Months"/>
  </r>
  <r>
    <n v="601"/>
    <n v="22"/>
    <s v="Male"/>
    <s v="Hat"/>
    <s v="Accessories"/>
    <n v="63"/>
    <s v="South Carolina"/>
    <s v="M"/>
    <s v="Charcoal"/>
    <x v="1"/>
    <n v="5"/>
    <s v="Yes"/>
    <s v="Debit Card"/>
    <s v="2-Day Shipping"/>
    <s v="Yes"/>
    <s v="Yes"/>
    <n v="25"/>
    <s v="Venmo"/>
    <s v="Monthly"/>
  </r>
  <r>
    <n v="602"/>
    <n v="32"/>
    <s v="Male"/>
    <s v="Backpack"/>
    <s v="Accessories"/>
    <n v="38"/>
    <s v="West Virginia"/>
    <s v="M"/>
    <s v="Maroon"/>
    <x v="2"/>
    <n v="4.7"/>
    <s v="Yes"/>
    <s v="Cash"/>
    <s v="Store Pickup"/>
    <s v="Yes"/>
    <s v="Yes"/>
    <n v="5"/>
    <s v="Cash"/>
    <s v="Fortnightly"/>
  </r>
  <r>
    <n v="603"/>
    <n v="37"/>
    <s v="Male"/>
    <s v="Shoes"/>
    <s v="Footwear"/>
    <n v="58"/>
    <s v="Oregon"/>
    <s v="L"/>
    <s v="Lavender"/>
    <x v="2"/>
    <n v="4.2"/>
    <s v="Yes"/>
    <s v="Venmo"/>
    <s v="Next Day Air"/>
    <s v="Yes"/>
    <s v="Yes"/>
    <n v="10"/>
    <s v="Cash"/>
    <s v="Every 3 Months"/>
  </r>
  <r>
    <n v="604"/>
    <n v="31"/>
    <s v="Male"/>
    <s v="Handbag"/>
    <s v="Accessories"/>
    <n v="46"/>
    <s v="Massachusetts"/>
    <s v="L"/>
    <s v="Green"/>
    <x v="0"/>
    <n v="3.4"/>
    <s v="Yes"/>
    <s v="Debit Card"/>
    <s v="2-Day Shipping"/>
    <s v="Yes"/>
    <s v="Yes"/>
    <n v="26"/>
    <s v="PayPal"/>
    <s v="Every 3 Months"/>
  </r>
  <r>
    <n v="605"/>
    <n v="44"/>
    <s v="Male"/>
    <s v="Sunglasses"/>
    <s v="Accessories"/>
    <n v="92"/>
    <s v="West Virginia"/>
    <s v="S"/>
    <s v="Pink"/>
    <x v="3"/>
    <n v="4.4000000000000004"/>
    <s v="Yes"/>
    <s v="Bank Transfer"/>
    <s v="Store Pickup"/>
    <s v="Yes"/>
    <s v="Yes"/>
    <n v="11"/>
    <s v="Credit Card"/>
    <s v="Every 3 Months"/>
  </r>
  <r>
    <n v="606"/>
    <n v="40"/>
    <s v="Male"/>
    <s v="Hat"/>
    <s v="Accessories"/>
    <n v="32"/>
    <s v="California"/>
    <s v="XL"/>
    <s v="Charcoal"/>
    <x v="0"/>
    <n v="4.2"/>
    <s v="Yes"/>
    <s v="Debit Card"/>
    <s v="Standard"/>
    <s v="Yes"/>
    <s v="Yes"/>
    <n v="17"/>
    <s v="Bank Transfer"/>
    <s v="Weekly"/>
  </r>
  <r>
    <n v="607"/>
    <n v="27"/>
    <s v="Male"/>
    <s v="Scarf"/>
    <s v="Accessories"/>
    <n v="90"/>
    <s v="Colorado"/>
    <s v="M"/>
    <s v="Blue"/>
    <x v="1"/>
    <n v="4.5"/>
    <s v="Yes"/>
    <s v="Credit Card"/>
    <s v="Standard"/>
    <s v="Yes"/>
    <s v="Yes"/>
    <n v="44"/>
    <s v="PayPal"/>
    <s v="Monthly"/>
  </r>
  <r>
    <n v="608"/>
    <n v="47"/>
    <s v="Male"/>
    <s v="Hoodie"/>
    <s v="Clothing"/>
    <n v="23"/>
    <s v="Indiana"/>
    <s v="L"/>
    <s v="Purple"/>
    <x v="3"/>
    <n v="2.8"/>
    <s v="Yes"/>
    <s v="PayPal"/>
    <s v="Next Day Air"/>
    <s v="Yes"/>
    <s v="Yes"/>
    <n v="44"/>
    <s v="Cash"/>
    <s v="Monthly"/>
  </r>
  <r>
    <n v="609"/>
    <n v="41"/>
    <s v="Male"/>
    <s v="Backpack"/>
    <s v="Accessories"/>
    <n v="25"/>
    <s v="Delaware"/>
    <s v="S"/>
    <s v="Gold"/>
    <x v="3"/>
    <n v="3.3"/>
    <s v="Yes"/>
    <s v="Debit Card"/>
    <s v="Next Day Air"/>
    <s v="Yes"/>
    <s v="Yes"/>
    <n v="21"/>
    <s v="Venmo"/>
    <s v="Every 3 Months"/>
  </r>
  <r>
    <n v="610"/>
    <n v="51"/>
    <s v="Male"/>
    <s v="Sweater"/>
    <s v="Clothing"/>
    <n v="54"/>
    <s v="Ohio"/>
    <s v="L"/>
    <s v="Purple"/>
    <x v="3"/>
    <n v="4.5999999999999996"/>
    <s v="Yes"/>
    <s v="Cash"/>
    <s v="Next Day Air"/>
    <s v="Yes"/>
    <s v="Yes"/>
    <n v="49"/>
    <s v="Credit Card"/>
    <s v="Fortnightly"/>
  </r>
  <r>
    <n v="611"/>
    <n v="53"/>
    <s v="Male"/>
    <s v="Shorts"/>
    <s v="Clothing"/>
    <n v="72"/>
    <s v="Oklahoma"/>
    <s v="M"/>
    <s v="Charcoal"/>
    <x v="2"/>
    <n v="2.5"/>
    <s v="Yes"/>
    <s v="Debit Card"/>
    <s v="Free Shipping"/>
    <s v="Yes"/>
    <s v="Yes"/>
    <n v="27"/>
    <s v="Bank Transfer"/>
    <s v="Every 3 Months"/>
  </r>
  <r>
    <n v="612"/>
    <n v="43"/>
    <s v="Male"/>
    <s v="Scarf"/>
    <s v="Accessories"/>
    <n v="33"/>
    <s v="California"/>
    <s v="M"/>
    <s v="Black"/>
    <x v="0"/>
    <n v="4.7"/>
    <s v="Yes"/>
    <s v="Credit Card"/>
    <s v="Store Pickup"/>
    <s v="Yes"/>
    <s v="Yes"/>
    <n v="19"/>
    <s v="Cash"/>
    <s v="Monthly"/>
  </r>
  <r>
    <n v="613"/>
    <n v="67"/>
    <s v="Male"/>
    <s v="Hat"/>
    <s v="Accessories"/>
    <n v="43"/>
    <s v="New Hampshire"/>
    <s v="L"/>
    <s v="Lavender"/>
    <x v="3"/>
    <n v="4.5999999999999996"/>
    <s v="Yes"/>
    <s v="PayPal"/>
    <s v="Express"/>
    <s v="Yes"/>
    <s v="Yes"/>
    <n v="33"/>
    <s v="Credit Card"/>
    <s v="Quarterly"/>
  </r>
  <r>
    <n v="614"/>
    <n v="61"/>
    <s v="Male"/>
    <s v="Coat"/>
    <s v="Outerwear"/>
    <n v="51"/>
    <s v="Pennsylvania"/>
    <s v="L"/>
    <s v="Lavender"/>
    <x v="3"/>
    <n v="2.6"/>
    <s v="Yes"/>
    <s v="Cash"/>
    <s v="Standard"/>
    <s v="Yes"/>
    <s v="Yes"/>
    <n v="46"/>
    <s v="Cash"/>
    <s v="Bi-Weekly"/>
  </r>
  <r>
    <n v="615"/>
    <n v="68"/>
    <s v="Male"/>
    <s v="Jewelry"/>
    <s v="Accessories"/>
    <n v="85"/>
    <s v="Idaho"/>
    <s v="M"/>
    <s v="Lavender"/>
    <x v="0"/>
    <n v="4"/>
    <s v="Yes"/>
    <s v="Cash"/>
    <s v="Standard"/>
    <s v="Yes"/>
    <s v="Yes"/>
    <n v="21"/>
    <s v="Credit Card"/>
    <s v="Bi-Weekly"/>
  </r>
  <r>
    <n v="616"/>
    <n v="67"/>
    <s v="Male"/>
    <s v="Sandals"/>
    <s v="Footwear"/>
    <n v="100"/>
    <s v="Maryland"/>
    <s v="L"/>
    <s v="Olive"/>
    <x v="2"/>
    <n v="2.6"/>
    <s v="Yes"/>
    <s v="Debit Card"/>
    <s v="Next Day Air"/>
    <s v="Yes"/>
    <s v="Yes"/>
    <n v="23"/>
    <s v="Venmo"/>
    <s v="Annually"/>
  </r>
  <r>
    <n v="617"/>
    <n v="29"/>
    <s v="Male"/>
    <s v="Gloves"/>
    <s v="Accessories"/>
    <n v="72"/>
    <s v="Pennsylvania"/>
    <s v="L"/>
    <s v="Teal"/>
    <x v="1"/>
    <n v="4.5999999999999996"/>
    <s v="Yes"/>
    <s v="Cash"/>
    <s v="Free Shipping"/>
    <s v="Yes"/>
    <s v="Yes"/>
    <n v="38"/>
    <s v="Credit Card"/>
    <s v="Every 3 Months"/>
  </r>
  <r>
    <n v="618"/>
    <n v="50"/>
    <s v="Male"/>
    <s v="Backpack"/>
    <s v="Accessories"/>
    <n v="57"/>
    <s v="Colorado"/>
    <s v="M"/>
    <s v="Maroon"/>
    <x v="3"/>
    <n v="2.6"/>
    <s v="Yes"/>
    <s v="Debit Card"/>
    <s v="Standard"/>
    <s v="Yes"/>
    <s v="Yes"/>
    <n v="2"/>
    <s v="Bank Transfer"/>
    <s v="Quarterly"/>
  </r>
  <r>
    <n v="619"/>
    <n v="61"/>
    <s v="Male"/>
    <s v="Jacket"/>
    <s v="Outerwear"/>
    <n v="94"/>
    <s v="Indiana"/>
    <s v="L"/>
    <s v="Cyan"/>
    <x v="1"/>
    <n v="4"/>
    <s v="Yes"/>
    <s v="Credit Card"/>
    <s v="Express"/>
    <s v="Yes"/>
    <s v="Yes"/>
    <n v="21"/>
    <s v="Debit Card"/>
    <s v="Bi-Weekly"/>
  </r>
  <r>
    <n v="620"/>
    <n v="19"/>
    <s v="Male"/>
    <s v="Backpack"/>
    <s v="Accessories"/>
    <n v="34"/>
    <s v="Nebraska"/>
    <s v="M"/>
    <s v="Charcoal"/>
    <x v="2"/>
    <n v="4.5999999999999996"/>
    <s v="Yes"/>
    <s v="Debit Card"/>
    <s v="Store Pickup"/>
    <s v="Yes"/>
    <s v="Yes"/>
    <n v="1"/>
    <s v="Debit Card"/>
    <s v="Every 3 Months"/>
  </r>
  <r>
    <n v="621"/>
    <n v="33"/>
    <s v="Male"/>
    <s v="Backpack"/>
    <s v="Accessories"/>
    <n v="89"/>
    <s v="Rhode Island"/>
    <s v="M"/>
    <s v="Black"/>
    <x v="3"/>
    <n v="3.7"/>
    <s v="Yes"/>
    <s v="PayPal"/>
    <s v="2-Day Shipping"/>
    <s v="Yes"/>
    <s v="Yes"/>
    <n v="10"/>
    <s v="Venmo"/>
    <s v="Every 3 Months"/>
  </r>
  <r>
    <n v="622"/>
    <n v="51"/>
    <s v="Male"/>
    <s v="Sunglasses"/>
    <s v="Accessories"/>
    <n v="27"/>
    <s v="Kansas"/>
    <s v="S"/>
    <s v="Red"/>
    <x v="3"/>
    <n v="4.4000000000000004"/>
    <s v="Yes"/>
    <s v="Debit Card"/>
    <s v="Store Pickup"/>
    <s v="Yes"/>
    <s v="Yes"/>
    <n v="45"/>
    <s v="Credit Card"/>
    <s v="Weekly"/>
  </r>
  <r>
    <n v="623"/>
    <n v="69"/>
    <s v="Male"/>
    <s v="Socks"/>
    <s v="Clothing"/>
    <n v="63"/>
    <s v="Georgia"/>
    <s v="S"/>
    <s v="Peach"/>
    <x v="1"/>
    <n v="4"/>
    <s v="Yes"/>
    <s v="Credit Card"/>
    <s v="Next Day Air"/>
    <s v="Yes"/>
    <s v="Yes"/>
    <n v="44"/>
    <s v="Bank Transfer"/>
    <s v="Fortnightly"/>
  </r>
  <r>
    <n v="624"/>
    <n v="19"/>
    <s v="Male"/>
    <s v="Shoes"/>
    <s v="Footwear"/>
    <n v="70"/>
    <s v="Nevada"/>
    <s v="M"/>
    <s v="White"/>
    <x v="3"/>
    <n v="4.7"/>
    <s v="Yes"/>
    <s v="Bank Transfer"/>
    <s v="Standard"/>
    <s v="Yes"/>
    <s v="Yes"/>
    <n v="48"/>
    <s v="PayPal"/>
    <s v="Bi-Weekly"/>
  </r>
  <r>
    <n v="625"/>
    <n v="55"/>
    <s v="Male"/>
    <s v="Pants"/>
    <s v="Clothing"/>
    <n v="87"/>
    <s v="South Carolina"/>
    <s v="XL"/>
    <s v="Pink"/>
    <x v="3"/>
    <n v="3.4"/>
    <s v="Yes"/>
    <s v="Venmo"/>
    <s v="Express"/>
    <s v="Yes"/>
    <s v="Yes"/>
    <n v="21"/>
    <s v="PayPal"/>
    <s v="Annually"/>
  </r>
  <r>
    <n v="626"/>
    <n v="49"/>
    <s v="Male"/>
    <s v="Jewelry"/>
    <s v="Accessories"/>
    <n v="79"/>
    <s v="Delaware"/>
    <s v="M"/>
    <s v="Red"/>
    <x v="3"/>
    <n v="4"/>
    <s v="Yes"/>
    <s v="Venmo"/>
    <s v="Next Day Air"/>
    <s v="Yes"/>
    <s v="Yes"/>
    <n v="1"/>
    <s v="Venmo"/>
    <s v="Weekly"/>
  </r>
  <r>
    <n v="627"/>
    <n v="31"/>
    <s v="Male"/>
    <s v="Sunglasses"/>
    <s v="Accessories"/>
    <n v="79"/>
    <s v="New Hampshire"/>
    <s v="M"/>
    <s v="Indigo"/>
    <x v="1"/>
    <n v="3.9"/>
    <s v="Yes"/>
    <s v="Credit Card"/>
    <s v="Standard"/>
    <s v="Yes"/>
    <s v="Yes"/>
    <n v="10"/>
    <s v="Venmo"/>
    <s v="Annually"/>
  </r>
  <r>
    <n v="628"/>
    <n v="42"/>
    <s v="Male"/>
    <s v="Sandals"/>
    <s v="Footwear"/>
    <n v="44"/>
    <s v="Oregon"/>
    <s v="L"/>
    <s v="Black"/>
    <x v="0"/>
    <n v="4.0999999999999996"/>
    <s v="Yes"/>
    <s v="Venmo"/>
    <s v="Express"/>
    <s v="Yes"/>
    <s v="Yes"/>
    <n v="24"/>
    <s v="PayPal"/>
    <s v="Monthly"/>
  </r>
  <r>
    <n v="629"/>
    <n v="69"/>
    <s v="Male"/>
    <s v="Sweater"/>
    <s v="Clothing"/>
    <n v="85"/>
    <s v="Massachusetts"/>
    <s v="M"/>
    <s v="White"/>
    <x v="3"/>
    <n v="3.7"/>
    <s v="Yes"/>
    <s v="Venmo"/>
    <s v="2-Day Shipping"/>
    <s v="Yes"/>
    <s v="Yes"/>
    <n v="29"/>
    <s v="Credit Card"/>
    <s v="Monthly"/>
  </r>
  <r>
    <n v="630"/>
    <n v="26"/>
    <s v="Male"/>
    <s v="Shoes"/>
    <s v="Footwear"/>
    <n v="90"/>
    <s v="Vermont"/>
    <s v="L"/>
    <s v="Beige"/>
    <x v="1"/>
    <n v="4.7"/>
    <s v="Yes"/>
    <s v="Bank Transfer"/>
    <s v="Standard"/>
    <s v="Yes"/>
    <s v="Yes"/>
    <n v="11"/>
    <s v="Debit Card"/>
    <s v="Annually"/>
  </r>
  <r>
    <n v="631"/>
    <n v="41"/>
    <s v="Male"/>
    <s v="Jewelry"/>
    <s v="Accessories"/>
    <n v="94"/>
    <s v="Mississippi"/>
    <s v="S"/>
    <s v="Silver"/>
    <x v="3"/>
    <n v="4.3"/>
    <s v="Yes"/>
    <s v="Cash"/>
    <s v="2-Day Shipping"/>
    <s v="Yes"/>
    <s v="Yes"/>
    <n v="33"/>
    <s v="Debit Card"/>
    <s v="Annually"/>
  </r>
  <r>
    <n v="632"/>
    <n v="55"/>
    <s v="Male"/>
    <s v="Boots"/>
    <s v="Footwear"/>
    <n v="68"/>
    <s v="Washington"/>
    <s v="S"/>
    <s v="Violet"/>
    <x v="2"/>
    <n v="4.0999999999999996"/>
    <s v="Yes"/>
    <s v="Venmo"/>
    <s v="Store Pickup"/>
    <s v="Yes"/>
    <s v="Yes"/>
    <n v="27"/>
    <s v="Cash"/>
    <s v="Fortnightly"/>
  </r>
  <r>
    <n v="633"/>
    <n v="35"/>
    <s v="Male"/>
    <s v="Backpack"/>
    <s v="Accessories"/>
    <n v="51"/>
    <s v="Wyoming"/>
    <s v="M"/>
    <s v="Red"/>
    <x v="0"/>
    <n v="3.9"/>
    <s v="Yes"/>
    <s v="Venmo"/>
    <s v="Next Day Air"/>
    <s v="Yes"/>
    <s v="Yes"/>
    <n v="19"/>
    <s v="Venmo"/>
    <s v="Fortnightly"/>
  </r>
  <r>
    <n v="634"/>
    <n v="66"/>
    <s v="Male"/>
    <s v="Sandals"/>
    <s v="Footwear"/>
    <n v="33"/>
    <s v="Minnesota"/>
    <s v="M"/>
    <s v="Orange"/>
    <x v="1"/>
    <n v="2.9"/>
    <s v="Yes"/>
    <s v="Bank Transfer"/>
    <s v="Express"/>
    <s v="Yes"/>
    <s v="Yes"/>
    <n v="50"/>
    <s v="Debit Card"/>
    <s v="Quarterly"/>
  </r>
  <r>
    <n v="635"/>
    <n v="36"/>
    <s v="Male"/>
    <s v="Sneakers"/>
    <s v="Footwear"/>
    <n v="60"/>
    <s v="Ohio"/>
    <s v="M"/>
    <s v="Teal"/>
    <x v="2"/>
    <n v="3.9"/>
    <s v="Yes"/>
    <s v="Bank Transfer"/>
    <s v="Standard"/>
    <s v="Yes"/>
    <s v="Yes"/>
    <n v="46"/>
    <s v="PayPal"/>
    <s v="Weekly"/>
  </r>
  <r>
    <n v="636"/>
    <n v="27"/>
    <s v="Male"/>
    <s v="Hoodie"/>
    <s v="Clothing"/>
    <n v="59"/>
    <s v="South Carolina"/>
    <s v="M"/>
    <s v="Brown"/>
    <x v="3"/>
    <n v="4.3"/>
    <s v="Yes"/>
    <s v="PayPal"/>
    <s v="2-Day Shipping"/>
    <s v="Yes"/>
    <s v="Yes"/>
    <n v="28"/>
    <s v="Cash"/>
    <s v="Quarterly"/>
  </r>
  <r>
    <n v="637"/>
    <n v="41"/>
    <s v="Male"/>
    <s v="Handbag"/>
    <s v="Accessories"/>
    <n v="30"/>
    <s v="Wisconsin"/>
    <s v="M"/>
    <s v="Indigo"/>
    <x v="2"/>
    <n v="2.8"/>
    <s v="Yes"/>
    <s v="Cash"/>
    <s v="Store Pickup"/>
    <s v="Yes"/>
    <s v="Yes"/>
    <n v="14"/>
    <s v="Bank Transfer"/>
    <s v="Every 3 Months"/>
  </r>
  <r>
    <n v="638"/>
    <n v="21"/>
    <s v="Male"/>
    <s v="Sweater"/>
    <s v="Clothing"/>
    <n v="20"/>
    <s v="Tennessee"/>
    <s v="M"/>
    <s v="Cyan"/>
    <x v="0"/>
    <n v="3.4"/>
    <s v="Yes"/>
    <s v="Cash"/>
    <s v="2-Day Shipping"/>
    <s v="Yes"/>
    <s v="Yes"/>
    <n v="46"/>
    <s v="Cash"/>
    <s v="Fortnightly"/>
  </r>
  <r>
    <n v="639"/>
    <n v="53"/>
    <s v="Male"/>
    <s v="Sandals"/>
    <s v="Footwear"/>
    <n v="20"/>
    <s v="Maryland"/>
    <s v="S"/>
    <s v="Blue"/>
    <x v="2"/>
    <n v="2.7"/>
    <s v="Yes"/>
    <s v="Venmo"/>
    <s v="Express"/>
    <s v="Yes"/>
    <s v="Yes"/>
    <n v="41"/>
    <s v="PayPal"/>
    <s v="Monthly"/>
  </r>
  <r>
    <n v="640"/>
    <n v="54"/>
    <s v="Male"/>
    <s v="Dress"/>
    <s v="Clothing"/>
    <n v="24"/>
    <s v="Mississippi"/>
    <s v="L"/>
    <s v="Olive"/>
    <x v="1"/>
    <n v="4"/>
    <s v="Yes"/>
    <s v="Credit Card"/>
    <s v="2-Day Shipping"/>
    <s v="Yes"/>
    <s v="Yes"/>
    <n v="50"/>
    <s v="Credit Card"/>
    <s v="Annually"/>
  </r>
  <r>
    <n v="641"/>
    <n v="53"/>
    <s v="Male"/>
    <s v="Skirt"/>
    <s v="Clothing"/>
    <n v="88"/>
    <s v="Minnesota"/>
    <s v="M"/>
    <s v="Gray"/>
    <x v="2"/>
    <n v="4.4000000000000004"/>
    <s v="Yes"/>
    <s v="Debit Card"/>
    <s v="Store Pickup"/>
    <s v="Yes"/>
    <s v="Yes"/>
    <n v="28"/>
    <s v="Debit Card"/>
    <s v="Fortnightly"/>
  </r>
  <r>
    <n v="642"/>
    <n v="47"/>
    <s v="Male"/>
    <s v="Blouse"/>
    <s v="Clothing"/>
    <n v="78"/>
    <s v="Alaska"/>
    <s v="M"/>
    <s v="Red"/>
    <x v="0"/>
    <n v="3.9"/>
    <s v="Yes"/>
    <s v="Venmo"/>
    <s v="2-Day Shipping"/>
    <s v="Yes"/>
    <s v="Yes"/>
    <n v="23"/>
    <s v="Credit Card"/>
    <s v="Every 3 Months"/>
  </r>
  <r>
    <n v="643"/>
    <n v="64"/>
    <s v="Male"/>
    <s v="Skirt"/>
    <s v="Clothing"/>
    <n v="25"/>
    <s v="Arkansas"/>
    <s v="L"/>
    <s v="Red"/>
    <x v="1"/>
    <n v="2.8"/>
    <s v="Yes"/>
    <s v="Credit Card"/>
    <s v="2-Day Shipping"/>
    <s v="Yes"/>
    <s v="Yes"/>
    <n v="14"/>
    <s v="Debit Card"/>
    <s v="Bi-Weekly"/>
  </r>
  <r>
    <n v="644"/>
    <n v="18"/>
    <s v="Male"/>
    <s v="Sweater"/>
    <s v="Clothing"/>
    <n v="57"/>
    <s v="Oregon"/>
    <s v="XL"/>
    <s v="Green"/>
    <x v="0"/>
    <n v="3.2"/>
    <s v="Yes"/>
    <s v="Venmo"/>
    <s v="Next Day Air"/>
    <s v="Yes"/>
    <s v="Yes"/>
    <n v="10"/>
    <s v="Bank Transfer"/>
    <s v="Every 3 Months"/>
  </r>
  <r>
    <n v="645"/>
    <n v="68"/>
    <s v="Male"/>
    <s v="Backpack"/>
    <s v="Accessories"/>
    <n v="93"/>
    <s v="Louisiana"/>
    <s v="S"/>
    <s v="Blue"/>
    <x v="2"/>
    <n v="4.3"/>
    <s v="Yes"/>
    <s v="Venmo"/>
    <s v="Next Day Air"/>
    <s v="Yes"/>
    <s v="Yes"/>
    <n v="37"/>
    <s v="Cash"/>
    <s v="Weekly"/>
  </r>
  <r>
    <n v="646"/>
    <n v="62"/>
    <s v="Male"/>
    <s v="Hoodie"/>
    <s v="Clothing"/>
    <n v="42"/>
    <s v="Oklahoma"/>
    <s v="S"/>
    <s v="Purple"/>
    <x v="2"/>
    <n v="4.2"/>
    <s v="Yes"/>
    <s v="Credit Card"/>
    <s v="Express"/>
    <s v="Yes"/>
    <s v="Yes"/>
    <n v="15"/>
    <s v="Venmo"/>
    <s v="Bi-Weekly"/>
  </r>
  <r>
    <n v="647"/>
    <n v="51"/>
    <s v="Male"/>
    <s v="Boots"/>
    <s v="Footwear"/>
    <n v="54"/>
    <s v="Indiana"/>
    <s v="XL"/>
    <s v="Pink"/>
    <x v="1"/>
    <n v="4.9000000000000004"/>
    <s v="Yes"/>
    <s v="Debit Card"/>
    <s v="Standard"/>
    <s v="Yes"/>
    <s v="Yes"/>
    <n v="19"/>
    <s v="Venmo"/>
    <s v="Bi-Weekly"/>
  </r>
  <r>
    <n v="648"/>
    <n v="54"/>
    <s v="Male"/>
    <s v="Blouse"/>
    <s v="Clothing"/>
    <n v="70"/>
    <s v="Mississippi"/>
    <s v="XL"/>
    <s v="Charcoal"/>
    <x v="2"/>
    <n v="3.7"/>
    <s v="Yes"/>
    <s v="Bank Transfer"/>
    <s v="Express"/>
    <s v="Yes"/>
    <s v="Yes"/>
    <n v="23"/>
    <s v="Credit Card"/>
    <s v="Fortnightly"/>
  </r>
  <r>
    <n v="649"/>
    <n v="22"/>
    <s v="Male"/>
    <s v="Hoodie"/>
    <s v="Clothing"/>
    <n v="31"/>
    <s v="Michigan"/>
    <s v="M"/>
    <s v="Brown"/>
    <x v="0"/>
    <n v="4.0999999999999996"/>
    <s v="Yes"/>
    <s v="Bank Transfer"/>
    <s v="Store Pickup"/>
    <s v="Yes"/>
    <s v="Yes"/>
    <n v="35"/>
    <s v="Credit Card"/>
    <s v="Weekly"/>
  </r>
  <r>
    <n v="650"/>
    <n v="53"/>
    <s v="Male"/>
    <s v="Pants"/>
    <s v="Clothing"/>
    <n v="93"/>
    <s v="Delaware"/>
    <s v="L"/>
    <s v="Orange"/>
    <x v="1"/>
    <n v="4.2"/>
    <s v="Yes"/>
    <s v="Credit Card"/>
    <s v="Store Pickup"/>
    <s v="Yes"/>
    <s v="Yes"/>
    <n v="33"/>
    <s v="PayPal"/>
    <s v="Every 3 Months"/>
  </r>
  <r>
    <n v="651"/>
    <n v="34"/>
    <s v="Male"/>
    <s v="Gloves"/>
    <s v="Accessories"/>
    <n v="40"/>
    <s v="Florida"/>
    <s v="M"/>
    <s v="Magenta"/>
    <x v="1"/>
    <n v="3.9"/>
    <s v="Yes"/>
    <s v="Venmo"/>
    <s v="Next Day Air"/>
    <s v="Yes"/>
    <s v="Yes"/>
    <n v="12"/>
    <s v="Bank Transfer"/>
    <s v="Annually"/>
  </r>
  <r>
    <n v="652"/>
    <n v="32"/>
    <s v="Male"/>
    <s v="Hat"/>
    <s v="Accessories"/>
    <n v="32"/>
    <s v="Arkansas"/>
    <s v="L"/>
    <s v="Yellow"/>
    <x v="2"/>
    <n v="2.9"/>
    <s v="Yes"/>
    <s v="PayPal"/>
    <s v="Next Day Air"/>
    <s v="Yes"/>
    <s v="Yes"/>
    <n v="41"/>
    <s v="Venmo"/>
    <s v="Fortnightly"/>
  </r>
  <r>
    <n v="653"/>
    <n v="64"/>
    <s v="Male"/>
    <s v="Sunglasses"/>
    <s v="Accessories"/>
    <n v="27"/>
    <s v="Minnesota"/>
    <s v="M"/>
    <s v="Beige"/>
    <x v="0"/>
    <n v="3.1"/>
    <s v="Yes"/>
    <s v="PayPal"/>
    <s v="Free Shipping"/>
    <s v="Yes"/>
    <s v="Yes"/>
    <n v="27"/>
    <s v="Venmo"/>
    <s v="Weekly"/>
  </r>
  <r>
    <n v="654"/>
    <n v="20"/>
    <s v="Male"/>
    <s v="Scarf"/>
    <s v="Accessories"/>
    <n v="68"/>
    <s v="North Dakota"/>
    <s v="M"/>
    <s v="Olive"/>
    <x v="0"/>
    <n v="3.6"/>
    <s v="Yes"/>
    <s v="Credit Card"/>
    <s v="2-Day Shipping"/>
    <s v="Yes"/>
    <s v="Yes"/>
    <n v="45"/>
    <s v="Cash"/>
    <s v="Fortnightly"/>
  </r>
  <r>
    <n v="655"/>
    <n v="24"/>
    <s v="Male"/>
    <s v="Handbag"/>
    <s v="Accessories"/>
    <n v="59"/>
    <s v="California"/>
    <s v="L"/>
    <s v="Gray"/>
    <x v="2"/>
    <n v="4.4000000000000004"/>
    <s v="Yes"/>
    <s v="Bank Transfer"/>
    <s v="2-Day Shipping"/>
    <s v="Yes"/>
    <s v="Yes"/>
    <n v="23"/>
    <s v="Venmo"/>
    <s v="Annually"/>
  </r>
  <r>
    <n v="656"/>
    <n v="20"/>
    <s v="Male"/>
    <s v="Handbag"/>
    <s v="Accessories"/>
    <n v="36"/>
    <s v="Mississippi"/>
    <s v="S"/>
    <s v="Purple"/>
    <x v="3"/>
    <n v="3.1"/>
    <s v="Yes"/>
    <s v="Debit Card"/>
    <s v="Free Shipping"/>
    <s v="Yes"/>
    <s v="Yes"/>
    <n v="19"/>
    <s v="Venmo"/>
    <s v="Monthly"/>
  </r>
  <r>
    <n v="657"/>
    <n v="42"/>
    <s v="Male"/>
    <s v="Jeans"/>
    <s v="Clothing"/>
    <n v="23"/>
    <s v="Pennsylvania"/>
    <s v="M"/>
    <s v="Beige"/>
    <x v="2"/>
    <n v="3.9"/>
    <s v="Yes"/>
    <s v="Debit Card"/>
    <s v="Standard"/>
    <s v="Yes"/>
    <s v="Yes"/>
    <n v="6"/>
    <s v="PayPal"/>
    <s v="Quarterly"/>
  </r>
  <r>
    <n v="658"/>
    <n v="48"/>
    <s v="Male"/>
    <s v="Jacket"/>
    <s v="Outerwear"/>
    <n v="80"/>
    <s v="Arizona"/>
    <s v="M"/>
    <s v="White"/>
    <x v="0"/>
    <n v="4.3"/>
    <s v="Yes"/>
    <s v="PayPal"/>
    <s v="Free Shipping"/>
    <s v="Yes"/>
    <s v="Yes"/>
    <n v="6"/>
    <s v="PayPal"/>
    <s v="Quarterly"/>
  </r>
  <r>
    <n v="659"/>
    <n v="62"/>
    <s v="Male"/>
    <s v="Backpack"/>
    <s v="Accessories"/>
    <n v="37"/>
    <s v="Louisiana"/>
    <s v="S"/>
    <s v="White"/>
    <x v="3"/>
    <n v="4.9000000000000004"/>
    <s v="Yes"/>
    <s v="Debit Card"/>
    <s v="Store Pickup"/>
    <s v="Yes"/>
    <s v="Yes"/>
    <n v="20"/>
    <s v="Venmo"/>
    <s v="Weekly"/>
  </r>
  <r>
    <n v="660"/>
    <n v="62"/>
    <s v="Male"/>
    <s v="Shorts"/>
    <s v="Clothing"/>
    <n v="52"/>
    <s v="Virginia"/>
    <s v="S"/>
    <s v="Gold"/>
    <x v="1"/>
    <n v="3.6"/>
    <s v="Yes"/>
    <s v="Debit Card"/>
    <s v="2-Day Shipping"/>
    <s v="Yes"/>
    <s v="Yes"/>
    <n v="8"/>
    <s v="Cash"/>
    <s v="Weekly"/>
  </r>
  <r>
    <n v="661"/>
    <n v="50"/>
    <s v="Male"/>
    <s v="Coat"/>
    <s v="Outerwear"/>
    <n v="79"/>
    <s v="Montana"/>
    <s v="M"/>
    <s v="Olive"/>
    <x v="3"/>
    <n v="5"/>
    <s v="Yes"/>
    <s v="Debit Card"/>
    <s v="2-Day Shipping"/>
    <s v="Yes"/>
    <s v="Yes"/>
    <n v="39"/>
    <s v="Credit Card"/>
    <s v="Quarterly"/>
  </r>
  <r>
    <n v="662"/>
    <n v="57"/>
    <s v="Male"/>
    <s v="Shirt"/>
    <s v="Clothing"/>
    <n v="68"/>
    <s v="Iowa"/>
    <s v="XL"/>
    <s v="Green"/>
    <x v="3"/>
    <n v="4.0999999999999996"/>
    <s v="Yes"/>
    <s v="Cash"/>
    <s v="Store Pickup"/>
    <s v="Yes"/>
    <s v="Yes"/>
    <n v="39"/>
    <s v="Credit Card"/>
    <s v="Quarterly"/>
  </r>
  <r>
    <n v="663"/>
    <n v="24"/>
    <s v="Male"/>
    <s v="Gloves"/>
    <s v="Accessories"/>
    <n v="98"/>
    <s v="Illinois"/>
    <s v="L"/>
    <s v="Magenta"/>
    <x v="3"/>
    <n v="2.8"/>
    <s v="Yes"/>
    <s v="Debit Card"/>
    <s v="Express"/>
    <s v="Yes"/>
    <s v="Yes"/>
    <n v="39"/>
    <s v="Venmo"/>
    <s v="Bi-Weekly"/>
  </r>
  <r>
    <n v="664"/>
    <n v="59"/>
    <s v="Male"/>
    <s v="Dress"/>
    <s v="Clothing"/>
    <n v="83"/>
    <s v="Alaska"/>
    <s v="M"/>
    <s v="Charcoal"/>
    <x v="3"/>
    <n v="4.7"/>
    <s v="Yes"/>
    <s v="Cash"/>
    <s v="Express"/>
    <s v="Yes"/>
    <s v="Yes"/>
    <n v="23"/>
    <s v="Credit Card"/>
    <s v="Monthly"/>
  </r>
  <r>
    <n v="665"/>
    <n v="63"/>
    <s v="Male"/>
    <s v="Pants"/>
    <s v="Clothing"/>
    <n v="83"/>
    <s v="Colorado"/>
    <s v="M"/>
    <s v="Indigo"/>
    <x v="0"/>
    <n v="4.4000000000000004"/>
    <s v="Yes"/>
    <s v="Cash"/>
    <s v="Express"/>
    <s v="Yes"/>
    <s v="Yes"/>
    <n v="41"/>
    <s v="PayPal"/>
    <s v="Bi-Weekly"/>
  </r>
  <r>
    <n v="666"/>
    <n v="41"/>
    <s v="Male"/>
    <s v="Pants"/>
    <s v="Clothing"/>
    <n v="55"/>
    <s v="New Mexico"/>
    <s v="M"/>
    <s v="Peach"/>
    <x v="1"/>
    <n v="4.9000000000000004"/>
    <s v="Yes"/>
    <s v="Cash"/>
    <s v="2-Day Shipping"/>
    <s v="Yes"/>
    <s v="Yes"/>
    <n v="50"/>
    <s v="Credit Card"/>
    <s v="Annually"/>
  </r>
  <r>
    <n v="667"/>
    <n v="35"/>
    <s v="Male"/>
    <s v="Hoodie"/>
    <s v="Clothing"/>
    <n v="26"/>
    <s v="Colorado"/>
    <s v="L"/>
    <s v="Turquoise"/>
    <x v="0"/>
    <n v="3.1"/>
    <s v="Yes"/>
    <s v="Cash"/>
    <s v="Free Shipping"/>
    <s v="Yes"/>
    <s v="Yes"/>
    <n v="30"/>
    <s v="Debit Card"/>
    <s v="Quarterly"/>
  </r>
  <r>
    <n v="668"/>
    <n v="34"/>
    <s v="Male"/>
    <s v="Sunglasses"/>
    <s v="Accessories"/>
    <n v="76"/>
    <s v="Arizona"/>
    <s v="S"/>
    <s v="Blue"/>
    <x v="0"/>
    <n v="2.6"/>
    <s v="Yes"/>
    <s v="Debit Card"/>
    <s v="Standard"/>
    <s v="Yes"/>
    <s v="Yes"/>
    <n v="32"/>
    <s v="Bank Transfer"/>
    <s v="Quarterly"/>
  </r>
  <r>
    <n v="669"/>
    <n v="49"/>
    <s v="Male"/>
    <s v="T-shirt"/>
    <s v="Clothing"/>
    <n v="85"/>
    <s v="Hawaii"/>
    <s v="S"/>
    <s v="Turquoise"/>
    <x v="3"/>
    <n v="2.9"/>
    <s v="Yes"/>
    <s v="Credit Card"/>
    <s v="Express"/>
    <s v="Yes"/>
    <s v="Yes"/>
    <n v="35"/>
    <s v="Bank Transfer"/>
    <s v="Monthly"/>
  </r>
  <r>
    <n v="670"/>
    <n v="43"/>
    <s v="Male"/>
    <s v="Jacket"/>
    <s v="Outerwear"/>
    <n v="89"/>
    <s v="Illinois"/>
    <s v="M"/>
    <s v="Gray"/>
    <x v="1"/>
    <n v="3.3"/>
    <s v="Yes"/>
    <s v="PayPal"/>
    <s v="Free Shipping"/>
    <s v="Yes"/>
    <s v="Yes"/>
    <n v="45"/>
    <s v="Venmo"/>
    <s v="Bi-Weekly"/>
  </r>
  <r>
    <n v="671"/>
    <n v="63"/>
    <s v="Male"/>
    <s v="Sweater"/>
    <s v="Clothing"/>
    <n v="41"/>
    <s v="Louisiana"/>
    <s v="XL"/>
    <s v="Purple"/>
    <x v="1"/>
    <n v="4.8"/>
    <s v="Yes"/>
    <s v="Credit Card"/>
    <s v="Next Day Air"/>
    <s v="Yes"/>
    <s v="Yes"/>
    <n v="37"/>
    <s v="Cash"/>
    <s v="Bi-Weekly"/>
  </r>
  <r>
    <n v="672"/>
    <n v="38"/>
    <s v="Male"/>
    <s v="Jacket"/>
    <s v="Outerwear"/>
    <n v="30"/>
    <s v="Iowa"/>
    <s v="L"/>
    <s v="Black"/>
    <x v="0"/>
    <n v="4.7"/>
    <s v="Yes"/>
    <s v="PayPal"/>
    <s v="Express"/>
    <s v="Yes"/>
    <s v="Yes"/>
    <n v="45"/>
    <s v="Cash"/>
    <s v="Weekly"/>
  </r>
  <r>
    <n v="673"/>
    <n v="59"/>
    <s v="Male"/>
    <s v="Socks"/>
    <s v="Clothing"/>
    <n v="53"/>
    <s v="Washington"/>
    <s v="M"/>
    <s v="Peach"/>
    <x v="0"/>
    <n v="3.3"/>
    <s v="Yes"/>
    <s v="Cash"/>
    <s v="2-Day Shipping"/>
    <s v="Yes"/>
    <s v="Yes"/>
    <n v="29"/>
    <s v="Cash"/>
    <s v="Quarterly"/>
  </r>
  <r>
    <n v="674"/>
    <n v="35"/>
    <s v="Male"/>
    <s v="Shirt"/>
    <s v="Clothing"/>
    <n v="66"/>
    <s v="Oklahoma"/>
    <s v="M"/>
    <s v="Indigo"/>
    <x v="1"/>
    <n v="4.2"/>
    <s v="Yes"/>
    <s v="Cash"/>
    <s v="Free Shipping"/>
    <s v="Yes"/>
    <s v="Yes"/>
    <n v="27"/>
    <s v="Venmo"/>
    <s v="Bi-Weekly"/>
  </r>
  <r>
    <n v="675"/>
    <n v="48"/>
    <s v="Male"/>
    <s v="Jewelry"/>
    <s v="Accessories"/>
    <n v="33"/>
    <s v="Washington"/>
    <s v="XL"/>
    <s v="Beige"/>
    <x v="0"/>
    <n v="4.7"/>
    <s v="Yes"/>
    <s v="Venmo"/>
    <s v="Store Pickup"/>
    <s v="Yes"/>
    <s v="Yes"/>
    <n v="36"/>
    <s v="Bank Transfer"/>
    <s v="Annually"/>
  </r>
  <r>
    <n v="676"/>
    <n v="64"/>
    <s v="Male"/>
    <s v="Sunglasses"/>
    <s v="Accessories"/>
    <n v="86"/>
    <s v="Arkansas"/>
    <s v="M"/>
    <s v="Yellow"/>
    <x v="1"/>
    <n v="2.6"/>
    <s v="Yes"/>
    <s v="Credit Card"/>
    <s v="2-Day Shipping"/>
    <s v="Yes"/>
    <s v="Yes"/>
    <n v="9"/>
    <s v="Cash"/>
    <s v="Annually"/>
  </r>
  <r>
    <n v="677"/>
    <n v="28"/>
    <s v="Male"/>
    <s v="Pants"/>
    <s v="Clothing"/>
    <n v="60"/>
    <s v="Connecticut"/>
    <s v="M"/>
    <s v="Peach"/>
    <x v="0"/>
    <n v="2.9"/>
    <s v="Yes"/>
    <s v="Debit Card"/>
    <s v="2-Day Shipping"/>
    <s v="Yes"/>
    <s v="Yes"/>
    <n v="38"/>
    <s v="Venmo"/>
    <s v="Bi-Weekly"/>
  </r>
  <r>
    <n v="678"/>
    <n v="60"/>
    <s v="Male"/>
    <s v="Socks"/>
    <s v="Clothing"/>
    <n v="62"/>
    <s v="Washington"/>
    <s v="S"/>
    <s v="Turquoise"/>
    <x v="2"/>
    <n v="2.7"/>
    <s v="Yes"/>
    <s v="PayPal"/>
    <s v="Express"/>
    <s v="Yes"/>
    <s v="Yes"/>
    <n v="41"/>
    <s v="PayPal"/>
    <s v="Annually"/>
  </r>
  <r>
    <n v="679"/>
    <n v="27"/>
    <s v="Male"/>
    <s v="Blouse"/>
    <s v="Clothing"/>
    <n v="74"/>
    <s v="Maine"/>
    <s v="M"/>
    <s v="Teal"/>
    <x v="3"/>
    <n v="3.3"/>
    <s v="Yes"/>
    <s v="Credit Card"/>
    <s v="Store Pickup"/>
    <s v="Yes"/>
    <s v="Yes"/>
    <n v="25"/>
    <s v="Debit Card"/>
    <s v="Every 3 Months"/>
  </r>
  <r>
    <n v="680"/>
    <n v="56"/>
    <s v="Male"/>
    <s v="Sandals"/>
    <s v="Footwear"/>
    <n v="95"/>
    <s v="Michigan"/>
    <s v="M"/>
    <s v="Turquoise"/>
    <x v="3"/>
    <n v="3.4"/>
    <s v="Yes"/>
    <s v="PayPal"/>
    <s v="Express"/>
    <s v="Yes"/>
    <s v="Yes"/>
    <n v="37"/>
    <s v="Venmo"/>
    <s v="Fortnightly"/>
  </r>
  <r>
    <n v="681"/>
    <n v="58"/>
    <s v="Male"/>
    <s v="Sneakers"/>
    <s v="Footwear"/>
    <n v="25"/>
    <s v="Tennessee"/>
    <s v="M"/>
    <s v="Magenta"/>
    <x v="1"/>
    <n v="4.2"/>
    <s v="Yes"/>
    <s v="Venmo"/>
    <s v="Express"/>
    <s v="Yes"/>
    <s v="Yes"/>
    <n v="3"/>
    <s v="PayPal"/>
    <s v="Annually"/>
  </r>
  <r>
    <n v="682"/>
    <n v="30"/>
    <s v="Male"/>
    <s v="Shirt"/>
    <s v="Clothing"/>
    <n v="59"/>
    <s v="Louisiana"/>
    <s v="XL"/>
    <s v="Purple"/>
    <x v="0"/>
    <n v="3.8"/>
    <s v="Yes"/>
    <s v="PayPal"/>
    <s v="2-Day Shipping"/>
    <s v="Yes"/>
    <s v="Yes"/>
    <n v="24"/>
    <s v="Credit Card"/>
    <s v="Every 3 Months"/>
  </r>
  <r>
    <n v="683"/>
    <n v="23"/>
    <s v="Male"/>
    <s v="Jacket"/>
    <s v="Outerwear"/>
    <n v="29"/>
    <s v="Missouri"/>
    <s v="M"/>
    <s v="Brown"/>
    <x v="2"/>
    <n v="4"/>
    <s v="Yes"/>
    <s v="Debit Card"/>
    <s v="Standard"/>
    <s v="Yes"/>
    <s v="Yes"/>
    <n v="49"/>
    <s v="Credit Card"/>
    <s v="Bi-Weekly"/>
  </r>
  <r>
    <n v="684"/>
    <n v="33"/>
    <s v="Male"/>
    <s v="Sandals"/>
    <s v="Footwear"/>
    <n v="36"/>
    <s v="Michigan"/>
    <s v="S"/>
    <s v="Violet"/>
    <x v="0"/>
    <n v="2.7"/>
    <s v="Yes"/>
    <s v="Venmo"/>
    <s v="Free Shipping"/>
    <s v="Yes"/>
    <s v="Yes"/>
    <n v="3"/>
    <s v="Bank Transfer"/>
    <s v="Monthly"/>
  </r>
  <r>
    <n v="685"/>
    <n v="63"/>
    <s v="Male"/>
    <s v="Hat"/>
    <s v="Accessories"/>
    <n v="82"/>
    <s v="Alabama"/>
    <s v="M"/>
    <s v="Yellow"/>
    <x v="2"/>
    <n v="4.7"/>
    <s v="Yes"/>
    <s v="Bank Transfer"/>
    <s v="Express"/>
    <s v="Yes"/>
    <s v="Yes"/>
    <n v="42"/>
    <s v="Debit Card"/>
    <s v="Monthly"/>
  </r>
  <r>
    <n v="686"/>
    <n v="70"/>
    <s v="Male"/>
    <s v="Blouse"/>
    <s v="Clothing"/>
    <n v="71"/>
    <s v="Massachusetts"/>
    <s v="XL"/>
    <s v="Magenta"/>
    <x v="0"/>
    <n v="3.5"/>
    <s v="Yes"/>
    <s v="Credit Card"/>
    <s v="Standard"/>
    <s v="Yes"/>
    <s v="Yes"/>
    <n v="32"/>
    <s v="Cash"/>
    <s v="Fortnightly"/>
  </r>
  <r>
    <n v="687"/>
    <n v="70"/>
    <s v="Male"/>
    <s v="Sweater"/>
    <s v="Clothing"/>
    <n v="35"/>
    <s v="Indiana"/>
    <s v="L"/>
    <s v="Beige"/>
    <x v="3"/>
    <n v="3"/>
    <s v="Yes"/>
    <s v="PayPal"/>
    <s v="2-Day Shipping"/>
    <s v="Yes"/>
    <s v="Yes"/>
    <n v="33"/>
    <s v="Venmo"/>
    <s v="Fortnightly"/>
  </r>
  <r>
    <n v="688"/>
    <n v="19"/>
    <s v="Male"/>
    <s v="Gloves"/>
    <s v="Accessories"/>
    <n v="38"/>
    <s v="West Virginia"/>
    <s v="XL"/>
    <s v="Turquoise"/>
    <x v="0"/>
    <n v="3.3"/>
    <s v="Yes"/>
    <s v="Cash"/>
    <s v="Free Shipping"/>
    <s v="Yes"/>
    <s v="Yes"/>
    <n v="46"/>
    <s v="Bank Transfer"/>
    <s v="Quarterly"/>
  </r>
  <r>
    <n v="689"/>
    <n v="25"/>
    <s v="Male"/>
    <s v="Scarf"/>
    <s v="Accessories"/>
    <n v="59"/>
    <s v="Michigan"/>
    <s v="S"/>
    <s v="Peach"/>
    <x v="2"/>
    <n v="4.7"/>
    <s v="Yes"/>
    <s v="Cash"/>
    <s v="Store Pickup"/>
    <s v="Yes"/>
    <s v="Yes"/>
    <n v="44"/>
    <s v="Venmo"/>
    <s v="Monthly"/>
  </r>
  <r>
    <n v="690"/>
    <n v="19"/>
    <s v="Male"/>
    <s v="Hoodie"/>
    <s v="Clothing"/>
    <n v="91"/>
    <s v="Pennsylvania"/>
    <s v="M"/>
    <s v="Orange"/>
    <x v="2"/>
    <n v="4.7"/>
    <s v="Yes"/>
    <s v="Cash"/>
    <s v="Express"/>
    <s v="Yes"/>
    <s v="Yes"/>
    <n v="35"/>
    <s v="Credit Card"/>
    <s v="Every 3 Months"/>
  </r>
  <r>
    <n v="691"/>
    <n v="25"/>
    <s v="Male"/>
    <s v="Shorts"/>
    <s v="Clothing"/>
    <n v="68"/>
    <s v="Alaska"/>
    <s v="XL"/>
    <s v="Red"/>
    <x v="1"/>
    <n v="4.8"/>
    <s v="Yes"/>
    <s v="Bank Transfer"/>
    <s v="Standard"/>
    <s v="Yes"/>
    <s v="Yes"/>
    <n v="45"/>
    <s v="Bank Transfer"/>
    <s v="Weekly"/>
  </r>
  <r>
    <n v="692"/>
    <n v="60"/>
    <s v="Male"/>
    <s v="Backpack"/>
    <s v="Accessories"/>
    <n v="21"/>
    <s v="Massachusetts"/>
    <s v="L"/>
    <s v="Silver"/>
    <x v="2"/>
    <n v="2.9"/>
    <s v="Yes"/>
    <s v="Credit Card"/>
    <s v="Standard"/>
    <s v="Yes"/>
    <s v="Yes"/>
    <n v="37"/>
    <s v="PayPal"/>
    <s v="Bi-Weekly"/>
  </r>
  <r>
    <n v="693"/>
    <n v="35"/>
    <s v="Male"/>
    <s v="Sunglasses"/>
    <s v="Accessories"/>
    <n v="95"/>
    <s v="North Dakota"/>
    <s v="M"/>
    <s v="Cyan"/>
    <x v="1"/>
    <n v="4"/>
    <s v="Yes"/>
    <s v="Venmo"/>
    <s v="2-Day Shipping"/>
    <s v="Yes"/>
    <s v="Yes"/>
    <n v="40"/>
    <s v="Debit Card"/>
    <s v="Every 3 Months"/>
  </r>
  <r>
    <n v="694"/>
    <n v="46"/>
    <s v="Male"/>
    <s v="Shorts"/>
    <s v="Clothing"/>
    <n v="52"/>
    <s v="Vermont"/>
    <s v="L"/>
    <s v="Turquoise"/>
    <x v="1"/>
    <n v="3.1"/>
    <s v="Yes"/>
    <s v="Credit Card"/>
    <s v="Free Shipping"/>
    <s v="Yes"/>
    <s v="Yes"/>
    <n v="30"/>
    <s v="Cash"/>
    <s v="Every 3 Months"/>
  </r>
  <r>
    <n v="695"/>
    <n v="41"/>
    <s v="Male"/>
    <s v="Dress"/>
    <s v="Clothing"/>
    <n v="21"/>
    <s v="Kentucky"/>
    <s v="S"/>
    <s v="Charcoal"/>
    <x v="3"/>
    <n v="3.5"/>
    <s v="Yes"/>
    <s v="Venmo"/>
    <s v="2-Day Shipping"/>
    <s v="Yes"/>
    <s v="Yes"/>
    <n v="38"/>
    <s v="Venmo"/>
    <s v="Every 3 Months"/>
  </r>
  <r>
    <n v="696"/>
    <n v="30"/>
    <s v="Male"/>
    <s v="Shorts"/>
    <s v="Clothing"/>
    <n v="67"/>
    <s v="Nevada"/>
    <s v="XL"/>
    <s v="Peach"/>
    <x v="2"/>
    <n v="3.7"/>
    <s v="Yes"/>
    <s v="Bank Transfer"/>
    <s v="Next Day Air"/>
    <s v="Yes"/>
    <s v="Yes"/>
    <n v="15"/>
    <s v="Debit Card"/>
    <s v="Every 3 Months"/>
  </r>
  <r>
    <n v="697"/>
    <n v="44"/>
    <s v="Male"/>
    <s v="Belt"/>
    <s v="Accessories"/>
    <n v="42"/>
    <s v="Utah"/>
    <s v="L"/>
    <s v="Green"/>
    <x v="3"/>
    <n v="2.8"/>
    <s v="Yes"/>
    <s v="Bank Transfer"/>
    <s v="Standard"/>
    <s v="Yes"/>
    <s v="Yes"/>
    <n v="49"/>
    <s v="Cash"/>
    <s v="Monthly"/>
  </r>
  <r>
    <n v="698"/>
    <n v="61"/>
    <s v="Male"/>
    <s v="Scarf"/>
    <s v="Accessories"/>
    <n v="63"/>
    <s v="North Dakota"/>
    <s v="XL"/>
    <s v="Brown"/>
    <x v="2"/>
    <n v="4.5999999999999996"/>
    <s v="Yes"/>
    <s v="Bank Transfer"/>
    <s v="Free Shipping"/>
    <s v="Yes"/>
    <s v="Yes"/>
    <n v="40"/>
    <s v="Debit Card"/>
    <s v="Quarterly"/>
  </r>
  <r>
    <n v="699"/>
    <n v="55"/>
    <s v="Male"/>
    <s v="Boots"/>
    <s v="Footwear"/>
    <n v="41"/>
    <s v="Iowa"/>
    <s v="M"/>
    <s v="Yellow"/>
    <x v="0"/>
    <n v="3.8"/>
    <s v="Yes"/>
    <s v="PayPal"/>
    <s v="Standard"/>
    <s v="Yes"/>
    <s v="Yes"/>
    <n v="40"/>
    <s v="Debit Card"/>
    <s v="Weekly"/>
  </r>
  <r>
    <n v="700"/>
    <n v="50"/>
    <s v="Male"/>
    <s v="Handbag"/>
    <s v="Accessories"/>
    <n v="46"/>
    <s v="Connecticut"/>
    <s v="M"/>
    <s v="Charcoal"/>
    <x v="3"/>
    <n v="2.6"/>
    <s v="Yes"/>
    <s v="Bank Transfer"/>
    <s v="2-Day Shipping"/>
    <s v="Yes"/>
    <s v="Yes"/>
    <n v="5"/>
    <s v="PayPal"/>
    <s v="Weekly"/>
  </r>
  <r>
    <n v="701"/>
    <n v="57"/>
    <s v="Male"/>
    <s v="Pants"/>
    <s v="Clothing"/>
    <n v="79"/>
    <s v="Wisconsin"/>
    <s v="L"/>
    <s v="Olive"/>
    <x v="0"/>
    <n v="4.0999999999999996"/>
    <s v="Yes"/>
    <s v="Venmo"/>
    <s v="Standard"/>
    <s v="Yes"/>
    <s v="Yes"/>
    <n v="5"/>
    <s v="PayPal"/>
    <s v="Monthly"/>
  </r>
  <r>
    <n v="702"/>
    <n v="51"/>
    <s v="Male"/>
    <s v="Boots"/>
    <s v="Footwear"/>
    <n v="90"/>
    <s v="Idaho"/>
    <s v="L"/>
    <s v="Red"/>
    <x v="3"/>
    <n v="3.3"/>
    <s v="Yes"/>
    <s v="Cash"/>
    <s v="Next Day Air"/>
    <s v="Yes"/>
    <s v="Yes"/>
    <n v="5"/>
    <s v="Debit Card"/>
    <s v="Every 3 Months"/>
  </r>
  <r>
    <n v="703"/>
    <n v="18"/>
    <s v="Male"/>
    <s v="Shirt"/>
    <s v="Clothing"/>
    <n v="71"/>
    <s v="Montana"/>
    <s v="M"/>
    <s v="White"/>
    <x v="0"/>
    <n v="3.4"/>
    <s v="Yes"/>
    <s v="Bank Transfer"/>
    <s v="Store Pickup"/>
    <s v="Yes"/>
    <s v="Yes"/>
    <n v="1"/>
    <s v="Cash"/>
    <s v="Weekly"/>
  </r>
  <r>
    <n v="704"/>
    <n v="63"/>
    <s v="Male"/>
    <s v="Dress"/>
    <s v="Clothing"/>
    <n v="87"/>
    <s v="Connecticut"/>
    <s v="L"/>
    <s v="Pink"/>
    <x v="2"/>
    <n v="3"/>
    <s v="Yes"/>
    <s v="Debit Card"/>
    <s v="Standard"/>
    <s v="Yes"/>
    <s v="Yes"/>
    <n v="21"/>
    <s v="Venmo"/>
    <s v="Weekly"/>
  </r>
  <r>
    <n v="705"/>
    <n v="34"/>
    <s v="Male"/>
    <s v="Hoodie"/>
    <s v="Clothing"/>
    <n v="66"/>
    <s v="Idaho"/>
    <s v="S"/>
    <s v="Black"/>
    <x v="1"/>
    <n v="3.2"/>
    <s v="Yes"/>
    <s v="Venmo"/>
    <s v="Express"/>
    <s v="Yes"/>
    <s v="Yes"/>
    <n v="18"/>
    <s v="PayPal"/>
    <s v="Annually"/>
  </r>
  <r>
    <n v="706"/>
    <n v="25"/>
    <s v="Male"/>
    <s v="Pants"/>
    <s v="Clothing"/>
    <n v="90"/>
    <s v="Arkansas"/>
    <s v="XL"/>
    <s v="Indigo"/>
    <x v="2"/>
    <n v="4.5"/>
    <s v="Yes"/>
    <s v="PayPal"/>
    <s v="Free Shipping"/>
    <s v="Yes"/>
    <s v="Yes"/>
    <n v="49"/>
    <s v="Cash"/>
    <s v="Quarterly"/>
  </r>
  <r>
    <n v="707"/>
    <n v="46"/>
    <s v="Male"/>
    <s v="Jeans"/>
    <s v="Clothing"/>
    <n v="47"/>
    <s v="Iowa"/>
    <s v="L"/>
    <s v="Turquoise"/>
    <x v="2"/>
    <n v="4.8"/>
    <s v="Yes"/>
    <s v="Venmo"/>
    <s v="Express"/>
    <s v="Yes"/>
    <s v="Yes"/>
    <n v="27"/>
    <s v="Debit Card"/>
    <s v="Weekly"/>
  </r>
  <r>
    <n v="708"/>
    <n v="59"/>
    <s v="Male"/>
    <s v="Shirt"/>
    <s v="Clothing"/>
    <n v="38"/>
    <s v="Louisiana"/>
    <s v="L"/>
    <s v="Purple"/>
    <x v="1"/>
    <n v="3.7"/>
    <s v="Yes"/>
    <s v="Debit Card"/>
    <s v="Next Day Air"/>
    <s v="Yes"/>
    <s v="Yes"/>
    <n v="21"/>
    <s v="Venmo"/>
    <s v="Annually"/>
  </r>
  <r>
    <n v="709"/>
    <n v="37"/>
    <s v="Male"/>
    <s v="Backpack"/>
    <s v="Accessories"/>
    <n v="50"/>
    <s v="Kentucky"/>
    <s v="L"/>
    <s v="Beige"/>
    <x v="2"/>
    <n v="3.4"/>
    <s v="Yes"/>
    <s v="Cash"/>
    <s v="Store Pickup"/>
    <s v="Yes"/>
    <s v="Yes"/>
    <n v="19"/>
    <s v="Cash"/>
    <s v="Fortnightly"/>
  </r>
  <r>
    <n v="710"/>
    <n v="49"/>
    <s v="Male"/>
    <s v="Jacket"/>
    <s v="Outerwear"/>
    <n v="79"/>
    <s v="Massachusetts"/>
    <s v="L"/>
    <s v="Charcoal"/>
    <x v="2"/>
    <n v="4.5999999999999996"/>
    <s v="Yes"/>
    <s v="Debit Card"/>
    <s v="Standard"/>
    <s v="Yes"/>
    <s v="Yes"/>
    <n v="23"/>
    <s v="Debit Card"/>
    <s v="Monthly"/>
  </r>
  <r>
    <n v="711"/>
    <n v="22"/>
    <s v="Male"/>
    <s v="Scarf"/>
    <s v="Accessories"/>
    <n v="91"/>
    <s v="Virginia"/>
    <s v="L"/>
    <s v="Turquoise"/>
    <x v="1"/>
    <n v="4.0999999999999996"/>
    <s v="Yes"/>
    <s v="Bank Transfer"/>
    <s v="Standard"/>
    <s v="Yes"/>
    <s v="Yes"/>
    <n v="26"/>
    <s v="PayPal"/>
    <s v="Fortnightly"/>
  </r>
  <r>
    <n v="712"/>
    <n v="64"/>
    <s v="Male"/>
    <s v="Boots"/>
    <s v="Footwear"/>
    <n v="60"/>
    <s v="New Hampshire"/>
    <s v="M"/>
    <s v="Maroon"/>
    <x v="1"/>
    <n v="3.5"/>
    <s v="Yes"/>
    <s v="PayPal"/>
    <s v="2-Day Shipping"/>
    <s v="Yes"/>
    <s v="Yes"/>
    <n v="13"/>
    <s v="Bank Transfer"/>
    <s v="Bi-Weekly"/>
  </r>
  <r>
    <n v="713"/>
    <n v="42"/>
    <s v="Male"/>
    <s v="Blouse"/>
    <s v="Clothing"/>
    <n v="81"/>
    <s v="New Hampshire"/>
    <s v="XL"/>
    <s v="Black"/>
    <x v="2"/>
    <n v="3.8"/>
    <s v="Yes"/>
    <s v="Credit Card"/>
    <s v="Next Day Air"/>
    <s v="Yes"/>
    <s v="Yes"/>
    <n v="36"/>
    <s v="Bank Transfer"/>
    <s v="Quarterly"/>
  </r>
  <r>
    <n v="714"/>
    <n v="37"/>
    <s v="Male"/>
    <s v="Hoodie"/>
    <s v="Clothing"/>
    <n v="90"/>
    <s v="Oregon"/>
    <s v="M"/>
    <s v="Lavender"/>
    <x v="2"/>
    <n v="2.6"/>
    <s v="Yes"/>
    <s v="Bank Transfer"/>
    <s v="Express"/>
    <s v="Yes"/>
    <s v="Yes"/>
    <n v="39"/>
    <s v="Bank Transfer"/>
    <s v="Bi-Weekly"/>
  </r>
  <r>
    <n v="715"/>
    <n v="26"/>
    <s v="Male"/>
    <s v="Jacket"/>
    <s v="Outerwear"/>
    <n v="70"/>
    <s v="South Dakota"/>
    <s v="M"/>
    <s v="Magenta"/>
    <x v="3"/>
    <n v="4.4000000000000004"/>
    <s v="Yes"/>
    <s v="Venmo"/>
    <s v="Store Pickup"/>
    <s v="Yes"/>
    <s v="Yes"/>
    <n v="40"/>
    <s v="Debit Card"/>
    <s v="Fortnightly"/>
  </r>
  <r>
    <n v="716"/>
    <n v="33"/>
    <s v="Male"/>
    <s v="Jeans"/>
    <s v="Clothing"/>
    <n v="63"/>
    <s v="Delaware"/>
    <s v="L"/>
    <s v="Green"/>
    <x v="1"/>
    <n v="2.6"/>
    <s v="Yes"/>
    <s v="Venmo"/>
    <s v="Express"/>
    <s v="Yes"/>
    <s v="Yes"/>
    <n v="37"/>
    <s v="Debit Card"/>
    <s v="Quarterly"/>
  </r>
  <r>
    <n v="717"/>
    <n v="30"/>
    <s v="Male"/>
    <s v="Jewelry"/>
    <s v="Accessories"/>
    <n v="29"/>
    <s v="Missouri"/>
    <s v="M"/>
    <s v="Olive"/>
    <x v="1"/>
    <n v="3.6"/>
    <s v="Yes"/>
    <s v="PayPal"/>
    <s v="Express"/>
    <s v="Yes"/>
    <s v="Yes"/>
    <n v="9"/>
    <s v="Venmo"/>
    <s v="Bi-Weekly"/>
  </r>
  <r>
    <n v="718"/>
    <n v="21"/>
    <s v="Male"/>
    <s v="Socks"/>
    <s v="Clothing"/>
    <n v="90"/>
    <s v="Alaska"/>
    <s v="L"/>
    <s v="Green"/>
    <x v="1"/>
    <n v="4.2"/>
    <s v="Yes"/>
    <s v="Debit Card"/>
    <s v="Express"/>
    <s v="Yes"/>
    <s v="Yes"/>
    <n v="7"/>
    <s v="Venmo"/>
    <s v="Every 3 Months"/>
  </r>
  <r>
    <n v="719"/>
    <n v="22"/>
    <s v="Male"/>
    <s v="Shirt"/>
    <s v="Clothing"/>
    <n v="22"/>
    <s v="Florida"/>
    <s v="M"/>
    <s v="Peach"/>
    <x v="2"/>
    <n v="4.5999999999999996"/>
    <s v="Yes"/>
    <s v="Bank Transfer"/>
    <s v="Standard"/>
    <s v="Yes"/>
    <s v="Yes"/>
    <n v="25"/>
    <s v="Bank Transfer"/>
    <s v="Annually"/>
  </r>
  <r>
    <n v="720"/>
    <n v="63"/>
    <s v="Male"/>
    <s v="Shorts"/>
    <s v="Clothing"/>
    <n v="22"/>
    <s v="Mississippi"/>
    <s v="L"/>
    <s v="Turquoise"/>
    <x v="2"/>
    <n v="3.3"/>
    <s v="Yes"/>
    <s v="Venmo"/>
    <s v="Next Day Air"/>
    <s v="Yes"/>
    <s v="Yes"/>
    <n v="42"/>
    <s v="Venmo"/>
    <s v="Bi-Weekly"/>
  </r>
  <r>
    <n v="721"/>
    <n v="33"/>
    <s v="Male"/>
    <s v="Jewelry"/>
    <s v="Accessories"/>
    <n v="62"/>
    <s v="New Mexico"/>
    <s v="L"/>
    <s v="Orange"/>
    <x v="3"/>
    <n v="3.4"/>
    <s v="Yes"/>
    <s v="Bank Transfer"/>
    <s v="Free Shipping"/>
    <s v="Yes"/>
    <s v="Yes"/>
    <n v="19"/>
    <s v="Debit Card"/>
    <s v="Weekly"/>
  </r>
  <r>
    <n v="722"/>
    <n v="43"/>
    <s v="Male"/>
    <s v="Blouse"/>
    <s v="Clothing"/>
    <n v="57"/>
    <s v="California"/>
    <s v="L"/>
    <s v="Silver"/>
    <x v="2"/>
    <n v="4.4000000000000004"/>
    <s v="Yes"/>
    <s v="Debit Card"/>
    <s v="Next Day Air"/>
    <s v="Yes"/>
    <s v="Yes"/>
    <n v="41"/>
    <s v="Debit Card"/>
    <s v="Every 3 Months"/>
  </r>
  <r>
    <n v="723"/>
    <n v="27"/>
    <s v="Male"/>
    <s v="Sweater"/>
    <s v="Clothing"/>
    <n v="32"/>
    <s v="Wyoming"/>
    <s v="S"/>
    <s v="Blue"/>
    <x v="2"/>
    <n v="4.3"/>
    <s v="Yes"/>
    <s v="PayPal"/>
    <s v="Store Pickup"/>
    <s v="Yes"/>
    <s v="Yes"/>
    <n v="50"/>
    <s v="Cash"/>
    <s v="Bi-Weekly"/>
  </r>
  <r>
    <n v="724"/>
    <n v="35"/>
    <s v="Male"/>
    <s v="Jewelry"/>
    <s v="Accessories"/>
    <n v="53"/>
    <s v="Missouri"/>
    <s v="L"/>
    <s v="Cyan"/>
    <x v="3"/>
    <n v="3.5"/>
    <s v="Yes"/>
    <s v="Cash"/>
    <s v="Express"/>
    <s v="Yes"/>
    <s v="Yes"/>
    <n v="43"/>
    <s v="PayPal"/>
    <s v="Monthly"/>
  </r>
  <r>
    <n v="725"/>
    <n v="37"/>
    <s v="Male"/>
    <s v="T-shirt"/>
    <s v="Clothing"/>
    <n v="79"/>
    <s v="New Hampshire"/>
    <s v="XL"/>
    <s v="Green"/>
    <x v="3"/>
    <n v="4.7"/>
    <s v="Yes"/>
    <s v="Cash"/>
    <s v="Store Pickup"/>
    <s v="Yes"/>
    <s v="Yes"/>
    <n v="36"/>
    <s v="Venmo"/>
    <s v="Every 3 Months"/>
  </r>
  <r>
    <n v="726"/>
    <n v="61"/>
    <s v="Male"/>
    <s v="Hat"/>
    <s v="Accessories"/>
    <n v="61"/>
    <s v="Texas"/>
    <s v="L"/>
    <s v="Silver"/>
    <x v="0"/>
    <n v="3.1"/>
    <s v="Yes"/>
    <s v="Cash"/>
    <s v="Standard"/>
    <s v="Yes"/>
    <s v="Yes"/>
    <n v="33"/>
    <s v="Debit Card"/>
    <s v="Fortnightly"/>
  </r>
  <r>
    <n v="727"/>
    <n v="32"/>
    <s v="Male"/>
    <s v="Shorts"/>
    <s v="Clothing"/>
    <n v="78"/>
    <s v="North Dakota"/>
    <s v="L"/>
    <s v="Yellow"/>
    <x v="2"/>
    <n v="3.6"/>
    <s v="Yes"/>
    <s v="PayPal"/>
    <s v="Next Day Air"/>
    <s v="Yes"/>
    <s v="Yes"/>
    <n v="20"/>
    <s v="Bank Transfer"/>
    <s v="Every 3 Months"/>
  </r>
  <r>
    <n v="728"/>
    <n v="62"/>
    <s v="Male"/>
    <s v="Sweater"/>
    <s v="Clothing"/>
    <n v="97"/>
    <s v="Arkansas"/>
    <s v="S"/>
    <s v="Gray"/>
    <x v="0"/>
    <n v="4.8"/>
    <s v="Yes"/>
    <s v="Credit Card"/>
    <s v="Next Day Air"/>
    <s v="Yes"/>
    <s v="Yes"/>
    <n v="37"/>
    <s v="Venmo"/>
    <s v="Every 3 Months"/>
  </r>
  <r>
    <n v="729"/>
    <n v="29"/>
    <s v="Male"/>
    <s v="Jeans"/>
    <s v="Clothing"/>
    <n v="78"/>
    <s v="Nebraska"/>
    <s v="M"/>
    <s v="Pink"/>
    <x v="0"/>
    <n v="3.7"/>
    <s v="Yes"/>
    <s v="Debit Card"/>
    <s v="Next Day Air"/>
    <s v="Yes"/>
    <s v="Yes"/>
    <n v="12"/>
    <s v="PayPal"/>
    <s v="Every 3 Months"/>
  </r>
  <r>
    <n v="730"/>
    <n v="41"/>
    <s v="Male"/>
    <s v="Sunglasses"/>
    <s v="Accessories"/>
    <n v="56"/>
    <s v="Minnesota"/>
    <s v="L"/>
    <s v="Beige"/>
    <x v="2"/>
    <n v="3.2"/>
    <s v="Yes"/>
    <s v="Venmo"/>
    <s v="Express"/>
    <s v="Yes"/>
    <s v="Yes"/>
    <n v="46"/>
    <s v="PayPal"/>
    <s v="Every 3 Months"/>
  </r>
  <r>
    <n v="731"/>
    <n v="48"/>
    <s v="Male"/>
    <s v="Boots"/>
    <s v="Footwear"/>
    <n v="25"/>
    <s v="Massachusetts"/>
    <s v="M"/>
    <s v="Indigo"/>
    <x v="2"/>
    <n v="3.9"/>
    <s v="Yes"/>
    <s v="Venmo"/>
    <s v="Standard"/>
    <s v="Yes"/>
    <s v="Yes"/>
    <n v="28"/>
    <s v="Venmo"/>
    <s v="Fortnightly"/>
  </r>
  <r>
    <n v="732"/>
    <n v="43"/>
    <s v="Male"/>
    <s v="Coat"/>
    <s v="Outerwear"/>
    <n v="28"/>
    <s v="Arkansas"/>
    <s v="M"/>
    <s v="Red"/>
    <x v="1"/>
    <n v="3.5"/>
    <s v="Yes"/>
    <s v="Credit Card"/>
    <s v="Free Shipping"/>
    <s v="Yes"/>
    <s v="Yes"/>
    <n v="30"/>
    <s v="PayPal"/>
    <s v="Fortnightly"/>
  </r>
  <r>
    <n v="733"/>
    <n v="34"/>
    <s v="Male"/>
    <s v="Shirt"/>
    <s v="Clothing"/>
    <n v="57"/>
    <s v="New Hampshire"/>
    <s v="L"/>
    <s v="Blue"/>
    <x v="1"/>
    <n v="2.8"/>
    <s v="Yes"/>
    <s v="Cash"/>
    <s v="Express"/>
    <s v="Yes"/>
    <s v="Yes"/>
    <n v="28"/>
    <s v="Cash"/>
    <s v="Bi-Weekly"/>
  </r>
  <r>
    <n v="734"/>
    <n v="45"/>
    <s v="Male"/>
    <s v="Dress"/>
    <s v="Clothing"/>
    <n v="36"/>
    <s v="Rhode Island"/>
    <s v="L"/>
    <s v="Cyan"/>
    <x v="3"/>
    <n v="2.7"/>
    <s v="Yes"/>
    <s v="Cash"/>
    <s v="2-Day Shipping"/>
    <s v="Yes"/>
    <s v="Yes"/>
    <n v="20"/>
    <s v="Debit Card"/>
    <s v="Bi-Weekly"/>
  </r>
  <r>
    <n v="735"/>
    <n v="65"/>
    <s v="Male"/>
    <s v="Shirt"/>
    <s v="Clothing"/>
    <n v="69"/>
    <s v="New Jersey"/>
    <s v="S"/>
    <s v="Violet"/>
    <x v="0"/>
    <n v="3.1"/>
    <s v="Yes"/>
    <s v="Venmo"/>
    <s v="Express"/>
    <s v="Yes"/>
    <s v="Yes"/>
    <n v="39"/>
    <s v="Bank Transfer"/>
    <s v="Every 3 Months"/>
  </r>
  <r>
    <n v="736"/>
    <n v="61"/>
    <s v="Male"/>
    <s v="Sunglasses"/>
    <s v="Accessories"/>
    <n v="48"/>
    <s v="Montana"/>
    <s v="M"/>
    <s v="Orange"/>
    <x v="3"/>
    <n v="3.6"/>
    <s v="Yes"/>
    <s v="Venmo"/>
    <s v="2-Day Shipping"/>
    <s v="Yes"/>
    <s v="Yes"/>
    <n v="48"/>
    <s v="Cash"/>
    <s v="Bi-Weekly"/>
  </r>
  <r>
    <n v="737"/>
    <n v="18"/>
    <s v="Male"/>
    <s v="Dress"/>
    <s v="Clothing"/>
    <n v="58"/>
    <s v="Colorado"/>
    <s v="L"/>
    <s v="Maroon"/>
    <x v="1"/>
    <n v="2.9"/>
    <s v="Yes"/>
    <s v="Debit Card"/>
    <s v="2-Day Shipping"/>
    <s v="Yes"/>
    <s v="Yes"/>
    <n v="32"/>
    <s v="Credit Card"/>
    <s v="Every 3 Months"/>
  </r>
  <r>
    <n v="738"/>
    <n v="47"/>
    <s v="Male"/>
    <s v="Sunglasses"/>
    <s v="Accessories"/>
    <n v="24"/>
    <s v="Nebraska"/>
    <s v="M"/>
    <s v="Teal"/>
    <x v="1"/>
    <n v="3.6"/>
    <s v="Yes"/>
    <s v="PayPal"/>
    <s v="Store Pickup"/>
    <s v="Yes"/>
    <s v="Yes"/>
    <n v="28"/>
    <s v="PayPal"/>
    <s v="Annually"/>
  </r>
  <r>
    <n v="739"/>
    <n v="56"/>
    <s v="Male"/>
    <s v="Sunglasses"/>
    <s v="Accessories"/>
    <n v="31"/>
    <s v="Minnesota"/>
    <s v="L"/>
    <s v="Orange"/>
    <x v="0"/>
    <n v="3.5"/>
    <s v="Yes"/>
    <s v="Credit Card"/>
    <s v="2-Day Shipping"/>
    <s v="Yes"/>
    <s v="Yes"/>
    <n v="27"/>
    <s v="Venmo"/>
    <s v="Quarterly"/>
  </r>
  <r>
    <n v="740"/>
    <n v="64"/>
    <s v="Male"/>
    <s v="Shorts"/>
    <s v="Clothing"/>
    <n v="29"/>
    <s v="Minnesota"/>
    <s v="S"/>
    <s v="Purple"/>
    <x v="2"/>
    <n v="3.5"/>
    <s v="Yes"/>
    <s v="Cash"/>
    <s v="Free Shipping"/>
    <s v="Yes"/>
    <s v="Yes"/>
    <n v="26"/>
    <s v="Venmo"/>
    <s v="Bi-Weekly"/>
  </r>
  <r>
    <n v="741"/>
    <n v="26"/>
    <s v="Male"/>
    <s v="Jeans"/>
    <s v="Clothing"/>
    <n v="69"/>
    <s v="South Dakota"/>
    <s v="M"/>
    <s v="Orange"/>
    <x v="2"/>
    <n v="2.8"/>
    <s v="Yes"/>
    <s v="Bank Transfer"/>
    <s v="Next Day Air"/>
    <s v="Yes"/>
    <s v="Yes"/>
    <n v="22"/>
    <s v="Credit Card"/>
    <s v="Fortnightly"/>
  </r>
  <r>
    <n v="742"/>
    <n v="22"/>
    <s v="Male"/>
    <s v="T-shirt"/>
    <s v="Clothing"/>
    <n v="79"/>
    <s v="West Virginia"/>
    <s v="XL"/>
    <s v="Yellow"/>
    <x v="2"/>
    <n v="4.7"/>
    <s v="Yes"/>
    <s v="Debit Card"/>
    <s v="Free Shipping"/>
    <s v="Yes"/>
    <s v="Yes"/>
    <n v="23"/>
    <s v="Bank Transfer"/>
    <s v="Every 3 Months"/>
  </r>
  <r>
    <n v="743"/>
    <n v="64"/>
    <s v="Male"/>
    <s v="Pants"/>
    <s v="Clothing"/>
    <n v="39"/>
    <s v="Nevada"/>
    <s v="M"/>
    <s v="Charcoal"/>
    <x v="2"/>
    <n v="3.1"/>
    <s v="Yes"/>
    <s v="Debit Card"/>
    <s v="Express"/>
    <s v="Yes"/>
    <s v="Yes"/>
    <n v="21"/>
    <s v="Debit Card"/>
    <s v="Quarterly"/>
  </r>
  <r>
    <n v="744"/>
    <n v="21"/>
    <s v="Male"/>
    <s v="Sunglasses"/>
    <s v="Accessories"/>
    <n v="84"/>
    <s v="North Carolina"/>
    <s v="L"/>
    <s v="Gray"/>
    <x v="3"/>
    <n v="4.9000000000000004"/>
    <s v="Yes"/>
    <s v="PayPal"/>
    <s v="Free Shipping"/>
    <s v="Yes"/>
    <s v="Yes"/>
    <n v="36"/>
    <s v="Cash"/>
    <s v="Weekly"/>
  </r>
  <r>
    <n v="745"/>
    <n v="67"/>
    <s v="Male"/>
    <s v="Boots"/>
    <s v="Footwear"/>
    <n v="66"/>
    <s v="Illinois"/>
    <s v="S"/>
    <s v="Charcoal"/>
    <x v="1"/>
    <n v="4.0999999999999996"/>
    <s v="Yes"/>
    <s v="Debit Card"/>
    <s v="Next Day Air"/>
    <s v="Yes"/>
    <s v="Yes"/>
    <n v="42"/>
    <s v="Debit Card"/>
    <s v="Bi-Weekly"/>
  </r>
  <r>
    <n v="746"/>
    <n v="46"/>
    <s v="Male"/>
    <s v="T-shirt"/>
    <s v="Clothing"/>
    <n v="92"/>
    <s v="Michigan"/>
    <s v="L"/>
    <s v="Orange"/>
    <x v="3"/>
    <n v="4.7"/>
    <s v="Yes"/>
    <s v="Credit Card"/>
    <s v="Standard"/>
    <s v="Yes"/>
    <s v="Yes"/>
    <n v="4"/>
    <s v="Venmo"/>
    <s v="Monthly"/>
  </r>
  <r>
    <n v="747"/>
    <n v="40"/>
    <s v="Male"/>
    <s v="Sandals"/>
    <s v="Footwear"/>
    <n v="45"/>
    <s v="Michigan"/>
    <s v="M"/>
    <s v="Red"/>
    <x v="0"/>
    <n v="2.5"/>
    <s v="Yes"/>
    <s v="Debit Card"/>
    <s v="Free Shipping"/>
    <s v="Yes"/>
    <s v="Yes"/>
    <n v="47"/>
    <s v="Credit Card"/>
    <s v="Annually"/>
  </r>
  <r>
    <n v="748"/>
    <n v="51"/>
    <s v="Male"/>
    <s v="Shorts"/>
    <s v="Clothing"/>
    <n v="74"/>
    <s v="Oklahoma"/>
    <s v="L"/>
    <s v="Gold"/>
    <x v="1"/>
    <n v="4.4000000000000004"/>
    <s v="Yes"/>
    <s v="Venmo"/>
    <s v="Next Day Air"/>
    <s v="Yes"/>
    <s v="Yes"/>
    <n v="13"/>
    <s v="Bank Transfer"/>
    <s v="Weekly"/>
  </r>
  <r>
    <n v="749"/>
    <n v="35"/>
    <s v="Male"/>
    <s v="Hat"/>
    <s v="Accessories"/>
    <n v="39"/>
    <s v="South Dakota"/>
    <s v="L"/>
    <s v="Brown"/>
    <x v="3"/>
    <n v="3.9"/>
    <s v="Yes"/>
    <s v="Bank Transfer"/>
    <s v="Free Shipping"/>
    <s v="Yes"/>
    <s v="Yes"/>
    <n v="8"/>
    <s v="Bank Transfer"/>
    <s v="Quarterly"/>
  </r>
  <r>
    <n v="750"/>
    <n v="56"/>
    <s v="Male"/>
    <s v="Scarf"/>
    <s v="Accessories"/>
    <n v="71"/>
    <s v="Oklahoma"/>
    <s v="M"/>
    <s v="Olive"/>
    <x v="0"/>
    <n v="3.7"/>
    <s v="Yes"/>
    <s v="Bank Transfer"/>
    <s v="Standard"/>
    <s v="Yes"/>
    <s v="Yes"/>
    <n v="11"/>
    <s v="Debit Card"/>
    <s v="Quarterly"/>
  </r>
  <r>
    <n v="751"/>
    <n v="25"/>
    <s v="Male"/>
    <s v="T-shirt"/>
    <s v="Clothing"/>
    <n v="95"/>
    <s v="Maryland"/>
    <s v="L"/>
    <s v="Violet"/>
    <x v="3"/>
    <n v="3.4"/>
    <s v="Yes"/>
    <s v="Bank Transfer"/>
    <s v="Free Shipping"/>
    <s v="Yes"/>
    <s v="Yes"/>
    <n v="5"/>
    <s v="Venmo"/>
    <s v="Annually"/>
  </r>
  <r>
    <n v="752"/>
    <n v="65"/>
    <s v="Male"/>
    <s v="Gloves"/>
    <s v="Accessories"/>
    <n v="72"/>
    <s v="Ohio"/>
    <s v="L"/>
    <s v="Indigo"/>
    <x v="3"/>
    <n v="4.8"/>
    <s v="Yes"/>
    <s v="Credit Card"/>
    <s v="Free Shipping"/>
    <s v="Yes"/>
    <s v="Yes"/>
    <n v="1"/>
    <s v="Credit Card"/>
    <s v="Monthly"/>
  </r>
  <r>
    <n v="753"/>
    <n v="39"/>
    <s v="Male"/>
    <s v="Scarf"/>
    <s v="Accessories"/>
    <n v="85"/>
    <s v="Ohio"/>
    <s v="L"/>
    <s v="Yellow"/>
    <x v="3"/>
    <n v="4.2"/>
    <s v="Yes"/>
    <s v="Cash"/>
    <s v="2-Day Shipping"/>
    <s v="Yes"/>
    <s v="Yes"/>
    <n v="17"/>
    <s v="PayPal"/>
    <s v="Every 3 Months"/>
  </r>
  <r>
    <n v="754"/>
    <n v="47"/>
    <s v="Male"/>
    <s v="Boots"/>
    <s v="Footwear"/>
    <n v="54"/>
    <s v="Massachusetts"/>
    <s v="M"/>
    <s v="Teal"/>
    <x v="3"/>
    <n v="3.4"/>
    <s v="Yes"/>
    <s v="Credit Card"/>
    <s v="Store Pickup"/>
    <s v="Yes"/>
    <s v="Yes"/>
    <n v="27"/>
    <s v="Venmo"/>
    <s v="Quarterly"/>
  </r>
  <r>
    <n v="755"/>
    <n v="36"/>
    <s v="Male"/>
    <s v="Gloves"/>
    <s v="Accessories"/>
    <n v="41"/>
    <s v="North Carolina"/>
    <s v="L"/>
    <s v="Pink"/>
    <x v="1"/>
    <n v="2.9"/>
    <s v="Yes"/>
    <s v="Cash"/>
    <s v="Store Pickup"/>
    <s v="Yes"/>
    <s v="Yes"/>
    <n v="3"/>
    <s v="Debit Card"/>
    <s v="Quarterly"/>
  </r>
  <r>
    <n v="756"/>
    <n v="66"/>
    <s v="Male"/>
    <s v="Coat"/>
    <s v="Outerwear"/>
    <n v="24"/>
    <s v="Florida"/>
    <s v="M"/>
    <s v="Violet"/>
    <x v="1"/>
    <n v="3.3"/>
    <s v="Yes"/>
    <s v="Venmo"/>
    <s v="Free Shipping"/>
    <s v="Yes"/>
    <s v="Yes"/>
    <n v="22"/>
    <s v="PayPal"/>
    <s v="Weekly"/>
  </r>
  <r>
    <n v="757"/>
    <n v="62"/>
    <s v="Male"/>
    <s v="Belt"/>
    <s v="Accessories"/>
    <n v="99"/>
    <s v="Montana"/>
    <s v="S"/>
    <s v="Orange"/>
    <x v="2"/>
    <n v="4.8"/>
    <s v="Yes"/>
    <s v="Cash"/>
    <s v="Standard"/>
    <s v="Yes"/>
    <s v="Yes"/>
    <n v="24"/>
    <s v="Cash"/>
    <s v="Fortnightly"/>
  </r>
  <r>
    <n v="758"/>
    <n v="41"/>
    <s v="Male"/>
    <s v="Hoodie"/>
    <s v="Clothing"/>
    <n v="32"/>
    <s v="Minnesota"/>
    <s v="M"/>
    <s v="Red"/>
    <x v="3"/>
    <n v="3.8"/>
    <s v="Yes"/>
    <s v="Debit Card"/>
    <s v="Store Pickup"/>
    <s v="Yes"/>
    <s v="Yes"/>
    <n v="18"/>
    <s v="Debit Card"/>
    <s v="Quarterly"/>
  </r>
  <r>
    <n v="759"/>
    <n v="66"/>
    <s v="Male"/>
    <s v="Shoes"/>
    <s v="Footwear"/>
    <n v="71"/>
    <s v="Massachusetts"/>
    <s v="L"/>
    <s v="Peach"/>
    <x v="2"/>
    <n v="4.5999999999999996"/>
    <s v="Yes"/>
    <s v="Bank Transfer"/>
    <s v="2-Day Shipping"/>
    <s v="Yes"/>
    <s v="Yes"/>
    <n v="39"/>
    <s v="Bank Transfer"/>
    <s v="Every 3 Months"/>
  </r>
  <r>
    <n v="760"/>
    <n v="51"/>
    <s v="Male"/>
    <s v="Dress"/>
    <s v="Clothing"/>
    <n v="49"/>
    <s v="Rhode Island"/>
    <s v="XL"/>
    <s v="Green"/>
    <x v="0"/>
    <n v="2.6"/>
    <s v="Yes"/>
    <s v="Bank Transfer"/>
    <s v="Next Day Air"/>
    <s v="Yes"/>
    <s v="Yes"/>
    <n v="25"/>
    <s v="Credit Card"/>
    <s v="Fortnightly"/>
  </r>
  <r>
    <n v="761"/>
    <n v="33"/>
    <s v="Male"/>
    <s v="Gloves"/>
    <s v="Accessories"/>
    <n v="50"/>
    <s v="Minnesota"/>
    <s v="XL"/>
    <s v="Violet"/>
    <x v="3"/>
    <n v="3.4"/>
    <s v="Yes"/>
    <s v="Credit Card"/>
    <s v="Free Shipping"/>
    <s v="Yes"/>
    <s v="Yes"/>
    <n v="6"/>
    <s v="Cash"/>
    <s v="Annually"/>
  </r>
  <r>
    <n v="762"/>
    <n v="57"/>
    <s v="Male"/>
    <s v="Jewelry"/>
    <s v="Accessories"/>
    <n v="91"/>
    <s v="Nevada"/>
    <s v="L"/>
    <s v="Yellow"/>
    <x v="3"/>
    <n v="4.2"/>
    <s v="Yes"/>
    <s v="Credit Card"/>
    <s v="Express"/>
    <s v="Yes"/>
    <s v="Yes"/>
    <n v="26"/>
    <s v="Bank Transfer"/>
    <s v="Weekly"/>
  </r>
  <r>
    <n v="763"/>
    <n v="45"/>
    <s v="Male"/>
    <s v="Belt"/>
    <s v="Accessories"/>
    <n v="46"/>
    <s v="New Mexico"/>
    <s v="M"/>
    <s v="Pink"/>
    <x v="3"/>
    <n v="3.9"/>
    <s v="Yes"/>
    <s v="Credit Card"/>
    <s v="Standard"/>
    <s v="Yes"/>
    <s v="Yes"/>
    <n v="43"/>
    <s v="Debit Card"/>
    <s v="Fortnightly"/>
  </r>
  <r>
    <n v="764"/>
    <n v="61"/>
    <s v="Male"/>
    <s v="Sweater"/>
    <s v="Clothing"/>
    <n v="50"/>
    <s v="North Carolina"/>
    <s v="M"/>
    <s v="Brown"/>
    <x v="1"/>
    <n v="2.9"/>
    <s v="Yes"/>
    <s v="Debit Card"/>
    <s v="2-Day Shipping"/>
    <s v="Yes"/>
    <s v="Yes"/>
    <n v="6"/>
    <s v="Credit Card"/>
    <s v="Monthly"/>
  </r>
  <r>
    <n v="765"/>
    <n v="55"/>
    <s v="Male"/>
    <s v="Skirt"/>
    <s v="Clothing"/>
    <n v="39"/>
    <s v="Virginia"/>
    <s v="XL"/>
    <s v="Silver"/>
    <x v="3"/>
    <n v="4.2"/>
    <s v="Yes"/>
    <s v="Bank Transfer"/>
    <s v="Free Shipping"/>
    <s v="Yes"/>
    <s v="Yes"/>
    <n v="6"/>
    <s v="Debit Card"/>
    <s v="Quarterly"/>
  </r>
  <r>
    <n v="766"/>
    <n v="54"/>
    <s v="Male"/>
    <s v="Sneakers"/>
    <s v="Footwear"/>
    <n v="99"/>
    <s v="Alaska"/>
    <s v="M"/>
    <s v="Pink"/>
    <x v="2"/>
    <n v="3"/>
    <s v="Yes"/>
    <s v="Bank Transfer"/>
    <s v="Store Pickup"/>
    <s v="Yes"/>
    <s v="Yes"/>
    <n v="13"/>
    <s v="Cash"/>
    <s v="Quarterly"/>
  </r>
  <r>
    <n v="767"/>
    <n v="57"/>
    <s v="Male"/>
    <s v="Gloves"/>
    <s v="Accessories"/>
    <n v="48"/>
    <s v="Nevada"/>
    <s v="M"/>
    <s v="Cyan"/>
    <x v="0"/>
    <n v="3.6"/>
    <s v="Yes"/>
    <s v="PayPal"/>
    <s v="Next Day Air"/>
    <s v="Yes"/>
    <s v="Yes"/>
    <n v="13"/>
    <s v="PayPal"/>
    <s v="Monthly"/>
  </r>
  <r>
    <n v="768"/>
    <n v="27"/>
    <s v="Male"/>
    <s v="Coat"/>
    <s v="Outerwear"/>
    <n v="77"/>
    <s v="Pennsylvania"/>
    <s v="M"/>
    <s v="Brown"/>
    <x v="3"/>
    <n v="2.5"/>
    <s v="Yes"/>
    <s v="Cash"/>
    <s v="Next Day Air"/>
    <s v="Yes"/>
    <s v="Yes"/>
    <n v="11"/>
    <s v="Cash"/>
    <s v="Annually"/>
  </r>
  <r>
    <n v="769"/>
    <n v="64"/>
    <s v="Male"/>
    <s v="Backpack"/>
    <s v="Accessories"/>
    <n v="95"/>
    <s v="Illinois"/>
    <s v="XL"/>
    <s v="Red"/>
    <x v="1"/>
    <n v="2.6"/>
    <s v="Yes"/>
    <s v="PayPal"/>
    <s v="Express"/>
    <s v="Yes"/>
    <s v="Yes"/>
    <n v="45"/>
    <s v="Venmo"/>
    <s v="Weekly"/>
  </r>
  <r>
    <n v="770"/>
    <n v="52"/>
    <s v="Male"/>
    <s v="Socks"/>
    <s v="Clothing"/>
    <n v="100"/>
    <s v="Delaware"/>
    <s v="M"/>
    <s v="Silver"/>
    <x v="1"/>
    <n v="4.3"/>
    <s v="Yes"/>
    <s v="Credit Card"/>
    <s v="Store Pickup"/>
    <s v="Yes"/>
    <s v="Yes"/>
    <n v="8"/>
    <s v="PayPal"/>
    <s v="Monthly"/>
  </r>
  <r>
    <n v="771"/>
    <n v="19"/>
    <s v="Male"/>
    <s v="Sneakers"/>
    <s v="Footwear"/>
    <n v="54"/>
    <s v="Vermont"/>
    <s v="M"/>
    <s v="Gray"/>
    <x v="1"/>
    <n v="3.3"/>
    <s v="Yes"/>
    <s v="Venmo"/>
    <s v="Express"/>
    <s v="Yes"/>
    <s v="Yes"/>
    <n v="8"/>
    <s v="Credit Card"/>
    <s v="Annually"/>
  </r>
  <r>
    <n v="772"/>
    <n v="22"/>
    <s v="Male"/>
    <s v="Sweater"/>
    <s v="Clothing"/>
    <n v="68"/>
    <s v="Hawaii"/>
    <s v="L"/>
    <s v="Cyan"/>
    <x v="3"/>
    <n v="2.6"/>
    <s v="Yes"/>
    <s v="Credit Card"/>
    <s v="Next Day Air"/>
    <s v="Yes"/>
    <s v="Yes"/>
    <n v="34"/>
    <s v="Bank Transfer"/>
    <s v="Fortnightly"/>
  </r>
  <r>
    <n v="773"/>
    <n v="18"/>
    <s v="Male"/>
    <s v="Jeans"/>
    <s v="Clothing"/>
    <n v="22"/>
    <s v="Illinois"/>
    <s v="L"/>
    <s v="Teal"/>
    <x v="3"/>
    <n v="3.6"/>
    <s v="Yes"/>
    <s v="Cash"/>
    <s v="Free Shipping"/>
    <s v="Yes"/>
    <s v="Yes"/>
    <n v="40"/>
    <s v="Debit Card"/>
    <s v="Bi-Weekly"/>
  </r>
  <r>
    <n v="774"/>
    <n v="29"/>
    <s v="Male"/>
    <s v="Hat"/>
    <s v="Accessories"/>
    <n v="84"/>
    <s v="California"/>
    <s v="L"/>
    <s v="Indigo"/>
    <x v="0"/>
    <n v="2.6"/>
    <s v="Yes"/>
    <s v="Venmo"/>
    <s v="Express"/>
    <s v="Yes"/>
    <s v="Yes"/>
    <n v="14"/>
    <s v="Debit Card"/>
    <s v="Bi-Weekly"/>
  </r>
  <r>
    <n v="775"/>
    <n v="42"/>
    <s v="Male"/>
    <s v="Hat"/>
    <s v="Accessories"/>
    <n v="46"/>
    <s v="Nevada"/>
    <s v="M"/>
    <s v="Yellow"/>
    <x v="2"/>
    <n v="3.5"/>
    <s v="Yes"/>
    <s v="Credit Card"/>
    <s v="Standard"/>
    <s v="Yes"/>
    <s v="Yes"/>
    <n v="11"/>
    <s v="Credit Card"/>
    <s v="Quarterly"/>
  </r>
  <r>
    <n v="776"/>
    <n v="49"/>
    <s v="Male"/>
    <s v="Handbag"/>
    <s v="Accessories"/>
    <n v="53"/>
    <s v="Kentucky"/>
    <s v="S"/>
    <s v="Gold"/>
    <x v="0"/>
    <n v="3"/>
    <s v="Yes"/>
    <s v="PayPal"/>
    <s v="Store Pickup"/>
    <s v="Yes"/>
    <s v="Yes"/>
    <n v="8"/>
    <s v="PayPal"/>
    <s v="Monthly"/>
  </r>
  <r>
    <n v="777"/>
    <n v="49"/>
    <s v="Male"/>
    <s v="Shirt"/>
    <s v="Clothing"/>
    <n v="60"/>
    <s v="Alabama"/>
    <s v="M"/>
    <s v="Maroon"/>
    <x v="1"/>
    <n v="5"/>
    <s v="Yes"/>
    <s v="PayPal"/>
    <s v="Standard"/>
    <s v="Yes"/>
    <s v="Yes"/>
    <n v="8"/>
    <s v="Venmo"/>
    <s v="Every 3 Months"/>
  </r>
  <r>
    <n v="778"/>
    <n v="55"/>
    <s v="Male"/>
    <s v="Socks"/>
    <s v="Clothing"/>
    <n v="32"/>
    <s v="Wyoming"/>
    <s v="XL"/>
    <s v="Silver"/>
    <x v="1"/>
    <n v="2.5"/>
    <s v="Yes"/>
    <s v="Credit Card"/>
    <s v="Express"/>
    <s v="Yes"/>
    <s v="Yes"/>
    <n v="37"/>
    <s v="Venmo"/>
    <s v="Weekly"/>
  </r>
  <r>
    <n v="779"/>
    <n v="29"/>
    <s v="Male"/>
    <s v="Socks"/>
    <s v="Clothing"/>
    <n v="50"/>
    <s v="Massachusetts"/>
    <s v="M"/>
    <s v="Yellow"/>
    <x v="2"/>
    <n v="2.9"/>
    <s v="Yes"/>
    <s v="Cash"/>
    <s v="Store Pickup"/>
    <s v="Yes"/>
    <s v="Yes"/>
    <n v="23"/>
    <s v="Debit Card"/>
    <s v="Annually"/>
  </r>
  <r>
    <n v="780"/>
    <n v="60"/>
    <s v="Male"/>
    <s v="Dress"/>
    <s v="Clothing"/>
    <n v="94"/>
    <s v="Utah"/>
    <s v="M"/>
    <s v="Blue"/>
    <x v="1"/>
    <n v="4.5999999999999996"/>
    <s v="Yes"/>
    <s v="Credit Card"/>
    <s v="Express"/>
    <s v="Yes"/>
    <s v="Yes"/>
    <n v="38"/>
    <s v="Cash"/>
    <s v="Annually"/>
  </r>
  <r>
    <n v="781"/>
    <n v="34"/>
    <s v="Male"/>
    <s v="Shoes"/>
    <s v="Footwear"/>
    <n v="26"/>
    <s v="New York"/>
    <s v="M"/>
    <s v="Turquoise"/>
    <x v="1"/>
    <n v="3.6"/>
    <s v="Yes"/>
    <s v="Venmo"/>
    <s v="Free Shipping"/>
    <s v="Yes"/>
    <s v="Yes"/>
    <n v="38"/>
    <s v="Cash"/>
    <s v="Quarterly"/>
  </r>
  <r>
    <n v="782"/>
    <n v="30"/>
    <s v="Male"/>
    <s v="Scarf"/>
    <s v="Accessories"/>
    <n v="44"/>
    <s v="Vermont"/>
    <s v="L"/>
    <s v="Indigo"/>
    <x v="0"/>
    <n v="3"/>
    <s v="Yes"/>
    <s v="PayPal"/>
    <s v="Store Pickup"/>
    <s v="Yes"/>
    <s v="Yes"/>
    <n v="12"/>
    <s v="Credit Card"/>
    <s v="Fortnightly"/>
  </r>
  <r>
    <n v="783"/>
    <n v="28"/>
    <s v="Male"/>
    <s v="Hoodie"/>
    <s v="Clothing"/>
    <n v="57"/>
    <s v="Hawaii"/>
    <s v="M"/>
    <s v="Green"/>
    <x v="2"/>
    <n v="4.5"/>
    <s v="Yes"/>
    <s v="PayPal"/>
    <s v="Standard"/>
    <s v="Yes"/>
    <s v="Yes"/>
    <n v="15"/>
    <s v="Cash"/>
    <s v="Weekly"/>
  </r>
  <r>
    <n v="784"/>
    <n v="63"/>
    <s v="Male"/>
    <s v="T-shirt"/>
    <s v="Clothing"/>
    <n v="65"/>
    <s v="Louisiana"/>
    <s v="L"/>
    <s v="Purple"/>
    <x v="0"/>
    <n v="4.5"/>
    <s v="Yes"/>
    <s v="Debit Card"/>
    <s v="Next Day Air"/>
    <s v="Yes"/>
    <s v="Yes"/>
    <n v="38"/>
    <s v="PayPal"/>
    <s v="Fortnightly"/>
  </r>
  <r>
    <n v="785"/>
    <n v="31"/>
    <s v="Male"/>
    <s v="Jeans"/>
    <s v="Clothing"/>
    <n v="72"/>
    <s v="Alabama"/>
    <s v="M"/>
    <s v="Peach"/>
    <x v="0"/>
    <n v="3.2"/>
    <s v="Yes"/>
    <s v="Debit Card"/>
    <s v="Store Pickup"/>
    <s v="Yes"/>
    <s v="Yes"/>
    <n v="41"/>
    <s v="Bank Transfer"/>
    <s v="Every 3 Months"/>
  </r>
  <r>
    <n v="786"/>
    <n v="46"/>
    <s v="Male"/>
    <s v="Shorts"/>
    <s v="Clothing"/>
    <n v="62"/>
    <s v="Louisiana"/>
    <s v="S"/>
    <s v="Purple"/>
    <x v="1"/>
    <n v="4"/>
    <s v="Yes"/>
    <s v="Bank Transfer"/>
    <s v="Next Day Air"/>
    <s v="Yes"/>
    <s v="Yes"/>
    <n v="37"/>
    <s v="PayPal"/>
    <s v="Fortnightly"/>
  </r>
  <r>
    <n v="787"/>
    <n v="70"/>
    <s v="Male"/>
    <s v="Hat"/>
    <s v="Accessories"/>
    <n v="21"/>
    <s v="Indiana"/>
    <s v="S"/>
    <s v="Teal"/>
    <x v="0"/>
    <n v="4.8"/>
    <s v="Yes"/>
    <s v="Credit Card"/>
    <s v="Express"/>
    <s v="Yes"/>
    <s v="Yes"/>
    <n v="16"/>
    <s v="Bank Transfer"/>
    <s v="Every 3 Months"/>
  </r>
  <r>
    <n v="788"/>
    <n v="53"/>
    <s v="Male"/>
    <s v="Handbag"/>
    <s v="Accessories"/>
    <n v="85"/>
    <s v="Michigan"/>
    <s v="S"/>
    <s v="Green"/>
    <x v="1"/>
    <n v="3.7"/>
    <s v="Yes"/>
    <s v="Bank Transfer"/>
    <s v="Free Shipping"/>
    <s v="Yes"/>
    <s v="Yes"/>
    <n v="25"/>
    <s v="Venmo"/>
    <s v="Weekly"/>
  </r>
  <r>
    <n v="789"/>
    <n v="50"/>
    <s v="Male"/>
    <s v="Pants"/>
    <s v="Clothing"/>
    <n v="51"/>
    <s v="Rhode Island"/>
    <s v="XL"/>
    <s v="Yellow"/>
    <x v="2"/>
    <n v="3.8"/>
    <s v="Yes"/>
    <s v="Venmo"/>
    <s v="Store Pickup"/>
    <s v="Yes"/>
    <s v="Yes"/>
    <n v="18"/>
    <s v="Bank Transfer"/>
    <s v="Quarterly"/>
  </r>
  <r>
    <n v="790"/>
    <n v="33"/>
    <s v="Male"/>
    <s v="Handbag"/>
    <s v="Accessories"/>
    <n v="84"/>
    <s v="Idaho"/>
    <s v="S"/>
    <s v="Purple"/>
    <x v="3"/>
    <n v="2.7"/>
    <s v="Yes"/>
    <s v="Venmo"/>
    <s v="Standard"/>
    <s v="Yes"/>
    <s v="Yes"/>
    <n v="4"/>
    <s v="Credit Card"/>
    <s v="Bi-Weekly"/>
  </r>
  <r>
    <n v="791"/>
    <n v="22"/>
    <s v="Male"/>
    <s v="Sweater"/>
    <s v="Clothing"/>
    <n v="37"/>
    <s v="Louisiana"/>
    <s v="M"/>
    <s v="Indigo"/>
    <x v="2"/>
    <n v="4.9000000000000004"/>
    <s v="Yes"/>
    <s v="Venmo"/>
    <s v="Store Pickup"/>
    <s v="Yes"/>
    <s v="Yes"/>
    <n v="12"/>
    <s v="Bank Transfer"/>
    <s v="Quarterly"/>
  </r>
  <r>
    <n v="792"/>
    <n v="50"/>
    <s v="Male"/>
    <s v="Scarf"/>
    <s v="Accessories"/>
    <n v="44"/>
    <s v="North Carolina"/>
    <s v="S"/>
    <s v="Magenta"/>
    <x v="2"/>
    <n v="3.1"/>
    <s v="Yes"/>
    <s v="Credit Card"/>
    <s v="2-Day Shipping"/>
    <s v="Yes"/>
    <s v="Yes"/>
    <n v="35"/>
    <s v="PayPal"/>
    <s v="Fortnightly"/>
  </r>
  <r>
    <n v="793"/>
    <n v="34"/>
    <s v="Male"/>
    <s v="Sneakers"/>
    <s v="Footwear"/>
    <n v="45"/>
    <s v="New Jersey"/>
    <s v="M"/>
    <s v="Violet"/>
    <x v="1"/>
    <n v="4.2"/>
    <s v="Yes"/>
    <s v="Venmo"/>
    <s v="Next Day Air"/>
    <s v="Yes"/>
    <s v="Yes"/>
    <n v="45"/>
    <s v="Venmo"/>
    <s v="Weekly"/>
  </r>
  <r>
    <n v="794"/>
    <n v="24"/>
    <s v="Male"/>
    <s v="Pants"/>
    <s v="Clothing"/>
    <n v="35"/>
    <s v="Alabama"/>
    <s v="L"/>
    <s v="Maroon"/>
    <x v="2"/>
    <n v="3.8"/>
    <s v="Yes"/>
    <s v="Cash"/>
    <s v="Free Shipping"/>
    <s v="Yes"/>
    <s v="Yes"/>
    <n v="16"/>
    <s v="Credit Card"/>
    <s v="Monthly"/>
  </r>
  <r>
    <n v="795"/>
    <n v="69"/>
    <s v="Male"/>
    <s v="Backpack"/>
    <s v="Accessories"/>
    <n v="50"/>
    <s v="Kentucky"/>
    <s v="XL"/>
    <s v="Yellow"/>
    <x v="0"/>
    <n v="4.2"/>
    <s v="Yes"/>
    <s v="Bank Transfer"/>
    <s v="Store Pickup"/>
    <s v="Yes"/>
    <s v="Yes"/>
    <n v="10"/>
    <s v="Debit Card"/>
    <s v="Fortnightly"/>
  </r>
  <r>
    <n v="796"/>
    <n v="39"/>
    <s v="Male"/>
    <s v="Sandals"/>
    <s v="Footwear"/>
    <n v="26"/>
    <s v="New York"/>
    <s v="M"/>
    <s v="Beige"/>
    <x v="2"/>
    <n v="4.5999999999999996"/>
    <s v="Yes"/>
    <s v="Cash"/>
    <s v="Store Pickup"/>
    <s v="Yes"/>
    <s v="Yes"/>
    <n v="34"/>
    <s v="Venmo"/>
    <s v="Annually"/>
  </r>
  <r>
    <n v="797"/>
    <n v="42"/>
    <s v="Male"/>
    <s v="Socks"/>
    <s v="Clothing"/>
    <n v="78"/>
    <s v="Arizona"/>
    <s v="XL"/>
    <s v="Black"/>
    <x v="3"/>
    <n v="4"/>
    <s v="Yes"/>
    <s v="Debit Card"/>
    <s v="2-Day Shipping"/>
    <s v="Yes"/>
    <s v="Yes"/>
    <n v="43"/>
    <s v="Credit Card"/>
    <s v="Annually"/>
  </r>
  <r>
    <n v="798"/>
    <n v="42"/>
    <s v="Male"/>
    <s v="Coat"/>
    <s v="Outerwear"/>
    <n v="82"/>
    <s v="Maryland"/>
    <s v="M"/>
    <s v="Violet"/>
    <x v="3"/>
    <n v="4"/>
    <s v="Yes"/>
    <s v="Cash"/>
    <s v="2-Day Shipping"/>
    <s v="Yes"/>
    <s v="Yes"/>
    <n v="38"/>
    <s v="Debit Card"/>
    <s v="Weekly"/>
  </r>
  <r>
    <n v="799"/>
    <n v="29"/>
    <s v="Male"/>
    <s v="Socks"/>
    <s v="Clothing"/>
    <n v="39"/>
    <s v="Alaska"/>
    <s v="M"/>
    <s v="Violet"/>
    <x v="1"/>
    <n v="3.8"/>
    <s v="Yes"/>
    <s v="Cash"/>
    <s v="2-Day Shipping"/>
    <s v="Yes"/>
    <s v="Yes"/>
    <n v="48"/>
    <s v="PayPal"/>
    <s v="Every 3 Months"/>
  </r>
  <r>
    <n v="800"/>
    <n v="55"/>
    <s v="Male"/>
    <s v="Belt"/>
    <s v="Accessories"/>
    <n v="55"/>
    <s v="Nevada"/>
    <s v="L"/>
    <s v="Brown"/>
    <x v="2"/>
    <n v="3.3"/>
    <s v="Yes"/>
    <s v="Venmo"/>
    <s v="Free Shipping"/>
    <s v="Yes"/>
    <s v="Yes"/>
    <n v="31"/>
    <s v="PayPal"/>
    <s v="Annually"/>
  </r>
  <r>
    <n v="801"/>
    <n v="32"/>
    <s v="Male"/>
    <s v="Socks"/>
    <s v="Clothing"/>
    <n v="20"/>
    <s v="Utah"/>
    <s v="S"/>
    <s v="Gold"/>
    <x v="2"/>
    <n v="2.6"/>
    <s v="Yes"/>
    <s v="Credit Card"/>
    <s v="Free Shipping"/>
    <s v="Yes"/>
    <s v="Yes"/>
    <n v="20"/>
    <s v="Cash"/>
    <s v="Every 3 Months"/>
  </r>
  <r>
    <n v="802"/>
    <n v="25"/>
    <s v="Male"/>
    <s v="Belt"/>
    <s v="Accessories"/>
    <n v="29"/>
    <s v="New Mexico"/>
    <s v="L"/>
    <s v="Blue"/>
    <x v="3"/>
    <n v="4.9000000000000004"/>
    <s v="Yes"/>
    <s v="Credit Card"/>
    <s v="Express"/>
    <s v="Yes"/>
    <s v="Yes"/>
    <n v="12"/>
    <s v="Credit Card"/>
    <s v="Fortnightly"/>
  </r>
  <r>
    <n v="803"/>
    <n v="38"/>
    <s v="Male"/>
    <s v="Pants"/>
    <s v="Clothing"/>
    <n v="41"/>
    <s v="Delaware"/>
    <s v="M"/>
    <s v="Teal"/>
    <x v="0"/>
    <n v="3.5"/>
    <s v="Yes"/>
    <s v="Venmo"/>
    <s v="Next Day Air"/>
    <s v="Yes"/>
    <s v="Yes"/>
    <n v="2"/>
    <s v="Bank Transfer"/>
    <s v="Weekly"/>
  </r>
  <r>
    <n v="804"/>
    <n v="32"/>
    <s v="Male"/>
    <s v="Shorts"/>
    <s v="Clothing"/>
    <n v="38"/>
    <s v="Connecticut"/>
    <s v="L"/>
    <s v="Silver"/>
    <x v="0"/>
    <n v="2.8"/>
    <s v="Yes"/>
    <s v="Credit Card"/>
    <s v="Express"/>
    <s v="Yes"/>
    <s v="Yes"/>
    <n v="30"/>
    <s v="Venmo"/>
    <s v="Every 3 Months"/>
  </r>
  <r>
    <n v="805"/>
    <n v="43"/>
    <s v="Male"/>
    <s v="Boots"/>
    <s v="Footwear"/>
    <n v="47"/>
    <s v="Mississippi"/>
    <s v="M"/>
    <s v="Maroon"/>
    <x v="2"/>
    <n v="2.6"/>
    <s v="Yes"/>
    <s v="Cash"/>
    <s v="Store Pickup"/>
    <s v="Yes"/>
    <s v="Yes"/>
    <n v="28"/>
    <s v="Venmo"/>
    <s v="Quarterly"/>
  </r>
  <r>
    <n v="806"/>
    <n v="41"/>
    <s v="Male"/>
    <s v="Dress"/>
    <s v="Clothing"/>
    <n v="30"/>
    <s v="Connecticut"/>
    <s v="L"/>
    <s v="White"/>
    <x v="2"/>
    <n v="3.7"/>
    <s v="Yes"/>
    <s v="Venmo"/>
    <s v="Next Day Air"/>
    <s v="Yes"/>
    <s v="Yes"/>
    <n v="40"/>
    <s v="Debit Card"/>
    <s v="Monthly"/>
  </r>
  <r>
    <n v="807"/>
    <n v="56"/>
    <s v="Male"/>
    <s v="Jeans"/>
    <s v="Clothing"/>
    <n v="56"/>
    <s v="Florida"/>
    <s v="L"/>
    <s v="Charcoal"/>
    <x v="2"/>
    <n v="2.7"/>
    <s v="Yes"/>
    <s v="Credit Card"/>
    <s v="Standard"/>
    <s v="Yes"/>
    <s v="Yes"/>
    <n v="46"/>
    <s v="PayPal"/>
    <s v="Quarterly"/>
  </r>
  <r>
    <n v="808"/>
    <n v="27"/>
    <s v="Male"/>
    <s v="T-shirt"/>
    <s v="Clothing"/>
    <n v="89"/>
    <s v="New York"/>
    <s v="S"/>
    <s v="Brown"/>
    <x v="0"/>
    <n v="3.3"/>
    <s v="Yes"/>
    <s v="Bank Transfer"/>
    <s v="Express"/>
    <s v="Yes"/>
    <s v="Yes"/>
    <n v="15"/>
    <s v="Credit Card"/>
    <s v="Weekly"/>
  </r>
  <r>
    <n v="809"/>
    <n v="46"/>
    <s v="Male"/>
    <s v="Shoes"/>
    <s v="Footwear"/>
    <n v="96"/>
    <s v="Wisconsin"/>
    <s v="L"/>
    <s v="Lavender"/>
    <x v="3"/>
    <n v="4.5999999999999996"/>
    <s v="Yes"/>
    <s v="PayPal"/>
    <s v="Next Day Air"/>
    <s v="Yes"/>
    <s v="Yes"/>
    <n v="38"/>
    <s v="Cash"/>
    <s v="Every 3 Months"/>
  </r>
  <r>
    <n v="810"/>
    <n v="48"/>
    <s v="Male"/>
    <s v="Boots"/>
    <s v="Footwear"/>
    <n v="81"/>
    <s v="South Carolina"/>
    <s v="M"/>
    <s v="Violet"/>
    <x v="3"/>
    <n v="4.9000000000000004"/>
    <s v="Yes"/>
    <s v="PayPal"/>
    <s v="Next Day Air"/>
    <s v="Yes"/>
    <s v="Yes"/>
    <n v="30"/>
    <s v="PayPal"/>
    <s v="Bi-Weekly"/>
  </r>
  <r>
    <n v="811"/>
    <n v="52"/>
    <s v="Male"/>
    <s v="Scarf"/>
    <s v="Accessories"/>
    <n v="83"/>
    <s v="South Dakota"/>
    <s v="S"/>
    <s v="Lavender"/>
    <x v="3"/>
    <n v="4.9000000000000004"/>
    <s v="Yes"/>
    <s v="Debit Card"/>
    <s v="Store Pickup"/>
    <s v="Yes"/>
    <s v="Yes"/>
    <n v="32"/>
    <s v="Debit Card"/>
    <s v="Bi-Weekly"/>
  </r>
  <r>
    <n v="812"/>
    <n v="18"/>
    <s v="Male"/>
    <s v="Sneakers"/>
    <s v="Footwear"/>
    <n v="35"/>
    <s v="Illinois"/>
    <s v="M"/>
    <s v="Green"/>
    <x v="0"/>
    <n v="2.7"/>
    <s v="Yes"/>
    <s v="Debit Card"/>
    <s v="Free Shipping"/>
    <s v="Yes"/>
    <s v="Yes"/>
    <n v="36"/>
    <s v="Venmo"/>
    <s v="Quarterly"/>
  </r>
  <r>
    <n v="813"/>
    <n v="64"/>
    <s v="Male"/>
    <s v="Boots"/>
    <s v="Footwear"/>
    <n v="56"/>
    <s v="Alaska"/>
    <s v="M"/>
    <s v="Olive"/>
    <x v="2"/>
    <n v="3.2"/>
    <s v="Yes"/>
    <s v="PayPal"/>
    <s v="Standard"/>
    <s v="Yes"/>
    <s v="Yes"/>
    <n v="32"/>
    <s v="Credit Card"/>
    <s v="Weekly"/>
  </r>
  <r>
    <n v="814"/>
    <n v="54"/>
    <s v="Male"/>
    <s v="Handbag"/>
    <s v="Accessories"/>
    <n v="45"/>
    <s v="Montana"/>
    <s v="S"/>
    <s v="Olive"/>
    <x v="2"/>
    <n v="2.9"/>
    <s v="Yes"/>
    <s v="Credit Card"/>
    <s v="Store Pickup"/>
    <s v="Yes"/>
    <s v="Yes"/>
    <n v="14"/>
    <s v="Debit Card"/>
    <s v="Annually"/>
  </r>
  <r>
    <n v="815"/>
    <n v="31"/>
    <s v="Male"/>
    <s v="Shirt"/>
    <s v="Clothing"/>
    <n v="62"/>
    <s v="Minnesota"/>
    <s v="M"/>
    <s v="Pink"/>
    <x v="0"/>
    <n v="3.8"/>
    <s v="Yes"/>
    <s v="Cash"/>
    <s v="Express"/>
    <s v="Yes"/>
    <s v="Yes"/>
    <n v="8"/>
    <s v="PayPal"/>
    <s v="Monthly"/>
  </r>
  <r>
    <n v="816"/>
    <n v="30"/>
    <s v="Male"/>
    <s v="Hat"/>
    <s v="Accessories"/>
    <n v="84"/>
    <s v="West Virginia"/>
    <s v="L"/>
    <s v="Teal"/>
    <x v="1"/>
    <n v="3"/>
    <s v="Yes"/>
    <s v="Cash"/>
    <s v="Next Day Air"/>
    <s v="Yes"/>
    <s v="Yes"/>
    <n v="27"/>
    <s v="Venmo"/>
    <s v="Bi-Weekly"/>
  </r>
  <r>
    <n v="817"/>
    <n v="26"/>
    <s v="Male"/>
    <s v="Sweater"/>
    <s v="Clothing"/>
    <n v="24"/>
    <s v="Illinois"/>
    <s v="L"/>
    <s v="Cyan"/>
    <x v="2"/>
    <n v="3.9"/>
    <s v="Yes"/>
    <s v="Credit Card"/>
    <s v="Store Pickup"/>
    <s v="Yes"/>
    <s v="Yes"/>
    <n v="24"/>
    <s v="Debit Card"/>
    <s v="Monthly"/>
  </r>
  <r>
    <n v="818"/>
    <n v="25"/>
    <s v="Male"/>
    <s v="Handbag"/>
    <s v="Accessories"/>
    <n v="21"/>
    <s v="Nevada"/>
    <s v="S"/>
    <s v="Gray"/>
    <x v="1"/>
    <n v="4.7"/>
    <s v="Yes"/>
    <s v="Credit Card"/>
    <s v="Store Pickup"/>
    <s v="Yes"/>
    <s v="Yes"/>
    <n v="30"/>
    <s v="PayPal"/>
    <s v="Fortnightly"/>
  </r>
  <r>
    <n v="819"/>
    <n v="59"/>
    <s v="Male"/>
    <s v="Shirt"/>
    <s v="Clothing"/>
    <n v="91"/>
    <s v="Idaho"/>
    <s v="M"/>
    <s v="Peach"/>
    <x v="0"/>
    <n v="4.9000000000000004"/>
    <s v="Yes"/>
    <s v="Cash"/>
    <s v="Store Pickup"/>
    <s v="Yes"/>
    <s v="Yes"/>
    <n v="34"/>
    <s v="Debit Card"/>
    <s v="Monthly"/>
  </r>
  <r>
    <n v="820"/>
    <n v="55"/>
    <s v="Male"/>
    <s v="Sunglasses"/>
    <s v="Accessories"/>
    <n v="36"/>
    <s v="Colorado"/>
    <s v="S"/>
    <s v="Teal"/>
    <x v="0"/>
    <n v="4.8"/>
    <s v="Yes"/>
    <s v="Bank Transfer"/>
    <s v="Next Day Air"/>
    <s v="Yes"/>
    <s v="Yes"/>
    <n v="28"/>
    <s v="Debit Card"/>
    <s v="Quarterly"/>
  </r>
  <r>
    <n v="821"/>
    <n v="56"/>
    <s v="Male"/>
    <s v="Sneakers"/>
    <s v="Footwear"/>
    <n v="39"/>
    <s v="Louisiana"/>
    <s v="M"/>
    <s v="Turquoise"/>
    <x v="1"/>
    <n v="2.5"/>
    <s v="Yes"/>
    <s v="Cash"/>
    <s v="2-Day Shipping"/>
    <s v="Yes"/>
    <s v="Yes"/>
    <n v="27"/>
    <s v="Debit Card"/>
    <s v="Monthly"/>
  </r>
  <r>
    <n v="822"/>
    <n v="62"/>
    <s v="Male"/>
    <s v="Hoodie"/>
    <s v="Clothing"/>
    <n v="39"/>
    <s v="Vermont"/>
    <s v="M"/>
    <s v="Green"/>
    <x v="1"/>
    <n v="3.9"/>
    <s v="Yes"/>
    <s v="Cash"/>
    <s v="Standard"/>
    <s v="Yes"/>
    <s v="Yes"/>
    <n v="31"/>
    <s v="Credit Card"/>
    <s v="Bi-Weekly"/>
  </r>
  <r>
    <n v="823"/>
    <n v="35"/>
    <s v="Male"/>
    <s v="Shirt"/>
    <s v="Clothing"/>
    <n v="59"/>
    <s v="Mississippi"/>
    <s v="L"/>
    <s v="Magenta"/>
    <x v="0"/>
    <n v="3.4"/>
    <s v="Yes"/>
    <s v="Cash"/>
    <s v="Standard"/>
    <s v="Yes"/>
    <s v="Yes"/>
    <n v="23"/>
    <s v="Bank Transfer"/>
    <s v="Annually"/>
  </r>
  <r>
    <n v="824"/>
    <n v="51"/>
    <s v="Male"/>
    <s v="Sunglasses"/>
    <s v="Accessories"/>
    <n v="27"/>
    <s v="Georgia"/>
    <s v="M"/>
    <s v="Green"/>
    <x v="0"/>
    <n v="2.5"/>
    <s v="Yes"/>
    <s v="PayPal"/>
    <s v="Free Shipping"/>
    <s v="Yes"/>
    <s v="Yes"/>
    <n v="11"/>
    <s v="Credit Card"/>
    <s v="Quarterly"/>
  </r>
  <r>
    <n v="825"/>
    <n v="61"/>
    <s v="Male"/>
    <s v="Blouse"/>
    <s v="Clothing"/>
    <n v="94"/>
    <s v="Georgia"/>
    <s v="M"/>
    <s v="White"/>
    <x v="1"/>
    <n v="3"/>
    <s v="Yes"/>
    <s v="Venmo"/>
    <s v="Store Pickup"/>
    <s v="Yes"/>
    <s v="Yes"/>
    <n v="48"/>
    <s v="Cash"/>
    <s v="Quarterly"/>
  </r>
  <r>
    <n v="826"/>
    <n v="27"/>
    <s v="Male"/>
    <s v="Belt"/>
    <s v="Accessories"/>
    <n v="94"/>
    <s v="Nebraska"/>
    <s v="XL"/>
    <s v="Brown"/>
    <x v="3"/>
    <n v="3.6"/>
    <s v="Yes"/>
    <s v="Venmo"/>
    <s v="Next Day Air"/>
    <s v="Yes"/>
    <s v="Yes"/>
    <n v="17"/>
    <s v="Cash"/>
    <s v="Monthly"/>
  </r>
  <r>
    <n v="827"/>
    <n v="54"/>
    <s v="Male"/>
    <s v="Dress"/>
    <s v="Clothing"/>
    <n v="94"/>
    <s v="Massachusetts"/>
    <s v="M"/>
    <s v="Purple"/>
    <x v="0"/>
    <n v="3.6"/>
    <s v="Yes"/>
    <s v="Credit Card"/>
    <s v="Standard"/>
    <s v="Yes"/>
    <s v="Yes"/>
    <n v="36"/>
    <s v="PayPal"/>
    <s v="Weekly"/>
  </r>
  <r>
    <n v="828"/>
    <n v="31"/>
    <s v="Male"/>
    <s v="Shoes"/>
    <s v="Footwear"/>
    <n v="51"/>
    <s v="Colorado"/>
    <s v="S"/>
    <s v="Green"/>
    <x v="3"/>
    <n v="4.0999999999999996"/>
    <s v="Yes"/>
    <s v="Credit Card"/>
    <s v="Free Shipping"/>
    <s v="Yes"/>
    <s v="Yes"/>
    <n v="33"/>
    <s v="Bank Transfer"/>
    <s v="Fortnightly"/>
  </r>
  <r>
    <n v="829"/>
    <n v="24"/>
    <s v="Male"/>
    <s v="Socks"/>
    <s v="Clothing"/>
    <n v="62"/>
    <s v="Nevada"/>
    <s v="M"/>
    <s v="Peach"/>
    <x v="3"/>
    <n v="3.7"/>
    <s v="Yes"/>
    <s v="Bank Transfer"/>
    <s v="2-Day Shipping"/>
    <s v="Yes"/>
    <s v="Yes"/>
    <n v="27"/>
    <s v="PayPal"/>
    <s v="Bi-Weekly"/>
  </r>
  <r>
    <n v="830"/>
    <n v="42"/>
    <s v="Male"/>
    <s v="Socks"/>
    <s v="Clothing"/>
    <n v="57"/>
    <s v="Idaho"/>
    <s v="S"/>
    <s v="Silver"/>
    <x v="1"/>
    <n v="3.1"/>
    <s v="Yes"/>
    <s v="Debit Card"/>
    <s v="2-Day Shipping"/>
    <s v="Yes"/>
    <s v="Yes"/>
    <n v="14"/>
    <s v="Credit Card"/>
    <s v="Fortnightly"/>
  </r>
  <r>
    <n v="831"/>
    <n v="41"/>
    <s v="Male"/>
    <s v="Shorts"/>
    <s v="Clothing"/>
    <n v="76"/>
    <s v="Wyoming"/>
    <s v="M"/>
    <s v="Maroon"/>
    <x v="3"/>
    <n v="4.2"/>
    <s v="Yes"/>
    <s v="Cash"/>
    <s v="Express"/>
    <s v="Yes"/>
    <s v="Yes"/>
    <n v="5"/>
    <s v="Credit Card"/>
    <s v="Annually"/>
  </r>
  <r>
    <n v="832"/>
    <n v="66"/>
    <s v="Male"/>
    <s v="Gloves"/>
    <s v="Accessories"/>
    <n v="63"/>
    <s v="Washington"/>
    <s v="M"/>
    <s v="Red"/>
    <x v="2"/>
    <n v="4.3"/>
    <s v="Yes"/>
    <s v="Debit Card"/>
    <s v="Express"/>
    <s v="Yes"/>
    <s v="Yes"/>
    <n v="47"/>
    <s v="Cash"/>
    <s v="Every 3 Months"/>
  </r>
  <r>
    <n v="833"/>
    <n v="58"/>
    <s v="Male"/>
    <s v="Jacket"/>
    <s v="Outerwear"/>
    <n v="80"/>
    <s v="California"/>
    <s v="L"/>
    <s v="Blue"/>
    <x v="3"/>
    <n v="2.5"/>
    <s v="Yes"/>
    <s v="Credit Card"/>
    <s v="Express"/>
    <s v="Yes"/>
    <s v="Yes"/>
    <n v="28"/>
    <s v="Cash"/>
    <s v="Bi-Weekly"/>
  </r>
  <r>
    <n v="834"/>
    <n v="43"/>
    <s v="Male"/>
    <s v="Handbag"/>
    <s v="Accessories"/>
    <n v="68"/>
    <s v="Oklahoma"/>
    <s v="M"/>
    <s v="Purple"/>
    <x v="3"/>
    <n v="3.5"/>
    <s v="Yes"/>
    <s v="Debit Card"/>
    <s v="Standard"/>
    <s v="Yes"/>
    <s v="Yes"/>
    <n v="11"/>
    <s v="Credit Card"/>
    <s v="Annually"/>
  </r>
  <r>
    <n v="835"/>
    <n v="52"/>
    <s v="Male"/>
    <s v="Backpack"/>
    <s v="Accessories"/>
    <n v="89"/>
    <s v="Nevada"/>
    <s v="M"/>
    <s v="Indigo"/>
    <x v="2"/>
    <n v="3.1"/>
    <s v="Yes"/>
    <s v="Debit Card"/>
    <s v="Free Shipping"/>
    <s v="Yes"/>
    <s v="Yes"/>
    <n v="18"/>
    <s v="Credit Card"/>
    <s v="Weekly"/>
  </r>
  <r>
    <n v="836"/>
    <n v="35"/>
    <s v="Male"/>
    <s v="Boots"/>
    <s v="Footwear"/>
    <n v="26"/>
    <s v="Maryland"/>
    <s v="L"/>
    <s v="Indigo"/>
    <x v="2"/>
    <n v="2.5"/>
    <s v="Yes"/>
    <s v="Debit Card"/>
    <s v="Next Day Air"/>
    <s v="Yes"/>
    <s v="Yes"/>
    <n v="21"/>
    <s v="Debit Card"/>
    <s v="Weekly"/>
  </r>
  <r>
    <n v="837"/>
    <n v="23"/>
    <s v="Male"/>
    <s v="Gloves"/>
    <s v="Accessories"/>
    <n v="90"/>
    <s v="West Virginia"/>
    <s v="L"/>
    <s v="Violet"/>
    <x v="0"/>
    <n v="3.9"/>
    <s v="Yes"/>
    <s v="PayPal"/>
    <s v="Store Pickup"/>
    <s v="Yes"/>
    <s v="Yes"/>
    <n v="22"/>
    <s v="Cash"/>
    <s v="Bi-Weekly"/>
  </r>
  <r>
    <n v="838"/>
    <n v="25"/>
    <s v="Male"/>
    <s v="Hoodie"/>
    <s v="Clothing"/>
    <n v="28"/>
    <s v="Illinois"/>
    <s v="L"/>
    <s v="Brown"/>
    <x v="1"/>
    <n v="4.9000000000000004"/>
    <s v="Yes"/>
    <s v="Credit Card"/>
    <s v="Express"/>
    <s v="Yes"/>
    <s v="Yes"/>
    <n v="33"/>
    <s v="Cash"/>
    <s v="Every 3 Months"/>
  </r>
  <r>
    <n v="839"/>
    <n v="33"/>
    <s v="Male"/>
    <s v="Coat"/>
    <s v="Outerwear"/>
    <n v="29"/>
    <s v="Kentucky"/>
    <s v="M"/>
    <s v="Gray"/>
    <x v="1"/>
    <n v="4.3"/>
    <s v="Yes"/>
    <s v="Bank Transfer"/>
    <s v="Express"/>
    <s v="Yes"/>
    <s v="Yes"/>
    <n v="49"/>
    <s v="Credit Card"/>
    <s v="Annually"/>
  </r>
  <r>
    <n v="840"/>
    <n v="48"/>
    <s v="Male"/>
    <s v="Shirt"/>
    <s v="Clothing"/>
    <n v="31"/>
    <s v="Illinois"/>
    <s v="L"/>
    <s v="Teal"/>
    <x v="1"/>
    <n v="2.6"/>
    <s v="Yes"/>
    <s v="Cash"/>
    <s v="Free Shipping"/>
    <s v="Yes"/>
    <s v="Yes"/>
    <n v="10"/>
    <s v="Debit Card"/>
    <s v="Every 3 Months"/>
  </r>
  <r>
    <n v="841"/>
    <n v="42"/>
    <s v="Male"/>
    <s v="Shirt"/>
    <s v="Clothing"/>
    <n v="24"/>
    <s v="Alabama"/>
    <s v="L"/>
    <s v="Teal"/>
    <x v="2"/>
    <n v="4.2"/>
    <s v="Yes"/>
    <s v="Bank Transfer"/>
    <s v="2-Day Shipping"/>
    <s v="Yes"/>
    <s v="Yes"/>
    <n v="18"/>
    <s v="PayPal"/>
    <s v="Weekly"/>
  </r>
  <r>
    <n v="842"/>
    <n v="55"/>
    <s v="Male"/>
    <s v="Sweater"/>
    <s v="Clothing"/>
    <n v="88"/>
    <s v="Texas"/>
    <s v="M"/>
    <s v="Beige"/>
    <x v="2"/>
    <n v="2.6"/>
    <s v="Yes"/>
    <s v="Venmo"/>
    <s v="Store Pickup"/>
    <s v="Yes"/>
    <s v="Yes"/>
    <n v="28"/>
    <s v="PayPal"/>
    <s v="Fortnightly"/>
  </r>
  <r>
    <n v="843"/>
    <n v="59"/>
    <s v="Male"/>
    <s v="Shirt"/>
    <s v="Clothing"/>
    <n v="87"/>
    <s v="Missouri"/>
    <s v="M"/>
    <s v="Violet"/>
    <x v="1"/>
    <n v="3.6"/>
    <s v="Yes"/>
    <s v="Venmo"/>
    <s v="Express"/>
    <s v="Yes"/>
    <s v="Yes"/>
    <n v="25"/>
    <s v="PayPal"/>
    <s v="Weekly"/>
  </r>
  <r>
    <n v="844"/>
    <n v="65"/>
    <s v="Male"/>
    <s v="Hoodie"/>
    <s v="Clothing"/>
    <n v="80"/>
    <s v="Pennsylvania"/>
    <s v="S"/>
    <s v="Beige"/>
    <x v="2"/>
    <n v="3.2"/>
    <s v="Yes"/>
    <s v="Cash"/>
    <s v="Express"/>
    <s v="Yes"/>
    <s v="Yes"/>
    <n v="6"/>
    <s v="PayPal"/>
    <s v="Weekly"/>
  </r>
  <r>
    <n v="845"/>
    <n v="59"/>
    <s v="Male"/>
    <s v="Sandals"/>
    <s v="Footwear"/>
    <n v="48"/>
    <s v="Missouri"/>
    <s v="L"/>
    <s v="Purple"/>
    <x v="0"/>
    <n v="4.4000000000000004"/>
    <s v="Yes"/>
    <s v="PayPal"/>
    <s v="Express"/>
    <s v="Yes"/>
    <s v="Yes"/>
    <n v="44"/>
    <s v="Venmo"/>
    <s v="Bi-Weekly"/>
  </r>
  <r>
    <n v="846"/>
    <n v="31"/>
    <s v="Male"/>
    <s v="Belt"/>
    <s v="Accessories"/>
    <n v="21"/>
    <s v="Michigan"/>
    <s v="XL"/>
    <s v="Charcoal"/>
    <x v="0"/>
    <n v="3.7"/>
    <s v="Yes"/>
    <s v="PayPal"/>
    <s v="Standard"/>
    <s v="Yes"/>
    <s v="Yes"/>
    <n v="30"/>
    <s v="Venmo"/>
    <s v="Monthly"/>
  </r>
  <r>
    <n v="847"/>
    <n v="49"/>
    <s v="Male"/>
    <s v="Boots"/>
    <s v="Footwear"/>
    <n v="72"/>
    <s v="Kentucky"/>
    <s v="M"/>
    <s v="Pink"/>
    <x v="1"/>
    <n v="3.7"/>
    <s v="Yes"/>
    <s v="Bank Transfer"/>
    <s v="Express"/>
    <s v="Yes"/>
    <s v="Yes"/>
    <n v="42"/>
    <s v="Debit Card"/>
    <s v="Quarterly"/>
  </r>
  <r>
    <n v="848"/>
    <n v="53"/>
    <s v="Male"/>
    <s v="Hoodie"/>
    <s v="Clothing"/>
    <n v="44"/>
    <s v="New Jersey"/>
    <s v="L"/>
    <s v="Blue"/>
    <x v="3"/>
    <n v="4.0999999999999996"/>
    <s v="Yes"/>
    <s v="Bank Transfer"/>
    <s v="Standard"/>
    <s v="Yes"/>
    <s v="Yes"/>
    <n v="30"/>
    <s v="PayPal"/>
    <s v="Monthly"/>
  </r>
  <r>
    <n v="849"/>
    <n v="48"/>
    <s v="Male"/>
    <s v="Sandals"/>
    <s v="Footwear"/>
    <n v="73"/>
    <s v="Delaware"/>
    <s v="M"/>
    <s v="Lavender"/>
    <x v="3"/>
    <n v="3.6"/>
    <s v="Yes"/>
    <s v="PayPal"/>
    <s v="Store Pickup"/>
    <s v="Yes"/>
    <s v="Yes"/>
    <n v="33"/>
    <s v="Credit Card"/>
    <s v="Bi-Weekly"/>
  </r>
  <r>
    <n v="850"/>
    <n v="23"/>
    <s v="Male"/>
    <s v="Jeans"/>
    <s v="Clothing"/>
    <n v="61"/>
    <s v="Missouri"/>
    <s v="S"/>
    <s v="Charcoal"/>
    <x v="1"/>
    <n v="4.3"/>
    <s v="Yes"/>
    <s v="Debit Card"/>
    <s v="Express"/>
    <s v="Yes"/>
    <s v="Yes"/>
    <n v="24"/>
    <s v="PayPal"/>
    <s v="Quarterly"/>
  </r>
  <r>
    <n v="851"/>
    <n v="68"/>
    <s v="Male"/>
    <s v="Shoes"/>
    <s v="Footwear"/>
    <n v="20"/>
    <s v="Connecticut"/>
    <s v="L"/>
    <s v="Turquoise"/>
    <x v="0"/>
    <n v="2.6"/>
    <s v="Yes"/>
    <s v="Bank Transfer"/>
    <s v="Store Pickup"/>
    <s v="Yes"/>
    <s v="Yes"/>
    <n v="13"/>
    <s v="Venmo"/>
    <s v="Monthly"/>
  </r>
  <r>
    <n v="852"/>
    <n v="35"/>
    <s v="Male"/>
    <s v="Sandals"/>
    <s v="Footwear"/>
    <n v="86"/>
    <s v="Massachusetts"/>
    <s v="M"/>
    <s v="Red"/>
    <x v="2"/>
    <n v="2.9"/>
    <s v="Yes"/>
    <s v="Credit Card"/>
    <s v="Express"/>
    <s v="Yes"/>
    <s v="Yes"/>
    <n v="19"/>
    <s v="Debit Card"/>
    <s v="Monthly"/>
  </r>
  <r>
    <n v="853"/>
    <n v="34"/>
    <s v="Male"/>
    <s v="Dress"/>
    <s v="Clothing"/>
    <n v="60"/>
    <s v="Florida"/>
    <s v="L"/>
    <s v="Yellow"/>
    <x v="1"/>
    <n v="4.2"/>
    <s v="Yes"/>
    <s v="Venmo"/>
    <s v="Next Day Air"/>
    <s v="Yes"/>
    <s v="Yes"/>
    <n v="23"/>
    <s v="Debit Card"/>
    <s v="Every 3 Months"/>
  </r>
  <r>
    <n v="854"/>
    <n v="62"/>
    <s v="Male"/>
    <s v="Hat"/>
    <s v="Accessories"/>
    <n v="43"/>
    <s v="Delaware"/>
    <s v="L"/>
    <s v="Orange"/>
    <x v="0"/>
    <n v="4"/>
    <s v="Yes"/>
    <s v="PayPal"/>
    <s v="Free Shipping"/>
    <s v="Yes"/>
    <s v="Yes"/>
    <n v="35"/>
    <s v="Cash"/>
    <s v="Monthly"/>
  </r>
  <r>
    <n v="855"/>
    <n v="21"/>
    <s v="Male"/>
    <s v="Pants"/>
    <s v="Clothing"/>
    <n v="44"/>
    <s v="California"/>
    <s v="L"/>
    <s v="Blue"/>
    <x v="1"/>
    <n v="4.3"/>
    <s v="Yes"/>
    <s v="Bank Transfer"/>
    <s v="Free Shipping"/>
    <s v="Yes"/>
    <s v="Yes"/>
    <n v="22"/>
    <s v="Venmo"/>
    <s v="Monthly"/>
  </r>
  <r>
    <n v="856"/>
    <n v="70"/>
    <s v="Male"/>
    <s v="Socks"/>
    <s v="Clothing"/>
    <n v="76"/>
    <s v="Oregon"/>
    <s v="L"/>
    <s v="Gold"/>
    <x v="1"/>
    <n v="3"/>
    <s v="Yes"/>
    <s v="Cash"/>
    <s v="2-Day Shipping"/>
    <s v="Yes"/>
    <s v="Yes"/>
    <n v="14"/>
    <s v="Credit Card"/>
    <s v="Quarterly"/>
  </r>
  <r>
    <n v="857"/>
    <n v="55"/>
    <s v="Male"/>
    <s v="Shirt"/>
    <s v="Clothing"/>
    <n v="33"/>
    <s v="Alaska"/>
    <s v="M"/>
    <s v="Gold"/>
    <x v="2"/>
    <n v="3.5"/>
    <s v="Yes"/>
    <s v="Debit Card"/>
    <s v="Express"/>
    <s v="Yes"/>
    <s v="Yes"/>
    <n v="47"/>
    <s v="Debit Card"/>
    <s v="Fortnightly"/>
  </r>
  <r>
    <n v="858"/>
    <n v="43"/>
    <s v="Male"/>
    <s v="Shorts"/>
    <s v="Clothing"/>
    <n v="60"/>
    <s v="Missouri"/>
    <s v="L"/>
    <s v="Cyan"/>
    <x v="3"/>
    <n v="3"/>
    <s v="Yes"/>
    <s v="Cash"/>
    <s v="Standard"/>
    <s v="Yes"/>
    <s v="Yes"/>
    <n v="50"/>
    <s v="Debit Card"/>
    <s v="Every 3 Months"/>
  </r>
  <r>
    <n v="859"/>
    <n v="19"/>
    <s v="Male"/>
    <s v="Jacket"/>
    <s v="Outerwear"/>
    <n v="26"/>
    <s v="Oklahoma"/>
    <s v="L"/>
    <s v="Olive"/>
    <x v="3"/>
    <n v="3.1"/>
    <s v="Yes"/>
    <s v="PayPal"/>
    <s v="Free Shipping"/>
    <s v="Yes"/>
    <s v="Yes"/>
    <n v="33"/>
    <s v="PayPal"/>
    <s v="Weekly"/>
  </r>
  <r>
    <n v="860"/>
    <n v="47"/>
    <s v="Male"/>
    <s v="Hoodie"/>
    <s v="Clothing"/>
    <n v="73"/>
    <s v="Wisconsin"/>
    <s v="M"/>
    <s v="Teal"/>
    <x v="0"/>
    <n v="4"/>
    <s v="Yes"/>
    <s v="Credit Card"/>
    <s v="Next Day Air"/>
    <s v="Yes"/>
    <s v="Yes"/>
    <n v="7"/>
    <s v="Debit Card"/>
    <s v="Monthly"/>
  </r>
  <r>
    <n v="861"/>
    <n v="26"/>
    <s v="Male"/>
    <s v="Shoes"/>
    <s v="Footwear"/>
    <n v="87"/>
    <s v="South Carolina"/>
    <s v="M"/>
    <s v="Maroon"/>
    <x v="1"/>
    <n v="4.0999999999999996"/>
    <s v="Yes"/>
    <s v="Debit Card"/>
    <s v="Standard"/>
    <s v="Yes"/>
    <s v="Yes"/>
    <n v="3"/>
    <s v="Cash"/>
    <s v="Monthly"/>
  </r>
  <r>
    <n v="862"/>
    <n v="46"/>
    <s v="Male"/>
    <s v="Skirt"/>
    <s v="Clothing"/>
    <n v="100"/>
    <s v="Virginia"/>
    <s v="XL"/>
    <s v="Green"/>
    <x v="1"/>
    <n v="3.3"/>
    <s v="Yes"/>
    <s v="PayPal"/>
    <s v="2-Day Shipping"/>
    <s v="Yes"/>
    <s v="Yes"/>
    <n v="35"/>
    <s v="Credit Card"/>
    <s v="Every 3 Months"/>
  </r>
  <r>
    <n v="863"/>
    <n v="19"/>
    <s v="Male"/>
    <s v="Coat"/>
    <s v="Outerwear"/>
    <n v="84"/>
    <s v="Arkansas"/>
    <s v="M"/>
    <s v="Charcoal"/>
    <x v="0"/>
    <n v="4.9000000000000004"/>
    <s v="Yes"/>
    <s v="PayPal"/>
    <s v="Standard"/>
    <s v="Yes"/>
    <s v="Yes"/>
    <n v="13"/>
    <s v="PayPal"/>
    <s v="Fortnightly"/>
  </r>
  <r>
    <n v="864"/>
    <n v="49"/>
    <s v="Male"/>
    <s v="Sneakers"/>
    <s v="Footwear"/>
    <n v="41"/>
    <s v="Vermont"/>
    <s v="M"/>
    <s v="Cyan"/>
    <x v="2"/>
    <n v="3.9"/>
    <s v="Yes"/>
    <s v="PayPal"/>
    <s v="Standard"/>
    <s v="Yes"/>
    <s v="Yes"/>
    <n v="42"/>
    <s v="PayPal"/>
    <s v="Fortnightly"/>
  </r>
  <r>
    <n v="865"/>
    <n v="51"/>
    <s v="Male"/>
    <s v="Jeans"/>
    <s v="Clothing"/>
    <n v="59"/>
    <s v="Kentucky"/>
    <s v="S"/>
    <s v="Charcoal"/>
    <x v="0"/>
    <n v="3.9"/>
    <s v="Yes"/>
    <s v="PayPal"/>
    <s v="Next Day Air"/>
    <s v="Yes"/>
    <s v="Yes"/>
    <n v="5"/>
    <s v="PayPal"/>
    <s v="Annually"/>
  </r>
  <r>
    <n v="866"/>
    <n v="64"/>
    <s v="Male"/>
    <s v="Blouse"/>
    <s v="Clothing"/>
    <n v="26"/>
    <s v="Colorado"/>
    <s v="L"/>
    <s v="Charcoal"/>
    <x v="0"/>
    <n v="4.8"/>
    <s v="Yes"/>
    <s v="Bank Transfer"/>
    <s v="Store Pickup"/>
    <s v="Yes"/>
    <s v="Yes"/>
    <n v="23"/>
    <s v="Venmo"/>
    <s v="Annually"/>
  </r>
  <r>
    <n v="867"/>
    <n v="67"/>
    <s v="Male"/>
    <s v="Sunglasses"/>
    <s v="Accessories"/>
    <n v="69"/>
    <s v="New Mexico"/>
    <s v="M"/>
    <s v="Lavender"/>
    <x v="2"/>
    <n v="2.7"/>
    <s v="Yes"/>
    <s v="Credit Card"/>
    <s v="Free Shipping"/>
    <s v="Yes"/>
    <s v="Yes"/>
    <n v="11"/>
    <s v="PayPal"/>
    <s v="Bi-Weekly"/>
  </r>
  <r>
    <n v="868"/>
    <n v="37"/>
    <s v="Male"/>
    <s v="Jacket"/>
    <s v="Outerwear"/>
    <n v="20"/>
    <s v="Colorado"/>
    <s v="M"/>
    <s v="Turquoise"/>
    <x v="1"/>
    <n v="3.1"/>
    <s v="Yes"/>
    <s v="Debit Card"/>
    <s v="Free Shipping"/>
    <s v="Yes"/>
    <s v="Yes"/>
    <n v="23"/>
    <s v="Bank Transfer"/>
    <s v="Fortnightly"/>
  </r>
  <r>
    <n v="869"/>
    <n v="40"/>
    <s v="Male"/>
    <s v="Dress"/>
    <s v="Clothing"/>
    <n v="83"/>
    <s v="North Carolina"/>
    <s v="M"/>
    <s v="Green"/>
    <x v="2"/>
    <n v="3.2"/>
    <s v="Yes"/>
    <s v="Credit Card"/>
    <s v="Next Day Air"/>
    <s v="Yes"/>
    <s v="Yes"/>
    <n v="2"/>
    <s v="Credit Card"/>
    <s v="Every 3 Months"/>
  </r>
  <r>
    <n v="870"/>
    <n v="38"/>
    <s v="Male"/>
    <s v="Hat"/>
    <s v="Accessories"/>
    <n v="54"/>
    <s v="New Hampshire"/>
    <s v="M"/>
    <s v="Silver"/>
    <x v="1"/>
    <n v="2.7"/>
    <s v="Yes"/>
    <s v="PayPal"/>
    <s v="2-Day Shipping"/>
    <s v="Yes"/>
    <s v="Yes"/>
    <n v="33"/>
    <s v="PayPal"/>
    <s v="Weekly"/>
  </r>
  <r>
    <n v="871"/>
    <n v="66"/>
    <s v="Male"/>
    <s v="Hoodie"/>
    <s v="Clothing"/>
    <n v="66"/>
    <s v="West Virginia"/>
    <s v="M"/>
    <s v="Blue"/>
    <x v="3"/>
    <n v="2.5"/>
    <s v="Yes"/>
    <s v="Cash"/>
    <s v="Standard"/>
    <s v="Yes"/>
    <s v="Yes"/>
    <n v="6"/>
    <s v="Bank Transfer"/>
    <s v="Bi-Weekly"/>
  </r>
  <r>
    <n v="872"/>
    <n v="47"/>
    <s v="Male"/>
    <s v="Handbag"/>
    <s v="Accessories"/>
    <n v="42"/>
    <s v="Hawaii"/>
    <s v="M"/>
    <s v="Charcoal"/>
    <x v="1"/>
    <n v="2.6"/>
    <s v="Yes"/>
    <s v="Bank Transfer"/>
    <s v="Next Day Air"/>
    <s v="Yes"/>
    <s v="Yes"/>
    <n v="45"/>
    <s v="Debit Card"/>
    <s v="Quarterly"/>
  </r>
  <r>
    <n v="873"/>
    <n v="56"/>
    <s v="Male"/>
    <s v="Jeans"/>
    <s v="Clothing"/>
    <n v="33"/>
    <s v="North Dakota"/>
    <s v="M"/>
    <s v="Pink"/>
    <x v="1"/>
    <n v="2.9"/>
    <s v="Yes"/>
    <s v="Cash"/>
    <s v="Standard"/>
    <s v="Yes"/>
    <s v="Yes"/>
    <n v="25"/>
    <s v="Cash"/>
    <s v="Quarterly"/>
  </r>
  <r>
    <n v="874"/>
    <n v="51"/>
    <s v="Male"/>
    <s v="Boots"/>
    <s v="Footwear"/>
    <n v="77"/>
    <s v="Mississippi"/>
    <s v="M"/>
    <s v="Pink"/>
    <x v="2"/>
    <n v="4.2"/>
    <s v="Yes"/>
    <s v="PayPal"/>
    <s v="Free Shipping"/>
    <s v="Yes"/>
    <s v="Yes"/>
    <n v="24"/>
    <s v="Venmo"/>
    <s v="Quarterly"/>
  </r>
  <r>
    <n v="875"/>
    <n v="25"/>
    <s v="Male"/>
    <s v="Jacket"/>
    <s v="Outerwear"/>
    <n v="65"/>
    <s v="Maine"/>
    <s v="M"/>
    <s v="Magenta"/>
    <x v="3"/>
    <n v="4.4000000000000004"/>
    <s v="Yes"/>
    <s v="PayPal"/>
    <s v="Free Shipping"/>
    <s v="Yes"/>
    <s v="Yes"/>
    <n v="10"/>
    <s v="Venmo"/>
    <s v="Every 3 Months"/>
  </r>
  <r>
    <n v="876"/>
    <n v="37"/>
    <s v="Male"/>
    <s v="Sandals"/>
    <s v="Footwear"/>
    <n v="39"/>
    <s v="North Dakota"/>
    <s v="L"/>
    <s v="Gray"/>
    <x v="2"/>
    <n v="4.0999999999999996"/>
    <s v="Yes"/>
    <s v="Venmo"/>
    <s v="Free Shipping"/>
    <s v="Yes"/>
    <s v="Yes"/>
    <n v="7"/>
    <s v="Bank Transfer"/>
    <s v="Every 3 Months"/>
  </r>
  <r>
    <n v="877"/>
    <n v="41"/>
    <s v="Male"/>
    <s v="Belt"/>
    <s v="Accessories"/>
    <n v="51"/>
    <s v="Nebraska"/>
    <s v="L"/>
    <s v="Gray"/>
    <x v="2"/>
    <n v="3.8"/>
    <s v="Yes"/>
    <s v="Venmo"/>
    <s v="2-Day Shipping"/>
    <s v="Yes"/>
    <s v="Yes"/>
    <n v="1"/>
    <s v="Debit Card"/>
    <s v="Weekly"/>
  </r>
  <r>
    <n v="878"/>
    <n v="64"/>
    <s v="Male"/>
    <s v="Handbag"/>
    <s v="Accessories"/>
    <n v="65"/>
    <s v="Nebraska"/>
    <s v="M"/>
    <s v="Orange"/>
    <x v="0"/>
    <n v="4.9000000000000004"/>
    <s v="Yes"/>
    <s v="Venmo"/>
    <s v="Next Day Air"/>
    <s v="Yes"/>
    <s v="Yes"/>
    <n v="45"/>
    <s v="Venmo"/>
    <s v="Every 3 Months"/>
  </r>
  <r>
    <n v="879"/>
    <n v="23"/>
    <s v="Male"/>
    <s v="Sunglasses"/>
    <s v="Accessories"/>
    <n v="89"/>
    <s v="Tennessee"/>
    <s v="S"/>
    <s v="Black"/>
    <x v="2"/>
    <n v="4.9000000000000004"/>
    <s v="Yes"/>
    <s v="Cash"/>
    <s v="Express"/>
    <s v="Yes"/>
    <s v="Yes"/>
    <n v="37"/>
    <s v="Debit Card"/>
    <s v="Weekly"/>
  </r>
  <r>
    <n v="880"/>
    <n v="62"/>
    <s v="Male"/>
    <s v="Skirt"/>
    <s v="Clothing"/>
    <n v="76"/>
    <s v="Wyoming"/>
    <s v="S"/>
    <s v="Lavender"/>
    <x v="1"/>
    <n v="4.0999999999999996"/>
    <s v="Yes"/>
    <s v="Credit Card"/>
    <s v="Free Shipping"/>
    <s v="Yes"/>
    <s v="Yes"/>
    <n v="14"/>
    <s v="PayPal"/>
    <s v="Quarterly"/>
  </r>
  <r>
    <n v="881"/>
    <n v="39"/>
    <s v="Male"/>
    <s v="Backpack"/>
    <s v="Accessories"/>
    <n v="75"/>
    <s v="Nevada"/>
    <s v="L"/>
    <s v="Red"/>
    <x v="1"/>
    <n v="3.1"/>
    <s v="Yes"/>
    <s v="Venmo"/>
    <s v="Express"/>
    <s v="Yes"/>
    <s v="Yes"/>
    <n v="25"/>
    <s v="Debit Card"/>
    <s v="Monthly"/>
  </r>
  <r>
    <n v="882"/>
    <n v="52"/>
    <s v="Male"/>
    <s v="Sandals"/>
    <s v="Footwear"/>
    <n v="61"/>
    <s v="South Carolina"/>
    <s v="M"/>
    <s v="Silver"/>
    <x v="2"/>
    <n v="2.7"/>
    <s v="Yes"/>
    <s v="Credit Card"/>
    <s v="Next Day Air"/>
    <s v="Yes"/>
    <s v="Yes"/>
    <n v="18"/>
    <s v="Venmo"/>
    <s v="Annually"/>
  </r>
  <r>
    <n v="883"/>
    <n v="50"/>
    <s v="Male"/>
    <s v="Boots"/>
    <s v="Footwear"/>
    <n v="35"/>
    <s v="Virginia"/>
    <s v="M"/>
    <s v="Cyan"/>
    <x v="3"/>
    <n v="3.8"/>
    <s v="Yes"/>
    <s v="Cash"/>
    <s v="Next Day Air"/>
    <s v="Yes"/>
    <s v="Yes"/>
    <n v="37"/>
    <s v="Cash"/>
    <s v="Every 3 Months"/>
  </r>
  <r>
    <n v="884"/>
    <n v="28"/>
    <s v="Male"/>
    <s v="Sneakers"/>
    <s v="Footwear"/>
    <n v="37"/>
    <s v="Pennsylvania"/>
    <s v="S"/>
    <s v="Gold"/>
    <x v="3"/>
    <n v="4.3"/>
    <s v="Yes"/>
    <s v="Venmo"/>
    <s v="Free Shipping"/>
    <s v="Yes"/>
    <s v="Yes"/>
    <n v="30"/>
    <s v="Bank Transfer"/>
    <s v="Monthly"/>
  </r>
  <r>
    <n v="885"/>
    <n v="67"/>
    <s v="Male"/>
    <s v="Skirt"/>
    <s v="Clothing"/>
    <n v="91"/>
    <s v="Hawaii"/>
    <s v="L"/>
    <s v="Yellow"/>
    <x v="0"/>
    <n v="4.0999999999999996"/>
    <s v="Yes"/>
    <s v="Venmo"/>
    <s v="Express"/>
    <s v="Yes"/>
    <s v="Yes"/>
    <n v="34"/>
    <s v="Bank Transfer"/>
    <s v="Weekly"/>
  </r>
  <r>
    <n v="886"/>
    <n v="41"/>
    <s v="Male"/>
    <s v="Dress"/>
    <s v="Clothing"/>
    <n v="99"/>
    <s v="Ohio"/>
    <s v="L"/>
    <s v="Purple"/>
    <x v="3"/>
    <n v="4.4000000000000004"/>
    <s v="Yes"/>
    <s v="Credit Card"/>
    <s v="Free Shipping"/>
    <s v="Yes"/>
    <s v="Yes"/>
    <n v="49"/>
    <s v="Debit Card"/>
    <s v="Every 3 Months"/>
  </r>
  <r>
    <n v="887"/>
    <n v="19"/>
    <s v="Male"/>
    <s v="Shorts"/>
    <s v="Clothing"/>
    <n v="54"/>
    <s v="Utah"/>
    <s v="S"/>
    <s v="Brown"/>
    <x v="2"/>
    <n v="3.6"/>
    <s v="Yes"/>
    <s v="PayPal"/>
    <s v="Express"/>
    <s v="Yes"/>
    <s v="Yes"/>
    <n v="48"/>
    <s v="Bank Transfer"/>
    <s v="Monthly"/>
  </r>
  <r>
    <n v="888"/>
    <n v="70"/>
    <s v="Male"/>
    <s v="Handbag"/>
    <s v="Accessories"/>
    <n v="47"/>
    <s v="Minnesota"/>
    <s v="L"/>
    <s v="Turquoise"/>
    <x v="0"/>
    <n v="3.3"/>
    <s v="Yes"/>
    <s v="Credit Card"/>
    <s v="2-Day Shipping"/>
    <s v="Yes"/>
    <s v="Yes"/>
    <n v="33"/>
    <s v="PayPal"/>
    <s v="Fortnightly"/>
  </r>
  <r>
    <n v="889"/>
    <n v="49"/>
    <s v="Male"/>
    <s v="Scarf"/>
    <s v="Accessories"/>
    <n v="77"/>
    <s v="New Hampshire"/>
    <s v="S"/>
    <s v="Gold"/>
    <x v="1"/>
    <n v="3.6"/>
    <s v="Yes"/>
    <s v="Venmo"/>
    <s v="Express"/>
    <s v="Yes"/>
    <s v="Yes"/>
    <n v="44"/>
    <s v="Cash"/>
    <s v="Annually"/>
  </r>
  <r>
    <n v="890"/>
    <n v="59"/>
    <s v="Male"/>
    <s v="Belt"/>
    <s v="Accessories"/>
    <n v="84"/>
    <s v="Arizona"/>
    <s v="S"/>
    <s v="Olive"/>
    <x v="3"/>
    <n v="2.8"/>
    <s v="Yes"/>
    <s v="Venmo"/>
    <s v="Free Shipping"/>
    <s v="Yes"/>
    <s v="Yes"/>
    <n v="50"/>
    <s v="Venmo"/>
    <s v="Weekly"/>
  </r>
  <r>
    <n v="891"/>
    <n v="52"/>
    <s v="Male"/>
    <s v="Gloves"/>
    <s v="Accessories"/>
    <n v="51"/>
    <s v="New York"/>
    <s v="S"/>
    <s v="Purple"/>
    <x v="1"/>
    <n v="4.3"/>
    <s v="Yes"/>
    <s v="Credit Card"/>
    <s v="2-Day Shipping"/>
    <s v="Yes"/>
    <s v="Yes"/>
    <n v="47"/>
    <s v="Credit Card"/>
    <s v="Monthly"/>
  </r>
  <r>
    <n v="892"/>
    <n v="20"/>
    <s v="Male"/>
    <s v="Skirt"/>
    <s v="Clothing"/>
    <n v="26"/>
    <s v="Pennsylvania"/>
    <s v="S"/>
    <s v="Lavender"/>
    <x v="2"/>
    <n v="3.9"/>
    <s v="Yes"/>
    <s v="Venmo"/>
    <s v="Store Pickup"/>
    <s v="Yes"/>
    <s v="Yes"/>
    <n v="24"/>
    <s v="PayPal"/>
    <s v="Every 3 Months"/>
  </r>
  <r>
    <n v="893"/>
    <n v="31"/>
    <s v="Male"/>
    <s v="Shorts"/>
    <s v="Clothing"/>
    <n v="64"/>
    <s v="New Mexico"/>
    <s v="L"/>
    <s v="Gray"/>
    <x v="2"/>
    <n v="2.7"/>
    <s v="Yes"/>
    <s v="Venmo"/>
    <s v="Free Shipping"/>
    <s v="Yes"/>
    <s v="Yes"/>
    <n v="43"/>
    <s v="Debit Card"/>
    <s v="Monthly"/>
  </r>
  <r>
    <n v="894"/>
    <n v="33"/>
    <s v="Male"/>
    <s v="Backpack"/>
    <s v="Accessories"/>
    <n v="51"/>
    <s v="Nebraska"/>
    <s v="M"/>
    <s v="Red"/>
    <x v="1"/>
    <n v="4.7"/>
    <s v="Yes"/>
    <s v="Debit Card"/>
    <s v="Express"/>
    <s v="Yes"/>
    <s v="Yes"/>
    <n v="14"/>
    <s v="Venmo"/>
    <s v="Monthly"/>
  </r>
  <r>
    <n v="895"/>
    <n v="44"/>
    <s v="Male"/>
    <s v="Hoodie"/>
    <s v="Clothing"/>
    <n v="60"/>
    <s v="Wyoming"/>
    <s v="L"/>
    <s v="Purple"/>
    <x v="1"/>
    <n v="3.8"/>
    <s v="Yes"/>
    <s v="Venmo"/>
    <s v="Free Shipping"/>
    <s v="Yes"/>
    <s v="Yes"/>
    <n v="3"/>
    <s v="Debit Card"/>
    <s v="Quarterly"/>
  </r>
  <r>
    <n v="896"/>
    <n v="40"/>
    <s v="Male"/>
    <s v="Hat"/>
    <s v="Accessories"/>
    <n v="69"/>
    <s v="Mississippi"/>
    <s v="XL"/>
    <s v="Olive"/>
    <x v="1"/>
    <n v="4.7"/>
    <s v="Yes"/>
    <s v="Debit Card"/>
    <s v="Next Day Air"/>
    <s v="Yes"/>
    <s v="Yes"/>
    <n v="33"/>
    <s v="Debit Card"/>
    <s v="Quarterly"/>
  </r>
  <r>
    <n v="897"/>
    <n v="69"/>
    <s v="Male"/>
    <s v="Jewelry"/>
    <s v="Accessories"/>
    <n v="29"/>
    <s v="Arkansas"/>
    <s v="M"/>
    <s v="Lavender"/>
    <x v="1"/>
    <n v="4.7"/>
    <s v="Yes"/>
    <s v="Credit Card"/>
    <s v="Express"/>
    <s v="Yes"/>
    <s v="Yes"/>
    <n v="38"/>
    <s v="Cash"/>
    <s v="Fortnightly"/>
  </r>
  <r>
    <n v="898"/>
    <n v="29"/>
    <s v="Male"/>
    <s v="Shirt"/>
    <s v="Clothing"/>
    <n v="91"/>
    <s v="Illinois"/>
    <s v="M"/>
    <s v="Gray"/>
    <x v="1"/>
    <n v="3.4"/>
    <s v="Yes"/>
    <s v="PayPal"/>
    <s v="Express"/>
    <s v="Yes"/>
    <s v="Yes"/>
    <n v="46"/>
    <s v="Venmo"/>
    <s v="Weekly"/>
  </r>
  <r>
    <n v="899"/>
    <n v="54"/>
    <s v="Male"/>
    <s v="Belt"/>
    <s v="Accessories"/>
    <n v="70"/>
    <s v="Nevada"/>
    <s v="L"/>
    <s v="Red"/>
    <x v="1"/>
    <n v="3.5"/>
    <s v="Yes"/>
    <s v="Credit Card"/>
    <s v="2-Day Shipping"/>
    <s v="Yes"/>
    <s v="Yes"/>
    <n v="19"/>
    <s v="Bank Transfer"/>
    <s v="Every 3 Months"/>
  </r>
  <r>
    <n v="900"/>
    <n v="65"/>
    <s v="Male"/>
    <s v="Sweater"/>
    <s v="Clothing"/>
    <n v="58"/>
    <s v="Rhode Island"/>
    <s v="M"/>
    <s v="Peach"/>
    <x v="2"/>
    <n v="4"/>
    <s v="Yes"/>
    <s v="Debit Card"/>
    <s v="Standard"/>
    <s v="Yes"/>
    <s v="Yes"/>
    <n v="20"/>
    <s v="PayPal"/>
    <s v="Annually"/>
  </r>
  <r>
    <n v="901"/>
    <n v="54"/>
    <s v="Male"/>
    <s v="Hat"/>
    <s v="Accessories"/>
    <n v="98"/>
    <s v="West Virginia"/>
    <s v="L"/>
    <s v="Gray"/>
    <x v="3"/>
    <n v="3.3"/>
    <s v="Yes"/>
    <s v="Cash"/>
    <s v="Free Shipping"/>
    <s v="Yes"/>
    <s v="Yes"/>
    <n v="42"/>
    <s v="Bank Transfer"/>
    <s v="Quarterly"/>
  </r>
  <r>
    <n v="902"/>
    <n v="60"/>
    <s v="Male"/>
    <s v="Scarf"/>
    <s v="Accessories"/>
    <n v="68"/>
    <s v="Missouri"/>
    <s v="L"/>
    <s v="Violet"/>
    <x v="2"/>
    <n v="4.7"/>
    <s v="Yes"/>
    <s v="Debit Card"/>
    <s v="2-Day Shipping"/>
    <s v="Yes"/>
    <s v="Yes"/>
    <n v="34"/>
    <s v="Cash"/>
    <s v="Monthly"/>
  </r>
  <r>
    <n v="903"/>
    <n v="43"/>
    <s v="Male"/>
    <s v="Hat"/>
    <s v="Accessories"/>
    <n v="44"/>
    <s v="Kentucky"/>
    <s v="M"/>
    <s v="Beige"/>
    <x v="2"/>
    <n v="2.8"/>
    <s v="Yes"/>
    <s v="Debit Card"/>
    <s v="Next Day Air"/>
    <s v="Yes"/>
    <s v="Yes"/>
    <n v="5"/>
    <s v="Cash"/>
    <s v="Monthly"/>
  </r>
  <r>
    <n v="904"/>
    <n v="44"/>
    <s v="Male"/>
    <s v="Jacket"/>
    <s v="Outerwear"/>
    <n v="45"/>
    <s v="Washington"/>
    <s v="M"/>
    <s v="Blue"/>
    <x v="0"/>
    <n v="3.3"/>
    <s v="Yes"/>
    <s v="Bank Transfer"/>
    <s v="Express"/>
    <s v="Yes"/>
    <s v="Yes"/>
    <n v="3"/>
    <s v="PayPal"/>
    <s v="Quarterly"/>
  </r>
  <r>
    <n v="905"/>
    <n v="69"/>
    <s v="Male"/>
    <s v="T-shirt"/>
    <s v="Clothing"/>
    <n v="99"/>
    <s v="Alaska"/>
    <s v="L"/>
    <s v="Magenta"/>
    <x v="1"/>
    <n v="2.9"/>
    <s v="Yes"/>
    <s v="Credit Card"/>
    <s v="Free Shipping"/>
    <s v="Yes"/>
    <s v="Yes"/>
    <n v="46"/>
    <s v="PayPal"/>
    <s v="Every 3 Months"/>
  </r>
  <r>
    <n v="906"/>
    <n v="46"/>
    <s v="Male"/>
    <s v="Dress"/>
    <s v="Clothing"/>
    <n v="68"/>
    <s v="Mississippi"/>
    <s v="S"/>
    <s v="Cyan"/>
    <x v="1"/>
    <n v="2.8"/>
    <s v="Yes"/>
    <s v="Credit Card"/>
    <s v="Standard"/>
    <s v="Yes"/>
    <s v="Yes"/>
    <n v="16"/>
    <s v="Venmo"/>
    <s v="Annually"/>
  </r>
  <r>
    <n v="907"/>
    <n v="41"/>
    <s v="Male"/>
    <s v="Pants"/>
    <s v="Clothing"/>
    <n v="56"/>
    <s v="South Carolina"/>
    <s v="M"/>
    <s v="Red"/>
    <x v="1"/>
    <n v="4.2"/>
    <s v="Yes"/>
    <s v="Debit Card"/>
    <s v="Standard"/>
    <s v="Yes"/>
    <s v="Yes"/>
    <n v="21"/>
    <s v="Debit Card"/>
    <s v="Bi-Weekly"/>
  </r>
  <r>
    <n v="908"/>
    <n v="32"/>
    <s v="Male"/>
    <s v="Sweater"/>
    <s v="Clothing"/>
    <n v="43"/>
    <s v="Missouri"/>
    <s v="L"/>
    <s v="Cyan"/>
    <x v="0"/>
    <n v="4.4000000000000004"/>
    <s v="Yes"/>
    <s v="PayPal"/>
    <s v="Express"/>
    <s v="Yes"/>
    <s v="Yes"/>
    <n v="34"/>
    <s v="Credit Card"/>
    <s v="Bi-Weekly"/>
  </r>
  <r>
    <n v="909"/>
    <n v="26"/>
    <s v="Male"/>
    <s v="Sunglasses"/>
    <s v="Accessories"/>
    <n v="99"/>
    <s v="New Jersey"/>
    <s v="M"/>
    <s v="Turquoise"/>
    <x v="0"/>
    <n v="3.6"/>
    <s v="Yes"/>
    <s v="Cash"/>
    <s v="Free Shipping"/>
    <s v="Yes"/>
    <s v="Yes"/>
    <n v="9"/>
    <s v="PayPal"/>
    <s v="Every 3 Months"/>
  </r>
  <r>
    <n v="910"/>
    <n v="61"/>
    <s v="Male"/>
    <s v="Belt"/>
    <s v="Accessories"/>
    <n v="56"/>
    <s v="Louisiana"/>
    <s v="L"/>
    <s v="Silver"/>
    <x v="3"/>
    <n v="2.7"/>
    <s v="Yes"/>
    <s v="Debit Card"/>
    <s v="Express"/>
    <s v="Yes"/>
    <s v="Yes"/>
    <n v="36"/>
    <s v="PayPal"/>
    <s v="Weekly"/>
  </r>
  <r>
    <n v="911"/>
    <n v="49"/>
    <s v="Male"/>
    <s v="Hoodie"/>
    <s v="Clothing"/>
    <n v="25"/>
    <s v="South Carolina"/>
    <s v="S"/>
    <s v="Pink"/>
    <x v="1"/>
    <n v="3.4"/>
    <s v="Yes"/>
    <s v="Bank Transfer"/>
    <s v="Express"/>
    <s v="Yes"/>
    <s v="Yes"/>
    <n v="22"/>
    <s v="Credit Card"/>
    <s v="Monthly"/>
  </r>
  <r>
    <n v="912"/>
    <n v="53"/>
    <s v="Male"/>
    <s v="Pants"/>
    <s v="Clothing"/>
    <n v="74"/>
    <s v="Vermont"/>
    <s v="M"/>
    <s v="Black"/>
    <x v="0"/>
    <n v="2.8"/>
    <s v="Yes"/>
    <s v="Cash"/>
    <s v="2-Day Shipping"/>
    <s v="Yes"/>
    <s v="Yes"/>
    <n v="2"/>
    <s v="Bank Transfer"/>
    <s v="Quarterly"/>
  </r>
  <r>
    <n v="913"/>
    <n v="24"/>
    <s v="Male"/>
    <s v="Hoodie"/>
    <s v="Clothing"/>
    <n v="56"/>
    <s v="Arkansas"/>
    <s v="M"/>
    <s v="Green"/>
    <x v="0"/>
    <n v="3.4"/>
    <s v="Yes"/>
    <s v="Bank Transfer"/>
    <s v="Next Day Air"/>
    <s v="Yes"/>
    <s v="Yes"/>
    <n v="32"/>
    <s v="Bank Transfer"/>
    <s v="Monthly"/>
  </r>
  <r>
    <n v="914"/>
    <n v="37"/>
    <s v="Male"/>
    <s v="Sneakers"/>
    <s v="Footwear"/>
    <n v="47"/>
    <s v="Utah"/>
    <s v="M"/>
    <s v="Yellow"/>
    <x v="3"/>
    <n v="2.6"/>
    <s v="Yes"/>
    <s v="Bank Transfer"/>
    <s v="Next Day Air"/>
    <s v="Yes"/>
    <s v="Yes"/>
    <n v="29"/>
    <s v="Cash"/>
    <s v="Every 3 Months"/>
  </r>
  <r>
    <n v="915"/>
    <n v="43"/>
    <s v="Male"/>
    <s v="Dress"/>
    <s v="Clothing"/>
    <n v="67"/>
    <s v="Washington"/>
    <s v="L"/>
    <s v="Purple"/>
    <x v="2"/>
    <n v="4.0999999999999996"/>
    <s v="Yes"/>
    <s v="PayPal"/>
    <s v="Standard"/>
    <s v="Yes"/>
    <s v="Yes"/>
    <n v="27"/>
    <s v="Venmo"/>
    <s v="Every 3 Months"/>
  </r>
  <r>
    <n v="916"/>
    <n v="31"/>
    <s v="Male"/>
    <s v="Dress"/>
    <s v="Clothing"/>
    <n v="22"/>
    <s v="Rhode Island"/>
    <s v="L"/>
    <s v="Purple"/>
    <x v="0"/>
    <n v="2.9"/>
    <s v="Yes"/>
    <s v="Debit Card"/>
    <s v="Store Pickup"/>
    <s v="Yes"/>
    <s v="Yes"/>
    <n v="33"/>
    <s v="Credit Card"/>
    <s v="Fortnightly"/>
  </r>
  <r>
    <n v="917"/>
    <n v="49"/>
    <s v="Male"/>
    <s v="Jeans"/>
    <s v="Clothing"/>
    <n v="34"/>
    <s v="Illinois"/>
    <s v="S"/>
    <s v="Blue"/>
    <x v="1"/>
    <n v="2.7"/>
    <s v="Yes"/>
    <s v="Cash"/>
    <s v="Standard"/>
    <s v="Yes"/>
    <s v="Yes"/>
    <n v="16"/>
    <s v="Venmo"/>
    <s v="Monthly"/>
  </r>
  <r>
    <n v="918"/>
    <n v="69"/>
    <s v="Male"/>
    <s v="Sweater"/>
    <s v="Clothing"/>
    <n v="64"/>
    <s v="Missouri"/>
    <s v="M"/>
    <s v="Maroon"/>
    <x v="1"/>
    <n v="3.7"/>
    <s v="Yes"/>
    <s v="Debit Card"/>
    <s v="Standard"/>
    <s v="Yes"/>
    <s v="Yes"/>
    <n v="11"/>
    <s v="Bank Transfer"/>
    <s v="Quarterly"/>
  </r>
  <r>
    <n v="919"/>
    <n v="65"/>
    <s v="Male"/>
    <s v="Shorts"/>
    <s v="Clothing"/>
    <n v="42"/>
    <s v="North Carolina"/>
    <s v="M"/>
    <s v="Orange"/>
    <x v="1"/>
    <n v="4.3"/>
    <s v="Yes"/>
    <s v="Cash"/>
    <s v="2-Day Shipping"/>
    <s v="Yes"/>
    <s v="Yes"/>
    <n v="11"/>
    <s v="Cash"/>
    <s v="Fortnightly"/>
  </r>
  <r>
    <n v="920"/>
    <n v="41"/>
    <s v="Male"/>
    <s v="Shirt"/>
    <s v="Clothing"/>
    <n v="82"/>
    <s v="Massachusetts"/>
    <s v="L"/>
    <s v="Green"/>
    <x v="0"/>
    <n v="2.6"/>
    <s v="Yes"/>
    <s v="PayPal"/>
    <s v="2-Day Shipping"/>
    <s v="Yes"/>
    <s v="Yes"/>
    <n v="17"/>
    <s v="Debit Card"/>
    <s v="Bi-Weekly"/>
  </r>
  <r>
    <n v="921"/>
    <n v="37"/>
    <s v="Male"/>
    <s v="Belt"/>
    <s v="Accessories"/>
    <n v="81"/>
    <s v="Arkansas"/>
    <s v="XL"/>
    <s v="Gold"/>
    <x v="2"/>
    <n v="4.3"/>
    <s v="Yes"/>
    <s v="Credit Card"/>
    <s v="Free Shipping"/>
    <s v="Yes"/>
    <s v="Yes"/>
    <n v="37"/>
    <s v="Cash"/>
    <s v="Weekly"/>
  </r>
  <r>
    <n v="922"/>
    <n v="70"/>
    <s v="Male"/>
    <s v="Coat"/>
    <s v="Outerwear"/>
    <n v="24"/>
    <s v="South Dakota"/>
    <s v="L"/>
    <s v="Silver"/>
    <x v="2"/>
    <n v="4.0999999999999996"/>
    <s v="Yes"/>
    <s v="Venmo"/>
    <s v="Express"/>
    <s v="Yes"/>
    <s v="Yes"/>
    <n v="18"/>
    <s v="PayPal"/>
    <s v="Weekly"/>
  </r>
  <r>
    <n v="923"/>
    <n v="63"/>
    <s v="Male"/>
    <s v="Sneakers"/>
    <s v="Footwear"/>
    <n v="60"/>
    <s v="Georgia"/>
    <s v="M"/>
    <s v="Cyan"/>
    <x v="3"/>
    <n v="4.2"/>
    <s v="Yes"/>
    <s v="Venmo"/>
    <s v="Standard"/>
    <s v="Yes"/>
    <s v="Yes"/>
    <n v="13"/>
    <s v="Credit Card"/>
    <s v="Monthly"/>
  </r>
  <r>
    <n v="924"/>
    <n v="55"/>
    <s v="Male"/>
    <s v="Shirt"/>
    <s v="Clothing"/>
    <n v="24"/>
    <s v="Arkansas"/>
    <s v="M"/>
    <s v="Silver"/>
    <x v="1"/>
    <n v="4.2"/>
    <s v="Yes"/>
    <s v="PayPal"/>
    <s v="2-Day Shipping"/>
    <s v="Yes"/>
    <s v="Yes"/>
    <n v="7"/>
    <s v="PayPal"/>
    <s v="Weekly"/>
  </r>
  <r>
    <n v="925"/>
    <n v="52"/>
    <s v="Male"/>
    <s v="Socks"/>
    <s v="Clothing"/>
    <n v="78"/>
    <s v="Kansas"/>
    <s v="XL"/>
    <s v="Beige"/>
    <x v="0"/>
    <n v="3.1"/>
    <s v="Yes"/>
    <s v="Credit Card"/>
    <s v="Standard"/>
    <s v="Yes"/>
    <s v="Yes"/>
    <n v="37"/>
    <s v="Cash"/>
    <s v="Quarterly"/>
  </r>
  <r>
    <n v="926"/>
    <n v="22"/>
    <s v="Male"/>
    <s v="Jeans"/>
    <s v="Clothing"/>
    <n v="88"/>
    <s v="Arizona"/>
    <s v="L"/>
    <s v="Teal"/>
    <x v="0"/>
    <n v="4.9000000000000004"/>
    <s v="Yes"/>
    <s v="Credit Card"/>
    <s v="Express"/>
    <s v="Yes"/>
    <s v="Yes"/>
    <n v="8"/>
    <s v="Cash"/>
    <s v="Monthly"/>
  </r>
  <r>
    <n v="927"/>
    <n v="54"/>
    <s v="Male"/>
    <s v="Jeans"/>
    <s v="Clothing"/>
    <n v="63"/>
    <s v="Massachusetts"/>
    <s v="XL"/>
    <s v="Green"/>
    <x v="1"/>
    <n v="4.4000000000000004"/>
    <s v="Yes"/>
    <s v="PayPal"/>
    <s v="Express"/>
    <s v="Yes"/>
    <s v="Yes"/>
    <n v="11"/>
    <s v="Cash"/>
    <s v="Bi-Weekly"/>
  </r>
  <r>
    <n v="928"/>
    <n v="28"/>
    <s v="Male"/>
    <s v="Sneakers"/>
    <s v="Footwear"/>
    <n v="78"/>
    <s v="New Mexico"/>
    <s v="L"/>
    <s v="Black"/>
    <x v="2"/>
    <n v="4.4000000000000004"/>
    <s v="Yes"/>
    <s v="Bank Transfer"/>
    <s v="Standard"/>
    <s v="Yes"/>
    <s v="Yes"/>
    <n v="8"/>
    <s v="Venmo"/>
    <s v="Bi-Weekly"/>
  </r>
  <r>
    <n v="929"/>
    <n v="67"/>
    <s v="Male"/>
    <s v="Dress"/>
    <s v="Clothing"/>
    <n v="37"/>
    <s v="Arkansas"/>
    <s v="XL"/>
    <s v="Yellow"/>
    <x v="0"/>
    <n v="3.4"/>
    <s v="Yes"/>
    <s v="Bank Transfer"/>
    <s v="Store Pickup"/>
    <s v="Yes"/>
    <s v="Yes"/>
    <n v="31"/>
    <s v="Cash"/>
    <s v="Every 3 Months"/>
  </r>
  <r>
    <n v="930"/>
    <n v="59"/>
    <s v="Male"/>
    <s v="Boots"/>
    <s v="Footwear"/>
    <n v="94"/>
    <s v="Nebraska"/>
    <s v="M"/>
    <s v="White"/>
    <x v="3"/>
    <n v="4.5"/>
    <s v="Yes"/>
    <s v="Venmo"/>
    <s v="2-Day Shipping"/>
    <s v="Yes"/>
    <s v="Yes"/>
    <n v="26"/>
    <s v="Debit Card"/>
    <s v="Fortnightly"/>
  </r>
  <r>
    <n v="931"/>
    <n v="26"/>
    <s v="Male"/>
    <s v="T-shirt"/>
    <s v="Clothing"/>
    <n v="78"/>
    <s v="Hawaii"/>
    <s v="L"/>
    <s v="Green"/>
    <x v="3"/>
    <n v="4.5"/>
    <s v="Yes"/>
    <s v="Credit Card"/>
    <s v="Store Pickup"/>
    <s v="Yes"/>
    <s v="Yes"/>
    <n v="20"/>
    <s v="Credit Card"/>
    <s v="Bi-Weekly"/>
  </r>
  <r>
    <n v="932"/>
    <n v="24"/>
    <s v="Male"/>
    <s v="Coat"/>
    <s v="Outerwear"/>
    <n v="36"/>
    <s v="Nebraska"/>
    <s v="M"/>
    <s v="Silver"/>
    <x v="0"/>
    <n v="4.0999999999999996"/>
    <s v="Yes"/>
    <s v="Cash"/>
    <s v="Standard"/>
    <s v="Yes"/>
    <s v="Yes"/>
    <n v="24"/>
    <s v="Bank Transfer"/>
    <s v="Fortnightly"/>
  </r>
  <r>
    <n v="933"/>
    <n v="62"/>
    <s v="Male"/>
    <s v="Skirt"/>
    <s v="Clothing"/>
    <n v="24"/>
    <s v="Indiana"/>
    <s v="L"/>
    <s v="Blue"/>
    <x v="0"/>
    <n v="3.2"/>
    <s v="Yes"/>
    <s v="Venmo"/>
    <s v="Standard"/>
    <s v="Yes"/>
    <s v="Yes"/>
    <n v="45"/>
    <s v="Debit Card"/>
    <s v="Bi-Weekly"/>
  </r>
  <r>
    <n v="934"/>
    <n v="70"/>
    <s v="Male"/>
    <s v="Sneakers"/>
    <s v="Footwear"/>
    <n v="84"/>
    <s v="Colorado"/>
    <s v="M"/>
    <s v="Magenta"/>
    <x v="1"/>
    <n v="2.7"/>
    <s v="Yes"/>
    <s v="Debit Card"/>
    <s v="Store Pickup"/>
    <s v="Yes"/>
    <s v="Yes"/>
    <n v="33"/>
    <s v="Debit Card"/>
    <s v="Monthly"/>
  </r>
  <r>
    <n v="935"/>
    <n v="45"/>
    <s v="Male"/>
    <s v="Jeans"/>
    <s v="Clothing"/>
    <n v="47"/>
    <s v="Oregon"/>
    <s v="S"/>
    <s v="Yellow"/>
    <x v="1"/>
    <n v="3.7"/>
    <s v="Yes"/>
    <s v="Bank Transfer"/>
    <s v="Express"/>
    <s v="Yes"/>
    <s v="Yes"/>
    <n v="21"/>
    <s v="Bank Transfer"/>
    <s v="Monthly"/>
  </r>
  <r>
    <n v="936"/>
    <n v="58"/>
    <s v="Male"/>
    <s v="Hoodie"/>
    <s v="Clothing"/>
    <n v="51"/>
    <s v="Ohio"/>
    <s v="L"/>
    <s v="White"/>
    <x v="3"/>
    <n v="2.6"/>
    <s v="Yes"/>
    <s v="Credit Card"/>
    <s v="Store Pickup"/>
    <s v="Yes"/>
    <s v="Yes"/>
    <n v="2"/>
    <s v="Bank Transfer"/>
    <s v="Fortnightly"/>
  </r>
  <r>
    <n v="937"/>
    <n v="31"/>
    <s v="Male"/>
    <s v="Shoes"/>
    <s v="Footwear"/>
    <n v="84"/>
    <s v="Maine"/>
    <s v="M"/>
    <s v="Pink"/>
    <x v="2"/>
    <n v="2.7"/>
    <s v="Yes"/>
    <s v="Debit Card"/>
    <s v="Free Shipping"/>
    <s v="Yes"/>
    <s v="Yes"/>
    <n v="28"/>
    <s v="Cash"/>
    <s v="Weekly"/>
  </r>
  <r>
    <n v="938"/>
    <n v="32"/>
    <s v="Male"/>
    <s v="Shorts"/>
    <s v="Clothing"/>
    <n v="24"/>
    <s v="Iowa"/>
    <s v="M"/>
    <s v="Magenta"/>
    <x v="2"/>
    <n v="2.7"/>
    <s v="Yes"/>
    <s v="Debit Card"/>
    <s v="Express"/>
    <s v="Yes"/>
    <s v="Yes"/>
    <n v="18"/>
    <s v="Venmo"/>
    <s v="Quarterly"/>
  </r>
  <r>
    <n v="939"/>
    <n v="36"/>
    <s v="Male"/>
    <s v="Blouse"/>
    <s v="Clothing"/>
    <n v="97"/>
    <s v="Wisconsin"/>
    <s v="S"/>
    <s v="Teal"/>
    <x v="3"/>
    <n v="4.8"/>
    <s v="Yes"/>
    <s v="Bank Transfer"/>
    <s v="Free Shipping"/>
    <s v="Yes"/>
    <s v="Yes"/>
    <n v="21"/>
    <s v="Debit Card"/>
    <s v="Fortnightly"/>
  </r>
  <r>
    <n v="940"/>
    <n v="25"/>
    <s v="Male"/>
    <s v="T-shirt"/>
    <s v="Clothing"/>
    <n v="89"/>
    <s v="New York"/>
    <s v="L"/>
    <s v="Indigo"/>
    <x v="0"/>
    <n v="4.8"/>
    <s v="Yes"/>
    <s v="Venmo"/>
    <s v="Next Day Air"/>
    <s v="Yes"/>
    <s v="Yes"/>
    <n v="24"/>
    <s v="Credit Card"/>
    <s v="Monthly"/>
  </r>
  <r>
    <n v="941"/>
    <n v="48"/>
    <s v="Male"/>
    <s v="Belt"/>
    <s v="Accessories"/>
    <n v="44"/>
    <s v="Colorado"/>
    <s v="S"/>
    <s v="Maroon"/>
    <x v="1"/>
    <n v="2.6"/>
    <s v="Yes"/>
    <s v="PayPal"/>
    <s v="Store Pickup"/>
    <s v="Yes"/>
    <s v="Yes"/>
    <n v="15"/>
    <s v="PayPal"/>
    <s v="Every 3 Months"/>
  </r>
  <r>
    <n v="942"/>
    <n v="39"/>
    <s v="Male"/>
    <s v="Handbag"/>
    <s v="Accessories"/>
    <n v="35"/>
    <s v="Illinois"/>
    <s v="L"/>
    <s v="Black"/>
    <x v="0"/>
    <n v="4.5"/>
    <s v="Yes"/>
    <s v="Bank Transfer"/>
    <s v="2-Day Shipping"/>
    <s v="Yes"/>
    <s v="Yes"/>
    <n v="38"/>
    <s v="PayPal"/>
    <s v="Every 3 Months"/>
  </r>
  <r>
    <n v="943"/>
    <n v="26"/>
    <s v="Male"/>
    <s v="Dress"/>
    <s v="Clothing"/>
    <n v="91"/>
    <s v="Arizona"/>
    <s v="M"/>
    <s v="Cyan"/>
    <x v="0"/>
    <n v="3.2"/>
    <s v="Yes"/>
    <s v="Cash"/>
    <s v="Express"/>
    <s v="Yes"/>
    <s v="Yes"/>
    <n v="38"/>
    <s v="PayPal"/>
    <s v="Bi-Weekly"/>
  </r>
  <r>
    <n v="944"/>
    <n v="32"/>
    <s v="Male"/>
    <s v="Hat"/>
    <s v="Accessories"/>
    <n v="63"/>
    <s v="Oklahoma"/>
    <s v="L"/>
    <s v="Cyan"/>
    <x v="0"/>
    <n v="3.8"/>
    <s v="Yes"/>
    <s v="PayPal"/>
    <s v="Next Day Air"/>
    <s v="Yes"/>
    <s v="Yes"/>
    <n v="13"/>
    <s v="Venmo"/>
    <s v="Fortnightly"/>
  </r>
  <r>
    <n v="945"/>
    <n v="54"/>
    <s v="Male"/>
    <s v="Belt"/>
    <s v="Accessories"/>
    <n v="97"/>
    <s v="Indiana"/>
    <s v="S"/>
    <s v="Gray"/>
    <x v="1"/>
    <n v="4.8"/>
    <s v="Yes"/>
    <s v="Debit Card"/>
    <s v="Express"/>
    <s v="Yes"/>
    <s v="Yes"/>
    <n v="39"/>
    <s v="Cash"/>
    <s v="Bi-Weekly"/>
  </r>
  <r>
    <n v="946"/>
    <n v="38"/>
    <s v="Male"/>
    <s v="Boots"/>
    <s v="Footwear"/>
    <n v="38"/>
    <s v="Minnesota"/>
    <s v="M"/>
    <s v="Violet"/>
    <x v="2"/>
    <n v="4.0999999999999996"/>
    <s v="Yes"/>
    <s v="Debit Card"/>
    <s v="Store Pickup"/>
    <s v="Yes"/>
    <s v="Yes"/>
    <n v="8"/>
    <s v="Venmo"/>
    <s v="Every 3 Months"/>
  </r>
  <r>
    <n v="947"/>
    <n v="46"/>
    <s v="Male"/>
    <s v="Coat"/>
    <s v="Outerwear"/>
    <n v="24"/>
    <s v="Pennsylvania"/>
    <s v="XL"/>
    <s v="Blue"/>
    <x v="1"/>
    <n v="2.8"/>
    <s v="Yes"/>
    <s v="PayPal"/>
    <s v="Next Day Air"/>
    <s v="Yes"/>
    <s v="Yes"/>
    <n v="4"/>
    <s v="PayPal"/>
    <s v="Quarterly"/>
  </r>
  <r>
    <n v="948"/>
    <n v="57"/>
    <s v="Male"/>
    <s v="Blouse"/>
    <s v="Clothing"/>
    <n v="32"/>
    <s v="Indiana"/>
    <s v="M"/>
    <s v="Charcoal"/>
    <x v="0"/>
    <n v="3.9"/>
    <s v="Yes"/>
    <s v="Cash"/>
    <s v="Store Pickup"/>
    <s v="Yes"/>
    <s v="Yes"/>
    <n v="6"/>
    <s v="Cash"/>
    <s v="Every 3 Months"/>
  </r>
  <r>
    <n v="949"/>
    <n v="49"/>
    <s v="Male"/>
    <s v="Hat"/>
    <s v="Accessories"/>
    <n v="90"/>
    <s v="Alabama"/>
    <s v="L"/>
    <s v="Olive"/>
    <x v="2"/>
    <n v="4.9000000000000004"/>
    <s v="Yes"/>
    <s v="Venmo"/>
    <s v="Express"/>
    <s v="Yes"/>
    <s v="Yes"/>
    <n v="11"/>
    <s v="Venmo"/>
    <s v="Every 3 Months"/>
  </r>
  <r>
    <n v="950"/>
    <n v="33"/>
    <s v="Male"/>
    <s v="Jeans"/>
    <s v="Clothing"/>
    <n v="36"/>
    <s v="Montana"/>
    <s v="M"/>
    <s v="Olive"/>
    <x v="2"/>
    <n v="3.4"/>
    <s v="Yes"/>
    <s v="Cash"/>
    <s v="Standard"/>
    <s v="Yes"/>
    <s v="Yes"/>
    <n v="49"/>
    <s v="Venmo"/>
    <s v="Monthly"/>
  </r>
  <r>
    <n v="951"/>
    <n v="54"/>
    <s v="Male"/>
    <s v="Backpack"/>
    <s v="Accessories"/>
    <n v="37"/>
    <s v="New Mexico"/>
    <s v="XL"/>
    <s v="Turquoise"/>
    <x v="0"/>
    <n v="4.0999999999999996"/>
    <s v="Yes"/>
    <s v="Cash"/>
    <s v="Free Shipping"/>
    <s v="Yes"/>
    <s v="Yes"/>
    <n v="30"/>
    <s v="PayPal"/>
    <s v="Quarterly"/>
  </r>
  <r>
    <n v="952"/>
    <n v="47"/>
    <s v="Male"/>
    <s v="Dress"/>
    <s v="Clothing"/>
    <n v="51"/>
    <s v="Alaska"/>
    <s v="M"/>
    <s v="Cyan"/>
    <x v="2"/>
    <n v="2.9"/>
    <s v="Yes"/>
    <s v="Venmo"/>
    <s v="Express"/>
    <s v="Yes"/>
    <s v="Yes"/>
    <n v="34"/>
    <s v="Bank Transfer"/>
    <s v="Monthly"/>
  </r>
  <r>
    <n v="953"/>
    <n v="36"/>
    <s v="Male"/>
    <s v="Hat"/>
    <s v="Accessories"/>
    <n v="71"/>
    <s v="Idaho"/>
    <s v="S"/>
    <s v="Red"/>
    <x v="3"/>
    <n v="3.1"/>
    <s v="Yes"/>
    <s v="Bank Transfer"/>
    <s v="2-Day Shipping"/>
    <s v="Yes"/>
    <s v="Yes"/>
    <n v="28"/>
    <s v="PayPal"/>
    <s v="Monthly"/>
  </r>
  <r>
    <n v="954"/>
    <n v="68"/>
    <s v="Male"/>
    <s v="Sunglasses"/>
    <s v="Accessories"/>
    <n v="50"/>
    <s v="Utah"/>
    <s v="S"/>
    <s v="Cyan"/>
    <x v="1"/>
    <n v="3.6"/>
    <s v="Yes"/>
    <s v="Credit Card"/>
    <s v="2-Day Shipping"/>
    <s v="Yes"/>
    <s v="Yes"/>
    <n v="36"/>
    <s v="Venmo"/>
    <s v="Quarterly"/>
  </r>
  <r>
    <n v="955"/>
    <n v="60"/>
    <s v="Male"/>
    <s v="Hat"/>
    <s v="Accessories"/>
    <n v="74"/>
    <s v="Louisiana"/>
    <s v="S"/>
    <s v="Turquoise"/>
    <x v="3"/>
    <n v="3.5"/>
    <s v="Yes"/>
    <s v="Venmo"/>
    <s v="Standard"/>
    <s v="Yes"/>
    <s v="Yes"/>
    <n v="18"/>
    <s v="Credit Card"/>
    <s v="Every 3 Months"/>
  </r>
  <r>
    <n v="956"/>
    <n v="55"/>
    <s v="Male"/>
    <s v="Dress"/>
    <s v="Clothing"/>
    <n v="75"/>
    <s v="Mississippi"/>
    <s v="L"/>
    <s v="Lavender"/>
    <x v="2"/>
    <n v="3.4"/>
    <s v="Yes"/>
    <s v="Venmo"/>
    <s v="Free Shipping"/>
    <s v="Yes"/>
    <s v="Yes"/>
    <n v="4"/>
    <s v="PayPal"/>
    <s v="Monthly"/>
  </r>
  <r>
    <n v="957"/>
    <n v="29"/>
    <s v="Male"/>
    <s v="Shirt"/>
    <s v="Clothing"/>
    <n v="99"/>
    <s v="Mississippi"/>
    <s v="XL"/>
    <s v="Cyan"/>
    <x v="1"/>
    <n v="2.9"/>
    <s v="Yes"/>
    <s v="Venmo"/>
    <s v="2-Day Shipping"/>
    <s v="Yes"/>
    <s v="Yes"/>
    <n v="42"/>
    <s v="Debit Card"/>
    <s v="Quarterly"/>
  </r>
  <r>
    <n v="958"/>
    <n v="38"/>
    <s v="Male"/>
    <s v="Scarf"/>
    <s v="Accessories"/>
    <n v="23"/>
    <s v="Indiana"/>
    <s v="XL"/>
    <s v="Violet"/>
    <x v="1"/>
    <n v="4.7"/>
    <s v="Yes"/>
    <s v="Bank Transfer"/>
    <s v="Store Pickup"/>
    <s v="Yes"/>
    <s v="Yes"/>
    <n v="11"/>
    <s v="Cash"/>
    <s v="Quarterly"/>
  </r>
  <r>
    <n v="959"/>
    <n v="70"/>
    <s v="Male"/>
    <s v="Sneakers"/>
    <s v="Footwear"/>
    <n v="53"/>
    <s v="Washington"/>
    <s v="XL"/>
    <s v="Beige"/>
    <x v="0"/>
    <n v="4.4000000000000004"/>
    <s v="Yes"/>
    <s v="Cash"/>
    <s v="Free Shipping"/>
    <s v="Yes"/>
    <s v="Yes"/>
    <n v="31"/>
    <s v="Credit Card"/>
    <s v="Bi-Weekly"/>
  </r>
  <r>
    <n v="960"/>
    <n v="36"/>
    <s v="Male"/>
    <s v="Skirt"/>
    <s v="Clothing"/>
    <n v="99"/>
    <s v="Nevada"/>
    <s v="M"/>
    <s v="Cyan"/>
    <x v="1"/>
    <n v="2.6"/>
    <s v="Yes"/>
    <s v="Cash"/>
    <s v="Standard"/>
    <s v="Yes"/>
    <s v="Yes"/>
    <n v="12"/>
    <s v="Cash"/>
    <s v="Fortnightly"/>
  </r>
  <r>
    <n v="961"/>
    <n v="18"/>
    <s v="Male"/>
    <s v="Jewelry"/>
    <s v="Accessories"/>
    <n v="48"/>
    <s v="Louisiana"/>
    <s v="XL"/>
    <s v="Indigo"/>
    <x v="1"/>
    <n v="4.4000000000000004"/>
    <s v="Yes"/>
    <s v="Debit Card"/>
    <s v="Standard"/>
    <s v="Yes"/>
    <s v="Yes"/>
    <n v="20"/>
    <s v="Venmo"/>
    <s v="Quarterly"/>
  </r>
  <r>
    <n v="962"/>
    <n v="62"/>
    <s v="Male"/>
    <s v="Boots"/>
    <s v="Footwear"/>
    <n v="72"/>
    <s v="Pennsylvania"/>
    <s v="L"/>
    <s v="Olive"/>
    <x v="3"/>
    <n v="3.7"/>
    <s v="Yes"/>
    <s v="Venmo"/>
    <s v="Next Day Air"/>
    <s v="Yes"/>
    <s v="Yes"/>
    <n v="37"/>
    <s v="Debit Card"/>
    <s v="Quarterly"/>
  </r>
  <r>
    <n v="963"/>
    <n v="29"/>
    <s v="Male"/>
    <s v="Sunglasses"/>
    <s v="Accessories"/>
    <n v="64"/>
    <s v="Michigan"/>
    <s v="L"/>
    <s v="Green"/>
    <x v="1"/>
    <n v="4.4000000000000004"/>
    <s v="Yes"/>
    <s v="Cash"/>
    <s v="Standard"/>
    <s v="Yes"/>
    <s v="Yes"/>
    <n v="26"/>
    <s v="Debit Card"/>
    <s v="Fortnightly"/>
  </r>
  <r>
    <n v="964"/>
    <n v="21"/>
    <s v="Male"/>
    <s v="Boots"/>
    <s v="Footwear"/>
    <n v="63"/>
    <s v="South Carolina"/>
    <s v="L"/>
    <s v="Green"/>
    <x v="1"/>
    <n v="2.5"/>
    <s v="Yes"/>
    <s v="Cash"/>
    <s v="2-Day Shipping"/>
    <s v="Yes"/>
    <s v="Yes"/>
    <n v="14"/>
    <s v="Credit Card"/>
    <s v="Weekly"/>
  </r>
  <r>
    <n v="965"/>
    <n v="42"/>
    <s v="Male"/>
    <s v="Sandals"/>
    <s v="Footwear"/>
    <n v="51"/>
    <s v="Arizona"/>
    <s v="M"/>
    <s v="Beige"/>
    <x v="1"/>
    <n v="2.6"/>
    <s v="Yes"/>
    <s v="Bank Transfer"/>
    <s v="Next Day Air"/>
    <s v="Yes"/>
    <s v="Yes"/>
    <n v="12"/>
    <s v="Venmo"/>
    <s v="Bi-Weekly"/>
  </r>
  <r>
    <n v="966"/>
    <n v="43"/>
    <s v="Male"/>
    <s v="Boots"/>
    <s v="Footwear"/>
    <n v="55"/>
    <s v="Delaware"/>
    <s v="L"/>
    <s v="Black"/>
    <x v="1"/>
    <n v="5"/>
    <s v="Yes"/>
    <s v="Debit Card"/>
    <s v="Store Pickup"/>
    <s v="Yes"/>
    <s v="Yes"/>
    <n v="10"/>
    <s v="Credit Card"/>
    <s v="Annually"/>
  </r>
  <r>
    <n v="967"/>
    <n v="58"/>
    <s v="Male"/>
    <s v="Dress"/>
    <s v="Clothing"/>
    <n v="55"/>
    <s v="Kentucky"/>
    <s v="M"/>
    <s v="Brown"/>
    <x v="1"/>
    <n v="4.9000000000000004"/>
    <s v="Yes"/>
    <s v="Cash"/>
    <s v="Express"/>
    <s v="Yes"/>
    <s v="Yes"/>
    <n v="19"/>
    <s v="Cash"/>
    <s v="Annually"/>
  </r>
  <r>
    <n v="968"/>
    <n v="27"/>
    <s v="Male"/>
    <s v="Hoodie"/>
    <s v="Clothing"/>
    <n v="26"/>
    <s v="Georgia"/>
    <s v="S"/>
    <s v="Silver"/>
    <x v="2"/>
    <n v="3.7"/>
    <s v="Yes"/>
    <s v="Debit Card"/>
    <s v="Store Pickup"/>
    <s v="Yes"/>
    <s v="Yes"/>
    <n v="4"/>
    <s v="Cash"/>
    <s v="Weekly"/>
  </r>
  <r>
    <n v="969"/>
    <n v="57"/>
    <s v="Male"/>
    <s v="Shorts"/>
    <s v="Clothing"/>
    <n v="67"/>
    <s v="North Carolina"/>
    <s v="L"/>
    <s v="Gray"/>
    <x v="2"/>
    <n v="3.1"/>
    <s v="Yes"/>
    <s v="Debit Card"/>
    <s v="Next Day Air"/>
    <s v="Yes"/>
    <s v="Yes"/>
    <n v="48"/>
    <s v="Bank Transfer"/>
    <s v="Quarterly"/>
  </r>
  <r>
    <n v="970"/>
    <n v="40"/>
    <s v="Male"/>
    <s v="Coat"/>
    <s v="Outerwear"/>
    <n v="31"/>
    <s v="California"/>
    <s v="S"/>
    <s v="Pink"/>
    <x v="3"/>
    <n v="3.2"/>
    <s v="Yes"/>
    <s v="Debit Card"/>
    <s v="Express"/>
    <s v="Yes"/>
    <s v="Yes"/>
    <n v="37"/>
    <s v="PayPal"/>
    <s v="Monthly"/>
  </r>
  <r>
    <n v="971"/>
    <n v="45"/>
    <s v="Male"/>
    <s v="Jeans"/>
    <s v="Clothing"/>
    <n v="66"/>
    <s v="California"/>
    <s v="S"/>
    <s v="Maroon"/>
    <x v="0"/>
    <n v="4.4000000000000004"/>
    <s v="Yes"/>
    <s v="PayPal"/>
    <s v="Free Shipping"/>
    <s v="Yes"/>
    <s v="Yes"/>
    <n v="4"/>
    <s v="Cash"/>
    <s v="Monthly"/>
  </r>
  <r>
    <n v="972"/>
    <n v="47"/>
    <s v="Male"/>
    <s v="Sunglasses"/>
    <s v="Accessories"/>
    <n v="67"/>
    <s v="Indiana"/>
    <s v="M"/>
    <s v="Cyan"/>
    <x v="2"/>
    <n v="4.3"/>
    <s v="Yes"/>
    <s v="Bank Transfer"/>
    <s v="Next Day Air"/>
    <s v="Yes"/>
    <s v="Yes"/>
    <n v="15"/>
    <s v="Credit Card"/>
    <s v="Weekly"/>
  </r>
  <r>
    <n v="973"/>
    <n v="61"/>
    <s v="Male"/>
    <s v="Sneakers"/>
    <s v="Footwear"/>
    <n v="61"/>
    <s v="Colorado"/>
    <s v="L"/>
    <s v="Gold"/>
    <x v="0"/>
    <n v="3"/>
    <s v="Yes"/>
    <s v="Venmo"/>
    <s v="Standard"/>
    <s v="Yes"/>
    <s v="Yes"/>
    <n v="33"/>
    <s v="Credit Card"/>
    <s v="Weekly"/>
  </r>
  <r>
    <n v="974"/>
    <n v="60"/>
    <s v="Male"/>
    <s v="Jacket"/>
    <s v="Outerwear"/>
    <n v="75"/>
    <s v="Colorado"/>
    <s v="M"/>
    <s v="Teal"/>
    <x v="3"/>
    <n v="3.5"/>
    <s v="Yes"/>
    <s v="Venmo"/>
    <s v="2-Day Shipping"/>
    <s v="Yes"/>
    <s v="Yes"/>
    <n v="30"/>
    <s v="Bank Transfer"/>
    <s v="Quarterly"/>
  </r>
  <r>
    <n v="975"/>
    <n v="69"/>
    <s v="Male"/>
    <s v="Skirt"/>
    <s v="Clothing"/>
    <n v="90"/>
    <s v="North Carolina"/>
    <s v="M"/>
    <s v="Beige"/>
    <x v="1"/>
    <n v="3.6"/>
    <s v="Yes"/>
    <s v="Credit Card"/>
    <s v="2-Day Shipping"/>
    <s v="Yes"/>
    <s v="Yes"/>
    <n v="23"/>
    <s v="Bank Transfer"/>
    <s v="Monthly"/>
  </r>
  <r>
    <n v="976"/>
    <n v="58"/>
    <s v="Male"/>
    <s v="Sweater"/>
    <s v="Clothing"/>
    <n v="40"/>
    <s v="Washington"/>
    <s v="M"/>
    <s v="Olive"/>
    <x v="2"/>
    <n v="3.8"/>
    <s v="Yes"/>
    <s v="Bank Transfer"/>
    <s v="2-Day Shipping"/>
    <s v="Yes"/>
    <s v="Yes"/>
    <n v="2"/>
    <s v="Bank Transfer"/>
    <s v="Weekly"/>
  </r>
  <r>
    <n v="977"/>
    <n v="34"/>
    <s v="Male"/>
    <s v="T-shirt"/>
    <s v="Clothing"/>
    <n v="90"/>
    <s v="Florida"/>
    <s v="M"/>
    <s v="Gray"/>
    <x v="3"/>
    <n v="3.6"/>
    <s v="Yes"/>
    <s v="PayPal"/>
    <s v="Express"/>
    <s v="Yes"/>
    <s v="Yes"/>
    <n v="50"/>
    <s v="Credit Card"/>
    <s v="Every 3 Months"/>
  </r>
  <r>
    <n v="978"/>
    <n v="20"/>
    <s v="Male"/>
    <s v="Belt"/>
    <s v="Accessories"/>
    <n v="20"/>
    <s v="Washington"/>
    <s v="M"/>
    <s v="Black"/>
    <x v="1"/>
    <n v="4.5999999999999996"/>
    <s v="Yes"/>
    <s v="Credit Card"/>
    <s v="Express"/>
    <s v="Yes"/>
    <s v="Yes"/>
    <n v="34"/>
    <s v="Cash"/>
    <s v="Bi-Weekly"/>
  </r>
  <r>
    <n v="979"/>
    <n v="56"/>
    <s v="Male"/>
    <s v="Gloves"/>
    <s v="Accessories"/>
    <n v="40"/>
    <s v="Colorado"/>
    <s v="M"/>
    <s v="Turquoise"/>
    <x v="2"/>
    <n v="2.5"/>
    <s v="Yes"/>
    <s v="Cash"/>
    <s v="Standard"/>
    <s v="Yes"/>
    <s v="Yes"/>
    <n v="33"/>
    <s v="Credit Card"/>
    <s v="Weekly"/>
  </r>
  <r>
    <n v="980"/>
    <n v="64"/>
    <s v="Male"/>
    <s v="Hat"/>
    <s v="Accessories"/>
    <n v="33"/>
    <s v="New Hampshire"/>
    <s v="S"/>
    <s v="Brown"/>
    <x v="3"/>
    <n v="3.5"/>
    <s v="Yes"/>
    <s v="Venmo"/>
    <s v="Store Pickup"/>
    <s v="Yes"/>
    <s v="Yes"/>
    <n v="34"/>
    <s v="Debit Card"/>
    <s v="Monthly"/>
  </r>
  <r>
    <n v="981"/>
    <n v="56"/>
    <s v="Male"/>
    <s v="Boots"/>
    <s v="Footwear"/>
    <n v="98"/>
    <s v="Maryland"/>
    <s v="S"/>
    <s v="Magenta"/>
    <x v="1"/>
    <n v="4"/>
    <s v="Yes"/>
    <s v="Bank Transfer"/>
    <s v="Free Shipping"/>
    <s v="Yes"/>
    <s v="Yes"/>
    <n v="39"/>
    <s v="PayPal"/>
    <s v="Every 3 Months"/>
  </r>
  <r>
    <n v="982"/>
    <n v="27"/>
    <s v="Male"/>
    <s v="Belt"/>
    <s v="Accessories"/>
    <n v="42"/>
    <s v="Maryland"/>
    <s v="M"/>
    <s v="Silver"/>
    <x v="1"/>
    <n v="3.5"/>
    <s v="Yes"/>
    <s v="Debit Card"/>
    <s v="Next Day Air"/>
    <s v="Yes"/>
    <s v="Yes"/>
    <n v="47"/>
    <s v="Credit Card"/>
    <s v="Quarterly"/>
  </r>
  <r>
    <n v="983"/>
    <n v="35"/>
    <s v="Male"/>
    <s v="Coat"/>
    <s v="Outerwear"/>
    <n v="62"/>
    <s v="Texas"/>
    <s v="S"/>
    <s v="Red"/>
    <x v="2"/>
    <n v="3.2"/>
    <s v="Yes"/>
    <s v="Venmo"/>
    <s v="Standard"/>
    <s v="Yes"/>
    <s v="Yes"/>
    <n v="37"/>
    <s v="PayPal"/>
    <s v="Monthly"/>
  </r>
  <r>
    <n v="984"/>
    <n v="24"/>
    <s v="Male"/>
    <s v="Hat"/>
    <s v="Accessories"/>
    <n v="45"/>
    <s v="New Mexico"/>
    <s v="L"/>
    <s v="Indigo"/>
    <x v="0"/>
    <n v="3.5"/>
    <s v="Yes"/>
    <s v="Credit Card"/>
    <s v="Free Shipping"/>
    <s v="Yes"/>
    <s v="Yes"/>
    <n v="40"/>
    <s v="Venmo"/>
    <s v="Bi-Weekly"/>
  </r>
  <r>
    <n v="985"/>
    <n v="26"/>
    <s v="Male"/>
    <s v="Shoes"/>
    <s v="Footwear"/>
    <n v="78"/>
    <s v="Utah"/>
    <s v="M"/>
    <s v="Green"/>
    <x v="2"/>
    <n v="3.4"/>
    <s v="Yes"/>
    <s v="Cash"/>
    <s v="Free Shipping"/>
    <s v="Yes"/>
    <s v="Yes"/>
    <n v="8"/>
    <s v="Credit Card"/>
    <s v="Bi-Weekly"/>
  </r>
  <r>
    <n v="986"/>
    <n v="32"/>
    <s v="Male"/>
    <s v="Handbag"/>
    <s v="Accessories"/>
    <n v="80"/>
    <s v="West Virginia"/>
    <s v="M"/>
    <s v="Gray"/>
    <x v="3"/>
    <n v="5"/>
    <s v="Yes"/>
    <s v="Credit Card"/>
    <s v="Express"/>
    <s v="Yes"/>
    <s v="Yes"/>
    <n v="12"/>
    <s v="Bank Transfer"/>
    <s v="Annually"/>
  </r>
  <r>
    <n v="987"/>
    <n v="54"/>
    <s v="Male"/>
    <s v="Scarf"/>
    <s v="Accessories"/>
    <n v="96"/>
    <s v="Connecticut"/>
    <s v="S"/>
    <s v="Peach"/>
    <x v="1"/>
    <n v="4.5"/>
    <s v="Yes"/>
    <s v="Credit Card"/>
    <s v="Store Pickup"/>
    <s v="Yes"/>
    <s v="Yes"/>
    <n v="36"/>
    <s v="Bank Transfer"/>
    <s v="Monthly"/>
  </r>
  <r>
    <n v="988"/>
    <n v="62"/>
    <s v="Male"/>
    <s v="Handbag"/>
    <s v="Accessories"/>
    <n v="47"/>
    <s v="West Virginia"/>
    <s v="M"/>
    <s v="Charcoal"/>
    <x v="2"/>
    <n v="2.8"/>
    <s v="Yes"/>
    <s v="PayPal"/>
    <s v="Express"/>
    <s v="Yes"/>
    <s v="Yes"/>
    <n v="48"/>
    <s v="PayPal"/>
    <s v="Weekly"/>
  </r>
  <r>
    <n v="989"/>
    <n v="50"/>
    <s v="Male"/>
    <s v="Pants"/>
    <s v="Clothing"/>
    <n v="84"/>
    <s v="Ohio"/>
    <s v="M"/>
    <s v="Orange"/>
    <x v="0"/>
    <n v="4.9000000000000004"/>
    <s v="Yes"/>
    <s v="Venmo"/>
    <s v="2-Day Shipping"/>
    <s v="Yes"/>
    <s v="Yes"/>
    <n v="47"/>
    <s v="PayPal"/>
    <s v="Fortnightly"/>
  </r>
  <r>
    <n v="990"/>
    <n v="70"/>
    <s v="Male"/>
    <s v="Shoes"/>
    <s v="Footwear"/>
    <n v="31"/>
    <s v="Texas"/>
    <s v="M"/>
    <s v="Beige"/>
    <x v="1"/>
    <n v="3.1"/>
    <s v="Yes"/>
    <s v="Bank Transfer"/>
    <s v="Store Pickup"/>
    <s v="Yes"/>
    <s v="Yes"/>
    <n v="2"/>
    <s v="Bank Transfer"/>
    <s v="Monthly"/>
  </r>
  <r>
    <n v="991"/>
    <n v="48"/>
    <s v="Male"/>
    <s v="Sunglasses"/>
    <s v="Accessories"/>
    <n v="63"/>
    <s v="Washington"/>
    <s v="S"/>
    <s v="Yellow"/>
    <x v="1"/>
    <n v="4.8"/>
    <s v="Yes"/>
    <s v="PayPal"/>
    <s v="Store Pickup"/>
    <s v="Yes"/>
    <s v="Yes"/>
    <n v="24"/>
    <s v="Cash"/>
    <s v="Weekly"/>
  </r>
  <r>
    <n v="992"/>
    <n v="20"/>
    <s v="Male"/>
    <s v="Shorts"/>
    <s v="Clothing"/>
    <n v="97"/>
    <s v="Wisconsin"/>
    <s v="XL"/>
    <s v="White"/>
    <x v="1"/>
    <n v="2.7"/>
    <s v="Yes"/>
    <s v="Debit Card"/>
    <s v="Standard"/>
    <s v="Yes"/>
    <s v="Yes"/>
    <n v="40"/>
    <s v="Bank Transfer"/>
    <s v="Bi-Weekly"/>
  </r>
  <r>
    <n v="993"/>
    <n v="46"/>
    <s v="Male"/>
    <s v="Jacket"/>
    <s v="Outerwear"/>
    <n v="99"/>
    <s v="Louisiana"/>
    <s v="M"/>
    <s v="Gray"/>
    <x v="0"/>
    <n v="4.5999999999999996"/>
    <s v="Yes"/>
    <s v="Credit Card"/>
    <s v="Express"/>
    <s v="Yes"/>
    <s v="Yes"/>
    <n v="50"/>
    <s v="Debit Card"/>
    <s v="Weekly"/>
  </r>
  <r>
    <n v="994"/>
    <n v="51"/>
    <s v="Male"/>
    <s v="Sandals"/>
    <s v="Footwear"/>
    <n v="90"/>
    <s v="Iowa"/>
    <s v="M"/>
    <s v="Peach"/>
    <x v="0"/>
    <n v="4.4000000000000004"/>
    <s v="Yes"/>
    <s v="Cash"/>
    <s v="Store Pickup"/>
    <s v="Yes"/>
    <s v="Yes"/>
    <n v="25"/>
    <s v="Cash"/>
    <s v="Weekly"/>
  </r>
  <r>
    <n v="995"/>
    <n v="53"/>
    <s v="Male"/>
    <s v="Shoes"/>
    <s v="Footwear"/>
    <n v="68"/>
    <s v="New York"/>
    <s v="L"/>
    <s v="Violet"/>
    <x v="3"/>
    <n v="3.2"/>
    <s v="Yes"/>
    <s v="PayPal"/>
    <s v="Express"/>
    <s v="Yes"/>
    <s v="Yes"/>
    <n v="20"/>
    <s v="Debit Card"/>
    <s v="Monthly"/>
  </r>
  <r>
    <n v="996"/>
    <n v="44"/>
    <s v="Male"/>
    <s v="Jewelry"/>
    <s v="Accessories"/>
    <n v="80"/>
    <s v="Idaho"/>
    <s v="M"/>
    <s v="Magenta"/>
    <x v="1"/>
    <n v="3"/>
    <s v="Yes"/>
    <s v="Venmo"/>
    <s v="2-Day Shipping"/>
    <s v="Yes"/>
    <s v="Yes"/>
    <n v="10"/>
    <s v="Venmo"/>
    <s v="Weekly"/>
  </r>
  <r>
    <n v="997"/>
    <n v="29"/>
    <s v="Male"/>
    <s v="Sandals"/>
    <s v="Footwear"/>
    <n v="91"/>
    <s v="Delaware"/>
    <s v="L"/>
    <s v="Maroon"/>
    <x v="2"/>
    <n v="4.9000000000000004"/>
    <s v="Yes"/>
    <s v="Bank Transfer"/>
    <s v="Standard"/>
    <s v="Yes"/>
    <s v="Yes"/>
    <n v="32"/>
    <s v="Bank Transfer"/>
    <s v="Quarterly"/>
  </r>
  <r>
    <n v="998"/>
    <n v="64"/>
    <s v="Male"/>
    <s v="Pants"/>
    <s v="Clothing"/>
    <n v="30"/>
    <s v="Kentucky"/>
    <s v="M"/>
    <s v="Cyan"/>
    <x v="1"/>
    <n v="3.6"/>
    <s v="Yes"/>
    <s v="Debit Card"/>
    <s v="Express"/>
    <s v="Yes"/>
    <s v="Yes"/>
    <n v="31"/>
    <s v="Cash"/>
    <s v="Fortnightly"/>
  </r>
  <r>
    <n v="999"/>
    <n v="51"/>
    <s v="Male"/>
    <s v="Shoes"/>
    <s v="Footwear"/>
    <n v="90"/>
    <s v="Connecticut"/>
    <s v="M"/>
    <s v="White"/>
    <x v="1"/>
    <n v="3.8"/>
    <s v="Yes"/>
    <s v="Venmo"/>
    <s v="Next Day Air"/>
    <s v="Yes"/>
    <s v="Yes"/>
    <n v="48"/>
    <s v="Bank Transfer"/>
    <s v="Bi-Weekly"/>
  </r>
  <r>
    <n v="1000"/>
    <n v="50"/>
    <s v="Male"/>
    <s v="Socks"/>
    <s v="Clothing"/>
    <n v="28"/>
    <s v="New Mexico"/>
    <s v="L"/>
    <s v="Brown"/>
    <x v="1"/>
    <n v="2.9"/>
    <s v="Yes"/>
    <s v="Venmo"/>
    <s v="Standard"/>
    <s v="Yes"/>
    <s v="Yes"/>
    <n v="23"/>
    <s v="Debit Card"/>
    <s v="Monthly"/>
  </r>
  <r>
    <n v="1001"/>
    <n v="43"/>
    <s v="Male"/>
    <s v="Socks"/>
    <s v="Clothing"/>
    <n v="46"/>
    <s v="Georgia"/>
    <s v="M"/>
    <s v="Red"/>
    <x v="0"/>
    <n v="3.9"/>
    <s v="Yes"/>
    <s v="Credit Card"/>
    <s v="Express"/>
    <s v="Yes"/>
    <s v="Yes"/>
    <n v="1"/>
    <s v="Bank Transfer"/>
    <s v="Bi-Weekly"/>
  </r>
  <r>
    <n v="1002"/>
    <n v="61"/>
    <s v="Male"/>
    <s v="Dress"/>
    <s v="Clothing"/>
    <n v="60"/>
    <s v="Washington"/>
    <s v="M"/>
    <s v="Orange"/>
    <x v="3"/>
    <n v="3.6"/>
    <s v="Yes"/>
    <s v="Credit Card"/>
    <s v="Standard"/>
    <s v="Yes"/>
    <s v="Yes"/>
    <n v="4"/>
    <s v="Debit Card"/>
    <s v="Fortnightly"/>
  </r>
  <r>
    <n v="1003"/>
    <n v="55"/>
    <s v="Male"/>
    <s v="Shoes"/>
    <s v="Footwear"/>
    <n v="59"/>
    <s v="North Dakota"/>
    <s v="M"/>
    <s v="White"/>
    <x v="1"/>
    <n v="3.5"/>
    <s v="Yes"/>
    <s v="Credit Card"/>
    <s v="Store Pickup"/>
    <s v="Yes"/>
    <s v="Yes"/>
    <n v="3"/>
    <s v="Bank Transfer"/>
    <s v="Bi-Weekly"/>
  </r>
  <r>
    <n v="1004"/>
    <n v="56"/>
    <s v="Male"/>
    <s v="Hat"/>
    <s v="Accessories"/>
    <n v="68"/>
    <s v="Ohio"/>
    <s v="M"/>
    <s v="Green"/>
    <x v="3"/>
    <n v="4"/>
    <s v="Yes"/>
    <s v="Cash"/>
    <s v="Store Pickup"/>
    <s v="Yes"/>
    <s v="Yes"/>
    <n v="3"/>
    <s v="Cash"/>
    <s v="Bi-Weekly"/>
  </r>
  <r>
    <n v="1005"/>
    <n v="33"/>
    <s v="Male"/>
    <s v="Backpack"/>
    <s v="Accessories"/>
    <n v="79"/>
    <s v="Tennessee"/>
    <s v="M"/>
    <s v="Black"/>
    <x v="2"/>
    <n v="4.8"/>
    <s v="Yes"/>
    <s v="Cash"/>
    <s v="2-Day Shipping"/>
    <s v="Yes"/>
    <s v="Yes"/>
    <n v="44"/>
    <s v="Cash"/>
    <s v="Annually"/>
  </r>
  <r>
    <n v="1006"/>
    <n v="43"/>
    <s v="Male"/>
    <s v="Backpack"/>
    <s v="Accessories"/>
    <n v="94"/>
    <s v="New York"/>
    <s v="M"/>
    <s v="Gold"/>
    <x v="0"/>
    <n v="3.9"/>
    <s v="Yes"/>
    <s v="Credit Card"/>
    <s v="Store Pickup"/>
    <s v="Yes"/>
    <s v="Yes"/>
    <n v="5"/>
    <s v="Debit Card"/>
    <s v="Bi-Weekly"/>
  </r>
  <r>
    <n v="1007"/>
    <n v="21"/>
    <s v="Male"/>
    <s v="Pants"/>
    <s v="Clothing"/>
    <n v="83"/>
    <s v="Michigan"/>
    <s v="S"/>
    <s v="Lavender"/>
    <x v="2"/>
    <n v="4.5"/>
    <s v="Yes"/>
    <s v="Credit Card"/>
    <s v="Next Day Air"/>
    <s v="Yes"/>
    <s v="Yes"/>
    <n v="50"/>
    <s v="Venmo"/>
    <s v="Quarterly"/>
  </r>
  <r>
    <n v="1008"/>
    <n v="58"/>
    <s v="Male"/>
    <s v="Gloves"/>
    <s v="Accessories"/>
    <n v="62"/>
    <s v="Georgia"/>
    <s v="XL"/>
    <s v="Turquoise"/>
    <x v="1"/>
    <n v="4.8"/>
    <s v="Yes"/>
    <s v="Venmo"/>
    <s v="Standard"/>
    <s v="Yes"/>
    <s v="Yes"/>
    <n v="2"/>
    <s v="Credit Card"/>
    <s v="Annually"/>
  </r>
  <r>
    <n v="1009"/>
    <n v="41"/>
    <s v="Male"/>
    <s v="Scarf"/>
    <s v="Accessories"/>
    <n v="85"/>
    <s v="New Mexico"/>
    <s v="M"/>
    <s v="Pink"/>
    <x v="1"/>
    <n v="2.6"/>
    <s v="Yes"/>
    <s v="Cash"/>
    <s v="Store Pickup"/>
    <s v="Yes"/>
    <s v="Yes"/>
    <n v="29"/>
    <s v="PayPal"/>
    <s v="Annually"/>
  </r>
  <r>
    <n v="1010"/>
    <n v="39"/>
    <s v="Male"/>
    <s v="Hoodie"/>
    <s v="Clothing"/>
    <n v="30"/>
    <s v="Louisiana"/>
    <s v="M"/>
    <s v="Silver"/>
    <x v="2"/>
    <n v="3.1"/>
    <s v="Yes"/>
    <s v="Bank Transfer"/>
    <s v="Express"/>
    <s v="Yes"/>
    <s v="Yes"/>
    <n v="11"/>
    <s v="Venmo"/>
    <s v="Annually"/>
  </r>
  <r>
    <n v="1011"/>
    <n v="54"/>
    <s v="Male"/>
    <s v="Jeans"/>
    <s v="Clothing"/>
    <n v="24"/>
    <s v="South Dakota"/>
    <s v="XL"/>
    <s v="Gray"/>
    <x v="1"/>
    <n v="4.7"/>
    <s v="Yes"/>
    <s v="PayPal"/>
    <s v="2-Day Shipping"/>
    <s v="Yes"/>
    <s v="Yes"/>
    <n v="37"/>
    <s v="Credit Card"/>
    <s v="Fortnightly"/>
  </r>
  <r>
    <n v="1012"/>
    <n v="43"/>
    <s v="Male"/>
    <s v="Backpack"/>
    <s v="Accessories"/>
    <n v="25"/>
    <s v="Montana"/>
    <s v="L"/>
    <s v="Indigo"/>
    <x v="1"/>
    <n v="2.9"/>
    <s v="Yes"/>
    <s v="PayPal"/>
    <s v="Next Day Air"/>
    <s v="Yes"/>
    <s v="Yes"/>
    <n v="32"/>
    <s v="Debit Card"/>
    <s v="Fortnightly"/>
  </r>
  <r>
    <n v="1013"/>
    <n v="28"/>
    <s v="Male"/>
    <s v="Sandals"/>
    <s v="Footwear"/>
    <n v="37"/>
    <s v="New Mexico"/>
    <s v="L"/>
    <s v="Teal"/>
    <x v="2"/>
    <n v="3.8"/>
    <s v="Yes"/>
    <s v="Cash"/>
    <s v="Express"/>
    <s v="Yes"/>
    <s v="Yes"/>
    <n v="27"/>
    <s v="Credit Card"/>
    <s v="Annually"/>
  </r>
  <r>
    <n v="1014"/>
    <n v="59"/>
    <s v="Male"/>
    <s v="Belt"/>
    <s v="Accessories"/>
    <n v="69"/>
    <s v="South Carolina"/>
    <s v="XL"/>
    <s v="Green"/>
    <x v="2"/>
    <n v="3.8"/>
    <s v="Yes"/>
    <s v="Bank Transfer"/>
    <s v="2-Day Shipping"/>
    <s v="Yes"/>
    <s v="Yes"/>
    <n v="31"/>
    <s v="Venmo"/>
    <s v="Bi-Weekly"/>
  </r>
  <r>
    <n v="1015"/>
    <n v="28"/>
    <s v="Male"/>
    <s v="Shoes"/>
    <s v="Footwear"/>
    <n v="97"/>
    <s v="Ohio"/>
    <s v="M"/>
    <s v="Violet"/>
    <x v="2"/>
    <n v="3"/>
    <s v="Yes"/>
    <s v="Bank Transfer"/>
    <s v="Standard"/>
    <s v="Yes"/>
    <s v="Yes"/>
    <n v="36"/>
    <s v="Debit Card"/>
    <s v="Fortnightly"/>
  </r>
  <r>
    <n v="1016"/>
    <n v="68"/>
    <s v="Male"/>
    <s v="Gloves"/>
    <s v="Accessories"/>
    <n v="24"/>
    <s v="North Carolina"/>
    <s v="M"/>
    <s v="Cyan"/>
    <x v="2"/>
    <n v="4.0999999999999996"/>
    <s v="Yes"/>
    <s v="Debit Card"/>
    <s v="Standard"/>
    <s v="Yes"/>
    <s v="Yes"/>
    <n v="34"/>
    <s v="Cash"/>
    <s v="Weekly"/>
  </r>
  <r>
    <n v="1017"/>
    <n v="20"/>
    <s v="Male"/>
    <s v="Belt"/>
    <s v="Accessories"/>
    <n v="30"/>
    <s v="Idaho"/>
    <s v="XL"/>
    <s v="Blue"/>
    <x v="2"/>
    <n v="3.4"/>
    <s v="Yes"/>
    <s v="Cash"/>
    <s v="Express"/>
    <s v="Yes"/>
    <s v="Yes"/>
    <n v="15"/>
    <s v="Bank Transfer"/>
    <s v="Every 3 Months"/>
  </r>
  <r>
    <n v="1018"/>
    <n v="21"/>
    <s v="Male"/>
    <s v="Jacket"/>
    <s v="Outerwear"/>
    <n v="53"/>
    <s v="Oklahoma"/>
    <s v="L"/>
    <s v="Orange"/>
    <x v="3"/>
    <n v="2.5"/>
    <s v="Yes"/>
    <s v="Cash"/>
    <s v="Express"/>
    <s v="Yes"/>
    <s v="Yes"/>
    <n v="14"/>
    <s v="Credit Card"/>
    <s v="Annually"/>
  </r>
  <r>
    <n v="1019"/>
    <n v="50"/>
    <s v="Male"/>
    <s v="Dress"/>
    <s v="Clothing"/>
    <n v="70"/>
    <s v="Georgia"/>
    <s v="XL"/>
    <s v="Charcoal"/>
    <x v="1"/>
    <n v="4.9000000000000004"/>
    <s v="Yes"/>
    <s v="Credit Card"/>
    <s v="Next Day Air"/>
    <s v="Yes"/>
    <s v="Yes"/>
    <n v="46"/>
    <s v="Cash"/>
    <s v="Weekly"/>
  </r>
  <r>
    <n v="1020"/>
    <n v="32"/>
    <s v="Male"/>
    <s v="Shirt"/>
    <s v="Clothing"/>
    <n v="76"/>
    <s v="Kentucky"/>
    <s v="S"/>
    <s v="Beige"/>
    <x v="0"/>
    <n v="2.8"/>
    <s v="Yes"/>
    <s v="Debit Card"/>
    <s v="Standard"/>
    <s v="Yes"/>
    <s v="Yes"/>
    <n v="33"/>
    <s v="Venmo"/>
    <s v="Bi-Weekly"/>
  </r>
  <r>
    <n v="1021"/>
    <n v="24"/>
    <s v="Male"/>
    <s v="Scarf"/>
    <s v="Accessories"/>
    <n v="95"/>
    <s v="Delaware"/>
    <s v="M"/>
    <s v="Black"/>
    <x v="3"/>
    <n v="4.5"/>
    <s v="Yes"/>
    <s v="Bank Transfer"/>
    <s v="Express"/>
    <s v="Yes"/>
    <s v="Yes"/>
    <n v="41"/>
    <s v="Debit Card"/>
    <s v="Annually"/>
  </r>
  <r>
    <n v="1022"/>
    <n v="55"/>
    <s v="Male"/>
    <s v="Coat"/>
    <s v="Outerwear"/>
    <n v="51"/>
    <s v="Massachusetts"/>
    <s v="S"/>
    <s v="Lavender"/>
    <x v="0"/>
    <n v="4.9000000000000004"/>
    <s v="Yes"/>
    <s v="Credit Card"/>
    <s v="2-Day Shipping"/>
    <s v="Yes"/>
    <s v="Yes"/>
    <n v="39"/>
    <s v="PayPal"/>
    <s v="Weekly"/>
  </r>
  <r>
    <n v="1023"/>
    <n v="61"/>
    <s v="Male"/>
    <s v="Handbag"/>
    <s v="Accessories"/>
    <n v="41"/>
    <s v="Nebraska"/>
    <s v="M"/>
    <s v="Lavender"/>
    <x v="0"/>
    <n v="4.9000000000000004"/>
    <s v="Yes"/>
    <s v="Cash"/>
    <s v="Store Pickup"/>
    <s v="Yes"/>
    <s v="Yes"/>
    <n v="7"/>
    <s v="Cash"/>
    <s v="Annually"/>
  </r>
  <r>
    <n v="1024"/>
    <n v="61"/>
    <s v="Male"/>
    <s v="Sunglasses"/>
    <s v="Accessories"/>
    <n v="71"/>
    <s v="Maine"/>
    <s v="S"/>
    <s v="Turquoise"/>
    <x v="0"/>
    <n v="3.5"/>
    <s v="Yes"/>
    <s v="Bank Transfer"/>
    <s v="Free Shipping"/>
    <s v="Yes"/>
    <s v="Yes"/>
    <n v="29"/>
    <s v="Bank Transfer"/>
    <s v="Every 3 Months"/>
  </r>
  <r>
    <n v="1025"/>
    <n v="28"/>
    <s v="Male"/>
    <s v="T-shirt"/>
    <s v="Clothing"/>
    <n v="66"/>
    <s v="Pennsylvania"/>
    <s v="M"/>
    <s v="Purple"/>
    <x v="2"/>
    <n v="3.5"/>
    <s v="Yes"/>
    <s v="Debit Card"/>
    <s v="Free Shipping"/>
    <s v="Yes"/>
    <s v="Yes"/>
    <n v="18"/>
    <s v="Venmo"/>
    <s v="Quarterly"/>
  </r>
  <r>
    <n v="1026"/>
    <n v="60"/>
    <s v="Male"/>
    <s v="Shirt"/>
    <s v="Clothing"/>
    <n v="84"/>
    <s v="Nebraska"/>
    <s v="M"/>
    <s v="Olive"/>
    <x v="0"/>
    <n v="4.9000000000000004"/>
    <s v="Yes"/>
    <s v="Bank Transfer"/>
    <s v="Free Shipping"/>
    <s v="Yes"/>
    <s v="Yes"/>
    <n v="15"/>
    <s v="Credit Card"/>
    <s v="Annually"/>
  </r>
  <r>
    <n v="1027"/>
    <n v="49"/>
    <s v="Male"/>
    <s v="Handbag"/>
    <s v="Accessories"/>
    <n v="95"/>
    <s v="Virginia"/>
    <s v="L"/>
    <s v="Turquoise"/>
    <x v="0"/>
    <n v="3"/>
    <s v="Yes"/>
    <s v="Venmo"/>
    <s v="Express"/>
    <s v="Yes"/>
    <s v="Yes"/>
    <n v="39"/>
    <s v="PayPal"/>
    <s v="Bi-Weekly"/>
  </r>
  <r>
    <n v="1028"/>
    <n v="33"/>
    <s v="Male"/>
    <s v="Jewelry"/>
    <s v="Accessories"/>
    <n v="90"/>
    <s v="Ohio"/>
    <s v="L"/>
    <s v="Teal"/>
    <x v="2"/>
    <n v="2.8"/>
    <s v="Yes"/>
    <s v="Cash"/>
    <s v="Next Day Air"/>
    <s v="Yes"/>
    <s v="Yes"/>
    <n v="11"/>
    <s v="Cash"/>
    <s v="Monthly"/>
  </r>
  <r>
    <n v="1029"/>
    <n v="45"/>
    <s v="Male"/>
    <s v="Hoodie"/>
    <s v="Clothing"/>
    <n v="36"/>
    <s v="Nebraska"/>
    <s v="S"/>
    <s v="Lavender"/>
    <x v="2"/>
    <n v="3.7"/>
    <s v="Yes"/>
    <s v="Venmo"/>
    <s v="Standard"/>
    <s v="Yes"/>
    <s v="Yes"/>
    <n v="4"/>
    <s v="Cash"/>
    <s v="Fortnightly"/>
  </r>
  <r>
    <n v="1030"/>
    <n v="29"/>
    <s v="Male"/>
    <s v="Gloves"/>
    <s v="Accessories"/>
    <n v="22"/>
    <s v="Ohio"/>
    <s v="M"/>
    <s v="Purple"/>
    <x v="1"/>
    <n v="3.6"/>
    <s v="Yes"/>
    <s v="Credit Card"/>
    <s v="2-Day Shipping"/>
    <s v="Yes"/>
    <s v="Yes"/>
    <n v="33"/>
    <s v="Venmo"/>
    <s v="Bi-Weekly"/>
  </r>
  <r>
    <n v="1031"/>
    <n v="58"/>
    <s v="Male"/>
    <s v="Coat"/>
    <s v="Outerwear"/>
    <n v="89"/>
    <s v="Kentucky"/>
    <s v="L"/>
    <s v="Blue"/>
    <x v="0"/>
    <n v="3.3"/>
    <s v="Yes"/>
    <s v="Credit Card"/>
    <s v="Next Day Air"/>
    <s v="Yes"/>
    <s v="Yes"/>
    <n v="37"/>
    <s v="Debit Card"/>
    <s v="Quarterly"/>
  </r>
  <r>
    <n v="1032"/>
    <n v="22"/>
    <s v="Male"/>
    <s v="Sandals"/>
    <s v="Footwear"/>
    <n v="50"/>
    <s v="Tennessee"/>
    <s v="M"/>
    <s v="Teal"/>
    <x v="1"/>
    <n v="3.4"/>
    <s v="Yes"/>
    <s v="Cash"/>
    <s v="Free Shipping"/>
    <s v="Yes"/>
    <s v="Yes"/>
    <n v="32"/>
    <s v="Cash"/>
    <s v="Quarterly"/>
  </r>
  <r>
    <n v="1033"/>
    <n v="55"/>
    <s v="Male"/>
    <s v="Boots"/>
    <s v="Footwear"/>
    <n v="36"/>
    <s v="Maine"/>
    <s v="M"/>
    <s v="Lavender"/>
    <x v="3"/>
    <n v="4"/>
    <s v="Yes"/>
    <s v="Bank Transfer"/>
    <s v="Free Shipping"/>
    <s v="Yes"/>
    <s v="Yes"/>
    <n v="44"/>
    <s v="Credit Card"/>
    <s v="Quarterly"/>
  </r>
  <r>
    <n v="1034"/>
    <n v="19"/>
    <s v="Male"/>
    <s v="Pants"/>
    <s v="Clothing"/>
    <n v="52"/>
    <s v="Montana"/>
    <s v="S"/>
    <s v="Silver"/>
    <x v="1"/>
    <n v="4.5999999999999996"/>
    <s v="Yes"/>
    <s v="Credit Card"/>
    <s v="Free Shipping"/>
    <s v="Yes"/>
    <s v="Yes"/>
    <n v="41"/>
    <s v="Bank Transfer"/>
    <s v="Quarterly"/>
  </r>
  <r>
    <n v="1035"/>
    <n v="68"/>
    <s v="Male"/>
    <s v="Socks"/>
    <s v="Clothing"/>
    <n v="29"/>
    <s v="Maryland"/>
    <s v="M"/>
    <s v="Olive"/>
    <x v="3"/>
    <n v="4.2"/>
    <s v="Yes"/>
    <s v="Venmo"/>
    <s v="Next Day Air"/>
    <s v="Yes"/>
    <s v="Yes"/>
    <n v="44"/>
    <s v="Bank Transfer"/>
    <s v="Weekly"/>
  </r>
  <r>
    <n v="1036"/>
    <n v="61"/>
    <s v="Male"/>
    <s v="Blouse"/>
    <s v="Clothing"/>
    <n v="89"/>
    <s v="Georgia"/>
    <s v="M"/>
    <s v="Brown"/>
    <x v="3"/>
    <n v="2.8"/>
    <s v="Yes"/>
    <s v="Venmo"/>
    <s v="Express"/>
    <s v="Yes"/>
    <s v="Yes"/>
    <n v="32"/>
    <s v="Venmo"/>
    <s v="Annually"/>
  </r>
  <r>
    <n v="1037"/>
    <n v="68"/>
    <s v="Male"/>
    <s v="Handbag"/>
    <s v="Accessories"/>
    <n v="47"/>
    <s v="Hawaii"/>
    <s v="M"/>
    <s v="Yellow"/>
    <x v="3"/>
    <n v="3.7"/>
    <s v="Yes"/>
    <s v="Credit Card"/>
    <s v="2-Day Shipping"/>
    <s v="Yes"/>
    <s v="Yes"/>
    <n v="13"/>
    <s v="Bank Transfer"/>
    <s v="Monthly"/>
  </r>
  <r>
    <n v="1038"/>
    <n v="52"/>
    <s v="Male"/>
    <s v="Jewelry"/>
    <s v="Accessories"/>
    <n v="25"/>
    <s v="Rhode Island"/>
    <s v="XL"/>
    <s v="Brown"/>
    <x v="1"/>
    <n v="3.4"/>
    <s v="Yes"/>
    <s v="Bank Transfer"/>
    <s v="Standard"/>
    <s v="Yes"/>
    <s v="Yes"/>
    <n v="48"/>
    <s v="Debit Card"/>
    <s v="Quarterly"/>
  </r>
  <r>
    <n v="1039"/>
    <n v="41"/>
    <s v="Male"/>
    <s v="Pants"/>
    <s v="Clothing"/>
    <n v="74"/>
    <s v="Nebraska"/>
    <s v="XL"/>
    <s v="Cyan"/>
    <x v="3"/>
    <n v="3"/>
    <s v="Yes"/>
    <s v="Bank Transfer"/>
    <s v="Express"/>
    <s v="Yes"/>
    <s v="Yes"/>
    <n v="3"/>
    <s v="Bank Transfer"/>
    <s v="Weekly"/>
  </r>
  <r>
    <n v="1040"/>
    <n v="29"/>
    <s v="Male"/>
    <s v="Belt"/>
    <s v="Accessories"/>
    <n v="46"/>
    <s v="Michigan"/>
    <s v="M"/>
    <s v="Magenta"/>
    <x v="3"/>
    <n v="4.8"/>
    <s v="Yes"/>
    <s v="PayPal"/>
    <s v="Standard"/>
    <s v="Yes"/>
    <s v="Yes"/>
    <n v="39"/>
    <s v="Venmo"/>
    <s v="Monthly"/>
  </r>
  <r>
    <n v="1041"/>
    <n v="68"/>
    <s v="Male"/>
    <s v="Jeans"/>
    <s v="Clothing"/>
    <n v="22"/>
    <s v="North Carolina"/>
    <s v="S"/>
    <s v="Magenta"/>
    <x v="3"/>
    <n v="4"/>
    <s v="Yes"/>
    <s v="Venmo"/>
    <s v="Next Day Air"/>
    <s v="Yes"/>
    <s v="Yes"/>
    <n v="7"/>
    <s v="Cash"/>
    <s v="Fortnightly"/>
  </r>
  <r>
    <n v="1042"/>
    <n v="36"/>
    <s v="Male"/>
    <s v="Shirt"/>
    <s v="Clothing"/>
    <n v="25"/>
    <s v="Minnesota"/>
    <s v="M"/>
    <s v="Orange"/>
    <x v="2"/>
    <n v="4.9000000000000004"/>
    <s v="Yes"/>
    <s v="Venmo"/>
    <s v="Next Day Air"/>
    <s v="Yes"/>
    <s v="Yes"/>
    <n v="11"/>
    <s v="Cash"/>
    <s v="Fortnightly"/>
  </r>
  <r>
    <n v="1043"/>
    <n v="55"/>
    <s v="Male"/>
    <s v="Belt"/>
    <s v="Accessories"/>
    <n v="80"/>
    <s v="Maryland"/>
    <s v="M"/>
    <s v="Maroon"/>
    <x v="1"/>
    <n v="4.9000000000000004"/>
    <s v="Yes"/>
    <s v="Venmo"/>
    <s v="Next Day Air"/>
    <s v="Yes"/>
    <s v="Yes"/>
    <n v="47"/>
    <s v="Credit Card"/>
    <s v="Weekly"/>
  </r>
  <r>
    <n v="1044"/>
    <n v="28"/>
    <s v="Male"/>
    <s v="Jeans"/>
    <s v="Clothing"/>
    <n v="76"/>
    <s v="Hawaii"/>
    <s v="M"/>
    <s v="Green"/>
    <x v="1"/>
    <n v="3.3"/>
    <s v="Yes"/>
    <s v="Bank Transfer"/>
    <s v="2-Day Shipping"/>
    <s v="Yes"/>
    <s v="Yes"/>
    <n v="28"/>
    <s v="Debit Card"/>
    <s v="Fortnightly"/>
  </r>
  <r>
    <n v="1045"/>
    <n v="39"/>
    <s v="Male"/>
    <s v="Jeans"/>
    <s v="Clothing"/>
    <n v="30"/>
    <s v="Oregon"/>
    <s v="L"/>
    <s v="Teal"/>
    <x v="2"/>
    <n v="4.4000000000000004"/>
    <s v="Yes"/>
    <s v="Credit Card"/>
    <s v="Next Day Air"/>
    <s v="Yes"/>
    <s v="Yes"/>
    <n v="17"/>
    <s v="Bank Transfer"/>
    <s v="Every 3 Months"/>
  </r>
  <r>
    <n v="1046"/>
    <n v="54"/>
    <s v="Male"/>
    <s v="Sweater"/>
    <s v="Clothing"/>
    <n v="79"/>
    <s v="New Mexico"/>
    <s v="L"/>
    <s v="Black"/>
    <x v="3"/>
    <n v="3.5"/>
    <s v="Yes"/>
    <s v="Cash"/>
    <s v="2-Day Shipping"/>
    <s v="Yes"/>
    <s v="Yes"/>
    <n v="11"/>
    <s v="PayPal"/>
    <s v="Bi-Weekly"/>
  </r>
  <r>
    <n v="1047"/>
    <n v="40"/>
    <s v="Male"/>
    <s v="Sneakers"/>
    <s v="Footwear"/>
    <n v="22"/>
    <s v="Illinois"/>
    <s v="M"/>
    <s v="Magenta"/>
    <x v="0"/>
    <n v="4.2"/>
    <s v="Yes"/>
    <s v="Credit Card"/>
    <s v="Standard"/>
    <s v="Yes"/>
    <s v="Yes"/>
    <n v="12"/>
    <s v="Venmo"/>
    <s v="Annually"/>
  </r>
  <r>
    <n v="1048"/>
    <n v="31"/>
    <s v="Male"/>
    <s v="Socks"/>
    <s v="Clothing"/>
    <n v="36"/>
    <s v="Utah"/>
    <s v="S"/>
    <s v="Olive"/>
    <x v="3"/>
    <n v="4.2"/>
    <s v="Yes"/>
    <s v="Debit Card"/>
    <s v="Standard"/>
    <s v="Yes"/>
    <s v="Yes"/>
    <n v="7"/>
    <s v="Credit Card"/>
    <s v="Fortnightly"/>
  </r>
  <r>
    <n v="1049"/>
    <n v="30"/>
    <s v="Male"/>
    <s v="Socks"/>
    <s v="Clothing"/>
    <n v="77"/>
    <s v="Maine"/>
    <s v="L"/>
    <s v="Yellow"/>
    <x v="3"/>
    <n v="2.7"/>
    <s v="Yes"/>
    <s v="Cash"/>
    <s v="Standard"/>
    <s v="Yes"/>
    <s v="Yes"/>
    <n v="19"/>
    <s v="Venmo"/>
    <s v="Fortnightly"/>
  </r>
  <r>
    <n v="1050"/>
    <n v="45"/>
    <s v="Male"/>
    <s v="Sunglasses"/>
    <s v="Accessories"/>
    <n v="33"/>
    <s v="Virginia"/>
    <s v="S"/>
    <s v="Purple"/>
    <x v="3"/>
    <n v="2.8"/>
    <s v="Yes"/>
    <s v="Credit Card"/>
    <s v="Store Pickup"/>
    <s v="Yes"/>
    <s v="Yes"/>
    <n v="24"/>
    <s v="Cash"/>
    <s v="Quarterly"/>
  </r>
  <r>
    <n v="1051"/>
    <n v="48"/>
    <s v="Male"/>
    <s v="Sneakers"/>
    <s v="Footwear"/>
    <n v="64"/>
    <s v="Florida"/>
    <s v="M"/>
    <s v="Beige"/>
    <x v="0"/>
    <n v="3.8"/>
    <s v="Yes"/>
    <s v="Credit Card"/>
    <s v="Next Day Air"/>
    <s v="Yes"/>
    <s v="Yes"/>
    <n v="19"/>
    <s v="Venmo"/>
    <s v="Monthly"/>
  </r>
  <r>
    <n v="1052"/>
    <n v="45"/>
    <s v="Male"/>
    <s v="Socks"/>
    <s v="Clothing"/>
    <n v="53"/>
    <s v="Ohio"/>
    <s v="M"/>
    <s v="Indigo"/>
    <x v="3"/>
    <n v="2.6"/>
    <s v="Yes"/>
    <s v="PayPal"/>
    <s v="Free Shipping"/>
    <s v="Yes"/>
    <s v="Yes"/>
    <n v="39"/>
    <s v="PayPal"/>
    <s v="Annually"/>
  </r>
  <r>
    <n v="1053"/>
    <n v="60"/>
    <s v="Male"/>
    <s v="Shoes"/>
    <s v="Footwear"/>
    <n v="36"/>
    <s v="Virginia"/>
    <s v="XL"/>
    <s v="Pink"/>
    <x v="3"/>
    <n v="3"/>
    <s v="Yes"/>
    <s v="Venmo"/>
    <s v="2-Day Shipping"/>
    <s v="Yes"/>
    <s v="Yes"/>
    <n v="1"/>
    <s v="Credit Card"/>
    <s v="Fortnightly"/>
  </r>
  <r>
    <n v="1054"/>
    <n v="59"/>
    <s v="Male"/>
    <s v="Blouse"/>
    <s v="Clothing"/>
    <n v="70"/>
    <s v="Kansas"/>
    <s v="M"/>
    <s v="Blue"/>
    <x v="1"/>
    <n v="3.3"/>
    <s v="No"/>
    <s v="Cash"/>
    <s v="2-Day Shipping"/>
    <s v="Yes"/>
    <s v="Yes"/>
    <n v="10"/>
    <s v="Debit Card"/>
    <s v="Bi-Weekly"/>
  </r>
  <r>
    <n v="1055"/>
    <n v="18"/>
    <s v="Male"/>
    <s v="Shorts"/>
    <s v="Clothing"/>
    <n v="96"/>
    <s v="Arkansas"/>
    <s v="L"/>
    <s v="Cyan"/>
    <x v="0"/>
    <n v="4.9000000000000004"/>
    <s v="No"/>
    <s v="Debit Card"/>
    <s v="Express"/>
    <s v="Yes"/>
    <s v="Yes"/>
    <n v="48"/>
    <s v="PayPal"/>
    <s v="Quarterly"/>
  </r>
  <r>
    <n v="1056"/>
    <n v="70"/>
    <s v="Male"/>
    <s v="Jacket"/>
    <s v="Outerwear"/>
    <n v="27"/>
    <s v="Massachusetts"/>
    <s v="M"/>
    <s v="Orange"/>
    <x v="1"/>
    <n v="3.3"/>
    <s v="No"/>
    <s v="PayPal"/>
    <s v="Next Day Air"/>
    <s v="Yes"/>
    <s v="Yes"/>
    <n v="24"/>
    <s v="Debit Card"/>
    <s v="Annually"/>
  </r>
  <r>
    <n v="1057"/>
    <n v="20"/>
    <s v="Male"/>
    <s v="Sweater"/>
    <s v="Clothing"/>
    <n v="64"/>
    <s v="Idaho"/>
    <s v="L"/>
    <s v="Black"/>
    <x v="0"/>
    <n v="2.9"/>
    <s v="No"/>
    <s v="Debit Card"/>
    <s v="2-Day Shipping"/>
    <s v="Yes"/>
    <s v="Yes"/>
    <n v="42"/>
    <s v="Venmo"/>
    <s v="Fortnightly"/>
  </r>
  <r>
    <n v="1058"/>
    <n v="65"/>
    <s v="Male"/>
    <s v="Jacket"/>
    <s v="Outerwear"/>
    <n v="23"/>
    <s v="Wisconsin"/>
    <s v="S"/>
    <s v="Maroon"/>
    <x v="1"/>
    <n v="4.4000000000000004"/>
    <s v="No"/>
    <s v="Bank Transfer"/>
    <s v="2-Day Shipping"/>
    <s v="Yes"/>
    <s v="Yes"/>
    <n v="20"/>
    <s v="Credit Card"/>
    <s v="Weekly"/>
  </r>
  <r>
    <n v="1059"/>
    <n v="29"/>
    <s v="Male"/>
    <s v="Scarf"/>
    <s v="Accessories"/>
    <n v="33"/>
    <s v="New Mexico"/>
    <s v="L"/>
    <s v="Violet"/>
    <x v="2"/>
    <n v="3.1"/>
    <s v="No"/>
    <s v="Credit Card"/>
    <s v="Next Day Air"/>
    <s v="Yes"/>
    <s v="Yes"/>
    <n v="49"/>
    <s v="Bank Transfer"/>
    <s v="Every 3 Months"/>
  </r>
  <r>
    <n v="1060"/>
    <n v="22"/>
    <s v="Male"/>
    <s v="Jacket"/>
    <s v="Outerwear"/>
    <n v="34"/>
    <s v="North Carolina"/>
    <s v="M"/>
    <s v="Beige"/>
    <x v="0"/>
    <n v="2.5"/>
    <s v="No"/>
    <s v="Venmo"/>
    <s v="Standard"/>
    <s v="Yes"/>
    <s v="Yes"/>
    <n v="25"/>
    <s v="Debit Card"/>
    <s v="Monthly"/>
  </r>
  <r>
    <n v="1061"/>
    <n v="27"/>
    <s v="Male"/>
    <s v="Sweater"/>
    <s v="Clothing"/>
    <n v="35"/>
    <s v="Iowa"/>
    <s v="S"/>
    <s v="Gray"/>
    <x v="2"/>
    <n v="2.6"/>
    <s v="No"/>
    <s v="PayPal"/>
    <s v="Next Day Air"/>
    <s v="Yes"/>
    <s v="Yes"/>
    <n v="21"/>
    <s v="Debit Card"/>
    <s v="Every 3 Months"/>
  </r>
  <r>
    <n v="1062"/>
    <n v="36"/>
    <s v="Male"/>
    <s v="Coat"/>
    <s v="Outerwear"/>
    <n v="62"/>
    <s v="Idaho"/>
    <s v="M"/>
    <s v="Gray"/>
    <x v="2"/>
    <n v="4.4000000000000004"/>
    <s v="No"/>
    <s v="Debit Card"/>
    <s v="Free Shipping"/>
    <s v="Yes"/>
    <s v="Yes"/>
    <n v="12"/>
    <s v="Venmo"/>
    <s v="Every 3 Months"/>
  </r>
  <r>
    <n v="1063"/>
    <n v="59"/>
    <s v="Male"/>
    <s v="Boots"/>
    <s v="Footwear"/>
    <n v="75"/>
    <s v="Ohio"/>
    <s v="M"/>
    <s v="Brown"/>
    <x v="3"/>
    <n v="2.6"/>
    <s v="No"/>
    <s v="Venmo"/>
    <s v="Next Day Air"/>
    <s v="Yes"/>
    <s v="Yes"/>
    <n v="21"/>
    <s v="Debit Card"/>
    <s v="Every 3 Months"/>
  </r>
  <r>
    <n v="1064"/>
    <n v="62"/>
    <s v="Male"/>
    <s v="Hoodie"/>
    <s v="Clothing"/>
    <n v="29"/>
    <s v="Alabama"/>
    <s v="S"/>
    <s v="Indigo"/>
    <x v="2"/>
    <n v="3.3"/>
    <s v="No"/>
    <s v="Bank Transfer"/>
    <s v="Free Shipping"/>
    <s v="Yes"/>
    <s v="Yes"/>
    <n v="35"/>
    <s v="Cash"/>
    <s v="Monthly"/>
  </r>
  <r>
    <n v="1065"/>
    <n v="34"/>
    <s v="Male"/>
    <s v="Hat"/>
    <s v="Accessories"/>
    <n v="28"/>
    <s v="Wyoming"/>
    <s v="M"/>
    <s v="Violet"/>
    <x v="1"/>
    <n v="3.5"/>
    <s v="No"/>
    <s v="Debit Card"/>
    <s v="Express"/>
    <s v="Yes"/>
    <s v="Yes"/>
    <n v="42"/>
    <s v="Credit Card"/>
    <s v="Every 3 Months"/>
  </r>
  <r>
    <n v="1066"/>
    <n v="59"/>
    <s v="Male"/>
    <s v="T-shirt"/>
    <s v="Clothing"/>
    <n v="20"/>
    <s v="Alabama"/>
    <s v="XL"/>
    <s v="Blue"/>
    <x v="1"/>
    <n v="4.0999999999999996"/>
    <s v="No"/>
    <s v="Cash"/>
    <s v="Store Pickup"/>
    <s v="Yes"/>
    <s v="Yes"/>
    <n v="3"/>
    <s v="PayPal"/>
    <s v="Every 3 Months"/>
  </r>
  <r>
    <n v="1067"/>
    <n v="49"/>
    <s v="Male"/>
    <s v="Coat"/>
    <s v="Outerwear"/>
    <n v="96"/>
    <s v="Mississippi"/>
    <s v="M"/>
    <s v="Red"/>
    <x v="0"/>
    <n v="4"/>
    <s v="No"/>
    <s v="Credit Card"/>
    <s v="Store Pickup"/>
    <s v="Yes"/>
    <s v="Yes"/>
    <n v="11"/>
    <s v="PayPal"/>
    <s v="Bi-Weekly"/>
  </r>
  <r>
    <n v="1068"/>
    <n v="18"/>
    <s v="Male"/>
    <s v="Dress"/>
    <s v="Clothing"/>
    <n v="43"/>
    <s v="Pennsylvania"/>
    <s v="S"/>
    <s v="Peach"/>
    <x v="2"/>
    <n v="2.7"/>
    <s v="No"/>
    <s v="Venmo"/>
    <s v="2-Day Shipping"/>
    <s v="Yes"/>
    <s v="Yes"/>
    <n v="22"/>
    <s v="PayPal"/>
    <s v="Quarterly"/>
  </r>
  <r>
    <n v="1069"/>
    <n v="55"/>
    <s v="Male"/>
    <s v="Shirt"/>
    <s v="Clothing"/>
    <n v="94"/>
    <s v="Wyoming"/>
    <s v="M"/>
    <s v="Olive"/>
    <x v="3"/>
    <n v="2.5"/>
    <s v="No"/>
    <s v="Bank Transfer"/>
    <s v="Standard"/>
    <s v="Yes"/>
    <s v="Yes"/>
    <n v="47"/>
    <s v="Credit Card"/>
    <s v="Weekly"/>
  </r>
  <r>
    <n v="1070"/>
    <n v="38"/>
    <s v="Male"/>
    <s v="Skirt"/>
    <s v="Clothing"/>
    <n v="81"/>
    <s v="Maryland"/>
    <s v="XL"/>
    <s v="White"/>
    <x v="3"/>
    <n v="4.3"/>
    <s v="No"/>
    <s v="Credit Card"/>
    <s v="Next Day Air"/>
    <s v="Yes"/>
    <s v="Yes"/>
    <n v="33"/>
    <s v="Venmo"/>
    <s v="Every 3 Months"/>
  </r>
  <r>
    <n v="1071"/>
    <n v="50"/>
    <s v="Male"/>
    <s v="Jewelry"/>
    <s v="Accessories"/>
    <n v="75"/>
    <s v="North Carolina"/>
    <s v="M"/>
    <s v="Magenta"/>
    <x v="2"/>
    <n v="3.3"/>
    <s v="No"/>
    <s v="Venmo"/>
    <s v="Free Shipping"/>
    <s v="Yes"/>
    <s v="Yes"/>
    <n v="50"/>
    <s v="Debit Card"/>
    <s v="Weekly"/>
  </r>
  <r>
    <n v="1072"/>
    <n v="61"/>
    <s v="Male"/>
    <s v="Hat"/>
    <s v="Accessories"/>
    <n v="81"/>
    <s v="Pennsylvania"/>
    <s v="M"/>
    <s v="Beige"/>
    <x v="2"/>
    <n v="2.6"/>
    <s v="No"/>
    <s v="Cash"/>
    <s v="Express"/>
    <s v="Yes"/>
    <s v="Yes"/>
    <n v="46"/>
    <s v="Credit Card"/>
    <s v="Monthly"/>
  </r>
  <r>
    <n v="1073"/>
    <n v="48"/>
    <s v="Male"/>
    <s v="Shorts"/>
    <s v="Clothing"/>
    <n v="92"/>
    <s v="Idaho"/>
    <s v="L"/>
    <s v="Gold"/>
    <x v="3"/>
    <n v="3.5"/>
    <s v="No"/>
    <s v="Bank Transfer"/>
    <s v="Express"/>
    <s v="Yes"/>
    <s v="Yes"/>
    <n v="34"/>
    <s v="Debit Card"/>
    <s v="Fortnightly"/>
  </r>
  <r>
    <n v="1074"/>
    <n v="22"/>
    <s v="Male"/>
    <s v="Scarf"/>
    <s v="Accessories"/>
    <n v="96"/>
    <s v="California"/>
    <s v="XL"/>
    <s v="Purple"/>
    <x v="1"/>
    <n v="4"/>
    <s v="No"/>
    <s v="Cash"/>
    <s v="Store Pickup"/>
    <s v="Yes"/>
    <s v="Yes"/>
    <n v="33"/>
    <s v="Credit Card"/>
    <s v="Monthly"/>
  </r>
  <r>
    <n v="1075"/>
    <n v="48"/>
    <s v="Male"/>
    <s v="Jewelry"/>
    <s v="Accessories"/>
    <n v="71"/>
    <s v="Tennessee"/>
    <s v="S"/>
    <s v="White"/>
    <x v="3"/>
    <n v="2.6"/>
    <s v="No"/>
    <s v="PayPal"/>
    <s v="Standard"/>
    <s v="Yes"/>
    <s v="Yes"/>
    <n v="45"/>
    <s v="Bank Transfer"/>
    <s v="Fortnightly"/>
  </r>
  <r>
    <n v="1076"/>
    <n v="57"/>
    <s v="Male"/>
    <s v="Sunglasses"/>
    <s v="Accessories"/>
    <n v="50"/>
    <s v="Missouri"/>
    <s v="L"/>
    <s v="Indigo"/>
    <x v="2"/>
    <n v="4.9000000000000004"/>
    <s v="No"/>
    <s v="Debit Card"/>
    <s v="Next Day Air"/>
    <s v="Yes"/>
    <s v="Yes"/>
    <n v="32"/>
    <s v="Debit Card"/>
    <s v="Bi-Weekly"/>
  </r>
  <r>
    <n v="1077"/>
    <n v="33"/>
    <s v="Male"/>
    <s v="Coat"/>
    <s v="Outerwear"/>
    <n v="72"/>
    <s v="North Dakota"/>
    <s v="L"/>
    <s v="Charcoal"/>
    <x v="1"/>
    <n v="2.9"/>
    <s v="No"/>
    <s v="Bank Transfer"/>
    <s v="Standard"/>
    <s v="Yes"/>
    <s v="Yes"/>
    <n v="47"/>
    <s v="Venmo"/>
    <s v="Bi-Weekly"/>
  </r>
  <r>
    <n v="1078"/>
    <n v="58"/>
    <s v="Male"/>
    <s v="Jacket"/>
    <s v="Outerwear"/>
    <n v="28"/>
    <s v="West Virginia"/>
    <s v="M"/>
    <s v="Pink"/>
    <x v="0"/>
    <n v="3.7"/>
    <s v="No"/>
    <s v="Cash"/>
    <s v="Standard"/>
    <s v="Yes"/>
    <s v="Yes"/>
    <n v="5"/>
    <s v="PayPal"/>
    <s v="Quarterly"/>
  </r>
  <r>
    <n v="1079"/>
    <n v="37"/>
    <s v="Male"/>
    <s v="Sweater"/>
    <s v="Clothing"/>
    <n v="59"/>
    <s v="Arizona"/>
    <s v="M"/>
    <s v="Silver"/>
    <x v="3"/>
    <n v="4.4000000000000004"/>
    <s v="No"/>
    <s v="Cash"/>
    <s v="Express"/>
    <s v="Yes"/>
    <s v="Yes"/>
    <n v="49"/>
    <s v="Credit Card"/>
    <s v="Fortnightly"/>
  </r>
  <r>
    <n v="1080"/>
    <n v="18"/>
    <s v="Male"/>
    <s v="Coat"/>
    <s v="Outerwear"/>
    <n v="33"/>
    <s v="Oklahoma"/>
    <s v="S"/>
    <s v="Blue"/>
    <x v="2"/>
    <n v="4.4000000000000004"/>
    <s v="No"/>
    <s v="Bank Transfer"/>
    <s v="Free Shipping"/>
    <s v="Yes"/>
    <s v="Yes"/>
    <n v="48"/>
    <s v="Bank Transfer"/>
    <s v="Monthly"/>
  </r>
  <r>
    <n v="1081"/>
    <n v="65"/>
    <s v="Male"/>
    <s v="Scarf"/>
    <s v="Accessories"/>
    <n v="59"/>
    <s v="Pennsylvania"/>
    <s v="L"/>
    <s v="Blue"/>
    <x v="3"/>
    <n v="3.8"/>
    <s v="No"/>
    <s v="Bank Transfer"/>
    <s v="Express"/>
    <s v="Yes"/>
    <s v="Yes"/>
    <n v="22"/>
    <s v="Cash"/>
    <s v="Every 3 Months"/>
  </r>
  <r>
    <n v="1082"/>
    <n v="62"/>
    <s v="Male"/>
    <s v="Belt"/>
    <s v="Accessories"/>
    <n v="30"/>
    <s v="Idaho"/>
    <s v="XL"/>
    <s v="Brown"/>
    <x v="1"/>
    <n v="4.5"/>
    <s v="No"/>
    <s v="Cash"/>
    <s v="Standard"/>
    <s v="Yes"/>
    <s v="Yes"/>
    <n v="45"/>
    <s v="Credit Card"/>
    <s v="Annually"/>
  </r>
  <r>
    <n v="1083"/>
    <n v="54"/>
    <s v="Male"/>
    <s v="Hat"/>
    <s v="Accessories"/>
    <n v="85"/>
    <s v="South Carolina"/>
    <s v="XL"/>
    <s v="Cyan"/>
    <x v="0"/>
    <n v="2.6"/>
    <s v="No"/>
    <s v="PayPal"/>
    <s v="Next Day Air"/>
    <s v="Yes"/>
    <s v="Yes"/>
    <n v="30"/>
    <s v="Venmo"/>
    <s v="Quarterly"/>
  </r>
  <r>
    <n v="1084"/>
    <n v="35"/>
    <s v="Male"/>
    <s v="Backpack"/>
    <s v="Accessories"/>
    <n v="97"/>
    <s v="Washington"/>
    <s v="L"/>
    <s v="Teal"/>
    <x v="2"/>
    <n v="3.3"/>
    <s v="No"/>
    <s v="Credit Card"/>
    <s v="Store Pickup"/>
    <s v="Yes"/>
    <s v="Yes"/>
    <n v="43"/>
    <s v="Cash"/>
    <s v="Weekly"/>
  </r>
  <r>
    <n v="1085"/>
    <n v="34"/>
    <s v="Male"/>
    <s v="T-shirt"/>
    <s v="Clothing"/>
    <n v="36"/>
    <s v="Arkansas"/>
    <s v="S"/>
    <s v="Purple"/>
    <x v="3"/>
    <n v="4.0999999999999996"/>
    <s v="No"/>
    <s v="Credit Card"/>
    <s v="Next Day Air"/>
    <s v="Yes"/>
    <s v="Yes"/>
    <n v="48"/>
    <s v="Cash"/>
    <s v="Quarterly"/>
  </r>
  <r>
    <n v="1086"/>
    <n v="25"/>
    <s v="Male"/>
    <s v="Jewelry"/>
    <s v="Accessories"/>
    <n v="85"/>
    <s v="Utah"/>
    <s v="M"/>
    <s v="Turquoise"/>
    <x v="0"/>
    <n v="3"/>
    <s v="No"/>
    <s v="PayPal"/>
    <s v="Store Pickup"/>
    <s v="Yes"/>
    <s v="Yes"/>
    <n v="23"/>
    <s v="Venmo"/>
    <s v="Fortnightly"/>
  </r>
  <r>
    <n v="1087"/>
    <n v="53"/>
    <s v="Male"/>
    <s v="Sunglasses"/>
    <s v="Accessories"/>
    <n v="62"/>
    <s v="Alaska"/>
    <s v="M"/>
    <s v="Olive"/>
    <x v="0"/>
    <n v="3"/>
    <s v="No"/>
    <s v="PayPal"/>
    <s v="Free Shipping"/>
    <s v="Yes"/>
    <s v="Yes"/>
    <n v="27"/>
    <s v="PayPal"/>
    <s v="Bi-Weekly"/>
  </r>
  <r>
    <n v="1088"/>
    <n v="45"/>
    <s v="Male"/>
    <s v="Jeans"/>
    <s v="Clothing"/>
    <n v="71"/>
    <s v="West Virginia"/>
    <s v="S"/>
    <s v="White"/>
    <x v="0"/>
    <n v="3.4"/>
    <s v="No"/>
    <s v="PayPal"/>
    <s v="Next Day Air"/>
    <s v="Yes"/>
    <s v="Yes"/>
    <n v="7"/>
    <s v="Bank Transfer"/>
    <s v="Monthly"/>
  </r>
  <r>
    <n v="1089"/>
    <n v="49"/>
    <s v="Male"/>
    <s v="Pants"/>
    <s v="Clothing"/>
    <n v="21"/>
    <s v="Louisiana"/>
    <s v="M"/>
    <s v="Turquoise"/>
    <x v="0"/>
    <n v="2.7"/>
    <s v="No"/>
    <s v="Bank Transfer"/>
    <s v="Free Shipping"/>
    <s v="Yes"/>
    <s v="Yes"/>
    <n v="2"/>
    <s v="PayPal"/>
    <s v="Weekly"/>
  </r>
  <r>
    <n v="1090"/>
    <n v="40"/>
    <s v="Male"/>
    <s v="Backpack"/>
    <s v="Accessories"/>
    <n v="61"/>
    <s v="Arizona"/>
    <s v="M"/>
    <s v="Silver"/>
    <x v="1"/>
    <n v="3.8"/>
    <s v="No"/>
    <s v="Debit Card"/>
    <s v="Next Day Air"/>
    <s v="Yes"/>
    <s v="Yes"/>
    <n v="33"/>
    <s v="PayPal"/>
    <s v="Bi-Weekly"/>
  </r>
  <r>
    <n v="1091"/>
    <n v="38"/>
    <s v="Male"/>
    <s v="Scarf"/>
    <s v="Accessories"/>
    <n v="58"/>
    <s v="Connecticut"/>
    <s v="M"/>
    <s v="Violet"/>
    <x v="1"/>
    <n v="4.2"/>
    <s v="No"/>
    <s v="Bank Transfer"/>
    <s v="Store Pickup"/>
    <s v="Yes"/>
    <s v="Yes"/>
    <n v="27"/>
    <s v="Cash"/>
    <s v="Fortnightly"/>
  </r>
  <r>
    <n v="1092"/>
    <n v="44"/>
    <s v="Male"/>
    <s v="Sweater"/>
    <s v="Clothing"/>
    <n v="80"/>
    <s v="North Carolina"/>
    <s v="L"/>
    <s v="Lavender"/>
    <x v="1"/>
    <n v="4.7"/>
    <s v="No"/>
    <s v="Cash"/>
    <s v="Store Pickup"/>
    <s v="Yes"/>
    <s v="Yes"/>
    <n v="6"/>
    <s v="Credit Card"/>
    <s v="Fortnightly"/>
  </r>
  <r>
    <n v="1093"/>
    <n v="68"/>
    <s v="Male"/>
    <s v="Jewelry"/>
    <s v="Accessories"/>
    <n v="50"/>
    <s v="South Dakota"/>
    <s v="L"/>
    <s v="Magenta"/>
    <x v="1"/>
    <n v="4.0999999999999996"/>
    <s v="No"/>
    <s v="Credit Card"/>
    <s v="2-Day Shipping"/>
    <s v="Yes"/>
    <s v="Yes"/>
    <n v="20"/>
    <s v="Venmo"/>
    <s v="Quarterly"/>
  </r>
  <r>
    <n v="1094"/>
    <n v="60"/>
    <s v="Male"/>
    <s v="Sneakers"/>
    <s v="Footwear"/>
    <n v="48"/>
    <s v="Delaware"/>
    <s v="S"/>
    <s v="Indigo"/>
    <x v="0"/>
    <n v="4.2"/>
    <s v="No"/>
    <s v="PayPal"/>
    <s v="2-Day Shipping"/>
    <s v="Yes"/>
    <s v="Yes"/>
    <n v="46"/>
    <s v="Venmo"/>
    <s v="Every 3 Months"/>
  </r>
  <r>
    <n v="1095"/>
    <n v="25"/>
    <s v="Male"/>
    <s v="Jewelry"/>
    <s v="Accessories"/>
    <n v="40"/>
    <s v="Connecticut"/>
    <s v="M"/>
    <s v="Black"/>
    <x v="0"/>
    <n v="4.8"/>
    <s v="No"/>
    <s v="Credit Card"/>
    <s v="Next Day Air"/>
    <s v="Yes"/>
    <s v="Yes"/>
    <n v="25"/>
    <s v="Cash"/>
    <s v="Quarterly"/>
  </r>
  <r>
    <n v="1096"/>
    <n v="19"/>
    <s v="Male"/>
    <s v="Coat"/>
    <s v="Outerwear"/>
    <n v="34"/>
    <s v="Tennessee"/>
    <s v="S"/>
    <s v="Peach"/>
    <x v="2"/>
    <n v="3"/>
    <s v="No"/>
    <s v="Debit Card"/>
    <s v="Free Shipping"/>
    <s v="Yes"/>
    <s v="Yes"/>
    <n v="30"/>
    <s v="Bank Transfer"/>
    <s v="Quarterly"/>
  </r>
  <r>
    <n v="1097"/>
    <n v="57"/>
    <s v="Male"/>
    <s v="Coat"/>
    <s v="Outerwear"/>
    <n v="46"/>
    <s v="New Hampshire"/>
    <s v="S"/>
    <s v="Beige"/>
    <x v="3"/>
    <n v="2.6"/>
    <s v="No"/>
    <s v="Credit Card"/>
    <s v="Standard"/>
    <s v="Yes"/>
    <s v="Yes"/>
    <n v="48"/>
    <s v="Credit Card"/>
    <s v="Annually"/>
  </r>
  <r>
    <n v="1098"/>
    <n v="58"/>
    <s v="Male"/>
    <s v="Sunglasses"/>
    <s v="Accessories"/>
    <n v="27"/>
    <s v="Vermont"/>
    <s v="M"/>
    <s v="Black"/>
    <x v="2"/>
    <n v="3.2"/>
    <s v="No"/>
    <s v="Venmo"/>
    <s v="Store Pickup"/>
    <s v="Yes"/>
    <s v="Yes"/>
    <n v="47"/>
    <s v="Bank Transfer"/>
    <s v="Weekly"/>
  </r>
  <r>
    <n v="1099"/>
    <n v="49"/>
    <s v="Male"/>
    <s v="Handbag"/>
    <s v="Accessories"/>
    <n v="98"/>
    <s v="Idaho"/>
    <s v="S"/>
    <s v="Turquoise"/>
    <x v="1"/>
    <n v="3.6"/>
    <s v="No"/>
    <s v="PayPal"/>
    <s v="Next Day Air"/>
    <s v="Yes"/>
    <s v="Yes"/>
    <n v="27"/>
    <s v="Credit Card"/>
    <s v="Weekly"/>
  </r>
  <r>
    <n v="1100"/>
    <n v="19"/>
    <s v="Male"/>
    <s v="Sweater"/>
    <s v="Clothing"/>
    <n v="73"/>
    <s v="North Carolina"/>
    <s v="M"/>
    <s v="Peach"/>
    <x v="3"/>
    <n v="2.6"/>
    <s v="No"/>
    <s v="Cash"/>
    <s v="Next Day Air"/>
    <s v="Yes"/>
    <s v="Yes"/>
    <n v="45"/>
    <s v="Bank Transfer"/>
    <s v="Fortnightly"/>
  </r>
  <r>
    <n v="1101"/>
    <n v="50"/>
    <s v="Male"/>
    <s v="Pants"/>
    <s v="Clothing"/>
    <n v="28"/>
    <s v="Nevada"/>
    <s v="L"/>
    <s v="Gold"/>
    <x v="1"/>
    <n v="4.4000000000000004"/>
    <s v="No"/>
    <s v="Debit Card"/>
    <s v="Express"/>
    <s v="Yes"/>
    <s v="Yes"/>
    <n v="2"/>
    <s v="Credit Card"/>
    <s v="Weekly"/>
  </r>
  <r>
    <n v="1102"/>
    <n v="30"/>
    <s v="Male"/>
    <s v="Gloves"/>
    <s v="Accessories"/>
    <n v="76"/>
    <s v="Delaware"/>
    <s v="XL"/>
    <s v="Silver"/>
    <x v="3"/>
    <n v="3"/>
    <s v="No"/>
    <s v="Cash"/>
    <s v="Free Shipping"/>
    <s v="Yes"/>
    <s v="Yes"/>
    <n v="39"/>
    <s v="Cash"/>
    <s v="Fortnightly"/>
  </r>
  <r>
    <n v="1103"/>
    <n v="52"/>
    <s v="Male"/>
    <s v="Sweater"/>
    <s v="Clothing"/>
    <n v="83"/>
    <s v="Texas"/>
    <s v="M"/>
    <s v="Peach"/>
    <x v="3"/>
    <n v="2.9"/>
    <s v="No"/>
    <s v="Credit Card"/>
    <s v="Express"/>
    <s v="Yes"/>
    <s v="Yes"/>
    <n v="24"/>
    <s v="Cash"/>
    <s v="Fortnightly"/>
  </r>
  <r>
    <n v="1104"/>
    <n v="35"/>
    <s v="Male"/>
    <s v="Hoodie"/>
    <s v="Clothing"/>
    <n v="23"/>
    <s v="Tennessee"/>
    <s v="S"/>
    <s v="Charcoal"/>
    <x v="1"/>
    <n v="4.3"/>
    <s v="No"/>
    <s v="Debit Card"/>
    <s v="Free Shipping"/>
    <s v="Yes"/>
    <s v="Yes"/>
    <n v="8"/>
    <s v="Debit Card"/>
    <s v="Bi-Weekly"/>
  </r>
  <r>
    <n v="1105"/>
    <n v="35"/>
    <s v="Male"/>
    <s v="Hat"/>
    <s v="Accessories"/>
    <n v="28"/>
    <s v="Delaware"/>
    <s v="M"/>
    <s v="Beige"/>
    <x v="3"/>
    <n v="3.1"/>
    <s v="No"/>
    <s v="Bank Transfer"/>
    <s v="Express"/>
    <s v="Yes"/>
    <s v="Yes"/>
    <n v="8"/>
    <s v="Bank Transfer"/>
    <s v="Quarterly"/>
  </r>
  <r>
    <n v="1106"/>
    <n v="33"/>
    <s v="Male"/>
    <s v="T-shirt"/>
    <s v="Clothing"/>
    <n v="83"/>
    <s v="Massachusetts"/>
    <s v="S"/>
    <s v="Olive"/>
    <x v="1"/>
    <n v="3"/>
    <s v="No"/>
    <s v="Credit Card"/>
    <s v="Next Day Air"/>
    <s v="Yes"/>
    <s v="Yes"/>
    <n v="6"/>
    <s v="Venmo"/>
    <s v="Every 3 Months"/>
  </r>
  <r>
    <n v="1107"/>
    <n v="52"/>
    <s v="Male"/>
    <s v="Skirt"/>
    <s v="Clothing"/>
    <n v="96"/>
    <s v="Minnesota"/>
    <s v="L"/>
    <s v="Violet"/>
    <x v="0"/>
    <n v="3.6"/>
    <s v="No"/>
    <s v="Credit Card"/>
    <s v="Store Pickup"/>
    <s v="Yes"/>
    <s v="Yes"/>
    <n v="12"/>
    <s v="Venmo"/>
    <s v="Fortnightly"/>
  </r>
  <r>
    <n v="1108"/>
    <n v="69"/>
    <s v="Male"/>
    <s v="Sneakers"/>
    <s v="Footwear"/>
    <n v="62"/>
    <s v="Texas"/>
    <s v="M"/>
    <s v="Peach"/>
    <x v="3"/>
    <n v="2.8"/>
    <s v="No"/>
    <s v="Venmo"/>
    <s v="Store Pickup"/>
    <s v="Yes"/>
    <s v="Yes"/>
    <n v="26"/>
    <s v="Bank Transfer"/>
    <s v="Weekly"/>
  </r>
  <r>
    <n v="1109"/>
    <n v="27"/>
    <s v="Male"/>
    <s v="Shorts"/>
    <s v="Clothing"/>
    <n v="25"/>
    <s v="Nebraska"/>
    <s v="M"/>
    <s v="Teal"/>
    <x v="3"/>
    <n v="2.8"/>
    <s v="No"/>
    <s v="Venmo"/>
    <s v="Standard"/>
    <s v="Yes"/>
    <s v="Yes"/>
    <n v="50"/>
    <s v="Cash"/>
    <s v="Fortnightly"/>
  </r>
  <r>
    <n v="1110"/>
    <n v="66"/>
    <s v="Male"/>
    <s v="Hoodie"/>
    <s v="Clothing"/>
    <n v="97"/>
    <s v="Oklahoma"/>
    <s v="L"/>
    <s v="Violet"/>
    <x v="0"/>
    <n v="4.9000000000000004"/>
    <s v="No"/>
    <s v="Debit Card"/>
    <s v="Next Day Air"/>
    <s v="Yes"/>
    <s v="Yes"/>
    <n v="2"/>
    <s v="Venmo"/>
    <s v="Weekly"/>
  </r>
  <r>
    <n v="1111"/>
    <n v="28"/>
    <s v="Male"/>
    <s v="Hoodie"/>
    <s v="Clothing"/>
    <n v="61"/>
    <s v="Texas"/>
    <s v="L"/>
    <s v="Cyan"/>
    <x v="3"/>
    <n v="3"/>
    <s v="No"/>
    <s v="Debit Card"/>
    <s v="Standard"/>
    <s v="Yes"/>
    <s v="Yes"/>
    <n v="31"/>
    <s v="Cash"/>
    <s v="Bi-Weekly"/>
  </r>
  <r>
    <n v="1112"/>
    <n v="22"/>
    <s v="Male"/>
    <s v="Shoes"/>
    <s v="Footwear"/>
    <n v="66"/>
    <s v="New York"/>
    <s v="S"/>
    <s v="Olive"/>
    <x v="2"/>
    <n v="4.0999999999999996"/>
    <s v="No"/>
    <s v="Bank Transfer"/>
    <s v="Next Day Air"/>
    <s v="Yes"/>
    <s v="Yes"/>
    <n v="4"/>
    <s v="Credit Card"/>
    <s v="Bi-Weekly"/>
  </r>
  <r>
    <n v="1113"/>
    <n v="69"/>
    <s v="Male"/>
    <s v="Hoodie"/>
    <s v="Clothing"/>
    <n v="67"/>
    <s v="Washington"/>
    <s v="XL"/>
    <s v="Pink"/>
    <x v="1"/>
    <n v="4.5999999999999996"/>
    <s v="No"/>
    <s v="Credit Card"/>
    <s v="Free Shipping"/>
    <s v="Yes"/>
    <s v="Yes"/>
    <n v="32"/>
    <s v="PayPal"/>
    <s v="Quarterly"/>
  </r>
  <r>
    <n v="1114"/>
    <n v="28"/>
    <s v="Male"/>
    <s v="Sunglasses"/>
    <s v="Accessories"/>
    <n v="80"/>
    <s v="Maryland"/>
    <s v="M"/>
    <s v="Purple"/>
    <x v="2"/>
    <n v="4.8"/>
    <s v="No"/>
    <s v="Cash"/>
    <s v="Next Day Air"/>
    <s v="Yes"/>
    <s v="Yes"/>
    <n v="11"/>
    <s v="PayPal"/>
    <s v="Bi-Weekly"/>
  </r>
  <r>
    <n v="1115"/>
    <n v="55"/>
    <s v="Male"/>
    <s v="Skirt"/>
    <s v="Clothing"/>
    <n v="25"/>
    <s v="New Hampshire"/>
    <s v="L"/>
    <s v="Violet"/>
    <x v="3"/>
    <n v="2.6"/>
    <s v="No"/>
    <s v="Cash"/>
    <s v="Next Day Air"/>
    <s v="Yes"/>
    <s v="Yes"/>
    <n v="47"/>
    <s v="Bank Transfer"/>
    <s v="Every 3 Months"/>
  </r>
  <r>
    <n v="1116"/>
    <n v="30"/>
    <s v="Male"/>
    <s v="Hat"/>
    <s v="Accessories"/>
    <n v="58"/>
    <s v="New York"/>
    <s v="S"/>
    <s v="Peach"/>
    <x v="3"/>
    <n v="4"/>
    <s v="No"/>
    <s v="Bank Transfer"/>
    <s v="2-Day Shipping"/>
    <s v="Yes"/>
    <s v="Yes"/>
    <n v="37"/>
    <s v="Cash"/>
    <s v="Weekly"/>
  </r>
  <r>
    <n v="1117"/>
    <n v="67"/>
    <s v="Male"/>
    <s v="Backpack"/>
    <s v="Accessories"/>
    <n v="96"/>
    <s v="Hawaii"/>
    <s v="M"/>
    <s v="Charcoal"/>
    <x v="0"/>
    <n v="4.2"/>
    <s v="No"/>
    <s v="Venmo"/>
    <s v="Express"/>
    <s v="Yes"/>
    <s v="Yes"/>
    <n v="39"/>
    <s v="PayPal"/>
    <s v="Fortnightly"/>
  </r>
  <r>
    <n v="1118"/>
    <n v="25"/>
    <s v="Male"/>
    <s v="Sunglasses"/>
    <s v="Accessories"/>
    <n v="77"/>
    <s v="California"/>
    <s v="L"/>
    <s v="Lavender"/>
    <x v="1"/>
    <n v="4.5"/>
    <s v="No"/>
    <s v="PayPal"/>
    <s v="Store Pickup"/>
    <s v="Yes"/>
    <s v="Yes"/>
    <n v="24"/>
    <s v="Credit Card"/>
    <s v="Monthly"/>
  </r>
  <r>
    <n v="1119"/>
    <n v="49"/>
    <s v="Male"/>
    <s v="Belt"/>
    <s v="Accessories"/>
    <n v="65"/>
    <s v="Indiana"/>
    <s v="M"/>
    <s v="Purple"/>
    <x v="2"/>
    <n v="4.9000000000000004"/>
    <s v="No"/>
    <s v="Debit Card"/>
    <s v="Standard"/>
    <s v="Yes"/>
    <s v="Yes"/>
    <n v="11"/>
    <s v="PayPal"/>
    <s v="Every 3 Months"/>
  </r>
  <r>
    <n v="1120"/>
    <n v="34"/>
    <s v="Male"/>
    <s v="Jewelry"/>
    <s v="Accessories"/>
    <n v="36"/>
    <s v="Louisiana"/>
    <s v="M"/>
    <s v="Indigo"/>
    <x v="1"/>
    <n v="3.1"/>
    <s v="No"/>
    <s v="Venmo"/>
    <s v="Standard"/>
    <s v="Yes"/>
    <s v="Yes"/>
    <n v="36"/>
    <s v="Credit Card"/>
    <s v="Weekly"/>
  </r>
  <r>
    <n v="1121"/>
    <n v="22"/>
    <s v="Male"/>
    <s v="Sneakers"/>
    <s v="Footwear"/>
    <n v="84"/>
    <s v="Pennsylvania"/>
    <s v="M"/>
    <s v="Magenta"/>
    <x v="0"/>
    <n v="4"/>
    <s v="No"/>
    <s v="Venmo"/>
    <s v="Next Day Air"/>
    <s v="Yes"/>
    <s v="Yes"/>
    <n v="40"/>
    <s v="Debit Card"/>
    <s v="Monthly"/>
  </r>
  <r>
    <n v="1122"/>
    <n v="63"/>
    <s v="Male"/>
    <s v="T-shirt"/>
    <s v="Clothing"/>
    <n v="58"/>
    <s v="Florida"/>
    <s v="XL"/>
    <s v="Peach"/>
    <x v="3"/>
    <n v="3.2"/>
    <s v="No"/>
    <s v="Cash"/>
    <s v="Express"/>
    <s v="Yes"/>
    <s v="Yes"/>
    <n v="25"/>
    <s v="Cash"/>
    <s v="Quarterly"/>
  </r>
  <r>
    <n v="1123"/>
    <n v="70"/>
    <s v="Male"/>
    <s v="Handbag"/>
    <s v="Accessories"/>
    <n v="62"/>
    <s v="North Carolina"/>
    <s v="S"/>
    <s v="Charcoal"/>
    <x v="1"/>
    <n v="4.3"/>
    <s v="No"/>
    <s v="PayPal"/>
    <s v="2-Day Shipping"/>
    <s v="Yes"/>
    <s v="Yes"/>
    <n v="12"/>
    <s v="Credit Card"/>
    <s v="Annually"/>
  </r>
  <r>
    <n v="1124"/>
    <n v="36"/>
    <s v="Male"/>
    <s v="Hat"/>
    <s v="Accessories"/>
    <n v="67"/>
    <s v="Massachusetts"/>
    <s v="S"/>
    <s v="Purple"/>
    <x v="3"/>
    <n v="2.5"/>
    <s v="No"/>
    <s v="Debit Card"/>
    <s v="Store Pickup"/>
    <s v="Yes"/>
    <s v="Yes"/>
    <n v="38"/>
    <s v="Cash"/>
    <s v="Monthly"/>
  </r>
  <r>
    <n v="1125"/>
    <n v="42"/>
    <s v="Male"/>
    <s v="Sweater"/>
    <s v="Clothing"/>
    <n v="20"/>
    <s v="Iowa"/>
    <s v="M"/>
    <s v="Orange"/>
    <x v="1"/>
    <n v="4.9000000000000004"/>
    <s v="No"/>
    <s v="Debit Card"/>
    <s v="Express"/>
    <s v="Yes"/>
    <s v="Yes"/>
    <n v="40"/>
    <s v="Cash"/>
    <s v="Quarterly"/>
  </r>
  <r>
    <n v="1126"/>
    <n v="27"/>
    <s v="Male"/>
    <s v="Sandals"/>
    <s v="Footwear"/>
    <n v="90"/>
    <s v="North Dakota"/>
    <s v="M"/>
    <s v="Lavender"/>
    <x v="2"/>
    <n v="2.7"/>
    <s v="No"/>
    <s v="Debit Card"/>
    <s v="2-Day Shipping"/>
    <s v="Yes"/>
    <s v="Yes"/>
    <n v="10"/>
    <s v="Bank Transfer"/>
    <s v="Weekly"/>
  </r>
  <r>
    <n v="1127"/>
    <n v="23"/>
    <s v="Male"/>
    <s v="Scarf"/>
    <s v="Accessories"/>
    <n v="58"/>
    <s v="Iowa"/>
    <s v="L"/>
    <s v="Beige"/>
    <x v="0"/>
    <n v="3.4"/>
    <s v="No"/>
    <s v="Venmo"/>
    <s v="Standard"/>
    <s v="Yes"/>
    <s v="Yes"/>
    <n v="47"/>
    <s v="Venmo"/>
    <s v="Fortnightly"/>
  </r>
  <r>
    <n v="1128"/>
    <n v="50"/>
    <s v="Male"/>
    <s v="Shirt"/>
    <s v="Clothing"/>
    <n v="53"/>
    <s v="Delaware"/>
    <s v="XL"/>
    <s v="Maroon"/>
    <x v="1"/>
    <n v="4.8"/>
    <s v="No"/>
    <s v="Venmo"/>
    <s v="Store Pickup"/>
    <s v="Yes"/>
    <s v="Yes"/>
    <n v="22"/>
    <s v="Debit Card"/>
    <s v="Monthly"/>
  </r>
  <r>
    <n v="1129"/>
    <n v="56"/>
    <s v="Male"/>
    <s v="Gloves"/>
    <s v="Accessories"/>
    <n v="30"/>
    <s v="New York"/>
    <s v="L"/>
    <s v="Charcoal"/>
    <x v="0"/>
    <n v="4.7"/>
    <s v="No"/>
    <s v="PayPal"/>
    <s v="Next Day Air"/>
    <s v="Yes"/>
    <s v="Yes"/>
    <n v="35"/>
    <s v="Debit Card"/>
    <s v="Monthly"/>
  </r>
  <r>
    <n v="1130"/>
    <n v="37"/>
    <s v="Male"/>
    <s v="Hoodie"/>
    <s v="Clothing"/>
    <n v="65"/>
    <s v="New Hampshire"/>
    <s v="XL"/>
    <s v="White"/>
    <x v="0"/>
    <n v="4.7"/>
    <s v="No"/>
    <s v="Credit Card"/>
    <s v="Express"/>
    <s v="Yes"/>
    <s v="Yes"/>
    <n v="46"/>
    <s v="Venmo"/>
    <s v="Fortnightly"/>
  </r>
  <r>
    <n v="1131"/>
    <n v="67"/>
    <s v="Male"/>
    <s v="Jewelry"/>
    <s v="Accessories"/>
    <n v="41"/>
    <s v="Kentucky"/>
    <s v="M"/>
    <s v="Lavender"/>
    <x v="2"/>
    <n v="3.9"/>
    <s v="No"/>
    <s v="Cash"/>
    <s v="Standard"/>
    <s v="Yes"/>
    <s v="Yes"/>
    <n v="30"/>
    <s v="PayPal"/>
    <s v="Bi-Weekly"/>
  </r>
  <r>
    <n v="1132"/>
    <n v="67"/>
    <s v="Male"/>
    <s v="Shirt"/>
    <s v="Clothing"/>
    <n v="73"/>
    <s v="Illinois"/>
    <s v="M"/>
    <s v="Black"/>
    <x v="1"/>
    <n v="3.7"/>
    <s v="No"/>
    <s v="Credit Card"/>
    <s v="Express"/>
    <s v="Yes"/>
    <s v="Yes"/>
    <n v="20"/>
    <s v="Bank Transfer"/>
    <s v="Monthly"/>
  </r>
  <r>
    <n v="1133"/>
    <n v="50"/>
    <s v="Male"/>
    <s v="Hoodie"/>
    <s v="Clothing"/>
    <n v="98"/>
    <s v="North Carolina"/>
    <s v="S"/>
    <s v="Teal"/>
    <x v="1"/>
    <n v="4.3"/>
    <s v="No"/>
    <s v="PayPal"/>
    <s v="Store Pickup"/>
    <s v="Yes"/>
    <s v="Yes"/>
    <n v="25"/>
    <s v="Cash"/>
    <s v="Fortnightly"/>
  </r>
  <r>
    <n v="1134"/>
    <n v="36"/>
    <s v="Male"/>
    <s v="Shoes"/>
    <s v="Footwear"/>
    <n v="36"/>
    <s v="Connecticut"/>
    <s v="XL"/>
    <s v="Magenta"/>
    <x v="0"/>
    <n v="4.0999999999999996"/>
    <s v="No"/>
    <s v="PayPal"/>
    <s v="2-Day Shipping"/>
    <s v="Yes"/>
    <s v="Yes"/>
    <n v="29"/>
    <s v="Cash"/>
    <s v="Weekly"/>
  </r>
  <r>
    <n v="1135"/>
    <n v="62"/>
    <s v="Male"/>
    <s v="T-shirt"/>
    <s v="Clothing"/>
    <n v="81"/>
    <s v="Wisconsin"/>
    <s v="M"/>
    <s v="Brown"/>
    <x v="2"/>
    <n v="4.5999999999999996"/>
    <s v="No"/>
    <s v="Bank Transfer"/>
    <s v="Express"/>
    <s v="Yes"/>
    <s v="Yes"/>
    <n v="2"/>
    <s v="Venmo"/>
    <s v="Every 3 Months"/>
  </r>
  <r>
    <n v="1136"/>
    <n v="65"/>
    <s v="Male"/>
    <s v="Skirt"/>
    <s v="Clothing"/>
    <n v="90"/>
    <s v="Massachusetts"/>
    <s v="L"/>
    <s v="Peach"/>
    <x v="0"/>
    <n v="3.6"/>
    <s v="No"/>
    <s v="PayPal"/>
    <s v="2-Day Shipping"/>
    <s v="Yes"/>
    <s v="Yes"/>
    <n v="32"/>
    <s v="Bank Transfer"/>
    <s v="Quarterly"/>
  </r>
  <r>
    <n v="1137"/>
    <n v="23"/>
    <s v="Male"/>
    <s v="Handbag"/>
    <s v="Accessories"/>
    <n v="83"/>
    <s v="Illinois"/>
    <s v="S"/>
    <s v="Cyan"/>
    <x v="2"/>
    <n v="4.8"/>
    <s v="No"/>
    <s v="Debit Card"/>
    <s v="Free Shipping"/>
    <s v="Yes"/>
    <s v="Yes"/>
    <n v="37"/>
    <s v="Cash"/>
    <s v="Monthly"/>
  </r>
  <r>
    <n v="1138"/>
    <n v="46"/>
    <s v="Male"/>
    <s v="Shirt"/>
    <s v="Clothing"/>
    <n v="91"/>
    <s v="New Mexico"/>
    <s v="XL"/>
    <s v="Pink"/>
    <x v="0"/>
    <n v="2.8"/>
    <s v="No"/>
    <s v="Credit Card"/>
    <s v="2-Day Shipping"/>
    <s v="Yes"/>
    <s v="Yes"/>
    <n v="16"/>
    <s v="Bank Transfer"/>
    <s v="Every 3 Months"/>
  </r>
  <r>
    <n v="1139"/>
    <n v="18"/>
    <s v="Male"/>
    <s v="Pants"/>
    <s v="Clothing"/>
    <n v="36"/>
    <s v="Iowa"/>
    <s v="M"/>
    <s v="Purple"/>
    <x v="2"/>
    <n v="4.7"/>
    <s v="No"/>
    <s v="Venmo"/>
    <s v="Express"/>
    <s v="Yes"/>
    <s v="Yes"/>
    <n v="32"/>
    <s v="Venmo"/>
    <s v="Fortnightly"/>
  </r>
  <r>
    <n v="1140"/>
    <n v="58"/>
    <s v="Male"/>
    <s v="Coat"/>
    <s v="Outerwear"/>
    <n v="53"/>
    <s v="Alabama"/>
    <s v="L"/>
    <s v="Purple"/>
    <x v="1"/>
    <n v="3.9"/>
    <s v="No"/>
    <s v="PayPal"/>
    <s v="Standard"/>
    <s v="Yes"/>
    <s v="Yes"/>
    <n v="42"/>
    <s v="Debit Card"/>
    <s v="Bi-Weekly"/>
  </r>
  <r>
    <n v="1141"/>
    <n v="31"/>
    <s v="Male"/>
    <s v="Jeans"/>
    <s v="Clothing"/>
    <n v="39"/>
    <s v="Maryland"/>
    <s v="M"/>
    <s v="White"/>
    <x v="0"/>
    <n v="2.6"/>
    <s v="No"/>
    <s v="Cash"/>
    <s v="Store Pickup"/>
    <s v="Yes"/>
    <s v="Yes"/>
    <n v="6"/>
    <s v="Credit Card"/>
    <s v="Every 3 Months"/>
  </r>
  <r>
    <n v="1142"/>
    <n v="39"/>
    <s v="Male"/>
    <s v="Gloves"/>
    <s v="Accessories"/>
    <n v="33"/>
    <s v="Ohio"/>
    <s v="S"/>
    <s v="Silver"/>
    <x v="0"/>
    <n v="4.7"/>
    <s v="No"/>
    <s v="Debit Card"/>
    <s v="Next Day Air"/>
    <s v="Yes"/>
    <s v="Yes"/>
    <n v="23"/>
    <s v="PayPal"/>
    <s v="Fortnightly"/>
  </r>
  <r>
    <n v="1143"/>
    <n v="69"/>
    <s v="Male"/>
    <s v="T-shirt"/>
    <s v="Clothing"/>
    <n v="76"/>
    <s v="Ohio"/>
    <s v="L"/>
    <s v="Green"/>
    <x v="1"/>
    <n v="3.5"/>
    <s v="No"/>
    <s v="Cash"/>
    <s v="Store Pickup"/>
    <s v="Yes"/>
    <s v="Yes"/>
    <n v="27"/>
    <s v="Venmo"/>
    <s v="Bi-Weekly"/>
  </r>
  <r>
    <n v="1144"/>
    <n v="68"/>
    <s v="Male"/>
    <s v="Boots"/>
    <s v="Footwear"/>
    <n v="23"/>
    <s v="Nevada"/>
    <s v="L"/>
    <s v="Teal"/>
    <x v="0"/>
    <n v="4.4000000000000004"/>
    <s v="No"/>
    <s v="Cash"/>
    <s v="Standard"/>
    <s v="Yes"/>
    <s v="Yes"/>
    <n v="43"/>
    <s v="PayPal"/>
    <s v="Quarterly"/>
  </r>
  <r>
    <n v="1145"/>
    <n v="41"/>
    <s v="Male"/>
    <s v="Jeans"/>
    <s v="Clothing"/>
    <n v="54"/>
    <s v="South Carolina"/>
    <s v="S"/>
    <s v="Indigo"/>
    <x v="3"/>
    <n v="4.4000000000000004"/>
    <s v="No"/>
    <s v="PayPal"/>
    <s v="2-Day Shipping"/>
    <s v="Yes"/>
    <s v="Yes"/>
    <n v="25"/>
    <s v="Bank Transfer"/>
    <s v="Fortnightly"/>
  </r>
  <r>
    <n v="1146"/>
    <n v="31"/>
    <s v="Male"/>
    <s v="Sneakers"/>
    <s v="Footwear"/>
    <n v="89"/>
    <s v="Nevada"/>
    <s v="L"/>
    <s v="Pink"/>
    <x v="2"/>
    <n v="3"/>
    <s v="No"/>
    <s v="Venmo"/>
    <s v="Express"/>
    <s v="Yes"/>
    <s v="Yes"/>
    <n v="30"/>
    <s v="Cash"/>
    <s v="Every 3 Months"/>
  </r>
  <r>
    <n v="1147"/>
    <n v="48"/>
    <s v="Male"/>
    <s v="Sneakers"/>
    <s v="Footwear"/>
    <n v="38"/>
    <s v="Wisconsin"/>
    <s v="M"/>
    <s v="Indigo"/>
    <x v="2"/>
    <n v="4.2"/>
    <s v="No"/>
    <s v="Debit Card"/>
    <s v="Standard"/>
    <s v="Yes"/>
    <s v="Yes"/>
    <n v="7"/>
    <s v="Bank Transfer"/>
    <s v="Every 3 Months"/>
  </r>
  <r>
    <n v="1148"/>
    <n v="59"/>
    <s v="Male"/>
    <s v="Hat"/>
    <s v="Accessories"/>
    <n v="36"/>
    <s v="Tennessee"/>
    <s v="XL"/>
    <s v="Red"/>
    <x v="0"/>
    <n v="4.3"/>
    <s v="No"/>
    <s v="PayPal"/>
    <s v="Next Day Air"/>
    <s v="Yes"/>
    <s v="Yes"/>
    <n v="17"/>
    <s v="Debit Card"/>
    <s v="Annually"/>
  </r>
  <r>
    <n v="1149"/>
    <n v="34"/>
    <s v="Male"/>
    <s v="Pants"/>
    <s v="Clothing"/>
    <n v="66"/>
    <s v="Florida"/>
    <s v="M"/>
    <s v="Violet"/>
    <x v="1"/>
    <n v="2.6"/>
    <s v="No"/>
    <s v="Bank Transfer"/>
    <s v="Store Pickup"/>
    <s v="Yes"/>
    <s v="Yes"/>
    <n v="10"/>
    <s v="PayPal"/>
    <s v="Fortnightly"/>
  </r>
  <r>
    <n v="1150"/>
    <n v="21"/>
    <s v="Male"/>
    <s v="Jewelry"/>
    <s v="Accessories"/>
    <n v="42"/>
    <s v="Georgia"/>
    <s v="L"/>
    <s v="Cyan"/>
    <x v="1"/>
    <n v="3.3"/>
    <s v="No"/>
    <s v="Cash"/>
    <s v="Store Pickup"/>
    <s v="Yes"/>
    <s v="Yes"/>
    <n v="40"/>
    <s v="Venmo"/>
    <s v="Annually"/>
  </r>
  <r>
    <n v="1151"/>
    <n v="29"/>
    <s v="Male"/>
    <s v="Jewelry"/>
    <s v="Accessories"/>
    <n v="36"/>
    <s v="Kentucky"/>
    <s v="S"/>
    <s v="Red"/>
    <x v="0"/>
    <n v="2.7"/>
    <s v="No"/>
    <s v="Debit Card"/>
    <s v="Next Day Air"/>
    <s v="Yes"/>
    <s v="Yes"/>
    <n v="50"/>
    <s v="Venmo"/>
    <s v="Bi-Weekly"/>
  </r>
  <r>
    <n v="1152"/>
    <n v="41"/>
    <s v="Male"/>
    <s v="Blouse"/>
    <s v="Clothing"/>
    <n v="86"/>
    <s v="Ohio"/>
    <s v="M"/>
    <s v="Gray"/>
    <x v="1"/>
    <n v="4.2"/>
    <s v="No"/>
    <s v="Bank Transfer"/>
    <s v="Express"/>
    <s v="Yes"/>
    <s v="Yes"/>
    <n v="24"/>
    <s v="Credit Card"/>
    <s v="Weekly"/>
  </r>
  <r>
    <n v="1153"/>
    <n v="62"/>
    <s v="Male"/>
    <s v="Handbag"/>
    <s v="Accessories"/>
    <n v="49"/>
    <s v="Connecticut"/>
    <s v="M"/>
    <s v="Gold"/>
    <x v="3"/>
    <n v="4"/>
    <s v="No"/>
    <s v="Cash"/>
    <s v="Standard"/>
    <s v="Yes"/>
    <s v="Yes"/>
    <n v="8"/>
    <s v="PayPal"/>
    <s v="Every 3 Months"/>
  </r>
  <r>
    <n v="1154"/>
    <n v="27"/>
    <s v="Male"/>
    <s v="Shirt"/>
    <s v="Clothing"/>
    <n v="41"/>
    <s v="Idaho"/>
    <s v="M"/>
    <s v="Pink"/>
    <x v="2"/>
    <n v="4"/>
    <s v="No"/>
    <s v="PayPal"/>
    <s v="Free Shipping"/>
    <s v="Yes"/>
    <s v="Yes"/>
    <n v="6"/>
    <s v="Bank Transfer"/>
    <s v="Quarterly"/>
  </r>
  <r>
    <n v="1155"/>
    <n v="49"/>
    <s v="Male"/>
    <s v="Dress"/>
    <s v="Clothing"/>
    <n v="82"/>
    <s v="Georgia"/>
    <s v="L"/>
    <s v="Cyan"/>
    <x v="1"/>
    <n v="2.9"/>
    <s v="No"/>
    <s v="Venmo"/>
    <s v="2-Day Shipping"/>
    <s v="Yes"/>
    <s v="Yes"/>
    <n v="44"/>
    <s v="Credit Card"/>
    <s v="Bi-Weekly"/>
  </r>
  <r>
    <n v="1156"/>
    <n v="67"/>
    <s v="Male"/>
    <s v="T-shirt"/>
    <s v="Clothing"/>
    <n v="53"/>
    <s v="Tennessee"/>
    <s v="S"/>
    <s v="Red"/>
    <x v="3"/>
    <n v="2.6"/>
    <s v="No"/>
    <s v="Debit Card"/>
    <s v="Express"/>
    <s v="Yes"/>
    <s v="Yes"/>
    <n v="47"/>
    <s v="PayPal"/>
    <s v="Quarterly"/>
  </r>
  <r>
    <n v="1157"/>
    <n v="20"/>
    <s v="Male"/>
    <s v="Shoes"/>
    <s v="Footwear"/>
    <n v="21"/>
    <s v="Hawaii"/>
    <s v="M"/>
    <s v="Gold"/>
    <x v="2"/>
    <n v="4.8"/>
    <s v="No"/>
    <s v="PayPal"/>
    <s v="Express"/>
    <s v="Yes"/>
    <s v="Yes"/>
    <n v="6"/>
    <s v="Venmo"/>
    <s v="Every 3 Months"/>
  </r>
  <r>
    <n v="1158"/>
    <n v="37"/>
    <s v="Male"/>
    <s v="Belt"/>
    <s v="Accessories"/>
    <n v="66"/>
    <s v="Maryland"/>
    <s v="M"/>
    <s v="Charcoal"/>
    <x v="3"/>
    <n v="4.4000000000000004"/>
    <s v="No"/>
    <s v="Credit Card"/>
    <s v="Standard"/>
    <s v="Yes"/>
    <s v="Yes"/>
    <n v="11"/>
    <s v="Cash"/>
    <s v="Quarterly"/>
  </r>
  <r>
    <n v="1159"/>
    <n v="69"/>
    <s v="Male"/>
    <s v="Belt"/>
    <s v="Accessories"/>
    <n v="89"/>
    <s v="Nevada"/>
    <s v="L"/>
    <s v="Orange"/>
    <x v="2"/>
    <n v="4"/>
    <s v="No"/>
    <s v="Venmo"/>
    <s v="2-Day Shipping"/>
    <s v="Yes"/>
    <s v="Yes"/>
    <n v="41"/>
    <s v="Bank Transfer"/>
    <s v="Annually"/>
  </r>
  <r>
    <n v="1160"/>
    <n v="66"/>
    <s v="Male"/>
    <s v="Handbag"/>
    <s v="Accessories"/>
    <n v="55"/>
    <s v="New Hampshire"/>
    <s v="L"/>
    <s v="Blue"/>
    <x v="3"/>
    <n v="3.6"/>
    <s v="No"/>
    <s v="Debit Card"/>
    <s v="2-Day Shipping"/>
    <s v="Yes"/>
    <s v="Yes"/>
    <n v="46"/>
    <s v="Venmo"/>
    <s v="Every 3 Months"/>
  </r>
  <r>
    <n v="1161"/>
    <n v="37"/>
    <s v="Male"/>
    <s v="Scarf"/>
    <s v="Accessories"/>
    <n v="42"/>
    <s v="North Dakota"/>
    <s v="S"/>
    <s v="Blue"/>
    <x v="2"/>
    <n v="3.2"/>
    <s v="No"/>
    <s v="Cash"/>
    <s v="Next Day Air"/>
    <s v="Yes"/>
    <s v="Yes"/>
    <n v="9"/>
    <s v="Venmo"/>
    <s v="Bi-Weekly"/>
  </r>
  <r>
    <n v="1162"/>
    <n v="63"/>
    <s v="Male"/>
    <s v="Shorts"/>
    <s v="Clothing"/>
    <n v="52"/>
    <s v="Oklahoma"/>
    <s v="S"/>
    <s v="Orange"/>
    <x v="3"/>
    <n v="3.1"/>
    <s v="No"/>
    <s v="Bank Transfer"/>
    <s v="2-Day Shipping"/>
    <s v="Yes"/>
    <s v="Yes"/>
    <n v="37"/>
    <s v="PayPal"/>
    <s v="Monthly"/>
  </r>
  <r>
    <n v="1163"/>
    <n v="47"/>
    <s v="Male"/>
    <s v="Sandals"/>
    <s v="Footwear"/>
    <n v="92"/>
    <s v="North Carolina"/>
    <s v="M"/>
    <s v="Blue"/>
    <x v="0"/>
    <n v="4.2"/>
    <s v="No"/>
    <s v="Venmo"/>
    <s v="Express"/>
    <s v="Yes"/>
    <s v="Yes"/>
    <n v="13"/>
    <s v="PayPal"/>
    <s v="Weekly"/>
  </r>
  <r>
    <n v="1164"/>
    <n v="26"/>
    <s v="Male"/>
    <s v="Pants"/>
    <s v="Clothing"/>
    <n v="56"/>
    <s v="Tennessee"/>
    <s v="L"/>
    <s v="White"/>
    <x v="2"/>
    <n v="3"/>
    <s v="No"/>
    <s v="Credit Card"/>
    <s v="2-Day Shipping"/>
    <s v="Yes"/>
    <s v="Yes"/>
    <n v="24"/>
    <s v="Debit Card"/>
    <s v="Monthly"/>
  </r>
  <r>
    <n v="1165"/>
    <n v="68"/>
    <s v="Male"/>
    <s v="Dress"/>
    <s v="Clothing"/>
    <n v="96"/>
    <s v="Montana"/>
    <s v="M"/>
    <s v="Green"/>
    <x v="0"/>
    <n v="4.2"/>
    <s v="No"/>
    <s v="Credit Card"/>
    <s v="Standard"/>
    <s v="Yes"/>
    <s v="Yes"/>
    <n v="47"/>
    <s v="PayPal"/>
    <s v="Quarterly"/>
  </r>
  <r>
    <n v="1166"/>
    <n v="51"/>
    <s v="Male"/>
    <s v="T-shirt"/>
    <s v="Clothing"/>
    <n v="64"/>
    <s v="Wisconsin"/>
    <s v="M"/>
    <s v="Silver"/>
    <x v="0"/>
    <n v="2.9"/>
    <s v="No"/>
    <s v="Cash"/>
    <s v="Next Day Air"/>
    <s v="Yes"/>
    <s v="Yes"/>
    <n v="21"/>
    <s v="Venmo"/>
    <s v="Every 3 Months"/>
  </r>
  <r>
    <n v="1167"/>
    <n v="48"/>
    <s v="Male"/>
    <s v="Dress"/>
    <s v="Clothing"/>
    <n v="48"/>
    <s v="Connecticut"/>
    <s v="S"/>
    <s v="Lavender"/>
    <x v="0"/>
    <n v="3.7"/>
    <s v="No"/>
    <s v="Cash"/>
    <s v="Store Pickup"/>
    <s v="Yes"/>
    <s v="Yes"/>
    <n v="22"/>
    <s v="Venmo"/>
    <s v="Fortnightly"/>
  </r>
  <r>
    <n v="1168"/>
    <n v="60"/>
    <s v="Male"/>
    <s v="Socks"/>
    <s v="Clothing"/>
    <n v="83"/>
    <s v="New Jersey"/>
    <s v="XL"/>
    <s v="Beige"/>
    <x v="2"/>
    <n v="3.6"/>
    <s v="No"/>
    <s v="PayPal"/>
    <s v="Free Shipping"/>
    <s v="Yes"/>
    <s v="Yes"/>
    <n v="16"/>
    <s v="PayPal"/>
    <s v="Quarterly"/>
  </r>
  <r>
    <n v="1169"/>
    <n v="68"/>
    <s v="Male"/>
    <s v="Scarf"/>
    <s v="Accessories"/>
    <n v="91"/>
    <s v="Mississippi"/>
    <s v="L"/>
    <s v="Violet"/>
    <x v="2"/>
    <n v="3.6"/>
    <s v="No"/>
    <s v="PayPal"/>
    <s v="Standard"/>
    <s v="Yes"/>
    <s v="Yes"/>
    <n v="37"/>
    <s v="Debit Card"/>
    <s v="Fortnightly"/>
  </r>
  <r>
    <n v="1170"/>
    <n v="25"/>
    <s v="Male"/>
    <s v="Backpack"/>
    <s v="Accessories"/>
    <n v="94"/>
    <s v="Wyoming"/>
    <s v="S"/>
    <s v="Gray"/>
    <x v="3"/>
    <n v="4.5"/>
    <s v="No"/>
    <s v="Venmo"/>
    <s v="2-Day Shipping"/>
    <s v="Yes"/>
    <s v="Yes"/>
    <n v="3"/>
    <s v="Cash"/>
    <s v="Annually"/>
  </r>
  <r>
    <n v="1171"/>
    <n v="57"/>
    <s v="Male"/>
    <s v="Skirt"/>
    <s v="Clothing"/>
    <n v="62"/>
    <s v="Illinois"/>
    <s v="S"/>
    <s v="Red"/>
    <x v="1"/>
    <n v="3.2"/>
    <s v="No"/>
    <s v="Bank Transfer"/>
    <s v="Express"/>
    <s v="Yes"/>
    <s v="Yes"/>
    <n v="33"/>
    <s v="Cash"/>
    <s v="Bi-Weekly"/>
  </r>
  <r>
    <n v="1172"/>
    <n v="41"/>
    <s v="Male"/>
    <s v="Socks"/>
    <s v="Clothing"/>
    <n v="55"/>
    <s v="Louisiana"/>
    <s v="M"/>
    <s v="Lavender"/>
    <x v="1"/>
    <n v="3.9"/>
    <s v="No"/>
    <s v="Bank Transfer"/>
    <s v="Next Day Air"/>
    <s v="Yes"/>
    <s v="Yes"/>
    <n v="15"/>
    <s v="Debit Card"/>
    <s v="Annually"/>
  </r>
  <r>
    <n v="1173"/>
    <n v="59"/>
    <s v="Male"/>
    <s v="Coat"/>
    <s v="Outerwear"/>
    <n v="68"/>
    <s v="Oregon"/>
    <s v="L"/>
    <s v="Peach"/>
    <x v="1"/>
    <n v="4.5999999999999996"/>
    <s v="No"/>
    <s v="Credit Card"/>
    <s v="Store Pickup"/>
    <s v="Yes"/>
    <s v="Yes"/>
    <n v="42"/>
    <s v="Bank Transfer"/>
    <s v="Bi-Weekly"/>
  </r>
  <r>
    <n v="1174"/>
    <n v="44"/>
    <s v="Male"/>
    <s v="Jewelry"/>
    <s v="Accessories"/>
    <n v="76"/>
    <s v="South Dakota"/>
    <s v="M"/>
    <s v="Indigo"/>
    <x v="0"/>
    <n v="2.5"/>
    <s v="No"/>
    <s v="Credit Card"/>
    <s v="Express"/>
    <s v="Yes"/>
    <s v="Yes"/>
    <n v="42"/>
    <s v="Cash"/>
    <s v="Bi-Weekly"/>
  </r>
  <r>
    <n v="1175"/>
    <n v="42"/>
    <s v="Male"/>
    <s v="Backpack"/>
    <s v="Accessories"/>
    <n v="31"/>
    <s v="Michigan"/>
    <s v="M"/>
    <s v="Black"/>
    <x v="0"/>
    <n v="4.3"/>
    <s v="No"/>
    <s v="Cash"/>
    <s v="Express"/>
    <s v="Yes"/>
    <s v="Yes"/>
    <n v="19"/>
    <s v="Bank Transfer"/>
    <s v="Bi-Weekly"/>
  </r>
  <r>
    <n v="1176"/>
    <n v="35"/>
    <s v="Male"/>
    <s v="Belt"/>
    <s v="Accessories"/>
    <n v="81"/>
    <s v="New Jersey"/>
    <s v="M"/>
    <s v="Beige"/>
    <x v="1"/>
    <n v="4.0999999999999996"/>
    <s v="No"/>
    <s v="Credit Card"/>
    <s v="Store Pickup"/>
    <s v="Yes"/>
    <s v="Yes"/>
    <n v="26"/>
    <s v="PayPal"/>
    <s v="Quarterly"/>
  </r>
  <r>
    <n v="1177"/>
    <n v="36"/>
    <s v="Male"/>
    <s v="Dress"/>
    <s v="Clothing"/>
    <n v="83"/>
    <s v="Oregon"/>
    <s v="M"/>
    <s v="Red"/>
    <x v="0"/>
    <n v="4.5999999999999996"/>
    <s v="No"/>
    <s v="Credit Card"/>
    <s v="Free Shipping"/>
    <s v="Yes"/>
    <s v="Yes"/>
    <n v="39"/>
    <s v="PayPal"/>
    <s v="Quarterly"/>
  </r>
  <r>
    <n v="1178"/>
    <n v="54"/>
    <s v="Male"/>
    <s v="Skirt"/>
    <s v="Clothing"/>
    <n v="21"/>
    <s v="Iowa"/>
    <s v="M"/>
    <s v="Black"/>
    <x v="1"/>
    <n v="4.8"/>
    <s v="No"/>
    <s v="Cash"/>
    <s v="Standard"/>
    <s v="Yes"/>
    <s v="Yes"/>
    <n v="24"/>
    <s v="Debit Card"/>
    <s v="Monthly"/>
  </r>
  <r>
    <n v="1179"/>
    <n v="37"/>
    <s v="Male"/>
    <s v="Dress"/>
    <s v="Clothing"/>
    <n v="22"/>
    <s v="South Carolina"/>
    <s v="M"/>
    <s v="Teal"/>
    <x v="1"/>
    <n v="4.9000000000000004"/>
    <s v="No"/>
    <s v="Credit Card"/>
    <s v="Express"/>
    <s v="Yes"/>
    <s v="Yes"/>
    <n v="23"/>
    <s v="Debit Card"/>
    <s v="Annually"/>
  </r>
  <r>
    <n v="1180"/>
    <n v="20"/>
    <s v="Male"/>
    <s v="T-shirt"/>
    <s v="Clothing"/>
    <n v="33"/>
    <s v="Indiana"/>
    <s v="M"/>
    <s v="Blue"/>
    <x v="2"/>
    <n v="2.8"/>
    <s v="No"/>
    <s v="Debit Card"/>
    <s v="Free Shipping"/>
    <s v="Yes"/>
    <s v="Yes"/>
    <n v="44"/>
    <s v="Bank Transfer"/>
    <s v="Annually"/>
  </r>
  <r>
    <n v="1181"/>
    <n v="23"/>
    <s v="Male"/>
    <s v="Skirt"/>
    <s v="Clothing"/>
    <n v="23"/>
    <s v="Oregon"/>
    <s v="S"/>
    <s v="Beige"/>
    <x v="1"/>
    <n v="4.9000000000000004"/>
    <s v="No"/>
    <s v="Cash"/>
    <s v="Standard"/>
    <s v="Yes"/>
    <s v="Yes"/>
    <n v="34"/>
    <s v="Cash"/>
    <s v="Monthly"/>
  </r>
  <r>
    <n v="1182"/>
    <n v="61"/>
    <s v="Male"/>
    <s v="Shorts"/>
    <s v="Clothing"/>
    <n v="96"/>
    <s v="New York"/>
    <s v="L"/>
    <s v="Teal"/>
    <x v="2"/>
    <n v="3.5"/>
    <s v="No"/>
    <s v="Cash"/>
    <s v="Free Shipping"/>
    <s v="Yes"/>
    <s v="Yes"/>
    <n v="43"/>
    <s v="Bank Transfer"/>
    <s v="Quarterly"/>
  </r>
  <r>
    <n v="1183"/>
    <n v="37"/>
    <s v="Male"/>
    <s v="Jewelry"/>
    <s v="Accessories"/>
    <n v="21"/>
    <s v="New Mexico"/>
    <s v="M"/>
    <s v="Maroon"/>
    <x v="1"/>
    <n v="3.8"/>
    <s v="No"/>
    <s v="Debit Card"/>
    <s v="Express"/>
    <s v="Yes"/>
    <s v="Yes"/>
    <n v="45"/>
    <s v="PayPal"/>
    <s v="Quarterly"/>
  </r>
  <r>
    <n v="1184"/>
    <n v="23"/>
    <s v="Male"/>
    <s v="Pants"/>
    <s v="Clothing"/>
    <n v="39"/>
    <s v="Louisiana"/>
    <s v="M"/>
    <s v="Yellow"/>
    <x v="1"/>
    <n v="4.5"/>
    <s v="No"/>
    <s v="PayPal"/>
    <s v="2-Day Shipping"/>
    <s v="Yes"/>
    <s v="Yes"/>
    <n v="4"/>
    <s v="Credit Card"/>
    <s v="Weekly"/>
  </r>
  <r>
    <n v="1185"/>
    <n v="63"/>
    <s v="Male"/>
    <s v="Belt"/>
    <s v="Accessories"/>
    <n v="73"/>
    <s v="South Carolina"/>
    <s v="S"/>
    <s v="Indigo"/>
    <x v="3"/>
    <n v="3.4"/>
    <s v="No"/>
    <s v="Bank Transfer"/>
    <s v="Express"/>
    <s v="Yes"/>
    <s v="Yes"/>
    <n v="19"/>
    <s v="Credit Card"/>
    <s v="Annually"/>
  </r>
  <r>
    <n v="1186"/>
    <n v="47"/>
    <s v="Male"/>
    <s v="Jeans"/>
    <s v="Clothing"/>
    <n v="64"/>
    <s v="Maine"/>
    <s v="M"/>
    <s v="Magenta"/>
    <x v="1"/>
    <n v="3.9"/>
    <s v="No"/>
    <s v="Debit Card"/>
    <s v="Standard"/>
    <s v="Yes"/>
    <s v="Yes"/>
    <n v="29"/>
    <s v="Credit Card"/>
    <s v="Monthly"/>
  </r>
  <r>
    <n v="1187"/>
    <n v="63"/>
    <s v="Male"/>
    <s v="Jeans"/>
    <s v="Clothing"/>
    <n v="68"/>
    <s v="Indiana"/>
    <s v="M"/>
    <s v="Beige"/>
    <x v="2"/>
    <n v="4.0999999999999996"/>
    <s v="No"/>
    <s v="Cash"/>
    <s v="2-Day Shipping"/>
    <s v="Yes"/>
    <s v="Yes"/>
    <n v="27"/>
    <s v="Credit Card"/>
    <s v="Annually"/>
  </r>
  <r>
    <n v="1188"/>
    <n v="56"/>
    <s v="Male"/>
    <s v="Hat"/>
    <s v="Accessories"/>
    <n v="89"/>
    <s v="Iowa"/>
    <s v="L"/>
    <s v="Maroon"/>
    <x v="3"/>
    <n v="3"/>
    <s v="No"/>
    <s v="Cash"/>
    <s v="Express"/>
    <s v="Yes"/>
    <s v="Yes"/>
    <n v="37"/>
    <s v="Credit Card"/>
    <s v="Every 3 Months"/>
  </r>
  <r>
    <n v="1189"/>
    <n v="68"/>
    <s v="Male"/>
    <s v="Blouse"/>
    <s v="Clothing"/>
    <n v="29"/>
    <s v="Mississippi"/>
    <s v="M"/>
    <s v="Magenta"/>
    <x v="2"/>
    <n v="3.3"/>
    <s v="No"/>
    <s v="Credit Card"/>
    <s v="Next Day Air"/>
    <s v="Yes"/>
    <s v="Yes"/>
    <n v="11"/>
    <s v="Credit Card"/>
    <s v="Weekly"/>
  </r>
  <r>
    <n v="1190"/>
    <n v="64"/>
    <s v="Male"/>
    <s v="Shirt"/>
    <s v="Clothing"/>
    <n v="97"/>
    <s v="Arkansas"/>
    <s v="XL"/>
    <s v="Teal"/>
    <x v="2"/>
    <n v="4.9000000000000004"/>
    <s v="No"/>
    <s v="Venmo"/>
    <s v="Free Shipping"/>
    <s v="Yes"/>
    <s v="Yes"/>
    <n v="28"/>
    <s v="Debit Card"/>
    <s v="Annually"/>
  </r>
  <r>
    <n v="1191"/>
    <n v="62"/>
    <s v="Male"/>
    <s v="Shirt"/>
    <s v="Clothing"/>
    <n v="45"/>
    <s v="South Carolina"/>
    <s v="M"/>
    <s v="Orange"/>
    <x v="0"/>
    <n v="4.3"/>
    <s v="No"/>
    <s v="Bank Transfer"/>
    <s v="Next Day Air"/>
    <s v="Yes"/>
    <s v="Yes"/>
    <n v="31"/>
    <s v="Credit Card"/>
    <s v="Weekly"/>
  </r>
  <r>
    <n v="1192"/>
    <n v="34"/>
    <s v="Male"/>
    <s v="T-shirt"/>
    <s v="Clothing"/>
    <n v="70"/>
    <s v="Indiana"/>
    <s v="L"/>
    <s v="Charcoal"/>
    <x v="0"/>
    <n v="4.0999999999999996"/>
    <s v="No"/>
    <s v="Debit Card"/>
    <s v="Free Shipping"/>
    <s v="Yes"/>
    <s v="Yes"/>
    <n v="50"/>
    <s v="Venmo"/>
    <s v="Quarterly"/>
  </r>
  <r>
    <n v="1193"/>
    <n v="49"/>
    <s v="Male"/>
    <s v="Coat"/>
    <s v="Outerwear"/>
    <n v="56"/>
    <s v="Florida"/>
    <s v="M"/>
    <s v="Turquoise"/>
    <x v="2"/>
    <n v="4"/>
    <s v="No"/>
    <s v="PayPal"/>
    <s v="2-Day Shipping"/>
    <s v="Yes"/>
    <s v="Yes"/>
    <n v="42"/>
    <s v="Venmo"/>
    <s v="Quarterly"/>
  </r>
  <r>
    <n v="1194"/>
    <n v="40"/>
    <s v="Male"/>
    <s v="Jacket"/>
    <s v="Outerwear"/>
    <n v="55"/>
    <s v="Alaska"/>
    <s v="L"/>
    <s v="Pink"/>
    <x v="3"/>
    <n v="5"/>
    <s v="No"/>
    <s v="Venmo"/>
    <s v="2-Day Shipping"/>
    <s v="Yes"/>
    <s v="Yes"/>
    <n v="18"/>
    <s v="Credit Card"/>
    <s v="Fortnightly"/>
  </r>
  <r>
    <n v="1195"/>
    <n v="50"/>
    <s v="Male"/>
    <s v="Hoodie"/>
    <s v="Clothing"/>
    <n v="46"/>
    <s v="New York"/>
    <s v="S"/>
    <s v="Teal"/>
    <x v="0"/>
    <n v="3.1"/>
    <s v="No"/>
    <s v="Debit Card"/>
    <s v="2-Day Shipping"/>
    <s v="Yes"/>
    <s v="Yes"/>
    <n v="6"/>
    <s v="Credit Card"/>
    <s v="Fortnightly"/>
  </r>
  <r>
    <n v="1196"/>
    <n v="25"/>
    <s v="Male"/>
    <s v="Scarf"/>
    <s v="Accessories"/>
    <n v="95"/>
    <s v="Texas"/>
    <s v="M"/>
    <s v="White"/>
    <x v="0"/>
    <n v="4"/>
    <s v="No"/>
    <s v="Cash"/>
    <s v="2-Day Shipping"/>
    <s v="Yes"/>
    <s v="Yes"/>
    <n v="33"/>
    <s v="Venmo"/>
    <s v="Monthly"/>
  </r>
  <r>
    <n v="1197"/>
    <n v="30"/>
    <s v="Male"/>
    <s v="Belt"/>
    <s v="Accessories"/>
    <n v="88"/>
    <s v="North Dakota"/>
    <s v="M"/>
    <s v="Maroon"/>
    <x v="0"/>
    <n v="3.2"/>
    <s v="No"/>
    <s v="PayPal"/>
    <s v="2-Day Shipping"/>
    <s v="Yes"/>
    <s v="Yes"/>
    <n v="13"/>
    <s v="Bank Transfer"/>
    <s v="Bi-Weekly"/>
  </r>
  <r>
    <n v="1198"/>
    <n v="54"/>
    <s v="Male"/>
    <s v="Sneakers"/>
    <s v="Footwear"/>
    <n v="92"/>
    <s v="Vermont"/>
    <s v="L"/>
    <s v="Violet"/>
    <x v="3"/>
    <n v="3.9"/>
    <s v="No"/>
    <s v="Debit Card"/>
    <s v="Standard"/>
    <s v="Yes"/>
    <s v="Yes"/>
    <n v="26"/>
    <s v="PayPal"/>
    <s v="Annually"/>
  </r>
  <r>
    <n v="1199"/>
    <n v="40"/>
    <s v="Male"/>
    <s v="Socks"/>
    <s v="Clothing"/>
    <n v="49"/>
    <s v="New Jersey"/>
    <s v="M"/>
    <s v="Brown"/>
    <x v="2"/>
    <n v="3.9"/>
    <s v="No"/>
    <s v="Bank Transfer"/>
    <s v="2-Day Shipping"/>
    <s v="Yes"/>
    <s v="Yes"/>
    <n v="17"/>
    <s v="Cash"/>
    <s v="Annually"/>
  </r>
  <r>
    <n v="1200"/>
    <n v="49"/>
    <s v="Male"/>
    <s v="Sandals"/>
    <s v="Footwear"/>
    <n v="89"/>
    <s v="Maryland"/>
    <s v="M"/>
    <s v="Indigo"/>
    <x v="3"/>
    <n v="4.5"/>
    <s v="No"/>
    <s v="Credit Card"/>
    <s v="Free Shipping"/>
    <s v="Yes"/>
    <s v="Yes"/>
    <n v="3"/>
    <s v="Debit Card"/>
    <s v="Weekly"/>
  </r>
  <r>
    <n v="1201"/>
    <n v="27"/>
    <s v="Male"/>
    <s v="Coat"/>
    <s v="Outerwear"/>
    <n v="22"/>
    <s v="Connecticut"/>
    <s v="XL"/>
    <s v="Black"/>
    <x v="0"/>
    <n v="4.4000000000000004"/>
    <s v="No"/>
    <s v="Bank Transfer"/>
    <s v="Store Pickup"/>
    <s v="Yes"/>
    <s v="Yes"/>
    <n v="7"/>
    <s v="PayPal"/>
    <s v="Weekly"/>
  </r>
  <r>
    <n v="1202"/>
    <n v="27"/>
    <s v="Male"/>
    <s v="Shoes"/>
    <s v="Footwear"/>
    <n v="61"/>
    <s v="Illinois"/>
    <s v="XL"/>
    <s v="Black"/>
    <x v="2"/>
    <n v="3.1"/>
    <s v="No"/>
    <s v="Cash"/>
    <s v="2-Day Shipping"/>
    <s v="Yes"/>
    <s v="Yes"/>
    <n v="46"/>
    <s v="Venmo"/>
    <s v="Fortnightly"/>
  </r>
  <r>
    <n v="1203"/>
    <n v="48"/>
    <s v="Male"/>
    <s v="Scarf"/>
    <s v="Accessories"/>
    <n v="29"/>
    <s v="Maryland"/>
    <s v="S"/>
    <s v="Olive"/>
    <x v="1"/>
    <n v="2.9"/>
    <s v="No"/>
    <s v="Bank Transfer"/>
    <s v="Standard"/>
    <s v="Yes"/>
    <s v="Yes"/>
    <n v="14"/>
    <s v="Venmo"/>
    <s v="Every 3 Months"/>
  </r>
  <r>
    <n v="1204"/>
    <n v="40"/>
    <s v="Male"/>
    <s v="Sneakers"/>
    <s v="Footwear"/>
    <n v="82"/>
    <s v="Minnesota"/>
    <s v="M"/>
    <s v="Orange"/>
    <x v="0"/>
    <n v="3.7"/>
    <s v="No"/>
    <s v="Bank Transfer"/>
    <s v="Free Shipping"/>
    <s v="Yes"/>
    <s v="Yes"/>
    <n v="23"/>
    <s v="Bank Transfer"/>
    <s v="Annually"/>
  </r>
  <r>
    <n v="1205"/>
    <n v="67"/>
    <s v="Male"/>
    <s v="Belt"/>
    <s v="Accessories"/>
    <n v="94"/>
    <s v="Florida"/>
    <s v="M"/>
    <s v="Pink"/>
    <x v="1"/>
    <n v="3.2"/>
    <s v="No"/>
    <s v="Bank Transfer"/>
    <s v="2-Day Shipping"/>
    <s v="Yes"/>
    <s v="Yes"/>
    <n v="20"/>
    <s v="Credit Card"/>
    <s v="Every 3 Months"/>
  </r>
  <r>
    <n v="1206"/>
    <n v="52"/>
    <s v="Male"/>
    <s v="Handbag"/>
    <s v="Accessories"/>
    <n v="99"/>
    <s v="California"/>
    <s v="M"/>
    <s v="Olive"/>
    <x v="1"/>
    <n v="3.5"/>
    <s v="No"/>
    <s v="Credit Card"/>
    <s v="Standard"/>
    <s v="Yes"/>
    <s v="Yes"/>
    <n v="38"/>
    <s v="Bank Transfer"/>
    <s v="Fortnightly"/>
  </r>
  <r>
    <n v="1207"/>
    <n v="22"/>
    <s v="Male"/>
    <s v="Handbag"/>
    <s v="Accessories"/>
    <n v="59"/>
    <s v="Mississippi"/>
    <s v="S"/>
    <s v="Cyan"/>
    <x v="3"/>
    <n v="3"/>
    <s v="No"/>
    <s v="Cash"/>
    <s v="Free Shipping"/>
    <s v="Yes"/>
    <s v="Yes"/>
    <n v="16"/>
    <s v="Venmo"/>
    <s v="Every 3 Months"/>
  </r>
  <r>
    <n v="1208"/>
    <n v="62"/>
    <s v="Male"/>
    <s v="Boots"/>
    <s v="Footwear"/>
    <n v="90"/>
    <s v="Washington"/>
    <s v="M"/>
    <s v="White"/>
    <x v="2"/>
    <n v="4.0999999999999996"/>
    <s v="No"/>
    <s v="Venmo"/>
    <s v="Next Day Air"/>
    <s v="Yes"/>
    <s v="Yes"/>
    <n v="48"/>
    <s v="Credit Card"/>
    <s v="Every 3 Months"/>
  </r>
  <r>
    <n v="1209"/>
    <n v="20"/>
    <s v="Male"/>
    <s v="Boots"/>
    <s v="Footwear"/>
    <n v="100"/>
    <s v="Wisconsin"/>
    <s v="S"/>
    <s v="Red"/>
    <x v="0"/>
    <n v="2.9"/>
    <s v="No"/>
    <s v="Cash"/>
    <s v="2-Day Shipping"/>
    <s v="Yes"/>
    <s v="Yes"/>
    <n v="8"/>
    <s v="Debit Card"/>
    <s v="Annually"/>
  </r>
  <r>
    <n v="1210"/>
    <n v="41"/>
    <s v="Male"/>
    <s v="Pants"/>
    <s v="Clothing"/>
    <n v="62"/>
    <s v="Pennsylvania"/>
    <s v="M"/>
    <s v="Blue"/>
    <x v="0"/>
    <n v="3.8"/>
    <s v="No"/>
    <s v="PayPal"/>
    <s v="Next Day Air"/>
    <s v="Yes"/>
    <s v="Yes"/>
    <n v="16"/>
    <s v="Bank Transfer"/>
    <s v="Monthly"/>
  </r>
  <r>
    <n v="1211"/>
    <n v="34"/>
    <s v="Male"/>
    <s v="Sunglasses"/>
    <s v="Accessories"/>
    <n v="78"/>
    <s v="Missouri"/>
    <s v="M"/>
    <s v="Olive"/>
    <x v="3"/>
    <n v="4.0999999999999996"/>
    <s v="No"/>
    <s v="PayPal"/>
    <s v="Next Day Air"/>
    <s v="Yes"/>
    <s v="Yes"/>
    <n v="5"/>
    <s v="Cash"/>
    <s v="Quarterly"/>
  </r>
  <r>
    <n v="1212"/>
    <n v="23"/>
    <s v="Male"/>
    <s v="Hoodie"/>
    <s v="Clothing"/>
    <n v="94"/>
    <s v="Oklahoma"/>
    <s v="M"/>
    <s v="Green"/>
    <x v="1"/>
    <n v="4.5999999999999996"/>
    <s v="No"/>
    <s v="Venmo"/>
    <s v="Store Pickup"/>
    <s v="Yes"/>
    <s v="Yes"/>
    <n v="14"/>
    <s v="Venmo"/>
    <s v="Every 3 Months"/>
  </r>
  <r>
    <n v="1213"/>
    <n v="32"/>
    <s v="Male"/>
    <s v="Shoes"/>
    <s v="Footwear"/>
    <n v="74"/>
    <s v="Pennsylvania"/>
    <s v="M"/>
    <s v="Yellow"/>
    <x v="2"/>
    <n v="2.5"/>
    <s v="No"/>
    <s v="Venmo"/>
    <s v="Free Shipping"/>
    <s v="Yes"/>
    <s v="Yes"/>
    <n v="18"/>
    <s v="Credit Card"/>
    <s v="Weekly"/>
  </r>
  <r>
    <n v="1214"/>
    <n v="68"/>
    <s v="Male"/>
    <s v="Handbag"/>
    <s v="Accessories"/>
    <n v="52"/>
    <s v="Kentucky"/>
    <s v="XL"/>
    <s v="Black"/>
    <x v="1"/>
    <n v="3.7"/>
    <s v="No"/>
    <s v="Cash"/>
    <s v="Express"/>
    <s v="Yes"/>
    <s v="Yes"/>
    <n v="14"/>
    <s v="Debit Card"/>
    <s v="Every 3 Months"/>
  </r>
  <r>
    <n v="1215"/>
    <n v="30"/>
    <s v="Male"/>
    <s v="Jacket"/>
    <s v="Outerwear"/>
    <n v="81"/>
    <s v="Vermont"/>
    <s v="M"/>
    <s v="Blue"/>
    <x v="3"/>
    <n v="3.8"/>
    <s v="No"/>
    <s v="Cash"/>
    <s v="Free Shipping"/>
    <s v="Yes"/>
    <s v="Yes"/>
    <n v="5"/>
    <s v="Cash"/>
    <s v="Every 3 Months"/>
  </r>
  <r>
    <n v="1216"/>
    <n v="66"/>
    <s v="Male"/>
    <s v="Blouse"/>
    <s v="Clothing"/>
    <n v="20"/>
    <s v="Oregon"/>
    <s v="L"/>
    <s v="Pink"/>
    <x v="0"/>
    <n v="2.6"/>
    <s v="No"/>
    <s v="Cash"/>
    <s v="2-Day Shipping"/>
    <s v="Yes"/>
    <s v="Yes"/>
    <n v="15"/>
    <s v="Credit Card"/>
    <s v="Every 3 Months"/>
  </r>
  <r>
    <n v="1217"/>
    <n v="62"/>
    <s v="Male"/>
    <s v="Pants"/>
    <s v="Clothing"/>
    <n v="32"/>
    <s v="Utah"/>
    <s v="XL"/>
    <s v="Lavender"/>
    <x v="2"/>
    <n v="3.7"/>
    <s v="No"/>
    <s v="PayPal"/>
    <s v="Free Shipping"/>
    <s v="Yes"/>
    <s v="Yes"/>
    <n v="3"/>
    <s v="Venmo"/>
    <s v="Every 3 Months"/>
  </r>
  <r>
    <n v="1218"/>
    <n v="50"/>
    <s v="Male"/>
    <s v="Boots"/>
    <s v="Footwear"/>
    <n v="63"/>
    <s v="Nebraska"/>
    <s v="XL"/>
    <s v="Cyan"/>
    <x v="3"/>
    <n v="2.6"/>
    <s v="No"/>
    <s v="Debit Card"/>
    <s v="Free Shipping"/>
    <s v="Yes"/>
    <s v="Yes"/>
    <n v="12"/>
    <s v="Cash"/>
    <s v="Every 3 Months"/>
  </r>
  <r>
    <n v="1219"/>
    <n v="55"/>
    <s v="Male"/>
    <s v="Boots"/>
    <s v="Footwear"/>
    <n v="79"/>
    <s v="Pennsylvania"/>
    <s v="M"/>
    <s v="Cyan"/>
    <x v="1"/>
    <n v="3.1"/>
    <s v="No"/>
    <s v="Venmo"/>
    <s v="Store Pickup"/>
    <s v="Yes"/>
    <s v="Yes"/>
    <n v="43"/>
    <s v="Cash"/>
    <s v="Every 3 Months"/>
  </r>
  <r>
    <n v="1220"/>
    <n v="19"/>
    <s v="Male"/>
    <s v="Sweater"/>
    <s v="Clothing"/>
    <n v="23"/>
    <s v="Vermont"/>
    <s v="M"/>
    <s v="Gold"/>
    <x v="0"/>
    <n v="2.5"/>
    <s v="No"/>
    <s v="Bank Transfer"/>
    <s v="Next Day Air"/>
    <s v="Yes"/>
    <s v="Yes"/>
    <n v="35"/>
    <s v="Credit Card"/>
    <s v="Bi-Weekly"/>
  </r>
  <r>
    <n v="1221"/>
    <n v="67"/>
    <s v="Male"/>
    <s v="Gloves"/>
    <s v="Accessories"/>
    <n v="64"/>
    <s v="Kentucky"/>
    <s v="M"/>
    <s v="Green"/>
    <x v="0"/>
    <n v="4.9000000000000004"/>
    <s v="No"/>
    <s v="Bank Transfer"/>
    <s v="Express"/>
    <s v="Yes"/>
    <s v="Yes"/>
    <n v="36"/>
    <s v="Bank Transfer"/>
    <s v="Quarterly"/>
  </r>
  <r>
    <n v="1222"/>
    <n v="18"/>
    <s v="Male"/>
    <s v="Socks"/>
    <s v="Clothing"/>
    <n v="69"/>
    <s v="Iowa"/>
    <s v="M"/>
    <s v="Red"/>
    <x v="0"/>
    <n v="4.5"/>
    <s v="No"/>
    <s v="Bank Transfer"/>
    <s v="Standard"/>
    <s v="Yes"/>
    <s v="Yes"/>
    <n v="3"/>
    <s v="Cash"/>
    <s v="Quarterly"/>
  </r>
  <r>
    <n v="1223"/>
    <n v="58"/>
    <s v="Male"/>
    <s v="Jeans"/>
    <s v="Clothing"/>
    <n v="69"/>
    <s v="Indiana"/>
    <s v="L"/>
    <s v="Magenta"/>
    <x v="3"/>
    <n v="3.4"/>
    <s v="No"/>
    <s v="Bank Transfer"/>
    <s v="Store Pickup"/>
    <s v="Yes"/>
    <s v="Yes"/>
    <n v="27"/>
    <s v="Bank Transfer"/>
    <s v="Annually"/>
  </r>
  <r>
    <n v="1224"/>
    <n v="69"/>
    <s v="Male"/>
    <s v="Pants"/>
    <s v="Clothing"/>
    <n v="24"/>
    <s v="Kansas"/>
    <s v="L"/>
    <s v="Red"/>
    <x v="0"/>
    <n v="3.9"/>
    <s v="No"/>
    <s v="Credit Card"/>
    <s v="Free Shipping"/>
    <s v="Yes"/>
    <s v="Yes"/>
    <n v="21"/>
    <s v="Bank Transfer"/>
    <s v="Weekly"/>
  </r>
  <r>
    <n v="1225"/>
    <n v="62"/>
    <s v="Male"/>
    <s v="Shorts"/>
    <s v="Clothing"/>
    <n v="50"/>
    <s v="Illinois"/>
    <s v="M"/>
    <s v="Yellow"/>
    <x v="2"/>
    <n v="3.7"/>
    <s v="No"/>
    <s v="Bank Transfer"/>
    <s v="Store Pickup"/>
    <s v="Yes"/>
    <s v="Yes"/>
    <n v="18"/>
    <s v="Venmo"/>
    <s v="Weekly"/>
  </r>
  <r>
    <n v="1226"/>
    <n v="28"/>
    <s v="Male"/>
    <s v="Gloves"/>
    <s v="Accessories"/>
    <n v="97"/>
    <s v="North Carolina"/>
    <s v="S"/>
    <s v="Turquoise"/>
    <x v="3"/>
    <n v="2.6"/>
    <s v="No"/>
    <s v="Credit Card"/>
    <s v="Free Shipping"/>
    <s v="Yes"/>
    <s v="Yes"/>
    <n v="16"/>
    <s v="Debit Card"/>
    <s v="Weekly"/>
  </r>
  <r>
    <n v="1227"/>
    <n v="53"/>
    <s v="Male"/>
    <s v="Sandals"/>
    <s v="Footwear"/>
    <n v="91"/>
    <s v="Ohio"/>
    <s v="S"/>
    <s v="Cyan"/>
    <x v="3"/>
    <n v="3.4"/>
    <s v="No"/>
    <s v="PayPal"/>
    <s v="Store Pickup"/>
    <s v="Yes"/>
    <s v="Yes"/>
    <n v="18"/>
    <s v="Venmo"/>
    <s v="Bi-Weekly"/>
  </r>
  <r>
    <n v="1228"/>
    <n v="27"/>
    <s v="Male"/>
    <s v="Blouse"/>
    <s v="Clothing"/>
    <n v="37"/>
    <s v="Illinois"/>
    <s v="L"/>
    <s v="Yellow"/>
    <x v="1"/>
    <n v="4.9000000000000004"/>
    <s v="No"/>
    <s v="Venmo"/>
    <s v="Store Pickup"/>
    <s v="Yes"/>
    <s v="Yes"/>
    <n v="19"/>
    <s v="Bank Transfer"/>
    <s v="Bi-Weekly"/>
  </r>
  <r>
    <n v="1229"/>
    <n v="55"/>
    <s v="Male"/>
    <s v="Jacket"/>
    <s v="Outerwear"/>
    <n v="55"/>
    <s v="Indiana"/>
    <s v="S"/>
    <s v="Yellow"/>
    <x v="0"/>
    <n v="3.9"/>
    <s v="No"/>
    <s v="Venmo"/>
    <s v="Express"/>
    <s v="Yes"/>
    <s v="Yes"/>
    <n v="1"/>
    <s v="Cash"/>
    <s v="Annually"/>
  </r>
  <r>
    <n v="1230"/>
    <n v="34"/>
    <s v="Male"/>
    <s v="Jewelry"/>
    <s v="Accessories"/>
    <n v="52"/>
    <s v="Kansas"/>
    <s v="XL"/>
    <s v="Maroon"/>
    <x v="0"/>
    <n v="3.6"/>
    <s v="No"/>
    <s v="Venmo"/>
    <s v="Express"/>
    <s v="Yes"/>
    <s v="Yes"/>
    <n v="39"/>
    <s v="Bank Transfer"/>
    <s v="Annually"/>
  </r>
  <r>
    <n v="1231"/>
    <n v="25"/>
    <s v="Male"/>
    <s v="Hat"/>
    <s v="Accessories"/>
    <n v="80"/>
    <s v="Illinois"/>
    <s v="L"/>
    <s v="Brown"/>
    <x v="1"/>
    <n v="4.5999999999999996"/>
    <s v="No"/>
    <s v="Debit Card"/>
    <s v="Standard"/>
    <s v="Yes"/>
    <s v="Yes"/>
    <n v="49"/>
    <s v="Venmo"/>
    <s v="Monthly"/>
  </r>
  <r>
    <n v="1232"/>
    <n v="66"/>
    <s v="Male"/>
    <s v="Socks"/>
    <s v="Clothing"/>
    <n v="79"/>
    <s v="Pennsylvania"/>
    <s v="M"/>
    <s v="Gold"/>
    <x v="1"/>
    <n v="4"/>
    <s v="No"/>
    <s v="Credit Card"/>
    <s v="2-Day Shipping"/>
    <s v="Yes"/>
    <s v="Yes"/>
    <n v="43"/>
    <s v="Credit Card"/>
    <s v="Fortnightly"/>
  </r>
  <r>
    <n v="1233"/>
    <n v="57"/>
    <s v="Male"/>
    <s v="Handbag"/>
    <s v="Accessories"/>
    <n v="23"/>
    <s v="New York"/>
    <s v="M"/>
    <s v="Charcoal"/>
    <x v="2"/>
    <n v="3.6"/>
    <s v="No"/>
    <s v="Cash"/>
    <s v="Free Shipping"/>
    <s v="Yes"/>
    <s v="Yes"/>
    <n v="31"/>
    <s v="Debit Card"/>
    <s v="Every 3 Months"/>
  </r>
  <r>
    <n v="1234"/>
    <n v="46"/>
    <s v="Male"/>
    <s v="Pants"/>
    <s v="Clothing"/>
    <n v="73"/>
    <s v="Utah"/>
    <s v="L"/>
    <s v="Beige"/>
    <x v="0"/>
    <n v="3.5"/>
    <s v="No"/>
    <s v="Cash"/>
    <s v="Next Day Air"/>
    <s v="Yes"/>
    <s v="Yes"/>
    <n v="40"/>
    <s v="Venmo"/>
    <s v="Every 3 Months"/>
  </r>
  <r>
    <n v="1235"/>
    <n v="38"/>
    <s v="Male"/>
    <s v="Gloves"/>
    <s v="Accessories"/>
    <n v="99"/>
    <s v="New Jersey"/>
    <s v="M"/>
    <s v="Indigo"/>
    <x v="3"/>
    <n v="4.0999999999999996"/>
    <s v="No"/>
    <s v="Cash"/>
    <s v="Store Pickup"/>
    <s v="Yes"/>
    <s v="Yes"/>
    <n v="2"/>
    <s v="Bank Transfer"/>
    <s v="Bi-Weekly"/>
  </r>
  <r>
    <n v="1236"/>
    <n v="23"/>
    <s v="Male"/>
    <s v="Sweater"/>
    <s v="Clothing"/>
    <n v="22"/>
    <s v="Idaho"/>
    <s v="M"/>
    <s v="Red"/>
    <x v="1"/>
    <n v="3"/>
    <s v="No"/>
    <s v="Bank Transfer"/>
    <s v="Store Pickup"/>
    <s v="Yes"/>
    <s v="Yes"/>
    <n v="46"/>
    <s v="PayPal"/>
    <s v="Every 3 Months"/>
  </r>
  <r>
    <n v="1237"/>
    <n v="42"/>
    <s v="Male"/>
    <s v="Hat"/>
    <s v="Accessories"/>
    <n v="68"/>
    <s v="New Mexico"/>
    <s v="M"/>
    <s v="White"/>
    <x v="2"/>
    <n v="4.4000000000000004"/>
    <s v="No"/>
    <s v="PayPal"/>
    <s v="Store Pickup"/>
    <s v="Yes"/>
    <s v="Yes"/>
    <n v="35"/>
    <s v="Debit Card"/>
    <s v="Every 3 Months"/>
  </r>
  <r>
    <n v="1238"/>
    <n v="25"/>
    <s v="Male"/>
    <s v="Dress"/>
    <s v="Clothing"/>
    <n v="92"/>
    <s v="Michigan"/>
    <s v="S"/>
    <s v="Charcoal"/>
    <x v="1"/>
    <n v="4.4000000000000004"/>
    <s v="No"/>
    <s v="Credit Card"/>
    <s v="2-Day Shipping"/>
    <s v="Yes"/>
    <s v="Yes"/>
    <n v="42"/>
    <s v="Credit Card"/>
    <s v="Quarterly"/>
  </r>
  <r>
    <n v="1239"/>
    <n v="55"/>
    <s v="Male"/>
    <s v="Pants"/>
    <s v="Clothing"/>
    <n v="77"/>
    <s v="Wyoming"/>
    <s v="M"/>
    <s v="Violet"/>
    <x v="0"/>
    <n v="3.7"/>
    <s v="No"/>
    <s v="PayPal"/>
    <s v="Express"/>
    <s v="Yes"/>
    <s v="Yes"/>
    <n v="3"/>
    <s v="Venmo"/>
    <s v="Fortnightly"/>
  </r>
  <r>
    <n v="1240"/>
    <n v="62"/>
    <s v="Male"/>
    <s v="Coat"/>
    <s v="Outerwear"/>
    <n v="37"/>
    <s v="New Jersey"/>
    <s v="XL"/>
    <s v="Magenta"/>
    <x v="1"/>
    <n v="4.8"/>
    <s v="No"/>
    <s v="PayPal"/>
    <s v="Standard"/>
    <s v="Yes"/>
    <s v="Yes"/>
    <n v="32"/>
    <s v="Debit Card"/>
    <s v="Every 3 Months"/>
  </r>
  <r>
    <n v="1241"/>
    <n v="41"/>
    <s v="Male"/>
    <s v="Scarf"/>
    <s v="Accessories"/>
    <n v="79"/>
    <s v="New Jersey"/>
    <s v="L"/>
    <s v="White"/>
    <x v="0"/>
    <n v="2.9"/>
    <s v="No"/>
    <s v="Debit Card"/>
    <s v="Store Pickup"/>
    <s v="Yes"/>
    <s v="Yes"/>
    <n v="48"/>
    <s v="Debit Card"/>
    <s v="Annually"/>
  </r>
  <r>
    <n v="1242"/>
    <n v="58"/>
    <s v="Male"/>
    <s v="Hoodie"/>
    <s v="Clothing"/>
    <n v="51"/>
    <s v="Hawaii"/>
    <s v="XL"/>
    <s v="Pink"/>
    <x v="0"/>
    <n v="3.1"/>
    <s v="No"/>
    <s v="Cash"/>
    <s v="Express"/>
    <s v="Yes"/>
    <s v="Yes"/>
    <n v="34"/>
    <s v="Credit Card"/>
    <s v="Weekly"/>
  </r>
  <r>
    <n v="1243"/>
    <n v="56"/>
    <s v="Male"/>
    <s v="Socks"/>
    <s v="Clothing"/>
    <n v="27"/>
    <s v="Nevada"/>
    <s v="M"/>
    <s v="Lavender"/>
    <x v="2"/>
    <n v="4"/>
    <s v="No"/>
    <s v="Bank Transfer"/>
    <s v="Next Day Air"/>
    <s v="Yes"/>
    <s v="Yes"/>
    <n v="15"/>
    <s v="Bank Transfer"/>
    <s v="Quarterly"/>
  </r>
  <r>
    <n v="1244"/>
    <n v="25"/>
    <s v="Male"/>
    <s v="Blouse"/>
    <s v="Clothing"/>
    <n v="23"/>
    <s v="New Hampshire"/>
    <s v="S"/>
    <s v="Pink"/>
    <x v="1"/>
    <n v="3"/>
    <s v="No"/>
    <s v="PayPal"/>
    <s v="Store Pickup"/>
    <s v="Yes"/>
    <s v="Yes"/>
    <n v="22"/>
    <s v="Debit Card"/>
    <s v="Annually"/>
  </r>
  <r>
    <n v="1245"/>
    <n v="70"/>
    <s v="Male"/>
    <s v="Socks"/>
    <s v="Clothing"/>
    <n v="76"/>
    <s v="Indiana"/>
    <s v="S"/>
    <s v="Silver"/>
    <x v="2"/>
    <n v="3.9"/>
    <s v="No"/>
    <s v="Cash"/>
    <s v="2-Day Shipping"/>
    <s v="Yes"/>
    <s v="Yes"/>
    <n v="2"/>
    <s v="Cash"/>
    <s v="Monthly"/>
  </r>
  <r>
    <n v="1246"/>
    <n v="42"/>
    <s v="Male"/>
    <s v="Dress"/>
    <s v="Clothing"/>
    <n v="31"/>
    <s v="New York"/>
    <s v="M"/>
    <s v="Violet"/>
    <x v="3"/>
    <n v="3.4"/>
    <s v="No"/>
    <s v="Bank Transfer"/>
    <s v="Standard"/>
    <s v="Yes"/>
    <s v="Yes"/>
    <n v="30"/>
    <s v="Bank Transfer"/>
    <s v="Weekly"/>
  </r>
  <r>
    <n v="1247"/>
    <n v="27"/>
    <s v="Male"/>
    <s v="Hoodie"/>
    <s v="Clothing"/>
    <n v="60"/>
    <s v="Louisiana"/>
    <s v="M"/>
    <s v="Charcoal"/>
    <x v="0"/>
    <n v="2.7"/>
    <s v="No"/>
    <s v="Credit Card"/>
    <s v="Standard"/>
    <s v="Yes"/>
    <s v="Yes"/>
    <n v="27"/>
    <s v="Cash"/>
    <s v="Monthly"/>
  </r>
  <r>
    <n v="1248"/>
    <n v="65"/>
    <s v="Male"/>
    <s v="T-shirt"/>
    <s v="Clothing"/>
    <n v="99"/>
    <s v="Virginia"/>
    <s v="M"/>
    <s v="Charcoal"/>
    <x v="1"/>
    <n v="3.5"/>
    <s v="No"/>
    <s v="Bank Transfer"/>
    <s v="Express"/>
    <s v="Yes"/>
    <s v="Yes"/>
    <n v="18"/>
    <s v="Venmo"/>
    <s v="Bi-Weekly"/>
  </r>
  <r>
    <n v="1249"/>
    <n v="62"/>
    <s v="Male"/>
    <s v="Hat"/>
    <s v="Accessories"/>
    <n v="37"/>
    <s v="Wisconsin"/>
    <s v="XL"/>
    <s v="Red"/>
    <x v="0"/>
    <n v="3"/>
    <s v="No"/>
    <s v="Credit Card"/>
    <s v="Free Shipping"/>
    <s v="Yes"/>
    <s v="Yes"/>
    <n v="8"/>
    <s v="Credit Card"/>
    <s v="Annually"/>
  </r>
  <r>
    <n v="1250"/>
    <n v="62"/>
    <s v="Male"/>
    <s v="Boots"/>
    <s v="Footwear"/>
    <n v="50"/>
    <s v="Oregon"/>
    <s v="M"/>
    <s v="Peach"/>
    <x v="0"/>
    <n v="4.5"/>
    <s v="No"/>
    <s v="PayPal"/>
    <s v="Express"/>
    <s v="Yes"/>
    <s v="Yes"/>
    <n v="48"/>
    <s v="Venmo"/>
    <s v="Fortnightly"/>
  </r>
  <r>
    <n v="1251"/>
    <n v="52"/>
    <s v="Male"/>
    <s v="Jeans"/>
    <s v="Clothing"/>
    <n v="26"/>
    <s v="New Hampshire"/>
    <s v="XL"/>
    <s v="Purple"/>
    <x v="0"/>
    <n v="4.0999999999999996"/>
    <s v="No"/>
    <s v="Cash"/>
    <s v="Free Shipping"/>
    <s v="Yes"/>
    <s v="Yes"/>
    <n v="24"/>
    <s v="Cash"/>
    <s v="Monthly"/>
  </r>
  <r>
    <n v="1252"/>
    <n v="56"/>
    <s v="Male"/>
    <s v="Shorts"/>
    <s v="Clothing"/>
    <n v="86"/>
    <s v="Indiana"/>
    <s v="XL"/>
    <s v="Orange"/>
    <x v="1"/>
    <n v="5"/>
    <s v="No"/>
    <s v="Debit Card"/>
    <s v="Next Day Air"/>
    <s v="Yes"/>
    <s v="Yes"/>
    <n v="43"/>
    <s v="Credit Card"/>
    <s v="Monthly"/>
  </r>
  <r>
    <n v="1253"/>
    <n v="28"/>
    <s v="Male"/>
    <s v="Sandals"/>
    <s v="Footwear"/>
    <n v="41"/>
    <s v="Massachusetts"/>
    <s v="L"/>
    <s v="Magenta"/>
    <x v="3"/>
    <n v="4"/>
    <s v="No"/>
    <s v="Venmo"/>
    <s v="Standard"/>
    <s v="Yes"/>
    <s v="Yes"/>
    <n v="8"/>
    <s v="Cash"/>
    <s v="Quarterly"/>
  </r>
  <r>
    <n v="1254"/>
    <n v="39"/>
    <s v="Male"/>
    <s v="Sandals"/>
    <s v="Footwear"/>
    <n v="23"/>
    <s v="Montana"/>
    <s v="XL"/>
    <s v="Red"/>
    <x v="0"/>
    <n v="4.9000000000000004"/>
    <s v="No"/>
    <s v="Venmo"/>
    <s v="Express"/>
    <s v="Yes"/>
    <s v="Yes"/>
    <n v="49"/>
    <s v="PayPal"/>
    <s v="Annually"/>
  </r>
  <r>
    <n v="1255"/>
    <n v="54"/>
    <s v="Male"/>
    <s v="Sneakers"/>
    <s v="Footwear"/>
    <n v="56"/>
    <s v="California"/>
    <s v="XL"/>
    <s v="Black"/>
    <x v="1"/>
    <n v="3.3"/>
    <s v="No"/>
    <s v="Cash"/>
    <s v="2-Day Shipping"/>
    <s v="Yes"/>
    <s v="Yes"/>
    <n v="2"/>
    <s v="Credit Card"/>
    <s v="Bi-Weekly"/>
  </r>
  <r>
    <n v="1256"/>
    <n v="30"/>
    <s v="Male"/>
    <s v="Hat"/>
    <s v="Accessories"/>
    <n v="68"/>
    <s v="Indiana"/>
    <s v="M"/>
    <s v="Peach"/>
    <x v="3"/>
    <n v="4.0999999999999996"/>
    <s v="No"/>
    <s v="Credit Card"/>
    <s v="Standard"/>
    <s v="Yes"/>
    <s v="Yes"/>
    <n v="38"/>
    <s v="Cash"/>
    <s v="Fortnightly"/>
  </r>
  <r>
    <n v="1257"/>
    <n v="45"/>
    <s v="Male"/>
    <s v="Coat"/>
    <s v="Outerwear"/>
    <n v="48"/>
    <s v="West Virginia"/>
    <s v="S"/>
    <s v="Olive"/>
    <x v="0"/>
    <n v="3.6"/>
    <s v="No"/>
    <s v="Cash"/>
    <s v="Express"/>
    <s v="Yes"/>
    <s v="Yes"/>
    <n v="4"/>
    <s v="Cash"/>
    <s v="Fortnightly"/>
  </r>
  <r>
    <n v="1258"/>
    <n v="68"/>
    <s v="Male"/>
    <s v="Dress"/>
    <s v="Clothing"/>
    <n v="67"/>
    <s v="Minnesota"/>
    <s v="L"/>
    <s v="Gold"/>
    <x v="1"/>
    <n v="3"/>
    <s v="No"/>
    <s v="Cash"/>
    <s v="Free Shipping"/>
    <s v="Yes"/>
    <s v="Yes"/>
    <n v="31"/>
    <s v="Cash"/>
    <s v="Every 3 Months"/>
  </r>
  <r>
    <n v="1259"/>
    <n v="47"/>
    <s v="Male"/>
    <s v="Boots"/>
    <s v="Footwear"/>
    <n v="87"/>
    <s v="Ohio"/>
    <s v="XL"/>
    <s v="Gold"/>
    <x v="1"/>
    <n v="4.0999999999999996"/>
    <s v="No"/>
    <s v="Debit Card"/>
    <s v="2-Day Shipping"/>
    <s v="Yes"/>
    <s v="Yes"/>
    <n v="34"/>
    <s v="Debit Card"/>
    <s v="Every 3 Months"/>
  </r>
  <r>
    <n v="1260"/>
    <n v="68"/>
    <s v="Male"/>
    <s v="Skirt"/>
    <s v="Clothing"/>
    <n v="64"/>
    <s v="Minnesota"/>
    <s v="M"/>
    <s v="Turquoise"/>
    <x v="3"/>
    <n v="3.9"/>
    <s v="No"/>
    <s v="Bank Transfer"/>
    <s v="Standard"/>
    <s v="Yes"/>
    <s v="Yes"/>
    <n v="45"/>
    <s v="Credit Card"/>
    <s v="Monthly"/>
  </r>
  <r>
    <n v="1261"/>
    <n v="63"/>
    <s v="Male"/>
    <s v="Shirt"/>
    <s v="Clothing"/>
    <n v="93"/>
    <s v="Virginia"/>
    <s v="XL"/>
    <s v="Green"/>
    <x v="1"/>
    <n v="4.0999999999999996"/>
    <s v="No"/>
    <s v="Venmo"/>
    <s v="Store Pickup"/>
    <s v="Yes"/>
    <s v="Yes"/>
    <n v="30"/>
    <s v="Debit Card"/>
    <s v="Quarterly"/>
  </r>
  <r>
    <n v="1262"/>
    <n v="20"/>
    <s v="Male"/>
    <s v="Shirt"/>
    <s v="Clothing"/>
    <n v="29"/>
    <s v="Connecticut"/>
    <s v="L"/>
    <s v="Maroon"/>
    <x v="2"/>
    <n v="2.8"/>
    <s v="No"/>
    <s v="Venmo"/>
    <s v="Next Day Air"/>
    <s v="Yes"/>
    <s v="Yes"/>
    <n v="2"/>
    <s v="Credit Card"/>
    <s v="Fortnightly"/>
  </r>
  <r>
    <n v="1263"/>
    <n v="29"/>
    <s v="Male"/>
    <s v="Boots"/>
    <s v="Footwear"/>
    <n v="62"/>
    <s v="Tennessee"/>
    <s v="L"/>
    <s v="Brown"/>
    <x v="0"/>
    <n v="4.8"/>
    <s v="No"/>
    <s v="Debit Card"/>
    <s v="Store Pickup"/>
    <s v="Yes"/>
    <s v="Yes"/>
    <n v="44"/>
    <s v="Venmo"/>
    <s v="Monthly"/>
  </r>
  <r>
    <n v="1264"/>
    <n v="41"/>
    <s v="Male"/>
    <s v="Hoodie"/>
    <s v="Clothing"/>
    <n v="70"/>
    <s v="Delaware"/>
    <s v="L"/>
    <s v="Brown"/>
    <x v="0"/>
    <n v="4.5999999999999996"/>
    <s v="No"/>
    <s v="Bank Transfer"/>
    <s v="2-Day Shipping"/>
    <s v="Yes"/>
    <s v="Yes"/>
    <n v="1"/>
    <s v="Credit Card"/>
    <s v="Bi-Weekly"/>
  </r>
  <r>
    <n v="1265"/>
    <n v="52"/>
    <s v="Male"/>
    <s v="Sweater"/>
    <s v="Clothing"/>
    <n v="92"/>
    <s v="Vermont"/>
    <s v="S"/>
    <s v="Blue"/>
    <x v="0"/>
    <n v="2.5"/>
    <s v="No"/>
    <s v="Venmo"/>
    <s v="Next Day Air"/>
    <s v="Yes"/>
    <s v="Yes"/>
    <n v="1"/>
    <s v="Venmo"/>
    <s v="Bi-Weekly"/>
  </r>
  <r>
    <n v="1266"/>
    <n v="32"/>
    <s v="Male"/>
    <s v="Shirt"/>
    <s v="Clothing"/>
    <n v="79"/>
    <s v="Louisiana"/>
    <s v="M"/>
    <s v="Lavender"/>
    <x v="1"/>
    <n v="2.7"/>
    <s v="No"/>
    <s v="Bank Transfer"/>
    <s v="Next Day Air"/>
    <s v="Yes"/>
    <s v="Yes"/>
    <n v="27"/>
    <s v="Bank Transfer"/>
    <s v="Weekly"/>
  </r>
  <r>
    <n v="1267"/>
    <n v="20"/>
    <s v="Male"/>
    <s v="Blouse"/>
    <s v="Clothing"/>
    <n v="31"/>
    <s v="North Dakota"/>
    <s v="M"/>
    <s v="Peach"/>
    <x v="3"/>
    <n v="4"/>
    <s v="No"/>
    <s v="Cash"/>
    <s v="Standard"/>
    <s v="Yes"/>
    <s v="Yes"/>
    <n v="14"/>
    <s v="Debit Card"/>
    <s v="Every 3 Months"/>
  </r>
  <r>
    <n v="1268"/>
    <n v="47"/>
    <s v="Male"/>
    <s v="T-shirt"/>
    <s v="Clothing"/>
    <n v="83"/>
    <s v="Oregon"/>
    <s v="S"/>
    <s v="Gray"/>
    <x v="1"/>
    <n v="2.7"/>
    <s v="No"/>
    <s v="Credit Card"/>
    <s v="Standard"/>
    <s v="Yes"/>
    <s v="Yes"/>
    <n v="41"/>
    <s v="Cash"/>
    <s v="Weekly"/>
  </r>
  <r>
    <n v="1269"/>
    <n v="23"/>
    <s v="Male"/>
    <s v="Jacket"/>
    <s v="Outerwear"/>
    <n v="88"/>
    <s v="Idaho"/>
    <s v="XL"/>
    <s v="Charcoal"/>
    <x v="0"/>
    <n v="2.9"/>
    <s v="No"/>
    <s v="Venmo"/>
    <s v="Next Day Air"/>
    <s v="Yes"/>
    <s v="Yes"/>
    <n v="25"/>
    <s v="Debit Card"/>
    <s v="Bi-Weekly"/>
  </r>
  <r>
    <n v="1270"/>
    <n v="43"/>
    <s v="Male"/>
    <s v="Jewelry"/>
    <s v="Accessories"/>
    <n v="53"/>
    <s v="Vermont"/>
    <s v="M"/>
    <s v="Lavender"/>
    <x v="1"/>
    <n v="3"/>
    <s v="No"/>
    <s v="PayPal"/>
    <s v="Standard"/>
    <s v="Yes"/>
    <s v="Yes"/>
    <n v="47"/>
    <s v="PayPal"/>
    <s v="Quarterly"/>
  </r>
  <r>
    <n v="1271"/>
    <n v="67"/>
    <s v="Male"/>
    <s v="Hoodie"/>
    <s v="Clothing"/>
    <n v="98"/>
    <s v="West Virginia"/>
    <s v="M"/>
    <s v="Green"/>
    <x v="3"/>
    <n v="3.3"/>
    <s v="No"/>
    <s v="Cash"/>
    <s v="Standard"/>
    <s v="Yes"/>
    <s v="Yes"/>
    <n v="20"/>
    <s v="Cash"/>
    <s v="Annually"/>
  </r>
  <r>
    <n v="1272"/>
    <n v="70"/>
    <s v="Male"/>
    <s v="Jewelry"/>
    <s v="Accessories"/>
    <n v="57"/>
    <s v="Kentucky"/>
    <s v="S"/>
    <s v="Gray"/>
    <x v="1"/>
    <n v="4.3"/>
    <s v="No"/>
    <s v="Cash"/>
    <s v="Store Pickup"/>
    <s v="Yes"/>
    <s v="Yes"/>
    <n v="42"/>
    <s v="PayPal"/>
    <s v="Annually"/>
  </r>
  <r>
    <n v="1273"/>
    <n v="35"/>
    <s v="Male"/>
    <s v="Sandals"/>
    <s v="Footwear"/>
    <n v="80"/>
    <s v="Wisconsin"/>
    <s v="M"/>
    <s v="Orange"/>
    <x v="0"/>
    <n v="4.4000000000000004"/>
    <s v="No"/>
    <s v="Debit Card"/>
    <s v="Express"/>
    <s v="Yes"/>
    <s v="Yes"/>
    <n v="16"/>
    <s v="Bank Transfer"/>
    <s v="Monthly"/>
  </r>
  <r>
    <n v="1274"/>
    <n v="41"/>
    <s v="Male"/>
    <s v="Jeans"/>
    <s v="Clothing"/>
    <n v="29"/>
    <s v="Mississippi"/>
    <s v="L"/>
    <s v="Silver"/>
    <x v="1"/>
    <n v="4.0999999999999996"/>
    <s v="No"/>
    <s v="Cash"/>
    <s v="Next Day Air"/>
    <s v="Yes"/>
    <s v="Yes"/>
    <n v="32"/>
    <s v="Credit Card"/>
    <s v="Every 3 Months"/>
  </r>
  <r>
    <n v="1275"/>
    <n v="54"/>
    <s v="Male"/>
    <s v="Hat"/>
    <s v="Accessories"/>
    <n v="73"/>
    <s v="Missouri"/>
    <s v="M"/>
    <s v="Olive"/>
    <x v="1"/>
    <n v="3.1"/>
    <s v="No"/>
    <s v="Cash"/>
    <s v="2-Day Shipping"/>
    <s v="Yes"/>
    <s v="Yes"/>
    <n v="37"/>
    <s v="PayPal"/>
    <s v="Quarterly"/>
  </r>
  <r>
    <n v="1276"/>
    <n v="55"/>
    <s v="Male"/>
    <s v="Sweater"/>
    <s v="Clothing"/>
    <n v="32"/>
    <s v="Arkansas"/>
    <s v="S"/>
    <s v="Turquoise"/>
    <x v="3"/>
    <n v="4.5"/>
    <s v="No"/>
    <s v="PayPal"/>
    <s v="Standard"/>
    <s v="Yes"/>
    <s v="Yes"/>
    <n v="1"/>
    <s v="PayPal"/>
    <s v="Monthly"/>
  </r>
  <r>
    <n v="1277"/>
    <n v="51"/>
    <s v="Male"/>
    <s v="Boots"/>
    <s v="Footwear"/>
    <n v="68"/>
    <s v="Wyoming"/>
    <s v="L"/>
    <s v="Turquoise"/>
    <x v="1"/>
    <n v="4.8"/>
    <s v="No"/>
    <s v="PayPal"/>
    <s v="Next Day Air"/>
    <s v="Yes"/>
    <s v="Yes"/>
    <n v="37"/>
    <s v="Bank Transfer"/>
    <s v="Weekly"/>
  </r>
  <r>
    <n v="1278"/>
    <n v="19"/>
    <s v="Male"/>
    <s v="Blouse"/>
    <s v="Clothing"/>
    <n v="97"/>
    <s v="Rhode Island"/>
    <s v="L"/>
    <s v="Green"/>
    <x v="1"/>
    <n v="5"/>
    <s v="No"/>
    <s v="Debit Card"/>
    <s v="Express"/>
    <s v="Yes"/>
    <s v="Yes"/>
    <n v="5"/>
    <s v="Venmo"/>
    <s v="Quarterly"/>
  </r>
  <r>
    <n v="1279"/>
    <n v="28"/>
    <s v="Male"/>
    <s v="Shorts"/>
    <s v="Clothing"/>
    <n v="98"/>
    <s v="Utah"/>
    <s v="M"/>
    <s v="Violet"/>
    <x v="3"/>
    <n v="2.8"/>
    <s v="No"/>
    <s v="Credit Card"/>
    <s v="Next Day Air"/>
    <s v="Yes"/>
    <s v="Yes"/>
    <n v="31"/>
    <s v="Venmo"/>
    <s v="Fortnightly"/>
  </r>
  <r>
    <n v="1280"/>
    <n v="63"/>
    <s v="Male"/>
    <s v="Hoodie"/>
    <s v="Clothing"/>
    <n v="56"/>
    <s v="Maryland"/>
    <s v="L"/>
    <s v="Charcoal"/>
    <x v="3"/>
    <n v="3.7"/>
    <s v="No"/>
    <s v="PayPal"/>
    <s v="Express"/>
    <s v="Yes"/>
    <s v="Yes"/>
    <n v="18"/>
    <s v="Debit Card"/>
    <s v="Annually"/>
  </r>
  <r>
    <n v="1281"/>
    <n v="30"/>
    <s v="Male"/>
    <s v="Pants"/>
    <s v="Clothing"/>
    <n v="78"/>
    <s v="Georgia"/>
    <s v="L"/>
    <s v="White"/>
    <x v="0"/>
    <n v="4.4000000000000004"/>
    <s v="No"/>
    <s v="PayPal"/>
    <s v="2-Day Shipping"/>
    <s v="Yes"/>
    <s v="Yes"/>
    <n v="39"/>
    <s v="Venmo"/>
    <s v="Every 3 Months"/>
  </r>
  <r>
    <n v="1282"/>
    <n v="29"/>
    <s v="Male"/>
    <s v="Belt"/>
    <s v="Accessories"/>
    <n v="81"/>
    <s v="New Jersey"/>
    <s v="M"/>
    <s v="Olive"/>
    <x v="1"/>
    <n v="4.5"/>
    <s v="No"/>
    <s v="Cash"/>
    <s v="Store Pickup"/>
    <s v="Yes"/>
    <s v="Yes"/>
    <n v="8"/>
    <s v="Venmo"/>
    <s v="Bi-Weekly"/>
  </r>
  <r>
    <n v="1283"/>
    <n v="24"/>
    <s v="Male"/>
    <s v="Shirt"/>
    <s v="Clothing"/>
    <n v="68"/>
    <s v="New Hampshire"/>
    <s v="L"/>
    <s v="Violet"/>
    <x v="0"/>
    <n v="3"/>
    <s v="No"/>
    <s v="Debit Card"/>
    <s v="Free Shipping"/>
    <s v="Yes"/>
    <s v="Yes"/>
    <n v="20"/>
    <s v="Venmo"/>
    <s v="Monthly"/>
  </r>
  <r>
    <n v="1284"/>
    <n v="69"/>
    <s v="Male"/>
    <s v="Shirt"/>
    <s v="Clothing"/>
    <n v="94"/>
    <s v="Oregon"/>
    <s v="M"/>
    <s v="Violet"/>
    <x v="0"/>
    <n v="3.9"/>
    <s v="No"/>
    <s v="Credit Card"/>
    <s v="2-Day Shipping"/>
    <s v="Yes"/>
    <s v="Yes"/>
    <n v="23"/>
    <s v="Debit Card"/>
    <s v="Every 3 Months"/>
  </r>
  <r>
    <n v="1285"/>
    <n v="65"/>
    <s v="Male"/>
    <s v="Dress"/>
    <s v="Clothing"/>
    <n v="93"/>
    <s v="Arkansas"/>
    <s v="M"/>
    <s v="Black"/>
    <x v="1"/>
    <n v="3.9"/>
    <s v="No"/>
    <s v="Bank Transfer"/>
    <s v="Express"/>
    <s v="Yes"/>
    <s v="Yes"/>
    <n v="38"/>
    <s v="PayPal"/>
    <s v="Fortnightly"/>
  </r>
  <r>
    <n v="1286"/>
    <n v="64"/>
    <s v="Male"/>
    <s v="Gloves"/>
    <s v="Accessories"/>
    <n v="99"/>
    <s v="North Carolina"/>
    <s v="M"/>
    <s v="Charcoal"/>
    <x v="3"/>
    <n v="3.5"/>
    <s v="No"/>
    <s v="Venmo"/>
    <s v="Next Day Air"/>
    <s v="Yes"/>
    <s v="Yes"/>
    <n v="45"/>
    <s v="Bank Transfer"/>
    <s v="Fortnightly"/>
  </r>
  <r>
    <n v="1287"/>
    <n v="40"/>
    <s v="Male"/>
    <s v="Gloves"/>
    <s v="Accessories"/>
    <n v="49"/>
    <s v="West Virginia"/>
    <s v="L"/>
    <s v="Yellow"/>
    <x v="0"/>
    <n v="4.9000000000000004"/>
    <s v="No"/>
    <s v="Bank Transfer"/>
    <s v="Next Day Air"/>
    <s v="Yes"/>
    <s v="Yes"/>
    <n v="44"/>
    <s v="Debit Card"/>
    <s v="Fortnightly"/>
  </r>
  <r>
    <n v="1288"/>
    <n v="24"/>
    <s v="Male"/>
    <s v="Jeans"/>
    <s v="Clothing"/>
    <n v="28"/>
    <s v="Utah"/>
    <s v="XL"/>
    <s v="Blue"/>
    <x v="0"/>
    <n v="3.4"/>
    <s v="No"/>
    <s v="Venmo"/>
    <s v="Standard"/>
    <s v="Yes"/>
    <s v="Yes"/>
    <n v="20"/>
    <s v="PayPal"/>
    <s v="Monthly"/>
  </r>
  <r>
    <n v="1289"/>
    <n v="66"/>
    <s v="Male"/>
    <s v="Belt"/>
    <s v="Accessories"/>
    <n v="93"/>
    <s v="South Dakota"/>
    <s v="XL"/>
    <s v="Charcoal"/>
    <x v="0"/>
    <n v="4.0999999999999996"/>
    <s v="No"/>
    <s v="Venmo"/>
    <s v="Standard"/>
    <s v="Yes"/>
    <s v="Yes"/>
    <n v="34"/>
    <s v="PayPal"/>
    <s v="Bi-Weekly"/>
  </r>
  <r>
    <n v="1290"/>
    <n v="35"/>
    <s v="Male"/>
    <s v="Jacket"/>
    <s v="Outerwear"/>
    <n v="24"/>
    <s v="New Hampshire"/>
    <s v="M"/>
    <s v="Red"/>
    <x v="3"/>
    <n v="2.9"/>
    <s v="No"/>
    <s v="Debit Card"/>
    <s v="Next Day Air"/>
    <s v="Yes"/>
    <s v="Yes"/>
    <n v="10"/>
    <s v="PayPal"/>
    <s v="Weekly"/>
  </r>
  <r>
    <n v="1291"/>
    <n v="67"/>
    <s v="Male"/>
    <s v="Skirt"/>
    <s v="Clothing"/>
    <n v="35"/>
    <s v="Maryland"/>
    <s v="M"/>
    <s v="Indigo"/>
    <x v="1"/>
    <n v="3.4"/>
    <s v="No"/>
    <s v="Cash"/>
    <s v="Free Shipping"/>
    <s v="Yes"/>
    <s v="Yes"/>
    <n v="3"/>
    <s v="PayPal"/>
    <s v="Annually"/>
  </r>
  <r>
    <n v="1292"/>
    <n v="69"/>
    <s v="Male"/>
    <s v="Sandals"/>
    <s v="Footwear"/>
    <n v="68"/>
    <s v="South Dakota"/>
    <s v="S"/>
    <s v="Beige"/>
    <x v="1"/>
    <n v="3.2"/>
    <s v="No"/>
    <s v="Venmo"/>
    <s v="2-Day Shipping"/>
    <s v="Yes"/>
    <s v="Yes"/>
    <n v="23"/>
    <s v="Debit Card"/>
    <s v="Fortnightly"/>
  </r>
  <r>
    <n v="1293"/>
    <n v="26"/>
    <s v="Male"/>
    <s v="Belt"/>
    <s v="Accessories"/>
    <n v="61"/>
    <s v="Kentucky"/>
    <s v="M"/>
    <s v="Maroon"/>
    <x v="2"/>
    <n v="3.9"/>
    <s v="No"/>
    <s v="Debit Card"/>
    <s v="Free Shipping"/>
    <s v="Yes"/>
    <s v="Yes"/>
    <n v="42"/>
    <s v="Bank Transfer"/>
    <s v="Annually"/>
  </r>
  <r>
    <n v="1294"/>
    <n v="23"/>
    <s v="Male"/>
    <s v="Sweater"/>
    <s v="Clothing"/>
    <n v="74"/>
    <s v="Florida"/>
    <s v="XL"/>
    <s v="Yellow"/>
    <x v="3"/>
    <n v="4.0999999999999996"/>
    <s v="No"/>
    <s v="Bank Transfer"/>
    <s v="Standard"/>
    <s v="Yes"/>
    <s v="Yes"/>
    <n v="30"/>
    <s v="Debit Card"/>
    <s v="Annually"/>
  </r>
  <r>
    <n v="1295"/>
    <n v="27"/>
    <s v="Male"/>
    <s v="Shirt"/>
    <s v="Clothing"/>
    <n v="64"/>
    <s v="Texas"/>
    <s v="M"/>
    <s v="Silver"/>
    <x v="2"/>
    <n v="4.5"/>
    <s v="No"/>
    <s v="Credit Card"/>
    <s v="Standard"/>
    <s v="Yes"/>
    <s v="Yes"/>
    <n v="21"/>
    <s v="Cash"/>
    <s v="Every 3 Months"/>
  </r>
  <r>
    <n v="1296"/>
    <n v="30"/>
    <s v="Male"/>
    <s v="Sneakers"/>
    <s v="Footwear"/>
    <n v="60"/>
    <s v="New Mexico"/>
    <s v="M"/>
    <s v="Olive"/>
    <x v="3"/>
    <n v="2.8"/>
    <s v="No"/>
    <s v="PayPal"/>
    <s v="Standard"/>
    <s v="Yes"/>
    <s v="Yes"/>
    <n v="50"/>
    <s v="PayPal"/>
    <s v="Weekly"/>
  </r>
  <r>
    <n v="1297"/>
    <n v="48"/>
    <s v="Male"/>
    <s v="Jeans"/>
    <s v="Clothing"/>
    <n v="29"/>
    <s v="South Dakota"/>
    <s v="S"/>
    <s v="Teal"/>
    <x v="1"/>
    <n v="2.8"/>
    <s v="No"/>
    <s v="PayPal"/>
    <s v="Express"/>
    <s v="Yes"/>
    <s v="Yes"/>
    <n v="16"/>
    <s v="Cash"/>
    <s v="Bi-Weekly"/>
  </r>
  <r>
    <n v="1298"/>
    <n v="44"/>
    <s v="Male"/>
    <s v="Sandals"/>
    <s v="Footwear"/>
    <n v="85"/>
    <s v="New Jersey"/>
    <s v="M"/>
    <s v="Silver"/>
    <x v="2"/>
    <n v="4.5999999999999996"/>
    <s v="No"/>
    <s v="Debit Card"/>
    <s v="Standard"/>
    <s v="Yes"/>
    <s v="Yes"/>
    <n v="32"/>
    <s v="Venmo"/>
    <s v="Annually"/>
  </r>
  <r>
    <n v="1299"/>
    <n v="29"/>
    <s v="Male"/>
    <s v="Pants"/>
    <s v="Clothing"/>
    <n v="81"/>
    <s v="Indiana"/>
    <s v="S"/>
    <s v="Indigo"/>
    <x v="2"/>
    <n v="3"/>
    <s v="No"/>
    <s v="Cash"/>
    <s v="Free Shipping"/>
    <s v="Yes"/>
    <s v="Yes"/>
    <n v="14"/>
    <s v="Bank Transfer"/>
    <s v="Fortnightly"/>
  </r>
  <r>
    <n v="1300"/>
    <n v="29"/>
    <s v="Male"/>
    <s v="Belt"/>
    <s v="Accessories"/>
    <n v="23"/>
    <s v="Louisiana"/>
    <s v="L"/>
    <s v="Teal"/>
    <x v="3"/>
    <n v="3.6"/>
    <s v="No"/>
    <s v="Bank Transfer"/>
    <s v="2-Day Shipping"/>
    <s v="Yes"/>
    <s v="Yes"/>
    <n v="42"/>
    <s v="Venmo"/>
    <s v="Bi-Weekly"/>
  </r>
  <r>
    <n v="1301"/>
    <n v="67"/>
    <s v="Male"/>
    <s v="T-shirt"/>
    <s v="Clothing"/>
    <n v="100"/>
    <s v="West Virginia"/>
    <s v="M"/>
    <s v="Charcoal"/>
    <x v="1"/>
    <n v="4.5"/>
    <s v="No"/>
    <s v="Cash"/>
    <s v="Next Day Air"/>
    <s v="Yes"/>
    <s v="Yes"/>
    <n v="47"/>
    <s v="Credit Card"/>
    <s v="Every 3 Months"/>
  </r>
  <r>
    <n v="1302"/>
    <n v="42"/>
    <s v="Male"/>
    <s v="Shirt"/>
    <s v="Clothing"/>
    <n v="54"/>
    <s v="Maine"/>
    <s v="M"/>
    <s v="Orange"/>
    <x v="3"/>
    <n v="5"/>
    <s v="No"/>
    <s v="Venmo"/>
    <s v="Express"/>
    <s v="Yes"/>
    <s v="Yes"/>
    <n v="21"/>
    <s v="Debit Card"/>
    <s v="Weekly"/>
  </r>
  <r>
    <n v="1303"/>
    <n v="23"/>
    <s v="Male"/>
    <s v="Sneakers"/>
    <s v="Footwear"/>
    <n v="25"/>
    <s v="Idaho"/>
    <s v="M"/>
    <s v="Gold"/>
    <x v="3"/>
    <n v="2.9"/>
    <s v="No"/>
    <s v="Bank Transfer"/>
    <s v="Next Day Air"/>
    <s v="Yes"/>
    <s v="Yes"/>
    <n v="37"/>
    <s v="Credit Card"/>
    <s v="Monthly"/>
  </r>
  <r>
    <n v="1304"/>
    <n v="34"/>
    <s v="Male"/>
    <s v="Blouse"/>
    <s v="Clothing"/>
    <n v="32"/>
    <s v="New York"/>
    <s v="L"/>
    <s v="Silver"/>
    <x v="2"/>
    <n v="3.1"/>
    <s v="No"/>
    <s v="Venmo"/>
    <s v="Next Day Air"/>
    <s v="Yes"/>
    <s v="Yes"/>
    <n v="10"/>
    <s v="Credit Card"/>
    <s v="Annually"/>
  </r>
  <r>
    <n v="1305"/>
    <n v="64"/>
    <s v="Male"/>
    <s v="Backpack"/>
    <s v="Accessories"/>
    <n v="63"/>
    <s v="Montana"/>
    <s v="S"/>
    <s v="Orange"/>
    <x v="1"/>
    <n v="4"/>
    <s v="No"/>
    <s v="Bank Transfer"/>
    <s v="2-Day Shipping"/>
    <s v="Yes"/>
    <s v="Yes"/>
    <n v="18"/>
    <s v="PayPal"/>
    <s v="Every 3 Months"/>
  </r>
  <r>
    <n v="1306"/>
    <n v="31"/>
    <s v="Male"/>
    <s v="Pants"/>
    <s v="Clothing"/>
    <n v="56"/>
    <s v="Mississippi"/>
    <s v="XL"/>
    <s v="Peach"/>
    <x v="1"/>
    <n v="4.5"/>
    <s v="No"/>
    <s v="Venmo"/>
    <s v="Express"/>
    <s v="Yes"/>
    <s v="Yes"/>
    <n v="2"/>
    <s v="PayPal"/>
    <s v="Every 3 Months"/>
  </r>
  <r>
    <n v="1307"/>
    <n v="54"/>
    <s v="Male"/>
    <s v="Sweater"/>
    <s v="Clothing"/>
    <n v="33"/>
    <s v="Alaska"/>
    <s v="L"/>
    <s v="Brown"/>
    <x v="0"/>
    <n v="4.5"/>
    <s v="No"/>
    <s v="Cash"/>
    <s v="Next Day Air"/>
    <s v="Yes"/>
    <s v="Yes"/>
    <n v="40"/>
    <s v="PayPal"/>
    <s v="Annually"/>
  </r>
  <r>
    <n v="1308"/>
    <n v="23"/>
    <s v="Male"/>
    <s v="Coat"/>
    <s v="Outerwear"/>
    <n v="32"/>
    <s v="Missouri"/>
    <s v="L"/>
    <s v="Black"/>
    <x v="2"/>
    <n v="3.1"/>
    <s v="No"/>
    <s v="PayPal"/>
    <s v="Express"/>
    <s v="Yes"/>
    <s v="Yes"/>
    <n v="43"/>
    <s v="PayPal"/>
    <s v="Annually"/>
  </r>
  <r>
    <n v="1309"/>
    <n v="59"/>
    <s v="Male"/>
    <s v="Dress"/>
    <s v="Clothing"/>
    <n v="38"/>
    <s v="Rhode Island"/>
    <s v="L"/>
    <s v="Red"/>
    <x v="2"/>
    <n v="4.4000000000000004"/>
    <s v="No"/>
    <s v="Credit Card"/>
    <s v="Next Day Air"/>
    <s v="Yes"/>
    <s v="Yes"/>
    <n v="14"/>
    <s v="Credit Card"/>
    <s v="Every 3 Months"/>
  </r>
  <r>
    <n v="1310"/>
    <n v="32"/>
    <s v="Male"/>
    <s v="Blouse"/>
    <s v="Clothing"/>
    <n v="21"/>
    <s v="Hawaii"/>
    <s v="L"/>
    <s v="Lavender"/>
    <x v="2"/>
    <n v="4.7"/>
    <s v="No"/>
    <s v="Bank Transfer"/>
    <s v="Store Pickup"/>
    <s v="Yes"/>
    <s v="Yes"/>
    <n v="41"/>
    <s v="Cash"/>
    <s v="Quarterly"/>
  </r>
  <r>
    <n v="1311"/>
    <n v="43"/>
    <s v="Male"/>
    <s v="Hoodie"/>
    <s v="Clothing"/>
    <n v="59"/>
    <s v="South Carolina"/>
    <s v="L"/>
    <s v="Brown"/>
    <x v="0"/>
    <n v="3.1"/>
    <s v="No"/>
    <s v="Credit Card"/>
    <s v="Store Pickup"/>
    <s v="Yes"/>
    <s v="Yes"/>
    <n v="38"/>
    <s v="Credit Card"/>
    <s v="Every 3 Months"/>
  </r>
  <r>
    <n v="1312"/>
    <n v="32"/>
    <s v="Male"/>
    <s v="Shoes"/>
    <s v="Footwear"/>
    <n v="87"/>
    <s v="Tennessee"/>
    <s v="M"/>
    <s v="Maroon"/>
    <x v="3"/>
    <n v="4.2"/>
    <s v="No"/>
    <s v="Credit Card"/>
    <s v="Express"/>
    <s v="Yes"/>
    <s v="Yes"/>
    <n v="12"/>
    <s v="Venmo"/>
    <s v="Annually"/>
  </r>
  <r>
    <n v="1313"/>
    <n v="66"/>
    <s v="Male"/>
    <s v="T-shirt"/>
    <s v="Clothing"/>
    <n v="79"/>
    <s v="Missouri"/>
    <s v="M"/>
    <s v="Violet"/>
    <x v="0"/>
    <n v="3"/>
    <s v="No"/>
    <s v="Venmo"/>
    <s v="Store Pickup"/>
    <s v="Yes"/>
    <s v="Yes"/>
    <n v="19"/>
    <s v="Bank Transfer"/>
    <s v="Monthly"/>
  </r>
  <r>
    <n v="1314"/>
    <n v="70"/>
    <s v="Male"/>
    <s v="Shoes"/>
    <s v="Footwear"/>
    <n v="28"/>
    <s v="Missouri"/>
    <s v="M"/>
    <s v="Lavender"/>
    <x v="2"/>
    <n v="2.6"/>
    <s v="No"/>
    <s v="Cash"/>
    <s v="Free Shipping"/>
    <s v="Yes"/>
    <s v="Yes"/>
    <n v="23"/>
    <s v="Credit Card"/>
    <s v="Bi-Weekly"/>
  </r>
  <r>
    <n v="1315"/>
    <n v="42"/>
    <s v="Male"/>
    <s v="Boots"/>
    <s v="Footwear"/>
    <n v="67"/>
    <s v="Missouri"/>
    <s v="S"/>
    <s v="Magenta"/>
    <x v="2"/>
    <n v="3.4"/>
    <s v="No"/>
    <s v="Venmo"/>
    <s v="Free Shipping"/>
    <s v="Yes"/>
    <s v="Yes"/>
    <n v="49"/>
    <s v="Debit Card"/>
    <s v="Annually"/>
  </r>
  <r>
    <n v="1316"/>
    <n v="56"/>
    <s v="Male"/>
    <s v="Shorts"/>
    <s v="Clothing"/>
    <n v="75"/>
    <s v="Mississippi"/>
    <s v="L"/>
    <s v="Green"/>
    <x v="1"/>
    <n v="4.2"/>
    <s v="No"/>
    <s v="PayPal"/>
    <s v="2-Day Shipping"/>
    <s v="Yes"/>
    <s v="Yes"/>
    <n v="29"/>
    <s v="Debit Card"/>
    <s v="Quarterly"/>
  </r>
  <r>
    <n v="1317"/>
    <n v="28"/>
    <s v="Male"/>
    <s v="Belt"/>
    <s v="Accessories"/>
    <n v="32"/>
    <s v="Arkansas"/>
    <s v="S"/>
    <s v="Lavender"/>
    <x v="1"/>
    <n v="4.5999999999999996"/>
    <s v="No"/>
    <s v="PayPal"/>
    <s v="Standard"/>
    <s v="Yes"/>
    <s v="Yes"/>
    <n v="14"/>
    <s v="Debit Card"/>
    <s v="Bi-Weekly"/>
  </r>
  <r>
    <n v="1318"/>
    <n v="28"/>
    <s v="Male"/>
    <s v="Pants"/>
    <s v="Clothing"/>
    <n v="43"/>
    <s v="Kentucky"/>
    <s v="M"/>
    <s v="Green"/>
    <x v="1"/>
    <n v="2.8"/>
    <s v="No"/>
    <s v="Credit Card"/>
    <s v="Free Shipping"/>
    <s v="Yes"/>
    <s v="Yes"/>
    <n v="19"/>
    <s v="Cash"/>
    <s v="Monthly"/>
  </r>
  <r>
    <n v="1319"/>
    <n v="52"/>
    <s v="Male"/>
    <s v="Shorts"/>
    <s v="Clothing"/>
    <n v="93"/>
    <s v="Connecticut"/>
    <s v="M"/>
    <s v="Maroon"/>
    <x v="1"/>
    <n v="2.7"/>
    <s v="No"/>
    <s v="Venmo"/>
    <s v="Express"/>
    <s v="Yes"/>
    <s v="Yes"/>
    <n v="19"/>
    <s v="Credit Card"/>
    <s v="Bi-Weekly"/>
  </r>
  <r>
    <n v="1320"/>
    <n v="65"/>
    <s v="Male"/>
    <s v="Sunglasses"/>
    <s v="Accessories"/>
    <n v="24"/>
    <s v="Oklahoma"/>
    <s v="M"/>
    <s v="Magenta"/>
    <x v="1"/>
    <n v="4"/>
    <s v="No"/>
    <s v="Credit Card"/>
    <s v="Standard"/>
    <s v="Yes"/>
    <s v="Yes"/>
    <n v="48"/>
    <s v="Bank Transfer"/>
    <s v="Weekly"/>
  </r>
  <r>
    <n v="1321"/>
    <n v="56"/>
    <s v="Male"/>
    <s v="Hat"/>
    <s v="Accessories"/>
    <n v="31"/>
    <s v="California"/>
    <s v="XL"/>
    <s v="Teal"/>
    <x v="3"/>
    <n v="3.1"/>
    <s v="No"/>
    <s v="PayPal"/>
    <s v="Free Shipping"/>
    <s v="Yes"/>
    <s v="Yes"/>
    <n v="19"/>
    <s v="Debit Card"/>
    <s v="Annually"/>
  </r>
  <r>
    <n v="1322"/>
    <n v="59"/>
    <s v="Male"/>
    <s v="T-shirt"/>
    <s v="Clothing"/>
    <n v="84"/>
    <s v="Missouri"/>
    <s v="L"/>
    <s v="Orange"/>
    <x v="0"/>
    <n v="3.7"/>
    <s v="No"/>
    <s v="Credit Card"/>
    <s v="Express"/>
    <s v="Yes"/>
    <s v="Yes"/>
    <n v="45"/>
    <s v="Bank Transfer"/>
    <s v="Every 3 Months"/>
  </r>
  <r>
    <n v="1323"/>
    <n v="23"/>
    <s v="Male"/>
    <s v="Pants"/>
    <s v="Clothing"/>
    <n v="74"/>
    <s v="Washington"/>
    <s v="M"/>
    <s v="Violet"/>
    <x v="0"/>
    <n v="4"/>
    <s v="No"/>
    <s v="Credit Card"/>
    <s v="Next Day Air"/>
    <s v="Yes"/>
    <s v="Yes"/>
    <n v="17"/>
    <s v="Bank Transfer"/>
    <s v="Quarterly"/>
  </r>
  <r>
    <n v="1324"/>
    <n v="58"/>
    <s v="Male"/>
    <s v="Shorts"/>
    <s v="Clothing"/>
    <n v="62"/>
    <s v="New York"/>
    <s v="M"/>
    <s v="Yellow"/>
    <x v="1"/>
    <n v="4.5999999999999996"/>
    <s v="No"/>
    <s v="Cash"/>
    <s v="Standard"/>
    <s v="Yes"/>
    <s v="Yes"/>
    <n v="15"/>
    <s v="Debit Card"/>
    <s v="Every 3 Months"/>
  </r>
  <r>
    <n v="1325"/>
    <n v="39"/>
    <s v="Male"/>
    <s v="Jewelry"/>
    <s v="Accessories"/>
    <n v="77"/>
    <s v="Indiana"/>
    <s v="S"/>
    <s v="Orange"/>
    <x v="2"/>
    <n v="3.8"/>
    <s v="No"/>
    <s v="Credit Card"/>
    <s v="Free Shipping"/>
    <s v="Yes"/>
    <s v="Yes"/>
    <n v="11"/>
    <s v="Credit Card"/>
    <s v="Fortnightly"/>
  </r>
  <r>
    <n v="1326"/>
    <n v="28"/>
    <s v="Male"/>
    <s v="Backpack"/>
    <s v="Accessories"/>
    <n v="73"/>
    <s v="Oregon"/>
    <s v="L"/>
    <s v="Gold"/>
    <x v="2"/>
    <n v="3.5"/>
    <s v="No"/>
    <s v="Venmo"/>
    <s v="Express"/>
    <s v="Yes"/>
    <s v="Yes"/>
    <n v="1"/>
    <s v="Cash"/>
    <s v="Monthly"/>
  </r>
  <r>
    <n v="1327"/>
    <n v="40"/>
    <s v="Male"/>
    <s v="Shoes"/>
    <s v="Footwear"/>
    <n v="50"/>
    <s v="Texas"/>
    <s v="M"/>
    <s v="Indigo"/>
    <x v="1"/>
    <n v="4.5999999999999996"/>
    <s v="No"/>
    <s v="Bank Transfer"/>
    <s v="Free Shipping"/>
    <s v="Yes"/>
    <s v="Yes"/>
    <n v="17"/>
    <s v="Cash"/>
    <s v="Monthly"/>
  </r>
  <r>
    <n v="1328"/>
    <n v="52"/>
    <s v="Male"/>
    <s v="Coat"/>
    <s v="Outerwear"/>
    <n v="40"/>
    <s v="Florida"/>
    <s v="M"/>
    <s v="Turquoise"/>
    <x v="0"/>
    <n v="2.8"/>
    <s v="No"/>
    <s v="Credit Card"/>
    <s v="Standard"/>
    <s v="Yes"/>
    <s v="Yes"/>
    <n v="37"/>
    <s v="Cash"/>
    <s v="Weekly"/>
  </r>
  <r>
    <n v="1329"/>
    <n v="37"/>
    <s v="Male"/>
    <s v="Sweater"/>
    <s v="Clothing"/>
    <n v="97"/>
    <s v="Rhode Island"/>
    <s v="M"/>
    <s v="Orange"/>
    <x v="0"/>
    <n v="3.7"/>
    <s v="No"/>
    <s v="Debit Card"/>
    <s v="Standard"/>
    <s v="Yes"/>
    <s v="Yes"/>
    <n v="40"/>
    <s v="Bank Transfer"/>
    <s v="Weekly"/>
  </r>
  <r>
    <n v="1330"/>
    <n v="70"/>
    <s v="Male"/>
    <s v="Gloves"/>
    <s v="Accessories"/>
    <n v="63"/>
    <s v="Texas"/>
    <s v="M"/>
    <s v="Indigo"/>
    <x v="3"/>
    <n v="3.3"/>
    <s v="No"/>
    <s v="PayPal"/>
    <s v="Express"/>
    <s v="Yes"/>
    <s v="Yes"/>
    <n v="50"/>
    <s v="PayPal"/>
    <s v="Every 3 Months"/>
  </r>
  <r>
    <n v="1331"/>
    <n v="30"/>
    <s v="Male"/>
    <s v="Handbag"/>
    <s v="Accessories"/>
    <n v="65"/>
    <s v="Vermont"/>
    <s v="M"/>
    <s v="Charcoal"/>
    <x v="3"/>
    <n v="2.9"/>
    <s v="No"/>
    <s v="Credit Card"/>
    <s v="Standard"/>
    <s v="Yes"/>
    <s v="Yes"/>
    <n v="20"/>
    <s v="PayPal"/>
    <s v="Bi-Weekly"/>
  </r>
  <r>
    <n v="1332"/>
    <n v="38"/>
    <s v="Male"/>
    <s v="Socks"/>
    <s v="Clothing"/>
    <n v="91"/>
    <s v="Maryland"/>
    <s v="M"/>
    <s v="Lavender"/>
    <x v="1"/>
    <n v="3.2"/>
    <s v="No"/>
    <s v="Credit Card"/>
    <s v="Standard"/>
    <s v="Yes"/>
    <s v="Yes"/>
    <n v="8"/>
    <s v="PayPal"/>
    <s v="Bi-Weekly"/>
  </r>
  <r>
    <n v="1333"/>
    <n v="66"/>
    <s v="Male"/>
    <s v="Hoodie"/>
    <s v="Clothing"/>
    <n v="60"/>
    <s v="Alaska"/>
    <s v="S"/>
    <s v="Gold"/>
    <x v="1"/>
    <n v="4.3"/>
    <s v="No"/>
    <s v="Bank Transfer"/>
    <s v="Store Pickup"/>
    <s v="Yes"/>
    <s v="Yes"/>
    <n v="16"/>
    <s v="Bank Transfer"/>
    <s v="Quarterly"/>
  </r>
  <r>
    <n v="1334"/>
    <n v="29"/>
    <s v="Male"/>
    <s v="Pants"/>
    <s v="Clothing"/>
    <n v="69"/>
    <s v="Idaho"/>
    <s v="M"/>
    <s v="Lavender"/>
    <x v="0"/>
    <n v="2.7"/>
    <s v="No"/>
    <s v="Cash"/>
    <s v="Next Day Air"/>
    <s v="Yes"/>
    <s v="Yes"/>
    <n v="9"/>
    <s v="Bank Transfer"/>
    <s v="Quarterly"/>
  </r>
  <r>
    <n v="1335"/>
    <n v="46"/>
    <s v="Male"/>
    <s v="Coat"/>
    <s v="Outerwear"/>
    <n v="52"/>
    <s v="West Virginia"/>
    <s v="S"/>
    <s v="White"/>
    <x v="1"/>
    <n v="4.2"/>
    <s v="No"/>
    <s v="Debit Card"/>
    <s v="Store Pickup"/>
    <s v="Yes"/>
    <s v="Yes"/>
    <n v="12"/>
    <s v="Venmo"/>
    <s v="Monthly"/>
  </r>
  <r>
    <n v="1336"/>
    <n v="56"/>
    <s v="Male"/>
    <s v="Boots"/>
    <s v="Footwear"/>
    <n v="49"/>
    <s v="Nevada"/>
    <s v="M"/>
    <s v="Lavender"/>
    <x v="3"/>
    <n v="4.8"/>
    <s v="No"/>
    <s v="Credit Card"/>
    <s v="2-Day Shipping"/>
    <s v="Yes"/>
    <s v="Yes"/>
    <n v="26"/>
    <s v="Credit Card"/>
    <s v="Weekly"/>
  </r>
  <r>
    <n v="1337"/>
    <n v="23"/>
    <s v="Male"/>
    <s v="Sneakers"/>
    <s v="Footwear"/>
    <n v="85"/>
    <s v="Oregon"/>
    <s v="M"/>
    <s v="Charcoal"/>
    <x v="1"/>
    <n v="4.8"/>
    <s v="No"/>
    <s v="PayPal"/>
    <s v="Store Pickup"/>
    <s v="Yes"/>
    <s v="Yes"/>
    <n v="44"/>
    <s v="Debit Card"/>
    <s v="Fortnightly"/>
  </r>
  <r>
    <n v="1338"/>
    <n v="37"/>
    <s v="Male"/>
    <s v="Sweater"/>
    <s v="Clothing"/>
    <n v="86"/>
    <s v="Tennessee"/>
    <s v="L"/>
    <s v="Silver"/>
    <x v="1"/>
    <n v="3.4"/>
    <s v="No"/>
    <s v="Venmo"/>
    <s v="Express"/>
    <s v="Yes"/>
    <s v="Yes"/>
    <n v="19"/>
    <s v="Credit Card"/>
    <s v="Bi-Weekly"/>
  </r>
  <r>
    <n v="1339"/>
    <n v="56"/>
    <s v="Male"/>
    <s v="Handbag"/>
    <s v="Accessories"/>
    <n v="51"/>
    <s v="Alabama"/>
    <s v="S"/>
    <s v="Yellow"/>
    <x v="0"/>
    <n v="2.6"/>
    <s v="No"/>
    <s v="Bank Transfer"/>
    <s v="Standard"/>
    <s v="Yes"/>
    <s v="Yes"/>
    <n v="43"/>
    <s v="PayPal"/>
    <s v="Fortnightly"/>
  </r>
  <r>
    <n v="1340"/>
    <n v="36"/>
    <s v="Male"/>
    <s v="Belt"/>
    <s v="Accessories"/>
    <n v="56"/>
    <s v="Indiana"/>
    <s v="L"/>
    <s v="Olive"/>
    <x v="0"/>
    <n v="5"/>
    <s v="No"/>
    <s v="PayPal"/>
    <s v="Next Day Air"/>
    <s v="Yes"/>
    <s v="Yes"/>
    <n v="5"/>
    <s v="Bank Transfer"/>
    <s v="Every 3 Months"/>
  </r>
  <r>
    <n v="1341"/>
    <n v="40"/>
    <s v="Male"/>
    <s v="Belt"/>
    <s v="Accessories"/>
    <n v="72"/>
    <s v="Idaho"/>
    <s v="M"/>
    <s v="Peach"/>
    <x v="3"/>
    <n v="4.4000000000000004"/>
    <s v="No"/>
    <s v="Credit Card"/>
    <s v="Next Day Air"/>
    <s v="Yes"/>
    <s v="Yes"/>
    <n v="5"/>
    <s v="Debit Card"/>
    <s v="Every 3 Months"/>
  </r>
  <r>
    <n v="1342"/>
    <n v="26"/>
    <s v="Male"/>
    <s v="Hoodie"/>
    <s v="Clothing"/>
    <n v="27"/>
    <s v="Rhode Island"/>
    <s v="XL"/>
    <s v="Yellow"/>
    <x v="3"/>
    <n v="2.9"/>
    <s v="No"/>
    <s v="Debit Card"/>
    <s v="Standard"/>
    <s v="Yes"/>
    <s v="Yes"/>
    <n v="31"/>
    <s v="Bank Transfer"/>
    <s v="Quarterly"/>
  </r>
  <r>
    <n v="1343"/>
    <n v="57"/>
    <s v="Male"/>
    <s v="Sunglasses"/>
    <s v="Accessories"/>
    <n v="43"/>
    <s v="Arizona"/>
    <s v="XL"/>
    <s v="Yellow"/>
    <x v="2"/>
    <n v="3.4"/>
    <s v="No"/>
    <s v="Cash"/>
    <s v="2-Day Shipping"/>
    <s v="Yes"/>
    <s v="Yes"/>
    <n v="11"/>
    <s v="Bank Transfer"/>
    <s v="Monthly"/>
  </r>
  <r>
    <n v="1344"/>
    <n v="68"/>
    <s v="Male"/>
    <s v="Sneakers"/>
    <s v="Footwear"/>
    <n v="56"/>
    <s v="Florida"/>
    <s v="M"/>
    <s v="Indigo"/>
    <x v="1"/>
    <n v="3.4"/>
    <s v="No"/>
    <s v="Venmo"/>
    <s v="Standard"/>
    <s v="Yes"/>
    <s v="Yes"/>
    <n v="34"/>
    <s v="Bank Transfer"/>
    <s v="Monthly"/>
  </r>
  <r>
    <n v="1345"/>
    <n v="56"/>
    <s v="Male"/>
    <s v="T-shirt"/>
    <s v="Clothing"/>
    <n v="37"/>
    <s v="New York"/>
    <s v="S"/>
    <s v="Violet"/>
    <x v="3"/>
    <n v="4.9000000000000004"/>
    <s v="No"/>
    <s v="Credit Card"/>
    <s v="Next Day Air"/>
    <s v="Yes"/>
    <s v="Yes"/>
    <n v="14"/>
    <s v="Cash"/>
    <s v="Annually"/>
  </r>
  <r>
    <n v="1346"/>
    <n v="40"/>
    <s v="Male"/>
    <s v="Dress"/>
    <s v="Clothing"/>
    <n v="21"/>
    <s v="Nebraska"/>
    <s v="M"/>
    <s v="White"/>
    <x v="3"/>
    <n v="3.6"/>
    <s v="No"/>
    <s v="Credit Card"/>
    <s v="Standard"/>
    <s v="Yes"/>
    <s v="Yes"/>
    <n v="42"/>
    <s v="Venmo"/>
    <s v="Weekly"/>
  </r>
  <r>
    <n v="1347"/>
    <n v="44"/>
    <s v="Male"/>
    <s v="Hoodie"/>
    <s v="Clothing"/>
    <n v="91"/>
    <s v="Mississippi"/>
    <s v="L"/>
    <s v="White"/>
    <x v="0"/>
    <n v="3"/>
    <s v="No"/>
    <s v="Credit Card"/>
    <s v="Free Shipping"/>
    <s v="Yes"/>
    <s v="Yes"/>
    <n v="15"/>
    <s v="Venmo"/>
    <s v="Bi-Weekly"/>
  </r>
  <r>
    <n v="1348"/>
    <n v="44"/>
    <s v="Male"/>
    <s v="Sweater"/>
    <s v="Clothing"/>
    <n v="95"/>
    <s v="Vermont"/>
    <s v="M"/>
    <s v="Cyan"/>
    <x v="2"/>
    <n v="3.9"/>
    <s v="No"/>
    <s v="Venmo"/>
    <s v="2-Day Shipping"/>
    <s v="Yes"/>
    <s v="Yes"/>
    <n v="47"/>
    <s v="Bank Transfer"/>
    <s v="Monthly"/>
  </r>
  <r>
    <n v="1349"/>
    <n v="19"/>
    <s v="Male"/>
    <s v="Belt"/>
    <s v="Accessories"/>
    <n v="54"/>
    <s v="Nebraska"/>
    <s v="XL"/>
    <s v="Purple"/>
    <x v="1"/>
    <n v="3.2"/>
    <s v="No"/>
    <s v="PayPal"/>
    <s v="Standard"/>
    <s v="Yes"/>
    <s v="Yes"/>
    <n v="23"/>
    <s v="Credit Card"/>
    <s v="Fortnightly"/>
  </r>
  <r>
    <n v="1350"/>
    <n v="21"/>
    <s v="Male"/>
    <s v="Socks"/>
    <s v="Clothing"/>
    <n v="36"/>
    <s v="South Carolina"/>
    <s v="XL"/>
    <s v="Black"/>
    <x v="1"/>
    <n v="3.2"/>
    <s v="No"/>
    <s v="Bank Transfer"/>
    <s v="Next Day Air"/>
    <s v="Yes"/>
    <s v="Yes"/>
    <n v="23"/>
    <s v="Cash"/>
    <s v="Bi-Weekly"/>
  </r>
  <r>
    <n v="1351"/>
    <n v="31"/>
    <s v="Male"/>
    <s v="Sunglasses"/>
    <s v="Accessories"/>
    <n v="71"/>
    <s v="Delaware"/>
    <s v="M"/>
    <s v="Orange"/>
    <x v="3"/>
    <n v="4.3"/>
    <s v="No"/>
    <s v="Cash"/>
    <s v="Next Day Air"/>
    <s v="Yes"/>
    <s v="Yes"/>
    <n v="1"/>
    <s v="Cash"/>
    <s v="Every 3 Months"/>
  </r>
  <r>
    <n v="1352"/>
    <n v="30"/>
    <s v="Male"/>
    <s v="Coat"/>
    <s v="Outerwear"/>
    <n v="31"/>
    <s v="Vermont"/>
    <s v="L"/>
    <s v="Maroon"/>
    <x v="2"/>
    <n v="2.8"/>
    <s v="No"/>
    <s v="Credit Card"/>
    <s v="2-Day Shipping"/>
    <s v="Yes"/>
    <s v="Yes"/>
    <n v="28"/>
    <s v="Bank Transfer"/>
    <s v="Quarterly"/>
  </r>
  <r>
    <n v="1353"/>
    <n v="65"/>
    <s v="Male"/>
    <s v="Hat"/>
    <s v="Accessories"/>
    <n v="89"/>
    <s v="Indiana"/>
    <s v="XL"/>
    <s v="Orange"/>
    <x v="1"/>
    <n v="4.5"/>
    <s v="No"/>
    <s v="Bank Transfer"/>
    <s v="Next Day Air"/>
    <s v="Yes"/>
    <s v="Yes"/>
    <n v="37"/>
    <s v="Credit Card"/>
    <s v="Bi-Weekly"/>
  </r>
  <r>
    <n v="1354"/>
    <n v="39"/>
    <s v="Male"/>
    <s v="Pants"/>
    <s v="Clothing"/>
    <n v="83"/>
    <s v="Oregon"/>
    <s v="M"/>
    <s v="Teal"/>
    <x v="0"/>
    <n v="4.0999999999999996"/>
    <s v="No"/>
    <s v="Bank Transfer"/>
    <s v="Next Day Air"/>
    <s v="Yes"/>
    <s v="Yes"/>
    <n v="4"/>
    <s v="Cash"/>
    <s v="Every 3 Months"/>
  </r>
  <r>
    <n v="1355"/>
    <n v="64"/>
    <s v="Male"/>
    <s v="Backpack"/>
    <s v="Accessories"/>
    <n v="42"/>
    <s v="Maryland"/>
    <s v="M"/>
    <s v="Gray"/>
    <x v="1"/>
    <n v="3.6"/>
    <s v="No"/>
    <s v="Debit Card"/>
    <s v="2-Day Shipping"/>
    <s v="Yes"/>
    <s v="Yes"/>
    <n v="21"/>
    <s v="Bank Transfer"/>
    <s v="Quarterly"/>
  </r>
  <r>
    <n v="1356"/>
    <n v="59"/>
    <s v="Male"/>
    <s v="Shorts"/>
    <s v="Clothing"/>
    <n v="91"/>
    <s v="Florida"/>
    <s v="M"/>
    <s v="Blue"/>
    <x v="2"/>
    <n v="3"/>
    <s v="No"/>
    <s v="Venmo"/>
    <s v="2-Day Shipping"/>
    <s v="Yes"/>
    <s v="Yes"/>
    <n v="50"/>
    <s v="PayPal"/>
    <s v="Bi-Weekly"/>
  </r>
  <r>
    <n v="1357"/>
    <n v="49"/>
    <s v="Male"/>
    <s v="Jacket"/>
    <s v="Outerwear"/>
    <n v="61"/>
    <s v="Indiana"/>
    <s v="M"/>
    <s v="Cyan"/>
    <x v="1"/>
    <n v="4"/>
    <s v="No"/>
    <s v="Debit Card"/>
    <s v="Free Shipping"/>
    <s v="Yes"/>
    <s v="Yes"/>
    <n v="34"/>
    <s v="Bank Transfer"/>
    <s v="Annually"/>
  </r>
  <r>
    <n v="1358"/>
    <n v="24"/>
    <s v="Male"/>
    <s v="Backpack"/>
    <s v="Accessories"/>
    <n v="66"/>
    <s v="Texas"/>
    <s v="S"/>
    <s v="Red"/>
    <x v="2"/>
    <n v="3.5"/>
    <s v="No"/>
    <s v="Venmo"/>
    <s v="Next Day Air"/>
    <s v="Yes"/>
    <s v="Yes"/>
    <n v="20"/>
    <s v="Cash"/>
    <s v="Quarterly"/>
  </r>
  <r>
    <n v="1359"/>
    <n v="19"/>
    <s v="Male"/>
    <s v="Scarf"/>
    <s v="Accessories"/>
    <n v="22"/>
    <s v="Nebraska"/>
    <s v="XL"/>
    <s v="Pink"/>
    <x v="1"/>
    <n v="2.5"/>
    <s v="No"/>
    <s v="Debit Card"/>
    <s v="Store Pickup"/>
    <s v="Yes"/>
    <s v="Yes"/>
    <n v="25"/>
    <s v="Venmo"/>
    <s v="Every 3 Months"/>
  </r>
  <r>
    <n v="1360"/>
    <n v="27"/>
    <s v="Male"/>
    <s v="Hoodie"/>
    <s v="Clothing"/>
    <n v="68"/>
    <s v="North Carolina"/>
    <s v="S"/>
    <s v="Cyan"/>
    <x v="0"/>
    <n v="4.3"/>
    <s v="No"/>
    <s v="Debit Card"/>
    <s v="Store Pickup"/>
    <s v="Yes"/>
    <s v="Yes"/>
    <n v="26"/>
    <s v="Bank Transfer"/>
    <s v="Fortnightly"/>
  </r>
  <r>
    <n v="1361"/>
    <n v="56"/>
    <s v="Male"/>
    <s v="Skirt"/>
    <s v="Clothing"/>
    <n v="43"/>
    <s v="Alabama"/>
    <s v="L"/>
    <s v="Black"/>
    <x v="3"/>
    <n v="2.8"/>
    <s v="No"/>
    <s v="Bank Transfer"/>
    <s v="Express"/>
    <s v="Yes"/>
    <s v="Yes"/>
    <n v="4"/>
    <s v="Bank Transfer"/>
    <s v="Annually"/>
  </r>
  <r>
    <n v="1362"/>
    <n v="49"/>
    <s v="Male"/>
    <s v="Dress"/>
    <s v="Clothing"/>
    <n v="32"/>
    <s v="Alabama"/>
    <s v="M"/>
    <s v="Beige"/>
    <x v="3"/>
    <n v="3.7"/>
    <s v="No"/>
    <s v="Cash"/>
    <s v="Next Day Air"/>
    <s v="Yes"/>
    <s v="Yes"/>
    <n v="39"/>
    <s v="Debit Card"/>
    <s v="Monthly"/>
  </r>
  <r>
    <n v="1363"/>
    <n v="41"/>
    <s v="Male"/>
    <s v="Coat"/>
    <s v="Outerwear"/>
    <n v="46"/>
    <s v="Colorado"/>
    <s v="M"/>
    <s v="Gray"/>
    <x v="3"/>
    <n v="4.3"/>
    <s v="No"/>
    <s v="Cash"/>
    <s v="Express"/>
    <s v="Yes"/>
    <s v="Yes"/>
    <n v="29"/>
    <s v="Cash"/>
    <s v="Weekly"/>
  </r>
  <r>
    <n v="1364"/>
    <n v="36"/>
    <s v="Male"/>
    <s v="Blouse"/>
    <s v="Clothing"/>
    <n v="90"/>
    <s v="Wisconsin"/>
    <s v="L"/>
    <s v="Red"/>
    <x v="2"/>
    <n v="4"/>
    <s v="No"/>
    <s v="Bank Transfer"/>
    <s v="Express"/>
    <s v="Yes"/>
    <s v="Yes"/>
    <n v="47"/>
    <s v="PayPal"/>
    <s v="Quarterly"/>
  </r>
  <r>
    <n v="1365"/>
    <n v="68"/>
    <s v="Male"/>
    <s v="Hat"/>
    <s v="Accessories"/>
    <n v="75"/>
    <s v="Delaware"/>
    <s v="L"/>
    <s v="Yellow"/>
    <x v="3"/>
    <n v="4.7"/>
    <s v="No"/>
    <s v="Cash"/>
    <s v="Express"/>
    <s v="Yes"/>
    <s v="Yes"/>
    <n v="5"/>
    <s v="Cash"/>
    <s v="Every 3 Months"/>
  </r>
  <r>
    <n v="1366"/>
    <n v="28"/>
    <s v="Male"/>
    <s v="Handbag"/>
    <s v="Accessories"/>
    <n v="69"/>
    <s v="Indiana"/>
    <s v="M"/>
    <s v="Magenta"/>
    <x v="0"/>
    <n v="4.5"/>
    <s v="No"/>
    <s v="PayPal"/>
    <s v="Store Pickup"/>
    <s v="Yes"/>
    <s v="Yes"/>
    <n v="18"/>
    <s v="Bank Transfer"/>
    <s v="Fortnightly"/>
  </r>
  <r>
    <n v="1367"/>
    <n v="45"/>
    <s v="Male"/>
    <s v="Belt"/>
    <s v="Accessories"/>
    <n v="40"/>
    <s v="Iowa"/>
    <s v="M"/>
    <s v="Magenta"/>
    <x v="3"/>
    <n v="3.1"/>
    <s v="No"/>
    <s v="Debit Card"/>
    <s v="Free Shipping"/>
    <s v="Yes"/>
    <s v="Yes"/>
    <n v="10"/>
    <s v="Credit Card"/>
    <s v="Fortnightly"/>
  </r>
  <r>
    <n v="1368"/>
    <n v="60"/>
    <s v="Male"/>
    <s v="Belt"/>
    <s v="Accessories"/>
    <n v="63"/>
    <s v="Iowa"/>
    <s v="S"/>
    <s v="Black"/>
    <x v="3"/>
    <n v="3.8"/>
    <s v="No"/>
    <s v="Venmo"/>
    <s v="Express"/>
    <s v="Yes"/>
    <s v="Yes"/>
    <n v="25"/>
    <s v="Cash"/>
    <s v="Quarterly"/>
  </r>
  <r>
    <n v="1369"/>
    <n v="21"/>
    <s v="Male"/>
    <s v="Shirt"/>
    <s v="Clothing"/>
    <n v="36"/>
    <s v="Wisconsin"/>
    <s v="L"/>
    <s v="Orange"/>
    <x v="2"/>
    <n v="4.9000000000000004"/>
    <s v="No"/>
    <s v="Venmo"/>
    <s v="Express"/>
    <s v="Yes"/>
    <s v="Yes"/>
    <n v="2"/>
    <s v="Cash"/>
    <s v="Weekly"/>
  </r>
  <r>
    <n v="1370"/>
    <n v="32"/>
    <s v="Male"/>
    <s v="Shoes"/>
    <s v="Footwear"/>
    <n v="75"/>
    <s v="Iowa"/>
    <s v="M"/>
    <s v="Green"/>
    <x v="0"/>
    <n v="3.2"/>
    <s v="No"/>
    <s v="Cash"/>
    <s v="Standard"/>
    <s v="Yes"/>
    <s v="Yes"/>
    <n v="48"/>
    <s v="Venmo"/>
    <s v="Fortnightly"/>
  </r>
  <r>
    <n v="1371"/>
    <n v="27"/>
    <s v="Male"/>
    <s v="Scarf"/>
    <s v="Accessories"/>
    <n v="67"/>
    <s v="Montana"/>
    <s v="L"/>
    <s v="Peach"/>
    <x v="2"/>
    <n v="2.9"/>
    <s v="No"/>
    <s v="PayPal"/>
    <s v="2-Day Shipping"/>
    <s v="Yes"/>
    <s v="Yes"/>
    <n v="41"/>
    <s v="Bank Transfer"/>
    <s v="Every 3 Months"/>
  </r>
  <r>
    <n v="1372"/>
    <n v="40"/>
    <s v="Male"/>
    <s v="Pants"/>
    <s v="Clothing"/>
    <n v="64"/>
    <s v="Mississippi"/>
    <s v="M"/>
    <s v="Charcoal"/>
    <x v="1"/>
    <n v="2.8"/>
    <s v="No"/>
    <s v="PayPal"/>
    <s v="Store Pickup"/>
    <s v="Yes"/>
    <s v="Yes"/>
    <n v="42"/>
    <s v="Credit Card"/>
    <s v="Monthly"/>
  </r>
  <r>
    <n v="1373"/>
    <n v="64"/>
    <s v="Male"/>
    <s v="Blouse"/>
    <s v="Clothing"/>
    <n v="61"/>
    <s v="Michigan"/>
    <s v="M"/>
    <s v="Gray"/>
    <x v="3"/>
    <n v="4"/>
    <s v="No"/>
    <s v="Credit Card"/>
    <s v="2-Day Shipping"/>
    <s v="Yes"/>
    <s v="Yes"/>
    <n v="44"/>
    <s v="PayPal"/>
    <s v="Bi-Weekly"/>
  </r>
  <r>
    <n v="1374"/>
    <n v="18"/>
    <s v="Male"/>
    <s v="Gloves"/>
    <s v="Accessories"/>
    <n v="40"/>
    <s v="Virginia"/>
    <s v="L"/>
    <s v="Turquoise"/>
    <x v="0"/>
    <n v="2.6"/>
    <s v="No"/>
    <s v="Credit Card"/>
    <s v="Store Pickup"/>
    <s v="Yes"/>
    <s v="Yes"/>
    <n v="6"/>
    <s v="Cash"/>
    <s v="Quarterly"/>
  </r>
  <r>
    <n v="1375"/>
    <n v="22"/>
    <s v="Male"/>
    <s v="Handbag"/>
    <s v="Accessories"/>
    <n v="97"/>
    <s v="New York"/>
    <s v="M"/>
    <s v="Red"/>
    <x v="3"/>
    <n v="2.7"/>
    <s v="No"/>
    <s v="Debit Card"/>
    <s v="Free Shipping"/>
    <s v="Yes"/>
    <s v="Yes"/>
    <n v="5"/>
    <s v="Bank Transfer"/>
    <s v="Quarterly"/>
  </r>
  <r>
    <n v="1376"/>
    <n v="42"/>
    <s v="Male"/>
    <s v="Sneakers"/>
    <s v="Footwear"/>
    <n v="31"/>
    <s v="Maine"/>
    <s v="L"/>
    <s v="Brown"/>
    <x v="1"/>
    <n v="4.0999999999999996"/>
    <s v="No"/>
    <s v="Venmo"/>
    <s v="2-Day Shipping"/>
    <s v="Yes"/>
    <s v="Yes"/>
    <n v="8"/>
    <s v="Credit Card"/>
    <s v="Annually"/>
  </r>
  <r>
    <n v="1377"/>
    <n v="57"/>
    <s v="Male"/>
    <s v="Sandals"/>
    <s v="Footwear"/>
    <n v="65"/>
    <s v="New Jersey"/>
    <s v="L"/>
    <s v="Pink"/>
    <x v="1"/>
    <n v="5"/>
    <s v="No"/>
    <s v="Cash"/>
    <s v="Free Shipping"/>
    <s v="Yes"/>
    <s v="Yes"/>
    <n v="24"/>
    <s v="PayPal"/>
    <s v="Annually"/>
  </r>
  <r>
    <n v="1378"/>
    <n v="33"/>
    <s v="Male"/>
    <s v="Sunglasses"/>
    <s v="Accessories"/>
    <n v="54"/>
    <s v="Maryland"/>
    <s v="L"/>
    <s v="Olive"/>
    <x v="1"/>
    <n v="3"/>
    <s v="No"/>
    <s v="Credit Card"/>
    <s v="Next Day Air"/>
    <s v="Yes"/>
    <s v="Yes"/>
    <n v="42"/>
    <s v="Venmo"/>
    <s v="Monthly"/>
  </r>
  <r>
    <n v="1379"/>
    <n v="37"/>
    <s v="Male"/>
    <s v="Jacket"/>
    <s v="Outerwear"/>
    <n v="49"/>
    <s v="Kentucky"/>
    <s v="XL"/>
    <s v="Lavender"/>
    <x v="3"/>
    <n v="3.6"/>
    <s v="No"/>
    <s v="PayPal"/>
    <s v="Free Shipping"/>
    <s v="Yes"/>
    <s v="Yes"/>
    <n v="24"/>
    <s v="Venmo"/>
    <s v="Weekly"/>
  </r>
  <r>
    <n v="1380"/>
    <n v="21"/>
    <s v="Male"/>
    <s v="T-shirt"/>
    <s v="Clothing"/>
    <n v="64"/>
    <s v="Minnesota"/>
    <s v="L"/>
    <s v="Purple"/>
    <x v="3"/>
    <n v="2.8"/>
    <s v="No"/>
    <s v="Venmo"/>
    <s v="2-Day Shipping"/>
    <s v="Yes"/>
    <s v="Yes"/>
    <n v="38"/>
    <s v="Venmo"/>
    <s v="Bi-Weekly"/>
  </r>
  <r>
    <n v="1381"/>
    <n v="51"/>
    <s v="Male"/>
    <s v="Sneakers"/>
    <s v="Footwear"/>
    <n v="35"/>
    <s v="Massachusetts"/>
    <s v="S"/>
    <s v="Beige"/>
    <x v="0"/>
    <n v="4.5999999999999996"/>
    <s v="No"/>
    <s v="Bank Transfer"/>
    <s v="Standard"/>
    <s v="Yes"/>
    <s v="Yes"/>
    <n v="41"/>
    <s v="Cash"/>
    <s v="Fortnightly"/>
  </r>
  <r>
    <n v="1382"/>
    <n v="30"/>
    <s v="Male"/>
    <s v="Shoes"/>
    <s v="Footwear"/>
    <n v="86"/>
    <s v="Illinois"/>
    <s v="L"/>
    <s v="Green"/>
    <x v="0"/>
    <n v="2.9"/>
    <s v="No"/>
    <s v="Cash"/>
    <s v="Standard"/>
    <s v="Yes"/>
    <s v="Yes"/>
    <n v="48"/>
    <s v="Venmo"/>
    <s v="Quarterly"/>
  </r>
  <r>
    <n v="1383"/>
    <n v="68"/>
    <s v="Male"/>
    <s v="Jacket"/>
    <s v="Outerwear"/>
    <n v="55"/>
    <s v="Michigan"/>
    <s v="L"/>
    <s v="Brown"/>
    <x v="0"/>
    <n v="4.8"/>
    <s v="No"/>
    <s v="Venmo"/>
    <s v="Express"/>
    <s v="Yes"/>
    <s v="Yes"/>
    <n v="16"/>
    <s v="Bank Transfer"/>
    <s v="Quarterly"/>
  </r>
  <r>
    <n v="1384"/>
    <n v="36"/>
    <s v="Male"/>
    <s v="Scarf"/>
    <s v="Accessories"/>
    <n v="58"/>
    <s v="Wisconsin"/>
    <s v="M"/>
    <s v="Beige"/>
    <x v="1"/>
    <n v="3.3"/>
    <s v="No"/>
    <s v="Bank Transfer"/>
    <s v="Express"/>
    <s v="Yes"/>
    <s v="Yes"/>
    <n v="4"/>
    <s v="Venmo"/>
    <s v="Monthly"/>
  </r>
  <r>
    <n v="1385"/>
    <n v="46"/>
    <s v="Male"/>
    <s v="Sneakers"/>
    <s v="Footwear"/>
    <n v="96"/>
    <s v="Alaska"/>
    <s v="M"/>
    <s v="Beige"/>
    <x v="3"/>
    <n v="4.5999999999999996"/>
    <s v="No"/>
    <s v="Cash"/>
    <s v="Standard"/>
    <s v="Yes"/>
    <s v="Yes"/>
    <n v="8"/>
    <s v="Bank Transfer"/>
    <s v="Weekly"/>
  </r>
  <r>
    <n v="1386"/>
    <n v="41"/>
    <s v="Male"/>
    <s v="Jewelry"/>
    <s v="Accessories"/>
    <n v="64"/>
    <s v="Mississippi"/>
    <s v="M"/>
    <s v="Indigo"/>
    <x v="3"/>
    <n v="2.6"/>
    <s v="No"/>
    <s v="Debit Card"/>
    <s v="Store Pickup"/>
    <s v="Yes"/>
    <s v="Yes"/>
    <n v="1"/>
    <s v="Bank Transfer"/>
    <s v="Bi-Weekly"/>
  </r>
  <r>
    <n v="1387"/>
    <n v="68"/>
    <s v="Male"/>
    <s v="Jacket"/>
    <s v="Outerwear"/>
    <n v="56"/>
    <s v="Oregon"/>
    <s v="M"/>
    <s v="Silver"/>
    <x v="3"/>
    <n v="4"/>
    <s v="No"/>
    <s v="Bank Transfer"/>
    <s v="Next Day Air"/>
    <s v="Yes"/>
    <s v="Yes"/>
    <n v="4"/>
    <s v="Debit Card"/>
    <s v="Quarterly"/>
  </r>
  <r>
    <n v="1388"/>
    <n v="21"/>
    <s v="Male"/>
    <s v="Blouse"/>
    <s v="Clothing"/>
    <n v="85"/>
    <s v="Maryland"/>
    <s v="M"/>
    <s v="Gold"/>
    <x v="0"/>
    <n v="3.8"/>
    <s v="No"/>
    <s v="Credit Card"/>
    <s v="Standard"/>
    <s v="Yes"/>
    <s v="Yes"/>
    <n v="20"/>
    <s v="Credit Card"/>
    <s v="Monthly"/>
  </r>
  <r>
    <n v="1389"/>
    <n v="62"/>
    <s v="Male"/>
    <s v="Dress"/>
    <s v="Clothing"/>
    <n v="23"/>
    <s v="Arkansas"/>
    <s v="M"/>
    <s v="Lavender"/>
    <x v="1"/>
    <n v="3.9"/>
    <s v="No"/>
    <s v="Cash"/>
    <s v="Express"/>
    <s v="Yes"/>
    <s v="Yes"/>
    <n v="40"/>
    <s v="Cash"/>
    <s v="Quarterly"/>
  </r>
  <r>
    <n v="1390"/>
    <n v="59"/>
    <s v="Male"/>
    <s v="Scarf"/>
    <s v="Accessories"/>
    <n v="72"/>
    <s v="Illinois"/>
    <s v="L"/>
    <s v="Orange"/>
    <x v="3"/>
    <n v="2.6"/>
    <s v="No"/>
    <s v="Debit Card"/>
    <s v="Store Pickup"/>
    <s v="Yes"/>
    <s v="Yes"/>
    <n v="8"/>
    <s v="Debit Card"/>
    <s v="Fortnightly"/>
  </r>
  <r>
    <n v="1391"/>
    <n v="25"/>
    <s v="Male"/>
    <s v="Hat"/>
    <s v="Accessories"/>
    <n v="38"/>
    <s v="Arkansas"/>
    <s v="M"/>
    <s v="Maroon"/>
    <x v="2"/>
    <n v="4.3"/>
    <s v="No"/>
    <s v="Venmo"/>
    <s v="Standard"/>
    <s v="Yes"/>
    <s v="Yes"/>
    <n v="42"/>
    <s v="Debit Card"/>
    <s v="Weekly"/>
  </r>
  <r>
    <n v="1392"/>
    <n v="53"/>
    <s v="Male"/>
    <s v="Blouse"/>
    <s v="Clothing"/>
    <n v="29"/>
    <s v="Mississippi"/>
    <s v="S"/>
    <s v="White"/>
    <x v="0"/>
    <n v="3.6"/>
    <s v="No"/>
    <s v="Bank Transfer"/>
    <s v="Express"/>
    <s v="Yes"/>
    <s v="Yes"/>
    <n v="38"/>
    <s v="Credit Card"/>
    <s v="Annually"/>
  </r>
  <r>
    <n v="1393"/>
    <n v="31"/>
    <s v="Male"/>
    <s v="Gloves"/>
    <s v="Accessories"/>
    <n v="46"/>
    <s v="Arkansas"/>
    <s v="M"/>
    <s v="Yellow"/>
    <x v="1"/>
    <n v="4.2"/>
    <s v="No"/>
    <s v="Debit Card"/>
    <s v="Express"/>
    <s v="Yes"/>
    <s v="Yes"/>
    <n v="34"/>
    <s v="Venmo"/>
    <s v="Every 3 Months"/>
  </r>
  <r>
    <n v="1394"/>
    <n v="46"/>
    <s v="Male"/>
    <s v="Gloves"/>
    <s v="Accessories"/>
    <n v="58"/>
    <s v="Idaho"/>
    <s v="L"/>
    <s v="Yellow"/>
    <x v="1"/>
    <n v="3.9"/>
    <s v="No"/>
    <s v="Bank Transfer"/>
    <s v="Express"/>
    <s v="Yes"/>
    <s v="Yes"/>
    <n v="14"/>
    <s v="PayPal"/>
    <s v="Fortnightly"/>
  </r>
  <r>
    <n v="1395"/>
    <n v="26"/>
    <s v="Male"/>
    <s v="Coat"/>
    <s v="Outerwear"/>
    <n v="43"/>
    <s v="Iowa"/>
    <s v="L"/>
    <s v="Magenta"/>
    <x v="3"/>
    <n v="4.7"/>
    <s v="No"/>
    <s v="PayPal"/>
    <s v="Next Day Air"/>
    <s v="Yes"/>
    <s v="Yes"/>
    <n v="39"/>
    <s v="Cash"/>
    <s v="Weekly"/>
  </r>
  <r>
    <n v="1396"/>
    <n v="47"/>
    <s v="Male"/>
    <s v="Scarf"/>
    <s v="Accessories"/>
    <n v="32"/>
    <s v="West Virginia"/>
    <s v="L"/>
    <s v="Turquoise"/>
    <x v="1"/>
    <n v="2.8"/>
    <s v="No"/>
    <s v="Cash"/>
    <s v="Next Day Air"/>
    <s v="Yes"/>
    <s v="Yes"/>
    <n v="40"/>
    <s v="PayPal"/>
    <s v="Bi-Weekly"/>
  </r>
  <r>
    <n v="1397"/>
    <n v="37"/>
    <s v="Male"/>
    <s v="Pants"/>
    <s v="Clothing"/>
    <n v="30"/>
    <s v="Wisconsin"/>
    <s v="XL"/>
    <s v="Lavender"/>
    <x v="0"/>
    <n v="3"/>
    <s v="No"/>
    <s v="Cash"/>
    <s v="Next Day Air"/>
    <s v="Yes"/>
    <s v="Yes"/>
    <n v="49"/>
    <s v="Debit Card"/>
    <s v="Monthly"/>
  </r>
  <r>
    <n v="1398"/>
    <n v="55"/>
    <s v="Male"/>
    <s v="Sunglasses"/>
    <s v="Accessories"/>
    <n v="67"/>
    <s v="Massachusetts"/>
    <s v="S"/>
    <s v="Magenta"/>
    <x v="2"/>
    <n v="4.7"/>
    <s v="No"/>
    <s v="Cash"/>
    <s v="Store Pickup"/>
    <s v="Yes"/>
    <s v="Yes"/>
    <n v="33"/>
    <s v="PayPal"/>
    <s v="Annually"/>
  </r>
  <r>
    <n v="1399"/>
    <n v="30"/>
    <s v="Male"/>
    <s v="Dress"/>
    <s v="Clothing"/>
    <n v="45"/>
    <s v="Texas"/>
    <s v="M"/>
    <s v="Cyan"/>
    <x v="2"/>
    <n v="2.5"/>
    <s v="No"/>
    <s v="Bank Transfer"/>
    <s v="Free Shipping"/>
    <s v="Yes"/>
    <s v="Yes"/>
    <n v="25"/>
    <s v="Credit Card"/>
    <s v="Weekly"/>
  </r>
  <r>
    <n v="1400"/>
    <n v="19"/>
    <s v="Male"/>
    <s v="Hat"/>
    <s v="Accessories"/>
    <n v="81"/>
    <s v="Nebraska"/>
    <s v="M"/>
    <s v="Olive"/>
    <x v="0"/>
    <n v="3.1"/>
    <s v="No"/>
    <s v="Bank Transfer"/>
    <s v="Store Pickup"/>
    <s v="Yes"/>
    <s v="Yes"/>
    <n v="48"/>
    <s v="Venmo"/>
    <s v="Annually"/>
  </r>
  <r>
    <n v="1401"/>
    <n v="36"/>
    <s v="Male"/>
    <s v="Backpack"/>
    <s v="Accessories"/>
    <n v="23"/>
    <s v="Nevada"/>
    <s v="M"/>
    <s v="Red"/>
    <x v="3"/>
    <n v="3.6"/>
    <s v="No"/>
    <s v="Venmo"/>
    <s v="Next Day Air"/>
    <s v="Yes"/>
    <s v="Yes"/>
    <n v="22"/>
    <s v="Credit Card"/>
    <s v="Every 3 Months"/>
  </r>
  <r>
    <n v="1402"/>
    <n v="23"/>
    <s v="Male"/>
    <s v="Sandals"/>
    <s v="Footwear"/>
    <n v="59"/>
    <s v="Indiana"/>
    <s v="M"/>
    <s v="Blue"/>
    <x v="3"/>
    <n v="3.5"/>
    <s v="No"/>
    <s v="Cash"/>
    <s v="2-Day Shipping"/>
    <s v="Yes"/>
    <s v="Yes"/>
    <n v="1"/>
    <s v="PayPal"/>
    <s v="Weekly"/>
  </r>
  <r>
    <n v="1403"/>
    <n v="62"/>
    <s v="Male"/>
    <s v="Sunglasses"/>
    <s v="Accessories"/>
    <n v="21"/>
    <s v="North Dakota"/>
    <s v="L"/>
    <s v="White"/>
    <x v="2"/>
    <n v="3.1"/>
    <s v="No"/>
    <s v="Bank Transfer"/>
    <s v="Express"/>
    <s v="Yes"/>
    <s v="Yes"/>
    <n v="47"/>
    <s v="PayPal"/>
    <s v="Monthly"/>
  </r>
  <r>
    <n v="1404"/>
    <n v="26"/>
    <s v="Male"/>
    <s v="Backpack"/>
    <s v="Accessories"/>
    <n v="20"/>
    <s v="Georgia"/>
    <s v="M"/>
    <s v="Peach"/>
    <x v="1"/>
    <n v="3.6"/>
    <s v="No"/>
    <s v="Bank Transfer"/>
    <s v="Store Pickup"/>
    <s v="Yes"/>
    <s v="Yes"/>
    <n v="20"/>
    <s v="Credit Card"/>
    <s v="Bi-Weekly"/>
  </r>
  <r>
    <n v="1405"/>
    <n v="36"/>
    <s v="Male"/>
    <s v="Jewelry"/>
    <s v="Accessories"/>
    <n v="28"/>
    <s v="New Mexico"/>
    <s v="M"/>
    <s v="Charcoal"/>
    <x v="0"/>
    <n v="3.5"/>
    <s v="No"/>
    <s v="Venmo"/>
    <s v="Next Day Air"/>
    <s v="Yes"/>
    <s v="Yes"/>
    <n v="10"/>
    <s v="Debit Card"/>
    <s v="Weekly"/>
  </r>
  <r>
    <n v="1406"/>
    <n v="33"/>
    <s v="Male"/>
    <s v="Socks"/>
    <s v="Clothing"/>
    <n v="100"/>
    <s v="New Hampshire"/>
    <s v="M"/>
    <s v="Peach"/>
    <x v="0"/>
    <n v="2.7"/>
    <s v="No"/>
    <s v="Cash"/>
    <s v="Store Pickup"/>
    <s v="Yes"/>
    <s v="Yes"/>
    <n v="39"/>
    <s v="Credit Card"/>
    <s v="Monthly"/>
  </r>
  <r>
    <n v="1407"/>
    <n v="32"/>
    <s v="Male"/>
    <s v="Shirt"/>
    <s v="Clothing"/>
    <n v="46"/>
    <s v="Washington"/>
    <s v="L"/>
    <s v="Turquoise"/>
    <x v="1"/>
    <n v="3.6"/>
    <s v="No"/>
    <s v="Venmo"/>
    <s v="Express"/>
    <s v="Yes"/>
    <s v="Yes"/>
    <n v="15"/>
    <s v="Debit Card"/>
    <s v="Monthly"/>
  </r>
  <r>
    <n v="1408"/>
    <n v="56"/>
    <s v="Male"/>
    <s v="Handbag"/>
    <s v="Accessories"/>
    <n v="61"/>
    <s v="Nevada"/>
    <s v="XL"/>
    <s v="Charcoal"/>
    <x v="1"/>
    <n v="4.5"/>
    <s v="No"/>
    <s v="Cash"/>
    <s v="Express"/>
    <s v="Yes"/>
    <s v="Yes"/>
    <n v="11"/>
    <s v="Credit Card"/>
    <s v="Annually"/>
  </r>
  <r>
    <n v="1409"/>
    <n v="58"/>
    <s v="Male"/>
    <s v="Blouse"/>
    <s v="Clothing"/>
    <n v="58"/>
    <s v="Maine"/>
    <s v="M"/>
    <s v="Yellow"/>
    <x v="0"/>
    <n v="4.0999999999999996"/>
    <s v="No"/>
    <s v="Debit Card"/>
    <s v="Free Shipping"/>
    <s v="Yes"/>
    <s v="Yes"/>
    <n v="38"/>
    <s v="Venmo"/>
    <s v="Weekly"/>
  </r>
  <r>
    <n v="1410"/>
    <n v="34"/>
    <s v="Male"/>
    <s v="Backpack"/>
    <s v="Accessories"/>
    <n v="50"/>
    <s v="Idaho"/>
    <s v="M"/>
    <s v="Blue"/>
    <x v="1"/>
    <n v="4.2"/>
    <s v="No"/>
    <s v="Credit Card"/>
    <s v="Standard"/>
    <s v="Yes"/>
    <s v="Yes"/>
    <n v="41"/>
    <s v="Cash"/>
    <s v="Fortnightly"/>
  </r>
  <r>
    <n v="1411"/>
    <n v="61"/>
    <s v="Male"/>
    <s v="Hat"/>
    <s v="Accessories"/>
    <n v="93"/>
    <s v="Tennessee"/>
    <s v="M"/>
    <s v="Purple"/>
    <x v="2"/>
    <n v="4"/>
    <s v="No"/>
    <s v="Venmo"/>
    <s v="Store Pickup"/>
    <s v="Yes"/>
    <s v="Yes"/>
    <n v="18"/>
    <s v="Debit Card"/>
    <s v="Annually"/>
  </r>
  <r>
    <n v="1412"/>
    <n v="48"/>
    <s v="Male"/>
    <s v="Skirt"/>
    <s v="Clothing"/>
    <n v="24"/>
    <s v="Louisiana"/>
    <s v="L"/>
    <s v="Green"/>
    <x v="2"/>
    <n v="2.8"/>
    <s v="No"/>
    <s v="PayPal"/>
    <s v="Store Pickup"/>
    <s v="Yes"/>
    <s v="Yes"/>
    <n v="13"/>
    <s v="Venmo"/>
    <s v="Quarterly"/>
  </r>
  <r>
    <n v="1413"/>
    <n v="25"/>
    <s v="Male"/>
    <s v="Shorts"/>
    <s v="Clothing"/>
    <n v="100"/>
    <s v="Michigan"/>
    <s v="M"/>
    <s v="Charcoal"/>
    <x v="2"/>
    <n v="2.6"/>
    <s v="No"/>
    <s v="Debit Card"/>
    <s v="2-Day Shipping"/>
    <s v="Yes"/>
    <s v="Yes"/>
    <n v="43"/>
    <s v="Venmo"/>
    <s v="Annually"/>
  </r>
  <r>
    <n v="1414"/>
    <n v="51"/>
    <s v="Male"/>
    <s v="Blouse"/>
    <s v="Clothing"/>
    <n v="79"/>
    <s v="New Hampshire"/>
    <s v="S"/>
    <s v="Indigo"/>
    <x v="3"/>
    <n v="2.7"/>
    <s v="No"/>
    <s v="Venmo"/>
    <s v="Store Pickup"/>
    <s v="Yes"/>
    <s v="Yes"/>
    <n v="12"/>
    <s v="Bank Transfer"/>
    <s v="Quarterly"/>
  </r>
  <r>
    <n v="1415"/>
    <n v="29"/>
    <s v="Male"/>
    <s v="Socks"/>
    <s v="Clothing"/>
    <n v="51"/>
    <s v="Minnesota"/>
    <s v="M"/>
    <s v="Black"/>
    <x v="2"/>
    <n v="4.5"/>
    <s v="No"/>
    <s v="Debit Card"/>
    <s v="Store Pickup"/>
    <s v="Yes"/>
    <s v="Yes"/>
    <n v="3"/>
    <s v="Credit Card"/>
    <s v="Bi-Weekly"/>
  </r>
  <r>
    <n v="1416"/>
    <n v="54"/>
    <s v="Male"/>
    <s v="Belt"/>
    <s v="Accessories"/>
    <n v="90"/>
    <s v="Illinois"/>
    <s v="M"/>
    <s v="Blue"/>
    <x v="0"/>
    <n v="3.7"/>
    <s v="No"/>
    <s v="Bank Transfer"/>
    <s v="Free Shipping"/>
    <s v="Yes"/>
    <s v="Yes"/>
    <n v="12"/>
    <s v="Credit Card"/>
    <s v="Every 3 Months"/>
  </r>
  <r>
    <n v="1417"/>
    <n v="48"/>
    <s v="Male"/>
    <s v="Boots"/>
    <s v="Footwear"/>
    <n v="56"/>
    <s v="Idaho"/>
    <s v="L"/>
    <s v="Silver"/>
    <x v="2"/>
    <n v="3.4"/>
    <s v="No"/>
    <s v="PayPal"/>
    <s v="Free Shipping"/>
    <s v="Yes"/>
    <s v="Yes"/>
    <n v="46"/>
    <s v="Cash"/>
    <s v="Quarterly"/>
  </r>
  <r>
    <n v="1418"/>
    <n v="62"/>
    <s v="Male"/>
    <s v="Shorts"/>
    <s v="Clothing"/>
    <n v="25"/>
    <s v="Montana"/>
    <s v="S"/>
    <s v="Brown"/>
    <x v="1"/>
    <n v="4.5999999999999996"/>
    <s v="No"/>
    <s v="Cash"/>
    <s v="Standard"/>
    <s v="Yes"/>
    <s v="Yes"/>
    <n v="21"/>
    <s v="Debit Card"/>
    <s v="Fortnightly"/>
  </r>
  <r>
    <n v="1419"/>
    <n v="18"/>
    <s v="Male"/>
    <s v="Shirt"/>
    <s v="Clothing"/>
    <n v="75"/>
    <s v="Alabama"/>
    <s v="M"/>
    <s v="Violet"/>
    <x v="2"/>
    <n v="4.0999999999999996"/>
    <s v="No"/>
    <s v="Bank Transfer"/>
    <s v="2-Day Shipping"/>
    <s v="Yes"/>
    <s v="Yes"/>
    <n v="23"/>
    <s v="Venmo"/>
    <s v="Every 3 Months"/>
  </r>
  <r>
    <n v="1420"/>
    <n v="43"/>
    <s v="Male"/>
    <s v="Handbag"/>
    <s v="Accessories"/>
    <n v="75"/>
    <s v="Montana"/>
    <s v="M"/>
    <s v="Orange"/>
    <x v="2"/>
    <n v="2.6"/>
    <s v="No"/>
    <s v="Debit Card"/>
    <s v="Free Shipping"/>
    <s v="Yes"/>
    <s v="Yes"/>
    <n v="4"/>
    <s v="Debit Card"/>
    <s v="Quarterly"/>
  </r>
  <r>
    <n v="1421"/>
    <n v="22"/>
    <s v="Male"/>
    <s v="Jeans"/>
    <s v="Clothing"/>
    <n v="53"/>
    <s v="California"/>
    <s v="XL"/>
    <s v="Gray"/>
    <x v="2"/>
    <n v="4.5999999999999996"/>
    <s v="No"/>
    <s v="Cash"/>
    <s v="Store Pickup"/>
    <s v="Yes"/>
    <s v="Yes"/>
    <n v="45"/>
    <s v="PayPal"/>
    <s v="Every 3 Months"/>
  </r>
  <r>
    <n v="1422"/>
    <n v="68"/>
    <s v="Male"/>
    <s v="Dress"/>
    <s v="Clothing"/>
    <n v="100"/>
    <s v="Pennsylvania"/>
    <s v="S"/>
    <s v="Gold"/>
    <x v="1"/>
    <n v="3"/>
    <s v="No"/>
    <s v="Credit Card"/>
    <s v="Standard"/>
    <s v="Yes"/>
    <s v="Yes"/>
    <n v="24"/>
    <s v="Bank Transfer"/>
    <s v="Fortnightly"/>
  </r>
  <r>
    <n v="1423"/>
    <n v="44"/>
    <s v="Male"/>
    <s v="Dress"/>
    <s v="Clothing"/>
    <n v="27"/>
    <s v="Texas"/>
    <s v="L"/>
    <s v="Charcoal"/>
    <x v="3"/>
    <n v="3.4"/>
    <s v="No"/>
    <s v="PayPal"/>
    <s v="Free Shipping"/>
    <s v="Yes"/>
    <s v="Yes"/>
    <n v="3"/>
    <s v="PayPal"/>
    <s v="Bi-Weekly"/>
  </r>
  <r>
    <n v="1424"/>
    <n v="51"/>
    <s v="Male"/>
    <s v="Sandals"/>
    <s v="Footwear"/>
    <n v="60"/>
    <s v="Michigan"/>
    <s v="S"/>
    <s v="Black"/>
    <x v="3"/>
    <n v="3.5"/>
    <s v="No"/>
    <s v="PayPal"/>
    <s v="Free Shipping"/>
    <s v="Yes"/>
    <s v="Yes"/>
    <n v="12"/>
    <s v="Venmo"/>
    <s v="Every 3 Months"/>
  </r>
  <r>
    <n v="1425"/>
    <n v="66"/>
    <s v="Male"/>
    <s v="Jacket"/>
    <s v="Outerwear"/>
    <n v="23"/>
    <s v="Connecticut"/>
    <s v="S"/>
    <s v="Indigo"/>
    <x v="3"/>
    <n v="3.5"/>
    <s v="No"/>
    <s v="Cash"/>
    <s v="Standard"/>
    <s v="Yes"/>
    <s v="Yes"/>
    <n v="34"/>
    <s v="Bank Transfer"/>
    <s v="Every 3 Months"/>
  </r>
  <r>
    <n v="1426"/>
    <n v="59"/>
    <s v="Male"/>
    <s v="Coat"/>
    <s v="Outerwear"/>
    <n v="40"/>
    <s v="Wyoming"/>
    <s v="S"/>
    <s v="White"/>
    <x v="0"/>
    <n v="3.7"/>
    <s v="No"/>
    <s v="Debit Card"/>
    <s v="Next Day Air"/>
    <s v="Yes"/>
    <s v="Yes"/>
    <n v="39"/>
    <s v="Credit Card"/>
    <s v="Annually"/>
  </r>
  <r>
    <n v="1427"/>
    <n v="60"/>
    <s v="Male"/>
    <s v="Pants"/>
    <s v="Clothing"/>
    <n v="38"/>
    <s v="Michigan"/>
    <s v="M"/>
    <s v="Yellow"/>
    <x v="2"/>
    <n v="4.8"/>
    <s v="No"/>
    <s v="Credit Card"/>
    <s v="Free Shipping"/>
    <s v="Yes"/>
    <s v="Yes"/>
    <n v="35"/>
    <s v="PayPal"/>
    <s v="Every 3 Months"/>
  </r>
  <r>
    <n v="1428"/>
    <n v="31"/>
    <s v="Male"/>
    <s v="Backpack"/>
    <s v="Accessories"/>
    <n v="90"/>
    <s v="South Dakota"/>
    <s v="S"/>
    <s v="Orange"/>
    <x v="2"/>
    <n v="4.9000000000000004"/>
    <s v="No"/>
    <s v="PayPal"/>
    <s v="Store Pickup"/>
    <s v="Yes"/>
    <s v="Yes"/>
    <n v="8"/>
    <s v="Credit Card"/>
    <s v="Annually"/>
  </r>
  <r>
    <n v="1429"/>
    <n v="20"/>
    <s v="Male"/>
    <s v="Blouse"/>
    <s v="Clothing"/>
    <n v="97"/>
    <s v="North Dakota"/>
    <s v="S"/>
    <s v="Green"/>
    <x v="2"/>
    <n v="4.9000000000000004"/>
    <s v="No"/>
    <s v="Debit Card"/>
    <s v="Express"/>
    <s v="Yes"/>
    <s v="Yes"/>
    <n v="42"/>
    <s v="PayPal"/>
    <s v="Quarterly"/>
  </r>
  <r>
    <n v="1430"/>
    <n v="24"/>
    <s v="Male"/>
    <s v="Skirt"/>
    <s v="Clothing"/>
    <n v="38"/>
    <s v="Maryland"/>
    <s v="L"/>
    <s v="Gold"/>
    <x v="3"/>
    <n v="4.7"/>
    <s v="No"/>
    <s v="Venmo"/>
    <s v="Standard"/>
    <s v="Yes"/>
    <s v="Yes"/>
    <n v="6"/>
    <s v="Credit Card"/>
    <s v="Every 3 Months"/>
  </r>
  <r>
    <n v="1431"/>
    <n v="48"/>
    <s v="Male"/>
    <s v="Sandals"/>
    <s v="Footwear"/>
    <n v="30"/>
    <s v="Michigan"/>
    <s v="S"/>
    <s v="Orange"/>
    <x v="2"/>
    <n v="4.9000000000000004"/>
    <s v="No"/>
    <s v="PayPal"/>
    <s v="Free Shipping"/>
    <s v="Yes"/>
    <s v="Yes"/>
    <n v="3"/>
    <s v="Credit Card"/>
    <s v="Fortnightly"/>
  </r>
  <r>
    <n v="1432"/>
    <n v="39"/>
    <s v="Male"/>
    <s v="Pants"/>
    <s v="Clothing"/>
    <n v="88"/>
    <s v="South Dakota"/>
    <s v="M"/>
    <s v="Cyan"/>
    <x v="3"/>
    <n v="2.9"/>
    <s v="No"/>
    <s v="Bank Transfer"/>
    <s v="Express"/>
    <s v="Yes"/>
    <s v="Yes"/>
    <n v="29"/>
    <s v="Venmo"/>
    <s v="Quarterly"/>
  </r>
  <r>
    <n v="1433"/>
    <n v="34"/>
    <s v="Male"/>
    <s v="Hat"/>
    <s v="Accessories"/>
    <n v="33"/>
    <s v="Florida"/>
    <s v="L"/>
    <s v="Black"/>
    <x v="0"/>
    <n v="4.4000000000000004"/>
    <s v="No"/>
    <s v="Cash"/>
    <s v="Express"/>
    <s v="Yes"/>
    <s v="Yes"/>
    <n v="32"/>
    <s v="Debit Card"/>
    <s v="Quarterly"/>
  </r>
  <r>
    <n v="1434"/>
    <n v="70"/>
    <s v="Male"/>
    <s v="Hoodie"/>
    <s v="Clothing"/>
    <n v="60"/>
    <s v="Minnesota"/>
    <s v="L"/>
    <s v="Yellow"/>
    <x v="0"/>
    <n v="3.2"/>
    <s v="No"/>
    <s v="Venmo"/>
    <s v="Next Day Air"/>
    <s v="Yes"/>
    <s v="Yes"/>
    <n v="45"/>
    <s v="Debit Card"/>
    <s v="Weekly"/>
  </r>
  <r>
    <n v="1435"/>
    <n v="59"/>
    <s v="Male"/>
    <s v="Sweater"/>
    <s v="Clothing"/>
    <n v="64"/>
    <s v="New York"/>
    <s v="L"/>
    <s v="Maroon"/>
    <x v="2"/>
    <n v="4.5999999999999996"/>
    <s v="No"/>
    <s v="PayPal"/>
    <s v="Free Shipping"/>
    <s v="Yes"/>
    <s v="Yes"/>
    <n v="21"/>
    <s v="Debit Card"/>
    <s v="Bi-Weekly"/>
  </r>
  <r>
    <n v="1436"/>
    <n v="45"/>
    <s v="Male"/>
    <s v="Scarf"/>
    <s v="Accessories"/>
    <n v="95"/>
    <s v="Oregon"/>
    <s v="XL"/>
    <s v="Black"/>
    <x v="3"/>
    <n v="4"/>
    <s v="No"/>
    <s v="Debit Card"/>
    <s v="Standard"/>
    <s v="Yes"/>
    <s v="Yes"/>
    <n v="41"/>
    <s v="Cash"/>
    <s v="Weekly"/>
  </r>
  <r>
    <n v="1437"/>
    <n v="35"/>
    <s v="Male"/>
    <s v="Sneakers"/>
    <s v="Footwear"/>
    <n v="83"/>
    <s v="Minnesota"/>
    <s v="M"/>
    <s v="Gray"/>
    <x v="0"/>
    <n v="3.7"/>
    <s v="No"/>
    <s v="Venmo"/>
    <s v="Free Shipping"/>
    <s v="Yes"/>
    <s v="Yes"/>
    <n v="23"/>
    <s v="PayPal"/>
    <s v="Fortnightly"/>
  </r>
  <r>
    <n v="1438"/>
    <n v="69"/>
    <s v="Male"/>
    <s v="Boots"/>
    <s v="Footwear"/>
    <n v="97"/>
    <s v="Montana"/>
    <s v="XL"/>
    <s v="Orange"/>
    <x v="0"/>
    <n v="4.2"/>
    <s v="No"/>
    <s v="Debit Card"/>
    <s v="Free Shipping"/>
    <s v="Yes"/>
    <s v="Yes"/>
    <n v="14"/>
    <s v="Cash"/>
    <s v="Annually"/>
  </r>
  <r>
    <n v="1439"/>
    <n v="58"/>
    <s v="Male"/>
    <s v="Coat"/>
    <s v="Outerwear"/>
    <n v="38"/>
    <s v="Washington"/>
    <s v="M"/>
    <s v="Cyan"/>
    <x v="1"/>
    <n v="2.9"/>
    <s v="No"/>
    <s v="Cash"/>
    <s v="Standard"/>
    <s v="Yes"/>
    <s v="Yes"/>
    <n v="24"/>
    <s v="Debit Card"/>
    <s v="Monthly"/>
  </r>
  <r>
    <n v="1440"/>
    <n v="25"/>
    <s v="Male"/>
    <s v="Boots"/>
    <s v="Footwear"/>
    <n v="48"/>
    <s v="New Mexico"/>
    <s v="M"/>
    <s v="Magenta"/>
    <x v="2"/>
    <n v="4.8"/>
    <s v="No"/>
    <s v="Credit Card"/>
    <s v="Next Day Air"/>
    <s v="Yes"/>
    <s v="Yes"/>
    <n v="25"/>
    <s v="Cash"/>
    <s v="Fortnightly"/>
  </r>
  <r>
    <n v="1441"/>
    <n v="27"/>
    <s v="Male"/>
    <s v="Sandals"/>
    <s v="Footwear"/>
    <n v="76"/>
    <s v="Arizona"/>
    <s v="M"/>
    <s v="Pink"/>
    <x v="1"/>
    <n v="4.4000000000000004"/>
    <s v="No"/>
    <s v="Bank Transfer"/>
    <s v="Standard"/>
    <s v="Yes"/>
    <s v="Yes"/>
    <n v="13"/>
    <s v="Venmo"/>
    <s v="Monthly"/>
  </r>
  <r>
    <n v="1442"/>
    <n v="34"/>
    <s v="Male"/>
    <s v="Pants"/>
    <s v="Clothing"/>
    <n v="25"/>
    <s v="Nebraska"/>
    <s v="S"/>
    <s v="Turquoise"/>
    <x v="2"/>
    <n v="3.4"/>
    <s v="No"/>
    <s v="Debit Card"/>
    <s v="Free Shipping"/>
    <s v="Yes"/>
    <s v="Yes"/>
    <n v="3"/>
    <s v="Venmo"/>
    <s v="Every 3 Months"/>
  </r>
  <r>
    <n v="1443"/>
    <n v="53"/>
    <s v="Male"/>
    <s v="Hoodie"/>
    <s v="Clothing"/>
    <n v="92"/>
    <s v="Idaho"/>
    <s v="S"/>
    <s v="Violet"/>
    <x v="1"/>
    <n v="2.8"/>
    <s v="No"/>
    <s v="Cash"/>
    <s v="2-Day Shipping"/>
    <s v="Yes"/>
    <s v="Yes"/>
    <n v="42"/>
    <s v="Credit Card"/>
    <s v="Annually"/>
  </r>
  <r>
    <n v="1444"/>
    <n v="58"/>
    <s v="Male"/>
    <s v="Sandals"/>
    <s v="Footwear"/>
    <n v="47"/>
    <s v="Idaho"/>
    <s v="L"/>
    <s v="Teal"/>
    <x v="3"/>
    <n v="4.2"/>
    <s v="No"/>
    <s v="PayPal"/>
    <s v="Next Day Air"/>
    <s v="Yes"/>
    <s v="Yes"/>
    <n v="2"/>
    <s v="Cash"/>
    <s v="Monthly"/>
  </r>
  <r>
    <n v="1445"/>
    <n v="32"/>
    <s v="Male"/>
    <s v="Sweater"/>
    <s v="Clothing"/>
    <n v="36"/>
    <s v="Vermont"/>
    <s v="L"/>
    <s v="Pink"/>
    <x v="3"/>
    <n v="3.8"/>
    <s v="No"/>
    <s v="Venmo"/>
    <s v="Express"/>
    <s v="Yes"/>
    <s v="Yes"/>
    <n v="26"/>
    <s v="Cash"/>
    <s v="Quarterly"/>
  </r>
  <r>
    <n v="1446"/>
    <n v="64"/>
    <s v="Male"/>
    <s v="Belt"/>
    <s v="Accessories"/>
    <n v="51"/>
    <s v="Arkansas"/>
    <s v="M"/>
    <s v="Gold"/>
    <x v="3"/>
    <n v="3.1"/>
    <s v="No"/>
    <s v="Venmo"/>
    <s v="2-Day Shipping"/>
    <s v="Yes"/>
    <s v="Yes"/>
    <n v="24"/>
    <s v="Credit Card"/>
    <s v="Annually"/>
  </r>
  <r>
    <n v="1447"/>
    <n v="63"/>
    <s v="Male"/>
    <s v="Jeans"/>
    <s v="Clothing"/>
    <n v="35"/>
    <s v="Wyoming"/>
    <s v="XL"/>
    <s v="Red"/>
    <x v="2"/>
    <n v="3.2"/>
    <s v="No"/>
    <s v="Debit Card"/>
    <s v="Express"/>
    <s v="Yes"/>
    <s v="Yes"/>
    <n v="6"/>
    <s v="Credit Card"/>
    <s v="Quarterly"/>
  </r>
  <r>
    <n v="1448"/>
    <n v="23"/>
    <s v="Male"/>
    <s v="Hoodie"/>
    <s v="Clothing"/>
    <n v="57"/>
    <s v="New Mexico"/>
    <s v="S"/>
    <s v="Beige"/>
    <x v="2"/>
    <n v="3"/>
    <s v="No"/>
    <s v="Credit Card"/>
    <s v="Next Day Air"/>
    <s v="Yes"/>
    <s v="Yes"/>
    <n v="25"/>
    <s v="PayPal"/>
    <s v="Monthly"/>
  </r>
  <r>
    <n v="1449"/>
    <n v="64"/>
    <s v="Male"/>
    <s v="Boots"/>
    <s v="Footwear"/>
    <n v="95"/>
    <s v="West Virginia"/>
    <s v="M"/>
    <s v="Black"/>
    <x v="2"/>
    <n v="3.6"/>
    <s v="No"/>
    <s v="Bank Transfer"/>
    <s v="Free Shipping"/>
    <s v="Yes"/>
    <s v="Yes"/>
    <n v="11"/>
    <s v="Credit Card"/>
    <s v="Every 3 Months"/>
  </r>
  <r>
    <n v="1450"/>
    <n v="18"/>
    <s v="Male"/>
    <s v="Socks"/>
    <s v="Clothing"/>
    <n v="41"/>
    <s v="New York"/>
    <s v="L"/>
    <s v="Lavender"/>
    <x v="0"/>
    <n v="2.5"/>
    <s v="No"/>
    <s v="Debit Card"/>
    <s v="Store Pickup"/>
    <s v="Yes"/>
    <s v="Yes"/>
    <n v="20"/>
    <s v="Cash"/>
    <s v="Every 3 Months"/>
  </r>
  <r>
    <n v="1451"/>
    <n v="25"/>
    <s v="Male"/>
    <s v="Dress"/>
    <s v="Clothing"/>
    <n v="44"/>
    <s v="Illinois"/>
    <s v="S"/>
    <s v="Teal"/>
    <x v="0"/>
    <n v="3.4"/>
    <s v="No"/>
    <s v="PayPal"/>
    <s v="Free Shipping"/>
    <s v="Yes"/>
    <s v="Yes"/>
    <n v="25"/>
    <s v="Cash"/>
    <s v="Quarterly"/>
  </r>
  <r>
    <n v="1452"/>
    <n v="54"/>
    <s v="Male"/>
    <s v="Jacket"/>
    <s v="Outerwear"/>
    <n v="34"/>
    <s v="Utah"/>
    <s v="M"/>
    <s v="Maroon"/>
    <x v="3"/>
    <n v="2.5"/>
    <s v="No"/>
    <s v="Venmo"/>
    <s v="Next Day Air"/>
    <s v="Yes"/>
    <s v="Yes"/>
    <n v="35"/>
    <s v="PayPal"/>
    <s v="Quarterly"/>
  </r>
  <r>
    <n v="1453"/>
    <n v="60"/>
    <s v="Male"/>
    <s v="Jacket"/>
    <s v="Outerwear"/>
    <n v="25"/>
    <s v="Colorado"/>
    <s v="L"/>
    <s v="Blue"/>
    <x v="1"/>
    <n v="4.7"/>
    <s v="No"/>
    <s v="Venmo"/>
    <s v="2-Day Shipping"/>
    <s v="Yes"/>
    <s v="Yes"/>
    <n v="11"/>
    <s v="Bank Transfer"/>
    <s v="Quarterly"/>
  </r>
  <r>
    <n v="1454"/>
    <n v="36"/>
    <s v="Male"/>
    <s v="Boots"/>
    <s v="Footwear"/>
    <n v="93"/>
    <s v="Virginia"/>
    <s v="S"/>
    <s v="Teal"/>
    <x v="0"/>
    <n v="3.2"/>
    <s v="No"/>
    <s v="PayPal"/>
    <s v="2-Day Shipping"/>
    <s v="Yes"/>
    <s v="Yes"/>
    <n v="41"/>
    <s v="Bank Transfer"/>
    <s v="Fortnightly"/>
  </r>
  <r>
    <n v="1455"/>
    <n v="66"/>
    <s v="Male"/>
    <s v="Sneakers"/>
    <s v="Footwear"/>
    <n v="50"/>
    <s v="Georgia"/>
    <s v="L"/>
    <s v="Maroon"/>
    <x v="0"/>
    <n v="2.9"/>
    <s v="No"/>
    <s v="Bank Transfer"/>
    <s v="Free Shipping"/>
    <s v="Yes"/>
    <s v="Yes"/>
    <n v="17"/>
    <s v="Credit Card"/>
    <s v="Annually"/>
  </r>
  <r>
    <n v="1456"/>
    <n v="60"/>
    <s v="Male"/>
    <s v="Pants"/>
    <s v="Clothing"/>
    <n v="79"/>
    <s v="Alabama"/>
    <s v="L"/>
    <s v="Silver"/>
    <x v="3"/>
    <n v="4.9000000000000004"/>
    <s v="No"/>
    <s v="Debit Card"/>
    <s v="Express"/>
    <s v="Yes"/>
    <s v="Yes"/>
    <n v="1"/>
    <s v="PayPal"/>
    <s v="Every 3 Months"/>
  </r>
  <r>
    <n v="1457"/>
    <n v="59"/>
    <s v="Male"/>
    <s v="Coat"/>
    <s v="Outerwear"/>
    <n v="100"/>
    <s v="Montana"/>
    <s v="S"/>
    <s v="Olive"/>
    <x v="1"/>
    <n v="2.7"/>
    <s v="No"/>
    <s v="Venmo"/>
    <s v="Store Pickup"/>
    <s v="Yes"/>
    <s v="Yes"/>
    <n v="30"/>
    <s v="PayPal"/>
    <s v="Every 3 Months"/>
  </r>
  <r>
    <n v="1458"/>
    <n v="58"/>
    <s v="Male"/>
    <s v="Shirt"/>
    <s v="Clothing"/>
    <n v="57"/>
    <s v="Pennsylvania"/>
    <s v="S"/>
    <s v="Gray"/>
    <x v="1"/>
    <n v="4.7"/>
    <s v="No"/>
    <s v="Bank Transfer"/>
    <s v="Express"/>
    <s v="Yes"/>
    <s v="Yes"/>
    <n v="47"/>
    <s v="Venmo"/>
    <s v="Fortnightly"/>
  </r>
  <r>
    <n v="1459"/>
    <n v="35"/>
    <s v="Male"/>
    <s v="Sweater"/>
    <s v="Clothing"/>
    <n v="28"/>
    <s v="Missouri"/>
    <s v="M"/>
    <s v="Peach"/>
    <x v="1"/>
    <n v="2.9"/>
    <s v="No"/>
    <s v="Debit Card"/>
    <s v="2-Day Shipping"/>
    <s v="Yes"/>
    <s v="Yes"/>
    <n v="34"/>
    <s v="Venmo"/>
    <s v="Weekly"/>
  </r>
  <r>
    <n v="1460"/>
    <n v="20"/>
    <s v="Male"/>
    <s v="Shoes"/>
    <s v="Footwear"/>
    <n v="35"/>
    <s v="Maine"/>
    <s v="L"/>
    <s v="Yellow"/>
    <x v="0"/>
    <n v="4.8"/>
    <s v="No"/>
    <s v="PayPal"/>
    <s v="Express"/>
    <s v="Yes"/>
    <s v="Yes"/>
    <n v="18"/>
    <s v="Venmo"/>
    <s v="Fortnightly"/>
  </r>
  <r>
    <n v="1461"/>
    <n v="70"/>
    <s v="Male"/>
    <s v="Boots"/>
    <s v="Footwear"/>
    <n v="85"/>
    <s v="Pennsylvania"/>
    <s v="L"/>
    <s v="Violet"/>
    <x v="3"/>
    <n v="4.5999999999999996"/>
    <s v="No"/>
    <s v="Venmo"/>
    <s v="Standard"/>
    <s v="Yes"/>
    <s v="Yes"/>
    <n v="33"/>
    <s v="Venmo"/>
    <s v="Bi-Weekly"/>
  </r>
  <r>
    <n v="1462"/>
    <n v="54"/>
    <s v="Male"/>
    <s v="Sunglasses"/>
    <s v="Accessories"/>
    <n v="95"/>
    <s v="Oregon"/>
    <s v="S"/>
    <s v="Red"/>
    <x v="2"/>
    <n v="5"/>
    <s v="No"/>
    <s v="PayPal"/>
    <s v="2-Day Shipping"/>
    <s v="Yes"/>
    <s v="Yes"/>
    <n v="42"/>
    <s v="Venmo"/>
    <s v="Quarterly"/>
  </r>
  <r>
    <n v="1463"/>
    <n v="38"/>
    <s v="Male"/>
    <s v="Sneakers"/>
    <s v="Footwear"/>
    <n v="90"/>
    <s v="Utah"/>
    <s v="S"/>
    <s v="Charcoal"/>
    <x v="2"/>
    <n v="4.8"/>
    <s v="No"/>
    <s v="Venmo"/>
    <s v="2-Day Shipping"/>
    <s v="Yes"/>
    <s v="Yes"/>
    <n v="2"/>
    <s v="Venmo"/>
    <s v="Quarterly"/>
  </r>
  <r>
    <n v="1464"/>
    <n v="54"/>
    <s v="Male"/>
    <s v="Jewelry"/>
    <s v="Accessories"/>
    <n v="49"/>
    <s v="Oklahoma"/>
    <s v="M"/>
    <s v="Beige"/>
    <x v="2"/>
    <n v="4.9000000000000004"/>
    <s v="No"/>
    <s v="Credit Card"/>
    <s v="Store Pickup"/>
    <s v="Yes"/>
    <s v="Yes"/>
    <n v="1"/>
    <s v="Bank Transfer"/>
    <s v="Monthly"/>
  </r>
  <r>
    <n v="1465"/>
    <n v="33"/>
    <s v="Male"/>
    <s v="Belt"/>
    <s v="Accessories"/>
    <n v="92"/>
    <s v="Montana"/>
    <s v="M"/>
    <s v="Peach"/>
    <x v="0"/>
    <n v="4.5999999999999996"/>
    <s v="No"/>
    <s v="Bank Transfer"/>
    <s v="2-Day Shipping"/>
    <s v="Yes"/>
    <s v="Yes"/>
    <n v="23"/>
    <s v="Bank Transfer"/>
    <s v="Quarterly"/>
  </r>
  <r>
    <n v="1466"/>
    <n v="46"/>
    <s v="Male"/>
    <s v="Gloves"/>
    <s v="Accessories"/>
    <n v="72"/>
    <s v="Nebraska"/>
    <s v="XL"/>
    <s v="Violet"/>
    <x v="0"/>
    <n v="3.9"/>
    <s v="No"/>
    <s v="Bank Transfer"/>
    <s v="Store Pickup"/>
    <s v="Yes"/>
    <s v="Yes"/>
    <n v="42"/>
    <s v="Cash"/>
    <s v="Bi-Weekly"/>
  </r>
  <r>
    <n v="1467"/>
    <n v="58"/>
    <s v="Male"/>
    <s v="Shorts"/>
    <s v="Clothing"/>
    <n v="71"/>
    <s v="Alabama"/>
    <s v="M"/>
    <s v="Green"/>
    <x v="2"/>
    <n v="4.5"/>
    <s v="No"/>
    <s v="PayPal"/>
    <s v="Store Pickup"/>
    <s v="Yes"/>
    <s v="Yes"/>
    <n v="3"/>
    <s v="PayPal"/>
    <s v="Annually"/>
  </r>
  <r>
    <n v="1468"/>
    <n v="30"/>
    <s v="Male"/>
    <s v="Jewelry"/>
    <s v="Accessories"/>
    <n v="27"/>
    <s v="Ohio"/>
    <s v="XL"/>
    <s v="Olive"/>
    <x v="0"/>
    <n v="4.7"/>
    <s v="No"/>
    <s v="Credit Card"/>
    <s v="Store Pickup"/>
    <s v="Yes"/>
    <s v="Yes"/>
    <n v="16"/>
    <s v="Debit Card"/>
    <s v="Fortnightly"/>
  </r>
  <r>
    <n v="1469"/>
    <n v="42"/>
    <s v="Male"/>
    <s v="Gloves"/>
    <s v="Accessories"/>
    <n v="39"/>
    <s v="Arkansas"/>
    <s v="S"/>
    <s v="Silver"/>
    <x v="3"/>
    <n v="3.9"/>
    <s v="No"/>
    <s v="Bank Transfer"/>
    <s v="Express"/>
    <s v="Yes"/>
    <s v="Yes"/>
    <n v="46"/>
    <s v="Cash"/>
    <s v="Fortnightly"/>
  </r>
  <r>
    <n v="1470"/>
    <n v="28"/>
    <s v="Male"/>
    <s v="Jewelry"/>
    <s v="Accessories"/>
    <n v="98"/>
    <s v="Mississippi"/>
    <s v="M"/>
    <s v="Purple"/>
    <x v="0"/>
    <n v="4.4000000000000004"/>
    <s v="No"/>
    <s v="Debit Card"/>
    <s v="Standard"/>
    <s v="Yes"/>
    <s v="Yes"/>
    <n v="31"/>
    <s v="PayPal"/>
    <s v="Every 3 Months"/>
  </r>
  <r>
    <n v="1471"/>
    <n v="43"/>
    <s v="Male"/>
    <s v="Sandals"/>
    <s v="Footwear"/>
    <n v="27"/>
    <s v="California"/>
    <s v="M"/>
    <s v="Silver"/>
    <x v="1"/>
    <n v="3.9"/>
    <s v="No"/>
    <s v="Venmo"/>
    <s v="Next Day Air"/>
    <s v="Yes"/>
    <s v="Yes"/>
    <n v="15"/>
    <s v="Cash"/>
    <s v="Every 3 Months"/>
  </r>
  <r>
    <n v="1472"/>
    <n v="31"/>
    <s v="Male"/>
    <s v="Jewelry"/>
    <s v="Accessories"/>
    <n v="71"/>
    <s v="Alaska"/>
    <s v="S"/>
    <s v="Gray"/>
    <x v="1"/>
    <n v="2.8"/>
    <s v="No"/>
    <s v="PayPal"/>
    <s v="2-Day Shipping"/>
    <s v="Yes"/>
    <s v="Yes"/>
    <n v="48"/>
    <s v="Venmo"/>
    <s v="Every 3 Months"/>
  </r>
  <r>
    <n v="1473"/>
    <n v="39"/>
    <s v="Male"/>
    <s v="Hat"/>
    <s v="Accessories"/>
    <n v="24"/>
    <s v="Indiana"/>
    <s v="L"/>
    <s v="Turquoise"/>
    <x v="1"/>
    <n v="3.5"/>
    <s v="No"/>
    <s v="Bank Transfer"/>
    <s v="Store Pickup"/>
    <s v="Yes"/>
    <s v="Yes"/>
    <n v="11"/>
    <s v="Cash"/>
    <s v="Weekly"/>
  </r>
  <r>
    <n v="1474"/>
    <n v="69"/>
    <s v="Male"/>
    <s v="Shorts"/>
    <s v="Clothing"/>
    <n v="63"/>
    <s v="Wisconsin"/>
    <s v="M"/>
    <s v="Violet"/>
    <x v="3"/>
    <n v="4.3"/>
    <s v="No"/>
    <s v="Cash"/>
    <s v="Express"/>
    <s v="Yes"/>
    <s v="Yes"/>
    <n v="20"/>
    <s v="Credit Card"/>
    <s v="Every 3 Months"/>
  </r>
  <r>
    <n v="1475"/>
    <n v="31"/>
    <s v="Male"/>
    <s v="Sweater"/>
    <s v="Clothing"/>
    <n v="72"/>
    <s v="New Jersey"/>
    <s v="S"/>
    <s v="Pink"/>
    <x v="3"/>
    <n v="3.9"/>
    <s v="No"/>
    <s v="Bank Transfer"/>
    <s v="Next Day Air"/>
    <s v="Yes"/>
    <s v="Yes"/>
    <n v="6"/>
    <s v="Credit Card"/>
    <s v="Monthly"/>
  </r>
  <r>
    <n v="1476"/>
    <n v="44"/>
    <s v="Male"/>
    <s v="Blouse"/>
    <s v="Clothing"/>
    <n v="61"/>
    <s v="Rhode Island"/>
    <s v="M"/>
    <s v="Teal"/>
    <x v="1"/>
    <n v="4"/>
    <s v="No"/>
    <s v="Bank Transfer"/>
    <s v="Express"/>
    <s v="Yes"/>
    <s v="Yes"/>
    <n v="24"/>
    <s v="Cash"/>
    <s v="Monthly"/>
  </r>
  <r>
    <n v="1477"/>
    <n v="39"/>
    <s v="Male"/>
    <s v="Hat"/>
    <s v="Accessories"/>
    <n v="56"/>
    <s v="Wyoming"/>
    <s v="M"/>
    <s v="Magenta"/>
    <x v="3"/>
    <n v="4.0999999999999996"/>
    <s v="No"/>
    <s v="Credit Card"/>
    <s v="Next Day Air"/>
    <s v="Yes"/>
    <s v="Yes"/>
    <n v="18"/>
    <s v="Credit Card"/>
    <s v="Monthly"/>
  </r>
  <r>
    <n v="1478"/>
    <n v="24"/>
    <s v="Male"/>
    <s v="Belt"/>
    <s v="Accessories"/>
    <n v="32"/>
    <s v="Oregon"/>
    <s v="XL"/>
    <s v="Silver"/>
    <x v="2"/>
    <n v="4.3"/>
    <s v="No"/>
    <s v="Credit Card"/>
    <s v="Standard"/>
    <s v="Yes"/>
    <s v="Yes"/>
    <n v="1"/>
    <s v="PayPal"/>
    <s v="Every 3 Months"/>
  </r>
  <r>
    <n v="1479"/>
    <n v="28"/>
    <s v="Male"/>
    <s v="Gloves"/>
    <s v="Accessories"/>
    <n v="23"/>
    <s v="Washington"/>
    <s v="M"/>
    <s v="Blue"/>
    <x v="2"/>
    <n v="4.2"/>
    <s v="No"/>
    <s v="PayPal"/>
    <s v="Free Shipping"/>
    <s v="Yes"/>
    <s v="Yes"/>
    <n v="13"/>
    <s v="Venmo"/>
    <s v="Bi-Weekly"/>
  </r>
  <r>
    <n v="1480"/>
    <n v="48"/>
    <s v="Male"/>
    <s v="Coat"/>
    <s v="Outerwear"/>
    <n v="100"/>
    <s v="Washington"/>
    <s v="L"/>
    <s v="Black"/>
    <x v="1"/>
    <n v="4"/>
    <s v="No"/>
    <s v="Debit Card"/>
    <s v="Standard"/>
    <s v="Yes"/>
    <s v="Yes"/>
    <n v="2"/>
    <s v="Bank Transfer"/>
    <s v="Weekly"/>
  </r>
  <r>
    <n v="1481"/>
    <n v="39"/>
    <s v="Male"/>
    <s v="Jewelry"/>
    <s v="Accessories"/>
    <n v="74"/>
    <s v="New Hampshire"/>
    <s v="M"/>
    <s v="Gold"/>
    <x v="3"/>
    <n v="3.6"/>
    <s v="No"/>
    <s v="Cash"/>
    <s v="Express"/>
    <s v="Yes"/>
    <s v="Yes"/>
    <n v="26"/>
    <s v="Cash"/>
    <s v="Quarterly"/>
  </r>
  <r>
    <n v="1482"/>
    <n v="64"/>
    <s v="Male"/>
    <s v="Skirt"/>
    <s v="Clothing"/>
    <n v="33"/>
    <s v="Maryland"/>
    <s v="S"/>
    <s v="Gray"/>
    <x v="1"/>
    <n v="3.3"/>
    <s v="No"/>
    <s v="Credit Card"/>
    <s v="Standard"/>
    <s v="Yes"/>
    <s v="Yes"/>
    <n v="31"/>
    <s v="PayPal"/>
    <s v="Quarterly"/>
  </r>
  <r>
    <n v="1483"/>
    <n v="28"/>
    <s v="Male"/>
    <s v="Gloves"/>
    <s v="Accessories"/>
    <n v="67"/>
    <s v="Wisconsin"/>
    <s v="S"/>
    <s v="Magenta"/>
    <x v="1"/>
    <n v="4.0999999999999996"/>
    <s v="No"/>
    <s v="Venmo"/>
    <s v="2-Day Shipping"/>
    <s v="Yes"/>
    <s v="Yes"/>
    <n v="43"/>
    <s v="Bank Transfer"/>
    <s v="Weekly"/>
  </r>
  <r>
    <n v="1484"/>
    <n v="39"/>
    <s v="Male"/>
    <s v="Jewelry"/>
    <s v="Accessories"/>
    <n v="61"/>
    <s v="Massachusetts"/>
    <s v="S"/>
    <s v="Yellow"/>
    <x v="2"/>
    <n v="4.7"/>
    <s v="No"/>
    <s v="PayPal"/>
    <s v="Next Day Air"/>
    <s v="Yes"/>
    <s v="Yes"/>
    <n v="12"/>
    <s v="Debit Card"/>
    <s v="Bi-Weekly"/>
  </r>
  <r>
    <n v="1485"/>
    <n v="49"/>
    <s v="Male"/>
    <s v="Shorts"/>
    <s v="Clothing"/>
    <n v="46"/>
    <s v="Nebraska"/>
    <s v="M"/>
    <s v="Teal"/>
    <x v="2"/>
    <n v="4.4000000000000004"/>
    <s v="No"/>
    <s v="Cash"/>
    <s v="Store Pickup"/>
    <s v="Yes"/>
    <s v="Yes"/>
    <n v="22"/>
    <s v="Venmo"/>
    <s v="Every 3 Months"/>
  </r>
  <r>
    <n v="1486"/>
    <n v="22"/>
    <s v="Male"/>
    <s v="Gloves"/>
    <s v="Accessories"/>
    <n v="56"/>
    <s v="Nebraska"/>
    <s v="L"/>
    <s v="Red"/>
    <x v="1"/>
    <n v="3.4"/>
    <s v="No"/>
    <s v="Bank Transfer"/>
    <s v="Standard"/>
    <s v="Yes"/>
    <s v="Yes"/>
    <n v="3"/>
    <s v="Cash"/>
    <s v="Fortnightly"/>
  </r>
  <r>
    <n v="1487"/>
    <n v="25"/>
    <s v="Male"/>
    <s v="Sneakers"/>
    <s v="Footwear"/>
    <n v="73"/>
    <s v="Idaho"/>
    <s v="S"/>
    <s v="Yellow"/>
    <x v="1"/>
    <n v="5"/>
    <s v="No"/>
    <s v="Cash"/>
    <s v="Free Shipping"/>
    <s v="Yes"/>
    <s v="Yes"/>
    <n v="23"/>
    <s v="Venmo"/>
    <s v="Every 3 Months"/>
  </r>
  <r>
    <n v="1488"/>
    <n v="40"/>
    <s v="Male"/>
    <s v="Skirt"/>
    <s v="Clothing"/>
    <n v="44"/>
    <s v="Arizona"/>
    <s v="L"/>
    <s v="Black"/>
    <x v="2"/>
    <n v="4.5999999999999996"/>
    <s v="No"/>
    <s v="Credit Card"/>
    <s v="Store Pickup"/>
    <s v="Yes"/>
    <s v="Yes"/>
    <n v="26"/>
    <s v="PayPal"/>
    <s v="Annually"/>
  </r>
  <r>
    <n v="1489"/>
    <n v="23"/>
    <s v="Male"/>
    <s v="Hat"/>
    <s v="Accessories"/>
    <n v="44"/>
    <s v="Hawaii"/>
    <s v="L"/>
    <s v="Pink"/>
    <x v="0"/>
    <n v="4"/>
    <s v="No"/>
    <s v="Venmo"/>
    <s v="Standard"/>
    <s v="Yes"/>
    <s v="Yes"/>
    <n v="37"/>
    <s v="Credit Card"/>
    <s v="Weekly"/>
  </r>
  <r>
    <n v="1490"/>
    <n v="24"/>
    <s v="Male"/>
    <s v="Jewelry"/>
    <s v="Accessories"/>
    <n v="26"/>
    <s v="Missouri"/>
    <s v="XL"/>
    <s v="Magenta"/>
    <x v="2"/>
    <n v="4.0999999999999996"/>
    <s v="No"/>
    <s v="PayPal"/>
    <s v="Next Day Air"/>
    <s v="Yes"/>
    <s v="Yes"/>
    <n v="42"/>
    <s v="Venmo"/>
    <s v="Quarterly"/>
  </r>
  <r>
    <n v="1491"/>
    <n v="66"/>
    <s v="Male"/>
    <s v="Sneakers"/>
    <s v="Footwear"/>
    <n v="52"/>
    <s v="Louisiana"/>
    <s v="L"/>
    <s v="Olive"/>
    <x v="1"/>
    <n v="4.9000000000000004"/>
    <s v="No"/>
    <s v="Venmo"/>
    <s v="Express"/>
    <s v="Yes"/>
    <s v="Yes"/>
    <n v="15"/>
    <s v="Venmo"/>
    <s v="Bi-Weekly"/>
  </r>
  <r>
    <n v="1492"/>
    <n v="27"/>
    <s v="Male"/>
    <s v="Shirt"/>
    <s v="Clothing"/>
    <n v="54"/>
    <s v="Arkansas"/>
    <s v="S"/>
    <s v="Black"/>
    <x v="2"/>
    <n v="2.7"/>
    <s v="No"/>
    <s v="Venmo"/>
    <s v="Free Shipping"/>
    <s v="Yes"/>
    <s v="Yes"/>
    <n v="10"/>
    <s v="Bank Transfer"/>
    <s v="Quarterly"/>
  </r>
  <r>
    <n v="1493"/>
    <n v="62"/>
    <s v="Male"/>
    <s v="Jacket"/>
    <s v="Outerwear"/>
    <n v="38"/>
    <s v="North Carolina"/>
    <s v="M"/>
    <s v="Maroon"/>
    <x v="2"/>
    <n v="4.5"/>
    <s v="No"/>
    <s v="Venmo"/>
    <s v="Free Shipping"/>
    <s v="Yes"/>
    <s v="Yes"/>
    <n v="3"/>
    <s v="Venmo"/>
    <s v="Quarterly"/>
  </r>
  <r>
    <n v="1494"/>
    <n v="70"/>
    <s v="Male"/>
    <s v="Belt"/>
    <s v="Accessories"/>
    <n v="44"/>
    <s v="North Dakota"/>
    <s v="S"/>
    <s v="Gold"/>
    <x v="3"/>
    <n v="2.7"/>
    <s v="No"/>
    <s v="Venmo"/>
    <s v="Standard"/>
    <s v="Yes"/>
    <s v="Yes"/>
    <n v="44"/>
    <s v="Credit Card"/>
    <s v="Quarterly"/>
  </r>
  <r>
    <n v="1495"/>
    <n v="43"/>
    <s v="Male"/>
    <s v="T-shirt"/>
    <s v="Clothing"/>
    <n v="76"/>
    <s v="Montana"/>
    <s v="M"/>
    <s v="Gray"/>
    <x v="1"/>
    <n v="3"/>
    <s v="No"/>
    <s v="Bank Transfer"/>
    <s v="Next Day Air"/>
    <s v="Yes"/>
    <s v="Yes"/>
    <n v="23"/>
    <s v="Bank Transfer"/>
    <s v="Fortnightly"/>
  </r>
  <r>
    <n v="1496"/>
    <n v="45"/>
    <s v="Male"/>
    <s v="Jewelry"/>
    <s v="Accessories"/>
    <n v="23"/>
    <s v="Rhode Island"/>
    <s v="M"/>
    <s v="Brown"/>
    <x v="0"/>
    <n v="4.5"/>
    <s v="No"/>
    <s v="PayPal"/>
    <s v="Next Day Air"/>
    <s v="Yes"/>
    <s v="Yes"/>
    <n v="6"/>
    <s v="PayPal"/>
    <s v="Weekly"/>
  </r>
  <r>
    <n v="1497"/>
    <n v="63"/>
    <s v="Male"/>
    <s v="T-shirt"/>
    <s v="Clothing"/>
    <n v="98"/>
    <s v="Idaho"/>
    <s v="M"/>
    <s v="Purple"/>
    <x v="0"/>
    <n v="5"/>
    <s v="No"/>
    <s v="Credit Card"/>
    <s v="Standard"/>
    <s v="Yes"/>
    <s v="Yes"/>
    <n v="9"/>
    <s v="Venmo"/>
    <s v="Bi-Weekly"/>
  </r>
  <r>
    <n v="1498"/>
    <n v="69"/>
    <s v="Male"/>
    <s v="Jacket"/>
    <s v="Outerwear"/>
    <n v="33"/>
    <s v="Michigan"/>
    <s v="S"/>
    <s v="Magenta"/>
    <x v="1"/>
    <n v="3.8"/>
    <s v="No"/>
    <s v="Debit Card"/>
    <s v="2-Day Shipping"/>
    <s v="Yes"/>
    <s v="Yes"/>
    <n v="16"/>
    <s v="Debit Card"/>
    <s v="Every 3 Months"/>
  </r>
  <r>
    <n v="1499"/>
    <n v="59"/>
    <s v="Male"/>
    <s v="Sweater"/>
    <s v="Clothing"/>
    <n v="32"/>
    <s v="Illinois"/>
    <s v="M"/>
    <s v="Teal"/>
    <x v="2"/>
    <n v="3.1"/>
    <s v="No"/>
    <s v="PayPal"/>
    <s v="Standard"/>
    <s v="Yes"/>
    <s v="Yes"/>
    <n v="46"/>
    <s v="Venmo"/>
    <s v="Fortnightly"/>
  </r>
  <r>
    <n v="1500"/>
    <n v="19"/>
    <s v="Male"/>
    <s v="Boots"/>
    <s v="Footwear"/>
    <n v="85"/>
    <s v="Georgia"/>
    <s v="S"/>
    <s v="Olive"/>
    <x v="3"/>
    <n v="3.4"/>
    <s v="No"/>
    <s v="Cash"/>
    <s v="Free Shipping"/>
    <s v="Yes"/>
    <s v="Yes"/>
    <n v="24"/>
    <s v="Credit Card"/>
    <s v="Every 3 Months"/>
  </r>
  <r>
    <n v="1501"/>
    <n v="63"/>
    <s v="Male"/>
    <s v="Jeans"/>
    <s v="Clothing"/>
    <n v="69"/>
    <s v="Alabama"/>
    <s v="L"/>
    <s v="Maroon"/>
    <x v="2"/>
    <n v="4.8"/>
    <s v="No"/>
    <s v="Venmo"/>
    <s v="Next Day Air"/>
    <s v="Yes"/>
    <s v="Yes"/>
    <n v="22"/>
    <s v="Debit Card"/>
    <s v="Monthly"/>
  </r>
  <r>
    <n v="1502"/>
    <n v="37"/>
    <s v="Male"/>
    <s v="Jeans"/>
    <s v="Clothing"/>
    <n v="55"/>
    <s v="Alaska"/>
    <s v="XL"/>
    <s v="Silver"/>
    <x v="1"/>
    <n v="2.7"/>
    <s v="No"/>
    <s v="Bank Transfer"/>
    <s v="Standard"/>
    <s v="Yes"/>
    <s v="Yes"/>
    <n v="13"/>
    <s v="Debit Card"/>
    <s v="Every 3 Months"/>
  </r>
  <r>
    <n v="1503"/>
    <n v="37"/>
    <s v="Male"/>
    <s v="Pants"/>
    <s v="Clothing"/>
    <n v="66"/>
    <s v="Massachusetts"/>
    <s v="M"/>
    <s v="Black"/>
    <x v="2"/>
    <n v="3.2"/>
    <s v="No"/>
    <s v="PayPal"/>
    <s v="Store Pickup"/>
    <s v="Yes"/>
    <s v="Yes"/>
    <n v="20"/>
    <s v="Cash"/>
    <s v="Fortnightly"/>
  </r>
  <r>
    <n v="1504"/>
    <n v="50"/>
    <s v="Male"/>
    <s v="Jacket"/>
    <s v="Outerwear"/>
    <n v="30"/>
    <s v="Michigan"/>
    <s v="M"/>
    <s v="Maroon"/>
    <x v="3"/>
    <n v="3.9"/>
    <s v="No"/>
    <s v="Cash"/>
    <s v="2-Day Shipping"/>
    <s v="Yes"/>
    <s v="Yes"/>
    <n v="46"/>
    <s v="Cash"/>
    <s v="Quarterly"/>
  </r>
  <r>
    <n v="1505"/>
    <n v="60"/>
    <s v="Male"/>
    <s v="Jacket"/>
    <s v="Outerwear"/>
    <n v="80"/>
    <s v="Alaska"/>
    <s v="M"/>
    <s v="Teal"/>
    <x v="0"/>
    <n v="4.2"/>
    <s v="No"/>
    <s v="Cash"/>
    <s v="Next Day Air"/>
    <s v="Yes"/>
    <s v="Yes"/>
    <n v="10"/>
    <s v="Bank Transfer"/>
    <s v="Monthly"/>
  </r>
  <r>
    <n v="1506"/>
    <n v="46"/>
    <s v="Male"/>
    <s v="Belt"/>
    <s v="Accessories"/>
    <n v="20"/>
    <s v="North Dakota"/>
    <s v="M"/>
    <s v="Teal"/>
    <x v="2"/>
    <n v="3"/>
    <s v="No"/>
    <s v="PayPal"/>
    <s v="Express"/>
    <s v="Yes"/>
    <s v="Yes"/>
    <n v="39"/>
    <s v="Cash"/>
    <s v="Monthly"/>
  </r>
  <r>
    <n v="1507"/>
    <n v="35"/>
    <s v="Male"/>
    <s v="Shirt"/>
    <s v="Clothing"/>
    <n v="30"/>
    <s v="South Carolina"/>
    <s v="L"/>
    <s v="Beige"/>
    <x v="3"/>
    <n v="3"/>
    <s v="No"/>
    <s v="Venmo"/>
    <s v="2-Day Shipping"/>
    <s v="Yes"/>
    <s v="Yes"/>
    <n v="44"/>
    <s v="PayPal"/>
    <s v="Quarterly"/>
  </r>
  <r>
    <n v="1508"/>
    <n v="66"/>
    <s v="Male"/>
    <s v="Dress"/>
    <s v="Clothing"/>
    <n v="86"/>
    <s v="Pennsylvania"/>
    <s v="S"/>
    <s v="Maroon"/>
    <x v="0"/>
    <n v="3.7"/>
    <s v="No"/>
    <s v="Bank Transfer"/>
    <s v="2-Day Shipping"/>
    <s v="Yes"/>
    <s v="Yes"/>
    <n v="7"/>
    <s v="Venmo"/>
    <s v="Annually"/>
  </r>
  <r>
    <n v="1509"/>
    <n v="35"/>
    <s v="Male"/>
    <s v="Blouse"/>
    <s v="Clothing"/>
    <n v="84"/>
    <s v="Colorado"/>
    <s v="L"/>
    <s v="Beige"/>
    <x v="1"/>
    <n v="4.4000000000000004"/>
    <s v="No"/>
    <s v="Credit Card"/>
    <s v="Store Pickup"/>
    <s v="Yes"/>
    <s v="Yes"/>
    <n v="3"/>
    <s v="Cash"/>
    <s v="Every 3 Months"/>
  </r>
  <r>
    <n v="1510"/>
    <n v="20"/>
    <s v="Male"/>
    <s v="Dress"/>
    <s v="Clothing"/>
    <n v="54"/>
    <s v="New Hampshire"/>
    <s v="XL"/>
    <s v="White"/>
    <x v="2"/>
    <n v="4.5999999999999996"/>
    <s v="No"/>
    <s v="Credit Card"/>
    <s v="Free Shipping"/>
    <s v="Yes"/>
    <s v="Yes"/>
    <n v="44"/>
    <s v="Debit Card"/>
    <s v="Annually"/>
  </r>
  <r>
    <n v="1511"/>
    <n v="55"/>
    <s v="Male"/>
    <s v="Blouse"/>
    <s v="Clothing"/>
    <n v="30"/>
    <s v="Maryland"/>
    <s v="XL"/>
    <s v="Gray"/>
    <x v="3"/>
    <n v="3"/>
    <s v="No"/>
    <s v="Credit Card"/>
    <s v="Free Shipping"/>
    <s v="Yes"/>
    <s v="Yes"/>
    <n v="31"/>
    <s v="Venmo"/>
    <s v="Annually"/>
  </r>
  <r>
    <n v="1512"/>
    <n v="34"/>
    <s v="Male"/>
    <s v="Dress"/>
    <s v="Clothing"/>
    <n v="91"/>
    <s v="Georgia"/>
    <s v="M"/>
    <s v="Violet"/>
    <x v="0"/>
    <n v="3.6"/>
    <s v="No"/>
    <s v="Credit Card"/>
    <s v="Express"/>
    <s v="Yes"/>
    <s v="Yes"/>
    <n v="48"/>
    <s v="Credit Card"/>
    <s v="Weekly"/>
  </r>
  <r>
    <n v="1513"/>
    <n v="60"/>
    <s v="Male"/>
    <s v="Sneakers"/>
    <s v="Footwear"/>
    <n v="23"/>
    <s v="Wisconsin"/>
    <s v="L"/>
    <s v="Silver"/>
    <x v="0"/>
    <n v="3.9"/>
    <s v="No"/>
    <s v="Debit Card"/>
    <s v="Standard"/>
    <s v="Yes"/>
    <s v="Yes"/>
    <n v="18"/>
    <s v="PayPal"/>
    <s v="Bi-Weekly"/>
  </r>
  <r>
    <n v="1514"/>
    <n v="22"/>
    <s v="Male"/>
    <s v="Socks"/>
    <s v="Clothing"/>
    <n v="35"/>
    <s v="Texas"/>
    <s v="M"/>
    <s v="Red"/>
    <x v="1"/>
    <n v="4.0999999999999996"/>
    <s v="No"/>
    <s v="PayPal"/>
    <s v="Free Shipping"/>
    <s v="Yes"/>
    <s v="Yes"/>
    <n v="27"/>
    <s v="Cash"/>
    <s v="Monthly"/>
  </r>
  <r>
    <n v="1515"/>
    <n v="26"/>
    <s v="Male"/>
    <s v="Shoes"/>
    <s v="Footwear"/>
    <n v="90"/>
    <s v="Utah"/>
    <s v="L"/>
    <s v="Brown"/>
    <x v="0"/>
    <n v="3.9"/>
    <s v="No"/>
    <s v="Venmo"/>
    <s v="2-Day Shipping"/>
    <s v="Yes"/>
    <s v="Yes"/>
    <n v="1"/>
    <s v="Venmo"/>
    <s v="Weekly"/>
  </r>
  <r>
    <n v="1516"/>
    <n v="39"/>
    <s v="Male"/>
    <s v="Jeans"/>
    <s v="Clothing"/>
    <n v="93"/>
    <s v="Indiana"/>
    <s v="S"/>
    <s v="Turquoise"/>
    <x v="3"/>
    <n v="3.9"/>
    <s v="No"/>
    <s v="Debit Card"/>
    <s v="2-Day Shipping"/>
    <s v="Yes"/>
    <s v="Yes"/>
    <n v="34"/>
    <s v="Cash"/>
    <s v="Weekly"/>
  </r>
  <r>
    <n v="1517"/>
    <n v="20"/>
    <s v="Male"/>
    <s v="Jeans"/>
    <s v="Clothing"/>
    <n v="68"/>
    <s v="Nevada"/>
    <s v="L"/>
    <s v="Indigo"/>
    <x v="0"/>
    <n v="4.5"/>
    <s v="No"/>
    <s v="Bank Transfer"/>
    <s v="Express"/>
    <s v="Yes"/>
    <s v="Yes"/>
    <n v="5"/>
    <s v="Bank Transfer"/>
    <s v="Bi-Weekly"/>
  </r>
  <r>
    <n v="1518"/>
    <n v="57"/>
    <s v="Male"/>
    <s v="Gloves"/>
    <s v="Accessories"/>
    <n v="41"/>
    <s v="New Hampshire"/>
    <s v="M"/>
    <s v="Violet"/>
    <x v="1"/>
    <n v="3.4"/>
    <s v="No"/>
    <s v="PayPal"/>
    <s v="Standard"/>
    <s v="Yes"/>
    <s v="Yes"/>
    <n v="12"/>
    <s v="Cash"/>
    <s v="Quarterly"/>
  </r>
  <r>
    <n v="1519"/>
    <n v="68"/>
    <s v="Male"/>
    <s v="Belt"/>
    <s v="Accessories"/>
    <n v="73"/>
    <s v="New York"/>
    <s v="M"/>
    <s v="Yellow"/>
    <x v="0"/>
    <n v="4.0999999999999996"/>
    <s v="No"/>
    <s v="Cash"/>
    <s v="Next Day Air"/>
    <s v="Yes"/>
    <s v="Yes"/>
    <n v="14"/>
    <s v="Venmo"/>
    <s v="Fortnightly"/>
  </r>
  <r>
    <n v="1520"/>
    <n v="50"/>
    <s v="Male"/>
    <s v="Sunglasses"/>
    <s v="Accessories"/>
    <n v="73"/>
    <s v="Texas"/>
    <s v="L"/>
    <s v="Cyan"/>
    <x v="3"/>
    <n v="4.9000000000000004"/>
    <s v="No"/>
    <s v="Venmo"/>
    <s v="Next Day Air"/>
    <s v="Yes"/>
    <s v="Yes"/>
    <n v="40"/>
    <s v="PayPal"/>
    <s v="Weekly"/>
  </r>
  <r>
    <n v="1521"/>
    <n v="21"/>
    <s v="Male"/>
    <s v="Hat"/>
    <s v="Accessories"/>
    <n v="66"/>
    <s v="Iowa"/>
    <s v="M"/>
    <s v="Brown"/>
    <x v="2"/>
    <n v="4.4000000000000004"/>
    <s v="No"/>
    <s v="Venmo"/>
    <s v="2-Day Shipping"/>
    <s v="Yes"/>
    <s v="Yes"/>
    <n v="39"/>
    <s v="Cash"/>
    <s v="Quarterly"/>
  </r>
  <r>
    <n v="1522"/>
    <n v="29"/>
    <s v="Male"/>
    <s v="Backpack"/>
    <s v="Accessories"/>
    <n v="59"/>
    <s v="Washington"/>
    <s v="M"/>
    <s v="White"/>
    <x v="2"/>
    <n v="2.7"/>
    <s v="No"/>
    <s v="Credit Card"/>
    <s v="2-Day Shipping"/>
    <s v="Yes"/>
    <s v="Yes"/>
    <n v="50"/>
    <s v="Bank Transfer"/>
    <s v="Weekly"/>
  </r>
  <r>
    <n v="1523"/>
    <n v="38"/>
    <s v="Male"/>
    <s v="Shorts"/>
    <s v="Clothing"/>
    <n v="72"/>
    <s v="Tennessee"/>
    <s v="L"/>
    <s v="Yellow"/>
    <x v="1"/>
    <n v="4.8"/>
    <s v="No"/>
    <s v="Venmo"/>
    <s v="Free Shipping"/>
    <s v="Yes"/>
    <s v="Yes"/>
    <n v="5"/>
    <s v="Debit Card"/>
    <s v="Monthly"/>
  </r>
  <r>
    <n v="1524"/>
    <n v="54"/>
    <s v="Male"/>
    <s v="Socks"/>
    <s v="Clothing"/>
    <n v="88"/>
    <s v="Georgia"/>
    <s v="M"/>
    <s v="White"/>
    <x v="2"/>
    <n v="3.3"/>
    <s v="No"/>
    <s v="Venmo"/>
    <s v="2-Day Shipping"/>
    <s v="Yes"/>
    <s v="Yes"/>
    <n v="35"/>
    <s v="Debit Card"/>
    <s v="Annually"/>
  </r>
  <r>
    <n v="1525"/>
    <n v="22"/>
    <s v="Male"/>
    <s v="Socks"/>
    <s v="Clothing"/>
    <n v="76"/>
    <s v="Massachusetts"/>
    <s v="L"/>
    <s v="Pink"/>
    <x v="2"/>
    <n v="4.4000000000000004"/>
    <s v="No"/>
    <s v="Debit Card"/>
    <s v="Free Shipping"/>
    <s v="Yes"/>
    <s v="Yes"/>
    <n v="6"/>
    <s v="Cash"/>
    <s v="Bi-Weekly"/>
  </r>
  <r>
    <n v="1526"/>
    <n v="29"/>
    <s v="Male"/>
    <s v="Belt"/>
    <s v="Accessories"/>
    <n v="31"/>
    <s v="Oregon"/>
    <s v="M"/>
    <s v="Indigo"/>
    <x v="0"/>
    <n v="4.5999999999999996"/>
    <s v="No"/>
    <s v="Debit Card"/>
    <s v="2-Day Shipping"/>
    <s v="Yes"/>
    <s v="Yes"/>
    <n v="22"/>
    <s v="Cash"/>
    <s v="Fortnightly"/>
  </r>
  <r>
    <n v="1527"/>
    <n v="41"/>
    <s v="Male"/>
    <s v="Jacket"/>
    <s v="Outerwear"/>
    <n v="22"/>
    <s v="Oklahoma"/>
    <s v="L"/>
    <s v="White"/>
    <x v="2"/>
    <n v="3.1"/>
    <s v="No"/>
    <s v="PayPal"/>
    <s v="Next Day Air"/>
    <s v="Yes"/>
    <s v="Yes"/>
    <n v="27"/>
    <s v="PayPal"/>
    <s v="Monthly"/>
  </r>
  <r>
    <n v="1528"/>
    <n v="26"/>
    <s v="Male"/>
    <s v="Hat"/>
    <s v="Accessories"/>
    <n v="75"/>
    <s v="Wisconsin"/>
    <s v="L"/>
    <s v="Red"/>
    <x v="3"/>
    <n v="4.5"/>
    <s v="No"/>
    <s v="Bank Transfer"/>
    <s v="2-Day Shipping"/>
    <s v="Yes"/>
    <s v="Yes"/>
    <n v="33"/>
    <s v="Debit Card"/>
    <s v="Fortnightly"/>
  </r>
  <r>
    <n v="1529"/>
    <n v="69"/>
    <s v="Male"/>
    <s v="T-shirt"/>
    <s v="Clothing"/>
    <n v="75"/>
    <s v="Oregon"/>
    <s v="S"/>
    <s v="Red"/>
    <x v="1"/>
    <n v="4"/>
    <s v="No"/>
    <s v="Credit Card"/>
    <s v="Store Pickup"/>
    <s v="Yes"/>
    <s v="Yes"/>
    <n v="47"/>
    <s v="Venmo"/>
    <s v="Bi-Weekly"/>
  </r>
  <r>
    <n v="1530"/>
    <n v="20"/>
    <s v="Male"/>
    <s v="Backpack"/>
    <s v="Accessories"/>
    <n v="63"/>
    <s v="Georgia"/>
    <s v="M"/>
    <s v="Lavender"/>
    <x v="0"/>
    <n v="3.1"/>
    <s v="No"/>
    <s v="Venmo"/>
    <s v="Free Shipping"/>
    <s v="Yes"/>
    <s v="Yes"/>
    <n v="48"/>
    <s v="Credit Card"/>
    <s v="Bi-Weekly"/>
  </r>
  <r>
    <n v="1531"/>
    <n v="59"/>
    <s v="Male"/>
    <s v="Coat"/>
    <s v="Outerwear"/>
    <n v="21"/>
    <s v="New Mexico"/>
    <s v="M"/>
    <s v="Teal"/>
    <x v="1"/>
    <n v="3.9"/>
    <s v="No"/>
    <s v="Venmo"/>
    <s v="Next Day Air"/>
    <s v="Yes"/>
    <s v="Yes"/>
    <n v="22"/>
    <s v="Bank Transfer"/>
    <s v="Quarterly"/>
  </r>
  <r>
    <n v="1532"/>
    <n v="63"/>
    <s v="Male"/>
    <s v="Backpack"/>
    <s v="Accessories"/>
    <n v="83"/>
    <s v="Mississippi"/>
    <s v="S"/>
    <s v="Violet"/>
    <x v="1"/>
    <n v="4.5"/>
    <s v="No"/>
    <s v="Cash"/>
    <s v="Next Day Air"/>
    <s v="Yes"/>
    <s v="Yes"/>
    <n v="8"/>
    <s v="PayPal"/>
    <s v="Bi-Weekly"/>
  </r>
  <r>
    <n v="1533"/>
    <n v="68"/>
    <s v="Male"/>
    <s v="Jacket"/>
    <s v="Outerwear"/>
    <n v="46"/>
    <s v="Wisconsin"/>
    <s v="S"/>
    <s v="Silver"/>
    <x v="0"/>
    <n v="4.4000000000000004"/>
    <s v="No"/>
    <s v="PayPal"/>
    <s v="Next Day Air"/>
    <s v="Yes"/>
    <s v="Yes"/>
    <n v="5"/>
    <s v="PayPal"/>
    <s v="Every 3 Months"/>
  </r>
  <r>
    <n v="1534"/>
    <n v="50"/>
    <s v="Male"/>
    <s v="Shoes"/>
    <s v="Footwear"/>
    <n v="59"/>
    <s v="New Hampshire"/>
    <s v="M"/>
    <s v="Gold"/>
    <x v="2"/>
    <n v="3.6"/>
    <s v="No"/>
    <s v="Bank Transfer"/>
    <s v="2-Day Shipping"/>
    <s v="Yes"/>
    <s v="Yes"/>
    <n v="16"/>
    <s v="Bank Transfer"/>
    <s v="Quarterly"/>
  </r>
  <r>
    <n v="1535"/>
    <n v="55"/>
    <s v="Male"/>
    <s v="Blouse"/>
    <s v="Clothing"/>
    <n v="66"/>
    <s v="Wyoming"/>
    <s v="M"/>
    <s v="Green"/>
    <x v="2"/>
    <n v="3.4"/>
    <s v="No"/>
    <s v="Venmo"/>
    <s v="Free Shipping"/>
    <s v="Yes"/>
    <s v="Yes"/>
    <n v="26"/>
    <s v="Venmo"/>
    <s v="Fortnightly"/>
  </r>
  <r>
    <n v="1536"/>
    <n v="36"/>
    <s v="Male"/>
    <s v="Sandals"/>
    <s v="Footwear"/>
    <n v="74"/>
    <s v="West Virginia"/>
    <s v="S"/>
    <s v="Turquoise"/>
    <x v="3"/>
    <n v="4"/>
    <s v="No"/>
    <s v="PayPal"/>
    <s v="2-Day Shipping"/>
    <s v="Yes"/>
    <s v="Yes"/>
    <n v="8"/>
    <s v="Venmo"/>
    <s v="Monthly"/>
  </r>
  <r>
    <n v="1537"/>
    <n v="18"/>
    <s v="Male"/>
    <s v="Sunglasses"/>
    <s v="Accessories"/>
    <n v="82"/>
    <s v="Michigan"/>
    <s v="M"/>
    <s v="Indigo"/>
    <x v="2"/>
    <n v="2.6"/>
    <s v="No"/>
    <s v="Cash"/>
    <s v="Store Pickup"/>
    <s v="Yes"/>
    <s v="Yes"/>
    <n v="17"/>
    <s v="Cash"/>
    <s v="Quarterly"/>
  </r>
  <r>
    <n v="1538"/>
    <n v="68"/>
    <s v="Male"/>
    <s v="Shoes"/>
    <s v="Footwear"/>
    <n v="89"/>
    <s v="Alaska"/>
    <s v="L"/>
    <s v="Black"/>
    <x v="1"/>
    <n v="3.2"/>
    <s v="No"/>
    <s v="Bank Transfer"/>
    <s v="Next Day Air"/>
    <s v="Yes"/>
    <s v="Yes"/>
    <n v="50"/>
    <s v="Venmo"/>
    <s v="Annually"/>
  </r>
  <r>
    <n v="1539"/>
    <n v="56"/>
    <s v="Male"/>
    <s v="Dress"/>
    <s v="Clothing"/>
    <n v="65"/>
    <s v="Illinois"/>
    <s v="L"/>
    <s v="Charcoal"/>
    <x v="3"/>
    <n v="3.2"/>
    <s v="No"/>
    <s v="Bank Transfer"/>
    <s v="Standard"/>
    <s v="Yes"/>
    <s v="Yes"/>
    <n v="22"/>
    <s v="Venmo"/>
    <s v="Bi-Weekly"/>
  </r>
  <r>
    <n v="1540"/>
    <n v="32"/>
    <s v="Male"/>
    <s v="Belt"/>
    <s v="Accessories"/>
    <n v="55"/>
    <s v="Hawaii"/>
    <s v="M"/>
    <s v="Turquoise"/>
    <x v="1"/>
    <n v="5"/>
    <s v="No"/>
    <s v="Credit Card"/>
    <s v="2-Day Shipping"/>
    <s v="Yes"/>
    <s v="Yes"/>
    <n v="19"/>
    <s v="Cash"/>
    <s v="Every 3 Months"/>
  </r>
  <r>
    <n v="1541"/>
    <n v="28"/>
    <s v="Male"/>
    <s v="Shorts"/>
    <s v="Clothing"/>
    <n v="95"/>
    <s v="Colorado"/>
    <s v="M"/>
    <s v="Red"/>
    <x v="0"/>
    <n v="2.9"/>
    <s v="No"/>
    <s v="Debit Card"/>
    <s v="Next Day Air"/>
    <s v="Yes"/>
    <s v="Yes"/>
    <n v="14"/>
    <s v="Bank Transfer"/>
    <s v="Monthly"/>
  </r>
  <r>
    <n v="1542"/>
    <n v="24"/>
    <s v="Male"/>
    <s v="Handbag"/>
    <s v="Accessories"/>
    <n v="77"/>
    <s v="Illinois"/>
    <s v="S"/>
    <s v="Indigo"/>
    <x v="0"/>
    <n v="2.9"/>
    <s v="No"/>
    <s v="Cash"/>
    <s v="Store Pickup"/>
    <s v="Yes"/>
    <s v="Yes"/>
    <n v="35"/>
    <s v="Cash"/>
    <s v="Bi-Weekly"/>
  </r>
  <r>
    <n v="1543"/>
    <n v="59"/>
    <s v="Male"/>
    <s v="Blouse"/>
    <s v="Clothing"/>
    <n v="44"/>
    <s v="Hawaii"/>
    <s v="M"/>
    <s v="Maroon"/>
    <x v="0"/>
    <n v="3.5"/>
    <s v="No"/>
    <s v="Venmo"/>
    <s v="Next Day Air"/>
    <s v="Yes"/>
    <s v="Yes"/>
    <n v="43"/>
    <s v="PayPal"/>
    <s v="Weekly"/>
  </r>
  <r>
    <n v="1544"/>
    <n v="56"/>
    <s v="Male"/>
    <s v="Jeans"/>
    <s v="Clothing"/>
    <n v="89"/>
    <s v="Wisconsin"/>
    <s v="M"/>
    <s v="Indigo"/>
    <x v="3"/>
    <n v="4"/>
    <s v="No"/>
    <s v="Bank Transfer"/>
    <s v="Standard"/>
    <s v="Yes"/>
    <s v="Yes"/>
    <n v="24"/>
    <s v="Venmo"/>
    <s v="Annually"/>
  </r>
  <r>
    <n v="1545"/>
    <n v="30"/>
    <s v="Male"/>
    <s v="Jewelry"/>
    <s v="Accessories"/>
    <n v="24"/>
    <s v="Arkansas"/>
    <s v="M"/>
    <s v="Maroon"/>
    <x v="1"/>
    <n v="3.9"/>
    <s v="No"/>
    <s v="PayPal"/>
    <s v="Standard"/>
    <s v="Yes"/>
    <s v="Yes"/>
    <n v="17"/>
    <s v="Debit Card"/>
    <s v="Bi-Weekly"/>
  </r>
  <r>
    <n v="1546"/>
    <n v="48"/>
    <s v="Male"/>
    <s v="Belt"/>
    <s v="Accessories"/>
    <n v="43"/>
    <s v="Delaware"/>
    <s v="M"/>
    <s v="Black"/>
    <x v="0"/>
    <n v="4.9000000000000004"/>
    <s v="No"/>
    <s v="Cash"/>
    <s v="Store Pickup"/>
    <s v="Yes"/>
    <s v="Yes"/>
    <n v="49"/>
    <s v="Bank Transfer"/>
    <s v="Annually"/>
  </r>
  <r>
    <n v="1547"/>
    <n v="60"/>
    <s v="Male"/>
    <s v="Sneakers"/>
    <s v="Footwear"/>
    <n v="51"/>
    <s v="Oregon"/>
    <s v="XL"/>
    <s v="Purple"/>
    <x v="2"/>
    <n v="3.8"/>
    <s v="No"/>
    <s v="Credit Card"/>
    <s v="Express"/>
    <s v="Yes"/>
    <s v="Yes"/>
    <n v="17"/>
    <s v="Bank Transfer"/>
    <s v="Annually"/>
  </r>
  <r>
    <n v="1548"/>
    <n v="46"/>
    <s v="Male"/>
    <s v="Hat"/>
    <s v="Accessories"/>
    <n v="46"/>
    <s v="South Carolina"/>
    <s v="L"/>
    <s v="Teal"/>
    <x v="2"/>
    <n v="3.5"/>
    <s v="No"/>
    <s v="PayPal"/>
    <s v="Standard"/>
    <s v="Yes"/>
    <s v="Yes"/>
    <n v="40"/>
    <s v="Cash"/>
    <s v="Quarterly"/>
  </r>
  <r>
    <n v="1549"/>
    <n v="69"/>
    <s v="Male"/>
    <s v="Dress"/>
    <s v="Clothing"/>
    <n v="32"/>
    <s v="Maryland"/>
    <s v="M"/>
    <s v="Silver"/>
    <x v="2"/>
    <n v="3.7"/>
    <s v="No"/>
    <s v="PayPal"/>
    <s v="Store Pickup"/>
    <s v="Yes"/>
    <s v="Yes"/>
    <n v="43"/>
    <s v="Bank Transfer"/>
    <s v="Weekly"/>
  </r>
  <r>
    <n v="1550"/>
    <n v="19"/>
    <s v="Male"/>
    <s v="Sneakers"/>
    <s v="Footwear"/>
    <n v="55"/>
    <s v="Kansas"/>
    <s v="M"/>
    <s v="Black"/>
    <x v="1"/>
    <n v="2.9"/>
    <s v="No"/>
    <s v="Cash"/>
    <s v="2-Day Shipping"/>
    <s v="Yes"/>
    <s v="Yes"/>
    <n v="19"/>
    <s v="Debit Card"/>
    <s v="Every 3 Months"/>
  </r>
  <r>
    <n v="1551"/>
    <n v="66"/>
    <s v="Male"/>
    <s v="Sunglasses"/>
    <s v="Accessories"/>
    <n v="26"/>
    <s v="Arkansas"/>
    <s v="S"/>
    <s v="Black"/>
    <x v="2"/>
    <n v="2.8"/>
    <s v="No"/>
    <s v="Debit Card"/>
    <s v="Free Shipping"/>
    <s v="Yes"/>
    <s v="Yes"/>
    <n v="40"/>
    <s v="Bank Transfer"/>
    <s v="Quarterly"/>
  </r>
  <r>
    <n v="1552"/>
    <n v="64"/>
    <s v="Male"/>
    <s v="Handbag"/>
    <s v="Accessories"/>
    <n v="29"/>
    <s v="Minnesota"/>
    <s v="M"/>
    <s v="Olive"/>
    <x v="2"/>
    <n v="3.7"/>
    <s v="No"/>
    <s v="Debit Card"/>
    <s v="2-Day Shipping"/>
    <s v="Yes"/>
    <s v="Yes"/>
    <n v="13"/>
    <s v="Credit Card"/>
    <s v="Monthly"/>
  </r>
  <r>
    <n v="1553"/>
    <n v="54"/>
    <s v="Male"/>
    <s v="Blouse"/>
    <s v="Clothing"/>
    <n v="49"/>
    <s v="New Mexico"/>
    <s v="L"/>
    <s v="Purple"/>
    <x v="1"/>
    <n v="3"/>
    <s v="No"/>
    <s v="Debit Card"/>
    <s v="Express"/>
    <s v="Yes"/>
    <s v="Yes"/>
    <n v="20"/>
    <s v="Credit Card"/>
    <s v="Monthly"/>
  </r>
  <r>
    <n v="1554"/>
    <n v="27"/>
    <s v="Male"/>
    <s v="Blouse"/>
    <s v="Clothing"/>
    <n v="45"/>
    <s v="Delaware"/>
    <s v="M"/>
    <s v="Indigo"/>
    <x v="1"/>
    <n v="4.8"/>
    <s v="No"/>
    <s v="PayPal"/>
    <s v="Free Shipping"/>
    <s v="Yes"/>
    <s v="Yes"/>
    <n v="21"/>
    <s v="Debit Card"/>
    <s v="Quarterly"/>
  </r>
  <r>
    <n v="1555"/>
    <n v="64"/>
    <s v="Male"/>
    <s v="Shorts"/>
    <s v="Clothing"/>
    <n v="48"/>
    <s v="Utah"/>
    <s v="S"/>
    <s v="Lavender"/>
    <x v="0"/>
    <n v="2.7"/>
    <s v="No"/>
    <s v="Credit Card"/>
    <s v="Standard"/>
    <s v="Yes"/>
    <s v="Yes"/>
    <n v="18"/>
    <s v="Cash"/>
    <s v="Bi-Weekly"/>
  </r>
  <r>
    <n v="1556"/>
    <n v="43"/>
    <s v="Male"/>
    <s v="Shorts"/>
    <s v="Clothing"/>
    <n v="47"/>
    <s v="Ohio"/>
    <s v="S"/>
    <s v="Cyan"/>
    <x v="0"/>
    <n v="4.5"/>
    <s v="No"/>
    <s v="Bank Transfer"/>
    <s v="Free Shipping"/>
    <s v="Yes"/>
    <s v="Yes"/>
    <n v="44"/>
    <s v="Cash"/>
    <s v="Quarterly"/>
  </r>
  <r>
    <n v="1557"/>
    <n v="43"/>
    <s v="Male"/>
    <s v="Hoodie"/>
    <s v="Clothing"/>
    <n v="57"/>
    <s v="Alabama"/>
    <s v="M"/>
    <s v="Gold"/>
    <x v="3"/>
    <n v="2.7"/>
    <s v="No"/>
    <s v="Venmo"/>
    <s v="Standard"/>
    <s v="Yes"/>
    <s v="Yes"/>
    <n v="26"/>
    <s v="Credit Card"/>
    <s v="Quarterly"/>
  </r>
  <r>
    <n v="1558"/>
    <n v="27"/>
    <s v="Male"/>
    <s v="Backpack"/>
    <s v="Accessories"/>
    <n v="34"/>
    <s v="South Dakota"/>
    <s v="L"/>
    <s v="Magenta"/>
    <x v="3"/>
    <n v="3.5"/>
    <s v="No"/>
    <s v="PayPal"/>
    <s v="Next Day Air"/>
    <s v="Yes"/>
    <s v="Yes"/>
    <n v="34"/>
    <s v="PayPal"/>
    <s v="Quarterly"/>
  </r>
  <r>
    <n v="1559"/>
    <n v="35"/>
    <s v="Male"/>
    <s v="Sunglasses"/>
    <s v="Accessories"/>
    <n v="75"/>
    <s v="New Mexico"/>
    <s v="XL"/>
    <s v="Teal"/>
    <x v="3"/>
    <n v="3.5"/>
    <s v="No"/>
    <s v="Credit Card"/>
    <s v="Express"/>
    <s v="Yes"/>
    <s v="Yes"/>
    <n v="24"/>
    <s v="Credit Card"/>
    <s v="Every 3 Months"/>
  </r>
  <r>
    <n v="1560"/>
    <n v="43"/>
    <s v="Male"/>
    <s v="Scarf"/>
    <s v="Accessories"/>
    <n v="94"/>
    <s v="Oregon"/>
    <s v="L"/>
    <s v="Beige"/>
    <x v="3"/>
    <n v="4.5"/>
    <s v="No"/>
    <s v="Venmo"/>
    <s v="Store Pickup"/>
    <s v="Yes"/>
    <s v="Yes"/>
    <n v="23"/>
    <s v="PayPal"/>
    <s v="Fortnightly"/>
  </r>
  <r>
    <n v="1561"/>
    <n v="57"/>
    <s v="Male"/>
    <s v="Hat"/>
    <s v="Accessories"/>
    <n v="84"/>
    <s v="Oregon"/>
    <s v="M"/>
    <s v="Teal"/>
    <x v="0"/>
    <n v="3.8"/>
    <s v="No"/>
    <s v="Venmo"/>
    <s v="Free Shipping"/>
    <s v="Yes"/>
    <s v="Yes"/>
    <n v="3"/>
    <s v="Debit Card"/>
    <s v="Weekly"/>
  </r>
  <r>
    <n v="1562"/>
    <n v="50"/>
    <s v="Male"/>
    <s v="Scarf"/>
    <s v="Accessories"/>
    <n v="38"/>
    <s v="Mississippi"/>
    <s v="M"/>
    <s v="Indigo"/>
    <x v="2"/>
    <n v="3.8"/>
    <s v="No"/>
    <s v="Credit Card"/>
    <s v="Standard"/>
    <s v="Yes"/>
    <s v="Yes"/>
    <n v="2"/>
    <s v="Bank Transfer"/>
    <s v="Quarterly"/>
  </r>
  <r>
    <n v="1563"/>
    <n v="37"/>
    <s v="Male"/>
    <s v="Scarf"/>
    <s v="Accessories"/>
    <n v="75"/>
    <s v="Alabama"/>
    <s v="M"/>
    <s v="Purple"/>
    <x v="0"/>
    <n v="3.2"/>
    <s v="No"/>
    <s v="Credit Card"/>
    <s v="Next Day Air"/>
    <s v="Yes"/>
    <s v="Yes"/>
    <n v="23"/>
    <s v="Venmo"/>
    <s v="Bi-Weekly"/>
  </r>
  <r>
    <n v="1564"/>
    <n v="68"/>
    <s v="Male"/>
    <s v="Pants"/>
    <s v="Clothing"/>
    <n v="44"/>
    <s v="Kansas"/>
    <s v="M"/>
    <s v="Teal"/>
    <x v="3"/>
    <n v="4.3"/>
    <s v="No"/>
    <s v="Credit Card"/>
    <s v="Next Day Air"/>
    <s v="Yes"/>
    <s v="Yes"/>
    <n v="8"/>
    <s v="Cash"/>
    <s v="Weekly"/>
  </r>
  <r>
    <n v="1565"/>
    <n v="22"/>
    <s v="Male"/>
    <s v="Backpack"/>
    <s v="Accessories"/>
    <n v="33"/>
    <s v="California"/>
    <s v="XL"/>
    <s v="Turquoise"/>
    <x v="2"/>
    <n v="4.5"/>
    <s v="No"/>
    <s v="Cash"/>
    <s v="Next Day Air"/>
    <s v="Yes"/>
    <s v="Yes"/>
    <n v="30"/>
    <s v="Debit Card"/>
    <s v="Every 3 Months"/>
  </r>
  <r>
    <n v="1566"/>
    <n v="58"/>
    <s v="Male"/>
    <s v="Sunglasses"/>
    <s v="Accessories"/>
    <n v="93"/>
    <s v="Idaho"/>
    <s v="L"/>
    <s v="Peach"/>
    <x v="3"/>
    <n v="4.2"/>
    <s v="No"/>
    <s v="Venmo"/>
    <s v="Free Shipping"/>
    <s v="Yes"/>
    <s v="Yes"/>
    <n v="48"/>
    <s v="PayPal"/>
    <s v="Annually"/>
  </r>
  <r>
    <n v="1567"/>
    <n v="48"/>
    <s v="Male"/>
    <s v="Sneakers"/>
    <s v="Footwear"/>
    <n v="99"/>
    <s v="Wyoming"/>
    <s v="S"/>
    <s v="Green"/>
    <x v="0"/>
    <n v="3"/>
    <s v="No"/>
    <s v="Credit Card"/>
    <s v="Free Shipping"/>
    <s v="Yes"/>
    <s v="Yes"/>
    <n v="21"/>
    <s v="Cash"/>
    <s v="Bi-Weekly"/>
  </r>
  <r>
    <n v="1568"/>
    <n v="30"/>
    <s v="Male"/>
    <s v="Backpack"/>
    <s v="Accessories"/>
    <n v="33"/>
    <s v="Minnesota"/>
    <s v="M"/>
    <s v="Turquoise"/>
    <x v="1"/>
    <n v="4.0999999999999996"/>
    <s v="No"/>
    <s v="Venmo"/>
    <s v="Standard"/>
    <s v="Yes"/>
    <s v="Yes"/>
    <n v="9"/>
    <s v="Cash"/>
    <s v="Monthly"/>
  </r>
  <r>
    <n v="1569"/>
    <n v="51"/>
    <s v="Male"/>
    <s v="Sneakers"/>
    <s v="Footwear"/>
    <n v="76"/>
    <s v="Washington"/>
    <s v="L"/>
    <s v="Yellow"/>
    <x v="1"/>
    <n v="4.5999999999999996"/>
    <s v="No"/>
    <s v="Venmo"/>
    <s v="Store Pickup"/>
    <s v="Yes"/>
    <s v="Yes"/>
    <n v="8"/>
    <s v="Debit Card"/>
    <s v="Monthly"/>
  </r>
  <r>
    <n v="1570"/>
    <n v="20"/>
    <s v="Male"/>
    <s v="Skirt"/>
    <s v="Clothing"/>
    <n v="63"/>
    <s v="Hawaii"/>
    <s v="M"/>
    <s v="Orange"/>
    <x v="2"/>
    <n v="2.9"/>
    <s v="No"/>
    <s v="PayPal"/>
    <s v="Standard"/>
    <s v="Yes"/>
    <s v="Yes"/>
    <n v="29"/>
    <s v="Debit Card"/>
    <s v="Weekly"/>
  </r>
  <r>
    <n v="1571"/>
    <n v="30"/>
    <s v="Male"/>
    <s v="Pants"/>
    <s v="Clothing"/>
    <n v="41"/>
    <s v="Missouri"/>
    <s v="L"/>
    <s v="Brown"/>
    <x v="0"/>
    <n v="4.8"/>
    <s v="No"/>
    <s v="Debit Card"/>
    <s v="Next Day Air"/>
    <s v="Yes"/>
    <s v="Yes"/>
    <n v="3"/>
    <s v="Bank Transfer"/>
    <s v="Every 3 Months"/>
  </r>
  <r>
    <n v="1572"/>
    <n v="28"/>
    <s v="Male"/>
    <s v="Jewelry"/>
    <s v="Accessories"/>
    <n v="88"/>
    <s v="Colorado"/>
    <s v="L"/>
    <s v="Silver"/>
    <x v="0"/>
    <n v="4.5"/>
    <s v="No"/>
    <s v="Cash"/>
    <s v="Next Day Air"/>
    <s v="Yes"/>
    <s v="Yes"/>
    <n v="11"/>
    <s v="Bank Transfer"/>
    <s v="Fortnightly"/>
  </r>
  <r>
    <n v="1573"/>
    <n v="37"/>
    <s v="Male"/>
    <s v="Skirt"/>
    <s v="Clothing"/>
    <n v="92"/>
    <s v="Washington"/>
    <s v="L"/>
    <s v="White"/>
    <x v="2"/>
    <n v="3.4"/>
    <s v="No"/>
    <s v="Venmo"/>
    <s v="2-Day Shipping"/>
    <s v="Yes"/>
    <s v="Yes"/>
    <n v="16"/>
    <s v="Debit Card"/>
    <s v="Monthly"/>
  </r>
  <r>
    <n v="1574"/>
    <n v="36"/>
    <s v="Male"/>
    <s v="T-shirt"/>
    <s v="Clothing"/>
    <n v="31"/>
    <s v="North Dakota"/>
    <s v="L"/>
    <s v="Indigo"/>
    <x v="2"/>
    <n v="4.3"/>
    <s v="No"/>
    <s v="Debit Card"/>
    <s v="2-Day Shipping"/>
    <s v="Yes"/>
    <s v="Yes"/>
    <n v="25"/>
    <s v="Debit Card"/>
    <s v="Weekly"/>
  </r>
  <r>
    <n v="1575"/>
    <n v="18"/>
    <s v="Male"/>
    <s v="Skirt"/>
    <s v="Clothing"/>
    <n v="25"/>
    <s v="Minnesota"/>
    <s v="S"/>
    <s v="Magenta"/>
    <x v="1"/>
    <n v="4.2"/>
    <s v="No"/>
    <s v="Bank Transfer"/>
    <s v="Free Shipping"/>
    <s v="Yes"/>
    <s v="Yes"/>
    <n v="32"/>
    <s v="PayPal"/>
    <s v="Bi-Weekly"/>
  </r>
  <r>
    <n v="1576"/>
    <n v="52"/>
    <s v="Male"/>
    <s v="Shirt"/>
    <s v="Clothing"/>
    <n v="28"/>
    <s v="California"/>
    <s v="M"/>
    <s v="Turquoise"/>
    <x v="1"/>
    <n v="3.6"/>
    <s v="No"/>
    <s v="Cash"/>
    <s v="Next Day Air"/>
    <s v="Yes"/>
    <s v="Yes"/>
    <n v="28"/>
    <s v="Cash"/>
    <s v="Fortnightly"/>
  </r>
  <r>
    <n v="1577"/>
    <n v="56"/>
    <s v="Male"/>
    <s v="Dress"/>
    <s v="Clothing"/>
    <n v="75"/>
    <s v="Michigan"/>
    <s v="M"/>
    <s v="White"/>
    <x v="1"/>
    <n v="3.7"/>
    <s v="No"/>
    <s v="PayPal"/>
    <s v="2-Day Shipping"/>
    <s v="Yes"/>
    <s v="Yes"/>
    <n v="36"/>
    <s v="PayPal"/>
    <s v="Monthly"/>
  </r>
  <r>
    <n v="1578"/>
    <n v="68"/>
    <s v="Male"/>
    <s v="Boots"/>
    <s v="Footwear"/>
    <n v="34"/>
    <s v="Delaware"/>
    <s v="S"/>
    <s v="Olive"/>
    <x v="1"/>
    <n v="4"/>
    <s v="No"/>
    <s v="Debit Card"/>
    <s v="Standard"/>
    <s v="Yes"/>
    <s v="Yes"/>
    <n v="7"/>
    <s v="Venmo"/>
    <s v="Fortnightly"/>
  </r>
  <r>
    <n v="1579"/>
    <n v="62"/>
    <s v="Male"/>
    <s v="Pants"/>
    <s v="Clothing"/>
    <n v="97"/>
    <s v="California"/>
    <s v="S"/>
    <s v="Maroon"/>
    <x v="0"/>
    <n v="4.9000000000000004"/>
    <s v="No"/>
    <s v="Debit Card"/>
    <s v="2-Day Shipping"/>
    <s v="Yes"/>
    <s v="Yes"/>
    <n v="2"/>
    <s v="PayPal"/>
    <s v="Quarterly"/>
  </r>
  <r>
    <n v="1580"/>
    <n v="35"/>
    <s v="Male"/>
    <s v="Jacket"/>
    <s v="Outerwear"/>
    <n v="80"/>
    <s v="Oklahoma"/>
    <s v="M"/>
    <s v="Violet"/>
    <x v="2"/>
    <n v="3.1"/>
    <s v="No"/>
    <s v="Cash"/>
    <s v="Free Shipping"/>
    <s v="Yes"/>
    <s v="Yes"/>
    <n v="6"/>
    <s v="Bank Transfer"/>
    <s v="Monthly"/>
  </r>
  <r>
    <n v="1581"/>
    <n v="65"/>
    <s v="Male"/>
    <s v="Sneakers"/>
    <s v="Footwear"/>
    <n v="71"/>
    <s v="North Dakota"/>
    <s v="L"/>
    <s v="Cyan"/>
    <x v="2"/>
    <n v="3.7"/>
    <s v="No"/>
    <s v="Credit Card"/>
    <s v="Standard"/>
    <s v="Yes"/>
    <s v="Yes"/>
    <n v="30"/>
    <s v="Cash"/>
    <s v="Annually"/>
  </r>
  <r>
    <n v="1582"/>
    <n v="69"/>
    <s v="Male"/>
    <s v="Jewelry"/>
    <s v="Accessories"/>
    <n v="77"/>
    <s v="Ohio"/>
    <s v="L"/>
    <s v="Teal"/>
    <x v="3"/>
    <n v="4.2"/>
    <s v="No"/>
    <s v="PayPal"/>
    <s v="Free Shipping"/>
    <s v="Yes"/>
    <s v="Yes"/>
    <n v="46"/>
    <s v="Cash"/>
    <s v="Quarterly"/>
  </r>
  <r>
    <n v="1583"/>
    <n v="28"/>
    <s v="Male"/>
    <s v="Belt"/>
    <s v="Accessories"/>
    <n v="41"/>
    <s v="Hawaii"/>
    <s v="L"/>
    <s v="Red"/>
    <x v="1"/>
    <n v="2.5"/>
    <s v="No"/>
    <s v="Cash"/>
    <s v="Next Day Air"/>
    <s v="Yes"/>
    <s v="Yes"/>
    <n v="39"/>
    <s v="Cash"/>
    <s v="Monthly"/>
  </r>
  <r>
    <n v="1584"/>
    <n v="37"/>
    <s v="Male"/>
    <s v="Scarf"/>
    <s v="Accessories"/>
    <n v="92"/>
    <s v="Maryland"/>
    <s v="XL"/>
    <s v="Yellow"/>
    <x v="2"/>
    <n v="4.3"/>
    <s v="No"/>
    <s v="Cash"/>
    <s v="Next Day Air"/>
    <s v="Yes"/>
    <s v="Yes"/>
    <n v="8"/>
    <s v="Venmo"/>
    <s v="Annually"/>
  </r>
  <r>
    <n v="1585"/>
    <n v="41"/>
    <s v="Male"/>
    <s v="Blouse"/>
    <s v="Clothing"/>
    <n v="95"/>
    <s v="Hawaii"/>
    <s v="S"/>
    <s v="Silver"/>
    <x v="1"/>
    <n v="3.1"/>
    <s v="No"/>
    <s v="Venmo"/>
    <s v="Store Pickup"/>
    <s v="Yes"/>
    <s v="Yes"/>
    <n v="46"/>
    <s v="Credit Card"/>
    <s v="Quarterly"/>
  </r>
  <r>
    <n v="1586"/>
    <n v="37"/>
    <s v="Male"/>
    <s v="Sweater"/>
    <s v="Clothing"/>
    <n v="25"/>
    <s v="Alabama"/>
    <s v="M"/>
    <s v="Charcoal"/>
    <x v="3"/>
    <n v="3"/>
    <s v="No"/>
    <s v="Cash"/>
    <s v="Next Day Air"/>
    <s v="Yes"/>
    <s v="Yes"/>
    <n v="40"/>
    <s v="Debit Card"/>
    <s v="Fortnightly"/>
  </r>
  <r>
    <n v="1587"/>
    <n v="25"/>
    <s v="Male"/>
    <s v="Boots"/>
    <s v="Footwear"/>
    <n v="77"/>
    <s v="Oklahoma"/>
    <s v="M"/>
    <s v="Purple"/>
    <x v="3"/>
    <n v="4"/>
    <s v="No"/>
    <s v="Debit Card"/>
    <s v="Express"/>
    <s v="Yes"/>
    <s v="Yes"/>
    <n v="21"/>
    <s v="Bank Transfer"/>
    <s v="Weekly"/>
  </r>
  <r>
    <n v="1588"/>
    <n v="41"/>
    <s v="Male"/>
    <s v="Socks"/>
    <s v="Clothing"/>
    <n v="99"/>
    <s v="Alabama"/>
    <s v="M"/>
    <s v="Beige"/>
    <x v="2"/>
    <n v="3.5"/>
    <s v="No"/>
    <s v="Venmo"/>
    <s v="Free Shipping"/>
    <s v="Yes"/>
    <s v="Yes"/>
    <n v="33"/>
    <s v="Credit Card"/>
    <s v="Fortnightly"/>
  </r>
  <r>
    <n v="1589"/>
    <n v="48"/>
    <s v="Male"/>
    <s v="Belt"/>
    <s v="Accessories"/>
    <n v="24"/>
    <s v="Vermont"/>
    <s v="L"/>
    <s v="Cyan"/>
    <x v="0"/>
    <n v="3.2"/>
    <s v="No"/>
    <s v="Cash"/>
    <s v="Next Day Air"/>
    <s v="Yes"/>
    <s v="Yes"/>
    <n v="3"/>
    <s v="Venmo"/>
    <s v="Monthly"/>
  </r>
  <r>
    <n v="1590"/>
    <n v="42"/>
    <s v="Male"/>
    <s v="Sneakers"/>
    <s v="Footwear"/>
    <n v="72"/>
    <s v="Ohio"/>
    <s v="M"/>
    <s v="Silver"/>
    <x v="2"/>
    <n v="2.7"/>
    <s v="No"/>
    <s v="Venmo"/>
    <s v="Store Pickup"/>
    <s v="Yes"/>
    <s v="Yes"/>
    <n v="48"/>
    <s v="Cash"/>
    <s v="Weekly"/>
  </r>
  <r>
    <n v="1591"/>
    <n v="54"/>
    <s v="Male"/>
    <s v="Jeans"/>
    <s v="Clothing"/>
    <n v="80"/>
    <s v="Wisconsin"/>
    <s v="S"/>
    <s v="Pink"/>
    <x v="0"/>
    <n v="3"/>
    <s v="No"/>
    <s v="Cash"/>
    <s v="Free Shipping"/>
    <s v="Yes"/>
    <s v="Yes"/>
    <n v="8"/>
    <s v="PayPal"/>
    <s v="Annually"/>
  </r>
  <r>
    <n v="1592"/>
    <n v="18"/>
    <s v="Male"/>
    <s v="Skirt"/>
    <s v="Clothing"/>
    <n v="100"/>
    <s v="South Dakota"/>
    <s v="L"/>
    <s v="Gold"/>
    <x v="0"/>
    <n v="2.9"/>
    <s v="No"/>
    <s v="Bank Transfer"/>
    <s v="Next Day Air"/>
    <s v="Yes"/>
    <s v="Yes"/>
    <n v="24"/>
    <s v="PayPal"/>
    <s v="Annually"/>
  </r>
  <r>
    <n v="1593"/>
    <n v="56"/>
    <s v="Male"/>
    <s v="Shoes"/>
    <s v="Footwear"/>
    <n v="83"/>
    <s v="Iowa"/>
    <s v="M"/>
    <s v="Cyan"/>
    <x v="2"/>
    <n v="3.3"/>
    <s v="No"/>
    <s v="Credit Card"/>
    <s v="Free Shipping"/>
    <s v="Yes"/>
    <s v="Yes"/>
    <n v="10"/>
    <s v="Bank Transfer"/>
    <s v="Every 3 Months"/>
  </r>
  <r>
    <n v="1594"/>
    <n v="61"/>
    <s v="Male"/>
    <s v="Dress"/>
    <s v="Clothing"/>
    <n v="95"/>
    <s v="Maryland"/>
    <s v="M"/>
    <s v="Black"/>
    <x v="1"/>
    <n v="4.9000000000000004"/>
    <s v="No"/>
    <s v="PayPal"/>
    <s v="2-Day Shipping"/>
    <s v="Yes"/>
    <s v="Yes"/>
    <n v="25"/>
    <s v="Bank Transfer"/>
    <s v="Monthly"/>
  </r>
  <r>
    <n v="1595"/>
    <n v="40"/>
    <s v="Male"/>
    <s v="Handbag"/>
    <s v="Accessories"/>
    <n v="41"/>
    <s v="Colorado"/>
    <s v="XL"/>
    <s v="Charcoal"/>
    <x v="2"/>
    <n v="3.7"/>
    <s v="No"/>
    <s v="Bank Transfer"/>
    <s v="Store Pickup"/>
    <s v="Yes"/>
    <s v="Yes"/>
    <n v="3"/>
    <s v="Cash"/>
    <s v="Fortnightly"/>
  </r>
  <r>
    <n v="1596"/>
    <n v="34"/>
    <s v="Male"/>
    <s v="Backpack"/>
    <s v="Accessories"/>
    <n v="35"/>
    <s v="Wisconsin"/>
    <s v="S"/>
    <s v="Magenta"/>
    <x v="1"/>
    <n v="3.5"/>
    <s v="No"/>
    <s v="Cash"/>
    <s v="Standard"/>
    <s v="Yes"/>
    <s v="Yes"/>
    <n v="45"/>
    <s v="Debit Card"/>
    <s v="Fortnightly"/>
  </r>
  <r>
    <n v="1597"/>
    <n v="42"/>
    <s v="Male"/>
    <s v="Jewelry"/>
    <s v="Accessories"/>
    <n v="30"/>
    <s v="Mississippi"/>
    <s v="S"/>
    <s v="Pink"/>
    <x v="3"/>
    <n v="4.7"/>
    <s v="No"/>
    <s v="Bank Transfer"/>
    <s v="Store Pickup"/>
    <s v="Yes"/>
    <s v="Yes"/>
    <n v="15"/>
    <s v="Debit Card"/>
    <s v="Monthly"/>
  </r>
  <r>
    <n v="1598"/>
    <n v="43"/>
    <s v="Male"/>
    <s v="Hat"/>
    <s v="Accessories"/>
    <n v="21"/>
    <s v="Mississippi"/>
    <s v="XL"/>
    <s v="Maroon"/>
    <x v="0"/>
    <n v="2.6"/>
    <s v="No"/>
    <s v="Debit Card"/>
    <s v="Store Pickup"/>
    <s v="Yes"/>
    <s v="Yes"/>
    <n v="34"/>
    <s v="Bank Transfer"/>
    <s v="Quarterly"/>
  </r>
  <r>
    <n v="1599"/>
    <n v="47"/>
    <s v="Male"/>
    <s v="Jewelry"/>
    <s v="Accessories"/>
    <n v="85"/>
    <s v="California"/>
    <s v="M"/>
    <s v="Teal"/>
    <x v="3"/>
    <n v="4.0999999999999996"/>
    <s v="No"/>
    <s v="Credit Card"/>
    <s v="Express"/>
    <s v="Yes"/>
    <s v="Yes"/>
    <n v="21"/>
    <s v="Venmo"/>
    <s v="Bi-Weekly"/>
  </r>
  <r>
    <n v="1600"/>
    <n v="48"/>
    <s v="Male"/>
    <s v="Shirt"/>
    <s v="Clothing"/>
    <n v="54"/>
    <s v="Delaware"/>
    <s v="M"/>
    <s v="Orange"/>
    <x v="0"/>
    <n v="2.8"/>
    <s v="No"/>
    <s v="Venmo"/>
    <s v="2-Day Shipping"/>
    <s v="Yes"/>
    <s v="Yes"/>
    <n v="22"/>
    <s v="Debit Card"/>
    <s v="Bi-Weekly"/>
  </r>
  <r>
    <n v="1601"/>
    <n v="20"/>
    <s v="Male"/>
    <s v="Boots"/>
    <s v="Footwear"/>
    <n v="26"/>
    <s v="Montana"/>
    <s v="S"/>
    <s v="Yellow"/>
    <x v="1"/>
    <n v="4.7"/>
    <s v="No"/>
    <s v="PayPal"/>
    <s v="Next Day Air"/>
    <s v="Yes"/>
    <s v="Yes"/>
    <n v="24"/>
    <s v="PayPal"/>
    <s v="Weekly"/>
  </r>
  <r>
    <n v="1602"/>
    <n v="65"/>
    <s v="Male"/>
    <s v="Shirt"/>
    <s v="Clothing"/>
    <n v="59"/>
    <s v="Indiana"/>
    <s v="XL"/>
    <s v="Red"/>
    <x v="1"/>
    <n v="2.9"/>
    <s v="No"/>
    <s v="Venmo"/>
    <s v="Store Pickup"/>
    <s v="Yes"/>
    <s v="Yes"/>
    <n v="33"/>
    <s v="Credit Card"/>
    <s v="Monthly"/>
  </r>
  <r>
    <n v="1603"/>
    <n v="54"/>
    <s v="Male"/>
    <s v="Sunglasses"/>
    <s v="Accessories"/>
    <n v="48"/>
    <s v="West Virginia"/>
    <s v="S"/>
    <s v="Charcoal"/>
    <x v="0"/>
    <n v="2.8"/>
    <s v="No"/>
    <s v="Credit Card"/>
    <s v="Free Shipping"/>
    <s v="Yes"/>
    <s v="Yes"/>
    <n v="13"/>
    <s v="Venmo"/>
    <s v="Fortnightly"/>
  </r>
  <r>
    <n v="1604"/>
    <n v="23"/>
    <s v="Male"/>
    <s v="Shorts"/>
    <s v="Clothing"/>
    <n v="98"/>
    <s v="Iowa"/>
    <s v="L"/>
    <s v="Black"/>
    <x v="2"/>
    <n v="4.3"/>
    <s v="No"/>
    <s v="Debit Card"/>
    <s v="Next Day Air"/>
    <s v="Yes"/>
    <s v="Yes"/>
    <n v="17"/>
    <s v="Debit Card"/>
    <s v="Bi-Weekly"/>
  </r>
  <r>
    <n v="1605"/>
    <n v="18"/>
    <s v="Male"/>
    <s v="Sweater"/>
    <s v="Clothing"/>
    <n v="92"/>
    <s v="Maine"/>
    <s v="M"/>
    <s v="White"/>
    <x v="2"/>
    <n v="4.8"/>
    <s v="No"/>
    <s v="Venmo"/>
    <s v="2-Day Shipping"/>
    <s v="Yes"/>
    <s v="Yes"/>
    <n v="25"/>
    <s v="Credit Card"/>
    <s v="Every 3 Months"/>
  </r>
  <r>
    <n v="1606"/>
    <n v="70"/>
    <s v="Male"/>
    <s v="Belt"/>
    <s v="Accessories"/>
    <n v="46"/>
    <s v="Connecticut"/>
    <s v="M"/>
    <s v="Lavender"/>
    <x v="0"/>
    <n v="3.4"/>
    <s v="No"/>
    <s v="Bank Transfer"/>
    <s v="Next Day Air"/>
    <s v="Yes"/>
    <s v="Yes"/>
    <n v="15"/>
    <s v="Credit Card"/>
    <s v="Bi-Weekly"/>
  </r>
  <r>
    <n v="1607"/>
    <n v="55"/>
    <s v="Male"/>
    <s v="T-shirt"/>
    <s v="Clothing"/>
    <n v="21"/>
    <s v="Kansas"/>
    <s v="S"/>
    <s v="White"/>
    <x v="1"/>
    <n v="4.3"/>
    <s v="No"/>
    <s v="Debit Card"/>
    <s v="Standard"/>
    <s v="Yes"/>
    <s v="Yes"/>
    <n v="4"/>
    <s v="PayPal"/>
    <s v="Fortnightly"/>
  </r>
  <r>
    <n v="1608"/>
    <n v="49"/>
    <s v="Male"/>
    <s v="Shorts"/>
    <s v="Clothing"/>
    <n v="72"/>
    <s v="Vermont"/>
    <s v="S"/>
    <s v="Gray"/>
    <x v="3"/>
    <n v="2.7"/>
    <s v="No"/>
    <s v="Venmo"/>
    <s v="Free Shipping"/>
    <s v="Yes"/>
    <s v="Yes"/>
    <n v="43"/>
    <s v="Debit Card"/>
    <s v="Quarterly"/>
  </r>
  <r>
    <n v="1609"/>
    <n v="26"/>
    <s v="Male"/>
    <s v="Sandals"/>
    <s v="Footwear"/>
    <n v="58"/>
    <s v="Nebraska"/>
    <s v="XL"/>
    <s v="Cyan"/>
    <x v="3"/>
    <n v="4.5999999999999996"/>
    <s v="No"/>
    <s v="Cash"/>
    <s v="Next Day Air"/>
    <s v="Yes"/>
    <s v="Yes"/>
    <n v="12"/>
    <s v="Bank Transfer"/>
    <s v="Bi-Weekly"/>
  </r>
  <r>
    <n v="1610"/>
    <n v="33"/>
    <s v="Male"/>
    <s v="Shirt"/>
    <s v="Clothing"/>
    <n v="93"/>
    <s v="Nevada"/>
    <s v="S"/>
    <s v="Brown"/>
    <x v="3"/>
    <n v="4.0999999999999996"/>
    <s v="No"/>
    <s v="Credit Card"/>
    <s v="Standard"/>
    <s v="Yes"/>
    <s v="Yes"/>
    <n v="3"/>
    <s v="Venmo"/>
    <s v="Monthly"/>
  </r>
  <r>
    <n v="1611"/>
    <n v="20"/>
    <s v="Male"/>
    <s v="Socks"/>
    <s v="Clothing"/>
    <n v="31"/>
    <s v="Tennessee"/>
    <s v="L"/>
    <s v="Purple"/>
    <x v="1"/>
    <n v="3.4"/>
    <s v="No"/>
    <s v="Credit Card"/>
    <s v="2-Day Shipping"/>
    <s v="Yes"/>
    <s v="Yes"/>
    <n v="1"/>
    <s v="PayPal"/>
    <s v="Annually"/>
  </r>
  <r>
    <n v="1612"/>
    <n v="41"/>
    <s v="Male"/>
    <s v="Pants"/>
    <s v="Clothing"/>
    <n v="26"/>
    <s v="Arkansas"/>
    <s v="L"/>
    <s v="Yellow"/>
    <x v="0"/>
    <n v="4.5"/>
    <s v="No"/>
    <s v="PayPal"/>
    <s v="Next Day Air"/>
    <s v="Yes"/>
    <s v="Yes"/>
    <n v="6"/>
    <s v="Debit Card"/>
    <s v="Monthly"/>
  </r>
  <r>
    <n v="1613"/>
    <n v="18"/>
    <s v="Male"/>
    <s v="Skirt"/>
    <s v="Clothing"/>
    <n v="68"/>
    <s v="Wisconsin"/>
    <s v="M"/>
    <s v="Indigo"/>
    <x v="2"/>
    <n v="4.4000000000000004"/>
    <s v="No"/>
    <s v="Bank Transfer"/>
    <s v="Standard"/>
    <s v="Yes"/>
    <s v="Yes"/>
    <n v="26"/>
    <s v="Venmo"/>
    <s v="Monthly"/>
  </r>
  <r>
    <n v="1614"/>
    <n v="26"/>
    <s v="Male"/>
    <s v="Jewelry"/>
    <s v="Accessories"/>
    <n v="31"/>
    <s v="Illinois"/>
    <s v="S"/>
    <s v="Black"/>
    <x v="2"/>
    <n v="4"/>
    <s v="No"/>
    <s v="Credit Card"/>
    <s v="Next Day Air"/>
    <s v="Yes"/>
    <s v="Yes"/>
    <n v="6"/>
    <s v="Credit Card"/>
    <s v="Fortnightly"/>
  </r>
  <r>
    <n v="1615"/>
    <n v="30"/>
    <s v="Male"/>
    <s v="T-shirt"/>
    <s v="Clothing"/>
    <n v="41"/>
    <s v="Kansas"/>
    <s v="S"/>
    <s v="Gray"/>
    <x v="2"/>
    <n v="3.4"/>
    <s v="No"/>
    <s v="Cash"/>
    <s v="Free Shipping"/>
    <s v="Yes"/>
    <s v="Yes"/>
    <n v="22"/>
    <s v="Cash"/>
    <s v="Bi-Weekly"/>
  </r>
  <r>
    <n v="1616"/>
    <n v="64"/>
    <s v="Male"/>
    <s v="Jewelry"/>
    <s v="Accessories"/>
    <n v="62"/>
    <s v="New York"/>
    <s v="M"/>
    <s v="Indigo"/>
    <x v="3"/>
    <n v="3.2"/>
    <s v="No"/>
    <s v="PayPal"/>
    <s v="Standard"/>
    <s v="Yes"/>
    <s v="Yes"/>
    <n v="45"/>
    <s v="Cash"/>
    <s v="Bi-Weekly"/>
  </r>
  <r>
    <n v="1617"/>
    <n v="26"/>
    <s v="Male"/>
    <s v="Hat"/>
    <s v="Accessories"/>
    <n v="41"/>
    <s v="Colorado"/>
    <s v="M"/>
    <s v="Green"/>
    <x v="1"/>
    <n v="3.4"/>
    <s v="No"/>
    <s v="Bank Transfer"/>
    <s v="Standard"/>
    <s v="Yes"/>
    <s v="Yes"/>
    <n v="50"/>
    <s v="Cash"/>
    <s v="Quarterly"/>
  </r>
  <r>
    <n v="1618"/>
    <n v="43"/>
    <s v="Male"/>
    <s v="Blouse"/>
    <s v="Clothing"/>
    <n v="64"/>
    <s v="Wisconsin"/>
    <s v="M"/>
    <s v="Peach"/>
    <x v="0"/>
    <n v="4.3"/>
    <s v="No"/>
    <s v="PayPal"/>
    <s v="Standard"/>
    <s v="Yes"/>
    <s v="Yes"/>
    <n v="50"/>
    <s v="Credit Card"/>
    <s v="Fortnightly"/>
  </r>
  <r>
    <n v="1619"/>
    <n v="63"/>
    <s v="Male"/>
    <s v="Sandals"/>
    <s v="Footwear"/>
    <n v="72"/>
    <s v="Michigan"/>
    <s v="L"/>
    <s v="Purple"/>
    <x v="2"/>
    <n v="5"/>
    <s v="No"/>
    <s v="Venmo"/>
    <s v="Standard"/>
    <s v="Yes"/>
    <s v="Yes"/>
    <n v="39"/>
    <s v="Debit Card"/>
    <s v="Quarterly"/>
  </r>
  <r>
    <n v="1620"/>
    <n v="57"/>
    <s v="Male"/>
    <s v="Handbag"/>
    <s v="Accessories"/>
    <n v="78"/>
    <s v="Hawaii"/>
    <s v="L"/>
    <s v="Beige"/>
    <x v="0"/>
    <n v="3.5"/>
    <s v="No"/>
    <s v="Cash"/>
    <s v="Store Pickup"/>
    <s v="Yes"/>
    <s v="Yes"/>
    <n v="50"/>
    <s v="Venmo"/>
    <s v="Bi-Weekly"/>
  </r>
  <r>
    <n v="1621"/>
    <n v="25"/>
    <s v="Male"/>
    <s v="Hat"/>
    <s v="Accessories"/>
    <n v="47"/>
    <s v="Virginia"/>
    <s v="M"/>
    <s v="Charcoal"/>
    <x v="0"/>
    <n v="3.1"/>
    <s v="No"/>
    <s v="Bank Transfer"/>
    <s v="2-Day Shipping"/>
    <s v="Yes"/>
    <s v="Yes"/>
    <n v="27"/>
    <s v="PayPal"/>
    <s v="Every 3 Months"/>
  </r>
  <r>
    <n v="1622"/>
    <n v="68"/>
    <s v="Male"/>
    <s v="Scarf"/>
    <s v="Accessories"/>
    <n v="46"/>
    <s v="Ohio"/>
    <s v="L"/>
    <s v="Gray"/>
    <x v="2"/>
    <n v="3.9"/>
    <s v="No"/>
    <s v="Venmo"/>
    <s v="2-Day Shipping"/>
    <s v="Yes"/>
    <s v="Yes"/>
    <n v="38"/>
    <s v="Debit Card"/>
    <s v="Fortnightly"/>
  </r>
  <r>
    <n v="1623"/>
    <n v="31"/>
    <s v="Male"/>
    <s v="Shorts"/>
    <s v="Clothing"/>
    <n v="43"/>
    <s v="Missouri"/>
    <s v="S"/>
    <s v="Brown"/>
    <x v="0"/>
    <n v="4"/>
    <s v="No"/>
    <s v="PayPal"/>
    <s v="Store Pickup"/>
    <s v="Yes"/>
    <s v="Yes"/>
    <n v="37"/>
    <s v="Bank Transfer"/>
    <s v="Every 3 Months"/>
  </r>
  <r>
    <n v="1624"/>
    <n v="64"/>
    <s v="Male"/>
    <s v="Backpack"/>
    <s v="Accessories"/>
    <n v="58"/>
    <s v="Indiana"/>
    <s v="M"/>
    <s v="Cyan"/>
    <x v="2"/>
    <n v="3.5"/>
    <s v="No"/>
    <s v="Venmo"/>
    <s v="Next Day Air"/>
    <s v="Yes"/>
    <s v="Yes"/>
    <n v="50"/>
    <s v="Debit Card"/>
    <s v="Annually"/>
  </r>
  <r>
    <n v="1625"/>
    <n v="38"/>
    <s v="Male"/>
    <s v="Sweater"/>
    <s v="Clothing"/>
    <n v="32"/>
    <s v="Florida"/>
    <s v="M"/>
    <s v="White"/>
    <x v="0"/>
    <n v="3.6"/>
    <s v="No"/>
    <s v="Venmo"/>
    <s v="Free Shipping"/>
    <s v="Yes"/>
    <s v="Yes"/>
    <n v="40"/>
    <s v="PayPal"/>
    <s v="Every 3 Months"/>
  </r>
  <r>
    <n v="1626"/>
    <n v="34"/>
    <s v="Male"/>
    <s v="Skirt"/>
    <s v="Clothing"/>
    <n v="45"/>
    <s v="Minnesota"/>
    <s v="L"/>
    <s v="Beige"/>
    <x v="0"/>
    <n v="3"/>
    <s v="No"/>
    <s v="PayPal"/>
    <s v="Next Day Air"/>
    <s v="Yes"/>
    <s v="Yes"/>
    <n v="3"/>
    <s v="PayPal"/>
    <s v="Bi-Weekly"/>
  </r>
  <r>
    <n v="1627"/>
    <n v="32"/>
    <s v="Male"/>
    <s v="Sneakers"/>
    <s v="Footwear"/>
    <n v="35"/>
    <s v="Nevada"/>
    <s v="L"/>
    <s v="Orange"/>
    <x v="2"/>
    <n v="2.6"/>
    <s v="No"/>
    <s v="Bank Transfer"/>
    <s v="Next Day Air"/>
    <s v="Yes"/>
    <s v="Yes"/>
    <n v="45"/>
    <s v="Credit Card"/>
    <s v="Bi-Weekly"/>
  </r>
  <r>
    <n v="1628"/>
    <n v="69"/>
    <s v="Male"/>
    <s v="Sunglasses"/>
    <s v="Accessories"/>
    <n v="21"/>
    <s v="Maine"/>
    <s v="M"/>
    <s v="Olive"/>
    <x v="0"/>
    <n v="2.9"/>
    <s v="No"/>
    <s v="Venmo"/>
    <s v="Next Day Air"/>
    <s v="Yes"/>
    <s v="Yes"/>
    <n v="8"/>
    <s v="Credit Card"/>
    <s v="Annually"/>
  </r>
  <r>
    <n v="1629"/>
    <n v="45"/>
    <s v="Male"/>
    <s v="Dress"/>
    <s v="Clothing"/>
    <n v="64"/>
    <s v="Massachusetts"/>
    <s v="S"/>
    <s v="Teal"/>
    <x v="0"/>
    <n v="3.1"/>
    <s v="No"/>
    <s v="PayPal"/>
    <s v="Next Day Air"/>
    <s v="Yes"/>
    <s v="Yes"/>
    <n v="7"/>
    <s v="Cash"/>
    <s v="Monthly"/>
  </r>
  <r>
    <n v="1630"/>
    <n v="35"/>
    <s v="Male"/>
    <s v="Blouse"/>
    <s v="Clothing"/>
    <n v="88"/>
    <s v="North Dakota"/>
    <s v="S"/>
    <s v="Silver"/>
    <x v="1"/>
    <n v="3.3"/>
    <s v="No"/>
    <s v="Credit Card"/>
    <s v="Next Day Air"/>
    <s v="Yes"/>
    <s v="Yes"/>
    <n v="13"/>
    <s v="Venmo"/>
    <s v="Quarterly"/>
  </r>
  <r>
    <n v="1631"/>
    <n v="63"/>
    <s v="Male"/>
    <s v="Shoes"/>
    <s v="Footwear"/>
    <n v="48"/>
    <s v="New Jersey"/>
    <s v="M"/>
    <s v="Gold"/>
    <x v="2"/>
    <n v="2.9"/>
    <s v="No"/>
    <s v="Debit Card"/>
    <s v="Store Pickup"/>
    <s v="Yes"/>
    <s v="Yes"/>
    <n v="29"/>
    <s v="Venmo"/>
    <s v="Every 3 Months"/>
  </r>
  <r>
    <n v="1632"/>
    <n v="65"/>
    <s v="Male"/>
    <s v="Sweater"/>
    <s v="Clothing"/>
    <n v="36"/>
    <s v="Indiana"/>
    <s v="L"/>
    <s v="Violet"/>
    <x v="2"/>
    <n v="3.9"/>
    <s v="No"/>
    <s v="PayPal"/>
    <s v="2-Day Shipping"/>
    <s v="Yes"/>
    <s v="Yes"/>
    <n v="7"/>
    <s v="Bank Transfer"/>
    <s v="Fortnightly"/>
  </r>
  <r>
    <n v="1633"/>
    <n v="35"/>
    <s v="Male"/>
    <s v="Gloves"/>
    <s v="Accessories"/>
    <n v="28"/>
    <s v="Oregon"/>
    <s v="S"/>
    <s v="White"/>
    <x v="2"/>
    <n v="4.7"/>
    <s v="No"/>
    <s v="PayPal"/>
    <s v="2-Day Shipping"/>
    <s v="Yes"/>
    <s v="Yes"/>
    <n v="50"/>
    <s v="Debit Card"/>
    <s v="Every 3 Months"/>
  </r>
  <r>
    <n v="1634"/>
    <n v="54"/>
    <s v="Male"/>
    <s v="Socks"/>
    <s v="Clothing"/>
    <n v="80"/>
    <s v="North Dakota"/>
    <s v="M"/>
    <s v="Peach"/>
    <x v="1"/>
    <n v="4.4000000000000004"/>
    <s v="No"/>
    <s v="Bank Transfer"/>
    <s v="2-Day Shipping"/>
    <s v="Yes"/>
    <s v="Yes"/>
    <n v="33"/>
    <s v="Debit Card"/>
    <s v="Bi-Weekly"/>
  </r>
  <r>
    <n v="1635"/>
    <n v="28"/>
    <s v="Male"/>
    <s v="Coat"/>
    <s v="Outerwear"/>
    <n v="23"/>
    <s v="South Carolina"/>
    <s v="S"/>
    <s v="Orange"/>
    <x v="2"/>
    <n v="3.6"/>
    <s v="No"/>
    <s v="Debit Card"/>
    <s v="Store Pickup"/>
    <s v="Yes"/>
    <s v="Yes"/>
    <n v="30"/>
    <s v="Cash"/>
    <s v="Every 3 Months"/>
  </r>
  <r>
    <n v="1636"/>
    <n v="68"/>
    <s v="Male"/>
    <s v="Sunglasses"/>
    <s v="Accessories"/>
    <n v="24"/>
    <s v="North Carolina"/>
    <s v="L"/>
    <s v="Violet"/>
    <x v="2"/>
    <n v="3.2"/>
    <s v="No"/>
    <s v="Cash"/>
    <s v="Standard"/>
    <s v="Yes"/>
    <s v="Yes"/>
    <n v="40"/>
    <s v="Cash"/>
    <s v="Annually"/>
  </r>
  <r>
    <n v="1637"/>
    <n v="58"/>
    <s v="Male"/>
    <s v="Boots"/>
    <s v="Footwear"/>
    <n v="22"/>
    <s v="North Dakota"/>
    <s v="L"/>
    <s v="Green"/>
    <x v="3"/>
    <n v="4"/>
    <s v="No"/>
    <s v="Credit Card"/>
    <s v="Free Shipping"/>
    <s v="Yes"/>
    <s v="Yes"/>
    <n v="49"/>
    <s v="Cash"/>
    <s v="Fortnightly"/>
  </r>
  <r>
    <n v="1638"/>
    <n v="35"/>
    <s v="Male"/>
    <s v="Dress"/>
    <s v="Clothing"/>
    <n v="21"/>
    <s v="Massachusetts"/>
    <s v="M"/>
    <s v="Peach"/>
    <x v="1"/>
    <n v="3.5"/>
    <s v="No"/>
    <s v="Bank Transfer"/>
    <s v="Next Day Air"/>
    <s v="Yes"/>
    <s v="Yes"/>
    <n v="32"/>
    <s v="Venmo"/>
    <s v="Fortnightly"/>
  </r>
  <r>
    <n v="1639"/>
    <n v="68"/>
    <s v="Male"/>
    <s v="Jacket"/>
    <s v="Outerwear"/>
    <n v="51"/>
    <s v="Tennessee"/>
    <s v="M"/>
    <s v="Black"/>
    <x v="1"/>
    <n v="4.5999999999999996"/>
    <s v="No"/>
    <s v="PayPal"/>
    <s v="Free Shipping"/>
    <s v="Yes"/>
    <s v="Yes"/>
    <n v="18"/>
    <s v="Venmo"/>
    <s v="Weekly"/>
  </r>
  <r>
    <n v="1640"/>
    <n v="41"/>
    <s v="Male"/>
    <s v="Gloves"/>
    <s v="Accessories"/>
    <n v="65"/>
    <s v="Missouri"/>
    <s v="L"/>
    <s v="Blue"/>
    <x v="2"/>
    <n v="3.3"/>
    <s v="No"/>
    <s v="Bank Transfer"/>
    <s v="Free Shipping"/>
    <s v="Yes"/>
    <s v="Yes"/>
    <n v="50"/>
    <s v="PayPal"/>
    <s v="Annually"/>
  </r>
  <r>
    <n v="1641"/>
    <n v="65"/>
    <s v="Male"/>
    <s v="Scarf"/>
    <s v="Accessories"/>
    <n v="51"/>
    <s v="Tennessee"/>
    <s v="S"/>
    <s v="Magenta"/>
    <x v="1"/>
    <n v="4"/>
    <s v="No"/>
    <s v="Debit Card"/>
    <s v="2-Day Shipping"/>
    <s v="Yes"/>
    <s v="Yes"/>
    <n v="13"/>
    <s v="PayPal"/>
    <s v="Weekly"/>
  </r>
  <r>
    <n v="1642"/>
    <n v="50"/>
    <s v="Male"/>
    <s v="Hoodie"/>
    <s v="Clothing"/>
    <n v="32"/>
    <s v="Colorado"/>
    <s v="L"/>
    <s v="Violet"/>
    <x v="2"/>
    <n v="3.4"/>
    <s v="No"/>
    <s v="Bank Transfer"/>
    <s v="Free Shipping"/>
    <s v="Yes"/>
    <s v="Yes"/>
    <n v="1"/>
    <s v="Bank Transfer"/>
    <s v="Every 3 Months"/>
  </r>
  <r>
    <n v="1643"/>
    <n v="18"/>
    <s v="Male"/>
    <s v="Coat"/>
    <s v="Outerwear"/>
    <n v="70"/>
    <s v="Mississippi"/>
    <s v="M"/>
    <s v="Beige"/>
    <x v="1"/>
    <n v="4.2"/>
    <s v="No"/>
    <s v="Bank Transfer"/>
    <s v="Store Pickup"/>
    <s v="Yes"/>
    <s v="Yes"/>
    <n v="16"/>
    <s v="PayPal"/>
    <s v="Fortnightly"/>
  </r>
  <r>
    <n v="1644"/>
    <n v="38"/>
    <s v="Male"/>
    <s v="Scarf"/>
    <s v="Accessories"/>
    <n v="77"/>
    <s v="Ohio"/>
    <s v="L"/>
    <s v="Pink"/>
    <x v="2"/>
    <n v="3.9"/>
    <s v="No"/>
    <s v="PayPal"/>
    <s v="2-Day Shipping"/>
    <s v="Yes"/>
    <s v="Yes"/>
    <n v="6"/>
    <s v="PayPal"/>
    <s v="Monthly"/>
  </r>
  <r>
    <n v="1645"/>
    <n v="68"/>
    <s v="Male"/>
    <s v="Coat"/>
    <s v="Outerwear"/>
    <n v="90"/>
    <s v="North Carolina"/>
    <s v="S"/>
    <s v="Beige"/>
    <x v="2"/>
    <n v="3.9"/>
    <s v="No"/>
    <s v="PayPal"/>
    <s v="Next Day Air"/>
    <s v="Yes"/>
    <s v="Yes"/>
    <n v="21"/>
    <s v="Debit Card"/>
    <s v="Monthly"/>
  </r>
  <r>
    <n v="1646"/>
    <n v="53"/>
    <s v="Male"/>
    <s v="Scarf"/>
    <s v="Accessories"/>
    <n v="36"/>
    <s v="Ohio"/>
    <s v="L"/>
    <s v="Green"/>
    <x v="2"/>
    <n v="2.8"/>
    <s v="No"/>
    <s v="Bank Transfer"/>
    <s v="Standard"/>
    <s v="Yes"/>
    <s v="Yes"/>
    <n v="36"/>
    <s v="Venmo"/>
    <s v="Every 3 Months"/>
  </r>
  <r>
    <n v="1647"/>
    <n v="58"/>
    <s v="Male"/>
    <s v="Handbag"/>
    <s v="Accessories"/>
    <n v="77"/>
    <s v="Nebraska"/>
    <s v="S"/>
    <s v="Silver"/>
    <x v="2"/>
    <n v="3.7"/>
    <s v="No"/>
    <s v="Credit Card"/>
    <s v="Standard"/>
    <s v="Yes"/>
    <s v="Yes"/>
    <n v="20"/>
    <s v="Bank Transfer"/>
    <s v="Every 3 Months"/>
  </r>
  <r>
    <n v="1648"/>
    <n v="34"/>
    <s v="Male"/>
    <s v="Boots"/>
    <s v="Footwear"/>
    <n v="78"/>
    <s v="Hawaii"/>
    <s v="M"/>
    <s v="Purple"/>
    <x v="2"/>
    <n v="4.9000000000000004"/>
    <s v="No"/>
    <s v="Credit Card"/>
    <s v="Store Pickup"/>
    <s v="Yes"/>
    <s v="Yes"/>
    <n v="8"/>
    <s v="Debit Card"/>
    <s v="Quarterly"/>
  </r>
  <r>
    <n v="1649"/>
    <n v="36"/>
    <s v="Male"/>
    <s v="Pants"/>
    <s v="Clothing"/>
    <n v="69"/>
    <s v="Oklahoma"/>
    <s v="M"/>
    <s v="Gray"/>
    <x v="2"/>
    <n v="2.6"/>
    <s v="No"/>
    <s v="Bank Transfer"/>
    <s v="Express"/>
    <s v="Yes"/>
    <s v="Yes"/>
    <n v="22"/>
    <s v="Credit Card"/>
    <s v="Monthly"/>
  </r>
  <r>
    <n v="1650"/>
    <n v="58"/>
    <s v="Male"/>
    <s v="T-shirt"/>
    <s v="Clothing"/>
    <n v="63"/>
    <s v="Wisconsin"/>
    <s v="M"/>
    <s v="White"/>
    <x v="2"/>
    <n v="4.9000000000000004"/>
    <s v="No"/>
    <s v="PayPal"/>
    <s v="Free Shipping"/>
    <s v="Yes"/>
    <s v="Yes"/>
    <n v="3"/>
    <s v="Credit Card"/>
    <s v="Quarterly"/>
  </r>
  <r>
    <n v="1651"/>
    <n v="60"/>
    <s v="Male"/>
    <s v="Scarf"/>
    <s v="Accessories"/>
    <n v="36"/>
    <s v="Arkansas"/>
    <s v="M"/>
    <s v="Silver"/>
    <x v="0"/>
    <n v="3.4"/>
    <s v="No"/>
    <s v="Venmo"/>
    <s v="Next Day Air"/>
    <s v="Yes"/>
    <s v="Yes"/>
    <n v="46"/>
    <s v="Credit Card"/>
    <s v="Fortnightly"/>
  </r>
  <r>
    <n v="1652"/>
    <n v="59"/>
    <s v="Male"/>
    <s v="Coat"/>
    <s v="Outerwear"/>
    <n v="80"/>
    <s v="Texas"/>
    <s v="M"/>
    <s v="Blue"/>
    <x v="0"/>
    <n v="3.9"/>
    <s v="No"/>
    <s v="Bank Transfer"/>
    <s v="Standard"/>
    <s v="Yes"/>
    <s v="Yes"/>
    <n v="42"/>
    <s v="Debit Card"/>
    <s v="Monthly"/>
  </r>
  <r>
    <n v="1653"/>
    <n v="65"/>
    <s v="Male"/>
    <s v="Sweater"/>
    <s v="Clothing"/>
    <n v="35"/>
    <s v="New Mexico"/>
    <s v="M"/>
    <s v="Orange"/>
    <x v="2"/>
    <n v="4"/>
    <s v="No"/>
    <s v="Cash"/>
    <s v="Next Day Air"/>
    <s v="Yes"/>
    <s v="Yes"/>
    <n v="1"/>
    <s v="Bank Transfer"/>
    <s v="Fortnightly"/>
  </r>
  <r>
    <n v="1654"/>
    <n v="31"/>
    <s v="Male"/>
    <s v="Belt"/>
    <s v="Accessories"/>
    <n v="93"/>
    <s v="Colorado"/>
    <s v="L"/>
    <s v="Silver"/>
    <x v="0"/>
    <n v="3"/>
    <s v="No"/>
    <s v="Venmo"/>
    <s v="2-Day Shipping"/>
    <s v="Yes"/>
    <s v="Yes"/>
    <n v="29"/>
    <s v="Debit Card"/>
    <s v="Bi-Weekly"/>
  </r>
  <r>
    <n v="1655"/>
    <n v="43"/>
    <s v="Male"/>
    <s v="Belt"/>
    <s v="Accessories"/>
    <n v="25"/>
    <s v="Indiana"/>
    <s v="L"/>
    <s v="Gray"/>
    <x v="1"/>
    <n v="2.6"/>
    <s v="No"/>
    <s v="Venmo"/>
    <s v="Store Pickup"/>
    <s v="Yes"/>
    <s v="Yes"/>
    <n v="14"/>
    <s v="Credit Card"/>
    <s v="Quarterly"/>
  </r>
  <r>
    <n v="1656"/>
    <n v="37"/>
    <s v="Male"/>
    <s v="Sweater"/>
    <s v="Clothing"/>
    <n v="81"/>
    <s v="Arizona"/>
    <s v="L"/>
    <s v="Gold"/>
    <x v="1"/>
    <n v="3.2"/>
    <s v="No"/>
    <s v="Venmo"/>
    <s v="Next Day Air"/>
    <s v="Yes"/>
    <s v="Yes"/>
    <n v="4"/>
    <s v="PayPal"/>
    <s v="Monthly"/>
  </r>
  <r>
    <n v="1657"/>
    <n v="21"/>
    <s v="Male"/>
    <s v="Blouse"/>
    <s v="Clothing"/>
    <n v="42"/>
    <s v="Indiana"/>
    <s v="L"/>
    <s v="Brown"/>
    <x v="1"/>
    <n v="2.6"/>
    <s v="No"/>
    <s v="Credit Card"/>
    <s v="2-Day Shipping"/>
    <s v="Yes"/>
    <s v="Yes"/>
    <n v="41"/>
    <s v="PayPal"/>
    <s v="Every 3 Months"/>
  </r>
  <r>
    <n v="1658"/>
    <n v="69"/>
    <s v="Male"/>
    <s v="Skirt"/>
    <s v="Clothing"/>
    <n v="36"/>
    <s v="Indiana"/>
    <s v="L"/>
    <s v="Turquoise"/>
    <x v="1"/>
    <n v="3.2"/>
    <s v="No"/>
    <s v="Cash"/>
    <s v="Store Pickup"/>
    <s v="Yes"/>
    <s v="Yes"/>
    <n v="4"/>
    <s v="Debit Card"/>
    <s v="Bi-Weekly"/>
  </r>
  <r>
    <n v="1659"/>
    <n v="32"/>
    <s v="Male"/>
    <s v="Jewelry"/>
    <s v="Accessories"/>
    <n v="66"/>
    <s v="Alaska"/>
    <s v="S"/>
    <s v="Pink"/>
    <x v="1"/>
    <n v="4.0999999999999996"/>
    <s v="No"/>
    <s v="Debit Card"/>
    <s v="Store Pickup"/>
    <s v="Yes"/>
    <s v="Yes"/>
    <n v="47"/>
    <s v="Cash"/>
    <s v="Weekly"/>
  </r>
  <r>
    <n v="1660"/>
    <n v="53"/>
    <s v="Male"/>
    <s v="Gloves"/>
    <s v="Accessories"/>
    <n v="37"/>
    <s v="Utah"/>
    <s v="M"/>
    <s v="Black"/>
    <x v="3"/>
    <n v="3.9"/>
    <s v="No"/>
    <s v="Bank Transfer"/>
    <s v="Next Day Air"/>
    <s v="Yes"/>
    <s v="Yes"/>
    <n v="44"/>
    <s v="Venmo"/>
    <s v="Annually"/>
  </r>
  <r>
    <n v="1661"/>
    <n v="59"/>
    <s v="Male"/>
    <s v="T-shirt"/>
    <s v="Clothing"/>
    <n v="45"/>
    <s v="Louisiana"/>
    <s v="L"/>
    <s v="Yellow"/>
    <x v="0"/>
    <n v="4.0999999999999996"/>
    <s v="No"/>
    <s v="Venmo"/>
    <s v="Standard"/>
    <s v="Yes"/>
    <s v="Yes"/>
    <n v="37"/>
    <s v="Venmo"/>
    <s v="Monthly"/>
  </r>
  <r>
    <n v="1662"/>
    <n v="64"/>
    <s v="Male"/>
    <s v="Gloves"/>
    <s v="Accessories"/>
    <n v="86"/>
    <s v="Iowa"/>
    <s v="S"/>
    <s v="Beige"/>
    <x v="2"/>
    <n v="2.7"/>
    <s v="No"/>
    <s v="Credit Card"/>
    <s v="2-Day Shipping"/>
    <s v="Yes"/>
    <s v="Yes"/>
    <n v="21"/>
    <s v="Debit Card"/>
    <s v="Quarterly"/>
  </r>
  <r>
    <n v="1663"/>
    <n v="63"/>
    <s v="Male"/>
    <s v="Sunglasses"/>
    <s v="Accessories"/>
    <n v="24"/>
    <s v="New Mexico"/>
    <s v="M"/>
    <s v="Olive"/>
    <x v="0"/>
    <n v="4.5999999999999996"/>
    <s v="No"/>
    <s v="Debit Card"/>
    <s v="Free Shipping"/>
    <s v="Yes"/>
    <s v="Yes"/>
    <n v="46"/>
    <s v="Debit Card"/>
    <s v="Fortnightly"/>
  </r>
  <r>
    <n v="1664"/>
    <n v="43"/>
    <s v="Male"/>
    <s v="Shirt"/>
    <s v="Clothing"/>
    <n v="22"/>
    <s v="Maine"/>
    <s v="XL"/>
    <s v="Gold"/>
    <x v="2"/>
    <n v="3.5"/>
    <s v="No"/>
    <s v="Cash"/>
    <s v="Standard"/>
    <s v="Yes"/>
    <s v="Yes"/>
    <n v="1"/>
    <s v="Cash"/>
    <s v="Bi-Weekly"/>
  </r>
  <r>
    <n v="1665"/>
    <n v="19"/>
    <s v="Male"/>
    <s v="Handbag"/>
    <s v="Accessories"/>
    <n v="53"/>
    <s v="Minnesota"/>
    <s v="M"/>
    <s v="Purple"/>
    <x v="1"/>
    <n v="5"/>
    <s v="No"/>
    <s v="PayPal"/>
    <s v="Next Day Air"/>
    <s v="Yes"/>
    <s v="Yes"/>
    <n v="35"/>
    <s v="PayPal"/>
    <s v="Weekly"/>
  </r>
  <r>
    <n v="1666"/>
    <n v="40"/>
    <s v="Male"/>
    <s v="Jacket"/>
    <s v="Outerwear"/>
    <n v="41"/>
    <s v="New Mexico"/>
    <s v="L"/>
    <s v="Pink"/>
    <x v="3"/>
    <n v="3.4"/>
    <s v="No"/>
    <s v="Cash"/>
    <s v="Next Day Air"/>
    <s v="Yes"/>
    <s v="Yes"/>
    <n v="49"/>
    <s v="Venmo"/>
    <s v="Monthly"/>
  </r>
  <r>
    <n v="1667"/>
    <n v="51"/>
    <s v="Male"/>
    <s v="Skirt"/>
    <s v="Clothing"/>
    <n v="64"/>
    <s v="Arkansas"/>
    <s v="M"/>
    <s v="Blue"/>
    <x v="2"/>
    <n v="3.1"/>
    <s v="No"/>
    <s v="Cash"/>
    <s v="Store Pickup"/>
    <s v="Yes"/>
    <s v="Yes"/>
    <n v="47"/>
    <s v="PayPal"/>
    <s v="Annually"/>
  </r>
  <r>
    <n v="1668"/>
    <n v="51"/>
    <s v="Male"/>
    <s v="Handbag"/>
    <s v="Accessories"/>
    <n v="40"/>
    <s v="Oklahoma"/>
    <s v="L"/>
    <s v="Brown"/>
    <x v="0"/>
    <n v="3.4"/>
    <s v="No"/>
    <s v="Bank Transfer"/>
    <s v="2-Day Shipping"/>
    <s v="Yes"/>
    <s v="Yes"/>
    <n v="24"/>
    <s v="Bank Transfer"/>
    <s v="Every 3 Months"/>
  </r>
  <r>
    <n v="1669"/>
    <n v="66"/>
    <s v="Male"/>
    <s v="Blouse"/>
    <s v="Clothing"/>
    <n v="33"/>
    <s v="Utah"/>
    <s v="L"/>
    <s v="Charcoal"/>
    <x v="2"/>
    <n v="4"/>
    <s v="No"/>
    <s v="Credit Card"/>
    <s v="Standard"/>
    <s v="Yes"/>
    <s v="Yes"/>
    <n v="28"/>
    <s v="Debit Card"/>
    <s v="Fortnightly"/>
  </r>
  <r>
    <n v="1670"/>
    <n v="42"/>
    <s v="Male"/>
    <s v="T-shirt"/>
    <s v="Clothing"/>
    <n v="59"/>
    <s v="Wisconsin"/>
    <s v="L"/>
    <s v="Maroon"/>
    <x v="0"/>
    <n v="2.7"/>
    <s v="No"/>
    <s v="PayPal"/>
    <s v="Store Pickup"/>
    <s v="Yes"/>
    <s v="Yes"/>
    <n v="22"/>
    <s v="Bank Transfer"/>
    <s v="Quarterly"/>
  </r>
  <r>
    <n v="1671"/>
    <n v="22"/>
    <s v="Male"/>
    <s v="Pants"/>
    <s v="Clothing"/>
    <n v="73"/>
    <s v="Utah"/>
    <s v="L"/>
    <s v="Cyan"/>
    <x v="3"/>
    <n v="3.6"/>
    <s v="No"/>
    <s v="Venmo"/>
    <s v="Free Shipping"/>
    <s v="Yes"/>
    <s v="Yes"/>
    <n v="20"/>
    <s v="Cash"/>
    <s v="Weekly"/>
  </r>
  <r>
    <n v="1672"/>
    <n v="31"/>
    <s v="Male"/>
    <s v="Hoodie"/>
    <s v="Clothing"/>
    <n v="22"/>
    <s v="Utah"/>
    <s v="M"/>
    <s v="Olive"/>
    <x v="0"/>
    <n v="4"/>
    <s v="No"/>
    <s v="PayPal"/>
    <s v="Free Shipping"/>
    <s v="Yes"/>
    <s v="Yes"/>
    <n v="25"/>
    <s v="Bank Transfer"/>
    <s v="Weekly"/>
  </r>
  <r>
    <n v="1673"/>
    <n v="18"/>
    <s v="Male"/>
    <s v="Boots"/>
    <s v="Footwear"/>
    <n v="73"/>
    <s v="South Carolina"/>
    <s v="L"/>
    <s v="Gold"/>
    <x v="3"/>
    <n v="3.8"/>
    <s v="No"/>
    <s v="Debit Card"/>
    <s v="Free Shipping"/>
    <s v="Yes"/>
    <s v="Yes"/>
    <n v="15"/>
    <s v="Venmo"/>
    <s v="Quarterly"/>
  </r>
  <r>
    <n v="1674"/>
    <n v="21"/>
    <s v="Male"/>
    <s v="Blouse"/>
    <s v="Clothing"/>
    <n v="62"/>
    <s v="Hawaii"/>
    <s v="M"/>
    <s v="Violet"/>
    <x v="3"/>
    <n v="3.4"/>
    <s v="No"/>
    <s v="Debit Card"/>
    <s v="Next Day Air"/>
    <s v="Yes"/>
    <s v="Yes"/>
    <n v="49"/>
    <s v="Venmo"/>
    <s v="Bi-Weekly"/>
  </r>
  <r>
    <n v="1675"/>
    <n v="35"/>
    <s v="Male"/>
    <s v="Coat"/>
    <s v="Outerwear"/>
    <n v="56"/>
    <s v="Alaska"/>
    <s v="M"/>
    <s v="Peach"/>
    <x v="0"/>
    <n v="3.2"/>
    <s v="No"/>
    <s v="PayPal"/>
    <s v="Free Shipping"/>
    <s v="Yes"/>
    <s v="Yes"/>
    <n v="10"/>
    <s v="Debit Card"/>
    <s v="Fortnightly"/>
  </r>
  <r>
    <n v="1676"/>
    <n v="35"/>
    <s v="Male"/>
    <s v="Pants"/>
    <s v="Clothing"/>
    <n v="90"/>
    <s v="Colorado"/>
    <s v="M"/>
    <s v="Beige"/>
    <x v="1"/>
    <n v="4.7"/>
    <s v="No"/>
    <s v="Venmo"/>
    <s v="Next Day Air"/>
    <s v="Yes"/>
    <s v="Yes"/>
    <n v="21"/>
    <s v="Credit Card"/>
    <s v="Annually"/>
  </r>
  <r>
    <n v="1677"/>
    <n v="27"/>
    <s v="Male"/>
    <s v="Sunglasses"/>
    <s v="Accessories"/>
    <n v="44"/>
    <s v="West Virginia"/>
    <s v="M"/>
    <s v="Cyan"/>
    <x v="0"/>
    <n v="3.1"/>
    <s v="No"/>
    <s v="PayPal"/>
    <s v="Next Day Air"/>
    <s v="Yes"/>
    <s v="Yes"/>
    <n v="34"/>
    <s v="Bank Transfer"/>
    <s v="Weekly"/>
  </r>
  <r>
    <n v="1678"/>
    <n v="65"/>
    <s v="Male"/>
    <s v="Jeans"/>
    <s v="Clothing"/>
    <n v="35"/>
    <s v="Oregon"/>
    <s v="L"/>
    <s v="Silver"/>
    <x v="2"/>
    <n v="3.3"/>
    <s v="No"/>
    <s v="PayPal"/>
    <s v="Next Day Air"/>
    <s v="No"/>
    <s v="No"/>
    <n v="41"/>
    <s v="Debit Card"/>
    <s v="Weekly"/>
  </r>
  <r>
    <n v="1679"/>
    <n v="41"/>
    <s v="Male"/>
    <s v="Pants"/>
    <s v="Clothing"/>
    <n v="71"/>
    <s v="Ohio"/>
    <s v="S"/>
    <s v="Magenta"/>
    <x v="2"/>
    <n v="4.8"/>
    <s v="No"/>
    <s v="PayPal"/>
    <s v="2-Day Shipping"/>
    <s v="No"/>
    <s v="No"/>
    <n v="30"/>
    <s v="Venmo"/>
    <s v="Fortnightly"/>
  </r>
  <r>
    <n v="1680"/>
    <n v="60"/>
    <s v="Male"/>
    <s v="Dress"/>
    <s v="Clothing"/>
    <n v="52"/>
    <s v="Massachusetts"/>
    <s v="S"/>
    <s v="Black"/>
    <x v="3"/>
    <n v="4.5"/>
    <s v="No"/>
    <s v="PayPal"/>
    <s v="Next Day Air"/>
    <s v="No"/>
    <s v="No"/>
    <n v="24"/>
    <s v="Debit Card"/>
    <s v="Bi-Weekly"/>
  </r>
  <r>
    <n v="1681"/>
    <n v="61"/>
    <s v="Male"/>
    <s v="Shoes"/>
    <s v="Footwear"/>
    <n v="37"/>
    <s v="Louisiana"/>
    <s v="M"/>
    <s v="Olive"/>
    <x v="2"/>
    <n v="3.4"/>
    <s v="No"/>
    <s v="Credit Card"/>
    <s v="Store Pickup"/>
    <s v="No"/>
    <s v="No"/>
    <n v="6"/>
    <s v="Credit Card"/>
    <s v="Annually"/>
  </r>
  <r>
    <n v="1682"/>
    <n v="24"/>
    <s v="Male"/>
    <s v="Sneakers"/>
    <s v="Footwear"/>
    <n v="95"/>
    <s v="Virginia"/>
    <s v="L"/>
    <s v="Green"/>
    <x v="0"/>
    <n v="3.7"/>
    <s v="No"/>
    <s v="Cash"/>
    <s v="2-Day Shipping"/>
    <s v="No"/>
    <s v="No"/>
    <n v="14"/>
    <s v="Credit Card"/>
    <s v="Bi-Weekly"/>
  </r>
  <r>
    <n v="1683"/>
    <n v="65"/>
    <s v="Male"/>
    <s v="Socks"/>
    <s v="Clothing"/>
    <n v="97"/>
    <s v="New York"/>
    <s v="M"/>
    <s v="Yellow"/>
    <x v="3"/>
    <n v="4.9000000000000004"/>
    <s v="No"/>
    <s v="Venmo"/>
    <s v="2-Day Shipping"/>
    <s v="No"/>
    <s v="No"/>
    <n v="37"/>
    <s v="Credit Card"/>
    <s v="Bi-Weekly"/>
  </r>
  <r>
    <n v="1684"/>
    <n v="23"/>
    <s v="Male"/>
    <s v="Coat"/>
    <s v="Outerwear"/>
    <n v="57"/>
    <s v="Arkansas"/>
    <s v="S"/>
    <s v="Lavender"/>
    <x v="1"/>
    <n v="3.5"/>
    <s v="No"/>
    <s v="Debit Card"/>
    <s v="Next Day Air"/>
    <s v="No"/>
    <s v="No"/>
    <n v="37"/>
    <s v="Venmo"/>
    <s v="Quarterly"/>
  </r>
  <r>
    <n v="1685"/>
    <n v="30"/>
    <s v="Male"/>
    <s v="Shirt"/>
    <s v="Clothing"/>
    <n v="93"/>
    <s v="New Mexico"/>
    <s v="M"/>
    <s v="Indigo"/>
    <x v="1"/>
    <n v="4.5999999999999996"/>
    <s v="No"/>
    <s v="Cash"/>
    <s v="Standard"/>
    <s v="No"/>
    <s v="No"/>
    <n v="28"/>
    <s v="PayPal"/>
    <s v="Weekly"/>
  </r>
  <r>
    <n v="1686"/>
    <n v="33"/>
    <s v="Male"/>
    <s v="Blouse"/>
    <s v="Clothing"/>
    <n v="48"/>
    <s v="Minnesota"/>
    <s v="M"/>
    <s v="Pink"/>
    <x v="0"/>
    <n v="4.5999999999999996"/>
    <s v="No"/>
    <s v="Venmo"/>
    <s v="Standard"/>
    <s v="No"/>
    <s v="No"/>
    <n v="43"/>
    <s v="PayPal"/>
    <s v="Bi-Weekly"/>
  </r>
  <r>
    <n v="1687"/>
    <n v="22"/>
    <s v="Male"/>
    <s v="Gloves"/>
    <s v="Accessories"/>
    <n v="75"/>
    <s v="Illinois"/>
    <s v="L"/>
    <s v="Red"/>
    <x v="3"/>
    <n v="4.2"/>
    <s v="No"/>
    <s v="Credit Card"/>
    <s v="Store Pickup"/>
    <s v="No"/>
    <s v="No"/>
    <n v="25"/>
    <s v="Cash"/>
    <s v="Annually"/>
  </r>
  <r>
    <n v="1688"/>
    <n v="67"/>
    <s v="Male"/>
    <s v="Skirt"/>
    <s v="Clothing"/>
    <n v="70"/>
    <s v="Georgia"/>
    <s v="S"/>
    <s v="Magenta"/>
    <x v="0"/>
    <n v="3.7"/>
    <s v="No"/>
    <s v="Venmo"/>
    <s v="Free Shipping"/>
    <s v="No"/>
    <s v="No"/>
    <n v="4"/>
    <s v="PayPal"/>
    <s v="Annually"/>
  </r>
  <r>
    <n v="1689"/>
    <n v="28"/>
    <s v="Male"/>
    <s v="Handbag"/>
    <s v="Accessories"/>
    <n v="26"/>
    <s v="Mississippi"/>
    <s v="S"/>
    <s v="Peach"/>
    <x v="0"/>
    <n v="3"/>
    <s v="No"/>
    <s v="Credit Card"/>
    <s v="Next Day Air"/>
    <s v="No"/>
    <s v="No"/>
    <n v="13"/>
    <s v="Venmo"/>
    <s v="Fortnightly"/>
  </r>
  <r>
    <n v="1690"/>
    <n v="32"/>
    <s v="Male"/>
    <s v="Shirt"/>
    <s v="Clothing"/>
    <n v="73"/>
    <s v="North Carolina"/>
    <s v="L"/>
    <s v="Turquoise"/>
    <x v="0"/>
    <n v="4.5999999999999996"/>
    <s v="No"/>
    <s v="Credit Card"/>
    <s v="Store Pickup"/>
    <s v="No"/>
    <s v="No"/>
    <n v="32"/>
    <s v="Bank Transfer"/>
    <s v="Monthly"/>
  </r>
  <r>
    <n v="1691"/>
    <n v="40"/>
    <s v="Male"/>
    <s v="Coat"/>
    <s v="Outerwear"/>
    <n v="30"/>
    <s v="Nevada"/>
    <s v="M"/>
    <s v="Black"/>
    <x v="2"/>
    <n v="3.2"/>
    <s v="No"/>
    <s v="Cash"/>
    <s v="Free Shipping"/>
    <s v="No"/>
    <s v="No"/>
    <n v="1"/>
    <s v="Cash"/>
    <s v="Annually"/>
  </r>
  <r>
    <n v="1692"/>
    <n v="64"/>
    <s v="Male"/>
    <s v="Shoes"/>
    <s v="Footwear"/>
    <n v="61"/>
    <s v="Connecticut"/>
    <s v="L"/>
    <s v="Blue"/>
    <x v="2"/>
    <n v="3.5"/>
    <s v="No"/>
    <s v="Credit Card"/>
    <s v="Next Day Air"/>
    <s v="No"/>
    <s v="No"/>
    <n v="4"/>
    <s v="Cash"/>
    <s v="Annually"/>
  </r>
  <r>
    <n v="1693"/>
    <n v="56"/>
    <s v="Male"/>
    <s v="Handbag"/>
    <s v="Accessories"/>
    <n v="75"/>
    <s v="Utah"/>
    <s v="M"/>
    <s v="Beige"/>
    <x v="0"/>
    <n v="2.6"/>
    <s v="No"/>
    <s v="Debit Card"/>
    <s v="Standard"/>
    <s v="No"/>
    <s v="No"/>
    <n v="33"/>
    <s v="Cash"/>
    <s v="Bi-Weekly"/>
  </r>
  <r>
    <n v="1694"/>
    <n v="63"/>
    <s v="Male"/>
    <s v="Jacket"/>
    <s v="Outerwear"/>
    <n v="88"/>
    <s v="Tennessee"/>
    <s v="XL"/>
    <s v="Olive"/>
    <x v="3"/>
    <n v="4.9000000000000004"/>
    <s v="No"/>
    <s v="Venmo"/>
    <s v="Standard"/>
    <s v="No"/>
    <s v="No"/>
    <n v="45"/>
    <s v="Bank Transfer"/>
    <s v="Fortnightly"/>
  </r>
  <r>
    <n v="1695"/>
    <n v="20"/>
    <s v="Male"/>
    <s v="Shirt"/>
    <s v="Clothing"/>
    <n v="67"/>
    <s v="Mississippi"/>
    <s v="M"/>
    <s v="Turquoise"/>
    <x v="2"/>
    <n v="2.7"/>
    <s v="No"/>
    <s v="Credit Card"/>
    <s v="Express"/>
    <s v="No"/>
    <s v="No"/>
    <n v="20"/>
    <s v="Debit Card"/>
    <s v="Fortnightly"/>
  </r>
  <r>
    <n v="1696"/>
    <n v="54"/>
    <s v="Male"/>
    <s v="Hat"/>
    <s v="Accessories"/>
    <n v="95"/>
    <s v="Nebraska"/>
    <s v="S"/>
    <s v="Yellow"/>
    <x v="3"/>
    <n v="4.7"/>
    <s v="No"/>
    <s v="Venmo"/>
    <s v="2-Day Shipping"/>
    <s v="No"/>
    <s v="No"/>
    <n v="1"/>
    <s v="PayPal"/>
    <s v="Fortnightly"/>
  </r>
  <r>
    <n v="1697"/>
    <n v="31"/>
    <s v="Male"/>
    <s v="Sunglasses"/>
    <s v="Accessories"/>
    <n v="69"/>
    <s v="West Virginia"/>
    <s v="S"/>
    <s v="Turquoise"/>
    <x v="1"/>
    <n v="4"/>
    <s v="No"/>
    <s v="Bank Transfer"/>
    <s v="Free Shipping"/>
    <s v="No"/>
    <s v="No"/>
    <n v="7"/>
    <s v="Credit Card"/>
    <s v="Bi-Weekly"/>
  </r>
  <r>
    <n v="1698"/>
    <n v="36"/>
    <s v="Male"/>
    <s v="Shirt"/>
    <s v="Clothing"/>
    <n v="87"/>
    <s v="South Carolina"/>
    <s v="L"/>
    <s v="Lavender"/>
    <x v="3"/>
    <n v="3.5"/>
    <s v="No"/>
    <s v="Venmo"/>
    <s v="Next Day Air"/>
    <s v="No"/>
    <s v="No"/>
    <n v="48"/>
    <s v="Credit Card"/>
    <s v="Every 3 Months"/>
  </r>
  <r>
    <n v="1699"/>
    <n v="25"/>
    <s v="Male"/>
    <s v="Belt"/>
    <s v="Accessories"/>
    <n v="41"/>
    <s v="Iowa"/>
    <s v="XL"/>
    <s v="Turquoise"/>
    <x v="0"/>
    <n v="4.8"/>
    <s v="No"/>
    <s v="Credit Card"/>
    <s v="Standard"/>
    <s v="No"/>
    <s v="No"/>
    <n v="46"/>
    <s v="Bank Transfer"/>
    <s v="Quarterly"/>
  </r>
  <r>
    <n v="1700"/>
    <n v="20"/>
    <s v="Male"/>
    <s v="Sweater"/>
    <s v="Clothing"/>
    <n v="67"/>
    <s v="North Dakota"/>
    <s v="L"/>
    <s v="Teal"/>
    <x v="1"/>
    <n v="4"/>
    <s v="No"/>
    <s v="Bank Transfer"/>
    <s v="Free Shipping"/>
    <s v="No"/>
    <s v="No"/>
    <n v="34"/>
    <s v="Debit Card"/>
    <s v="Annually"/>
  </r>
  <r>
    <n v="1701"/>
    <n v="62"/>
    <s v="Male"/>
    <s v="Hoodie"/>
    <s v="Clothing"/>
    <n v="70"/>
    <s v="West Virginia"/>
    <s v="L"/>
    <s v="Black"/>
    <x v="3"/>
    <n v="4.0999999999999996"/>
    <s v="No"/>
    <s v="Credit Card"/>
    <s v="Express"/>
    <s v="No"/>
    <s v="No"/>
    <n v="36"/>
    <s v="Bank Transfer"/>
    <s v="Monthly"/>
  </r>
  <r>
    <n v="1702"/>
    <n v="69"/>
    <s v="Male"/>
    <s v="Handbag"/>
    <s v="Accessories"/>
    <n v="41"/>
    <s v="Mississippi"/>
    <s v="XL"/>
    <s v="Blue"/>
    <x v="0"/>
    <n v="3.8"/>
    <s v="No"/>
    <s v="PayPal"/>
    <s v="Next Day Air"/>
    <s v="No"/>
    <s v="No"/>
    <n v="44"/>
    <s v="Debit Card"/>
    <s v="Every 3 Months"/>
  </r>
  <r>
    <n v="1703"/>
    <n v="54"/>
    <s v="Male"/>
    <s v="Jeans"/>
    <s v="Clothing"/>
    <n v="83"/>
    <s v="Alabama"/>
    <s v="XL"/>
    <s v="Yellow"/>
    <x v="2"/>
    <n v="5"/>
    <s v="No"/>
    <s v="Debit Card"/>
    <s v="Express"/>
    <s v="No"/>
    <s v="No"/>
    <n v="48"/>
    <s v="Bank Transfer"/>
    <s v="Weekly"/>
  </r>
  <r>
    <n v="1704"/>
    <n v="39"/>
    <s v="Male"/>
    <s v="Backpack"/>
    <s v="Accessories"/>
    <n v="22"/>
    <s v="California"/>
    <s v="M"/>
    <s v="Black"/>
    <x v="1"/>
    <n v="4"/>
    <s v="No"/>
    <s v="Venmo"/>
    <s v="Next Day Air"/>
    <s v="No"/>
    <s v="No"/>
    <n v="12"/>
    <s v="Bank Transfer"/>
    <s v="Annually"/>
  </r>
  <r>
    <n v="1705"/>
    <n v="56"/>
    <s v="Male"/>
    <s v="Sneakers"/>
    <s v="Footwear"/>
    <n v="20"/>
    <s v="Idaho"/>
    <s v="M"/>
    <s v="Lavender"/>
    <x v="2"/>
    <n v="3.9"/>
    <s v="No"/>
    <s v="Bank Transfer"/>
    <s v="Store Pickup"/>
    <s v="No"/>
    <s v="No"/>
    <n v="19"/>
    <s v="Cash"/>
    <s v="Every 3 Months"/>
  </r>
  <r>
    <n v="1706"/>
    <n v="39"/>
    <s v="Male"/>
    <s v="Jewelry"/>
    <s v="Accessories"/>
    <n v="29"/>
    <s v="South Dakota"/>
    <s v="L"/>
    <s v="Cyan"/>
    <x v="2"/>
    <n v="3.4"/>
    <s v="No"/>
    <s v="Venmo"/>
    <s v="2-Day Shipping"/>
    <s v="No"/>
    <s v="No"/>
    <n v="49"/>
    <s v="Venmo"/>
    <s v="Bi-Weekly"/>
  </r>
  <r>
    <n v="1707"/>
    <n v="37"/>
    <s v="Male"/>
    <s v="Sunglasses"/>
    <s v="Accessories"/>
    <n v="87"/>
    <s v="North Dakota"/>
    <s v="M"/>
    <s v="Brown"/>
    <x v="1"/>
    <n v="3"/>
    <s v="No"/>
    <s v="Credit Card"/>
    <s v="Standard"/>
    <s v="No"/>
    <s v="No"/>
    <n v="25"/>
    <s v="Venmo"/>
    <s v="Fortnightly"/>
  </r>
  <r>
    <n v="1708"/>
    <n v="25"/>
    <s v="Male"/>
    <s v="Shorts"/>
    <s v="Clothing"/>
    <n v="81"/>
    <s v="Nevada"/>
    <s v="L"/>
    <s v="Maroon"/>
    <x v="3"/>
    <n v="4.9000000000000004"/>
    <s v="No"/>
    <s v="Credit Card"/>
    <s v="2-Day Shipping"/>
    <s v="No"/>
    <s v="No"/>
    <n v="25"/>
    <s v="Cash"/>
    <s v="Bi-Weekly"/>
  </r>
  <r>
    <n v="1709"/>
    <n v="35"/>
    <s v="Male"/>
    <s v="Boots"/>
    <s v="Footwear"/>
    <n v="58"/>
    <s v="Florida"/>
    <s v="L"/>
    <s v="Cyan"/>
    <x v="1"/>
    <n v="3.2"/>
    <s v="No"/>
    <s v="Bank Transfer"/>
    <s v="Express"/>
    <s v="No"/>
    <s v="No"/>
    <n v="1"/>
    <s v="Credit Card"/>
    <s v="Quarterly"/>
  </r>
  <r>
    <n v="1710"/>
    <n v="45"/>
    <s v="Male"/>
    <s v="Skirt"/>
    <s v="Clothing"/>
    <n v="83"/>
    <s v="Indiana"/>
    <s v="M"/>
    <s v="Pink"/>
    <x v="0"/>
    <n v="3.8"/>
    <s v="No"/>
    <s v="Venmo"/>
    <s v="Standard"/>
    <s v="No"/>
    <s v="No"/>
    <n v="19"/>
    <s v="Bank Transfer"/>
    <s v="Annually"/>
  </r>
  <r>
    <n v="1711"/>
    <n v="19"/>
    <s v="Male"/>
    <s v="Pants"/>
    <s v="Clothing"/>
    <n v="59"/>
    <s v="Arkansas"/>
    <s v="XL"/>
    <s v="Orange"/>
    <x v="3"/>
    <n v="3.8"/>
    <s v="No"/>
    <s v="Debit Card"/>
    <s v="Store Pickup"/>
    <s v="No"/>
    <s v="No"/>
    <n v="7"/>
    <s v="Credit Card"/>
    <s v="Quarterly"/>
  </r>
  <r>
    <n v="1712"/>
    <n v="21"/>
    <s v="Male"/>
    <s v="T-shirt"/>
    <s v="Clothing"/>
    <n v="93"/>
    <s v="North Carolina"/>
    <s v="M"/>
    <s v="Lavender"/>
    <x v="1"/>
    <n v="4.7"/>
    <s v="No"/>
    <s v="Debit Card"/>
    <s v="Express"/>
    <s v="No"/>
    <s v="No"/>
    <n v="19"/>
    <s v="Credit Card"/>
    <s v="Monthly"/>
  </r>
  <r>
    <n v="1713"/>
    <n v="65"/>
    <s v="Male"/>
    <s v="T-shirt"/>
    <s v="Clothing"/>
    <n v="87"/>
    <s v="Illinois"/>
    <s v="S"/>
    <s v="Beige"/>
    <x v="3"/>
    <n v="3.8"/>
    <s v="No"/>
    <s v="Debit Card"/>
    <s v="2-Day Shipping"/>
    <s v="No"/>
    <s v="No"/>
    <n v="9"/>
    <s v="Cash"/>
    <s v="Fortnightly"/>
  </r>
  <r>
    <n v="1714"/>
    <n v="49"/>
    <s v="Male"/>
    <s v="Jacket"/>
    <s v="Outerwear"/>
    <n v="22"/>
    <s v="Missouri"/>
    <s v="M"/>
    <s v="Pink"/>
    <x v="0"/>
    <n v="4.5999999999999996"/>
    <s v="No"/>
    <s v="Venmo"/>
    <s v="Free Shipping"/>
    <s v="No"/>
    <s v="No"/>
    <n v="37"/>
    <s v="PayPal"/>
    <s v="Quarterly"/>
  </r>
  <r>
    <n v="1715"/>
    <n v="30"/>
    <s v="Male"/>
    <s v="Jeans"/>
    <s v="Clothing"/>
    <n v="71"/>
    <s v="South Dakota"/>
    <s v="S"/>
    <s v="Charcoal"/>
    <x v="2"/>
    <n v="4.4000000000000004"/>
    <s v="No"/>
    <s v="Bank Transfer"/>
    <s v="Standard"/>
    <s v="No"/>
    <s v="No"/>
    <n v="15"/>
    <s v="Cash"/>
    <s v="Monthly"/>
  </r>
  <r>
    <n v="1716"/>
    <n v="23"/>
    <s v="Male"/>
    <s v="Dress"/>
    <s v="Clothing"/>
    <n v="69"/>
    <s v="Idaho"/>
    <s v="XL"/>
    <s v="Gray"/>
    <x v="1"/>
    <n v="3.4"/>
    <s v="No"/>
    <s v="PayPal"/>
    <s v="2-Day Shipping"/>
    <s v="No"/>
    <s v="No"/>
    <n v="30"/>
    <s v="PayPal"/>
    <s v="Bi-Weekly"/>
  </r>
  <r>
    <n v="1717"/>
    <n v="69"/>
    <s v="Male"/>
    <s v="Blouse"/>
    <s v="Clothing"/>
    <n v="47"/>
    <s v="Connecticut"/>
    <s v="M"/>
    <s v="Cyan"/>
    <x v="0"/>
    <n v="4.7"/>
    <s v="No"/>
    <s v="Venmo"/>
    <s v="Standard"/>
    <s v="No"/>
    <s v="No"/>
    <n v="30"/>
    <s v="Cash"/>
    <s v="Every 3 Months"/>
  </r>
  <r>
    <n v="1718"/>
    <n v="29"/>
    <s v="Male"/>
    <s v="Hoodie"/>
    <s v="Clothing"/>
    <n v="50"/>
    <s v="Hawaii"/>
    <s v="L"/>
    <s v="Orange"/>
    <x v="2"/>
    <n v="2.9"/>
    <s v="No"/>
    <s v="Cash"/>
    <s v="Express"/>
    <s v="No"/>
    <s v="No"/>
    <n v="16"/>
    <s v="Debit Card"/>
    <s v="Bi-Weekly"/>
  </r>
  <r>
    <n v="1719"/>
    <n v="54"/>
    <s v="Male"/>
    <s v="T-shirt"/>
    <s v="Clothing"/>
    <n v="96"/>
    <s v="Maryland"/>
    <s v="L"/>
    <s v="Pink"/>
    <x v="0"/>
    <n v="3.4"/>
    <s v="No"/>
    <s v="Cash"/>
    <s v="2-Day Shipping"/>
    <s v="No"/>
    <s v="No"/>
    <n v="14"/>
    <s v="PayPal"/>
    <s v="Every 3 Months"/>
  </r>
  <r>
    <n v="1720"/>
    <n v="45"/>
    <s v="Male"/>
    <s v="Sweater"/>
    <s v="Clothing"/>
    <n v="39"/>
    <s v="Maryland"/>
    <s v="M"/>
    <s v="White"/>
    <x v="0"/>
    <n v="3.2"/>
    <s v="No"/>
    <s v="Venmo"/>
    <s v="Free Shipping"/>
    <s v="No"/>
    <s v="No"/>
    <n v="8"/>
    <s v="Venmo"/>
    <s v="Quarterly"/>
  </r>
  <r>
    <n v="1721"/>
    <n v="25"/>
    <s v="Male"/>
    <s v="Shorts"/>
    <s v="Clothing"/>
    <n v="84"/>
    <s v="Massachusetts"/>
    <s v="S"/>
    <s v="Beige"/>
    <x v="0"/>
    <n v="2.8"/>
    <s v="No"/>
    <s v="Cash"/>
    <s v="Express"/>
    <s v="No"/>
    <s v="No"/>
    <n v="40"/>
    <s v="Debit Card"/>
    <s v="Bi-Weekly"/>
  </r>
  <r>
    <n v="1722"/>
    <n v="34"/>
    <s v="Male"/>
    <s v="Jewelry"/>
    <s v="Accessories"/>
    <n v="28"/>
    <s v="Delaware"/>
    <s v="S"/>
    <s v="Magenta"/>
    <x v="1"/>
    <n v="4.3"/>
    <s v="No"/>
    <s v="Venmo"/>
    <s v="Free Shipping"/>
    <s v="No"/>
    <s v="No"/>
    <n v="24"/>
    <s v="Credit Card"/>
    <s v="Monthly"/>
  </r>
  <r>
    <n v="1723"/>
    <n v="46"/>
    <s v="Male"/>
    <s v="T-shirt"/>
    <s v="Clothing"/>
    <n v="51"/>
    <s v="Massachusetts"/>
    <s v="L"/>
    <s v="Violet"/>
    <x v="2"/>
    <n v="3.3"/>
    <s v="No"/>
    <s v="Cash"/>
    <s v="Standard"/>
    <s v="No"/>
    <s v="No"/>
    <n v="14"/>
    <s v="Cash"/>
    <s v="Fortnightly"/>
  </r>
  <r>
    <n v="1724"/>
    <n v="70"/>
    <s v="Male"/>
    <s v="Scarf"/>
    <s v="Accessories"/>
    <n v="20"/>
    <s v="New York"/>
    <s v="XL"/>
    <s v="Gold"/>
    <x v="1"/>
    <n v="3.3"/>
    <s v="No"/>
    <s v="Bank Transfer"/>
    <s v="Standard"/>
    <s v="No"/>
    <s v="No"/>
    <n v="39"/>
    <s v="PayPal"/>
    <s v="Annually"/>
  </r>
  <r>
    <n v="1725"/>
    <n v="42"/>
    <s v="Male"/>
    <s v="Shoes"/>
    <s v="Footwear"/>
    <n v="72"/>
    <s v="Delaware"/>
    <s v="S"/>
    <s v="Teal"/>
    <x v="0"/>
    <n v="3.3"/>
    <s v="No"/>
    <s v="PayPal"/>
    <s v="Free Shipping"/>
    <s v="No"/>
    <s v="No"/>
    <n v="21"/>
    <s v="PayPal"/>
    <s v="Weekly"/>
  </r>
  <r>
    <n v="1726"/>
    <n v="45"/>
    <s v="Male"/>
    <s v="Sunglasses"/>
    <s v="Accessories"/>
    <n v="33"/>
    <s v="Massachusetts"/>
    <s v="M"/>
    <s v="Indigo"/>
    <x v="1"/>
    <n v="3"/>
    <s v="No"/>
    <s v="Cash"/>
    <s v="Next Day Air"/>
    <s v="No"/>
    <s v="No"/>
    <n v="32"/>
    <s v="Venmo"/>
    <s v="Quarterly"/>
  </r>
  <r>
    <n v="1727"/>
    <n v="57"/>
    <s v="Male"/>
    <s v="Coat"/>
    <s v="Outerwear"/>
    <n v="28"/>
    <s v="Indiana"/>
    <s v="S"/>
    <s v="Olive"/>
    <x v="2"/>
    <n v="2.8"/>
    <s v="No"/>
    <s v="Credit Card"/>
    <s v="Express"/>
    <s v="No"/>
    <s v="No"/>
    <n v="45"/>
    <s v="Debit Card"/>
    <s v="Weekly"/>
  </r>
  <r>
    <n v="1728"/>
    <n v="49"/>
    <s v="Male"/>
    <s v="Blouse"/>
    <s v="Clothing"/>
    <n v="53"/>
    <s v="Virginia"/>
    <s v="S"/>
    <s v="Violet"/>
    <x v="1"/>
    <n v="4"/>
    <s v="No"/>
    <s v="Credit Card"/>
    <s v="Express"/>
    <s v="No"/>
    <s v="No"/>
    <n v="19"/>
    <s v="PayPal"/>
    <s v="Monthly"/>
  </r>
  <r>
    <n v="1729"/>
    <n v="23"/>
    <s v="Male"/>
    <s v="Jeans"/>
    <s v="Clothing"/>
    <n v="48"/>
    <s v="Wyoming"/>
    <s v="L"/>
    <s v="Black"/>
    <x v="3"/>
    <n v="4.3"/>
    <s v="No"/>
    <s v="Debit Card"/>
    <s v="Express"/>
    <s v="No"/>
    <s v="No"/>
    <n v="1"/>
    <s v="Debit Card"/>
    <s v="Every 3 Months"/>
  </r>
  <r>
    <n v="1730"/>
    <n v="47"/>
    <s v="Male"/>
    <s v="Shorts"/>
    <s v="Clothing"/>
    <n v="21"/>
    <s v="Illinois"/>
    <s v="M"/>
    <s v="Brown"/>
    <x v="0"/>
    <n v="3.8"/>
    <s v="No"/>
    <s v="Venmo"/>
    <s v="Store Pickup"/>
    <s v="No"/>
    <s v="No"/>
    <n v="12"/>
    <s v="Venmo"/>
    <s v="Fortnightly"/>
  </r>
  <r>
    <n v="1731"/>
    <n v="23"/>
    <s v="Male"/>
    <s v="Shirt"/>
    <s v="Clothing"/>
    <n v="22"/>
    <s v="Alabama"/>
    <s v="S"/>
    <s v="Silver"/>
    <x v="3"/>
    <n v="4.2"/>
    <s v="No"/>
    <s v="Cash"/>
    <s v="Free Shipping"/>
    <s v="No"/>
    <s v="No"/>
    <n v="26"/>
    <s v="Credit Card"/>
    <s v="Weekly"/>
  </r>
  <r>
    <n v="1732"/>
    <n v="21"/>
    <s v="Male"/>
    <s v="Backpack"/>
    <s v="Accessories"/>
    <n v="87"/>
    <s v="Idaho"/>
    <s v="M"/>
    <s v="Gray"/>
    <x v="3"/>
    <n v="3.1"/>
    <s v="No"/>
    <s v="Debit Card"/>
    <s v="Next Day Air"/>
    <s v="No"/>
    <s v="No"/>
    <n v="12"/>
    <s v="Cash"/>
    <s v="Monthly"/>
  </r>
  <r>
    <n v="1733"/>
    <n v="45"/>
    <s v="Male"/>
    <s v="Belt"/>
    <s v="Accessories"/>
    <n v="50"/>
    <s v="Rhode Island"/>
    <s v="S"/>
    <s v="Charcoal"/>
    <x v="0"/>
    <n v="2.6"/>
    <s v="No"/>
    <s v="Cash"/>
    <s v="Free Shipping"/>
    <s v="No"/>
    <s v="No"/>
    <n v="36"/>
    <s v="Cash"/>
    <s v="Every 3 Months"/>
  </r>
  <r>
    <n v="1734"/>
    <n v="67"/>
    <s v="Male"/>
    <s v="Blouse"/>
    <s v="Clothing"/>
    <n v="85"/>
    <s v="New York"/>
    <s v="L"/>
    <s v="Black"/>
    <x v="2"/>
    <n v="3.4"/>
    <s v="No"/>
    <s v="Bank Transfer"/>
    <s v="Express"/>
    <s v="No"/>
    <s v="No"/>
    <n v="22"/>
    <s v="Credit Card"/>
    <s v="Annually"/>
  </r>
  <r>
    <n v="1735"/>
    <n v="31"/>
    <s v="Male"/>
    <s v="Jeans"/>
    <s v="Clothing"/>
    <n v="98"/>
    <s v="Missouri"/>
    <s v="L"/>
    <s v="Brown"/>
    <x v="1"/>
    <n v="3.1"/>
    <s v="No"/>
    <s v="Credit Card"/>
    <s v="Next Day Air"/>
    <s v="No"/>
    <s v="No"/>
    <n v="16"/>
    <s v="PayPal"/>
    <s v="Quarterly"/>
  </r>
  <r>
    <n v="1736"/>
    <n v="58"/>
    <s v="Male"/>
    <s v="Dress"/>
    <s v="Clothing"/>
    <n v="34"/>
    <s v="Texas"/>
    <s v="M"/>
    <s v="Purple"/>
    <x v="0"/>
    <n v="3.6"/>
    <s v="No"/>
    <s v="Debit Card"/>
    <s v="Express"/>
    <s v="No"/>
    <s v="No"/>
    <n v="31"/>
    <s v="Venmo"/>
    <s v="Annually"/>
  </r>
  <r>
    <n v="1737"/>
    <n v="57"/>
    <s v="Male"/>
    <s v="Shorts"/>
    <s v="Clothing"/>
    <n v="61"/>
    <s v="Tennessee"/>
    <s v="M"/>
    <s v="Purple"/>
    <x v="2"/>
    <n v="2.6"/>
    <s v="No"/>
    <s v="Cash"/>
    <s v="2-Day Shipping"/>
    <s v="No"/>
    <s v="No"/>
    <n v="43"/>
    <s v="Cash"/>
    <s v="Quarterly"/>
  </r>
  <r>
    <n v="1738"/>
    <n v="42"/>
    <s v="Male"/>
    <s v="Jewelry"/>
    <s v="Accessories"/>
    <n v="98"/>
    <s v="Ohio"/>
    <s v="L"/>
    <s v="Gray"/>
    <x v="2"/>
    <n v="4.2"/>
    <s v="No"/>
    <s v="Bank Transfer"/>
    <s v="Store Pickup"/>
    <s v="No"/>
    <s v="No"/>
    <n v="50"/>
    <s v="Venmo"/>
    <s v="Bi-Weekly"/>
  </r>
  <r>
    <n v="1739"/>
    <n v="60"/>
    <s v="Male"/>
    <s v="Handbag"/>
    <s v="Accessories"/>
    <n v="61"/>
    <s v="Tennessee"/>
    <s v="M"/>
    <s v="Green"/>
    <x v="1"/>
    <n v="2.9"/>
    <s v="No"/>
    <s v="PayPal"/>
    <s v="2-Day Shipping"/>
    <s v="No"/>
    <s v="No"/>
    <n v="37"/>
    <s v="Credit Card"/>
    <s v="Weekly"/>
  </r>
  <r>
    <n v="1740"/>
    <n v="21"/>
    <s v="Male"/>
    <s v="Jewelry"/>
    <s v="Accessories"/>
    <n v="98"/>
    <s v="Minnesota"/>
    <s v="L"/>
    <s v="Silver"/>
    <x v="0"/>
    <n v="4.2"/>
    <s v="No"/>
    <s v="Credit Card"/>
    <s v="Express"/>
    <s v="No"/>
    <s v="No"/>
    <n v="23"/>
    <s v="Cash"/>
    <s v="Weekly"/>
  </r>
  <r>
    <n v="1741"/>
    <n v="69"/>
    <s v="Male"/>
    <s v="Pants"/>
    <s v="Clothing"/>
    <n v="21"/>
    <s v="Wisconsin"/>
    <s v="L"/>
    <s v="Charcoal"/>
    <x v="3"/>
    <n v="3.3"/>
    <s v="No"/>
    <s v="Cash"/>
    <s v="Next Day Air"/>
    <s v="No"/>
    <s v="No"/>
    <n v="10"/>
    <s v="Bank Transfer"/>
    <s v="Every 3 Months"/>
  </r>
  <r>
    <n v="1742"/>
    <n v="41"/>
    <s v="Male"/>
    <s v="Pants"/>
    <s v="Clothing"/>
    <n v="51"/>
    <s v="Delaware"/>
    <s v="XL"/>
    <s v="Teal"/>
    <x v="0"/>
    <n v="3.6"/>
    <s v="No"/>
    <s v="Venmo"/>
    <s v="Next Day Air"/>
    <s v="No"/>
    <s v="No"/>
    <n v="20"/>
    <s v="Bank Transfer"/>
    <s v="Monthly"/>
  </r>
  <r>
    <n v="1743"/>
    <n v="51"/>
    <s v="Male"/>
    <s v="Sandals"/>
    <s v="Footwear"/>
    <n v="80"/>
    <s v="Kansas"/>
    <s v="XL"/>
    <s v="White"/>
    <x v="1"/>
    <n v="4.3"/>
    <s v="No"/>
    <s v="Credit Card"/>
    <s v="Express"/>
    <s v="No"/>
    <s v="No"/>
    <n v="18"/>
    <s v="Venmo"/>
    <s v="Every 3 Months"/>
  </r>
  <r>
    <n v="1744"/>
    <n v="23"/>
    <s v="Male"/>
    <s v="Skirt"/>
    <s v="Clothing"/>
    <n v="72"/>
    <s v="Missouri"/>
    <s v="XL"/>
    <s v="Brown"/>
    <x v="0"/>
    <n v="3.3"/>
    <s v="No"/>
    <s v="Debit Card"/>
    <s v="Standard"/>
    <s v="No"/>
    <s v="No"/>
    <n v="3"/>
    <s v="Bank Transfer"/>
    <s v="Weekly"/>
  </r>
  <r>
    <n v="1745"/>
    <n v="57"/>
    <s v="Male"/>
    <s v="Sunglasses"/>
    <s v="Accessories"/>
    <n v="63"/>
    <s v="Michigan"/>
    <s v="L"/>
    <s v="Teal"/>
    <x v="0"/>
    <n v="3"/>
    <s v="No"/>
    <s v="PayPal"/>
    <s v="Standard"/>
    <s v="No"/>
    <s v="No"/>
    <n v="23"/>
    <s v="PayPal"/>
    <s v="Weekly"/>
  </r>
  <r>
    <n v="1746"/>
    <n v="40"/>
    <s v="Male"/>
    <s v="Skirt"/>
    <s v="Clothing"/>
    <n v="27"/>
    <s v="West Virginia"/>
    <s v="L"/>
    <s v="Red"/>
    <x v="0"/>
    <n v="3.6"/>
    <s v="No"/>
    <s v="Credit Card"/>
    <s v="Store Pickup"/>
    <s v="No"/>
    <s v="No"/>
    <n v="27"/>
    <s v="Cash"/>
    <s v="Weekly"/>
  </r>
  <r>
    <n v="1747"/>
    <n v="65"/>
    <s v="Male"/>
    <s v="Handbag"/>
    <s v="Accessories"/>
    <n v="44"/>
    <s v="Alabama"/>
    <s v="L"/>
    <s v="Brown"/>
    <x v="2"/>
    <n v="3.1"/>
    <s v="No"/>
    <s v="Bank Transfer"/>
    <s v="Store Pickup"/>
    <s v="No"/>
    <s v="No"/>
    <n v="44"/>
    <s v="Bank Transfer"/>
    <s v="Fortnightly"/>
  </r>
  <r>
    <n v="1748"/>
    <n v="61"/>
    <s v="Male"/>
    <s v="Coat"/>
    <s v="Outerwear"/>
    <n v="23"/>
    <s v="New Hampshire"/>
    <s v="M"/>
    <s v="Yellow"/>
    <x v="0"/>
    <n v="2.9"/>
    <s v="No"/>
    <s v="Cash"/>
    <s v="Express"/>
    <s v="No"/>
    <s v="No"/>
    <n v="41"/>
    <s v="Venmo"/>
    <s v="Quarterly"/>
  </r>
  <r>
    <n v="1749"/>
    <n v="34"/>
    <s v="Male"/>
    <s v="Skirt"/>
    <s v="Clothing"/>
    <n v="93"/>
    <s v="Montana"/>
    <s v="L"/>
    <s v="Teal"/>
    <x v="0"/>
    <n v="3.9"/>
    <s v="No"/>
    <s v="Bank Transfer"/>
    <s v="2-Day Shipping"/>
    <s v="No"/>
    <s v="No"/>
    <n v="41"/>
    <s v="Bank Transfer"/>
    <s v="Annually"/>
  </r>
  <r>
    <n v="1750"/>
    <n v="43"/>
    <s v="Male"/>
    <s v="Hoodie"/>
    <s v="Clothing"/>
    <n v="70"/>
    <s v="Wyoming"/>
    <s v="L"/>
    <s v="Pink"/>
    <x v="3"/>
    <n v="3.2"/>
    <s v="No"/>
    <s v="Credit Card"/>
    <s v="2-Day Shipping"/>
    <s v="No"/>
    <s v="No"/>
    <n v="36"/>
    <s v="Debit Card"/>
    <s v="Every 3 Months"/>
  </r>
  <r>
    <n v="1751"/>
    <n v="31"/>
    <s v="Male"/>
    <s v="Sunglasses"/>
    <s v="Accessories"/>
    <n v="85"/>
    <s v="Missouri"/>
    <s v="M"/>
    <s v="White"/>
    <x v="3"/>
    <n v="3.1"/>
    <s v="No"/>
    <s v="Credit Card"/>
    <s v="Express"/>
    <s v="No"/>
    <s v="No"/>
    <n v="38"/>
    <s v="Venmo"/>
    <s v="Every 3 Months"/>
  </r>
  <r>
    <n v="1752"/>
    <n v="57"/>
    <s v="Male"/>
    <s v="Sweater"/>
    <s v="Clothing"/>
    <n v="40"/>
    <s v="Ohio"/>
    <s v="M"/>
    <s v="Silver"/>
    <x v="0"/>
    <n v="3.2"/>
    <s v="No"/>
    <s v="PayPal"/>
    <s v="2-Day Shipping"/>
    <s v="No"/>
    <s v="No"/>
    <n v="34"/>
    <s v="Cash"/>
    <s v="Annually"/>
  </r>
  <r>
    <n v="1753"/>
    <n v="34"/>
    <s v="Male"/>
    <s v="Boots"/>
    <s v="Footwear"/>
    <n v="29"/>
    <s v="South Dakota"/>
    <s v="L"/>
    <s v="Blue"/>
    <x v="0"/>
    <n v="3.3"/>
    <s v="No"/>
    <s v="Debit Card"/>
    <s v="Store Pickup"/>
    <s v="No"/>
    <s v="No"/>
    <n v="14"/>
    <s v="Venmo"/>
    <s v="Quarterly"/>
  </r>
  <r>
    <n v="1754"/>
    <n v="25"/>
    <s v="Male"/>
    <s v="Skirt"/>
    <s v="Clothing"/>
    <n v="27"/>
    <s v="Colorado"/>
    <s v="L"/>
    <s v="Black"/>
    <x v="3"/>
    <n v="4.8"/>
    <s v="No"/>
    <s v="Venmo"/>
    <s v="Next Day Air"/>
    <s v="No"/>
    <s v="No"/>
    <n v="23"/>
    <s v="Credit Card"/>
    <s v="Fortnightly"/>
  </r>
  <r>
    <n v="1755"/>
    <n v="66"/>
    <s v="Male"/>
    <s v="Dress"/>
    <s v="Clothing"/>
    <n v="93"/>
    <s v="Massachusetts"/>
    <s v="S"/>
    <s v="Beige"/>
    <x v="3"/>
    <n v="3.8"/>
    <s v="No"/>
    <s v="Debit Card"/>
    <s v="2-Day Shipping"/>
    <s v="No"/>
    <s v="No"/>
    <n v="18"/>
    <s v="Credit Card"/>
    <s v="Fortnightly"/>
  </r>
  <r>
    <n v="1756"/>
    <n v="56"/>
    <s v="Male"/>
    <s v="Belt"/>
    <s v="Accessories"/>
    <n v="20"/>
    <s v="Delaware"/>
    <s v="XL"/>
    <s v="Charcoal"/>
    <x v="1"/>
    <n v="4.5999999999999996"/>
    <s v="No"/>
    <s v="Cash"/>
    <s v="Next Day Air"/>
    <s v="No"/>
    <s v="No"/>
    <n v="45"/>
    <s v="Cash"/>
    <s v="Monthly"/>
  </r>
  <r>
    <n v="1757"/>
    <n v="49"/>
    <s v="Male"/>
    <s v="Jewelry"/>
    <s v="Accessories"/>
    <n v="55"/>
    <s v="New Hampshire"/>
    <s v="S"/>
    <s v="Cyan"/>
    <x v="3"/>
    <n v="2.8"/>
    <s v="No"/>
    <s v="PayPal"/>
    <s v="Free Shipping"/>
    <s v="No"/>
    <s v="No"/>
    <n v="14"/>
    <s v="Bank Transfer"/>
    <s v="Weekly"/>
  </r>
  <r>
    <n v="1758"/>
    <n v="19"/>
    <s v="Male"/>
    <s v="Dress"/>
    <s v="Clothing"/>
    <n v="94"/>
    <s v="Michigan"/>
    <s v="L"/>
    <s v="Yellow"/>
    <x v="3"/>
    <n v="3.6"/>
    <s v="No"/>
    <s v="Bank Transfer"/>
    <s v="Standard"/>
    <s v="No"/>
    <s v="No"/>
    <n v="48"/>
    <s v="Debit Card"/>
    <s v="Annually"/>
  </r>
  <r>
    <n v="1759"/>
    <n v="27"/>
    <s v="Male"/>
    <s v="Hat"/>
    <s v="Accessories"/>
    <n v="56"/>
    <s v="Pennsylvania"/>
    <s v="M"/>
    <s v="Silver"/>
    <x v="0"/>
    <n v="4.3"/>
    <s v="No"/>
    <s v="Debit Card"/>
    <s v="Free Shipping"/>
    <s v="No"/>
    <s v="No"/>
    <n v="17"/>
    <s v="Venmo"/>
    <s v="Bi-Weekly"/>
  </r>
  <r>
    <n v="1760"/>
    <n v="68"/>
    <s v="Male"/>
    <s v="Sweater"/>
    <s v="Clothing"/>
    <n v="58"/>
    <s v="Louisiana"/>
    <s v="L"/>
    <s v="Green"/>
    <x v="1"/>
    <n v="4"/>
    <s v="No"/>
    <s v="Venmo"/>
    <s v="Next Day Air"/>
    <s v="No"/>
    <s v="No"/>
    <n v="1"/>
    <s v="PayPal"/>
    <s v="Weekly"/>
  </r>
  <r>
    <n v="1761"/>
    <n v="20"/>
    <s v="Male"/>
    <s v="Skirt"/>
    <s v="Clothing"/>
    <n v="44"/>
    <s v="Minnesota"/>
    <s v="XL"/>
    <s v="Peach"/>
    <x v="1"/>
    <n v="3.5"/>
    <s v="No"/>
    <s v="Credit Card"/>
    <s v="Standard"/>
    <s v="No"/>
    <s v="No"/>
    <n v="39"/>
    <s v="PayPal"/>
    <s v="Weekly"/>
  </r>
  <r>
    <n v="1762"/>
    <n v="21"/>
    <s v="Male"/>
    <s v="Hoodie"/>
    <s v="Clothing"/>
    <n v="95"/>
    <s v="Hawaii"/>
    <s v="S"/>
    <s v="Green"/>
    <x v="3"/>
    <n v="4.9000000000000004"/>
    <s v="No"/>
    <s v="PayPal"/>
    <s v="2-Day Shipping"/>
    <s v="No"/>
    <s v="No"/>
    <n v="24"/>
    <s v="Cash"/>
    <s v="Weekly"/>
  </r>
  <r>
    <n v="1763"/>
    <n v="36"/>
    <s v="Male"/>
    <s v="Sandals"/>
    <s v="Footwear"/>
    <n v="42"/>
    <s v="Idaho"/>
    <s v="M"/>
    <s v="Brown"/>
    <x v="2"/>
    <n v="3.1"/>
    <s v="No"/>
    <s v="Credit Card"/>
    <s v="Express"/>
    <s v="No"/>
    <s v="No"/>
    <n v="41"/>
    <s v="Bank Transfer"/>
    <s v="Fortnightly"/>
  </r>
  <r>
    <n v="1764"/>
    <n v="37"/>
    <s v="Male"/>
    <s v="Jewelry"/>
    <s v="Accessories"/>
    <n v="93"/>
    <s v="Vermont"/>
    <s v="M"/>
    <s v="Lavender"/>
    <x v="0"/>
    <n v="3.9"/>
    <s v="No"/>
    <s v="Venmo"/>
    <s v="Store Pickup"/>
    <s v="No"/>
    <s v="No"/>
    <n v="28"/>
    <s v="PayPal"/>
    <s v="Annually"/>
  </r>
  <r>
    <n v="1765"/>
    <n v="61"/>
    <s v="Male"/>
    <s v="Dress"/>
    <s v="Clothing"/>
    <n v="56"/>
    <s v="Delaware"/>
    <s v="M"/>
    <s v="Charcoal"/>
    <x v="2"/>
    <n v="3"/>
    <s v="No"/>
    <s v="PayPal"/>
    <s v="Store Pickup"/>
    <s v="No"/>
    <s v="No"/>
    <n v="34"/>
    <s v="Venmo"/>
    <s v="Quarterly"/>
  </r>
  <r>
    <n v="1766"/>
    <n v="68"/>
    <s v="Male"/>
    <s v="Hoodie"/>
    <s v="Clothing"/>
    <n v="88"/>
    <s v="New Mexico"/>
    <s v="M"/>
    <s v="Orange"/>
    <x v="1"/>
    <n v="4.0999999999999996"/>
    <s v="No"/>
    <s v="Bank Transfer"/>
    <s v="2-Day Shipping"/>
    <s v="No"/>
    <s v="No"/>
    <n v="41"/>
    <s v="Venmo"/>
    <s v="Quarterly"/>
  </r>
  <r>
    <n v="1767"/>
    <n v="60"/>
    <s v="Male"/>
    <s v="Sweater"/>
    <s v="Clothing"/>
    <n v="54"/>
    <s v="Alaska"/>
    <s v="S"/>
    <s v="Cyan"/>
    <x v="0"/>
    <n v="4.3"/>
    <s v="No"/>
    <s v="Venmo"/>
    <s v="2-Day Shipping"/>
    <s v="No"/>
    <s v="No"/>
    <n v="27"/>
    <s v="Cash"/>
    <s v="Bi-Weekly"/>
  </r>
  <r>
    <n v="1768"/>
    <n v="69"/>
    <s v="Male"/>
    <s v="Jewelry"/>
    <s v="Accessories"/>
    <n v="89"/>
    <s v="Minnesota"/>
    <s v="L"/>
    <s v="Lavender"/>
    <x v="3"/>
    <n v="3.8"/>
    <s v="No"/>
    <s v="PayPal"/>
    <s v="2-Day Shipping"/>
    <s v="No"/>
    <s v="No"/>
    <n v="46"/>
    <s v="Debit Card"/>
    <s v="Fortnightly"/>
  </r>
  <r>
    <n v="1769"/>
    <n v="25"/>
    <s v="Male"/>
    <s v="Sandals"/>
    <s v="Footwear"/>
    <n v="45"/>
    <s v="Nebraska"/>
    <s v="M"/>
    <s v="Indigo"/>
    <x v="2"/>
    <n v="3.9"/>
    <s v="No"/>
    <s v="Venmo"/>
    <s v="2-Day Shipping"/>
    <s v="No"/>
    <s v="No"/>
    <n v="2"/>
    <s v="PayPal"/>
    <s v="Every 3 Months"/>
  </r>
  <r>
    <n v="1770"/>
    <n v="32"/>
    <s v="Male"/>
    <s v="Socks"/>
    <s v="Clothing"/>
    <n v="75"/>
    <s v="Alaska"/>
    <s v="L"/>
    <s v="Brown"/>
    <x v="0"/>
    <n v="4.3"/>
    <s v="No"/>
    <s v="Credit Card"/>
    <s v="Free Shipping"/>
    <s v="No"/>
    <s v="No"/>
    <n v="45"/>
    <s v="Cash"/>
    <s v="Monthly"/>
  </r>
  <r>
    <n v="1771"/>
    <n v="53"/>
    <s v="Male"/>
    <s v="Backpack"/>
    <s v="Accessories"/>
    <n v="22"/>
    <s v="Michigan"/>
    <s v="M"/>
    <s v="Pink"/>
    <x v="3"/>
    <n v="4.3"/>
    <s v="No"/>
    <s v="Credit Card"/>
    <s v="Express"/>
    <s v="No"/>
    <s v="No"/>
    <n v="34"/>
    <s v="Bank Transfer"/>
    <s v="Weekly"/>
  </r>
  <r>
    <n v="1772"/>
    <n v="46"/>
    <s v="Male"/>
    <s v="Shirt"/>
    <s v="Clothing"/>
    <n v="82"/>
    <s v="Indiana"/>
    <s v="XL"/>
    <s v="Turquoise"/>
    <x v="3"/>
    <n v="4.7"/>
    <s v="No"/>
    <s v="Credit Card"/>
    <s v="Store Pickup"/>
    <s v="No"/>
    <s v="No"/>
    <n v="9"/>
    <s v="Credit Card"/>
    <s v="Annually"/>
  </r>
  <r>
    <n v="1773"/>
    <n v="58"/>
    <s v="Male"/>
    <s v="Shoes"/>
    <s v="Footwear"/>
    <n v="34"/>
    <s v="Hawaii"/>
    <s v="M"/>
    <s v="Gold"/>
    <x v="2"/>
    <n v="3.1"/>
    <s v="No"/>
    <s v="PayPal"/>
    <s v="2-Day Shipping"/>
    <s v="No"/>
    <s v="No"/>
    <n v="1"/>
    <s v="Bank Transfer"/>
    <s v="Annually"/>
  </r>
  <r>
    <n v="1774"/>
    <n v="21"/>
    <s v="Male"/>
    <s v="Coat"/>
    <s v="Outerwear"/>
    <n v="92"/>
    <s v="West Virginia"/>
    <s v="M"/>
    <s v="Blue"/>
    <x v="2"/>
    <n v="2.7"/>
    <s v="No"/>
    <s v="Cash"/>
    <s v="Free Shipping"/>
    <s v="No"/>
    <s v="No"/>
    <n v="17"/>
    <s v="PayPal"/>
    <s v="Annually"/>
  </r>
  <r>
    <n v="1775"/>
    <n v="46"/>
    <s v="Male"/>
    <s v="Sweater"/>
    <s v="Clothing"/>
    <n v="78"/>
    <s v="New York"/>
    <s v="M"/>
    <s v="Lavender"/>
    <x v="1"/>
    <n v="3.7"/>
    <s v="No"/>
    <s v="Bank Transfer"/>
    <s v="Express"/>
    <s v="No"/>
    <s v="No"/>
    <n v="6"/>
    <s v="PayPal"/>
    <s v="Weekly"/>
  </r>
  <r>
    <n v="1776"/>
    <n v="18"/>
    <s v="Male"/>
    <s v="Jacket"/>
    <s v="Outerwear"/>
    <n v="47"/>
    <s v="Iowa"/>
    <s v="M"/>
    <s v="Violet"/>
    <x v="1"/>
    <n v="3.3"/>
    <s v="No"/>
    <s v="Bank Transfer"/>
    <s v="2-Day Shipping"/>
    <s v="No"/>
    <s v="No"/>
    <n v="12"/>
    <s v="Cash"/>
    <s v="Bi-Weekly"/>
  </r>
  <r>
    <n v="1777"/>
    <n v="56"/>
    <s v="Male"/>
    <s v="Jacket"/>
    <s v="Outerwear"/>
    <n v="64"/>
    <s v="Arizona"/>
    <s v="L"/>
    <s v="Cyan"/>
    <x v="2"/>
    <n v="3.4"/>
    <s v="No"/>
    <s v="Bank Transfer"/>
    <s v="Free Shipping"/>
    <s v="No"/>
    <s v="No"/>
    <n v="10"/>
    <s v="Venmo"/>
    <s v="Every 3 Months"/>
  </r>
  <r>
    <n v="1778"/>
    <n v="18"/>
    <s v="Male"/>
    <s v="Sneakers"/>
    <s v="Footwear"/>
    <n v="44"/>
    <s v="Minnesota"/>
    <s v="L"/>
    <s v="Purple"/>
    <x v="0"/>
    <n v="4.7"/>
    <s v="No"/>
    <s v="Cash"/>
    <s v="Free Shipping"/>
    <s v="No"/>
    <s v="No"/>
    <n v="4"/>
    <s v="Cash"/>
    <s v="Fortnightly"/>
  </r>
  <r>
    <n v="1779"/>
    <n v="49"/>
    <s v="Male"/>
    <s v="Belt"/>
    <s v="Accessories"/>
    <n v="94"/>
    <s v="Texas"/>
    <s v="M"/>
    <s v="Red"/>
    <x v="0"/>
    <n v="4.9000000000000004"/>
    <s v="No"/>
    <s v="Debit Card"/>
    <s v="Store Pickup"/>
    <s v="No"/>
    <s v="No"/>
    <n v="8"/>
    <s v="Debit Card"/>
    <s v="Bi-Weekly"/>
  </r>
  <r>
    <n v="1780"/>
    <n v="29"/>
    <s v="Male"/>
    <s v="Scarf"/>
    <s v="Accessories"/>
    <n v="62"/>
    <s v="Virginia"/>
    <s v="M"/>
    <s v="Charcoal"/>
    <x v="0"/>
    <n v="4.3"/>
    <s v="No"/>
    <s v="Bank Transfer"/>
    <s v="Free Shipping"/>
    <s v="No"/>
    <s v="No"/>
    <n v="41"/>
    <s v="Venmo"/>
    <s v="Weekly"/>
  </r>
  <r>
    <n v="1781"/>
    <n v="67"/>
    <s v="Male"/>
    <s v="Jewelry"/>
    <s v="Accessories"/>
    <n v="81"/>
    <s v="North Dakota"/>
    <s v="S"/>
    <s v="Gray"/>
    <x v="2"/>
    <n v="4.2"/>
    <s v="No"/>
    <s v="Cash"/>
    <s v="Next Day Air"/>
    <s v="No"/>
    <s v="No"/>
    <n v="49"/>
    <s v="Credit Card"/>
    <s v="Weekly"/>
  </r>
  <r>
    <n v="1782"/>
    <n v="31"/>
    <s v="Male"/>
    <s v="T-shirt"/>
    <s v="Clothing"/>
    <n v="33"/>
    <s v="Iowa"/>
    <s v="M"/>
    <s v="Pink"/>
    <x v="3"/>
    <n v="3.7"/>
    <s v="No"/>
    <s v="PayPal"/>
    <s v="Express"/>
    <s v="No"/>
    <s v="No"/>
    <n v="49"/>
    <s v="Bank Transfer"/>
    <s v="Quarterly"/>
  </r>
  <r>
    <n v="1783"/>
    <n v="52"/>
    <s v="Male"/>
    <s v="Pants"/>
    <s v="Clothing"/>
    <n v="88"/>
    <s v="Utah"/>
    <s v="M"/>
    <s v="Lavender"/>
    <x v="3"/>
    <n v="2.7"/>
    <s v="No"/>
    <s v="Credit Card"/>
    <s v="Next Day Air"/>
    <s v="No"/>
    <s v="No"/>
    <n v="40"/>
    <s v="Bank Transfer"/>
    <s v="Fortnightly"/>
  </r>
  <r>
    <n v="1784"/>
    <n v="42"/>
    <s v="Male"/>
    <s v="Handbag"/>
    <s v="Accessories"/>
    <n v="49"/>
    <s v="Ohio"/>
    <s v="L"/>
    <s v="Lavender"/>
    <x v="0"/>
    <n v="3.3"/>
    <s v="No"/>
    <s v="Cash"/>
    <s v="Free Shipping"/>
    <s v="No"/>
    <s v="No"/>
    <n v="30"/>
    <s v="Credit Card"/>
    <s v="Monthly"/>
  </r>
  <r>
    <n v="1785"/>
    <n v="32"/>
    <s v="Male"/>
    <s v="Backpack"/>
    <s v="Accessories"/>
    <n v="31"/>
    <s v="Louisiana"/>
    <s v="L"/>
    <s v="Yellow"/>
    <x v="2"/>
    <n v="4.8"/>
    <s v="No"/>
    <s v="Cash"/>
    <s v="Standard"/>
    <s v="No"/>
    <s v="No"/>
    <n v="4"/>
    <s v="Debit Card"/>
    <s v="Quarterly"/>
  </r>
  <r>
    <n v="1786"/>
    <n v="47"/>
    <s v="Male"/>
    <s v="Gloves"/>
    <s v="Accessories"/>
    <n v="29"/>
    <s v="Iowa"/>
    <s v="S"/>
    <s v="Peach"/>
    <x v="3"/>
    <n v="4.0999999999999996"/>
    <s v="No"/>
    <s v="Bank Transfer"/>
    <s v="Next Day Air"/>
    <s v="No"/>
    <s v="No"/>
    <n v="22"/>
    <s v="Venmo"/>
    <s v="Monthly"/>
  </r>
  <r>
    <n v="1787"/>
    <n v="45"/>
    <s v="Male"/>
    <s v="Jacket"/>
    <s v="Outerwear"/>
    <n v="34"/>
    <s v="Maryland"/>
    <s v="M"/>
    <s v="Brown"/>
    <x v="1"/>
    <n v="4.5999999999999996"/>
    <s v="No"/>
    <s v="Debit Card"/>
    <s v="2-Day Shipping"/>
    <s v="No"/>
    <s v="No"/>
    <n v="22"/>
    <s v="Venmo"/>
    <s v="Monthly"/>
  </r>
  <r>
    <n v="1788"/>
    <n v="20"/>
    <s v="Male"/>
    <s v="Sweater"/>
    <s v="Clothing"/>
    <n v="38"/>
    <s v="Montana"/>
    <s v="L"/>
    <s v="Gold"/>
    <x v="3"/>
    <n v="4.9000000000000004"/>
    <s v="No"/>
    <s v="Bank Transfer"/>
    <s v="2-Day Shipping"/>
    <s v="No"/>
    <s v="No"/>
    <n v="10"/>
    <s v="Bank Transfer"/>
    <s v="Quarterly"/>
  </r>
  <r>
    <n v="1789"/>
    <n v="66"/>
    <s v="Male"/>
    <s v="Blouse"/>
    <s v="Clothing"/>
    <n v="41"/>
    <s v="Illinois"/>
    <s v="L"/>
    <s v="Pink"/>
    <x v="2"/>
    <n v="3.1"/>
    <s v="No"/>
    <s v="PayPal"/>
    <s v="Store Pickup"/>
    <s v="No"/>
    <s v="No"/>
    <n v="23"/>
    <s v="Cash"/>
    <s v="Bi-Weekly"/>
  </r>
  <r>
    <n v="1790"/>
    <n v="52"/>
    <s v="Male"/>
    <s v="Blouse"/>
    <s v="Clothing"/>
    <n v="34"/>
    <s v="Arizona"/>
    <s v="L"/>
    <s v="Peach"/>
    <x v="1"/>
    <n v="3"/>
    <s v="No"/>
    <s v="PayPal"/>
    <s v="2-Day Shipping"/>
    <s v="No"/>
    <s v="No"/>
    <n v="43"/>
    <s v="Debit Card"/>
    <s v="Quarterly"/>
  </r>
  <r>
    <n v="1791"/>
    <n v="50"/>
    <s v="Male"/>
    <s v="Gloves"/>
    <s v="Accessories"/>
    <n v="26"/>
    <s v="North Carolina"/>
    <s v="S"/>
    <s v="Violet"/>
    <x v="2"/>
    <n v="3.7"/>
    <s v="No"/>
    <s v="Credit Card"/>
    <s v="Store Pickup"/>
    <s v="No"/>
    <s v="No"/>
    <n v="31"/>
    <s v="PayPal"/>
    <s v="Bi-Weekly"/>
  </r>
  <r>
    <n v="1792"/>
    <n v="62"/>
    <s v="Male"/>
    <s v="Jeans"/>
    <s v="Clothing"/>
    <n v="98"/>
    <s v="Montana"/>
    <s v="S"/>
    <s v="Purple"/>
    <x v="0"/>
    <n v="4"/>
    <s v="No"/>
    <s v="Debit Card"/>
    <s v="Store Pickup"/>
    <s v="No"/>
    <s v="No"/>
    <n v="38"/>
    <s v="Cash"/>
    <s v="Annually"/>
  </r>
  <r>
    <n v="1793"/>
    <n v="38"/>
    <s v="Male"/>
    <s v="Sneakers"/>
    <s v="Footwear"/>
    <n v="59"/>
    <s v="Iowa"/>
    <s v="M"/>
    <s v="Peach"/>
    <x v="3"/>
    <n v="3"/>
    <s v="No"/>
    <s v="Bank Transfer"/>
    <s v="Express"/>
    <s v="No"/>
    <s v="No"/>
    <n v="22"/>
    <s v="Debit Card"/>
    <s v="Every 3 Months"/>
  </r>
  <r>
    <n v="1794"/>
    <n v="65"/>
    <s v="Male"/>
    <s v="Hat"/>
    <s v="Accessories"/>
    <n v="92"/>
    <s v="Iowa"/>
    <s v="S"/>
    <s v="White"/>
    <x v="3"/>
    <n v="3.8"/>
    <s v="No"/>
    <s v="Debit Card"/>
    <s v="Store Pickup"/>
    <s v="No"/>
    <s v="No"/>
    <n v="45"/>
    <s v="Cash"/>
    <s v="Every 3 Months"/>
  </r>
  <r>
    <n v="1795"/>
    <n v="60"/>
    <s v="Male"/>
    <s v="Backpack"/>
    <s v="Accessories"/>
    <n v="40"/>
    <s v="Ohio"/>
    <s v="L"/>
    <s v="Indigo"/>
    <x v="1"/>
    <n v="3.7"/>
    <s v="No"/>
    <s v="Bank Transfer"/>
    <s v="Express"/>
    <s v="No"/>
    <s v="No"/>
    <n v="21"/>
    <s v="Debit Card"/>
    <s v="Fortnightly"/>
  </r>
  <r>
    <n v="1796"/>
    <n v="68"/>
    <s v="Male"/>
    <s v="Jeans"/>
    <s v="Clothing"/>
    <n v="20"/>
    <s v="Wisconsin"/>
    <s v="S"/>
    <s v="Violet"/>
    <x v="3"/>
    <n v="4"/>
    <s v="No"/>
    <s v="Debit Card"/>
    <s v="2-Day Shipping"/>
    <s v="No"/>
    <s v="No"/>
    <n v="9"/>
    <s v="Debit Card"/>
    <s v="Fortnightly"/>
  </r>
  <r>
    <n v="1797"/>
    <n v="62"/>
    <s v="Male"/>
    <s v="Skirt"/>
    <s v="Clothing"/>
    <n v="35"/>
    <s v="South Carolina"/>
    <s v="S"/>
    <s v="Brown"/>
    <x v="1"/>
    <n v="3.1"/>
    <s v="No"/>
    <s v="Debit Card"/>
    <s v="Store Pickup"/>
    <s v="No"/>
    <s v="No"/>
    <n v="34"/>
    <s v="Venmo"/>
    <s v="Weekly"/>
  </r>
  <r>
    <n v="1798"/>
    <n v="62"/>
    <s v="Male"/>
    <s v="Belt"/>
    <s v="Accessories"/>
    <n v="35"/>
    <s v="Oregon"/>
    <s v="L"/>
    <s v="Maroon"/>
    <x v="1"/>
    <n v="3.9"/>
    <s v="No"/>
    <s v="PayPal"/>
    <s v="2-Day Shipping"/>
    <s v="No"/>
    <s v="No"/>
    <n v="26"/>
    <s v="Venmo"/>
    <s v="Weekly"/>
  </r>
  <r>
    <n v="1799"/>
    <n v="40"/>
    <s v="Male"/>
    <s v="Dress"/>
    <s v="Clothing"/>
    <n v="82"/>
    <s v="North Dakota"/>
    <s v="L"/>
    <s v="Magenta"/>
    <x v="0"/>
    <n v="3.7"/>
    <s v="No"/>
    <s v="Credit Card"/>
    <s v="Express"/>
    <s v="No"/>
    <s v="No"/>
    <n v="1"/>
    <s v="Cash"/>
    <s v="Weekly"/>
  </r>
  <r>
    <n v="1800"/>
    <n v="32"/>
    <s v="Male"/>
    <s v="Hoodie"/>
    <s v="Clothing"/>
    <n v="48"/>
    <s v="California"/>
    <s v="M"/>
    <s v="Charcoal"/>
    <x v="3"/>
    <n v="3.9"/>
    <s v="No"/>
    <s v="Debit Card"/>
    <s v="Express"/>
    <s v="No"/>
    <s v="No"/>
    <n v="47"/>
    <s v="Venmo"/>
    <s v="Weekly"/>
  </r>
  <r>
    <n v="1801"/>
    <n v="22"/>
    <s v="Male"/>
    <s v="Coat"/>
    <s v="Outerwear"/>
    <n v="58"/>
    <s v="Mississippi"/>
    <s v="XL"/>
    <s v="Indigo"/>
    <x v="0"/>
    <n v="2.7"/>
    <s v="No"/>
    <s v="Cash"/>
    <s v="Express"/>
    <s v="No"/>
    <s v="No"/>
    <n v="30"/>
    <s v="Credit Card"/>
    <s v="Weekly"/>
  </r>
  <r>
    <n v="1802"/>
    <n v="33"/>
    <s v="Male"/>
    <s v="Sweater"/>
    <s v="Clothing"/>
    <n v="57"/>
    <s v="New Jersey"/>
    <s v="M"/>
    <s v="Turquoise"/>
    <x v="1"/>
    <n v="3.9"/>
    <s v="No"/>
    <s v="Credit Card"/>
    <s v="Express"/>
    <s v="No"/>
    <s v="No"/>
    <n v="48"/>
    <s v="Debit Card"/>
    <s v="Fortnightly"/>
  </r>
  <r>
    <n v="1803"/>
    <n v="57"/>
    <s v="Male"/>
    <s v="Shorts"/>
    <s v="Clothing"/>
    <n v="96"/>
    <s v="Rhode Island"/>
    <s v="L"/>
    <s v="Turquoise"/>
    <x v="0"/>
    <n v="2.6"/>
    <s v="No"/>
    <s v="Bank Transfer"/>
    <s v="Store Pickup"/>
    <s v="No"/>
    <s v="No"/>
    <n v="31"/>
    <s v="Venmo"/>
    <s v="Bi-Weekly"/>
  </r>
  <r>
    <n v="1804"/>
    <n v="60"/>
    <s v="Male"/>
    <s v="Sneakers"/>
    <s v="Footwear"/>
    <n v="97"/>
    <s v="New Hampshire"/>
    <s v="S"/>
    <s v="Gray"/>
    <x v="2"/>
    <n v="3.5"/>
    <s v="No"/>
    <s v="PayPal"/>
    <s v="Free Shipping"/>
    <s v="No"/>
    <s v="No"/>
    <n v="33"/>
    <s v="Venmo"/>
    <s v="Fortnightly"/>
  </r>
  <r>
    <n v="1805"/>
    <n v="30"/>
    <s v="Male"/>
    <s v="Sweater"/>
    <s v="Clothing"/>
    <n v="42"/>
    <s v="Louisiana"/>
    <s v="L"/>
    <s v="Peach"/>
    <x v="0"/>
    <n v="4.4000000000000004"/>
    <s v="No"/>
    <s v="Debit Card"/>
    <s v="Next Day Air"/>
    <s v="No"/>
    <s v="No"/>
    <n v="39"/>
    <s v="Credit Card"/>
    <s v="Weekly"/>
  </r>
  <r>
    <n v="1806"/>
    <n v="41"/>
    <s v="Male"/>
    <s v="T-shirt"/>
    <s v="Clothing"/>
    <n v="62"/>
    <s v="Arizona"/>
    <s v="L"/>
    <s v="Gold"/>
    <x v="1"/>
    <n v="4.9000000000000004"/>
    <s v="No"/>
    <s v="Venmo"/>
    <s v="Store Pickup"/>
    <s v="No"/>
    <s v="No"/>
    <n v="46"/>
    <s v="Debit Card"/>
    <s v="Weekly"/>
  </r>
  <r>
    <n v="1807"/>
    <n v="58"/>
    <s v="Male"/>
    <s v="Handbag"/>
    <s v="Accessories"/>
    <n v="67"/>
    <s v="Rhode Island"/>
    <s v="M"/>
    <s v="Green"/>
    <x v="3"/>
    <n v="3.9"/>
    <s v="No"/>
    <s v="Credit Card"/>
    <s v="Standard"/>
    <s v="No"/>
    <s v="No"/>
    <n v="24"/>
    <s v="Venmo"/>
    <s v="Annually"/>
  </r>
  <r>
    <n v="1808"/>
    <n v="34"/>
    <s v="Male"/>
    <s v="Sneakers"/>
    <s v="Footwear"/>
    <n v="46"/>
    <s v="Vermont"/>
    <s v="L"/>
    <s v="Gold"/>
    <x v="2"/>
    <n v="3.5"/>
    <s v="No"/>
    <s v="PayPal"/>
    <s v="Standard"/>
    <s v="No"/>
    <s v="No"/>
    <n v="37"/>
    <s v="Venmo"/>
    <s v="Fortnightly"/>
  </r>
  <r>
    <n v="1809"/>
    <n v="67"/>
    <s v="Male"/>
    <s v="Jacket"/>
    <s v="Outerwear"/>
    <n v="71"/>
    <s v="Tennessee"/>
    <s v="M"/>
    <s v="Lavender"/>
    <x v="1"/>
    <n v="4.3"/>
    <s v="No"/>
    <s v="Credit Card"/>
    <s v="Next Day Air"/>
    <s v="No"/>
    <s v="No"/>
    <n v="7"/>
    <s v="Debit Card"/>
    <s v="Monthly"/>
  </r>
  <r>
    <n v="1810"/>
    <n v="58"/>
    <s v="Male"/>
    <s v="Backpack"/>
    <s v="Accessories"/>
    <n v="99"/>
    <s v="Alaska"/>
    <s v="S"/>
    <s v="Blue"/>
    <x v="3"/>
    <n v="3.4"/>
    <s v="No"/>
    <s v="Credit Card"/>
    <s v="Free Shipping"/>
    <s v="No"/>
    <s v="No"/>
    <n v="6"/>
    <s v="Debit Card"/>
    <s v="Fortnightly"/>
  </r>
  <r>
    <n v="1811"/>
    <n v="41"/>
    <s v="Male"/>
    <s v="Jeans"/>
    <s v="Clothing"/>
    <n v="28"/>
    <s v="Maryland"/>
    <s v="M"/>
    <s v="Magenta"/>
    <x v="3"/>
    <n v="2.7"/>
    <s v="No"/>
    <s v="Credit Card"/>
    <s v="Standard"/>
    <s v="No"/>
    <s v="No"/>
    <n v="16"/>
    <s v="Cash"/>
    <s v="Bi-Weekly"/>
  </r>
  <r>
    <n v="1812"/>
    <n v="42"/>
    <s v="Male"/>
    <s v="Belt"/>
    <s v="Accessories"/>
    <n v="77"/>
    <s v="Wisconsin"/>
    <s v="L"/>
    <s v="Blue"/>
    <x v="2"/>
    <n v="3.6"/>
    <s v="No"/>
    <s v="Bank Transfer"/>
    <s v="Standard"/>
    <s v="No"/>
    <s v="No"/>
    <n v="33"/>
    <s v="Bank Transfer"/>
    <s v="Annually"/>
  </r>
  <r>
    <n v="1813"/>
    <n v="50"/>
    <s v="Male"/>
    <s v="Boots"/>
    <s v="Footwear"/>
    <n v="63"/>
    <s v="Nevada"/>
    <s v="S"/>
    <s v="Blue"/>
    <x v="2"/>
    <n v="4.9000000000000004"/>
    <s v="No"/>
    <s v="Venmo"/>
    <s v="Express"/>
    <s v="No"/>
    <s v="No"/>
    <n v="18"/>
    <s v="PayPal"/>
    <s v="Bi-Weekly"/>
  </r>
  <r>
    <n v="1814"/>
    <n v="40"/>
    <s v="Male"/>
    <s v="Shorts"/>
    <s v="Clothing"/>
    <n v="62"/>
    <s v="Illinois"/>
    <s v="M"/>
    <s v="Olive"/>
    <x v="1"/>
    <n v="3.5"/>
    <s v="No"/>
    <s v="Credit Card"/>
    <s v="Free Shipping"/>
    <s v="No"/>
    <s v="No"/>
    <n v="24"/>
    <s v="PayPal"/>
    <s v="Weekly"/>
  </r>
  <r>
    <n v="1815"/>
    <n v="32"/>
    <s v="Male"/>
    <s v="Jeans"/>
    <s v="Clothing"/>
    <n v="92"/>
    <s v="Montana"/>
    <s v="M"/>
    <s v="White"/>
    <x v="2"/>
    <n v="3.8"/>
    <s v="No"/>
    <s v="Debit Card"/>
    <s v="Free Shipping"/>
    <s v="No"/>
    <s v="No"/>
    <n v="24"/>
    <s v="Cash"/>
    <s v="Quarterly"/>
  </r>
  <r>
    <n v="1816"/>
    <n v="51"/>
    <s v="Male"/>
    <s v="Shoes"/>
    <s v="Footwear"/>
    <n v="72"/>
    <s v="New Mexico"/>
    <s v="L"/>
    <s v="White"/>
    <x v="0"/>
    <n v="4.5"/>
    <s v="No"/>
    <s v="Venmo"/>
    <s v="2-Day Shipping"/>
    <s v="No"/>
    <s v="No"/>
    <n v="48"/>
    <s v="Credit Card"/>
    <s v="Every 3 Months"/>
  </r>
  <r>
    <n v="1817"/>
    <n v="26"/>
    <s v="Male"/>
    <s v="Hat"/>
    <s v="Accessories"/>
    <n v="79"/>
    <s v="Virginia"/>
    <s v="M"/>
    <s v="Purple"/>
    <x v="2"/>
    <n v="4"/>
    <s v="No"/>
    <s v="Venmo"/>
    <s v="Express"/>
    <s v="No"/>
    <s v="No"/>
    <n v="4"/>
    <s v="Cash"/>
    <s v="Weekly"/>
  </r>
  <r>
    <n v="1818"/>
    <n v="32"/>
    <s v="Male"/>
    <s v="T-shirt"/>
    <s v="Clothing"/>
    <n v="27"/>
    <s v="Delaware"/>
    <s v="M"/>
    <s v="White"/>
    <x v="2"/>
    <n v="4.7"/>
    <s v="No"/>
    <s v="Credit Card"/>
    <s v="Free Shipping"/>
    <s v="No"/>
    <s v="No"/>
    <n v="20"/>
    <s v="Cash"/>
    <s v="Weekly"/>
  </r>
  <r>
    <n v="1819"/>
    <n v="58"/>
    <s v="Male"/>
    <s v="Sunglasses"/>
    <s v="Accessories"/>
    <n v="39"/>
    <s v="North Carolina"/>
    <s v="M"/>
    <s v="White"/>
    <x v="3"/>
    <n v="3.8"/>
    <s v="No"/>
    <s v="Credit Card"/>
    <s v="Express"/>
    <s v="No"/>
    <s v="No"/>
    <n v="47"/>
    <s v="Debit Card"/>
    <s v="Every 3 Months"/>
  </r>
  <r>
    <n v="1820"/>
    <n v="51"/>
    <s v="Male"/>
    <s v="Socks"/>
    <s v="Clothing"/>
    <n v="86"/>
    <s v="Nevada"/>
    <s v="S"/>
    <s v="Peach"/>
    <x v="1"/>
    <n v="4.5"/>
    <s v="No"/>
    <s v="Cash"/>
    <s v="Next Day Air"/>
    <s v="No"/>
    <s v="No"/>
    <n v="50"/>
    <s v="Cash"/>
    <s v="Quarterly"/>
  </r>
  <r>
    <n v="1821"/>
    <n v="19"/>
    <s v="Male"/>
    <s v="Shirt"/>
    <s v="Clothing"/>
    <n v="94"/>
    <s v="Washington"/>
    <s v="XL"/>
    <s v="Gold"/>
    <x v="3"/>
    <n v="5"/>
    <s v="No"/>
    <s v="PayPal"/>
    <s v="Express"/>
    <s v="No"/>
    <s v="No"/>
    <n v="31"/>
    <s v="PayPal"/>
    <s v="Monthly"/>
  </r>
  <r>
    <n v="1822"/>
    <n v="57"/>
    <s v="Male"/>
    <s v="Shorts"/>
    <s v="Clothing"/>
    <n v="53"/>
    <s v="Maine"/>
    <s v="M"/>
    <s v="Teal"/>
    <x v="1"/>
    <n v="2.8"/>
    <s v="No"/>
    <s v="Credit Card"/>
    <s v="Express"/>
    <s v="No"/>
    <s v="No"/>
    <n v="29"/>
    <s v="PayPal"/>
    <s v="Quarterly"/>
  </r>
  <r>
    <n v="1823"/>
    <n v="66"/>
    <s v="Male"/>
    <s v="Shirt"/>
    <s v="Clothing"/>
    <n v="85"/>
    <s v="Connecticut"/>
    <s v="S"/>
    <s v="Cyan"/>
    <x v="2"/>
    <n v="4.4000000000000004"/>
    <s v="No"/>
    <s v="Cash"/>
    <s v="Standard"/>
    <s v="No"/>
    <s v="No"/>
    <n v="4"/>
    <s v="Cash"/>
    <s v="Annually"/>
  </r>
  <r>
    <n v="1824"/>
    <n v="62"/>
    <s v="Male"/>
    <s v="Socks"/>
    <s v="Clothing"/>
    <n v="50"/>
    <s v="Louisiana"/>
    <s v="L"/>
    <s v="Pink"/>
    <x v="3"/>
    <n v="4.7"/>
    <s v="No"/>
    <s v="Cash"/>
    <s v="Free Shipping"/>
    <s v="No"/>
    <s v="No"/>
    <n v="40"/>
    <s v="Bank Transfer"/>
    <s v="Bi-Weekly"/>
  </r>
  <r>
    <n v="1825"/>
    <n v="58"/>
    <s v="Male"/>
    <s v="Pants"/>
    <s v="Clothing"/>
    <n v="47"/>
    <s v="Illinois"/>
    <s v="XL"/>
    <s v="Magenta"/>
    <x v="0"/>
    <n v="3.8"/>
    <s v="No"/>
    <s v="Credit Card"/>
    <s v="Express"/>
    <s v="No"/>
    <s v="No"/>
    <n v="31"/>
    <s v="Cash"/>
    <s v="Monthly"/>
  </r>
  <r>
    <n v="1826"/>
    <n v="23"/>
    <s v="Male"/>
    <s v="Boots"/>
    <s v="Footwear"/>
    <n v="75"/>
    <s v="South Dakota"/>
    <s v="M"/>
    <s v="Pink"/>
    <x v="0"/>
    <n v="4.9000000000000004"/>
    <s v="No"/>
    <s v="Bank Transfer"/>
    <s v="Next Day Air"/>
    <s v="No"/>
    <s v="No"/>
    <n v="41"/>
    <s v="Credit Card"/>
    <s v="Weekly"/>
  </r>
  <r>
    <n v="1827"/>
    <n v="45"/>
    <s v="Male"/>
    <s v="T-shirt"/>
    <s v="Clothing"/>
    <n v="60"/>
    <s v="Indiana"/>
    <s v="M"/>
    <s v="Turquoise"/>
    <x v="0"/>
    <n v="4.2"/>
    <s v="No"/>
    <s v="PayPal"/>
    <s v="Express"/>
    <s v="No"/>
    <s v="No"/>
    <n v="44"/>
    <s v="Debit Card"/>
    <s v="Annually"/>
  </r>
  <r>
    <n v="1828"/>
    <n v="20"/>
    <s v="Male"/>
    <s v="T-shirt"/>
    <s v="Clothing"/>
    <n v="36"/>
    <s v="Vermont"/>
    <s v="S"/>
    <s v="Pink"/>
    <x v="1"/>
    <n v="4.9000000000000004"/>
    <s v="No"/>
    <s v="Cash"/>
    <s v="2-Day Shipping"/>
    <s v="No"/>
    <s v="No"/>
    <n v="31"/>
    <s v="Bank Transfer"/>
    <s v="Weekly"/>
  </r>
  <r>
    <n v="1829"/>
    <n v="33"/>
    <s v="Male"/>
    <s v="Coat"/>
    <s v="Outerwear"/>
    <n v="80"/>
    <s v="New Hampshire"/>
    <s v="L"/>
    <s v="Gray"/>
    <x v="1"/>
    <n v="3.9"/>
    <s v="No"/>
    <s v="Debit Card"/>
    <s v="Express"/>
    <s v="No"/>
    <s v="No"/>
    <n v="45"/>
    <s v="Cash"/>
    <s v="Every 3 Months"/>
  </r>
  <r>
    <n v="1830"/>
    <n v="30"/>
    <s v="Male"/>
    <s v="Hat"/>
    <s v="Accessories"/>
    <n v="96"/>
    <s v="Oregon"/>
    <s v="M"/>
    <s v="White"/>
    <x v="1"/>
    <n v="4.9000000000000004"/>
    <s v="No"/>
    <s v="Venmo"/>
    <s v="2-Day Shipping"/>
    <s v="No"/>
    <s v="No"/>
    <n v="50"/>
    <s v="Credit Card"/>
    <s v="Quarterly"/>
  </r>
  <r>
    <n v="1831"/>
    <n v="50"/>
    <s v="Male"/>
    <s v="Sunglasses"/>
    <s v="Accessories"/>
    <n v="80"/>
    <s v="Kansas"/>
    <s v="M"/>
    <s v="Blue"/>
    <x v="0"/>
    <n v="4.8"/>
    <s v="No"/>
    <s v="Credit Card"/>
    <s v="Express"/>
    <s v="No"/>
    <s v="No"/>
    <n v="7"/>
    <s v="Venmo"/>
    <s v="Annually"/>
  </r>
  <r>
    <n v="1832"/>
    <n v="62"/>
    <s v="Male"/>
    <s v="Blouse"/>
    <s v="Clothing"/>
    <n v="71"/>
    <s v="Maine"/>
    <s v="M"/>
    <s v="Cyan"/>
    <x v="2"/>
    <n v="3.3"/>
    <s v="No"/>
    <s v="Bank Transfer"/>
    <s v="Free Shipping"/>
    <s v="No"/>
    <s v="No"/>
    <n v="5"/>
    <s v="Bank Transfer"/>
    <s v="Every 3 Months"/>
  </r>
  <r>
    <n v="1833"/>
    <n v="69"/>
    <s v="Male"/>
    <s v="Jewelry"/>
    <s v="Accessories"/>
    <n v="29"/>
    <s v="Louisiana"/>
    <s v="M"/>
    <s v="Blue"/>
    <x v="3"/>
    <n v="4.5999999999999996"/>
    <s v="No"/>
    <s v="Debit Card"/>
    <s v="Free Shipping"/>
    <s v="No"/>
    <s v="No"/>
    <n v="48"/>
    <s v="Cash"/>
    <s v="Monthly"/>
  </r>
  <r>
    <n v="1834"/>
    <n v="34"/>
    <s v="Male"/>
    <s v="Jewelry"/>
    <s v="Accessories"/>
    <n v="53"/>
    <s v="Louisiana"/>
    <s v="M"/>
    <s v="Yellow"/>
    <x v="1"/>
    <n v="4.5"/>
    <s v="No"/>
    <s v="Bank Transfer"/>
    <s v="2-Day Shipping"/>
    <s v="No"/>
    <s v="No"/>
    <n v="19"/>
    <s v="PayPal"/>
    <s v="Fortnightly"/>
  </r>
  <r>
    <n v="1835"/>
    <n v="49"/>
    <s v="Male"/>
    <s v="Skirt"/>
    <s v="Clothing"/>
    <n v="35"/>
    <s v="Indiana"/>
    <s v="M"/>
    <s v="Charcoal"/>
    <x v="2"/>
    <n v="4.0999999999999996"/>
    <s v="No"/>
    <s v="Venmo"/>
    <s v="2-Day Shipping"/>
    <s v="No"/>
    <s v="No"/>
    <n v="39"/>
    <s v="Venmo"/>
    <s v="Fortnightly"/>
  </r>
  <r>
    <n v="1836"/>
    <n v="65"/>
    <s v="Male"/>
    <s v="Scarf"/>
    <s v="Accessories"/>
    <n v="75"/>
    <s v="Kentucky"/>
    <s v="M"/>
    <s v="Lavender"/>
    <x v="3"/>
    <n v="3.2"/>
    <s v="No"/>
    <s v="Cash"/>
    <s v="2-Day Shipping"/>
    <s v="No"/>
    <s v="No"/>
    <n v="45"/>
    <s v="Credit Card"/>
    <s v="Quarterly"/>
  </r>
  <r>
    <n v="1837"/>
    <n v="66"/>
    <s v="Male"/>
    <s v="Pants"/>
    <s v="Clothing"/>
    <n v="52"/>
    <s v="South Carolina"/>
    <s v="M"/>
    <s v="Teal"/>
    <x v="3"/>
    <n v="4.2"/>
    <s v="No"/>
    <s v="Cash"/>
    <s v="2-Day Shipping"/>
    <s v="No"/>
    <s v="No"/>
    <n v="35"/>
    <s v="Credit Card"/>
    <s v="Monthly"/>
  </r>
  <r>
    <n v="1838"/>
    <n v="41"/>
    <s v="Male"/>
    <s v="Hat"/>
    <s v="Accessories"/>
    <n v="77"/>
    <s v="Montana"/>
    <s v="M"/>
    <s v="Beige"/>
    <x v="0"/>
    <n v="4.8"/>
    <s v="No"/>
    <s v="PayPal"/>
    <s v="Free Shipping"/>
    <s v="No"/>
    <s v="No"/>
    <n v="8"/>
    <s v="Venmo"/>
    <s v="Monthly"/>
  </r>
  <r>
    <n v="1839"/>
    <n v="37"/>
    <s v="Male"/>
    <s v="Gloves"/>
    <s v="Accessories"/>
    <n v="24"/>
    <s v="Vermont"/>
    <s v="L"/>
    <s v="Blue"/>
    <x v="3"/>
    <n v="4.0999999999999996"/>
    <s v="No"/>
    <s v="Credit Card"/>
    <s v="Next Day Air"/>
    <s v="No"/>
    <s v="No"/>
    <n v="11"/>
    <s v="Credit Card"/>
    <s v="Quarterly"/>
  </r>
  <r>
    <n v="1840"/>
    <n v="32"/>
    <s v="Male"/>
    <s v="Shirt"/>
    <s v="Clothing"/>
    <n v="78"/>
    <s v="Mississippi"/>
    <s v="XL"/>
    <s v="Purple"/>
    <x v="0"/>
    <n v="3.7"/>
    <s v="No"/>
    <s v="Venmo"/>
    <s v="Store Pickup"/>
    <s v="No"/>
    <s v="No"/>
    <n v="32"/>
    <s v="Cash"/>
    <s v="Annually"/>
  </r>
  <r>
    <n v="1841"/>
    <n v="42"/>
    <s v="Male"/>
    <s v="Sandals"/>
    <s v="Footwear"/>
    <n v="98"/>
    <s v="Wyoming"/>
    <s v="M"/>
    <s v="Gold"/>
    <x v="0"/>
    <n v="2.6"/>
    <s v="No"/>
    <s v="Cash"/>
    <s v="Store Pickup"/>
    <s v="No"/>
    <s v="No"/>
    <n v="46"/>
    <s v="Bank Transfer"/>
    <s v="Every 3 Months"/>
  </r>
  <r>
    <n v="1842"/>
    <n v="31"/>
    <s v="Male"/>
    <s v="Socks"/>
    <s v="Clothing"/>
    <n v="57"/>
    <s v="Vermont"/>
    <s v="L"/>
    <s v="Blue"/>
    <x v="0"/>
    <n v="3"/>
    <s v="No"/>
    <s v="Debit Card"/>
    <s v="Standard"/>
    <s v="No"/>
    <s v="No"/>
    <n v="7"/>
    <s v="PayPal"/>
    <s v="Every 3 Months"/>
  </r>
  <r>
    <n v="1843"/>
    <n v="61"/>
    <s v="Male"/>
    <s v="Handbag"/>
    <s v="Accessories"/>
    <n v="78"/>
    <s v="Alabama"/>
    <s v="M"/>
    <s v="Black"/>
    <x v="2"/>
    <n v="4.4000000000000004"/>
    <s v="No"/>
    <s v="Bank Transfer"/>
    <s v="Express"/>
    <s v="No"/>
    <s v="No"/>
    <n v="1"/>
    <s v="Debit Card"/>
    <s v="Annually"/>
  </r>
  <r>
    <n v="1844"/>
    <n v="36"/>
    <s v="Male"/>
    <s v="Jacket"/>
    <s v="Outerwear"/>
    <n v="76"/>
    <s v="Kentucky"/>
    <s v="M"/>
    <s v="Charcoal"/>
    <x v="3"/>
    <n v="4.7"/>
    <s v="No"/>
    <s v="Bank Transfer"/>
    <s v="Next Day Air"/>
    <s v="No"/>
    <s v="No"/>
    <n v="32"/>
    <s v="Credit Card"/>
    <s v="Monthly"/>
  </r>
  <r>
    <n v="1845"/>
    <n v="60"/>
    <s v="Male"/>
    <s v="Shorts"/>
    <s v="Clothing"/>
    <n v="26"/>
    <s v="South Dakota"/>
    <s v="M"/>
    <s v="Purple"/>
    <x v="1"/>
    <n v="2.7"/>
    <s v="No"/>
    <s v="Venmo"/>
    <s v="2-Day Shipping"/>
    <s v="No"/>
    <s v="No"/>
    <n v="31"/>
    <s v="Credit Card"/>
    <s v="Annually"/>
  </r>
  <r>
    <n v="1846"/>
    <n v="51"/>
    <s v="Male"/>
    <s v="Sandals"/>
    <s v="Footwear"/>
    <n v="78"/>
    <s v="Delaware"/>
    <s v="M"/>
    <s v="Orange"/>
    <x v="0"/>
    <n v="2.8"/>
    <s v="No"/>
    <s v="Debit Card"/>
    <s v="2-Day Shipping"/>
    <s v="No"/>
    <s v="No"/>
    <n v="39"/>
    <s v="Bank Transfer"/>
    <s v="Quarterly"/>
  </r>
  <r>
    <n v="1847"/>
    <n v="68"/>
    <s v="Male"/>
    <s v="Scarf"/>
    <s v="Accessories"/>
    <n v="53"/>
    <s v="Wisconsin"/>
    <s v="M"/>
    <s v="Yellow"/>
    <x v="2"/>
    <n v="2.9"/>
    <s v="No"/>
    <s v="Debit Card"/>
    <s v="Standard"/>
    <s v="No"/>
    <s v="No"/>
    <n v="9"/>
    <s v="Venmo"/>
    <s v="Quarterly"/>
  </r>
  <r>
    <n v="1848"/>
    <n v="46"/>
    <s v="Male"/>
    <s v="Sandals"/>
    <s v="Footwear"/>
    <n v="100"/>
    <s v="Arizona"/>
    <s v="XL"/>
    <s v="Cyan"/>
    <x v="2"/>
    <n v="4.4000000000000004"/>
    <s v="No"/>
    <s v="Debit Card"/>
    <s v="Free Shipping"/>
    <s v="No"/>
    <s v="No"/>
    <n v="49"/>
    <s v="Credit Card"/>
    <s v="Weekly"/>
  </r>
  <r>
    <n v="1849"/>
    <n v="19"/>
    <s v="Male"/>
    <s v="Jeans"/>
    <s v="Clothing"/>
    <n v="73"/>
    <s v="Maine"/>
    <s v="XL"/>
    <s v="Yellow"/>
    <x v="0"/>
    <n v="2.7"/>
    <s v="No"/>
    <s v="Credit Card"/>
    <s v="Express"/>
    <s v="No"/>
    <s v="No"/>
    <n v="34"/>
    <s v="Cash"/>
    <s v="Every 3 Months"/>
  </r>
  <r>
    <n v="1850"/>
    <n v="30"/>
    <s v="Male"/>
    <s v="Skirt"/>
    <s v="Clothing"/>
    <n v="40"/>
    <s v="New Mexico"/>
    <s v="M"/>
    <s v="Maroon"/>
    <x v="0"/>
    <n v="4.5"/>
    <s v="No"/>
    <s v="Credit Card"/>
    <s v="Store Pickup"/>
    <s v="No"/>
    <s v="No"/>
    <n v="35"/>
    <s v="Bank Transfer"/>
    <s v="Monthly"/>
  </r>
  <r>
    <n v="1851"/>
    <n v="51"/>
    <s v="Male"/>
    <s v="Gloves"/>
    <s v="Accessories"/>
    <n v="76"/>
    <s v="Wyoming"/>
    <s v="S"/>
    <s v="Black"/>
    <x v="0"/>
    <n v="2.8"/>
    <s v="No"/>
    <s v="Credit Card"/>
    <s v="Store Pickup"/>
    <s v="No"/>
    <s v="No"/>
    <n v="50"/>
    <s v="Debit Card"/>
    <s v="Weekly"/>
  </r>
  <r>
    <n v="1852"/>
    <n v="28"/>
    <s v="Male"/>
    <s v="Skirt"/>
    <s v="Clothing"/>
    <n v="80"/>
    <s v="Delaware"/>
    <s v="S"/>
    <s v="Lavender"/>
    <x v="3"/>
    <n v="3.1"/>
    <s v="No"/>
    <s v="Venmo"/>
    <s v="Free Shipping"/>
    <s v="No"/>
    <s v="No"/>
    <n v="4"/>
    <s v="Bank Transfer"/>
    <s v="Fortnightly"/>
  </r>
  <r>
    <n v="1853"/>
    <n v="41"/>
    <s v="Male"/>
    <s v="Sweater"/>
    <s v="Clothing"/>
    <n v="80"/>
    <s v="Pennsylvania"/>
    <s v="XL"/>
    <s v="Violet"/>
    <x v="0"/>
    <n v="3.8"/>
    <s v="No"/>
    <s v="Cash"/>
    <s v="Store Pickup"/>
    <s v="No"/>
    <s v="No"/>
    <n v="32"/>
    <s v="Cash"/>
    <s v="Weekly"/>
  </r>
  <r>
    <n v="1854"/>
    <n v="29"/>
    <s v="Male"/>
    <s v="Blouse"/>
    <s v="Clothing"/>
    <n v="67"/>
    <s v="North Dakota"/>
    <s v="XL"/>
    <s v="Olive"/>
    <x v="1"/>
    <n v="2.9"/>
    <s v="No"/>
    <s v="Bank Transfer"/>
    <s v="Express"/>
    <s v="No"/>
    <s v="No"/>
    <n v="11"/>
    <s v="PayPal"/>
    <s v="Fortnightly"/>
  </r>
  <r>
    <n v="1855"/>
    <n v="25"/>
    <s v="Male"/>
    <s v="Sweater"/>
    <s v="Clothing"/>
    <n v="61"/>
    <s v="Kentucky"/>
    <s v="M"/>
    <s v="Teal"/>
    <x v="1"/>
    <n v="3.8"/>
    <s v="No"/>
    <s v="Credit Card"/>
    <s v="Express"/>
    <s v="No"/>
    <s v="No"/>
    <n v="49"/>
    <s v="Credit Card"/>
    <s v="Annually"/>
  </r>
  <r>
    <n v="1856"/>
    <n v="60"/>
    <s v="Male"/>
    <s v="Shirt"/>
    <s v="Clothing"/>
    <n v="76"/>
    <s v="Rhode Island"/>
    <s v="XL"/>
    <s v="Teal"/>
    <x v="1"/>
    <n v="4.7"/>
    <s v="No"/>
    <s v="Bank Transfer"/>
    <s v="Standard"/>
    <s v="No"/>
    <s v="No"/>
    <n v="9"/>
    <s v="Cash"/>
    <s v="Annually"/>
  </r>
  <r>
    <n v="1857"/>
    <n v="63"/>
    <s v="Male"/>
    <s v="Jewelry"/>
    <s v="Accessories"/>
    <n v="55"/>
    <s v="Arizona"/>
    <s v="XL"/>
    <s v="Beige"/>
    <x v="2"/>
    <n v="3.2"/>
    <s v="No"/>
    <s v="Venmo"/>
    <s v="Free Shipping"/>
    <s v="No"/>
    <s v="No"/>
    <n v="30"/>
    <s v="PayPal"/>
    <s v="Bi-Weekly"/>
  </r>
  <r>
    <n v="1858"/>
    <n v="51"/>
    <s v="Male"/>
    <s v="T-shirt"/>
    <s v="Clothing"/>
    <n v="85"/>
    <s v="Colorado"/>
    <s v="L"/>
    <s v="Maroon"/>
    <x v="2"/>
    <n v="4"/>
    <s v="No"/>
    <s v="Cash"/>
    <s v="Next Day Air"/>
    <s v="No"/>
    <s v="No"/>
    <n v="33"/>
    <s v="Cash"/>
    <s v="Monthly"/>
  </r>
  <r>
    <n v="1859"/>
    <n v="22"/>
    <s v="Male"/>
    <s v="Scarf"/>
    <s v="Accessories"/>
    <n v="69"/>
    <s v="Maine"/>
    <s v="S"/>
    <s v="Peach"/>
    <x v="1"/>
    <n v="4.9000000000000004"/>
    <s v="No"/>
    <s v="Venmo"/>
    <s v="2-Day Shipping"/>
    <s v="No"/>
    <s v="No"/>
    <n v="8"/>
    <s v="Debit Card"/>
    <s v="Annually"/>
  </r>
  <r>
    <n v="1860"/>
    <n v="54"/>
    <s v="Male"/>
    <s v="Belt"/>
    <s v="Accessories"/>
    <n v="26"/>
    <s v="New Jersey"/>
    <s v="L"/>
    <s v="Beige"/>
    <x v="2"/>
    <n v="3.7"/>
    <s v="No"/>
    <s v="Credit Card"/>
    <s v="Store Pickup"/>
    <s v="No"/>
    <s v="No"/>
    <n v="29"/>
    <s v="Debit Card"/>
    <s v="Fortnightly"/>
  </r>
  <r>
    <n v="1861"/>
    <n v="18"/>
    <s v="Male"/>
    <s v="T-shirt"/>
    <s v="Clothing"/>
    <n v="64"/>
    <s v="Kansas"/>
    <s v="M"/>
    <s v="Silver"/>
    <x v="2"/>
    <n v="4.8"/>
    <s v="No"/>
    <s v="Credit Card"/>
    <s v="Next Day Air"/>
    <s v="No"/>
    <s v="No"/>
    <n v="4"/>
    <s v="Credit Card"/>
    <s v="Monthly"/>
  </r>
  <r>
    <n v="1862"/>
    <n v="29"/>
    <s v="Male"/>
    <s v="Sneakers"/>
    <s v="Footwear"/>
    <n v="60"/>
    <s v="South Dakota"/>
    <s v="S"/>
    <s v="Peach"/>
    <x v="3"/>
    <n v="3.6"/>
    <s v="No"/>
    <s v="Bank Transfer"/>
    <s v="Standard"/>
    <s v="No"/>
    <s v="No"/>
    <n v="19"/>
    <s v="Debit Card"/>
    <s v="Monthly"/>
  </r>
  <r>
    <n v="1863"/>
    <n v="59"/>
    <s v="Male"/>
    <s v="Gloves"/>
    <s v="Accessories"/>
    <n v="36"/>
    <s v="New Hampshire"/>
    <s v="M"/>
    <s v="Turquoise"/>
    <x v="0"/>
    <n v="4.5999999999999996"/>
    <s v="No"/>
    <s v="Debit Card"/>
    <s v="Express"/>
    <s v="No"/>
    <s v="No"/>
    <n v="10"/>
    <s v="PayPal"/>
    <s v="Fortnightly"/>
  </r>
  <r>
    <n v="1864"/>
    <n v="25"/>
    <s v="Male"/>
    <s v="Sandals"/>
    <s v="Footwear"/>
    <n v="21"/>
    <s v="Connecticut"/>
    <s v="L"/>
    <s v="Orange"/>
    <x v="1"/>
    <n v="4.3"/>
    <s v="No"/>
    <s v="Venmo"/>
    <s v="2-Day Shipping"/>
    <s v="No"/>
    <s v="No"/>
    <n v="39"/>
    <s v="Debit Card"/>
    <s v="Monthly"/>
  </r>
  <r>
    <n v="1865"/>
    <n v="19"/>
    <s v="Male"/>
    <s v="Backpack"/>
    <s v="Accessories"/>
    <n v="72"/>
    <s v="Wyoming"/>
    <s v="S"/>
    <s v="Cyan"/>
    <x v="3"/>
    <n v="3.2"/>
    <s v="No"/>
    <s v="Bank Transfer"/>
    <s v="2-Day Shipping"/>
    <s v="No"/>
    <s v="No"/>
    <n v="21"/>
    <s v="Venmo"/>
    <s v="Quarterly"/>
  </r>
  <r>
    <n v="1866"/>
    <n v="56"/>
    <s v="Male"/>
    <s v="Pants"/>
    <s v="Clothing"/>
    <n v="62"/>
    <s v="Missouri"/>
    <s v="S"/>
    <s v="Silver"/>
    <x v="2"/>
    <n v="3.8"/>
    <s v="No"/>
    <s v="Venmo"/>
    <s v="Store Pickup"/>
    <s v="No"/>
    <s v="No"/>
    <n v="12"/>
    <s v="Bank Transfer"/>
    <s v="Monthly"/>
  </r>
  <r>
    <n v="1867"/>
    <n v="31"/>
    <s v="Male"/>
    <s v="T-shirt"/>
    <s v="Clothing"/>
    <n v="44"/>
    <s v="Alaska"/>
    <s v="XL"/>
    <s v="Gold"/>
    <x v="0"/>
    <n v="4.2"/>
    <s v="No"/>
    <s v="Debit Card"/>
    <s v="Standard"/>
    <s v="No"/>
    <s v="No"/>
    <n v="9"/>
    <s v="Credit Card"/>
    <s v="Fortnightly"/>
  </r>
  <r>
    <n v="1868"/>
    <n v="45"/>
    <s v="Male"/>
    <s v="Skirt"/>
    <s v="Clothing"/>
    <n v="52"/>
    <s v="Delaware"/>
    <s v="M"/>
    <s v="Brown"/>
    <x v="3"/>
    <n v="3.4"/>
    <s v="No"/>
    <s v="Debit Card"/>
    <s v="2-Day Shipping"/>
    <s v="No"/>
    <s v="No"/>
    <n v="20"/>
    <s v="Venmo"/>
    <s v="Quarterly"/>
  </r>
  <r>
    <n v="1869"/>
    <n v="23"/>
    <s v="Male"/>
    <s v="Gloves"/>
    <s v="Accessories"/>
    <n v="58"/>
    <s v="Indiana"/>
    <s v="M"/>
    <s v="Silver"/>
    <x v="1"/>
    <n v="4.7"/>
    <s v="No"/>
    <s v="Bank Transfer"/>
    <s v="Next Day Air"/>
    <s v="No"/>
    <s v="No"/>
    <n v="44"/>
    <s v="Cash"/>
    <s v="Fortnightly"/>
  </r>
  <r>
    <n v="1870"/>
    <n v="18"/>
    <s v="Male"/>
    <s v="Blouse"/>
    <s v="Clothing"/>
    <n v="77"/>
    <s v="West Virginia"/>
    <s v="S"/>
    <s v="Beige"/>
    <x v="1"/>
    <n v="3.9"/>
    <s v="No"/>
    <s v="PayPal"/>
    <s v="2-Day Shipping"/>
    <s v="No"/>
    <s v="No"/>
    <n v="16"/>
    <s v="Debit Card"/>
    <s v="Every 3 Months"/>
  </r>
  <r>
    <n v="1871"/>
    <n v="43"/>
    <s v="Male"/>
    <s v="Blouse"/>
    <s v="Clothing"/>
    <n v="99"/>
    <s v="Wyoming"/>
    <s v="L"/>
    <s v="Violet"/>
    <x v="1"/>
    <n v="4.3"/>
    <s v="No"/>
    <s v="Debit Card"/>
    <s v="Store Pickup"/>
    <s v="No"/>
    <s v="No"/>
    <n v="27"/>
    <s v="Debit Card"/>
    <s v="Fortnightly"/>
  </r>
  <r>
    <n v="1872"/>
    <n v="56"/>
    <s v="Male"/>
    <s v="Jeans"/>
    <s v="Clothing"/>
    <n v="96"/>
    <s v="Illinois"/>
    <s v="XL"/>
    <s v="Violet"/>
    <x v="3"/>
    <n v="2.7"/>
    <s v="No"/>
    <s v="Bank Transfer"/>
    <s v="Standard"/>
    <s v="No"/>
    <s v="No"/>
    <n v="14"/>
    <s v="Cash"/>
    <s v="Every 3 Months"/>
  </r>
  <r>
    <n v="1873"/>
    <n v="43"/>
    <s v="Male"/>
    <s v="T-shirt"/>
    <s v="Clothing"/>
    <n v="64"/>
    <s v="Alaska"/>
    <s v="M"/>
    <s v="Lavender"/>
    <x v="2"/>
    <n v="4.5999999999999996"/>
    <s v="No"/>
    <s v="Credit Card"/>
    <s v="Standard"/>
    <s v="No"/>
    <s v="No"/>
    <n v="24"/>
    <s v="Credit Card"/>
    <s v="Monthly"/>
  </r>
  <r>
    <n v="1874"/>
    <n v="64"/>
    <s v="Male"/>
    <s v="Sweater"/>
    <s v="Clothing"/>
    <n v="44"/>
    <s v="Wisconsin"/>
    <s v="XL"/>
    <s v="Red"/>
    <x v="3"/>
    <n v="2.9"/>
    <s v="No"/>
    <s v="Credit Card"/>
    <s v="Express"/>
    <s v="No"/>
    <s v="No"/>
    <n v="49"/>
    <s v="Bank Transfer"/>
    <s v="Weekly"/>
  </r>
  <r>
    <n v="1875"/>
    <n v="67"/>
    <s v="Male"/>
    <s v="Pants"/>
    <s v="Clothing"/>
    <n v="33"/>
    <s v="Indiana"/>
    <s v="L"/>
    <s v="Purple"/>
    <x v="3"/>
    <n v="3.6"/>
    <s v="No"/>
    <s v="Cash"/>
    <s v="Free Shipping"/>
    <s v="No"/>
    <s v="No"/>
    <n v="14"/>
    <s v="Cash"/>
    <s v="Weekly"/>
  </r>
  <r>
    <n v="1876"/>
    <n v="63"/>
    <s v="Male"/>
    <s v="Boots"/>
    <s v="Footwear"/>
    <n v="71"/>
    <s v="Tennessee"/>
    <s v="M"/>
    <s v="Brown"/>
    <x v="0"/>
    <n v="3.9"/>
    <s v="No"/>
    <s v="Debit Card"/>
    <s v="Next Day Air"/>
    <s v="No"/>
    <s v="No"/>
    <n v="6"/>
    <s v="Credit Card"/>
    <s v="Quarterly"/>
  </r>
  <r>
    <n v="1877"/>
    <n v="54"/>
    <s v="Male"/>
    <s v="Skirt"/>
    <s v="Clothing"/>
    <n v="36"/>
    <s v="Illinois"/>
    <s v="M"/>
    <s v="Gray"/>
    <x v="3"/>
    <n v="2.6"/>
    <s v="No"/>
    <s v="Credit Card"/>
    <s v="Standard"/>
    <s v="No"/>
    <s v="No"/>
    <n v="20"/>
    <s v="Venmo"/>
    <s v="Quarterly"/>
  </r>
  <r>
    <n v="1878"/>
    <n v="69"/>
    <s v="Male"/>
    <s v="Gloves"/>
    <s v="Accessories"/>
    <n v="62"/>
    <s v="Pennsylvania"/>
    <s v="L"/>
    <s v="Pink"/>
    <x v="3"/>
    <n v="3.6"/>
    <s v="No"/>
    <s v="Cash"/>
    <s v="Express"/>
    <s v="No"/>
    <s v="No"/>
    <n v="3"/>
    <s v="Credit Card"/>
    <s v="Annually"/>
  </r>
  <r>
    <n v="1879"/>
    <n v="34"/>
    <s v="Male"/>
    <s v="Socks"/>
    <s v="Clothing"/>
    <n v="29"/>
    <s v="Oklahoma"/>
    <s v="L"/>
    <s v="Magenta"/>
    <x v="2"/>
    <n v="3.4"/>
    <s v="No"/>
    <s v="Credit Card"/>
    <s v="Store Pickup"/>
    <s v="No"/>
    <s v="No"/>
    <n v="5"/>
    <s v="Credit Card"/>
    <s v="Monthly"/>
  </r>
  <r>
    <n v="1880"/>
    <n v="56"/>
    <s v="Male"/>
    <s v="T-shirt"/>
    <s v="Clothing"/>
    <n v="33"/>
    <s v="Tennessee"/>
    <s v="L"/>
    <s v="Charcoal"/>
    <x v="1"/>
    <n v="3.5"/>
    <s v="No"/>
    <s v="Debit Card"/>
    <s v="Express"/>
    <s v="No"/>
    <s v="No"/>
    <n v="46"/>
    <s v="Cash"/>
    <s v="Bi-Weekly"/>
  </r>
  <r>
    <n v="1881"/>
    <n v="34"/>
    <s v="Male"/>
    <s v="Blouse"/>
    <s v="Clothing"/>
    <n v="33"/>
    <s v="New Jersey"/>
    <s v="L"/>
    <s v="Yellow"/>
    <x v="3"/>
    <n v="3.1"/>
    <s v="No"/>
    <s v="PayPal"/>
    <s v="2-Day Shipping"/>
    <s v="No"/>
    <s v="No"/>
    <n v="8"/>
    <s v="Debit Card"/>
    <s v="Monthly"/>
  </r>
  <r>
    <n v="1882"/>
    <n v="58"/>
    <s v="Male"/>
    <s v="Blouse"/>
    <s v="Clothing"/>
    <n v="41"/>
    <s v="New Jersey"/>
    <s v="M"/>
    <s v="Red"/>
    <x v="0"/>
    <n v="4.3"/>
    <s v="No"/>
    <s v="Bank Transfer"/>
    <s v="Standard"/>
    <s v="No"/>
    <s v="No"/>
    <n v="13"/>
    <s v="Cash"/>
    <s v="Bi-Weekly"/>
  </r>
  <r>
    <n v="1883"/>
    <n v="44"/>
    <s v="Male"/>
    <s v="Scarf"/>
    <s v="Accessories"/>
    <n v="54"/>
    <s v="Tennessee"/>
    <s v="L"/>
    <s v="Blue"/>
    <x v="0"/>
    <n v="5"/>
    <s v="No"/>
    <s v="Debit Card"/>
    <s v="Store Pickup"/>
    <s v="No"/>
    <s v="No"/>
    <n v="25"/>
    <s v="Bank Transfer"/>
    <s v="Quarterly"/>
  </r>
  <r>
    <n v="1884"/>
    <n v="25"/>
    <s v="Male"/>
    <s v="Backpack"/>
    <s v="Accessories"/>
    <n v="58"/>
    <s v="Georgia"/>
    <s v="M"/>
    <s v="Cyan"/>
    <x v="1"/>
    <n v="4.9000000000000004"/>
    <s v="No"/>
    <s v="PayPal"/>
    <s v="Store Pickup"/>
    <s v="No"/>
    <s v="No"/>
    <n v="39"/>
    <s v="Debit Card"/>
    <s v="Fortnightly"/>
  </r>
  <r>
    <n v="1885"/>
    <n v="27"/>
    <s v="Male"/>
    <s v="Shorts"/>
    <s v="Clothing"/>
    <n v="30"/>
    <s v="Arizona"/>
    <s v="S"/>
    <s v="Pink"/>
    <x v="2"/>
    <n v="4.3"/>
    <s v="No"/>
    <s v="Bank Transfer"/>
    <s v="Next Day Air"/>
    <s v="No"/>
    <s v="No"/>
    <n v="15"/>
    <s v="Bank Transfer"/>
    <s v="Bi-Weekly"/>
  </r>
  <r>
    <n v="1886"/>
    <n v="26"/>
    <s v="Male"/>
    <s v="Jewelry"/>
    <s v="Accessories"/>
    <n v="53"/>
    <s v="Nevada"/>
    <s v="S"/>
    <s v="Maroon"/>
    <x v="0"/>
    <n v="4.4000000000000004"/>
    <s v="No"/>
    <s v="Credit Card"/>
    <s v="Standard"/>
    <s v="No"/>
    <s v="No"/>
    <n v="35"/>
    <s v="Cash"/>
    <s v="Monthly"/>
  </r>
  <r>
    <n v="1887"/>
    <n v="18"/>
    <s v="Male"/>
    <s v="Gloves"/>
    <s v="Accessories"/>
    <n v="91"/>
    <s v="Arkansas"/>
    <s v="L"/>
    <s v="Beige"/>
    <x v="1"/>
    <n v="4.4000000000000004"/>
    <s v="No"/>
    <s v="Cash"/>
    <s v="Next Day Air"/>
    <s v="No"/>
    <s v="No"/>
    <n v="46"/>
    <s v="Cash"/>
    <s v="Bi-Weekly"/>
  </r>
  <r>
    <n v="1888"/>
    <n v="64"/>
    <s v="Male"/>
    <s v="Hoodie"/>
    <s v="Clothing"/>
    <n v="44"/>
    <s v="North Dakota"/>
    <s v="XL"/>
    <s v="Gold"/>
    <x v="3"/>
    <n v="3.5"/>
    <s v="No"/>
    <s v="Cash"/>
    <s v="Express"/>
    <s v="No"/>
    <s v="No"/>
    <n v="3"/>
    <s v="PayPal"/>
    <s v="Monthly"/>
  </r>
  <r>
    <n v="1889"/>
    <n v="62"/>
    <s v="Male"/>
    <s v="Hoodie"/>
    <s v="Clothing"/>
    <n v="89"/>
    <s v="South Dakota"/>
    <s v="XL"/>
    <s v="Turquoise"/>
    <x v="0"/>
    <n v="3.4"/>
    <s v="No"/>
    <s v="Bank Transfer"/>
    <s v="Free Shipping"/>
    <s v="No"/>
    <s v="No"/>
    <n v="48"/>
    <s v="Credit Card"/>
    <s v="Weekly"/>
  </r>
  <r>
    <n v="1890"/>
    <n v="59"/>
    <s v="Male"/>
    <s v="Skirt"/>
    <s v="Clothing"/>
    <n v="57"/>
    <s v="North Carolina"/>
    <s v="L"/>
    <s v="Peach"/>
    <x v="1"/>
    <n v="2.5"/>
    <s v="No"/>
    <s v="Debit Card"/>
    <s v="Next Day Air"/>
    <s v="No"/>
    <s v="No"/>
    <n v="27"/>
    <s v="Bank Transfer"/>
    <s v="Weekly"/>
  </r>
  <r>
    <n v="1891"/>
    <n v="36"/>
    <s v="Male"/>
    <s v="Sunglasses"/>
    <s v="Accessories"/>
    <n v="57"/>
    <s v="Hawaii"/>
    <s v="M"/>
    <s v="Lavender"/>
    <x v="1"/>
    <n v="3.4"/>
    <s v="No"/>
    <s v="Debit Card"/>
    <s v="Store Pickup"/>
    <s v="No"/>
    <s v="No"/>
    <n v="5"/>
    <s v="Credit Card"/>
    <s v="Weekly"/>
  </r>
  <r>
    <n v="1892"/>
    <n v="69"/>
    <s v="Male"/>
    <s v="Jewelry"/>
    <s v="Accessories"/>
    <n v="74"/>
    <s v="New Hampshire"/>
    <s v="M"/>
    <s v="Gray"/>
    <x v="2"/>
    <n v="2.6"/>
    <s v="No"/>
    <s v="Venmo"/>
    <s v="Next Day Air"/>
    <s v="No"/>
    <s v="No"/>
    <n v="48"/>
    <s v="Debit Card"/>
    <s v="Quarterly"/>
  </r>
  <r>
    <n v="1893"/>
    <n v="39"/>
    <s v="Male"/>
    <s v="Jacket"/>
    <s v="Outerwear"/>
    <n v="30"/>
    <s v="California"/>
    <s v="M"/>
    <s v="Blue"/>
    <x v="3"/>
    <n v="4.5999999999999996"/>
    <s v="No"/>
    <s v="Bank Transfer"/>
    <s v="2-Day Shipping"/>
    <s v="No"/>
    <s v="No"/>
    <n v="12"/>
    <s v="Venmo"/>
    <s v="Weekly"/>
  </r>
  <r>
    <n v="1894"/>
    <n v="28"/>
    <s v="Male"/>
    <s v="Dress"/>
    <s v="Clothing"/>
    <n v="20"/>
    <s v="Delaware"/>
    <s v="L"/>
    <s v="Red"/>
    <x v="2"/>
    <n v="3.7"/>
    <s v="No"/>
    <s v="Venmo"/>
    <s v="Express"/>
    <s v="No"/>
    <s v="No"/>
    <n v="10"/>
    <s v="PayPal"/>
    <s v="Fortnightly"/>
  </r>
  <r>
    <n v="1895"/>
    <n v="42"/>
    <s v="Male"/>
    <s v="Hoodie"/>
    <s v="Clothing"/>
    <n v="90"/>
    <s v="Arizona"/>
    <s v="M"/>
    <s v="Purple"/>
    <x v="3"/>
    <n v="2.5"/>
    <s v="No"/>
    <s v="Credit Card"/>
    <s v="Free Shipping"/>
    <s v="No"/>
    <s v="No"/>
    <n v="48"/>
    <s v="Debit Card"/>
    <s v="Bi-Weekly"/>
  </r>
  <r>
    <n v="1896"/>
    <n v="31"/>
    <s v="Male"/>
    <s v="Jeans"/>
    <s v="Clothing"/>
    <n v="61"/>
    <s v="Washington"/>
    <s v="L"/>
    <s v="Indigo"/>
    <x v="3"/>
    <n v="4.5"/>
    <s v="No"/>
    <s v="Debit Card"/>
    <s v="Express"/>
    <s v="No"/>
    <s v="No"/>
    <n v="3"/>
    <s v="Debit Card"/>
    <s v="Monthly"/>
  </r>
  <r>
    <n v="1897"/>
    <n v="57"/>
    <s v="Male"/>
    <s v="Sandals"/>
    <s v="Footwear"/>
    <n v="51"/>
    <s v="Nevada"/>
    <s v="M"/>
    <s v="Gold"/>
    <x v="3"/>
    <n v="2.9"/>
    <s v="No"/>
    <s v="Cash"/>
    <s v="Standard"/>
    <s v="No"/>
    <s v="No"/>
    <n v="19"/>
    <s v="Venmo"/>
    <s v="Monthly"/>
  </r>
  <r>
    <n v="1898"/>
    <n v="53"/>
    <s v="Male"/>
    <s v="Sunglasses"/>
    <s v="Accessories"/>
    <n v="97"/>
    <s v="Alaska"/>
    <s v="L"/>
    <s v="Teal"/>
    <x v="0"/>
    <n v="2.9"/>
    <s v="No"/>
    <s v="Venmo"/>
    <s v="Free Shipping"/>
    <s v="No"/>
    <s v="No"/>
    <n v="11"/>
    <s v="Debit Card"/>
    <s v="Fortnightly"/>
  </r>
  <r>
    <n v="1899"/>
    <n v="59"/>
    <s v="Male"/>
    <s v="Pants"/>
    <s v="Clothing"/>
    <n v="97"/>
    <s v="Texas"/>
    <s v="L"/>
    <s v="Magenta"/>
    <x v="3"/>
    <n v="3.5"/>
    <s v="No"/>
    <s v="PayPal"/>
    <s v="Next Day Air"/>
    <s v="No"/>
    <s v="No"/>
    <n v="25"/>
    <s v="Venmo"/>
    <s v="Monthly"/>
  </r>
  <r>
    <n v="1900"/>
    <n v="32"/>
    <s v="Male"/>
    <s v="Shorts"/>
    <s v="Clothing"/>
    <n v="40"/>
    <s v="New York"/>
    <s v="L"/>
    <s v="Maroon"/>
    <x v="0"/>
    <n v="4.2"/>
    <s v="No"/>
    <s v="Venmo"/>
    <s v="Store Pickup"/>
    <s v="No"/>
    <s v="No"/>
    <n v="42"/>
    <s v="PayPal"/>
    <s v="Weekly"/>
  </r>
  <r>
    <n v="1901"/>
    <n v="65"/>
    <s v="Male"/>
    <s v="Jewelry"/>
    <s v="Accessories"/>
    <n v="85"/>
    <s v="Iowa"/>
    <s v="S"/>
    <s v="Blue"/>
    <x v="2"/>
    <n v="3.3"/>
    <s v="No"/>
    <s v="Debit Card"/>
    <s v="Free Shipping"/>
    <s v="No"/>
    <s v="No"/>
    <n v="34"/>
    <s v="Cash"/>
    <s v="Quarterly"/>
  </r>
  <r>
    <n v="1902"/>
    <n v="56"/>
    <s v="Male"/>
    <s v="Socks"/>
    <s v="Clothing"/>
    <n v="76"/>
    <s v="Arizona"/>
    <s v="S"/>
    <s v="Beige"/>
    <x v="0"/>
    <n v="3.9"/>
    <s v="No"/>
    <s v="Venmo"/>
    <s v="Store Pickup"/>
    <s v="No"/>
    <s v="No"/>
    <n v="50"/>
    <s v="Cash"/>
    <s v="Quarterly"/>
  </r>
  <r>
    <n v="1903"/>
    <n v="31"/>
    <s v="Male"/>
    <s v="Sandals"/>
    <s v="Footwear"/>
    <n v="22"/>
    <s v="New Mexico"/>
    <s v="S"/>
    <s v="Olive"/>
    <x v="1"/>
    <n v="5"/>
    <s v="No"/>
    <s v="Bank Transfer"/>
    <s v="Store Pickup"/>
    <s v="No"/>
    <s v="No"/>
    <n v="21"/>
    <s v="Venmo"/>
    <s v="Monthly"/>
  </r>
  <r>
    <n v="1904"/>
    <n v="59"/>
    <s v="Male"/>
    <s v="Pants"/>
    <s v="Clothing"/>
    <n v="63"/>
    <s v="North Carolina"/>
    <s v="M"/>
    <s v="Gold"/>
    <x v="2"/>
    <n v="3.3"/>
    <s v="No"/>
    <s v="Bank Transfer"/>
    <s v="Standard"/>
    <s v="No"/>
    <s v="No"/>
    <n v="37"/>
    <s v="Bank Transfer"/>
    <s v="Weekly"/>
  </r>
  <r>
    <n v="1905"/>
    <n v="22"/>
    <s v="Male"/>
    <s v="T-shirt"/>
    <s v="Clothing"/>
    <n v="71"/>
    <s v="Nevada"/>
    <s v="S"/>
    <s v="Silver"/>
    <x v="1"/>
    <n v="4.2"/>
    <s v="No"/>
    <s v="PayPal"/>
    <s v="Free Shipping"/>
    <s v="No"/>
    <s v="No"/>
    <n v="46"/>
    <s v="Cash"/>
    <s v="Monthly"/>
  </r>
  <r>
    <n v="1906"/>
    <n v="47"/>
    <s v="Male"/>
    <s v="Boots"/>
    <s v="Footwear"/>
    <n v="35"/>
    <s v="Idaho"/>
    <s v="M"/>
    <s v="Teal"/>
    <x v="2"/>
    <n v="4.9000000000000004"/>
    <s v="No"/>
    <s v="Debit Card"/>
    <s v="2-Day Shipping"/>
    <s v="No"/>
    <s v="No"/>
    <n v="14"/>
    <s v="Bank Transfer"/>
    <s v="Fortnightly"/>
  </r>
  <r>
    <n v="1907"/>
    <n v="23"/>
    <s v="Male"/>
    <s v="Backpack"/>
    <s v="Accessories"/>
    <n v="30"/>
    <s v="Vermont"/>
    <s v="M"/>
    <s v="Green"/>
    <x v="1"/>
    <n v="4.5999999999999996"/>
    <s v="No"/>
    <s v="Bank Transfer"/>
    <s v="2-Day Shipping"/>
    <s v="No"/>
    <s v="No"/>
    <n v="24"/>
    <s v="PayPal"/>
    <s v="Fortnightly"/>
  </r>
  <r>
    <n v="1908"/>
    <n v="69"/>
    <s v="Male"/>
    <s v="Skirt"/>
    <s v="Clothing"/>
    <n v="74"/>
    <s v="New Mexico"/>
    <s v="L"/>
    <s v="Orange"/>
    <x v="3"/>
    <n v="4.8"/>
    <s v="No"/>
    <s v="Cash"/>
    <s v="Store Pickup"/>
    <s v="No"/>
    <s v="No"/>
    <n v="36"/>
    <s v="Credit Card"/>
    <s v="Every 3 Months"/>
  </r>
  <r>
    <n v="1909"/>
    <n v="18"/>
    <s v="Male"/>
    <s v="Scarf"/>
    <s v="Accessories"/>
    <n v="71"/>
    <s v="Georgia"/>
    <s v="XL"/>
    <s v="Charcoal"/>
    <x v="0"/>
    <n v="2.7"/>
    <s v="No"/>
    <s v="Credit Card"/>
    <s v="Next Day Air"/>
    <s v="No"/>
    <s v="No"/>
    <n v="19"/>
    <s v="Debit Card"/>
    <s v="Bi-Weekly"/>
  </r>
  <r>
    <n v="1910"/>
    <n v="50"/>
    <s v="Male"/>
    <s v="Sweater"/>
    <s v="Clothing"/>
    <n v="84"/>
    <s v="Kentucky"/>
    <s v="S"/>
    <s v="Black"/>
    <x v="1"/>
    <n v="4.3"/>
    <s v="No"/>
    <s v="PayPal"/>
    <s v="Store Pickup"/>
    <s v="No"/>
    <s v="No"/>
    <n v="12"/>
    <s v="Credit Card"/>
    <s v="Monthly"/>
  </r>
  <r>
    <n v="1911"/>
    <n v="29"/>
    <s v="Male"/>
    <s v="Sandals"/>
    <s v="Footwear"/>
    <n v="38"/>
    <s v="New York"/>
    <s v="S"/>
    <s v="Yellow"/>
    <x v="3"/>
    <n v="3.8"/>
    <s v="No"/>
    <s v="Venmo"/>
    <s v="Express"/>
    <s v="No"/>
    <s v="No"/>
    <n v="13"/>
    <s v="Debit Card"/>
    <s v="Quarterly"/>
  </r>
  <r>
    <n v="1912"/>
    <n v="65"/>
    <s v="Male"/>
    <s v="Jewelry"/>
    <s v="Accessories"/>
    <n v="81"/>
    <s v="Arizona"/>
    <s v="M"/>
    <s v="Gray"/>
    <x v="1"/>
    <n v="4.9000000000000004"/>
    <s v="No"/>
    <s v="Credit Card"/>
    <s v="Express"/>
    <s v="No"/>
    <s v="No"/>
    <n v="32"/>
    <s v="Debit Card"/>
    <s v="Bi-Weekly"/>
  </r>
  <r>
    <n v="1913"/>
    <n v="29"/>
    <s v="Male"/>
    <s v="Sweater"/>
    <s v="Clothing"/>
    <n v="56"/>
    <s v="Colorado"/>
    <s v="S"/>
    <s v="Charcoal"/>
    <x v="0"/>
    <n v="3.4"/>
    <s v="No"/>
    <s v="Cash"/>
    <s v="2-Day Shipping"/>
    <s v="No"/>
    <s v="No"/>
    <n v="5"/>
    <s v="Credit Card"/>
    <s v="Bi-Weekly"/>
  </r>
  <r>
    <n v="1914"/>
    <n v="49"/>
    <s v="Male"/>
    <s v="Skirt"/>
    <s v="Clothing"/>
    <n v="48"/>
    <s v="Kentucky"/>
    <s v="M"/>
    <s v="Peach"/>
    <x v="0"/>
    <n v="3.6"/>
    <s v="No"/>
    <s v="Venmo"/>
    <s v="Express"/>
    <s v="No"/>
    <s v="No"/>
    <n v="29"/>
    <s v="Cash"/>
    <s v="Annually"/>
  </r>
  <r>
    <n v="1915"/>
    <n v="28"/>
    <s v="Male"/>
    <s v="Shorts"/>
    <s v="Clothing"/>
    <n v="97"/>
    <s v="Alaska"/>
    <s v="L"/>
    <s v="Green"/>
    <x v="3"/>
    <n v="3.4"/>
    <s v="No"/>
    <s v="Venmo"/>
    <s v="Standard"/>
    <s v="No"/>
    <s v="No"/>
    <n v="40"/>
    <s v="Credit Card"/>
    <s v="Fortnightly"/>
  </r>
  <r>
    <n v="1916"/>
    <n v="51"/>
    <s v="Male"/>
    <s v="Backpack"/>
    <s v="Accessories"/>
    <n v="74"/>
    <s v="Alabama"/>
    <s v="M"/>
    <s v="Magenta"/>
    <x v="3"/>
    <n v="4.7"/>
    <s v="No"/>
    <s v="PayPal"/>
    <s v="2-Day Shipping"/>
    <s v="No"/>
    <s v="No"/>
    <n v="44"/>
    <s v="Cash"/>
    <s v="Weekly"/>
  </r>
  <r>
    <n v="1917"/>
    <n v="26"/>
    <s v="Male"/>
    <s v="Hoodie"/>
    <s v="Clothing"/>
    <n v="50"/>
    <s v="Connecticut"/>
    <s v="S"/>
    <s v="Beige"/>
    <x v="0"/>
    <n v="3"/>
    <s v="No"/>
    <s v="PayPal"/>
    <s v="Next Day Air"/>
    <s v="No"/>
    <s v="No"/>
    <n v="3"/>
    <s v="Debit Card"/>
    <s v="Bi-Weekly"/>
  </r>
  <r>
    <n v="1918"/>
    <n v="38"/>
    <s v="Male"/>
    <s v="Skirt"/>
    <s v="Clothing"/>
    <n v="71"/>
    <s v="Hawaii"/>
    <s v="L"/>
    <s v="Black"/>
    <x v="0"/>
    <n v="3.4"/>
    <s v="No"/>
    <s v="Venmo"/>
    <s v="Free Shipping"/>
    <s v="No"/>
    <s v="No"/>
    <n v="35"/>
    <s v="PayPal"/>
    <s v="Bi-Weekly"/>
  </r>
  <r>
    <n v="1919"/>
    <n v="35"/>
    <s v="Male"/>
    <s v="Skirt"/>
    <s v="Clothing"/>
    <n v="33"/>
    <s v="Idaho"/>
    <s v="S"/>
    <s v="Purple"/>
    <x v="2"/>
    <n v="4.5999999999999996"/>
    <s v="No"/>
    <s v="PayPal"/>
    <s v="Standard"/>
    <s v="No"/>
    <s v="No"/>
    <n v="33"/>
    <s v="Debit Card"/>
    <s v="Monthly"/>
  </r>
  <r>
    <n v="1920"/>
    <n v="34"/>
    <s v="Male"/>
    <s v="Backpack"/>
    <s v="Accessories"/>
    <n v="56"/>
    <s v="Virginia"/>
    <s v="M"/>
    <s v="Olive"/>
    <x v="2"/>
    <n v="3.1"/>
    <s v="No"/>
    <s v="Credit Card"/>
    <s v="Express"/>
    <s v="No"/>
    <s v="No"/>
    <n v="20"/>
    <s v="PayPal"/>
    <s v="Bi-Weekly"/>
  </r>
  <r>
    <n v="1921"/>
    <n v="51"/>
    <s v="Male"/>
    <s v="Blouse"/>
    <s v="Clothing"/>
    <n v="84"/>
    <s v="Connecticut"/>
    <s v="M"/>
    <s v="Purple"/>
    <x v="1"/>
    <n v="2.8"/>
    <s v="No"/>
    <s v="Bank Transfer"/>
    <s v="Standard"/>
    <s v="No"/>
    <s v="No"/>
    <n v="40"/>
    <s v="Cash"/>
    <s v="Every 3 Months"/>
  </r>
  <r>
    <n v="1922"/>
    <n v="47"/>
    <s v="Male"/>
    <s v="Shirt"/>
    <s v="Clothing"/>
    <n v="36"/>
    <s v="Michigan"/>
    <s v="M"/>
    <s v="Green"/>
    <x v="3"/>
    <n v="3.5"/>
    <s v="No"/>
    <s v="Cash"/>
    <s v="Store Pickup"/>
    <s v="No"/>
    <s v="No"/>
    <n v="13"/>
    <s v="Venmo"/>
    <s v="Annually"/>
  </r>
  <r>
    <n v="1923"/>
    <n v="18"/>
    <s v="Male"/>
    <s v="Gloves"/>
    <s v="Accessories"/>
    <n v="63"/>
    <s v="Kentucky"/>
    <s v="S"/>
    <s v="Peach"/>
    <x v="2"/>
    <n v="4.5999999999999996"/>
    <s v="No"/>
    <s v="PayPal"/>
    <s v="Standard"/>
    <s v="No"/>
    <s v="No"/>
    <n v="9"/>
    <s v="PayPal"/>
    <s v="Monthly"/>
  </r>
  <r>
    <n v="1924"/>
    <n v="64"/>
    <s v="Male"/>
    <s v="Sandals"/>
    <s v="Footwear"/>
    <n v="36"/>
    <s v="Nebraska"/>
    <s v="XL"/>
    <s v="Blue"/>
    <x v="2"/>
    <n v="4.3"/>
    <s v="No"/>
    <s v="PayPal"/>
    <s v="Standard"/>
    <s v="No"/>
    <s v="No"/>
    <n v="7"/>
    <s v="Cash"/>
    <s v="Annually"/>
  </r>
  <r>
    <n v="1925"/>
    <n v="30"/>
    <s v="Male"/>
    <s v="Jacket"/>
    <s v="Outerwear"/>
    <n v="63"/>
    <s v="Michigan"/>
    <s v="M"/>
    <s v="Gray"/>
    <x v="3"/>
    <n v="4.8"/>
    <s v="No"/>
    <s v="Venmo"/>
    <s v="Free Shipping"/>
    <s v="No"/>
    <s v="No"/>
    <n v="42"/>
    <s v="PayPal"/>
    <s v="Quarterly"/>
  </r>
  <r>
    <n v="1926"/>
    <n v="59"/>
    <s v="Male"/>
    <s v="Sneakers"/>
    <s v="Footwear"/>
    <n v="32"/>
    <s v="Utah"/>
    <s v="L"/>
    <s v="Black"/>
    <x v="0"/>
    <n v="2.9"/>
    <s v="No"/>
    <s v="Venmo"/>
    <s v="Express"/>
    <s v="No"/>
    <s v="No"/>
    <n v="44"/>
    <s v="Credit Card"/>
    <s v="Fortnightly"/>
  </r>
  <r>
    <n v="1927"/>
    <n v="66"/>
    <s v="Male"/>
    <s v="Backpack"/>
    <s v="Accessories"/>
    <n v="93"/>
    <s v="New Mexico"/>
    <s v="M"/>
    <s v="Silver"/>
    <x v="1"/>
    <n v="3"/>
    <s v="No"/>
    <s v="Venmo"/>
    <s v="Express"/>
    <s v="No"/>
    <s v="No"/>
    <n v="6"/>
    <s v="PayPal"/>
    <s v="Annually"/>
  </r>
  <r>
    <n v="1928"/>
    <n v="40"/>
    <s v="Male"/>
    <s v="Pants"/>
    <s v="Clothing"/>
    <n v="29"/>
    <s v="Florida"/>
    <s v="M"/>
    <s v="Pink"/>
    <x v="2"/>
    <n v="2.9"/>
    <s v="No"/>
    <s v="Debit Card"/>
    <s v="Standard"/>
    <s v="No"/>
    <s v="No"/>
    <n v="8"/>
    <s v="Cash"/>
    <s v="Every 3 Months"/>
  </r>
  <r>
    <n v="1929"/>
    <n v="25"/>
    <s v="Male"/>
    <s v="Sunglasses"/>
    <s v="Accessories"/>
    <n v="92"/>
    <s v="Mississippi"/>
    <s v="S"/>
    <s v="Lavender"/>
    <x v="2"/>
    <n v="3.7"/>
    <s v="No"/>
    <s v="PayPal"/>
    <s v="Standard"/>
    <s v="No"/>
    <s v="No"/>
    <n v="10"/>
    <s v="PayPal"/>
    <s v="Weekly"/>
  </r>
  <r>
    <n v="1930"/>
    <n v="59"/>
    <s v="Male"/>
    <s v="Jeans"/>
    <s v="Clothing"/>
    <n v="33"/>
    <s v="Hawaii"/>
    <s v="L"/>
    <s v="Brown"/>
    <x v="3"/>
    <n v="4.7"/>
    <s v="No"/>
    <s v="Debit Card"/>
    <s v="Standard"/>
    <s v="No"/>
    <s v="No"/>
    <n v="46"/>
    <s v="Venmo"/>
    <s v="Quarterly"/>
  </r>
  <r>
    <n v="1931"/>
    <n v="66"/>
    <s v="Male"/>
    <s v="Pants"/>
    <s v="Clothing"/>
    <n v="52"/>
    <s v="North Carolina"/>
    <s v="L"/>
    <s v="Turquoise"/>
    <x v="1"/>
    <n v="3.5"/>
    <s v="No"/>
    <s v="Bank Transfer"/>
    <s v="Store Pickup"/>
    <s v="No"/>
    <s v="No"/>
    <n v="26"/>
    <s v="Cash"/>
    <s v="Weekly"/>
  </r>
  <r>
    <n v="1932"/>
    <n v="54"/>
    <s v="Male"/>
    <s v="Jewelry"/>
    <s v="Accessories"/>
    <n v="42"/>
    <s v="Illinois"/>
    <s v="S"/>
    <s v="Olive"/>
    <x v="1"/>
    <n v="2.7"/>
    <s v="No"/>
    <s v="PayPal"/>
    <s v="Store Pickup"/>
    <s v="No"/>
    <s v="No"/>
    <n v="6"/>
    <s v="Debit Card"/>
    <s v="Every 3 Months"/>
  </r>
  <r>
    <n v="1933"/>
    <n v="42"/>
    <s v="Male"/>
    <s v="Hoodie"/>
    <s v="Clothing"/>
    <n v="36"/>
    <s v="Maryland"/>
    <s v="M"/>
    <s v="White"/>
    <x v="1"/>
    <n v="5"/>
    <s v="No"/>
    <s v="Cash"/>
    <s v="Free Shipping"/>
    <s v="No"/>
    <s v="No"/>
    <n v="47"/>
    <s v="Credit Card"/>
    <s v="Every 3 Months"/>
  </r>
  <r>
    <n v="1934"/>
    <n v="48"/>
    <s v="Male"/>
    <s v="Sandals"/>
    <s v="Footwear"/>
    <n v="67"/>
    <s v="Montana"/>
    <s v="L"/>
    <s v="Violet"/>
    <x v="2"/>
    <n v="4.0999999999999996"/>
    <s v="No"/>
    <s v="Cash"/>
    <s v="Next Day Air"/>
    <s v="No"/>
    <s v="No"/>
    <n v="28"/>
    <s v="Venmo"/>
    <s v="Annually"/>
  </r>
  <r>
    <n v="1935"/>
    <n v="34"/>
    <s v="Male"/>
    <s v="Jacket"/>
    <s v="Outerwear"/>
    <n v="43"/>
    <s v="Michigan"/>
    <s v="L"/>
    <s v="Gold"/>
    <x v="0"/>
    <n v="2.7"/>
    <s v="No"/>
    <s v="Debit Card"/>
    <s v="Free Shipping"/>
    <s v="No"/>
    <s v="No"/>
    <n v="23"/>
    <s v="Bank Transfer"/>
    <s v="Annually"/>
  </r>
  <r>
    <n v="1936"/>
    <n v="19"/>
    <s v="Male"/>
    <s v="Blouse"/>
    <s v="Clothing"/>
    <n v="68"/>
    <s v="North Carolina"/>
    <s v="XL"/>
    <s v="Violet"/>
    <x v="1"/>
    <n v="4.8"/>
    <s v="No"/>
    <s v="Debit Card"/>
    <s v="Free Shipping"/>
    <s v="No"/>
    <s v="No"/>
    <n v="45"/>
    <s v="Cash"/>
    <s v="Fortnightly"/>
  </r>
  <r>
    <n v="1937"/>
    <n v="70"/>
    <s v="Male"/>
    <s v="Jewelry"/>
    <s v="Accessories"/>
    <n v="60"/>
    <s v="Minnesota"/>
    <s v="S"/>
    <s v="Teal"/>
    <x v="2"/>
    <n v="4.3"/>
    <s v="No"/>
    <s v="PayPal"/>
    <s v="2-Day Shipping"/>
    <s v="No"/>
    <s v="No"/>
    <n v="44"/>
    <s v="PayPal"/>
    <s v="Every 3 Months"/>
  </r>
  <r>
    <n v="1938"/>
    <n v="43"/>
    <s v="Male"/>
    <s v="Socks"/>
    <s v="Clothing"/>
    <n v="53"/>
    <s v="Delaware"/>
    <s v="M"/>
    <s v="Olive"/>
    <x v="2"/>
    <n v="4.5"/>
    <s v="No"/>
    <s v="Venmo"/>
    <s v="2-Day Shipping"/>
    <s v="No"/>
    <s v="No"/>
    <n v="11"/>
    <s v="Bank Transfer"/>
    <s v="Monthly"/>
  </r>
  <r>
    <n v="1939"/>
    <n v="46"/>
    <s v="Male"/>
    <s v="Jeans"/>
    <s v="Clothing"/>
    <n v="23"/>
    <s v="Kentucky"/>
    <s v="L"/>
    <s v="Blue"/>
    <x v="1"/>
    <n v="3.8"/>
    <s v="No"/>
    <s v="Bank Transfer"/>
    <s v="Standard"/>
    <s v="No"/>
    <s v="No"/>
    <n v="39"/>
    <s v="Debit Card"/>
    <s v="Bi-Weekly"/>
  </r>
  <r>
    <n v="1940"/>
    <n v="66"/>
    <s v="Male"/>
    <s v="Gloves"/>
    <s v="Accessories"/>
    <n v="57"/>
    <s v="Ohio"/>
    <s v="L"/>
    <s v="Magenta"/>
    <x v="0"/>
    <n v="3.7"/>
    <s v="No"/>
    <s v="Bank Transfer"/>
    <s v="Store Pickup"/>
    <s v="No"/>
    <s v="No"/>
    <n v="20"/>
    <s v="PayPal"/>
    <s v="Every 3 Months"/>
  </r>
  <r>
    <n v="1941"/>
    <n v="50"/>
    <s v="Male"/>
    <s v="Hat"/>
    <s v="Accessories"/>
    <n v="89"/>
    <s v="Alaska"/>
    <s v="L"/>
    <s v="Gray"/>
    <x v="3"/>
    <n v="3.9"/>
    <s v="No"/>
    <s v="Venmo"/>
    <s v="2-Day Shipping"/>
    <s v="No"/>
    <s v="No"/>
    <n v="48"/>
    <s v="PayPal"/>
    <s v="Fortnightly"/>
  </r>
  <r>
    <n v="1942"/>
    <n v="55"/>
    <s v="Male"/>
    <s v="Shoes"/>
    <s v="Footwear"/>
    <n v="99"/>
    <s v="Vermont"/>
    <s v="XL"/>
    <s v="Peach"/>
    <x v="0"/>
    <n v="3.3"/>
    <s v="No"/>
    <s v="PayPal"/>
    <s v="Standard"/>
    <s v="No"/>
    <s v="No"/>
    <n v="46"/>
    <s v="Credit Card"/>
    <s v="Quarterly"/>
  </r>
  <r>
    <n v="1943"/>
    <n v="63"/>
    <s v="Male"/>
    <s v="Pants"/>
    <s v="Clothing"/>
    <n v="28"/>
    <s v="Alabama"/>
    <s v="M"/>
    <s v="Cyan"/>
    <x v="3"/>
    <n v="3.4"/>
    <s v="No"/>
    <s v="Credit Card"/>
    <s v="Express"/>
    <s v="No"/>
    <s v="No"/>
    <n v="22"/>
    <s v="PayPal"/>
    <s v="Monthly"/>
  </r>
  <r>
    <n v="1944"/>
    <n v="32"/>
    <s v="Male"/>
    <s v="Socks"/>
    <s v="Clothing"/>
    <n v="53"/>
    <s v="Wisconsin"/>
    <s v="L"/>
    <s v="Violet"/>
    <x v="2"/>
    <n v="3.8"/>
    <s v="No"/>
    <s v="Debit Card"/>
    <s v="Next Day Air"/>
    <s v="No"/>
    <s v="No"/>
    <n v="45"/>
    <s v="Cash"/>
    <s v="Annually"/>
  </r>
  <r>
    <n v="1945"/>
    <n v="30"/>
    <s v="Male"/>
    <s v="Hoodie"/>
    <s v="Clothing"/>
    <n v="45"/>
    <s v="Arkansas"/>
    <s v="M"/>
    <s v="Gold"/>
    <x v="0"/>
    <n v="2.7"/>
    <s v="No"/>
    <s v="Debit Card"/>
    <s v="Free Shipping"/>
    <s v="No"/>
    <s v="No"/>
    <n v="49"/>
    <s v="Cash"/>
    <s v="Every 3 Months"/>
  </r>
  <r>
    <n v="1946"/>
    <n v="35"/>
    <s v="Male"/>
    <s v="Hoodie"/>
    <s v="Clothing"/>
    <n v="38"/>
    <s v="Georgia"/>
    <s v="M"/>
    <s v="Gold"/>
    <x v="0"/>
    <n v="2.9"/>
    <s v="No"/>
    <s v="Debit Card"/>
    <s v="2-Day Shipping"/>
    <s v="No"/>
    <s v="No"/>
    <n v="9"/>
    <s v="Credit Card"/>
    <s v="Every 3 Months"/>
  </r>
  <r>
    <n v="1947"/>
    <n v="59"/>
    <s v="Male"/>
    <s v="Pants"/>
    <s v="Clothing"/>
    <n v="49"/>
    <s v="Louisiana"/>
    <s v="M"/>
    <s v="White"/>
    <x v="2"/>
    <n v="4.5"/>
    <s v="No"/>
    <s v="Bank Transfer"/>
    <s v="Standard"/>
    <s v="No"/>
    <s v="No"/>
    <n v="41"/>
    <s v="Credit Card"/>
    <s v="Quarterly"/>
  </r>
  <r>
    <n v="1948"/>
    <n v="59"/>
    <s v="Male"/>
    <s v="Shirt"/>
    <s v="Clothing"/>
    <n v="32"/>
    <s v="New York"/>
    <s v="M"/>
    <s v="Gray"/>
    <x v="2"/>
    <n v="2.6"/>
    <s v="No"/>
    <s v="Debit Card"/>
    <s v="Store Pickup"/>
    <s v="No"/>
    <s v="No"/>
    <n v="2"/>
    <s v="PayPal"/>
    <s v="Monthly"/>
  </r>
  <r>
    <n v="1949"/>
    <n v="54"/>
    <s v="Male"/>
    <s v="T-shirt"/>
    <s v="Clothing"/>
    <n v="37"/>
    <s v="Connecticut"/>
    <s v="L"/>
    <s v="Brown"/>
    <x v="0"/>
    <n v="3.1"/>
    <s v="No"/>
    <s v="Debit Card"/>
    <s v="Next Day Air"/>
    <s v="No"/>
    <s v="No"/>
    <n v="39"/>
    <s v="PayPal"/>
    <s v="Bi-Weekly"/>
  </r>
  <r>
    <n v="1950"/>
    <n v="63"/>
    <s v="Male"/>
    <s v="Dress"/>
    <s v="Clothing"/>
    <n v="80"/>
    <s v="Nebraska"/>
    <s v="L"/>
    <s v="Gray"/>
    <x v="0"/>
    <n v="4.7"/>
    <s v="No"/>
    <s v="Venmo"/>
    <s v="Store Pickup"/>
    <s v="No"/>
    <s v="No"/>
    <n v="12"/>
    <s v="PayPal"/>
    <s v="Quarterly"/>
  </r>
  <r>
    <n v="1951"/>
    <n v="43"/>
    <s v="Male"/>
    <s v="Backpack"/>
    <s v="Accessories"/>
    <n v="78"/>
    <s v="Arkansas"/>
    <s v="L"/>
    <s v="Blue"/>
    <x v="2"/>
    <n v="4.5999999999999996"/>
    <s v="No"/>
    <s v="Cash"/>
    <s v="Free Shipping"/>
    <s v="No"/>
    <s v="No"/>
    <n v="26"/>
    <s v="PayPal"/>
    <s v="Every 3 Months"/>
  </r>
  <r>
    <n v="1952"/>
    <n v="33"/>
    <s v="Male"/>
    <s v="Gloves"/>
    <s v="Accessories"/>
    <n v="53"/>
    <s v="Connecticut"/>
    <s v="L"/>
    <s v="Gold"/>
    <x v="2"/>
    <n v="2.7"/>
    <s v="No"/>
    <s v="Bank Transfer"/>
    <s v="Next Day Air"/>
    <s v="No"/>
    <s v="No"/>
    <n v="32"/>
    <s v="Bank Transfer"/>
    <s v="Bi-Weekly"/>
  </r>
  <r>
    <n v="1953"/>
    <n v="57"/>
    <s v="Male"/>
    <s v="Shoes"/>
    <s v="Footwear"/>
    <n v="82"/>
    <s v="Maryland"/>
    <s v="L"/>
    <s v="Yellow"/>
    <x v="2"/>
    <n v="4.5999999999999996"/>
    <s v="No"/>
    <s v="PayPal"/>
    <s v="2-Day Shipping"/>
    <s v="No"/>
    <s v="No"/>
    <n v="50"/>
    <s v="Cash"/>
    <s v="Bi-Weekly"/>
  </r>
  <r>
    <n v="1954"/>
    <n v="25"/>
    <s v="Male"/>
    <s v="Skirt"/>
    <s v="Clothing"/>
    <n v="33"/>
    <s v="Colorado"/>
    <s v="XL"/>
    <s v="Green"/>
    <x v="1"/>
    <n v="4.8"/>
    <s v="No"/>
    <s v="Cash"/>
    <s v="Standard"/>
    <s v="No"/>
    <s v="No"/>
    <n v="3"/>
    <s v="PayPal"/>
    <s v="Fortnightly"/>
  </r>
  <r>
    <n v="1955"/>
    <n v="26"/>
    <s v="Male"/>
    <s v="Gloves"/>
    <s v="Accessories"/>
    <n v="77"/>
    <s v="Colorado"/>
    <s v="M"/>
    <s v="Pink"/>
    <x v="0"/>
    <n v="4.2"/>
    <s v="No"/>
    <s v="Bank Transfer"/>
    <s v="Free Shipping"/>
    <s v="No"/>
    <s v="No"/>
    <n v="3"/>
    <s v="Venmo"/>
    <s v="Quarterly"/>
  </r>
  <r>
    <n v="1956"/>
    <n v="50"/>
    <s v="Male"/>
    <s v="Hoodie"/>
    <s v="Clothing"/>
    <n v="56"/>
    <s v="Maine"/>
    <s v="M"/>
    <s v="Pink"/>
    <x v="0"/>
    <n v="4.9000000000000004"/>
    <s v="No"/>
    <s v="Credit Card"/>
    <s v="Express"/>
    <s v="No"/>
    <s v="No"/>
    <n v="37"/>
    <s v="Cash"/>
    <s v="Monthly"/>
  </r>
  <r>
    <n v="1957"/>
    <n v="70"/>
    <s v="Male"/>
    <s v="Socks"/>
    <s v="Clothing"/>
    <n v="37"/>
    <s v="Oklahoma"/>
    <s v="M"/>
    <s v="Pink"/>
    <x v="0"/>
    <n v="4.9000000000000004"/>
    <s v="No"/>
    <s v="Cash"/>
    <s v="Express"/>
    <s v="No"/>
    <s v="No"/>
    <n v="20"/>
    <s v="Credit Card"/>
    <s v="Fortnightly"/>
  </r>
  <r>
    <n v="1958"/>
    <n v="68"/>
    <s v="Male"/>
    <s v="Gloves"/>
    <s v="Accessories"/>
    <n v="54"/>
    <s v="South Carolina"/>
    <s v="M"/>
    <s v="Cyan"/>
    <x v="1"/>
    <n v="4.5"/>
    <s v="No"/>
    <s v="Venmo"/>
    <s v="Store Pickup"/>
    <s v="No"/>
    <s v="No"/>
    <n v="26"/>
    <s v="Cash"/>
    <s v="Bi-Weekly"/>
  </r>
  <r>
    <n v="1959"/>
    <n v="39"/>
    <s v="Male"/>
    <s v="Shorts"/>
    <s v="Clothing"/>
    <n v="67"/>
    <s v="Nevada"/>
    <s v="M"/>
    <s v="Gray"/>
    <x v="0"/>
    <n v="2.7"/>
    <s v="No"/>
    <s v="Cash"/>
    <s v="Store Pickup"/>
    <s v="No"/>
    <s v="No"/>
    <n v="47"/>
    <s v="Cash"/>
    <s v="Quarterly"/>
  </r>
  <r>
    <n v="1960"/>
    <n v="46"/>
    <s v="Male"/>
    <s v="Shoes"/>
    <s v="Footwear"/>
    <n v="90"/>
    <s v="Colorado"/>
    <s v="M"/>
    <s v="White"/>
    <x v="3"/>
    <n v="3.1"/>
    <s v="No"/>
    <s v="Credit Card"/>
    <s v="Store Pickup"/>
    <s v="No"/>
    <s v="No"/>
    <n v="7"/>
    <s v="Credit Card"/>
    <s v="Every 3 Months"/>
  </r>
  <r>
    <n v="1961"/>
    <n v="57"/>
    <s v="Male"/>
    <s v="Jeans"/>
    <s v="Clothing"/>
    <n v="72"/>
    <s v="Massachusetts"/>
    <s v="L"/>
    <s v="Red"/>
    <x v="2"/>
    <n v="3.3"/>
    <s v="No"/>
    <s v="Bank Transfer"/>
    <s v="2-Day Shipping"/>
    <s v="No"/>
    <s v="No"/>
    <n v="40"/>
    <s v="Credit Card"/>
    <s v="Annually"/>
  </r>
  <r>
    <n v="1962"/>
    <n v="47"/>
    <s v="Male"/>
    <s v="Boots"/>
    <s v="Footwear"/>
    <n v="59"/>
    <s v="Nevada"/>
    <s v="L"/>
    <s v="Black"/>
    <x v="2"/>
    <n v="2.6"/>
    <s v="No"/>
    <s v="Cash"/>
    <s v="Free Shipping"/>
    <s v="No"/>
    <s v="No"/>
    <n v="45"/>
    <s v="Debit Card"/>
    <s v="Quarterly"/>
  </r>
  <r>
    <n v="1963"/>
    <n v="40"/>
    <s v="Male"/>
    <s v="Hat"/>
    <s v="Accessories"/>
    <n v="45"/>
    <s v="Iowa"/>
    <s v="M"/>
    <s v="Silver"/>
    <x v="3"/>
    <n v="4.4000000000000004"/>
    <s v="No"/>
    <s v="Debit Card"/>
    <s v="Standard"/>
    <s v="No"/>
    <s v="No"/>
    <n v="20"/>
    <s v="PayPal"/>
    <s v="Fortnightly"/>
  </r>
  <r>
    <n v="1964"/>
    <n v="52"/>
    <s v="Male"/>
    <s v="Shorts"/>
    <s v="Clothing"/>
    <n v="30"/>
    <s v="Michigan"/>
    <s v="L"/>
    <s v="Pink"/>
    <x v="1"/>
    <n v="3.9"/>
    <s v="No"/>
    <s v="Bank Transfer"/>
    <s v="Standard"/>
    <s v="No"/>
    <s v="No"/>
    <n v="11"/>
    <s v="Credit Card"/>
    <s v="Weekly"/>
  </r>
  <r>
    <n v="1965"/>
    <n v="40"/>
    <s v="Male"/>
    <s v="Pants"/>
    <s v="Clothing"/>
    <n v="51"/>
    <s v="West Virginia"/>
    <s v="S"/>
    <s v="Cyan"/>
    <x v="2"/>
    <n v="4.5999999999999996"/>
    <s v="No"/>
    <s v="PayPal"/>
    <s v="Express"/>
    <s v="No"/>
    <s v="No"/>
    <n v="50"/>
    <s v="Debit Card"/>
    <s v="Monthly"/>
  </r>
  <r>
    <n v="1966"/>
    <n v="67"/>
    <s v="Male"/>
    <s v="Sweater"/>
    <s v="Clothing"/>
    <n v="90"/>
    <s v="Indiana"/>
    <s v="M"/>
    <s v="White"/>
    <x v="3"/>
    <n v="4.9000000000000004"/>
    <s v="No"/>
    <s v="Venmo"/>
    <s v="Express"/>
    <s v="No"/>
    <s v="No"/>
    <n v="25"/>
    <s v="Debit Card"/>
    <s v="Quarterly"/>
  </r>
  <r>
    <n v="1967"/>
    <n v="67"/>
    <s v="Male"/>
    <s v="Jacket"/>
    <s v="Outerwear"/>
    <n v="95"/>
    <s v="Indiana"/>
    <s v="XL"/>
    <s v="Purple"/>
    <x v="0"/>
    <n v="3.7"/>
    <s v="No"/>
    <s v="Venmo"/>
    <s v="Express"/>
    <s v="No"/>
    <s v="No"/>
    <n v="5"/>
    <s v="Credit Card"/>
    <s v="Fortnightly"/>
  </r>
  <r>
    <n v="1968"/>
    <n v="37"/>
    <s v="Male"/>
    <s v="Dress"/>
    <s v="Clothing"/>
    <n v="81"/>
    <s v="Georgia"/>
    <s v="L"/>
    <s v="Yellow"/>
    <x v="3"/>
    <n v="3.7"/>
    <s v="No"/>
    <s v="Venmo"/>
    <s v="Standard"/>
    <s v="No"/>
    <s v="No"/>
    <n v="4"/>
    <s v="Venmo"/>
    <s v="Annually"/>
  </r>
  <r>
    <n v="1969"/>
    <n v="67"/>
    <s v="Male"/>
    <s v="Shirt"/>
    <s v="Clothing"/>
    <n v="70"/>
    <s v="Minnesota"/>
    <s v="S"/>
    <s v="Blue"/>
    <x v="1"/>
    <n v="4.2"/>
    <s v="No"/>
    <s v="Credit Card"/>
    <s v="Standard"/>
    <s v="No"/>
    <s v="No"/>
    <n v="25"/>
    <s v="Credit Card"/>
    <s v="Weekly"/>
  </r>
  <r>
    <n v="1970"/>
    <n v="64"/>
    <s v="Male"/>
    <s v="Dress"/>
    <s v="Clothing"/>
    <n v="32"/>
    <s v="Louisiana"/>
    <s v="S"/>
    <s v="Cyan"/>
    <x v="0"/>
    <n v="3.5"/>
    <s v="No"/>
    <s v="PayPal"/>
    <s v="Next Day Air"/>
    <s v="No"/>
    <s v="No"/>
    <n v="11"/>
    <s v="Bank Transfer"/>
    <s v="Fortnightly"/>
  </r>
  <r>
    <n v="1971"/>
    <n v="28"/>
    <s v="Male"/>
    <s v="Belt"/>
    <s v="Accessories"/>
    <n v="94"/>
    <s v="Maryland"/>
    <s v="M"/>
    <s v="Indigo"/>
    <x v="1"/>
    <n v="2.9"/>
    <s v="No"/>
    <s v="Debit Card"/>
    <s v="Next Day Air"/>
    <s v="No"/>
    <s v="No"/>
    <n v="4"/>
    <s v="Credit Card"/>
    <s v="Bi-Weekly"/>
  </r>
  <r>
    <n v="1972"/>
    <n v="54"/>
    <s v="Male"/>
    <s v="Hat"/>
    <s v="Accessories"/>
    <n v="29"/>
    <s v="Pennsylvania"/>
    <s v="XL"/>
    <s v="Indigo"/>
    <x v="1"/>
    <n v="3.4"/>
    <s v="No"/>
    <s v="PayPal"/>
    <s v="Next Day Air"/>
    <s v="No"/>
    <s v="No"/>
    <n v="1"/>
    <s v="Venmo"/>
    <s v="Monthly"/>
  </r>
  <r>
    <n v="1973"/>
    <n v="54"/>
    <s v="Male"/>
    <s v="Backpack"/>
    <s v="Accessories"/>
    <n v="31"/>
    <s v="Louisiana"/>
    <s v="M"/>
    <s v="Silver"/>
    <x v="2"/>
    <n v="3.3"/>
    <s v="No"/>
    <s v="Debit Card"/>
    <s v="Express"/>
    <s v="No"/>
    <s v="No"/>
    <n v="48"/>
    <s v="PayPal"/>
    <s v="Every 3 Months"/>
  </r>
  <r>
    <n v="1974"/>
    <n v="24"/>
    <s v="Male"/>
    <s v="Skirt"/>
    <s v="Clothing"/>
    <n v="20"/>
    <s v="Maryland"/>
    <s v="XL"/>
    <s v="Red"/>
    <x v="3"/>
    <n v="4.5"/>
    <s v="No"/>
    <s v="Debit Card"/>
    <s v="Standard"/>
    <s v="No"/>
    <s v="No"/>
    <n v="9"/>
    <s v="Venmo"/>
    <s v="Every 3 Months"/>
  </r>
  <r>
    <n v="1975"/>
    <n v="27"/>
    <s v="Male"/>
    <s v="Gloves"/>
    <s v="Accessories"/>
    <n v="44"/>
    <s v="Tennessee"/>
    <s v="M"/>
    <s v="Peach"/>
    <x v="0"/>
    <n v="4.5999999999999996"/>
    <s v="No"/>
    <s v="Credit Card"/>
    <s v="2-Day Shipping"/>
    <s v="No"/>
    <s v="No"/>
    <n v="2"/>
    <s v="PayPal"/>
    <s v="Fortnightly"/>
  </r>
  <r>
    <n v="1976"/>
    <n v="53"/>
    <s v="Male"/>
    <s v="Jacket"/>
    <s v="Outerwear"/>
    <n v="77"/>
    <s v="Illinois"/>
    <s v="L"/>
    <s v="Turquoise"/>
    <x v="3"/>
    <n v="2.9"/>
    <s v="No"/>
    <s v="Credit Card"/>
    <s v="Express"/>
    <s v="No"/>
    <s v="No"/>
    <n v="4"/>
    <s v="Cash"/>
    <s v="Quarterly"/>
  </r>
  <r>
    <n v="1977"/>
    <n v="32"/>
    <s v="Male"/>
    <s v="Handbag"/>
    <s v="Accessories"/>
    <n v="51"/>
    <s v="Wyoming"/>
    <s v="M"/>
    <s v="Pink"/>
    <x v="1"/>
    <n v="3.2"/>
    <s v="No"/>
    <s v="Debit Card"/>
    <s v="Next Day Air"/>
    <s v="No"/>
    <s v="No"/>
    <n v="43"/>
    <s v="PayPal"/>
    <s v="Fortnightly"/>
  </r>
  <r>
    <n v="1978"/>
    <n v="24"/>
    <s v="Male"/>
    <s v="Sandals"/>
    <s v="Footwear"/>
    <n v="49"/>
    <s v="Florida"/>
    <s v="M"/>
    <s v="Teal"/>
    <x v="2"/>
    <n v="2.6"/>
    <s v="No"/>
    <s v="Debit Card"/>
    <s v="Free Shipping"/>
    <s v="No"/>
    <s v="No"/>
    <n v="32"/>
    <s v="Bank Transfer"/>
    <s v="Annually"/>
  </r>
  <r>
    <n v="1979"/>
    <n v="45"/>
    <s v="Male"/>
    <s v="Sunglasses"/>
    <s v="Accessories"/>
    <n v="78"/>
    <s v="Massachusetts"/>
    <s v="L"/>
    <s v="Magenta"/>
    <x v="1"/>
    <n v="3.8"/>
    <s v="No"/>
    <s v="Cash"/>
    <s v="Store Pickup"/>
    <s v="No"/>
    <s v="No"/>
    <n v="1"/>
    <s v="Cash"/>
    <s v="Quarterly"/>
  </r>
  <r>
    <n v="1980"/>
    <n v="49"/>
    <s v="Male"/>
    <s v="Jeans"/>
    <s v="Clothing"/>
    <n v="98"/>
    <s v="Tennessee"/>
    <s v="L"/>
    <s v="Blue"/>
    <x v="1"/>
    <n v="2.8"/>
    <s v="No"/>
    <s v="PayPal"/>
    <s v="Store Pickup"/>
    <s v="No"/>
    <s v="No"/>
    <n v="38"/>
    <s v="Debit Card"/>
    <s v="Fortnightly"/>
  </r>
  <r>
    <n v="1981"/>
    <n v="51"/>
    <s v="Male"/>
    <s v="Sandals"/>
    <s v="Footwear"/>
    <n v="94"/>
    <s v="Iowa"/>
    <s v="M"/>
    <s v="Green"/>
    <x v="0"/>
    <n v="4.4000000000000004"/>
    <s v="No"/>
    <s v="Venmo"/>
    <s v="Store Pickup"/>
    <s v="No"/>
    <s v="No"/>
    <n v="25"/>
    <s v="PayPal"/>
    <s v="Fortnightly"/>
  </r>
  <r>
    <n v="1982"/>
    <n v="69"/>
    <s v="Male"/>
    <s v="Shoes"/>
    <s v="Footwear"/>
    <n v="91"/>
    <s v="Michigan"/>
    <s v="L"/>
    <s v="Violet"/>
    <x v="2"/>
    <n v="4.7"/>
    <s v="No"/>
    <s v="Cash"/>
    <s v="Express"/>
    <s v="No"/>
    <s v="No"/>
    <n v="42"/>
    <s v="PayPal"/>
    <s v="Quarterly"/>
  </r>
  <r>
    <n v="1983"/>
    <n v="41"/>
    <s v="Male"/>
    <s v="Sunglasses"/>
    <s v="Accessories"/>
    <n v="77"/>
    <s v="Kansas"/>
    <s v="M"/>
    <s v="Turquoise"/>
    <x v="2"/>
    <n v="2.7"/>
    <s v="No"/>
    <s v="PayPal"/>
    <s v="2-Day Shipping"/>
    <s v="No"/>
    <s v="No"/>
    <n v="32"/>
    <s v="PayPal"/>
    <s v="Monthly"/>
  </r>
  <r>
    <n v="1984"/>
    <n v="59"/>
    <s v="Male"/>
    <s v="Scarf"/>
    <s v="Accessories"/>
    <n v="97"/>
    <s v="Georgia"/>
    <s v="M"/>
    <s v="Pink"/>
    <x v="2"/>
    <n v="2.6"/>
    <s v="No"/>
    <s v="Credit Card"/>
    <s v="Next Day Air"/>
    <s v="No"/>
    <s v="No"/>
    <n v="21"/>
    <s v="Debit Card"/>
    <s v="Quarterly"/>
  </r>
  <r>
    <n v="1985"/>
    <n v="26"/>
    <s v="Male"/>
    <s v="Skirt"/>
    <s v="Clothing"/>
    <n v="58"/>
    <s v="West Virginia"/>
    <s v="M"/>
    <s v="Black"/>
    <x v="2"/>
    <n v="3.4"/>
    <s v="No"/>
    <s v="Bank Transfer"/>
    <s v="2-Day Shipping"/>
    <s v="No"/>
    <s v="No"/>
    <n v="26"/>
    <s v="PayPal"/>
    <s v="Fortnightly"/>
  </r>
  <r>
    <n v="1986"/>
    <n v="23"/>
    <s v="Male"/>
    <s v="Gloves"/>
    <s v="Accessories"/>
    <n v="97"/>
    <s v="Tennessee"/>
    <s v="M"/>
    <s v="Gold"/>
    <x v="1"/>
    <n v="3.9"/>
    <s v="No"/>
    <s v="Cash"/>
    <s v="2-Day Shipping"/>
    <s v="No"/>
    <s v="No"/>
    <n v="6"/>
    <s v="Credit Card"/>
    <s v="Fortnightly"/>
  </r>
  <r>
    <n v="1987"/>
    <n v="62"/>
    <s v="Male"/>
    <s v="Coat"/>
    <s v="Outerwear"/>
    <n v="48"/>
    <s v="Arkansas"/>
    <s v="L"/>
    <s v="Green"/>
    <x v="2"/>
    <n v="3.4"/>
    <s v="No"/>
    <s v="Debit Card"/>
    <s v="2-Day Shipping"/>
    <s v="No"/>
    <s v="No"/>
    <n v="14"/>
    <s v="Venmo"/>
    <s v="Quarterly"/>
  </r>
  <r>
    <n v="1988"/>
    <n v="69"/>
    <s v="Male"/>
    <s v="Belt"/>
    <s v="Accessories"/>
    <n v="23"/>
    <s v="Vermont"/>
    <s v="XL"/>
    <s v="White"/>
    <x v="2"/>
    <n v="3.4"/>
    <s v="No"/>
    <s v="Debit Card"/>
    <s v="Express"/>
    <s v="No"/>
    <s v="No"/>
    <n v="4"/>
    <s v="Cash"/>
    <s v="Quarterly"/>
  </r>
  <r>
    <n v="1989"/>
    <n v="46"/>
    <s v="Male"/>
    <s v="Pants"/>
    <s v="Clothing"/>
    <n v="79"/>
    <s v="Virginia"/>
    <s v="M"/>
    <s v="Gold"/>
    <x v="0"/>
    <n v="3.9"/>
    <s v="No"/>
    <s v="Credit Card"/>
    <s v="Free Shipping"/>
    <s v="No"/>
    <s v="No"/>
    <n v="26"/>
    <s v="Bank Transfer"/>
    <s v="Weekly"/>
  </r>
  <r>
    <n v="1990"/>
    <n v="35"/>
    <s v="Male"/>
    <s v="Jewelry"/>
    <s v="Accessories"/>
    <n v="42"/>
    <s v="Maryland"/>
    <s v="S"/>
    <s v="Charcoal"/>
    <x v="1"/>
    <n v="4"/>
    <s v="No"/>
    <s v="Cash"/>
    <s v="Express"/>
    <s v="No"/>
    <s v="No"/>
    <n v="39"/>
    <s v="PayPal"/>
    <s v="Bi-Weekly"/>
  </r>
  <r>
    <n v="1991"/>
    <n v="32"/>
    <s v="Male"/>
    <s v="Backpack"/>
    <s v="Accessories"/>
    <n v="95"/>
    <s v="Connecticut"/>
    <s v="L"/>
    <s v="White"/>
    <x v="1"/>
    <n v="3.4"/>
    <s v="No"/>
    <s v="Debit Card"/>
    <s v="2-Day Shipping"/>
    <s v="No"/>
    <s v="No"/>
    <n v="15"/>
    <s v="PayPal"/>
    <s v="Annually"/>
  </r>
  <r>
    <n v="1992"/>
    <n v="46"/>
    <s v="Male"/>
    <s v="Sneakers"/>
    <s v="Footwear"/>
    <n v="29"/>
    <s v="Missouri"/>
    <s v="M"/>
    <s v="Brown"/>
    <x v="2"/>
    <n v="3.7"/>
    <s v="No"/>
    <s v="Venmo"/>
    <s v="Next Day Air"/>
    <s v="No"/>
    <s v="No"/>
    <n v="1"/>
    <s v="Venmo"/>
    <s v="Every 3 Months"/>
  </r>
  <r>
    <n v="1993"/>
    <n v="33"/>
    <s v="Male"/>
    <s v="Hoodie"/>
    <s v="Clothing"/>
    <n v="98"/>
    <s v="New Jersey"/>
    <s v="L"/>
    <s v="Gold"/>
    <x v="0"/>
    <n v="4.9000000000000004"/>
    <s v="No"/>
    <s v="PayPal"/>
    <s v="2-Day Shipping"/>
    <s v="No"/>
    <s v="No"/>
    <n v="28"/>
    <s v="Venmo"/>
    <s v="Monthly"/>
  </r>
  <r>
    <n v="1994"/>
    <n v="32"/>
    <s v="Male"/>
    <s v="Blouse"/>
    <s v="Clothing"/>
    <n v="96"/>
    <s v="Arkansas"/>
    <s v="S"/>
    <s v="Purple"/>
    <x v="1"/>
    <n v="5"/>
    <s v="No"/>
    <s v="Cash"/>
    <s v="Express"/>
    <s v="No"/>
    <s v="No"/>
    <n v="17"/>
    <s v="Cash"/>
    <s v="Weekly"/>
  </r>
  <r>
    <n v="1995"/>
    <n v="33"/>
    <s v="Male"/>
    <s v="Sunglasses"/>
    <s v="Accessories"/>
    <n v="66"/>
    <s v="Nevada"/>
    <s v="M"/>
    <s v="Brown"/>
    <x v="3"/>
    <n v="2.9"/>
    <s v="No"/>
    <s v="Bank Transfer"/>
    <s v="Next Day Air"/>
    <s v="No"/>
    <s v="No"/>
    <n v="24"/>
    <s v="Credit Card"/>
    <s v="Weekly"/>
  </r>
  <r>
    <n v="1996"/>
    <n v="67"/>
    <s v="Male"/>
    <s v="Boots"/>
    <s v="Footwear"/>
    <n v="80"/>
    <s v="Missouri"/>
    <s v="S"/>
    <s v="Teal"/>
    <x v="1"/>
    <n v="3"/>
    <s v="No"/>
    <s v="Credit Card"/>
    <s v="Standard"/>
    <s v="No"/>
    <s v="No"/>
    <n v="29"/>
    <s v="Debit Card"/>
    <s v="Quarterly"/>
  </r>
  <r>
    <n v="1997"/>
    <n v="67"/>
    <s v="Male"/>
    <s v="Sneakers"/>
    <s v="Footwear"/>
    <n v="27"/>
    <s v="South Dakota"/>
    <s v="L"/>
    <s v="Indigo"/>
    <x v="2"/>
    <n v="3.3"/>
    <s v="No"/>
    <s v="Cash"/>
    <s v="Next Day Air"/>
    <s v="No"/>
    <s v="No"/>
    <n v="18"/>
    <s v="Cash"/>
    <s v="Every 3 Months"/>
  </r>
  <r>
    <n v="1998"/>
    <n v="42"/>
    <s v="Male"/>
    <s v="Backpack"/>
    <s v="Accessories"/>
    <n v="25"/>
    <s v="Connecticut"/>
    <s v="M"/>
    <s v="Purple"/>
    <x v="3"/>
    <n v="4.7"/>
    <s v="No"/>
    <s v="PayPal"/>
    <s v="Express"/>
    <s v="No"/>
    <s v="No"/>
    <n v="10"/>
    <s v="Debit Card"/>
    <s v="Bi-Weekly"/>
  </r>
  <r>
    <n v="1999"/>
    <n v="20"/>
    <s v="Male"/>
    <s v="Pants"/>
    <s v="Clothing"/>
    <n v="45"/>
    <s v="Vermont"/>
    <s v="M"/>
    <s v="Orange"/>
    <x v="3"/>
    <n v="3.4"/>
    <s v="No"/>
    <s v="Debit Card"/>
    <s v="2-Day Shipping"/>
    <s v="No"/>
    <s v="No"/>
    <n v="19"/>
    <s v="Cash"/>
    <s v="Quarterly"/>
  </r>
  <r>
    <n v="2000"/>
    <n v="39"/>
    <s v="Male"/>
    <s v="Socks"/>
    <s v="Clothing"/>
    <n v="89"/>
    <s v="Tennessee"/>
    <s v="L"/>
    <s v="Indigo"/>
    <x v="0"/>
    <n v="4.5999999999999996"/>
    <s v="No"/>
    <s v="Credit Card"/>
    <s v="2-Day Shipping"/>
    <s v="No"/>
    <s v="No"/>
    <n v="26"/>
    <s v="Debit Card"/>
    <s v="Monthly"/>
  </r>
  <r>
    <n v="2001"/>
    <n v="26"/>
    <s v="Male"/>
    <s v="Belt"/>
    <s v="Accessories"/>
    <n v="27"/>
    <s v="California"/>
    <s v="M"/>
    <s v="Lavender"/>
    <x v="0"/>
    <n v="3.6"/>
    <s v="No"/>
    <s v="Venmo"/>
    <s v="2-Day Shipping"/>
    <s v="No"/>
    <s v="No"/>
    <n v="25"/>
    <s v="Cash"/>
    <s v="Bi-Weekly"/>
  </r>
  <r>
    <n v="2002"/>
    <n v="51"/>
    <s v="Male"/>
    <s v="Sunglasses"/>
    <s v="Accessories"/>
    <n v="90"/>
    <s v="Wyoming"/>
    <s v="S"/>
    <s v="Purple"/>
    <x v="0"/>
    <n v="2.6"/>
    <s v="No"/>
    <s v="Debit Card"/>
    <s v="Free Shipping"/>
    <s v="No"/>
    <s v="No"/>
    <n v="2"/>
    <s v="Debit Card"/>
    <s v="Fortnightly"/>
  </r>
  <r>
    <n v="2003"/>
    <n v="31"/>
    <s v="Male"/>
    <s v="Shirt"/>
    <s v="Clothing"/>
    <n v="65"/>
    <s v="New York"/>
    <s v="M"/>
    <s v="Red"/>
    <x v="2"/>
    <n v="2.7"/>
    <s v="No"/>
    <s v="Cash"/>
    <s v="Express"/>
    <s v="No"/>
    <s v="No"/>
    <n v="19"/>
    <s v="PayPal"/>
    <s v="Every 3 Months"/>
  </r>
  <r>
    <n v="2004"/>
    <n v="68"/>
    <s v="Male"/>
    <s v="Sneakers"/>
    <s v="Footwear"/>
    <n v="72"/>
    <s v="Maine"/>
    <s v="S"/>
    <s v="Blue"/>
    <x v="1"/>
    <n v="3.1"/>
    <s v="No"/>
    <s v="Venmo"/>
    <s v="Express"/>
    <s v="No"/>
    <s v="No"/>
    <n v="32"/>
    <s v="Cash"/>
    <s v="Quarterly"/>
  </r>
  <r>
    <n v="2005"/>
    <n v="44"/>
    <s v="Male"/>
    <s v="Shoes"/>
    <s v="Footwear"/>
    <n v="70"/>
    <s v="Georgia"/>
    <s v="L"/>
    <s v="Blue"/>
    <x v="3"/>
    <n v="3.2"/>
    <s v="No"/>
    <s v="Cash"/>
    <s v="2-Day Shipping"/>
    <s v="No"/>
    <s v="No"/>
    <n v="13"/>
    <s v="Cash"/>
    <s v="Bi-Weekly"/>
  </r>
  <r>
    <n v="2006"/>
    <n v="18"/>
    <s v="Male"/>
    <s v="Sandals"/>
    <s v="Footwear"/>
    <n v="82"/>
    <s v="Tennessee"/>
    <s v="M"/>
    <s v="Cyan"/>
    <x v="0"/>
    <n v="3.4"/>
    <s v="No"/>
    <s v="PayPal"/>
    <s v="Store Pickup"/>
    <s v="No"/>
    <s v="No"/>
    <n v="30"/>
    <s v="PayPal"/>
    <s v="Fortnightly"/>
  </r>
  <r>
    <n v="2007"/>
    <n v="58"/>
    <s v="Male"/>
    <s v="Scarf"/>
    <s v="Accessories"/>
    <n v="97"/>
    <s v="New Mexico"/>
    <s v="S"/>
    <s v="Pink"/>
    <x v="3"/>
    <n v="4.4000000000000004"/>
    <s v="No"/>
    <s v="Debit Card"/>
    <s v="Express"/>
    <s v="No"/>
    <s v="No"/>
    <n v="2"/>
    <s v="Credit Card"/>
    <s v="Annually"/>
  </r>
  <r>
    <n v="2008"/>
    <n v="26"/>
    <s v="Male"/>
    <s v="Shirt"/>
    <s v="Clothing"/>
    <n v="25"/>
    <s v="Virginia"/>
    <s v="M"/>
    <s v="Silver"/>
    <x v="2"/>
    <n v="3.2"/>
    <s v="No"/>
    <s v="Cash"/>
    <s v="2-Day Shipping"/>
    <s v="No"/>
    <s v="No"/>
    <n v="8"/>
    <s v="PayPal"/>
    <s v="Quarterly"/>
  </r>
  <r>
    <n v="2009"/>
    <n v="57"/>
    <s v="Male"/>
    <s v="Skirt"/>
    <s v="Clothing"/>
    <n v="48"/>
    <s v="Florida"/>
    <s v="M"/>
    <s v="Gray"/>
    <x v="1"/>
    <n v="2.5"/>
    <s v="No"/>
    <s v="PayPal"/>
    <s v="Free Shipping"/>
    <s v="No"/>
    <s v="No"/>
    <n v="27"/>
    <s v="PayPal"/>
    <s v="Every 3 Months"/>
  </r>
  <r>
    <n v="2010"/>
    <n v="37"/>
    <s v="Male"/>
    <s v="Boots"/>
    <s v="Footwear"/>
    <n v="99"/>
    <s v="Alabama"/>
    <s v="M"/>
    <s v="Indigo"/>
    <x v="2"/>
    <n v="3.8"/>
    <s v="No"/>
    <s v="Venmo"/>
    <s v="Next Day Air"/>
    <s v="No"/>
    <s v="No"/>
    <n v="26"/>
    <s v="Venmo"/>
    <s v="Bi-Weekly"/>
  </r>
  <r>
    <n v="2011"/>
    <n v="24"/>
    <s v="Male"/>
    <s v="Sweater"/>
    <s v="Clothing"/>
    <n v="21"/>
    <s v="Texas"/>
    <s v="M"/>
    <s v="Maroon"/>
    <x v="2"/>
    <n v="4.4000000000000004"/>
    <s v="No"/>
    <s v="Venmo"/>
    <s v="2-Day Shipping"/>
    <s v="No"/>
    <s v="No"/>
    <n v="3"/>
    <s v="Debit Card"/>
    <s v="Bi-Weekly"/>
  </r>
  <r>
    <n v="2012"/>
    <n v="57"/>
    <s v="Male"/>
    <s v="Sandals"/>
    <s v="Footwear"/>
    <n v="94"/>
    <s v="West Virginia"/>
    <s v="M"/>
    <s v="Beige"/>
    <x v="1"/>
    <n v="3.7"/>
    <s v="No"/>
    <s v="Debit Card"/>
    <s v="Express"/>
    <s v="No"/>
    <s v="No"/>
    <n v="4"/>
    <s v="Bank Transfer"/>
    <s v="Monthly"/>
  </r>
  <r>
    <n v="2013"/>
    <n v="48"/>
    <s v="Male"/>
    <s v="Jeans"/>
    <s v="Clothing"/>
    <n v="53"/>
    <s v="Nevada"/>
    <s v="L"/>
    <s v="Green"/>
    <x v="3"/>
    <n v="3.2"/>
    <s v="No"/>
    <s v="Bank Transfer"/>
    <s v="Store Pickup"/>
    <s v="No"/>
    <s v="No"/>
    <n v="5"/>
    <s v="Cash"/>
    <s v="Fortnightly"/>
  </r>
  <r>
    <n v="2014"/>
    <n v="39"/>
    <s v="Male"/>
    <s v="Backpack"/>
    <s v="Accessories"/>
    <n v="70"/>
    <s v="Virginia"/>
    <s v="M"/>
    <s v="Peach"/>
    <x v="0"/>
    <n v="4.9000000000000004"/>
    <s v="No"/>
    <s v="PayPal"/>
    <s v="Standard"/>
    <s v="No"/>
    <s v="No"/>
    <n v="25"/>
    <s v="Debit Card"/>
    <s v="Quarterly"/>
  </r>
  <r>
    <n v="2015"/>
    <n v="51"/>
    <s v="Male"/>
    <s v="Skirt"/>
    <s v="Clothing"/>
    <n v="26"/>
    <s v="Wisconsin"/>
    <s v="L"/>
    <s v="Black"/>
    <x v="2"/>
    <n v="3.9"/>
    <s v="No"/>
    <s v="Venmo"/>
    <s v="Standard"/>
    <s v="No"/>
    <s v="No"/>
    <n v="47"/>
    <s v="PayPal"/>
    <s v="Bi-Weekly"/>
  </r>
  <r>
    <n v="2016"/>
    <n v="57"/>
    <s v="Male"/>
    <s v="Belt"/>
    <s v="Accessories"/>
    <n v="82"/>
    <s v="Virginia"/>
    <s v="S"/>
    <s v="Pink"/>
    <x v="2"/>
    <n v="4.5"/>
    <s v="No"/>
    <s v="Debit Card"/>
    <s v="Next Day Air"/>
    <s v="No"/>
    <s v="No"/>
    <n v="8"/>
    <s v="Credit Card"/>
    <s v="Fortnightly"/>
  </r>
  <r>
    <n v="2017"/>
    <n v="53"/>
    <s v="Male"/>
    <s v="Shoes"/>
    <s v="Footwear"/>
    <n v="47"/>
    <s v="Maine"/>
    <s v="S"/>
    <s v="Violet"/>
    <x v="0"/>
    <n v="3.4"/>
    <s v="No"/>
    <s v="Credit Card"/>
    <s v="Standard"/>
    <s v="No"/>
    <s v="No"/>
    <n v="20"/>
    <s v="Debit Card"/>
    <s v="Fortnightly"/>
  </r>
  <r>
    <n v="2018"/>
    <n v="70"/>
    <s v="Male"/>
    <s v="Socks"/>
    <s v="Clothing"/>
    <n v="32"/>
    <s v="Massachusetts"/>
    <s v="S"/>
    <s v="Green"/>
    <x v="0"/>
    <n v="4.0999999999999996"/>
    <s v="No"/>
    <s v="Venmo"/>
    <s v="Next Day Air"/>
    <s v="No"/>
    <s v="No"/>
    <n v="42"/>
    <s v="Bank Transfer"/>
    <s v="Every 3 Months"/>
  </r>
  <r>
    <n v="2019"/>
    <n v="60"/>
    <s v="Male"/>
    <s v="Backpack"/>
    <s v="Accessories"/>
    <n v="97"/>
    <s v="Arkansas"/>
    <s v="S"/>
    <s v="Gold"/>
    <x v="3"/>
    <n v="4.5"/>
    <s v="No"/>
    <s v="Debit Card"/>
    <s v="Store Pickup"/>
    <s v="No"/>
    <s v="No"/>
    <n v="20"/>
    <s v="Bank Transfer"/>
    <s v="Weekly"/>
  </r>
  <r>
    <n v="2020"/>
    <n v="31"/>
    <s v="Male"/>
    <s v="Shirt"/>
    <s v="Clothing"/>
    <n v="68"/>
    <s v="Idaho"/>
    <s v="S"/>
    <s v="Red"/>
    <x v="0"/>
    <n v="4.7"/>
    <s v="No"/>
    <s v="PayPal"/>
    <s v="Store Pickup"/>
    <s v="No"/>
    <s v="No"/>
    <n v="23"/>
    <s v="Cash"/>
    <s v="Fortnightly"/>
  </r>
  <r>
    <n v="2021"/>
    <n v="41"/>
    <s v="Male"/>
    <s v="Sweater"/>
    <s v="Clothing"/>
    <n v="23"/>
    <s v="Pennsylvania"/>
    <s v="M"/>
    <s v="Beige"/>
    <x v="0"/>
    <n v="4.8"/>
    <s v="No"/>
    <s v="Credit Card"/>
    <s v="Next Day Air"/>
    <s v="No"/>
    <s v="No"/>
    <n v="26"/>
    <s v="Cash"/>
    <s v="Quarterly"/>
  </r>
  <r>
    <n v="2022"/>
    <n v="62"/>
    <s v="Male"/>
    <s v="Handbag"/>
    <s v="Accessories"/>
    <n v="33"/>
    <s v="Maine"/>
    <s v="M"/>
    <s v="Green"/>
    <x v="0"/>
    <n v="4.4000000000000004"/>
    <s v="No"/>
    <s v="Debit Card"/>
    <s v="Standard"/>
    <s v="No"/>
    <s v="No"/>
    <n v="48"/>
    <s v="Venmo"/>
    <s v="Quarterly"/>
  </r>
  <r>
    <n v="2023"/>
    <n v="59"/>
    <s v="Male"/>
    <s v="Jewelry"/>
    <s v="Accessories"/>
    <n v="38"/>
    <s v="Alabama"/>
    <s v="S"/>
    <s v="Black"/>
    <x v="0"/>
    <n v="4"/>
    <s v="No"/>
    <s v="Bank Transfer"/>
    <s v="Store Pickup"/>
    <s v="No"/>
    <s v="No"/>
    <n v="16"/>
    <s v="Cash"/>
    <s v="Bi-Weekly"/>
  </r>
  <r>
    <n v="2024"/>
    <n v="46"/>
    <s v="Male"/>
    <s v="Socks"/>
    <s v="Clothing"/>
    <n v="68"/>
    <s v="Idaho"/>
    <s v="S"/>
    <s v="Teal"/>
    <x v="0"/>
    <n v="4.0999999999999996"/>
    <s v="No"/>
    <s v="Bank Transfer"/>
    <s v="Store Pickup"/>
    <s v="No"/>
    <s v="No"/>
    <n v="28"/>
    <s v="Cash"/>
    <s v="Bi-Weekly"/>
  </r>
  <r>
    <n v="2025"/>
    <n v="62"/>
    <s v="Male"/>
    <s v="Socks"/>
    <s v="Clothing"/>
    <n v="23"/>
    <s v="Arkansas"/>
    <s v="L"/>
    <s v="Silver"/>
    <x v="3"/>
    <n v="3.7"/>
    <s v="No"/>
    <s v="Bank Transfer"/>
    <s v="Express"/>
    <s v="No"/>
    <s v="No"/>
    <n v="39"/>
    <s v="PayPal"/>
    <s v="Weekly"/>
  </r>
  <r>
    <n v="2026"/>
    <n v="42"/>
    <s v="Male"/>
    <s v="Shirt"/>
    <s v="Clothing"/>
    <n v="29"/>
    <s v="Delaware"/>
    <s v="M"/>
    <s v="Turquoise"/>
    <x v="2"/>
    <n v="3"/>
    <s v="No"/>
    <s v="Bank Transfer"/>
    <s v="Express"/>
    <s v="No"/>
    <s v="No"/>
    <n v="43"/>
    <s v="Debit Card"/>
    <s v="Fortnightly"/>
  </r>
  <r>
    <n v="2027"/>
    <n v="37"/>
    <s v="Male"/>
    <s v="Scarf"/>
    <s v="Accessories"/>
    <n v="35"/>
    <s v="Maine"/>
    <s v="M"/>
    <s v="Orange"/>
    <x v="0"/>
    <n v="3.6"/>
    <s v="No"/>
    <s v="Bank Transfer"/>
    <s v="Express"/>
    <s v="No"/>
    <s v="No"/>
    <n v="45"/>
    <s v="Bank Transfer"/>
    <s v="Every 3 Months"/>
  </r>
  <r>
    <n v="2028"/>
    <n v="50"/>
    <s v="Male"/>
    <s v="Shoes"/>
    <s v="Footwear"/>
    <n v="73"/>
    <s v="Nebraska"/>
    <s v="S"/>
    <s v="Gold"/>
    <x v="3"/>
    <n v="4.8"/>
    <s v="No"/>
    <s v="Venmo"/>
    <s v="Standard"/>
    <s v="No"/>
    <s v="No"/>
    <n v="50"/>
    <s v="Credit Card"/>
    <s v="Every 3 Months"/>
  </r>
  <r>
    <n v="2029"/>
    <n v="29"/>
    <s v="Male"/>
    <s v="Shoes"/>
    <s v="Footwear"/>
    <n v="84"/>
    <s v="Ohio"/>
    <s v="XL"/>
    <s v="Purple"/>
    <x v="3"/>
    <n v="3.7"/>
    <s v="No"/>
    <s v="Cash"/>
    <s v="2-Day Shipping"/>
    <s v="No"/>
    <s v="No"/>
    <n v="10"/>
    <s v="Venmo"/>
    <s v="Bi-Weekly"/>
  </r>
  <r>
    <n v="2030"/>
    <n v="25"/>
    <s v="Male"/>
    <s v="Scarf"/>
    <s v="Accessories"/>
    <n v="23"/>
    <s v="Montana"/>
    <s v="M"/>
    <s v="Pink"/>
    <x v="1"/>
    <n v="4.5999999999999996"/>
    <s v="No"/>
    <s v="Bank Transfer"/>
    <s v="Next Day Air"/>
    <s v="No"/>
    <s v="No"/>
    <n v="40"/>
    <s v="PayPal"/>
    <s v="Quarterly"/>
  </r>
  <r>
    <n v="2031"/>
    <n v="66"/>
    <s v="Male"/>
    <s v="Sunglasses"/>
    <s v="Accessories"/>
    <n v="67"/>
    <s v="New Mexico"/>
    <s v="S"/>
    <s v="Green"/>
    <x v="2"/>
    <n v="2.8"/>
    <s v="No"/>
    <s v="Venmo"/>
    <s v="Standard"/>
    <s v="No"/>
    <s v="No"/>
    <n v="38"/>
    <s v="Credit Card"/>
    <s v="Monthly"/>
  </r>
  <r>
    <n v="2032"/>
    <n v="21"/>
    <s v="Male"/>
    <s v="Socks"/>
    <s v="Clothing"/>
    <n v="51"/>
    <s v="North Carolina"/>
    <s v="L"/>
    <s v="Charcoal"/>
    <x v="1"/>
    <n v="4"/>
    <s v="No"/>
    <s v="Credit Card"/>
    <s v="Standard"/>
    <s v="No"/>
    <s v="No"/>
    <n v="2"/>
    <s v="Credit Card"/>
    <s v="Monthly"/>
  </r>
  <r>
    <n v="2033"/>
    <n v="46"/>
    <s v="Male"/>
    <s v="Blouse"/>
    <s v="Clothing"/>
    <n v="36"/>
    <s v="South Carolina"/>
    <s v="M"/>
    <s v="Maroon"/>
    <x v="0"/>
    <n v="4.2"/>
    <s v="No"/>
    <s v="Credit Card"/>
    <s v="Next Day Air"/>
    <s v="No"/>
    <s v="No"/>
    <n v="13"/>
    <s v="Cash"/>
    <s v="Annually"/>
  </r>
  <r>
    <n v="2034"/>
    <n v="57"/>
    <s v="Male"/>
    <s v="Jeans"/>
    <s v="Clothing"/>
    <n v="55"/>
    <s v="Illinois"/>
    <s v="L"/>
    <s v="Olive"/>
    <x v="2"/>
    <n v="3.6"/>
    <s v="No"/>
    <s v="Cash"/>
    <s v="Express"/>
    <s v="No"/>
    <s v="No"/>
    <n v="33"/>
    <s v="Venmo"/>
    <s v="Annually"/>
  </r>
  <r>
    <n v="2035"/>
    <n v="61"/>
    <s v="Male"/>
    <s v="Shorts"/>
    <s v="Clothing"/>
    <n v="30"/>
    <s v="Alabama"/>
    <s v="M"/>
    <s v="Peach"/>
    <x v="1"/>
    <n v="2.9"/>
    <s v="No"/>
    <s v="Credit Card"/>
    <s v="Store Pickup"/>
    <s v="No"/>
    <s v="No"/>
    <n v="27"/>
    <s v="PayPal"/>
    <s v="Monthly"/>
  </r>
  <r>
    <n v="2036"/>
    <n v="53"/>
    <s v="Male"/>
    <s v="T-shirt"/>
    <s v="Clothing"/>
    <n v="70"/>
    <s v="Oklahoma"/>
    <s v="S"/>
    <s v="Yellow"/>
    <x v="2"/>
    <n v="4.0999999999999996"/>
    <s v="No"/>
    <s v="Venmo"/>
    <s v="Express"/>
    <s v="No"/>
    <s v="No"/>
    <n v="43"/>
    <s v="Bank Transfer"/>
    <s v="Weekly"/>
  </r>
  <r>
    <n v="2037"/>
    <n v="37"/>
    <s v="Male"/>
    <s v="Blouse"/>
    <s v="Clothing"/>
    <n v="63"/>
    <s v="Minnesota"/>
    <s v="S"/>
    <s v="Lavender"/>
    <x v="0"/>
    <n v="3.1"/>
    <s v="No"/>
    <s v="PayPal"/>
    <s v="Next Day Air"/>
    <s v="No"/>
    <s v="No"/>
    <n v="46"/>
    <s v="Cash"/>
    <s v="Weekly"/>
  </r>
  <r>
    <n v="2038"/>
    <n v="39"/>
    <s v="Male"/>
    <s v="Belt"/>
    <s v="Accessories"/>
    <n v="87"/>
    <s v="Illinois"/>
    <s v="S"/>
    <s v="Green"/>
    <x v="2"/>
    <n v="4.3"/>
    <s v="No"/>
    <s v="Cash"/>
    <s v="Express"/>
    <s v="No"/>
    <s v="No"/>
    <n v="7"/>
    <s v="Venmo"/>
    <s v="Bi-Weekly"/>
  </r>
  <r>
    <n v="2039"/>
    <n v="53"/>
    <s v="Male"/>
    <s v="Blouse"/>
    <s v="Clothing"/>
    <n v="70"/>
    <s v="Arkansas"/>
    <s v="L"/>
    <s v="Orange"/>
    <x v="1"/>
    <n v="4.4000000000000004"/>
    <s v="No"/>
    <s v="Debit Card"/>
    <s v="Next Day Air"/>
    <s v="No"/>
    <s v="No"/>
    <n v="35"/>
    <s v="Credit Card"/>
    <s v="Fortnightly"/>
  </r>
  <r>
    <n v="2040"/>
    <n v="35"/>
    <s v="Male"/>
    <s v="T-shirt"/>
    <s v="Clothing"/>
    <n v="51"/>
    <s v="Minnesota"/>
    <s v="M"/>
    <s v="Olive"/>
    <x v="1"/>
    <n v="3.1"/>
    <s v="No"/>
    <s v="Cash"/>
    <s v="Next Day Air"/>
    <s v="No"/>
    <s v="No"/>
    <n v="31"/>
    <s v="Debit Card"/>
    <s v="Bi-Weekly"/>
  </r>
  <r>
    <n v="2041"/>
    <n v="69"/>
    <s v="Male"/>
    <s v="Jewelry"/>
    <s v="Accessories"/>
    <n v="25"/>
    <s v="South Carolina"/>
    <s v="XL"/>
    <s v="Gray"/>
    <x v="1"/>
    <n v="2.9"/>
    <s v="No"/>
    <s v="Debit Card"/>
    <s v="Free Shipping"/>
    <s v="No"/>
    <s v="No"/>
    <n v="42"/>
    <s v="Venmo"/>
    <s v="Quarterly"/>
  </r>
  <r>
    <n v="2042"/>
    <n v="66"/>
    <s v="Male"/>
    <s v="Jacket"/>
    <s v="Outerwear"/>
    <n v="32"/>
    <s v="New York"/>
    <s v="S"/>
    <s v="Lavender"/>
    <x v="0"/>
    <n v="3.2"/>
    <s v="No"/>
    <s v="Cash"/>
    <s v="Next Day Air"/>
    <s v="No"/>
    <s v="No"/>
    <n v="14"/>
    <s v="PayPal"/>
    <s v="Bi-Weekly"/>
  </r>
  <r>
    <n v="2043"/>
    <n v="19"/>
    <s v="Male"/>
    <s v="Shoes"/>
    <s v="Footwear"/>
    <n v="52"/>
    <s v="Alabama"/>
    <s v="M"/>
    <s v="Red"/>
    <x v="1"/>
    <n v="4"/>
    <s v="No"/>
    <s v="Credit Card"/>
    <s v="2-Day Shipping"/>
    <s v="No"/>
    <s v="No"/>
    <n v="35"/>
    <s v="Venmo"/>
    <s v="Monthly"/>
  </r>
  <r>
    <n v="2044"/>
    <n v="47"/>
    <s v="Male"/>
    <s v="Gloves"/>
    <s v="Accessories"/>
    <n v="33"/>
    <s v="New York"/>
    <s v="M"/>
    <s v="Charcoal"/>
    <x v="2"/>
    <n v="2.7"/>
    <s v="No"/>
    <s v="PayPal"/>
    <s v="Standard"/>
    <s v="No"/>
    <s v="No"/>
    <n v="49"/>
    <s v="PayPal"/>
    <s v="Weekly"/>
  </r>
  <r>
    <n v="2045"/>
    <n v="49"/>
    <s v="Male"/>
    <s v="Jeans"/>
    <s v="Clothing"/>
    <n v="68"/>
    <s v="Missouri"/>
    <s v="L"/>
    <s v="Orange"/>
    <x v="1"/>
    <n v="3"/>
    <s v="No"/>
    <s v="Cash"/>
    <s v="Free Shipping"/>
    <s v="No"/>
    <s v="No"/>
    <n v="17"/>
    <s v="PayPal"/>
    <s v="Fortnightly"/>
  </r>
  <r>
    <n v="2046"/>
    <n v="31"/>
    <s v="Male"/>
    <s v="Jewelry"/>
    <s v="Accessories"/>
    <n v="20"/>
    <s v="Georgia"/>
    <s v="M"/>
    <s v="Red"/>
    <x v="3"/>
    <n v="4.4000000000000004"/>
    <s v="No"/>
    <s v="PayPal"/>
    <s v="Express"/>
    <s v="No"/>
    <s v="No"/>
    <n v="26"/>
    <s v="PayPal"/>
    <s v="Quarterly"/>
  </r>
  <r>
    <n v="2047"/>
    <n v="39"/>
    <s v="Male"/>
    <s v="Pants"/>
    <s v="Clothing"/>
    <n v="32"/>
    <s v="Oklahoma"/>
    <s v="M"/>
    <s v="Maroon"/>
    <x v="0"/>
    <n v="2.8"/>
    <s v="No"/>
    <s v="Bank Transfer"/>
    <s v="Free Shipping"/>
    <s v="No"/>
    <s v="No"/>
    <n v="30"/>
    <s v="Cash"/>
    <s v="Every 3 Months"/>
  </r>
  <r>
    <n v="2048"/>
    <n v="58"/>
    <s v="Male"/>
    <s v="Jewelry"/>
    <s v="Accessories"/>
    <n v="82"/>
    <s v="Connecticut"/>
    <s v="M"/>
    <s v="Silver"/>
    <x v="2"/>
    <n v="3.1"/>
    <s v="No"/>
    <s v="Cash"/>
    <s v="Store Pickup"/>
    <s v="No"/>
    <s v="No"/>
    <n v="32"/>
    <s v="Cash"/>
    <s v="Annually"/>
  </r>
  <r>
    <n v="2049"/>
    <n v="45"/>
    <s v="Male"/>
    <s v="Sneakers"/>
    <s v="Footwear"/>
    <n v="64"/>
    <s v="Michigan"/>
    <s v="XL"/>
    <s v="Pink"/>
    <x v="0"/>
    <n v="3.9"/>
    <s v="No"/>
    <s v="Credit Card"/>
    <s v="Express"/>
    <s v="No"/>
    <s v="No"/>
    <n v="35"/>
    <s v="Bank Transfer"/>
    <s v="Quarterly"/>
  </r>
  <r>
    <n v="2050"/>
    <n v="68"/>
    <s v="Male"/>
    <s v="Boots"/>
    <s v="Footwear"/>
    <n v="24"/>
    <s v="Rhode Island"/>
    <s v="L"/>
    <s v="Blue"/>
    <x v="3"/>
    <n v="2.7"/>
    <s v="No"/>
    <s v="Debit Card"/>
    <s v="Standard"/>
    <s v="No"/>
    <s v="No"/>
    <n v="15"/>
    <s v="Venmo"/>
    <s v="Annually"/>
  </r>
  <r>
    <n v="2051"/>
    <n v="35"/>
    <s v="Male"/>
    <s v="Hat"/>
    <s v="Accessories"/>
    <n v="96"/>
    <s v="Mississippi"/>
    <s v="M"/>
    <s v="Teal"/>
    <x v="2"/>
    <n v="3.4"/>
    <s v="No"/>
    <s v="Credit Card"/>
    <s v="Store Pickup"/>
    <s v="No"/>
    <s v="No"/>
    <n v="10"/>
    <s v="Debit Card"/>
    <s v="Annually"/>
  </r>
  <r>
    <n v="2052"/>
    <n v="65"/>
    <s v="Male"/>
    <s v="T-shirt"/>
    <s v="Clothing"/>
    <n v="94"/>
    <s v="Massachusetts"/>
    <s v="L"/>
    <s v="Black"/>
    <x v="1"/>
    <n v="3.8"/>
    <s v="No"/>
    <s v="Cash"/>
    <s v="Free Shipping"/>
    <s v="No"/>
    <s v="No"/>
    <n v="14"/>
    <s v="Credit Card"/>
    <s v="Monthly"/>
  </r>
  <r>
    <n v="2053"/>
    <n v="45"/>
    <s v="Male"/>
    <s v="Backpack"/>
    <s v="Accessories"/>
    <n v="48"/>
    <s v="New Hampshire"/>
    <s v="M"/>
    <s v="Gray"/>
    <x v="0"/>
    <n v="3.7"/>
    <s v="No"/>
    <s v="PayPal"/>
    <s v="2-Day Shipping"/>
    <s v="No"/>
    <s v="No"/>
    <n v="30"/>
    <s v="Bank Transfer"/>
    <s v="Annually"/>
  </r>
  <r>
    <n v="2054"/>
    <n v="19"/>
    <s v="Male"/>
    <s v="Sunglasses"/>
    <s v="Accessories"/>
    <n v="60"/>
    <s v="Wyoming"/>
    <s v="S"/>
    <s v="Purple"/>
    <x v="1"/>
    <n v="4.5"/>
    <s v="No"/>
    <s v="Bank Transfer"/>
    <s v="2-Day Shipping"/>
    <s v="No"/>
    <s v="No"/>
    <n v="16"/>
    <s v="Credit Card"/>
    <s v="Fortnightly"/>
  </r>
  <r>
    <n v="2055"/>
    <n v="65"/>
    <s v="Male"/>
    <s v="Sweater"/>
    <s v="Clothing"/>
    <n v="56"/>
    <s v="New Jersey"/>
    <s v="XL"/>
    <s v="Gold"/>
    <x v="1"/>
    <n v="2.9"/>
    <s v="No"/>
    <s v="PayPal"/>
    <s v="Express"/>
    <s v="No"/>
    <s v="No"/>
    <n v="14"/>
    <s v="PayPal"/>
    <s v="Annually"/>
  </r>
  <r>
    <n v="2056"/>
    <n v="28"/>
    <s v="Male"/>
    <s v="Handbag"/>
    <s v="Accessories"/>
    <n v="33"/>
    <s v="Texas"/>
    <s v="M"/>
    <s v="Silver"/>
    <x v="3"/>
    <n v="3.4"/>
    <s v="No"/>
    <s v="Debit Card"/>
    <s v="2-Day Shipping"/>
    <s v="No"/>
    <s v="No"/>
    <n v="28"/>
    <s v="Bank Transfer"/>
    <s v="Weekly"/>
  </r>
  <r>
    <n v="2057"/>
    <n v="55"/>
    <s v="Male"/>
    <s v="Backpack"/>
    <s v="Accessories"/>
    <n v="46"/>
    <s v="Minnesota"/>
    <s v="L"/>
    <s v="Blue"/>
    <x v="1"/>
    <n v="4.4000000000000004"/>
    <s v="No"/>
    <s v="Cash"/>
    <s v="2-Day Shipping"/>
    <s v="No"/>
    <s v="No"/>
    <n v="29"/>
    <s v="PayPal"/>
    <s v="Monthly"/>
  </r>
  <r>
    <n v="2058"/>
    <n v="66"/>
    <s v="Male"/>
    <s v="Socks"/>
    <s v="Clothing"/>
    <n v="37"/>
    <s v="South Dakota"/>
    <s v="L"/>
    <s v="Yellow"/>
    <x v="1"/>
    <n v="4.2"/>
    <s v="No"/>
    <s v="Credit Card"/>
    <s v="Standard"/>
    <s v="No"/>
    <s v="No"/>
    <n v="5"/>
    <s v="PayPal"/>
    <s v="Every 3 Months"/>
  </r>
  <r>
    <n v="2059"/>
    <n v="29"/>
    <s v="Male"/>
    <s v="Shirt"/>
    <s v="Clothing"/>
    <n v="98"/>
    <s v="Washington"/>
    <s v="M"/>
    <s v="Brown"/>
    <x v="0"/>
    <n v="3.3"/>
    <s v="No"/>
    <s v="Debit Card"/>
    <s v="Store Pickup"/>
    <s v="No"/>
    <s v="No"/>
    <n v="17"/>
    <s v="Bank Transfer"/>
    <s v="Quarterly"/>
  </r>
  <r>
    <n v="2060"/>
    <n v="56"/>
    <s v="Male"/>
    <s v="Shorts"/>
    <s v="Clothing"/>
    <n v="50"/>
    <s v="California"/>
    <s v="XL"/>
    <s v="Beige"/>
    <x v="1"/>
    <n v="3.7"/>
    <s v="No"/>
    <s v="Cash"/>
    <s v="Express"/>
    <s v="No"/>
    <s v="No"/>
    <n v="50"/>
    <s v="PayPal"/>
    <s v="Weekly"/>
  </r>
  <r>
    <n v="2061"/>
    <n v="21"/>
    <s v="Male"/>
    <s v="Belt"/>
    <s v="Accessories"/>
    <n v="63"/>
    <s v="Wisconsin"/>
    <s v="M"/>
    <s v="Blue"/>
    <x v="3"/>
    <n v="3.2"/>
    <s v="No"/>
    <s v="Debit Card"/>
    <s v="Next Day Air"/>
    <s v="No"/>
    <s v="No"/>
    <n v="23"/>
    <s v="Bank Transfer"/>
    <s v="Quarterly"/>
  </r>
  <r>
    <n v="2062"/>
    <n v="32"/>
    <s v="Male"/>
    <s v="Sweater"/>
    <s v="Clothing"/>
    <n v="70"/>
    <s v="Michigan"/>
    <s v="S"/>
    <s v="Magenta"/>
    <x v="2"/>
    <n v="2.6"/>
    <s v="No"/>
    <s v="PayPal"/>
    <s v="Store Pickup"/>
    <s v="No"/>
    <s v="No"/>
    <n v="22"/>
    <s v="Debit Card"/>
    <s v="Annually"/>
  </r>
  <r>
    <n v="2063"/>
    <n v="54"/>
    <s v="Male"/>
    <s v="Coat"/>
    <s v="Outerwear"/>
    <n v="63"/>
    <s v="South Carolina"/>
    <s v="L"/>
    <s v="Silver"/>
    <x v="3"/>
    <n v="2.8"/>
    <s v="No"/>
    <s v="PayPal"/>
    <s v="Standard"/>
    <s v="No"/>
    <s v="No"/>
    <n v="15"/>
    <s v="Cash"/>
    <s v="Quarterly"/>
  </r>
  <r>
    <n v="2064"/>
    <n v="61"/>
    <s v="Male"/>
    <s v="Shorts"/>
    <s v="Clothing"/>
    <n v="86"/>
    <s v="Indiana"/>
    <s v="M"/>
    <s v="Cyan"/>
    <x v="3"/>
    <n v="2.9"/>
    <s v="No"/>
    <s v="Venmo"/>
    <s v="Standard"/>
    <s v="No"/>
    <s v="No"/>
    <n v="32"/>
    <s v="Cash"/>
    <s v="Monthly"/>
  </r>
  <r>
    <n v="2065"/>
    <n v="31"/>
    <s v="Male"/>
    <s v="Shoes"/>
    <s v="Footwear"/>
    <n v="99"/>
    <s v="Arkansas"/>
    <s v="M"/>
    <s v="Green"/>
    <x v="2"/>
    <n v="4"/>
    <s v="No"/>
    <s v="Bank Transfer"/>
    <s v="2-Day Shipping"/>
    <s v="No"/>
    <s v="No"/>
    <n v="5"/>
    <s v="Bank Transfer"/>
    <s v="Monthly"/>
  </r>
  <r>
    <n v="2066"/>
    <n v="27"/>
    <s v="Male"/>
    <s v="Sneakers"/>
    <s v="Footwear"/>
    <n v="40"/>
    <s v="Oregon"/>
    <s v="M"/>
    <s v="Blue"/>
    <x v="1"/>
    <n v="2.9"/>
    <s v="No"/>
    <s v="PayPal"/>
    <s v="Free Shipping"/>
    <s v="No"/>
    <s v="No"/>
    <n v="6"/>
    <s v="Bank Transfer"/>
    <s v="Bi-Weekly"/>
  </r>
  <r>
    <n v="2067"/>
    <n v="64"/>
    <s v="Male"/>
    <s v="Sneakers"/>
    <s v="Footwear"/>
    <n v="92"/>
    <s v="Illinois"/>
    <s v="M"/>
    <s v="Olive"/>
    <x v="3"/>
    <n v="4.7"/>
    <s v="No"/>
    <s v="Credit Card"/>
    <s v="Store Pickup"/>
    <s v="No"/>
    <s v="No"/>
    <n v="44"/>
    <s v="Debit Card"/>
    <s v="Fortnightly"/>
  </r>
  <r>
    <n v="2068"/>
    <n v="60"/>
    <s v="Male"/>
    <s v="Pants"/>
    <s v="Clothing"/>
    <n v="21"/>
    <s v="Maryland"/>
    <s v="XL"/>
    <s v="Beige"/>
    <x v="3"/>
    <n v="3.1"/>
    <s v="No"/>
    <s v="Cash"/>
    <s v="2-Day Shipping"/>
    <s v="No"/>
    <s v="No"/>
    <n v="23"/>
    <s v="Cash"/>
    <s v="Fortnightly"/>
  </r>
  <r>
    <n v="2069"/>
    <n v="70"/>
    <s v="Male"/>
    <s v="Jewelry"/>
    <s v="Accessories"/>
    <n v="81"/>
    <s v="Vermont"/>
    <s v="XL"/>
    <s v="Black"/>
    <x v="2"/>
    <n v="3.9"/>
    <s v="No"/>
    <s v="Credit Card"/>
    <s v="Store Pickup"/>
    <s v="No"/>
    <s v="No"/>
    <n v="44"/>
    <s v="Venmo"/>
    <s v="Monthly"/>
  </r>
  <r>
    <n v="2070"/>
    <n v="36"/>
    <s v="Male"/>
    <s v="T-shirt"/>
    <s v="Clothing"/>
    <n v="82"/>
    <s v="Texas"/>
    <s v="M"/>
    <s v="Indigo"/>
    <x v="3"/>
    <n v="3.4"/>
    <s v="No"/>
    <s v="Cash"/>
    <s v="Free Shipping"/>
    <s v="No"/>
    <s v="No"/>
    <n v="3"/>
    <s v="Debit Card"/>
    <s v="Quarterly"/>
  </r>
  <r>
    <n v="2071"/>
    <n v="56"/>
    <s v="Male"/>
    <s v="Jewelry"/>
    <s v="Accessories"/>
    <n v="88"/>
    <s v="Nebraska"/>
    <s v="XL"/>
    <s v="Red"/>
    <x v="1"/>
    <n v="3.1"/>
    <s v="No"/>
    <s v="Cash"/>
    <s v="Express"/>
    <s v="No"/>
    <s v="No"/>
    <n v="14"/>
    <s v="Cash"/>
    <s v="Monthly"/>
  </r>
  <r>
    <n v="2072"/>
    <n v="69"/>
    <s v="Male"/>
    <s v="Jacket"/>
    <s v="Outerwear"/>
    <n v="100"/>
    <s v="South Carolina"/>
    <s v="S"/>
    <s v="Yellow"/>
    <x v="3"/>
    <n v="4.8"/>
    <s v="No"/>
    <s v="Debit Card"/>
    <s v="Store Pickup"/>
    <s v="No"/>
    <s v="No"/>
    <n v="37"/>
    <s v="PayPal"/>
    <s v="Quarterly"/>
  </r>
  <r>
    <n v="2073"/>
    <n v="39"/>
    <s v="Male"/>
    <s v="Backpack"/>
    <s v="Accessories"/>
    <n v="66"/>
    <s v="Massachusetts"/>
    <s v="M"/>
    <s v="Beige"/>
    <x v="0"/>
    <n v="3.9"/>
    <s v="No"/>
    <s v="Credit Card"/>
    <s v="Next Day Air"/>
    <s v="No"/>
    <s v="No"/>
    <n v="22"/>
    <s v="Bank Transfer"/>
    <s v="Weekly"/>
  </r>
  <r>
    <n v="2074"/>
    <n v="38"/>
    <s v="Male"/>
    <s v="Belt"/>
    <s v="Accessories"/>
    <n v="25"/>
    <s v="Texas"/>
    <s v="S"/>
    <s v="Green"/>
    <x v="0"/>
    <n v="3.5"/>
    <s v="No"/>
    <s v="Debit Card"/>
    <s v="Next Day Air"/>
    <s v="No"/>
    <s v="No"/>
    <n v="2"/>
    <s v="PayPal"/>
    <s v="Every 3 Months"/>
  </r>
  <r>
    <n v="2075"/>
    <n v="36"/>
    <s v="Male"/>
    <s v="Scarf"/>
    <s v="Accessories"/>
    <n v="53"/>
    <s v="Florida"/>
    <s v="M"/>
    <s v="White"/>
    <x v="2"/>
    <n v="3.1"/>
    <s v="No"/>
    <s v="Credit Card"/>
    <s v="Free Shipping"/>
    <s v="No"/>
    <s v="No"/>
    <n v="44"/>
    <s v="Debit Card"/>
    <s v="Fortnightly"/>
  </r>
  <r>
    <n v="2076"/>
    <n v="46"/>
    <s v="Male"/>
    <s v="Sweater"/>
    <s v="Clothing"/>
    <n v="28"/>
    <s v="South Carolina"/>
    <s v="S"/>
    <s v="Turquoise"/>
    <x v="3"/>
    <n v="4.7"/>
    <s v="No"/>
    <s v="Bank Transfer"/>
    <s v="Express"/>
    <s v="No"/>
    <s v="No"/>
    <n v="49"/>
    <s v="Debit Card"/>
    <s v="Monthly"/>
  </r>
  <r>
    <n v="2077"/>
    <n v="59"/>
    <s v="Male"/>
    <s v="Gloves"/>
    <s v="Accessories"/>
    <n v="23"/>
    <s v="Florida"/>
    <s v="S"/>
    <s v="Indigo"/>
    <x v="3"/>
    <n v="4.5999999999999996"/>
    <s v="No"/>
    <s v="Cash"/>
    <s v="Free Shipping"/>
    <s v="No"/>
    <s v="No"/>
    <n v="22"/>
    <s v="Debit Card"/>
    <s v="Bi-Weekly"/>
  </r>
  <r>
    <n v="2078"/>
    <n v="64"/>
    <s v="Male"/>
    <s v="Scarf"/>
    <s v="Accessories"/>
    <n v="34"/>
    <s v="Nebraska"/>
    <s v="L"/>
    <s v="Orange"/>
    <x v="3"/>
    <n v="3.3"/>
    <s v="No"/>
    <s v="Bank Transfer"/>
    <s v="Free Shipping"/>
    <s v="No"/>
    <s v="No"/>
    <n v="26"/>
    <s v="Bank Transfer"/>
    <s v="Annually"/>
  </r>
  <r>
    <n v="2079"/>
    <n v="49"/>
    <s v="Male"/>
    <s v="Dress"/>
    <s v="Clothing"/>
    <n v="42"/>
    <s v="Hawaii"/>
    <s v="M"/>
    <s v="Blue"/>
    <x v="1"/>
    <n v="3.2"/>
    <s v="No"/>
    <s v="Venmo"/>
    <s v="Next Day Air"/>
    <s v="No"/>
    <s v="No"/>
    <n v="40"/>
    <s v="Debit Card"/>
    <s v="Weekly"/>
  </r>
  <r>
    <n v="2080"/>
    <n v="32"/>
    <s v="Male"/>
    <s v="Jeans"/>
    <s v="Clothing"/>
    <n v="24"/>
    <s v="Montana"/>
    <s v="L"/>
    <s v="Violet"/>
    <x v="2"/>
    <n v="3.1"/>
    <s v="No"/>
    <s v="Debit Card"/>
    <s v="Next Day Air"/>
    <s v="No"/>
    <s v="No"/>
    <n v="16"/>
    <s v="PayPal"/>
    <s v="Quarterly"/>
  </r>
  <r>
    <n v="2081"/>
    <n v="29"/>
    <s v="Male"/>
    <s v="Sunglasses"/>
    <s v="Accessories"/>
    <n v="47"/>
    <s v="South Dakota"/>
    <s v="S"/>
    <s v="Gray"/>
    <x v="3"/>
    <n v="3.5"/>
    <s v="No"/>
    <s v="Credit Card"/>
    <s v="Free Shipping"/>
    <s v="No"/>
    <s v="No"/>
    <n v="17"/>
    <s v="Debit Card"/>
    <s v="Bi-Weekly"/>
  </r>
  <r>
    <n v="2082"/>
    <n v="24"/>
    <s v="Male"/>
    <s v="Coat"/>
    <s v="Outerwear"/>
    <n v="78"/>
    <s v="Alabama"/>
    <s v="S"/>
    <s v="Cyan"/>
    <x v="1"/>
    <n v="4.3"/>
    <s v="No"/>
    <s v="Credit Card"/>
    <s v="Standard"/>
    <s v="No"/>
    <s v="No"/>
    <n v="48"/>
    <s v="Bank Transfer"/>
    <s v="Bi-Weekly"/>
  </r>
  <r>
    <n v="2083"/>
    <n v="41"/>
    <s v="Male"/>
    <s v="Jeans"/>
    <s v="Clothing"/>
    <n v="89"/>
    <s v="Arkansas"/>
    <s v="M"/>
    <s v="Yellow"/>
    <x v="2"/>
    <n v="2.9"/>
    <s v="No"/>
    <s v="Cash"/>
    <s v="Free Shipping"/>
    <s v="No"/>
    <s v="No"/>
    <n v="28"/>
    <s v="Venmo"/>
    <s v="Every 3 Months"/>
  </r>
  <r>
    <n v="2084"/>
    <n v="41"/>
    <s v="Male"/>
    <s v="Scarf"/>
    <s v="Accessories"/>
    <n v="59"/>
    <s v="Mississippi"/>
    <s v="L"/>
    <s v="Orange"/>
    <x v="3"/>
    <n v="2.7"/>
    <s v="No"/>
    <s v="Credit Card"/>
    <s v="Store Pickup"/>
    <s v="No"/>
    <s v="No"/>
    <n v="26"/>
    <s v="Credit Card"/>
    <s v="Fortnightly"/>
  </r>
  <r>
    <n v="2085"/>
    <n v="32"/>
    <s v="Male"/>
    <s v="Blouse"/>
    <s v="Clothing"/>
    <n v="94"/>
    <s v="Vermont"/>
    <s v="S"/>
    <s v="Brown"/>
    <x v="2"/>
    <n v="4"/>
    <s v="No"/>
    <s v="Bank Transfer"/>
    <s v="Standard"/>
    <s v="No"/>
    <s v="No"/>
    <n v="43"/>
    <s v="Bank Transfer"/>
    <s v="Quarterly"/>
  </r>
  <r>
    <n v="2086"/>
    <n v="69"/>
    <s v="Male"/>
    <s v="Jeans"/>
    <s v="Clothing"/>
    <n v="49"/>
    <s v="New York"/>
    <s v="M"/>
    <s v="Teal"/>
    <x v="3"/>
    <n v="4.5999999999999996"/>
    <s v="No"/>
    <s v="Cash"/>
    <s v="Free Shipping"/>
    <s v="No"/>
    <s v="No"/>
    <n v="38"/>
    <s v="Debit Card"/>
    <s v="Weekly"/>
  </r>
  <r>
    <n v="2087"/>
    <n v="65"/>
    <s v="Male"/>
    <s v="Dress"/>
    <s v="Clothing"/>
    <n v="89"/>
    <s v="North Dakota"/>
    <s v="L"/>
    <s v="Beige"/>
    <x v="2"/>
    <n v="4.7"/>
    <s v="No"/>
    <s v="Credit Card"/>
    <s v="2-Day Shipping"/>
    <s v="No"/>
    <s v="No"/>
    <n v="36"/>
    <s v="Cash"/>
    <s v="Every 3 Months"/>
  </r>
  <r>
    <n v="2088"/>
    <n v="54"/>
    <s v="Male"/>
    <s v="Hat"/>
    <s v="Accessories"/>
    <n v="91"/>
    <s v="Wisconsin"/>
    <s v="M"/>
    <s v="Blue"/>
    <x v="2"/>
    <n v="4.7"/>
    <s v="No"/>
    <s v="Credit Card"/>
    <s v="Standard"/>
    <s v="No"/>
    <s v="No"/>
    <n v="1"/>
    <s v="Credit Card"/>
    <s v="Weekly"/>
  </r>
  <r>
    <n v="2089"/>
    <n v="39"/>
    <s v="Male"/>
    <s v="Sandals"/>
    <s v="Footwear"/>
    <n v="89"/>
    <s v="California"/>
    <s v="L"/>
    <s v="Orange"/>
    <x v="1"/>
    <n v="4"/>
    <s v="No"/>
    <s v="Cash"/>
    <s v="Standard"/>
    <s v="No"/>
    <s v="No"/>
    <n v="49"/>
    <s v="Debit Card"/>
    <s v="Annually"/>
  </r>
  <r>
    <n v="2090"/>
    <n v="37"/>
    <s v="Male"/>
    <s v="Jacket"/>
    <s v="Outerwear"/>
    <n v="57"/>
    <s v="Maryland"/>
    <s v="L"/>
    <s v="Gold"/>
    <x v="1"/>
    <n v="3.6"/>
    <s v="No"/>
    <s v="Cash"/>
    <s v="Free Shipping"/>
    <s v="No"/>
    <s v="No"/>
    <n v="41"/>
    <s v="Credit Card"/>
    <s v="Every 3 Months"/>
  </r>
  <r>
    <n v="2091"/>
    <n v="51"/>
    <s v="Male"/>
    <s v="Socks"/>
    <s v="Clothing"/>
    <n v="71"/>
    <s v="Massachusetts"/>
    <s v="S"/>
    <s v="Teal"/>
    <x v="0"/>
    <n v="3.4"/>
    <s v="No"/>
    <s v="Debit Card"/>
    <s v="Free Shipping"/>
    <s v="No"/>
    <s v="No"/>
    <n v="21"/>
    <s v="Debit Card"/>
    <s v="Monthly"/>
  </r>
  <r>
    <n v="2092"/>
    <n v="26"/>
    <s v="Male"/>
    <s v="Jeans"/>
    <s v="Clothing"/>
    <n v="97"/>
    <s v="Washington"/>
    <s v="XL"/>
    <s v="Beige"/>
    <x v="3"/>
    <n v="3"/>
    <s v="No"/>
    <s v="PayPal"/>
    <s v="Next Day Air"/>
    <s v="No"/>
    <s v="No"/>
    <n v="24"/>
    <s v="Bank Transfer"/>
    <s v="Quarterly"/>
  </r>
  <r>
    <n v="2093"/>
    <n v="42"/>
    <s v="Male"/>
    <s v="Sandals"/>
    <s v="Footwear"/>
    <n v="45"/>
    <s v="Minnesota"/>
    <s v="M"/>
    <s v="Silver"/>
    <x v="3"/>
    <n v="2.6"/>
    <s v="No"/>
    <s v="Bank Transfer"/>
    <s v="Next Day Air"/>
    <s v="No"/>
    <s v="No"/>
    <n v="27"/>
    <s v="Bank Transfer"/>
    <s v="Weekly"/>
  </r>
  <r>
    <n v="2094"/>
    <n v="21"/>
    <s v="Male"/>
    <s v="Dress"/>
    <s v="Clothing"/>
    <n v="91"/>
    <s v="Washington"/>
    <s v="M"/>
    <s v="Maroon"/>
    <x v="1"/>
    <n v="4.2"/>
    <s v="No"/>
    <s v="Venmo"/>
    <s v="Store Pickup"/>
    <s v="No"/>
    <s v="No"/>
    <n v="4"/>
    <s v="Debit Card"/>
    <s v="Annually"/>
  </r>
  <r>
    <n v="2095"/>
    <n v="53"/>
    <s v="Male"/>
    <s v="Socks"/>
    <s v="Clothing"/>
    <n v="25"/>
    <s v="South Carolina"/>
    <s v="M"/>
    <s v="Indigo"/>
    <x v="1"/>
    <n v="3.4"/>
    <s v="No"/>
    <s v="Bank Transfer"/>
    <s v="Standard"/>
    <s v="No"/>
    <s v="No"/>
    <n v="19"/>
    <s v="Venmo"/>
    <s v="Annually"/>
  </r>
  <r>
    <n v="2096"/>
    <n v="36"/>
    <s v="Male"/>
    <s v="Hoodie"/>
    <s v="Clothing"/>
    <n v="63"/>
    <s v="New Mexico"/>
    <s v="M"/>
    <s v="Gray"/>
    <x v="3"/>
    <n v="4"/>
    <s v="No"/>
    <s v="Credit Card"/>
    <s v="Store Pickup"/>
    <s v="No"/>
    <s v="No"/>
    <n v="1"/>
    <s v="Bank Transfer"/>
    <s v="Fortnightly"/>
  </r>
  <r>
    <n v="2097"/>
    <n v="21"/>
    <s v="Male"/>
    <s v="Dress"/>
    <s v="Clothing"/>
    <n v="52"/>
    <s v="North Carolina"/>
    <s v="L"/>
    <s v="Blue"/>
    <x v="2"/>
    <n v="4.7"/>
    <s v="No"/>
    <s v="Debit Card"/>
    <s v="Free Shipping"/>
    <s v="No"/>
    <s v="No"/>
    <n v="27"/>
    <s v="Debit Card"/>
    <s v="Annually"/>
  </r>
  <r>
    <n v="2098"/>
    <n v="33"/>
    <s v="Male"/>
    <s v="Sneakers"/>
    <s v="Footwear"/>
    <n v="43"/>
    <s v="Iowa"/>
    <s v="S"/>
    <s v="Cyan"/>
    <x v="0"/>
    <n v="3.9"/>
    <s v="No"/>
    <s v="Credit Card"/>
    <s v="Next Day Air"/>
    <s v="No"/>
    <s v="No"/>
    <n v="5"/>
    <s v="Credit Card"/>
    <s v="Weekly"/>
  </r>
  <r>
    <n v="2099"/>
    <n v="49"/>
    <s v="Male"/>
    <s v="T-shirt"/>
    <s v="Clothing"/>
    <n v="28"/>
    <s v="Louisiana"/>
    <s v="M"/>
    <s v="White"/>
    <x v="2"/>
    <n v="3.3"/>
    <s v="No"/>
    <s v="Credit Card"/>
    <s v="2-Day Shipping"/>
    <s v="No"/>
    <s v="No"/>
    <n v="20"/>
    <s v="Venmo"/>
    <s v="Quarterly"/>
  </r>
  <r>
    <n v="2100"/>
    <n v="31"/>
    <s v="Male"/>
    <s v="T-shirt"/>
    <s v="Clothing"/>
    <n v="78"/>
    <s v="Oklahoma"/>
    <s v="L"/>
    <s v="Green"/>
    <x v="2"/>
    <n v="2.9"/>
    <s v="No"/>
    <s v="Debit Card"/>
    <s v="Express"/>
    <s v="No"/>
    <s v="No"/>
    <n v="50"/>
    <s v="PayPal"/>
    <s v="Annually"/>
  </r>
  <r>
    <n v="2101"/>
    <n v="68"/>
    <s v="Male"/>
    <s v="Sweater"/>
    <s v="Clothing"/>
    <n v="31"/>
    <s v="Michigan"/>
    <s v="M"/>
    <s v="Silver"/>
    <x v="1"/>
    <n v="4.4000000000000004"/>
    <s v="No"/>
    <s v="PayPal"/>
    <s v="Free Shipping"/>
    <s v="No"/>
    <s v="No"/>
    <n v="36"/>
    <s v="Cash"/>
    <s v="Fortnightly"/>
  </r>
  <r>
    <n v="2102"/>
    <n v="49"/>
    <s v="Male"/>
    <s v="Shirt"/>
    <s v="Clothing"/>
    <n v="23"/>
    <s v="Oregon"/>
    <s v="M"/>
    <s v="Blue"/>
    <x v="0"/>
    <n v="3.6"/>
    <s v="No"/>
    <s v="Cash"/>
    <s v="Next Day Air"/>
    <s v="No"/>
    <s v="No"/>
    <n v="12"/>
    <s v="Bank Transfer"/>
    <s v="Bi-Weekly"/>
  </r>
  <r>
    <n v="2103"/>
    <n v="23"/>
    <s v="Male"/>
    <s v="Hat"/>
    <s v="Accessories"/>
    <n v="25"/>
    <s v="Idaho"/>
    <s v="M"/>
    <s v="Brown"/>
    <x v="1"/>
    <n v="4.5"/>
    <s v="No"/>
    <s v="PayPal"/>
    <s v="Store Pickup"/>
    <s v="No"/>
    <s v="No"/>
    <n v="23"/>
    <s v="Cash"/>
    <s v="Monthly"/>
  </r>
  <r>
    <n v="2104"/>
    <n v="30"/>
    <s v="Male"/>
    <s v="Pants"/>
    <s v="Clothing"/>
    <n v="86"/>
    <s v="Indiana"/>
    <s v="S"/>
    <s v="Red"/>
    <x v="2"/>
    <n v="3.7"/>
    <s v="No"/>
    <s v="PayPal"/>
    <s v="Store Pickup"/>
    <s v="No"/>
    <s v="No"/>
    <n v="21"/>
    <s v="Venmo"/>
    <s v="Weekly"/>
  </r>
  <r>
    <n v="2105"/>
    <n v="53"/>
    <s v="Male"/>
    <s v="Shoes"/>
    <s v="Footwear"/>
    <n v="88"/>
    <s v="New Mexico"/>
    <s v="M"/>
    <s v="Gold"/>
    <x v="1"/>
    <n v="2.8"/>
    <s v="No"/>
    <s v="Bank Transfer"/>
    <s v="Free Shipping"/>
    <s v="No"/>
    <s v="No"/>
    <n v="47"/>
    <s v="Venmo"/>
    <s v="Weekly"/>
  </r>
  <r>
    <n v="2106"/>
    <n v="65"/>
    <s v="Male"/>
    <s v="Gloves"/>
    <s v="Accessories"/>
    <n v="35"/>
    <s v="South Carolina"/>
    <s v="M"/>
    <s v="Silver"/>
    <x v="1"/>
    <n v="4.5"/>
    <s v="No"/>
    <s v="Credit Card"/>
    <s v="Free Shipping"/>
    <s v="No"/>
    <s v="No"/>
    <n v="38"/>
    <s v="Venmo"/>
    <s v="Bi-Weekly"/>
  </r>
  <r>
    <n v="2107"/>
    <n v="60"/>
    <s v="Male"/>
    <s v="Jewelry"/>
    <s v="Accessories"/>
    <n v="34"/>
    <s v="Vermont"/>
    <s v="M"/>
    <s v="Gray"/>
    <x v="3"/>
    <n v="4.4000000000000004"/>
    <s v="No"/>
    <s v="Cash"/>
    <s v="Standard"/>
    <s v="No"/>
    <s v="No"/>
    <n v="40"/>
    <s v="Credit Card"/>
    <s v="Every 3 Months"/>
  </r>
  <r>
    <n v="2108"/>
    <n v="46"/>
    <s v="Male"/>
    <s v="Pants"/>
    <s v="Clothing"/>
    <n v="75"/>
    <s v="Delaware"/>
    <s v="M"/>
    <s v="Black"/>
    <x v="0"/>
    <n v="3.3"/>
    <s v="No"/>
    <s v="PayPal"/>
    <s v="Standard"/>
    <s v="No"/>
    <s v="No"/>
    <n v="35"/>
    <s v="PayPal"/>
    <s v="Quarterly"/>
  </r>
  <r>
    <n v="2109"/>
    <n v="54"/>
    <s v="Male"/>
    <s v="Hoodie"/>
    <s v="Clothing"/>
    <n v="46"/>
    <s v="North Dakota"/>
    <s v="XL"/>
    <s v="Beige"/>
    <x v="0"/>
    <n v="4.2"/>
    <s v="No"/>
    <s v="Debit Card"/>
    <s v="Express"/>
    <s v="No"/>
    <s v="No"/>
    <n v="4"/>
    <s v="Credit Card"/>
    <s v="Quarterly"/>
  </r>
  <r>
    <n v="2110"/>
    <n v="59"/>
    <s v="Male"/>
    <s v="Jewelry"/>
    <s v="Accessories"/>
    <n v="31"/>
    <s v="California"/>
    <s v="L"/>
    <s v="Peach"/>
    <x v="3"/>
    <n v="2.7"/>
    <s v="No"/>
    <s v="Cash"/>
    <s v="Free Shipping"/>
    <s v="No"/>
    <s v="No"/>
    <n v="28"/>
    <s v="Venmo"/>
    <s v="Every 3 Months"/>
  </r>
  <r>
    <n v="2111"/>
    <n v="52"/>
    <s v="Male"/>
    <s v="Socks"/>
    <s v="Clothing"/>
    <n v="93"/>
    <s v="Montana"/>
    <s v="L"/>
    <s v="Cyan"/>
    <x v="1"/>
    <n v="3.9"/>
    <s v="No"/>
    <s v="Cash"/>
    <s v="Store Pickup"/>
    <s v="No"/>
    <s v="No"/>
    <n v="36"/>
    <s v="Debit Card"/>
    <s v="Every 3 Months"/>
  </r>
  <r>
    <n v="2112"/>
    <n v="41"/>
    <s v="Male"/>
    <s v="Sunglasses"/>
    <s v="Accessories"/>
    <n v="85"/>
    <s v="Missouri"/>
    <s v="XL"/>
    <s v="Pink"/>
    <x v="1"/>
    <n v="2.6"/>
    <s v="No"/>
    <s v="Credit Card"/>
    <s v="Free Shipping"/>
    <s v="No"/>
    <s v="No"/>
    <n v="15"/>
    <s v="Bank Transfer"/>
    <s v="Annually"/>
  </r>
  <r>
    <n v="2113"/>
    <n v="43"/>
    <s v="Male"/>
    <s v="Belt"/>
    <s v="Accessories"/>
    <n v="68"/>
    <s v="Tennessee"/>
    <s v="M"/>
    <s v="Lavender"/>
    <x v="3"/>
    <n v="4.5"/>
    <s v="No"/>
    <s v="Credit Card"/>
    <s v="2-Day Shipping"/>
    <s v="No"/>
    <s v="No"/>
    <n v="7"/>
    <s v="Cash"/>
    <s v="Fortnightly"/>
  </r>
  <r>
    <n v="2114"/>
    <n v="63"/>
    <s v="Male"/>
    <s v="Dress"/>
    <s v="Clothing"/>
    <n v="40"/>
    <s v="Virginia"/>
    <s v="M"/>
    <s v="Brown"/>
    <x v="1"/>
    <n v="2.7"/>
    <s v="No"/>
    <s v="Credit Card"/>
    <s v="Store Pickup"/>
    <s v="No"/>
    <s v="No"/>
    <n v="29"/>
    <s v="PayPal"/>
    <s v="Every 3 Months"/>
  </r>
  <r>
    <n v="2115"/>
    <n v="37"/>
    <s v="Male"/>
    <s v="Shirt"/>
    <s v="Clothing"/>
    <n v="51"/>
    <s v="Vermont"/>
    <s v="M"/>
    <s v="Magenta"/>
    <x v="0"/>
    <n v="2.9"/>
    <s v="No"/>
    <s v="Credit Card"/>
    <s v="Standard"/>
    <s v="No"/>
    <s v="No"/>
    <n v="12"/>
    <s v="Debit Card"/>
    <s v="Annually"/>
  </r>
  <r>
    <n v="2116"/>
    <n v="44"/>
    <s v="Male"/>
    <s v="Scarf"/>
    <s v="Accessories"/>
    <n v="85"/>
    <s v="Rhode Island"/>
    <s v="M"/>
    <s v="Violet"/>
    <x v="0"/>
    <n v="3.4"/>
    <s v="No"/>
    <s v="Credit Card"/>
    <s v="Store Pickup"/>
    <s v="No"/>
    <s v="No"/>
    <n v="16"/>
    <s v="Bank Transfer"/>
    <s v="Bi-Weekly"/>
  </r>
  <r>
    <n v="2117"/>
    <n v="67"/>
    <s v="Male"/>
    <s v="Jacket"/>
    <s v="Outerwear"/>
    <n v="23"/>
    <s v="Kansas"/>
    <s v="M"/>
    <s v="Teal"/>
    <x v="2"/>
    <n v="2.9"/>
    <s v="No"/>
    <s v="PayPal"/>
    <s v="Express"/>
    <s v="No"/>
    <s v="No"/>
    <n v="50"/>
    <s v="Debit Card"/>
    <s v="Bi-Weekly"/>
  </r>
  <r>
    <n v="2118"/>
    <n v="27"/>
    <s v="Male"/>
    <s v="Dress"/>
    <s v="Clothing"/>
    <n v="28"/>
    <s v="Colorado"/>
    <s v="L"/>
    <s v="Brown"/>
    <x v="2"/>
    <n v="3.8"/>
    <s v="No"/>
    <s v="Bank Transfer"/>
    <s v="Free Shipping"/>
    <s v="No"/>
    <s v="No"/>
    <n v="11"/>
    <s v="Debit Card"/>
    <s v="Annually"/>
  </r>
  <r>
    <n v="2119"/>
    <n v="60"/>
    <s v="Male"/>
    <s v="Socks"/>
    <s v="Clothing"/>
    <n v="44"/>
    <s v="Georgia"/>
    <s v="M"/>
    <s v="Olive"/>
    <x v="3"/>
    <n v="4.2"/>
    <s v="No"/>
    <s v="Bank Transfer"/>
    <s v="2-Day Shipping"/>
    <s v="No"/>
    <s v="No"/>
    <n v="28"/>
    <s v="Debit Card"/>
    <s v="Quarterly"/>
  </r>
  <r>
    <n v="2120"/>
    <n v="58"/>
    <s v="Male"/>
    <s v="Jewelry"/>
    <s v="Accessories"/>
    <n v="57"/>
    <s v="Nebraska"/>
    <s v="M"/>
    <s v="Indigo"/>
    <x v="1"/>
    <n v="3.5"/>
    <s v="No"/>
    <s v="Debit Card"/>
    <s v="Store Pickup"/>
    <s v="No"/>
    <s v="No"/>
    <n v="36"/>
    <s v="Venmo"/>
    <s v="Bi-Weekly"/>
  </r>
  <r>
    <n v="2121"/>
    <n v="53"/>
    <s v="Male"/>
    <s v="Scarf"/>
    <s v="Accessories"/>
    <n v="98"/>
    <s v="Missouri"/>
    <s v="S"/>
    <s v="Red"/>
    <x v="3"/>
    <n v="3.1"/>
    <s v="No"/>
    <s v="Venmo"/>
    <s v="Next Day Air"/>
    <s v="No"/>
    <s v="No"/>
    <n v="38"/>
    <s v="PayPal"/>
    <s v="Quarterly"/>
  </r>
  <r>
    <n v="2122"/>
    <n v="43"/>
    <s v="Male"/>
    <s v="Backpack"/>
    <s v="Accessories"/>
    <n v="68"/>
    <s v="Alaska"/>
    <s v="M"/>
    <s v="Olive"/>
    <x v="0"/>
    <n v="3.5"/>
    <s v="No"/>
    <s v="Credit Card"/>
    <s v="2-Day Shipping"/>
    <s v="No"/>
    <s v="No"/>
    <n v="32"/>
    <s v="Bank Transfer"/>
    <s v="Monthly"/>
  </r>
  <r>
    <n v="2123"/>
    <n v="32"/>
    <s v="Male"/>
    <s v="Jacket"/>
    <s v="Outerwear"/>
    <n v="36"/>
    <s v="Virginia"/>
    <s v="L"/>
    <s v="Teal"/>
    <x v="3"/>
    <n v="4"/>
    <s v="No"/>
    <s v="PayPal"/>
    <s v="Express"/>
    <s v="No"/>
    <s v="No"/>
    <n v="42"/>
    <s v="Debit Card"/>
    <s v="Weekly"/>
  </r>
  <r>
    <n v="2124"/>
    <n v="54"/>
    <s v="Male"/>
    <s v="Coat"/>
    <s v="Outerwear"/>
    <n v="71"/>
    <s v="Nebraska"/>
    <s v="L"/>
    <s v="Cyan"/>
    <x v="1"/>
    <n v="3.7"/>
    <s v="No"/>
    <s v="Cash"/>
    <s v="Express"/>
    <s v="No"/>
    <s v="No"/>
    <n v="22"/>
    <s v="Debit Card"/>
    <s v="Bi-Weekly"/>
  </r>
  <r>
    <n v="2125"/>
    <n v="47"/>
    <s v="Male"/>
    <s v="Skirt"/>
    <s v="Clothing"/>
    <n v="60"/>
    <s v="Rhode Island"/>
    <s v="M"/>
    <s v="Teal"/>
    <x v="3"/>
    <n v="4.2"/>
    <s v="No"/>
    <s v="Venmo"/>
    <s v="Next Day Air"/>
    <s v="No"/>
    <s v="No"/>
    <n v="22"/>
    <s v="Venmo"/>
    <s v="Quarterly"/>
  </r>
  <r>
    <n v="2126"/>
    <n v="57"/>
    <s v="Male"/>
    <s v="Coat"/>
    <s v="Outerwear"/>
    <n v="87"/>
    <s v="New Hampshire"/>
    <s v="M"/>
    <s v="Beige"/>
    <x v="3"/>
    <n v="4.8"/>
    <s v="No"/>
    <s v="Credit Card"/>
    <s v="Store Pickup"/>
    <s v="No"/>
    <s v="No"/>
    <n v="31"/>
    <s v="PayPal"/>
    <s v="Quarterly"/>
  </r>
  <r>
    <n v="2127"/>
    <n v="63"/>
    <s v="Male"/>
    <s v="Shoes"/>
    <s v="Footwear"/>
    <n v="38"/>
    <s v="Alabama"/>
    <s v="XL"/>
    <s v="Magenta"/>
    <x v="0"/>
    <n v="4.0999999999999996"/>
    <s v="No"/>
    <s v="PayPal"/>
    <s v="Express"/>
    <s v="No"/>
    <s v="No"/>
    <n v="28"/>
    <s v="Credit Card"/>
    <s v="Monthly"/>
  </r>
  <r>
    <n v="2128"/>
    <n v="70"/>
    <s v="Male"/>
    <s v="Boots"/>
    <s v="Footwear"/>
    <n v="45"/>
    <s v="North Carolina"/>
    <s v="M"/>
    <s v="Indigo"/>
    <x v="1"/>
    <n v="4.5"/>
    <s v="No"/>
    <s v="Credit Card"/>
    <s v="2-Day Shipping"/>
    <s v="No"/>
    <s v="No"/>
    <n v="40"/>
    <s v="Debit Card"/>
    <s v="Weekly"/>
  </r>
  <r>
    <n v="2129"/>
    <n v="62"/>
    <s v="Male"/>
    <s v="Coat"/>
    <s v="Outerwear"/>
    <n v="47"/>
    <s v="New Mexico"/>
    <s v="L"/>
    <s v="Cyan"/>
    <x v="3"/>
    <n v="2.7"/>
    <s v="No"/>
    <s v="PayPal"/>
    <s v="2-Day Shipping"/>
    <s v="No"/>
    <s v="No"/>
    <n v="21"/>
    <s v="PayPal"/>
    <s v="Weekly"/>
  </r>
  <r>
    <n v="2130"/>
    <n v="40"/>
    <s v="Male"/>
    <s v="Skirt"/>
    <s v="Clothing"/>
    <n v="57"/>
    <s v="Minnesota"/>
    <s v="L"/>
    <s v="Orange"/>
    <x v="3"/>
    <n v="2.8"/>
    <s v="No"/>
    <s v="Credit Card"/>
    <s v="Store Pickup"/>
    <s v="No"/>
    <s v="No"/>
    <n v="12"/>
    <s v="PayPal"/>
    <s v="Every 3 Months"/>
  </r>
  <r>
    <n v="2131"/>
    <n v="25"/>
    <s v="Male"/>
    <s v="Backpack"/>
    <s v="Accessories"/>
    <n v="68"/>
    <s v="Arizona"/>
    <s v="L"/>
    <s v="Violet"/>
    <x v="2"/>
    <n v="3.7"/>
    <s v="No"/>
    <s v="Debit Card"/>
    <s v="Free Shipping"/>
    <s v="No"/>
    <s v="No"/>
    <n v="33"/>
    <s v="Credit Card"/>
    <s v="Annually"/>
  </r>
  <r>
    <n v="2132"/>
    <n v="19"/>
    <s v="Male"/>
    <s v="Shorts"/>
    <s v="Clothing"/>
    <n v="52"/>
    <s v="Montana"/>
    <s v="M"/>
    <s v="Red"/>
    <x v="3"/>
    <n v="3.6"/>
    <s v="No"/>
    <s v="Credit Card"/>
    <s v="Express"/>
    <s v="No"/>
    <s v="No"/>
    <n v="9"/>
    <s v="Bank Transfer"/>
    <s v="Fortnightly"/>
  </r>
  <r>
    <n v="2133"/>
    <n v="25"/>
    <s v="Male"/>
    <s v="Skirt"/>
    <s v="Clothing"/>
    <n v="87"/>
    <s v="Vermont"/>
    <s v="M"/>
    <s v="Magenta"/>
    <x v="3"/>
    <n v="4.7"/>
    <s v="No"/>
    <s v="PayPal"/>
    <s v="2-Day Shipping"/>
    <s v="No"/>
    <s v="No"/>
    <n v="15"/>
    <s v="Debit Card"/>
    <s v="Weekly"/>
  </r>
  <r>
    <n v="2134"/>
    <n v="21"/>
    <s v="Male"/>
    <s v="Hat"/>
    <s v="Accessories"/>
    <n v="34"/>
    <s v="Maine"/>
    <s v="M"/>
    <s v="Olive"/>
    <x v="2"/>
    <n v="3.8"/>
    <s v="No"/>
    <s v="PayPal"/>
    <s v="Standard"/>
    <s v="No"/>
    <s v="No"/>
    <n v="13"/>
    <s v="Bank Transfer"/>
    <s v="Annually"/>
  </r>
  <r>
    <n v="2135"/>
    <n v="55"/>
    <s v="Male"/>
    <s v="Sandals"/>
    <s v="Footwear"/>
    <n v="41"/>
    <s v="Virginia"/>
    <s v="XL"/>
    <s v="Maroon"/>
    <x v="0"/>
    <n v="2.9"/>
    <s v="No"/>
    <s v="Venmo"/>
    <s v="Standard"/>
    <s v="No"/>
    <s v="No"/>
    <n v="35"/>
    <s v="Credit Card"/>
    <s v="Fortnightly"/>
  </r>
  <r>
    <n v="2136"/>
    <n v="34"/>
    <s v="Male"/>
    <s v="Sunglasses"/>
    <s v="Accessories"/>
    <n v="94"/>
    <s v="California"/>
    <s v="S"/>
    <s v="Yellow"/>
    <x v="0"/>
    <n v="4.5999999999999996"/>
    <s v="No"/>
    <s v="Credit Card"/>
    <s v="Next Day Air"/>
    <s v="No"/>
    <s v="No"/>
    <n v="1"/>
    <s v="Debit Card"/>
    <s v="Every 3 Months"/>
  </r>
  <r>
    <n v="2137"/>
    <n v="47"/>
    <s v="Male"/>
    <s v="Sunglasses"/>
    <s v="Accessories"/>
    <n v="93"/>
    <s v="New York"/>
    <s v="M"/>
    <s v="Red"/>
    <x v="2"/>
    <n v="2.8"/>
    <s v="No"/>
    <s v="Bank Transfer"/>
    <s v="Standard"/>
    <s v="No"/>
    <s v="No"/>
    <n v="25"/>
    <s v="Bank Transfer"/>
    <s v="Fortnightly"/>
  </r>
  <r>
    <n v="2138"/>
    <n v="27"/>
    <s v="Male"/>
    <s v="Socks"/>
    <s v="Clothing"/>
    <n v="51"/>
    <s v="Indiana"/>
    <s v="XL"/>
    <s v="Purple"/>
    <x v="0"/>
    <n v="4.5999999999999996"/>
    <s v="No"/>
    <s v="Bank Transfer"/>
    <s v="2-Day Shipping"/>
    <s v="No"/>
    <s v="No"/>
    <n v="20"/>
    <s v="Credit Card"/>
    <s v="Every 3 Months"/>
  </r>
  <r>
    <n v="2139"/>
    <n v="67"/>
    <s v="Male"/>
    <s v="Sweater"/>
    <s v="Clothing"/>
    <n v="42"/>
    <s v="Mississippi"/>
    <s v="M"/>
    <s v="Teal"/>
    <x v="3"/>
    <n v="2.8"/>
    <s v="No"/>
    <s v="Venmo"/>
    <s v="Next Day Air"/>
    <s v="No"/>
    <s v="No"/>
    <n v="36"/>
    <s v="Venmo"/>
    <s v="Quarterly"/>
  </r>
  <r>
    <n v="2140"/>
    <n v="40"/>
    <s v="Male"/>
    <s v="Boots"/>
    <s v="Footwear"/>
    <n v="95"/>
    <s v="New York"/>
    <s v="M"/>
    <s v="Red"/>
    <x v="0"/>
    <n v="3"/>
    <s v="No"/>
    <s v="Credit Card"/>
    <s v="Free Shipping"/>
    <s v="No"/>
    <s v="No"/>
    <n v="33"/>
    <s v="Cash"/>
    <s v="Weekly"/>
  </r>
  <r>
    <n v="2141"/>
    <n v="53"/>
    <s v="Male"/>
    <s v="Handbag"/>
    <s v="Accessories"/>
    <n v="90"/>
    <s v="New Mexico"/>
    <s v="M"/>
    <s v="Brown"/>
    <x v="3"/>
    <n v="3.7"/>
    <s v="No"/>
    <s v="Cash"/>
    <s v="Standard"/>
    <s v="No"/>
    <s v="No"/>
    <n v="36"/>
    <s v="Cash"/>
    <s v="Fortnightly"/>
  </r>
  <r>
    <n v="2142"/>
    <n v="24"/>
    <s v="Male"/>
    <s v="Dress"/>
    <s v="Clothing"/>
    <n v="98"/>
    <s v="Kentucky"/>
    <s v="M"/>
    <s v="Peach"/>
    <x v="0"/>
    <n v="4.0999999999999996"/>
    <s v="No"/>
    <s v="Credit Card"/>
    <s v="2-Day Shipping"/>
    <s v="No"/>
    <s v="No"/>
    <n v="32"/>
    <s v="PayPal"/>
    <s v="Annually"/>
  </r>
  <r>
    <n v="2143"/>
    <n v="47"/>
    <s v="Male"/>
    <s v="Hat"/>
    <s v="Accessories"/>
    <n v="39"/>
    <s v="North Dakota"/>
    <s v="M"/>
    <s v="Maroon"/>
    <x v="0"/>
    <n v="4.3"/>
    <s v="No"/>
    <s v="Venmo"/>
    <s v="Next Day Air"/>
    <s v="No"/>
    <s v="No"/>
    <n v="21"/>
    <s v="Venmo"/>
    <s v="Quarterly"/>
  </r>
  <r>
    <n v="2144"/>
    <n v="53"/>
    <s v="Male"/>
    <s v="Sandals"/>
    <s v="Footwear"/>
    <n v="66"/>
    <s v="Arkansas"/>
    <s v="L"/>
    <s v="Red"/>
    <x v="3"/>
    <n v="3.8"/>
    <s v="No"/>
    <s v="Debit Card"/>
    <s v="Next Day Air"/>
    <s v="No"/>
    <s v="No"/>
    <n v="48"/>
    <s v="Venmo"/>
    <s v="Bi-Weekly"/>
  </r>
  <r>
    <n v="2145"/>
    <n v="47"/>
    <s v="Male"/>
    <s v="Shoes"/>
    <s v="Footwear"/>
    <n v="23"/>
    <s v="Maryland"/>
    <s v="L"/>
    <s v="Orange"/>
    <x v="0"/>
    <n v="3.7"/>
    <s v="No"/>
    <s v="Cash"/>
    <s v="Free Shipping"/>
    <s v="No"/>
    <s v="No"/>
    <n v="25"/>
    <s v="PayPal"/>
    <s v="Quarterly"/>
  </r>
  <r>
    <n v="2146"/>
    <n v="38"/>
    <s v="Male"/>
    <s v="Skirt"/>
    <s v="Clothing"/>
    <n v="73"/>
    <s v="Connecticut"/>
    <s v="S"/>
    <s v="White"/>
    <x v="0"/>
    <n v="4.8"/>
    <s v="No"/>
    <s v="Debit Card"/>
    <s v="Standard"/>
    <s v="No"/>
    <s v="No"/>
    <n v="32"/>
    <s v="PayPal"/>
    <s v="Annually"/>
  </r>
  <r>
    <n v="2147"/>
    <n v="48"/>
    <s v="Male"/>
    <s v="Sunglasses"/>
    <s v="Accessories"/>
    <n v="23"/>
    <s v="Utah"/>
    <s v="XL"/>
    <s v="White"/>
    <x v="2"/>
    <n v="4.5999999999999996"/>
    <s v="No"/>
    <s v="Debit Card"/>
    <s v="Standard"/>
    <s v="No"/>
    <s v="No"/>
    <n v="45"/>
    <s v="PayPal"/>
    <s v="Every 3 Months"/>
  </r>
  <r>
    <n v="2148"/>
    <n v="47"/>
    <s v="Male"/>
    <s v="Skirt"/>
    <s v="Clothing"/>
    <n v="43"/>
    <s v="Missouri"/>
    <s v="S"/>
    <s v="Charcoal"/>
    <x v="3"/>
    <n v="4.8"/>
    <s v="No"/>
    <s v="PayPal"/>
    <s v="Standard"/>
    <s v="No"/>
    <s v="No"/>
    <n v="4"/>
    <s v="Cash"/>
    <s v="Fortnightly"/>
  </r>
  <r>
    <n v="2149"/>
    <n v="19"/>
    <s v="Male"/>
    <s v="T-shirt"/>
    <s v="Clothing"/>
    <n v="45"/>
    <s v="Nebraska"/>
    <s v="XL"/>
    <s v="Turquoise"/>
    <x v="0"/>
    <n v="4.5999999999999996"/>
    <s v="No"/>
    <s v="PayPal"/>
    <s v="2-Day Shipping"/>
    <s v="No"/>
    <s v="No"/>
    <n v="19"/>
    <s v="PayPal"/>
    <s v="Bi-Weekly"/>
  </r>
  <r>
    <n v="2150"/>
    <n v="38"/>
    <s v="Male"/>
    <s v="Sandals"/>
    <s v="Footwear"/>
    <n v="21"/>
    <s v="Hawaii"/>
    <s v="L"/>
    <s v="Orange"/>
    <x v="0"/>
    <n v="4"/>
    <s v="No"/>
    <s v="Bank Transfer"/>
    <s v="Standard"/>
    <s v="No"/>
    <s v="No"/>
    <n v="1"/>
    <s v="Bank Transfer"/>
    <s v="Weekly"/>
  </r>
  <r>
    <n v="2151"/>
    <n v="57"/>
    <s v="Male"/>
    <s v="Shirt"/>
    <s v="Clothing"/>
    <n v="40"/>
    <s v="Illinois"/>
    <s v="M"/>
    <s v="Orange"/>
    <x v="1"/>
    <n v="2.6"/>
    <s v="No"/>
    <s v="PayPal"/>
    <s v="2-Day Shipping"/>
    <s v="No"/>
    <s v="No"/>
    <n v="12"/>
    <s v="Cash"/>
    <s v="Weekly"/>
  </r>
  <r>
    <n v="2152"/>
    <n v="70"/>
    <s v="Male"/>
    <s v="Jeans"/>
    <s v="Clothing"/>
    <n v="58"/>
    <s v="Vermont"/>
    <s v="L"/>
    <s v="Brown"/>
    <x v="3"/>
    <n v="2.6"/>
    <s v="No"/>
    <s v="Venmo"/>
    <s v="2-Day Shipping"/>
    <s v="No"/>
    <s v="No"/>
    <n v="18"/>
    <s v="Venmo"/>
    <s v="Monthly"/>
  </r>
  <r>
    <n v="2153"/>
    <n v="38"/>
    <s v="Male"/>
    <s v="Shorts"/>
    <s v="Clothing"/>
    <n v="48"/>
    <s v="New Jersey"/>
    <s v="L"/>
    <s v="Magenta"/>
    <x v="2"/>
    <n v="4.5"/>
    <s v="No"/>
    <s v="Bank Transfer"/>
    <s v="Next Day Air"/>
    <s v="No"/>
    <s v="No"/>
    <n v="43"/>
    <s v="Bank Transfer"/>
    <s v="Bi-Weekly"/>
  </r>
  <r>
    <n v="2154"/>
    <n v="35"/>
    <s v="Male"/>
    <s v="Shirt"/>
    <s v="Clothing"/>
    <n v="94"/>
    <s v="Kentucky"/>
    <s v="M"/>
    <s v="Violet"/>
    <x v="3"/>
    <n v="4.2"/>
    <s v="No"/>
    <s v="Credit Card"/>
    <s v="Free Shipping"/>
    <s v="No"/>
    <s v="No"/>
    <n v="31"/>
    <s v="PayPal"/>
    <s v="Annually"/>
  </r>
  <r>
    <n v="2155"/>
    <n v="46"/>
    <s v="Male"/>
    <s v="Scarf"/>
    <s v="Accessories"/>
    <n v="74"/>
    <s v="Wyoming"/>
    <s v="M"/>
    <s v="Violet"/>
    <x v="1"/>
    <n v="3.4"/>
    <s v="No"/>
    <s v="Debit Card"/>
    <s v="Store Pickup"/>
    <s v="No"/>
    <s v="No"/>
    <n v="33"/>
    <s v="Cash"/>
    <s v="Every 3 Months"/>
  </r>
  <r>
    <n v="2156"/>
    <n v="32"/>
    <s v="Male"/>
    <s v="Handbag"/>
    <s v="Accessories"/>
    <n v="51"/>
    <s v="Hawaii"/>
    <s v="L"/>
    <s v="Yellow"/>
    <x v="3"/>
    <n v="3.7"/>
    <s v="No"/>
    <s v="Debit Card"/>
    <s v="Store Pickup"/>
    <s v="No"/>
    <s v="No"/>
    <n v="46"/>
    <s v="PayPal"/>
    <s v="Monthly"/>
  </r>
  <r>
    <n v="2157"/>
    <n v="38"/>
    <s v="Male"/>
    <s v="Skirt"/>
    <s v="Clothing"/>
    <n v="83"/>
    <s v="Missouri"/>
    <s v="M"/>
    <s v="Maroon"/>
    <x v="0"/>
    <n v="3.6"/>
    <s v="No"/>
    <s v="PayPal"/>
    <s v="Next Day Air"/>
    <s v="No"/>
    <s v="No"/>
    <n v="41"/>
    <s v="Debit Card"/>
    <s v="Bi-Weekly"/>
  </r>
  <r>
    <n v="2158"/>
    <n v="41"/>
    <s v="Male"/>
    <s v="Handbag"/>
    <s v="Accessories"/>
    <n v="68"/>
    <s v="Mississippi"/>
    <s v="L"/>
    <s v="Turquoise"/>
    <x v="0"/>
    <n v="4"/>
    <s v="No"/>
    <s v="Debit Card"/>
    <s v="Next Day Air"/>
    <s v="No"/>
    <s v="No"/>
    <n v="41"/>
    <s v="Venmo"/>
    <s v="Fortnightly"/>
  </r>
  <r>
    <n v="2159"/>
    <n v="19"/>
    <s v="Male"/>
    <s v="Gloves"/>
    <s v="Accessories"/>
    <n v="84"/>
    <s v="Massachusetts"/>
    <s v="XL"/>
    <s v="Olive"/>
    <x v="1"/>
    <n v="4.5999999999999996"/>
    <s v="No"/>
    <s v="Credit Card"/>
    <s v="Standard"/>
    <s v="No"/>
    <s v="No"/>
    <n v="9"/>
    <s v="Bank Transfer"/>
    <s v="Fortnightly"/>
  </r>
  <r>
    <n v="2160"/>
    <n v="18"/>
    <s v="Male"/>
    <s v="Shirt"/>
    <s v="Clothing"/>
    <n v="58"/>
    <s v="Louisiana"/>
    <s v="M"/>
    <s v="Peach"/>
    <x v="3"/>
    <n v="3"/>
    <s v="No"/>
    <s v="PayPal"/>
    <s v="Free Shipping"/>
    <s v="No"/>
    <s v="No"/>
    <n v="34"/>
    <s v="Cash"/>
    <s v="Annually"/>
  </r>
  <r>
    <n v="2161"/>
    <n v="45"/>
    <s v="Male"/>
    <s v="Blouse"/>
    <s v="Clothing"/>
    <n v="92"/>
    <s v="West Virginia"/>
    <s v="L"/>
    <s v="Charcoal"/>
    <x v="0"/>
    <n v="3.3"/>
    <s v="No"/>
    <s v="Bank Transfer"/>
    <s v="Express"/>
    <s v="No"/>
    <s v="No"/>
    <n v="21"/>
    <s v="PayPal"/>
    <s v="Annually"/>
  </r>
  <r>
    <n v="2162"/>
    <n v="23"/>
    <s v="Male"/>
    <s v="Dress"/>
    <s v="Clothing"/>
    <n v="69"/>
    <s v="Washington"/>
    <s v="S"/>
    <s v="Peach"/>
    <x v="2"/>
    <n v="3.8"/>
    <s v="No"/>
    <s v="Credit Card"/>
    <s v="Express"/>
    <s v="No"/>
    <s v="No"/>
    <n v="5"/>
    <s v="Debit Card"/>
    <s v="Fortnightly"/>
  </r>
  <r>
    <n v="2163"/>
    <n v="60"/>
    <s v="Male"/>
    <s v="Shorts"/>
    <s v="Clothing"/>
    <n v="48"/>
    <s v="Oregon"/>
    <s v="S"/>
    <s v="Black"/>
    <x v="2"/>
    <n v="2.7"/>
    <s v="No"/>
    <s v="Credit Card"/>
    <s v="Free Shipping"/>
    <s v="No"/>
    <s v="No"/>
    <n v="32"/>
    <s v="PayPal"/>
    <s v="Weekly"/>
  </r>
  <r>
    <n v="2164"/>
    <n v="52"/>
    <s v="Male"/>
    <s v="Shoes"/>
    <s v="Footwear"/>
    <n v="60"/>
    <s v="New York"/>
    <s v="L"/>
    <s v="Gray"/>
    <x v="1"/>
    <n v="4.5"/>
    <s v="No"/>
    <s v="Bank Transfer"/>
    <s v="Express"/>
    <s v="No"/>
    <s v="No"/>
    <n v="44"/>
    <s v="Bank Transfer"/>
    <s v="Monthly"/>
  </r>
  <r>
    <n v="2165"/>
    <n v="42"/>
    <s v="Male"/>
    <s v="Sandals"/>
    <s v="Footwear"/>
    <n v="20"/>
    <s v="Iowa"/>
    <s v="S"/>
    <s v="Olive"/>
    <x v="0"/>
    <n v="4.8"/>
    <s v="No"/>
    <s v="Venmo"/>
    <s v="Next Day Air"/>
    <s v="No"/>
    <s v="No"/>
    <n v="46"/>
    <s v="PayPal"/>
    <s v="Bi-Weekly"/>
  </r>
  <r>
    <n v="2166"/>
    <n v="29"/>
    <s v="Male"/>
    <s v="Pants"/>
    <s v="Clothing"/>
    <n v="55"/>
    <s v="Idaho"/>
    <s v="M"/>
    <s v="Turquoise"/>
    <x v="2"/>
    <n v="4.2"/>
    <s v="No"/>
    <s v="Bank Transfer"/>
    <s v="Express"/>
    <s v="No"/>
    <s v="No"/>
    <n v="42"/>
    <s v="Credit Card"/>
    <s v="Every 3 Months"/>
  </r>
  <r>
    <n v="2167"/>
    <n v="31"/>
    <s v="Male"/>
    <s v="Jacket"/>
    <s v="Outerwear"/>
    <n v="88"/>
    <s v="New Jersey"/>
    <s v="S"/>
    <s v="Purple"/>
    <x v="1"/>
    <n v="3.5"/>
    <s v="No"/>
    <s v="Venmo"/>
    <s v="Express"/>
    <s v="No"/>
    <s v="No"/>
    <n v="50"/>
    <s v="Credit Card"/>
    <s v="Bi-Weekly"/>
  </r>
  <r>
    <n v="2168"/>
    <n v="30"/>
    <s v="Male"/>
    <s v="Skirt"/>
    <s v="Clothing"/>
    <n v="48"/>
    <s v="Ohio"/>
    <s v="L"/>
    <s v="Green"/>
    <x v="0"/>
    <n v="4.9000000000000004"/>
    <s v="No"/>
    <s v="Venmo"/>
    <s v="Standard"/>
    <s v="No"/>
    <s v="No"/>
    <n v="33"/>
    <s v="Venmo"/>
    <s v="Fortnightly"/>
  </r>
  <r>
    <n v="2169"/>
    <n v="23"/>
    <s v="Male"/>
    <s v="Handbag"/>
    <s v="Accessories"/>
    <n v="74"/>
    <s v="Connecticut"/>
    <s v="M"/>
    <s v="Beige"/>
    <x v="1"/>
    <n v="4.0999999999999996"/>
    <s v="No"/>
    <s v="Bank Transfer"/>
    <s v="Next Day Air"/>
    <s v="No"/>
    <s v="No"/>
    <n v="32"/>
    <s v="Cash"/>
    <s v="Quarterly"/>
  </r>
  <r>
    <n v="2170"/>
    <n v="31"/>
    <s v="Male"/>
    <s v="Coat"/>
    <s v="Outerwear"/>
    <n v="42"/>
    <s v="Florida"/>
    <s v="M"/>
    <s v="Brown"/>
    <x v="3"/>
    <n v="2.9"/>
    <s v="No"/>
    <s v="PayPal"/>
    <s v="Next Day Air"/>
    <s v="No"/>
    <s v="No"/>
    <n v="32"/>
    <s v="Bank Transfer"/>
    <s v="Bi-Weekly"/>
  </r>
  <r>
    <n v="2171"/>
    <n v="40"/>
    <s v="Male"/>
    <s v="Sweater"/>
    <s v="Clothing"/>
    <n v="32"/>
    <s v="South Carolina"/>
    <s v="M"/>
    <s v="Turquoise"/>
    <x v="3"/>
    <n v="4"/>
    <s v="No"/>
    <s v="PayPal"/>
    <s v="Next Day Air"/>
    <s v="No"/>
    <s v="No"/>
    <n v="37"/>
    <s v="Venmo"/>
    <s v="Every 3 Months"/>
  </r>
  <r>
    <n v="2172"/>
    <n v="39"/>
    <s v="Male"/>
    <s v="Shorts"/>
    <s v="Clothing"/>
    <n v="98"/>
    <s v="Missouri"/>
    <s v="M"/>
    <s v="Yellow"/>
    <x v="2"/>
    <n v="4.5999999999999996"/>
    <s v="No"/>
    <s v="Credit Card"/>
    <s v="Store Pickup"/>
    <s v="No"/>
    <s v="No"/>
    <n v="9"/>
    <s v="Cash"/>
    <s v="Fortnightly"/>
  </r>
  <r>
    <n v="2173"/>
    <n v="28"/>
    <s v="Male"/>
    <s v="Skirt"/>
    <s v="Clothing"/>
    <n v="89"/>
    <s v="Rhode Island"/>
    <s v="S"/>
    <s v="Lavender"/>
    <x v="3"/>
    <n v="2.8"/>
    <s v="No"/>
    <s v="Bank Transfer"/>
    <s v="Store Pickup"/>
    <s v="No"/>
    <s v="No"/>
    <n v="6"/>
    <s v="PayPal"/>
    <s v="Fortnightly"/>
  </r>
  <r>
    <n v="2174"/>
    <n v="23"/>
    <s v="Male"/>
    <s v="Gloves"/>
    <s v="Accessories"/>
    <n v="97"/>
    <s v="Delaware"/>
    <s v="S"/>
    <s v="Cyan"/>
    <x v="2"/>
    <n v="5"/>
    <s v="No"/>
    <s v="Cash"/>
    <s v="2-Day Shipping"/>
    <s v="No"/>
    <s v="No"/>
    <n v="36"/>
    <s v="Venmo"/>
    <s v="Quarterly"/>
  </r>
  <r>
    <n v="2175"/>
    <n v="42"/>
    <s v="Male"/>
    <s v="Backpack"/>
    <s v="Accessories"/>
    <n v="49"/>
    <s v="Colorado"/>
    <s v="S"/>
    <s v="Olive"/>
    <x v="1"/>
    <n v="2.9"/>
    <s v="No"/>
    <s v="Cash"/>
    <s v="Store Pickup"/>
    <s v="No"/>
    <s v="No"/>
    <n v="1"/>
    <s v="Cash"/>
    <s v="Annually"/>
  </r>
  <r>
    <n v="2176"/>
    <n v="68"/>
    <s v="Male"/>
    <s v="Dress"/>
    <s v="Clothing"/>
    <n v="50"/>
    <s v="Nebraska"/>
    <s v="M"/>
    <s v="Silver"/>
    <x v="1"/>
    <n v="3.3"/>
    <s v="No"/>
    <s v="Bank Transfer"/>
    <s v="Free Shipping"/>
    <s v="No"/>
    <s v="No"/>
    <n v="48"/>
    <s v="Credit Card"/>
    <s v="Fortnightly"/>
  </r>
  <r>
    <n v="2177"/>
    <n v="24"/>
    <s v="Male"/>
    <s v="Belt"/>
    <s v="Accessories"/>
    <n v="91"/>
    <s v="Vermont"/>
    <s v="S"/>
    <s v="Red"/>
    <x v="0"/>
    <n v="3.4"/>
    <s v="No"/>
    <s v="Venmo"/>
    <s v="2-Day Shipping"/>
    <s v="No"/>
    <s v="No"/>
    <n v="44"/>
    <s v="Debit Card"/>
    <s v="Quarterly"/>
  </r>
  <r>
    <n v="2178"/>
    <n v="24"/>
    <s v="Male"/>
    <s v="Gloves"/>
    <s v="Accessories"/>
    <n v="93"/>
    <s v="Montana"/>
    <s v="XL"/>
    <s v="Green"/>
    <x v="0"/>
    <n v="3"/>
    <s v="No"/>
    <s v="Bank Transfer"/>
    <s v="Express"/>
    <s v="No"/>
    <s v="No"/>
    <n v="9"/>
    <s v="PayPal"/>
    <s v="Bi-Weekly"/>
  </r>
  <r>
    <n v="2179"/>
    <n v="21"/>
    <s v="Male"/>
    <s v="Jewelry"/>
    <s v="Accessories"/>
    <n v="98"/>
    <s v="Florida"/>
    <s v="M"/>
    <s v="Gold"/>
    <x v="2"/>
    <n v="4.7"/>
    <s v="No"/>
    <s v="Debit Card"/>
    <s v="Standard"/>
    <s v="No"/>
    <s v="No"/>
    <n v="32"/>
    <s v="Venmo"/>
    <s v="Annually"/>
  </r>
  <r>
    <n v="2180"/>
    <n v="49"/>
    <s v="Male"/>
    <s v="Socks"/>
    <s v="Clothing"/>
    <n v="82"/>
    <s v="Delaware"/>
    <s v="L"/>
    <s v="Lavender"/>
    <x v="3"/>
    <n v="2.9"/>
    <s v="No"/>
    <s v="Credit Card"/>
    <s v="Next Day Air"/>
    <s v="No"/>
    <s v="No"/>
    <n v="14"/>
    <s v="PayPal"/>
    <s v="Monthly"/>
  </r>
  <r>
    <n v="2181"/>
    <n v="41"/>
    <s v="Male"/>
    <s v="Coat"/>
    <s v="Outerwear"/>
    <n v="37"/>
    <s v="Connecticut"/>
    <s v="M"/>
    <s v="Yellow"/>
    <x v="2"/>
    <n v="4.0999999999999996"/>
    <s v="No"/>
    <s v="Debit Card"/>
    <s v="Store Pickup"/>
    <s v="No"/>
    <s v="No"/>
    <n v="43"/>
    <s v="Cash"/>
    <s v="Quarterly"/>
  </r>
  <r>
    <n v="2182"/>
    <n v="22"/>
    <s v="Male"/>
    <s v="Handbag"/>
    <s v="Accessories"/>
    <n v="63"/>
    <s v="Hawaii"/>
    <s v="M"/>
    <s v="Black"/>
    <x v="3"/>
    <n v="3.2"/>
    <s v="No"/>
    <s v="Venmo"/>
    <s v="Free Shipping"/>
    <s v="No"/>
    <s v="No"/>
    <n v="32"/>
    <s v="Bank Transfer"/>
    <s v="Bi-Weekly"/>
  </r>
  <r>
    <n v="2183"/>
    <n v="42"/>
    <s v="Male"/>
    <s v="Blouse"/>
    <s v="Clothing"/>
    <n v="99"/>
    <s v="New Mexico"/>
    <s v="M"/>
    <s v="Maroon"/>
    <x v="0"/>
    <n v="2.7"/>
    <s v="No"/>
    <s v="Cash"/>
    <s v="Store Pickup"/>
    <s v="No"/>
    <s v="No"/>
    <n v="26"/>
    <s v="Venmo"/>
    <s v="Bi-Weekly"/>
  </r>
  <r>
    <n v="2184"/>
    <n v="30"/>
    <s v="Male"/>
    <s v="Shorts"/>
    <s v="Clothing"/>
    <n v="37"/>
    <s v="Kansas"/>
    <s v="M"/>
    <s v="Maroon"/>
    <x v="1"/>
    <n v="4.7"/>
    <s v="No"/>
    <s v="PayPal"/>
    <s v="Store Pickup"/>
    <s v="No"/>
    <s v="No"/>
    <n v="2"/>
    <s v="Cash"/>
    <s v="Monthly"/>
  </r>
  <r>
    <n v="2185"/>
    <n v="38"/>
    <s v="Male"/>
    <s v="Shoes"/>
    <s v="Footwear"/>
    <n v="34"/>
    <s v="Nevada"/>
    <s v="S"/>
    <s v="Gold"/>
    <x v="1"/>
    <n v="3.2"/>
    <s v="No"/>
    <s v="PayPal"/>
    <s v="Free Shipping"/>
    <s v="No"/>
    <s v="No"/>
    <n v="16"/>
    <s v="PayPal"/>
    <s v="Every 3 Months"/>
  </r>
  <r>
    <n v="2186"/>
    <n v="40"/>
    <s v="Male"/>
    <s v="Shorts"/>
    <s v="Clothing"/>
    <n v="32"/>
    <s v="North Carolina"/>
    <s v="M"/>
    <s v="Violet"/>
    <x v="0"/>
    <n v="2.5"/>
    <s v="No"/>
    <s v="Venmo"/>
    <s v="Express"/>
    <s v="No"/>
    <s v="No"/>
    <n v="50"/>
    <s v="Debit Card"/>
    <s v="Every 3 Months"/>
  </r>
  <r>
    <n v="2187"/>
    <n v="55"/>
    <s v="Male"/>
    <s v="Sandals"/>
    <s v="Footwear"/>
    <n v="23"/>
    <s v="New Mexico"/>
    <s v="XL"/>
    <s v="Teal"/>
    <x v="0"/>
    <n v="4.3"/>
    <s v="No"/>
    <s v="Bank Transfer"/>
    <s v="Next Day Air"/>
    <s v="No"/>
    <s v="No"/>
    <n v="6"/>
    <s v="PayPal"/>
    <s v="Every 3 Months"/>
  </r>
  <r>
    <n v="2188"/>
    <n v="37"/>
    <s v="Male"/>
    <s v="Blouse"/>
    <s v="Clothing"/>
    <n v="78"/>
    <s v="Idaho"/>
    <s v="M"/>
    <s v="Violet"/>
    <x v="1"/>
    <n v="4.4000000000000004"/>
    <s v="No"/>
    <s v="Venmo"/>
    <s v="Free Shipping"/>
    <s v="No"/>
    <s v="No"/>
    <n v="20"/>
    <s v="PayPal"/>
    <s v="Annually"/>
  </r>
  <r>
    <n v="2189"/>
    <n v="41"/>
    <s v="Male"/>
    <s v="Coat"/>
    <s v="Outerwear"/>
    <n v="54"/>
    <s v="California"/>
    <s v="M"/>
    <s v="Brown"/>
    <x v="0"/>
    <n v="4.7"/>
    <s v="No"/>
    <s v="PayPal"/>
    <s v="Next Day Air"/>
    <s v="No"/>
    <s v="No"/>
    <n v="9"/>
    <s v="Credit Card"/>
    <s v="Weekly"/>
  </r>
  <r>
    <n v="2190"/>
    <n v="38"/>
    <s v="Male"/>
    <s v="Blouse"/>
    <s v="Clothing"/>
    <n v="94"/>
    <s v="Wisconsin"/>
    <s v="XL"/>
    <s v="Brown"/>
    <x v="3"/>
    <n v="4"/>
    <s v="No"/>
    <s v="PayPal"/>
    <s v="Express"/>
    <s v="No"/>
    <s v="No"/>
    <n v="47"/>
    <s v="Credit Card"/>
    <s v="Bi-Weekly"/>
  </r>
  <r>
    <n v="2191"/>
    <n v="42"/>
    <s v="Male"/>
    <s v="Belt"/>
    <s v="Accessories"/>
    <n v="75"/>
    <s v="Alaska"/>
    <s v="S"/>
    <s v="Maroon"/>
    <x v="1"/>
    <n v="4.5999999999999996"/>
    <s v="No"/>
    <s v="Debit Card"/>
    <s v="Express"/>
    <s v="No"/>
    <s v="No"/>
    <n v="33"/>
    <s v="Credit Card"/>
    <s v="Annually"/>
  </r>
  <r>
    <n v="2192"/>
    <n v="26"/>
    <s v="Male"/>
    <s v="Blouse"/>
    <s v="Clothing"/>
    <n v="69"/>
    <s v="Pennsylvania"/>
    <s v="S"/>
    <s v="Maroon"/>
    <x v="2"/>
    <n v="3.8"/>
    <s v="No"/>
    <s v="Venmo"/>
    <s v="Next Day Air"/>
    <s v="No"/>
    <s v="No"/>
    <n v="46"/>
    <s v="Cash"/>
    <s v="Bi-Weekly"/>
  </r>
  <r>
    <n v="2193"/>
    <n v="41"/>
    <s v="Male"/>
    <s v="Scarf"/>
    <s v="Accessories"/>
    <n v="35"/>
    <s v="Virginia"/>
    <s v="L"/>
    <s v="Yellow"/>
    <x v="0"/>
    <n v="3.2"/>
    <s v="No"/>
    <s v="Bank Transfer"/>
    <s v="Next Day Air"/>
    <s v="No"/>
    <s v="No"/>
    <n v="9"/>
    <s v="Credit Card"/>
    <s v="Monthly"/>
  </r>
  <r>
    <n v="2194"/>
    <n v="27"/>
    <s v="Male"/>
    <s v="Shirt"/>
    <s v="Clothing"/>
    <n v="78"/>
    <s v="California"/>
    <s v="L"/>
    <s v="Turquoise"/>
    <x v="1"/>
    <n v="5"/>
    <s v="No"/>
    <s v="Bank Transfer"/>
    <s v="Express"/>
    <s v="No"/>
    <s v="No"/>
    <n v="8"/>
    <s v="PayPal"/>
    <s v="Monthly"/>
  </r>
  <r>
    <n v="2195"/>
    <n v="61"/>
    <s v="Male"/>
    <s v="Socks"/>
    <s v="Clothing"/>
    <n v="29"/>
    <s v="Kentucky"/>
    <s v="M"/>
    <s v="Silver"/>
    <x v="2"/>
    <n v="3.5"/>
    <s v="No"/>
    <s v="Debit Card"/>
    <s v="Standard"/>
    <s v="No"/>
    <s v="No"/>
    <n v="48"/>
    <s v="Bank Transfer"/>
    <s v="Quarterly"/>
  </r>
  <r>
    <n v="2196"/>
    <n v="58"/>
    <s v="Male"/>
    <s v="Jeans"/>
    <s v="Clothing"/>
    <n v="62"/>
    <s v="New York"/>
    <s v="M"/>
    <s v="Brown"/>
    <x v="3"/>
    <n v="3.7"/>
    <s v="No"/>
    <s v="Credit Card"/>
    <s v="Next Day Air"/>
    <s v="No"/>
    <s v="No"/>
    <n v="2"/>
    <s v="Cash"/>
    <s v="Monthly"/>
  </r>
  <r>
    <n v="2197"/>
    <n v="25"/>
    <s v="Male"/>
    <s v="Dress"/>
    <s v="Clothing"/>
    <n v="58"/>
    <s v="Vermont"/>
    <s v="M"/>
    <s v="Gray"/>
    <x v="1"/>
    <n v="4.8"/>
    <s v="No"/>
    <s v="Venmo"/>
    <s v="Next Day Air"/>
    <s v="No"/>
    <s v="No"/>
    <n v="31"/>
    <s v="PayPal"/>
    <s v="Weekly"/>
  </r>
  <r>
    <n v="2198"/>
    <n v="33"/>
    <s v="Male"/>
    <s v="Boots"/>
    <s v="Footwear"/>
    <n v="88"/>
    <s v="Pennsylvania"/>
    <s v="M"/>
    <s v="Indigo"/>
    <x v="2"/>
    <n v="3.7"/>
    <s v="No"/>
    <s v="PayPal"/>
    <s v="2-Day Shipping"/>
    <s v="No"/>
    <s v="No"/>
    <n v="40"/>
    <s v="Venmo"/>
    <s v="Monthly"/>
  </r>
  <r>
    <n v="2199"/>
    <n v="57"/>
    <s v="Male"/>
    <s v="Scarf"/>
    <s v="Accessories"/>
    <n v="80"/>
    <s v="New York"/>
    <s v="L"/>
    <s v="Turquoise"/>
    <x v="2"/>
    <n v="3.5"/>
    <s v="No"/>
    <s v="Cash"/>
    <s v="Free Shipping"/>
    <s v="No"/>
    <s v="No"/>
    <n v="35"/>
    <s v="Venmo"/>
    <s v="Monthly"/>
  </r>
  <r>
    <n v="2200"/>
    <n v="39"/>
    <s v="Male"/>
    <s v="Scarf"/>
    <s v="Accessories"/>
    <n v="47"/>
    <s v="North Carolina"/>
    <s v="M"/>
    <s v="Maroon"/>
    <x v="2"/>
    <n v="4.9000000000000004"/>
    <s v="No"/>
    <s v="Bank Transfer"/>
    <s v="Store Pickup"/>
    <s v="No"/>
    <s v="No"/>
    <n v="40"/>
    <s v="Debit Card"/>
    <s v="Monthly"/>
  </r>
  <r>
    <n v="2201"/>
    <n v="60"/>
    <s v="Male"/>
    <s v="Gloves"/>
    <s v="Accessories"/>
    <n v="51"/>
    <s v="Wyoming"/>
    <s v="L"/>
    <s v="Charcoal"/>
    <x v="2"/>
    <n v="4.7"/>
    <s v="No"/>
    <s v="PayPal"/>
    <s v="Next Day Air"/>
    <s v="No"/>
    <s v="No"/>
    <n v="27"/>
    <s v="Debit Card"/>
    <s v="Every 3 Months"/>
  </r>
  <r>
    <n v="2202"/>
    <n v="39"/>
    <s v="Male"/>
    <s v="Pants"/>
    <s v="Clothing"/>
    <n v="25"/>
    <s v="Ohio"/>
    <s v="L"/>
    <s v="Peach"/>
    <x v="1"/>
    <n v="4.9000000000000004"/>
    <s v="No"/>
    <s v="Bank Transfer"/>
    <s v="2-Day Shipping"/>
    <s v="No"/>
    <s v="No"/>
    <n v="10"/>
    <s v="Venmo"/>
    <s v="Annually"/>
  </r>
  <r>
    <n v="2203"/>
    <n v="42"/>
    <s v="Male"/>
    <s v="Dress"/>
    <s v="Clothing"/>
    <n v="36"/>
    <s v="Alabama"/>
    <s v="M"/>
    <s v="Red"/>
    <x v="2"/>
    <n v="4.3"/>
    <s v="No"/>
    <s v="PayPal"/>
    <s v="Next Day Air"/>
    <s v="No"/>
    <s v="No"/>
    <n v="23"/>
    <s v="Credit Card"/>
    <s v="Weekly"/>
  </r>
  <r>
    <n v="2204"/>
    <n v="53"/>
    <s v="Male"/>
    <s v="Dress"/>
    <s v="Clothing"/>
    <n v="79"/>
    <s v="Rhode Island"/>
    <s v="M"/>
    <s v="Indigo"/>
    <x v="0"/>
    <n v="3.1"/>
    <s v="No"/>
    <s v="Venmo"/>
    <s v="Free Shipping"/>
    <s v="No"/>
    <s v="No"/>
    <n v="32"/>
    <s v="Cash"/>
    <s v="Quarterly"/>
  </r>
  <r>
    <n v="2205"/>
    <n v="20"/>
    <s v="Male"/>
    <s v="Jeans"/>
    <s v="Clothing"/>
    <n v="41"/>
    <s v="Oregon"/>
    <s v="S"/>
    <s v="Lavender"/>
    <x v="0"/>
    <n v="3.4"/>
    <s v="No"/>
    <s v="Venmo"/>
    <s v="2-Day Shipping"/>
    <s v="No"/>
    <s v="No"/>
    <n v="6"/>
    <s v="Debit Card"/>
    <s v="Monthly"/>
  </r>
  <r>
    <n v="2206"/>
    <n v="46"/>
    <s v="Male"/>
    <s v="Sweater"/>
    <s v="Clothing"/>
    <n v="68"/>
    <s v="North Dakota"/>
    <s v="XL"/>
    <s v="Red"/>
    <x v="3"/>
    <n v="2.7"/>
    <s v="No"/>
    <s v="PayPal"/>
    <s v="Express"/>
    <s v="No"/>
    <s v="No"/>
    <n v="27"/>
    <s v="PayPal"/>
    <s v="Weekly"/>
  </r>
  <r>
    <n v="2207"/>
    <n v="46"/>
    <s v="Male"/>
    <s v="Sandals"/>
    <s v="Footwear"/>
    <n v="51"/>
    <s v="Illinois"/>
    <s v="L"/>
    <s v="Green"/>
    <x v="1"/>
    <n v="2.6"/>
    <s v="No"/>
    <s v="PayPal"/>
    <s v="Store Pickup"/>
    <s v="No"/>
    <s v="No"/>
    <n v="25"/>
    <s v="Bank Transfer"/>
    <s v="Fortnightly"/>
  </r>
  <r>
    <n v="2208"/>
    <n v="69"/>
    <s v="Male"/>
    <s v="Handbag"/>
    <s v="Accessories"/>
    <n v="38"/>
    <s v="New Mexico"/>
    <s v="M"/>
    <s v="Gray"/>
    <x v="3"/>
    <n v="2.9"/>
    <s v="No"/>
    <s v="Debit Card"/>
    <s v="Next Day Air"/>
    <s v="No"/>
    <s v="No"/>
    <n v="11"/>
    <s v="Credit Card"/>
    <s v="Annually"/>
  </r>
  <r>
    <n v="2209"/>
    <n v="28"/>
    <s v="Male"/>
    <s v="Scarf"/>
    <s v="Accessories"/>
    <n v="46"/>
    <s v="Colorado"/>
    <s v="XL"/>
    <s v="Violet"/>
    <x v="2"/>
    <n v="2.7"/>
    <s v="No"/>
    <s v="Debit Card"/>
    <s v="2-Day Shipping"/>
    <s v="No"/>
    <s v="No"/>
    <n v="23"/>
    <s v="PayPal"/>
    <s v="Monthly"/>
  </r>
  <r>
    <n v="2210"/>
    <n v="42"/>
    <s v="Male"/>
    <s v="Sandals"/>
    <s v="Footwear"/>
    <n v="20"/>
    <s v="Utah"/>
    <s v="XL"/>
    <s v="Beige"/>
    <x v="2"/>
    <n v="4.5"/>
    <s v="No"/>
    <s v="Credit Card"/>
    <s v="2-Day Shipping"/>
    <s v="No"/>
    <s v="No"/>
    <n v="44"/>
    <s v="Bank Transfer"/>
    <s v="Quarterly"/>
  </r>
  <r>
    <n v="2211"/>
    <n v="30"/>
    <s v="Male"/>
    <s v="Sunglasses"/>
    <s v="Accessories"/>
    <n v="25"/>
    <s v="Virginia"/>
    <s v="M"/>
    <s v="Orange"/>
    <x v="2"/>
    <n v="3.1"/>
    <s v="No"/>
    <s v="Venmo"/>
    <s v="Store Pickup"/>
    <s v="No"/>
    <s v="No"/>
    <n v="35"/>
    <s v="PayPal"/>
    <s v="Fortnightly"/>
  </r>
  <r>
    <n v="2212"/>
    <n v="50"/>
    <s v="Male"/>
    <s v="Sweater"/>
    <s v="Clothing"/>
    <n v="89"/>
    <s v="Maine"/>
    <s v="L"/>
    <s v="Purple"/>
    <x v="0"/>
    <n v="3.2"/>
    <s v="No"/>
    <s v="PayPal"/>
    <s v="Free Shipping"/>
    <s v="No"/>
    <s v="No"/>
    <n v="45"/>
    <s v="Debit Card"/>
    <s v="Every 3 Months"/>
  </r>
  <r>
    <n v="2213"/>
    <n v="59"/>
    <s v="Male"/>
    <s v="Pants"/>
    <s v="Clothing"/>
    <n v="77"/>
    <s v="Nebraska"/>
    <s v="M"/>
    <s v="Brown"/>
    <x v="0"/>
    <n v="3.3"/>
    <s v="No"/>
    <s v="PayPal"/>
    <s v="Next Day Air"/>
    <s v="No"/>
    <s v="No"/>
    <n v="22"/>
    <s v="Bank Transfer"/>
    <s v="Quarterly"/>
  </r>
  <r>
    <n v="2214"/>
    <n v="54"/>
    <s v="Male"/>
    <s v="Hat"/>
    <s v="Accessories"/>
    <n v="94"/>
    <s v="Hawaii"/>
    <s v="M"/>
    <s v="Maroon"/>
    <x v="3"/>
    <n v="2.9"/>
    <s v="No"/>
    <s v="Credit Card"/>
    <s v="Express"/>
    <s v="No"/>
    <s v="No"/>
    <n v="18"/>
    <s v="Debit Card"/>
    <s v="Quarterly"/>
  </r>
  <r>
    <n v="2215"/>
    <n v="50"/>
    <s v="Male"/>
    <s v="Belt"/>
    <s v="Accessories"/>
    <n v="100"/>
    <s v="Idaho"/>
    <s v="L"/>
    <s v="Gold"/>
    <x v="3"/>
    <n v="4.0999999999999996"/>
    <s v="No"/>
    <s v="Cash"/>
    <s v="Standard"/>
    <s v="No"/>
    <s v="No"/>
    <n v="20"/>
    <s v="Debit Card"/>
    <s v="Weekly"/>
  </r>
  <r>
    <n v="2216"/>
    <n v="25"/>
    <s v="Male"/>
    <s v="Sandals"/>
    <s v="Footwear"/>
    <n v="96"/>
    <s v="West Virginia"/>
    <s v="M"/>
    <s v="Indigo"/>
    <x v="0"/>
    <n v="2.7"/>
    <s v="No"/>
    <s v="Debit Card"/>
    <s v="Express"/>
    <s v="No"/>
    <s v="No"/>
    <n v="28"/>
    <s v="Credit Card"/>
    <s v="Fortnightly"/>
  </r>
  <r>
    <n v="2217"/>
    <n v="41"/>
    <s v="Male"/>
    <s v="Pants"/>
    <s v="Clothing"/>
    <n v="36"/>
    <s v="Vermont"/>
    <s v="XL"/>
    <s v="Silver"/>
    <x v="0"/>
    <n v="4"/>
    <s v="No"/>
    <s v="Credit Card"/>
    <s v="Store Pickup"/>
    <s v="No"/>
    <s v="No"/>
    <n v="15"/>
    <s v="Venmo"/>
    <s v="Bi-Weekly"/>
  </r>
  <r>
    <n v="2218"/>
    <n v="35"/>
    <s v="Male"/>
    <s v="Jewelry"/>
    <s v="Accessories"/>
    <n v="27"/>
    <s v="Indiana"/>
    <s v="XL"/>
    <s v="Red"/>
    <x v="3"/>
    <n v="2.6"/>
    <s v="No"/>
    <s v="Bank Transfer"/>
    <s v="Store Pickup"/>
    <s v="No"/>
    <s v="No"/>
    <n v="42"/>
    <s v="Bank Transfer"/>
    <s v="Fortnightly"/>
  </r>
  <r>
    <n v="2219"/>
    <n v="67"/>
    <s v="Male"/>
    <s v="Sunglasses"/>
    <s v="Accessories"/>
    <n v="67"/>
    <s v="Idaho"/>
    <s v="M"/>
    <s v="Magenta"/>
    <x v="0"/>
    <n v="3.5"/>
    <s v="No"/>
    <s v="Cash"/>
    <s v="Store Pickup"/>
    <s v="No"/>
    <s v="No"/>
    <n v="20"/>
    <s v="Debit Card"/>
    <s v="Quarterly"/>
  </r>
  <r>
    <n v="2220"/>
    <n v="33"/>
    <s v="Male"/>
    <s v="Blouse"/>
    <s v="Clothing"/>
    <n v="91"/>
    <s v="Minnesota"/>
    <s v="S"/>
    <s v="Purple"/>
    <x v="3"/>
    <n v="2.8"/>
    <s v="No"/>
    <s v="PayPal"/>
    <s v="Store Pickup"/>
    <s v="No"/>
    <s v="No"/>
    <n v="16"/>
    <s v="Bank Transfer"/>
    <s v="Fortnightly"/>
  </r>
  <r>
    <n v="2221"/>
    <n v="19"/>
    <s v="Male"/>
    <s v="Belt"/>
    <s v="Accessories"/>
    <n v="62"/>
    <s v="Wyoming"/>
    <s v="XL"/>
    <s v="Beige"/>
    <x v="3"/>
    <n v="4.5"/>
    <s v="No"/>
    <s v="Cash"/>
    <s v="Store Pickup"/>
    <s v="No"/>
    <s v="No"/>
    <n v="47"/>
    <s v="Cash"/>
    <s v="Annually"/>
  </r>
  <r>
    <n v="2222"/>
    <n v="25"/>
    <s v="Male"/>
    <s v="Shorts"/>
    <s v="Clothing"/>
    <n v="88"/>
    <s v="Kansas"/>
    <s v="XL"/>
    <s v="White"/>
    <x v="3"/>
    <n v="3"/>
    <s v="No"/>
    <s v="Debit Card"/>
    <s v="Free Shipping"/>
    <s v="No"/>
    <s v="No"/>
    <n v="34"/>
    <s v="Credit Card"/>
    <s v="Annually"/>
  </r>
  <r>
    <n v="2223"/>
    <n v="32"/>
    <s v="Male"/>
    <s v="Pants"/>
    <s v="Clothing"/>
    <n v="66"/>
    <s v="Georgia"/>
    <s v="M"/>
    <s v="Teal"/>
    <x v="2"/>
    <n v="4.4000000000000004"/>
    <s v="No"/>
    <s v="PayPal"/>
    <s v="Store Pickup"/>
    <s v="No"/>
    <s v="No"/>
    <n v="30"/>
    <s v="Credit Card"/>
    <s v="Weekly"/>
  </r>
  <r>
    <n v="2224"/>
    <n v="30"/>
    <s v="Male"/>
    <s v="Sandals"/>
    <s v="Footwear"/>
    <n v="65"/>
    <s v="Kansas"/>
    <s v="M"/>
    <s v="Gray"/>
    <x v="3"/>
    <n v="4.7"/>
    <s v="No"/>
    <s v="Credit Card"/>
    <s v="Next Day Air"/>
    <s v="No"/>
    <s v="No"/>
    <n v="5"/>
    <s v="PayPal"/>
    <s v="Quarterly"/>
  </r>
  <r>
    <n v="2225"/>
    <n v="18"/>
    <s v="Male"/>
    <s v="Gloves"/>
    <s v="Accessories"/>
    <n v="25"/>
    <s v="Nebraska"/>
    <s v="L"/>
    <s v="Charcoal"/>
    <x v="0"/>
    <n v="4.3"/>
    <s v="No"/>
    <s v="Credit Card"/>
    <s v="Standard"/>
    <s v="No"/>
    <s v="No"/>
    <n v="38"/>
    <s v="Cash"/>
    <s v="Quarterly"/>
  </r>
  <r>
    <n v="2226"/>
    <n v="38"/>
    <s v="Male"/>
    <s v="Belt"/>
    <s v="Accessories"/>
    <n v="64"/>
    <s v="Washington"/>
    <s v="S"/>
    <s v="Olive"/>
    <x v="1"/>
    <n v="4.8"/>
    <s v="No"/>
    <s v="Credit Card"/>
    <s v="Free Shipping"/>
    <s v="No"/>
    <s v="No"/>
    <n v="18"/>
    <s v="Credit Card"/>
    <s v="Annually"/>
  </r>
  <r>
    <n v="2227"/>
    <n v="22"/>
    <s v="Male"/>
    <s v="Shirt"/>
    <s v="Clothing"/>
    <n v="72"/>
    <s v="Missouri"/>
    <s v="L"/>
    <s v="Blue"/>
    <x v="1"/>
    <n v="4.8"/>
    <s v="No"/>
    <s v="Credit Card"/>
    <s v="Store Pickup"/>
    <s v="No"/>
    <s v="No"/>
    <n v="28"/>
    <s v="Cash"/>
    <s v="Annually"/>
  </r>
  <r>
    <n v="2228"/>
    <n v="40"/>
    <s v="Male"/>
    <s v="Scarf"/>
    <s v="Accessories"/>
    <n v="74"/>
    <s v="Washington"/>
    <s v="S"/>
    <s v="Gray"/>
    <x v="2"/>
    <n v="4.4000000000000004"/>
    <s v="No"/>
    <s v="Venmo"/>
    <s v="Next Day Air"/>
    <s v="No"/>
    <s v="No"/>
    <n v="42"/>
    <s v="Credit Card"/>
    <s v="Fortnightly"/>
  </r>
  <r>
    <n v="2229"/>
    <n v="54"/>
    <s v="Male"/>
    <s v="Gloves"/>
    <s v="Accessories"/>
    <n v="50"/>
    <s v="Kansas"/>
    <s v="M"/>
    <s v="Green"/>
    <x v="3"/>
    <n v="3.7"/>
    <s v="No"/>
    <s v="Debit Card"/>
    <s v="Free Shipping"/>
    <s v="No"/>
    <s v="No"/>
    <n v="5"/>
    <s v="Credit Card"/>
    <s v="Weekly"/>
  </r>
  <r>
    <n v="2230"/>
    <n v="70"/>
    <s v="Male"/>
    <s v="Pants"/>
    <s v="Clothing"/>
    <n v="97"/>
    <s v="Minnesota"/>
    <s v="M"/>
    <s v="Silver"/>
    <x v="3"/>
    <n v="3.9"/>
    <s v="No"/>
    <s v="Bank Transfer"/>
    <s v="Express"/>
    <s v="No"/>
    <s v="No"/>
    <n v="50"/>
    <s v="Venmo"/>
    <s v="Monthly"/>
  </r>
  <r>
    <n v="2231"/>
    <n v="52"/>
    <s v="Male"/>
    <s v="Sneakers"/>
    <s v="Footwear"/>
    <n v="36"/>
    <s v="Colorado"/>
    <s v="S"/>
    <s v="Teal"/>
    <x v="1"/>
    <n v="3.8"/>
    <s v="No"/>
    <s v="Debit Card"/>
    <s v="Express"/>
    <s v="No"/>
    <s v="No"/>
    <n v="33"/>
    <s v="Venmo"/>
    <s v="Fortnightly"/>
  </r>
  <r>
    <n v="2232"/>
    <n v="34"/>
    <s v="Male"/>
    <s v="Jacket"/>
    <s v="Outerwear"/>
    <n v="49"/>
    <s v="Utah"/>
    <s v="M"/>
    <s v="Beige"/>
    <x v="3"/>
    <n v="4.0999999999999996"/>
    <s v="No"/>
    <s v="Cash"/>
    <s v="Store Pickup"/>
    <s v="No"/>
    <s v="No"/>
    <n v="1"/>
    <s v="Credit Card"/>
    <s v="Weekly"/>
  </r>
  <r>
    <n v="2233"/>
    <n v="65"/>
    <s v="Male"/>
    <s v="Shoes"/>
    <s v="Footwear"/>
    <n v="64"/>
    <s v="North Carolina"/>
    <s v="L"/>
    <s v="Lavender"/>
    <x v="1"/>
    <n v="4"/>
    <s v="No"/>
    <s v="Bank Transfer"/>
    <s v="Store Pickup"/>
    <s v="No"/>
    <s v="No"/>
    <n v="14"/>
    <s v="Cash"/>
    <s v="Fortnightly"/>
  </r>
  <r>
    <n v="2234"/>
    <n v="38"/>
    <s v="Male"/>
    <s v="Blouse"/>
    <s v="Clothing"/>
    <n v="31"/>
    <s v="Florida"/>
    <s v="XL"/>
    <s v="Gray"/>
    <x v="2"/>
    <n v="4.5"/>
    <s v="No"/>
    <s v="Credit Card"/>
    <s v="Express"/>
    <s v="No"/>
    <s v="No"/>
    <n v="48"/>
    <s v="Credit Card"/>
    <s v="Monthly"/>
  </r>
  <r>
    <n v="2235"/>
    <n v="35"/>
    <s v="Male"/>
    <s v="Boots"/>
    <s v="Footwear"/>
    <n v="66"/>
    <s v="New Hampshire"/>
    <s v="S"/>
    <s v="Yellow"/>
    <x v="0"/>
    <n v="4"/>
    <s v="No"/>
    <s v="Cash"/>
    <s v="Express"/>
    <s v="No"/>
    <s v="No"/>
    <n v="26"/>
    <s v="Cash"/>
    <s v="Weekly"/>
  </r>
  <r>
    <n v="2236"/>
    <n v="40"/>
    <s v="Male"/>
    <s v="Socks"/>
    <s v="Clothing"/>
    <n v="82"/>
    <s v="Illinois"/>
    <s v="M"/>
    <s v="Gray"/>
    <x v="1"/>
    <n v="4.5"/>
    <s v="No"/>
    <s v="Credit Card"/>
    <s v="2-Day Shipping"/>
    <s v="No"/>
    <s v="No"/>
    <n v="44"/>
    <s v="Credit Card"/>
    <s v="Annually"/>
  </r>
  <r>
    <n v="2237"/>
    <n v="23"/>
    <s v="Male"/>
    <s v="T-shirt"/>
    <s v="Clothing"/>
    <n v="88"/>
    <s v="Louisiana"/>
    <s v="M"/>
    <s v="Yellow"/>
    <x v="0"/>
    <n v="2.7"/>
    <s v="No"/>
    <s v="Venmo"/>
    <s v="Standard"/>
    <s v="No"/>
    <s v="No"/>
    <n v="18"/>
    <s v="Debit Card"/>
    <s v="Fortnightly"/>
  </r>
  <r>
    <n v="2238"/>
    <n v="45"/>
    <s v="Male"/>
    <s v="Sandals"/>
    <s v="Footwear"/>
    <n v="34"/>
    <s v="Alabama"/>
    <s v="S"/>
    <s v="Black"/>
    <x v="2"/>
    <n v="3.8"/>
    <s v="No"/>
    <s v="Bank Transfer"/>
    <s v="Next Day Air"/>
    <s v="No"/>
    <s v="No"/>
    <n v="31"/>
    <s v="Venmo"/>
    <s v="Every 3 Months"/>
  </r>
  <r>
    <n v="2239"/>
    <n v="40"/>
    <s v="Male"/>
    <s v="Sneakers"/>
    <s v="Footwear"/>
    <n v="84"/>
    <s v="Florida"/>
    <s v="L"/>
    <s v="Beige"/>
    <x v="0"/>
    <n v="3.8"/>
    <s v="No"/>
    <s v="Credit Card"/>
    <s v="Standard"/>
    <s v="No"/>
    <s v="No"/>
    <n v="18"/>
    <s v="Debit Card"/>
    <s v="Weekly"/>
  </r>
  <r>
    <n v="2240"/>
    <n v="42"/>
    <s v="Male"/>
    <s v="Jewelry"/>
    <s v="Accessories"/>
    <n v="96"/>
    <s v="Alabama"/>
    <s v="L"/>
    <s v="Indigo"/>
    <x v="2"/>
    <n v="3.8"/>
    <s v="No"/>
    <s v="Bank Transfer"/>
    <s v="2-Day Shipping"/>
    <s v="No"/>
    <s v="No"/>
    <n v="41"/>
    <s v="Credit Card"/>
    <s v="Every 3 Months"/>
  </r>
  <r>
    <n v="2241"/>
    <n v="57"/>
    <s v="Male"/>
    <s v="Sandals"/>
    <s v="Footwear"/>
    <n v="71"/>
    <s v="California"/>
    <s v="L"/>
    <s v="Green"/>
    <x v="0"/>
    <n v="4.3"/>
    <s v="No"/>
    <s v="Credit Card"/>
    <s v="Next Day Air"/>
    <s v="No"/>
    <s v="No"/>
    <n v="18"/>
    <s v="Debit Card"/>
    <s v="Every 3 Months"/>
  </r>
  <r>
    <n v="2242"/>
    <n v="18"/>
    <s v="Male"/>
    <s v="Jacket"/>
    <s v="Outerwear"/>
    <n v="77"/>
    <s v="Maryland"/>
    <s v="M"/>
    <s v="Purple"/>
    <x v="2"/>
    <n v="3.5"/>
    <s v="No"/>
    <s v="Bank Transfer"/>
    <s v="Free Shipping"/>
    <s v="No"/>
    <s v="No"/>
    <n v="3"/>
    <s v="Bank Transfer"/>
    <s v="Bi-Weekly"/>
  </r>
  <r>
    <n v="2243"/>
    <n v="18"/>
    <s v="Male"/>
    <s v="Skirt"/>
    <s v="Clothing"/>
    <n v="66"/>
    <s v="Nevada"/>
    <s v="M"/>
    <s v="Orange"/>
    <x v="1"/>
    <n v="3.8"/>
    <s v="No"/>
    <s v="PayPal"/>
    <s v="Next Day Air"/>
    <s v="No"/>
    <s v="No"/>
    <n v="5"/>
    <s v="Credit Card"/>
    <s v="Bi-Weekly"/>
  </r>
  <r>
    <n v="2244"/>
    <n v="56"/>
    <s v="Male"/>
    <s v="Shirt"/>
    <s v="Clothing"/>
    <n v="21"/>
    <s v="Massachusetts"/>
    <s v="M"/>
    <s v="Teal"/>
    <x v="0"/>
    <n v="3.7"/>
    <s v="No"/>
    <s v="Cash"/>
    <s v="2-Day Shipping"/>
    <s v="No"/>
    <s v="No"/>
    <n v="13"/>
    <s v="Debit Card"/>
    <s v="Annually"/>
  </r>
  <r>
    <n v="2245"/>
    <n v="35"/>
    <s v="Male"/>
    <s v="Shorts"/>
    <s v="Clothing"/>
    <n v="37"/>
    <s v="South Carolina"/>
    <s v="M"/>
    <s v="Gold"/>
    <x v="2"/>
    <n v="4.8"/>
    <s v="No"/>
    <s v="Credit Card"/>
    <s v="2-Day Shipping"/>
    <s v="No"/>
    <s v="No"/>
    <n v="22"/>
    <s v="PayPal"/>
    <s v="Annually"/>
  </r>
  <r>
    <n v="2246"/>
    <n v="49"/>
    <s v="Male"/>
    <s v="Socks"/>
    <s v="Clothing"/>
    <n v="90"/>
    <s v="Delaware"/>
    <s v="L"/>
    <s v="Gray"/>
    <x v="3"/>
    <n v="4.9000000000000004"/>
    <s v="No"/>
    <s v="Venmo"/>
    <s v="Free Shipping"/>
    <s v="No"/>
    <s v="No"/>
    <n v="45"/>
    <s v="PayPal"/>
    <s v="Fortnightly"/>
  </r>
  <r>
    <n v="2247"/>
    <n v="49"/>
    <s v="Male"/>
    <s v="Jacket"/>
    <s v="Outerwear"/>
    <n v="96"/>
    <s v="Hawaii"/>
    <s v="M"/>
    <s v="Cyan"/>
    <x v="3"/>
    <n v="4.3"/>
    <s v="No"/>
    <s v="Cash"/>
    <s v="Store Pickup"/>
    <s v="No"/>
    <s v="No"/>
    <n v="39"/>
    <s v="PayPal"/>
    <s v="Every 3 Months"/>
  </r>
  <r>
    <n v="2248"/>
    <n v="34"/>
    <s v="Male"/>
    <s v="Jewelry"/>
    <s v="Accessories"/>
    <n v="37"/>
    <s v="Florida"/>
    <s v="L"/>
    <s v="Teal"/>
    <x v="2"/>
    <n v="4.4000000000000004"/>
    <s v="No"/>
    <s v="PayPal"/>
    <s v="Next Day Air"/>
    <s v="No"/>
    <s v="No"/>
    <n v="18"/>
    <s v="Venmo"/>
    <s v="Annually"/>
  </r>
  <r>
    <n v="2249"/>
    <n v="63"/>
    <s v="Male"/>
    <s v="T-shirt"/>
    <s v="Clothing"/>
    <n v="66"/>
    <s v="Rhode Island"/>
    <s v="M"/>
    <s v="Violet"/>
    <x v="0"/>
    <n v="3.4"/>
    <s v="No"/>
    <s v="Cash"/>
    <s v="Free Shipping"/>
    <s v="No"/>
    <s v="No"/>
    <n v="19"/>
    <s v="PayPal"/>
    <s v="Fortnightly"/>
  </r>
  <r>
    <n v="2250"/>
    <n v="42"/>
    <s v="Male"/>
    <s v="Gloves"/>
    <s v="Accessories"/>
    <n v="45"/>
    <s v="Wyoming"/>
    <s v="XL"/>
    <s v="Indigo"/>
    <x v="1"/>
    <n v="4.3"/>
    <s v="No"/>
    <s v="Bank Transfer"/>
    <s v="Next Day Air"/>
    <s v="No"/>
    <s v="No"/>
    <n v="29"/>
    <s v="Debit Card"/>
    <s v="Weekly"/>
  </r>
  <r>
    <n v="2251"/>
    <n v="41"/>
    <s v="Male"/>
    <s v="Shoes"/>
    <s v="Footwear"/>
    <n v="89"/>
    <s v="Colorado"/>
    <s v="L"/>
    <s v="Pink"/>
    <x v="2"/>
    <n v="4.5999999999999996"/>
    <s v="No"/>
    <s v="Venmo"/>
    <s v="Store Pickup"/>
    <s v="No"/>
    <s v="No"/>
    <n v="19"/>
    <s v="Credit Card"/>
    <s v="Weekly"/>
  </r>
  <r>
    <n v="2252"/>
    <n v="26"/>
    <s v="Male"/>
    <s v="Shoes"/>
    <s v="Footwear"/>
    <n v="94"/>
    <s v="Virginia"/>
    <s v="L"/>
    <s v="Gold"/>
    <x v="3"/>
    <n v="3.8"/>
    <s v="No"/>
    <s v="PayPal"/>
    <s v="Free Shipping"/>
    <s v="No"/>
    <s v="No"/>
    <n v="22"/>
    <s v="Debit Card"/>
    <s v="Monthly"/>
  </r>
  <r>
    <n v="2253"/>
    <n v="48"/>
    <s v="Male"/>
    <s v="Shoes"/>
    <s v="Footwear"/>
    <n v="96"/>
    <s v="Nebraska"/>
    <s v="S"/>
    <s v="Maroon"/>
    <x v="2"/>
    <n v="3.9"/>
    <s v="No"/>
    <s v="Venmo"/>
    <s v="Express"/>
    <s v="No"/>
    <s v="No"/>
    <n v="21"/>
    <s v="Bank Transfer"/>
    <s v="Annually"/>
  </r>
  <r>
    <n v="2254"/>
    <n v="62"/>
    <s v="Male"/>
    <s v="Hoodie"/>
    <s v="Clothing"/>
    <n v="31"/>
    <s v="Oklahoma"/>
    <s v="M"/>
    <s v="Brown"/>
    <x v="1"/>
    <n v="2.6"/>
    <s v="No"/>
    <s v="Credit Card"/>
    <s v="Store Pickup"/>
    <s v="No"/>
    <s v="No"/>
    <n v="22"/>
    <s v="PayPal"/>
    <s v="Monthly"/>
  </r>
  <r>
    <n v="2255"/>
    <n v="24"/>
    <s v="Male"/>
    <s v="Belt"/>
    <s v="Accessories"/>
    <n v="79"/>
    <s v="North Dakota"/>
    <s v="M"/>
    <s v="Gold"/>
    <x v="0"/>
    <n v="4.2"/>
    <s v="No"/>
    <s v="Venmo"/>
    <s v="Store Pickup"/>
    <s v="No"/>
    <s v="No"/>
    <n v="44"/>
    <s v="PayPal"/>
    <s v="Every 3 Months"/>
  </r>
  <r>
    <n v="2256"/>
    <n v="48"/>
    <s v="Male"/>
    <s v="Coat"/>
    <s v="Outerwear"/>
    <n v="39"/>
    <s v="Michigan"/>
    <s v="L"/>
    <s v="Teal"/>
    <x v="1"/>
    <n v="4.5999999999999996"/>
    <s v="No"/>
    <s v="Venmo"/>
    <s v="Store Pickup"/>
    <s v="No"/>
    <s v="No"/>
    <n v="42"/>
    <s v="Bank Transfer"/>
    <s v="Quarterly"/>
  </r>
  <r>
    <n v="2257"/>
    <n v="31"/>
    <s v="Male"/>
    <s v="Blouse"/>
    <s v="Clothing"/>
    <n v="22"/>
    <s v="California"/>
    <s v="M"/>
    <s v="Turquoise"/>
    <x v="3"/>
    <n v="5"/>
    <s v="No"/>
    <s v="Debit Card"/>
    <s v="Standard"/>
    <s v="No"/>
    <s v="No"/>
    <n v="33"/>
    <s v="Credit Card"/>
    <s v="Quarterly"/>
  </r>
  <r>
    <n v="2258"/>
    <n v="41"/>
    <s v="Male"/>
    <s v="Skirt"/>
    <s v="Clothing"/>
    <n v="32"/>
    <s v="Tennessee"/>
    <s v="L"/>
    <s v="Olive"/>
    <x v="3"/>
    <n v="4.2"/>
    <s v="No"/>
    <s v="PayPal"/>
    <s v="Standard"/>
    <s v="No"/>
    <s v="No"/>
    <n v="6"/>
    <s v="Bank Transfer"/>
    <s v="Annually"/>
  </r>
  <r>
    <n v="2259"/>
    <n v="24"/>
    <s v="Male"/>
    <s v="T-shirt"/>
    <s v="Clothing"/>
    <n v="71"/>
    <s v="Ohio"/>
    <s v="L"/>
    <s v="Cyan"/>
    <x v="0"/>
    <n v="4.3"/>
    <s v="No"/>
    <s v="Bank Transfer"/>
    <s v="Store Pickup"/>
    <s v="No"/>
    <s v="No"/>
    <n v="44"/>
    <s v="Credit Card"/>
    <s v="Every 3 Months"/>
  </r>
  <r>
    <n v="2260"/>
    <n v="60"/>
    <s v="Male"/>
    <s v="Jeans"/>
    <s v="Clothing"/>
    <n v="96"/>
    <s v="Florida"/>
    <s v="XL"/>
    <s v="Beige"/>
    <x v="1"/>
    <n v="3.3"/>
    <s v="No"/>
    <s v="Venmo"/>
    <s v="Free Shipping"/>
    <s v="No"/>
    <s v="No"/>
    <n v="24"/>
    <s v="Cash"/>
    <s v="Annually"/>
  </r>
  <r>
    <n v="2261"/>
    <n v="38"/>
    <s v="Male"/>
    <s v="Scarf"/>
    <s v="Accessories"/>
    <n v="82"/>
    <s v="Missouri"/>
    <s v="M"/>
    <s v="Blue"/>
    <x v="3"/>
    <n v="4.9000000000000004"/>
    <s v="No"/>
    <s v="Venmo"/>
    <s v="Express"/>
    <s v="No"/>
    <s v="No"/>
    <n v="16"/>
    <s v="PayPal"/>
    <s v="Quarterly"/>
  </r>
  <r>
    <n v="2262"/>
    <n v="58"/>
    <s v="Male"/>
    <s v="Backpack"/>
    <s v="Accessories"/>
    <n v="76"/>
    <s v="South Carolina"/>
    <s v="L"/>
    <s v="Gold"/>
    <x v="1"/>
    <n v="4.4000000000000004"/>
    <s v="No"/>
    <s v="Cash"/>
    <s v="Standard"/>
    <s v="No"/>
    <s v="No"/>
    <n v="12"/>
    <s v="Bank Transfer"/>
    <s v="Fortnightly"/>
  </r>
  <r>
    <n v="2263"/>
    <n v="53"/>
    <s v="Male"/>
    <s v="Backpack"/>
    <s v="Accessories"/>
    <n v="22"/>
    <s v="Arizona"/>
    <s v="M"/>
    <s v="Green"/>
    <x v="0"/>
    <n v="3.1"/>
    <s v="No"/>
    <s v="Venmo"/>
    <s v="2-Day Shipping"/>
    <s v="No"/>
    <s v="No"/>
    <n v="50"/>
    <s v="PayPal"/>
    <s v="Monthly"/>
  </r>
  <r>
    <n v="2264"/>
    <n v="44"/>
    <s v="Male"/>
    <s v="Scarf"/>
    <s v="Accessories"/>
    <n v="40"/>
    <s v="Indiana"/>
    <s v="XL"/>
    <s v="Green"/>
    <x v="0"/>
    <n v="3.5"/>
    <s v="No"/>
    <s v="PayPal"/>
    <s v="Store Pickup"/>
    <s v="No"/>
    <s v="No"/>
    <n v="42"/>
    <s v="Cash"/>
    <s v="Quarterly"/>
  </r>
  <r>
    <n v="2265"/>
    <n v="51"/>
    <s v="Male"/>
    <s v="Hat"/>
    <s v="Accessories"/>
    <n v="92"/>
    <s v="North Dakota"/>
    <s v="M"/>
    <s v="Turquoise"/>
    <x v="2"/>
    <n v="3.9"/>
    <s v="No"/>
    <s v="Bank Transfer"/>
    <s v="2-Day Shipping"/>
    <s v="No"/>
    <s v="No"/>
    <n v="50"/>
    <s v="PayPal"/>
    <s v="Monthly"/>
  </r>
  <r>
    <n v="2266"/>
    <n v="36"/>
    <s v="Male"/>
    <s v="Coat"/>
    <s v="Outerwear"/>
    <n v="94"/>
    <s v="Montana"/>
    <s v="XL"/>
    <s v="Yellow"/>
    <x v="3"/>
    <n v="3.9"/>
    <s v="No"/>
    <s v="Bank Transfer"/>
    <s v="Store Pickup"/>
    <s v="No"/>
    <s v="No"/>
    <n v="10"/>
    <s v="PayPal"/>
    <s v="Quarterly"/>
  </r>
  <r>
    <n v="2267"/>
    <n v="20"/>
    <s v="Male"/>
    <s v="Dress"/>
    <s v="Clothing"/>
    <n v="44"/>
    <s v="Missouri"/>
    <s v="M"/>
    <s v="Yellow"/>
    <x v="3"/>
    <n v="4.3"/>
    <s v="No"/>
    <s v="Bank Transfer"/>
    <s v="Store Pickup"/>
    <s v="No"/>
    <s v="No"/>
    <n v="32"/>
    <s v="Debit Card"/>
    <s v="Weekly"/>
  </r>
  <r>
    <n v="2268"/>
    <n v="32"/>
    <s v="Male"/>
    <s v="Gloves"/>
    <s v="Accessories"/>
    <n v="49"/>
    <s v="Kentucky"/>
    <s v="S"/>
    <s v="Blue"/>
    <x v="1"/>
    <n v="3.8"/>
    <s v="No"/>
    <s v="Venmo"/>
    <s v="Express"/>
    <s v="No"/>
    <s v="No"/>
    <n v="37"/>
    <s v="Venmo"/>
    <s v="Weekly"/>
  </r>
  <r>
    <n v="2269"/>
    <n v="66"/>
    <s v="Male"/>
    <s v="Sweater"/>
    <s v="Clothing"/>
    <n v="26"/>
    <s v="Georgia"/>
    <s v="L"/>
    <s v="Charcoal"/>
    <x v="1"/>
    <n v="2.7"/>
    <s v="No"/>
    <s v="Credit Card"/>
    <s v="2-Day Shipping"/>
    <s v="No"/>
    <s v="No"/>
    <n v="15"/>
    <s v="Bank Transfer"/>
    <s v="Monthly"/>
  </r>
  <r>
    <n v="2270"/>
    <n v="49"/>
    <s v="Male"/>
    <s v="Skirt"/>
    <s v="Clothing"/>
    <n v="38"/>
    <s v="Kentucky"/>
    <s v="M"/>
    <s v="Yellow"/>
    <x v="3"/>
    <n v="4.4000000000000004"/>
    <s v="No"/>
    <s v="Credit Card"/>
    <s v="Store Pickup"/>
    <s v="No"/>
    <s v="No"/>
    <n v="27"/>
    <s v="Credit Card"/>
    <s v="Annually"/>
  </r>
  <r>
    <n v="2271"/>
    <n v="27"/>
    <s v="Male"/>
    <s v="Blouse"/>
    <s v="Clothing"/>
    <n v="72"/>
    <s v="Georgia"/>
    <s v="L"/>
    <s v="Purple"/>
    <x v="1"/>
    <n v="3.5"/>
    <s v="No"/>
    <s v="Debit Card"/>
    <s v="Express"/>
    <s v="No"/>
    <s v="No"/>
    <n v="7"/>
    <s v="Venmo"/>
    <s v="Weekly"/>
  </r>
  <r>
    <n v="2272"/>
    <n v="29"/>
    <s v="Male"/>
    <s v="Dress"/>
    <s v="Clothing"/>
    <n v="99"/>
    <s v="Alaska"/>
    <s v="M"/>
    <s v="Green"/>
    <x v="2"/>
    <n v="3.4"/>
    <s v="No"/>
    <s v="Cash"/>
    <s v="Free Shipping"/>
    <s v="No"/>
    <s v="No"/>
    <n v="49"/>
    <s v="PayPal"/>
    <s v="Quarterly"/>
  </r>
  <r>
    <n v="2273"/>
    <n v="29"/>
    <s v="Male"/>
    <s v="Jacket"/>
    <s v="Outerwear"/>
    <n v="38"/>
    <s v="Maine"/>
    <s v="L"/>
    <s v="Charcoal"/>
    <x v="1"/>
    <n v="4"/>
    <s v="No"/>
    <s v="Venmo"/>
    <s v="Standard"/>
    <s v="No"/>
    <s v="No"/>
    <n v="44"/>
    <s v="PayPal"/>
    <s v="Monthly"/>
  </r>
  <r>
    <n v="2274"/>
    <n v="55"/>
    <s v="Male"/>
    <s v="Coat"/>
    <s v="Outerwear"/>
    <n v="96"/>
    <s v="New Mexico"/>
    <s v="L"/>
    <s v="Silver"/>
    <x v="0"/>
    <n v="4.8"/>
    <s v="No"/>
    <s v="Credit Card"/>
    <s v="Express"/>
    <s v="No"/>
    <s v="No"/>
    <n v="13"/>
    <s v="PayPal"/>
    <s v="Bi-Weekly"/>
  </r>
  <r>
    <n v="2275"/>
    <n v="57"/>
    <s v="Male"/>
    <s v="Dress"/>
    <s v="Clothing"/>
    <n v="27"/>
    <s v="New York"/>
    <s v="L"/>
    <s v="Turquoise"/>
    <x v="1"/>
    <n v="4.5"/>
    <s v="No"/>
    <s v="Cash"/>
    <s v="Next Day Air"/>
    <s v="No"/>
    <s v="No"/>
    <n v="38"/>
    <s v="PayPal"/>
    <s v="Fortnightly"/>
  </r>
  <r>
    <n v="2276"/>
    <n v="29"/>
    <s v="Male"/>
    <s v="Shorts"/>
    <s v="Clothing"/>
    <n v="24"/>
    <s v="Oklahoma"/>
    <s v="M"/>
    <s v="Gray"/>
    <x v="0"/>
    <n v="4.4000000000000004"/>
    <s v="No"/>
    <s v="PayPal"/>
    <s v="Standard"/>
    <s v="No"/>
    <s v="No"/>
    <n v="10"/>
    <s v="Debit Card"/>
    <s v="Weekly"/>
  </r>
  <r>
    <n v="2277"/>
    <n v="31"/>
    <s v="Male"/>
    <s v="Jeans"/>
    <s v="Clothing"/>
    <n v="82"/>
    <s v="Wyoming"/>
    <s v="L"/>
    <s v="Red"/>
    <x v="2"/>
    <n v="4.0999999999999996"/>
    <s v="No"/>
    <s v="Bank Transfer"/>
    <s v="2-Day Shipping"/>
    <s v="No"/>
    <s v="No"/>
    <n v="25"/>
    <s v="Debit Card"/>
    <s v="Weekly"/>
  </r>
  <r>
    <n v="2278"/>
    <n v="25"/>
    <s v="Male"/>
    <s v="Hat"/>
    <s v="Accessories"/>
    <n v="56"/>
    <s v="Alabama"/>
    <s v="M"/>
    <s v="Beige"/>
    <x v="2"/>
    <n v="4.5999999999999996"/>
    <s v="No"/>
    <s v="Bank Transfer"/>
    <s v="Next Day Air"/>
    <s v="No"/>
    <s v="No"/>
    <n v="18"/>
    <s v="Credit Card"/>
    <s v="Quarterly"/>
  </r>
  <r>
    <n v="2279"/>
    <n v="61"/>
    <s v="Male"/>
    <s v="Gloves"/>
    <s v="Accessories"/>
    <n v="25"/>
    <s v="Maryland"/>
    <s v="M"/>
    <s v="Maroon"/>
    <x v="3"/>
    <n v="3.8"/>
    <s v="No"/>
    <s v="Cash"/>
    <s v="Store Pickup"/>
    <s v="No"/>
    <s v="No"/>
    <n v="6"/>
    <s v="Cash"/>
    <s v="Every 3 Months"/>
  </r>
  <r>
    <n v="2280"/>
    <n v="53"/>
    <s v="Male"/>
    <s v="Sneakers"/>
    <s v="Footwear"/>
    <n v="67"/>
    <s v="West Virginia"/>
    <s v="L"/>
    <s v="Indigo"/>
    <x v="1"/>
    <n v="2.9"/>
    <s v="No"/>
    <s v="Bank Transfer"/>
    <s v="Free Shipping"/>
    <s v="No"/>
    <s v="No"/>
    <n v="35"/>
    <s v="Bank Transfer"/>
    <s v="Quarterly"/>
  </r>
  <r>
    <n v="2281"/>
    <n v="22"/>
    <s v="Male"/>
    <s v="Shoes"/>
    <s v="Footwear"/>
    <n v="21"/>
    <s v="Kentucky"/>
    <s v="M"/>
    <s v="Red"/>
    <x v="2"/>
    <n v="2.8"/>
    <s v="No"/>
    <s v="Bank Transfer"/>
    <s v="Standard"/>
    <s v="No"/>
    <s v="No"/>
    <n v="31"/>
    <s v="Credit Card"/>
    <s v="Fortnightly"/>
  </r>
  <r>
    <n v="2282"/>
    <n v="28"/>
    <s v="Male"/>
    <s v="Hoodie"/>
    <s v="Clothing"/>
    <n v="27"/>
    <s v="Kansas"/>
    <s v="XL"/>
    <s v="Maroon"/>
    <x v="2"/>
    <n v="3"/>
    <s v="No"/>
    <s v="Bank Transfer"/>
    <s v="Store Pickup"/>
    <s v="No"/>
    <s v="No"/>
    <n v="41"/>
    <s v="Bank Transfer"/>
    <s v="Annually"/>
  </r>
  <r>
    <n v="2283"/>
    <n v="18"/>
    <s v="Male"/>
    <s v="Sneakers"/>
    <s v="Footwear"/>
    <n v="97"/>
    <s v="Idaho"/>
    <s v="S"/>
    <s v="Red"/>
    <x v="3"/>
    <n v="4.2"/>
    <s v="No"/>
    <s v="Debit Card"/>
    <s v="2-Day Shipping"/>
    <s v="No"/>
    <s v="No"/>
    <n v="8"/>
    <s v="Credit Card"/>
    <s v="Annually"/>
  </r>
  <r>
    <n v="2284"/>
    <n v="44"/>
    <s v="Male"/>
    <s v="Handbag"/>
    <s v="Accessories"/>
    <n v="45"/>
    <s v="Ohio"/>
    <s v="S"/>
    <s v="Black"/>
    <x v="0"/>
    <n v="4.0999999999999996"/>
    <s v="No"/>
    <s v="Cash"/>
    <s v="Free Shipping"/>
    <s v="No"/>
    <s v="No"/>
    <n v="34"/>
    <s v="Credit Card"/>
    <s v="Fortnightly"/>
  </r>
  <r>
    <n v="2285"/>
    <n v="32"/>
    <s v="Male"/>
    <s v="Blouse"/>
    <s v="Clothing"/>
    <n v="63"/>
    <s v="Iowa"/>
    <s v="XL"/>
    <s v="Black"/>
    <x v="3"/>
    <n v="4.0999999999999996"/>
    <s v="No"/>
    <s v="Cash"/>
    <s v="Express"/>
    <s v="No"/>
    <s v="No"/>
    <n v="20"/>
    <s v="Venmo"/>
    <s v="Annually"/>
  </r>
  <r>
    <n v="2286"/>
    <n v="34"/>
    <s v="Male"/>
    <s v="Belt"/>
    <s v="Accessories"/>
    <n v="100"/>
    <s v="Michigan"/>
    <s v="L"/>
    <s v="Pink"/>
    <x v="2"/>
    <n v="4.5999999999999996"/>
    <s v="No"/>
    <s v="Cash"/>
    <s v="2-Day Shipping"/>
    <s v="No"/>
    <s v="No"/>
    <n v="38"/>
    <s v="PayPal"/>
    <s v="Every 3 Months"/>
  </r>
  <r>
    <n v="2287"/>
    <n v="67"/>
    <s v="Male"/>
    <s v="Socks"/>
    <s v="Clothing"/>
    <n v="38"/>
    <s v="South Dakota"/>
    <s v="L"/>
    <s v="Blue"/>
    <x v="1"/>
    <n v="2.5"/>
    <s v="No"/>
    <s v="PayPal"/>
    <s v="Store Pickup"/>
    <s v="No"/>
    <s v="No"/>
    <n v="35"/>
    <s v="Venmo"/>
    <s v="Quarterly"/>
  </r>
  <r>
    <n v="2288"/>
    <n v="66"/>
    <s v="Male"/>
    <s v="Blouse"/>
    <s v="Clothing"/>
    <n v="45"/>
    <s v="Nebraska"/>
    <s v="L"/>
    <s v="Green"/>
    <x v="2"/>
    <n v="3"/>
    <s v="No"/>
    <s v="PayPal"/>
    <s v="Store Pickup"/>
    <s v="No"/>
    <s v="No"/>
    <n v="6"/>
    <s v="Debit Card"/>
    <s v="Annually"/>
  </r>
  <r>
    <n v="2289"/>
    <n v="28"/>
    <s v="Male"/>
    <s v="Jewelry"/>
    <s v="Accessories"/>
    <n v="91"/>
    <s v="California"/>
    <s v="M"/>
    <s v="Orange"/>
    <x v="3"/>
    <n v="3.8"/>
    <s v="No"/>
    <s v="Credit Card"/>
    <s v="Next Day Air"/>
    <s v="No"/>
    <s v="No"/>
    <n v="50"/>
    <s v="PayPal"/>
    <s v="Weekly"/>
  </r>
  <r>
    <n v="2290"/>
    <n v="70"/>
    <s v="Male"/>
    <s v="Shorts"/>
    <s v="Clothing"/>
    <n v="82"/>
    <s v="Nevada"/>
    <s v="M"/>
    <s v="Orange"/>
    <x v="3"/>
    <n v="4.0999999999999996"/>
    <s v="No"/>
    <s v="PayPal"/>
    <s v="Free Shipping"/>
    <s v="No"/>
    <s v="No"/>
    <n v="47"/>
    <s v="Venmo"/>
    <s v="Weekly"/>
  </r>
  <r>
    <n v="2291"/>
    <n v="37"/>
    <s v="Male"/>
    <s v="Boots"/>
    <s v="Footwear"/>
    <n v="48"/>
    <s v="Kansas"/>
    <s v="L"/>
    <s v="Magenta"/>
    <x v="0"/>
    <n v="3.3"/>
    <s v="No"/>
    <s v="Venmo"/>
    <s v="Standard"/>
    <s v="No"/>
    <s v="No"/>
    <n v="23"/>
    <s v="PayPal"/>
    <s v="Quarterly"/>
  </r>
  <r>
    <n v="2292"/>
    <n v="28"/>
    <s v="Male"/>
    <s v="Coat"/>
    <s v="Outerwear"/>
    <n v="30"/>
    <s v="Ohio"/>
    <s v="M"/>
    <s v="Indigo"/>
    <x v="1"/>
    <n v="5"/>
    <s v="No"/>
    <s v="PayPal"/>
    <s v="2-Day Shipping"/>
    <s v="No"/>
    <s v="No"/>
    <n v="13"/>
    <s v="Credit Card"/>
    <s v="Quarterly"/>
  </r>
  <r>
    <n v="2293"/>
    <n v="43"/>
    <s v="Male"/>
    <s v="T-shirt"/>
    <s v="Clothing"/>
    <n v="34"/>
    <s v="Vermont"/>
    <s v="S"/>
    <s v="Beige"/>
    <x v="1"/>
    <n v="3.8"/>
    <s v="No"/>
    <s v="Debit Card"/>
    <s v="Next Day Air"/>
    <s v="No"/>
    <s v="No"/>
    <n v="31"/>
    <s v="Debit Card"/>
    <s v="Monthly"/>
  </r>
  <r>
    <n v="2294"/>
    <n v="37"/>
    <s v="Male"/>
    <s v="Sweater"/>
    <s v="Clothing"/>
    <n v="68"/>
    <s v="Georgia"/>
    <s v="L"/>
    <s v="Green"/>
    <x v="3"/>
    <n v="3.3"/>
    <s v="No"/>
    <s v="PayPal"/>
    <s v="Express"/>
    <s v="No"/>
    <s v="No"/>
    <n v="16"/>
    <s v="Debit Card"/>
    <s v="Every 3 Months"/>
  </r>
  <r>
    <n v="2295"/>
    <n v="54"/>
    <s v="Male"/>
    <s v="Sunglasses"/>
    <s v="Accessories"/>
    <n v="95"/>
    <s v="Maryland"/>
    <s v="M"/>
    <s v="Red"/>
    <x v="0"/>
    <n v="5"/>
    <s v="No"/>
    <s v="Venmo"/>
    <s v="Express"/>
    <s v="No"/>
    <s v="No"/>
    <n v="40"/>
    <s v="Debit Card"/>
    <s v="Annually"/>
  </r>
  <r>
    <n v="2296"/>
    <n v="50"/>
    <s v="Male"/>
    <s v="Hat"/>
    <s v="Accessories"/>
    <n v="22"/>
    <s v="Connecticut"/>
    <s v="L"/>
    <s v="Beige"/>
    <x v="1"/>
    <n v="2.9"/>
    <s v="No"/>
    <s v="Credit Card"/>
    <s v="2-Day Shipping"/>
    <s v="No"/>
    <s v="No"/>
    <n v="45"/>
    <s v="PayPal"/>
    <s v="Quarterly"/>
  </r>
  <r>
    <n v="2297"/>
    <n v="46"/>
    <s v="Male"/>
    <s v="Gloves"/>
    <s v="Accessories"/>
    <n v="88"/>
    <s v="Washington"/>
    <s v="M"/>
    <s v="Green"/>
    <x v="3"/>
    <n v="2.5"/>
    <s v="No"/>
    <s v="PayPal"/>
    <s v="Next Day Air"/>
    <s v="No"/>
    <s v="No"/>
    <n v="50"/>
    <s v="Venmo"/>
    <s v="Every 3 Months"/>
  </r>
  <r>
    <n v="2298"/>
    <n v="60"/>
    <s v="Male"/>
    <s v="Socks"/>
    <s v="Clothing"/>
    <n v="83"/>
    <s v="California"/>
    <s v="M"/>
    <s v="Orange"/>
    <x v="2"/>
    <n v="4.7"/>
    <s v="No"/>
    <s v="PayPal"/>
    <s v="Standard"/>
    <s v="No"/>
    <s v="No"/>
    <n v="1"/>
    <s v="Bank Transfer"/>
    <s v="Quarterly"/>
  </r>
  <r>
    <n v="2299"/>
    <n v="40"/>
    <s v="Male"/>
    <s v="Handbag"/>
    <s v="Accessories"/>
    <n v="87"/>
    <s v="Montana"/>
    <s v="L"/>
    <s v="Cyan"/>
    <x v="1"/>
    <n v="2.9"/>
    <s v="No"/>
    <s v="PayPal"/>
    <s v="2-Day Shipping"/>
    <s v="No"/>
    <s v="No"/>
    <n v="10"/>
    <s v="Cash"/>
    <s v="Every 3 Months"/>
  </r>
  <r>
    <n v="2300"/>
    <n v="64"/>
    <s v="Male"/>
    <s v="Coat"/>
    <s v="Outerwear"/>
    <n v="57"/>
    <s v="Idaho"/>
    <s v="M"/>
    <s v="Violet"/>
    <x v="2"/>
    <n v="3.7"/>
    <s v="No"/>
    <s v="Debit Card"/>
    <s v="Store Pickup"/>
    <s v="No"/>
    <s v="No"/>
    <n v="48"/>
    <s v="Credit Card"/>
    <s v="Every 3 Months"/>
  </r>
  <r>
    <n v="2301"/>
    <n v="18"/>
    <s v="Male"/>
    <s v="Coat"/>
    <s v="Outerwear"/>
    <n v="88"/>
    <s v="Pennsylvania"/>
    <s v="XL"/>
    <s v="Lavender"/>
    <x v="2"/>
    <n v="4.4000000000000004"/>
    <s v="No"/>
    <s v="Venmo"/>
    <s v="2-Day Shipping"/>
    <s v="No"/>
    <s v="No"/>
    <n v="38"/>
    <s v="Credit Card"/>
    <s v="Monthly"/>
  </r>
  <r>
    <n v="2302"/>
    <n v="37"/>
    <s v="Male"/>
    <s v="Pants"/>
    <s v="Clothing"/>
    <n v="20"/>
    <s v="Maine"/>
    <s v="L"/>
    <s v="Turquoise"/>
    <x v="0"/>
    <n v="2.9"/>
    <s v="No"/>
    <s v="Debit Card"/>
    <s v="Next Day Air"/>
    <s v="No"/>
    <s v="No"/>
    <n v="21"/>
    <s v="Debit Card"/>
    <s v="Annually"/>
  </r>
  <r>
    <n v="2303"/>
    <n v="36"/>
    <s v="Male"/>
    <s v="Belt"/>
    <s v="Accessories"/>
    <n v="39"/>
    <s v="Montana"/>
    <s v="L"/>
    <s v="Pink"/>
    <x v="2"/>
    <n v="3.6"/>
    <s v="No"/>
    <s v="Cash"/>
    <s v="Store Pickup"/>
    <s v="No"/>
    <s v="No"/>
    <n v="38"/>
    <s v="Venmo"/>
    <s v="Monthly"/>
  </r>
  <r>
    <n v="2304"/>
    <n v="51"/>
    <s v="Male"/>
    <s v="Sunglasses"/>
    <s v="Accessories"/>
    <n v="71"/>
    <s v="New Jersey"/>
    <s v="S"/>
    <s v="Beige"/>
    <x v="1"/>
    <n v="4.8"/>
    <s v="No"/>
    <s v="Bank Transfer"/>
    <s v="2-Day Shipping"/>
    <s v="No"/>
    <s v="No"/>
    <n v="31"/>
    <s v="Credit Card"/>
    <s v="Fortnightly"/>
  </r>
  <r>
    <n v="2305"/>
    <n v="26"/>
    <s v="Male"/>
    <s v="Hoodie"/>
    <s v="Clothing"/>
    <n v="73"/>
    <s v="Louisiana"/>
    <s v="L"/>
    <s v="Silver"/>
    <x v="0"/>
    <n v="4.7"/>
    <s v="No"/>
    <s v="Bank Transfer"/>
    <s v="Free Shipping"/>
    <s v="No"/>
    <s v="No"/>
    <n v="9"/>
    <s v="Debit Card"/>
    <s v="Fortnightly"/>
  </r>
  <r>
    <n v="2306"/>
    <n v="68"/>
    <s v="Male"/>
    <s v="Handbag"/>
    <s v="Accessories"/>
    <n v="63"/>
    <s v="Maine"/>
    <s v="M"/>
    <s v="Gold"/>
    <x v="2"/>
    <n v="2.6"/>
    <s v="No"/>
    <s v="Cash"/>
    <s v="Free Shipping"/>
    <s v="No"/>
    <s v="No"/>
    <n v="47"/>
    <s v="Cash"/>
    <s v="Weekly"/>
  </r>
  <r>
    <n v="2307"/>
    <n v="27"/>
    <s v="Male"/>
    <s v="Gloves"/>
    <s v="Accessories"/>
    <n v="78"/>
    <s v="Florida"/>
    <s v="L"/>
    <s v="Silver"/>
    <x v="0"/>
    <n v="3.4"/>
    <s v="No"/>
    <s v="Cash"/>
    <s v="Standard"/>
    <s v="No"/>
    <s v="No"/>
    <n v="8"/>
    <s v="Cash"/>
    <s v="Bi-Weekly"/>
  </r>
  <r>
    <n v="2308"/>
    <n v="28"/>
    <s v="Male"/>
    <s v="Skirt"/>
    <s v="Clothing"/>
    <n v="96"/>
    <s v="Missouri"/>
    <s v="L"/>
    <s v="Green"/>
    <x v="3"/>
    <n v="3.5"/>
    <s v="No"/>
    <s v="Bank Transfer"/>
    <s v="Next Day Air"/>
    <s v="No"/>
    <s v="No"/>
    <n v="30"/>
    <s v="Debit Card"/>
    <s v="Annually"/>
  </r>
  <r>
    <n v="2309"/>
    <n v="49"/>
    <s v="Male"/>
    <s v="Sunglasses"/>
    <s v="Accessories"/>
    <n v="81"/>
    <s v="North Dakota"/>
    <s v="M"/>
    <s v="Teal"/>
    <x v="0"/>
    <n v="3.4"/>
    <s v="No"/>
    <s v="Bank Transfer"/>
    <s v="2-Day Shipping"/>
    <s v="No"/>
    <s v="No"/>
    <n v="22"/>
    <s v="Bank Transfer"/>
    <s v="Quarterly"/>
  </r>
  <r>
    <n v="2310"/>
    <n v="70"/>
    <s v="Male"/>
    <s v="Dress"/>
    <s v="Clothing"/>
    <n v="95"/>
    <s v="Connecticut"/>
    <s v="S"/>
    <s v="Gold"/>
    <x v="3"/>
    <n v="5"/>
    <s v="No"/>
    <s v="Cash"/>
    <s v="2-Day Shipping"/>
    <s v="No"/>
    <s v="No"/>
    <n v="3"/>
    <s v="Bank Transfer"/>
    <s v="Quarterly"/>
  </r>
  <r>
    <n v="2311"/>
    <n v="30"/>
    <s v="Male"/>
    <s v="Gloves"/>
    <s v="Accessories"/>
    <n v="68"/>
    <s v="Virginia"/>
    <s v="M"/>
    <s v="Cyan"/>
    <x v="1"/>
    <n v="4.5999999999999996"/>
    <s v="No"/>
    <s v="Credit Card"/>
    <s v="Standard"/>
    <s v="No"/>
    <s v="No"/>
    <n v="15"/>
    <s v="PayPal"/>
    <s v="Monthly"/>
  </r>
  <r>
    <n v="2312"/>
    <n v="27"/>
    <s v="Male"/>
    <s v="Sneakers"/>
    <s v="Footwear"/>
    <n v="28"/>
    <s v="Montana"/>
    <s v="L"/>
    <s v="Gold"/>
    <x v="1"/>
    <n v="4.8"/>
    <s v="No"/>
    <s v="PayPal"/>
    <s v="2-Day Shipping"/>
    <s v="No"/>
    <s v="No"/>
    <n v="10"/>
    <s v="Bank Transfer"/>
    <s v="Every 3 Months"/>
  </r>
  <r>
    <n v="2313"/>
    <n v="19"/>
    <s v="Male"/>
    <s v="T-shirt"/>
    <s v="Clothing"/>
    <n v="30"/>
    <s v="Vermont"/>
    <s v="L"/>
    <s v="Violet"/>
    <x v="2"/>
    <n v="3.7"/>
    <s v="No"/>
    <s v="PayPal"/>
    <s v="Free Shipping"/>
    <s v="No"/>
    <s v="No"/>
    <n v="19"/>
    <s v="Cash"/>
    <s v="Every 3 Months"/>
  </r>
  <r>
    <n v="2314"/>
    <n v="64"/>
    <s v="Male"/>
    <s v="Dress"/>
    <s v="Clothing"/>
    <n v="31"/>
    <s v="Georgia"/>
    <s v="M"/>
    <s v="Black"/>
    <x v="2"/>
    <n v="4.7"/>
    <s v="No"/>
    <s v="Venmo"/>
    <s v="Next Day Air"/>
    <s v="No"/>
    <s v="No"/>
    <n v="36"/>
    <s v="Bank Transfer"/>
    <s v="Fortnightly"/>
  </r>
  <r>
    <n v="2315"/>
    <n v="42"/>
    <s v="Male"/>
    <s v="Handbag"/>
    <s v="Accessories"/>
    <n v="95"/>
    <s v="Virginia"/>
    <s v="XL"/>
    <s v="Brown"/>
    <x v="0"/>
    <n v="4.4000000000000004"/>
    <s v="No"/>
    <s v="Venmo"/>
    <s v="Express"/>
    <s v="No"/>
    <s v="No"/>
    <n v="12"/>
    <s v="Bank Transfer"/>
    <s v="Every 3 Months"/>
  </r>
  <r>
    <n v="2316"/>
    <n v="69"/>
    <s v="Male"/>
    <s v="Socks"/>
    <s v="Clothing"/>
    <n v="79"/>
    <s v="Vermont"/>
    <s v="M"/>
    <s v="Indigo"/>
    <x v="0"/>
    <n v="3.5"/>
    <s v="No"/>
    <s v="Cash"/>
    <s v="2-Day Shipping"/>
    <s v="No"/>
    <s v="No"/>
    <n v="49"/>
    <s v="Debit Card"/>
    <s v="Quarterly"/>
  </r>
  <r>
    <n v="2317"/>
    <n v="28"/>
    <s v="Male"/>
    <s v="Sneakers"/>
    <s v="Footwear"/>
    <n v="39"/>
    <s v="Montana"/>
    <s v="L"/>
    <s v="Yellow"/>
    <x v="0"/>
    <n v="3.8"/>
    <s v="No"/>
    <s v="Credit Card"/>
    <s v="Standard"/>
    <s v="No"/>
    <s v="No"/>
    <n v="7"/>
    <s v="Debit Card"/>
    <s v="Annually"/>
  </r>
  <r>
    <n v="2318"/>
    <n v="47"/>
    <s v="Male"/>
    <s v="Jacket"/>
    <s v="Outerwear"/>
    <n v="34"/>
    <s v="New Jersey"/>
    <s v="M"/>
    <s v="Purple"/>
    <x v="2"/>
    <n v="4.7"/>
    <s v="No"/>
    <s v="Debit Card"/>
    <s v="Next Day Air"/>
    <s v="No"/>
    <s v="No"/>
    <n v="28"/>
    <s v="Bank Transfer"/>
    <s v="Monthly"/>
  </r>
  <r>
    <n v="2319"/>
    <n v="69"/>
    <s v="Male"/>
    <s v="Hoodie"/>
    <s v="Clothing"/>
    <n v="28"/>
    <s v="Wyoming"/>
    <s v="L"/>
    <s v="White"/>
    <x v="1"/>
    <n v="3.1"/>
    <s v="No"/>
    <s v="PayPal"/>
    <s v="Store Pickup"/>
    <s v="No"/>
    <s v="No"/>
    <n v="30"/>
    <s v="Credit Card"/>
    <s v="Annually"/>
  </r>
  <r>
    <n v="2320"/>
    <n v="56"/>
    <s v="Male"/>
    <s v="Sandals"/>
    <s v="Footwear"/>
    <n v="38"/>
    <s v="Maine"/>
    <s v="XL"/>
    <s v="Turquoise"/>
    <x v="0"/>
    <n v="5"/>
    <s v="No"/>
    <s v="Debit Card"/>
    <s v="Free Shipping"/>
    <s v="No"/>
    <s v="No"/>
    <n v="29"/>
    <s v="PayPal"/>
    <s v="Monthly"/>
  </r>
  <r>
    <n v="2321"/>
    <n v="28"/>
    <s v="Male"/>
    <s v="Shoes"/>
    <s v="Footwear"/>
    <n v="55"/>
    <s v="New Mexico"/>
    <s v="M"/>
    <s v="Olive"/>
    <x v="1"/>
    <n v="3.7"/>
    <s v="No"/>
    <s v="Credit Card"/>
    <s v="Free Shipping"/>
    <s v="No"/>
    <s v="No"/>
    <n v="9"/>
    <s v="Debit Card"/>
    <s v="Every 3 Months"/>
  </r>
  <r>
    <n v="2322"/>
    <n v="50"/>
    <s v="Male"/>
    <s v="Sandals"/>
    <s v="Footwear"/>
    <n v="31"/>
    <s v="Colorado"/>
    <s v="M"/>
    <s v="Beige"/>
    <x v="0"/>
    <n v="3"/>
    <s v="No"/>
    <s v="PayPal"/>
    <s v="Next Day Air"/>
    <s v="No"/>
    <s v="No"/>
    <n v="27"/>
    <s v="Debit Card"/>
    <s v="Fortnightly"/>
  </r>
  <r>
    <n v="2323"/>
    <n v="39"/>
    <s v="Male"/>
    <s v="Coat"/>
    <s v="Outerwear"/>
    <n v="84"/>
    <s v="Connecticut"/>
    <s v="S"/>
    <s v="Lavender"/>
    <x v="1"/>
    <n v="4.5"/>
    <s v="No"/>
    <s v="Cash"/>
    <s v="Store Pickup"/>
    <s v="No"/>
    <s v="No"/>
    <n v="21"/>
    <s v="Venmo"/>
    <s v="Fortnightly"/>
  </r>
  <r>
    <n v="2324"/>
    <n v="35"/>
    <s v="Male"/>
    <s v="Gloves"/>
    <s v="Accessories"/>
    <n v="93"/>
    <s v="Maryland"/>
    <s v="L"/>
    <s v="White"/>
    <x v="0"/>
    <n v="4.7"/>
    <s v="No"/>
    <s v="Bank Transfer"/>
    <s v="Express"/>
    <s v="No"/>
    <s v="No"/>
    <n v="36"/>
    <s v="Credit Card"/>
    <s v="Monthly"/>
  </r>
  <r>
    <n v="2325"/>
    <n v="59"/>
    <s v="Male"/>
    <s v="Coat"/>
    <s v="Outerwear"/>
    <n v="28"/>
    <s v="Oregon"/>
    <s v="L"/>
    <s v="Brown"/>
    <x v="0"/>
    <n v="3.5"/>
    <s v="No"/>
    <s v="Debit Card"/>
    <s v="Free Shipping"/>
    <s v="No"/>
    <s v="No"/>
    <n v="19"/>
    <s v="Debit Card"/>
    <s v="Annually"/>
  </r>
  <r>
    <n v="2326"/>
    <n v="44"/>
    <s v="Male"/>
    <s v="Boots"/>
    <s v="Footwear"/>
    <n v="55"/>
    <s v="New York"/>
    <s v="M"/>
    <s v="Charcoal"/>
    <x v="2"/>
    <n v="4.4000000000000004"/>
    <s v="No"/>
    <s v="Debit Card"/>
    <s v="2-Day Shipping"/>
    <s v="No"/>
    <s v="No"/>
    <n v="47"/>
    <s v="Cash"/>
    <s v="Weekly"/>
  </r>
  <r>
    <n v="2327"/>
    <n v="66"/>
    <s v="Male"/>
    <s v="Skirt"/>
    <s v="Clothing"/>
    <n v="63"/>
    <s v="Oklahoma"/>
    <s v="L"/>
    <s v="Maroon"/>
    <x v="0"/>
    <n v="2.6"/>
    <s v="No"/>
    <s v="Cash"/>
    <s v="Standard"/>
    <s v="No"/>
    <s v="No"/>
    <n v="38"/>
    <s v="Bank Transfer"/>
    <s v="Annually"/>
  </r>
  <r>
    <n v="2328"/>
    <n v="20"/>
    <s v="Male"/>
    <s v="Skirt"/>
    <s v="Clothing"/>
    <n v="94"/>
    <s v="Alabama"/>
    <s v="M"/>
    <s v="Red"/>
    <x v="0"/>
    <n v="4.2"/>
    <s v="No"/>
    <s v="Credit Card"/>
    <s v="2-Day Shipping"/>
    <s v="No"/>
    <s v="No"/>
    <n v="22"/>
    <s v="Venmo"/>
    <s v="Bi-Weekly"/>
  </r>
  <r>
    <n v="2329"/>
    <n v="45"/>
    <s v="Male"/>
    <s v="Pants"/>
    <s v="Clothing"/>
    <n v="36"/>
    <s v="North Dakota"/>
    <s v="M"/>
    <s v="Maroon"/>
    <x v="3"/>
    <n v="2.6"/>
    <s v="No"/>
    <s v="Credit Card"/>
    <s v="Express"/>
    <s v="No"/>
    <s v="No"/>
    <n v="29"/>
    <s v="Venmo"/>
    <s v="Bi-Weekly"/>
  </r>
  <r>
    <n v="2330"/>
    <n v="49"/>
    <s v="Male"/>
    <s v="Hat"/>
    <s v="Accessories"/>
    <n v="97"/>
    <s v="Nebraska"/>
    <s v="S"/>
    <s v="Teal"/>
    <x v="1"/>
    <n v="4.8"/>
    <s v="No"/>
    <s v="Venmo"/>
    <s v="Free Shipping"/>
    <s v="No"/>
    <s v="No"/>
    <n v="42"/>
    <s v="Bank Transfer"/>
    <s v="Annually"/>
  </r>
  <r>
    <n v="2331"/>
    <n v="60"/>
    <s v="Male"/>
    <s v="Backpack"/>
    <s v="Accessories"/>
    <n v="63"/>
    <s v="Arizona"/>
    <s v="L"/>
    <s v="Orange"/>
    <x v="2"/>
    <n v="2.9"/>
    <s v="No"/>
    <s v="Venmo"/>
    <s v="Store Pickup"/>
    <s v="No"/>
    <s v="No"/>
    <n v="47"/>
    <s v="PayPal"/>
    <s v="Every 3 Months"/>
  </r>
  <r>
    <n v="2332"/>
    <n v="61"/>
    <s v="Male"/>
    <s v="Scarf"/>
    <s v="Accessories"/>
    <n v="77"/>
    <s v="Illinois"/>
    <s v="S"/>
    <s v="Olive"/>
    <x v="1"/>
    <n v="4.3"/>
    <s v="No"/>
    <s v="Credit Card"/>
    <s v="2-Day Shipping"/>
    <s v="No"/>
    <s v="No"/>
    <n v="10"/>
    <s v="Credit Card"/>
    <s v="Bi-Weekly"/>
  </r>
  <r>
    <n v="2333"/>
    <n v="36"/>
    <s v="Male"/>
    <s v="Scarf"/>
    <s v="Accessories"/>
    <n v="53"/>
    <s v="South Carolina"/>
    <s v="XL"/>
    <s v="Olive"/>
    <x v="3"/>
    <n v="2.6"/>
    <s v="No"/>
    <s v="Credit Card"/>
    <s v="Store Pickup"/>
    <s v="No"/>
    <s v="No"/>
    <n v="10"/>
    <s v="Venmo"/>
    <s v="Monthly"/>
  </r>
  <r>
    <n v="2334"/>
    <n v="33"/>
    <s v="Male"/>
    <s v="Shirt"/>
    <s v="Clothing"/>
    <n v="77"/>
    <s v="Kansas"/>
    <s v="M"/>
    <s v="Beige"/>
    <x v="1"/>
    <n v="3.8"/>
    <s v="No"/>
    <s v="Cash"/>
    <s v="Next Day Air"/>
    <s v="No"/>
    <s v="No"/>
    <n v="1"/>
    <s v="PayPal"/>
    <s v="Every 3 Months"/>
  </r>
  <r>
    <n v="2335"/>
    <n v="49"/>
    <s v="Male"/>
    <s v="Boots"/>
    <s v="Footwear"/>
    <n v="79"/>
    <s v="Kansas"/>
    <s v="L"/>
    <s v="Green"/>
    <x v="2"/>
    <n v="4.2"/>
    <s v="No"/>
    <s v="Credit Card"/>
    <s v="Standard"/>
    <s v="No"/>
    <s v="No"/>
    <n v="7"/>
    <s v="Credit Card"/>
    <s v="Monthly"/>
  </r>
  <r>
    <n v="2336"/>
    <n v="31"/>
    <s v="Male"/>
    <s v="Coat"/>
    <s v="Outerwear"/>
    <n v="37"/>
    <s v="Idaho"/>
    <s v="M"/>
    <s v="Black"/>
    <x v="2"/>
    <n v="3.9"/>
    <s v="No"/>
    <s v="Venmo"/>
    <s v="Store Pickup"/>
    <s v="No"/>
    <s v="No"/>
    <n v="10"/>
    <s v="Venmo"/>
    <s v="Fortnightly"/>
  </r>
  <r>
    <n v="2337"/>
    <n v="19"/>
    <s v="Male"/>
    <s v="Belt"/>
    <s v="Accessories"/>
    <n v="94"/>
    <s v="California"/>
    <s v="M"/>
    <s v="Green"/>
    <x v="0"/>
    <n v="3.1"/>
    <s v="No"/>
    <s v="Cash"/>
    <s v="Free Shipping"/>
    <s v="No"/>
    <s v="No"/>
    <n v="11"/>
    <s v="Credit Card"/>
    <s v="Weekly"/>
  </r>
  <r>
    <n v="2338"/>
    <n v="39"/>
    <s v="Male"/>
    <s v="Boots"/>
    <s v="Footwear"/>
    <n v="76"/>
    <s v="North Dakota"/>
    <s v="S"/>
    <s v="Violet"/>
    <x v="3"/>
    <n v="3.6"/>
    <s v="No"/>
    <s v="PayPal"/>
    <s v="Store Pickup"/>
    <s v="No"/>
    <s v="No"/>
    <n v="5"/>
    <s v="Cash"/>
    <s v="Annually"/>
  </r>
  <r>
    <n v="2339"/>
    <n v="66"/>
    <s v="Male"/>
    <s v="Sneakers"/>
    <s v="Footwear"/>
    <n v="68"/>
    <s v="Georgia"/>
    <s v="S"/>
    <s v="Silver"/>
    <x v="3"/>
    <n v="4"/>
    <s v="No"/>
    <s v="PayPal"/>
    <s v="Express"/>
    <s v="No"/>
    <s v="No"/>
    <n v="21"/>
    <s v="PayPal"/>
    <s v="Quarterly"/>
  </r>
  <r>
    <n v="2340"/>
    <n v="25"/>
    <s v="Male"/>
    <s v="Shirt"/>
    <s v="Clothing"/>
    <n v="65"/>
    <s v="Illinois"/>
    <s v="L"/>
    <s v="Maroon"/>
    <x v="1"/>
    <n v="3.4"/>
    <s v="No"/>
    <s v="Cash"/>
    <s v="Next Day Air"/>
    <s v="No"/>
    <s v="No"/>
    <n v="24"/>
    <s v="Bank Transfer"/>
    <s v="Quarterly"/>
  </r>
  <r>
    <n v="2341"/>
    <n v="63"/>
    <s v="Male"/>
    <s v="Blouse"/>
    <s v="Clothing"/>
    <n v="24"/>
    <s v="Delaware"/>
    <s v="M"/>
    <s v="Cyan"/>
    <x v="2"/>
    <n v="2.6"/>
    <s v="No"/>
    <s v="Venmo"/>
    <s v="Standard"/>
    <s v="No"/>
    <s v="No"/>
    <n v="37"/>
    <s v="Credit Card"/>
    <s v="Fortnightly"/>
  </r>
  <r>
    <n v="2342"/>
    <n v="56"/>
    <s v="Male"/>
    <s v="Jacket"/>
    <s v="Outerwear"/>
    <n v="31"/>
    <s v="Connecticut"/>
    <s v="L"/>
    <s v="Teal"/>
    <x v="2"/>
    <n v="4.5"/>
    <s v="No"/>
    <s v="Cash"/>
    <s v="Express"/>
    <s v="No"/>
    <s v="No"/>
    <n v="22"/>
    <s v="Venmo"/>
    <s v="Every 3 Months"/>
  </r>
  <r>
    <n v="2343"/>
    <n v="20"/>
    <s v="Male"/>
    <s v="Skirt"/>
    <s v="Clothing"/>
    <n v="89"/>
    <s v="Tennessee"/>
    <s v="M"/>
    <s v="Olive"/>
    <x v="3"/>
    <n v="4.9000000000000004"/>
    <s v="No"/>
    <s v="Credit Card"/>
    <s v="Standard"/>
    <s v="No"/>
    <s v="No"/>
    <n v="16"/>
    <s v="Debit Card"/>
    <s v="Fortnightly"/>
  </r>
  <r>
    <n v="2344"/>
    <n v="58"/>
    <s v="Male"/>
    <s v="Socks"/>
    <s v="Clothing"/>
    <n v="49"/>
    <s v="Maryland"/>
    <s v="M"/>
    <s v="Red"/>
    <x v="2"/>
    <n v="4.4000000000000004"/>
    <s v="No"/>
    <s v="Venmo"/>
    <s v="2-Day Shipping"/>
    <s v="No"/>
    <s v="No"/>
    <n v="44"/>
    <s v="PayPal"/>
    <s v="Monthly"/>
  </r>
  <r>
    <n v="2345"/>
    <n v="34"/>
    <s v="Male"/>
    <s v="Sandals"/>
    <s v="Footwear"/>
    <n v="92"/>
    <s v="Rhode Island"/>
    <s v="XL"/>
    <s v="Lavender"/>
    <x v="3"/>
    <n v="3.5"/>
    <s v="No"/>
    <s v="Credit Card"/>
    <s v="Express"/>
    <s v="No"/>
    <s v="No"/>
    <n v="14"/>
    <s v="Venmo"/>
    <s v="Bi-Weekly"/>
  </r>
  <r>
    <n v="2346"/>
    <n v="28"/>
    <s v="Male"/>
    <s v="T-shirt"/>
    <s v="Clothing"/>
    <n v="32"/>
    <s v="New York"/>
    <s v="S"/>
    <s v="Orange"/>
    <x v="0"/>
    <n v="3.3"/>
    <s v="No"/>
    <s v="Bank Transfer"/>
    <s v="Express"/>
    <s v="No"/>
    <s v="No"/>
    <n v="23"/>
    <s v="Bank Transfer"/>
    <s v="Every 3 Months"/>
  </r>
  <r>
    <n v="2347"/>
    <n v="22"/>
    <s v="Male"/>
    <s v="Jacket"/>
    <s v="Outerwear"/>
    <n v="67"/>
    <s v="New Mexico"/>
    <s v="L"/>
    <s v="Brown"/>
    <x v="0"/>
    <n v="3.1"/>
    <s v="No"/>
    <s v="Bank Transfer"/>
    <s v="Standard"/>
    <s v="No"/>
    <s v="No"/>
    <n v="46"/>
    <s v="Debit Card"/>
    <s v="Fortnightly"/>
  </r>
  <r>
    <n v="2348"/>
    <n v="37"/>
    <s v="Male"/>
    <s v="Belt"/>
    <s v="Accessories"/>
    <n v="64"/>
    <s v="California"/>
    <s v="S"/>
    <s v="Gray"/>
    <x v="3"/>
    <n v="4.2"/>
    <s v="No"/>
    <s v="Credit Card"/>
    <s v="Express"/>
    <s v="No"/>
    <s v="No"/>
    <n v="46"/>
    <s v="Cash"/>
    <s v="Every 3 Months"/>
  </r>
  <r>
    <n v="2349"/>
    <n v="54"/>
    <s v="Male"/>
    <s v="Shoes"/>
    <s v="Footwear"/>
    <n v="84"/>
    <s v="Maine"/>
    <s v="M"/>
    <s v="Orange"/>
    <x v="1"/>
    <n v="4.9000000000000004"/>
    <s v="No"/>
    <s v="PayPal"/>
    <s v="Next Day Air"/>
    <s v="No"/>
    <s v="No"/>
    <n v="16"/>
    <s v="PayPal"/>
    <s v="Every 3 Months"/>
  </r>
  <r>
    <n v="2350"/>
    <n v="65"/>
    <s v="Male"/>
    <s v="Blouse"/>
    <s v="Clothing"/>
    <n v="34"/>
    <s v="New York"/>
    <s v="M"/>
    <s v="Orange"/>
    <x v="3"/>
    <n v="3.9"/>
    <s v="No"/>
    <s v="Venmo"/>
    <s v="Standard"/>
    <s v="No"/>
    <s v="No"/>
    <n v="40"/>
    <s v="Credit Card"/>
    <s v="Every 3 Months"/>
  </r>
  <r>
    <n v="2351"/>
    <n v="57"/>
    <s v="Male"/>
    <s v="Shoes"/>
    <s v="Footwear"/>
    <n v="26"/>
    <s v="Hawaii"/>
    <s v="M"/>
    <s v="Turquoise"/>
    <x v="0"/>
    <n v="4.2"/>
    <s v="No"/>
    <s v="Bank Transfer"/>
    <s v="Free Shipping"/>
    <s v="No"/>
    <s v="No"/>
    <n v="21"/>
    <s v="Cash"/>
    <s v="Annually"/>
  </r>
  <r>
    <n v="2352"/>
    <n v="38"/>
    <s v="Male"/>
    <s v="Sweater"/>
    <s v="Clothing"/>
    <n v="50"/>
    <s v="New Hampshire"/>
    <s v="S"/>
    <s v="Cyan"/>
    <x v="3"/>
    <n v="4.9000000000000004"/>
    <s v="No"/>
    <s v="Credit Card"/>
    <s v="Store Pickup"/>
    <s v="No"/>
    <s v="No"/>
    <n v="25"/>
    <s v="PayPal"/>
    <s v="Bi-Weekly"/>
  </r>
  <r>
    <n v="2353"/>
    <n v="70"/>
    <s v="Male"/>
    <s v="Boots"/>
    <s v="Footwear"/>
    <n v="46"/>
    <s v="Nebraska"/>
    <s v="M"/>
    <s v="Yellow"/>
    <x v="3"/>
    <n v="2.8"/>
    <s v="No"/>
    <s v="Credit Card"/>
    <s v="Store Pickup"/>
    <s v="No"/>
    <s v="No"/>
    <n v="25"/>
    <s v="Bank Transfer"/>
    <s v="Quarterly"/>
  </r>
  <r>
    <n v="2354"/>
    <n v="56"/>
    <s v="Male"/>
    <s v="Handbag"/>
    <s v="Accessories"/>
    <n v="71"/>
    <s v="Montana"/>
    <s v="M"/>
    <s v="White"/>
    <x v="3"/>
    <n v="4.0999999999999996"/>
    <s v="No"/>
    <s v="Credit Card"/>
    <s v="Standard"/>
    <s v="No"/>
    <s v="No"/>
    <n v="25"/>
    <s v="Debit Card"/>
    <s v="Every 3 Months"/>
  </r>
  <r>
    <n v="2355"/>
    <n v="56"/>
    <s v="Male"/>
    <s v="Blouse"/>
    <s v="Clothing"/>
    <n v="78"/>
    <s v="Wisconsin"/>
    <s v="M"/>
    <s v="Blue"/>
    <x v="2"/>
    <n v="4.8"/>
    <s v="No"/>
    <s v="Cash"/>
    <s v="Next Day Air"/>
    <s v="No"/>
    <s v="No"/>
    <n v="27"/>
    <s v="Venmo"/>
    <s v="Monthly"/>
  </r>
  <r>
    <n v="2356"/>
    <n v="22"/>
    <s v="Male"/>
    <s v="Skirt"/>
    <s v="Clothing"/>
    <n v="35"/>
    <s v="Tennessee"/>
    <s v="S"/>
    <s v="Purple"/>
    <x v="0"/>
    <n v="4.0999999999999996"/>
    <s v="No"/>
    <s v="PayPal"/>
    <s v="Next Day Air"/>
    <s v="No"/>
    <s v="No"/>
    <n v="12"/>
    <s v="Cash"/>
    <s v="Monthly"/>
  </r>
  <r>
    <n v="2357"/>
    <n v="57"/>
    <s v="Male"/>
    <s v="Backpack"/>
    <s v="Accessories"/>
    <n v="58"/>
    <s v="Montana"/>
    <s v="M"/>
    <s v="Gray"/>
    <x v="2"/>
    <n v="3"/>
    <s v="No"/>
    <s v="Bank Transfer"/>
    <s v="Free Shipping"/>
    <s v="No"/>
    <s v="No"/>
    <n v="27"/>
    <s v="Debit Card"/>
    <s v="Quarterly"/>
  </r>
  <r>
    <n v="2358"/>
    <n v="53"/>
    <s v="Male"/>
    <s v="Shirt"/>
    <s v="Clothing"/>
    <n v="67"/>
    <s v="Michigan"/>
    <s v="L"/>
    <s v="Cyan"/>
    <x v="3"/>
    <n v="4.2"/>
    <s v="No"/>
    <s v="Bank Transfer"/>
    <s v="2-Day Shipping"/>
    <s v="No"/>
    <s v="No"/>
    <n v="40"/>
    <s v="Credit Card"/>
    <s v="Bi-Weekly"/>
  </r>
  <r>
    <n v="2359"/>
    <n v="53"/>
    <s v="Male"/>
    <s v="Sweater"/>
    <s v="Clothing"/>
    <n v="93"/>
    <s v="Texas"/>
    <s v="L"/>
    <s v="Pink"/>
    <x v="1"/>
    <n v="3.8"/>
    <s v="No"/>
    <s v="Bank Transfer"/>
    <s v="Standard"/>
    <s v="No"/>
    <s v="No"/>
    <n v="38"/>
    <s v="Credit Card"/>
    <s v="Quarterly"/>
  </r>
  <r>
    <n v="2360"/>
    <n v="19"/>
    <s v="Male"/>
    <s v="Scarf"/>
    <s v="Accessories"/>
    <n v="81"/>
    <s v="Pennsylvania"/>
    <s v="S"/>
    <s v="Gold"/>
    <x v="1"/>
    <n v="3.3"/>
    <s v="No"/>
    <s v="Venmo"/>
    <s v="2-Day Shipping"/>
    <s v="No"/>
    <s v="No"/>
    <n v="44"/>
    <s v="Bank Transfer"/>
    <s v="Every 3 Months"/>
  </r>
  <r>
    <n v="2361"/>
    <n v="49"/>
    <s v="Male"/>
    <s v="Handbag"/>
    <s v="Accessories"/>
    <n v="80"/>
    <s v="New York"/>
    <s v="L"/>
    <s v="Silver"/>
    <x v="3"/>
    <n v="4.7"/>
    <s v="No"/>
    <s v="Debit Card"/>
    <s v="2-Day Shipping"/>
    <s v="No"/>
    <s v="No"/>
    <n v="27"/>
    <s v="Venmo"/>
    <s v="Every 3 Months"/>
  </r>
  <r>
    <n v="2362"/>
    <n v="44"/>
    <s v="Male"/>
    <s v="Scarf"/>
    <s v="Accessories"/>
    <n v="64"/>
    <s v="Alabama"/>
    <s v="M"/>
    <s v="Gray"/>
    <x v="1"/>
    <n v="4.3"/>
    <s v="No"/>
    <s v="Cash"/>
    <s v="2-Day Shipping"/>
    <s v="No"/>
    <s v="No"/>
    <n v="30"/>
    <s v="Credit Card"/>
    <s v="Every 3 Months"/>
  </r>
  <r>
    <n v="2363"/>
    <n v="27"/>
    <s v="Male"/>
    <s v="Jeans"/>
    <s v="Clothing"/>
    <n v="41"/>
    <s v="Virginia"/>
    <s v="M"/>
    <s v="Brown"/>
    <x v="3"/>
    <n v="2.7"/>
    <s v="No"/>
    <s v="Venmo"/>
    <s v="Standard"/>
    <s v="No"/>
    <s v="No"/>
    <n v="24"/>
    <s v="Credit Card"/>
    <s v="Monthly"/>
  </r>
  <r>
    <n v="2364"/>
    <n v="60"/>
    <s v="Male"/>
    <s v="Socks"/>
    <s v="Clothing"/>
    <n v="79"/>
    <s v="Pennsylvania"/>
    <s v="XL"/>
    <s v="Pink"/>
    <x v="0"/>
    <n v="4.2"/>
    <s v="No"/>
    <s v="PayPal"/>
    <s v="Express"/>
    <s v="No"/>
    <s v="No"/>
    <n v="38"/>
    <s v="Cash"/>
    <s v="Bi-Weekly"/>
  </r>
  <r>
    <n v="2365"/>
    <n v="62"/>
    <s v="Male"/>
    <s v="Sunglasses"/>
    <s v="Accessories"/>
    <n v="60"/>
    <s v="Mississippi"/>
    <s v="L"/>
    <s v="Maroon"/>
    <x v="0"/>
    <n v="4.2"/>
    <s v="No"/>
    <s v="Credit Card"/>
    <s v="Free Shipping"/>
    <s v="No"/>
    <s v="No"/>
    <n v="4"/>
    <s v="PayPal"/>
    <s v="Quarterly"/>
  </r>
  <r>
    <n v="2366"/>
    <n v="52"/>
    <s v="Male"/>
    <s v="Sneakers"/>
    <s v="Footwear"/>
    <n v="91"/>
    <s v="Wyoming"/>
    <s v="S"/>
    <s v="Peach"/>
    <x v="0"/>
    <n v="2.5"/>
    <s v="No"/>
    <s v="Cash"/>
    <s v="Next Day Air"/>
    <s v="No"/>
    <s v="No"/>
    <n v="32"/>
    <s v="Venmo"/>
    <s v="Monthly"/>
  </r>
  <r>
    <n v="2367"/>
    <n v="30"/>
    <s v="Male"/>
    <s v="Shoes"/>
    <s v="Footwear"/>
    <n v="66"/>
    <s v="New Mexico"/>
    <s v="L"/>
    <s v="Brown"/>
    <x v="0"/>
    <n v="3.6"/>
    <s v="No"/>
    <s v="PayPal"/>
    <s v="Express"/>
    <s v="No"/>
    <s v="No"/>
    <n v="32"/>
    <s v="Credit Card"/>
    <s v="Fortnightly"/>
  </r>
  <r>
    <n v="2368"/>
    <n v="66"/>
    <s v="Male"/>
    <s v="Socks"/>
    <s v="Clothing"/>
    <n v="85"/>
    <s v="North Dakota"/>
    <s v="L"/>
    <s v="Green"/>
    <x v="0"/>
    <n v="3.4"/>
    <s v="No"/>
    <s v="Bank Transfer"/>
    <s v="Standard"/>
    <s v="No"/>
    <s v="No"/>
    <n v="28"/>
    <s v="Bank Transfer"/>
    <s v="Bi-Weekly"/>
  </r>
  <r>
    <n v="2369"/>
    <n v="29"/>
    <s v="Male"/>
    <s v="Sunglasses"/>
    <s v="Accessories"/>
    <n v="38"/>
    <s v="New Jersey"/>
    <s v="M"/>
    <s v="Lavender"/>
    <x v="2"/>
    <n v="3.3"/>
    <s v="No"/>
    <s v="Credit Card"/>
    <s v="Standard"/>
    <s v="No"/>
    <s v="No"/>
    <n v="6"/>
    <s v="Debit Card"/>
    <s v="Every 3 Months"/>
  </r>
  <r>
    <n v="2370"/>
    <n v="24"/>
    <s v="Male"/>
    <s v="Sweater"/>
    <s v="Clothing"/>
    <n v="23"/>
    <s v="Vermont"/>
    <s v="M"/>
    <s v="Cyan"/>
    <x v="0"/>
    <n v="4.5999999999999996"/>
    <s v="No"/>
    <s v="Debit Card"/>
    <s v="Standard"/>
    <s v="No"/>
    <s v="No"/>
    <n v="24"/>
    <s v="PayPal"/>
    <s v="Monthly"/>
  </r>
  <r>
    <n v="2371"/>
    <n v="51"/>
    <s v="Male"/>
    <s v="Shoes"/>
    <s v="Footwear"/>
    <n v="71"/>
    <s v="Alaska"/>
    <s v="M"/>
    <s v="Black"/>
    <x v="1"/>
    <n v="3.9"/>
    <s v="No"/>
    <s v="Debit Card"/>
    <s v="Store Pickup"/>
    <s v="No"/>
    <s v="No"/>
    <n v="38"/>
    <s v="Venmo"/>
    <s v="Weekly"/>
  </r>
  <r>
    <n v="2372"/>
    <n v="67"/>
    <s v="Male"/>
    <s v="Socks"/>
    <s v="Clothing"/>
    <n v="25"/>
    <s v="Indiana"/>
    <s v="M"/>
    <s v="Charcoal"/>
    <x v="0"/>
    <n v="3.7"/>
    <s v="No"/>
    <s v="PayPal"/>
    <s v="Next Day Air"/>
    <s v="No"/>
    <s v="No"/>
    <n v="28"/>
    <s v="Debit Card"/>
    <s v="Annually"/>
  </r>
  <r>
    <n v="2373"/>
    <n v="50"/>
    <s v="Male"/>
    <s v="Boots"/>
    <s v="Footwear"/>
    <n v="39"/>
    <s v="Alabama"/>
    <s v="XL"/>
    <s v="Silver"/>
    <x v="1"/>
    <n v="3.1"/>
    <s v="No"/>
    <s v="Debit Card"/>
    <s v="Express"/>
    <s v="No"/>
    <s v="No"/>
    <n v="9"/>
    <s v="PayPal"/>
    <s v="Fortnightly"/>
  </r>
  <r>
    <n v="2374"/>
    <n v="37"/>
    <s v="Male"/>
    <s v="Hoodie"/>
    <s v="Clothing"/>
    <n v="20"/>
    <s v="Michigan"/>
    <s v="M"/>
    <s v="Gray"/>
    <x v="1"/>
    <n v="4.9000000000000004"/>
    <s v="No"/>
    <s v="Bank Transfer"/>
    <s v="Express"/>
    <s v="No"/>
    <s v="No"/>
    <n v="21"/>
    <s v="Debit Card"/>
    <s v="Every 3 Months"/>
  </r>
  <r>
    <n v="2375"/>
    <n v="69"/>
    <s v="Male"/>
    <s v="Gloves"/>
    <s v="Accessories"/>
    <n v="73"/>
    <s v="Washington"/>
    <s v="L"/>
    <s v="Peach"/>
    <x v="0"/>
    <n v="4.7"/>
    <s v="No"/>
    <s v="Cash"/>
    <s v="Standard"/>
    <s v="No"/>
    <s v="No"/>
    <n v="31"/>
    <s v="Debit Card"/>
    <s v="Monthly"/>
  </r>
  <r>
    <n v="2376"/>
    <n v="60"/>
    <s v="Male"/>
    <s v="Backpack"/>
    <s v="Accessories"/>
    <n v="63"/>
    <s v="Virginia"/>
    <s v="L"/>
    <s v="Peach"/>
    <x v="3"/>
    <n v="2.9"/>
    <s v="No"/>
    <s v="PayPal"/>
    <s v="Next Day Air"/>
    <s v="No"/>
    <s v="No"/>
    <n v="18"/>
    <s v="Credit Card"/>
    <s v="Quarterly"/>
  </r>
  <r>
    <n v="2377"/>
    <n v="21"/>
    <s v="Male"/>
    <s v="Gloves"/>
    <s v="Accessories"/>
    <n v="94"/>
    <s v="Tennessee"/>
    <s v="XL"/>
    <s v="Cyan"/>
    <x v="1"/>
    <n v="4.0999999999999996"/>
    <s v="No"/>
    <s v="Venmo"/>
    <s v="Express"/>
    <s v="No"/>
    <s v="No"/>
    <n v="5"/>
    <s v="Cash"/>
    <s v="Weekly"/>
  </r>
  <r>
    <n v="2378"/>
    <n v="44"/>
    <s v="Male"/>
    <s v="Blouse"/>
    <s v="Clothing"/>
    <n v="94"/>
    <s v="South Dakota"/>
    <s v="L"/>
    <s v="Magenta"/>
    <x v="3"/>
    <n v="4"/>
    <s v="No"/>
    <s v="Venmo"/>
    <s v="Next Day Air"/>
    <s v="No"/>
    <s v="No"/>
    <n v="22"/>
    <s v="Cash"/>
    <s v="Annually"/>
  </r>
  <r>
    <n v="2379"/>
    <n v="26"/>
    <s v="Male"/>
    <s v="Scarf"/>
    <s v="Accessories"/>
    <n v="71"/>
    <s v="New Hampshire"/>
    <s v="L"/>
    <s v="Teal"/>
    <x v="2"/>
    <n v="2.7"/>
    <s v="No"/>
    <s v="Debit Card"/>
    <s v="Store Pickup"/>
    <s v="No"/>
    <s v="No"/>
    <n v="37"/>
    <s v="PayPal"/>
    <s v="Bi-Weekly"/>
  </r>
  <r>
    <n v="2380"/>
    <n v="40"/>
    <s v="Male"/>
    <s v="Hat"/>
    <s v="Accessories"/>
    <n v="77"/>
    <s v="South Dakota"/>
    <s v="M"/>
    <s v="Peach"/>
    <x v="1"/>
    <n v="4"/>
    <s v="No"/>
    <s v="Credit Card"/>
    <s v="2-Day Shipping"/>
    <s v="No"/>
    <s v="No"/>
    <n v="22"/>
    <s v="Debit Card"/>
    <s v="Monthly"/>
  </r>
  <r>
    <n v="2381"/>
    <n v="41"/>
    <s v="Male"/>
    <s v="Scarf"/>
    <s v="Accessories"/>
    <n v="66"/>
    <s v="Pennsylvania"/>
    <s v="M"/>
    <s v="Black"/>
    <x v="3"/>
    <n v="2.5"/>
    <s v="No"/>
    <s v="Credit Card"/>
    <s v="Next Day Air"/>
    <s v="No"/>
    <s v="No"/>
    <n v="36"/>
    <s v="PayPal"/>
    <s v="Fortnightly"/>
  </r>
  <r>
    <n v="2382"/>
    <n v="62"/>
    <s v="Male"/>
    <s v="Sandals"/>
    <s v="Footwear"/>
    <n v="23"/>
    <s v="Wisconsin"/>
    <s v="M"/>
    <s v="Teal"/>
    <x v="2"/>
    <n v="4.5"/>
    <s v="No"/>
    <s v="Bank Transfer"/>
    <s v="Free Shipping"/>
    <s v="No"/>
    <s v="No"/>
    <n v="23"/>
    <s v="PayPal"/>
    <s v="Annually"/>
  </r>
  <r>
    <n v="2383"/>
    <n v="39"/>
    <s v="Male"/>
    <s v="Sweater"/>
    <s v="Clothing"/>
    <n v="60"/>
    <s v="California"/>
    <s v="M"/>
    <s v="Turquoise"/>
    <x v="1"/>
    <n v="3.9"/>
    <s v="No"/>
    <s v="Debit Card"/>
    <s v="Express"/>
    <s v="No"/>
    <s v="No"/>
    <n v="44"/>
    <s v="Debit Card"/>
    <s v="Weekly"/>
  </r>
  <r>
    <n v="2384"/>
    <n v="53"/>
    <s v="Male"/>
    <s v="Backpack"/>
    <s v="Accessories"/>
    <n v="72"/>
    <s v="Rhode Island"/>
    <s v="L"/>
    <s v="Gold"/>
    <x v="1"/>
    <n v="4.9000000000000004"/>
    <s v="No"/>
    <s v="Cash"/>
    <s v="2-Day Shipping"/>
    <s v="No"/>
    <s v="No"/>
    <n v="25"/>
    <s v="Bank Transfer"/>
    <s v="Annually"/>
  </r>
  <r>
    <n v="2385"/>
    <n v="24"/>
    <s v="Male"/>
    <s v="Blouse"/>
    <s v="Clothing"/>
    <n v="35"/>
    <s v="Alabama"/>
    <s v="L"/>
    <s v="Green"/>
    <x v="0"/>
    <n v="3.3"/>
    <s v="No"/>
    <s v="Debit Card"/>
    <s v="2-Day Shipping"/>
    <s v="No"/>
    <s v="No"/>
    <n v="40"/>
    <s v="PayPal"/>
    <s v="Quarterly"/>
  </r>
  <r>
    <n v="2386"/>
    <n v="41"/>
    <s v="Male"/>
    <s v="Scarf"/>
    <s v="Accessories"/>
    <n v="31"/>
    <s v="Oklahoma"/>
    <s v="M"/>
    <s v="Brown"/>
    <x v="3"/>
    <n v="3.8"/>
    <s v="No"/>
    <s v="Venmo"/>
    <s v="Express"/>
    <s v="No"/>
    <s v="No"/>
    <n v="12"/>
    <s v="PayPal"/>
    <s v="Weekly"/>
  </r>
  <r>
    <n v="2387"/>
    <n v="19"/>
    <s v="Male"/>
    <s v="Socks"/>
    <s v="Clothing"/>
    <n v="33"/>
    <s v="Illinois"/>
    <s v="L"/>
    <s v="Blue"/>
    <x v="2"/>
    <n v="2.9"/>
    <s v="No"/>
    <s v="Credit Card"/>
    <s v="Standard"/>
    <s v="No"/>
    <s v="No"/>
    <n v="14"/>
    <s v="Venmo"/>
    <s v="Monthly"/>
  </r>
  <r>
    <n v="2388"/>
    <n v="36"/>
    <s v="Male"/>
    <s v="Hat"/>
    <s v="Accessories"/>
    <n v="95"/>
    <s v="Tennessee"/>
    <s v="M"/>
    <s v="Gold"/>
    <x v="2"/>
    <n v="4"/>
    <s v="No"/>
    <s v="Credit Card"/>
    <s v="2-Day Shipping"/>
    <s v="No"/>
    <s v="No"/>
    <n v="14"/>
    <s v="Debit Card"/>
    <s v="Monthly"/>
  </r>
  <r>
    <n v="2389"/>
    <n v="21"/>
    <s v="Male"/>
    <s v="Dress"/>
    <s v="Clothing"/>
    <n v="68"/>
    <s v="Alabama"/>
    <s v="M"/>
    <s v="Peach"/>
    <x v="3"/>
    <n v="4.0999999999999996"/>
    <s v="No"/>
    <s v="Credit Card"/>
    <s v="Store Pickup"/>
    <s v="No"/>
    <s v="No"/>
    <n v="10"/>
    <s v="Debit Card"/>
    <s v="Annually"/>
  </r>
  <r>
    <n v="2390"/>
    <n v="25"/>
    <s v="Male"/>
    <s v="Coat"/>
    <s v="Outerwear"/>
    <n v="87"/>
    <s v="Kansas"/>
    <s v="M"/>
    <s v="Violet"/>
    <x v="1"/>
    <n v="3.1"/>
    <s v="No"/>
    <s v="Cash"/>
    <s v="Store Pickup"/>
    <s v="No"/>
    <s v="No"/>
    <n v="17"/>
    <s v="Bank Transfer"/>
    <s v="Every 3 Months"/>
  </r>
  <r>
    <n v="2391"/>
    <n v="65"/>
    <s v="Male"/>
    <s v="Shirt"/>
    <s v="Clothing"/>
    <n v="64"/>
    <s v="Arizona"/>
    <s v="XL"/>
    <s v="Yellow"/>
    <x v="0"/>
    <n v="4.5999999999999996"/>
    <s v="No"/>
    <s v="Debit Card"/>
    <s v="Express"/>
    <s v="No"/>
    <s v="No"/>
    <n v="24"/>
    <s v="Debit Card"/>
    <s v="Fortnightly"/>
  </r>
  <r>
    <n v="2392"/>
    <n v="42"/>
    <s v="Male"/>
    <s v="Shirt"/>
    <s v="Clothing"/>
    <n v="74"/>
    <s v="Michigan"/>
    <s v="M"/>
    <s v="Black"/>
    <x v="0"/>
    <n v="4.5999999999999996"/>
    <s v="No"/>
    <s v="PayPal"/>
    <s v="Next Day Air"/>
    <s v="No"/>
    <s v="No"/>
    <n v="31"/>
    <s v="Bank Transfer"/>
    <s v="Quarterly"/>
  </r>
  <r>
    <n v="2393"/>
    <n v="40"/>
    <s v="Male"/>
    <s v="Jeans"/>
    <s v="Clothing"/>
    <n v="62"/>
    <s v="Missouri"/>
    <s v="L"/>
    <s v="Silver"/>
    <x v="1"/>
    <n v="2.6"/>
    <s v="No"/>
    <s v="Cash"/>
    <s v="2-Day Shipping"/>
    <s v="No"/>
    <s v="No"/>
    <n v="36"/>
    <s v="Cash"/>
    <s v="Annually"/>
  </r>
  <r>
    <n v="2394"/>
    <n v="58"/>
    <s v="Male"/>
    <s v="Socks"/>
    <s v="Clothing"/>
    <n v="97"/>
    <s v="Louisiana"/>
    <s v="M"/>
    <s v="Brown"/>
    <x v="0"/>
    <n v="5"/>
    <s v="No"/>
    <s v="Debit Card"/>
    <s v="2-Day Shipping"/>
    <s v="No"/>
    <s v="No"/>
    <n v="38"/>
    <s v="PayPal"/>
    <s v="Every 3 Months"/>
  </r>
  <r>
    <n v="2395"/>
    <n v="40"/>
    <s v="Male"/>
    <s v="Sandals"/>
    <s v="Footwear"/>
    <n v="47"/>
    <s v="Connecticut"/>
    <s v="L"/>
    <s v="Peach"/>
    <x v="3"/>
    <n v="2.9"/>
    <s v="No"/>
    <s v="Cash"/>
    <s v="2-Day Shipping"/>
    <s v="No"/>
    <s v="No"/>
    <n v="23"/>
    <s v="Debit Card"/>
    <s v="Fortnightly"/>
  </r>
  <r>
    <n v="2396"/>
    <n v="62"/>
    <s v="Male"/>
    <s v="Blouse"/>
    <s v="Clothing"/>
    <n v="83"/>
    <s v="Connecticut"/>
    <s v="M"/>
    <s v="Cyan"/>
    <x v="0"/>
    <n v="3.5"/>
    <s v="No"/>
    <s v="Debit Card"/>
    <s v="2-Day Shipping"/>
    <s v="No"/>
    <s v="No"/>
    <n v="47"/>
    <s v="PayPal"/>
    <s v="Bi-Weekly"/>
  </r>
  <r>
    <n v="2397"/>
    <n v="38"/>
    <s v="Male"/>
    <s v="Shirt"/>
    <s v="Clothing"/>
    <n v="82"/>
    <s v="Oregon"/>
    <s v="M"/>
    <s v="Olive"/>
    <x v="1"/>
    <n v="3.7"/>
    <s v="No"/>
    <s v="Credit Card"/>
    <s v="2-Day Shipping"/>
    <s v="No"/>
    <s v="No"/>
    <n v="20"/>
    <s v="Venmo"/>
    <s v="Weekly"/>
  </r>
  <r>
    <n v="2398"/>
    <n v="37"/>
    <s v="Male"/>
    <s v="Sunglasses"/>
    <s v="Accessories"/>
    <n v="26"/>
    <s v="West Virginia"/>
    <s v="L"/>
    <s v="Black"/>
    <x v="3"/>
    <n v="2.9"/>
    <s v="No"/>
    <s v="Bank Transfer"/>
    <s v="Store Pickup"/>
    <s v="No"/>
    <s v="No"/>
    <n v="41"/>
    <s v="Venmo"/>
    <s v="Monthly"/>
  </r>
  <r>
    <n v="2399"/>
    <n v="65"/>
    <s v="Male"/>
    <s v="Jacket"/>
    <s v="Outerwear"/>
    <n v="81"/>
    <s v="Florida"/>
    <s v="M"/>
    <s v="Orange"/>
    <x v="0"/>
    <n v="4.3"/>
    <s v="No"/>
    <s v="PayPal"/>
    <s v="Free Shipping"/>
    <s v="No"/>
    <s v="No"/>
    <n v="44"/>
    <s v="Bank Transfer"/>
    <s v="Fortnightly"/>
  </r>
  <r>
    <n v="2400"/>
    <n v="55"/>
    <s v="Male"/>
    <s v="Dress"/>
    <s v="Clothing"/>
    <n v="44"/>
    <s v="New Hampshire"/>
    <s v="L"/>
    <s v="Beige"/>
    <x v="1"/>
    <n v="3.2"/>
    <s v="No"/>
    <s v="Debit Card"/>
    <s v="Store Pickup"/>
    <s v="No"/>
    <s v="No"/>
    <n v="31"/>
    <s v="Cash"/>
    <s v="Monthly"/>
  </r>
  <r>
    <n v="2401"/>
    <n v="43"/>
    <s v="Male"/>
    <s v="Sunglasses"/>
    <s v="Accessories"/>
    <n v="88"/>
    <s v="Oregon"/>
    <s v="M"/>
    <s v="Peach"/>
    <x v="0"/>
    <n v="4.2"/>
    <s v="No"/>
    <s v="PayPal"/>
    <s v="Next Day Air"/>
    <s v="No"/>
    <s v="No"/>
    <n v="11"/>
    <s v="Credit Card"/>
    <s v="Bi-Weekly"/>
  </r>
  <r>
    <n v="2402"/>
    <n v="43"/>
    <s v="Male"/>
    <s v="Boots"/>
    <s v="Footwear"/>
    <n v="76"/>
    <s v="Oregon"/>
    <s v="M"/>
    <s v="Pink"/>
    <x v="0"/>
    <n v="4.2"/>
    <s v="No"/>
    <s v="Cash"/>
    <s v="Standard"/>
    <s v="No"/>
    <s v="No"/>
    <n v="25"/>
    <s v="PayPal"/>
    <s v="Bi-Weekly"/>
  </r>
  <r>
    <n v="2403"/>
    <n v="45"/>
    <s v="Male"/>
    <s v="Scarf"/>
    <s v="Accessories"/>
    <n v="89"/>
    <s v="Utah"/>
    <s v="M"/>
    <s v="Brown"/>
    <x v="0"/>
    <n v="3.8"/>
    <s v="No"/>
    <s v="PayPal"/>
    <s v="Free Shipping"/>
    <s v="No"/>
    <s v="No"/>
    <n v="31"/>
    <s v="Cash"/>
    <s v="Weekly"/>
  </r>
  <r>
    <n v="2404"/>
    <n v="64"/>
    <s v="Male"/>
    <s v="Shorts"/>
    <s v="Clothing"/>
    <n v="22"/>
    <s v="Missouri"/>
    <s v="M"/>
    <s v="Magenta"/>
    <x v="3"/>
    <n v="4.4000000000000004"/>
    <s v="No"/>
    <s v="Bank Transfer"/>
    <s v="Standard"/>
    <s v="No"/>
    <s v="No"/>
    <n v="40"/>
    <s v="Debit Card"/>
    <s v="Weekly"/>
  </r>
  <r>
    <n v="2405"/>
    <n v="28"/>
    <s v="Male"/>
    <s v="Shorts"/>
    <s v="Clothing"/>
    <n v="33"/>
    <s v="West Virginia"/>
    <s v="L"/>
    <s v="Cyan"/>
    <x v="0"/>
    <n v="3.1"/>
    <s v="No"/>
    <s v="Venmo"/>
    <s v="2-Day Shipping"/>
    <s v="No"/>
    <s v="No"/>
    <n v="23"/>
    <s v="Credit Card"/>
    <s v="Bi-Weekly"/>
  </r>
  <r>
    <n v="2406"/>
    <n v="69"/>
    <s v="Male"/>
    <s v="Jeans"/>
    <s v="Clothing"/>
    <n v="97"/>
    <s v="California"/>
    <s v="XL"/>
    <s v="Silver"/>
    <x v="3"/>
    <n v="5"/>
    <s v="No"/>
    <s v="Venmo"/>
    <s v="Standard"/>
    <s v="No"/>
    <s v="No"/>
    <n v="5"/>
    <s v="Debit Card"/>
    <s v="Quarterly"/>
  </r>
  <r>
    <n v="2407"/>
    <n v="54"/>
    <s v="Male"/>
    <s v="Scarf"/>
    <s v="Accessories"/>
    <n v="57"/>
    <s v="California"/>
    <s v="M"/>
    <s v="Indigo"/>
    <x v="0"/>
    <n v="4.7"/>
    <s v="No"/>
    <s v="Venmo"/>
    <s v="Standard"/>
    <s v="No"/>
    <s v="No"/>
    <n v="26"/>
    <s v="PayPal"/>
    <s v="Weekly"/>
  </r>
  <r>
    <n v="2408"/>
    <n v="52"/>
    <s v="Male"/>
    <s v="Shorts"/>
    <s v="Clothing"/>
    <n v="38"/>
    <s v="Illinois"/>
    <s v="M"/>
    <s v="Beige"/>
    <x v="2"/>
    <n v="3"/>
    <s v="No"/>
    <s v="Credit Card"/>
    <s v="Express"/>
    <s v="No"/>
    <s v="No"/>
    <n v="11"/>
    <s v="Credit Card"/>
    <s v="Bi-Weekly"/>
  </r>
  <r>
    <n v="2409"/>
    <n v="23"/>
    <s v="Male"/>
    <s v="Sneakers"/>
    <s v="Footwear"/>
    <n v="55"/>
    <s v="Hawaii"/>
    <s v="XL"/>
    <s v="Black"/>
    <x v="3"/>
    <n v="4.2"/>
    <s v="No"/>
    <s v="PayPal"/>
    <s v="Next Day Air"/>
    <s v="No"/>
    <s v="No"/>
    <n v="44"/>
    <s v="Debit Card"/>
    <s v="Every 3 Months"/>
  </r>
  <r>
    <n v="2410"/>
    <n v="26"/>
    <s v="Male"/>
    <s v="Jewelry"/>
    <s v="Accessories"/>
    <n v="37"/>
    <s v="Washington"/>
    <s v="L"/>
    <s v="Yellow"/>
    <x v="1"/>
    <n v="3"/>
    <s v="No"/>
    <s v="Credit Card"/>
    <s v="Store Pickup"/>
    <s v="No"/>
    <s v="No"/>
    <n v="47"/>
    <s v="Cash"/>
    <s v="Every 3 Months"/>
  </r>
  <r>
    <n v="2411"/>
    <n v="48"/>
    <s v="Male"/>
    <s v="Shoes"/>
    <s v="Footwear"/>
    <n v="43"/>
    <s v="Wisconsin"/>
    <s v="M"/>
    <s v="Maroon"/>
    <x v="2"/>
    <n v="3.7"/>
    <s v="No"/>
    <s v="Venmo"/>
    <s v="Free Shipping"/>
    <s v="No"/>
    <s v="No"/>
    <n v="46"/>
    <s v="PayPal"/>
    <s v="Monthly"/>
  </r>
  <r>
    <n v="2412"/>
    <n v="49"/>
    <s v="Male"/>
    <s v="Hoodie"/>
    <s v="Clothing"/>
    <n v="96"/>
    <s v="Virginia"/>
    <s v="M"/>
    <s v="Cyan"/>
    <x v="2"/>
    <n v="2.7"/>
    <s v="No"/>
    <s v="Debit Card"/>
    <s v="Free Shipping"/>
    <s v="No"/>
    <s v="No"/>
    <n v="35"/>
    <s v="Cash"/>
    <s v="Every 3 Months"/>
  </r>
  <r>
    <n v="2413"/>
    <n v="53"/>
    <s v="Male"/>
    <s v="Jacket"/>
    <s v="Outerwear"/>
    <n v="51"/>
    <s v="Oregon"/>
    <s v="M"/>
    <s v="Pink"/>
    <x v="0"/>
    <n v="4.3"/>
    <s v="No"/>
    <s v="Debit Card"/>
    <s v="2-Day Shipping"/>
    <s v="No"/>
    <s v="No"/>
    <n v="8"/>
    <s v="Bank Transfer"/>
    <s v="Bi-Weekly"/>
  </r>
  <r>
    <n v="2414"/>
    <n v="69"/>
    <s v="Male"/>
    <s v="Shorts"/>
    <s v="Clothing"/>
    <n v="95"/>
    <s v="Pennsylvania"/>
    <s v="XL"/>
    <s v="Violet"/>
    <x v="3"/>
    <n v="2.7"/>
    <s v="No"/>
    <s v="Bank Transfer"/>
    <s v="2-Day Shipping"/>
    <s v="No"/>
    <s v="No"/>
    <n v="30"/>
    <s v="Bank Transfer"/>
    <s v="Weekly"/>
  </r>
  <r>
    <n v="2415"/>
    <n v="26"/>
    <s v="Male"/>
    <s v="Socks"/>
    <s v="Clothing"/>
    <n v="26"/>
    <s v="Virginia"/>
    <s v="M"/>
    <s v="Lavender"/>
    <x v="2"/>
    <n v="3.7"/>
    <s v="No"/>
    <s v="PayPal"/>
    <s v="Next Day Air"/>
    <s v="No"/>
    <s v="No"/>
    <n v="14"/>
    <s v="Credit Card"/>
    <s v="Bi-Weekly"/>
  </r>
  <r>
    <n v="2416"/>
    <n v="21"/>
    <s v="Male"/>
    <s v="Coat"/>
    <s v="Outerwear"/>
    <n v="34"/>
    <s v="Hawaii"/>
    <s v="XL"/>
    <s v="Lavender"/>
    <x v="3"/>
    <n v="4.3"/>
    <s v="No"/>
    <s v="Cash"/>
    <s v="Standard"/>
    <s v="No"/>
    <s v="No"/>
    <n v="30"/>
    <s v="Bank Transfer"/>
    <s v="Weekly"/>
  </r>
  <r>
    <n v="2417"/>
    <n v="59"/>
    <s v="Male"/>
    <s v="Sandals"/>
    <s v="Footwear"/>
    <n v="83"/>
    <s v="Nebraska"/>
    <s v="S"/>
    <s v="Black"/>
    <x v="2"/>
    <n v="4"/>
    <s v="No"/>
    <s v="Cash"/>
    <s v="Next Day Air"/>
    <s v="No"/>
    <s v="No"/>
    <n v="26"/>
    <s v="Credit Card"/>
    <s v="Every 3 Months"/>
  </r>
  <r>
    <n v="2418"/>
    <n v="21"/>
    <s v="Male"/>
    <s v="Backpack"/>
    <s v="Accessories"/>
    <n v="24"/>
    <s v="Alaska"/>
    <s v="M"/>
    <s v="Olive"/>
    <x v="3"/>
    <n v="3.3"/>
    <s v="No"/>
    <s v="Bank Transfer"/>
    <s v="Standard"/>
    <s v="No"/>
    <s v="No"/>
    <n v="32"/>
    <s v="Venmo"/>
    <s v="Fortnightly"/>
  </r>
  <r>
    <n v="2419"/>
    <n v="22"/>
    <s v="Male"/>
    <s v="Pants"/>
    <s v="Clothing"/>
    <n v="69"/>
    <s v="Michigan"/>
    <s v="S"/>
    <s v="Indigo"/>
    <x v="3"/>
    <n v="4"/>
    <s v="No"/>
    <s v="Bank Transfer"/>
    <s v="Next Day Air"/>
    <s v="No"/>
    <s v="No"/>
    <n v="47"/>
    <s v="Cash"/>
    <s v="Every 3 Months"/>
  </r>
  <r>
    <n v="2420"/>
    <n v="26"/>
    <s v="Male"/>
    <s v="Sweater"/>
    <s v="Clothing"/>
    <n v="40"/>
    <s v="North Carolina"/>
    <s v="M"/>
    <s v="Blue"/>
    <x v="3"/>
    <n v="2.7"/>
    <s v="No"/>
    <s v="Venmo"/>
    <s v="Next Day Air"/>
    <s v="No"/>
    <s v="No"/>
    <n v="11"/>
    <s v="Credit Card"/>
    <s v="Every 3 Months"/>
  </r>
  <r>
    <n v="2421"/>
    <n v="41"/>
    <s v="Male"/>
    <s v="Jacket"/>
    <s v="Outerwear"/>
    <n v="87"/>
    <s v="North Carolina"/>
    <s v="S"/>
    <s v="Green"/>
    <x v="0"/>
    <n v="4.2"/>
    <s v="No"/>
    <s v="PayPal"/>
    <s v="Free Shipping"/>
    <s v="No"/>
    <s v="No"/>
    <n v="28"/>
    <s v="PayPal"/>
    <s v="Annually"/>
  </r>
  <r>
    <n v="2422"/>
    <n v="37"/>
    <s v="Male"/>
    <s v="Sneakers"/>
    <s v="Footwear"/>
    <n v="46"/>
    <s v="Minnesota"/>
    <s v="L"/>
    <s v="Pink"/>
    <x v="1"/>
    <n v="4.5999999999999996"/>
    <s v="No"/>
    <s v="PayPal"/>
    <s v="Standard"/>
    <s v="No"/>
    <s v="No"/>
    <n v="2"/>
    <s v="Debit Card"/>
    <s v="Every 3 Months"/>
  </r>
  <r>
    <n v="2423"/>
    <n v="30"/>
    <s v="Male"/>
    <s v="Jewelry"/>
    <s v="Accessories"/>
    <n v="82"/>
    <s v="Georgia"/>
    <s v="M"/>
    <s v="Peach"/>
    <x v="0"/>
    <n v="4.8"/>
    <s v="No"/>
    <s v="Credit Card"/>
    <s v="Store Pickup"/>
    <s v="No"/>
    <s v="No"/>
    <n v="45"/>
    <s v="Credit Card"/>
    <s v="Weekly"/>
  </r>
  <r>
    <n v="2424"/>
    <n v="49"/>
    <s v="Male"/>
    <s v="Backpack"/>
    <s v="Accessories"/>
    <n v="81"/>
    <s v="West Virginia"/>
    <s v="M"/>
    <s v="Purple"/>
    <x v="2"/>
    <n v="2.8"/>
    <s v="No"/>
    <s v="PayPal"/>
    <s v="Free Shipping"/>
    <s v="No"/>
    <s v="No"/>
    <n v="7"/>
    <s v="Credit Card"/>
    <s v="Every 3 Months"/>
  </r>
  <r>
    <n v="2425"/>
    <n v="49"/>
    <s v="Male"/>
    <s v="Jewelry"/>
    <s v="Accessories"/>
    <n v="57"/>
    <s v="Delaware"/>
    <s v="M"/>
    <s v="Peach"/>
    <x v="0"/>
    <n v="4.5"/>
    <s v="No"/>
    <s v="Debit Card"/>
    <s v="Next Day Air"/>
    <s v="No"/>
    <s v="No"/>
    <n v="28"/>
    <s v="Bank Transfer"/>
    <s v="Bi-Weekly"/>
  </r>
  <r>
    <n v="2426"/>
    <n v="58"/>
    <s v="Male"/>
    <s v="Shoes"/>
    <s v="Footwear"/>
    <n v="49"/>
    <s v="North Dakota"/>
    <s v="S"/>
    <s v="Olive"/>
    <x v="2"/>
    <n v="3"/>
    <s v="No"/>
    <s v="Venmo"/>
    <s v="2-Day Shipping"/>
    <s v="No"/>
    <s v="No"/>
    <n v="34"/>
    <s v="Bank Transfer"/>
    <s v="Quarterly"/>
  </r>
  <r>
    <n v="2427"/>
    <n v="70"/>
    <s v="Male"/>
    <s v="Jacket"/>
    <s v="Outerwear"/>
    <n v="42"/>
    <s v="Florida"/>
    <s v="M"/>
    <s v="Olive"/>
    <x v="3"/>
    <n v="4.5999999999999996"/>
    <s v="No"/>
    <s v="Venmo"/>
    <s v="Free Shipping"/>
    <s v="No"/>
    <s v="No"/>
    <n v="26"/>
    <s v="Debit Card"/>
    <s v="Every 3 Months"/>
  </r>
  <r>
    <n v="2428"/>
    <n v="27"/>
    <s v="Male"/>
    <s v="Jacket"/>
    <s v="Outerwear"/>
    <n v="26"/>
    <s v="Oregon"/>
    <s v="M"/>
    <s v="Purple"/>
    <x v="1"/>
    <n v="3.3"/>
    <s v="No"/>
    <s v="Debit Card"/>
    <s v="Standard"/>
    <s v="No"/>
    <s v="No"/>
    <n v="45"/>
    <s v="Cash"/>
    <s v="Quarterly"/>
  </r>
  <r>
    <n v="2429"/>
    <n v="65"/>
    <s v="Male"/>
    <s v="T-shirt"/>
    <s v="Clothing"/>
    <n v="38"/>
    <s v="Idaho"/>
    <s v="M"/>
    <s v="Violet"/>
    <x v="1"/>
    <n v="4.4000000000000004"/>
    <s v="No"/>
    <s v="PayPal"/>
    <s v="Next Day Air"/>
    <s v="No"/>
    <s v="No"/>
    <n v="34"/>
    <s v="Debit Card"/>
    <s v="Annually"/>
  </r>
  <r>
    <n v="2430"/>
    <n v="57"/>
    <s v="Male"/>
    <s v="Sneakers"/>
    <s v="Footwear"/>
    <n v="57"/>
    <s v="Virginia"/>
    <s v="XL"/>
    <s v="Maroon"/>
    <x v="2"/>
    <n v="4.4000000000000004"/>
    <s v="No"/>
    <s v="PayPal"/>
    <s v="Standard"/>
    <s v="No"/>
    <s v="No"/>
    <n v="47"/>
    <s v="Credit Card"/>
    <s v="Fortnightly"/>
  </r>
  <r>
    <n v="2431"/>
    <n v="20"/>
    <s v="Male"/>
    <s v="Jacket"/>
    <s v="Outerwear"/>
    <n v="100"/>
    <s v="North Dakota"/>
    <s v="XL"/>
    <s v="White"/>
    <x v="2"/>
    <n v="4.3"/>
    <s v="No"/>
    <s v="Cash"/>
    <s v="Express"/>
    <s v="No"/>
    <s v="No"/>
    <n v="42"/>
    <s v="Cash"/>
    <s v="Quarterly"/>
  </r>
  <r>
    <n v="2432"/>
    <n v="34"/>
    <s v="Male"/>
    <s v="Hoodie"/>
    <s v="Clothing"/>
    <n v="73"/>
    <s v="Alabama"/>
    <s v="S"/>
    <s v="Olive"/>
    <x v="3"/>
    <n v="3.4"/>
    <s v="No"/>
    <s v="Cash"/>
    <s v="Express"/>
    <s v="No"/>
    <s v="No"/>
    <n v="27"/>
    <s v="Bank Transfer"/>
    <s v="Every 3 Months"/>
  </r>
  <r>
    <n v="2433"/>
    <n v="59"/>
    <s v="Male"/>
    <s v="Jacket"/>
    <s v="Outerwear"/>
    <n v="66"/>
    <s v="Hawaii"/>
    <s v="M"/>
    <s v="Peach"/>
    <x v="0"/>
    <n v="2.8"/>
    <s v="No"/>
    <s v="PayPal"/>
    <s v="Store Pickup"/>
    <s v="No"/>
    <s v="No"/>
    <n v="43"/>
    <s v="Venmo"/>
    <s v="Monthly"/>
  </r>
  <r>
    <n v="2434"/>
    <n v="54"/>
    <s v="Male"/>
    <s v="T-shirt"/>
    <s v="Clothing"/>
    <n v="73"/>
    <s v="Oregon"/>
    <s v="M"/>
    <s v="Blue"/>
    <x v="1"/>
    <n v="3.4"/>
    <s v="No"/>
    <s v="Cash"/>
    <s v="Standard"/>
    <s v="No"/>
    <s v="No"/>
    <n v="16"/>
    <s v="Cash"/>
    <s v="Bi-Weekly"/>
  </r>
  <r>
    <n v="2435"/>
    <n v="36"/>
    <s v="Male"/>
    <s v="Gloves"/>
    <s v="Accessories"/>
    <n v="45"/>
    <s v="Utah"/>
    <s v="M"/>
    <s v="Brown"/>
    <x v="1"/>
    <n v="5"/>
    <s v="No"/>
    <s v="Cash"/>
    <s v="Store Pickup"/>
    <s v="No"/>
    <s v="No"/>
    <n v="40"/>
    <s v="Credit Card"/>
    <s v="Monthly"/>
  </r>
  <r>
    <n v="2436"/>
    <n v="21"/>
    <s v="Male"/>
    <s v="Sneakers"/>
    <s v="Footwear"/>
    <n v="27"/>
    <s v="Hawaii"/>
    <s v="S"/>
    <s v="Black"/>
    <x v="3"/>
    <n v="4.5"/>
    <s v="No"/>
    <s v="Cash"/>
    <s v="Free Shipping"/>
    <s v="No"/>
    <s v="No"/>
    <n v="29"/>
    <s v="Cash"/>
    <s v="Bi-Weekly"/>
  </r>
  <r>
    <n v="2437"/>
    <n v="52"/>
    <s v="Male"/>
    <s v="T-shirt"/>
    <s v="Clothing"/>
    <n v="24"/>
    <s v="Connecticut"/>
    <s v="M"/>
    <s v="Yellow"/>
    <x v="3"/>
    <n v="2.7"/>
    <s v="No"/>
    <s v="Credit Card"/>
    <s v="Store Pickup"/>
    <s v="No"/>
    <s v="No"/>
    <n v="38"/>
    <s v="Credit Card"/>
    <s v="Quarterly"/>
  </r>
  <r>
    <n v="2438"/>
    <n v="43"/>
    <s v="Male"/>
    <s v="Sneakers"/>
    <s v="Footwear"/>
    <n v="59"/>
    <s v="Wyoming"/>
    <s v="XL"/>
    <s v="Magenta"/>
    <x v="0"/>
    <n v="3.4"/>
    <s v="No"/>
    <s v="Credit Card"/>
    <s v="Store Pickup"/>
    <s v="No"/>
    <s v="No"/>
    <n v="34"/>
    <s v="Credit Card"/>
    <s v="Weekly"/>
  </r>
  <r>
    <n v="2439"/>
    <n v="32"/>
    <s v="Male"/>
    <s v="Jeans"/>
    <s v="Clothing"/>
    <n v="20"/>
    <s v="Delaware"/>
    <s v="S"/>
    <s v="Cyan"/>
    <x v="0"/>
    <n v="3.4"/>
    <s v="No"/>
    <s v="Cash"/>
    <s v="Express"/>
    <s v="No"/>
    <s v="No"/>
    <n v="30"/>
    <s v="Venmo"/>
    <s v="Weekly"/>
  </r>
  <r>
    <n v="2440"/>
    <n v="55"/>
    <s v="Male"/>
    <s v="Handbag"/>
    <s v="Accessories"/>
    <n v="44"/>
    <s v="Arkansas"/>
    <s v="M"/>
    <s v="Maroon"/>
    <x v="2"/>
    <n v="2.8"/>
    <s v="No"/>
    <s v="Cash"/>
    <s v="Standard"/>
    <s v="No"/>
    <s v="No"/>
    <n v="45"/>
    <s v="Bank Transfer"/>
    <s v="Annually"/>
  </r>
  <r>
    <n v="2441"/>
    <n v="31"/>
    <s v="Male"/>
    <s v="Socks"/>
    <s v="Clothing"/>
    <n v="90"/>
    <s v="Indiana"/>
    <s v="M"/>
    <s v="Red"/>
    <x v="1"/>
    <n v="4.7"/>
    <s v="No"/>
    <s v="Bank Transfer"/>
    <s v="Standard"/>
    <s v="No"/>
    <s v="No"/>
    <n v="47"/>
    <s v="Bank Transfer"/>
    <s v="Annually"/>
  </r>
  <r>
    <n v="2442"/>
    <n v="45"/>
    <s v="Male"/>
    <s v="Jewelry"/>
    <s v="Accessories"/>
    <n v="36"/>
    <s v="California"/>
    <s v="M"/>
    <s v="Black"/>
    <x v="3"/>
    <n v="4.7"/>
    <s v="No"/>
    <s v="Credit Card"/>
    <s v="Free Shipping"/>
    <s v="No"/>
    <s v="No"/>
    <n v="5"/>
    <s v="Credit Card"/>
    <s v="Monthly"/>
  </r>
  <r>
    <n v="2443"/>
    <n v="53"/>
    <s v="Male"/>
    <s v="Blouse"/>
    <s v="Clothing"/>
    <n v="95"/>
    <s v="Wyoming"/>
    <s v="L"/>
    <s v="Violet"/>
    <x v="0"/>
    <n v="4.7"/>
    <s v="No"/>
    <s v="PayPal"/>
    <s v="Free Shipping"/>
    <s v="No"/>
    <s v="No"/>
    <n v="50"/>
    <s v="Debit Card"/>
    <s v="Bi-Weekly"/>
  </r>
  <r>
    <n v="2444"/>
    <n v="24"/>
    <s v="Male"/>
    <s v="Backpack"/>
    <s v="Accessories"/>
    <n v="30"/>
    <s v="South Dakota"/>
    <s v="M"/>
    <s v="Green"/>
    <x v="1"/>
    <n v="3.4"/>
    <s v="No"/>
    <s v="Venmo"/>
    <s v="2-Day Shipping"/>
    <s v="No"/>
    <s v="No"/>
    <n v="24"/>
    <s v="Bank Transfer"/>
    <s v="Bi-Weekly"/>
  </r>
  <r>
    <n v="2445"/>
    <n v="47"/>
    <s v="Male"/>
    <s v="Scarf"/>
    <s v="Accessories"/>
    <n v="65"/>
    <s v="West Virginia"/>
    <s v="S"/>
    <s v="Gold"/>
    <x v="3"/>
    <n v="3.7"/>
    <s v="No"/>
    <s v="Cash"/>
    <s v="Express"/>
    <s v="No"/>
    <s v="No"/>
    <n v="15"/>
    <s v="Debit Card"/>
    <s v="Bi-Weekly"/>
  </r>
  <r>
    <n v="2446"/>
    <n v="63"/>
    <s v="Male"/>
    <s v="Scarf"/>
    <s v="Accessories"/>
    <n v="96"/>
    <s v="Tennessee"/>
    <s v="M"/>
    <s v="Brown"/>
    <x v="2"/>
    <n v="4.0999999999999996"/>
    <s v="No"/>
    <s v="PayPal"/>
    <s v="Store Pickup"/>
    <s v="No"/>
    <s v="No"/>
    <n v="50"/>
    <s v="Cash"/>
    <s v="Weekly"/>
  </r>
  <r>
    <n v="2447"/>
    <n v="38"/>
    <s v="Male"/>
    <s v="Shirt"/>
    <s v="Clothing"/>
    <n v="65"/>
    <s v="Alaska"/>
    <s v="L"/>
    <s v="Peach"/>
    <x v="1"/>
    <n v="2.9"/>
    <s v="No"/>
    <s v="Cash"/>
    <s v="2-Day Shipping"/>
    <s v="No"/>
    <s v="No"/>
    <n v="7"/>
    <s v="Credit Card"/>
    <s v="Monthly"/>
  </r>
  <r>
    <n v="2448"/>
    <n v="59"/>
    <s v="Male"/>
    <s v="Pants"/>
    <s v="Clothing"/>
    <n v="47"/>
    <s v="South Dakota"/>
    <s v="L"/>
    <s v="Peach"/>
    <x v="3"/>
    <n v="3.2"/>
    <s v="No"/>
    <s v="Venmo"/>
    <s v="Store Pickup"/>
    <s v="No"/>
    <s v="No"/>
    <n v="10"/>
    <s v="Venmo"/>
    <s v="Fortnightly"/>
  </r>
  <r>
    <n v="2449"/>
    <n v="54"/>
    <s v="Male"/>
    <s v="Hat"/>
    <s v="Accessories"/>
    <n v="25"/>
    <s v="Tennessee"/>
    <s v="S"/>
    <s v="Violet"/>
    <x v="3"/>
    <n v="3"/>
    <s v="No"/>
    <s v="Bank Transfer"/>
    <s v="Free Shipping"/>
    <s v="No"/>
    <s v="No"/>
    <n v="38"/>
    <s v="PayPal"/>
    <s v="Bi-Weekly"/>
  </r>
  <r>
    <n v="2450"/>
    <n v="26"/>
    <s v="Male"/>
    <s v="Coat"/>
    <s v="Outerwear"/>
    <n v="56"/>
    <s v="Alabama"/>
    <s v="S"/>
    <s v="Violet"/>
    <x v="3"/>
    <n v="4.0999999999999996"/>
    <s v="No"/>
    <s v="Debit Card"/>
    <s v="Express"/>
    <s v="No"/>
    <s v="No"/>
    <n v="31"/>
    <s v="Venmo"/>
    <s v="Fortnightly"/>
  </r>
  <r>
    <n v="2451"/>
    <n v="68"/>
    <s v="Male"/>
    <s v="T-shirt"/>
    <s v="Clothing"/>
    <n v="76"/>
    <s v="North Carolina"/>
    <s v="M"/>
    <s v="Magenta"/>
    <x v="3"/>
    <n v="4.5"/>
    <s v="No"/>
    <s v="Venmo"/>
    <s v="Standard"/>
    <s v="No"/>
    <s v="No"/>
    <n v="7"/>
    <s v="Venmo"/>
    <s v="Quarterly"/>
  </r>
  <r>
    <n v="2452"/>
    <n v="41"/>
    <s v="Male"/>
    <s v="Socks"/>
    <s v="Clothing"/>
    <n v="60"/>
    <s v="Oklahoma"/>
    <s v="M"/>
    <s v="Purple"/>
    <x v="3"/>
    <n v="3.4"/>
    <s v="No"/>
    <s v="Debit Card"/>
    <s v="Store Pickup"/>
    <s v="No"/>
    <s v="No"/>
    <n v="27"/>
    <s v="Venmo"/>
    <s v="Monthly"/>
  </r>
  <r>
    <n v="2453"/>
    <n v="68"/>
    <s v="Male"/>
    <s v="Shirt"/>
    <s v="Clothing"/>
    <n v="67"/>
    <s v="New York"/>
    <s v="L"/>
    <s v="Purple"/>
    <x v="0"/>
    <n v="4.0999999999999996"/>
    <s v="No"/>
    <s v="Venmo"/>
    <s v="Express"/>
    <s v="No"/>
    <s v="No"/>
    <n v="45"/>
    <s v="Bank Transfer"/>
    <s v="Every 3 Months"/>
  </r>
  <r>
    <n v="2454"/>
    <n v="21"/>
    <s v="Male"/>
    <s v="Sweater"/>
    <s v="Clothing"/>
    <n v="95"/>
    <s v="Iowa"/>
    <s v="XL"/>
    <s v="Cyan"/>
    <x v="1"/>
    <n v="4.5999999999999996"/>
    <s v="No"/>
    <s v="PayPal"/>
    <s v="Store Pickup"/>
    <s v="No"/>
    <s v="No"/>
    <n v="13"/>
    <s v="Cash"/>
    <s v="Annually"/>
  </r>
  <r>
    <n v="2455"/>
    <n v="32"/>
    <s v="Male"/>
    <s v="Gloves"/>
    <s v="Accessories"/>
    <n v="72"/>
    <s v="Alaska"/>
    <s v="M"/>
    <s v="Magenta"/>
    <x v="0"/>
    <n v="4.5999999999999996"/>
    <s v="No"/>
    <s v="Bank Transfer"/>
    <s v="Express"/>
    <s v="No"/>
    <s v="No"/>
    <n v="33"/>
    <s v="Venmo"/>
    <s v="Annually"/>
  </r>
  <r>
    <n v="2456"/>
    <n v="20"/>
    <s v="Male"/>
    <s v="Belt"/>
    <s v="Accessories"/>
    <n v="98"/>
    <s v="Alaska"/>
    <s v="L"/>
    <s v="Lavender"/>
    <x v="1"/>
    <n v="3.4"/>
    <s v="No"/>
    <s v="PayPal"/>
    <s v="Express"/>
    <s v="No"/>
    <s v="No"/>
    <n v="25"/>
    <s v="Cash"/>
    <s v="Every 3 Months"/>
  </r>
  <r>
    <n v="2457"/>
    <n v="59"/>
    <s v="Male"/>
    <s v="Jeans"/>
    <s v="Clothing"/>
    <n v="83"/>
    <s v="Nebraska"/>
    <s v="M"/>
    <s v="Green"/>
    <x v="0"/>
    <n v="3.3"/>
    <s v="No"/>
    <s v="Credit Card"/>
    <s v="2-Day Shipping"/>
    <s v="No"/>
    <s v="No"/>
    <n v="5"/>
    <s v="PayPal"/>
    <s v="Monthly"/>
  </r>
  <r>
    <n v="2458"/>
    <n v="53"/>
    <s v="Male"/>
    <s v="Handbag"/>
    <s v="Accessories"/>
    <n v="37"/>
    <s v="Delaware"/>
    <s v="M"/>
    <s v="Maroon"/>
    <x v="3"/>
    <n v="3.6"/>
    <s v="No"/>
    <s v="PayPal"/>
    <s v="2-Day Shipping"/>
    <s v="No"/>
    <s v="No"/>
    <n v="23"/>
    <s v="Cash"/>
    <s v="Quarterly"/>
  </r>
  <r>
    <n v="2459"/>
    <n v="66"/>
    <s v="Male"/>
    <s v="T-shirt"/>
    <s v="Clothing"/>
    <n v="85"/>
    <s v="Texas"/>
    <s v="L"/>
    <s v="Turquoise"/>
    <x v="3"/>
    <n v="4.5999999999999996"/>
    <s v="No"/>
    <s v="Bank Transfer"/>
    <s v="Free Shipping"/>
    <s v="No"/>
    <s v="No"/>
    <n v="17"/>
    <s v="Bank Transfer"/>
    <s v="Weekly"/>
  </r>
  <r>
    <n v="2460"/>
    <n v="47"/>
    <s v="Male"/>
    <s v="Socks"/>
    <s v="Clothing"/>
    <n v="36"/>
    <s v="Missouri"/>
    <s v="L"/>
    <s v="Violet"/>
    <x v="3"/>
    <n v="4.3"/>
    <s v="No"/>
    <s v="PayPal"/>
    <s v="2-Day Shipping"/>
    <s v="No"/>
    <s v="No"/>
    <n v="14"/>
    <s v="Cash"/>
    <s v="Weekly"/>
  </r>
  <r>
    <n v="2461"/>
    <n v="58"/>
    <s v="Male"/>
    <s v="Jeans"/>
    <s v="Clothing"/>
    <n v="36"/>
    <s v="Maine"/>
    <s v="S"/>
    <s v="Lavender"/>
    <x v="0"/>
    <n v="4"/>
    <s v="No"/>
    <s v="Venmo"/>
    <s v="Store Pickup"/>
    <s v="No"/>
    <s v="No"/>
    <n v="28"/>
    <s v="Credit Card"/>
    <s v="Annually"/>
  </r>
  <r>
    <n v="2462"/>
    <n v="28"/>
    <s v="Male"/>
    <s v="Scarf"/>
    <s v="Accessories"/>
    <n v="86"/>
    <s v="Pennsylvania"/>
    <s v="L"/>
    <s v="Red"/>
    <x v="2"/>
    <n v="4.8"/>
    <s v="No"/>
    <s v="PayPal"/>
    <s v="Next Day Air"/>
    <s v="No"/>
    <s v="No"/>
    <n v="19"/>
    <s v="Credit Card"/>
    <s v="Weekly"/>
  </r>
  <r>
    <n v="2463"/>
    <n v="68"/>
    <s v="Male"/>
    <s v="Pants"/>
    <s v="Clothing"/>
    <n v="99"/>
    <s v="Missouri"/>
    <s v="XL"/>
    <s v="Orange"/>
    <x v="1"/>
    <n v="4.3"/>
    <s v="No"/>
    <s v="Venmo"/>
    <s v="Standard"/>
    <s v="No"/>
    <s v="No"/>
    <n v="31"/>
    <s v="Bank Transfer"/>
    <s v="Bi-Weekly"/>
  </r>
  <r>
    <n v="2464"/>
    <n v="60"/>
    <s v="Male"/>
    <s v="Blouse"/>
    <s v="Clothing"/>
    <n v="21"/>
    <s v="Mississippi"/>
    <s v="XL"/>
    <s v="Indigo"/>
    <x v="2"/>
    <n v="3.3"/>
    <s v="No"/>
    <s v="Bank Transfer"/>
    <s v="Standard"/>
    <s v="No"/>
    <s v="No"/>
    <n v="25"/>
    <s v="Cash"/>
    <s v="Bi-Weekly"/>
  </r>
  <r>
    <n v="2465"/>
    <n v="47"/>
    <s v="Male"/>
    <s v="Jacket"/>
    <s v="Outerwear"/>
    <n v="84"/>
    <s v="Hawaii"/>
    <s v="L"/>
    <s v="Teal"/>
    <x v="0"/>
    <n v="2.8"/>
    <s v="No"/>
    <s v="Debit Card"/>
    <s v="Express"/>
    <s v="No"/>
    <s v="No"/>
    <n v="4"/>
    <s v="Cash"/>
    <s v="Bi-Weekly"/>
  </r>
  <r>
    <n v="2466"/>
    <n v="18"/>
    <s v="Male"/>
    <s v="Sandals"/>
    <s v="Footwear"/>
    <n v="63"/>
    <s v="Texas"/>
    <s v="M"/>
    <s v="Brown"/>
    <x v="1"/>
    <n v="4.4000000000000004"/>
    <s v="No"/>
    <s v="Cash"/>
    <s v="Free Shipping"/>
    <s v="No"/>
    <s v="No"/>
    <n v="20"/>
    <s v="Bank Transfer"/>
    <s v="Weekly"/>
  </r>
  <r>
    <n v="2467"/>
    <n v="32"/>
    <s v="Male"/>
    <s v="Shorts"/>
    <s v="Clothing"/>
    <n v="84"/>
    <s v="South Dakota"/>
    <s v="S"/>
    <s v="Pink"/>
    <x v="2"/>
    <n v="3.7"/>
    <s v="No"/>
    <s v="Cash"/>
    <s v="Express"/>
    <s v="No"/>
    <s v="No"/>
    <n v="37"/>
    <s v="Cash"/>
    <s v="Annually"/>
  </r>
  <r>
    <n v="2468"/>
    <n v="27"/>
    <s v="Male"/>
    <s v="Shorts"/>
    <s v="Clothing"/>
    <n v="72"/>
    <s v="New Jersey"/>
    <s v="M"/>
    <s v="Lavender"/>
    <x v="1"/>
    <n v="3.6"/>
    <s v="No"/>
    <s v="Debit Card"/>
    <s v="Express"/>
    <s v="No"/>
    <s v="No"/>
    <n v="28"/>
    <s v="Credit Card"/>
    <s v="Annually"/>
  </r>
  <r>
    <n v="2469"/>
    <n v="65"/>
    <s v="Male"/>
    <s v="Skirt"/>
    <s v="Clothing"/>
    <n v="21"/>
    <s v="Connecticut"/>
    <s v="L"/>
    <s v="Cyan"/>
    <x v="0"/>
    <n v="3.7"/>
    <s v="No"/>
    <s v="Credit Card"/>
    <s v="2-Day Shipping"/>
    <s v="No"/>
    <s v="No"/>
    <n v="6"/>
    <s v="Venmo"/>
    <s v="Weekly"/>
  </r>
  <r>
    <n v="2470"/>
    <n v="68"/>
    <s v="Male"/>
    <s v="Sandals"/>
    <s v="Footwear"/>
    <n v="92"/>
    <s v="Maryland"/>
    <s v="M"/>
    <s v="Yellow"/>
    <x v="3"/>
    <n v="5"/>
    <s v="No"/>
    <s v="Cash"/>
    <s v="Standard"/>
    <s v="No"/>
    <s v="No"/>
    <n v="27"/>
    <s v="PayPal"/>
    <s v="Annually"/>
  </r>
  <r>
    <n v="2471"/>
    <n v="55"/>
    <s v="Male"/>
    <s v="Blouse"/>
    <s v="Clothing"/>
    <n v="72"/>
    <s v="Arizona"/>
    <s v="XL"/>
    <s v="Pink"/>
    <x v="3"/>
    <n v="2.7"/>
    <s v="No"/>
    <s v="Cash"/>
    <s v="Next Day Air"/>
    <s v="No"/>
    <s v="No"/>
    <n v="29"/>
    <s v="Credit Card"/>
    <s v="Fortnightly"/>
  </r>
  <r>
    <n v="2472"/>
    <n v="30"/>
    <s v="Male"/>
    <s v="Sandals"/>
    <s v="Footwear"/>
    <n v="83"/>
    <s v="Oklahoma"/>
    <s v="M"/>
    <s v="Gray"/>
    <x v="1"/>
    <n v="4.3"/>
    <s v="No"/>
    <s v="Cash"/>
    <s v="Store Pickup"/>
    <s v="No"/>
    <s v="No"/>
    <n v="1"/>
    <s v="Cash"/>
    <s v="Annually"/>
  </r>
  <r>
    <n v="2473"/>
    <n v="24"/>
    <s v="Male"/>
    <s v="Shirt"/>
    <s v="Clothing"/>
    <n v="73"/>
    <s v="Utah"/>
    <s v="M"/>
    <s v="Peach"/>
    <x v="2"/>
    <n v="4.0999999999999996"/>
    <s v="No"/>
    <s v="Bank Transfer"/>
    <s v="Standard"/>
    <s v="No"/>
    <s v="No"/>
    <n v="31"/>
    <s v="Credit Card"/>
    <s v="Annually"/>
  </r>
  <r>
    <n v="2474"/>
    <n v="57"/>
    <s v="Male"/>
    <s v="Socks"/>
    <s v="Clothing"/>
    <n v="98"/>
    <s v="Arkansas"/>
    <s v="M"/>
    <s v="Red"/>
    <x v="0"/>
    <n v="2.6"/>
    <s v="No"/>
    <s v="Cash"/>
    <s v="Next Day Air"/>
    <s v="No"/>
    <s v="No"/>
    <n v="28"/>
    <s v="Cash"/>
    <s v="Quarterly"/>
  </r>
  <r>
    <n v="2475"/>
    <n v="23"/>
    <s v="Male"/>
    <s v="T-shirt"/>
    <s v="Clothing"/>
    <n v="76"/>
    <s v="North Carolina"/>
    <s v="M"/>
    <s v="Olive"/>
    <x v="3"/>
    <n v="3.2"/>
    <s v="No"/>
    <s v="Cash"/>
    <s v="Store Pickup"/>
    <s v="No"/>
    <s v="No"/>
    <n v="19"/>
    <s v="Bank Transfer"/>
    <s v="Quarterly"/>
  </r>
  <r>
    <n v="2476"/>
    <n v="69"/>
    <s v="Male"/>
    <s v="Dress"/>
    <s v="Clothing"/>
    <n v="43"/>
    <s v="California"/>
    <s v="S"/>
    <s v="Lavender"/>
    <x v="2"/>
    <n v="3.5"/>
    <s v="No"/>
    <s v="Bank Transfer"/>
    <s v="Next Day Air"/>
    <s v="No"/>
    <s v="No"/>
    <n v="36"/>
    <s v="Venmo"/>
    <s v="Monthly"/>
  </r>
  <r>
    <n v="2477"/>
    <n v="60"/>
    <s v="Male"/>
    <s v="Hat"/>
    <s v="Accessories"/>
    <n v="60"/>
    <s v="Colorado"/>
    <s v="M"/>
    <s v="Turquoise"/>
    <x v="2"/>
    <n v="3.7"/>
    <s v="No"/>
    <s v="Debit Card"/>
    <s v="Next Day Air"/>
    <s v="No"/>
    <s v="No"/>
    <n v="28"/>
    <s v="Cash"/>
    <s v="Monthly"/>
  </r>
  <r>
    <n v="2478"/>
    <n v="25"/>
    <s v="Male"/>
    <s v="Gloves"/>
    <s v="Accessories"/>
    <n v="40"/>
    <s v="California"/>
    <s v="L"/>
    <s v="Turquoise"/>
    <x v="1"/>
    <n v="3.8"/>
    <s v="No"/>
    <s v="Debit Card"/>
    <s v="2-Day Shipping"/>
    <s v="No"/>
    <s v="No"/>
    <n v="29"/>
    <s v="PayPal"/>
    <s v="Weekly"/>
  </r>
  <r>
    <n v="2479"/>
    <n v="18"/>
    <s v="Male"/>
    <s v="Socks"/>
    <s v="Clothing"/>
    <n v="93"/>
    <s v="Vermont"/>
    <s v="S"/>
    <s v="Maroon"/>
    <x v="0"/>
    <n v="4.8"/>
    <s v="No"/>
    <s v="Cash"/>
    <s v="2-Day Shipping"/>
    <s v="No"/>
    <s v="No"/>
    <n v="9"/>
    <s v="Bank Transfer"/>
    <s v="Every 3 Months"/>
  </r>
  <r>
    <n v="2480"/>
    <n v="37"/>
    <s v="Male"/>
    <s v="Dress"/>
    <s v="Clothing"/>
    <n v="98"/>
    <s v="Kansas"/>
    <s v="S"/>
    <s v="Olive"/>
    <x v="3"/>
    <n v="4.2"/>
    <s v="No"/>
    <s v="Venmo"/>
    <s v="Standard"/>
    <s v="No"/>
    <s v="No"/>
    <n v="26"/>
    <s v="Credit Card"/>
    <s v="Every 3 Months"/>
  </r>
  <r>
    <n v="2481"/>
    <n v="61"/>
    <s v="Male"/>
    <s v="Socks"/>
    <s v="Clothing"/>
    <n v="91"/>
    <s v="Ohio"/>
    <s v="XL"/>
    <s v="Maroon"/>
    <x v="2"/>
    <n v="2.9"/>
    <s v="No"/>
    <s v="Debit Card"/>
    <s v="Next Day Air"/>
    <s v="No"/>
    <s v="No"/>
    <n v="7"/>
    <s v="Credit Card"/>
    <s v="Fortnightly"/>
  </r>
  <r>
    <n v="2482"/>
    <n v="41"/>
    <s v="Male"/>
    <s v="Belt"/>
    <s v="Accessories"/>
    <n v="92"/>
    <s v="New Jersey"/>
    <s v="XL"/>
    <s v="Cyan"/>
    <x v="3"/>
    <n v="2.9"/>
    <s v="No"/>
    <s v="Venmo"/>
    <s v="Free Shipping"/>
    <s v="No"/>
    <s v="No"/>
    <n v="35"/>
    <s v="Debit Card"/>
    <s v="Weekly"/>
  </r>
  <r>
    <n v="2483"/>
    <n v="69"/>
    <s v="Male"/>
    <s v="Handbag"/>
    <s v="Accessories"/>
    <n v="87"/>
    <s v="Arizona"/>
    <s v="S"/>
    <s v="Peach"/>
    <x v="0"/>
    <n v="4.8"/>
    <s v="No"/>
    <s v="PayPal"/>
    <s v="Next Day Air"/>
    <s v="No"/>
    <s v="No"/>
    <n v="46"/>
    <s v="Credit Card"/>
    <s v="Every 3 Months"/>
  </r>
  <r>
    <n v="2484"/>
    <n v="32"/>
    <s v="Male"/>
    <s v="Skirt"/>
    <s v="Clothing"/>
    <n v="96"/>
    <s v="Arizona"/>
    <s v="S"/>
    <s v="Teal"/>
    <x v="3"/>
    <n v="2.9"/>
    <s v="No"/>
    <s v="PayPal"/>
    <s v="Standard"/>
    <s v="No"/>
    <s v="No"/>
    <n v="8"/>
    <s v="Debit Card"/>
    <s v="Monthly"/>
  </r>
  <r>
    <n v="2485"/>
    <n v="60"/>
    <s v="Male"/>
    <s v="Hoodie"/>
    <s v="Clothing"/>
    <n v="97"/>
    <s v="New Hampshire"/>
    <s v="M"/>
    <s v="Green"/>
    <x v="2"/>
    <n v="4.8"/>
    <s v="No"/>
    <s v="Bank Transfer"/>
    <s v="2-Day Shipping"/>
    <s v="No"/>
    <s v="No"/>
    <n v="50"/>
    <s v="Cash"/>
    <s v="Every 3 Months"/>
  </r>
  <r>
    <n v="2486"/>
    <n v="43"/>
    <s v="Male"/>
    <s v="Blouse"/>
    <s v="Clothing"/>
    <n v="55"/>
    <s v="Louisiana"/>
    <s v="M"/>
    <s v="Beige"/>
    <x v="1"/>
    <n v="4.5999999999999996"/>
    <s v="No"/>
    <s v="Credit Card"/>
    <s v="2-Day Shipping"/>
    <s v="No"/>
    <s v="No"/>
    <n v="37"/>
    <s v="Bank Transfer"/>
    <s v="Annually"/>
  </r>
  <r>
    <n v="2487"/>
    <n v="61"/>
    <s v="Male"/>
    <s v="Jeans"/>
    <s v="Clothing"/>
    <n v="58"/>
    <s v="Texas"/>
    <s v="L"/>
    <s v="Magenta"/>
    <x v="1"/>
    <n v="4.4000000000000004"/>
    <s v="No"/>
    <s v="Credit Card"/>
    <s v="Store Pickup"/>
    <s v="No"/>
    <s v="No"/>
    <n v="6"/>
    <s v="Credit Card"/>
    <s v="Fortnightly"/>
  </r>
  <r>
    <n v="2488"/>
    <n v="57"/>
    <s v="Male"/>
    <s v="Boots"/>
    <s v="Footwear"/>
    <n v="21"/>
    <s v="Montana"/>
    <s v="L"/>
    <s v="Violet"/>
    <x v="1"/>
    <n v="3"/>
    <s v="No"/>
    <s v="PayPal"/>
    <s v="Next Day Air"/>
    <s v="No"/>
    <s v="No"/>
    <n v="16"/>
    <s v="PayPal"/>
    <s v="Bi-Weekly"/>
  </r>
  <r>
    <n v="2489"/>
    <n v="56"/>
    <s v="Male"/>
    <s v="Handbag"/>
    <s v="Accessories"/>
    <n v="82"/>
    <s v="New Hampshire"/>
    <s v="XL"/>
    <s v="Charcoal"/>
    <x v="2"/>
    <n v="4.4000000000000004"/>
    <s v="No"/>
    <s v="Credit Card"/>
    <s v="Express"/>
    <s v="No"/>
    <s v="No"/>
    <n v="30"/>
    <s v="PayPal"/>
    <s v="Monthly"/>
  </r>
  <r>
    <n v="2490"/>
    <n v="66"/>
    <s v="Male"/>
    <s v="Coat"/>
    <s v="Outerwear"/>
    <n v="34"/>
    <s v="South Dakota"/>
    <s v="M"/>
    <s v="Green"/>
    <x v="0"/>
    <n v="3.9"/>
    <s v="No"/>
    <s v="Credit Card"/>
    <s v="Express"/>
    <s v="No"/>
    <s v="No"/>
    <n v="50"/>
    <s v="Venmo"/>
    <s v="Quarterly"/>
  </r>
  <r>
    <n v="2491"/>
    <n v="52"/>
    <s v="Male"/>
    <s v="Blouse"/>
    <s v="Clothing"/>
    <n v="78"/>
    <s v="Montana"/>
    <s v="M"/>
    <s v="Gray"/>
    <x v="1"/>
    <n v="4"/>
    <s v="No"/>
    <s v="PayPal"/>
    <s v="Free Shipping"/>
    <s v="No"/>
    <s v="No"/>
    <n v="5"/>
    <s v="Cash"/>
    <s v="Every 3 Months"/>
  </r>
  <r>
    <n v="2492"/>
    <n v="63"/>
    <s v="Male"/>
    <s v="Handbag"/>
    <s v="Accessories"/>
    <n v="47"/>
    <s v="North Carolina"/>
    <s v="M"/>
    <s v="Magenta"/>
    <x v="1"/>
    <n v="2.5"/>
    <s v="No"/>
    <s v="Debit Card"/>
    <s v="Express"/>
    <s v="No"/>
    <s v="No"/>
    <n v="15"/>
    <s v="Bank Transfer"/>
    <s v="Monthly"/>
  </r>
  <r>
    <n v="2493"/>
    <n v="50"/>
    <s v="Male"/>
    <s v="Sunglasses"/>
    <s v="Accessories"/>
    <n v="96"/>
    <s v="South Dakota"/>
    <s v="S"/>
    <s v="Silver"/>
    <x v="2"/>
    <n v="4.0999999999999996"/>
    <s v="No"/>
    <s v="Venmo"/>
    <s v="Next Day Air"/>
    <s v="No"/>
    <s v="No"/>
    <n v="34"/>
    <s v="Bank Transfer"/>
    <s v="Bi-Weekly"/>
  </r>
  <r>
    <n v="2494"/>
    <n v="21"/>
    <s v="Male"/>
    <s v="Socks"/>
    <s v="Clothing"/>
    <n v="23"/>
    <s v="Maine"/>
    <s v="S"/>
    <s v="Beige"/>
    <x v="3"/>
    <n v="4.8"/>
    <s v="No"/>
    <s v="Cash"/>
    <s v="2-Day Shipping"/>
    <s v="No"/>
    <s v="No"/>
    <n v="6"/>
    <s v="Venmo"/>
    <s v="Every 3 Months"/>
  </r>
  <r>
    <n v="2495"/>
    <n v="42"/>
    <s v="Male"/>
    <s v="Shoes"/>
    <s v="Footwear"/>
    <n v="27"/>
    <s v="Oklahoma"/>
    <s v="S"/>
    <s v="Peach"/>
    <x v="0"/>
    <n v="2.6"/>
    <s v="No"/>
    <s v="PayPal"/>
    <s v="Store Pickup"/>
    <s v="No"/>
    <s v="No"/>
    <n v="26"/>
    <s v="Debit Card"/>
    <s v="Annually"/>
  </r>
  <r>
    <n v="2496"/>
    <n v="40"/>
    <s v="Male"/>
    <s v="Backpack"/>
    <s v="Accessories"/>
    <n v="37"/>
    <s v="Nebraska"/>
    <s v="XL"/>
    <s v="Orange"/>
    <x v="1"/>
    <n v="3.1"/>
    <s v="No"/>
    <s v="Bank Transfer"/>
    <s v="Free Shipping"/>
    <s v="No"/>
    <s v="No"/>
    <n v="34"/>
    <s v="Credit Card"/>
    <s v="Every 3 Months"/>
  </r>
  <r>
    <n v="2497"/>
    <n v="67"/>
    <s v="Male"/>
    <s v="Scarf"/>
    <s v="Accessories"/>
    <n v="79"/>
    <s v="Illinois"/>
    <s v="S"/>
    <s v="Yellow"/>
    <x v="2"/>
    <n v="3.2"/>
    <s v="No"/>
    <s v="Bank Transfer"/>
    <s v="Store Pickup"/>
    <s v="No"/>
    <s v="No"/>
    <n v="37"/>
    <s v="Credit Card"/>
    <s v="Weekly"/>
  </r>
  <r>
    <n v="2498"/>
    <n v="35"/>
    <s v="Male"/>
    <s v="Backpack"/>
    <s v="Accessories"/>
    <n v="40"/>
    <s v="Colorado"/>
    <s v="M"/>
    <s v="Violet"/>
    <x v="2"/>
    <n v="4.2"/>
    <s v="No"/>
    <s v="Bank Transfer"/>
    <s v="Standard"/>
    <s v="No"/>
    <s v="No"/>
    <n v="28"/>
    <s v="Bank Transfer"/>
    <s v="Annually"/>
  </r>
  <r>
    <n v="2499"/>
    <n v="18"/>
    <s v="Male"/>
    <s v="Coat"/>
    <s v="Outerwear"/>
    <n v="39"/>
    <s v="Massachusetts"/>
    <s v="S"/>
    <s v="Green"/>
    <x v="3"/>
    <n v="2.6"/>
    <s v="No"/>
    <s v="Cash"/>
    <s v="Next Day Air"/>
    <s v="No"/>
    <s v="No"/>
    <n v="38"/>
    <s v="Cash"/>
    <s v="Fortnightly"/>
  </r>
  <r>
    <n v="2500"/>
    <n v="52"/>
    <s v="Male"/>
    <s v="Hoodie"/>
    <s v="Clothing"/>
    <n v="73"/>
    <s v="Louisiana"/>
    <s v="L"/>
    <s v="Pink"/>
    <x v="2"/>
    <n v="3.1"/>
    <s v="No"/>
    <s v="Debit Card"/>
    <s v="Next Day Air"/>
    <s v="No"/>
    <s v="No"/>
    <n v="2"/>
    <s v="Cash"/>
    <s v="Quarterly"/>
  </r>
  <r>
    <n v="2501"/>
    <n v="59"/>
    <s v="Male"/>
    <s v="Gloves"/>
    <s v="Accessories"/>
    <n v="84"/>
    <s v="Massachusetts"/>
    <s v="M"/>
    <s v="Violet"/>
    <x v="3"/>
    <n v="2.9"/>
    <s v="No"/>
    <s v="Credit Card"/>
    <s v="Store Pickup"/>
    <s v="No"/>
    <s v="No"/>
    <n v="32"/>
    <s v="Cash"/>
    <s v="Bi-Weekly"/>
  </r>
  <r>
    <n v="2502"/>
    <n v="49"/>
    <s v="Male"/>
    <s v="Shorts"/>
    <s v="Clothing"/>
    <n v="94"/>
    <s v="West Virginia"/>
    <s v="M"/>
    <s v="Violet"/>
    <x v="3"/>
    <n v="4.5999999999999996"/>
    <s v="No"/>
    <s v="Cash"/>
    <s v="Free Shipping"/>
    <s v="No"/>
    <s v="No"/>
    <n v="30"/>
    <s v="Venmo"/>
    <s v="Bi-Weekly"/>
  </r>
  <r>
    <n v="2503"/>
    <n v="46"/>
    <s v="Male"/>
    <s v="Skirt"/>
    <s v="Clothing"/>
    <n v="47"/>
    <s v="Idaho"/>
    <s v="L"/>
    <s v="Pink"/>
    <x v="1"/>
    <n v="4.0999999999999996"/>
    <s v="No"/>
    <s v="Cash"/>
    <s v="Standard"/>
    <s v="No"/>
    <s v="No"/>
    <n v="17"/>
    <s v="PayPal"/>
    <s v="Every 3 Months"/>
  </r>
  <r>
    <n v="2504"/>
    <n v="69"/>
    <s v="Male"/>
    <s v="Boots"/>
    <s v="Footwear"/>
    <n v="77"/>
    <s v="Ohio"/>
    <s v="M"/>
    <s v="Violet"/>
    <x v="2"/>
    <n v="2.5"/>
    <s v="No"/>
    <s v="PayPal"/>
    <s v="Store Pickup"/>
    <s v="No"/>
    <s v="No"/>
    <n v="5"/>
    <s v="Debit Card"/>
    <s v="Bi-Weekly"/>
  </r>
  <r>
    <n v="2505"/>
    <n v="56"/>
    <s v="Male"/>
    <s v="Shorts"/>
    <s v="Clothing"/>
    <n v="94"/>
    <s v="Rhode Island"/>
    <s v="M"/>
    <s v="Turquoise"/>
    <x v="0"/>
    <n v="4"/>
    <s v="No"/>
    <s v="Credit Card"/>
    <s v="Store Pickup"/>
    <s v="No"/>
    <s v="No"/>
    <n v="31"/>
    <s v="Cash"/>
    <s v="Bi-Weekly"/>
  </r>
  <r>
    <n v="2506"/>
    <n v="27"/>
    <s v="Male"/>
    <s v="Handbag"/>
    <s v="Accessories"/>
    <n v="75"/>
    <s v="Illinois"/>
    <s v="M"/>
    <s v="Cyan"/>
    <x v="2"/>
    <n v="3.5"/>
    <s v="No"/>
    <s v="PayPal"/>
    <s v="Express"/>
    <s v="No"/>
    <s v="No"/>
    <n v="43"/>
    <s v="PayPal"/>
    <s v="Quarterly"/>
  </r>
  <r>
    <n v="2507"/>
    <n v="57"/>
    <s v="Male"/>
    <s v="Dress"/>
    <s v="Clothing"/>
    <n v="82"/>
    <s v="New York"/>
    <s v="XL"/>
    <s v="Orange"/>
    <x v="1"/>
    <n v="4.4000000000000004"/>
    <s v="No"/>
    <s v="Debit Card"/>
    <s v="Free Shipping"/>
    <s v="No"/>
    <s v="No"/>
    <n v="19"/>
    <s v="Venmo"/>
    <s v="Annually"/>
  </r>
  <r>
    <n v="2508"/>
    <n v="58"/>
    <s v="Male"/>
    <s v="Shoes"/>
    <s v="Footwear"/>
    <n v="36"/>
    <s v="Louisiana"/>
    <s v="M"/>
    <s v="Cyan"/>
    <x v="3"/>
    <n v="2.9"/>
    <s v="No"/>
    <s v="PayPal"/>
    <s v="Store Pickup"/>
    <s v="No"/>
    <s v="No"/>
    <n v="32"/>
    <s v="Credit Card"/>
    <s v="Every 3 Months"/>
  </r>
  <r>
    <n v="2509"/>
    <n v="23"/>
    <s v="Male"/>
    <s v="Sneakers"/>
    <s v="Footwear"/>
    <n v="90"/>
    <s v="California"/>
    <s v="XL"/>
    <s v="Indigo"/>
    <x v="1"/>
    <n v="3.1"/>
    <s v="No"/>
    <s v="Cash"/>
    <s v="2-Day Shipping"/>
    <s v="No"/>
    <s v="No"/>
    <n v="5"/>
    <s v="Debit Card"/>
    <s v="Bi-Weekly"/>
  </r>
  <r>
    <n v="2510"/>
    <n v="19"/>
    <s v="Male"/>
    <s v="Socks"/>
    <s v="Clothing"/>
    <n v="48"/>
    <s v="Washington"/>
    <s v="M"/>
    <s v="Black"/>
    <x v="1"/>
    <n v="4.4000000000000004"/>
    <s v="No"/>
    <s v="PayPal"/>
    <s v="Free Shipping"/>
    <s v="No"/>
    <s v="No"/>
    <n v="9"/>
    <s v="Bank Transfer"/>
    <s v="Quarterly"/>
  </r>
  <r>
    <n v="2511"/>
    <n v="40"/>
    <s v="Male"/>
    <s v="Jacket"/>
    <s v="Outerwear"/>
    <n v="42"/>
    <s v="South Dakota"/>
    <s v="L"/>
    <s v="Purple"/>
    <x v="0"/>
    <n v="4.4000000000000004"/>
    <s v="No"/>
    <s v="Cash"/>
    <s v="Standard"/>
    <s v="No"/>
    <s v="No"/>
    <n v="48"/>
    <s v="Credit Card"/>
    <s v="Weekly"/>
  </r>
  <r>
    <n v="2512"/>
    <n v="54"/>
    <s v="Male"/>
    <s v="Backpack"/>
    <s v="Accessories"/>
    <n v="33"/>
    <s v="Idaho"/>
    <s v="M"/>
    <s v="Cyan"/>
    <x v="2"/>
    <n v="2.7"/>
    <s v="No"/>
    <s v="Debit Card"/>
    <s v="Store Pickup"/>
    <s v="No"/>
    <s v="No"/>
    <n v="1"/>
    <s v="PayPal"/>
    <s v="Quarterly"/>
  </r>
  <r>
    <n v="2513"/>
    <n v="50"/>
    <s v="Male"/>
    <s v="Socks"/>
    <s v="Clothing"/>
    <n v="63"/>
    <s v="North Dakota"/>
    <s v="M"/>
    <s v="Green"/>
    <x v="2"/>
    <n v="4.9000000000000004"/>
    <s v="No"/>
    <s v="Credit Card"/>
    <s v="Free Shipping"/>
    <s v="No"/>
    <s v="No"/>
    <n v="20"/>
    <s v="Credit Card"/>
    <s v="Monthly"/>
  </r>
  <r>
    <n v="2514"/>
    <n v="69"/>
    <s v="Male"/>
    <s v="Handbag"/>
    <s v="Accessories"/>
    <n v="53"/>
    <s v="Washington"/>
    <s v="L"/>
    <s v="Teal"/>
    <x v="0"/>
    <n v="3.5"/>
    <s v="No"/>
    <s v="Debit Card"/>
    <s v="2-Day Shipping"/>
    <s v="No"/>
    <s v="No"/>
    <n v="42"/>
    <s v="Cash"/>
    <s v="Annually"/>
  </r>
  <r>
    <n v="2515"/>
    <n v="42"/>
    <s v="Male"/>
    <s v="Hat"/>
    <s v="Accessories"/>
    <n v="37"/>
    <s v="Alaska"/>
    <s v="L"/>
    <s v="Teal"/>
    <x v="1"/>
    <n v="4.8"/>
    <s v="No"/>
    <s v="Debit Card"/>
    <s v="Free Shipping"/>
    <s v="No"/>
    <s v="No"/>
    <n v="45"/>
    <s v="PayPal"/>
    <s v="Bi-Weekly"/>
  </r>
  <r>
    <n v="2516"/>
    <n v="37"/>
    <s v="Male"/>
    <s v="Blouse"/>
    <s v="Clothing"/>
    <n v="92"/>
    <s v="Kansas"/>
    <s v="M"/>
    <s v="Magenta"/>
    <x v="2"/>
    <n v="4.2"/>
    <s v="No"/>
    <s v="Bank Transfer"/>
    <s v="2-Day Shipping"/>
    <s v="No"/>
    <s v="No"/>
    <n v="41"/>
    <s v="Cash"/>
    <s v="Monthly"/>
  </r>
  <r>
    <n v="2517"/>
    <n v="46"/>
    <s v="Male"/>
    <s v="Shorts"/>
    <s v="Clothing"/>
    <n v="73"/>
    <s v="Utah"/>
    <s v="XL"/>
    <s v="Brown"/>
    <x v="1"/>
    <n v="4.5999999999999996"/>
    <s v="No"/>
    <s v="Bank Transfer"/>
    <s v="Standard"/>
    <s v="No"/>
    <s v="No"/>
    <n v="36"/>
    <s v="Debit Card"/>
    <s v="Quarterly"/>
  </r>
  <r>
    <n v="2518"/>
    <n v="64"/>
    <s v="Male"/>
    <s v="Shirt"/>
    <s v="Clothing"/>
    <n v="38"/>
    <s v="Wyoming"/>
    <s v="L"/>
    <s v="Orange"/>
    <x v="1"/>
    <n v="2.9"/>
    <s v="No"/>
    <s v="Credit Card"/>
    <s v="Standard"/>
    <s v="No"/>
    <s v="No"/>
    <n v="10"/>
    <s v="Venmo"/>
    <s v="Annually"/>
  </r>
  <r>
    <n v="2519"/>
    <n v="20"/>
    <s v="Male"/>
    <s v="Boots"/>
    <s v="Footwear"/>
    <n v="51"/>
    <s v="Maine"/>
    <s v="XL"/>
    <s v="Blue"/>
    <x v="3"/>
    <n v="4"/>
    <s v="No"/>
    <s v="PayPal"/>
    <s v="Store Pickup"/>
    <s v="No"/>
    <s v="No"/>
    <n v="31"/>
    <s v="Venmo"/>
    <s v="Annually"/>
  </r>
  <r>
    <n v="2520"/>
    <n v="40"/>
    <s v="Male"/>
    <s v="Jacket"/>
    <s v="Outerwear"/>
    <n v="90"/>
    <s v="Michigan"/>
    <s v="L"/>
    <s v="Magenta"/>
    <x v="1"/>
    <n v="4.9000000000000004"/>
    <s v="No"/>
    <s v="Credit Card"/>
    <s v="Standard"/>
    <s v="No"/>
    <s v="No"/>
    <n v="21"/>
    <s v="Credit Card"/>
    <s v="Quarterly"/>
  </r>
  <r>
    <n v="2521"/>
    <n v="64"/>
    <s v="Male"/>
    <s v="Jacket"/>
    <s v="Outerwear"/>
    <n v="56"/>
    <s v="Illinois"/>
    <s v="L"/>
    <s v="Magenta"/>
    <x v="2"/>
    <n v="3.1"/>
    <s v="No"/>
    <s v="Bank Transfer"/>
    <s v="Next Day Air"/>
    <s v="No"/>
    <s v="No"/>
    <n v="16"/>
    <s v="Cash"/>
    <s v="Every 3 Months"/>
  </r>
  <r>
    <n v="2522"/>
    <n v="29"/>
    <s v="Male"/>
    <s v="Handbag"/>
    <s v="Accessories"/>
    <n v="33"/>
    <s v="Minnesota"/>
    <s v="M"/>
    <s v="Magenta"/>
    <x v="3"/>
    <n v="4.4000000000000004"/>
    <s v="No"/>
    <s v="Debit Card"/>
    <s v="Standard"/>
    <s v="No"/>
    <s v="No"/>
    <n v="18"/>
    <s v="PayPal"/>
    <s v="Every 3 Months"/>
  </r>
  <r>
    <n v="2523"/>
    <n v="20"/>
    <s v="Male"/>
    <s v="Belt"/>
    <s v="Accessories"/>
    <n v="53"/>
    <s v="Massachusetts"/>
    <s v="S"/>
    <s v="Olive"/>
    <x v="0"/>
    <n v="2.5"/>
    <s v="No"/>
    <s v="Cash"/>
    <s v="2-Day Shipping"/>
    <s v="No"/>
    <s v="No"/>
    <n v="20"/>
    <s v="Debit Card"/>
    <s v="Weekly"/>
  </r>
  <r>
    <n v="2524"/>
    <n v="43"/>
    <s v="Male"/>
    <s v="Handbag"/>
    <s v="Accessories"/>
    <n v="24"/>
    <s v="New Jersey"/>
    <s v="S"/>
    <s v="Cyan"/>
    <x v="1"/>
    <n v="3.4"/>
    <s v="No"/>
    <s v="Cash"/>
    <s v="Express"/>
    <s v="No"/>
    <s v="No"/>
    <n v="21"/>
    <s v="Bank Transfer"/>
    <s v="Annually"/>
  </r>
  <r>
    <n v="2525"/>
    <n v="60"/>
    <s v="Male"/>
    <s v="Coat"/>
    <s v="Outerwear"/>
    <n v="59"/>
    <s v="Kansas"/>
    <s v="M"/>
    <s v="Purple"/>
    <x v="1"/>
    <n v="3.7"/>
    <s v="No"/>
    <s v="Venmo"/>
    <s v="Express"/>
    <s v="No"/>
    <s v="No"/>
    <n v="23"/>
    <s v="Credit Card"/>
    <s v="Quarterly"/>
  </r>
  <r>
    <n v="2526"/>
    <n v="39"/>
    <s v="Male"/>
    <s v="Sweater"/>
    <s v="Clothing"/>
    <n v="72"/>
    <s v="Kentucky"/>
    <s v="M"/>
    <s v="Purple"/>
    <x v="0"/>
    <n v="4.2"/>
    <s v="No"/>
    <s v="PayPal"/>
    <s v="Standard"/>
    <s v="No"/>
    <s v="No"/>
    <n v="20"/>
    <s v="PayPal"/>
    <s v="Weekly"/>
  </r>
  <r>
    <n v="2527"/>
    <n v="47"/>
    <s v="Male"/>
    <s v="Shorts"/>
    <s v="Clothing"/>
    <n v="28"/>
    <s v="Rhode Island"/>
    <s v="S"/>
    <s v="Peach"/>
    <x v="1"/>
    <n v="3.4"/>
    <s v="No"/>
    <s v="Bank Transfer"/>
    <s v="Express"/>
    <s v="No"/>
    <s v="No"/>
    <n v="30"/>
    <s v="PayPal"/>
    <s v="Bi-Weekly"/>
  </r>
  <r>
    <n v="2528"/>
    <n v="19"/>
    <s v="Male"/>
    <s v="Pants"/>
    <s v="Clothing"/>
    <n v="36"/>
    <s v="Illinois"/>
    <s v="M"/>
    <s v="Gold"/>
    <x v="3"/>
    <n v="3.6"/>
    <s v="No"/>
    <s v="Cash"/>
    <s v="Express"/>
    <s v="No"/>
    <s v="No"/>
    <n v="33"/>
    <s v="Bank Transfer"/>
    <s v="Every 3 Months"/>
  </r>
  <r>
    <n v="2529"/>
    <n v="52"/>
    <s v="Male"/>
    <s v="Jewelry"/>
    <s v="Accessories"/>
    <n v="47"/>
    <s v="Alabama"/>
    <s v="S"/>
    <s v="Peach"/>
    <x v="3"/>
    <n v="4.7"/>
    <s v="No"/>
    <s v="Bank Transfer"/>
    <s v="2-Day Shipping"/>
    <s v="No"/>
    <s v="No"/>
    <n v="31"/>
    <s v="Debit Card"/>
    <s v="Monthly"/>
  </r>
  <r>
    <n v="2530"/>
    <n v="34"/>
    <s v="Male"/>
    <s v="Gloves"/>
    <s v="Accessories"/>
    <n v="62"/>
    <s v="Tennessee"/>
    <s v="M"/>
    <s v="Magenta"/>
    <x v="1"/>
    <n v="4.7"/>
    <s v="No"/>
    <s v="Cash"/>
    <s v="Next Day Air"/>
    <s v="No"/>
    <s v="No"/>
    <n v="48"/>
    <s v="Bank Transfer"/>
    <s v="Monthly"/>
  </r>
  <r>
    <n v="2531"/>
    <n v="25"/>
    <s v="Male"/>
    <s v="Skirt"/>
    <s v="Clothing"/>
    <n v="98"/>
    <s v="Massachusetts"/>
    <s v="S"/>
    <s v="Cyan"/>
    <x v="1"/>
    <n v="3.6"/>
    <s v="No"/>
    <s v="Debit Card"/>
    <s v="Free Shipping"/>
    <s v="No"/>
    <s v="No"/>
    <n v="28"/>
    <s v="Debit Card"/>
    <s v="Weekly"/>
  </r>
  <r>
    <n v="2532"/>
    <n v="43"/>
    <s v="Male"/>
    <s v="Sandals"/>
    <s v="Footwear"/>
    <n v="28"/>
    <s v="Texas"/>
    <s v="M"/>
    <s v="Violet"/>
    <x v="2"/>
    <n v="4.5999999999999996"/>
    <s v="No"/>
    <s v="PayPal"/>
    <s v="Free Shipping"/>
    <s v="No"/>
    <s v="No"/>
    <n v="7"/>
    <s v="Cash"/>
    <s v="Every 3 Months"/>
  </r>
  <r>
    <n v="2533"/>
    <n v="55"/>
    <s v="Male"/>
    <s v="Socks"/>
    <s v="Clothing"/>
    <n v="86"/>
    <s v="Nebraska"/>
    <s v="S"/>
    <s v="Charcoal"/>
    <x v="2"/>
    <n v="2.6"/>
    <s v="No"/>
    <s v="PayPal"/>
    <s v="Next Day Air"/>
    <s v="No"/>
    <s v="No"/>
    <n v="4"/>
    <s v="Debit Card"/>
    <s v="Weekly"/>
  </r>
  <r>
    <n v="2534"/>
    <n v="66"/>
    <s v="Male"/>
    <s v="Jewelry"/>
    <s v="Accessories"/>
    <n v="46"/>
    <s v="Pennsylvania"/>
    <s v="S"/>
    <s v="Blue"/>
    <x v="2"/>
    <n v="3.1"/>
    <s v="No"/>
    <s v="Venmo"/>
    <s v="Standard"/>
    <s v="No"/>
    <s v="No"/>
    <n v="49"/>
    <s v="Cash"/>
    <s v="Bi-Weekly"/>
  </r>
  <r>
    <n v="2535"/>
    <n v="41"/>
    <s v="Male"/>
    <s v="Sunglasses"/>
    <s v="Accessories"/>
    <n v="42"/>
    <s v="Virginia"/>
    <s v="XL"/>
    <s v="Red"/>
    <x v="3"/>
    <n v="3.2"/>
    <s v="No"/>
    <s v="PayPal"/>
    <s v="Free Shipping"/>
    <s v="No"/>
    <s v="No"/>
    <n v="22"/>
    <s v="Cash"/>
    <s v="Weekly"/>
  </r>
  <r>
    <n v="2536"/>
    <n v="47"/>
    <s v="Male"/>
    <s v="Coat"/>
    <s v="Outerwear"/>
    <n v="80"/>
    <s v="Vermont"/>
    <s v="S"/>
    <s v="Purple"/>
    <x v="0"/>
    <n v="3.9"/>
    <s v="No"/>
    <s v="Bank Transfer"/>
    <s v="Express"/>
    <s v="No"/>
    <s v="No"/>
    <n v="39"/>
    <s v="Bank Transfer"/>
    <s v="Fortnightly"/>
  </r>
  <r>
    <n v="2537"/>
    <n v="51"/>
    <s v="Male"/>
    <s v="Belt"/>
    <s v="Accessories"/>
    <n v="39"/>
    <s v="Oklahoma"/>
    <s v="L"/>
    <s v="Gray"/>
    <x v="1"/>
    <n v="4.9000000000000004"/>
    <s v="No"/>
    <s v="Bank Transfer"/>
    <s v="Express"/>
    <s v="No"/>
    <s v="No"/>
    <n v="45"/>
    <s v="PayPal"/>
    <s v="Every 3 Months"/>
  </r>
  <r>
    <n v="2538"/>
    <n v="44"/>
    <s v="Male"/>
    <s v="Coat"/>
    <s v="Outerwear"/>
    <n v="49"/>
    <s v="Maine"/>
    <s v="M"/>
    <s v="Purple"/>
    <x v="2"/>
    <n v="4.0999999999999996"/>
    <s v="No"/>
    <s v="Debit Card"/>
    <s v="2-Day Shipping"/>
    <s v="No"/>
    <s v="No"/>
    <n v="30"/>
    <s v="PayPal"/>
    <s v="Fortnightly"/>
  </r>
  <r>
    <n v="2539"/>
    <n v="18"/>
    <s v="Male"/>
    <s v="Scarf"/>
    <s v="Accessories"/>
    <n v="32"/>
    <s v="New Jersey"/>
    <s v="M"/>
    <s v="Silver"/>
    <x v="2"/>
    <n v="4.2"/>
    <s v="No"/>
    <s v="Venmo"/>
    <s v="Next Day Air"/>
    <s v="No"/>
    <s v="No"/>
    <n v="33"/>
    <s v="Credit Card"/>
    <s v="Bi-Weekly"/>
  </r>
  <r>
    <n v="2540"/>
    <n v="33"/>
    <s v="Male"/>
    <s v="Sandals"/>
    <s v="Footwear"/>
    <n v="73"/>
    <s v="Massachusetts"/>
    <s v="M"/>
    <s v="Purple"/>
    <x v="3"/>
    <n v="4.0999999999999996"/>
    <s v="No"/>
    <s v="PayPal"/>
    <s v="Next Day Air"/>
    <s v="No"/>
    <s v="No"/>
    <n v="24"/>
    <s v="Cash"/>
    <s v="Bi-Weekly"/>
  </r>
  <r>
    <n v="2541"/>
    <n v="24"/>
    <s v="Male"/>
    <s v="Belt"/>
    <s v="Accessories"/>
    <n v="42"/>
    <s v="New Jersey"/>
    <s v="M"/>
    <s v="Charcoal"/>
    <x v="2"/>
    <n v="3.9"/>
    <s v="No"/>
    <s v="PayPal"/>
    <s v="Free Shipping"/>
    <s v="No"/>
    <s v="No"/>
    <n v="11"/>
    <s v="Debit Card"/>
    <s v="Quarterly"/>
  </r>
  <r>
    <n v="2542"/>
    <n v="33"/>
    <s v="Male"/>
    <s v="Scarf"/>
    <s v="Accessories"/>
    <n v="58"/>
    <s v="Washington"/>
    <s v="M"/>
    <s v="Silver"/>
    <x v="1"/>
    <n v="2.7"/>
    <s v="No"/>
    <s v="Venmo"/>
    <s v="Next Day Air"/>
    <s v="No"/>
    <s v="No"/>
    <n v="13"/>
    <s v="Venmo"/>
    <s v="Every 3 Months"/>
  </r>
  <r>
    <n v="2543"/>
    <n v="61"/>
    <s v="Male"/>
    <s v="Jewelry"/>
    <s v="Accessories"/>
    <n v="22"/>
    <s v="Arkansas"/>
    <s v="M"/>
    <s v="White"/>
    <x v="0"/>
    <n v="3.7"/>
    <s v="No"/>
    <s v="PayPal"/>
    <s v="Express"/>
    <s v="No"/>
    <s v="No"/>
    <n v="27"/>
    <s v="PayPal"/>
    <s v="Annually"/>
  </r>
  <r>
    <n v="2544"/>
    <n v="27"/>
    <s v="Male"/>
    <s v="Scarf"/>
    <s v="Accessories"/>
    <n v="56"/>
    <s v="West Virginia"/>
    <s v="L"/>
    <s v="Peach"/>
    <x v="1"/>
    <n v="2.7"/>
    <s v="No"/>
    <s v="Debit Card"/>
    <s v="Next Day Air"/>
    <s v="No"/>
    <s v="No"/>
    <n v="30"/>
    <s v="PayPal"/>
    <s v="Bi-Weekly"/>
  </r>
  <r>
    <n v="2545"/>
    <n v="46"/>
    <s v="Male"/>
    <s v="Pants"/>
    <s v="Clothing"/>
    <n v="70"/>
    <s v="Delaware"/>
    <s v="M"/>
    <s v="Red"/>
    <x v="1"/>
    <n v="2.5"/>
    <s v="No"/>
    <s v="Cash"/>
    <s v="Next Day Air"/>
    <s v="No"/>
    <s v="No"/>
    <n v="39"/>
    <s v="Venmo"/>
    <s v="Quarterly"/>
  </r>
  <r>
    <n v="2546"/>
    <n v="38"/>
    <s v="Male"/>
    <s v="Shoes"/>
    <s v="Footwear"/>
    <n v="50"/>
    <s v="Texas"/>
    <s v="L"/>
    <s v="Olive"/>
    <x v="1"/>
    <n v="3.9"/>
    <s v="No"/>
    <s v="Bank Transfer"/>
    <s v="Free Shipping"/>
    <s v="No"/>
    <s v="No"/>
    <n v="10"/>
    <s v="Debit Card"/>
    <s v="Annually"/>
  </r>
  <r>
    <n v="2547"/>
    <n v="63"/>
    <s v="Male"/>
    <s v="Boots"/>
    <s v="Footwear"/>
    <n v="21"/>
    <s v="Texas"/>
    <s v="L"/>
    <s v="Gray"/>
    <x v="2"/>
    <n v="3"/>
    <s v="No"/>
    <s v="Venmo"/>
    <s v="Express"/>
    <s v="No"/>
    <s v="No"/>
    <n v="4"/>
    <s v="Credit Card"/>
    <s v="Quarterly"/>
  </r>
  <r>
    <n v="2548"/>
    <n v="47"/>
    <s v="Male"/>
    <s v="Jacket"/>
    <s v="Outerwear"/>
    <n v="97"/>
    <s v="Mississippi"/>
    <s v="M"/>
    <s v="Beige"/>
    <x v="2"/>
    <n v="3.2"/>
    <s v="No"/>
    <s v="Bank Transfer"/>
    <s v="2-Day Shipping"/>
    <s v="No"/>
    <s v="No"/>
    <n v="16"/>
    <s v="Cash"/>
    <s v="Weekly"/>
  </r>
  <r>
    <n v="2549"/>
    <n v="42"/>
    <s v="Male"/>
    <s v="Backpack"/>
    <s v="Accessories"/>
    <n v="63"/>
    <s v="Texas"/>
    <s v="L"/>
    <s v="Pink"/>
    <x v="0"/>
    <n v="3.8"/>
    <s v="No"/>
    <s v="Credit Card"/>
    <s v="Standard"/>
    <s v="No"/>
    <s v="No"/>
    <n v="34"/>
    <s v="Credit Card"/>
    <s v="Monthly"/>
  </r>
  <r>
    <n v="2550"/>
    <n v="41"/>
    <s v="Male"/>
    <s v="Jacket"/>
    <s v="Outerwear"/>
    <n v="60"/>
    <s v="Virginia"/>
    <s v="M"/>
    <s v="Red"/>
    <x v="3"/>
    <n v="2.7"/>
    <s v="No"/>
    <s v="Credit Card"/>
    <s v="Standard"/>
    <s v="No"/>
    <s v="No"/>
    <n v="11"/>
    <s v="Debit Card"/>
    <s v="Every 3 Months"/>
  </r>
  <r>
    <n v="2551"/>
    <n v="53"/>
    <s v="Male"/>
    <s v="Boots"/>
    <s v="Footwear"/>
    <n v="52"/>
    <s v="New Hampshire"/>
    <s v="XL"/>
    <s v="Peach"/>
    <x v="3"/>
    <n v="3"/>
    <s v="No"/>
    <s v="Credit Card"/>
    <s v="Store Pickup"/>
    <s v="No"/>
    <s v="No"/>
    <n v="30"/>
    <s v="Debit Card"/>
    <s v="Fortnightly"/>
  </r>
  <r>
    <n v="2552"/>
    <n v="29"/>
    <s v="Male"/>
    <s v="Shoes"/>
    <s v="Footwear"/>
    <n v="32"/>
    <s v="Minnesota"/>
    <s v="M"/>
    <s v="Maroon"/>
    <x v="0"/>
    <n v="4.0999999999999996"/>
    <s v="No"/>
    <s v="Cash"/>
    <s v="Next Day Air"/>
    <s v="No"/>
    <s v="No"/>
    <n v="40"/>
    <s v="Debit Card"/>
    <s v="Annually"/>
  </r>
  <r>
    <n v="2553"/>
    <n v="61"/>
    <s v="Male"/>
    <s v="Belt"/>
    <s v="Accessories"/>
    <n v="48"/>
    <s v="Maryland"/>
    <s v="XL"/>
    <s v="Purple"/>
    <x v="1"/>
    <n v="3.2"/>
    <s v="No"/>
    <s v="Cash"/>
    <s v="2-Day Shipping"/>
    <s v="No"/>
    <s v="No"/>
    <n v="13"/>
    <s v="Credit Card"/>
    <s v="Annually"/>
  </r>
  <r>
    <n v="2554"/>
    <n v="69"/>
    <s v="Male"/>
    <s v="Jewelry"/>
    <s v="Accessories"/>
    <n v="25"/>
    <s v="Vermont"/>
    <s v="M"/>
    <s v="Maroon"/>
    <x v="2"/>
    <n v="4.5"/>
    <s v="No"/>
    <s v="Cash"/>
    <s v="Store Pickup"/>
    <s v="No"/>
    <s v="No"/>
    <n v="28"/>
    <s v="Venmo"/>
    <s v="Every 3 Months"/>
  </r>
  <r>
    <n v="2555"/>
    <n v="51"/>
    <s v="Male"/>
    <s v="Jewelry"/>
    <s v="Accessories"/>
    <n v="68"/>
    <s v="Kansas"/>
    <s v="M"/>
    <s v="Gray"/>
    <x v="2"/>
    <n v="4.3"/>
    <s v="No"/>
    <s v="Bank Transfer"/>
    <s v="Store Pickup"/>
    <s v="No"/>
    <s v="No"/>
    <n v="49"/>
    <s v="Debit Card"/>
    <s v="Bi-Weekly"/>
  </r>
  <r>
    <n v="2556"/>
    <n v="24"/>
    <s v="Male"/>
    <s v="Pants"/>
    <s v="Clothing"/>
    <n v="74"/>
    <s v="Idaho"/>
    <s v="M"/>
    <s v="Gray"/>
    <x v="3"/>
    <n v="3.5"/>
    <s v="No"/>
    <s v="PayPal"/>
    <s v="Standard"/>
    <s v="No"/>
    <s v="No"/>
    <n v="23"/>
    <s v="Credit Card"/>
    <s v="Weekly"/>
  </r>
  <r>
    <n v="2557"/>
    <n v="24"/>
    <s v="Male"/>
    <s v="T-shirt"/>
    <s v="Clothing"/>
    <n v="88"/>
    <s v="Montana"/>
    <s v="XL"/>
    <s v="Magenta"/>
    <x v="3"/>
    <n v="3.1"/>
    <s v="No"/>
    <s v="PayPal"/>
    <s v="Standard"/>
    <s v="No"/>
    <s v="No"/>
    <n v="4"/>
    <s v="Bank Transfer"/>
    <s v="Quarterly"/>
  </r>
  <r>
    <n v="2558"/>
    <n v="70"/>
    <s v="Male"/>
    <s v="Shorts"/>
    <s v="Clothing"/>
    <n v="23"/>
    <s v="Oklahoma"/>
    <s v="L"/>
    <s v="Cyan"/>
    <x v="1"/>
    <n v="3.9"/>
    <s v="No"/>
    <s v="Venmo"/>
    <s v="Standard"/>
    <s v="No"/>
    <s v="No"/>
    <n v="17"/>
    <s v="PayPal"/>
    <s v="Fortnightly"/>
  </r>
  <r>
    <n v="2559"/>
    <n v="49"/>
    <s v="Male"/>
    <s v="Hoodie"/>
    <s v="Clothing"/>
    <n v="32"/>
    <s v="California"/>
    <s v="M"/>
    <s v="Silver"/>
    <x v="3"/>
    <n v="2.7"/>
    <s v="No"/>
    <s v="Cash"/>
    <s v="Express"/>
    <s v="No"/>
    <s v="No"/>
    <n v="24"/>
    <s v="PayPal"/>
    <s v="Fortnightly"/>
  </r>
  <r>
    <n v="2560"/>
    <n v="48"/>
    <s v="Male"/>
    <s v="Belt"/>
    <s v="Accessories"/>
    <n v="71"/>
    <s v="Mississippi"/>
    <s v="S"/>
    <s v="Green"/>
    <x v="0"/>
    <n v="4"/>
    <s v="No"/>
    <s v="Venmo"/>
    <s v="Free Shipping"/>
    <s v="No"/>
    <s v="No"/>
    <n v="21"/>
    <s v="Debit Card"/>
    <s v="Every 3 Months"/>
  </r>
  <r>
    <n v="2561"/>
    <n v="58"/>
    <s v="Male"/>
    <s v="Boots"/>
    <s v="Footwear"/>
    <n v="62"/>
    <s v="California"/>
    <s v="M"/>
    <s v="Violet"/>
    <x v="1"/>
    <n v="2.7"/>
    <s v="No"/>
    <s v="Debit Card"/>
    <s v="Next Day Air"/>
    <s v="No"/>
    <s v="No"/>
    <n v="17"/>
    <s v="Debit Card"/>
    <s v="Bi-Weekly"/>
  </r>
  <r>
    <n v="2562"/>
    <n v="32"/>
    <s v="Male"/>
    <s v="Hoodie"/>
    <s v="Clothing"/>
    <n v="20"/>
    <s v="New York"/>
    <s v="L"/>
    <s v="Magenta"/>
    <x v="1"/>
    <n v="2.7"/>
    <s v="No"/>
    <s v="Credit Card"/>
    <s v="Free Shipping"/>
    <s v="No"/>
    <s v="No"/>
    <n v="22"/>
    <s v="Debit Card"/>
    <s v="Quarterly"/>
  </r>
  <r>
    <n v="2563"/>
    <n v="57"/>
    <s v="Male"/>
    <s v="Shorts"/>
    <s v="Clothing"/>
    <n v="62"/>
    <s v="Arizona"/>
    <s v="XL"/>
    <s v="Yellow"/>
    <x v="1"/>
    <n v="4.7"/>
    <s v="No"/>
    <s v="Debit Card"/>
    <s v="Standard"/>
    <s v="No"/>
    <s v="No"/>
    <n v="27"/>
    <s v="Cash"/>
    <s v="Fortnightly"/>
  </r>
  <r>
    <n v="2564"/>
    <n v="69"/>
    <s v="Male"/>
    <s v="Backpack"/>
    <s v="Accessories"/>
    <n v="81"/>
    <s v="Massachusetts"/>
    <s v="XL"/>
    <s v="Gray"/>
    <x v="0"/>
    <n v="4.5"/>
    <s v="No"/>
    <s v="PayPal"/>
    <s v="Standard"/>
    <s v="No"/>
    <s v="No"/>
    <n v="1"/>
    <s v="Venmo"/>
    <s v="Every 3 Months"/>
  </r>
  <r>
    <n v="2565"/>
    <n v="42"/>
    <s v="Male"/>
    <s v="Scarf"/>
    <s v="Accessories"/>
    <n v="90"/>
    <s v="Kentucky"/>
    <s v="L"/>
    <s v="Indigo"/>
    <x v="0"/>
    <n v="3"/>
    <s v="No"/>
    <s v="Debit Card"/>
    <s v="2-Day Shipping"/>
    <s v="No"/>
    <s v="No"/>
    <n v="27"/>
    <s v="Bank Transfer"/>
    <s v="Weekly"/>
  </r>
  <r>
    <n v="2566"/>
    <n v="30"/>
    <s v="Male"/>
    <s v="Socks"/>
    <s v="Clothing"/>
    <n v="43"/>
    <s v="Vermont"/>
    <s v="S"/>
    <s v="Indigo"/>
    <x v="3"/>
    <n v="3.6"/>
    <s v="No"/>
    <s v="Debit Card"/>
    <s v="Store Pickup"/>
    <s v="No"/>
    <s v="No"/>
    <n v="8"/>
    <s v="Venmo"/>
    <s v="Quarterly"/>
  </r>
  <r>
    <n v="2567"/>
    <n v="35"/>
    <s v="Male"/>
    <s v="Handbag"/>
    <s v="Accessories"/>
    <n v="38"/>
    <s v="Missouri"/>
    <s v="S"/>
    <s v="Yellow"/>
    <x v="3"/>
    <n v="3.3"/>
    <s v="No"/>
    <s v="Credit Card"/>
    <s v="Standard"/>
    <s v="No"/>
    <s v="No"/>
    <n v="43"/>
    <s v="PayPal"/>
    <s v="Quarterly"/>
  </r>
  <r>
    <n v="2568"/>
    <n v="19"/>
    <s v="Male"/>
    <s v="Sunglasses"/>
    <s v="Accessories"/>
    <n v="25"/>
    <s v="Michigan"/>
    <s v="XL"/>
    <s v="Gold"/>
    <x v="1"/>
    <n v="4.3"/>
    <s v="No"/>
    <s v="Venmo"/>
    <s v="Store Pickup"/>
    <s v="No"/>
    <s v="No"/>
    <n v="24"/>
    <s v="Cash"/>
    <s v="Fortnightly"/>
  </r>
  <r>
    <n v="2569"/>
    <n v="52"/>
    <s v="Male"/>
    <s v="T-shirt"/>
    <s v="Clothing"/>
    <n v="98"/>
    <s v="Texas"/>
    <s v="XL"/>
    <s v="Green"/>
    <x v="0"/>
    <n v="4.3"/>
    <s v="No"/>
    <s v="Cash"/>
    <s v="Express"/>
    <s v="No"/>
    <s v="No"/>
    <n v="29"/>
    <s v="PayPal"/>
    <s v="Fortnightly"/>
  </r>
  <r>
    <n v="2570"/>
    <n v="42"/>
    <s v="Male"/>
    <s v="Dress"/>
    <s v="Clothing"/>
    <n v="75"/>
    <s v="New York"/>
    <s v="M"/>
    <s v="Charcoal"/>
    <x v="1"/>
    <n v="4.8"/>
    <s v="No"/>
    <s v="Debit Card"/>
    <s v="Free Shipping"/>
    <s v="No"/>
    <s v="No"/>
    <n v="10"/>
    <s v="Bank Transfer"/>
    <s v="Bi-Weekly"/>
  </r>
  <r>
    <n v="2571"/>
    <n v="36"/>
    <s v="Male"/>
    <s v="Sneakers"/>
    <s v="Footwear"/>
    <n v="27"/>
    <s v="New Mexico"/>
    <s v="XL"/>
    <s v="Olive"/>
    <x v="1"/>
    <n v="4"/>
    <s v="No"/>
    <s v="Bank Transfer"/>
    <s v="Store Pickup"/>
    <s v="No"/>
    <s v="No"/>
    <n v="12"/>
    <s v="PayPal"/>
    <s v="Fortnightly"/>
  </r>
  <r>
    <n v="2572"/>
    <n v="45"/>
    <s v="Male"/>
    <s v="Sunglasses"/>
    <s v="Accessories"/>
    <n v="27"/>
    <s v="Mississippi"/>
    <s v="L"/>
    <s v="Black"/>
    <x v="0"/>
    <n v="3.5"/>
    <s v="No"/>
    <s v="Credit Card"/>
    <s v="Standard"/>
    <s v="No"/>
    <s v="No"/>
    <n v="48"/>
    <s v="Cash"/>
    <s v="Fortnightly"/>
  </r>
  <r>
    <n v="2573"/>
    <n v="54"/>
    <s v="Male"/>
    <s v="Blouse"/>
    <s v="Clothing"/>
    <n v="42"/>
    <s v="Washington"/>
    <s v="M"/>
    <s v="Silver"/>
    <x v="3"/>
    <n v="3.9"/>
    <s v="No"/>
    <s v="Debit Card"/>
    <s v="Next Day Air"/>
    <s v="No"/>
    <s v="No"/>
    <n v="40"/>
    <s v="Bank Transfer"/>
    <s v="Quarterly"/>
  </r>
  <r>
    <n v="2574"/>
    <n v="54"/>
    <s v="Male"/>
    <s v="T-shirt"/>
    <s v="Clothing"/>
    <n v="90"/>
    <s v="New Mexico"/>
    <s v="M"/>
    <s v="Red"/>
    <x v="2"/>
    <n v="4.4000000000000004"/>
    <s v="No"/>
    <s v="Bank Transfer"/>
    <s v="Store Pickup"/>
    <s v="No"/>
    <s v="No"/>
    <n v="1"/>
    <s v="Bank Transfer"/>
    <s v="Annually"/>
  </r>
  <r>
    <n v="2575"/>
    <n v="27"/>
    <s v="Male"/>
    <s v="Hat"/>
    <s v="Accessories"/>
    <n v="63"/>
    <s v="Florida"/>
    <s v="M"/>
    <s v="Brown"/>
    <x v="2"/>
    <n v="4.5999999999999996"/>
    <s v="No"/>
    <s v="Credit Card"/>
    <s v="2-Day Shipping"/>
    <s v="No"/>
    <s v="No"/>
    <n v="26"/>
    <s v="Credit Card"/>
    <s v="Fortnightly"/>
  </r>
  <r>
    <n v="2576"/>
    <n v="53"/>
    <s v="Male"/>
    <s v="Shorts"/>
    <s v="Clothing"/>
    <n v="96"/>
    <s v="Minnesota"/>
    <s v="M"/>
    <s v="Silver"/>
    <x v="3"/>
    <n v="4"/>
    <s v="No"/>
    <s v="Cash"/>
    <s v="Express"/>
    <s v="No"/>
    <s v="No"/>
    <n v="9"/>
    <s v="PayPal"/>
    <s v="Annually"/>
  </r>
  <r>
    <n v="2577"/>
    <n v="20"/>
    <s v="Male"/>
    <s v="Hoodie"/>
    <s v="Clothing"/>
    <n v="40"/>
    <s v="New Hampshire"/>
    <s v="M"/>
    <s v="Silver"/>
    <x v="0"/>
    <n v="4.2"/>
    <s v="No"/>
    <s v="PayPal"/>
    <s v="Free Shipping"/>
    <s v="No"/>
    <s v="No"/>
    <n v="19"/>
    <s v="Debit Card"/>
    <s v="Quarterly"/>
  </r>
  <r>
    <n v="2578"/>
    <n v="52"/>
    <s v="Male"/>
    <s v="Socks"/>
    <s v="Clothing"/>
    <n v="39"/>
    <s v="Minnesota"/>
    <s v="L"/>
    <s v="Black"/>
    <x v="3"/>
    <n v="4.5"/>
    <s v="No"/>
    <s v="Debit Card"/>
    <s v="Next Day Air"/>
    <s v="No"/>
    <s v="No"/>
    <n v="37"/>
    <s v="Bank Transfer"/>
    <s v="Monthly"/>
  </r>
  <r>
    <n v="2579"/>
    <n v="54"/>
    <s v="Male"/>
    <s v="Sunglasses"/>
    <s v="Accessories"/>
    <n v="48"/>
    <s v="Vermont"/>
    <s v="M"/>
    <s v="Purple"/>
    <x v="3"/>
    <n v="3.9"/>
    <s v="No"/>
    <s v="Bank Transfer"/>
    <s v="Free Shipping"/>
    <s v="No"/>
    <s v="No"/>
    <n v="3"/>
    <s v="Cash"/>
    <s v="Quarterly"/>
  </r>
  <r>
    <n v="2580"/>
    <n v="65"/>
    <s v="Male"/>
    <s v="Blouse"/>
    <s v="Clothing"/>
    <n v="20"/>
    <s v="Minnesota"/>
    <s v="M"/>
    <s v="Purple"/>
    <x v="2"/>
    <n v="3.7"/>
    <s v="No"/>
    <s v="Venmo"/>
    <s v="Express"/>
    <s v="No"/>
    <s v="No"/>
    <n v="40"/>
    <s v="Venmo"/>
    <s v="Weekly"/>
  </r>
  <r>
    <n v="2581"/>
    <n v="43"/>
    <s v="Male"/>
    <s v="Jeans"/>
    <s v="Clothing"/>
    <n v="29"/>
    <s v="Massachusetts"/>
    <s v="S"/>
    <s v="Turquoise"/>
    <x v="2"/>
    <n v="3.6"/>
    <s v="No"/>
    <s v="Cash"/>
    <s v="Store Pickup"/>
    <s v="No"/>
    <s v="No"/>
    <n v="13"/>
    <s v="Bank Transfer"/>
    <s v="Quarterly"/>
  </r>
  <r>
    <n v="2582"/>
    <n v="57"/>
    <s v="Male"/>
    <s v="Dress"/>
    <s v="Clothing"/>
    <n v="81"/>
    <s v="Wyoming"/>
    <s v="M"/>
    <s v="Gold"/>
    <x v="0"/>
    <n v="4.7"/>
    <s v="No"/>
    <s v="Bank Transfer"/>
    <s v="Express"/>
    <s v="No"/>
    <s v="No"/>
    <n v="48"/>
    <s v="Credit Card"/>
    <s v="Monthly"/>
  </r>
  <r>
    <n v="2583"/>
    <n v="19"/>
    <s v="Male"/>
    <s v="Dress"/>
    <s v="Clothing"/>
    <n v="98"/>
    <s v="South Dakota"/>
    <s v="S"/>
    <s v="Indigo"/>
    <x v="3"/>
    <n v="3.6"/>
    <s v="No"/>
    <s v="Venmo"/>
    <s v="2-Day Shipping"/>
    <s v="No"/>
    <s v="No"/>
    <n v="4"/>
    <s v="Venmo"/>
    <s v="Every 3 Months"/>
  </r>
  <r>
    <n v="2584"/>
    <n v="69"/>
    <s v="Male"/>
    <s v="Jeans"/>
    <s v="Clothing"/>
    <n v="93"/>
    <s v="Oklahoma"/>
    <s v="M"/>
    <s v="Lavender"/>
    <x v="3"/>
    <n v="2.5"/>
    <s v="No"/>
    <s v="Bank Transfer"/>
    <s v="Next Day Air"/>
    <s v="No"/>
    <s v="No"/>
    <n v="9"/>
    <s v="Cash"/>
    <s v="Weekly"/>
  </r>
  <r>
    <n v="2585"/>
    <n v="26"/>
    <s v="Male"/>
    <s v="Socks"/>
    <s v="Clothing"/>
    <n v="30"/>
    <s v="Florida"/>
    <s v="L"/>
    <s v="Blue"/>
    <x v="2"/>
    <n v="2.9"/>
    <s v="No"/>
    <s v="PayPal"/>
    <s v="Store Pickup"/>
    <s v="No"/>
    <s v="No"/>
    <n v="26"/>
    <s v="Bank Transfer"/>
    <s v="Bi-Weekly"/>
  </r>
  <r>
    <n v="2586"/>
    <n v="57"/>
    <s v="Male"/>
    <s v="Sunglasses"/>
    <s v="Accessories"/>
    <n v="37"/>
    <s v="Wisconsin"/>
    <s v="L"/>
    <s v="Maroon"/>
    <x v="3"/>
    <n v="4.4000000000000004"/>
    <s v="No"/>
    <s v="Venmo"/>
    <s v="Free Shipping"/>
    <s v="No"/>
    <s v="No"/>
    <n v="19"/>
    <s v="Debit Card"/>
    <s v="Weekly"/>
  </r>
  <r>
    <n v="2587"/>
    <n v="20"/>
    <s v="Male"/>
    <s v="Coat"/>
    <s v="Outerwear"/>
    <n v="28"/>
    <s v="Maine"/>
    <s v="L"/>
    <s v="Yellow"/>
    <x v="0"/>
    <n v="4.5999999999999996"/>
    <s v="No"/>
    <s v="Venmo"/>
    <s v="Express"/>
    <s v="No"/>
    <s v="No"/>
    <n v="1"/>
    <s v="Credit Card"/>
    <s v="Every 3 Months"/>
  </r>
  <r>
    <n v="2588"/>
    <n v="55"/>
    <s v="Male"/>
    <s v="Scarf"/>
    <s v="Accessories"/>
    <n v="29"/>
    <s v="Connecticut"/>
    <s v="M"/>
    <s v="Purple"/>
    <x v="0"/>
    <n v="3.7"/>
    <s v="No"/>
    <s v="PayPal"/>
    <s v="Express"/>
    <s v="No"/>
    <s v="No"/>
    <n v="29"/>
    <s v="PayPal"/>
    <s v="Every 3 Months"/>
  </r>
  <r>
    <n v="2589"/>
    <n v="44"/>
    <s v="Male"/>
    <s v="Backpack"/>
    <s v="Accessories"/>
    <n v="49"/>
    <s v="Delaware"/>
    <s v="M"/>
    <s v="Peach"/>
    <x v="2"/>
    <n v="3.2"/>
    <s v="No"/>
    <s v="Venmo"/>
    <s v="Free Shipping"/>
    <s v="No"/>
    <s v="No"/>
    <n v="38"/>
    <s v="Venmo"/>
    <s v="Bi-Weekly"/>
  </r>
  <r>
    <n v="2590"/>
    <n v="52"/>
    <s v="Male"/>
    <s v="Pants"/>
    <s v="Clothing"/>
    <n v="53"/>
    <s v="North Dakota"/>
    <s v="M"/>
    <s v="Silver"/>
    <x v="0"/>
    <n v="4.9000000000000004"/>
    <s v="No"/>
    <s v="Bank Transfer"/>
    <s v="2-Day Shipping"/>
    <s v="No"/>
    <s v="No"/>
    <n v="31"/>
    <s v="PayPal"/>
    <s v="Annually"/>
  </r>
  <r>
    <n v="2591"/>
    <n v="57"/>
    <s v="Male"/>
    <s v="Gloves"/>
    <s v="Accessories"/>
    <n v="66"/>
    <s v="California"/>
    <s v="M"/>
    <s v="Turquoise"/>
    <x v="2"/>
    <n v="5"/>
    <s v="No"/>
    <s v="PayPal"/>
    <s v="Free Shipping"/>
    <s v="No"/>
    <s v="No"/>
    <n v="35"/>
    <s v="Venmo"/>
    <s v="Annually"/>
  </r>
  <r>
    <n v="2592"/>
    <n v="40"/>
    <s v="Male"/>
    <s v="Jacket"/>
    <s v="Outerwear"/>
    <n v="61"/>
    <s v="New Mexico"/>
    <s v="S"/>
    <s v="Olive"/>
    <x v="1"/>
    <n v="3.3"/>
    <s v="No"/>
    <s v="Debit Card"/>
    <s v="Express"/>
    <s v="No"/>
    <s v="No"/>
    <n v="40"/>
    <s v="Cash"/>
    <s v="Quarterly"/>
  </r>
  <r>
    <n v="2593"/>
    <n v="23"/>
    <s v="Male"/>
    <s v="Shorts"/>
    <s v="Clothing"/>
    <n v="23"/>
    <s v="Iowa"/>
    <s v="XL"/>
    <s v="Peach"/>
    <x v="2"/>
    <n v="4.4000000000000004"/>
    <s v="No"/>
    <s v="Cash"/>
    <s v="Store Pickup"/>
    <s v="No"/>
    <s v="No"/>
    <n v="13"/>
    <s v="Venmo"/>
    <s v="Quarterly"/>
  </r>
  <r>
    <n v="2594"/>
    <n v="36"/>
    <s v="Male"/>
    <s v="Pants"/>
    <s v="Clothing"/>
    <n v="36"/>
    <s v="Colorado"/>
    <s v="S"/>
    <s v="Indigo"/>
    <x v="3"/>
    <n v="4.7"/>
    <s v="No"/>
    <s v="Debit Card"/>
    <s v="Store Pickup"/>
    <s v="No"/>
    <s v="No"/>
    <n v="9"/>
    <s v="Bank Transfer"/>
    <s v="Every 3 Months"/>
  </r>
  <r>
    <n v="2595"/>
    <n v="59"/>
    <s v="Male"/>
    <s v="Skirt"/>
    <s v="Clothing"/>
    <n v="81"/>
    <s v="Montana"/>
    <s v="L"/>
    <s v="Indigo"/>
    <x v="3"/>
    <n v="3.6"/>
    <s v="No"/>
    <s v="Credit Card"/>
    <s v="Free Shipping"/>
    <s v="No"/>
    <s v="No"/>
    <n v="25"/>
    <s v="Cash"/>
    <s v="Every 3 Months"/>
  </r>
  <r>
    <n v="2596"/>
    <n v="29"/>
    <s v="Male"/>
    <s v="Blouse"/>
    <s v="Clothing"/>
    <n v="56"/>
    <s v="Iowa"/>
    <s v="XL"/>
    <s v="Maroon"/>
    <x v="2"/>
    <n v="3.2"/>
    <s v="No"/>
    <s v="Credit Card"/>
    <s v="Free Shipping"/>
    <s v="No"/>
    <s v="No"/>
    <n v="3"/>
    <s v="Bank Transfer"/>
    <s v="Bi-Weekly"/>
  </r>
  <r>
    <n v="2597"/>
    <n v="63"/>
    <s v="Male"/>
    <s v="Shirt"/>
    <s v="Clothing"/>
    <n v="78"/>
    <s v="Louisiana"/>
    <s v="L"/>
    <s v="Black"/>
    <x v="1"/>
    <n v="3"/>
    <s v="No"/>
    <s v="Venmo"/>
    <s v="Next Day Air"/>
    <s v="No"/>
    <s v="No"/>
    <n v="35"/>
    <s v="Credit Card"/>
    <s v="Monthly"/>
  </r>
  <r>
    <n v="2598"/>
    <n v="60"/>
    <s v="Male"/>
    <s v="Jewelry"/>
    <s v="Accessories"/>
    <n v="25"/>
    <s v="Alabama"/>
    <s v="XL"/>
    <s v="Teal"/>
    <x v="2"/>
    <n v="4.4000000000000004"/>
    <s v="No"/>
    <s v="Bank Transfer"/>
    <s v="Store Pickup"/>
    <s v="No"/>
    <s v="No"/>
    <n v="13"/>
    <s v="Venmo"/>
    <s v="Bi-Weekly"/>
  </r>
  <r>
    <n v="2599"/>
    <n v="64"/>
    <s v="Male"/>
    <s v="Backpack"/>
    <s v="Accessories"/>
    <n v="86"/>
    <s v="Nevada"/>
    <s v="XL"/>
    <s v="Olive"/>
    <x v="3"/>
    <n v="3.3"/>
    <s v="No"/>
    <s v="Credit Card"/>
    <s v="Express"/>
    <s v="No"/>
    <s v="No"/>
    <n v="31"/>
    <s v="Debit Card"/>
    <s v="Annually"/>
  </r>
  <r>
    <n v="2600"/>
    <n v="63"/>
    <s v="Male"/>
    <s v="Jewelry"/>
    <s v="Accessories"/>
    <n v="99"/>
    <s v="Vermont"/>
    <s v="M"/>
    <s v="Gold"/>
    <x v="0"/>
    <n v="3.4"/>
    <s v="No"/>
    <s v="Credit Card"/>
    <s v="Express"/>
    <s v="No"/>
    <s v="No"/>
    <n v="48"/>
    <s v="Credit Card"/>
    <s v="Monthly"/>
  </r>
  <r>
    <n v="2601"/>
    <n v="21"/>
    <s v="Male"/>
    <s v="Belt"/>
    <s v="Accessories"/>
    <n v="83"/>
    <s v="New York"/>
    <s v="M"/>
    <s v="Gray"/>
    <x v="3"/>
    <n v="3.9"/>
    <s v="No"/>
    <s v="Debit Card"/>
    <s v="Express"/>
    <s v="No"/>
    <s v="No"/>
    <n v="6"/>
    <s v="Bank Transfer"/>
    <s v="Bi-Weekly"/>
  </r>
  <r>
    <n v="2602"/>
    <n v="61"/>
    <s v="Male"/>
    <s v="Dress"/>
    <s v="Clothing"/>
    <n v="33"/>
    <s v="Mississippi"/>
    <s v="L"/>
    <s v="Orange"/>
    <x v="0"/>
    <n v="2.9"/>
    <s v="No"/>
    <s v="PayPal"/>
    <s v="Store Pickup"/>
    <s v="No"/>
    <s v="No"/>
    <n v="43"/>
    <s v="Cash"/>
    <s v="Monthly"/>
  </r>
  <r>
    <n v="2603"/>
    <n v="65"/>
    <s v="Male"/>
    <s v="Coat"/>
    <s v="Outerwear"/>
    <n v="44"/>
    <s v="South Carolina"/>
    <s v="M"/>
    <s v="Black"/>
    <x v="3"/>
    <n v="2.9"/>
    <s v="No"/>
    <s v="Venmo"/>
    <s v="Free Shipping"/>
    <s v="No"/>
    <s v="No"/>
    <n v="1"/>
    <s v="Venmo"/>
    <s v="Quarterly"/>
  </r>
  <r>
    <n v="2604"/>
    <n v="69"/>
    <s v="Male"/>
    <s v="Dress"/>
    <s v="Clothing"/>
    <n v="58"/>
    <s v="Washington"/>
    <s v="M"/>
    <s v="Teal"/>
    <x v="1"/>
    <n v="2.7"/>
    <s v="No"/>
    <s v="Debit Card"/>
    <s v="2-Day Shipping"/>
    <s v="No"/>
    <s v="No"/>
    <n v="8"/>
    <s v="Cash"/>
    <s v="Annually"/>
  </r>
  <r>
    <n v="2605"/>
    <n v="47"/>
    <s v="Male"/>
    <s v="Sweater"/>
    <s v="Clothing"/>
    <n v="54"/>
    <s v="Colorado"/>
    <s v="M"/>
    <s v="Beige"/>
    <x v="1"/>
    <n v="3.4"/>
    <s v="No"/>
    <s v="Credit Card"/>
    <s v="Store Pickup"/>
    <s v="No"/>
    <s v="No"/>
    <n v="6"/>
    <s v="Debit Card"/>
    <s v="Weekly"/>
  </r>
  <r>
    <n v="2606"/>
    <n v="41"/>
    <s v="Male"/>
    <s v="Hoodie"/>
    <s v="Clothing"/>
    <n v="93"/>
    <s v="Nevada"/>
    <s v="M"/>
    <s v="White"/>
    <x v="1"/>
    <n v="3.7"/>
    <s v="No"/>
    <s v="Debit Card"/>
    <s v="2-Day Shipping"/>
    <s v="No"/>
    <s v="No"/>
    <n v="32"/>
    <s v="Venmo"/>
    <s v="Fortnightly"/>
  </r>
  <r>
    <n v="2607"/>
    <n v="68"/>
    <s v="Male"/>
    <s v="Shoes"/>
    <s v="Footwear"/>
    <n v="98"/>
    <s v="Nevada"/>
    <s v="L"/>
    <s v="Turquoise"/>
    <x v="1"/>
    <n v="4.7"/>
    <s v="No"/>
    <s v="Bank Transfer"/>
    <s v="Standard"/>
    <s v="No"/>
    <s v="No"/>
    <n v="46"/>
    <s v="Bank Transfer"/>
    <s v="Bi-Weekly"/>
  </r>
  <r>
    <n v="2608"/>
    <n v="41"/>
    <s v="Male"/>
    <s v="Shoes"/>
    <s v="Footwear"/>
    <n v="36"/>
    <s v="Oklahoma"/>
    <s v="XL"/>
    <s v="Teal"/>
    <x v="1"/>
    <n v="3.1"/>
    <s v="No"/>
    <s v="Bank Transfer"/>
    <s v="Express"/>
    <s v="No"/>
    <s v="No"/>
    <n v="38"/>
    <s v="PayPal"/>
    <s v="Every 3 Months"/>
  </r>
  <r>
    <n v="2609"/>
    <n v="42"/>
    <s v="Male"/>
    <s v="Jacket"/>
    <s v="Outerwear"/>
    <n v="68"/>
    <s v="Mississippi"/>
    <s v="L"/>
    <s v="Orange"/>
    <x v="3"/>
    <n v="4.2"/>
    <s v="No"/>
    <s v="PayPal"/>
    <s v="2-Day Shipping"/>
    <s v="No"/>
    <s v="No"/>
    <n v="48"/>
    <s v="Credit Card"/>
    <s v="Fortnightly"/>
  </r>
  <r>
    <n v="2610"/>
    <n v="66"/>
    <s v="Male"/>
    <s v="Backpack"/>
    <s v="Accessories"/>
    <n v="95"/>
    <s v="Arkansas"/>
    <s v="M"/>
    <s v="Black"/>
    <x v="2"/>
    <n v="3"/>
    <s v="No"/>
    <s v="Credit Card"/>
    <s v="Store Pickup"/>
    <s v="No"/>
    <s v="No"/>
    <n v="18"/>
    <s v="Debit Card"/>
    <s v="Bi-Weekly"/>
  </r>
  <r>
    <n v="2611"/>
    <n v="66"/>
    <s v="Male"/>
    <s v="Jeans"/>
    <s v="Clothing"/>
    <n v="93"/>
    <s v="West Virginia"/>
    <s v="M"/>
    <s v="Violet"/>
    <x v="1"/>
    <n v="3.1"/>
    <s v="No"/>
    <s v="Bank Transfer"/>
    <s v="Express"/>
    <s v="No"/>
    <s v="No"/>
    <n v="25"/>
    <s v="Cash"/>
    <s v="Quarterly"/>
  </r>
  <r>
    <n v="2612"/>
    <n v="33"/>
    <s v="Male"/>
    <s v="Jacket"/>
    <s v="Outerwear"/>
    <n v="99"/>
    <s v="Michigan"/>
    <s v="L"/>
    <s v="Maroon"/>
    <x v="3"/>
    <n v="4.2"/>
    <s v="No"/>
    <s v="Cash"/>
    <s v="2-Day Shipping"/>
    <s v="No"/>
    <s v="No"/>
    <n v="4"/>
    <s v="Cash"/>
    <s v="Fortnightly"/>
  </r>
  <r>
    <n v="2613"/>
    <n v="55"/>
    <s v="Male"/>
    <s v="Sunglasses"/>
    <s v="Accessories"/>
    <n v="22"/>
    <s v="Louisiana"/>
    <s v="M"/>
    <s v="Turquoise"/>
    <x v="0"/>
    <n v="3.8"/>
    <s v="No"/>
    <s v="Cash"/>
    <s v="Next Day Air"/>
    <s v="No"/>
    <s v="No"/>
    <n v="27"/>
    <s v="Venmo"/>
    <s v="Quarterly"/>
  </r>
  <r>
    <n v="2614"/>
    <n v="58"/>
    <s v="Male"/>
    <s v="Gloves"/>
    <s v="Accessories"/>
    <n v="88"/>
    <s v="South Dakota"/>
    <s v="M"/>
    <s v="Gold"/>
    <x v="3"/>
    <n v="2.9"/>
    <s v="No"/>
    <s v="Cash"/>
    <s v="Express"/>
    <s v="No"/>
    <s v="No"/>
    <n v="14"/>
    <s v="Bank Transfer"/>
    <s v="Monthly"/>
  </r>
  <r>
    <n v="2615"/>
    <n v="18"/>
    <s v="Male"/>
    <s v="Jacket"/>
    <s v="Outerwear"/>
    <n v="65"/>
    <s v="North Dakota"/>
    <s v="M"/>
    <s v="Turquoise"/>
    <x v="1"/>
    <n v="4.2"/>
    <s v="No"/>
    <s v="Credit Card"/>
    <s v="Express"/>
    <s v="No"/>
    <s v="No"/>
    <n v="36"/>
    <s v="Bank Transfer"/>
    <s v="Fortnightly"/>
  </r>
  <r>
    <n v="2616"/>
    <n v="49"/>
    <s v="Male"/>
    <s v="T-shirt"/>
    <s v="Clothing"/>
    <n v="62"/>
    <s v="Arizona"/>
    <s v="M"/>
    <s v="Maroon"/>
    <x v="3"/>
    <n v="3.1"/>
    <s v="No"/>
    <s v="Venmo"/>
    <s v="2-Day Shipping"/>
    <s v="No"/>
    <s v="No"/>
    <n v="6"/>
    <s v="Debit Card"/>
    <s v="Quarterly"/>
  </r>
  <r>
    <n v="2617"/>
    <n v="61"/>
    <s v="Male"/>
    <s v="Sandals"/>
    <s v="Footwear"/>
    <n v="55"/>
    <s v="Georgia"/>
    <s v="XL"/>
    <s v="Purple"/>
    <x v="1"/>
    <n v="3.6"/>
    <s v="No"/>
    <s v="Bank Transfer"/>
    <s v="Express"/>
    <s v="No"/>
    <s v="No"/>
    <n v="46"/>
    <s v="Cash"/>
    <s v="Annually"/>
  </r>
  <r>
    <n v="2618"/>
    <n v="31"/>
    <s v="Male"/>
    <s v="Shorts"/>
    <s v="Clothing"/>
    <n v="97"/>
    <s v="Idaho"/>
    <s v="S"/>
    <s v="Maroon"/>
    <x v="1"/>
    <n v="4.8"/>
    <s v="No"/>
    <s v="Bank Transfer"/>
    <s v="Standard"/>
    <s v="No"/>
    <s v="No"/>
    <n v="29"/>
    <s v="Bank Transfer"/>
    <s v="Annually"/>
  </r>
  <r>
    <n v="2619"/>
    <n v="70"/>
    <s v="Male"/>
    <s v="Handbag"/>
    <s v="Accessories"/>
    <n v="77"/>
    <s v="Louisiana"/>
    <s v="L"/>
    <s v="Brown"/>
    <x v="3"/>
    <n v="4.0999999999999996"/>
    <s v="No"/>
    <s v="Credit Card"/>
    <s v="Express"/>
    <s v="No"/>
    <s v="No"/>
    <n v="12"/>
    <s v="Venmo"/>
    <s v="Monthly"/>
  </r>
  <r>
    <n v="2620"/>
    <n v="68"/>
    <s v="Male"/>
    <s v="Pants"/>
    <s v="Clothing"/>
    <n v="40"/>
    <s v="Connecticut"/>
    <s v="L"/>
    <s v="Indigo"/>
    <x v="0"/>
    <n v="3.9"/>
    <s v="No"/>
    <s v="Credit Card"/>
    <s v="Free Shipping"/>
    <s v="No"/>
    <s v="No"/>
    <n v="47"/>
    <s v="Credit Card"/>
    <s v="Weekly"/>
  </r>
  <r>
    <n v="2621"/>
    <n v="27"/>
    <s v="Male"/>
    <s v="Blouse"/>
    <s v="Clothing"/>
    <n v="23"/>
    <s v="Ohio"/>
    <s v="S"/>
    <s v="Lavender"/>
    <x v="0"/>
    <n v="3"/>
    <s v="No"/>
    <s v="Venmo"/>
    <s v="Standard"/>
    <s v="No"/>
    <s v="No"/>
    <n v="28"/>
    <s v="Debit Card"/>
    <s v="Annually"/>
  </r>
  <r>
    <n v="2622"/>
    <n v="48"/>
    <s v="Male"/>
    <s v="Shoes"/>
    <s v="Footwear"/>
    <n v="46"/>
    <s v="Maine"/>
    <s v="M"/>
    <s v="Beige"/>
    <x v="0"/>
    <n v="3"/>
    <s v="No"/>
    <s v="PayPal"/>
    <s v="Express"/>
    <s v="No"/>
    <s v="No"/>
    <n v="21"/>
    <s v="Bank Transfer"/>
    <s v="Annually"/>
  </r>
  <r>
    <n v="2623"/>
    <n v="63"/>
    <s v="Male"/>
    <s v="Backpack"/>
    <s v="Accessories"/>
    <n v="75"/>
    <s v="New Hampshire"/>
    <s v="M"/>
    <s v="Yellow"/>
    <x v="1"/>
    <n v="4.9000000000000004"/>
    <s v="No"/>
    <s v="Venmo"/>
    <s v="2-Day Shipping"/>
    <s v="No"/>
    <s v="No"/>
    <n v="15"/>
    <s v="Credit Card"/>
    <s v="Annually"/>
  </r>
  <r>
    <n v="2624"/>
    <n v="49"/>
    <s v="Male"/>
    <s v="Shoes"/>
    <s v="Footwear"/>
    <n v="76"/>
    <s v="Massachusetts"/>
    <s v="M"/>
    <s v="Gold"/>
    <x v="3"/>
    <n v="4.8"/>
    <s v="No"/>
    <s v="Cash"/>
    <s v="Next Day Air"/>
    <s v="No"/>
    <s v="No"/>
    <n v="38"/>
    <s v="Cash"/>
    <s v="Annually"/>
  </r>
  <r>
    <n v="2625"/>
    <n v="19"/>
    <s v="Male"/>
    <s v="Dress"/>
    <s v="Clothing"/>
    <n v="59"/>
    <s v="South Dakota"/>
    <s v="M"/>
    <s v="Indigo"/>
    <x v="2"/>
    <n v="3.3"/>
    <s v="No"/>
    <s v="Debit Card"/>
    <s v="Standard"/>
    <s v="No"/>
    <s v="No"/>
    <n v="19"/>
    <s v="Credit Card"/>
    <s v="Annually"/>
  </r>
  <r>
    <n v="2626"/>
    <n v="30"/>
    <s v="Male"/>
    <s v="Skirt"/>
    <s v="Clothing"/>
    <n v="51"/>
    <s v="Colorado"/>
    <s v="L"/>
    <s v="Cyan"/>
    <x v="2"/>
    <n v="2.7"/>
    <s v="No"/>
    <s v="Bank Transfer"/>
    <s v="Standard"/>
    <s v="No"/>
    <s v="No"/>
    <n v="31"/>
    <s v="Credit Card"/>
    <s v="Weekly"/>
  </r>
  <r>
    <n v="2627"/>
    <n v="50"/>
    <s v="Male"/>
    <s v="Jacket"/>
    <s v="Outerwear"/>
    <n v="46"/>
    <s v="Rhode Island"/>
    <s v="XL"/>
    <s v="Silver"/>
    <x v="3"/>
    <n v="4.2"/>
    <s v="No"/>
    <s v="Bank Transfer"/>
    <s v="Express"/>
    <s v="No"/>
    <s v="No"/>
    <n v="30"/>
    <s v="Credit Card"/>
    <s v="Every 3 Months"/>
  </r>
  <r>
    <n v="2628"/>
    <n v="66"/>
    <s v="Male"/>
    <s v="Shirt"/>
    <s v="Clothing"/>
    <n v="26"/>
    <s v="Missouri"/>
    <s v="L"/>
    <s v="Silver"/>
    <x v="3"/>
    <n v="3.6"/>
    <s v="No"/>
    <s v="PayPal"/>
    <s v="Next Day Air"/>
    <s v="No"/>
    <s v="No"/>
    <n v="40"/>
    <s v="Bank Transfer"/>
    <s v="Quarterly"/>
  </r>
  <r>
    <n v="2629"/>
    <n v="25"/>
    <s v="Male"/>
    <s v="Hoodie"/>
    <s v="Clothing"/>
    <n v="51"/>
    <s v="Wyoming"/>
    <s v="M"/>
    <s v="Silver"/>
    <x v="2"/>
    <n v="3.8"/>
    <s v="No"/>
    <s v="Venmo"/>
    <s v="Next Day Air"/>
    <s v="No"/>
    <s v="No"/>
    <n v="42"/>
    <s v="Credit Card"/>
    <s v="Bi-Weekly"/>
  </r>
  <r>
    <n v="2630"/>
    <n v="61"/>
    <s v="Male"/>
    <s v="Scarf"/>
    <s v="Accessories"/>
    <n v="44"/>
    <s v="New Hampshire"/>
    <s v="M"/>
    <s v="Peach"/>
    <x v="0"/>
    <n v="3.8"/>
    <s v="No"/>
    <s v="Venmo"/>
    <s v="Free Shipping"/>
    <s v="No"/>
    <s v="No"/>
    <n v="25"/>
    <s v="Venmo"/>
    <s v="Annually"/>
  </r>
  <r>
    <n v="2631"/>
    <n v="29"/>
    <s v="Male"/>
    <s v="Skirt"/>
    <s v="Clothing"/>
    <n v="82"/>
    <s v="Maine"/>
    <s v="S"/>
    <s v="Pink"/>
    <x v="1"/>
    <n v="4.2"/>
    <s v="No"/>
    <s v="Bank Transfer"/>
    <s v="Free Shipping"/>
    <s v="No"/>
    <s v="No"/>
    <n v="20"/>
    <s v="Cash"/>
    <s v="Quarterly"/>
  </r>
  <r>
    <n v="2632"/>
    <n v="53"/>
    <s v="Male"/>
    <s v="Skirt"/>
    <s v="Clothing"/>
    <n v="44"/>
    <s v="Connecticut"/>
    <s v="S"/>
    <s v="Violet"/>
    <x v="2"/>
    <n v="2.7"/>
    <s v="No"/>
    <s v="PayPal"/>
    <s v="Express"/>
    <s v="No"/>
    <s v="No"/>
    <n v="3"/>
    <s v="Cash"/>
    <s v="Weekly"/>
  </r>
  <r>
    <n v="2633"/>
    <n v="24"/>
    <s v="Male"/>
    <s v="Scarf"/>
    <s v="Accessories"/>
    <n v="27"/>
    <s v="Alaska"/>
    <s v="M"/>
    <s v="Black"/>
    <x v="3"/>
    <n v="5"/>
    <s v="No"/>
    <s v="Venmo"/>
    <s v="Next Day Air"/>
    <s v="No"/>
    <s v="No"/>
    <n v="14"/>
    <s v="Cash"/>
    <s v="Annually"/>
  </r>
  <r>
    <n v="2634"/>
    <n v="51"/>
    <s v="Male"/>
    <s v="Sunglasses"/>
    <s v="Accessories"/>
    <n v="90"/>
    <s v="Alaska"/>
    <s v="M"/>
    <s v="Purple"/>
    <x v="3"/>
    <n v="4.7"/>
    <s v="No"/>
    <s v="PayPal"/>
    <s v="Next Day Air"/>
    <s v="No"/>
    <s v="No"/>
    <n v="32"/>
    <s v="Credit Card"/>
    <s v="Fortnightly"/>
  </r>
  <r>
    <n v="2635"/>
    <n v="26"/>
    <s v="Male"/>
    <s v="Sandals"/>
    <s v="Footwear"/>
    <n v="58"/>
    <s v="North Carolina"/>
    <s v="S"/>
    <s v="Black"/>
    <x v="2"/>
    <n v="3.2"/>
    <s v="No"/>
    <s v="Cash"/>
    <s v="Store Pickup"/>
    <s v="No"/>
    <s v="No"/>
    <n v="20"/>
    <s v="PayPal"/>
    <s v="Every 3 Months"/>
  </r>
  <r>
    <n v="2636"/>
    <n v="59"/>
    <s v="Male"/>
    <s v="Hoodie"/>
    <s v="Clothing"/>
    <n v="80"/>
    <s v="Colorado"/>
    <s v="XL"/>
    <s v="Peach"/>
    <x v="1"/>
    <n v="2.9"/>
    <s v="No"/>
    <s v="PayPal"/>
    <s v="2-Day Shipping"/>
    <s v="No"/>
    <s v="No"/>
    <n v="34"/>
    <s v="PayPal"/>
    <s v="Fortnightly"/>
  </r>
  <r>
    <n v="2637"/>
    <n v="41"/>
    <s v="Male"/>
    <s v="Jacket"/>
    <s v="Outerwear"/>
    <n v="40"/>
    <s v="Utah"/>
    <s v="S"/>
    <s v="Magenta"/>
    <x v="0"/>
    <n v="4.2"/>
    <s v="No"/>
    <s v="PayPal"/>
    <s v="Store Pickup"/>
    <s v="No"/>
    <s v="No"/>
    <n v="6"/>
    <s v="Venmo"/>
    <s v="Annually"/>
  </r>
  <r>
    <n v="2638"/>
    <n v="20"/>
    <s v="Male"/>
    <s v="Pants"/>
    <s v="Clothing"/>
    <n v="23"/>
    <s v="Alabama"/>
    <s v="M"/>
    <s v="Magenta"/>
    <x v="1"/>
    <n v="3.7"/>
    <s v="No"/>
    <s v="Credit Card"/>
    <s v="Store Pickup"/>
    <s v="No"/>
    <s v="No"/>
    <n v="2"/>
    <s v="PayPal"/>
    <s v="Annually"/>
  </r>
  <r>
    <n v="2639"/>
    <n v="22"/>
    <s v="Male"/>
    <s v="Shirt"/>
    <s v="Clothing"/>
    <n v="34"/>
    <s v="Hawaii"/>
    <s v="S"/>
    <s v="Black"/>
    <x v="1"/>
    <n v="4.2"/>
    <s v="No"/>
    <s v="PayPal"/>
    <s v="Store Pickup"/>
    <s v="No"/>
    <s v="No"/>
    <n v="35"/>
    <s v="Credit Card"/>
    <s v="Annually"/>
  </r>
  <r>
    <n v="2640"/>
    <n v="18"/>
    <s v="Male"/>
    <s v="Blouse"/>
    <s v="Clothing"/>
    <n v="35"/>
    <s v="New Hampshire"/>
    <s v="XL"/>
    <s v="Pink"/>
    <x v="0"/>
    <n v="2.6"/>
    <s v="No"/>
    <s v="Debit Card"/>
    <s v="Free Shipping"/>
    <s v="No"/>
    <s v="No"/>
    <n v="33"/>
    <s v="Debit Card"/>
    <s v="Quarterly"/>
  </r>
  <r>
    <n v="2641"/>
    <n v="30"/>
    <s v="Male"/>
    <s v="Skirt"/>
    <s v="Clothing"/>
    <n v="75"/>
    <s v="Indiana"/>
    <s v="L"/>
    <s v="Olive"/>
    <x v="2"/>
    <n v="4"/>
    <s v="No"/>
    <s v="Debit Card"/>
    <s v="Store Pickup"/>
    <s v="No"/>
    <s v="No"/>
    <n v="45"/>
    <s v="Venmo"/>
    <s v="Bi-Weekly"/>
  </r>
  <r>
    <n v="2642"/>
    <n v="25"/>
    <s v="Male"/>
    <s v="Sunglasses"/>
    <s v="Accessories"/>
    <n v="60"/>
    <s v="Vermont"/>
    <s v="XL"/>
    <s v="Olive"/>
    <x v="0"/>
    <n v="2.7"/>
    <s v="No"/>
    <s v="Debit Card"/>
    <s v="Next Day Air"/>
    <s v="No"/>
    <s v="No"/>
    <n v="20"/>
    <s v="Bank Transfer"/>
    <s v="Every 3 Months"/>
  </r>
  <r>
    <n v="2643"/>
    <n v="39"/>
    <s v="Male"/>
    <s v="Belt"/>
    <s v="Accessories"/>
    <n v="87"/>
    <s v="Iowa"/>
    <s v="L"/>
    <s v="Peach"/>
    <x v="2"/>
    <n v="4"/>
    <s v="No"/>
    <s v="Debit Card"/>
    <s v="Store Pickup"/>
    <s v="No"/>
    <s v="No"/>
    <n v="48"/>
    <s v="Bank Transfer"/>
    <s v="Annually"/>
  </r>
  <r>
    <n v="2644"/>
    <n v="49"/>
    <s v="Male"/>
    <s v="Gloves"/>
    <s v="Accessories"/>
    <n v="41"/>
    <s v="Maryland"/>
    <s v="S"/>
    <s v="Silver"/>
    <x v="1"/>
    <n v="2.9"/>
    <s v="No"/>
    <s v="Credit Card"/>
    <s v="Next Day Air"/>
    <s v="No"/>
    <s v="No"/>
    <n v="37"/>
    <s v="Cash"/>
    <s v="Monthly"/>
  </r>
  <r>
    <n v="2645"/>
    <n v="25"/>
    <s v="Male"/>
    <s v="Pants"/>
    <s v="Clothing"/>
    <n v="83"/>
    <s v="New Mexico"/>
    <s v="M"/>
    <s v="Turquoise"/>
    <x v="1"/>
    <n v="3.3"/>
    <s v="No"/>
    <s v="PayPal"/>
    <s v="Standard"/>
    <s v="No"/>
    <s v="No"/>
    <n v="4"/>
    <s v="Bank Transfer"/>
    <s v="Every 3 Months"/>
  </r>
  <r>
    <n v="2646"/>
    <n v="23"/>
    <s v="Male"/>
    <s v="Scarf"/>
    <s v="Accessories"/>
    <n v="81"/>
    <s v="Louisiana"/>
    <s v="L"/>
    <s v="Olive"/>
    <x v="1"/>
    <n v="4"/>
    <s v="No"/>
    <s v="Bank Transfer"/>
    <s v="Store Pickup"/>
    <s v="No"/>
    <s v="No"/>
    <n v="24"/>
    <s v="Bank Transfer"/>
    <s v="Bi-Weekly"/>
  </r>
  <r>
    <n v="2647"/>
    <n v="33"/>
    <s v="Male"/>
    <s v="T-shirt"/>
    <s v="Clothing"/>
    <n v="56"/>
    <s v="New Mexico"/>
    <s v="S"/>
    <s v="Lavender"/>
    <x v="2"/>
    <n v="3.9"/>
    <s v="No"/>
    <s v="Cash"/>
    <s v="Next Day Air"/>
    <s v="No"/>
    <s v="No"/>
    <n v="4"/>
    <s v="Debit Card"/>
    <s v="Every 3 Months"/>
  </r>
  <r>
    <n v="2648"/>
    <n v="60"/>
    <s v="Male"/>
    <s v="Shoes"/>
    <s v="Footwear"/>
    <n v="58"/>
    <s v="South Carolina"/>
    <s v="M"/>
    <s v="Red"/>
    <x v="2"/>
    <n v="3.3"/>
    <s v="No"/>
    <s v="Debit Card"/>
    <s v="2-Day Shipping"/>
    <s v="No"/>
    <s v="No"/>
    <n v="25"/>
    <s v="Debit Card"/>
    <s v="Annually"/>
  </r>
  <r>
    <n v="2649"/>
    <n v="51"/>
    <s v="Male"/>
    <s v="Pants"/>
    <s v="Clothing"/>
    <n v="84"/>
    <s v="Illinois"/>
    <s v="M"/>
    <s v="Gray"/>
    <x v="1"/>
    <n v="3.9"/>
    <s v="No"/>
    <s v="Venmo"/>
    <s v="Next Day Air"/>
    <s v="No"/>
    <s v="No"/>
    <n v="14"/>
    <s v="PayPal"/>
    <s v="Bi-Weekly"/>
  </r>
  <r>
    <n v="2650"/>
    <n v="23"/>
    <s v="Male"/>
    <s v="Gloves"/>
    <s v="Accessories"/>
    <n v="21"/>
    <s v="Minnesota"/>
    <s v="M"/>
    <s v="Magenta"/>
    <x v="3"/>
    <n v="3.9"/>
    <s v="No"/>
    <s v="Credit Card"/>
    <s v="Store Pickup"/>
    <s v="No"/>
    <s v="No"/>
    <n v="14"/>
    <s v="Bank Transfer"/>
    <s v="Fortnightly"/>
  </r>
  <r>
    <n v="2651"/>
    <n v="20"/>
    <s v="Male"/>
    <s v="Socks"/>
    <s v="Clothing"/>
    <n v="35"/>
    <s v="Oregon"/>
    <s v="L"/>
    <s v="Maroon"/>
    <x v="2"/>
    <n v="4.2"/>
    <s v="No"/>
    <s v="PayPal"/>
    <s v="Standard"/>
    <s v="No"/>
    <s v="No"/>
    <n v="46"/>
    <s v="Credit Card"/>
    <s v="Every 3 Months"/>
  </r>
  <r>
    <n v="2652"/>
    <n v="51"/>
    <s v="Male"/>
    <s v="Sneakers"/>
    <s v="Footwear"/>
    <n v="43"/>
    <s v="Tennessee"/>
    <s v="M"/>
    <s v="Cyan"/>
    <x v="2"/>
    <n v="4.5999999999999996"/>
    <s v="No"/>
    <s v="Venmo"/>
    <s v="Store Pickup"/>
    <s v="No"/>
    <s v="No"/>
    <n v="27"/>
    <s v="PayPal"/>
    <s v="Quarterly"/>
  </r>
  <r>
    <n v="2653"/>
    <n v="23"/>
    <s v="Female"/>
    <s v="Shorts"/>
    <s v="Clothing"/>
    <n v="20"/>
    <s v="Maryland"/>
    <s v="L"/>
    <s v="Cyan"/>
    <x v="2"/>
    <n v="3.3"/>
    <s v="No"/>
    <s v="Debit Card"/>
    <s v="2-Day Shipping"/>
    <s v="No"/>
    <s v="No"/>
    <n v="46"/>
    <s v="Credit Card"/>
    <s v="Monthly"/>
  </r>
  <r>
    <n v="2654"/>
    <n v="67"/>
    <s v="Female"/>
    <s v="Blouse"/>
    <s v="Clothing"/>
    <n v="36"/>
    <s v="Wisconsin"/>
    <s v="L"/>
    <s v="Lavender"/>
    <x v="3"/>
    <n v="4.8"/>
    <s v="No"/>
    <s v="Credit Card"/>
    <s v="Express"/>
    <s v="No"/>
    <s v="No"/>
    <n v="24"/>
    <s v="Venmo"/>
    <s v="Every 3 Months"/>
  </r>
  <r>
    <n v="2655"/>
    <n v="23"/>
    <s v="Female"/>
    <s v="Coat"/>
    <s v="Outerwear"/>
    <n v="70"/>
    <s v="Idaho"/>
    <s v="S"/>
    <s v="Pink"/>
    <x v="3"/>
    <n v="4.0999999999999996"/>
    <s v="No"/>
    <s v="Debit Card"/>
    <s v="Next Day Air"/>
    <s v="No"/>
    <s v="No"/>
    <n v="4"/>
    <s v="PayPal"/>
    <s v="Annually"/>
  </r>
  <r>
    <n v="2656"/>
    <n v="26"/>
    <s v="Female"/>
    <s v="Sunglasses"/>
    <s v="Accessories"/>
    <n v="83"/>
    <s v="Wyoming"/>
    <s v="M"/>
    <s v="Gray"/>
    <x v="2"/>
    <n v="3.4"/>
    <s v="No"/>
    <s v="Credit Card"/>
    <s v="Standard"/>
    <s v="No"/>
    <s v="No"/>
    <n v="2"/>
    <s v="Credit Card"/>
    <s v="Fortnightly"/>
  </r>
  <r>
    <n v="2657"/>
    <n v="52"/>
    <s v="Female"/>
    <s v="Shorts"/>
    <s v="Clothing"/>
    <n v="76"/>
    <s v="Indiana"/>
    <s v="L"/>
    <s v="Yellow"/>
    <x v="0"/>
    <n v="3.6"/>
    <s v="No"/>
    <s v="Bank Transfer"/>
    <s v="Express"/>
    <s v="No"/>
    <s v="No"/>
    <n v="29"/>
    <s v="Bank Transfer"/>
    <s v="Fortnightly"/>
  </r>
  <r>
    <n v="2658"/>
    <n v="52"/>
    <s v="Female"/>
    <s v="Dress"/>
    <s v="Clothing"/>
    <n v="81"/>
    <s v="Texas"/>
    <s v="M"/>
    <s v="Pink"/>
    <x v="2"/>
    <n v="2.7"/>
    <s v="No"/>
    <s v="PayPal"/>
    <s v="Express"/>
    <s v="No"/>
    <s v="No"/>
    <n v="7"/>
    <s v="Credit Card"/>
    <s v="Fortnightly"/>
  </r>
  <r>
    <n v="2659"/>
    <n v="52"/>
    <s v="Female"/>
    <s v="Handbag"/>
    <s v="Accessories"/>
    <n v="47"/>
    <s v="Ohio"/>
    <s v="XL"/>
    <s v="Indigo"/>
    <x v="2"/>
    <n v="3.2"/>
    <s v="No"/>
    <s v="Bank Transfer"/>
    <s v="Next Day Air"/>
    <s v="No"/>
    <s v="No"/>
    <n v="39"/>
    <s v="PayPal"/>
    <s v="Monthly"/>
  </r>
  <r>
    <n v="2660"/>
    <n v="35"/>
    <s v="Female"/>
    <s v="Boots"/>
    <s v="Footwear"/>
    <n v="35"/>
    <s v="Kansas"/>
    <s v="L"/>
    <s v="Gray"/>
    <x v="2"/>
    <n v="4.4000000000000004"/>
    <s v="No"/>
    <s v="Bank Transfer"/>
    <s v="2-Day Shipping"/>
    <s v="No"/>
    <s v="No"/>
    <n v="46"/>
    <s v="Credit Card"/>
    <s v="Fortnightly"/>
  </r>
  <r>
    <n v="2661"/>
    <n v="24"/>
    <s v="Female"/>
    <s v="Pants"/>
    <s v="Clothing"/>
    <n v="85"/>
    <s v="South Carolina"/>
    <s v="L"/>
    <s v="Yellow"/>
    <x v="1"/>
    <n v="4.9000000000000004"/>
    <s v="No"/>
    <s v="Debit Card"/>
    <s v="Express"/>
    <s v="No"/>
    <s v="No"/>
    <n v="44"/>
    <s v="Venmo"/>
    <s v="Annually"/>
  </r>
  <r>
    <n v="2662"/>
    <n v="43"/>
    <s v="Female"/>
    <s v="Boots"/>
    <s v="Footwear"/>
    <n v="96"/>
    <s v="Michigan"/>
    <s v="XL"/>
    <s v="Olive"/>
    <x v="3"/>
    <n v="4.8"/>
    <s v="No"/>
    <s v="Debit Card"/>
    <s v="Express"/>
    <s v="No"/>
    <s v="No"/>
    <n v="20"/>
    <s v="Bank Transfer"/>
    <s v="Annually"/>
  </r>
  <r>
    <n v="2663"/>
    <n v="25"/>
    <s v="Female"/>
    <s v="Skirt"/>
    <s v="Clothing"/>
    <n v="98"/>
    <s v="Nebraska"/>
    <s v="M"/>
    <s v="Cyan"/>
    <x v="2"/>
    <n v="2.8"/>
    <s v="No"/>
    <s v="PayPal"/>
    <s v="2-Day Shipping"/>
    <s v="No"/>
    <s v="No"/>
    <n v="44"/>
    <s v="PayPal"/>
    <s v="Fortnightly"/>
  </r>
  <r>
    <n v="2664"/>
    <n v="46"/>
    <s v="Female"/>
    <s v="Sneakers"/>
    <s v="Footwear"/>
    <n v="52"/>
    <s v="Wisconsin"/>
    <s v="L"/>
    <s v="Silver"/>
    <x v="3"/>
    <n v="2.9"/>
    <s v="No"/>
    <s v="Credit Card"/>
    <s v="Free Shipping"/>
    <s v="No"/>
    <s v="No"/>
    <n v="23"/>
    <s v="Bank Transfer"/>
    <s v="Annually"/>
  </r>
  <r>
    <n v="2665"/>
    <n v="22"/>
    <s v="Female"/>
    <s v="Jewelry"/>
    <s v="Accessories"/>
    <n v="84"/>
    <s v="Illinois"/>
    <s v="L"/>
    <s v="Silver"/>
    <x v="0"/>
    <n v="3.2"/>
    <s v="No"/>
    <s v="Debit Card"/>
    <s v="Store Pickup"/>
    <s v="No"/>
    <s v="No"/>
    <n v="37"/>
    <s v="PayPal"/>
    <s v="Weekly"/>
  </r>
  <r>
    <n v="2666"/>
    <n v="70"/>
    <s v="Female"/>
    <s v="T-shirt"/>
    <s v="Clothing"/>
    <n v="71"/>
    <s v="Louisiana"/>
    <s v="L"/>
    <s v="Red"/>
    <x v="0"/>
    <n v="3.5"/>
    <s v="No"/>
    <s v="Venmo"/>
    <s v="Store Pickup"/>
    <s v="No"/>
    <s v="No"/>
    <n v="4"/>
    <s v="Venmo"/>
    <s v="Weekly"/>
  </r>
  <r>
    <n v="2667"/>
    <n v="49"/>
    <s v="Female"/>
    <s v="Sandals"/>
    <s v="Footwear"/>
    <n v="95"/>
    <s v="Ohio"/>
    <s v="S"/>
    <s v="Brown"/>
    <x v="0"/>
    <n v="4.0999999999999996"/>
    <s v="No"/>
    <s v="Bank Transfer"/>
    <s v="Store Pickup"/>
    <s v="No"/>
    <s v="No"/>
    <n v="14"/>
    <s v="Venmo"/>
    <s v="Fortnightly"/>
  </r>
  <r>
    <n v="2668"/>
    <n v="48"/>
    <s v="Female"/>
    <s v="Boots"/>
    <s v="Footwear"/>
    <n v="47"/>
    <s v="Maryland"/>
    <s v="M"/>
    <s v="Orange"/>
    <x v="2"/>
    <n v="4.0999999999999996"/>
    <s v="No"/>
    <s v="Venmo"/>
    <s v="Free Shipping"/>
    <s v="No"/>
    <s v="No"/>
    <n v="31"/>
    <s v="Cash"/>
    <s v="Fortnightly"/>
  </r>
  <r>
    <n v="2669"/>
    <n v="59"/>
    <s v="Female"/>
    <s v="Coat"/>
    <s v="Outerwear"/>
    <n v="75"/>
    <s v="Texas"/>
    <s v="M"/>
    <s v="Black"/>
    <x v="2"/>
    <n v="4.8"/>
    <s v="No"/>
    <s v="Venmo"/>
    <s v="Next Day Air"/>
    <s v="No"/>
    <s v="No"/>
    <n v="9"/>
    <s v="PayPal"/>
    <s v="Quarterly"/>
  </r>
  <r>
    <n v="2670"/>
    <n v="39"/>
    <s v="Female"/>
    <s v="Belt"/>
    <s v="Accessories"/>
    <n v="28"/>
    <s v="Illinois"/>
    <s v="L"/>
    <s v="Teal"/>
    <x v="1"/>
    <n v="2.8"/>
    <s v="No"/>
    <s v="PayPal"/>
    <s v="Free Shipping"/>
    <s v="No"/>
    <s v="No"/>
    <n v="31"/>
    <s v="Credit Card"/>
    <s v="Weekly"/>
  </r>
  <r>
    <n v="2671"/>
    <n v="30"/>
    <s v="Female"/>
    <s v="Sunglasses"/>
    <s v="Accessories"/>
    <n v="44"/>
    <s v="Pennsylvania"/>
    <s v="M"/>
    <s v="Yellow"/>
    <x v="3"/>
    <n v="4.7"/>
    <s v="No"/>
    <s v="Venmo"/>
    <s v="Express"/>
    <s v="No"/>
    <s v="No"/>
    <n v="26"/>
    <s v="Bank Transfer"/>
    <s v="Bi-Weekly"/>
  </r>
  <r>
    <n v="2672"/>
    <n v="37"/>
    <s v="Female"/>
    <s v="Sandals"/>
    <s v="Footwear"/>
    <n v="64"/>
    <s v="Alabama"/>
    <s v="XL"/>
    <s v="Gray"/>
    <x v="0"/>
    <n v="4.8"/>
    <s v="No"/>
    <s v="Cash"/>
    <s v="2-Day Shipping"/>
    <s v="No"/>
    <s v="No"/>
    <n v="41"/>
    <s v="PayPal"/>
    <s v="Every 3 Months"/>
  </r>
  <r>
    <n v="2673"/>
    <n v="56"/>
    <s v="Female"/>
    <s v="Boots"/>
    <s v="Footwear"/>
    <n v="28"/>
    <s v="West Virginia"/>
    <s v="M"/>
    <s v="Maroon"/>
    <x v="1"/>
    <n v="2.9"/>
    <s v="No"/>
    <s v="Debit Card"/>
    <s v="Standard"/>
    <s v="No"/>
    <s v="No"/>
    <n v="13"/>
    <s v="Cash"/>
    <s v="Annually"/>
  </r>
  <r>
    <n v="2674"/>
    <n v="67"/>
    <s v="Female"/>
    <s v="Hoodie"/>
    <s v="Clothing"/>
    <n v="21"/>
    <s v="Nevada"/>
    <s v="M"/>
    <s v="Olive"/>
    <x v="2"/>
    <n v="2.6"/>
    <s v="No"/>
    <s v="Cash"/>
    <s v="2-Day Shipping"/>
    <s v="No"/>
    <s v="No"/>
    <n v="4"/>
    <s v="Cash"/>
    <s v="Monthly"/>
  </r>
  <r>
    <n v="2675"/>
    <n v="40"/>
    <s v="Female"/>
    <s v="Hat"/>
    <s v="Accessories"/>
    <n v="41"/>
    <s v="Florida"/>
    <s v="S"/>
    <s v="Charcoal"/>
    <x v="3"/>
    <n v="3.3"/>
    <s v="No"/>
    <s v="Debit Card"/>
    <s v="Express"/>
    <s v="No"/>
    <s v="No"/>
    <n v="15"/>
    <s v="Cash"/>
    <s v="Every 3 Months"/>
  </r>
  <r>
    <n v="2676"/>
    <n v="24"/>
    <s v="Female"/>
    <s v="Shorts"/>
    <s v="Clothing"/>
    <n v="38"/>
    <s v="Virginia"/>
    <s v="M"/>
    <s v="Peach"/>
    <x v="0"/>
    <n v="3.4"/>
    <s v="No"/>
    <s v="Cash"/>
    <s v="Free Shipping"/>
    <s v="No"/>
    <s v="No"/>
    <n v="38"/>
    <s v="Cash"/>
    <s v="Bi-Weekly"/>
  </r>
  <r>
    <n v="2677"/>
    <n v="43"/>
    <s v="Female"/>
    <s v="Backpack"/>
    <s v="Accessories"/>
    <n v="77"/>
    <s v="Kentucky"/>
    <s v="M"/>
    <s v="Maroon"/>
    <x v="1"/>
    <n v="3.6"/>
    <s v="No"/>
    <s v="Venmo"/>
    <s v="Free Shipping"/>
    <s v="No"/>
    <s v="No"/>
    <n v="3"/>
    <s v="Cash"/>
    <s v="Fortnightly"/>
  </r>
  <r>
    <n v="2678"/>
    <n v="45"/>
    <s v="Female"/>
    <s v="Shorts"/>
    <s v="Clothing"/>
    <n v="43"/>
    <s v="Connecticut"/>
    <s v="L"/>
    <s v="Olive"/>
    <x v="1"/>
    <n v="3.8"/>
    <s v="No"/>
    <s v="Debit Card"/>
    <s v="Next Day Air"/>
    <s v="No"/>
    <s v="No"/>
    <n v="6"/>
    <s v="PayPal"/>
    <s v="Every 3 Months"/>
  </r>
  <r>
    <n v="2679"/>
    <n v="33"/>
    <s v="Female"/>
    <s v="Belt"/>
    <s v="Accessories"/>
    <n v="91"/>
    <s v="Montana"/>
    <s v="M"/>
    <s v="Magenta"/>
    <x v="1"/>
    <n v="3.4"/>
    <s v="No"/>
    <s v="Cash"/>
    <s v="2-Day Shipping"/>
    <s v="No"/>
    <s v="No"/>
    <n v="34"/>
    <s v="Credit Card"/>
    <s v="Bi-Weekly"/>
  </r>
  <r>
    <n v="2680"/>
    <n v="53"/>
    <s v="Female"/>
    <s v="Shorts"/>
    <s v="Clothing"/>
    <n v="68"/>
    <s v="Montana"/>
    <s v="S"/>
    <s v="Yellow"/>
    <x v="1"/>
    <n v="3.8"/>
    <s v="No"/>
    <s v="Debit Card"/>
    <s v="Express"/>
    <s v="No"/>
    <s v="No"/>
    <n v="7"/>
    <s v="Debit Card"/>
    <s v="Quarterly"/>
  </r>
  <r>
    <n v="2681"/>
    <n v="44"/>
    <s v="Female"/>
    <s v="Socks"/>
    <s v="Clothing"/>
    <n v="37"/>
    <s v="Nebraska"/>
    <s v="L"/>
    <s v="Indigo"/>
    <x v="3"/>
    <n v="3.3"/>
    <s v="No"/>
    <s v="PayPal"/>
    <s v="Next Day Air"/>
    <s v="No"/>
    <s v="No"/>
    <n v="21"/>
    <s v="Venmo"/>
    <s v="Annually"/>
  </r>
  <r>
    <n v="2682"/>
    <n v="23"/>
    <s v="Female"/>
    <s v="Shoes"/>
    <s v="Footwear"/>
    <n v="23"/>
    <s v="Massachusetts"/>
    <s v="L"/>
    <s v="Olive"/>
    <x v="2"/>
    <n v="4.8"/>
    <s v="No"/>
    <s v="Bank Transfer"/>
    <s v="Standard"/>
    <s v="No"/>
    <s v="No"/>
    <n v="17"/>
    <s v="Debit Card"/>
    <s v="Monthly"/>
  </r>
  <r>
    <n v="2683"/>
    <n v="59"/>
    <s v="Female"/>
    <s v="Sneakers"/>
    <s v="Footwear"/>
    <n v="65"/>
    <s v="North Carolina"/>
    <s v="L"/>
    <s v="Maroon"/>
    <x v="0"/>
    <n v="3.9"/>
    <s v="No"/>
    <s v="Venmo"/>
    <s v="2-Day Shipping"/>
    <s v="No"/>
    <s v="No"/>
    <n v="5"/>
    <s v="Venmo"/>
    <s v="Every 3 Months"/>
  </r>
  <r>
    <n v="2684"/>
    <n v="68"/>
    <s v="Female"/>
    <s v="Backpack"/>
    <s v="Accessories"/>
    <n v="30"/>
    <s v="Montana"/>
    <s v="M"/>
    <s v="Indigo"/>
    <x v="2"/>
    <n v="4.2"/>
    <s v="No"/>
    <s v="Cash"/>
    <s v="Next Day Air"/>
    <s v="No"/>
    <s v="No"/>
    <n v="21"/>
    <s v="Cash"/>
    <s v="Fortnightly"/>
  </r>
  <r>
    <n v="2685"/>
    <n v="46"/>
    <s v="Female"/>
    <s v="Dress"/>
    <s v="Clothing"/>
    <n v="45"/>
    <s v="Washington"/>
    <s v="M"/>
    <s v="Gray"/>
    <x v="2"/>
    <n v="4.7"/>
    <s v="No"/>
    <s v="Venmo"/>
    <s v="Free Shipping"/>
    <s v="No"/>
    <s v="No"/>
    <n v="42"/>
    <s v="Credit Card"/>
    <s v="Bi-Weekly"/>
  </r>
  <r>
    <n v="2686"/>
    <n v="56"/>
    <s v="Female"/>
    <s v="Boots"/>
    <s v="Footwear"/>
    <n v="25"/>
    <s v="Virginia"/>
    <s v="M"/>
    <s v="Gray"/>
    <x v="0"/>
    <n v="2.7"/>
    <s v="No"/>
    <s v="Venmo"/>
    <s v="Express"/>
    <s v="No"/>
    <s v="No"/>
    <n v="49"/>
    <s v="Credit Card"/>
    <s v="Quarterly"/>
  </r>
  <r>
    <n v="2687"/>
    <n v="40"/>
    <s v="Female"/>
    <s v="Socks"/>
    <s v="Clothing"/>
    <n v="72"/>
    <s v="Georgia"/>
    <s v="M"/>
    <s v="Black"/>
    <x v="0"/>
    <n v="3.8"/>
    <s v="No"/>
    <s v="Venmo"/>
    <s v="2-Day Shipping"/>
    <s v="No"/>
    <s v="No"/>
    <n v="33"/>
    <s v="Cash"/>
    <s v="Fortnightly"/>
  </r>
  <r>
    <n v="2688"/>
    <n v="61"/>
    <s v="Female"/>
    <s v="Dress"/>
    <s v="Clothing"/>
    <n v="75"/>
    <s v="Delaware"/>
    <s v="M"/>
    <s v="White"/>
    <x v="3"/>
    <n v="3.6"/>
    <s v="No"/>
    <s v="Cash"/>
    <s v="2-Day Shipping"/>
    <s v="No"/>
    <s v="No"/>
    <n v="12"/>
    <s v="Debit Card"/>
    <s v="Bi-Weekly"/>
  </r>
  <r>
    <n v="2689"/>
    <n v="53"/>
    <s v="Female"/>
    <s v="Handbag"/>
    <s v="Accessories"/>
    <n v="63"/>
    <s v="West Virginia"/>
    <s v="XL"/>
    <s v="Turquoise"/>
    <x v="1"/>
    <n v="2.9"/>
    <s v="No"/>
    <s v="Cash"/>
    <s v="2-Day Shipping"/>
    <s v="No"/>
    <s v="No"/>
    <n v="18"/>
    <s v="Credit Card"/>
    <s v="Every 3 Months"/>
  </r>
  <r>
    <n v="2690"/>
    <n v="29"/>
    <s v="Female"/>
    <s v="Blouse"/>
    <s v="Clothing"/>
    <n v="35"/>
    <s v="Wyoming"/>
    <s v="M"/>
    <s v="Orange"/>
    <x v="3"/>
    <n v="3.9"/>
    <s v="No"/>
    <s v="Credit Card"/>
    <s v="Standard"/>
    <s v="No"/>
    <s v="No"/>
    <n v="47"/>
    <s v="PayPal"/>
    <s v="Quarterly"/>
  </r>
  <r>
    <n v="2691"/>
    <n v="44"/>
    <s v="Female"/>
    <s v="Belt"/>
    <s v="Accessories"/>
    <n v="32"/>
    <s v="New Mexico"/>
    <s v="L"/>
    <s v="Yellow"/>
    <x v="2"/>
    <n v="4.7"/>
    <s v="No"/>
    <s v="Venmo"/>
    <s v="Free Shipping"/>
    <s v="No"/>
    <s v="No"/>
    <n v="18"/>
    <s v="Bank Transfer"/>
    <s v="Weekly"/>
  </r>
  <r>
    <n v="2692"/>
    <n v="43"/>
    <s v="Female"/>
    <s v="Pants"/>
    <s v="Clothing"/>
    <n v="25"/>
    <s v="Nebraska"/>
    <s v="L"/>
    <s v="Blue"/>
    <x v="0"/>
    <n v="3.3"/>
    <s v="No"/>
    <s v="Bank Transfer"/>
    <s v="2-Day Shipping"/>
    <s v="No"/>
    <s v="No"/>
    <n v="48"/>
    <s v="Cash"/>
    <s v="Monthly"/>
  </r>
  <r>
    <n v="2693"/>
    <n v="40"/>
    <s v="Female"/>
    <s v="Sneakers"/>
    <s v="Footwear"/>
    <n v="90"/>
    <s v="Washington"/>
    <s v="XL"/>
    <s v="Violet"/>
    <x v="1"/>
    <n v="4.2"/>
    <s v="No"/>
    <s v="Venmo"/>
    <s v="Free Shipping"/>
    <s v="No"/>
    <s v="No"/>
    <n v="18"/>
    <s v="Debit Card"/>
    <s v="Every 3 Months"/>
  </r>
  <r>
    <n v="2694"/>
    <n v="55"/>
    <s v="Female"/>
    <s v="Boots"/>
    <s v="Footwear"/>
    <n v="70"/>
    <s v="Hawaii"/>
    <s v="L"/>
    <s v="Lavender"/>
    <x v="2"/>
    <n v="2.6"/>
    <s v="No"/>
    <s v="Debit Card"/>
    <s v="Standard"/>
    <s v="No"/>
    <s v="No"/>
    <n v="46"/>
    <s v="Cash"/>
    <s v="Quarterly"/>
  </r>
  <r>
    <n v="2695"/>
    <n v="66"/>
    <s v="Female"/>
    <s v="Sunglasses"/>
    <s v="Accessories"/>
    <n v="27"/>
    <s v="Louisiana"/>
    <s v="M"/>
    <s v="Olive"/>
    <x v="1"/>
    <n v="4.9000000000000004"/>
    <s v="No"/>
    <s v="Venmo"/>
    <s v="Express"/>
    <s v="No"/>
    <s v="No"/>
    <n v="34"/>
    <s v="Credit Card"/>
    <s v="Every 3 Months"/>
  </r>
  <r>
    <n v="2696"/>
    <n v="50"/>
    <s v="Female"/>
    <s v="Hat"/>
    <s v="Accessories"/>
    <n v="92"/>
    <s v="Tennessee"/>
    <s v="M"/>
    <s v="Orange"/>
    <x v="3"/>
    <n v="3.6"/>
    <s v="No"/>
    <s v="Debit Card"/>
    <s v="Standard"/>
    <s v="No"/>
    <s v="No"/>
    <n v="10"/>
    <s v="PayPal"/>
    <s v="Bi-Weekly"/>
  </r>
  <r>
    <n v="2697"/>
    <n v="57"/>
    <s v="Female"/>
    <s v="Coat"/>
    <s v="Outerwear"/>
    <n v="20"/>
    <s v="South Dakota"/>
    <s v="M"/>
    <s v="White"/>
    <x v="1"/>
    <n v="4.7"/>
    <s v="No"/>
    <s v="Credit Card"/>
    <s v="Free Shipping"/>
    <s v="No"/>
    <s v="No"/>
    <n v="12"/>
    <s v="Debit Card"/>
    <s v="Monthly"/>
  </r>
  <r>
    <n v="2698"/>
    <n v="42"/>
    <s v="Female"/>
    <s v="Jacket"/>
    <s v="Outerwear"/>
    <n v="52"/>
    <s v="Delaware"/>
    <s v="L"/>
    <s v="Red"/>
    <x v="0"/>
    <n v="3.2"/>
    <s v="No"/>
    <s v="Credit Card"/>
    <s v="Standard"/>
    <s v="No"/>
    <s v="No"/>
    <n v="36"/>
    <s v="Bank Transfer"/>
    <s v="Quarterly"/>
  </r>
  <r>
    <n v="2699"/>
    <n v="55"/>
    <s v="Female"/>
    <s v="Hoodie"/>
    <s v="Clothing"/>
    <n v="57"/>
    <s v="Virginia"/>
    <s v="M"/>
    <s v="Magenta"/>
    <x v="2"/>
    <n v="3.6"/>
    <s v="No"/>
    <s v="Venmo"/>
    <s v="Store Pickup"/>
    <s v="No"/>
    <s v="No"/>
    <n v="34"/>
    <s v="Venmo"/>
    <s v="Quarterly"/>
  </r>
  <r>
    <n v="2700"/>
    <n v="25"/>
    <s v="Female"/>
    <s v="Boots"/>
    <s v="Footwear"/>
    <n v="96"/>
    <s v="Utah"/>
    <s v="M"/>
    <s v="Violet"/>
    <x v="3"/>
    <n v="3.6"/>
    <s v="No"/>
    <s v="Venmo"/>
    <s v="2-Day Shipping"/>
    <s v="No"/>
    <s v="No"/>
    <n v="49"/>
    <s v="Debit Card"/>
    <s v="Annually"/>
  </r>
  <r>
    <n v="2701"/>
    <n v="22"/>
    <s v="Female"/>
    <s v="T-shirt"/>
    <s v="Clothing"/>
    <n v="68"/>
    <s v="California"/>
    <s v="XL"/>
    <s v="Olive"/>
    <x v="0"/>
    <n v="3.2"/>
    <s v="No"/>
    <s v="Bank Transfer"/>
    <s v="Standard"/>
    <s v="No"/>
    <s v="No"/>
    <n v="36"/>
    <s v="Cash"/>
    <s v="Weekly"/>
  </r>
  <r>
    <n v="2702"/>
    <n v="49"/>
    <s v="Female"/>
    <s v="Sweater"/>
    <s v="Clothing"/>
    <n v="30"/>
    <s v="Idaho"/>
    <s v="L"/>
    <s v="Silver"/>
    <x v="2"/>
    <n v="2.8"/>
    <s v="No"/>
    <s v="Bank Transfer"/>
    <s v="Store Pickup"/>
    <s v="No"/>
    <s v="No"/>
    <n v="18"/>
    <s v="Bank Transfer"/>
    <s v="Fortnightly"/>
  </r>
  <r>
    <n v="2703"/>
    <n v="70"/>
    <s v="Female"/>
    <s v="Shoes"/>
    <s v="Footwear"/>
    <n v="37"/>
    <s v="Texas"/>
    <s v="L"/>
    <s v="Gray"/>
    <x v="3"/>
    <n v="4"/>
    <s v="No"/>
    <s v="PayPal"/>
    <s v="Next Day Air"/>
    <s v="No"/>
    <s v="No"/>
    <n v="39"/>
    <s v="Debit Card"/>
    <s v="Fortnightly"/>
  </r>
  <r>
    <n v="2704"/>
    <n v="56"/>
    <s v="Female"/>
    <s v="Scarf"/>
    <s v="Accessories"/>
    <n v="42"/>
    <s v="Tennessee"/>
    <s v="XL"/>
    <s v="Olive"/>
    <x v="0"/>
    <n v="4.4000000000000004"/>
    <s v="No"/>
    <s v="Bank Transfer"/>
    <s v="Free Shipping"/>
    <s v="No"/>
    <s v="No"/>
    <n v="34"/>
    <s v="PayPal"/>
    <s v="Weekly"/>
  </r>
  <r>
    <n v="2705"/>
    <n v="52"/>
    <s v="Female"/>
    <s v="Dress"/>
    <s v="Clothing"/>
    <n v="54"/>
    <s v="Tennessee"/>
    <s v="L"/>
    <s v="Beige"/>
    <x v="1"/>
    <n v="3.4"/>
    <s v="No"/>
    <s v="Credit Card"/>
    <s v="Next Day Air"/>
    <s v="No"/>
    <s v="No"/>
    <n v="35"/>
    <s v="Debit Card"/>
    <s v="Weekly"/>
  </r>
  <r>
    <n v="2706"/>
    <n v="65"/>
    <s v="Female"/>
    <s v="Jacket"/>
    <s v="Outerwear"/>
    <n v="81"/>
    <s v="Washington"/>
    <s v="S"/>
    <s v="Turquoise"/>
    <x v="1"/>
    <n v="5"/>
    <s v="No"/>
    <s v="Debit Card"/>
    <s v="Store Pickup"/>
    <s v="No"/>
    <s v="No"/>
    <n v="1"/>
    <s v="Credit Card"/>
    <s v="Bi-Weekly"/>
  </r>
  <r>
    <n v="2707"/>
    <n v="24"/>
    <s v="Female"/>
    <s v="Shoes"/>
    <s v="Footwear"/>
    <n v="40"/>
    <s v="Alabama"/>
    <s v="S"/>
    <s v="Blue"/>
    <x v="1"/>
    <n v="3.1"/>
    <s v="No"/>
    <s v="Bank Transfer"/>
    <s v="Express"/>
    <s v="No"/>
    <s v="No"/>
    <n v="48"/>
    <s v="Debit Card"/>
    <s v="Quarterly"/>
  </r>
  <r>
    <n v="2708"/>
    <n v="32"/>
    <s v="Female"/>
    <s v="Backpack"/>
    <s v="Accessories"/>
    <n v="88"/>
    <s v="Nebraska"/>
    <s v="M"/>
    <s v="Pink"/>
    <x v="3"/>
    <n v="4.2"/>
    <s v="No"/>
    <s v="Cash"/>
    <s v="Standard"/>
    <s v="No"/>
    <s v="No"/>
    <n v="19"/>
    <s v="Cash"/>
    <s v="Weekly"/>
  </r>
  <r>
    <n v="2709"/>
    <n v="57"/>
    <s v="Female"/>
    <s v="Dress"/>
    <s v="Clothing"/>
    <n v="94"/>
    <s v="Alabama"/>
    <s v="M"/>
    <s v="Teal"/>
    <x v="2"/>
    <n v="3.3"/>
    <s v="No"/>
    <s v="Debit Card"/>
    <s v="Store Pickup"/>
    <s v="No"/>
    <s v="No"/>
    <n v="44"/>
    <s v="Debit Card"/>
    <s v="Weekly"/>
  </r>
  <r>
    <n v="2710"/>
    <n v="35"/>
    <s v="Female"/>
    <s v="Shirt"/>
    <s v="Clothing"/>
    <n v="54"/>
    <s v="Illinois"/>
    <s v="S"/>
    <s v="Cyan"/>
    <x v="0"/>
    <n v="2.9"/>
    <s v="No"/>
    <s v="Debit Card"/>
    <s v="Standard"/>
    <s v="No"/>
    <s v="No"/>
    <n v="9"/>
    <s v="Credit Card"/>
    <s v="Bi-Weekly"/>
  </r>
  <r>
    <n v="2711"/>
    <n v="69"/>
    <s v="Female"/>
    <s v="Jacket"/>
    <s v="Outerwear"/>
    <n v="51"/>
    <s v="Wisconsin"/>
    <s v="L"/>
    <s v="Purple"/>
    <x v="2"/>
    <n v="4.7"/>
    <s v="No"/>
    <s v="Debit Card"/>
    <s v="Standard"/>
    <s v="No"/>
    <s v="No"/>
    <n v="3"/>
    <s v="Bank Transfer"/>
    <s v="Fortnightly"/>
  </r>
  <r>
    <n v="2712"/>
    <n v="30"/>
    <s v="Female"/>
    <s v="Sunglasses"/>
    <s v="Accessories"/>
    <n v="22"/>
    <s v="Nebraska"/>
    <s v="L"/>
    <s v="Red"/>
    <x v="1"/>
    <n v="4"/>
    <s v="No"/>
    <s v="Credit Card"/>
    <s v="Standard"/>
    <s v="No"/>
    <s v="No"/>
    <n v="50"/>
    <s v="Venmo"/>
    <s v="Monthly"/>
  </r>
  <r>
    <n v="2713"/>
    <n v="37"/>
    <s v="Female"/>
    <s v="Jacket"/>
    <s v="Outerwear"/>
    <n v="95"/>
    <s v="North Dakota"/>
    <s v="L"/>
    <s v="Brown"/>
    <x v="3"/>
    <n v="4.5999999999999996"/>
    <s v="No"/>
    <s v="Credit Card"/>
    <s v="Standard"/>
    <s v="No"/>
    <s v="No"/>
    <n v="7"/>
    <s v="Debit Card"/>
    <s v="Quarterly"/>
  </r>
  <r>
    <n v="2714"/>
    <n v="19"/>
    <s v="Female"/>
    <s v="Coat"/>
    <s v="Outerwear"/>
    <n v="57"/>
    <s v="Mississippi"/>
    <s v="M"/>
    <s v="Magenta"/>
    <x v="3"/>
    <n v="3.8"/>
    <s v="No"/>
    <s v="PayPal"/>
    <s v="2-Day Shipping"/>
    <s v="No"/>
    <s v="No"/>
    <n v="20"/>
    <s v="Debit Card"/>
    <s v="Annually"/>
  </r>
  <r>
    <n v="2715"/>
    <n v="53"/>
    <s v="Female"/>
    <s v="Sweater"/>
    <s v="Clothing"/>
    <n v="45"/>
    <s v="Iowa"/>
    <s v="S"/>
    <s v="Olive"/>
    <x v="0"/>
    <n v="3.6"/>
    <s v="No"/>
    <s v="Debit Card"/>
    <s v="Store Pickup"/>
    <s v="No"/>
    <s v="No"/>
    <n v="16"/>
    <s v="Credit Card"/>
    <s v="Bi-Weekly"/>
  </r>
  <r>
    <n v="2716"/>
    <n v="25"/>
    <s v="Female"/>
    <s v="Sneakers"/>
    <s v="Footwear"/>
    <n v="92"/>
    <s v="Mississippi"/>
    <s v="XL"/>
    <s v="Pink"/>
    <x v="0"/>
    <n v="4.0999999999999996"/>
    <s v="No"/>
    <s v="Debit Card"/>
    <s v="Express"/>
    <s v="No"/>
    <s v="No"/>
    <n v="29"/>
    <s v="PayPal"/>
    <s v="Fortnightly"/>
  </r>
  <r>
    <n v="2717"/>
    <n v="47"/>
    <s v="Female"/>
    <s v="Shoes"/>
    <s v="Footwear"/>
    <n v="40"/>
    <s v="Colorado"/>
    <s v="L"/>
    <s v="Black"/>
    <x v="1"/>
    <n v="2.7"/>
    <s v="No"/>
    <s v="Debit Card"/>
    <s v="Store Pickup"/>
    <s v="No"/>
    <s v="No"/>
    <n v="21"/>
    <s v="Debit Card"/>
    <s v="Weekly"/>
  </r>
  <r>
    <n v="2718"/>
    <n v="18"/>
    <s v="Female"/>
    <s v="Sunglasses"/>
    <s v="Accessories"/>
    <n v="62"/>
    <s v="Nebraska"/>
    <s v="XL"/>
    <s v="Beige"/>
    <x v="0"/>
    <n v="4.3"/>
    <s v="No"/>
    <s v="Debit Card"/>
    <s v="Free Shipping"/>
    <s v="No"/>
    <s v="No"/>
    <n v="19"/>
    <s v="Credit Card"/>
    <s v="Every 3 Months"/>
  </r>
  <r>
    <n v="2719"/>
    <n v="22"/>
    <s v="Female"/>
    <s v="Shorts"/>
    <s v="Clothing"/>
    <n v="90"/>
    <s v="Virginia"/>
    <s v="M"/>
    <s v="Peach"/>
    <x v="0"/>
    <n v="4.9000000000000004"/>
    <s v="No"/>
    <s v="Credit Card"/>
    <s v="Next Day Air"/>
    <s v="No"/>
    <s v="No"/>
    <n v="10"/>
    <s v="Venmo"/>
    <s v="Bi-Weekly"/>
  </r>
  <r>
    <n v="2720"/>
    <n v="69"/>
    <s v="Female"/>
    <s v="Hoodie"/>
    <s v="Clothing"/>
    <n v="82"/>
    <s v="Louisiana"/>
    <s v="S"/>
    <s v="Peach"/>
    <x v="3"/>
    <n v="4.2"/>
    <s v="No"/>
    <s v="Venmo"/>
    <s v="Free Shipping"/>
    <s v="No"/>
    <s v="No"/>
    <n v="4"/>
    <s v="Bank Transfer"/>
    <s v="Monthly"/>
  </r>
  <r>
    <n v="2721"/>
    <n v="55"/>
    <s v="Female"/>
    <s v="Scarf"/>
    <s v="Accessories"/>
    <n v="52"/>
    <s v="Maryland"/>
    <s v="M"/>
    <s v="Peach"/>
    <x v="1"/>
    <n v="2.8"/>
    <s v="No"/>
    <s v="Debit Card"/>
    <s v="Store Pickup"/>
    <s v="No"/>
    <s v="No"/>
    <n v="45"/>
    <s v="Bank Transfer"/>
    <s v="Quarterly"/>
  </r>
  <r>
    <n v="2722"/>
    <n v="19"/>
    <s v="Female"/>
    <s v="Sandals"/>
    <s v="Footwear"/>
    <n v="70"/>
    <s v="Minnesota"/>
    <s v="S"/>
    <s v="Teal"/>
    <x v="1"/>
    <n v="4.9000000000000004"/>
    <s v="No"/>
    <s v="Cash"/>
    <s v="Free Shipping"/>
    <s v="No"/>
    <s v="No"/>
    <n v="17"/>
    <s v="PayPal"/>
    <s v="Fortnightly"/>
  </r>
  <r>
    <n v="2723"/>
    <n v="23"/>
    <s v="Female"/>
    <s v="Hat"/>
    <s v="Accessories"/>
    <n v="83"/>
    <s v="Maine"/>
    <s v="M"/>
    <s v="Green"/>
    <x v="1"/>
    <n v="2.8"/>
    <s v="No"/>
    <s v="PayPal"/>
    <s v="2-Day Shipping"/>
    <s v="No"/>
    <s v="No"/>
    <n v="22"/>
    <s v="PayPal"/>
    <s v="Fortnightly"/>
  </r>
  <r>
    <n v="2724"/>
    <n v="54"/>
    <s v="Female"/>
    <s v="Shoes"/>
    <s v="Footwear"/>
    <n v="49"/>
    <s v="Texas"/>
    <s v="XL"/>
    <s v="Brown"/>
    <x v="2"/>
    <n v="2.9"/>
    <s v="No"/>
    <s v="Bank Transfer"/>
    <s v="Store Pickup"/>
    <s v="No"/>
    <s v="No"/>
    <n v="3"/>
    <s v="PayPal"/>
    <s v="Every 3 Months"/>
  </r>
  <r>
    <n v="2725"/>
    <n v="52"/>
    <s v="Female"/>
    <s v="Sneakers"/>
    <s v="Footwear"/>
    <n v="91"/>
    <s v="Missouri"/>
    <s v="M"/>
    <s v="Brown"/>
    <x v="1"/>
    <n v="2.5"/>
    <s v="No"/>
    <s v="Bank Transfer"/>
    <s v="Next Day Air"/>
    <s v="No"/>
    <s v="No"/>
    <n v="11"/>
    <s v="Debit Card"/>
    <s v="Fortnightly"/>
  </r>
  <r>
    <n v="2726"/>
    <n v="64"/>
    <s v="Female"/>
    <s v="Backpack"/>
    <s v="Accessories"/>
    <n v="99"/>
    <s v="Mississippi"/>
    <s v="S"/>
    <s v="Violet"/>
    <x v="2"/>
    <n v="2.7"/>
    <s v="No"/>
    <s v="Bank Transfer"/>
    <s v="Free Shipping"/>
    <s v="No"/>
    <s v="No"/>
    <n v="4"/>
    <s v="Debit Card"/>
    <s v="Annually"/>
  </r>
  <r>
    <n v="2727"/>
    <n v="33"/>
    <s v="Female"/>
    <s v="Belt"/>
    <s v="Accessories"/>
    <n v="92"/>
    <s v="Michigan"/>
    <s v="L"/>
    <s v="Blue"/>
    <x v="0"/>
    <n v="3.3"/>
    <s v="No"/>
    <s v="Debit Card"/>
    <s v="Free Shipping"/>
    <s v="No"/>
    <s v="No"/>
    <n v="11"/>
    <s v="PayPal"/>
    <s v="Bi-Weekly"/>
  </r>
  <r>
    <n v="2728"/>
    <n v="40"/>
    <s v="Female"/>
    <s v="Shirt"/>
    <s v="Clothing"/>
    <n v="87"/>
    <s v="Colorado"/>
    <s v="L"/>
    <s v="Charcoal"/>
    <x v="0"/>
    <n v="3.7"/>
    <s v="No"/>
    <s v="Debit Card"/>
    <s v="2-Day Shipping"/>
    <s v="No"/>
    <s v="No"/>
    <n v="47"/>
    <s v="Credit Card"/>
    <s v="Fortnightly"/>
  </r>
  <r>
    <n v="2729"/>
    <n v="26"/>
    <s v="Female"/>
    <s v="Skirt"/>
    <s v="Clothing"/>
    <n v="28"/>
    <s v="Florida"/>
    <s v="M"/>
    <s v="Pink"/>
    <x v="0"/>
    <n v="4"/>
    <s v="No"/>
    <s v="Credit Card"/>
    <s v="Express"/>
    <s v="No"/>
    <s v="No"/>
    <n v="17"/>
    <s v="Debit Card"/>
    <s v="Weekly"/>
  </r>
  <r>
    <n v="2730"/>
    <n v="31"/>
    <s v="Female"/>
    <s v="Gloves"/>
    <s v="Accessories"/>
    <n v="71"/>
    <s v="Montana"/>
    <s v="S"/>
    <s v="Violet"/>
    <x v="2"/>
    <n v="4.0999999999999996"/>
    <s v="No"/>
    <s v="Debit Card"/>
    <s v="Free Shipping"/>
    <s v="No"/>
    <s v="No"/>
    <n v="32"/>
    <s v="Credit Card"/>
    <s v="Monthly"/>
  </r>
  <r>
    <n v="2731"/>
    <n v="23"/>
    <s v="Female"/>
    <s v="Gloves"/>
    <s v="Accessories"/>
    <n v="32"/>
    <s v="Wisconsin"/>
    <s v="M"/>
    <s v="Teal"/>
    <x v="0"/>
    <n v="4.0999999999999996"/>
    <s v="No"/>
    <s v="Bank Transfer"/>
    <s v="Store Pickup"/>
    <s v="No"/>
    <s v="No"/>
    <n v="37"/>
    <s v="Bank Transfer"/>
    <s v="Annually"/>
  </r>
  <r>
    <n v="2732"/>
    <n v="52"/>
    <s v="Female"/>
    <s v="Handbag"/>
    <s v="Accessories"/>
    <n v="33"/>
    <s v="Wisconsin"/>
    <s v="M"/>
    <s v="Red"/>
    <x v="2"/>
    <n v="2.5"/>
    <s v="No"/>
    <s v="PayPal"/>
    <s v="2-Day Shipping"/>
    <s v="No"/>
    <s v="No"/>
    <n v="44"/>
    <s v="Bank Transfer"/>
    <s v="Quarterly"/>
  </r>
  <r>
    <n v="2733"/>
    <n v="21"/>
    <s v="Female"/>
    <s v="Socks"/>
    <s v="Clothing"/>
    <n v="75"/>
    <s v="Delaware"/>
    <s v="L"/>
    <s v="Orange"/>
    <x v="0"/>
    <n v="4.2"/>
    <s v="No"/>
    <s v="Credit Card"/>
    <s v="Store Pickup"/>
    <s v="No"/>
    <s v="No"/>
    <n v="27"/>
    <s v="Debit Card"/>
    <s v="Every 3 Months"/>
  </r>
  <r>
    <n v="2734"/>
    <n v="31"/>
    <s v="Female"/>
    <s v="Backpack"/>
    <s v="Accessories"/>
    <n v="83"/>
    <s v="North Carolina"/>
    <s v="M"/>
    <s v="Magenta"/>
    <x v="2"/>
    <n v="4.7"/>
    <s v="No"/>
    <s v="Cash"/>
    <s v="Express"/>
    <s v="No"/>
    <s v="No"/>
    <n v="46"/>
    <s v="PayPal"/>
    <s v="Annually"/>
  </r>
  <r>
    <n v="2735"/>
    <n v="63"/>
    <s v="Female"/>
    <s v="Jeans"/>
    <s v="Clothing"/>
    <n v="93"/>
    <s v="New York"/>
    <s v="XL"/>
    <s v="Yellow"/>
    <x v="2"/>
    <n v="2.7"/>
    <s v="No"/>
    <s v="Venmo"/>
    <s v="2-Day Shipping"/>
    <s v="No"/>
    <s v="No"/>
    <n v="13"/>
    <s v="Cash"/>
    <s v="Bi-Weekly"/>
  </r>
  <r>
    <n v="2736"/>
    <n v="46"/>
    <s v="Female"/>
    <s v="Skirt"/>
    <s v="Clothing"/>
    <n v="29"/>
    <s v="California"/>
    <s v="M"/>
    <s v="Yellow"/>
    <x v="1"/>
    <n v="3"/>
    <s v="No"/>
    <s v="Bank Transfer"/>
    <s v="Express"/>
    <s v="No"/>
    <s v="No"/>
    <n v="2"/>
    <s v="PayPal"/>
    <s v="Bi-Weekly"/>
  </r>
  <r>
    <n v="2737"/>
    <n v="44"/>
    <s v="Female"/>
    <s v="Hoodie"/>
    <s v="Clothing"/>
    <n v="25"/>
    <s v="Montana"/>
    <s v="M"/>
    <s v="Pink"/>
    <x v="1"/>
    <n v="4.8"/>
    <s v="No"/>
    <s v="PayPal"/>
    <s v="Store Pickup"/>
    <s v="No"/>
    <s v="No"/>
    <n v="45"/>
    <s v="Credit Card"/>
    <s v="Annually"/>
  </r>
  <r>
    <n v="2738"/>
    <n v="57"/>
    <s v="Female"/>
    <s v="Jewelry"/>
    <s v="Accessories"/>
    <n v="76"/>
    <s v="North Carolina"/>
    <s v="S"/>
    <s v="Indigo"/>
    <x v="1"/>
    <n v="4.4000000000000004"/>
    <s v="No"/>
    <s v="Venmo"/>
    <s v="Free Shipping"/>
    <s v="No"/>
    <s v="No"/>
    <n v="35"/>
    <s v="Cash"/>
    <s v="Every 3 Months"/>
  </r>
  <r>
    <n v="2739"/>
    <n v="50"/>
    <s v="Female"/>
    <s v="Sneakers"/>
    <s v="Footwear"/>
    <n v="81"/>
    <s v="Ohio"/>
    <s v="M"/>
    <s v="Charcoal"/>
    <x v="2"/>
    <n v="4.3"/>
    <s v="No"/>
    <s v="Bank Transfer"/>
    <s v="2-Day Shipping"/>
    <s v="No"/>
    <s v="No"/>
    <n v="39"/>
    <s v="Venmo"/>
    <s v="Every 3 Months"/>
  </r>
  <r>
    <n v="2740"/>
    <n v="33"/>
    <s v="Female"/>
    <s v="Shirt"/>
    <s v="Clothing"/>
    <n v="80"/>
    <s v="Alaska"/>
    <s v="XL"/>
    <s v="Blue"/>
    <x v="0"/>
    <n v="2.5"/>
    <s v="No"/>
    <s v="Venmo"/>
    <s v="Store Pickup"/>
    <s v="No"/>
    <s v="No"/>
    <n v="39"/>
    <s v="Credit Card"/>
    <s v="Every 3 Months"/>
  </r>
  <r>
    <n v="2741"/>
    <n v="19"/>
    <s v="Female"/>
    <s v="Sunglasses"/>
    <s v="Accessories"/>
    <n v="70"/>
    <s v="Pennsylvania"/>
    <s v="M"/>
    <s v="Lavender"/>
    <x v="2"/>
    <n v="4.9000000000000004"/>
    <s v="No"/>
    <s v="Credit Card"/>
    <s v="Free Shipping"/>
    <s v="No"/>
    <s v="No"/>
    <n v="34"/>
    <s v="Bank Transfer"/>
    <s v="Fortnightly"/>
  </r>
  <r>
    <n v="2742"/>
    <n v="68"/>
    <s v="Female"/>
    <s v="Dress"/>
    <s v="Clothing"/>
    <n v="81"/>
    <s v="Maine"/>
    <s v="L"/>
    <s v="Yellow"/>
    <x v="3"/>
    <n v="4.9000000000000004"/>
    <s v="No"/>
    <s v="PayPal"/>
    <s v="2-Day Shipping"/>
    <s v="No"/>
    <s v="No"/>
    <n v="41"/>
    <s v="Venmo"/>
    <s v="Monthly"/>
  </r>
  <r>
    <n v="2743"/>
    <n v="27"/>
    <s v="Female"/>
    <s v="Shoes"/>
    <s v="Footwear"/>
    <n v="86"/>
    <s v="Texas"/>
    <s v="M"/>
    <s v="Black"/>
    <x v="1"/>
    <n v="3.9"/>
    <s v="No"/>
    <s v="PayPal"/>
    <s v="Free Shipping"/>
    <s v="No"/>
    <s v="No"/>
    <n v="47"/>
    <s v="Debit Card"/>
    <s v="Annually"/>
  </r>
  <r>
    <n v="2744"/>
    <n v="61"/>
    <s v="Female"/>
    <s v="Belt"/>
    <s v="Accessories"/>
    <n v="94"/>
    <s v="New Jersey"/>
    <s v="S"/>
    <s v="Beige"/>
    <x v="3"/>
    <n v="4.0999999999999996"/>
    <s v="No"/>
    <s v="Debit Card"/>
    <s v="2-Day Shipping"/>
    <s v="No"/>
    <s v="No"/>
    <n v="17"/>
    <s v="Venmo"/>
    <s v="Quarterly"/>
  </r>
  <r>
    <n v="2745"/>
    <n v="38"/>
    <s v="Female"/>
    <s v="Shirt"/>
    <s v="Clothing"/>
    <n v="66"/>
    <s v="Wyoming"/>
    <s v="M"/>
    <s v="Silver"/>
    <x v="0"/>
    <n v="3.3"/>
    <s v="No"/>
    <s v="Cash"/>
    <s v="Store Pickup"/>
    <s v="No"/>
    <s v="No"/>
    <n v="40"/>
    <s v="Credit Card"/>
    <s v="Monthly"/>
  </r>
  <r>
    <n v="2746"/>
    <n v="28"/>
    <s v="Female"/>
    <s v="Boots"/>
    <s v="Footwear"/>
    <n v="98"/>
    <s v="Michigan"/>
    <s v="M"/>
    <s v="Magenta"/>
    <x v="2"/>
    <n v="4.0999999999999996"/>
    <s v="No"/>
    <s v="Bank Transfer"/>
    <s v="Standard"/>
    <s v="No"/>
    <s v="No"/>
    <n v="44"/>
    <s v="PayPal"/>
    <s v="Bi-Weekly"/>
  </r>
  <r>
    <n v="2747"/>
    <n v="39"/>
    <s v="Female"/>
    <s v="Hoodie"/>
    <s v="Clothing"/>
    <n v="25"/>
    <s v="Ohio"/>
    <s v="M"/>
    <s v="Orange"/>
    <x v="3"/>
    <n v="3.7"/>
    <s v="No"/>
    <s v="Bank Transfer"/>
    <s v="Standard"/>
    <s v="No"/>
    <s v="No"/>
    <n v="21"/>
    <s v="PayPal"/>
    <s v="Every 3 Months"/>
  </r>
  <r>
    <n v="2748"/>
    <n v="18"/>
    <s v="Female"/>
    <s v="Jeans"/>
    <s v="Clothing"/>
    <n v="62"/>
    <s v="West Virginia"/>
    <s v="M"/>
    <s v="Teal"/>
    <x v="0"/>
    <n v="3.1"/>
    <s v="No"/>
    <s v="Debit Card"/>
    <s v="Free Shipping"/>
    <s v="No"/>
    <s v="No"/>
    <n v="21"/>
    <s v="Credit Card"/>
    <s v="Every 3 Months"/>
  </r>
  <r>
    <n v="2749"/>
    <n v="24"/>
    <s v="Female"/>
    <s v="Jacket"/>
    <s v="Outerwear"/>
    <n v="98"/>
    <s v="Virginia"/>
    <s v="L"/>
    <s v="Turquoise"/>
    <x v="1"/>
    <n v="3"/>
    <s v="No"/>
    <s v="Cash"/>
    <s v="Free Shipping"/>
    <s v="No"/>
    <s v="No"/>
    <n v="16"/>
    <s v="Venmo"/>
    <s v="Annually"/>
  </r>
  <r>
    <n v="2750"/>
    <n v="64"/>
    <s v="Female"/>
    <s v="Jacket"/>
    <s v="Outerwear"/>
    <n v="53"/>
    <s v="Vermont"/>
    <s v="M"/>
    <s v="Cyan"/>
    <x v="1"/>
    <n v="3.4"/>
    <s v="No"/>
    <s v="Venmo"/>
    <s v="Standard"/>
    <s v="No"/>
    <s v="No"/>
    <n v="15"/>
    <s v="Bank Transfer"/>
    <s v="Annually"/>
  </r>
  <r>
    <n v="2751"/>
    <n v="51"/>
    <s v="Female"/>
    <s v="Sandals"/>
    <s v="Footwear"/>
    <n v="66"/>
    <s v="Alaska"/>
    <s v="L"/>
    <s v="Pink"/>
    <x v="1"/>
    <n v="2.7"/>
    <s v="No"/>
    <s v="Cash"/>
    <s v="2-Day Shipping"/>
    <s v="No"/>
    <s v="No"/>
    <n v="26"/>
    <s v="PayPal"/>
    <s v="Every 3 Months"/>
  </r>
  <r>
    <n v="2752"/>
    <n v="27"/>
    <s v="Female"/>
    <s v="Dress"/>
    <s v="Clothing"/>
    <n v="52"/>
    <s v="Minnesota"/>
    <s v="S"/>
    <s v="Indigo"/>
    <x v="3"/>
    <n v="3.1"/>
    <s v="No"/>
    <s v="Venmo"/>
    <s v="Free Shipping"/>
    <s v="No"/>
    <s v="No"/>
    <n v="50"/>
    <s v="Venmo"/>
    <s v="Monthly"/>
  </r>
  <r>
    <n v="2753"/>
    <n v="48"/>
    <s v="Female"/>
    <s v="Sweater"/>
    <s v="Clothing"/>
    <n v="64"/>
    <s v="Colorado"/>
    <s v="S"/>
    <s v="Peach"/>
    <x v="0"/>
    <n v="4"/>
    <s v="No"/>
    <s v="Cash"/>
    <s v="Free Shipping"/>
    <s v="No"/>
    <s v="No"/>
    <n v="30"/>
    <s v="Venmo"/>
    <s v="Bi-Weekly"/>
  </r>
  <r>
    <n v="2754"/>
    <n v="69"/>
    <s v="Female"/>
    <s v="Gloves"/>
    <s v="Accessories"/>
    <n v="59"/>
    <s v="Rhode Island"/>
    <s v="M"/>
    <s v="Beige"/>
    <x v="1"/>
    <n v="3.6"/>
    <s v="No"/>
    <s v="Bank Transfer"/>
    <s v="Next Day Air"/>
    <s v="No"/>
    <s v="No"/>
    <n v="48"/>
    <s v="PayPal"/>
    <s v="Quarterly"/>
  </r>
  <r>
    <n v="2755"/>
    <n v="59"/>
    <s v="Female"/>
    <s v="Sunglasses"/>
    <s v="Accessories"/>
    <n v="61"/>
    <s v="New Jersey"/>
    <s v="L"/>
    <s v="Gold"/>
    <x v="2"/>
    <n v="3.6"/>
    <s v="No"/>
    <s v="PayPal"/>
    <s v="Free Shipping"/>
    <s v="No"/>
    <s v="No"/>
    <n v="21"/>
    <s v="Venmo"/>
    <s v="Bi-Weekly"/>
  </r>
  <r>
    <n v="2756"/>
    <n v="59"/>
    <s v="Female"/>
    <s v="Belt"/>
    <s v="Accessories"/>
    <n v="97"/>
    <s v="Nevada"/>
    <s v="M"/>
    <s v="Indigo"/>
    <x v="0"/>
    <n v="3.3"/>
    <s v="No"/>
    <s v="Venmo"/>
    <s v="Store Pickup"/>
    <s v="No"/>
    <s v="No"/>
    <n v="18"/>
    <s v="Credit Card"/>
    <s v="Annually"/>
  </r>
  <r>
    <n v="2757"/>
    <n v="42"/>
    <s v="Female"/>
    <s v="Hat"/>
    <s v="Accessories"/>
    <n v="23"/>
    <s v="Minnesota"/>
    <s v="L"/>
    <s v="Violet"/>
    <x v="0"/>
    <n v="4.0999999999999996"/>
    <s v="No"/>
    <s v="Bank Transfer"/>
    <s v="Free Shipping"/>
    <s v="No"/>
    <s v="No"/>
    <n v="41"/>
    <s v="PayPal"/>
    <s v="Monthly"/>
  </r>
  <r>
    <n v="2758"/>
    <n v="39"/>
    <s v="Female"/>
    <s v="Hat"/>
    <s v="Accessories"/>
    <n v="98"/>
    <s v="Delaware"/>
    <s v="XL"/>
    <s v="Brown"/>
    <x v="3"/>
    <n v="4.3"/>
    <s v="No"/>
    <s v="Cash"/>
    <s v="Next Day Air"/>
    <s v="No"/>
    <s v="No"/>
    <n v="11"/>
    <s v="Venmo"/>
    <s v="Monthly"/>
  </r>
  <r>
    <n v="2759"/>
    <n v="32"/>
    <s v="Female"/>
    <s v="Blouse"/>
    <s v="Clothing"/>
    <n v="98"/>
    <s v="Illinois"/>
    <s v="M"/>
    <s v="Purple"/>
    <x v="2"/>
    <n v="3.2"/>
    <s v="No"/>
    <s v="Debit Card"/>
    <s v="Standard"/>
    <s v="No"/>
    <s v="No"/>
    <n v="8"/>
    <s v="Bank Transfer"/>
    <s v="Bi-Weekly"/>
  </r>
  <r>
    <n v="2760"/>
    <n v="68"/>
    <s v="Female"/>
    <s v="Shoes"/>
    <s v="Footwear"/>
    <n v="59"/>
    <s v="Washington"/>
    <s v="M"/>
    <s v="Turquoise"/>
    <x v="2"/>
    <n v="3.9"/>
    <s v="No"/>
    <s v="Credit Card"/>
    <s v="Free Shipping"/>
    <s v="No"/>
    <s v="No"/>
    <n v="42"/>
    <s v="Cash"/>
    <s v="Every 3 Months"/>
  </r>
  <r>
    <n v="2761"/>
    <n v="41"/>
    <s v="Female"/>
    <s v="Skirt"/>
    <s v="Clothing"/>
    <n v="82"/>
    <s v="Alaska"/>
    <s v="S"/>
    <s v="Violet"/>
    <x v="3"/>
    <n v="5"/>
    <s v="No"/>
    <s v="Bank Transfer"/>
    <s v="Next Day Air"/>
    <s v="No"/>
    <s v="No"/>
    <n v="41"/>
    <s v="Credit Card"/>
    <s v="Bi-Weekly"/>
  </r>
  <r>
    <n v="2762"/>
    <n v="31"/>
    <s v="Female"/>
    <s v="Sneakers"/>
    <s v="Footwear"/>
    <n v="82"/>
    <s v="Michigan"/>
    <s v="M"/>
    <s v="Purple"/>
    <x v="3"/>
    <n v="3.4"/>
    <s v="No"/>
    <s v="Venmo"/>
    <s v="Next Day Air"/>
    <s v="No"/>
    <s v="No"/>
    <n v="3"/>
    <s v="Credit Card"/>
    <s v="Every 3 Months"/>
  </r>
  <r>
    <n v="2763"/>
    <n v="58"/>
    <s v="Female"/>
    <s v="T-shirt"/>
    <s v="Clothing"/>
    <n v="41"/>
    <s v="Georgia"/>
    <s v="M"/>
    <s v="Charcoal"/>
    <x v="3"/>
    <n v="3.8"/>
    <s v="No"/>
    <s v="Bank Transfer"/>
    <s v="Store Pickup"/>
    <s v="No"/>
    <s v="No"/>
    <n v="10"/>
    <s v="Debit Card"/>
    <s v="Every 3 Months"/>
  </r>
  <r>
    <n v="2764"/>
    <n v="28"/>
    <s v="Female"/>
    <s v="Handbag"/>
    <s v="Accessories"/>
    <n v="52"/>
    <s v="West Virginia"/>
    <s v="M"/>
    <s v="Green"/>
    <x v="3"/>
    <n v="2.9"/>
    <s v="No"/>
    <s v="Venmo"/>
    <s v="2-Day Shipping"/>
    <s v="No"/>
    <s v="No"/>
    <n v="35"/>
    <s v="Venmo"/>
    <s v="Quarterly"/>
  </r>
  <r>
    <n v="2765"/>
    <n v="63"/>
    <s v="Female"/>
    <s v="Sweater"/>
    <s v="Clothing"/>
    <n v="41"/>
    <s v="Arizona"/>
    <s v="XL"/>
    <s v="White"/>
    <x v="1"/>
    <n v="2.6"/>
    <s v="No"/>
    <s v="Credit Card"/>
    <s v="Next Day Air"/>
    <s v="No"/>
    <s v="No"/>
    <n v="2"/>
    <s v="Debit Card"/>
    <s v="Weekly"/>
  </r>
  <r>
    <n v="2766"/>
    <n v="64"/>
    <s v="Female"/>
    <s v="Gloves"/>
    <s v="Accessories"/>
    <n v="70"/>
    <s v="Colorado"/>
    <s v="M"/>
    <s v="Purple"/>
    <x v="2"/>
    <n v="4.3"/>
    <s v="No"/>
    <s v="Cash"/>
    <s v="2-Day Shipping"/>
    <s v="No"/>
    <s v="No"/>
    <n v="24"/>
    <s v="Credit Card"/>
    <s v="Quarterly"/>
  </r>
  <r>
    <n v="2767"/>
    <n v="66"/>
    <s v="Female"/>
    <s v="Dress"/>
    <s v="Clothing"/>
    <n v="91"/>
    <s v="Tennessee"/>
    <s v="M"/>
    <s v="Cyan"/>
    <x v="0"/>
    <n v="2.8"/>
    <s v="No"/>
    <s v="Venmo"/>
    <s v="Standard"/>
    <s v="No"/>
    <s v="No"/>
    <n v="47"/>
    <s v="Credit Card"/>
    <s v="Monthly"/>
  </r>
  <r>
    <n v="2768"/>
    <n v="31"/>
    <s v="Female"/>
    <s v="Dress"/>
    <s v="Clothing"/>
    <n v="95"/>
    <s v="Iowa"/>
    <s v="M"/>
    <s v="Green"/>
    <x v="1"/>
    <n v="4.5"/>
    <s v="No"/>
    <s v="Credit Card"/>
    <s v="Free Shipping"/>
    <s v="No"/>
    <s v="No"/>
    <n v="31"/>
    <s v="Cash"/>
    <s v="Monthly"/>
  </r>
  <r>
    <n v="2769"/>
    <n v="55"/>
    <s v="Female"/>
    <s v="Blouse"/>
    <s v="Clothing"/>
    <n v="25"/>
    <s v="Kansas"/>
    <s v="M"/>
    <s v="Beige"/>
    <x v="1"/>
    <n v="3.8"/>
    <s v="No"/>
    <s v="Venmo"/>
    <s v="2-Day Shipping"/>
    <s v="No"/>
    <s v="No"/>
    <n v="28"/>
    <s v="PayPal"/>
    <s v="Bi-Weekly"/>
  </r>
  <r>
    <n v="2770"/>
    <n v="32"/>
    <s v="Female"/>
    <s v="Shirt"/>
    <s v="Clothing"/>
    <n v="89"/>
    <s v="Oklahoma"/>
    <s v="L"/>
    <s v="Lavender"/>
    <x v="3"/>
    <n v="3"/>
    <s v="No"/>
    <s v="PayPal"/>
    <s v="Standard"/>
    <s v="No"/>
    <s v="No"/>
    <n v="13"/>
    <s v="Cash"/>
    <s v="Weekly"/>
  </r>
  <r>
    <n v="2771"/>
    <n v="50"/>
    <s v="Female"/>
    <s v="Boots"/>
    <s v="Footwear"/>
    <n v="44"/>
    <s v="Nebraska"/>
    <s v="S"/>
    <s v="Blue"/>
    <x v="3"/>
    <n v="3.3"/>
    <s v="No"/>
    <s v="PayPal"/>
    <s v="Express"/>
    <s v="No"/>
    <s v="No"/>
    <n v="22"/>
    <s v="Bank Transfer"/>
    <s v="Quarterly"/>
  </r>
  <r>
    <n v="2772"/>
    <n v="58"/>
    <s v="Female"/>
    <s v="Jacket"/>
    <s v="Outerwear"/>
    <n v="52"/>
    <s v="Maryland"/>
    <s v="S"/>
    <s v="Beige"/>
    <x v="2"/>
    <n v="3.1"/>
    <s v="No"/>
    <s v="Cash"/>
    <s v="2-Day Shipping"/>
    <s v="No"/>
    <s v="No"/>
    <n v="12"/>
    <s v="Bank Transfer"/>
    <s v="Fortnightly"/>
  </r>
  <r>
    <n v="2773"/>
    <n v="18"/>
    <s v="Female"/>
    <s v="Backpack"/>
    <s v="Accessories"/>
    <n v="94"/>
    <s v="Pennsylvania"/>
    <s v="L"/>
    <s v="Blue"/>
    <x v="1"/>
    <n v="3.5"/>
    <s v="No"/>
    <s v="Credit Card"/>
    <s v="Store Pickup"/>
    <s v="No"/>
    <s v="No"/>
    <n v="10"/>
    <s v="Bank Transfer"/>
    <s v="Every 3 Months"/>
  </r>
  <r>
    <n v="2774"/>
    <n v="39"/>
    <s v="Female"/>
    <s v="Pants"/>
    <s v="Clothing"/>
    <n v="98"/>
    <s v="Arizona"/>
    <s v="S"/>
    <s v="Maroon"/>
    <x v="1"/>
    <n v="4.5999999999999996"/>
    <s v="No"/>
    <s v="Credit Card"/>
    <s v="Express"/>
    <s v="No"/>
    <s v="No"/>
    <n v="45"/>
    <s v="Bank Transfer"/>
    <s v="Quarterly"/>
  </r>
  <r>
    <n v="2775"/>
    <n v="56"/>
    <s v="Female"/>
    <s v="Boots"/>
    <s v="Footwear"/>
    <n v="40"/>
    <s v="Oklahoma"/>
    <s v="L"/>
    <s v="Yellow"/>
    <x v="3"/>
    <n v="4.0999999999999996"/>
    <s v="No"/>
    <s v="Bank Transfer"/>
    <s v="Standard"/>
    <s v="No"/>
    <s v="No"/>
    <n v="42"/>
    <s v="Credit Card"/>
    <s v="Quarterly"/>
  </r>
  <r>
    <n v="2776"/>
    <n v="37"/>
    <s v="Female"/>
    <s v="Socks"/>
    <s v="Clothing"/>
    <n v="25"/>
    <s v="Montana"/>
    <s v="L"/>
    <s v="Red"/>
    <x v="3"/>
    <n v="3.6"/>
    <s v="No"/>
    <s v="Venmo"/>
    <s v="Free Shipping"/>
    <s v="No"/>
    <s v="No"/>
    <n v="16"/>
    <s v="Debit Card"/>
    <s v="Weekly"/>
  </r>
  <r>
    <n v="2777"/>
    <n v="46"/>
    <s v="Female"/>
    <s v="Scarf"/>
    <s v="Accessories"/>
    <n v="62"/>
    <s v="Wyoming"/>
    <s v="L"/>
    <s v="Green"/>
    <x v="3"/>
    <n v="2.9"/>
    <s v="No"/>
    <s v="Debit Card"/>
    <s v="Free Shipping"/>
    <s v="No"/>
    <s v="No"/>
    <n v="6"/>
    <s v="Bank Transfer"/>
    <s v="Annually"/>
  </r>
  <r>
    <n v="2778"/>
    <n v="52"/>
    <s v="Female"/>
    <s v="Blouse"/>
    <s v="Clothing"/>
    <n v="24"/>
    <s v="Idaho"/>
    <s v="M"/>
    <s v="Magenta"/>
    <x v="3"/>
    <n v="4.8"/>
    <s v="No"/>
    <s v="Debit Card"/>
    <s v="Standard"/>
    <s v="No"/>
    <s v="No"/>
    <n v="28"/>
    <s v="Credit Card"/>
    <s v="Every 3 Months"/>
  </r>
  <r>
    <n v="2779"/>
    <n v="70"/>
    <s v="Female"/>
    <s v="Belt"/>
    <s v="Accessories"/>
    <n v="57"/>
    <s v="Pennsylvania"/>
    <s v="L"/>
    <s v="Yellow"/>
    <x v="1"/>
    <n v="3.2"/>
    <s v="No"/>
    <s v="Cash"/>
    <s v="Standard"/>
    <s v="No"/>
    <s v="No"/>
    <n v="24"/>
    <s v="Credit Card"/>
    <s v="Bi-Weekly"/>
  </r>
  <r>
    <n v="2780"/>
    <n v="61"/>
    <s v="Female"/>
    <s v="Sunglasses"/>
    <s v="Accessories"/>
    <n v="66"/>
    <s v="Montana"/>
    <s v="L"/>
    <s v="Blue"/>
    <x v="0"/>
    <n v="4.3"/>
    <s v="No"/>
    <s v="Bank Transfer"/>
    <s v="Express"/>
    <s v="No"/>
    <s v="No"/>
    <n v="14"/>
    <s v="Credit Card"/>
    <s v="Fortnightly"/>
  </r>
  <r>
    <n v="2781"/>
    <n v="33"/>
    <s v="Female"/>
    <s v="Boots"/>
    <s v="Footwear"/>
    <n v="70"/>
    <s v="Ohio"/>
    <s v="M"/>
    <s v="Charcoal"/>
    <x v="0"/>
    <n v="4.0999999999999996"/>
    <s v="No"/>
    <s v="Bank Transfer"/>
    <s v="Next Day Air"/>
    <s v="No"/>
    <s v="No"/>
    <n v="29"/>
    <s v="PayPal"/>
    <s v="Fortnightly"/>
  </r>
  <r>
    <n v="2782"/>
    <n v="65"/>
    <s v="Female"/>
    <s v="Sandals"/>
    <s v="Footwear"/>
    <n v="39"/>
    <s v="Mississippi"/>
    <s v="M"/>
    <s v="Blue"/>
    <x v="1"/>
    <n v="4.5999999999999996"/>
    <s v="No"/>
    <s v="Venmo"/>
    <s v="Standard"/>
    <s v="No"/>
    <s v="No"/>
    <n v="33"/>
    <s v="PayPal"/>
    <s v="Weekly"/>
  </r>
  <r>
    <n v="2783"/>
    <n v="41"/>
    <s v="Female"/>
    <s v="Gloves"/>
    <s v="Accessories"/>
    <n v="34"/>
    <s v="Idaho"/>
    <s v="S"/>
    <s v="Cyan"/>
    <x v="1"/>
    <n v="3.8"/>
    <s v="No"/>
    <s v="PayPal"/>
    <s v="Free Shipping"/>
    <s v="No"/>
    <s v="No"/>
    <n v="30"/>
    <s v="PayPal"/>
    <s v="Annually"/>
  </r>
  <r>
    <n v="2784"/>
    <n v="19"/>
    <s v="Female"/>
    <s v="Skirt"/>
    <s v="Clothing"/>
    <n v="38"/>
    <s v="Virginia"/>
    <s v="M"/>
    <s v="Silver"/>
    <x v="1"/>
    <n v="4.5"/>
    <s v="No"/>
    <s v="Credit Card"/>
    <s v="Next Day Air"/>
    <s v="No"/>
    <s v="No"/>
    <n v="26"/>
    <s v="Credit Card"/>
    <s v="Quarterly"/>
  </r>
  <r>
    <n v="2785"/>
    <n v="33"/>
    <s v="Female"/>
    <s v="Skirt"/>
    <s v="Clothing"/>
    <n v="70"/>
    <s v="Idaho"/>
    <s v="M"/>
    <s v="Black"/>
    <x v="0"/>
    <n v="3.1"/>
    <s v="No"/>
    <s v="Bank Transfer"/>
    <s v="Express"/>
    <s v="No"/>
    <s v="No"/>
    <n v="12"/>
    <s v="PayPal"/>
    <s v="Every 3 Months"/>
  </r>
  <r>
    <n v="2786"/>
    <n v="53"/>
    <s v="Female"/>
    <s v="Blouse"/>
    <s v="Clothing"/>
    <n v="80"/>
    <s v="Louisiana"/>
    <s v="S"/>
    <s v="Green"/>
    <x v="2"/>
    <n v="2.9"/>
    <s v="No"/>
    <s v="Credit Card"/>
    <s v="Next Day Air"/>
    <s v="No"/>
    <s v="No"/>
    <n v="13"/>
    <s v="Bank Transfer"/>
    <s v="Monthly"/>
  </r>
  <r>
    <n v="2787"/>
    <n v="54"/>
    <s v="Female"/>
    <s v="Handbag"/>
    <s v="Accessories"/>
    <n v="51"/>
    <s v="Colorado"/>
    <s v="M"/>
    <s v="Violet"/>
    <x v="1"/>
    <n v="3.8"/>
    <s v="No"/>
    <s v="PayPal"/>
    <s v="Next Day Air"/>
    <s v="No"/>
    <s v="No"/>
    <n v="41"/>
    <s v="Debit Card"/>
    <s v="Every 3 Months"/>
  </r>
  <r>
    <n v="2788"/>
    <n v="36"/>
    <s v="Female"/>
    <s v="Boots"/>
    <s v="Footwear"/>
    <n v="79"/>
    <s v="West Virginia"/>
    <s v="XL"/>
    <s v="Pink"/>
    <x v="1"/>
    <n v="4.0999999999999996"/>
    <s v="No"/>
    <s v="Cash"/>
    <s v="Next Day Air"/>
    <s v="No"/>
    <s v="No"/>
    <n v="4"/>
    <s v="Venmo"/>
    <s v="Fortnightly"/>
  </r>
  <r>
    <n v="2789"/>
    <n v="56"/>
    <s v="Female"/>
    <s v="Boots"/>
    <s v="Footwear"/>
    <n v="92"/>
    <s v="Rhode Island"/>
    <s v="M"/>
    <s v="Olive"/>
    <x v="2"/>
    <n v="3.1"/>
    <s v="No"/>
    <s v="Cash"/>
    <s v="Free Shipping"/>
    <s v="No"/>
    <s v="No"/>
    <n v="2"/>
    <s v="Credit Card"/>
    <s v="Annually"/>
  </r>
  <r>
    <n v="2790"/>
    <n v="28"/>
    <s v="Female"/>
    <s v="Sweater"/>
    <s v="Clothing"/>
    <n v="85"/>
    <s v="North Carolina"/>
    <s v="L"/>
    <s v="Orange"/>
    <x v="3"/>
    <n v="5"/>
    <s v="No"/>
    <s v="Cash"/>
    <s v="Express"/>
    <s v="No"/>
    <s v="No"/>
    <n v="28"/>
    <s v="Credit Card"/>
    <s v="Bi-Weekly"/>
  </r>
  <r>
    <n v="2791"/>
    <n v="34"/>
    <s v="Female"/>
    <s v="Socks"/>
    <s v="Clothing"/>
    <n v="63"/>
    <s v="Maine"/>
    <s v="M"/>
    <s v="Black"/>
    <x v="1"/>
    <n v="4.5"/>
    <s v="No"/>
    <s v="Cash"/>
    <s v="Free Shipping"/>
    <s v="No"/>
    <s v="No"/>
    <n v="24"/>
    <s v="Debit Card"/>
    <s v="Annually"/>
  </r>
  <r>
    <n v="2792"/>
    <n v="43"/>
    <s v="Female"/>
    <s v="Gloves"/>
    <s v="Accessories"/>
    <n v="60"/>
    <s v="Iowa"/>
    <s v="M"/>
    <s v="Yellow"/>
    <x v="3"/>
    <n v="2.8"/>
    <s v="No"/>
    <s v="Credit Card"/>
    <s v="Express"/>
    <s v="No"/>
    <s v="No"/>
    <n v="14"/>
    <s v="Venmo"/>
    <s v="Fortnightly"/>
  </r>
  <r>
    <n v="2793"/>
    <n v="54"/>
    <s v="Female"/>
    <s v="Shorts"/>
    <s v="Clothing"/>
    <n v="44"/>
    <s v="Kentucky"/>
    <s v="L"/>
    <s v="Violet"/>
    <x v="0"/>
    <n v="3.2"/>
    <s v="No"/>
    <s v="Debit Card"/>
    <s v="Express"/>
    <s v="No"/>
    <s v="No"/>
    <n v="11"/>
    <s v="Credit Card"/>
    <s v="Weekly"/>
  </r>
  <r>
    <n v="2794"/>
    <n v="37"/>
    <s v="Female"/>
    <s v="Boots"/>
    <s v="Footwear"/>
    <n v="57"/>
    <s v="Massachusetts"/>
    <s v="M"/>
    <s v="Silver"/>
    <x v="1"/>
    <n v="3.1"/>
    <s v="No"/>
    <s v="Bank Transfer"/>
    <s v="Standard"/>
    <s v="No"/>
    <s v="No"/>
    <n v="27"/>
    <s v="Debit Card"/>
    <s v="Bi-Weekly"/>
  </r>
  <r>
    <n v="2795"/>
    <n v="33"/>
    <s v="Female"/>
    <s v="Jacket"/>
    <s v="Outerwear"/>
    <n v="24"/>
    <s v="New York"/>
    <s v="M"/>
    <s v="Gold"/>
    <x v="3"/>
    <n v="3.3"/>
    <s v="No"/>
    <s v="PayPal"/>
    <s v="Standard"/>
    <s v="No"/>
    <s v="No"/>
    <n v="7"/>
    <s v="Cash"/>
    <s v="Fortnightly"/>
  </r>
  <r>
    <n v="2796"/>
    <n v="33"/>
    <s v="Female"/>
    <s v="Scarf"/>
    <s v="Accessories"/>
    <n v="35"/>
    <s v="Nebraska"/>
    <s v="M"/>
    <s v="Magenta"/>
    <x v="0"/>
    <n v="3.4"/>
    <s v="No"/>
    <s v="Bank Transfer"/>
    <s v="Store Pickup"/>
    <s v="No"/>
    <s v="No"/>
    <n v="49"/>
    <s v="PayPal"/>
    <s v="Annually"/>
  </r>
  <r>
    <n v="2797"/>
    <n v="55"/>
    <s v="Female"/>
    <s v="Jacket"/>
    <s v="Outerwear"/>
    <n v="73"/>
    <s v="Oklahoma"/>
    <s v="M"/>
    <s v="Red"/>
    <x v="0"/>
    <n v="3.8"/>
    <s v="No"/>
    <s v="Cash"/>
    <s v="Store Pickup"/>
    <s v="No"/>
    <s v="No"/>
    <n v="21"/>
    <s v="Cash"/>
    <s v="Annually"/>
  </r>
  <r>
    <n v="2798"/>
    <n v="63"/>
    <s v="Female"/>
    <s v="Jewelry"/>
    <s v="Accessories"/>
    <n v="42"/>
    <s v="Oklahoma"/>
    <s v="M"/>
    <s v="Green"/>
    <x v="0"/>
    <n v="3.5"/>
    <s v="No"/>
    <s v="PayPal"/>
    <s v="Express"/>
    <s v="No"/>
    <s v="No"/>
    <n v="10"/>
    <s v="Venmo"/>
    <s v="Every 3 Months"/>
  </r>
  <r>
    <n v="2799"/>
    <n v="52"/>
    <s v="Female"/>
    <s v="Hoodie"/>
    <s v="Clothing"/>
    <n v="20"/>
    <s v="Rhode Island"/>
    <s v="XL"/>
    <s v="Red"/>
    <x v="0"/>
    <n v="4.8"/>
    <s v="No"/>
    <s v="Credit Card"/>
    <s v="Store Pickup"/>
    <s v="No"/>
    <s v="No"/>
    <n v="37"/>
    <s v="PayPal"/>
    <s v="Weekly"/>
  </r>
  <r>
    <n v="2800"/>
    <n v="23"/>
    <s v="Female"/>
    <s v="T-shirt"/>
    <s v="Clothing"/>
    <n v="89"/>
    <s v="Maine"/>
    <s v="L"/>
    <s v="Pink"/>
    <x v="1"/>
    <n v="3.9"/>
    <s v="No"/>
    <s v="Credit Card"/>
    <s v="Free Shipping"/>
    <s v="No"/>
    <s v="No"/>
    <n v="9"/>
    <s v="Bank Transfer"/>
    <s v="Every 3 Months"/>
  </r>
  <r>
    <n v="2801"/>
    <n v="70"/>
    <s v="Female"/>
    <s v="Shirt"/>
    <s v="Clothing"/>
    <n v="76"/>
    <s v="Arkansas"/>
    <s v="L"/>
    <s v="Violet"/>
    <x v="3"/>
    <n v="3.4"/>
    <s v="No"/>
    <s v="PayPal"/>
    <s v="Free Shipping"/>
    <s v="No"/>
    <s v="No"/>
    <n v="14"/>
    <s v="Cash"/>
    <s v="Bi-Weekly"/>
  </r>
  <r>
    <n v="2802"/>
    <n v="64"/>
    <s v="Female"/>
    <s v="Shirt"/>
    <s v="Clothing"/>
    <n v="56"/>
    <s v="New Mexico"/>
    <s v="M"/>
    <s v="Indigo"/>
    <x v="0"/>
    <n v="2.6"/>
    <s v="No"/>
    <s v="Cash"/>
    <s v="Express"/>
    <s v="No"/>
    <s v="No"/>
    <n v="30"/>
    <s v="PayPal"/>
    <s v="Annually"/>
  </r>
  <r>
    <n v="2803"/>
    <n v="22"/>
    <s v="Female"/>
    <s v="Coat"/>
    <s v="Outerwear"/>
    <n v="100"/>
    <s v="Hawaii"/>
    <s v="L"/>
    <s v="Red"/>
    <x v="3"/>
    <n v="3.1"/>
    <s v="No"/>
    <s v="Bank Transfer"/>
    <s v="Store Pickup"/>
    <s v="No"/>
    <s v="No"/>
    <n v="42"/>
    <s v="Credit Card"/>
    <s v="Fortnightly"/>
  </r>
  <r>
    <n v="2804"/>
    <n v="46"/>
    <s v="Female"/>
    <s v="T-shirt"/>
    <s v="Clothing"/>
    <n v="44"/>
    <s v="Idaho"/>
    <s v="M"/>
    <s v="Violet"/>
    <x v="0"/>
    <n v="3.3"/>
    <s v="No"/>
    <s v="Credit Card"/>
    <s v="Free Shipping"/>
    <s v="No"/>
    <s v="No"/>
    <n v="31"/>
    <s v="Bank Transfer"/>
    <s v="Monthly"/>
  </r>
  <r>
    <n v="2805"/>
    <n v="65"/>
    <s v="Female"/>
    <s v="Hoodie"/>
    <s v="Clothing"/>
    <n v="76"/>
    <s v="South Carolina"/>
    <s v="M"/>
    <s v="Cyan"/>
    <x v="1"/>
    <n v="2.8"/>
    <s v="No"/>
    <s v="Credit Card"/>
    <s v="Standard"/>
    <s v="No"/>
    <s v="No"/>
    <n v="48"/>
    <s v="Bank Transfer"/>
    <s v="Every 3 Months"/>
  </r>
  <r>
    <n v="2806"/>
    <n v="18"/>
    <s v="Female"/>
    <s v="Sunglasses"/>
    <s v="Accessories"/>
    <n v="97"/>
    <s v="Nevada"/>
    <s v="S"/>
    <s v="Black"/>
    <x v="3"/>
    <n v="4.3"/>
    <s v="No"/>
    <s v="Cash"/>
    <s v="Standard"/>
    <s v="No"/>
    <s v="No"/>
    <n v="48"/>
    <s v="Cash"/>
    <s v="Quarterly"/>
  </r>
  <r>
    <n v="2807"/>
    <n v="45"/>
    <s v="Female"/>
    <s v="Blouse"/>
    <s v="Clothing"/>
    <n v="39"/>
    <s v="South Carolina"/>
    <s v="L"/>
    <s v="Purple"/>
    <x v="1"/>
    <n v="2.7"/>
    <s v="No"/>
    <s v="PayPal"/>
    <s v="Standard"/>
    <s v="No"/>
    <s v="No"/>
    <n v="50"/>
    <s v="Credit Card"/>
    <s v="Annually"/>
  </r>
  <r>
    <n v="2808"/>
    <n v="56"/>
    <s v="Female"/>
    <s v="Hoodie"/>
    <s v="Clothing"/>
    <n v="100"/>
    <s v="Maryland"/>
    <s v="M"/>
    <s v="Charcoal"/>
    <x v="1"/>
    <n v="4.4000000000000004"/>
    <s v="No"/>
    <s v="Debit Card"/>
    <s v="2-Day Shipping"/>
    <s v="No"/>
    <s v="No"/>
    <n v="10"/>
    <s v="Debit Card"/>
    <s v="Fortnightly"/>
  </r>
  <r>
    <n v="2809"/>
    <n v="49"/>
    <s v="Female"/>
    <s v="Skirt"/>
    <s v="Clothing"/>
    <n v="62"/>
    <s v="Tennessee"/>
    <s v="M"/>
    <s v="Beige"/>
    <x v="1"/>
    <n v="3.9"/>
    <s v="No"/>
    <s v="Credit Card"/>
    <s v="Free Shipping"/>
    <s v="No"/>
    <s v="No"/>
    <n v="45"/>
    <s v="PayPal"/>
    <s v="Every 3 Months"/>
  </r>
  <r>
    <n v="2810"/>
    <n v="66"/>
    <s v="Female"/>
    <s v="Shorts"/>
    <s v="Clothing"/>
    <n v="98"/>
    <s v="Arkansas"/>
    <s v="XL"/>
    <s v="Teal"/>
    <x v="2"/>
    <n v="3"/>
    <s v="No"/>
    <s v="Debit Card"/>
    <s v="Standard"/>
    <s v="No"/>
    <s v="No"/>
    <n v="27"/>
    <s v="Debit Card"/>
    <s v="Quarterly"/>
  </r>
  <r>
    <n v="2811"/>
    <n v="27"/>
    <s v="Female"/>
    <s v="Jeans"/>
    <s v="Clothing"/>
    <n v="31"/>
    <s v="Arizona"/>
    <s v="M"/>
    <s v="Purple"/>
    <x v="2"/>
    <n v="4"/>
    <s v="No"/>
    <s v="Credit Card"/>
    <s v="Standard"/>
    <s v="No"/>
    <s v="No"/>
    <n v="10"/>
    <s v="Debit Card"/>
    <s v="Fortnightly"/>
  </r>
  <r>
    <n v="2812"/>
    <n v="69"/>
    <s v="Female"/>
    <s v="Jacket"/>
    <s v="Outerwear"/>
    <n v="89"/>
    <s v="Ohio"/>
    <s v="M"/>
    <s v="Blue"/>
    <x v="3"/>
    <n v="3.7"/>
    <s v="No"/>
    <s v="PayPal"/>
    <s v="Store Pickup"/>
    <s v="No"/>
    <s v="No"/>
    <n v="19"/>
    <s v="Credit Card"/>
    <s v="Quarterly"/>
  </r>
  <r>
    <n v="2813"/>
    <n v="66"/>
    <s v="Female"/>
    <s v="Hoodie"/>
    <s v="Clothing"/>
    <n v="91"/>
    <s v="North Dakota"/>
    <s v="XL"/>
    <s v="Magenta"/>
    <x v="3"/>
    <n v="3.8"/>
    <s v="No"/>
    <s v="Debit Card"/>
    <s v="Store Pickup"/>
    <s v="No"/>
    <s v="No"/>
    <n v="1"/>
    <s v="Credit Card"/>
    <s v="Every 3 Months"/>
  </r>
  <r>
    <n v="2814"/>
    <n v="45"/>
    <s v="Female"/>
    <s v="Shirt"/>
    <s v="Clothing"/>
    <n v="50"/>
    <s v="Vermont"/>
    <s v="S"/>
    <s v="Maroon"/>
    <x v="2"/>
    <n v="3.3"/>
    <s v="No"/>
    <s v="Debit Card"/>
    <s v="2-Day Shipping"/>
    <s v="No"/>
    <s v="No"/>
    <n v="39"/>
    <s v="Debit Card"/>
    <s v="Quarterly"/>
  </r>
  <r>
    <n v="2815"/>
    <n v="31"/>
    <s v="Female"/>
    <s v="T-shirt"/>
    <s v="Clothing"/>
    <n v="32"/>
    <s v="Minnesota"/>
    <s v="L"/>
    <s v="Gold"/>
    <x v="0"/>
    <n v="3.6"/>
    <s v="No"/>
    <s v="Venmo"/>
    <s v="Standard"/>
    <s v="No"/>
    <s v="No"/>
    <n v="14"/>
    <s v="Bank Transfer"/>
    <s v="Monthly"/>
  </r>
  <r>
    <n v="2816"/>
    <n v="33"/>
    <s v="Female"/>
    <s v="Blouse"/>
    <s v="Clothing"/>
    <n v="67"/>
    <s v="Idaho"/>
    <s v="L"/>
    <s v="Black"/>
    <x v="3"/>
    <n v="3.9"/>
    <s v="No"/>
    <s v="Cash"/>
    <s v="Free Shipping"/>
    <s v="No"/>
    <s v="No"/>
    <n v="40"/>
    <s v="Venmo"/>
    <s v="Every 3 Months"/>
  </r>
  <r>
    <n v="2817"/>
    <n v="43"/>
    <s v="Female"/>
    <s v="Skirt"/>
    <s v="Clothing"/>
    <n v="28"/>
    <s v="Maryland"/>
    <s v="M"/>
    <s v="Black"/>
    <x v="1"/>
    <n v="3.5"/>
    <s v="No"/>
    <s v="Bank Transfer"/>
    <s v="Free Shipping"/>
    <s v="No"/>
    <s v="No"/>
    <n v="45"/>
    <s v="Venmo"/>
    <s v="Weekly"/>
  </r>
  <r>
    <n v="2818"/>
    <n v="25"/>
    <s v="Female"/>
    <s v="Backpack"/>
    <s v="Accessories"/>
    <n v="65"/>
    <s v="South Carolina"/>
    <s v="XL"/>
    <s v="Yellow"/>
    <x v="0"/>
    <n v="3.4"/>
    <s v="No"/>
    <s v="Credit Card"/>
    <s v="Standard"/>
    <s v="No"/>
    <s v="No"/>
    <n v="6"/>
    <s v="Venmo"/>
    <s v="Weekly"/>
  </r>
  <r>
    <n v="2819"/>
    <n v="46"/>
    <s v="Female"/>
    <s v="Shorts"/>
    <s v="Clothing"/>
    <n v="73"/>
    <s v="California"/>
    <s v="M"/>
    <s v="Turquoise"/>
    <x v="3"/>
    <n v="4.7"/>
    <s v="No"/>
    <s v="Venmo"/>
    <s v="Next Day Air"/>
    <s v="No"/>
    <s v="No"/>
    <n v="12"/>
    <s v="Debit Card"/>
    <s v="Annually"/>
  </r>
  <r>
    <n v="2820"/>
    <n v="67"/>
    <s v="Female"/>
    <s v="Shirt"/>
    <s v="Clothing"/>
    <n v="27"/>
    <s v="Georgia"/>
    <s v="L"/>
    <s v="Lavender"/>
    <x v="1"/>
    <n v="3"/>
    <s v="No"/>
    <s v="Credit Card"/>
    <s v="Free Shipping"/>
    <s v="No"/>
    <s v="No"/>
    <n v="19"/>
    <s v="Cash"/>
    <s v="Monthly"/>
  </r>
  <r>
    <n v="2821"/>
    <n v="26"/>
    <s v="Female"/>
    <s v="Backpack"/>
    <s v="Accessories"/>
    <n v="89"/>
    <s v="Vermont"/>
    <s v="L"/>
    <s v="Yellow"/>
    <x v="2"/>
    <n v="3.9"/>
    <s v="No"/>
    <s v="Venmo"/>
    <s v="Free Shipping"/>
    <s v="No"/>
    <s v="No"/>
    <n v="5"/>
    <s v="Cash"/>
    <s v="Bi-Weekly"/>
  </r>
  <r>
    <n v="2822"/>
    <n v="35"/>
    <s v="Female"/>
    <s v="Shoes"/>
    <s v="Footwear"/>
    <n v="72"/>
    <s v="Georgia"/>
    <s v="L"/>
    <s v="Olive"/>
    <x v="2"/>
    <n v="4.5"/>
    <s v="No"/>
    <s v="Credit Card"/>
    <s v="Standard"/>
    <s v="No"/>
    <s v="No"/>
    <n v="37"/>
    <s v="Venmo"/>
    <s v="Monthly"/>
  </r>
  <r>
    <n v="2823"/>
    <n v="61"/>
    <s v="Female"/>
    <s v="Skirt"/>
    <s v="Clothing"/>
    <n v="37"/>
    <s v="New Jersey"/>
    <s v="S"/>
    <s v="Brown"/>
    <x v="3"/>
    <n v="4.0999999999999996"/>
    <s v="No"/>
    <s v="PayPal"/>
    <s v="Standard"/>
    <s v="No"/>
    <s v="No"/>
    <n v="33"/>
    <s v="PayPal"/>
    <s v="Quarterly"/>
  </r>
  <r>
    <n v="2824"/>
    <n v="26"/>
    <s v="Female"/>
    <s v="Dress"/>
    <s v="Clothing"/>
    <n v="63"/>
    <s v="Utah"/>
    <s v="M"/>
    <s v="Olive"/>
    <x v="2"/>
    <n v="4.5"/>
    <s v="No"/>
    <s v="Venmo"/>
    <s v="Standard"/>
    <s v="No"/>
    <s v="No"/>
    <n v="47"/>
    <s v="Debit Card"/>
    <s v="Bi-Weekly"/>
  </r>
  <r>
    <n v="2825"/>
    <n v="39"/>
    <s v="Female"/>
    <s v="Hat"/>
    <s v="Accessories"/>
    <n v="90"/>
    <s v="Utah"/>
    <s v="M"/>
    <s v="Purple"/>
    <x v="3"/>
    <n v="4"/>
    <s v="No"/>
    <s v="Debit Card"/>
    <s v="Free Shipping"/>
    <s v="No"/>
    <s v="No"/>
    <n v="49"/>
    <s v="Debit Card"/>
    <s v="Quarterly"/>
  </r>
  <r>
    <n v="2826"/>
    <n v="69"/>
    <s v="Female"/>
    <s v="Handbag"/>
    <s v="Accessories"/>
    <n v="62"/>
    <s v="North Carolina"/>
    <s v="M"/>
    <s v="Yellow"/>
    <x v="0"/>
    <n v="4.3"/>
    <s v="No"/>
    <s v="Cash"/>
    <s v="2-Day Shipping"/>
    <s v="No"/>
    <s v="No"/>
    <n v="28"/>
    <s v="Bank Transfer"/>
    <s v="Annually"/>
  </r>
  <r>
    <n v="2827"/>
    <n v="32"/>
    <s v="Female"/>
    <s v="Handbag"/>
    <s v="Accessories"/>
    <n v="43"/>
    <s v="Florida"/>
    <s v="L"/>
    <s v="Brown"/>
    <x v="3"/>
    <n v="3.6"/>
    <s v="No"/>
    <s v="Debit Card"/>
    <s v="Express"/>
    <s v="No"/>
    <s v="No"/>
    <n v="23"/>
    <s v="Venmo"/>
    <s v="Annually"/>
  </r>
  <r>
    <n v="2828"/>
    <n v="20"/>
    <s v="Female"/>
    <s v="Blouse"/>
    <s v="Clothing"/>
    <n v="96"/>
    <s v="Wisconsin"/>
    <s v="M"/>
    <s v="Magenta"/>
    <x v="3"/>
    <n v="3.1"/>
    <s v="No"/>
    <s v="Credit Card"/>
    <s v="Next Day Air"/>
    <s v="No"/>
    <s v="No"/>
    <n v="11"/>
    <s v="Bank Transfer"/>
    <s v="Bi-Weekly"/>
  </r>
  <r>
    <n v="2829"/>
    <n v="25"/>
    <s v="Female"/>
    <s v="Scarf"/>
    <s v="Accessories"/>
    <n v="83"/>
    <s v="Tennessee"/>
    <s v="L"/>
    <s v="Lavender"/>
    <x v="3"/>
    <n v="2.6"/>
    <s v="No"/>
    <s v="Credit Card"/>
    <s v="Standard"/>
    <s v="No"/>
    <s v="No"/>
    <n v="33"/>
    <s v="PayPal"/>
    <s v="Quarterly"/>
  </r>
  <r>
    <n v="2830"/>
    <n v="56"/>
    <s v="Female"/>
    <s v="Jewelry"/>
    <s v="Accessories"/>
    <n v="67"/>
    <s v="Arizona"/>
    <s v="XL"/>
    <s v="Teal"/>
    <x v="3"/>
    <n v="3.4"/>
    <s v="No"/>
    <s v="PayPal"/>
    <s v="Next Day Air"/>
    <s v="No"/>
    <s v="No"/>
    <n v="47"/>
    <s v="Cash"/>
    <s v="Weekly"/>
  </r>
  <r>
    <n v="2831"/>
    <n v="63"/>
    <s v="Female"/>
    <s v="Skirt"/>
    <s v="Clothing"/>
    <n v="90"/>
    <s v="Oregon"/>
    <s v="L"/>
    <s v="Cyan"/>
    <x v="1"/>
    <n v="2.9"/>
    <s v="No"/>
    <s v="Credit Card"/>
    <s v="Store Pickup"/>
    <s v="No"/>
    <s v="No"/>
    <n v="13"/>
    <s v="Venmo"/>
    <s v="Every 3 Months"/>
  </r>
  <r>
    <n v="2832"/>
    <n v="34"/>
    <s v="Female"/>
    <s v="Hoodie"/>
    <s v="Clothing"/>
    <n v="53"/>
    <s v="Virginia"/>
    <s v="L"/>
    <s v="Pink"/>
    <x v="0"/>
    <n v="5"/>
    <s v="No"/>
    <s v="Cash"/>
    <s v="Express"/>
    <s v="No"/>
    <s v="No"/>
    <n v="4"/>
    <s v="Credit Card"/>
    <s v="Weekly"/>
  </r>
  <r>
    <n v="2833"/>
    <n v="29"/>
    <s v="Female"/>
    <s v="Scarf"/>
    <s v="Accessories"/>
    <n v="37"/>
    <s v="Maryland"/>
    <s v="M"/>
    <s v="Magenta"/>
    <x v="2"/>
    <n v="4.5999999999999996"/>
    <s v="No"/>
    <s v="Cash"/>
    <s v="Standard"/>
    <s v="No"/>
    <s v="No"/>
    <n v="40"/>
    <s v="PayPal"/>
    <s v="Quarterly"/>
  </r>
  <r>
    <n v="2834"/>
    <n v="43"/>
    <s v="Female"/>
    <s v="Jeans"/>
    <s v="Clothing"/>
    <n v="56"/>
    <s v="Arkansas"/>
    <s v="M"/>
    <s v="Teal"/>
    <x v="3"/>
    <n v="3.3"/>
    <s v="No"/>
    <s v="PayPal"/>
    <s v="Free Shipping"/>
    <s v="No"/>
    <s v="No"/>
    <n v="19"/>
    <s v="Cash"/>
    <s v="Monthly"/>
  </r>
  <r>
    <n v="2835"/>
    <n v="39"/>
    <s v="Female"/>
    <s v="Jacket"/>
    <s v="Outerwear"/>
    <n v="43"/>
    <s v="Texas"/>
    <s v="M"/>
    <s v="Indigo"/>
    <x v="3"/>
    <n v="2.9"/>
    <s v="No"/>
    <s v="Credit Card"/>
    <s v="2-Day Shipping"/>
    <s v="No"/>
    <s v="No"/>
    <n v="17"/>
    <s v="Credit Card"/>
    <s v="Weekly"/>
  </r>
  <r>
    <n v="2836"/>
    <n v="33"/>
    <s v="Female"/>
    <s v="T-shirt"/>
    <s v="Clothing"/>
    <n v="84"/>
    <s v="Vermont"/>
    <s v="S"/>
    <s v="Pink"/>
    <x v="0"/>
    <n v="4.9000000000000004"/>
    <s v="No"/>
    <s v="Credit Card"/>
    <s v="Free Shipping"/>
    <s v="No"/>
    <s v="No"/>
    <n v="7"/>
    <s v="Venmo"/>
    <s v="Annually"/>
  </r>
  <r>
    <n v="2837"/>
    <n v="51"/>
    <s v="Female"/>
    <s v="Pants"/>
    <s v="Clothing"/>
    <n v="50"/>
    <s v="Wyoming"/>
    <s v="M"/>
    <s v="Charcoal"/>
    <x v="0"/>
    <n v="5"/>
    <s v="No"/>
    <s v="Venmo"/>
    <s v="2-Day Shipping"/>
    <s v="No"/>
    <s v="No"/>
    <n v="21"/>
    <s v="Cash"/>
    <s v="Bi-Weekly"/>
  </r>
  <r>
    <n v="2838"/>
    <n v="65"/>
    <s v="Female"/>
    <s v="Shoes"/>
    <s v="Footwear"/>
    <n v="88"/>
    <s v="Alabama"/>
    <s v="M"/>
    <s v="Brown"/>
    <x v="2"/>
    <n v="4.5"/>
    <s v="No"/>
    <s v="Venmo"/>
    <s v="Express"/>
    <s v="No"/>
    <s v="No"/>
    <n v="44"/>
    <s v="PayPal"/>
    <s v="Weekly"/>
  </r>
  <r>
    <n v="2839"/>
    <n v="51"/>
    <s v="Female"/>
    <s v="Jacket"/>
    <s v="Outerwear"/>
    <n v="50"/>
    <s v="Maine"/>
    <s v="M"/>
    <s v="Blue"/>
    <x v="3"/>
    <n v="3.7"/>
    <s v="No"/>
    <s v="Venmo"/>
    <s v="Free Shipping"/>
    <s v="No"/>
    <s v="No"/>
    <n v="2"/>
    <s v="Bank Transfer"/>
    <s v="Weekly"/>
  </r>
  <r>
    <n v="2840"/>
    <n v="70"/>
    <s v="Female"/>
    <s v="Scarf"/>
    <s v="Accessories"/>
    <n v="80"/>
    <s v="South Dakota"/>
    <s v="L"/>
    <s v="Teal"/>
    <x v="2"/>
    <n v="2.8"/>
    <s v="No"/>
    <s v="Cash"/>
    <s v="Store Pickup"/>
    <s v="No"/>
    <s v="No"/>
    <n v="30"/>
    <s v="Bank Transfer"/>
    <s v="Monthly"/>
  </r>
  <r>
    <n v="2841"/>
    <n v="40"/>
    <s v="Female"/>
    <s v="T-shirt"/>
    <s v="Clothing"/>
    <n v="47"/>
    <s v="West Virginia"/>
    <s v="L"/>
    <s v="Pink"/>
    <x v="1"/>
    <n v="3.5"/>
    <s v="No"/>
    <s v="Bank Transfer"/>
    <s v="Store Pickup"/>
    <s v="No"/>
    <s v="No"/>
    <n v="41"/>
    <s v="Cash"/>
    <s v="Annually"/>
  </r>
  <r>
    <n v="2842"/>
    <n v="19"/>
    <s v="Female"/>
    <s v="Dress"/>
    <s v="Clothing"/>
    <n v="33"/>
    <s v="Ohio"/>
    <s v="XL"/>
    <s v="Magenta"/>
    <x v="0"/>
    <n v="3"/>
    <s v="No"/>
    <s v="Credit Card"/>
    <s v="2-Day Shipping"/>
    <s v="No"/>
    <s v="No"/>
    <n v="31"/>
    <s v="Cash"/>
    <s v="Weekly"/>
  </r>
  <r>
    <n v="2843"/>
    <n v="28"/>
    <s v="Female"/>
    <s v="Coat"/>
    <s v="Outerwear"/>
    <n v="100"/>
    <s v="Arizona"/>
    <s v="L"/>
    <s v="Green"/>
    <x v="3"/>
    <n v="4.3"/>
    <s v="No"/>
    <s v="Cash"/>
    <s v="Standard"/>
    <s v="No"/>
    <s v="No"/>
    <n v="48"/>
    <s v="Debit Card"/>
    <s v="Quarterly"/>
  </r>
  <r>
    <n v="2844"/>
    <n v="51"/>
    <s v="Female"/>
    <s v="Sweater"/>
    <s v="Clothing"/>
    <n v="26"/>
    <s v="Ohio"/>
    <s v="M"/>
    <s v="White"/>
    <x v="2"/>
    <n v="3.6"/>
    <s v="No"/>
    <s v="Cash"/>
    <s v="Store Pickup"/>
    <s v="No"/>
    <s v="No"/>
    <n v="41"/>
    <s v="Venmo"/>
    <s v="Weekly"/>
  </r>
  <r>
    <n v="2845"/>
    <n v="32"/>
    <s v="Female"/>
    <s v="Hat"/>
    <s v="Accessories"/>
    <n v="79"/>
    <s v="New Mexico"/>
    <s v="M"/>
    <s v="Indigo"/>
    <x v="2"/>
    <n v="4.4000000000000004"/>
    <s v="No"/>
    <s v="Venmo"/>
    <s v="Standard"/>
    <s v="No"/>
    <s v="No"/>
    <n v="42"/>
    <s v="Venmo"/>
    <s v="Annually"/>
  </r>
  <r>
    <n v="2846"/>
    <n v="26"/>
    <s v="Female"/>
    <s v="Backpack"/>
    <s v="Accessories"/>
    <n v="77"/>
    <s v="South Dakota"/>
    <s v="L"/>
    <s v="Lavender"/>
    <x v="2"/>
    <n v="4.0999999999999996"/>
    <s v="No"/>
    <s v="Cash"/>
    <s v="Express"/>
    <s v="No"/>
    <s v="No"/>
    <n v="39"/>
    <s v="Debit Card"/>
    <s v="Every 3 Months"/>
  </r>
  <r>
    <n v="2847"/>
    <n v="50"/>
    <s v="Female"/>
    <s v="Socks"/>
    <s v="Clothing"/>
    <n v="36"/>
    <s v="Oklahoma"/>
    <s v="XL"/>
    <s v="Black"/>
    <x v="3"/>
    <n v="2.8"/>
    <s v="No"/>
    <s v="Cash"/>
    <s v="Next Day Air"/>
    <s v="No"/>
    <s v="No"/>
    <n v="15"/>
    <s v="PayPal"/>
    <s v="Bi-Weekly"/>
  </r>
  <r>
    <n v="2848"/>
    <n v="68"/>
    <s v="Female"/>
    <s v="Jewelry"/>
    <s v="Accessories"/>
    <n v="21"/>
    <s v="Connecticut"/>
    <s v="L"/>
    <s v="Charcoal"/>
    <x v="0"/>
    <n v="2.8"/>
    <s v="No"/>
    <s v="Venmo"/>
    <s v="Free Shipping"/>
    <s v="No"/>
    <s v="No"/>
    <n v="3"/>
    <s v="PayPal"/>
    <s v="Every 3 Months"/>
  </r>
  <r>
    <n v="2849"/>
    <n v="33"/>
    <s v="Female"/>
    <s v="Boots"/>
    <s v="Footwear"/>
    <n v="72"/>
    <s v="Wisconsin"/>
    <s v="L"/>
    <s v="Gray"/>
    <x v="3"/>
    <n v="4.9000000000000004"/>
    <s v="No"/>
    <s v="Debit Card"/>
    <s v="Store Pickup"/>
    <s v="No"/>
    <s v="No"/>
    <n v="28"/>
    <s v="Bank Transfer"/>
    <s v="Quarterly"/>
  </r>
  <r>
    <n v="2850"/>
    <n v="56"/>
    <s v="Female"/>
    <s v="Coat"/>
    <s v="Outerwear"/>
    <n v="25"/>
    <s v="New Hampshire"/>
    <s v="M"/>
    <s v="Gold"/>
    <x v="1"/>
    <n v="4.0999999999999996"/>
    <s v="No"/>
    <s v="Credit Card"/>
    <s v="Express"/>
    <s v="No"/>
    <s v="No"/>
    <n v="27"/>
    <s v="PayPal"/>
    <s v="Bi-Weekly"/>
  </r>
  <r>
    <n v="2851"/>
    <n v="57"/>
    <s v="Female"/>
    <s v="Sweater"/>
    <s v="Clothing"/>
    <n v="79"/>
    <s v="Nebraska"/>
    <s v="M"/>
    <s v="Silver"/>
    <x v="1"/>
    <n v="3"/>
    <s v="No"/>
    <s v="Credit Card"/>
    <s v="Store Pickup"/>
    <s v="No"/>
    <s v="No"/>
    <n v="36"/>
    <s v="Debit Card"/>
    <s v="Annually"/>
  </r>
  <r>
    <n v="2852"/>
    <n v="58"/>
    <s v="Female"/>
    <s v="Blouse"/>
    <s v="Clothing"/>
    <n v="73"/>
    <s v="Nevada"/>
    <s v="L"/>
    <s v="Teal"/>
    <x v="2"/>
    <n v="3"/>
    <s v="No"/>
    <s v="Bank Transfer"/>
    <s v="Store Pickup"/>
    <s v="No"/>
    <s v="No"/>
    <n v="42"/>
    <s v="Debit Card"/>
    <s v="Monthly"/>
  </r>
  <r>
    <n v="2853"/>
    <n v="40"/>
    <s v="Female"/>
    <s v="Belt"/>
    <s v="Accessories"/>
    <n v="71"/>
    <s v="New York"/>
    <s v="M"/>
    <s v="Magenta"/>
    <x v="1"/>
    <n v="3"/>
    <s v="No"/>
    <s v="Credit Card"/>
    <s v="Store Pickup"/>
    <s v="No"/>
    <s v="No"/>
    <n v="30"/>
    <s v="Venmo"/>
    <s v="Weekly"/>
  </r>
  <r>
    <n v="2854"/>
    <n v="37"/>
    <s v="Female"/>
    <s v="Hat"/>
    <s v="Accessories"/>
    <n v="48"/>
    <s v="Pennsylvania"/>
    <s v="M"/>
    <s v="Magenta"/>
    <x v="0"/>
    <n v="3.2"/>
    <s v="No"/>
    <s v="Cash"/>
    <s v="Next Day Air"/>
    <s v="No"/>
    <s v="No"/>
    <n v="9"/>
    <s v="PayPal"/>
    <s v="Weekly"/>
  </r>
  <r>
    <n v="2855"/>
    <n v="36"/>
    <s v="Female"/>
    <s v="Sandals"/>
    <s v="Footwear"/>
    <n v="28"/>
    <s v="Delaware"/>
    <s v="M"/>
    <s v="Beige"/>
    <x v="3"/>
    <n v="2.7"/>
    <s v="No"/>
    <s v="Debit Card"/>
    <s v="Store Pickup"/>
    <s v="No"/>
    <s v="No"/>
    <n v="25"/>
    <s v="Venmo"/>
    <s v="Monthly"/>
  </r>
  <r>
    <n v="2856"/>
    <n v="29"/>
    <s v="Female"/>
    <s v="Boots"/>
    <s v="Footwear"/>
    <n v="95"/>
    <s v="Mississippi"/>
    <s v="S"/>
    <s v="Maroon"/>
    <x v="0"/>
    <n v="3.8"/>
    <s v="No"/>
    <s v="Debit Card"/>
    <s v="2-Day Shipping"/>
    <s v="No"/>
    <s v="No"/>
    <n v="33"/>
    <s v="PayPal"/>
    <s v="Quarterly"/>
  </r>
  <r>
    <n v="2857"/>
    <n v="65"/>
    <s v="Female"/>
    <s v="Jacket"/>
    <s v="Outerwear"/>
    <n v="48"/>
    <s v="Iowa"/>
    <s v="M"/>
    <s v="Indigo"/>
    <x v="0"/>
    <n v="3.5"/>
    <s v="No"/>
    <s v="Debit Card"/>
    <s v="2-Day Shipping"/>
    <s v="No"/>
    <s v="No"/>
    <n v="31"/>
    <s v="Credit Card"/>
    <s v="Monthly"/>
  </r>
  <r>
    <n v="2858"/>
    <n v="44"/>
    <s v="Female"/>
    <s v="Dress"/>
    <s v="Clothing"/>
    <n v="93"/>
    <s v="Utah"/>
    <s v="S"/>
    <s v="Maroon"/>
    <x v="1"/>
    <n v="3.8"/>
    <s v="No"/>
    <s v="Venmo"/>
    <s v="Next Day Air"/>
    <s v="No"/>
    <s v="No"/>
    <n v="35"/>
    <s v="Debit Card"/>
    <s v="Monthly"/>
  </r>
  <r>
    <n v="2859"/>
    <n v="34"/>
    <s v="Female"/>
    <s v="Jeans"/>
    <s v="Clothing"/>
    <n v="87"/>
    <s v="Maryland"/>
    <s v="L"/>
    <s v="Teal"/>
    <x v="2"/>
    <n v="3.8"/>
    <s v="No"/>
    <s v="Cash"/>
    <s v="2-Day Shipping"/>
    <s v="No"/>
    <s v="No"/>
    <n v="46"/>
    <s v="Bank Transfer"/>
    <s v="Monthly"/>
  </r>
  <r>
    <n v="2860"/>
    <n v="31"/>
    <s v="Female"/>
    <s v="Shorts"/>
    <s v="Clothing"/>
    <n v="32"/>
    <s v="Utah"/>
    <s v="L"/>
    <s v="Yellow"/>
    <x v="3"/>
    <n v="3.4"/>
    <s v="No"/>
    <s v="Venmo"/>
    <s v="Express"/>
    <s v="No"/>
    <s v="No"/>
    <n v="29"/>
    <s v="Bank Transfer"/>
    <s v="Annually"/>
  </r>
  <r>
    <n v="2861"/>
    <n v="28"/>
    <s v="Female"/>
    <s v="Shirt"/>
    <s v="Clothing"/>
    <n v="38"/>
    <s v="Rhode Island"/>
    <s v="M"/>
    <s v="Gold"/>
    <x v="1"/>
    <n v="2.9"/>
    <s v="No"/>
    <s v="PayPal"/>
    <s v="Next Day Air"/>
    <s v="No"/>
    <s v="No"/>
    <n v="49"/>
    <s v="Bank Transfer"/>
    <s v="Weekly"/>
  </r>
  <r>
    <n v="2862"/>
    <n v="66"/>
    <s v="Female"/>
    <s v="Coat"/>
    <s v="Outerwear"/>
    <n v="54"/>
    <s v="Maryland"/>
    <s v="M"/>
    <s v="Teal"/>
    <x v="3"/>
    <n v="3.4"/>
    <s v="No"/>
    <s v="Debit Card"/>
    <s v="Free Shipping"/>
    <s v="No"/>
    <s v="No"/>
    <n v="27"/>
    <s v="Credit Card"/>
    <s v="Monthly"/>
  </r>
  <r>
    <n v="2863"/>
    <n v="68"/>
    <s v="Female"/>
    <s v="Coat"/>
    <s v="Outerwear"/>
    <n v="75"/>
    <s v="Hawaii"/>
    <s v="S"/>
    <s v="Violet"/>
    <x v="2"/>
    <n v="4.7"/>
    <s v="No"/>
    <s v="Bank Transfer"/>
    <s v="Store Pickup"/>
    <s v="No"/>
    <s v="No"/>
    <n v="5"/>
    <s v="Bank Transfer"/>
    <s v="Every 3 Months"/>
  </r>
  <r>
    <n v="2864"/>
    <n v="37"/>
    <s v="Female"/>
    <s v="T-shirt"/>
    <s v="Clothing"/>
    <n v="56"/>
    <s v="Connecticut"/>
    <s v="M"/>
    <s v="Yellow"/>
    <x v="3"/>
    <n v="3.9"/>
    <s v="No"/>
    <s v="Debit Card"/>
    <s v="2-Day Shipping"/>
    <s v="No"/>
    <s v="No"/>
    <n v="18"/>
    <s v="Venmo"/>
    <s v="Monthly"/>
  </r>
  <r>
    <n v="2865"/>
    <n v="58"/>
    <s v="Female"/>
    <s v="Sweater"/>
    <s v="Clothing"/>
    <n v="43"/>
    <s v="Illinois"/>
    <s v="S"/>
    <s v="Maroon"/>
    <x v="3"/>
    <n v="3.6"/>
    <s v="No"/>
    <s v="Debit Card"/>
    <s v="Store Pickup"/>
    <s v="No"/>
    <s v="No"/>
    <n v="31"/>
    <s v="Venmo"/>
    <s v="Weekly"/>
  </r>
  <r>
    <n v="2866"/>
    <n v="28"/>
    <s v="Female"/>
    <s v="Skirt"/>
    <s v="Clothing"/>
    <n v="97"/>
    <s v="California"/>
    <s v="M"/>
    <s v="Silver"/>
    <x v="3"/>
    <n v="3.7"/>
    <s v="No"/>
    <s v="Cash"/>
    <s v="Free Shipping"/>
    <s v="No"/>
    <s v="No"/>
    <n v="27"/>
    <s v="Cash"/>
    <s v="Fortnightly"/>
  </r>
  <r>
    <n v="2867"/>
    <n v="54"/>
    <s v="Female"/>
    <s v="Blouse"/>
    <s v="Clothing"/>
    <n v="75"/>
    <s v="Connecticut"/>
    <s v="S"/>
    <s v="Violet"/>
    <x v="2"/>
    <n v="3.1"/>
    <s v="No"/>
    <s v="Venmo"/>
    <s v="Free Shipping"/>
    <s v="No"/>
    <s v="No"/>
    <n v="19"/>
    <s v="Cash"/>
    <s v="Annually"/>
  </r>
  <r>
    <n v="2868"/>
    <n v="21"/>
    <s v="Female"/>
    <s v="Sneakers"/>
    <s v="Footwear"/>
    <n v="55"/>
    <s v="Colorado"/>
    <s v="L"/>
    <s v="White"/>
    <x v="2"/>
    <n v="4.9000000000000004"/>
    <s v="No"/>
    <s v="Venmo"/>
    <s v="Next Day Air"/>
    <s v="No"/>
    <s v="No"/>
    <n v="33"/>
    <s v="Cash"/>
    <s v="Fortnightly"/>
  </r>
  <r>
    <n v="2869"/>
    <n v="45"/>
    <s v="Female"/>
    <s v="Backpack"/>
    <s v="Accessories"/>
    <n v="49"/>
    <s v="Colorado"/>
    <s v="M"/>
    <s v="Black"/>
    <x v="0"/>
    <n v="2.6"/>
    <s v="No"/>
    <s v="Debit Card"/>
    <s v="Next Day Air"/>
    <s v="No"/>
    <s v="No"/>
    <n v="42"/>
    <s v="PayPal"/>
    <s v="Every 3 Months"/>
  </r>
  <r>
    <n v="2870"/>
    <n v="57"/>
    <s v="Female"/>
    <s v="Socks"/>
    <s v="Clothing"/>
    <n v="58"/>
    <s v="Georgia"/>
    <s v="M"/>
    <s v="White"/>
    <x v="2"/>
    <n v="4.2"/>
    <s v="No"/>
    <s v="Cash"/>
    <s v="Standard"/>
    <s v="No"/>
    <s v="No"/>
    <n v="16"/>
    <s v="Bank Transfer"/>
    <s v="Weekly"/>
  </r>
  <r>
    <n v="2871"/>
    <n v="47"/>
    <s v="Female"/>
    <s v="Jewelry"/>
    <s v="Accessories"/>
    <n v="34"/>
    <s v="North Dakota"/>
    <s v="M"/>
    <s v="Blue"/>
    <x v="0"/>
    <n v="4.8"/>
    <s v="No"/>
    <s v="Debit Card"/>
    <s v="Free Shipping"/>
    <s v="No"/>
    <s v="No"/>
    <n v="49"/>
    <s v="Debit Card"/>
    <s v="Every 3 Months"/>
  </r>
  <r>
    <n v="2872"/>
    <n v="46"/>
    <s v="Female"/>
    <s v="Shorts"/>
    <s v="Clothing"/>
    <n v="43"/>
    <s v="Idaho"/>
    <s v="S"/>
    <s v="Black"/>
    <x v="2"/>
    <n v="2.7"/>
    <s v="No"/>
    <s v="Cash"/>
    <s v="2-Day Shipping"/>
    <s v="No"/>
    <s v="No"/>
    <n v="40"/>
    <s v="Venmo"/>
    <s v="Bi-Weekly"/>
  </r>
  <r>
    <n v="2873"/>
    <n v="63"/>
    <s v="Female"/>
    <s v="Jewelry"/>
    <s v="Accessories"/>
    <n v="48"/>
    <s v="Connecticut"/>
    <s v="L"/>
    <s v="Olive"/>
    <x v="3"/>
    <n v="2.6"/>
    <s v="No"/>
    <s v="Venmo"/>
    <s v="Next Day Air"/>
    <s v="No"/>
    <s v="No"/>
    <n v="5"/>
    <s v="Cash"/>
    <s v="Annually"/>
  </r>
  <r>
    <n v="2874"/>
    <n v="44"/>
    <s v="Female"/>
    <s v="Sweater"/>
    <s v="Clothing"/>
    <n v="40"/>
    <s v="Montana"/>
    <s v="M"/>
    <s v="Teal"/>
    <x v="1"/>
    <n v="2.6"/>
    <s v="No"/>
    <s v="PayPal"/>
    <s v="Free Shipping"/>
    <s v="No"/>
    <s v="No"/>
    <n v="8"/>
    <s v="Bank Transfer"/>
    <s v="Monthly"/>
  </r>
  <r>
    <n v="2875"/>
    <n v="36"/>
    <s v="Female"/>
    <s v="Shirt"/>
    <s v="Clothing"/>
    <n v="29"/>
    <s v="Colorado"/>
    <s v="L"/>
    <s v="Silver"/>
    <x v="2"/>
    <n v="3.1"/>
    <s v="No"/>
    <s v="Debit Card"/>
    <s v="Standard"/>
    <s v="No"/>
    <s v="No"/>
    <n v="2"/>
    <s v="Debit Card"/>
    <s v="Annually"/>
  </r>
  <r>
    <n v="2876"/>
    <n v="24"/>
    <s v="Female"/>
    <s v="Pants"/>
    <s v="Clothing"/>
    <n v="81"/>
    <s v="Kentucky"/>
    <s v="M"/>
    <s v="Pink"/>
    <x v="3"/>
    <n v="2.6"/>
    <s v="No"/>
    <s v="Credit Card"/>
    <s v="Free Shipping"/>
    <s v="No"/>
    <s v="No"/>
    <n v="14"/>
    <s v="Debit Card"/>
    <s v="Weekly"/>
  </r>
  <r>
    <n v="2877"/>
    <n v="65"/>
    <s v="Female"/>
    <s v="Hoodie"/>
    <s v="Clothing"/>
    <n v="84"/>
    <s v="New Mexico"/>
    <s v="M"/>
    <s v="Charcoal"/>
    <x v="1"/>
    <n v="3.4"/>
    <s v="No"/>
    <s v="Credit Card"/>
    <s v="2-Day Shipping"/>
    <s v="No"/>
    <s v="No"/>
    <n v="5"/>
    <s v="Bank Transfer"/>
    <s v="Fortnightly"/>
  </r>
  <r>
    <n v="2878"/>
    <n v="32"/>
    <s v="Female"/>
    <s v="Socks"/>
    <s v="Clothing"/>
    <n v="46"/>
    <s v="New Jersey"/>
    <s v="M"/>
    <s v="Silver"/>
    <x v="2"/>
    <n v="3.6"/>
    <s v="No"/>
    <s v="PayPal"/>
    <s v="Standard"/>
    <s v="No"/>
    <s v="No"/>
    <n v="34"/>
    <s v="Venmo"/>
    <s v="Monthly"/>
  </r>
  <r>
    <n v="2879"/>
    <n v="63"/>
    <s v="Female"/>
    <s v="Dress"/>
    <s v="Clothing"/>
    <n v="86"/>
    <s v="California"/>
    <s v="L"/>
    <s v="Turquoise"/>
    <x v="2"/>
    <n v="4.3"/>
    <s v="No"/>
    <s v="Venmo"/>
    <s v="Next Day Air"/>
    <s v="No"/>
    <s v="No"/>
    <n v="13"/>
    <s v="Bank Transfer"/>
    <s v="Annually"/>
  </r>
  <r>
    <n v="2880"/>
    <n v="62"/>
    <s v="Female"/>
    <s v="Blouse"/>
    <s v="Clothing"/>
    <n v="57"/>
    <s v="North Dakota"/>
    <s v="XL"/>
    <s v="Turquoise"/>
    <x v="0"/>
    <n v="4.9000000000000004"/>
    <s v="No"/>
    <s v="Credit Card"/>
    <s v="Free Shipping"/>
    <s v="No"/>
    <s v="No"/>
    <n v="31"/>
    <s v="Venmo"/>
    <s v="Annually"/>
  </r>
  <r>
    <n v="2881"/>
    <n v="19"/>
    <s v="Female"/>
    <s v="Skirt"/>
    <s v="Clothing"/>
    <n v="61"/>
    <s v="Florida"/>
    <s v="L"/>
    <s v="Beige"/>
    <x v="0"/>
    <n v="4.8"/>
    <s v="No"/>
    <s v="Debit Card"/>
    <s v="Store Pickup"/>
    <s v="No"/>
    <s v="No"/>
    <n v="43"/>
    <s v="PayPal"/>
    <s v="Quarterly"/>
  </r>
  <r>
    <n v="2882"/>
    <n v="38"/>
    <s v="Female"/>
    <s v="Backpack"/>
    <s v="Accessories"/>
    <n v="90"/>
    <s v="Texas"/>
    <s v="M"/>
    <s v="Cyan"/>
    <x v="0"/>
    <n v="4.2"/>
    <s v="No"/>
    <s v="Credit Card"/>
    <s v="Free Shipping"/>
    <s v="No"/>
    <s v="No"/>
    <n v="6"/>
    <s v="Bank Transfer"/>
    <s v="Annually"/>
  </r>
  <r>
    <n v="2883"/>
    <n v="59"/>
    <s v="Female"/>
    <s v="Blouse"/>
    <s v="Clothing"/>
    <n v="51"/>
    <s v="Oklahoma"/>
    <s v="L"/>
    <s v="Gold"/>
    <x v="0"/>
    <n v="2.6"/>
    <s v="No"/>
    <s v="Credit Card"/>
    <s v="Store Pickup"/>
    <s v="No"/>
    <s v="No"/>
    <n v="23"/>
    <s v="Credit Card"/>
    <s v="Bi-Weekly"/>
  </r>
  <r>
    <n v="2884"/>
    <n v="22"/>
    <s v="Female"/>
    <s v="Socks"/>
    <s v="Clothing"/>
    <n v="48"/>
    <s v="Rhode Island"/>
    <s v="XL"/>
    <s v="Silver"/>
    <x v="1"/>
    <n v="3.2"/>
    <s v="No"/>
    <s v="Debit Card"/>
    <s v="Standard"/>
    <s v="No"/>
    <s v="No"/>
    <n v="10"/>
    <s v="PayPal"/>
    <s v="Weekly"/>
  </r>
  <r>
    <n v="2885"/>
    <n v="55"/>
    <s v="Female"/>
    <s v="Boots"/>
    <s v="Footwear"/>
    <n v="50"/>
    <s v="Arkansas"/>
    <s v="M"/>
    <s v="Purple"/>
    <x v="2"/>
    <n v="3.4"/>
    <s v="No"/>
    <s v="Bank Transfer"/>
    <s v="2-Day Shipping"/>
    <s v="No"/>
    <s v="No"/>
    <n v="47"/>
    <s v="Credit Card"/>
    <s v="Every 3 Months"/>
  </r>
  <r>
    <n v="2886"/>
    <n v="29"/>
    <s v="Female"/>
    <s v="Backpack"/>
    <s v="Accessories"/>
    <n v="82"/>
    <s v="Nevada"/>
    <s v="M"/>
    <s v="Yellow"/>
    <x v="2"/>
    <n v="3.5"/>
    <s v="No"/>
    <s v="Bank Transfer"/>
    <s v="Next Day Air"/>
    <s v="No"/>
    <s v="No"/>
    <n v="14"/>
    <s v="Credit Card"/>
    <s v="Bi-Weekly"/>
  </r>
  <r>
    <n v="2887"/>
    <n v="42"/>
    <s v="Female"/>
    <s v="Hat"/>
    <s v="Accessories"/>
    <n v="33"/>
    <s v="Utah"/>
    <s v="L"/>
    <s v="Blue"/>
    <x v="1"/>
    <n v="4.2"/>
    <s v="No"/>
    <s v="Credit Card"/>
    <s v="Free Shipping"/>
    <s v="No"/>
    <s v="No"/>
    <n v="29"/>
    <s v="PayPal"/>
    <s v="Weekly"/>
  </r>
  <r>
    <n v="2888"/>
    <n v="23"/>
    <s v="Female"/>
    <s v="Sandals"/>
    <s v="Footwear"/>
    <n v="28"/>
    <s v="Kentucky"/>
    <s v="L"/>
    <s v="Blue"/>
    <x v="0"/>
    <n v="2.8"/>
    <s v="No"/>
    <s v="Debit Card"/>
    <s v="Express"/>
    <s v="No"/>
    <s v="No"/>
    <n v="12"/>
    <s v="Cash"/>
    <s v="Bi-Weekly"/>
  </r>
  <r>
    <n v="2889"/>
    <n v="70"/>
    <s v="Female"/>
    <s v="Hoodie"/>
    <s v="Clothing"/>
    <n v="42"/>
    <s v="Wisconsin"/>
    <s v="L"/>
    <s v="Green"/>
    <x v="1"/>
    <n v="5"/>
    <s v="No"/>
    <s v="Venmo"/>
    <s v="2-Day Shipping"/>
    <s v="No"/>
    <s v="No"/>
    <n v="25"/>
    <s v="Debit Card"/>
    <s v="Quarterly"/>
  </r>
  <r>
    <n v="2890"/>
    <n v="64"/>
    <s v="Female"/>
    <s v="Sunglasses"/>
    <s v="Accessories"/>
    <n v="43"/>
    <s v="Minnesota"/>
    <s v="M"/>
    <s v="Charcoal"/>
    <x v="3"/>
    <n v="3.3"/>
    <s v="No"/>
    <s v="Credit Card"/>
    <s v="Store Pickup"/>
    <s v="No"/>
    <s v="No"/>
    <n v="21"/>
    <s v="Venmo"/>
    <s v="Annually"/>
  </r>
  <r>
    <n v="2891"/>
    <n v="39"/>
    <s v="Female"/>
    <s v="Jeans"/>
    <s v="Clothing"/>
    <n v="55"/>
    <s v="North Dakota"/>
    <s v="M"/>
    <s v="Violet"/>
    <x v="0"/>
    <n v="3.7"/>
    <s v="No"/>
    <s v="PayPal"/>
    <s v="Free Shipping"/>
    <s v="No"/>
    <s v="No"/>
    <n v="23"/>
    <s v="Credit Card"/>
    <s v="Monthly"/>
  </r>
  <r>
    <n v="2892"/>
    <n v="47"/>
    <s v="Female"/>
    <s v="T-shirt"/>
    <s v="Clothing"/>
    <n v="73"/>
    <s v="Ohio"/>
    <s v="XL"/>
    <s v="Black"/>
    <x v="0"/>
    <n v="2.5"/>
    <s v="No"/>
    <s v="Venmo"/>
    <s v="Free Shipping"/>
    <s v="No"/>
    <s v="No"/>
    <n v="10"/>
    <s v="PayPal"/>
    <s v="Monthly"/>
  </r>
  <r>
    <n v="2893"/>
    <n v="22"/>
    <s v="Female"/>
    <s v="Dress"/>
    <s v="Clothing"/>
    <n v="39"/>
    <s v="Nevada"/>
    <s v="M"/>
    <s v="Teal"/>
    <x v="1"/>
    <n v="3.2"/>
    <s v="No"/>
    <s v="Bank Transfer"/>
    <s v="Standard"/>
    <s v="No"/>
    <s v="No"/>
    <n v="47"/>
    <s v="Credit Card"/>
    <s v="Monthly"/>
  </r>
  <r>
    <n v="2894"/>
    <n v="69"/>
    <s v="Female"/>
    <s v="Belt"/>
    <s v="Accessories"/>
    <n v="20"/>
    <s v="Kentucky"/>
    <s v="S"/>
    <s v="Orange"/>
    <x v="1"/>
    <n v="3.1"/>
    <s v="No"/>
    <s v="Credit Card"/>
    <s v="Free Shipping"/>
    <s v="No"/>
    <s v="No"/>
    <n v="44"/>
    <s v="Debit Card"/>
    <s v="Every 3 Months"/>
  </r>
  <r>
    <n v="2895"/>
    <n v="35"/>
    <s v="Female"/>
    <s v="Jewelry"/>
    <s v="Accessories"/>
    <n v="32"/>
    <s v="Kentucky"/>
    <s v="S"/>
    <s v="Brown"/>
    <x v="1"/>
    <n v="3.5"/>
    <s v="No"/>
    <s v="Cash"/>
    <s v="Standard"/>
    <s v="No"/>
    <s v="No"/>
    <n v="41"/>
    <s v="Venmo"/>
    <s v="Annually"/>
  </r>
  <r>
    <n v="2896"/>
    <n v="56"/>
    <s v="Female"/>
    <s v="Hoodie"/>
    <s v="Clothing"/>
    <n v="86"/>
    <s v="Montana"/>
    <s v="L"/>
    <s v="Green"/>
    <x v="2"/>
    <n v="4.5999999999999996"/>
    <s v="No"/>
    <s v="Debit Card"/>
    <s v="Standard"/>
    <s v="No"/>
    <s v="No"/>
    <n v="29"/>
    <s v="Bank Transfer"/>
    <s v="Monthly"/>
  </r>
  <r>
    <n v="2897"/>
    <n v="30"/>
    <s v="Female"/>
    <s v="Blouse"/>
    <s v="Clothing"/>
    <n v="91"/>
    <s v="Delaware"/>
    <s v="M"/>
    <s v="Silver"/>
    <x v="2"/>
    <n v="3.3"/>
    <s v="No"/>
    <s v="Credit Card"/>
    <s v="Free Shipping"/>
    <s v="No"/>
    <s v="No"/>
    <n v="2"/>
    <s v="Venmo"/>
    <s v="Every 3 Months"/>
  </r>
  <r>
    <n v="2898"/>
    <n v="43"/>
    <s v="Female"/>
    <s v="Jacket"/>
    <s v="Outerwear"/>
    <n v="59"/>
    <s v="Montana"/>
    <s v="L"/>
    <s v="Violet"/>
    <x v="3"/>
    <n v="2.5"/>
    <s v="No"/>
    <s v="Credit Card"/>
    <s v="Free Shipping"/>
    <s v="No"/>
    <s v="No"/>
    <n v="2"/>
    <s v="Cash"/>
    <s v="Fortnightly"/>
  </r>
  <r>
    <n v="2899"/>
    <n v="23"/>
    <s v="Female"/>
    <s v="Sneakers"/>
    <s v="Footwear"/>
    <n v="33"/>
    <s v="New Jersey"/>
    <s v="XL"/>
    <s v="Peach"/>
    <x v="2"/>
    <n v="4.5999999999999996"/>
    <s v="No"/>
    <s v="Credit Card"/>
    <s v="Express"/>
    <s v="No"/>
    <s v="No"/>
    <n v="29"/>
    <s v="Credit Card"/>
    <s v="Annually"/>
  </r>
  <r>
    <n v="2900"/>
    <n v="50"/>
    <s v="Female"/>
    <s v="Boots"/>
    <s v="Footwear"/>
    <n v="64"/>
    <s v="Nebraska"/>
    <s v="M"/>
    <s v="Gold"/>
    <x v="1"/>
    <n v="4.2"/>
    <s v="No"/>
    <s v="PayPal"/>
    <s v="2-Day Shipping"/>
    <s v="No"/>
    <s v="No"/>
    <n v="22"/>
    <s v="Bank Transfer"/>
    <s v="Fortnightly"/>
  </r>
  <r>
    <n v="2901"/>
    <n v="41"/>
    <s v="Female"/>
    <s v="Blouse"/>
    <s v="Clothing"/>
    <n v="67"/>
    <s v="Maryland"/>
    <s v="XL"/>
    <s v="Violet"/>
    <x v="0"/>
    <n v="4"/>
    <s v="No"/>
    <s v="Bank Transfer"/>
    <s v="Standard"/>
    <s v="No"/>
    <s v="No"/>
    <n v="23"/>
    <s v="Cash"/>
    <s v="Bi-Weekly"/>
  </r>
  <r>
    <n v="2902"/>
    <n v="41"/>
    <s v="Female"/>
    <s v="Blouse"/>
    <s v="Clothing"/>
    <n v="43"/>
    <s v="Alabama"/>
    <s v="L"/>
    <s v="Olive"/>
    <x v="0"/>
    <n v="2.6"/>
    <s v="No"/>
    <s v="Credit Card"/>
    <s v="Free Shipping"/>
    <s v="No"/>
    <s v="No"/>
    <n v="46"/>
    <s v="Credit Card"/>
    <s v="Quarterly"/>
  </r>
  <r>
    <n v="2903"/>
    <n v="27"/>
    <s v="Female"/>
    <s v="Boots"/>
    <s v="Footwear"/>
    <n v="32"/>
    <s v="North Carolina"/>
    <s v="S"/>
    <s v="Orange"/>
    <x v="1"/>
    <n v="4.5999999999999996"/>
    <s v="No"/>
    <s v="Debit Card"/>
    <s v="Standard"/>
    <s v="No"/>
    <s v="No"/>
    <n v="19"/>
    <s v="PayPal"/>
    <s v="Bi-Weekly"/>
  </r>
  <r>
    <n v="2904"/>
    <n v="38"/>
    <s v="Female"/>
    <s v="Scarf"/>
    <s v="Accessories"/>
    <n v="39"/>
    <s v="Delaware"/>
    <s v="S"/>
    <s v="Teal"/>
    <x v="1"/>
    <n v="3.5"/>
    <s v="No"/>
    <s v="Venmo"/>
    <s v="2-Day Shipping"/>
    <s v="No"/>
    <s v="No"/>
    <n v="24"/>
    <s v="Credit Card"/>
    <s v="Every 3 Months"/>
  </r>
  <r>
    <n v="2905"/>
    <n v="41"/>
    <s v="Female"/>
    <s v="Sandals"/>
    <s v="Footwear"/>
    <n v="41"/>
    <s v="Iowa"/>
    <s v="M"/>
    <s v="Gray"/>
    <x v="1"/>
    <n v="4"/>
    <s v="No"/>
    <s v="Bank Transfer"/>
    <s v="2-Day Shipping"/>
    <s v="No"/>
    <s v="No"/>
    <n v="43"/>
    <s v="Venmo"/>
    <s v="Monthly"/>
  </r>
  <r>
    <n v="2906"/>
    <n v="58"/>
    <s v="Female"/>
    <s v="Sunglasses"/>
    <s v="Accessories"/>
    <n v="53"/>
    <s v="New York"/>
    <s v="L"/>
    <s v="Black"/>
    <x v="0"/>
    <n v="4.8"/>
    <s v="No"/>
    <s v="PayPal"/>
    <s v="Standard"/>
    <s v="No"/>
    <s v="No"/>
    <n v="14"/>
    <s v="Debit Card"/>
    <s v="Fortnightly"/>
  </r>
  <r>
    <n v="2907"/>
    <n v="58"/>
    <s v="Female"/>
    <s v="Coat"/>
    <s v="Outerwear"/>
    <n v="27"/>
    <s v="Virginia"/>
    <s v="M"/>
    <s v="Indigo"/>
    <x v="1"/>
    <n v="3.9"/>
    <s v="No"/>
    <s v="PayPal"/>
    <s v="Standard"/>
    <s v="No"/>
    <s v="No"/>
    <n v="7"/>
    <s v="Venmo"/>
    <s v="Annually"/>
  </r>
  <r>
    <n v="2908"/>
    <n v="19"/>
    <s v="Female"/>
    <s v="Sunglasses"/>
    <s v="Accessories"/>
    <n v="82"/>
    <s v="Maryland"/>
    <s v="XL"/>
    <s v="Lavender"/>
    <x v="2"/>
    <n v="3.7"/>
    <s v="No"/>
    <s v="Cash"/>
    <s v="Next Day Air"/>
    <s v="No"/>
    <s v="No"/>
    <n v="50"/>
    <s v="PayPal"/>
    <s v="Bi-Weekly"/>
  </r>
  <r>
    <n v="2909"/>
    <n v="43"/>
    <s v="Female"/>
    <s v="Blouse"/>
    <s v="Clothing"/>
    <n v="87"/>
    <s v="Texas"/>
    <s v="M"/>
    <s v="Beige"/>
    <x v="0"/>
    <n v="3.1"/>
    <s v="No"/>
    <s v="Debit Card"/>
    <s v="Store Pickup"/>
    <s v="No"/>
    <s v="No"/>
    <n v="15"/>
    <s v="Debit Card"/>
    <s v="Every 3 Months"/>
  </r>
  <r>
    <n v="2910"/>
    <n v="27"/>
    <s v="Female"/>
    <s v="Backpack"/>
    <s v="Accessories"/>
    <n v="78"/>
    <s v="Louisiana"/>
    <s v="M"/>
    <s v="Indigo"/>
    <x v="0"/>
    <n v="3"/>
    <s v="No"/>
    <s v="Bank Transfer"/>
    <s v="Next Day Air"/>
    <s v="No"/>
    <s v="No"/>
    <n v="40"/>
    <s v="Credit Card"/>
    <s v="Every 3 Months"/>
  </r>
  <r>
    <n v="2911"/>
    <n v="32"/>
    <s v="Female"/>
    <s v="Belt"/>
    <s v="Accessories"/>
    <n v="32"/>
    <s v="Mississippi"/>
    <s v="M"/>
    <s v="Blue"/>
    <x v="2"/>
    <n v="2.9"/>
    <s v="No"/>
    <s v="Bank Transfer"/>
    <s v="Store Pickup"/>
    <s v="No"/>
    <s v="No"/>
    <n v="41"/>
    <s v="Credit Card"/>
    <s v="Monthly"/>
  </r>
  <r>
    <n v="2912"/>
    <n v="28"/>
    <s v="Female"/>
    <s v="Socks"/>
    <s v="Clothing"/>
    <n v="38"/>
    <s v="Ohio"/>
    <s v="XL"/>
    <s v="Orange"/>
    <x v="3"/>
    <n v="2.9"/>
    <s v="No"/>
    <s v="Debit Card"/>
    <s v="Next Day Air"/>
    <s v="No"/>
    <s v="No"/>
    <n v="34"/>
    <s v="Venmo"/>
    <s v="Quarterly"/>
  </r>
  <r>
    <n v="2913"/>
    <n v="48"/>
    <s v="Female"/>
    <s v="Shoes"/>
    <s v="Footwear"/>
    <n v="37"/>
    <s v="Oregon"/>
    <s v="M"/>
    <s v="Yellow"/>
    <x v="0"/>
    <n v="4"/>
    <s v="No"/>
    <s v="Cash"/>
    <s v="Standard"/>
    <s v="No"/>
    <s v="No"/>
    <n v="27"/>
    <s v="Cash"/>
    <s v="Bi-Weekly"/>
  </r>
  <r>
    <n v="2914"/>
    <n v="43"/>
    <s v="Female"/>
    <s v="Coat"/>
    <s v="Outerwear"/>
    <n v="83"/>
    <s v="Wyoming"/>
    <s v="L"/>
    <s v="Cyan"/>
    <x v="0"/>
    <n v="3.5"/>
    <s v="No"/>
    <s v="Debit Card"/>
    <s v="Express"/>
    <s v="No"/>
    <s v="No"/>
    <n v="12"/>
    <s v="Cash"/>
    <s v="Every 3 Months"/>
  </r>
  <r>
    <n v="2915"/>
    <n v="45"/>
    <s v="Female"/>
    <s v="Sweater"/>
    <s v="Clothing"/>
    <n v="72"/>
    <s v="Pennsylvania"/>
    <s v="M"/>
    <s v="Yellow"/>
    <x v="3"/>
    <n v="3.8"/>
    <s v="No"/>
    <s v="PayPal"/>
    <s v="Express"/>
    <s v="No"/>
    <s v="No"/>
    <n v="1"/>
    <s v="Debit Card"/>
    <s v="Bi-Weekly"/>
  </r>
  <r>
    <n v="2916"/>
    <n v="26"/>
    <s v="Female"/>
    <s v="Shirt"/>
    <s v="Clothing"/>
    <n v="30"/>
    <s v="Oregon"/>
    <s v="M"/>
    <s v="Cyan"/>
    <x v="3"/>
    <n v="4.5"/>
    <s v="No"/>
    <s v="Credit Card"/>
    <s v="Express"/>
    <s v="No"/>
    <s v="No"/>
    <n v="39"/>
    <s v="Debit Card"/>
    <s v="Bi-Weekly"/>
  </r>
  <r>
    <n v="2917"/>
    <n v="62"/>
    <s v="Female"/>
    <s v="Shorts"/>
    <s v="Clothing"/>
    <n v="66"/>
    <s v="Oklahoma"/>
    <s v="M"/>
    <s v="Green"/>
    <x v="0"/>
    <n v="2.7"/>
    <s v="No"/>
    <s v="Credit Card"/>
    <s v="Express"/>
    <s v="No"/>
    <s v="No"/>
    <n v="13"/>
    <s v="Credit Card"/>
    <s v="Bi-Weekly"/>
  </r>
  <r>
    <n v="2918"/>
    <n v="58"/>
    <s v="Female"/>
    <s v="Shirt"/>
    <s v="Clothing"/>
    <n v="45"/>
    <s v="Colorado"/>
    <s v="XL"/>
    <s v="White"/>
    <x v="0"/>
    <n v="2.9"/>
    <s v="No"/>
    <s v="Cash"/>
    <s v="Store Pickup"/>
    <s v="No"/>
    <s v="No"/>
    <n v="50"/>
    <s v="Venmo"/>
    <s v="Annually"/>
  </r>
  <r>
    <n v="2919"/>
    <n v="19"/>
    <s v="Female"/>
    <s v="Sunglasses"/>
    <s v="Accessories"/>
    <n v="73"/>
    <s v="New York"/>
    <s v="S"/>
    <s v="Black"/>
    <x v="3"/>
    <n v="4.9000000000000004"/>
    <s v="No"/>
    <s v="Credit Card"/>
    <s v="Free Shipping"/>
    <s v="No"/>
    <s v="No"/>
    <n v="36"/>
    <s v="Cash"/>
    <s v="Weekly"/>
  </r>
  <r>
    <n v="2920"/>
    <n v="64"/>
    <s v="Female"/>
    <s v="Shoes"/>
    <s v="Footwear"/>
    <n v="67"/>
    <s v="Minnesota"/>
    <s v="L"/>
    <s v="Charcoal"/>
    <x v="0"/>
    <n v="3.8"/>
    <s v="No"/>
    <s v="Bank Transfer"/>
    <s v="Standard"/>
    <s v="No"/>
    <s v="No"/>
    <n v="31"/>
    <s v="Debit Card"/>
    <s v="Monthly"/>
  </r>
  <r>
    <n v="2921"/>
    <n v="33"/>
    <s v="Female"/>
    <s v="Sunglasses"/>
    <s v="Accessories"/>
    <n v="72"/>
    <s v="Texas"/>
    <s v="XL"/>
    <s v="Brown"/>
    <x v="1"/>
    <n v="4.9000000000000004"/>
    <s v="No"/>
    <s v="Venmo"/>
    <s v="Free Shipping"/>
    <s v="No"/>
    <s v="No"/>
    <n v="3"/>
    <s v="Debit Card"/>
    <s v="Bi-Weekly"/>
  </r>
  <r>
    <n v="2922"/>
    <n v="20"/>
    <s v="Female"/>
    <s v="Handbag"/>
    <s v="Accessories"/>
    <n v="24"/>
    <s v="Wisconsin"/>
    <s v="M"/>
    <s v="Cyan"/>
    <x v="3"/>
    <n v="4.5999999999999996"/>
    <s v="No"/>
    <s v="Venmo"/>
    <s v="Standard"/>
    <s v="No"/>
    <s v="No"/>
    <n v="11"/>
    <s v="Cash"/>
    <s v="Fortnightly"/>
  </r>
  <r>
    <n v="2923"/>
    <n v="45"/>
    <s v="Female"/>
    <s v="Sunglasses"/>
    <s v="Accessories"/>
    <n v="68"/>
    <s v="Kentucky"/>
    <s v="L"/>
    <s v="Beige"/>
    <x v="0"/>
    <n v="3.5"/>
    <s v="No"/>
    <s v="Venmo"/>
    <s v="Express"/>
    <s v="No"/>
    <s v="No"/>
    <n v="16"/>
    <s v="PayPal"/>
    <s v="Quarterly"/>
  </r>
  <r>
    <n v="2924"/>
    <n v="28"/>
    <s v="Female"/>
    <s v="Shirt"/>
    <s v="Clothing"/>
    <n v="70"/>
    <s v="Pennsylvania"/>
    <s v="M"/>
    <s v="Magenta"/>
    <x v="1"/>
    <n v="4.2"/>
    <s v="No"/>
    <s v="Bank Transfer"/>
    <s v="2-Day Shipping"/>
    <s v="No"/>
    <s v="No"/>
    <n v="12"/>
    <s v="Cash"/>
    <s v="Quarterly"/>
  </r>
  <r>
    <n v="2925"/>
    <n v="47"/>
    <s v="Female"/>
    <s v="Shirt"/>
    <s v="Clothing"/>
    <n v="64"/>
    <s v="Rhode Island"/>
    <s v="L"/>
    <s v="Indigo"/>
    <x v="0"/>
    <n v="3.7"/>
    <s v="No"/>
    <s v="Bank Transfer"/>
    <s v="Free Shipping"/>
    <s v="No"/>
    <s v="No"/>
    <n v="37"/>
    <s v="Debit Card"/>
    <s v="Every 3 Months"/>
  </r>
  <r>
    <n v="2926"/>
    <n v="54"/>
    <s v="Female"/>
    <s v="Sweater"/>
    <s v="Clothing"/>
    <n v="91"/>
    <s v="Illinois"/>
    <s v="M"/>
    <s v="Maroon"/>
    <x v="1"/>
    <n v="2.8"/>
    <s v="No"/>
    <s v="Cash"/>
    <s v="Store Pickup"/>
    <s v="No"/>
    <s v="No"/>
    <n v="43"/>
    <s v="Credit Card"/>
    <s v="Every 3 Months"/>
  </r>
  <r>
    <n v="2927"/>
    <n v="64"/>
    <s v="Female"/>
    <s v="Handbag"/>
    <s v="Accessories"/>
    <n v="82"/>
    <s v="Maryland"/>
    <s v="M"/>
    <s v="Gray"/>
    <x v="0"/>
    <n v="4.8"/>
    <s v="No"/>
    <s v="Debit Card"/>
    <s v="2-Day Shipping"/>
    <s v="No"/>
    <s v="No"/>
    <n v="9"/>
    <s v="Cash"/>
    <s v="Weekly"/>
  </r>
  <r>
    <n v="2928"/>
    <n v="45"/>
    <s v="Female"/>
    <s v="Shirt"/>
    <s v="Clothing"/>
    <n v="24"/>
    <s v="Missouri"/>
    <s v="M"/>
    <s v="Black"/>
    <x v="2"/>
    <n v="2.7"/>
    <s v="No"/>
    <s v="Debit Card"/>
    <s v="Express"/>
    <s v="No"/>
    <s v="No"/>
    <n v="15"/>
    <s v="Venmo"/>
    <s v="Bi-Weekly"/>
  </r>
  <r>
    <n v="2929"/>
    <n v="40"/>
    <s v="Female"/>
    <s v="Jewelry"/>
    <s v="Accessories"/>
    <n v="80"/>
    <s v="Alabama"/>
    <s v="L"/>
    <s v="Yellow"/>
    <x v="1"/>
    <n v="3.6"/>
    <s v="No"/>
    <s v="Venmo"/>
    <s v="Store Pickup"/>
    <s v="No"/>
    <s v="No"/>
    <n v="17"/>
    <s v="Credit Card"/>
    <s v="Weekly"/>
  </r>
  <r>
    <n v="2930"/>
    <n v="31"/>
    <s v="Female"/>
    <s v="Socks"/>
    <s v="Clothing"/>
    <n v="53"/>
    <s v="Maine"/>
    <s v="XL"/>
    <s v="White"/>
    <x v="0"/>
    <n v="4.5"/>
    <s v="No"/>
    <s v="Debit Card"/>
    <s v="Next Day Air"/>
    <s v="No"/>
    <s v="No"/>
    <n v="42"/>
    <s v="Venmo"/>
    <s v="Fortnightly"/>
  </r>
  <r>
    <n v="2931"/>
    <n v="38"/>
    <s v="Female"/>
    <s v="T-shirt"/>
    <s v="Clothing"/>
    <n v="50"/>
    <s v="Mississippi"/>
    <s v="M"/>
    <s v="Orange"/>
    <x v="1"/>
    <n v="4"/>
    <s v="No"/>
    <s v="Credit Card"/>
    <s v="Free Shipping"/>
    <s v="No"/>
    <s v="No"/>
    <n v="14"/>
    <s v="Venmo"/>
    <s v="Monthly"/>
  </r>
  <r>
    <n v="2932"/>
    <n v="36"/>
    <s v="Female"/>
    <s v="Jewelry"/>
    <s v="Accessories"/>
    <n v="31"/>
    <s v="Alabama"/>
    <s v="M"/>
    <s v="Magenta"/>
    <x v="3"/>
    <n v="4.5"/>
    <s v="No"/>
    <s v="Cash"/>
    <s v="2-Day Shipping"/>
    <s v="No"/>
    <s v="No"/>
    <n v="49"/>
    <s v="Credit Card"/>
    <s v="Bi-Weekly"/>
  </r>
  <r>
    <n v="2933"/>
    <n v="65"/>
    <s v="Female"/>
    <s v="Backpack"/>
    <s v="Accessories"/>
    <n v="88"/>
    <s v="Alaska"/>
    <s v="L"/>
    <s v="Black"/>
    <x v="1"/>
    <n v="3.9"/>
    <s v="No"/>
    <s v="Credit Card"/>
    <s v="Express"/>
    <s v="No"/>
    <s v="No"/>
    <n v="3"/>
    <s v="PayPal"/>
    <s v="Quarterly"/>
  </r>
  <r>
    <n v="2934"/>
    <n v="27"/>
    <s v="Female"/>
    <s v="Hat"/>
    <s v="Accessories"/>
    <n v="52"/>
    <s v="Illinois"/>
    <s v="M"/>
    <s v="Brown"/>
    <x v="2"/>
    <n v="3.8"/>
    <s v="No"/>
    <s v="Credit Card"/>
    <s v="Standard"/>
    <s v="No"/>
    <s v="No"/>
    <n v="28"/>
    <s v="Venmo"/>
    <s v="Monthly"/>
  </r>
  <r>
    <n v="2935"/>
    <n v="38"/>
    <s v="Female"/>
    <s v="Gloves"/>
    <s v="Accessories"/>
    <n v="22"/>
    <s v="Idaho"/>
    <s v="M"/>
    <s v="Orange"/>
    <x v="3"/>
    <n v="4.7"/>
    <s v="No"/>
    <s v="Bank Transfer"/>
    <s v="Next Day Air"/>
    <s v="No"/>
    <s v="No"/>
    <n v="41"/>
    <s v="Bank Transfer"/>
    <s v="Quarterly"/>
  </r>
  <r>
    <n v="2936"/>
    <n v="58"/>
    <s v="Female"/>
    <s v="Sneakers"/>
    <s v="Footwear"/>
    <n v="27"/>
    <s v="North Carolina"/>
    <s v="XL"/>
    <s v="Gray"/>
    <x v="1"/>
    <n v="4.5999999999999996"/>
    <s v="No"/>
    <s v="Debit Card"/>
    <s v="Standard"/>
    <s v="No"/>
    <s v="No"/>
    <n v="11"/>
    <s v="Venmo"/>
    <s v="Weekly"/>
  </r>
  <r>
    <n v="2937"/>
    <n v="31"/>
    <s v="Female"/>
    <s v="Skirt"/>
    <s v="Clothing"/>
    <n v="34"/>
    <s v="Washington"/>
    <s v="M"/>
    <s v="White"/>
    <x v="1"/>
    <n v="3.6"/>
    <s v="No"/>
    <s v="Debit Card"/>
    <s v="Express"/>
    <s v="No"/>
    <s v="No"/>
    <n v="46"/>
    <s v="PayPal"/>
    <s v="Weekly"/>
  </r>
  <r>
    <n v="2938"/>
    <n v="28"/>
    <s v="Female"/>
    <s v="Handbag"/>
    <s v="Accessories"/>
    <n v="39"/>
    <s v="West Virginia"/>
    <s v="M"/>
    <s v="White"/>
    <x v="1"/>
    <n v="4.3"/>
    <s v="No"/>
    <s v="Debit Card"/>
    <s v="2-Day Shipping"/>
    <s v="No"/>
    <s v="No"/>
    <n v="15"/>
    <s v="Credit Card"/>
    <s v="Weekly"/>
  </r>
  <r>
    <n v="2939"/>
    <n v="28"/>
    <s v="Female"/>
    <s v="Sunglasses"/>
    <s v="Accessories"/>
    <n v="53"/>
    <s v="Maine"/>
    <s v="M"/>
    <s v="Violet"/>
    <x v="3"/>
    <n v="3"/>
    <s v="No"/>
    <s v="Cash"/>
    <s v="Standard"/>
    <s v="No"/>
    <s v="No"/>
    <n v="15"/>
    <s v="Cash"/>
    <s v="Monthly"/>
  </r>
  <r>
    <n v="2940"/>
    <n v="32"/>
    <s v="Female"/>
    <s v="Sweater"/>
    <s v="Clothing"/>
    <n v="46"/>
    <s v="Kentucky"/>
    <s v="M"/>
    <s v="Beige"/>
    <x v="0"/>
    <n v="4.3"/>
    <s v="No"/>
    <s v="PayPal"/>
    <s v="Express"/>
    <s v="No"/>
    <s v="No"/>
    <n v="34"/>
    <s v="Venmo"/>
    <s v="Weekly"/>
  </r>
  <r>
    <n v="2941"/>
    <n v="61"/>
    <s v="Female"/>
    <s v="Handbag"/>
    <s v="Accessories"/>
    <n v="85"/>
    <s v="Massachusetts"/>
    <s v="L"/>
    <s v="Beige"/>
    <x v="2"/>
    <n v="4.8"/>
    <s v="No"/>
    <s v="Venmo"/>
    <s v="Next Day Air"/>
    <s v="No"/>
    <s v="No"/>
    <n v="13"/>
    <s v="Cash"/>
    <s v="Monthly"/>
  </r>
  <r>
    <n v="2942"/>
    <n v="38"/>
    <s v="Female"/>
    <s v="Skirt"/>
    <s v="Clothing"/>
    <n v="86"/>
    <s v="Pennsylvania"/>
    <s v="L"/>
    <s v="Purple"/>
    <x v="1"/>
    <n v="3.7"/>
    <s v="No"/>
    <s v="Bank Transfer"/>
    <s v="Free Shipping"/>
    <s v="No"/>
    <s v="No"/>
    <n v="27"/>
    <s v="PayPal"/>
    <s v="Monthly"/>
  </r>
  <r>
    <n v="2943"/>
    <n v="54"/>
    <s v="Female"/>
    <s v="Socks"/>
    <s v="Clothing"/>
    <n v="63"/>
    <s v="Hawaii"/>
    <s v="M"/>
    <s v="Brown"/>
    <x v="2"/>
    <n v="2.6"/>
    <s v="No"/>
    <s v="Cash"/>
    <s v="Free Shipping"/>
    <s v="No"/>
    <s v="No"/>
    <n v="37"/>
    <s v="Bank Transfer"/>
    <s v="Weekly"/>
  </r>
  <r>
    <n v="2944"/>
    <n v="29"/>
    <s v="Female"/>
    <s v="Shirt"/>
    <s v="Clothing"/>
    <n v="44"/>
    <s v="Virginia"/>
    <s v="M"/>
    <s v="Orange"/>
    <x v="1"/>
    <n v="3.4"/>
    <s v="No"/>
    <s v="Debit Card"/>
    <s v="Standard"/>
    <s v="No"/>
    <s v="No"/>
    <n v="37"/>
    <s v="Credit Card"/>
    <s v="Monthly"/>
  </r>
  <r>
    <n v="2945"/>
    <n v="50"/>
    <s v="Female"/>
    <s v="Sneakers"/>
    <s v="Footwear"/>
    <n v="95"/>
    <s v="New York"/>
    <s v="XL"/>
    <s v="Cyan"/>
    <x v="2"/>
    <n v="3.9"/>
    <s v="No"/>
    <s v="Cash"/>
    <s v="Free Shipping"/>
    <s v="No"/>
    <s v="No"/>
    <n v="4"/>
    <s v="Venmo"/>
    <s v="Every 3 Months"/>
  </r>
  <r>
    <n v="2946"/>
    <n v="32"/>
    <s v="Female"/>
    <s v="Belt"/>
    <s v="Accessories"/>
    <n v="49"/>
    <s v="Delaware"/>
    <s v="M"/>
    <s v="Charcoal"/>
    <x v="2"/>
    <n v="4.8"/>
    <s v="No"/>
    <s v="Venmo"/>
    <s v="Free Shipping"/>
    <s v="No"/>
    <s v="No"/>
    <n v="1"/>
    <s v="Credit Card"/>
    <s v="Every 3 Months"/>
  </r>
  <r>
    <n v="2947"/>
    <n v="38"/>
    <s v="Female"/>
    <s v="Pants"/>
    <s v="Clothing"/>
    <n v="77"/>
    <s v="Hawaii"/>
    <s v="L"/>
    <s v="Purple"/>
    <x v="1"/>
    <n v="2.8"/>
    <s v="No"/>
    <s v="Credit Card"/>
    <s v="Free Shipping"/>
    <s v="No"/>
    <s v="No"/>
    <n v="29"/>
    <s v="Bank Transfer"/>
    <s v="Quarterly"/>
  </r>
  <r>
    <n v="2948"/>
    <n v="52"/>
    <s v="Female"/>
    <s v="Jewelry"/>
    <s v="Accessories"/>
    <n v="63"/>
    <s v="Nebraska"/>
    <s v="L"/>
    <s v="Peach"/>
    <x v="1"/>
    <n v="4.4000000000000004"/>
    <s v="No"/>
    <s v="Venmo"/>
    <s v="Standard"/>
    <s v="No"/>
    <s v="No"/>
    <n v="50"/>
    <s v="Venmo"/>
    <s v="Annually"/>
  </r>
  <r>
    <n v="2949"/>
    <n v="61"/>
    <s v="Female"/>
    <s v="Pants"/>
    <s v="Clothing"/>
    <n v="83"/>
    <s v="Vermont"/>
    <s v="M"/>
    <s v="Violet"/>
    <x v="0"/>
    <n v="3.1"/>
    <s v="No"/>
    <s v="Credit Card"/>
    <s v="Standard"/>
    <s v="No"/>
    <s v="No"/>
    <n v="38"/>
    <s v="Debit Card"/>
    <s v="Bi-Weekly"/>
  </r>
  <r>
    <n v="2950"/>
    <n v="25"/>
    <s v="Female"/>
    <s v="Jewelry"/>
    <s v="Accessories"/>
    <n v="93"/>
    <s v="Iowa"/>
    <s v="M"/>
    <s v="Peach"/>
    <x v="1"/>
    <n v="3.8"/>
    <s v="No"/>
    <s v="Credit Card"/>
    <s v="Store Pickup"/>
    <s v="No"/>
    <s v="No"/>
    <n v="15"/>
    <s v="PayPal"/>
    <s v="Annually"/>
  </r>
  <r>
    <n v="2951"/>
    <n v="22"/>
    <s v="Female"/>
    <s v="Jeans"/>
    <s v="Clothing"/>
    <n v="91"/>
    <s v="Iowa"/>
    <s v="S"/>
    <s v="Maroon"/>
    <x v="0"/>
    <n v="4.0999999999999996"/>
    <s v="No"/>
    <s v="Bank Transfer"/>
    <s v="2-Day Shipping"/>
    <s v="No"/>
    <s v="No"/>
    <n v="44"/>
    <s v="Debit Card"/>
    <s v="Every 3 Months"/>
  </r>
  <r>
    <n v="2952"/>
    <n v="47"/>
    <s v="Female"/>
    <s v="Scarf"/>
    <s v="Accessories"/>
    <n v="99"/>
    <s v="Arkansas"/>
    <s v="L"/>
    <s v="Maroon"/>
    <x v="3"/>
    <n v="4.5999999999999996"/>
    <s v="No"/>
    <s v="Credit Card"/>
    <s v="Free Shipping"/>
    <s v="No"/>
    <s v="No"/>
    <n v="14"/>
    <s v="Cash"/>
    <s v="Weekly"/>
  </r>
  <r>
    <n v="2953"/>
    <n v="50"/>
    <s v="Female"/>
    <s v="Belt"/>
    <s v="Accessories"/>
    <n v="24"/>
    <s v="Alabama"/>
    <s v="M"/>
    <s v="Peach"/>
    <x v="1"/>
    <n v="4.9000000000000004"/>
    <s v="No"/>
    <s v="PayPal"/>
    <s v="Next Day Air"/>
    <s v="No"/>
    <s v="No"/>
    <n v="5"/>
    <s v="Debit Card"/>
    <s v="Monthly"/>
  </r>
  <r>
    <n v="2954"/>
    <n v="45"/>
    <s v="Female"/>
    <s v="Dress"/>
    <s v="Clothing"/>
    <n v="82"/>
    <s v="Maryland"/>
    <s v="M"/>
    <s v="Silver"/>
    <x v="2"/>
    <n v="4.8"/>
    <s v="No"/>
    <s v="PayPal"/>
    <s v="Next Day Air"/>
    <s v="No"/>
    <s v="No"/>
    <n v="11"/>
    <s v="Credit Card"/>
    <s v="Annually"/>
  </r>
  <r>
    <n v="2955"/>
    <n v="33"/>
    <s v="Female"/>
    <s v="T-shirt"/>
    <s v="Clothing"/>
    <n v="28"/>
    <s v="South Dakota"/>
    <s v="M"/>
    <s v="Indigo"/>
    <x v="0"/>
    <n v="3.9"/>
    <s v="No"/>
    <s v="PayPal"/>
    <s v="Express"/>
    <s v="No"/>
    <s v="No"/>
    <n v="15"/>
    <s v="Credit Card"/>
    <s v="Annually"/>
  </r>
  <r>
    <n v="2956"/>
    <n v="42"/>
    <s v="Female"/>
    <s v="Boots"/>
    <s v="Footwear"/>
    <n v="67"/>
    <s v="Vermont"/>
    <s v="M"/>
    <s v="Silver"/>
    <x v="0"/>
    <n v="2.6"/>
    <s v="No"/>
    <s v="Venmo"/>
    <s v="Free Shipping"/>
    <s v="No"/>
    <s v="No"/>
    <n v="46"/>
    <s v="Credit Card"/>
    <s v="Annually"/>
  </r>
  <r>
    <n v="2957"/>
    <n v="52"/>
    <s v="Female"/>
    <s v="Dress"/>
    <s v="Clothing"/>
    <n v="88"/>
    <s v="Montana"/>
    <s v="M"/>
    <s v="Olive"/>
    <x v="3"/>
    <n v="3.7"/>
    <s v="No"/>
    <s v="PayPal"/>
    <s v="Standard"/>
    <s v="No"/>
    <s v="No"/>
    <n v="30"/>
    <s v="Venmo"/>
    <s v="Monthly"/>
  </r>
  <r>
    <n v="2958"/>
    <n v="69"/>
    <s v="Female"/>
    <s v="Jewelry"/>
    <s v="Accessories"/>
    <n v="70"/>
    <s v="South Dakota"/>
    <s v="S"/>
    <s v="Gray"/>
    <x v="3"/>
    <n v="4.7"/>
    <s v="No"/>
    <s v="Cash"/>
    <s v="Standard"/>
    <s v="No"/>
    <s v="No"/>
    <n v="2"/>
    <s v="Cash"/>
    <s v="Annually"/>
  </r>
  <r>
    <n v="2959"/>
    <n v="55"/>
    <s v="Female"/>
    <s v="Skirt"/>
    <s v="Clothing"/>
    <n v="100"/>
    <s v="Ohio"/>
    <s v="M"/>
    <s v="Black"/>
    <x v="2"/>
    <n v="4.5"/>
    <s v="No"/>
    <s v="Venmo"/>
    <s v="Standard"/>
    <s v="No"/>
    <s v="No"/>
    <n v="28"/>
    <s v="PayPal"/>
    <s v="Monthly"/>
  </r>
  <r>
    <n v="2960"/>
    <n v="38"/>
    <s v="Female"/>
    <s v="Handbag"/>
    <s v="Accessories"/>
    <n v="28"/>
    <s v="Texas"/>
    <s v="L"/>
    <s v="Maroon"/>
    <x v="2"/>
    <n v="4.7"/>
    <s v="No"/>
    <s v="PayPal"/>
    <s v="Free Shipping"/>
    <s v="No"/>
    <s v="No"/>
    <n v="9"/>
    <s v="PayPal"/>
    <s v="Quarterly"/>
  </r>
  <r>
    <n v="2961"/>
    <n v="57"/>
    <s v="Female"/>
    <s v="Coat"/>
    <s v="Outerwear"/>
    <n v="48"/>
    <s v="Indiana"/>
    <s v="S"/>
    <s v="Olive"/>
    <x v="1"/>
    <n v="3.6"/>
    <s v="No"/>
    <s v="Venmo"/>
    <s v="Standard"/>
    <s v="No"/>
    <s v="No"/>
    <n v="47"/>
    <s v="Credit Card"/>
    <s v="Weekly"/>
  </r>
  <r>
    <n v="2962"/>
    <n v="33"/>
    <s v="Female"/>
    <s v="Hoodie"/>
    <s v="Clothing"/>
    <n v="43"/>
    <s v="New Hampshire"/>
    <s v="S"/>
    <s v="Gold"/>
    <x v="3"/>
    <n v="2.8"/>
    <s v="No"/>
    <s v="Credit Card"/>
    <s v="Free Shipping"/>
    <s v="No"/>
    <s v="No"/>
    <n v="21"/>
    <s v="Debit Card"/>
    <s v="Bi-Weekly"/>
  </r>
  <r>
    <n v="2963"/>
    <n v="57"/>
    <s v="Female"/>
    <s v="Pants"/>
    <s v="Clothing"/>
    <n v="40"/>
    <s v="California"/>
    <s v="L"/>
    <s v="Pink"/>
    <x v="3"/>
    <n v="4"/>
    <s v="No"/>
    <s v="PayPal"/>
    <s v="Express"/>
    <s v="No"/>
    <s v="No"/>
    <n v="42"/>
    <s v="Credit Card"/>
    <s v="Every 3 Months"/>
  </r>
  <r>
    <n v="2964"/>
    <n v="52"/>
    <s v="Female"/>
    <s v="Boots"/>
    <s v="Footwear"/>
    <n v="97"/>
    <s v="Maine"/>
    <s v="M"/>
    <s v="Brown"/>
    <x v="1"/>
    <n v="3.6"/>
    <s v="No"/>
    <s v="Debit Card"/>
    <s v="Free Shipping"/>
    <s v="No"/>
    <s v="No"/>
    <n v="28"/>
    <s v="Credit Card"/>
    <s v="Weekly"/>
  </r>
  <r>
    <n v="2965"/>
    <n v="44"/>
    <s v="Female"/>
    <s v="Coat"/>
    <s v="Outerwear"/>
    <n v="25"/>
    <s v="Ohio"/>
    <s v="S"/>
    <s v="White"/>
    <x v="3"/>
    <n v="3.8"/>
    <s v="No"/>
    <s v="Credit Card"/>
    <s v="2-Day Shipping"/>
    <s v="No"/>
    <s v="No"/>
    <n v="13"/>
    <s v="Venmo"/>
    <s v="Fortnightly"/>
  </r>
  <r>
    <n v="2966"/>
    <n v="48"/>
    <s v="Female"/>
    <s v="Scarf"/>
    <s v="Accessories"/>
    <n v="45"/>
    <s v="Delaware"/>
    <s v="M"/>
    <s v="Blue"/>
    <x v="2"/>
    <n v="4.4000000000000004"/>
    <s v="No"/>
    <s v="Bank Transfer"/>
    <s v="Standard"/>
    <s v="No"/>
    <s v="No"/>
    <n v="25"/>
    <s v="PayPal"/>
    <s v="Fortnightly"/>
  </r>
  <r>
    <n v="2967"/>
    <n v="52"/>
    <s v="Female"/>
    <s v="Boots"/>
    <s v="Footwear"/>
    <n v="49"/>
    <s v="Oklahoma"/>
    <s v="L"/>
    <s v="Orange"/>
    <x v="3"/>
    <n v="2.8"/>
    <s v="No"/>
    <s v="Cash"/>
    <s v="Store Pickup"/>
    <s v="No"/>
    <s v="No"/>
    <n v="38"/>
    <s v="Debit Card"/>
    <s v="Every 3 Months"/>
  </r>
  <r>
    <n v="2968"/>
    <n v="34"/>
    <s v="Female"/>
    <s v="Sneakers"/>
    <s v="Footwear"/>
    <n v="36"/>
    <s v="Indiana"/>
    <s v="L"/>
    <s v="Silver"/>
    <x v="2"/>
    <n v="3.4"/>
    <s v="No"/>
    <s v="Cash"/>
    <s v="Free Shipping"/>
    <s v="No"/>
    <s v="No"/>
    <n v="40"/>
    <s v="Venmo"/>
    <s v="Annually"/>
  </r>
  <r>
    <n v="2969"/>
    <n v="26"/>
    <s v="Female"/>
    <s v="Sweater"/>
    <s v="Clothing"/>
    <n v="48"/>
    <s v="South Carolina"/>
    <s v="S"/>
    <s v="Gray"/>
    <x v="3"/>
    <n v="4.9000000000000004"/>
    <s v="No"/>
    <s v="Cash"/>
    <s v="Express"/>
    <s v="No"/>
    <s v="No"/>
    <n v="25"/>
    <s v="Cash"/>
    <s v="Every 3 Months"/>
  </r>
  <r>
    <n v="2970"/>
    <n v="36"/>
    <s v="Female"/>
    <s v="Belt"/>
    <s v="Accessories"/>
    <n v="62"/>
    <s v="Vermont"/>
    <s v="S"/>
    <s v="Blue"/>
    <x v="3"/>
    <n v="4.3"/>
    <s v="No"/>
    <s v="Bank Transfer"/>
    <s v="Next Day Air"/>
    <s v="No"/>
    <s v="No"/>
    <n v="20"/>
    <s v="Cash"/>
    <s v="Every 3 Months"/>
  </r>
  <r>
    <n v="2971"/>
    <n v="24"/>
    <s v="Female"/>
    <s v="Jewelry"/>
    <s v="Accessories"/>
    <n v="74"/>
    <s v="Kansas"/>
    <s v="M"/>
    <s v="White"/>
    <x v="0"/>
    <n v="3.4"/>
    <s v="No"/>
    <s v="Bank Transfer"/>
    <s v="Free Shipping"/>
    <s v="No"/>
    <s v="No"/>
    <n v="44"/>
    <s v="Credit Card"/>
    <s v="Bi-Weekly"/>
  </r>
  <r>
    <n v="2972"/>
    <n v="30"/>
    <s v="Female"/>
    <s v="Handbag"/>
    <s v="Accessories"/>
    <n v="100"/>
    <s v="Utah"/>
    <s v="L"/>
    <s v="Yellow"/>
    <x v="3"/>
    <n v="3.9"/>
    <s v="No"/>
    <s v="Credit Card"/>
    <s v="Next Day Air"/>
    <s v="No"/>
    <s v="No"/>
    <n v="9"/>
    <s v="PayPal"/>
    <s v="Every 3 Months"/>
  </r>
  <r>
    <n v="2973"/>
    <n v="31"/>
    <s v="Female"/>
    <s v="Jacket"/>
    <s v="Outerwear"/>
    <n v="39"/>
    <s v="New York"/>
    <s v="S"/>
    <s v="Indigo"/>
    <x v="3"/>
    <n v="4.2"/>
    <s v="No"/>
    <s v="Venmo"/>
    <s v="Free Shipping"/>
    <s v="No"/>
    <s v="No"/>
    <n v="11"/>
    <s v="Venmo"/>
    <s v="Every 3 Months"/>
  </r>
  <r>
    <n v="2974"/>
    <n v="25"/>
    <s v="Female"/>
    <s v="Boots"/>
    <s v="Footwear"/>
    <n v="65"/>
    <s v="Indiana"/>
    <s v="M"/>
    <s v="Blue"/>
    <x v="2"/>
    <n v="2.7"/>
    <s v="No"/>
    <s v="PayPal"/>
    <s v="Store Pickup"/>
    <s v="No"/>
    <s v="No"/>
    <n v="3"/>
    <s v="Bank Transfer"/>
    <s v="Fortnightly"/>
  </r>
  <r>
    <n v="2975"/>
    <n v="57"/>
    <s v="Female"/>
    <s v="Sneakers"/>
    <s v="Footwear"/>
    <n v="99"/>
    <s v="Tennessee"/>
    <s v="XL"/>
    <s v="Peach"/>
    <x v="2"/>
    <n v="4.0999999999999996"/>
    <s v="No"/>
    <s v="Cash"/>
    <s v="Store Pickup"/>
    <s v="No"/>
    <s v="No"/>
    <n v="34"/>
    <s v="Credit Card"/>
    <s v="Weekly"/>
  </r>
  <r>
    <n v="2976"/>
    <n v="61"/>
    <s v="Female"/>
    <s v="Scarf"/>
    <s v="Accessories"/>
    <n v="68"/>
    <s v="Georgia"/>
    <s v="XL"/>
    <s v="Lavender"/>
    <x v="0"/>
    <n v="4.5"/>
    <s v="No"/>
    <s v="PayPal"/>
    <s v="2-Day Shipping"/>
    <s v="No"/>
    <s v="No"/>
    <n v="48"/>
    <s v="Cash"/>
    <s v="Every 3 Months"/>
  </r>
  <r>
    <n v="2977"/>
    <n v="30"/>
    <s v="Female"/>
    <s v="Coat"/>
    <s v="Outerwear"/>
    <n v="97"/>
    <s v="Nebraska"/>
    <s v="M"/>
    <s v="Silver"/>
    <x v="2"/>
    <n v="2.8"/>
    <s v="No"/>
    <s v="Debit Card"/>
    <s v="Express"/>
    <s v="No"/>
    <s v="No"/>
    <n v="28"/>
    <s v="Cash"/>
    <s v="Fortnightly"/>
  </r>
  <r>
    <n v="2978"/>
    <n v="38"/>
    <s v="Female"/>
    <s v="Shorts"/>
    <s v="Clothing"/>
    <n v="47"/>
    <s v="Washington"/>
    <s v="L"/>
    <s v="Gold"/>
    <x v="0"/>
    <n v="3.4"/>
    <s v="No"/>
    <s v="PayPal"/>
    <s v="Standard"/>
    <s v="No"/>
    <s v="No"/>
    <n v="20"/>
    <s v="Venmo"/>
    <s v="Annually"/>
  </r>
  <r>
    <n v="2979"/>
    <n v="53"/>
    <s v="Female"/>
    <s v="Shorts"/>
    <s v="Clothing"/>
    <n v="56"/>
    <s v="Idaho"/>
    <s v="S"/>
    <s v="Cyan"/>
    <x v="1"/>
    <n v="3.9"/>
    <s v="No"/>
    <s v="Credit Card"/>
    <s v="Free Shipping"/>
    <s v="No"/>
    <s v="No"/>
    <n v="49"/>
    <s v="Bank Transfer"/>
    <s v="Fortnightly"/>
  </r>
  <r>
    <n v="2980"/>
    <n v="31"/>
    <s v="Female"/>
    <s v="Jeans"/>
    <s v="Clothing"/>
    <n v="91"/>
    <s v="Louisiana"/>
    <s v="L"/>
    <s v="Olive"/>
    <x v="3"/>
    <n v="2.6"/>
    <s v="No"/>
    <s v="PayPal"/>
    <s v="Next Day Air"/>
    <s v="No"/>
    <s v="No"/>
    <n v="14"/>
    <s v="PayPal"/>
    <s v="Weekly"/>
  </r>
  <r>
    <n v="2981"/>
    <n v="70"/>
    <s v="Female"/>
    <s v="Gloves"/>
    <s v="Accessories"/>
    <n v="93"/>
    <s v="New Jersey"/>
    <s v="L"/>
    <s v="Teal"/>
    <x v="3"/>
    <n v="4.4000000000000004"/>
    <s v="No"/>
    <s v="Cash"/>
    <s v="2-Day Shipping"/>
    <s v="No"/>
    <s v="No"/>
    <n v="9"/>
    <s v="Bank Transfer"/>
    <s v="Monthly"/>
  </r>
  <r>
    <n v="2982"/>
    <n v="21"/>
    <s v="Female"/>
    <s v="Pants"/>
    <s v="Clothing"/>
    <n v="36"/>
    <s v="Delaware"/>
    <s v="L"/>
    <s v="Pink"/>
    <x v="0"/>
    <n v="4.9000000000000004"/>
    <s v="No"/>
    <s v="PayPal"/>
    <s v="Standard"/>
    <s v="No"/>
    <s v="No"/>
    <n v="37"/>
    <s v="Venmo"/>
    <s v="Annually"/>
  </r>
  <r>
    <n v="2983"/>
    <n v="33"/>
    <s v="Female"/>
    <s v="Dress"/>
    <s v="Clothing"/>
    <n v="45"/>
    <s v="Wisconsin"/>
    <s v="M"/>
    <s v="Orange"/>
    <x v="2"/>
    <n v="3.6"/>
    <s v="No"/>
    <s v="Venmo"/>
    <s v="Store Pickup"/>
    <s v="No"/>
    <s v="No"/>
    <n v="4"/>
    <s v="Credit Card"/>
    <s v="Weekly"/>
  </r>
  <r>
    <n v="2984"/>
    <n v="60"/>
    <s v="Female"/>
    <s v="Pants"/>
    <s v="Clothing"/>
    <n v="44"/>
    <s v="West Virginia"/>
    <s v="M"/>
    <s v="Charcoal"/>
    <x v="0"/>
    <n v="2.8"/>
    <s v="No"/>
    <s v="Venmo"/>
    <s v="2-Day Shipping"/>
    <s v="No"/>
    <s v="No"/>
    <n v="1"/>
    <s v="Credit Card"/>
    <s v="Quarterly"/>
  </r>
  <r>
    <n v="2985"/>
    <n v="45"/>
    <s v="Female"/>
    <s v="Gloves"/>
    <s v="Accessories"/>
    <n v="32"/>
    <s v="Texas"/>
    <s v="L"/>
    <s v="Red"/>
    <x v="1"/>
    <n v="4.3"/>
    <s v="No"/>
    <s v="PayPal"/>
    <s v="2-Day Shipping"/>
    <s v="No"/>
    <s v="No"/>
    <n v="36"/>
    <s v="Debit Card"/>
    <s v="Bi-Weekly"/>
  </r>
  <r>
    <n v="2986"/>
    <n v="46"/>
    <s v="Female"/>
    <s v="Belt"/>
    <s v="Accessories"/>
    <n v="36"/>
    <s v="Hawaii"/>
    <s v="S"/>
    <s v="Teal"/>
    <x v="2"/>
    <n v="3"/>
    <s v="No"/>
    <s v="Venmo"/>
    <s v="Express"/>
    <s v="No"/>
    <s v="No"/>
    <n v="21"/>
    <s v="Cash"/>
    <s v="Bi-Weekly"/>
  </r>
  <r>
    <n v="2987"/>
    <n v="62"/>
    <s v="Female"/>
    <s v="Belt"/>
    <s v="Accessories"/>
    <n v="85"/>
    <s v="Arizona"/>
    <s v="S"/>
    <s v="Silver"/>
    <x v="2"/>
    <n v="3.3"/>
    <s v="No"/>
    <s v="Credit Card"/>
    <s v="2-Day Shipping"/>
    <s v="No"/>
    <s v="No"/>
    <n v="16"/>
    <s v="Credit Card"/>
    <s v="Monthly"/>
  </r>
  <r>
    <n v="2988"/>
    <n v="63"/>
    <s v="Female"/>
    <s v="Skirt"/>
    <s v="Clothing"/>
    <n v="36"/>
    <s v="Louisiana"/>
    <s v="L"/>
    <s v="Black"/>
    <x v="0"/>
    <n v="2.5"/>
    <s v="No"/>
    <s v="Debit Card"/>
    <s v="Store Pickup"/>
    <s v="No"/>
    <s v="No"/>
    <n v="42"/>
    <s v="Cash"/>
    <s v="Monthly"/>
  </r>
  <r>
    <n v="2989"/>
    <n v="69"/>
    <s v="Female"/>
    <s v="Socks"/>
    <s v="Clothing"/>
    <n v="55"/>
    <s v="Nevada"/>
    <s v="S"/>
    <s v="Pink"/>
    <x v="1"/>
    <n v="5"/>
    <s v="No"/>
    <s v="Debit Card"/>
    <s v="2-Day Shipping"/>
    <s v="No"/>
    <s v="No"/>
    <n v="31"/>
    <s v="Debit Card"/>
    <s v="Monthly"/>
  </r>
  <r>
    <n v="2990"/>
    <n v="46"/>
    <s v="Female"/>
    <s v="Belt"/>
    <s v="Accessories"/>
    <n v="20"/>
    <s v="Rhode Island"/>
    <s v="XL"/>
    <s v="Teal"/>
    <x v="2"/>
    <n v="4.3"/>
    <s v="No"/>
    <s v="Cash"/>
    <s v="2-Day Shipping"/>
    <s v="No"/>
    <s v="No"/>
    <n v="6"/>
    <s v="Credit Card"/>
    <s v="Weekly"/>
  </r>
  <r>
    <n v="2991"/>
    <n v="69"/>
    <s v="Female"/>
    <s v="Shirt"/>
    <s v="Clothing"/>
    <n v="91"/>
    <s v="Illinois"/>
    <s v="M"/>
    <s v="Teal"/>
    <x v="3"/>
    <n v="4.2"/>
    <s v="No"/>
    <s v="Venmo"/>
    <s v="Free Shipping"/>
    <s v="No"/>
    <s v="No"/>
    <n v="24"/>
    <s v="Venmo"/>
    <s v="Monthly"/>
  </r>
  <r>
    <n v="2992"/>
    <n v="66"/>
    <s v="Female"/>
    <s v="Dress"/>
    <s v="Clothing"/>
    <n v="71"/>
    <s v="Utah"/>
    <s v="L"/>
    <s v="Green"/>
    <x v="2"/>
    <n v="3.9"/>
    <s v="No"/>
    <s v="PayPal"/>
    <s v="Standard"/>
    <s v="No"/>
    <s v="No"/>
    <n v="7"/>
    <s v="PayPal"/>
    <s v="Bi-Weekly"/>
  </r>
  <r>
    <n v="2993"/>
    <n v="41"/>
    <s v="Female"/>
    <s v="Socks"/>
    <s v="Clothing"/>
    <n v="64"/>
    <s v="North Dakota"/>
    <s v="M"/>
    <s v="Charcoal"/>
    <x v="1"/>
    <n v="3.9"/>
    <s v="No"/>
    <s v="Bank Transfer"/>
    <s v="Store Pickup"/>
    <s v="No"/>
    <s v="No"/>
    <n v="25"/>
    <s v="Venmo"/>
    <s v="Weekly"/>
  </r>
  <r>
    <n v="2994"/>
    <n v="32"/>
    <s v="Female"/>
    <s v="Jacket"/>
    <s v="Outerwear"/>
    <n v="21"/>
    <s v="Kansas"/>
    <s v="L"/>
    <s v="Indigo"/>
    <x v="1"/>
    <n v="4.2"/>
    <s v="No"/>
    <s v="Bank Transfer"/>
    <s v="Free Shipping"/>
    <s v="No"/>
    <s v="No"/>
    <n v="18"/>
    <s v="Cash"/>
    <s v="Bi-Weekly"/>
  </r>
  <r>
    <n v="2995"/>
    <n v="69"/>
    <s v="Female"/>
    <s v="Sweater"/>
    <s v="Clothing"/>
    <n v="100"/>
    <s v="Nevada"/>
    <s v="S"/>
    <s v="White"/>
    <x v="0"/>
    <n v="3.5"/>
    <s v="No"/>
    <s v="Cash"/>
    <s v="Store Pickup"/>
    <s v="No"/>
    <s v="No"/>
    <n v="14"/>
    <s v="Bank Transfer"/>
    <s v="Quarterly"/>
  </r>
  <r>
    <n v="2996"/>
    <n v="29"/>
    <s v="Female"/>
    <s v="Jeans"/>
    <s v="Clothing"/>
    <n v="96"/>
    <s v="Virginia"/>
    <s v="M"/>
    <s v="Orange"/>
    <x v="2"/>
    <n v="2.5"/>
    <s v="No"/>
    <s v="Venmo"/>
    <s v="Standard"/>
    <s v="No"/>
    <s v="No"/>
    <n v="42"/>
    <s v="Debit Card"/>
    <s v="Bi-Weekly"/>
  </r>
  <r>
    <n v="2997"/>
    <n v="70"/>
    <s v="Female"/>
    <s v="Jewelry"/>
    <s v="Accessories"/>
    <n v="91"/>
    <s v="Utah"/>
    <s v="M"/>
    <s v="White"/>
    <x v="1"/>
    <n v="2.9"/>
    <s v="No"/>
    <s v="Credit Card"/>
    <s v="Express"/>
    <s v="No"/>
    <s v="No"/>
    <n v="6"/>
    <s v="Venmo"/>
    <s v="Every 3 Months"/>
  </r>
  <r>
    <n v="2998"/>
    <n v="41"/>
    <s v="Female"/>
    <s v="Sweater"/>
    <s v="Clothing"/>
    <n v="40"/>
    <s v="Idaho"/>
    <s v="S"/>
    <s v="Yellow"/>
    <x v="1"/>
    <n v="2.7"/>
    <s v="No"/>
    <s v="Venmo"/>
    <s v="Next Day Air"/>
    <s v="No"/>
    <s v="No"/>
    <n v="14"/>
    <s v="Venmo"/>
    <s v="Every 3 Months"/>
  </r>
  <r>
    <n v="2999"/>
    <n v="31"/>
    <s v="Female"/>
    <s v="Hoodie"/>
    <s v="Clothing"/>
    <n v="53"/>
    <s v="Alaska"/>
    <s v="M"/>
    <s v="Red"/>
    <x v="2"/>
    <n v="4.7"/>
    <s v="No"/>
    <s v="Venmo"/>
    <s v="Express"/>
    <s v="No"/>
    <s v="No"/>
    <n v="30"/>
    <s v="Debit Card"/>
    <s v="Quarterly"/>
  </r>
  <r>
    <n v="3000"/>
    <n v="31"/>
    <s v="Female"/>
    <s v="Sunglasses"/>
    <s v="Accessories"/>
    <n v="48"/>
    <s v="New Hampshire"/>
    <s v="S"/>
    <s v="Charcoal"/>
    <x v="0"/>
    <n v="3.8"/>
    <s v="No"/>
    <s v="Bank Transfer"/>
    <s v="Standard"/>
    <s v="No"/>
    <s v="No"/>
    <n v="10"/>
    <s v="Cash"/>
    <s v="Monthly"/>
  </r>
  <r>
    <n v="3001"/>
    <n v="57"/>
    <s v="Female"/>
    <s v="Sandals"/>
    <s v="Footwear"/>
    <n v="70"/>
    <s v="Ohio"/>
    <s v="M"/>
    <s v="Lavender"/>
    <x v="0"/>
    <n v="3.7"/>
    <s v="No"/>
    <s v="Cash"/>
    <s v="Express"/>
    <s v="No"/>
    <s v="No"/>
    <n v="7"/>
    <s v="PayPal"/>
    <s v="Weekly"/>
  </r>
  <r>
    <n v="3002"/>
    <n v="29"/>
    <s v="Female"/>
    <s v="Coat"/>
    <s v="Outerwear"/>
    <n v="29"/>
    <s v="Montana"/>
    <s v="L"/>
    <s v="Charcoal"/>
    <x v="2"/>
    <n v="4.7"/>
    <s v="No"/>
    <s v="Credit Card"/>
    <s v="Express"/>
    <s v="No"/>
    <s v="No"/>
    <n v="28"/>
    <s v="Credit Card"/>
    <s v="Quarterly"/>
  </r>
  <r>
    <n v="3003"/>
    <n v="70"/>
    <s v="Female"/>
    <s v="Belt"/>
    <s v="Accessories"/>
    <n v="29"/>
    <s v="Louisiana"/>
    <s v="M"/>
    <s v="Maroon"/>
    <x v="3"/>
    <n v="3.6"/>
    <s v="No"/>
    <s v="Cash"/>
    <s v="Next Day Air"/>
    <s v="No"/>
    <s v="No"/>
    <n v="19"/>
    <s v="Bank Transfer"/>
    <s v="Quarterly"/>
  </r>
  <r>
    <n v="3004"/>
    <n v="51"/>
    <s v="Female"/>
    <s v="Blouse"/>
    <s v="Clothing"/>
    <n v="53"/>
    <s v="Oregon"/>
    <s v="M"/>
    <s v="Brown"/>
    <x v="3"/>
    <n v="2.8"/>
    <s v="No"/>
    <s v="Venmo"/>
    <s v="Express"/>
    <s v="No"/>
    <s v="No"/>
    <n v="13"/>
    <s v="Credit Card"/>
    <s v="Every 3 Months"/>
  </r>
  <r>
    <n v="3005"/>
    <n v="45"/>
    <s v="Female"/>
    <s v="Skirt"/>
    <s v="Clothing"/>
    <n v="79"/>
    <s v="Arizona"/>
    <s v="M"/>
    <s v="Lavender"/>
    <x v="0"/>
    <n v="3.7"/>
    <s v="No"/>
    <s v="Venmo"/>
    <s v="Store Pickup"/>
    <s v="No"/>
    <s v="No"/>
    <n v="23"/>
    <s v="Venmo"/>
    <s v="Fortnightly"/>
  </r>
  <r>
    <n v="3006"/>
    <n v="18"/>
    <s v="Female"/>
    <s v="Shorts"/>
    <s v="Clothing"/>
    <n v="65"/>
    <s v="Alaska"/>
    <s v="XL"/>
    <s v="Brown"/>
    <x v="1"/>
    <n v="3.5"/>
    <s v="No"/>
    <s v="Bank Transfer"/>
    <s v="Express"/>
    <s v="No"/>
    <s v="No"/>
    <n v="5"/>
    <s v="Venmo"/>
    <s v="Weekly"/>
  </r>
  <r>
    <n v="3007"/>
    <n v="37"/>
    <s v="Female"/>
    <s v="Dress"/>
    <s v="Clothing"/>
    <n v="99"/>
    <s v="Utah"/>
    <s v="M"/>
    <s v="Olive"/>
    <x v="2"/>
    <n v="3.7"/>
    <s v="No"/>
    <s v="Venmo"/>
    <s v="Store Pickup"/>
    <s v="No"/>
    <s v="No"/>
    <n v="17"/>
    <s v="Venmo"/>
    <s v="Bi-Weekly"/>
  </r>
  <r>
    <n v="3008"/>
    <n v="23"/>
    <s v="Female"/>
    <s v="Sunglasses"/>
    <s v="Accessories"/>
    <n v="60"/>
    <s v="New York"/>
    <s v="L"/>
    <s v="Lavender"/>
    <x v="0"/>
    <n v="3"/>
    <s v="No"/>
    <s v="Debit Card"/>
    <s v="Next Day Air"/>
    <s v="No"/>
    <s v="No"/>
    <n v="31"/>
    <s v="Venmo"/>
    <s v="Weekly"/>
  </r>
  <r>
    <n v="3009"/>
    <n v="39"/>
    <s v="Female"/>
    <s v="Shoes"/>
    <s v="Footwear"/>
    <n v="86"/>
    <s v="New Mexico"/>
    <s v="M"/>
    <s v="Gold"/>
    <x v="0"/>
    <n v="4.9000000000000004"/>
    <s v="No"/>
    <s v="Cash"/>
    <s v="Free Shipping"/>
    <s v="No"/>
    <s v="No"/>
    <n v="19"/>
    <s v="PayPal"/>
    <s v="Weekly"/>
  </r>
  <r>
    <n v="3010"/>
    <n v="62"/>
    <s v="Female"/>
    <s v="Belt"/>
    <s v="Accessories"/>
    <n v="73"/>
    <s v="Louisiana"/>
    <s v="M"/>
    <s v="Silver"/>
    <x v="0"/>
    <n v="4.5999999999999996"/>
    <s v="No"/>
    <s v="Venmo"/>
    <s v="Free Shipping"/>
    <s v="No"/>
    <s v="No"/>
    <n v="8"/>
    <s v="Venmo"/>
    <s v="Fortnightly"/>
  </r>
  <r>
    <n v="3011"/>
    <n v="70"/>
    <s v="Female"/>
    <s v="Belt"/>
    <s v="Accessories"/>
    <n v="45"/>
    <s v="Ohio"/>
    <s v="M"/>
    <s v="Violet"/>
    <x v="0"/>
    <n v="3.3"/>
    <s v="No"/>
    <s v="Bank Transfer"/>
    <s v="Free Shipping"/>
    <s v="No"/>
    <s v="No"/>
    <n v="15"/>
    <s v="Credit Card"/>
    <s v="Annually"/>
  </r>
  <r>
    <n v="3012"/>
    <n v="20"/>
    <s v="Female"/>
    <s v="Belt"/>
    <s v="Accessories"/>
    <n v="70"/>
    <s v="Nevada"/>
    <s v="S"/>
    <s v="Brown"/>
    <x v="2"/>
    <n v="3"/>
    <s v="No"/>
    <s v="Bank Transfer"/>
    <s v="Next Day Air"/>
    <s v="No"/>
    <s v="No"/>
    <n v="18"/>
    <s v="Credit Card"/>
    <s v="Every 3 Months"/>
  </r>
  <r>
    <n v="3013"/>
    <n v="42"/>
    <s v="Female"/>
    <s v="Belt"/>
    <s v="Accessories"/>
    <n v="65"/>
    <s v="Idaho"/>
    <s v="M"/>
    <s v="Teal"/>
    <x v="3"/>
    <n v="3.5"/>
    <s v="No"/>
    <s v="Credit Card"/>
    <s v="Standard"/>
    <s v="No"/>
    <s v="No"/>
    <n v="16"/>
    <s v="PayPal"/>
    <s v="Annually"/>
  </r>
  <r>
    <n v="3014"/>
    <n v="41"/>
    <s v="Female"/>
    <s v="Skirt"/>
    <s v="Clothing"/>
    <n v="55"/>
    <s v="Arizona"/>
    <s v="L"/>
    <s v="Peach"/>
    <x v="2"/>
    <n v="4.2"/>
    <s v="No"/>
    <s v="Debit Card"/>
    <s v="Store Pickup"/>
    <s v="No"/>
    <s v="No"/>
    <n v="13"/>
    <s v="Cash"/>
    <s v="Monthly"/>
  </r>
  <r>
    <n v="3015"/>
    <n v="24"/>
    <s v="Female"/>
    <s v="T-shirt"/>
    <s v="Clothing"/>
    <n v="65"/>
    <s v="Utah"/>
    <s v="M"/>
    <s v="Maroon"/>
    <x v="1"/>
    <n v="4.5"/>
    <s v="No"/>
    <s v="Credit Card"/>
    <s v="Express"/>
    <s v="No"/>
    <s v="No"/>
    <n v="38"/>
    <s v="PayPal"/>
    <s v="Every 3 Months"/>
  </r>
  <r>
    <n v="3016"/>
    <n v="37"/>
    <s v="Female"/>
    <s v="Scarf"/>
    <s v="Accessories"/>
    <n v="21"/>
    <s v="Wyoming"/>
    <s v="XL"/>
    <s v="Lavender"/>
    <x v="1"/>
    <n v="2.8"/>
    <s v="No"/>
    <s v="Venmo"/>
    <s v="Express"/>
    <s v="No"/>
    <s v="No"/>
    <n v="27"/>
    <s v="Bank Transfer"/>
    <s v="Bi-Weekly"/>
  </r>
  <r>
    <n v="3017"/>
    <n v="30"/>
    <s v="Female"/>
    <s v="Blouse"/>
    <s v="Clothing"/>
    <n v="26"/>
    <s v="Indiana"/>
    <s v="L"/>
    <s v="Lavender"/>
    <x v="2"/>
    <n v="4.9000000000000004"/>
    <s v="No"/>
    <s v="Credit Card"/>
    <s v="Store Pickup"/>
    <s v="No"/>
    <s v="No"/>
    <n v="31"/>
    <s v="Bank Transfer"/>
    <s v="Quarterly"/>
  </r>
  <r>
    <n v="3018"/>
    <n v="58"/>
    <s v="Female"/>
    <s v="Sunglasses"/>
    <s v="Accessories"/>
    <n v="71"/>
    <s v="Wisconsin"/>
    <s v="S"/>
    <s v="Purple"/>
    <x v="2"/>
    <n v="3.3"/>
    <s v="No"/>
    <s v="Bank Transfer"/>
    <s v="Next Day Air"/>
    <s v="No"/>
    <s v="No"/>
    <n v="24"/>
    <s v="Cash"/>
    <s v="Bi-Weekly"/>
  </r>
  <r>
    <n v="3019"/>
    <n v="43"/>
    <s v="Female"/>
    <s v="Boots"/>
    <s v="Footwear"/>
    <n v="41"/>
    <s v="Texas"/>
    <s v="M"/>
    <s v="Green"/>
    <x v="2"/>
    <n v="3"/>
    <s v="No"/>
    <s v="Debit Card"/>
    <s v="Free Shipping"/>
    <s v="No"/>
    <s v="No"/>
    <n v="21"/>
    <s v="Debit Card"/>
    <s v="Bi-Weekly"/>
  </r>
  <r>
    <n v="3020"/>
    <n v="19"/>
    <s v="Female"/>
    <s v="Jacket"/>
    <s v="Outerwear"/>
    <n v="44"/>
    <s v="Utah"/>
    <s v="M"/>
    <s v="Yellow"/>
    <x v="0"/>
    <n v="3.9"/>
    <s v="No"/>
    <s v="Venmo"/>
    <s v="2-Day Shipping"/>
    <s v="No"/>
    <s v="No"/>
    <n v="15"/>
    <s v="PayPal"/>
    <s v="Annually"/>
  </r>
  <r>
    <n v="3021"/>
    <n v="23"/>
    <s v="Female"/>
    <s v="Jeans"/>
    <s v="Clothing"/>
    <n v="81"/>
    <s v="Arkansas"/>
    <s v="S"/>
    <s v="Charcoal"/>
    <x v="3"/>
    <n v="2.8"/>
    <s v="No"/>
    <s v="Bank Transfer"/>
    <s v="Store Pickup"/>
    <s v="No"/>
    <s v="No"/>
    <n v="48"/>
    <s v="Venmo"/>
    <s v="Every 3 Months"/>
  </r>
  <r>
    <n v="3022"/>
    <n v="65"/>
    <s v="Female"/>
    <s v="Sunglasses"/>
    <s v="Accessories"/>
    <n v="77"/>
    <s v="Pennsylvania"/>
    <s v="S"/>
    <s v="Blue"/>
    <x v="2"/>
    <n v="4.5"/>
    <s v="No"/>
    <s v="Debit Card"/>
    <s v="2-Day Shipping"/>
    <s v="No"/>
    <s v="No"/>
    <n v="47"/>
    <s v="Cash"/>
    <s v="Quarterly"/>
  </r>
  <r>
    <n v="3023"/>
    <n v="58"/>
    <s v="Female"/>
    <s v="Sandals"/>
    <s v="Footwear"/>
    <n v="26"/>
    <s v="Georgia"/>
    <s v="M"/>
    <s v="Lavender"/>
    <x v="3"/>
    <n v="4"/>
    <s v="No"/>
    <s v="Debit Card"/>
    <s v="Free Shipping"/>
    <s v="No"/>
    <s v="No"/>
    <n v="23"/>
    <s v="PayPal"/>
    <s v="Weekly"/>
  </r>
  <r>
    <n v="3024"/>
    <n v="50"/>
    <s v="Female"/>
    <s v="Backpack"/>
    <s v="Accessories"/>
    <n v="31"/>
    <s v="Indiana"/>
    <s v="M"/>
    <s v="Brown"/>
    <x v="2"/>
    <n v="2.9"/>
    <s v="No"/>
    <s v="PayPal"/>
    <s v="Express"/>
    <s v="No"/>
    <s v="No"/>
    <n v="4"/>
    <s v="PayPal"/>
    <s v="Quarterly"/>
  </r>
  <r>
    <n v="3025"/>
    <n v="67"/>
    <s v="Female"/>
    <s v="Blouse"/>
    <s v="Clothing"/>
    <n v="82"/>
    <s v="Idaho"/>
    <s v="S"/>
    <s v="White"/>
    <x v="1"/>
    <n v="4"/>
    <s v="No"/>
    <s v="Credit Card"/>
    <s v="Free Shipping"/>
    <s v="No"/>
    <s v="No"/>
    <n v="47"/>
    <s v="Credit Card"/>
    <s v="Every 3 Months"/>
  </r>
  <r>
    <n v="3026"/>
    <n v="40"/>
    <s v="Female"/>
    <s v="Shoes"/>
    <s v="Footwear"/>
    <n v="60"/>
    <s v="Montana"/>
    <s v="XL"/>
    <s v="Green"/>
    <x v="2"/>
    <n v="3.4"/>
    <s v="No"/>
    <s v="Debit Card"/>
    <s v="Store Pickup"/>
    <s v="No"/>
    <s v="No"/>
    <n v="7"/>
    <s v="PayPal"/>
    <s v="Monthly"/>
  </r>
  <r>
    <n v="3027"/>
    <n v="55"/>
    <s v="Female"/>
    <s v="Shirt"/>
    <s v="Clothing"/>
    <n v="70"/>
    <s v="Tennessee"/>
    <s v="L"/>
    <s v="Magenta"/>
    <x v="3"/>
    <n v="2.5"/>
    <s v="No"/>
    <s v="Venmo"/>
    <s v="Free Shipping"/>
    <s v="No"/>
    <s v="No"/>
    <n v="6"/>
    <s v="Credit Card"/>
    <s v="Annually"/>
  </r>
  <r>
    <n v="3028"/>
    <n v="52"/>
    <s v="Female"/>
    <s v="Hoodie"/>
    <s v="Clothing"/>
    <n v="26"/>
    <s v="West Virginia"/>
    <s v="XL"/>
    <s v="Peach"/>
    <x v="0"/>
    <n v="2.8"/>
    <s v="No"/>
    <s v="Bank Transfer"/>
    <s v="2-Day Shipping"/>
    <s v="No"/>
    <s v="No"/>
    <n v="47"/>
    <s v="Credit Card"/>
    <s v="Quarterly"/>
  </r>
  <r>
    <n v="3029"/>
    <n v="62"/>
    <s v="Female"/>
    <s v="Dress"/>
    <s v="Clothing"/>
    <n v="100"/>
    <s v="California"/>
    <s v="L"/>
    <s v="Charcoal"/>
    <x v="2"/>
    <n v="3"/>
    <s v="No"/>
    <s v="PayPal"/>
    <s v="Free Shipping"/>
    <s v="No"/>
    <s v="No"/>
    <n v="7"/>
    <s v="PayPal"/>
    <s v="Every 3 Months"/>
  </r>
  <r>
    <n v="3030"/>
    <n v="64"/>
    <s v="Female"/>
    <s v="Dress"/>
    <s v="Clothing"/>
    <n v="82"/>
    <s v="Georgia"/>
    <s v="M"/>
    <s v="Gold"/>
    <x v="2"/>
    <n v="3.1"/>
    <s v="No"/>
    <s v="Bank Transfer"/>
    <s v="Free Shipping"/>
    <s v="No"/>
    <s v="No"/>
    <n v="1"/>
    <s v="Debit Card"/>
    <s v="Quarterly"/>
  </r>
  <r>
    <n v="3031"/>
    <n v="43"/>
    <s v="Female"/>
    <s v="Sneakers"/>
    <s v="Footwear"/>
    <n v="24"/>
    <s v="Maryland"/>
    <s v="XL"/>
    <s v="Purple"/>
    <x v="1"/>
    <n v="2.6"/>
    <s v="No"/>
    <s v="PayPal"/>
    <s v="2-Day Shipping"/>
    <s v="No"/>
    <s v="No"/>
    <n v="23"/>
    <s v="Credit Card"/>
    <s v="Weekly"/>
  </r>
  <r>
    <n v="3032"/>
    <n v="61"/>
    <s v="Female"/>
    <s v="Blouse"/>
    <s v="Clothing"/>
    <n v="74"/>
    <s v="Idaho"/>
    <s v="L"/>
    <s v="Teal"/>
    <x v="2"/>
    <n v="4.9000000000000004"/>
    <s v="No"/>
    <s v="PayPal"/>
    <s v="2-Day Shipping"/>
    <s v="No"/>
    <s v="No"/>
    <n v="30"/>
    <s v="Credit Card"/>
    <s v="Monthly"/>
  </r>
  <r>
    <n v="3033"/>
    <n v="26"/>
    <s v="Female"/>
    <s v="Backpack"/>
    <s v="Accessories"/>
    <n v="58"/>
    <s v="California"/>
    <s v="XL"/>
    <s v="Green"/>
    <x v="2"/>
    <n v="3.5"/>
    <s v="No"/>
    <s v="Debit Card"/>
    <s v="Next Day Air"/>
    <s v="No"/>
    <s v="No"/>
    <n v="24"/>
    <s v="Credit Card"/>
    <s v="Quarterly"/>
  </r>
  <r>
    <n v="3034"/>
    <n v="22"/>
    <s v="Female"/>
    <s v="Sweater"/>
    <s v="Clothing"/>
    <n v="56"/>
    <s v="Alabama"/>
    <s v="L"/>
    <s v="Orange"/>
    <x v="1"/>
    <n v="2.6"/>
    <s v="No"/>
    <s v="PayPal"/>
    <s v="Store Pickup"/>
    <s v="No"/>
    <s v="No"/>
    <n v="9"/>
    <s v="PayPal"/>
    <s v="Weekly"/>
  </r>
  <r>
    <n v="3035"/>
    <n v="51"/>
    <s v="Female"/>
    <s v="Boots"/>
    <s v="Footwear"/>
    <n v="37"/>
    <s v="Utah"/>
    <s v="L"/>
    <s v="Peach"/>
    <x v="1"/>
    <n v="3.5"/>
    <s v="No"/>
    <s v="PayPal"/>
    <s v="2-Day Shipping"/>
    <s v="No"/>
    <s v="No"/>
    <n v="25"/>
    <s v="Credit Card"/>
    <s v="Quarterly"/>
  </r>
  <r>
    <n v="3036"/>
    <n v="69"/>
    <s v="Female"/>
    <s v="Handbag"/>
    <s v="Accessories"/>
    <n v="64"/>
    <s v="Kentucky"/>
    <s v="M"/>
    <s v="Gold"/>
    <x v="1"/>
    <n v="4.5"/>
    <s v="No"/>
    <s v="Bank Transfer"/>
    <s v="Free Shipping"/>
    <s v="No"/>
    <s v="No"/>
    <n v="18"/>
    <s v="Cash"/>
    <s v="Bi-Weekly"/>
  </r>
  <r>
    <n v="3037"/>
    <n v="50"/>
    <s v="Female"/>
    <s v="Hoodie"/>
    <s v="Clothing"/>
    <n v="58"/>
    <s v="Vermont"/>
    <s v="S"/>
    <s v="Violet"/>
    <x v="1"/>
    <n v="4.3"/>
    <s v="No"/>
    <s v="PayPal"/>
    <s v="Next Day Air"/>
    <s v="No"/>
    <s v="No"/>
    <n v="7"/>
    <s v="Venmo"/>
    <s v="Fortnightly"/>
  </r>
  <r>
    <n v="3038"/>
    <n v="51"/>
    <s v="Female"/>
    <s v="Belt"/>
    <s v="Accessories"/>
    <n v="44"/>
    <s v="Iowa"/>
    <s v="L"/>
    <s v="Charcoal"/>
    <x v="2"/>
    <n v="4.8"/>
    <s v="No"/>
    <s v="Debit Card"/>
    <s v="Next Day Air"/>
    <s v="No"/>
    <s v="No"/>
    <n v="2"/>
    <s v="Cash"/>
    <s v="Annually"/>
  </r>
  <r>
    <n v="3039"/>
    <n v="56"/>
    <s v="Female"/>
    <s v="Jewelry"/>
    <s v="Accessories"/>
    <n v="39"/>
    <s v="Georgia"/>
    <s v="M"/>
    <s v="Brown"/>
    <x v="2"/>
    <n v="4.2"/>
    <s v="No"/>
    <s v="Bank Transfer"/>
    <s v="Free Shipping"/>
    <s v="No"/>
    <s v="No"/>
    <n v="36"/>
    <s v="Debit Card"/>
    <s v="Annually"/>
  </r>
  <r>
    <n v="3040"/>
    <n v="59"/>
    <s v="Female"/>
    <s v="Blouse"/>
    <s v="Clothing"/>
    <n v="48"/>
    <s v="Alabama"/>
    <s v="L"/>
    <s v="Blue"/>
    <x v="1"/>
    <n v="3.2"/>
    <s v="No"/>
    <s v="Bank Transfer"/>
    <s v="Next Day Air"/>
    <s v="No"/>
    <s v="No"/>
    <n v="31"/>
    <s v="PayPal"/>
    <s v="Bi-Weekly"/>
  </r>
  <r>
    <n v="3041"/>
    <n v="18"/>
    <s v="Female"/>
    <s v="Handbag"/>
    <s v="Accessories"/>
    <n v="32"/>
    <s v="Nebraska"/>
    <s v="M"/>
    <s v="Gold"/>
    <x v="3"/>
    <n v="4.0999999999999996"/>
    <s v="No"/>
    <s v="PayPal"/>
    <s v="Express"/>
    <s v="No"/>
    <s v="No"/>
    <n v="10"/>
    <s v="Cash"/>
    <s v="Fortnightly"/>
  </r>
  <r>
    <n v="3042"/>
    <n v="48"/>
    <s v="Female"/>
    <s v="Handbag"/>
    <s v="Accessories"/>
    <n v="79"/>
    <s v="Rhode Island"/>
    <s v="M"/>
    <s v="Orange"/>
    <x v="0"/>
    <n v="4"/>
    <s v="No"/>
    <s v="Credit Card"/>
    <s v="Express"/>
    <s v="No"/>
    <s v="No"/>
    <n v="27"/>
    <s v="PayPal"/>
    <s v="Monthly"/>
  </r>
  <r>
    <n v="3043"/>
    <n v="53"/>
    <s v="Female"/>
    <s v="Coat"/>
    <s v="Outerwear"/>
    <n v="27"/>
    <s v="South Dakota"/>
    <s v="L"/>
    <s v="Turquoise"/>
    <x v="0"/>
    <n v="2.9"/>
    <s v="No"/>
    <s v="Credit Card"/>
    <s v="Next Day Air"/>
    <s v="No"/>
    <s v="No"/>
    <n v="14"/>
    <s v="PayPal"/>
    <s v="Every 3 Months"/>
  </r>
  <r>
    <n v="3044"/>
    <n v="45"/>
    <s v="Female"/>
    <s v="Belt"/>
    <s v="Accessories"/>
    <n v="98"/>
    <s v="Illinois"/>
    <s v="S"/>
    <s v="Peach"/>
    <x v="3"/>
    <n v="2.6"/>
    <s v="No"/>
    <s v="Debit Card"/>
    <s v="Store Pickup"/>
    <s v="No"/>
    <s v="No"/>
    <n v="17"/>
    <s v="Credit Card"/>
    <s v="Monthly"/>
  </r>
  <r>
    <n v="3045"/>
    <n v="21"/>
    <s v="Female"/>
    <s v="Boots"/>
    <s v="Footwear"/>
    <n v="67"/>
    <s v="North Carolina"/>
    <s v="M"/>
    <s v="Magenta"/>
    <x v="0"/>
    <n v="2.7"/>
    <s v="No"/>
    <s v="PayPal"/>
    <s v="Free Shipping"/>
    <s v="No"/>
    <s v="No"/>
    <n v="10"/>
    <s v="Bank Transfer"/>
    <s v="Quarterly"/>
  </r>
  <r>
    <n v="3046"/>
    <n v="42"/>
    <s v="Female"/>
    <s v="Socks"/>
    <s v="Clothing"/>
    <n v="37"/>
    <s v="Florida"/>
    <s v="L"/>
    <s v="Black"/>
    <x v="0"/>
    <n v="4.5999999999999996"/>
    <s v="No"/>
    <s v="Debit Card"/>
    <s v="2-Day Shipping"/>
    <s v="No"/>
    <s v="No"/>
    <n v="4"/>
    <s v="PayPal"/>
    <s v="Bi-Weekly"/>
  </r>
  <r>
    <n v="3047"/>
    <n v="60"/>
    <s v="Female"/>
    <s v="Shoes"/>
    <s v="Footwear"/>
    <n v="49"/>
    <s v="Pennsylvania"/>
    <s v="M"/>
    <s v="White"/>
    <x v="1"/>
    <n v="3.2"/>
    <s v="No"/>
    <s v="Bank Transfer"/>
    <s v="Store Pickup"/>
    <s v="No"/>
    <s v="No"/>
    <n v="25"/>
    <s v="Cash"/>
    <s v="Every 3 Months"/>
  </r>
  <r>
    <n v="3048"/>
    <n v="21"/>
    <s v="Female"/>
    <s v="Sneakers"/>
    <s v="Footwear"/>
    <n v="74"/>
    <s v="Vermont"/>
    <s v="M"/>
    <s v="Violet"/>
    <x v="3"/>
    <n v="4.0999999999999996"/>
    <s v="No"/>
    <s v="Cash"/>
    <s v="2-Day Shipping"/>
    <s v="No"/>
    <s v="No"/>
    <n v="3"/>
    <s v="PayPal"/>
    <s v="Bi-Weekly"/>
  </r>
  <r>
    <n v="3049"/>
    <n v="69"/>
    <s v="Female"/>
    <s v="Jewelry"/>
    <s v="Accessories"/>
    <n v="93"/>
    <s v="Colorado"/>
    <s v="M"/>
    <s v="Olive"/>
    <x v="2"/>
    <n v="3.9"/>
    <s v="No"/>
    <s v="PayPal"/>
    <s v="Standard"/>
    <s v="No"/>
    <s v="No"/>
    <n v="47"/>
    <s v="Venmo"/>
    <s v="Fortnightly"/>
  </r>
  <r>
    <n v="3050"/>
    <n v="40"/>
    <s v="Female"/>
    <s v="Handbag"/>
    <s v="Accessories"/>
    <n v="60"/>
    <s v="Utah"/>
    <s v="L"/>
    <s v="Red"/>
    <x v="2"/>
    <n v="3"/>
    <s v="No"/>
    <s v="Debit Card"/>
    <s v="Next Day Air"/>
    <s v="No"/>
    <s v="No"/>
    <n v="41"/>
    <s v="Bank Transfer"/>
    <s v="Bi-Weekly"/>
  </r>
  <r>
    <n v="3051"/>
    <n v="31"/>
    <s v="Female"/>
    <s v="Coat"/>
    <s v="Outerwear"/>
    <n v="76"/>
    <s v="Kentucky"/>
    <s v="S"/>
    <s v="Green"/>
    <x v="1"/>
    <n v="3.6"/>
    <s v="No"/>
    <s v="Cash"/>
    <s v="Standard"/>
    <s v="No"/>
    <s v="No"/>
    <n v="28"/>
    <s v="Venmo"/>
    <s v="Every 3 Months"/>
  </r>
  <r>
    <n v="3052"/>
    <n v="44"/>
    <s v="Female"/>
    <s v="Sunglasses"/>
    <s v="Accessories"/>
    <n v="64"/>
    <s v="Wyoming"/>
    <s v="L"/>
    <s v="Gold"/>
    <x v="2"/>
    <n v="4.5999999999999996"/>
    <s v="No"/>
    <s v="Venmo"/>
    <s v="Express"/>
    <s v="No"/>
    <s v="No"/>
    <n v="49"/>
    <s v="Debit Card"/>
    <s v="Every 3 Months"/>
  </r>
  <r>
    <n v="3053"/>
    <n v="48"/>
    <s v="Female"/>
    <s v="Shoes"/>
    <s v="Footwear"/>
    <n v="38"/>
    <s v="Maine"/>
    <s v="XL"/>
    <s v="Olive"/>
    <x v="1"/>
    <n v="4.5"/>
    <s v="No"/>
    <s v="Credit Card"/>
    <s v="Store Pickup"/>
    <s v="No"/>
    <s v="No"/>
    <n v="7"/>
    <s v="Bank Transfer"/>
    <s v="Fortnightly"/>
  </r>
  <r>
    <n v="3054"/>
    <n v="32"/>
    <s v="Female"/>
    <s v="Shoes"/>
    <s v="Footwear"/>
    <n v="91"/>
    <s v="Maine"/>
    <s v="L"/>
    <s v="Brown"/>
    <x v="0"/>
    <n v="3.2"/>
    <s v="No"/>
    <s v="Credit Card"/>
    <s v="Next Day Air"/>
    <s v="No"/>
    <s v="No"/>
    <n v="22"/>
    <s v="Bank Transfer"/>
    <s v="Monthly"/>
  </r>
  <r>
    <n v="3055"/>
    <n v="42"/>
    <s v="Female"/>
    <s v="Boots"/>
    <s v="Footwear"/>
    <n v="70"/>
    <s v="New Hampshire"/>
    <s v="S"/>
    <s v="Magenta"/>
    <x v="2"/>
    <n v="4.9000000000000004"/>
    <s v="No"/>
    <s v="Cash"/>
    <s v="2-Day Shipping"/>
    <s v="No"/>
    <s v="No"/>
    <n v="34"/>
    <s v="Venmo"/>
    <s v="Monthly"/>
  </r>
  <r>
    <n v="3056"/>
    <n v="27"/>
    <s v="Female"/>
    <s v="Sandals"/>
    <s v="Footwear"/>
    <n v="22"/>
    <s v="Kansas"/>
    <s v="M"/>
    <s v="Violet"/>
    <x v="3"/>
    <n v="5"/>
    <s v="No"/>
    <s v="Bank Transfer"/>
    <s v="Standard"/>
    <s v="No"/>
    <s v="No"/>
    <n v="5"/>
    <s v="Debit Card"/>
    <s v="Bi-Weekly"/>
  </r>
  <r>
    <n v="3057"/>
    <n v="69"/>
    <s v="Female"/>
    <s v="Gloves"/>
    <s v="Accessories"/>
    <n v="59"/>
    <s v="New Jersey"/>
    <s v="M"/>
    <s v="Beige"/>
    <x v="1"/>
    <n v="3.8"/>
    <s v="No"/>
    <s v="Credit Card"/>
    <s v="Standard"/>
    <s v="No"/>
    <s v="No"/>
    <n v="15"/>
    <s v="Cash"/>
    <s v="Bi-Weekly"/>
  </r>
  <r>
    <n v="3058"/>
    <n v="67"/>
    <s v="Female"/>
    <s v="Backpack"/>
    <s v="Accessories"/>
    <n v="22"/>
    <s v="North Carolina"/>
    <s v="M"/>
    <s v="Blue"/>
    <x v="1"/>
    <n v="3.4"/>
    <s v="No"/>
    <s v="PayPal"/>
    <s v="Next Day Air"/>
    <s v="No"/>
    <s v="No"/>
    <n v="26"/>
    <s v="Bank Transfer"/>
    <s v="Weekly"/>
  </r>
  <r>
    <n v="3059"/>
    <n v="41"/>
    <s v="Female"/>
    <s v="Handbag"/>
    <s v="Accessories"/>
    <n v="74"/>
    <s v="West Virginia"/>
    <s v="S"/>
    <s v="Orange"/>
    <x v="0"/>
    <n v="3.8"/>
    <s v="No"/>
    <s v="Venmo"/>
    <s v="Store Pickup"/>
    <s v="No"/>
    <s v="No"/>
    <n v="3"/>
    <s v="Bank Transfer"/>
    <s v="Fortnightly"/>
  </r>
  <r>
    <n v="3060"/>
    <n v="46"/>
    <s v="Female"/>
    <s v="Sweater"/>
    <s v="Clothing"/>
    <n v="71"/>
    <s v="Kentucky"/>
    <s v="L"/>
    <s v="Maroon"/>
    <x v="1"/>
    <n v="3.2"/>
    <s v="No"/>
    <s v="PayPal"/>
    <s v="Express"/>
    <s v="No"/>
    <s v="No"/>
    <n v="42"/>
    <s v="Credit Card"/>
    <s v="Quarterly"/>
  </r>
  <r>
    <n v="3061"/>
    <n v="47"/>
    <s v="Female"/>
    <s v="Coat"/>
    <s v="Outerwear"/>
    <n v="80"/>
    <s v="California"/>
    <s v="S"/>
    <s v="Charcoal"/>
    <x v="2"/>
    <n v="4.7"/>
    <s v="No"/>
    <s v="Credit Card"/>
    <s v="Store Pickup"/>
    <s v="No"/>
    <s v="No"/>
    <n v="1"/>
    <s v="Venmo"/>
    <s v="Monthly"/>
  </r>
  <r>
    <n v="3062"/>
    <n v="33"/>
    <s v="Female"/>
    <s v="T-shirt"/>
    <s v="Clothing"/>
    <n v="59"/>
    <s v="South Dakota"/>
    <s v="L"/>
    <s v="Olive"/>
    <x v="3"/>
    <n v="4.5"/>
    <s v="No"/>
    <s v="Debit Card"/>
    <s v="Express"/>
    <s v="No"/>
    <s v="No"/>
    <n v="20"/>
    <s v="PayPal"/>
    <s v="Every 3 Months"/>
  </r>
  <r>
    <n v="3063"/>
    <n v="51"/>
    <s v="Female"/>
    <s v="Backpack"/>
    <s v="Accessories"/>
    <n v="96"/>
    <s v="California"/>
    <s v="L"/>
    <s v="Green"/>
    <x v="3"/>
    <n v="3.3"/>
    <s v="No"/>
    <s v="Bank Transfer"/>
    <s v="Standard"/>
    <s v="No"/>
    <s v="No"/>
    <n v="39"/>
    <s v="PayPal"/>
    <s v="Monthly"/>
  </r>
  <r>
    <n v="3064"/>
    <n v="26"/>
    <s v="Female"/>
    <s v="Sunglasses"/>
    <s v="Accessories"/>
    <n v="43"/>
    <s v="Connecticut"/>
    <s v="L"/>
    <s v="Brown"/>
    <x v="0"/>
    <n v="3.9"/>
    <s v="No"/>
    <s v="Debit Card"/>
    <s v="Store Pickup"/>
    <s v="No"/>
    <s v="No"/>
    <n v="24"/>
    <s v="Credit Card"/>
    <s v="Fortnightly"/>
  </r>
  <r>
    <n v="3065"/>
    <n v="22"/>
    <s v="Female"/>
    <s v="Belt"/>
    <s v="Accessories"/>
    <n v="76"/>
    <s v="Idaho"/>
    <s v="S"/>
    <s v="Cyan"/>
    <x v="0"/>
    <n v="3.6"/>
    <s v="No"/>
    <s v="Debit Card"/>
    <s v="Express"/>
    <s v="No"/>
    <s v="No"/>
    <n v="49"/>
    <s v="Bank Transfer"/>
    <s v="Quarterly"/>
  </r>
  <r>
    <n v="3066"/>
    <n v="49"/>
    <s v="Female"/>
    <s v="Jacket"/>
    <s v="Outerwear"/>
    <n v="59"/>
    <s v="North Dakota"/>
    <s v="M"/>
    <s v="Beige"/>
    <x v="3"/>
    <n v="2.8"/>
    <s v="No"/>
    <s v="Debit Card"/>
    <s v="Store Pickup"/>
    <s v="No"/>
    <s v="No"/>
    <n v="7"/>
    <s v="Venmo"/>
    <s v="Bi-Weekly"/>
  </r>
  <r>
    <n v="3067"/>
    <n v="58"/>
    <s v="Female"/>
    <s v="Skirt"/>
    <s v="Clothing"/>
    <n v="48"/>
    <s v="Michigan"/>
    <s v="L"/>
    <s v="Teal"/>
    <x v="2"/>
    <n v="4.3"/>
    <s v="No"/>
    <s v="Cash"/>
    <s v="Free Shipping"/>
    <s v="No"/>
    <s v="No"/>
    <n v="13"/>
    <s v="Venmo"/>
    <s v="Every 3 Months"/>
  </r>
  <r>
    <n v="3068"/>
    <n v="70"/>
    <s v="Female"/>
    <s v="Belt"/>
    <s v="Accessories"/>
    <n v="22"/>
    <s v="Missouri"/>
    <s v="S"/>
    <s v="Gray"/>
    <x v="1"/>
    <n v="3.5"/>
    <s v="No"/>
    <s v="Bank Transfer"/>
    <s v="Free Shipping"/>
    <s v="No"/>
    <s v="No"/>
    <n v="2"/>
    <s v="Cash"/>
    <s v="Weekly"/>
  </r>
  <r>
    <n v="3069"/>
    <n v="32"/>
    <s v="Female"/>
    <s v="Boots"/>
    <s v="Footwear"/>
    <n v="40"/>
    <s v="California"/>
    <s v="M"/>
    <s v="Indigo"/>
    <x v="0"/>
    <n v="4.2"/>
    <s v="No"/>
    <s v="Bank Transfer"/>
    <s v="Express"/>
    <s v="No"/>
    <s v="No"/>
    <n v="4"/>
    <s v="Debit Card"/>
    <s v="Weekly"/>
  </r>
  <r>
    <n v="3070"/>
    <n v="62"/>
    <s v="Female"/>
    <s v="Jeans"/>
    <s v="Clothing"/>
    <n v="73"/>
    <s v="Delaware"/>
    <s v="L"/>
    <s v="Magenta"/>
    <x v="1"/>
    <n v="4.5999999999999996"/>
    <s v="No"/>
    <s v="Venmo"/>
    <s v="Express"/>
    <s v="No"/>
    <s v="No"/>
    <n v="17"/>
    <s v="Debit Card"/>
    <s v="Quarterly"/>
  </r>
  <r>
    <n v="3071"/>
    <n v="52"/>
    <s v="Female"/>
    <s v="Shoes"/>
    <s v="Footwear"/>
    <n v="26"/>
    <s v="Alabama"/>
    <s v="XL"/>
    <s v="Red"/>
    <x v="3"/>
    <n v="2.6"/>
    <s v="No"/>
    <s v="Debit Card"/>
    <s v="Free Shipping"/>
    <s v="No"/>
    <s v="No"/>
    <n v="43"/>
    <s v="PayPal"/>
    <s v="Bi-Weekly"/>
  </r>
  <r>
    <n v="3072"/>
    <n v="23"/>
    <s v="Female"/>
    <s v="Sweater"/>
    <s v="Clothing"/>
    <n v="41"/>
    <s v="New Hampshire"/>
    <s v="L"/>
    <s v="Turquoise"/>
    <x v="1"/>
    <n v="3.4"/>
    <s v="No"/>
    <s v="Debit Card"/>
    <s v="Next Day Air"/>
    <s v="No"/>
    <s v="No"/>
    <n v="6"/>
    <s v="PayPal"/>
    <s v="Monthly"/>
  </r>
  <r>
    <n v="3073"/>
    <n v="26"/>
    <s v="Female"/>
    <s v="Jewelry"/>
    <s v="Accessories"/>
    <n v="98"/>
    <s v="New York"/>
    <s v="L"/>
    <s v="Peach"/>
    <x v="1"/>
    <n v="3.1"/>
    <s v="No"/>
    <s v="Venmo"/>
    <s v="Standard"/>
    <s v="No"/>
    <s v="No"/>
    <n v="46"/>
    <s v="PayPal"/>
    <s v="Quarterly"/>
  </r>
  <r>
    <n v="3074"/>
    <n v="58"/>
    <s v="Female"/>
    <s v="Shirt"/>
    <s v="Clothing"/>
    <n v="63"/>
    <s v="Oregon"/>
    <s v="L"/>
    <s v="White"/>
    <x v="0"/>
    <n v="3.6"/>
    <s v="No"/>
    <s v="PayPal"/>
    <s v="Free Shipping"/>
    <s v="No"/>
    <s v="No"/>
    <n v="7"/>
    <s v="Debit Card"/>
    <s v="Bi-Weekly"/>
  </r>
  <r>
    <n v="3075"/>
    <n v="26"/>
    <s v="Female"/>
    <s v="Boots"/>
    <s v="Footwear"/>
    <n v="55"/>
    <s v="Massachusetts"/>
    <s v="L"/>
    <s v="Maroon"/>
    <x v="0"/>
    <n v="4.2"/>
    <s v="No"/>
    <s v="Bank Transfer"/>
    <s v="Next Day Air"/>
    <s v="No"/>
    <s v="No"/>
    <n v="34"/>
    <s v="Debit Card"/>
    <s v="Fortnightly"/>
  </r>
  <r>
    <n v="3076"/>
    <n v="54"/>
    <s v="Female"/>
    <s v="Shorts"/>
    <s v="Clothing"/>
    <n v="90"/>
    <s v="Utah"/>
    <s v="XL"/>
    <s v="Beige"/>
    <x v="0"/>
    <n v="3.6"/>
    <s v="No"/>
    <s v="Credit Card"/>
    <s v="Standard"/>
    <s v="No"/>
    <s v="No"/>
    <n v="21"/>
    <s v="PayPal"/>
    <s v="Every 3 Months"/>
  </r>
  <r>
    <n v="3077"/>
    <n v="66"/>
    <s v="Female"/>
    <s v="Handbag"/>
    <s v="Accessories"/>
    <n v="46"/>
    <s v="New Hampshire"/>
    <s v="M"/>
    <s v="Blue"/>
    <x v="2"/>
    <n v="3.6"/>
    <s v="No"/>
    <s v="Credit Card"/>
    <s v="Express"/>
    <s v="No"/>
    <s v="No"/>
    <n v="13"/>
    <s v="Venmo"/>
    <s v="Bi-Weekly"/>
  </r>
  <r>
    <n v="3078"/>
    <n v="60"/>
    <s v="Female"/>
    <s v="Sweater"/>
    <s v="Clothing"/>
    <n v="88"/>
    <s v="Illinois"/>
    <s v="S"/>
    <s v="Red"/>
    <x v="1"/>
    <n v="3"/>
    <s v="No"/>
    <s v="Venmo"/>
    <s v="Store Pickup"/>
    <s v="No"/>
    <s v="No"/>
    <n v="33"/>
    <s v="Debit Card"/>
    <s v="Bi-Weekly"/>
  </r>
  <r>
    <n v="3079"/>
    <n v="32"/>
    <s v="Female"/>
    <s v="Belt"/>
    <s v="Accessories"/>
    <n v="95"/>
    <s v="Alaska"/>
    <s v="M"/>
    <s v="Blue"/>
    <x v="1"/>
    <n v="2.5"/>
    <s v="No"/>
    <s v="Bank Transfer"/>
    <s v="2-Day Shipping"/>
    <s v="No"/>
    <s v="No"/>
    <n v="24"/>
    <s v="Bank Transfer"/>
    <s v="Bi-Weekly"/>
  </r>
  <r>
    <n v="3080"/>
    <n v="48"/>
    <s v="Female"/>
    <s v="Belt"/>
    <s v="Accessories"/>
    <n v="31"/>
    <s v="Wyoming"/>
    <s v="M"/>
    <s v="Maroon"/>
    <x v="3"/>
    <n v="4"/>
    <s v="No"/>
    <s v="Credit Card"/>
    <s v="Store Pickup"/>
    <s v="No"/>
    <s v="No"/>
    <n v="4"/>
    <s v="Bank Transfer"/>
    <s v="Annually"/>
  </r>
  <r>
    <n v="3081"/>
    <n v="69"/>
    <s v="Female"/>
    <s v="Hoodie"/>
    <s v="Clothing"/>
    <n v="42"/>
    <s v="Colorado"/>
    <s v="L"/>
    <s v="Yellow"/>
    <x v="1"/>
    <n v="4.0999999999999996"/>
    <s v="No"/>
    <s v="PayPal"/>
    <s v="Next Day Air"/>
    <s v="No"/>
    <s v="No"/>
    <n v="5"/>
    <s v="Cash"/>
    <s v="Bi-Weekly"/>
  </r>
  <r>
    <n v="3082"/>
    <n v="64"/>
    <s v="Female"/>
    <s v="Sneakers"/>
    <s v="Footwear"/>
    <n v="44"/>
    <s v="Vermont"/>
    <s v="L"/>
    <s v="Pink"/>
    <x v="0"/>
    <n v="4.9000000000000004"/>
    <s v="No"/>
    <s v="Debit Card"/>
    <s v="Next Day Air"/>
    <s v="No"/>
    <s v="No"/>
    <n v="11"/>
    <s v="Credit Card"/>
    <s v="Weekly"/>
  </r>
  <r>
    <n v="3083"/>
    <n v="56"/>
    <s v="Female"/>
    <s v="T-shirt"/>
    <s v="Clothing"/>
    <n v="99"/>
    <s v="Utah"/>
    <s v="M"/>
    <s v="Maroon"/>
    <x v="1"/>
    <n v="4"/>
    <s v="No"/>
    <s v="Venmo"/>
    <s v="Next Day Air"/>
    <s v="No"/>
    <s v="No"/>
    <n v="20"/>
    <s v="Bank Transfer"/>
    <s v="Annually"/>
  </r>
  <r>
    <n v="3084"/>
    <n v="22"/>
    <s v="Female"/>
    <s v="Pants"/>
    <s v="Clothing"/>
    <n v="20"/>
    <s v="Illinois"/>
    <s v="S"/>
    <s v="Purple"/>
    <x v="2"/>
    <n v="3.5"/>
    <s v="No"/>
    <s v="Venmo"/>
    <s v="Store Pickup"/>
    <s v="No"/>
    <s v="No"/>
    <n v="28"/>
    <s v="PayPal"/>
    <s v="Quarterly"/>
  </r>
  <r>
    <n v="3085"/>
    <n v="46"/>
    <s v="Female"/>
    <s v="Scarf"/>
    <s v="Accessories"/>
    <n v="37"/>
    <s v="Idaho"/>
    <s v="S"/>
    <s v="Indigo"/>
    <x v="1"/>
    <n v="3.2"/>
    <s v="No"/>
    <s v="Bank Transfer"/>
    <s v="Store Pickup"/>
    <s v="No"/>
    <s v="No"/>
    <n v="43"/>
    <s v="PayPal"/>
    <s v="Monthly"/>
  </r>
  <r>
    <n v="3086"/>
    <n v="24"/>
    <s v="Female"/>
    <s v="Sweater"/>
    <s v="Clothing"/>
    <n v="50"/>
    <s v="Nevada"/>
    <s v="L"/>
    <s v="Gray"/>
    <x v="0"/>
    <n v="2.8"/>
    <s v="No"/>
    <s v="Credit Card"/>
    <s v="Store Pickup"/>
    <s v="No"/>
    <s v="No"/>
    <n v="10"/>
    <s v="Venmo"/>
    <s v="Every 3 Months"/>
  </r>
  <r>
    <n v="3087"/>
    <n v="47"/>
    <s v="Female"/>
    <s v="Handbag"/>
    <s v="Accessories"/>
    <n v="73"/>
    <s v="Utah"/>
    <s v="M"/>
    <s v="Lavender"/>
    <x v="2"/>
    <n v="3.5"/>
    <s v="No"/>
    <s v="Debit Card"/>
    <s v="Next Day Air"/>
    <s v="No"/>
    <s v="No"/>
    <n v="26"/>
    <s v="Venmo"/>
    <s v="Every 3 Months"/>
  </r>
  <r>
    <n v="3088"/>
    <n v="62"/>
    <s v="Female"/>
    <s v="Shirt"/>
    <s v="Clothing"/>
    <n v="84"/>
    <s v="North Carolina"/>
    <s v="M"/>
    <s v="Charcoal"/>
    <x v="1"/>
    <n v="3.1"/>
    <s v="No"/>
    <s v="Cash"/>
    <s v="Free Shipping"/>
    <s v="No"/>
    <s v="No"/>
    <n v="29"/>
    <s v="Bank Transfer"/>
    <s v="Monthly"/>
  </r>
  <r>
    <n v="3089"/>
    <n v="34"/>
    <s v="Female"/>
    <s v="Dress"/>
    <s v="Clothing"/>
    <n v="64"/>
    <s v="Arkansas"/>
    <s v="M"/>
    <s v="Teal"/>
    <x v="1"/>
    <n v="3.3"/>
    <s v="No"/>
    <s v="PayPal"/>
    <s v="Store Pickup"/>
    <s v="No"/>
    <s v="No"/>
    <n v="35"/>
    <s v="Bank Transfer"/>
    <s v="Quarterly"/>
  </r>
  <r>
    <n v="3090"/>
    <n v="50"/>
    <s v="Female"/>
    <s v="Sandals"/>
    <s v="Footwear"/>
    <n v="21"/>
    <s v="North Carolina"/>
    <s v="L"/>
    <s v="Blue"/>
    <x v="3"/>
    <n v="4.5999999999999996"/>
    <s v="No"/>
    <s v="Debit Card"/>
    <s v="Free Shipping"/>
    <s v="No"/>
    <s v="No"/>
    <n v="23"/>
    <s v="Cash"/>
    <s v="Bi-Weekly"/>
  </r>
  <r>
    <n v="3091"/>
    <n v="29"/>
    <s v="Female"/>
    <s v="Shirt"/>
    <s v="Clothing"/>
    <n v="36"/>
    <s v="Texas"/>
    <s v="M"/>
    <s v="Peach"/>
    <x v="2"/>
    <n v="4.9000000000000004"/>
    <s v="No"/>
    <s v="PayPal"/>
    <s v="Store Pickup"/>
    <s v="No"/>
    <s v="No"/>
    <n v="15"/>
    <s v="Bank Transfer"/>
    <s v="Quarterly"/>
  </r>
  <r>
    <n v="3092"/>
    <n v="68"/>
    <s v="Female"/>
    <s v="Dress"/>
    <s v="Clothing"/>
    <n v="81"/>
    <s v="Nevada"/>
    <s v="L"/>
    <s v="Orange"/>
    <x v="0"/>
    <n v="3.4"/>
    <s v="No"/>
    <s v="Bank Transfer"/>
    <s v="2-Day Shipping"/>
    <s v="No"/>
    <s v="No"/>
    <n v="46"/>
    <s v="Credit Card"/>
    <s v="Annually"/>
  </r>
  <r>
    <n v="3093"/>
    <n v="52"/>
    <s v="Female"/>
    <s v="Sunglasses"/>
    <s v="Accessories"/>
    <n v="54"/>
    <s v="Utah"/>
    <s v="L"/>
    <s v="Silver"/>
    <x v="3"/>
    <n v="3.5"/>
    <s v="No"/>
    <s v="Cash"/>
    <s v="Next Day Air"/>
    <s v="No"/>
    <s v="No"/>
    <n v="14"/>
    <s v="Bank Transfer"/>
    <s v="Bi-Weekly"/>
  </r>
  <r>
    <n v="3094"/>
    <n v="29"/>
    <s v="Female"/>
    <s v="Socks"/>
    <s v="Clothing"/>
    <n v="63"/>
    <s v="Pennsylvania"/>
    <s v="L"/>
    <s v="Red"/>
    <x v="2"/>
    <n v="4.8"/>
    <s v="No"/>
    <s v="Bank Transfer"/>
    <s v="Store Pickup"/>
    <s v="No"/>
    <s v="No"/>
    <n v="17"/>
    <s v="Cash"/>
    <s v="Every 3 Months"/>
  </r>
  <r>
    <n v="3095"/>
    <n v="22"/>
    <s v="Female"/>
    <s v="Sandals"/>
    <s v="Footwear"/>
    <n v="59"/>
    <s v="Georgia"/>
    <s v="M"/>
    <s v="Gray"/>
    <x v="2"/>
    <n v="2.7"/>
    <s v="No"/>
    <s v="Bank Transfer"/>
    <s v="Store Pickup"/>
    <s v="No"/>
    <s v="No"/>
    <n v="9"/>
    <s v="Cash"/>
    <s v="Weekly"/>
  </r>
  <r>
    <n v="3096"/>
    <n v="62"/>
    <s v="Female"/>
    <s v="Hat"/>
    <s v="Accessories"/>
    <n v="53"/>
    <s v="Minnesota"/>
    <s v="S"/>
    <s v="Beige"/>
    <x v="3"/>
    <n v="3.4"/>
    <s v="No"/>
    <s v="Cash"/>
    <s v="Standard"/>
    <s v="No"/>
    <s v="No"/>
    <n v="13"/>
    <s v="Venmo"/>
    <s v="Fortnightly"/>
  </r>
  <r>
    <n v="3097"/>
    <n v="69"/>
    <s v="Female"/>
    <s v="Shirt"/>
    <s v="Clothing"/>
    <n v="63"/>
    <s v="Kansas"/>
    <s v="L"/>
    <s v="White"/>
    <x v="0"/>
    <n v="3.5"/>
    <s v="No"/>
    <s v="PayPal"/>
    <s v="Next Day Air"/>
    <s v="No"/>
    <s v="No"/>
    <n v="20"/>
    <s v="Bank Transfer"/>
    <s v="Monthly"/>
  </r>
  <r>
    <n v="3098"/>
    <n v="48"/>
    <s v="Female"/>
    <s v="Shoes"/>
    <s v="Footwear"/>
    <n v="33"/>
    <s v="Delaware"/>
    <s v="M"/>
    <s v="Silver"/>
    <x v="3"/>
    <n v="3.7"/>
    <s v="No"/>
    <s v="Debit Card"/>
    <s v="Free Shipping"/>
    <s v="No"/>
    <s v="No"/>
    <n v="39"/>
    <s v="Bank Transfer"/>
    <s v="Quarterly"/>
  </r>
  <r>
    <n v="3099"/>
    <n v="66"/>
    <s v="Female"/>
    <s v="Pants"/>
    <s v="Clothing"/>
    <n v="64"/>
    <s v="New Mexico"/>
    <s v="L"/>
    <s v="Cyan"/>
    <x v="2"/>
    <n v="3.3"/>
    <s v="No"/>
    <s v="Bank Transfer"/>
    <s v="Next Day Air"/>
    <s v="No"/>
    <s v="No"/>
    <n v="50"/>
    <s v="Bank Transfer"/>
    <s v="Quarterly"/>
  </r>
  <r>
    <n v="3100"/>
    <n v="42"/>
    <s v="Female"/>
    <s v="Shirt"/>
    <s v="Clothing"/>
    <n v="98"/>
    <s v="Michigan"/>
    <s v="S"/>
    <s v="Maroon"/>
    <x v="3"/>
    <n v="2.9"/>
    <s v="No"/>
    <s v="Venmo"/>
    <s v="Free Shipping"/>
    <s v="No"/>
    <s v="No"/>
    <n v="21"/>
    <s v="Bank Transfer"/>
    <s v="Bi-Weekly"/>
  </r>
  <r>
    <n v="3101"/>
    <n v="50"/>
    <s v="Female"/>
    <s v="Hat"/>
    <s v="Accessories"/>
    <n v="85"/>
    <s v="Vermont"/>
    <s v="L"/>
    <s v="Purple"/>
    <x v="0"/>
    <n v="3.9"/>
    <s v="No"/>
    <s v="Venmo"/>
    <s v="Express"/>
    <s v="No"/>
    <s v="No"/>
    <n v="3"/>
    <s v="Bank Transfer"/>
    <s v="Weekly"/>
  </r>
  <r>
    <n v="3102"/>
    <n v="32"/>
    <s v="Female"/>
    <s v="Jewelry"/>
    <s v="Accessories"/>
    <n v="82"/>
    <s v="Idaho"/>
    <s v="S"/>
    <s v="Brown"/>
    <x v="2"/>
    <n v="2.7"/>
    <s v="No"/>
    <s v="PayPal"/>
    <s v="Express"/>
    <s v="No"/>
    <s v="No"/>
    <n v="9"/>
    <s v="PayPal"/>
    <s v="Fortnightly"/>
  </r>
  <r>
    <n v="3103"/>
    <n v="51"/>
    <s v="Female"/>
    <s v="Jacket"/>
    <s v="Outerwear"/>
    <n v="85"/>
    <s v="South Dakota"/>
    <s v="M"/>
    <s v="Green"/>
    <x v="2"/>
    <n v="4.3"/>
    <s v="No"/>
    <s v="Bank Transfer"/>
    <s v="Standard"/>
    <s v="No"/>
    <s v="No"/>
    <n v="29"/>
    <s v="Cash"/>
    <s v="Bi-Weekly"/>
  </r>
  <r>
    <n v="3104"/>
    <n v="27"/>
    <s v="Female"/>
    <s v="Shirt"/>
    <s v="Clothing"/>
    <n v="37"/>
    <s v="Illinois"/>
    <s v="S"/>
    <s v="Peach"/>
    <x v="0"/>
    <n v="3"/>
    <s v="No"/>
    <s v="PayPal"/>
    <s v="2-Day Shipping"/>
    <s v="No"/>
    <s v="No"/>
    <n v="42"/>
    <s v="Bank Transfer"/>
    <s v="Weekly"/>
  </r>
  <r>
    <n v="3105"/>
    <n v="43"/>
    <s v="Female"/>
    <s v="Pants"/>
    <s v="Clothing"/>
    <n v="56"/>
    <s v="Georgia"/>
    <s v="S"/>
    <s v="Turquoise"/>
    <x v="2"/>
    <n v="5"/>
    <s v="No"/>
    <s v="PayPal"/>
    <s v="2-Day Shipping"/>
    <s v="No"/>
    <s v="No"/>
    <n v="41"/>
    <s v="Debit Card"/>
    <s v="Fortnightly"/>
  </r>
  <r>
    <n v="3106"/>
    <n v="48"/>
    <s v="Female"/>
    <s v="Skirt"/>
    <s v="Clothing"/>
    <n v="33"/>
    <s v="Oregon"/>
    <s v="M"/>
    <s v="Olive"/>
    <x v="3"/>
    <n v="2.7"/>
    <s v="No"/>
    <s v="Debit Card"/>
    <s v="Express"/>
    <s v="No"/>
    <s v="No"/>
    <n v="17"/>
    <s v="Debit Card"/>
    <s v="Monthly"/>
  </r>
  <r>
    <n v="3107"/>
    <n v="62"/>
    <s v="Female"/>
    <s v="Sandals"/>
    <s v="Footwear"/>
    <n v="57"/>
    <s v="Alabama"/>
    <s v="M"/>
    <s v="Yellow"/>
    <x v="0"/>
    <n v="4.7"/>
    <s v="No"/>
    <s v="Venmo"/>
    <s v="Next Day Air"/>
    <s v="No"/>
    <s v="No"/>
    <n v="20"/>
    <s v="PayPal"/>
    <s v="Annually"/>
  </r>
  <r>
    <n v="3108"/>
    <n v="65"/>
    <s v="Female"/>
    <s v="Blouse"/>
    <s v="Clothing"/>
    <n v="31"/>
    <s v="Hawaii"/>
    <s v="L"/>
    <s v="Gray"/>
    <x v="0"/>
    <n v="4.5999999999999996"/>
    <s v="No"/>
    <s v="Debit Card"/>
    <s v="Standard"/>
    <s v="No"/>
    <s v="No"/>
    <n v="18"/>
    <s v="Credit Card"/>
    <s v="Bi-Weekly"/>
  </r>
  <r>
    <n v="3109"/>
    <n v="50"/>
    <s v="Female"/>
    <s v="Socks"/>
    <s v="Clothing"/>
    <n v="69"/>
    <s v="Oregon"/>
    <s v="M"/>
    <s v="Purple"/>
    <x v="3"/>
    <n v="3.2"/>
    <s v="No"/>
    <s v="Bank Transfer"/>
    <s v="2-Day Shipping"/>
    <s v="No"/>
    <s v="No"/>
    <n v="7"/>
    <s v="PayPal"/>
    <s v="Monthly"/>
  </r>
  <r>
    <n v="3110"/>
    <n v="60"/>
    <s v="Female"/>
    <s v="Jacket"/>
    <s v="Outerwear"/>
    <n v="92"/>
    <s v="Illinois"/>
    <s v="M"/>
    <s v="Gray"/>
    <x v="0"/>
    <n v="4.3"/>
    <s v="No"/>
    <s v="Credit Card"/>
    <s v="Free Shipping"/>
    <s v="No"/>
    <s v="No"/>
    <n v="47"/>
    <s v="Bank Transfer"/>
    <s v="Fortnightly"/>
  </r>
  <r>
    <n v="3111"/>
    <n v="19"/>
    <s v="Female"/>
    <s v="Handbag"/>
    <s v="Accessories"/>
    <n v="46"/>
    <s v="Texas"/>
    <s v="L"/>
    <s v="Lavender"/>
    <x v="3"/>
    <n v="4.5999999999999996"/>
    <s v="No"/>
    <s v="Bank Transfer"/>
    <s v="Next Day Air"/>
    <s v="No"/>
    <s v="No"/>
    <n v="2"/>
    <s v="Bank Transfer"/>
    <s v="Bi-Weekly"/>
  </r>
  <r>
    <n v="3112"/>
    <n v="21"/>
    <s v="Female"/>
    <s v="Belt"/>
    <s v="Accessories"/>
    <n v="81"/>
    <s v="Kansas"/>
    <s v="XL"/>
    <s v="Indigo"/>
    <x v="1"/>
    <n v="4.9000000000000004"/>
    <s v="No"/>
    <s v="PayPal"/>
    <s v="Free Shipping"/>
    <s v="No"/>
    <s v="No"/>
    <n v="25"/>
    <s v="Debit Card"/>
    <s v="Quarterly"/>
  </r>
  <r>
    <n v="3113"/>
    <n v="19"/>
    <s v="Female"/>
    <s v="Blouse"/>
    <s v="Clothing"/>
    <n v="97"/>
    <s v="Texas"/>
    <s v="S"/>
    <s v="Green"/>
    <x v="3"/>
    <n v="3.8"/>
    <s v="No"/>
    <s v="Cash"/>
    <s v="Express"/>
    <s v="No"/>
    <s v="No"/>
    <n v="26"/>
    <s v="Venmo"/>
    <s v="Annually"/>
  </r>
  <r>
    <n v="3114"/>
    <n v="46"/>
    <s v="Female"/>
    <s v="Shirt"/>
    <s v="Clothing"/>
    <n v="93"/>
    <s v="Nebraska"/>
    <s v="L"/>
    <s v="Green"/>
    <x v="2"/>
    <n v="2.6"/>
    <s v="No"/>
    <s v="PayPal"/>
    <s v="Express"/>
    <s v="No"/>
    <s v="No"/>
    <n v="2"/>
    <s v="Debit Card"/>
    <s v="Weekly"/>
  </r>
  <r>
    <n v="3115"/>
    <n v="21"/>
    <s v="Female"/>
    <s v="Handbag"/>
    <s v="Accessories"/>
    <n v="56"/>
    <s v="Arkansas"/>
    <s v="M"/>
    <s v="Olive"/>
    <x v="1"/>
    <n v="4.7"/>
    <s v="No"/>
    <s v="Venmo"/>
    <s v="Store Pickup"/>
    <s v="No"/>
    <s v="No"/>
    <n v="45"/>
    <s v="Venmo"/>
    <s v="Bi-Weekly"/>
  </r>
  <r>
    <n v="3116"/>
    <n v="26"/>
    <s v="Female"/>
    <s v="Scarf"/>
    <s v="Accessories"/>
    <n v="53"/>
    <s v="South Dakota"/>
    <s v="M"/>
    <s v="Charcoal"/>
    <x v="3"/>
    <n v="4.0999999999999996"/>
    <s v="No"/>
    <s v="PayPal"/>
    <s v="Free Shipping"/>
    <s v="No"/>
    <s v="No"/>
    <n v="9"/>
    <s v="Bank Transfer"/>
    <s v="Bi-Weekly"/>
  </r>
  <r>
    <n v="3117"/>
    <n v="50"/>
    <s v="Female"/>
    <s v="Coat"/>
    <s v="Outerwear"/>
    <n v="66"/>
    <s v="Montana"/>
    <s v="L"/>
    <s v="Gray"/>
    <x v="1"/>
    <n v="3.7"/>
    <s v="No"/>
    <s v="Debit Card"/>
    <s v="Store Pickup"/>
    <s v="No"/>
    <s v="No"/>
    <n v="1"/>
    <s v="Venmo"/>
    <s v="Weekly"/>
  </r>
  <r>
    <n v="3118"/>
    <n v="43"/>
    <s v="Female"/>
    <s v="Hoodie"/>
    <s v="Clothing"/>
    <n v="50"/>
    <s v="Florida"/>
    <s v="M"/>
    <s v="Olive"/>
    <x v="3"/>
    <n v="3"/>
    <s v="No"/>
    <s v="Credit Card"/>
    <s v="Free Shipping"/>
    <s v="No"/>
    <s v="No"/>
    <n v="4"/>
    <s v="PayPal"/>
    <s v="Bi-Weekly"/>
  </r>
  <r>
    <n v="3119"/>
    <n v="61"/>
    <s v="Female"/>
    <s v="Shorts"/>
    <s v="Clothing"/>
    <n v="97"/>
    <s v="Virginia"/>
    <s v="L"/>
    <s v="Blue"/>
    <x v="2"/>
    <n v="4.7"/>
    <s v="No"/>
    <s v="Venmo"/>
    <s v="Standard"/>
    <s v="No"/>
    <s v="No"/>
    <n v="31"/>
    <s v="Debit Card"/>
    <s v="Quarterly"/>
  </r>
  <r>
    <n v="3120"/>
    <n v="63"/>
    <s v="Female"/>
    <s v="Sandals"/>
    <s v="Footwear"/>
    <n v="79"/>
    <s v="Louisiana"/>
    <s v="XL"/>
    <s v="Silver"/>
    <x v="0"/>
    <n v="4.7"/>
    <s v="No"/>
    <s v="Cash"/>
    <s v="2-Day Shipping"/>
    <s v="No"/>
    <s v="No"/>
    <n v="21"/>
    <s v="Credit Card"/>
    <s v="Every 3 Months"/>
  </r>
  <r>
    <n v="3121"/>
    <n v="46"/>
    <s v="Female"/>
    <s v="Shirt"/>
    <s v="Clothing"/>
    <n v="76"/>
    <s v="Louisiana"/>
    <s v="M"/>
    <s v="Magenta"/>
    <x v="3"/>
    <n v="4"/>
    <s v="No"/>
    <s v="Venmo"/>
    <s v="Store Pickup"/>
    <s v="No"/>
    <s v="No"/>
    <n v="32"/>
    <s v="Debit Card"/>
    <s v="Fortnightly"/>
  </r>
  <r>
    <n v="3122"/>
    <n v="63"/>
    <s v="Female"/>
    <s v="Hoodie"/>
    <s v="Clothing"/>
    <n v="38"/>
    <s v="Louisiana"/>
    <s v="L"/>
    <s v="Black"/>
    <x v="3"/>
    <n v="2.6"/>
    <s v="No"/>
    <s v="Credit Card"/>
    <s v="Standard"/>
    <s v="No"/>
    <s v="No"/>
    <n v="16"/>
    <s v="Venmo"/>
    <s v="Weekly"/>
  </r>
  <r>
    <n v="3123"/>
    <n v="23"/>
    <s v="Female"/>
    <s v="Socks"/>
    <s v="Clothing"/>
    <n v="45"/>
    <s v="Georgia"/>
    <s v="M"/>
    <s v="Pink"/>
    <x v="3"/>
    <n v="3"/>
    <s v="No"/>
    <s v="Debit Card"/>
    <s v="Express"/>
    <s v="No"/>
    <s v="No"/>
    <n v="34"/>
    <s v="Credit Card"/>
    <s v="Fortnightly"/>
  </r>
  <r>
    <n v="3124"/>
    <n v="57"/>
    <s v="Female"/>
    <s v="Handbag"/>
    <s v="Accessories"/>
    <n v="77"/>
    <s v="Iowa"/>
    <s v="XL"/>
    <s v="Red"/>
    <x v="3"/>
    <n v="3.3"/>
    <s v="No"/>
    <s v="PayPal"/>
    <s v="Next Day Air"/>
    <s v="No"/>
    <s v="No"/>
    <n v="40"/>
    <s v="Venmo"/>
    <s v="Bi-Weekly"/>
  </r>
  <r>
    <n v="3125"/>
    <n v="57"/>
    <s v="Female"/>
    <s v="Jewelry"/>
    <s v="Accessories"/>
    <n v="51"/>
    <s v="California"/>
    <s v="M"/>
    <s v="Peach"/>
    <x v="2"/>
    <n v="3.4"/>
    <s v="No"/>
    <s v="Venmo"/>
    <s v="Standard"/>
    <s v="No"/>
    <s v="No"/>
    <n v="4"/>
    <s v="Cash"/>
    <s v="Every 3 Months"/>
  </r>
  <r>
    <n v="3126"/>
    <n v="33"/>
    <s v="Female"/>
    <s v="Coat"/>
    <s v="Outerwear"/>
    <n v="26"/>
    <s v="Oregon"/>
    <s v="L"/>
    <s v="Lavender"/>
    <x v="1"/>
    <n v="4"/>
    <s v="No"/>
    <s v="Venmo"/>
    <s v="Standard"/>
    <s v="No"/>
    <s v="No"/>
    <n v="3"/>
    <s v="Cash"/>
    <s v="Quarterly"/>
  </r>
  <r>
    <n v="3127"/>
    <n v="57"/>
    <s v="Female"/>
    <s v="Sunglasses"/>
    <s v="Accessories"/>
    <n v="76"/>
    <s v="Maine"/>
    <s v="L"/>
    <s v="Lavender"/>
    <x v="0"/>
    <n v="2.6"/>
    <s v="No"/>
    <s v="PayPal"/>
    <s v="Store Pickup"/>
    <s v="No"/>
    <s v="No"/>
    <n v="28"/>
    <s v="Bank Transfer"/>
    <s v="Bi-Weekly"/>
  </r>
  <r>
    <n v="3128"/>
    <n v="55"/>
    <s v="Female"/>
    <s v="Gloves"/>
    <s v="Accessories"/>
    <n v="94"/>
    <s v="Louisiana"/>
    <s v="M"/>
    <s v="Beige"/>
    <x v="0"/>
    <n v="3.4"/>
    <s v="No"/>
    <s v="Credit Card"/>
    <s v="Free Shipping"/>
    <s v="No"/>
    <s v="No"/>
    <n v="43"/>
    <s v="Credit Card"/>
    <s v="Every 3 Months"/>
  </r>
  <r>
    <n v="3129"/>
    <n v="65"/>
    <s v="Female"/>
    <s v="Jacket"/>
    <s v="Outerwear"/>
    <n v="32"/>
    <s v="Arkansas"/>
    <s v="S"/>
    <s v="Indigo"/>
    <x v="3"/>
    <n v="4.4000000000000004"/>
    <s v="No"/>
    <s v="PayPal"/>
    <s v="Standard"/>
    <s v="No"/>
    <s v="No"/>
    <n v="20"/>
    <s v="Cash"/>
    <s v="Annually"/>
  </r>
  <r>
    <n v="3130"/>
    <n v="60"/>
    <s v="Female"/>
    <s v="Sandals"/>
    <s v="Footwear"/>
    <n v="20"/>
    <s v="Maryland"/>
    <s v="S"/>
    <s v="Cyan"/>
    <x v="2"/>
    <n v="4.7"/>
    <s v="No"/>
    <s v="PayPal"/>
    <s v="Express"/>
    <s v="No"/>
    <s v="No"/>
    <n v="40"/>
    <s v="Venmo"/>
    <s v="Every 3 Months"/>
  </r>
  <r>
    <n v="3131"/>
    <n v="52"/>
    <s v="Female"/>
    <s v="Pants"/>
    <s v="Clothing"/>
    <n v="20"/>
    <s v="Vermont"/>
    <s v="M"/>
    <s v="Yellow"/>
    <x v="2"/>
    <n v="4.5"/>
    <s v="No"/>
    <s v="PayPal"/>
    <s v="Store Pickup"/>
    <s v="No"/>
    <s v="No"/>
    <n v="34"/>
    <s v="Venmo"/>
    <s v="Every 3 Months"/>
  </r>
  <r>
    <n v="3132"/>
    <n v="34"/>
    <s v="Female"/>
    <s v="Jacket"/>
    <s v="Outerwear"/>
    <n v="59"/>
    <s v="North Dakota"/>
    <s v="M"/>
    <s v="Peach"/>
    <x v="3"/>
    <n v="2.9"/>
    <s v="No"/>
    <s v="Cash"/>
    <s v="Store Pickup"/>
    <s v="No"/>
    <s v="No"/>
    <n v="11"/>
    <s v="Bank Transfer"/>
    <s v="Every 3 Months"/>
  </r>
  <r>
    <n v="3133"/>
    <n v="33"/>
    <s v="Female"/>
    <s v="Sweater"/>
    <s v="Clothing"/>
    <n v="97"/>
    <s v="Michigan"/>
    <s v="M"/>
    <s v="Yellow"/>
    <x v="2"/>
    <n v="4.2"/>
    <s v="No"/>
    <s v="Cash"/>
    <s v="Express"/>
    <s v="No"/>
    <s v="No"/>
    <n v="26"/>
    <s v="Cash"/>
    <s v="Quarterly"/>
  </r>
  <r>
    <n v="3134"/>
    <n v="58"/>
    <s v="Female"/>
    <s v="T-shirt"/>
    <s v="Clothing"/>
    <n v="68"/>
    <s v="Arkansas"/>
    <s v="M"/>
    <s v="Orange"/>
    <x v="1"/>
    <n v="4.0999999999999996"/>
    <s v="No"/>
    <s v="Credit Card"/>
    <s v="Next Day Air"/>
    <s v="No"/>
    <s v="No"/>
    <n v="29"/>
    <s v="Cash"/>
    <s v="Bi-Weekly"/>
  </r>
  <r>
    <n v="3135"/>
    <n v="35"/>
    <s v="Female"/>
    <s v="Boots"/>
    <s v="Footwear"/>
    <n v="66"/>
    <s v="Kentucky"/>
    <s v="L"/>
    <s v="Gray"/>
    <x v="1"/>
    <n v="4.4000000000000004"/>
    <s v="No"/>
    <s v="Venmo"/>
    <s v="Store Pickup"/>
    <s v="No"/>
    <s v="No"/>
    <n v="47"/>
    <s v="Bank Transfer"/>
    <s v="Weekly"/>
  </r>
  <r>
    <n v="3136"/>
    <n v="68"/>
    <s v="Female"/>
    <s v="Shoes"/>
    <s v="Footwear"/>
    <n v="85"/>
    <s v="Indiana"/>
    <s v="L"/>
    <s v="Yellow"/>
    <x v="1"/>
    <n v="4.7"/>
    <s v="No"/>
    <s v="Bank Transfer"/>
    <s v="Free Shipping"/>
    <s v="No"/>
    <s v="No"/>
    <n v="48"/>
    <s v="Venmo"/>
    <s v="Fortnightly"/>
  </r>
  <r>
    <n v="3137"/>
    <n v="58"/>
    <s v="Female"/>
    <s v="Skirt"/>
    <s v="Clothing"/>
    <n v="32"/>
    <s v="Minnesota"/>
    <s v="M"/>
    <s v="Gray"/>
    <x v="3"/>
    <n v="3.1"/>
    <s v="No"/>
    <s v="Bank Transfer"/>
    <s v="Next Day Air"/>
    <s v="No"/>
    <s v="No"/>
    <n v="29"/>
    <s v="Cash"/>
    <s v="Bi-Weekly"/>
  </r>
  <r>
    <n v="3138"/>
    <n v="34"/>
    <s v="Female"/>
    <s v="Coat"/>
    <s v="Outerwear"/>
    <n v="44"/>
    <s v="Louisiana"/>
    <s v="M"/>
    <s v="Turquoise"/>
    <x v="1"/>
    <n v="2.7"/>
    <s v="No"/>
    <s v="Cash"/>
    <s v="2-Day Shipping"/>
    <s v="No"/>
    <s v="No"/>
    <n v="14"/>
    <s v="Bank Transfer"/>
    <s v="Monthly"/>
  </r>
  <r>
    <n v="3139"/>
    <n v="47"/>
    <s v="Female"/>
    <s v="Blouse"/>
    <s v="Clothing"/>
    <n v="95"/>
    <s v="Kentucky"/>
    <s v="L"/>
    <s v="Gray"/>
    <x v="3"/>
    <n v="4.5999999999999996"/>
    <s v="No"/>
    <s v="Venmo"/>
    <s v="Next Day Air"/>
    <s v="No"/>
    <s v="No"/>
    <n v="40"/>
    <s v="Cash"/>
    <s v="Every 3 Months"/>
  </r>
  <r>
    <n v="3140"/>
    <n v="35"/>
    <s v="Female"/>
    <s v="Sunglasses"/>
    <s v="Accessories"/>
    <n v="85"/>
    <s v="Georgia"/>
    <s v="M"/>
    <s v="Olive"/>
    <x v="0"/>
    <n v="4.4000000000000004"/>
    <s v="No"/>
    <s v="Venmo"/>
    <s v="Next Day Air"/>
    <s v="No"/>
    <s v="No"/>
    <n v="4"/>
    <s v="Venmo"/>
    <s v="Weekly"/>
  </r>
  <r>
    <n v="3141"/>
    <n v="34"/>
    <s v="Female"/>
    <s v="Gloves"/>
    <s v="Accessories"/>
    <n v="44"/>
    <s v="Alaska"/>
    <s v="XL"/>
    <s v="Peach"/>
    <x v="2"/>
    <n v="4.5999999999999996"/>
    <s v="No"/>
    <s v="Debit Card"/>
    <s v="Free Shipping"/>
    <s v="No"/>
    <s v="No"/>
    <n v="37"/>
    <s v="Bank Transfer"/>
    <s v="Weekly"/>
  </r>
  <r>
    <n v="3142"/>
    <n v="36"/>
    <s v="Female"/>
    <s v="Sunglasses"/>
    <s v="Accessories"/>
    <n v="30"/>
    <s v="Mississippi"/>
    <s v="S"/>
    <s v="Peach"/>
    <x v="0"/>
    <n v="4.9000000000000004"/>
    <s v="No"/>
    <s v="Venmo"/>
    <s v="Express"/>
    <s v="No"/>
    <s v="No"/>
    <n v="47"/>
    <s v="Credit Card"/>
    <s v="Bi-Weekly"/>
  </r>
  <r>
    <n v="3143"/>
    <n v="23"/>
    <s v="Female"/>
    <s v="Sneakers"/>
    <s v="Footwear"/>
    <n v="21"/>
    <s v="Kansas"/>
    <s v="L"/>
    <s v="Magenta"/>
    <x v="0"/>
    <n v="4"/>
    <s v="No"/>
    <s v="PayPal"/>
    <s v="2-Day Shipping"/>
    <s v="No"/>
    <s v="No"/>
    <n v="1"/>
    <s v="Venmo"/>
    <s v="Quarterly"/>
  </r>
  <r>
    <n v="3144"/>
    <n v="68"/>
    <s v="Female"/>
    <s v="Hoodie"/>
    <s v="Clothing"/>
    <n v="22"/>
    <s v="Arizona"/>
    <s v="M"/>
    <s v="Purple"/>
    <x v="2"/>
    <n v="2.9"/>
    <s v="No"/>
    <s v="Debit Card"/>
    <s v="Store Pickup"/>
    <s v="No"/>
    <s v="No"/>
    <n v="26"/>
    <s v="Cash"/>
    <s v="Quarterly"/>
  </r>
  <r>
    <n v="3145"/>
    <n v="23"/>
    <s v="Female"/>
    <s v="Boots"/>
    <s v="Footwear"/>
    <n v="70"/>
    <s v="Maine"/>
    <s v="L"/>
    <s v="Beige"/>
    <x v="1"/>
    <n v="2.6"/>
    <s v="No"/>
    <s v="Bank Transfer"/>
    <s v="Free Shipping"/>
    <s v="No"/>
    <s v="No"/>
    <n v="12"/>
    <s v="Debit Card"/>
    <s v="Quarterly"/>
  </r>
  <r>
    <n v="3146"/>
    <n v="57"/>
    <s v="Female"/>
    <s v="Handbag"/>
    <s v="Accessories"/>
    <n v="29"/>
    <s v="Texas"/>
    <s v="XL"/>
    <s v="Purple"/>
    <x v="1"/>
    <n v="4.5999999999999996"/>
    <s v="No"/>
    <s v="Debit Card"/>
    <s v="Standard"/>
    <s v="No"/>
    <s v="No"/>
    <n v="16"/>
    <s v="PayPal"/>
    <s v="Fortnightly"/>
  </r>
  <r>
    <n v="3147"/>
    <n v="21"/>
    <s v="Female"/>
    <s v="Shirt"/>
    <s v="Clothing"/>
    <n v="83"/>
    <s v="Virginia"/>
    <s v="S"/>
    <s v="Yellow"/>
    <x v="0"/>
    <n v="4.9000000000000004"/>
    <s v="No"/>
    <s v="Bank Transfer"/>
    <s v="Free Shipping"/>
    <s v="No"/>
    <s v="No"/>
    <n v="19"/>
    <s v="PayPal"/>
    <s v="Annually"/>
  </r>
  <r>
    <n v="3148"/>
    <n v="45"/>
    <s v="Female"/>
    <s v="Sweater"/>
    <s v="Clothing"/>
    <n v="99"/>
    <s v="North Dakota"/>
    <s v="M"/>
    <s v="Pink"/>
    <x v="0"/>
    <n v="4.3"/>
    <s v="No"/>
    <s v="Cash"/>
    <s v="Express"/>
    <s v="No"/>
    <s v="No"/>
    <n v="21"/>
    <s v="Credit Card"/>
    <s v="Weekly"/>
  </r>
  <r>
    <n v="3149"/>
    <n v="37"/>
    <s v="Female"/>
    <s v="Shorts"/>
    <s v="Clothing"/>
    <n v="35"/>
    <s v="West Virginia"/>
    <s v="L"/>
    <s v="Purple"/>
    <x v="3"/>
    <n v="4.3"/>
    <s v="No"/>
    <s v="Credit Card"/>
    <s v="Free Shipping"/>
    <s v="No"/>
    <s v="No"/>
    <n v="15"/>
    <s v="Venmo"/>
    <s v="Weekly"/>
  </r>
  <r>
    <n v="3150"/>
    <n v="18"/>
    <s v="Female"/>
    <s v="Belt"/>
    <s v="Accessories"/>
    <n v="40"/>
    <s v="North Carolina"/>
    <s v="M"/>
    <s v="Lavender"/>
    <x v="0"/>
    <n v="4.5999999999999996"/>
    <s v="No"/>
    <s v="Debit Card"/>
    <s v="Free Shipping"/>
    <s v="No"/>
    <s v="No"/>
    <n v="9"/>
    <s v="Venmo"/>
    <s v="Annually"/>
  </r>
  <r>
    <n v="3151"/>
    <n v="55"/>
    <s v="Female"/>
    <s v="Blouse"/>
    <s v="Clothing"/>
    <n v="25"/>
    <s v="Georgia"/>
    <s v="M"/>
    <s v="Peach"/>
    <x v="1"/>
    <n v="2.6"/>
    <s v="No"/>
    <s v="Venmo"/>
    <s v="Express"/>
    <s v="No"/>
    <s v="No"/>
    <n v="7"/>
    <s v="Bank Transfer"/>
    <s v="Bi-Weekly"/>
  </r>
  <r>
    <n v="3152"/>
    <n v="52"/>
    <s v="Female"/>
    <s v="T-shirt"/>
    <s v="Clothing"/>
    <n v="64"/>
    <s v="New Mexico"/>
    <s v="L"/>
    <s v="Orange"/>
    <x v="3"/>
    <n v="3.1"/>
    <s v="No"/>
    <s v="Cash"/>
    <s v="2-Day Shipping"/>
    <s v="No"/>
    <s v="No"/>
    <n v="47"/>
    <s v="Bank Transfer"/>
    <s v="Quarterly"/>
  </r>
  <r>
    <n v="3153"/>
    <n v="49"/>
    <s v="Female"/>
    <s v="Belt"/>
    <s v="Accessories"/>
    <n v="90"/>
    <s v="North Carolina"/>
    <s v="M"/>
    <s v="Red"/>
    <x v="3"/>
    <n v="3.1"/>
    <s v="No"/>
    <s v="Venmo"/>
    <s v="Store Pickup"/>
    <s v="No"/>
    <s v="No"/>
    <n v="17"/>
    <s v="PayPal"/>
    <s v="Monthly"/>
  </r>
  <r>
    <n v="3154"/>
    <n v="56"/>
    <s v="Female"/>
    <s v="Socks"/>
    <s v="Clothing"/>
    <n v="88"/>
    <s v="Alabama"/>
    <s v="L"/>
    <s v="Red"/>
    <x v="3"/>
    <n v="3.1"/>
    <s v="No"/>
    <s v="Bank Transfer"/>
    <s v="Next Day Air"/>
    <s v="No"/>
    <s v="No"/>
    <n v="46"/>
    <s v="Venmo"/>
    <s v="Fortnightly"/>
  </r>
  <r>
    <n v="3155"/>
    <n v="27"/>
    <s v="Female"/>
    <s v="Belt"/>
    <s v="Accessories"/>
    <n v="55"/>
    <s v="Connecticut"/>
    <s v="M"/>
    <s v="Gold"/>
    <x v="0"/>
    <n v="4.4000000000000004"/>
    <s v="No"/>
    <s v="Venmo"/>
    <s v="Standard"/>
    <s v="No"/>
    <s v="No"/>
    <n v="32"/>
    <s v="Cash"/>
    <s v="Quarterly"/>
  </r>
  <r>
    <n v="3156"/>
    <n v="22"/>
    <s v="Female"/>
    <s v="Handbag"/>
    <s v="Accessories"/>
    <n v="90"/>
    <s v="Montana"/>
    <s v="M"/>
    <s v="Brown"/>
    <x v="3"/>
    <n v="4.3"/>
    <s v="No"/>
    <s v="PayPal"/>
    <s v="Free Shipping"/>
    <s v="No"/>
    <s v="No"/>
    <n v="34"/>
    <s v="Cash"/>
    <s v="Annually"/>
  </r>
  <r>
    <n v="3157"/>
    <n v="18"/>
    <s v="Female"/>
    <s v="Shirt"/>
    <s v="Clothing"/>
    <n v="50"/>
    <s v="Montana"/>
    <s v="M"/>
    <s v="Black"/>
    <x v="0"/>
    <n v="3.1"/>
    <s v="No"/>
    <s v="Cash"/>
    <s v="2-Day Shipping"/>
    <s v="No"/>
    <s v="No"/>
    <n v="18"/>
    <s v="Cash"/>
    <s v="Monthly"/>
  </r>
  <r>
    <n v="3158"/>
    <n v="21"/>
    <s v="Female"/>
    <s v="Belt"/>
    <s v="Accessories"/>
    <n v="34"/>
    <s v="Maine"/>
    <s v="L"/>
    <s v="Red"/>
    <x v="3"/>
    <n v="3.1"/>
    <s v="No"/>
    <s v="Bank Transfer"/>
    <s v="Store Pickup"/>
    <s v="No"/>
    <s v="No"/>
    <n v="5"/>
    <s v="Debit Card"/>
    <s v="Fortnightly"/>
  </r>
  <r>
    <n v="3159"/>
    <n v="30"/>
    <s v="Female"/>
    <s v="Jewelry"/>
    <s v="Accessories"/>
    <n v="77"/>
    <s v="Mississippi"/>
    <s v="M"/>
    <s v="Gray"/>
    <x v="0"/>
    <n v="4.9000000000000004"/>
    <s v="No"/>
    <s v="PayPal"/>
    <s v="2-Day Shipping"/>
    <s v="No"/>
    <s v="No"/>
    <n v="44"/>
    <s v="Credit Card"/>
    <s v="Monthly"/>
  </r>
  <r>
    <n v="3160"/>
    <n v="62"/>
    <s v="Female"/>
    <s v="Hat"/>
    <s v="Accessories"/>
    <n v="89"/>
    <s v="Louisiana"/>
    <s v="L"/>
    <s v="Pink"/>
    <x v="0"/>
    <n v="2.9"/>
    <s v="No"/>
    <s v="PayPal"/>
    <s v="Store Pickup"/>
    <s v="No"/>
    <s v="No"/>
    <n v="4"/>
    <s v="Bank Transfer"/>
    <s v="Quarterly"/>
  </r>
  <r>
    <n v="3161"/>
    <n v="28"/>
    <s v="Female"/>
    <s v="Backpack"/>
    <s v="Accessories"/>
    <n v="87"/>
    <s v="Nebraska"/>
    <s v="XL"/>
    <s v="Turquoise"/>
    <x v="3"/>
    <n v="3.8"/>
    <s v="No"/>
    <s v="Debit Card"/>
    <s v="Next Day Air"/>
    <s v="No"/>
    <s v="No"/>
    <n v="37"/>
    <s v="Cash"/>
    <s v="Fortnightly"/>
  </r>
  <r>
    <n v="3162"/>
    <n v="66"/>
    <s v="Female"/>
    <s v="Dress"/>
    <s v="Clothing"/>
    <n v="77"/>
    <s v="Massachusetts"/>
    <s v="S"/>
    <s v="Charcoal"/>
    <x v="0"/>
    <n v="4.2"/>
    <s v="No"/>
    <s v="Cash"/>
    <s v="2-Day Shipping"/>
    <s v="No"/>
    <s v="No"/>
    <n v="43"/>
    <s v="Cash"/>
    <s v="Monthly"/>
  </r>
  <r>
    <n v="3163"/>
    <n v="66"/>
    <s v="Female"/>
    <s v="Shoes"/>
    <s v="Footwear"/>
    <n v="85"/>
    <s v="Wisconsin"/>
    <s v="L"/>
    <s v="Blue"/>
    <x v="0"/>
    <n v="3.9"/>
    <s v="No"/>
    <s v="Credit Card"/>
    <s v="Standard"/>
    <s v="No"/>
    <s v="No"/>
    <n v="28"/>
    <s v="Bank Transfer"/>
    <s v="Quarterly"/>
  </r>
  <r>
    <n v="3164"/>
    <n v="49"/>
    <s v="Female"/>
    <s v="Pants"/>
    <s v="Clothing"/>
    <n v="66"/>
    <s v="Nebraska"/>
    <s v="XL"/>
    <s v="Turquoise"/>
    <x v="2"/>
    <n v="2.8"/>
    <s v="No"/>
    <s v="Bank Transfer"/>
    <s v="Express"/>
    <s v="No"/>
    <s v="No"/>
    <n v="36"/>
    <s v="Cash"/>
    <s v="Monthly"/>
  </r>
  <r>
    <n v="3165"/>
    <n v="40"/>
    <s v="Female"/>
    <s v="Dress"/>
    <s v="Clothing"/>
    <n v="32"/>
    <s v="Arizona"/>
    <s v="L"/>
    <s v="Silver"/>
    <x v="0"/>
    <n v="2.6"/>
    <s v="No"/>
    <s v="Cash"/>
    <s v="Standard"/>
    <s v="No"/>
    <s v="No"/>
    <n v="16"/>
    <s v="Credit Card"/>
    <s v="Annually"/>
  </r>
  <r>
    <n v="3166"/>
    <n v="49"/>
    <s v="Female"/>
    <s v="Jacket"/>
    <s v="Outerwear"/>
    <n v="92"/>
    <s v="Hawaii"/>
    <s v="M"/>
    <s v="Lavender"/>
    <x v="1"/>
    <n v="3"/>
    <s v="No"/>
    <s v="PayPal"/>
    <s v="Store Pickup"/>
    <s v="No"/>
    <s v="No"/>
    <n v="38"/>
    <s v="Bank Transfer"/>
    <s v="Every 3 Months"/>
  </r>
  <r>
    <n v="3167"/>
    <n v="19"/>
    <s v="Female"/>
    <s v="Shirt"/>
    <s v="Clothing"/>
    <n v="80"/>
    <s v="Georgia"/>
    <s v="M"/>
    <s v="Gold"/>
    <x v="0"/>
    <n v="2.7"/>
    <s v="No"/>
    <s v="Debit Card"/>
    <s v="Next Day Air"/>
    <s v="No"/>
    <s v="No"/>
    <n v="37"/>
    <s v="Bank Transfer"/>
    <s v="Fortnightly"/>
  </r>
  <r>
    <n v="3168"/>
    <n v="24"/>
    <s v="Female"/>
    <s v="Dress"/>
    <s v="Clothing"/>
    <n v="78"/>
    <s v="Oregon"/>
    <s v="M"/>
    <s v="Blue"/>
    <x v="3"/>
    <n v="2.8"/>
    <s v="No"/>
    <s v="Venmo"/>
    <s v="2-Day Shipping"/>
    <s v="No"/>
    <s v="No"/>
    <n v="9"/>
    <s v="Cash"/>
    <s v="Bi-Weekly"/>
  </r>
  <r>
    <n v="3169"/>
    <n v="31"/>
    <s v="Female"/>
    <s v="Jeans"/>
    <s v="Clothing"/>
    <n v="24"/>
    <s v="Montana"/>
    <s v="M"/>
    <s v="Orange"/>
    <x v="1"/>
    <n v="2.9"/>
    <s v="No"/>
    <s v="Bank Transfer"/>
    <s v="2-Day Shipping"/>
    <s v="No"/>
    <s v="No"/>
    <n v="14"/>
    <s v="PayPal"/>
    <s v="Fortnightly"/>
  </r>
  <r>
    <n v="3170"/>
    <n v="35"/>
    <s v="Female"/>
    <s v="T-shirt"/>
    <s v="Clothing"/>
    <n v="59"/>
    <s v="Georgia"/>
    <s v="M"/>
    <s v="White"/>
    <x v="3"/>
    <n v="3.8"/>
    <s v="No"/>
    <s v="Venmo"/>
    <s v="Free Shipping"/>
    <s v="No"/>
    <s v="No"/>
    <n v="3"/>
    <s v="Venmo"/>
    <s v="Weekly"/>
  </r>
  <r>
    <n v="3171"/>
    <n v="65"/>
    <s v="Female"/>
    <s v="Sunglasses"/>
    <s v="Accessories"/>
    <n v="41"/>
    <s v="Rhode Island"/>
    <s v="XL"/>
    <s v="Charcoal"/>
    <x v="1"/>
    <n v="4.4000000000000004"/>
    <s v="No"/>
    <s v="Debit Card"/>
    <s v="Express"/>
    <s v="No"/>
    <s v="No"/>
    <n v="10"/>
    <s v="Credit Card"/>
    <s v="Fortnightly"/>
  </r>
  <r>
    <n v="3172"/>
    <n v="68"/>
    <s v="Female"/>
    <s v="Jewelry"/>
    <s v="Accessories"/>
    <n v="26"/>
    <s v="Tennessee"/>
    <s v="M"/>
    <s v="Maroon"/>
    <x v="1"/>
    <n v="3.1"/>
    <s v="No"/>
    <s v="Credit Card"/>
    <s v="Express"/>
    <s v="No"/>
    <s v="No"/>
    <n v="26"/>
    <s v="Bank Transfer"/>
    <s v="Bi-Weekly"/>
  </r>
  <r>
    <n v="3173"/>
    <n v="57"/>
    <s v="Female"/>
    <s v="Socks"/>
    <s v="Clothing"/>
    <n v="52"/>
    <s v="Missouri"/>
    <s v="M"/>
    <s v="Olive"/>
    <x v="3"/>
    <n v="3.7"/>
    <s v="No"/>
    <s v="Venmo"/>
    <s v="Standard"/>
    <s v="No"/>
    <s v="No"/>
    <n v="30"/>
    <s v="Debit Card"/>
    <s v="Bi-Weekly"/>
  </r>
  <r>
    <n v="3174"/>
    <n v="69"/>
    <s v="Female"/>
    <s v="Skirt"/>
    <s v="Clothing"/>
    <n v="46"/>
    <s v="Washington"/>
    <s v="L"/>
    <s v="Teal"/>
    <x v="2"/>
    <n v="4.9000000000000004"/>
    <s v="No"/>
    <s v="Cash"/>
    <s v="Next Day Air"/>
    <s v="No"/>
    <s v="No"/>
    <n v="32"/>
    <s v="PayPal"/>
    <s v="Fortnightly"/>
  </r>
  <r>
    <n v="3175"/>
    <n v="45"/>
    <s v="Female"/>
    <s v="Pants"/>
    <s v="Clothing"/>
    <n v="52"/>
    <s v="Oklahoma"/>
    <s v="L"/>
    <s v="Orange"/>
    <x v="0"/>
    <n v="3.8"/>
    <s v="No"/>
    <s v="PayPal"/>
    <s v="Store Pickup"/>
    <s v="No"/>
    <s v="No"/>
    <n v="35"/>
    <s v="PayPal"/>
    <s v="Monthly"/>
  </r>
  <r>
    <n v="3176"/>
    <n v="35"/>
    <s v="Female"/>
    <s v="Socks"/>
    <s v="Clothing"/>
    <n v="42"/>
    <s v="Connecticut"/>
    <s v="M"/>
    <s v="Maroon"/>
    <x v="3"/>
    <n v="3.4"/>
    <s v="No"/>
    <s v="Debit Card"/>
    <s v="Store Pickup"/>
    <s v="No"/>
    <s v="No"/>
    <n v="26"/>
    <s v="Debit Card"/>
    <s v="Every 3 Months"/>
  </r>
  <r>
    <n v="3177"/>
    <n v="36"/>
    <s v="Female"/>
    <s v="Sandals"/>
    <s v="Footwear"/>
    <n v="37"/>
    <s v="Arkansas"/>
    <s v="XL"/>
    <s v="Turquoise"/>
    <x v="1"/>
    <n v="4.5999999999999996"/>
    <s v="No"/>
    <s v="Cash"/>
    <s v="2-Day Shipping"/>
    <s v="No"/>
    <s v="No"/>
    <n v="39"/>
    <s v="Credit Card"/>
    <s v="Monthly"/>
  </r>
  <r>
    <n v="3178"/>
    <n v="55"/>
    <s v="Female"/>
    <s v="Belt"/>
    <s v="Accessories"/>
    <n v="52"/>
    <s v="Missouri"/>
    <s v="L"/>
    <s v="Beige"/>
    <x v="3"/>
    <n v="3.2"/>
    <s v="No"/>
    <s v="Credit Card"/>
    <s v="Standard"/>
    <s v="No"/>
    <s v="No"/>
    <n v="31"/>
    <s v="Credit Card"/>
    <s v="Monthly"/>
  </r>
  <r>
    <n v="3179"/>
    <n v="66"/>
    <s v="Female"/>
    <s v="Sandals"/>
    <s v="Footwear"/>
    <n v="34"/>
    <s v="Washington"/>
    <s v="L"/>
    <s v="Beige"/>
    <x v="1"/>
    <n v="2.7"/>
    <s v="No"/>
    <s v="Cash"/>
    <s v="Free Shipping"/>
    <s v="No"/>
    <s v="No"/>
    <n v="28"/>
    <s v="Credit Card"/>
    <s v="Annually"/>
  </r>
  <r>
    <n v="3180"/>
    <n v="57"/>
    <s v="Female"/>
    <s v="Shorts"/>
    <s v="Clothing"/>
    <n v="88"/>
    <s v="Idaho"/>
    <s v="M"/>
    <s v="Olive"/>
    <x v="1"/>
    <n v="4.3"/>
    <s v="No"/>
    <s v="Debit Card"/>
    <s v="Free Shipping"/>
    <s v="No"/>
    <s v="No"/>
    <n v="12"/>
    <s v="Debit Card"/>
    <s v="Bi-Weekly"/>
  </r>
  <r>
    <n v="3181"/>
    <n v="18"/>
    <s v="Female"/>
    <s v="Handbag"/>
    <s v="Accessories"/>
    <n v="88"/>
    <s v="Montana"/>
    <s v="L"/>
    <s v="Turquoise"/>
    <x v="3"/>
    <n v="3.8"/>
    <s v="No"/>
    <s v="Cash"/>
    <s v="Standard"/>
    <s v="No"/>
    <s v="No"/>
    <n v="46"/>
    <s v="PayPal"/>
    <s v="Weekly"/>
  </r>
  <r>
    <n v="3182"/>
    <n v="31"/>
    <s v="Female"/>
    <s v="Jacket"/>
    <s v="Outerwear"/>
    <n v="51"/>
    <s v="Montana"/>
    <s v="M"/>
    <s v="Charcoal"/>
    <x v="2"/>
    <n v="4.4000000000000004"/>
    <s v="No"/>
    <s v="Cash"/>
    <s v="Free Shipping"/>
    <s v="No"/>
    <s v="No"/>
    <n v="27"/>
    <s v="PayPal"/>
    <s v="Every 3 Months"/>
  </r>
  <r>
    <n v="3183"/>
    <n v="50"/>
    <s v="Female"/>
    <s v="Sunglasses"/>
    <s v="Accessories"/>
    <n v="97"/>
    <s v="Georgia"/>
    <s v="L"/>
    <s v="Green"/>
    <x v="3"/>
    <n v="3.6"/>
    <s v="No"/>
    <s v="PayPal"/>
    <s v="Free Shipping"/>
    <s v="No"/>
    <s v="No"/>
    <n v="4"/>
    <s v="Credit Card"/>
    <s v="Annually"/>
  </r>
  <r>
    <n v="3184"/>
    <n v="50"/>
    <s v="Female"/>
    <s v="Sneakers"/>
    <s v="Footwear"/>
    <n v="56"/>
    <s v="Mississippi"/>
    <s v="M"/>
    <s v="Green"/>
    <x v="0"/>
    <n v="3.5"/>
    <s v="No"/>
    <s v="Debit Card"/>
    <s v="Standard"/>
    <s v="No"/>
    <s v="No"/>
    <n v="14"/>
    <s v="Cash"/>
    <s v="Every 3 Months"/>
  </r>
  <r>
    <n v="3185"/>
    <n v="61"/>
    <s v="Female"/>
    <s v="Sweater"/>
    <s v="Clothing"/>
    <n v="53"/>
    <s v="Hawaii"/>
    <s v="L"/>
    <s v="Green"/>
    <x v="1"/>
    <n v="4.2"/>
    <s v="No"/>
    <s v="Credit Card"/>
    <s v="2-Day Shipping"/>
    <s v="No"/>
    <s v="No"/>
    <n v="30"/>
    <s v="Venmo"/>
    <s v="Quarterly"/>
  </r>
  <r>
    <n v="3186"/>
    <n v="52"/>
    <s v="Female"/>
    <s v="Skirt"/>
    <s v="Clothing"/>
    <n v="71"/>
    <s v="Ohio"/>
    <s v="L"/>
    <s v="Gold"/>
    <x v="3"/>
    <n v="4.7"/>
    <s v="No"/>
    <s v="Credit Card"/>
    <s v="Express"/>
    <s v="No"/>
    <s v="No"/>
    <n v="6"/>
    <s v="PayPal"/>
    <s v="Annually"/>
  </r>
  <r>
    <n v="3187"/>
    <n v="38"/>
    <s v="Female"/>
    <s v="Jewelry"/>
    <s v="Accessories"/>
    <n v="93"/>
    <s v="Virginia"/>
    <s v="S"/>
    <s v="Cyan"/>
    <x v="0"/>
    <n v="4.8"/>
    <s v="No"/>
    <s v="PayPal"/>
    <s v="Store Pickup"/>
    <s v="No"/>
    <s v="No"/>
    <n v="43"/>
    <s v="Venmo"/>
    <s v="Annually"/>
  </r>
  <r>
    <n v="3188"/>
    <n v="67"/>
    <s v="Female"/>
    <s v="Blouse"/>
    <s v="Clothing"/>
    <n v="72"/>
    <s v="Texas"/>
    <s v="L"/>
    <s v="Indigo"/>
    <x v="0"/>
    <n v="3.2"/>
    <s v="No"/>
    <s v="Credit Card"/>
    <s v="Free Shipping"/>
    <s v="No"/>
    <s v="No"/>
    <n v="28"/>
    <s v="Debit Card"/>
    <s v="Weekly"/>
  </r>
  <r>
    <n v="3189"/>
    <n v="42"/>
    <s v="Female"/>
    <s v="Blouse"/>
    <s v="Clothing"/>
    <n v="59"/>
    <s v="Vermont"/>
    <s v="M"/>
    <s v="Lavender"/>
    <x v="0"/>
    <n v="3.5"/>
    <s v="No"/>
    <s v="Venmo"/>
    <s v="Standard"/>
    <s v="No"/>
    <s v="No"/>
    <n v="39"/>
    <s v="Bank Transfer"/>
    <s v="Monthly"/>
  </r>
  <r>
    <n v="3190"/>
    <n v="25"/>
    <s v="Female"/>
    <s v="Boots"/>
    <s v="Footwear"/>
    <n v="87"/>
    <s v="Kansas"/>
    <s v="M"/>
    <s v="Beige"/>
    <x v="2"/>
    <n v="4.2"/>
    <s v="No"/>
    <s v="PayPal"/>
    <s v="Store Pickup"/>
    <s v="No"/>
    <s v="No"/>
    <n v="30"/>
    <s v="PayPal"/>
    <s v="Bi-Weekly"/>
  </r>
  <r>
    <n v="3191"/>
    <n v="41"/>
    <s v="Female"/>
    <s v="Jeans"/>
    <s v="Clothing"/>
    <n v="78"/>
    <s v="California"/>
    <s v="S"/>
    <s v="Purple"/>
    <x v="3"/>
    <n v="3.4"/>
    <s v="No"/>
    <s v="Bank Transfer"/>
    <s v="Free Shipping"/>
    <s v="No"/>
    <s v="No"/>
    <n v="5"/>
    <s v="Credit Card"/>
    <s v="Fortnightly"/>
  </r>
  <r>
    <n v="3192"/>
    <n v="62"/>
    <s v="Female"/>
    <s v="Hoodie"/>
    <s v="Clothing"/>
    <n v="68"/>
    <s v="Mississippi"/>
    <s v="XL"/>
    <s v="Maroon"/>
    <x v="0"/>
    <n v="4.7"/>
    <s v="No"/>
    <s v="Bank Transfer"/>
    <s v="Store Pickup"/>
    <s v="No"/>
    <s v="No"/>
    <n v="42"/>
    <s v="Credit Card"/>
    <s v="Every 3 Months"/>
  </r>
  <r>
    <n v="3193"/>
    <n v="19"/>
    <s v="Female"/>
    <s v="Sweater"/>
    <s v="Clothing"/>
    <n v="76"/>
    <s v="Iowa"/>
    <s v="S"/>
    <s v="Maroon"/>
    <x v="3"/>
    <n v="3"/>
    <s v="No"/>
    <s v="Credit Card"/>
    <s v="Free Shipping"/>
    <s v="No"/>
    <s v="No"/>
    <n v="20"/>
    <s v="Cash"/>
    <s v="Fortnightly"/>
  </r>
  <r>
    <n v="3194"/>
    <n v="63"/>
    <s v="Female"/>
    <s v="Gloves"/>
    <s v="Accessories"/>
    <n v="99"/>
    <s v="Virginia"/>
    <s v="L"/>
    <s v="Teal"/>
    <x v="0"/>
    <n v="4"/>
    <s v="No"/>
    <s v="PayPal"/>
    <s v="Express"/>
    <s v="No"/>
    <s v="No"/>
    <n v="35"/>
    <s v="Credit Card"/>
    <s v="Fortnightly"/>
  </r>
  <r>
    <n v="3195"/>
    <n v="43"/>
    <s v="Female"/>
    <s v="Sneakers"/>
    <s v="Footwear"/>
    <n v="52"/>
    <s v="Maryland"/>
    <s v="L"/>
    <s v="Gold"/>
    <x v="2"/>
    <n v="4.5999999999999996"/>
    <s v="No"/>
    <s v="Debit Card"/>
    <s v="Standard"/>
    <s v="No"/>
    <s v="No"/>
    <n v="10"/>
    <s v="Credit Card"/>
    <s v="Bi-Weekly"/>
  </r>
  <r>
    <n v="3196"/>
    <n v="68"/>
    <s v="Female"/>
    <s v="Sunglasses"/>
    <s v="Accessories"/>
    <n v="58"/>
    <s v="Missouri"/>
    <s v="S"/>
    <s v="Red"/>
    <x v="1"/>
    <n v="4.9000000000000004"/>
    <s v="No"/>
    <s v="Debit Card"/>
    <s v="Next Day Air"/>
    <s v="No"/>
    <s v="No"/>
    <n v="36"/>
    <s v="Credit Card"/>
    <s v="Quarterly"/>
  </r>
  <r>
    <n v="3197"/>
    <n v="24"/>
    <s v="Female"/>
    <s v="Belt"/>
    <s v="Accessories"/>
    <n v="59"/>
    <s v="Wisconsin"/>
    <s v="L"/>
    <s v="Maroon"/>
    <x v="0"/>
    <n v="2.8"/>
    <s v="No"/>
    <s v="Debit Card"/>
    <s v="Express"/>
    <s v="No"/>
    <s v="No"/>
    <n v="21"/>
    <s v="Debit Card"/>
    <s v="Fortnightly"/>
  </r>
  <r>
    <n v="3198"/>
    <n v="27"/>
    <s v="Female"/>
    <s v="Sweater"/>
    <s v="Clothing"/>
    <n v="71"/>
    <s v="Maine"/>
    <s v="M"/>
    <s v="Teal"/>
    <x v="1"/>
    <n v="3.2"/>
    <s v="No"/>
    <s v="Bank Transfer"/>
    <s v="Free Shipping"/>
    <s v="No"/>
    <s v="No"/>
    <n v="29"/>
    <s v="Credit Card"/>
    <s v="Every 3 Months"/>
  </r>
  <r>
    <n v="3199"/>
    <n v="61"/>
    <s v="Female"/>
    <s v="Gloves"/>
    <s v="Accessories"/>
    <n v="94"/>
    <s v="Pennsylvania"/>
    <s v="L"/>
    <s v="Peach"/>
    <x v="0"/>
    <n v="2.8"/>
    <s v="No"/>
    <s v="Cash"/>
    <s v="Free Shipping"/>
    <s v="No"/>
    <s v="No"/>
    <n v="39"/>
    <s v="Debit Card"/>
    <s v="Weekly"/>
  </r>
  <r>
    <n v="3200"/>
    <n v="59"/>
    <s v="Female"/>
    <s v="Handbag"/>
    <s v="Accessories"/>
    <n v="40"/>
    <s v="Maine"/>
    <s v="XL"/>
    <s v="Pink"/>
    <x v="0"/>
    <n v="4.2"/>
    <s v="No"/>
    <s v="PayPal"/>
    <s v="Express"/>
    <s v="No"/>
    <s v="No"/>
    <n v="16"/>
    <s v="PayPal"/>
    <s v="Monthly"/>
  </r>
  <r>
    <n v="3201"/>
    <n v="67"/>
    <s v="Female"/>
    <s v="Socks"/>
    <s v="Clothing"/>
    <n v="24"/>
    <s v="Missouri"/>
    <s v="L"/>
    <s v="Black"/>
    <x v="1"/>
    <n v="4.8"/>
    <s v="No"/>
    <s v="PayPal"/>
    <s v="Free Shipping"/>
    <s v="No"/>
    <s v="No"/>
    <n v="32"/>
    <s v="Credit Card"/>
    <s v="Monthly"/>
  </r>
  <r>
    <n v="3202"/>
    <n v="46"/>
    <s v="Female"/>
    <s v="Pants"/>
    <s v="Clothing"/>
    <n v="38"/>
    <s v="Vermont"/>
    <s v="S"/>
    <s v="Indigo"/>
    <x v="3"/>
    <n v="2.8"/>
    <s v="No"/>
    <s v="Credit Card"/>
    <s v="2-Day Shipping"/>
    <s v="No"/>
    <s v="No"/>
    <n v="34"/>
    <s v="Cash"/>
    <s v="Monthly"/>
  </r>
  <r>
    <n v="3203"/>
    <n v="65"/>
    <s v="Female"/>
    <s v="Scarf"/>
    <s v="Accessories"/>
    <n v="37"/>
    <s v="Wisconsin"/>
    <s v="L"/>
    <s v="Green"/>
    <x v="3"/>
    <n v="4.5"/>
    <s v="No"/>
    <s v="Bank Transfer"/>
    <s v="Standard"/>
    <s v="No"/>
    <s v="No"/>
    <n v="38"/>
    <s v="Venmo"/>
    <s v="Annually"/>
  </r>
  <r>
    <n v="3204"/>
    <n v="63"/>
    <s v="Female"/>
    <s v="Coat"/>
    <s v="Outerwear"/>
    <n v="29"/>
    <s v="New Jersey"/>
    <s v="L"/>
    <s v="Teal"/>
    <x v="1"/>
    <n v="4.0999999999999996"/>
    <s v="No"/>
    <s v="Cash"/>
    <s v="Express"/>
    <s v="No"/>
    <s v="No"/>
    <n v="14"/>
    <s v="Venmo"/>
    <s v="Annually"/>
  </r>
  <r>
    <n v="3205"/>
    <n v="57"/>
    <s v="Female"/>
    <s v="Jacket"/>
    <s v="Outerwear"/>
    <n v="92"/>
    <s v="New Mexico"/>
    <s v="XL"/>
    <s v="Lavender"/>
    <x v="3"/>
    <n v="4.3"/>
    <s v="No"/>
    <s v="Credit Card"/>
    <s v="Free Shipping"/>
    <s v="No"/>
    <s v="No"/>
    <n v="23"/>
    <s v="Debit Card"/>
    <s v="Bi-Weekly"/>
  </r>
  <r>
    <n v="3206"/>
    <n v="40"/>
    <s v="Female"/>
    <s v="Hoodie"/>
    <s v="Clothing"/>
    <n v="24"/>
    <s v="Colorado"/>
    <s v="XL"/>
    <s v="Magenta"/>
    <x v="3"/>
    <n v="4.4000000000000004"/>
    <s v="No"/>
    <s v="Debit Card"/>
    <s v="2-Day Shipping"/>
    <s v="No"/>
    <s v="No"/>
    <n v="50"/>
    <s v="Bank Transfer"/>
    <s v="Every 3 Months"/>
  </r>
  <r>
    <n v="3207"/>
    <n v="36"/>
    <s v="Female"/>
    <s v="Boots"/>
    <s v="Footwear"/>
    <n v="52"/>
    <s v="California"/>
    <s v="M"/>
    <s v="Brown"/>
    <x v="0"/>
    <n v="3"/>
    <s v="No"/>
    <s v="Debit Card"/>
    <s v="Free Shipping"/>
    <s v="No"/>
    <s v="No"/>
    <n v="49"/>
    <s v="PayPal"/>
    <s v="Monthly"/>
  </r>
  <r>
    <n v="3208"/>
    <n v="67"/>
    <s v="Female"/>
    <s v="Socks"/>
    <s v="Clothing"/>
    <n v="29"/>
    <s v="Arizona"/>
    <s v="XL"/>
    <s v="Beige"/>
    <x v="2"/>
    <n v="2.7"/>
    <s v="No"/>
    <s v="Debit Card"/>
    <s v="Next Day Air"/>
    <s v="No"/>
    <s v="No"/>
    <n v="14"/>
    <s v="PayPal"/>
    <s v="Annually"/>
  </r>
  <r>
    <n v="3209"/>
    <n v="61"/>
    <s v="Female"/>
    <s v="Jewelry"/>
    <s v="Accessories"/>
    <n v="30"/>
    <s v="Indiana"/>
    <s v="L"/>
    <s v="Indigo"/>
    <x v="0"/>
    <n v="3.3"/>
    <s v="No"/>
    <s v="PayPal"/>
    <s v="2-Day Shipping"/>
    <s v="No"/>
    <s v="No"/>
    <n v="42"/>
    <s v="PayPal"/>
    <s v="Weekly"/>
  </r>
  <r>
    <n v="3210"/>
    <n v="64"/>
    <s v="Female"/>
    <s v="Shoes"/>
    <s v="Footwear"/>
    <n v="31"/>
    <s v="Arkansas"/>
    <s v="L"/>
    <s v="Peach"/>
    <x v="3"/>
    <n v="4.3"/>
    <s v="No"/>
    <s v="Bank Transfer"/>
    <s v="Standard"/>
    <s v="No"/>
    <s v="No"/>
    <n v="39"/>
    <s v="Debit Card"/>
    <s v="Annually"/>
  </r>
  <r>
    <n v="3211"/>
    <n v="30"/>
    <s v="Female"/>
    <s v="Socks"/>
    <s v="Clothing"/>
    <n v="67"/>
    <s v="Nevada"/>
    <s v="M"/>
    <s v="Magenta"/>
    <x v="2"/>
    <n v="2.9"/>
    <s v="No"/>
    <s v="Debit Card"/>
    <s v="Express"/>
    <s v="No"/>
    <s v="No"/>
    <n v="43"/>
    <s v="Venmo"/>
    <s v="Bi-Weekly"/>
  </r>
  <r>
    <n v="3212"/>
    <n v="53"/>
    <s v="Female"/>
    <s v="Pants"/>
    <s v="Clothing"/>
    <n v="65"/>
    <s v="Rhode Island"/>
    <s v="L"/>
    <s v="Turquoise"/>
    <x v="0"/>
    <n v="4.9000000000000004"/>
    <s v="No"/>
    <s v="Credit Card"/>
    <s v="Standard"/>
    <s v="No"/>
    <s v="No"/>
    <n v="12"/>
    <s v="Cash"/>
    <s v="Monthly"/>
  </r>
  <r>
    <n v="3213"/>
    <n v="27"/>
    <s v="Female"/>
    <s v="Sneakers"/>
    <s v="Footwear"/>
    <n v="22"/>
    <s v="Wyoming"/>
    <s v="M"/>
    <s v="Indigo"/>
    <x v="0"/>
    <n v="3.6"/>
    <s v="No"/>
    <s v="Bank Transfer"/>
    <s v="2-Day Shipping"/>
    <s v="No"/>
    <s v="No"/>
    <n v="21"/>
    <s v="Debit Card"/>
    <s v="Weekly"/>
  </r>
  <r>
    <n v="3214"/>
    <n v="27"/>
    <s v="Female"/>
    <s v="Sunglasses"/>
    <s v="Accessories"/>
    <n v="56"/>
    <s v="Texas"/>
    <s v="M"/>
    <s v="Brown"/>
    <x v="0"/>
    <n v="3.3"/>
    <s v="No"/>
    <s v="Venmo"/>
    <s v="Standard"/>
    <s v="No"/>
    <s v="No"/>
    <n v="33"/>
    <s v="Credit Card"/>
    <s v="Monthly"/>
  </r>
  <r>
    <n v="3215"/>
    <n v="53"/>
    <s v="Female"/>
    <s v="Skirt"/>
    <s v="Clothing"/>
    <n v="78"/>
    <s v="Washington"/>
    <s v="M"/>
    <s v="Yellow"/>
    <x v="1"/>
    <n v="3.1"/>
    <s v="No"/>
    <s v="Bank Transfer"/>
    <s v="Free Shipping"/>
    <s v="No"/>
    <s v="No"/>
    <n v="6"/>
    <s v="Debit Card"/>
    <s v="Annually"/>
  </r>
  <r>
    <n v="3216"/>
    <n v="34"/>
    <s v="Female"/>
    <s v="Coat"/>
    <s v="Outerwear"/>
    <n v="90"/>
    <s v="Rhode Island"/>
    <s v="M"/>
    <s v="Magenta"/>
    <x v="2"/>
    <n v="2.7"/>
    <s v="No"/>
    <s v="Bank Transfer"/>
    <s v="Free Shipping"/>
    <s v="No"/>
    <s v="No"/>
    <n v="10"/>
    <s v="PayPal"/>
    <s v="Every 3 Months"/>
  </r>
  <r>
    <n v="3217"/>
    <n v="39"/>
    <s v="Female"/>
    <s v="Hoodie"/>
    <s v="Clothing"/>
    <n v="85"/>
    <s v="Illinois"/>
    <s v="S"/>
    <s v="Olive"/>
    <x v="0"/>
    <n v="3.4"/>
    <s v="No"/>
    <s v="Debit Card"/>
    <s v="Next Day Air"/>
    <s v="No"/>
    <s v="No"/>
    <n v="18"/>
    <s v="Cash"/>
    <s v="Weekly"/>
  </r>
  <r>
    <n v="3218"/>
    <n v="44"/>
    <s v="Female"/>
    <s v="Sunglasses"/>
    <s v="Accessories"/>
    <n v="58"/>
    <s v="Oregon"/>
    <s v="M"/>
    <s v="Silver"/>
    <x v="3"/>
    <n v="3.4"/>
    <s v="No"/>
    <s v="PayPal"/>
    <s v="Express"/>
    <s v="No"/>
    <s v="No"/>
    <n v="46"/>
    <s v="Venmo"/>
    <s v="Weekly"/>
  </r>
  <r>
    <n v="3219"/>
    <n v="37"/>
    <s v="Female"/>
    <s v="Skirt"/>
    <s v="Clothing"/>
    <n v="34"/>
    <s v="Florida"/>
    <s v="M"/>
    <s v="Teal"/>
    <x v="3"/>
    <n v="3.9"/>
    <s v="No"/>
    <s v="Venmo"/>
    <s v="Express"/>
    <s v="No"/>
    <s v="No"/>
    <n v="49"/>
    <s v="PayPal"/>
    <s v="Monthly"/>
  </r>
  <r>
    <n v="3220"/>
    <n v="57"/>
    <s v="Female"/>
    <s v="Coat"/>
    <s v="Outerwear"/>
    <n v="40"/>
    <s v="Kansas"/>
    <s v="L"/>
    <s v="White"/>
    <x v="2"/>
    <n v="3.5"/>
    <s v="No"/>
    <s v="Bank Transfer"/>
    <s v="2-Day Shipping"/>
    <s v="No"/>
    <s v="No"/>
    <n v="39"/>
    <s v="Credit Card"/>
    <s v="Weekly"/>
  </r>
  <r>
    <n v="3221"/>
    <n v="38"/>
    <s v="Female"/>
    <s v="Handbag"/>
    <s v="Accessories"/>
    <n v="29"/>
    <s v="North Dakota"/>
    <s v="M"/>
    <s v="Blue"/>
    <x v="3"/>
    <n v="4.0999999999999996"/>
    <s v="No"/>
    <s v="PayPal"/>
    <s v="Free Shipping"/>
    <s v="No"/>
    <s v="No"/>
    <n v="16"/>
    <s v="Cash"/>
    <s v="Monthly"/>
  </r>
  <r>
    <n v="3222"/>
    <n v="21"/>
    <s v="Female"/>
    <s v="T-shirt"/>
    <s v="Clothing"/>
    <n v="76"/>
    <s v="New Hampshire"/>
    <s v="M"/>
    <s v="Yellow"/>
    <x v="0"/>
    <n v="3.2"/>
    <s v="No"/>
    <s v="Credit Card"/>
    <s v="Standard"/>
    <s v="No"/>
    <s v="No"/>
    <n v="28"/>
    <s v="Cash"/>
    <s v="Annually"/>
  </r>
  <r>
    <n v="3223"/>
    <n v="45"/>
    <s v="Female"/>
    <s v="Sunglasses"/>
    <s v="Accessories"/>
    <n v="84"/>
    <s v="Texas"/>
    <s v="S"/>
    <s v="Maroon"/>
    <x v="3"/>
    <n v="4.5999999999999996"/>
    <s v="No"/>
    <s v="Debit Card"/>
    <s v="Store Pickup"/>
    <s v="No"/>
    <s v="No"/>
    <n v="22"/>
    <s v="PayPal"/>
    <s v="Quarterly"/>
  </r>
  <r>
    <n v="3224"/>
    <n v="68"/>
    <s v="Female"/>
    <s v="Shirt"/>
    <s v="Clothing"/>
    <n v="65"/>
    <s v="Montana"/>
    <s v="S"/>
    <s v="Gray"/>
    <x v="1"/>
    <n v="3.9"/>
    <s v="No"/>
    <s v="PayPal"/>
    <s v="Standard"/>
    <s v="No"/>
    <s v="No"/>
    <n v="36"/>
    <s v="Venmo"/>
    <s v="Bi-Weekly"/>
  </r>
  <r>
    <n v="3225"/>
    <n v="37"/>
    <s v="Female"/>
    <s v="Hoodie"/>
    <s v="Clothing"/>
    <n v="80"/>
    <s v="Delaware"/>
    <s v="L"/>
    <s v="Indigo"/>
    <x v="0"/>
    <n v="2.7"/>
    <s v="No"/>
    <s v="Cash"/>
    <s v="Free Shipping"/>
    <s v="No"/>
    <s v="No"/>
    <n v="18"/>
    <s v="PayPal"/>
    <s v="Monthly"/>
  </r>
  <r>
    <n v="3226"/>
    <n v="53"/>
    <s v="Female"/>
    <s v="Blouse"/>
    <s v="Clothing"/>
    <n v="98"/>
    <s v="New Hampshire"/>
    <s v="M"/>
    <s v="Pink"/>
    <x v="3"/>
    <n v="3"/>
    <s v="No"/>
    <s v="Credit Card"/>
    <s v="Store Pickup"/>
    <s v="No"/>
    <s v="No"/>
    <n v="31"/>
    <s v="Credit Card"/>
    <s v="Weekly"/>
  </r>
  <r>
    <n v="3227"/>
    <n v="57"/>
    <s v="Female"/>
    <s v="Sneakers"/>
    <s v="Footwear"/>
    <n v="71"/>
    <s v="Minnesota"/>
    <s v="XL"/>
    <s v="Beige"/>
    <x v="1"/>
    <n v="3.3"/>
    <s v="No"/>
    <s v="Debit Card"/>
    <s v="Next Day Air"/>
    <s v="No"/>
    <s v="No"/>
    <n v="38"/>
    <s v="Bank Transfer"/>
    <s v="Fortnightly"/>
  </r>
  <r>
    <n v="3228"/>
    <n v="28"/>
    <s v="Female"/>
    <s v="Scarf"/>
    <s v="Accessories"/>
    <n v="69"/>
    <s v="Alaska"/>
    <s v="XL"/>
    <s v="White"/>
    <x v="3"/>
    <n v="2.7"/>
    <s v="No"/>
    <s v="Credit Card"/>
    <s v="Free Shipping"/>
    <s v="No"/>
    <s v="No"/>
    <n v="42"/>
    <s v="Debit Card"/>
    <s v="Quarterly"/>
  </r>
  <r>
    <n v="3229"/>
    <n v="37"/>
    <s v="Female"/>
    <s v="Jewelry"/>
    <s v="Accessories"/>
    <n v="95"/>
    <s v="Connecticut"/>
    <s v="M"/>
    <s v="Yellow"/>
    <x v="1"/>
    <n v="4.5999999999999996"/>
    <s v="No"/>
    <s v="Credit Card"/>
    <s v="2-Day Shipping"/>
    <s v="No"/>
    <s v="No"/>
    <n v="27"/>
    <s v="PayPal"/>
    <s v="Annually"/>
  </r>
  <r>
    <n v="3230"/>
    <n v="54"/>
    <s v="Female"/>
    <s v="Pants"/>
    <s v="Clothing"/>
    <n v="67"/>
    <s v="Connecticut"/>
    <s v="M"/>
    <s v="Teal"/>
    <x v="3"/>
    <n v="2.7"/>
    <s v="No"/>
    <s v="Debit Card"/>
    <s v="Express"/>
    <s v="No"/>
    <s v="No"/>
    <n v="24"/>
    <s v="Cash"/>
    <s v="Monthly"/>
  </r>
  <r>
    <n v="3231"/>
    <n v="49"/>
    <s v="Female"/>
    <s v="Sneakers"/>
    <s v="Footwear"/>
    <n v="49"/>
    <s v="Kansas"/>
    <s v="M"/>
    <s v="Olive"/>
    <x v="2"/>
    <n v="2.5"/>
    <s v="No"/>
    <s v="Venmo"/>
    <s v="Next Day Air"/>
    <s v="No"/>
    <s v="No"/>
    <n v="38"/>
    <s v="Debit Card"/>
    <s v="Annually"/>
  </r>
  <r>
    <n v="3232"/>
    <n v="62"/>
    <s v="Female"/>
    <s v="Shoes"/>
    <s v="Footwear"/>
    <n v="97"/>
    <s v="Nevada"/>
    <s v="M"/>
    <s v="Maroon"/>
    <x v="0"/>
    <n v="4.4000000000000004"/>
    <s v="No"/>
    <s v="PayPal"/>
    <s v="Free Shipping"/>
    <s v="No"/>
    <s v="No"/>
    <n v="9"/>
    <s v="Credit Card"/>
    <s v="Annually"/>
  </r>
  <r>
    <n v="3233"/>
    <n v="45"/>
    <s v="Female"/>
    <s v="T-shirt"/>
    <s v="Clothing"/>
    <n v="34"/>
    <s v="Massachusetts"/>
    <s v="M"/>
    <s v="White"/>
    <x v="1"/>
    <n v="4"/>
    <s v="No"/>
    <s v="PayPal"/>
    <s v="Next Day Air"/>
    <s v="No"/>
    <s v="No"/>
    <n v="19"/>
    <s v="Bank Transfer"/>
    <s v="Monthly"/>
  </r>
  <r>
    <n v="3234"/>
    <n v="45"/>
    <s v="Female"/>
    <s v="Belt"/>
    <s v="Accessories"/>
    <n v="74"/>
    <s v="Indiana"/>
    <s v="M"/>
    <s v="Lavender"/>
    <x v="3"/>
    <n v="3.8"/>
    <s v="No"/>
    <s v="Credit Card"/>
    <s v="Express"/>
    <s v="No"/>
    <s v="No"/>
    <n v="11"/>
    <s v="Debit Card"/>
    <s v="Bi-Weekly"/>
  </r>
  <r>
    <n v="3235"/>
    <n v="49"/>
    <s v="Female"/>
    <s v="Jewelry"/>
    <s v="Accessories"/>
    <n v="96"/>
    <s v="Washington"/>
    <s v="M"/>
    <s v="Black"/>
    <x v="0"/>
    <n v="2.5"/>
    <s v="No"/>
    <s v="Bank Transfer"/>
    <s v="2-Day Shipping"/>
    <s v="No"/>
    <s v="No"/>
    <n v="16"/>
    <s v="Debit Card"/>
    <s v="Quarterly"/>
  </r>
  <r>
    <n v="3236"/>
    <n v="27"/>
    <s v="Female"/>
    <s v="Belt"/>
    <s v="Accessories"/>
    <n v="68"/>
    <s v="Kansas"/>
    <s v="M"/>
    <s v="Green"/>
    <x v="2"/>
    <n v="4"/>
    <s v="No"/>
    <s v="Venmo"/>
    <s v="Free Shipping"/>
    <s v="No"/>
    <s v="No"/>
    <n v="18"/>
    <s v="Venmo"/>
    <s v="Monthly"/>
  </r>
  <r>
    <n v="3237"/>
    <n v="63"/>
    <s v="Female"/>
    <s v="Belt"/>
    <s v="Accessories"/>
    <n v="84"/>
    <s v="South Carolina"/>
    <s v="L"/>
    <s v="Olive"/>
    <x v="3"/>
    <n v="4.0999999999999996"/>
    <s v="No"/>
    <s v="Venmo"/>
    <s v="Next Day Air"/>
    <s v="No"/>
    <s v="No"/>
    <n v="8"/>
    <s v="Cash"/>
    <s v="Monthly"/>
  </r>
  <r>
    <n v="3238"/>
    <n v="61"/>
    <s v="Female"/>
    <s v="T-shirt"/>
    <s v="Clothing"/>
    <n v="57"/>
    <s v="Vermont"/>
    <s v="M"/>
    <s v="Gray"/>
    <x v="2"/>
    <n v="2.8"/>
    <s v="No"/>
    <s v="Bank Transfer"/>
    <s v="Express"/>
    <s v="No"/>
    <s v="No"/>
    <n v="4"/>
    <s v="Cash"/>
    <s v="Weekly"/>
  </r>
  <r>
    <n v="3239"/>
    <n v="25"/>
    <s v="Female"/>
    <s v="Sneakers"/>
    <s v="Footwear"/>
    <n v="84"/>
    <s v="Wyoming"/>
    <s v="XL"/>
    <s v="Teal"/>
    <x v="3"/>
    <n v="3.4"/>
    <s v="No"/>
    <s v="PayPal"/>
    <s v="2-Day Shipping"/>
    <s v="No"/>
    <s v="No"/>
    <n v="37"/>
    <s v="Cash"/>
    <s v="Quarterly"/>
  </r>
  <r>
    <n v="3240"/>
    <n v="33"/>
    <s v="Female"/>
    <s v="Sunglasses"/>
    <s v="Accessories"/>
    <n v="32"/>
    <s v="Colorado"/>
    <s v="M"/>
    <s v="Charcoal"/>
    <x v="3"/>
    <n v="2.7"/>
    <s v="No"/>
    <s v="Credit Card"/>
    <s v="2-Day Shipping"/>
    <s v="No"/>
    <s v="No"/>
    <n v="30"/>
    <s v="Cash"/>
    <s v="Monthly"/>
  </r>
  <r>
    <n v="3241"/>
    <n v="56"/>
    <s v="Female"/>
    <s v="Sandals"/>
    <s v="Footwear"/>
    <n v="37"/>
    <s v="West Virginia"/>
    <s v="M"/>
    <s v="Violet"/>
    <x v="3"/>
    <n v="3.8"/>
    <s v="No"/>
    <s v="Credit Card"/>
    <s v="2-Day Shipping"/>
    <s v="No"/>
    <s v="No"/>
    <n v="37"/>
    <s v="Bank Transfer"/>
    <s v="Monthly"/>
  </r>
  <r>
    <n v="3242"/>
    <n v="50"/>
    <s v="Female"/>
    <s v="Handbag"/>
    <s v="Accessories"/>
    <n v="58"/>
    <s v="Connecticut"/>
    <s v="M"/>
    <s v="Lavender"/>
    <x v="2"/>
    <n v="4.4000000000000004"/>
    <s v="No"/>
    <s v="Credit Card"/>
    <s v="Store Pickup"/>
    <s v="No"/>
    <s v="No"/>
    <n v="30"/>
    <s v="PayPal"/>
    <s v="Quarterly"/>
  </r>
  <r>
    <n v="3243"/>
    <n v="45"/>
    <s v="Female"/>
    <s v="Socks"/>
    <s v="Clothing"/>
    <n v="74"/>
    <s v="Oregon"/>
    <s v="S"/>
    <s v="Beige"/>
    <x v="3"/>
    <n v="2.8"/>
    <s v="No"/>
    <s v="Cash"/>
    <s v="Express"/>
    <s v="No"/>
    <s v="No"/>
    <n v="17"/>
    <s v="Venmo"/>
    <s v="Weekly"/>
  </r>
  <r>
    <n v="3244"/>
    <n v="45"/>
    <s v="Female"/>
    <s v="Hoodie"/>
    <s v="Clothing"/>
    <n v="99"/>
    <s v="Idaho"/>
    <s v="L"/>
    <s v="Black"/>
    <x v="2"/>
    <n v="5"/>
    <s v="No"/>
    <s v="Venmo"/>
    <s v="Store Pickup"/>
    <s v="No"/>
    <s v="No"/>
    <n v="11"/>
    <s v="Bank Transfer"/>
    <s v="Every 3 Months"/>
  </r>
  <r>
    <n v="3245"/>
    <n v="65"/>
    <s v="Female"/>
    <s v="Sweater"/>
    <s v="Clothing"/>
    <n v="81"/>
    <s v="Arkansas"/>
    <s v="M"/>
    <s v="Black"/>
    <x v="3"/>
    <n v="4.7"/>
    <s v="No"/>
    <s v="Bank Transfer"/>
    <s v="Express"/>
    <s v="No"/>
    <s v="No"/>
    <n v="42"/>
    <s v="Credit Card"/>
    <s v="Annually"/>
  </r>
  <r>
    <n v="3246"/>
    <n v="63"/>
    <s v="Female"/>
    <s v="Pants"/>
    <s v="Clothing"/>
    <n v="76"/>
    <s v="Kansas"/>
    <s v="M"/>
    <s v="Purple"/>
    <x v="3"/>
    <n v="3.2"/>
    <s v="No"/>
    <s v="PayPal"/>
    <s v="Next Day Air"/>
    <s v="No"/>
    <s v="No"/>
    <n v="20"/>
    <s v="Cash"/>
    <s v="Weekly"/>
  </r>
  <r>
    <n v="3247"/>
    <n v="70"/>
    <s v="Female"/>
    <s v="Sneakers"/>
    <s v="Footwear"/>
    <n v="98"/>
    <s v="Michigan"/>
    <s v="M"/>
    <s v="Magenta"/>
    <x v="2"/>
    <n v="2.9"/>
    <s v="No"/>
    <s v="Venmo"/>
    <s v="Store Pickup"/>
    <s v="No"/>
    <s v="No"/>
    <n v="37"/>
    <s v="Cash"/>
    <s v="Monthly"/>
  </r>
  <r>
    <n v="3248"/>
    <n v="53"/>
    <s v="Female"/>
    <s v="Gloves"/>
    <s v="Accessories"/>
    <n v="91"/>
    <s v="Arkansas"/>
    <s v="M"/>
    <s v="Teal"/>
    <x v="2"/>
    <n v="3.7"/>
    <s v="No"/>
    <s v="Venmo"/>
    <s v="Express"/>
    <s v="No"/>
    <s v="No"/>
    <n v="12"/>
    <s v="PayPal"/>
    <s v="Fortnightly"/>
  </r>
  <r>
    <n v="3249"/>
    <n v="22"/>
    <s v="Female"/>
    <s v="T-shirt"/>
    <s v="Clothing"/>
    <n v="79"/>
    <s v="Pennsylvania"/>
    <s v="S"/>
    <s v="Teal"/>
    <x v="2"/>
    <n v="4.2"/>
    <s v="No"/>
    <s v="Venmo"/>
    <s v="Free Shipping"/>
    <s v="No"/>
    <s v="No"/>
    <n v="41"/>
    <s v="Bank Transfer"/>
    <s v="Quarterly"/>
  </r>
  <r>
    <n v="3250"/>
    <n v="26"/>
    <s v="Female"/>
    <s v="Backpack"/>
    <s v="Accessories"/>
    <n v="83"/>
    <s v="Virginia"/>
    <s v="M"/>
    <s v="Pink"/>
    <x v="2"/>
    <n v="3.4"/>
    <s v="No"/>
    <s v="Credit Card"/>
    <s v="Express"/>
    <s v="No"/>
    <s v="No"/>
    <n v="32"/>
    <s v="Credit Card"/>
    <s v="Quarterly"/>
  </r>
  <r>
    <n v="3251"/>
    <n v="23"/>
    <s v="Female"/>
    <s v="Coat"/>
    <s v="Outerwear"/>
    <n v="90"/>
    <s v="Minnesota"/>
    <s v="M"/>
    <s v="Teal"/>
    <x v="1"/>
    <n v="2.9"/>
    <s v="No"/>
    <s v="Cash"/>
    <s v="2-Day Shipping"/>
    <s v="No"/>
    <s v="No"/>
    <n v="15"/>
    <s v="Venmo"/>
    <s v="Weekly"/>
  </r>
  <r>
    <n v="3252"/>
    <n v="25"/>
    <s v="Female"/>
    <s v="Coat"/>
    <s v="Outerwear"/>
    <n v="20"/>
    <s v="Nevada"/>
    <s v="M"/>
    <s v="Gold"/>
    <x v="0"/>
    <n v="3.7"/>
    <s v="No"/>
    <s v="Debit Card"/>
    <s v="Standard"/>
    <s v="No"/>
    <s v="No"/>
    <n v="39"/>
    <s v="Venmo"/>
    <s v="Quarterly"/>
  </r>
  <r>
    <n v="3253"/>
    <n v="69"/>
    <s v="Female"/>
    <s v="Sandals"/>
    <s v="Footwear"/>
    <n v="21"/>
    <s v="Montana"/>
    <s v="L"/>
    <s v="Brown"/>
    <x v="1"/>
    <n v="2.7"/>
    <s v="No"/>
    <s v="Bank Transfer"/>
    <s v="Store Pickup"/>
    <s v="No"/>
    <s v="No"/>
    <n v="48"/>
    <s v="Credit Card"/>
    <s v="Fortnightly"/>
  </r>
  <r>
    <n v="3254"/>
    <n v="36"/>
    <s v="Female"/>
    <s v="Backpack"/>
    <s v="Accessories"/>
    <n v="60"/>
    <s v="Nebraska"/>
    <s v="M"/>
    <s v="Brown"/>
    <x v="3"/>
    <n v="3.2"/>
    <s v="No"/>
    <s v="Debit Card"/>
    <s v="2-Day Shipping"/>
    <s v="No"/>
    <s v="No"/>
    <n v="8"/>
    <s v="Venmo"/>
    <s v="Fortnightly"/>
  </r>
  <r>
    <n v="3255"/>
    <n v="21"/>
    <s v="Female"/>
    <s v="Sweater"/>
    <s v="Clothing"/>
    <n v="31"/>
    <s v="Indiana"/>
    <s v="S"/>
    <s v="Magenta"/>
    <x v="0"/>
    <n v="4.9000000000000004"/>
    <s v="No"/>
    <s v="Venmo"/>
    <s v="Store Pickup"/>
    <s v="No"/>
    <s v="No"/>
    <n v="11"/>
    <s v="Bank Transfer"/>
    <s v="Every 3 Months"/>
  </r>
  <r>
    <n v="3256"/>
    <n v="57"/>
    <s v="Female"/>
    <s v="Shorts"/>
    <s v="Clothing"/>
    <n v="40"/>
    <s v="New Jersey"/>
    <s v="M"/>
    <s v="Black"/>
    <x v="3"/>
    <n v="2.8"/>
    <s v="No"/>
    <s v="Cash"/>
    <s v="Next Day Air"/>
    <s v="No"/>
    <s v="No"/>
    <n v="36"/>
    <s v="Bank Transfer"/>
    <s v="Monthly"/>
  </r>
  <r>
    <n v="3257"/>
    <n v="60"/>
    <s v="Female"/>
    <s v="Sunglasses"/>
    <s v="Accessories"/>
    <n v="26"/>
    <s v="Wisconsin"/>
    <s v="L"/>
    <s v="Teal"/>
    <x v="0"/>
    <n v="4.7"/>
    <s v="No"/>
    <s v="Cash"/>
    <s v="Free Shipping"/>
    <s v="No"/>
    <s v="No"/>
    <n v="50"/>
    <s v="Venmo"/>
    <s v="Every 3 Months"/>
  </r>
  <r>
    <n v="3258"/>
    <n v="44"/>
    <s v="Female"/>
    <s v="Shirt"/>
    <s v="Clothing"/>
    <n v="98"/>
    <s v="Minnesota"/>
    <s v="M"/>
    <s v="Brown"/>
    <x v="3"/>
    <n v="3.3"/>
    <s v="No"/>
    <s v="PayPal"/>
    <s v="Express"/>
    <s v="No"/>
    <s v="No"/>
    <n v="39"/>
    <s v="Venmo"/>
    <s v="Every 3 Months"/>
  </r>
  <r>
    <n v="3259"/>
    <n v="31"/>
    <s v="Female"/>
    <s v="Shoes"/>
    <s v="Footwear"/>
    <n v="51"/>
    <s v="New Jersey"/>
    <s v="M"/>
    <s v="Magenta"/>
    <x v="1"/>
    <n v="4.3"/>
    <s v="No"/>
    <s v="Debit Card"/>
    <s v="Express"/>
    <s v="No"/>
    <s v="No"/>
    <n v="11"/>
    <s v="Credit Card"/>
    <s v="Bi-Weekly"/>
  </r>
  <r>
    <n v="3260"/>
    <n v="57"/>
    <s v="Female"/>
    <s v="Hat"/>
    <s v="Accessories"/>
    <n v="95"/>
    <s v="Oklahoma"/>
    <s v="XL"/>
    <s v="Indigo"/>
    <x v="3"/>
    <n v="3.7"/>
    <s v="No"/>
    <s v="PayPal"/>
    <s v="2-Day Shipping"/>
    <s v="No"/>
    <s v="No"/>
    <n v="5"/>
    <s v="Debit Card"/>
    <s v="Every 3 Months"/>
  </r>
  <r>
    <n v="3261"/>
    <n v="39"/>
    <s v="Female"/>
    <s v="Scarf"/>
    <s v="Accessories"/>
    <n v="36"/>
    <s v="Wisconsin"/>
    <s v="M"/>
    <s v="Violet"/>
    <x v="2"/>
    <n v="4.5"/>
    <s v="No"/>
    <s v="Bank Transfer"/>
    <s v="2-Day Shipping"/>
    <s v="No"/>
    <s v="No"/>
    <n v="7"/>
    <s v="Credit Card"/>
    <s v="Annually"/>
  </r>
  <r>
    <n v="3262"/>
    <n v="48"/>
    <s v="Female"/>
    <s v="Belt"/>
    <s v="Accessories"/>
    <n v="52"/>
    <s v="Rhode Island"/>
    <s v="L"/>
    <s v="Cyan"/>
    <x v="0"/>
    <n v="3.4"/>
    <s v="No"/>
    <s v="Bank Transfer"/>
    <s v="Store Pickup"/>
    <s v="No"/>
    <s v="No"/>
    <n v="50"/>
    <s v="Debit Card"/>
    <s v="Weekly"/>
  </r>
  <r>
    <n v="3263"/>
    <n v="42"/>
    <s v="Female"/>
    <s v="T-shirt"/>
    <s v="Clothing"/>
    <n v="35"/>
    <s v="Indiana"/>
    <s v="M"/>
    <s v="Violet"/>
    <x v="1"/>
    <n v="2.7"/>
    <s v="No"/>
    <s v="Cash"/>
    <s v="Standard"/>
    <s v="No"/>
    <s v="No"/>
    <n v="21"/>
    <s v="Cash"/>
    <s v="Every 3 Months"/>
  </r>
  <r>
    <n v="3264"/>
    <n v="56"/>
    <s v="Female"/>
    <s v="Shorts"/>
    <s v="Clothing"/>
    <n v="68"/>
    <s v="Vermont"/>
    <s v="S"/>
    <s v="Black"/>
    <x v="3"/>
    <n v="4.4000000000000004"/>
    <s v="No"/>
    <s v="PayPal"/>
    <s v="Express"/>
    <s v="No"/>
    <s v="No"/>
    <n v="31"/>
    <s v="Debit Card"/>
    <s v="Fortnightly"/>
  </r>
  <r>
    <n v="3265"/>
    <n v="28"/>
    <s v="Female"/>
    <s v="Pants"/>
    <s v="Clothing"/>
    <n v="50"/>
    <s v="Maine"/>
    <s v="S"/>
    <s v="Charcoal"/>
    <x v="0"/>
    <n v="4"/>
    <s v="No"/>
    <s v="PayPal"/>
    <s v="Express"/>
    <s v="No"/>
    <s v="No"/>
    <n v="39"/>
    <s v="Cash"/>
    <s v="Bi-Weekly"/>
  </r>
  <r>
    <n v="3266"/>
    <n v="40"/>
    <s v="Female"/>
    <s v="Sunglasses"/>
    <s v="Accessories"/>
    <n v="100"/>
    <s v="Alabama"/>
    <s v="M"/>
    <s v="White"/>
    <x v="0"/>
    <n v="3.2"/>
    <s v="No"/>
    <s v="Credit Card"/>
    <s v="Express"/>
    <s v="No"/>
    <s v="No"/>
    <n v="28"/>
    <s v="Credit Card"/>
    <s v="Fortnightly"/>
  </r>
  <r>
    <n v="3267"/>
    <n v="49"/>
    <s v="Female"/>
    <s v="Coat"/>
    <s v="Outerwear"/>
    <n v="74"/>
    <s v="Alabama"/>
    <s v="S"/>
    <s v="Gray"/>
    <x v="0"/>
    <n v="4.2"/>
    <s v="No"/>
    <s v="Bank Transfer"/>
    <s v="Next Day Air"/>
    <s v="No"/>
    <s v="No"/>
    <n v="33"/>
    <s v="Bank Transfer"/>
    <s v="Weekly"/>
  </r>
  <r>
    <n v="3268"/>
    <n v="37"/>
    <s v="Female"/>
    <s v="Hoodie"/>
    <s v="Clothing"/>
    <n v="45"/>
    <s v="Idaho"/>
    <s v="L"/>
    <s v="Pink"/>
    <x v="0"/>
    <n v="3"/>
    <s v="No"/>
    <s v="Debit Card"/>
    <s v="Store Pickup"/>
    <s v="No"/>
    <s v="No"/>
    <n v="42"/>
    <s v="Credit Card"/>
    <s v="Quarterly"/>
  </r>
  <r>
    <n v="3269"/>
    <n v="22"/>
    <s v="Female"/>
    <s v="Dress"/>
    <s v="Clothing"/>
    <n v="97"/>
    <s v="Arkansas"/>
    <s v="M"/>
    <s v="Cyan"/>
    <x v="3"/>
    <n v="2.8"/>
    <s v="No"/>
    <s v="Cash"/>
    <s v="Free Shipping"/>
    <s v="No"/>
    <s v="No"/>
    <n v="5"/>
    <s v="Bank Transfer"/>
    <s v="Every 3 Months"/>
  </r>
  <r>
    <n v="3270"/>
    <n v="27"/>
    <s v="Female"/>
    <s v="Blouse"/>
    <s v="Clothing"/>
    <n v="60"/>
    <s v="Ohio"/>
    <s v="M"/>
    <s v="Blue"/>
    <x v="0"/>
    <n v="4.9000000000000004"/>
    <s v="No"/>
    <s v="Venmo"/>
    <s v="Express"/>
    <s v="No"/>
    <s v="No"/>
    <n v="25"/>
    <s v="Cash"/>
    <s v="Monthly"/>
  </r>
  <r>
    <n v="3271"/>
    <n v="59"/>
    <s v="Female"/>
    <s v="Socks"/>
    <s v="Clothing"/>
    <n v="25"/>
    <s v="Illinois"/>
    <s v="M"/>
    <s v="Indigo"/>
    <x v="0"/>
    <n v="4.7"/>
    <s v="No"/>
    <s v="Cash"/>
    <s v="Express"/>
    <s v="No"/>
    <s v="No"/>
    <n v="48"/>
    <s v="PayPal"/>
    <s v="Annually"/>
  </r>
  <r>
    <n v="3272"/>
    <n v="35"/>
    <s v="Female"/>
    <s v="Socks"/>
    <s v="Clothing"/>
    <n v="55"/>
    <s v="Nevada"/>
    <s v="XL"/>
    <s v="Magenta"/>
    <x v="1"/>
    <n v="4.4000000000000004"/>
    <s v="No"/>
    <s v="Debit Card"/>
    <s v="Standard"/>
    <s v="No"/>
    <s v="No"/>
    <n v="30"/>
    <s v="Credit Card"/>
    <s v="Weekly"/>
  </r>
  <r>
    <n v="3273"/>
    <n v="58"/>
    <s v="Female"/>
    <s v="Shoes"/>
    <s v="Footwear"/>
    <n v="99"/>
    <s v="Texas"/>
    <s v="M"/>
    <s v="Lavender"/>
    <x v="0"/>
    <n v="3.1"/>
    <s v="No"/>
    <s v="Bank Transfer"/>
    <s v="Next Day Air"/>
    <s v="No"/>
    <s v="No"/>
    <n v="34"/>
    <s v="PayPal"/>
    <s v="Quarterly"/>
  </r>
  <r>
    <n v="3274"/>
    <n v="58"/>
    <s v="Female"/>
    <s v="Belt"/>
    <s v="Accessories"/>
    <n v="45"/>
    <s v="Nevada"/>
    <s v="S"/>
    <s v="Orange"/>
    <x v="2"/>
    <n v="2.6"/>
    <s v="No"/>
    <s v="Credit Card"/>
    <s v="Free Shipping"/>
    <s v="No"/>
    <s v="No"/>
    <n v="34"/>
    <s v="PayPal"/>
    <s v="Every 3 Months"/>
  </r>
  <r>
    <n v="3275"/>
    <n v="46"/>
    <s v="Female"/>
    <s v="Sweater"/>
    <s v="Clothing"/>
    <n v="20"/>
    <s v="Oklahoma"/>
    <s v="M"/>
    <s v="Cyan"/>
    <x v="1"/>
    <n v="3.9"/>
    <s v="No"/>
    <s v="Credit Card"/>
    <s v="Store Pickup"/>
    <s v="No"/>
    <s v="No"/>
    <n v="14"/>
    <s v="Cash"/>
    <s v="Fortnightly"/>
  </r>
  <r>
    <n v="3276"/>
    <n v="43"/>
    <s v="Female"/>
    <s v="Pants"/>
    <s v="Clothing"/>
    <n v="88"/>
    <s v="Alabama"/>
    <s v="XL"/>
    <s v="Green"/>
    <x v="2"/>
    <n v="2.6"/>
    <s v="No"/>
    <s v="Venmo"/>
    <s v="2-Day Shipping"/>
    <s v="No"/>
    <s v="No"/>
    <n v="2"/>
    <s v="Debit Card"/>
    <s v="Weekly"/>
  </r>
  <r>
    <n v="3277"/>
    <n v="39"/>
    <s v="Female"/>
    <s v="Scarf"/>
    <s v="Accessories"/>
    <n v="99"/>
    <s v="South Dakota"/>
    <s v="M"/>
    <s v="White"/>
    <x v="2"/>
    <n v="4"/>
    <s v="No"/>
    <s v="Credit Card"/>
    <s v="Store Pickup"/>
    <s v="No"/>
    <s v="No"/>
    <n v="41"/>
    <s v="PayPal"/>
    <s v="Every 3 Months"/>
  </r>
  <r>
    <n v="3278"/>
    <n v="59"/>
    <s v="Female"/>
    <s v="Skirt"/>
    <s v="Clothing"/>
    <n v="86"/>
    <s v="Texas"/>
    <s v="M"/>
    <s v="Blue"/>
    <x v="1"/>
    <n v="4.9000000000000004"/>
    <s v="No"/>
    <s v="Cash"/>
    <s v="Store Pickup"/>
    <s v="No"/>
    <s v="No"/>
    <n v="3"/>
    <s v="Credit Card"/>
    <s v="Monthly"/>
  </r>
  <r>
    <n v="3279"/>
    <n v="59"/>
    <s v="Female"/>
    <s v="Dress"/>
    <s v="Clothing"/>
    <n v="70"/>
    <s v="Montana"/>
    <s v="M"/>
    <s v="Black"/>
    <x v="2"/>
    <n v="3.3"/>
    <s v="No"/>
    <s v="Debit Card"/>
    <s v="2-Day Shipping"/>
    <s v="No"/>
    <s v="No"/>
    <n v="18"/>
    <s v="Bank Transfer"/>
    <s v="Weekly"/>
  </r>
  <r>
    <n v="3280"/>
    <n v="59"/>
    <s v="Female"/>
    <s v="Hat"/>
    <s v="Accessories"/>
    <n v="50"/>
    <s v="Wyoming"/>
    <s v="S"/>
    <s v="Red"/>
    <x v="3"/>
    <n v="3"/>
    <s v="No"/>
    <s v="Credit Card"/>
    <s v="Express"/>
    <s v="No"/>
    <s v="No"/>
    <n v="1"/>
    <s v="Debit Card"/>
    <s v="Fortnightly"/>
  </r>
  <r>
    <n v="3281"/>
    <n v="45"/>
    <s v="Female"/>
    <s v="Handbag"/>
    <s v="Accessories"/>
    <n v="57"/>
    <s v="New York"/>
    <s v="L"/>
    <s v="Red"/>
    <x v="0"/>
    <n v="2.7"/>
    <s v="No"/>
    <s v="Credit Card"/>
    <s v="Next Day Air"/>
    <s v="No"/>
    <s v="No"/>
    <n v="5"/>
    <s v="PayPal"/>
    <s v="Monthly"/>
  </r>
  <r>
    <n v="3282"/>
    <n v="27"/>
    <s v="Female"/>
    <s v="Pants"/>
    <s v="Clothing"/>
    <n v="69"/>
    <s v="Oregon"/>
    <s v="L"/>
    <s v="Gold"/>
    <x v="0"/>
    <n v="3.1"/>
    <s v="No"/>
    <s v="Debit Card"/>
    <s v="Free Shipping"/>
    <s v="No"/>
    <s v="No"/>
    <n v="41"/>
    <s v="Bank Transfer"/>
    <s v="Annually"/>
  </r>
  <r>
    <n v="3283"/>
    <n v="24"/>
    <s v="Female"/>
    <s v="T-shirt"/>
    <s v="Clothing"/>
    <n v="94"/>
    <s v="California"/>
    <s v="M"/>
    <s v="Red"/>
    <x v="3"/>
    <n v="4.8"/>
    <s v="No"/>
    <s v="Bank Transfer"/>
    <s v="Next Day Air"/>
    <s v="No"/>
    <s v="No"/>
    <n v="5"/>
    <s v="Credit Card"/>
    <s v="Monthly"/>
  </r>
  <r>
    <n v="3284"/>
    <n v="47"/>
    <s v="Female"/>
    <s v="Jacket"/>
    <s v="Outerwear"/>
    <n v="24"/>
    <s v="North Carolina"/>
    <s v="L"/>
    <s v="Purple"/>
    <x v="1"/>
    <n v="2.9"/>
    <s v="No"/>
    <s v="Credit Card"/>
    <s v="Express"/>
    <s v="No"/>
    <s v="No"/>
    <n v="10"/>
    <s v="Debit Card"/>
    <s v="Every 3 Months"/>
  </r>
  <r>
    <n v="3285"/>
    <n v="70"/>
    <s v="Female"/>
    <s v="Scarf"/>
    <s v="Accessories"/>
    <n v="79"/>
    <s v="Kentucky"/>
    <s v="L"/>
    <s v="White"/>
    <x v="1"/>
    <n v="4.5"/>
    <s v="No"/>
    <s v="Debit Card"/>
    <s v="2-Day Shipping"/>
    <s v="No"/>
    <s v="No"/>
    <n v="20"/>
    <s v="Venmo"/>
    <s v="Annually"/>
  </r>
  <r>
    <n v="3286"/>
    <n v="58"/>
    <s v="Female"/>
    <s v="Hat"/>
    <s v="Accessories"/>
    <n v="31"/>
    <s v="Hawaii"/>
    <s v="XL"/>
    <s v="Magenta"/>
    <x v="3"/>
    <n v="4.5999999999999996"/>
    <s v="No"/>
    <s v="PayPal"/>
    <s v="Free Shipping"/>
    <s v="No"/>
    <s v="No"/>
    <n v="11"/>
    <s v="Cash"/>
    <s v="Weekly"/>
  </r>
  <r>
    <n v="3287"/>
    <n v="45"/>
    <s v="Female"/>
    <s v="Jacket"/>
    <s v="Outerwear"/>
    <n v="67"/>
    <s v="Illinois"/>
    <s v="L"/>
    <s v="Pink"/>
    <x v="0"/>
    <n v="5"/>
    <s v="No"/>
    <s v="Venmo"/>
    <s v="Express"/>
    <s v="No"/>
    <s v="No"/>
    <n v="4"/>
    <s v="Venmo"/>
    <s v="Fortnightly"/>
  </r>
  <r>
    <n v="3288"/>
    <n v="24"/>
    <s v="Female"/>
    <s v="Skirt"/>
    <s v="Clothing"/>
    <n v="63"/>
    <s v="West Virginia"/>
    <s v="L"/>
    <s v="Black"/>
    <x v="1"/>
    <n v="4.3"/>
    <s v="No"/>
    <s v="PayPal"/>
    <s v="2-Day Shipping"/>
    <s v="No"/>
    <s v="No"/>
    <n v="38"/>
    <s v="Credit Card"/>
    <s v="Weekly"/>
  </r>
  <r>
    <n v="3289"/>
    <n v="67"/>
    <s v="Female"/>
    <s v="Handbag"/>
    <s v="Accessories"/>
    <n v="61"/>
    <s v="South Carolina"/>
    <s v="XL"/>
    <s v="White"/>
    <x v="1"/>
    <n v="4.9000000000000004"/>
    <s v="No"/>
    <s v="Debit Card"/>
    <s v="Next Day Air"/>
    <s v="No"/>
    <s v="No"/>
    <n v="19"/>
    <s v="Credit Card"/>
    <s v="Bi-Weekly"/>
  </r>
  <r>
    <n v="3290"/>
    <n v="31"/>
    <s v="Female"/>
    <s v="Backpack"/>
    <s v="Accessories"/>
    <n v="50"/>
    <s v="Montana"/>
    <s v="M"/>
    <s v="Maroon"/>
    <x v="2"/>
    <n v="4"/>
    <s v="No"/>
    <s v="Venmo"/>
    <s v="2-Day Shipping"/>
    <s v="No"/>
    <s v="No"/>
    <n v="16"/>
    <s v="Venmo"/>
    <s v="Every 3 Months"/>
  </r>
  <r>
    <n v="3291"/>
    <n v="52"/>
    <s v="Female"/>
    <s v="Coat"/>
    <s v="Outerwear"/>
    <n v="82"/>
    <s v="North Dakota"/>
    <s v="L"/>
    <s v="Black"/>
    <x v="1"/>
    <n v="3.1"/>
    <s v="No"/>
    <s v="Bank Transfer"/>
    <s v="Free Shipping"/>
    <s v="No"/>
    <s v="No"/>
    <n v="2"/>
    <s v="PayPal"/>
    <s v="Monthly"/>
  </r>
  <r>
    <n v="3292"/>
    <n v="29"/>
    <s v="Female"/>
    <s v="Belt"/>
    <s v="Accessories"/>
    <n v="51"/>
    <s v="New Mexico"/>
    <s v="L"/>
    <s v="Olive"/>
    <x v="3"/>
    <n v="2.6"/>
    <s v="No"/>
    <s v="Bank Transfer"/>
    <s v="2-Day Shipping"/>
    <s v="No"/>
    <s v="No"/>
    <n v="11"/>
    <s v="Cash"/>
    <s v="Monthly"/>
  </r>
  <r>
    <n v="3293"/>
    <n v="62"/>
    <s v="Female"/>
    <s v="Handbag"/>
    <s v="Accessories"/>
    <n v="23"/>
    <s v="Missouri"/>
    <s v="L"/>
    <s v="Gray"/>
    <x v="1"/>
    <n v="4.9000000000000004"/>
    <s v="No"/>
    <s v="Debit Card"/>
    <s v="Standard"/>
    <s v="No"/>
    <s v="No"/>
    <n v="18"/>
    <s v="Bank Transfer"/>
    <s v="Fortnightly"/>
  </r>
  <r>
    <n v="3294"/>
    <n v="19"/>
    <s v="Female"/>
    <s v="Coat"/>
    <s v="Outerwear"/>
    <n v="91"/>
    <s v="West Virginia"/>
    <s v="M"/>
    <s v="Gold"/>
    <x v="1"/>
    <n v="3.5"/>
    <s v="No"/>
    <s v="Bank Transfer"/>
    <s v="2-Day Shipping"/>
    <s v="No"/>
    <s v="No"/>
    <n v="47"/>
    <s v="Credit Card"/>
    <s v="Fortnightly"/>
  </r>
  <r>
    <n v="3295"/>
    <n v="62"/>
    <s v="Female"/>
    <s v="Sweater"/>
    <s v="Clothing"/>
    <n v="60"/>
    <s v="South Carolina"/>
    <s v="S"/>
    <s v="Magenta"/>
    <x v="1"/>
    <n v="4.5"/>
    <s v="No"/>
    <s v="PayPal"/>
    <s v="Store Pickup"/>
    <s v="No"/>
    <s v="No"/>
    <n v="15"/>
    <s v="Bank Transfer"/>
    <s v="Bi-Weekly"/>
  </r>
  <r>
    <n v="3296"/>
    <n v="70"/>
    <s v="Female"/>
    <s v="Blouse"/>
    <s v="Clothing"/>
    <n v="34"/>
    <s v="West Virginia"/>
    <s v="S"/>
    <s v="Lavender"/>
    <x v="2"/>
    <n v="2.8"/>
    <s v="No"/>
    <s v="PayPal"/>
    <s v="Next Day Air"/>
    <s v="No"/>
    <s v="No"/>
    <n v="15"/>
    <s v="Cash"/>
    <s v="Weekly"/>
  </r>
  <r>
    <n v="3297"/>
    <n v="20"/>
    <s v="Female"/>
    <s v="Blouse"/>
    <s v="Clothing"/>
    <n v="23"/>
    <s v="Alaska"/>
    <s v="M"/>
    <s v="Green"/>
    <x v="1"/>
    <n v="4.2"/>
    <s v="No"/>
    <s v="PayPal"/>
    <s v="Next Day Air"/>
    <s v="No"/>
    <s v="No"/>
    <n v="47"/>
    <s v="Venmo"/>
    <s v="Quarterly"/>
  </r>
  <r>
    <n v="3298"/>
    <n v="67"/>
    <s v="Female"/>
    <s v="Belt"/>
    <s v="Accessories"/>
    <n v="82"/>
    <s v="West Virginia"/>
    <s v="M"/>
    <s v="Violet"/>
    <x v="3"/>
    <n v="4.0999999999999996"/>
    <s v="No"/>
    <s v="Credit Card"/>
    <s v="Free Shipping"/>
    <s v="No"/>
    <s v="No"/>
    <n v="47"/>
    <s v="PayPal"/>
    <s v="Monthly"/>
  </r>
  <r>
    <n v="3299"/>
    <n v="65"/>
    <s v="Female"/>
    <s v="Jacket"/>
    <s v="Outerwear"/>
    <n v="73"/>
    <s v="New Mexico"/>
    <s v="M"/>
    <s v="Brown"/>
    <x v="3"/>
    <n v="3.5"/>
    <s v="No"/>
    <s v="PayPal"/>
    <s v="Express"/>
    <s v="No"/>
    <s v="No"/>
    <n v="6"/>
    <s v="Bank Transfer"/>
    <s v="Every 3 Months"/>
  </r>
  <r>
    <n v="3300"/>
    <n v="45"/>
    <s v="Female"/>
    <s v="Shorts"/>
    <s v="Clothing"/>
    <n v="32"/>
    <s v="South Dakota"/>
    <s v="L"/>
    <s v="Teal"/>
    <x v="1"/>
    <n v="4"/>
    <s v="No"/>
    <s v="Bank Transfer"/>
    <s v="2-Day Shipping"/>
    <s v="No"/>
    <s v="No"/>
    <n v="18"/>
    <s v="Venmo"/>
    <s v="Monthly"/>
  </r>
  <r>
    <n v="3301"/>
    <n v="26"/>
    <s v="Female"/>
    <s v="Hat"/>
    <s v="Accessories"/>
    <n v="80"/>
    <s v="Oklahoma"/>
    <s v="M"/>
    <s v="Charcoal"/>
    <x v="1"/>
    <n v="4"/>
    <s v="No"/>
    <s v="Debit Card"/>
    <s v="Express"/>
    <s v="No"/>
    <s v="No"/>
    <n v="40"/>
    <s v="Bank Transfer"/>
    <s v="Bi-Weekly"/>
  </r>
  <r>
    <n v="3302"/>
    <n v="36"/>
    <s v="Female"/>
    <s v="Pants"/>
    <s v="Clothing"/>
    <n v="58"/>
    <s v="Oklahoma"/>
    <s v="XL"/>
    <s v="Charcoal"/>
    <x v="2"/>
    <n v="2.5"/>
    <s v="No"/>
    <s v="PayPal"/>
    <s v="Free Shipping"/>
    <s v="No"/>
    <s v="No"/>
    <n v="31"/>
    <s v="Credit Card"/>
    <s v="Fortnightly"/>
  </r>
  <r>
    <n v="3303"/>
    <n v="36"/>
    <s v="Female"/>
    <s v="Blouse"/>
    <s v="Clothing"/>
    <n v="82"/>
    <s v="Alabama"/>
    <s v="XL"/>
    <s v="Beige"/>
    <x v="0"/>
    <n v="4.2"/>
    <s v="No"/>
    <s v="Venmo"/>
    <s v="Standard"/>
    <s v="No"/>
    <s v="No"/>
    <n v="31"/>
    <s v="Venmo"/>
    <s v="Bi-Weekly"/>
  </r>
  <r>
    <n v="3304"/>
    <n v="20"/>
    <s v="Female"/>
    <s v="Belt"/>
    <s v="Accessories"/>
    <n v="60"/>
    <s v="Mississippi"/>
    <s v="S"/>
    <s v="Turquoise"/>
    <x v="2"/>
    <n v="3.4"/>
    <s v="No"/>
    <s v="PayPal"/>
    <s v="Next Day Air"/>
    <s v="No"/>
    <s v="No"/>
    <n v="4"/>
    <s v="Credit Card"/>
    <s v="Fortnightly"/>
  </r>
  <r>
    <n v="3305"/>
    <n v="30"/>
    <s v="Female"/>
    <s v="Handbag"/>
    <s v="Accessories"/>
    <n v="79"/>
    <s v="Mississippi"/>
    <s v="XL"/>
    <s v="Orange"/>
    <x v="3"/>
    <n v="4.8"/>
    <s v="No"/>
    <s v="Debit Card"/>
    <s v="Next Day Air"/>
    <s v="No"/>
    <s v="No"/>
    <n v="36"/>
    <s v="Bank Transfer"/>
    <s v="Every 3 Months"/>
  </r>
  <r>
    <n v="3306"/>
    <n v="34"/>
    <s v="Female"/>
    <s v="Hoodie"/>
    <s v="Clothing"/>
    <n v="41"/>
    <s v="Nebraska"/>
    <s v="L"/>
    <s v="Cyan"/>
    <x v="2"/>
    <n v="4.9000000000000004"/>
    <s v="No"/>
    <s v="Bank Transfer"/>
    <s v="Standard"/>
    <s v="No"/>
    <s v="No"/>
    <n v="31"/>
    <s v="PayPal"/>
    <s v="Bi-Weekly"/>
  </r>
  <r>
    <n v="3307"/>
    <n v="63"/>
    <s v="Female"/>
    <s v="Jacket"/>
    <s v="Outerwear"/>
    <n v="39"/>
    <s v="Colorado"/>
    <s v="L"/>
    <s v="Orange"/>
    <x v="2"/>
    <n v="3.6"/>
    <s v="No"/>
    <s v="Cash"/>
    <s v="Store Pickup"/>
    <s v="No"/>
    <s v="No"/>
    <n v="6"/>
    <s v="Venmo"/>
    <s v="Fortnightly"/>
  </r>
  <r>
    <n v="3308"/>
    <n v="18"/>
    <s v="Female"/>
    <s v="Scarf"/>
    <s v="Accessories"/>
    <n v="36"/>
    <s v="Pennsylvania"/>
    <s v="S"/>
    <s v="Green"/>
    <x v="0"/>
    <n v="4"/>
    <s v="No"/>
    <s v="Credit Card"/>
    <s v="Store Pickup"/>
    <s v="No"/>
    <s v="No"/>
    <n v="1"/>
    <s v="Cash"/>
    <s v="Monthly"/>
  </r>
  <r>
    <n v="3309"/>
    <n v="55"/>
    <s v="Female"/>
    <s v="Jeans"/>
    <s v="Clothing"/>
    <n v="70"/>
    <s v="Utah"/>
    <s v="M"/>
    <s v="Pink"/>
    <x v="3"/>
    <n v="2.6"/>
    <s v="No"/>
    <s v="Venmo"/>
    <s v="Express"/>
    <s v="No"/>
    <s v="No"/>
    <n v="29"/>
    <s v="Cash"/>
    <s v="Monthly"/>
  </r>
  <r>
    <n v="3310"/>
    <n v="48"/>
    <s v="Female"/>
    <s v="Handbag"/>
    <s v="Accessories"/>
    <n v="47"/>
    <s v="Massachusetts"/>
    <s v="M"/>
    <s v="Blue"/>
    <x v="2"/>
    <n v="3.1"/>
    <s v="No"/>
    <s v="Credit Card"/>
    <s v="Store Pickup"/>
    <s v="No"/>
    <s v="No"/>
    <n v="19"/>
    <s v="PayPal"/>
    <s v="Monthly"/>
  </r>
  <r>
    <n v="3311"/>
    <n v="45"/>
    <s v="Female"/>
    <s v="Jacket"/>
    <s v="Outerwear"/>
    <n v="27"/>
    <s v="Iowa"/>
    <s v="M"/>
    <s v="Pink"/>
    <x v="0"/>
    <n v="3.6"/>
    <s v="No"/>
    <s v="Debit Card"/>
    <s v="Free Shipping"/>
    <s v="No"/>
    <s v="No"/>
    <n v="12"/>
    <s v="PayPal"/>
    <s v="Fortnightly"/>
  </r>
  <r>
    <n v="3312"/>
    <n v="29"/>
    <s v="Female"/>
    <s v="Hat"/>
    <s v="Accessories"/>
    <n v="52"/>
    <s v="Florida"/>
    <s v="L"/>
    <s v="Blue"/>
    <x v="2"/>
    <n v="4"/>
    <s v="No"/>
    <s v="PayPal"/>
    <s v="Express"/>
    <s v="No"/>
    <s v="No"/>
    <n v="18"/>
    <s v="Bank Transfer"/>
    <s v="Annually"/>
  </r>
  <r>
    <n v="3313"/>
    <n v="55"/>
    <s v="Female"/>
    <s v="Sneakers"/>
    <s v="Footwear"/>
    <n v="75"/>
    <s v="Louisiana"/>
    <s v="L"/>
    <s v="Black"/>
    <x v="2"/>
    <n v="3.9"/>
    <s v="No"/>
    <s v="Venmo"/>
    <s v="Next Day Air"/>
    <s v="No"/>
    <s v="No"/>
    <n v="45"/>
    <s v="Cash"/>
    <s v="Quarterly"/>
  </r>
  <r>
    <n v="3314"/>
    <n v="55"/>
    <s v="Female"/>
    <s v="Hat"/>
    <s v="Accessories"/>
    <n v="30"/>
    <s v="Kansas"/>
    <s v="XL"/>
    <s v="Black"/>
    <x v="3"/>
    <n v="3.9"/>
    <s v="No"/>
    <s v="Cash"/>
    <s v="Express"/>
    <s v="No"/>
    <s v="No"/>
    <n v="45"/>
    <s v="Credit Card"/>
    <s v="Monthly"/>
  </r>
  <r>
    <n v="3315"/>
    <n v="55"/>
    <s v="Female"/>
    <s v="Socks"/>
    <s v="Clothing"/>
    <n v="94"/>
    <s v="Kansas"/>
    <s v="M"/>
    <s v="Violet"/>
    <x v="1"/>
    <n v="3.3"/>
    <s v="No"/>
    <s v="PayPal"/>
    <s v="Standard"/>
    <s v="No"/>
    <s v="No"/>
    <n v="8"/>
    <s v="Credit Card"/>
    <s v="Quarterly"/>
  </r>
  <r>
    <n v="3316"/>
    <n v="48"/>
    <s v="Female"/>
    <s v="Scarf"/>
    <s v="Accessories"/>
    <n v="68"/>
    <s v="Kentucky"/>
    <s v="S"/>
    <s v="Gold"/>
    <x v="2"/>
    <n v="2.9"/>
    <s v="No"/>
    <s v="Credit Card"/>
    <s v="Standard"/>
    <s v="No"/>
    <s v="No"/>
    <n v="4"/>
    <s v="PayPal"/>
    <s v="Every 3 Months"/>
  </r>
  <r>
    <n v="3317"/>
    <n v="42"/>
    <s v="Female"/>
    <s v="Socks"/>
    <s v="Clothing"/>
    <n v="45"/>
    <s v="New Mexico"/>
    <s v="M"/>
    <s v="Olive"/>
    <x v="2"/>
    <n v="3.1"/>
    <s v="No"/>
    <s v="Cash"/>
    <s v="Free Shipping"/>
    <s v="No"/>
    <s v="No"/>
    <n v="5"/>
    <s v="Debit Card"/>
    <s v="Fortnightly"/>
  </r>
  <r>
    <n v="3318"/>
    <n v="21"/>
    <s v="Female"/>
    <s v="Hat"/>
    <s v="Accessories"/>
    <n v="67"/>
    <s v="North Carolina"/>
    <s v="XL"/>
    <s v="Pink"/>
    <x v="2"/>
    <n v="4.7"/>
    <s v="No"/>
    <s v="Debit Card"/>
    <s v="Standard"/>
    <s v="No"/>
    <s v="No"/>
    <n v="30"/>
    <s v="Cash"/>
    <s v="Quarterly"/>
  </r>
  <r>
    <n v="3319"/>
    <n v="45"/>
    <s v="Female"/>
    <s v="Jacket"/>
    <s v="Outerwear"/>
    <n v="46"/>
    <s v="North Dakota"/>
    <s v="M"/>
    <s v="Olive"/>
    <x v="2"/>
    <n v="3.9"/>
    <s v="No"/>
    <s v="Venmo"/>
    <s v="Free Shipping"/>
    <s v="No"/>
    <s v="No"/>
    <n v="15"/>
    <s v="PayPal"/>
    <s v="Monthly"/>
  </r>
  <r>
    <n v="3320"/>
    <n v="23"/>
    <s v="Female"/>
    <s v="Shorts"/>
    <s v="Clothing"/>
    <n v="31"/>
    <s v="North Dakota"/>
    <s v="M"/>
    <s v="Indigo"/>
    <x v="2"/>
    <n v="4.3"/>
    <s v="No"/>
    <s v="Cash"/>
    <s v="Next Day Air"/>
    <s v="No"/>
    <s v="No"/>
    <n v="17"/>
    <s v="Credit Card"/>
    <s v="Every 3 Months"/>
  </r>
  <r>
    <n v="3321"/>
    <n v="66"/>
    <s v="Female"/>
    <s v="Blouse"/>
    <s v="Clothing"/>
    <n v="44"/>
    <s v="Illinois"/>
    <s v="XL"/>
    <s v="Silver"/>
    <x v="3"/>
    <n v="4.2"/>
    <s v="No"/>
    <s v="Cash"/>
    <s v="2-Day Shipping"/>
    <s v="No"/>
    <s v="No"/>
    <n v="45"/>
    <s v="Cash"/>
    <s v="Every 3 Months"/>
  </r>
  <r>
    <n v="3322"/>
    <n v="32"/>
    <s v="Female"/>
    <s v="Coat"/>
    <s v="Outerwear"/>
    <n v="100"/>
    <s v="Maine"/>
    <s v="S"/>
    <s v="Charcoal"/>
    <x v="0"/>
    <n v="4.3"/>
    <s v="No"/>
    <s v="Bank Transfer"/>
    <s v="Next Day Air"/>
    <s v="No"/>
    <s v="No"/>
    <n v="3"/>
    <s v="Venmo"/>
    <s v="Annually"/>
  </r>
  <r>
    <n v="3323"/>
    <n v="52"/>
    <s v="Female"/>
    <s v="Sweater"/>
    <s v="Clothing"/>
    <n v="92"/>
    <s v="Indiana"/>
    <s v="XL"/>
    <s v="Orange"/>
    <x v="0"/>
    <n v="4.5999999999999996"/>
    <s v="No"/>
    <s v="Credit Card"/>
    <s v="Next Day Air"/>
    <s v="No"/>
    <s v="No"/>
    <n v="43"/>
    <s v="PayPal"/>
    <s v="Weekly"/>
  </r>
  <r>
    <n v="3324"/>
    <n v="54"/>
    <s v="Female"/>
    <s v="Handbag"/>
    <s v="Accessories"/>
    <n v="78"/>
    <s v="North Dakota"/>
    <s v="M"/>
    <s v="Yellow"/>
    <x v="0"/>
    <n v="3.8"/>
    <s v="No"/>
    <s v="Venmo"/>
    <s v="Free Shipping"/>
    <s v="No"/>
    <s v="No"/>
    <n v="4"/>
    <s v="Credit Card"/>
    <s v="Monthly"/>
  </r>
  <r>
    <n v="3325"/>
    <n v="37"/>
    <s v="Female"/>
    <s v="T-shirt"/>
    <s v="Clothing"/>
    <n v="32"/>
    <s v="Missouri"/>
    <s v="S"/>
    <s v="Red"/>
    <x v="3"/>
    <n v="3.3"/>
    <s v="No"/>
    <s v="Venmo"/>
    <s v="Standard"/>
    <s v="No"/>
    <s v="No"/>
    <n v="41"/>
    <s v="Venmo"/>
    <s v="Weekly"/>
  </r>
  <r>
    <n v="3326"/>
    <n v="29"/>
    <s v="Female"/>
    <s v="Sandals"/>
    <s v="Footwear"/>
    <n v="97"/>
    <s v="Alaska"/>
    <s v="M"/>
    <s v="Maroon"/>
    <x v="3"/>
    <n v="3.7"/>
    <s v="No"/>
    <s v="Debit Card"/>
    <s v="2-Day Shipping"/>
    <s v="No"/>
    <s v="No"/>
    <n v="16"/>
    <s v="Venmo"/>
    <s v="Monthly"/>
  </r>
  <r>
    <n v="3327"/>
    <n v="47"/>
    <s v="Female"/>
    <s v="Gloves"/>
    <s v="Accessories"/>
    <n v="95"/>
    <s v="North Dakota"/>
    <s v="M"/>
    <s v="Magenta"/>
    <x v="2"/>
    <n v="4.3"/>
    <s v="No"/>
    <s v="Cash"/>
    <s v="Standard"/>
    <s v="No"/>
    <s v="No"/>
    <n v="10"/>
    <s v="Debit Card"/>
    <s v="Annually"/>
  </r>
  <r>
    <n v="3328"/>
    <n v="47"/>
    <s v="Female"/>
    <s v="Shorts"/>
    <s v="Clothing"/>
    <n v="64"/>
    <s v="Connecticut"/>
    <s v="M"/>
    <s v="Black"/>
    <x v="1"/>
    <n v="4.0999999999999996"/>
    <s v="No"/>
    <s v="Bank Transfer"/>
    <s v="Express"/>
    <s v="No"/>
    <s v="No"/>
    <n v="2"/>
    <s v="Debit Card"/>
    <s v="Quarterly"/>
  </r>
  <r>
    <n v="3329"/>
    <n v="42"/>
    <s v="Female"/>
    <s v="Sandals"/>
    <s v="Footwear"/>
    <n v="35"/>
    <s v="Wisconsin"/>
    <s v="M"/>
    <s v="Violet"/>
    <x v="1"/>
    <n v="3.2"/>
    <s v="No"/>
    <s v="Venmo"/>
    <s v="Free Shipping"/>
    <s v="No"/>
    <s v="No"/>
    <n v="11"/>
    <s v="Cash"/>
    <s v="Bi-Weekly"/>
  </r>
  <r>
    <n v="3330"/>
    <n v="34"/>
    <s v="Female"/>
    <s v="Backpack"/>
    <s v="Accessories"/>
    <n v="54"/>
    <s v="New Jersey"/>
    <s v="M"/>
    <s v="Gray"/>
    <x v="0"/>
    <n v="3.8"/>
    <s v="No"/>
    <s v="Debit Card"/>
    <s v="Express"/>
    <s v="No"/>
    <s v="No"/>
    <n v="1"/>
    <s v="Debit Card"/>
    <s v="Bi-Weekly"/>
  </r>
  <r>
    <n v="3331"/>
    <n v="38"/>
    <s v="Female"/>
    <s v="Sneakers"/>
    <s v="Footwear"/>
    <n v="96"/>
    <s v="Missouri"/>
    <s v="M"/>
    <s v="Black"/>
    <x v="1"/>
    <n v="3.2"/>
    <s v="No"/>
    <s v="PayPal"/>
    <s v="2-Day Shipping"/>
    <s v="No"/>
    <s v="No"/>
    <n v="41"/>
    <s v="Bank Transfer"/>
    <s v="Quarterly"/>
  </r>
  <r>
    <n v="3332"/>
    <n v="55"/>
    <s v="Female"/>
    <s v="Sunglasses"/>
    <s v="Accessories"/>
    <n v="58"/>
    <s v="California"/>
    <s v="M"/>
    <s v="Pink"/>
    <x v="2"/>
    <n v="3.5"/>
    <s v="No"/>
    <s v="Debit Card"/>
    <s v="Free Shipping"/>
    <s v="No"/>
    <s v="No"/>
    <n v="39"/>
    <s v="PayPal"/>
    <s v="Quarterly"/>
  </r>
  <r>
    <n v="3333"/>
    <n v="27"/>
    <s v="Female"/>
    <s v="T-shirt"/>
    <s v="Clothing"/>
    <n v="23"/>
    <s v="Washington"/>
    <s v="M"/>
    <s v="Silver"/>
    <x v="2"/>
    <n v="3.1"/>
    <s v="No"/>
    <s v="PayPal"/>
    <s v="2-Day Shipping"/>
    <s v="No"/>
    <s v="No"/>
    <n v="1"/>
    <s v="PayPal"/>
    <s v="Bi-Weekly"/>
  </r>
  <r>
    <n v="3334"/>
    <n v="55"/>
    <s v="Female"/>
    <s v="Jeans"/>
    <s v="Clothing"/>
    <n v="35"/>
    <s v="Minnesota"/>
    <s v="M"/>
    <s v="Violet"/>
    <x v="1"/>
    <n v="4.2"/>
    <s v="No"/>
    <s v="Debit Card"/>
    <s v="Express"/>
    <s v="No"/>
    <s v="No"/>
    <n v="3"/>
    <s v="PayPal"/>
    <s v="Monthly"/>
  </r>
  <r>
    <n v="3335"/>
    <n v="66"/>
    <s v="Female"/>
    <s v="Shirt"/>
    <s v="Clothing"/>
    <n v="23"/>
    <s v="California"/>
    <s v="M"/>
    <s v="Beige"/>
    <x v="2"/>
    <n v="3.4"/>
    <s v="No"/>
    <s v="Bank Transfer"/>
    <s v="Free Shipping"/>
    <s v="No"/>
    <s v="No"/>
    <n v="21"/>
    <s v="Credit Card"/>
    <s v="Annually"/>
  </r>
  <r>
    <n v="3336"/>
    <n v="44"/>
    <s v="Female"/>
    <s v="Hat"/>
    <s v="Accessories"/>
    <n v="94"/>
    <s v="Texas"/>
    <s v="XL"/>
    <s v="Cyan"/>
    <x v="0"/>
    <n v="3.5"/>
    <s v="No"/>
    <s v="Credit Card"/>
    <s v="Express"/>
    <s v="No"/>
    <s v="No"/>
    <n v="48"/>
    <s v="Bank Transfer"/>
    <s v="Quarterly"/>
  </r>
  <r>
    <n v="3337"/>
    <n v="39"/>
    <s v="Female"/>
    <s v="Blouse"/>
    <s v="Clothing"/>
    <n v="45"/>
    <s v="Montana"/>
    <s v="M"/>
    <s v="Brown"/>
    <x v="3"/>
    <n v="4"/>
    <s v="No"/>
    <s v="Venmo"/>
    <s v="Free Shipping"/>
    <s v="No"/>
    <s v="No"/>
    <n v="24"/>
    <s v="Debit Card"/>
    <s v="Annually"/>
  </r>
  <r>
    <n v="3338"/>
    <n v="23"/>
    <s v="Female"/>
    <s v="Jacket"/>
    <s v="Outerwear"/>
    <n v="23"/>
    <s v="Arizona"/>
    <s v="L"/>
    <s v="Blue"/>
    <x v="0"/>
    <n v="4.4000000000000004"/>
    <s v="No"/>
    <s v="Bank Transfer"/>
    <s v="2-Day Shipping"/>
    <s v="No"/>
    <s v="No"/>
    <n v="45"/>
    <s v="Bank Transfer"/>
    <s v="Bi-Weekly"/>
  </r>
  <r>
    <n v="3339"/>
    <n v="29"/>
    <s v="Female"/>
    <s v="Skirt"/>
    <s v="Clothing"/>
    <n v="94"/>
    <s v="Minnesota"/>
    <s v="L"/>
    <s v="White"/>
    <x v="0"/>
    <n v="2.9"/>
    <s v="No"/>
    <s v="Venmo"/>
    <s v="2-Day Shipping"/>
    <s v="No"/>
    <s v="No"/>
    <n v="46"/>
    <s v="Credit Card"/>
    <s v="Monthly"/>
  </r>
  <r>
    <n v="3340"/>
    <n v="20"/>
    <s v="Female"/>
    <s v="Gloves"/>
    <s v="Accessories"/>
    <n v="99"/>
    <s v="Nebraska"/>
    <s v="M"/>
    <s v="Cyan"/>
    <x v="3"/>
    <n v="3.6"/>
    <s v="No"/>
    <s v="Debit Card"/>
    <s v="Store Pickup"/>
    <s v="No"/>
    <s v="No"/>
    <n v="35"/>
    <s v="Cash"/>
    <s v="Fortnightly"/>
  </r>
  <r>
    <n v="3341"/>
    <n v="42"/>
    <s v="Female"/>
    <s v="T-shirt"/>
    <s v="Clothing"/>
    <n v="36"/>
    <s v="Virginia"/>
    <s v="XL"/>
    <s v="Maroon"/>
    <x v="3"/>
    <n v="4.4000000000000004"/>
    <s v="No"/>
    <s v="Credit Card"/>
    <s v="Free Shipping"/>
    <s v="No"/>
    <s v="No"/>
    <n v="47"/>
    <s v="Credit Card"/>
    <s v="Fortnightly"/>
  </r>
  <r>
    <n v="3342"/>
    <n v="55"/>
    <s v="Female"/>
    <s v="Jacket"/>
    <s v="Outerwear"/>
    <n v="50"/>
    <s v="Connecticut"/>
    <s v="XL"/>
    <s v="Olive"/>
    <x v="2"/>
    <n v="4.5"/>
    <s v="No"/>
    <s v="Venmo"/>
    <s v="Standard"/>
    <s v="No"/>
    <s v="No"/>
    <n v="35"/>
    <s v="Credit Card"/>
    <s v="Monthly"/>
  </r>
  <r>
    <n v="3343"/>
    <n v="66"/>
    <s v="Female"/>
    <s v="Jacket"/>
    <s v="Outerwear"/>
    <n v="81"/>
    <s v="New Jersey"/>
    <s v="M"/>
    <s v="Violet"/>
    <x v="1"/>
    <n v="3.8"/>
    <s v="No"/>
    <s v="Credit Card"/>
    <s v="Free Shipping"/>
    <s v="No"/>
    <s v="No"/>
    <n v="45"/>
    <s v="Credit Card"/>
    <s v="Weekly"/>
  </r>
  <r>
    <n v="3344"/>
    <n v="24"/>
    <s v="Female"/>
    <s v="Shorts"/>
    <s v="Clothing"/>
    <n v="31"/>
    <s v="Kentucky"/>
    <s v="XL"/>
    <s v="Green"/>
    <x v="0"/>
    <n v="3.6"/>
    <s v="No"/>
    <s v="Bank Transfer"/>
    <s v="2-Day Shipping"/>
    <s v="No"/>
    <s v="No"/>
    <n v="6"/>
    <s v="Cash"/>
    <s v="Bi-Weekly"/>
  </r>
  <r>
    <n v="3345"/>
    <n v="62"/>
    <s v="Female"/>
    <s v="Hat"/>
    <s v="Accessories"/>
    <n v="48"/>
    <s v="Washington"/>
    <s v="XL"/>
    <s v="Magenta"/>
    <x v="3"/>
    <n v="4.3"/>
    <s v="No"/>
    <s v="Debit Card"/>
    <s v="Free Shipping"/>
    <s v="No"/>
    <s v="No"/>
    <n v="20"/>
    <s v="Cash"/>
    <s v="Annually"/>
  </r>
  <r>
    <n v="3346"/>
    <n v="28"/>
    <s v="Female"/>
    <s v="Handbag"/>
    <s v="Accessories"/>
    <n v="91"/>
    <s v="Florida"/>
    <s v="M"/>
    <s v="Turquoise"/>
    <x v="2"/>
    <n v="4"/>
    <s v="No"/>
    <s v="Cash"/>
    <s v="2-Day Shipping"/>
    <s v="No"/>
    <s v="No"/>
    <n v="3"/>
    <s v="Venmo"/>
    <s v="Bi-Weekly"/>
  </r>
  <r>
    <n v="3347"/>
    <n v="30"/>
    <s v="Female"/>
    <s v="Jeans"/>
    <s v="Clothing"/>
    <n v="99"/>
    <s v="Oklahoma"/>
    <s v="M"/>
    <s v="Black"/>
    <x v="2"/>
    <n v="3.4"/>
    <s v="No"/>
    <s v="PayPal"/>
    <s v="Express"/>
    <s v="No"/>
    <s v="No"/>
    <n v="30"/>
    <s v="Venmo"/>
    <s v="Quarterly"/>
  </r>
  <r>
    <n v="3348"/>
    <n v="22"/>
    <s v="Female"/>
    <s v="Shoes"/>
    <s v="Footwear"/>
    <n v="70"/>
    <s v="Iowa"/>
    <s v="XL"/>
    <s v="Cyan"/>
    <x v="2"/>
    <n v="4.4000000000000004"/>
    <s v="No"/>
    <s v="Credit Card"/>
    <s v="Standard"/>
    <s v="No"/>
    <s v="No"/>
    <n v="28"/>
    <s v="PayPal"/>
    <s v="Bi-Weekly"/>
  </r>
  <r>
    <n v="3349"/>
    <n v="28"/>
    <s v="Female"/>
    <s v="T-shirt"/>
    <s v="Clothing"/>
    <n v="74"/>
    <s v="New Hampshire"/>
    <s v="L"/>
    <s v="Gray"/>
    <x v="0"/>
    <n v="2.8"/>
    <s v="No"/>
    <s v="PayPal"/>
    <s v="Standard"/>
    <s v="No"/>
    <s v="No"/>
    <n v="15"/>
    <s v="Cash"/>
    <s v="Every 3 Months"/>
  </r>
  <r>
    <n v="3350"/>
    <n v="35"/>
    <s v="Female"/>
    <s v="Jewelry"/>
    <s v="Accessories"/>
    <n v="79"/>
    <s v="Georgia"/>
    <s v="M"/>
    <s v="Red"/>
    <x v="3"/>
    <n v="2.8"/>
    <s v="No"/>
    <s v="Cash"/>
    <s v="Store Pickup"/>
    <s v="No"/>
    <s v="No"/>
    <n v="29"/>
    <s v="PayPal"/>
    <s v="Quarterly"/>
  </r>
  <r>
    <n v="3351"/>
    <n v="45"/>
    <s v="Female"/>
    <s v="Handbag"/>
    <s v="Accessories"/>
    <n v="33"/>
    <s v="Mississippi"/>
    <s v="S"/>
    <s v="Olive"/>
    <x v="3"/>
    <n v="4.9000000000000004"/>
    <s v="No"/>
    <s v="PayPal"/>
    <s v="2-Day Shipping"/>
    <s v="No"/>
    <s v="No"/>
    <n v="15"/>
    <s v="Cash"/>
    <s v="Bi-Weekly"/>
  </r>
  <r>
    <n v="3352"/>
    <n v="43"/>
    <s v="Female"/>
    <s v="Shirt"/>
    <s v="Clothing"/>
    <n v="49"/>
    <s v="New Hampshire"/>
    <s v="L"/>
    <s v="Cyan"/>
    <x v="1"/>
    <n v="4.2"/>
    <s v="No"/>
    <s v="Cash"/>
    <s v="2-Day Shipping"/>
    <s v="No"/>
    <s v="No"/>
    <n v="18"/>
    <s v="Bank Transfer"/>
    <s v="Fortnightly"/>
  </r>
  <r>
    <n v="3353"/>
    <n v="55"/>
    <s v="Female"/>
    <s v="Belt"/>
    <s v="Accessories"/>
    <n v="96"/>
    <s v="Washington"/>
    <s v="M"/>
    <s v="Teal"/>
    <x v="2"/>
    <n v="2.9"/>
    <s v="No"/>
    <s v="Credit Card"/>
    <s v="Next Day Air"/>
    <s v="No"/>
    <s v="No"/>
    <n v="7"/>
    <s v="Bank Transfer"/>
    <s v="Bi-Weekly"/>
  </r>
  <r>
    <n v="3354"/>
    <n v="31"/>
    <s v="Female"/>
    <s v="Dress"/>
    <s v="Clothing"/>
    <n v="66"/>
    <s v="Ohio"/>
    <s v="L"/>
    <s v="Teal"/>
    <x v="3"/>
    <n v="4.5999999999999996"/>
    <s v="No"/>
    <s v="Debit Card"/>
    <s v="Free Shipping"/>
    <s v="No"/>
    <s v="No"/>
    <n v="19"/>
    <s v="Credit Card"/>
    <s v="Every 3 Months"/>
  </r>
  <r>
    <n v="3355"/>
    <n v="42"/>
    <s v="Female"/>
    <s v="Skirt"/>
    <s v="Clothing"/>
    <n v="45"/>
    <s v="Maryland"/>
    <s v="M"/>
    <s v="Orange"/>
    <x v="3"/>
    <n v="2.8"/>
    <s v="No"/>
    <s v="Cash"/>
    <s v="Next Day Air"/>
    <s v="No"/>
    <s v="No"/>
    <n v="15"/>
    <s v="PayPal"/>
    <s v="Weekly"/>
  </r>
  <r>
    <n v="3356"/>
    <n v="40"/>
    <s v="Female"/>
    <s v="Blouse"/>
    <s v="Clothing"/>
    <n v="28"/>
    <s v="Delaware"/>
    <s v="M"/>
    <s v="Peach"/>
    <x v="1"/>
    <n v="2.6"/>
    <s v="No"/>
    <s v="Debit Card"/>
    <s v="Store Pickup"/>
    <s v="No"/>
    <s v="No"/>
    <n v="3"/>
    <s v="Bank Transfer"/>
    <s v="Bi-Weekly"/>
  </r>
  <r>
    <n v="3357"/>
    <n v="39"/>
    <s v="Female"/>
    <s v="Jeans"/>
    <s v="Clothing"/>
    <n v="48"/>
    <s v="Tennessee"/>
    <s v="M"/>
    <s v="Silver"/>
    <x v="2"/>
    <n v="3.5"/>
    <s v="No"/>
    <s v="Credit Card"/>
    <s v="Store Pickup"/>
    <s v="No"/>
    <s v="No"/>
    <n v="13"/>
    <s v="PayPal"/>
    <s v="Bi-Weekly"/>
  </r>
  <r>
    <n v="3358"/>
    <n v="41"/>
    <s v="Female"/>
    <s v="Hoodie"/>
    <s v="Clothing"/>
    <n v="67"/>
    <s v="Arkansas"/>
    <s v="M"/>
    <s v="Pink"/>
    <x v="0"/>
    <n v="3.5"/>
    <s v="No"/>
    <s v="Venmo"/>
    <s v="Free Shipping"/>
    <s v="No"/>
    <s v="No"/>
    <n v="37"/>
    <s v="Credit Card"/>
    <s v="Monthly"/>
  </r>
  <r>
    <n v="3359"/>
    <n v="56"/>
    <s v="Female"/>
    <s v="T-shirt"/>
    <s v="Clothing"/>
    <n v="59"/>
    <s v="Tennessee"/>
    <s v="M"/>
    <s v="Magenta"/>
    <x v="3"/>
    <n v="3.4"/>
    <s v="No"/>
    <s v="Debit Card"/>
    <s v="2-Day Shipping"/>
    <s v="No"/>
    <s v="No"/>
    <n v="26"/>
    <s v="Cash"/>
    <s v="Annually"/>
  </r>
  <r>
    <n v="3360"/>
    <n v="43"/>
    <s v="Female"/>
    <s v="Sunglasses"/>
    <s v="Accessories"/>
    <n v="74"/>
    <s v="New Hampshire"/>
    <s v="L"/>
    <s v="Red"/>
    <x v="3"/>
    <n v="3.9"/>
    <s v="No"/>
    <s v="Credit Card"/>
    <s v="Next Day Air"/>
    <s v="No"/>
    <s v="No"/>
    <n v="29"/>
    <s v="Debit Card"/>
    <s v="Monthly"/>
  </r>
  <r>
    <n v="3361"/>
    <n v="22"/>
    <s v="Female"/>
    <s v="Jacket"/>
    <s v="Outerwear"/>
    <n v="81"/>
    <s v="Minnesota"/>
    <s v="M"/>
    <s v="Maroon"/>
    <x v="1"/>
    <n v="3.3"/>
    <s v="No"/>
    <s v="Venmo"/>
    <s v="2-Day Shipping"/>
    <s v="No"/>
    <s v="No"/>
    <n v="47"/>
    <s v="Cash"/>
    <s v="Every 3 Months"/>
  </r>
  <r>
    <n v="3362"/>
    <n v="47"/>
    <s v="Female"/>
    <s v="Shoes"/>
    <s v="Footwear"/>
    <n v="26"/>
    <s v="Florida"/>
    <s v="M"/>
    <s v="Silver"/>
    <x v="1"/>
    <n v="4.0999999999999996"/>
    <s v="No"/>
    <s v="Credit Card"/>
    <s v="Free Shipping"/>
    <s v="No"/>
    <s v="No"/>
    <n v="47"/>
    <s v="Credit Card"/>
    <s v="Bi-Weekly"/>
  </r>
  <r>
    <n v="3363"/>
    <n v="50"/>
    <s v="Female"/>
    <s v="Handbag"/>
    <s v="Accessories"/>
    <n v="61"/>
    <s v="Tennessee"/>
    <s v="M"/>
    <s v="Gray"/>
    <x v="2"/>
    <n v="3"/>
    <s v="No"/>
    <s v="Credit Card"/>
    <s v="Next Day Air"/>
    <s v="No"/>
    <s v="No"/>
    <n v="48"/>
    <s v="Venmo"/>
    <s v="Fortnightly"/>
  </r>
  <r>
    <n v="3364"/>
    <n v="58"/>
    <s v="Female"/>
    <s v="Sweater"/>
    <s v="Clothing"/>
    <n v="23"/>
    <s v="California"/>
    <s v="M"/>
    <s v="Turquoise"/>
    <x v="0"/>
    <n v="3"/>
    <s v="No"/>
    <s v="PayPal"/>
    <s v="Next Day Air"/>
    <s v="No"/>
    <s v="No"/>
    <n v="46"/>
    <s v="Bank Transfer"/>
    <s v="Bi-Weekly"/>
  </r>
  <r>
    <n v="3365"/>
    <n v="50"/>
    <s v="Female"/>
    <s v="Scarf"/>
    <s v="Accessories"/>
    <n v="33"/>
    <s v="Oregon"/>
    <s v="M"/>
    <s v="Peach"/>
    <x v="3"/>
    <n v="3.2"/>
    <s v="No"/>
    <s v="Cash"/>
    <s v="Standard"/>
    <s v="No"/>
    <s v="No"/>
    <n v="7"/>
    <s v="Credit Card"/>
    <s v="Monthly"/>
  </r>
  <r>
    <n v="3366"/>
    <n v="43"/>
    <s v="Female"/>
    <s v="Skirt"/>
    <s v="Clothing"/>
    <n v="58"/>
    <s v="Tennessee"/>
    <s v="L"/>
    <s v="Teal"/>
    <x v="3"/>
    <n v="3.9"/>
    <s v="No"/>
    <s v="Bank Transfer"/>
    <s v="Express"/>
    <s v="No"/>
    <s v="No"/>
    <n v="45"/>
    <s v="Credit Card"/>
    <s v="Every 3 Months"/>
  </r>
  <r>
    <n v="3367"/>
    <n v="38"/>
    <s v="Female"/>
    <s v="Gloves"/>
    <s v="Accessories"/>
    <n v="65"/>
    <s v="North Carolina"/>
    <s v="M"/>
    <s v="Red"/>
    <x v="1"/>
    <n v="3.6"/>
    <s v="No"/>
    <s v="Venmo"/>
    <s v="2-Day Shipping"/>
    <s v="No"/>
    <s v="No"/>
    <n v="47"/>
    <s v="Debit Card"/>
    <s v="Quarterly"/>
  </r>
  <r>
    <n v="3368"/>
    <n v="44"/>
    <s v="Female"/>
    <s v="T-shirt"/>
    <s v="Clothing"/>
    <n v="48"/>
    <s v="Tennessee"/>
    <s v="M"/>
    <s v="Blue"/>
    <x v="2"/>
    <n v="3.1"/>
    <s v="No"/>
    <s v="Credit Card"/>
    <s v="Store Pickup"/>
    <s v="No"/>
    <s v="No"/>
    <n v="6"/>
    <s v="Venmo"/>
    <s v="Fortnightly"/>
  </r>
  <r>
    <n v="3369"/>
    <n v="30"/>
    <s v="Female"/>
    <s v="Sandals"/>
    <s v="Footwear"/>
    <n v="25"/>
    <s v="Nebraska"/>
    <s v="M"/>
    <s v="Blue"/>
    <x v="1"/>
    <n v="4.8"/>
    <s v="No"/>
    <s v="Cash"/>
    <s v="Express"/>
    <s v="No"/>
    <s v="No"/>
    <n v="29"/>
    <s v="Bank Transfer"/>
    <s v="Every 3 Months"/>
  </r>
  <r>
    <n v="3370"/>
    <n v="47"/>
    <s v="Female"/>
    <s v="Sweater"/>
    <s v="Clothing"/>
    <n v="51"/>
    <s v="Maine"/>
    <s v="M"/>
    <s v="Indigo"/>
    <x v="0"/>
    <n v="3.8"/>
    <s v="No"/>
    <s v="Debit Card"/>
    <s v="2-Day Shipping"/>
    <s v="No"/>
    <s v="No"/>
    <n v="42"/>
    <s v="Cash"/>
    <s v="Monthly"/>
  </r>
  <r>
    <n v="3371"/>
    <n v="30"/>
    <s v="Female"/>
    <s v="Belt"/>
    <s v="Accessories"/>
    <n v="31"/>
    <s v="Illinois"/>
    <s v="M"/>
    <s v="Charcoal"/>
    <x v="2"/>
    <n v="2.8"/>
    <s v="No"/>
    <s v="Venmo"/>
    <s v="Store Pickup"/>
    <s v="No"/>
    <s v="No"/>
    <n v="46"/>
    <s v="Cash"/>
    <s v="Fortnightly"/>
  </r>
  <r>
    <n v="3372"/>
    <n v="49"/>
    <s v="Female"/>
    <s v="Hoodie"/>
    <s v="Clothing"/>
    <n v="99"/>
    <s v="Colorado"/>
    <s v="S"/>
    <s v="Turquoise"/>
    <x v="0"/>
    <n v="4"/>
    <s v="No"/>
    <s v="PayPal"/>
    <s v="Next Day Air"/>
    <s v="No"/>
    <s v="No"/>
    <n v="28"/>
    <s v="PayPal"/>
    <s v="Annually"/>
  </r>
  <r>
    <n v="3373"/>
    <n v="56"/>
    <s v="Female"/>
    <s v="Socks"/>
    <s v="Clothing"/>
    <n v="25"/>
    <s v="Pennsylvania"/>
    <s v="M"/>
    <s v="Maroon"/>
    <x v="0"/>
    <n v="4.5999999999999996"/>
    <s v="No"/>
    <s v="Credit Card"/>
    <s v="Free Shipping"/>
    <s v="No"/>
    <s v="No"/>
    <n v="14"/>
    <s v="Credit Card"/>
    <s v="Every 3 Months"/>
  </r>
  <r>
    <n v="3374"/>
    <n v="70"/>
    <s v="Female"/>
    <s v="Sandals"/>
    <s v="Footwear"/>
    <n v="52"/>
    <s v="Minnesota"/>
    <s v="M"/>
    <s v="Purple"/>
    <x v="1"/>
    <n v="3.5"/>
    <s v="No"/>
    <s v="Debit Card"/>
    <s v="Store Pickup"/>
    <s v="No"/>
    <s v="No"/>
    <n v="12"/>
    <s v="Debit Card"/>
    <s v="Every 3 Months"/>
  </r>
  <r>
    <n v="3375"/>
    <n v="22"/>
    <s v="Female"/>
    <s v="Blouse"/>
    <s v="Clothing"/>
    <n v="47"/>
    <s v="Nevada"/>
    <s v="S"/>
    <s v="Lavender"/>
    <x v="1"/>
    <n v="3.7"/>
    <s v="No"/>
    <s v="Debit Card"/>
    <s v="2-Day Shipping"/>
    <s v="No"/>
    <s v="No"/>
    <n v="41"/>
    <s v="Debit Card"/>
    <s v="Annually"/>
  </r>
  <r>
    <n v="3376"/>
    <n v="51"/>
    <s v="Female"/>
    <s v="Boots"/>
    <s v="Footwear"/>
    <n v="98"/>
    <s v="Connecticut"/>
    <s v="XL"/>
    <s v="Yellow"/>
    <x v="3"/>
    <n v="4.9000000000000004"/>
    <s v="No"/>
    <s v="Debit Card"/>
    <s v="Express"/>
    <s v="No"/>
    <s v="No"/>
    <n v="8"/>
    <s v="Credit Card"/>
    <s v="Annually"/>
  </r>
  <r>
    <n v="3377"/>
    <n v="22"/>
    <s v="Female"/>
    <s v="Hat"/>
    <s v="Accessories"/>
    <n v="46"/>
    <s v="Ohio"/>
    <s v="M"/>
    <s v="Green"/>
    <x v="0"/>
    <n v="4.0999999999999996"/>
    <s v="No"/>
    <s v="Credit Card"/>
    <s v="Store Pickup"/>
    <s v="No"/>
    <s v="No"/>
    <n v="24"/>
    <s v="Cash"/>
    <s v="Quarterly"/>
  </r>
  <r>
    <n v="3378"/>
    <n v="37"/>
    <s v="Female"/>
    <s v="Shirt"/>
    <s v="Clothing"/>
    <n v="32"/>
    <s v="Kentucky"/>
    <s v="M"/>
    <s v="Yellow"/>
    <x v="0"/>
    <n v="4.5999999999999996"/>
    <s v="No"/>
    <s v="Bank Transfer"/>
    <s v="Next Day Air"/>
    <s v="No"/>
    <s v="No"/>
    <n v="18"/>
    <s v="PayPal"/>
    <s v="Fortnightly"/>
  </r>
  <r>
    <n v="3379"/>
    <n v="49"/>
    <s v="Female"/>
    <s v="Shorts"/>
    <s v="Clothing"/>
    <n v="75"/>
    <s v="Minnesota"/>
    <s v="L"/>
    <s v="Gold"/>
    <x v="3"/>
    <n v="4.5"/>
    <s v="No"/>
    <s v="PayPal"/>
    <s v="Next Day Air"/>
    <s v="No"/>
    <s v="No"/>
    <n v="6"/>
    <s v="Cash"/>
    <s v="Quarterly"/>
  </r>
  <r>
    <n v="3380"/>
    <n v="61"/>
    <s v="Female"/>
    <s v="Handbag"/>
    <s v="Accessories"/>
    <n v="51"/>
    <s v="Tennessee"/>
    <s v="L"/>
    <s v="Turquoise"/>
    <x v="2"/>
    <n v="5"/>
    <s v="No"/>
    <s v="Debit Card"/>
    <s v="Store Pickup"/>
    <s v="No"/>
    <s v="No"/>
    <n v="40"/>
    <s v="Cash"/>
    <s v="Weekly"/>
  </r>
  <r>
    <n v="3381"/>
    <n v="41"/>
    <s v="Female"/>
    <s v="Dress"/>
    <s v="Clothing"/>
    <n v="52"/>
    <s v="North Dakota"/>
    <s v="L"/>
    <s v="Blue"/>
    <x v="2"/>
    <n v="3.8"/>
    <s v="No"/>
    <s v="PayPal"/>
    <s v="Standard"/>
    <s v="No"/>
    <s v="No"/>
    <n v="6"/>
    <s v="PayPal"/>
    <s v="Every 3 Months"/>
  </r>
  <r>
    <n v="3382"/>
    <n v="57"/>
    <s v="Female"/>
    <s v="Hat"/>
    <s v="Accessories"/>
    <n v="66"/>
    <s v="Minnesota"/>
    <s v="L"/>
    <s v="Turquoise"/>
    <x v="0"/>
    <n v="4.7"/>
    <s v="No"/>
    <s v="Bank Transfer"/>
    <s v="Standard"/>
    <s v="No"/>
    <s v="No"/>
    <n v="27"/>
    <s v="Credit Card"/>
    <s v="Quarterly"/>
  </r>
  <r>
    <n v="3383"/>
    <n v="34"/>
    <s v="Female"/>
    <s v="Sweater"/>
    <s v="Clothing"/>
    <n v="35"/>
    <s v="Nebraska"/>
    <s v="M"/>
    <s v="Maroon"/>
    <x v="1"/>
    <n v="2.8"/>
    <s v="No"/>
    <s v="Bank Transfer"/>
    <s v="Express"/>
    <s v="No"/>
    <s v="No"/>
    <n v="2"/>
    <s v="Bank Transfer"/>
    <s v="Weekly"/>
  </r>
  <r>
    <n v="3384"/>
    <n v="27"/>
    <s v="Female"/>
    <s v="Coat"/>
    <s v="Outerwear"/>
    <n v="43"/>
    <s v="Delaware"/>
    <s v="M"/>
    <s v="Pink"/>
    <x v="3"/>
    <n v="2.6"/>
    <s v="No"/>
    <s v="Credit Card"/>
    <s v="Next Day Air"/>
    <s v="No"/>
    <s v="No"/>
    <n v="39"/>
    <s v="Venmo"/>
    <s v="Bi-Weekly"/>
  </r>
  <r>
    <n v="3385"/>
    <n v="39"/>
    <s v="Female"/>
    <s v="Hoodie"/>
    <s v="Clothing"/>
    <n v="24"/>
    <s v="Minnesota"/>
    <s v="L"/>
    <s v="Maroon"/>
    <x v="2"/>
    <n v="3.8"/>
    <s v="No"/>
    <s v="Credit Card"/>
    <s v="Free Shipping"/>
    <s v="No"/>
    <s v="No"/>
    <n v="9"/>
    <s v="Venmo"/>
    <s v="Quarterly"/>
  </r>
  <r>
    <n v="3386"/>
    <n v="62"/>
    <s v="Female"/>
    <s v="Jewelry"/>
    <s v="Accessories"/>
    <n v="83"/>
    <s v="Rhode Island"/>
    <s v="M"/>
    <s v="Olive"/>
    <x v="0"/>
    <n v="2.8"/>
    <s v="No"/>
    <s v="PayPal"/>
    <s v="Standard"/>
    <s v="No"/>
    <s v="No"/>
    <n v="16"/>
    <s v="Credit Card"/>
    <s v="Every 3 Months"/>
  </r>
  <r>
    <n v="3387"/>
    <n v="34"/>
    <s v="Female"/>
    <s v="T-shirt"/>
    <s v="Clothing"/>
    <n v="62"/>
    <s v="Michigan"/>
    <s v="M"/>
    <s v="Lavender"/>
    <x v="3"/>
    <n v="2.6"/>
    <s v="No"/>
    <s v="Debit Card"/>
    <s v="2-Day Shipping"/>
    <s v="No"/>
    <s v="No"/>
    <n v="36"/>
    <s v="Cash"/>
    <s v="Quarterly"/>
  </r>
  <r>
    <n v="3388"/>
    <n v="53"/>
    <s v="Female"/>
    <s v="Pants"/>
    <s v="Clothing"/>
    <n v="78"/>
    <s v="New Jersey"/>
    <s v="S"/>
    <s v="Pink"/>
    <x v="1"/>
    <n v="3.4"/>
    <s v="No"/>
    <s v="Venmo"/>
    <s v="2-Day Shipping"/>
    <s v="No"/>
    <s v="No"/>
    <n v="2"/>
    <s v="Credit Card"/>
    <s v="Bi-Weekly"/>
  </r>
  <r>
    <n v="3389"/>
    <n v="35"/>
    <s v="Female"/>
    <s v="Sweater"/>
    <s v="Clothing"/>
    <n v="61"/>
    <s v="South Dakota"/>
    <s v="M"/>
    <s v="Cyan"/>
    <x v="1"/>
    <n v="4.5"/>
    <s v="No"/>
    <s v="Venmo"/>
    <s v="Store Pickup"/>
    <s v="No"/>
    <s v="No"/>
    <n v="21"/>
    <s v="Credit Card"/>
    <s v="Weekly"/>
  </r>
  <r>
    <n v="3390"/>
    <n v="38"/>
    <s v="Female"/>
    <s v="Pants"/>
    <s v="Clothing"/>
    <n v="57"/>
    <s v="North Carolina"/>
    <s v="L"/>
    <s v="Maroon"/>
    <x v="3"/>
    <n v="3.8"/>
    <s v="No"/>
    <s v="Credit Card"/>
    <s v="Free Shipping"/>
    <s v="No"/>
    <s v="No"/>
    <n v="39"/>
    <s v="Venmo"/>
    <s v="Annually"/>
  </r>
  <r>
    <n v="3391"/>
    <n v="32"/>
    <s v="Female"/>
    <s v="Socks"/>
    <s v="Clothing"/>
    <n v="70"/>
    <s v="Oregon"/>
    <s v="S"/>
    <s v="Red"/>
    <x v="2"/>
    <n v="3"/>
    <s v="No"/>
    <s v="Credit Card"/>
    <s v="Next Day Air"/>
    <s v="No"/>
    <s v="No"/>
    <n v="38"/>
    <s v="PayPal"/>
    <s v="Annually"/>
  </r>
  <r>
    <n v="3392"/>
    <n v="47"/>
    <s v="Female"/>
    <s v="Hoodie"/>
    <s v="Clothing"/>
    <n v="57"/>
    <s v="Montana"/>
    <s v="M"/>
    <s v="Silver"/>
    <x v="3"/>
    <n v="3.7"/>
    <s v="No"/>
    <s v="Cash"/>
    <s v="2-Day Shipping"/>
    <s v="No"/>
    <s v="No"/>
    <n v="6"/>
    <s v="Debit Card"/>
    <s v="Every 3 Months"/>
  </r>
  <r>
    <n v="3393"/>
    <n v="53"/>
    <s v="Female"/>
    <s v="Scarf"/>
    <s v="Accessories"/>
    <n v="74"/>
    <s v="New Jersey"/>
    <s v="XL"/>
    <s v="Blue"/>
    <x v="0"/>
    <n v="4.4000000000000004"/>
    <s v="No"/>
    <s v="Credit Card"/>
    <s v="Free Shipping"/>
    <s v="No"/>
    <s v="No"/>
    <n v="6"/>
    <s v="Venmo"/>
    <s v="Bi-Weekly"/>
  </r>
  <r>
    <n v="3394"/>
    <n v="60"/>
    <s v="Female"/>
    <s v="Dress"/>
    <s v="Clothing"/>
    <n v="90"/>
    <s v="Arizona"/>
    <s v="M"/>
    <s v="Gold"/>
    <x v="3"/>
    <n v="3.1"/>
    <s v="No"/>
    <s v="PayPal"/>
    <s v="Next Day Air"/>
    <s v="No"/>
    <s v="No"/>
    <n v="50"/>
    <s v="Debit Card"/>
    <s v="Monthly"/>
  </r>
  <r>
    <n v="3395"/>
    <n v="31"/>
    <s v="Female"/>
    <s v="Sandals"/>
    <s v="Footwear"/>
    <n v="98"/>
    <s v="Vermont"/>
    <s v="S"/>
    <s v="Yellow"/>
    <x v="1"/>
    <n v="4.2"/>
    <s v="No"/>
    <s v="Cash"/>
    <s v="Store Pickup"/>
    <s v="No"/>
    <s v="No"/>
    <n v="9"/>
    <s v="PayPal"/>
    <s v="Annually"/>
  </r>
  <r>
    <n v="3396"/>
    <n v="44"/>
    <s v="Female"/>
    <s v="Dress"/>
    <s v="Clothing"/>
    <n v="43"/>
    <s v="Colorado"/>
    <s v="M"/>
    <s v="Silver"/>
    <x v="0"/>
    <n v="3.1"/>
    <s v="No"/>
    <s v="Debit Card"/>
    <s v="Free Shipping"/>
    <s v="No"/>
    <s v="No"/>
    <n v="15"/>
    <s v="Debit Card"/>
    <s v="Every 3 Months"/>
  </r>
  <r>
    <n v="3397"/>
    <n v="29"/>
    <s v="Female"/>
    <s v="Pants"/>
    <s v="Clothing"/>
    <n v="37"/>
    <s v="Tennessee"/>
    <s v="XL"/>
    <s v="Black"/>
    <x v="0"/>
    <n v="5"/>
    <s v="No"/>
    <s v="PayPal"/>
    <s v="Next Day Air"/>
    <s v="No"/>
    <s v="No"/>
    <n v="5"/>
    <s v="PayPal"/>
    <s v="Quarterly"/>
  </r>
  <r>
    <n v="3398"/>
    <n v="19"/>
    <s v="Female"/>
    <s v="Blouse"/>
    <s v="Clothing"/>
    <n v="38"/>
    <s v="New Jersey"/>
    <s v="L"/>
    <s v="Yellow"/>
    <x v="2"/>
    <n v="2.7"/>
    <s v="No"/>
    <s v="Bank Transfer"/>
    <s v="Standard"/>
    <s v="No"/>
    <s v="No"/>
    <n v="13"/>
    <s v="Bank Transfer"/>
    <s v="Bi-Weekly"/>
  </r>
  <r>
    <n v="3399"/>
    <n v="54"/>
    <s v="Female"/>
    <s v="Jeans"/>
    <s v="Clothing"/>
    <n v="60"/>
    <s v="Montana"/>
    <s v="L"/>
    <s v="Pink"/>
    <x v="0"/>
    <n v="3.8"/>
    <s v="No"/>
    <s v="Cash"/>
    <s v="Standard"/>
    <s v="No"/>
    <s v="No"/>
    <n v="44"/>
    <s v="Cash"/>
    <s v="Fortnightly"/>
  </r>
  <r>
    <n v="3400"/>
    <n v="40"/>
    <s v="Female"/>
    <s v="Pants"/>
    <s v="Clothing"/>
    <n v="55"/>
    <s v="Montana"/>
    <s v="XL"/>
    <s v="Yellow"/>
    <x v="0"/>
    <n v="3.3"/>
    <s v="No"/>
    <s v="Debit Card"/>
    <s v="Standard"/>
    <s v="No"/>
    <s v="No"/>
    <n v="36"/>
    <s v="Debit Card"/>
    <s v="Annually"/>
  </r>
  <r>
    <n v="3401"/>
    <n v="39"/>
    <s v="Female"/>
    <s v="Sunglasses"/>
    <s v="Accessories"/>
    <n v="51"/>
    <s v="Nevada"/>
    <s v="M"/>
    <s v="Lavender"/>
    <x v="3"/>
    <n v="4.8"/>
    <s v="No"/>
    <s v="Debit Card"/>
    <s v="Free Shipping"/>
    <s v="No"/>
    <s v="No"/>
    <n v="18"/>
    <s v="Venmo"/>
    <s v="Fortnightly"/>
  </r>
  <r>
    <n v="3402"/>
    <n v="44"/>
    <s v="Female"/>
    <s v="Backpack"/>
    <s v="Accessories"/>
    <n v="71"/>
    <s v="Nevada"/>
    <s v="L"/>
    <s v="Peach"/>
    <x v="0"/>
    <n v="3.4"/>
    <s v="No"/>
    <s v="Venmo"/>
    <s v="Standard"/>
    <s v="No"/>
    <s v="No"/>
    <n v="39"/>
    <s v="Credit Card"/>
    <s v="Weekly"/>
  </r>
  <r>
    <n v="3403"/>
    <n v="22"/>
    <s v="Female"/>
    <s v="Hoodie"/>
    <s v="Clothing"/>
    <n v="61"/>
    <s v="Louisiana"/>
    <s v="M"/>
    <s v="Black"/>
    <x v="1"/>
    <n v="4.4000000000000004"/>
    <s v="No"/>
    <s v="Venmo"/>
    <s v="2-Day Shipping"/>
    <s v="No"/>
    <s v="No"/>
    <n v="11"/>
    <s v="PayPal"/>
    <s v="Every 3 Months"/>
  </r>
  <r>
    <n v="3404"/>
    <n v="30"/>
    <s v="Female"/>
    <s v="Boots"/>
    <s v="Footwear"/>
    <n v="65"/>
    <s v="Illinois"/>
    <s v="M"/>
    <s v="Olive"/>
    <x v="2"/>
    <n v="3.9"/>
    <s v="No"/>
    <s v="Credit Card"/>
    <s v="Standard"/>
    <s v="No"/>
    <s v="No"/>
    <n v="1"/>
    <s v="Cash"/>
    <s v="Bi-Weekly"/>
  </r>
  <r>
    <n v="3405"/>
    <n v="69"/>
    <s v="Female"/>
    <s v="Gloves"/>
    <s v="Accessories"/>
    <n v="34"/>
    <s v="South Carolina"/>
    <s v="L"/>
    <s v="Olive"/>
    <x v="3"/>
    <n v="3.9"/>
    <s v="No"/>
    <s v="Cash"/>
    <s v="2-Day Shipping"/>
    <s v="No"/>
    <s v="No"/>
    <n v="34"/>
    <s v="Credit Card"/>
    <s v="Annually"/>
  </r>
  <r>
    <n v="3406"/>
    <n v="28"/>
    <s v="Female"/>
    <s v="Blouse"/>
    <s v="Clothing"/>
    <n v="87"/>
    <s v="Washington"/>
    <s v="M"/>
    <s v="White"/>
    <x v="2"/>
    <n v="4.2"/>
    <s v="No"/>
    <s v="Venmo"/>
    <s v="Store Pickup"/>
    <s v="No"/>
    <s v="No"/>
    <n v="47"/>
    <s v="Bank Transfer"/>
    <s v="Bi-Weekly"/>
  </r>
  <r>
    <n v="3407"/>
    <n v="57"/>
    <s v="Female"/>
    <s v="Sweater"/>
    <s v="Clothing"/>
    <n v="79"/>
    <s v="Nebraska"/>
    <s v="M"/>
    <s v="Red"/>
    <x v="1"/>
    <n v="4"/>
    <s v="No"/>
    <s v="Venmo"/>
    <s v="Store Pickup"/>
    <s v="No"/>
    <s v="No"/>
    <n v="24"/>
    <s v="Venmo"/>
    <s v="Quarterly"/>
  </r>
  <r>
    <n v="3408"/>
    <n v="46"/>
    <s v="Female"/>
    <s v="Dress"/>
    <s v="Clothing"/>
    <n v="46"/>
    <s v="Alabama"/>
    <s v="S"/>
    <s v="Purple"/>
    <x v="1"/>
    <n v="2.6"/>
    <s v="No"/>
    <s v="Bank Transfer"/>
    <s v="Store Pickup"/>
    <s v="No"/>
    <s v="No"/>
    <n v="20"/>
    <s v="Cash"/>
    <s v="Quarterly"/>
  </r>
  <r>
    <n v="3409"/>
    <n v="48"/>
    <s v="Female"/>
    <s v="Socks"/>
    <s v="Clothing"/>
    <n v="72"/>
    <s v="Montana"/>
    <s v="L"/>
    <s v="Purple"/>
    <x v="2"/>
    <n v="4.4000000000000004"/>
    <s v="No"/>
    <s v="PayPal"/>
    <s v="Standard"/>
    <s v="No"/>
    <s v="No"/>
    <n v="11"/>
    <s v="Bank Transfer"/>
    <s v="Annually"/>
  </r>
  <r>
    <n v="3410"/>
    <n v="24"/>
    <s v="Female"/>
    <s v="Shirt"/>
    <s v="Clothing"/>
    <n v="93"/>
    <s v="Minnesota"/>
    <s v="M"/>
    <s v="Teal"/>
    <x v="2"/>
    <n v="3.2"/>
    <s v="No"/>
    <s v="PayPal"/>
    <s v="Next Day Air"/>
    <s v="No"/>
    <s v="No"/>
    <n v="3"/>
    <s v="Credit Card"/>
    <s v="Every 3 Months"/>
  </r>
  <r>
    <n v="3411"/>
    <n v="50"/>
    <s v="Female"/>
    <s v="Sandals"/>
    <s v="Footwear"/>
    <n v="76"/>
    <s v="Ohio"/>
    <s v="L"/>
    <s v="Teal"/>
    <x v="2"/>
    <n v="4.3"/>
    <s v="No"/>
    <s v="PayPal"/>
    <s v="Free Shipping"/>
    <s v="No"/>
    <s v="No"/>
    <n v="38"/>
    <s v="Bank Transfer"/>
    <s v="Bi-Weekly"/>
  </r>
  <r>
    <n v="3412"/>
    <n v="29"/>
    <s v="Female"/>
    <s v="Shoes"/>
    <s v="Footwear"/>
    <n v="56"/>
    <s v="New York"/>
    <s v="L"/>
    <s v="Gray"/>
    <x v="0"/>
    <n v="4.9000000000000004"/>
    <s v="No"/>
    <s v="Venmo"/>
    <s v="2-Day Shipping"/>
    <s v="No"/>
    <s v="No"/>
    <n v="45"/>
    <s v="Cash"/>
    <s v="Weekly"/>
  </r>
  <r>
    <n v="3413"/>
    <n v="61"/>
    <s v="Female"/>
    <s v="Sandals"/>
    <s v="Footwear"/>
    <n v="83"/>
    <s v="Indiana"/>
    <s v="M"/>
    <s v="Magenta"/>
    <x v="3"/>
    <n v="3.8"/>
    <s v="No"/>
    <s v="Credit Card"/>
    <s v="Store Pickup"/>
    <s v="No"/>
    <s v="No"/>
    <n v="31"/>
    <s v="Venmo"/>
    <s v="Quarterly"/>
  </r>
  <r>
    <n v="3414"/>
    <n v="34"/>
    <s v="Female"/>
    <s v="Gloves"/>
    <s v="Accessories"/>
    <n v="90"/>
    <s v="Delaware"/>
    <s v="XL"/>
    <s v="Black"/>
    <x v="0"/>
    <n v="2.5"/>
    <s v="No"/>
    <s v="Cash"/>
    <s v="Express"/>
    <s v="No"/>
    <s v="No"/>
    <n v="16"/>
    <s v="PayPal"/>
    <s v="Bi-Weekly"/>
  </r>
  <r>
    <n v="3415"/>
    <n v="27"/>
    <s v="Female"/>
    <s v="Boots"/>
    <s v="Footwear"/>
    <n v="94"/>
    <s v="Connecticut"/>
    <s v="M"/>
    <s v="Maroon"/>
    <x v="1"/>
    <n v="4.9000000000000004"/>
    <s v="No"/>
    <s v="Venmo"/>
    <s v="Next Day Air"/>
    <s v="No"/>
    <s v="No"/>
    <n v="3"/>
    <s v="Bank Transfer"/>
    <s v="Quarterly"/>
  </r>
  <r>
    <n v="3416"/>
    <n v="38"/>
    <s v="Female"/>
    <s v="Blouse"/>
    <s v="Clothing"/>
    <n v="68"/>
    <s v="New York"/>
    <s v="M"/>
    <s v="Gold"/>
    <x v="3"/>
    <n v="3"/>
    <s v="No"/>
    <s v="Credit Card"/>
    <s v="2-Day Shipping"/>
    <s v="No"/>
    <s v="No"/>
    <n v="15"/>
    <s v="Bank Transfer"/>
    <s v="Annually"/>
  </r>
  <r>
    <n v="3417"/>
    <n v="25"/>
    <s v="Female"/>
    <s v="Sandals"/>
    <s v="Footwear"/>
    <n v="53"/>
    <s v="Alabama"/>
    <s v="M"/>
    <s v="Purple"/>
    <x v="1"/>
    <n v="3.2"/>
    <s v="No"/>
    <s v="PayPal"/>
    <s v="Store Pickup"/>
    <s v="No"/>
    <s v="No"/>
    <n v="11"/>
    <s v="Bank Transfer"/>
    <s v="Every 3 Months"/>
  </r>
  <r>
    <n v="3418"/>
    <n v="54"/>
    <s v="Female"/>
    <s v="Coat"/>
    <s v="Outerwear"/>
    <n v="35"/>
    <s v="Massachusetts"/>
    <s v="M"/>
    <s v="Blue"/>
    <x v="2"/>
    <n v="2.9"/>
    <s v="No"/>
    <s v="PayPal"/>
    <s v="2-Day Shipping"/>
    <s v="No"/>
    <s v="No"/>
    <n v="22"/>
    <s v="Debit Card"/>
    <s v="Fortnightly"/>
  </r>
  <r>
    <n v="3419"/>
    <n v="53"/>
    <s v="Female"/>
    <s v="Jacket"/>
    <s v="Outerwear"/>
    <n v="30"/>
    <s v="South Carolina"/>
    <s v="M"/>
    <s v="Beige"/>
    <x v="2"/>
    <n v="2.8"/>
    <s v="No"/>
    <s v="Cash"/>
    <s v="Free Shipping"/>
    <s v="No"/>
    <s v="No"/>
    <n v="35"/>
    <s v="Debit Card"/>
    <s v="Annually"/>
  </r>
  <r>
    <n v="3420"/>
    <n v="23"/>
    <s v="Female"/>
    <s v="Jewelry"/>
    <s v="Accessories"/>
    <n v="26"/>
    <s v="West Virginia"/>
    <s v="L"/>
    <s v="Indigo"/>
    <x v="0"/>
    <n v="3.1"/>
    <s v="No"/>
    <s v="Venmo"/>
    <s v="Store Pickup"/>
    <s v="No"/>
    <s v="No"/>
    <n v="5"/>
    <s v="Venmo"/>
    <s v="Bi-Weekly"/>
  </r>
  <r>
    <n v="3421"/>
    <n v="19"/>
    <s v="Female"/>
    <s v="Hat"/>
    <s v="Accessories"/>
    <n v="60"/>
    <s v="Kentucky"/>
    <s v="M"/>
    <s v="Purple"/>
    <x v="0"/>
    <n v="3.4"/>
    <s v="No"/>
    <s v="Debit Card"/>
    <s v="Express"/>
    <s v="No"/>
    <s v="No"/>
    <n v="35"/>
    <s v="PayPal"/>
    <s v="Bi-Weekly"/>
  </r>
  <r>
    <n v="3422"/>
    <n v="57"/>
    <s v="Female"/>
    <s v="Shoes"/>
    <s v="Footwear"/>
    <n v="30"/>
    <s v="New Jersey"/>
    <s v="M"/>
    <s v="Maroon"/>
    <x v="2"/>
    <n v="2.9"/>
    <s v="No"/>
    <s v="PayPal"/>
    <s v="Free Shipping"/>
    <s v="No"/>
    <s v="No"/>
    <n v="27"/>
    <s v="PayPal"/>
    <s v="Weekly"/>
  </r>
  <r>
    <n v="3423"/>
    <n v="19"/>
    <s v="Female"/>
    <s v="Coat"/>
    <s v="Outerwear"/>
    <n v="91"/>
    <s v="New York"/>
    <s v="L"/>
    <s v="Beige"/>
    <x v="0"/>
    <n v="3.2"/>
    <s v="No"/>
    <s v="Credit Card"/>
    <s v="Next Day Air"/>
    <s v="No"/>
    <s v="No"/>
    <n v="9"/>
    <s v="Venmo"/>
    <s v="Monthly"/>
  </r>
  <r>
    <n v="3424"/>
    <n v="33"/>
    <s v="Female"/>
    <s v="Boots"/>
    <s v="Footwear"/>
    <n v="71"/>
    <s v="Massachusetts"/>
    <s v="M"/>
    <s v="Brown"/>
    <x v="1"/>
    <n v="3.8"/>
    <s v="No"/>
    <s v="Venmo"/>
    <s v="Next Day Air"/>
    <s v="No"/>
    <s v="No"/>
    <n v="21"/>
    <s v="PayPal"/>
    <s v="Bi-Weekly"/>
  </r>
  <r>
    <n v="3425"/>
    <n v="33"/>
    <s v="Female"/>
    <s v="Scarf"/>
    <s v="Accessories"/>
    <n v="64"/>
    <s v="Florida"/>
    <s v="L"/>
    <s v="Green"/>
    <x v="2"/>
    <n v="3.6"/>
    <s v="No"/>
    <s v="Venmo"/>
    <s v="2-Day Shipping"/>
    <s v="No"/>
    <s v="No"/>
    <n v="23"/>
    <s v="Credit Card"/>
    <s v="Monthly"/>
  </r>
  <r>
    <n v="3426"/>
    <n v="38"/>
    <s v="Female"/>
    <s v="Hat"/>
    <s v="Accessories"/>
    <n v="54"/>
    <s v="Michigan"/>
    <s v="M"/>
    <s v="Blue"/>
    <x v="2"/>
    <n v="4.3"/>
    <s v="No"/>
    <s v="Bank Transfer"/>
    <s v="Next Day Air"/>
    <s v="No"/>
    <s v="No"/>
    <n v="3"/>
    <s v="Debit Card"/>
    <s v="Bi-Weekly"/>
  </r>
  <r>
    <n v="3427"/>
    <n v="47"/>
    <s v="Female"/>
    <s v="Socks"/>
    <s v="Clothing"/>
    <n v="35"/>
    <s v="Oregon"/>
    <s v="XL"/>
    <s v="Magenta"/>
    <x v="3"/>
    <n v="4.8"/>
    <s v="No"/>
    <s v="PayPal"/>
    <s v="2-Day Shipping"/>
    <s v="No"/>
    <s v="No"/>
    <n v="31"/>
    <s v="Credit Card"/>
    <s v="Annually"/>
  </r>
  <r>
    <n v="3428"/>
    <n v="39"/>
    <s v="Female"/>
    <s v="T-shirt"/>
    <s v="Clothing"/>
    <n v="38"/>
    <s v="Michigan"/>
    <s v="XL"/>
    <s v="Turquoise"/>
    <x v="0"/>
    <n v="2.5"/>
    <s v="No"/>
    <s v="Bank Transfer"/>
    <s v="Store Pickup"/>
    <s v="No"/>
    <s v="No"/>
    <n v="44"/>
    <s v="Cash"/>
    <s v="Annually"/>
  </r>
  <r>
    <n v="3429"/>
    <n v="32"/>
    <s v="Female"/>
    <s v="Jewelry"/>
    <s v="Accessories"/>
    <n v="69"/>
    <s v="Washington"/>
    <s v="M"/>
    <s v="Gray"/>
    <x v="3"/>
    <n v="2.5"/>
    <s v="No"/>
    <s v="Debit Card"/>
    <s v="Next Day Air"/>
    <s v="No"/>
    <s v="No"/>
    <n v="20"/>
    <s v="Venmo"/>
    <s v="Monthly"/>
  </r>
  <r>
    <n v="3430"/>
    <n v="27"/>
    <s v="Female"/>
    <s v="Skirt"/>
    <s v="Clothing"/>
    <n v="96"/>
    <s v="Alaska"/>
    <s v="S"/>
    <s v="Purple"/>
    <x v="0"/>
    <n v="4.5999999999999996"/>
    <s v="No"/>
    <s v="Debit Card"/>
    <s v="Express"/>
    <s v="No"/>
    <s v="No"/>
    <n v="34"/>
    <s v="Debit Card"/>
    <s v="Weekly"/>
  </r>
  <r>
    <n v="3431"/>
    <n v="67"/>
    <s v="Female"/>
    <s v="Socks"/>
    <s v="Clothing"/>
    <n v="73"/>
    <s v="Montana"/>
    <s v="M"/>
    <s v="Lavender"/>
    <x v="0"/>
    <n v="4.2"/>
    <s v="No"/>
    <s v="Credit Card"/>
    <s v="Next Day Air"/>
    <s v="No"/>
    <s v="No"/>
    <n v="17"/>
    <s v="Bank Transfer"/>
    <s v="Every 3 Months"/>
  </r>
  <r>
    <n v="3432"/>
    <n v="46"/>
    <s v="Female"/>
    <s v="Belt"/>
    <s v="Accessories"/>
    <n v="49"/>
    <s v="New Mexico"/>
    <s v="S"/>
    <s v="Green"/>
    <x v="2"/>
    <n v="4.2"/>
    <s v="No"/>
    <s v="Cash"/>
    <s v="Express"/>
    <s v="No"/>
    <s v="No"/>
    <n v="20"/>
    <s v="Venmo"/>
    <s v="Annually"/>
  </r>
  <r>
    <n v="3433"/>
    <n v="36"/>
    <s v="Female"/>
    <s v="Boots"/>
    <s v="Footwear"/>
    <n v="44"/>
    <s v="Connecticut"/>
    <s v="M"/>
    <s v="Gray"/>
    <x v="2"/>
    <n v="4.8"/>
    <s v="No"/>
    <s v="Credit Card"/>
    <s v="2-Day Shipping"/>
    <s v="No"/>
    <s v="No"/>
    <n v="46"/>
    <s v="PayPal"/>
    <s v="Every 3 Months"/>
  </r>
  <r>
    <n v="3434"/>
    <n v="62"/>
    <s v="Female"/>
    <s v="Socks"/>
    <s v="Clothing"/>
    <n v="93"/>
    <s v="Alaska"/>
    <s v="M"/>
    <s v="Yellow"/>
    <x v="1"/>
    <n v="4.5"/>
    <s v="No"/>
    <s v="Cash"/>
    <s v="Free Shipping"/>
    <s v="No"/>
    <s v="No"/>
    <n v="28"/>
    <s v="PayPal"/>
    <s v="Annually"/>
  </r>
  <r>
    <n v="3435"/>
    <n v="31"/>
    <s v="Female"/>
    <s v="Pants"/>
    <s v="Clothing"/>
    <n v="72"/>
    <s v="Ohio"/>
    <s v="S"/>
    <s v="Orange"/>
    <x v="2"/>
    <n v="3.3"/>
    <s v="No"/>
    <s v="PayPal"/>
    <s v="2-Day Shipping"/>
    <s v="No"/>
    <s v="No"/>
    <n v="6"/>
    <s v="Venmo"/>
    <s v="Fortnightly"/>
  </r>
  <r>
    <n v="3436"/>
    <n v="68"/>
    <s v="Female"/>
    <s v="Socks"/>
    <s v="Clothing"/>
    <n v="91"/>
    <s v="Montana"/>
    <s v="M"/>
    <s v="Beige"/>
    <x v="2"/>
    <n v="2.7"/>
    <s v="No"/>
    <s v="Debit Card"/>
    <s v="2-Day Shipping"/>
    <s v="No"/>
    <s v="No"/>
    <n v="50"/>
    <s v="Debit Card"/>
    <s v="Bi-Weekly"/>
  </r>
  <r>
    <n v="3437"/>
    <n v="57"/>
    <s v="Female"/>
    <s v="Belt"/>
    <s v="Accessories"/>
    <n v="83"/>
    <s v="Nebraska"/>
    <s v="L"/>
    <s v="Peach"/>
    <x v="0"/>
    <n v="2.8"/>
    <s v="No"/>
    <s v="Venmo"/>
    <s v="2-Day Shipping"/>
    <s v="No"/>
    <s v="No"/>
    <n v="41"/>
    <s v="Bank Transfer"/>
    <s v="Monthly"/>
  </r>
  <r>
    <n v="3438"/>
    <n v="22"/>
    <s v="Female"/>
    <s v="Jacket"/>
    <s v="Outerwear"/>
    <n v="62"/>
    <s v="Oklahoma"/>
    <s v="S"/>
    <s v="Green"/>
    <x v="0"/>
    <n v="3.5"/>
    <s v="No"/>
    <s v="Venmo"/>
    <s v="2-Day Shipping"/>
    <s v="No"/>
    <s v="No"/>
    <n v="50"/>
    <s v="PayPal"/>
    <s v="Annually"/>
  </r>
  <r>
    <n v="3439"/>
    <n v="26"/>
    <s v="Female"/>
    <s v="Shirt"/>
    <s v="Clothing"/>
    <n v="71"/>
    <s v="Kentucky"/>
    <s v="M"/>
    <s v="Violet"/>
    <x v="3"/>
    <n v="3"/>
    <s v="No"/>
    <s v="Debit Card"/>
    <s v="Store Pickup"/>
    <s v="No"/>
    <s v="No"/>
    <n v="33"/>
    <s v="Credit Card"/>
    <s v="Monthly"/>
  </r>
  <r>
    <n v="3440"/>
    <n v="43"/>
    <s v="Female"/>
    <s v="Gloves"/>
    <s v="Accessories"/>
    <n v="93"/>
    <s v="Idaho"/>
    <s v="M"/>
    <s v="Gray"/>
    <x v="2"/>
    <n v="4.5"/>
    <s v="No"/>
    <s v="Cash"/>
    <s v="Express"/>
    <s v="No"/>
    <s v="No"/>
    <n v="25"/>
    <s v="Venmo"/>
    <s v="Quarterly"/>
  </r>
  <r>
    <n v="3441"/>
    <n v="45"/>
    <s v="Female"/>
    <s v="Handbag"/>
    <s v="Accessories"/>
    <n v="63"/>
    <s v="Maryland"/>
    <s v="L"/>
    <s v="Magenta"/>
    <x v="3"/>
    <n v="4.3"/>
    <s v="No"/>
    <s v="Credit Card"/>
    <s v="2-Day Shipping"/>
    <s v="No"/>
    <s v="No"/>
    <n v="2"/>
    <s v="PayPal"/>
    <s v="Weekly"/>
  </r>
  <r>
    <n v="3442"/>
    <n v="64"/>
    <s v="Female"/>
    <s v="Sweater"/>
    <s v="Clothing"/>
    <n v="96"/>
    <s v="Tennessee"/>
    <s v="XL"/>
    <s v="Charcoal"/>
    <x v="3"/>
    <n v="4.0999999999999996"/>
    <s v="No"/>
    <s v="Debit Card"/>
    <s v="Standard"/>
    <s v="No"/>
    <s v="No"/>
    <n v="15"/>
    <s v="Credit Card"/>
    <s v="Annually"/>
  </r>
  <r>
    <n v="3443"/>
    <n v="28"/>
    <s v="Female"/>
    <s v="Skirt"/>
    <s v="Clothing"/>
    <n v="78"/>
    <s v="Michigan"/>
    <s v="M"/>
    <s v="Violet"/>
    <x v="1"/>
    <n v="4.3"/>
    <s v="No"/>
    <s v="Venmo"/>
    <s v="Next Day Air"/>
    <s v="No"/>
    <s v="No"/>
    <n v="12"/>
    <s v="PayPal"/>
    <s v="Weekly"/>
  </r>
  <r>
    <n v="3444"/>
    <n v="47"/>
    <s v="Female"/>
    <s v="Dress"/>
    <s v="Clothing"/>
    <n v="24"/>
    <s v="Tennessee"/>
    <s v="L"/>
    <s v="Silver"/>
    <x v="2"/>
    <n v="5"/>
    <s v="No"/>
    <s v="PayPal"/>
    <s v="Free Shipping"/>
    <s v="No"/>
    <s v="No"/>
    <n v="28"/>
    <s v="Cash"/>
    <s v="Bi-Weekly"/>
  </r>
  <r>
    <n v="3445"/>
    <n v="53"/>
    <s v="Female"/>
    <s v="Pants"/>
    <s v="Clothing"/>
    <n v="63"/>
    <s v="Rhode Island"/>
    <s v="S"/>
    <s v="Green"/>
    <x v="2"/>
    <n v="3.8"/>
    <s v="No"/>
    <s v="Cash"/>
    <s v="2-Day Shipping"/>
    <s v="No"/>
    <s v="No"/>
    <n v="12"/>
    <s v="Bank Transfer"/>
    <s v="Bi-Weekly"/>
  </r>
  <r>
    <n v="3446"/>
    <n v="42"/>
    <s v="Female"/>
    <s v="Hat"/>
    <s v="Accessories"/>
    <n v="58"/>
    <s v="Florida"/>
    <s v="M"/>
    <s v="Magenta"/>
    <x v="3"/>
    <n v="4.9000000000000004"/>
    <s v="No"/>
    <s v="Venmo"/>
    <s v="Standard"/>
    <s v="No"/>
    <s v="No"/>
    <n v="3"/>
    <s v="Debit Card"/>
    <s v="Annually"/>
  </r>
  <r>
    <n v="3447"/>
    <n v="51"/>
    <s v="Female"/>
    <s v="Boots"/>
    <s v="Footwear"/>
    <n v="55"/>
    <s v="Louisiana"/>
    <s v="S"/>
    <s v="Purple"/>
    <x v="1"/>
    <n v="5"/>
    <s v="No"/>
    <s v="Debit Card"/>
    <s v="2-Day Shipping"/>
    <s v="No"/>
    <s v="No"/>
    <n v="20"/>
    <s v="Cash"/>
    <s v="Weekly"/>
  </r>
  <r>
    <n v="3448"/>
    <n v="62"/>
    <s v="Female"/>
    <s v="Sandals"/>
    <s v="Footwear"/>
    <n v="58"/>
    <s v="Arkansas"/>
    <s v="M"/>
    <s v="Blue"/>
    <x v="3"/>
    <n v="4.3"/>
    <s v="No"/>
    <s v="Debit Card"/>
    <s v="Express"/>
    <s v="No"/>
    <s v="No"/>
    <n v="3"/>
    <s v="Bank Transfer"/>
    <s v="Bi-Weekly"/>
  </r>
  <r>
    <n v="3449"/>
    <n v="18"/>
    <s v="Female"/>
    <s v="Coat"/>
    <s v="Outerwear"/>
    <n v="28"/>
    <s v="Kentucky"/>
    <s v="S"/>
    <s v="Yellow"/>
    <x v="0"/>
    <n v="4.0999999999999996"/>
    <s v="No"/>
    <s v="PayPal"/>
    <s v="Express"/>
    <s v="No"/>
    <s v="No"/>
    <n v="32"/>
    <s v="Bank Transfer"/>
    <s v="Fortnightly"/>
  </r>
  <r>
    <n v="3450"/>
    <n v="48"/>
    <s v="Female"/>
    <s v="Blouse"/>
    <s v="Clothing"/>
    <n v="37"/>
    <s v="Kansas"/>
    <s v="M"/>
    <s v="Brown"/>
    <x v="1"/>
    <n v="4.5"/>
    <s v="No"/>
    <s v="PayPal"/>
    <s v="Standard"/>
    <s v="No"/>
    <s v="No"/>
    <n v="35"/>
    <s v="Cash"/>
    <s v="Monthly"/>
  </r>
  <r>
    <n v="3451"/>
    <n v="20"/>
    <s v="Female"/>
    <s v="Shorts"/>
    <s v="Clothing"/>
    <n v="78"/>
    <s v="Vermont"/>
    <s v="M"/>
    <s v="Pink"/>
    <x v="1"/>
    <n v="3.6"/>
    <s v="No"/>
    <s v="PayPal"/>
    <s v="Store Pickup"/>
    <s v="No"/>
    <s v="No"/>
    <n v="31"/>
    <s v="PayPal"/>
    <s v="Monthly"/>
  </r>
  <r>
    <n v="3452"/>
    <n v="32"/>
    <s v="Female"/>
    <s v="Blouse"/>
    <s v="Clothing"/>
    <n v="73"/>
    <s v="Nevada"/>
    <s v="XL"/>
    <s v="Silver"/>
    <x v="3"/>
    <n v="3"/>
    <s v="No"/>
    <s v="Bank Transfer"/>
    <s v="Free Shipping"/>
    <s v="No"/>
    <s v="No"/>
    <n v="13"/>
    <s v="Credit Card"/>
    <s v="Annually"/>
  </r>
  <r>
    <n v="3453"/>
    <n v="26"/>
    <s v="Female"/>
    <s v="Jacket"/>
    <s v="Outerwear"/>
    <n v="20"/>
    <s v="Oklahoma"/>
    <s v="M"/>
    <s v="Indigo"/>
    <x v="1"/>
    <n v="3.7"/>
    <s v="No"/>
    <s v="Credit Card"/>
    <s v="Next Day Air"/>
    <s v="No"/>
    <s v="No"/>
    <n v="3"/>
    <s v="Venmo"/>
    <s v="Fortnightly"/>
  </r>
  <r>
    <n v="3454"/>
    <n v="31"/>
    <s v="Female"/>
    <s v="Shirt"/>
    <s v="Clothing"/>
    <n v="60"/>
    <s v="Alabama"/>
    <s v="L"/>
    <s v="Pink"/>
    <x v="0"/>
    <n v="4.3"/>
    <s v="No"/>
    <s v="Venmo"/>
    <s v="Standard"/>
    <s v="No"/>
    <s v="No"/>
    <n v="48"/>
    <s v="Venmo"/>
    <s v="Bi-Weekly"/>
  </r>
  <r>
    <n v="3455"/>
    <n v="55"/>
    <s v="Female"/>
    <s v="Handbag"/>
    <s v="Accessories"/>
    <n v="71"/>
    <s v="Louisiana"/>
    <s v="S"/>
    <s v="Lavender"/>
    <x v="3"/>
    <n v="4.5999999999999996"/>
    <s v="No"/>
    <s v="Cash"/>
    <s v="Store Pickup"/>
    <s v="No"/>
    <s v="No"/>
    <n v="15"/>
    <s v="PayPal"/>
    <s v="Bi-Weekly"/>
  </r>
  <r>
    <n v="3456"/>
    <n v="49"/>
    <s v="Female"/>
    <s v="T-shirt"/>
    <s v="Clothing"/>
    <n v="89"/>
    <s v="Ohio"/>
    <s v="M"/>
    <s v="Orange"/>
    <x v="3"/>
    <n v="4.7"/>
    <s v="No"/>
    <s v="Bank Transfer"/>
    <s v="Standard"/>
    <s v="No"/>
    <s v="No"/>
    <n v="13"/>
    <s v="Venmo"/>
    <s v="Annually"/>
  </r>
  <r>
    <n v="3457"/>
    <n v="42"/>
    <s v="Female"/>
    <s v="Hoodie"/>
    <s v="Clothing"/>
    <n v="53"/>
    <s v="Texas"/>
    <s v="M"/>
    <s v="Red"/>
    <x v="3"/>
    <n v="4.5999999999999996"/>
    <s v="No"/>
    <s v="Bank Transfer"/>
    <s v="Express"/>
    <s v="No"/>
    <s v="No"/>
    <n v="21"/>
    <s v="Venmo"/>
    <s v="Monthly"/>
  </r>
  <r>
    <n v="3458"/>
    <n v="64"/>
    <s v="Female"/>
    <s v="Jewelry"/>
    <s v="Accessories"/>
    <n v="87"/>
    <s v="Maryland"/>
    <s v="M"/>
    <s v="Gray"/>
    <x v="2"/>
    <n v="3"/>
    <s v="No"/>
    <s v="Bank Transfer"/>
    <s v="Express"/>
    <s v="No"/>
    <s v="No"/>
    <n v="29"/>
    <s v="Cash"/>
    <s v="Fortnightly"/>
  </r>
  <r>
    <n v="3459"/>
    <n v="68"/>
    <s v="Female"/>
    <s v="Jewelry"/>
    <s v="Accessories"/>
    <n v="37"/>
    <s v="West Virginia"/>
    <s v="L"/>
    <s v="Violet"/>
    <x v="1"/>
    <n v="3.4"/>
    <s v="No"/>
    <s v="PayPal"/>
    <s v="Standard"/>
    <s v="No"/>
    <s v="No"/>
    <n v="24"/>
    <s v="Venmo"/>
    <s v="Quarterly"/>
  </r>
  <r>
    <n v="3460"/>
    <n v="68"/>
    <s v="Female"/>
    <s v="Hoodie"/>
    <s v="Clothing"/>
    <n v="37"/>
    <s v="Ohio"/>
    <s v="L"/>
    <s v="Green"/>
    <x v="3"/>
    <n v="3.8"/>
    <s v="No"/>
    <s v="Venmo"/>
    <s v="Express"/>
    <s v="No"/>
    <s v="No"/>
    <n v="21"/>
    <s v="PayPal"/>
    <s v="Annually"/>
  </r>
  <r>
    <n v="3461"/>
    <n v="41"/>
    <s v="Female"/>
    <s v="Scarf"/>
    <s v="Accessories"/>
    <n v="78"/>
    <s v="Indiana"/>
    <s v="M"/>
    <s v="Gold"/>
    <x v="1"/>
    <n v="3.1"/>
    <s v="No"/>
    <s v="Credit Card"/>
    <s v="Express"/>
    <s v="No"/>
    <s v="No"/>
    <n v="5"/>
    <s v="Bank Transfer"/>
    <s v="Bi-Weekly"/>
  </r>
  <r>
    <n v="3462"/>
    <n v="51"/>
    <s v="Female"/>
    <s v="Shoes"/>
    <s v="Footwear"/>
    <n v="23"/>
    <s v="Wyoming"/>
    <s v="S"/>
    <s v="Maroon"/>
    <x v="1"/>
    <n v="4.4000000000000004"/>
    <s v="No"/>
    <s v="Venmo"/>
    <s v="Standard"/>
    <s v="No"/>
    <s v="No"/>
    <n v="47"/>
    <s v="Cash"/>
    <s v="Quarterly"/>
  </r>
  <r>
    <n v="3463"/>
    <n v="44"/>
    <s v="Female"/>
    <s v="Jeans"/>
    <s v="Clothing"/>
    <n v="73"/>
    <s v="Michigan"/>
    <s v="L"/>
    <s v="Olive"/>
    <x v="1"/>
    <n v="4.5"/>
    <s v="No"/>
    <s v="Bank Transfer"/>
    <s v="Standard"/>
    <s v="No"/>
    <s v="No"/>
    <n v="34"/>
    <s v="Credit Card"/>
    <s v="Every 3 Months"/>
  </r>
  <r>
    <n v="3464"/>
    <n v="27"/>
    <s v="Female"/>
    <s v="Jewelry"/>
    <s v="Accessories"/>
    <n v="27"/>
    <s v="Maine"/>
    <s v="M"/>
    <s v="Yellow"/>
    <x v="3"/>
    <n v="2.8"/>
    <s v="No"/>
    <s v="Debit Card"/>
    <s v="2-Day Shipping"/>
    <s v="No"/>
    <s v="No"/>
    <n v="45"/>
    <s v="PayPal"/>
    <s v="Fortnightly"/>
  </r>
  <r>
    <n v="3465"/>
    <n v="36"/>
    <s v="Female"/>
    <s v="Coat"/>
    <s v="Outerwear"/>
    <n v="59"/>
    <s v="Utah"/>
    <s v="S"/>
    <s v="Peach"/>
    <x v="0"/>
    <n v="2.7"/>
    <s v="No"/>
    <s v="Debit Card"/>
    <s v="Next Day Air"/>
    <s v="No"/>
    <s v="No"/>
    <n v="12"/>
    <s v="PayPal"/>
    <s v="Annually"/>
  </r>
  <r>
    <n v="3466"/>
    <n v="19"/>
    <s v="Female"/>
    <s v="Backpack"/>
    <s v="Accessories"/>
    <n v="53"/>
    <s v="Iowa"/>
    <s v="M"/>
    <s v="Gold"/>
    <x v="1"/>
    <n v="3.4"/>
    <s v="No"/>
    <s v="Bank Transfer"/>
    <s v="Standard"/>
    <s v="No"/>
    <s v="No"/>
    <n v="31"/>
    <s v="Debit Card"/>
    <s v="Weekly"/>
  </r>
  <r>
    <n v="3467"/>
    <n v="49"/>
    <s v="Female"/>
    <s v="Socks"/>
    <s v="Clothing"/>
    <n v="42"/>
    <s v="Maryland"/>
    <s v="S"/>
    <s v="Purple"/>
    <x v="2"/>
    <n v="4.5999999999999996"/>
    <s v="No"/>
    <s v="Debit Card"/>
    <s v="Standard"/>
    <s v="No"/>
    <s v="No"/>
    <n v="43"/>
    <s v="Bank Transfer"/>
    <s v="Annually"/>
  </r>
  <r>
    <n v="3468"/>
    <n v="18"/>
    <s v="Female"/>
    <s v="Scarf"/>
    <s v="Accessories"/>
    <n v="45"/>
    <s v="Texas"/>
    <s v="M"/>
    <s v="Charcoal"/>
    <x v="3"/>
    <n v="5"/>
    <s v="No"/>
    <s v="Bank Transfer"/>
    <s v="Next Day Air"/>
    <s v="No"/>
    <s v="No"/>
    <n v="5"/>
    <s v="Credit Card"/>
    <s v="Annually"/>
  </r>
  <r>
    <n v="3469"/>
    <n v="36"/>
    <s v="Female"/>
    <s v="Sunglasses"/>
    <s v="Accessories"/>
    <n v="89"/>
    <s v="Ohio"/>
    <s v="S"/>
    <s v="Indigo"/>
    <x v="0"/>
    <n v="3.5"/>
    <s v="No"/>
    <s v="Credit Card"/>
    <s v="Standard"/>
    <s v="No"/>
    <s v="No"/>
    <n v="36"/>
    <s v="Debit Card"/>
    <s v="Quarterly"/>
  </r>
  <r>
    <n v="3470"/>
    <n v="36"/>
    <s v="Female"/>
    <s v="Socks"/>
    <s v="Clothing"/>
    <n v="85"/>
    <s v="North Dakota"/>
    <s v="L"/>
    <s v="Magenta"/>
    <x v="3"/>
    <n v="3.3"/>
    <s v="No"/>
    <s v="Bank Transfer"/>
    <s v="Store Pickup"/>
    <s v="No"/>
    <s v="No"/>
    <n v="12"/>
    <s v="Cash"/>
    <s v="Annually"/>
  </r>
  <r>
    <n v="3471"/>
    <n v="19"/>
    <s v="Female"/>
    <s v="Coat"/>
    <s v="Outerwear"/>
    <n v="69"/>
    <s v="West Virginia"/>
    <s v="S"/>
    <s v="Olive"/>
    <x v="2"/>
    <n v="4.5"/>
    <s v="No"/>
    <s v="Cash"/>
    <s v="Free Shipping"/>
    <s v="No"/>
    <s v="No"/>
    <n v="31"/>
    <s v="Cash"/>
    <s v="Bi-Weekly"/>
  </r>
  <r>
    <n v="3472"/>
    <n v="43"/>
    <s v="Female"/>
    <s v="Sandals"/>
    <s v="Footwear"/>
    <n v="66"/>
    <s v="North Carolina"/>
    <s v="S"/>
    <s v="Blue"/>
    <x v="1"/>
    <n v="3.1"/>
    <s v="No"/>
    <s v="Cash"/>
    <s v="Store Pickup"/>
    <s v="No"/>
    <s v="No"/>
    <n v="31"/>
    <s v="Cash"/>
    <s v="Bi-Weekly"/>
  </r>
  <r>
    <n v="3473"/>
    <n v="31"/>
    <s v="Female"/>
    <s v="Blouse"/>
    <s v="Clothing"/>
    <n v="42"/>
    <s v="Georgia"/>
    <s v="S"/>
    <s v="White"/>
    <x v="2"/>
    <n v="4"/>
    <s v="No"/>
    <s v="Bank Transfer"/>
    <s v="Free Shipping"/>
    <s v="No"/>
    <s v="No"/>
    <n v="15"/>
    <s v="Debit Card"/>
    <s v="Weekly"/>
  </r>
  <r>
    <n v="3474"/>
    <n v="63"/>
    <s v="Female"/>
    <s v="Dress"/>
    <s v="Clothing"/>
    <n v="40"/>
    <s v="Kansas"/>
    <s v="M"/>
    <s v="Cyan"/>
    <x v="1"/>
    <n v="2.5"/>
    <s v="No"/>
    <s v="Credit Card"/>
    <s v="Express"/>
    <s v="No"/>
    <s v="No"/>
    <n v="11"/>
    <s v="Cash"/>
    <s v="Weekly"/>
  </r>
  <r>
    <n v="3475"/>
    <n v="41"/>
    <s v="Female"/>
    <s v="Pants"/>
    <s v="Clothing"/>
    <n v="82"/>
    <s v="Maine"/>
    <s v="M"/>
    <s v="Cyan"/>
    <x v="0"/>
    <n v="4.4000000000000004"/>
    <s v="No"/>
    <s v="PayPal"/>
    <s v="Store Pickup"/>
    <s v="No"/>
    <s v="No"/>
    <n v="18"/>
    <s v="Venmo"/>
    <s v="Monthly"/>
  </r>
  <r>
    <n v="3476"/>
    <n v="48"/>
    <s v="Female"/>
    <s v="Sneakers"/>
    <s v="Footwear"/>
    <n v="88"/>
    <s v="South Carolina"/>
    <s v="M"/>
    <s v="Orange"/>
    <x v="1"/>
    <n v="4.4000000000000004"/>
    <s v="No"/>
    <s v="Debit Card"/>
    <s v="Express"/>
    <s v="No"/>
    <s v="No"/>
    <n v="9"/>
    <s v="Cash"/>
    <s v="Quarterly"/>
  </r>
  <r>
    <n v="3477"/>
    <n v="68"/>
    <s v="Female"/>
    <s v="Boots"/>
    <s v="Footwear"/>
    <n v="99"/>
    <s v="South Carolina"/>
    <s v="XL"/>
    <s v="Orange"/>
    <x v="2"/>
    <n v="3.2"/>
    <s v="No"/>
    <s v="Credit Card"/>
    <s v="Free Shipping"/>
    <s v="No"/>
    <s v="No"/>
    <n v="11"/>
    <s v="Cash"/>
    <s v="Weekly"/>
  </r>
  <r>
    <n v="3478"/>
    <n v="53"/>
    <s v="Female"/>
    <s v="Handbag"/>
    <s v="Accessories"/>
    <n v="85"/>
    <s v="Kentucky"/>
    <s v="S"/>
    <s v="Teal"/>
    <x v="1"/>
    <n v="3.8"/>
    <s v="No"/>
    <s v="PayPal"/>
    <s v="Store Pickup"/>
    <s v="No"/>
    <s v="No"/>
    <n v="38"/>
    <s v="Debit Card"/>
    <s v="Bi-Weekly"/>
  </r>
  <r>
    <n v="3479"/>
    <n v="36"/>
    <s v="Female"/>
    <s v="Handbag"/>
    <s v="Accessories"/>
    <n v="57"/>
    <s v="Arizona"/>
    <s v="M"/>
    <s v="Magenta"/>
    <x v="3"/>
    <n v="4.5999999999999996"/>
    <s v="No"/>
    <s v="PayPal"/>
    <s v="Store Pickup"/>
    <s v="No"/>
    <s v="No"/>
    <n v="42"/>
    <s v="PayPal"/>
    <s v="Quarterly"/>
  </r>
  <r>
    <n v="3480"/>
    <n v="46"/>
    <s v="Female"/>
    <s v="Sweater"/>
    <s v="Clothing"/>
    <n v="56"/>
    <s v="New York"/>
    <s v="S"/>
    <s v="Orange"/>
    <x v="2"/>
    <n v="4.9000000000000004"/>
    <s v="No"/>
    <s v="PayPal"/>
    <s v="Standard"/>
    <s v="No"/>
    <s v="No"/>
    <n v="41"/>
    <s v="Cash"/>
    <s v="Monthly"/>
  </r>
  <r>
    <n v="3481"/>
    <n v="21"/>
    <s v="Female"/>
    <s v="Sandals"/>
    <s v="Footwear"/>
    <n v="79"/>
    <s v="New Hampshire"/>
    <s v="L"/>
    <s v="Peach"/>
    <x v="0"/>
    <n v="3.5"/>
    <s v="No"/>
    <s v="Cash"/>
    <s v="Free Shipping"/>
    <s v="No"/>
    <s v="No"/>
    <n v="45"/>
    <s v="PayPal"/>
    <s v="Monthly"/>
  </r>
  <r>
    <n v="3482"/>
    <n v="52"/>
    <s v="Female"/>
    <s v="Socks"/>
    <s v="Clothing"/>
    <n v="67"/>
    <s v="Ohio"/>
    <s v="S"/>
    <s v="Maroon"/>
    <x v="2"/>
    <n v="3.4"/>
    <s v="No"/>
    <s v="Credit Card"/>
    <s v="Store Pickup"/>
    <s v="No"/>
    <s v="No"/>
    <n v="41"/>
    <s v="Debit Card"/>
    <s v="Bi-Weekly"/>
  </r>
  <r>
    <n v="3483"/>
    <n v="66"/>
    <s v="Female"/>
    <s v="Gloves"/>
    <s v="Accessories"/>
    <n v="61"/>
    <s v="Hawaii"/>
    <s v="M"/>
    <s v="Gold"/>
    <x v="0"/>
    <n v="3.9"/>
    <s v="No"/>
    <s v="Venmo"/>
    <s v="Next Day Air"/>
    <s v="No"/>
    <s v="No"/>
    <n v="35"/>
    <s v="Debit Card"/>
    <s v="Weekly"/>
  </r>
  <r>
    <n v="3484"/>
    <n v="19"/>
    <s v="Female"/>
    <s v="Hoodie"/>
    <s v="Clothing"/>
    <n v="37"/>
    <s v="Texas"/>
    <s v="L"/>
    <s v="White"/>
    <x v="0"/>
    <n v="3.9"/>
    <s v="No"/>
    <s v="Venmo"/>
    <s v="Express"/>
    <s v="No"/>
    <s v="No"/>
    <n v="21"/>
    <s v="Credit Card"/>
    <s v="Every 3 Months"/>
  </r>
  <r>
    <n v="3485"/>
    <n v="44"/>
    <s v="Female"/>
    <s v="Dress"/>
    <s v="Clothing"/>
    <n v="75"/>
    <s v="Illinois"/>
    <s v="L"/>
    <s v="Gray"/>
    <x v="3"/>
    <n v="4.2"/>
    <s v="No"/>
    <s v="Debit Card"/>
    <s v="Free Shipping"/>
    <s v="No"/>
    <s v="No"/>
    <n v="13"/>
    <s v="Credit Card"/>
    <s v="Bi-Weekly"/>
  </r>
  <r>
    <n v="3486"/>
    <n v="50"/>
    <s v="Female"/>
    <s v="Shirt"/>
    <s v="Clothing"/>
    <n v="21"/>
    <s v="Massachusetts"/>
    <s v="XL"/>
    <s v="Brown"/>
    <x v="0"/>
    <n v="3.4"/>
    <s v="No"/>
    <s v="Debit Card"/>
    <s v="Standard"/>
    <s v="No"/>
    <s v="No"/>
    <n v="23"/>
    <s v="Debit Card"/>
    <s v="Fortnightly"/>
  </r>
  <r>
    <n v="3487"/>
    <n v="51"/>
    <s v="Female"/>
    <s v="Shorts"/>
    <s v="Clothing"/>
    <n v="89"/>
    <s v="North Carolina"/>
    <s v="L"/>
    <s v="Charcoal"/>
    <x v="0"/>
    <n v="4.9000000000000004"/>
    <s v="No"/>
    <s v="Debit Card"/>
    <s v="Standard"/>
    <s v="No"/>
    <s v="No"/>
    <n v="6"/>
    <s v="PayPal"/>
    <s v="Weekly"/>
  </r>
  <r>
    <n v="3488"/>
    <n v="25"/>
    <s v="Female"/>
    <s v="Sandals"/>
    <s v="Footwear"/>
    <n v="24"/>
    <s v="West Virginia"/>
    <s v="L"/>
    <s v="Beige"/>
    <x v="3"/>
    <n v="2.9"/>
    <s v="No"/>
    <s v="Debit Card"/>
    <s v="Store Pickup"/>
    <s v="No"/>
    <s v="No"/>
    <n v="39"/>
    <s v="Bank Transfer"/>
    <s v="Annually"/>
  </r>
  <r>
    <n v="3489"/>
    <n v="62"/>
    <s v="Female"/>
    <s v="Sweater"/>
    <s v="Clothing"/>
    <n v="27"/>
    <s v="Delaware"/>
    <s v="XL"/>
    <s v="Teal"/>
    <x v="1"/>
    <n v="4.9000000000000004"/>
    <s v="No"/>
    <s v="Cash"/>
    <s v="Store Pickup"/>
    <s v="No"/>
    <s v="No"/>
    <n v="7"/>
    <s v="Cash"/>
    <s v="Quarterly"/>
  </r>
  <r>
    <n v="3490"/>
    <n v="48"/>
    <s v="Female"/>
    <s v="Dress"/>
    <s v="Clothing"/>
    <n v="26"/>
    <s v="Idaho"/>
    <s v="L"/>
    <s v="Black"/>
    <x v="2"/>
    <n v="4.5999999999999996"/>
    <s v="No"/>
    <s v="Bank Transfer"/>
    <s v="2-Day Shipping"/>
    <s v="No"/>
    <s v="No"/>
    <n v="32"/>
    <s v="PayPal"/>
    <s v="Every 3 Months"/>
  </r>
  <r>
    <n v="3491"/>
    <n v="62"/>
    <s v="Female"/>
    <s v="Boots"/>
    <s v="Footwear"/>
    <n v="82"/>
    <s v="Oregon"/>
    <s v="M"/>
    <s v="Violet"/>
    <x v="1"/>
    <n v="3.6"/>
    <s v="No"/>
    <s v="Venmo"/>
    <s v="Store Pickup"/>
    <s v="No"/>
    <s v="No"/>
    <n v="43"/>
    <s v="Credit Card"/>
    <s v="Quarterly"/>
  </r>
  <r>
    <n v="3492"/>
    <n v="22"/>
    <s v="Female"/>
    <s v="Pants"/>
    <s v="Clothing"/>
    <n v="28"/>
    <s v="Maine"/>
    <s v="M"/>
    <s v="Orange"/>
    <x v="0"/>
    <n v="4.3"/>
    <s v="No"/>
    <s v="Bank Transfer"/>
    <s v="Express"/>
    <s v="No"/>
    <s v="No"/>
    <n v="15"/>
    <s v="Cash"/>
    <s v="Monthly"/>
  </r>
  <r>
    <n v="3493"/>
    <n v="48"/>
    <s v="Female"/>
    <s v="Gloves"/>
    <s v="Accessories"/>
    <n v="65"/>
    <s v="South Dakota"/>
    <s v="M"/>
    <s v="Turquoise"/>
    <x v="3"/>
    <n v="4.5999999999999996"/>
    <s v="No"/>
    <s v="PayPal"/>
    <s v="Standard"/>
    <s v="No"/>
    <s v="No"/>
    <n v="48"/>
    <s v="Bank Transfer"/>
    <s v="Annually"/>
  </r>
  <r>
    <n v="3494"/>
    <n v="48"/>
    <s v="Female"/>
    <s v="Pants"/>
    <s v="Clothing"/>
    <n v="82"/>
    <s v="New Mexico"/>
    <s v="XL"/>
    <s v="Black"/>
    <x v="0"/>
    <n v="4.7"/>
    <s v="No"/>
    <s v="Cash"/>
    <s v="Store Pickup"/>
    <s v="No"/>
    <s v="No"/>
    <n v="35"/>
    <s v="Credit Card"/>
    <s v="Weekly"/>
  </r>
  <r>
    <n v="3495"/>
    <n v="62"/>
    <s v="Female"/>
    <s v="Scarf"/>
    <s v="Accessories"/>
    <n v="38"/>
    <s v="Washington"/>
    <s v="M"/>
    <s v="Silver"/>
    <x v="0"/>
    <n v="3.5"/>
    <s v="No"/>
    <s v="Credit Card"/>
    <s v="Free Shipping"/>
    <s v="No"/>
    <s v="No"/>
    <n v="41"/>
    <s v="PayPal"/>
    <s v="Quarterly"/>
  </r>
  <r>
    <n v="3496"/>
    <n v="24"/>
    <s v="Female"/>
    <s v="Shorts"/>
    <s v="Clothing"/>
    <n v="33"/>
    <s v="Georgia"/>
    <s v="XL"/>
    <s v="Gray"/>
    <x v="1"/>
    <n v="2.8"/>
    <s v="No"/>
    <s v="Debit Card"/>
    <s v="Free Shipping"/>
    <s v="No"/>
    <s v="No"/>
    <n v="14"/>
    <s v="Cash"/>
    <s v="Weekly"/>
  </r>
  <r>
    <n v="3497"/>
    <n v="39"/>
    <s v="Female"/>
    <s v="Shoes"/>
    <s v="Footwear"/>
    <n v="38"/>
    <s v="Idaho"/>
    <s v="M"/>
    <s v="Pink"/>
    <x v="2"/>
    <n v="4"/>
    <s v="No"/>
    <s v="Cash"/>
    <s v="Free Shipping"/>
    <s v="No"/>
    <s v="No"/>
    <n v="22"/>
    <s v="PayPal"/>
    <s v="Monthly"/>
  </r>
  <r>
    <n v="3498"/>
    <n v="35"/>
    <s v="Female"/>
    <s v="Handbag"/>
    <s v="Accessories"/>
    <n v="48"/>
    <s v="Colorado"/>
    <s v="M"/>
    <s v="Red"/>
    <x v="1"/>
    <n v="4.3"/>
    <s v="No"/>
    <s v="PayPal"/>
    <s v="Store Pickup"/>
    <s v="No"/>
    <s v="No"/>
    <n v="16"/>
    <s v="Venmo"/>
    <s v="Every 3 Months"/>
  </r>
  <r>
    <n v="3499"/>
    <n v="47"/>
    <s v="Female"/>
    <s v="Sandals"/>
    <s v="Footwear"/>
    <n v="35"/>
    <s v="Kentucky"/>
    <s v="M"/>
    <s v="Lavender"/>
    <x v="2"/>
    <n v="3.8"/>
    <s v="No"/>
    <s v="PayPal"/>
    <s v="Standard"/>
    <s v="No"/>
    <s v="No"/>
    <n v="2"/>
    <s v="Bank Transfer"/>
    <s v="Bi-Weekly"/>
  </r>
  <r>
    <n v="3500"/>
    <n v="22"/>
    <s v="Female"/>
    <s v="Socks"/>
    <s v="Clothing"/>
    <n v="29"/>
    <s v="New Jersey"/>
    <s v="L"/>
    <s v="Indigo"/>
    <x v="3"/>
    <n v="3"/>
    <s v="No"/>
    <s v="Bank Transfer"/>
    <s v="Next Day Air"/>
    <s v="No"/>
    <s v="No"/>
    <n v="13"/>
    <s v="PayPal"/>
    <s v="Every 3 Months"/>
  </r>
  <r>
    <n v="3501"/>
    <n v="38"/>
    <s v="Female"/>
    <s v="Shirt"/>
    <s v="Clothing"/>
    <n v="48"/>
    <s v="Oregon"/>
    <s v="S"/>
    <s v="Silver"/>
    <x v="3"/>
    <n v="4.5999999999999996"/>
    <s v="No"/>
    <s v="Credit Card"/>
    <s v="Next Day Air"/>
    <s v="No"/>
    <s v="No"/>
    <n v="38"/>
    <s v="Debit Card"/>
    <s v="Fortnightly"/>
  </r>
  <r>
    <n v="3502"/>
    <n v="53"/>
    <s v="Female"/>
    <s v="Shoes"/>
    <s v="Footwear"/>
    <n v="87"/>
    <s v="Nebraska"/>
    <s v="M"/>
    <s v="Silver"/>
    <x v="3"/>
    <n v="4.8"/>
    <s v="No"/>
    <s v="Bank Transfer"/>
    <s v="Standard"/>
    <s v="No"/>
    <s v="No"/>
    <n v="43"/>
    <s v="Bank Transfer"/>
    <s v="Weekly"/>
  </r>
  <r>
    <n v="3503"/>
    <n v="31"/>
    <s v="Female"/>
    <s v="Backpack"/>
    <s v="Accessories"/>
    <n v="62"/>
    <s v="Massachusetts"/>
    <s v="M"/>
    <s v="Green"/>
    <x v="3"/>
    <n v="4.7"/>
    <s v="No"/>
    <s v="Bank Transfer"/>
    <s v="Next Day Air"/>
    <s v="No"/>
    <s v="No"/>
    <n v="26"/>
    <s v="Bank Transfer"/>
    <s v="Quarterly"/>
  </r>
  <r>
    <n v="3504"/>
    <n v="31"/>
    <s v="Female"/>
    <s v="Shirt"/>
    <s v="Clothing"/>
    <n v="96"/>
    <s v="Nebraska"/>
    <s v="M"/>
    <s v="Pink"/>
    <x v="1"/>
    <n v="3.9"/>
    <s v="No"/>
    <s v="Cash"/>
    <s v="Free Shipping"/>
    <s v="No"/>
    <s v="No"/>
    <n v="39"/>
    <s v="Cash"/>
    <s v="Weekly"/>
  </r>
  <r>
    <n v="3505"/>
    <n v="65"/>
    <s v="Female"/>
    <s v="Handbag"/>
    <s v="Accessories"/>
    <n v="41"/>
    <s v="Hawaii"/>
    <s v="S"/>
    <s v="Violet"/>
    <x v="3"/>
    <n v="4"/>
    <s v="No"/>
    <s v="Bank Transfer"/>
    <s v="Next Day Air"/>
    <s v="No"/>
    <s v="No"/>
    <n v="50"/>
    <s v="Venmo"/>
    <s v="Monthly"/>
  </r>
  <r>
    <n v="3506"/>
    <n v="48"/>
    <s v="Female"/>
    <s v="Jewelry"/>
    <s v="Accessories"/>
    <n v="42"/>
    <s v="Indiana"/>
    <s v="L"/>
    <s v="Red"/>
    <x v="0"/>
    <n v="3.7"/>
    <s v="No"/>
    <s v="Cash"/>
    <s v="2-Day Shipping"/>
    <s v="No"/>
    <s v="No"/>
    <n v="40"/>
    <s v="Bank Transfer"/>
    <s v="Every 3 Months"/>
  </r>
  <r>
    <n v="3507"/>
    <n v="18"/>
    <s v="Female"/>
    <s v="Shirt"/>
    <s v="Clothing"/>
    <n v="57"/>
    <s v="Illinois"/>
    <s v="L"/>
    <s v="Olive"/>
    <x v="0"/>
    <n v="3.7"/>
    <s v="No"/>
    <s v="Venmo"/>
    <s v="2-Day Shipping"/>
    <s v="No"/>
    <s v="No"/>
    <n v="12"/>
    <s v="Cash"/>
    <s v="Fortnightly"/>
  </r>
  <r>
    <n v="3508"/>
    <n v="46"/>
    <s v="Female"/>
    <s v="Handbag"/>
    <s v="Accessories"/>
    <n v="65"/>
    <s v="Colorado"/>
    <s v="S"/>
    <s v="Purple"/>
    <x v="1"/>
    <n v="4.2"/>
    <s v="No"/>
    <s v="Bank Transfer"/>
    <s v="Store Pickup"/>
    <s v="No"/>
    <s v="No"/>
    <n v="33"/>
    <s v="Credit Card"/>
    <s v="Every 3 Months"/>
  </r>
  <r>
    <n v="3509"/>
    <n v="52"/>
    <s v="Female"/>
    <s v="Pants"/>
    <s v="Clothing"/>
    <n v="54"/>
    <s v="Pennsylvania"/>
    <s v="M"/>
    <s v="Gray"/>
    <x v="3"/>
    <n v="4.7"/>
    <s v="No"/>
    <s v="Venmo"/>
    <s v="Standard"/>
    <s v="No"/>
    <s v="No"/>
    <n v="49"/>
    <s v="Bank Transfer"/>
    <s v="Weekly"/>
  </r>
  <r>
    <n v="3510"/>
    <n v="50"/>
    <s v="Female"/>
    <s v="T-shirt"/>
    <s v="Clothing"/>
    <n v="22"/>
    <s v="Ohio"/>
    <s v="L"/>
    <s v="Brown"/>
    <x v="0"/>
    <n v="4.3"/>
    <s v="No"/>
    <s v="Cash"/>
    <s v="Next Day Air"/>
    <s v="No"/>
    <s v="No"/>
    <n v="43"/>
    <s v="Venmo"/>
    <s v="Bi-Weekly"/>
  </r>
  <r>
    <n v="3511"/>
    <n v="49"/>
    <s v="Female"/>
    <s v="Sneakers"/>
    <s v="Footwear"/>
    <n v="96"/>
    <s v="Pennsylvania"/>
    <s v="S"/>
    <s v="Orange"/>
    <x v="3"/>
    <n v="4.9000000000000004"/>
    <s v="No"/>
    <s v="Credit Card"/>
    <s v="2-Day Shipping"/>
    <s v="No"/>
    <s v="No"/>
    <n v="14"/>
    <s v="Venmo"/>
    <s v="Monthly"/>
  </r>
  <r>
    <n v="3512"/>
    <n v="69"/>
    <s v="Female"/>
    <s v="Jewelry"/>
    <s v="Accessories"/>
    <n v="81"/>
    <s v="Mississippi"/>
    <s v="M"/>
    <s v="Blue"/>
    <x v="2"/>
    <n v="3.9"/>
    <s v="No"/>
    <s v="Venmo"/>
    <s v="2-Day Shipping"/>
    <s v="No"/>
    <s v="No"/>
    <n v="21"/>
    <s v="Credit Card"/>
    <s v="Every 3 Months"/>
  </r>
  <r>
    <n v="3513"/>
    <n v="36"/>
    <s v="Female"/>
    <s v="Shirt"/>
    <s v="Clothing"/>
    <n v="46"/>
    <s v="Kentucky"/>
    <s v="M"/>
    <s v="White"/>
    <x v="3"/>
    <n v="3.4"/>
    <s v="No"/>
    <s v="Bank Transfer"/>
    <s v="Free Shipping"/>
    <s v="No"/>
    <s v="No"/>
    <n v="31"/>
    <s v="Debit Card"/>
    <s v="Quarterly"/>
  </r>
  <r>
    <n v="3514"/>
    <n v="30"/>
    <s v="Female"/>
    <s v="Blouse"/>
    <s v="Clothing"/>
    <n v="74"/>
    <s v="Alaska"/>
    <s v="XL"/>
    <s v="Charcoal"/>
    <x v="1"/>
    <n v="4.2"/>
    <s v="No"/>
    <s v="Bank Transfer"/>
    <s v="Store Pickup"/>
    <s v="No"/>
    <s v="No"/>
    <n v="29"/>
    <s v="Credit Card"/>
    <s v="Fortnightly"/>
  </r>
  <r>
    <n v="3515"/>
    <n v="25"/>
    <s v="Female"/>
    <s v="Sneakers"/>
    <s v="Footwear"/>
    <n v="50"/>
    <s v="Georgia"/>
    <s v="XL"/>
    <s v="Gray"/>
    <x v="0"/>
    <n v="4.7"/>
    <s v="No"/>
    <s v="Venmo"/>
    <s v="Express"/>
    <s v="No"/>
    <s v="No"/>
    <n v="32"/>
    <s v="Cash"/>
    <s v="Monthly"/>
  </r>
  <r>
    <n v="3516"/>
    <n v="19"/>
    <s v="Female"/>
    <s v="Dress"/>
    <s v="Clothing"/>
    <n v="80"/>
    <s v="South Dakota"/>
    <s v="XL"/>
    <s v="Charcoal"/>
    <x v="0"/>
    <n v="4"/>
    <s v="No"/>
    <s v="PayPal"/>
    <s v="Next Day Air"/>
    <s v="No"/>
    <s v="No"/>
    <n v="16"/>
    <s v="Debit Card"/>
    <s v="Bi-Weekly"/>
  </r>
  <r>
    <n v="3517"/>
    <n v="34"/>
    <s v="Female"/>
    <s v="Boots"/>
    <s v="Footwear"/>
    <n v="56"/>
    <s v="South Carolina"/>
    <s v="S"/>
    <s v="White"/>
    <x v="2"/>
    <n v="4"/>
    <s v="No"/>
    <s v="Venmo"/>
    <s v="Free Shipping"/>
    <s v="No"/>
    <s v="No"/>
    <n v="38"/>
    <s v="PayPal"/>
    <s v="Bi-Weekly"/>
  </r>
  <r>
    <n v="3518"/>
    <n v="29"/>
    <s v="Female"/>
    <s v="Skirt"/>
    <s v="Clothing"/>
    <n v="69"/>
    <s v="Tennessee"/>
    <s v="M"/>
    <s v="Orange"/>
    <x v="0"/>
    <n v="3.1"/>
    <s v="No"/>
    <s v="Debit Card"/>
    <s v="Next Day Air"/>
    <s v="No"/>
    <s v="No"/>
    <n v="34"/>
    <s v="Debit Card"/>
    <s v="Every 3 Months"/>
  </r>
  <r>
    <n v="3519"/>
    <n v="50"/>
    <s v="Female"/>
    <s v="Shirt"/>
    <s v="Clothing"/>
    <n v="97"/>
    <s v="Colorado"/>
    <s v="M"/>
    <s v="Black"/>
    <x v="1"/>
    <n v="4.2"/>
    <s v="No"/>
    <s v="Bank Transfer"/>
    <s v="Standard"/>
    <s v="No"/>
    <s v="No"/>
    <n v="30"/>
    <s v="PayPal"/>
    <s v="Quarterly"/>
  </r>
  <r>
    <n v="3520"/>
    <n v="31"/>
    <s v="Female"/>
    <s v="Shorts"/>
    <s v="Clothing"/>
    <n v="66"/>
    <s v="Wisconsin"/>
    <s v="M"/>
    <s v="White"/>
    <x v="0"/>
    <n v="3.7"/>
    <s v="No"/>
    <s v="Credit Card"/>
    <s v="Next Day Air"/>
    <s v="No"/>
    <s v="No"/>
    <n v="14"/>
    <s v="Bank Transfer"/>
    <s v="Fortnightly"/>
  </r>
  <r>
    <n v="3521"/>
    <n v="41"/>
    <s v="Female"/>
    <s v="Hat"/>
    <s v="Accessories"/>
    <n v="70"/>
    <s v="Georgia"/>
    <s v="S"/>
    <s v="Brown"/>
    <x v="1"/>
    <n v="3.1"/>
    <s v="No"/>
    <s v="PayPal"/>
    <s v="Express"/>
    <s v="No"/>
    <s v="No"/>
    <n v="33"/>
    <s v="Bank Transfer"/>
    <s v="Monthly"/>
  </r>
  <r>
    <n v="3522"/>
    <n v="52"/>
    <s v="Female"/>
    <s v="Shoes"/>
    <s v="Footwear"/>
    <n v="50"/>
    <s v="Maryland"/>
    <s v="M"/>
    <s v="Pink"/>
    <x v="0"/>
    <n v="3.7"/>
    <s v="No"/>
    <s v="Credit Card"/>
    <s v="Store Pickup"/>
    <s v="No"/>
    <s v="No"/>
    <n v="35"/>
    <s v="Venmo"/>
    <s v="Weekly"/>
  </r>
  <r>
    <n v="3523"/>
    <n v="27"/>
    <s v="Female"/>
    <s v="Pants"/>
    <s v="Clothing"/>
    <n v="85"/>
    <s v="New Jersey"/>
    <s v="M"/>
    <s v="Yellow"/>
    <x v="1"/>
    <n v="3.2"/>
    <s v="No"/>
    <s v="Bank Transfer"/>
    <s v="Store Pickup"/>
    <s v="No"/>
    <s v="No"/>
    <n v="13"/>
    <s v="Cash"/>
    <s v="Quarterly"/>
  </r>
  <r>
    <n v="3524"/>
    <n v="49"/>
    <s v="Female"/>
    <s v="Backpack"/>
    <s v="Accessories"/>
    <n v="59"/>
    <s v="Nevada"/>
    <s v="M"/>
    <s v="Cyan"/>
    <x v="2"/>
    <n v="2.8"/>
    <s v="No"/>
    <s v="PayPal"/>
    <s v="Standard"/>
    <s v="No"/>
    <s v="No"/>
    <n v="30"/>
    <s v="Cash"/>
    <s v="Fortnightly"/>
  </r>
  <r>
    <n v="3525"/>
    <n v="69"/>
    <s v="Female"/>
    <s v="Pants"/>
    <s v="Clothing"/>
    <n v="74"/>
    <s v="Michigan"/>
    <s v="L"/>
    <s v="Silver"/>
    <x v="2"/>
    <n v="2.9"/>
    <s v="No"/>
    <s v="Credit Card"/>
    <s v="Free Shipping"/>
    <s v="No"/>
    <s v="No"/>
    <n v="30"/>
    <s v="Credit Card"/>
    <s v="Monthly"/>
  </r>
  <r>
    <n v="3526"/>
    <n v="45"/>
    <s v="Female"/>
    <s v="Sunglasses"/>
    <s v="Accessories"/>
    <n v="38"/>
    <s v="Wyoming"/>
    <s v="L"/>
    <s v="Olive"/>
    <x v="0"/>
    <n v="3.5"/>
    <s v="No"/>
    <s v="PayPal"/>
    <s v="Standard"/>
    <s v="No"/>
    <s v="No"/>
    <n v="47"/>
    <s v="Bank Transfer"/>
    <s v="Annually"/>
  </r>
  <r>
    <n v="3527"/>
    <n v="20"/>
    <s v="Female"/>
    <s v="Sweater"/>
    <s v="Clothing"/>
    <n v="99"/>
    <s v="Massachusetts"/>
    <s v="M"/>
    <s v="Olive"/>
    <x v="1"/>
    <n v="3.8"/>
    <s v="No"/>
    <s v="PayPal"/>
    <s v="Express"/>
    <s v="No"/>
    <s v="No"/>
    <n v="1"/>
    <s v="PayPal"/>
    <s v="Every 3 Months"/>
  </r>
  <r>
    <n v="3528"/>
    <n v="25"/>
    <s v="Female"/>
    <s v="Blouse"/>
    <s v="Clothing"/>
    <n v="97"/>
    <s v="Washington"/>
    <s v="S"/>
    <s v="Charcoal"/>
    <x v="1"/>
    <n v="4.7"/>
    <s v="No"/>
    <s v="Cash"/>
    <s v="Free Shipping"/>
    <s v="No"/>
    <s v="No"/>
    <n v="1"/>
    <s v="Cash"/>
    <s v="Weekly"/>
  </r>
  <r>
    <n v="3529"/>
    <n v="38"/>
    <s v="Female"/>
    <s v="Scarf"/>
    <s v="Accessories"/>
    <n v="67"/>
    <s v="Maine"/>
    <s v="L"/>
    <s v="Gray"/>
    <x v="2"/>
    <n v="4.5"/>
    <s v="No"/>
    <s v="Cash"/>
    <s v="Free Shipping"/>
    <s v="No"/>
    <s v="No"/>
    <n v="33"/>
    <s v="PayPal"/>
    <s v="Annually"/>
  </r>
  <r>
    <n v="3530"/>
    <n v="55"/>
    <s v="Female"/>
    <s v="T-shirt"/>
    <s v="Clothing"/>
    <n v="20"/>
    <s v="Montana"/>
    <s v="S"/>
    <s v="Maroon"/>
    <x v="0"/>
    <n v="3.9"/>
    <s v="No"/>
    <s v="Credit Card"/>
    <s v="Next Day Air"/>
    <s v="No"/>
    <s v="No"/>
    <n v="43"/>
    <s v="Bank Transfer"/>
    <s v="Weekly"/>
  </r>
  <r>
    <n v="3531"/>
    <n v="62"/>
    <s v="Female"/>
    <s v="Sunglasses"/>
    <s v="Accessories"/>
    <n v="45"/>
    <s v="Oklahoma"/>
    <s v="L"/>
    <s v="Black"/>
    <x v="1"/>
    <n v="3.4"/>
    <s v="No"/>
    <s v="Bank Transfer"/>
    <s v="Express"/>
    <s v="No"/>
    <s v="No"/>
    <n v="37"/>
    <s v="PayPal"/>
    <s v="Weekly"/>
  </r>
  <r>
    <n v="3532"/>
    <n v="54"/>
    <s v="Female"/>
    <s v="Shoes"/>
    <s v="Footwear"/>
    <n v="52"/>
    <s v="North Dakota"/>
    <s v="XL"/>
    <s v="Violet"/>
    <x v="0"/>
    <n v="4.5999999999999996"/>
    <s v="No"/>
    <s v="Credit Card"/>
    <s v="2-Day Shipping"/>
    <s v="No"/>
    <s v="No"/>
    <n v="23"/>
    <s v="Cash"/>
    <s v="Quarterly"/>
  </r>
  <r>
    <n v="3533"/>
    <n v="61"/>
    <s v="Female"/>
    <s v="Pants"/>
    <s v="Clothing"/>
    <n v="68"/>
    <s v="Connecticut"/>
    <s v="L"/>
    <s v="Indigo"/>
    <x v="3"/>
    <n v="4.5999999999999996"/>
    <s v="No"/>
    <s v="Credit Card"/>
    <s v="Standard"/>
    <s v="No"/>
    <s v="No"/>
    <n v="12"/>
    <s v="Credit Card"/>
    <s v="Annually"/>
  </r>
  <r>
    <n v="3534"/>
    <n v="50"/>
    <s v="Female"/>
    <s v="Sneakers"/>
    <s v="Footwear"/>
    <n v="98"/>
    <s v="Texas"/>
    <s v="L"/>
    <s v="Yellow"/>
    <x v="3"/>
    <n v="4.7"/>
    <s v="No"/>
    <s v="Venmo"/>
    <s v="Standard"/>
    <s v="No"/>
    <s v="No"/>
    <n v="30"/>
    <s v="Venmo"/>
    <s v="Fortnightly"/>
  </r>
  <r>
    <n v="3535"/>
    <n v="65"/>
    <s v="Female"/>
    <s v="Shoes"/>
    <s v="Footwear"/>
    <n v="83"/>
    <s v="Delaware"/>
    <s v="M"/>
    <s v="Gray"/>
    <x v="3"/>
    <n v="3.2"/>
    <s v="No"/>
    <s v="Venmo"/>
    <s v="Express"/>
    <s v="No"/>
    <s v="No"/>
    <n v="7"/>
    <s v="Cash"/>
    <s v="Weekly"/>
  </r>
  <r>
    <n v="3536"/>
    <n v="68"/>
    <s v="Female"/>
    <s v="Shorts"/>
    <s v="Clothing"/>
    <n v="51"/>
    <s v="Mississippi"/>
    <s v="M"/>
    <s v="Red"/>
    <x v="2"/>
    <n v="5"/>
    <s v="No"/>
    <s v="Bank Transfer"/>
    <s v="Express"/>
    <s v="No"/>
    <s v="No"/>
    <n v="20"/>
    <s v="Debit Card"/>
    <s v="Monthly"/>
  </r>
  <r>
    <n v="3537"/>
    <n v="55"/>
    <s v="Female"/>
    <s v="Handbag"/>
    <s v="Accessories"/>
    <n v="21"/>
    <s v="Minnesota"/>
    <s v="L"/>
    <s v="Peach"/>
    <x v="1"/>
    <n v="4.5"/>
    <s v="No"/>
    <s v="Venmo"/>
    <s v="Express"/>
    <s v="No"/>
    <s v="No"/>
    <n v="10"/>
    <s v="Venmo"/>
    <s v="Monthly"/>
  </r>
  <r>
    <n v="3538"/>
    <n v="57"/>
    <s v="Female"/>
    <s v="Handbag"/>
    <s v="Accessories"/>
    <n v="92"/>
    <s v="Georgia"/>
    <s v="M"/>
    <s v="Gray"/>
    <x v="1"/>
    <n v="3.5"/>
    <s v="No"/>
    <s v="Venmo"/>
    <s v="Standard"/>
    <s v="No"/>
    <s v="No"/>
    <n v="40"/>
    <s v="Credit Card"/>
    <s v="Every 3 Months"/>
  </r>
  <r>
    <n v="3539"/>
    <n v="56"/>
    <s v="Female"/>
    <s v="Shoes"/>
    <s v="Footwear"/>
    <n v="63"/>
    <s v="Iowa"/>
    <s v="S"/>
    <s v="White"/>
    <x v="1"/>
    <n v="4.5"/>
    <s v="No"/>
    <s v="Venmo"/>
    <s v="Store Pickup"/>
    <s v="No"/>
    <s v="No"/>
    <n v="21"/>
    <s v="Venmo"/>
    <s v="Monthly"/>
  </r>
  <r>
    <n v="3540"/>
    <n v="29"/>
    <s v="Female"/>
    <s v="Jewelry"/>
    <s v="Accessories"/>
    <n v="56"/>
    <s v="New York"/>
    <s v="S"/>
    <s v="Green"/>
    <x v="1"/>
    <n v="3.2"/>
    <s v="No"/>
    <s v="Venmo"/>
    <s v="Express"/>
    <s v="No"/>
    <s v="No"/>
    <n v="17"/>
    <s v="Credit Card"/>
    <s v="Bi-Weekly"/>
  </r>
  <r>
    <n v="3541"/>
    <n v="24"/>
    <s v="Female"/>
    <s v="Shorts"/>
    <s v="Clothing"/>
    <n v="95"/>
    <s v="Nevada"/>
    <s v="M"/>
    <s v="Magenta"/>
    <x v="1"/>
    <n v="4.5999999999999996"/>
    <s v="No"/>
    <s v="Bank Transfer"/>
    <s v="Free Shipping"/>
    <s v="No"/>
    <s v="No"/>
    <n v="5"/>
    <s v="Bank Transfer"/>
    <s v="Weekly"/>
  </r>
  <r>
    <n v="3542"/>
    <n v="59"/>
    <s v="Female"/>
    <s v="Blouse"/>
    <s v="Clothing"/>
    <n v="66"/>
    <s v="Virginia"/>
    <s v="M"/>
    <s v="Olive"/>
    <x v="0"/>
    <n v="4"/>
    <s v="No"/>
    <s v="Cash"/>
    <s v="Next Day Air"/>
    <s v="No"/>
    <s v="No"/>
    <n v="22"/>
    <s v="PayPal"/>
    <s v="Annually"/>
  </r>
  <r>
    <n v="3543"/>
    <n v="62"/>
    <s v="Female"/>
    <s v="Coat"/>
    <s v="Outerwear"/>
    <n v="28"/>
    <s v="Idaho"/>
    <s v="S"/>
    <s v="Olive"/>
    <x v="1"/>
    <n v="4.2"/>
    <s v="No"/>
    <s v="Bank Transfer"/>
    <s v="Express"/>
    <s v="No"/>
    <s v="No"/>
    <n v="5"/>
    <s v="Venmo"/>
    <s v="Weekly"/>
  </r>
  <r>
    <n v="3544"/>
    <n v="58"/>
    <s v="Female"/>
    <s v="Hat"/>
    <s v="Accessories"/>
    <n v="83"/>
    <s v="Colorado"/>
    <s v="M"/>
    <s v="Blue"/>
    <x v="0"/>
    <n v="4.0999999999999996"/>
    <s v="No"/>
    <s v="Credit Card"/>
    <s v="Standard"/>
    <s v="No"/>
    <s v="No"/>
    <n v="18"/>
    <s v="PayPal"/>
    <s v="Every 3 Months"/>
  </r>
  <r>
    <n v="3545"/>
    <n v="64"/>
    <s v="Female"/>
    <s v="Socks"/>
    <s v="Clothing"/>
    <n v="55"/>
    <s v="Wisconsin"/>
    <s v="XL"/>
    <s v="Charcoal"/>
    <x v="3"/>
    <n v="3.6"/>
    <s v="No"/>
    <s v="PayPal"/>
    <s v="2-Day Shipping"/>
    <s v="No"/>
    <s v="No"/>
    <n v="42"/>
    <s v="Cash"/>
    <s v="Every 3 Months"/>
  </r>
  <r>
    <n v="3546"/>
    <n v="48"/>
    <s v="Female"/>
    <s v="Sandals"/>
    <s v="Footwear"/>
    <n v="28"/>
    <s v="Connecticut"/>
    <s v="M"/>
    <s v="Yellow"/>
    <x v="1"/>
    <n v="3.7"/>
    <s v="No"/>
    <s v="Venmo"/>
    <s v="2-Day Shipping"/>
    <s v="No"/>
    <s v="No"/>
    <n v="22"/>
    <s v="Debit Card"/>
    <s v="Annually"/>
  </r>
  <r>
    <n v="3547"/>
    <n v="60"/>
    <s v="Female"/>
    <s v="Scarf"/>
    <s v="Accessories"/>
    <n v="79"/>
    <s v="Kansas"/>
    <s v="M"/>
    <s v="Violet"/>
    <x v="2"/>
    <n v="3.6"/>
    <s v="No"/>
    <s v="Bank Transfer"/>
    <s v="Free Shipping"/>
    <s v="No"/>
    <s v="No"/>
    <n v="37"/>
    <s v="Bank Transfer"/>
    <s v="Bi-Weekly"/>
  </r>
  <r>
    <n v="3548"/>
    <n v="52"/>
    <s v="Female"/>
    <s v="Scarf"/>
    <s v="Accessories"/>
    <n v="31"/>
    <s v="Pennsylvania"/>
    <s v="L"/>
    <s v="Magenta"/>
    <x v="2"/>
    <n v="3.8"/>
    <s v="No"/>
    <s v="Debit Card"/>
    <s v="Standard"/>
    <s v="No"/>
    <s v="No"/>
    <n v="23"/>
    <s v="Credit Card"/>
    <s v="Annually"/>
  </r>
  <r>
    <n v="3549"/>
    <n v="63"/>
    <s v="Female"/>
    <s v="Blouse"/>
    <s v="Clothing"/>
    <n v="37"/>
    <s v="Utah"/>
    <s v="M"/>
    <s v="Red"/>
    <x v="3"/>
    <n v="3"/>
    <s v="No"/>
    <s v="Venmo"/>
    <s v="Standard"/>
    <s v="No"/>
    <s v="No"/>
    <n v="47"/>
    <s v="Debit Card"/>
    <s v="Fortnightly"/>
  </r>
  <r>
    <n v="3550"/>
    <n v="44"/>
    <s v="Female"/>
    <s v="T-shirt"/>
    <s v="Clothing"/>
    <n v="34"/>
    <s v="Oregon"/>
    <s v="M"/>
    <s v="Cyan"/>
    <x v="2"/>
    <n v="3.4"/>
    <s v="No"/>
    <s v="Credit Card"/>
    <s v="2-Day Shipping"/>
    <s v="No"/>
    <s v="No"/>
    <n v="11"/>
    <s v="Bank Transfer"/>
    <s v="Fortnightly"/>
  </r>
  <r>
    <n v="3551"/>
    <n v="63"/>
    <s v="Female"/>
    <s v="Shoes"/>
    <s v="Footwear"/>
    <n v="74"/>
    <s v="West Virginia"/>
    <s v="S"/>
    <s v="Orange"/>
    <x v="0"/>
    <n v="4.8"/>
    <s v="No"/>
    <s v="Venmo"/>
    <s v="Standard"/>
    <s v="No"/>
    <s v="No"/>
    <n v="32"/>
    <s v="Cash"/>
    <s v="Weekly"/>
  </r>
  <r>
    <n v="3552"/>
    <n v="66"/>
    <s v="Female"/>
    <s v="Gloves"/>
    <s v="Accessories"/>
    <n v="31"/>
    <s v="Montana"/>
    <s v="L"/>
    <s v="Black"/>
    <x v="1"/>
    <n v="2.6"/>
    <s v="No"/>
    <s v="Credit Card"/>
    <s v="Store Pickup"/>
    <s v="No"/>
    <s v="No"/>
    <n v="20"/>
    <s v="Venmo"/>
    <s v="Weekly"/>
  </r>
  <r>
    <n v="3553"/>
    <n v="22"/>
    <s v="Female"/>
    <s v="Sunglasses"/>
    <s v="Accessories"/>
    <n v="66"/>
    <s v="Kentucky"/>
    <s v="M"/>
    <s v="Blue"/>
    <x v="0"/>
    <n v="2.9"/>
    <s v="No"/>
    <s v="Credit Card"/>
    <s v="Next Day Air"/>
    <s v="No"/>
    <s v="No"/>
    <n v="3"/>
    <s v="PayPal"/>
    <s v="Quarterly"/>
  </r>
  <r>
    <n v="3554"/>
    <n v="62"/>
    <s v="Female"/>
    <s v="Shoes"/>
    <s v="Footwear"/>
    <n v="99"/>
    <s v="Minnesota"/>
    <s v="M"/>
    <s v="Charcoal"/>
    <x v="1"/>
    <n v="4.9000000000000004"/>
    <s v="No"/>
    <s v="Cash"/>
    <s v="Free Shipping"/>
    <s v="No"/>
    <s v="No"/>
    <n v="32"/>
    <s v="Bank Transfer"/>
    <s v="Weekly"/>
  </r>
  <r>
    <n v="3555"/>
    <n v="39"/>
    <s v="Female"/>
    <s v="Dress"/>
    <s v="Clothing"/>
    <n v="55"/>
    <s v="Louisiana"/>
    <s v="M"/>
    <s v="Indigo"/>
    <x v="1"/>
    <n v="5"/>
    <s v="No"/>
    <s v="Bank Transfer"/>
    <s v="Free Shipping"/>
    <s v="No"/>
    <s v="No"/>
    <n v="5"/>
    <s v="Credit Card"/>
    <s v="Fortnightly"/>
  </r>
  <r>
    <n v="3556"/>
    <n v="25"/>
    <s v="Female"/>
    <s v="Blouse"/>
    <s v="Clothing"/>
    <n v="23"/>
    <s v="Delaware"/>
    <s v="L"/>
    <s v="Silver"/>
    <x v="1"/>
    <n v="4.5999999999999996"/>
    <s v="No"/>
    <s v="PayPal"/>
    <s v="Next Day Air"/>
    <s v="No"/>
    <s v="No"/>
    <n v="45"/>
    <s v="Cash"/>
    <s v="Quarterly"/>
  </r>
  <r>
    <n v="3557"/>
    <n v="70"/>
    <s v="Female"/>
    <s v="Sweater"/>
    <s v="Clothing"/>
    <n v="88"/>
    <s v="Arizona"/>
    <s v="M"/>
    <s v="Brown"/>
    <x v="3"/>
    <n v="4.2"/>
    <s v="No"/>
    <s v="Bank Transfer"/>
    <s v="Express"/>
    <s v="No"/>
    <s v="No"/>
    <n v="43"/>
    <s v="Cash"/>
    <s v="Bi-Weekly"/>
  </r>
  <r>
    <n v="3558"/>
    <n v="52"/>
    <s v="Female"/>
    <s v="Jacket"/>
    <s v="Outerwear"/>
    <n v="26"/>
    <s v="Nevada"/>
    <s v="M"/>
    <s v="Peach"/>
    <x v="2"/>
    <n v="4.9000000000000004"/>
    <s v="No"/>
    <s v="PayPal"/>
    <s v="Next Day Air"/>
    <s v="No"/>
    <s v="No"/>
    <n v="1"/>
    <s v="PayPal"/>
    <s v="Every 3 Months"/>
  </r>
  <r>
    <n v="3559"/>
    <n v="68"/>
    <s v="Female"/>
    <s v="Backpack"/>
    <s v="Accessories"/>
    <n v="94"/>
    <s v="Alaska"/>
    <s v="L"/>
    <s v="Magenta"/>
    <x v="2"/>
    <n v="4.8"/>
    <s v="No"/>
    <s v="Credit Card"/>
    <s v="Standard"/>
    <s v="No"/>
    <s v="No"/>
    <n v="9"/>
    <s v="Venmo"/>
    <s v="Quarterly"/>
  </r>
  <r>
    <n v="3560"/>
    <n v="18"/>
    <s v="Female"/>
    <s v="Shorts"/>
    <s v="Clothing"/>
    <n v="25"/>
    <s v="Utah"/>
    <s v="M"/>
    <s v="Beige"/>
    <x v="3"/>
    <n v="3"/>
    <s v="No"/>
    <s v="Debit Card"/>
    <s v="Next Day Air"/>
    <s v="No"/>
    <s v="No"/>
    <n v="13"/>
    <s v="Venmo"/>
    <s v="Every 3 Months"/>
  </r>
  <r>
    <n v="3561"/>
    <n v="18"/>
    <s v="Female"/>
    <s v="Socks"/>
    <s v="Clothing"/>
    <n v="96"/>
    <s v="Kansas"/>
    <s v="XL"/>
    <s v="Violet"/>
    <x v="3"/>
    <n v="3.5"/>
    <s v="No"/>
    <s v="Cash"/>
    <s v="Express"/>
    <s v="No"/>
    <s v="No"/>
    <n v="5"/>
    <s v="Credit Card"/>
    <s v="Annually"/>
  </r>
  <r>
    <n v="3562"/>
    <n v="63"/>
    <s v="Female"/>
    <s v="Sneakers"/>
    <s v="Footwear"/>
    <n v="29"/>
    <s v="North Carolina"/>
    <s v="L"/>
    <s v="Black"/>
    <x v="1"/>
    <n v="3.4"/>
    <s v="No"/>
    <s v="Cash"/>
    <s v="Standard"/>
    <s v="No"/>
    <s v="No"/>
    <n v="39"/>
    <s v="Credit Card"/>
    <s v="Fortnightly"/>
  </r>
  <r>
    <n v="3563"/>
    <n v="47"/>
    <s v="Female"/>
    <s v="Sneakers"/>
    <s v="Footwear"/>
    <n v="36"/>
    <s v="Maryland"/>
    <s v="M"/>
    <s v="Cyan"/>
    <x v="0"/>
    <n v="3.4"/>
    <s v="No"/>
    <s v="PayPal"/>
    <s v="Free Shipping"/>
    <s v="No"/>
    <s v="No"/>
    <n v="7"/>
    <s v="Bank Transfer"/>
    <s v="Weekly"/>
  </r>
  <r>
    <n v="3564"/>
    <n v="43"/>
    <s v="Female"/>
    <s v="Blouse"/>
    <s v="Clothing"/>
    <n v="90"/>
    <s v="Maine"/>
    <s v="M"/>
    <s v="Green"/>
    <x v="2"/>
    <n v="4.9000000000000004"/>
    <s v="No"/>
    <s v="Credit Card"/>
    <s v="Standard"/>
    <s v="No"/>
    <s v="No"/>
    <n v="8"/>
    <s v="Credit Card"/>
    <s v="Every 3 Months"/>
  </r>
  <r>
    <n v="3565"/>
    <n v="60"/>
    <s v="Female"/>
    <s v="Gloves"/>
    <s v="Accessories"/>
    <n v="38"/>
    <s v="Illinois"/>
    <s v="S"/>
    <s v="Brown"/>
    <x v="2"/>
    <n v="4.4000000000000004"/>
    <s v="No"/>
    <s v="PayPal"/>
    <s v="Free Shipping"/>
    <s v="No"/>
    <s v="No"/>
    <n v="40"/>
    <s v="Venmo"/>
    <s v="Annually"/>
  </r>
  <r>
    <n v="3566"/>
    <n v="49"/>
    <s v="Female"/>
    <s v="Handbag"/>
    <s v="Accessories"/>
    <n v="52"/>
    <s v="Pennsylvania"/>
    <s v="S"/>
    <s v="Gray"/>
    <x v="1"/>
    <n v="4.2"/>
    <s v="No"/>
    <s v="Cash"/>
    <s v="Store Pickup"/>
    <s v="No"/>
    <s v="No"/>
    <n v="35"/>
    <s v="PayPal"/>
    <s v="Monthly"/>
  </r>
  <r>
    <n v="3567"/>
    <n v="28"/>
    <s v="Female"/>
    <s v="Jeans"/>
    <s v="Clothing"/>
    <n v="88"/>
    <s v="Alaska"/>
    <s v="S"/>
    <s v="Orange"/>
    <x v="1"/>
    <n v="3.1"/>
    <s v="No"/>
    <s v="Credit Card"/>
    <s v="Next Day Air"/>
    <s v="No"/>
    <s v="No"/>
    <n v="14"/>
    <s v="Venmo"/>
    <s v="Monthly"/>
  </r>
  <r>
    <n v="3568"/>
    <n v="32"/>
    <s v="Female"/>
    <s v="Scarf"/>
    <s v="Accessories"/>
    <n v="56"/>
    <s v="New Mexico"/>
    <s v="S"/>
    <s v="Silver"/>
    <x v="2"/>
    <n v="4"/>
    <s v="No"/>
    <s v="Venmo"/>
    <s v="Next Day Air"/>
    <s v="No"/>
    <s v="No"/>
    <n v="26"/>
    <s v="Credit Card"/>
    <s v="Monthly"/>
  </r>
  <r>
    <n v="3569"/>
    <n v="29"/>
    <s v="Female"/>
    <s v="Sandals"/>
    <s v="Footwear"/>
    <n v="71"/>
    <s v="Arkansas"/>
    <s v="M"/>
    <s v="Purple"/>
    <x v="1"/>
    <n v="4.8"/>
    <s v="No"/>
    <s v="Cash"/>
    <s v="Next Day Air"/>
    <s v="No"/>
    <s v="No"/>
    <n v="14"/>
    <s v="PayPal"/>
    <s v="Quarterly"/>
  </r>
  <r>
    <n v="3570"/>
    <n v="35"/>
    <s v="Female"/>
    <s v="Sandals"/>
    <s v="Footwear"/>
    <n v="94"/>
    <s v="Alaska"/>
    <s v="M"/>
    <s v="Olive"/>
    <x v="3"/>
    <n v="3.3"/>
    <s v="No"/>
    <s v="Credit Card"/>
    <s v="Express"/>
    <s v="No"/>
    <s v="No"/>
    <n v="9"/>
    <s v="Bank Transfer"/>
    <s v="Fortnightly"/>
  </r>
  <r>
    <n v="3571"/>
    <n v="23"/>
    <s v="Female"/>
    <s v="Dress"/>
    <s v="Clothing"/>
    <n v="97"/>
    <s v="Louisiana"/>
    <s v="XL"/>
    <s v="Teal"/>
    <x v="0"/>
    <n v="4.7"/>
    <s v="No"/>
    <s v="PayPal"/>
    <s v="Standard"/>
    <s v="No"/>
    <s v="No"/>
    <n v="32"/>
    <s v="Debit Card"/>
    <s v="Annually"/>
  </r>
  <r>
    <n v="3572"/>
    <n v="70"/>
    <s v="Female"/>
    <s v="Skirt"/>
    <s v="Clothing"/>
    <n v="27"/>
    <s v="North Dakota"/>
    <s v="M"/>
    <s v="White"/>
    <x v="2"/>
    <n v="3.2"/>
    <s v="No"/>
    <s v="Cash"/>
    <s v="Standard"/>
    <s v="No"/>
    <s v="No"/>
    <n v="15"/>
    <s v="Bank Transfer"/>
    <s v="Every 3 Months"/>
  </r>
  <r>
    <n v="3573"/>
    <n v="23"/>
    <s v="Female"/>
    <s v="Shorts"/>
    <s v="Clothing"/>
    <n v="28"/>
    <s v="Rhode Island"/>
    <s v="M"/>
    <s v="Black"/>
    <x v="1"/>
    <n v="5"/>
    <s v="No"/>
    <s v="Bank Transfer"/>
    <s v="Standard"/>
    <s v="No"/>
    <s v="No"/>
    <n v="25"/>
    <s v="Credit Card"/>
    <s v="Monthly"/>
  </r>
  <r>
    <n v="3574"/>
    <n v="43"/>
    <s v="Female"/>
    <s v="Jeans"/>
    <s v="Clothing"/>
    <n v="67"/>
    <s v="Connecticut"/>
    <s v="L"/>
    <s v="Maroon"/>
    <x v="3"/>
    <n v="4.9000000000000004"/>
    <s v="No"/>
    <s v="Cash"/>
    <s v="Free Shipping"/>
    <s v="No"/>
    <s v="No"/>
    <n v="27"/>
    <s v="PayPal"/>
    <s v="Monthly"/>
  </r>
  <r>
    <n v="3575"/>
    <n v="29"/>
    <s v="Female"/>
    <s v="Socks"/>
    <s v="Clothing"/>
    <n v="70"/>
    <s v="New York"/>
    <s v="M"/>
    <s v="Cyan"/>
    <x v="3"/>
    <n v="4.9000000000000004"/>
    <s v="No"/>
    <s v="Cash"/>
    <s v="Express"/>
    <s v="No"/>
    <s v="No"/>
    <n v="39"/>
    <s v="Bank Transfer"/>
    <s v="Quarterly"/>
  </r>
  <r>
    <n v="3576"/>
    <n v="61"/>
    <s v="Female"/>
    <s v="Coat"/>
    <s v="Outerwear"/>
    <n v="95"/>
    <s v="Kentucky"/>
    <s v="M"/>
    <s v="Violet"/>
    <x v="3"/>
    <n v="3.7"/>
    <s v="No"/>
    <s v="Cash"/>
    <s v="Express"/>
    <s v="No"/>
    <s v="No"/>
    <n v="49"/>
    <s v="Venmo"/>
    <s v="Bi-Weekly"/>
  </r>
  <r>
    <n v="3577"/>
    <n v="29"/>
    <s v="Female"/>
    <s v="Boots"/>
    <s v="Footwear"/>
    <n v="24"/>
    <s v="Maine"/>
    <s v="L"/>
    <s v="Yellow"/>
    <x v="1"/>
    <n v="3"/>
    <s v="No"/>
    <s v="Cash"/>
    <s v="Express"/>
    <s v="No"/>
    <s v="No"/>
    <n v="12"/>
    <s v="Venmo"/>
    <s v="Bi-Weekly"/>
  </r>
  <r>
    <n v="3578"/>
    <n v="66"/>
    <s v="Female"/>
    <s v="Belt"/>
    <s v="Accessories"/>
    <n v="35"/>
    <s v="Missouri"/>
    <s v="S"/>
    <s v="Yellow"/>
    <x v="0"/>
    <n v="2.6"/>
    <s v="No"/>
    <s v="PayPal"/>
    <s v="Standard"/>
    <s v="No"/>
    <s v="No"/>
    <n v="13"/>
    <s v="Bank Transfer"/>
    <s v="Weekly"/>
  </r>
  <r>
    <n v="3579"/>
    <n v="46"/>
    <s v="Female"/>
    <s v="Shoes"/>
    <s v="Footwear"/>
    <n v="22"/>
    <s v="Georgia"/>
    <s v="L"/>
    <s v="Olive"/>
    <x v="0"/>
    <n v="2.6"/>
    <s v="No"/>
    <s v="Credit Card"/>
    <s v="Standard"/>
    <s v="No"/>
    <s v="No"/>
    <n v="22"/>
    <s v="Bank Transfer"/>
    <s v="Quarterly"/>
  </r>
  <r>
    <n v="3580"/>
    <n v="34"/>
    <s v="Female"/>
    <s v="Scarf"/>
    <s v="Accessories"/>
    <n v="66"/>
    <s v="Arizona"/>
    <s v="L"/>
    <s v="Olive"/>
    <x v="3"/>
    <n v="4.8"/>
    <s v="No"/>
    <s v="Bank Transfer"/>
    <s v="Standard"/>
    <s v="No"/>
    <s v="No"/>
    <n v="19"/>
    <s v="Credit Card"/>
    <s v="Every 3 Months"/>
  </r>
  <r>
    <n v="3581"/>
    <n v="51"/>
    <s v="Female"/>
    <s v="Blouse"/>
    <s v="Clothing"/>
    <n v="83"/>
    <s v="New Hampshire"/>
    <s v="M"/>
    <s v="Magenta"/>
    <x v="2"/>
    <n v="3.2"/>
    <s v="No"/>
    <s v="Bank Transfer"/>
    <s v="2-Day Shipping"/>
    <s v="No"/>
    <s v="No"/>
    <n v="3"/>
    <s v="Cash"/>
    <s v="Bi-Weekly"/>
  </r>
  <r>
    <n v="3582"/>
    <n v="26"/>
    <s v="Female"/>
    <s v="Dress"/>
    <s v="Clothing"/>
    <n v="95"/>
    <s v="Georgia"/>
    <s v="M"/>
    <s v="Orange"/>
    <x v="3"/>
    <n v="4.9000000000000004"/>
    <s v="No"/>
    <s v="Venmo"/>
    <s v="Next Day Air"/>
    <s v="No"/>
    <s v="No"/>
    <n v="50"/>
    <s v="Credit Card"/>
    <s v="Weekly"/>
  </r>
  <r>
    <n v="3583"/>
    <n v="23"/>
    <s v="Female"/>
    <s v="Shorts"/>
    <s v="Clothing"/>
    <n v="41"/>
    <s v="California"/>
    <s v="S"/>
    <s v="Beige"/>
    <x v="2"/>
    <n v="3.4"/>
    <s v="No"/>
    <s v="Cash"/>
    <s v="2-Day Shipping"/>
    <s v="No"/>
    <s v="No"/>
    <n v="15"/>
    <s v="PayPal"/>
    <s v="Annually"/>
  </r>
  <r>
    <n v="3584"/>
    <n v="52"/>
    <s v="Female"/>
    <s v="Blouse"/>
    <s v="Clothing"/>
    <n v="77"/>
    <s v="Arizona"/>
    <s v="L"/>
    <s v="Brown"/>
    <x v="2"/>
    <n v="2.7"/>
    <s v="No"/>
    <s v="Debit Card"/>
    <s v="Store Pickup"/>
    <s v="No"/>
    <s v="No"/>
    <n v="44"/>
    <s v="Credit Card"/>
    <s v="Every 3 Months"/>
  </r>
  <r>
    <n v="3585"/>
    <n v="39"/>
    <s v="Female"/>
    <s v="Sneakers"/>
    <s v="Footwear"/>
    <n v="52"/>
    <s v="Florida"/>
    <s v="L"/>
    <s v="Indigo"/>
    <x v="3"/>
    <n v="4.8"/>
    <s v="No"/>
    <s v="Debit Card"/>
    <s v="Express"/>
    <s v="No"/>
    <s v="No"/>
    <n v="48"/>
    <s v="Debit Card"/>
    <s v="Monthly"/>
  </r>
  <r>
    <n v="3586"/>
    <n v="39"/>
    <s v="Female"/>
    <s v="Gloves"/>
    <s v="Accessories"/>
    <n v="41"/>
    <s v="New York"/>
    <s v="XL"/>
    <s v="Gray"/>
    <x v="0"/>
    <n v="4.0999999999999996"/>
    <s v="No"/>
    <s v="Cash"/>
    <s v="Standard"/>
    <s v="No"/>
    <s v="No"/>
    <n v="4"/>
    <s v="Venmo"/>
    <s v="Bi-Weekly"/>
  </r>
  <r>
    <n v="3587"/>
    <n v="33"/>
    <s v="Female"/>
    <s v="Hoodie"/>
    <s v="Clothing"/>
    <n v="28"/>
    <s v="Idaho"/>
    <s v="M"/>
    <s v="Yellow"/>
    <x v="0"/>
    <n v="4.5999999999999996"/>
    <s v="No"/>
    <s v="PayPal"/>
    <s v="Store Pickup"/>
    <s v="No"/>
    <s v="No"/>
    <n v="12"/>
    <s v="PayPal"/>
    <s v="Bi-Weekly"/>
  </r>
  <r>
    <n v="3588"/>
    <n v="33"/>
    <s v="Female"/>
    <s v="Sweater"/>
    <s v="Clothing"/>
    <n v="90"/>
    <s v="Virginia"/>
    <s v="S"/>
    <s v="Violet"/>
    <x v="2"/>
    <n v="4.4000000000000004"/>
    <s v="No"/>
    <s v="Debit Card"/>
    <s v="Standard"/>
    <s v="No"/>
    <s v="No"/>
    <n v="33"/>
    <s v="Debit Card"/>
    <s v="Annually"/>
  </r>
  <r>
    <n v="3589"/>
    <n v="23"/>
    <s v="Female"/>
    <s v="Sunglasses"/>
    <s v="Accessories"/>
    <n v="55"/>
    <s v="Michigan"/>
    <s v="M"/>
    <s v="Magenta"/>
    <x v="1"/>
    <n v="3.5"/>
    <s v="No"/>
    <s v="Bank Transfer"/>
    <s v="2-Day Shipping"/>
    <s v="No"/>
    <s v="No"/>
    <n v="40"/>
    <s v="Cash"/>
    <s v="Annually"/>
  </r>
  <r>
    <n v="3590"/>
    <n v="31"/>
    <s v="Female"/>
    <s v="Belt"/>
    <s v="Accessories"/>
    <n v="73"/>
    <s v="New Hampshire"/>
    <s v="M"/>
    <s v="Blue"/>
    <x v="1"/>
    <n v="4.8"/>
    <s v="No"/>
    <s v="Cash"/>
    <s v="Next Day Air"/>
    <s v="No"/>
    <s v="No"/>
    <n v="38"/>
    <s v="Cash"/>
    <s v="Every 3 Months"/>
  </r>
  <r>
    <n v="3591"/>
    <n v="27"/>
    <s v="Female"/>
    <s v="Dress"/>
    <s v="Clothing"/>
    <n v="87"/>
    <s v="South Dakota"/>
    <s v="M"/>
    <s v="Gray"/>
    <x v="3"/>
    <n v="2.9"/>
    <s v="No"/>
    <s v="PayPal"/>
    <s v="2-Day Shipping"/>
    <s v="No"/>
    <s v="No"/>
    <n v="19"/>
    <s v="Venmo"/>
    <s v="Every 3 Months"/>
  </r>
  <r>
    <n v="3592"/>
    <n v="48"/>
    <s v="Female"/>
    <s v="Jacket"/>
    <s v="Outerwear"/>
    <n v="89"/>
    <s v="South Dakota"/>
    <s v="M"/>
    <s v="Gold"/>
    <x v="0"/>
    <n v="3.2"/>
    <s v="No"/>
    <s v="Cash"/>
    <s v="2-Day Shipping"/>
    <s v="No"/>
    <s v="No"/>
    <n v="38"/>
    <s v="Bank Transfer"/>
    <s v="Quarterly"/>
  </r>
  <r>
    <n v="3593"/>
    <n v="61"/>
    <s v="Female"/>
    <s v="Boots"/>
    <s v="Footwear"/>
    <n v="82"/>
    <s v="New Jersey"/>
    <s v="L"/>
    <s v="Lavender"/>
    <x v="1"/>
    <n v="4.4000000000000004"/>
    <s v="No"/>
    <s v="Cash"/>
    <s v="2-Day Shipping"/>
    <s v="No"/>
    <s v="No"/>
    <n v="18"/>
    <s v="Venmo"/>
    <s v="Fortnightly"/>
  </r>
  <r>
    <n v="3594"/>
    <n v="63"/>
    <s v="Female"/>
    <s v="Sandals"/>
    <s v="Footwear"/>
    <n v="80"/>
    <s v="Wyoming"/>
    <s v="M"/>
    <s v="Black"/>
    <x v="1"/>
    <n v="4.5999999999999996"/>
    <s v="No"/>
    <s v="Bank Transfer"/>
    <s v="Next Day Air"/>
    <s v="No"/>
    <s v="No"/>
    <n v="24"/>
    <s v="PayPal"/>
    <s v="Monthly"/>
  </r>
  <r>
    <n v="3595"/>
    <n v="19"/>
    <s v="Female"/>
    <s v="Scarf"/>
    <s v="Accessories"/>
    <n v="87"/>
    <s v="Alabama"/>
    <s v="L"/>
    <s v="Charcoal"/>
    <x v="2"/>
    <n v="2.6"/>
    <s v="No"/>
    <s v="PayPal"/>
    <s v="2-Day Shipping"/>
    <s v="No"/>
    <s v="No"/>
    <n v="29"/>
    <s v="Venmo"/>
    <s v="Quarterly"/>
  </r>
  <r>
    <n v="3596"/>
    <n v="21"/>
    <s v="Female"/>
    <s v="Blouse"/>
    <s v="Clothing"/>
    <n v="41"/>
    <s v="South Dakota"/>
    <s v="M"/>
    <s v="Violet"/>
    <x v="1"/>
    <n v="3.1"/>
    <s v="No"/>
    <s v="Cash"/>
    <s v="Store Pickup"/>
    <s v="No"/>
    <s v="No"/>
    <n v="14"/>
    <s v="PayPal"/>
    <s v="Annually"/>
  </r>
  <r>
    <n v="3597"/>
    <n v="28"/>
    <s v="Female"/>
    <s v="Hoodie"/>
    <s v="Clothing"/>
    <n v="83"/>
    <s v="South Carolina"/>
    <s v="M"/>
    <s v="Charcoal"/>
    <x v="1"/>
    <n v="4.3"/>
    <s v="No"/>
    <s v="Bank Transfer"/>
    <s v="Standard"/>
    <s v="No"/>
    <s v="No"/>
    <n v="44"/>
    <s v="Cash"/>
    <s v="Fortnightly"/>
  </r>
  <r>
    <n v="3598"/>
    <n v="29"/>
    <s v="Female"/>
    <s v="Sunglasses"/>
    <s v="Accessories"/>
    <n v="71"/>
    <s v="New Mexico"/>
    <s v="M"/>
    <s v="Maroon"/>
    <x v="2"/>
    <n v="3.1"/>
    <s v="No"/>
    <s v="Cash"/>
    <s v="Standard"/>
    <s v="No"/>
    <s v="No"/>
    <n v="18"/>
    <s v="Bank Transfer"/>
    <s v="Quarterly"/>
  </r>
  <r>
    <n v="3599"/>
    <n v="23"/>
    <s v="Female"/>
    <s v="Hoodie"/>
    <s v="Clothing"/>
    <n v="76"/>
    <s v="Connecticut"/>
    <s v="XL"/>
    <s v="Purple"/>
    <x v="1"/>
    <n v="4.5999999999999996"/>
    <s v="No"/>
    <s v="Bank Transfer"/>
    <s v="Store Pickup"/>
    <s v="No"/>
    <s v="No"/>
    <n v="19"/>
    <s v="Bank Transfer"/>
    <s v="Bi-Weekly"/>
  </r>
  <r>
    <n v="3600"/>
    <n v="37"/>
    <s v="Female"/>
    <s v="Scarf"/>
    <s v="Accessories"/>
    <n v="34"/>
    <s v="Kansas"/>
    <s v="S"/>
    <s v="Peach"/>
    <x v="1"/>
    <n v="4.5999999999999996"/>
    <s v="No"/>
    <s v="Cash"/>
    <s v="Express"/>
    <s v="No"/>
    <s v="No"/>
    <n v="4"/>
    <s v="Cash"/>
    <s v="Weekly"/>
  </r>
  <r>
    <n v="3601"/>
    <n v="67"/>
    <s v="Female"/>
    <s v="Dress"/>
    <s v="Clothing"/>
    <n v="81"/>
    <s v="South Carolina"/>
    <s v="XL"/>
    <s v="Olive"/>
    <x v="1"/>
    <n v="2.7"/>
    <s v="No"/>
    <s v="PayPal"/>
    <s v="Free Shipping"/>
    <s v="No"/>
    <s v="No"/>
    <n v="25"/>
    <s v="Cash"/>
    <s v="Bi-Weekly"/>
  </r>
  <r>
    <n v="3602"/>
    <n v="34"/>
    <s v="Female"/>
    <s v="T-shirt"/>
    <s v="Clothing"/>
    <n v="47"/>
    <s v="North Carolina"/>
    <s v="M"/>
    <s v="Indigo"/>
    <x v="2"/>
    <n v="3"/>
    <s v="No"/>
    <s v="Debit Card"/>
    <s v="Next Day Air"/>
    <s v="No"/>
    <s v="No"/>
    <n v="3"/>
    <s v="PayPal"/>
    <s v="Monthly"/>
  </r>
  <r>
    <n v="3603"/>
    <n v="58"/>
    <s v="Female"/>
    <s v="Skirt"/>
    <s v="Clothing"/>
    <n v="36"/>
    <s v="Wyoming"/>
    <s v="S"/>
    <s v="Magenta"/>
    <x v="2"/>
    <n v="3.3"/>
    <s v="No"/>
    <s v="Bank Transfer"/>
    <s v="Store Pickup"/>
    <s v="No"/>
    <s v="No"/>
    <n v="40"/>
    <s v="Debit Card"/>
    <s v="Quarterly"/>
  </r>
  <r>
    <n v="3604"/>
    <n v="45"/>
    <s v="Female"/>
    <s v="Jeans"/>
    <s v="Clothing"/>
    <n v="51"/>
    <s v="Louisiana"/>
    <s v="M"/>
    <s v="Gold"/>
    <x v="1"/>
    <n v="2.7"/>
    <s v="No"/>
    <s v="Debit Card"/>
    <s v="Free Shipping"/>
    <s v="No"/>
    <s v="No"/>
    <n v="5"/>
    <s v="Cash"/>
    <s v="Weekly"/>
  </r>
  <r>
    <n v="3605"/>
    <n v="63"/>
    <s v="Female"/>
    <s v="Hoodie"/>
    <s v="Clothing"/>
    <n v="86"/>
    <s v="Louisiana"/>
    <s v="M"/>
    <s v="Orange"/>
    <x v="3"/>
    <n v="3.3"/>
    <s v="No"/>
    <s v="Bank Transfer"/>
    <s v="Standard"/>
    <s v="No"/>
    <s v="No"/>
    <n v="17"/>
    <s v="Debit Card"/>
    <s v="Annually"/>
  </r>
  <r>
    <n v="3606"/>
    <n v="68"/>
    <s v="Female"/>
    <s v="Jeans"/>
    <s v="Clothing"/>
    <n v="41"/>
    <s v="Alabama"/>
    <s v="M"/>
    <s v="Gold"/>
    <x v="3"/>
    <n v="4.3"/>
    <s v="No"/>
    <s v="Venmo"/>
    <s v="Store Pickup"/>
    <s v="No"/>
    <s v="No"/>
    <n v="36"/>
    <s v="Bank Transfer"/>
    <s v="Every 3 Months"/>
  </r>
  <r>
    <n v="3607"/>
    <n v="41"/>
    <s v="Female"/>
    <s v="Sandals"/>
    <s v="Footwear"/>
    <n v="90"/>
    <s v="Minnesota"/>
    <s v="XL"/>
    <s v="Purple"/>
    <x v="3"/>
    <n v="4.8"/>
    <s v="No"/>
    <s v="Cash"/>
    <s v="Express"/>
    <s v="No"/>
    <s v="No"/>
    <n v="41"/>
    <s v="Venmo"/>
    <s v="Annually"/>
  </r>
  <r>
    <n v="3608"/>
    <n v="50"/>
    <s v="Female"/>
    <s v="Hat"/>
    <s v="Accessories"/>
    <n v="93"/>
    <s v="New Mexico"/>
    <s v="L"/>
    <s v="Charcoal"/>
    <x v="3"/>
    <n v="3.3"/>
    <s v="No"/>
    <s v="Debit Card"/>
    <s v="Standard"/>
    <s v="No"/>
    <s v="No"/>
    <n v="20"/>
    <s v="Venmo"/>
    <s v="Bi-Weekly"/>
  </r>
  <r>
    <n v="3609"/>
    <n v="24"/>
    <s v="Female"/>
    <s v="Gloves"/>
    <s v="Accessories"/>
    <n v="56"/>
    <s v="Tennessee"/>
    <s v="M"/>
    <s v="Cyan"/>
    <x v="3"/>
    <n v="4.3"/>
    <s v="No"/>
    <s v="Bank Transfer"/>
    <s v="Next Day Air"/>
    <s v="No"/>
    <s v="No"/>
    <n v="2"/>
    <s v="Cash"/>
    <s v="Every 3 Months"/>
  </r>
  <r>
    <n v="3610"/>
    <n v="21"/>
    <s v="Female"/>
    <s v="Socks"/>
    <s v="Clothing"/>
    <n v="39"/>
    <s v="New Mexico"/>
    <s v="M"/>
    <s v="Cyan"/>
    <x v="2"/>
    <n v="3"/>
    <s v="No"/>
    <s v="Debit Card"/>
    <s v="2-Day Shipping"/>
    <s v="No"/>
    <s v="No"/>
    <n v="31"/>
    <s v="Debit Card"/>
    <s v="Monthly"/>
  </r>
  <r>
    <n v="3611"/>
    <n v="18"/>
    <s v="Female"/>
    <s v="Jacket"/>
    <s v="Outerwear"/>
    <n v="86"/>
    <s v="Texas"/>
    <s v="XL"/>
    <s v="Green"/>
    <x v="3"/>
    <n v="4.8"/>
    <s v="No"/>
    <s v="Credit Card"/>
    <s v="2-Day Shipping"/>
    <s v="No"/>
    <s v="No"/>
    <n v="23"/>
    <s v="Bank Transfer"/>
    <s v="Fortnightly"/>
  </r>
  <r>
    <n v="3612"/>
    <n v="63"/>
    <s v="Female"/>
    <s v="T-shirt"/>
    <s v="Clothing"/>
    <n v="82"/>
    <s v="Washington"/>
    <s v="M"/>
    <s v="Silver"/>
    <x v="1"/>
    <n v="2.9"/>
    <s v="No"/>
    <s v="PayPal"/>
    <s v="Standard"/>
    <s v="No"/>
    <s v="No"/>
    <n v="30"/>
    <s v="Credit Card"/>
    <s v="Annually"/>
  </r>
  <r>
    <n v="3613"/>
    <n v="47"/>
    <s v="Female"/>
    <s v="Sandals"/>
    <s v="Footwear"/>
    <n v="29"/>
    <s v="Michigan"/>
    <s v="M"/>
    <s v="Teal"/>
    <x v="2"/>
    <n v="3.6"/>
    <s v="No"/>
    <s v="Credit Card"/>
    <s v="Standard"/>
    <s v="No"/>
    <s v="No"/>
    <n v="26"/>
    <s v="Cash"/>
    <s v="Every 3 Months"/>
  </r>
  <r>
    <n v="3614"/>
    <n v="58"/>
    <s v="Female"/>
    <s v="Hat"/>
    <s v="Accessories"/>
    <n v="27"/>
    <s v="Minnesota"/>
    <s v="M"/>
    <s v="Magenta"/>
    <x v="3"/>
    <n v="3.5"/>
    <s v="No"/>
    <s v="Cash"/>
    <s v="Store Pickup"/>
    <s v="No"/>
    <s v="No"/>
    <n v="40"/>
    <s v="Venmo"/>
    <s v="Annually"/>
  </r>
  <r>
    <n v="3615"/>
    <n v="46"/>
    <s v="Female"/>
    <s v="Gloves"/>
    <s v="Accessories"/>
    <n v="25"/>
    <s v="Delaware"/>
    <s v="L"/>
    <s v="Maroon"/>
    <x v="1"/>
    <n v="4.7"/>
    <s v="No"/>
    <s v="Bank Transfer"/>
    <s v="2-Day Shipping"/>
    <s v="No"/>
    <s v="No"/>
    <n v="19"/>
    <s v="Bank Transfer"/>
    <s v="Annually"/>
  </r>
  <r>
    <n v="3616"/>
    <n v="35"/>
    <s v="Female"/>
    <s v="Dress"/>
    <s v="Clothing"/>
    <n v="31"/>
    <s v="California"/>
    <s v="M"/>
    <s v="Gold"/>
    <x v="0"/>
    <n v="4.4000000000000004"/>
    <s v="No"/>
    <s v="Bank Transfer"/>
    <s v="Free Shipping"/>
    <s v="No"/>
    <s v="No"/>
    <n v="4"/>
    <s v="Credit Card"/>
    <s v="Monthly"/>
  </r>
  <r>
    <n v="3617"/>
    <n v="42"/>
    <s v="Female"/>
    <s v="Hoodie"/>
    <s v="Clothing"/>
    <n v="23"/>
    <s v="Wisconsin"/>
    <s v="L"/>
    <s v="Purple"/>
    <x v="0"/>
    <n v="3.3"/>
    <s v="No"/>
    <s v="Cash"/>
    <s v="Store Pickup"/>
    <s v="No"/>
    <s v="No"/>
    <n v="33"/>
    <s v="Debit Card"/>
    <s v="Fortnightly"/>
  </r>
  <r>
    <n v="3618"/>
    <n v="48"/>
    <s v="Female"/>
    <s v="Belt"/>
    <s v="Accessories"/>
    <n v="47"/>
    <s v="Kentucky"/>
    <s v="M"/>
    <s v="Lavender"/>
    <x v="3"/>
    <n v="4.3"/>
    <s v="No"/>
    <s v="Debit Card"/>
    <s v="Express"/>
    <s v="No"/>
    <s v="No"/>
    <n v="29"/>
    <s v="Debit Card"/>
    <s v="Monthly"/>
  </r>
  <r>
    <n v="3619"/>
    <n v="28"/>
    <s v="Female"/>
    <s v="Gloves"/>
    <s v="Accessories"/>
    <n v="67"/>
    <s v="Nevada"/>
    <s v="M"/>
    <s v="Maroon"/>
    <x v="3"/>
    <n v="4"/>
    <s v="No"/>
    <s v="Venmo"/>
    <s v="2-Day Shipping"/>
    <s v="No"/>
    <s v="No"/>
    <n v="47"/>
    <s v="PayPal"/>
    <s v="Bi-Weekly"/>
  </r>
  <r>
    <n v="3620"/>
    <n v="44"/>
    <s v="Female"/>
    <s v="Scarf"/>
    <s v="Accessories"/>
    <n v="75"/>
    <s v="North Carolina"/>
    <s v="S"/>
    <s v="Magenta"/>
    <x v="0"/>
    <n v="4.9000000000000004"/>
    <s v="No"/>
    <s v="Cash"/>
    <s v="2-Day Shipping"/>
    <s v="No"/>
    <s v="No"/>
    <n v="50"/>
    <s v="Venmo"/>
    <s v="Weekly"/>
  </r>
  <r>
    <n v="3621"/>
    <n v="60"/>
    <s v="Female"/>
    <s v="Sandals"/>
    <s v="Footwear"/>
    <n v="82"/>
    <s v="Louisiana"/>
    <s v="M"/>
    <s v="Turquoise"/>
    <x v="2"/>
    <n v="2.9"/>
    <s v="No"/>
    <s v="Credit Card"/>
    <s v="Express"/>
    <s v="No"/>
    <s v="No"/>
    <n v="28"/>
    <s v="Credit Card"/>
    <s v="Fortnightly"/>
  </r>
  <r>
    <n v="3622"/>
    <n v="38"/>
    <s v="Female"/>
    <s v="Sneakers"/>
    <s v="Footwear"/>
    <n v="32"/>
    <s v="New Jersey"/>
    <s v="XL"/>
    <s v="Silver"/>
    <x v="2"/>
    <n v="4"/>
    <s v="No"/>
    <s v="Venmo"/>
    <s v="2-Day Shipping"/>
    <s v="No"/>
    <s v="No"/>
    <n v="5"/>
    <s v="Cash"/>
    <s v="Fortnightly"/>
  </r>
  <r>
    <n v="3623"/>
    <n v="46"/>
    <s v="Female"/>
    <s v="Dress"/>
    <s v="Clothing"/>
    <n v="41"/>
    <s v="Wisconsin"/>
    <s v="M"/>
    <s v="Purple"/>
    <x v="3"/>
    <n v="4.3"/>
    <s v="No"/>
    <s v="Bank Transfer"/>
    <s v="Store Pickup"/>
    <s v="No"/>
    <s v="No"/>
    <n v="12"/>
    <s v="Credit Card"/>
    <s v="Annually"/>
  </r>
  <r>
    <n v="3624"/>
    <n v="39"/>
    <s v="Female"/>
    <s v="Jewelry"/>
    <s v="Accessories"/>
    <n v="89"/>
    <s v="Arkansas"/>
    <s v="M"/>
    <s v="Violet"/>
    <x v="0"/>
    <n v="2.7"/>
    <s v="No"/>
    <s v="Venmo"/>
    <s v="2-Day Shipping"/>
    <s v="No"/>
    <s v="No"/>
    <n v="4"/>
    <s v="PayPal"/>
    <s v="Weekly"/>
  </r>
  <r>
    <n v="3625"/>
    <n v="22"/>
    <s v="Female"/>
    <s v="Hat"/>
    <s v="Accessories"/>
    <n v="82"/>
    <s v="Texas"/>
    <s v="XL"/>
    <s v="Peach"/>
    <x v="3"/>
    <n v="5"/>
    <s v="No"/>
    <s v="PayPal"/>
    <s v="Store Pickup"/>
    <s v="No"/>
    <s v="No"/>
    <n v="22"/>
    <s v="Bank Transfer"/>
    <s v="Bi-Weekly"/>
  </r>
  <r>
    <n v="3626"/>
    <n v="44"/>
    <s v="Female"/>
    <s v="Scarf"/>
    <s v="Accessories"/>
    <n v="99"/>
    <s v="Illinois"/>
    <s v="L"/>
    <s v="Green"/>
    <x v="0"/>
    <n v="4.4000000000000004"/>
    <s v="No"/>
    <s v="Debit Card"/>
    <s v="Express"/>
    <s v="No"/>
    <s v="No"/>
    <n v="32"/>
    <s v="PayPal"/>
    <s v="Weekly"/>
  </r>
  <r>
    <n v="3627"/>
    <n v="69"/>
    <s v="Female"/>
    <s v="Blouse"/>
    <s v="Clothing"/>
    <n v="98"/>
    <s v="Mississippi"/>
    <s v="L"/>
    <s v="Teal"/>
    <x v="3"/>
    <n v="3.5"/>
    <s v="No"/>
    <s v="Bank Transfer"/>
    <s v="Express"/>
    <s v="No"/>
    <s v="No"/>
    <n v="32"/>
    <s v="Venmo"/>
    <s v="Quarterly"/>
  </r>
  <r>
    <n v="3628"/>
    <n v="39"/>
    <s v="Female"/>
    <s v="Belt"/>
    <s v="Accessories"/>
    <n v="54"/>
    <s v="Delaware"/>
    <s v="M"/>
    <s v="Silver"/>
    <x v="0"/>
    <n v="3.3"/>
    <s v="No"/>
    <s v="Credit Card"/>
    <s v="Next Day Air"/>
    <s v="No"/>
    <s v="No"/>
    <n v="48"/>
    <s v="Cash"/>
    <s v="Every 3 Months"/>
  </r>
  <r>
    <n v="3629"/>
    <n v="53"/>
    <s v="Female"/>
    <s v="Blouse"/>
    <s v="Clothing"/>
    <n v="88"/>
    <s v="Georgia"/>
    <s v="L"/>
    <s v="Purple"/>
    <x v="2"/>
    <n v="3.8"/>
    <s v="No"/>
    <s v="Cash"/>
    <s v="Free Shipping"/>
    <s v="No"/>
    <s v="No"/>
    <n v="35"/>
    <s v="Credit Card"/>
    <s v="Monthly"/>
  </r>
  <r>
    <n v="3630"/>
    <n v="52"/>
    <s v="Female"/>
    <s v="T-shirt"/>
    <s v="Clothing"/>
    <n v="43"/>
    <s v="Kansas"/>
    <s v="L"/>
    <s v="Lavender"/>
    <x v="2"/>
    <n v="4.5"/>
    <s v="No"/>
    <s v="Credit Card"/>
    <s v="Standard"/>
    <s v="No"/>
    <s v="No"/>
    <n v="44"/>
    <s v="Debit Card"/>
    <s v="Fortnightly"/>
  </r>
  <r>
    <n v="3631"/>
    <n v="65"/>
    <s v="Female"/>
    <s v="Hat"/>
    <s v="Accessories"/>
    <n v="73"/>
    <s v="Oklahoma"/>
    <s v="M"/>
    <s v="Lavender"/>
    <x v="0"/>
    <n v="4.8"/>
    <s v="No"/>
    <s v="Credit Card"/>
    <s v="Store Pickup"/>
    <s v="No"/>
    <s v="No"/>
    <n v="29"/>
    <s v="Cash"/>
    <s v="Weekly"/>
  </r>
  <r>
    <n v="3632"/>
    <n v="48"/>
    <s v="Female"/>
    <s v="Hat"/>
    <s v="Accessories"/>
    <n v="50"/>
    <s v="New Jersey"/>
    <s v="M"/>
    <s v="Peach"/>
    <x v="3"/>
    <n v="2.9"/>
    <s v="No"/>
    <s v="Debit Card"/>
    <s v="Store Pickup"/>
    <s v="No"/>
    <s v="No"/>
    <n v="26"/>
    <s v="Credit Card"/>
    <s v="Monthly"/>
  </r>
  <r>
    <n v="3633"/>
    <n v="27"/>
    <s v="Female"/>
    <s v="Sneakers"/>
    <s v="Footwear"/>
    <n v="73"/>
    <s v="Utah"/>
    <s v="L"/>
    <s v="Green"/>
    <x v="1"/>
    <n v="3.2"/>
    <s v="No"/>
    <s v="PayPal"/>
    <s v="Express"/>
    <s v="No"/>
    <s v="No"/>
    <n v="3"/>
    <s v="Debit Card"/>
    <s v="Quarterly"/>
  </r>
  <r>
    <n v="3634"/>
    <n v="39"/>
    <s v="Female"/>
    <s v="Gloves"/>
    <s v="Accessories"/>
    <n v="51"/>
    <s v="Montana"/>
    <s v="M"/>
    <s v="Orange"/>
    <x v="1"/>
    <n v="2.8"/>
    <s v="No"/>
    <s v="Venmo"/>
    <s v="Free Shipping"/>
    <s v="No"/>
    <s v="No"/>
    <n v="1"/>
    <s v="Bank Transfer"/>
    <s v="Bi-Weekly"/>
  </r>
  <r>
    <n v="3635"/>
    <n v="59"/>
    <s v="Female"/>
    <s v="Socks"/>
    <s v="Clothing"/>
    <n v="22"/>
    <s v="Ohio"/>
    <s v="M"/>
    <s v="Pink"/>
    <x v="0"/>
    <n v="3.3"/>
    <s v="No"/>
    <s v="Bank Transfer"/>
    <s v="Standard"/>
    <s v="No"/>
    <s v="No"/>
    <n v="17"/>
    <s v="PayPal"/>
    <s v="Annually"/>
  </r>
  <r>
    <n v="3636"/>
    <n v="52"/>
    <s v="Female"/>
    <s v="Sandals"/>
    <s v="Footwear"/>
    <n v="32"/>
    <s v="Colorado"/>
    <s v="L"/>
    <s v="Cyan"/>
    <x v="3"/>
    <n v="3.3"/>
    <s v="No"/>
    <s v="Cash"/>
    <s v="Free Shipping"/>
    <s v="No"/>
    <s v="No"/>
    <n v="17"/>
    <s v="Credit Card"/>
    <s v="Fortnightly"/>
  </r>
  <r>
    <n v="3637"/>
    <n v="50"/>
    <s v="Female"/>
    <s v="Sandals"/>
    <s v="Footwear"/>
    <n v="38"/>
    <s v="California"/>
    <s v="L"/>
    <s v="Lavender"/>
    <x v="2"/>
    <n v="4.2"/>
    <s v="No"/>
    <s v="PayPal"/>
    <s v="2-Day Shipping"/>
    <s v="No"/>
    <s v="No"/>
    <n v="36"/>
    <s v="Cash"/>
    <s v="Weekly"/>
  </r>
  <r>
    <n v="3638"/>
    <n v="32"/>
    <s v="Female"/>
    <s v="Boots"/>
    <s v="Footwear"/>
    <n v="66"/>
    <s v="Utah"/>
    <s v="L"/>
    <s v="Yellow"/>
    <x v="0"/>
    <n v="3.6"/>
    <s v="No"/>
    <s v="PayPal"/>
    <s v="Express"/>
    <s v="No"/>
    <s v="No"/>
    <n v="32"/>
    <s v="Credit Card"/>
    <s v="Fortnightly"/>
  </r>
  <r>
    <n v="3639"/>
    <n v="40"/>
    <s v="Female"/>
    <s v="Backpack"/>
    <s v="Accessories"/>
    <n v="20"/>
    <s v="Kansas"/>
    <s v="M"/>
    <s v="Olive"/>
    <x v="1"/>
    <n v="4.5999999999999996"/>
    <s v="No"/>
    <s v="Credit Card"/>
    <s v="Express"/>
    <s v="No"/>
    <s v="No"/>
    <n v="50"/>
    <s v="PayPal"/>
    <s v="Bi-Weekly"/>
  </r>
  <r>
    <n v="3640"/>
    <n v="26"/>
    <s v="Female"/>
    <s v="Coat"/>
    <s v="Outerwear"/>
    <n v="44"/>
    <s v="Illinois"/>
    <s v="M"/>
    <s v="Brown"/>
    <x v="2"/>
    <n v="3.6"/>
    <s v="No"/>
    <s v="Venmo"/>
    <s v="2-Day Shipping"/>
    <s v="No"/>
    <s v="No"/>
    <n v="39"/>
    <s v="Venmo"/>
    <s v="Annually"/>
  </r>
  <r>
    <n v="3641"/>
    <n v="47"/>
    <s v="Female"/>
    <s v="Sunglasses"/>
    <s v="Accessories"/>
    <n v="31"/>
    <s v="Minnesota"/>
    <s v="L"/>
    <s v="Pink"/>
    <x v="1"/>
    <n v="4"/>
    <s v="No"/>
    <s v="Credit Card"/>
    <s v="Next Day Air"/>
    <s v="No"/>
    <s v="No"/>
    <n v="17"/>
    <s v="PayPal"/>
    <s v="Monthly"/>
  </r>
  <r>
    <n v="3642"/>
    <n v="51"/>
    <s v="Female"/>
    <s v="Jacket"/>
    <s v="Outerwear"/>
    <n v="45"/>
    <s v="New York"/>
    <s v="M"/>
    <s v="Cyan"/>
    <x v="3"/>
    <n v="2.7"/>
    <s v="No"/>
    <s v="Debit Card"/>
    <s v="Free Shipping"/>
    <s v="No"/>
    <s v="No"/>
    <n v="39"/>
    <s v="Bank Transfer"/>
    <s v="Every 3 Months"/>
  </r>
  <r>
    <n v="3643"/>
    <n v="47"/>
    <s v="Female"/>
    <s v="Dress"/>
    <s v="Clothing"/>
    <n v="71"/>
    <s v="Arizona"/>
    <s v="L"/>
    <s v="Maroon"/>
    <x v="2"/>
    <n v="4.4000000000000004"/>
    <s v="No"/>
    <s v="Credit Card"/>
    <s v="Store Pickup"/>
    <s v="No"/>
    <s v="No"/>
    <n v="5"/>
    <s v="PayPal"/>
    <s v="Annually"/>
  </r>
  <r>
    <n v="3644"/>
    <n v="53"/>
    <s v="Female"/>
    <s v="Scarf"/>
    <s v="Accessories"/>
    <n v="96"/>
    <s v="Tennessee"/>
    <s v="XL"/>
    <s v="Magenta"/>
    <x v="3"/>
    <n v="3.2"/>
    <s v="No"/>
    <s v="Bank Transfer"/>
    <s v="Standard"/>
    <s v="No"/>
    <s v="No"/>
    <n v="47"/>
    <s v="Debit Card"/>
    <s v="Annually"/>
  </r>
  <r>
    <n v="3645"/>
    <n v="35"/>
    <s v="Female"/>
    <s v="Blouse"/>
    <s v="Clothing"/>
    <n v="32"/>
    <s v="Arkansas"/>
    <s v="M"/>
    <s v="Violet"/>
    <x v="0"/>
    <n v="2.6"/>
    <s v="No"/>
    <s v="Cash"/>
    <s v="Next Day Air"/>
    <s v="No"/>
    <s v="No"/>
    <n v="18"/>
    <s v="Venmo"/>
    <s v="Weekly"/>
  </r>
  <r>
    <n v="3646"/>
    <n v="38"/>
    <s v="Female"/>
    <s v="Backpack"/>
    <s v="Accessories"/>
    <n v="90"/>
    <s v="Colorado"/>
    <s v="L"/>
    <s v="Silver"/>
    <x v="2"/>
    <n v="3.4"/>
    <s v="No"/>
    <s v="Credit Card"/>
    <s v="Free Shipping"/>
    <s v="No"/>
    <s v="No"/>
    <n v="31"/>
    <s v="Credit Card"/>
    <s v="Every 3 Months"/>
  </r>
  <r>
    <n v="3647"/>
    <n v="69"/>
    <s v="Female"/>
    <s v="Jewelry"/>
    <s v="Accessories"/>
    <n v="68"/>
    <s v="Nevada"/>
    <s v="M"/>
    <s v="Maroon"/>
    <x v="1"/>
    <n v="5"/>
    <s v="No"/>
    <s v="Credit Card"/>
    <s v="2-Day Shipping"/>
    <s v="No"/>
    <s v="No"/>
    <n v="39"/>
    <s v="Debit Card"/>
    <s v="Fortnightly"/>
  </r>
  <r>
    <n v="3648"/>
    <n v="47"/>
    <s v="Female"/>
    <s v="Shorts"/>
    <s v="Clothing"/>
    <n v="45"/>
    <s v="Kansas"/>
    <s v="M"/>
    <s v="Gray"/>
    <x v="0"/>
    <n v="2.9"/>
    <s v="No"/>
    <s v="Cash"/>
    <s v="Store Pickup"/>
    <s v="No"/>
    <s v="No"/>
    <n v="12"/>
    <s v="Bank Transfer"/>
    <s v="Weekly"/>
  </r>
  <r>
    <n v="3649"/>
    <n v="31"/>
    <s v="Female"/>
    <s v="Skirt"/>
    <s v="Clothing"/>
    <n v="67"/>
    <s v="New York"/>
    <s v="M"/>
    <s v="White"/>
    <x v="0"/>
    <n v="5"/>
    <s v="No"/>
    <s v="Cash"/>
    <s v="Free Shipping"/>
    <s v="No"/>
    <s v="No"/>
    <n v="45"/>
    <s v="Cash"/>
    <s v="Bi-Weekly"/>
  </r>
  <r>
    <n v="3650"/>
    <n v="68"/>
    <s v="Female"/>
    <s v="Skirt"/>
    <s v="Clothing"/>
    <n v="57"/>
    <s v="Minnesota"/>
    <s v="M"/>
    <s v="Brown"/>
    <x v="3"/>
    <n v="4.4000000000000004"/>
    <s v="No"/>
    <s v="Debit Card"/>
    <s v="Standard"/>
    <s v="No"/>
    <s v="No"/>
    <n v="33"/>
    <s v="Credit Card"/>
    <s v="Fortnightly"/>
  </r>
  <r>
    <n v="3651"/>
    <n v="51"/>
    <s v="Female"/>
    <s v="Jeans"/>
    <s v="Clothing"/>
    <n v="60"/>
    <s v="Ohio"/>
    <s v="M"/>
    <s v="Silver"/>
    <x v="2"/>
    <n v="3.5"/>
    <s v="No"/>
    <s v="Cash"/>
    <s v="2-Day Shipping"/>
    <s v="No"/>
    <s v="No"/>
    <n v="3"/>
    <s v="PayPal"/>
    <s v="Annually"/>
  </r>
  <r>
    <n v="3652"/>
    <n v="20"/>
    <s v="Female"/>
    <s v="Handbag"/>
    <s v="Accessories"/>
    <n v="32"/>
    <s v="Arizona"/>
    <s v="M"/>
    <s v="Yellow"/>
    <x v="1"/>
    <n v="3.8"/>
    <s v="No"/>
    <s v="Bank Transfer"/>
    <s v="Express"/>
    <s v="No"/>
    <s v="No"/>
    <n v="5"/>
    <s v="Venmo"/>
    <s v="Every 3 Months"/>
  </r>
  <r>
    <n v="3653"/>
    <n v="27"/>
    <s v="Female"/>
    <s v="Handbag"/>
    <s v="Accessories"/>
    <n v="29"/>
    <s v="Kentucky"/>
    <s v="S"/>
    <s v="Magenta"/>
    <x v="3"/>
    <n v="3.8"/>
    <s v="No"/>
    <s v="Venmo"/>
    <s v="Store Pickup"/>
    <s v="No"/>
    <s v="No"/>
    <n v="23"/>
    <s v="Debit Card"/>
    <s v="Monthly"/>
  </r>
  <r>
    <n v="3654"/>
    <n v="67"/>
    <s v="Female"/>
    <s v="Coat"/>
    <s v="Outerwear"/>
    <n v="20"/>
    <s v="Minnesota"/>
    <s v="M"/>
    <s v="Blue"/>
    <x v="1"/>
    <n v="3.9"/>
    <s v="No"/>
    <s v="Debit Card"/>
    <s v="Next Day Air"/>
    <s v="No"/>
    <s v="No"/>
    <n v="39"/>
    <s v="Credit Card"/>
    <s v="Fortnightly"/>
  </r>
  <r>
    <n v="3655"/>
    <n v="21"/>
    <s v="Female"/>
    <s v="Jewelry"/>
    <s v="Accessories"/>
    <n v="98"/>
    <s v="Arkansas"/>
    <s v="M"/>
    <s v="Green"/>
    <x v="0"/>
    <n v="3.3"/>
    <s v="No"/>
    <s v="Debit Card"/>
    <s v="Next Day Air"/>
    <s v="No"/>
    <s v="No"/>
    <n v="10"/>
    <s v="Credit Card"/>
    <s v="Annually"/>
  </r>
  <r>
    <n v="3656"/>
    <n v="20"/>
    <s v="Female"/>
    <s v="Sweater"/>
    <s v="Clothing"/>
    <n v="27"/>
    <s v="Wyoming"/>
    <s v="M"/>
    <s v="Yellow"/>
    <x v="3"/>
    <n v="2.9"/>
    <s v="No"/>
    <s v="Venmo"/>
    <s v="Next Day Air"/>
    <s v="No"/>
    <s v="No"/>
    <n v="4"/>
    <s v="Credit Card"/>
    <s v="Bi-Weekly"/>
  </r>
  <r>
    <n v="3657"/>
    <n v="35"/>
    <s v="Female"/>
    <s v="Jacket"/>
    <s v="Outerwear"/>
    <n v="67"/>
    <s v="North Dakota"/>
    <s v="XL"/>
    <s v="Cyan"/>
    <x v="1"/>
    <n v="3.7"/>
    <s v="No"/>
    <s v="Debit Card"/>
    <s v="2-Day Shipping"/>
    <s v="No"/>
    <s v="No"/>
    <n v="18"/>
    <s v="Credit Card"/>
    <s v="Monthly"/>
  </r>
  <r>
    <n v="3658"/>
    <n v="58"/>
    <s v="Female"/>
    <s v="Shoes"/>
    <s v="Footwear"/>
    <n v="82"/>
    <s v="Alabama"/>
    <s v="L"/>
    <s v="Gold"/>
    <x v="0"/>
    <n v="3.7"/>
    <s v="No"/>
    <s v="Bank Transfer"/>
    <s v="Express"/>
    <s v="No"/>
    <s v="No"/>
    <n v="1"/>
    <s v="Debit Card"/>
    <s v="Every 3 Months"/>
  </r>
  <r>
    <n v="3659"/>
    <n v="28"/>
    <s v="Female"/>
    <s v="T-shirt"/>
    <s v="Clothing"/>
    <n v="72"/>
    <s v="Mississippi"/>
    <s v="M"/>
    <s v="Magenta"/>
    <x v="3"/>
    <n v="4.5999999999999996"/>
    <s v="No"/>
    <s v="Cash"/>
    <s v="Standard"/>
    <s v="No"/>
    <s v="No"/>
    <n v="18"/>
    <s v="PayPal"/>
    <s v="Fortnightly"/>
  </r>
  <r>
    <n v="3660"/>
    <n v="27"/>
    <s v="Female"/>
    <s v="Sandals"/>
    <s v="Footwear"/>
    <n v="77"/>
    <s v="Illinois"/>
    <s v="S"/>
    <s v="Gray"/>
    <x v="3"/>
    <n v="4.9000000000000004"/>
    <s v="No"/>
    <s v="Bank Transfer"/>
    <s v="Store Pickup"/>
    <s v="No"/>
    <s v="No"/>
    <n v="46"/>
    <s v="Bank Transfer"/>
    <s v="Annually"/>
  </r>
  <r>
    <n v="3661"/>
    <n v="19"/>
    <s v="Female"/>
    <s v="Shoes"/>
    <s v="Footwear"/>
    <n v="74"/>
    <s v="Arkansas"/>
    <s v="L"/>
    <s v="Indigo"/>
    <x v="0"/>
    <n v="3.1"/>
    <s v="No"/>
    <s v="Venmo"/>
    <s v="2-Day Shipping"/>
    <s v="No"/>
    <s v="No"/>
    <n v="13"/>
    <s v="Bank Transfer"/>
    <s v="Fortnightly"/>
  </r>
  <r>
    <n v="3662"/>
    <n v="63"/>
    <s v="Female"/>
    <s v="Sandals"/>
    <s v="Footwear"/>
    <n v="39"/>
    <s v="Kansas"/>
    <s v="S"/>
    <s v="White"/>
    <x v="0"/>
    <n v="3.5"/>
    <s v="No"/>
    <s v="Cash"/>
    <s v="Next Day Air"/>
    <s v="No"/>
    <s v="No"/>
    <n v="5"/>
    <s v="Credit Card"/>
    <s v="Fortnightly"/>
  </r>
  <r>
    <n v="3663"/>
    <n v="69"/>
    <s v="Female"/>
    <s v="Shorts"/>
    <s v="Clothing"/>
    <n v="80"/>
    <s v="Rhode Island"/>
    <s v="M"/>
    <s v="Indigo"/>
    <x v="1"/>
    <n v="4.9000000000000004"/>
    <s v="No"/>
    <s v="Venmo"/>
    <s v="Next Day Air"/>
    <s v="No"/>
    <s v="No"/>
    <n v="11"/>
    <s v="Debit Card"/>
    <s v="Weekly"/>
  </r>
  <r>
    <n v="3664"/>
    <n v="65"/>
    <s v="Female"/>
    <s v="Backpack"/>
    <s v="Accessories"/>
    <n v="59"/>
    <s v="Florida"/>
    <s v="M"/>
    <s v="Green"/>
    <x v="2"/>
    <n v="4.4000000000000004"/>
    <s v="No"/>
    <s v="Cash"/>
    <s v="Express"/>
    <s v="No"/>
    <s v="No"/>
    <n v="49"/>
    <s v="Credit Card"/>
    <s v="Weekly"/>
  </r>
  <r>
    <n v="3665"/>
    <n v="63"/>
    <s v="Female"/>
    <s v="Jacket"/>
    <s v="Outerwear"/>
    <n v="68"/>
    <s v="Missouri"/>
    <s v="M"/>
    <s v="Turquoise"/>
    <x v="3"/>
    <n v="4.4000000000000004"/>
    <s v="No"/>
    <s v="Cash"/>
    <s v="Store Pickup"/>
    <s v="No"/>
    <s v="No"/>
    <n v="1"/>
    <s v="Debit Card"/>
    <s v="Fortnightly"/>
  </r>
  <r>
    <n v="3666"/>
    <n v="28"/>
    <s v="Female"/>
    <s v="Socks"/>
    <s v="Clothing"/>
    <n v="77"/>
    <s v="North Carolina"/>
    <s v="M"/>
    <s v="Peach"/>
    <x v="3"/>
    <n v="3.4"/>
    <s v="No"/>
    <s v="Credit Card"/>
    <s v="Next Day Air"/>
    <s v="No"/>
    <s v="No"/>
    <n v="11"/>
    <s v="Credit Card"/>
    <s v="Quarterly"/>
  </r>
  <r>
    <n v="3667"/>
    <n v="67"/>
    <s v="Female"/>
    <s v="Jewelry"/>
    <s v="Accessories"/>
    <n v="50"/>
    <s v="Alabama"/>
    <s v="M"/>
    <s v="Olive"/>
    <x v="0"/>
    <n v="3"/>
    <s v="No"/>
    <s v="Credit Card"/>
    <s v="2-Day Shipping"/>
    <s v="No"/>
    <s v="No"/>
    <n v="47"/>
    <s v="Cash"/>
    <s v="Every 3 Months"/>
  </r>
  <r>
    <n v="3668"/>
    <n v="51"/>
    <s v="Female"/>
    <s v="Pants"/>
    <s v="Clothing"/>
    <n v="45"/>
    <s v="Washington"/>
    <s v="L"/>
    <s v="Cyan"/>
    <x v="3"/>
    <n v="2.6"/>
    <s v="No"/>
    <s v="Credit Card"/>
    <s v="Next Day Air"/>
    <s v="No"/>
    <s v="No"/>
    <n v="20"/>
    <s v="Venmo"/>
    <s v="Monthly"/>
  </r>
  <r>
    <n v="3669"/>
    <n v="59"/>
    <s v="Female"/>
    <s v="Blouse"/>
    <s v="Clothing"/>
    <n v="71"/>
    <s v="Michigan"/>
    <s v="XL"/>
    <s v="Magenta"/>
    <x v="2"/>
    <n v="3.2"/>
    <s v="No"/>
    <s v="PayPal"/>
    <s v="Store Pickup"/>
    <s v="No"/>
    <s v="No"/>
    <n v="18"/>
    <s v="Venmo"/>
    <s v="Annually"/>
  </r>
  <r>
    <n v="3670"/>
    <n v="25"/>
    <s v="Female"/>
    <s v="Socks"/>
    <s v="Clothing"/>
    <n v="52"/>
    <s v="Washington"/>
    <s v="S"/>
    <s v="Silver"/>
    <x v="3"/>
    <n v="4.5999999999999996"/>
    <s v="No"/>
    <s v="Credit Card"/>
    <s v="Store Pickup"/>
    <s v="No"/>
    <s v="No"/>
    <n v="43"/>
    <s v="PayPal"/>
    <s v="Quarterly"/>
  </r>
  <r>
    <n v="3671"/>
    <n v="31"/>
    <s v="Female"/>
    <s v="Shoes"/>
    <s v="Footwear"/>
    <n v="50"/>
    <s v="Vermont"/>
    <s v="S"/>
    <s v="White"/>
    <x v="0"/>
    <n v="3.8"/>
    <s v="No"/>
    <s v="Cash"/>
    <s v="Free Shipping"/>
    <s v="No"/>
    <s v="No"/>
    <n v="4"/>
    <s v="PayPal"/>
    <s v="Every 3 Months"/>
  </r>
  <r>
    <n v="3672"/>
    <n v="62"/>
    <s v="Female"/>
    <s v="Handbag"/>
    <s v="Accessories"/>
    <n v="66"/>
    <s v="Illinois"/>
    <s v="L"/>
    <s v="Pink"/>
    <x v="2"/>
    <n v="4.8"/>
    <s v="No"/>
    <s v="Bank Transfer"/>
    <s v="2-Day Shipping"/>
    <s v="No"/>
    <s v="No"/>
    <n v="20"/>
    <s v="Venmo"/>
    <s v="Quarterly"/>
  </r>
  <r>
    <n v="3673"/>
    <n v="51"/>
    <s v="Female"/>
    <s v="Sandals"/>
    <s v="Footwear"/>
    <n v="81"/>
    <s v="New York"/>
    <s v="S"/>
    <s v="Pink"/>
    <x v="3"/>
    <n v="4.5"/>
    <s v="No"/>
    <s v="Venmo"/>
    <s v="Free Shipping"/>
    <s v="No"/>
    <s v="No"/>
    <n v="7"/>
    <s v="PayPal"/>
    <s v="Monthly"/>
  </r>
  <r>
    <n v="3674"/>
    <n v="32"/>
    <s v="Female"/>
    <s v="Socks"/>
    <s v="Clothing"/>
    <n v="28"/>
    <s v="Rhode Island"/>
    <s v="M"/>
    <s v="Pink"/>
    <x v="2"/>
    <n v="4.2"/>
    <s v="No"/>
    <s v="Debit Card"/>
    <s v="2-Day Shipping"/>
    <s v="No"/>
    <s v="No"/>
    <n v="31"/>
    <s v="Bank Transfer"/>
    <s v="Fortnightly"/>
  </r>
  <r>
    <n v="3675"/>
    <n v="35"/>
    <s v="Female"/>
    <s v="Handbag"/>
    <s v="Accessories"/>
    <n v="65"/>
    <s v="Washington"/>
    <s v="M"/>
    <s v="Blue"/>
    <x v="0"/>
    <n v="2.7"/>
    <s v="No"/>
    <s v="Venmo"/>
    <s v="2-Day Shipping"/>
    <s v="No"/>
    <s v="No"/>
    <n v="41"/>
    <s v="Venmo"/>
    <s v="Fortnightly"/>
  </r>
  <r>
    <n v="3676"/>
    <n v="70"/>
    <s v="Female"/>
    <s v="Hat"/>
    <s v="Accessories"/>
    <n v="80"/>
    <s v="Virginia"/>
    <s v="M"/>
    <s v="White"/>
    <x v="0"/>
    <n v="4.5"/>
    <s v="No"/>
    <s v="Cash"/>
    <s v="Express"/>
    <s v="No"/>
    <s v="No"/>
    <n v="3"/>
    <s v="Bank Transfer"/>
    <s v="Monthly"/>
  </r>
  <r>
    <n v="3677"/>
    <n v="19"/>
    <s v="Female"/>
    <s v="Jewelry"/>
    <s v="Accessories"/>
    <n v="94"/>
    <s v="Wisconsin"/>
    <s v="S"/>
    <s v="Teal"/>
    <x v="1"/>
    <n v="4.9000000000000004"/>
    <s v="No"/>
    <s v="PayPal"/>
    <s v="Free Shipping"/>
    <s v="No"/>
    <s v="No"/>
    <n v="16"/>
    <s v="PayPal"/>
    <s v="Monthly"/>
  </r>
  <r>
    <n v="3678"/>
    <n v="32"/>
    <s v="Female"/>
    <s v="Backpack"/>
    <s v="Accessories"/>
    <n v="30"/>
    <s v="Michigan"/>
    <s v="M"/>
    <s v="Gray"/>
    <x v="3"/>
    <n v="2.8"/>
    <s v="No"/>
    <s v="Cash"/>
    <s v="Standard"/>
    <s v="No"/>
    <s v="No"/>
    <n v="43"/>
    <s v="Cash"/>
    <s v="Annually"/>
  </r>
  <r>
    <n v="3679"/>
    <n v="56"/>
    <s v="Female"/>
    <s v="Shirt"/>
    <s v="Clothing"/>
    <n v="45"/>
    <s v="Texas"/>
    <s v="S"/>
    <s v="Beige"/>
    <x v="3"/>
    <n v="3.5"/>
    <s v="No"/>
    <s v="Debit Card"/>
    <s v="Standard"/>
    <s v="No"/>
    <s v="No"/>
    <n v="29"/>
    <s v="Bank Transfer"/>
    <s v="Fortnightly"/>
  </r>
  <r>
    <n v="3680"/>
    <n v="53"/>
    <s v="Female"/>
    <s v="Coat"/>
    <s v="Outerwear"/>
    <n v="91"/>
    <s v="Idaho"/>
    <s v="M"/>
    <s v="Violet"/>
    <x v="2"/>
    <n v="2.5"/>
    <s v="No"/>
    <s v="PayPal"/>
    <s v="Store Pickup"/>
    <s v="No"/>
    <s v="No"/>
    <n v="5"/>
    <s v="Cash"/>
    <s v="Bi-Weekly"/>
  </r>
  <r>
    <n v="3681"/>
    <n v="22"/>
    <s v="Female"/>
    <s v="Sunglasses"/>
    <s v="Accessories"/>
    <n v="36"/>
    <s v="Iowa"/>
    <s v="S"/>
    <s v="Blue"/>
    <x v="0"/>
    <n v="2.9"/>
    <s v="No"/>
    <s v="Venmo"/>
    <s v="Standard"/>
    <s v="No"/>
    <s v="No"/>
    <n v="30"/>
    <s v="Debit Card"/>
    <s v="Quarterly"/>
  </r>
  <r>
    <n v="3682"/>
    <n v="26"/>
    <s v="Female"/>
    <s v="Gloves"/>
    <s v="Accessories"/>
    <n v="73"/>
    <s v="Connecticut"/>
    <s v="XL"/>
    <s v="Magenta"/>
    <x v="3"/>
    <n v="4.2"/>
    <s v="No"/>
    <s v="PayPal"/>
    <s v="Next Day Air"/>
    <s v="No"/>
    <s v="No"/>
    <n v="33"/>
    <s v="Debit Card"/>
    <s v="Monthly"/>
  </r>
  <r>
    <n v="3683"/>
    <n v="42"/>
    <s v="Female"/>
    <s v="Shirt"/>
    <s v="Clothing"/>
    <n v="60"/>
    <s v="Wyoming"/>
    <s v="M"/>
    <s v="Maroon"/>
    <x v="3"/>
    <n v="4.5999999999999996"/>
    <s v="No"/>
    <s v="Venmo"/>
    <s v="Store Pickup"/>
    <s v="No"/>
    <s v="No"/>
    <n v="46"/>
    <s v="Venmo"/>
    <s v="Bi-Weekly"/>
  </r>
  <r>
    <n v="3684"/>
    <n v="30"/>
    <s v="Female"/>
    <s v="Socks"/>
    <s v="Clothing"/>
    <n v="77"/>
    <s v="Mississippi"/>
    <s v="M"/>
    <s v="Purple"/>
    <x v="0"/>
    <n v="3"/>
    <s v="No"/>
    <s v="Bank Transfer"/>
    <s v="Free Shipping"/>
    <s v="No"/>
    <s v="No"/>
    <n v="17"/>
    <s v="Venmo"/>
    <s v="Fortnightly"/>
  </r>
  <r>
    <n v="3685"/>
    <n v="29"/>
    <s v="Female"/>
    <s v="Skirt"/>
    <s v="Clothing"/>
    <n v="86"/>
    <s v="Pennsylvania"/>
    <s v="L"/>
    <s v="Charcoal"/>
    <x v="1"/>
    <n v="4.4000000000000004"/>
    <s v="No"/>
    <s v="PayPal"/>
    <s v="Free Shipping"/>
    <s v="No"/>
    <s v="No"/>
    <n v="47"/>
    <s v="Credit Card"/>
    <s v="Bi-Weekly"/>
  </r>
  <r>
    <n v="3686"/>
    <n v="47"/>
    <s v="Female"/>
    <s v="Shorts"/>
    <s v="Clothing"/>
    <n v="42"/>
    <s v="Tennessee"/>
    <s v="L"/>
    <s v="Red"/>
    <x v="2"/>
    <n v="2.6"/>
    <s v="No"/>
    <s v="PayPal"/>
    <s v="Standard"/>
    <s v="No"/>
    <s v="No"/>
    <n v="17"/>
    <s v="Cash"/>
    <s v="Bi-Weekly"/>
  </r>
  <r>
    <n v="3687"/>
    <n v="59"/>
    <s v="Female"/>
    <s v="Sandals"/>
    <s v="Footwear"/>
    <n v="70"/>
    <s v="Louisiana"/>
    <s v="M"/>
    <s v="Charcoal"/>
    <x v="1"/>
    <n v="4.8"/>
    <s v="No"/>
    <s v="PayPal"/>
    <s v="Free Shipping"/>
    <s v="No"/>
    <s v="No"/>
    <n v="17"/>
    <s v="Cash"/>
    <s v="Bi-Weekly"/>
  </r>
  <r>
    <n v="3688"/>
    <n v="34"/>
    <s v="Female"/>
    <s v="Shirt"/>
    <s v="Clothing"/>
    <n v="44"/>
    <s v="Arkansas"/>
    <s v="L"/>
    <s v="Lavender"/>
    <x v="2"/>
    <n v="2.9"/>
    <s v="No"/>
    <s v="PayPal"/>
    <s v="Next Day Air"/>
    <s v="No"/>
    <s v="No"/>
    <n v="28"/>
    <s v="Bank Transfer"/>
    <s v="Every 3 Months"/>
  </r>
  <r>
    <n v="3689"/>
    <n v="52"/>
    <s v="Female"/>
    <s v="Sunglasses"/>
    <s v="Accessories"/>
    <n v="91"/>
    <s v="West Virginia"/>
    <s v="L"/>
    <s v="White"/>
    <x v="1"/>
    <n v="3"/>
    <s v="No"/>
    <s v="Venmo"/>
    <s v="Next Day Air"/>
    <s v="No"/>
    <s v="No"/>
    <n v="8"/>
    <s v="Cash"/>
    <s v="Monthly"/>
  </r>
  <r>
    <n v="3690"/>
    <n v="47"/>
    <s v="Female"/>
    <s v="Jewelry"/>
    <s v="Accessories"/>
    <n v="30"/>
    <s v="South Carolina"/>
    <s v="L"/>
    <s v="Red"/>
    <x v="3"/>
    <n v="4.5"/>
    <s v="No"/>
    <s v="Cash"/>
    <s v="Standard"/>
    <s v="No"/>
    <s v="No"/>
    <n v="8"/>
    <s v="Bank Transfer"/>
    <s v="Quarterly"/>
  </r>
  <r>
    <n v="3691"/>
    <n v="24"/>
    <s v="Female"/>
    <s v="Blouse"/>
    <s v="Clothing"/>
    <n v="23"/>
    <s v="Kansas"/>
    <s v="S"/>
    <s v="Violet"/>
    <x v="3"/>
    <n v="3.7"/>
    <s v="No"/>
    <s v="Venmo"/>
    <s v="Store Pickup"/>
    <s v="No"/>
    <s v="No"/>
    <n v="4"/>
    <s v="Bank Transfer"/>
    <s v="Bi-Weekly"/>
  </r>
  <r>
    <n v="3692"/>
    <n v="63"/>
    <s v="Female"/>
    <s v="Sandals"/>
    <s v="Footwear"/>
    <n v="21"/>
    <s v="Michigan"/>
    <s v="XL"/>
    <s v="Orange"/>
    <x v="2"/>
    <n v="4.8"/>
    <s v="No"/>
    <s v="Credit Card"/>
    <s v="Next Day Air"/>
    <s v="No"/>
    <s v="No"/>
    <n v="24"/>
    <s v="PayPal"/>
    <s v="Weekly"/>
  </r>
  <r>
    <n v="3693"/>
    <n v="59"/>
    <s v="Female"/>
    <s v="Coat"/>
    <s v="Outerwear"/>
    <n v="34"/>
    <s v="Alabama"/>
    <s v="L"/>
    <s v="Turquoise"/>
    <x v="1"/>
    <n v="4.8"/>
    <s v="No"/>
    <s v="Venmo"/>
    <s v="Free Shipping"/>
    <s v="No"/>
    <s v="No"/>
    <n v="29"/>
    <s v="Cash"/>
    <s v="Fortnightly"/>
  </r>
  <r>
    <n v="3694"/>
    <n v="66"/>
    <s v="Female"/>
    <s v="Blouse"/>
    <s v="Clothing"/>
    <n v="46"/>
    <s v="South Dakota"/>
    <s v="M"/>
    <s v="Violet"/>
    <x v="2"/>
    <n v="4.7"/>
    <s v="No"/>
    <s v="Debit Card"/>
    <s v="2-Day Shipping"/>
    <s v="No"/>
    <s v="No"/>
    <n v="10"/>
    <s v="Venmo"/>
    <s v="Weekly"/>
  </r>
  <r>
    <n v="3695"/>
    <n v="45"/>
    <s v="Female"/>
    <s v="Sweater"/>
    <s v="Clothing"/>
    <n v="41"/>
    <s v="Rhode Island"/>
    <s v="M"/>
    <s v="Blue"/>
    <x v="0"/>
    <n v="2.6"/>
    <s v="No"/>
    <s v="Venmo"/>
    <s v="Express"/>
    <s v="No"/>
    <s v="No"/>
    <n v="11"/>
    <s v="PayPal"/>
    <s v="Bi-Weekly"/>
  </r>
  <r>
    <n v="3696"/>
    <n v="38"/>
    <s v="Female"/>
    <s v="Skirt"/>
    <s v="Clothing"/>
    <n v="33"/>
    <s v="Florida"/>
    <s v="M"/>
    <s v="White"/>
    <x v="3"/>
    <n v="4.5999999999999996"/>
    <s v="No"/>
    <s v="Bank Transfer"/>
    <s v="Standard"/>
    <s v="No"/>
    <s v="No"/>
    <n v="18"/>
    <s v="Bank Transfer"/>
    <s v="Fortnightly"/>
  </r>
  <r>
    <n v="3697"/>
    <n v="63"/>
    <s v="Female"/>
    <s v="Blouse"/>
    <s v="Clothing"/>
    <n v="48"/>
    <s v="Connecticut"/>
    <s v="L"/>
    <s v="Turquoise"/>
    <x v="3"/>
    <n v="3.4"/>
    <s v="No"/>
    <s v="Venmo"/>
    <s v="Next Day Air"/>
    <s v="No"/>
    <s v="No"/>
    <n v="26"/>
    <s v="Bank Transfer"/>
    <s v="Annually"/>
  </r>
  <r>
    <n v="3698"/>
    <n v="55"/>
    <s v="Female"/>
    <s v="Hoodie"/>
    <s v="Clothing"/>
    <n v="66"/>
    <s v="Pennsylvania"/>
    <s v="L"/>
    <s v="Pink"/>
    <x v="0"/>
    <n v="3"/>
    <s v="No"/>
    <s v="PayPal"/>
    <s v="Standard"/>
    <s v="No"/>
    <s v="No"/>
    <n v="39"/>
    <s v="Cash"/>
    <s v="Weekly"/>
  </r>
  <r>
    <n v="3699"/>
    <n v="25"/>
    <s v="Female"/>
    <s v="Skirt"/>
    <s v="Clothing"/>
    <n v="54"/>
    <s v="California"/>
    <s v="XL"/>
    <s v="Maroon"/>
    <x v="1"/>
    <n v="4"/>
    <s v="No"/>
    <s v="Credit Card"/>
    <s v="2-Day Shipping"/>
    <s v="No"/>
    <s v="No"/>
    <n v="4"/>
    <s v="Venmo"/>
    <s v="Annually"/>
  </r>
  <r>
    <n v="3700"/>
    <n v="51"/>
    <s v="Female"/>
    <s v="Backpack"/>
    <s v="Accessories"/>
    <n v="55"/>
    <s v="Oklahoma"/>
    <s v="M"/>
    <s v="Olive"/>
    <x v="3"/>
    <n v="2.6"/>
    <s v="No"/>
    <s v="Cash"/>
    <s v="Store Pickup"/>
    <s v="No"/>
    <s v="No"/>
    <n v="24"/>
    <s v="Bank Transfer"/>
    <s v="Weekly"/>
  </r>
  <r>
    <n v="3701"/>
    <n v="28"/>
    <s v="Female"/>
    <s v="Handbag"/>
    <s v="Accessories"/>
    <n v="84"/>
    <s v="North Dakota"/>
    <s v="XL"/>
    <s v="Charcoal"/>
    <x v="2"/>
    <n v="3.4"/>
    <s v="No"/>
    <s v="Credit Card"/>
    <s v="Store Pickup"/>
    <s v="No"/>
    <s v="No"/>
    <n v="2"/>
    <s v="Bank Transfer"/>
    <s v="Every 3 Months"/>
  </r>
  <r>
    <n v="3702"/>
    <n v="46"/>
    <s v="Female"/>
    <s v="Sandals"/>
    <s v="Footwear"/>
    <n v="66"/>
    <s v="New Mexico"/>
    <s v="M"/>
    <s v="Charcoal"/>
    <x v="1"/>
    <n v="4.5"/>
    <s v="No"/>
    <s v="Cash"/>
    <s v="Store Pickup"/>
    <s v="No"/>
    <s v="No"/>
    <n v="36"/>
    <s v="Cash"/>
    <s v="Annually"/>
  </r>
  <r>
    <n v="3703"/>
    <n v="58"/>
    <s v="Female"/>
    <s v="Shoes"/>
    <s v="Footwear"/>
    <n v="65"/>
    <s v="South Carolina"/>
    <s v="M"/>
    <s v="Indigo"/>
    <x v="1"/>
    <n v="2.7"/>
    <s v="No"/>
    <s v="PayPal"/>
    <s v="Store Pickup"/>
    <s v="No"/>
    <s v="No"/>
    <n v="36"/>
    <s v="Venmo"/>
    <s v="Weekly"/>
  </r>
  <r>
    <n v="3704"/>
    <n v="30"/>
    <s v="Female"/>
    <s v="Sandals"/>
    <s v="Footwear"/>
    <n v="83"/>
    <s v="Michigan"/>
    <s v="S"/>
    <s v="Teal"/>
    <x v="3"/>
    <n v="2.9"/>
    <s v="No"/>
    <s v="Bank Transfer"/>
    <s v="Standard"/>
    <s v="No"/>
    <s v="No"/>
    <n v="23"/>
    <s v="PayPal"/>
    <s v="Every 3 Months"/>
  </r>
  <r>
    <n v="3705"/>
    <n v="68"/>
    <s v="Female"/>
    <s v="Sunglasses"/>
    <s v="Accessories"/>
    <n v="61"/>
    <s v="Missouri"/>
    <s v="L"/>
    <s v="Black"/>
    <x v="0"/>
    <n v="4"/>
    <s v="No"/>
    <s v="PayPal"/>
    <s v="Store Pickup"/>
    <s v="No"/>
    <s v="No"/>
    <n v="36"/>
    <s v="Credit Card"/>
    <s v="Quarterly"/>
  </r>
  <r>
    <n v="3706"/>
    <n v="28"/>
    <s v="Female"/>
    <s v="Skirt"/>
    <s v="Clothing"/>
    <n v="65"/>
    <s v="Colorado"/>
    <s v="L"/>
    <s v="Teal"/>
    <x v="2"/>
    <n v="3.2"/>
    <s v="No"/>
    <s v="PayPal"/>
    <s v="Free Shipping"/>
    <s v="No"/>
    <s v="No"/>
    <n v="2"/>
    <s v="Debit Card"/>
    <s v="Annually"/>
  </r>
  <r>
    <n v="3707"/>
    <n v="26"/>
    <s v="Female"/>
    <s v="Sandals"/>
    <s v="Footwear"/>
    <n v="55"/>
    <s v="Kansas"/>
    <s v="M"/>
    <s v="Green"/>
    <x v="1"/>
    <n v="4"/>
    <s v="No"/>
    <s v="Credit Card"/>
    <s v="Store Pickup"/>
    <s v="No"/>
    <s v="No"/>
    <n v="17"/>
    <s v="Cash"/>
    <s v="Bi-Weekly"/>
  </r>
  <r>
    <n v="3708"/>
    <n v="35"/>
    <s v="Female"/>
    <s v="Gloves"/>
    <s v="Accessories"/>
    <n v="79"/>
    <s v="Illinois"/>
    <s v="M"/>
    <s v="Gold"/>
    <x v="3"/>
    <n v="3.4"/>
    <s v="No"/>
    <s v="Bank Transfer"/>
    <s v="2-Day Shipping"/>
    <s v="No"/>
    <s v="No"/>
    <n v="19"/>
    <s v="Venmo"/>
    <s v="Weekly"/>
  </r>
  <r>
    <n v="3709"/>
    <n v="40"/>
    <s v="Female"/>
    <s v="Hoodie"/>
    <s v="Clothing"/>
    <n v="96"/>
    <s v="South Carolina"/>
    <s v="M"/>
    <s v="Red"/>
    <x v="3"/>
    <n v="4.9000000000000004"/>
    <s v="No"/>
    <s v="Bank Transfer"/>
    <s v="Express"/>
    <s v="No"/>
    <s v="No"/>
    <n v="41"/>
    <s v="PayPal"/>
    <s v="Monthly"/>
  </r>
  <r>
    <n v="3710"/>
    <n v="31"/>
    <s v="Female"/>
    <s v="Socks"/>
    <s v="Clothing"/>
    <n v="43"/>
    <s v="Utah"/>
    <s v="M"/>
    <s v="Silver"/>
    <x v="3"/>
    <n v="3.6"/>
    <s v="No"/>
    <s v="Debit Card"/>
    <s v="Free Shipping"/>
    <s v="No"/>
    <s v="No"/>
    <n v="27"/>
    <s v="PayPal"/>
    <s v="Quarterly"/>
  </r>
  <r>
    <n v="3711"/>
    <n v="60"/>
    <s v="Female"/>
    <s v="Jewelry"/>
    <s v="Accessories"/>
    <n v="40"/>
    <s v="Hawaii"/>
    <s v="M"/>
    <s v="Yellow"/>
    <x v="2"/>
    <n v="3.6"/>
    <s v="No"/>
    <s v="PayPal"/>
    <s v="2-Day Shipping"/>
    <s v="No"/>
    <s v="No"/>
    <n v="32"/>
    <s v="Bank Transfer"/>
    <s v="Fortnightly"/>
  </r>
  <r>
    <n v="3712"/>
    <n v="69"/>
    <s v="Female"/>
    <s v="Hat"/>
    <s v="Accessories"/>
    <n v="62"/>
    <s v="Texas"/>
    <s v="XL"/>
    <s v="Peach"/>
    <x v="3"/>
    <n v="3.2"/>
    <s v="No"/>
    <s v="Cash"/>
    <s v="Free Shipping"/>
    <s v="No"/>
    <s v="No"/>
    <n v="33"/>
    <s v="Cash"/>
    <s v="Annually"/>
  </r>
  <r>
    <n v="3713"/>
    <n v="51"/>
    <s v="Female"/>
    <s v="Blouse"/>
    <s v="Clothing"/>
    <n v="72"/>
    <s v="Oregon"/>
    <s v="M"/>
    <s v="Turquoise"/>
    <x v="1"/>
    <n v="3.7"/>
    <s v="No"/>
    <s v="Venmo"/>
    <s v="2-Day Shipping"/>
    <s v="No"/>
    <s v="No"/>
    <n v="24"/>
    <s v="PayPal"/>
    <s v="Quarterly"/>
  </r>
  <r>
    <n v="3714"/>
    <n v="49"/>
    <s v="Female"/>
    <s v="Shoes"/>
    <s v="Footwear"/>
    <n v="87"/>
    <s v="Arizona"/>
    <s v="M"/>
    <s v="Peach"/>
    <x v="1"/>
    <n v="2.6"/>
    <s v="No"/>
    <s v="Cash"/>
    <s v="Express"/>
    <s v="No"/>
    <s v="No"/>
    <n v="31"/>
    <s v="Debit Card"/>
    <s v="Every 3 Months"/>
  </r>
  <r>
    <n v="3715"/>
    <n v="18"/>
    <s v="Female"/>
    <s v="Hat"/>
    <s v="Accessories"/>
    <n v="31"/>
    <s v="New York"/>
    <s v="S"/>
    <s v="Peach"/>
    <x v="0"/>
    <n v="3.9"/>
    <s v="No"/>
    <s v="Cash"/>
    <s v="Express"/>
    <s v="No"/>
    <s v="No"/>
    <n v="35"/>
    <s v="Credit Card"/>
    <s v="Weekly"/>
  </r>
  <r>
    <n v="3716"/>
    <n v="63"/>
    <s v="Female"/>
    <s v="Sunglasses"/>
    <s v="Accessories"/>
    <n v="34"/>
    <s v="Nebraska"/>
    <s v="S"/>
    <s v="Orange"/>
    <x v="3"/>
    <n v="3.4"/>
    <s v="No"/>
    <s v="Credit Card"/>
    <s v="Free Shipping"/>
    <s v="No"/>
    <s v="No"/>
    <n v="2"/>
    <s v="Bank Transfer"/>
    <s v="Monthly"/>
  </r>
  <r>
    <n v="3717"/>
    <n v="57"/>
    <s v="Female"/>
    <s v="Shirt"/>
    <s v="Clothing"/>
    <n v="53"/>
    <s v="Vermont"/>
    <s v="M"/>
    <s v="Charcoal"/>
    <x v="3"/>
    <n v="3.4"/>
    <s v="No"/>
    <s v="Bank Transfer"/>
    <s v="Next Day Air"/>
    <s v="No"/>
    <s v="No"/>
    <n v="42"/>
    <s v="Debit Card"/>
    <s v="Every 3 Months"/>
  </r>
  <r>
    <n v="3718"/>
    <n v="45"/>
    <s v="Female"/>
    <s v="T-shirt"/>
    <s v="Clothing"/>
    <n v="85"/>
    <s v="Maryland"/>
    <s v="XL"/>
    <s v="White"/>
    <x v="2"/>
    <n v="4.2"/>
    <s v="No"/>
    <s v="Venmo"/>
    <s v="Express"/>
    <s v="No"/>
    <s v="No"/>
    <n v="47"/>
    <s v="Bank Transfer"/>
    <s v="Every 3 Months"/>
  </r>
  <r>
    <n v="3719"/>
    <n v="36"/>
    <s v="Female"/>
    <s v="Pants"/>
    <s v="Clothing"/>
    <n v="50"/>
    <s v="Tennessee"/>
    <s v="L"/>
    <s v="Turquoise"/>
    <x v="3"/>
    <n v="2.9"/>
    <s v="No"/>
    <s v="Credit Card"/>
    <s v="Standard"/>
    <s v="No"/>
    <s v="No"/>
    <n v="44"/>
    <s v="Bank Transfer"/>
    <s v="Bi-Weekly"/>
  </r>
  <r>
    <n v="3720"/>
    <n v="20"/>
    <s v="Female"/>
    <s v="Pants"/>
    <s v="Clothing"/>
    <n v="91"/>
    <s v="Pennsylvania"/>
    <s v="M"/>
    <s v="Red"/>
    <x v="2"/>
    <n v="4.0999999999999996"/>
    <s v="No"/>
    <s v="Cash"/>
    <s v="Free Shipping"/>
    <s v="No"/>
    <s v="No"/>
    <n v="8"/>
    <s v="Bank Transfer"/>
    <s v="Every 3 Months"/>
  </r>
  <r>
    <n v="3721"/>
    <n v="21"/>
    <s v="Female"/>
    <s v="Hat"/>
    <s v="Accessories"/>
    <n v="56"/>
    <s v="South Carolina"/>
    <s v="M"/>
    <s v="Peach"/>
    <x v="3"/>
    <n v="3.6"/>
    <s v="No"/>
    <s v="Debit Card"/>
    <s v="Free Shipping"/>
    <s v="No"/>
    <s v="No"/>
    <n v="13"/>
    <s v="Credit Card"/>
    <s v="Quarterly"/>
  </r>
  <r>
    <n v="3722"/>
    <n v="62"/>
    <s v="Female"/>
    <s v="Coat"/>
    <s v="Outerwear"/>
    <n v="60"/>
    <s v="Connecticut"/>
    <s v="L"/>
    <s v="Pink"/>
    <x v="3"/>
    <n v="4"/>
    <s v="No"/>
    <s v="Credit Card"/>
    <s v="Next Day Air"/>
    <s v="No"/>
    <s v="No"/>
    <n v="10"/>
    <s v="Cash"/>
    <s v="Annually"/>
  </r>
  <r>
    <n v="3723"/>
    <n v="23"/>
    <s v="Female"/>
    <s v="Jacket"/>
    <s v="Outerwear"/>
    <n v="34"/>
    <s v="Kentucky"/>
    <s v="XL"/>
    <s v="Yellow"/>
    <x v="3"/>
    <n v="4"/>
    <s v="No"/>
    <s v="PayPal"/>
    <s v="Standard"/>
    <s v="No"/>
    <s v="No"/>
    <n v="1"/>
    <s v="Credit Card"/>
    <s v="Fortnightly"/>
  </r>
  <r>
    <n v="3724"/>
    <n v="26"/>
    <s v="Female"/>
    <s v="Sandals"/>
    <s v="Footwear"/>
    <n v="30"/>
    <s v="Rhode Island"/>
    <s v="M"/>
    <s v="Beige"/>
    <x v="1"/>
    <n v="3.6"/>
    <s v="No"/>
    <s v="Venmo"/>
    <s v="Free Shipping"/>
    <s v="No"/>
    <s v="No"/>
    <n v="1"/>
    <s v="Debit Card"/>
    <s v="Monthly"/>
  </r>
  <r>
    <n v="3725"/>
    <n v="30"/>
    <s v="Female"/>
    <s v="Gloves"/>
    <s v="Accessories"/>
    <n v="71"/>
    <s v="Colorado"/>
    <s v="L"/>
    <s v="Green"/>
    <x v="0"/>
    <n v="3.1"/>
    <s v="No"/>
    <s v="PayPal"/>
    <s v="Express"/>
    <s v="No"/>
    <s v="No"/>
    <n v="18"/>
    <s v="Bank Transfer"/>
    <s v="Annually"/>
  </r>
  <r>
    <n v="3726"/>
    <n v="18"/>
    <s v="Female"/>
    <s v="Dress"/>
    <s v="Clothing"/>
    <n v="100"/>
    <s v="Oklahoma"/>
    <s v="S"/>
    <s v="Turquoise"/>
    <x v="0"/>
    <n v="4.4000000000000004"/>
    <s v="No"/>
    <s v="Bank Transfer"/>
    <s v="Next Day Air"/>
    <s v="No"/>
    <s v="No"/>
    <n v="2"/>
    <s v="PayPal"/>
    <s v="Annually"/>
  </r>
  <r>
    <n v="3727"/>
    <n v="47"/>
    <s v="Female"/>
    <s v="Belt"/>
    <s v="Accessories"/>
    <n v="85"/>
    <s v="Idaho"/>
    <s v="XL"/>
    <s v="Orange"/>
    <x v="3"/>
    <n v="4.3"/>
    <s v="No"/>
    <s v="Debit Card"/>
    <s v="Next Day Air"/>
    <s v="No"/>
    <s v="No"/>
    <n v="36"/>
    <s v="Debit Card"/>
    <s v="Every 3 Months"/>
  </r>
  <r>
    <n v="3728"/>
    <n v="41"/>
    <s v="Female"/>
    <s v="Socks"/>
    <s v="Clothing"/>
    <n v="83"/>
    <s v="Maine"/>
    <s v="M"/>
    <s v="Gold"/>
    <x v="2"/>
    <n v="3.5"/>
    <s v="No"/>
    <s v="Credit Card"/>
    <s v="Next Day Air"/>
    <s v="No"/>
    <s v="No"/>
    <n v="17"/>
    <s v="Debit Card"/>
    <s v="Bi-Weekly"/>
  </r>
  <r>
    <n v="3729"/>
    <n v="62"/>
    <s v="Female"/>
    <s v="Jacket"/>
    <s v="Outerwear"/>
    <n v="31"/>
    <s v="Vermont"/>
    <s v="L"/>
    <s v="Red"/>
    <x v="0"/>
    <n v="3"/>
    <s v="No"/>
    <s v="Credit Card"/>
    <s v="Standard"/>
    <s v="No"/>
    <s v="No"/>
    <n v="1"/>
    <s v="Debit Card"/>
    <s v="Annually"/>
  </r>
  <r>
    <n v="3730"/>
    <n v="28"/>
    <s v="Female"/>
    <s v="Boots"/>
    <s v="Footwear"/>
    <n v="82"/>
    <s v="Rhode Island"/>
    <s v="M"/>
    <s v="Teal"/>
    <x v="1"/>
    <n v="4.7"/>
    <s v="No"/>
    <s v="Bank Transfer"/>
    <s v="2-Day Shipping"/>
    <s v="No"/>
    <s v="No"/>
    <n v="50"/>
    <s v="Cash"/>
    <s v="Quarterly"/>
  </r>
  <r>
    <n v="3731"/>
    <n v="46"/>
    <s v="Female"/>
    <s v="Shirt"/>
    <s v="Clothing"/>
    <n v="79"/>
    <s v="Florida"/>
    <s v="M"/>
    <s v="Teal"/>
    <x v="2"/>
    <n v="2.5"/>
    <s v="No"/>
    <s v="Bank Transfer"/>
    <s v="2-Day Shipping"/>
    <s v="No"/>
    <s v="No"/>
    <n v="3"/>
    <s v="Credit Card"/>
    <s v="Bi-Weekly"/>
  </r>
  <r>
    <n v="3732"/>
    <n v="54"/>
    <s v="Female"/>
    <s v="Hat"/>
    <s v="Accessories"/>
    <n v="62"/>
    <s v="West Virginia"/>
    <s v="M"/>
    <s v="Lavender"/>
    <x v="1"/>
    <n v="3.1"/>
    <s v="No"/>
    <s v="Credit Card"/>
    <s v="2-Day Shipping"/>
    <s v="No"/>
    <s v="No"/>
    <n v="45"/>
    <s v="PayPal"/>
    <s v="Quarterly"/>
  </r>
  <r>
    <n v="3733"/>
    <n v="36"/>
    <s v="Female"/>
    <s v="Shoes"/>
    <s v="Footwear"/>
    <n v="92"/>
    <s v="Indiana"/>
    <s v="L"/>
    <s v="Pink"/>
    <x v="1"/>
    <n v="3.3"/>
    <s v="No"/>
    <s v="PayPal"/>
    <s v="Free Shipping"/>
    <s v="No"/>
    <s v="No"/>
    <n v="28"/>
    <s v="PayPal"/>
    <s v="Annually"/>
  </r>
  <r>
    <n v="3734"/>
    <n v="25"/>
    <s v="Female"/>
    <s v="Socks"/>
    <s v="Clothing"/>
    <n v="58"/>
    <s v="Illinois"/>
    <s v="M"/>
    <s v="Maroon"/>
    <x v="3"/>
    <n v="4.7"/>
    <s v="No"/>
    <s v="Bank Transfer"/>
    <s v="Next Day Air"/>
    <s v="No"/>
    <s v="No"/>
    <n v="6"/>
    <s v="Debit Card"/>
    <s v="Every 3 Months"/>
  </r>
  <r>
    <n v="3735"/>
    <n v="38"/>
    <s v="Female"/>
    <s v="Hoodie"/>
    <s v="Clothing"/>
    <n v="88"/>
    <s v="California"/>
    <s v="M"/>
    <s v="Beige"/>
    <x v="1"/>
    <n v="3.4"/>
    <s v="No"/>
    <s v="Venmo"/>
    <s v="Next Day Air"/>
    <s v="No"/>
    <s v="No"/>
    <n v="33"/>
    <s v="Debit Card"/>
    <s v="Every 3 Months"/>
  </r>
  <r>
    <n v="3736"/>
    <n v="38"/>
    <s v="Female"/>
    <s v="Sandals"/>
    <s v="Footwear"/>
    <n v="44"/>
    <s v="Massachusetts"/>
    <s v="L"/>
    <s v="Orange"/>
    <x v="1"/>
    <n v="3.1"/>
    <s v="No"/>
    <s v="Cash"/>
    <s v="2-Day Shipping"/>
    <s v="No"/>
    <s v="No"/>
    <n v="29"/>
    <s v="PayPal"/>
    <s v="Annually"/>
  </r>
  <r>
    <n v="3737"/>
    <n v="42"/>
    <s v="Female"/>
    <s v="Jeans"/>
    <s v="Clothing"/>
    <n v="56"/>
    <s v="Idaho"/>
    <s v="M"/>
    <s v="Red"/>
    <x v="1"/>
    <n v="4.5999999999999996"/>
    <s v="No"/>
    <s v="Cash"/>
    <s v="Store Pickup"/>
    <s v="No"/>
    <s v="No"/>
    <n v="2"/>
    <s v="PayPal"/>
    <s v="Every 3 Months"/>
  </r>
  <r>
    <n v="3738"/>
    <n v="19"/>
    <s v="Female"/>
    <s v="Jewelry"/>
    <s v="Accessories"/>
    <n v="23"/>
    <s v="Kentucky"/>
    <s v="S"/>
    <s v="Maroon"/>
    <x v="0"/>
    <n v="4.9000000000000004"/>
    <s v="No"/>
    <s v="Debit Card"/>
    <s v="Free Shipping"/>
    <s v="No"/>
    <s v="No"/>
    <n v="43"/>
    <s v="PayPal"/>
    <s v="Bi-Weekly"/>
  </r>
  <r>
    <n v="3739"/>
    <n v="34"/>
    <s v="Female"/>
    <s v="Shorts"/>
    <s v="Clothing"/>
    <n v="45"/>
    <s v="Delaware"/>
    <s v="M"/>
    <s v="Brown"/>
    <x v="1"/>
    <n v="2.7"/>
    <s v="No"/>
    <s v="Credit Card"/>
    <s v="Free Shipping"/>
    <s v="No"/>
    <s v="No"/>
    <n v="48"/>
    <s v="Cash"/>
    <s v="Fortnightly"/>
  </r>
  <r>
    <n v="3740"/>
    <n v="38"/>
    <s v="Female"/>
    <s v="Sunglasses"/>
    <s v="Accessories"/>
    <n v="31"/>
    <s v="Idaho"/>
    <s v="M"/>
    <s v="Olive"/>
    <x v="3"/>
    <n v="4.2"/>
    <s v="No"/>
    <s v="Bank Transfer"/>
    <s v="Free Shipping"/>
    <s v="No"/>
    <s v="No"/>
    <n v="43"/>
    <s v="Credit Card"/>
    <s v="Weekly"/>
  </r>
  <r>
    <n v="3741"/>
    <n v="42"/>
    <s v="Female"/>
    <s v="Pants"/>
    <s v="Clothing"/>
    <n v="96"/>
    <s v="Virginia"/>
    <s v="M"/>
    <s v="Silver"/>
    <x v="2"/>
    <n v="2.6"/>
    <s v="No"/>
    <s v="Cash"/>
    <s v="Store Pickup"/>
    <s v="No"/>
    <s v="No"/>
    <n v="26"/>
    <s v="Debit Card"/>
    <s v="Bi-Weekly"/>
  </r>
  <r>
    <n v="3742"/>
    <n v="58"/>
    <s v="Female"/>
    <s v="Shirt"/>
    <s v="Clothing"/>
    <n v="96"/>
    <s v="Arizona"/>
    <s v="M"/>
    <s v="Purple"/>
    <x v="1"/>
    <n v="3.2"/>
    <s v="No"/>
    <s v="Venmo"/>
    <s v="2-Day Shipping"/>
    <s v="No"/>
    <s v="No"/>
    <n v="26"/>
    <s v="Debit Card"/>
    <s v="Bi-Weekly"/>
  </r>
  <r>
    <n v="3743"/>
    <n v="56"/>
    <s v="Female"/>
    <s v="Shirt"/>
    <s v="Clothing"/>
    <n v="80"/>
    <s v="Maryland"/>
    <s v="M"/>
    <s v="Gray"/>
    <x v="3"/>
    <n v="4.4000000000000004"/>
    <s v="No"/>
    <s v="Debit Card"/>
    <s v="Standard"/>
    <s v="No"/>
    <s v="No"/>
    <n v="50"/>
    <s v="Credit Card"/>
    <s v="Bi-Weekly"/>
  </r>
  <r>
    <n v="3744"/>
    <n v="62"/>
    <s v="Female"/>
    <s v="Pants"/>
    <s v="Clothing"/>
    <n v="28"/>
    <s v="Idaho"/>
    <s v="L"/>
    <s v="Cyan"/>
    <x v="3"/>
    <n v="3.6"/>
    <s v="No"/>
    <s v="Credit Card"/>
    <s v="Free Shipping"/>
    <s v="No"/>
    <s v="No"/>
    <n v="36"/>
    <s v="Debit Card"/>
    <s v="Quarterly"/>
  </r>
  <r>
    <n v="3745"/>
    <n v="24"/>
    <s v="Female"/>
    <s v="Hoodie"/>
    <s v="Clothing"/>
    <n v="51"/>
    <s v="New Jersey"/>
    <s v="M"/>
    <s v="Gray"/>
    <x v="2"/>
    <n v="2.7"/>
    <s v="No"/>
    <s v="Venmo"/>
    <s v="Next Day Air"/>
    <s v="No"/>
    <s v="No"/>
    <n v="26"/>
    <s v="Bank Transfer"/>
    <s v="Fortnightly"/>
  </r>
  <r>
    <n v="3746"/>
    <n v="60"/>
    <s v="Female"/>
    <s v="Socks"/>
    <s v="Clothing"/>
    <n v="41"/>
    <s v="Washington"/>
    <s v="L"/>
    <s v="Gold"/>
    <x v="1"/>
    <n v="4.3"/>
    <s v="No"/>
    <s v="Bank Transfer"/>
    <s v="Express"/>
    <s v="No"/>
    <s v="No"/>
    <n v="2"/>
    <s v="Debit Card"/>
    <s v="Monthly"/>
  </r>
  <r>
    <n v="3747"/>
    <n v="53"/>
    <s v="Female"/>
    <s v="Coat"/>
    <s v="Outerwear"/>
    <n v="99"/>
    <s v="Idaho"/>
    <s v="XL"/>
    <s v="Cyan"/>
    <x v="2"/>
    <n v="2.6"/>
    <s v="No"/>
    <s v="Debit Card"/>
    <s v="Next Day Air"/>
    <s v="No"/>
    <s v="No"/>
    <n v="49"/>
    <s v="PayPal"/>
    <s v="Monthly"/>
  </r>
  <r>
    <n v="3748"/>
    <n v="26"/>
    <s v="Female"/>
    <s v="Sweater"/>
    <s v="Clothing"/>
    <n v="53"/>
    <s v="Rhode Island"/>
    <s v="L"/>
    <s v="Olive"/>
    <x v="1"/>
    <n v="4.3"/>
    <s v="No"/>
    <s v="Credit Card"/>
    <s v="Store Pickup"/>
    <s v="No"/>
    <s v="No"/>
    <n v="32"/>
    <s v="Bank Transfer"/>
    <s v="Bi-Weekly"/>
  </r>
  <r>
    <n v="3749"/>
    <n v="34"/>
    <s v="Female"/>
    <s v="Backpack"/>
    <s v="Accessories"/>
    <n v="25"/>
    <s v="Delaware"/>
    <s v="M"/>
    <s v="Violet"/>
    <x v="3"/>
    <n v="3.9"/>
    <s v="No"/>
    <s v="PayPal"/>
    <s v="2-Day Shipping"/>
    <s v="No"/>
    <s v="No"/>
    <n v="3"/>
    <s v="Venmo"/>
    <s v="Annually"/>
  </r>
  <r>
    <n v="3750"/>
    <n v="24"/>
    <s v="Female"/>
    <s v="Blouse"/>
    <s v="Clothing"/>
    <n v="95"/>
    <s v="Alaska"/>
    <s v="L"/>
    <s v="Yellow"/>
    <x v="0"/>
    <n v="2.9"/>
    <s v="No"/>
    <s v="Debit Card"/>
    <s v="2-Day Shipping"/>
    <s v="No"/>
    <s v="No"/>
    <n v="38"/>
    <s v="Venmo"/>
    <s v="Every 3 Months"/>
  </r>
  <r>
    <n v="3751"/>
    <n v="42"/>
    <s v="Female"/>
    <s v="Hoodie"/>
    <s v="Clothing"/>
    <n v="88"/>
    <s v="Arizona"/>
    <s v="M"/>
    <s v="Gold"/>
    <x v="3"/>
    <n v="3.1"/>
    <s v="No"/>
    <s v="Debit Card"/>
    <s v="Free Shipping"/>
    <s v="No"/>
    <s v="No"/>
    <n v="5"/>
    <s v="PayPal"/>
    <s v="Monthly"/>
  </r>
  <r>
    <n v="3752"/>
    <n v="36"/>
    <s v="Female"/>
    <s v="Jewelry"/>
    <s v="Accessories"/>
    <n v="97"/>
    <s v="Alabama"/>
    <s v="S"/>
    <s v="Silver"/>
    <x v="3"/>
    <n v="4.2"/>
    <s v="No"/>
    <s v="Cash"/>
    <s v="Free Shipping"/>
    <s v="No"/>
    <s v="No"/>
    <n v="8"/>
    <s v="Credit Card"/>
    <s v="Every 3 Months"/>
  </r>
  <r>
    <n v="3753"/>
    <n v="24"/>
    <s v="Female"/>
    <s v="Coat"/>
    <s v="Outerwear"/>
    <n v="81"/>
    <s v="Washington"/>
    <s v="L"/>
    <s v="Pink"/>
    <x v="0"/>
    <n v="4.0999999999999996"/>
    <s v="No"/>
    <s v="Debit Card"/>
    <s v="2-Day Shipping"/>
    <s v="No"/>
    <s v="No"/>
    <n v="43"/>
    <s v="Venmo"/>
    <s v="Weekly"/>
  </r>
  <r>
    <n v="3754"/>
    <n v="39"/>
    <s v="Female"/>
    <s v="Sunglasses"/>
    <s v="Accessories"/>
    <n v="26"/>
    <s v="Louisiana"/>
    <s v="S"/>
    <s v="Turquoise"/>
    <x v="0"/>
    <n v="4.2"/>
    <s v="No"/>
    <s v="Bank Transfer"/>
    <s v="Next Day Air"/>
    <s v="No"/>
    <s v="No"/>
    <n v="22"/>
    <s v="Bank Transfer"/>
    <s v="Fortnightly"/>
  </r>
  <r>
    <n v="3755"/>
    <n v="46"/>
    <s v="Female"/>
    <s v="Shoes"/>
    <s v="Footwear"/>
    <n v="41"/>
    <s v="Nebraska"/>
    <s v="M"/>
    <s v="Turquoise"/>
    <x v="2"/>
    <n v="4.4000000000000004"/>
    <s v="No"/>
    <s v="PayPal"/>
    <s v="Express"/>
    <s v="No"/>
    <s v="No"/>
    <n v="10"/>
    <s v="Cash"/>
    <s v="Every 3 Months"/>
  </r>
  <r>
    <n v="3756"/>
    <n v="64"/>
    <s v="Female"/>
    <s v="Skirt"/>
    <s v="Clothing"/>
    <n v="93"/>
    <s v="Pennsylvania"/>
    <s v="M"/>
    <s v="Peach"/>
    <x v="3"/>
    <n v="3.4"/>
    <s v="No"/>
    <s v="Bank Transfer"/>
    <s v="Free Shipping"/>
    <s v="No"/>
    <s v="No"/>
    <n v="26"/>
    <s v="Credit Card"/>
    <s v="Monthly"/>
  </r>
  <r>
    <n v="3757"/>
    <n v="64"/>
    <s v="Female"/>
    <s v="Skirt"/>
    <s v="Clothing"/>
    <n v="69"/>
    <s v="South Carolina"/>
    <s v="L"/>
    <s v="Teal"/>
    <x v="1"/>
    <n v="4.8"/>
    <s v="No"/>
    <s v="Credit Card"/>
    <s v="Express"/>
    <s v="No"/>
    <s v="No"/>
    <n v="42"/>
    <s v="Debit Card"/>
    <s v="Bi-Weekly"/>
  </r>
  <r>
    <n v="3758"/>
    <n v="61"/>
    <s v="Female"/>
    <s v="Skirt"/>
    <s v="Clothing"/>
    <n v="44"/>
    <s v="California"/>
    <s v="L"/>
    <s v="Red"/>
    <x v="3"/>
    <n v="4.5"/>
    <s v="No"/>
    <s v="Debit Card"/>
    <s v="2-Day Shipping"/>
    <s v="No"/>
    <s v="No"/>
    <n v="33"/>
    <s v="Cash"/>
    <s v="Weekly"/>
  </r>
  <r>
    <n v="3759"/>
    <n v="61"/>
    <s v="Female"/>
    <s v="Sandals"/>
    <s v="Footwear"/>
    <n v="54"/>
    <s v="Indiana"/>
    <s v="S"/>
    <s v="Black"/>
    <x v="1"/>
    <n v="2.7"/>
    <s v="No"/>
    <s v="Cash"/>
    <s v="Store Pickup"/>
    <s v="No"/>
    <s v="No"/>
    <n v="23"/>
    <s v="Bank Transfer"/>
    <s v="Quarterly"/>
  </r>
  <r>
    <n v="3760"/>
    <n v="44"/>
    <s v="Female"/>
    <s v="Sneakers"/>
    <s v="Footwear"/>
    <n v="61"/>
    <s v="Missouri"/>
    <s v="M"/>
    <s v="Pink"/>
    <x v="1"/>
    <n v="3.5"/>
    <s v="No"/>
    <s v="Credit Card"/>
    <s v="Store Pickup"/>
    <s v="No"/>
    <s v="No"/>
    <n v="30"/>
    <s v="Venmo"/>
    <s v="Quarterly"/>
  </r>
  <r>
    <n v="3761"/>
    <n v="65"/>
    <s v="Female"/>
    <s v="Socks"/>
    <s v="Clothing"/>
    <n v="80"/>
    <s v="Connecticut"/>
    <s v="M"/>
    <s v="Peach"/>
    <x v="3"/>
    <n v="3.1"/>
    <s v="No"/>
    <s v="PayPal"/>
    <s v="Next Day Air"/>
    <s v="No"/>
    <s v="No"/>
    <n v="36"/>
    <s v="PayPal"/>
    <s v="Weekly"/>
  </r>
  <r>
    <n v="3762"/>
    <n v="60"/>
    <s v="Female"/>
    <s v="Backpack"/>
    <s v="Accessories"/>
    <n v="30"/>
    <s v="Nevada"/>
    <s v="M"/>
    <s v="Green"/>
    <x v="2"/>
    <n v="2.8"/>
    <s v="No"/>
    <s v="Venmo"/>
    <s v="Next Day Air"/>
    <s v="No"/>
    <s v="No"/>
    <n v="3"/>
    <s v="Venmo"/>
    <s v="Every 3 Months"/>
  </r>
  <r>
    <n v="3763"/>
    <n v="65"/>
    <s v="Female"/>
    <s v="Shorts"/>
    <s v="Clothing"/>
    <n v="94"/>
    <s v="New York"/>
    <s v="L"/>
    <s v="Green"/>
    <x v="3"/>
    <n v="2.9"/>
    <s v="No"/>
    <s v="Venmo"/>
    <s v="Store Pickup"/>
    <s v="No"/>
    <s v="No"/>
    <n v="13"/>
    <s v="PayPal"/>
    <s v="Annually"/>
  </r>
  <r>
    <n v="3764"/>
    <n v="27"/>
    <s v="Female"/>
    <s v="Shirt"/>
    <s v="Clothing"/>
    <n v="24"/>
    <s v="Oklahoma"/>
    <s v="XL"/>
    <s v="Red"/>
    <x v="0"/>
    <n v="4.5"/>
    <s v="No"/>
    <s v="PayPal"/>
    <s v="Standard"/>
    <s v="No"/>
    <s v="No"/>
    <n v="38"/>
    <s v="Cash"/>
    <s v="Every 3 Months"/>
  </r>
  <r>
    <n v="3765"/>
    <n v="36"/>
    <s v="Female"/>
    <s v="Socks"/>
    <s v="Clothing"/>
    <n v="21"/>
    <s v="South Dakota"/>
    <s v="M"/>
    <s v="Maroon"/>
    <x v="3"/>
    <n v="3.5"/>
    <s v="No"/>
    <s v="PayPal"/>
    <s v="Next Day Air"/>
    <s v="No"/>
    <s v="No"/>
    <n v="19"/>
    <s v="Venmo"/>
    <s v="Monthly"/>
  </r>
  <r>
    <n v="3766"/>
    <n v="22"/>
    <s v="Female"/>
    <s v="Jewelry"/>
    <s v="Accessories"/>
    <n v="52"/>
    <s v="Missouri"/>
    <s v="M"/>
    <s v="Green"/>
    <x v="2"/>
    <n v="4.3"/>
    <s v="No"/>
    <s v="Cash"/>
    <s v="Standard"/>
    <s v="No"/>
    <s v="No"/>
    <n v="14"/>
    <s v="Bank Transfer"/>
    <s v="Bi-Weekly"/>
  </r>
  <r>
    <n v="3767"/>
    <n v="62"/>
    <s v="Female"/>
    <s v="Handbag"/>
    <s v="Accessories"/>
    <n v="59"/>
    <s v="Texas"/>
    <s v="M"/>
    <s v="Black"/>
    <x v="3"/>
    <n v="4.9000000000000004"/>
    <s v="No"/>
    <s v="Cash"/>
    <s v="Next Day Air"/>
    <s v="No"/>
    <s v="No"/>
    <n v="43"/>
    <s v="Debit Card"/>
    <s v="Annually"/>
  </r>
  <r>
    <n v="3768"/>
    <n v="59"/>
    <s v="Female"/>
    <s v="Shorts"/>
    <s v="Clothing"/>
    <n v="51"/>
    <s v="New York"/>
    <s v="XL"/>
    <s v="Black"/>
    <x v="2"/>
    <n v="3.1"/>
    <s v="No"/>
    <s v="Venmo"/>
    <s v="Free Shipping"/>
    <s v="No"/>
    <s v="No"/>
    <n v="10"/>
    <s v="Bank Transfer"/>
    <s v="Fortnightly"/>
  </r>
  <r>
    <n v="3769"/>
    <n v="50"/>
    <s v="Female"/>
    <s v="Sweater"/>
    <s v="Clothing"/>
    <n v="35"/>
    <s v="Vermont"/>
    <s v="M"/>
    <s v="Yellow"/>
    <x v="0"/>
    <n v="4"/>
    <s v="No"/>
    <s v="PayPal"/>
    <s v="Free Shipping"/>
    <s v="No"/>
    <s v="No"/>
    <n v="34"/>
    <s v="Bank Transfer"/>
    <s v="Quarterly"/>
  </r>
  <r>
    <n v="3770"/>
    <n v="51"/>
    <s v="Female"/>
    <s v="Gloves"/>
    <s v="Accessories"/>
    <n v="87"/>
    <s v="Arizona"/>
    <s v="L"/>
    <s v="Green"/>
    <x v="2"/>
    <n v="3.6"/>
    <s v="No"/>
    <s v="Cash"/>
    <s v="Standard"/>
    <s v="No"/>
    <s v="No"/>
    <n v="31"/>
    <s v="Venmo"/>
    <s v="Annually"/>
  </r>
  <r>
    <n v="3771"/>
    <n v="23"/>
    <s v="Female"/>
    <s v="Pants"/>
    <s v="Clothing"/>
    <n v="42"/>
    <s v="Montana"/>
    <s v="L"/>
    <s v="Black"/>
    <x v="2"/>
    <n v="4"/>
    <s v="No"/>
    <s v="Credit Card"/>
    <s v="Store Pickup"/>
    <s v="No"/>
    <s v="No"/>
    <n v="34"/>
    <s v="Bank Transfer"/>
    <s v="Weekly"/>
  </r>
  <r>
    <n v="3772"/>
    <n v="21"/>
    <s v="Female"/>
    <s v="T-shirt"/>
    <s v="Clothing"/>
    <n v="86"/>
    <s v="Oklahoma"/>
    <s v="M"/>
    <s v="Red"/>
    <x v="0"/>
    <n v="2.6"/>
    <s v="No"/>
    <s v="Bank Transfer"/>
    <s v="Express"/>
    <s v="No"/>
    <s v="No"/>
    <n v="28"/>
    <s v="Venmo"/>
    <s v="Bi-Weekly"/>
  </r>
  <r>
    <n v="3773"/>
    <n v="44"/>
    <s v="Female"/>
    <s v="Pants"/>
    <s v="Clothing"/>
    <n v="26"/>
    <s v="New Hampshire"/>
    <s v="L"/>
    <s v="Yellow"/>
    <x v="3"/>
    <n v="3.1"/>
    <s v="No"/>
    <s v="Cash"/>
    <s v="Next Day Air"/>
    <s v="No"/>
    <s v="No"/>
    <n v="35"/>
    <s v="Cash"/>
    <s v="Annually"/>
  </r>
  <r>
    <n v="3774"/>
    <n v="25"/>
    <s v="Female"/>
    <s v="Sweater"/>
    <s v="Clothing"/>
    <n v="60"/>
    <s v="Wisconsin"/>
    <s v="M"/>
    <s v="Violet"/>
    <x v="2"/>
    <n v="3.5"/>
    <s v="No"/>
    <s v="Bank Transfer"/>
    <s v="Store Pickup"/>
    <s v="No"/>
    <s v="No"/>
    <n v="41"/>
    <s v="Cash"/>
    <s v="Quarterly"/>
  </r>
  <r>
    <n v="3775"/>
    <n v="57"/>
    <s v="Female"/>
    <s v="Gloves"/>
    <s v="Accessories"/>
    <n v="83"/>
    <s v="Alaska"/>
    <s v="S"/>
    <s v="Cyan"/>
    <x v="0"/>
    <n v="3.9"/>
    <s v="No"/>
    <s v="Venmo"/>
    <s v="Standard"/>
    <s v="No"/>
    <s v="No"/>
    <n v="48"/>
    <s v="PayPal"/>
    <s v="Fortnightly"/>
  </r>
  <r>
    <n v="3776"/>
    <n v="41"/>
    <s v="Female"/>
    <s v="Belt"/>
    <s v="Accessories"/>
    <n v="63"/>
    <s v="South Dakota"/>
    <s v="S"/>
    <s v="Pink"/>
    <x v="1"/>
    <n v="2.7"/>
    <s v="No"/>
    <s v="Debit Card"/>
    <s v="2-Day Shipping"/>
    <s v="No"/>
    <s v="No"/>
    <n v="45"/>
    <s v="Cash"/>
    <s v="Quarterly"/>
  </r>
  <r>
    <n v="3777"/>
    <n v="19"/>
    <s v="Female"/>
    <s v="Sneakers"/>
    <s v="Footwear"/>
    <n v="25"/>
    <s v="Alaska"/>
    <s v="L"/>
    <s v="Olive"/>
    <x v="1"/>
    <n v="4.0999999999999996"/>
    <s v="No"/>
    <s v="Debit Card"/>
    <s v="Standard"/>
    <s v="No"/>
    <s v="No"/>
    <n v="10"/>
    <s v="Credit Card"/>
    <s v="Fortnightly"/>
  </r>
  <r>
    <n v="3778"/>
    <n v="43"/>
    <s v="Female"/>
    <s v="Shorts"/>
    <s v="Clothing"/>
    <n v="65"/>
    <s v="Utah"/>
    <s v="M"/>
    <s v="Maroon"/>
    <x v="3"/>
    <n v="4.3"/>
    <s v="No"/>
    <s v="Debit Card"/>
    <s v="Express"/>
    <s v="No"/>
    <s v="No"/>
    <n v="9"/>
    <s v="Cash"/>
    <s v="Weekly"/>
  </r>
  <r>
    <n v="3779"/>
    <n v="25"/>
    <s v="Female"/>
    <s v="Sneakers"/>
    <s v="Footwear"/>
    <n v="60"/>
    <s v="South Dakota"/>
    <s v="M"/>
    <s v="Cyan"/>
    <x v="3"/>
    <n v="2.9"/>
    <s v="No"/>
    <s v="PayPal"/>
    <s v="Free Shipping"/>
    <s v="No"/>
    <s v="No"/>
    <n v="30"/>
    <s v="Debit Card"/>
    <s v="Annually"/>
  </r>
  <r>
    <n v="3780"/>
    <n v="60"/>
    <s v="Female"/>
    <s v="Jeans"/>
    <s v="Clothing"/>
    <n v="75"/>
    <s v="California"/>
    <s v="XL"/>
    <s v="Lavender"/>
    <x v="1"/>
    <n v="4"/>
    <s v="No"/>
    <s v="Venmo"/>
    <s v="Express"/>
    <s v="No"/>
    <s v="No"/>
    <n v="45"/>
    <s v="PayPal"/>
    <s v="Annually"/>
  </r>
  <r>
    <n v="3781"/>
    <n v="54"/>
    <s v="Female"/>
    <s v="Sneakers"/>
    <s v="Footwear"/>
    <n v="57"/>
    <s v="Mississippi"/>
    <s v="L"/>
    <s v="Yellow"/>
    <x v="3"/>
    <n v="4.0999999999999996"/>
    <s v="No"/>
    <s v="Bank Transfer"/>
    <s v="Free Shipping"/>
    <s v="No"/>
    <s v="No"/>
    <n v="41"/>
    <s v="Venmo"/>
    <s v="Quarterly"/>
  </r>
  <r>
    <n v="3782"/>
    <n v="52"/>
    <s v="Female"/>
    <s v="Boots"/>
    <s v="Footwear"/>
    <n v="99"/>
    <s v="Tennessee"/>
    <s v="M"/>
    <s v="Pink"/>
    <x v="0"/>
    <n v="3.7"/>
    <s v="No"/>
    <s v="Venmo"/>
    <s v="Standard"/>
    <s v="No"/>
    <s v="No"/>
    <n v="40"/>
    <s v="PayPal"/>
    <s v="Fortnightly"/>
  </r>
  <r>
    <n v="3783"/>
    <n v="40"/>
    <s v="Female"/>
    <s v="Jacket"/>
    <s v="Outerwear"/>
    <n v="45"/>
    <s v="Alabama"/>
    <s v="L"/>
    <s v="Orange"/>
    <x v="1"/>
    <n v="2.8"/>
    <s v="No"/>
    <s v="Cash"/>
    <s v="Free Shipping"/>
    <s v="No"/>
    <s v="No"/>
    <n v="42"/>
    <s v="PayPal"/>
    <s v="Fortnightly"/>
  </r>
  <r>
    <n v="3784"/>
    <n v="39"/>
    <s v="Female"/>
    <s v="Gloves"/>
    <s v="Accessories"/>
    <n v="66"/>
    <s v="Maine"/>
    <s v="XL"/>
    <s v="Orange"/>
    <x v="2"/>
    <n v="3.2"/>
    <s v="No"/>
    <s v="Cash"/>
    <s v="Free Shipping"/>
    <s v="No"/>
    <s v="No"/>
    <n v="17"/>
    <s v="Debit Card"/>
    <s v="Fortnightly"/>
  </r>
  <r>
    <n v="3785"/>
    <n v="54"/>
    <s v="Female"/>
    <s v="Socks"/>
    <s v="Clothing"/>
    <n v="53"/>
    <s v="Virginia"/>
    <s v="M"/>
    <s v="Violet"/>
    <x v="0"/>
    <n v="4.5"/>
    <s v="No"/>
    <s v="Cash"/>
    <s v="Next Day Air"/>
    <s v="No"/>
    <s v="No"/>
    <n v="4"/>
    <s v="Venmo"/>
    <s v="Annually"/>
  </r>
  <r>
    <n v="3786"/>
    <n v="64"/>
    <s v="Female"/>
    <s v="Jeans"/>
    <s v="Clothing"/>
    <n v="94"/>
    <s v="New Hampshire"/>
    <s v="L"/>
    <s v="Lavender"/>
    <x v="0"/>
    <n v="3.8"/>
    <s v="No"/>
    <s v="Debit Card"/>
    <s v="Standard"/>
    <s v="No"/>
    <s v="No"/>
    <n v="6"/>
    <s v="Cash"/>
    <s v="Monthly"/>
  </r>
  <r>
    <n v="3787"/>
    <n v="31"/>
    <s v="Female"/>
    <s v="Boots"/>
    <s v="Footwear"/>
    <n v="47"/>
    <s v="Tennessee"/>
    <s v="L"/>
    <s v="Yellow"/>
    <x v="3"/>
    <n v="3.6"/>
    <s v="No"/>
    <s v="Venmo"/>
    <s v="2-Day Shipping"/>
    <s v="No"/>
    <s v="No"/>
    <n v="22"/>
    <s v="Venmo"/>
    <s v="Weekly"/>
  </r>
  <r>
    <n v="3788"/>
    <n v="37"/>
    <s v="Female"/>
    <s v="Blouse"/>
    <s v="Clothing"/>
    <n v="80"/>
    <s v="New York"/>
    <s v="M"/>
    <s v="Pink"/>
    <x v="3"/>
    <n v="3.6"/>
    <s v="No"/>
    <s v="PayPal"/>
    <s v="2-Day Shipping"/>
    <s v="No"/>
    <s v="No"/>
    <n v="46"/>
    <s v="PayPal"/>
    <s v="Every 3 Months"/>
  </r>
  <r>
    <n v="3789"/>
    <n v="43"/>
    <s v="Female"/>
    <s v="Hat"/>
    <s v="Accessories"/>
    <n v="65"/>
    <s v="Kansas"/>
    <s v="XL"/>
    <s v="Teal"/>
    <x v="1"/>
    <n v="3.2"/>
    <s v="No"/>
    <s v="Cash"/>
    <s v="Next Day Air"/>
    <s v="No"/>
    <s v="No"/>
    <n v="27"/>
    <s v="Debit Card"/>
    <s v="Monthly"/>
  </r>
  <r>
    <n v="3790"/>
    <n v="56"/>
    <s v="Female"/>
    <s v="Shirt"/>
    <s v="Clothing"/>
    <n v="75"/>
    <s v="North Dakota"/>
    <s v="M"/>
    <s v="Magenta"/>
    <x v="2"/>
    <n v="3.8"/>
    <s v="No"/>
    <s v="Debit Card"/>
    <s v="Express"/>
    <s v="No"/>
    <s v="No"/>
    <n v="18"/>
    <s v="Bank Transfer"/>
    <s v="Every 3 Months"/>
  </r>
  <r>
    <n v="3791"/>
    <n v="27"/>
    <s v="Female"/>
    <s v="Handbag"/>
    <s v="Accessories"/>
    <n v="45"/>
    <s v="Alaska"/>
    <s v="XL"/>
    <s v="Beige"/>
    <x v="2"/>
    <n v="4.4000000000000004"/>
    <s v="No"/>
    <s v="Venmo"/>
    <s v="Standard"/>
    <s v="No"/>
    <s v="No"/>
    <n v="31"/>
    <s v="Credit Card"/>
    <s v="Weekly"/>
  </r>
  <r>
    <n v="3792"/>
    <n v="40"/>
    <s v="Female"/>
    <s v="Sunglasses"/>
    <s v="Accessories"/>
    <n v="51"/>
    <s v="Texas"/>
    <s v="M"/>
    <s v="Gray"/>
    <x v="1"/>
    <n v="3.7"/>
    <s v="No"/>
    <s v="Credit Card"/>
    <s v="Store Pickup"/>
    <s v="No"/>
    <s v="No"/>
    <n v="1"/>
    <s v="Venmo"/>
    <s v="Weekly"/>
  </r>
  <r>
    <n v="3793"/>
    <n v="43"/>
    <s v="Female"/>
    <s v="Scarf"/>
    <s v="Accessories"/>
    <n v="58"/>
    <s v="Massachusetts"/>
    <s v="S"/>
    <s v="Turquoise"/>
    <x v="2"/>
    <n v="2.6"/>
    <s v="No"/>
    <s v="Credit Card"/>
    <s v="Express"/>
    <s v="No"/>
    <s v="No"/>
    <n v="2"/>
    <s v="PayPal"/>
    <s v="Fortnightly"/>
  </r>
  <r>
    <n v="3794"/>
    <n v="62"/>
    <s v="Female"/>
    <s v="Sunglasses"/>
    <s v="Accessories"/>
    <n v="20"/>
    <s v="Delaware"/>
    <s v="M"/>
    <s v="Pink"/>
    <x v="3"/>
    <n v="4"/>
    <s v="No"/>
    <s v="Cash"/>
    <s v="Standard"/>
    <s v="No"/>
    <s v="No"/>
    <n v="46"/>
    <s v="Bank Transfer"/>
    <s v="Annually"/>
  </r>
  <r>
    <n v="3795"/>
    <n v="44"/>
    <s v="Female"/>
    <s v="Scarf"/>
    <s v="Accessories"/>
    <n v="82"/>
    <s v="South Dakota"/>
    <s v="M"/>
    <s v="Violet"/>
    <x v="2"/>
    <n v="3.6"/>
    <s v="No"/>
    <s v="Debit Card"/>
    <s v="2-Day Shipping"/>
    <s v="No"/>
    <s v="No"/>
    <n v="27"/>
    <s v="Venmo"/>
    <s v="Weekly"/>
  </r>
  <r>
    <n v="3796"/>
    <n v="45"/>
    <s v="Female"/>
    <s v="Gloves"/>
    <s v="Accessories"/>
    <n v="92"/>
    <s v="Arkansas"/>
    <s v="M"/>
    <s v="Charcoal"/>
    <x v="1"/>
    <n v="2.5"/>
    <s v="No"/>
    <s v="Bank Transfer"/>
    <s v="Express"/>
    <s v="No"/>
    <s v="No"/>
    <n v="3"/>
    <s v="Cash"/>
    <s v="Weekly"/>
  </r>
  <r>
    <n v="3797"/>
    <n v="40"/>
    <s v="Female"/>
    <s v="Shorts"/>
    <s v="Clothing"/>
    <n v="81"/>
    <s v="Utah"/>
    <s v="M"/>
    <s v="Lavender"/>
    <x v="3"/>
    <n v="3.2"/>
    <s v="No"/>
    <s v="Credit Card"/>
    <s v="Free Shipping"/>
    <s v="No"/>
    <s v="No"/>
    <n v="47"/>
    <s v="Bank Transfer"/>
    <s v="Quarterly"/>
  </r>
  <r>
    <n v="3798"/>
    <n v="68"/>
    <s v="Female"/>
    <s v="Sunglasses"/>
    <s v="Accessories"/>
    <n v="44"/>
    <s v="California"/>
    <s v="M"/>
    <s v="Gray"/>
    <x v="2"/>
    <n v="2.5"/>
    <s v="No"/>
    <s v="Venmo"/>
    <s v="Next Day Air"/>
    <s v="No"/>
    <s v="No"/>
    <n v="20"/>
    <s v="Cash"/>
    <s v="Quarterly"/>
  </r>
  <r>
    <n v="3799"/>
    <n v="63"/>
    <s v="Female"/>
    <s v="Jewelry"/>
    <s v="Accessories"/>
    <n v="72"/>
    <s v="Rhode Island"/>
    <s v="S"/>
    <s v="Brown"/>
    <x v="0"/>
    <n v="3.2"/>
    <s v="No"/>
    <s v="Credit Card"/>
    <s v="Next Day Air"/>
    <s v="No"/>
    <s v="No"/>
    <n v="23"/>
    <s v="Credit Card"/>
    <s v="Annually"/>
  </r>
  <r>
    <n v="3800"/>
    <n v="60"/>
    <s v="Female"/>
    <s v="Jacket"/>
    <s v="Outerwear"/>
    <n v="26"/>
    <s v="Oklahoma"/>
    <s v="L"/>
    <s v="Violet"/>
    <x v="0"/>
    <n v="2.6"/>
    <s v="No"/>
    <s v="PayPal"/>
    <s v="Store Pickup"/>
    <s v="No"/>
    <s v="No"/>
    <n v="13"/>
    <s v="Credit Card"/>
    <s v="Monthly"/>
  </r>
  <r>
    <n v="3801"/>
    <n v="19"/>
    <s v="Female"/>
    <s v="Sweater"/>
    <s v="Clothing"/>
    <n v="26"/>
    <s v="Vermont"/>
    <s v="M"/>
    <s v="Turquoise"/>
    <x v="3"/>
    <n v="4.8"/>
    <s v="No"/>
    <s v="Venmo"/>
    <s v="Next Day Air"/>
    <s v="No"/>
    <s v="No"/>
    <n v="12"/>
    <s v="Venmo"/>
    <s v="Bi-Weekly"/>
  </r>
  <r>
    <n v="3802"/>
    <n v="26"/>
    <s v="Female"/>
    <s v="Blouse"/>
    <s v="Clothing"/>
    <n v="84"/>
    <s v="Kentucky"/>
    <s v="M"/>
    <s v="Peach"/>
    <x v="1"/>
    <n v="5"/>
    <s v="No"/>
    <s v="PayPal"/>
    <s v="Store Pickup"/>
    <s v="No"/>
    <s v="No"/>
    <n v="36"/>
    <s v="PayPal"/>
    <s v="Fortnightly"/>
  </r>
  <r>
    <n v="3803"/>
    <n v="70"/>
    <s v="Female"/>
    <s v="Scarf"/>
    <s v="Accessories"/>
    <n v="72"/>
    <s v="Illinois"/>
    <s v="S"/>
    <s v="Turquoise"/>
    <x v="1"/>
    <n v="3.2"/>
    <s v="No"/>
    <s v="Bank Transfer"/>
    <s v="2-Day Shipping"/>
    <s v="No"/>
    <s v="No"/>
    <n v="1"/>
    <s v="Bank Transfer"/>
    <s v="Monthly"/>
  </r>
  <r>
    <n v="3804"/>
    <n v="48"/>
    <s v="Female"/>
    <s v="Handbag"/>
    <s v="Accessories"/>
    <n v="55"/>
    <s v="Connecticut"/>
    <s v="M"/>
    <s v="Violet"/>
    <x v="1"/>
    <n v="3.6"/>
    <s v="No"/>
    <s v="Credit Card"/>
    <s v="Standard"/>
    <s v="No"/>
    <s v="No"/>
    <n v="14"/>
    <s v="Debit Card"/>
    <s v="Weekly"/>
  </r>
  <r>
    <n v="3805"/>
    <n v="37"/>
    <s v="Female"/>
    <s v="Hat"/>
    <s v="Accessories"/>
    <n v="77"/>
    <s v="Florida"/>
    <s v="M"/>
    <s v="Olive"/>
    <x v="3"/>
    <n v="2.7"/>
    <s v="No"/>
    <s v="Venmo"/>
    <s v="2-Day Shipping"/>
    <s v="No"/>
    <s v="No"/>
    <n v="45"/>
    <s v="Cash"/>
    <s v="Annually"/>
  </r>
  <r>
    <n v="3806"/>
    <n v="48"/>
    <s v="Female"/>
    <s v="Scarf"/>
    <s v="Accessories"/>
    <n v="57"/>
    <s v="New Jersey"/>
    <s v="M"/>
    <s v="Green"/>
    <x v="3"/>
    <n v="3.1"/>
    <s v="No"/>
    <s v="Debit Card"/>
    <s v="Standard"/>
    <s v="No"/>
    <s v="No"/>
    <n v="31"/>
    <s v="Credit Card"/>
    <s v="Quarterly"/>
  </r>
  <r>
    <n v="3807"/>
    <n v="18"/>
    <s v="Female"/>
    <s v="Boots"/>
    <s v="Footwear"/>
    <n v="71"/>
    <s v="Missouri"/>
    <s v="M"/>
    <s v="Teal"/>
    <x v="1"/>
    <n v="3"/>
    <s v="No"/>
    <s v="Cash"/>
    <s v="Standard"/>
    <s v="No"/>
    <s v="No"/>
    <n v="41"/>
    <s v="PayPal"/>
    <s v="Weekly"/>
  </r>
  <r>
    <n v="3808"/>
    <n v="38"/>
    <s v="Female"/>
    <s v="Blouse"/>
    <s v="Clothing"/>
    <n v="39"/>
    <s v="Michigan"/>
    <s v="L"/>
    <s v="Peach"/>
    <x v="1"/>
    <n v="2.9"/>
    <s v="No"/>
    <s v="PayPal"/>
    <s v="Next Day Air"/>
    <s v="No"/>
    <s v="No"/>
    <n v="36"/>
    <s v="PayPal"/>
    <s v="Annually"/>
  </r>
  <r>
    <n v="3809"/>
    <n v="33"/>
    <s v="Female"/>
    <s v="Socks"/>
    <s v="Clothing"/>
    <n v="28"/>
    <s v="Washington"/>
    <s v="M"/>
    <s v="Pink"/>
    <x v="0"/>
    <n v="4.7"/>
    <s v="No"/>
    <s v="Venmo"/>
    <s v="Express"/>
    <s v="No"/>
    <s v="No"/>
    <n v="6"/>
    <s v="Debit Card"/>
    <s v="Bi-Weekly"/>
  </r>
  <r>
    <n v="3810"/>
    <n v="57"/>
    <s v="Female"/>
    <s v="Shoes"/>
    <s v="Footwear"/>
    <n v="33"/>
    <s v="New York"/>
    <s v="S"/>
    <s v="Maroon"/>
    <x v="0"/>
    <n v="3.7"/>
    <s v="No"/>
    <s v="Bank Transfer"/>
    <s v="Standard"/>
    <s v="No"/>
    <s v="No"/>
    <n v="28"/>
    <s v="Credit Card"/>
    <s v="Annually"/>
  </r>
  <r>
    <n v="3811"/>
    <n v="46"/>
    <s v="Female"/>
    <s v="Skirt"/>
    <s v="Clothing"/>
    <n v="79"/>
    <s v="Wisconsin"/>
    <s v="L"/>
    <s v="Peach"/>
    <x v="3"/>
    <n v="3.9"/>
    <s v="No"/>
    <s v="Debit Card"/>
    <s v="Free Shipping"/>
    <s v="No"/>
    <s v="No"/>
    <n v="29"/>
    <s v="Venmo"/>
    <s v="Monthly"/>
  </r>
  <r>
    <n v="3812"/>
    <n v="46"/>
    <s v="Female"/>
    <s v="Belt"/>
    <s v="Accessories"/>
    <n v="30"/>
    <s v="Idaho"/>
    <s v="M"/>
    <s v="Maroon"/>
    <x v="0"/>
    <n v="4"/>
    <s v="No"/>
    <s v="Venmo"/>
    <s v="Standard"/>
    <s v="No"/>
    <s v="No"/>
    <n v="14"/>
    <s v="Cash"/>
    <s v="Monthly"/>
  </r>
  <r>
    <n v="3813"/>
    <n v="50"/>
    <s v="Female"/>
    <s v="Skirt"/>
    <s v="Clothing"/>
    <n v="75"/>
    <s v="Michigan"/>
    <s v="M"/>
    <s v="Pink"/>
    <x v="1"/>
    <n v="2.8"/>
    <s v="No"/>
    <s v="PayPal"/>
    <s v="Next Day Air"/>
    <s v="No"/>
    <s v="No"/>
    <n v="7"/>
    <s v="Bank Transfer"/>
    <s v="Every 3 Months"/>
  </r>
  <r>
    <n v="3814"/>
    <n v="61"/>
    <s v="Female"/>
    <s v="Pants"/>
    <s v="Clothing"/>
    <n v="89"/>
    <s v="Georgia"/>
    <s v="M"/>
    <s v="Orange"/>
    <x v="2"/>
    <n v="4.0999999999999996"/>
    <s v="No"/>
    <s v="Credit Card"/>
    <s v="Express"/>
    <s v="No"/>
    <s v="No"/>
    <n v="31"/>
    <s v="Venmo"/>
    <s v="Bi-Weekly"/>
  </r>
  <r>
    <n v="3815"/>
    <n v="45"/>
    <s v="Female"/>
    <s v="Dress"/>
    <s v="Clothing"/>
    <n v="95"/>
    <s v="Michigan"/>
    <s v="M"/>
    <s v="Orange"/>
    <x v="0"/>
    <n v="4.2"/>
    <s v="No"/>
    <s v="Credit Card"/>
    <s v="Free Shipping"/>
    <s v="No"/>
    <s v="No"/>
    <n v="26"/>
    <s v="Bank Transfer"/>
    <s v="Every 3 Months"/>
  </r>
  <r>
    <n v="3816"/>
    <n v="32"/>
    <s v="Female"/>
    <s v="Hat"/>
    <s v="Accessories"/>
    <n v="44"/>
    <s v="Maine"/>
    <s v="M"/>
    <s v="Brown"/>
    <x v="3"/>
    <n v="4.3"/>
    <s v="No"/>
    <s v="Venmo"/>
    <s v="Express"/>
    <s v="No"/>
    <s v="No"/>
    <n v="12"/>
    <s v="Venmo"/>
    <s v="Fortnightly"/>
  </r>
  <r>
    <n v="3817"/>
    <n v="29"/>
    <s v="Female"/>
    <s v="Coat"/>
    <s v="Outerwear"/>
    <n v="86"/>
    <s v="Maryland"/>
    <s v="S"/>
    <s v="Silver"/>
    <x v="2"/>
    <n v="4.3"/>
    <s v="No"/>
    <s v="Debit Card"/>
    <s v="Store Pickup"/>
    <s v="No"/>
    <s v="No"/>
    <n v="45"/>
    <s v="Credit Card"/>
    <s v="Fortnightly"/>
  </r>
  <r>
    <n v="3818"/>
    <n v="66"/>
    <s v="Female"/>
    <s v="Scarf"/>
    <s v="Accessories"/>
    <n v="91"/>
    <s v="Missouri"/>
    <s v="M"/>
    <s v="Magenta"/>
    <x v="3"/>
    <n v="2.6"/>
    <s v="No"/>
    <s v="Debit Card"/>
    <s v="Express"/>
    <s v="No"/>
    <s v="No"/>
    <n v="40"/>
    <s v="PayPal"/>
    <s v="Annually"/>
  </r>
  <r>
    <n v="3819"/>
    <n v="70"/>
    <s v="Female"/>
    <s v="Sneakers"/>
    <s v="Footwear"/>
    <n v="41"/>
    <s v="Oregon"/>
    <s v="XL"/>
    <s v="Indigo"/>
    <x v="0"/>
    <n v="3.8"/>
    <s v="No"/>
    <s v="Credit Card"/>
    <s v="Free Shipping"/>
    <s v="No"/>
    <s v="No"/>
    <n v="42"/>
    <s v="Cash"/>
    <s v="Monthly"/>
  </r>
  <r>
    <n v="3820"/>
    <n v="36"/>
    <s v="Female"/>
    <s v="Pants"/>
    <s v="Clothing"/>
    <n v="99"/>
    <s v="Arkansas"/>
    <s v="S"/>
    <s v="Gold"/>
    <x v="1"/>
    <n v="2.9"/>
    <s v="No"/>
    <s v="PayPal"/>
    <s v="Express"/>
    <s v="No"/>
    <s v="No"/>
    <n v="45"/>
    <s v="Cash"/>
    <s v="Quarterly"/>
  </r>
  <r>
    <n v="3821"/>
    <n v="34"/>
    <s v="Female"/>
    <s v="Belt"/>
    <s v="Accessories"/>
    <n v="65"/>
    <s v="New Hampshire"/>
    <s v="M"/>
    <s v="Purple"/>
    <x v="0"/>
    <n v="5"/>
    <s v="No"/>
    <s v="Credit Card"/>
    <s v="Standard"/>
    <s v="No"/>
    <s v="No"/>
    <n v="34"/>
    <s v="Debit Card"/>
    <s v="Quarterly"/>
  </r>
  <r>
    <n v="3822"/>
    <n v="20"/>
    <s v="Female"/>
    <s v="Sneakers"/>
    <s v="Footwear"/>
    <n v="48"/>
    <s v="Oregon"/>
    <s v="M"/>
    <s v="Gold"/>
    <x v="2"/>
    <n v="4.5999999999999996"/>
    <s v="No"/>
    <s v="PayPal"/>
    <s v="Free Shipping"/>
    <s v="No"/>
    <s v="No"/>
    <n v="34"/>
    <s v="Credit Card"/>
    <s v="Every 3 Months"/>
  </r>
  <r>
    <n v="3823"/>
    <n v="70"/>
    <s v="Female"/>
    <s v="Hat"/>
    <s v="Accessories"/>
    <n v="41"/>
    <s v="Kansas"/>
    <s v="S"/>
    <s v="Gold"/>
    <x v="1"/>
    <n v="3.2"/>
    <s v="No"/>
    <s v="Cash"/>
    <s v="Free Shipping"/>
    <s v="No"/>
    <s v="No"/>
    <n v="17"/>
    <s v="PayPal"/>
    <s v="Every 3 Months"/>
  </r>
  <r>
    <n v="3824"/>
    <n v="50"/>
    <s v="Female"/>
    <s v="Shirt"/>
    <s v="Clothing"/>
    <n v="42"/>
    <s v="California"/>
    <s v="M"/>
    <s v="Gold"/>
    <x v="2"/>
    <n v="3"/>
    <s v="No"/>
    <s v="Bank Transfer"/>
    <s v="Standard"/>
    <s v="No"/>
    <s v="No"/>
    <n v="27"/>
    <s v="Bank Transfer"/>
    <s v="Weekly"/>
  </r>
  <r>
    <n v="3825"/>
    <n v="54"/>
    <s v="Female"/>
    <s v="Shorts"/>
    <s v="Clothing"/>
    <n v="26"/>
    <s v="Georgia"/>
    <s v="M"/>
    <s v="Olive"/>
    <x v="2"/>
    <n v="4"/>
    <s v="No"/>
    <s v="Credit Card"/>
    <s v="Free Shipping"/>
    <s v="No"/>
    <s v="No"/>
    <n v="31"/>
    <s v="Credit Card"/>
    <s v="Quarterly"/>
  </r>
  <r>
    <n v="3826"/>
    <n v="49"/>
    <s v="Female"/>
    <s v="Shorts"/>
    <s v="Clothing"/>
    <n v="35"/>
    <s v="Hawaii"/>
    <s v="L"/>
    <s v="Green"/>
    <x v="3"/>
    <n v="4.0999999999999996"/>
    <s v="No"/>
    <s v="Bank Transfer"/>
    <s v="Express"/>
    <s v="No"/>
    <s v="No"/>
    <n v="47"/>
    <s v="Debit Card"/>
    <s v="Fortnightly"/>
  </r>
  <r>
    <n v="3827"/>
    <n v="50"/>
    <s v="Female"/>
    <s v="Jacket"/>
    <s v="Outerwear"/>
    <n v="31"/>
    <s v="Montana"/>
    <s v="M"/>
    <s v="Gray"/>
    <x v="2"/>
    <n v="4"/>
    <s v="No"/>
    <s v="Bank Transfer"/>
    <s v="Express"/>
    <s v="No"/>
    <s v="No"/>
    <n v="25"/>
    <s v="Bank Transfer"/>
    <s v="Annually"/>
  </r>
  <r>
    <n v="3828"/>
    <n v="62"/>
    <s v="Female"/>
    <s v="Jewelry"/>
    <s v="Accessories"/>
    <n v="73"/>
    <s v="Montana"/>
    <s v="M"/>
    <s v="Red"/>
    <x v="2"/>
    <n v="4.0999999999999996"/>
    <s v="No"/>
    <s v="Cash"/>
    <s v="Standard"/>
    <s v="No"/>
    <s v="No"/>
    <n v="47"/>
    <s v="Cash"/>
    <s v="Fortnightly"/>
  </r>
  <r>
    <n v="3829"/>
    <n v="42"/>
    <s v="Female"/>
    <s v="Blouse"/>
    <s v="Clothing"/>
    <n v="82"/>
    <s v="Mississippi"/>
    <s v="M"/>
    <s v="Charcoal"/>
    <x v="1"/>
    <n v="3.4"/>
    <s v="No"/>
    <s v="Venmo"/>
    <s v="Free Shipping"/>
    <s v="No"/>
    <s v="No"/>
    <n v="8"/>
    <s v="Cash"/>
    <s v="Weekly"/>
  </r>
  <r>
    <n v="3830"/>
    <n v="69"/>
    <s v="Female"/>
    <s v="Pants"/>
    <s v="Clothing"/>
    <n v="32"/>
    <s v="Washington"/>
    <s v="M"/>
    <s v="Indigo"/>
    <x v="1"/>
    <n v="2.9"/>
    <s v="No"/>
    <s v="Credit Card"/>
    <s v="Free Shipping"/>
    <s v="No"/>
    <s v="No"/>
    <n v="32"/>
    <s v="Debit Card"/>
    <s v="Fortnightly"/>
  </r>
  <r>
    <n v="3831"/>
    <n v="22"/>
    <s v="Female"/>
    <s v="Hat"/>
    <s v="Accessories"/>
    <n v="27"/>
    <s v="Pennsylvania"/>
    <s v="M"/>
    <s v="Indigo"/>
    <x v="2"/>
    <n v="3"/>
    <s v="No"/>
    <s v="PayPal"/>
    <s v="2-Day Shipping"/>
    <s v="No"/>
    <s v="No"/>
    <n v="33"/>
    <s v="Bank Transfer"/>
    <s v="Every 3 Months"/>
  </r>
  <r>
    <n v="3832"/>
    <n v="36"/>
    <s v="Female"/>
    <s v="Backpack"/>
    <s v="Accessories"/>
    <n v="86"/>
    <s v="Nevada"/>
    <s v="L"/>
    <s v="Silver"/>
    <x v="1"/>
    <n v="4"/>
    <s v="No"/>
    <s v="Venmo"/>
    <s v="Next Day Air"/>
    <s v="No"/>
    <s v="No"/>
    <n v="16"/>
    <s v="Debit Card"/>
    <s v="Every 3 Months"/>
  </r>
  <r>
    <n v="3833"/>
    <n v="64"/>
    <s v="Female"/>
    <s v="Boots"/>
    <s v="Footwear"/>
    <n v="38"/>
    <s v="Kansas"/>
    <s v="XL"/>
    <s v="Purple"/>
    <x v="0"/>
    <n v="4.8"/>
    <s v="No"/>
    <s v="PayPal"/>
    <s v="2-Day Shipping"/>
    <s v="No"/>
    <s v="No"/>
    <n v="27"/>
    <s v="Cash"/>
    <s v="Weekly"/>
  </r>
  <r>
    <n v="3834"/>
    <n v="44"/>
    <s v="Female"/>
    <s v="Jacket"/>
    <s v="Outerwear"/>
    <n v="93"/>
    <s v="Arizona"/>
    <s v="L"/>
    <s v="Gray"/>
    <x v="2"/>
    <n v="4.5999999999999996"/>
    <s v="No"/>
    <s v="Cash"/>
    <s v="Free Shipping"/>
    <s v="No"/>
    <s v="No"/>
    <n v="17"/>
    <s v="PayPal"/>
    <s v="Every 3 Months"/>
  </r>
  <r>
    <n v="3835"/>
    <n v="43"/>
    <s v="Female"/>
    <s v="Hoodie"/>
    <s v="Clothing"/>
    <n v="59"/>
    <s v="Tennessee"/>
    <s v="M"/>
    <s v="Magenta"/>
    <x v="0"/>
    <n v="4.0999999999999996"/>
    <s v="No"/>
    <s v="Debit Card"/>
    <s v="2-Day Shipping"/>
    <s v="No"/>
    <s v="No"/>
    <n v="17"/>
    <s v="Cash"/>
    <s v="Quarterly"/>
  </r>
  <r>
    <n v="3836"/>
    <n v="58"/>
    <s v="Female"/>
    <s v="Sandals"/>
    <s v="Footwear"/>
    <n v="58"/>
    <s v="Pennsylvania"/>
    <s v="L"/>
    <s v="Silver"/>
    <x v="0"/>
    <n v="2.6"/>
    <s v="No"/>
    <s v="Credit Card"/>
    <s v="Express"/>
    <s v="No"/>
    <s v="No"/>
    <n v="28"/>
    <s v="PayPal"/>
    <s v="Bi-Weekly"/>
  </r>
  <r>
    <n v="3837"/>
    <n v="62"/>
    <s v="Female"/>
    <s v="Skirt"/>
    <s v="Clothing"/>
    <n v="84"/>
    <s v="Alaska"/>
    <s v="M"/>
    <s v="Violet"/>
    <x v="1"/>
    <n v="2.5"/>
    <s v="No"/>
    <s v="Venmo"/>
    <s v="Free Shipping"/>
    <s v="No"/>
    <s v="No"/>
    <n v="38"/>
    <s v="PayPal"/>
    <s v="Fortnightly"/>
  </r>
  <r>
    <n v="3838"/>
    <n v="45"/>
    <s v="Female"/>
    <s v="Hoodie"/>
    <s v="Clothing"/>
    <n v="100"/>
    <s v="New Mexico"/>
    <s v="M"/>
    <s v="Green"/>
    <x v="1"/>
    <n v="4.8"/>
    <s v="No"/>
    <s v="Debit Card"/>
    <s v="Free Shipping"/>
    <s v="No"/>
    <s v="No"/>
    <n v="33"/>
    <s v="Bank Transfer"/>
    <s v="Fortnightly"/>
  </r>
  <r>
    <n v="3839"/>
    <n v="47"/>
    <s v="Female"/>
    <s v="Dress"/>
    <s v="Clothing"/>
    <n v="25"/>
    <s v="Rhode Island"/>
    <s v="L"/>
    <s v="Green"/>
    <x v="2"/>
    <n v="4.2"/>
    <s v="No"/>
    <s v="Bank Transfer"/>
    <s v="Express"/>
    <s v="No"/>
    <s v="No"/>
    <n v="24"/>
    <s v="Venmo"/>
    <s v="Every 3 Months"/>
  </r>
  <r>
    <n v="3840"/>
    <n v="66"/>
    <s v="Female"/>
    <s v="Sandals"/>
    <s v="Footwear"/>
    <n v="29"/>
    <s v="Connecticut"/>
    <s v="M"/>
    <s v="Peach"/>
    <x v="1"/>
    <n v="3.9"/>
    <s v="No"/>
    <s v="PayPal"/>
    <s v="Free Shipping"/>
    <s v="No"/>
    <s v="No"/>
    <n v="14"/>
    <s v="Venmo"/>
    <s v="Quarterly"/>
  </r>
  <r>
    <n v="3841"/>
    <n v="30"/>
    <s v="Female"/>
    <s v="Jeans"/>
    <s v="Clothing"/>
    <n v="42"/>
    <s v="Idaho"/>
    <s v="M"/>
    <s v="Turquoise"/>
    <x v="1"/>
    <n v="3.7"/>
    <s v="No"/>
    <s v="Debit Card"/>
    <s v="Express"/>
    <s v="No"/>
    <s v="No"/>
    <n v="5"/>
    <s v="Venmo"/>
    <s v="Fortnightly"/>
  </r>
  <r>
    <n v="3842"/>
    <n v="68"/>
    <s v="Female"/>
    <s v="Jeans"/>
    <s v="Clothing"/>
    <n v="57"/>
    <s v="Mississippi"/>
    <s v="L"/>
    <s v="Pink"/>
    <x v="3"/>
    <n v="4.2"/>
    <s v="No"/>
    <s v="Cash"/>
    <s v="2-Day Shipping"/>
    <s v="No"/>
    <s v="No"/>
    <n v="8"/>
    <s v="Bank Transfer"/>
    <s v="Monthly"/>
  </r>
  <r>
    <n v="3843"/>
    <n v="35"/>
    <s v="Female"/>
    <s v="Jacket"/>
    <s v="Outerwear"/>
    <n v="84"/>
    <s v="Colorado"/>
    <s v="L"/>
    <s v="Lavender"/>
    <x v="0"/>
    <n v="4.2"/>
    <s v="No"/>
    <s v="Cash"/>
    <s v="Next Day Air"/>
    <s v="No"/>
    <s v="No"/>
    <n v="42"/>
    <s v="Debit Card"/>
    <s v="Monthly"/>
  </r>
  <r>
    <n v="3844"/>
    <n v="64"/>
    <s v="Female"/>
    <s v="Hat"/>
    <s v="Accessories"/>
    <n v="71"/>
    <s v="Georgia"/>
    <s v="L"/>
    <s v="Silver"/>
    <x v="0"/>
    <n v="4"/>
    <s v="No"/>
    <s v="Venmo"/>
    <s v="Free Shipping"/>
    <s v="No"/>
    <s v="No"/>
    <n v="48"/>
    <s v="Venmo"/>
    <s v="Every 3 Months"/>
  </r>
  <r>
    <n v="3845"/>
    <n v="30"/>
    <s v="Female"/>
    <s v="Shorts"/>
    <s v="Clothing"/>
    <n v="87"/>
    <s v="Montana"/>
    <s v="S"/>
    <s v="Cyan"/>
    <x v="3"/>
    <n v="5"/>
    <s v="No"/>
    <s v="Credit Card"/>
    <s v="Next Day Air"/>
    <s v="No"/>
    <s v="No"/>
    <n v="40"/>
    <s v="Venmo"/>
    <s v="Quarterly"/>
  </r>
  <r>
    <n v="3846"/>
    <n v="58"/>
    <s v="Female"/>
    <s v="Sweater"/>
    <s v="Clothing"/>
    <n v="52"/>
    <s v="California"/>
    <s v="M"/>
    <s v="Green"/>
    <x v="0"/>
    <n v="4.9000000000000004"/>
    <s v="No"/>
    <s v="Venmo"/>
    <s v="Standard"/>
    <s v="No"/>
    <s v="No"/>
    <n v="46"/>
    <s v="Venmo"/>
    <s v="Annually"/>
  </r>
  <r>
    <n v="3847"/>
    <n v="57"/>
    <s v="Female"/>
    <s v="Blouse"/>
    <s v="Clothing"/>
    <n v="58"/>
    <s v="Pennsylvania"/>
    <s v="L"/>
    <s v="Orange"/>
    <x v="2"/>
    <n v="4"/>
    <s v="No"/>
    <s v="Credit Card"/>
    <s v="Express"/>
    <s v="No"/>
    <s v="No"/>
    <n v="40"/>
    <s v="PayPal"/>
    <s v="Every 3 Months"/>
  </r>
  <r>
    <n v="3848"/>
    <n v="60"/>
    <s v="Female"/>
    <s v="Sweater"/>
    <s v="Clothing"/>
    <n v="34"/>
    <s v="Delaware"/>
    <s v="S"/>
    <s v="Blue"/>
    <x v="3"/>
    <n v="3.2"/>
    <s v="No"/>
    <s v="Credit Card"/>
    <s v="2-Day Shipping"/>
    <s v="No"/>
    <s v="No"/>
    <n v="31"/>
    <s v="PayPal"/>
    <s v="Fortnightly"/>
  </r>
  <r>
    <n v="3849"/>
    <n v="22"/>
    <s v="Female"/>
    <s v="Jewelry"/>
    <s v="Accessories"/>
    <n v="60"/>
    <s v="New Hampshire"/>
    <s v="M"/>
    <s v="Magenta"/>
    <x v="0"/>
    <n v="3"/>
    <s v="No"/>
    <s v="Bank Transfer"/>
    <s v="Next Day Air"/>
    <s v="No"/>
    <s v="No"/>
    <n v="39"/>
    <s v="Cash"/>
    <s v="Every 3 Months"/>
  </r>
  <r>
    <n v="3850"/>
    <n v="46"/>
    <s v="Female"/>
    <s v="Hoodie"/>
    <s v="Clothing"/>
    <n v="68"/>
    <s v="Florida"/>
    <s v="S"/>
    <s v="Cyan"/>
    <x v="0"/>
    <n v="2.6"/>
    <s v="No"/>
    <s v="Venmo"/>
    <s v="Express"/>
    <s v="No"/>
    <s v="No"/>
    <n v="36"/>
    <s v="PayPal"/>
    <s v="Fortnightly"/>
  </r>
  <r>
    <n v="3851"/>
    <n v="27"/>
    <s v="Female"/>
    <s v="Jewelry"/>
    <s v="Accessories"/>
    <n v="74"/>
    <s v="Mississippi"/>
    <s v="L"/>
    <s v="Indigo"/>
    <x v="2"/>
    <n v="4.4000000000000004"/>
    <s v="No"/>
    <s v="Credit Card"/>
    <s v="2-Day Shipping"/>
    <s v="No"/>
    <s v="No"/>
    <n v="25"/>
    <s v="Debit Card"/>
    <s v="Every 3 Months"/>
  </r>
  <r>
    <n v="3852"/>
    <n v="50"/>
    <s v="Female"/>
    <s v="Scarf"/>
    <s v="Accessories"/>
    <n v="83"/>
    <s v="Montana"/>
    <s v="M"/>
    <s v="Pink"/>
    <x v="2"/>
    <n v="3.9"/>
    <s v="No"/>
    <s v="Credit Card"/>
    <s v="Free Shipping"/>
    <s v="No"/>
    <s v="No"/>
    <n v="24"/>
    <s v="Debit Card"/>
    <s v="Annually"/>
  </r>
  <r>
    <n v="3853"/>
    <n v="65"/>
    <s v="Female"/>
    <s v="Hat"/>
    <s v="Accessories"/>
    <n v="79"/>
    <s v="Mississippi"/>
    <s v="M"/>
    <s v="Peach"/>
    <x v="3"/>
    <n v="4"/>
    <s v="No"/>
    <s v="Credit Card"/>
    <s v="2-Day Shipping"/>
    <s v="No"/>
    <s v="No"/>
    <n v="19"/>
    <s v="PayPal"/>
    <s v="Weekly"/>
  </r>
  <r>
    <n v="3854"/>
    <n v="61"/>
    <s v="Female"/>
    <s v="Sunglasses"/>
    <s v="Accessories"/>
    <n v="76"/>
    <s v="Tennessee"/>
    <s v="M"/>
    <s v="Lavender"/>
    <x v="3"/>
    <n v="4"/>
    <s v="No"/>
    <s v="Bank Transfer"/>
    <s v="Store Pickup"/>
    <s v="No"/>
    <s v="No"/>
    <n v="49"/>
    <s v="Debit Card"/>
    <s v="Bi-Weekly"/>
  </r>
  <r>
    <n v="3855"/>
    <n v="57"/>
    <s v="Female"/>
    <s v="T-shirt"/>
    <s v="Clothing"/>
    <n v="20"/>
    <s v="Florida"/>
    <s v="M"/>
    <s v="Black"/>
    <x v="1"/>
    <n v="4.2"/>
    <s v="No"/>
    <s v="Venmo"/>
    <s v="Free Shipping"/>
    <s v="No"/>
    <s v="No"/>
    <n v="4"/>
    <s v="Venmo"/>
    <s v="Annually"/>
  </r>
  <r>
    <n v="3856"/>
    <n v="40"/>
    <s v="Female"/>
    <s v="Shirt"/>
    <s v="Clothing"/>
    <n v="61"/>
    <s v="Illinois"/>
    <s v="XL"/>
    <s v="Lavender"/>
    <x v="2"/>
    <n v="4.4000000000000004"/>
    <s v="No"/>
    <s v="Debit Card"/>
    <s v="Next Day Air"/>
    <s v="No"/>
    <s v="No"/>
    <n v="36"/>
    <s v="Cash"/>
    <s v="Quarterly"/>
  </r>
  <r>
    <n v="3857"/>
    <n v="39"/>
    <s v="Female"/>
    <s v="Sandals"/>
    <s v="Footwear"/>
    <n v="78"/>
    <s v="Virginia"/>
    <s v="S"/>
    <s v="Brown"/>
    <x v="2"/>
    <n v="2.5"/>
    <s v="No"/>
    <s v="PayPal"/>
    <s v="Free Shipping"/>
    <s v="No"/>
    <s v="No"/>
    <n v="8"/>
    <s v="Debit Card"/>
    <s v="Quarterly"/>
  </r>
  <r>
    <n v="3858"/>
    <n v="42"/>
    <s v="Female"/>
    <s v="Hat"/>
    <s v="Accessories"/>
    <n v="21"/>
    <s v="Texas"/>
    <s v="S"/>
    <s v="Yellow"/>
    <x v="2"/>
    <n v="3.1"/>
    <s v="No"/>
    <s v="Debit Card"/>
    <s v="Store Pickup"/>
    <s v="No"/>
    <s v="No"/>
    <n v="29"/>
    <s v="Credit Card"/>
    <s v="Every 3 Months"/>
  </r>
  <r>
    <n v="3859"/>
    <n v="30"/>
    <s v="Female"/>
    <s v="T-shirt"/>
    <s v="Clothing"/>
    <n v="77"/>
    <s v="Missouri"/>
    <s v="M"/>
    <s v="Olive"/>
    <x v="0"/>
    <n v="3.5"/>
    <s v="No"/>
    <s v="PayPal"/>
    <s v="Store Pickup"/>
    <s v="No"/>
    <s v="No"/>
    <n v="26"/>
    <s v="Credit Card"/>
    <s v="Quarterly"/>
  </r>
  <r>
    <n v="3860"/>
    <n v="65"/>
    <s v="Female"/>
    <s v="Shorts"/>
    <s v="Clothing"/>
    <n v="88"/>
    <s v="Mississippi"/>
    <s v="S"/>
    <s v="Blue"/>
    <x v="3"/>
    <n v="3"/>
    <s v="No"/>
    <s v="Credit Card"/>
    <s v="2-Day Shipping"/>
    <s v="No"/>
    <s v="No"/>
    <n v="47"/>
    <s v="Bank Transfer"/>
    <s v="Bi-Weekly"/>
  </r>
  <r>
    <n v="3861"/>
    <n v="57"/>
    <s v="Female"/>
    <s v="Sunglasses"/>
    <s v="Accessories"/>
    <n v="64"/>
    <s v="Pennsylvania"/>
    <s v="M"/>
    <s v="Turquoise"/>
    <x v="2"/>
    <n v="4.4000000000000004"/>
    <s v="No"/>
    <s v="Credit Card"/>
    <s v="Next Day Air"/>
    <s v="No"/>
    <s v="No"/>
    <n v="44"/>
    <s v="Cash"/>
    <s v="Annually"/>
  </r>
  <r>
    <n v="3862"/>
    <n v="64"/>
    <s v="Female"/>
    <s v="Jacket"/>
    <s v="Outerwear"/>
    <n v="57"/>
    <s v="Wyoming"/>
    <s v="M"/>
    <s v="Yellow"/>
    <x v="1"/>
    <n v="4.9000000000000004"/>
    <s v="No"/>
    <s v="Venmo"/>
    <s v="Standard"/>
    <s v="No"/>
    <s v="No"/>
    <n v="49"/>
    <s v="Credit Card"/>
    <s v="Monthly"/>
  </r>
  <r>
    <n v="3863"/>
    <n v="56"/>
    <s v="Female"/>
    <s v="Shirt"/>
    <s v="Clothing"/>
    <n v="49"/>
    <s v="Idaho"/>
    <s v="L"/>
    <s v="Turquoise"/>
    <x v="0"/>
    <n v="2.8"/>
    <s v="No"/>
    <s v="PayPal"/>
    <s v="Next Day Air"/>
    <s v="No"/>
    <s v="No"/>
    <n v="9"/>
    <s v="Venmo"/>
    <s v="Monthly"/>
  </r>
  <r>
    <n v="3864"/>
    <n v="40"/>
    <s v="Female"/>
    <s v="Scarf"/>
    <s v="Accessories"/>
    <n v="35"/>
    <s v="New Hampshire"/>
    <s v="M"/>
    <s v="Orange"/>
    <x v="2"/>
    <n v="3.3"/>
    <s v="No"/>
    <s v="Venmo"/>
    <s v="Free Shipping"/>
    <s v="No"/>
    <s v="No"/>
    <n v="28"/>
    <s v="Cash"/>
    <s v="Fortnightly"/>
  </r>
  <r>
    <n v="3865"/>
    <n v="55"/>
    <s v="Female"/>
    <s v="T-shirt"/>
    <s v="Clothing"/>
    <n v="99"/>
    <s v="Wyoming"/>
    <s v="S"/>
    <s v="Blue"/>
    <x v="0"/>
    <n v="4.9000000000000004"/>
    <s v="No"/>
    <s v="Bank Transfer"/>
    <s v="Express"/>
    <s v="No"/>
    <s v="No"/>
    <n v="1"/>
    <s v="Debit Card"/>
    <s v="Fortnightly"/>
  </r>
  <r>
    <n v="3866"/>
    <n v="25"/>
    <s v="Female"/>
    <s v="Shorts"/>
    <s v="Clothing"/>
    <n v="42"/>
    <s v="Nebraska"/>
    <s v="M"/>
    <s v="Olive"/>
    <x v="1"/>
    <n v="4.2"/>
    <s v="No"/>
    <s v="Cash"/>
    <s v="Store Pickup"/>
    <s v="No"/>
    <s v="No"/>
    <n v="28"/>
    <s v="Cash"/>
    <s v="Every 3 Months"/>
  </r>
  <r>
    <n v="3867"/>
    <n v="58"/>
    <s v="Female"/>
    <s v="Hat"/>
    <s v="Accessories"/>
    <n v="32"/>
    <s v="Alaska"/>
    <s v="M"/>
    <s v="Beige"/>
    <x v="0"/>
    <n v="3.3"/>
    <s v="No"/>
    <s v="Venmo"/>
    <s v="2-Day Shipping"/>
    <s v="No"/>
    <s v="No"/>
    <n v="33"/>
    <s v="Credit Card"/>
    <s v="Fortnightly"/>
  </r>
  <r>
    <n v="3868"/>
    <n v="46"/>
    <s v="Female"/>
    <s v="Jacket"/>
    <s v="Outerwear"/>
    <n v="21"/>
    <s v="Maryland"/>
    <s v="L"/>
    <s v="Lavender"/>
    <x v="2"/>
    <n v="2.7"/>
    <s v="No"/>
    <s v="Cash"/>
    <s v="Standard"/>
    <s v="No"/>
    <s v="No"/>
    <n v="28"/>
    <s v="Credit Card"/>
    <s v="Monthly"/>
  </r>
  <r>
    <n v="3869"/>
    <n v="18"/>
    <s v="Female"/>
    <s v="Dress"/>
    <s v="Clothing"/>
    <n v="29"/>
    <s v="Maryland"/>
    <s v="XL"/>
    <s v="Magenta"/>
    <x v="0"/>
    <n v="3.3"/>
    <s v="No"/>
    <s v="PayPal"/>
    <s v="2-Day Shipping"/>
    <s v="No"/>
    <s v="No"/>
    <n v="9"/>
    <s v="Cash"/>
    <s v="Annually"/>
  </r>
  <r>
    <n v="3870"/>
    <n v="26"/>
    <s v="Female"/>
    <s v="Coat"/>
    <s v="Outerwear"/>
    <n v="64"/>
    <s v="Arizona"/>
    <s v="L"/>
    <s v="Cyan"/>
    <x v="1"/>
    <n v="3.8"/>
    <s v="No"/>
    <s v="Bank Transfer"/>
    <s v="Free Shipping"/>
    <s v="No"/>
    <s v="No"/>
    <n v="28"/>
    <s v="Bank Transfer"/>
    <s v="Annually"/>
  </r>
  <r>
    <n v="3871"/>
    <n v="61"/>
    <s v="Female"/>
    <s v="Sandals"/>
    <s v="Footwear"/>
    <n v="46"/>
    <s v="Ohio"/>
    <s v="L"/>
    <s v="Lavender"/>
    <x v="3"/>
    <n v="3.2"/>
    <s v="No"/>
    <s v="Bank Transfer"/>
    <s v="Next Day Air"/>
    <s v="No"/>
    <s v="No"/>
    <n v="19"/>
    <s v="Cash"/>
    <s v="Every 3 Months"/>
  </r>
  <r>
    <n v="3872"/>
    <n v="55"/>
    <s v="Female"/>
    <s v="T-shirt"/>
    <s v="Clothing"/>
    <n v="97"/>
    <s v="Minnesota"/>
    <s v="M"/>
    <s v="Black"/>
    <x v="3"/>
    <n v="4.0999999999999996"/>
    <s v="No"/>
    <s v="Credit Card"/>
    <s v="2-Day Shipping"/>
    <s v="No"/>
    <s v="No"/>
    <n v="20"/>
    <s v="Bank Transfer"/>
    <s v="Every 3 Months"/>
  </r>
  <r>
    <n v="3873"/>
    <n v="41"/>
    <s v="Female"/>
    <s v="Jacket"/>
    <s v="Outerwear"/>
    <n v="94"/>
    <s v="New Hampshire"/>
    <s v="M"/>
    <s v="Green"/>
    <x v="1"/>
    <n v="4.3"/>
    <s v="No"/>
    <s v="Cash"/>
    <s v="Standard"/>
    <s v="No"/>
    <s v="No"/>
    <n v="3"/>
    <s v="Cash"/>
    <s v="Monthly"/>
  </r>
  <r>
    <n v="3874"/>
    <n v="42"/>
    <s v="Female"/>
    <s v="Sandals"/>
    <s v="Footwear"/>
    <n v="43"/>
    <s v="Louisiana"/>
    <s v="L"/>
    <s v="Silver"/>
    <x v="2"/>
    <n v="4"/>
    <s v="No"/>
    <s v="PayPal"/>
    <s v="Standard"/>
    <s v="No"/>
    <s v="No"/>
    <n v="22"/>
    <s v="Credit Card"/>
    <s v="Weekly"/>
  </r>
  <r>
    <n v="3875"/>
    <n v="70"/>
    <s v="Female"/>
    <s v="Sweater"/>
    <s v="Clothing"/>
    <n v="54"/>
    <s v="Nevada"/>
    <s v="XL"/>
    <s v="Beige"/>
    <x v="2"/>
    <n v="3.9"/>
    <s v="No"/>
    <s v="Cash"/>
    <s v="2-Day Shipping"/>
    <s v="No"/>
    <s v="No"/>
    <n v="33"/>
    <s v="Credit Card"/>
    <s v="Bi-Weekly"/>
  </r>
  <r>
    <n v="3876"/>
    <n v="63"/>
    <s v="Female"/>
    <s v="Hat"/>
    <s v="Accessories"/>
    <n v="51"/>
    <s v="New Hampshire"/>
    <s v="M"/>
    <s v="Pink"/>
    <x v="0"/>
    <n v="3.3"/>
    <s v="No"/>
    <s v="Venmo"/>
    <s v="2-Day Shipping"/>
    <s v="No"/>
    <s v="No"/>
    <n v="21"/>
    <s v="Credit Card"/>
    <s v="Annually"/>
  </r>
  <r>
    <n v="3877"/>
    <n v="60"/>
    <s v="Female"/>
    <s v="Shoes"/>
    <s v="Footwear"/>
    <n v="85"/>
    <s v="Wisconsin"/>
    <s v="S"/>
    <s v="Cyan"/>
    <x v="3"/>
    <n v="2.6"/>
    <s v="No"/>
    <s v="Bank Transfer"/>
    <s v="2-Day Shipping"/>
    <s v="No"/>
    <s v="No"/>
    <n v="7"/>
    <s v="Cash"/>
    <s v="Annually"/>
  </r>
  <r>
    <n v="3878"/>
    <n v="28"/>
    <s v="Female"/>
    <s v="Hoodie"/>
    <s v="Clothing"/>
    <n v="96"/>
    <s v="Nevada"/>
    <s v="M"/>
    <s v="Olive"/>
    <x v="1"/>
    <n v="4.2"/>
    <s v="No"/>
    <s v="Venmo"/>
    <s v="Next Day Air"/>
    <s v="No"/>
    <s v="No"/>
    <n v="46"/>
    <s v="Debit Card"/>
    <s v="Monthly"/>
  </r>
  <r>
    <n v="3879"/>
    <n v="60"/>
    <s v="Female"/>
    <s v="Hat"/>
    <s v="Accessories"/>
    <n v="42"/>
    <s v="South Carolina"/>
    <s v="M"/>
    <s v="Pink"/>
    <x v="2"/>
    <n v="3.4"/>
    <s v="No"/>
    <s v="Venmo"/>
    <s v="2-Day Shipping"/>
    <s v="No"/>
    <s v="No"/>
    <n v="24"/>
    <s v="Credit Card"/>
    <s v="Annually"/>
  </r>
  <r>
    <n v="3880"/>
    <n v="26"/>
    <s v="Female"/>
    <s v="Skirt"/>
    <s v="Clothing"/>
    <n v="63"/>
    <s v="Florida"/>
    <s v="L"/>
    <s v="Maroon"/>
    <x v="0"/>
    <n v="4.0999999999999996"/>
    <s v="No"/>
    <s v="Cash"/>
    <s v="Free Shipping"/>
    <s v="No"/>
    <s v="No"/>
    <n v="6"/>
    <s v="Debit Card"/>
    <s v="Quarterly"/>
  </r>
  <r>
    <n v="3881"/>
    <n v="42"/>
    <s v="Female"/>
    <s v="Shirt"/>
    <s v="Clothing"/>
    <n v="20"/>
    <s v="Massachusetts"/>
    <s v="M"/>
    <s v="Red"/>
    <x v="0"/>
    <n v="3.9"/>
    <s v="No"/>
    <s v="Credit Card"/>
    <s v="Free Shipping"/>
    <s v="No"/>
    <s v="No"/>
    <n v="40"/>
    <s v="PayPal"/>
    <s v="Monthly"/>
  </r>
  <r>
    <n v="3882"/>
    <n v="56"/>
    <s v="Female"/>
    <s v="Scarf"/>
    <s v="Accessories"/>
    <n v="25"/>
    <s v="Georgia"/>
    <s v="L"/>
    <s v="Silver"/>
    <x v="1"/>
    <n v="2.8"/>
    <s v="No"/>
    <s v="PayPal"/>
    <s v="2-Day Shipping"/>
    <s v="No"/>
    <s v="No"/>
    <n v="17"/>
    <s v="Debit Card"/>
    <s v="Weekly"/>
  </r>
  <r>
    <n v="3883"/>
    <n v="35"/>
    <s v="Female"/>
    <s v="Pants"/>
    <s v="Clothing"/>
    <n v="95"/>
    <s v="North Dakota"/>
    <s v="L"/>
    <s v="Blue"/>
    <x v="3"/>
    <n v="2.6"/>
    <s v="No"/>
    <s v="Credit Card"/>
    <s v="Free Shipping"/>
    <s v="No"/>
    <s v="No"/>
    <n v="24"/>
    <s v="Cash"/>
    <s v="Fortnightly"/>
  </r>
  <r>
    <n v="3884"/>
    <n v="34"/>
    <s v="Female"/>
    <s v="Hat"/>
    <s v="Accessories"/>
    <n v="38"/>
    <s v="North Dakota"/>
    <s v="XL"/>
    <s v="Purple"/>
    <x v="3"/>
    <n v="4"/>
    <s v="No"/>
    <s v="Bank Transfer"/>
    <s v="Next Day Air"/>
    <s v="No"/>
    <s v="No"/>
    <n v="22"/>
    <s v="Cash"/>
    <s v="Fortnightly"/>
  </r>
  <r>
    <n v="3885"/>
    <n v="47"/>
    <s v="Female"/>
    <s v="Sandals"/>
    <s v="Footwear"/>
    <n v="29"/>
    <s v="Maryland"/>
    <s v="M"/>
    <s v="Brown"/>
    <x v="3"/>
    <n v="4.9000000000000004"/>
    <s v="No"/>
    <s v="Debit Card"/>
    <s v="Express"/>
    <s v="No"/>
    <s v="No"/>
    <n v="3"/>
    <s v="PayPal"/>
    <s v="Weekly"/>
  </r>
  <r>
    <n v="3886"/>
    <n v="49"/>
    <s v="Female"/>
    <s v="Socks"/>
    <s v="Clothing"/>
    <n v="64"/>
    <s v="New Mexico"/>
    <s v="L"/>
    <s v="Purple"/>
    <x v="0"/>
    <n v="3.2"/>
    <s v="No"/>
    <s v="Venmo"/>
    <s v="Free Shipping"/>
    <s v="No"/>
    <s v="No"/>
    <n v="39"/>
    <s v="Cash"/>
    <s v="Quarterly"/>
  </r>
  <r>
    <n v="3887"/>
    <n v="37"/>
    <s v="Female"/>
    <s v="Jewelry"/>
    <s v="Accessories"/>
    <n v="92"/>
    <s v="Iowa"/>
    <s v="S"/>
    <s v="Brown"/>
    <x v="2"/>
    <n v="3.9"/>
    <s v="No"/>
    <s v="Bank Transfer"/>
    <s v="Express"/>
    <s v="No"/>
    <s v="No"/>
    <n v="40"/>
    <s v="Debit Card"/>
    <s v="Quarterly"/>
  </r>
  <r>
    <n v="3888"/>
    <n v="40"/>
    <s v="Female"/>
    <s v="Shirt"/>
    <s v="Clothing"/>
    <n v="34"/>
    <s v="Kansas"/>
    <s v="M"/>
    <s v="Charcoal"/>
    <x v="1"/>
    <n v="2.7"/>
    <s v="No"/>
    <s v="PayPal"/>
    <s v="Express"/>
    <s v="No"/>
    <s v="No"/>
    <n v="1"/>
    <s v="Credit Card"/>
    <s v="Quarterly"/>
  </r>
  <r>
    <n v="3889"/>
    <n v="45"/>
    <s v="Female"/>
    <s v="Sneakers"/>
    <s v="Footwear"/>
    <n v="69"/>
    <s v="Virginia"/>
    <s v="M"/>
    <s v="Violet"/>
    <x v="1"/>
    <n v="3.4"/>
    <s v="No"/>
    <s v="Bank Transfer"/>
    <s v="Standard"/>
    <s v="No"/>
    <s v="No"/>
    <n v="14"/>
    <s v="Venmo"/>
    <s v="Bi-Weekly"/>
  </r>
  <r>
    <n v="3890"/>
    <n v="57"/>
    <s v="Female"/>
    <s v="Dress"/>
    <s v="Clothing"/>
    <n v="65"/>
    <s v="Alaska"/>
    <s v="S"/>
    <s v="Yellow"/>
    <x v="1"/>
    <n v="3.5"/>
    <s v="No"/>
    <s v="Debit Card"/>
    <s v="Express"/>
    <s v="No"/>
    <s v="No"/>
    <n v="49"/>
    <s v="Bank Transfer"/>
    <s v="Annually"/>
  </r>
  <r>
    <n v="3891"/>
    <n v="35"/>
    <s v="Female"/>
    <s v="Shirt"/>
    <s v="Clothing"/>
    <n v="81"/>
    <s v="Nebraska"/>
    <s v="XL"/>
    <s v="Green"/>
    <x v="0"/>
    <n v="2.6"/>
    <s v="No"/>
    <s v="Credit Card"/>
    <s v="Standard"/>
    <s v="No"/>
    <s v="No"/>
    <n v="33"/>
    <s v="Debit Card"/>
    <s v="Annually"/>
  </r>
  <r>
    <n v="3892"/>
    <n v="36"/>
    <s v="Female"/>
    <s v="Dress"/>
    <s v="Clothing"/>
    <n v="30"/>
    <s v="Colorado"/>
    <s v="L"/>
    <s v="Peach"/>
    <x v="0"/>
    <n v="4.7"/>
    <s v="No"/>
    <s v="Cash"/>
    <s v="Free Shipping"/>
    <s v="No"/>
    <s v="No"/>
    <n v="6"/>
    <s v="Bank Transfer"/>
    <s v="Quarterly"/>
  </r>
  <r>
    <n v="3893"/>
    <n v="35"/>
    <s v="Female"/>
    <s v="Jewelry"/>
    <s v="Accessories"/>
    <n v="86"/>
    <s v="Michigan"/>
    <s v="L"/>
    <s v="Indigo"/>
    <x v="2"/>
    <n v="3.5"/>
    <s v="No"/>
    <s v="Bank Transfer"/>
    <s v="Standard"/>
    <s v="No"/>
    <s v="No"/>
    <n v="5"/>
    <s v="PayPal"/>
    <s v="Fortnightly"/>
  </r>
  <r>
    <n v="3894"/>
    <n v="21"/>
    <s v="Female"/>
    <s v="Hat"/>
    <s v="Accessories"/>
    <n v="64"/>
    <s v="Massachusetts"/>
    <s v="L"/>
    <s v="White"/>
    <x v="3"/>
    <n v="3.3"/>
    <s v="No"/>
    <s v="Bank Transfer"/>
    <s v="Store Pickup"/>
    <s v="No"/>
    <s v="No"/>
    <n v="29"/>
    <s v="Bank Transfer"/>
    <s v="Bi-Weekly"/>
  </r>
  <r>
    <n v="3895"/>
    <n v="66"/>
    <s v="Female"/>
    <s v="Skirt"/>
    <s v="Clothing"/>
    <n v="78"/>
    <s v="Connecticut"/>
    <s v="L"/>
    <s v="White"/>
    <x v="1"/>
    <n v="3.9"/>
    <s v="No"/>
    <s v="Cash"/>
    <s v="2-Day Shipping"/>
    <s v="No"/>
    <s v="No"/>
    <n v="44"/>
    <s v="Credit Card"/>
    <s v="Every 3 Months"/>
  </r>
  <r>
    <n v="3896"/>
    <n v="40"/>
    <s v="Female"/>
    <s v="Hoodie"/>
    <s v="Clothing"/>
    <n v="28"/>
    <s v="Virginia"/>
    <s v="L"/>
    <s v="Turquoise"/>
    <x v="2"/>
    <n v="4.2"/>
    <s v="No"/>
    <s v="Cash"/>
    <s v="2-Day Shipping"/>
    <s v="No"/>
    <s v="No"/>
    <n v="32"/>
    <s v="Venmo"/>
    <s v="Weekly"/>
  </r>
  <r>
    <n v="3897"/>
    <n v="52"/>
    <s v="Female"/>
    <s v="Backpack"/>
    <s v="Accessories"/>
    <n v="49"/>
    <s v="Iowa"/>
    <s v="L"/>
    <s v="White"/>
    <x v="1"/>
    <n v="4.5"/>
    <s v="No"/>
    <s v="PayPal"/>
    <s v="Store Pickup"/>
    <s v="No"/>
    <s v="No"/>
    <n v="41"/>
    <s v="Bank Transfer"/>
    <s v="Bi-Weekly"/>
  </r>
  <r>
    <n v="3898"/>
    <n v="46"/>
    <s v="Female"/>
    <s v="Belt"/>
    <s v="Accessories"/>
    <n v="33"/>
    <s v="New Jersey"/>
    <s v="L"/>
    <s v="Green"/>
    <x v="1"/>
    <n v="2.9"/>
    <s v="No"/>
    <s v="Credit Card"/>
    <s v="Standard"/>
    <s v="No"/>
    <s v="No"/>
    <n v="24"/>
    <s v="Venmo"/>
    <s v="Quarterly"/>
  </r>
  <r>
    <n v="3899"/>
    <n v="44"/>
    <s v="Female"/>
    <s v="Shoes"/>
    <s v="Footwear"/>
    <n v="77"/>
    <s v="Minnesota"/>
    <s v="S"/>
    <s v="Brown"/>
    <x v="2"/>
    <n v="3.8"/>
    <s v="No"/>
    <s v="PayPal"/>
    <s v="Express"/>
    <s v="No"/>
    <s v="No"/>
    <n v="24"/>
    <s v="Venmo"/>
    <s v="Weekly"/>
  </r>
  <r>
    <n v="3900"/>
    <n v="52"/>
    <s v="Female"/>
    <s v="Handbag"/>
    <s v="Accessories"/>
    <n v="81"/>
    <s v="California"/>
    <s v="M"/>
    <s v="Beige"/>
    <x v="1"/>
    <n v="3.1"/>
    <s v="No"/>
    <s v="Bank Transfer"/>
    <s v="Store Pickup"/>
    <s v="No"/>
    <s v="No"/>
    <n v="33"/>
    <s v="Venmo"/>
    <s v="Quarterl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s v="Clothing"/>
    <n v="53"/>
    <s v="Kentucky"/>
    <s v="L"/>
    <s v="Gray"/>
    <s v="Winter"/>
    <n v="3.1"/>
    <s v="Yes"/>
    <s v="Credit Card"/>
    <s v="Express"/>
    <x v="0"/>
    <s v="Yes"/>
    <n v="14"/>
    <s v="Venmo"/>
    <s v="Fortnightly"/>
  </r>
  <r>
    <n v="2"/>
    <n v="19"/>
    <s v="Male"/>
    <s v="Sweater"/>
    <s v="Clothing"/>
    <n v="64"/>
    <s v="Maine"/>
    <s v="L"/>
    <s v="Maroon"/>
    <s v="Winter"/>
    <n v="3.1"/>
    <s v="Yes"/>
    <s v="Bank Transfer"/>
    <s v="Express"/>
    <x v="0"/>
    <s v="Yes"/>
    <n v="2"/>
    <s v="Cash"/>
    <s v="Fortnightly"/>
  </r>
  <r>
    <n v="3"/>
    <n v="50"/>
    <s v="Male"/>
    <s v="Jeans"/>
    <s v="Clothing"/>
    <n v="73"/>
    <s v="Massachusetts"/>
    <s v="S"/>
    <s v="Maroon"/>
    <s v="Spring"/>
    <n v="3.1"/>
    <s v="Yes"/>
    <s v="Cash"/>
    <s v="Free Shipping"/>
    <x v="0"/>
    <s v="Yes"/>
    <n v="23"/>
    <s v="Credit Card"/>
    <s v="Weekly"/>
  </r>
  <r>
    <n v="4"/>
    <n v="21"/>
    <s v="Male"/>
    <s v="Sandals"/>
    <s v="Footwear"/>
    <n v="90"/>
    <s v="Rhode Island"/>
    <s v="M"/>
    <s v="Maroon"/>
    <s v="Spring"/>
    <n v="3.5"/>
    <s v="Yes"/>
    <s v="PayPal"/>
    <s v="Next Day Air"/>
    <x v="0"/>
    <s v="Yes"/>
    <n v="49"/>
    <s v="PayPal"/>
    <s v="Weekly"/>
  </r>
  <r>
    <n v="5"/>
    <n v="45"/>
    <s v="Male"/>
    <s v="Blouse"/>
    <s v="Clothing"/>
    <n v="49"/>
    <s v="Oregon"/>
    <s v="M"/>
    <s v="Turquoise"/>
    <s v="Spring"/>
    <n v="2.7"/>
    <s v="Yes"/>
    <s v="Cash"/>
    <s v="Free Shipping"/>
    <x v="0"/>
    <s v="Yes"/>
    <n v="31"/>
    <s v="PayPal"/>
    <s v="Annually"/>
  </r>
  <r>
    <n v="6"/>
    <n v="46"/>
    <s v="Male"/>
    <s v="Sneakers"/>
    <s v="Footwear"/>
    <n v="20"/>
    <s v="Wyoming"/>
    <s v="M"/>
    <s v="White"/>
    <s v="Summer"/>
    <n v="2.9"/>
    <s v="Yes"/>
    <s v="Venmo"/>
    <s v="Standard"/>
    <x v="0"/>
    <s v="Yes"/>
    <n v="14"/>
    <s v="Venmo"/>
    <s v="Weekly"/>
  </r>
  <r>
    <n v="7"/>
    <n v="63"/>
    <s v="Male"/>
    <s v="Shirt"/>
    <s v="Clothing"/>
    <n v="85"/>
    <s v="Montana"/>
    <s v="M"/>
    <s v="Gray"/>
    <s v="Fall"/>
    <n v="3.2"/>
    <s v="Yes"/>
    <s v="Debit Card"/>
    <s v="Free Shipping"/>
    <x v="0"/>
    <s v="Yes"/>
    <n v="49"/>
    <s v="Cash"/>
    <s v="Quarterly"/>
  </r>
  <r>
    <n v="8"/>
    <n v="27"/>
    <s v="Male"/>
    <s v="Shorts"/>
    <s v="Clothing"/>
    <n v="34"/>
    <s v="Louisiana"/>
    <s v="L"/>
    <s v="Charcoal"/>
    <s v="Winter"/>
    <n v="3.2"/>
    <s v="Yes"/>
    <s v="Debit Card"/>
    <s v="Free Shipping"/>
    <x v="0"/>
    <s v="Yes"/>
    <n v="19"/>
    <s v="Credit Card"/>
    <s v="Weekly"/>
  </r>
  <r>
    <n v="9"/>
    <n v="26"/>
    <s v="Male"/>
    <s v="Coat"/>
    <s v="Outerwear"/>
    <n v="97"/>
    <s v="West Virginia"/>
    <s v="L"/>
    <s v="Silver"/>
    <s v="Summer"/>
    <n v="2.6"/>
    <s v="Yes"/>
    <s v="Venmo"/>
    <s v="Express"/>
    <x v="0"/>
    <s v="Yes"/>
    <n v="8"/>
    <s v="Venmo"/>
    <s v="Annually"/>
  </r>
  <r>
    <n v="10"/>
    <n v="57"/>
    <s v="Male"/>
    <s v="Handbag"/>
    <s v="Accessories"/>
    <n v="31"/>
    <s v="Missouri"/>
    <s v="M"/>
    <s v="Pink"/>
    <s v="Spring"/>
    <n v="4.8"/>
    <s v="Yes"/>
    <s v="PayPal"/>
    <s v="2-Day Shipping"/>
    <x v="0"/>
    <s v="Yes"/>
    <n v="4"/>
    <s v="Cash"/>
    <s v="Quarterly"/>
  </r>
  <r>
    <n v="11"/>
    <n v="53"/>
    <s v="Male"/>
    <s v="Shoes"/>
    <s v="Footwear"/>
    <n v="34"/>
    <s v="Arkansas"/>
    <s v="L"/>
    <s v="Purple"/>
    <s v="Fall"/>
    <n v="4.0999999999999996"/>
    <s v="Yes"/>
    <s v="Credit Card"/>
    <s v="Store Pickup"/>
    <x v="0"/>
    <s v="Yes"/>
    <n v="26"/>
    <s v="Bank Transfer"/>
    <s v="Bi-Weekly"/>
  </r>
  <r>
    <n v="12"/>
    <n v="30"/>
    <s v="Male"/>
    <s v="Shorts"/>
    <s v="Clothing"/>
    <n v="68"/>
    <s v="Hawaii"/>
    <s v="S"/>
    <s v="Olive"/>
    <s v="Winter"/>
    <n v="4.9000000000000004"/>
    <s v="Yes"/>
    <s v="PayPal"/>
    <s v="Store Pickup"/>
    <x v="0"/>
    <s v="Yes"/>
    <n v="10"/>
    <s v="Bank Transfer"/>
    <s v="Fortnightly"/>
  </r>
  <r>
    <n v="13"/>
    <n v="61"/>
    <s v="Male"/>
    <s v="Coat"/>
    <s v="Outerwear"/>
    <n v="72"/>
    <s v="Delaware"/>
    <s v="M"/>
    <s v="Gold"/>
    <s v="Winter"/>
    <n v="4.5"/>
    <s v="Yes"/>
    <s v="PayPal"/>
    <s v="Express"/>
    <x v="0"/>
    <s v="Yes"/>
    <n v="37"/>
    <s v="Venmo"/>
    <s v="Fortnightly"/>
  </r>
  <r>
    <n v="14"/>
    <n v="65"/>
    <s v="Male"/>
    <s v="Dress"/>
    <s v="Clothing"/>
    <n v="51"/>
    <s v="New Hampshire"/>
    <s v="M"/>
    <s v="Violet"/>
    <s v="Spring"/>
    <n v="4.7"/>
    <s v="Yes"/>
    <s v="Debit Card"/>
    <s v="Express"/>
    <x v="0"/>
    <s v="Yes"/>
    <n v="31"/>
    <s v="PayPal"/>
    <s v="Weekly"/>
  </r>
  <r>
    <n v="15"/>
    <n v="64"/>
    <s v="Male"/>
    <s v="Coat"/>
    <s v="Outerwear"/>
    <n v="53"/>
    <s v="New York"/>
    <s v="L"/>
    <s v="Teal"/>
    <s v="Winter"/>
    <n v="4.7"/>
    <s v="Yes"/>
    <s v="PayPal"/>
    <s v="Free Shipping"/>
    <x v="0"/>
    <s v="Yes"/>
    <n v="34"/>
    <s v="Debit Card"/>
    <s v="Weekly"/>
  </r>
  <r>
    <n v="16"/>
    <n v="64"/>
    <s v="Male"/>
    <s v="Skirt"/>
    <s v="Clothing"/>
    <n v="81"/>
    <s v="Rhode Island"/>
    <s v="M"/>
    <s v="Teal"/>
    <s v="Winter"/>
    <n v="2.8"/>
    <s v="Yes"/>
    <s v="Credit Card"/>
    <s v="Store Pickup"/>
    <x v="0"/>
    <s v="Yes"/>
    <n v="8"/>
    <s v="PayPal"/>
    <s v="Monthly"/>
  </r>
  <r>
    <n v="17"/>
    <n v="25"/>
    <s v="Male"/>
    <s v="Sunglasses"/>
    <s v="Accessories"/>
    <n v="36"/>
    <s v="Alabama"/>
    <s v="S"/>
    <s v="Gray"/>
    <s v="Spring"/>
    <n v="4.0999999999999996"/>
    <s v="Yes"/>
    <s v="Venmo"/>
    <s v="Next Day Air"/>
    <x v="0"/>
    <s v="Yes"/>
    <n v="44"/>
    <s v="Debit Card"/>
    <s v="Bi-Weekly"/>
  </r>
  <r>
    <n v="18"/>
    <n v="53"/>
    <s v="Male"/>
    <s v="Dress"/>
    <s v="Clothing"/>
    <n v="38"/>
    <s v="Mississippi"/>
    <s v="XL"/>
    <s v="Lavender"/>
    <s v="Winter"/>
    <n v="4.7"/>
    <s v="Yes"/>
    <s v="Debit Card"/>
    <s v="2-Day Shipping"/>
    <x v="0"/>
    <s v="Yes"/>
    <n v="36"/>
    <s v="Venmo"/>
    <s v="Quarterly"/>
  </r>
  <r>
    <n v="19"/>
    <n v="52"/>
    <s v="Male"/>
    <s v="Sweater"/>
    <s v="Clothing"/>
    <n v="48"/>
    <s v="Montana"/>
    <s v="S"/>
    <s v="Black"/>
    <s v="Summer"/>
    <n v="4.5999999999999996"/>
    <s v="Yes"/>
    <s v="Bank Transfer"/>
    <s v="Free Shipping"/>
    <x v="0"/>
    <s v="Yes"/>
    <n v="17"/>
    <s v="Cash"/>
    <s v="Weekly"/>
  </r>
  <r>
    <n v="20"/>
    <n v="66"/>
    <s v="Male"/>
    <s v="Pants"/>
    <s v="Clothing"/>
    <n v="90"/>
    <s v="Rhode Island"/>
    <s v="M"/>
    <s v="Green"/>
    <s v="Summer"/>
    <n v="3.3"/>
    <s v="Yes"/>
    <s v="Venmo"/>
    <s v="Standard"/>
    <x v="0"/>
    <s v="Yes"/>
    <n v="46"/>
    <s v="Debit Card"/>
    <s v="Bi-Weekly"/>
  </r>
  <r>
    <n v="21"/>
    <n v="21"/>
    <s v="Male"/>
    <s v="Pants"/>
    <s v="Clothing"/>
    <n v="51"/>
    <s v="Louisiana"/>
    <s v="M"/>
    <s v="Black"/>
    <s v="Winter"/>
    <n v="2.8"/>
    <s v="Yes"/>
    <s v="Credit Card"/>
    <s v="Express"/>
    <x v="0"/>
    <s v="Yes"/>
    <n v="50"/>
    <s v="Cash"/>
    <s v="Every 3 Months"/>
  </r>
  <r>
    <n v="22"/>
    <n v="31"/>
    <s v="Male"/>
    <s v="Pants"/>
    <s v="Clothing"/>
    <n v="62"/>
    <s v="North Carolina"/>
    <s v="M"/>
    <s v="Charcoal"/>
    <s v="Winter"/>
    <n v="4.0999999999999996"/>
    <s v="Yes"/>
    <s v="Credit Card"/>
    <s v="Store Pickup"/>
    <x v="0"/>
    <s v="Yes"/>
    <n v="22"/>
    <s v="Debit Card"/>
    <s v="Quarterly"/>
  </r>
  <r>
    <n v="23"/>
    <n v="56"/>
    <s v="Male"/>
    <s v="Pants"/>
    <s v="Clothing"/>
    <n v="37"/>
    <s v="California"/>
    <s v="M"/>
    <s v="Peach"/>
    <s v="Summer"/>
    <n v="3.2"/>
    <s v="Yes"/>
    <s v="Cash"/>
    <s v="Store Pickup"/>
    <x v="0"/>
    <s v="Yes"/>
    <n v="32"/>
    <s v="Debit Card"/>
    <s v="Annually"/>
  </r>
  <r>
    <n v="24"/>
    <n v="31"/>
    <s v="Male"/>
    <s v="Pants"/>
    <s v="Clothing"/>
    <n v="88"/>
    <s v="Oklahoma"/>
    <s v="XL"/>
    <s v="White"/>
    <s v="Winter"/>
    <n v="4.4000000000000004"/>
    <s v="Yes"/>
    <s v="Credit Card"/>
    <s v="Express"/>
    <x v="0"/>
    <s v="Yes"/>
    <n v="40"/>
    <s v="Credit Card"/>
    <s v="Weekly"/>
  </r>
  <r>
    <n v="25"/>
    <n v="18"/>
    <s v="Male"/>
    <s v="Jacket"/>
    <s v="Outerwear"/>
    <n v="22"/>
    <s v="Florida"/>
    <s v="M"/>
    <s v="Green"/>
    <s v="Fall"/>
    <n v="2.9"/>
    <s v="Yes"/>
    <s v="Cash"/>
    <s v="Store Pickup"/>
    <x v="0"/>
    <s v="Yes"/>
    <n v="16"/>
    <s v="Debit Card"/>
    <s v="Weekly"/>
  </r>
  <r>
    <n v="26"/>
    <n v="18"/>
    <s v="Male"/>
    <s v="Hoodie"/>
    <s v="Clothing"/>
    <n v="25"/>
    <s v="Texas"/>
    <s v="M"/>
    <s v="Silver"/>
    <s v="Summer"/>
    <n v="3.6"/>
    <s v="Yes"/>
    <s v="Bank Transfer"/>
    <s v="Express"/>
    <x v="0"/>
    <s v="Yes"/>
    <n v="14"/>
    <s v="PayPal"/>
    <s v="Annually"/>
  </r>
  <r>
    <n v="27"/>
    <n v="38"/>
    <s v="Male"/>
    <s v="Jewelry"/>
    <s v="Accessories"/>
    <n v="20"/>
    <s v="Nevada"/>
    <s v="M"/>
    <s v="Red"/>
    <s v="Spring"/>
    <n v="3.6"/>
    <s v="Yes"/>
    <s v="Cash"/>
    <s v="Next Day Air"/>
    <x v="0"/>
    <s v="Yes"/>
    <n v="13"/>
    <s v="Credit Card"/>
    <s v="Annually"/>
  </r>
  <r>
    <n v="28"/>
    <n v="56"/>
    <s v="Male"/>
    <s v="Shorts"/>
    <s v="Clothing"/>
    <n v="56"/>
    <s v="Kentucky"/>
    <s v="L"/>
    <s v="Cyan"/>
    <s v="Summer"/>
    <n v="5"/>
    <s v="Yes"/>
    <s v="Debit Card"/>
    <s v="Next Day Air"/>
    <x v="0"/>
    <s v="Yes"/>
    <n v="7"/>
    <s v="Bank Transfer"/>
    <s v="Every 3 Months"/>
  </r>
  <r>
    <n v="29"/>
    <n v="54"/>
    <s v="Male"/>
    <s v="Handbag"/>
    <s v="Accessories"/>
    <n v="94"/>
    <s v="North Carolina"/>
    <s v="M"/>
    <s v="Gray"/>
    <s v="Fall"/>
    <n v="4.4000000000000004"/>
    <s v="Yes"/>
    <s v="Debit Card"/>
    <s v="Free Shipping"/>
    <x v="0"/>
    <s v="Yes"/>
    <n v="41"/>
    <s v="PayPal"/>
    <s v="Every 3 Months"/>
  </r>
  <r>
    <n v="30"/>
    <n v="31"/>
    <s v="Male"/>
    <s v="Dress"/>
    <s v="Clothing"/>
    <n v="48"/>
    <s v="Wyoming"/>
    <s v="S"/>
    <s v="Black"/>
    <s v="Fall"/>
    <n v="4.0999999999999996"/>
    <s v="Yes"/>
    <s v="Venmo"/>
    <s v="Store Pickup"/>
    <x v="0"/>
    <s v="Yes"/>
    <n v="14"/>
    <s v="Credit Card"/>
    <s v="Weekly"/>
  </r>
  <r>
    <n v="31"/>
    <n v="57"/>
    <s v="Male"/>
    <s v="Jewelry"/>
    <s v="Accessories"/>
    <n v="31"/>
    <s v="North Carolina"/>
    <s v="L"/>
    <s v="Black"/>
    <s v="Winter"/>
    <n v="4.7"/>
    <s v="Yes"/>
    <s v="Bank Transfer"/>
    <s v="Standard"/>
    <x v="0"/>
    <s v="Yes"/>
    <n v="16"/>
    <s v="Credit Card"/>
    <s v="Monthly"/>
  </r>
  <r>
    <n v="32"/>
    <n v="33"/>
    <s v="Male"/>
    <s v="Dress"/>
    <s v="Clothing"/>
    <n v="79"/>
    <s v="West Virginia"/>
    <s v="L"/>
    <s v="Brown"/>
    <s v="Winter"/>
    <n v="4.7"/>
    <s v="Yes"/>
    <s v="Venmo"/>
    <s v="Store Pickup"/>
    <x v="0"/>
    <s v="Yes"/>
    <n v="45"/>
    <s v="Venmo"/>
    <s v="Monthly"/>
  </r>
  <r>
    <n v="33"/>
    <n v="36"/>
    <s v="Male"/>
    <s v="Jacket"/>
    <s v="Outerwear"/>
    <n v="67"/>
    <s v="Kansas"/>
    <s v="M"/>
    <s v="Silver"/>
    <s v="Summer"/>
    <n v="4.9000000000000004"/>
    <s v="Yes"/>
    <s v="Bank Transfer"/>
    <s v="Free Shipping"/>
    <x v="0"/>
    <s v="Yes"/>
    <n v="37"/>
    <s v="Venmo"/>
    <s v="Annually"/>
  </r>
  <r>
    <n v="34"/>
    <n v="54"/>
    <s v="Male"/>
    <s v="Pants"/>
    <s v="Clothing"/>
    <n v="38"/>
    <s v="Colorado"/>
    <s v="L"/>
    <s v="Green"/>
    <s v="Summer"/>
    <n v="3.3"/>
    <s v="Yes"/>
    <s v="Venmo"/>
    <s v="Store Pickup"/>
    <x v="0"/>
    <s v="Yes"/>
    <n v="45"/>
    <s v="Cash"/>
    <s v="Quarterly"/>
  </r>
  <r>
    <n v="35"/>
    <n v="36"/>
    <s v="Male"/>
    <s v="T-shirt"/>
    <s v="Clothing"/>
    <n v="91"/>
    <s v="North Dakota"/>
    <s v="L"/>
    <s v="Violet"/>
    <s v="Spring"/>
    <n v="4.5999999999999996"/>
    <s v="Yes"/>
    <s v="Debit Card"/>
    <s v="2-Day Shipping"/>
    <x v="0"/>
    <s v="Yes"/>
    <n v="38"/>
    <s v="PayPal"/>
    <s v="Quarterly"/>
  </r>
  <r>
    <n v="36"/>
    <n v="54"/>
    <s v="Male"/>
    <s v="Blouse"/>
    <s v="Clothing"/>
    <n v="33"/>
    <s v="Massachusetts"/>
    <s v="M"/>
    <s v="Cyan"/>
    <s v="Summer"/>
    <n v="4"/>
    <s v="Yes"/>
    <s v="Bank Transfer"/>
    <s v="2-Day Shipping"/>
    <x v="0"/>
    <s v="Yes"/>
    <n v="48"/>
    <s v="Credit Card"/>
    <s v="Bi-Weekly"/>
  </r>
  <r>
    <n v="37"/>
    <n v="35"/>
    <s v="Male"/>
    <s v="T-shirt"/>
    <s v="Clothing"/>
    <n v="69"/>
    <s v="Illinois"/>
    <s v="M"/>
    <s v="Maroon"/>
    <s v="Winter"/>
    <n v="4.5999999999999996"/>
    <s v="Yes"/>
    <s v="Cash"/>
    <s v="Free Shipping"/>
    <x v="0"/>
    <s v="Yes"/>
    <n v="44"/>
    <s v="PayPal"/>
    <s v="Fortnightly"/>
  </r>
  <r>
    <n v="38"/>
    <n v="35"/>
    <s v="Male"/>
    <s v="Jeans"/>
    <s v="Clothing"/>
    <n v="45"/>
    <s v="Indiana"/>
    <s v="S"/>
    <s v="Cyan"/>
    <s v="Summer"/>
    <n v="2.8"/>
    <s v="Yes"/>
    <s v="Debit Card"/>
    <s v="Store Pickup"/>
    <x v="0"/>
    <s v="Yes"/>
    <n v="10"/>
    <s v="PayPal"/>
    <s v="Weekly"/>
  </r>
  <r>
    <n v="39"/>
    <n v="29"/>
    <s v="Male"/>
    <s v="Dress"/>
    <s v="Clothing"/>
    <n v="37"/>
    <s v="Florida"/>
    <s v="M"/>
    <s v="Red"/>
    <s v="Winter"/>
    <n v="3.7"/>
    <s v="Yes"/>
    <s v="Debit Card"/>
    <s v="2-Day Shipping"/>
    <x v="0"/>
    <s v="Yes"/>
    <n v="44"/>
    <s v="Venmo"/>
    <s v="Every 3 Months"/>
  </r>
  <r>
    <n v="40"/>
    <n v="70"/>
    <s v="Male"/>
    <s v="Pants"/>
    <s v="Clothing"/>
    <n v="60"/>
    <s v="Arizona"/>
    <s v="S"/>
    <s v="Turquoise"/>
    <s v="Summer"/>
    <n v="4.2"/>
    <s v="Yes"/>
    <s v="Bank Transfer"/>
    <s v="Express"/>
    <x v="0"/>
    <s v="Yes"/>
    <n v="18"/>
    <s v="Credit Card"/>
    <s v="Monthly"/>
  </r>
  <r>
    <n v="41"/>
    <n v="69"/>
    <s v="Male"/>
    <s v="Handbag"/>
    <s v="Accessories"/>
    <n v="76"/>
    <s v="Louisiana"/>
    <s v="L"/>
    <s v="Beige"/>
    <s v="Winter"/>
    <n v="4.5999999999999996"/>
    <s v="Yes"/>
    <s v="PayPal"/>
    <s v="Next Day Air"/>
    <x v="0"/>
    <s v="Yes"/>
    <n v="31"/>
    <s v="Debit Card"/>
    <s v="Quarterly"/>
  </r>
  <r>
    <n v="42"/>
    <n v="67"/>
    <s v="Male"/>
    <s v="Scarf"/>
    <s v="Accessories"/>
    <n v="39"/>
    <s v="Alaska"/>
    <s v="M"/>
    <s v="Orange"/>
    <s v="Spring"/>
    <n v="4.5"/>
    <s v="Yes"/>
    <s v="Cash"/>
    <s v="Standard"/>
    <x v="0"/>
    <s v="Yes"/>
    <n v="40"/>
    <s v="Venmo"/>
    <s v="Annually"/>
  </r>
  <r>
    <n v="43"/>
    <n v="20"/>
    <s v="Male"/>
    <s v="Coat"/>
    <s v="Outerwear"/>
    <n v="100"/>
    <s v="Tennessee"/>
    <s v="M"/>
    <s v="Beige"/>
    <s v="Spring"/>
    <n v="4.0999999999999996"/>
    <s v="Yes"/>
    <s v="Bank Transfer"/>
    <s v="Free Shipping"/>
    <x v="0"/>
    <s v="Yes"/>
    <n v="15"/>
    <s v="PayPal"/>
    <s v="Annually"/>
  </r>
  <r>
    <n v="44"/>
    <n v="25"/>
    <s v="Male"/>
    <s v="Scarf"/>
    <s v="Accessories"/>
    <n v="69"/>
    <s v="Ohio"/>
    <s v="L"/>
    <s v="Lavender"/>
    <s v="Fall"/>
    <n v="3.7"/>
    <s v="Yes"/>
    <s v="PayPal"/>
    <s v="Store Pickup"/>
    <x v="0"/>
    <s v="Yes"/>
    <n v="19"/>
    <s v="PayPal"/>
    <s v="Fortnightly"/>
  </r>
  <r>
    <n v="45"/>
    <n v="39"/>
    <s v="Male"/>
    <s v="Hat"/>
    <s v="Accessories"/>
    <n v="53"/>
    <s v="Kentucky"/>
    <s v="S"/>
    <s v="Silver"/>
    <s v="Summer"/>
    <n v="4.5999999999999996"/>
    <s v="Yes"/>
    <s v="Bank Transfer"/>
    <s v="Free Shipping"/>
    <x v="0"/>
    <s v="Yes"/>
    <n v="45"/>
    <s v="PayPal"/>
    <s v="Weekly"/>
  </r>
  <r>
    <n v="46"/>
    <n v="50"/>
    <s v="Male"/>
    <s v="Socks"/>
    <s v="Clothing"/>
    <n v="21"/>
    <s v="Tennessee"/>
    <s v="XL"/>
    <s v="Indigo"/>
    <s v="Fall"/>
    <n v="2.9"/>
    <s v="Yes"/>
    <s v="Venmo"/>
    <s v="2-Day Shipping"/>
    <x v="0"/>
    <s v="Yes"/>
    <n v="25"/>
    <s v="PayPal"/>
    <s v="Annually"/>
  </r>
  <r>
    <n v="47"/>
    <n v="57"/>
    <s v="Male"/>
    <s v="Shirt"/>
    <s v="Clothing"/>
    <n v="43"/>
    <s v="California"/>
    <s v="L"/>
    <s v="White"/>
    <s v="Summer"/>
    <n v="2.9"/>
    <s v="Yes"/>
    <s v="Venmo"/>
    <s v="Store Pickup"/>
    <x v="0"/>
    <s v="Yes"/>
    <n v="45"/>
    <s v="Cash"/>
    <s v="Quarterly"/>
  </r>
  <r>
    <n v="48"/>
    <n v="55"/>
    <s v="Male"/>
    <s v="Jewelry"/>
    <s v="Accessories"/>
    <n v="54"/>
    <s v="Montana"/>
    <s v="M"/>
    <s v="Charcoal"/>
    <s v="Winter"/>
    <n v="4.5"/>
    <s v="Yes"/>
    <s v="Debit Card"/>
    <s v="Free Shipping"/>
    <x v="0"/>
    <s v="Yes"/>
    <n v="36"/>
    <s v="Cash"/>
    <s v="Weekly"/>
  </r>
  <r>
    <n v="49"/>
    <n v="42"/>
    <s v="Male"/>
    <s v="Shirt"/>
    <s v="Clothing"/>
    <n v="55"/>
    <s v="Nevada"/>
    <s v="M"/>
    <s v="Orange"/>
    <s v="Summer"/>
    <n v="2.7"/>
    <s v="Yes"/>
    <s v="Debit Card"/>
    <s v="Store Pickup"/>
    <x v="0"/>
    <s v="Yes"/>
    <n v="38"/>
    <s v="Cash"/>
    <s v="Monthly"/>
  </r>
  <r>
    <n v="50"/>
    <n v="68"/>
    <s v="Male"/>
    <s v="Hoodie"/>
    <s v="Clothing"/>
    <n v="30"/>
    <s v="New Jersey"/>
    <s v="S"/>
    <s v="Indigo"/>
    <s v="Spring"/>
    <n v="4.5999999999999996"/>
    <s v="Yes"/>
    <s v="Bank Transfer"/>
    <s v="Next Day Air"/>
    <x v="0"/>
    <s v="Yes"/>
    <n v="34"/>
    <s v="Debit Card"/>
    <s v="Bi-Weekly"/>
  </r>
  <r>
    <n v="51"/>
    <n v="49"/>
    <s v="Male"/>
    <s v="Blouse"/>
    <s v="Clothing"/>
    <n v="28"/>
    <s v="Maryland"/>
    <s v="M"/>
    <s v="Red"/>
    <s v="Spring"/>
    <n v="3.7"/>
    <s v="Yes"/>
    <s v="Cash"/>
    <s v="Store Pickup"/>
    <x v="0"/>
    <s v="Yes"/>
    <n v="39"/>
    <s v="Debit Card"/>
    <s v="Bi-Weekly"/>
  </r>
  <r>
    <n v="52"/>
    <n v="59"/>
    <s v="Male"/>
    <s v="Skirt"/>
    <s v="Clothing"/>
    <n v="59"/>
    <s v="Vermont"/>
    <s v="XL"/>
    <s v="Gray"/>
    <s v="Winter"/>
    <n v="4.7"/>
    <s v="Yes"/>
    <s v="PayPal"/>
    <s v="2-Day Shipping"/>
    <x v="0"/>
    <s v="Yes"/>
    <n v="7"/>
    <s v="Credit Card"/>
    <s v="Quarterly"/>
  </r>
  <r>
    <n v="53"/>
    <n v="42"/>
    <s v="Male"/>
    <s v="T-shirt"/>
    <s v="Clothing"/>
    <n v="20"/>
    <s v="Alaska"/>
    <s v="M"/>
    <s v="Green"/>
    <s v="Summer"/>
    <n v="2.6"/>
    <s v="Yes"/>
    <s v="Credit Card"/>
    <s v="Free Shipping"/>
    <x v="0"/>
    <s v="Yes"/>
    <n v="26"/>
    <s v="Credit Card"/>
    <s v="Weekly"/>
  </r>
  <r>
    <n v="54"/>
    <n v="29"/>
    <s v="Male"/>
    <s v="Skirt"/>
    <s v="Clothing"/>
    <n v="24"/>
    <s v="Mississippi"/>
    <s v="S"/>
    <s v="Peach"/>
    <s v="Winter"/>
    <n v="3.9"/>
    <s v="Yes"/>
    <s v="Debit Card"/>
    <s v="Next Day Air"/>
    <x v="0"/>
    <s v="Yes"/>
    <n v="35"/>
    <s v="Credit Card"/>
    <s v="Weekly"/>
  </r>
  <r>
    <n v="55"/>
    <n v="47"/>
    <s v="Male"/>
    <s v="Coat"/>
    <s v="Outerwear"/>
    <n v="94"/>
    <s v="New Mexico"/>
    <s v="M"/>
    <s v="Brown"/>
    <s v="Summer"/>
    <n v="4.2"/>
    <s v="Yes"/>
    <s v="Bank Transfer"/>
    <s v="Next Day Air"/>
    <x v="0"/>
    <s v="Yes"/>
    <n v="35"/>
    <s v="Debit Card"/>
    <s v="Bi-Weekly"/>
  </r>
  <r>
    <n v="56"/>
    <n v="40"/>
    <s v="Male"/>
    <s v="Jacket"/>
    <s v="Outerwear"/>
    <n v="28"/>
    <s v="South Carolina"/>
    <s v="M"/>
    <s v="Lavender"/>
    <s v="Winter"/>
    <n v="3"/>
    <s v="Yes"/>
    <s v="Venmo"/>
    <s v="2-Day Shipping"/>
    <x v="0"/>
    <s v="Yes"/>
    <n v="49"/>
    <s v="Credit Card"/>
    <s v="Annually"/>
  </r>
  <r>
    <n v="57"/>
    <n v="41"/>
    <s v="Male"/>
    <s v="Backpack"/>
    <s v="Accessories"/>
    <n v="73"/>
    <s v="Mississippi"/>
    <s v="XL"/>
    <s v="Brown"/>
    <s v="Summer"/>
    <n v="4.7"/>
    <s v="Yes"/>
    <s v="PayPal"/>
    <s v="Store Pickup"/>
    <x v="0"/>
    <s v="Yes"/>
    <n v="46"/>
    <s v="Credit Card"/>
    <s v="Weekly"/>
  </r>
  <r>
    <n v="58"/>
    <n v="21"/>
    <s v="Male"/>
    <s v="Coat"/>
    <s v="Outerwear"/>
    <n v="64"/>
    <s v="West Virginia"/>
    <s v="M"/>
    <s v="White"/>
    <s v="Summer"/>
    <n v="4.4000000000000004"/>
    <s v="Yes"/>
    <s v="PayPal"/>
    <s v="Store Pickup"/>
    <x v="0"/>
    <s v="Yes"/>
    <n v="17"/>
    <s v="Debit Card"/>
    <s v="Fortnightly"/>
  </r>
  <r>
    <n v="59"/>
    <n v="69"/>
    <s v="Male"/>
    <s v="Hoodie"/>
    <s v="Clothing"/>
    <n v="54"/>
    <s v="Missouri"/>
    <s v="M"/>
    <s v="Charcoal"/>
    <s v="Summer"/>
    <n v="4.2"/>
    <s v="Yes"/>
    <s v="Credit Card"/>
    <s v="Free Shipping"/>
    <x v="0"/>
    <s v="Yes"/>
    <n v="29"/>
    <s v="Venmo"/>
    <s v="Monthly"/>
  </r>
  <r>
    <n v="60"/>
    <n v="63"/>
    <s v="Male"/>
    <s v="Belt"/>
    <s v="Accessories"/>
    <n v="79"/>
    <s v="Louisiana"/>
    <s v="L"/>
    <s v="Yellow"/>
    <s v="Spring"/>
    <n v="4.5999999999999996"/>
    <s v="Yes"/>
    <s v="Debit Card"/>
    <s v="Standard"/>
    <x v="0"/>
    <s v="Yes"/>
    <n v="4"/>
    <s v="Debit Card"/>
    <s v="Weekly"/>
  </r>
  <r>
    <n v="61"/>
    <n v="50"/>
    <s v="Male"/>
    <s v="Sweater"/>
    <s v="Clothing"/>
    <n v="37"/>
    <s v="Idaho"/>
    <s v="L"/>
    <s v="Brown"/>
    <s v="Summer"/>
    <n v="4"/>
    <s v="Yes"/>
    <s v="Credit Card"/>
    <s v="Express"/>
    <x v="0"/>
    <s v="Yes"/>
    <n v="17"/>
    <s v="Cash"/>
    <s v="Weekly"/>
  </r>
  <r>
    <n v="62"/>
    <n v="55"/>
    <s v="Male"/>
    <s v="Scarf"/>
    <s v="Accessories"/>
    <n v="68"/>
    <s v="Texas"/>
    <s v="M"/>
    <s v="Orange"/>
    <s v="Winter"/>
    <n v="4.7"/>
    <s v="Yes"/>
    <s v="Bank Transfer"/>
    <s v="Store Pickup"/>
    <x v="0"/>
    <s v="Yes"/>
    <n v="21"/>
    <s v="Credit Card"/>
    <s v="Every 3 Months"/>
  </r>
  <r>
    <n v="63"/>
    <n v="30"/>
    <s v="Male"/>
    <s v="Sneakers"/>
    <s v="Footwear"/>
    <n v="21"/>
    <s v="Mississippi"/>
    <s v="S"/>
    <s v="Magenta"/>
    <s v="Spring"/>
    <n v="3.8"/>
    <s v="Yes"/>
    <s v="Credit Card"/>
    <s v="Free Shipping"/>
    <x v="0"/>
    <s v="Yes"/>
    <n v="31"/>
    <s v="Credit Card"/>
    <s v="Fortnightly"/>
  </r>
  <r>
    <n v="64"/>
    <n v="33"/>
    <s v="Male"/>
    <s v="Sunglasses"/>
    <s v="Accessories"/>
    <n v="79"/>
    <s v="Arizona"/>
    <s v="L"/>
    <s v="Lavender"/>
    <s v="Winter"/>
    <n v="2.7"/>
    <s v="Yes"/>
    <s v="Credit Card"/>
    <s v="2-Day Shipping"/>
    <x v="0"/>
    <s v="Yes"/>
    <n v="43"/>
    <s v="Credit Card"/>
    <s v="Weekly"/>
  </r>
  <r>
    <n v="65"/>
    <n v="65"/>
    <s v="Male"/>
    <s v="Boots"/>
    <s v="Footwear"/>
    <n v="83"/>
    <s v="Alabama"/>
    <s v="S"/>
    <s v="Green"/>
    <s v="Fall"/>
    <n v="4.8"/>
    <s v="Yes"/>
    <s v="PayPal"/>
    <s v="Standard"/>
    <x v="0"/>
    <s v="Yes"/>
    <n v="18"/>
    <s v="Debit Card"/>
    <s v="Fortnightly"/>
  </r>
  <r>
    <n v="66"/>
    <n v="65"/>
    <s v="Male"/>
    <s v="Backpack"/>
    <s v="Accessories"/>
    <n v="36"/>
    <s v="New Jersey"/>
    <s v="M"/>
    <s v="Purple"/>
    <s v="Spring"/>
    <n v="4.8"/>
    <s v="Yes"/>
    <s v="Credit Card"/>
    <s v="2-Day Shipping"/>
    <x v="0"/>
    <s v="Yes"/>
    <n v="44"/>
    <s v="Venmo"/>
    <s v="Every 3 Months"/>
  </r>
  <r>
    <n v="67"/>
    <n v="31"/>
    <s v="Male"/>
    <s v="Blouse"/>
    <s v="Clothing"/>
    <n v="94"/>
    <s v="Pennsylvania"/>
    <s v="S"/>
    <s v="Magenta"/>
    <s v="Winter"/>
    <n v="4.7"/>
    <s v="Yes"/>
    <s v="Bank Transfer"/>
    <s v="2-Day Shipping"/>
    <x v="0"/>
    <s v="Yes"/>
    <n v="3"/>
    <s v="Venmo"/>
    <s v="Every 3 Months"/>
  </r>
  <r>
    <n v="68"/>
    <n v="45"/>
    <s v="Male"/>
    <s v="Coat"/>
    <s v="Outerwear"/>
    <n v="33"/>
    <s v="Connecticut"/>
    <s v="L"/>
    <s v="Gray"/>
    <s v="Winter"/>
    <n v="4.4000000000000004"/>
    <s v="Yes"/>
    <s v="PayPal"/>
    <s v="Store Pickup"/>
    <x v="0"/>
    <s v="Yes"/>
    <n v="49"/>
    <s v="Debit Card"/>
    <s v="Monthly"/>
  </r>
  <r>
    <n v="69"/>
    <n v="57"/>
    <s v="Male"/>
    <s v="Handbag"/>
    <s v="Accessories"/>
    <n v="46"/>
    <s v="Utah"/>
    <s v="L"/>
    <s v="Silver"/>
    <s v="Summer"/>
    <n v="3.9"/>
    <s v="Yes"/>
    <s v="Credit Card"/>
    <s v="Next Day Air"/>
    <x v="0"/>
    <s v="Yes"/>
    <n v="21"/>
    <s v="Cash"/>
    <s v="Every 3 Months"/>
  </r>
  <r>
    <n v="70"/>
    <n v="48"/>
    <s v="Male"/>
    <s v="Belt"/>
    <s v="Accessories"/>
    <n v="70"/>
    <s v="Tennessee"/>
    <s v="S"/>
    <s v="Cyan"/>
    <s v="Summer"/>
    <n v="4.4000000000000004"/>
    <s v="Yes"/>
    <s v="Credit Card"/>
    <s v="Express"/>
    <x v="0"/>
    <s v="Yes"/>
    <n v="5"/>
    <s v="Cash"/>
    <s v="Weekly"/>
  </r>
  <r>
    <n v="71"/>
    <n v="22"/>
    <s v="Male"/>
    <s v="Belt"/>
    <s v="Accessories"/>
    <n v="29"/>
    <s v="Alabama"/>
    <s v="M"/>
    <s v="Magenta"/>
    <s v="Fall"/>
    <n v="4.2"/>
    <s v="Yes"/>
    <s v="Credit Card"/>
    <s v="Express"/>
    <x v="0"/>
    <s v="Yes"/>
    <n v="32"/>
    <s v="Debit Card"/>
    <s v="Every 3 Months"/>
  </r>
  <r>
    <n v="72"/>
    <n v="36"/>
    <s v="Male"/>
    <s v="Dress"/>
    <s v="Clothing"/>
    <n v="48"/>
    <s v="Virginia"/>
    <s v="L"/>
    <s v="Gold"/>
    <s v="Summer"/>
    <n v="2.9"/>
    <s v="Yes"/>
    <s v="Debit Card"/>
    <s v="Express"/>
    <x v="0"/>
    <s v="Yes"/>
    <n v="34"/>
    <s v="Bank Transfer"/>
    <s v="Annually"/>
  </r>
  <r>
    <n v="73"/>
    <n v="18"/>
    <s v="Male"/>
    <s v="Dress"/>
    <s v="Clothing"/>
    <n v="26"/>
    <s v="Georgia"/>
    <s v="M"/>
    <s v="Olive"/>
    <s v="Winter"/>
    <n v="2.9"/>
    <s v="Yes"/>
    <s v="Debit Card"/>
    <s v="Store Pickup"/>
    <x v="0"/>
    <s v="Yes"/>
    <n v="21"/>
    <s v="Bank Transfer"/>
    <s v="Every 3 Months"/>
  </r>
  <r>
    <n v="74"/>
    <n v="48"/>
    <s v="Male"/>
    <s v="Pants"/>
    <s v="Clothing"/>
    <n v="85"/>
    <s v="Hawaii"/>
    <s v="M"/>
    <s v="Teal"/>
    <s v="Spring"/>
    <n v="2.7"/>
    <s v="Yes"/>
    <s v="Debit Card"/>
    <s v="Free Shipping"/>
    <x v="0"/>
    <s v="Yes"/>
    <n v="43"/>
    <s v="Bank Transfer"/>
    <s v="Bi-Weekly"/>
  </r>
  <r>
    <n v="75"/>
    <n v="49"/>
    <s v="Male"/>
    <s v="Gloves"/>
    <s v="Accessories"/>
    <n v="58"/>
    <s v="Indiana"/>
    <s v="L"/>
    <s v="Violet"/>
    <s v="Spring"/>
    <n v="4.5"/>
    <s v="Yes"/>
    <s v="PayPal"/>
    <s v="Express"/>
    <x v="0"/>
    <s v="Yes"/>
    <n v="3"/>
    <s v="Cash"/>
    <s v="Monthly"/>
  </r>
  <r>
    <n v="76"/>
    <n v="64"/>
    <s v="Male"/>
    <s v="Scarf"/>
    <s v="Accessories"/>
    <n v="85"/>
    <s v="Utah"/>
    <s v="M"/>
    <s v="Blue"/>
    <s v="Summer"/>
    <n v="2.7"/>
    <s v="Yes"/>
    <s v="Debit Card"/>
    <s v="Free Shipping"/>
    <x v="0"/>
    <s v="Yes"/>
    <n v="21"/>
    <s v="Credit Card"/>
    <s v="Annually"/>
  </r>
  <r>
    <n v="77"/>
    <n v="50"/>
    <s v="Male"/>
    <s v="Hat"/>
    <s v="Accessories"/>
    <n v="43"/>
    <s v="Delaware"/>
    <s v="S"/>
    <s v="Teal"/>
    <s v="Summer"/>
    <n v="4.2"/>
    <s v="Yes"/>
    <s v="Bank Transfer"/>
    <s v="Free Shipping"/>
    <x v="0"/>
    <s v="Yes"/>
    <n v="32"/>
    <s v="Venmo"/>
    <s v="Monthly"/>
  </r>
  <r>
    <n v="78"/>
    <n v="22"/>
    <s v="Male"/>
    <s v="Dress"/>
    <s v="Clothing"/>
    <n v="53"/>
    <s v="Delaware"/>
    <s v="L"/>
    <s v="Gold"/>
    <s v="Summer"/>
    <n v="3.3"/>
    <s v="Yes"/>
    <s v="Debit Card"/>
    <s v="Next Day Air"/>
    <x v="0"/>
    <s v="Yes"/>
    <n v="36"/>
    <s v="Debit Card"/>
    <s v="Fortnightly"/>
  </r>
  <r>
    <n v="79"/>
    <n v="50"/>
    <s v="Male"/>
    <s v="Skirt"/>
    <s v="Clothing"/>
    <n v="91"/>
    <s v="Nebraska"/>
    <s v="M"/>
    <s v="Maroon"/>
    <s v="Spring"/>
    <n v="4.7"/>
    <s v="Yes"/>
    <s v="Venmo"/>
    <s v="Free Shipping"/>
    <x v="0"/>
    <s v="Yes"/>
    <n v="50"/>
    <s v="Venmo"/>
    <s v="Fortnightly"/>
  </r>
  <r>
    <n v="80"/>
    <n v="38"/>
    <s v="Male"/>
    <s v="Jacket"/>
    <s v="Outerwear"/>
    <n v="96"/>
    <s v="Iowa"/>
    <s v="M"/>
    <s v="Olive"/>
    <s v="Winter"/>
    <n v="2.6"/>
    <s v="Yes"/>
    <s v="Bank Transfer"/>
    <s v="2-Day Shipping"/>
    <x v="0"/>
    <s v="Yes"/>
    <n v="43"/>
    <s v="Bank Transfer"/>
    <s v="Every 3 Months"/>
  </r>
  <r>
    <n v="81"/>
    <n v="19"/>
    <s v="Male"/>
    <s v="Sandals"/>
    <s v="Footwear"/>
    <n v="72"/>
    <s v="New York"/>
    <s v="XL"/>
    <s v="Blue"/>
    <s v="Summer"/>
    <n v="3.3"/>
    <s v="Yes"/>
    <s v="Credit Card"/>
    <s v="Store Pickup"/>
    <x v="0"/>
    <s v="Yes"/>
    <n v="24"/>
    <s v="Credit Card"/>
    <s v="Every 3 Months"/>
  </r>
  <r>
    <n v="82"/>
    <n v="67"/>
    <s v="Male"/>
    <s v="Shoes"/>
    <s v="Footwear"/>
    <n v="96"/>
    <s v="Virginia"/>
    <s v="L"/>
    <s v="Maroon"/>
    <s v="Summer"/>
    <n v="2.6"/>
    <s v="Yes"/>
    <s v="PayPal"/>
    <s v="Express"/>
    <x v="0"/>
    <s v="Yes"/>
    <n v="36"/>
    <s v="Credit Card"/>
    <s v="Every 3 Months"/>
  </r>
  <r>
    <n v="83"/>
    <n v="19"/>
    <s v="Male"/>
    <s v="Pants"/>
    <s v="Clothing"/>
    <n v="28"/>
    <s v="Georgia"/>
    <s v="S"/>
    <s v="Olive"/>
    <s v="Spring"/>
    <n v="4"/>
    <s v="Yes"/>
    <s v="Bank Transfer"/>
    <s v="2-Day Shipping"/>
    <x v="0"/>
    <s v="Yes"/>
    <n v="21"/>
    <s v="Credit Card"/>
    <s v="Every 3 Months"/>
  </r>
  <r>
    <n v="84"/>
    <n v="36"/>
    <s v="Male"/>
    <s v="Dress"/>
    <s v="Clothing"/>
    <n v="40"/>
    <s v="Texas"/>
    <s v="M"/>
    <s v="Turquoise"/>
    <s v="Summer"/>
    <n v="4.0999999999999996"/>
    <s v="Yes"/>
    <s v="Debit Card"/>
    <s v="Standard"/>
    <x v="0"/>
    <s v="Yes"/>
    <n v="34"/>
    <s v="Bank Transfer"/>
    <s v="Weekly"/>
  </r>
  <r>
    <n v="85"/>
    <n v="52"/>
    <s v="Male"/>
    <s v="Coat"/>
    <s v="Outerwear"/>
    <n v="32"/>
    <s v="Arizona"/>
    <s v="S"/>
    <s v="Peach"/>
    <s v="Spring"/>
    <n v="4.4000000000000004"/>
    <s v="Yes"/>
    <s v="Cash"/>
    <s v="Standard"/>
    <x v="0"/>
    <s v="Yes"/>
    <n v="42"/>
    <s v="Bank Transfer"/>
    <s v="Every 3 Months"/>
  </r>
  <r>
    <n v="86"/>
    <n v="53"/>
    <s v="Male"/>
    <s v="Sunglasses"/>
    <s v="Accessories"/>
    <n v="95"/>
    <s v="New Mexico"/>
    <s v="M"/>
    <s v="Charcoal"/>
    <s v="Winter"/>
    <n v="4.5"/>
    <s v="Yes"/>
    <s v="Credit Card"/>
    <s v="Next Day Air"/>
    <x v="0"/>
    <s v="Yes"/>
    <n v="2"/>
    <s v="Debit Card"/>
    <s v="Bi-Weekly"/>
  </r>
  <r>
    <n v="87"/>
    <n v="24"/>
    <s v="Male"/>
    <s v="Hoodie"/>
    <s v="Clothing"/>
    <n v="41"/>
    <s v="Nevada"/>
    <s v="L"/>
    <s v="Pink"/>
    <s v="Spring"/>
    <n v="3.7"/>
    <s v="Yes"/>
    <s v="Venmo"/>
    <s v="2-Day Shipping"/>
    <x v="0"/>
    <s v="Yes"/>
    <n v="47"/>
    <s v="Cash"/>
    <s v="Bi-Weekly"/>
  </r>
  <r>
    <n v="88"/>
    <n v="52"/>
    <s v="Male"/>
    <s v="Shoes"/>
    <s v="Footwear"/>
    <n v="53"/>
    <s v="Ohio"/>
    <s v="M"/>
    <s v="Green"/>
    <s v="Fall"/>
    <n v="3.7"/>
    <s v="Yes"/>
    <s v="Debit Card"/>
    <s v="2-Day Shipping"/>
    <x v="0"/>
    <s v="Yes"/>
    <n v="44"/>
    <s v="Debit Card"/>
    <s v="Fortnightly"/>
  </r>
  <r>
    <n v="89"/>
    <n v="33"/>
    <s v="Male"/>
    <s v="T-shirt"/>
    <s v="Clothing"/>
    <n v="47"/>
    <s v="Wyoming"/>
    <s v="M"/>
    <s v="Orange"/>
    <s v="Fall"/>
    <n v="3.5"/>
    <s v="Yes"/>
    <s v="Credit Card"/>
    <s v="Free Shipping"/>
    <x v="0"/>
    <s v="Yes"/>
    <n v="35"/>
    <s v="Credit Card"/>
    <s v="Monthly"/>
  </r>
  <r>
    <n v="90"/>
    <n v="47"/>
    <s v="Male"/>
    <s v="Jacket"/>
    <s v="Outerwear"/>
    <n v="83"/>
    <s v="California"/>
    <s v="XL"/>
    <s v="Pink"/>
    <s v="Fall"/>
    <n v="3.6"/>
    <s v="Yes"/>
    <s v="Bank Transfer"/>
    <s v="Next Day Air"/>
    <x v="0"/>
    <s v="Yes"/>
    <n v="15"/>
    <s v="Cash"/>
    <s v="Quarterly"/>
  </r>
  <r>
    <n v="91"/>
    <n v="25"/>
    <s v="Male"/>
    <s v="Hat"/>
    <s v="Accessories"/>
    <n v="48"/>
    <s v="South Carolina"/>
    <s v="L"/>
    <s v="Violet"/>
    <s v="Summer"/>
    <n v="2.9"/>
    <s v="Yes"/>
    <s v="Venmo"/>
    <s v="Express"/>
    <x v="0"/>
    <s v="Yes"/>
    <n v="29"/>
    <s v="Credit Card"/>
    <s v="Monthly"/>
  </r>
  <r>
    <n v="92"/>
    <n v="44"/>
    <s v="Male"/>
    <s v="Scarf"/>
    <s v="Accessories"/>
    <n v="99"/>
    <s v="South Carolina"/>
    <s v="S"/>
    <s v="Green"/>
    <s v="Winter"/>
    <n v="4.5999999999999996"/>
    <s v="Yes"/>
    <s v="PayPal"/>
    <s v="Standard"/>
    <x v="0"/>
    <s v="Yes"/>
    <n v="18"/>
    <s v="Credit Card"/>
    <s v="Every 3 Months"/>
  </r>
  <r>
    <n v="93"/>
    <n v="61"/>
    <s v="Male"/>
    <s v="Jacket"/>
    <s v="Outerwear"/>
    <n v="87"/>
    <s v="Texas"/>
    <s v="M"/>
    <s v="Olive"/>
    <s v="Winter"/>
    <n v="4.4000000000000004"/>
    <s v="Yes"/>
    <s v="Cash"/>
    <s v="2-Day Shipping"/>
    <x v="0"/>
    <s v="Yes"/>
    <n v="13"/>
    <s v="Venmo"/>
    <s v="Every 3 Months"/>
  </r>
  <r>
    <n v="94"/>
    <n v="37"/>
    <s v="Male"/>
    <s v="Sweater"/>
    <s v="Clothing"/>
    <n v="62"/>
    <s v="Florida"/>
    <s v="M"/>
    <s v="Purple"/>
    <s v="Fall"/>
    <n v="4.5"/>
    <s v="Yes"/>
    <s v="PayPal"/>
    <s v="Standard"/>
    <x v="0"/>
    <s v="Yes"/>
    <n v="46"/>
    <s v="Credit Card"/>
    <s v="Weekly"/>
  </r>
  <r>
    <n v="95"/>
    <n v="58"/>
    <s v="Male"/>
    <s v="Skirt"/>
    <s v="Clothing"/>
    <n v="76"/>
    <s v="Nevada"/>
    <s v="S"/>
    <s v="Silver"/>
    <s v="Spring"/>
    <n v="4.5999999999999996"/>
    <s v="Yes"/>
    <s v="Bank Transfer"/>
    <s v="Free Shipping"/>
    <x v="0"/>
    <s v="Yes"/>
    <n v="28"/>
    <s v="Credit Card"/>
    <s v="Weekly"/>
  </r>
  <r>
    <n v="96"/>
    <n v="37"/>
    <s v="Male"/>
    <s v="Sneakers"/>
    <s v="Footwear"/>
    <n v="100"/>
    <s v="Missouri"/>
    <s v="L"/>
    <s v="Pink"/>
    <s v="Fall"/>
    <n v="3.8"/>
    <s v="Yes"/>
    <s v="PayPal"/>
    <s v="Free Shipping"/>
    <x v="0"/>
    <s v="Yes"/>
    <n v="48"/>
    <s v="PayPal"/>
    <s v="Monthly"/>
  </r>
  <r>
    <n v="97"/>
    <n v="32"/>
    <s v="Male"/>
    <s v="Gloves"/>
    <s v="Accessories"/>
    <n v="73"/>
    <s v="Delaware"/>
    <s v="S"/>
    <s v="Gold"/>
    <s v="Spring"/>
    <n v="3.6"/>
    <s v="Yes"/>
    <s v="Venmo"/>
    <s v="Express"/>
    <x v="0"/>
    <s v="Yes"/>
    <n v="43"/>
    <s v="Venmo"/>
    <s v="Every 3 Months"/>
  </r>
  <r>
    <n v="98"/>
    <n v="21"/>
    <s v="Male"/>
    <s v="Shoes"/>
    <s v="Footwear"/>
    <n v="92"/>
    <s v="Virginia"/>
    <s v="M"/>
    <s v="Teal"/>
    <s v="Winter"/>
    <n v="4.8"/>
    <s v="Yes"/>
    <s v="PayPal"/>
    <s v="Store Pickup"/>
    <x v="0"/>
    <s v="Yes"/>
    <n v="37"/>
    <s v="Cash"/>
    <s v="Annually"/>
  </r>
  <r>
    <n v="99"/>
    <n v="20"/>
    <s v="Male"/>
    <s v="Jeans"/>
    <s v="Clothing"/>
    <n v="67"/>
    <s v="New York"/>
    <s v="XL"/>
    <s v="Teal"/>
    <s v="Spring"/>
    <n v="2.6"/>
    <s v="Yes"/>
    <s v="Cash"/>
    <s v="Next Day Air"/>
    <x v="0"/>
    <s v="Yes"/>
    <n v="20"/>
    <s v="Bank Transfer"/>
    <s v="Annually"/>
  </r>
  <r>
    <n v="100"/>
    <n v="26"/>
    <s v="Male"/>
    <s v="Hoodie"/>
    <s v="Clothing"/>
    <n v="40"/>
    <s v="Missouri"/>
    <s v="XL"/>
    <s v="Indigo"/>
    <s v="Summer"/>
    <n v="3.7"/>
    <s v="Yes"/>
    <s v="Cash"/>
    <s v="Express"/>
    <x v="0"/>
    <s v="Yes"/>
    <n v="33"/>
    <s v="Debit Card"/>
    <s v="Quarterly"/>
  </r>
  <r>
    <n v="101"/>
    <n v="62"/>
    <s v="Male"/>
    <s v="Sunglasses"/>
    <s v="Accessories"/>
    <n v="98"/>
    <s v="South Dakota"/>
    <s v="M"/>
    <s v="Maroon"/>
    <s v="Fall"/>
    <n v="2.7"/>
    <s v="Yes"/>
    <s v="PayPal"/>
    <s v="Express"/>
    <x v="0"/>
    <s v="Yes"/>
    <n v="31"/>
    <s v="Cash"/>
    <s v="Fortnightly"/>
  </r>
  <r>
    <n v="102"/>
    <n v="27"/>
    <s v="Male"/>
    <s v="Coat"/>
    <s v="Outerwear"/>
    <n v="85"/>
    <s v="North Dakota"/>
    <s v="XL"/>
    <s v="White"/>
    <s v="Spring"/>
    <n v="4.5999999999999996"/>
    <s v="Yes"/>
    <s v="Venmo"/>
    <s v="Express"/>
    <x v="0"/>
    <s v="Yes"/>
    <n v="50"/>
    <s v="Credit Card"/>
    <s v="Bi-Weekly"/>
  </r>
  <r>
    <n v="103"/>
    <n v="51"/>
    <s v="Male"/>
    <s v="Socks"/>
    <s v="Clothing"/>
    <n v="67"/>
    <s v="Oklahoma"/>
    <s v="L"/>
    <s v="Violet"/>
    <s v="Winter"/>
    <n v="4.8"/>
    <s v="Yes"/>
    <s v="Credit Card"/>
    <s v="Next Day Air"/>
    <x v="0"/>
    <s v="Yes"/>
    <n v="35"/>
    <s v="Credit Card"/>
    <s v="Quarterly"/>
  </r>
  <r>
    <n v="104"/>
    <n v="54"/>
    <s v="Male"/>
    <s v="Boots"/>
    <s v="Footwear"/>
    <n v="89"/>
    <s v="West Virginia"/>
    <s v="L"/>
    <s v="Red"/>
    <s v="Winter"/>
    <n v="4"/>
    <s v="Yes"/>
    <s v="Debit Card"/>
    <s v="Next Day Air"/>
    <x v="0"/>
    <s v="Yes"/>
    <n v="22"/>
    <s v="Venmo"/>
    <s v="Bi-Weekly"/>
  </r>
  <r>
    <n v="105"/>
    <n v="55"/>
    <s v="Male"/>
    <s v="Sunglasses"/>
    <s v="Accessories"/>
    <n v="24"/>
    <s v="New Hampshire"/>
    <s v="L"/>
    <s v="Pink"/>
    <s v="Spring"/>
    <n v="4.4000000000000004"/>
    <s v="Yes"/>
    <s v="Bank Transfer"/>
    <s v="2-Day Shipping"/>
    <x v="0"/>
    <s v="Yes"/>
    <n v="1"/>
    <s v="PayPal"/>
    <s v="Monthly"/>
  </r>
  <r>
    <n v="106"/>
    <n v="69"/>
    <s v="Male"/>
    <s v="Backpack"/>
    <s v="Accessories"/>
    <n v="96"/>
    <s v="New York"/>
    <s v="M"/>
    <s v="Charcoal"/>
    <s v="Fall"/>
    <n v="3.6"/>
    <s v="Yes"/>
    <s v="Bank Transfer"/>
    <s v="Next Day Air"/>
    <x v="0"/>
    <s v="Yes"/>
    <n v="4"/>
    <s v="Bank Transfer"/>
    <s v="Annually"/>
  </r>
  <r>
    <n v="107"/>
    <n v="64"/>
    <s v="Male"/>
    <s v="Jacket"/>
    <s v="Outerwear"/>
    <n v="35"/>
    <s v="Minnesota"/>
    <s v="L"/>
    <s v="White"/>
    <s v="Summer"/>
    <n v="3.7"/>
    <s v="Yes"/>
    <s v="Cash"/>
    <s v="Standard"/>
    <x v="0"/>
    <s v="Yes"/>
    <n v="31"/>
    <s v="Credit Card"/>
    <s v="Monthly"/>
  </r>
  <r>
    <n v="108"/>
    <n v="28"/>
    <s v="Male"/>
    <s v="Sneakers"/>
    <s v="Footwear"/>
    <n v="67"/>
    <s v="Maryland"/>
    <s v="L"/>
    <s v="Olive"/>
    <s v="Winter"/>
    <n v="3.1"/>
    <s v="Yes"/>
    <s v="Cash"/>
    <s v="Next Day Air"/>
    <x v="0"/>
    <s v="Yes"/>
    <n v="46"/>
    <s v="PayPal"/>
    <s v="Fortnightly"/>
  </r>
  <r>
    <n v="109"/>
    <n v="70"/>
    <s v="Male"/>
    <s v="Socks"/>
    <s v="Clothing"/>
    <n v="79"/>
    <s v="Montana"/>
    <s v="L"/>
    <s v="Purple"/>
    <s v="Spring"/>
    <n v="3.4"/>
    <s v="Yes"/>
    <s v="Bank Transfer"/>
    <s v="Next Day Air"/>
    <x v="0"/>
    <s v="Yes"/>
    <n v="32"/>
    <s v="Bank Transfer"/>
    <s v="Bi-Weekly"/>
  </r>
  <r>
    <n v="110"/>
    <n v="58"/>
    <s v="Male"/>
    <s v="T-shirt"/>
    <s v="Clothing"/>
    <n v="85"/>
    <s v="Alabama"/>
    <s v="M"/>
    <s v="Violet"/>
    <s v="Spring"/>
    <n v="2.6"/>
    <s v="Yes"/>
    <s v="Cash"/>
    <s v="Next Day Air"/>
    <x v="0"/>
    <s v="Yes"/>
    <n v="43"/>
    <s v="Bank Transfer"/>
    <s v="Fortnightly"/>
  </r>
  <r>
    <n v="111"/>
    <n v="56"/>
    <s v="Male"/>
    <s v="Backpack"/>
    <s v="Accessories"/>
    <n v="26"/>
    <s v="New York"/>
    <s v="M"/>
    <s v="Black"/>
    <s v="Summer"/>
    <n v="4"/>
    <s v="Yes"/>
    <s v="Bank Transfer"/>
    <s v="Standard"/>
    <x v="0"/>
    <s v="Yes"/>
    <n v="26"/>
    <s v="Venmo"/>
    <s v="Fortnightly"/>
  </r>
  <r>
    <n v="112"/>
    <n v="26"/>
    <s v="Male"/>
    <s v="Belt"/>
    <s v="Accessories"/>
    <n v="75"/>
    <s v="Massachusetts"/>
    <s v="L"/>
    <s v="Purple"/>
    <s v="Summer"/>
    <n v="5"/>
    <s v="Yes"/>
    <s v="PayPal"/>
    <s v="Free Shipping"/>
    <x v="0"/>
    <s v="Yes"/>
    <n v="9"/>
    <s v="Credit Card"/>
    <s v="Annually"/>
  </r>
  <r>
    <n v="113"/>
    <n v="37"/>
    <s v="Male"/>
    <s v="Gloves"/>
    <s v="Accessories"/>
    <n v="65"/>
    <s v="Florida"/>
    <s v="M"/>
    <s v="Red"/>
    <s v="Spring"/>
    <n v="4.3"/>
    <s v="Yes"/>
    <s v="Credit Card"/>
    <s v="Free Shipping"/>
    <x v="0"/>
    <s v="Yes"/>
    <n v="28"/>
    <s v="PayPal"/>
    <s v="Bi-Weekly"/>
  </r>
  <r>
    <n v="114"/>
    <n v="44"/>
    <s v="Male"/>
    <s v="Hat"/>
    <s v="Accessories"/>
    <n v="54"/>
    <s v="New Jersey"/>
    <s v="L"/>
    <s v="Maroon"/>
    <s v="Winter"/>
    <n v="3.1"/>
    <s v="Yes"/>
    <s v="Debit Card"/>
    <s v="Next Day Air"/>
    <x v="0"/>
    <s v="Yes"/>
    <n v="20"/>
    <s v="PayPal"/>
    <s v="Quarterly"/>
  </r>
  <r>
    <n v="115"/>
    <n v="70"/>
    <s v="Male"/>
    <s v="Coat"/>
    <s v="Outerwear"/>
    <n v="95"/>
    <s v="Massachusetts"/>
    <s v="S"/>
    <s v="Blue"/>
    <s v="Summer"/>
    <n v="3.7"/>
    <s v="Yes"/>
    <s v="Venmo"/>
    <s v="Store Pickup"/>
    <x v="0"/>
    <s v="Yes"/>
    <n v="9"/>
    <s v="Cash"/>
    <s v="Weekly"/>
  </r>
  <r>
    <n v="116"/>
    <n v="53"/>
    <s v="Male"/>
    <s v="Skirt"/>
    <s v="Clothing"/>
    <n v="94"/>
    <s v="Wyoming"/>
    <s v="M"/>
    <s v="Gray"/>
    <s v="Spring"/>
    <n v="3.8"/>
    <s v="Yes"/>
    <s v="Cash"/>
    <s v="Standard"/>
    <x v="0"/>
    <s v="Yes"/>
    <n v="48"/>
    <s v="Debit Card"/>
    <s v="Every 3 Months"/>
  </r>
  <r>
    <n v="117"/>
    <n v="55"/>
    <s v="Male"/>
    <s v="Shoes"/>
    <s v="Footwear"/>
    <n v="86"/>
    <s v="Virginia"/>
    <s v="S"/>
    <s v="Blue"/>
    <s v="Spring"/>
    <n v="3.4"/>
    <s v="Yes"/>
    <s v="PayPal"/>
    <s v="Free Shipping"/>
    <x v="0"/>
    <s v="Yes"/>
    <n v="12"/>
    <s v="Venmo"/>
    <s v="Annually"/>
  </r>
  <r>
    <n v="118"/>
    <n v="50"/>
    <s v="Male"/>
    <s v="Sandals"/>
    <s v="Footwear"/>
    <n v="32"/>
    <s v="South Dakota"/>
    <s v="L"/>
    <s v="Yellow"/>
    <s v="Summer"/>
    <n v="4.5999999999999996"/>
    <s v="Yes"/>
    <s v="Bank Transfer"/>
    <s v="Express"/>
    <x v="0"/>
    <s v="Yes"/>
    <n v="29"/>
    <s v="Cash"/>
    <s v="Fortnightly"/>
  </r>
  <r>
    <n v="119"/>
    <n v="50"/>
    <s v="Male"/>
    <s v="Sweater"/>
    <s v="Clothing"/>
    <n v="45"/>
    <s v="Kentucky"/>
    <s v="L"/>
    <s v="Orange"/>
    <s v="Fall"/>
    <n v="4.8"/>
    <s v="Yes"/>
    <s v="Bank Transfer"/>
    <s v="2-Day Shipping"/>
    <x v="0"/>
    <s v="Yes"/>
    <n v="27"/>
    <s v="Cash"/>
    <s v="Bi-Weekly"/>
  </r>
  <r>
    <n v="120"/>
    <n v="38"/>
    <s v="Male"/>
    <s v="Coat"/>
    <s v="Outerwear"/>
    <n v="76"/>
    <s v="Wyoming"/>
    <s v="M"/>
    <s v="Orange"/>
    <s v="Fall"/>
    <n v="4.3"/>
    <s v="Yes"/>
    <s v="Debit Card"/>
    <s v="Express"/>
    <x v="0"/>
    <s v="Yes"/>
    <n v="44"/>
    <s v="Cash"/>
    <s v="Annually"/>
  </r>
  <r>
    <n v="121"/>
    <n v="64"/>
    <s v="Male"/>
    <s v="Hat"/>
    <s v="Accessories"/>
    <n v="84"/>
    <s v="West Virginia"/>
    <s v="L"/>
    <s v="Red"/>
    <s v="Summer"/>
    <n v="4"/>
    <s v="Yes"/>
    <s v="PayPal"/>
    <s v="Express"/>
    <x v="0"/>
    <s v="Yes"/>
    <n v="32"/>
    <s v="Bank Transfer"/>
    <s v="Annually"/>
  </r>
  <r>
    <n v="122"/>
    <n v="19"/>
    <s v="Male"/>
    <s v="Shorts"/>
    <s v="Clothing"/>
    <n v="72"/>
    <s v="Virginia"/>
    <s v="M"/>
    <s v="Olive"/>
    <s v="Winter"/>
    <n v="4.2"/>
    <s v="Yes"/>
    <s v="Cash"/>
    <s v="Standard"/>
    <x v="0"/>
    <s v="Yes"/>
    <n v="11"/>
    <s v="Cash"/>
    <s v="Fortnightly"/>
  </r>
  <r>
    <n v="123"/>
    <n v="40"/>
    <s v="Male"/>
    <s v="Backpack"/>
    <s v="Accessories"/>
    <n v="40"/>
    <s v="Washington"/>
    <s v="L"/>
    <s v="Brown"/>
    <s v="Spring"/>
    <n v="4.8"/>
    <s v="Yes"/>
    <s v="Credit Card"/>
    <s v="2-Day Shipping"/>
    <x v="0"/>
    <s v="Yes"/>
    <n v="44"/>
    <s v="Cash"/>
    <s v="Fortnightly"/>
  </r>
  <r>
    <n v="124"/>
    <n v="57"/>
    <s v="Male"/>
    <s v="Sweater"/>
    <s v="Clothing"/>
    <n v="89"/>
    <s v="Louisiana"/>
    <s v="L"/>
    <s v="Brown"/>
    <s v="Fall"/>
    <n v="3.1"/>
    <s v="Yes"/>
    <s v="Debit Card"/>
    <s v="Free Shipping"/>
    <x v="0"/>
    <s v="Yes"/>
    <n v="46"/>
    <s v="Cash"/>
    <s v="Weekly"/>
  </r>
  <r>
    <n v="125"/>
    <n v="44"/>
    <s v="Male"/>
    <s v="Sweater"/>
    <s v="Clothing"/>
    <n v="86"/>
    <s v="Nevada"/>
    <s v="M"/>
    <s v="Gray"/>
    <s v="Spring"/>
    <n v="3.1"/>
    <s v="Yes"/>
    <s v="PayPal"/>
    <s v="Next Day Air"/>
    <x v="0"/>
    <s v="Yes"/>
    <n v="50"/>
    <s v="PayPal"/>
    <s v="Annually"/>
  </r>
  <r>
    <n v="126"/>
    <n v="49"/>
    <s v="Male"/>
    <s v="Shorts"/>
    <s v="Clothing"/>
    <n v="54"/>
    <s v="California"/>
    <s v="M"/>
    <s v="Indigo"/>
    <s v="Winter"/>
    <n v="3.6"/>
    <s v="Yes"/>
    <s v="Cash"/>
    <s v="Next Day Air"/>
    <x v="0"/>
    <s v="Yes"/>
    <n v="45"/>
    <s v="Venmo"/>
    <s v="Every 3 Months"/>
  </r>
  <r>
    <n v="127"/>
    <n v="43"/>
    <s v="Male"/>
    <s v="Shorts"/>
    <s v="Clothing"/>
    <n v="36"/>
    <s v="Mississippi"/>
    <s v="L"/>
    <s v="Pink"/>
    <s v="Spring"/>
    <n v="3.9"/>
    <s v="Yes"/>
    <s v="Bank Transfer"/>
    <s v="Store Pickup"/>
    <x v="0"/>
    <s v="Yes"/>
    <n v="48"/>
    <s v="Cash"/>
    <s v="Every 3 Months"/>
  </r>
  <r>
    <n v="128"/>
    <n v="24"/>
    <s v="Male"/>
    <s v="Sweater"/>
    <s v="Clothing"/>
    <n v="89"/>
    <s v="Mississippi"/>
    <s v="M"/>
    <s v="Gray"/>
    <s v="Winter"/>
    <n v="4.8"/>
    <s v="Yes"/>
    <s v="Venmo"/>
    <s v="Next Day Air"/>
    <x v="0"/>
    <s v="Yes"/>
    <n v="26"/>
    <s v="Credit Card"/>
    <s v="Weekly"/>
  </r>
  <r>
    <n v="129"/>
    <n v="20"/>
    <s v="Male"/>
    <s v="Scarf"/>
    <s v="Accessories"/>
    <n v="32"/>
    <s v="California"/>
    <s v="M"/>
    <s v="Gold"/>
    <s v="Spring"/>
    <n v="4.7"/>
    <s v="Yes"/>
    <s v="Venmo"/>
    <s v="Standard"/>
    <x v="0"/>
    <s v="Yes"/>
    <n v="21"/>
    <s v="Credit Card"/>
    <s v="Fortnightly"/>
  </r>
  <r>
    <n v="130"/>
    <n v="24"/>
    <s v="Male"/>
    <s v="Dress"/>
    <s v="Clothing"/>
    <n v="67"/>
    <s v="Pennsylvania"/>
    <s v="XL"/>
    <s v="Olive"/>
    <s v="Summer"/>
    <n v="4.2"/>
    <s v="Yes"/>
    <s v="Cash"/>
    <s v="2-Day Shipping"/>
    <x v="0"/>
    <s v="Yes"/>
    <n v="49"/>
    <s v="PayPal"/>
    <s v="Bi-Weekly"/>
  </r>
  <r>
    <n v="131"/>
    <n v="44"/>
    <s v="Male"/>
    <s v="Scarf"/>
    <s v="Accessories"/>
    <n v="39"/>
    <s v="Kentucky"/>
    <s v="L"/>
    <s v="Violet"/>
    <s v="Fall"/>
    <n v="3.7"/>
    <s v="Yes"/>
    <s v="Credit Card"/>
    <s v="Next Day Air"/>
    <x v="0"/>
    <s v="Yes"/>
    <n v="13"/>
    <s v="PayPal"/>
    <s v="Fortnightly"/>
  </r>
  <r>
    <n v="132"/>
    <n v="28"/>
    <s v="Male"/>
    <s v="Skirt"/>
    <s v="Clothing"/>
    <n v="29"/>
    <s v="Maine"/>
    <s v="L"/>
    <s v="Indigo"/>
    <s v="Summer"/>
    <n v="3.9"/>
    <s v="Yes"/>
    <s v="PayPal"/>
    <s v="Standard"/>
    <x v="0"/>
    <s v="Yes"/>
    <n v="46"/>
    <s v="Credit Card"/>
    <s v="Weekly"/>
  </r>
  <r>
    <n v="133"/>
    <n v="30"/>
    <s v="Male"/>
    <s v="Backpack"/>
    <s v="Accessories"/>
    <n v="58"/>
    <s v="New Mexico"/>
    <s v="M"/>
    <s v="Orange"/>
    <s v="Fall"/>
    <n v="4.7"/>
    <s v="Yes"/>
    <s v="Bank Transfer"/>
    <s v="2-Day Shipping"/>
    <x v="0"/>
    <s v="Yes"/>
    <n v="42"/>
    <s v="PayPal"/>
    <s v="Weekly"/>
  </r>
  <r>
    <n v="134"/>
    <n v="52"/>
    <s v="Male"/>
    <s v="Sweater"/>
    <s v="Clothing"/>
    <n v="65"/>
    <s v="Montana"/>
    <s v="M"/>
    <s v="Violet"/>
    <s v="Winter"/>
    <n v="2.5"/>
    <s v="Yes"/>
    <s v="Bank Transfer"/>
    <s v="Next Day Air"/>
    <x v="0"/>
    <s v="Yes"/>
    <n v="25"/>
    <s v="Venmo"/>
    <s v="Annually"/>
  </r>
  <r>
    <n v="135"/>
    <n v="43"/>
    <s v="Male"/>
    <s v="Hat"/>
    <s v="Accessories"/>
    <n v="94"/>
    <s v="Texas"/>
    <s v="L"/>
    <s v="Gray"/>
    <s v="Fall"/>
    <n v="4.9000000000000004"/>
    <s v="Yes"/>
    <s v="Credit Card"/>
    <s v="Store Pickup"/>
    <x v="0"/>
    <s v="Yes"/>
    <n v="25"/>
    <s v="Cash"/>
    <s v="Monthly"/>
  </r>
  <r>
    <n v="136"/>
    <n v="43"/>
    <s v="Male"/>
    <s v="Sandals"/>
    <s v="Footwear"/>
    <n v="81"/>
    <s v="Kansas"/>
    <s v="M"/>
    <s v="Purple"/>
    <s v="Fall"/>
    <n v="4.0999999999999996"/>
    <s v="Yes"/>
    <s v="PayPal"/>
    <s v="Express"/>
    <x v="0"/>
    <s v="Yes"/>
    <n v="12"/>
    <s v="PayPal"/>
    <s v="Quarterly"/>
  </r>
  <r>
    <n v="137"/>
    <n v="39"/>
    <s v="Male"/>
    <s v="Blouse"/>
    <s v="Clothing"/>
    <n v="86"/>
    <s v="South Carolina"/>
    <s v="M"/>
    <s v="White"/>
    <s v="Winter"/>
    <n v="3.3"/>
    <s v="Yes"/>
    <s v="Credit Card"/>
    <s v="Free Shipping"/>
    <x v="0"/>
    <s v="Yes"/>
    <n v="4"/>
    <s v="Debit Card"/>
    <s v="Quarterly"/>
  </r>
  <r>
    <n v="138"/>
    <n v="68"/>
    <s v="Male"/>
    <s v="Sneakers"/>
    <s v="Footwear"/>
    <n v="43"/>
    <s v="Colorado"/>
    <s v="M"/>
    <s v="Turquoise"/>
    <s v="Spring"/>
    <n v="4.7"/>
    <s v="Yes"/>
    <s v="Cash"/>
    <s v="Free Shipping"/>
    <x v="0"/>
    <s v="Yes"/>
    <n v="38"/>
    <s v="PayPal"/>
    <s v="Weekly"/>
  </r>
  <r>
    <n v="139"/>
    <n v="68"/>
    <s v="Male"/>
    <s v="Skirt"/>
    <s v="Clothing"/>
    <n v="29"/>
    <s v="Georgia"/>
    <s v="M"/>
    <s v="Maroon"/>
    <s v="Winter"/>
    <n v="4.4000000000000004"/>
    <s v="Yes"/>
    <s v="Cash"/>
    <s v="Store Pickup"/>
    <x v="0"/>
    <s v="Yes"/>
    <n v="42"/>
    <s v="Bank Transfer"/>
    <s v="Weekly"/>
  </r>
  <r>
    <n v="140"/>
    <n v="49"/>
    <s v="Male"/>
    <s v="Coat"/>
    <s v="Outerwear"/>
    <n v="95"/>
    <s v="Florida"/>
    <s v="M"/>
    <s v="White"/>
    <s v="Fall"/>
    <n v="3.8"/>
    <s v="Yes"/>
    <s v="Debit Card"/>
    <s v="Store Pickup"/>
    <x v="0"/>
    <s v="Yes"/>
    <n v="30"/>
    <s v="Venmo"/>
    <s v="Annually"/>
  </r>
  <r>
    <n v="141"/>
    <n v="63"/>
    <s v="Male"/>
    <s v="Shirt"/>
    <s v="Clothing"/>
    <n v="28"/>
    <s v="North Carolina"/>
    <s v="L"/>
    <s v="Yellow"/>
    <s v="Fall"/>
    <n v="3.9"/>
    <s v="Yes"/>
    <s v="Bank Transfer"/>
    <s v="2-Day Shipping"/>
    <x v="0"/>
    <s v="Yes"/>
    <n v="50"/>
    <s v="Credit Card"/>
    <s v="Weekly"/>
  </r>
  <r>
    <n v="142"/>
    <n v="56"/>
    <s v="Male"/>
    <s v="Gloves"/>
    <s v="Accessories"/>
    <n v="46"/>
    <s v="Virginia"/>
    <s v="M"/>
    <s v="Turquoise"/>
    <s v="Fall"/>
    <n v="4.9000000000000004"/>
    <s v="Yes"/>
    <s v="PayPal"/>
    <s v="Free Shipping"/>
    <x v="0"/>
    <s v="Yes"/>
    <n v="45"/>
    <s v="PayPal"/>
    <s v="Weekly"/>
  </r>
  <r>
    <n v="143"/>
    <n v="37"/>
    <s v="Male"/>
    <s v="Jacket"/>
    <s v="Outerwear"/>
    <n v="58"/>
    <s v="Nebraska"/>
    <s v="L"/>
    <s v="Violet"/>
    <s v="Fall"/>
    <n v="3.1"/>
    <s v="Yes"/>
    <s v="PayPal"/>
    <s v="Free Shipping"/>
    <x v="0"/>
    <s v="Yes"/>
    <n v="33"/>
    <s v="Credit Card"/>
    <s v="Fortnightly"/>
  </r>
  <r>
    <n v="144"/>
    <n v="30"/>
    <s v="Male"/>
    <s v="Coat"/>
    <s v="Outerwear"/>
    <n v="48"/>
    <s v="Missouri"/>
    <s v="M"/>
    <s v="Beige"/>
    <s v="Fall"/>
    <n v="2.7"/>
    <s v="Yes"/>
    <s v="Bank Transfer"/>
    <s v="Store Pickup"/>
    <x v="0"/>
    <s v="Yes"/>
    <n v="25"/>
    <s v="PayPal"/>
    <s v="Quarterly"/>
  </r>
  <r>
    <n v="145"/>
    <n v="19"/>
    <s v="Male"/>
    <s v="Shoes"/>
    <s v="Footwear"/>
    <n v="43"/>
    <s v="New Jersey"/>
    <s v="M"/>
    <s v="Silver"/>
    <s v="Fall"/>
    <n v="3.2"/>
    <s v="Yes"/>
    <s v="Credit Card"/>
    <s v="Express"/>
    <x v="0"/>
    <s v="Yes"/>
    <n v="25"/>
    <s v="Cash"/>
    <s v="Monthly"/>
  </r>
  <r>
    <n v="146"/>
    <n v="24"/>
    <s v="Male"/>
    <s v="Jewelry"/>
    <s v="Accessories"/>
    <n v="95"/>
    <s v="Missouri"/>
    <s v="M"/>
    <s v="Teal"/>
    <s v="Fall"/>
    <n v="4.5"/>
    <s v="Yes"/>
    <s v="Venmo"/>
    <s v="Standard"/>
    <x v="0"/>
    <s v="Yes"/>
    <n v="44"/>
    <s v="Debit Card"/>
    <s v="Quarterly"/>
  </r>
  <r>
    <n v="147"/>
    <n v="52"/>
    <s v="Male"/>
    <s v="Skirt"/>
    <s v="Clothing"/>
    <n v="30"/>
    <s v="Colorado"/>
    <s v="S"/>
    <s v="Black"/>
    <s v="Fall"/>
    <n v="4"/>
    <s v="Yes"/>
    <s v="Debit Card"/>
    <s v="Standard"/>
    <x v="0"/>
    <s v="Yes"/>
    <n v="21"/>
    <s v="Venmo"/>
    <s v="Fortnightly"/>
  </r>
  <r>
    <n v="148"/>
    <n v="63"/>
    <s v="Male"/>
    <s v="Shoes"/>
    <s v="Footwear"/>
    <n v="64"/>
    <s v="Idaho"/>
    <s v="M"/>
    <s v="Purple"/>
    <s v="Summer"/>
    <n v="3.5"/>
    <s v="Yes"/>
    <s v="Bank Transfer"/>
    <s v="2-Day Shipping"/>
    <x v="0"/>
    <s v="Yes"/>
    <n v="31"/>
    <s v="Bank Transfer"/>
    <s v="Fortnightly"/>
  </r>
  <r>
    <n v="149"/>
    <n v="37"/>
    <s v="Male"/>
    <s v="Gloves"/>
    <s v="Accessories"/>
    <n v="90"/>
    <s v="Wyoming"/>
    <s v="M"/>
    <s v="Gray"/>
    <s v="Fall"/>
    <n v="2.6"/>
    <s v="Yes"/>
    <s v="PayPal"/>
    <s v="Store Pickup"/>
    <x v="0"/>
    <s v="Yes"/>
    <n v="47"/>
    <s v="Debit Card"/>
    <s v="Annually"/>
  </r>
  <r>
    <n v="150"/>
    <n v="38"/>
    <s v="Male"/>
    <s v="Pants"/>
    <s v="Clothing"/>
    <n v="76"/>
    <s v="Delaware"/>
    <s v="M"/>
    <s v="White"/>
    <s v="Summer"/>
    <n v="3.2"/>
    <s v="Yes"/>
    <s v="Venmo"/>
    <s v="Free Shipping"/>
    <x v="0"/>
    <s v="Yes"/>
    <n v="14"/>
    <s v="PayPal"/>
    <s v="Monthly"/>
  </r>
  <r>
    <n v="151"/>
    <n v="35"/>
    <s v="Male"/>
    <s v="Boots"/>
    <s v="Footwear"/>
    <n v="96"/>
    <s v="California"/>
    <s v="L"/>
    <s v="Cyan"/>
    <s v="Fall"/>
    <n v="4.9000000000000004"/>
    <s v="Yes"/>
    <s v="Bank Transfer"/>
    <s v="Standard"/>
    <x v="0"/>
    <s v="Yes"/>
    <n v="17"/>
    <s v="Debit Card"/>
    <s v="Every 3 Months"/>
  </r>
  <r>
    <n v="152"/>
    <n v="28"/>
    <s v="Male"/>
    <s v="Sunglasses"/>
    <s v="Accessories"/>
    <n v="47"/>
    <s v="North Dakota"/>
    <s v="L"/>
    <s v="Turquoise"/>
    <s v="Fall"/>
    <n v="4.5"/>
    <s v="Yes"/>
    <s v="Debit Card"/>
    <s v="Next Day Air"/>
    <x v="0"/>
    <s v="Yes"/>
    <n v="3"/>
    <s v="Venmo"/>
    <s v="Annually"/>
  </r>
  <r>
    <n v="153"/>
    <n v="30"/>
    <s v="Male"/>
    <s v="Shirt"/>
    <s v="Clothing"/>
    <n v="85"/>
    <s v="South Carolina"/>
    <s v="S"/>
    <s v="Brown"/>
    <s v="Summer"/>
    <n v="4.3"/>
    <s v="Yes"/>
    <s v="PayPal"/>
    <s v="Express"/>
    <x v="0"/>
    <s v="Yes"/>
    <n v="42"/>
    <s v="Venmo"/>
    <s v="Annually"/>
  </r>
  <r>
    <n v="154"/>
    <n v="69"/>
    <s v="Male"/>
    <s v="Hoodie"/>
    <s v="Clothing"/>
    <n v="55"/>
    <s v="North Carolina"/>
    <s v="M"/>
    <s v="Maroon"/>
    <s v="Winter"/>
    <n v="3.2"/>
    <s v="Yes"/>
    <s v="Debit Card"/>
    <s v="Standard"/>
    <x v="0"/>
    <s v="Yes"/>
    <n v="22"/>
    <s v="Debit Card"/>
    <s v="Annually"/>
  </r>
  <r>
    <n v="155"/>
    <n v="41"/>
    <s v="Male"/>
    <s v="Dress"/>
    <s v="Clothing"/>
    <n v="98"/>
    <s v="Oklahoma"/>
    <s v="M"/>
    <s v="Charcoal"/>
    <s v="Fall"/>
    <n v="3.6"/>
    <s v="Yes"/>
    <s v="Debit Card"/>
    <s v="Next Day Air"/>
    <x v="0"/>
    <s v="Yes"/>
    <n v="21"/>
    <s v="Venmo"/>
    <s v="Quarterly"/>
  </r>
  <r>
    <n v="156"/>
    <n v="63"/>
    <s v="Male"/>
    <s v="Socks"/>
    <s v="Clothing"/>
    <n v="77"/>
    <s v="Maine"/>
    <s v="S"/>
    <s v="Olive"/>
    <s v="Spring"/>
    <n v="4.3"/>
    <s v="Yes"/>
    <s v="Cash"/>
    <s v="Free Shipping"/>
    <x v="0"/>
    <s v="Yes"/>
    <n v="21"/>
    <s v="Bank Transfer"/>
    <s v="Quarterly"/>
  </r>
  <r>
    <n v="157"/>
    <n v="35"/>
    <s v="Male"/>
    <s v="Shorts"/>
    <s v="Clothing"/>
    <n v="26"/>
    <s v="Missouri"/>
    <s v="M"/>
    <s v="Lavender"/>
    <s v="Fall"/>
    <n v="4"/>
    <s v="Yes"/>
    <s v="Venmo"/>
    <s v="Standard"/>
    <x v="0"/>
    <s v="Yes"/>
    <n v="40"/>
    <s v="Debit Card"/>
    <s v="Annually"/>
  </r>
  <r>
    <n v="158"/>
    <n v="36"/>
    <s v="Male"/>
    <s v="Hat"/>
    <s v="Accessories"/>
    <n v="68"/>
    <s v="Vermont"/>
    <s v="S"/>
    <s v="Yellow"/>
    <s v="Fall"/>
    <n v="3"/>
    <s v="Yes"/>
    <s v="Debit Card"/>
    <s v="Next Day Air"/>
    <x v="0"/>
    <s v="Yes"/>
    <n v="1"/>
    <s v="Bank Transfer"/>
    <s v="Fortnightly"/>
  </r>
  <r>
    <n v="159"/>
    <n v="25"/>
    <s v="Male"/>
    <s v="Shirt"/>
    <s v="Clothing"/>
    <n v="73"/>
    <s v="Connecticut"/>
    <s v="XL"/>
    <s v="Teal"/>
    <s v="Fall"/>
    <n v="4.0999999999999996"/>
    <s v="Yes"/>
    <s v="Bank Transfer"/>
    <s v="Standard"/>
    <x v="0"/>
    <s v="Yes"/>
    <n v="50"/>
    <s v="Bank Transfer"/>
    <s v="Monthly"/>
  </r>
  <r>
    <n v="160"/>
    <n v="58"/>
    <s v="Male"/>
    <s v="Gloves"/>
    <s v="Accessories"/>
    <n v="27"/>
    <s v="New Hampshire"/>
    <s v="M"/>
    <s v="Charcoal"/>
    <s v="Fall"/>
    <n v="3.8"/>
    <s v="Yes"/>
    <s v="Debit Card"/>
    <s v="Store Pickup"/>
    <x v="0"/>
    <s v="Yes"/>
    <n v="39"/>
    <s v="Bank Transfer"/>
    <s v="Every 3 Months"/>
  </r>
  <r>
    <n v="161"/>
    <n v="27"/>
    <s v="Male"/>
    <s v="Gloves"/>
    <s v="Accessories"/>
    <n v="23"/>
    <s v="Texas"/>
    <s v="M"/>
    <s v="Orange"/>
    <s v="Summer"/>
    <n v="4.5999999999999996"/>
    <s v="Yes"/>
    <s v="Bank Transfer"/>
    <s v="Free Shipping"/>
    <x v="0"/>
    <s v="Yes"/>
    <n v="34"/>
    <s v="Venmo"/>
    <s v="Monthly"/>
  </r>
  <r>
    <n v="162"/>
    <n v="65"/>
    <s v="Male"/>
    <s v="Backpack"/>
    <s v="Accessories"/>
    <n v="49"/>
    <s v="North Dakota"/>
    <s v="M"/>
    <s v="Olive"/>
    <s v="Fall"/>
    <n v="3"/>
    <s v="Yes"/>
    <s v="Venmo"/>
    <s v="Express"/>
    <x v="0"/>
    <s v="Yes"/>
    <n v="29"/>
    <s v="Venmo"/>
    <s v="Fortnightly"/>
  </r>
  <r>
    <n v="163"/>
    <n v="54"/>
    <s v="Male"/>
    <s v="Sunglasses"/>
    <s v="Accessories"/>
    <n v="74"/>
    <s v="California"/>
    <s v="M"/>
    <s v="Turquoise"/>
    <s v="Summer"/>
    <n v="3"/>
    <s v="Yes"/>
    <s v="Credit Card"/>
    <s v="Store Pickup"/>
    <x v="0"/>
    <s v="Yes"/>
    <n v="31"/>
    <s v="PayPal"/>
    <s v="Bi-Weekly"/>
  </r>
  <r>
    <n v="164"/>
    <n v="54"/>
    <s v="Male"/>
    <s v="Skirt"/>
    <s v="Clothing"/>
    <n v="67"/>
    <s v="Virginia"/>
    <s v="M"/>
    <s v="Purple"/>
    <s v="Summer"/>
    <n v="3.4"/>
    <s v="Yes"/>
    <s v="PayPal"/>
    <s v="Standard"/>
    <x v="0"/>
    <s v="Yes"/>
    <n v="8"/>
    <s v="Debit Card"/>
    <s v="Weekly"/>
  </r>
  <r>
    <n v="165"/>
    <n v="59"/>
    <s v="Male"/>
    <s v="Handbag"/>
    <s v="Accessories"/>
    <n v="65"/>
    <s v="Delaware"/>
    <s v="S"/>
    <s v="Purple"/>
    <s v="Spring"/>
    <n v="2.6"/>
    <s v="Yes"/>
    <s v="Debit Card"/>
    <s v="Free Shipping"/>
    <x v="0"/>
    <s v="Yes"/>
    <n v="5"/>
    <s v="Credit Card"/>
    <s v="Fortnightly"/>
  </r>
  <r>
    <n v="166"/>
    <n v="42"/>
    <s v="Male"/>
    <s v="Handbag"/>
    <s v="Accessories"/>
    <n v="60"/>
    <s v="Kentucky"/>
    <s v="S"/>
    <s v="Yellow"/>
    <s v="Winter"/>
    <n v="2.8"/>
    <s v="Yes"/>
    <s v="Credit Card"/>
    <s v="Store Pickup"/>
    <x v="0"/>
    <s v="Yes"/>
    <n v="7"/>
    <s v="Cash"/>
    <s v="Monthly"/>
  </r>
  <r>
    <n v="167"/>
    <n v="46"/>
    <s v="Male"/>
    <s v="Sneakers"/>
    <s v="Footwear"/>
    <n v="31"/>
    <s v="Delaware"/>
    <s v="XL"/>
    <s v="Indigo"/>
    <s v="Fall"/>
    <n v="4"/>
    <s v="Yes"/>
    <s v="Cash"/>
    <s v="Store Pickup"/>
    <x v="0"/>
    <s v="Yes"/>
    <n v="30"/>
    <s v="Cash"/>
    <s v="Monthly"/>
  </r>
  <r>
    <n v="168"/>
    <n v="33"/>
    <s v="Male"/>
    <s v="Gloves"/>
    <s v="Accessories"/>
    <n v="27"/>
    <s v="Arkansas"/>
    <s v="M"/>
    <s v="Green"/>
    <s v="Fall"/>
    <n v="4"/>
    <s v="Yes"/>
    <s v="Venmo"/>
    <s v="Express"/>
    <x v="0"/>
    <s v="Yes"/>
    <n v="14"/>
    <s v="Credit Card"/>
    <s v="Every 3 Months"/>
  </r>
  <r>
    <n v="169"/>
    <n v="34"/>
    <s v="Male"/>
    <s v="Shoes"/>
    <s v="Footwear"/>
    <n v="80"/>
    <s v="Louisiana"/>
    <s v="M"/>
    <s v="Magenta"/>
    <s v="Summer"/>
    <n v="3"/>
    <s v="Yes"/>
    <s v="Bank Transfer"/>
    <s v="Express"/>
    <x v="0"/>
    <s v="Yes"/>
    <n v="5"/>
    <s v="Cash"/>
    <s v="Fortnightly"/>
  </r>
  <r>
    <n v="170"/>
    <n v="27"/>
    <s v="Male"/>
    <s v="Jacket"/>
    <s v="Outerwear"/>
    <n v="30"/>
    <s v="Nevada"/>
    <s v="S"/>
    <s v="Gold"/>
    <s v="Summer"/>
    <n v="3.3"/>
    <s v="Yes"/>
    <s v="Credit Card"/>
    <s v="Standard"/>
    <x v="0"/>
    <s v="Yes"/>
    <n v="3"/>
    <s v="PayPal"/>
    <s v="Every 3 Months"/>
  </r>
  <r>
    <n v="171"/>
    <n v="52"/>
    <s v="Male"/>
    <s v="Shirt"/>
    <s v="Clothing"/>
    <n v="25"/>
    <s v="Wyoming"/>
    <s v="M"/>
    <s v="Maroon"/>
    <s v="Fall"/>
    <n v="2.6"/>
    <s v="Yes"/>
    <s v="Venmo"/>
    <s v="Store Pickup"/>
    <x v="0"/>
    <s v="Yes"/>
    <n v="46"/>
    <s v="Venmo"/>
    <s v="Bi-Weekly"/>
  </r>
  <r>
    <n v="172"/>
    <n v="29"/>
    <s v="Male"/>
    <s v="Shorts"/>
    <s v="Clothing"/>
    <n v="35"/>
    <s v="Virginia"/>
    <s v="M"/>
    <s v="Blue"/>
    <s v="Summer"/>
    <n v="3.6"/>
    <s v="Yes"/>
    <s v="Debit Card"/>
    <s v="Store Pickup"/>
    <x v="0"/>
    <s v="Yes"/>
    <n v="4"/>
    <s v="Credit Card"/>
    <s v="Weekly"/>
  </r>
  <r>
    <n v="173"/>
    <n v="54"/>
    <s v="Male"/>
    <s v="Jewelry"/>
    <s v="Accessories"/>
    <n v="67"/>
    <s v="Nebraska"/>
    <s v="M"/>
    <s v="Violet"/>
    <s v="Summer"/>
    <n v="3.9"/>
    <s v="Yes"/>
    <s v="Bank Transfer"/>
    <s v="Next Day Air"/>
    <x v="0"/>
    <s v="Yes"/>
    <n v="42"/>
    <s v="Credit Card"/>
    <s v="Bi-Weekly"/>
  </r>
  <r>
    <n v="174"/>
    <n v="25"/>
    <s v="Male"/>
    <s v="Hat"/>
    <s v="Accessories"/>
    <n v="46"/>
    <s v="Hawaii"/>
    <s v="M"/>
    <s v="Turquoise"/>
    <s v="Fall"/>
    <n v="3.4"/>
    <s v="Yes"/>
    <s v="PayPal"/>
    <s v="Standard"/>
    <x v="0"/>
    <s v="Yes"/>
    <n v="30"/>
    <s v="Cash"/>
    <s v="Annually"/>
  </r>
  <r>
    <n v="175"/>
    <n v="41"/>
    <s v="Male"/>
    <s v="Shoes"/>
    <s v="Footwear"/>
    <n v="35"/>
    <s v="Vermont"/>
    <s v="L"/>
    <s v="Brown"/>
    <s v="Winter"/>
    <n v="3.5"/>
    <s v="Yes"/>
    <s v="Venmo"/>
    <s v="Express"/>
    <x v="0"/>
    <s v="Yes"/>
    <n v="37"/>
    <s v="Venmo"/>
    <s v="Annually"/>
  </r>
  <r>
    <n v="176"/>
    <n v="53"/>
    <s v="Male"/>
    <s v="Coat"/>
    <s v="Outerwear"/>
    <n v="86"/>
    <s v="Oklahoma"/>
    <s v="L"/>
    <s v="Violet"/>
    <s v="Fall"/>
    <n v="2.8"/>
    <s v="Yes"/>
    <s v="Debit Card"/>
    <s v="Next Day Air"/>
    <x v="0"/>
    <s v="Yes"/>
    <n v="2"/>
    <s v="Bank Transfer"/>
    <s v="Annually"/>
  </r>
  <r>
    <n v="177"/>
    <n v="53"/>
    <s v="Male"/>
    <s v="Backpack"/>
    <s v="Accessories"/>
    <n v="81"/>
    <s v="New Hampshire"/>
    <s v="L"/>
    <s v="Black"/>
    <s v="Spring"/>
    <n v="2.7"/>
    <s v="Yes"/>
    <s v="Bank Transfer"/>
    <s v="Next Day Air"/>
    <x v="0"/>
    <s v="Yes"/>
    <n v="30"/>
    <s v="Credit Card"/>
    <s v="Quarterly"/>
  </r>
  <r>
    <n v="178"/>
    <n v="21"/>
    <s v="Male"/>
    <s v="Hoodie"/>
    <s v="Clothing"/>
    <n v="42"/>
    <s v="Kansas"/>
    <s v="L"/>
    <s v="Magenta"/>
    <s v="Fall"/>
    <n v="3.7"/>
    <s v="Yes"/>
    <s v="Debit Card"/>
    <s v="Next Day Air"/>
    <x v="0"/>
    <s v="Yes"/>
    <n v="47"/>
    <s v="Bank Transfer"/>
    <s v="Monthly"/>
  </r>
  <r>
    <n v="179"/>
    <n v="61"/>
    <s v="Male"/>
    <s v="Skirt"/>
    <s v="Clothing"/>
    <n v="43"/>
    <s v="Idaho"/>
    <s v="L"/>
    <s v="Lavender"/>
    <s v="Fall"/>
    <n v="4.3"/>
    <s v="Yes"/>
    <s v="Debit Card"/>
    <s v="2-Day Shipping"/>
    <x v="0"/>
    <s v="Yes"/>
    <n v="21"/>
    <s v="PayPal"/>
    <s v="Quarterly"/>
  </r>
  <r>
    <n v="180"/>
    <n v="64"/>
    <s v="Male"/>
    <s v="Boots"/>
    <s v="Footwear"/>
    <n v="31"/>
    <s v="Illinois"/>
    <s v="M"/>
    <s v="Violet"/>
    <s v="Fall"/>
    <n v="4.9000000000000004"/>
    <s v="Yes"/>
    <s v="Debit Card"/>
    <s v="Store Pickup"/>
    <x v="0"/>
    <s v="Yes"/>
    <n v="9"/>
    <s v="Bank Transfer"/>
    <s v="Fortnightly"/>
  </r>
  <r>
    <n v="181"/>
    <n v="51"/>
    <s v="Male"/>
    <s v="Sandals"/>
    <s v="Footwear"/>
    <n v="81"/>
    <s v="South Dakota"/>
    <s v="L"/>
    <s v="Green"/>
    <s v="Fall"/>
    <n v="3.3"/>
    <s v="Yes"/>
    <s v="Cash"/>
    <s v="Store Pickup"/>
    <x v="0"/>
    <s v="Yes"/>
    <n v="12"/>
    <s v="Debit Card"/>
    <s v="Fortnightly"/>
  </r>
  <r>
    <n v="182"/>
    <n v="32"/>
    <s v="Male"/>
    <s v="Pants"/>
    <s v="Clothing"/>
    <n v="61"/>
    <s v="Massachusetts"/>
    <s v="M"/>
    <s v="Beige"/>
    <s v="Summer"/>
    <n v="4.7"/>
    <s v="Yes"/>
    <s v="Venmo"/>
    <s v="Next Day Air"/>
    <x v="0"/>
    <s v="Yes"/>
    <n v="4"/>
    <s v="Bank Transfer"/>
    <s v="Weekly"/>
  </r>
  <r>
    <n v="183"/>
    <n v="38"/>
    <s v="Male"/>
    <s v="Gloves"/>
    <s v="Accessories"/>
    <n v="96"/>
    <s v="Alabama"/>
    <s v="XL"/>
    <s v="Purple"/>
    <s v="Summer"/>
    <n v="2.8"/>
    <s v="Yes"/>
    <s v="Venmo"/>
    <s v="Store Pickup"/>
    <x v="0"/>
    <s v="Yes"/>
    <n v="10"/>
    <s v="Debit Card"/>
    <s v="Annually"/>
  </r>
  <r>
    <n v="184"/>
    <n v="58"/>
    <s v="Male"/>
    <s v="Skirt"/>
    <s v="Clothing"/>
    <n v="29"/>
    <s v="Ohio"/>
    <s v="XL"/>
    <s v="Beige"/>
    <s v="Spring"/>
    <n v="3.6"/>
    <s v="Yes"/>
    <s v="Bank Transfer"/>
    <s v="2-Day Shipping"/>
    <x v="0"/>
    <s v="Yes"/>
    <n v="26"/>
    <s v="Credit Card"/>
    <s v="Weekly"/>
  </r>
  <r>
    <n v="185"/>
    <n v="32"/>
    <s v="Male"/>
    <s v="Sneakers"/>
    <s v="Footwear"/>
    <n v="33"/>
    <s v="Hawaii"/>
    <s v="L"/>
    <s v="Cyan"/>
    <s v="Spring"/>
    <n v="3"/>
    <s v="Yes"/>
    <s v="Cash"/>
    <s v="Express"/>
    <x v="0"/>
    <s v="Yes"/>
    <n v="40"/>
    <s v="Cash"/>
    <s v="Fortnightly"/>
  </r>
  <r>
    <n v="186"/>
    <n v="46"/>
    <s v="Male"/>
    <s v="T-shirt"/>
    <s v="Clothing"/>
    <n v="32"/>
    <s v="Wisconsin"/>
    <s v="XL"/>
    <s v="Silver"/>
    <s v="Summer"/>
    <n v="4.5"/>
    <s v="Yes"/>
    <s v="Bank Transfer"/>
    <s v="Store Pickup"/>
    <x v="0"/>
    <s v="Yes"/>
    <n v="34"/>
    <s v="Bank Transfer"/>
    <s v="Fortnightly"/>
  </r>
  <r>
    <n v="187"/>
    <n v="39"/>
    <s v="Male"/>
    <s v="Backpack"/>
    <s v="Accessories"/>
    <n v="56"/>
    <s v="Minnesota"/>
    <s v="S"/>
    <s v="Lavender"/>
    <s v="Summer"/>
    <n v="2.9"/>
    <s v="Yes"/>
    <s v="Debit Card"/>
    <s v="Standard"/>
    <x v="0"/>
    <s v="Yes"/>
    <n v="31"/>
    <s v="Debit Card"/>
    <s v="Annually"/>
  </r>
  <r>
    <n v="188"/>
    <n v="19"/>
    <s v="Male"/>
    <s v="Shoes"/>
    <s v="Footwear"/>
    <n v="94"/>
    <s v="Georgia"/>
    <s v="S"/>
    <s v="Purple"/>
    <s v="Spring"/>
    <n v="3.3"/>
    <s v="Yes"/>
    <s v="Credit Card"/>
    <s v="Store Pickup"/>
    <x v="0"/>
    <s v="Yes"/>
    <n v="1"/>
    <s v="Bank Transfer"/>
    <s v="Bi-Weekly"/>
  </r>
  <r>
    <n v="189"/>
    <n v="50"/>
    <s v="Male"/>
    <s v="Hoodie"/>
    <s v="Clothing"/>
    <n v="53"/>
    <s v="Arkansas"/>
    <s v="M"/>
    <s v="Pink"/>
    <s v="Spring"/>
    <n v="3.1"/>
    <s v="Yes"/>
    <s v="Credit Card"/>
    <s v="Express"/>
    <x v="0"/>
    <s v="Yes"/>
    <n v="5"/>
    <s v="Bank Transfer"/>
    <s v="Bi-Weekly"/>
  </r>
  <r>
    <n v="190"/>
    <n v="36"/>
    <s v="Male"/>
    <s v="Blouse"/>
    <s v="Clothing"/>
    <n v="82"/>
    <s v="West Virginia"/>
    <s v="M"/>
    <s v="Maroon"/>
    <s v="Fall"/>
    <n v="4.4000000000000004"/>
    <s v="Yes"/>
    <s v="Venmo"/>
    <s v="Next Day Air"/>
    <x v="0"/>
    <s v="Yes"/>
    <n v="4"/>
    <s v="Credit Card"/>
    <s v="Weekly"/>
  </r>
  <r>
    <n v="191"/>
    <n v="65"/>
    <s v="Male"/>
    <s v="Coat"/>
    <s v="Outerwear"/>
    <n v="70"/>
    <s v="Indiana"/>
    <s v="XL"/>
    <s v="Beige"/>
    <s v="Fall"/>
    <n v="3"/>
    <s v="Yes"/>
    <s v="Venmo"/>
    <s v="Free Shipping"/>
    <x v="0"/>
    <s v="Yes"/>
    <n v="48"/>
    <s v="Venmo"/>
    <s v="Quarterly"/>
  </r>
  <r>
    <n v="192"/>
    <n v="64"/>
    <s v="Male"/>
    <s v="Hat"/>
    <s v="Accessories"/>
    <n v="76"/>
    <s v="Utah"/>
    <s v="M"/>
    <s v="Gray"/>
    <s v="Fall"/>
    <n v="3.9"/>
    <s v="Yes"/>
    <s v="Credit Card"/>
    <s v="Free Shipping"/>
    <x v="0"/>
    <s v="Yes"/>
    <n v="29"/>
    <s v="Cash"/>
    <s v="Every 3 Months"/>
  </r>
  <r>
    <n v="193"/>
    <n v="46"/>
    <s v="Male"/>
    <s v="Shoes"/>
    <s v="Footwear"/>
    <n v="29"/>
    <s v="Nebraska"/>
    <s v="L"/>
    <s v="Turquoise"/>
    <s v="Summer"/>
    <n v="2.9"/>
    <s v="Yes"/>
    <s v="Venmo"/>
    <s v="Express"/>
    <x v="0"/>
    <s v="Yes"/>
    <n v="12"/>
    <s v="PayPal"/>
    <s v="Bi-Weekly"/>
  </r>
  <r>
    <n v="194"/>
    <n v="36"/>
    <s v="Male"/>
    <s v="Belt"/>
    <s v="Accessories"/>
    <n v="100"/>
    <s v="North Dakota"/>
    <s v="S"/>
    <s v="Silver"/>
    <s v="Fall"/>
    <n v="3"/>
    <s v="Yes"/>
    <s v="PayPal"/>
    <s v="Standard"/>
    <x v="0"/>
    <s v="Yes"/>
    <n v="29"/>
    <s v="Venmo"/>
    <s v="Annually"/>
  </r>
  <r>
    <n v="195"/>
    <n v="51"/>
    <s v="Male"/>
    <s v="Backpack"/>
    <s v="Accessories"/>
    <n v="94"/>
    <s v="Missouri"/>
    <s v="M"/>
    <s v="Olive"/>
    <s v="Spring"/>
    <n v="3.1"/>
    <s v="Yes"/>
    <s v="Venmo"/>
    <s v="Express"/>
    <x v="0"/>
    <s v="Yes"/>
    <n v="15"/>
    <s v="Debit Card"/>
    <s v="Quarterly"/>
  </r>
  <r>
    <n v="196"/>
    <n v="51"/>
    <s v="Male"/>
    <s v="Jacket"/>
    <s v="Outerwear"/>
    <n v="25"/>
    <s v="New York"/>
    <s v="M"/>
    <s v="Magenta"/>
    <s v="Fall"/>
    <n v="4.3"/>
    <s v="Yes"/>
    <s v="Credit Card"/>
    <s v="Free Shipping"/>
    <x v="0"/>
    <s v="Yes"/>
    <n v="34"/>
    <s v="Credit Card"/>
    <s v="Monthly"/>
  </r>
  <r>
    <n v="197"/>
    <n v="38"/>
    <s v="Male"/>
    <s v="Boots"/>
    <s v="Footwear"/>
    <n v="88"/>
    <s v="Washington"/>
    <s v="M"/>
    <s v="Lavender"/>
    <s v="Summer"/>
    <n v="3.9"/>
    <s v="Yes"/>
    <s v="Cash"/>
    <s v="Next Day Air"/>
    <x v="0"/>
    <s v="Yes"/>
    <n v="41"/>
    <s v="Credit Card"/>
    <s v="Fortnightly"/>
  </r>
  <r>
    <n v="198"/>
    <n v="59"/>
    <s v="Male"/>
    <s v="Scarf"/>
    <s v="Accessories"/>
    <n v="78"/>
    <s v="South Carolina"/>
    <s v="M"/>
    <s v="Black"/>
    <s v="Fall"/>
    <n v="3.2"/>
    <s v="Yes"/>
    <s v="Debit Card"/>
    <s v="2-Day Shipping"/>
    <x v="0"/>
    <s v="Yes"/>
    <n v="41"/>
    <s v="Credit Card"/>
    <s v="Monthly"/>
  </r>
  <r>
    <n v="199"/>
    <n v="57"/>
    <s v="Male"/>
    <s v="Jewelry"/>
    <s v="Accessories"/>
    <n v="45"/>
    <s v="Utah"/>
    <s v="M"/>
    <s v="Turquoise"/>
    <s v="Winter"/>
    <n v="4.8"/>
    <s v="Yes"/>
    <s v="Cash"/>
    <s v="Standard"/>
    <x v="0"/>
    <s v="Yes"/>
    <n v="39"/>
    <s v="Credit Card"/>
    <s v="Fortnightly"/>
  </r>
  <r>
    <n v="200"/>
    <n v="54"/>
    <s v="Male"/>
    <s v="Hat"/>
    <s v="Accessories"/>
    <n v="73"/>
    <s v="Idaho"/>
    <s v="XL"/>
    <s v="Green"/>
    <s v="Summer"/>
    <n v="3.8"/>
    <s v="Yes"/>
    <s v="Debit Card"/>
    <s v="Express"/>
    <x v="0"/>
    <s v="Yes"/>
    <n v="32"/>
    <s v="Cash"/>
    <s v="Weekly"/>
  </r>
  <r>
    <n v="201"/>
    <n v="25"/>
    <s v="Male"/>
    <s v="Dress"/>
    <s v="Clothing"/>
    <n v="61"/>
    <s v="Pennsylvania"/>
    <s v="S"/>
    <s v="Teal"/>
    <s v="Summer"/>
    <n v="3.3"/>
    <s v="Yes"/>
    <s v="PayPal"/>
    <s v="Next Day Air"/>
    <x v="0"/>
    <s v="Yes"/>
    <n v="29"/>
    <s v="Venmo"/>
    <s v="Monthly"/>
  </r>
  <r>
    <n v="202"/>
    <n v="69"/>
    <s v="Male"/>
    <s v="Blouse"/>
    <s v="Clothing"/>
    <n v="22"/>
    <s v="Missouri"/>
    <s v="S"/>
    <s v="Beige"/>
    <s v="Fall"/>
    <n v="4.3"/>
    <s v="Yes"/>
    <s v="Bank Transfer"/>
    <s v="Free Shipping"/>
    <x v="0"/>
    <s v="Yes"/>
    <n v="15"/>
    <s v="Bank Transfer"/>
    <s v="Annually"/>
  </r>
  <r>
    <n v="203"/>
    <n v="57"/>
    <s v="Male"/>
    <s v="Hat"/>
    <s v="Accessories"/>
    <n v="38"/>
    <s v="Nebraska"/>
    <s v="L"/>
    <s v="Magenta"/>
    <s v="Spring"/>
    <n v="2.7"/>
    <s v="Yes"/>
    <s v="Bank Transfer"/>
    <s v="Express"/>
    <x v="0"/>
    <s v="Yes"/>
    <n v="33"/>
    <s v="Venmo"/>
    <s v="Annually"/>
  </r>
  <r>
    <n v="204"/>
    <n v="70"/>
    <s v="Male"/>
    <s v="Scarf"/>
    <s v="Accessories"/>
    <n v="38"/>
    <s v="Indiana"/>
    <s v="S"/>
    <s v="Yellow"/>
    <s v="Fall"/>
    <n v="3.2"/>
    <s v="Yes"/>
    <s v="PayPal"/>
    <s v="Next Day Air"/>
    <x v="0"/>
    <s v="Yes"/>
    <n v="18"/>
    <s v="Bank Transfer"/>
    <s v="Weekly"/>
  </r>
  <r>
    <n v="205"/>
    <n v="24"/>
    <s v="Male"/>
    <s v="Sneakers"/>
    <s v="Footwear"/>
    <n v="100"/>
    <s v="Arizona"/>
    <s v="M"/>
    <s v="Yellow"/>
    <s v="Fall"/>
    <n v="4"/>
    <s v="Yes"/>
    <s v="PayPal"/>
    <s v="Store Pickup"/>
    <x v="0"/>
    <s v="Yes"/>
    <n v="35"/>
    <s v="Cash"/>
    <s v="Bi-Weekly"/>
  </r>
  <r>
    <n v="206"/>
    <n v="67"/>
    <s v="Male"/>
    <s v="Shirt"/>
    <s v="Clothing"/>
    <n v="64"/>
    <s v="Hawaii"/>
    <s v="M"/>
    <s v="Silver"/>
    <s v="Winter"/>
    <n v="3"/>
    <s v="Yes"/>
    <s v="Bank Transfer"/>
    <s v="Standard"/>
    <x v="0"/>
    <s v="Yes"/>
    <n v="25"/>
    <s v="PayPal"/>
    <s v="Weekly"/>
  </r>
  <r>
    <n v="207"/>
    <n v="24"/>
    <s v="Male"/>
    <s v="T-shirt"/>
    <s v="Clothing"/>
    <n v="55"/>
    <s v="Wisconsin"/>
    <s v="L"/>
    <s v="Silver"/>
    <s v="Summer"/>
    <n v="4.2"/>
    <s v="Yes"/>
    <s v="Venmo"/>
    <s v="Free Shipping"/>
    <x v="0"/>
    <s v="Yes"/>
    <n v="6"/>
    <s v="Venmo"/>
    <s v="Fortnightly"/>
  </r>
  <r>
    <n v="208"/>
    <n v="62"/>
    <s v="Male"/>
    <s v="Gloves"/>
    <s v="Accessories"/>
    <n v="91"/>
    <s v="Rhode Island"/>
    <s v="M"/>
    <s v="Silver"/>
    <s v="Summer"/>
    <n v="2.9"/>
    <s v="Yes"/>
    <s v="Venmo"/>
    <s v="Express"/>
    <x v="0"/>
    <s v="Yes"/>
    <n v="17"/>
    <s v="Bank Transfer"/>
    <s v="Bi-Weekly"/>
  </r>
  <r>
    <n v="209"/>
    <n v="57"/>
    <s v="Male"/>
    <s v="Skirt"/>
    <s v="Clothing"/>
    <n v="38"/>
    <s v="Wisconsin"/>
    <s v="M"/>
    <s v="Gold"/>
    <s v="Spring"/>
    <n v="4.0999999999999996"/>
    <s v="Yes"/>
    <s v="Cash"/>
    <s v="Store Pickup"/>
    <x v="0"/>
    <s v="Yes"/>
    <n v="17"/>
    <s v="Credit Card"/>
    <s v="Monthly"/>
  </r>
  <r>
    <n v="210"/>
    <n v="55"/>
    <s v="Male"/>
    <s v="Sandals"/>
    <s v="Footwear"/>
    <n v="97"/>
    <s v="Minnesota"/>
    <s v="S"/>
    <s v="Olive"/>
    <s v="Winter"/>
    <n v="3.2"/>
    <s v="Yes"/>
    <s v="Bank Transfer"/>
    <s v="Store Pickup"/>
    <x v="0"/>
    <s v="Yes"/>
    <n v="44"/>
    <s v="Cash"/>
    <s v="Every 3 Months"/>
  </r>
  <r>
    <n v="211"/>
    <n v="45"/>
    <s v="Male"/>
    <s v="Jacket"/>
    <s v="Outerwear"/>
    <n v="22"/>
    <s v="Vermont"/>
    <s v="L"/>
    <s v="Teal"/>
    <s v="Fall"/>
    <n v="3"/>
    <s v="Yes"/>
    <s v="Venmo"/>
    <s v="2-Day Shipping"/>
    <x v="0"/>
    <s v="Yes"/>
    <n v="6"/>
    <s v="PayPal"/>
    <s v="Fortnightly"/>
  </r>
  <r>
    <n v="212"/>
    <n v="69"/>
    <s v="Male"/>
    <s v="Skirt"/>
    <s v="Clothing"/>
    <n v="92"/>
    <s v="South Dakota"/>
    <s v="L"/>
    <s v="Maroon"/>
    <s v="Fall"/>
    <n v="4.2"/>
    <s v="Yes"/>
    <s v="Venmo"/>
    <s v="2-Day Shipping"/>
    <x v="0"/>
    <s v="Yes"/>
    <n v="45"/>
    <s v="Debit Card"/>
    <s v="Fortnightly"/>
  </r>
  <r>
    <n v="213"/>
    <n v="67"/>
    <s v="Male"/>
    <s v="Handbag"/>
    <s v="Accessories"/>
    <n v="84"/>
    <s v="Virginia"/>
    <s v="L"/>
    <s v="Blue"/>
    <s v="Fall"/>
    <n v="4.2"/>
    <s v="Yes"/>
    <s v="Venmo"/>
    <s v="Express"/>
    <x v="0"/>
    <s v="Yes"/>
    <n v="7"/>
    <s v="Debit Card"/>
    <s v="Annually"/>
  </r>
  <r>
    <n v="214"/>
    <n v="30"/>
    <s v="Male"/>
    <s v="Handbag"/>
    <s v="Accessories"/>
    <n v="93"/>
    <s v="Nevada"/>
    <s v="L"/>
    <s v="Peach"/>
    <s v="Fall"/>
    <n v="4.4000000000000004"/>
    <s v="Yes"/>
    <s v="Cash"/>
    <s v="Store Pickup"/>
    <x v="0"/>
    <s v="Yes"/>
    <n v="11"/>
    <s v="Debit Card"/>
    <s v="Every 3 Months"/>
  </r>
  <r>
    <n v="215"/>
    <n v="24"/>
    <s v="Male"/>
    <s v="Jacket"/>
    <s v="Outerwear"/>
    <n v="50"/>
    <s v="Hawaii"/>
    <s v="L"/>
    <s v="Blue"/>
    <s v="Summer"/>
    <n v="4.2"/>
    <s v="Yes"/>
    <s v="Cash"/>
    <s v="Next Day Air"/>
    <x v="0"/>
    <s v="Yes"/>
    <n v="41"/>
    <s v="Cash"/>
    <s v="Every 3 Months"/>
  </r>
  <r>
    <n v="216"/>
    <n v="62"/>
    <s v="Male"/>
    <s v="Scarf"/>
    <s v="Accessories"/>
    <n v="64"/>
    <s v="New Jersey"/>
    <s v="S"/>
    <s v="Orange"/>
    <s v="Spring"/>
    <n v="2.8"/>
    <s v="Yes"/>
    <s v="Bank Transfer"/>
    <s v="2-Day Shipping"/>
    <x v="0"/>
    <s v="Yes"/>
    <n v="24"/>
    <s v="PayPal"/>
    <s v="Bi-Weekly"/>
  </r>
  <r>
    <n v="217"/>
    <n v="43"/>
    <s v="Male"/>
    <s v="Shorts"/>
    <s v="Clothing"/>
    <n v="61"/>
    <s v="Massachusetts"/>
    <s v="L"/>
    <s v="Yellow"/>
    <s v="Spring"/>
    <n v="3.7"/>
    <s v="Yes"/>
    <s v="Cash"/>
    <s v="Free Shipping"/>
    <x v="0"/>
    <s v="Yes"/>
    <n v="21"/>
    <s v="Venmo"/>
    <s v="Weekly"/>
  </r>
  <r>
    <n v="218"/>
    <n v="35"/>
    <s v="Male"/>
    <s v="Sunglasses"/>
    <s v="Accessories"/>
    <n v="48"/>
    <s v="Oklahoma"/>
    <s v="M"/>
    <s v="Purple"/>
    <s v="Winter"/>
    <n v="3.5"/>
    <s v="Yes"/>
    <s v="Venmo"/>
    <s v="Next Day Air"/>
    <x v="0"/>
    <s v="Yes"/>
    <n v="24"/>
    <s v="Bank Transfer"/>
    <s v="Annually"/>
  </r>
  <r>
    <n v="219"/>
    <n v="28"/>
    <s v="Male"/>
    <s v="T-shirt"/>
    <s v="Clothing"/>
    <n v="45"/>
    <s v="California"/>
    <s v="S"/>
    <s v="Magenta"/>
    <s v="Spring"/>
    <n v="2.9"/>
    <s v="Yes"/>
    <s v="Credit Card"/>
    <s v="Store Pickup"/>
    <x v="0"/>
    <s v="Yes"/>
    <n v="8"/>
    <s v="Credit Card"/>
    <s v="Quarterly"/>
  </r>
  <r>
    <n v="220"/>
    <n v="32"/>
    <s v="Male"/>
    <s v="Belt"/>
    <s v="Accessories"/>
    <n v="88"/>
    <s v="Nevada"/>
    <s v="M"/>
    <s v="Cyan"/>
    <s v="Spring"/>
    <n v="3"/>
    <s v="Yes"/>
    <s v="Venmo"/>
    <s v="Free Shipping"/>
    <x v="0"/>
    <s v="Yes"/>
    <n v="12"/>
    <s v="Cash"/>
    <s v="Fortnightly"/>
  </r>
  <r>
    <n v="221"/>
    <n v="39"/>
    <s v="Male"/>
    <s v="Sneakers"/>
    <s v="Footwear"/>
    <n v="57"/>
    <s v="Arizona"/>
    <s v="S"/>
    <s v="Indigo"/>
    <s v="Spring"/>
    <n v="3.7"/>
    <s v="Yes"/>
    <s v="Debit Card"/>
    <s v="Express"/>
    <x v="0"/>
    <s v="Yes"/>
    <n v="48"/>
    <s v="Debit Card"/>
    <s v="Fortnightly"/>
  </r>
  <r>
    <n v="222"/>
    <n v="28"/>
    <s v="Male"/>
    <s v="Hat"/>
    <s v="Accessories"/>
    <n v="68"/>
    <s v="North Carolina"/>
    <s v="XL"/>
    <s v="Magenta"/>
    <s v="Summer"/>
    <n v="4.4000000000000004"/>
    <s v="Yes"/>
    <s v="Debit Card"/>
    <s v="Store Pickup"/>
    <x v="0"/>
    <s v="Yes"/>
    <n v="6"/>
    <s v="Bank Transfer"/>
    <s v="Quarterly"/>
  </r>
  <r>
    <n v="223"/>
    <n v="47"/>
    <s v="Male"/>
    <s v="Gloves"/>
    <s v="Accessories"/>
    <n v="94"/>
    <s v="New York"/>
    <s v="XL"/>
    <s v="Gray"/>
    <s v="Spring"/>
    <n v="4.5"/>
    <s v="Yes"/>
    <s v="Venmo"/>
    <s v="2-Day Shipping"/>
    <x v="0"/>
    <s v="Yes"/>
    <n v="14"/>
    <s v="PayPal"/>
    <s v="Fortnightly"/>
  </r>
  <r>
    <n v="224"/>
    <n v="20"/>
    <s v="Male"/>
    <s v="Pants"/>
    <s v="Clothing"/>
    <n v="41"/>
    <s v="Wyoming"/>
    <s v="M"/>
    <s v="Turquoise"/>
    <s v="Spring"/>
    <n v="4.8"/>
    <s v="Yes"/>
    <s v="Venmo"/>
    <s v="Free Shipping"/>
    <x v="0"/>
    <s v="Yes"/>
    <n v="34"/>
    <s v="PayPal"/>
    <s v="Annually"/>
  </r>
  <r>
    <n v="225"/>
    <n v="63"/>
    <s v="Male"/>
    <s v="Socks"/>
    <s v="Clothing"/>
    <n v="83"/>
    <s v="South Dakota"/>
    <s v="S"/>
    <s v="Beige"/>
    <s v="Summer"/>
    <n v="2.9"/>
    <s v="Yes"/>
    <s v="PayPal"/>
    <s v="Free Shipping"/>
    <x v="0"/>
    <s v="Yes"/>
    <n v="12"/>
    <s v="Cash"/>
    <s v="Every 3 Months"/>
  </r>
  <r>
    <n v="226"/>
    <n v="25"/>
    <s v="Male"/>
    <s v="Jacket"/>
    <s v="Outerwear"/>
    <n v="22"/>
    <s v="Arkansas"/>
    <s v="M"/>
    <s v="Olive"/>
    <s v="Spring"/>
    <n v="3.2"/>
    <s v="Yes"/>
    <s v="Debit Card"/>
    <s v="Next Day Air"/>
    <x v="0"/>
    <s v="Yes"/>
    <n v="11"/>
    <s v="Bank Transfer"/>
    <s v="Annually"/>
  </r>
  <r>
    <n v="227"/>
    <n v="29"/>
    <s v="Male"/>
    <s v="Shoes"/>
    <s v="Footwear"/>
    <n v="74"/>
    <s v="Texas"/>
    <s v="L"/>
    <s v="Violet"/>
    <s v="Spring"/>
    <n v="3.3"/>
    <s v="Yes"/>
    <s v="Cash"/>
    <s v="Free Shipping"/>
    <x v="0"/>
    <s v="Yes"/>
    <n v="5"/>
    <s v="PayPal"/>
    <s v="Monthly"/>
  </r>
  <r>
    <n v="228"/>
    <n v="50"/>
    <s v="Male"/>
    <s v="Jeans"/>
    <s v="Clothing"/>
    <n v="90"/>
    <s v="Rhode Island"/>
    <s v="M"/>
    <s v="Turquoise"/>
    <s v="Winter"/>
    <n v="4.2"/>
    <s v="Yes"/>
    <s v="Venmo"/>
    <s v="Standard"/>
    <x v="0"/>
    <s v="Yes"/>
    <n v="25"/>
    <s v="Venmo"/>
    <s v="Fortnightly"/>
  </r>
  <r>
    <n v="229"/>
    <n v="18"/>
    <s v="Male"/>
    <s v="Socks"/>
    <s v="Clothing"/>
    <n v="79"/>
    <s v="New Hampshire"/>
    <s v="M"/>
    <s v="White"/>
    <s v="Spring"/>
    <n v="2.9"/>
    <s v="Yes"/>
    <s v="Credit Card"/>
    <s v="Store Pickup"/>
    <x v="0"/>
    <s v="Yes"/>
    <n v="11"/>
    <s v="Credit Card"/>
    <s v="Annually"/>
  </r>
  <r>
    <n v="230"/>
    <n v="70"/>
    <s v="Male"/>
    <s v="Sandals"/>
    <s v="Footwear"/>
    <n v="28"/>
    <s v="Ohio"/>
    <s v="S"/>
    <s v="Silver"/>
    <s v="Spring"/>
    <n v="4.5999999999999996"/>
    <s v="Yes"/>
    <s v="Cash"/>
    <s v="Next Day Air"/>
    <x v="0"/>
    <s v="Yes"/>
    <n v="27"/>
    <s v="PayPal"/>
    <s v="Every 3 Months"/>
  </r>
  <r>
    <n v="231"/>
    <n v="66"/>
    <s v="Male"/>
    <s v="Scarf"/>
    <s v="Accessories"/>
    <n v="88"/>
    <s v="Utah"/>
    <s v="L"/>
    <s v="Olive"/>
    <s v="Fall"/>
    <n v="4.0999999999999996"/>
    <s v="Yes"/>
    <s v="Venmo"/>
    <s v="Standard"/>
    <x v="0"/>
    <s v="Yes"/>
    <n v="43"/>
    <s v="Credit Card"/>
    <s v="Annually"/>
  </r>
  <r>
    <n v="232"/>
    <n v="28"/>
    <s v="Male"/>
    <s v="Blouse"/>
    <s v="Clothing"/>
    <n v="26"/>
    <s v="Tennessee"/>
    <s v="M"/>
    <s v="Blue"/>
    <s v="Spring"/>
    <n v="3.1"/>
    <s v="Yes"/>
    <s v="Bank Transfer"/>
    <s v="2-Day Shipping"/>
    <x v="0"/>
    <s v="Yes"/>
    <n v="18"/>
    <s v="Debit Card"/>
    <s v="Every 3 Months"/>
  </r>
  <r>
    <n v="233"/>
    <n v="54"/>
    <s v="Male"/>
    <s v="Jewelry"/>
    <s v="Accessories"/>
    <n v="27"/>
    <s v="Hawaii"/>
    <s v="L"/>
    <s v="Purple"/>
    <s v="Winter"/>
    <n v="4.2"/>
    <s v="Yes"/>
    <s v="Bank Transfer"/>
    <s v="Express"/>
    <x v="0"/>
    <s v="Yes"/>
    <n v="32"/>
    <s v="Bank Transfer"/>
    <s v="Bi-Weekly"/>
  </r>
  <r>
    <n v="234"/>
    <n v="19"/>
    <s v="Male"/>
    <s v="Sweater"/>
    <s v="Clothing"/>
    <n v="83"/>
    <s v="Arizona"/>
    <s v="XL"/>
    <s v="Yellow"/>
    <s v="Fall"/>
    <n v="4.5"/>
    <s v="Yes"/>
    <s v="PayPal"/>
    <s v="Next Day Air"/>
    <x v="0"/>
    <s v="Yes"/>
    <n v="27"/>
    <s v="Bank Transfer"/>
    <s v="Every 3 Months"/>
  </r>
  <r>
    <n v="235"/>
    <n v="20"/>
    <s v="Male"/>
    <s v="Gloves"/>
    <s v="Accessories"/>
    <n v="39"/>
    <s v="South Dakota"/>
    <s v="S"/>
    <s v="Silver"/>
    <s v="Summer"/>
    <n v="3.7"/>
    <s v="Yes"/>
    <s v="PayPal"/>
    <s v="Next Day Air"/>
    <x v="0"/>
    <s v="Yes"/>
    <n v="24"/>
    <s v="Credit Card"/>
    <s v="Weekly"/>
  </r>
  <r>
    <n v="236"/>
    <n v="43"/>
    <s v="Male"/>
    <s v="Sunglasses"/>
    <s v="Accessories"/>
    <n v="89"/>
    <s v="New Jersey"/>
    <s v="M"/>
    <s v="Cyan"/>
    <s v="Winter"/>
    <n v="3.7"/>
    <s v="Yes"/>
    <s v="Cash"/>
    <s v="Free Shipping"/>
    <x v="0"/>
    <s v="Yes"/>
    <n v="31"/>
    <s v="Debit Card"/>
    <s v="Quarterly"/>
  </r>
  <r>
    <n v="237"/>
    <n v="38"/>
    <s v="Male"/>
    <s v="Coat"/>
    <s v="Outerwear"/>
    <n v="68"/>
    <s v="North Dakota"/>
    <s v="L"/>
    <s v="Green"/>
    <s v="Winter"/>
    <n v="3.4"/>
    <s v="Yes"/>
    <s v="Debit Card"/>
    <s v="Next Day Air"/>
    <x v="0"/>
    <s v="Yes"/>
    <n v="39"/>
    <s v="PayPal"/>
    <s v="Fortnightly"/>
  </r>
  <r>
    <n v="238"/>
    <n v="50"/>
    <s v="Male"/>
    <s v="Dress"/>
    <s v="Clothing"/>
    <n v="90"/>
    <s v="Iowa"/>
    <s v="M"/>
    <s v="Beige"/>
    <s v="Summer"/>
    <n v="3"/>
    <s v="Yes"/>
    <s v="Venmo"/>
    <s v="Store Pickup"/>
    <x v="0"/>
    <s v="Yes"/>
    <n v="36"/>
    <s v="Debit Card"/>
    <s v="Fortnightly"/>
  </r>
  <r>
    <n v="239"/>
    <n v="64"/>
    <s v="Male"/>
    <s v="Skirt"/>
    <s v="Clothing"/>
    <n v="34"/>
    <s v="Ohio"/>
    <s v="M"/>
    <s v="Peach"/>
    <s v="Fall"/>
    <n v="4.2"/>
    <s v="Yes"/>
    <s v="Debit Card"/>
    <s v="Free Shipping"/>
    <x v="0"/>
    <s v="Yes"/>
    <n v="5"/>
    <s v="Cash"/>
    <s v="Annually"/>
  </r>
  <r>
    <n v="240"/>
    <n v="49"/>
    <s v="Male"/>
    <s v="Pants"/>
    <s v="Clothing"/>
    <n v="51"/>
    <s v="Vermont"/>
    <s v="L"/>
    <s v="Yellow"/>
    <s v="Summer"/>
    <n v="2.9"/>
    <s v="Yes"/>
    <s v="PayPal"/>
    <s v="Express"/>
    <x v="0"/>
    <s v="Yes"/>
    <n v="47"/>
    <s v="Credit Card"/>
    <s v="Bi-Weekly"/>
  </r>
  <r>
    <n v="241"/>
    <n v="47"/>
    <s v="Male"/>
    <s v="Sweater"/>
    <s v="Clothing"/>
    <n v="45"/>
    <s v="Montana"/>
    <s v="XL"/>
    <s v="Turquoise"/>
    <s v="Winter"/>
    <n v="3.5"/>
    <s v="Yes"/>
    <s v="Credit Card"/>
    <s v="Free Shipping"/>
    <x v="0"/>
    <s v="Yes"/>
    <n v="29"/>
    <s v="Bank Transfer"/>
    <s v="Fortnightly"/>
  </r>
  <r>
    <n v="242"/>
    <n v="36"/>
    <s v="Male"/>
    <s v="Hoodie"/>
    <s v="Clothing"/>
    <n v="88"/>
    <s v="Delaware"/>
    <s v="M"/>
    <s v="Peach"/>
    <s v="Winter"/>
    <n v="4.0999999999999996"/>
    <s v="Yes"/>
    <s v="PayPal"/>
    <s v="Free Shipping"/>
    <x v="0"/>
    <s v="Yes"/>
    <n v="43"/>
    <s v="Venmo"/>
    <s v="Bi-Weekly"/>
  </r>
  <r>
    <n v="243"/>
    <n v="55"/>
    <s v="Male"/>
    <s v="Coat"/>
    <s v="Outerwear"/>
    <n v="85"/>
    <s v="New York"/>
    <s v="L"/>
    <s v="Gray"/>
    <s v="Summer"/>
    <n v="4.3"/>
    <s v="Yes"/>
    <s v="Credit Card"/>
    <s v="Store Pickup"/>
    <x v="0"/>
    <s v="Yes"/>
    <n v="40"/>
    <s v="Debit Card"/>
    <s v="Every 3 Months"/>
  </r>
  <r>
    <n v="244"/>
    <n v="25"/>
    <s v="Male"/>
    <s v="Jewelry"/>
    <s v="Accessories"/>
    <n v="100"/>
    <s v="Kentucky"/>
    <s v="M"/>
    <s v="Olive"/>
    <s v="Winter"/>
    <n v="2.8"/>
    <s v="Yes"/>
    <s v="Credit Card"/>
    <s v="2-Day Shipping"/>
    <x v="0"/>
    <s v="Yes"/>
    <n v="4"/>
    <s v="Debit Card"/>
    <s v="Monthly"/>
  </r>
  <r>
    <n v="245"/>
    <n v="53"/>
    <s v="Male"/>
    <s v="Belt"/>
    <s v="Accessories"/>
    <n v="42"/>
    <s v="Oregon"/>
    <s v="S"/>
    <s v="Indigo"/>
    <s v="Spring"/>
    <n v="4.9000000000000004"/>
    <s v="Yes"/>
    <s v="Debit Card"/>
    <s v="2-Day Shipping"/>
    <x v="0"/>
    <s v="Yes"/>
    <n v="39"/>
    <s v="PayPal"/>
    <s v="Weekly"/>
  </r>
  <r>
    <n v="246"/>
    <n v="49"/>
    <s v="Male"/>
    <s v="Sandals"/>
    <s v="Footwear"/>
    <n v="53"/>
    <s v="Rhode Island"/>
    <s v="L"/>
    <s v="Charcoal"/>
    <s v="Summer"/>
    <n v="3.3"/>
    <s v="Yes"/>
    <s v="Cash"/>
    <s v="Next Day Air"/>
    <x v="0"/>
    <s v="Yes"/>
    <n v="45"/>
    <s v="Venmo"/>
    <s v="Fortnightly"/>
  </r>
  <r>
    <n v="247"/>
    <n v="35"/>
    <s v="Male"/>
    <s v="Sunglasses"/>
    <s v="Accessories"/>
    <n v="86"/>
    <s v="Nevada"/>
    <s v="XL"/>
    <s v="Beige"/>
    <s v="Spring"/>
    <n v="3.2"/>
    <s v="Yes"/>
    <s v="Credit Card"/>
    <s v="Express"/>
    <x v="0"/>
    <s v="Yes"/>
    <n v="20"/>
    <s v="Venmo"/>
    <s v="Bi-Weekly"/>
  </r>
  <r>
    <n v="248"/>
    <n v="29"/>
    <s v="Male"/>
    <s v="Sweater"/>
    <s v="Clothing"/>
    <n v="66"/>
    <s v="Montana"/>
    <s v="XL"/>
    <s v="Brown"/>
    <s v="Spring"/>
    <n v="4.4000000000000004"/>
    <s v="Yes"/>
    <s v="Credit Card"/>
    <s v="Standard"/>
    <x v="0"/>
    <s v="Yes"/>
    <n v="14"/>
    <s v="Debit Card"/>
    <s v="Weekly"/>
  </r>
  <r>
    <n v="249"/>
    <n v="47"/>
    <s v="Male"/>
    <s v="Belt"/>
    <s v="Accessories"/>
    <n v="100"/>
    <s v="Pennsylvania"/>
    <s v="M"/>
    <s v="Blue"/>
    <s v="Winter"/>
    <n v="4.8"/>
    <s v="Yes"/>
    <s v="Venmo"/>
    <s v="Express"/>
    <x v="0"/>
    <s v="Yes"/>
    <n v="33"/>
    <s v="PayPal"/>
    <s v="Weekly"/>
  </r>
  <r>
    <n v="250"/>
    <n v="53"/>
    <s v="Male"/>
    <s v="Handbag"/>
    <s v="Accessories"/>
    <n v="47"/>
    <s v="Alaska"/>
    <s v="S"/>
    <s v="Teal"/>
    <s v="Fall"/>
    <n v="4.2"/>
    <s v="Yes"/>
    <s v="Cash"/>
    <s v="Standard"/>
    <x v="0"/>
    <s v="Yes"/>
    <n v="18"/>
    <s v="Credit Card"/>
    <s v="Annually"/>
  </r>
  <r>
    <n v="251"/>
    <n v="33"/>
    <s v="Male"/>
    <s v="Skirt"/>
    <s v="Clothing"/>
    <n v="25"/>
    <s v="Mississippi"/>
    <s v="L"/>
    <s v="Black"/>
    <s v="Fall"/>
    <n v="4"/>
    <s v="Yes"/>
    <s v="Debit Card"/>
    <s v="Express"/>
    <x v="0"/>
    <s v="Yes"/>
    <n v="9"/>
    <s v="Bank Transfer"/>
    <s v="Weekly"/>
  </r>
  <r>
    <n v="252"/>
    <n v="21"/>
    <s v="Male"/>
    <s v="Handbag"/>
    <s v="Accessories"/>
    <n v="51"/>
    <s v="Wyoming"/>
    <s v="XL"/>
    <s v="Gold"/>
    <s v="Winter"/>
    <n v="2.5"/>
    <s v="Yes"/>
    <s v="PayPal"/>
    <s v="Standard"/>
    <x v="0"/>
    <s v="Yes"/>
    <n v="34"/>
    <s v="PayPal"/>
    <s v="Annually"/>
  </r>
  <r>
    <n v="253"/>
    <n v="32"/>
    <s v="Male"/>
    <s v="Shorts"/>
    <s v="Clothing"/>
    <n v="41"/>
    <s v="Delaware"/>
    <s v="M"/>
    <s v="Violet"/>
    <s v="Summer"/>
    <n v="3.9"/>
    <s v="Yes"/>
    <s v="Cash"/>
    <s v="Free Shipping"/>
    <x v="0"/>
    <s v="Yes"/>
    <n v="33"/>
    <s v="Venmo"/>
    <s v="Fortnightly"/>
  </r>
  <r>
    <n v="254"/>
    <n v="52"/>
    <s v="Male"/>
    <s v="Boots"/>
    <s v="Footwear"/>
    <n v="73"/>
    <s v="Oklahoma"/>
    <s v="L"/>
    <s v="Cyan"/>
    <s v="Winter"/>
    <n v="4.9000000000000004"/>
    <s v="Yes"/>
    <s v="PayPal"/>
    <s v="2-Day Shipping"/>
    <x v="0"/>
    <s v="Yes"/>
    <n v="15"/>
    <s v="Bank Transfer"/>
    <s v="Bi-Weekly"/>
  </r>
  <r>
    <n v="255"/>
    <n v="67"/>
    <s v="Male"/>
    <s v="Sunglasses"/>
    <s v="Accessories"/>
    <n v="42"/>
    <s v="Indiana"/>
    <s v="M"/>
    <s v="White"/>
    <s v="Winter"/>
    <n v="3.5"/>
    <s v="Yes"/>
    <s v="Credit Card"/>
    <s v="Store Pickup"/>
    <x v="0"/>
    <s v="Yes"/>
    <n v="4"/>
    <s v="PayPal"/>
    <s v="Bi-Weekly"/>
  </r>
  <r>
    <n v="256"/>
    <n v="43"/>
    <s v="Male"/>
    <s v="Scarf"/>
    <s v="Accessories"/>
    <n v="20"/>
    <s v="Maryland"/>
    <s v="M"/>
    <s v="Charcoal"/>
    <s v="Spring"/>
    <n v="4.2"/>
    <s v="Yes"/>
    <s v="Debit Card"/>
    <s v="Free Shipping"/>
    <x v="0"/>
    <s v="Yes"/>
    <n v="25"/>
    <s v="Debit Card"/>
    <s v="Annually"/>
  </r>
  <r>
    <n v="257"/>
    <n v="58"/>
    <s v="Male"/>
    <s v="Jewelry"/>
    <s v="Accessories"/>
    <n v="30"/>
    <s v="South Dakota"/>
    <s v="XL"/>
    <s v="Violet"/>
    <s v="Spring"/>
    <n v="4.7"/>
    <s v="Yes"/>
    <s v="Venmo"/>
    <s v="Express"/>
    <x v="0"/>
    <s v="Yes"/>
    <n v="20"/>
    <s v="Credit Card"/>
    <s v="Every 3 Months"/>
  </r>
  <r>
    <n v="258"/>
    <n v="20"/>
    <s v="Male"/>
    <s v="Handbag"/>
    <s v="Accessories"/>
    <n v="53"/>
    <s v="West Virginia"/>
    <s v="M"/>
    <s v="Red"/>
    <s v="Summer"/>
    <n v="4.5"/>
    <s v="Yes"/>
    <s v="PayPal"/>
    <s v="Express"/>
    <x v="0"/>
    <s v="Yes"/>
    <n v="5"/>
    <s v="Credit Card"/>
    <s v="Quarterly"/>
  </r>
  <r>
    <n v="259"/>
    <n v="61"/>
    <s v="Male"/>
    <s v="Gloves"/>
    <s v="Accessories"/>
    <n v="74"/>
    <s v="Alabama"/>
    <s v="S"/>
    <s v="Lavender"/>
    <s v="Spring"/>
    <n v="2.8"/>
    <s v="Yes"/>
    <s v="Venmo"/>
    <s v="Express"/>
    <x v="0"/>
    <s v="Yes"/>
    <n v="16"/>
    <s v="Cash"/>
    <s v="Quarterly"/>
  </r>
  <r>
    <n v="260"/>
    <n v="32"/>
    <s v="Male"/>
    <s v="Jeans"/>
    <s v="Clothing"/>
    <n v="57"/>
    <s v="Louisiana"/>
    <s v="M"/>
    <s v="Gold"/>
    <s v="Fall"/>
    <n v="2.9"/>
    <s v="Yes"/>
    <s v="Credit Card"/>
    <s v="Standard"/>
    <x v="0"/>
    <s v="Yes"/>
    <n v="13"/>
    <s v="Debit Card"/>
    <s v="Annually"/>
  </r>
  <r>
    <n v="261"/>
    <n v="38"/>
    <s v="Male"/>
    <s v="Hat"/>
    <s v="Accessories"/>
    <n v="57"/>
    <s v="Montana"/>
    <s v="S"/>
    <s v="Red"/>
    <s v="Winter"/>
    <n v="3.2"/>
    <s v="Yes"/>
    <s v="Bank Transfer"/>
    <s v="2-Day Shipping"/>
    <x v="0"/>
    <s v="Yes"/>
    <n v="11"/>
    <s v="Credit Card"/>
    <s v="Every 3 Months"/>
  </r>
  <r>
    <n v="262"/>
    <n v="21"/>
    <s v="Male"/>
    <s v="Jeans"/>
    <s v="Clothing"/>
    <n v="77"/>
    <s v="California"/>
    <s v="L"/>
    <s v="Magenta"/>
    <s v="Winter"/>
    <n v="4.9000000000000004"/>
    <s v="Yes"/>
    <s v="Cash"/>
    <s v="Standard"/>
    <x v="0"/>
    <s v="Yes"/>
    <n v="21"/>
    <s v="Credit Card"/>
    <s v="Annually"/>
  </r>
  <r>
    <n v="263"/>
    <n v="37"/>
    <s v="Male"/>
    <s v="Pants"/>
    <s v="Clothing"/>
    <n v="40"/>
    <s v="Hawaii"/>
    <s v="M"/>
    <s v="Teal"/>
    <s v="Summer"/>
    <n v="3.7"/>
    <s v="Yes"/>
    <s v="Cash"/>
    <s v="Next Day Air"/>
    <x v="0"/>
    <s v="Yes"/>
    <n v="6"/>
    <s v="Debit Card"/>
    <s v="Annually"/>
  </r>
  <r>
    <n v="264"/>
    <n v="27"/>
    <s v="Male"/>
    <s v="Shorts"/>
    <s v="Clothing"/>
    <n v="46"/>
    <s v="Iowa"/>
    <s v="M"/>
    <s v="Purple"/>
    <s v="Summer"/>
    <n v="4.3"/>
    <s v="Yes"/>
    <s v="Credit Card"/>
    <s v="Store Pickup"/>
    <x v="0"/>
    <s v="Yes"/>
    <n v="29"/>
    <s v="Venmo"/>
    <s v="Monthly"/>
  </r>
  <r>
    <n v="265"/>
    <n v="36"/>
    <s v="Male"/>
    <s v="Pants"/>
    <s v="Clothing"/>
    <n v="78"/>
    <s v="Colorado"/>
    <s v="S"/>
    <s v="Charcoal"/>
    <s v="Fall"/>
    <n v="3.9"/>
    <s v="Yes"/>
    <s v="Venmo"/>
    <s v="Store Pickup"/>
    <x v="0"/>
    <s v="Yes"/>
    <n v="15"/>
    <s v="Cash"/>
    <s v="Annually"/>
  </r>
  <r>
    <n v="266"/>
    <n v="32"/>
    <s v="Male"/>
    <s v="Backpack"/>
    <s v="Accessories"/>
    <n v="59"/>
    <s v="Michigan"/>
    <s v="M"/>
    <s v="Gray"/>
    <s v="Spring"/>
    <n v="3.2"/>
    <s v="Yes"/>
    <s v="Venmo"/>
    <s v="2-Day Shipping"/>
    <x v="0"/>
    <s v="Yes"/>
    <n v="17"/>
    <s v="Bank Transfer"/>
    <s v="Bi-Weekly"/>
  </r>
  <r>
    <n v="267"/>
    <n v="51"/>
    <s v="Male"/>
    <s v="Jewelry"/>
    <s v="Accessories"/>
    <n v="75"/>
    <s v="Louisiana"/>
    <s v="L"/>
    <s v="White"/>
    <s v="Summer"/>
    <n v="3.1"/>
    <s v="Yes"/>
    <s v="Cash"/>
    <s v="Express"/>
    <x v="0"/>
    <s v="Yes"/>
    <n v="32"/>
    <s v="Credit Card"/>
    <s v="Weekly"/>
  </r>
  <r>
    <n v="268"/>
    <n v="64"/>
    <s v="Male"/>
    <s v="Sweater"/>
    <s v="Clothing"/>
    <n v="54"/>
    <s v="Maryland"/>
    <s v="M"/>
    <s v="Olive"/>
    <s v="Spring"/>
    <n v="3.9"/>
    <s v="Yes"/>
    <s v="Venmo"/>
    <s v="2-Day Shipping"/>
    <x v="0"/>
    <s v="Yes"/>
    <n v="42"/>
    <s v="Venmo"/>
    <s v="Annually"/>
  </r>
  <r>
    <n v="269"/>
    <n v="68"/>
    <s v="Male"/>
    <s v="Shoes"/>
    <s v="Footwear"/>
    <n v="42"/>
    <s v="Georgia"/>
    <s v="M"/>
    <s v="Charcoal"/>
    <s v="Spring"/>
    <n v="2.6"/>
    <s v="Yes"/>
    <s v="Venmo"/>
    <s v="Store Pickup"/>
    <x v="0"/>
    <s v="Yes"/>
    <n v="21"/>
    <s v="Cash"/>
    <s v="Monthly"/>
  </r>
  <r>
    <n v="270"/>
    <n v="68"/>
    <s v="Male"/>
    <s v="Blouse"/>
    <s v="Clothing"/>
    <n v="44"/>
    <s v="Georgia"/>
    <s v="M"/>
    <s v="Charcoal"/>
    <s v="Winter"/>
    <n v="3.3"/>
    <s v="Yes"/>
    <s v="PayPal"/>
    <s v="Next Day Air"/>
    <x v="0"/>
    <s v="Yes"/>
    <n v="9"/>
    <s v="Cash"/>
    <s v="Bi-Weekly"/>
  </r>
  <r>
    <n v="271"/>
    <n v="33"/>
    <s v="Male"/>
    <s v="Jeans"/>
    <s v="Clothing"/>
    <n v="52"/>
    <s v="North Dakota"/>
    <s v="XL"/>
    <s v="Orange"/>
    <s v="Fall"/>
    <n v="4.5999999999999996"/>
    <s v="Yes"/>
    <s v="Debit Card"/>
    <s v="Free Shipping"/>
    <x v="0"/>
    <s v="Yes"/>
    <n v="16"/>
    <s v="Bank Transfer"/>
    <s v="Annually"/>
  </r>
  <r>
    <n v="272"/>
    <n v="65"/>
    <s v="Male"/>
    <s v="Sunglasses"/>
    <s v="Accessories"/>
    <n v="69"/>
    <s v="Maryland"/>
    <s v="XL"/>
    <s v="Yellow"/>
    <s v="Summer"/>
    <n v="4.5999999999999996"/>
    <s v="Yes"/>
    <s v="Credit Card"/>
    <s v="Express"/>
    <x v="0"/>
    <s v="Yes"/>
    <n v="42"/>
    <s v="Credit Card"/>
    <s v="Fortnightly"/>
  </r>
  <r>
    <n v="273"/>
    <n v="48"/>
    <s v="Male"/>
    <s v="Jewelry"/>
    <s v="Accessories"/>
    <n v="26"/>
    <s v="Oregon"/>
    <s v="M"/>
    <s v="Beige"/>
    <s v="Summer"/>
    <n v="4.4000000000000004"/>
    <s v="Yes"/>
    <s v="PayPal"/>
    <s v="2-Day Shipping"/>
    <x v="0"/>
    <s v="Yes"/>
    <n v="37"/>
    <s v="Debit Card"/>
    <s v="Bi-Weekly"/>
  </r>
  <r>
    <n v="274"/>
    <n v="69"/>
    <s v="Male"/>
    <s v="Coat"/>
    <s v="Outerwear"/>
    <n v="33"/>
    <s v="North Dakota"/>
    <s v="S"/>
    <s v="Silver"/>
    <s v="Spring"/>
    <n v="4.2"/>
    <s v="Yes"/>
    <s v="Cash"/>
    <s v="Express"/>
    <x v="0"/>
    <s v="Yes"/>
    <n v="32"/>
    <s v="Debit Card"/>
    <s v="Quarterly"/>
  </r>
  <r>
    <n v="275"/>
    <n v="59"/>
    <s v="Male"/>
    <s v="Jewelry"/>
    <s v="Accessories"/>
    <n v="32"/>
    <s v="Maryland"/>
    <s v="M"/>
    <s v="Indigo"/>
    <s v="Spring"/>
    <n v="3"/>
    <s v="Yes"/>
    <s v="Credit Card"/>
    <s v="Express"/>
    <x v="0"/>
    <s v="Yes"/>
    <n v="28"/>
    <s v="Cash"/>
    <s v="Bi-Weekly"/>
  </r>
  <r>
    <n v="276"/>
    <n v="48"/>
    <s v="Male"/>
    <s v="Backpack"/>
    <s v="Accessories"/>
    <n v="85"/>
    <s v="Virginia"/>
    <s v="XL"/>
    <s v="Lavender"/>
    <s v="Winter"/>
    <n v="4"/>
    <s v="Yes"/>
    <s v="Debit Card"/>
    <s v="Express"/>
    <x v="0"/>
    <s v="Yes"/>
    <n v="13"/>
    <s v="Credit Card"/>
    <s v="Weekly"/>
  </r>
  <r>
    <n v="277"/>
    <n v="25"/>
    <s v="Male"/>
    <s v="Skirt"/>
    <s v="Clothing"/>
    <n v="30"/>
    <s v="South Dakota"/>
    <s v="XL"/>
    <s v="Turquoise"/>
    <s v="Fall"/>
    <n v="3.5"/>
    <s v="Yes"/>
    <s v="Debit Card"/>
    <s v="Express"/>
    <x v="0"/>
    <s v="Yes"/>
    <n v="11"/>
    <s v="Bank Transfer"/>
    <s v="Fortnightly"/>
  </r>
  <r>
    <n v="278"/>
    <n v="29"/>
    <s v="Male"/>
    <s v="Shirt"/>
    <s v="Clothing"/>
    <n v="29"/>
    <s v="Georgia"/>
    <s v="M"/>
    <s v="Green"/>
    <s v="Winter"/>
    <n v="3"/>
    <s v="Yes"/>
    <s v="Credit Card"/>
    <s v="Store Pickup"/>
    <x v="0"/>
    <s v="Yes"/>
    <n v="36"/>
    <s v="Bank Transfer"/>
    <s v="Bi-Weekly"/>
  </r>
  <r>
    <n v="279"/>
    <n v="57"/>
    <s v="Male"/>
    <s v="Sweater"/>
    <s v="Clothing"/>
    <n v="95"/>
    <s v="Hawaii"/>
    <s v="M"/>
    <s v="Orange"/>
    <s v="Spring"/>
    <n v="3.7"/>
    <s v="Yes"/>
    <s v="Bank Transfer"/>
    <s v="Express"/>
    <x v="0"/>
    <s v="Yes"/>
    <n v="23"/>
    <s v="Debit Card"/>
    <s v="Annually"/>
  </r>
  <r>
    <n v="280"/>
    <n v="23"/>
    <s v="Male"/>
    <s v="Sneakers"/>
    <s v="Footwear"/>
    <n v="69"/>
    <s v="Arkansas"/>
    <s v="L"/>
    <s v="Turquoise"/>
    <s v="Summer"/>
    <n v="4"/>
    <s v="Yes"/>
    <s v="Credit Card"/>
    <s v="Standard"/>
    <x v="0"/>
    <s v="Yes"/>
    <n v="37"/>
    <s v="Bank Transfer"/>
    <s v="Monthly"/>
  </r>
  <r>
    <n v="281"/>
    <n v="45"/>
    <s v="Male"/>
    <s v="Sandals"/>
    <s v="Footwear"/>
    <n v="69"/>
    <s v="Montana"/>
    <s v="S"/>
    <s v="Cyan"/>
    <s v="Fall"/>
    <n v="4.2"/>
    <s v="Yes"/>
    <s v="Debit Card"/>
    <s v="2-Day Shipping"/>
    <x v="0"/>
    <s v="Yes"/>
    <n v="21"/>
    <s v="Cash"/>
    <s v="Bi-Weekly"/>
  </r>
  <r>
    <n v="282"/>
    <n v="38"/>
    <s v="Male"/>
    <s v="Belt"/>
    <s v="Accessories"/>
    <n v="61"/>
    <s v="Oklahoma"/>
    <s v="XL"/>
    <s v="Charcoal"/>
    <s v="Spring"/>
    <n v="2.5"/>
    <s v="Yes"/>
    <s v="Bank Transfer"/>
    <s v="Standard"/>
    <x v="0"/>
    <s v="Yes"/>
    <n v="22"/>
    <s v="Debit Card"/>
    <s v="Bi-Weekly"/>
  </r>
  <r>
    <n v="283"/>
    <n v="21"/>
    <s v="Male"/>
    <s v="Skirt"/>
    <s v="Clothing"/>
    <n v="94"/>
    <s v="Minnesota"/>
    <s v="M"/>
    <s v="Teal"/>
    <s v="Summer"/>
    <n v="3"/>
    <s v="Yes"/>
    <s v="Debit Card"/>
    <s v="2-Day Shipping"/>
    <x v="0"/>
    <s v="Yes"/>
    <n v="9"/>
    <s v="Cash"/>
    <s v="Monthly"/>
  </r>
  <r>
    <n v="284"/>
    <n v="32"/>
    <s v="Male"/>
    <s v="Sweater"/>
    <s v="Clothing"/>
    <n v="30"/>
    <s v="Montana"/>
    <s v="S"/>
    <s v="Maroon"/>
    <s v="Fall"/>
    <n v="3.2"/>
    <s v="Yes"/>
    <s v="Debit Card"/>
    <s v="Next Day Air"/>
    <x v="0"/>
    <s v="Yes"/>
    <n v="16"/>
    <s v="Venmo"/>
    <s v="Annually"/>
  </r>
  <r>
    <n v="285"/>
    <n v="63"/>
    <s v="Male"/>
    <s v="Skirt"/>
    <s v="Clothing"/>
    <n v="45"/>
    <s v="Ohio"/>
    <s v="M"/>
    <s v="Red"/>
    <s v="Summer"/>
    <n v="3.5"/>
    <s v="Yes"/>
    <s v="PayPal"/>
    <s v="Standard"/>
    <x v="0"/>
    <s v="Yes"/>
    <n v="4"/>
    <s v="PayPal"/>
    <s v="Quarterly"/>
  </r>
  <r>
    <n v="286"/>
    <n v="29"/>
    <s v="Male"/>
    <s v="Handbag"/>
    <s v="Accessories"/>
    <n v="39"/>
    <s v="Kentucky"/>
    <s v="XL"/>
    <s v="Yellow"/>
    <s v="Summer"/>
    <n v="4.8"/>
    <s v="Yes"/>
    <s v="Credit Card"/>
    <s v="Express"/>
    <x v="0"/>
    <s v="Yes"/>
    <n v="3"/>
    <s v="Debit Card"/>
    <s v="Bi-Weekly"/>
  </r>
  <r>
    <n v="287"/>
    <n v="27"/>
    <s v="Male"/>
    <s v="Jewelry"/>
    <s v="Accessories"/>
    <n v="51"/>
    <s v="Nebraska"/>
    <s v="L"/>
    <s v="Gray"/>
    <s v="Summer"/>
    <n v="2.6"/>
    <s v="Yes"/>
    <s v="Cash"/>
    <s v="Store Pickup"/>
    <x v="0"/>
    <s v="Yes"/>
    <n v="6"/>
    <s v="Debit Card"/>
    <s v="Annually"/>
  </r>
  <r>
    <n v="288"/>
    <n v="56"/>
    <s v="Male"/>
    <s v="Scarf"/>
    <s v="Accessories"/>
    <n v="37"/>
    <s v="Delaware"/>
    <s v="L"/>
    <s v="Blue"/>
    <s v="Spring"/>
    <n v="3.4"/>
    <s v="Yes"/>
    <s v="Cash"/>
    <s v="2-Day Shipping"/>
    <x v="0"/>
    <s v="Yes"/>
    <n v="18"/>
    <s v="Venmo"/>
    <s v="Fortnightly"/>
  </r>
  <r>
    <n v="289"/>
    <n v="30"/>
    <s v="Male"/>
    <s v="T-shirt"/>
    <s v="Clothing"/>
    <n v="62"/>
    <s v="North Carolina"/>
    <s v="M"/>
    <s v="Lavender"/>
    <s v="Winter"/>
    <n v="3.7"/>
    <s v="Yes"/>
    <s v="Credit Card"/>
    <s v="2-Day Shipping"/>
    <x v="0"/>
    <s v="Yes"/>
    <n v="34"/>
    <s v="Venmo"/>
    <s v="Bi-Weekly"/>
  </r>
  <r>
    <n v="290"/>
    <n v="49"/>
    <s v="Male"/>
    <s v="Coat"/>
    <s v="Outerwear"/>
    <n v="85"/>
    <s v="New York"/>
    <s v="M"/>
    <s v="Yellow"/>
    <s v="Fall"/>
    <n v="4.5"/>
    <s v="Yes"/>
    <s v="Debit Card"/>
    <s v="2-Day Shipping"/>
    <x v="0"/>
    <s v="Yes"/>
    <n v="26"/>
    <s v="Credit Card"/>
    <s v="Monthly"/>
  </r>
  <r>
    <n v="291"/>
    <n v="58"/>
    <s v="Male"/>
    <s v="T-shirt"/>
    <s v="Clothing"/>
    <n v="33"/>
    <s v="Colorado"/>
    <s v="M"/>
    <s v="Indigo"/>
    <s v="Winter"/>
    <n v="3.7"/>
    <s v="Yes"/>
    <s v="Bank Transfer"/>
    <s v="Standard"/>
    <x v="0"/>
    <s v="Yes"/>
    <n v="50"/>
    <s v="PayPal"/>
    <s v="Weekly"/>
  </r>
  <r>
    <n v="292"/>
    <n v="57"/>
    <s v="Male"/>
    <s v="Dress"/>
    <s v="Clothing"/>
    <n v="26"/>
    <s v="Delaware"/>
    <s v="XL"/>
    <s v="Violet"/>
    <s v="Fall"/>
    <n v="3.3"/>
    <s v="Yes"/>
    <s v="Credit Card"/>
    <s v="Next Day Air"/>
    <x v="0"/>
    <s v="Yes"/>
    <n v="40"/>
    <s v="Bank Transfer"/>
    <s v="Monthly"/>
  </r>
  <r>
    <n v="293"/>
    <n v="60"/>
    <s v="Male"/>
    <s v="Shoes"/>
    <s v="Footwear"/>
    <n v="99"/>
    <s v="Utah"/>
    <s v="M"/>
    <s v="Green"/>
    <s v="Spring"/>
    <n v="4.7"/>
    <s v="Yes"/>
    <s v="Credit Card"/>
    <s v="Free Shipping"/>
    <x v="0"/>
    <s v="Yes"/>
    <n v="24"/>
    <s v="Cash"/>
    <s v="Quarterly"/>
  </r>
  <r>
    <n v="294"/>
    <n v="69"/>
    <s v="Male"/>
    <s v="Handbag"/>
    <s v="Accessories"/>
    <n v="39"/>
    <s v="Connecticut"/>
    <s v="M"/>
    <s v="White"/>
    <s v="Spring"/>
    <n v="2.7"/>
    <s v="Yes"/>
    <s v="PayPal"/>
    <s v="Express"/>
    <x v="0"/>
    <s v="Yes"/>
    <n v="33"/>
    <s v="PayPal"/>
    <s v="Annually"/>
  </r>
  <r>
    <n v="295"/>
    <n v="70"/>
    <s v="Male"/>
    <s v="Skirt"/>
    <s v="Clothing"/>
    <n v="20"/>
    <s v="New Jersey"/>
    <s v="M"/>
    <s v="Gold"/>
    <s v="Spring"/>
    <n v="4.5999999999999996"/>
    <s v="Yes"/>
    <s v="Cash"/>
    <s v="Store Pickup"/>
    <x v="0"/>
    <s v="Yes"/>
    <n v="19"/>
    <s v="Credit Card"/>
    <s v="Every 3 Months"/>
  </r>
  <r>
    <n v="296"/>
    <n v="53"/>
    <s v="Male"/>
    <s v="Sunglasses"/>
    <s v="Accessories"/>
    <n v="42"/>
    <s v="West Virginia"/>
    <s v="M"/>
    <s v="Indigo"/>
    <s v="Winter"/>
    <n v="2.7"/>
    <s v="Yes"/>
    <s v="Venmo"/>
    <s v="Store Pickup"/>
    <x v="0"/>
    <s v="Yes"/>
    <n v="24"/>
    <s v="Credit Card"/>
    <s v="Quarterly"/>
  </r>
  <r>
    <n v="297"/>
    <n v="25"/>
    <s v="Male"/>
    <s v="Sandals"/>
    <s v="Footwear"/>
    <n v="74"/>
    <s v="Indiana"/>
    <s v="S"/>
    <s v="Lavender"/>
    <s v="Spring"/>
    <n v="4.8"/>
    <s v="Yes"/>
    <s v="PayPal"/>
    <s v="2-Day Shipping"/>
    <x v="0"/>
    <s v="Yes"/>
    <n v="19"/>
    <s v="Credit Card"/>
    <s v="Weekly"/>
  </r>
  <r>
    <n v="298"/>
    <n v="48"/>
    <s v="Male"/>
    <s v="Shoes"/>
    <s v="Footwear"/>
    <n v="26"/>
    <s v="Delaware"/>
    <s v="XL"/>
    <s v="Purple"/>
    <s v="Summer"/>
    <n v="4.4000000000000004"/>
    <s v="Yes"/>
    <s v="Bank Transfer"/>
    <s v="Standard"/>
    <x v="0"/>
    <s v="Yes"/>
    <n v="4"/>
    <s v="Credit Card"/>
    <s v="Bi-Weekly"/>
  </r>
  <r>
    <n v="299"/>
    <n v="69"/>
    <s v="Male"/>
    <s v="T-shirt"/>
    <s v="Clothing"/>
    <n v="53"/>
    <s v="Maryland"/>
    <s v="M"/>
    <s v="Lavender"/>
    <s v="Winter"/>
    <n v="4"/>
    <s v="Yes"/>
    <s v="Cash"/>
    <s v="Standard"/>
    <x v="0"/>
    <s v="Yes"/>
    <n v="11"/>
    <s v="Venmo"/>
    <s v="Every 3 Months"/>
  </r>
  <r>
    <n v="300"/>
    <n v="25"/>
    <s v="Male"/>
    <s v="Sneakers"/>
    <s v="Footwear"/>
    <n v="80"/>
    <s v="Pennsylvania"/>
    <s v="M"/>
    <s v="Maroon"/>
    <s v="Summer"/>
    <n v="3.2"/>
    <s v="Yes"/>
    <s v="Credit Card"/>
    <s v="Next Day Air"/>
    <x v="0"/>
    <s v="Yes"/>
    <n v="28"/>
    <s v="PayPal"/>
    <s v="Fortnightly"/>
  </r>
  <r>
    <n v="301"/>
    <n v="29"/>
    <s v="Male"/>
    <s v="Hat"/>
    <s v="Accessories"/>
    <n v="98"/>
    <s v="Iowa"/>
    <s v="M"/>
    <s v="Teal"/>
    <s v="Spring"/>
    <n v="4.4000000000000004"/>
    <s v="Yes"/>
    <s v="Cash"/>
    <s v="Store Pickup"/>
    <x v="0"/>
    <s v="Yes"/>
    <n v="24"/>
    <s v="PayPal"/>
    <s v="Weekly"/>
  </r>
  <r>
    <n v="302"/>
    <n v="46"/>
    <s v="Male"/>
    <s v="Skirt"/>
    <s v="Clothing"/>
    <n v="95"/>
    <s v="Pennsylvania"/>
    <s v="M"/>
    <s v="Green"/>
    <s v="Spring"/>
    <n v="3.8"/>
    <s v="Yes"/>
    <s v="Debit Card"/>
    <s v="Standard"/>
    <x v="0"/>
    <s v="Yes"/>
    <n v="25"/>
    <s v="Credit Card"/>
    <s v="Every 3 Months"/>
  </r>
  <r>
    <n v="303"/>
    <n v="37"/>
    <s v="Male"/>
    <s v="Sweater"/>
    <s v="Clothing"/>
    <n v="44"/>
    <s v="Delaware"/>
    <s v="L"/>
    <s v="Olive"/>
    <s v="Summer"/>
    <n v="3.6"/>
    <s v="Yes"/>
    <s v="Venmo"/>
    <s v="Express"/>
    <x v="0"/>
    <s v="Yes"/>
    <n v="27"/>
    <s v="Bank Transfer"/>
    <s v="Every 3 Months"/>
  </r>
  <r>
    <n v="304"/>
    <n v="20"/>
    <s v="Male"/>
    <s v="Sandals"/>
    <s v="Footwear"/>
    <n v="60"/>
    <s v="Oregon"/>
    <s v="M"/>
    <s v="Turquoise"/>
    <s v="Summer"/>
    <n v="3.3"/>
    <s v="Yes"/>
    <s v="Cash"/>
    <s v="Next Day Air"/>
    <x v="0"/>
    <s v="Yes"/>
    <n v="49"/>
    <s v="Venmo"/>
    <s v="Weekly"/>
  </r>
  <r>
    <n v="305"/>
    <n v="40"/>
    <s v="Male"/>
    <s v="Dress"/>
    <s v="Clothing"/>
    <n v="84"/>
    <s v="Oregon"/>
    <s v="M"/>
    <s v="Green"/>
    <s v="Winter"/>
    <n v="3.4"/>
    <s v="Yes"/>
    <s v="Venmo"/>
    <s v="Next Day Air"/>
    <x v="0"/>
    <s v="Yes"/>
    <n v="45"/>
    <s v="Credit Card"/>
    <s v="Bi-Weekly"/>
  </r>
  <r>
    <n v="306"/>
    <n v="60"/>
    <s v="Male"/>
    <s v="Sweater"/>
    <s v="Clothing"/>
    <n v="59"/>
    <s v="Utah"/>
    <s v="M"/>
    <s v="Teal"/>
    <s v="Fall"/>
    <n v="3.5"/>
    <s v="Yes"/>
    <s v="Debit Card"/>
    <s v="2-Day Shipping"/>
    <x v="0"/>
    <s v="Yes"/>
    <n v="26"/>
    <s v="PayPal"/>
    <s v="Annually"/>
  </r>
  <r>
    <n v="307"/>
    <n v="26"/>
    <s v="Male"/>
    <s v="Jacket"/>
    <s v="Outerwear"/>
    <n v="49"/>
    <s v="North Dakota"/>
    <s v="S"/>
    <s v="White"/>
    <s v="Summer"/>
    <n v="3.6"/>
    <s v="Yes"/>
    <s v="Debit Card"/>
    <s v="Express"/>
    <x v="0"/>
    <s v="Yes"/>
    <n v="4"/>
    <s v="Cash"/>
    <s v="Annually"/>
  </r>
  <r>
    <n v="308"/>
    <n v="29"/>
    <s v="Male"/>
    <s v="Gloves"/>
    <s v="Accessories"/>
    <n v="32"/>
    <s v="Florida"/>
    <s v="M"/>
    <s v="Orange"/>
    <s v="Winter"/>
    <n v="3.2"/>
    <s v="Yes"/>
    <s v="Cash"/>
    <s v="Free Shipping"/>
    <x v="0"/>
    <s v="Yes"/>
    <n v="3"/>
    <s v="Credit Card"/>
    <s v="Every 3 Months"/>
  </r>
  <r>
    <n v="309"/>
    <n v="66"/>
    <s v="Male"/>
    <s v="Handbag"/>
    <s v="Accessories"/>
    <n v="29"/>
    <s v="Maryland"/>
    <s v="M"/>
    <s v="Beige"/>
    <s v="Fall"/>
    <n v="3.7"/>
    <s v="Yes"/>
    <s v="Bank Transfer"/>
    <s v="Standard"/>
    <x v="0"/>
    <s v="Yes"/>
    <n v="45"/>
    <s v="Venmo"/>
    <s v="Bi-Weekly"/>
  </r>
  <r>
    <n v="310"/>
    <n v="66"/>
    <s v="Male"/>
    <s v="Dress"/>
    <s v="Clothing"/>
    <n v="22"/>
    <s v="Minnesota"/>
    <s v="M"/>
    <s v="Yellow"/>
    <s v="Spring"/>
    <n v="4.5"/>
    <s v="Yes"/>
    <s v="Bank Transfer"/>
    <s v="Standard"/>
    <x v="0"/>
    <s v="Yes"/>
    <n v="21"/>
    <s v="Cash"/>
    <s v="Fortnightly"/>
  </r>
  <r>
    <n v="311"/>
    <n v="56"/>
    <s v="Male"/>
    <s v="Pants"/>
    <s v="Clothing"/>
    <n v="85"/>
    <s v="Montana"/>
    <s v="M"/>
    <s v="Charcoal"/>
    <s v="Winter"/>
    <n v="4.5999999999999996"/>
    <s v="Yes"/>
    <s v="Debit Card"/>
    <s v="Standard"/>
    <x v="0"/>
    <s v="Yes"/>
    <n v="50"/>
    <s v="Cash"/>
    <s v="Fortnightly"/>
  </r>
  <r>
    <n v="312"/>
    <n v="69"/>
    <s v="Male"/>
    <s v="Jeans"/>
    <s v="Clothing"/>
    <n v="52"/>
    <s v="Rhode Island"/>
    <s v="L"/>
    <s v="Silver"/>
    <s v="Winter"/>
    <n v="4.0999999999999996"/>
    <s v="Yes"/>
    <s v="Debit Card"/>
    <s v="Store Pickup"/>
    <x v="0"/>
    <s v="Yes"/>
    <n v="19"/>
    <s v="Bank Transfer"/>
    <s v="Monthly"/>
  </r>
  <r>
    <n v="313"/>
    <n v="38"/>
    <s v="Male"/>
    <s v="Pants"/>
    <s v="Clothing"/>
    <n v="89"/>
    <s v="Massachusetts"/>
    <s v="L"/>
    <s v="Green"/>
    <s v="Spring"/>
    <n v="3.4"/>
    <s v="Yes"/>
    <s v="Bank Transfer"/>
    <s v="Next Day Air"/>
    <x v="0"/>
    <s v="Yes"/>
    <n v="6"/>
    <s v="PayPal"/>
    <s v="Annually"/>
  </r>
  <r>
    <n v="314"/>
    <n v="42"/>
    <s v="Male"/>
    <s v="Dress"/>
    <s v="Clothing"/>
    <n v="77"/>
    <s v="Vermont"/>
    <s v="M"/>
    <s v="Pink"/>
    <s v="Spring"/>
    <n v="3.7"/>
    <s v="Yes"/>
    <s v="PayPal"/>
    <s v="Express"/>
    <x v="0"/>
    <s v="Yes"/>
    <n v="50"/>
    <s v="Credit Card"/>
    <s v="Every 3 Months"/>
  </r>
  <r>
    <n v="315"/>
    <n v="30"/>
    <s v="Male"/>
    <s v="Pants"/>
    <s v="Clothing"/>
    <n v="24"/>
    <s v="New Jersey"/>
    <s v="M"/>
    <s v="Purple"/>
    <s v="Summer"/>
    <n v="3.3"/>
    <s v="Yes"/>
    <s v="PayPal"/>
    <s v="Store Pickup"/>
    <x v="0"/>
    <s v="Yes"/>
    <n v="17"/>
    <s v="Debit Card"/>
    <s v="Every 3 Months"/>
  </r>
  <r>
    <n v="316"/>
    <n v="66"/>
    <s v="Male"/>
    <s v="Jewelry"/>
    <s v="Accessories"/>
    <n v="24"/>
    <s v="Wisconsin"/>
    <s v="XL"/>
    <s v="Orange"/>
    <s v="Spring"/>
    <n v="4.5"/>
    <s v="Yes"/>
    <s v="Venmo"/>
    <s v="Express"/>
    <x v="0"/>
    <s v="Yes"/>
    <n v="24"/>
    <s v="Debit Card"/>
    <s v="Annually"/>
  </r>
  <r>
    <n v="317"/>
    <n v="36"/>
    <s v="Male"/>
    <s v="Handbag"/>
    <s v="Accessories"/>
    <n v="22"/>
    <s v="California"/>
    <s v="M"/>
    <s v="Charcoal"/>
    <s v="Fall"/>
    <n v="3.3"/>
    <s v="Yes"/>
    <s v="Bank Transfer"/>
    <s v="Free Shipping"/>
    <x v="0"/>
    <s v="Yes"/>
    <n v="46"/>
    <s v="Venmo"/>
    <s v="Monthly"/>
  </r>
  <r>
    <n v="318"/>
    <n v="58"/>
    <s v="Male"/>
    <s v="Sweater"/>
    <s v="Clothing"/>
    <n v="82"/>
    <s v="West Virginia"/>
    <s v="L"/>
    <s v="Teal"/>
    <s v="Fall"/>
    <n v="4.3"/>
    <s v="Yes"/>
    <s v="Bank Transfer"/>
    <s v="Standard"/>
    <x v="0"/>
    <s v="Yes"/>
    <n v="42"/>
    <s v="Cash"/>
    <s v="Every 3 Months"/>
  </r>
  <r>
    <n v="319"/>
    <n v="45"/>
    <s v="Male"/>
    <s v="Backpack"/>
    <s v="Accessories"/>
    <n v="67"/>
    <s v="South Dakota"/>
    <s v="M"/>
    <s v="Beige"/>
    <s v="Winter"/>
    <n v="2.5"/>
    <s v="Yes"/>
    <s v="PayPal"/>
    <s v="Standard"/>
    <x v="0"/>
    <s v="Yes"/>
    <n v="10"/>
    <s v="Cash"/>
    <s v="Annually"/>
  </r>
  <r>
    <n v="320"/>
    <n v="47"/>
    <s v="Male"/>
    <s v="Shorts"/>
    <s v="Clothing"/>
    <n v="74"/>
    <s v="Maine"/>
    <s v="XL"/>
    <s v="White"/>
    <s v="Spring"/>
    <n v="2.6"/>
    <s v="Yes"/>
    <s v="Venmo"/>
    <s v="Standard"/>
    <x v="0"/>
    <s v="Yes"/>
    <n v="1"/>
    <s v="Cash"/>
    <s v="Every 3 Months"/>
  </r>
  <r>
    <n v="321"/>
    <n v="66"/>
    <s v="Male"/>
    <s v="Jewelry"/>
    <s v="Accessories"/>
    <n v="72"/>
    <s v="Kansas"/>
    <s v="L"/>
    <s v="White"/>
    <s v="Summer"/>
    <n v="4.9000000000000004"/>
    <s v="Yes"/>
    <s v="PayPal"/>
    <s v="Standard"/>
    <x v="0"/>
    <s v="Yes"/>
    <n v="28"/>
    <s v="Debit Card"/>
    <s v="Quarterly"/>
  </r>
  <r>
    <n v="322"/>
    <n v="41"/>
    <s v="Male"/>
    <s v="Sneakers"/>
    <s v="Footwear"/>
    <n v="36"/>
    <s v="Vermont"/>
    <s v="L"/>
    <s v="Orange"/>
    <s v="Summer"/>
    <n v="4.7"/>
    <s v="Yes"/>
    <s v="Credit Card"/>
    <s v="Free Shipping"/>
    <x v="0"/>
    <s v="Yes"/>
    <n v="48"/>
    <s v="Debit Card"/>
    <s v="Quarterly"/>
  </r>
  <r>
    <n v="323"/>
    <n v="41"/>
    <s v="Male"/>
    <s v="Belt"/>
    <s v="Accessories"/>
    <n v="95"/>
    <s v="Tennessee"/>
    <s v="S"/>
    <s v="Cyan"/>
    <s v="Winter"/>
    <n v="3"/>
    <s v="Yes"/>
    <s v="Credit Card"/>
    <s v="Standard"/>
    <x v="0"/>
    <s v="Yes"/>
    <n v="47"/>
    <s v="Credit Card"/>
    <s v="Monthly"/>
  </r>
  <r>
    <n v="324"/>
    <n v="66"/>
    <s v="Male"/>
    <s v="Hoodie"/>
    <s v="Clothing"/>
    <n v="78"/>
    <s v="Tennessee"/>
    <s v="M"/>
    <s v="Orange"/>
    <s v="Winter"/>
    <n v="3.5"/>
    <s v="Yes"/>
    <s v="Venmo"/>
    <s v="Next Day Air"/>
    <x v="0"/>
    <s v="Yes"/>
    <n v="29"/>
    <s v="PayPal"/>
    <s v="Bi-Weekly"/>
  </r>
  <r>
    <n v="325"/>
    <n v="37"/>
    <s v="Male"/>
    <s v="Shirt"/>
    <s v="Clothing"/>
    <n v="82"/>
    <s v="Wyoming"/>
    <s v="M"/>
    <s v="Olive"/>
    <s v="Summer"/>
    <n v="4.8"/>
    <s v="Yes"/>
    <s v="Credit Card"/>
    <s v="Standard"/>
    <x v="0"/>
    <s v="Yes"/>
    <n v="37"/>
    <s v="Venmo"/>
    <s v="Quarterly"/>
  </r>
  <r>
    <n v="326"/>
    <n v="70"/>
    <s v="Male"/>
    <s v="Pants"/>
    <s v="Clothing"/>
    <n v="70"/>
    <s v="Vermont"/>
    <s v="M"/>
    <s v="Charcoal"/>
    <s v="Winter"/>
    <n v="4.3"/>
    <s v="Yes"/>
    <s v="Debit Card"/>
    <s v="Free Shipping"/>
    <x v="0"/>
    <s v="Yes"/>
    <n v="38"/>
    <s v="Debit Card"/>
    <s v="Annually"/>
  </r>
  <r>
    <n v="327"/>
    <n v="62"/>
    <s v="Male"/>
    <s v="Scarf"/>
    <s v="Accessories"/>
    <n v="41"/>
    <s v="New Jersey"/>
    <s v="M"/>
    <s v="White"/>
    <s v="Fall"/>
    <n v="3.2"/>
    <s v="Yes"/>
    <s v="Cash"/>
    <s v="Store Pickup"/>
    <x v="0"/>
    <s v="Yes"/>
    <n v="48"/>
    <s v="Bank Transfer"/>
    <s v="Weekly"/>
  </r>
  <r>
    <n v="328"/>
    <n v="61"/>
    <s v="Male"/>
    <s v="Coat"/>
    <s v="Outerwear"/>
    <n v="42"/>
    <s v="Iowa"/>
    <s v="M"/>
    <s v="Teal"/>
    <s v="Summer"/>
    <n v="3.1"/>
    <s v="Yes"/>
    <s v="PayPal"/>
    <s v="Free Shipping"/>
    <x v="0"/>
    <s v="Yes"/>
    <n v="36"/>
    <s v="PayPal"/>
    <s v="Weekly"/>
  </r>
  <r>
    <n v="329"/>
    <n v="48"/>
    <s v="Male"/>
    <s v="Coat"/>
    <s v="Outerwear"/>
    <n v="50"/>
    <s v="Florida"/>
    <s v="M"/>
    <s v="Yellow"/>
    <s v="Fall"/>
    <n v="2.8"/>
    <s v="Yes"/>
    <s v="Debit Card"/>
    <s v="Free Shipping"/>
    <x v="0"/>
    <s v="Yes"/>
    <n v="9"/>
    <s v="Credit Card"/>
    <s v="Weekly"/>
  </r>
  <r>
    <n v="330"/>
    <n v="70"/>
    <s v="Male"/>
    <s v="Socks"/>
    <s v="Clothing"/>
    <n v="31"/>
    <s v="Nevada"/>
    <s v="S"/>
    <s v="White"/>
    <s v="Summer"/>
    <n v="2.9"/>
    <s v="Yes"/>
    <s v="Debit Card"/>
    <s v="2-Day Shipping"/>
    <x v="0"/>
    <s v="Yes"/>
    <n v="34"/>
    <s v="Bank Transfer"/>
    <s v="Monthly"/>
  </r>
  <r>
    <n v="331"/>
    <n v="46"/>
    <s v="Male"/>
    <s v="Sweater"/>
    <s v="Clothing"/>
    <n v="51"/>
    <s v="North Dakota"/>
    <s v="M"/>
    <s v="Beige"/>
    <s v="Winter"/>
    <n v="3.7"/>
    <s v="Yes"/>
    <s v="Bank Transfer"/>
    <s v="Express"/>
    <x v="0"/>
    <s v="Yes"/>
    <n v="43"/>
    <s v="Venmo"/>
    <s v="Bi-Weekly"/>
  </r>
  <r>
    <n v="332"/>
    <n v="31"/>
    <s v="Male"/>
    <s v="Shirt"/>
    <s v="Clothing"/>
    <n v="98"/>
    <s v="Florida"/>
    <s v="L"/>
    <s v="Beige"/>
    <s v="Fall"/>
    <n v="3.3"/>
    <s v="Yes"/>
    <s v="Credit Card"/>
    <s v="Store Pickup"/>
    <x v="0"/>
    <s v="Yes"/>
    <n v="46"/>
    <s v="PayPal"/>
    <s v="Quarterly"/>
  </r>
  <r>
    <n v="333"/>
    <n v="19"/>
    <s v="Male"/>
    <s v="Shirt"/>
    <s v="Clothing"/>
    <n v="86"/>
    <s v="New York"/>
    <s v="M"/>
    <s v="Maroon"/>
    <s v="Winter"/>
    <n v="2.8"/>
    <s v="Yes"/>
    <s v="Cash"/>
    <s v="2-Day Shipping"/>
    <x v="0"/>
    <s v="Yes"/>
    <n v="5"/>
    <s v="Credit Card"/>
    <s v="Monthly"/>
  </r>
  <r>
    <n v="334"/>
    <n v="39"/>
    <s v="Male"/>
    <s v="Sweater"/>
    <s v="Clothing"/>
    <n v="64"/>
    <s v="Alaska"/>
    <s v="M"/>
    <s v="Teal"/>
    <s v="Winter"/>
    <n v="4.5"/>
    <s v="Yes"/>
    <s v="Cash"/>
    <s v="Standard"/>
    <x v="0"/>
    <s v="Yes"/>
    <n v="15"/>
    <s v="Bank Transfer"/>
    <s v="Bi-Weekly"/>
  </r>
  <r>
    <n v="335"/>
    <n v="41"/>
    <s v="Male"/>
    <s v="Blouse"/>
    <s v="Clothing"/>
    <n v="46"/>
    <s v="Kansas"/>
    <s v="M"/>
    <s v="Lavender"/>
    <s v="Fall"/>
    <n v="2.6"/>
    <s v="Yes"/>
    <s v="PayPal"/>
    <s v="Next Day Air"/>
    <x v="0"/>
    <s v="Yes"/>
    <n v="30"/>
    <s v="Credit Card"/>
    <s v="Annually"/>
  </r>
  <r>
    <n v="336"/>
    <n v="20"/>
    <s v="Male"/>
    <s v="Sweater"/>
    <s v="Clothing"/>
    <n v="85"/>
    <s v="Oregon"/>
    <s v="L"/>
    <s v="Maroon"/>
    <s v="Spring"/>
    <n v="3.7"/>
    <s v="Yes"/>
    <s v="Cash"/>
    <s v="Standard"/>
    <x v="0"/>
    <s v="Yes"/>
    <n v="44"/>
    <s v="Venmo"/>
    <s v="Every 3 Months"/>
  </r>
  <r>
    <n v="337"/>
    <n v="36"/>
    <s v="Male"/>
    <s v="Hat"/>
    <s v="Accessories"/>
    <n v="81"/>
    <s v="Rhode Island"/>
    <s v="S"/>
    <s v="Orange"/>
    <s v="Fall"/>
    <n v="4.4000000000000004"/>
    <s v="Yes"/>
    <s v="Debit Card"/>
    <s v="Express"/>
    <x v="0"/>
    <s v="Yes"/>
    <n v="16"/>
    <s v="PayPal"/>
    <s v="Annually"/>
  </r>
  <r>
    <n v="338"/>
    <n v="32"/>
    <s v="Male"/>
    <s v="Sweater"/>
    <s v="Clothing"/>
    <n v="59"/>
    <s v="New Mexico"/>
    <s v="M"/>
    <s v="Cyan"/>
    <s v="Winter"/>
    <n v="4.3"/>
    <s v="Yes"/>
    <s v="Cash"/>
    <s v="2-Day Shipping"/>
    <x v="0"/>
    <s v="Yes"/>
    <n v="16"/>
    <s v="Bank Transfer"/>
    <s v="Annually"/>
  </r>
  <r>
    <n v="339"/>
    <n v="69"/>
    <s v="Male"/>
    <s v="Hoodie"/>
    <s v="Clothing"/>
    <n v="79"/>
    <s v="Massachusetts"/>
    <s v="M"/>
    <s v="Silver"/>
    <s v="Winter"/>
    <n v="3.5"/>
    <s v="Yes"/>
    <s v="Venmo"/>
    <s v="Express"/>
    <x v="0"/>
    <s v="Yes"/>
    <n v="16"/>
    <s v="Cash"/>
    <s v="Weekly"/>
  </r>
  <r>
    <n v="340"/>
    <n v="40"/>
    <s v="Male"/>
    <s v="Shorts"/>
    <s v="Clothing"/>
    <n v="33"/>
    <s v="Pennsylvania"/>
    <s v="M"/>
    <s v="Teal"/>
    <s v="Spring"/>
    <n v="3.8"/>
    <s v="Yes"/>
    <s v="Credit Card"/>
    <s v="2-Day Shipping"/>
    <x v="0"/>
    <s v="Yes"/>
    <n v="21"/>
    <s v="Credit Card"/>
    <s v="Every 3 Months"/>
  </r>
  <r>
    <n v="341"/>
    <n v="40"/>
    <s v="Male"/>
    <s v="Shorts"/>
    <s v="Clothing"/>
    <n v="47"/>
    <s v="New Jersey"/>
    <s v="L"/>
    <s v="Blue"/>
    <s v="Summer"/>
    <n v="3.5"/>
    <s v="Yes"/>
    <s v="Cash"/>
    <s v="Express"/>
    <x v="0"/>
    <s v="Yes"/>
    <n v="39"/>
    <s v="Venmo"/>
    <s v="Every 3 Months"/>
  </r>
  <r>
    <n v="342"/>
    <n v="20"/>
    <s v="Male"/>
    <s v="Hat"/>
    <s v="Accessories"/>
    <n v="20"/>
    <s v="Utah"/>
    <s v="S"/>
    <s v="Blue"/>
    <s v="Summer"/>
    <n v="4.5999999999999996"/>
    <s v="Yes"/>
    <s v="Credit Card"/>
    <s v="Store Pickup"/>
    <x v="0"/>
    <s v="Yes"/>
    <n v="40"/>
    <s v="Debit Card"/>
    <s v="Bi-Weekly"/>
  </r>
  <r>
    <n v="343"/>
    <n v="64"/>
    <s v="Male"/>
    <s v="Coat"/>
    <s v="Outerwear"/>
    <n v="36"/>
    <s v="Kentucky"/>
    <s v="M"/>
    <s v="Olive"/>
    <s v="Spring"/>
    <n v="2.6"/>
    <s v="Yes"/>
    <s v="Bank Transfer"/>
    <s v="Next Day Air"/>
    <x v="0"/>
    <s v="Yes"/>
    <n v="48"/>
    <s v="Credit Card"/>
    <s v="Every 3 Months"/>
  </r>
  <r>
    <n v="344"/>
    <n v="27"/>
    <s v="Male"/>
    <s v="Sandals"/>
    <s v="Footwear"/>
    <n v="39"/>
    <s v="Nebraska"/>
    <s v="M"/>
    <s v="Purple"/>
    <s v="Summer"/>
    <n v="4.4000000000000004"/>
    <s v="Yes"/>
    <s v="Cash"/>
    <s v="Next Day Air"/>
    <x v="0"/>
    <s v="Yes"/>
    <n v="26"/>
    <s v="Venmo"/>
    <s v="Monthly"/>
  </r>
  <r>
    <n v="345"/>
    <n v="24"/>
    <s v="Male"/>
    <s v="Skirt"/>
    <s v="Clothing"/>
    <n v="71"/>
    <s v="Virginia"/>
    <s v="M"/>
    <s v="Charcoal"/>
    <s v="Winter"/>
    <n v="4"/>
    <s v="Yes"/>
    <s v="PayPal"/>
    <s v="Standard"/>
    <x v="0"/>
    <s v="Yes"/>
    <n v="46"/>
    <s v="Debit Card"/>
    <s v="Monthly"/>
  </r>
  <r>
    <n v="346"/>
    <n v="48"/>
    <s v="Male"/>
    <s v="Shoes"/>
    <s v="Footwear"/>
    <n v="59"/>
    <s v="Wyoming"/>
    <s v="S"/>
    <s v="Olive"/>
    <s v="Winter"/>
    <n v="4.4000000000000004"/>
    <s v="Yes"/>
    <s v="Cash"/>
    <s v="Next Day Air"/>
    <x v="0"/>
    <s v="Yes"/>
    <n v="27"/>
    <s v="Bank Transfer"/>
    <s v="Annually"/>
  </r>
  <r>
    <n v="347"/>
    <n v="49"/>
    <s v="Male"/>
    <s v="Jeans"/>
    <s v="Clothing"/>
    <n v="50"/>
    <s v="New Mexico"/>
    <s v="L"/>
    <s v="Violet"/>
    <s v="Spring"/>
    <n v="4.7"/>
    <s v="Yes"/>
    <s v="Credit Card"/>
    <s v="Next Day Air"/>
    <x v="0"/>
    <s v="Yes"/>
    <n v="5"/>
    <s v="Cash"/>
    <s v="Weekly"/>
  </r>
  <r>
    <n v="348"/>
    <n v="36"/>
    <s v="Male"/>
    <s v="Sandals"/>
    <s v="Footwear"/>
    <n v="41"/>
    <s v="Oregon"/>
    <s v="L"/>
    <s v="Red"/>
    <s v="Fall"/>
    <n v="3.9"/>
    <s v="Yes"/>
    <s v="Credit Card"/>
    <s v="Store Pickup"/>
    <x v="0"/>
    <s v="Yes"/>
    <n v="43"/>
    <s v="PayPal"/>
    <s v="Fortnightly"/>
  </r>
  <r>
    <n v="349"/>
    <n v="56"/>
    <s v="Male"/>
    <s v="Blouse"/>
    <s v="Clothing"/>
    <n v="59"/>
    <s v="South Carolina"/>
    <s v="M"/>
    <s v="Beige"/>
    <s v="Fall"/>
    <n v="2.7"/>
    <s v="Yes"/>
    <s v="Bank Transfer"/>
    <s v="Free Shipping"/>
    <x v="0"/>
    <s v="Yes"/>
    <n v="17"/>
    <s v="PayPal"/>
    <s v="Fortnightly"/>
  </r>
  <r>
    <n v="350"/>
    <n v="37"/>
    <s v="Male"/>
    <s v="Hat"/>
    <s v="Accessories"/>
    <n v="87"/>
    <s v="Arizona"/>
    <s v="M"/>
    <s v="Green"/>
    <s v="Winter"/>
    <n v="3.7"/>
    <s v="Yes"/>
    <s v="Cash"/>
    <s v="2-Day Shipping"/>
    <x v="0"/>
    <s v="Yes"/>
    <n v="3"/>
    <s v="Bank Transfer"/>
    <s v="Bi-Weekly"/>
  </r>
  <r>
    <n v="351"/>
    <n v="42"/>
    <s v="Male"/>
    <s v="Sweater"/>
    <s v="Clothing"/>
    <n v="68"/>
    <s v="Kentucky"/>
    <s v="M"/>
    <s v="Violet"/>
    <s v="Spring"/>
    <n v="2.6"/>
    <s v="Yes"/>
    <s v="Venmo"/>
    <s v="2-Day Shipping"/>
    <x v="0"/>
    <s v="Yes"/>
    <n v="47"/>
    <s v="Bank Transfer"/>
    <s v="Fortnightly"/>
  </r>
  <r>
    <n v="352"/>
    <n v="28"/>
    <s v="Male"/>
    <s v="Skirt"/>
    <s v="Clothing"/>
    <n v="90"/>
    <s v="New York"/>
    <s v="M"/>
    <s v="Teal"/>
    <s v="Winter"/>
    <n v="3.9"/>
    <s v="Yes"/>
    <s v="Cash"/>
    <s v="Standard"/>
    <x v="0"/>
    <s v="Yes"/>
    <n v="24"/>
    <s v="Debit Card"/>
    <s v="Bi-Weekly"/>
  </r>
  <r>
    <n v="353"/>
    <n v="27"/>
    <s v="Male"/>
    <s v="Jeans"/>
    <s v="Clothing"/>
    <n v="71"/>
    <s v="Texas"/>
    <s v="XL"/>
    <s v="Yellow"/>
    <s v="Fall"/>
    <n v="4.9000000000000004"/>
    <s v="Yes"/>
    <s v="Venmo"/>
    <s v="Next Day Air"/>
    <x v="0"/>
    <s v="Yes"/>
    <n v="12"/>
    <s v="Cash"/>
    <s v="Every 3 Months"/>
  </r>
  <r>
    <n v="354"/>
    <n v="63"/>
    <s v="Male"/>
    <s v="Sneakers"/>
    <s v="Footwear"/>
    <n v="64"/>
    <s v="Missouri"/>
    <s v="L"/>
    <s v="Yellow"/>
    <s v="Fall"/>
    <n v="4.0999999999999996"/>
    <s v="Yes"/>
    <s v="Credit Card"/>
    <s v="Store Pickup"/>
    <x v="0"/>
    <s v="Yes"/>
    <n v="35"/>
    <s v="Debit Card"/>
    <s v="Monthly"/>
  </r>
  <r>
    <n v="355"/>
    <n v="58"/>
    <s v="Male"/>
    <s v="Jewelry"/>
    <s v="Accessories"/>
    <n v="76"/>
    <s v="Pennsylvania"/>
    <s v="S"/>
    <s v="Olive"/>
    <s v="Fall"/>
    <n v="3"/>
    <s v="Yes"/>
    <s v="PayPal"/>
    <s v="Free Shipping"/>
    <x v="0"/>
    <s v="Yes"/>
    <n v="42"/>
    <s v="Venmo"/>
    <s v="Weekly"/>
  </r>
  <r>
    <n v="356"/>
    <n v="37"/>
    <s v="Male"/>
    <s v="Jewelry"/>
    <s v="Accessories"/>
    <n v="42"/>
    <s v="Oregon"/>
    <s v="XL"/>
    <s v="Magenta"/>
    <s v="Fall"/>
    <n v="4.0999999999999996"/>
    <s v="Yes"/>
    <s v="Credit Card"/>
    <s v="2-Day Shipping"/>
    <x v="0"/>
    <s v="Yes"/>
    <n v="1"/>
    <s v="PayPal"/>
    <s v="Every 3 Months"/>
  </r>
  <r>
    <n v="357"/>
    <n v="56"/>
    <s v="Male"/>
    <s v="Pants"/>
    <s v="Clothing"/>
    <n v="80"/>
    <s v="Nevada"/>
    <s v="L"/>
    <s v="Black"/>
    <s v="Spring"/>
    <n v="3.8"/>
    <s v="Yes"/>
    <s v="Debit Card"/>
    <s v="Standard"/>
    <x v="0"/>
    <s v="Yes"/>
    <n v="27"/>
    <s v="Cash"/>
    <s v="Weekly"/>
  </r>
  <r>
    <n v="358"/>
    <n v="18"/>
    <s v="Male"/>
    <s v="Belt"/>
    <s v="Accessories"/>
    <n v="56"/>
    <s v="Arkansas"/>
    <s v="M"/>
    <s v="Olive"/>
    <s v="Spring"/>
    <n v="4"/>
    <s v="Yes"/>
    <s v="Bank Transfer"/>
    <s v="Standard"/>
    <x v="0"/>
    <s v="Yes"/>
    <n v="16"/>
    <s v="Credit Card"/>
    <s v="Bi-Weekly"/>
  </r>
  <r>
    <n v="359"/>
    <n v="48"/>
    <s v="Male"/>
    <s v="Hat"/>
    <s v="Accessories"/>
    <n v="25"/>
    <s v="Minnesota"/>
    <s v="XL"/>
    <s v="Magenta"/>
    <s v="Summer"/>
    <n v="3.6"/>
    <s v="Yes"/>
    <s v="Debit Card"/>
    <s v="Express"/>
    <x v="0"/>
    <s v="Yes"/>
    <n v="36"/>
    <s v="Credit Card"/>
    <s v="Every 3 Months"/>
  </r>
  <r>
    <n v="360"/>
    <n v="31"/>
    <s v="Male"/>
    <s v="Sneakers"/>
    <s v="Footwear"/>
    <n v="74"/>
    <s v="Georgia"/>
    <s v="M"/>
    <s v="Olive"/>
    <s v="Winter"/>
    <n v="3"/>
    <s v="Yes"/>
    <s v="Debit Card"/>
    <s v="Store Pickup"/>
    <x v="0"/>
    <s v="Yes"/>
    <n v="30"/>
    <s v="Credit Card"/>
    <s v="Every 3 Months"/>
  </r>
  <r>
    <n v="361"/>
    <n v="51"/>
    <s v="Male"/>
    <s v="Pants"/>
    <s v="Clothing"/>
    <n v="30"/>
    <s v="Rhode Island"/>
    <s v="M"/>
    <s v="Teal"/>
    <s v="Summer"/>
    <n v="3"/>
    <s v="Yes"/>
    <s v="Bank Transfer"/>
    <s v="Standard"/>
    <x v="0"/>
    <s v="Yes"/>
    <n v="18"/>
    <s v="Debit Card"/>
    <s v="Fortnightly"/>
  </r>
  <r>
    <n v="362"/>
    <n v="65"/>
    <s v="Male"/>
    <s v="T-shirt"/>
    <s v="Clothing"/>
    <n v="96"/>
    <s v="Nevada"/>
    <s v="M"/>
    <s v="White"/>
    <s v="Spring"/>
    <n v="2.6"/>
    <s v="Yes"/>
    <s v="Bank Transfer"/>
    <s v="Free Shipping"/>
    <x v="0"/>
    <s v="Yes"/>
    <n v="45"/>
    <s v="Cash"/>
    <s v="Annually"/>
  </r>
  <r>
    <n v="363"/>
    <n v="53"/>
    <s v="Male"/>
    <s v="Sneakers"/>
    <s v="Footwear"/>
    <n v="64"/>
    <s v="Texas"/>
    <s v="M"/>
    <s v="Charcoal"/>
    <s v="Fall"/>
    <n v="3.4"/>
    <s v="Yes"/>
    <s v="Cash"/>
    <s v="Free Shipping"/>
    <x v="0"/>
    <s v="Yes"/>
    <n v="1"/>
    <s v="Venmo"/>
    <s v="Fortnightly"/>
  </r>
  <r>
    <n v="364"/>
    <n v="55"/>
    <s v="Male"/>
    <s v="Shorts"/>
    <s v="Clothing"/>
    <n v="88"/>
    <s v="Florida"/>
    <s v="L"/>
    <s v="Yellow"/>
    <s v="Winter"/>
    <n v="3.1"/>
    <s v="Yes"/>
    <s v="Cash"/>
    <s v="Free Shipping"/>
    <x v="0"/>
    <s v="Yes"/>
    <n v="42"/>
    <s v="Bank Transfer"/>
    <s v="Fortnightly"/>
  </r>
  <r>
    <n v="365"/>
    <n v="62"/>
    <s v="Male"/>
    <s v="Shoes"/>
    <s v="Footwear"/>
    <n v="88"/>
    <s v="North Dakota"/>
    <s v="L"/>
    <s v="Charcoal"/>
    <s v="Summer"/>
    <n v="3"/>
    <s v="Yes"/>
    <s v="Debit Card"/>
    <s v="Free Shipping"/>
    <x v="0"/>
    <s v="Yes"/>
    <n v="7"/>
    <s v="Venmo"/>
    <s v="Every 3 Months"/>
  </r>
  <r>
    <n v="366"/>
    <n v="55"/>
    <s v="Male"/>
    <s v="Gloves"/>
    <s v="Accessories"/>
    <n v="88"/>
    <s v="West Virginia"/>
    <s v="XL"/>
    <s v="Gray"/>
    <s v="Summer"/>
    <n v="3.7"/>
    <s v="Yes"/>
    <s v="PayPal"/>
    <s v="Standard"/>
    <x v="0"/>
    <s v="Yes"/>
    <n v="50"/>
    <s v="PayPal"/>
    <s v="Quarterly"/>
  </r>
  <r>
    <n v="367"/>
    <n v="64"/>
    <s v="Male"/>
    <s v="Socks"/>
    <s v="Clothing"/>
    <n v="36"/>
    <s v="Nebraska"/>
    <s v="M"/>
    <s v="Turquoise"/>
    <s v="Spring"/>
    <n v="3.5"/>
    <s v="Yes"/>
    <s v="Bank Transfer"/>
    <s v="Store Pickup"/>
    <x v="0"/>
    <s v="Yes"/>
    <n v="37"/>
    <s v="Venmo"/>
    <s v="Fortnightly"/>
  </r>
  <r>
    <n v="368"/>
    <n v="52"/>
    <s v="Male"/>
    <s v="Dress"/>
    <s v="Clothing"/>
    <n v="40"/>
    <s v="Tennessee"/>
    <s v="XL"/>
    <s v="Cyan"/>
    <s v="Spring"/>
    <n v="2.8"/>
    <s v="Yes"/>
    <s v="Credit Card"/>
    <s v="Store Pickup"/>
    <x v="0"/>
    <s v="Yes"/>
    <n v="18"/>
    <s v="Bank Transfer"/>
    <s v="Monthly"/>
  </r>
  <r>
    <n v="369"/>
    <n v="24"/>
    <s v="Male"/>
    <s v="Handbag"/>
    <s v="Accessories"/>
    <n v="39"/>
    <s v="Oklahoma"/>
    <s v="M"/>
    <s v="Charcoal"/>
    <s v="Spring"/>
    <n v="4.5"/>
    <s v="Yes"/>
    <s v="Venmo"/>
    <s v="Standard"/>
    <x v="0"/>
    <s v="Yes"/>
    <n v="29"/>
    <s v="Cash"/>
    <s v="Monthly"/>
  </r>
  <r>
    <n v="370"/>
    <n v="38"/>
    <s v="Male"/>
    <s v="Belt"/>
    <s v="Accessories"/>
    <n v="40"/>
    <s v="Wisconsin"/>
    <s v="M"/>
    <s v="Silver"/>
    <s v="Summer"/>
    <n v="3.3"/>
    <s v="Yes"/>
    <s v="Cash"/>
    <s v="Store Pickup"/>
    <x v="0"/>
    <s v="Yes"/>
    <n v="45"/>
    <s v="PayPal"/>
    <s v="Quarterly"/>
  </r>
  <r>
    <n v="371"/>
    <n v="59"/>
    <s v="Male"/>
    <s v="Scarf"/>
    <s v="Accessories"/>
    <n v="34"/>
    <s v="Oregon"/>
    <s v="M"/>
    <s v="Olive"/>
    <s v="Winter"/>
    <n v="3.4"/>
    <s v="Yes"/>
    <s v="Credit Card"/>
    <s v="Express"/>
    <x v="0"/>
    <s v="Yes"/>
    <n v="13"/>
    <s v="PayPal"/>
    <s v="Weekly"/>
  </r>
  <r>
    <n v="372"/>
    <n v="27"/>
    <s v="Male"/>
    <s v="Sneakers"/>
    <s v="Footwear"/>
    <n v="83"/>
    <s v="North Carolina"/>
    <s v="S"/>
    <s v="Pink"/>
    <s v="Winter"/>
    <n v="3.2"/>
    <s v="Yes"/>
    <s v="Bank Transfer"/>
    <s v="2-Day Shipping"/>
    <x v="0"/>
    <s v="Yes"/>
    <n v="47"/>
    <s v="PayPal"/>
    <s v="Monthly"/>
  </r>
  <r>
    <n v="373"/>
    <n v="24"/>
    <s v="Male"/>
    <s v="Sweater"/>
    <s v="Clothing"/>
    <n v="85"/>
    <s v="Pennsylvania"/>
    <s v="L"/>
    <s v="Orange"/>
    <s v="Summer"/>
    <n v="3.7"/>
    <s v="Yes"/>
    <s v="Credit Card"/>
    <s v="Standard"/>
    <x v="0"/>
    <s v="Yes"/>
    <n v="7"/>
    <s v="Debit Card"/>
    <s v="Weekly"/>
  </r>
  <r>
    <n v="374"/>
    <n v="23"/>
    <s v="Male"/>
    <s v="Coat"/>
    <s v="Outerwear"/>
    <n v="27"/>
    <s v="North Dakota"/>
    <s v="L"/>
    <s v="White"/>
    <s v="Summer"/>
    <n v="4.5999999999999996"/>
    <s v="Yes"/>
    <s v="Bank Transfer"/>
    <s v="Express"/>
    <x v="0"/>
    <s v="Yes"/>
    <n v="11"/>
    <s v="Venmo"/>
    <s v="Bi-Weekly"/>
  </r>
  <r>
    <n v="375"/>
    <n v="69"/>
    <s v="Male"/>
    <s v="Jewelry"/>
    <s v="Accessories"/>
    <n v="78"/>
    <s v="Ohio"/>
    <s v="S"/>
    <s v="Purple"/>
    <s v="Spring"/>
    <n v="5"/>
    <s v="Yes"/>
    <s v="Bank Transfer"/>
    <s v="Store Pickup"/>
    <x v="0"/>
    <s v="Yes"/>
    <n v="39"/>
    <s v="Bank Transfer"/>
    <s v="Monthly"/>
  </r>
  <r>
    <n v="376"/>
    <n v="59"/>
    <s v="Male"/>
    <s v="Sunglasses"/>
    <s v="Accessories"/>
    <n v="32"/>
    <s v="Oklahoma"/>
    <s v="M"/>
    <s v="Olive"/>
    <s v="Summer"/>
    <n v="4.4000000000000004"/>
    <s v="Yes"/>
    <s v="Debit Card"/>
    <s v="Standard"/>
    <x v="0"/>
    <s v="Yes"/>
    <n v="6"/>
    <s v="Debit Card"/>
    <s v="Quarterly"/>
  </r>
  <r>
    <n v="377"/>
    <n v="51"/>
    <s v="Male"/>
    <s v="Shoes"/>
    <s v="Footwear"/>
    <n v="51"/>
    <s v="South Carolina"/>
    <s v="S"/>
    <s v="Gray"/>
    <s v="Fall"/>
    <n v="4.9000000000000004"/>
    <s v="Yes"/>
    <s v="PayPal"/>
    <s v="Express"/>
    <x v="0"/>
    <s v="Yes"/>
    <n v="2"/>
    <s v="Venmo"/>
    <s v="Bi-Weekly"/>
  </r>
  <r>
    <n v="378"/>
    <n v="63"/>
    <s v="Male"/>
    <s v="Scarf"/>
    <s v="Accessories"/>
    <n v="32"/>
    <s v="Maine"/>
    <s v="M"/>
    <s v="Silver"/>
    <s v="Spring"/>
    <n v="4.0999999999999996"/>
    <s v="Yes"/>
    <s v="Debit Card"/>
    <s v="Standard"/>
    <x v="0"/>
    <s v="Yes"/>
    <n v="39"/>
    <s v="Credit Card"/>
    <s v="Every 3 Months"/>
  </r>
  <r>
    <n v="379"/>
    <n v="54"/>
    <s v="Male"/>
    <s v="Dress"/>
    <s v="Clothing"/>
    <n v="62"/>
    <s v="Nevada"/>
    <s v="L"/>
    <s v="Orange"/>
    <s v="Winter"/>
    <n v="4.9000000000000004"/>
    <s v="Yes"/>
    <s v="Cash"/>
    <s v="Next Day Air"/>
    <x v="0"/>
    <s v="Yes"/>
    <n v="23"/>
    <s v="Credit Card"/>
    <s v="Monthly"/>
  </r>
  <r>
    <n v="380"/>
    <n v="32"/>
    <s v="Male"/>
    <s v="T-shirt"/>
    <s v="Clothing"/>
    <n v="29"/>
    <s v="Montana"/>
    <s v="S"/>
    <s v="Magenta"/>
    <s v="Fall"/>
    <n v="4.7"/>
    <s v="Yes"/>
    <s v="Debit Card"/>
    <s v="2-Day Shipping"/>
    <x v="0"/>
    <s v="Yes"/>
    <n v="46"/>
    <s v="Debit Card"/>
    <s v="Bi-Weekly"/>
  </r>
  <r>
    <n v="381"/>
    <n v="39"/>
    <s v="Male"/>
    <s v="Backpack"/>
    <s v="Accessories"/>
    <n v="69"/>
    <s v="New Hampshire"/>
    <s v="XL"/>
    <s v="Beige"/>
    <s v="Fall"/>
    <n v="3"/>
    <s v="Yes"/>
    <s v="PayPal"/>
    <s v="Store Pickup"/>
    <x v="0"/>
    <s v="Yes"/>
    <n v="19"/>
    <s v="Bank Transfer"/>
    <s v="Weekly"/>
  </r>
  <r>
    <n v="382"/>
    <n v="66"/>
    <s v="Male"/>
    <s v="Jewelry"/>
    <s v="Accessories"/>
    <n v="25"/>
    <s v="Maine"/>
    <s v="L"/>
    <s v="Lavender"/>
    <s v="Winter"/>
    <n v="3.4"/>
    <s v="Yes"/>
    <s v="Debit Card"/>
    <s v="Store Pickup"/>
    <x v="0"/>
    <s v="Yes"/>
    <n v="3"/>
    <s v="Credit Card"/>
    <s v="Every 3 Months"/>
  </r>
  <r>
    <n v="383"/>
    <n v="28"/>
    <s v="Male"/>
    <s v="Jeans"/>
    <s v="Clothing"/>
    <n v="76"/>
    <s v="California"/>
    <s v="M"/>
    <s v="Peach"/>
    <s v="Winter"/>
    <n v="3.2"/>
    <s v="Yes"/>
    <s v="PayPal"/>
    <s v="Store Pickup"/>
    <x v="0"/>
    <s v="Yes"/>
    <n v="47"/>
    <s v="PayPal"/>
    <s v="Quarterly"/>
  </r>
  <r>
    <n v="384"/>
    <n v="50"/>
    <s v="Male"/>
    <s v="Sunglasses"/>
    <s v="Accessories"/>
    <n v="77"/>
    <s v="West Virginia"/>
    <s v="S"/>
    <s v="Magenta"/>
    <s v="Fall"/>
    <n v="2.9"/>
    <s v="Yes"/>
    <s v="Credit Card"/>
    <s v="Standard"/>
    <x v="0"/>
    <s v="Yes"/>
    <n v="6"/>
    <s v="PayPal"/>
    <s v="Quarterly"/>
  </r>
  <r>
    <n v="385"/>
    <n v="70"/>
    <s v="Male"/>
    <s v="Sweater"/>
    <s v="Clothing"/>
    <n v="33"/>
    <s v="California"/>
    <s v="M"/>
    <s v="Beige"/>
    <s v="Fall"/>
    <n v="4.5"/>
    <s v="Yes"/>
    <s v="Credit Card"/>
    <s v="2-Day Shipping"/>
    <x v="0"/>
    <s v="Yes"/>
    <n v="6"/>
    <s v="Venmo"/>
    <s v="Annually"/>
  </r>
  <r>
    <n v="386"/>
    <n v="67"/>
    <s v="Male"/>
    <s v="Shorts"/>
    <s v="Clothing"/>
    <n v="93"/>
    <s v="West Virginia"/>
    <s v="S"/>
    <s v="Yellow"/>
    <s v="Fall"/>
    <n v="2.7"/>
    <s v="Yes"/>
    <s v="Credit Card"/>
    <s v="Next Day Air"/>
    <x v="0"/>
    <s v="Yes"/>
    <n v="12"/>
    <s v="Credit Card"/>
    <s v="Bi-Weekly"/>
  </r>
  <r>
    <n v="387"/>
    <n v="64"/>
    <s v="Male"/>
    <s v="Jewelry"/>
    <s v="Accessories"/>
    <n v="39"/>
    <s v="Louisiana"/>
    <s v="L"/>
    <s v="Brown"/>
    <s v="Spring"/>
    <n v="3.4"/>
    <s v="Yes"/>
    <s v="Cash"/>
    <s v="Express"/>
    <x v="0"/>
    <s v="Yes"/>
    <n v="40"/>
    <s v="PayPal"/>
    <s v="Quarterly"/>
  </r>
  <r>
    <n v="388"/>
    <n v="45"/>
    <s v="Male"/>
    <s v="Coat"/>
    <s v="Outerwear"/>
    <n v="93"/>
    <s v="Georgia"/>
    <s v="L"/>
    <s v="Silver"/>
    <s v="Summer"/>
    <n v="4.5999999999999996"/>
    <s v="Yes"/>
    <s v="Cash"/>
    <s v="Store Pickup"/>
    <x v="0"/>
    <s v="Yes"/>
    <n v="38"/>
    <s v="PayPal"/>
    <s v="Fortnightly"/>
  </r>
  <r>
    <n v="389"/>
    <n v="22"/>
    <s v="Male"/>
    <s v="Handbag"/>
    <s v="Accessories"/>
    <n v="82"/>
    <s v="Washington"/>
    <s v="M"/>
    <s v="Orange"/>
    <s v="Summer"/>
    <n v="2.7"/>
    <s v="Yes"/>
    <s v="Credit Card"/>
    <s v="Store Pickup"/>
    <x v="0"/>
    <s v="Yes"/>
    <n v="10"/>
    <s v="PayPal"/>
    <s v="Quarterly"/>
  </r>
  <r>
    <n v="390"/>
    <n v="27"/>
    <s v="Male"/>
    <s v="Boots"/>
    <s v="Footwear"/>
    <n v="42"/>
    <s v="Virginia"/>
    <s v="L"/>
    <s v="Purple"/>
    <s v="Spring"/>
    <n v="4.2"/>
    <s v="Yes"/>
    <s v="Venmo"/>
    <s v="Standard"/>
    <x v="0"/>
    <s v="Yes"/>
    <n v="28"/>
    <s v="Bank Transfer"/>
    <s v="Monthly"/>
  </r>
  <r>
    <n v="391"/>
    <n v="25"/>
    <s v="Male"/>
    <s v="Gloves"/>
    <s v="Accessories"/>
    <n v="71"/>
    <s v="Indiana"/>
    <s v="M"/>
    <s v="Indigo"/>
    <s v="Winter"/>
    <n v="3.2"/>
    <s v="Yes"/>
    <s v="Debit Card"/>
    <s v="2-Day Shipping"/>
    <x v="0"/>
    <s v="Yes"/>
    <n v="19"/>
    <s v="PayPal"/>
    <s v="Annually"/>
  </r>
  <r>
    <n v="392"/>
    <n v="37"/>
    <s v="Male"/>
    <s v="Sweater"/>
    <s v="Clothing"/>
    <n v="86"/>
    <s v="Minnesota"/>
    <s v="L"/>
    <s v="Gray"/>
    <s v="Spring"/>
    <n v="4.8"/>
    <s v="Yes"/>
    <s v="Cash"/>
    <s v="Standard"/>
    <x v="0"/>
    <s v="Yes"/>
    <n v="25"/>
    <s v="Cash"/>
    <s v="Fortnightly"/>
  </r>
  <r>
    <n v="393"/>
    <n v="26"/>
    <s v="Male"/>
    <s v="T-shirt"/>
    <s v="Clothing"/>
    <n v="82"/>
    <s v="Idaho"/>
    <s v="XL"/>
    <s v="Black"/>
    <s v="Spring"/>
    <n v="3.3"/>
    <s v="Yes"/>
    <s v="PayPal"/>
    <s v="Next Day Air"/>
    <x v="0"/>
    <s v="Yes"/>
    <n v="38"/>
    <s v="Credit Card"/>
    <s v="Annually"/>
  </r>
  <r>
    <n v="394"/>
    <n v="33"/>
    <s v="Male"/>
    <s v="Shoes"/>
    <s v="Footwear"/>
    <n v="65"/>
    <s v="Vermont"/>
    <s v="L"/>
    <s v="Maroon"/>
    <s v="Fall"/>
    <n v="4.2"/>
    <s v="Yes"/>
    <s v="Credit Card"/>
    <s v="Standard"/>
    <x v="0"/>
    <s v="Yes"/>
    <n v="6"/>
    <s v="PayPal"/>
    <s v="Fortnightly"/>
  </r>
  <r>
    <n v="395"/>
    <n v="43"/>
    <s v="Male"/>
    <s v="Scarf"/>
    <s v="Accessories"/>
    <n v="29"/>
    <s v="North Dakota"/>
    <s v="M"/>
    <s v="Beige"/>
    <s v="Spring"/>
    <n v="4.8"/>
    <s v="Yes"/>
    <s v="PayPal"/>
    <s v="Store Pickup"/>
    <x v="0"/>
    <s v="Yes"/>
    <n v="7"/>
    <s v="Debit Card"/>
    <s v="Bi-Weekly"/>
  </r>
  <r>
    <n v="396"/>
    <n v="37"/>
    <s v="Male"/>
    <s v="Sneakers"/>
    <s v="Footwear"/>
    <n v="65"/>
    <s v="Rhode Island"/>
    <s v="L"/>
    <s v="Brown"/>
    <s v="Winter"/>
    <n v="4.9000000000000004"/>
    <s v="Yes"/>
    <s v="Cash"/>
    <s v="Store Pickup"/>
    <x v="0"/>
    <s v="Yes"/>
    <n v="2"/>
    <s v="PayPal"/>
    <s v="Annually"/>
  </r>
  <r>
    <n v="397"/>
    <n v="46"/>
    <s v="Male"/>
    <s v="Dress"/>
    <s v="Clothing"/>
    <n v="88"/>
    <s v="South Carolina"/>
    <s v="S"/>
    <s v="Black"/>
    <s v="Fall"/>
    <n v="3.9"/>
    <s v="Yes"/>
    <s v="Bank Transfer"/>
    <s v="Standard"/>
    <x v="0"/>
    <s v="Yes"/>
    <n v="24"/>
    <s v="Bank Transfer"/>
    <s v="Annually"/>
  </r>
  <r>
    <n v="398"/>
    <n v="22"/>
    <s v="Male"/>
    <s v="Belt"/>
    <s v="Accessories"/>
    <n v="46"/>
    <s v="Mississippi"/>
    <s v="M"/>
    <s v="Indigo"/>
    <s v="Fall"/>
    <n v="3"/>
    <s v="Yes"/>
    <s v="Venmo"/>
    <s v="Free Shipping"/>
    <x v="0"/>
    <s v="Yes"/>
    <n v="26"/>
    <s v="Cash"/>
    <s v="Annually"/>
  </r>
  <r>
    <n v="399"/>
    <n v="20"/>
    <s v="Male"/>
    <s v="Boots"/>
    <s v="Footwear"/>
    <n v="67"/>
    <s v="Montana"/>
    <s v="S"/>
    <s v="Silver"/>
    <s v="Winter"/>
    <n v="4.5999999999999996"/>
    <s v="Yes"/>
    <s v="PayPal"/>
    <s v="Free Shipping"/>
    <x v="0"/>
    <s v="Yes"/>
    <n v="25"/>
    <s v="Debit Card"/>
    <s v="Every 3 Months"/>
  </r>
  <r>
    <n v="400"/>
    <n v="60"/>
    <s v="Male"/>
    <s v="Scarf"/>
    <s v="Accessories"/>
    <n v="35"/>
    <s v="Idaho"/>
    <s v="L"/>
    <s v="Blue"/>
    <s v="Fall"/>
    <n v="3.5"/>
    <s v="Yes"/>
    <s v="Credit Card"/>
    <s v="2-Day Shipping"/>
    <x v="0"/>
    <s v="Yes"/>
    <n v="10"/>
    <s v="Debit Card"/>
    <s v="Monthly"/>
  </r>
  <r>
    <n v="401"/>
    <n v="39"/>
    <s v="Male"/>
    <s v="Boots"/>
    <s v="Footwear"/>
    <n v="66"/>
    <s v="Utah"/>
    <s v="M"/>
    <s v="Green"/>
    <s v="Winter"/>
    <n v="4.8"/>
    <s v="Yes"/>
    <s v="Venmo"/>
    <s v="Free Shipping"/>
    <x v="0"/>
    <s v="Yes"/>
    <n v="14"/>
    <s v="PayPal"/>
    <s v="Fortnightly"/>
  </r>
  <r>
    <n v="402"/>
    <n v="43"/>
    <s v="Male"/>
    <s v="T-shirt"/>
    <s v="Clothing"/>
    <n v="91"/>
    <s v="Oklahoma"/>
    <s v="L"/>
    <s v="Orange"/>
    <s v="Fall"/>
    <n v="4.8"/>
    <s v="Yes"/>
    <s v="Bank Transfer"/>
    <s v="Standard"/>
    <x v="0"/>
    <s v="Yes"/>
    <n v="21"/>
    <s v="Cash"/>
    <s v="Quarterly"/>
  </r>
  <r>
    <n v="403"/>
    <n v="31"/>
    <s v="Male"/>
    <s v="Backpack"/>
    <s v="Accessories"/>
    <n v="78"/>
    <s v="California"/>
    <s v="L"/>
    <s v="Cyan"/>
    <s v="Fall"/>
    <n v="3"/>
    <s v="Yes"/>
    <s v="PayPal"/>
    <s v="Express"/>
    <x v="0"/>
    <s v="Yes"/>
    <n v="26"/>
    <s v="PayPal"/>
    <s v="Monthly"/>
  </r>
  <r>
    <n v="404"/>
    <n v="19"/>
    <s v="Male"/>
    <s v="Sneakers"/>
    <s v="Footwear"/>
    <n v="45"/>
    <s v="Nevada"/>
    <s v="M"/>
    <s v="Orange"/>
    <s v="Winter"/>
    <n v="4.5"/>
    <s v="Yes"/>
    <s v="Credit Card"/>
    <s v="Next Day Air"/>
    <x v="0"/>
    <s v="Yes"/>
    <n v="12"/>
    <s v="Bank Transfer"/>
    <s v="Annually"/>
  </r>
  <r>
    <n v="405"/>
    <n v="35"/>
    <s v="Male"/>
    <s v="T-shirt"/>
    <s v="Clothing"/>
    <n v="93"/>
    <s v="Delaware"/>
    <s v="M"/>
    <s v="Indigo"/>
    <s v="Spring"/>
    <n v="4.8"/>
    <s v="Yes"/>
    <s v="Credit Card"/>
    <s v="Store Pickup"/>
    <x v="0"/>
    <s v="Yes"/>
    <n v="11"/>
    <s v="Credit Card"/>
    <s v="Monthly"/>
  </r>
  <r>
    <n v="406"/>
    <n v="41"/>
    <s v="Male"/>
    <s v="Jeans"/>
    <s v="Clothing"/>
    <n v="74"/>
    <s v="South Carolina"/>
    <s v="S"/>
    <s v="Silver"/>
    <s v="Summer"/>
    <n v="3.8"/>
    <s v="Yes"/>
    <s v="Debit Card"/>
    <s v="Standard"/>
    <x v="0"/>
    <s v="Yes"/>
    <n v="15"/>
    <s v="Cash"/>
    <s v="Annually"/>
  </r>
  <r>
    <n v="407"/>
    <n v="52"/>
    <s v="Male"/>
    <s v="Gloves"/>
    <s v="Accessories"/>
    <n v="55"/>
    <s v="Maryland"/>
    <s v="M"/>
    <s v="Peach"/>
    <s v="Spring"/>
    <n v="4.5999999999999996"/>
    <s v="Yes"/>
    <s v="Debit Card"/>
    <s v="Express"/>
    <x v="0"/>
    <s v="Yes"/>
    <n v="13"/>
    <s v="Cash"/>
    <s v="Monthly"/>
  </r>
  <r>
    <n v="408"/>
    <n v="45"/>
    <s v="Male"/>
    <s v="Hoodie"/>
    <s v="Clothing"/>
    <n v="76"/>
    <s v="North Carolina"/>
    <s v="XL"/>
    <s v="Teal"/>
    <s v="Spring"/>
    <n v="3.1"/>
    <s v="Yes"/>
    <s v="Debit Card"/>
    <s v="Next Day Air"/>
    <x v="0"/>
    <s v="Yes"/>
    <n v="5"/>
    <s v="Credit Card"/>
    <s v="Bi-Weekly"/>
  </r>
  <r>
    <n v="409"/>
    <n v="34"/>
    <s v="Male"/>
    <s v="Sneakers"/>
    <s v="Footwear"/>
    <n v="66"/>
    <s v="Alabama"/>
    <s v="L"/>
    <s v="White"/>
    <s v="Spring"/>
    <n v="3.4"/>
    <s v="Yes"/>
    <s v="Credit Card"/>
    <s v="Express"/>
    <x v="0"/>
    <s v="Yes"/>
    <n v="36"/>
    <s v="Cash"/>
    <s v="Fortnightly"/>
  </r>
  <r>
    <n v="410"/>
    <n v="35"/>
    <s v="Male"/>
    <s v="Shorts"/>
    <s v="Clothing"/>
    <n v="51"/>
    <s v="Minnesota"/>
    <s v="M"/>
    <s v="Brown"/>
    <s v="Winter"/>
    <n v="3.3"/>
    <s v="Yes"/>
    <s v="Debit Card"/>
    <s v="2-Day Shipping"/>
    <x v="0"/>
    <s v="Yes"/>
    <n v="32"/>
    <s v="Bank Transfer"/>
    <s v="Monthly"/>
  </r>
  <r>
    <n v="411"/>
    <n v="29"/>
    <s v="Male"/>
    <s v="Sweater"/>
    <s v="Clothing"/>
    <n v="26"/>
    <s v="Virginia"/>
    <s v="L"/>
    <s v="Lavender"/>
    <s v="Spring"/>
    <n v="4.8"/>
    <s v="Yes"/>
    <s v="Debit Card"/>
    <s v="2-Day Shipping"/>
    <x v="0"/>
    <s v="Yes"/>
    <n v="1"/>
    <s v="Credit Card"/>
    <s v="Quarterly"/>
  </r>
  <r>
    <n v="412"/>
    <n v="59"/>
    <s v="Male"/>
    <s v="Jeans"/>
    <s v="Clothing"/>
    <n v="29"/>
    <s v="Michigan"/>
    <s v="M"/>
    <s v="Indigo"/>
    <s v="Summer"/>
    <n v="2.8"/>
    <s v="Yes"/>
    <s v="Cash"/>
    <s v="Express"/>
    <x v="0"/>
    <s v="Yes"/>
    <n v="15"/>
    <s v="PayPal"/>
    <s v="Annually"/>
  </r>
  <r>
    <n v="413"/>
    <n v="24"/>
    <s v="Male"/>
    <s v="Jacket"/>
    <s v="Outerwear"/>
    <n v="74"/>
    <s v="Maine"/>
    <s v="M"/>
    <s v="Yellow"/>
    <s v="Summer"/>
    <n v="3.1"/>
    <s v="Yes"/>
    <s v="Venmo"/>
    <s v="Store Pickup"/>
    <x v="0"/>
    <s v="Yes"/>
    <n v="3"/>
    <s v="Bank Transfer"/>
    <s v="Weekly"/>
  </r>
  <r>
    <n v="414"/>
    <n v="70"/>
    <s v="Male"/>
    <s v="Jewelry"/>
    <s v="Accessories"/>
    <n v="99"/>
    <s v="Nevada"/>
    <s v="S"/>
    <s v="White"/>
    <s v="Summer"/>
    <n v="4.5999999999999996"/>
    <s v="Yes"/>
    <s v="Debit Card"/>
    <s v="Free Shipping"/>
    <x v="0"/>
    <s v="Yes"/>
    <n v="48"/>
    <s v="Cash"/>
    <s v="Monthly"/>
  </r>
  <r>
    <n v="415"/>
    <n v="29"/>
    <s v="Male"/>
    <s v="Backpack"/>
    <s v="Accessories"/>
    <n v="88"/>
    <s v="Wyoming"/>
    <s v="L"/>
    <s v="Violet"/>
    <s v="Winter"/>
    <n v="2.6"/>
    <s v="Yes"/>
    <s v="Bank Transfer"/>
    <s v="Store Pickup"/>
    <x v="0"/>
    <s v="Yes"/>
    <n v="30"/>
    <s v="Debit Card"/>
    <s v="Weekly"/>
  </r>
  <r>
    <n v="416"/>
    <n v="67"/>
    <s v="Male"/>
    <s v="Coat"/>
    <s v="Outerwear"/>
    <n v="31"/>
    <s v="Connecticut"/>
    <s v="M"/>
    <s v="Lavender"/>
    <s v="Winter"/>
    <n v="2.6"/>
    <s v="Yes"/>
    <s v="Venmo"/>
    <s v="Express"/>
    <x v="0"/>
    <s v="Yes"/>
    <n v="40"/>
    <s v="Bank Transfer"/>
    <s v="Monthly"/>
  </r>
  <r>
    <n v="417"/>
    <n v="36"/>
    <s v="Male"/>
    <s v="Belt"/>
    <s v="Accessories"/>
    <n v="55"/>
    <s v="Oregon"/>
    <s v="L"/>
    <s v="Olive"/>
    <s v="Spring"/>
    <n v="3.8"/>
    <s v="Yes"/>
    <s v="Bank Transfer"/>
    <s v="Free Shipping"/>
    <x v="0"/>
    <s v="Yes"/>
    <n v="24"/>
    <s v="Bank Transfer"/>
    <s v="Fortnightly"/>
  </r>
  <r>
    <n v="418"/>
    <n v="23"/>
    <s v="Male"/>
    <s v="Sandals"/>
    <s v="Footwear"/>
    <n v="81"/>
    <s v="Mississippi"/>
    <s v="L"/>
    <s v="Beige"/>
    <s v="Fall"/>
    <n v="4.5"/>
    <s v="Yes"/>
    <s v="PayPal"/>
    <s v="Free Shipping"/>
    <x v="0"/>
    <s v="Yes"/>
    <n v="48"/>
    <s v="Debit Card"/>
    <s v="Quarterly"/>
  </r>
  <r>
    <n v="419"/>
    <n v="18"/>
    <s v="Male"/>
    <s v="Sweater"/>
    <s v="Clothing"/>
    <n v="73"/>
    <s v="Illinois"/>
    <s v="L"/>
    <s v="Purple"/>
    <s v="Spring"/>
    <n v="3"/>
    <s v="Yes"/>
    <s v="Cash"/>
    <s v="Standard"/>
    <x v="0"/>
    <s v="Yes"/>
    <n v="27"/>
    <s v="Venmo"/>
    <s v="Bi-Weekly"/>
  </r>
  <r>
    <n v="420"/>
    <n v="53"/>
    <s v="Male"/>
    <s v="Shorts"/>
    <s v="Clothing"/>
    <n v="91"/>
    <s v="Utah"/>
    <s v="S"/>
    <s v="Teal"/>
    <s v="Winter"/>
    <n v="3.5"/>
    <s v="Yes"/>
    <s v="Credit Card"/>
    <s v="Free Shipping"/>
    <x v="0"/>
    <s v="Yes"/>
    <n v="14"/>
    <s v="Credit Card"/>
    <s v="Every 3 Months"/>
  </r>
  <r>
    <n v="421"/>
    <n v="32"/>
    <s v="Male"/>
    <s v="Socks"/>
    <s v="Clothing"/>
    <n v="54"/>
    <s v="North Carolina"/>
    <s v="S"/>
    <s v="Peach"/>
    <s v="Spring"/>
    <n v="3.8"/>
    <s v="Yes"/>
    <s v="Credit Card"/>
    <s v="Free Shipping"/>
    <x v="0"/>
    <s v="Yes"/>
    <n v="18"/>
    <s v="Debit Card"/>
    <s v="Bi-Weekly"/>
  </r>
  <r>
    <n v="422"/>
    <n v="38"/>
    <s v="Male"/>
    <s v="Shirt"/>
    <s v="Clothing"/>
    <n v="40"/>
    <s v="Kentucky"/>
    <s v="M"/>
    <s v="Violet"/>
    <s v="Winter"/>
    <n v="3.5"/>
    <s v="Yes"/>
    <s v="Cash"/>
    <s v="Standard"/>
    <x v="0"/>
    <s v="Yes"/>
    <n v="48"/>
    <s v="Cash"/>
    <s v="Bi-Weekly"/>
  </r>
  <r>
    <n v="423"/>
    <n v="47"/>
    <s v="Male"/>
    <s v="Pants"/>
    <s v="Clothing"/>
    <n v="59"/>
    <s v="Minnesota"/>
    <s v="M"/>
    <s v="Purple"/>
    <s v="Fall"/>
    <n v="3.1"/>
    <s v="Yes"/>
    <s v="Bank Transfer"/>
    <s v="Store Pickup"/>
    <x v="0"/>
    <s v="Yes"/>
    <n v="32"/>
    <s v="Debit Card"/>
    <s v="Annually"/>
  </r>
  <r>
    <n v="424"/>
    <n v="46"/>
    <s v="Male"/>
    <s v="Scarf"/>
    <s v="Accessories"/>
    <n v="26"/>
    <s v="New York"/>
    <s v="L"/>
    <s v="Teal"/>
    <s v="Spring"/>
    <n v="3"/>
    <s v="Yes"/>
    <s v="Bank Transfer"/>
    <s v="Store Pickup"/>
    <x v="0"/>
    <s v="Yes"/>
    <n v="21"/>
    <s v="Credit Card"/>
    <s v="Bi-Weekly"/>
  </r>
  <r>
    <n v="425"/>
    <n v="66"/>
    <s v="Male"/>
    <s v="Sweater"/>
    <s v="Clothing"/>
    <n v="23"/>
    <s v="Illinois"/>
    <s v="M"/>
    <s v="Gold"/>
    <s v="Winter"/>
    <n v="4.3"/>
    <s v="Yes"/>
    <s v="Credit Card"/>
    <s v="Standard"/>
    <x v="0"/>
    <s v="Yes"/>
    <n v="42"/>
    <s v="PayPal"/>
    <s v="Fortnightly"/>
  </r>
  <r>
    <n v="426"/>
    <n v="40"/>
    <s v="Male"/>
    <s v="Jeans"/>
    <s v="Clothing"/>
    <n v="87"/>
    <s v="North Dakota"/>
    <s v="S"/>
    <s v="Teal"/>
    <s v="Winter"/>
    <n v="3.3"/>
    <s v="Yes"/>
    <s v="Debit Card"/>
    <s v="Store Pickup"/>
    <x v="0"/>
    <s v="Yes"/>
    <n v="4"/>
    <s v="Credit Card"/>
    <s v="Quarterly"/>
  </r>
  <r>
    <n v="427"/>
    <n v="43"/>
    <s v="Male"/>
    <s v="Pants"/>
    <s v="Clothing"/>
    <n v="71"/>
    <s v="Louisiana"/>
    <s v="M"/>
    <s v="Violet"/>
    <s v="Winter"/>
    <n v="4.7"/>
    <s v="Yes"/>
    <s v="Cash"/>
    <s v="Express"/>
    <x v="0"/>
    <s v="Yes"/>
    <n v="19"/>
    <s v="Credit Card"/>
    <s v="Quarterly"/>
  </r>
  <r>
    <n v="428"/>
    <n v="58"/>
    <s v="Male"/>
    <s v="Backpack"/>
    <s v="Accessories"/>
    <n v="91"/>
    <s v="Illinois"/>
    <s v="L"/>
    <s v="Black"/>
    <s v="Winter"/>
    <n v="4.5"/>
    <s v="Yes"/>
    <s v="Cash"/>
    <s v="Store Pickup"/>
    <x v="0"/>
    <s v="Yes"/>
    <n v="6"/>
    <s v="Credit Card"/>
    <s v="Quarterly"/>
  </r>
  <r>
    <n v="429"/>
    <n v="21"/>
    <s v="Male"/>
    <s v="Coat"/>
    <s v="Outerwear"/>
    <n v="64"/>
    <s v="Wyoming"/>
    <s v="XL"/>
    <s v="Gold"/>
    <s v="Winter"/>
    <n v="2.9"/>
    <s v="Yes"/>
    <s v="Venmo"/>
    <s v="Free Shipping"/>
    <x v="0"/>
    <s v="Yes"/>
    <n v="2"/>
    <s v="Debit Card"/>
    <s v="Fortnightly"/>
  </r>
  <r>
    <n v="430"/>
    <n v="42"/>
    <s v="Male"/>
    <s v="Sandals"/>
    <s v="Footwear"/>
    <n v="94"/>
    <s v="Washington"/>
    <s v="M"/>
    <s v="Gold"/>
    <s v="Winter"/>
    <n v="4.0999999999999996"/>
    <s v="Yes"/>
    <s v="Venmo"/>
    <s v="2-Day Shipping"/>
    <x v="0"/>
    <s v="Yes"/>
    <n v="21"/>
    <s v="Cash"/>
    <s v="Fortnightly"/>
  </r>
  <r>
    <n v="431"/>
    <n v="24"/>
    <s v="Male"/>
    <s v="Shirt"/>
    <s v="Clothing"/>
    <n v="40"/>
    <s v="Texas"/>
    <s v="M"/>
    <s v="Brown"/>
    <s v="Summer"/>
    <n v="3.5"/>
    <s v="Yes"/>
    <s v="Debit Card"/>
    <s v="Store Pickup"/>
    <x v="0"/>
    <s v="Yes"/>
    <n v="40"/>
    <s v="Debit Card"/>
    <s v="Annually"/>
  </r>
  <r>
    <n v="432"/>
    <n v="43"/>
    <s v="Male"/>
    <s v="Hat"/>
    <s v="Accessories"/>
    <n v="76"/>
    <s v="New Hampshire"/>
    <s v="L"/>
    <s v="Cyan"/>
    <s v="Winter"/>
    <n v="3.4"/>
    <s v="Yes"/>
    <s v="Credit Card"/>
    <s v="Store Pickup"/>
    <x v="0"/>
    <s v="Yes"/>
    <n v="33"/>
    <s v="Cash"/>
    <s v="Fortnightly"/>
  </r>
  <r>
    <n v="433"/>
    <n v="47"/>
    <s v="Male"/>
    <s v="Shirt"/>
    <s v="Clothing"/>
    <n v="86"/>
    <s v="Indiana"/>
    <s v="S"/>
    <s v="Indigo"/>
    <s v="Fall"/>
    <n v="3.3"/>
    <s v="Yes"/>
    <s v="Debit Card"/>
    <s v="Free Shipping"/>
    <x v="0"/>
    <s v="Yes"/>
    <n v="26"/>
    <s v="Venmo"/>
    <s v="Weekly"/>
  </r>
  <r>
    <n v="434"/>
    <n v="49"/>
    <s v="Male"/>
    <s v="Skirt"/>
    <s v="Clothing"/>
    <n v="92"/>
    <s v="Alabama"/>
    <s v="M"/>
    <s v="Orange"/>
    <s v="Fall"/>
    <n v="3.2"/>
    <s v="Yes"/>
    <s v="Bank Transfer"/>
    <s v="Store Pickup"/>
    <x v="0"/>
    <s v="Yes"/>
    <n v="23"/>
    <s v="Credit Card"/>
    <s v="Fortnightly"/>
  </r>
  <r>
    <n v="435"/>
    <n v="50"/>
    <s v="Male"/>
    <s v="Shoes"/>
    <s v="Footwear"/>
    <n v="52"/>
    <s v="Oklahoma"/>
    <s v="L"/>
    <s v="Pink"/>
    <s v="Spring"/>
    <n v="4"/>
    <s v="Yes"/>
    <s v="Bank Transfer"/>
    <s v="Store Pickup"/>
    <x v="0"/>
    <s v="Yes"/>
    <n v="39"/>
    <s v="PayPal"/>
    <s v="Every 3 Months"/>
  </r>
  <r>
    <n v="436"/>
    <n v="51"/>
    <s v="Male"/>
    <s v="Coat"/>
    <s v="Outerwear"/>
    <n v="28"/>
    <s v="Montana"/>
    <s v="XL"/>
    <s v="Olive"/>
    <s v="Winter"/>
    <n v="3.6"/>
    <s v="Yes"/>
    <s v="PayPal"/>
    <s v="Next Day Air"/>
    <x v="0"/>
    <s v="Yes"/>
    <n v="42"/>
    <s v="Bank Transfer"/>
    <s v="Monthly"/>
  </r>
  <r>
    <n v="437"/>
    <n v="40"/>
    <s v="Male"/>
    <s v="Pants"/>
    <s v="Clothing"/>
    <n v="46"/>
    <s v="Tennessee"/>
    <s v="L"/>
    <s v="Cyan"/>
    <s v="Summer"/>
    <n v="4.5999999999999996"/>
    <s v="Yes"/>
    <s v="Cash"/>
    <s v="Free Shipping"/>
    <x v="0"/>
    <s v="Yes"/>
    <n v="41"/>
    <s v="Bank Transfer"/>
    <s v="Weekly"/>
  </r>
  <r>
    <n v="438"/>
    <n v="45"/>
    <s v="Male"/>
    <s v="Jewelry"/>
    <s v="Accessories"/>
    <n v="50"/>
    <s v="New Mexico"/>
    <s v="M"/>
    <s v="Peach"/>
    <s v="Summer"/>
    <n v="2.6"/>
    <s v="Yes"/>
    <s v="Credit Card"/>
    <s v="Next Day Air"/>
    <x v="0"/>
    <s v="Yes"/>
    <n v="41"/>
    <s v="PayPal"/>
    <s v="Annually"/>
  </r>
  <r>
    <n v="439"/>
    <n v="52"/>
    <s v="Male"/>
    <s v="Belt"/>
    <s v="Accessories"/>
    <n v="23"/>
    <s v="Iowa"/>
    <s v="M"/>
    <s v="Turquoise"/>
    <s v="Winter"/>
    <n v="4.3"/>
    <s v="Yes"/>
    <s v="Cash"/>
    <s v="Express"/>
    <x v="0"/>
    <s v="Yes"/>
    <n v="12"/>
    <s v="Credit Card"/>
    <s v="Fortnightly"/>
  </r>
  <r>
    <n v="440"/>
    <n v="62"/>
    <s v="Male"/>
    <s v="Jacket"/>
    <s v="Outerwear"/>
    <n v="50"/>
    <s v="Idaho"/>
    <s v="M"/>
    <s v="Turquoise"/>
    <s v="Summer"/>
    <n v="3.4"/>
    <s v="Yes"/>
    <s v="PayPal"/>
    <s v="Free Shipping"/>
    <x v="0"/>
    <s v="Yes"/>
    <n v="31"/>
    <s v="Cash"/>
    <s v="Monthly"/>
  </r>
  <r>
    <n v="441"/>
    <n v="20"/>
    <s v="Male"/>
    <s v="Shirt"/>
    <s v="Clothing"/>
    <n v="89"/>
    <s v="Oklahoma"/>
    <s v="XL"/>
    <s v="Maroon"/>
    <s v="Winter"/>
    <n v="3.5"/>
    <s v="Yes"/>
    <s v="Debit Card"/>
    <s v="Store Pickup"/>
    <x v="0"/>
    <s v="Yes"/>
    <n v="34"/>
    <s v="Debit Card"/>
    <s v="Fortnightly"/>
  </r>
  <r>
    <n v="442"/>
    <n v="43"/>
    <s v="Male"/>
    <s v="Hoodie"/>
    <s v="Clothing"/>
    <n v="81"/>
    <s v="Florida"/>
    <s v="M"/>
    <s v="Maroon"/>
    <s v="Winter"/>
    <n v="4.2"/>
    <s v="Yes"/>
    <s v="Bank Transfer"/>
    <s v="Standard"/>
    <x v="0"/>
    <s v="Yes"/>
    <n v="32"/>
    <s v="Credit Card"/>
    <s v="Annually"/>
  </r>
  <r>
    <n v="443"/>
    <n v="29"/>
    <s v="Male"/>
    <s v="Sunglasses"/>
    <s v="Accessories"/>
    <n v="69"/>
    <s v="Michigan"/>
    <s v="M"/>
    <s v="Olive"/>
    <s v="Fall"/>
    <n v="3.5"/>
    <s v="Yes"/>
    <s v="Bank Transfer"/>
    <s v="Store Pickup"/>
    <x v="0"/>
    <s v="Yes"/>
    <n v="31"/>
    <s v="Credit Card"/>
    <s v="Quarterly"/>
  </r>
  <r>
    <n v="444"/>
    <n v="22"/>
    <s v="Male"/>
    <s v="Sunglasses"/>
    <s v="Accessories"/>
    <n v="67"/>
    <s v="Hawaii"/>
    <s v="M"/>
    <s v="Magenta"/>
    <s v="Summer"/>
    <n v="3.6"/>
    <s v="Yes"/>
    <s v="PayPal"/>
    <s v="Free Shipping"/>
    <x v="0"/>
    <s v="Yes"/>
    <n v="24"/>
    <s v="PayPal"/>
    <s v="Annually"/>
  </r>
  <r>
    <n v="445"/>
    <n v="48"/>
    <s v="Male"/>
    <s v="Dress"/>
    <s v="Clothing"/>
    <n v="20"/>
    <s v="California"/>
    <s v="M"/>
    <s v="Red"/>
    <s v="Summer"/>
    <n v="4.3"/>
    <s v="Yes"/>
    <s v="Debit Card"/>
    <s v="Store Pickup"/>
    <x v="0"/>
    <s v="Yes"/>
    <n v="31"/>
    <s v="Debit Card"/>
    <s v="Annually"/>
  </r>
  <r>
    <n v="446"/>
    <n v="42"/>
    <s v="Male"/>
    <s v="Boots"/>
    <s v="Footwear"/>
    <n v="29"/>
    <s v="Iowa"/>
    <s v="M"/>
    <s v="Olive"/>
    <s v="Fall"/>
    <n v="4.9000000000000004"/>
    <s v="Yes"/>
    <s v="Bank Transfer"/>
    <s v="Standard"/>
    <x v="0"/>
    <s v="Yes"/>
    <n v="18"/>
    <s v="Venmo"/>
    <s v="Annually"/>
  </r>
  <r>
    <n v="447"/>
    <n v="19"/>
    <s v="Male"/>
    <s v="Shirt"/>
    <s v="Clothing"/>
    <n v="74"/>
    <s v="West Virginia"/>
    <s v="M"/>
    <s v="Silver"/>
    <s v="Summer"/>
    <n v="4.0999999999999996"/>
    <s v="Yes"/>
    <s v="Bank Transfer"/>
    <s v="Store Pickup"/>
    <x v="0"/>
    <s v="Yes"/>
    <n v="15"/>
    <s v="Venmo"/>
    <s v="Monthly"/>
  </r>
  <r>
    <n v="448"/>
    <n v="60"/>
    <s v="Male"/>
    <s v="Shorts"/>
    <s v="Clothing"/>
    <n v="82"/>
    <s v="Washington"/>
    <s v="S"/>
    <s v="Turquoise"/>
    <s v="Spring"/>
    <n v="3.6"/>
    <s v="Yes"/>
    <s v="Venmo"/>
    <s v="Standard"/>
    <x v="0"/>
    <s v="Yes"/>
    <n v="7"/>
    <s v="Bank Transfer"/>
    <s v="Every 3 Months"/>
  </r>
  <r>
    <n v="449"/>
    <n v="32"/>
    <s v="Male"/>
    <s v="Gloves"/>
    <s v="Accessories"/>
    <n v="23"/>
    <s v="Missouri"/>
    <s v="M"/>
    <s v="Yellow"/>
    <s v="Summer"/>
    <n v="3.4"/>
    <s v="Yes"/>
    <s v="Credit Card"/>
    <s v="Next Day Air"/>
    <x v="0"/>
    <s v="Yes"/>
    <n v="35"/>
    <s v="Bank Transfer"/>
    <s v="Fortnightly"/>
  </r>
  <r>
    <n v="450"/>
    <n v="26"/>
    <s v="Male"/>
    <s v="Jewelry"/>
    <s v="Accessories"/>
    <n v="45"/>
    <s v="New York"/>
    <s v="L"/>
    <s v="Peach"/>
    <s v="Summer"/>
    <n v="2.9"/>
    <s v="Yes"/>
    <s v="PayPal"/>
    <s v="2-Day Shipping"/>
    <x v="0"/>
    <s v="Yes"/>
    <n v="35"/>
    <s v="Bank Transfer"/>
    <s v="Monthly"/>
  </r>
  <r>
    <n v="451"/>
    <n v="25"/>
    <s v="Male"/>
    <s v="Boots"/>
    <s v="Footwear"/>
    <n v="21"/>
    <s v="Connecticut"/>
    <s v="L"/>
    <s v="Beige"/>
    <s v="Summer"/>
    <n v="2.7"/>
    <s v="Yes"/>
    <s v="Venmo"/>
    <s v="Store Pickup"/>
    <x v="0"/>
    <s v="Yes"/>
    <n v="19"/>
    <s v="Credit Card"/>
    <s v="Monthly"/>
  </r>
  <r>
    <n v="452"/>
    <n v="66"/>
    <s v="Male"/>
    <s v="Jewelry"/>
    <s v="Accessories"/>
    <n v="31"/>
    <s v="Virginia"/>
    <s v="M"/>
    <s v="Pink"/>
    <s v="Summer"/>
    <n v="4.3"/>
    <s v="Yes"/>
    <s v="Cash"/>
    <s v="Express"/>
    <x v="0"/>
    <s v="Yes"/>
    <n v="26"/>
    <s v="Credit Card"/>
    <s v="Fortnightly"/>
  </r>
  <r>
    <n v="453"/>
    <n v="45"/>
    <s v="Male"/>
    <s v="Pants"/>
    <s v="Clothing"/>
    <n v="45"/>
    <s v="Missouri"/>
    <s v="M"/>
    <s v="Violet"/>
    <s v="Summer"/>
    <n v="3.3"/>
    <s v="Yes"/>
    <s v="Debit Card"/>
    <s v="Express"/>
    <x v="0"/>
    <s v="Yes"/>
    <n v="39"/>
    <s v="PayPal"/>
    <s v="Fortnightly"/>
  </r>
  <r>
    <n v="454"/>
    <n v="54"/>
    <s v="Male"/>
    <s v="Jewelry"/>
    <s v="Accessories"/>
    <n v="56"/>
    <s v="Nebraska"/>
    <s v="XL"/>
    <s v="Peach"/>
    <s v="Winter"/>
    <n v="2.8"/>
    <s v="Yes"/>
    <s v="Cash"/>
    <s v="Next Day Air"/>
    <x v="0"/>
    <s v="Yes"/>
    <n v="22"/>
    <s v="Credit Card"/>
    <s v="Weekly"/>
  </r>
  <r>
    <n v="455"/>
    <n v="37"/>
    <s v="Male"/>
    <s v="Jacket"/>
    <s v="Outerwear"/>
    <n v="97"/>
    <s v="New Jersey"/>
    <s v="S"/>
    <s v="Gold"/>
    <s v="Summer"/>
    <n v="3.2"/>
    <s v="Yes"/>
    <s v="Debit Card"/>
    <s v="Next Day Air"/>
    <x v="0"/>
    <s v="Yes"/>
    <n v="14"/>
    <s v="Cash"/>
    <s v="Bi-Weekly"/>
  </r>
  <r>
    <n v="456"/>
    <n v="54"/>
    <s v="Male"/>
    <s v="Blouse"/>
    <s v="Clothing"/>
    <n v="100"/>
    <s v="Utah"/>
    <s v="XL"/>
    <s v="Gold"/>
    <s v="Fall"/>
    <n v="3.6"/>
    <s v="Yes"/>
    <s v="Credit Card"/>
    <s v="Store Pickup"/>
    <x v="0"/>
    <s v="Yes"/>
    <n v="50"/>
    <s v="Debit Card"/>
    <s v="Fortnightly"/>
  </r>
  <r>
    <n v="457"/>
    <n v="50"/>
    <s v="Male"/>
    <s v="Blouse"/>
    <s v="Clothing"/>
    <n v="96"/>
    <s v="North Carolina"/>
    <s v="S"/>
    <s v="Indigo"/>
    <s v="Fall"/>
    <n v="4"/>
    <s v="Yes"/>
    <s v="Bank Transfer"/>
    <s v="2-Day Shipping"/>
    <x v="0"/>
    <s v="Yes"/>
    <n v="33"/>
    <s v="Credit Card"/>
    <s v="Quarterly"/>
  </r>
  <r>
    <n v="458"/>
    <n v="25"/>
    <s v="Male"/>
    <s v="Gloves"/>
    <s v="Accessories"/>
    <n v="99"/>
    <s v="Rhode Island"/>
    <s v="M"/>
    <s v="Blue"/>
    <s v="Spring"/>
    <n v="4.9000000000000004"/>
    <s v="Yes"/>
    <s v="Credit Card"/>
    <s v="Next Day Air"/>
    <x v="0"/>
    <s v="Yes"/>
    <n v="48"/>
    <s v="Debit Card"/>
    <s v="Every 3 Months"/>
  </r>
  <r>
    <n v="459"/>
    <n v="47"/>
    <s v="Male"/>
    <s v="Shorts"/>
    <s v="Clothing"/>
    <n v="91"/>
    <s v="Arkansas"/>
    <s v="L"/>
    <s v="Black"/>
    <s v="Winter"/>
    <n v="4"/>
    <s v="Yes"/>
    <s v="Debit Card"/>
    <s v="2-Day Shipping"/>
    <x v="0"/>
    <s v="Yes"/>
    <n v="48"/>
    <s v="PayPal"/>
    <s v="Monthly"/>
  </r>
  <r>
    <n v="460"/>
    <n v="63"/>
    <s v="Male"/>
    <s v="Hat"/>
    <s v="Accessories"/>
    <n v="30"/>
    <s v="Maryland"/>
    <s v="L"/>
    <s v="Black"/>
    <s v="Winter"/>
    <n v="3.8"/>
    <s v="Yes"/>
    <s v="Debit Card"/>
    <s v="Standard"/>
    <x v="0"/>
    <s v="Yes"/>
    <n v="27"/>
    <s v="PayPal"/>
    <s v="Fortnightly"/>
  </r>
  <r>
    <n v="461"/>
    <n v="64"/>
    <s v="Male"/>
    <s v="Shoes"/>
    <s v="Footwear"/>
    <n v="65"/>
    <s v="South Carolina"/>
    <s v="L"/>
    <s v="Teal"/>
    <s v="Summer"/>
    <n v="3.7"/>
    <s v="Yes"/>
    <s v="Venmo"/>
    <s v="Store Pickup"/>
    <x v="0"/>
    <s v="Yes"/>
    <n v="27"/>
    <s v="Bank Transfer"/>
    <s v="Weekly"/>
  </r>
  <r>
    <n v="462"/>
    <n v="18"/>
    <s v="Male"/>
    <s v="Boots"/>
    <s v="Footwear"/>
    <n v="93"/>
    <s v="Ohio"/>
    <s v="M"/>
    <s v="Yellow"/>
    <s v="Winter"/>
    <n v="3.9"/>
    <s v="Yes"/>
    <s v="Cash"/>
    <s v="Express"/>
    <x v="0"/>
    <s v="Yes"/>
    <n v="20"/>
    <s v="Venmo"/>
    <s v="Weekly"/>
  </r>
  <r>
    <n v="463"/>
    <n v="59"/>
    <s v="Male"/>
    <s v="Jacket"/>
    <s v="Outerwear"/>
    <n v="81"/>
    <s v="Illinois"/>
    <s v="M"/>
    <s v="White"/>
    <s v="Fall"/>
    <n v="3.3"/>
    <s v="Yes"/>
    <s v="Debit Card"/>
    <s v="Express"/>
    <x v="0"/>
    <s v="Yes"/>
    <n v="48"/>
    <s v="Venmo"/>
    <s v="Every 3 Months"/>
  </r>
  <r>
    <n v="464"/>
    <n v="37"/>
    <s v="Male"/>
    <s v="Jewelry"/>
    <s v="Accessories"/>
    <n v="81"/>
    <s v="Georgia"/>
    <s v="S"/>
    <s v="Orange"/>
    <s v="Summer"/>
    <n v="2.7"/>
    <s v="Yes"/>
    <s v="Venmo"/>
    <s v="Standard"/>
    <x v="0"/>
    <s v="Yes"/>
    <n v="29"/>
    <s v="Venmo"/>
    <s v="Weekly"/>
  </r>
  <r>
    <n v="465"/>
    <n v="23"/>
    <s v="Male"/>
    <s v="Sunglasses"/>
    <s v="Accessories"/>
    <n v="52"/>
    <s v="Alabama"/>
    <s v="M"/>
    <s v="Silver"/>
    <s v="Winter"/>
    <n v="4.7"/>
    <s v="Yes"/>
    <s v="PayPal"/>
    <s v="Next Day Air"/>
    <x v="0"/>
    <s v="Yes"/>
    <n v="45"/>
    <s v="PayPal"/>
    <s v="Monthly"/>
  </r>
  <r>
    <n v="466"/>
    <n v="54"/>
    <s v="Male"/>
    <s v="Skirt"/>
    <s v="Clothing"/>
    <n v="88"/>
    <s v="Oklahoma"/>
    <s v="M"/>
    <s v="Pink"/>
    <s v="Summer"/>
    <n v="2.8"/>
    <s v="Yes"/>
    <s v="Cash"/>
    <s v="Next Day Air"/>
    <x v="0"/>
    <s v="Yes"/>
    <n v="25"/>
    <s v="Cash"/>
    <s v="Quarterly"/>
  </r>
  <r>
    <n v="467"/>
    <n v="38"/>
    <s v="Male"/>
    <s v="Jeans"/>
    <s v="Clothing"/>
    <n v="24"/>
    <s v="Vermont"/>
    <s v="L"/>
    <s v="Turquoise"/>
    <s v="Winter"/>
    <n v="4.5999999999999996"/>
    <s v="Yes"/>
    <s v="Credit Card"/>
    <s v="Free Shipping"/>
    <x v="0"/>
    <s v="Yes"/>
    <n v="25"/>
    <s v="PayPal"/>
    <s v="Weekly"/>
  </r>
  <r>
    <n v="468"/>
    <n v="19"/>
    <s v="Male"/>
    <s v="Backpack"/>
    <s v="Accessories"/>
    <n v="51"/>
    <s v="Nebraska"/>
    <s v="S"/>
    <s v="Orange"/>
    <s v="Spring"/>
    <n v="4.5"/>
    <s v="Yes"/>
    <s v="Credit Card"/>
    <s v="2-Day Shipping"/>
    <x v="0"/>
    <s v="Yes"/>
    <n v="37"/>
    <s v="Debit Card"/>
    <s v="Every 3 Months"/>
  </r>
  <r>
    <n v="469"/>
    <n v="34"/>
    <s v="Male"/>
    <s v="Backpack"/>
    <s v="Accessories"/>
    <n v="38"/>
    <s v="Georgia"/>
    <s v="S"/>
    <s v="Peach"/>
    <s v="Fall"/>
    <n v="5"/>
    <s v="Yes"/>
    <s v="Bank Transfer"/>
    <s v="Free Shipping"/>
    <x v="0"/>
    <s v="Yes"/>
    <n v="16"/>
    <s v="Cash"/>
    <s v="Quarterly"/>
  </r>
  <r>
    <n v="470"/>
    <n v="21"/>
    <s v="Male"/>
    <s v="Shorts"/>
    <s v="Clothing"/>
    <n v="46"/>
    <s v="Alabama"/>
    <s v="L"/>
    <s v="Pink"/>
    <s v="Fall"/>
    <n v="4.0999999999999996"/>
    <s v="Yes"/>
    <s v="Debit Card"/>
    <s v="2-Day Shipping"/>
    <x v="0"/>
    <s v="Yes"/>
    <n v="30"/>
    <s v="Debit Card"/>
    <s v="Bi-Weekly"/>
  </r>
  <r>
    <n v="471"/>
    <n v="50"/>
    <s v="Male"/>
    <s v="Dress"/>
    <s v="Clothing"/>
    <n v="63"/>
    <s v="Minnesota"/>
    <s v="L"/>
    <s v="Teal"/>
    <s v="Summer"/>
    <n v="4.5999999999999996"/>
    <s v="Yes"/>
    <s v="Cash"/>
    <s v="Express"/>
    <x v="0"/>
    <s v="Yes"/>
    <n v="6"/>
    <s v="Cash"/>
    <s v="Every 3 Months"/>
  </r>
  <r>
    <n v="472"/>
    <n v="55"/>
    <s v="Male"/>
    <s v="Scarf"/>
    <s v="Accessories"/>
    <n v="72"/>
    <s v="Missouri"/>
    <s v="XL"/>
    <s v="White"/>
    <s v="Winter"/>
    <n v="4.9000000000000004"/>
    <s v="Yes"/>
    <s v="Credit Card"/>
    <s v="2-Day Shipping"/>
    <x v="0"/>
    <s v="Yes"/>
    <n v="36"/>
    <s v="Bank Transfer"/>
    <s v="Quarterly"/>
  </r>
  <r>
    <n v="473"/>
    <n v="20"/>
    <s v="Male"/>
    <s v="Jeans"/>
    <s v="Clothing"/>
    <n v="39"/>
    <s v="Georgia"/>
    <s v="L"/>
    <s v="Gray"/>
    <s v="Winter"/>
    <n v="3.9"/>
    <s v="Yes"/>
    <s v="Cash"/>
    <s v="Free Shipping"/>
    <x v="0"/>
    <s v="Yes"/>
    <n v="3"/>
    <s v="Bank Transfer"/>
    <s v="Quarterly"/>
  </r>
  <r>
    <n v="474"/>
    <n v="34"/>
    <s v="Male"/>
    <s v="Coat"/>
    <s v="Outerwear"/>
    <n v="42"/>
    <s v="West Virginia"/>
    <s v="L"/>
    <s v="Olive"/>
    <s v="Spring"/>
    <n v="3.9"/>
    <s v="Yes"/>
    <s v="Venmo"/>
    <s v="Store Pickup"/>
    <x v="0"/>
    <s v="Yes"/>
    <n v="29"/>
    <s v="PayPal"/>
    <s v="Every 3 Months"/>
  </r>
  <r>
    <n v="475"/>
    <n v="62"/>
    <s v="Male"/>
    <s v="Sweater"/>
    <s v="Clothing"/>
    <n v="76"/>
    <s v="Arkansas"/>
    <s v="XL"/>
    <s v="Maroon"/>
    <s v="Summer"/>
    <n v="2.6"/>
    <s v="Yes"/>
    <s v="Debit Card"/>
    <s v="2-Day Shipping"/>
    <x v="0"/>
    <s v="Yes"/>
    <n v="15"/>
    <s v="Cash"/>
    <s v="Quarterly"/>
  </r>
  <r>
    <n v="476"/>
    <n v="21"/>
    <s v="Male"/>
    <s v="Sneakers"/>
    <s v="Footwear"/>
    <n v="66"/>
    <s v="Ohio"/>
    <s v="L"/>
    <s v="Magenta"/>
    <s v="Summer"/>
    <n v="2.7"/>
    <s v="Yes"/>
    <s v="Cash"/>
    <s v="Free Shipping"/>
    <x v="0"/>
    <s v="Yes"/>
    <n v="18"/>
    <s v="Debit Card"/>
    <s v="Annually"/>
  </r>
  <r>
    <n v="477"/>
    <n v="21"/>
    <s v="Male"/>
    <s v="Scarf"/>
    <s v="Accessories"/>
    <n v="90"/>
    <s v="Connecticut"/>
    <s v="M"/>
    <s v="Magenta"/>
    <s v="Spring"/>
    <n v="3.5"/>
    <s v="Yes"/>
    <s v="Venmo"/>
    <s v="Free Shipping"/>
    <x v="0"/>
    <s v="Yes"/>
    <n v="2"/>
    <s v="Debit Card"/>
    <s v="Fortnightly"/>
  </r>
  <r>
    <n v="478"/>
    <n v="42"/>
    <s v="Male"/>
    <s v="Sweater"/>
    <s v="Clothing"/>
    <n v="56"/>
    <s v="North Dakota"/>
    <s v="M"/>
    <s v="Green"/>
    <s v="Summer"/>
    <n v="3.7"/>
    <s v="Yes"/>
    <s v="Credit Card"/>
    <s v="Free Shipping"/>
    <x v="0"/>
    <s v="Yes"/>
    <n v="49"/>
    <s v="Debit Card"/>
    <s v="Weekly"/>
  </r>
  <r>
    <n v="479"/>
    <n v="35"/>
    <s v="Male"/>
    <s v="Jewelry"/>
    <s v="Accessories"/>
    <n v="43"/>
    <s v="Kansas"/>
    <s v="XL"/>
    <s v="Turquoise"/>
    <s v="Winter"/>
    <n v="3.2"/>
    <s v="Yes"/>
    <s v="Debit Card"/>
    <s v="Free Shipping"/>
    <x v="0"/>
    <s v="Yes"/>
    <n v="48"/>
    <s v="Venmo"/>
    <s v="Annually"/>
  </r>
  <r>
    <n v="480"/>
    <n v="39"/>
    <s v="Male"/>
    <s v="Handbag"/>
    <s v="Accessories"/>
    <n v="84"/>
    <s v="Iowa"/>
    <s v="L"/>
    <s v="Yellow"/>
    <s v="Winter"/>
    <n v="3.3"/>
    <s v="Yes"/>
    <s v="Bank Transfer"/>
    <s v="Store Pickup"/>
    <x v="0"/>
    <s v="Yes"/>
    <n v="43"/>
    <s v="Venmo"/>
    <s v="Monthly"/>
  </r>
  <r>
    <n v="481"/>
    <n v="68"/>
    <s v="Male"/>
    <s v="Hoodie"/>
    <s v="Clothing"/>
    <n v="88"/>
    <s v="Vermont"/>
    <s v="M"/>
    <s v="Gray"/>
    <s v="Summer"/>
    <n v="4.8"/>
    <s v="Yes"/>
    <s v="Credit Card"/>
    <s v="Standard"/>
    <x v="0"/>
    <s v="Yes"/>
    <n v="30"/>
    <s v="Debit Card"/>
    <s v="Bi-Weekly"/>
  </r>
  <r>
    <n v="482"/>
    <n v="46"/>
    <s v="Male"/>
    <s v="Hat"/>
    <s v="Accessories"/>
    <n v="88"/>
    <s v="Wisconsin"/>
    <s v="L"/>
    <s v="Peach"/>
    <s v="Fall"/>
    <n v="3.2"/>
    <s v="Yes"/>
    <s v="PayPal"/>
    <s v="2-Day Shipping"/>
    <x v="0"/>
    <s v="Yes"/>
    <n v="10"/>
    <s v="PayPal"/>
    <s v="Fortnightly"/>
  </r>
  <r>
    <n v="483"/>
    <n v="41"/>
    <s v="Male"/>
    <s v="Belt"/>
    <s v="Accessories"/>
    <n v="42"/>
    <s v="Connecticut"/>
    <s v="M"/>
    <s v="Yellow"/>
    <s v="Winter"/>
    <n v="2.5"/>
    <s v="Yes"/>
    <s v="PayPal"/>
    <s v="2-Day Shipping"/>
    <x v="0"/>
    <s v="Yes"/>
    <n v="11"/>
    <s v="Venmo"/>
    <s v="Annually"/>
  </r>
  <r>
    <n v="484"/>
    <n v="23"/>
    <s v="Male"/>
    <s v="Hoodie"/>
    <s v="Clothing"/>
    <n v="73"/>
    <s v="Oklahoma"/>
    <s v="M"/>
    <s v="White"/>
    <s v="Fall"/>
    <n v="3.9"/>
    <s v="Yes"/>
    <s v="Venmo"/>
    <s v="Store Pickup"/>
    <x v="0"/>
    <s v="Yes"/>
    <n v="12"/>
    <s v="Debit Card"/>
    <s v="Weekly"/>
  </r>
  <r>
    <n v="485"/>
    <n v="68"/>
    <s v="Male"/>
    <s v="Hat"/>
    <s v="Accessories"/>
    <n v="73"/>
    <s v="Missouri"/>
    <s v="L"/>
    <s v="Lavender"/>
    <s v="Summer"/>
    <n v="4.7"/>
    <s v="Yes"/>
    <s v="Credit Card"/>
    <s v="Free Shipping"/>
    <x v="0"/>
    <s v="Yes"/>
    <n v="28"/>
    <s v="Bank Transfer"/>
    <s v="Quarterly"/>
  </r>
  <r>
    <n v="486"/>
    <n v="48"/>
    <s v="Male"/>
    <s v="Shoes"/>
    <s v="Footwear"/>
    <n v="44"/>
    <s v="Tennessee"/>
    <s v="S"/>
    <s v="Blue"/>
    <s v="Spring"/>
    <n v="2.6"/>
    <s v="Yes"/>
    <s v="Debit Card"/>
    <s v="Next Day Air"/>
    <x v="0"/>
    <s v="Yes"/>
    <n v="36"/>
    <s v="Debit Card"/>
    <s v="Fortnightly"/>
  </r>
  <r>
    <n v="487"/>
    <n v="38"/>
    <s v="Male"/>
    <s v="Sandals"/>
    <s v="Footwear"/>
    <n v="63"/>
    <s v="New Mexico"/>
    <s v="M"/>
    <s v="Charcoal"/>
    <s v="Fall"/>
    <n v="2.8"/>
    <s v="Yes"/>
    <s v="Debit Card"/>
    <s v="Store Pickup"/>
    <x v="0"/>
    <s v="Yes"/>
    <n v="37"/>
    <s v="Venmo"/>
    <s v="Every 3 Months"/>
  </r>
  <r>
    <n v="488"/>
    <n v="41"/>
    <s v="Male"/>
    <s v="Jacket"/>
    <s v="Outerwear"/>
    <n v="68"/>
    <s v="Iowa"/>
    <s v="L"/>
    <s v="Red"/>
    <s v="Winter"/>
    <n v="4.4000000000000004"/>
    <s v="Yes"/>
    <s v="Credit Card"/>
    <s v="Store Pickup"/>
    <x v="0"/>
    <s v="Yes"/>
    <n v="22"/>
    <s v="Credit Card"/>
    <s v="Quarterly"/>
  </r>
  <r>
    <n v="489"/>
    <n v="58"/>
    <s v="Male"/>
    <s v="Sweater"/>
    <s v="Clothing"/>
    <n v="29"/>
    <s v="Maine"/>
    <s v="L"/>
    <s v="Olive"/>
    <s v="Spring"/>
    <n v="4.5999999999999996"/>
    <s v="Yes"/>
    <s v="Venmo"/>
    <s v="Standard"/>
    <x v="0"/>
    <s v="Yes"/>
    <n v="32"/>
    <s v="Venmo"/>
    <s v="Weekly"/>
  </r>
  <r>
    <n v="490"/>
    <n v="49"/>
    <s v="Male"/>
    <s v="Socks"/>
    <s v="Clothing"/>
    <n v="85"/>
    <s v="South Dakota"/>
    <s v="M"/>
    <s v="Green"/>
    <s v="Summer"/>
    <n v="3.2"/>
    <s v="Yes"/>
    <s v="Venmo"/>
    <s v="Standard"/>
    <x v="0"/>
    <s v="Yes"/>
    <n v="40"/>
    <s v="PayPal"/>
    <s v="Annually"/>
  </r>
  <r>
    <n v="491"/>
    <n v="57"/>
    <s v="Male"/>
    <s v="Sneakers"/>
    <s v="Footwear"/>
    <n v="42"/>
    <s v="Colorado"/>
    <s v="M"/>
    <s v="Silver"/>
    <s v="Winter"/>
    <n v="4.2"/>
    <s v="Yes"/>
    <s v="PayPal"/>
    <s v="2-Day Shipping"/>
    <x v="0"/>
    <s v="Yes"/>
    <n v="47"/>
    <s v="Cash"/>
    <s v="Monthly"/>
  </r>
  <r>
    <n v="492"/>
    <n v="49"/>
    <s v="Male"/>
    <s v="Coat"/>
    <s v="Outerwear"/>
    <n v="69"/>
    <s v="Vermont"/>
    <s v="M"/>
    <s v="Silver"/>
    <s v="Summer"/>
    <n v="3.7"/>
    <s v="Yes"/>
    <s v="Bank Transfer"/>
    <s v="2-Day Shipping"/>
    <x v="0"/>
    <s v="Yes"/>
    <n v="24"/>
    <s v="Credit Card"/>
    <s v="Bi-Weekly"/>
  </r>
  <r>
    <n v="493"/>
    <n v="50"/>
    <s v="Male"/>
    <s v="Shirt"/>
    <s v="Clothing"/>
    <n v="62"/>
    <s v="Michigan"/>
    <s v="M"/>
    <s v="Black"/>
    <s v="Fall"/>
    <n v="3.9"/>
    <s v="Yes"/>
    <s v="PayPal"/>
    <s v="Standard"/>
    <x v="0"/>
    <s v="Yes"/>
    <n v="11"/>
    <s v="Debit Card"/>
    <s v="Weekly"/>
  </r>
  <r>
    <n v="494"/>
    <n v="28"/>
    <s v="Male"/>
    <s v="Backpack"/>
    <s v="Accessories"/>
    <n v="48"/>
    <s v="Nevada"/>
    <s v="XL"/>
    <s v="Red"/>
    <s v="Summer"/>
    <n v="4.7"/>
    <s v="Yes"/>
    <s v="Debit Card"/>
    <s v="Store Pickup"/>
    <x v="0"/>
    <s v="Yes"/>
    <n v="19"/>
    <s v="Cash"/>
    <s v="Bi-Weekly"/>
  </r>
  <r>
    <n v="495"/>
    <n v="38"/>
    <s v="Male"/>
    <s v="Boots"/>
    <s v="Footwear"/>
    <n v="68"/>
    <s v="Indiana"/>
    <s v="M"/>
    <s v="Indigo"/>
    <s v="Winter"/>
    <n v="4.5"/>
    <s v="Yes"/>
    <s v="PayPal"/>
    <s v="Express"/>
    <x v="0"/>
    <s v="Yes"/>
    <n v="42"/>
    <s v="Debit Card"/>
    <s v="Weekly"/>
  </r>
  <r>
    <n v="496"/>
    <n v="33"/>
    <s v="Male"/>
    <s v="Handbag"/>
    <s v="Accessories"/>
    <n v="36"/>
    <s v="Michigan"/>
    <s v="XL"/>
    <s v="Cyan"/>
    <s v="Fall"/>
    <n v="3.3"/>
    <s v="Yes"/>
    <s v="Credit Card"/>
    <s v="Free Shipping"/>
    <x v="0"/>
    <s v="Yes"/>
    <n v="6"/>
    <s v="Debit Card"/>
    <s v="Fortnightly"/>
  </r>
  <r>
    <n v="497"/>
    <n v="30"/>
    <s v="Male"/>
    <s v="Dress"/>
    <s v="Clothing"/>
    <n v="63"/>
    <s v="California"/>
    <s v="S"/>
    <s v="Maroon"/>
    <s v="Fall"/>
    <n v="3.3"/>
    <s v="Yes"/>
    <s v="Venmo"/>
    <s v="Express"/>
    <x v="0"/>
    <s v="Yes"/>
    <n v="31"/>
    <s v="Venmo"/>
    <s v="Fortnightly"/>
  </r>
  <r>
    <n v="498"/>
    <n v="43"/>
    <s v="Male"/>
    <s v="Sneakers"/>
    <s v="Footwear"/>
    <n v="39"/>
    <s v="Oklahoma"/>
    <s v="S"/>
    <s v="Silver"/>
    <s v="Winter"/>
    <n v="4.5999999999999996"/>
    <s v="Yes"/>
    <s v="Bank Transfer"/>
    <s v="Free Shipping"/>
    <x v="0"/>
    <s v="Yes"/>
    <n v="31"/>
    <s v="Cash"/>
    <s v="Weekly"/>
  </r>
  <r>
    <n v="499"/>
    <n v="43"/>
    <s v="Male"/>
    <s v="Boots"/>
    <s v="Footwear"/>
    <n v="78"/>
    <s v="Iowa"/>
    <s v="M"/>
    <s v="Lavender"/>
    <s v="Spring"/>
    <n v="3.6"/>
    <s v="Yes"/>
    <s v="PayPal"/>
    <s v="Free Shipping"/>
    <x v="0"/>
    <s v="Yes"/>
    <n v="27"/>
    <s v="Bank Transfer"/>
    <s v="Monthly"/>
  </r>
  <r>
    <n v="500"/>
    <n v="36"/>
    <s v="Male"/>
    <s v="Shoes"/>
    <s v="Footwear"/>
    <n v="99"/>
    <s v="Rhode Island"/>
    <s v="L"/>
    <s v="Silver"/>
    <s v="Winter"/>
    <n v="4.8"/>
    <s v="Yes"/>
    <s v="Credit Card"/>
    <s v="Express"/>
    <x v="0"/>
    <s v="Yes"/>
    <n v="24"/>
    <s v="PayPal"/>
    <s v="Monthly"/>
  </r>
  <r>
    <n v="501"/>
    <n v="36"/>
    <s v="Male"/>
    <s v="T-shirt"/>
    <s v="Clothing"/>
    <n v="31"/>
    <s v="Washington"/>
    <s v="L"/>
    <s v="Purple"/>
    <s v="Fall"/>
    <n v="4.8"/>
    <s v="Yes"/>
    <s v="Bank Transfer"/>
    <s v="Next Day Air"/>
    <x v="0"/>
    <s v="Yes"/>
    <n v="35"/>
    <s v="Venmo"/>
    <s v="Every 3 Months"/>
  </r>
  <r>
    <n v="502"/>
    <n v="64"/>
    <s v="Male"/>
    <s v="Boots"/>
    <s v="Footwear"/>
    <n v="45"/>
    <s v="Florida"/>
    <s v="M"/>
    <s v="Cyan"/>
    <s v="Spring"/>
    <n v="2.9"/>
    <s v="Yes"/>
    <s v="Debit Card"/>
    <s v="Next Day Air"/>
    <x v="0"/>
    <s v="Yes"/>
    <n v="21"/>
    <s v="Venmo"/>
    <s v="Annually"/>
  </r>
  <r>
    <n v="503"/>
    <n v="59"/>
    <s v="Male"/>
    <s v="Pants"/>
    <s v="Clothing"/>
    <n v="30"/>
    <s v="South Carolina"/>
    <s v="S"/>
    <s v="Cyan"/>
    <s v="Fall"/>
    <n v="2.8"/>
    <s v="Yes"/>
    <s v="Cash"/>
    <s v="Express"/>
    <x v="0"/>
    <s v="Yes"/>
    <n v="8"/>
    <s v="PayPal"/>
    <s v="Fortnightly"/>
  </r>
  <r>
    <n v="504"/>
    <n v="55"/>
    <s v="Male"/>
    <s v="Shoes"/>
    <s v="Footwear"/>
    <n v="24"/>
    <s v="West Virginia"/>
    <s v="M"/>
    <s v="Lavender"/>
    <s v="Summer"/>
    <n v="3.2"/>
    <s v="Yes"/>
    <s v="Credit Card"/>
    <s v="Next Day Air"/>
    <x v="0"/>
    <s v="Yes"/>
    <n v="26"/>
    <s v="Bank Transfer"/>
    <s v="Quarterly"/>
  </r>
  <r>
    <n v="505"/>
    <n v="42"/>
    <s v="Male"/>
    <s v="Shoes"/>
    <s v="Footwear"/>
    <n v="22"/>
    <s v="Missouri"/>
    <s v="M"/>
    <s v="Maroon"/>
    <s v="Winter"/>
    <n v="3.9"/>
    <s v="Yes"/>
    <s v="Bank Transfer"/>
    <s v="Free Shipping"/>
    <x v="0"/>
    <s v="Yes"/>
    <n v="26"/>
    <s v="PayPal"/>
    <s v="Annually"/>
  </r>
  <r>
    <n v="506"/>
    <n v="61"/>
    <s v="Male"/>
    <s v="T-shirt"/>
    <s v="Clothing"/>
    <n v="63"/>
    <s v="Maine"/>
    <s v="L"/>
    <s v="Gray"/>
    <s v="Spring"/>
    <n v="4.3"/>
    <s v="Yes"/>
    <s v="Credit Card"/>
    <s v="Express"/>
    <x v="0"/>
    <s v="Yes"/>
    <n v="9"/>
    <s v="Cash"/>
    <s v="Bi-Weekly"/>
  </r>
  <r>
    <n v="507"/>
    <n v="28"/>
    <s v="Male"/>
    <s v="Scarf"/>
    <s v="Accessories"/>
    <n v="40"/>
    <s v="Georgia"/>
    <s v="M"/>
    <s v="Olive"/>
    <s v="Fall"/>
    <n v="2.7"/>
    <s v="Yes"/>
    <s v="Cash"/>
    <s v="2-Day Shipping"/>
    <x v="0"/>
    <s v="Yes"/>
    <n v="48"/>
    <s v="Debit Card"/>
    <s v="Annually"/>
  </r>
  <r>
    <n v="508"/>
    <n v="65"/>
    <s v="Male"/>
    <s v="Shorts"/>
    <s v="Clothing"/>
    <n v="20"/>
    <s v="Maine"/>
    <s v="M"/>
    <s v="Magenta"/>
    <s v="Spring"/>
    <n v="5"/>
    <s v="Yes"/>
    <s v="Bank Transfer"/>
    <s v="Store Pickup"/>
    <x v="0"/>
    <s v="Yes"/>
    <n v="33"/>
    <s v="Debit Card"/>
    <s v="Fortnightly"/>
  </r>
  <r>
    <n v="509"/>
    <n v="27"/>
    <s v="Male"/>
    <s v="Jewelry"/>
    <s v="Accessories"/>
    <n v="20"/>
    <s v="Illinois"/>
    <s v="S"/>
    <s v="Yellow"/>
    <s v="Winter"/>
    <n v="3.7"/>
    <s v="Yes"/>
    <s v="Cash"/>
    <s v="Store Pickup"/>
    <x v="0"/>
    <s v="Yes"/>
    <n v="31"/>
    <s v="PayPal"/>
    <s v="Quarterly"/>
  </r>
  <r>
    <n v="510"/>
    <n v="41"/>
    <s v="Male"/>
    <s v="T-shirt"/>
    <s v="Clothing"/>
    <n v="80"/>
    <s v="Delaware"/>
    <s v="L"/>
    <s v="Cyan"/>
    <s v="Summer"/>
    <n v="3.9"/>
    <s v="Yes"/>
    <s v="Bank Transfer"/>
    <s v="Free Shipping"/>
    <x v="0"/>
    <s v="Yes"/>
    <n v="17"/>
    <s v="Debit Card"/>
    <s v="Weekly"/>
  </r>
  <r>
    <n v="511"/>
    <n v="21"/>
    <s v="Male"/>
    <s v="Shirt"/>
    <s v="Clothing"/>
    <n v="87"/>
    <s v="West Virginia"/>
    <s v="M"/>
    <s v="Teal"/>
    <s v="Fall"/>
    <n v="3.9"/>
    <s v="Yes"/>
    <s v="Credit Card"/>
    <s v="2-Day Shipping"/>
    <x v="0"/>
    <s v="Yes"/>
    <n v="22"/>
    <s v="Venmo"/>
    <s v="Annually"/>
  </r>
  <r>
    <n v="512"/>
    <n v="61"/>
    <s v="Male"/>
    <s v="Shirt"/>
    <s v="Clothing"/>
    <n v="46"/>
    <s v="Hawaii"/>
    <s v="L"/>
    <s v="Yellow"/>
    <s v="Fall"/>
    <n v="3.1"/>
    <s v="Yes"/>
    <s v="Debit Card"/>
    <s v="Free Shipping"/>
    <x v="0"/>
    <s v="Yes"/>
    <n v="8"/>
    <s v="PayPal"/>
    <s v="Annually"/>
  </r>
  <r>
    <n v="513"/>
    <n v="19"/>
    <s v="Male"/>
    <s v="Gloves"/>
    <s v="Accessories"/>
    <n v="49"/>
    <s v="New York"/>
    <s v="L"/>
    <s v="Peach"/>
    <s v="Winter"/>
    <n v="3.3"/>
    <s v="Yes"/>
    <s v="Credit Card"/>
    <s v="Next Day Air"/>
    <x v="0"/>
    <s v="Yes"/>
    <n v="2"/>
    <s v="Bank Transfer"/>
    <s v="Monthly"/>
  </r>
  <r>
    <n v="514"/>
    <n v="22"/>
    <s v="Male"/>
    <s v="Scarf"/>
    <s v="Accessories"/>
    <n v="65"/>
    <s v="New Mexico"/>
    <s v="M"/>
    <s v="Peach"/>
    <s v="Fall"/>
    <n v="3.6"/>
    <s v="Yes"/>
    <s v="PayPal"/>
    <s v="Store Pickup"/>
    <x v="0"/>
    <s v="Yes"/>
    <n v="45"/>
    <s v="Venmo"/>
    <s v="Annually"/>
  </r>
  <r>
    <n v="515"/>
    <n v="64"/>
    <s v="Male"/>
    <s v="Skirt"/>
    <s v="Clothing"/>
    <n v="62"/>
    <s v="Indiana"/>
    <s v="S"/>
    <s v="Olive"/>
    <s v="Winter"/>
    <n v="4.3"/>
    <s v="Yes"/>
    <s v="Debit Card"/>
    <s v="Standard"/>
    <x v="0"/>
    <s v="Yes"/>
    <n v="47"/>
    <s v="PayPal"/>
    <s v="Quarterly"/>
  </r>
  <r>
    <n v="516"/>
    <n v="28"/>
    <s v="Male"/>
    <s v="Hat"/>
    <s v="Accessories"/>
    <n v="67"/>
    <s v="Kentucky"/>
    <s v="L"/>
    <s v="Charcoal"/>
    <s v="Spring"/>
    <n v="4.5"/>
    <s v="Yes"/>
    <s v="Credit Card"/>
    <s v="Next Day Air"/>
    <x v="0"/>
    <s v="Yes"/>
    <n v="7"/>
    <s v="Cash"/>
    <s v="Monthly"/>
  </r>
  <r>
    <n v="517"/>
    <n v="34"/>
    <s v="Male"/>
    <s v="Hoodie"/>
    <s v="Clothing"/>
    <n v="41"/>
    <s v="West Virginia"/>
    <s v="L"/>
    <s v="Indigo"/>
    <s v="Fall"/>
    <n v="2.8"/>
    <s v="Yes"/>
    <s v="Cash"/>
    <s v="2-Day Shipping"/>
    <x v="0"/>
    <s v="Yes"/>
    <n v="19"/>
    <s v="Debit Card"/>
    <s v="Bi-Weekly"/>
  </r>
  <r>
    <n v="518"/>
    <n v="61"/>
    <s v="Male"/>
    <s v="Boots"/>
    <s v="Footwear"/>
    <n v="49"/>
    <s v="North Dakota"/>
    <s v="L"/>
    <s v="Silver"/>
    <s v="Fall"/>
    <n v="2.7"/>
    <s v="Yes"/>
    <s v="Debit Card"/>
    <s v="Free Shipping"/>
    <x v="0"/>
    <s v="Yes"/>
    <n v="44"/>
    <s v="Cash"/>
    <s v="Every 3 Months"/>
  </r>
  <r>
    <n v="519"/>
    <n v="24"/>
    <s v="Male"/>
    <s v="Blouse"/>
    <s v="Clothing"/>
    <n v="100"/>
    <s v="Oregon"/>
    <s v="M"/>
    <s v="Beige"/>
    <s v="Fall"/>
    <n v="2.9"/>
    <s v="Yes"/>
    <s v="PayPal"/>
    <s v="Next Day Air"/>
    <x v="0"/>
    <s v="Yes"/>
    <n v="16"/>
    <s v="Venmo"/>
    <s v="Every 3 Months"/>
  </r>
  <r>
    <n v="520"/>
    <n v="19"/>
    <s v="Male"/>
    <s v="Belt"/>
    <s v="Accessories"/>
    <n v="54"/>
    <s v="Minnesota"/>
    <s v="L"/>
    <s v="Blue"/>
    <s v="Summer"/>
    <n v="4.4000000000000004"/>
    <s v="Yes"/>
    <s v="Cash"/>
    <s v="2-Day Shipping"/>
    <x v="0"/>
    <s v="Yes"/>
    <n v="17"/>
    <s v="Bank Transfer"/>
    <s v="Quarterly"/>
  </r>
  <r>
    <n v="521"/>
    <n v="51"/>
    <s v="Male"/>
    <s v="Sunglasses"/>
    <s v="Accessories"/>
    <n v="84"/>
    <s v="South Carolina"/>
    <s v="M"/>
    <s v="White"/>
    <s v="Spring"/>
    <n v="3.9"/>
    <s v="Yes"/>
    <s v="Bank Transfer"/>
    <s v="Free Shipping"/>
    <x v="0"/>
    <s v="Yes"/>
    <n v="20"/>
    <s v="Debit Card"/>
    <s v="Quarterly"/>
  </r>
  <r>
    <n v="522"/>
    <n v="36"/>
    <s v="Male"/>
    <s v="Shorts"/>
    <s v="Clothing"/>
    <n v="41"/>
    <s v="Vermont"/>
    <s v="L"/>
    <s v="Gold"/>
    <s v="Winter"/>
    <n v="3.5"/>
    <s v="Yes"/>
    <s v="Credit Card"/>
    <s v="Standard"/>
    <x v="0"/>
    <s v="Yes"/>
    <n v="50"/>
    <s v="Bank Transfer"/>
    <s v="Annually"/>
  </r>
  <r>
    <n v="523"/>
    <n v="65"/>
    <s v="Male"/>
    <s v="Gloves"/>
    <s v="Accessories"/>
    <n v="88"/>
    <s v="Minnesota"/>
    <s v="M"/>
    <s v="Blue"/>
    <s v="Spring"/>
    <n v="2.5"/>
    <s v="Yes"/>
    <s v="PayPal"/>
    <s v="Store Pickup"/>
    <x v="0"/>
    <s v="Yes"/>
    <n v="37"/>
    <s v="Cash"/>
    <s v="Quarterly"/>
  </r>
  <r>
    <n v="524"/>
    <n v="46"/>
    <s v="Male"/>
    <s v="Sandals"/>
    <s v="Footwear"/>
    <n v="40"/>
    <s v="Delaware"/>
    <s v="M"/>
    <s v="Orange"/>
    <s v="Spring"/>
    <n v="4.9000000000000004"/>
    <s v="Yes"/>
    <s v="Cash"/>
    <s v="Express"/>
    <x v="0"/>
    <s v="Yes"/>
    <n v="5"/>
    <s v="PayPal"/>
    <s v="Quarterly"/>
  </r>
  <r>
    <n v="525"/>
    <n v="59"/>
    <s v="Male"/>
    <s v="Shirt"/>
    <s v="Clothing"/>
    <n v="39"/>
    <s v="Pennsylvania"/>
    <s v="M"/>
    <s v="Gold"/>
    <s v="Summer"/>
    <n v="4.8"/>
    <s v="Yes"/>
    <s v="Venmo"/>
    <s v="Free Shipping"/>
    <x v="0"/>
    <s v="Yes"/>
    <n v="44"/>
    <s v="PayPal"/>
    <s v="Annually"/>
  </r>
  <r>
    <n v="526"/>
    <n v="51"/>
    <s v="Male"/>
    <s v="Coat"/>
    <s v="Outerwear"/>
    <n v="37"/>
    <s v="Iowa"/>
    <s v="M"/>
    <s v="Cyan"/>
    <s v="Spring"/>
    <n v="3.2"/>
    <s v="Yes"/>
    <s v="Credit Card"/>
    <s v="Next Day Air"/>
    <x v="0"/>
    <s v="Yes"/>
    <n v="41"/>
    <s v="Debit Card"/>
    <s v="Monthly"/>
  </r>
  <r>
    <n v="527"/>
    <n v="51"/>
    <s v="Male"/>
    <s v="Pants"/>
    <s v="Clothing"/>
    <n v="52"/>
    <s v="New Jersey"/>
    <s v="S"/>
    <s v="Red"/>
    <s v="Winter"/>
    <n v="4.9000000000000004"/>
    <s v="Yes"/>
    <s v="Cash"/>
    <s v="Standard"/>
    <x v="0"/>
    <s v="Yes"/>
    <n v="19"/>
    <s v="Cash"/>
    <s v="Monthly"/>
  </r>
  <r>
    <n v="528"/>
    <n v="21"/>
    <s v="Male"/>
    <s v="T-shirt"/>
    <s v="Clothing"/>
    <n v="23"/>
    <s v="South Carolina"/>
    <s v="L"/>
    <s v="Yellow"/>
    <s v="Winter"/>
    <n v="4.3"/>
    <s v="Yes"/>
    <s v="Bank Transfer"/>
    <s v="Next Day Air"/>
    <x v="0"/>
    <s v="Yes"/>
    <n v="47"/>
    <s v="Bank Transfer"/>
    <s v="Every 3 Months"/>
  </r>
  <r>
    <n v="529"/>
    <n v="34"/>
    <s v="Male"/>
    <s v="Sneakers"/>
    <s v="Footwear"/>
    <n v="88"/>
    <s v="Maryland"/>
    <s v="S"/>
    <s v="Beige"/>
    <s v="Winter"/>
    <n v="3.2"/>
    <s v="Yes"/>
    <s v="Venmo"/>
    <s v="Express"/>
    <x v="0"/>
    <s v="Yes"/>
    <n v="40"/>
    <s v="Cash"/>
    <s v="Annually"/>
  </r>
  <r>
    <n v="530"/>
    <n v="32"/>
    <s v="Male"/>
    <s v="Shorts"/>
    <s v="Clothing"/>
    <n v="84"/>
    <s v="California"/>
    <s v="M"/>
    <s v="Orange"/>
    <s v="Fall"/>
    <n v="3.7"/>
    <s v="Yes"/>
    <s v="Cash"/>
    <s v="Standard"/>
    <x v="0"/>
    <s v="Yes"/>
    <n v="6"/>
    <s v="Credit Card"/>
    <s v="Monthly"/>
  </r>
  <r>
    <n v="531"/>
    <n v="48"/>
    <s v="Male"/>
    <s v="Coat"/>
    <s v="Outerwear"/>
    <n v="37"/>
    <s v="Montana"/>
    <s v="XL"/>
    <s v="Magenta"/>
    <s v="Winter"/>
    <n v="3.2"/>
    <s v="Yes"/>
    <s v="Venmo"/>
    <s v="Store Pickup"/>
    <x v="0"/>
    <s v="Yes"/>
    <n v="25"/>
    <s v="Credit Card"/>
    <s v="Bi-Weekly"/>
  </r>
  <r>
    <n v="532"/>
    <n v="50"/>
    <s v="Male"/>
    <s v="Sandals"/>
    <s v="Footwear"/>
    <n v="51"/>
    <s v="Vermont"/>
    <s v="L"/>
    <s v="Purple"/>
    <s v="Fall"/>
    <n v="3.4"/>
    <s v="Yes"/>
    <s v="Bank Transfer"/>
    <s v="Next Day Air"/>
    <x v="0"/>
    <s v="Yes"/>
    <n v="42"/>
    <s v="Cash"/>
    <s v="Weekly"/>
  </r>
  <r>
    <n v="533"/>
    <n v="26"/>
    <s v="Male"/>
    <s v="Pants"/>
    <s v="Clothing"/>
    <n v="76"/>
    <s v="Texas"/>
    <s v="L"/>
    <s v="Black"/>
    <s v="Winter"/>
    <n v="4.0999999999999996"/>
    <s v="Yes"/>
    <s v="Bank Transfer"/>
    <s v="Express"/>
    <x v="0"/>
    <s v="Yes"/>
    <n v="35"/>
    <s v="Bank Transfer"/>
    <s v="Every 3 Months"/>
  </r>
  <r>
    <n v="534"/>
    <n v="57"/>
    <s v="Male"/>
    <s v="Sandals"/>
    <s v="Footwear"/>
    <n v="60"/>
    <s v="North Carolina"/>
    <s v="L"/>
    <s v="Pink"/>
    <s v="Spring"/>
    <n v="4.5"/>
    <s v="Yes"/>
    <s v="PayPal"/>
    <s v="Next Day Air"/>
    <x v="0"/>
    <s v="Yes"/>
    <n v="17"/>
    <s v="Debit Card"/>
    <s v="Weekly"/>
  </r>
  <r>
    <n v="535"/>
    <n v="65"/>
    <s v="Male"/>
    <s v="Gloves"/>
    <s v="Accessories"/>
    <n v="72"/>
    <s v="Florida"/>
    <s v="L"/>
    <s v="Pink"/>
    <s v="Fall"/>
    <n v="4.5"/>
    <s v="Yes"/>
    <s v="Bank Transfer"/>
    <s v="Next Day Air"/>
    <x v="0"/>
    <s v="Yes"/>
    <n v="4"/>
    <s v="PayPal"/>
    <s v="Quarterly"/>
  </r>
  <r>
    <n v="536"/>
    <n v="56"/>
    <s v="Male"/>
    <s v="T-shirt"/>
    <s v="Clothing"/>
    <n v="45"/>
    <s v="West Virginia"/>
    <s v="L"/>
    <s v="Maroon"/>
    <s v="Spring"/>
    <n v="3.2"/>
    <s v="Yes"/>
    <s v="Credit Card"/>
    <s v="Free Shipping"/>
    <x v="0"/>
    <s v="Yes"/>
    <n v="24"/>
    <s v="Bank Transfer"/>
    <s v="Weekly"/>
  </r>
  <r>
    <n v="537"/>
    <n v="44"/>
    <s v="Male"/>
    <s v="Jacket"/>
    <s v="Outerwear"/>
    <n v="84"/>
    <s v="Illinois"/>
    <s v="S"/>
    <s v="Maroon"/>
    <s v="Fall"/>
    <n v="4.4000000000000004"/>
    <s v="Yes"/>
    <s v="Debit Card"/>
    <s v="Store Pickup"/>
    <x v="0"/>
    <s v="Yes"/>
    <n v="16"/>
    <s v="Debit Card"/>
    <s v="Every 3 Months"/>
  </r>
  <r>
    <n v="538"/>
    <n v="50"/>
    <s v="Male"/>
    <s v="Blouse"/>
    <s v="Clothing"/>
    <n v="49"/>
    <s v="Virginia"/>
    <s v="S"/>
    <s v="Turquoise"/>
    <s v="Summer"/>
    <n v="3"/>
    <s v="Yes"/>
    <s v="Credit Card"/>
    <s v="Store Pickup"/>
    <x v="0"/>
    <s v="Yes"/>
    <n v="14"/>
    <s v="Debit Card"/>
    <s v="Annually"/>
  </r>
  <r>
    <n v="539"/>
    <n v="27"/>
    <s v="Male"/>
    <s v="Socks"/>
    <s v="Clothing"/>
    <n v="22"/>
    <s v="Virginia"/>
    <s v="XL"/>
    <s v="Green"/>
    <s v="Spring"/>
    <n v="3.2"/>
    <s v="Yes"/>
    <s v="PayPal"/>
    <s v="Free Shipping"/>
    <x v="0"/>
    <s v="Yes"/>
    <n v="43"/>
    <s v="Cash"/>
    <s v="Weekly"/>
  </r>
  <r>
    <n v="540"/>
    <n v="49"/>
    <s v="Male"/>
    <s v="Coat"/>
    <s v="Outerwear"/>
    <n v="48"/>
    <s v="Wyoming"/>
    <s v="M"/>
    <s v="Violet"/>
    <s v="Winter"/>
    <n v="4"/>
    <s v="Yes"/>
    <s v="Cash"/>
    <s v="Store Pickup"/>
    <x v="0"/>
    <s v="Yes"/>
    <n v="49"/>
    <s v="Debit Card"/>
    <s v="Weekly"/>
  </r>
  <r>
    <n v="541"/>
    <n v="49"/>
    <s v="Male"/>
    <s v="Dress"/>
    <s v="Clothing"/>
    <n v="37"/>
    <s v="South Carolina"/>
    <s v="M"/>
    <s v="Lavender"/>
    <s v="Spring"/>
    <n v="3.1"/>
    <s v="Yes"/>
    <s v="Venmo"/>
    <s v="Next Day Air"/>
    <x v="0"/>
    <s v="Yes"/>
    <n v="33"/>
    <s v="Cash"/>
    <s v="Every 3 Months"/>
  </r>
  <r>
    <n v="542"/>
    <n v="52"/>
    <s v="Male"/>
    <s v="Jacket"/>
    <s v="Outerwear"/>
    <n v="27"/>
    <s v="Connecticut"/>
    <s v="L"/>
    <s v="Gray"/>
    <s v="Fall"/>
    <n v="2.8"/>
    <s v="Yes"/>
    <s v="Bank Transfer"/>
    <s v="Next Day Air"/>
    <x v="0"/>
    <s v="Yes"/>
    <n v="45"/>
    <s v="Cash"/>
    <s v="Bi-Weekly"/>
  </r>
  <r>
    <n v="543"/>
    <n v="27"/>
    <s v="Male"/>
    <s v="Boots"/>
    <s v="Footwear"/>
    <n v="79"/>
    <s v="Illinois"/>
    <s v="XL"/>
    <s v="Teal"/>
    <s v="Spring"/>
    <n v="4.5999999999999996"/>
    <s v="Yes"/>
    <s v="Venmo"/>
    <s v="Next Day Air"/>
    <x v="0"/>
    <s v="Yes"/>
    <n v="35"/>
    <s v="Cash"/>
    <s v="Bi-Weekly"/>
  </r>
  <r>
    <n v="544"/>
    <n v="53"/>
    <s v="Male"/>
    <s v="Skirt"/>
    <s v="Clothing"/>
    <n v="98"/>
    <s v="Alabama"/>
    <s v="S"/>
    <s v="Red"/>
    <s v="Spring"/>
    <n v="4.3"/>
    <s v="Yes"/>
    <s v="Debit Card"/>
    <s v="Express"/>
    <x v="0"/>
    <s v="Yes"/>
    <n v="11"/>
    <s v="Credit Card"/>
    <s v="Monthly"/>
  </r>
  <r>
    <n v="545"/>
    <n v="34"/>
    <s v="Male"/>
    <s v="Sandals"/>
    <s v="Footwear"/>
    <n v="64"/>
    <s v="Washington"/>
    <s v="S"/>
    <s v="Yellow"/>
    <s v="Summer"/>
    <n v="3.3"/>
    <s v="Yes"/>
    <s v="Cash"/>
    <s v="Standard"/>
    <x v="0"/>
    <s v="Yes"/>
    <n v="30"/>
    <s v="Bank Transfer"/>
    <s v="Every 3 Months"/>
  </r>
  <r>
    <n v="546"/>
    <n v="33"/>
    <s v="Male"/>
    <s v="Coat"/>
    <s v="Outerwear"/>
    <n v="32"/>
    <s v="Alabama"/>
    <s v="L"/>
    <s v="Magenta"/>
    <s v="Summer"/>
    <n v="3.5"/>
    <s v="Yes"/>
    <s v="Bank Transfer"/>
    <s v="2-Day Shipping"/>
    <x v="0"/>
    <s v="Yes"/>
    <n v="48"/>
    <s v="Debit Card"/>
    <s v="Annually"/>
  </r>
  <r>
    <n v="547"/>
    <n v="62"/>
    <s v="Male"/>
    <s v="Hoodie"/>
    <s v="Clothing"/>
    <n v="74"/>
    <s v="New Mexico"/>
    <s v="M"/>
    <s v="Brown"/>
    <s v="Winter"/>
    <n v="3.4"/>
    <s v="Yes"/>
    <s v="Cash"/>
    <s v="Free Shipping"/>
    <x v="0"/>
    <s v="Yes"/>
    <n v="45"/>
    <s v="Venmo"/>
    <s v="Bi-Weekly"/>
  </r>
  <r>
    <n v="548"/>
    <n v="38"/>
    <s v="Male"/>
    <s v="Jacket"/>
    <s v="Outerwear"/>
    <n v="50"/>
    <s v="Nevada"/>
    <s v="M"/>
    <s v="Blue"/>
    <s v="Winter"/>
    <n v="2.8"/>
    <s v="Yes"/>
    <s v="Debit Card"/>
    <s v="Free Shipping"/>
    <x v="0"/>
    <s v="Yes"/>
    <n v="26"/>
    <s v="Venmo"/>
    <s v="Weekly"/>
  </r>
  <r>
    <n v="549"/>
    <n v="36"/>
    <s v="Male"/>
    <s v="Backpack"/>
    <s v="Accessories"/>
    <n v="64"/>
    <s v="Nebraska"/>
    <s v="M"/>
    <s v="Black"/>
    <s v="Winter"/>
    <n v="4.5999999999999996"/>
    <s v="Yes"/>
    <s v="PayPal"/>
    <s v="Store Pickup"/>
    <x v="0"/>
    <s v="Yes"/>
    <n v="41"/>
    <s v="Debit Card"/>
    <s v="Every 3 Months"/>
  </r>
  <r>
    <n v="550"/>
    <n v="31"/>
    <s v="Male"/>
    <s v="Backpack"/>
    <s v="Accessories"/>
    <n v="29"/>
    <s v="Arizona"/>
    <s v="S"/>
    <s v="Olive"/>
    <s v="Fall"/>
    <n v="3.6"/>
    <s v="Yes"/>
    <s v="Cash"/>
    <s v="Express"/>
    <x v="0"/>
    <s v="Yes"/>
    <n v="37"/>
    <s v="Venmo"/>
    <s v="Bi-Weekly"/>
  </r>
  <r>
    <n v="551"/>
    <n v="62"/>
    <s v="Male"/>
    <s v="Belt"/>
    <s v="Accessories"/>
    <n v="62"/>
    <s v="Georgia"/>
    <s v="M"/>
    <s v="Olive"/>
    <s v="Summer"/>
    <n v="3.3"/>
    <s v="Yes"/>
    <s v="Cash"/>
    <s v="Store Pickup"/>
    <x v="0"/>
    <s v="Yes"/>
    <n v="12"/>
    <s v="PayPal"/>
    <s v="Weekly"/>
  </r>
  <r>
    <n v="552"/>
    <n v="29"/>
    <s v="Male"/>
    <s v="Coat"/>
    <s v="Outerwear"/>
    <n v="78"/>
    <s v="Idaho"/>
    <s v="XL"/>
    <s v="Green"/>
    <s v="Fall"/>
    <n v="3.1"/>
    <s v="Yes"/>
    <s v="Venmo"/>
    <s v="2-Day Shipping"/>
    <x v="0"/>
    <s v="Yes"/>
    <n v="27"/>
    <s v="Cash"/>
    <s v="Bi-Weekly"/>
  </r>
  <r>
    <n v="553"/>
    <n v="24"/>
    <s v="Male"/>
    <s v="T-shirt"/>
    <s v="Clothing"/>
    <n v="94"/>
    <s v="Missouri"/>
    <s v="M"/>
    <s v="Peach"/>
    <s v="Fall"/>
    <n v="3.5"/>
    <s v="Yes"/>
    <s v="Bank Transfer"/>
    <s v="Express"/>
    <x v="0"/>
    <s v="Yes"/>
    <n v="18"/>
    <s v="Bank Transfer"/>
    <s v="Weekly"/>
  </r>
  <r>
    <n v="554"/>
    <n v="63"/>
    <s v="Male"/>
    <s v="Sunglasses"/>
    <s v="Accessories"/>
    <n v="59"/>
    <s v="Florida"/>
    <s v="M"/>
    <s v="White"/>
    <s v="Winter"/>
    <n v="3.2"/>
    <s v="Yes"/>
    <s v="Venmo"/>
    <s v="Express"/>
    <x v="0"/>
    <s v="Yes"/>
    <n v="15"/>
    <s v="Credit Card"/>
    <s v="Quarterly"/>
  </r>
  <r>
    <n v="555"/>
    <n v="56"/>
    <s v="Male"/>
    <s v="Sneakers"/>
    <s v="Footwear"/>
    <n v="47"/>
    <s v="Minnesota"/>
    <s v="M"/>
    <s v="Red"/>
    <s v="Summer"/>
    <n v="3"/>
    <s v="Yes"/>
    <s v="PayPal"/>
    <s v="Express"/>
    <x v="0"/>
    <s v="Yes"/>
    <n v="34"/>
    <s v="Bank Transfer"/>
    <s v="Weekly"/>
  </r>
  <r>
    <n v="556"/>
    <n v="63"/>
    <s v="Male"/>
    <s v="Gloves"/>
    <s v="Accessories"/>
    <n v="57"/>
    <s v="Maine"/>
    <s v="M"/>
    <s v="White"/>
    <s v="Fall"/>
    <n v="4.8"/>
    <s v="Yes"/>
    <s v="Bank Transfer"/>
    <s v="Express"/>
    <x v="0"/>
    <s v="Yes"/>
    <n v="37"/>
    <s v="Venmo"/>
    <s v="Annually"/>
  </r>
  <r>
    <n v="557"/>
    <n v="40"/>
    <s v="Male"/>
    <s v="Coat"/>
    <s v="Outerwear"/>
    <n v="90"/>
    <s v="Montana"/>
    <s v="L"/>
    <s v="Indigo"/>
    <s v="Winter"/>
    <n v="5"/>
    <s v="Yes"/>
    <s v="Credit Card"/>
    <s v="Store Pickup"/>
    <x v="0"/>
    <s v="Yes"/>
    <n v="21"/>
    <s v="Cash"/>
    <s v="Fortnightly"/>
  </r>
  <r>
    <n v="558"/>
    <n v="18"/>
    <s v="Male"/>
    <s v="Shirt"/>
    <s v="Clothing"/>
    <n v="60"/>
    <s v="Alaska"/>
    <s v="M"/>
    <s v="White"/>
    <s v="Spring"/>
    <n v="2.9"/>
    <s v="Yes"/>
    <s v="PayPal"/>
    <s v="Free Shipping"/>
    <x v="0"/>
    <s v="Yes"/>
    <n v="31"/>
    <s v="Debit Card"/>
    <s v="Weekly"/>
  </r>
  <r>
    <n v="559"/>
    <n v="50"/>
    <s v="Male"/>
    <s v="Sneakers"/>
    <s v="Footwear"/>
    <n v="77"/>
    <s v="Iowa"/>
    <s v="L"/>
    <s v="Teal"/>
    <s v="Fall"/>
    <n v="3.2"/>
    <s v="Yes"/>
    <s v="Venmo"/>
    <s v="Express"/>
    <x v="0"/>
    <s v="Yes"/>
    <n v="43"/>
    <s v="Debit Card"/>
    <s v="Every 3 Months"/>
  </r>
  <r>
    <n v="560"/>
    <n v="66"/>
    <s v="Male"/>
    <s v="Scarf"/>
    <s v="Accessories"/>
    <n v="41"/>
    <s v="Arizona"/>
    <s v="M"/>
    <s v="Indigo"/>
    <s v="Fall"/>
    <n v="2.9"/>
    <s v="Yes"/>
    <s v="Bank Transfer"/>
    <s v="Store Pickup"/>
    <x v="0"/>
    <s v="Yes"/>
    <n v="22"/>
    <s v="Bank Transfer"/>
    <s v="Monthly"/>
  </r>
  <r>
    <n v="561"/>
    <n v="25"/>
    <s v="Male"/>
    <s v="Jewelry"/>
    <s v="Accessories"/>
    <n v="48"/>
    <s v="Louisiana"/>
    <s v="L"/>
    <s v="Red"/>
    <s v="Fall"/>
    <n v="3.3"/>
    <s v="Yes"/>
    <s v="PayPal"/>
    <s v="Free Shipping"/>
    <x v="0"/>
    <s v="Yes"/>
    <n v="12"/>
    <s v="Debit Card"/>
    <s v="Annually"/>
  </r>
  <r>
    <n v="562"/>
    <n v="65"/>
    <s v="Male"/>
    <s v="Jacket"/>
    <s v="Outerwear"/>
    <n v="65"/>
    <s v="Alabama"/>
    <s v="M"/>
    <s v="Blue"/>
    <s v="Fall"/>
    <n v="2.6"/>
    <s v="Yes"/>
    <s v="Credit Card"/>
    <s v="Next Day Air"/>
    <x v="0"/>
    <s v="Yes"/>
    <n v="25"/>
    <s v="PayPal"/>
    <s v="Fortnightly"/>
  </r>
  <r>
    <n v="563"/>
    <n v="53"/>
    <s v="Male"/>
    <s v="Jeans"/>
    <s v="Clothing"/>
    <n v="62"/>
    <s v="Missouri"/>
    <s v="M"/>
    <s v="Blue"/>
    <s v="Summer"/>
    <n v="3.5"/>
    <s v="Yes"/>
    <s v="PayPal"/>
    <s v="Standard"/>
    <x v="0"/>
    <s v="Yes"/>
    <n v="40"/>
    <s v="Debit Card"/>
    <s v="Annually"/>
  </r>
  <r>
    <n v="564"/>
    <n v="61"/>
    <s v="Male"/>
    <s v="Shoes"/>
    <s v="Footwear"/>
    <n v="99"/>
    <s v="Idaho"/>
    <s v="M"/>
    <s v="Black"/>
    <s v="Fall"/>
    <n v="4.4000000000000004"/>
    <s v="Yes"/>
    <s v="PayPal"/>
    <s v="Standard"/>
    <x v="0"/>
    <s v="Yes"/>
    <n v="16"/>
    <s v="Debit Card"/>
    <s v="Quarterly"/>
  </r>
  <r>
    <n v="565"/>
    <n v="67"/>
    <s v="Male"/>
    <s v="Hoodie"/>
    <s v="Clothing"/>
    <n v="58"/>
    <s v="Florida"/>
    <s v="M"/>
    <s v="Olive"/>
    <s v="Winter"/>
    <n v="3.4"/>
    <s v="Yes"/>
    <s v="Cash"/>
    <s v="Next Day Air"/>
    <x v="0"/>
    <s v="Yes"/>
    <n v="30"/>
    <s v="Bank Transfer"/>
    <s v="Weekly"/>
  </r>
  <r>
    <n v="566"/>
    <n v="59"/>
    <s v="Male"/>
    <s v="Backpack"/>
    <s v="Accessories"/>
    <n v="43"/>
    <s v="Idaho"/>
    <s v="L"/>
    <s v="Lavender"/>
    <s v="Fall"/>
    <n v="4.2"/>
    <s v="Yes"/>
    <s v="Bank Transfer"/>
    <s v="Store Pickup"/>
    <x v="0"/>
    <s v="Yes"/>
    <n v="10"/>
    <s v="Venmo"/>
    <s v="Weekly"/>
  </r>
  <r>
    <n v="567"/>
    <n v="55"/>
    <s v="Male"/>
    <s v="Sneakers"/>
    <s v="Footwear"/>
    <n v="93"/>
    <s v="Alabama"/>
    <s v="M"/>
    <s v="Indigo"/>
    <s v="Spring"/>
    <n v="3.6"/>
    <s v="Yes"/>
    <s v="PayPal"/>
    <s v="Store Pickup"/>
    <x v="0"/>
    <s v="Yes"/>
    <n v="1"/>
    <s v="Debit Card"/>
    <s v="Fortnightly"/>
  </r>
  <r>
    <n v="568"/>
    <n v="21"/>
    <s v="Male"/>
    <s v="Blouse"/>
    <s v="Clothing"/>
    <n v="50"/>
    <s v="New Hampshire"/>
    <s v="S"/>
    <s v="Red"/>
    <s v="Winter"/>
    <n v="3"/>
    <s v="Yes"/>
    <s v="Venmo"/>
    <s v="Next Day Air"/>
    <x v="0"/>
    <s v="Yes"/>
    <n v="24"/>
    <s v="Venmo"/>
    <s v="Fortnightly"/>
  </r>
  <r>
    <n v="569"/>
    <n v="44"/>
    <s v="Male"/>
    <s v="Pants"/>
    <s v="Clothing"/>
    <n v="88"/>
    <s v="Utah"/>
    <s v="L"/>
    <s v="Red"/>
    <s v="Summer"/>
    <n v="4"/>
    <s v="Yes"/>
    <s v="Bank Transfer"/>
    <s v="Free Shipping"/>
    <x v="0"/>
    <s v="Yes"/>
    <n v="36"/>
    <s v="PayPal"/>
    <s v="Monthly"/>
  </r>
  <r>
    <n v="570"/>
    <n v="65"/>
    <s v="Male"/>
    <s v="Skirt"/>
    <s v="Clothing"/>
    <n v="33"/>
    <s v="Alabama"/>
    <s v="M"/>
    <s v="Pink"/>
    <s v="Fall"/>
    <n v="4.4000000000000004"/>
    <s v="Yes"/>
    <s v="PayPal"/>
    <s v="Express"/>
    <x v="0"/>
    <s v="Yes"/>
    <n v="46"/>
    <s v="Credit Card"/>
    <s v="Every 3 Months"/>
  </r>
  <r>
    <n v="571"/>
    <n v="65"/>
    <s v="Male"/>
    <s v="T-shirt"/>
    <s v="Clothing"/>
    <n v="99"/>
    <s v="Iowa"/>
    <s v="XL"/>
    <s v="Purple"/>
    <s v="Fall"/>
    <n v="4.0999999999999996"/>
    <s v="Yes"/>
    <s v="Credit Card"/>
    <s v="Standard"/>
    <x v="0"/>
    <s v="Yes"/>
    <n v="20"/>
    <s v="Cash"/>
    <s v="Annually"/>
  </r>
  <r>
    <n v="572"/>
    <n v="54"/>
    <s v="Male"/>
    <s v="Jacket"/>
    <s v="Outerwear"/>
    <n v="76"/>
    <s v="Kentucky"/>
    <s v="XL"/>
    <s v="Cyan"/>
    <s v="Spring"/>
    <n v="3.6"/>
    <s v="Yes"/>
    <s v="Venmo"/>
    <s v="Free Shipping"/>
    <x v="0"/>
    <s v="Yes"/>
    <n v="37"/>
    <s v="Venmo"/>
    <s v="Weekly"/>
  </r>
  <r>
    <n v="573"/>
    <n v="56"/>
    <s v="Male"/>
    <s v="Scarf"/>
    <s v="Accessories"/>
    <n v="97"/>
    <s v="South Carolina"/>
    <s v="XL"/>
    <s v="Cyan"/>
    <s v="Summer"/>
    <n v="4.5999999999999996"/>
    <s v="Yes"/>
    <s v="Credit Card"/>
    <s v="Next Day Air"/>
    <x v="0"/>
    <s v="Yes"/>
    <n v="26"/>
    <s v="Bank Transfer"/>
    <s v="Annually"/>
  </r>
  <r>
    <n v="574"/>
    <n v="58"/>
    <s v="Male"/>
    <s v="Pants"/>
    <s v="Clothing"/>
    <n v="68"/>
    <s v="California"/>
    <s v="M"/>
    <s v="Charcoal"/>
    <s v="Summer"/>
    <n v="3.2"/>
    <s v="Yes"/>
    <s v="Cash"/>
    <s v="2-Day Shipping"/>
    <x v="0"/>
    <s v="Yes"/>
    <n v="23"/>
    <s v="Credit Card"/>
    <s v="Bi-Weekly"/>
  </r>
  <r>
    <n v="575"/>
    <n v="54"/>
    <s v="Male"/>
    <s v="Sneakers"/>
    <s v="Footwear"/>
    <n v="79"/>
    <s v="Maine"/>
    <s v="L"/>
    <s v="Red"/>
    <s v="Fall"/>
    <n v="4.8"/>
    <s v="Yes"/>
    <s v="PayPal"/>
    <s v="Free Shipping"/>
    <x v="0"/>
    <s v="Yes"/>
    <n v="20"/>
    <s v="Bank Transfer"/>
    <s v="Bi-Weekly"/>
  </r>
  <r>
    <n v="576"/>
    <n v="58"/>
    <s v="Male"/>
    <s v="Jeans"/>
    <s v="Clothing"/>
    <n v="86"/>
    <s v="Nebraska"/>
    <s v="M"/>
    <s v="Peach"/>
    <s v="Fall"/>
    <n v="4.8"/>
    <s v="Yes"/>
    <s v="Venmo"/>
    <s v="Express"/>
    <x v="0"/>
    <s v="Yes"/>
    <n v="38"/>
    <s v="PayPal"/>
    <s v="Monthly"/>
  </r>
  <r>
    <n v="577"/>
    <n v="48"/>
    <s v="Male"/>
    <s v="Hat"/>
    <s v="Accessories"/>
    <n v="68"/>
    <s v="Washington"/>
    <s v="M"/>
    <s v="Black"/>
    <s v="Winter"/>
    <n v="5"/>
    <s v="Yes"/>
    <s v="Venmo"/>
    <s v="2-Day Shipping"/>
    <x v="0"/>
    <s v="Yes"/>
    <n v="5"/>
    <s v="Credit Card"/>
    <s v="Every 3 Months"/>
  </r>
  <r>
    <n v="578"/>
    <n v="19"/>
    <s v="Male"/>
    <s v="Skirt"/>
    <s v="Clothing"/>
    <n v="52"/>
    <s v="Alabama"/>
    <s v="M"/>
    <s v="Black"/>
    <s v="Fall"/>
    <n v="3.7"/>
    <s v="Yes"/>
    <s v="PayPal"/>
    <s v="Store Pickup"/>
    <x v="0"/>
    <s v="Yes"/>
    <n v="41"/>
    <s v="Venmo"/>
    <s v="Annually"/>
  </r>
  <r>
    <n v="579"/>
    <n v="69"/>
    <s v="Male"/>
    <s v="Sandals"/>
    <s v="Footwear"/>
    <n v="90"/>
    <s v="Maine"/>
    <s v="M"/>
    <s v="Purple"/>
    <s v="Fall"/>
    <n v="4.5999999999999996"/>
    <s v="Yes"/>
    <s v="Debit Card"/>
    <s v="Next Day Air"/>
    <x v="0"/>
    <s v="Yes"/>
    <n v="22"/>
    <s v="Credit Card"/>
    <s v="Fortnightly"/>
  </r>
  <r>
    <n v="580"/>
    <n v="58"/>
    <s v="Male"/>
    <s v="Sandals"/>
    <s v="Footwear"/>
    <n v="41"/>
    <s v="California"/>
    <s v="M"/>
    <s v="Violet"/>
    <s v="Winter"/>
    <n v="3.7"/>
    <s v="Yes"/>
    <s v="Debit Card"/>
    <s v="Free Shipping"/>
    <x v="0"/>
    <s v="Yes"/>
    <n v="48"/>
    <s v="Credit Card"/>
    <s v="Annually"/>
  </r>
  <r>
    <n v="581"/>
    <n v="49"/>
    <s v="Male"/>
    <s v="Sweater"/>
    <s v="Clothing"/>
    <n v="80"/>
    <s v="Iowa"/>
    <s v="M"/>
    <s v="Orange"/>
    <s v="Spring"/>
    <n v="4.0999999999999996"/>
    <s v="Yes"/>
    <s v="PayPal"/>
    <s v="Free Shipping"/>
    <x v="0"/>
    <s v="Yes"/>
    <n v="10"/>
    <s v="PayPal"/>
    <s v="Weekly"/>
  </r>
  <r>
    <n v="582"/>
    <n v="32"/>
    <s v="Male"/>
    <s v="Sweater"/>
    <s v="Clothing"/>
    <n v="100"/>
    <s v="Iowa"/>
    <s v="XL"/>
    <s v="Charcoal"/>
    <s v="Winter"/>
    <n v="2.7"/>
    <s v="Yes"/>
    <s v="Credit Card"/>
    <s v="Store Pickup"/>
    <x v="0"/>
    <s v="Yes"/>
    <n v="12"/>
    <s v="Bank Transfer"/>
    <s v="Every 3 Months"/>
  </r>
  <r>
    <n v="583"/>
    <n v="40"/>
    <s v="Male"/>
    <s v="Jacket"/>
    <s v="Outerwear"/>
    <n v="77"/>
    <s v="Colorado"/>
    <s v="L"/>
    <s v="Turquoise"/>
    <s v="Spring"/>
    <n v="4.9000000000000004"/>
    <s v="Yes"/>
    <s v="Debit Card"/>
    <s v="Store Pickup"/>
    <x v="0"/>
    <s v="Yes"/>
    <n v="2"/>
    <s v="Bank Transfer"/>
    <s v="Quarterly"/>
  </r>
  <r>
    <n v="584"/>
    <n v="25"/>
    <s v="Male"/>
    <s v="Shorts"/>
    <s v="Clothing"/>
    <n v="78"/>
    <s v="California"/>
    <s v="L"/>
    <s v="Yellow"/>
    <s v="Spring"/>
    <n v="4"/>
    <s v="Yes"/>
    <s v="PayPal"/>
    <s v="Store Pickup"/>
    <x v="0"/>
    <s v="Yes"/>
    <n v="38"/>
    <s v="PayPal"/>
    <s v="Monthly"/>
  </r>
  <r>
    <n v="585"/>
    <n v="70"/>
    <s v="Male"/>
    <s v="Socks"/>
    <s v="Clothing"/>
    <n v="94"/>
    <s v="Indiana"/>
    <s v="M"/>
    <s v="White"/>
    <s v="Spring"/>
    <n v="4.7"/>
    <s v="Yes"/>
    <s v="PayPal"/>
    <s v="Free Shipping"/>
    <x v="0"/>
    <s v="Yes"/>
    <n v="20"/>
    <s v="Debit Card"/>
    <s v="Monthly"/>
  </r>
  <r>
    <n v="586"/>
    <n v="69"/>
    <s v="Male"/>
    <s v="Socks"/>
    <s v="Clothing"/>
    <n v="23"/>
    <s v="South Carolina"/>
    <s v="M"/>
    <s v="Gray"/>
    <s v="Fall"/>
    <n v="2.8"/>
    <s v="Yes"/>
    <s v="Credit Card"/>
    <s v="Next Day Air"/>
    <x v="0"/>
    <s v="Yes"/>
    <n v="5"/>
    <s v="Cash"/>
    <s v="Every 3 Months"/>
  </r>
  <r>
    <n v="587"/>
    <n v="45"/>
    <s v="Male"/>
    <s v="Hoodie"/>
    <s v="Clothing"/>
    <n v="20"/>
    <s v="Wisconsin"/>
    <s v="S"/>
    <s v="Blue"/>
    <s v="Winter"/>
    <n v="4.9000000000000004"/>
    <s v="Yes"/>
    <s v="Venmo"/>
    <s v="2-Day Shipping"/>
    <x v="0"/>
    <s v="Yes"/>
    <n v="9"/>
    <s v="Venmo"/>
    <s v="Annually"/>
  </r>
  <r>
    <n v="588"/>
    <n v="29"/>
    <s v="Male"/>
    <s v="Socks"/>
    <s v="Clothing"/>
    <n v="86"/>
    <s v="Washington"/>
    <s v="S"/>
    <s v="Maroon"/>
    <s v="Fall"/>
    <n v="4.2"/>
    <s v="Yes"/>
    <s v="PayPal"/>
    <s v="Express"/>
    <x v="0"/>
    <s v="Yes"/>
    <n v="48"/>
    <s v="Debit Card"/>
    <s v="Every 3 Months"/>
  </r>
  <r>
    <n v="589"/>
    <n v="47"/>
    <s v="Male"/>
    <s v="Boots"/>
    <s v="Footwear"/>
    <n v="60"/>
    <s v="South Dakota"/>
    <s v="M"/>
    <s v="Violet"/>
    <s v="Fall"/>
    <n v="3"/>
    <s v="Yes"/>
    <s v="Debit Card"/>
    <s v="Standard"/>
    <x v="0"/>
    <s v="Yes"/>
    <n v="9"/>
    <s v="Debit Card"/>
    <s v="Quarterly"/>
  </r>
  <r>
    <n v="590"/>
    <n v="28"/>
    <s v="Male"/>
    <s v="Shirt"/>
    <s v="Clothing"/>
    <n v="70"/>
    <s v="Minnesota"/>
    <s v="M"/>
    <s v="Orange"/>
    <s v="Fall"/>
    <n v="3.4"/>
    <s v="Yes"/>
    <s v="Debit Card"/>
    <s v="2-Day Shipping"/>
    <x v="0"/>
    <s v="Yes"/>
    <n v="40"/>
    <s v="PayPal"/>
    <s v="Annually"/>
  </r>
  <r>
    <n v="591"/>
    <n v="64"/>
    <s v="Male"/>
    <s v="Belt"/>
    <s v="Accessories"/>
    <n v="39"/>
    <s v="Alaska"/>
    <s v="S"/>
    <s v="Turquoise"/>
    <s v="Fall"/>
    <n v="4.5999999999999996"/>
    <s v="Yes"/>
    <s v="Credit Card"/>
    <s v="Standard"/>
    <x v="0"/>
    <s v="Yes"/>
    <n v="30"/>
    <s v="Venmo"/>
    <s v="Fortnightly"/>
  </r>
  <r>
    <n v="592"/>
    <n v="47"/>
    <s v="Male"/>
    <s v="Backpack"/>
    <s v="Accessories"/>
    <n v="37"/>
    <s v="Kentucky"/>
    <s v="L"/>
    <s v="Olive"/>
    <s v="Fall"/>
    <n v="4.2"/>
    <s v="Yes"/>
    <s v="Credit Card"/>
    <s v="Store Pickup"/>
    <x v="0"/>
    <s v="Yes"/>
    <n v="6"/>
    <s v="Debit Card"/>
    <s v="Bi-Weekly"/>
  </r>
  <r>
    <n v="593"/>
    <n v="60"/>
    <s v="Male"/>
    <s v="Boots"/>
    <s v="Footwear"/>
    <n v="29"/>
    <s v="North Dakota"/>
    <s v="M"/>
    <s v="Brown"/>
    <s v="Fall"/>
    <n v="3.2"/>
    <s v="Yes"/>
    <s v="Venmo"/>
    <s v="Free Shipping"/>
    <x v="0"/>
    <s v="Yes"/>
    <n v="42"/>
    <s v="Venmo"/>
    <s v="Every 3 Months"/>
  </r>
  <r>
    <n v="594"/>
    <n v="67"/>
    <s v="Male"/>
    <s v="Coat"/>
    <s v="Outerwear"/>
    <n v="35"/>
    <s v="Alaska"/>
    <s v="S"/>
    <s v="Green"/>
    <s v="Winter"/>
    <n v="4.4000000000000004"/>
    <s v="Yes"/>
    <s v="Cash"/>
    <s v="Store Pickup"/>
    <x v="0"/>
    <s v="Yes"/>
    <n v="9"/>
    <s v="PayPal"/>
    <s v="Every 3 Months"/>
  </r>
  <r>
    <n v="595"/>
    <n v="35"/>
    <s v="Male"/>
    <s v="Hoodie"/>
    <s v="Clothing"/>
    <n v="83"/>
    <s v="Oklahoma"/>
    <s v="S"/>
    <s v="Brown"/>
    <s v="Winter"/>
    <n v="2.5"/>
    <s v="Yes"/>
    <s v="Cash"/>
    <s v="Next Day Air"/>
    <x v="0"/>
    <s v="Yes"/>
    <n v="6"/>
    <s v="Debit Card"/>
    <s v="Monthly"/>
  </r>
  <r>
    <n v="596"/>
    <n v="30"/>
    <s v="Male"/>
    <s v="Shoes"/>
    <s v="Footwear"/>
    <n v="77"/>
    <s v="Delaware"/>
    <s v="M"/>
    <s v="Silver"/>
    <s v="Summer"/>
    <n v="3.6"/>
    <s v="Yes"/>
    <s v="Credit Card"/>
    <s v="Next Day Air"/>
    <x v="0"/>
    <s v="Yes"/>
    <n v="47"/>
    <s v="PayPal"/>
    <s v="Quarterly"/>
  </r>
  <r>
    <n v="597"/>
    <n v="23"/>
    <s v="Male"/>
    <s v="Shoes"/>
    <s v="Footwear"/>
    <n v="37"/>
    <s v="Montana"/>
    <s v="XL"/>
    <s v="White"/>
    <s v="Summer"/>
    <n v="4.5"/>
    <s v="Yes"/>
    <s v="PayPal"/>
    <s v="Store Pickup"/>
    <x v="0"/>
    <s v="Yes"/>
    <n v="36"/>
    <s v="Venmo"/>
    <s v="Annually"/>
  </r>
  <r>
    <n v="598"/>
    <n v="70"/>
    <s v="Male"/>
    <s v="Jewelry"/>
    <s v="Accessories"/>
    <n v="69"/>
    <s v="Alaska"/>
    <s v="L"/>
    <s v="Gold"/>
    <s v="Summer"/>
    <n v="3.4"/>
    <s v="Yes"/>
    <s v="Bank Transfer"/>
    <s v="Standard"/>
    <x v="0"/>
    <s v="Yes"/>
    <n v="19"/>
    <s v="Bank Transfer"/>
    <s v="Fortnightly"/>
  </r>
  <r>
    <n v="599"/>
    <n v="21"/>
    <s v="Male"/>
    <s v="Dress"/>
    <s v="Clothing"/>
    <n v="66"/>
    <s v="California"/>
    <s v="L"/>
    <s v="Green"/>
    <s v="Winter"/>
    <n v="3.2"/>
    <s v="Yes"/>
    <s v="Credit Card"/>
    <s v="2-Day Shipping"/>
    <x v="0"/>
    <s v="Yes"/>
    <n v="30"/>
    <s v="Cash"/>
    <s v="Every 3 Months"/>
  </r>
  <r>
    <n v="600"/>
    <n v="51"/>
    <s v="Male"/>
    <s v="Boots"/>
    <s v="Footwear"/>
    <n v="26"/>
    <s v="Massachusetts"/>
    <s v="L"/>
    <s v="Teal"/>
    <s v="Spring"/>
    <n v="4.2"/>
    <s v="Yes"/>
    <s v="Cash"/>
    <s v="Standard"/>
    <x v="0"/>
    <s v="Yes"/>
    <n v="27"/>
    <s v="Debit Card"/>
    <s v="Every 3 Months"/>
  </r>
  <r>
    <n v="601"/>
    <n v="22"/>
    <s v="Male"/>
    <s v="Hat"/>
    <s v="Accessories"/>
    <n v="63"/>
    <s v="South Carolina"/>
    <s v="M"/>
    <s v="Charcoal"/>
    <s v="Spring"/>
    <n v="5"/>
    <s v="Yes"/>
    <s v="Debit Card"/>
    <s v="2-Day Shipping"/>
    <x v="0"/>
    <s v="Yes"/>
    <n v="25"/>
    <s v="Venmo"/>
    <s v="Monthly"/>
  </r>
  <r>
    <n v="602"/>
    <n v="32"/>
    <s v="Male"/>
    <s v="Backpack"/>
    <s v="Accessories"/>
    <n v="38"/>
    <s v="West Virginia"/>
    <s v="M"/>
    <s v="Maroon"/>
    <s v="Summer"/>
    <n v="4.7"/>
    <s v="Yes"/>
    <s v="Cash"/>
    <s v="Store Pickup"/>
    <x v="0"/>
    <s v="Yes"/>
    <n v="5"/>
    <s v="Cash"/>
    <s v="Fortnightly"/>
  </r>
  <r>
    <n v="603"/>
    <n v="37"/>
    <s v="Male"/>
    <s v="Shoes"/>
    <s v="Footwear"/>
    <n v="58"/>
    <s v="Oregon"/>
    <s v="L"/>
    <s v="Lavender"/>
    <s v="Summer"/>
    <n v="4.2"/>
    <s v="Yes"/>
    <s v="Venmo"/>
    <s v="Next Day Air"/>
    <x v="0"/>
    <s v="Yes"/>
    <n v="10"/>
    <s v="Cash"/>
    <s v="Every 3 Months"/>
  </r>
  <r>
    <n v="604"/>
    <n v="31"/>
    <s v="Male"/>
    <s v="Handbag"/>
    <s v="Accessories"/>
    <n v="46"/>
    <s v="Massachusetts"/>
    <s v="L"/>
    <s v="Green"/>
    <s v="Winter"/>
    <n v="3.4"/>
    <s v="Yes"/>
    <s v="Debit Card"/>
    <s v="2-Day Shipping"/>
    <x v="0"/>
    <s v="Yes"/>
    <n v="26"/>
    <s v="PayPal"/>
    <s v="Every 3 Months"/>
  </r>
  <r>
    <n v="605"/>
    <n v="44"/>
    <s v="Male"/>
    <s v="Sunglasses"/>
    <s v="Accessories"/>
    <n v="92"/>
    <s v="West Virginia"/>
    <s v="S"/>
    <s v="Pink"/>
    <s v="Fall"/>
    <n v="4.4000000000000004"/>
    <s v="Yes"/>
    <s v="Bank Transfer"/>
    <s v="Store Pickup"/>
    <x v="0"/>
    <s v="Yes"/>
    <n v="11"/>
    <s v="Credit Card"/>
    <s v="Every 3 Months"/>
  </r>
  <r>
    <n v="606"/>
    <n v="40"/>
    <s v="Male"/>
    <s v="Hat"/>
    <s v="Accessories"/>
    <n v="32"/>
    <s v="California"/>
    <s v="XL"/>
    <s v="Charcoal"/>
    <s v="Winter"/>
    <n v="4.2"/>
    <s v="Yes"/>
    <s v="Debit Card"/>
    <s v="Standard"/>
    <x v="0"/>
    <s v="Yes"/>
    <n v="17"/>
    <s v="Bank Transfer"/>
    <s v="Weekly"/>
  </r>
  <r>
    <n v="607"/>
    <n v="27"/>
    <s v="Male"/>
    <s v="Scarf"/>
    <s v="Accessories"/>
    <n v="90"/>
    <s v="Colorado"/>
    <s v="M"/>
    <s v="Blue"/>
    <s v="Spring"/>
    <n v="4.5"/>
    <s v="Yes"/>
    <s v="Credit Card"/>
    <s v="Standard"/>
    <x v="0"/>
    <s v="Yes"/>
    <n v="44"/>
    <s v="PayPal"/>
    <s v="Monthly"/>
  </r>
  <r>
    <n v="608"/>
    <n v="47"/>
    <s v="Male"/>
    <s v="Hoodie"/>
    <s v="Clothing"/>
    <n v="23"/>
    <s v="Indiana"/>
    <s v="L"/>
    <s v="Purple"/>
    <s v="Fall"/>
    <n v="2.8"/>
    <s v="Yes"/>
    <s v="PayPal"/>
    <s v="Next Day Air"/>
    <x v="0"/>
    <s v="Yes"/>
    <n v="44"/>
    <s v="Cash"/>
    <s v="Monthly"/>
  </r>
  <r>
    <n v="609"/>
    <n v="41"/>
    <s v="Male"/>
    <s v="Backpack"/>
    <s v="Accessories"/>
    <n v="25"/>
    <s v="Delaware"/>
    <s v="S"/>
    <s v="Gold"/>
    <s v="Fall"/>
    <n v="3.3"/>
    <s v="Yes"/>
    <s v="Debit Card"/>
    <s v="Next Day Air"/>
    <x v="0"/>
    <s v="Yes"/>
    <n v="21"/>
    <s v="Venmo"/>
    <s v="Every 3 Months"/>
  </r>
  <r>
    <n v="610"/>
    <n v="51"/>
    <s v="Male"/>
    <s v="Sweater"/>
    <s v="Clothing"/>
    <n v="54"/>
    <s v="Ohio"/>
    <s v="L"/>
    <s v="Purple"/>
    <s v="Fall"/>
    <n v="4.5999999999999996"/>
    <s v="Yes"/>
    <s v="Cash"/>
    <s v="Next Day Air"/>
    <x v="0"/>
    <s v="Yes"/>
    <n v="49"/>
    <s v="Credit Card"/>
    <s v="Fortnightly"/>
  </r>
  <r>
    <n v="611"/>
    <n v="53"/>
    <s v="Male"/>
    <s v="Shorts"/>
    <s v="Clothing"/>
    <n v="72"/>
    <s v="Oklahoma"/>
    <s v="M"/>
    <s v="Charcoal"/>
    <s v="Summer"/>
    <n v="2.5"/>
    <s v="Yes"/>
    <s v="Debit Card"/>
    <s v="Free Shipping"/>
    <x v="0"/>
    <s v="Yes"/>
    <n v="27"/>
    <s v="Bank Transfer"/>
    <s v="Every 3 Months"/>
  </r>
  <r>
    <n v="612"/>
    <n v="43"/>
    <s v="Male"/>
    <s v="Scarf"/>
    <s v="Accessories"/>
    <n v="33"/>
    <s v="California"/>
    <s v="M"/>
    <s v="Black"/>
    <s v="Winter"/>
    <n v="4.7"/>
    <s v="Yes"/>
    <s v="Credit Card"/>
    <s v="Store Pickup"/>
    <x v="0"/>
    <s v="Yes"/>
    <n v="19"/>
    <s v="Cash"/>
    <s v="Monthly"/>
  </r>
  <r>
    <n v="613"/>
    <n v="67"/>
    <s v="Male"/>
    <s v="Hat"/>
    <s v="Accessories"/>
    <n v="43"/>
    <s v="New Hampshire"/>
    <s v="L"/>
    <s v="Lavender"/>
    <s v="Fall"/>
    <n v="4.5999999999999996"/>
    <s v="Yes"/>
    <s v="PayPal"/>
    <s v="Express"/>
    <x v="0"/>
    <s v="Yes"/>
    <n v="33"/>
    <s v="Credit Card"/>
    <s v="Quarterly"/>
  </r>
  <r>
    <n v="614"/>
    <n v="61"/>
    <s v="Male"/>
    <s v="Coat"/>
    <s v="Outerwear"/>
    <n v="51"/>
    <s v="Pennsylvania"/>
    <s v="L"/>
    <s v="Lavender"/>
    <s v="Fall"/>
    <n v="2.6"/>
    <s v="Yes"/>
    <s v="Cash"/>
    <s v="Standard"/>
    <x v="0"/>
    <s v="Yes"/>
    <n v="46"/>
    <s v="Cash"/>
    <s v="Bi-Weekly"/>
  </r>
  <r>
    <n v="615"/>
    <n v="68"/>
    <s v="Male"/>
    <s v="Jewelry"/>
    <s v="Accessories"/>
    <n v="85"/>
    <s v="Idaho"/>
    <s v="M"/>
    <s v="Lavender"/>
    <s v="Winter"/>
    <n v="4"/>
    <s v="Yes"/>
    <s v="Cash"/>
    <s v="Standard"/>
    <x v="0"/>
    <s v="Yes"/>
    <n v="21"/>
    <s v="Credit Card"/>
    <s v="Bi-Weekly"/>
  </r>
  <r>
    <n v="616"/>
    <n v="67"/>
    <s v="Male"/>
    <s v="Sandals"/>
    <s v="Footwear"/>
    <n v="100"/>
    <s v="Maryland"/>
    <s v="L"/>
    <s v="Olive"/>
    <s v="Summer"/>
    <n v="2.6"/>
    <s v="Yes"/>
    <s v="Debit Card"/>
    <s v="Next Day Air"/>
    <x v="0"/>
    <s v="Yes"/>
    <n v="23"/>
    <s v="Venmo"/>
    <s v="Annually"/>
  </r>
  <r>
    <n v="617"/>
    <n v="29"/>
    <s v="Male"/>
    <s v="Gloves"/>
    <s v="Accessories"/>
    <n v="72"/>
    <s v="Pennsylvania"/>
    <s v="L"/>
    <s v="Teal"/>
    <s v="Spring"/>
    <n v="4.5999999999999996"/>
    <s v="Yes"/>
    <s v="Cash"/>
    <s v="Free Shipping"/>
    <x v="0"/>
    <s v="Yes"/>
    <n v="38"/>
    <s v="Credit Card"/>
    <s v="Every 3 Months"/>
  </r>
  <r>
    <n v="618"/>
    <n v="50"/>
    <s v="Male"/>
    <s v="Backpack"/>
    <s v="Accessories"/>
    <n v="57"/>
    <s v="Colorado"/>
    <s v="M"/>
    <s v="Maroon"/>
    <s v="Fall"/>
    <n v="2.6"/>
    <s v="Yes"/>
    <s v="Debit Card"/>
    <s v="Standard"/>
    <x v="0"/>
    <s v="Yes"/>
    <n v="2"/>
    <s v="Bank Transfer"/>
    <s v="Quarterly"/>
  </r>
  <r>
    <n v="619"/>
    <n v="61"/>
    <s v="Male"/>
    <s v="Jacket"/>
    <s v="Outerwear"/>
    <n v="94"/>
    <s v="Indiana"/>
    <s v="L"/>
    <s v="Cyan"/>
    <s v="Spring"/>
    <n v="4"/>
    <s v="Yes"/>
    <s v="Credit Card"/>
    <s v="Express"/>
    <x v="0"/>
    <s v="Yes"/>
    <n v="21"/>
    <s v="Debit Card"/>
    <s v="Bi-Weekly"/>
  </r>
  <r>
    <n v="620"/>
    <n v="19"/>
    <s v="Male"/>
    <s v="Backpack"/>
    <s v="Accessories"/>
    <n v="34"/>
    <s v="Nebraska"/>
    <s v="M"/>
    <s v="Charcoal"/>
    <s v="Summer"/>
    <n v="4.5999999999999996"/>
    <s v="Yes"/>
    <s v="Debit Card"/>
    <s v="Store Pickup"/>
    <x v="0"/>
    <s v="Yes"/>
    <n v="1"/>
    <s v="Debit Card"/>
    <s v="Every 3 Months"/>
  </r>
  <r>
    <n v="621"/>
    <n v="33"/>
    <s v="Male"/>
    <s v="Backpack"/>
    <s v="Accessories"/>
    <n v="89"/>
    <s v="Rhode Island"/>
    <s v="M"/>
    <s v="Black"/>
    <s v="Fall"/>
    <n v="3.7"/>
    <s v="Yes"/>
    <s v="PayPal"/>
    <s v="2-Day Shipping"/>
    <x v="0"/>
    <s v="Yes"/>
    <n v="10"/>
    <s v="Venmo"/>
    <s v="Every 3 Months"/>
  </r>
  <r>
    <n v="622"/>
    <n v="51"/>
    <s v="Male"/>
    <s v="Sunglasses"/>
    <s v="Accessories"/>
    <n v="27"/>
    <s v="Kansas"/>
    <s v="S"/>
    <s v="Red"/>
    <s v="Fall"/>
    <n v="4.4000000000000004"/>
    <s v="Yes"/>
    <s v="Debit Card"/>
    <s v="Store Pickup"/>
    <x v="0"/>
    <s v="Yes"/>
    <n v="45"/>
    <s v="Credit Card"/>
    <s v="Weekly"/>
  </r>
  <r>
    <n v="623"/>
    <n v="69"/>
    <s v="Male"/>
    <s v="Socks"/>
    <s v="Clothing"/>
    <n v="63"/>
    <s v="Georgia"/>
    <s v="S"/>
    <s v="Peach"/>
    <s v="Spring"/>
    <n v="4"/>
    <s v="Yes"/>
    <s v="Credit Card"/>
    <s v="Next Day Air"/>
    <x v="0"/>
    <s v="Yes"/>
    <n v="44"/>
    <s v="Bank Transfer"/>
    <s v="Fortnightly"/>
  </r>
  <r>
    <n v="624"/>
    <n v="19"/>
    <s v="Male"/>
    <s v="Shoes"/>
    <s v="Footwear"/>
    <n v="70"/>
    <s v="Nevada"/>
    <s v="M"/>
    <s v="White"/>
    <s v="Fall"/>
    <n v="4.7"/>
    <s v="Yes"/>
    <s v="Bank Transfer"/>
    <s v="Standard"/>
    <x v="0"/>
    <s v="Yes"/>
    <n v="48"/>
    <s v="PayPal"/>
    <s v="Bi-Weekly"/>
  </r>
  <r>
    <n v="625"/>
    <n v="55"/>
    <s v="Male"/>
    <s v="Pants"/>
    <s v="Clothing"/>
    <n v="87"/>
    <s v="South Carolina"/>
    <s v="XL"/>
    <s v="Pink"/>
    <s v="Fall"/>
    <n v="3.4"/>
    <s v="Yes"/>
    <s v="Venmo"/>
    <s v="Express"/>
    <x v="0"/>
    <s v="Yes"/>
    <n v="21"/>
    <s v="PayPal"/>
    <s v="Annually"/>
  </r>
  <r>
    <n v="626"/>
    <n v="49"/>
    <s v="Male"/>
    <s v="Jewelry"/>
    <s v="Accessories"/>
    <n v="79"/>
    <s v="Delaware"/>
    <s v="M"/>
    <s v="Red"/>
    <s v="Fall"/>
    <n v="4"/>
    <s v="Yes"/>
    <s v="Venmo"/>
    <s v="Next Day Air"/>
    <x v="0"/>
    <s v="Yes"/>
    <n v="1"/>
    <s v="Venmo"/>
    <s v="Weekly"/>
  </r>
  <r>
    <n v="627"/>
    <n v="31"/>
    <s v="Male"/>
    <s v="Sunglasses"/>
    <s v="Accessories"/>
    <n v="79"/>
    <s v="New Hampshire"/>
    <s v="M"/>
    <s v="Indigo"/>
    <s v="Spring"/>
    <n v="3.9"/>
    <s v="Yes"/>
    <s v="Credit Card"/>
    <s v="Standard"/>
    <x v="0"/>
    <s v="Yes"/>
    <n v="10"/>
    <s v="Venmo"/>
    <s v="Annually"/>
  </r>
  <r>
    <n v="628"/>
    <n v="42"/>
    <s v="Male"/>
    <s v="Sandals"/>
    <s v="Footwear"/>
    <n v="44"/>
    <s v="Oregon"/>
    <s v="L"/>
    <s v="Black"/>
    <s v="Winter"/>
    <n v="4.0999999999999996"/>
    <s v="Yes"/>
    <s v="Venmo"/>
    <s v="Express"/>
    <x v="0"/>
    <s v="Yes"/>
    <n v="24"/>
    <s v="PayPal"/>
    <s v="Monthly"/>
  </r>
  <r>
    <n v="629"/>
    <n v="69"/>
    <s v="Male"/>
    <s v="Sweater"/>
    <s v="Clothing"/>
    <n v="85"/>
    <s v="Massachusetts"/>
    <s v="M"/>
    <s v="White"/>
    <s v="Fall"/>
    <n v="3.7"/>
    <s v="Yes"/>
    <s v="Venmo"/>
    <s v="2-Day Shipping"/>
    <x v="0"/>
    <s v="Yes"/>
    <n v="29"/>
    <s v="Credit Card"/>
    <s v="Monthly"/>
  </r>
  <r>
    <n v="630"/>
    <n v="26"/>
    <s v="Male"/>
    <s v="Shoes"/>
    <s v="Footwear"/>
    <n v="90"/>
    <s v="Vermont"/>
    <s v="L"/>
    <s v="Beige"/>
    <s v="Spring"/>
    <n v="4.7"/>
    <s v="Yes"/>
    <s v="Bank Transfer"/>
    <s v="Standard"/>
    <x v="0"/>
    <s v="Yes"/>
    <n v="11"/>
    <s v="Debit Card"/>
    <s v="Annually"/>
  </r>
  <r>
    <n v="631"/>
    <n v="41"/>
    <s v="Male"/>
    <s v="Jewelry"/>
    <s v="Accessories"/>
    <n v="94"/>
    <s v="Mississippi"/>
    <s v="S"/>
    <s v="Silver"/>
    <s v="Fall"/>
    <n v="4.3"/>
    <s v="Yes"/>
    <s v="Cash"/>
    <s v="2-Day Shipping"/>
    <x v="0"/>
    <s v="Yes"/>
    <n v="33"/>
    <s v="Debit Card"/>
    <s v="Annually"/>
  </r>
  <r>
    <n v="632"/>
    <n v="55"/>
    <s v="Male"/>
    <s v="Boots"/>
    <s v="Footwear"/>
    <n v="68"/>
    <s v="Washington"/>
    <s v="S"/>
    <s v="Violet"/>
    <s v="Summer"/>
    <n v="4.0999999999999996"/>
    <s v="Yes"/>
    <s v="Venmo"/>
    <s v="Store Pickup"/>
    <x v="0"/>
    <s v="Yes"/>
    <n v="27"/>
    <s v="Cash"/>
    <s v="Fortnightly"/>
  </r>
  <r>
    <n v="633"/>
    <n v="35"/>
    <s v="Male"/>
    <s v="Backpack"/>
    <s v="Accessories"/>
    <n v="51"/>
    <s v="Wyoming"/>
    <s v="M"/>
    <s v="Red"/>
    <s v="Winter"/>
    <n v="3.9"/>
    <s v="Yes"/>
    <s v="Venmo"/>
    <s v="Next Day Air"/>
    <x v="0"/>
    <s v="Yes"/>
    <n v="19"/>
    <s v="Venmo"/>
    <s v="Fortnightly"/>
  </r>
  <r>
    <n v="634"/>
    <n v="66"/>
    <s v="Male"/>
    <s v="Sandals"/>
    <s v="Footwear"/>
    <n v="33"/>
    <s v="Minnesota"/>
    <s v="M"/>
    <s v="Orange"/>
    <s v="Spring"/>
    <n v="2.9"/>
    <s v="Yes"/>
    <s v="Bank Transfer"/>
    <s v="Express"/>
    <x v="0"/>
    <s v="Yes"/>
    <n v="50"/>
    <s v="Debit Card"/>
    <s v="Quarterly"/>
  </r>
  <r>
    <n v="635"/>
    <n v="36"/>
    <s v="Male"/>
    <s v="Sneakers"/>
    <s v="Footwear"/>
    <n v="60"/>
    <s v="Ohio"/>
    <s v="M"/>
    <s v="Teal"/>
    <s v="Summer"/>
    <n v="3.9"/>
    <s v="Yes"/>
    <s v="Bank Transfer"/>
    <s v="Standard"/>
    <x v="0"/>
    <s v="Yes"/>
    <n v="46"/>
    <s v="PayPal"/>
    <s v="Weekly"/>
  </r>
  <r>
    <n v="636"/>
    <n v="27"/>
    <s v="Male"/>
    <s v="Hoodie"/>
    <s v="Clothing"/>
    <n v="59"/>
    <s v="South Carolina"/>
    <s v="M"/>
    <s v="Brown"/>
    <s v="Fall"/>
    <n v="4.3"/>
    <s v="Yes"/>
    <s v="PayPal"/>
    <s v="2-Day Shipping"/>
    <x v="0"/>
    <s v="Yes"/>
    <n v="28"/>
    <s v="Cash"/>
    <s v="Quarterly"/>
  </r>
  <r>
    <n v="637"/>
    <n v="41"/>
    <s v="Male"/>
    <s v="Handbag"/>
    <s v="Accessories"/>
    <n v="30"/>
    <s v="Wisconsin"/>
    <s v="M"/>
    <s v="Indigo"/>
    <s v="Summer"/>
    <n v="2.8"/>
    <s v="Yes"/>
    <s v="Cash"/>
    <s v="Store Pickup"/>
    <x v="0"/>
    <s v="Yes"/>
    <n v="14"/>
    <s v="Bank Transfer"/>
    <s v="Every 3 Months"/>
  </r>
  <r>
    <n v="638"/>
    <n v="21"/>
    <s v="Male"/>
    <s v="Sweater"/>
    <s v="Clothing"/>
    <n v="20"/>
    <s v="Tennessee"/>
    <s v="M"/>
    <s v="Cyan"/>
    <s v="Winter"/>
    <n v="3.4"/>
    <s v="Yes"/>
    <s v="Cash"/>
    <s v="2-Day Shipping"/>
    <x v="0"/>
    <s v="Yes"/>
    <n v="46"/>
    <s v="Cash"/>
    <s v="Fortnightly"/>
  </r>
  <r>
    <n v="639"/>
    <n v="53"/>
    <s v="Male"/>
    <s v="Sandals"/>
    <s v="Footwear"/>
    <n v="20"/>
    <s v="Maryland"/>
    <s v="S"/>
    <s v="Blue"/>
    <s v="Summer"/>
    <n v="2.7"/>
    <s v="Yes"/>
    <s v="Venmo"/>
    <s v="Express"/>
    <x v="0"/>
    <s v="Yes"/>
    <n v="41"/>
    <s v="PayPal"/>
    <s v="Monthly"/>
  </r>
  <r>
    <n v="640"/>
    <n v="54"/>
    <s v="Male"/>
    <s v="Dress"/>
    <s v="Clothing"/>
    <n v="24"/>
    <s v="Mississippi"/>
    <s v="L"/>
    <s v="Olive"/>
    <s v="Spring"/>
    <n v="4"/>
    <s v="Yes"/>
    <s v="Credit Card"/>
    <s v="2-Day Shipping"/>
    <x v="0"/>
    <s v="Yes"/>
    <n v="50"/>
    <s v="Credit Card"/>
    <s v="Annually"/>
  </r>
  <r>
    <n v="641"/>
    <n v="53"/>
    <s v="Male"/>
    <s v="Skirt"/>
    <s v="Clothing"/>
    <n v="88"/>
    <s v="Minnesota"/>
    <s v="M"/>
    <s v="Gray"/>
    <s v="Summer"/>
    <n v="4.4000000000000004"/>
    <s v="Yes"/>
    <s v="Debit Card"/>
    <s v="Store Pickup"/>
    <x v="0"/>
    <s v="Yes"/>
    <n v="28"/>
    <s v="Debit Card"/>
    <s v="Fortnightly"/>
  </r>
  <r>
    <n v="642"/>
    <n v="47"/>
    <s v="Male"/>
    <s v="Blouse"/>
    <s v="Clothing"/>
    <n v="78"/>
    <s v="Alaska"/>
    <s v="M"/>
    <s v="Red"/>
    <s v="Winter"/>
    <n v="3.9"/>
    <s v="Yes"/>
    <s v="Venmo"/>
    <s v="2-Day Shipping"/>
    <x v="0"/>
    <s v="Yes"/>
    <n v="23"/>
    <s v="Credit Card"/>
    <s v="Every 3 Months"/>
  </r>
  <r>
    <n v="643"/>
    <n v="64"/>
    <s v="Male"/>
    <s v="Skirt"/>
    <s v="Clothing"/>
    <n v="25"/>
    <s v="Arkansas"/>
    <s v="L"/>
    <s v="Red"/>
    <s v="Spring"/>
    <n v="2.8"/>
    <s v="Yes"/>
    <s v="Credit Card"/>
    <s v="2-Day Shipping"/>
    <x v="0"/>
    <s v="Yes"/>
    <n v="14"/>
    <s v="Debit Card"/>
    <s v="Bi-Weekly"/>
  </r>
  <r>
    <n v="644"/>
    <n v="18"/>
    <s v="Male"/>
    <s v="Sweater"/>
    <s v="Clothing"/>
    <n v="57"/>
    <s v="Oregon"/>
    <s v="XL"/>
    <s v="Green"/>
    <s v="Winter"/>
    <n v="3.2"/>
    <s v="Yes"/>
    <s v="Venmo"/>
    <s v="Next Day Air"/>
    <x v="0"/>
    <s v="Yes"/>
    <n v="10"/>
    <s v="Bank Transfer"/>
    <s v="Every 3 Months"/>
  </r>
  <r>
    <n v="645"/>
    <n v="68"/>
    <s v="Male"/>
    <s v="Backpack"/>
    <s v="Accessories"/>
    <n v="93"/>
    <s v="Louisiana"/>
    <s v="S"/>
    <s v="Blue"/>
    <s v="Summer"/>
    <n v="4.3"/>
    <s v="Yes"/>
    <s v="Venmo"/>
    <s v="Next Day Air"/>
    <x v="0"/>
    <s v="Yes"/>
    <n v="37"/>
    <s v="Cash"/>
    <s v="Weekly"/>
  </r>
  <r>
    <n v="646"/>
    <n v="62"/>
    <s v="Male"/>
    <s v="Hoodie"/>
    <s v="Clothing"/>
    <n v="42"/>
    <s v="Oklahoma"/>
    <s v="S"/>
    <s v="Purple"/>
    <s v="Summer"/>
    <n v="4.2"/>
    <s v="Yes"/>
    <s v="Credit Card"/>
    <s v="Express"/>
    <x v="0"/>
    <s v="Yes"/>
    <n v="15"/>
    <s v="Venmo"/>
    <s v="Bi-Weekly"/>
  </r>
  <r>
    <n v="647"/>
    <n v="51"/>
    <s v="Male"/>
    <s v="Boots"/>
    <s v="Footwear"/>
    <n v="54"/>
    <s v="Indiana"/>
    <s v="XL"/>
    <s v="Pink"/>
    <s v="Spring"/>
    <n v="4.9000000000000004"/>
    <s v="Yes"/>
    <s v="Debit Card"/>
    <s v="Standard"/>
    <x v="0"/>
    <s v="Yes"/>
    <n v="19"/>
    <s v="Venmo"/>
    <s v="Bi-Weekly"/>
  </r>
  <r>
    <n v="648"/>
    <n v="54"/>
    <s v="Male"/>
    <s v="Blouse"/>
    <s v="Clothing"/>
    <n v="70"/>
    <s v="Mississippi"/>
    <s v="XL"/>
    <s v="Charcoal"/>
    <s v="Summer"/>
    <n v="3.7"/>
    <s v="Yes"/>
    <s v="Bank Transfer"/>
    <s v="Express"/>
    <x v="0"/>
    <s v="Yes"/>
    <n v="23"/>
    <s v="Credit Card"/>
    <s v="Fortnightly"/>
  </r>
  <r>
    <n v="649"/>
    <n v="22"/>
    <s v="Male"/>
    <s v="Hoodie"/>
    <s v="Clothing"/>
    <n v="31"/>
    <s v="Michigan"/>
    <s v="M"/>
    <s v="Brown"/>
    <s v="Winter"/>
    <n v="4.0999999999999996"/>
    <s v="Yes"/>
    <s v="Bank Transfer"/>
    <s v="Store Pickup"/>
    <x v="0"/>
    <s v="Yes"/>
    <n v="35"/>
    <s v="Credit Card"/>
    <s v="Weekly"/>
  </r>
  <r>
    <n v="650"/>
    <n v="53"/>
    <s v="Male"/>
    <s v="Pants"/>
    <s v="Clothing"/>
    <n v="93"/>
    <s v="Delaware"/>
    <s v="L"/>
    <s v="Orange"/>
    <s v="Spring"/>
    <n v="4.2"/>
    <s v="Yes"/>
    <s v="Credit Card"/>
    <s v="Store Pickup"/>
    <x v="0"/>
    <s v="Yes"/>
    <n v="33"/>
    <s v="PayPal"/>
    <s v="Every 3 Months"/>
  </r>
  <r>
    <n v="651"/>
    <n v="34"/>
    <s v="Male"/>
    <s v="Gloves"/>
    <s v="Accessories"/>
    <n v="40"/>
    <s v="Florida"/>
    <s v="M"/>
    <s v="Magenta"/>
    <s v="Spring"/>
    <n v="3.9"/>
    <s v="Yes"/>
    <s v="Venmo"/>
    <s v="Next Day Air"/>
    <x v="0"/>
    <s v="Yes"/>
    <n v="12"/>
    <s v="Bank Transfer"/>
    <s v="Annually"/>
  </r>
  <r>
    <n v="652"/>
    <n v="32"/>
    <s v="Male"/>
    <s v="Hat"/>
    <s v="Accessories"/>
    <n v="32"/>
    <s v="Arkansas"/>
    <s v="L"/>
    <s v="Yellow"/>
    <s v="Summer"/>
    <n v="2.9"/>
    <s v="Yes"/>
    <s v="PayPal"/>
    <s v="Next Day Air"/>
    <x v="0"/>
    <s v="Yes"/>
    <n v="41"/>
    <s v="Venmo"/>
    <s v="Fortnightly"/>
  </r>
  <r>
    <n v="653"/>
    <n v="64"/>
    <s v="Male"/>
    <s v="Sunglasses"/>
    <s v="Accessories"/>
    <n v="27"/>
    <s v="Minnesota"/>
    <s v="M"/>
    <s v="Beige"/>
    <s v="Winter"/>
    <n v="3.1"/>
    <s v="Yes"/>
    <s v="PayPal"/>
    <s v="Free Shipping"/>
    <x v="0"/>
    <s v="Yes"/>
    <n v="27"/>
    <s v="Venmo"/>
    <s v="Weekly"/>
  </r>
  <r>
    <n v="654"/>
    <n v="20"/>
    <s v="Male"/>
    <s v="Scarf"/>
    <s v="Accessories"/>
    <n v="68"/>
    <s v="North Dakota"/>
    <s v="M"/>
    <s v="Olive"/>
    <s v="Winter"/>
    <n v="3.6"/>
    <s v="Yes"/>
    <s v="Credit Card"/>
    <s v="2-Day Shipping"/>
    <x v="0"/>
    <s v="Yes"/>
    <n v="45"/>
    <s v="Cash"/>
    <s v="Fortnightly"/>
  </r>
  <r>
    <n v="655"/>
    <n v="24"/>
    <s v="Male"/>
    <s v="Handbag"/>
    <s v="Accessories"/>
    <n v="59"/>
    <s v="California"/>
    <s v="L"/>
    <s v="Gray"/>
    <s v="Summer"/>
    <n v="4.4000000000000004"/>
    <s v="Yes"/>
    <s v="Bank Transfer"/>
    <s v="2-Day Shipping"/>
    <x v="0"/>
    <s v="Yes"/>
    <n v="23"/>
    <s v="Venmo"/>
    <s v="Annually"/>
  </r>
  <r>
    <n v="656"/>
    <n v="20"/>
    <s v="Male"/>
    <s v="Handbag"/>
    <s v="Accessories"/>
    <n v="36"/>
    <s v="Mississippi"/>
    <s v="S"/>
    <s v="Purple"/>
    <s v="Fall"/>
    <n v="3.1"/>
    <s v="Yes"/>
    <s v="Debit Card"/>
    <s v="Free Shipping"/>
    <x v="0"/>
    <s v="Yes"/>
    <n v="19"/>
    <s v="Venmo"/>
    <s v="Monthly"/>
  </r>
  <r>
    <n v="657"/>
    <n v="42"/>
    <s v="Male"/>
    <s v="Jeans"/>
    <s v="Clothing"/>
    <n v="23"/>
    <s v="Pennsylvania"/>
    <s v="M"/>
    <s v="Beige"/>
    <s v="Summer"/>
    <n v="3.9"/>
    <s v="Yes"/>
    <s v="Debit Card"/>
    <s v="Standard"/>
    <x v="0"/>
    <s v="Yes"/>
    <n v="6"/>
    <s v="PayPal"/>
    <s v="Quarterly"/>
  </r>
  <r>
    <n v="658"/>
    <n v="48"/>
    <s v="Male"/>
    <s v="Jacket"/>
    <s v="Outerwear"/>
    <n v="80"/>
    <s v="Arizona"/>
    <s v="M"/>
    <s v="White"/>
    <s v="Winter"/>
    <n v="4.3"/>
    <s v="Yes"/>
    <s v="PayPal"/>
    <s v="Free Shipping"/>
    <x v="0"/>
    <s v="Yes"/>
    <n v="6"/>
    <s v="PayPal"/>
    <s v="Quarterly"/>
  </r>
  <r>
    <n v="659"/>
    <n v="62"/>
    <s v="Male"/>
    <s v="Backpack"/>
    <s v="Accessories"/>
    <n v="37"/>
    <s v="Louisiana"/>
    <s v="S"/>
    <s v="White"/>
    <s v="Fall"/>
    <n v="4.9000000000000004"/>
    <s v="Yes"/>
    <s v="Debit Card"/>
    <s v="Store Pickup"/>
    <x v="0"/>
    <s v="Yes"/>
    <n v="20"/>
    <s v="Venmo"/>
    <s v="Weekly"/>
  </r>
  <r>
    <n v="660"/>
    <n v="62"/>
    <s v="Male"/>
    <s v="Shorts"/>
    <s v="Clothing"/>
    <n v="52"/>
    <s v="Virginia"/>
    <s v="S"/>
    <s v="Gold"/>
    <s v="Spring"/>
    <n v="3.6"/>
    <s v="Yes"/>
    <s v="Debit Card"/>
    <s v="2-Day Shipping"/>
    <x v="0"/>
    <s v="Yes"/>
    <n v="8"/>
    <s v="Cash"/>
    <s v="Weekly"/>
  </r>
  <r>
    <n v="661"/>
    <n v="50"/>
    <s v="Male"/>
    <s v="Coat"/>
    <s v="Outerwear"/>
    <n v="79"/>
    <s v="Montana"/>
    <s v="M"/>
    <s v="Olive"/>
    <s v="Fall"/>
    <n v="5"/>
    <s v="Yes"/>
    <s v="Debit Card"/>
    <s v="2-Day Shipping"/>
    <x v="0"/>
    <s v="Yes"/>
    <n v="39"/>
    <s v="Credit Card"/>
    <s v="Quarterly"/>
  </r>
  <r>
    <n v="662"/>
    <n v="57"/>
    <s v="Male"/>
    <s v="Shirt"/>
    <s v="Clothing"/>
    <n v="68"/>
    <s v="Iowa"/>
    <s v="XL"/>
    <s v="Green"/>
    <s v="Fall"/>
    <n v="4.0999999999999996"/>
    <s v="Yes"/>
    <s v="Cash"/>
    <s v="Store Pickup"/>
    <x v="0"/>
    <s v="Yes"/>
    <n v="39"/>
    <s v="Credit Card"/>
    <s v="Quarterly"/>
  </r>
  <r>
    <n v="663"/>
    <n v="24"/>
    <s v="Male"/>
    <s v="Gloves"/>
    <s v="Accessories"/>
    <n v="98"/>
    <s v="Illinois"/>
    <s v="L"/>
    <s v="Magenta"/>
    <s v="Fall"/>
    <n v="2.8"/>
    <s v="Yes"/>
    <s v="Debit Card"/>
    <s v="Express"/>
    <x v="0"/>
    <s v="Yes"/>
    <n v="39"/>
    <s v="Venmo"/>
    <s v="Bi-Weekly"/>
  </r>
  <r>
    <n v="664"/>
    <n v="59"/>
    <s v="Male"/>
    <s v="Dress"/>
    <s v="Clothing"/>
    <n v="83"/>
    <s v="Alaska"/>
    <s v="M"/>
    <s v="Charcoal"/>
    <s v="Fall"/>
    <n v="4.7"/>
    <s v="Yes"/>
    <s v="Cash"/>
    <s v="Express"/>
    <x v="0"/>
    <s v="Yes"/>
    <n v="23"/>
    <s v="Credit Card"/>
    <s v="Monthly"/>
  </r>
  <r>
    <n v="665"/>
    <n v="63"/>
    <s v="Male"/>
    <s v="Pants"/>
    <s v="Clothing"/>
    <n v="83"/>
    <s v="Colorado"/>
    <s v="M"/>
    <s v="Indigo"/>
    <s v="Winter"/>
    <n v="4.4000000000000004"/>
    <s v="Yes"/>
    <s v="Cash"/>
    <s v="Express"/>
    <x v="0"/>
    <s v="Yes"/>
    <n v="41"/>
    <s v="PayPal"/>
    <s v="Bi-Weekly"/>
  </r>
  <r>
    <n v="666"/>
    <n v="41"/>
    <s v="Male"/>
    <s v="Pants"/>
    <s v="Clothing"/>
    <n v="55"/>
    <s v="New Mexico"/>
    <s v="M"/>
    <s v="Peach"/>
    <s v="Spring"/>
    <n v="4.9000000000000004"/>
    <s v="Yes"/>
    <s v="Cash"/>
    <s v="2-Day Shipping"/>
    <x v="0"/>
    <s v="Yes"/>
    <n v="50"/>
    <s v="Credit Card"/>
    <s v="Annually"/>
  </r>
  <r>
    <n v="667"/>
    <n v="35"/>
    <s v="Male"/>
    <s v="Hoodie"/>
    <s v="Clothing"/>
    <n v="26"/>
    <s v="Colorado"/>
    <s v="L"/>
    <s v="Turquoise"/>
    <s v="Winter"/>
    <n v="3.1"/>
    <s v="Yes"/>
    <s v="Cash"/>
    <s v="Free Shipping"/>
    <x v="0"/>
    <s v="Yes"/>
    <n v="30"/>
    <s v="Debit Card"/>
    <s v="Quarterly"/>
  </r>
  <r>
    <n v="668"/>
    <n v="34"/>
    <s v="Male"/>
    <s v="Sunglasses"/>
    <s v="Accessories"/>
    <n v="76"/>
    <s v="Arizona"/>
    <s v="S"/>
    <s v="Blue"/>
    <s v="Winter"/>
    <n v="2.6"/>
    <s v="Yes"/>
    <s v="Debit Card"/>
    <s v="Standard"/>
    <x v="0"/>
    <s v="Yes"/>
    <n v="32"/>
    <s v="Bank Transfer"/>
    <s v="Quarterly"/>
  </r>
  <r>
    <n v="669"/>
    <n v="49"/>
    <s v="Male"/>
    <s v="T-shirt"/>
    <s v="Clothing"/>
    <n v="85"/>
    <s v="Hawaii"/>
    <s v="S"/>
    <s v="Turquoise"/>
    <s v="Fall"/>
    <n v="2.9"/>
    <s v="Yes"/>
    <s v="Credit Card"/>
    <s v="Express"/>
    <x v="0"/>
    <s v="Yes"/>
    <n v="35"/>
    <s v="Bank Transfer"/>
    <s v="Monthly"/>
  </r>
  <r>
    <n v="670"/>
    <n v="43"/>
    <s v="Male"/>
    <s v="Jacket"/>
    <s v="Outerwear"/>
    <n v="89"/>
    <s v="Illinois"/>
    <s v="M"/>
    <s v="Gray"/>
    <s v="Spring"/>
    <n v="3.3"/>
    <s v="Yes"/>
    <s v="PayPal"/>
    <s v="Free Shipping"/>
    <x v="0"/>
    <s v="Yes"/>
    <n v="45"/>
    <s v="Venmo"/>
    <s v="Bi-Weekly"/>
  </r>
  <r>
    <n v="671"/>
    <n v="63"/>
    <s v="Male"/>
    <s v="Sweater"/>
    <s v="Clothing"/>
    <n v="41"/>
    <s v="Louisiana"/>
    <s v="XL"/>
    <s v="Purple"/>
    <s v="Spring"/>
    <n v="4.8"/>
    <s v="Yes"/>
    <s v="Credit Card"/>
    <s v="Next Day Air"/>
    <x v="0"/>
    <s v="Yes"/>
    <n v="37"/>
    <s v="Cash"/>
    <s v="Bi-Weekly"/>
  </r>
  <r>
    <n v="672"/>
    <n v="38"/>
    <s v="Male"/>
    <s v="Jacket"/>
    <s v="Outerwear"/>
    <n v="30"/>
    <s v="Iowa"/>
    <s v="L"/>
    <s v="Black"/>
    <s v="Winter"/>
    <n v="4.7"/>
    <s v="Yes"/>
    <s v="PayPal"/>
    <s v="Express"/>
    <x v="0"/>
    <s v="Yes"/>
    <n v="45"/>
    <s v="Cash"/>
    <s v="Weekly"/>
  </r>
  <r>
    <n v="673"/>
    <n v="59"/>
    <s v="Male"/>
    <s v="Socks"/>
    <s v="Clothing"/>
    <n v="53"/>
    <s v="Washington"/>
    <s v="M"/>
    <s v="Peach"/>
    <s v="Winter"/>
    <n v="3.3"/>
    <s v="Yes"/>
    <s v="Cash"/>
    <s v="2-Day Shipping"/>
    <x v="0"/>
    <s v="Yes"/>
    <n v="29"/>
    <s v="Cash"/>
    <s v="Quarterly"/>
  </r>
  <r>
    <n v="674"/>
    <n v="35"/>
    <s v="Male"/>
    <s v="Shirt"/>
    <s v="Clothing"/>
    <n v="66"/>
    <s v="Oklahoma"/>
    <s v="M"/>
    <s v="Indigo"/>
    <s v="Spring"/>
    <n v="4.2"/>
    <s v="Yes"/>
    <s v="Cash"/>
    <s v="Free Shipping"/>
    <x v="0"/>
    <s v="Yes"/>
    <n v="27"/>
    <s v="Venmo"/>
    <s v="Bi-Weekly"/>
  </r>
  <r>
    <n v="675"/>
    <n v="48"/>
    <s v="Male"/>
    <s v="Jewelry"/>
    <s v="Accessories"/>
    <n v="33"/>
    <s v="Washington"/>
    <s v="XL"/>
    <s v="Beige"/>
    <s v="Winter"/>
    <n v="4.7"/>
    <s v="Yes"/>
    <s v="Venmo"/>
    <s v="Store Pickup"/>
    <x v="0"/>
    <s v="Yes"/>
    <n v="36"/>
    <s v="Bank Transfer"/>
    <s v="Annually"/>
  </r>
  <r>
    <n v="676"/>
    <n v="64"/>
    <s v="Male"/>
    <s v="Sunglasses"/>
    <s v="Accessories"/>
    <n v="86"/>
    <s v="Arkansas"/>
    <s v="M"/>
    <s v="Yellow"/>
    <s v="Spring"/>
    <n v="2.6"/>
    <s v="Yes"/>
    <s v="Credit Card"/>
    <s v="2-Day Shipping"/>
    <x v="0"/>
    <s v="Yes"/>
    <n v="9"/>
    <s v="Cash"/>
    <s v="Annually"/>
  </r>
  <r>
    <n v="677"/>
    <n v="28"/>
    <s v="Male"/>
    <s v="Pants"/>
    <s v="Clothing"/>
    <n v="60"/>
    <s v="Connecticut"/>
    <s v="M"/>
    <s v="Peach"/>
    <s v="Winter"/>
    <n v="2.9"/>
    <s v="Yes"/>
    <s v="Debit Card"/>
    <s v="2-Day Shipping"/>
    <x v="0"/>
    <s v="Yes"/>
    <n v="38"/>
    <s v="Venmo"/>
    <s v="Bi-Weekly"/>
  </r>
  <r>
    <n v="678"/>
    <n v="60"/>
    <s v="Male"/>
    <s v="Socks"/>
    <s v="Clothing"/>
    <n v="62"/>
    <s v="Washington"/>
    <s v="S"/>
    <s v="Turquoise"/>
    <s v="Summer"/>
    <n v="2.7"/>
    <s v="Yes"/>
    <s v="PayPal"/>
    <s v="Express"/>
    <x v="0"/>
    <s v="Yes"/>
    <n v="41"/>
    <s v="PayPal"/>
    <s v="Annually"/>
  </r>
  <r>
    <n v="679"/>
    <n v="27"/>
    <s v="Male"/>
    <s v="Blouse"/>
    <s v="Clothing"/>
    <n v="74"/>
    <s v="Maine"/>
    <s v="M"/>
    <s v="Teal"/>
    <s v="Fall"/>
    <n v="3.3"/>
    <s v="Yes"/>
    <s v="Credit Card"/>
    <s v="Store Pickup"/>
    <x v="0"/>
    <s v="Yes"/>
    <n v="25"/>
    <s v="Debit Card"/>
    <s v="Every 3 Months"/>
  </r>
  <r>
    <n v="680"/>
    <n v="56"/>
    <s v="Male"/>
    <s v="Sandals"/>
    <s v="Footwear"/>
    <n v="95"/>
    <s v="Michigan"/>
    <s v="M"/>
    <s v="Turquoise"/>
    <s v="Fall"/>
    <n v="3.4"/>
    <s v="Yes"/>
    <s v="PayPal"/>
    <s v="Express"/>
    <x v="0"/>
    <s v="Yes"/>
    <n v="37"/>
    <s v="Venmo"/>
    <s v="Fortnightly"/>
  </r>
  <r>
    <n v="681"/>
    <n v="58"/>
    <s v="Male"/>
    <s v="Sneakers"/>
    <s v="Footwear"/>
    <n v="25"/>
    <s v="Tennessee"/>
    <s v="M"/>
    <s v="Magenta"/>
    <s v="Spring"/>
    <n v="4.2"/>
    <s v="Yes"/>
    <s v="Venmo"/>
    <s v="Express"/>
    <x v="0"/>
    <s v="Yes"/>
    <n v="3"/>
    <s v="PayPal"/>
    <s v="Annually"/>
  </r>
  <r>
    <n v="682"/>
    <n v="30"/>
    <s v="Male"/>
    <s v="Shirt"/>
    <s v="Clothing"/>
    <n v="59"/>
    <s v="Louisiana"/>
    <s v="XL"/>
    <s v="Purple"/>
    <s v="Winter"/>
    <n v="3.8"/>
    <s v="Yes"/>
    <s v="PayPal"/>
    <s v="2-Day Shipping"/>
    <x v="0"/>
    <s v="Yes"/>
    <n v="24"/>
    <s v="Credit Card"/>
    <s v="Every 3 Months"/>
  </r>
  <r>
    <n v="683"/>
    <n v="23"/>
    <s v="Male"/>
    <s v="Jacket"/>
    <s v="Outerwear"/>
    <n v="29"/>
    <s v="Missouri"/>
    <s v="M"/>
    <s v="Brown"/>
    <s v="Summer"/>
    <n v="4"/>
    <s v="Yes"/>
    <s v="Debit Card"/>
    <s v="Standard"/>
    <x v="0"/>
    <s v="Yes"/>
    <n v="49"/>
    <s v="Credit Card"/>
    <s v="Bi-Weekly"/>
  </r>
  <r>
    <n v="684"/>
    <n v="33"/>
    <s v="Male"/>
    <s v="Sandals"/>
    <s v="Footwear"/>
    <n v="36"/>
    <s v="Michigan"/>
    <s v="S"/>
    <s v="Violet"/>
    <s v="Winter"/>
    <n v="2.7"/>
    <s v="Yes"/>
    <s v="Venmo"/>
    <s v="Free Shipping"/>
    <x v="0"/>
    <s v="Yes"/>
    <n v="3"/>
    <s v="Bank Transfer"/>
    <s v="Monthly"/>
  </r>
  <r>
    <n v="685"/>
    <n v="63"/>
    <s v="Male"/>
    <s v="Hat"/>
    <s v="Accessories"/>
    <n v="82"/>
    <s v="Alabama"/>
    <s v="M"/>
    <s v="Yellow"/>
    <s v="Summer"/>
    <n v="4.7"/>
    <s v="Yes"/>
    <s v="Bank Transfer"/>
    <s v="Express"/>
    <x v="0"/>
    <s v="Yes"/>
    <n v="42"/>
    <s v="Debit Card"/>
    <s v="Monthly"/>
  </r>
  <r>
    <n v="686"/>
    <n v="70"/>
    <s v="Male"/>
    <s v="Blouse"/>
    <s v="Clothing"/>
    <n v="71"/>
    <s v="Massachusetts"/>
    <s v="XL"/>
    <s v="Magenta"/>
    <s v="Winter"/>
    <n v="3.5"/>
    <s v="Yes"/>
    <s v="Credit Card"/>
    <s v="Standard"/>
    <x v="0"/>
    <s v="Yes"/>
    <n v="32"/>
    <s v="Cash"/>
    <s v="Fortnightly"/>
  </r>
  <r>
    <n v="687"/>
    <n v="70"/>
    <s v="Male"/>
    <s v="Sweater"/>
    <s v="Clothing"/>
    <n v="35"/>
    <s v="Indiana"/>
    <s v="L"/>
    <s v="Beige"/>
    <s v="Fall"/>
    <n v="3"/>
    <s v="Yes"/>
    <s v="PayPal"/>
    <s v="2-Day Shipping"/>
    <x v="0"/>
    <s v="Yes"/>
    <n v="33"/>
    <s v="Venmo"/>
    <s v="Fortnightly"/>
  </r>
  <r>
    <n v="688"/>
    <n v="19"/>
    <s v="Male"/>
    <s v="Gloves"/>
    <s v="Accessories"/>
    <n v="38"/>
    <s v="West Virginia"/>
    <s v="XL"/>
    <s v="Turquoise"/>
    <s v="Winter"/>
    <n v="3.3"/>
    <s v="Yes"/>
    <s v="Cash"/>
    <s v="Free Shipping"/>
    <x v="0"/>
    <s v="Yes"/>
    <n v="46"/>
    <s v="Bank Transfer"/>
    <s v="Quarterly"/>
  </r>
  <r>
    <n v="689"/>
    <n v="25"/>
    <s v="Male"/>
    <s v="Scarf"/>
    <s v="Accessories"/>
    <n v="59"/>
    <s v="Michigan"/>
    <s v="S"/>
    <s v="Peach"/>
    <s v="Summer"/>
    <n v="4.7"/>
    <s v="Yes"/>
    <s v="Cash"/>
    <s v="Store Pickup"/>
    <x v="0"/>
    <s v="Yes"/>
    <n v="44"/>
    <s v="Venmo"/>
    <s v="Monthly"/>
  </r>
  <r>
    <n v="690"/>
    <n v="19"/>
    <s v="Male"/>
    <s v="Hoodie"/>
    <s v="Clothing"/>
    <n v="91"/>
    <s v="Pennsylvania"/>
    <s v="M"/>
    <s v="Orange"/>
    <s v="Summer"/>
    <n v="4.7"/>
    <s v="Yes"/>
    <s v="Cash"/>
    <s v="Express"/>
    <x v="0"/>
    <s v="Yes"/>
    <n v="35"/>
    <s v="Credit Card"/>
    <s v="Every 3 Months"/>
  </r>
  <r>
    <n v="691"/>
    <n v="25"/>
    <s v="Male"/>
    <s v="Shorts"/>
    <s v="Clothing"/>
    <n v="68"/>
    <s v="Alaska"/>
    <s v="XL"/>
    <s v="Red"/>
    <s v="Spring"/>
    <n v="4.8"/>
    <s v="Yes"/>
    <s v="Bank Transfer"/>
    <s v="Standard"/>
    <x v="0"/>
    <s v="Yes"/>
    <n v="45"/>
    <s v="Bank Transfer"/>
    <s v="Weekly"/>
  </r>
  <r>
    <n v="692"/>
    <n v="60"/>
    <s v="Male"/>
    <s v="Backpack"/>
    <s v="Accessories"/>
    <n v="21"/>
    <s v="Massachusetts"/>
    <s v="L"/>
    <s v="Silver"/>
    <s v="Summer"/>
    <n v="2.9"/>
    <s v="Yes"/>
    <s v="Credit Card"/>
    <s v="Standard"/>
    <x v="0"/>
    <s v="Yes"/>
    <n v="37"/>
    <s v="PayPal"/>
    <s v="Bi-Weekly"/>
  </r>
  <r>
    <n v="693"/>
    <n v="35"/>
    <s v="Male"/>
    <s v="Sunglasses"/>
    <s v="Accessories"/>
    <n v="95"/>
    <s v="North Dakota"/>
    <s v="M"/>
    <s v="Cyan"/>
    <s v="Spring"/>
    <n v="4"/>
    <s v="Yes"/>
    <s v="Venmo"/>
    <s v="2-Day Shipping"/>
    <x v="0"/>
    <s v="Yes"/>
    <n v="40"/>
    <s v="Debit Card"/>
    <s v="Every 3 Months"/>
  </r>
  <r>
    <n v="694"/>
    <n v="46"/>
    <s v="Male"/>
    <s v="Shorts"/>
    <s v="Clothing"/>
    <n v="52"/>
    <s v="Vermont"/>
    <s v="L"/>
    <s v="Turquoise"/>
    <s v="Spring"/>
    <n v="3.1"/>
    <s v="Yes"/>
    <s v="Credit Card"/>
    <s v="Free Shipping"/>
    <x v="0"/>
    <s v="Yes"/>
    <n v="30"/>
    <s v="Cash"/>
    <s v="Every 3 Months"/>
  </r>
  <r>
    <n v="695"/>
    <n v="41"/>
    <s v="Male"/>
    <s v="Dress"/>
    <s v="Clothing"/>
    <n v="21"/>
    <s v="Kentucky"/>
    <s v="S"/>
    <s v="Charcoal"/>
    <s v="Fall"/>
    <n v="3.5"/>
    <s v="Yes"/>
    <s v="Venmo"/>
    <s v="2-Day Shipping"/>
    <x v="0"/>
    <s v="Yes"/>
    <n v="38"/>
    <s v="Venmo"/>
    <s v="Every 3 Months"/>
  </r>
  <r>
    <n v="696"/>
    <n v="30"/>
    <s v="Male"/>
    <s v="Shorts"/>
    <s v="Clothing"/>
    <n v="67"/>
    <s v="Nevada"/>
    <s v="XL"/>
    <s v="Peach"/>
    <s v="Summer"/>
    <n v="3.7"/>
    <s v="Yes"/>
    <s v="Bank Transfer"/>
    <s v="Next Day Air"/>
    <x v="0"/>
    <s v="Yes"/>
    <n v="15"/>
    <s v="Debit Card"/>
    <s v="Every 3 Months"/>
  </r>
  <r>
    <n v="697"/>
    <n v="44"/>
    <s v="Male"/>
    <s v="Belt"/>
    <s v="Accessories"/>
    <n v="42"/>
    <s v="Utah"/>
    <s v="L"/>
    <s v="Green"/>
    <s v="Fall"/>
    <n v="2.8"/>
    <s v="Yes"/>
    <s v="Bank Transfer"/>
    <s v="Standard"/>
    <x v="0"/>
    <s v="Yes"/>
    <n v="49"/>
    <s v="Cash"/>
    <s v="Monthly"/>
  </r>
  <r>
    <n v="698"/>
    <n v="61"/>
    <s v="Male"/>
    <s v="Scarf"/>
    <s v="Accessories"/>
    <n v="63"/>
    <s v="North Dakota"/>
    <s v="XL"/>
    <s v="Brown"/>
    <s v="Summer"/>
    <n v="4.5999999999999996"/>
    <s v="Yes"/>
    <s v="Bank Transfer"/>
    <s v="Free Shipping"/>
    <x v="0"/>
    <s v="Yes"/>
    <n v="40"/>
    <s v="Debit Card"/>
    <s v="Quarterly"/>
  </r>
  <r>
    <n v="699"/>
    <n v="55"/>
    <s v="Male"/>
    <s v="Boots"/>
    <s v="Footwear"/>
    <n v="41"/>
    <s v="Iowa"/>
    <s v="M"/>
    <s v="Yellow"/>
    <s v="Winter"/>
    <n v="3.8"/>
    <s v="Yes"/>
    <s v="PayPal"/>
    <s v="Standard"/>
    <x v="0"/>
    <s v="Yes"/>
    <n v="40"/>
    <s v="Debit Card"/>
    <s v="Weekly"/>
  </r>
  <r>
    <n v="700"/>
    <n v="50"/>
    <s v="Male"/>
    <s v="Handbag"/>
    <s v="Accessories"/>
    <n v="46"/>
    <s v="Connecticut"/>
    <s v="M"/>
    <s v="Charcoal"/>
    <s v="Fall"/>
    <n v="2.6"/>
    <s v="Yes"/>
    <s v="Bank Transfer"/>
    <s v="2-Day Shipping"/>
    <x v="0"/>
    <s v="Yes"/>
    <n v="5"/>
    <s v="PayPal"/>
    <s v="Weekly"/>
  </r>
  <r>
    <n v="701"/>
    <n v="57"/>
    <s v="Male"/>
    <s v="Pants"/>
    <s v="Clothing"/>
    <n v="79"/>
    <s v="Wisconsin"/>
    <s v="L"/>
    <s v="Olive"/>
    <s v="Winter"/>
    <n v="4.0999999999999996"/>
    <s v="Yes"/>
    <s v="Venmo"/>
    <s v="Standard"/>
    <x v="0"/>
    <s v="Yes"/>
    <n v="5"/>
    <s v="PayPal"/>
    <s v="Monthly"/>
  </r>
  <r>
    <n v="702"/>
    <n v="51"/>
    <s v="Male"/>
    <s v="Boots"/>
    <s v="Footwear"/>
    <n v="90"/>
    <s v="Idaho"/>
    <s v="L"/>
    <s v="Red"/>
    <s v="Fall"/>
    <n v="3.3"/>
    <s v="Yes"/>
    <s v="Cash"/>
    <s v="Next Day Air"/>
    <x v="0"/>
    <s v="Yes"/>
    <n v="5"/>
    <s v="Debit Card"/>
    <s v="Every 3 Months"/>
  </r>
  <r>
    <n v="703"/>
    <n v="18"/>
    <s v="Male"/>
    <s v="Shirt"/>
    <s v="Clothing"/>
    <n v="71"/>
    <s v="Montana"/>
    <s v="M"/>
    <s v="White"/>
    <s v="Winter"/>
    <n v="3.4"/>
    <s v="Yes"/>
    <s v="Bank Transfer"/>
    <s v="Store Pickup"/>
    <x v="0"/>
    <s v="Yes"/>
    <n v="1"/>
    <s v="Cash"/>
    <s v="Weekly"/>
  </r>
  <r>
    <n v="704"/>
    <n v="63"/>
    <s v="Male"/>
    <s v="Dress"/>
    <s v="Clothing"/>
    <n v="87"/>
    <s v="Connecticut"/>
    <s v="L"/>
    <s v="Pink"/>
    <s v="Summer"/>
    <n v="3"/>
    <s v="Yes"/>
    <s v="Debit Card"/>
    <s v="Standard"/>
    <x v="0"/>
    <s v="Yes"/>
    <n v="21"/>
    <s v="Venmo"/>
    <s v="Weekly"/>
  </r>
  <r>
    <n v="705"/>
    <n v="34"/>
    <s v="Male"/>
    <s v="Hoodie"/>
    <s v="Clothing"/>
    <n v="66"/>
    <s v="Idaho"/>
    <s v="S"/>
    <s v="Black"/>
    <s v="Spring"/>
    <n v="3.2"/>
    <s v="Yes"/>
    <s v="Venmo"/>
    <s v="Express"/>
    <x v="0"/>
    <s v="Yes"/>
    <n v="18"/>
    <s v="PayPal"/>
    <s v="Annually"/>
  </r>
  <r>
    <n v="706"/>
    <n v="25"/>
    <s v="Male"/>
    <s v="Pants"/>
    <s v="Clothing"/>
    <n v="90"/>
    <s v="Arkansas"/>
    <s v="XL"/>
    <s v="Indigo"/>
    <s v="Summer"/>
    <n v="4.5"/>
    <s v="Yes"/>
    <s v="PayPal"/>
    <s v="Free Shipping"/>
    <x v="0"/>
    <s v="Yes"/>
    <n v="49"/>
    <s v="Cash"/>
    <s v="Quarterly"/>
  </r>
  <r>
    <n v="707"/>
    <n v="46"/>
    <s v="Male"/>
    <s v="Jeans"/>
    <s v="Clothing"/>
    <n v="47"/>
    <s v="Iowa"/>
    <s v="L"/>
    <s v="Turquoise"/>
    <s v="Summer"/>
    <n v="4.8"/>
    <s v="Yes"/>
    <s v="Venmo"/>
    <s v="Express"/>
    <x v="0"/>
    <s v="Yes"/>
    <n v="27"/>
    <s v="Debit Card"/>
    <s v="Weekly"/>
  </r>
  <r>
    <n v="708"/>
    <n v="59"/>
    <s v="Male"/>
    <s v="Shirt"/>
    <s v="Clothing"/>
    <n v="38"/>
    <s v="Louisiana"/>
    <s v="L"/>
    <s v="Purple"/>
    <s v="Spring"/>
    <n v="3.7"/>
    <s v="Yes"/>
    <s v="Debit Card"/>
    <s v="Next Day Air"/>
    <x v="0"/>
    <s v="Yes"/>
    <n v="21"/>
    <s v="Venmo"/>
    <s v="Annually"/>
  </r>
  <r>
    <n v="709"/>
    <n v="37"/>
    <s v="Male"/>
    <s v="Backpack"/>
    <s v="Accessories"/>
    <n v="50"/>
    <s v="Kentucky"/>
    <s v="L"/>
    <s v="Beige"/>
    <s v="Summer"/>
    <n v="3.4"/>
    <s v="Yes"/>
    <s v="Cash"/>
    <s v="Store Pickup"/>
    <x v="0"/>
    <s v="Yes"/>
    <n v="19"/>
    <s v="Cash"/>
    <s v="Fortnightly"/>
  </r>
  <r>
    <n v="710"/>
    <n v="49"/>
    <s v="Male"/>
    <s v="Jacket"/>
    <s v="Outerwear"/>
    <n v="79"/>
    <s v="Massachusetts"/>
    <s v="L"/>
    <s v="Charcoal"/>
    <s v="Summer"/>
    <n v="4.5999999999999996"/>
    <s v="Yes"/>
    <s v="Debit Card"/>
    <s v="Standard"/>
    <x v="0"/>
    <s v="Yes"/>
    <n v="23"/>
    <s v="Debit Card"/>
    <s v="Monthly"/>
  </r>
  <r>
    <n v="711"/>
    <n v="22"/>
    <s v="Male"/>
    <s v="Scarf"/>
    <s v="Accessories"/>
    <n v="91"/>
    <s v="Virginia"/>
    <s v="L"/>
    <s v="Turquoise"/>
    <s v="Spring"/>
    <n v="4.0999999999999996"/>
    <s v="Yes"/>
    <s v="Bank Transfer"/>
    <s v="Standard"/>
    <x v="0"/>
    <s v="Yes"/>
    <n v="26"/>
    <s v="PayPal"/>
    <s v="Fortnightly"/>
  </r>
  <r>
    <n v="712"/>
    <n v="64"/>
    <s v="Male"/>
    <s v="Boots"/>
    <s v="Footwear"/>
    <n v="60"/>
    <s v="New Hampshire"/>
    <s v="M"/>
    <s v="Maroon"/>
    <s v="Spring"/>
    <n v="3.5"/>
    <s v="Yes"/>
    <s v="PayPal"/>
    <s v="2-Day Shipping"/>
    <x v="0"/>
    <s v="Yes"/>
    <n v="13"/>
    <s v="Bank Transfer"/>
    <s v="Bi-Weekly"/>
  </r>
  <r>
    <n v="713"/>
    <n v="42"/>
    <s v="Male"/>
    <s v="Blouse"/>
    <s v="Clothing"/>
    <n v="81"/>
    <s v="New Hampshire"/>
    <s v="XL"/>
    <s v="Black"/>
    <s v="Summer"/>
    <n v="3.8"/>
    <s v="Yes"/>
    <s v="Credit Card"/>
    <s v="Next Day Air"/>
    <x v="0"/>
    <s v="Yes"/>
    <n v="36"/>
    <s v="Bank Transfer"/>
    <s v="Quarterly"/>
  </r>
  <r>
    <n v="714"/>
    <n v="37"/>
    <s v="Male"/>
    <s v="Hoodie"/>
    <s v="Clothing"/>
    <n v="90"/>
    <s v="Oregon"/>
    <s v="M"/>
    <s v="Lavender"/>
    <s v="Summer"/>
    <n v="2.6"/>
    <s v="Yes"/>
    <s v="Bank Transfer"/>
    <s v="Express"/>
    <x v="0"/>
    <s v="Yes"/>
    <n v="39"/>
    <s v="Bank Transfer"/>
    <s v="Bi-Weekly"/>
  </r>
  <r>
    <n v="715"/>
    <n v="26"/>
    <s v="Male"/>
    <s v="Jacket"/>
    <s v="Outerwear"/>
    <n v="70"/>
    <s v="South Dakota"/>
    <s v="M"/>
    <s v="Magenta"/>
    <s v="Fall"/>
    <n v="4.4000000000000004"/>
    <s v="Yes"/>
    <s v="Venmo"/>
    <s v="Store Pickup"/>
    <x v="0"/>
    <s v="Yes"/>
    <n v="40"/>
    <s v="Debit Card"/>
    <s v="Fortnightly"/>
  </r>
  <r>
    <n v="716"/>
    <n v="33"/>
    <s v="Male"/>
    <s v="Jeans"/>
    <s v="Clothing"/>
    <n v="63"/>
    <s v="Delaware"/>
    <s v="L"/>
    <s v="Green"/>
    <s v="Spring"/>
    <n v="2.6"/>
    <s v="Yes"/>
    <s v="Venmo"/>
    <s v="Express"/>
    <x v="0"/>
    <s v="Yes"/>
    <n v="37"/>
    <s v="Debit Card"/>
    <s v="Quarterly"/>
  </r>
  <r>
    <n v="717"/>
    <n v="30"/>
    <s v="Male"/>
    <s v="Jewelry"/>
    <s v="Accessories"/>
    <n v="29"/>
    <s v="Missouri"/>
    <s v="M"/>
    <s v="Olive"/>
    <s v="Spring"/>
    <n v="3.6"/>
    <s v="Yes"/>
    <s v="PayPal"/>
    <s v="Express"/>
    <x v="0"/>
    <s v="Yes"/>
    <n v="9"/>
    <s v="Venmo"/>
    <s v="Bi-Weekly"/>
  </r>
  <r>
    <n v="718"/>
    <n v="21"/>
    <s v="Male"/>
    <s v="Socks"/>
    <s v="Clothing"/>
    <n v="90"/>
    <s v="Alaska"/>
    <s v="L"/>
    <s v="Green"/>
    <s v="Spring"/>
    <n v="4.2"/>
    <s v="Yes"/>
    <s v="Debit Card"/>
    <s v="Express"/>
    <x v="0"/>
    <s v="Yes"/>
    <n v="7"/>
    <s v="Venmo"/>
    <s v="Every 3 Months"/>
  </r>
  <r>
    <n v="719"/>
    <n v="22"/>
    <s v="Male"/>
    <s v="Shirt"/>
    <s v="Clothing"/>
    <n v="22"/>
    <s v="Florida"/>
    <s v="M"/>
    <s v="Peach"/>
    <s v="Summer"/>
    <n v="4.5999999999999996"/>
    <s v="Yes"/>
    <s v="Bank Transfer"/>
    <s v="Standard"/>
    <x v="0"/>
    <s v="Yes"/>
    <n v="25"/>
    <s v="Bank Transfer"/>
    <s v="Annually"/>
  </r>
  <r>
    <n v="720"/>
    <n v="63"/>
    <s v="Male"/>
    <s v="Shorts"/>
    <s v="Clothing"/>
    <n v="22"/>
    <s v="Mississippi"/>
    <s v="L"/>
    <s v="Turquoise"/>
    <s v="Summer"/>
    <n v="3.3"/>
    <s v="Yes"/>
    <s v="Venmo"/>
    <s v="Next Day Air"/>
    <x v="0"/>
    <s v="Yes"/>
    <n v="42"/>
    <s v="Venmo"/>
    <s v="Bi-Weekly"/>
  </r>
  <r>
    <n v="721"/>
    <n v="33"/>
    <s v="Male"/>
    <s v="Jewelry"/>
    <s v="Accessories"/>
    <n v="62"/>
    <s v="New Mexico"/>
    <s v="L"/>
    <s v="Orange"/>
    <s v="Fall"/>
    <n v="3.4"/>
    <s v="Yes"/>
    <s v="Bank Transfer"/>
    <s v="Free Shipping"/>
    <x v="0"/>
    <s v="Yes"/>
    <n v="19"/>
    <s v="Debit Card"/>
    <s v="Weekly"/>
  </r>
  <r>
    <n v="722"/>
    <n v="43"/>
    <s v="Male"/>
    <s v="Blouse"/>
    <s v="Clothing"/>
    <n v="57"/>
    <s v="California"/>
    <s v="L"/>
    <s v="Silver"/>
    <s v="Summer"/>
    <n v="4.4000000000000004"/>
    <s v="Yes"/>
    <s v="Debit Card"/>
    <s v="Next Day Air"/>
    <x v="0"/>
    <s v="Yes"/>
    <n v="41"/>
    <s v="Debit Card"/>
    <s v="Every 3 Months"/>
  </r>
  <r>
    <n v="723"/>
    <n v="27"/>
    <s v="Male"/>
    <s v="Sweater"/>
    <s v="Clothing"/>
    <n v="32"/>
    <s v="Wyoming"/>
    <s v="S"/>
    <s v="Blue"/>
    <s v="Summer"/>
    <n v="4.3"/>
    <s v="Yes"/>
    <s v="PayPal"/>
    <s v="Store Pickup"/>
    <x v="0"/>
    <s v="Yes"/>
    <n v="50"/>
    <s v="Cash"/>
    <s v="Bi-Weekly"/>
  </r>
  <r>
    <n v="724"/>
    <n v="35"/>
    <s v="Male"/>
    <s v="Jewelry"/>
    <s v="Accessories"/>
    <n v="53"/>
    <s v="Missouri"/>
    <s v="L"/>
    <s v="Cyan"/>
    <s v="Fall"/>
    <n v="3.5"/>
    <s v="Yes"/>
    <s v="Cash"/>
    <s v="Express"/>
    <x v="0"/>
    <s v="Yes"/>
    <n v="43"/>
    <s v="PayPal"/>
    <s v="Monthly"/>
  </r>
  <r>
    <n v="725"/>
    <n v="37"/>
    <s v="Male"/>
    <s v="T-shirt"/>
    <s v="Clothing"/>
    <n v="79"/>
    <s v="New Hampshire"/>
    <s v="XL"/>
    <s v="Green"/>
    <s v="Fall"/>
    <n v="4.7"/>
    <s v="Yes"/>
    <s v="Cash"/>
    <s v="Store Pickup"/>
    <x v="0"/>
    <s v="Yes"/>
    <n v="36"/>
    <s v="Venmo"/>
    <s v="Every 3 Months"/>
  </r>
  <r>
    <n v="726"/>
    <n v="61"/>
    <s v="Male"/>
    <s v="Hat"/>
    <s v="Accessories"/>
    <n v="61"/>
    <s v="Texas"/>
    <s v="L"/>
    <s v="Silver"/>
    <s v="Winter"/>
    <n v="3.1"/>
    <s v="Yes"/>
    <s v="Cash"/>
    <s v="Standard"/>
    <x v="0"/>
    <s v="Yes"/>
    <n v="33"/>
    <s v="Debit Card"/>
    <s v="Fortnightly"/>
  </r>
  <r>
    <n v="727"/>
    <n v="32"/>
    <s v="Male"/>
    <s v="Shorts"/>
    <s v="Clothing"/>
    <n v="78"/>
    <s v="North Dakota"/>
    <s v="L"/>
    <s v="Yellow"/>
    <s v="Summer"/>
    <n v="3.6"/>
    <s v="Yes"/>
    <s v="PayPal"/>
    <s v="Next Day Air"/>
    <x v="0"/>
    <s v="Yes"/>
    <n v="20"/>
    <s v="Bank Transfer"/>
    <s v="Every 3 Months"/>
  </r>
  <r>
    <n v="728"/>
    <n v="62"/>
    <s v="Male"/>
    <s v="Sweater"/>
    <s v="Clothing"/>
    <n v="97"/>
    <s v="Arkansas"/>
    <s v="S"/>
    <s v="Gray"/>
    <s v="Winter"/>
    <n v="4.8"/>
    <s v="Yes"/>
    <s v="Credit Card"/>
    <s v="Next Day Air"/>
    <x v="0"/>
    <s v="Yes"/>
    <n v="37"/>
    <s v="Venmo"/>
    <s v="Every 3 Months"/>
  </r>
  <r>
    <n v="729"/>
    <n v="29"/>
    <s v="Male"/>
    <s v="Jeans"/>
    <s v="Clothing"/>
    <n v="78"/>
    <s v="Nebraska"/>
    <s v="M"/>
    <s v="Pink"/>
    <s v="Winter"/>
    <n v="3.7"/>
    <s v="Yes"/>
    <s v="Debit Card"/>
    <s v="Next Day Air"/>
    <x v="0"/>
    <s v="Yes"/>
    <n v="12"/>
    <s v="PayPal"/>
    <s v="Every 3 Months"/>
  </r>
  <r>
    <n v="730"/>
    <n v="41"/>
    <s v="Male"/>
    <s v="Sunglasses"/>
    <s v="Accessories"/>
    <n v="56"/>
    <s v="Minnesota"/>
    <s v="L"/>
    <s v="Beige"/>
    <s v="Summer"/>
    <n v="3.2"/>
    <s v="Yes"/>
    <s v="Venmo"/>
    <s v="Express"/>
    <x v="0"/>
    <s v="Yes"/>
    <n v="46"/>
    <s v="PayPal"/>
    <s v="Every 3 Months"/>
  </r>
  <r>
    <n v="731"/>
    <n v="48"/>
    <s v="Male"/>
    <s v="Boots"/>
    <s v="Footwear"/>
    <n v="25"/>
    <s v="Massachusetts"/>
    <s v="M"/>
    <s v="Indigo"/>
    <s v="Summer"/>
    <n v="3.9"/>
    <s v="Yes"/>
    <s v="Venmo"/>
    <s v="Standard"/>
    <x v="0"/>
    <s v="Yes"/>
    <n v="28"/>
    <s v="Venmo"/>
    <s v="Fortnightly"/>
  </r>
  <r>
    <n v="732"/>
    <n v="43"/>
    <s v="Male"/>
    <s v="Coat"/>
    <s v="Outerwear"/>
    <n v="28"/>
    <s v="Arkansas"/>
    <s v="M"/>
    <s v="Red"/>
    <s v="Spring"/>
    <n v="3.5"/>
    <s v="Yes"/>
    <s v="Credit Card"/>
    <s v="Free Shipping"/>
    <x v="0"/>
    <s v="Yes"/>
    <n v="30"/>
    <s v="PayPal"/>
    <s v="Fortnightly"/>
  </r>
  <r>
    <n v="733"/>
    <n v="34"/>
    <s v="Male"/>
    <s v="Shirt"/>
    <s v="Clothing"/>
    <n v="57"/>
    <s v="New Hampshire"/>
    <s v="L"/>
    <s v="Blue"/>
    <s v="Spring"/>
    <n v="2.8"/>
    <s v="Yes"/>
    <s v="Cash"/>
    <s v="Express"/>
    <x v="0"/>
    <s v="Yes"/>
    <n v="28"/>
    <s v="Cash"/>
    <s v="Bi-Weekly"/>
  </r>
  <r>
    <n v="734"/>
    <n v="45"/>
    <s v="Male"/>
    <s v="Dress"/>
    <s v="Clothing"/>
    <n v="36"/>
    <s v="Rhode Island"/>
    <s v="L"/>
    <s v="Cyan"/>
    <s v="Fall"/>
    <n v="2.7"/>
    <s v="Yes"/>
    <s v="Cash"/>
    <s v="2-Day Shipping"/>
    <x v="0"/>
    <s v="Yes"/>
    <n v="20"/>
    <s v="Debit Card"/>
    <s v="Bi-Weekly"/>
  </r>
  <r>
    <n v="735"/>
    <n v="65"/>
    <s v="Male"/>
    <s v="Shirt"/>
    <s v="Clothing"/>
    <n v="69"/>
    <s v="New Jersey"/>
    <s v="S"/>
    <s v="Violet"/>
    <s v="Winter"/>
    <n v="3.1"/>
    <s v="Yes"/>
    <s v="Venmo"/>
    <s v="Express"/>
    <x v="0"/>
    <s v="Yes"/>
    <n v="39"/>
    <s v="Bank Transfer"/>
    <s v="Every 3 Months"/>
  </r>
  <r>
    <n v="736"/>
    <n v="61"/>
    <s v="Male"/>
    <s v="Sunglasses"/>
    <s v="Accessories"/>
    <n v="48"/>
    <s v="Montana"/>
    <s v="M"/>
    <s v="Orange"/>
    <s v="Fall"/>
    <n v="3.6"/>
    <s v="Yes"/>
    <s v="Venmo"/>
    <s v="2-Day Shipping"/>
    <x v="0"/>
    <s v="Yes"/>
    <n v="48"/>
    <s v="Cash"/>
    <s v="Bi-Weekly"/>
  </r>
  <r>
    <n v="737"/>
    <n v="18"/>
    <s v="Male"/>
    <s v="Dress"/>
    <s v="Clothing"/>
    <n v="58"/>
    <s v="Colorado"/>
    <s v="L"/>
    <s v="Maroon"/>
    <s v="Spring"/>
    <n v="2.9"/>
    <s v="Yes"/>
    <s v="Debit Card"/>
    <s v="2-Day Shipping"/>
    <x v="0"/>
    <s v="Yes"/>
    <n v="32"/>
    <s v="Credit Card"/>
    <s v="Every 3 Months"/>
  </r>
  <r>
    <n v="738"/>
    <n v="47"/>
    <s v="Male"/>
    <s v="Sunglasses"/>
    <s v="Accessories"/>
    <n v="24"/>
    <s v="Nebraska"/>
    <s v="M"/>
    <s v="Teal"/>
    <s v="Spring"/>
    <n v="3.6"/>
    <s v="Yes"/>
    <s v="PayPal"/>
    <s v="Store Pickup"/>
    <x v="0"/>
    <s v="Yes"/>
    <n v="28"/>
    <s v="PayPal"/>
    <s v="Annually"/>
  </r>
  <r>
    <n v="739"/>
    <n v="56"/>
    <s v="Male"/>
    <s v="Sunglasses"/>
    <s v="Accessories"/>
    <n v="31"/>
    <s v="Minnesota"/>
    <s v="L"/>
    <s v="Orange"/>
    <s v="Winter"/>
    <n v="3.5"/>
    <s v="Yes"/>
    <s v="Credit Card"/>
    <s v="2-Day Shipping"/>
    <x v="0"/>
    <s v="Yes"/>
    <n v="27"/>
    <s v="Venmo"/>
    <s v="Quarterly"/>
  </r>
  <r>
    <n v="740"/>
    <n v="64"/>
    <s v="Male"/>
    <s v="Shorts"/>
    <s v="Clothing"/>
    <n v="29"/>
    <s v="Minnesota"/>
    <s v="S"/>
    <s v="Purple"/>
    <s v="Summer"/>
    <n v="3.5"/>
    <s v="Yes"/>
    <s v="Cash"/>
    <s v="Free Shipping"/>
    <x v="0"/>
    <s v="Yes"/>
    <n v="26"/>
    <s v="Venmo"/>
    <s v="Bi-Weekly"/>
  </r>
  <r>
    <n v="741"/>
    <n v="26"/>
    <s v="Male"/>
    <s v="Jeans"/>
    <s v="Clothing"/>
    <n v="69"/>
    <s v="South Dakota"/>
    <s v="M"/>
    <s v="Orange"/>
    <s v="Summer"/>
    <n v="2.8"/>
    <s v="Yes"/>
    <s v="Bank Transfer"/>
    <s v="Next Day Air"/>
    <x v="0"/>
    <s v="Yes"/>
    <n v="22"/>
    <s v="Credit Card"/>
    <s v="Fortnightly"/>
  </r>
  <r>
    <n v="742"/>
    <n v="22"/>
    <s v="Male"/>
    <s v="T-shirt"/>
    <s v="Clothing"/>
    <n v="79"/>
    <s v="West Virginia"/>
    <s v="XL"/>
    <s v="Yellow"/>
    <s v="Summer"/>
    <n v="4.7"/>
    <s v="Yes"/>
    <s v="Debit Card"/>
    <s v="Free Shipping"/>
    <x v="0"/>
    <s v="Yes"/>
    <n v="23"/>
    <s v="Bank Transfer"/>
    <s v="Every 3 Months"/>
  </r>
  <r>
    <n v="743"/>
    <n v="64"/>
    <s v="Male"/>
    <s v="Pants"/>
    <s v="Clothing"/>
    <n v="39"/>
    <s v="Nevada"/>
    <s v="M"/>
    <s v="Charcoal"/>
    <s v="Summer"/>
    <n v="3.1"/>
    <s v="Yes"/>
    <s v="Debit Card"/>
    <s v="Express"/>
    <x v="0"/>
    <s v="Yes"/>
    <n v="21"/>
    <s v="Debit Card"/>
    <s v="Quarterly"/>
  </r>
  <r>
    <n v="744"/>
    <n v="21"/>
    <s v="Male"/>
    <s v="Sunglasses"/>
    <s v="Accessories"/>
    <n v="84"/>
    <s v="North Carolina"/>
    <s v="L"/>
    <s v="Gray"/>
    <s v="Fall"/>
    <n v="4.9000000000000004"/>
    <s v="Yes"/>
    <s v="PayPal"/>
    <s v="Free Shipping"/>
    <x v="0"/>
    <s v="Yes"/>
    <n v="36"/>
    <s v="Cash"/>
    <s v="Weekly"/>
  </r>
  <r>
    <n v="745"/>
    <n v="67"/>
    <s v="Male"/>
    <s v="Boots"/>
    <s v="Footwear"/>
    <n v="66"/>
    <s v="Illinois"/>
    <s v="S"/>
    <s v="Charcoal"/>
    <s v="Spring"/>
    <n v="4.0999999999999996"/>
    <s v="Yes"/>
    <s v="Debit Card"/>
    <s v="Next Day Air"/>
    <x v="0"/>
    <s v="Yes"/>
    <n v="42"/>
    <s v="Debit Card"/>
    <s v="Bi-Weekly"/>
  </r>
  <r>
    <n v="746"/>
    <n v="46"/>
    <s v="Male"/>
    <s v="T-shirt"/>
    <s v="Clothing"/>
    <n v="92"/>
    <s v="Michigan"/>
    <s v="L"/>
    <s v="Orange"/>
    <s v="Fall"/>
    <n v="4.7"/>
    <s v="Yes"/>
    <s v="Credit Card"/>
    <s v="Standard"/>
    <x v="0"/>
    <s v="Yes"/>
    <n v="4"/>
    <s v="Venmo"/>
    <s v="Monthly"/>
  </r>
  <r>
    <n v="747"/>
    <n v="40"/>
    <s v="Male"/>
    <s v="Sandals"/>
    <s v="Footwear"/>
    <n v="45"/>
    <s v="Michigan"/>
    <s v="M"/>
    <s v="Red"/>
    <s v="Winter"/>
    <n v="2.5"/>
    <s v="Yes"/>
    <s v="Debit Card"/>
    <s v="Free Shipping"/>
    <x v="0"/>
    <s v="Yes"/>
    <n v="47"/>
    <s v="Credit Card"/>
    <s v="Annually"/>
  </r>
  <r>
    <n v="748"/>
    <n v="51"/>
    <s v="Male"/>
    <s v="Shorts"/>
    <s v="Clothing"/>
    <n v="74"/>
    <s v="Oklahoma"/>
    <s v="L"/>
    <s v="Gold"/>
    <s v="Spring"/>
    <n v="4.4000000000000004"/>
    <s v="Yes"/>
    <s v="Venmo"/>
    <s v="Next Day Air"/>
    <x v="0"/>
    <s v="Yes"/>
    <n v="13"/>
    <s v="Bank Transfer"/>
    <s v="Weekly"/>
  </r>
  <r>
    <n v="749"/>
    <n v="35"/>
    <s v="Male"/>
    <s v="Hat"/>
    <s v="Accessories"/>
    <n v="39"/>
    <s v="South Dakota"/>
    <s v="L"/>
    <s v="Brown"/>
    <s v="Fall"/>
    <n v="3.9"/>
    <s v="Yes"/>
    <s v="Bank Transfer"/>
    <s v="Free Shipping"/>
    <x v="0"/>
    <s v="Yes"/>
    <n v="8"/>
    <s v="Bank Transfer"/>
    <s v="Quarterly"/>
  </r>
  <r>
    <n v="750"/>
    <n v="56"/>
    <s v="Male"/>
    <s v="Scarf"/>
    <s v="Accessories"/>
    <n v="71"/>
    <s v="Oklahoma"/>
    <s v="M"/>
    <s v="Olive"/>
    <s v="Winter"/>
    <n v="3.7"/>
    <s v="Yes"/>
    <s v="Bank Transfer"/>
    <s v="Standard"/>
    <x v="0"/>
    <s v="Yes"/>
    <n v="11"/>
    <s v="Debit Card"/>
    <s v="Quarterly"/>
  </r>
  <r>
    <n v="751"/>
    <n v="25"/>
    <s v="Male"/>
    <s v="T-shirt"/>
    <s v="Clothing"/>
    <n v="95"/>
    <s v="Maryland"/>
    <s v="L"/>
    <s v="Violet"/>
    <s v="Fall"/>
    <n v="3.4"/>
    <s v="Yes"/>
    <s v="Bank Transfer"/>
    <s v="Free Shipping"/>
    <x v="0"/>
    <s v="Yes"/>
    <n v="5"/>
    <s v="Venmo"/>
    <s v="Annually"/>
  </r>
  <r>
    <n v="752"/>
    <n v="65"/>
    <s v="Male"/>
    <s v="Gloves"/>
    <s v="Accessories"/>
    <n v="72"/>
    <s v="Ohio"/>
    <s v="L"/>
    <s v="Indigo"/>
    <s v="Fall"/>
    <n v="4.8"/>
    <s v="Yes"/>
    <s v="Credit Card"/>
    <s v="Free Shipping"/>
    <x v="0"/>
    <s v="Yes"/>
    <n v="1"/>
    <s v="Credit Card"/>
    <s v="Monthly"/>
  </r>
  <r>
    <n v="753"/>
    <n v="39"/>
    <s v="Male"/>
    <s v="Scarf"/>
    <s v="Accessories"/>
    <n v="85"/>
    <s v="Ohio"/>
    <s v="L"/>
    <s v="Yellow"/>
    <s v="Fall"/>
    <n v="4.2"/>
    <s v="Yes"/>
    <s v="Cash"/>
    <s v="2-Day Shipping"/>
    <x v="0"/>
    <s v="Yes"/>
    <n v="17"/>
    <s v="PayPal"/>
    <s v="Every 3 Months"/>
  </r>
  <r>
    <n v="754"/>
    <n v="47"/>
    <s v="Male"/>
    <s v="Boots"/>
    <s v="Footwear"/>
    <n v="54"/>
    <s v="Massachusetts"/>
    <s v="M"/>
    <s v="Teal"/>
    <s v="Fall"/>
    <n v="3.4"/>
    <s v="Yes"/>
    <s v="Credit Card"/>
    <s v="Store Pickup"/>
    <x v="0"/>
    <s v="Yes"/>
    <n v="27"/>
    <s v="Venmo"/>
    <s v="Quarterly"/>
  </r>
  <r>
    <n v="755"/>
    <n v="36"/>
    <s v="Male"/>
    <s v="Gloves"/>
    <s v="Accessories"/>
    <n v="41"/>
    <s v="North Carolina"/>
    <s v="L"/>
    <s v="Pink"/>
    <s v="Spring"/>
    <n v="2.9"/>
    <s v="Yes"/>
    <s v="Cash"/>
    <s v="Store Pickup"/>
    <x v="0"/>
    <s v="Yes"/>
    <n v="3"/>
    <s v="Debit Card"/>
    <s v="Quarterly"/>
  </r>
  <r>
    <n v="756"/>
    <n v="66"/>
    <s v="Male"/>
    <s v="Coat"/>
    <s v="Outerwear"/>
    <n v="24"/>
    <s v="Florida"/>
    <s v="M"/>
    <s v="Violet"/>
    <s v="Spring"/>
    <n v="3.3"/>
    <s v="Yes"/>
    <s v="Venmo"/>
    <s v="Free Shipping"/>
    <x v="0"/>
    <s v="Yes"/>
    <n v="22"/>
    <s v="PayPal"/>
    <s v="Weekly"/>
  </r>
  <r>
    <n v="757"/>
    <n v="62"/>
    <s v="Male"/>
    <s v="Belt"/>
    <s v="Accessories"/>
    <n v="99"/>
    <s v="Montana"/>
    <s v="S"/>
    <s v="Orange"/>
    <s v="Summer"/>
    <n v="4.8"/>
    <s v="Yes"/>
    <s v="Cash"/>
    <s v="Standard"/>
    <x v="0"/>
    <s v="Yes"/>
    <n v="24"/>
    <s v="Cash"/>
    <s v="Fortnightly"/>
  </r>
  <r>
    <n v="758"/>
    <n v="41"/>
    <s v="Male"/>
    <s v="Hoodie"/>
    <s v="Clothing"/>
    <n v="32"/>
    <s v="Minnesota"/>
    <s v="M"/>
    <s v="Red"/>
    <s v="Fall"/>
    <n v="3.8"/>
    <s v="Yes"/>
    <s v="Debit Card"/>
    <s v="Store Pickup"/>
    <x v="0"/>
    <s v="Yes"/>
    <n v="18"/>
    <s v="Debit Card"/>
    <s v="Quarterly"/>
  </r>
  <r>
    <n v="759"/>
    <n v="66"/>
    <s v="Male"/>
    <s v="Shoes"/>
    <s v="Footwear"/>
    <n v="71"/>
    <s v="Massachusetts"/>
    <s v="L"/>
    <s v="Peach"/>
    <s v="Summer"/>
    <n v="4.5999999999999996"/>
    <s v="Yes"/>
    <s v="Bank Transfer"/>
    <s v="2-Day Shipping"/>
    <x v="0"/>
    <s v="Yes"/>
    <n v="39"/>
    <s v="Bank Transfer"/>
    <s v="Every 3 Months"/>
  </r>
  <r>
    <n v="760"/>
    <n v="51"/>
    <s v="Male"/>
    <s v="Dress"/>
    <s v="Clothing"/>
    <n v="49"/>
    <s v="Rhode Island"/>
    <s v="XL"/>
    <s v="Green"/>
    <s v="Winter"/>
    <n v="2.6"/>
    <s v="Yes"/>
    <s v="Bank Transfer"/>
    <s v="Next Day Air"/>
    <x v="0"/>
    <s v="Yes"/>
    <n v="25"/>
    <s v="Credit Card"/>
    <s v="Fortnightly"/>
  </r>
  <r>
    <n v="761"/>
    <n v="33"/>
    <s v="Male"/>
    <s v="Gloves"/>
    <s v="Accessories"/>
    <n v="50"/>
    <s v="Minnesota"/>
    <s v="XL"/>
    <s v="Violet"/>
    <s v="Fall"/>
    <n v="3.4"/>
    <s v="Yes"/>
    <s v="Credit Card"/>
    <s v="Free Shipping"/>
    <x v="0"/>
    <s v="Yes"/>
    <n v="6"/>
    <s v="Cash"/>
    <s v="Annually"/>
  </r>
  <r>
    <n v="762"/>
    <n v="57"/>
    <s v="Male"/>
    <s v="Jewelry"/>
    <s v="Accessories"/>
    <n v="91"/>
    <s v="Nevada"/>
    <s v="L"/>
    <s v="Yellow"/>
    <s v="Fall"/>
    <n v="4.2"/>
    <s v="Yes"/>
    <s v="Credit Card"/>
    <s v="Express"/>
    <x v="0"/>
    <s v="Yes"/>
    <n v="26"/>
    <s v="Bank Transfer"/>
    <s v="Weekly"/>
  </r>
  <r>
    <n v="763"/>
    <n v="45"/>
    <s v="Male"/>
    <s v="Belt"/>
    <s v="Accessories"/>
    <n v="46"/>
    <s v="New Mexico"/>
    <s v="M"/>
    <s v="Pink"/>
    <s v="Fall"/>
    <n v="3.9"/>
    <s v="Yes"/>
    <s v="Credit Card"/>
    <s v="Standard"/>
    <x v="0"/>
    <s v="Yes"/>
    <n v="43"/>
    <s v="Debit Card"/>
    <s v="Fortnightly"/>
  </r>
  <r>
    <n v="764"/>
    <n v="61"/>
    <s v="Male"/>
    <s v="Sweater"/>
    <s v="Clothing"/>
    <n v="50"/>
    <s v="North Carolina"/>
    <s v="M"/>
    <s v="Brown"/>
    <s v="Spring"/>
    <n v="2.9"/>
    <s v="Yes"/>
    <s v="Debit Card"/>
    <s v="2-Day Shipping"/>
    <x v="0"/>
    <s v="Yes"/>
    <n v="6"/>
    <s v="Credit Card"/>
    <s v="Monthly"/>
  </r>
  <r>
    <n v="765"/>
    <n v="55"/>
    <s v="Male"/>
    <s v="Skirt"/>
    <s v="Clothing"/>
    <n v="39"/>
    <s v="Virginia"/>
    <s v="XL"/>
    <s v="Silver"/>
    <s v="Fall"/>
    <n v="4.2"/>
    <s v="Yes"/>
    <s v="Bank Transfer"/>
    <s v="Free Shipping"/>
    <x v="0"/>
    <s v="Yes"/>
    <n v="6"/>
    <s v="Debit Card"/>
    <s v="Quarterly"/>
  </r>
  <r>
    <n v="766"/>
    <n v="54"/>
    <s v="Male"/>
    <s v="Sneakers"/>
    <s v="Footwear"/>
    <n v="99"/>
    <s v="Alaska"/>
    <s v="M"/>
    <s v="Pink"/>
    <s v="Summer"/>
    <n v="3"/>
    <s v="Yes"/>
    <s v="Bank Transfer"/>
    <s v="Store Pickup"/>
    <x v="0"/>
    <s v="Yes"/>
    <n v="13"/>
    <s v="Cash"/>
    <s v="Quarterly"/>
  </r>
  <r>
    <n v="767"/>
    <n v="57"/>
    <s v="Male"/>
    <s v="Gloves"/>
    <s v="Accessories"/>
    <n v="48"/>
    <s v="Nevada"/>
    <s v="M"/>
    <s v="Cyan"/>
    <s v="Winter"/>
    <n v="3.6"/>
    <s v="Yes"/>
    <s v="PayPal"/>
    <s v="Next Day Air"/>
    <x v="0"/>
    <s v="Yes"/>
    <n v="13"/>
    <s v="PayPal"/>
    <s v="Monthly"/>
  </r>
  <r>
    <n v="768"/>
    <n v="27"/>
    <s v="Male"/>
    <s v="Coat"/>
    <s v="Outerwear"/>
    <n v="77"/>
    <s v="Pennsylvania"/>
    <s v="M"/>
    <s v="Brown"/>
    <s v="Fall"/>
    <n v="2.5"/>
    <s v="Yes"/>
    <s v="Cash"/>
    <s v="Next Day Air"/>
    <x v="0"/>
    <s v="Yes"/>
    <n v="11"/>
    <s v="Cash"/>
    <s v="Annually"/>
  </r>
  <r>
    <n v="769"/>
    <n v="64"/>
    <s v="Male"/>
    <s v="Backpack"/>
    <s v="Accessories"/>
    <n v="95"/>
    <s v="Illinois"/>
    <s v="XL"/>
    <s v="Red"/>
    <s v="Spring"/>
    <n v="2.6"/>
    <s v="Yes"/>
    <s v="PayPal"/>
    <s v="Express"/>
    <x v="0"/>
    <s v="Yes"/>
    <n v="45"/>
    <s v="Venmo"/>
    <s v="Weekly"/>
  </r>
  <r>
    <n v="770"/>
    <n v="52"/>
    <s v="Male"/>
    <s v="Socks"/>
    <s v="Clothing"/>
    <n v="100"/>
    <s v="Delaware"/>
    <s v="M"/>
    <s v="Silver"/>
    <s v="Spring"/>
    <n v="4.3"/>
    <s v="Yes"/>
    <s v="Credit Card"/>
    <s v="Store Pickup"/>
    <x v="0"/>
    <s v="Yes"/>
    <n v="8"/>
    <s v="PayPal"/>
    <s v="Monthly"/>
  </r>
  <r>
    <n v="771"/>
    <n v="19"/>
    <s v="Male"/>
    <s v="Sneakers"/>
    <s v="Footwear"/>
    <n v="54"/>
    <s v="Vermont"/>
    <s v="M"/>
    <s v="Gray"/>
    <s v="Spring"/>
    <n v="3.3"/>
    <s v="Yes"/>
    <s v="Venmo"/>
    <s v="Express"/>
    <x v="0"/>
    <s v="Yes"/>
    <n v="8"/>
    <s v="Credit Card"/>
    <s v="Annually"/>
  </r>
  <r>
    <n v="772"/>
    <n v="22"/>
    <s v="Male"/>
    <s v="Sweater"/>
    <s v="Clothing"/>
    <n v="68"/>
    <s v="Hawaii"/>
    <s v="L"/>
    <s v="Cyan"/>
    <s v="Fall"/>
    <n v="2.6"/>
    <s v="Yes"/>
    <s v="Credit Card"/>
    <s v="Next Day Air"/>
    <x v="0"/>
    <s v="Yes"/>
    <n v="34"/>
    <s v="Bank Transfer"/>
    <s v="Fortnightly"/>
  </r>
  <r>
    <n v="773"/>
    <n v="18"/>
    <s v="Male"/>
    <s v="Jeans"/>
    <s v="Clothing"/>
    <n v="22"/>
    <s v="Illinois"/>
    <s v="L"/>
    <s v="Teal"/>
    <s v="Fall"/>
    <n v="3.6"/>
    <s v="Yes"/>
    <s v="Cash"/>
    <s v="Free Shipping"/>
    <x v="0"/>
    <s v="Yes"/>
    <n v="40"/>
    <s v="Debit Card"/>
    <s v="Bi-Weekly"/>
  </r>
  <r>
    <n v="774"/>
    <n v="29"/>
    <s v="Male"/>
    <s v="Hat"/>
    <s v="Accessories"/>
    <n v="84"/>
    <s v="California"/>
    <s v="L"/>
    <s v="Indigo"/>
    <s v="Winter"/>
    <n v="2.6"/>
    <s v="Yes"/>
    <s v="Venmo"/>
    <s v="Express"/>
    <x v="0"/>
    <s v="Yes"/>
    <n v="14"/>
    <s v="Debit Card"/>
    <s v="Bi-Weekly"/>
  </r>
  <r>
    <n v="775"/>
    <n v="42"/>
    <s v="Male"/>
    <s v="Hat"/>
    <s v="Accessories"/>
    <n v="46"/>
    <s v="Nevada"/>
    <s v="M"/>
    <s v="Yellow"/>
    <s v="Summer"/>
    <n v="3.5"/>
    <s v="Yes"/>
    <s v="Credit Card"/>
    <s v="Standard"/>
    <x v="0"/>
    <s v="Yes"/>
    <n v="11"/>
    <s v="Credit Card"/>
    <s v="Quarterly"/>
  </r>
  <r>
    <n v="776"/>
    <n v="49"/>
    <s v="Male"/>
    <s v="Handbag"/>
    <s v="Accessories"/>
    <n v="53"/>
    <s v="Kentucky"/>
    <s v="S"/>
    <s v="Gold"/>
    <s v="Winter"/>
    <n v="3"/>
    <s v="Yes"/>
    <s v="PayPal"/>
    <s v="Store Pickup"/>
    <x v="0"/>
    <s v="Yes"/>
    <n v="8"/>
    <s v="PayPal"/>
    <s v="Monthly"/>
  </r>
  <r>
    <n v="777"/>
    <n v="49"/>
    <s v="Male"/>
    <s v="Shirt"/>
    <s v="Clothing"/>
    <n v="60"/>
    <s v="Alabama"/>
    <s v="M"/>
    <s v="Maroon"/>
    <s v="Spring"/>
    <n v="5"/>
    <s v="Yes"/>
    <s v="PayPal"/>
    <s v="Standard"/>
    <x v="0"/>
    <s v="Yes"/>
    <n v="8"/>
    <s v="Venmo"/>
    <s v="Every 3 Months"/>
  </r>
  <r>
    <n v="778"/>
    <n v="55"/>
    <s v="Male"/>
    <s v="Socks"/>
    <s v="Clothing"/>
    <n v="32"/>
    <s v="Wyoming"/>
    <s v="XL"/>
    <s v="Silver"/>
    <s v="Spring"/>
    <n v="2.5"/>
    <s v="Yes"/>
    <s v="Credit Card"/>
    <s v="Express"/>
    <x v="0"/>
    <s v="Yes"/>
    <n v="37"/>
    <s v="Venmo"/>
    <s v="Weekly"/>
  </r>
  <r>
    <n v="779"/>
    <n v="29"/>
    <s v="Male"/>
    <s v="Socks"/>
    <s v="Clothing"/>
    <n v="50"/>
    <s v="Massachusetts"/>
    <s v="M"/>
    <s v="Yellow"/>
    <s v="Summer"/>
    <n v="2.9"/>
    <s v="Yes"/>
    <s v="Cash"/>
    <s v="Store Pickup"/>
    <x v="0"/>
    <s v="Yes"/>
    <n v="23"/>
    <s v="Debit Card"/>
    <s v="Annually"/>
  </r>
  <r>
    <n v="780"/>
    <n v="60"/>
    <s v="Male"/>
    <s v="Dress"/>
    <s v="Clothing"/>
    <n v="94"/>
    <s v="Utah"/>
    <s v="M"/>
    <s v="Blue"/>
    <s v="Spring"/>
    <n v="4.5999999999999996"/>
    <s v="Yes"/>
    <s v="Credit Card"/>
    <s v="Express"/>
    <x v="0"/>
    <s v="Yes"/>
    <n v="38"/>
    <s v="Cash"/>
    <s v="Annually"/>
  </r>
  <r>
    <n v="781"/>
    <n v="34"/>
    <s v="Male"/>
    <s v="Shoes"/>
    <s v="Footwear"/>
    <n v="26"/>
    <s v="New York"/>
    <s v="M"/>
    <s v="Turquoise"/>
    <s v="Spring"/>
    <n v="3.6"/>
    <s v="Yes"/>
    <s v="Venmo"/>
    <s v="Free Shipping"/>
    <x v="0"/>
    <s v="Yes"/>
    <n v="38"/>
    <s v="Cash"/>
    <s v="Quarterly"/>
  </r>
  <r>
    <n v="782"/>
    <n v="30"/>
    <s v="Male"/>
    <s v="Scarf"/>
    <s v="Accessories"/>
    <n v="44"/>
    <s v="Vermont"/>
    <s v="L"/>
    <s v="Indigo"/>
    <s v="Winter"/>
    <n v="3"/>
    <s v="Yes"/>
    <s v="PayPal"/>
    <s v="Store Pickup"/>
    <x v="0"/>
    <s v="Yes"/>
    <n v="12"/>
    <s v="Credit Card"/>
    <s v="Fortnightly"/>
  </r>
  <r>
    <n v="783"/>
    <n v="28"/>
    <s v="Male"/>
    <s v="Hoodie"/>
    <s v="Clothing"/>
    <n v="57"/>
    <s v="Hawaii"/>
    <s v="M"/>
    <s v="Green"/>
    <s v="Summer"/>
    <n v="4.5"/>
    <s v="Yes"/>
    <s v="PayPal"/>
    <s v="Standard"/>
    <x v="0"/>
    <s v="Yes"/>
    <n v="15"/>
    <s v="Cash"/>
    <s v="Weekly"/>
  </r>
  <r>
    <n v="784"/>
    <n v="63"/>
    <s v="Male"/>
    <s v="T-shirt"/>
    <s v="Clothing"/>
    <n v="65"/>
    <s v="Louisiana"/>
    <s v="L"/>
    <s v="Purple"/>
    <s v="Winter"/>
    <n v="4.5"/>
    <s v="Yes"/>
    <s v="Debit Card"/>
    <s v="Next Day Air"/>
    <x v="0"/>
    <s v="Yes"/>
    <n v="38"/>
    <s v="PayPal"/>
    <s v="Fortnightly"/>
  </r>
  <r>
    <n v="785"/>
    <n v="31"/>
    <s v="Male"/>
    <s v="Jeans"/>
    <s v="Clothing"/>
    <n v="72"/>
    <s v="Alabama"/>
    <s v="M"/>
    <s v="Peach"/>
    <s v="Winter"/>
    <n v="3.2"/>
    <s v="Yes"/>
    <s v="Debit Card"/>
    <s v="Store Pickup"/>
    <x v="0"/>
    <s v="Yes"/>
    <n v="41"/>
    <s v="Bank Transfer"/>
    <s v="Every 3 Months"/>
  </r>
  <r>
    <n v="786"/>
    <n v="46"/>
    <s v="Male"/>
    <s v="Shorts"/>
    <s v="Clothing"/>
    <n v="62"/>
    <s v="Louisiana"/>
    <s v="S"/>
    <s v="Purple"/>
    <s v="Spring"/>
    <n v="4"/>
    <s v="Yes"/>
    <s v="Bank Transfer"/>
    <s v="Next Day Air"/>
    <x v="0"/>
    <s v="Yes"/>
    <n v="37"/>
    <s v="PayPal"/>
    <s v="Fortnightly"/>
  </r>
  <r>
    <n v="787"/>
    <n v="70"/>
    <s v="Male"/>
    <s v="Hat"/>
    <s v="Accessories"/>
    <n v="21"/>
    <s v="Indiana"/>
    <s v="S"/>
    <s v="Teal"/>
    <s v="Winter"/>
    <n v="4.8"/>
    <s v="Yes"/>
    <s v="Credit Card"/>
    <s v="Express"/>
    <x v="0"/>
    <s v="Yes"/>
    <n v="16"/>
    <s v="Bank Transfer"/>
    <s v="Every 3 Months"/>
  </r>
  <r>
    <n v="788"/>
    <n v="53"/>
    <s v="Male"/>
    <s v="Handbag"/>
    <s v="Accessories"/>
    <n v="85"/>
    <s v="Michigan"/>
    <s v="S"/>
    <s v="Green"/>
    <s v="Spring"/>
    <n v="3.7"/>
    <s v="Yes"/>
    <s v="Bank Transfer"/>
    <s v="Free Shipping"/>
    <x v="0"/>
    <s v="Yes"/>
    <n v="25"/>
    <s v="Venmo"/>
    <s v="Weekly"/>
  </r>
  <r>
    <n v="789"/>
    <n v="50"/>
    <s v="Male"/>
    <s v="Pants"/>
    <s v="Clothing"/>
    <n v="51"/>
    <s v="Rhode Island"/>
    <s v="XL"/>
    <s v="Yellow"/>
    <s v="Summer"/>
    <n v="3.8"/>
    <s v="Yes"/>
    <s v="Venmo"/>
    <s v="Store Pickup"/>
    <x v="0"/>
    <s v="Yes"/>
    <n v="18"/>
    <s v="Bank Transfer"/>
    <s v="Quarterly"/>
  </r>
  <r>
    <n v="790"/>
    <n v="33"/>
    <s v="Male"/>
    <s v="Handbag"/>
    <s v="Accessories"/>
    <n v="84"/>
    <s v="Idaho"/>
    <s v="S"/>
    <s v="Purple"/>
    <s v="Fall"/>
    <n v="2.7"/>
    <s v="Yes"/>
    <s v="Venmo"/>
    <s v="Standard"/>
    <x v="0"/>
    <s v="Yes"/>
    <n v="4"/>
    <s v="Credit Card"/>
    <s v="Bi-Weekly"/>
  </r>
  <r>
    <n v="791"/>
    <n v="22"/>
    <s v="Male"/>
    <s v="Sweater"/>
    <s v="Clothing"/>
    <n v="37"/>
    <s v="Louisiana"/>
    <s v="M"/>
    <s v="Indigo"/>
    <s v="Summer"/>
    <n v="4.9000000000000004"/>
    <s v="Yes"/>
    <s v="Venmo"/>
    <s v="Store Pickup"/>
    <x v="0"/>
    <s v="Yes"/>
    <n v="12"/>
    <s v="Bank Transfer"/>
    <s v="Quarterly"/>
  </r>
  <r>
    <n v="792"/>
    <n v="50"/>
    <s v="Male"/>
    <s v="Scarf"/>
    <s v="Accessories"/>
    <n v="44"/>
    <s v="North Carolina"/>
    <s v="S"/>
    <s v="Magenta"/>
    <s v="Summer"/>
    <n v="3.1"/>
    <s v="Yes"/>
    <s v="Credit Card"/>
    <s v="2-Day Shipping"/>
    <x v="0"/>
    <s v="Yes"/>
    <n v="35"/>
    <s v="PayPal"/>
    <s v="Fortnightly"/>
  </r>
  <r>
    <n v="793"/>
    <n v="34"/>
    <s v="Male"/>
    <s v="Sneakers"/>
    <s v="Footwear"/>
    <n v="45"/>
    <s v="New Jersey"/>
    <s v="M"/>
    <s v="Violet"/>
    <s v="Spring"/>
    <n v="4.2"/>
    <s v="Yes"/>
    <s v="Venmo"/>
    <s v="Next Day Air"/>
    <x v="0"/>
    <s v="Yes"/>
    <n v="45"/>
    <s v="Venmo"/>
    <s v="Weekly"/>
  </r>
  <r>
    <n v="794"/>
    <n v="24"/>
    <s v="Male"/>
    <s v="Pants"/>
    <s v="Clothing"/>
    <n v="35"/>
    <s v="Alabama"/>
    <s v="L"/>
    <s v="Maroon"/>
    <s v="Summer"/>
    <n v="3.8"/>
    <s v="Yes"/>
    <s v="Cash"/>
    <s v="Free Shipping"/>
    <x v="0"/>
    <s v="Yes"/>
    <n v="16"/>
    <s v="Credit Card"/>
    <s v="Monthly"/>
  </r>
  <r>
    <n v="795"/>
    <n v="69"/>
    <s v="Male"/>
    <s v="Backpack"/>
    <s v="Accessories"/>
    <n v="50"/>
    <s v="Kentucky"/>
    <s v="XL"/>
    <s v="Yellow"/>
    <s v="Winter"/>
    <n v="4.2"/>
    <s v="Yes"/>
    <s v="Bank Transfer"/>
    <s v="Store Pickup"/>
    <x v="0"/>
    <s v="Yes"/>
    <n v="10"/>
    <s v="Debit Card"/>
    <s v="Fortnightly"/>
  </r>
  <r>
    <n v="796"/>
    <n v="39"/>
    <s v="Male"/>
    <s v="Sandals"/>
    <s v="Footwear"/>
    <n v="26"/>
    <s v="New York"/>
    <s v="M"/>
    <s v="Beige"/>
    <s v="Summer"/>
    <n v="4.5999999999999996"/>
    <s v="Yes"/>
    <s v="Cash"/>
    <s v="Store Pickup"/>
    <x v="0"/>
    <s v="Yes"/>
    <n v="34"/>
    <s v="Venmo"/>
    <s v="Annually"/>
  </r>
  <r>
    <n v="797"/>
    <n v="42"/>
    <s v="Male"/>
    <s v="Socks"/>
    <s v="Clothing"/>
    <n v="78"/>
    <s v="Arizona"/>
    <s v="XL"/>
    <s v="Black"/>
    <s v="Fall"/>
    <n v="4"/>
    <s v="Yes"/>
    <s v="Debit Card"/>
    <s v="2-Day Shipping"/>
    <x v="0"/>
    <s v="Yes"/>
    <n v="43"/>
    <s v="Credit Card"/>
    <s v="Annually"/>
  </r>
  <r>
    <n v="798"/>
    <n v="42"/>
    <s v="Male"/>
    <s v="Coat"/>
    <s v="Outerwear"/>
    <n v="82"/>
    <s v="Maryland"/>
    <s v="M"/>
    <s v="Violet"/>
    <s v="Fall"/>
    <n v="4"/>
    <s v="Yes"/>
    <s v="Cash"/>
    <s v="2-Day Shipping"/>
    <x v="0"/>
    <s v="Yes"/>
    <n v="38"/>
    <s v="Debit Card"/>
    <s v="Weekly"/>
  </r>
  <r>
    <n v="799"/>
    <n v="29"/>
    <s v="Male"/>
    <s v="Socks"/>
    <s v="Clothing"/>
    <n v="39"/>
    <s v="Alaska"/>
    <s v="M"/>
    <s v="Violet"/>
    <s v="Spring"/>
    <n v="3.8"/>
    <s v="Yes"/>
    <s v="Cash"/>
    <s v="2-Day Shipping"/>
    <x v="0"/>
    <s v="Yes"/>
    <n v="48"/>
    <s v="PayPal"/>
    <s v="Every 3 Months"/>
  </r>
  <r>
    <n v="800"/>
    <n v="55"/>
    <s v="Male"/>
    <s v="Belt"/>
    <s v="Accessories"/>
    <n v="55"/>
    <s v="Nevada"/>
    <s v="L"/>
    <s v="Brown"/>
    <s v="Summer"/>
    <n v="3.3"/>
    <s v="Yes"/>
    <s v="Venmo"/>
    <s v="Free Shipping"/>
    <x v="0"/>
    <s v="Yes"/>
    <n v="31"/>
    <s v="PayPal"/>
    <s v="Annually"/>
  </r>
  <r>
    <n v="801"/>
    <n v="32"/>
    <s v="Male"/>
    <s v="Socks"/>
    <s v="Clothing"/>
    <n v="20"/>
    <s v="Utah"/>
    <s v="S"/>
    <s v="Gold"/>
    <s v="Summer"/>
    <n v="2.6"/>
    <s v="Yes"/>
    <s v="Credit Card"/>
    <s v="Free Shipping"/>
    <x v="0"/>
    <s v="Yes"/>
    <n v="20"/>
    <s v="Cash"/>
    <s v="Every 3 Months"/>
  </r>
  <r>
    <n v="802"/>
    <n v="25"/>
    <s v="Male"/>
    <s v="Belt"/>
    <s v="Accessories"/>
    <n v="29"/>
    <s v="New Mexico"/>
    <s v="L"/>
    <s v="Blue"/>
    <s v="Fall"/>
    <n v="4.9000000000000004"/>
    <s v="Yes"/>
    <s v="Credit Card"/>
    <s v="Express"/>
    <x v="0"/>
    <s v="Yes"/>
    <n v="12"/>
    <s v="Credit Card"/>
    <s v="Fortnightly"/>
  </r>
  <r>
    <n v="803"/>
    <n v="38"/>
    <s v="Male"/>
    <s v="Pants"/>
    <s v="Clothing"/>
    <n v="41"/>
    <s v="Delaware"/>
    <s v="M"/>
    <s v="Teal"/>
    <s v="Winter"/>
    <n v="3.5"/>
    <s v="Yes"/>
    <s v="Venmo"/>
    <s v="Next Day Air"/>
    <x v="0"/>
    <s v="Yes"/>
    <n v="2"/>
    <s v="Bank Transfer"/>
    <s v="Weekly"/>
  </r>
  <r>
    <n v="804"/>
    <n v="32"/>
    <s v="Male"/>
    <s v="Shorts"/>
    <s v="Clothing"/>
    <n v="38"/>
    <s v="Connecticut"/>
    <s v="L"/>
    <s v="Silver"/>
    <s v="Winter"/>
    <n v="2.8"/>
    <s v="Yes"/>
    <s v="Credit Card"/>
    <s v="Express"/>
    <x v="0"/>
    <s v="Yes"/>
    <n v="30"/>
    <s v="Venmo"/>
    <s v="Every 3 Months"/>
  </r>
  <r>
    <n v="805"/>
    <n v="43"/>
    <s v="Male"/>
    <s v="Boots"/>
    <s v="Footwear"/>
    <n v="47"/>
    <s v="Mississippi"/>
    <s v="M"/>
    <s v="Maroon"/>
    <s v="Summer"/>
    <n v="2.6"/>
    <s v="Yes"/>
    <s v="Cash"/>
    <s v="Store Pickup"/>
    <x v="0"/>
    <s v="Yes"/>
    <n v="28"/>
    <s v="Venmo"/>
    <s v="Quarterly"/>
  </r>
  <r>
    <n v="806"/>
    <n v="41"/>
    <s v="Male"/>
    <s v="Dress"/>
    <s v="Clothing"/>
    <n v="30"/>
    <s v="Connecticut"/>
    <s v="L"/>
    <s v="White"/>
    <s v="Summer"/>
    <n v="3.7"/>
    <s v="Yes"/>
    <s v="Venmo"/>
    <s v="Next Day Air"/>
    <x v="0"/>
    <s v="Yes"/>
    <n v="40"/>
    <s v="Debit Card"/>
    <s v="Monthly"/>
  </r>
  <r>
    <n v="807"/>
    <n v="56"/>
    <s v="Male"/>
    <s v="Jeans"/>
    <s v="Clothing"/>
    <n v="56"/>
    <s v="Florida"/>
    <s v="L"/>
    <s v="Charcoal"/>
    <s v="Summer"/>
    <n v="2.7"/>
    <s v="Yes"/>
    <s v="Credit Card"/>
    <s v="Standard"/>
    <x v="0"/>
    <s v="Yes"/>
    <n v="46"/>
    <s v="PayPal"/>
    <s v="Quarterly"/>
  </r>
  <r>
    <n v="808"/>
    <n v="27"/>
    <s v="Male"/>
    <s v="T-shirt"/>
    <s v="Clothing"/>
    <n v="89"/>
    <s v="New York"/>
    <s v="S"/>
    <s v="Brown"/>
    <s v="Winter"/>
    <n v="3.3"/>
    <s v="Yes"/>
    <s v="Bank Transfer"/>
    <s v="Express"/>
    <x v="0"/>
    <s v="Yes"/>
    <n v="15"/>
    <s v="Credit Card"/>
    <s v="Weekly"/>
  </r>
  <r>
    <n v="809"/>
    <n v="46"/>
    <s v="Male"/>
    <s v="Shoes"/>
    <s v="Footwear"/>
    <n v="96"/>
    <s v="Wisconsin"/>
    <s v="L"/>
    <s v="Lavender"/>
    <s v="Fall"/>
    <n v="4.5999999999999996"/>
    <s v="Yes"/>
    <s v="PayPal"/>
    <s v="Next Day Air"/>
    <x v="0"/>
    <s v="Yes"/>
    <n v="38"/>
    <s v="Cash"/>
    <s v="Every 3 Months"/>
  </r>
  <r>
    <n v="810"/>
    <n v="48"/>
    <s v="Male"/>
    <s v="Boots"/>
    <s v="Footwear"/>
    <n v="81"/>
    <s v="South Carolina"/>
    <s v="M"/>
    <s v="Violet"/>
    <s v="Fall"/>
    <n v="4.9000000000000004"/>
    <s v="Yes"/>
    <s v="PayPal"/>
    <s v="Next Day Air"/>
    <x v="0"/>
    <s v="Yes"/>
    <n v="30"/>
    <s v="PayPal"/>
    <s v="Bi-Weekly"/>
  </r>
  <r>
    <n v="811"/>
    <n v="52"/>
    <s v="Male"/>
    <s v="Scarf"/>
    <s v="Accessories"/>
    <n v="83"/>
    <s v="South Dakota"/>
    <s v="S"/>
    <s v="Lavender"/>
    <s v="Fall"/>
    <n v="4.9000000000000004"/>
    <s v="Yes"/>
    <s v="Debit Card"/>
    <s v="Store Pickup"/>
    <x v="0"/>
    <s v="Yes"/>
    <n v="32"/>
    <s v="Debit Card"/>
    <s v="Bi-Weekly"/>
  </r>
  <r>
    <n v="812"/>
    <n v="18"/>
    <s v="Male"/>
    <s v="Sneakers"/>
    <s v="Footwear"/>
    <n v="35"/>
    <s v="Illinois"/>
    <s v="M"/>
    <s v="Green"/>
    <s v="Winter"/>
    <n v="2.7"/>
    <s v="Yes"/>
    <s v="Debit Card"/>
    <s v="Free Shipping"/>
    <x v="0"/>
    <s v="Yes"/>
    <n v="36"/>
    <s v="Venmo"/>
    <s v="Quarterly"/>
  </r>
  <r>
    <n v="813"/>
    <n v="64"/>
    <s v="Male"/>
    <s v="Boots"/>
    <s v="Footwear"/>
    <n v="56"/>
    <s v="Alaska"/>
    <s v="M"/>
    <s v="Olive"/>
    <s v="Summer"/>
    <n v="3.2"/>
    <s v="Yes"/>
    <s v="PayPal"/>
    <s v="Standard"/>
    <x v="0"/>
    <s v="Yes"/>
    <n v="32"/>
    <s v="Credit Card"/>
    <s v="Weekly"/>
  </r>
  <r>
    <n v="814"/>
    <n v="54"/>
    <s v="Male"/>
    <s v="Handbag"/>
    <s v="Accessories"/>
    <n v="45"/>
    <s v="Montana"/>
    <s v="S"/>
    <s v="Olive"/>
    <s v="Summer"/>
    <n v="2.9"/>
    <s v="Yes"/>
    <s v="Credit Card"/>
    <s v="Store Pickup"/>
    <x v="0"/>
    <s v="Yes"/>
    <n v="14"/>
    <s v="Debit Card"/>
    <s v="Annually"/>
  </r>
  <r>
    <n v="815"/>
    <n v="31"/>
    <s v="Male"/>
    <s v="Shirt"/>
    <s v="Clothing"/>
    <n v="62"/>
    <s v="Minnesota"/>
    <s v="M"/>
    <s v="Pink"/>
    <s v="Winter"/>
    <n v="3.8"/>
    <s v="Yes"/>
    <s v="Cash"/>
    <s v="Express"/>
    <x v="0"/>
    <s v="Yes"/>
    <n v="8"/>
    <s v="PayPal"/>
    <s v="Monthly"/>
  </r>
  <r>
    <n v="816"/>
    <n v="30"/>
    <s v="Male"/>
    <s v="Hat"/>
    <s v="Accessories"/>
    <n v="84"/>
    <s v="West Virginia"/>
    <s v="L"/>
    <s v="Teal"/>
    <s v="Spring"/>
    <n v="3"/>
    <s v="Yes"/>
    <s v="Cash"/>
    <s v="Next Day Air"/>
    <x v="0"/>
    <s v="Yes"/>
    <n v="27"/>
    <s v="Venmo"/>
    <s v="Bi-Weekly"/>
  </r>
  <r>
    <n v="817"/>
    <n v="26"/>
    <s v="Male"/>
    <s v="Sweater"/>
    <s v="Clothing"/>
    <n v="24"/>
    <s v="Illinois"/>
    <s v="L"/>
    <s v="Cyan"/>
    <s v="Summer"/>
    <n v="3.9"/>
    <s v="Yes"/>
    <s v="Credit Card"/>
    <s v="Store Pickup"/>
    <x v="0"/>
    <s v="Yes"/>
    <n v="24"/>
    <s v="Debit Card"/>
    <s v="Monthly"/>
  </r>
  <r>
    <n v="818"/>
    <n v="25"/>
    <s v="Male"/>
    <s v="Handbag"/>
    <s v="Accessories"/>
    <n v="21"/>
    <s v="Nevada"/>
    <s v="S"/>
    <s v="Gray"/>
    <s v="Spring"/>
    <n v="4.7"/>
    <s v="Yes"/>
    <s v="Credit Card"/>
    <s v="Store Pickup"/>
    <x v="0"/>
    <s v="Yes"/>
    <n v="30"/>
    <s v="PayPal"/>
    <s v="Fortnightly"/>
  </r>
  <r>
    <n v="819"/>
    <n v="59"/>
    <s v="Male"/>
    <s v="Shirt"/>
    <s v="Clothing"/>
    <n v="91"/>
    <s v="Idaho"/>
    <s v="M"/>
    <s v="Peach"/>
    <s v="Winter"/>
    <n v="4.9000000000000004"/>
    <s v="Yes"/>
    <s v="Cash"/>
    <s v="Store Pickup"/>
    <x v="0"/>
    <s v="Yes"/>
    <n v="34"/>
    <s v="Debit Card"/>
    <s v="Monthly"/>
  </r>
  <r>
    <n v="820"/>
    <n v="55"/>
    <s v="Male"/>
    <s v="Sunglasses"/>
    <s v="Accessories"/>
    <n v="36"/>
    <s v="Colorado"/>
    <s v="S"/>
    <s v="Teal"/>
    <s v="Winter"/>
    <n v="4.8"/>
    <s v="Yes"/>
    <s v="Bank Transfer"/>
    <s v="Next Day Air"/>
    <x v="0"/>
    <s v="Yes"/>
    <n v="28"/>
    <s v="Debit Card"/>
    <s v="Quarterly"/>
  </r>
  <r>
    <n v="821"/>
    <n v="56"/>
    <s v="Male"/>
    <s v="Sneakers"/>
    <s v="Footwear"/>
    <n v="39"/>
    <s v="Louisiana"/>
    <s v="M"/>
    <s v="Turquoise"/>
    <s v="Spring"/>
    <n v="2.5"/>
    <s v="Yes"/>
    <s v="Cash"/>
    <s v="2-Day Shipping"/>
    <x v="0"/>
    <s v="Yes"/>
    <n v="27"/>
    <s v="Debit Card"/>
    <s v="Monthly"/>
  </r>
  <r>
    <n v="822"/>
    <n v="62"/>
    <s v="Male"/>
    <s v="Hoodie"/>
    <s v="Clothing"/>
    <n v="39"/>
    <s v="Vermont"/>
    <s v="M"/>
    <s v="Green"/>
    <s v="Spring"/>
    <n v="3.9"/>
    <s v="Yes"/>
    <s v="Cash"/>
    <s v="Standard"/>
    <x v="0"/>
    <s v="Yes"/>
    <n v="31"/>
    <s v="Credit Card"/>
    <s v="Bi-Weekly"/>
  </r>
  <r>
    <n v="823"/>
    <n v="35"/>
    <s v="Male"/>
    <s v="Shirt"/>
    <s v="Clothing"/>
    <n v="59"/>
    <s v="Mississippi"/>
    <s v="L"/>
    <s v="Magenta"/>
    <s v="Winter"/>
    <n v="3.4"/>
    <s v="Yes"/>
    <s v="Cash"/>
    <s v="Standard"/>
    <x v="0"/>
    <s v="Yes"/>
    <n v="23"/>
    <s v="Bank Transfer"/>
    <s v="Annually"/>
  </r>
  <r>
    <n v="824"/>
    <n v="51"/>
    <s v="Male"/>
    <s v="Sunglasses"/>
    <s v="Accessories"/>
    <n v="27"/>
    <s v="Georgia"/>
    <s v="M"/>
    <s v="Green"/>
    <s v="Winter"/>
    <n v="2.5"/>
    <s v="Yes"/>
    <s v="PayPal"/>
    <s v="Free Shipping"/>
    <x v="0"/>
    <s v="Yes"/>
    <n v="11"/>
    <s v="Credit Card"/>
    <s v="Quarterly"/>
  </r>
  <r>
    <n v="825"/>
    <n v="61"/>
    <s v="Male"/>
    <s v="Blouse"/>
    <s v="Clothing"/>
    <n v="94"/>
    <s v="Georgia"/>
    <s v="M"/>
    <s v="White"/>
    <s v="Spring"/>
    <n v="3"/>
    <s v="Yes"/>
    <s v="Venmo"/>
    <s v="Store Pickup"/>
    <x v="0"/>
    <s v="Yes"/>
    <n v="48"/>
    <s v="Cash"/>
    <s v="Quarterly"/>
  </r>
  <r>
    <n v="826"/>
    <n v="27"/>
    <s v="Male"/>
    <s v="Belt"/>
    <s v="Accessories"/>
    <n v="94"/>
    <s v="Nebraska"/>
    <s v="XL"/>
    <s v="Brown"/>
    <s v="Fall"/>
    <n v="3.6"/>
    <s v="Yes"/>
    <s v="Venmo"/>
    <s v="Next Day Air"/>
    <x v="0"/>
    <s v="Yes"/>
    <n v="17"/>
    <s v="Cash"/>
    <s v="Monthly"/>
  </r>
  <r>
    <n v="827"/>
    <n v="54"/>
    <s v="Male"/>
    <s v="Dress"/>
    <s v="Clothing"/>
    <n v="94"/>
    <s v="Massachusetts"/>
    <s v="M"/>
    <s v="Purple"/>
    <s v="Winter"/>
    <n v="3.6"/>
    <s v="Yes"/>
    <s v="Credit Card"/>
    <s v="Standard"/>
    <x v="0"/>
    <s v="Yes"/>
    <n v="36"/>
    <s v="PayPal"/>
    <s v="Weekly"/>
  </r>
  <r>
    <n v="828"/>
    <n v="31"/>
    <s v="Male"/>
    <s v="Shoes"/>
    <s v="Footwear"/>
    <n v="51"/>
    <s v="Colorado"/>
    <s v="S"/>
    <s v="Green"/>
    <s v="Fall"/>
    <n v="4.0999999999999996"/>
    <s v="Yes"/>
    <s v="Credit Card"/>
    <s v="Free Shipping"/>
    <x v="0"/>
    <s v="Yes"/>
    <n v="33"/>
    <s v="Bank Transfer"/>
    <s v="Fortnightly"/>
  </r>
  <r>
    <n v="829"/>
    <n v="24"/>
    <s v="Male"/>
    <s v="Socks"/>
    <s v="Clothing"/>
    <n v="62"/>
    <s v="Nevada"/>
    <s v="M"/>
    <s v="Peach"/>
    <s v="Fall"/>
    <n v="3.7"/>
    <s v="Yes"/>
    <s v="Bank Transfer"/>
    <s v="2-Day Shipping"/>
    <x v="0"/>
    <s v="Yes"/>
    <n v="27"/>
    <s v="PayPal"/>
    <s v="Bi-Weekly"/>
  </r>
  <r>
    <n v="830"/>
    <n v="42"/>
    <s v="Male"/>
    <s v="Socks"/>
    <s v="Clothing"/>
    <n v="57"/>
    <s v="Idaho"/>
    <s v="S"/>
    <s v="Silver"/>
    <s v="Spring"/>
    <n v="3.1"/>
    <s v="Yes"/>
    <s v="Debit Card"/>
    <s v="2-Day Shipping"/>
    <x v="0"/>
    <s v="Yes"/>
    <n v="14"/>
    <s v="Credit Card"/>
    <s v="Fortnightly"/>
  </r>
  <r>
    <n v="831"/>
    <n v="41"/>
    <s v="Male"/>
    <s v="Shorts"/>
    <s v="Clothing"/>
    <n v="76"/>
    <s v="Wyoming"/>
    <s v="M"/>
    <s v="Maroon"/>
    <s v="Fall"/>
    <n v="4.2"/>
    <s v="Yes"/>
    <s v="Cash"/>
    <s v="Express"/>
    <x v="0"/>
    <s v="Yes"/>
    <n v="5"/>
    <s v="Credit Card"/>
    <s v="Annually"/>
  </r>
  <r>
    <n v="832"/>
    <n v="66"/>
    <s v="Male"/>
    <s v="Gloves"/>
    <s v="Accessories"/>
    <n v="63"/>
    <s v="Washington"/>
    <s v="M"/>
    <s v="Red"/>
    <s v="Summer"/>
    <n v="4.3"/>
    <s v="Yes"/>
    <s v="Debit Card"/>
    <s v="Express"/>
    <x v="0"/>
    <s v="Yes"/>
    <n v="47"/>
    <s v="Cash"/>
    <s v="Every 3 Months"/>
  </r>
  <r>
    <n v="833"/>
    <n v="58"/>
    <s v="Male"/>
    <s v="Jacket"/>
    <s v="Outerwear"/>
    <n v="80"/>
    <s v="California"/>
    <s v="L"/>
    <s v="Blue"/>
    <s v="Fall"/>
    <n v="2.5"/>
    <s v="Yes"/>
    <s v="Credit Card"/>
    <s v="Express"/>
    <x v="0"/>
    <s v="Yes"/>
    <n v="28"/>
    <s v="Cash"/>
    <s v="Bi-Weekly"/>
  </r>
  <r>
    <n v="834"/>
    <n v="43"/>
    <s v="Male"/>
    <s v="Handbag"/>
    <s v="Accessories"/>
    <n v="68"/>
    <s v="Oklahoma"/>
    <s v="M"/>
    <s v="Purple"/>
    <s v="Fall"/>
    <n v="3.5"/>
    <s v="Yes"/>
    <s v="Debit Card"/>
    <s v="Standard"/>
    <x v="0"/>
    <s v="Yes"/>
    <n v="11"/>
    <s v="Credit Card"/>
    <s v="Annually"/>
  </r>
  <r>
    <n v="835"/>
    <n v="52"/>
    <s v="Male"/>
    <s v="Backpack"/>
    <s v="Accessories"/>
    <n v="89"/>
    <s v="Nevada"/>
    <s v="M"/>
    <s v="Indigo"/>
    <s v="Summer"/>
    <n v="3.1"/>
    <s v="Yes"/>
    <s v="Debit Card"/>
    <s v="Free Shipping"/>
    <x v="0"/>
    <s v="Yes"/>
    <n v="18"/>
    <s v="Credit Card"/>
    <s v="Weekly"/>
  </r>
  <r>
    <n v="836"/>
    <n v="35"/>
    <s v="Male"/>
    <s v="Boots"/>
    <s v="Footwear"/>
    <n v="26"/>
    <s v="Maryland"/>
    <s v="L"/>
    <s v="Indigo"/>
    <s v="Summer"/>
    <n v="2.5"/>
    <s v="Yes"/>
    <s v="Debit Card"/>
    <s v="Next Day Air"/>
    <x v="0"/>
    <s v="Yes"/>
    <n v="21"/>
    <s v="Debit Card"/>
    <s v="Weekly"/>
  </r>
  <r>
    <n v="837"/>
    <n v="23"/>
    <s v="Male"/>
    <s v="Gloves"/>
    <s v="Accessories"/>
    <n v="90"/>
    <s v="West Virginia"/>
    <s v="L"/>
    <s v="Violet"/>
    <s v="Winter"/>
    <n v="3.9"/>
    <s v="Yes"/>
    <s v="PayPal"/>
    <s v="Store Pickup"/>
    <x v="0"/>
    <s v="Yes"/>
    <n v="22"/>
    <s v="Cash"/>
    <s v="Bi-Weekly"/>
  </r>
  <r>
    <n v="838"/>
    <n v="25"/>
    <s v="Male"/>
    <s v="Hoodie"/>
    <s v="Clothing"/>
    <n v="28"/>
    <s v="Illinois"/>
    <s v="L"/>
    <s v="Brown"/>
    <s v="Spring"/>
    <n v="4.9000000000000004"/>
    <s v="Yes"/>
    <s v="Credit Card"/>
    <s v="Express"/>
    <x v="0"/>
    <s v="Yes"/>
    <n v="33"/>
    <s v="Cash"/>
    <s v="Every 3 Months"/>
  </r>
  <r>
    <n v="839"/>
    <n v="33"/>
    <s v="Male"/>
    <s v="Coat"/>
    <s v="Outerwear"/>
    <n v="29"/>
    <s v="Kentucky"/>
    <s v="M"/>
    <s v="Gray"/>
    <s v="Spring"/>
    <n v="4.3"/>
    <s v="Yes"/>
    <s v="Bank Transfer"/>
    <s v="Express"/>
    <x v="0"/>
    <s v="Yes"/>
    <n v="49"/>
    <s v="Credit Card"/>
    <s v="Annually"/>
  </r>
  <r>
    <n v="840"/>
    <n v="48"/>
    <s v="Male"/>
    <s v="Shirt"/>
    <s v="Clothing"/>
    <n v="31"/>
    <s v="Illinois"/>
    <s v="L"/>
    <s v="Teal"/>
    <s v="Spring"/>
    <n v="2.6"/>
    <s v="Yes"/>
    <s v="Cash"/>
    <s v="Free Shipping"/>
    <x v="0"/>
    <s v="Yes"/>
    <n v="10"/>
    <s v="Debit Card"/>
    <s v="Every 3 Months"/>
  </r>
  <r>
    <n v="841"/>
    <n v="42"/>
    <s v="Male"/>
    <s v="Shirt"/>
    <s v="Clothing"/>
    <n v="24"/>
    <s v="Alabama"/>
    <s v="L"/>
    <s v="Teal"/>
    <s v="Summer"/>
    <n v="4.2"/>
    <s v="Yes"/>
    <s v="Bank Transfer"/>
    <s v="2-Day Shipping"/>
    <x v="0"/>
    <s v="Yes"/>
    <n v="18"/>
    <s v="PayPal"/>
    <s v="Weekly"/>
  </r>
  <r>
    <n v="842"/>
    <n v="55"/>
    <s v="Male"/>
    <s v="Sweater"/>
    <s v="Clothing"/>
    <n v="88"/>
    <s v="Texas"/>
    <s v="M"/>
    <s v="Beige"/>
    <s v="Summer"/>
    <n v="2.6"/>
    <s v="Yes"/>
    <s v="Venmo"/>
    <s v="Store Pickup"/>
    <x v="0"/>
    <s v="Yes"/>
    <n v="28"/>
    <s v="PayPal"/>
    <s v="Fortnightly"/>
  </r>
  <r>
    <n v="843"/>
    <n v="59"/>
    <s v="Male"/>
    <s v="Shirt"/>
    <s v="Clothing"/>
    <n v="87"/>
    <s v="Missouri"/>
    <s v="M"/>
    <s v="Violet"/>
    <s v="Spring"/>
    <n v="3.6"/>
    <s v="Yes"/>
    <s v="Venmo"/>
    <s v="Express"/>
    <x v="0"/>
    <s v="Yes"/>
    <n v="25"/>
    <s v="PayPal"/>
    <s v="Weekly"/>
  </r>
  <r>
    <n v="844"/>
    <n v="65"/>
    <s v="Male"/>
    <s v="Hoodie"/>
    <s v="Clothing"/>
    <n v="80"/>
    <s v="Pennsylvania"/>
    <s v="S"/>
    <s v="Beige"/>
    <s v="Summer"/>
    <n v="3.2"/>
    <s v="Yes"/>
    <s v="Cash"/>
    <s v="Express"/>
    <x v="0"/>
    <s v="Yes"/>
    <n v="6"/>
    <s v="PayPal"/>
    <s v="Weekly"/>
  </r>
  <r>
    <n v="845"/>
    <n v="59"/>
    <s v="Male"/>
    <s v="Sandals"/>
    <s v="Footwear"/>
    <n v="48"/>
    <s v="Missouri"/>
    <s v="L"/>
    <s v="Purple"/>
    <s v="Winter"/>
    <n v="4.4000000000000004"/>
    <s v="Yes"/>
    <s v="PayPal"/>
    <s v="Express"/>
    <x v="0"/>
    <s v="Yes"/>
    <n v="44"/>
    <s v="Venmo"/>
    <s v="Bi-Weekly"/>
  </r>
  <r>
    <n v="846"/>
    <n v="31"/>
    <s v="Male"/>
    <s v="Belt"/>
    <s v="Accessories"/>
    <n v="21"/>
    <s v="Michigan"/>
    <s v="XL"/>
    <s v="Charcoal"/>
    <s v="Winter"/>
    <n v="3.7"/>
    <s v="Yes"/>
    <s v="PayPal"/>
    <s v="Standard"/>
    <x v="0"/>
    <s v="Yes"/>
    <n v="30"/>
    <s v="Venmo"/>
    <s v="Monthly"/>
  </r>
  <r>
    <n v="847"/>
    <n v="49"/>
    <s v="Male"/>
    <s v="Boots"/>
    <s v="Footwear"/>
    <n v="72"/>
    <s v="Kentucky"/>
    <s v="M"/>
    <s v="Pink"/>
    <s v="Spring"/>
    <n v="3.7"/>
    <s v="Yes"/>
    <s v="Bank Transfer"/>
    <s v="Express"/>
    <x v="0"/>
    <s v="Yes"/>
    <n v="42"/>
    <s v="Debit Card"/>
    <s v="Quarterly"/>
  </r>
  <r>
    <n v="848"/>
    <n v="53"/>
    <s v="Male"/>
    <s v="Hoodie"/>
    <s v="Clothing"/>
    <n v="44"/>
    <s v="New Jersey"/>
    <s v="L"/>
    <s v="Blue"/>
    <s v="Fall"/>
    <n v="4.0999999999999996"/>
    <s v="Yes"/>
    <s v="Bank Transfer"/>
    <s v="Standard"/>
    <x v="0"/>
    <s v="Yes"/>
    <n v="30"/>
    <s v="PayPal"/>
    <s v="Monthly"/>
  </r>
  <r>
    <n v="849"/>
    <n v="48"/>
    <s v="Male"/>
    <s v="Sandals"/>
    <s v="Footwear"/>
    <n v="73"/>
    <s v="Delaware"/>
    <s v="M"/>
    <s v="Lavender"/>
    <s v="Fall"/>
    <n v="3.6"/>
    <s v="Yes"/>
    <s v="PayPal"/>
    <s v="Store Pickup"/>
    <x v="0"/>
    <s v="Yes"/>
    <n v="33"/>
    <s v="Credit Card"/>
    <s v="Bi-Weekly"/>
  </r>
  <r>
    <n v="850"/>
    <n v="23"/>
    <s v="Male"/>
    <s v="Jeans"/>
    <s v="Clothing"/>
    <n v="61"/>
    <s v="Missouri"/>
    <s v="S"/>
    <s v="Charcoal"/>
    <s v="Spring"/>
    <n v="4.3"/>
    <s v="Yes"/>
    <s v="Debit Card"/>
    <s v="Express"/>
    <x v="0"/>
    <s v="Yes"/>
    <n v="24"/>
    <s v="PayPal"/>
    <s v="Quarterly"/>
  </r>
  <r>
    <n v="851"/>
    <n v="68"/>
    <s v="Male"/>
    <s v="Shoes"/>
    <s v="Footwear"/>
    <n v="20"/>
    <s v="Connecticut"/>
    <s v="L"/>
    <s v="Turquoise"/>
    <s v="Winter"/>
    <n v="2.6"/>
    <s v="Yes"/>
    <s v="Bank Transfer"/>
    <s v="Store Pickup"/>
    <x v="0"/>
    <s v="Yes"/>
    <n v="13"/>
    <s v="Venmo"/>
    <s v="Monthly"/>
  </r>
  <r>
    <n v="852"/>
    <n v="35"/>
    <s v="Male"/>
    <s v="Sandals"/>
    <s v="Footwear"/>
    <n v="86"/>
    <s v="Massachusetts"/>
    <s v="M"/>
    <s v="Red"/>
    <s v="Summer"/>
    <n v="2.9"/>
    <s v="Yes"/>
    <s v="Credit Card"/>
    <s v="Express"/>
    <x v="0"/>
    <s v="Yes"/>
    <n v="19"/>
    <s v="Debit Card"/>
    <s v="Monthly"/>
  </r>
  <r>
    <n v="853"/>
    <n v="34"/>
    <s v="Male"/>
    <s v="Dress"/>
    <s v="Clothing"/>
    <n v="60"/>
    <s v="Florida"/>
    <s v="L"/>
    <s v="Yellow"/>
    <s v="Spring"/>
    <n v="4.2"/>
    <s v="Yes"/>
    <s v="Venmo"/>
    <s v="Next Day Air"/>
    <x v="0"/>
    <s v="Yes"/>
    <n v="23"/>
    <s v="Debit Card"/>
    <s v="Every 3 Months"/>
  </r>
  <r>
    <n v="854"/>
    <n v="62"/>
    <s v="Male"/>
    <s v="Hat"/>
    <s v="Accessories"/>
    <n v="43"/>
    <s v="Delaware"/>
    <s v="L"/>
    <s v="Orange"/>
    <s v="Winter"/>
    <n v="4"/>
    <s v="Yes"/>
    <s v="PayPal"/>
    <s v="Free Shipping"/>
    <x v="0"/>
    <s v="Yes"/>
    <n v="35"/>
    <s v="Cash"/>
    <s v="Monthly"/>
  </r>
  <r>
    <n v="855"/>
    <n v="21"/>
    <s v="Male"/>
    <s v="Pants"/>
    <s v="Clothing"/>
    <n v="44"/>
    <s v="California"/>
    <s v="L"/>
    <s v="Blue"/>
    <s v="Spring"/>
    <n v="4.3"/>
    <s v="Yes"/>
    <s v="Bank Transfer"/>
    <s v="Free Shipping"/>
    <x v="0"/>
    <s v="Yes"/>
    <n v="22"/>
    <s v="Venmo"/>
    <s v="Monthly"/>
  </r>
  <r>
    <n v="856"/>
    <n v="70"/>
    <s v="Male"/>
    <s v="Socks"/>
    <s v="Clothing"/>
    <n v="76"/>
    <s v="Oregon"/>
    <s v="L"/>
    <s v="Gold"/>
    <s v="Spring"/>
    <n v="3"/>
    <s v="Yes"/>
    <s v="Cash"/>
    <s v="2-Day Shipping"/>
    <x v="0"/>
    <s v="Yes"/>
    <n v="14"/>
    <s v="Credit Card"/>
    <s v="Quarterly"/>
  </r>
  <r>
    <n v="857"/>
    <n v="55"/>
    <s v="Male"/>
    <s v="Shirt"/>
    <s v="Clothing"/>
    <n v="33"/>
    <s v="Alaska"/>
    <s v="M"/>
    <s v="Gold"/>
    <s v="Summer"/>
    <n v="3.5"/>
    <s v="Yes"/>
    <s v="Debit Card"/>
    <s v="Express"/>
    <x v="0"/>
    <s v="Yes"/>
    <n v="47"/>
    <s v="Debit Card"/>
    <s v="Fortnightly"/>
  </r>
  <r>
    <n v="858"/>
    <n v="43"/>
    <s v="Male"/>
    <s v="Shorts"/>
    <s v="Clothing"/>
    <n v="60"/>
    <s v="Missouri"/>
    <s v="L"/>
    <s v="Cyan"/>
    <s v="Fall"/>
    <n v="3"/>
    <s v="Yes"/>
    <s v="Cash"/>
    <s v="Standard"/>
    <x v="0"/>
    <s v="Yes"/>
    <n v="50"/>
    <s v="Debit Card"/>
    <s v="Every 3 Months"/>
  </r>
  <r>
    <n v="859"/>
    <n v="19"/>
    <s v="Male"/>
    <s v="Jacket"/>
    <s v="Outerwear"/>
    <n v="26"/>
    <s v="Oklahoma"/>
    <s v="L"/>
    <s v="Olive"/>
    <s v="Fall"/>
    <n v="3.1"/>
    <s v="Yes"/>
    <s v="PayPal"/>
    <s v="Free Shipping"/>
    <x v="0"/>
    <s v="Yes"/>
    <n v="33"/>
    <s v="PayPal"/>
    <s v="Weekly"/>
  </r>
  <r>
    <n v="860"/>
    <n v="47"/>
    <s v="Male"/>
    <s v="Hoodie"/>
    <s v="Clothing"/>
    <n v="73"/>
    <s v="Wisconsin"/>
    <s v="M"/>
    <s v="Teal"/>
    <s v="Winter"/>
    <n v="4"/>
    <s v="Yes"/>
    <s v="Credit Card"/>
    <s v="Next Day Air"/>
    <x v="0"/>
    <s v="Yes"/>
    <n v="7"/>
    <s v="Debit Card"/>
    <s v="Monthly"/>
  </r>
  <r>
    <n v="861"/>
    <n v="26"/>
    <s v="Male"/>
    <s v="Shoes"/>
    <s v="Footwear"/>
    <n v="87"/>
    <s v="South Carolina"/>
    <s v="M"/>
    <s v="Maroon"/>
    <s v="Spring"/>
    <n v="4.0999999999999996"/>
    <s v="Yes"/>
    <s v="Debit Card"/>
    <s v="Standard"/>
    <x v="0"/>
    <s v="Yes"/>
    <n v="3"/>
    <s v="Cash"/>
    <s v="Monthly"/>
  </r>
  <r>
    <n v="862"/>
    <n v="46"/>
    <s v="Male"/>
    <s v="Skirt"/>
    <s v="Clothing"/>
    <n v="100"/>
    <s v="Virginia"/>
    <s v="XL"/>
    <s v="Green"/>
    <s v="Spring"/>
    <n v="3.3"/>
    <s v="Yes"/>
    <s v="PayPal"/>
    <s v="2-Day Shipping"/>
    <x v="0"/>
    <s v="Yes"/>
    <n v="35"/>
    <s v="Credit Card"/>
    <s v="Every 3 Months"/>
  </r>
  <r>
    <n v="863"/>
    <n v="19"/>
    <s v="Male"/>
    <s v="Coat"/>
    <s v="Outerwear"/>
    <n v="84"/>
    <s v="Arkansas"/>
    <s v="M"/>
    <s v="Charcoal"/>
    <s v="Winter"/>
    <n v="4.9000000000000004"/>
    <s v="Yes"/>
    <s v="PayPal"/>
    <s v="Standard"/>
    <x v="0"/>
    <s v="Yes"/>
    <n v="13"/>
    <s v="PayPal"/>
    <s v="Fortnightly"/>
  </r>
  <r>
    <n v="864"/>
    <n v="49"/>
    <s v="Male"/>
    <s v="Sneakers"/>
    <s v="Footwear"/>
    <n v="41"/>
    <s v="Vermont"/>
    <s v="M"/>
    <s v="Cyan"/>
    <s v="Summer"/>
    <n v="3.9"/>
    <s v="Yes"/>
    <s v="PayPal"/>
    <s v="Standard"/>
    <x v="0"/>
    <s v="Yes"/>
    <n v="42"/>
    <s v="PayPal"/>
    <s v="Fortnightly"/>
  </r>
  <r>
    <n v="865"/>
    <n v="51"/>
    <s v="Male"/>
    <s v="Jeans"/>
    <s v="Clothing"/>
    <n v="59"/>
    <s v="Kentucky"/>
    <s v="S"/>
    <s v="Charcoal"/>
    <s v="Winter"/>
    <n v="3.9"/>
    <s v="Yes"/>
    <s v="PayPal"/>
    <s v="Next Day Air"/>
    <x v="0"/>
    <s v="Yes"/>
    <n v="5"/>
    <s v="PayPal"/>
    <s v="Annually"/>
  </r>
  <r>
    <n v="866"/>
    <n v="64"/>
    <s v="Male"/>
    <s v="Blouse"/>
    <s v="Clothing"/>
    <n v="26"/>
    <s v="Colorado"/>
    <s v="L"/>
    <s v="Charcoal"/>
    <s v="Winter"/>
    <n v="4.8"/>
    <s v="Yes"/>
    <s v="Bank Transfer"/>
    <s v="Store Pickup"/>
    <x v="0"/>
    <s v="Yes"/>
    <n v="23"/>
    <s v="Venmo"/>
    <s v="Annually"/>
  </r>
  <r>
    <n v="867"/>
    <n v="67"/>
    <s v="Male"/>
    <s v="Sunglasses"/>
    <s v="Accessories"/>
    <n v="69"/>
    <s v="New Mexico"/>
    <s v="M"/>
    <s v="Lavender"/>
    <s v="Summer"/>
    <n v="2.7"/>
    <s v="Yes"/>
    <s v="Credit Card"/>
    <s v="Free Shipping"/>
    <x v="0"/>
    <s v="Yes"/>
    <n v="11"/>
    <s v="PayPal"/>
    <s v="Bi-Weekly"/>
  </r>
  <r>
    <n v="868"/>
    <n v="37"/>
    <s v="Male"/>
    <s v="Jacket"/>
    <s v="Outerwear"/>
    <n v="20"/>
    <s v="Colorado"/>
    <s v="M"/>
    <s v="Turquoise"/>
    <s v="Spring"/>
    <n v="3.1"/>
    <s v="Yes"/>
    <s v="Debit Card"/>
    <s v="Free Shipping"/>
    <x v="0"/>
    <s v="Yes"/>
    <n v="23"/>
    <s v="Bank Transfer"/>
    <s v="Fortnightly"/>
  </r>
  <r>
    <n v="869"/>
    <n v="40"/>
    <s v="Male"/>
    <s v="Dress"/>
    <s v="Clothing"/>
    <n v="83"/>
    <s v="North Carolina"/>
    <s v="M"/>
    <s v="Green"/>
    <s v="Summer"/>
    <n v="3.2"/>
    <s v="Yes"/>
    <s v="Credit Card"/>
    <s v="Next Day Air"/>
    <x v="0"/>
    <s v="Yes"/>
    <n v="2"/>
    <s v="Credit Card"/>
    <s v="Every 3 Months"/>
  </r>
  <r>
    <n v="870"/>
    <n v="38"/>
    <s v="Male"/>
    <s v="Hat"/>
    <s v="Accessories"/>
    <n v="54"/>
    <s v="New Hampshire"/>
    <s v="M"/>
    <s v="Silver"/>
    <s v="Spring"/>
    <n v="2.7"/>
    <s v="Yes"/>
    <s v="PayPal"/>
    <s v="2-Day Shipping"/>
    <x v="0"/>
    <s v="Yes"/>
    <n v="33"/>
    <s v="PayPal"/>
    <s v="Weekly"/>
  </r>
  <r>
    <n v="871"/>
    <n v="66"/>
    <s v="Male"/>
    <s v="Hoodie"/>
    <s v="Clothing"/>
    <n v="66"/>
    <s v="West Virginia"/>
    <s v="M"/>
    <s v="Blue"/>
    <s v="Fall"/>
    <n v="2.5"/>
    <s v="Yes"/>
    <s v="Cash"/>
    <s v="Standard"/>
    <x v="0"/>
    <s v="Yes"/>
    <n v="6"/>
    <s v="Bank Transfer"/>
    <s v="Bi-Weekly"/>
  </r>
  <r>
    <n v="872"/>
    <n v="47"/>
    <s v="Male"/>
    <s v="Handbag"/>
    <s v="Accessories"/>
    <n v="42"/>
    <s v="Hawaii"/>
    <s v="M"/>
    <s v="Charcoal"/>
    <s v="Spring"/>
    <n v="2.6"/>
    <s v="Yes"/>
    <s v="Bank Transfer"/>
    <s v="Next Day Air"/>
    <x v="0"/>
    <s v="Yes"/>
    <n v="45"/>
    <s v="Debit Card"/>
    <s v="Quarterly"/>
  </r>
  <r>
    <n v="873"/>
    <n v="56"/>
    <s v="Male"/>
    <s v="Jeans"/>
    <s v="Clothing"/>
    <n v="33"/>
    <s v="North Dakota"/>
    <s v="M"/>
    <s v="Pink"/>
    <s v="Spring"/>
    <n v="2.9"/>
    <s v="Yes"/>
    <s v="Cash"/>
    <s v="Standard"/>
    <x v="0"/>
    <s v="Yes"/>
    <n v="25"/>
    <s v="Cash"/>
    <s v="Quarterly"/>
  </r>
  <r>
    <n v="874"/>
    <n v="51"/>
    <s v="Male"/>
    <s v="Boots"/>
    <s v="Footwear"/>
    <n v="77"/>
    <s v="Mississippi"/>
    <s v="M"/>
    <s v="Pink"/>
    <s v="Summer"/>
    <n v="4.2"/>
    <s v="Yes"/>
    <s v="PayPal"/>
    <s v="Free Shipping"/>
    <x v="0"/>
    <s v="Yes"/>
    <n v="24"/>
    <s v="Venmo"/>
    <s v="Quarterly"/>
  </r>
  <r>
    <n v="875"/>
    <n v="25"/>
    <s v="Male"/>
    <s v="Jacket"/>
    <s v="Outerwear"/>
    <n v="65"/>
    <s v="Maine"/>
    <s v="M"/>
    <s v="Magenta"/>
    <s v="Fall"/>
    <n v="4.4000000000000004"/>
    <s v="Yes"/>
    <s v="PayPal"/>
    <s v="Free Shipping"/>
    <x v="0"/>
    <s v="Yes"/>
    <n v="10"/>
    <s v="Venmo"/>
    <s v="Every 3 Months"/>
  </r>
  <r>
    <n v="876"/>
    <n v="37"/>
    <s v="Male"/>
    <s v="Sandals"/>
    <s v="Footwear"/>
    <n v="39"/>
    <s v="North Dakota"/>
    <s v="L"/>
    <s v="Gray"/>
    <s v="Summer"/>
    <n v="4.0999999999999996"/>
    <s v="Yes"/>
    <s v="Venmo"/>
    <s v="Free Shipping"/>
    <x v="0"/>
    <s v="Yes"/>
    <n v="7"/>
    <s v="Bank Transfer"/>
    <s v="Every 3 Months"/>
  </r>
  <r>
    <n v="877"/>
    <n v="41"/>
    <s v="Male"/>
    <s v="Belt"/>
    <s v="Accessories"/>
    <n v="51"/>
    <s v="Nebraska"/>
    <s v="L"/>
    <s v="Gray"/>
    <s v="Summer"/>
    <n v="3.8"/>
    <s v="Yes"/>
    <s v="Venmo"/>
    <s v="2-Day Shipping"/>
    <x v="0"/>
    <s v="Yes"/>
    <n v="1"/>
    <s v="Debit Card"/>
    <s v="Weekly"/>
  </r>
  <r>
    <n v="878"/>
    <n v="64"/>
    <s v="Male"/>
    <s v="Handbag"/>
    <s v="Accessories"/>
    <n v="65"/>
    <s v="Nebraska"/>
    <s v="M"/>
    <s v="Orange"/>
    <s v="Winter"/>
    <n v="4.9000000000000004"/>
    <s v="Yes"/>
    <s v="Venmo"/>
    <s v="Next Day Air"/>
    <x v="0"/>
    <s v="Yes"/>
    <n v="45"/>
    <s v="Venmo"/>
    <s v="Every 3 Months"/>
  </r>
  <r>
    <n v="879"/>
    <n v="23"/>
    <s v="Male"/>
    <s v="Sunglasses"/>
    <s v="Accessories"/>
    <n v="89"/>
    <s v="Tennessee"/>
    <s v="S"/>
    <s v="Black"/>
    <s v="Summer"/>
    <n v="4.9000000000000004"/>
    <s v="Yes"/>
    <s v="Cash"/>
    <s v="Express"/>
    <x v="0"/>
    <s v="Yes"/>
    <n v="37"/>
    <s v="Debit Card"/>
    <s v="Weekly"/>
  </r>
  <r>
    <n v="880"/>
    <n v="62"/>
    <s v="Male"/>
    <s v="Skirt"/>
    <s v="Clothing"/>
    <n v="76"/>
    <s v="Wyoming"/>
    <s v="S"/>
    <s v="Lavender"/>
    <s v="Spring"/>
    <n v="4.0999999999999996"/>
    <s v="Yes"/>
    <s v="Credit Card"/>
    <s v="Free Shipping"/>
    <x v="0"/>
    <s v="Yes"/>
    <n v="14"/>
    <s v="PayPal"/>
    <s v="Quarterly"/>
  </r>
  <r>
    <n v="881"/>
    <n v="39"/>
    <s v="Male"/>
    <s v="Backpack"/>
    <s v="Accessories"/>
    <n v="75"/>
    <s v="Nevada"/>
    <s v="L"/>
    <s v="Red"/>
    <s v="Spring"/>
    <n v="3.1"/>
    <s v="Yes"/>
    <s v="Venmo"/>
    <s v="Express"/>
    <x v="0"/>
    <s v="Yes"/>
    <n v="25"/>
    <s v="Debit Card"/>
    <s v="Monthly"/>
  </r>
  <r>
    <n v="882"/>
    <n v="52"/>
    <s v="Male"/>
    <s v="Sandals"/>
    <s v="Footwear"/>
    <n v="61"/>
    <s v="South Carolina"/>
    <s v="M"/>
    <s v="Silver"/>
    <s v="Summer"/>
    <n v="2.7"/>
    <s v="Yes"/>
    <s v="Credit Card"/>
    <s v="Next Day Air"/>
    <x v="0"/>
    <s v="Yes"/>
    <n v="18"/>
    <s v="Venmo"/>
    <s v="Annually"/>
  </r>
  <r>
    <n v="883"/>
    <n v="50"/>
    <s v="Male"/>
    <s v="Boots"/>
    <s v="Footwear"/>
    <n v="35"/>
    <s v="Virginia"/>
    <s v="M"/>
    <s v="Cyan"/>
    <s v="Fall"/>
    <n v="3.8"/>
    <s v="Yes"/>
    <s v="Cash"/>
    <s v="Next Day Air"/>
    <x v="0"/>
    <s v="Yes"/>
    <n v="37"/>
    <s v="Cash"/>
    <s v="Every 3 Months"/>
  </r>
  <r>
    <n v="884"/>
    <n v="28"/>
    <s v="Male"/>
    <s v="Sneakers"/>
    <s v="Footwear"/>
    <n v="37"/>
    <s v="Pennsylvania"/>
    <s v="S"/>
    <s v="Gold"/>
    <s v="Fall"/>
    <n v="4.3"/>
    <s v="Yes"/>
    <s v="Venmo"/>
    <s v="Free Shipping"/>
    <x v="0"/>
    <s v="Yes"/>
    <n v="30"/>
    <s v="Bank Transfer"/>
    <s v="Monthly"/>
  </r>
  <r>
    <n v="885"/>
    <n v="67"/>
    <s v="Male"/>
    <s v="Skirt"/>
    <s v="Clothing"/>
    <n v="91"/>
    <s v="Hawaii"/>
    <s v="L"/>
    <s v="Yellow"/>
    <s v="Winter"/>
    <n v="4.0999999999999996"/>
    <s v="Yes"/>
    <s v="Venmo"/>
    <s v="Express"/>
    <x v="0"/>
    <s v="Yes"/>
    <n v="34"/>
    <s v="Bank Transfer"/>
    <s v="Weekly"/>
  </r>
  <r>
    <n v="886"/>
    <n v="41"/>
    <s v="Male"/>
    <s v="Dress"/>
    <s v="Clothing"/>
    <n v="99"/>
    <s v="Ohio"/>
    <s v="L"/>
    <s v="Purple"/>
    <s v="Fall"/>
    <n v="4.4000000000000004"/>
    <s v="Yes"/>
    <s v="Credit Card"/>
    <s v="Free Shipping"/>
    <x v="0"/>
    <s v="Yes"/>
    <n v="49"/>
    <s v="Debit Card"/>
    <s v="Every 3 Months"/>
  </r>
  <r>
    <n v="887"/>
    <n v="19"/>
    <s v="Male"/>
    <s v="Shorts"/>
    <s v="Clothing"/>
    <n v="54"/>
    <s v="Utah"/>
    <s v="S"/>
    <s v="Brown"/>
    <s v="Summer"/>
    <n v="3.6"/>
    <s v="Yes"/>
    <s v="PayPal"/>
    <s v="Express"/>
    <x v="0"/>
    <s v="Yes"/>
    <n v="48"/>
    <s v="Bank Transfer"/>
    <s v="Monthly"/>
  </r>
  <r>
    <n v="888"/>
    <n v="70"/>
    <s v="Male"/>
    <s v="Handbag"/>
    <s v="Accessories"/>
    <n v="47"/>
    <s v="Minnesota"/>
    <s v="L"/>
    <s v="Turquoise"/>
    <s v="Winter"/>
    <n v="3.3"/>
    <s v="Yes"/>
    <s v="Credit Card"/>
    <s v="2-Day Shipping"/>
    <x v="0"/>
    <s v="Yes"/>
    <n v="33"/>
    <s v="PayPal"/>
    <s v="Fortnightly"/>
  </r>
  <r>
    <n v="889"/>
    <n v="49"/>
    <s v="Male"/>
    <s v="Scarf"/>
    <s v="Accessories"/>
    <n v="77"/>
    <s v="New Hampshire"/>
    <s v="S"/>
    <s v="Gold"/>
    <s v="Spring"/>
    <n v="3.6"/>
    <s v="Yes"/>
    <s v="Venmo"/>
    <s v="Express"/>
    <x v="0"/>
    <s v="Yes"/>
    <n v="44"/>
    <s v="Cash"/>
    <s v="Annually"/>
  </r>
  <r>
    <n v="890"/>
    <n v="59"/>
    <s v="Male"/>
    <s v="Belt"/>
    <s v="Accessories"/>
    <n v="84"/>
    <s v="Arizona"/>
    <s v="S"/>
    <s v="Olive"/>
    <s v="Fall"/>
    <n v="2.8"/>
    <s v="Yes"/>
    <s v="Venmo"/>
    <s v="Free Shipping"/>
    <x v="0"/>
    <s v="Yes"/>
    <n v="50"/>
    <s v="Venmo"/>
    <s v="Weekly"/>
  </r>
  <r>
    <n v="891"/>
    <n v="52"/>
    <s v="Male"/>
    <s v="Gloves"/>
    <s v="Accessories"/>
    <n v="51"/>
    <s v="New York"/>
    <s v="S"/>
    <s v="Purple"/>
    <s v="Spring"/>
    <n v="4.3"/>
    <s v="Yes"/>
    <s v="Credit Card"/>
    <s v="2-Day Shipping"/>
    <x v="0"/>
    <s v="Yes"/>
    <n v="47"/>
    <s v="Credit Card"/>
    <s v="Monthly"/>
  </r>
  <r>
    <n v="892"/>
    <n v="20"/>
    <s v="Male"/>
    <s v="Skirt"/>
    <s v="Clothing"/>
    <n v="26"/>
    <s v="Pennsylvania"/>
    <s v="S"/>
    <s v="Lavender"/>
    <s v="Summer"/>
    <n v="3.9"/>
    <s v="Yes"/>
    <s v="Venmo"/>
    <s v="Store Pickup"/>
    <x v="0"/>
    <s v="Yes"/>
    <n v="24"/>
    <s v="PayPal"/>
    <s v="Every 3 Months"/>
  </r>
  <r>
    <n v="893"/>
    <n v="31"/>
    <s v="Male"/>
    <s v="Shorts"/>
    <s v="Clothing"/>
    <n v="64"/>
    <s v="New Mexico"/>
    <s v="L"/>
    <s v="Gray"/>
    <s v="Summer"/>
    <n v="2.7"/>
    <s v="Yes"/>
    <s v="Venmo"/>
    <s v="Free Shipping"/>
    <x v="0"/>
    <s v="Yes"/>
    <n v="43"/>
    <s v="Debit Card"/>
    <s v="Monthly"/>
  </r>
  <r>
    <n v="894"/>
    <n v="33"/>
    <s v="Male"/>
    <s v="Backpack"/>
    <s v="Accessories"/>
    <n v="51"/>
    <s v="Nebraska"/>
    <s v="M"/>
    <s v="Red"/>
    <s v="Spring"/>
    <n v="4.7"/>
    <s v="Yes"/>
    <s v="Debit Card"/>
    <s v="Express"/>
    <x v="0"/>
    <s v="Yes"/>
    <n v="14"/>
    <s v="Venmo"/>
    <s v="Monthly"/>
  </r>
  <r>
    <n v="895"/>
    <n v="44"/>
    <s v="Male"/>
    <s v="Hoodie"/>
    <s v="Clothing"/>
    <n v="60"/>
    <s v="Wyoming"/>
    <s v="L"/>
    <s v="Purple"/>
    <s v="Spring"/>
    <n v="3.8"/>
    <s v="Yes"/>
    <s v="Venmo"/>
    <s v="Free Shipping"/>
    <x v="0"/>
    <s v="Yes"/>
    <n v="3"/>
    <s v="Debit Card"/>
    <s v="Quarterly"/>
  </r>
  <r>
    <n v="896"/>
    <n v="40"/>
    <s v="Male"/>
    <s v="Hat"/>
    <s v="Accessories"/>
    <n v="69"/>
    <s v="Mississippi"/>
    <s v="XL"/>
    <s v="Olive"/>
    <s v="Spring"/>
    <n v="4.7"/>
    <s v="Yes"/>
    <s v="Debit Card"/>
    <s v="Next Day Air"/>
    <x v="0"/>
    <s v="Yes"/>
    <n v="33"/>
    <s v="Debit Card"/>
    <s v="Quarterly"/>
  </r>
  <r>
    <n v="897"/>
    <n v="69"/>
    <s v="Male"/>
    <s v="Jewelry"/>
    <s v="Accessories"/>
    <n v="29"/>
    <s v="Arkansas"/>
    <s v="M"/>
    <s v="Lavender"/>
    <s v="Spring"/>
    <n v="4.7"/>
    <s v="Yes"/>
    <s v="Credit Card"/>
    <s v="Express"/>
    <x v="0"/>
    <s v="Yes"/>
    <n v="38"/>
    <s v="Cash"/>
    <s v="Fortnightly"/>
  </r>
  <r>
    <n v="898"/>
    <n v="29"/>
    <s v="Male"/>
    <s v="Shirt"/>
    <s v="Clothing"/>
    <n v="91"/>
    <s v="Illinois"/>
    <s v="M"/>
    <s v="Gray"/>
    <s v="Spring"/>
    <n v="3.4"/>
    <s v="Yes"/>
    <s v="PayPal"/>
    <s v="Express"/>
    <x v="0"/>
    <s v="Yes"/>
    <n v="46"/>
    <s v="Venmo"/>
    <s v="Weekly"/>
  </r>
  <r>
    <n v="899"/>
    <n v="54"/>
    <s v="Male"/>
    <s v="Belt"/>
    <s v="Accessories"/>
    <n v="70"/>
    <s v="Nevada"/>
    <s v="L"/>
    <s v="Red"/>
    <s v="Spring"/>
    <n v="3.5"/>
    <s v="Yes"/>
    <s v="Credit Card"/>
    <s v="2-Day Shipping"/>
    <x v="0"/>
    <s v="Yes"/>
    <n v="19"/>
    <s v="Bank Transfer"/>
    <s v="Every 3 Months"/>
  </r>
  <r>
    <n v="900"/>
    <n v="65"/>
    <s v="Male"/>
    <s v="Sweater"/>
    <s v="Clothing"/>
    <n v="58"/>
    <s v="Rhode Island"/>
    <s v="M"/>
    <s v="Peach"/>
    <s v="Summer"/>
    <n v="4"/>
    <s v="Yes"/>
    <s v="Debit Card"/>
    <s v="Standard"/>
    <x v="0"/>
    <s v="Yes"/>
    <n v="20"/>
    <s v="PayPal"/>
    <s v="Annually"/>
  </r>
  <r>
    <n v="901"/>
    <n v="54"/>
    <s v="Male"/>
    <s v="Hat"/>
    <s v="Accessories"/>
    <n v="98"/>
    <s v="West Virginia"/>
    <s v="L"/>
    <s v="Gray"/>
    <s v="Fall"/>
    <n v="3.3"/>
    <s v="Yes"/>
    <s v="Cash"/>
    <s v="Free Shipping"/>
    <x v="0"/>
    <s v="Yes"/>
    <n v="42"/>
    <s v="Bank Transfer"/>
    <s v="Quarterly"/>
  </r>
  <r>
    <n v="902"/>
    <n v="60"/>
    <s v="Male"/>
    <s v="Scarf"/>
    <s v="Accessories"/>
    <n v="68"/>
    <s v="Missouri"/>
    <s v="L"/>
    <s v="Violet"/>
    <s v="Summer"/>
    <n v="4.7"/>
    <s v="Yes"/>
    <s v="Debit Card"/>
    <s v="2-Day Shipping"/>
    <x v="0"/>
    <s v="Yes"/>
    <n v="34"/>
    <s v="Cash"/>
    <s v="Monthly"/>
  </r>
  <r>
    <n v="903"/>
    <n v="43"/>
    <s v="Male"/>
    <s v="Hat"/>
    <s v="Accessories"/>
    <n v="44"/>
    <s v="Kentucky"/>
    <s v="M"/>
    <s v="Beige"/>
    <s v="Summer"/>
    <n v="2.8"/>
    <s v="Yes"/>
    <s v="Debit Card"/>
    <s v="Next Day Air"/>
    <x v="0"/>
    <s v="Yes"/>
    <n v="5"/>
    <s v="Cash"/>
    <s v="Monthly"/>
  </r>
  <r>
    <n v="904"/>
    <n v="44"/>
    <s v="Male"/>
    <s v="Jacket"/>
    <s v="Outerwear"/>
    <n v="45"/>
    <s v="Washington"/>
    <s v="M"/>
    <s v="Blue"/>
    <s v="Winter"/>
    <n v="3.3"/>
    <s v="Yes"/>
    <s v="Bank Transfer"/>
    <s v="Express"/>
    <x v="0"/>
    <s v="Yes"/>
    <n v="3"/>
    <s v="PayPal"/>
    <s v="Quarterly"/>
  </r>
  <r>
    <n v="905"/>
    <n v="69"/>
    <s v="Male"/>
    <s v="T-shirt"/>
    <s v="Clothing"/>
    <n v="99"/>
    <s v="Alaska"/>
    <s v="L"/>
    <s v="Magenta"/>
    <s v="Spring"/>
    <n v="2.9"/>
    <s v="Yes"/>
    <s v="Credit Card"/>
    <s v="Free Shipping"/>
    <x v="0"/>
    <s v="Yes"/>
    <n v="46"/>
    <s v="PayPal"/>
    <s v="Every 3 Months"/>
  </r>
  <r>
    <n v="906"/>
    <n v="46"/>
    <s v="Male"/>
    <s v="Dress"/>
    <s v="Clothing"/>
    <n v="68"/>
    <s v="Mississippi"/>
    <s v="S"/>
    <s v="Cyan"/>
    <s v="Spring"/>
    <n v="2.8"/>
    <s v="Yes"/>
    <s v="Credit Card"/>
    <s v="Standard"/>
    <x v="0"/>
    <s v="Yes"/>
    <n v="16"/>
    <s v="Venmo"/>
    <s v="Annually"/>
  </r>
  <r>
    <n v="907"/>
    <n v="41"/>
    <s v="Male"/>
    <s v="Pants"/>
    <s v="Clothing"/>
    <n v="56"/>
    <s v="South Carolina"/>
    <s v="M"/>
    <s v="Red"/>
    <s v="Spring"/>
    <n v="4.2"/>
    <s v="Yes"/>
    <s v="Debit Card"/>
    <s v="Standard"/>
    <x v="0"/>
    <s v="Yes"/>
    <n v="21"/>
    <s v="Debit Card"/>
    <s v="Bi-Weekly"/>
  </r>
  <r>
    <n v="908"/>
    <n v="32"/>
    <s v="Male"/>
    <s v="Sweater"/>
    <s v="Clothing"/>
    <n v="43"/>
    <s v="Missouri"/>
    <s v="L"/>
    <s v="Cyan"/>
    <s v="Winter"/>
    <n v="4.4000000000000004"/>
    <s v="Yes"/>
    <s v="PayPal"/>
    <s v="Express"/>
    <x v="0"/>
    <s v="Yes"/>
    <n v="34"/>
    <s v="Credit Card"/>
    <s v="Bi-Weekly"/>
  </r>
  <r>
    <n v="909"/>
    <n v="26"/>
    <s v="Male"/>
    <s v="Sunglasses"/>
    <s v="Accessories"/>
    <n v="99"/>
    <s v="New Jersey"/>
    <s v="M"/>
    <s v="Turquoise"/>
    <s v="Winter"/>
    <n v="3.6"/>
    <s v="Yes"/>
    <s v="Cash"/>
    <s v="Free Shipping"/>
    <x v="0"/>
    <s v="Yes"/>
    <n v="9"/>
    <s v="PayPal"/>
    <s v="Every 3 Months"/>
  </r>
  <r>
    <n v="910"/>
    <n v="61"/>
    <s v="Male"/>
    <s v="Belt"/>
    <s v="Accessories"/>
    <n v="56"/>
    <s v="Louisiana"/>
    <s v="L"/>
    <s v="Silver"/>
    <s v="Fall"/>
    <n v="2.7"/>
    <s v="Yes"/>
    <s v="Debit Card"/>
    <s v="Express"/>
    <x v="0"/>
    <s v="Yes"/>
    <n v="36"/>
    <s v="PayPal"/>
    <s v="Weekly"/>
  </r>
  <r>
    <n v="911"/>
    <n v="49"/>
    <s v="Male"/>
    <s v="Hoodie"/>
    <s v="Clothing"/>
    <n v="25"/>
    <s v="South Carolina"/>
    <s v="S"/>
    <s v="Pink"/>
    <s v="Spring"/>
    <n v="3.4"/>
    <s v="Yes"/>
    <s v="Bank Transfer"/>
    <s v="Express"/>
    <x v="0"/>
    <s v="Yes"/>
    <n v="22"/>
    <s v="Credit Card"/>
    <s v="Monthly"/>
  </r>
  <r>
    <n v="912"/>
    <n v="53"/>
    <s v="Male"/>
    <s v="Pants"/>
    <s v="Clothing"/>
    <n v="74"/>
    <s v="Vermont"/>
    <s v="M"/>
    <s v="Black"/>
    <s v="Winter"/>
    <n v="2.8"/>
    <s v="Yes"/>
    <s v="Cash"/>
    <s v="2-Day Shipping"/>
    <x v="0"/>
    <s v="Yes"/>
    <n v="2"/>
    <s v="Bank Transfer"/>
    <s v="Quarterly"/>
  </r>
  <r>
    <n v="913"/>
    <n v="24"/>
    <s v="Male"/>
    <s v="Hoodie"/>
    <s v="Clothing"/>
    <n v="56"/>
    <s v="Arkansas"/>
    <s v="M"/>
    <s v="Green"/>
    <s v="Winter"/>
    <n v="3.4"/>
    <s v="Yes"/>
    <s v="Bank Transfer"/>
    <s v="Next Day Air"/>
    <x v="0"/>
    <s v="Yes"/>
    <n v="32"/>
    <s v="Bank Transfer"/>
    <s v="Monthly"/>
  </r>
  <r>
    <n v="914"/>
    <n v="37"/>
    <s v="Male"/>
    <s v="Sneakers"/>
    <s v="Footwear"/>
    <n v="47"/>
    <s v="Utah"/>
    <s v="M"/>
    <s v="Yellow"/>
    <s v="Fall"/>
    <n v="2.6"/>
    <s v="Yes"/>
    <s v="Bank Transfer"/>
    <s v="Next Day Air"/>
    <x v="0"/>
    <s v="Yes"/>
    <n v="29"/>
    <s v="Cash"/>
    <s v="Every 3 Months"/>
  </r>
  <r>
    <n v="915"/>
    <n v="43"/>
    <s v="Male"/>
    <s v="Dress"/>
    <s v="Clothing"/>
    <n v="67"/>
    <s v="Washington"/>
    <s v="L"/>
    <s v="Purple"/>
    <s v="Summer"/>
    <n v="4.0999999999999996"/>
    <s v="Yes"/>
    <s v="PayPal"/>
    <s v="Standard"/>
    <x v="0"/>
    <s v="Yes"/>
    <n v="27"/>
    <s v="Venmo"/>
    <s v="Every 3 Months"/>
  </r>
  <r>
    <n v="916"/>
    <n v="31"/>
    <s v="Male"/>
    <s v="Dress"/>
    <s v="Clothing"/>
    <n v="22"/>
    <s v="Rhode Island"/>
    <s v="L"/>
    <s v="Purple"/>
    <s v="Winter"/>
    <n v="2.9"/>
    <s v="Yes"/>
    <s v="Debit Card"/>
    <s v="Store Pickup"/>
    <x v="0"/>
    <s v="Yes"/>
    <n v="33"/>
    <s v="Credit Card"/>
    <s v="Fortnightly"/>
  </r>
  <r>
    <n v="917"/>
    <n v="49"/>
    <s v="Male"/>
    <s v="Jeans"/>
    <s v="Clothing"/>
    <n v="34"/>
    <s v="Illinois"/>
    <s v="S"/>
    <s v="Blue"/>
    <s v="Spring"/>
    <n v="2.7"/>
    <s v="Yes"/>
    <s v="Cash"/>
    <s v="Standard"/>
    <x v="0"/>
    <s v="Yes"/>
    <n v="16"/>
    <s v="Venmo"/>
    <s v="Monthly"/>
  </r>
  <r>
    <n v="918"/>
    <n v="69"/>
    <s v="Male"/>
    <s v="Sweater"/>
    <s v="Clothing"/>
    <n v="64"/>
    <s v="Missouri"/>
    <s v="M"/>
    <s v="Maroon"/>
    <s v="Spring"/>
    <n v="3.7"/>
    <s v="Yes"/>
    <s v="Debit Card"/>
    <s v="Standard"/>
    <x v="0"/>
    <s v="Yes"/>
    <n v="11"/>
    <s v="Bank Transfer"/>
    <s v="Quarterly"/>
  </r>
  <r>
    <n v="919"/>
    <n v="65"/>
    <s v="Male"/>
    <s v="Shorts"/>
    <s v="Clothing"/>
    <n v="42"/>
    <s v="North Carolina"/>
    <s v="M"/>
    <s v="Orange"/>
    <s v="Spring"/>
    <n v="4.3"/>
    <s v="Yes"/>
    <s v="Cash"/>
    <s v="2-Day Shipping"/>
    <x v="0"/>
    <s v="Yes"/>
    <n v="11"/>
    <s v="Cash"/>
    <s v="Fortnightly"/>
  </r>
  <r>
    <n v="920"/>
    <n v="41"/>
    <s v="Male"/>
    <s v="Shirt"/>
    <s v="Clothing"/>
    <n v="82"/>
    <s v="Massachusetts"/>
    <s v="L"/>
    <s v="Green"/>
    <s v="Winter"/>
    <n v="2.6"/>
    <s v="Yes"/>
    <s v="PayPal"/>
    <s v="2-Day Shipping"/>
    <x v="0"/>
    <s v="Yes"/>
    <n v="17"/>
    <s v="Debit Card"/>
    <s v="Bi-Weekly"/>
  </r>
  <r>
    <n v="921"/>
    <n v="37"/>
    <s v="Male"/>
    <s v="Belt"/>
    <s v="Accessories"/>
    <n v="81"/>
    <s v="Arkansas"/>
    <s v="XL"/>
    <s v="Gold"/>
    <s v="Summer"/>
    <n v="4.3"/>
    <s v="Yes"/>
    <s v="Credit Card"/>
    <s v="Free Shipping"/>
    <x v="0"/>
    <s v="Yes"/>
    <n v="37"/>
    <s v="Cash"/>
    <s v="Weekly"/>
  </r>
  <r>
    <n v="922"/>
    <n v="70"/>
    <s v="Male"/>
    <s v="Coat"/>
    <s v="Outerwear"/>
    <n v="24"/>
    <s v="South Dakota"/>
    <s v="L"/>
    <s v="Silver"/>
    <s v="Summer"/>
    <n v="4.0999999999999996"/>
    <s v="Yes"/>
    <s v="Venmo"/>
    <s v="Express"/>
    <x v="0"/>
    <s v="Yes"/>
    <n v="18"/>
    <s v="PayPal"/>
    <s v="Weekly"/>
  </r>
  <r>
    <n v="923"/>
    <n v="63"/>
    <s v="Male"/>
    <s v="Sneakers"/>
    <s v="Footwear"/>
    <n v="60"/>
    <s v="Georgia"/>
    <s v="M"/>
    <s v="Cyan"/>
    <s v="Fall"/>
    <n v="4.2"/>
    <s v="Yes"/>
    <s v="Venmo"/>
    <s v="Standard"/>
    <x v="0"/>
    <s v="Yes"/>
    <n v="13"/>
    <s v="Credit Card"/>
    <s v="Monthly"/>
  </r>
  <r>
    <n v="924"/>
    <n v="55"/>
    <s v="Male"/>
    <s v="Shirt"/>
    <s v="Clothing"/>
    <n v="24"/>
    <s v="Arkansas"/>
    <s v="M"/>
    <s v="Silver"/>
    <s v="Spring"/>
    <n v="4.2"/>
    <s v="Yes"/>
    <s v="PayPal"/>
    <s v="2-Day Shipping"/>
    <x v="0"/>
    <s v="Yes"/>
    <n v="7"/>
    <s v="PayPal"/>
    <s v="Weekly"/>
  </r>
  <r>
    <n v="925"/>
    <n v="52"/>
    <s v="Male"/>
    <s v="Socks"/>
    <s v="Clothing"/>
    <n v="78"/>
    <s v="Kansas"/>
    <s v="XL"/>
    <s v="Beige"/>
    <s v="Winter"/>
    <n v="3.1"/>
    <s v="Yes"/>
    <s v="Credit Card"/>
    <s v="Standard"/>
    <x v="0"/>
    <s v="Yes"/>
    <n v="37"/>
    <s v="Cash"/>
    <s v="Quarterly"/>
  </r>
  <r>
    <n v="926"/>
    <n v="22"/>
    <s v="Male"/>
    <s v="Jeans"/>
    <s v="Clothing"/>
    <n v="88"/>
    <s v="Arizona"/>
    <s v="L"/>
    <s v="Teal"/>
    <s v="Winter"/>
    <n v="4.9000000000000004"/>
    <s v="Yes"/>
    <s v="Credit Card"/>
    <s v="Express"/>
    <x v="0"/>
    <s v="Yes"/>
    <n v="8"/>
    <s v="Cash"/>
    <s v="Monthly"/>
  </r>
  <r>
    <n v="927"/>
    <n v="54"/>
    <s v="Male"/>
    <s v="Jeans"/>
    <s v="Clothing"/>
    <n v="63"/>
    <s v="Massachusetts"/>
    <s v="XL"/>
    <s v="Green"/>
    <s v="Spring"/>
    <n v="4.4000000000000004"/>
    <s v="Yes"/>
    <s v="PayPal"/>
    <s v="Express"/>
    <x v="0"/>
    <s v="Yes"/>
    <n v="11"/>
    <s v="Cash"/>
    <s v="Bi-Weekly"/>
  </r>
  <r>
    <n v="928"/>
    <n v="28"/>
    <s v="Male"/>
    <s v="Sneakers"/>
    <s v="Footwear"/>
    <n v="78"/>
    <s v="New Mexico"/>
    <s v="L"/>
    <s v="Black"/>
    <s v="Summer"/>
    <n v="4.4000000000000004"/>
    <s v="Yes"/>
    <s v="Bank Transfer"/>
    <s v="Standard"/>
    <x v="0"/>
    <s v="Yes"/>
    <n v="8"/>
    <s v="Venmo"/>
    <s v="Bi-Weekly"/>
  </r>
  <r>
    <n v="929"/>
    <n v="67"/>
    <s v="Male"/>
    <s v="Dress"/>
    <s v="Clothing"/>
    <n v="37"/>
    <s v="Arkansas"/>
    <s v="XL"/>
    <s v="Yellow"/>
    <s v="Winter"/>
    <n v="3.4"/>
    <s v="Yes"/>
    <s v="Bank Transfer"/>
    <s v="Store Pickup"/>
    <x v="0"/>
    <s v="Yes"/>
    <n v="31"/>
    <s v="Cash"/>
    <s v="Every 3 Months"/>
  </r>
  <r>
    <n v="930"/>
    <n v="59"/>
    <s v="Male"/>
    <s v="Boots"/>
    <s v="Footwear"/>
    <n v="94"/>
    <s v="Nebraska"/>
    <s v="M"/>
    <s v="White"/>
    <s v="Fall"/>
    <n v="4.5"/>
    <s v="Yes"/>
    <s v="Venmo"/>
    <s v="2-Day Shipping"/>
    <x v="0"/>
    <s v="Yes"/>
    <n v="26"/>
    <s v="Debit Card"/>
    <s v="Fortnightly"/>
  </r>
  <r>
    <n v="931"/>
    <n v="26"/>
    <s v="Male"/>
    <s v="T-shirt"/>
    <s v="Clothing"/>
    <n v="78"/>
    <s v="Hawaii"/>
    <s v="L"/>
    <s v="Green"/>
    <s v="Fall"/>
    <n v="4.5"/>
    <s v="Yes"/>
    <s v="Credit Card"/>
    <s v="Store Pickup"/>
    <x v="0"/>
    <s v="Yes"/>
    <n v="20"/>
    <s v="Credit Card"/>
    <s v="Bi-Weekly"/>
  </r>
  <r>
    <n v="932"/>
    <n v="24"/>
    <s v="Male"/>
    <s v="Coat"/>
    <s v="Outerwear"/>
    <n v="36"/>
    <s v="Nebraska"/>
    <s v="M"/>
    <s v="Silver"/>
    <s v="Winter"/>
    <n v="4.0999999999999996"/>
    <s v="Yes"/>
    <s v="Cash"/>
    <s v="Standard"/>
    <x v="0"/>
    <s v="Yes"/>
    <n v="24"/>
    <s v="Bank Transfer"/>
    <s v="Fortnightly"/>
  </r>
  <r>
    <n v="933"/>
    <n v="62"/>
    <s v="Male"/>
    <s v="Skirt"/>
    <s v="Clothing"/>
    <n v="24"/>
    <s v="Indiana"/>
    <s v="L"/>
    <s v="Blue"/>
    <s v="Winter"/>
    <n v="3.2"/>
    <s v="Yes"/>
    <s v="Venmo"/>
    <s v="Standard"/>
    <x v="0"/>
    <s v="Yes"/>
    <n v="45"/>
    <s v="Debit Card"/>
    <s v="Bi-Weekly"/>
  </r>
  <r>
    <n v="934"/>
    <n v="70"/>
    <s v="Male"/>
    <s v="Sneakers"/>
    <s v="Footwear"/>
    <n v="84"/>
    <s v="Colorado"/>
    <s v="M"/>
    <s v="Magenta"/>
    <s v="Spring"/>
    <n v="2.7"/>
    <s v="Yes"/>
    <s v="Debit Card"/>
    <s v="Store Pickup"/>
    <x v="0"/>
    <s v="Yes"/>
    <n v="33"/>
    <s v="Debit Card"/>
    <s v="Monthly"/>
  </r>
  <r>
    <n v="935"/>
    <n v="45"/>
    <s v="Male"/>
    <s v="Jeans"/>
    <s v="Clothing"/>
    <n v="47"/>
    <s v="Oregon"/>
    <s v="S"/>
    <s v="Yellow"/>
    <s v="Spring"/>
    <n v="3.7"/>
    <s v="Yes"/>
    <s v="Bank Transfer"/>
    <s v="Express"/>
    <x v="0"/>
    <s v="Yes"/>
    <n v="21"/>
    <s v="Bank Transfer"/>
    <s v="Monthly"/>
  </r>
  <r>
    <n v="936"/>
    <n v="58"/>
    <s v="Male"/>
    <s v="Hoodie"/>
    <s v="Clothing"/>
    <n v="51"/>
    <s v="Ohio"/>
    <s v="L"/>
    <s v="White"/>
    <s v="Fall"/>
    <n v="2.6"/>
    <s v="Yes"/>
    <s v="Credit Card"/>
    <s v="Store Pickup"/>
    <x v="0"/>
    <s v="Yes"/>
    <n v="2"/>
    <s v="Bank Transfer"/>
    <s v="Fortnightly"/>
  </r>
  <r>
    <n v="937"/>
    <n v="31"/>
    <s v="Male"/>
    <s v="Shoes"/>
    <s v="Footwear"/>
    <n v="84"/>
    <s v="Maine"/>
    <s v="M"/>
    <s v="Pink"/>
    <s v="Summer"/>
    <n v="2.7"/>
    <s v="Yes"/>
    <s v="Debit Card"/>
    <s v="Free Shipping"/>
    <x v="0"/>
    <s v="Yes"/>
    <n v="28"/>
    <s v="Cash"/>
    <s v="Weekly"/>
  </r>
  <r>
    <n v="938"/>
    <n v="32"/>
    <s v="Male"/>
    <s v="Shorts"/>
    <s v="Clothing"/>
    <n v="24"/>
    <s v="Iowa"/>
    <s v="M"/>
    <s v="Magenta"/>
    <s v="Summer"/>
    <n v="2.7"/>
    <s v="Yes"/>
    <s v="Debit Card"/>
    <s v="Express"/>
    <x v="0"/>
    <s v="Yes"/>
    <n v="18"/>
    <s v="Venmo"/>
    <s v="Quarterly"/>
  </r>
  <r>
    <n v="939"/>
    <n v="36"/>
    <s v="Male"/>
    <s v="Blouse"/>
    <s v="Clothing"/>
    <n v="97"/>
    <s v="Wisconsin"/>
    <s v="S"/>
    <s v="Teal"/>
    <s v="Fall"/>
    <n v="4.8"/>
    <s v="Yes"/>
    <s v="Bank Transfer"/>
    <s v="Free Shipping"/>
    <x v="0"/>
    <s v="Yes"/>
    <n v="21"/>
    <s v="Debit Card"/>
    <s v="Fortnightly"/>
  </r>
  <r>
    <n v="940"/>
    <n v="25"/>
    <s v="Male"/>
    <s v="T-shirt"/>
    <s v="Clothing"/>
    <n v="89"/>
    <s v="New York"/>
    <s v="L"/>
    <s v="Indigo"/>
    <s v="Winter"/>
    <n v="4.8"/>
    <s v="Yes"/>
    <s v="Venmo"/>
    <s v="Next Day Air"/>
    <x v="0"/>
    <s v="Yes"/>
    <n v="24"/>
    <s v="Credit Card"/>
    <s v="Monthly"/>
  </r>
  <r>
    <n v="941"/>
    <n v="48"/>
    <s v="Male"/>
    <s v="Belt"/>
    <s v="Accessories"/>
    <n v="44"/>
    <s v="Colorado"/>
    <s v="S"/>
    <s v="Maroon"/>
    <s v="Spring"/>
    <n v="2.6"/>
    <s v="Yes"/>
    <s v="PayPal"/>
    <s v="Store Pickup"/>
    <x v="0"/>
    <s v="Yes"/>
    <n v="15"/>
    <s v="PayPal"/>
    <s v="Every 3 Months"/>
  </r>
  <r>
    <n v="942"/>
    <n v="39"/>
    <s v="Male"/>
    <s v="Handbag"/>
    <s v="Accessories"/>
    <n v="35"/>
    <s v="Illinois"/>
    <s v="L"/>
    <s v="Black"/>
    <s v="Winter"/>
    <n v="4.5"/>
    <s v="Yes"/>
    <s v="Bank Transfer"/>
    <s v="2-Day Shipping"/>
    <x v="0"/>
    <s v="Yes"/>
    <n v="38"/>
    <s v="PayPal"/>
    <s v="Every 3 Months"/>
  </r>
  <r>
    <n v="943"/>
    <n v="26"/>
    <s v="Male"/>
    <s v="Dress"/>
    <s v="Clothing"/>
    <n v="91"/>
    <s v="Arizona"/>
    <s v="M"/>
    <s v="Cyan"/>
    <s v="Winter"/>
    <n v="3.2"/>
    <s v="Yes"/>
    <s v="Cash"/>
    <s v="Express"/>
    <x v="0"/>
    <s v="Yes"/>
    <n v="38"/>
    <s v="PayPal"/>
    <s v="Bi-Weekly"/>
  </r>
  <r>
    <n v="944"/>
    <n v="32"/>
    <s v="Male"/>
    <s v="Hat"/>
    <s v="Accessories"/>
    <n v="63"/>
    <s v="Oklahoma"/>
    <s v="L"/>
    <s v="Cyan"/>
    <s v="Winter"/>
    <n v="3.8"/>
    <s v="Yes"/>
    <s v="PayPal"/>
    <s v="Next Day Air"/>
    <x v="0"/>
    <s v="Yes"/>
    <n v="13"/>
    <s v="Venmo"/>
    <s v="Fortnightly"/>
  </r>
  <r>
    <n v="945"/>
    <n v="54"/>
    <s v="Male"/>
    <s v="Belt"/>
    <s v="Accessories"/>
    <n v="97"/>
    <s v="Indiana"/>
    <s v="S"/>
    <s v="Gray"/>
    <s v="Spring"/>
    <n v="4.8"/>
    <s v="Yes"/>
    <s v="Debit Card"/>
    <s v="Express"/>
    <x v="0"/>
    <s v="Yes"/>
    <n v="39"/>
    <s v="Cash"/>
    <s v="Bi-Weekly"/>
  </r>
  <r>
    <n v="946"/>
    <n v="38"/>
    <s v="Male"/>
    <s v="Boots"/>
    <s v="Footwear"/>
    <n v="38"/>
    <s v="Minnesota"/>
    <s v="M"/>
    <s v="Violet"/>
    <s v="Summer"/>
    <n v="4.0999999999999996"/>
    <s v="Yes"/>
    <s v="Debit Card"/>
    <s v="Store Pickup"/>
    <x v="0"/>
    <s v="Yes"/>
    <n v="8"/>
    <s v="Venmo"/>
    <s v="Every 3 Months"/>
  </r>
  <r>
    <n v="947"/>
    <n v="46"/>
    <s v="Male"/>
    <s v="Coat"/>
    <s v="Outerwear"/>
    <n v="24"/>
    <s v="Pennsylvania"/>
    <s v="XL"/>
    <s v="Blue"/>
    <s v="Spring"/>
    <n v="2.8"/>
    <s v="Yes"/>
    <s v="PayPal"/>
    <s v="Next Day Air"/>
    <x v="0"/>
    <s v="Yes"/>
    <n v="4"/>
    <s v="PayPal"/>
    <s v="Quarterly"/>
  </r>
  <r>
    <n v="948"/>
    <n v="57"/>
    <s v="Male"/>
    <s v="Blouse"/>
    <s v="Clothing"/>
    <n v="32"/>
    <s v="Indiana"/>
    <s v="M"/>
    <s v="Charcoal"/>
    <s v="Winter"/>
    <n v="3.9"/>
    <s v="Yes"/>
    <s v="Cash"/>
    <s v="Store Pickup"/>
    <x v="0"/>
    <s v="Yes"/>
    <n v="6"/>
    <s v="Cash"/>
    <s v="Every 3 Months"/>
  </r>
  <r>
    <n v="949"/>
    <n v="49"/>
    <s v="Male"/>
    <s v="Hat"/>
    <s v="Accessories"/>
    <n v="90"/>
    <s v="Alabama"/>
    <s v="L"/>
    <s v="Olive"/>
    <s v="Summer"/>
    <n v="4.9000000000000004"/>
    <s v="Yes"/>
    <s v="Venmo"/>
    <s v="Express"/>
    <x v="0"/>
    <s v="Yes"/>
    <n v="11"/>
    <s v="Venmo"/>
    <s v="Every 3 Months"/>
  </r>
  <r>
    <n v="950"/>
    <n v="33"/>
    <s v="Male"/>
    <s v="Jeans"/>
    <s v="Clothing"/>
    <n v="36"/>
    <s v="Montana"/>
    <s v="M"/>
    <s v="Olive"/>
    <s v="Summer"/>
    <n v="3.4"/>
    <s v="Yes"/>
    <s v="Cash"/>
    <s v="Standard"/>
    <x v="0"/>
    <s v="Yes"/>
    <n v="49"/>
    <s v="Venmo"/>
    <s v="Monthly"/>
  </r>
  <r>
    <n v="951"/>
    <n v="54"/>
    <s v="Male"/>
    <s v="Backpack"/>
    <s v="Accessories"/>
    <n v="37"/>
    <s v="New Mexico"/>
    <s v="XL"/>
    <s v="Turquoise"/>
    <s v="Winter"/>
    <n v="4.0999999999999996"/>
    <s v="Yes"/>
    <s v="Cash"/>
    <s v="Free Shipping"/>
    <x v="0"/>
    <s v="Yes"/>
    <n v="30"/>
    <s v="PayPal"/>
    <s v="Quarterly"/>
  </r>
  <r>
    <n v="952"/>
    <n v="47"/>
    <s v="Male"/>
    <s v="Dress"/>
    <s v="Clothing"/>
    <n v="51"/>
    <s v="Alaska"/>
    <s v="M"/>
    <s v="Cyan"/>
    <s v="Summer"/>
    <n v="2.9"/>
    <s v="Yes"/>
    <s v="Venmo"/>
    <s v="Express"/>
    <x v="0"/>
    <s v="Yes"/>
    <n v="34"/>
    <s v="Bank Transfer"/>
    <s v="Monthly"/>
  </r>
  <r>
    <n v="953"/>
    <n v="36"/>
    <s v="Male"/>
    <s v="Hat"/>
    <s v="Accessories"/>
    <n v="71"/>
    <s v="Idaho"/>
    <s v="S"/>
    <s v="Red"/>
    <s v="Fall"/>
    <n v="3.1"/>
    <s v="Yes"/>
    <s v="Bank Transfer"/>
    <s v="2-Day Shipping"/>
    <x v="0"/>
    <s v="Yes"/>
    <n v="28"/>
    <s v="PayPal"/>
    <s v="Monthly"/>
  </r>
  <r>
    <n v="954"/>
    <n v="68"/>
    <s v="Male"/>
    <s v="Sunglasses"/>
    <s v="Accessories"/>
    <n v="50"/>
    <s v="Utah"/>
    <s v="S"/>
    <s v="Cyan"/>
    <s v="Spring"/>
    <n v="3.6"/>
    <s v="Yes"/>
    <s v="Credit Card"/>
    <s v="2-Day Shipping"/>
    <x v="0"/>
    <s v="Yes"/>
    <n v="36"/>
    <s v="Venmo"/>
    <s v="Quarterly"/>
  </r>
  <r>
    <n v="955"/>
    <n v="60"/>
    <s v="Male"/>
    <s v="Hat"/>
    <s v="Accessories"/>
    <n v="74"/>
    <s v="Louisiana"/>
    <s v="S"/>
    <s v="Turquoise"/>
    <s v="Fall"/>
    <n v="3.5"/>
    <s v="Yes"/>
    <s v="Venmo"/>
    <s v="Standard"/>
    <x v="0"/>
    <s v="Yes"/>
    <n v="18"/>
    <s v="Credit Card"/>
    <s v="Every 3 Months"/>
  </r>
  <r>
    <n v="956"/>
    <n v="55"/>
    <s v="Male"/>
    <s v="Dress"/>
    <s v="Clothing"/>
    <n v="75"/>
    <s v="Mississippi"/>
    <s v="L"/>
    <s v="Lavender"/>
    <s v="Summer"/>
    <n v="3.4"/>
    <s v="Yes"/>
    <s v="Venmo"/>
    <s v="Free Shipping"/>
    <x v="0"/>
    <s v="Yes"/>
    <n v="4"/>
    <s v="PayPal"/>
    <s v="Monthly"/>
  </r>
  <r>
    <n v="957"/>
    <n v="29"/>
    <s v="Male"/>
    <s v="Shirt"/>
    <s v="Clothing"/>
    <n v="99"/>
    <s v="Mississippi"/>
    <s v="XL"/>
    <s v="Cyan"/>
    <s v="Spring"/>
    <n v="2.9"/>
    <s v="Yes"/>
    <s v="Venmo"/>
    <s v="2-Day Shipping"/>
    <x v="0"/>
    <s v="Yes"/>
    <n v="42"/>
    <s v="Debit Card"/>
    <s v="Quarterly"/>
  </r>
  <r>
    <n v="958"/>
    <n v="38"/>
    <s v="Male"/>
    <s v="Scarf"/>
    <s v="Accessories"/>
    <n v="23"/>
    <s v="Indiana"/>
    <s v="XL"/>
    <s v="Violet"/>
    <s v="Spring"/>
    <n v="4.7"/>
    <s v="Yes"/>
    <s v="Bank Transfer"/>
    <s v="Store Pickup"/>
    <x v="0"/>
    <s v="Yes"/>
    <n v="11"/>
    <s v="Cash"/>
    <s v="Quarterly"/>
  </r>
  <r>
    <n v="959"/>
    <n v="70"/>
    <s v="Male"/>
    <s v="Sneakers"/>
    <s v="Footwear"/>
    <n v="53"/>
    <s v="Washington"/>
    <s v="XL"/>
    <s v="Beige"/>
    <s v="Winter"/>
    <n v="4.4000000000000004"/>
    <s v="Yes"/>
    <s v="Cash"/>
    <s v="Free Shipping"/>
    <x v="0"/>
    <s v="Yes"/>
    <n v="31"/>
    <s v="Credit Card"/>
    <s v="Bi-Weekly"/>
  </r>
  <r>
    <n v="960"/>
    <n v="36"/>
    <s v="Male"/>
    <s v="Skirt"/>
    <s v="Clothing"/>
    <n v="99"/>
    <s v="Nevada"/>
    <s v="M"/>
    <s v="Cyan"/>
    <s v="Spring"/>
    <n v="2.6"/>
    <s v="Yes"/>
    <s v="Cash"/>
    <s v="Standard"/>
    <x v="0"/>
    <s v="Yes"/>
    <n v="12"/>
    <s v="Cash"/>
    <s v="Fortnightly"/>
  </r>
  <r>
    <n v="961"/>
    <n v="18"/>
    <s v="Male"/>
    <s v="Jewelry"/>
    <s v="Accessories"/>
    <n v="48"/>
    <s v="Louisiana"/>
    <s v="XL"/>
    <s v="Indigo"/>
    <s v="Spring"/>
    <n v="4.4000000000000004"/>
    <s v="Yes"/>
    <s v="Debit Card"/>
    <s v="Standard"/>
    <x v="0"/>
    <s v="Yes"/>
    <n v="20"/>
    <s v="Venmo"/>
    <s v="Quarterly"/>
  </r>
  <r>
    <n v="962"/>
    <n v="62"/>
    <s v="Male"/>
    <s v="Boots"/>
    <s v="Footwear"/>
    <n v="72"/>
    <s v="Pennsylvania"/>
    <s v="L"/>
    <s v="Olive"/>
    <s v="Fall"/>
    <n v="3.7"/>
    <s v="Yes"/>
    <s v="Venmo"/>
    <s v="Next Day Air"/>
    <x v="0"/>
    <s v="Yes"/>
    <n v="37"/>
    <s v="Debit Card"/>
    <s v="Quarterly"/>
  </r>
  <r>
    <n v="963"/>
    <n v="29"/>
    <s v="Male"/>
    <s v="Sunglasses"/>
    <s v="Accessories"/>
    <n v="64"/>
    <s v="Michigan"/>
    <s v="L"/>
    <s v="Green"/>
    <s v="Spring"/>
    <n v="4.4000000000000004"/>
    <s v="Yes"/>
    <s v="Cash"/>
    <s v="Standard"/>
    <x v="0"/>
    <s v="Yes"/>
    <n v="26"/>
    <s v="Debit Card"/>
    <s v="Fortnightly"/>
  </r>
  <r>
    <n v="964"/>
    <n v="21"/>
    <s v="Male"/>
    <s v="Boots"/>
    <s v="Footwear"/>
    <n v="63"/>
    <s v="South Carolina"/>
    <s v="L"/>
    <s v="Green"/>
    <s v="Spring"/>
    <n v="2.5"/>
    <s v="Yes"/>
    <s v="Cash"/>
    <s v="2-Day Shipping"/>
    <x v="0"/>
    <s v="Yes"/>
    <n v="14"/>
    <s v="Credit Card"/>
    <s v="Weekly"/>
  </r>
  <r>
    <n v="965"/>
    <n v="42"/>
    <s v="Male"/>
    <s v="Sandals"/>
    <s v="Footwear"/>
    <n v="51"/>
    <s v="Arizona"/>
    <s v="M"/>
    <s v="Beige"/>
    <s v="Spring"/>
    <n v="2.6"/>
    <s v="Yes"/>
    <s v="Bank Transfer"/>
    <s v="Next Day Air"/>
    <x v="0"/>
    <s v="Yes"/>
    <n v="12"/>
    <s v="Venmo"/>
    <s v="Bi-Weekly"/>
  </r>
  <r>
    <n v="966"/>
    <n v="43"/>
    <s v="Male"/>
    <s v="Boots"/>
    <s v="Footwear"/>
    <n v="55"/>
    <s v="Delaware"/>
    <s v="L"/>
    <s v="Black"/>
    <s v="Spring"/>
    <n v="5"/>
    <s v="Yes"/>
    <s v="Debit Card"/>
    <s v="Store Pickup"/>
    <x v="0"/>
    <s v="Yes"/>
    <n v="10"/>
    <s v="Credit Card"/>
    <s v="Annually"/>
  </r>
  <r>
    <n v="967"/>
    <n v="58"/>
    <s v="Male"/>
    <s v="Dress"/>
    <s v="Clothing"/>
    <n v="55"/>
    <s v="Kentucky"/>
    <s v="M"/>
    <s v="Brown"/>
    <s v="Spring"/>
    <n v="4.9000000000000004"/>
    <s v="Yes"/>
    <s v="Cash"/>
    <s v="Express"/>
    <x v="0"/>
    <s v="Yes"/>
    <n v="19"/>
    <s v="Cash"/>
    <s v="Annually"/>
  </r>
  <r>
    <n v="968"/>
    <n v="27"/>
    <s v="Male"/>
    <s v="Hoodie"/>
    <s v="Clothing"/>
    <n v="26"/>
    <s v="Georgia"/>
    <s v="S"/>
    <s v="Silver"/>
    <s v="Summer"/>
    <n v="3.7"/>
    <s v="Yes"/>
    <s v="Debit Card"/>
    <s v="Store Pickup"/>
    <x v="0"/>
    <s v="Yes"/>
    <n v="4"/>
    <s v="Cash"/>
    <s v="Weekly"/>
  </r>
  <r>
    <n v="969"/>
    <n v="57"/>
    <s v="Male"/>
    <s v="Shorts"/>
    <s v="Clothing"/>
    <n v="67"/>
    <s v="North Carolina"/>
    <s v="L"/>
    <s v="Gray"/>
    <s v="Summer"/>
    <n v="3.1"/>
    <s v="Yes"/>
    <s v="Debit Card"/>
    <s v="Next Day Air"/>
    <x v="0"/>
    <s v="Yes"/>
    <n v="48"/>
    <s v="Bank Transfer"/>
    <s v="Quarterly"/>
  </r>
  <r>
    <n v="970"/>
    <n v="40"/>
    <s v="Male"/>
    <s v="Coat"/>
    <s v="Outerwear"/>
    <n v="31"/>
    <s v="California"/>
    <s v="S"/>
    <s v="Pink"/>
    <s v="Fall"/>
    <n v="3.2"/>
    <s v="Yes"/>
    <s v="Debit Card"/>
    <s v="Express"/>
    <x v="0"/>
    <s v="Yes"/>
    <n v="37"/>
    <s v="PayPal"/>
    <s v="Monthly"/>
  </r>
  <r>
    <n v="971"/>
    <n v="45"/>
    <s v="Male"/>
    <s v="Jeans"/>
    <s v="Clothing"/>
    <n v="66"/>
    <s v="California"/>
    <s v="S"/>
    <s v="Maroon"/>
    <s v="Winter"/>
    <n v="4.4000000000000004"/>
    <s v="Yes"/>
    <s v="PayPal"/>
    <s v="Free Shipping"/>
    <x v="0"/>
    <s v="Yes"/>
    <n v="4"/>
    <s v="Cash"/>
    <s v="Monthly"/>
  </r>
  <r>
    <n v="972"/>
    <n v="47"/>
    <s v="Male"/>
    <s v="Sunglasses"/>
    <s v="Accessories"/>
    <n v="67"/>
    <s v="Indiana"/>
    <s v="M"/>
    <s v="Cyan"/>
    <s v="Summer"/>
    <n v="4.3"/>
    <s v="Yes"/>
    <s v="Bank Transfer"/>
    <s v="Next Day Air"/>
    <x v="0"/>
    <s v="Yes"/>
    <n v="15"/>
    <s v="Credit Card"/>
    <s v="Weekly"/>
  </r>
  <r>
    <n v="973"/>
    <n v="61"/>
    <s v="Male"/>
    <s v="Sneakers"/>
    <s v="Footwear"/>
    <n v="61"/>
    <s v="Colorado"/>
    <s v="L"/>
    <s v="Gold"/>
    <s v="Winter"/>
    <n v="3"/>
    <s v="Yes"/>
    <s v="Venmo"/>
    <s v="Standard"/>
    <x v="0"/>
    <s v="Yes"/>
    <n v="33"/>
    <s v="Credit Card"/>
    <s v="Weekly"/>
  </r>
  <r>
    <n v="974"/>
    <n v="60"/>
    <s v="Male"/>
    <s v="Jacket"/>
    <s v="Outerwear"/>
    <n v="75"/>
    <s v="Colorado"/>
    <s v="M"/>
    <s v="Teal"/>
    <s v="Fall"/>
    <n v="3.5"/>
    <s v="Yes"/>
    <s v="Venmo"/>
    <s v="2-Day Shipping"/>
    <x v="0"/>
    <s v="Yes"/>
    <n v="30"/>
    <s v="Bank Transfer"/>
    <s v="Quarterly"/>
  </r>
  <r>
    <n v="975"/>
    <n v="69"/>
    <s v="Male"/>
    <s v="Skirt"/>
    <s v="Clothing"/>
    <n v="90"/>
    <s v="North Carolina"/>
    <s v="M"/>
    <s v="Beige"/>
    <s v="Spring"/>
    <n v="3.6"/>
    <s v="Yes"/>
    <s v="Credit Card"/>
    <s v="2-Day Shipping"/>
    <x v="0"/>
    <s v="Yes"/>
    <n v="23"/>
    <s v="Bank Transfer"/>
    <s v="Monthly"/>
  </r>
  <r>
    <n v="976"/>
    <n v="58"/>
    <s v="Male"/>
    <s v="Sweater"/>
    <s v="Clothing"/>
    <n v="40"/>
    <s v="Washington"/>
    <s v="M"/>
    <s v="Olive"/>
    <s v="Summer"/>
    <n v="3.8"/>
    <s v="Yes"/>
    <s v="Bank Transfer"/>
    <s v="2-Day Shipping"/>
    <x v="0"/>
    <s v="Yes"/>
    <n v="2"/>
    <s v="Bank Transfer"/>
    <s v="Weekly"/>
  </r>
  <r>
    <n v="977"/>
    <n v="34"/>
    <s v="Male"/>
    <s v="T-shirt"/>
    <s v="Clothing"/>
    <n v="90"/>
    <s v="Florida"/>
    <s v="M"/>
    <s v="Gray"/>
    <s v="Fall"/>
    <n v="3.6"/>
    <s v="Yes"/>
    <s v="PayPal"/>
    <s v="Express"/>
    <x v="0"/>
    <s v="Yes"/>
    <n v="50"/>
    <s v="Credit Card"/>
    <s v="Every 3 Months"/>
  </r>
  <r>
    <n v="978"/>
    <n v="20"/>
    <s v="Male"/>
    <s v="Belt"/>
    <s v="Accessories"/>
    <n v="20"/>
    <s v="Washington"/>
    <s v="M"/>
    <s v="Black"/>
    <s v="Spring"/>
    <n v="4.5999999999999996"/>
    <s v="Yes"/>
    <s v="Credit Card"/>
    <s v="Express"/>
    <x v="0"/>
    <s v="Yes"/>
    <n v="34"/>
    <s v="Cash"/>
    <s v="Bi-Weekly"/>
  </r>
  <r>
    <n v="979"/>
    <n v="56"/>
    <s v="Male"/>
    <s v="Gloves"/>
    <s v="Accessories"/>
    <n v="40"/>
    <s v="Colorado"/>
    <s v="M"/>
    <s v="Turquoise"/>
    <s v="Summer"/>
    <n v="2.5"/>
    <s v="Yes"/>
    <s v="Cash"/>
    <s v="Standard"/>
    <x v="0"/>
    <s v="Yes"/>
    <n v="33"/>
    <s v="Credit Card"/>
    <s v="Weekly"/>
  </r>
  <r>
    <n v="980"/>
    <n v="64"/>
    <s v="Male"/>
    <s v="Hat"/>
    <s v="Accessories"/>
    <n v="33"/>
    <s v="New Hampshire"/>
    <s v="S"/>
    <s v="Brown"/>
    <s v="Fall"/>
    <n v="3.5"/>
    <s v="Yes"/>
    <s v="Venmo"/>
    <s v="Store Pickup"/>
    <x v="0"/>
    <s v="Yes"/>
    <n v="34"/>
    <s v="Debit Card"/>
    <s v="Monthly"/>
  </r>
  <r>
    <n v="981"/>
    <n v="56"/>
    <s v="Male"/>
    <s v="Boots"/>
    <s v="Footwear"/>
    <n v="98"/>
    <s v="Maryland"/>
    <s v="S"/>
    <s v="Magenta"/>
    <s v="Spring"/>
    <n v="4"/>
    <s v="Yes"/>
    <s v="Bank Transfer"/>
    <s v="Free Shipping"/>
    <x v="0"/>
    <s v="Yes"/>
    <n v="39"/>
    <s v="PayPal"/>
    <s v="Every 3 Months"/>
  </r>
  <r>
    <n v="982"/>
    <n v="27"/>
    <s v="Male"/>
    <s v="Belt"/>
    <s v="Accessories"/>
    <n v="42"/>
    <s v="Maryland"/>
    <s v="M"/>
    <s v="Silver"/>
    <s v="Spring"/>
    <n v="3.5"/>
    <s v="Yes"/>
    <s v="Debit Card"/>
    <s v="Next Day Air"/>
    <x v="0"/>
    <s v="Yes"/>
    <n v="47"/>
    <s v="Credit Card"/>
    <s v="Quarterly"/>
  </r>
  <r>
    <n v="983"/>
    <n v="35"/>
    <s v="Male"/>
    <s v="Coat"/>
    <s v="Outerwear"/>
    <n v="62"/>
    <s v="Texas"/>
    <s v="S"/>
    <s v="Red"/>
    <s v="Summer"/>
    <n v="3.2"/>
    <s v="Yes"/>
    <s v="Venmo"/>
    <s v="Standard"/>
    <x v="0"/>
    <s v="Yes"/>
    <n v="37"/>
    <s v="PayPal"/>
    <s v="Monthly"/>
  </r>
  <r>
    <n v="984"/>
    <n v="24"/>
    <s v="Male"/>
    <s v="Hat"/>
    <s v="Accessories"/>
    <n v="45"/>
    <s v="New Mexico"/>
    <s v="L"/>
    <s v="Indigo"/>
    <s v="Winter"/>
    <n v="3.5"/>
    <s v="Yes"/>
    <s v="Credit Card"/>
    <s v="Free Shipping"/>
    <x v="0"/>
    <s v="Yes"/>
    <n v="40"/>
    <s v="Venmo"/>
    <s v="Bi-Weekly"/>
  </r>
  <r>
    <n v="985"/>
    <n v="26"/>
    <s v="Male"/>
    <s v="Shoes"/>
    <s v="Footwear"/>
    <n v="78"/>
    <s v="Utah"/>
    <s v="M"/>
    <s v="Green"/>
    <s v="Summer"/>
    <n v="3.4"/>
    <s v="Yes"/>
    <s v="Cash"/>
    <s v="Free Shipping"/>
    <x v="0"/>
    <s v="Yes"/>
    <n v="8"/>
    <s v="Credit Card"/>
    <s v="Bi-Weekly"/>
  </r>
  <r>
    <n v="986"/>
    <n v="32"/>
    <s v="Male"/>
    <s v="Handbag"/>
    <s v="Accessories"/>
    <n v="80"/>
    <s v="West Virginia"/>
    <s v="M"/>
    <s v="Gray"/>
    <s v="Fall"/>
    <n v="5"/>
    <s v="Yes"/>
    <s v="Credit Card"/>
    <s v="Express"/>
    <x v="0"/>
    <s v="Yes"/>
    <n v="12"/>
    <s v="Bank Transfer"/>
    <s v="Annually"/>
  </r>
  <r>
    <n v="987"/>
    <n v="54"/>
    <s v="Male"/>
    <s v="Scarf"/>
    <s v="Accessories"/>
    <n v="96"/>
    <s v="Connecticut"/>
    <s v="S"/>
    <s v="Peach"/>
    <s v="Spring"/>
    <n v="4.5"/>
    <s v="Yes"/>
    <s v="Credit Card"/>
    <s v="Store Pickup"/>
    <x v="0"/>
    <s v="Yes"/>
    <n v="36"/>
    <s v="Bank Transfer"/>
    <s v="Monthly"/>
  </r>
  <r>
    <n v="988"/>
    <n v="62"/>
    <s v="Male"/>
    <s v="Handbag"/>
    <s v="Accessories"/>
    <n v="47"/>
    <s v="West Virginia"/>
    <s v="M"/>
    <s v="Charcoal"/>
    <s v="Summer"/>
    <n v="2.8"/>
    <s v="Yes"/>
    <s v="PayPal"/>
    <s v="Express"/>
    <x v="0"/>
    <s v="Yes"/>
    <n v="48"/>
    <s v="PayPal"/>
    <s v="Weekly"/>
  </r>
  <r>
    <n v="989"/>
    <n v="50"/>
    <s v="Male"/>
    <s v="Pants"/>
    <s v="Clothing"/>
    <n v="84"/>
    <s v="Ohio"/>
    <s v="M"/>
    <s v="Orange"/>
    <s v="Winter"/>
    <n v="4.9000000000000004"/>
    <s v="Yes"/>
    <s v="Venmo"/>
    <s v="2-Day Shipping"/>
    <x v="0"/>
    <s v="Yes"/>
    <n v="47"/>
    <s v="PayPal"/>
    <s v="Fortnightly"/>
  </r>
  <r>
    <n v="990"/>
    <n v="70"/>
    <s v="Male"/>
    <s v="Shoes"/>
    <s v="Footwear"/>
    <n v="31"/>
    <s v="Texas"/>
    <s v="M"/>
    <s v="Beige"/>
    <s v="Spring"/>
    <n v="3.1"/>
    <s v="Yes"/>
    <s v="Bank Transfer"/>
    <s v="Store Pickup"/>
    <x v="0"/>
    <s v="Yes"/>
    <n v="2"/>
    <s v="Bank Transfer"/>
    <s v="Monthly"/>
  </r>
  <r>
    <n v="991"/>
    <n v="48"/>
    <s v="Male"/>
    <s v="Sunglasses"/>
    <s v="Accessories"/>
    <n v="63"/>
    <s v="Washington"/>
    <s v="S"/>
    <s v="Yellow"/>
    <s v="Spring"/>
    <n v="4.8"/>
    <s v="Yes"/>
    <s v="PayPal"/>
    <s v="Store Pickup"/>
    <x v="0"/>
    <s v="Yes"/>
    <n v="24"/>
    <s v="Cash"/>
    <s v="Weekly"/>
  </r>
  <r>
    <n v="992"/>
    <n v="20"/>
    <s v="Male"/>
    <s v="Shorts"/>
    <s v="Clothing"/>
    <n v="97"/>
    <s v="Wisconsin"/>
    <s v="XL"/>
    <s v="White"/>
    <s v="Spring"/>
    <n v="2.7"/>
    <s v="Yes"/>
    <s v="Debit Card"/>
    <s v="Standard"/>
    <x v="0"/>
    <s v="Yes"/>
    <n v="40"/>
    <s v="Bank Transfer"/>
    <s v="Bi-Weekly"/>
  </r>
  <r>
    <n v="993"/>
    <n v="46"/>
    <s v="Male"/>
    <s v="Jacket"/>
    <s v="Outerwear"/>
    <n v="99"/>
    <s v="Louisiana"/>
    <s v="M"/>
    <s v="Gray"/>
    <s v="Winter"/>
    <n v="4.5999999999999996"/>
    <s v="Yes"/>
    <s v="Credit Card"/>
    <s v="Express"/>
    <x v="0"/>
    <s v="Yes"/>
    <n v="50"/>
    <s v="Debit Card"/>
    <s v="Weekly"/>
  </r>
  <r>
    <n v="994"/>
    <n v="51"/>
    <s v="Male"/>
    <s v="Sandals"/>
    <s v="Footwear"/>
    <n v="90"/>
    <s v="Iowa"/>
    <s v="M"/>
    <s v="Peach"/>
    <s v="Winter"/>
    <n v="4.4000000000000004"/>
    <s v="Yes"/>
    <s v="Cash"/>
    <s v="Store Pickup"/>
    <x v="0"/>
    <s v="Yes"/>
    <n v="25"/>
    <s v="Cash"/>
    <s v="Weekly"/>
  </r>
  <r>
    <n v="995"/>
    <n v="53"/>
    <s v="Male"/>
    <s v="Shoes"/>
    <s v="Footwear"/>
    <n v="68"/>
    <s v="New York"/>
    <s v="L"/>
    <s v="Violet"/>
    <s v="Fall"/>
    <n v="3.2"/>
    <s v="Yes"/>
    <s v="PayPal"/>
    <s v="Express"/>
    <x v="0"/>
    <s v="Yes"/>
    <n v="20"/>
    <s v="Debit Card"/>
    <s v="Monthly"/>
  </r>
  <r>
    <n v="996"/>
    <n v="44"/>
    <s v="Male"/>
    <s v="Jewelry"/>
    <s v="Accessories"/>
    <n v="80"/>
    <s v="Idaho"/>
    <s v="M"/>
    <s v="Magenta"/>
    <s v="Spring"/>
    <n v="3"/>
    <s v="Yes"/>
    <s v="Venmo"/>
    <s v="2-Day Shipping"/>
    <x v="0"/>
    <s v="Yes"/>
    <n v="10"/>
    <s v="Venmo"/>
    <s v="Weekly"/>
  </r>
  <r>
    <n v="997"/>
    <n v="29"/>
    <s v="Male"/>
    <s v="Sandals"/>
    <s v="Footwear"/>
    <n v="91"/>
    <s v="Delaware"/>
    <s v="L"/>
    <s v="Maroon"/>
    <s v="Summer"/>
    <n v="4.9000000000000004"/>
    <s v="Yes"/>
    <s v="Bank Transfer"/>
    <s v="Standard"/>
    <x v="0"/>
    <s v="Yes"/>
    <n v="32"/>
    <s v="Bank Transfer"/>
    <s v="Quarterly"/>
  </r>
  <r>
    <n v="998"/>
    <n v="64"/>
    <s v="Male"/>
    <s v="Pants"/>
    <s v="Clothing"/>
    <n v="30"/>
    <s v="Kentucky"/>
    <s v="M"/>
    <s v="Cyan"/>
    <s v="Spring"/>
    <n v="3.6"/>
    <s v="Yes"/>
    <s v="Debit Card"/>
    <s v="Express"/>
    <x v="0"/>
    <s v="Yes"/>
    <n v="31"/>
    <s v="Cash"/>
    <s v="Fortnightly"/>
  </r>
  <r>
    <n v="999"/>
    <n v="51"/>
    <s v="Male"/>
    <s v="Shoes"/>
    <s v="Footwear"/>
    <n v="90"/>
    <s v="Connecticut"/>
    <s v="M"/>
    <s v="White"/>
    <s v="Spring"/>
    <n v="3.8"/>
    <s v="Yes"/>
    <s v="Venmo"/>
    <s v="Next Day Air"/>
    <x v="0"/>
    <s v="Yes"/>
    <n v="48"/>
    <s v="Bank Transfer"/>
    <s v="Bi-Weekly"/>
  </r>
  <r>
    <n v="1000"/>
    <n v="50"/>
    <s v="Male"/>
    <s v="Socks"/>
    <s v="Clothing"/>
    <n v="28"/>
    <s v="New Mexico"/>
    <s v="L"/>
    <s v="Brown"/>
    <s v="Spring"/>
    <n v="2.9"/>
    <s v="Yes"/>
    <s v="Venmo"/>
    <s v="Standard"/>
    <x v="0"/>
    <s v="Yes"/>
    <n v="23"/>
    <s v="Debit Card"/>
    <s v="Monthly"/>
  </r>
  <r>
    <n v="1001"/>
    <n v="43"/>
    <s v="Male"/>
    <s v="Socks"/>
    <s v="Clothing"/>
    <n v="46"/>
    <s v="Georgia"/>
    <s v="M"/>
    <s v="Red"/>
    <s v="Winter"/>
    <n v="3.9"/>
    <s v="Yes"/>
    <s v="Credit Card"/>
    <s v="Express"/>
    <x v="0"/>
    <s v="Yes"/>
    <n v="1"/>
    <s v="Bank Transfer"/>
    <s v="Bi-Weekly"/>
  </r>
  <r>
    <n v="1002"/>
    <n v="61"/>
    <s v="Male"/>
    <s v="Dress"/>
    <s v="Clothing"/>
    <n v="60"/>
    <s v="Washington"/>
    <s v="M"/>
    <s v="Orange"/>
    <s v="Fall"/>
    <n v="3.6"/>
    <s v="Yes"/>
    <s v="Credit Card"/>
    <s v="Standard"/>
    <x v="0"/>
    <s v="Yes"/>
    <n v="4"/>
    <s v="Debit Card"/>
    <s v="Fortnightly"/>
  </r>
  <r>
    <n v="1003"/>
    <n v="55"/>
    <s v="Male"/>
    <s v="Shoes"/>
    <s v="Footwear"/>
    <n v="59"/>
    <s v="North Dakota"/>
    <s v="M"/>
    <s v="White"/>
    <s v="Spring"/>
    <n v="3.5"/>
    <s v="Yes"/>
    <s v="Credit Card"/>
    <s v="Store Pickup"/>
    <x v="0"/>
    <s v="Yes"/>
    <n v="3"/>
    <s v="Bank Transfer"/>
    <s v="Bi-Weekly"/>
  </r>
  <r>
    <n v="1004"/>
    <n v="56"/>
    <s v="Male"/>
    <s v="Hat"/>
    <s v="Accessories"/>
    <n v="68"/>
    <s v="Ohio"/>
    <s v="M"/>
    <s v="Green"/>
    <s v="Fall"/>
    <n v="4"/>
    <s v="Yes"/>
    <s v="Cash"/>
    <s v="Store Pickup"/>
    <x v="0"/>
    <s v="Yes"/>
    <n v="3"/>
    <s v="Cash"/>
    <s v="Bi-Weekly"/>
  </r>
  <r>
    <n v="1005"/>
    <n v="33"/>
    <s v="Male"/>
    <s v="Backpack"/>
    <s v="Accessories"/>
    <n v="79"/>
    <s v="Tennessee"/>
    <s v="M"/>
    <s v="Black"/>
    <s v="Summer"/>
    <n v="4.8"/>
    <s v="Yes"/>
    <s v="Cash"/>
    <s v="2-Day Shipping"/>
    <x v="0"/>
    <s v="Yes"/>
    <n v="44"/>
    <s v="Cash"/>
    <s v="Annually"/>
  </r>
  <r>
    <n v="1006"/>
    <n v="43"/>
    <s v="Male"/>
    <s v="Backpack"/>
    <s v="Accessories"/>
    <n v="94"/>
    <s v="New York"/>
    <s v="M"/>
    <s v="Gold"/>
    <s v="Winter"/>
    <n v="3.9"/>
    <s v="Yes"/>
    <s v="Credit Card"/>
    <s v="Store Pickup"/>
    <x v="0"/>
    <s v="Yes"/>
    <n v="5"/>
    <s v="Debit Card"/>
    <s v="Bi-Weekly"/>
  </r>
  <r>
    <n v="1007"/>
    <n v="21"/>
    <s v="Male"/>
    <s v="Pants"/>
    <s v="Clothing"/>
    <n v="83"/>
    <s v="Michigan"/>
    <s v="S"/>
    <s v="Lavender"/>
    <s v="Summer"/>
    <n v="4.5"/>
    <s v="Yes"/>
    <s v="Credit Card"/>
    <s v="Next Day Air"/>
    <x v="0"/>
    <s v="Yes"/>
    <n v="50"/>
    <s v="Venmo"/>
    <s v="Quarterly"/>
  </r>
  <r>
    <n v="1008"/>
    <n v="58"/>
    <s v="Male"/>
    <s v="Gloves"/>
    <s v="Accessories"/>
    <n v="62"/>
    <s v="Georgia"/>
    <s v="XL"/>
    <s v="Turquoise"/>
    <s v="Spring"/>
    <n v="4.8"/>
    <s v="Yes"/>
    <s v="Venmo"/>
    <s v="Standard"/>
    <x v="0"/>
    <s v="Yes"/>
    <n v="2"/>
    <s v="Credit Card"/>
    <s v="Annually"/>
  </r>
  <r>
    <n v="1009"/>
    <n v="41"/>
    <s v="Male"/>
    <s v="Scarf"/>
    <s v="Accessories"/>
    <n v="85"/>
    <s v="New Mexico"/>
    <s v="M"/>
    <s v="Pink"/>
    <s v="Spring"/>
    <n v="2.6"/>
    <s v="Yes"/>
    <s v="Cash"/>
    <s v="Store Pickup"/>
    <x v="0"/>
    <s v="Yes"/>
    <n v="29"/>
    <s v="PayPal"/>
    <s v="Annually"/>
  </r>
  <r>
    <n v="1010"/>
    <n v="39"/>
    <s v="Male"/>
    <s v="Hoodie"/>
    <s v="Clothing"/>
    <n v="30"/>
    <s v="Louisiana"/>
    <s v="M"/>
    <s v="Silver"/>
    <s v="Summer"/>
    <n v="3.1"/>
    <s v="Yes"/>
    <s v="Bank Transfer"/>
    <s v="Express"/>
    <x v="0"/>
    <s v="Yes"/>
    <n v="11"/>
    <s v="Venmo"/>
    <s v="Annually"/>
  </r>
  <r>
    <n v="1011"/>
    <n v="54"/>
    <s v="Male"/>
    <s v="Jeans"/>
    <s v="Clothing"/>
    <n v="24"/>
    <s v="South Dakota"/>
    <s v="XL"/>
    <s v="Gray"/>
    <s v="Spring"/>
    <n v="4.7"/>
    <s v="Yes"/>
    <s v="PayPal"/>
    <s v="2-Day Shipping"/>
    <x v="0"/>
    <s v="Yes"/>
    <n v="37"/>
    <s v="Credit Card"/>
    <s v="Fortnightly"/>
  </r>
  <r>
    <n v="1012"/>
    <n v="43"/>
    <s v="Male"/>
    <s v="Backpack"/>
    <s v="Accessories"/>
    <n v="25"/>
    <s v="Montana"/>
    <s v="L"/>
    <s v="Indigo"/>
    <s v="Spring"/>
    <n v="2.9"/>
    <s v="Yes"/>
    <s v="PayPal"/>
    <s v="Next Day Air"/>
    <x v="0"/>
    <s v="Yes"/>
    <n v="32"/>
    <s v="Debit Card"/>
    <s v="Fortnightly"/>
  </r>
  <r>
    <n v="1013"/>
    <n v="28"/>
    <s v="Male"/>
    <s v="Sandals"/>
    <s v="Footwear"/>
    <n v="37"/>
    <s v="New Mexico"/>
    <s v="L"/>
    <s v="Teal"/>
    <s v="Summer"/>
    <n v="3.8"/>
    <s v="Yes"/>
    <s v="Cash"/>
    <s v="Express"/>
    <x v="0"/>
    <s v="Yes"/>
    <n v="27"/>
    <s v="Credit Card"/>
    <s v="Annually"/>
  </r>
  <r>
    <n v="1014"/>
    <n v="59"/>
    <s v="Male"/>
    <s v="Belt"/>
    <s v="Accessories"/>
    <n v="69"/>
    <s v="South Carolina"/>
    <s v="XL"/>
    <s v="Green"/>
    <s v="Summer"/>
    <n v="3.8"/>
    <s v="Yes"/>
    <s v="Bank Transfer"/>
    <s v="2-Day Shipping"/>
    <x v="0"/>
    <s v="Yes"/>
    <n v="31"/>
    <s v="Venmo"/>
    <s v="Bi-Weekly"/>
  </r>
  <r>
    <n v="1015"/>
    <n v="28"/>
    <s v="Male"/>
    <s v="Shoes"/>
    <s v="Footwear"/>
    <n v="97"/>
    <s v="Ohio"/>
    <s v="M"/>
    <s v="Violet"/>
    <s v="Summer"/>
    <n v="3"/>
    <s v="Yes"/>
    <s v="Bank Transfer"/>
    <s v="Standard"/>
    <x v="0"/>
    <s v="Yes"/>
    <n v="36"/>
    <s v="Debit Card"/>
    <s v="Fortnightly"/>
  </r>
  <r>
    <n v="1016"/>
    <n v="68"/>
    <s v="Male"/>
    <s v="Gloves"/>
    <s v="Accessories"/>
    <n v="24"/>
    <s v="North Carolina"/>
    <s v="M"/>
    <s v="Cyan"/>
    <s v="Summer"/>
    <n v="4.0999999999999996"/>
    <s v="Yes"/>
    <s v="Debit Card"/>
    <s v="Standard"/>
    <x v="0"/>
    <s v="Yes"/>
    <n v="34"/>
    <s v="Cash"/>
    <s v="Weekly"/>
  </r>
  <r>
    <n v="1017"/>
    <n v="20"/>
    <s v="Male"/>
    <s v="Belt"/>
    <s v="Accessories"/>
    <n v="30"/>
    <s v="Idaho"/>
    <s v="XL"/>
    <s v="Blue"/>
    <s v="Summer"/>
    <n v="3.4"/>
    <s v="Yes"/>
    <s v="Cash"/>
    <s v="Express"/>
    <x v="0"/>
    <s v="Yes"/>
    <n v="15"/>
    <s v="Bank Transfer"/>
    <s v="Every 3 Months"/>
  </r>
  <r>
    <n v="1018"/>
    <n v="21"/>
    <s v="Male"/>
    <s v="Jacket"/>
    <s v="Outerwear"/>
    <n v="53"/>
    <s v="Oklahoma"/>
    <s v="L"/>
    <s v="Orange"/>
    <s v="Fall"/>
    <n v="2.5"/>
    <s v="Yes"/>
    <s v="Cash"/>
    <s v="Express"/>
    <x v="0"/>
    <s v="Yes"/>
    <n v="14"/>
    <s v="Credit Card"/>
    <s v="Annually"/>
  </r>
  <r>
    <n v="1019"/>
    <n v="50"/>
    <s v="Male"/>
    <s v="Dress"/>
    <s v="Clothing"/>
    <n v="70"/>
    <s v="Georgia"/>
    <s v="XL"/>
    <s v="Charcoal"/>
    <s v="Spring"/>
    <n v="4.9000000000000004"/>
    <s v="Yes"/>
    <s v="Credit Card"/>
    <s v="Next Day Air"/>
    <x v="0"/>
    <s v="Yes"/>
    <n v="46"/>
    <s v="Cash"/>
    <s v="Weekly"/>
  </r>
  <r>
    <n v="1020"/>
    <n v="32"/>
    <s v="Male"/>
    <s v="Shirt"/>
    <s v="Clothing"/>
    <n v="76"/>
    <s v="Kentucky"/>
    <s v="S"/>
    <s v="Beige"/>
    <s v="Winter"/>
    <n v="2.8"/>
    <s v="Yes"/>
    <s v="Debit Card"/>
    <s v="Standard"/>
    <x v="0"/>
    <s v="Yes"/>
    <n v="33"/>
    <s v="Venmo"/>
    <s v="Bi-Weekly"/>
  </r>
  <r>
    <n v="1021"/>
    <n v="24"/>
    <s v="Male"/>
    <s v="Scarf"/>
    <s v="Accessories"/>
    <n v="95"/>
    <s v="Delaware"/>
    <s v="M"/>
    <s v="Black"/>
    <s v="Fall"/>
    <n v="4.5"/>
    <s v="Yes"/>
    <s v="Bank Transfer"/>
    <s v="Express"/>
    <x v="0"/>
    <s v="Yes"/>
    <n v="41"/>
    <s v="Debit Card"/>
    <s v="Annually"/>
  </r>
  <r>
    <n v="1022"/>
    <n v="55"/>
    <s v="Male"/>
    <s v="Coat"/>
    <s v="Outerwear"/>
    <n v="51"/>
    <s v="Massachusetts"/>
    <s v="S"/>
    <s v="Lavender"/>
    <s v="Winter"/>
    <n v="4.9000000000000004"/>
    <s v="Yes"/>
    <s v="Credit Card"/>
    <s v="2-Day Shipping"/>
    <x v="0"/>
    <s v="Yes"/>
    <n v="39"/>
    <s v="PayPal"/>
    <s v="Weekly"/>
  </r>
  <r>
    <n v="1023"/>
    <n v="61"/>
    <s v="Male"/>
    <s v="Handbag"/>
    <s v="Accessories"/>
    <n v="41"/>
    <s v="Nebraska"/>
    <s v="M"/>
    <s v="Lavender"/>
    <s v="Winter"/>
    <n v="4.9000000000000004"/>
    <s v="Yes"/>
    <s v="Cash"/>
    <s v="Store Pickup"/>
    <x v="0"/>
    <s v="Yes"/>
    <n v="7"/>
    <s v="Cash"/>
    <s v="Annually"/>
  </r>
  <r>
    <n v="1024"/>
    <n v="61"/>
    <s v="Male"/>
    <s v="Sunglasses"/>
    <s v="Accessories"/>
    <n v="71"/>
    <s v="Maine"/>
    <s v="S"/>
    <s v="Turquoise"/>
    <s v="Winter"/>
    <n v="3.5"/>
    <s v="Yes"/>
    <s v="Bank Transfer"/>
    <s v="Free Shipping"/>
    <x v="0"/>
    <s v="Yes"/>
    <n v="29"/>
    <s v="Bank Transfer"/>
    <s v="Every 3 Months"/>
  </r>
  <r>
    <n v="1025"/>
    <n v="28"/>
    <s v="Male"/>
    <s v="T-shirt"/>
    <s v="Clothing"/>
    <n v="66"/>
    <s v="Pennsylvania"/>
    <s v="M"/>
    <s v="Purple"/>
    <s v="Summer"/>
    <n v="3.5"/>
    <s v="Yes"/>
    <s v="Debit Card"/>
    <s v="Free Shipping"/>
    <x v="0"/>
    <s v="Yes"/>
    <n v="18"/>
    <s v="Venmo"/>
    <s v="Quarterly"/>
  </r>
  <r>
    <n v="1026"/>
    <n v="60"/>
    <s v="Male"/>
    <s v="Shirt"/>
    <s v="Clothing"/>
    <n v="84"/>
    <s v="Nebraska"/>
    <s v="M"/>
    <s v="Olive"/>
    <s v="Winter"/>
    <n v="4.9000000000000004"/>
    <s v="Yes"/>
    <s v="Bank Transfer"/>
    <s v="Free Shipping"/>
    <x v="0"/>
    <s v="Yes"/>
    <n v="15"/>
    <s v="Credit Card"/>
    <s v="Annually"/>
  </r>
  <r>
    <n v="1027"/>
    <n v="49"/>
    <s v="Male"/>
    <s v="Handbag"/>
    <s v="Accessories"/>
    <n v="95"/>
    <s v="Virginia"/>
    <s v="L"/>
    <s v="Turquoise"/>
    <s v="Winter"/>
    <n v="3"/>
    <s v="Yes"/>
    <s v="Venmo"/>
    <s v="Express"/>
    <x v="0"/>
    <s v="Yes"/>
    <n v="39"/>
    <s v="PayPal"/>
    <s v="Bi-Weekly"/>
  </r>
  <r>
    <n v="1028"/>
    <n v="33"/>
    <s v="Male"/>
    <s v="Jewelry"/>
    <s v="Accessories"/>
    <n v="90"/>
    <s v="Ohio"/>
    <s v="L"/>
    <s v="Teal"/>
    <s v="Summer"/>
    <n v="2.8"/>
    <s v="Yes"/>
    <s v="Cash"/>
    <s v="Next Day Air"/>
    <x v="0"/>
    <s v="Yes"/>
    <n v="11"/>
    <s v="Cash"/>
    <s v="Monthly"/>
  </r>
  <r>
    <n v="1029"/>
    <n v="45"/>
    <s v="Male"/>
    <s v="Hoodie"/>
    <s v="Clothing"/>
    <n v="36"/>
    <s v="Nebraska"/>
    <s v="S"/>
    <s v="Lavender"/>
    <s v="Summer"/>
    <n v="3.7"/>
    <s v="Yes"/>
    <s v="Venmo"/>
    <s v="Standard"/>
    <x v="0"/>
    <s v="Yes"/>
    <n v="4"/>
    <s v="Cash"/>
    <s v="Fortnightly"/>
  </r>
  <r>
    <n v="1030"/>
    <n v="29"/>
    <s v="Male"/>
    <s v="Gloves"/>
    <s v="Accessories"/>
    <n v="22"/>
    <s v="Ohio"/>
    <s v="M"/>
    <s v="Purple"/>
    <s v="Spring"/>
    <n v="3.6"/>
    <s v="Yes"/>
    <s v="Credit Card"/>
    <s v="2-Day Shipping"/>
    <x v="0"/>
    <s v="Yes"/>
    <n v="33"/>
    <s v="Venmo"/>
    <s v="Bi-Weekly"/>
  </r>
  <r>
    <n v="1031"/>
    <n v="58"/>
    <s v="Male"/>
    <s v="Coat"/>
    <s v="Outerwear"/>
    <n v="89"/>
    <s v="Kentucky"/>
    <s v="L"/>
    <s v="Blue"/>
    <s v="Winter"/>
    <n v="3.3"/>
    <s v="Yes"/>
    <s v="Credit Card"/>
    <s v="Next Day Air"/>
    <x v="0"/>
    <s v="Yes"/>
    <n v="37"/>
    <s v="Debit Card"/>
    <s v="Quarterly"/>
  </r>
  <r>
    <n v="1032"/>
    <n v="22"/>
    <s v="Male"/>
    <s v="Sandals"/>
    <s v="Footwear"/>
    <n v="50"/>
    <s v="Tennessee"/>
    <s v="M"/>
    <s v="Teal"/>
    <s v="Spring"/>
    <n v="3.4"/>
    <s v="Yes"/>
    <s v="Cash"/>
    <s v="Free Shipping"/>
    <x v="0"/>
    <s v="Yes"/>
    <n v="32"/>
    <s v="Cash"/>
    <s v="Quarterly"/>
  </r>
  <r>
    <n v="1033"/>
    <n v="55"/>
    <s v="Male"/>
    <s v="Boots"/>
    <s v="Footwear"/>
    <n v="36"/>
    <s v="Maine"/>
    <s v="M"/>
    <s v="Lavender"/>
    <s v="Fall"/>
    <n v="4"/>
    <s v="Yes"/>
    <s v="Bank Transfer"/>
    <s v="Free Shipping"/>
    <x v="0"/>
    <s v="Yes"/>
    <n v="44"/>
    <s v="Credit Card"/>
    <s v="Quarterly"/>
  </r>
  <r>
    <n v="1034"/>
    <n v="19"/>
    <s v="Male"/>
    <s v="Pants"/>
    <s v="Clothing"/>
    <n v="52"/>
    <s v="Montana"/>
    <s v="S"/>
    <s v="Silver"/>
    <s v="Spring"/>
    <n v="4.5999999999999996"/>
    <s v="Yes"/>
    <s v="Credit Card"/>
    <s v="Free Shipping"/>
    <x v="0"/>
    <s v="Yes"/>
    <n v="41"/>
    <s v="Bank Transfer"/>
    <s v="Quarterly"/>
  </r>
  <r>
    <n v="1035"/>
    <n v="68"/>
    <s v="Male"/>
    <s v="Socks"/>
    <s v="Clothing"/>
    <n v="29"/>
    <s v="Maryland"/>
    <s v="M"/>
    <s v="Olive"/>
    <s v="Fall"/>
    <n v="4.2"/>
    <s v="Yes"/>
    <s v="Venmo"/>
    <s v="Next Day Air"/>
    <x v="0"/>
    <s v="Yes"/>
    <n v="44"/>
    <s v="Bank Transfer"/>
    <s v="Weekly"/>
  </r>
  <r>
    <n v="1036"/>
    <n v="61"/>
    <s v="Male"/>
    <s v="Blouse"/>
    <s v="Clothing"/>
    <n v="89"/>
    <s v="Georgia"/>
    <s v="M"/>
    <s v="Brown"/>
    <s v="Fall"/>
    <n v="2.8"/>
    <s v="Yes"/>
    <s v="Venmo"/>
    <s v="Express"/>
    <x v="0"/>
    <s v="Yes"/>
    <n v="32"/>
    <s v="Venmo"/>
    <s v="Annually"/>
  </r>
  <r>
    <n v="1037"/>
    <n v="68"/>
    <s v="Male"/>
    <s v="Handbag"/>
    <s v="Accessories"/>
    <n v="47"/>
    <s v="Hawaii"/>
    <s v="M"/>
    <s v="Yellow"/>
    <s v="Fall"/>
    <n v="3.7"/>
    <s v="Yes"/>
    <s v="Credit Card"/>
    <s v="2-Day Shipping"/>
    <x v="0"/>
    <s v="Yes"/>
    <n v="13"/>
    <s v="Bank Transfer"/>
    <s v="Monthly"/>
  </r>
  <r>
    <n v="1038"/>
    <n v="52"/>
    <s v="Male"/>
    <s v="Jewelry"/>
    <s v="Accessories"/>
    <n v="25"/>
    <s v="Rhode Island"/>
    <s v="XL"/>
    <s v="Brown"/>
    <s v="Spring"/>
    <n v="3.4"/>
    <s v="Yes"/>
    <s v="Bank Transfer"/>
    <s v="Standard"/>
    <x v="0"/>
    <s v="Yes"/>
    <n v="48"/>
    <s v="Debit Card"/>
    <s v="Quarterly"/>
  </r>
  <r>
    <n v="1039"/>
    <n v="41"/>
    <s v="Male"/>
    <s v="Pants"/>
    <s v="Clothing"/>
    <n v="74"/>
    <s v="Nebraska"/>
    <s v="XL"/>
    <s v="Cyan"/>
    <s v="Fall"/>
    <n v="3"/>
    <s v="Yes"/>
    <s v="Bank Transfer"/>
    <s v="Express"/>
    <x v="0"/>
    <s v="Yes"/>
    <n v="3"/>
    <s v="Bank Transfer"/>
    <s v="Weekly"/>
  </r>
  <r>
    <n v="1040"/>
    <n v="29"/>
    <s v="Male"/>
    <s v="Belt"/>
    <s v="Accessories"/>
    <n v="46"/>
    <s v="Michigan"/>
    <s v="M"/>
    <s v="Magenta"/>
    <s v="Fall"/>
    <n v="4.8"/>
    <s v="Yes"/>
    <s v="PayPal"/>
    <s v="Standard"/>
    <x v="0"/>
    <s v="Yes"/>
    <n v="39"/>
    <s v="Venmo"/>
    <s v="Monthly"/>
  </r>
  <r>
    <n v="1041"/>
    <n v="68"/>
    <s v="Male"/>
    <s v="Jeans"/>
    <s v="Clothing"/>
    <n v="22"/>
    <s v="North Carolina"/>
    <s v="S"/>
    <s v="Magenta"/>
    <s v="Fall"/>
    <n v="4"/>
    <s v="Yes"/>
    <s v="Venmo"/>
    <s v="Next Day Air"/>
    <x v="0"/>
    <s v="Yes"/>
    <n v="7"/>
    <s v="Cash"/>
    <s v="Fortnightly"/>
  </r>
  <r>
    <n v="1042"/>
    <n v="36"/>
    <s v="Male"/>
    <s v="Shirt"/>
    <s v="Clothing"/>
    <n v="25"/>
    <s v="Minnesota"/>
    <s v="M"/>
    <s v="Orange"/>
    <s v="Summer"/>
    <n v="4.9000000000000004"/>
    <s v="Yes"/>
    <s v="Venmo"/>
    <s v="Next Day Air"/>
    <x v="0"/>
    <s v="Yes"/>
    <n v="11"/>
    <s v="Cash"/>
    <s v="Fortnightly"/>
  </r>
  <r>
    <n v="1043"/>
    <n v="55"/>
    <s v="Male"/>
    <s v="Belt"/>
    <s v="Accessories"/>
    <n v="80"/>
    <s v="Maryland"/>
    <s v="M"/>
    <s v="Maroon"/>
    <s v="Spring"/>
    <n v="4.9000000000000004"/>
    <s v="Yes"/>
    <s v="Venmo"/>
    <s v="Next Day Air"/>
    <x v="0"/>
    <s v="Yes"/>
    <n v="47"/>
    <s v="Credit Card"/>
    <s v="Weekly"/>
  </r>
  <r>
    <n v="1044"/>
    <n v="28"/>
    <s v="Male"/>
    <s v="Jeans"/>
    <s v="Clothing"/>
    <n v="76"/>
    <s v="Hawaii"/>
    <s v="M"/>
    <s v="Green"/>
    <s v="Spring"/>
    <n v="3.3"/>
    <s v="Yes"/>
    <s v="Bank Transfer"/>
    <s v="2-Day Shipping"/>
    <x v="0"/>
    <s v="Yes"/>
    <n v="28"/>
    <s v="Debit Card"/>
    <s v="Fortnightly"/>
  </r>
  <r>
    <n v="1045"/>
    <n v="39"/>
    <s v="Male"/>
    <s v="Jeans"/>
    <s v="Clothing"/>
    <n v="30"/>
    <s v="Oregon"/>
    <s v="L"/>
    <s v="Teal"/>
    <s v="Summer"/>
    <n v="4.4000000000000004"/>
    <s v="Yes"/>
    <s v="Credit Card"/>
    <s v="Next Day Air"/>
    <x v="0"/>
    <s v="Yes"/>
    <n v="17"/>
    <s v="Bank Transfer"/>
    <s v="Every 3 Months"/>
  </r>
  <r>
    <n v="1046"/>
    <n v="54"/>
    <s v="Male"/>
    <s v="Sweater"/>
    <s v="Clothing"/>
    <n v="79"/>
    <s v="New Mexico"/>
    <s v="L"/>
    <s v="Black"/>
    <s v="Fall"/>
    <n v="3.5"/>
    <s v="Yes"/>
    <s v="Cash"/>
    <s v="2-Day Shipping"/>
    <x v="0"/>
    <s v="Yes"/>
    <n v="11"/>
    <s v="PayPal"/>
    <s v="Bi-Weekly"/>
  </r>
  <r>
    <n v="1047"/>
    <n v="40"/>
    <s v="Male"/>
    <s v="Sneakers"/>
    <s v="Footwear"/>
    <n v="22"/>
    <s v="Illinois"/>
    <s v="M"/>
    <s v="Magenta"/>
    <s v="Winter"/>
    <n v="4.2"/>
    <s v="Yes"/>
    <s v="Credit Card"/>
    <s v="Standard"/>
    <x v="0"/>
    <s v="Yes"/>
    <n v="12"/>
    <s v="Venmo"/>
    <s v="Annually"/>
  </r>
  <r>
    <n v="1048"/>
    <n v="31"/>
    <s v="Male"/>
    <s v="Socks"/>
    <s v="Clothing"/>
    <n v="36"/>
    <s v="Utah"/>
    <s v="S"/>
    <s v="Olive"/>
    <s v="Fall"/>
    <n v="4.2"/>
    <s v="Yes"/>
    <s v="Debit Card"/>
    <s v="Standard"/>
    <x v="0"/>
    <s v="Yes"/>
    <n v="7"/>
    <s v="Credit Card"/>
    <s v="Fortnightly"/>
  </r>
  <r>
    <n v="1049"/>
    <n v="30"/>
    <s v="Male"/>
    <s v="Socks"/>
    <s v="Clothing"/>
    <n v="77"/>
    <s v="Maine"/>
    <s v="L"/>
    <s v="Yellow"/>
    <s v="Fall"/>
    <n v="2.7"/>
    <s v="Yes"/>
    <s v="Cash"/>
    <s v="Standard"/>
    <x v="0"/>
    <s v="Yes"/>
    <n v="19"/>
    <s v="Venmo"/>
    <s v="Fortnightly"/>
  </r>
  <r>
    <n v="1050"/>
    <n v="45"/>
    <s v="Male"/>
    <s v="Sunglasses"/>
    <s v="Accessories"/>
    <n v="33"/>
    <s v="Virginia"/>
    <s v="S"/>
    <s v="Purple"/>
    <s v="Fall"/>
    <n v="2.8"/>
    <s v="Yes"/>
    <s v="Credit Card"/>
    <s v="Store Pickup"/>
    <x v="0"/>
    <s v="Yes"/>
    <n v="24"/>
    <s v="Cash"/>
    <s v="Quarterly"/>
  </r>
  <r>
    <n v="1051"/>
    <n v="48"/>
    <s v="Male"/>
    <s v="Sneakers"/>
    <s v="Footwear"/>
    <n v="64"/>
    <s v="Florida"/>
    <s v="M"/>
    <s v="Beige"/>
    <s v="Winter"/>
    <n v="3.8"/>
    <s v="Yes"/>
    <s v="Credit Card"/>
    <s v="Next Day Air"/>
    <x v="0"/>
    <s v="Yes"/>
    <n v="19"/>
    <s v="Venmo"/>
    <s v="Monthly"/>
  </r>
  <r>
    <n v="1052"/>
    <n v="45"/>
    <s v="Male"/>
    <s v="Socks"/>
    <s v="Clothing"/>
    <n v="53"/>
    <s v="Ohio"/>
    <s v="M"/>
    <s v="Indigo"/>
    <s v="Fall"/>
    <n v="2.6"/>
    <s v="Yes"/>
    <s v="PayPal"/>
    <s v="Free Shipping"/>
    <x v="0"/>
    <s v="Yes"/>
    <n v="39"/>
    <s v="PayPal"/>
    <s v="Annually"/>
  </r>
  <r>
    <n v="1053"/>
    <n v="60"/>
    <s v="Male"/>
    <s v="Shoes"/>
    <s v="Footwear"/>
    <n v="36"/>
    <s v="Virginia"/>
    <s v="XL"/>
    <s v="Pink"/>
    <s v="Fall"/>
    <n v="3"/>
    <s v="Yes"/>
    <s v="Venmo"/>
    <s v="2-Day Shipping"/>
    <x v="0"/>
    <s v="Yes"/>
    <n v="1"/>
    <s v="Credit Card"/>
    <s v="Fortnightly"/>
  </r>
  <r>
    <n v="1054"/>
    <n v="59"/>
    <s v="Male"/>
    <s v="Blouse"/>
    <s v="Clothing"/>
    <n v="70"/>
    <s v="Kansas"/>
    <s v="M"/>
    <s v="Blue"/>
    <s v="Spring"/>
    <n v="3.3"/>
    <s v="No"/>
    <s v="Cash"/>
    <s v="2-Day Shipping"/>
    <x v="0"/>
    <s v="Yes"/>
    <n v="10"/>
    <s v="Debit Card"/>
    <s v="Bi-Weekly"/>
  </r>
  <r>
    <n v="1055"/>
    <n v="18"/>
    <s v="Male"/>
    <s v="Shorts"/>
    <s v="Clothing"/>
    <n v="96"/>
    <s v="Arkansas"/>
    <s v="L"/>
    <s v="Cyan"/>
    <s v="Winter"/>
    <n v="4.9000000000000004"/>
    <s v="No"/>
    <s v="Debit Card"/>
    <s v="Express"/>
    <x v="0"/>
    <s v="Yes"/>
    <n v="48"/>
    <s v="PayPal"/>
    <s v="Quarterly"/>
  </r>
  <r>
    <n v="1056"/>
    <n v="70"/>
    <s v="Male"/>
    <s v="Jacket"/>
    <s v="Outerwear"/>
    <n v="27"/>
    <s v="Massachusetts"/>
    <s v="M"/>
    <s v="Orange"/>
    <s v="Spring"/>
    <n v="3.3"/>
    <s v="No"/>
    <s v="PayPal"/>
    <s v="Next Day Air"/>
    <x v="0"/>
    <s v="Yes"/>
    <n v="24"/>
    <s v="Debit Card"/>
    <s v="Annually"/>
  </r>
  <r>
    <n v="1057"/>
    <n v="20"/>
    <s v="Male"/>
    <s v="Sweater"/>
    <s v="Clothing"/>
    <n v="64"/>
    <s v="Idaho"/>
    <s v="L"/>
    <s v="Black"/>
    <s v="Winter"/>
    <n v="2.9"/>
    <s v="No"/>
    <s v="Debit Card"/>
    <s v="2-Day Shipping"/>
    <x v="0"/>
    <s v="Yes"/>
    <n v="42"/>
    <s v="Venmo"/>
    <s v="Fortnightly"/>
  </r>
  <r>
    <n v="1058"/>
    <n v="65"/>
    <s v="Male"/>
    <s v="Jacket"/>
    <s v="Outerwear"/>
    <n v="23"/>
    <s v="Wisconsin"/>
    <s v="S"/>
    <s v="Maroon"/>
    <s v="Spring"/>
    <n v="4.4000000000000004"/>
    <s v="No"/>
    <s v="Bank Transfer"/>
    <s v="2-Day Shipping"/>
    <x v="0"/>
    <s v="Yes"/>
    <n v="20"/>
    <s v="Credit Card"/>
    <s v="Weekly"/>
  </r>
  <r>
    <n v="1059"/>
    <n v="29"/>
    <s v="Male"/>
    <s v="Scarf"/>
    <s v="Accessories"/>
    <n v="33"/>
    <s v="New Mexico"/>
    <s v="L"/>
    <s v="Violet"/>
    <s v="Summer"/>
    <n v="3.1"/>
    <s v="No"/>
    <s v="Credit Card"/>
    <s v="Next Day Air"/>
    <x v="0"/>
    <s v="Yes"/>
    <n v="49"/>
    <s v="Bank Transfer"/>
    <s v="Every 3 Months"/>
  </r>
  <r>
    <n v="1060"/>
    <n v="22"/>
    <s v="Male"/>
    <s v="Jacket"/>
    <s v="Outerwear"/>
    <n v="34"/>
    <s v="North Carolina"/>
    <s v="M"/>
    <s v="Beige"/>
    <s v="Winter"/>
    <n v="2.5"/>
    <s v="No"/>
    <s v="Venmo"/>
    <s v="Standard"/>
    <x v="0"/>
    <s v="Yes"/>
    <n v="25"/>
    <s v="Debit Card"/>
    <s v="Monthly"/>
  </r>
  <r>
    <n v="1061"/>
    <n v="27"/>
    <s v="Male"/>
    <s v="Sweater"/>
    <s v="Clothing"/>
    <n v="35"/>
    <s v="Iowa"/>
    <s v="S"/>
    <s v="Gray"/>
    <s v="Summer"/>
    <n v="2.6"/>
    <s v="No"/>
    <s v="PayPal"/>
    <s v="Next Day Air"/>
    <x v="0"/>
    <s v="Yes"/>
    <n v="21"/>
    <s v="Debit Card"/>
    <s v="Every 3 Months"/>
  </r>
  <r>
    <n v="1062"/>
    <n v="36"/>
    <s v="Male"/>
    <s v="Coat"/>
    <s v="Outerwear"/>
    <n v="62"/>
    <s v="Idaho"/>
    <s v="M"/>
    <s v="Gray"/>
    <s v="Summer"/>
    <n v="4.4000000000000004"/>
    <s v="No"/>
    <s v="Debit Card"/>
    <s v="Free Shipping"/>
    <x v="0"/>
    <s v="Yes"/>
    <n v="12"/>
    <s v="Venmo"/>
    <s v="Every 3 Months"/>
  </r>
  <r>
    <n v="1063"/>
    <n v="59"/>
    <s v="Male"/>
    <s v="Boots"/>
    <s v="Footwear"/>
    <n v="75"/>
    <s v="Ohio"/>
    <s v="M"/>
    <s v="Brown"/>
    <s v="Fall"/>
    <n v="2.6"/>
    <s v="No"/>
    <s v="Venmo"/>
    <s v="Next Day Air"/>
    <x v="0"/>
    <s v="Yes"/>
    <n v="21"/>
    <s v="Debit Card"/>
    <s v="Every 3 Months"/>
  </r>
  <r>
    <n v="1064"/>
    <n v="62"/>
    <s v="Male"/>
    <s v="Hoodie"/>
    <s v="Clothing"/>
    <n v="29"/>
    <s v="Alabama"/>
    <s v="S"/>
    <s v="Indigo"/>
    <s v="Summer"/>
    <n v="3.3"/>
    <s v="No"/>
    <s v="Bank Transfer"/>
    <s v="Free Shipping"/>
    <x v="0"/>
    <s v="Yes"/>
    <n v="35"/>
    <s v="Cash"/>
    <s v="Monthly"/>
  </r>
  <r>
    <n v="1065"/>
    <n v="34"/>
    <s v="Male"/>
    <s v="Hat"/>
    <s v="Accessories"/>
    <n v="28"/>
    <s v="Wyoming"/>
    <s v="M"/>
    <s v="Violet"/>
    <s v="Spring"/>
    <n v="3.5"/>
    <s v="No"/>
    <s v="Debit Card"/>
    <s v="Express"/>
    <x v="0"/>
    <s v="Yes"/>
    <n v="42"/>
    <s v="Credit Card"/>
    <s v="Every 3 Months"/>
  </r>
  <r>
    <n v="1066"/>
    <n v="59"/>
    <s v="Male"/>
    <s v="T-shirt"/>
    <s v="Clothing"/>
    <n v="20"/>
    <s v="Alabama"/>
    <s v="XL"/>
    <s v="Blue"/>
    <s v="Spring"/>
    <n v="4.0999999999999996"/>
    <s v="No"/>
    <s v="Cash"/>
    <s v="Store Pickup"/>
    <x v="0"/>
    <s v="Yes"/>
    <n v="3"/>
    <s v="PayPal"/>
    <s v="Every 3 Months"/>
  </r>
  <r>
    <n v="1067"/>
    <n v="49"/>
    <s v="Male"/>
    <s v="Coat"/>
    <s v="Outerwear"/>
    <n v="96"/>
    <s v="Mississippi"/>
    <s v="M"/>
    <s v="Red"/>
    <s v="Winter"/>
    <n v="4"/>
    <s v="No"/>
    <s v="Credit Card"/>
    <s v="Store Pickup"/>
    <x v="0"/>
    <s v="Yes"/>
    <n v="11"/>
    <s v="PayPal"/>
    <s v="Bi-Weekly"/>
  </r>
  <r>
    <n v="1068"/>
    <n v="18"/>
    <s v="Male"/>
    <s v="Dress"/>
    <s v="Clothing"/>
    <n v="43"/>
    <s v="Pennsylvania"/>
    <s v="S"/>
    <s v="Peach"/>
    <s v="Summer"/>
    <n v="2.7"/>
    <s v="No"/>
    <s v="Venmo"/>
    <s v="2-Day Shipping"/>
    <x v="0"/>
    <s v="Yes"/>
    <n v="22"/>
    <s v="PayPal"/>
    <s v="Quarterly"/>
  </r>
  <r>
    <n v="1069"/>
    <n v="55"/>
    <s v="Male"/>
    <s v="Shirt"/>
    <s v="Clothing"/>
    <n v="94"/>
    <s v="Wyoming"/>
    <s v="M"/>
    <s v="Olive"/>
    <s v="Fall"/>
    <n v="2.5"/>
    <s v="No"/>
    <s v="Bank Transfer"/>
    <s v="Standard"/>
    <x v="0"/>
    <s v="Yes"/>
    <n v="47"/>
    <s v="Credit Card"/>
    <s v="Weekly"/>
  </r>
  <r>
    <n v="1070"/>
    <n v="38"/>
    <s v="Male"/>
    <s v="Skirt"/>
    <s v="Clothing"/>
    <n v="81"/>
    <s v="Maryland"/>
    <s v="XL"/>
    <s v="White"/>
    <s v="Fall"/>
    <n v="4.3"/>
    <s v="No"/>
    <s v="Credit Card"/>
    <s v="Next Day Air"/>
    <x v="0"/>
    <s v="Yes"/>
    <n v="33"/>
    <s v="Venmo"/>
    <s v="Every 3 Months"/>
  </r>
  <r>
    <n v="1071"/>
    <n v="50"/>
    <s v="Male"/>
    <s v="Jewelry"/>
    <s v="Accessories"/>
    <n v="75"/>
    <s v="North Carolina"/>
    <s v="M"/>
    <s v="Magenta"/>
    <s v="Summer"/>
    <n v="3.3"/>
    <s v="No"/>
    <s v="Venmo"/>
    <s v="Free Shipping"/>
    <x v="0"/>
    <s v="Yes"/>
    <n v="50"/>
    <s v="Debit Card"/>
    <s v="Weekly"/>
  </r>
  <r>
    <n v="1072"/>
    <n v="61"/>
    <s v="Male"/>
    <s v="Hat"/>
    <s v="Accessories"/>
    <n v="81"/>
    <s v="Pennsylvania"/>
    <s v="M"/>
    <s v="Beige"/>
    <s v="Summer"/>
    <n v="2.6"/>
    <s v="No"/>
    <s v="Cash"/>
    <s v="Express"/>
    <x v="0"/>
    <s v="Yes"/>
    <n v="46"/>
    <s v="Credit Card"/>
    <s v="Monthly"/>
  </r>
  <r>
    <n v="1073"/>
    <n v="48"/>
    <s v="Male"/>
    <s v="Shorts"/>
    <s v="Clothing"/>
    <n v="92"/>
    <s v="Idaho"/>
    <s v="L"/>
    <s v="Gold"/>
    <s v="Fall"/>
    <n v="3.5"/>
    <s v="No"/>
    <s v="Bank Transfer"/>
    <s v="Express"/>
    <x v="0"/>
    <s v="Yes"/>
    <n v="34"/>
    <s v="Debit Card"/>
    <s v="Fortnightly"/>
  </r>
  <r>
    <n v="1074"/>
    <n v="22"/>
    <s v="Male"/>
    <s v="Scarf"/>
    <s v="Accessories"/>
    <n v="96"/>
    <s v="California"/>
    <s v="XL"/>
    <s v="Purple"/>
    <s v="Spring"/>
    <n v="4"/>
    <s v="No"/>
    <s v="Cash"/>
    <s v="Store Pickup"/>
    <x v="0"/>
    <s v="Yes"/>
    <n v="33"/>
    <s v="Credit Card"/>
    <s v="Monthly"/>
  </r>
  <r>
    <n v="1075"/>
    <n v="48"/>
    <s v="Male"/>
    <s v="Jewelry"/>
    <s v="Accessories"/>
    <n v="71"/>
    <s v="Tennessee"/>
    <s v="S"/>
    <s v="White"/>
    <s v="Fall"/>
    <n v="2.6"/>
    <s v="No"/>
    <s v="PayPal"/>
    <s v="Standard"/>
    <x v="0"/>
    <s v="Yes"/>
    <n v="45"/>
    <s v="Bank Transfer"/>
    <s v="Fortnightly"/>
  </r>
  <r>
    <n v="1076"/>
    <n v="57"/>
    <s v="Male"/>
    <s v="Sunglasses"/>
    <s v="Accessories"/>
    <n v="50"/>
    <s v="Missouri"/>
    <s v="L"/>
    <s v="Indigo"/>
    <s v="Summer"/>
    <n v="4.9000000000000004"/>
    <s v="No"/>
    <s v="Debit Card"/>
    <s v="Next Day Air"/>
    <x v="0"/>
    <s v="Yes"/>
    <n v="32"/>
    <s v="Debit Card"/>
    <s v="Bi-Weekly"/>
  </r>
  <r>
    <n v="1077"/>
    <n v="33"/>
    <s v="Male"/>
    <s v="Coat"/>
    <s v="Outerwear"/>
    <n v="72"/>
    <s v="North Dakota"/>
    <s v="L"/>
    <s v="Charcoal"/>
    <s v="Spring"/>
    <n v="2.9"/>
    <s v="No"/>
    <s v="Bank Transfer"/>
    <s v="Standard"/>
    <x v="0"/>
    <s v="Yes"/>
    <n v="47"/>
    <s v="Venmo"/>
    <s v="Bi-Weekly"/>
  </r>
  <r>
    <n v="1078"/>
    <n v="58"/>
    <s v="Male"/>
    <s v="Jacket"/>
    <s v="Outerwear"/>
    <n v="28"/>
    <s v="West Virginia"/>
    <s v="M"/>
    <s v="Pink"/>
    <s v="Winter"/>
    <n v="3.7"/>
    <s v="No"/>
    <s v="Cash"/>
    <s v="Standard"/>
    <x v="0"/>
    <s v="Yes"/>
    <n v="5"/>
    <s v="PayPal"/>
    <s v="Quarterly"/>
  </r>
  <r>
    <n v="1079"/>
    <n v="37"/>
    <s v="Male"/>
    <s v="Sweater"/>
    <s v="Clothing"/>
    <n v="59"/>
    <s v="Arizona"/>
    <s v="M"/>
    <s v="Silver"/>
    <s v="Fall"/>
    <n v="4.4000000000000004"/>
    <s v="No"/>
    <s v="Cash"/>
    <s v="Express"/>
    <x v="0"/>
    <s v="Yes"/>
    <n v="49"/>
    <s v="Credit Card"/>
    <s v="Fortnightly"/>
  </r>
  <r>
    <n v="1080"/>
    <n v="18"/>
    <s v="Male"/>
    <s v="Coat"/>
    <s v="Outerwear"/>
    <n v="33"/>
    <s v="Oklahoma"/>
    <s v="S"/>
    <s v="Blue"/>
    <s v="Summer"/>
    <n v="4.4000000000000004"/>
    <s v="No"/>
    <s v="Bank Transfer"/>
    <s v="Free Shipping"/>
    <x v="0"/>
    <s v="Yes"/>
    <n v="48"/>
    <s v="Bank Transfer"/>
    <s v="Monthly"/>
  </r>
  <r>
    <n v="1081"/>
    <n v="65"/>
    <s v="Male"/>
    <s v="Scarf"/>
    <s v="Accessories"/>
    <n v="59"/>
    <s v="Pennsylvania"/>
    <s v="L"/>
    <s v="Blue"/>
    <s v="Fall"/>
    <n v="3.8"/>
    <s v="No"/>
    <s v="Bank Transfer"/>
    <s v="Express"/>
    <x v="0"/>
    <s v="Yes"/>
    <n v="22"/>
    <s v="Cash"/>
    <s v="Every 3 Months"/>
  </r>
  <r>
    <n v="1082"/>
    <n v="62"/>
    <s v="Male"/>
    <s v="Belt"/>
    <s v="Accessories"/>
    <n v="30"/>
    <s v="Idaho"/>
    <s v="XL"/>
    <s v="Brown"/>
    <s v="Spring"/>
    <n v="4.5"/>
    <s v="No"/>
    <s v="Cash"/>
    <s v="Standard"/>
    <x v="0"/>
    <s v="Yes"/>
    <n v="45"/>
    <s v="Credit Card"/>
    <s v="Annually"/>
  </r>
  <r>
    <n v="1083"/>
    <n v="54"/>
    <s v="Male"/>
    <s v="Hat"/>
    <s v="Accessories"/>
    <n v="85"/>
    <s v="South Carolina"/>
    <s v="XL"/>
    <s v="Cyan"/>
    <s v="Winter"/>
    <n v="2.6"/>
    <s v="No"/>
    <s v="PayPal"/>
    <s v="Next Day Air"/>
    <x v="0"/>
    <s v="Yes"/>
    <n v="30"/>
    <s v="Venmo"/>
    <s v="Quarterly"/>
  </r>
  <r>
    <n v="1084"/>
    <n v="35"/>
    <s v="Male"/>
    <s v="Backpack"/>
    <s v="Accessories"/>
    <n v="97"/>
    <s v="Washington"/>
    <s v="L"/>
    <s v="Teal"/>
    <s v="Summer"/>
    <n v="3.3"/>
    <s v="No"/>
    <s v="Credit Card"/>
    <s v="Store Pickup"/>
    <x v="0"/>
    <s v="Yes"/>
    <n v="43"/>
    <s v="Cash"/>
    <s v="Weekly"/>
  </r>
  <r>
    <n v="1085"/>
    <n v="34"/>
    <s v="Male"/>
    <s v="T-shirt"/>
    <s v="Clothing"/>
    <n v="36"/>
    <s v="Arkansas"/>
    <s v="S"/>
    <s v="Purple"/>
    <s v="Fall"/>
    <n v="4.0999999999999996"/>
    <s v="No"/>
    <s v="Credit Card"/>
    <s v="Next Day Air"/>
    <x v="0"/>
    <s v="Yes"/>
    <n v="48"/>
    <s v="Cash"/>
    <s v="Quarterly"/>
  </r>
  <r>
    <n v="1086"/>
    <n v="25"/>
    <s v="Male"/>
    <s v="Jewelry"/>
    <s v="Accessories"/>
    <n v="85"/>
    <s v="Utah"/>
    <s v="M"/>
    <s v="Turquoise"/>
    <s v="Winter"/>
    <n v="3"/>
    <s v="No"/>
    <s v="PayPal"/>
    <s v="Store Pickup"/>
    <x v="0"/>
    <s v="Yes"/>
    <n v="23"/>
    <s v="Venmo"/>
    <s v="Fortnightly"/>
  </r>
  <r>
    <n v="1087"/>
    <n v="53"/>
    <s v="Male"/>
    <s v="Sunglasses"/>
    <s v="Accessories"/>
    <n v="62"/>
    <s v="Alaska"/>
    <s v="M"/>
    <s v="Olive"/>
    <s v="Winter"/>
    <n v="3"/>
    <s v="No"/>
    <s v="PayPal"/>
    <s v="Free Shipping"/>
    <x v="0"/>
    <s v="Yes"/>
    <n v="27"/>
    <s v="PayPal"/>
    <s v="Bi-Weekly"/>
  </r>
  <r>
    <n v="1088"/>
    <n v="45"/>
    <s v="Male"/>
    <s v="Jeans"/>
    <s v="Clothing"/>
    <n v="71"/>
    <s v="West Virginia"/>
    <s v="S"/>
    <s v="White"/>
    <s v="Winter"/>
    <n v="3.4"/>
    <s v="No"/>
    <s v="PayPal"/>
    <s v="Next Day Air"/>
    <x v="0"/>
    <s v="Yes"/>
    <n v="7"/>
    <s v="Bank Transfer"/>
    <s v="Monthly"/>
  </r>
  <r>
    <n v="1089"/>
    <n v="49"/>
    <s v="Male"/>
    <s v="Pants"/>
    <s v="Clothing"/>
    <n v="21"/>
    <s v="Louisiana"/>
    <s v="M"/>
    <s v="Turquoise"/>
    <s v="Winter"/>
    <n v="2.7"/>
    <s v="No"/>
    <s v="Bank Transfer"/>
    <s v="Free Shipping"/>
    <x v="0"/>
    <s v="Yes"/>
    <n v="2"/>
    <s v="PayPal"/>
    <s v="Weekly"/>
  </r>
  <r>
    <n v="1090"/>
    <n v="40"/>
    <s v="Male"/>
    <s v="Backpack"/>
    <s v="Accessories"/>
    <n v="61"/>
    <s v="Arizona"/>
    <s v="M"/>
    <s v="Silver"/>
    <s v="Spring"/>
    <n v="3.8"/>
    <s v="No"/>
    <s v="Debit Card"/>
    <s v="Next Day Air"/>
    <x v="0"/>
    <s v="Yes"/>
    <n v="33"/>
    <s v="PayPal"/>
    <s v="Bi-Weekly"/>
  </r>
  <r>
    <n v="1091"/>
    <n v="38"/>
    <s v="Male"/>
    <s v="Scarf"/>
    <s v="Accessories"/>
    <n v="58"/>
    <s v="Connecticut"/>
    <s v="M"/>
    <s v="Violet"/>
    <s v="Spring"/>
    <n v="4.2"/>
    <s v="No"/>
    <s v="Bank Transfer"/>
    <s v="Store Pickup"/>
    <x v="0"/>
    <s v="Yes"/>
    <n v="27"/>
    <s v="Cash"/>
    <s v="Fortnightly"/>
  </r>
  <r>
    <n v="1092"/>
    <n v="44"/>
    <s v="Male"/>
    <s v="Sweater"/>
    <s v="Clothing"/>
    <n v="80"/>
    <s v="North Carolina"/>
    <s v="L"/>
    <s v="Lavender"/>
    <s v="Spring"/>
    <n v="4.7"/>
    <s v="No"/>
    <s v="Cash"/>
    <s v="Store Pickup"/>
    <x v="0"/>
    <s v="Yes"/>
    <n v="6"/>
    <s v="Credit Card"/>
    <s v="Fortnightly"/>
  </r>
  <r>
    <n v="1093"/>
    <n v="68"/>
    <s v="Male"/>
    <s v="Jewelry"/>
    <s v="Accessories"/>
    <n v="50"/>
    <s v="South Dakota"/>
    <s v="L"/>
    <s v="Magenta"/>
    <s v="Spring"/>
    <n v="4.0999999999999996"/>
    <s v="No"/>
    <s v="Credit Card"/>
    <s v="2-Day Shipping"/>
    <x v="0"/>
    <s v="Yes"/>
    <n v="20"/>
    <s v="Venmo"/>
    <s v="Quarterly"/>
  </r>
  <r>
    <n v="1094"/>
    <n v="60"/>
    <s v="Male"/>
    <s v="Sneakers"/>
    <s v="Footwear"/>
    <n v="48"/>
    <s v="Delaware"/>
    <s v="S"/>
    <s v="Indigo"/>
    <s v="Winter"/>
    <n v="4.2"/>
    <s v="No"/>
    <s v="PayPal"/>
    <s v="2-Day Shipping"/>
    <x v="0"/>
    <s v="Yes"/>
    <n v="46"/>
    <s v="Venmo"/>
    <s v="Every 3 Months"/>
  </r>
  <r>
    <n v="1095"/>
    <n v="25"/>
    <s v="Male"/>
    <s v="Jewelry"/>
    <s v="Accessories"/>
    <n v="40"/>
    <s v="Connecticut"/>
    <s v="M"/>
    <s v="Black"/>
    <s v="Winter"/>
    <n v="4.8"/>
    <s v="No"/>
    <s v="Credit Card"/>
    <s v="Next Day Air"/>
    <x v="0"/>
    <s v="Yes"/>
    <n v="25"/>
    <s v="Cash"/>
    <s v="Quarterly"/>
  </r>
  <r>
    <n v="1096"/>
    <n v="19"/>
    <s v="Male"/>
    <s v="Coat"/>
    <s v="Outerwear"/>
    <n v="34"/>
    <s v="Tennessee"/>
    <s v="S"/>
    <s v="Peach"/>
    <s v="Summer"/>
    <n v="3"/>
    <s v="No"/>
    <s v="Debit Card"/>
    <s v="Free Shipping"/>
    <x v="0"/>
    <s v="Yes"/>
    <n v="30"/>
    <s v="Bank Transfer"/>
    <s v="Quarterly"/>
  </r>
  <r>
    <n v="1097"/>
    <n v="57"/>
    <s v="Male"/>
    <s v="Coat"/>
    <s v="Outerwear"/>
    <n v="46"/>
    <s v="New Hampshire"/>
    <s v="S"/>
    <s v="Beige"/>
    <s v="Fall"/>
    <n v="2.6"/>
    <s v="No"/>
    <s v="Credit Card"/>
    <s v="Standard"/>
    <x v="0"/>
    <s v="Yes"/>
    <n v="48"/>
    <s v="Credit Card"/>
    <s v="Annually"/>
  </r>
  <r>
    <n v="1098"/>
    <n v="58"/>
    <s v="Male"/>
    <s v="Sunglasses"/>
    <s v="Accessories"/>
    <n v="27"/>
    <s v="Vermont"/>
    <s v="M"/>
    <s v="Black"/>
    <s v="Summer"/>
    <n v="3.2"/>
    <s v="No"/>
    <s v="Venmo"/>
    <s v="Store Pickup"/>
    <x v="0"/>
    <s v="Yes"/>
    <n v="47"/>
    <s v="Bank Transfer"/>
    <s v="Weekly"/>
  </r>
  <r>
    <n v="1099"/>
    <n v="49"/>
    <s v="Male"/>
    <s v="Handbag"/>
    <s v="Accessories"/>
    <n v="98"/>
    <s v="Idaho"/>
    <s v="S"/>
    <s v="Turquoise"/>
    <s v="Spring"/>
    <n v="3.6"/>
    <s v="No"/>
    <s v="PayPal"/>
    <s v="Next Day Air"/>
    <x v="0"/>
    <s v="Yes"/>
    <n v="27"/>
    <s v="Credit Card"/>
    <s v="Weekly"/>
  </r>
  <r>
    <n v="1100"/>
    <n v="19"/>
    <s v="Male"/>
    <s v="Sweater"/>
    <s v="Clothing"/>
    <n v="73"/>
    <s v="North Carolina"/>
    <s v="M"/>
    <s v="Peach"/>
    <s v="Fall"/>
    <n v="2.6"/>
    <s v="No"/>
    <s v="Cash"/>
    <s v="Next Day Air"/>
    <x v="0"/>
    <s v="Yes"/>
    <n v="45"/>
    <s v="Bank Transfer"/>
    <s v="Fortnightly"/>
  </r>
  <r>
    <n v="1101"/>
    <n v="50"/>
    <s v="Male"/>
    <s v="Pants"/>
    <s v="Clothing"/>
    <n v="28"/>
    <s v="Nevada"/>
    <s v="L"/>
    <s v="Gold"/>
    <s v="Spring"/>
    <n v="4.4000000000000004"/>
    <s v="No"/>
    <s v="Debit Card"/>
    <s v="Express"/>
    <x v="0"/>
    <s v="Yes"/>
    <n v="2"/>
    <s v="Credit Card"/>
    <s v="Weekly"/>
  </r>
  <r>
    <n v="1102"/>
    <n v="30"/>
    <s v="Male"/>
    <s v="Gloves"/>
    <s v="Accessories"/>
    <n v="76"/>
    <s v="Delaware"/>
    <s v="XL"/>
    <s v="Silver"/>
    <s v="Fall"/>
    <n v="3"/>
    <s v="No"/>
    <s v="Cash"/>
    <s v="Free Shipping"/>
    <x v="0"/>
    <s v="Yes"/>
    <n v="39"/>
    <s v="Cash"/>
    <s v="Fortnightly"/>
  </r>
  <r>
    <n v="1103"/>
    <n v="52"/>
    <s v="Male"/>
    <s v="Sweater"/>
    <s v="Clothing"/>
    <n v="83"/>
    <s v="Texas"/>
    <s v="M"/>
    <s v="Peach"/>
    <s v="Fall"/>
    <n v="2.9"/>
    <s v="No"/>
    <s v="Credit Card"/>
    <s v="Express"/>
    <x v="0"/>
    <s v="Yes"/>
    <n v="24"/>
    <s v="Cash"/>
    <s v="Fortnightly"/>
  </r>
  <r>
    <n v="1104"/>
    <n v="35"/>
    <s v="Male"/>
    <s v="Hoodie"/>
    <s v="Clothing"/>
    <n v="23"/>
    <s v="Tennessee"/>
    <s v="S"/>
    <s v="Charcoal"/>
    <s v="Spring"/>
    <n v="4.3"/>
    <s v="No"/>
    <s v="Debit Card"/>
    <s v="Free Shipping"/>
    <x v="0"/>
    <s v="Yes"/>
    <n v="8"/>
    <s v="Debit Card"/>
    <s v="Bi-Weekly"/>
  </r>
  <r>
    <n v="1105"/>
    <n v="35"/>
    <s v="Male"/>
    <s v="Hat"/>
    <s v="Accessories"/>
    <n v="28"/>
    <s v="Delaware"/>
    <s v="M"/>
    <s v="Beige"/>
    <s v="Fall"/>
    <n v="3.1"/>
    <s v="No"/>
    <s v="Bank Transfer"/>
    <s v="Express"/>
    <x v="0"/>
    <s v="Yes"/>
    <n v="8"/>
    <s v="Bank Transfer"/>
    <s v="Quarterly"/>
  </r>
  <r>
    <n v="1106"/>
    <n v="33"/>
    <s v="Male"/>
    <s v="T-shirt"/>
    <s v="Clothing"/>
    <n v="83"/>
    <s v="Massachusetts"/>
    <s v="S"/>
    <s v="Olive"/>
    <s v="Spring"/>
    <n v="3"/>
    <s v="No"/>
    <s v="Credit Card"/>
    <s v="Next Day Air"/>
    <x v="0"/>
    <s v="Yes"/>
    <n v="6"/>
    <s v="Venmo"/>
    <s v="Every 3 Months"/>
  </r>
  <r>
    <n v="1107"/>
    <n v="52"/>
    <s v="Male"/>
    <s v="Skirt"/>
    <s v="Clothing"/>
    <n v="96"/>
    <s v="Minnesota"/>
    <s v="L"/>
    <s v="Violet"/>
    <s v="Winter"/>
    <n v="3.6"/>
    <s v="No"/>
    <s v="Credit Card"/>
    <s v="Store Pickup"/>
    <x v="0"/>
    <s v="Yes"/>
    <n v="12"/>
    <s v="Venmo"/>
    <s v="Fortnightly"/>
  </r>
  <r>
    <n v="1108"/>
    <n v="69"/>
    <s v="Male"/>
    <s v="Sneakers"/>
    <s v="Footwear"/>
    <n v="62"/>
    <s v="Texas"/>
    <s v="M"/>
    <s v="Peach"/>
    <s v="Fall"/>
    <n v="2.8"/>
    <s v="No"/>
    <s v="Venmo"/>
    <s v="Store Pickup"/>
    <x v="0"/>
    <s v="Yes"/>
    <n v="26"/>
    <s v="Bank Transfer"/>
    <s v="Weekly"/>
  </r>
  <r>
    <n v="1109"/>
    <n v="27"/>
    <s v="Male"/>
    <s v="Shorts"/>
    <s v="Clothing"/>
    <n v="25"/>
    <s v="Nebraska"/>
    <s v="M"/>
    <s v="Teal"/>
    <s v="Fall"/>
    <n v="2.8"/>
    <s v="No"/>
    <s v="Venmo"/>
    <s v="Standard"/>
    <x v="0"/>
    <s v="Yes"/>
    <n v="50"/>
    <s v="Cash"/>
    <s v="Fortnightly"/>
  </r>
  <r>
    <n v="1110"/>
    <n v="66"/>
    <s v="Male"/>
    <s v="Hoodie"/>
    <s v="Clothing"/>
    <n v="97"/>
    <s v="Oklahoma"/>
    <s v="L"/>
    <s v="Violet"/>
    <s v="Winter"/>
    <n v="4.9000000000000004"/>
    <s v="No"/>
    <s v="Debit Card"/>
    <s v="Next Day Air"/>
    <x v="0"/>
    <s v="Yes"/>
    <n v="2"/>
    <s v="Venmo"/>
    <s v="Weekly"/>
  </r>
  <r>
    <n v="1111"/>
    <n v="28"/>
    <s v="Male"/>
    <s v="Hoodie"/>
    <s v="Clothing"/>
    <n v="61"/>
    <s v="Texas"/>
    <s v="L"/>
    <s v="Cyan"/>
    <s v="Fall"/>
    <n v="3"/>
    <s v="No"/>
    <s v="Debit Card"/>
    <s v="Standard"/>
    <x v="0"/>
    <s v="Yes"/>
    <n v="31"/>
    <s v="Cash"/>
    <s v="Bi-Weekly"/>
  </r>
  <r>
    <n v="1112"/>
    <n v="22"/>
    <s v="Male"/>
    <s v="Shoes"/>
    <s v="Footwear"/>
    <n v="66"/>
    <s v="New York"/>
    <s v="S"/>
    <s v="Olive"/>
    <s v="Summer"/>
    <n v="4.0999999999999996"/>
    <s v="No"/>
    <s v="Bank Transfer"/>
    <s v="Next Day Air"/>
    <x v="0"/>
    <s v="Yes"/>
    <n v="4"/>
    <s v="Credit Card"/>
    <s v="Bi-Weekly"/>
  </r>
  <r>
    <n v="1113"/>
    <n v="69"/>
    <s v="Male"/>
    <s v="Hoodie"/>
    <s v="Clothing"/>
    <n v="67"/>
    <s v="Washington"/>
    <s v="XL"/>
    <s v="Pink"/>
    <s v="Spring"/>
    <n v="4.5999999999999996"/>
    <s v="No"/>
    <s v="Credit Card"/>
    <s v="Free Shipping"/>
    <x v="0"/>
    <s v="Yes"/>
    <n v="32"/>
    <s v="PayPal"/>
    <s v="Quarterly"/>
  </r>
  <r>
    <n v="1114"/>
    <n v="28"/>
    <s v="Male"/>
    <s v="Sunglasses"/>
    <s v="Accessories"/>
    <n v="80"/>
    <s v="Maryland"/>
    <s v="M"/>
    <s v="Purple"/>
    <s v="Summer"/>
    <n v="4.8"/>
    <s v="No"/>
    <s v="Cash"/>
    <s v="Next Day Air"/>
    <x v="0"/>
    <s v="Yes"/>
    <n v="11"/>
    <s v="PayPal"/>
    <s v="Bi-Weekly"/>
  </r>
  <r>
    <n v="1115"/>
    <n v="55"/>
    <s v="Male"/>
    <s v="Skirt"/>
    <s v="Clothing"/>
    <n v="25"/>
    <s v="New Hampshire"/>
    <s v="L"/>
    <s v="Violet"/>
    <s v="Fall"/>
    <n v="2.6"/>
    <s v="No"/>
    <s v="Cash"/>
    <s v="Next Day Air"/>
    <x v="0"/>
    <s v="Yes"/>
    <n v="47"/>
    <s v="Bank Transfer"/>
    <s v="Every 3 Months"/>
  </r>
  <r>
    <n v="1116"/>
    <n v="30"/>
    <s v="Male"/>
    <s v="Hat"/>
    <s v="Accessories"/>
    <n v="58"/>
    <s v="New York"/>
    <s v="S"/>
    <s v="Peach"/>
    <s v="Fall"/>
    <n v="4"/>
    <s v="No"/>
    <s v="Bank Transfer"/>
    <s v="2-Day Shipping"/>
    <x v="0"/>
    <s v="Yes"/>
    <n v="37"/>
    <s v="Cash"/>
    <s v="Weekly"/>
  </r>
  <r>
    <n v="1117"/>
    <n v="67"/>
    <s v="Male"/>
    <s v="Backpack"/>
    <s v="Accessories"/>
    <n v="96"/>
    <s v="Hawaii"/>
    <s v="M"/>
    <s v="Charcoal"/>
    <s v="Winter"/>
    <n v="4.2"/>
    <s v="No"/>
    <s v="Venmo"/>
    <s v="Express"/>
    <x v="0"/>
    <s v="Yes"/>
    <n v="39"/>
    <s v="PayPal"/>
    <s v="Fortnightly"/>
  </r>
  <r>
    <n v="1118"/>
    <n v="25"/>
    <s v="Male"/>
    <s v="Sunglasses"/>
    <s v="Accessories"/>
    <n v="77"/>
    <s v="California"/>
    <s v="L"/>
    <s v="Lavender"/>
    <s v="Spring"/>
    <n v="4.5"/>
    <s v="No"/>
    <s v="PayPal"/>
    <s v="Store Pickup"/>
    <x v="0"/>
    <s v="Yes"/>
    <n v="24"/>
    <s v="Credit Card"/>
    <s v="Monthly"/>
  </r>
  <r>
    <n v="1119"/>
    <n v="49"/>
    <s v="Male"/>
    <s v="Belt"/>
    <s v="Accessories"/>
    <n v="65"/>
    <s v="Indiana"/>
    <s v="M"/>
    <s v="Purple"/>
    <s v="Summer"/>
    <n v="4.9000000000000004"/>
    <s v="No"/>
    <s v="Debit Card"/>
    <s v="Standard"/>
    <x v="0"/>
    <s v="Yes"/>
    <n v="11"/>
    <s v="PayPal"/>
    <s v="Every 3 Months"/>
  </r>
  <r>
    <n v="1120"/>
    <n v="34"/>
    <s v="Male"/>
    <s v="Jewelry"/>
    <s v="Accessories"/>
    <n v="36"/>
    <s v="Louisiana"/>
    <s v="M"/>
    <s v="Indigo"/>
    <s v="Spring"/>
    <n v="3.1"/>
    <s v="No"/>
    <s v="Venmo"/>
    <s v="Standard"/>
    <x v="0"/>
    <s v="Yes"/>
    <n v="36"/>
    <s v="Credit Card"/>
    <s v="Weekly"/>
  </r>
  <r>
    <n v="1121"/>
    <n v="22"/>
    <s v="Male"/>
    <s v="Sneakers"/>
    <s v="Footwear"/>
    <n v="84"/>
    <s v="Pennsylvania"/>
    <s v="M"/>
    <s v="Magenta"/>
    <s v="Winter"/>
    <n v="4"/>
    <s v="No"/>
    <s v="Venmo"/>
    <s v="Next Day Air"/>
    <x v="0"/>
    <s v="Yes"/>
    <n v="40"/>
    <s v="Debit Card"/>
    <s v="Monthly"/>
  </r>
  <r>
    <n v="1122"/>
    <n v="63"/>
    <s v="Male"/>
    <s v="T-shirt"/>
    <s v="Clothing"/>
    <n v="58"/>
    <s v="Florida"/>
    <s v="XL"/>
    <s v="Peach"/>
    <s v="Fall"/>
    <n v="3.2"/>
    <s v="No"/>
    <s v="Cash"/>
    <s v="Express"/>
    <x v="0"/>
    <s v="Yes"/>
    <n v="25"/>
    <s v="Cash"/>
    <s v="Quarterly"/>
  </r>
  <r>
    <n v="1123"/>
    <n v="70"/>
    <s v="Male"/>
    <s v="Handbag"/>
    <s v="Accessories"/>
    <n v="62"/>
    <s v="North Carolina"/>
    <s v="S"/>
    <s v="Charcoal"/>
    <s v="Spring"/>
    <n v="4.3"/>
    <s v="No"/>
    <s v="PayPal"/>
    <s v="2-Day Shipping"/>
    <x v="0"/>
    <s v="Yes"/>
    <n v="12"/>
    <s v="Credit Card"/>
    <s v="Annually"/>
  </r>
  <r>
    <n v="1124"/>
    <n v="36"/>
    <s v="Male"/>
    <s v="Hat"/>
    <s v="Accessories"/>
    <n v="67"/>
    <s v="Massachusetts"/>
    <s v="S"/>
    <s v="Purple"/>
    <s v="Fall"/>
    <n v="2.5"/>
    <s v="No"/>
    <s v="Debit Card"/>
    <s v="Store Pickup"/>
    <x v="0"/>
    <s v="Yes"/>
    <n v="38"/>
    <s v="Cash"/>
    <s v="Monthly"/>
  </r>
  <r>
    <n v="1125"/>
    <n v="42"/>
    <s v="Male"/>
    <s v="Sweater"/>
    <s v="Clothing"/>
    <n v="20"/>
    <s v="Iowa"/>
    <s v="M"/>
    <s v="Orange"/>
    <s v="Spring"/>
    <n v="4.9000000000000004"/>
    <s v="No"/>
    <s v="Debit Card"/>
    <s v="Express"/>
    <x v="0"/>
    <s v="Yes"/>
    <n v="40"/>
    <s v="Cash"/>
    <s v="Quarterly"/>
  </r>
  <r>
    <n v="1126"/>
    <n v="27"/>
    <s v="Male"/>
    <s v="Sandals"/>
    <s v="Footwear"/>
    <n v="90"/>
    <s v="North Dakota"/>
    <s v="M"/>
    <s v="Lavender"/>
    <s v="Summer"/>
    <n v="2.7"/>
    <s v="No"/>
    <s v="Debit Card"/>
    <s v="2-Day Shipping"/>
    <x v="0"/>
    <s v="Yes"/>
    <n v="10"/>
    <s v="Bank Transfer"/>
    <s v="Weekly"/>
  </r>
  <r>
    <n v="1127"/>
    <n v="23"/>
    <s v="Male"/>
    <s v="Scarf"/>
    <s v="Accessories"/>
    <n v="58"/>
    <s v="Iowa"/>
    <s v="L"/>
    <s v="Beige"/>
    <s v="Winter"/>
    <n v="3.4"/>
    <s v="No"/>
    <s v="Venmo"/>
    <s v="Standard"/>
    <x v="0"/>
    <s v="Yes"/>
    <n v="47"/>
    <s v="Venmo"/>
    <s v="Fortnightly"/>
  </r>
  <r>
    <n v="1128"/>
    <n v="50"/>
    <s v="Male"/>
    <s v="Shirt"/>
    <s v="Clothing"/>
    <n v="53"/>
    <s v="Delaware"/>
    <s v="XL"/>
    <s v="Maroon"/>
    <s v="Spring"/>
    <n v="4.8"/>
    <s v="No"/>
    <s v="Venmo"/>
    <s v="Store Pickup"/>
    <x v="0"/>
    <s v="Yes"/>
    <n v="22"/>
    <s v="Debit Card"/>
    <s v="Monthly"/>
  </r>
  <r>
    <n v="1129"/>
    <n v="56"/>
    <s v="Male"/>
    <s v="Gloves"/>
    <s v="Accessories"/>
    <n v="30"/>
    <s v="New York"/>
    <s v="L"/>
    <s v="Charcoal"/>
    <s v="Winter"/>
    <n v="4.7"/>
    <s v="No"/>
    <s v="PayPal"/>
    <s v="Next Day Air"/>
    <x v="0"/>
    <s v="Yes"/>
    <n v="35"/>
    <s v="Debit Card"/>
    <s v="Monthly"/>
  </r>
  <r>
    <n v="1130"/>
    <n v="37"/>
    <s v="Male"/>
    <s v="Hoodie"/>
    <s v="Clothing"/>
    <n v="65"/>
    <s v="New Hampshire"/>
    <s v="XL"/>
    <s v="White"/>
    <s v="Winter"/>
    <n v="4.7"/>
    <s v="No"/>
    <s v="Credit Card"/>
    <s v="Express"/>
    <x v="0"/>
    <s v="Yes"/>
    <n v="46"/>
    <s v="Venmo"/>
    <s v="Fortnightly"/>
  </r>
  <r>
    <n v="1131"/>
    <n v="67"/>
    <s v="Male"/>
    <s v="Jewelry"/>
    <s v="Accessories"/>
    <n v="41"/>
    <s v="Kentucky"/>
    <s v="M"/>
    <s v="Lavender"/>
    <s v="Summer"/>
    <n v="3.9"/>
    <s v="No"/>
    <s v="Cash"/>
    <s v="Standard"/>
    <x v="0"/>
    <s v="Yes"/>
    <n v="30"/>
    <s v="PayPal"/>
    <s v="Bi-Weekly"/>
  </r>
  <r>
    <n v="1132"/>
    <n v="67"/>
    <s v="Male"/>
    <s v="Shirt"/>
    <s v="Clothing"/>
    <n v="73"/>
    <s v="Illinois"/>
    <s v="M"/>
    <s v="Black"/>
    <s v="Spring"/>
    <n v="3.7"/>
    <s v="No"/>
    <s v="Credit Card"/>
    <s v="Express"/>
    <x v="0"/>
    <s v="Yes"/>
    <n v="20"/>
    <s v="Bank Transfer"/>
    <s v="Monthly"/>
  </r>
  <r>
    <n v="1133"/>
    <n v="50"/>
    <s v="Male"/>
    <s v="Hoodie"/>
    <s v="Clothing"/>
    <n v="98"/>
    <s v="North Carolina"/>
    <s v="S"/>
    <s v="Teal"/>
    <s v="Spring"/>
    <n v="4.3"/>
    <s v="No"/>
    <s v="PayPal"/>
    <s v="Store Pickup"/>
    <x v="0"/>
    <s v="Yes"/>
    <n v="25"/>
    <s v="Cash"/>
    <s v="Fortnightly"/>
  </r>
  <r>
    <n v="1134"/>
    <n v="36"/>
    <s v="Male"/>
    <s v="Shoes"/>
    <s v="Footwear"/>
    <n v="36"/>
    <s v="Connecticut"/>
    <s v="XL"/>
    <s v="Magenta"/>
    <s v="Winter"/>
    <n v="4.0999999999999996"/>
    <s v="No"/>
    <s v="PayPal"/>
    <s v="2-Day Shipping"/>
    <x v="0"/>
    <s v="Yes"/>
    <n v="29"/>
    <s v="Cash"/>
    <s v="Weekly"/>
  </r>
  <r>
    <n v="1135"/>
    <n v="62"/>
    <s v="Male"/>
    <s v="T-shirt"/>
    <s v="Clothing"/>
    <n v="81"/>
    <s v="Wisconsin"/>
    <s v="M"/>
    <s v="Brown"/>
    <s v="Summer"/>
    <n v="4.5999999999999996"/>
    <s v="No"/>
    <s v="Bank Transfer"/>
    <s v="Express"/>
    <x v="0"/>
    <s v="Yes"/>
    <n v="2"/>
    <s v="Venmo"/>
    <s v="Every 3 Months"/>
  </r>
  <r>
    <n v="1136"/>
    <n v="65"/>
    <s v="Male"/>
    <s v="Skirt"/>
    <s v="Clothing"/>
    <n v="90"/>
    <s v="Massachusetts"/>
    <s v="L"/>
    <s v="Peach"/>
    <s v="Winter"/>
    <n v="3.6"/>
    <s v="No"/>
    <s v="PayPal"/>
    <s v="2-Day Shipping"/>
    <x v="0"/>
    <s v="Yes"/>
    <n v="32"/>
    <s v="Bank Transfer"/>
    <s v="Quarterly"/>
  </r>
  <r>
    <n v="1137"/>
    <n v="23"/>
    <s v="Male"/>
    <s v="Handbag"/>
    <s v="Accessories"/>
    <n v="83"/>
    <s v="Illinois"/>
    <s v="S"/>
    <s v="Cyan"/>
    <s v="Summer"/>
    <n v="4.8"/>
    <s v="No"/>
    <s v="Debit Card"/>
    <s v="Free Shipping"/>
    <x v="0"/>
    <s v="Yes"/>
    <n v="37"/>
    <s v="Cash"/>
    <s v="Monthly"/>
  </r>
  <r>
    <n v="1138"/>
    <n v="46"/>
    <s v="Male"/>
    <s v="Shirt"/>
    <s v="Clothing"/>
    <n v="91"/>
    <s v="New Mexico"/>
    <s v="XL"/>
    <s v="Pink"/>
    <s v="Winter"/>
    <n v="2.8"/>
    <s v="No"/>
    <s v="Credit Card"/>
    <s v="2-Day Shipping"/>
    <x v="0"/>
    <s v="Yes"/>
    <n v="16"/>
    <s v="Bank Transfer"/>
    <s v="Every 3 Months"/>
  </r>
  <r>
    <n v="1139"/>
    <n v="18"/>
    <s v="Male"/>
    <s v="Pants"/>
    <s v="Clothing"/>
    <n v="36"/>
    <s v="Iowa"/>
    <s v="M"/>
    <s v="Purple"/>
    <s v="Summer"/>
    <n v="4.7"/>
    <s v="No"/>
    <s v="Venmo"/>
    <s v="Express"/>
    <x v="0"/>
    <s v="Yes"/>
    <n v="32"/>
    <s v="Venmo"/>
    <s v="Fortnightly"/>
  </r>
  <r>
    <n v="1140"/>
    <n v="58"/>
    <s v="Male"/>
    <s v="Coat"/>
    <s v="Outerwear"/>
    <n v="53"/>
    <s v="Alabama"/>
    <s v="L"/>
    <s v="Purple"/>
    <s v="Spring"/>
    <n v="3.9"/>
    <s v="No"/>
    <s v="PayPal"/>
    <s v="Standard"/>
    <x v="0"/>
    <s v="Yes"/>
    <n v="42"/>
    <s v="Debit Card"/>
    <s v="Bi-Weekly"/>
  </r>
  <r>
    <n v="1141"/>
    <n v="31"/>
    <s v="Male"/>
    <s v="Jeans"/>
    <s v="Clothing"/>
    <n v="39"/>
    <s v="Maryland"/>
    <s v="M"/>
    <s v="White"/>
    <s v="Winter"/>
    <n v="2.6"/>
    <s v="No"/>
    <s v="Cash"/>
    <s v="Store Pickup"/>
    <x v="0"/>
    <s v="Yes"/>
    <n v="6"/>
    <s v="Credit Card"/>
    <s v="Every 3 Months"/>
  </r>
  <r>
    <n v="1142"/>
    <n v="39"/>
    <s v="Male"/>
    <s v="Gloves"/>
    <s v="Accessories"/>
    <n v="33"/>
    <s v="Ohio"/>
    <s v="S"/>
    <s v="Silver"/>
    <s v="Winter"/>
    <n v="4.7"/>
    <s v="No"/>
    <s v="Debit Card"/>
    <s v="Next Day Air"/>
    <x v="0"/>
    <s v="Yes"/>
    <n v="23"/>
    <s v="PayPal"/>
    <s v="Fortnightly"/>
  </r>
  <r>
    <n v="1143"/>
    <n v="69"/>
    <s v="Male"/>
    <s v="T-shirt"/>
    <s v="Clothing"/>
    <n v="76"/>
    <s v="Ohio"/>
    <s v="L"/>
    <s v="Green"/>
    <s v="Spring"/>
    <n v="3.5"/>
    <s v="No"/>
    <s v="Cash"/>
    <s v="Store Pickup"/>
    <x v="0"/>
    <s v="Yes"/>
    <n v="27"/>
    <s v="Venmo"/>
    <s v="Bi-Weekly"/>
  </r>
  <r>
    <n v="1144"/>
    <n v="68"/>
    <s v="Male"/>
    <s v="Boots"/>
    <s v="Footwear"/>
    <n v="23"/>
    <s v="Nevada"/>
    <s v="L"/>
    <s v="Teal"/>
    <s v="Winter"/>
    <n v="4.4000000000000004"/>
    <s v="No"/>
    <s v="Cash"/>
    <s v="Standard"/>
    <x v="0"/>
    <s v="Yes"/>
    <n v="43"/>
    <s v="PayPal"/>
    <s v="Quarterly"/>
  </r>
  <r>
    <n v="1145"/>
    <n v="41"/>
    <s v="Male"/>
    <s v="Jeans"/>
    <s v="Clothing"/>
    <n v="54"/>
    <s v="South Carolina"/>
    <s v="S"/>
    <s v="Indigo"/>
    <s v="Fall"/>
    <n v="4.4000000000000004"/>
    <s v="No"/>
    <s v="PayPal"/>
    <s v="2-Day Shipping"/>
    <x v="0"/>
    <s v="Yes"/>
    <n v="25"/>
    <s v="Bank Transfer"/>
    <s v="Fortnightly"/>
  </r>
  <r>
    <n v="1146"/>
    <n v="31"/>
    <s v="Male"/>
    <s v="Sneakers"/>
    <s v="Footwear"/>
    <n v="89"/>
    <s v="Nevada"/>
    <s v="L"/>
    <s v="Pink"/>
    <s v="Summer"/>
    <n v="3"/>
    <s v="No"/>
    <s v="Venmo"/>
    <s v="Express"/>
    <x v="0"/>
    <s v="Yes"/>
    <n v="30"/>
    <s v="Cash"/>
    <s v="Every 3 Months"/>
  </r>
  <r>
    <n v="1147"/>
    <n v="48"/>
    <s v="Male"/>
    <s v="Sneakers"/>
    <s v="Footwear"/>
    <n v="38"/>
    <s v="Wisconsin"/>
    <s v="M"/>
    <s v="Indigo"/>
    <s v="Summer"/>
    <n v="4.2"/>
    <s v="No"/>
    <s v="Debit Card"/>
    <s v="Standard"/>
    <x v="0"/>
    <s v="Yes"/>
    <n v="7"/>
    <s v="Bank Transfer"/>
    <s v="Every 3 Months"/>
  </r>
  <r>
    <n v="1148"/>
    <n v="59"/>
    <s v="Male"/>
    <s v="Hat"/>
    <s v="Accessories"/>
    <n v="36"/>
    <s v="Tennessee"/>
    <s v="XL"/>
    <s v="Red"/>
    <s v="Winter"/>
    <n v="4.3"/>
    <s v="No"/>
    <s v="PayPal"/>
    <s v="Next Day Air"/>
    <x v="0"/>
    <s v="Yes"/>
    <n v="17"/>
    <s v="Debit Card"/>
    <s v="Annually"/>
  </r>
  <r>
    <n v="1149"/>
    <n v="34"/>
    <s v="Male"/>
    <s v="Pants"/>
    <s v="Clothing"/>
    <n v="66"/>
    <s v="Florida"/>
    <s v="M"/>
    <s v="Violet"/>
    <s v="Spring"/>
    <n v="2.6"/>
    <s v="No"/>
    <s v="Bank Transfer"/>
    <s v="Store Pickup"/>
    <x v="0"/>
    <s v="Yes"/>
    <n v="10"/>
    <s v="PayPal"/>
    <s v="Fortnightly"/>
  </r>
  <r>
    <n v="1150"/>
    <n v="21"/>
    <s v="Male"/>
    <s v="Jewelry"/>
    <s v="Accessories"/>
    <n v="42"/>
    <s v="Georgia"/>
    <s v="L"/>
    <s v="Cyan"/>
    <s v="Spring"/>
    <n v="3.3"/>
    <s v="No"/>
    <s v="Cash"/>
    <s v="Store Pickup"/>
    <x v="0"/>
    <s v="Yes"/>
    <n v="40"/>
    <s v="Venmo"/>
    <s v="Annually"/>
  </r>
  <r>
    <n v="1151"/>
    <n v="29"/>
    <s v="Male"/>
    <s v="Jewelry"/>
    <s v="Accessories"/>
    <n v="36"/>
    <s v="Kentucky"/>
    <s v="S"/>
    <s v="Red"/>
    <s v="Winter"/>
    <n v="2.7"/>
    <s v="No"/>
    <s v="Debit Card"/>
    <s v="Next Day Air"/>
    <x v="0"/>
    <s v="Yes"/>
    <n v="50"/>
    <s v="Venmo"/>
    <s v="Bi-Weekly"/>
  </r>
  <r>
    <n v="1152"/>
    <n v="41"/>
    <s v="Male"/>
    <s v="Blouse"/>
    <s v="Clothing"/>
    <n v="86"/>
    <s v="Ohio"/>
    <s v="M"/>
    <s v="Gray"/>
    <s v="Spring"/>
    <n v="4.2"/>
    <s v="No"/>
    <s v="Bank Transfer"/>
    <s v="Express"/>
    <x v="0"/>
    <s v="Yes"/>
    <n v="24"/>
    <s v="Credit Card"/>
    <s v="Weekly"/>
  </r>
  <r>
    <n v="1153"/>
    <n v="62"/>
    <s v="Male"/>
    <s v="Handbag"/>
    <s v="Accessories"/>
    <n v="49"/>
    <s v="Connecticut"/>
    <s v="M"/>
    <s v="Gold"/>
    <s v="Fall"/>
    <n v="4"/>
    <s v="No"/>
    <s v="Cash"/>
    <s v="Standard"/>
    <x v="0"/>
    <s v="Yes"/>
    <n v="8"/>
    <s v="PayPal"/>
    <s v="Every 3 Months"/>
  </r>
  <r>
    <n v="1154"/>
    <n v="27"/>
    <s v="Male"/>
    <s v="Shirt"/>
    <s v="Clothing"/>
    <n v="41"/>
    <s v="Idaho"/>
    <s v="M"/>
    <s v="Pink"/>
    <s v="Summer"/>
    <n v="4"/>
    <s v="No"/>
    <s v="PayPal"/>
    <s v="Free Shipping"/>
    <x v="0"/>
    <s v="Yes"/>
    <n v="6"/>
    <s v="Bank Transfer"/>
    <s v="Quarterly"/>
  </r>
  <r>
    <n v="1155"/>
    <n v="49"/>
    <s v="Male"/>
    <s v="Dress"/>
    <s v="Clothing"/>
    <n v="82"/>
    <s v="Georgia"/>
    <s v="L"/>
    <s v="Cyan"/>
    <s v="Spring"/>
    <n v="2.9"/>
    <s v="No"/>
    <s v="Venmo"/>
    <s v="2-Day Shipping"/>
    <x v="0"/>
    <s v="Yes"/>
    <n v="44"/>
    <s v="Credit Card"/>
    <s v="Bi-Weekly"/>
  </r>
  <r>
    <n v="1156"/>
    <n v="67"/>
    <s v="Male"/>
    <s v="T-shirt"/>
    <s v="Clothing"/>
    <n v="53"/>
    <s v="Tennessee"/>
    <s v="S"/>
    <s v="Red"/>
    <s v="Fall"/>
    <n v="2.6"/>
    <s v="No"/>
    <s v="Debit Card"/>
    <s v="Express"/>
    <x v="0"/>
    <s v="Yes"/>
    <n v="47"/>
    <s v="PayPal"/>
    <s v="Quarterly"/>
  </r>
  <r>
    <n v="1157"/>
    <n v="20"/>
    <s v="Male"/>
    <s v="Shoes"/>
    <s v="Footwear"/>
    <n v="21"/>
    <s v="Hawaii"/>
    <s v="M"/>
    <s v="Gold"/>
    <s v="Summer"/>
    <n v="4.8"/>
    <s v="No"/>
    <s v="PayPal"/>
    <s v="Express"/>
    <x v="0"/>
    <s v="Yes"/>
    <n v="6"/>
    <s v="Venmo"/>
    <s v="Every 3 Months"/>
  </r>
  <r>
    <n v="1158"/>
    <n v="37"/>
    <s v="Male"/>
    <s v="Belt"/>
    <s v="Accessories"/>
    <n v="66"/>
    <s v="Maryland"/>
    <s v="M"/>
    <s v="Charcoal"/>
    <s v="Fall"/>
    <n v="4.4000000000000004"/>
    <s v="No"/>
    <s v="Credit Card"/>
    <s v="Standard"/>
    <x v="0"/>
    <s v="Yes"/>
    <n v="11"/>
    <s v="Cash"/>
    <s v="Quarterly"/>
  </r>
  <r>
    <n v="1159"/>
    <n v="69"/>
    <s v="Male"/>
    <s v="Belt"/>
    <s v="Accessories"/>
    <n v="89"/>
    <s v="Nevada"/>
    <s v="L"/>
    <s v="Orange"/>
    <s v="Summer"/>
    <n v="4"/>
    <s v="No"/>
    <s v="Venmo"/>
    <s v="2-Day Shipping"/>
    <x v="0"/>
    <s v="Yes"/>
    <n v="41"/>
    <s v="Bank Transfer"/>
    <s v="Annually"/>
  </r>
  <r>
    <n v="1160"/>
    <n v="66"/>
    <s v="Male"/>
    <s v="Handbag"/>
    <s v="Accessories"/>
    <n v="55"/>
    <s v="New Hampshire"/>
    <s v="L"/>
    <s v="Blue"/>
    <s v="Fall"/>
    <n v="3.6"/>
    <s v="No"/>
    <s v="Debit Card"/>
    <s v="2-Day Shipping"/>
    <x v="0"/>
    <s v="Yes"/>
    <n v="46"/>
    <s v="Venmo"/>
    <s v="Every 3 Months"/>
  </r>
  <r>
    <n v="1161"/>
    <n v="37"/>
    <s v="Male"/>
    <s v="Scarf"/>
    <s v="Accessories"/>
    <n v="42"/>
    <s v="North Dakota"/>
    <s v="S"/>
    <s v="Blue"/>
    <s v="Summer"/>
    <n v="3.2"/>
    <s v="No"/>
    <s v="Cash"/>
    <s v="Next Day Air"/>
    <x v="0"/>
    <s v="Yes"/>
    <n v="9"/>
    <s v="Venmo"/>
    <s v="Bi-Weekly"/>
  </r>
  <r>
    <n v="1162"/>
    <n v="63"/>
    <s v="Male"/>
    <s v="Shorts"/>
    <s v="Clothing"/>
    <n v="52"/>
    <s v="Oklahoma"/>
    <s v="S"/>
    <s v="Orange"/>
    <s v="Fall"/>
    <n v="3.1"/>
    <s v="No"/>
    <s v="Bank Transfer"/>
    <s v="2-Day Shipping"/>
    <x v="0"/>
    <s v="Yes"/>
    <n v="37"/>
    <s v="PayPal"/>
    <s v="Monthly"/>
  </r>
  <r>
    <n v="1163"/>
    <n v="47"/>
    <s v="Male"/>
    <s v="Sandals"/>
    <s v="Footwear"/>
    <n v="92"/>
    <s v="North Carolina"/>
    <s v="M"/>
    <s v="Blue"/>
    <s v="Winter"/>
    <n v="4.2"/>
    <s v="No"/>
    <s v="Venmo"/>
    <s v="Express"/>
    <x v="0"/>
    <s v="Yes"/>
    <n v="13"/>
    <s v="PayPal"/>
    <s v="Weekly"/>
  </r>
  <r>
    <n v="1164"/>
    <n v="26"/>
    <s v="Male"/>
    <s v="Pants"/>
    <s v="Clothing"/>
    <n v="56"/>
    <s v="Tennessee"/>
    <s v="L"/>
    <s v="White"/>
    <s v="Summer"/>
    <n v="3"/>
    <s v="No"/>
    <s v="Credit Card"/>
    <s v="2-Day Shipping"/>
    <x v="0"/>
    <s v="Yes"/>
    <n v="24"/>
    <s v="Debit Card"/>
    <s v="Monthly"/>
  </r>
  <r>
    <n v="1165"/>
    <n v="68"/>
    <s v="Male"/>
    <s v="Dress"/>
    <s v="Clothing"/>
    <n v="96"/>
    <s v="Montana"/>
    <s v="M"/>
    <s v="Green"/>
    <s v="Winter"/>
    <n v="4.2"/>
    <s v="No"/>
    <s v="Credit Card"/>
    <s v="Standard"/>
    <x v="0"/>
    <s v="Yes"/>
    <n v="47"/>
    <s v="PayPal"/>
    <s v="Quarterly"/>
  </r>
  <r>
    <n v="1166"/>
    <n v="51"/>
    <s v="Male"/>
    <s v="T-shirt"/>
    <s v="Clothing"/>
    <n v="64"/>
    <s v="Wisconsin"/>
    <s v="M"/>
    <s v="Silver"/>
    <s v="Winter"/>
    <n v="2.9"/>
    <s v="No"/>
    <s v="Cash"/>
    <s v="Next Day Air"/>
    <x v="0"/>
    <s v="Yes"/>
    <n v="21"/>
    <s v="Venmo"/>
    <s v="Every 3 Months"/>
  </r>
  <r>
    <n v="1167"/>
    <n v="48"/>
    <s v="Male"/>
    <s v="Dress"/>
    <s v="Clothing"/>
    <n v="48"/>
    <s v="Connecticut"/>
    <s v="S"/>
    <s v="Lavender"/>
    <s v="Winter"/>
    <n v="3.7"/>
    <s v="No"/>
    <s v="Cash"/>
    <s v="Store Pickup"/>
    <x v="0"/>
    <s v="Yes"/>
    <n v="22"/>
    <s v="Venmo"/>
    <s v="Fortnightly"/>
  </r>
  <r>
    <n v="1168"/>
    <n v="60"/>
    <s v="Male"/>
    <s v="Socks"/>
    <s v="Clothing"/>
    <n v="83"/>
    <s v="New Jersey"/>
    <s v="XL"/>
    <s v="Beige"/>
    <s v="Summer"/>
    <n v="3.6"/>
    <s v="No"/>
    <s v="PayPal"/>
    <s v="Free Shipping"/>
    <x v="0"/>
    <s v="Yes"/>
    <n v="16"/>
    <s v="PayPal"/>
    <s v="Quarterly"/>
  </r>
  <r>
    <n v="1169"/>
    <n v="68"/>
    <s v="Male"/>
    <s v="Scarf"/>
    <s v="Accessories"/>
    <n v="91"/>
    <s v="Mississippi"/>
    <s v="L"/>
    <s v="Violet"/>
    <s v="Summer"/>
    <n v="3.6"/>
    <s v="No"/>
    <s v="PayPal"/>
    <s v="Standard"/>
    <x v="0"/>
    <s v="Yes"/>
    <n v="37"/>
    <s v="Debit Card"/>
    <s v="Fortnightly"/>
  </r>
  <r>
    <n v="1170"/>
    <n v="25"/>
    <s v="Male"/>
    <s v="Backpack"/>
    <s v="Accessories"/>
    <n v="94"/>
    <s v="Wyoming"/>
    <s v="S"/>
    <s v="Gray"/>
    <s v="Fall"/>
    <n v="4.5"/>
    <s v="No"/>
    <s v="Venmo"/>
    <s v="2-Day Shipping"/>
    <x v="0"/>
    <s v="Yes"/>
    <n v="3"/>
    <s v="Cash"/>
    <s v="Annually"/>
  </r>
  <r>
    <n v="1171"/>
    <n v="57"/>
    <s v="Male"/>
    <s v="Skirt"/>
    <s v="Clothing"/>
    <n v="62"/>
    <s v="Illinois"/>
    <s v="S"/>
    <s v="Red"/>
    <s v="Spring"/>
    <n v="3.2"/>
    <s v="No"/>
    <s v="Bank Transfer"/>
    <s v="Express"/>
    <x v="0"/>
    <s v="Yes"/>
    <n v="33"/>
    <s v="Cash"/>
    <s v="Bi-Weekly"/>
  </r>
  <r>
    <n v="1172"/>
    <n v="41"/>
    <s v="Male"/>
    <s v="Socks"/>
    <s v="Clothing"/>
    <n v="55"/>
    <s v="Louisiana"/>
    <s v="M"/>
    <s v="Lavender"/>
    <s v="Spring"/>
    <n v="3.9"/>
    <s v="No"/>
    <s v="Bank Transfer"/>
    <s v="Next Day Air"/>
    <x v="0"/>
    <s v="Yes"/>
    <n v="15"/>
    <s v="Debit Card"/>
    <s v="Annually"/>
  </r>
  <r>
    <n v="1173"/>
    <n v="59"/>
    <s v="Male"/>
    <s v="Coat"/>
    <s v="Outerwear"/>
    <n v="68"/>
    <s v="Oregon"/>
    <s v="L"/>
    <s v="Peach"/>
    <s v="Spring"/>
    <n v="4.5999999999999996"/>
    <s v="No"/>
    <s v="Credit Card"/>
    <s v="Store Pickup"/>
    <x v="0"/>
    <s v="Yes"/>
    <n v="42"/>
    <s v="Bank Transfer"/>
    <s v="Bi-Weekly"/>
  </r>
  <r>
    <n v="1174"/>
    <n v="44"/>
    <s v="Male"/>
    <s v="Jewelry"/>
    <s v="Accessories"/>
    <n v="76"/>
    <s v="South Dakota"/>
    <s v="M"/>
    <s v="Indigo"/>
    <s v="Winter"/>
    <n v="2.5"/>
    <s v="No"/>
    <s v="Credit Card"/>
    <s v="Express"/>
    <x v="0"/>
    <s v="Yes"/>
    <n v="42"/>
    <s v="Cash"/>
    <s v="Bi-Weekly"/>
  </r>
  <r>
    <n v="1175"/>
    <n v="42"/>
    <s v="Male"/>
    <s v="Backpack"/>
    <s v="Accessories"/>
    <n v="31"/>
    <s v="Michigan"/>
    <s v="M"/>
    <s v="Black"/>
    <s v="Winter"/>
    <n v="4.3"/>
    <s v="No"/>
    <s v="Cash"/>
    <s v="Express"/>
    <x v="0"/>
    <s v="Yes"/>
    <n v="19"/>
    <s v="Bank Transfer"/>
    <s v="Bi-Weekly"/>
  </r>
  <r>
    <n v="1176"/>
    <n v="35"/>
    <s v="Male"/>
    <s v="Belt"/>
    <s v="Accessories"/>
    <n v="81"/>
    <s v="New Jersey"/>
    <s v="M"/>
    <s v="Beige"/>
    <s v="Spring"/>
    <n v="4.0999999999999996"/>
    <s v="No"/>
    <s v="Credit Card"/>
    <s v="Store Pickup"/>
    <x v="0"/>
    <s v="Yes"/>
    <n v="26"/>
    <s v="PayPal"/>
    <s v="Quarterly"/>
  </r>
  <r>
    <n v="1177"/>
    <n v="36"/>
    <s v="Male"/>
    <s v="Dress"/>
    <s v="Clothing"/>
    <n v="83"/>
    <s v="Oregon"/>
    <s v="M"/>
    <s v="Red"/>
    <s v="Winter"/>
    <n v="4.5999999999999996"/>
    <s v="No"/>
    <s v="Credit Card"/>
    <s v="Free Shipping"/>
    <x v="0"/>
    <s v="Yes"/>
    <n v="39"/>
    <s v="PayPal"/>
    <s v="Quarterly"/>
  </r>
  <r>
    <n v="1178"/>
    <n v="54"/>
    <s v="Male"/>
    <s v="Skirt"/>
    <s v="Clothing"/>
    <n v="21"/>
    <s v="Iowa"/>
    <s v="M"/>
    <s v="Black"/>
    <s v="Spring"/>
    <n v="4.8"/>
    <s v="No"/>
    <s v="Cash"/>
    <s v="Standard"/>
    <x v="0"/>
    <s v="Yes"/>
    <n v="24"/>
    <s v="Debit Card"/>
    <s v="Monthly"/>
  </r>
  <r>
    <n v="1179"/>
    <n v="37"/>
    <s v="Male"/>
    <s v="Dress"/>
    <s v="Clothing"/>
    <n v="22"/>
    <s v="South Carolina"/>
    <s v="M"/>
    <s v="Teal"/>
    <s v="Spring"/>
    <n v="4.9000000000000004"/>
    <s v="No"/>
    <s v="Credit Card"/>
    <s v="Express"/>
    <x v="0"/>
    <s v="Yes"/>
    <n v="23"/>
    <s v="Debit Card"/>
    <s v="Annually"/>
  </r>
  <r>
    <n v="1180"/>
    <n v="20"/>
    <s v="Male"/>
    <s v="T-shirt"/>
    <s v="Clothing"/>
    <n v="33"/>
    <s v="Indiana"/>
    <s v="M"/>
    <s v="Blue"/>
    <s v="Summer"/>
    <n v="2.8"/>
    <s v="No"/>
    <s v="Debit Card"/>
    <s v="Free Shipping"/>
    <x v="0"/>
    <s v="Yes"/>
    <n v="44"/>
    <s v="Bank Transfer"/>
    <s v="Annually"/>
  </r>
  <r>
    <n v="1181"/>
    <n v="23"/>
    <s v="Male"/>
    <s v="Skirt"/>
    <s v="Clothing"/>
    <n v="23"/>
    <s v="Oregon"/>
    <s v="S"/>
    <s v="Beige"/>
    <s v="Spring"/>
    <n v="4.9000000000000004"/>
    <s v="No"/>
    <s v="Cash"/>
    <s v="Standard"/>
    <x v="0"/>
    <s v="Yes"/>
    <n v="34"/>
    <s v="Cash"/>
    <s v="Monthly"/>
  </r>
  <r>
    <n v="1182"/>
    <n v="61"/>
    <s v="Male"/>
    <s v="Shorts"/>
    <s v="Clothing"/>
    <n v="96"/>
    <s v="New York"/>
    <s v="L"/>
    <s v="Teal"/>
    <s v="Summer"/>
    <n v="3.5"/>
    <s v="No"/>
    <s v="Cash"/>
    <s v="Free Shipping"/>
    <x v="0"/>
    <s v="Yes"/>
    <n v="43"/>
    <s v="Bank Transfer"/>
    <s v="Quarterly"/>
  </r>
  <r>
    <n v="1183"/>
    <n v="37"/>
    <s v="Male"/>
    <s v="Jewelry"/>
    <s v="Accessories"/>
    <n v="21"/>
    <s v="New Mexico"/>
    <s v="M"/>
    <s v="Maroon"/>
    <s v="Spring"/>
    <n v="3.8"/>
    <s v="No"/>
    <s v="Debit Card"/>
    <s v="Express"/>
    <x v="0"/>
    <s v="Yes"/>
    <n v="45"/>
    <s v="PayPal"/>
    <s v="Quarterly"/>
  </r>
  <r>
    <n v="1184"/>
    <n v="23"/>
    <s v="Male"/>
    <s v="Pants"/>
    <s v="Clothing"/>
    <n v="39"/>
    <s v="Louisiana"/>
    <s v="M"/>
    <s v="Yellow"/>
    <s v="Spring"/>
    <n v="4.5"/>
    <s v="No"/>
    <s v="PayPal"/>
    <s v="2-Day Shipping"/>
    <x v="0"/>
    <s v="Yes"/>
    <n v="4"/>
    <s v="Credit Card"/>
    <s v="Weekly"/>
  </r>
  <r>
    <n v="1185"/>
    <n v="63"/>
    <s v="Male"/>
    <s v="Belt"/>
    <s v="Accessories"/>
    <n v="73"/>
    <s v="South Carolina"/>
    <s v="S"/>
    <s v="Indigo"/>
    <s v="Fall"/>
    <n v="3.4"/>
    <s v="No"/>
    <s v="Bank Transfer"/>
    <s v="Express"/>
    <x v="0"/>
    <s v="Yes"/>
    <n v="19"/>
    <s v="Credit Card"/>
    <s v="Annually"/>
  </r>
  <r>
    <n v="1186"/>
    <n v="47"/>
    <s v="Male"/>
    <s v="Jeans"/>
    <s v="Clothing"/>
    <n v="64"/>
    <s v="Maine"/>
    <s v="M"/>
    <s v="Magenta"/>
    <s v="Spring"/>
    <n v="3.9"/>
    <s v="No"/>
    <s v="Debit Card"/>
    <s v="Standard"/>
    <x v="0"/>
    <s v="Yes"/>
    <n v="29"/>
    <s v="Credit Card"/>
    <s v="Monthly"/>
  </r>
  <r>
    <n v="1187"/>
    <n v="63"/>
    <s v="Male"/>
    <s v="Jeans"/>
    <s v="Clothing"/>
    <n v="68"/>
    <s v="Indiana"/>
    <s v="M"/>
    <s v="Beige"/>
    <s v="Summer"/>
    <n v="4.0999999999999996"/>
    <s v="No"/>
    <s v="Cash"/>
    <s v="2-Day Shipping"/>
    <x v="0"/>
    <s v="Yes"/>
    <n v="27"/>
    <s v="Credit Card"/>
    <s v="Annually"/>
  </r>
  <r>
    <n v="1188"/>
    <n v="56"/>
    <s v="Male"/>
    <s v="Hat"/>
    <s v="Accessories"/>
    <n v="89"/>
    <s v="Iowa"/>
    <s v="L"/>
    <s v="Maroon"/>
    <s v="Fall"/>
    <n v="3"/>
    <s v="No"/>
    <s v="Cash"/>
    <s v="Express"/>
    <x v="0"/>
    <s v="Yes"/>
    <n v="37"/>
    <s v="Credit Card"/>
    <s v="Every 3 Months"/>
  </r>
  <r>
    <n v="1189"/>
    <n v="68"/>
    <s v="Male"/>
    <s v="Blouse"/>
    <s v="Clothing"/>
    <n v="29"/>
    <s v="Mississippi"/>
    <s v="M"/>
    <s v="Magenta"/>
    <s v="Summer"/>
    <n v="3.3"/>
    <s v="No"/>
    <s v="Credit Card"/>
    <s v="Next Day Air"/>
    <x v="0"/>
    <s v="Yes"/>
    <n v="11"/>
    <s v="Credit Card"/>
    <s v="Weekly"/>
  </r>
  <r>
    <n v="1190"/>
    <n v="64"/>
    <s v="Male"/>
    <s v="Shirt"/>
    <s v="Clothing"/>
    <n v="97"/>
    <s v="Arkansas"/>
    <s v="XL"/>
    <s v="Teal"/>
    <s v="Summer"/>
    <n v="4.9000000000000004"/>
    <s v="No"/>
    <s v="Venmo"/>
    <s v="Free Shipping"/>
    <x v="0"/>
    <s v="Yes"/>
    <n v="28"/>
    <s v="Debit Card"/>
    <s v="Annually"/>
  </r>
  <r>
    <n v="1191"/>
    <n v="62"/>
    <s v="Male"/>
    <s v="Shirt"/>
    <s v="Clothing"/>
    <n v="45"/>
    <s v="South Carolina"/>
    <s v="M"/>
    <s v="Orange"/>
    <s v="Winter"/>
    <n v="4.3"/>
    <s v="No"/>
    <s v="Bank Transfer"/>
    <s v="Next Day Air"/>
    <x v="0"/>
    <s v="Yes"/>
    <n v="31"/>
    <s v="Credit Card"/>
    <s v="Weekly"/>
  </r>
  <r>
    <n v="1192"/>
    <n v="34"/>
    <s v="Male"/>
    <s v="T-shirt"/>
    <s v="Clothing"/>
    <n v="70"/>
    <s v="Indiana"/>
    <s v="L"/>
    <s v="Charcoal"/>
    <s v="Winter"/>
    <n v="4.0999999999999996"/>
    <s v="No"/>
    <s v="Debit Card"/>
    <s v="Free Shipping"/>
    <x v="0"/>
    <s v="Yes"/>
    <n v="50"/>
    <s v="Venmo"/>
    <s v="Quarterly"/>
  </r>
  <r>
    <n v="1193"/>
    <n v="49"/>
    <s v="Male"/>
    <s v="Coat"/>
    <s v="Outerwear"/>
    <n v="56"/>
    <s v="Florida"/>
    <s v="M"/>
    <s v="Turquoise"/>
    <s v="Summer"/>
    <n v="4"/>
    <s v="No"/>
    <s v="PayPal"/>
    <s v="2-Day Shipping"/>
    <x v="0"/>
    <s v="Yes"/>
    <n v="42"/>
    <s v="Venmo"/>
    <s v="Quarterly"/>
  </r>
  <r>
    <n v="1194"/>
    <n v="40"/>
    <s v="Male"/>
    <s v="Jacket"/>
    <s v="Outerwear"/>
    <n v="55"/>
    <s v="Alaska"/>
    <s v="L"/>
    <s v="Pink"/>
    <s v="Fall"/>
    <n v="5"/>
    <s v="No"/>
    <s v="Venmo"/>
    <s v="2-Day Shipping"/>
    <x v="0"/>
    <s v="Yes"/>
    <n v="18"/>
    <s v="Credit Card"/>
    <s v="Fortnightly"/>
  </r>
  <r>
    <n v="1195"/>
    <n v="50"/>
    <s v="Male"/>
    <s v="Hoodie"/>
    <s v="Clothing"/>
    <n v="46"/>
    <s v="New York"/>
    <s v="S"/>
    <s v="Teal"/>
    <s v="Winter"/>
    <n v="3.1"/>
    <s v="No"/>
    <s v="Debit Card"/>
    <s v="2-Day Shipping"/>
    <x v="0"/>
    <s v="Yes"/>
    <n v="6"/>
    <s v="Credit Card"/>
    <s v="Fortnightly"/>
  </r>
  <r>
    <n v="1196"/>
    <n v="25"/>
    <s v="Male"/>
    <s v="Scarf"/>
    <s v="Accessories"/>
    <n v="95"/>
    <s v="Texas"/>
    <s v="M"/>
    <s v="White"/>
    <s v="Winter"/>
    <n v="4"/>
    <s v="No"/>
    <s v="Cash"/>
    <s v="2-Day Shipping"/>
    <x v="0"/>
    <s v="Yes"/>
    <n v="33"/>
    <s v="Venmo"/>
    <s v="Monthly"/>
  </r>
  <r>
    <n v="1197"/>
    <n v="30"/>
    <s v="Male"/>
    <s v="Belt"/>
    <s v="Accessories"/>
    <n v="88"/>
    <s v="North Dakota"/>
    <s v="M"/>
    <s v="Maroon"/>
    <s v="Winter"/>
    <n v="3.2"/>
    <s v="No"/>
    <s v="PayPal"/>
    <s v="2-Day Shipping"/>
    <x v="0"/>
    <s v="Yes"/>
    <n v="13"/>
    <s v="Bank Transfer"/>
    <s v="Bi-Weekly"/>
  </r>
  <r>
    <n v="1198"/>
    <n v="54"/>
    <s v="Male"/>
    <s v="Sneakers"/>
    <s v="Footwear"/>
    <n v="92"/>
    <s v="Vermont"/>
    <s v="L"/>
    <s v="Violet"/>
    <s v="Fall"/>
    <n v="3.9"/>
    <s v="No"/>
    <s v="Debit Card"/>
    <s v="Standard"/>
    <x v="0"/>
    <s v="Yes"/>
    <n v="26"/>
    <s v="PayPal"/>
    <s v="Annually"/>
  </r>
  <r>
    <n v="1199"/>
    <n v="40"/>
    <s v="Male"/>
    <s v="Socks"/>
    <s v="Clothing"/>
    <n v="49"/>
    <s v="New Jersey"/>
    <s v="M"/>
    <s v="Brown"/>
    <s v="Summer"/>
    <n v="3.9"/>
    <s v="No"/>
    <s v="Bank Transfer"/>
    <s v="2-Day Shipping"/>
    <x v="0"/>
    <s v="Yes"/>
    <n v="17"/>
    <s v="Cash"/>
    <s v="Annually"/>
  </r>
  <r>
    <n v="1200"/>
    <n v="49"/>
    <s v="Male"/>
    <s v="Sandals"/>
    <s v="Footwear"/>
    <n v="89"/>
    <s v="Maryland"/>
    <s v="M"/>
    <s v="Indigo"/>
    <s v="Fall"/>
    <n v="4.5"/>
    <s v="No"/>
    <s v="Credit Card"/>
    <s v="Free Shipping"/>
    <x v="0"/>
    <s v="Yes"/>
    <n v="3"/>
    <s v="Debit Card"/>
    <s v="Weekly"/>
  </r>
  <r>
    <n v="1201"/>
    <n v="27"/>
    <s v="Male"/>
    <s v="Coat"/>
    <s v="Outerwear"/>
    <n v="22"/>
    <s v="Connecticut"/>
    <s v="XL"/>
    <s v="Black"/>
    <s v="Winter"/>
    <n v="4.4000000000000004"/>
    <s v="No"/>
    <s v="Bank Transfer"/>
    <s v="Store Pickup"/>
    <x v="0"/>
    <s v="Yes"/>
    <n v="7"/>
    <s v="PayPal"/>
    <s v="Weekly"/>
  </r>
  <r>
    <n v="1202"/>
    <n v="27"/>
    <s v="Male"/>
    <s v="Shoes"/>
    <s v="Footwear"/>
    <n v="61"/>
    <s v="Illinois"/>
    <s v="XL"/>
    <s v="Black"/>
    <s v="Summer"/>
    <n v="3.1"/>
    <s v="No"/>
    <s v="Cash"/>
    <s v="2-Day Shipping"/>
    <x v="0"/>
    <s v="Yes"/>
    <n v="46"/>
    <s v="Venmo"/>
    <s v="Fortnightly"/>
  </r>
  <r>
    <n v="1203"/>
    <n v="48"/>
    <s v="Male"/>
    <s v="Scarf"/>
    <s v="Accessories"/>
    <n v="29"/>
    <s v="Maryland"/>
    <s v="S"/>
    <s v="Olive"/>
    <s v="Spring"/>
    <n v="2.9"/>
    <s v="No"/>
    <s v="Bank Transfer"/>
    <s v="Standard"/>
    <x v="0"/>
    <s v="Yes"/>
    <n v="14"/>
    <s v="Venmo"/>
    <s v="Every 3 Months"/>
  </r>
  <r>
    <n v="1204"/>
    <n v="40"/>
    <s v="Male"/>
    <s v="Sneakers"/>
    <s v="Footwear"/>
    <n v="82"/>
    <s v="Minnesota"/>
    <s v="M"/>
    <s v="Orange"/>
    <s v="Winter"/>
    <n v="3.7"/>
    <s v="No"/>
    <s v="Bank Transfer"/>
    <s v="Free Shipping"/>
    <x v="0"/>
    <s v="Yes"/>
    <n v="23"/>
    <s v="Bank Transfer"/>
    <s v="Annually"/>
  </r>
  <r>
    <n v="1205"/>
    <n v="67"/>
    <s v="Male"/>
    <s v="Belt"/>
    <s v="Accessories"/>
    <n v="94"/>
    <s v="Florida"/>
    <s v="M"/>
    <s v="Pink"/>
    <s v="Spring"/>
    <n v="3.2"/>
    <s v="No"/>
    <s v="Bank Transfer"/>
    <s v="2-Day Shipping"/>
    <x v="0"/>
    <s v="Yes"/>
    <n v="20"/>
    <s v="Credit Card"/>
    <s v="Every 3 Months"/>
  </r>
  <r>
    <n v="1206"/>
    <n v="52"/>
    <s v="Male"/>
    <s v="Handbag"/>
    <s v="Accessories"/>
    <n v="99"/>
    <s v="California"/>
    <s v="M"/>
    <s v="Olive"/>
    <s v="Spring"/>
    <n v="3.5"/>
    <s v="No"/>
    <s v="Credit Card"/>
    <s v="Standard"/>
    <x v="0"/>
    <s v="Yes"/>
    <n v="38"/>
    <s v="Bank Transfer"/>
    <s v="Fortnightly"/>
  </r>
  <r>
    <n v="1207"/>
    <n v="22"/>
    <s v="Male"/>
    <s v="Handbag"/>
    <s v="Accessories"/>
    <n v="59"/>
    <s v="Mississippi"/>
    <s v="S"/>
    <s v="Cyan"/>
    <s v="Fall"/>
    <n v="3"/>
    <s v="No"/>
    <s v="Cash"/>
    <s v="Free Shipping"/>
    <x v="0"/>
    <s v="Yes"/>
    <n v="16"/>
    <s v="Venmo"/>
    <s v="Every 3 Months"/>
  </r>
  <r>
    <n v="1208"/>
    <n v="62"/>
    <s v="Male"/>
    <s v="Boots"/>
    <s v="Footwear"/>
    <n v="90"/>
    <s v="Washington"/>
    <s v="M"/>
    <s v="White"/>
    <s v="Summer"/>
    <n v="4.0999999999999996"/>
    <s v="No"/>
    <s v="Venmo"/>
    <s v="Next Day Air"/>
    <x v="0"/>
    <s v="Yes"/>
    <n v="48"/>
    <s v="Credit Card"/>
    <s v="Every 3 Months"/>
  </r>
  <r>
    <n v="1209"/>
    <n v="20"/>
    <s v="Male"/>
    <s v="Boots"/>
    <s v="Footwear"/>
    <n v="100"/>
    <s v="Wisconsin"/>
    <s v="S"/>
    <s v="Red"/>
    <s v="Winter"/>
    <n v="2.9"/>
    <s v="No"/>
    <s v="Cash"/>
    <s v="2-Day Shipping"/>
    <x v="0"/>
    <s v="Yes"/>
    <n v="8"/>
    <s v="Debit Card"/>
    <s v="Annually"/>
  </r>
  <r>
    <n v="1210"/>
    <n v="41"/>
    <s v="Male"/>
    <s v="Pants"/>
    <s v="Clothing"/>
    <n v="62"/>
    <s v="Pennsylvania"/>
    <s v="M"/>
    <s v="Blue"/>
    <s v="Winter"/>
    <n v="3.8"/>
    <s v="No"/>
    <s v="PayPal"/>
    <s v="Next Day Air"/>
    <x v="0"/>
    <s v="Yes"/>
    <n v="16"/>
    <s v="Bank Transfer"/>
    <s v="Monthly"/>
  </r>
  <r>
    <n v="1211"/>
    <n v="34"/>
    <s v="Male"/>
    <s v="Sunglasses"/>
    <s v="Accessories"/>
    <n v="78"/>
    <s v="Missouri"/>
    <s v="M"/>
    <s v="Olive"/>
    <s v="Fall"/>
    <n v="4.0999999999999996"/>
    <s v="No"/>
    <s v="PayPal"/>
    <s v="Next Day Air"/>
    <x v="0"/>
    <s v="Yes"/>
    <n v="5"/>
    <s v="Cash"/>
    <s v="Quarterly"/>
  </r>
  <r>
    <n v="1212"/>
    <n v="23"/>
    <s v="Male"/>
    <s v="Hoodie"/>
    <s v="Clothing"/>
    <n v="94"/>
    <s v="Oklahoma"/>
    <s v="M"/>
    <s v="Green"/>
    <s v="Spring"/>
    <n v="4.5999999999999996"/>
    <s v="No"/>
    <s v="Venmo"/>
    <s v="Store Pickup"/>
    <x v="0"/>
    <s v="Yes"/>
    <n v="14"/>
    <s v="Venmo"/>
    <s v="Every 3 Months"/>
  </r>
  <r>
    <n v="1213"/>
    <n v="32"/>
    <s v="Male"/>
    <s v="Shoes"/>
    <s v="Footwear"/>
    <n v="74"/>
    <s v="Pennsylvania"/>
    <s v="M"/>
    <s v="Yellow"/>
    <s v="Summer"/>
    <n v="2.5"/>
    <s v="No"/>
    <s v="Venmo"/>
    <s v="Free Shipping"/>
    <x v="0"/>
    <s v="Yes"/>
    <n v="18"/>
    <s v="Credit Card"/>
    <s v="Weekly"/>
  </r>
  <r>
    <n v="1214"/>
    <n v="68"/>
    <s v="Male"/>
    <s v="Handbag"/>
    <s v="Accessories"/>
    <n v="52"/>
    <s v="Kentucky"/>
    <s v="XL"/>
    <s v="Black"/>
    <s v="Spring"/>
    <n v="3.7"/>
    <s v="No"/>
    <s v="Cash"/>
    <s v="Express"/>
    <x v="0"/>
    <s v="Yes"/>
    <n v="14"/>
    <s v="Debit Card"/>
    <s v="Every 3 Months"/>
  </r>
  <r>
    <n v="1215"/>
    <n v="30"/>
    <s v="Male"/>
    <s v="Jacket"/>
    <s v="Outerwear"/>
    <n v="81"/>
    <s v="Vermont"/>
    <s v="M"/>
    <s v="Blue"/>
    <s v="Fall"/>
    <n v="3.8"/>
    <s v="No"/>
    <s v="Cash"/>
    <s v="Free Shipping"/>
    <x v="0"/>
    <s v="Yes"/>
    <n v="5"/>
    <s v="Cash"/>
    <s v="Every 3 Months"/>
  </r>
  <r>
    <n v="1216"/>
    <n v="66"/>
    <s v="Male"/>
    <s v="Blouse"/>
    <s v="Clothing"/>
    <n v="20"/>
    <s v="Oregon"/>
    <s v="L"/>
    <s v="Pink"/>
    <s v="Winter"/>
    <n v="2.6"/>
    <s v="No"/>
    <s v="Cash"/>
    <s v="2-Day Shipping"/>
    <x v="0"/>
    <s v="Yes"/>
    <n v="15"/>
    <s v="Credit Card"/>
    <s v="Every 3 Months"/>
  </r>
  <r>
    <n v="1217"/>
    <n v="62"/>
    <s v="Male"/>
    <s v="Pants"/>
    <s v="Clothing"/>
    <n v="32"/>
    <s v="Utah"/>
    <s v="XL"/>
    <s v="Lavender"/>
    <s v="Summer"/>
    <n v="3.7"/>
    <s v="No"/>
    <s v="PayPal"/>
    <s v="Free Shipping"/>
    <x v="0"/>
    <s v="Yes"/>
    <n v="3"/>
    <s v="Venmo"/>
    <s v="Every 3 Months"/>
  </r>
  <r>
    <n v="1218"/>
    <n v="50"/>
    <s v="Male"/>
    <s v="Boots"/>
    <s v="Footwear"/>
    <n v="63"/>
    <s v="Nebraska"/>
    <s v="XL"/>
    <s v="Cyan"/>
    <s v="Fall"/>
    <n v="2.6"/>
    <s v="No"/>
    <s v="Debit Card"/>
    <s v="Free Shipping"/>
    <x v="0"/>
    <s v="Yes"/>
    <n v="12"/>
    <s v="Cash"/>
    <s v="Every 3 Months"/>
  </r>
  <r>
    <n v="1219"/>
    <n v="55"/>
    <s v="Male"/>
    <s v="Boots"/>
    <s v="Footwear"/>
    <n v="79"/>
    <s v="Pennsylvania"/>
    <s v="M"/>
    <s v="Cyan"/>
    <s v="Spring"/>
    <n v="3.1"/>
    <s v="No"/>
    <s v="Venmo"/>
    <s v="Store Pickup"/>
    <x v="0"/>
    <s v="Yes"/>
    <n v="43"/>
    <s v="Cash"/>
    <s v="Every 3 Months"/>
  </r>
  <r>
    <n v="1220"/>
    <n v="19"/>
    <s v="Male"/>
    <s v="Sweater"/>
    <s v="Clothing"/>
    <n v="23"/>
    <s v="Vermont"/>
    <s v="M"/>
    <s v="Gold"/>
    <s v="Winter"/>
    <n v="2.5"/>
    <s v="No"/>
    <s v="Bank Transfer"/>
    <s v="Next Day Air"/>
    <x v="0"/>
    <s v="Yes"/>
    <n v="35"/>
    <s v="Credit Card"/>
    <s v="Bi-Weekly"/>
  </r>
  <r>
    <n v="1221"/>
    <n v="67"/>
    <s v="Male"/>
    <s v="Gloves"/>
    <s v="Accessories"/>
    <n v="64"/>
    <s v="Kentucky"/>
    <s v="M"/>
    <s v="Green"/>
    <s v="Winter"/>
    <n v="4.9000000000000004"/>
    <s v="No"/>
    <s v="Bank Transfer"/>
    <s v="Express"/>
    <x v="0"/>
    <s v="Yes"/>
    <n v="36"/>
    <s v="Bank Transfer"/>
    <s v="Quarterly"/>
  </r>
  <r>
    <n v="1222"/>
    <n v="18"/>
    <s v="Male"/>
    <s v="Socks"/>
    <s v="Clothing"/>
    <n v="69"/>
    <s v="Iowa"/>
    <s v="M"/>
    <s v="Red"/>
    <s v="Winter"/>
    <n v="4.5"/>
    <s v="No"/>
    <s v="Bank Transfer"/>
    <s v="Standard"/>
    <x v="0"/>
    <s v="Yes"/>
    <n v="3"/>
    <s v="Cash"/>
    <s v="Quarterly"/>
  </r>
  <r>
    <n v="1223"/>
    <n v="58"/>
    <s v="Male"/>
    <s v="Jeans"/>
    <s v="Clothing"/>
    <n v="69"/>
    <s v="Indiana"/>
    <s v="L"/>
    <s v="Magenta"/>
    <s v="Fall"/>
    <n v="3.4"/>
    <s v="No"/>
    <s v="Bank Transfer"/>
    <s v="Store Pickup"/>
    <x v="0"/>
    <s v="Yes"/>
    <n v="27"/>
    <s v="Bank Transfer"/>
    <s v="Annually"/>
  </r>
  <r>
    <n v="1224"/>
    <n v="69"/>
    <s v="Male"/>
    <s v="Pants"/>
    <s v="Clothing"/>
    <n v="24"/>
    <s v="Kansas"/>
    <s v="L"/>
    <s v="Red"/>
    <s v="Winter"/>
    <n v="3.9"/>
    <s v="No"/>
    <s v="Credit Card"/>
    <s v="Free Shipping"/>
    <x v="0"/>
    <s v="Yes"/>
    <n v="21"/>
    <s v="Bank Transfer"/>
    <s v="Weekly"/>
  </r>
  <r>
    <n v="1225"/>
    <n v="62"/>
    <s v="Male"/>
    <s v="Shorts"/>
    <s v="Clothing"/>
    <n v="50"/>
    <s v="Illinois"/>
    <s v="M"/>
    <s v="Yellow"/>
    <s v="Summer"/>
    <n v="3.7"/>
    <s v="No"/>
    <s v="Bank Transfer"/>
    <s v="Store Pickup"/>
    <x v="0"/>
    <s v="Yes"/>
    <n v="18"/>
    <s v="Venmo"/>
    <s v="Weekly"/>
  </r>
  <r>
    <n v="1226"/>
    <n v="28"/>
    <s v="Male"/>
    <s v="Gloves"/>
    <s v="Accessories"/>
    <n v="97"/>
    <s v="North Carolina"/>
    <s v="S"/>
    <s v="Turquoise"/>
    <s v="Fall"/>
    <n v="2.6"/>
    <s v="No"/>
    <s v="Credit Card"/>
    <s v="Free Shipping"/>
    <x v="0"/>
    <s v="Yes"/>
    <n v="16"/>
    <s v="Debit Card"/>
    <s v="Weekly"/>
  </r>
  <r>
    <n v="1227"/>
    <n v="53"/>
    <s v="Male"/>
    <s v="Sandals"/>
    <s v="Footwear"/>
    <n v="91"/>
    <s v="Ohio"/>
    <s v="S"/>
    <s v="Cyan"/>
    <s v="Fall"/>
    <n v="3.4"/>
    <s v="No"/>
    <s v="PayPal"/>
    <s v="Store Pickup"/>
    <x v="0"/>
    <s v="Yes"/>
    <n v="18"/>
    <s v="Venmo"/>
    <s v="Bi-Weekly"/>
  </r>
  <r>
    <n v="1228"/>
    <n v="27"/>
    <s v="Male"/>
    <s v="Blouse"/>
    <s v="Clothing"/>
    <n v="37"/>
    <s v="Illinois"/>
    <s v="L"/>
    <s v="Yellow"/>
    <s v="Spring"/>
    <n v="4.9000000000000004"/>
    <s v="No"/>
    <s v="Venmo"/>
    <s v="Store Pickup"/>
    <x v="0"/>
    <s v="Yes"/>
    <n v="19"/>
    <s v="Bank Transfer"/>
    <s v="Bi-Weekly"/>
  </r>
  <r>
    <n v="1229"/>
    <n v="55"/>
    <s v="Male"/>
    <s v="Jacket"/>
    <s v="Outerwear"/>
    <n v="55"/>
    <s v="Indiana"/>
    <s v="S"/>
    <s v="Yellow"/>
    <s v="Winter"/>
    <n v="3.9"/>
    <s v="No"/>
    <s v="Venmo"/>
    <s v="Express"/>
    <x v="0"/>
    <s v="Yes"/>
    <n v="1"/>
    <s v="Cash"/>
    <s v="Annually"/>
  </r>
  <r>
    <n v="1230"/>
    <n v="34"/>
    <s v="Male"/>
    <s v="Jewelry"/>
    <s v="Accessories"/>
    <n v="52"/>
    <s v="Kansas"/>
    <s v="XL"/>
    <s v="Maroon"/>
    <s v="Winter"/>
    <n v="3.6"/>
    <s v="No"/>
    <s v="Venmo"/>
    <s v="Express"/>
    <x v="0"/>
    <s v="Yes"/>
    <n v="39"/>
    <s v="Bank Transfer"/>
    <s v="Annually"/>
  </r>
  <r>
    <n v="1231"/>
    <n v="25"/>
    <s v="Male"/>
    <s v="Hat"/>
    <s v="Accessories"/>
    <n v="80"/>
    <s v="Illinois"/>
    <s v="L"/>
    <s v="Brown"/>
    <s v="Spring"/>
    <n v="4.5999999999999996"/>
    <s v="No"/>
    <s v="Debit Card"/>
    <s v="Standard"/>
    <x v="0"/>
    <s v="Yes"/>
    <n v="49"/>
    <s v="Venmo"/>
    <s v="Monthly"/>
  </r>
  <r>
    <n v="1232"/>
    <n v="66"/>
    <s v="Male"/>
    <s v="Socks"/>
    <s v="Clothing"/>
    <n v="79"/>
    <s v="Pennsylvania"/>
    <s v="M"/>
    <s v="Gold"/>
    <s v="Spring"/>
    <n v="4"/>
    <s v="No"/>
    <s v="Credit Card"/>
    <s v="2-Day Shipping"/>
    <x v="0"/>
    <s v="Yes"/>
    <n v="43"/>
    <s v="Credit Card"/>
    <s v="Fortnightly"/>
  </r>
  <r>
    <n v="1233"/>
    <n v="57"/>
    <s v="Male"/>
    <s v="Handbag"/>
    <s v="Accessories"/>
    <n v="23"/>
    <s v="New York"/>
    <s v="M"/>
    <s v="Charcoal"/>
    <s v="Summer"/>
    <n v="3.6"/>
    <s v="No"/>
    <s v="Cash"/>
    <s v="Free Shipping"/>
    <x v="0"/>
    <s v="Yes"/>
    <n v="31"/>
    <s v="Debit Card"/>
    <s v="Every 3 Months"/>
  </r>
  <r>
    <n v="1234"/>
    <n v="46"/>
    <s v="Male"/>
    <s v="Pants"/>
    <s v="Clothing"/>
    <n v="73"/>
    <s v="Utah"/>
    <s v="L"/>
    <s v="Beige"/>
    <s v="Winter"/>
    <n v="3.5"/>
    <s v="No"/>
    <s v="Cash"/>
    <s v="Next Day Air"/>
    <x v="0"/>
    <s v="Yes"/>
    <n v="40"/>
    <s v="Venmo"/>
    <s v="Every 3 Months"/>
  </r>
  <r>
    <n v="1235"/>
    <n v="38"/>
    <s v="Male"/>
    <s v="Gloves"/>
    <s v="Accessories"/>
    <n v="99"/>
    <s v="New Jersey"/>
    <s v="M"/>
    <s v="Indigo"/>
    <s v="Fall"/>
    <n v="4.0999999999999996"/>
    <s v="No"/>
    <s v="Cash"/>
    <s v="Store Pickup"/>
    <x v="0"/>
    <s v="Yes"/>
    <n v="2"/>
    <s v="Bank Transfer"/>
    <s v="Bi-Weekly"/>
  </r>
  <r>
    <n v="1236"/>
    <n v="23"/>
    <s v="Male"/>
    <s v="Sweater"/>
    <s v="Clothing"/>
    <n v="22"/>
    <s v="Idaho"/>
    <s v="M"/>
    <s v="Red"/>
    <s v="Spring"/>
    <n v="3"/>
    <s v="No"/>
    <s v="Bank Transfer"/>
    <s v="Store Pickup"/>
    <x v="0"/>
    <s v="Yes"/>
    <n v="46"/>
    <s v="PayPal"/>
    <s v="Every 3 Months"/>
  </r>
  <r>
    <n v="1237"/>
    <n v="42"/>
    <s v="Male"/>
    <s v="Hat"/>
    <s v="Accessories"/>
    <n v="68"/>
    <s v="New Mexico"/>
    <s v="M"/>
    <s v="White"/>
    <s v="Summer"/>
    <n v="4.4000000000000004"/>
    <s v="No"/>
    <s v="PayPal"/>
    <s v="Store Pickup"/>
    <x v="0"/>
    <s v="Yes"/>
    <n v="35"/>
    <s v="Debit Card"/>
    <s v="Every 3 Months"/>
  </r>
  <r>
    <n v="1238"/>
    <n v="25"/>
    <s v="Male"/>
    <s v="Dress"/>
    <s v="Clothing"/>
    <n v="92"/>
    <s v="Michigan"/>
    <s v="S"/>
    <s v="Charcoal"/>
    <s v="Spring"/>
    <n v="4.4000000000000004"/>
    <s v="No"/>
    <s v="Credit Card"/>
    <s v="2-Day Shipping"/>
    <x v="0"/>
    <s v="Yes"/>
    <n v="42"/>
    <s v="Credit Card"/>
    <s v="Quarterly"/>
  </r>
  <r>
    <n v="1239"/>
    <n v="55"/>
    <s v="Male"/>
    <s v="Pants"/>
    <s v="Clothing"/>
    <n v="77"/>
    <s v="Wyoming"/>
    <s v="M"/>
    <s v="Violet"/>
    <s v="Winter"/>
    <n v="3.7"/>
    <s v="No"/>
    <s v="PayPal"/>
    <s v="Express"/>
    <x v="0"/>
    <s v="Yes"/>
    <n v="3"/>
    <s v="Venmo"/>
    <s v="Fortnightly"/>
  </r>
  <r>
    <n v="1240"/>
    <n v="62"/>
    <s v="Male"/>
    <s v="Coat"/>
    <s v="Outerwear"/>
    <n v="37"/>
    <s v="New Jersey"/>
    <s v="XL"/>
    <s v="Magenta"/>
    <s v="Spring"/>
    <n v="4.8"/>
    <s v="No"/>
    <s v="PayPal"/>
    <s v="Standard"/>
    <x v="0"/>
    <s v="Yes"/>
    <n v="32"/>
    <s v="Debit Card"/>
    <s v="Every 3 Months"/>
  </r>
  <r>
    <n v="1241"/>
    <n v="41"/>
    <s v="Male"/>
    <s v="Scarf"/>
    <s v="Accessories"/>
    <n v="79"/>
    <s v="New Jersey"/>
    <s v="L"/>
    <s v="White"/>
    <s v="Winter"/>
    <n v="2.9"/>
    <s v="No"/>
    <s v="Debit Card"/>
    <s v="Store Pickup"/>
    <x v="0"/>
    <s v="Yes"/>
    <n v="48"/>
    <s v="Debit Card"/>
    <s v="Annually"/>
  </r>
  <r>
    <n v="1242"/>
    <n v="58"/>
    <s v="Male"/>
    <s v="Hoodie"/>
    <s v="Clothing"/>
    <n v="51"/>
    <s v="Hawaii"/>
    <s v="XL"/>
    <s v="Pink"/>
    <s v="Winter"/>
    <n v="3.1"/>
    <s v="No"/>
    <s v="Cash"/>
    <s v="Express"/>
    <x v="0"/>
    <s v="Yes"/>
    <n v="34"/>
    <s v="Credit Card"/>
    <s v="Weekly"/>
  </r>
  <r>
    <n v="1243"/>
    <n v="56"/>
    <s v="Male"/>
    <s v="Socks"/>
    <s v="Clothing"/>
    <n v="27"/>
    <s v="Nevada"/>
    <s v="M"/>
    <s v="Lavender"/>
    <s v="Summer"/>
    <n v="4"/>
    <s v="No"/>
    <s v="Bank Transfer"/>
    <s v="Next Day Air"/>
    <x v="0"/>
    <s v="Yes"/>
    <n v="15"/>
    <s v="Bank Transfer"/>
    <s v="Quarterly"/>
  </r>
  <r>
    <n v="1244"/>
    <n v="25"/>
    <s v="Male"/>
    <s v="Blouse"/>
    <s v="Clothing"/>
    <n v="23"/>
    <s v="New Hampshire"/>
    <s v="S"/>
    <s v="Pink"/>
    <s v="Spring"/>
    <n v="3"/>
    <s v="No"/>
    <s v="PayPal"/>
    <s v="Store Pickup"/>
    <x v="0"/>
    <s v="Yes"/>
    <n v="22"/>
    <s v="Debit Card"/>
    <s v="Annually"/>
  </r>
  <r>
    <n v="1245"/>
    <n v="70"/>
    <s v="Male"/>
    <s v="Socks"/>
    <s v="Clothing"/>
    <n v="76"/>
    <s v="Indiana"/>
    <s v="S"/>
    <s v="Silver"/>
    <s v="Summer"/>
    <n v="3.9"/>
    <s v="No"/>
    <s v="Cash"/>
    <s v="2-Day Shipping"/>
    <x v="0"/>
    <s v="Yes"/>
    <n v="2"/>
    <s v="Cash"/>
    <s v="Monthly"/>
  </r>
  <r>
    <n v="1246"/>
    <n v="42"/>
    <s v="Male"/>
    <s v="Dress"/>
    <s v="Clothing"/>
    <n v="31"/>
    <s v="New York"/>
    <s v="M"/>
    <s v="Violet"/>
    <s v="Fall"/>
    <n v="3.4"/>
    <s v="No"/>
    <s v="Bank Transfer"/>
    <s v="Standard"/>
    <x v="0"/>
    <s v="Yes"/>
    <n v="30"/>
    <s v="Bank Transfer"/>
    <s v="Weekly"/>
  </r>
  <r>
    <n v="1247"/>
    <n v="27"/>
    <s v="Male"/>
    <s v="Hoodie"/>
    <s v="Clothing"/>
    <n v="60"/>
    <s v="Louisiana"/>
    <s v="M"/>
    <s v="Charcoal"/>
    <s v="Winter"/>
    <n v="2.7"/>
    <s v="No"/>
    <s v="Credit Card"/>
    <s v="Standard"/>
    <x v="0"/>
    <s v="Yes"/>
    <n v="27"/>
    <s v="Cash"/>
    <s v="Monthly"/>
  </r>
  <r>
    <n v="1248"/>
    <n v="65"/>
    <s v="Male"/>
    <s v="T-shirt"/>
    <s v="Clothing"/>
    <n v="99"/>
    <s v="Virginia"/>
    <s v="M"/>
    <s v="Charcoal"/>
    <s v="Spring"/>
    <n v="3.5"/>
    <s v="No"/>
    <s v="Bank Transfer"/>
    <s v="Express"/>
    <x v="0"/>
    <s v="Yes"/>
    <n v="18"/>
    <s v="Venmo"/>
    <s v="Bi-Weekly"/>
  </r>
  <r>
    <n v="1249"/>
    <n v="62"/>
    <s v="Male"/>
    <s v="Hat"/>
    <s v="Accessories"/>
    <n v="37"/>
    <s v="Wisconsin"/>
    <s v="XL"/>
    <s v="Red"/>
    <s v="Winter"/>
    <n v="3"/>
    <s v="No"/>
    <s v="Credit Card"/>
    <s v="Free Shipping"/>
    <x v="0"/>
    <s v="Yes"/>
    <n v="8"/>
    <s v="Credit Card"/>
    <s v="Annually"/>
  </r>
  <r>
    <n v="1250"/>
    <n v="62"/>
    <s v="Male"/>
    <s v="Boots"/>
    <s v="Footwear"/>
    <n v="50"/>
    <s v="Oregon"/>
    <s v="M"/>
    <s v="Peach"/>
    <s v="Winter"/>
    <n v="4.5"/>
    <s v="No"/>
    <s v="PayPal"/>
    <s v="Express"/>
    <x v="0"/>
    <s v="Yes"/>
    <n v="48"/>
    <s v="Venmo"/>
    <s v="Fortnightly"/>
  </r>
  <r>
    <n v="1251"/>
    <n v="52"/>
    <s v="Male"/>
    <s v="Jeans"/>
    <s v="Clothing"/>
    <n v="26"/>
    <s v="New Hampshire"/>
    <s v="XL"/>
    <s v="Purple"/>
    <s v="Winter"/>
    <n v="4.0999999999999996"/>
    <s v="No"/>
    <s v="Cash"/>
    <s v="Free Shipping"/>
    <x v="0"/>
    <s v="Yes"/>
    <n v="24"/>
    <s v="Cash"/>
    <s v="Monthly"/>
  </r>
  <r>
    <n v="1252"/>
    <n v="56"/>
    <s v="Male"/>
    <s v="Shorts"/>
    <s v="Clothing"/>
    <n v="86"/>
    <s v="Indiana"/>
    <s v="XL"/>
    <s v="Orange"/>
    <s v="Spring"/>
    <n v="5"/>
    <s v="No"/>
    <s v="Debit Card"/>
    <s v="Next Day Air"/>
    <x v="0"/>
    <s v="Yes"/>
    <n v="43"/>
    <s v="Credit Card"/>
    <s v="Monthly"/>
  </r>
  <r>
    <n v="1253"/>
    <n v="28"/>
    <s v="Male"/>
    <s v="Sandals"/>
    <s v="Footwear"/>
    <n v="41"/>
    <s v="Massachusetts"/>
    <s v="L"/>
    <s v="Magenta"/>
    <s v="Fall"/>
    <n v="4"/>
    <s v="No"/>
    <s v="Venmo"/>
    <s v="Standard"/>
    <x v="0"/>
    <s v="Yes"/>
    <n v="8"/>
    <s v="Cash"/>
    <s v="Quarterly"/>
  </r>
  <r>
    <n v="1254"/>
    <n v="39"/>
    <s v="Male"/>
    <s v="Sandals"/>
    <s v="Footwear"/>
    <n v="23"/>
    <s v="Montana"/>
    <s v="XL"/>
    <s v="Red"/>
    <s v="Winter"/>
    <n v="4.9000000000000004"/>
    <s v="No"/>
    <s v="Venmo"/>
    <s v="Express"/>
    <x v="0"/>
    <s v="Yes"/>
    <n v="49"/>
    <s v="PayPal"/>
    <s v="Annually"/>
  </r>
  <r>
    <n v="1255"/>
    <n v="54"/>
    <s v="Male"/>
    <s v="Sneakers"/>
    <s v="Footwear"/>
    <n v="56"/>
    <s v="California"/>
    <s v="XL"/>
    <s v="Black"/>
    <s v="Spring"/>
    <n v="3.3"/>
    <s v="No"/>
    <s v="Cash"/>
    <s v="2-Day Shipping"/>
    <x v="0"/>
    <s v="Yes"/>
    <n v="2"/>
    <s v="Credit Card"/>
    <s v="Bi-Weekly"/>
  </r>
  <r>
    <n v="1256"/>
    <n v="30"/>
    <s v="Male"/>
    <s v="Hat"/>
    <s v="Accessories"/>
    <n v="68"/>
    <s v="Indiana"/>
    <s v="M"/>
    <s v="Peach"/>
    <s v="Fall"/>
    <n v="4.0999999999999996"/>
    <s v="No"/>
    <s v="Credit Card"/>
    <s v="Standard"/>
    <x v="0"/>
    <s v="Yes"/>
    <n v="38"/>
    <s v="Cash"/>
    <s v="Fortnightly"/>
  </r>
  <r>
    <n v="1257"/>
    <n v="45"/>
    <s v="Male"/>
    <s v="Coat"/>
    <s v="Outerwear"/>
    <n v="48"/>
    <s v="West Virginia"/>
    <s v="S"/>
    <s v="Olive"/>
    <s v="Winter"/>
    <n v="3.6"/>
    <s v="No"/>
    <s v="Cash"/>
    <s v="Express"/>
    <x v="0"/>
    <s v="Yes"/>
    <n v="4"/>
    <s v="Cash"/>
    <s v="Fortnightly"/>
  </r>
  <r>
    <n v="1258"/>
    <n v="68"/>
    <s v="Male"/>
    <s v="Dress"/>
    <s v="Clothing"/>
    <n v="67"/>
    <s v="Minnesota"/>
    <s v="L"/>
    <s v="Gold"/>
    <s v="Spring"/>
    <n v="3"/>
    <s v="No"/>
    <s v="Cash"/>
    <s v="Free Shipping"/>
    <x v="0"/>
    <s v="Yes"/>
    <n v="31"/>
    <s v="Cash"/>
    <s v="Every 3 Months"/>
  </r>
  <r>
    <n v="1259"/>
    <n v="47"/>
    <s v="Male"/>
    <s v="Boots"/>
    <s v="Footwear"/>
    <n v="87"/>
    <s v="Ohio"/>
    <s v="XL"/>
    <s v="Gold"/>
    <s v="Spring"/>
    <n v="4.0999999999999996"/>
    <s v="No"/>
    <s v="Debit Card"/>
    <s v="2-Day Shipping"/>
    <x v="0"/>
    <s v="Yes"/>
    <n v="34"/>
    <s v="Debit Card"/>
    <s v="Every 3 Months"/>
  </r>
  <r>
    <n v="1260"/>
    <n v="68"/>
    <s v="Male"/>
    <s v="Skirt"/>
    <s v="Clothing"/>
    <n v="64"/>
    <s v="Minnesota"/>
    <s v="M"/>
    <s v="Turquoise"/>
    <s v="Fall"/>
    <n v="3.9"/>
    <s v="No"/>
    <s v="Bank Transfer"/>
    <s v="Standard"/>
    <x v="0"/>
    <s v="Yes"/>
    <n v="45"/>
    <s v="Credit Card"/>
    <s v="Monthly"/>
  </r>
  <r>
    <n v="1261"/>
    <n v="63"/>
    <s v="Male"/>
    <s v="Shirt"/>
    <s v="Clothing"/>
    <n v="93"/>
    <s v="Virginia"/>
    <s v="XL"/>
    <s v="Green"/>
    <s v="Spring"/>
    <n v="4.0999999999999996"/>
    <s v="No"/>
    <s v="Venmo"/>
    <s v="Store Pickup"/>
    <x v="0"/>
    <s v="Yes"/>
    <n v="30"/>
    <s v="Debit Card"/>
    <s v="Quarterly"/>
  </r>
  <r>
    <n v="1262"/>
    <n v="20"/>
    <s v="Male"/>
    <s v="Shirt"/>
    <s v="Clothing"/>
    <n v="29"/>
    <s v="Connecticut"/>
    <s v="L"/>
    <s v="Maroon"/>
    <s v="Summer"/>
    <n v="2.8"/>
    <s v="No"/>
    <s v="Venmo"/>
    <s v="Next Day Air"/>
    <x v="0"/>
    <s v="Yes"/>
    <n v="2"/>
    <s v="Credit Card"/>
    <s v="Fortnightly"/>
  </r>
  <r>
    <n v="1263"/>
    <n v="29"/>
    <s v="Male"/>
    <s v="Boots"/>
    <s v="Footwear"/>
    <n v="62"/>
    <s v="Tennessee"/>
    <s v="L"/>
    <s v="Brown"/>
    <s v="Winter"/>
    <n v="4.8"/>
    <s v="No"/>
    <s v="Debit Card"/>
    <s v="Store Pickup"/>
    <x v="0"/>
    <s v="Yes"/>
    <n v="44"/>
    <s v="Venmo"/>
    <s v="Monthly"/>
  </r>
  <r>
    <n v="1264"/>
    <n v="41"/>
    <s v="Male"/>
    <s v="Hoodie"/>
    <s v="Clothing"/>
    <n v="70"/>
    <s v="Delaware"/>
    <s v="L"/>
    <s v="Brown"/>
    <s v="Winter"/>
    <n v="4.5999999999999996"/>
    <s v="No"/>
    <s v="Bank Transfer"/>
    <s v="2-Day Shipping"/>
    <x v="0"/>
    <s v="Yes"/>
    <n v="1"/>
    <s v="Credit Card"/>
    <s v="Bi-Weekly"/>
  </r>
  <r>
    <n v="1265"/>
    <n v="52"/>
    <s v="Male"/>
    <s v="Sweater"/>
    <s v="Clothing"/>
    <n v="92"/>
    <s v="Vermont"/>
    <s v="S"/>
    <s v="Blue"/>
    <s v="Winter"/>
    <n v="2.5"/>
    <s v="No"/>
    <s v="Venmo"/>
    <s v="Next Day Air"/>
    <x v="0"/>
    <s v="Yes"/>
    <n v="1"/>
    <s v="Venmo"/>
    <s v="Bi-Weekly"/>
  </r>
  <r>
    <n v="1266"/>
    <n v="32"/>
    <s v="Male"/>
    <s v="Shirt"/>
    <s v="Clothing"/>
    <n v="79"/>
    <s v="Louisiana"/>
    <s v="M"/>
    <s v="Lavender"/>
    <s v="Spring"/>
    <n v="2.7"/>
    <s v="No"/>
    <s v="Bank Transfer"/>
    <s v="Next Day Air"/>
    <x v="0"/>
    <s v="Yes"/>
    <n v="27"/>
    <s v="Bank Transfer"/>
    <s v="Weekly"/>
  </r>
  <r>
    <n v="1267"/>
    <n v="20"/>
    <s v="Male"/>
    <s v="Blouse"/>
    <s v="Clothing"/>
    <n v="31"/>
    <s v="North Dakota"/>
    <s v="M"/>
    <s v="Peach"/>
    <s v="Fall"/>
    <n v="4"/>
    <s v="No"/>
    <s v="Cash"/>
    <s v="Standard"/>
    <x v="0"/>
    <s v="Yes"/>
    <n v="14"/>
    <s v="Debit Card"/>
    <s v="Every 3 Months"/>
  </r>
  <r>
    <n v="1268"/>
    <n v="47"/>
    <s v="Male"/>
    <s v="T-shirt"/>
    <s v="Clothing"/>
    <n v="83"/>
    <s v="Oregon"/>
    <s v="S"/>
    <s v="Gray"/>
    <s v="Spring"/>
    <n v="2.7"/>
    <s v="No"/>
    <s v="Credit Card"/>
    <s v="Standard"/>
    <x v="0"/>
    <s v="Yes"/>
    <n v="41"/>
    <s v="Cash"/>
    <s v="Weekly"/>
  </r>
  <r>
    <n v="1269"/>
    <n v="23"/>
    <s v="Male"/>
    <s v="Jacket"/>
    <s v="Outerwear"/>
    <n v="88"/>
    <s v="Idaho"/>
    <s v="XL"/>
    <s v="Charcoal"/>
    <s v="Winter"/>
    <n v="2.9"/>
    <s v="No"/>
    <s v="Venmo"/>
    <s v="Next Day Air"/>
    <x v="0"/>
    <s v="Yes"/>
    <n v="25"/>
    <s v="Debit Card"/>
    <s v="Bi-Weekly"/>
  </r>
  <r>
    <n v="1270"/>
    <n v="43"/>
    <s v="Male"/>
    <s v="Jewelry"/>
    <s v="Accessories"/>
    <n v="53"/>
    <s v="Vermont"/>
    <s v="M"/>
    <s v="Lavender"/>
    <s v="Spring"/>
    <n v="3"/>
    <s v="No"/>
    <s v="PayPal"/>
    <s v="Standard"/>
    <x v="0"/>
    <s v="Yes"/>
    <n v="47"/>
    <s v="PayPal"/>
    <s v="Quarterly"/>
  </r>
  <r>
    <n v="1271"/>
    <n v="67"/>
    <s v="Male"/>
    <s v="Hoodie"/>
    <s v="Clothing"/>
    <n v="98"/>
    <s v="West Virginia"/>
    <s v="M"/>
    <s v="Green"/>
    <s v="Fall"/>
    <n v="3.3"/>
    <s v="No"/>
    <s v="Cash"/>
    <s v="Standard"/>
    <x v="0"/>
    <s v="Yes"/>
    <n v="20"/>
    <s v="Cash"/>
    <s v="Annually"/>
  </r>
  <r>
    <n v="1272"/>
    <n v="70"/>
    <s v="Male"/>
    <s v="Jewelry"/>
    <s v="Accessories"/>
    <n v="57"/>
    <s v="Kentucky"/>
    <s v="S"/>
    <s v="Gray"/>
    <s v="Spring"/>
    <n v="4.3"/>
    <s v="No"/>
    <s v="Cash"/>
    <s v="Store Pickup"/>
    <x v="0"/>
    <s v="Yes"/>
    <n v="42"/>
    <s v="PayPal"/>
    <s v="Annually"/>
  </r>
  <r>
    <n v="1273"/>
    <n v="35"/>
    <s v="Male"/>
    <s v="Sandals"/>
    <s v="Footwear"/>
    <n v="80"/>
    <s v="Wisconsin"/>
    <s v="M"/>
    <s v="Orange"/>
    <s v="Winter"/>
    <n v="4.4000000000000004"/>
    <s v="No"/>
    <s v="Debit Card"/>
    <s v="Express"/>
    <x v="0"/>
    <s v="Yes"/>
    <n v="16"/>
    <s v="Bank Transfer"/>
    <s v="Monthly"/>
  </r>
  <r>
    <n v="1274"/>
    <n v="41"/>
    <s v="Male"/>
    <s v="Jeans"/>
    <s v="Clothing"/>
    <n v="29"/>
    <s v="Mississippi"/>
    <s v="L"/>
    <s v="Silver"/>
    <s v="Spring"/>
    <n v="4.0999999999999996"/>
    <s v="No"/>
    <s v="Cash"/>
    <s v="Next Day Air"/>
    <x v="0"/>
    <s v="Yes"/>
    <n v="32"/>
    <s v="Credit Card"/>
    <s v="Every 3 Months"/>
  </r>
  <r>
    <n v="1275"/>
    <n v="54"/>
    <s v="Male"/>
    <s v="Hat"/>
    <s v="Accessories"/>
    <n v="73"/>
    <s v="Missouri"/>
    <s v="M"/>
    <s v="Olive"/>
    <s v="Spring"/>
    <n v="3.1"/>
    <s v="No"/>
    <s v="Cash"/>
    <s v="2-Day Shipping"/>
    <x v="0"/>
    <s v="Yes"/>
    <n v="37"/>
    <s v="PayPal"/>
    <s v="Quarterly"/>
  </r>
  <r>
    <n v="1276"/>
    <n v="55"/>
    <s v="Male"/>
    <s v="Sweater"/>
    <s v="Clothing"/>
    <n v="32"/>
    <s v="Arkansas"/>
    <s v="S"/>
    <s v="Turquoise"/>
    <s v="Fall"/>
    <n v="4.5"/>
    <s v="No"/>
    <s v="PayPal"/>
    <s v="Standard"/>
    <x v="0"/>
    <s v="Yes"/>
    <n v="1"/>
    <s v="PayPal"/>
    <s v="Monthly"/>
  </r>
  <r>
    <n v="1277"/>
    <n v="51"/>
    <s v="Male"/>
    <s v="Boots"/>
    <s v="Footwear"/>
    <n v="68"/>
    <s v="Wyoming"/>
    <s v="L"/>
    <s v="Turquoise"/>
    <s v="Spring"/>
    <n v="4.8"/>
    <s v="No"/>
    <s v="PayPal"/>
    <s v="Next Day Air"/>
    <x v="0"/>
    <s v="Yes"/>
    <n v="37"/>
    <s v="Bank Transfer"/>
    <s v="Weekly"/>
  </r>
  <r>
    <n v="1278"/>
    <n v="19"/>
    <s v="Male"/>
    <s v="Blouse"/>
    <s v="Clothing"/>
    <n v="97"/>
    <s v="Rhode Island"/>
    <s v="L"/>
    <s v="Green"/>
    <s v="Spring"/>
    <n v="5"/>
    <s v="No"/>
    <s v="Debit Card"/>
    <s v="Express"/>
    <x v="0"/>
    <s v="Yes"/>
    <n v="5"/>
    <s v="Venmo"/>
    <s v="Quarterly"/>
  </r>
  <r>
    <n v="1279"/>
    <n v="28"/>
    <s v="Male"/>
    <s v="Shorts"/>
    <s v="Clothing"/>
    <n v="98"/>
    <s v="Utah"/>
    <s v="M"/>
    <s v="Violet"/>
    <s v="Fall"/>
    <n v="2.8"/>
    <s v="No"/>
    <s v="Credit Card"/>
    <s v="Next Day Air"/>
    <x v="0"/>
    <s v="Yes"/>
    <n v="31"/>
    <s v="Venmo"/>
    <s v="Fortnightly"/>
  </r>
  <r>
    <n v="1280"/>
    <n v="63"/>
    <s v="Male"/>
    <s v="Hoodie"/>
    <s v="Clothing"/>
    <n v="56"/>
    <s v="Maryland"/>
    <s v="L"/>
    <s v="Charcoal"/>
    <s v="Fall"/>
    <n v="3.7"/>
    <s v="No"/>
    <s v="PayPal"/>
    <s v="Express"/>
    <x v="0"/>
    <s v="Yes"/>
    <n v="18"/>
    <s v="Debit Card"/>
    <s v="Annually"/>
  </r>
  <r>
    <n v="1281"/>
    <n v="30"/>
    <s v="Male"/>
    <s v="Pants"/>
    <s v="Clothing"/>
    <n v="78"/>
    <s v="Georgia"/>
    <s v="L"/>
    <s v="White"/>
    <s v="Winter"/>
    <n v="4.4000000000000004"/>
    <s v="No"/>
    <s v="PayPal"/>
    <s v="2-Day Shipping"/>
    <x v="0"/>
    <s v="Yes"/>
    <n v="39"/>
    <s v="Venmo"/>
    <s v="Every 3 Months"/>
  </r>
  <r>
    <n v="1282"/>
    <n v="29"/>
    <s v="Male"/>
    <s v="Belt"/>
    <s v="Accessories"/>
    <n v="81"/>
    <s v="New Jersey"/>
    <s v="M"/>
    <s v="Olive"/>
    <s v="Spring"/>
    <n v="4.5"/>
    <s v="No"/>
    <s v="Cash"/>
    <s v="Store Pickup"/>
    <x v="0"/>
    <s v="Yes"/>
    <n v="8"/>
    <s v="Venmo"/>
    <s v="Bi-Weekly"/>
  </r>
  <r>
    <n v="1283"/>
    <n v="24"/>
    <s v="Male"/>
    <s v="Shirt"/>
    <s v="Clothing"/>
    <n v="68"/>
    <s v="New Hampshire"/>
    <s v="L"/>
    <s v="Violet"/>
    <s v="Winter"/>
    <n v="3"/>
    <s v="No"/>
    <s v="Debit Card"/>
    <s v="Free Shipping"/>
    <x v="0"/>
    <s v="Yes"/>
    <n v="20"/>
    <s v="Venmo"/>
    <s v="Monthly"/>
  </r>
  <r>
    <n v="1284"/>
    <n v="69"/>
    <s v="Male"/>
    <s v="Shirt"/>
    <s v="Clothing"/>
    <n v="94"/>
    <s v="Oregon"/>
    <s v="M"/>
    <s v="Violet"/>
    <s v="Winter"/>
    <n v="3.9"/>
    <s v="No"/>
    <s v="Credit Card"/>
    <s v="2-Day Shipping"/>
    <x v="0"/>
    <s v="Yes"/>
    <n v="23"/>
    <s v="Debit Card"/>
    <s v="Every 3 Months"/>
  </r>
  <r>
    <n v="1285"/>
    <n v="65"/>
    <s v="Male"/>
    <s v="Dress"/>
    <s v="Clothing"/>
    <n v="93"/>
    <s v="Arkansas"/>
    <s v="M"/>
    <s v="Black"/>
    <s v="Spring"/>
    <n v="3.9"/>
    <s v="No"/>
    <s v="Bank Transfer"/>
    <s v="Express"/>
    <x v="0"/>
    <s v="Yes"/>
    <n v="38"/>
    <s v="PayPal"/>
    <s v="Fortnightly"/>
  </r>
  <r>
    <n v="1286"/>
    <n v="64"/>
    <s v="Male"/>
    <s v="Gloves"/>
    <s v="Accessories"/>
    <n v="99"/>
    <s v="North Carolina"/>
    <s v="M"/>
    <s v="Charcoal"/>
    <s v="Fall"/>
    <n v="3.5"/>
    <s v="No"/>
    <s v="Venmo"/>
    <s v="Next Day Air"/>
    <x v="0"/>
    <s v="Yes"/>
    <n v="45"/>
    <s v="Bank Transfer"/>
    <s v="Fortnightly"/>
  </r>
  <r>
    <n v="1287"/>
    <n v="40"/>
    <s v="Male"/>
    <s v="Gloves"/>
    <s v="Accessories"/>
    <n v="49"/>
    <s v="West Virginia"/>
    <s v="L"/>
    <s v="Yellow"/>
    <s v="Winter"/>
    <n v="4.9000000000000004"/>
    <s v="No"/>
    <s v="Bank Transfer"/>
    <s v="Next Day Air"/>
    <x v="0"/>
    <s v="Yes"/>
    <n v="44"/>
    <s v="Debit Card"/>
    <s v="Fortnightly"/>
  </r>
  <r>
    <n v="1288"/>
    <n v="24"/>
    <s v="Male"/>
    <s v="Jeans"/>
    <s v="Clothing"/>
    <n v="28"/>
    <s v="Utah"/>
    <s v="XL"/>
    <s v="Blue"/>
    <s v="Winter"/>
    <n v="3.4"/>
    <s v="No"/>
    <s v="Venmo"/>
    <s v="Standard"/>
    <x v="0"/>
    <s v="Yes"/>
    <n v="20"/>
    <s v="PayPal"/>
    <s v="Monthly"/>
  </r>
  <r>
    <n v="1289"/>
    <n v="66"/>
    <s v="Male"/>
    <s v="Belt"/>
    <s v="Accessories"/>
    <n v="93"/>
    <s v="South Dakota"/>
    <s v="XL"/>
    <s v="Charcoal"/>
    <s v="Winter"/>
    <n v="4.0999999999999996"/>
    <s v="No"/>
    <s v="Venmo"/>
    <s v="Standard"/>
    <x v="0"/>
    <s v="Yes"/>
    <n v="34"/>
    <s v="PayPal"/>
    <s v="Bi-Weekly"/>
  </r>
  <r>
    <n v="1290"/>
    <n v="35"/>
    <s v="Male"/>
    <s v="Jacket"/>
    <s v="Outerwear"/>
    <n v="24"/>
    <s v="New Hampshire"/>
    <s v="M"/>
    <s v="Red"/>
    <s v="Fall"/>
    <n v="2.9"/>
    <s v="No"/>
    <s v="Debit Card"/>
    <s v="Next Day Air"/>
    <x v="0"/>
    <s v="Yes"/>
    <n v="10"/>
    <s v="PayPal"/>
    <s v="Weekly"/>
  </r>
  <r>
    <n v="1291"/>
    <n v="67"/>
    <s v="Male"/>
    <s v="Skirt"/>
    <s v="Clothing"/>
    <n v="35"/>
    <s v="Maryland"/>
    <s v="M"/>
    <s v="Indigo"/>
    <s v="Spring"/>
    <n v="3.4"/>
    <s v="No"/>
    <s v="Cash"/>
    <s v="Free Shipping"/>
    <x v="0"/>
    <s v="Yes"/>
    <n v="3"/>
    <s v="PayPal"/>
    <s v="Annually"/>
  </r>
  <r>
    <n v="1292"/>
    <n v="69"/>
    <s v="Male"/>
    <s v="Sandals"/>
    <s v="Footwear"/>
    <n v="68"/>
    <s v="South Dakota"/>
    <s v="S"/>
    <s v="Beige"/>
    <s v="Spring"/>
    <n v="3.2"/>
    <s v="No"/>
    <s v="Venmo"/>
    <s v="2-Day Shipping"/>
    <x v="0"/>
    <s v="Yes"/>
    <n v="23"/>
    <s v="Debit Card"/>
    <s v="Fortnightly"/>
  </r>
  <r>
    <n v="1293"/>
    <n v="26"/>
    <s v="Male"/>
    <s v="Belt"/>
    <s v="Accessories"/>
    <n v="61"/>
    <s v="Kentucky"/>
    <s v="M"/>
    <s v="Maroon"/>
    <s v="Summer"/>
    <n v="3.9"/>
    <s v="No"/>
    <s v="Debit Card"/>
    <s v="Free Shipping"/>
    <x v="0"/>
    <s v="Yes"/>
    <n v="42"/>
    <s v="Bank Transfer"/>
    <s v="Annually"/>
  </r>
  <r>
    <n v="1294"/>
    <n v="23"/>
    <s v="Male"/>
    <s v="Sweater"/>
    <s v="Clothing"/>
    <n v="74"/>
    <s v="Florida"/>
    <s v="XL"/>
    <s v="Yellow"/>
    <s v="Fall"/>
    <n v="4.0999999999999996"/>
    <s v="No"/>
    <s v="Bank Transfer"/>
    <s v="Standard"/>
    <x v="0"/>
    <s v="Yes"/>
    <n v="30"/>
    <s v="Debit Card"/>
    <s v="Annually"/>
  </r>
  <r>
    <n v="1295"/>
    <n v="27"/>
    <s v="Male"/>
    <s v="Shirt"/>
    <s v="Clothing"/>
    <n v="64"/>
    <s v="Texas"/>
    <s v="M"/>
    <s v="Silver"/>
    <s v="Summer"/>
    <n v="4.5"/>
    <s v="No"/>
    <s v="Credit Card"/>
    <s v="Standard"/>
    <x v="0"/>
    <s v="Yes"/>
    <n v="21"/>
    <s v="Cash"/>
    <s v="Every 3 Months"/>
  </r>
  <r>
    <n v="1296"/>
    <n v="30"/>
    <s v="Male"/>
    <s v="Sneakers"/>
    <s v="Footwear"/>
    <n v="60"/>
    <s v="New Mexico"/>
    <s v="M"/>
    <s v="Olive"/>
    <s v="Fall"/>
    <n v="2.8"/>
    <s v="No"/>
    <s v="PayPal"/>
    <s v="Standard"/>
    <x v="0"/>
    <s v="Yes"/>
    <n v="50"/>
    <s v="PayPal"/>
    <s v="Weekly"/>
  </r>
  <r>
    <n v="1297"/>
    <n v="48"/>
    <s v="Male"/>
    <s v="Jeans"/>
    <s v="Clothing"/>
    <n v="29"/>
    <s v="South Dakota"/>
    <s v="S"/>
    <s v="Teal"/>
    <s v="Spring"/>
    <n v="2.8"/>
    <s v="No"/>
    <s v="PayPal"/>
    <s v="Express"/>
    <x v="0"/>
    <s v="Yes"/>
    <n v="16"/>
    <s v="Cash"/>
    <s v="Bi-Weekly"/>
  </r>
  <r>
    <n v="1298"/>
    <n v="44"/>
    <s v="Male"/>
    <s v="Sandals"/>
    <s v="Footwear"/>
    <n v="85"/>
    <s v="New Jersey"/>
    <s v="M"/>
    <s v="Silver"/>
    <s v="Summer"/>
    <n v="4.5999999999999996"/>
    <s v="No"/>
    <s v="Debit Card"/>
    <s v="Standard"/>
    <x v="0"/>
    <s v="Yes"/>
    <n v="32"/>
    <s v="Venmo"/>
    <s v="Annually"/>
  </r>
  <r>
    <n v="1299"/>
    <n v="29"/>
    <s v="Male"/>
    <s v="Pants"/>
    <s v="Clothing"/>
    <n v="81"/>
    <s v="Indiana"/>
    <s v="S"/>
    <s v="Indigo"/>
    <s v="Summer"/>
    <n v="3"/>
    <s v="No"/>
    <s v="Cash"/>
    <s v="Free Shipping"/>
    <x v="0"/>
    <s v="Yes"/>
    <n v="14"/>
    <s v="Bank Transfer"/>
    <s v="Fortnightly"/>
  </r>
  <r>
    <n v="1300"/>
    <n v="29"/>
    <s v="Male"/>
    <s v="Belt"/>
    <s v="Accessories"/>
    <n v="23"/>
    <s v="Louisiana"/>
    <s v="L"/>
    <s v="Teal"/>
    <s v="Fall"/>
    <n v="3.6"/>
    <s v="No"/>
    <s v="Bank Transfer"/>
    <s v="2-Day Shipping"/>
    <x v="0"/>
    <s v="Yes"/>
    <n v="42"/>
    <s v="Venmo"/>
    <s v="Bi-Weekly"/>
  </r>
  <r>
    <n v="1301"/>
    <n v="67"/>
    <s v="Male"/>
    <s v="T-shirt"/>
    <s v="Clothing"/>
    <n v="100"/>
    <s v="West Virginia"/>
    <s v="M"/>
    <s v="Charcoal"/>
    <s v="Spring"/>
    <n v="4.5"/>
    <s v="No"/>
    <s v="Cash"/>
    <s v="Next Day Air"/>
    <x v="0"/>
    <s v="Yes"/>
    <n v="47"/>
    <s v="Credit Card"/>
    <s v="Every 3 Months"/>
  </r>
  <r>
    <n v="1302"/>
    <n v="42"/>
    <s v="Male"/>
    <s v="Shirt"/>
    <s v="Clothing"/>
    <n v="54"/>
    <s v="Maine"/>
    <s v="M"/>
    <s v="Orange"/>
    <s v="Fall"/>
    <n v="5"/>
    <s v="No"/>
    <s v="Venmo"/>
    <s v="Express"/>
    <x v="0"/>
    <s v="Yes"/>
    <n v="21"/>
    <s v="Debit Card"/>
    <s v="Weekly"/>
  </r>
  <r>
    <n v="1303"/>
    <n v="23"/>
    <s v="Male"/>
    <s v="Sneakers"/>
    <s v="Footwear"/>
    <n v="25"/>
    <s v="Idaho"/>
    <s v="M"/>
    <s v="Gold"/>
    <s v="Fall"/>
    <n v="2.9"/>
    <s v="No"/>
    <s v="Bank Transfer"/>
    <s v="Next Day Air"/>
    <x v="0"/>
    <s v="Yes"/>
    <n v="37"/>
    <s v="Credit Card"/>
    <s v="Monthly"/>
  </r>
  <r>
    <n v="1304"/>
    <n v="34"/>
    <s v="Male"/>
    <s v="Blouse"/>
    <s v="Clothing"/>
    <n v="32"/>
    <s v="New York"/>
    <s v="L"/>
    <s v="Silver"/>
    <s v="Summer"/>
    <n v="3.1"/>
    <s v="No"/>
    <s v="Venmo"/>
    <s v="Next Day Air"/>
    <x v="0"/>
    <s v="Yes"/>
    <n v="10"/>
    <s v="Credit Card"/>
    <s v="Annually"/>
  </r>
  <r>
    <n v="1305"/>
    <n v="64"/>
    <s v="Male"/>
    <s v="Backpack"/>
    <s v="Accessories"/>
    <n v="63"/>
    <s v="Montana"/>
    <s v="S"/>
    <s v="Orange"/>
    <s v="Spring"/>
    <n v="4"/>
    <s v="No"/>
    <s v="Bank Transfer"/>
    <s v="2-Day Shipping"/>
    <x v="0"/>
    <s v="Yes"/>
    <n v="18"/>
    <s v="PayPal"/>
    <s v="Every 3 Months"/>
  </r>
  <r>
    <n v="1306"/>
    <n v="31"/>
    <s v="Male"/>
    <s v="Pants"/>
    <s v="Clothing"/>
    <n v="56"/>
    <s v="Mississippi"/>
    <s v="XL"/>
    <s v="Peach"/>
    <s v="Spring"/>
    <n v="4.5"/>
    <s v="No"/>
    <s v="Venmo"/>
    <s v="Express"/>
    <x v="0"/>
    <s v="Yes"/>
    <n v="2"/>
    <s v="PayPal"/>
    <s v="Every 3 Months"/>
  </r>
  <r>
    <n v="1307"/>
    <n v="54"/>
    <s v="Male"/>
    <s v="Sweater"/>
    <s v="Clothing"/>
    <n v="33"/>
    <s v="Alaska"/>
    <s v="L"/>
    <s v="Brown"/>
    <s v="Winter"/>
    <n v="4.5"/>
    <s v="No"/>
    <s v="Cash"/>
    <s v="Next Day Air"/>
    <x v="0"/>
    <s v="Yes"/>
    <n v="40"/>
    <s v="PayPal"/>
    <s v="Annually"/>
  </r>
  <r>
    <n v="1308"/>
    <n v="23"/>
    <s v="Male"/>
    <s v="Coat"/>
    <s v="Outerwear"/>
    <n v="32"/>
    <s v="Missouri"/>
    <s v="L"/>
    <s v="Black"/>
    <s v="Summer"/>
    <n v="3.1"/>
    <s v="No"/>
    <s v="PayPal"/>
    <s v="Express"/>
    <x v="0"/>
    <s v="Yes"/>
    <n v="43"/>
    <s v="PayPal"/>
    <s v="Annually"/>
  </r>
  <r>
    <n v="1309"/>
    <n v="59"/>
    <s v="Male"/>
    <s v="Dress"/>
    <s v="Clothing"/>
    <n v="38"/>
    <s v="Rhode Island"/>
    <s v="L"/>
    <s v="Red"/>
    <s v="Summer"/>
    <n v="4.4000000000000004"/>
    <s v="No"/>
    <s v="Credit Card"/>
    <s v="Next Day Air"/>
    <x v="0"/>
    <s v="Yes"/>
    <n v="14"/>
    <s v="Credit Card"/>
    <s v="Every 3 Months"/>
  </r>
  <r>
    <n v="1310"/>
    <n v="32"/>
    <s v="Male"/>
    <s v="Blouse"/>
    <s v="Clothing"/>
    <n v="21"/>
    <s v="Hawaii"/>
    <s v="L"/>
    <s v="Lavender"/>
    <s v="Summer"/>
    <n v="4.7"/>
    <s v="No"/>
    <s v="Bank Transfer"/>
    <s v="Store Pickup"/>
    <x v="0"/>
    <s v="Yes"/>
    <n v="41"/>
    <s v="Cash"/>
    <s v="Quarterly"/>
  </r>
  <r>
    <n v="1311"/>
    <n v="43"/>
    <s v="Male"/>
    <s v="Hoodie"/>
    <s v="Clothing"/>
    <n v="59"/>
    <s v="South Carolina"/>
    <s v="L"/>
    <s v="Brown"/>
    <s v="Winter"/>
    <n v="3.1"/>
    <s v="No"/>
    <s v="Credit Card"/>
    <s v="Store Pickup"/>
    <x v="0"/>
    <s v="Yes"/>
    <n v="38"/>
    <s v="Credit Card"/>
    <s v="Every 3 Months"/>
  </r>
  <r>
    <n v="1312"/>
    <n v="32"/>
    <s v="Male"/>
    <s v="Shoes"/>
    <s v="Footwear"/>
    <n v="87"/>
    <s v="Tennessee"/>
    <s v="M"/>
    <s v="Maroon"/>
    <s v="Fall"/>
    <n v="4.2"/>
    <s v="No"/>
    <s v="Credit Card"/>
    <s v="Express"/>
    <x v="0"/>
    <s v="Yes"/>
    <n v="12"/>
    <s v="Venmo"/>
    <s v="Annually"/>
  </r>
  <r>
    <n v="1313"/>
    <n v="66"/>
    <s v="Male"/>
    <s v="T-shirt"/>
    <s v="Clothing"/>
    <n v="79"/>
    <s v="Missouri"/>
    <s v="M"/>
    <s v="Violet"/>
    <s v="Winter"/>
    <n v="3"/>
    <s v="No"/>
    <s v="Venmo"/>
    <s v="Store Pickup"/>
    <x v="0"/>
    <s v="Yes"/>
    <n v="19"/>
    <s v="Bank Transfer"/>
    <s v="Monthly"/>
  </r>
  <r>
    <n v="1314"/>
    <n v="70"/>
    <s v="Male"/>
    <s v="Shoes"/>
    <s v="Footwear"/>
    <n v="28"/>
    <s v="Missouri"/>
    <s v="M"/>
    <s v="Lavender"/>
    <s v="Summer"/>
    <n v="2.6"/>
    <s v="No"/>
    <s v="Cash"/>
    <s v="Free Shipping"/>
    <x v="0"/>
    <s v="Yes"/>
    <n v="23"/>
    <s v="Credit Card"/>
    <s v="Bi-Weekly"/>
  </r>
  <r>
    <n v="1315"/>
    <n v="42"/>
    <s v="Male"/>
    <s v="Boots"/>
    <s v="Footwear"/>
    <n v="67"/>
    <s v="Missouri"/>
    <s v="S"/>
    <s v="Magenta"/>
    <s v="Summer"/>
    <n v="3.4"/>
    <s v="No"/>
    <s v="Venmo"/>
    <s v="Free Shipping"/>
    <x v="0"/>
    <s v="Yes"/>
    <n v="49"/>
    <s v="Debit Card"/>
    <s v="Annually"/>
  </r>
  <r>
    <n v="1316"/>
    <n v="56"/>
    <s v="Male"/>
    <s v="Shorts"/>
    <s v="Clothing"/>
    <n v="75"/>
    <s v="Mississippi"/>
    <s v="L"/>
    <s v="Green"/>
    <s v="Spring"/>
    <n v="4.2"/>
    <s v="No"/>
    <s v="PayPal"/>
    <s v="2-Day Shipping"/>
    <x v="0"/>
    <s v="Yes"/>
    <n v="29"/>
    <s v="Debit Card"/>
    <s v="Quarterly"/>
  </r>
  <r>
    <n v="1317"/>
    <n v="28"/>
    <s v="Male"/>
    <s v="Belt"/>
    <s v="Accessories"/>
    <n v="32"/>
    <s v="Arkansas"/>
    <s v="S"/>
    <s v="Lavender"/>
    <s v="Spring"/>
    <n v="4.5999999999999996"/>
    <s v="No"/>
    <s v="PayPal"/>
    <s v="Standard"/>
    <x v="0"/>
    <s v="Yes"/>
    <n v="14"/>
    <s v="Debit Card"/>
    <s v="Bi-Weekly"/>
  </r>
  <r>
    <n v="1318"/>
    <n v="28"/>
    <s v="Male"/>
    <s v="Pants"/>
    <s v="Clothing"/>
    <n v="43"/>
    <s v="Kentucky"/>
    <s v="M"/>
    <s v="Green"/>
    <s v="Spring"/>
    <n v="2.8"/>
    <s v="No"/>
    <s v="Credit Card"/>
    <s v="Free Shipping"/>
    <x v="0"/>
    <s v="Yes"/>
    <n v="19"/>
    <s v="Cash"/>
    <s v="Monthly"/>
  </r>
  <r>
    <n v="1319"/>
    <n v="52"/>
    <s v="Male"/>
    <s v="Shorts"/>
    <s v="Clothing"/>
    <n v="93"/>
    <s v="Connecticut"/>
    <s v="M"/>
    <s v="Maroon"/>
    <s v="Spring"/>
    <n v="2.7"/>
    <s v="No"/>
    <s v="Venmo"/>
    <s v="Express"/>
    <x v="0"/>
    <s v="Yes"/>
    <n v="19"/>
    <s v="Credit Card"/>
    <s v="Bi-Weekly"/>
  </r>
  <r>
    <n v="1320"/>
    <n v="65"/>
    <s v="Male"/>
    <s v="Sunglasses"/>
    <s v="Accessories"/>
    <n v="24"/>
    <s v="Oklahoma"/>
    <s v="M"/>
    <s v="Magenta"/>
    <s v="Spring"/>
    <n v="4"/>
    <s v="No"/>
    <s v="Credit Card"/>
    <s v="Standard"/>
    <x v="0"/>
    <s v="Yes"/>
    <n v="48"/>
    <s v="Bank Transfer"/>
    <s v="Weekly"/>
  </r>
  <r>
    <n v="1321"/>
    <n v="56"/>
    <s v="Male"/>
    <s v="Hat"/>
    <s v="Accessories"/>
    <n v="31"/>
    <s v="California"/>
    <s v="XL"/>
    <s v="Teal"/>
    <s v="Fall"/>
    <n v="3.1"/>
    <s v="No"/>
    <s v="PayPal"/>
    <s v="Free Shipping"/>
    <x v="0"/>
    <s v="Yes"/>
    <n v="19"/>
    <s v="Debit Card"/>
    <s v="Annually"/>
  </r>
  <r>
    <n v="1322"/>
    <n v="59"/>
    <s v="Male"/>
    <s v="T-shirt"/>
    <s v="Clothing"/>
    <n v="84"/>
    <s v="Missouri"/>
    <s v="L"/>
    <s v="Orange"/>
    <s v="Winter"/>
    <n v="3.7"/>
    <s v="No"/>
    <s v="Credit Card"/>
    <s v="Express"/>
    <x v="0"/>
    <s v="Yes"/>
    <n v="45"/>
    <s v="Bank Transfer"/>
    <s v="Every 3 Months"/>
  </r>
  <r>
    <n v="1323"/>
    <n v="23"/>
    <s v="Male"/>
    <s v="Pants"/>
    <s v="Clothing"/>
    <n v="74"/>
    <s v="Washington"/>
    <s v="M"/>
    <s v="Violet"/>
    <s v="Winter"/>
    <n v="4"/>
    <s v="No"/>
    <s v="Credit Card"/>
    <s v="Next Day Air"/>
    <x v="0"/>
    <s v="Yes"/>
    <n v="17"/>
    <s v="Bank Transfer"/>
    <s v="Quarterly"/>
  </r>
  <r>
    <n v="1324"/>
    <n v="58"/>
    <s v="Male"/>
    <s v="Shorts"/>
    <s v="Clothing"/>
    <n v="62"/>
    <s v="New York"/>
    <s v="M"/>
    <s v="Yellow"/>
    <s v="Spring"/>
    <n v="4.5999999999999996"/>
    <s v="No"/>
    <s v="Cash"/>
    <s v="Standard"/>
    <x v="0"/>
    <s v="Yes"/>
    <n v="15"/>
    <s v="Debit Card"/>
    <s v="Every 3 Months"/>
  </r>
  <r>
    <n v="1325"/>
    <n v="39"/>
    <s v="Male"/>
    <s v="Jewelry"/>
    <s v="Accessories"/>
    <n v="77"/>
    <s v="Indiana"/>
    <s v="S"/>
    <s v="Orange"/>
    <s v="Summer"/>
    <n v="3.8"/>
    <s v="No"/>
    <s v="Credit Card"/>
    <s v="Free Shipping"/>
    <x v="0"/>
    <s v="Yes"/>
    <n v="11"/>
    <s v="Credit Card"/>
    <s v="Fortnightly"/>
  </r>
  <r>
    <n v="1326"/>
    <n v="28"/>
    <s v="Male"/>
    <s v="Backpack"/>
    <s v="Accessories"/>
    <n v="73"/>
    <s v="Oregon"/>
    <s v="L"/>
    <s v="Gold"/>
    <s v="Summer"/>
    <n v="3.5"/>
    <s v="No"/>
    <s v="Venmo"/>
    <s v="Express"/>
    <x v="0"/>
    <s v="Yes"/>
    <n v="1"/>
    <s v="Cash"/>
    <s v="Monthly"/>
  </r>
  <r>
    <n v="1327"/>
    <n v="40"/>
    <s v="Male"/>
    <s v="Shoes"/>
    <s v="Footwear"/>
    <n v="50"/>
    <s v="Texas"/>
    <s v="M"/>
    <s v="Indigo"/>
    <s v="Spring"/>
    <n v="4.5999999999999996"/>
    <s v="No"/>
    <s v="Bank Transfer"/>
    <s v="Free Shipping"/>
    <x v="0"/>
    <s v="Yes"/>
    <n v="17"/>
    <s v="Cash"/>
    <s v="Monthly"/>
  </r>
  <r>
    <n v="1328"/>
    <n v="52"/>
    <s v="Male"/>
    <s v="Coat"/>
    <s v="Outerwear"/>
    <n v="40"/>
    <s v="Florida"/>
    <s v="M"/>
    <s v="Turquoise"/>
    <s v="Winter"/>
    <n v="2.8"/>
    <s v="No"/>
    <s v="Credit Card"/>
    <s v="Standard"/>
    <x v="0"/>
    <s v="Yes"/>
    <n v="37"/>
    <s v="Cash"/>
    <s v="Weekly"/>
  </r>
  <r>
    <n v="1329"/>
    <n v="37"/>
    <s v="Male"/>
    <s v="Sweater"/>
    <s v="Clothing"/>
    <n v="97"/>
    <s v="Rhode Island"/>
    <s v="M"/>
    <s v="Orange"/>
    <s v="Winter"/>
    <n v="3.7"/>
    <s v="No"/>
    <s v="Debit Card"/>
    <s v="Standard"/>
    <x v="0"/>
    <s v="Yes"/>
    <n v="40"/>
    <s v="Bank Transfer"/>
    <s v="Weekly"/>
  </r>
  <r>
    <n v="1330"/>
    <n v="70"/>
    <s v="Male"/>
    <s v="Gloves"/>
    <s v="Accessories"/>
    <n v="63"/>
    <s v="Texas"/>
    <s v="M"/>
    <s v="Indigo"/>
    <s v="Fall"/>
    <n v="3.3"/>
    <s v="No"/>
    <s v="PayPal"/>
    <s v="Express"/>
    <x v="0"/>
    <s v="Yes"/>
    <n v="50"/>
    <s v="PayPal"/>
    <s v="Every 3 Months"/>
  </r>
  <r>
    <n v="1331"/>
    <n v="30"/>
    <s v="Male"/>
    <s v="Handbag"/>
    <s v="Accessories"/>
    <n v="65"/>
    <s v="Vermont"/>
    <s v="M"/>
    <s v="Charcoal"/>
    <s v="Fall"/>
    <n v="2.9"/>
    <s v="No"/>
    <s v="Credit Card"/>
    <s v="Standard"/>
    <x v="0"/>
    <s v="Yes"/>
    <n v="20"/>
    <s v="PayPal"/>
    <s v="Bi-Weekly"/>
  </r>
  <r>
    <n v="1332"/>
    <n v="38"/>
    <s v="Male"/>
    <s v="Socks"/>
    <s v="Clothing"/>
    <n v="91"/>
    <s v="Maryland"/>
    <s v="M"/>
    <s v="Lavender"/>
    <s v="Spring"/>
    <n v="3.2"/>
    <s v="No"/>
    <s v="Credit Card"/>
    <s v="Standard"/>
    <x v="0"/>
    <s v="Yes"/>
    <n v="8"/>
    <s v="PayPal"/>
    <s v="Bi-Weekly"/>
  </r>
  <r>
    <n v="1333"/>
    <n v="66"/>
    <s v="Male"/>
    <s v="Hoodie"/>
    <s v="Clothing"/>
    <n v="60"/>
    <s v="Alaska"/>
    <s v="S"/>
    <s v="Gold"/>
    <s v="Spring"/>
    <n v="4.3"/>
    <s v="No"/>
    <s v="Bank Transfer"/>
    <s v="Store Pickup"/>
    <x v="0"/>
    <s v="Yes"/>
    <n v="16"/>
    <s v="Bank Transfer"/>
    <s v="Quarterly"/>
  </r>
  <r>
    <n v="1334"/>
    <n v="29"/>
    <s v="Male"/>
    <s v="Pants"/>
    <s v="Clothing"/>
    <n v="69"/>
    <s v="Idaho"/>
    <s v="M"/>
    <s v="Lavender"/>
    <s v="Winter"/>
    <n v="2.7"/>
    <s v="No"/>
    <s v="Cash"/>
    <s v="Next Day Air"/>
    <x v="0"/>
    <s v="Yes"/>
    <n v="9"/>
    <s v="Bank Transfer"/>
    <s v="Quarterly"/>
  </r>
  <r>
    <n v="1335"/>
    <n v="46"/>
    <s v="Male"/>
    <s v="Coat"/>
    <s v="Outerwear"/>
    <n v="52"/>
    <s v="West Virginia"/>
    <s v="S"/>
    <s v="White"/>
    <s v="Spring"/>
    <n v="4.2"/>
    <s v="No"/>
    <s v="Debit Card"/>
    <s v="Store Pickup"/>
    <x v="0"/>
    <s v="Yes"/>
    <n v="12"/>
    <s v="Venmo"/>
    <s v="Monthly"/>
  </r>
  <r>
    <n v="1336"/>
    <n v="56"/>
    <s v="Male"/>
    <s v="Boots"/>
    <s v="Footwear"/>
    <n v="49"/>
    <s v="Nevada"/>
    <s v="M"/>
    <s v="Lavender"/>
    <s v="Fall"/>
    <n v="4.8"/>
    <s v="No"/>
    <s v="Credit Card"/>
    <s v="2-Day Shipping"/>
    <x v="0"/>
    <s v="Yes"/>
    <n v="26"/>
    <s v="Credit Card"/>
    <s v="Weekly"/>
  </r>
  <r>
    <n v="1337"/>
    <n v="23"/>
    <s v="Male"/>
    <s v="Sneakers"/>
    <s v="Footwear"/>
    <n v="85"/>
    <s v="Oregon"/>
    <s v="M"/>
    <s v="Charcoal"/>
    <s v="Spring"/>
    <n v="4.8"/>
    <s v="No"/>
    <s v="PayPal"/>
    <s v="Store Pickup"/>
    <x v="0"/>
    <s v="Yes"/>
    <n v="44"/>
    <s v="Debit Card"/>
    <s v="Fortnightly"/>
  </r>
  <r>
    <n v="1338"/>
    <n v="37"/>
    <s v="Male"/>
    <s v="Sweater"/>
    <s v="Clothing"/>
    <n v="86"/>
    <s v="Tennessee"/>
    <s v="L"/>
    <s v="Silver"/>
    <s v="Spring"/>
    <n v="3.4"/>
    <s v="No"/>
    <s v="Venmo"/>
    <s v="Express"/>
    <x v="0"/>
    <s v="Yes"/>
    <n v="19"/>
    <s v="Credit Card"/>
    <s v="Bi-Weekly"/>
  </r>
  <r>
    <n v="1339"/>
    <n v="56"/>
    <s v="Male"/>
    <s v="Handbag"/>
    <s v="Accessories"/>
    <n v="51"/>
    <s v="Alabama"/>
    <s v="S"/>
    <s v="Yellow"/>
    <s v="Winter"/>
    <n v="2.6"/>
    <s v="No"/>
    <s v="Bank Transfer"/>
    <s v="Standard"/>
    <x v="0"/>
    <s v="Yes"/>
    <n v="43"/>
    <s v="PayPal"/>
    <s v="Fortnightly"/>
  </r>
  <r>
    <n v="1340"/>
    <n v="36"/>
    <s v="Male"/>
    <s v="Belt"/>
    <s v="Accessories"/>
    <n v="56"/>
    <s v="Indiana"/>
    <s v="L"/>
    <s v="Olive"/>
    <s v="Winter"/>
    <n v="5"/>
    <s v="No"/>
    <s v="PayPal"/>
    <s v="Next Day Air"/>
    <x v="0"/>
    <s v="Yes"/>
    <n v="5"/>
    <s v="Bank Transfer"/>
    <s v="Every 3 Months"/>
  </r>
  <r>
    <n v="1341"/>
    <n v="40"/>
    <s v="Male"/>
    <s v="Belt"/>
    <s v="Accessories"/>
    <n v="72"/>
    <s v="Idaho"/>
    <s v="M"/>
    <s v="Peach"/>
    <s v="Fall"/>
    <n v="4.4000000000000004"/>
    <s v="No"/>
    <s v="Credit Card"/>
    <s v="Next Day Air"/>
    <x v="0"/>
    <s v="Yes"/>
    <n v="5"/>
    <s v="Debit Card"/>
    <s v="Every 3 Months"/>
  </r>
  <r>
    <n v="1342"/>
    <n v="26"/>
    <s v="Male"/>
    <s v="Hoodie"/>
    <s v="Clothing"/>
    <n v="27"/>
    <s v="Rhode Island"/>
    <s v="XL"/>
    <s v="Yellow"/>
    <s v="Fall"/>
    <n v="2.9"/>
    <s v="No"/>
    <s v="Debit Card"/>
    <s v="Standard"/>
    <x v="0"/>
    <s v="Yes"/>
    <n v="31"/>
    <s v="Bank Transfer"/>
    <s v="Quarterly"/>
  </r>
  <r>
    <n v="1343"/>
    <n v="57"/>
    <s v="Male"/>
    <s v="Sunglasses"/>
    <s v="Accessories"/>
    <n v="43"/>
    <s v="Arizona"/>
    <s v="XL"/>
    <s v="Yellow"/>
    <s v="Summer"/>
    <n v="3.4"/>
    <s v="No"/>
    <s v="Cash"/>
    <s v="2-Day Shipping"/>
    <x v="0"/>
    <s v="Yes"/>
    <n v="11"/>
    <s v="Bank Transfer"/>
    <s v="Monthly"/>
  </r>
  <r>
    <n v="1344"/>
    <n v="68"/>
    <s v="Male"/>
    <s v="Sneakers"/>
    <s v="Footwear"/>
    <n v="56"/>
    <s v="Florida"/>
    <s v="M"/>
    <s v="Indigo"/>
    <s v="Spring"/>
    <n v="3.4"/>
    <s v="No"/>
    <s v="Venmo"/>
    <s v="Standard"/>
    <x v="0"/>
    <s v="Yes"/>
    <n v="34"/>
    <s v="Bank Transfer"/>
    <s v="Monthly"/>
  </r>
  <r>
    <n v="1345"/>
    <n v="56"/>
    <s v="Male"/>
    <s v="T-shirt"/>
    <s v="Clothing"/>
    <n v="37"/>
    <s v="New York"/>
    <s v="S"/>
    <s v="Violet"/>
    <s v="Fall"/>
    <n v="4.9000000000000004"/>
    <s v="No"/>
    <s v="Credit Card"/>
    <s v="Next Day Air"/>
    <x v="0"/>
    <s v="Yes"/>
    <n v="14"/>
    <s v="Cash"/>
    <s v="Annually"/>
  </r>
  <r>
    <n v="1346"/>
    <n v="40"/>
    <s v="Male"/>
    <s v="Dress"/>
    <s v="Clothing"/>
    <n v="21"/>
    <s v="Nebraska"/>
    <s v="M"/>
    <s v="White"/>
    <s v="Fall"/>
    <n v="3.6"/>
    <s v="No"/>
    <s v="Credit Card"/>
    <s v="Standard"/>
    <x v="0"/>
    <s v="Yes"/>
    <n v="42"/>
    <s v="Venmo"/>
    <s v="Weekly"/>
  </r>
  <r>
    <n v="1347"/>
    <n v="44"/>
    <s v="Male"/>
    <s v="Hoodie"/>
    <s v="Clothing"/>
    <n v="91"/>
    <s v="Mississippi"/>
    <s v="L"/>
    <s v="White"/>
    <s v="Winter"/>
    <n v="3"/>
    <s v="No"/>
    <s v="Credit Card"/>
    <s v="Free Shipping"/>
    <x v="0"/>
    <s v="Yes"/>
    <n v="15"/>
    <s v="Venmo"/>
    <s v="Bi-Weekly"/>
  </r>
  <r>
    <n v="1348"/>
    <n v="44"/>
    <s v="Male"/>
    <s v="Sweater"/>
    <s v="Clothing"/>
    <n v="95"/>
    <s v="Vermont"/>
    <s v="M"/>
    <s v="Cyan"/>
    <s v="Summer"/>
    <n v="3.9"/>
    <s v="No"/>
    <s v="Venmo"/>
    <s v="2-Day Shipping"/>
    <x v="0"/>
    <s v="Yes"/>
    <n v="47"/>
    <s v="Bank Transfer"/>
    <s v="Monthly"/>
  </r>
  <r>
    <n v="1349"/>
    <n v="19"/>
    <s v="Male"/>
    <s v="Belt"/>
    <s v="Accessories"/>
    <n v="54"/>
    <s v="Nebraska"/>
    <s v="XL"/>
    <s v="Purple"/>
    <s v="Spring"/>
    <n v="3.2"/>
    <s v="No"/>
    <s v="PayPal"/>
    <s v="Standard"/>
    <x v="0"/>
    <s v="Yes"/>
    <n v="23"/>
    <s v="Credit Card"/>
    <s v="Fortnightly"/>
  </r>
  <r>
    <n v="1350"/>
    <n v="21"/>
    <s v="Male"/>
    <s v="Socks"/>
    <s v="Clothing"/>
    <n v="36"/>
    <s v="South Carolina"/>
    <s v="XL"/>
    <s v="Black"/>
    <s v="Spring"/>
    <n v="3.2"/>
    <s v="No"/>
    <s v="Bank Transfer"/>
    <s v="Next Day Air"/>
    <x v="0"/>
    <s v="Yes"/>
    <n v="23"/>
    <s v="Cash"/>
    <s v="Bi-Weekly"/>
  </r>
  <r>
    <n v="1351"/>
    <n v="31"/>
    <s v="Male"/>
    <s v="Sunglasses"/>
    <s v="Accessories"/>
    <n v="71"/>
    <s v="Delaware"/>
    <s v="M"/>
    <s v="Orange"/>
    <s v="Fall"/>
    <n v="4.3"/>
    <s v="No"/>
    <s v="Cash"/>
    <s v="Next Day Air"/>
    <x v="0"/>
    <s v="Yes"/>
    <n v="1"/>
    <s v="Cash"/>
    <s v="Every 3 Months"/>
  </r>
  <r>
    <n v="1352"/>
    <n v="30"/>
    <s v="Male"/>
    <s v="Coat"/>
    <s v="Outerwear"/>
    <n v="31"/>
    <s v="Vermont"/>
    <s v="L"/>
    <s v="Maroon"/>
    <s v="Summer"/>
    <n v="2.8"/>
    <s v="No"/>
    <s v="Credit Card"/>
    <s v="2-Day Shipping"/>
    <x v="0"/>
    <s v="Yes"/>
    <n v="28"/>
    <s v="Bank Transfer"/>
    <s v="Quarterly"/>
  </r>
  <r>
    <n v="1353"/>
    <n v="65"/>
    <s v="Male"/>
    <s v="Hat"/>
    <s v="Accessories"/>
    <n v="89"/>
    <s v="Indiana"/>
    <s v="XL"/>
    <s v="Orange"/>
    <s v="Spring"/>
    <n v="4.5"/>
    <s v="No"/>
    <s v="Bank Transfer"/>
    <s v="Next Day Air"/>
    <x v="0"/>
    <s v="Yes"/>
    <n v="37"/>
    <s v="Credit Card"/>
    <s v="Bi-Weekly"/>
  </r>
  <r>
    <n v="1354"/>
    <n v="39"/>
    <s v="Male"/>
    <s v="Pants"/>
    <s v="Clothing"/>
    <n v="83"/>
    <s v="Oregon"/>
    <s v="M"/>
    <s v="Teal"/>
    <s v="Winter"/>
    <n v="4.0999999999999996"/>
    <s v="No"/>
    <s v="Bank Transfer"/>
    <s v="Next Day Air"/>
    <x v="0"/>
    <s v="Yes"/>
    <n v="4"/>
    <s v="Cash"/>
    <s v="Every 3 Months"/>
  </r>
  <r>
    <n v="1355"/>
    <n v="64"/>
    <s v="Male"/>
    <s v="Backpack"/>
    <s v="Accessories"/>
    <n v="42"/>
    <s v="Maryland"/>
    <s v="M"/>
    <s v="Gray"/>
    <s v="Spring"/>
    <n v="3.6"/>
    <s v="No"/>
    <s v="Debit Card"/>
    <s v="2-Day Shipping"/>
    <x v="0"/>
    <s v="Yes"/>
    <n v="21"/>
    <s v="Bank Transfer"/>
    <s v="Quarterly"/>
  </r>
  <r>
    <n v="1356"/>
    <n v="59"/>
    <s v="Male"/>
    <s v="Shorts"/>
    <s v="Clothing"/>
    <n v="91"/>
    <s v="Florida"/>
    <s v="M"/>
    <s v="Blue"/>
    <s v="Summer"/>
    <n v="3"/>
    <s v="No"/>
    <s v="Venmo"/>
    <s v="2-Day Shipping"/>
    <x v="0"/>
    <s v="Yes"/>
    <n v="50"/>
    <s v="PayPal"/>
    <s v="Bi-Weekly"/>
  </r>
  <r>
    <n v="1357"/>
    <n v="49"/>
    <s v="Male"/>
    <s v="Jacket"/>
    <s v="Outerwear"/>
    <n v="61"/>
    <s v="Indiana"/>
    <s v="M"/>
    <s v="Cyan"/>
    <s v="Spring"/>
    <n v="4"/>
    <s v="No"/>
    <s v="Debit Card"/>
    <s v="Free Shipping"/>
    <x v="0"/>
    <s v="Yes"/>
    <n v="34"/>
    <s v="Bank Transfer"/>
    <s v="Annually"/>
  </r>
  <r>
    <n v="1358"/>
    <n v="24"/>
    <s v="Male"/>
    <s v="Backpack"/>
    <s v="Accessories"/>
    <n v="66"/>
    <s v="Texas"/>
    <s v="S"/>
    <s v="Red"/>
    <s v="Summer"/>
    <n v="3.5"/>
    <s v="No"/>
    <s v="Venmo"/>
    <s v="Next Day Air"/>
    <x v="0"/>
    <s v="Yes"/>
    <n v="20"/>
    <s v="Cash"/>
    <s v="Quarterly"/>
  </r>
  <r>
    <n v="1359"/>
    <n v="19"/>
    <s v="Male"/>
    <s v="Scarf"/>
    <s v="Accessories"/>
    <n v="22"/>
    <s v="Nebraska"/>
    <s v="XL"/>
    <s v="Pink"/>
    <s v="Spring"/>
    <n v="2.5"/>
    <s v="No"/>
    <s v="Debit Card"/>
    <s v="Store Pickup"/>
    <x v="0"/>
    <s v="Yes"/>
    <n v="25"/>
    <s v="Venmo"/>
    <s v="Every 3 Months"/>
  </r>
  <r>
    <n v="1360"/>
    <n v="27"/>
    <s v="Male"/>
    <s v="Hoodie"/>
    <s v="Clothing"/>
    <n v="68"/>
    <s v="North Carolina"/>
    <s v="S"/>
    <s v="Cyan"/>
    <s v="Winter"/>
    <n v="4.3"/>
    <s v="No"/>
    <s v="Debit Card"/>
    <s v="Store Pickup"/>
    <x v="0"/>
    <s v="Yes"/>
    <n v="26"/>
    <s v="Bank Transfer"/>
    <s v="Fortnightly"/>
  </r>
  <r>
    <n v="1361"/>
    <n v="56"/>
    <s v="Male"/>
    <s v="Skirt"/>
    <s v="Clothing"/>
    <n v="43"/>
    <s v="Alabama"/>
    <s v="L"/>
    <s v="Black"/>
    <s v="Fall"/>
    <n v="2.8"/>
    <s v="No"/>
    <s v="Bank Transfer"/>
    <s v="Express"/>
    <x v="0"/>
    <s v="Yes"/>
    <n v="4"/>
    <s v="Bank Transfer"/>
    <s v="Annually"/>
  </r>
  <r>
    <n v="1362"/>
    <n v="49"/>
    <s v="Male"/>
    <s v="Dress"/>
    <s v="Clothing"/>
    <n v="32"/>
    <s v="Alabama"/>
    <s v="M"/>
    <s v="Beige"/>
    <s v="Fall"/>
    <n v="3.7"/>
    <s v="No"/>
    <s v="Cash"/>
    <s v="Next Day Air"/>
    <x v="0"/>
    <s v="Yes"/>
    <n v="39"/>
    <s v="Debit Card"/>
    <s v="Monthly"/>
  </r>
  <r>
    <n v="1363"/>
    <n v="41"/>
    <s v="Male"/>
    <s v="Coat"/>
    <s v="Outerwear"/>
    <n v="46"/>
    <s v="Colorado"/>
    <s v="M"/>
    <s v="Gray"/>
    <s v="Fall"/>
    <n v="4.3"/>
    <s v="No"/>
    <s v="Cash"/>
    <s v="Express"/>
    <x v="0"/>
    <s v="Yes"/>
    <n v="29"/>
    <s v="Cash"/>
    <s v="Weekly"/>
  </r>
  <r>
    <n v="1364"/>
    <n v="36"/>
    <s v="Male"/>
    <s v="Blouse"/>
    <s v="Clothing"/>
    <n v="90"/>
    <s v="Wisconsin"/>
    <s v="L"/>
    <s v="Red"/>
    <s v="Summer"/>
    <n v="4"/>
    <s v="No"/>
    <s v="Bank Transfer"/>
    <s v="Express"/>
    <x v="0"/>
    <s v="Yes"/>
    <n v="47"/>
    <s v="PayPal"/>
    <s v="Quarterly"/>
  </r>
  <r>
    <n v="1365"/>
    <n v="68"/>
    <s v="Male"/>
    <s v="Hat"/>
    <s v="Accessories"/>
    <n v="75"/>
    <s v="Delaware"/>
    <s v="L"/>
    <s v="Yellow"/>
    <s v="Fall"/>
    <n v="4.7"/>
    <s v="No"/>
    <s v="Cash"/>
    <s v="Express"/>
    <x v="0"/>
    <s v="Yes"/>
    <n v="5"/>
    <s v="Cash"/>
    <s v="Every 3 Months"/>
  </r>
  <r>
    <n v="1366"/>
    <n v="28"/>
    <s v="Male"/>
    <s v="Handbag"/>
    <s v="Accessories"/>
    <n v="69"/>
    <s v="Indiana"/>
    <s v="M"/>
    <s v="Magenta"/>
    <s v="Winter"/>
    <n v="4.5"/>
    <s v="No"/>
    <s v="PayPal"/>
    <s v="Store Pickup"/>
    <x v="0"/>
    <s v="Yes"/>
    <n v="18"/>
    <s v="Bank Transfer"/>
    <s v="Fortnightly"/>
  </r>
  <r>
    <n v="1367"/>
    <n v="45"/>
    <s v="Male"/>
    <s v="Belt"/>
    <s v="Accessories"/>
    <n v="40"/>
    <s v="Iowa"/>
    <s v="M"/>
    <s v="Magenta"/>
    <s v="Fall"/>
    <n v="3.1"/>
    <s v="No"/>
    <s v="Debit Card"/>
    <s v="Free Shipping"/>
    <x v="0"/>
    <s v="Yes"/>
    <n v="10"/>
    <s v="Credit Card"/>
    <s v="Fortnightly"/>
  </r>
  <r>
    <n v="1368"/>
    <n v="60"/>
    <s v="Male"/>
    <s v="Belt"/>
    <s v="Accessories"/>
    <n v="63"/>
    <s v="Iowa"/>
    <s v="S"/>
    <s v="Black"/>
    <s v="Fall"/>
    <n v="3.8"/>
    <s v="No"/>
    <s v="Venmo"/>
    <s v="Express"/>
    <x v="0"/>
    <s v="Yes"/>
    <n v="25"/>
    <s v="Cash"/>
    <s v="Quarterly"/>
  </r>
  <r>
    <n v="1369"/>
    <n v="21"/>
    <s v="Male"/>
    <s v="Shirt"/>
    <s v="Clothing"/>
    <n v="36"/>
    <s v="Wisconsin"/>
    <s v="L"/>
    <s v="Orange"/>
    <s v="Summer"/>
    <n v="4.9000000000000004"/>
    <s v="No"/>
    <s v="Venmo"/>
    <s v="Express"/>
    <x v="0"/>
    <s v="Yes"/>
    <n v="2"/>
    <s v="Cash"/>
    <s v="Weekly"/>
  </r>
  <r>
    <n v="1370"/>
    <n v="32"/>
    <s v="Male"/>
    <s v="Shoes"/>
    <s v="Footwear"/>
    <n v="75"/>
    <s v="Iowa"/>
    <s v="M"/>
    <s v="Green"/>
    <s v="Winter"/>
    <n v="3.2"/>
    <s v="No"/>
    <s v="Cash"/>
    <s v="Standard"/>
    <x v="0"/>
    <s v="Yes"/>
    <n v="48"/>
    <s v="Venmo"/>
    <s v="Fortnightly"/>
  </r>
  <r>
    <n v="1371"/>
    <n v="27"/>
    <s v="Male"/>
    <s v="Scarf"/>
    <s v="Accessories"/>
    <n v="67"/>
    <s v="Montana"/>
    <s v="L"/>
    <s v="Peach"/>
    <s v="Summer"/>
    <n v="2.9"/>
    <s v="No"/>
    <s v="PayPal"/>
    <s v="2-Day Shipping"/>
    <x v="0"/>
    <s v="Yes"/>
    <n v="41"/>
    <s v="Bank Transfer"/>
    <s v="Every 3 Months"/>
  </r>
  <r>
    <n v="1372"/>
    <n v="40"/>
    <s v="Male"/>
    <s v="Pants"/>
    <s v="Clothing"/>
    <n v="64"/>
    <s v="Mississippi"/>
    <s v="M"/>
    <s v="Charcoal"/>
    <s v="Spring"/>
    <n v="2.8"/>
    <s v="No"/>
    <s v="PayPal"/>
    <s v="Store Pickup"/>
    <x v="0"/>
    <s v="Yes"/>
    <n v="42"/>
    <s v="Credit Card"/>
    <s v="Monthly"/>
  </r>
  <r>
    <n v="1373"/>
    <n v="64"/>
    <s v="Male"/>
    <s v="Blouse"/>
    <s v="Clothing"/>
    <n v="61"/>
    <s v="Michigan"/>
    <s v="M"/>
    <s v="Gray"/>
    <s v="Fall"/>
    <n v="4"/>
    <s v="No"/>
    <s v="Credit Card"/>
    <s v="2-Day Shipping"/>
    <x v="0"/>
    <s v="Yes"/>
    <n v="44"/>
    <s v="PayPal"/>
    <s v="Bi-Weekly"/>
  </r>
  <r>
    <n v="1374"/>
    <n v="18"/>
    <s v="Male"/>
    <s v="Gloves"/>
    <s v="Accessories"/>
    <n v="40"/>
    <s v="Virginia"/>
    <s v="L"/>
    <s v="Turquoise"/>
    <s v="Winter"/>
    <n v="2.6"/>
    <s v="No"/>
    <s v="Credit Card"/>
    <s v="Store Pickup"/>
    <x v="0"/>
    <s v="Yes"/>
    <n v="6"/>
    <s v="Cash"/>
    <s v="Quarterly"/>
  </r>
  <r>
    <n v="1375"/>
    <n v="22"/>
    <s v="Male"/>
    <s v="Handbag"/>
    <s v="Accessories"/>
    <n v="97"/>
    <s v="New York"/>
    <s v="M"/>
    <s v="Red"/>
    <s v="Fall"/>
    <n v="2.7"/>
    <s v="No"/>
    <s v="Debit Card"/>
    <s v="Free Shipping"/>
    <x v="0"/>
    <s v="Yes"/>
    <n v="5"/>
    <s v="Bank Transfer"/>
    <s v="Quarterly"/>
  </r>
  <r>
    <n v="1376"/>
    <n v="42"/>
    <s v="Male"/>
    <s v="Sneakers"/>
    <s v="Footwear"/>
    <n v="31"/>
    <s v="Maine"/>
    <s v="L"/>
    <s v="Brown"/>
    <s v="Spring"/>
    <n v="4.0999999999999996"/>
    <s v="No"/>
    <s v="Venmo"/>
    <s v="2-Day Shipping"/>
    <x v="0"/>
    <s v="Yes"/>
    <n v="8"/>
    <s v="Credit Card"/>
    <s v="Annually"/>
  </r>
  <r>
    <n v="1377"/>
    <n v="57"/>
    <s v="Male"/>
    <s v="Sandals"/>
    <s v="Footwear"/>
    <n v="65"/>
    <s v="New Jersey"/>
    <s v="L"/>
    <s v="Pink"/>
    <s v="Spring"/>
    <n v="5"/>
    <s v="No"/>
    <s v="Cash"/>
    <s v="Free Shipping"/>
    <x v="0"/>
    <s v="Yes"/>
    <n v="24"/>
    <s v="PayPal"/>
    <s v="Annually"/>
  </r>
  <r>
    <n v="1378"/>
    <n v="33"/>
    <s v="Male"/>
    <s v="Sunglasses"/>
    <s v="Accessories"/>
    <n v="54"/>
    <s v="Maryland"/>
    <s v="L"/>
    <s v="Olive"/>
    <s v="Spring"/>
    <n v="3"/>
    <s v="No"/>
    <s v="Credit Card"/>
    <s v="Next Day Air"/>
    <x v="0"/>
    <s v="Yes"/>
    <n v="42"/>
    <s v="Venmo"/>
    <s v="Monthly"/>
  </r>
  <r>
    <n v="1379"/>
    <n v="37"/>
    <s v="Male"/>
    <s v="Jacket"/>
    <s v="Outerwear"/>
    <n v="49"/>
    <s v="Kentucky"/>
    <s v="XL"/>
    <s v="Lavender"/>
    <s v="Fall"/>
    <n v="3.6"/>
    <s v="No"/>
    <s v="PayPal"/>
    <s v="Free Shipping"/>
    <x v="0"/>
    <s v="Yes"/>
    <n v="24"/>
    <s v="Venmo"/>
    <s v="Weekly"/>
  </r>
  <r>
    <n v="1380"/>
    <n v="21"/>
    <s v="Male"/>
    <s v="T-shirt"/>
    <s v="Clothing"/>
    <n v="64"/>
    <s v="Minnesota"/>
    <s v="L"/>
    <s v="Purple"/>
    <s v="Fall"/>
    <n v="2.8"/>
    <s v="No"/>
    <s v="Venmo"/>
    <s v="2-Day Shipping"/>
    <x v="0"/>
    <s v="Yes"/>
    <n v="38"/>
    <s v="Venmo"/>
    <s v="Bi-Weekly"/>
  </r>
  <r>
    <n v="1381"/>
    <n v="51"/>
    <s v="Male"/>
    <s v="Sneakers"/>
    <s v="Footwear"/>
    <n v="35"/>
    <s v="Massachusetts"/>
    <s v="S"/>
    <s v="Beige"/>
    <s v="Winter"/>
    <n v="4.5999999999999996"/>
    <s v="No"/>
    <s v="Bank Transfer"/>
    <s v="Standard"/>
    <x v="0"/>
    <s v="Yes"/>
    <n v="41"/>
    <s v="Cash"/>
    <s v="Fortnightly"/>
  </r>
  <r>
    <n v="1382"/>
    <n v="30"/>
    <s v="Male"/>
    <s v="Shoes"/>
    <s v="Footwear"/>
    <n v="86"/>
    <s v="Illinois"/>
    <s v="L"/>
    <s v="Green"/>
    <s v="Winter"/>
    <n v="2.9"/>
    <s v="No"/>
    <s v="Cash"/>
    <s v="Standard"/>
    <x v="0"/>
    <s v="Yes"/>
    <n v="48"/>
    <s v="Venmo"/>
    <s v="Quarterly"/>
  </r>
  <r>
    <n v="1383"/>
    <n v="68"/>
    <s v="Male"/>
    <s v="Jacket"/>
    <s v="Outerwear"/>
    <n v="55"/>
    <s v="Michigan"/>
    <s v="L"/>
    <s v="Brown"/>
    <s v="Winter"/>
    <n v="4.8"/>
    <s v="No"/>
    <s v="Venmo"/>
    <s v="Express"/>
    <x v="0"/>
    <s v="Yes"/>
    <n v="16"/>
    <s v="Bank Transfer"/>
    <s v="Quarterly"/>
  </r>
  <r>
    <n v="1384"/>
    <n v="36"/>
    <s v="Male"/>
    <s v="Scarf"/>
    <s v="Accessories"/>
    <n v="58"/>
    <s v="Wisconsin"/>
    <s v="M"/>
    <s v="Beige"/>
    <s v="Spring"/>
    <n v="3.3"/>
    <s v="No"/>
    <s v="Bank Transfer"/>
    <s v="Express"/>
    <x v="0"/>
    <s v="Yes"/>
    <n v="4"/>
    <s v="Venmo"/>
    <s v="Monthly"/>
  </r>
  <r>
    <n v="1385"/>
    <n v="46"/>
    <s v="Male"/>
    <s v="Sneakers"/>
    <s v="Footwear"/>
    <n v="96"/>
    <s v="Alaska"/>
    <s v="M"/>
    <s v="Beige"/>
    <s v="Fall"/>
    <n v="4.5999999999999996"/>
    <s v="No"/>
    <s v="Cash"/>
    <s v="Standard"/>
    <x v="0"/>
    <s v="Yes"/>
    <n v="8"/>
    <s v="Bank Transfer"/>
    <s v="Weekly"/>
  </r>
  <r>
    <n v="1386"/>
    <n v="41"/>
    <s v="Male"/>
    <s v="Jewelry"/>
    <s v="Accessories"/>
    <n v="64"/>
    <s v="Mississippi"/>
    <s v="M"/>
    <s v="Indigo"/>
    <s v="Fall"/>
    <n v="2.6"/>
    <s v="No"/>
    <s v="Debit Card"/>
    <s v="Store Pickup"/>
    <x v="0"/>
    <s v="Yes"/>
    <n v="1"/>
    <s v="Bank Transfer"/>
    <s v="Bi-Weekly"/>
  </r>
  <r>
    <n v="1387"/>
    <n v="68"/>
    <s v="Male"/>
    <s v="Jacket"/>
    <s v="Outerwear"/>
    <n v="56"/>
    <s v="Oregon"/>
    <s v="M"/>
    <s v="Silver"/>
    <s v="Fall"/>
    <n v="4"/>
    <s v="No"/>
    <s v="Bank Transfer"/>
    <s v="Next Day Air"/>
    <x v="0"/>
    <s v="Yes"/>
    <n v="4"/>
    <s v="Debit Card"/>
    <s v="Quarterly"/>
  </r>
  <r>
    <n v="1388"/>
    <n v="21"/>
    <s v="Male"/>
    <s v="Blouse"/>
    <s v="Clothing"/>
    <n v="85"/>
    <s v="Maryland"/>
    <s v="M"/>
    <s v="Gold"/>
    <s v="Winter"/>
    <n v="3.8"/>
    <s v="No"/>
    <s v="Credit Card"/>
    <s v="Standard"/>
    <x v="0"/>
    <s v="Yes"/>
    <n v="20"/>
    <s v="Credit Card"/>
    <s v="Monthly"/>
  </r>
  <r>
    <n v="1389"/>
    <n v="62"/>
    <s v="Male"/>
    <s v="Dress"/>
    <s v="Clothing"/>
    <n v="23"/>
    <s v="Arkansas"/>
    <s v="M"/>
    <s v="Lavender"/>
    <s v="Spring"/>
    <n v="3.9"/>
    <s v="No"/>
    <s v="Cash"/>
    <s v="Express"/>
    <x v="0"/>
    <s v="Yes"/>
    <n v="40"/>
    <s v="Cash"/>
    <s v="Quarterly"/>
  </r>
  <r>
    <n v="1390"/>
    <n v="59"/>
    <s v="Male"/>
    <s v="Scarf"/>
    <s v="Accessories"/>
    <n v="72"/>
    <s v="Illinois"/>
    <s v="L"/>
    <s v="Orange"/>
    <s v="Fall"/>
    <n v="2.6"/>
    <s v="No"/>
    <s v="Debit Card"/>
    <s v="Store Pickup"/>
    <x v="0"/>
    <s v="Yes"/>
    <n v="8"/>
    <s v="Debit Card"/>
    <s v="Fortnightly"/>
  </r>
  <r>
    <n v="1391"/>
    <n v="25"/>
    <s v="Male"/>
    <s v="Hat"/>
    <s v="Accessories"/>
    <n v="38"/>
    <s v="Arkansas"/>
    <s v="M"/>
    <s v="Maroon"/>
    <s v="Summer"/>
    <n v="4.3"/>
    <s v="No"/>
    <s v="Venmo"/>
    <s v="Standard"/>
    <x v="0"/>
    <s v="Yes"/>
    <n v="42"/>
    <s v="Debit Card"/>
    <s v="Weekly"/>
  </r>
  <r>
    <n v="1392"/>
    <n v="53"/>
    <s v="Male"/>
    <s v="Blouse"/>
    <s v="Clothing"/>
    <n v="29"/>
    <s v="Mississippi"/>
    <s v="S"/>
    <s v="White"/>
    <s v="Winter"/>
    <n v="3.6"/>
    <s v="No"/>
    <s v="Bank Transfer"/>
    <s v="Express"/>
    <x v="0"/>
    <s v="Yes"/>
    <n v="38"/>
    <s v="Credit Card"/>
    <s v="Annually"/>
  </r>
  <r>
    <n v="1393"/>
    <n v="31"/>
    <s v="Male"/>
    <s v="Gloves"/>
    <s v="Accessories"/>
    <n v="46"/>
    <s v="Arkansas"/>
    <s v="M"/>
    <s v="Yellow"/>
    <s v="Spring"/>
    <n v="4.2"/>
    <s v="No"/>
    <s v="Debit Card"/>
    <s v="Express"/>
    <x v="0"/>
    <s v="Yes"/>
    <n v="34"/>
    <s v="Venmo"/>
    <s v="Every 3 Months"/>
  </r>
  <r>
    <n v="1394"/>
    <n v="46"/>
    <s v="Male"/>
    <s v="Gloves"/>
    <s v="Accessories"/>
    <n v="58"/>
    <s v="Idaho"/>
    <s v="L"/>
    <s v="Yellow"/>
    <s v="Spring"/>
    <n v="3.9"/>
    <s v="No"/>
    <s v="Bank Transfer"/>
    <s v="Express"/>
    <x v="0"/>
    <s v="Yes"/>
    <n v="14"/>
    <s v="PayPal"/>
    <s v="Fortnightly"/>
  </r>
  <r>
    <n v="1395"/>
    <n v="26"/>
    <s v="Male"/>
    <s v="Coat"/>
    <s v="Outerwear"/>
    <n v="43"/>
    <s v="Iowa"/>
    <s v="L"/>
    <s v="Magenta"/>
    <s v="Fall"/>
    <n v="4.7"/>
    <s v="No"/>
    <s v="PayPal"/>
    <s v="Next Day Air"/>
    <x v="0"/>
    <s v="Yes"/>
    <n v="39"/>
    <s v="Cash"/>
    <s v="Weekly"/>
  </r>
  <r>
    <n v="1396"/>
    <n v="47"/>
    <s v="Male"/>
    <s v="Scarf"/>
    <s v="Accessories"/>
    <n v="32"/>
    <s v="West Virginia"/>
    <s v="L"/>
    <s v="Turquoise"/>
    <s v="Spring"/>
    <n v="2.8"/>
    <s v="No"/>
    <s v="Cash"/>
    <s v="Next Day Air"/>
    <x v="0"/>
    <s v="Yes"/>
    <n v="40"/>
    <s v="PayPal"/>
    <s v="Bi-Weekly"/>
  </r>
  <r>
    <n v="1397"/>
    <n v="37"/>
    <s v="Male"/>
    <s v="Pants"/>
    <s v="Clothing"/>
    <n v="30"/>
    <s v="Wisconsin"/>
    <s v="XL"/>
    <s v="Lavender"/>
    <s v="Winter"/>
    <n v="3"/>
    <s v="No"/>
    <s v="Cash"/>
    <s v="Next Day Air"/>
    <x v="0"/>
    <s v="Yes"/>
    <n v="49"/>
    <s v="Debit Card"/>
    <s v="Monthly"/>
  </r>
  <r>
    <n v="1398"/>
    <n v="55"/>
    <s v="Male"/>
    <s v="Sunglasses"/>
    <s v="Accessories"/>
    <n v="67"/>
    <s v="Massachusetts"/>
    <s v="S"/>
    <s v="Magenta"/>
    <s v="Summer"/>
    <n v="4.7"/>
    <s v="No"/>
    <s v="Cash"/>
    <s v="Store Pickup"/>
    <x v="0"/>
    <s v="Yes"/>
    <n v="33"/>
    <s v="PayPal"/>
    <s v="Annually"/>
  </r>
  <r>
    <n v="1399"/>
    <n v="30"/>
    <s v="Male"/>
    <s v="Dress"/>
    <s v="Clothing"/>
    <n v="45"/>
    <s v="Texas"/>
    <s v="M"/>
    <s v="Cyan"/>
    <s v="Summer"/>
    <n v="2.5"/>
    <s v="No"/>
    <s v="Bank Transfer"/>
    <s v="Free Shipping"/>
    <x v="0"/>
    <s v="Yes"/>
    <n v="25"/>
    <s v="Credit Card"/>
    <s v="Weekly"/>
  </r>
  <r>
    <n v="1400"/>
    <n v="19"/>
    <s v="Male"/>
    <s v="Hat"/>
    <s v="Accessories"/>
    <n v="81"/>
    <s v="Nebraska"/>
    <s v="M"/>
    <s v="Olive"/>
    <s v="Winter"/>
    <n v="3.1"/>
    <s v="No"/>
    <s v="Bank Transfer"/>
    <s v="Store Pickup"/>
    <x v="0"/>
    <s v="Yes"/>
    <n v="48"/>
    <s v="Venmo"/>
    <s v="Annually"/>
  </r>
  <r>
    <n v="1401"/>
    <n v="36"/>
    <s v="Male"/>
    <s v="Backpack"/>
    <s v="Accessories"/>
    <n v="23"/>
    <s v="Nevada"/>
    <s v="M"/>
    <s v="Red"/>
    <s v="Fall"/>
    <n v="3.6"/>
    <s v="No"/>
    <s v="Venmo"/>
    <s v="Next Day Air"/>
    <x v="0"/>
    <s v="Yes"/>
    <n v="22"/>
    <s v="Credit Card"/>
    <s v="Every 3 Months"/>
  </r>
  <r>
    <n v="1402"/>
    <n v="23"/>
    <s v="Male"/>
    <s v="Sandals"/>
    <s v="Footwear"/>
    <n v="59"/>
    <s v="Indiana"/>
    <s v="M"/>
    <s v="Blue"/>
    <s v="Fall"/>
    <n v="3.5"/>
    <s v="No"/>
    <s v="Cash"/>
    <s v="2-Day Shipping"/>
    <x v="0"/>
    <s v="Yes"/>
    <n v="1"/>
    <s v="PayPal"/>
    <s v="Weekly"/>
  </r>
  <r>
    <n v="1403"/>
    <n v="62"/>
    <s v="Male"/>
    <s v="Sunglasses"/>
    <s v="Accessories"/>
    <n v="21"/>
    <s v="North Dakota"/>
    <s v="L"/>
    <s v="White"/>
    <s v="Summer"/>
    <n v="3.1"/>
    <s v="No"/>
    <s v="Bank Transfer"/>
    <s v="Express"/>
    <x v="0"/>
    <s v="Yes"/>
    <n v="47"/>
    <s v="PayPal"/>
    <s v="Monthly"/>
  </r>
  <r>
    <n v="1404"/>
    <n v="26"/>
    <s v="Male"/>
    <s v="Backpack"/>
    <s v="Accessories"/>
    <n v="20"/>
    <s v="Georgia"/>
    <s v="M"/>
    <s v="Peach"/>
    <s v="Spring"/>
    <n v="3.6"/>
    <s v="No"/>
    <s v="Bank Transfer"/>
    <s v="Store Pickup"/>
    <x v="0"/>
    <s v="Yes"/>
    <n v="20"/>
    <s v="Credit Card"/>
    <s v="Bi-Weekly"/>
  </r>
  <r>
    <n v="1405"/>
    <n v="36"/>
    <s v="Male"/>
    <s v="Jewelry"/>
    <s v="Accessories"/>
    <n v="28"/>
    <s v="New Mexico"/>
    <s v="M"/>
    <s v="Charcoal"/>
    <s v="Winter"/>
    <n v="3.5"/>
    <s v="No"/>
    <s v="Venmo"/>
    <s v="Next Day Air"/>
    <x v="0"/>
    <s v="Yes"/>
    <n v="10"/>
    <s v="Debit Card"/>
    <s v="Weekly"/>
  </r>
  <r>
    <n v="1406"/>
    <n v="33"/>
    <s v="Male"/>
    <s v="Socks"/>
    <s v="Clothing"/>
    <n v="100"/>
    <s v="New Hampshire"/>
    <s v="M"/>
    <s v="Peach"/>
    <s v="Winter"/>
    <n v="2.7"/>
    <s v="No"/>
    <s v="Cash"/>
    <s v="Store Pickup"/>
    <x v="0"/>
    <s v="Yes"/>
    <n v="39"/>
    <s v="Credit Card"/>
    <s v="Monthly"/>
  </r>
  <r>
    <n v="1407"/>
    <n v="32"/>
    <s v="Male"/>
    <s v="Shirt"/>
    <s v="Clothing"/>
    <n v="46"/>
    <s v="Washington"/>
    <s v="L"/>
    <s v="Turquoise"/>
    <s v="Spring"/>
    <n v="3.6"/>
    <s v="No"/>
    <s v="Venmo"/>
    <s v="Express"/>
    <x v="0"/>
    <s v="Yes"/>
    <n v="15"/>
    <s v="Debit Card"/>
    <s v="Monthly"/>
  </r>
  <r>
    <n v="1408"/>
    <n v="56"/>
    <s v="Male"/>
    <s v="Handbag"/>
    <s v="Accessories"/>
    <n v="61"/>
    <s v="Nevada"/>
    <s v="XL"/>
    <s v="Charcoal"/>
    <s v="Spring"/>
    <n v="4.5"/>
    <s v="No"/>
    <s v="Cash"/>
    <s v="Express"/>
    <x v="0"/>
    <s v="Yes"/>
    <n v="11"/>
    <s v="Credit Card"/>
    <s v="Annually"/>
  </r>
  <r>
    <n v="1409"/>
    <n v="58"/>
    <s v="Male"/>
    <s v="Blouse"/>
    <s v="Clothing"/>
    <n v="58"/>
    <s v="Maine"/>
    <s v="M"/>
    <s v="Yellow"/>
    <s v="Winter"/>
    <n v="4.0999999999999996"/>
    <s v="No"/>
    <s v="Debit Card"/>
    <s v="Free Shipping"/>
    <x v="0"/>
    <s v="Yes"/>
    <n v="38"/>
    <s v="Venmo"/>
    <s v="Weekly"/>
  </r>
  <r>
    <n v="1410"/>
    <n v="34"/>
    <s v="Male"/>
    <s v="Backpack"/>
    <s v="Accessories"/>
    <n v="50"/>
    <s v="Idaho"/>
    <s v="M"/>
    <s v="Blue"/>
    <s v="Spring"/>
    <n v="4.2"/>
    <s v="No"/>
    <s v="Credit Card"/>
    <s v="Standard"/>
    <x v="0"/>
    <s v="Yes"/>
    <n v="41"/>
    <s v="Cash"/>
    <s v="Fortnightly"/>
  </r>
  <r>
    <n v="1411"/>
    <n v="61"/>
    <s v="Male"/>
    <s v="Hat"/>
    <s v="Accessories"/>
    <n v="93"/>
    <s v="Tennessee"/>
    <s v="M"/>
    <s v="Purple"/>
    <s v="Summer"/>
    <n v="4"/>
    <s v="No"/>
    <s v="Venmo"/>
    <s v="Store Pickup"/>
    <x v="0"/>
    <s v="Yes"/>
    <n v="18"/>
    <s v="Debit Card"/>
    <s v="Annually"/>
  </r>
  <r>
    <n v="1412"/>
    <n v="48"/>
    <s v="Male"/>
    <s v="Skirt"/>
    <s v="Clothing"/>
    <n v="24"/>
    <s v="Louisiana"/>
    <s v="L"/>
    <s v="Green"/>
    <s v="Summer"/>
    <n v="2.8"/>
    <s v="No"/>
    <s v="PayPal"/>
    <s v="Store Pickup"/>
    <x v="0"/>
    <s v="Yes"/>
    <n v="13"/>
    <s v="Venmo"/>
    <s v="Quarterly"/>
  </r>
  <r>
    <n v="1413"/>
    <n v="25"/>
    <s v="Male"/>
    <s v="Shorts"/>
    <s v="Clothing"/>
    <n v="100"/>
    <s v="Michigan"/>
    <s v="M"/>
    <s v="Charcoal"/>
    <s v="Summer"/>
    <n v="2.6"/>
    <s v="No"/>
    <s v="Debit Card"/>
    <s v="2-Day Shipping"/>
    <x v="0"/>
    <s v="Yes"/>
    <n v="43"/>
    <s v="Venmo"/>
    <s v="Annually"/>
  </r>
  <r>
    <n v="1414"/>
    <n v="51"/>
    <s v="Male"/>
    <s v="Blouse"/>
    <s v="Clothing"/>
    <n v="79"/>
    <s v="New Hampshire"/>
    <s v="S"/>
    <s v="Indigo"/>
    <s v="Fall"/>
    <n v="2.7"/>
    <s v="No"/>
    <s v="Venmo"/>
    <s v="Store Pickup"/>
    <x v="0"/>
    <s v="Yes"/>
    <n v="12"/>
    <s v="Bank Transfer"/>
    <s v="Quarterly"/>
  </r>
  <r>
    <n v="1415"/>
    <n v="29"/>
    <s v="Male"/>
    <s v="Socks"/>
    <s v="Clothing"/>
    <n v="51"/>
    <s v="Minnesota"/>
    <s v="M"/>
    <s v="Black"/>
    <s v="Summer"/>
    <n v="4.5"/>
    <s v="No"/>
    <s v="Debit Card"/>
    <s v="Store Pickup"/>
    <x v="0"/>
    <s v="Yes"/>
    <n v="3"/>
    <s v="Credit Card"/>
    <s v="Bi-Weekly"/>
  </r>
  <r>
    <n v="1416"/>
    <n v="54"/>
    <s v="Male"/>
    <s v="Belt"/>
    <s v="Accessories"/>
    <n v="90"/>
    <s v="Illinois"/>
    <s v="M"/>
    <s v="Blue"/>
    <s v="Winter"/>
    <n v="3.7"/>
    <s v="No"/>
    <s v="Bank Transfer"/>
    <s v="Free Shipping"/>
    <x v="0"/>
    <s v="Yes"/>
    <n v="12"/>
    <s v="Credit Card"/>
    <s v="Every 3 Months"/>
  </r>
  <r>
    <n v="1417"/>
    <n v="48"/>
    <s v="Male"/>
    <s v="Boots"/>
    <s v="Footwear"/>
    <n v="56"/>
    <s v="Idaho"/>
    <s v="L"/>
    <s v="Silver"/>
    <s v="Summer"/>
    <n v="3.4"/>
    <s v="No"/>
    <s v="PayPal"/>
    <s v="Free Shipping"/>
    <x v="0"/>
    <s v="Yes"/>
    <n v="46"/>
    <s v="Cash"/>
    <s v="Quarterly"/>
  </r>
  <r>
    <n v="1418"/>
    <n v="62"/>
    <s v="Male"/>
    <s v="Shorts"/>
    <s v="Clothing"/>
    <n v="25"/>
    <s v="Montana"/>
    <s v="S"/>
    <s v="Brown"/>
    <s v="Spring"/>
    <n v="4.5999999999999996"/>
    <s v="No"/>
    <s v="Cash"/>
    <s v="Standard"/>
    <x v="0"/>
    <s v="Yes"/>
    <n v="21"/>
    <s v="Debit Card"/>
    <s v="Fortnightly"/>
  </r>
  <r>
    <n v="1419"/>
    <n v="18"/>
    <s v="Male"/>
    <s v="Shirt"/>
    <s v="Clothing"/>
    <n v="75"/>
    <s v="Alabama"/>
    <s v="M"/>
    <s v="Violet"/>
    <s v="Summer"/>
    <n v="4.0999999999999996"/>
    <s v="No"/>
    <s v="Bank Transfer"/>
    <s v="2-Day Shipping"/>
    <x v="0"/>
    <s v="Yes"/>
    <n v="23"/>
    <s v="Venmo"/>
    <s v="Every 3 Months"/>
  </r>
  <r>
    <n v="1420"/>
    <n v="43"/>
    <s v="Male"/>
    <s v="Handbag"/>
    <s v="Accessories"/>
    <n v="75"/>
    <s v="Montana"/>
    <s v="M"/>
    <s v="Orange"/>
    <s v="Summer"/>
    <n v="2.6"/>
    <s v="No"/>
    <s v="Debit Card"/>
    <s v="Free Shipping"/>
    <x v="0"/>
    <s v="Yes"/>
    <n v="4"/>
    <s v="Debit Card"/>
    <s v="Quarterly"/>
  </r>
  <r>
    <n v="1421"/>
    <n v="22"/>
    <s v="Male"/>
    <s v="Jeans"/>
    <s v="Clothing"/>
    <n v="53"/>
    <s v="California"/>
    <s v="XL"/>
    <s v="Gray"/>
    <s v="Summer"/>
    <n v="4.5999999999999996"/>
    <s v="No"/>
    <s v="Cash"/>
    <s v="Store Pickup"/>
    <x v="0"/>
    <s v="Yes"/>
    <n v="45"/>
    <s v="PayPal"/>
    <s v="Every 3 Months"/>
  </r>
  <r>
    <n v="1422"/>
    <n v="68"/>
    <s v="Male"/>
    <s v="Dress"/>
    <s v="Clothing"/>
    <n v="100"/>
    <s v="Pennsylvania"/>
    <s v="S"/>
    <s v="Gold"/>
    <s v="Spring"/>
    <n v="3"/>
    <s v="No"/>
    <s v="Credit Card"/>
    <s v="Standard"/>
    <x v="0"/>
    <s v="Yes"/>
    <n v="24"/>
    <s v="Bank Transfer"/>
    <s v="Fortnightly"/>
  </r>
  <r>
    <n v="1423"/>
    <n v="44"/>
    <s v="Male"/>
    <s v="Dress"/>
    <s v="Clothing"/>
    <n v="27"/>
    <s v="Texas"/>
    <s v="L"/>
    <s v="Charcoal"/>
    <s v="Fall"/>
    <n v="3.4"/>
    <s v="No"/>
    <s v="PayPal"/>
    <s v="Free Shipping"/>
    <x v="0"/>
    <s v="Yes"/>
    <n v="3"/>
    <s v="PayPal"/>
    <s v="Bi-Weekly"/>
  </r>
  <r>
    <n v="1424"/>
    <n v="51"/>
    <s v="Male"/>
    <s v="Sandals"/>
    <s v="Footwear"/>
    <n v="60"/>
    <s v="Michigan"/>
    <s v="S"/>
    <s v="Black"/>
    <s v="Fall"/>
    <n v="3.5"/>
    <s v="No"/>
    <s v="PayPal"/>
    <s v="Free Shipping"/>
    <x v="0"/>
    <s v="Yes"/>
    <n v="12"/>
    <s v="Venmo"/>
    <s v="Every 3 Months"/>
  </r>
  <r>
    <n v="1425"/>
    <n v="66"/>
    <s v="Male"/>
    <s v="Jacket"/>
    <s v="Outerwear"/>
    <n v="23"/>
    <s v="Connecticut"/>
    <s v="S"/>
    <s v="Indigo"/>
    <s v="Fall"/>
    <n v="3.5"/>
    <s v="No"/>
    <s v="Cash"/>
    <s v="Standard"/>
    <x v="0"/>
    <s v="Yes"/>
    <n v="34"/>
    <s v="Bank Transfer"/>
    <s v="Every 3 Months"/>
  </r>
  <r>
    <n v="1426"/>
    <n v="59"/>
    <s v="Male"/>
    <s v="Coat"/>
    <s v="Outerwear"/>
    <n v="40"/>
    <s v="Wyoming"/>
    <s v="S"/>
    <s v="White"/>
    <s v="Winter"/>
    <n v="3.7"/>
    <s v="No"/>
    <s v="Debit Card"/>
    <s v="Next Day Air"/>
    <x v="0"/>
    <s v="Yes"/>
    <n v="39"/>
    <s v="Credit Card"/>
    <s v="Annually"/>
  </r>
  <r>
    <n v="1427"/>
    <n v="60"/>
    <s v="Male"/>
    <s v="Pants"/>
    <s v="Clothing"/>
    <n v="38"/>
    <s v="Michigan"/>
    <s v="M"/>
    <s v="Yellow"/>
    <s v="Summer"/>
    <n v="4.8"/>
    <s v="No"/>
    <s v="Credit Card"/>
    <s v="Free Shipping"/>
    <x v="0"/>
    <s v="Yes"/>
    <n v="35"/>
    <s v="PayPal"/>
    <s v="Every 3 Months"/>
  </r>
  <r>
    <n v="1428"/>
    <n v="31"/>
    <s v="Male"/>
    <s v="Backpack"/>
    <s v="Accessories"/>
    <n v="90"/>
    <s v="South Dakota"/>
    <s v="S"/>
    <s v="Orange"/>
    <s v="Summer"/>
    <n v="4.9000000000000004"/>
    <s v="No"/>
    <s v="PayPal"/>
    <s v="Store Pickup"/>
    <x v="0"/>
    <s v="Yes"/>
    <n v="8"/>
    <s v="Credit Card"/>
    <s v="Annually"/>
  </r>
  <r>
    <n v="1429"/>
    <n v="20"/>
    <s v="Male"/>
    <s v="Blouse"/>
    <s v="Clothing"/>
    <n v="97"/>
    <s v="North Dakota"/>
    <s v="S"/>
    <s v="Green"/>
    <s v="Summer"/>
    <n v="4.9000000000000004"/>
    <s v="No"/>
    <s v="Debit Card"/>
    <s v="Express"/>
    <x v="0"/>
    <s v="Yes"/>
    <n v="42"/>
    <s v="PayPal"/>
    <s v="Quarterly"/>
  </r>
  <r>
    <n v="1430"/>
    <n v="24"/>
    <s v="Male"/>
    <s v="Skirt"/>
    <s v="Clothing"/>
    <n v="38"/>
    <s v="Maryland"/>
    <s v="L"/>
    <s v="Gold"/>
    <s v="Fall"/>
    <n v="4.7"/>
    <s v="No"/>
    <s v="Venmo"/>
    <s v="Standard"/>
    <x v="0"/>
    <s v="Yes"/>
    <n v="6"/>
    <s v="Credit Card"/>
    <s v="Every 3 Months"/>
  </r>
  <r>
    <n v="1431"/>
    <n v="48"/>
    <s v="Male"/>
    <s v="Sandals"/>
    <s v="Footwear"/>
    <n v="30"/>
    <s v="Michigan"/>
    <s v="S"/>
    <s v="Orange"/>
    <s v="Summer"/>
    <n v="4.9000000000000004"/>
    <s v="No"/>
    <s v="PayPal"/>
    <s v="Free Shipping"/>
    <x v="0"/>
    <s v="Yes"/>
    <n v="3"/>
    <s v="Credit Card"/>
    <s v="Fortnightly"/>
  </r>
  <r>
    <n v="1432"/>
    <n v="39"/>
    <s v="Male"/>
    <s v="Pants"/>
    <s v="Clothing"/>
    <n v="88"/>
    <s v="South Dakota"/>
    <s v="M"/>
    <s v="Cyan"/>
    <s v="Fall"/>
    <n v="2.9"/>
    <s v="No"/>
    <s v="Bank Transfer"/>
    <s v="Express"/>
    <x v="0"/>
    <s v="Yes"/>
    <n v="29"/>
    <s v="Venmo"/>
    <s v="Quarterly"/>
  </r>
  <r>
    <n v="1433"/>
    <n v="34"/>
    <s v="Male"/>
    <s v="Hat"/>
    <s v="Accessories"/>
    <n v="33"/>
    <s v="Florida"/>
    <s v="L"/>
    <s v="Black"/>
    <s v="Winter"/>
    <n v="4.4000000000000004"/>
    <s v="No"/>
    <s v="Cash"/>
    <s v="Express"/>
    <x v="0"/>
    <s v="Yes"/>
    <n v="32"/>
    <s v="Debit Card"/>
    <s v="Quarterly"/>
  </r>
  <r>
    <n v="1434"/>
    <n v="70"/>
    <s v="Male"/>
    <s v="Hoodie"/>
    <s v="Clothing"/>
    <n v="60"/>
    <s v="Minnesota"/>
    <s v="L"/>
    <s v="Yellow"/>
    <s v="Winter"/>
    <n v="3.2"/>
    <s v="No"/>
    <s v="Venmo"/>
    <s v="Next Day Air"/>
    <x v="0"/>
    <s v="Yes"/>
    <n v="45"/>
    <s v="Debit Card"/>
    <s v="Weekly"/>
  </r>
  <r>
    <n v="1435"/>
    <n v="59"/>
    <s v="Male"/>
    <s v="Sweater"/>
    <s v="Clothing"/>
    <n v="64"/>
    <s v="New York"/>
    <s v="L"/>
    <s v="Maroon"/>
    <s v="Summer"/>
    <n v="4.5999999999999996"/>
    <s v="No"/>
    <s v="PayPal"/>
    <s v="Free Shipping"/>
    <x v="0"/>
    <s v="Yes"/>
    <n v="21"/>
    <s v="Debit Card"/>
    <s v="Bi-Weekly"/>
  </r>
  <r>
    <n v="1436"/>
    <n v="45"/>
    <s v="Male"/>
    <s v="Scarf"/>
    <s v="Accessories"/>
    <n v="95"/>
    <s v="Oregon"/>
    <s v="XL"/>
    <s v="Black"/>
    <s v="Fall"/>
    <n v="4"/>
    <s v="No"/>
    <s v="Debit Card"/>
    <s v="Standard"/>
    <x v="0"/>
    <s v="Yes"/>
    <n v="41"/>
    <s v="Cash"/>
    <s v="Weekly"/>
  </r>
  <r>
    <n v="1437"/>
    <n v="35"/>
    <s v="Male"/>
    <s v="Sneakers"/>
    <s v="Footwear"/>
    <n v="83"/>
    <s v="Minnesota"/>
    <s v="M"/>
    <s v="Gray"/>
    <s v="Winter"/>
    <n v="3.7"/>
    <s v="No"/>
    <s v="Venmo"/>
    <s v="Free Shipping"/>
    <x v="0"/>
    <s v="Yes"/>
    <n v="23"/>
    <s v="PayPal"/>
    <s v="Fortnightly"/>
  </r>
  <r>
    <n v="1438"/>
    <n v="69"/>
    <s v="Male"/>
    <s v="Boots"/>
    <s v="Footwear"/>
    <n v="97"/>
    <s v="Montana"/>
    <s v="XL"/>
    <s v="Orange"/>
    <s v="Winter"/>
    <n v="4.2"/>
    <s v="No"/>
    <s v="Debit Card"/>
    <s v="Free Shipping"/>
    <x v="0"/>
    <s v="Yes"/>
    <n v="14"/>
    <s v="Cash"/>
    <s v="Annually"/>
  </r>
  <r>
    <n v="1439"/>
    <n v="58"/>
    <s v="Male"/>
    <s v="Coat"/>
    <s v="Outerwear"/>
    <n v="38"/>
    <s v="Washington"/>
    <s v="M"/>
    <s v="Cyan"/>
    <s v="Spring"/>
    <n v="2.9"/>
    <s v="No"/>
    <s v="Cash"/>
    <s v="Standard"/>
    <x v="0"/>
    <s v="Yes"/>
    <n v="24"/>
    <s v="Debit Card"/>
    <s v="Monthly"/>
  </r>
  <r>
    <n v="1440"/>
    <n v="25"/>
    <s v="Male"/>
    <s v="Boots"/>
    <s v="Footwear"/>
    <n v="48"/>
    <s v="New Mexico"/>
    <s v="M"/>
    <s v="Magenta"/>
    <s v="Summer"/>
    <n v="4.8"/>
    <s v="No"/>
    <s v="Credit Card"/>
    <s v="Next Day Air"/>
    <x v="0"/>
    <s v="Yes"/>
    <n v="25"/>
    <s v="Cash"/>
    <s v="Fortnightly"/>
  </r>
  <r>
    <n v="1441"/>
    <n v="27"/>
    <s v="Male"/>
    <s v="Sandals"/>
    <s v="Footwear"/>
    <n v="76"/>
    <s v="Arizona"/>
    <s v="M"/>
    <s v="Pink"/>
    <s v="Spring"/>
    <n v="4.4000000000000004"/>
    <s v="No"/>
    <s v="Bank Transfer"/>
    <s v="Standard"/>
    <x v="0"/>
    <s v="Yes"/>
    <n v="13"/>
    <s v="Venmo"/>
    <s v="Monthly"/>
  </r>
  <r>
    <n v="1442"/>
    <n v="34"/>
    <s v="Male"/>
    <s v="Pants"/>
    <s v="Clothing"/>
    <n v="25"/>
    <s v="Nebraska"/>
    <s v="S"/>
    <s v="Turquoise"/>
    <s v="Summer"/>
    <n v="3.4"/>
    <s v="No"/>
    <s v="Debit Card"/>
    <s v="Free Shipping"/>
    <x v="0"/>
    <s v="Yes"/>
    <n v="3"/>
    <s v="Venmo"/>
    <s v="Every 3 Months"/>
  </r>
  <r>
    <n v="1443"/>
    <n v="53"/>
    <s v="Male"/>
    <s v="Hoodie"/>
    <s v="Clothing"/>
    <n v="92"/>
    <s v="Idaho"/>
    <s v="S"/>
    <s v="Violet"/>
    <s v="Spring"/>
    <n v="2.8"/>
    <s v="No"/>
    <s v="Cash"/>
    <s v="2-Day Shipping"/>
    <x v="0"/>
    <s v="Yes"/>
    <n v="42"/>
    <s v="Credit Card"/>
    <s v="Annually"/>
  </r>
  <r>
    <n v="1444"/>
    <n v="58"/>
    <s v="Male"/>
    <s v="Sandals"/>
    <s v="Footwear"/>
    <n v="47"/>
    <s v="Idaho"/>
    <s v="L"/>
    <s v="Teal"/>
    <s v="Fall"/>
    <n v="4.2"/>
    <s v="No"/>
    <s v="PayPal"/>
    <s v="Next Day Air"/>
    <x v="0"/>
    <s v="Yes"/>
    <n v="2"/>
    <s v="Cash"/>
    <s v="Monthly"/>
  </r>
  <r>
    <n v="1445"/>
    <n v="32"/>
    <s v="Male"/>
    <s v="Sweater"/>
    <s v="Clothing"/>
    <n v="36"/>
    <s v="Vermont"/>
    <s v="L"/>
    <s v="Pink"/>
    <s v="Fall"/>
    <n v="3.8"/>
    <s v="No"/>
    <s v="Venmo"/>
    <s v="Express"/>
    <x v="0"/>
    <s v="Yes"/>
    <n v="26"/>
    <s v="Cash"/>
    <s v="Quarterly"/>
  </r>
  <r>
    <n v="1446"/>
    <n v="64"/>
    <s v="Male"/>
    <s v="Belt"/>
    <s v="Accessories"/>
    <n v="51"/>
    <s v="Arkansas"/>
    <s v="M"/>
    <s v="Gold"/>
    <s v="Fall"/>
    <n v="3.1"/>
    <s v="No"/>
    <s v="Venmo"/>
    <s v="2-Day Shipping"/>
    <x v="0"/>
    <s v="Yes"/>
    <n v="24"/>
    <s v="Credit Card"/>
    <s v="Annually"/>
  </r>
  <r>
    <n v="1447"/>
    <n v="63"/>
    <s v="Male"/>
    <s v="Jeans"/>
    <s v="Clothing"/>
    <n v="35"/>
    <s v="Wyoming"/>
    <s v="XL"/>
    <s v="Red"/>
    <s v="Summer"/>
    <n v="3.2"/>
    <s v="No"/>
    <s v="Debit Card"/>
    <s v="Express"/>
    <x v="0"/>
    <s v="Yes"/>
    <n v="6"/>
    <s v="Credit Card"/>
    <s v="Quarterly"/>
  </r>
  <r>
    <n v="1448"/>
    <n v="23"/>
    <s v="Male"/>
    <s v="Hoodie"/>
    <s v="Clothing"/>
    <n v="57"/>
    <s v="New Mexico"/>
    <s v="S"/>
    <s v="Beige"/>
    <s v="Summer"/>
    <n v="3"/>
    <s v="No"/>
    <s v="Credit Card"/>
    <s v="Next Day Air"/>
    <x v="0"/>
    <s v="Yes"/>
    <n v="25"/>
    <s v="PayPal"/>
    <s v="Monthly"/>
  </r>
  <r>
    <n v="1449"/>
    <n v="64"/>
    <s v="Male"/>
    <s v="Boots"/>
    <s v="Footwear"/>
    <n v="95"/>
    <s v="West Virginia"/>
    <s v="M"/>
    <s v="Black"/>
    <s v="Summer"/>
    <n v="3.6"/>
    <s v="No"/>
    <s v="Bank Transfer"/>
    <s v="Free Shipping"/>
    <x v="0"/>
    <s v="Yes"/>
    <n v="11"/>
    <s v="Credit Card"/>
    <s v="Every 3 Months"/>
  </r>
  <r>
    <n v="1450"/>
    <n v="18"/>
    <s v="Male"/>
    <s v="Socks"/>
    <s v="Clothing"/>
    <n v="41"/>
    <s v="New York"/>
    <s v="L"/>
    <s v="Lavender"/>
    <s v="Winter"/>
    <n v="2.5"/>
    <s v="No"/>
    <s v="Debit Card"/>
    <s v="Store Pickup"/>
    <x v="0"/>
    <s v="Yes"/>
    <n v="20"/>
    <s v="Cash"/>
    <s v="Every 3 Months"/>
  </r>
  <r>
    <n v="1451"/>
    <n v="25"/>
    <s v="Male"/>
    <s v="Dress"/>
    <s v="Clothing"/>
    <n v="44"/>
    <s v="Illinois"/>
    <s v="S"/>
    <s v="Teal"/>
    <s v="Winter"/>
    <n v="3.4"/>
    <s v="No"/>
    <s v="PayPal"/>
    <s v="Free Shipping"/>
    <x v="0"/>
    <s v="Yes"/>
    <n v="25"/>
    <s v="Cash"/>
    <s v="Quarterly"/>
  </r>
  <r>
    <n v="1452"/>
    <n v="54"/>
    <s v="Male"/>
    <s v="Jacket"/>
    <s v="Outerwear"/>
    <n v="34"/>
    <s v="Utah"/>
    <s v="M"/>
    <s v="Maroon"/>
    <s v="Fall"/>
    <n v="2.5"/>
    <s v="No"/>
    <s v="Venmo"/>
    <s v="Next Day Air"/>
    <x v="0"/>
    <s v="Yes"/>
    <n v="35"/>
    <s v="PayPal"/>
    <s v="Quarterly"/>
  </r>
  <r>
    <n v="1453"/>
    <n v="60"/>
    <s v="Male"/>
    <s v="Jacket"/>
    <s v="Outerwear"/>
    <n v="25"/>
    <s v="Colorado"/>
    <s v="L"/>
    <s v="Blue"/>
    <s v="Spring"/>
    <n v="4.7"/>
    <s v="No"/>
    <s v="Venmo"/>
    <s v="2-Day Shipping"/>
    <x v="0"/>
    <s v="Yes"/>
    <n v="11"/>
    <s v="Bank Transfer"/>
    <s v="Quarterly"/>
  </r>
  <r>
    <n v="1454"/>
    <n v="36"/>
    <s v="Male"/>
    <s v="Boots"/>
    <s v="Footwear"/>
    <n v="93"/>
    <s v="Virginia"/>
    <s v="S"/>
    <s v="Teal"/>
    <s v="Winter"/>
    <n v="3.2"/>
    <s v="No"/>
    <s v="PayPal"/>
    <s v="2-Day Shipping"/>
    <x v="0"/>
    <s v="Yes"/>
    <n v="41"/>
    <s v="Bank Transfer"/>
    <s v="Fortnightly"/>
  </r>
  <r>
    <n v="1455"/>
    <n v="66"/>
    <s v="Male"/>
    <s v="Sneakers"/>
    <s v="Footwear"/>
    <n v="50"/>
    <s v="Georgia"/>
    <s v="L"/>
    <s v="Maroon"/>
    <s v="Winter"/>
    <n v="2.9"/>
    <s v="No"/>
    <s v="Bank Transfer"/>
    <s v="Free Shipping"/>
    <x v="0"/>
    <s v="Yes"/>
    <n v="17"/>
    <s v="Credit Card"/>
    <s v="Annually"/>
  </r>
  <r>
    <n v="1456"/>
    <n v="60"/>
    <s v="Male"/>
    <s v="Pants"/>
    <s v="Clothing"/>
    <n v="79"/>
    <s v="Alabama"/>
    <s v="L"/>
    <s v="Silver"/>
    <s v="Fall"/>
    <n v="4.9000000000000004"/>
    <s v="No"/>
    <s v="Debit Card"/>
    <s v="Express"/>
    <x v="0"/>
    <s v="Yes"/>
    <n v="1"/>
    <s v="PayPal"/>
    <s v="Every 3 Months"/>
  </r>
  <r>
    <n v="1457"/>
    <n v="59"/>
    <s v="Male"/>
    <s v="Coat"/>
    <s v="Outerwear"/>
    <n v="100"/>
    <s v="Montana"/>
    <s v="S"/>
    <s v="Olive"/>
    <s v="Spring"/>
    <n v="2.7"/>
    <s v="No"/>
    <s v="Venmo"/>
    <s v="Store Pickup"/>
    <x v="0"/>
    <s v="Yes"/>
    <n v="30"/>
    <s v="PayPal"/>
    <s v="Every 3 Months"/>
  </r>
  <r>
    <n v="1458"/>
    <n v="58"/>
    <s v="Male"/>
    <s v="Shirt"/>
    <s v="Clothing"/>
    <n v="57"/>
    <s v="Pennsylvania"/>
    <s v="S"/>
    <s v="Gray"/>
    <s v="Spring"/>
    <n v="4.7"/>
    <s v="No"/>
    <s v="Bank Transfer"/>
    <s v="Express"/>
    <x v="0"/>
    <s v="Yes"/>
    <n v="47"/>
    <s v="Venmo"/>
    <s v="Fortnightly"/>
  </r>
  <r>
    <n v="1459"/>
    <n v="35"/>
    <s v="Male"/>
    <s v="Sweater"/>
    <s v="Clothing"/>
    <n v="28"/>
    <s v="Missouri"/>
    <s v="M"/>
    <s v="Peach"/>
    <s v="Spring"/>
    <n v="2.9"/>
    <s v="No"/>
    <s v="Debit Card"/>
    <s v="2-Day Shipping"/>
    <x v="0"/>
    <s v="Yes"/>
    <n v="34"/>
    <s v="Venmo"/>
    <s v="Weekly"/>
  </r>
  <r>
    <n v="1460"/>
    <n v="20"/>
    <s v="Male"/>
    <s v="Shoes"/>
    <s v="Footwear"/>
    <n v="35"/>
    <s v="Maine"/>
    <s v="L"/>
    <s v="Yellow"/>
    <s v="Winter"/>
    <n v="4.8"/>
    <s v="No"/>
    <s v="PayPal"/>
    <s v="Express"/>
    <x v="0"/>
    <s v="Yes"/>
    <n v="18"/>
    <s v="Venmo"/>
    <s v="Fortnightly"/>
  </r>
  <r>
    <n v="1461"/>
    <n v="70"/>
    <s v="Male"/>
    <s v="Boots"/>
    <s v="Footwear"/>
    <n v="85"/>
    <s v="Pennsylvania"/>
    <s v="L"/>
    <s v="Violet"/>
    <s v="Fall"/>
    <n v="4.5999999999999996"/>
    <s v="No"/>
    <s v="Venmo"/>
    <s v="Standard"/>
    <x v="0"/>
    <s v="Yes"/>
    <n v="33"/>
    <s v="Venmo"/>
    <s v="Bi-Weekly"/>
  </r>
  <r>
    <n v="1462"/>
    <n v="54"/>
    <s v="Male"/>
    <s v="Sunglasses"/>
    <s v="Accessories"/>
    <n v="95"/>
    <s v="Oregon"/>
    <s v="S"/>
    <s v="Red"/>
    <s v="Summer"/>
    <n v="5"/>
    <s v="No"/>
    <s v="PayPal"/>
    <s v="2-Day Shipping"/>
    <x v="0"/>
    <s v="Yes"/>
    <n v="42"/>
    <s v="Venmo"/>
    <s v="Quarterly"/>
  </r>
  <r>
    <n v="1463"/>
    <n v="38"/>
    <s v="Male"/>
    <s v="Sneakers"/>
    <s v="Footwear"/>
    <n v="90"/>
    <s v="Utah"/>
    <s v="S"/>
    <s v="Charcoal"/>
    <s v="Summer"/>
    <n v="4.8"/>
    <s v="No"/>
    <s v="Venmo"/>
    <s v="2-Day Shipping"/>
    <x v="0"/>
    <s v="Yes"/>
    <n v="2"/>
    <s v="Venmo"/>
    <s v="Quarterly"/>
  </r>
  <r>
    <n v="1464"/>
    <n v="54"/>
    <s v="Male"/>
    <s v="Jewelry"/>
    <s v="Accessories"/>
    <n v="49"/>
    <s v="Oklahoma"/>
    <s v="M"/>
    <s v="Beige"/>
    <s v="Summer"/>
    <n v="4.9000000000000004"/>
    <s v="No"/>
    <s v="Credit Card"/>
    <s v="Store Pickup"/>
    <x v="0"/>
    <s v="Yes"/>
    <n v="1"/>
    <s v="Bank Transfer"/>
    <s v="Monthly"/>
  </r>
  <r>
    <n v="1465"/>
    <n v="33"/>
    <s v="Male"/>
    <s v="Belt"/>
    <s v="Accessories"/>
    <n v="92"/>
    <s v="Montana"/>
    <s v="M"/>
    <s v="Peach"/>
    <s v="Winter"/>
    <n v="4.5999999999999996"/>
    <s v="No"/>
    <s v="Bank Transfer"/>
    <s v="2-Day Shipping"/>
    <x v="0"/>
    <s v="Yes"/>
    <n v="23"/>
    <s v="Bank Transfer"/>
    <s v="Quarterly"/>
  </r>
  <r>
    <n v="1466"/>
    <n v="46"/>
    <s v="Male"/>
    <s v="Gloves"/>
    <s v="Accessories"/>
    <n v="72"/>
    <s v="Nebraska"/>
    <s v="XL"/>
    <s v="Violet"/>
    <s v="Winter"/>
    <n v="3.9"/>
    <s v="No"/>
    <s v="Bank Transfer"/>
    <s v="Store Pickup"/>
    <x v="0"/>
    <s v="Yes"/>
    <n v="42"/>
    <s v="Cash"/>
    <s v="Bi-Weekly"/>
  </r>
  <r>
    <n v="1467"/>
    <n v="58"/>
    <s v="Male"/>
    <s v="Shorts"/>
    <s v="Clothing"/>
    <n v="71"/>
    <s v="Alabama"/>
    <s v="M"/>
    <s v="Green"/>
    <s v="Summer"/>
    <n v="4.5"/>
    <s v="No"/>
    <s v="PayPal"/>
    <s v="Store Pickup"/>
    <x v="0"/>
    <s v="Yes"/>
    <n v="3"/>
    <s v="PayPal"/>
    <s v="Annually"/>
  </r>
  <r>
    <n v="1468"/>
    <n v="30"/>
    <s v="Male"/>
    <s v="Jewelry"/>
    <s v="Accessories"/>
    <n v="27"/>
    <s v="Ohio"/>
    <s v="XL"/>
    <s v="Olive"/>
    <s v="Winter"/>
    <n v="4.7"/>
    <s v="No"/>
    <s v="Credit Card"/>
    <s v="Store Pickup"/>
    <x v="0"/>
    <s v="Yes"/>
    <n v="16"/>
    <s v="Debit Card"/>
    <s v="Fortnightly"/>
  </r>
  <r>
    <n v="1469"/>
    <n v="42"/>
    <s v="Male"/>
    <s v="Gloves"/>
    <s v="Accessories"/>
    <n v="39"/>
    <s v="Arkansas"/>
    <s v="S"/>
    <s v="Silver"/>
    <s v="Fall"/>
    <n v="3.9"/>
    <s v="No"/>
    <s v="Bank Transfer"/>
    <s v="Express"/>
    <x v="0"/>
    <s v="Yes"/>
    <n v="46"/>
    <s v="Cash"/>
    <s v="Fortnightly"/>
  </r>
  <r>
    <n v="1470"/>
    <n v="28"/>
    <s v="Male"/>
    <s v="Jewelry"/>
    <s v="Accessories"/>
    <n v="98"/>
    <s v="Mississippi"/>
    <s v="M"/>
    <s v="Purple"/>
    <s v="Winter"/>
    <n v="4.4000000000000004"/>
    <s v="No"/>
    <s v="Debit Card"/>
    <s v="Standard"/>
    <x v="0"/>
    <s v="Yes"/>
    <n v="31"/>
    <s v="PayPal"/>
    <s v="Every 3 Months"/>
  </r>
  <r>
    <n v="1471"/>
    <n v="43"/>
    <s v="Male"/>
    <s v="Sandals"/>
    <s v="Footwear"/>
    <n v="27"/>
    <s v="California"/>
    <s v="M"/>
    <s v="Silver"/>
    <s v="Spring"/>
    <n v="3.9"/>
    <s v="No"/>
    <s v="Venmo"/>
    <s v="Next Day Air"/>
    <x v="0"/>
    <s v="Yes"/>
    <n v="15"/>
    <s v="Cash"/>
    <s v="Every 3 Months"/>
  </r>
  <r>
    <n v="1472"/>
    <n v="31"/>
    <s v="Male"/>
    <s v="Jewelry"/>
    <s v="Accessories"/>
    <n v="71"/>
    <s v="Alaska"/>
    <s v="S"/>
    <s v="Gray"/>
    <s v="Spring"/>
    <n v="2.8"/>
    <s v="No"/>
    <s v="PayPal"/>
    <s v="2-Day Shipping"/>
    <x v="0"/>
    <s v="Yes"/>
    <n v="48"/>
    <s v="Venmo"/>
    <s v="Every 3 Months"/>
  </r>
  <r>
    <n v="1473"/>
    <n v="39"/>
    <s v="Male"/>
    <s v="Hat"/>
    <s v="Accessories"/>
    <n v="24"/>
    <s v="Indiana"/>
    <s v="L"/>
    <s v="Turquoise"/>
    <s v="Spring"/>
    <n v="3.5"/>
    <s v="No"/>
    <s v="Bank Transfer"/>
    <s v="Store Pickup"/>
    <x v="0"/>
    <s v="Yes"/>
    <n v="11"/>
    <s v="Cash"/>
    <s v="Weekly"/>
  </r>
  <r>
    <n v="1474"/>
    <n v="69"/>
    <s v="Male"/>
    <s v="Shorts"/>
    <s v="Clothing"/>
    <n v="63"/>
    <s v="Wisconsin"/>
    <s v="M"/>
    <s v="Violet"/>
    <s v="Fall"/>
    <n v="4.3"/>
    <s v="No"/>
    <s v="Cash"/>
    <s v="Express"/>
    <x v="0"/>
    <s v="Yes"/>
    <n v="20"/>
    <s v="Credit Card"/>
    <s v="Every 3 Months"/>
  </r>
  <r>
    <n v="1475"/>
    <n v="31"/>
    <s v="Male"/>
    <s v="Sweater"/>
    <s v="Clothing"/>
    <n v="72"/>
    <s v="New Jersey"/>
    <s v="S"/>
    <s v="Pink"/>
    <s v="Fall"/>
    <n v="3.9"/>
    <s v="No"/>
    <s v="Bank Transfer"/>
    <s v="Next Day Air"/>
    <x v="0"/>
    <s v="Yes"/>
    <n v="6"/>
    <s v="Credit Card"/>
    <s v="Monthly"/>
  </r>
  <r>
    <n v="1476"/>
    <n v="44"/>
    <s v="Male"/>
    <s v="Blouse"/>
    <s v="Clothing"/>
    <n v="61"/>
    <s v="Rhode Island"/>
    <s v="M"/>
    <s v="Teal"/>
    <s v="Spring"/>
    <n v="4"/>
    <s v="No"/>
    <s v="Bank Transfer"/>
    <s v="Express"/>
    <x v="0"/>
    <s v="Yes"/>
    <n v="24"/>
    <s v="Cash"/>
    <s v="Monthly"/>
  </r>
  <r>
    <n v="1477"/>
    <n v="39"/>
    <s v="Male"/>
    <s v="Hat"/>
    <s v="Accessories"/>
    <n v="56"/>
    <s v="Wyoming"/>
    <s v="M"/>
    <s v="Magenta"/>
    <s v="Fall"/>
    <n v="4.0999999999999996"/>
    <s v="No"/>
    <s v="Credit Card"/>
    <s v="Next Day Air"/>
    <x v="0"/>
    <s v="Yes"/>
    <n v="18"/>
    <s v="Credit Card"/>
    <s v="Monthly"/>
  </r>
  <r>
    <n v="1478"/>
    <n v="24"/>
    <s v="Male"/>
    <s v="Belt"/>
    <s v="Accessories"/>
    <n v="32"/>
    <s v="Oregon"/>
    <s v="XL"/>
    <s v="Silver"/>
    <s v="Summer"/>
    <n v="4.3"/>
    <s v="No"/>
    <s v="Credit Card"/>
    <s v="Standard"/>
    <x v="0"/>
    <s v="Yes"/>
    <n v="1"/>
    <s v="PayPal"/>
    <s v="Every 3 Months"/>
  </r>
  <r>
    <n v="1479"/>
    <n v="28"/>
    <s v="Male"/>
    <s v="Gloves"/>
    <s v="Accessories"/>
    <n v="23"/>
    <s v="Washington"/>
    <s v="M"/>
    <s v="Blue"/>
    <s v="Summer"/>
    <n v="4.2"/>
    <s v="No"/>
    <s v="PayPal"/>
    <s v="Free Shipping"/>
    <x v="0"/>
    <s v="Yes"/>
    <n v="13"/>
    <s v="Venmo"/>
    <s v="Bi-Weekly"/>
  </r>
  <r>
    <n v="1480"/>
    <n v="48"/>
    <s v="Male"/>
    <s v="Coat"/>
    <s v="Outerwear"/>
    <n v="100"/>
    <s v="Washington"/>
    <s v="L"/>
    <s v="Black"/>
    <s v="Spring"/>
    <n v="4"/>
    <s v="No"/>
    <s v="Debit Card"/>
    <s v="Standard"/>
    <x v="0"/>
    <s v="Yes"/>
    <n v="2"/>
    <s v="Bank Transfer"/>
    <s v="Weekly"/>
  </r>
  <r>
    <n v="1481"/>
    <n v="39"/>
    <s v="Male"/>
    <s v="Jewelry"/>
    <s v="Accessories"/>
    <n v="74"/>
    <s v="New Hampshire"/>
    <s v="M"/>
    <s v="Gold"/>
    <s v="Fall"/>
    <n v="3.6"/>
    <s v="No"/>
    <s v="Cash"/>
    <s v="Express"/>
    <x v="0"/>
    <s v="Yes"/>
    <n v="26"/>
    <s v="Cash"/>
    <s v="Quarterly"/>
  </r>
  <r>
    <n v="1482"/>
    <n v="64"/>
    <s v="Male"/>
    <s v="Skirt"/>
    <s v="Clothing"/>
    <n v="33"/>
    <s v="Maryland"/>
    <s v="S"/>
    <s v="Gray"/>
    <s v="Spring"/>
    <n v="3.3"/>
    <s v="No"/>
    <s v="Credit Card"/>
    <s v="Standard"/>
    <x v="0"/>
    <s v="Yes"/>
    <n v="31"/>
    <s v="PayPal"/>
    <s v="Quarterly"/>
  </r>
  <r>
    <n v="1483"/>
    <n v="28"/>
    <s v="Male"/>
    <s v="Gloves"/>
    <s v="Accessories"/>
    <n v="67"/>
    <s v="Wisconsin"/>
    <s v="S"/>
    <s v="Magenta"/>
    <s v="Spring"/>
    <n v="4.0999999999999996"/>
    <s v="No"/>
    <s v="Venmo"/>
    <s v="2-Day Shipping"/>
    <x v="0"/>
    <s v="Yes"/>
    <n v="43"/>
    <s v="Bank Transfer"/>
    <s v="Weekly"/>
  </r>
  <r>
    <n v="1484"/>
    <n v="39"/>
    <s v="Male"/>
    <s v="Jewelry"/>
    <s v="Accessories"/>
    <n v="61"/>
    <s v="Massachusetts"/>
    <s v="S"/>
    <s v="Yellow"/>
    <s v="Summer"/>
    <n v="4.7"/>
    <s v="No"/>
    <s v="PayPal"/>
    <s v="Next Day Air"/>
    <x v="0"/>
    <s v="Yes"/>
    <n v="12"/>
    <s v="Debit Card"/>
    <s v="Bi-Weekly"/>
  </r>
  <r>
    <n v="1485"/>
    <n v="49"/>
    <s v="Male"/>
    <s v="Shorts"/>
    <s v="Clothing"/>
    <n v="46"/>
    <s v="Nebraska"/>
    <s v="M"/>
    <s v="Teal"/>
    <s v="Summer"/>
    <n v="4.4000000000000004"/>
    <s v="No"/>
    <s v="Cash"/>
    <s v="Store Pickup"/>
    <x v="0"/>
    <s v="Yes"/>
    <n v="22"/>
    <s v="Venmo"/>
    <s v="Every 3 Months"/>
  </r>
  <r>
    <n v="1486"/>
    <n v="22"/>
    <s v="Male"/>
    <s v="Gloves"/>
    <s v="Accessories"/>
    <n v="56"/>
    <s v="Nebraska"/>
    <s v="L"/>
    <s v="Red"/>
    <s v="Spring"/>
    <n v="3.4"/>
    <s v="No"/>
    <s v="Bank Transfer"/>
    <s v="Standard"/>
    <x v="0"/>
    <s v="Yes"/>
    <n v="3"/>
    <s v="Cash"/>
    <s v="Fortnightly"/>
  </r>
  <r>
    <n v="1487"/>
    <n v="25"/>
    <s v="Male"/>
    <s v="Sneakers"/>
    <s v="Footwear"/>
    <n v="73"/>
    <s v="Idaho"/>
    <s v="S"/>
    <s v="Yellow"/>
    <s v="Spring"/>
    <n v="5"/>
    <s v="No"/>
    <s v="Cash"/>
    <s v="Free Shipping"/>
    <x v="0"/>
    <s v="Yes"/>
    <n v="23"/>
    <s v="Venmo"/>
    <s v="Every 3 Months"/>
  </r>
  <r>
    <n v="1488"/>
    <n v="40"/>
    <s v="Male"/>
    <s v="Skirt"/>
    <s v="Clothing"/>
    <n v="44"/>
    <s v="Arizona"/>
    <s v="L"/>
    <s v="Black"/>
    <s v="Summer"/>
    <n v="4.5999999999999996"/>
    <s v="No"/>
    <s v="Credit Card"/>
    <s v="Store Pickup"/>
    <x v="0"/>
    <s v="Yes"/>
    <n v="26"/>
    <s v="PayPal"/>
    <s v="Annually"/>
  </r>
  <r>
    <n v="1489"/>
    <n v="23"/>
    <s v="Male"/>
    <s v="Hat"/>
    <s v="Accessories"/>
    <n v="44"/>
    <s v="Hawaii"/>
    <s v="L"/>
    <s v="Pink"/>
    <s v="Winter"/>
    <n v="4"/>
    <s v="No"/>
    <s v="Venmo"/>
    <s v="Standard"/>
    <x v="0"/>
    <s v="Yes"/>
    <n v="37"/>
    <s v="Credit Card"/>
    <s v="Weekly"/>
  </r>
  <r>
    <n v="1490"/>
    <n v="24"/>
    <s v="Male"/>
    <s v="Jewelry"/>
    <s v="Accessories"/>
    <n v="26"/>
    <s v="Missouri"/>
    <s v="XL"/>
    <s v="Magenta"/>
    <s v="Summer"/>
    <n v="4.0999999999999996"/>
    <s v="No"/>
    <s v="PayPal"/>
    <s v="Next Day Air"/>
    <x v="0"/>
    <s v="Yes"/>
    <n v="42"/>
    <s v="Venmo"/>
    <s v="Quarterly"/>
  </r>
  <r>
    <n v="1491"/>
    <n v="66"/>
    <s v="Male"/>
    <s v="Sneakers"/>
    <s v="Footwear"/>
    <n v="52"/>
    <s v="Louisiana"/>
    <s v="L"/>
    <s v="Olive"/>
    <s v="Spring"/>
    <n v="4.9000000000000004"/>
    <s v="No"/>
    <s v="Venmo"/>
    <s v="Express"/>
    <x v="0"/>
    <s v="Yes"/>
    <n v="15"/>
    <s v="Venmo"/>
    <s v="Bi-Weekly"/>
  </r>
  <r>
    <n v="1492"/>
    <n v="27"/>
    <s v="Male"/>
    <s v="Shirt"/>
    <s v="Clothing"/>
    <n v="54"/>
    <s v="Arkansas"/>
    <s v="S"/>
    <s v="Black"/>
    <s v="Summer"/>
    <n v="2.7"/>
    <s v="No"/>
    <s v="Venmo"/>
    <s v="Free Shipping"/>
    <x v="0"/>
    <s v="Yes"/>
    <n v="10"/>
    <s v="Bank Transfer"/>
    <s v="Quarterly"/>
  </r>
  <r>
    <n v="1493"/>
    <n v="62"/>
    <s v="Male"/>
    <s v="Jacket"/>
    <s v="Outerwear"/>
    <n v="38"/>
    <s v="North Carolina"/>
    <s v="M"/>
    <s v="Maroon"/>
    <s v="Summer"/>
    <n v="4.5"/>
    <s v="No"/>
    <s v="Venmo"/>
    <s v="Free Shipping"/>
    <x v="0"/>
    <s v="Yes"/>
    <n v="3"/>
    <s v="Venmo"/>
    <s v="Quarterly"/>
  </r>
  <r>
    <n v="1494"/>
    <n v="70"/>
    <s v="Male"/>
    <s v="Belt"/>
    <s v="Accessories"/>
    <n v="44"/>
    <s v="North Dakota"/>
    <s v="S"/>
    <s v="Gold"/>
    <s v="Fall"/>
    <n v="2.7"/>
    <s v="No"/>
    <s v="Venmo"/>
    <s v="Standard"/>
    <x v="0"/>
    <s v="Yes"/>
    <n v="44"/>
    <s v="Credit Card"/>
    <s v="Quarterly"/>
  </r>
  <r>
    <n v="1495"/>
    <n v="43"/>
    <s v="Male"/>
    <s v="T-shirt"/>
    <s v="Clothing"/>
    <n v="76"/>
    <s v="Montana"/>
    <s v="M"/>
    <s v="Gray"/>
    <s v="Spring"/>
    <n v="3"/>
    <s v="No"/>
    <s v="Bank Transfer"/>
    <s v="Next Day Air"/>
    <x v="0"/>
    <s v="Yes"/>
    <n v="23"/>
    <s v="Bank Transfer"/>
    <s v="Fortnightly"/>
  </r>
  <r>
    <n v="1496"/>
    <n v="45"/>
    <s v="Male"/>
    <s v="Jewelry"/>
    <s v="Accessories"/>
    <n v="23"/>
    <s v="Rhode Island"/>
    <s v="M"/>
    <s v="Brown"/>
    <s v="Winter"/>
    <n v="4.5"/>
    <s v="No"/>
    <s v="PayPal"/>
    <s v="Next Day Air"/>
    <x v="0"/>
    <s v="Yes"/>
    <n v="6"/>
    <s v="PayPal"/>
    <s v="Weekly"/>
  </r>
  <r>
    <n v="1497"/>
    <n v="63"/>
    <s v="Male"/>
    <s v="T-shirt"/>
    <s v="Clothing"/>
    <n v="98"/>
    <s v="Idaho"/>
    <s v="M"/>
    <s v="Purple"/>
    <s v="Winter"/>
    <n v="5"/>
    <s v="No"/>
    <s v="Credit Card"/>
    <s v="Standard"/>
    <x v="0"/>
    <s v="Yes"/>
    <n v="9"/>
    <s v="Venmo"/>
    <s v="Bi-Weekly"/>
  </r>
  <r>
    <n v="1498"/>
    <n v="69"/>
    <s v="Male"/>
    <s v="Jacket"/>
    <s v="Outerwear"/>
    <n v="33"/>
    <s v="Michigan"/>
    <s v="S"/>
    <s v="Magenta"/>
    <s v="Spring"/>
    <n v="3.8"/>
    <s v="No"/>
    <s v="Debit Card"/>
    <s v="2-Day Shipping"/>
    <x v="0"/>
    <s v="Yes"/>
    <n v="16"/>
    <s v="Debit Card"/>
    <s v="Every 3 Months"/>
  </r>
  <r>
    <n v="1499"/>
    <n v="59"/>
    <s v="Male"/>
    <s v="Sweater"/>
    <s v="Clothing"/>
    <n v="32"/>
    <s v="Illinois"/>
    <s v="M"/>
    <s v="Teal"/>
    <s v="Summer"/>
    <n v="3.1"/>
    <s v="No"/>
    <s v="PayPal"/>
    <s v="Standard"/>
    <x v="0"/>
    <s v="Yes"/>
    <n v="46"/>
    <s v="Venmo"/>
    <s v="Fortnightly"/>
  </r>
  <r>
    <n v="1500"/>
    <n v="19"/>
    <s v="Male"/>
    <s v="Boots"/>
    <s v="Footwear"/>
    <n v="85"/>
    <s v="Georgia"/>
    <s v="S"/>
    <s v="Olive"/>
    <s v="Fall"/>
    <n v="3.4"/>
    <s v="No"/>
    <s v="Cash"/>
    <s v="Free Shipping"/>
    <x v="0"/>
    <s v="Yes"/>
    <n v="24"/>
    <s v="Credit Card"/>
    <s v="Every 3 Months"/>
  </r>
  <r>
    <n v="1501"/>
    <n v="63"/>
    <s v="Male"/>
    <s v="Jeans"/>
    <s v="Clothing"/>
    <n v="69"/>
    <s v="Alabama"/>
    <s v="L"/>
    <s v="Maroon"/>
    <s v="Summer"/>
    <n v="4.8"/>
    <s v="No"/>
    <s v="Venmo"/>
    <s v="Next Day Air"/>
    <x v="0"/>
    <s v="Yes"/>
    <n v="22"/>
    <s v="Debit Card"/>
    <s v="Monthly"/>
  </r>
  <r>
    <n v="1502"/>
    <n v="37"/>
    <s v="Male"/>
    <s v="Jeans"/>
    <s v="Clothing"/>
    <n v="55"/>
    <s v="Alaska"/>
    <s v="XL"/>
    <s v="Silver"/>
    <s v="Spring"/>
    <n v="2.7"/>
    <s v="No"/>
    <s v="Bank Transfer"/>
    <s v="Standard"/>
    <x v="0"/>
    <s v="Yes"/>
    <n v="13"/>
    <s v="Debit Card"/>
    <s v="Every 3 Months"/>
  </r>
  <r>
    <n v="1503"/>
    <n v="37"/>
    <s v="Male"/>
    <s v="Pants"/>
    <s v="Clothing"/>
    <n v="66"/>
    <s v="Massachusetts"/>
    <s v="M"/>
    <s v="Black"/>
    <s v="Summer"/>
    <n v="3.2"/>
    <s v="No"/>
    <s v="PayPal"/>
    <s v="Store Pickup"/>
    <x v="0"/>
    <s v="Yes"/>
    <n v="20"/>
    <s v="Cash"/>
    <s v="Fortnightly"/>
  </r>
  <r>
    <n v="1504"/>
    <n v="50"/>
    <s v="Male"/>
    <s v="Jacket"/>
    <s v="Outerwear"/>
    <n v="30"/>
    <s v="Michigan"/>
    <s v="M"/>
    <s v="Maroon"/>
    <s v="Fall"/>
    <n v="3.9"/>
    <s v="No"/>
    <s v="Cash"/>
    <s v="2-Day Shipping"/>
    <x v="0"/>
    <s v="Yes"/>
    <n v="46"/>
    <s v="Cash"/>
    <s v="Quarterly"/>
  </r>
  <r>
    <n v="1505"/>
    <n v="60"/>
    <s v="Male"/>
    <s v="Jacket"/>
    <s v="Outerwear"/>
    <n v="80"/>
    <s v="Alaska"/>
    <s v="M"/>
    <s v="Teal"/>
    <s v="Winter"/>
    <n v="4.2"/>
    <s v="No"/>
    <s v="Cash"/>
    <s v="Next Day Air"/>
    <x v="0"/>
    <s v="Yes"/>
    <n v="10"/>
    <s v="Bank Transfer"/>
    <s v="Monthly"/>
  </r>
  <r>
    <n v="1506"/>
    <n v="46"/>
    <s v="Male"/>
    <s v="Belt"/>
    <s v="Accessories"/>
    <n v="20"/>
    <s v="North Dakota"/>
    <s v="M"/>
    <s v="Teal"/>
    <s v="Summer"/>
    <n v="3"/>
    <s v="No"/>
    <s v="PayPal"/>
    <s v="Express"/>
    <x v="0"/>
    <s v="Yes"/>
    <n v="39"/>
    <s v="Cash"/>
    <s v="Monthly"/>
  </r>
  <r>
    <n v="1507"/>
    <n v="35"/>
    <s v="Male"/>
    <s v="Shirt"/>
    <s v="Clothing"/>
    <n v="30"/>
    <s v="South Carolina"/>
    <s v="L"/>
    <s v="Beige"/>
    <s v="Fall"/>
    <n v="3"/>
    <s v="No"/>
    <s v="Venmo"/>
    <s v="2-Day Shipping"/>
    <x v="0"/>
    <s v="Yes"/>
    <n v="44"/>
    <s v="PayPal"/>
    <s v="Quarterly"/>
  </r>
  <r>
    <n v="1508"/>
    <n v="66"/>
    <s v="Male"/>
    <s v="Dress"/>
    <s v="Clothing"/>
    <n v="86"/>
    <s v="Pennsylvania"/>
    <s v="S"/>
    <s v="Maroon"/>
    <s v="Winter"/>
    <n v="3.7"/>
    <s v="No"/>
    <s v="Bank Transfer"/>
    <s v="2-Day Shipping"/>
    <x v="0"/>
    <s v="Yes"/>
    <n v="7"/>
    <s v="Venmo"/>
    <s v="Annually"/>
  </r>
  <r>
    <n v="1509"/>
    <n v="35"/>
    <s v="Male"/>
    <s v="Blouse"/>
    <s v="Clothing"/>
    <n v="84"/>
    <s v="Colorado"/>
    <s v="L"/>
    <s v="Beige"/>
    <s v="Spring"/>
    <n v="4.4000000000000004"/>
    <s v="No"/>
    <s v="Credit Card"/>
    <s v="Store Pickup"/>
    <x v="0"/>
    <s v="Yes"/>
    <n v="3"/>
    <s v="Cash"/>
    <s v="Every 3 Months"/>
  </r>
  <r>
    <n v="1510"/>
    <n v="20"/>
    <s v="Male"/>
    <s v="Dress"/>
    <s v="Clothing"/>
    <n v="54"/>
    <s v="New Hampshire"/>
    <s v="XL"/>
    <s v="White"/>
    <s v="Summer"/>
    <n v="4.5999999999999996"/>
    <s v="No"/>
    <s v="Credit Card"/>
    <s v="Free Shipping"/>
    <x v="0"/>
    <s v="Yes"/>
    <n v="44"/>
    <s v="Debit Card"/>
    <s v="Annually"/>
  </r>
  <r>
    <n v="1511"/>
    <n v="55"/>
    <s v="Male"/>
    <s v="Blouse"/>
    <s v="Clothing"/>
    <n v="30"/>
    <s v="Maryland"/>
    <s v="XL"/>
    <s v="Gray"/>
    <s v="Fall"/>
    <n v="3"/>
    <s v="No"/>
    <s v="Credit Card"/>
    <s v="Free Shipping"/>
    <x v="0"/>
    <s v="Yes"/>
    <n v="31"/>
    <s v="Venmo"/>
    <s v="Annually"/>
  </r>
  <r>
    <n v="1512"/>
    <n v="34"/>
    <s v="Male"/>
    <s v="Dress"/>
    <s v="Clothing"/>
    <n v="91"/>
    <s v="Georgia"/>
    <s v="M"/>
    <s v="Violet"/>
    <s v="Winter"/>
    <n v="3.6"/>
    <s v="No"/>
    <s v="Credit Card"/>
    <s v="Express"/>
    <x v="0"/>
    <s v="Yes"/>
    <n v="48"/>
    <s v="Credit Card"/>
    <s v="Weekly"/>
  </r>
  <r>
    <n v="1513"/>
    <n v="60"/>
    <s v="Male"/>
    <s v="Sneakers"/>
    <s v="Footwear"/>
    <n v="23"/>
    <s v="Wisconsin"/>
    <s v="L"/>
    <s v="Silver"/>
    <s v="Winter"/>
    <n v="3.9"/>
    <s v="No"/>
    <s v="Debit Card"/>
    <s v="Standard"/>
    <x v="0"/>
    <s v="Yes"/>
    <n v="18"/>
    <s v="PayPal"/>
    <s v="Bi-Weekly"/>
  </r>
  <r>
    <n v="1514"/>
    <n v="22"/>
    <s v="Male"/>
    <s v="Socks"/>
    <s v="Clothing"/>
    <n v="35"/>
    <s v="Texas"/>
    <s v="M"/>
    <s v="Red"/>
    <s v="Spring"/>
    <n v="4.0999999999999996"/>
    <s v="No"/>
    <s v="PayPal"/>
    <s v="Free Shipping"/>
    <x v="0"/>
    <s v="Yes"/>
    <n v="27"/>
    <s v="Cash"/>
    <s v="Monthly"/>
  </r>
  <r>
    <n v="1515"/>
    <n v="26"/>
    <s v="Male"/>
    <s v="Shoes"/>
    <s v="Footwear"/>
    <n v="90"/>
    <s v="Utah"/>
    <s v="L"/>
    <s v="Brown"/>
    <s v="Winter"/>
    <n v="3.9"/>
    <s v="No"/>
    <s v="Venmo"/>
    <s v="2-Day Shipping"/>
    <x v="0"/>
    <s v="Yes"/>
    <n v="1"/>
    <s v="Venmo"/>
    <s v="Weekly"/>
  </r>
  <r>
    <n v="1516"/>
    <n v="39"/>
    <s v="Male"/>
    <s v="Jeans"/>
    <s v="Clothing"/>
    <n v="93"/>
    <s v="Indiana"/>
    <s v="S"/>
    <s v="Turquoise"/>
    <s v="Fall"/>
    <n v="3.9"/>
    <s v="No"/>
    <s v="Debit Card"/>
    <s v="2-Day Shipping"/>
    <x v="0"/>
    <s v="Yes"/>
    <n v="34"/>
    <s v="Cash"/>
    <s v="Weekly"/>
  </r>
  <r>
    <n v="1517"/>
    <n v="20"/>
    <s v="Male"/>
    <s v="Jeans"/>
    <s v="Clothing"/>
    <n v="68"/>
    <s v="Nevada"/>
    <s v="L"/>
    <s v="Indigo"/>
    <s v="Winter"/>
    <n v="4.5"/>
    <s v="No"/>
    <s v="Bank Transfer"/>
    <s v="Express"/>
    <x v="0"/>
    <s v="Yes"/>
    <n v="5"/>
    <s v="Bank Transfer"/>
    <s v="Bi-Weekly"/>
  </r>
  <r>
    <n v="1518"/>
    <n v="57"/>
    <s v="Male"/>
    <s v="Gloves"/>
    <s v="Accessories"/>
    <n v="41"/>
    <s v="New Hampshire"/>
    <s v="M"/>
    <s v="Violet"/>
    <s v="Spring"/>
    <n v="3.4"/>
    <s v="No"/>
    <s v="PayPal"/>
    <s v="Standard"/>
    <x v="0"/>
    <s v="Yes"/>
    <n v="12"/>
    <s v="Cash"/>
    <s v="Quarterly"/>
  </r>
  <r>
    <n v="1519"/>
    <n v="68"/>
    <s v="Male"/>
    <s v="Belt"/>
    <s v="Accessories"/>
    <n v="73"/>
    <s v="New York"/>
    <s v="M"/>
    <s v="Yellow"/>
    <s v="Winter"/>
    <n v="4.0999999999999996"/>
    <s v="No"/>
    <s v="Cash"/>
    <s v="Next Day Air"/>
    <x v="0"/>
    <s v="Yes"/>
    <n v="14"/>
    <s v="Venmo"/>
    <s v="Fortnightly"/>
  </r>
  <r>
    <n v="1520"/>
    <n v="50"/>
    <s v="Male"/>
    <s v="Sunglasses"/>
    <s v="Accessories"/>
    <n v="73"/>
    <s v="Texas"/>
    <s v="L"/>
    <s v="Cyan"/>
    <s v="Fall"/>
    <n v="4.9000000000000004"/>
    <s v="No"/>
    <s v="Venmo"/>
    <s v="Next Day Air"/>
    <x v="0"/>
    <s v="Yes"/>
    <n v="40"/>
    <s v="PayPal"/>
    <s v="Weekly"/>
  </r>
  <r>
    <n v="1521"/>
    <n v="21"/>
    <s v="Male"/>
    <s v="Hat"/>
    <s v="Accessories"/>
    <n v="66"/>
    <s v="Iowa"/>
    <s v="M"/>
    <s v="Brown"/>
    <s v="Summer"/>
    <n v="4.4000000000000004"/>
    <s v="No"/>
    <s v="Venmo"/>
    <s v="2-Day Shipping"/>
    <x v="0"/>
    <s v="Yes"/>
    <n v="39"/>
    <s v="Cash"/>
    <s v="Quarterly"/>
  </r>
  <r>
    <n v="1522"/>
    <n v="29"/>
    <s v="Male"/>
    <s v="Backpack"/>
    <s v="Accessories"/>
    <n v="59"/>
    <s v="Washington"/>
    <s v="M"/>
    <s v="White"/>
    <s v="Summer"/>
    <n v="2.7"/>
    <s v="No"/>
    <s v="Credit Card"/>
    <s v="2-Day Shipping"/>
    <x v="0"/>
    <s v="Yes"/>
    <n v="50"/>
    <s v="Bank Transfer"/>
    <s v="Weekly"/>
  </r>
  <r>
    <n v="1523"/>
    <n v="38"/>
    <s v="Male"/>
    <s v="Shorts"/>
    <s v="Clothing"/>
    <n v="72"/>
    <s v="Tennessee"/>
    <s v="L"/>
    <s v="Yellow"/>
    <s v="Spring"/>
    <n v="4.8"/>
    <s v="No"/>
    <s v="Venmo"/>
    <s v="Free Shipping"/>
    <x v="0"/>
    <s v="Yes"/>
    <n v="5"/>
    <s v="Debit Card"/>
    <s v="Monthly"/>
  </r>
  <r>
    <n v="1524"/>
    <n v="54"/>
    <s v="Male"/>
    <s v="Socks"/>
    <s v="Clothing"/>
    <n v="88"/>
    <s v="Georgia"/>
    <s v="M"/>
    <s v="White"/>
    <s v="Summer"/>
    <n v="3.3"/>
    <s v="No"/>
    <s v="Venmo"/>
    <s v="2-Day Shipping"/>
    <x v="0"/>
    <s v="Yes"/>
    <n v="35"/>
    <s v="Debit Card"/>
    <s v="Annually"/>
  </r>
  <r>
    <n v="1525"/>
    <n v="22"/>
    <s v="Male"/>
    <s v="Socks"/>
    <s v="Clothing"/>
    <n v="76"/>
    <s v="Massachusetts"/>
    <s v="L"/>
    <s v="Pink"/>
    <s v="Summer"/>
    <n v="4.4000000000000004"/>
    <s v="No"/>
    <s v="Debit Card"/>
    <s v="Free Shipping"/>
    <x v="0"/>
    <s v="Yes"/>
    <n v="6"/>
    <s v="Cash"/>
    <s v="Bi-Weekly"/>
  </r>
  <r>
    <n v="1526"/>
    <n v="29"/>
    <s v="Male"/>
    <s v="Belt"/>
    <s v="Accessories"/>
    <n v="31"/>
    <s v="Oregon"/>
    <s v="M"/>
    <s v="Indigo"/>
    <s v="Winter"/>
    <n v="4.5999999999999996"/>
    <s v="No"/>
    <s v="Debit Card"/>
    <s v="2-Day Shipping"/>
    <x v="0"/>
    <s v="Yes"/>
    <n v="22"/>
    <s v="Cash"/>
    <s v="Fortnightly"/>
  </r>
  <r>
    <n v="1527"/>
    <n v="41"/>
    <s v="Male"/>
    <s v="Jacket"/>
    <s v="Outerwear"/>
    <n v="22"/>
    <s v="Oklahoma"/>
    <s v="L"/>
    <s v="White"/>
    <s v="Summer"/>
    <n v="3.1"/>
    <s v="No"/>
    <s v="PayPal"/>
    <s v="Next Day Air"/>
    <x v="0"/>
    <s v="Yes"/>
    <n v="27"/>
    <s v="PayPal"/>
    <s v="Monthly"/>
  </r>
  <r>
    <n v="1528"/>
    <n v="26"/>
    <s v="Male"/>
    <s v="Hat"/>
    <s v="Accessories"/>
    <n v="75"/>
    <s v="Wisconsin"/>
    <s v="L"/>
    <s v="Red"/>
    <s v="Fall"/>
    <n v="4.5"/>
    <s v="No"/>
    <s v="Bank Transfer"/>
    <s v="2-Day Shipping"/>
    <x v="0"/>
    <s v="Yes"/>
    <n v="33"/>
    <s v="Debit Card"/>
    <s v="Fortnightly"/>
  </r>
  <r>
    <n v="1529"/>
    <n v="69"/>
    <s v="Male"/>
    <s v="T-shirt"/>
    <s v="Clothing"/>
    <n v="75"/>
    <s v="Oregon"/>
    <s v="S"/>
    <s v="Red"/>
    <s v="Spring"/>
    <n v="4"/>
    <s v="No"/>
    <s v="Credit Card"/>
    <s v="Store Pickup"/>
    <x v="0"/>
    <s v="Yes"/>
    <n v="47"/>
    <s v="Venmo"/>
    <s v="Bi-Weekly"/>
  </r>
  <r>
    <n v="1530"/>
    <n v="20"/>
    <s v="Male"/>
    <s v="Backpack"/>
    <s v="Accessories"/>
    <n v="63"/>
    <s v="Georgia"/>
    <s v="M"/>
    <s v="Lavender"/>
    <s v="Winter"/>
    <n v="3.1"/>
    <s v="No"/>
    <s v="Venmo"/>
    <s v="Free Shipping"/>
    <x v="0"/>
    <s v="Yes"/>
    <n v="48"/>
    <s v="Credit Card"/>
    <s v="Bi-Weekly"/>
  </r>
  <r>
    <n v="1531"/>
    <n v="59"/>
    <s v="Male"/>
    <s v="Coat"/>
    <s v="Outerwear"/>
    <n v="21"/>
    <s v="New Mexico"/>
    <s v="M"/>
    <s v="Teal"/>
    <s v="Spring"/>
    <n v="3.9"/>
    <s v="No"/>
    <s v="Venmo"/>
    <s v="Next Day Air"/>
    <x v="0"/>
    <s v="Yes"/>
    <n v="22"/>
    <s v="Bank Transfer"/>
    <s v="Quarterly"/>
  </r>
  <r>
    <n v="1532"/>
    <n v="63"/>
    <s v="Male"/>
    <s v="Backpack"/>
    <s v="Accessories"/>
    <n v="83"/>
    <s v="Mississippi"/>
    <s v="S"/>
    <s v="Violet"/>
    <s v="Spring"/>
    <n v="4.5"/>
    <s v="No"/>
    <s v="Cash"/>
    <s v="Next Day Air"/>
    <x v="0"/>
    <s v="Yes"/>
    <n v="8"/>
    <s v="PayPal"/>
    <s v="Bi-Weekly"/>
  </r>
  <r>
    <n v="1533"/>
    <n v="68"/>
    <s v="Male"/>
    <s v="Jacket"/>
    <s v="Outerwear"/>
    <n v="46"/>
    <s v="Wisconsin"/>
    <s v="S"/>
    <s v="Silver"/>
    <s v="Winter"/>
    <n v="4.4000000000000004"/>
    <s v="No"/>
    <s v="PayPal"/>
    <s v="Next Day Air"/>
    <x v="0"/>
    <s v="Yes"/>
    <n v="5"/>
    <s v="PayPal"/>
    <s v="Every 3 Months"/>
  </r>
  <r>
    <n v="1534"/>
    <n v="50"/>
    <s v="Male"/>
    <s v="Shoes"/>
    <s v="Footwear"/>
    <n v="59"/>
    <s v="New Hampshire"/>
    <s v="M"/>
    <s v="Gold"/>
    <s v="Summer"/>
    <n v="3.6"/>
    <s v="No"/>
    <s v="Bank Transfer"/>
    <s v="2-Day Shipping"/>
    <x v="0"/>
    <s v="Yes"/>
    <n v="16"/>
    <s v="Bank Transfer"/>
    <s v="Quarterly"/>
  </r>
  <r>
    <n v="1535"/>
    <n v="55"/>
    <s v="Male"/>
    <s v="Blouse"/>
    <s v="Clothing"/>
    <n v="66"/>
    <s v="Wyoming"/>
    <s v="M"/>
    <s v="Green"/>
    <s v="Summer"/>
    <n v="3.4"/>
    <s v="No"/>
    <s v="Venmo"/>
    <s v="Free Shipping"/>
    <x v="0"/>
    <s v="Yes"/>
    <n v="26"/>
    <s v="Venmo"/>
    <s v="Fortnightly"/>
  </r>
  <r>
    <n v="1536"/>
    <n v="36"/>
    <s v="Male"/>
    <s v="Sandals"/>
    <s v="Footwear"/>
    <n v="74"/>
    <s v="West Virginia"/>
    <s v="S"/>
    <s v="Turquoise"/>
    <s v="Fall"/>
    <n v="4"/>
    <s v="No"/>
    <s v="PayPal"/>
    <s v="2-Day Shipping"/>
    <x v="0"/>
    <s v="Yes"/>
    <n v="8"/>
    <s v="Venmo"/>
    <s v="Monthly"/>
  </r>
  <r>
    <n v="1537"/>
    <n v="18"/>
    <s v="Male"/>
    <s v="Sunglasses"/>
    <s v="Accessories"/>
    <n v="82"/>
    <s v="Michigan"/>
    <s v="M"/>
    <s v="Indigo"/>
    <s v="Summer"/>
    <n v="2.6"/>
    <s v="No"/>
    <s v="Cash"/>
    <s v="Store Pickup"/>
    <x v="0"/>
    <s v="Yes"/>
    <n v="17"/>
    <s v="Cash"/>
    <s v="Quarterly"/>
  </r>
  <r>
    <n v="1538"/>
    <n v="68"/>
    <s v="Male"/>
    <s v="Shoes"/>
    <s v="Footwear"/>
    <n v="89"/>
    <s v="Alaska"/>
    <s v="L"/>
    <s v="Black"/>
    <s v="Spring"/>
    <n v="3.2"/>
    <s v="No"/>
    <s v="Bank Transfer"/>
    <s v="Next Day Air"/>
    <x v="0"/>
    <s v="Yes"/>
    <n v="50"/>
    <s v="Venmo"/>
    <s v="Annually"/>
  </r>
  <r>
    <n v="1539"/>
    <n v="56"/>
    <s v="Male"/>
    <s v="Dress"/>
    <s v="Clothing"/>
    <n v="65"/>
    <s v="Illinois"/>
    <s v="L"/>
    <s v="Charcoal"/>
    <s v="Fall"/>
    <n v="3.2"/>
    <s v="No"/>
    <s v="Bank Transfer"/>
    <s v="Standard"/>
    <x v="0"/>
    <s v="Yes"/>
    <n v="22"/>
    <s v="Venmo"/>
    <s v="Bi-Weekly"/>
  </r>
  <r>
    <n v="1540"/>
    <n v="32"/>
    <s v="Male"/>
    <s v="Belt"/>
    <s v="Accessories"/>
    <n v="55"/>
    <s v="Hawaii"/>
    <s v="M"/>
    <s v="Turquoise"/>
    <s v="Spring"/>
    <n v="5"/>
    <s v="No"/>
    <s v="Credit Card"/>
    <s v="2-Day Shipping"/>
    <x v="0"/>
    <s v="Yes"/>
    <n v="19"/>
    <s v="Cash"/>
    <s v="Every 3 Months"/>
  </r>
  <r>
    <n v="1541"/>
    <n v="28"/>
    <s v="Male"/>
    <s v="Shorts"/>
    <s v="Clothing"/>
    <n v="95"/>
    <s v="Colorado"/>
    <s v="M"/>
    <s v="Red"/>
    <s v="Winter"/>
    <n v="2.9"/>
    <s v="No"/>
    <s v="Debit Card"/>
    <s v="Next Day Air"/>
    <x v="0"/>
    <s v="Yes"/>
    <n v="14"/>
    <s v="Bank Transfer"/>
    <s v="Monthly"/>
  </r>
  <r>
    <n v="1542"/>
    <n v="24"/>
    <s v="Male"/>
    <s v="Handbag"/>
    <s v="Accessories"/>
    <n v="77"/>
    <s v="Illinois"/>
    <s v="S"/>
    <s v="Indigo"/>
    <s v="Winter"/>
    <n v="2.9"/>
    <s v="No"/>
    <s v="Cash"/>
    <s v="Store Pickup"/>
    <x v="0"/>
    <s v="Yes"/>
    <n v="35"/>
    <s v="Cash"/>
    <s v="Bi-Weekly"/>
  </r>
  <r>
    <n v="1543"/>
    <n v="59"/>
    <s v="Male"/>
    <s v="Blouse"/>
    <s v="Clothing"/>
    <n v="44"/>
    <s v="Hawaii"/>
    <s v="M"/>
    <s v="Maroon"/>
    <s v="Winter"/>
    <n v="3.5"/>
    <s v="No"/>
    <s v="Venmo"/>
    <s v="Next Day Air"/>
    <x v="0"/>
    <s v="Yes"/>
    <n v="43"/>
    <s v="PayPal"/>
    <s v="Weekly"/>
  </r>
  <r>
    <n v="1544"/>
    <n v="56"/>
    <s v="Male"/>
    <s v="Jeans"/>
    <s v="Clothing"/>
    <n v="89"/>
    <s v="Wisconsin"/>
    <s v="M"/>
    <s v="Indigo"/>
    <s v="Fall"/>
    <n v="4"/>
    <s v="No"/>
    <s v="Bank Transfer"/>
    <s v="Standard"/>
    <x v="0"/>
    <s v="Yes"/>
    <n v="24"/>
    <s v="Venmo"/>
    <s v="Annually"/>
  </r>
  <r>
    <n v="1545"/>
    <n v="30"/>
    <s v="Male"/>
    <s v="Jewelry"/>
    <s v="Accessories"/>
    <n v="24"/>
    <s v="Arkansas"/>
    <s v="M"/>
    <s v="Maroon"/>
    <s v="Spring"/>
    <n v="3.9"/>
    <s v="No"/>
    <s v="PayPal"/>
    <s v="Standard"/>
    <x v="0"/>
    <s v="Yes"/>
    <n v="17"/>
    <s v="Debit Card"/>
    <s v="Bi-Weekly"/>
  </r>
  <r>
    <n v="1546"/>
    <n v="48"/>
    <s v="Male"/>
    <s v="Belt"/>
    <s v="Accessories"/>
    <n v="43"/>
    <s v="Delaware"/>
    <s v="M"/>
    <s v="Black"/>
    <s v="Winter"/>
    <n v="4.9000000000000004"/>
    <s v="No"/>
    <s v="Cash"/>
    <s v="Store Pickup"/>
    <x v="0"/>
    <s v="Yes"/>
    <n v="49"/>
    <s v="Bank Transfer"/>
    <s v="Annually"/>
  </r>
  <r>
    <n v="1547"/>
    <n v="60"/>
    <s v="Male"/>
    <s v="Sneakers"/>
    <s v="Footwear"/>
    <n v="51"/>
    <s v="Oregon"/>
    <s v="XL"/>
    <s v="Purple"/>
    <s v="Summer"/>
    <n v="3.8"/>
    <s v="No"/>
    <s v="Credit Card"/>
    <s v="Express"/>
    <x v="0"/>
    <s v="Yes"/>
    <n v="17"/>
    <s v="Bank Transfer"/>
    <s v="Annually"/>
  </r>
  <r>
    <n v="1548"/>
    <n v="46"/>
    <s v="Male"/>
    <s v="Hat"/>
    <s v="Accessories"/>
    <n v="46"/>
    <s v="South Carolina"/>
    <s v="L"/>
    <s v="Teal"/>
    <s v="Summer"/>
    <n v="3.5"/>
    <s v="No"/>
    <s v="PayPal"/>
    <s v="Standard"/>
    <x v="0"/>
    <s v="Yes"/>
    <n v="40"/>
    <s v="Cash"/>
    <s v="Quarterly"/>
  </r>
  <r>
    <n v="1549"/>
    <n v="69"/>
    <s v="Male"/>
    <s v="Dress"/>
    <s v="Clothing"/>
    <n v="32"/>
    <s v="Maryland"/>
    <s v="M"/>
    <s v="Silver"/>
    <s v="Summer"/>
    <n v="3.7"/>
    <s v="No"/>
    <s v="PayPal"/>
    <s v="Store Pickup"/>
    <x v="0"/>
    <s v="Yes"/>
    <n v="43"/>
    <s v="Bank Transfer"/>
    <s v="Weekly"/>
  </r>
  <r>
    <n v="1550"/>
    <n v="19"/>
    <s v="Male"/>
    <s v="Sneakers"/>
    <s v="Footwear"/>
    <n v="55"/>
    <s v="Kansas"/>
    <s v="M"/>
    <s v="Black"/>
    <s v="Spring"/>
    <n v="2.9"/>
    <s v="No"/>
    <s v="Cash"/>
    <s v="2-Day Shipping"/>
    <x v="0"/>
    <s v="Yes"/>
    <n v="19"/>
    <s v="Debit Card"/>
    <s v="Every 3 Months"/>
  </r>
  <r>
    <n v="1551"/>
    <n v="66"/>
    <s v="Male"/>
    <s v="Sunglasses"/>
    <s v="Accessories"/>
    <n v="26"/>
    <s v="Arkansas"/>
    <s v="S"/>
    <s v="Black"/>
    <s v="Summer"/>
    <n v="2.8"/>
    <s v="No"/>
    <s v="Debit Card"/>
    <s v="Free Shipping"/>
    <x v="0"/>
    <s v="Yes"/>
    <n v="40"/>
    <s v="Bank Transfer"/>
    <s v="Quarterly"/>
  </r>
  <r>
    <n v="1552"/>
    <n v="64"/>
    <s v="Male"/>
    <s v="Handbag"/>
    <s v="Accessories"/>
    <n v="29"/>
    <s v="Minnesota"/>
    <s v="M"/>
    <s v="Olive"/>
    <s v="Summer"/>
    <n v="3.7"/>
    <s v="No"/>
    <s v="Debit Card"/>
    <s v="2-Day Shipping"/>
    <x v="0"/>
    <s v="Yes"/>
    <n v="13"/>
    <s v="Credit Card"/>
    <s v="Monthly"/>
  </r>
  <r>
    <n v="1553"/>
    <n v="54"/>
    <s v="Male"/>
    <s v="Blouse"/>
    <s v="Clothing"/>
    <n v="49"/>
    <s v="New Mexico"/>
    <s v="L"/>
    <s v="Purple"/>
    <s v="Spring"/>
    <n v="3"/>
    <s v="No"/>
    <s v="Debit Card"/>
    <s v="Express"/>
    <x v="0"/>
    <s v="Yes"/>
    <n v="20"/>
    <s v="Credit Card"/>
    <s v="Monthly"/>
  </r>
  <r>
    <n v="1554"/>
    <n v="27"/>
    <s v="Male"/>
    <s v="Blouse"/>
    <s v="Clothing"/>
    <n v="45"/>
    <s v="Delaware"/>
    <s v="M"/>
    <s v="Indigo"/>
    <s v="Spring"/>
    <n v="4.8"/>
    <s v="No"/>
    <s v="PayPal"/>
    <s v="Free Shipping"/>
    <x v="0"/>
    <s v="Yes"/>
    <n v="21"/>
    <s v="Debit Card"/>
    <s v="Quarterly"/>
  </r>
  <r>
    <n v="1555"/>
    <n v="64"/>
    <s v="Male"/>
    <s v="Shorts"/>
    <s v="Clothing"/>
    <n v="48"/>
    <s v="Utah"/>
    <s v="S"/>
    <s v="Lavender"/>
    <s v="Winter"/>
    <n v="2.7"/>
    <s v="No"/>
    <s v="Credit Card"/>
    <s v="Standard"/>
    <x v="0"/>
    <s v="Yes"/>
    <n v="18"/>
    <s v="Cash"/>
    <s v="Bi-Weekly"/>
  </r>
  <r>
    <n v="1556"/>
    <n v="43"/>
    <s v="Male"/>
    <s v="Shorts"/>
    <s v="Clothing"/>
    <n v="47"/>
    <s v="Ohio"/>
    <s v="S"/>
    <s v="Cyan"/>
    <s v="Winter"/>
    <n v="4.5"/>
    <s v="No"/>
    <s v="Bank Transfer"/>
    <s v="Free Shipping"/>
    <x v="0"/>
    <s v="Yes"/>
    <n v="44"/>
    <s v="Cash"/>
    <s v="Quarterly"/>
  </r>
  <r>
    <n v="1557"/>
    <n v="43"/>
    <s v="Male"/>
    <s v="Hoodie"/>
    <s v="Clothing"/>
    <n v="57"/>
    <s v="Alabama"/>
    <s v="M"/>
    <s v="Gold"/>
    <s v="Fall"/>
    <n v="2.7"/>
    <s v="No"/>
    <s v="Venmo"/>
    <s v="Standard"/>
    <x v="0"/>
    <s v="Yes"/>
    <n v="26"/>
    <s v="Credit Card"/>
    <s v="Quarterly"/>
  </r>
  <r>
    <n v="1558"/>
    <n v="27"/>
    <s v="Male"/>
    <s v="Backpack"/>
    <s v="Accessories"/>
    <n v="34"/>
    <s v="South Dakota"/>
    <s v="L"/>
    <s v="Magenta"/>
    <s v="Fall"/>
    <n v="3.5"/>
    <s v="No"/>
    <s v="PayPal"/>
    <s v="Next Day Air"/>
    <x v="0"/>
    <s v="Yes"/>
    <n v="34"/>
    <s v="PayPal"/>
    <s v="Quarterly"/>
  </r>
  <r>
    <n v="1559"/>
    <n v="35"/>
    <s v="Male"/>
    <s v="Sunglasses"/>
    <s v="Accessories"/>
    <n v="75"/>
    <s v="New Mexico"/>
    <s v="XL"/>
    <s v="Teal"/>
    <s v="Fall"/>
    <n v="3.5"/>
    <s v="No"/>
    <s v="Credit Card"/>
    <s v="Express"/>
    <x v="0"/>
    <s v="Yes"/>
    <n v="24"/>
    <s v="Credit Card"/>
    <s v="Every 3 Months"/>
  </r>
  <r>
    <n v="1560"/>
    <n v="43"/>
    <s v="Male"/>
    <s v="Scarf"/>
    <s v="Accessories"/>
    <n v="94"/>
    <s v="Oregon"/>
    <s v="L"/>
    <s v="Beige"/>
    <s v="Fall"/>
    <n v="4.5"/>
    <s v="No"/>
    <s v="Venmo"/>
    <s v="Store Pickup"/>
    <x v="0"/>
    <s v="Yes"/>
    <n v="23"/>
    <s v="PayPal"/>
    <s v="Fortnightly"/>
  </r>
  <r>
    <n v="1561"/>
    <n v="57"/>
    <s v="Male"/>
    <s v="Hat"/>
    <s v="Accessories"/>
    <n v="84"/>
    <s v="Oregon"/>
    <s v="M"/>
    <s v="Teal"/>
    <s v="Winter"/>
    <n v="3.8"/>
    <s v="No"/>
    <s v="Venmo"/>
    <s v="Free Shipping"/>
    <x v="0"/>
    <s v="Yes"/>
    <n v="3"/>
    <s v="Debit Card"/>
    <s v="Weekly"/>
  </r>
  <r>
    <n v="1562"/>
    <n v="50"/>
    <s v="Male"/>
    <s v="Scarf"/>
    <s v="Accessories"/>
    <n v="38"/>
    <s v="Mississippi"/>
    <s v="M"/>
    <s v="Indigo"/>
    <s v="Summer"/>
    <n v="3.8"/>
    <s v="No"/>
    <s v="Credit Card"/>
    <s v="Standard"/>
    <x v="0"/>
    <s v="Yes"/>
    <n v="2"/>
    <s v="Bank Transfer"/>
    <s v="Quarterly"/>
  </r>
  <r>
    <n v="1563"/>
    <n v="37"/>
    <s v="Male"/>
    <s v="Scarf"/>
    <s v="Accessories"/>
    <n v="75"/>
    <s v="Alabama"/>
    <s v="M"/>
    <s v="Purple"/>
    <s v="Winter"/>
    <n v="3.2"/>
    <s v="No"/>
    <s v="Credit Card"/>
    <s v="Next Day Air"/>
    <x v="0"/>
    <s v="Yes"/>
    <n v="23"/>
    <s v="Venmo"/>
    <s v="Bi-Weekly"/>
  </r>
  <r>
    <n v="1564"/>
    <n v="68"/>
    <s v="Male"/>
    <s v="Pants"/>
    <s v="Clothing"/>
    <n v="44"/>
    <s v="Kansas"/>
    <s v="M"/>
    <s v="Teal"/>
    <s v="Fall"/>
    <n v="4.3"/>
    <s v="No"/>
    <s v="Credit Card"/>
    <s v="Next Day Air"/>
    <x v="0"/>
    <s v="Yes"/>
    <n v="8"/>
    <s v="Cash"/>
    <s v="Weekly"/>
  </r>
  <r>
    <n v="1565"/>
    <n v="22"/>
    <s v="Male"/>
    <s v="Backpack"/>
    <s v="Accessories"/>
    <n v="33"/>
    <s v="California"/>
    <s v="XL"/>
    <s v="Turquoise"/>
    <s v="Summer"/>
    <n v="4.5"/>
    <s v="No"/>
    <s v="Cash"/>
    <s v="Next Day Air"/>
    <x v="0"/>
    <s v="Yes"/>
    <n v="30"/>
    <s v="Debit Card"/>
    <s v="Every 3 Months"/>
  </r>
  <r>
    <n v="1566"/>
    <n v="58"/>
    <s v="Male"/>
    <s v="Sunglasses"/>
    <s v="Accessories"/>
    <n v="93"/>
    <s v="Idaho"/>
    <s v="L"/>
    <s v="Peach"/>
    <s v="Fall"/>
    <n v="4.2"/>
    <s v="No"/>
    <s v="Venmo"/>
    <s v="Free Shipping"/>
    <x v="0"/>
    <s v="Yes"/>
    <n v="48"/>
    <s v="PayPal"/>
    <s v="Annually"/>
  </r>
  <r>
    <n v="1567"/>
    <n v="48"/>
    <s v="Male"/>
    <s v="Sneakers"/>
    <s v="Footwear"/>
    <n v="99"/>
    <s v="Wyoming"/>
    <s v="S"/>
    <s v="Green"/>
    <s v="Winter"/>
    <n v="3"/>
    <s v="No"/>
    <s v="Credit Card"/>
    <s v="Free Shipping"/>
    <x v="0"/>
    <s v="Yes"/>
    <n v="21"/>
    <s v="Cash"/>
    <s v="Bi-Weekly"/>
  </r>
  <r>
    <n v="1568"/>
    <n v="30"/>
    <s v="Male"/>
    <s v="Backpack"/>
    <s v="Accessories"/>
    <n v="33"/>
    <s v="Minnesota"/>
    <s v="M"/>
    <s v="Turquoise"/>
    <s v="Spring"/>
    <n v="4.0999999999999996"/>
    <s v="No"/>
    <s v="Venmo"/>
    <s v="Standard"/>
    <x v="0"/>
    <s v="Yes"/>
    <n v="9"/>
    <s v="Cash"/>
    <s v="Monthly"/>
  </r>
  <r>
    <n v="1569"/>
    <n v="51"/>
    <s v="Male"/>
    <s v="Sneakers"/>
    <s v="Footwear"/>
    <n v="76"/>
    <s v="Washington"/>
    <s v="L"/>
    <s v="Yellow"/>
    <s v="Spring"/>
    <n v="4.5999999999999996"/>
    <s v="No"/>
    <s v="Venmo"/>
    <s v="Store Pickup"/>
    <x v="0"/>
    <s v="Yes"/>
    <n v="8"/>
    <s v="Debit Card"/>
    <s v="Monthly"/>
  </r>
  <r>
    <n v="1570"/>
    <n v="20"/>
    <s v="Male"/>
    <s v="Skirt"/>
    <s v="Clothing"/>
    <n v="63"/>
    <s v="Hawaii"/>
    <s v="M"/>
    <s v="Orange"/>
    <s v="Summer"/>
    <n v="2.9"/>
    <s v="No"/>
    <s v="PayPal"/>
    <s v="Standard"/>
    <x v="0"/>
    <s v="Yes"/>
    <n v="29"/>
    <s v="Debit Card"/>
    <s v="Weekly"/>
  </r>
  <r>
    <n v="1571"/>
    <n v="30"/>
    <s v="Male"/>
    <s v="Pants"/>
    <s v="Clothing"/>
    <n v="41"/>
    <s v="Missouri"/>
    <s v="L"/>
    <s v="Brown"/>
    <s v="Winter"/>
    <n v="4.8"/>
    <s v="No"/>
    <s v="Debit Card"/>
    <s v="Next Day Air"/>
    <x v="0"/>
    <s v="Yes"/>
    <n v="3"/>
    <s v="Bank Transfer"/>
    <s v="Every 3 Months"/>
  </r>
  <r>
    <n v="1572"/>
    <n v="28"/>
    <s v="Male"/>
    <s v="Jewelry"/>
    <s v="Accessories"/>
    <n v="88"/>
    <s v="Colorado"/>
    <s v="L"/>
    <s v="Silver"/>
    <s v="Winter"/>
    <n v="4.5"/>
    <s v="No"/>
    <s v="Cash"/>
    <s v="Next Day Air"/>
    <x v="0"/>
    <s v="Yes"/>
    <n v="11"/>
    <s v="Bank Transfer"/>
    <s v="Fortnightly"/>
  </r>
  <r>
    <n v="1573"/>
    <n v="37"/>
    <s v="Male"/>
    <s v="Skirt"/>
    <s v="Clothing"/>
    <n v="92"/>
    <s v="Washington"/>
    <s v="L"/>
    <s v="White"/>
    <s v="Summer"/>
    <n v="3.4"/>
    <s v="No"/>
    <s v="Venmo"/>
    <s v="2-Day Shipping"/>
    <x v="0"/>
    <s v="Yes"/>
    <n v="16"/>
    <s v="Debit Card"/>
    <s v="Monthly"/>
  </r>
  <r>
    <n v="1574"/>
    <n v="36"/>
    <s v="Male"/>
    <s v="T-shirt"/>
    <s v="Clothing"/>
    <n v="31"/>
    <s v="North Dakota"/>
    <s v="L"/>
    <s v="Indigo"/>
    <s v="Summer"/>
    <n v="4.3"/>
    <s v="No"/>
    <s v="Debit Card"/>
    <s v="2-Day Shipping"/>
    <x v="0"/>
    <s v="Yes"/>
    <n v="25"/>
    <s v="Debit Card"/>
    <s v="Weekly"/>
  </r>
  <r>
    <n v="1575"/>
    <n v="18"/>
    <s v="Male"/>
    <s v="Skirt"/>
    <s v="Clothing"/>
    <n v="25"/>
    <s v="Minnesota"/>
    <s v="S"/>
    <s v="Magenta"/>
    <s v="Spring"/>
    <n v="4.2"/>
    <s v="No"/>
    <s v="Bank Transfer"/>
    <s v="Free Shipping"/>
    <x v="0"/>
    <s v="Yes"/>
    <n v="32"/>
    <s v="PayPal"/>
    <s v="Bi-Weekly"/>
  </r>
  <r>
    <n v="1576"/>
    <n v="52"/>
    <s v="Male"/>
    <s v="Shirt"/>
    <s v="Clothing"/>
    <n v="28"/>
    <s v="California"/>
    <s v="M"/>
    <s v="Turquoise"/>
    <s v="Spring"/>
    <n v="3.6"/>
    <s v="No"/>
    <s v="Cash"/>
    <s v="Next Day Air"/>
    <x v="0"/>
    <s v="Yes"/>
    <n v="28"/>
    <s v="Cash"/>
    <s v="Fortnightly"/>
  </r>
  <r>
    <n v="1577"/>
    <n v="56"/>
    <s v="Male"/>
    <s v="Dress"/>
    <s v="Clothing"/>
    <n v="75"/>
    <s v="Michigan"/>
    <s v="M"/>
    <s v="White"/>
    <s v="Spring"/>
    <n v="3.7"/>
    <s v="No"/>
    <s v="PayPal"/>
    <s v="2-Day Shipping"/>
    <x v="0"/>
    <s v="Yes"/>
    <n v="36"/>
    <s v="PayPal"/>
    <s v="Monthly"/>
  </r>
  <r>
    <n v="1578"/>
    <n v="68"/>
    <s v="Male"/>
    <s v="Boots"/>
    <s v="Footwear"/>
    <n v="34"/>
    <s v="Delaware"/>
    <s v="S"/>
    <s v="Olive"/>
    <s v="Spring"/>
    <n v="4"/>
    <s v="No"/>
    <s v="Debit Card"/>
    <s v="Standard"/>
    <x v="0"/>
    <s v="Yes"/>
    <n v="7"/>
    <s v="Venmo"/>
    <s v="Fortnightly"/>
  </r>
  <r>
    <n v="1579"/>
    <n v="62"/>
    <s v="Male"/>
    <s v="Pants"/>
    <s v="Clothing"/>
    <n v="97"/>
    <s v="California"/>
    <s v="S"/>
    <s v="Maroon"/>
    <s v="Winter"/>
    <n v="4.9000000000000004"/>
    <s v="No"/>
    <s v="Debit Card"/>
    <s v="2-Day Shipping"/>
    <x v="0"/>
    <s v="Yes"/>
    <n v="2"/>
    <s v="PayPal"/>
    <s v="Quarterly"/>
  </r>
  <r>
    <n v="1580"/>
    <n v="35"/>
    <s v="Male"/>
    <s v="Jacket"/>
    <s v="Outerwear"/>
    <n v="80"/>
    <s v="Oklahoma"/>
    <s v="M"/>
    <s v="Violet"/>
    <s v="Summer"/>
    <n v="3.1"/>
    <s v="No"/>
    <s v="Cash"/>
    <s v="Free Shipping"/>
    <x v="0"/>
    <s v="Yes"/>
    <n v="6"/>
    <s v="Bank Transfer"/>
    <s v="Monthly"/>
  </r>
  <r>
    <n v="1581"/>
    <n v="65"/>
    <s v="Male"/>
    <s v="Sneakers"/>
    <s v="Footwear"/>
    <n v="71"/>
    <s v="North Dakota"/>
    <s v="L"/>
    <s v="Cyan"/>
    <s v="Summer"/>
    <n v="3.7"/>
    <s v="No"/>
    <s v="Credit Card"/>
    <s v="Standard"/>
    <x v="0"/>
    <s v="Yes"/>
    <n v="30"/>
    <s v="Cash"/>
    <s v="Annually"/>
  </r>
  <r>
    <n v="1582"/>
    <n v="69"/>
    <s v="Male"/>
    <s v="Jewelry"/>
    <s v="Accessories"/>
    <n v="77"/>
    <s v="Ohio"/>
    <s v="L"/>
    <s v="Teal"/>
    <s v="Fall"/>
    <n v="4.2"/>
    <s v="No"/>
    <s v="PayPal"/>
    <s v="Free Shipping"/>
    <x v="0"/>
    <s v="Yes"/>
    <n v="46"/>
    <s v="Cash"/>
    <s v="Quarterly"/>
  </r>
  <r>
    <n v="1583"/>
    <n v="28"/>
    <s v="Male"/>
    <s v="Belt"/>
    <s v="Accessories"/>
    <n v="41"/>
    <s v="Hawaii"/>
    <s v="L"/>
    <s v="Red"/>
    <s v="Spring"/>
    <n v="2.5"/>
    <s v="No"/>
    <s v="Cash"/>
    <s v="Next Day Air"/>
    <x v="0"/>
    <s v="Yes"/>
    <n v="39"/>
    <s v="Cash"/>
    <s v="Monthly"/>
  </r>
  <r>
    <n v="1584"/>
    <n v="37"/>
    <s v="Male"/>
    <s v="Scarf"/>
    <s v="Accessories"/>
    <n v="92"/>
    <s v="Maryland"/>
    <s v="XL"/>
    <s v="Yellow"/>
    <s v="Summer"/>
    <n v="4.3"/>
    <s v="No"/>
    <s v="Cash"/>
    <s v="Next Day Air"/>
    <x v="0"/>
    <s v="Yes"/>
    <n v="8"/>
    <s v="Venmo"/>
    <s v="Annually"/>
  </r>
  <r>
    <n v="1585"/>
    <n v="41"/>
    <s v="Male"/>
    <s v="Blouse"/>
    <s v="Clothing"/>
    <n v="95"/>
    <s v="Hawaii"/>
    <s v="S"/>
    <s v="Silver"/>
    <s v="Spring"/>
    <n v="3.1"/>
    <s v="No"/>
    <s v="Venmo"/>
    <s v="Store Pickup"/>
    <x v="0"/>
    <s v="Yes"/>
    <n v="46"/>
    <s v="Credit Card"/>
    <s v="Quarterly"/>
  </r>
  <r>
    <n v="1586"/>
    <n v="37"/>
    <s v="Male"/>
    <s v="Sweater"/>
    <s v="Clothing"/>
    <n v="25"/>
    <s v="Alabama"/>
    <s v="M"/>
    <s v="Charcoal"/>
    <s v="Fall"/>
    <n v="3"/>
    <s v="No"/>
    <s v="Cash"/>
    <s v="Next Day Air"/>
    <x v="0"/>
    <s v="Yes"/>
    <n v="40"/>
    <s v="Debit Card"/>
    <s v="Fortnightly"/>
  </r>
  <r>
    <n v="1587"/>
    <n v="25"/>
    <s v="Male"/>
    <s v="Boots"/>
    <s v="Footwear"/>
    <n v="77"/>
    <s v="Oklahoma"/>
    <s v="M"/>
    <s v="Purple"/>
    <s v="Fall"/>
    <n v="4"/>
    <s v="No"/>
    <s v="Debit Card"/>
    <s v="Express"/>
    <x v="0"/>
    <s v="Yes"/>
    <n v="21"/>
    <s v="Bank Transfer"/>
    <s v="Weekly"/>
  </r>
  <r>
    <n v="1588"/>
    <n v="41"/>
    <s v="Male"/>
    <s v="Socks"/>
    <s v="Clothing"/>
    <n v="99"/>
    <s v="Alabama"/>
    <s v="M"/>
    <s v="Beige"/>
    <s v="Summer"/>
    <n v="3.5"/>
    <s v="No"/>
    <s v="Venmo"/>
    <s v="Free Shipping"/>
    <x v="0"/>
    <s v="Yes"/>
    <n v="33"/>
    <s v="Credit Card"/>
    <s v="Fortnightly"/>
  </r>
  <r>
    <n v="1589"/>
    <n v="48"/>
    <s v="Male"/>
    <s v="Belt"/>
    <s v="Accessories"/>
    <n v="24"/>
    <s v="Vermont"/>
    <s v="L"/>
    <s v="Cyan"/>
    <s v="Winter"/>
    <n v="3.2"/>
    <s v="No"/>
    <s v="Cash"/>
    <s v="Next Day Air"/>
    <x v="0"/>
    <s v="Yes"/>
    <n v="3"/>
    <s v="Venmo"/>
    <s v="Monthly"/>
  </r>
  <r>
    <n v="1590"/>
    <n v="42"/>
    <s v="Male"/>
    <s v="Sneakers"/>
    <s v="Footwear"/>
    <n v="72"/>
    <s v="Ohio"/>
    <s v="M"/>
    <s v="Silver"/>
    <s v="Summer"/>
    <n v="2.7"/>
    <s v="No"/>
    <s v="Venmo"/>
    <s v="Store Pickup"/>
    <x v="0"/>
    <s v="Yes"/>
    <n v="48"/>
    <s v="Cash"/>
    <s v="Weekly"/>
  </r>
  <r>
    <n v="1591"/>
    <n v="54"/>
    <s v="Male"/>
    <s v="Jeans"/>
    <s v="Clothing"/>
    <n v="80"/>
    <s v="Wisconsin"/>
    <s v="S"/>
    <s v="Pink"/>
    <s v="Winter"/>
    <n v="3"/>
    <s v="No"/>
    <s v="Cash"/>
    <s v="Free Shipping"/>
    <x v="0"/>
    <s v="Yes"/>
    <n v="8"/>
    <s v="PayPal"/>
    <s v="Annually"/>
  </r>
  <r>
    <n v="1592"/>
    <n v="18"/>
    <s v="Male"/>
    <s v="Skirt"/>
    <s v="Clothing"/>
    <n v="100"/>
    <s v="South Dakota"/>
    <s v="L"/>
    <s v="Gold"/>
    <s v="Winter"/>
    <n v="2.9"/>
    <s v="No"/>
    <s v="Bank Transfer"/>
    <s v="Next Day Air"/>
    <x v="0"/>
    <s v="Yes"/>
    <n v="24"/>
    <s v="PayPal"/>
    <s v="Annually"/>
  </r>
  <r>
    <n v="1593"/>
    <n v="56"/>
    <s v="Male"/>
    <s v="Shoes"/>
    <s v="Footwear"/>
    <n v="83"/>
    <s v="Iowa"/>
    <s v="M"/>
    <s v="Cyan"/>
    <s v="Summer"/>
    <n v="3.3"/>
    <s v="No"/>
    <s v="Credit Card"/>
    <s v="Free Shipping"/>
    <x v="0"/>
    <s v="Yes"/>
    <n v="10"/>
    <s v="Bank Transfer"/>
    <s v="Every 3 Months"/>
  </r>
  <r>
    <n v="1594"/>
    <n v="61"/>
    <s v="Male"/>
    <s v="Dress"/>
    <s v="Clothing"/>
    <n v="95"/>
    <s v="Maryland"/>
    <s v="M"/>
    <s v="Black"/>
    <s v="Spring"/>
    <n v="4.9000000000000004"/>
    <s v="No"/>
    <s v="PayPal"/>
    <s v="2-Day Shipping"/>
    <x v="0"/>
    <s v="Yes"/>
    <n v="25"/>
    <s v="Bank Transfer"/>
    <s v="Monthly"/>
  </r>
  <r>
    <n v="1595"/>
    <n v="40"/>
    <s v="Male"/>
    <s v="Handbag"/>
    <s v="Accessories"/>
    <n v="41"/>
    <s v="Colorado"/>
    <s v="XL"/>
    <s v="Charcoal"/>
    <s v="Summer"/>
    <n v="3.7"/>
    <s v="No"/>
    <s v="Bank Transfer"/>
    <s v="Store Pickup"/>
    <x v="0"/>
    <s v="Yes"/>
    <n v="3"/>
    <s v="Cash"/>
    <s v="Fortnightly"/>
  </r>
  <r>
    <n v="1596"/>
    <n v="34"/>
    <s v="Male"/>
    <s v="Backpack"/>
    <s v="Accessories"/>
    <n v="35"/>
    <s v="Wisconsin"/>
    <s v="S"/>
    <s v="Magenta"/>
    <s v="Spring"/>
    <n v="3.5"/>
    <s v="No"/>
    <s v="Cash"/>
    <s v="Standard"/>
    <x v="0"/>
    <s v="Yes"/>
    <n v="45"/>
    <s v="Debit Card"/>
    <s v="Fortnightly"/>
  </r>
  <r>
    <n v="1597"/>
    <n v="42"/>
    <s v="Male"/>
    <s v="Jewelry"/>
    <s v="Accessories"/>
    <n v="30"/>
    <s v="Mississippi"/>
    <s v="S"/>
    <s v="Pink"/>
    <s v="Fall"/>
    <n v="4.7"/>
    <s v="No"/>
    <s v="Bank Transfer"/>
    <s v="Store Pickup"/>
    <x v="0"/>
    <s v="Yes"/>
    <n v="15"/>
    <s v="Debit Card"/>
    <s v="Monthly"/>
  </r>
  <r>
    <n v="1598"/>
    <n v="43"/>
    <s v="Male"/>
    <s v="Hat"/>
    <s v="Accessories"/>
    <n v="21"/>
    <s v="Mississippi"/>
    <s v="XL"/>
    <s v="Maroon"/>
    <s v="Winter"/>
    <n v="2.6"/>
    <s v="No"/>
    <s v="Debit Card"/>
    <s v="Store Pickup"/>
    <x v="0"/>
    <s v="Yes"/>
    <n v="34"/>
    <s v="Bank Transfer"/>
    <s v="Quarterly"/>
  </r>
  <r>
    <n v="1599"/>
    <n v="47"/>
    <s v="Male"/>
    <s v="Jewelry"/>
    <s v="Accessories"/>
    <n v="85"/>
    <s v="California"/>
    <s v="M"/>
    <s v="Teal"/>
    <s v="Fall"/>
    <n v="4.0999999999999996"/>
    <s v="No"/>
    <s v="Credit Card"/>
    <s v="Express"/>
    <x v="0"/>
    <s v="Yes"/>
    <n v="21"/>
    <s v="Venmo"/>
    <s v="Bi-Weekly"/>
  </r>
  <r>
    <n v="1600"/>
    <n v="48"/>
    <s v="Male"/>
    <s v="Shirt"/>
    <s v="Clothing"/>
    <n v="54"/>
    <s v="Delaware"/>
    <s v="M"/>
    <s v="Orange"/>
    <s v="Winter"/>
    <n v="2.8"/>
    <s v="No"/>
    <s v="Venmo"/>
    <s v="2-Day Shipping"/>
    <x v="0"/>
    <s v="Yes"/>
    <n v="22"/>
    <s v="Debit Card"/>
    <s v="Bi-Weekly"/>
  </r>
  <r>
    <n v="1601"/>
    <n v="20"/>
    <s v="Male"/>
    <s v="Boots"/>
    <s v="Footwear"/>
    <n v="26"/>
    <s v="Montana"/>
    <s v="S"/>
    <s v="Yellow"/>
    <s v="Spring"/>
    <n v="4.7"/>
    <s v="No"/>
    <s v="PayPal"/>
    <s v="Next Day Air"/>
    <x v="0"/>
    <s v="Yes"/>
    <n v="24"/>
    <s v="PayPal"/>
    <s v="Weekly"/>
  </r>
  <r>
    <n v="1602"/>
    <n v="65"/>
    <s v="Male"/>
    <s v="Shirt"/>
    <s v="Clothing"/>
    <n v="59"/>
    <s v="Indiana"/>
    <s v="XL"/>
    <s v="Red"/>
    <s v="Spring"/>
    <n v="2.9"/>
    <s v="No"/>
    <s v="Venmo"/>
    <s v="Store Pickup"/>
    <x v="0"/>
    <s v="Yes"/>
    <n v="33"/>
    <s v="Credit Card"/>
    <s v="Monthly"/>
  </r>
  <r>
    <n v="1603"/>
    <n v="54"/>
    <s v="Male"/>
    <s v="Sunglasses"/>
    <s v="Accessories"/>
    <n v="48"/>
    <s v="West Virginia"/>
    <s v="S"/>
    <s v="Charcoal"/>
    <s v="Winter"/>
    <n v="2.8"/>
    <s v="No"/>
    <s v="Credit Card"/>
    <s v="Free Shipping"/>
    <x v="0"/>
    <s v="Yes"/>
    <n v="13"/>
    <s v="Venmo"/>
    <s v="Fortnightly"/>
  </r>
  <r>
    <n v="1604"/>
    <n v="23"/>
    <s v="Male"/>
    <s v="Shorts"/>
    <s v="Clothing"/>
    <n v="98"/>
    <s v="Iowa"/>
    <s v="L"/>
    <s v="Black"/>
    <s v="Summer"/>
    <n v="4.3"/>
    <s v="No"/>
    <s v="Debit Card"/>
    <s v="Next Day Air"/>
    <x v="0"/>
    <s v="Yes"/>
    <n v="17"/>
    <s v="Debit Card"/>
    <s v="Bi-Weekly"/>
  </r>
  <r>
    <n v="1605"/>
    <n v="18"/>
    <s v="Male"/>
    <s v="Sweater"/>
    <s v="Clothing"/>
    <n v="92"/>
    <s v="Maine"/>
    <s v="M"/>
    <s v="White"/>
    <s v="Summer"/>
    <n v="4.8"/>
    <s v="No"/>
    <s v="Venmo"/>
    <s v="2-Day Shipping"/>
    <x v="0"/>
    <s v="Yes"/>
    <n v="25"/>
    <s v="Credit Card"/>
    <s v="Every 3 Months"/>
  </r>
  <r>
    <n v="1606"/>
    <n v="70"/>
    <s v="Male"/>
    <s v="Belt"/>
    <s v="Accessories"/>
    <n v="46"/>
    <s v="Connecticut"/>
    <s v="M"/>
    <s v="Lavender"/>
    <s v="Winter"/>
    <n v="3.4"/>
    <s v="No"/>
    <s v="Bank Transfer"/>
    <s v="Next Day Air"/>
    <x v="0"/>
    <s v="Yes"/>
    <n v="15"/>
    <s v="Credit Card"/>
    <s v="Bi-Weekly"/>
  </r>
  <r>
    <n v="1607"/>
    <n v="55"/>
    <s v="Male"/>
    <s v="T-shirt"/>
    <s v="Clothing"/>
    <n v="21"/>
    <s v="Kansas"/>
    <s v="S"/>
    <s v="White"/>
    <s v="Spring"/>
    <n v="4.3"/>
    <s v="No"/>
    <s v="Debit Card"/>
    <s v="Standard"/>
    <x v="0"/>
    <s v="Yes"/>
    <n v="4"/>
    <s v="PayPal"/>
    <s v="Fortnightly"/>
  </r>
  <r>
    <n v="1608"/>
    <n v="49"/>
    <s v="Male"/>
    <s v="Shorts"/>
    <s v="Clothing"/>
    <n v="72"/>
    <s v="Vermont"/>
    <s v="S"/>
    <s v="Gray"/>
    <s v="Fall"/>
    <n v="2.7"/>
    <s v="No"/>
    <s v="Venmo"/>
    <s v="Free Shipping"/>
    <x v="0"/>
    <s v="Yes"/>
    <n v="43"/>
    <s v="Debit Card"/>
    <s v="Quarterly"/>
  </r>
  <r>
    <n v="1609"/>
    <n v="26"/>
    <s v="Male"/>
    <s v="Sandals"/>
    <s v="Footwear"/>
    <n v="58"/>
    <s v="Nebraska"/>
    <s v="XL"/>
    <s v="Cyan"/>
    <s v="Fall"/>
    <n v="4.5999999999999996"/>
    <s v="No"/>
    <s v="Cash"/>
    <s v="Next Day Air"/>
    <x v="0"/>
    <s v="Yes"/>
    <n v="12"/>
    <s v="Bank Transfer"/>
    <s v="Bi-Weekly"/>
  </r>
  <r>
    <n v="1610"/>
    <n v="33"/>
    <s v="Male"/>
    <s v="Shirt"/>
    <s v="Clothing"/>
    <n v="93"/>
    <s v="Nevada"/>
    <s v="S"/>
    <s v="Brown"/>
    <s v="Fall"/>
    <n v="4.0999999999999996"/>
    <s v="No"/>
    <s v="Credit Card"/>
    <s v="Standard"/>
    <x v="0"/>
    <s v="Yes"/>
    <n v="3"/>
    <s v="Venmo"/>
    <s v="Monthly"/>
  </r>
  <r>
    <n v="1611"/>
    <n v="20"/>
    <s v="Male"/>
    <s v="Socks"/>
    <s v="Clothing"/>
    <n v="31"/>
    <s v="Tennessee"/>
    <s v="L"/>
    <s v="Purple"/>
    <s v="Spring"/>
    <n v="3.4"/>
    <s v="No"/>
    <s v="Credit Card"/>
    <s v="2-Day Shipping"/>
    <x v="0"/>
    <s v="Yes"/>
    <n v="1"/>
    <s v="PayPal"/>
    <s v="Annually"/>
  </r>
  <r>
    <n v="1612"/>
    <n v="41"/>
    <s v="Male"/>
    <s v="Pants"/>
    <s v="Clothing"/>
    <n v="26"/>
    <s v="Arkansas"/>
    <s v="L"/>
    <s v="Yellow"/>
    <s v="Winter"/>
    <n v="4.5"/>
    <s v="No"/>
    <s v="PayPal"/>
    <s v="Next Day Air"/>
    <x v="0"/>
    <s v="Yes"/>
    <n v="6"/>
    <s v="Debit Card"/>
    <s v="Monthly"/>
  </r>
  <r>
    <n v="1613"/>
    <n v="18"/>
    <s v="Male"/>
    <s v="Skirt"/>
    <s v="Clothing"/>
    <n v="68"/>
    <s v="Wisconsin"/>
    <s v="M"/>
    <s v="Indigo"/>
    <s v="Summer"/>
    <n v="4.4000000000000004"/>
    <s v="No"/>
    <s v="Bank Transfer"/>
    <s v="Standard"/>
    <x v="0"/>
    <s v="Yes"/>
    <n v="26"/>
    <s v="Venmo"/>
    <s v="Monthly"/>
  </r>
  <r>
    <n v="1614"/>
    <n v="26"/>
    <s v="Male"/>
    <s v="Jewelry"/>
    <s v="Accessories"/>
    <n v="31"/>
    <s v="Illinois"/>
    <s v="S"/>
    <s v="Black"/>
    <s v="Summer"/>
    <n v="4"/>
    <s v="No"/>
    <s v="Credit Card"/>
    <s v="Next Day Air"/>
    <x v="0"/>
    <s v="Yes"/>
    <n v="6"/>
    <s v="Credit Card"/>
    <s v="Fortnightly"/>
  </r>
  <r>
    <n v="1615"/>
    <n v="30"/>
    <s v="Male"/>
    <s v="T-shirt"/>
    <s v="Clothing"/>
    <n v="41"/>
    <s v="Kansas"/>
    <s v="S"/>
    <s v="Gray"/>
    <s v="Summer"/>
    <n v="3.4"/>
    <s v="No"/>
    <s v="Cash"/>
    <s v="Free Shipping"/>
    <x v="0"/>
    <s v="Yes"/>
    <n v="22"/>
    <s v="Cash"/>
    <s v="Bi-Weekly"/>
  </r>
  <r>
    <n v="1616"/>
    <n v="64"/>
    <s v="Male"/>
    <s v="Jewelry"/>
    <s v="Accessories"/>
    <n v="62"/>
    <s v="New York"/>
    <s v="M"/>
    <s v="Indigo"/>
    <s v="Fall"/>
    <n v="3.2"/>
    <s v="No"/>
    <s v="PayPal"/>
    <s v="Standard"/>
    <x v="0"/>
    <s v="Yes"/>
    <n v="45"/>
    <s v="Cash"/>
    <s v="Bi-Weekly"/>
  </r>
  <r>
    <n v="1617"/>
    <n v="26"/>
    <s v="Male"/>
    <s v="Hat"/>
    <s v="Accessories"/>
    <n v="41"/>
    <s v="Colorado"/>
    <s v="M"/>
    <s v="Green"/>
    <s v="Spring"/>
    <n v="3.4"/>
    <s v="No"/>
    <s v="Bank Transfer"/>
    <s v="Standard"/>
    <x v="0"/>
    <s v="Yes"/>
    <n v="50"/>
    <s v="Cash"/>
    <s v="Quarterly"/>
  </r>
  <r>
    <n v="1618"/>
    <n v="43"/>
    <s v="Male"/>
    <s v="Blouse"/>
    <s v="Clothing"/>
    <n v="64"/>
    <s v="Wisconsin"/>
    <s v="M"/>
    <s v="Peach"/>
    <s v="Winter"/>
    <n v="4.3"/>
    <s v="No"/>
    <s v="PayPal"/>
    <s v="Standard"/>
    <x v="0"/>
    <s v="Yes"/>
    <n v="50"/>
    <s v="Credit Card"/>
    <s v="Fortnightly"/>
  </r>
  <r>
    <n v="1619"/>
    <n v="63"/>
    <s v="Male"/>
    <s v="Sandals"/>
    <s v="Footwear"/>
    <n v="72"/>
    <s v="Michigan"/>
    <s v="L"/>
    <s v="Purple"/>
    <s v="Summer"/>
    <n v="5"/>
    <s v="No"/>
    <s v="Venmo"/>
    <s v="Standard"/>
    <x v="0"/>
    <s v="Yes"/>
    <n v="39"/>
    <s v="Debit Card"/>
    <s v="Quarterly"/>
  </r>
  <r>
    <n v="1620"/>
    <n v="57"/>
    <s v="Male"/>
    <s v="Handbag"/>
    <s v="Accessories"/>
    <n v="78"/>
    <s v="Hawaii"/>
    <s v="L"/>
    <s v="Beige"/>
    <s v="Winter"/>
    <n v="3.5"/>
    <s v="No"/>
    <s v="Cash"/>
    <s v="Store Pickup"/>
    <x v="0"/>
    <s v="Yes"/>
    <n v="50"/>
    <s v="Venmo"/>
    <s v="Bi-Weekly"/>
  </r>
  <r>
    <n v="1621"/>
    <n v="25"/>
    <s v="Male"/>
    <s v="Hat"/>
    <s v="Accessories"/>
    <n v="47"/>
    <s v="Virginia"/>
    <s v="M"/>
    <s v="Charcoal"/>
    <s v="Winter"/>
    <n v="3.1"/>
    <s v="No"/>
    <s v="Bank Transfer"/>
    <s v="2-Day Shipping"/>
    <x v="0"/>
    <s v="Yes"/>
    <n v="27"/>
    <s v="PayPal"/>
    <s v="Every 3 Months"/>
  </r>
  <r>
    <n v="1622"/>
    <n v="68"/>
    <s v="Male"/>
    <s v="Scarf"/>
    <s v="Accessories"/>
    <n v="46"/>
    <s v="Ohio"/>
    <s v="L"/>
    <s v="Gray"/>
    <s v="Summer"/>
    <n v="3.9"/>
    <s v="No"/>
    <s v="Venmo"/>
    <s v="2-Day Shipping"/>
    <x v="0"/>
    <s v="Yes"/>
    <n v="38"/>
    <s v="Debit Card"/>
    <s v="Fortnightly"/>
  </r>
  <r>
    <n v="1623"/>
    <n v="31"/>
    <s v="Male"/>
    <s v="Shorts"/>
    <s v="Clothing"/>
    <n v="43"/>
    <s v="Missouri"/>
    <s v="S"/>
    <s v="Brown"/>
    <s v="Winter"/>
    <n v="4"/>
    <s v="No"/>
    <s v="PayPal"/>
    <s v="Store Pickup"/>
    <x v="0"/>
    <s v="Yes"/>
    <n v="37"/>
    <s v="Bank Transfer"/>
    <s v="Every 3 Months"/>
  </r>
  <r>
    <n v="1624"/>
    <n v="64"/>
    <s v="Male"/>
    <s v="Backpack"/>
    <s v="Accessories"/>
    <n v="58"/>
    <s v="Indiana"/>
    <s v="M"/>
    <s v="Cyan"/>
    <s v="Summer"/>
    <n v="3.5"/>
    <s v="No"/>
    <s v="Venmo"/>
    <s v="Next Day Air"/>
    <x v="0"/>
    <s v="Yes"/>
    <n v="50"/>
    <s v="Debit Card"/>
    <s v="Annually"/>
  </r>
  <r>
    <n v="1625"/>
    <n v="38"/>
    <s v="Male"/>
    <s v="Sweater"/>
    <s v="Clothing"/>
    <n v="32"/>
    <s v="Florida"/>
    <s v="M"/>
    <s v="White"/>
    <s v="Winter"/>
    <n v="3.6"/>
    <s v="No"/>
    <s v="Venmo"/>
    <s v="Free Shipping"/>
    <x v="0"/>
    <s v="Yes"/>
    <n v="40"/>
    <s v="PayPal"/>
    <s v="Every 3 Months"/>
  </r>
  <r>
    <n v="1626"/>
    <n v="34"/>
    <s v="Male"/>
    <s v="Skirt"/>
    <s v="Clothing"/>
    <n v="45"/>
    <s v="Minnesota"/>
    <s v="L"/>
    <s v="Beige"/>
    <s v="Winter"/>
    <n v="3"/>
    <s v="No"/>
    <s v="PayPal"/>
    <s v="Next Day Air"/>
    <x v="0"/>
    <s v="Yes"/>
    <n v="3"/>
    <s v="PayPal"/>
    <s v="Bi-Weekly"/>
  </r>
  <r>
    <n v="1627"/>
    <n v="32"/>
    <s v="Male"/>
    <s v="Sneakers"/>
    <s v="Footwear"/>
    <n v="35"/>
    <s v="Nevada"/>
    <s v="L"/>
    <s v="Orange"/>
    <s v="Summer"/>
    <n v="2.6"/>
    <s v="No"/>
    <s v="Bank Transfer"/>
    <s v="Next Day Air"/>
    <x v="0"/>
    <s v="Yes"/>
    <n v="45"/>
    <s v="Credit Card"/>
    <s v="Bi-Weekly"/>
  </r>
  <r>
    <n v="1628"/>
    <n v="69"/>
    <s v="Male"/>
    <s v="Sunglasses"/>
    <s v="Accessories"/>
    <n v="21"/>
    <s v="Maine"/>
    <s v="M"/>
    <s v="Olive"/>
    <s v="Winter"/>
    <n v="2.9"/>
    <s v="No"/>
    <s v="Venmo"/>
    <s v="Next Day Air"/>
    <x v="0"/>
    <s v="Yes"/>
    <n v="8"/>
    <s v="Credit Card"/>
    <s v="Annually"/>
  </r>
  <r>
    <n v="1629"/>
    <n v="45"/>
    <s v="Male"/>
    <s v="Dress"/>
    <s v="Clothing"/>
    <n v="64"/>
    <s v="Massachusetts"/>
    <s v="S"/>
    <s v="Teal"/>
    <s v="Winter"/>
    <n v="3.1"/>
    <s v="No"/>
    <s v="PayPal"/>
    <s v="Next Day Air"/>
    <x v="0"/>
    <s v="Yes"/>
    <n v="7"/>
    <s v="Cash"/>
    <s v="Monthly"/>
  </r>
  <r>
    <n v="1630"/>
    <n v="35"/>
    <s v="Male"/>
    <s v="Blouse"/>
    <s v="Clothing"/>
    <n v="88"/>
    <s v="North Dakota"/>
    <s v="S"/>
    <s v="Silver"/>
    <s v="Spring"/>
    <n v="3.3"/>
    <s v="No"/>
    <s v="Credit Card"/>
    <s v="Next Day Air"/>
    <x v="0"/>
    <s v="Yes"/>
    <n v="13"/>
    <s v="Venmo"/>
    <s v="Quarterly"/>
  </r>
  <r>
    <n v="1631"/>
    <n v="63"/>
    <s v="Male"/>
    <s v="Shoes"/>
    <s v="Footwear"/>
    <n v="48"/>
    <s v="New Jersey"/>
    <s v="M"/>
    <s v="Gold"/>
    <s v="Summer"/>
    <n v="2.9"/>
    <s v="No"/>
    <s v="Debit Card"/>
    <s v="Store Pickup"/>
    <x v="0"/>
    <s v="Yes"/>
    <n v="29"/>
    <s v="Venmo"/>
    <s v="Every 3 Months"/>
  </r>
  <r>
    <n v="1632"/>
    <n v="65"/>
    <s v="Male"/>
    <s v="Sweater"/>
    <s v="Clothing"/>
    <n v="36"/>
    <s v="Indiana"/>
    <s v="L"/>
    <s v="Violet"/>
    <s v="Summer"/>
    <n v="3.9"/>
    <s v="No"/>
    <s v="PayPal"/>
    <s v="2-Day Shipping"/>
    <x v="0"/>
    <s v="Yes"/>
    <n v="7"/>
    <s v="Bank Transfer"/>
    <s v="Fortnightly"/>
  </r>
  <r>
    <n v="1633"/>
    <n v="35"/>
    <s v="Male"/>
    <s v="Gloves"/>
    <s v="Accessories"/>
    <n v="28"/>
    <s v="Oregon"/>
    <s v="S"/>
    <s v="White"/>
    <s v="Summer"/>
    <n v="4.7"/>
    <s v="No"/>
    <s v="PayPal"/>
    <s v="2-Day Shipping"/>
    <x v="0"/>
    <s v="Yes"/>
    <n v="50"/>
    <s v="Debit Card"/>
    <s v="Every 3 Months"/>
  </r>
  <r>
    <n v="1634"/>
    <n v="54"/>
    <s v="Male"/>
    <s v="Socks"/>
    <s v="Clothing"/>
    <n v="80"/>
    <s v="North Dakota"/>
    <s v="M"/>
    <s v="Peach"/>
    <s v="Spring"/>
    <n v="4.4000000000000004"/>
    <s v="No"/>
    <s v="Bank Transfer"/>
    <s v="2-Day Shipping"/>
    <x v="0"/>
    <s v="Yes"/>
    <n v="33"/>
    <s v="Debit Card"/>
    <s v="Bi-Weekly"/>
  </r>
  <r>
    <n v="1635"/>
    <n v="28"/>
    <s v="Male"/>
    <s v="Coat"/>
    <s v="Outerwear"/>
    <n v="23"/>
    <s v="South Carolina"/>
    <s v="S"/>
    <s v="Orange"/>
    <s v="Summer"/>
    <n v="3.6"/>
    <s v="No"/>
    <s v="Debit Card"/>
    <s v="Store Pickup"/>
    <x v="0"/>
    <s v="Yes"/>
    <n v="30"/>
    <s v="Cash"/>
    <s v="Every 3 Months"/>
  </r>
  <r>
    <n v="1636"/>
    <n v="68"/>
    <s v="Male"/>
    <s v="Sunglasses"/>
    <s v="Accessories"/>
    <n v="24"/>
    <s v="North Carolina"/>
    <s v="L"/>
    <s v="Violet"/>
    <s v="Summer"/>
    <n v="3.2"/>
    <s v="No"/>
    <s v="Cash"/>
    <s v="Standard"/>
    <x v="0"/>
    <s v="Yes"/>
    <n v="40"/>
    <s v="Cash"/>
    <s v="Annually"/>
  </r>
  <r>
    <n v="1637"/>
    <n v="58"/>
    <s v="Male"/>
    <s v="Boots"/>
    <s v="Footwear"/>
    <n v="22"/>
    <s v="North Dakota"/>
    <s v="L"/>
    <s v="Green"/>
    <s v="Fall"/>
    <n v="4"/>
    <s v="No"/>
    <s v="Credit Card"/>
    <s v="Free Shipping"/>
    <x v="0"/>
    <s v="Yes"/>
    <n v="49"/>
    <s v="Cash"/>
    <s v="Fortnightly"/>
  </r>
  <r>
    <n v="1638"/>
    <n v="35"/>
    <s v="Male"/>
    <s v="Dress"/>
    <s v="Clothing"/>
    <n v="21"/>
    <s v="Massachusetts"/>
    <s v="M"/>
    <s v="Peach"/>
    <s v="Spring"/>
    <n v="3.5"/>
    <s v="No"/>
    <s v="Bank Transfer"/>
    <s v="Next Day Air"/>
    <x v="0"/>
    <s v="Yes"/>
    <n v="32"/>
    <s v="Venmo"/>
    <s v="Fortnightly"/>
  </r>
  <r>
    <n v="1639"/>
    <n v="68"/>
    <s v="Male"/>
    <s v="Jacket"/>
    <s v="Outerwear"/>
    <n v="51"/>
    <s v="Tennessee"/>
    <s v="M"/>
    <s v="Black"/>
    <s v="Spring"/>
    <n v="4.5999999999999996"/>
    <s v="No"/>
    <s v="PayPal"/>
    <s v="Free Shipping"/>
    <x v="0"/>
    <s v="Yes"/>
    <n v="18"/>
    <s v="Venmo"/>
    <s v="Weekly"/>
  </r>
  <r>
    <n v="1640"/>
    <n v="41"/>
    <s v="Male"/>
    <s v="Gloves"/>
    <s v="Accessories"/>
    <n v="65"/>
    <s v="Missouri"/>
    <s v="L"/>
    <s v="Blue"/>
    <s v="Summer"/>
    <n v="3.3"/>
    <s v="No"/>
    <s v="Bank Transfer"/>
    <s v="Free Shipping"/>
    <x v="0"/>
    <s v="Yes"/>
    <n v="50"/>
    <s v="PayPal"/>
    <s v="Annually"/>
  </r>
  <r>
    <n v="1641"/>
    <n v="65"/>
    <s v="Male"/>
    <s v="Scarf"/>
    <s v="Accessories"/>
    <n v="51"/>
    <s v="Tennessee"/>
    <s v="S"/>
    <s v="Magenta"/>
    <s v="Spring"/>
    <n v="4"/>
    <s v="No"/>
    <s v="Debit Card"/>
    <s v="2-Day Shipping"/>
    <x v="0"/>
    <s v="Yes"/>
    <n v="13"/>
    <s v="PayPal"/>
    <s v="Weekly"/>
  </r>
  <r>
    <n v="1642"/>
    <n v="50"/>
    <s v="Male"/>
    <s v="Hoodie"/>
    <s v="Clothing"/>
    <n v="32"/>
    <s v="Colorado"/>
    <s v="L"/>
    <s v="Violet"/>
    <s v="Summer"/>
    <n v="3.4"/>
    <s v="No"/>
    <s v="Bank Transfer"/>
    <s v="Free Shipping"/>
    <x v="0"/>
    <s v="Yes"/>
    <n v="1"/>
    <s v="Bank Transfer"/>
    <s v="Every 3 Months"/>
  </r>
  <r>
    <n v="1643"/>
    <n v="18"/>
    <s v="Male"/>
    <s v="Coat"/>
    <s v="Outerwear"/>
    <n v="70"/>
    <s v="Mississippi"/>
    <s v="M"/>
    <s v="Beige"/>
    <s v="Spring"/>
    <n v="4.2"/>
    <s v="No"/>
    <s v="Bank Transfer"/>
    <s v="Store Pickup"/>
    <x v="0"/>
    <s v="Yes"/>
    <n v="16"/>
    <s v="PayPal"/>
    <s v="Fortnightly"/>
  </r>
  <r>
    <n v="1644"/>
    <n v="38"/>
    <s v="Male"/>
    <s v="Scarf"/>
    <s v="Accessories"/>
    <n v="77"/>
    <s v="Ohio"/>
    <s v="L"/>
    <s v="Pink"/>
    <s v="Summer"/>
    <n v="3.9"/>
    <s v="No"/>
    <s v="PayPal"/>
    <s v="2-Day Shipping"/>
    <x v="0"/>
    <s v="Yes"/>
    <n v="6"/>
    <s v="PayPal"/>
    <s v="Monthly"/>
  </r>
  <r>
    <n v="1645"/>
    <n v="68"/>
    <s v="Male"/>
    <s v="Coat"/>
    <s v="Outerwear"/>
    <n v="90"/>
    <s v="North Carolina"/>
    <s v="S"/>
    <s v="Beige"/>
    <s v="Summer"/>
    <n v="3.9"/>
    <s v="No"/>
    <s v="PayPal"/>
    <s v="Next Day Air"/>
    <x v="0"/>
    <s v="Yes"/>
    <n v="21"/>
    <s v="Debit Card"/>
    <s v="Monthly"/>
  </r>
  <r>
    <n v="1646"/>
    <n v="53"/>
    <s v="Male"/>
    <s v="Scarf"/>
    <s v="Accessories"/>
    <n v="36"/>
    <s v="Ohio"/>
    <s v="L"/>
    <s v="Green"/>
    <s v="Summer"/>
    <n v="2.8"/>
    <s v="No"/>
    <s v="Bank Transfer"/>
    <s v="Standard"/>
    <x v="0"/>
    <s v="Yes"/>
    <n v="36"/>
    <s v="Venmo"/>
    <s v="Every 3 Months"/>
  </r>
  <r>
    <n v="1647"/>
    <n v="58"/>
    <s v="Male"/>
    <s v="Handbag"/>
    <s v="Accessories"/>
    <n v="77"/>
    <s v="Nebraska"/>
    <s v="S"/>
    <s v="Silver"/>
    <s v="Summer"/>
    <n v="3.7"/>
    <s v="No"/>
    <s v="Credit Card"/>
    <s v="Standard"/>
    <x v="0"/>
    <s v="Yes"/>
    <n v="20"/>
    <s v="Bank Transfer"/>
    <s v="Every 3 Months"/>
  </r>
  <r>
    <n v="1648"/>
    <n v="34"/>
    <s v="Male"/>
    <s v="Boots"/>
    <s v="Footwear"/>
    <n v="78"/>
    <s v="Hawaii"/>
    <s v="M"/>
    <s v="Purple"/>
    <s v="Summer"/>
    <n v="4.9000000000000004"/>
    <s v="No"/>
    <s v="Credit Card"/>
    <s v="Store Pickup"/>
    <x v="0"/>
    <s v="Yes"/>
    <n v="8"/>
    <s v="Debit Card"/>
    <s v="Quarterly"/>
  </r>
  <r>
    <n v="1649"/>
    <n v="36"/>
    <s v="Male"/>
    <s v="Pants"/>
    <s v="Clothing"/>
    <n v="69"/>
    <s v="Oklahoma"/>
    <s v="M"/>
    <s v="Gray"/>
    <s v="Summer"/>
    <n v="2.6"/>
    <s v="No"/>
    <s v="Bank Transfer"/>
    <s v="Express"/>
    <x v="0"/>
    <s v="Yes"/>
    <n v="22"/>
    <s v="Credit Card"/>
    <s v="Monthly"/>
  </r>
  <r>
    <n v="1650"/>
    <n v="58"/>
    <s v="Male"/>
    <s v="T-shirt"/>
    <s v="Clothing"/>
    <n v="63"/>
    <s v="Wisconsin"/>
    <s v="M"/>
    <s v="White"/>
    <s v="Summer"/>
    <n v="4.9000000000000004"/>
    <s v="No"/>
    <s v="PayPal"/>
    <s v="Free Shipping"/>
    <x v="0"/>
    <s v="Yes"/>
    <n v="3"/>
    <s v="Credit Card"/>
    <s v="Quarterly"/>
  </r>
  <r>
    <n v="1651"/>
    <n v="60"/>
    <s v="Male"/>
    <s v="Scarf"/>
    <s v="Accessories"/>
    <n v="36"/>
    <s v="Arkansas"/>
    <s v="M"/>
    <s v="Silver"/>
    <s v="Winter"/>
    <n v="3.4"/>
    <s v="No"/>
    <s v="Venmo"/>
    <s v="Next Day Air"/>
    <x v="0"/>
    <s v="Yes"/>
    <n v="46"/>
    <s v="Credit Card"/>
    <s v="Fortnightly"/>
  </r>
  <r>
    <n v="1652"/>
    <n v="59"/>
    <s v="Male"/>
    <s v="Coat"/>
    <s v="Outerwear"/>
    <n v="80"/>
    <s v="Texas"/>
    <s v="M"/>
    <s v="Blue"/>
    <s v="Winter"/>
    <n v="3.9"/>
    <s v="No"/>
    <s v="Bank Transfer"/>
    <s v="Standard"/>
    <x v="0"/>
    <s v="Yes"/>
    <n v="42"/>
    <s v="Debit Card"/>
    <s v="Monthly"/>
  </r>
  <r>
    <n v="1653"/>
    <n v="65"/>
    <s v="Male"/>
    <s v="Sweater"/>
    <s v="Clothing"/>
    <n v="35"/>
    <s v="New Mexico"/>
    <s v="M"/>
    <s v="Orange"/>
    <s v="Summer"/>
    <n v="4"/>
    <s v="No"/>
    <s v="Cash"/>
    <s v="Next Day Air"/>
    <x v="0"/>
    <s v="Yes"/>
    <n v="1"/>
    <s v="Bank Transfer"/>
    <s v="Fortnightly"/>
  </r>
  <r>
    <n v="1654"/>
    <n v="31"/>
    <s v="Male"/>
    <s v="Belt"/>
    <s v="Accessories"/>
    <n v="93"/>
    <s v="Colorado"/>
    <s v="L"/>
    <s v="Silver"/>
    <s v="Winter"/>
    <n v="3"/>
    <s v="No"/>
    <s v="Venmo"/>
    <s v="2-Day Shipping"/>
    <x v="0"/>
    <s v="Yes"/>
    <n v="29"/>
    <s v="Debit Card"/>
    <s v="Bi-Weekly"/>
  </r>
  <r>
    <n v="1655"/>
    <n v="43"/>
    <s v="Male"/>
    <s v="Belt"/>
    <s v="Accessories"/>
    <n v="25"/>
    <s v="Indiana"/>
    <s v="L"/>
    <s v="Gray"/>
    <s v="Spring"/>
    <n v="2.6"/>
    <s v="No"/>
    <s v="Venmo"/>
    <s v="Store Pickup"/>
    <x v="0"/>
    <s v="Yes"/>
    <n v="14"/>
    <s v="Credit Card"/>
    <s v="Quarterly"/>
  </r>
  <r>
    <n v="1656"/>
    <n v="37"/>
    <s v="Male"/>
    <s v="Sweater"/>
    <s v="Clothing"/>
    <n v="81"/>
    <s v="Arizona"/>
    <s v="L"/>
    <s v="Gold"/>
    <s v="Spring"/>
    <n v="3.2"/>
    <s v="No"/>
    <s v="Venmo"/>
    <s v="Next Day Air"/>
    <x v="0"/>
    <s v="Yes"/>
    <n v="4"/>
    <s v="PayPal"/>
    <s v="Monthly"/>
  </r>
  <r>
    <n v="1657"/>
    <n v="21"/>
    <s v="Male"/>
    <s v="Blouse"/>
    <s v="Clothing"/>
    <n v="42"/>
    <s v="Indiana"/>
    <s v="L"/>
    <s v="Brown"/>
    <s v="Spring"/>
    <n v="2.6"/>
    <s v="No"/>
    <s v="Credit Card"/>
    <s v="2-Day Shipping"/>
    <x v="0"/>
    <s v="Yes"/>
    <n v="41"/>
    <s v="PayPal"/>
    <s v="Every 3 Months"/>
  </r>
  <r>
    <n v="1658"/>
    <n v="69"/>
    <s v="Male"/>
    <s v="Skirt"/>
    <s v="Clothing"/>
    <n v="36"/>
    <s v="Indiana"/>
    <s v="L"/>
    <s v="Turquoise"/>
    <s v="Spring"/>
    <n v="3.2"/>
    <s v="No"/>
    <s v="Cash"/>
    <s v="Store Pickup"/>
    <x v="0"/>
    <s v="Yes"/>
    <n v="4"/>
    <s v="Debit Card"/>
    <s v="Bi-Weekly"/>
  </r>
  <r>
    <n v="1659"/>
    <n v="32"/>
    <s v="Male"/>
    <s v="Jewelry"/>
    <s v="Accessories"/>
    <n v="66"/>
    <s v="Alaska"/>
    <s v="S"/>
    <s v="Pink"/>
    <s v="Spring"/>
    <n v="4.0999999999999996"/>
    <s v="No"/>
    <s v="Debit Card"/>
    <s v="Store Pickup"/>
    <x v="0"/>
    <s v="Yes"/>
    <n v="47"/>
    <s v="Cash"/>
    <s v="Weekly"/>
  </r>
  <r>
    <n v="1660"/>
    <n v="53"/>
    <s v="Male"/>
    <s v="Gloves"/>
    <s v="Accessories"/>
    <n v="37"/>
    <s v="Utah"/>
    <s v="M"/>
    <s v="Black"/>
    <s v="Fall"/>
    <n v="3.9"/>
    <s v="No"/>
    <s v="Bank Transfer"/>
    <s v="Next Day Air"/>
    <x v="0"/>
    <s v="Yes"/>
    <n v="44"/>
    <s v="Venmo"/>
    <s v="Annually"/>
  </r>
  <r>
    <n v="1661"/>
    <n v="59"/>
    <s v="Male"/>
    <s v="T-shirt"/>
    <s v="Clothing"/>
    <n v="45"/>
    <s v="Louisiana"/>
    <s v="L"/>
    <s v="Yellow"/>
    <s v="Winter"/>
    <n v="4.0999999999999996"/>
    <s v="No"/>
    <s v="Venmo"/>
    <s v="Standard"/>
    <x v="0"/>
    <s v="Yes"/>
    <n v="37"/>
    <s v="Venmo"/>
    <s v="Monthly"/>
  </r>
  <r>
    <n v="1662"/>
    <n v="64"/>
    <s v="Male"/>
    <s v="Gloves"/>
    <s v="Accessories"/>
    <n v="86"/>
    <s v="Iowa"/>
    <s v="S"/>
    <s v="Beige"/>
    <s v="Summer"/>
    <n v="2.7"/>
    <s v="No"/>
    <s v="Credit Card"/>
    <s v="2-Day Shipping"/>
    <x v="0"/>
    <s v="Yes"/>
    <n v="21"/>
    <s v="Debit Card"/>
    <s v="Quarterly"/>
  </r>
  <r>
    <n v="1663"/>
    <n v="63"/>
    <s v="Male"/>
    <s v="Sunglasses"/>
    <s v="Accessories"/>
    <n v="24"/>
    <s v="New Mexico"/>
    <s v="M"/>
    <s v="Olive"/>
    <s v="Winter"/>
    <n v="4.5999999999999996"/>
    <s v="No"/>
    <s v="Debit Card"/>
    <s v="Free Shipping"/>
    <x v="0"/>
    <s v="Yes"/>
    <n v="46"/>
    <s v="Debit Card"/>
    <s v="Fortnightly"/>
  </r>
  <r>
    <n v="1664"/>
    <n v="43"/>
    <s v="Male"/>
    <s v="Shirt"/>
    <s v="Clothing"/>
    <n v="22"/>
    <s v="Maine"/>
    <s v="XL"/>
    <s v="Gold"/>
    <s v="Summer"/>
    <n v="3.5"/>
    <s v="No"/>
    <s v="Cash"/>
    <s v="Standard"/>
    <x v="0"/>
    <s v="Yes"/>
    <n v="1"/>
    <s v="Cash"/>
    <s v="Bi-Weekly"/>
  </r>
  <r>
    <n v="1665"/>
    <n v="19"/>
    <s v="Male"/>
    <s v="Handbag"/>
    <s v="Accessories"/>
    <n v="53"/>
    <s v="Minnesota"/>
    <s v="M"/>
    <s v="Purple"/>
    <s v="Spring"/>
    <n v="5"/>
    <s v="No"/>
    <s v="PayPal"/>
    <s v="Next Day Air"/>
    <x v="0"/>
    <s v="Yes"/>
    <n v="35"/>
    <s v="PayPal"/>
    <s v="Weekly"/>
  </r>
  <r>
    <n v="1666"/>
    <n v="40"/>
    <s v="Male"/>
    <s v="Jacket"/>
    <s v="Outerwear"/>
    <n v="41"/>
    <s v="New Mexico"/>
    <s v="L"/>
    <s v="Pink"/>
    <s v="Fall"/>
    <n v="3.4"/>
    <s v="No"/>
    <s v="Cash"/>
    <s v="Next Day Air"/>
    <x v="0"/>
    <s v="Yes"/>
    <n v="49"/>
    <s v="Venmo"/>
    <s v="Monthly"/>
  </r>
  <r>
    <n v="1667"/>
    <n v="51"/>
    <s v="Male"/>
    <s v="Skirt"/>
    <s v="Clothing"/>
    <n v="64"/>
    <s v="Arkansas"/>
    <s v="M"/>
    <s v="Blue"/>
    <s v="Summer"/>
    <n v="3.1"/>
    <s v="No"/>
    <s v="Cash"/>
    <s v="Store Pickup"/>
    <x v="0"/>
    <s v="Yes"/>
    <n v="47"/>
    <s v="PayPal"/>
    <s v="Annually"/>
  </r>
  <r>
    <n v="1668"/>
    <n v="51"/>
    <s v="Male"/>
    <s v="Handbag"/>
    <s v="Accessories"/>
    <n v="40"/>
    <s v="Oklahoma"/>
    <s v="L"/>
    <s v="Brown"/>
    <s v="Winter"/>
    <n v="3.4"/>
    <s v="No"/>
    <s v="Bank Transfer"/>
    <s v="2-Day Shipping"/>
    <x v="0"/>
    <s v="Yes"/>
    <n v="24"/>
    <s v="Bank Transfer"/>
    <s v="Every 3 Months"/>
  </r>
  <r>
    <n v="1669"/>
    <n v="66"/>
    <s v="Male"/>
    <s v="Blouse"/>
    <s v="Clothing"/>
    <n v="33"/>
    <s v="Utah"/>
    <s v="L"/>
    <s v="Charcoal"/>
    <s v="Summer"/>
    <n v="4"/>
    <s v="No"/>
    <s v="Credit Card"/>
    <s v="Standard"/>
    <x v="0"/>
    <s v="Yes"/>
    <n v="28"/>
    <s v="Debit Card"/>
    <s v="Fortnightly"/>
  </r>
  <r>
    <n v="1670"/>
    <n v="42"/>
    <s v="Male"/>
    <s v="T-shirt"/>
    <s v="Clothing"/>
    <n v="59"/>
    <s v="Wisconsin"/>
    <s v="L"/>
    <s v="Maroon"/>
    <s v="Winter"/>
    <n v="2.7"/>
    <s v="No"/>
    <s v="PayPal"/>
    <s v="Store Pickup"/>
    <x v="0"/>
    <s v="Yes"/>
    <n v="22"/>
    <s v="Bank Transfer"/>
    <s v="Quarterly"/>
  </r>
  <r>
    <n v="1671"/>
    <n v="22"/>
    <s v="Male"/>
    <s v="Pants"/>
    <s v="Clothing"/>
    <n v="73"/>
    <s v="Utah"/>
    <s v="L"/>
    <s v="Cyan"/>
    <s v="Fall"/>
    <n v="3.6"/>
    <s v="No"/>
    <s v="Venmo"/>
    <s v="Free Shipping"/>
    <x v="0"/>
    <s v="Yes"/>
    <n v="20"/>
    <s v="Cash"/>
    <s v="Weekly"/>
  </r>
  <r>
    <n v="1672"/>
    <n v="31"/>
    <s v="Male"/>
    <s v="Hoodie"/>
    <s v="Clothing"/>
    <n v="22"/>
    <s v="Utah"/>
    <s v="M"/>
    <s v="Olive"/>
    <s v="Winter"/>
    <n v="4"/>
    <s v="No"/>
    <s v="PayPal"/>
    <s v="Free Shipping"/>
    <x v="0"/>
    <s v="Yes"/>
    <n v="25"/>
    <s v="Bank Transfer"/>
    <s v="Weekly"/>
  </r>
  <r>
    <n v="1673"/>
    <n v="18"/>
    <s v="Male"/>
    <s v="Boots"/>
    <s v="Footwear"/>
    <n v="73"/>
    <s v="South Carolina"/>
    <s v="L"/>
    <s v="Gold"/>
    <s v="Fall"/>
    <n v="3.8"/>
    <s v="No"/>
    <s v="Debit Card"/>
    <s v="Free Shipping"/>
    <x v="0"/>
    <s v="Yes"/>
    <n v="15"/>
    <s v="Venmo"/>
    <s v="Quarterly"/>
  </r>
  <r>
    <n v="1674"/>
    <n v="21"/>
    <s v="Male"/>
    <s v="Blouse"/>
    <s v="Clothing"/>
    <n v="62"/>
    <s v="Hawaii"/>
    <s v="M"/>
    <s v="Violet"/>
    <s v="Fall"/>
    <n v="3.4"/>
    <s v="No"/>
    <s v="Debit Card"/>
    <s v="Next Day Air"/>
    <x v="0"/>
    <s v="Yes"/>
    <n v="49"/>
    <s v="Venmo"/>
    <s v="Bi-Weekly"/>
  </r>
  <r>
    <n v="1675"/>
    <n v="35"/>
    <s v="Male"/>
    <s v="Coat"/>
    <s v="Outerwear"/>
    <n v="56"/>
    <s v="Alaska"/>
    <s v="M"/>
    <s v="Peach"/>
    <s v="Winter"/>
    <n v="3.2"/>
    <s v="No"/>
    <s v="PayPal"/>
    <s v="Free Shipping"/>
    <x v="0"/>
    <s v="Yes"/>
    <n v="10"/>
    <s v="Debit Card"/>
    <s v="Fortnightly"/>
  </r>
  <r>
    <n v="1676"/>
    <n v="35"/>
    <s v="Male"/>
    <s v="Pants"/>
    <s v="Clothing"/>
    <n v="90"/>
    <s v="Colorado"/>
    <s v="M"/>
    <s v="Beige"/>
    <s v="Spring"/>
    <n v="4.7"/>
    <s v="No"/>
    <s v="Venmo"/>
    <s v="Next Day Air"/>
    <x v="0"/>
    <s v="Yes"/>
    <n v="21"/>
    <s v="Credit Card"/>
    <s v="Annually"/>
  </r>
  <r>
    <n v="1677"/>
    <n v="27"/>
    <s v="Male"/>
    <s v="Sunglasses"/>
    <s v="Accessories"/>
    <n v="44"/>
    <s v="West Virginia"/>
    <s v="M"/>
    <s v="Cyan"/>
    <s v="Winter"/>
    <n v="3.1"/>
    <s v="No"/>
    <s v="PayPal"/>
    <s v="Next Day Air"/>
    <x v="0"/>
    <s v="Yes"/>
    <n v="34"/>
    <s v="Bank Transfer"/>
    <s v="Weekly"/>
  </r>
  <r>
    <n v="1678"/>
    <n v="65"/>
    <s v="Male"/>
    <s v="Jeans"/>
    <s v="Clothing"/>
    <n v="35"/>
    <s v="Oregon"/>
    <s v="L"/>
    <s v="Silver"/>
    <s v="Summer"/>
    <n v="3.3"/>
    <s v="No"/>
    <s v="PayPal"/>
    <s v="Next Day Air"/>
    <x v="1"/>
    <s v="No"/>
    <n v="41"/>
    <s v="Debit Card"/>
    <s v="Weekly"/>
  </r>
  <r>
    <n v="1679"/>
    <n v="41"/>
    <s v="Male"/>
    <s v="Pants"/>
    <s v="Clothing"/>
    <n v="71"/>
    <s v="Ohio"/>
    <s v="S"/>
    <s v="Magenta"/>
    <s v="Summer"/>
    <n v="4.8"/>
    <s v="No"/>
    <s v="PayPal"/>
    <s v="2-Day Shipping"/>
    <x v="1"/>
    <s v="No"/>
    <n v="30"/>
    <s v="Venmo"/>
    <s v="Fortnightly"/>
  </r>
  <r>
    <n v="1680"/>
    <n v="60"/>
    <s v="Male"/>
    <s v="Dress"/>
    <s v="Clothing"/>
    <n v="52"/>
    <s v="Massachusetts"/>
    <s v="S"/>
    <s v="Black"/>
    <s v="Fall"/>
    <n v="4.5"/>
    <s v="No"/>
    <s v="PayPal"/>
    <s v="Next Day Air"/>
    <x v="1"/>
    <s v="No"/>
    <n v="24"/>
    <s v="Debit Card"/>
    <s v="Bi-Weekly"/>
  </r>
  <r>
    <n v="1681"/>
    <n v="61"/>
    <s v="Male"/>
    <s v="Shoes"/>
    <s v="Footwear"/>
    <n v="37"/>
    <s v="Louisiana"/>
    <s v="M"/>
    <s v="Olive"/>
    <s v="Summer"/>
    <n v="3.4"/>
    <s v="No"/>
    <s v="Credit Card"/>
    <s v="Store Pickup"/>
    <x v="1"/>
    <s v="No"/>
    <n v="6"/>
    <s v="Credit Card"/>
    <s v="Annually"/>
  </r>
  <r>
    <n v="1682"/>
    <n v="24"/>
    <s v="Male"/>
    <s v="Sneakers"/>
    <s v="Footwear"/>
    <n v="95"/>
    <s v="Virginia"/>
    <s v="L"/>
    <s v="Green"/>
    <s v="Winter"/>
    <n v="3.7"/>
    <s v="No"/>
    <s v="Cash"/>
    <s v="2-Day Shipping"/>
    <x v="1"/>
    <s v="No"/>
    <n v="14"/>
    <s v="Credit Card"/>
    <s v="Bi-Weekly"/>
  </r>
  <r>
    <n v="1683"/>
    <n v="65"/>
    <s v="Male"/>
    <s v="Socks"/>
    <s v="Clothing"/>
    <n v="97"/>
    <s v="New York"/>
    <s v="M"/>
    <s v="Yellow"/>
    <s v="Fall"/>
    <n v="4.9000000000000004"/>
    <s v="No"/>
    <s v="Venmo"/>
    <s v="2-Day Shipping"/>
    <x v="1"/>
    <s v="No"/>
    <n v="37"/>
    <s v="Credit Card"/>
    <s v="Bi-Weekly"/>
  </r>
  <r>
    <n v="1684"/>
    <n v="23"/>
    <s v="Male"/>
    <s v="Coat"/>
    <s v="Outerwear"/>
    <n v="57"/>
    <s v="Arkansas"/>
    <s v="S"/>
    <s v="Lavender"/>
    <s v="Spring"/>
    <n v="3.5"/>
    <s v="No"/>
    <s v="Debit Card"/>
    <s v="Next Day Air"/>
    <x v="1"/>
    <s v="No"/>
    <n v="37"/>
    <s v="Venmo"/>
    <s v="Quarterly"/>
  </r>
  <r>
    <n v="1685"/>
    <n v="30"/>
    <s v="Male"/>
    <s v="Shirt"/>
    <s v="Clothing"/>
    <n v="93"/>
    <s v="New Mexico"/>
    <s v="M"/>
    <s v="Indigo"/>
    <s v="Spring"/>
    <n v="4.5999999999999996"/>
    <s v="No"/>
    <s v="Cash"/>
    <s v="Standard"/>
    <x v="1"/>
    <s v="No"/>
    <n v="28"/>
    <s v="PayPal"/>
    <s v="Weekly"/>
  </r>
  <r>
    <n v="1686"/>
    <n v="33"/>
    <s v="Male"/>
    <s v="Blouse"/>
    <s v="Clothing"/>
    <n v="48"/>
    <s v="Minnesota"/>
    <s v="M"/>
    <s v="Pink"/>
    <s v="Winter"/>
    <n v="4.5999999999999996"/>
    <s v="No"/>
    <s v="Venmo"/>
    <s v="Standard"/>
    <x v="1"/>
    <s v="No"/>
    <n v="43"/>
    <s v="PayPal"/>
    <s v="Bi-Weekly"/>
  </r>
  <r>
    <n v="1687"/>
    <n v="22"/>
    <s v="Male"/>
    <s v="Gloves"/>
    <s v="Accessories"/>
    <n v="75"/>
    <s v="Illinois"/>
    <s v="L"/>
    <s v="Red"/>
    <s v="Fall"/>
    <n v="4.2"/>
    <s v="No"/>
    <s v="Credit Card"/>
    <s v="Store Pickup"/>
    <x v="1"/>
    <s v="No"/>
    <n v="25"/>
    <s v="Cash"/>
    <s v="Annually"/>
  </r>
  <r>
    <n v="1688"/>
    <n v="67"/>
    <s v="Male"/>
    <s v="Skirt"/>
    <s v="Clothing"/>
    <n v="70"/>
    <s v="Georgia"/>
    <s v="S"/>
    <s v="Magenta"/>
    <s v="Winter"/>
    <n v="3.7"/>
    <s v="No"/>
    <s v="Venmo"/>
    <s v="Free Shipping"/>
    <x v="1"/>
    <s v="No"/>
    <n v="4"/>
    <s v="PayPal"/>
    <s v="Annually"/>
  </r>
  <r>
    <n v="1689"/>
    <n v="28"/>
    <s v="Male"/>
    <s v="Handbag"/>
    <s v="Accessories"/>
    <n v="26"/>
    <s v="Mississippi"/>
    <s v="S"/>
    <s v="Peach"/>
    <s v="Winter"/>
    <n v="3"/>
    <s v="No"/>
    <s v="Credit Card"/>
    <s v="Next Day Air"/>
    <x v="1"/>
    <s v="No"/>
    <n v="13"/>
    <s v="Venmo"/>
    <s v="Fortnightly"/>
  </r>
  <r>
    <n v="1690"/>
    <n v="32"/>
    <s v="Male"/>
    <s v="Shirt"/>
    <s v="Clothing"/>
    <n v="73"/>
    <s v="North Carolina"/>
    <s v="L"/>
    <s v="Turquoise"/>
    <s v="Winter"/>
    <n v="4.5999999999999996"/>
    <s v="No"/>
    <s v="Credit Card"/>
    <s v="Store Pickup"/>
    <x v="1"/>
    <s v="No"/>
    <n v="32"/>
    <s v="Bank Transfer"/>
    <s v="Monthly"/>
  </r>
  <r>
    <n v="1691"/>
    <n v="40"/>
    <s v="Male"/>
    <s v="Coat"/>
    <s v="Outerwear"/>
    <n v="30"/>
    <s v="Nevada"/>
    <s v="M"/>
    <s v="Black"/>
    <s v="Summer"/>
    <n v="3.2"/>
    <s v="No"/>
    <s v="Cash"/>
    <s v="Free Shipping"/>
    <x v="1"/>
    <s v="No"/>
    <n v="1"/>
    <s v="Cash"/>
    <s v="Annually"/>
  </r>
  <r>
    <n v="1692"/>
    <n v="64"/>
    <s v="Male"/>
    <s v="Shoes"/>
    <s v="Footwear"/>
    <n v="61"/>
    <s v="Connecticut"/>
    <s v="L"/>
    <s v="Blue"/>
    <s v="Summer"/>
    <n v="3.5"/>
    <s v="No"/>
    <s v="Credit Card"/>
    <s v="Next Day Air"/>
    <x v="1"/>
    <s v="No"/>
    <n v="4"/>
    <s v="Cash"/>
    <s v="Annually"/>
  </r>
  <r>
    <n v="1693"/>
    <n v="56"/>
    <s v="Male"/>
    <s v="Handbag"/>
    <s v="Accessories"/>
    <n v="75"/>
    <s v="Utah"/>
    <s v="M"/>
    <s v="Beige"/>
    <s v="Winter"/>
    <n v="2.6"/>
    <s v="No"/>
    <s v="Debit Card"/>
    <s v="Standard"/>
    <x v="1"/>
    <s v="No"/>
    <n v="33"/>
    <s v="Cash"/>
    <s v="Bi-Weekly"/>
  </r>
  <r>
    <n v="1694"/>
    <n v="63"/>
    <s v="Male"/>
    <s v="Jacket"/>
    <s v="Outerwear"/>
    <n v="88"/>
    <s v="Tennessee"/>
    <s v="XL"/>
    <s v="Olive"/>
    <s v="Fall"/>
    <n v="4.9000000000000004"/>
    <s v="No"/>
    <s v="Venmo"/>
    <s v="Standard"/>
    <x v="1"/>
    <s v="No"/>
    <n v="45"/>
    <s v="Bank Transfer"/>
    <s v="Fortnightly"/>
  </r>
  <r>
    <n v="1695"/>
    <n v="20"/>
    <s v="Male"/>
    <s v="Shirt"/>
    <s v="Clothing"/>
    <n v="67"/>
    <s v="Mississippi"/>
    <s v="M"/>
    <s v="Turquoise"/>
    <s v="Summer"/>
    <n v="2.7"/>
    <s v="No"/>
    <s v="Credit Card"/>
    <s v="Express"/>
    <x v="1"/>
    <s v="No"/>
    <n v="20"/>
    <s v="Debit Card"/>
    <s v="Fortnightly"/>
  </r>
  <r>
    <n v="1696"/>
    <n v="54"/>
    <s v="Male"/>
    <s v="Hat"/>
    <s v="Accessories"/>
    <n v="95"/>
    <s v="Nebraska"/>
    <s v="S"/>
    <s v="Yellow"/>
    <s v="Fall"/>
    <n v="4.7"/>
    <s v="No"/>
    <s v="Venmo"/>
    <s v="2-Day Shipping"/>
    <x v="1"/>
    <s v="No"/>
    <n v="1"/>
    <s v="PayPal"/>
    <s v="Fortnightly"/>
  </r>
  <r>
    <n v="1697"/>
    <n v="31"/>
    <s v="Male"/>
    <s v="Sunglasses"/>
    <s v="Accessories"/>
    <n v="69"/>
    <s v="West Virginia"/>
    <s v="S"/>
    <s v="Turquoise"/>
    <s v="Spring"/>
    <n v="4"/>
    <s v="No"/>
    <s v="Bank Transfer"/>
    <s v="Free Shipping"/>
    <x v="1"/>
    <s v="No"/>
    <n v="7"/>
    <s v="Credit Card"/>
    <s v="Bi-Weekly"/>
  </r>
  <r>
    <n v="1698"/>
    <n v="36"/>
    <s v="Male"/>
    <s v="Shirt"/>
    <s v="Clothing"/>
    <n v="87"/>
    <s v="South Carolina"/>
    <s v="L"/>
    <s v="Lavender"/>
    <s v="Fall"/>
    <n v="3.5"/>
    <s v="No"/>
    <s v="Venmo"/>
    <s v="Next Day Air"/>
    <x v="1"/>
    <s v="No"/>
    <n v="48"/>
    <s v="Credit Card"/>
    <s v="Every 3 Months"/>
  </r>
  <r>
    <n v="1699"/>
    <n v="25"/>
    <s v="Male"/>
    <s v="Belt"/>
    <s v="Accessories"/>
    <n v="41"/>
    <s v="Iowa"/>
    <s v="XL"/>
    <s v="Turquoise"/>
    <s v="Winter"/>
    <n v="4.8"/>
    <s v="No"/>
    <s v="Credit Card"/>
    <s v="Standard"/>
    <x v="1"/>
    <s v="No"/>
    <n v="46"/>
    <s v="Bank Transfer"/>
    <s v="Quarterly"/>
  </r>
  <r>
    <n v="1700"/>
    <n v="20"/>
    <s v="Male"/>
    <s v="Sweater"/>
    <s v="Clothing"/>
    <n v="67"/>
    <s v="North Dakota"/>
    <s v="L"/>
    <s v="Teal"/>
    <s v="Spring"/>
    <n v="4"/>
    <s v="No"/>
    <s v="Bank Transfer"/>
    <s v="Free Shipping"/>
    <x v="1"/>
    <s v="No"/>
    <n v="34"/>
    <s v="Debit Card"/>
    <s v="Annually"/>
  </r>
  <r>
    <n v="1701"/>
    <n v="62"/>
    <s v="Male"/>
    <s v="Hoodie"/>
    <s v="Clothing"/>
    <n v="70"/>
    <s v="West Virginia"/>
    <s v="L"/>
    <s v="Black"/>
    <s v="Fall"/>
    <n v="4.0999999999999996"/>
    <s v="No"/>
    <s v="Credit Card"/>
    <s v="Express"/>
    <x v="1"/>
    <s v="No"/>
    <n v="36"/>
    <s v="Bank Transfer"/>
    <s v="Monthly"/>
  </r>
  <r>
    <n v="1702"/>
    <n v="69"/>
    <s v="Male"/>
    <s v="Handbag"/>
    <s v="Accessories"/>
    <n v="41"/>
    <s v="Mississippi"/>
    <s v="XL"/>
    <s v="Blue"/>
    <s v="Winter"/>
    <n v="3.8"/>
    <s v="No"/>
    <s v="PayPal"/>
    <s v="Next Day Air"/>
    <x v="1"/>
    <s v="No"/>
    <n v="44"/>
    <s v="Debit Card"/>
    <s v="Every 3 Months"/>
  </r>
  <r>
    <n v="1703"/>
    <n v="54"/>
    <s v="Male"/>
    <s v="Jeans"/>
    <s v="Clothing"/>
    <n v="83"/>
    <s v="Alabama"/>
    <s v="XL"/>
    <s v="Yellow"/>
    <s v="Summer"/>
    <n v="5"/>
    <s v="No"/>
    <s v="Debit Card"/>
    <s v="Express"/>
    <x v="1"/>
    <s v="No"/>
    <n v="48"/>
    <s v="Bank Transfer"/>
    <s v="Weekly"/>
  </r>
  <r>
    <n v="1704"/>
    <n v="39"/>
    <s v="Male"/>
    <s v="Backpack"/>
    <s v="Accessories"/>
    <n v="22"/>
    <s v="California"/>
    <s v="M"/>
    <s v="Black"/>
    <s v="Spring"/>
    <n v="4"/>
    <s v="No"/>
    <s v="Venmo"/>
    <s v="Next Day Air"/>
    <x v="1"/>
    <s v="No"/>
    <n v="12"/>
    <s v="Bank Transfer"/>
    <s v="Annually"/>
  </r>
  <r>
    <n v="1705"/>
    <n v="56"/>
    <s v="Male"/>
    <s v="Sneakers"/>
    <s v="Footwear"/>
    <n v="20"/>
    <s v="Idaho"/>
    <s v="M"/>
    <s v="Lavender"/>
    <s v="Summer"/>
    <n v="3.9"/>
    <s v="No"/>
    <s v="Bank Transfer"/>
    <s v="Store Pickup"/>
    <x v="1"/>
    <s v="No"/>
    <n v="19"/>
    <s v="Cash"/>
    <s v="Every 3 Months"/>
  </r>
  <r>
    <n v="1706"/>
    <n v="39"/>
    <s v="Male"/>
    <s v="Jewelry"/>
    <s v="Accessories"/>
    <n v="29"/>
    <s v="South Dakota"/>
    <s v="L"/>
    <s v="Cyan"/>
    <s v="Summer"/>
    <n v="3.4"/>
    <s v="No"/>
    <s v="Venmo"/>
    <s v="2-Day Shipping"/>
    <x v="1"/>
    <s v="No"/>
    <n v="49"/>
    <s v="Venmo"/>
    <s v="Bi-Weekly"/>
  </r>
  <r>
    <n v="1707"/>
    <n v="37"/>
    <s v="Male"/>
    <s v="Sunglasses"/>
    <s v="Accessories"/>
    <n v="87"/>
    <s v="North Dakota"/>
    <s v="M"/>
    <s v="Brown"/>
    <s v="Spring"/>
    <n v="3"/>
    <s v="No"/>
    <s v="Credit Card"/>
    <s v="Standard"/>
    <x v="1"/>
    <s v="No"/>
    <n v="25"/>
    <s v="Venmo"/>
    <s v="Fortnightly"/>
  </r>
  <r>
    <n v="1708"/>
    <n v="25"/>
    <s v="Male"/>
    <s v="Shorts"/>
    <s v="Clothing"/>
    <n v="81"/>
    <s v="Nevada"/>
    <s v="L"/>
    <s v="Maroon"/>
    <s v="Fall"/>
    <n v="4.9000000000000004"/>
    <s v="No"/>
    <s v="Credit Card"/>
    <s v="2-Day Shipping"/>
    <x v="1"/>
    <s v="No"/>
    <n v="25"/>
    <s v="Cash"/>
    <s v="Bi-Weekly"/>
  </r>
  <r>
    <n v="1709"/>
    <n v="35"/>
    <s v="Male"/>
    <s v="Boots"/>
    <s v="Footwear"/>
    <n v="58"/>
    <s v="Florida"/>
    <s v="L"/>
    <s v="Cyan"/>
    <s v="Spring"/>
    <n v="3.2"/>
    <s v="No"/>
    <s v="Bank Transfer"/>
    <s v="Express"/>
    <x v="1"/>
    <s v="No"/>
    <n v="1"/>
    <s v="Credit Card"/>
    <s v="Quarterly"/>
  </r>
  <r>
    <n v="1710"/>
    <n v="45"/>
    <s v="Male"/>
    <s v="Skirt"/>
    <s v="Clothing"/>
    <n v="83"/>
    <s v="Indiana"/>
    <s v="M"/>
    <s v="Pink"/>
    <s v="Winter"/>
    <n v="3.8"/>
    <s v="No"/>
    <s v="Venmo"/>
    <s v="Standard"/>
    <x v="1"/>
    <s v="No"/>
    <n v="19"/>
    <s v="Bank Transfer"/>
    <s v="Annually"/>
  </r>
  <r>
    <n v="1711"/>
    <n v="19"/>
    <s v="Male"/>
    <s v="Pants"/>
    <s v="Clothing"/>
    <n v="59"/>
    <s v="Arkansas"/>
    <s v="XL"/>
    <s v="Orange"/>
    <s v="Fall"/>
    <n v="3.8"/>
    <s v="No"/>
    <s v="Debit Card"/>
    <s v="Store Pickup"/>
    <x v="1"/>
    <s v="No"/>
    <n v="7"/>
    <s v="Credit Card"/>
    <s v="Quarterly"/>
  </r>
  <r>
    <n v="1712"/>
    <n v="21"/>
    <s v="Male"/>
    <s v="T-shirt"/>
    <s v="Clothing"/>
    <n v="93"/>
    <s v="North Carolina"/>
    <s v="M"/>
    <s v="Lavender"/>
    <s v="Spring"/>
    <n v="4.7"/>
    <s v="No"/>
    <s v="Debit Card"/>
    <s v="Express"/>
    <x v="1"/>
    <s v="No"/>
    <n v="19"/>
    <s v="Credit Card"/>
    <s v="Monthly"/>
  </r>
  <r>
    <n v="1713"/>
    <n v="65"/>
    <s v="Male"/>
    <s v="T-shirt"/>
    <s v="Clothing"/>
    <n v="87"/>
    <s v="Illinois"/>
    <s v="S"/>
    <s v="Beige"/>
    <s v="Fall"/>
    <n v="3.8"/>
    <s v="No"/>
    <s v="Debit Card"/>
    <s v="2-Day Shipping"/>
    <x v="1"/>
    <s v="No"/>
    <n v="9"/>
    <s v="Cash"/>
    <s v="Fortnightly"/>
  </r>
  <r>
    <n v="1714"/>
    <n v="49"/>
    <s v="Male"/>
    <s v="Jacket"/>
    <s v="Outerwear"/>
    <n v="22"/>
    <s v="Missouri"/>
    <s v="M"/>
    <s v="Pink"/>
    <s v="Winter"/>
    <n v="4.5999999999999996"/>
    <s v="No"/>
    <s v="Venmo"/>
    <s v="Free Shipping"/>
    <x v="1"/>
    <s v="No"/>
    <n v="37"/>
    <s v="PayPal"/>
    <s v="Quarterly"/>
  </r>
  <r>
    <n v="1715"/>
    <n v="30"/>
    <s v="Male"/>
    <s v="Jeans"/>
    <s v="Clothing"/>
    <n v="71"/>
    <s v="South Dakota"/>
    <s v="S"/>
    <s v="Charcoal"/>
    <s v="Summer"/>
    <n v="4.4000000000000004"/>
    <s v="No"/>
    <s v="Bank Transfer"/>
    <s v="Standard"/>
    <x v="1"/>
    <s v="No"/>
    <n v="15"/>
    <s v="Cash"/>
    <s v="Monthly"/>
  </r>
  <r>
    <n v="1716"/>
    <n v="23"/>
    <s v="Male"/>
    <s v="Dress"/>
    <s v="Clothing"/>
    <n v="69"/>
    <s v="Idaho"/>
    <s v="XL"/>
    <s v="Gray"/>
    <s v="Spring"/>
    <n v="3.4"/>
    <s v="No"/>
    <s v="PayPal"/>
    <s v="2-Day Shipping"/>
    <x v="1"/>
    <s v="No"/>
    <n v="30"/>
    <s v="PayPal"/>
    <s v="Bi-Weekly"/>
  </r>
  <r>
    <n v="1717"/>
    <n v="69"/>
    <s v="Male"/>
    <s v="Blouse"/>
    <s v="Clothing"/>
    <n v="47"/>
    <s v="Connecticut"/>
    <s v="M"/>
    <s v="Cyan"/>
    <s v="Winter"/>
    <n v="4.7"/>
    <s v="No"/>
    <s v="Venmo"/>
    <s v="Standard"/>
    <x v="1"/>
    <s v="No"/>
    <n v="30"/>
    <s v="Cash"/>
    <s v="Every 3 Months"/>
  </r>
  <r>
    <n v="1718"/>
    <n v="29"/>
    <s v="Male"/>
    <s v="Hoodie"/>
    <s v="Clothing"/>
    <n v="50"/>
    <s v="Hawaii"/>
    <s v="L"/>
    <s v="Orange"/>
    <s v="Summer"/>
    <n v="2.9"/>
    <s v="No"/>
    <s v="Cash"/>
    <s v="Express"/>
    <x v="1"/>
    <s v="No"/>
    <n v="16"/>
    <s v="Debit Card"/>
    <s v="Bi-Weekly"/>
  </r>
  <r>
    <n v="1719"/>
    <n v="54"/>
    <s v="Male"/>
    <s v="T-shirt"/>
    <s v="Clothing"/>
    <n v="96"/>
    <s v="Maryland"/>
    <s v="L"/>
    <s v="Pink"/>
    <s v="Winter"/>
    <n v="3.4"/>
    <s v="No"/>
    <s v="Cash"/>
    <s v="2-Day Shipping"/>
    <x v="1"/>
    <s v="No"/>
    <n v="14"/>
    <s v="PayPal"/>
    <s v="Every 3 Months"/>
  </r>
  <r>
    <n v="1720"/>
    <n v="45"/>
    <s v="Male"/>
    <s v="Sweater"/>
    <s v="Clothing"/>
    <n v="39"/>
    <s v="Maryland"/>
    <s v="M"/>
    <s v="White"/>
    <s v="Winter"/>
    <n v="3.2"/>
    <s v="No"/>
    <s v="Venmo"/>
    <s v="Free Shipping"/>
    <x v="1"/>
    <s v="No"/>
    <n v="8"/>
    <s v="Venmo"/>
    <s v="Quarterly"/>
  </r>
  <r>
    <n v="1721"/>
    <n v="25"/>
    <s v="Male"/>
    <s v="Shorts"/>
    <s v="Clothing"/>
    <n v="84"/>
    <s v="Massachusetts"/>
    <s v="S"/>
    <s v="Beige"/>
    <s v="Winter"/>
    <n v="2.8"/>
    <s v="No"/>
    <s v="Cash"/>
    <s v="Express"/>
    <x v="1"/>
    <s v="No"/>
    <n v="40"/>
    <s v="Debit Card"/>
    <s v="Bi-Weekly"/>
  </r>
  <r>
    <n v="1722"/>
    <n v="34"/>
    <s v="Male"/>
    <s v="Jewelry"/>
    <s v="Accessories"/>
    <n v="28"/>
    <s v="Delaware"/>
    <s v="S"/>
    <s v="Magenta"/>
    <s v="Spring"/>
    <n v="4.3"/>
    <s v="No"/>
    <s v="Venmo"/>
    <s v="Free Shipping"/>
    <x v="1"/>
    <s v="No"/>
    <n v="24"/>
    <s v="Credit Card"/>
    <s v="Monthly"/>
  </r>
  <r>
    <n v="1723"/>
    <n v="46"/>
    <s v="Male"/>
    <s v="T-shirt"/>
    <s v="Clothing"/>
    <n v="51"/>
    <s v="Massachusetts"/>
    <s v="L"/>
    <s v="Violet"/>
    <s v="Summer"/>
    <n v="3.3"/>
    <s v="No"/>
    <s v="Cash"/>
    <s v="Standard"/>
    <x v="1"/>
    <s v="No"/>
    <n v="14"/>
    <s v="Cash"/>
    <s v="Fortnightly"/>
  </r>
  <r>
    <n v="1724"/>
    <n v="70"/>
    <s v="Male"/>
    <s v="Scarf"/>
    <s v="Accessories"/>
    <n v="20"/>
    <s v="New York"/>
    <s v="XL"/>
    <s v="Gold"/>
    <s v="Spring"/>
    <n v="3.3"/>
    <s v="No"/>
    <s v="Bank Transfer"/>
    <s v="Standard"/>
    <x v="1"/>
    <s v="No"/>
    <n v="39"/>
    <s v="PayPal"/>
    <s v="Annually"/>
  </r>
  <r>
    <n v="1725"/>
    <n v="42"/>
    <s v="Male"/>
    <s v="Shoes"/>
    <s v="Footwear"/>
    <n v="72"/>
    <s v="Delaware"/>
    <s v="S"/>
    <s v="Teal"/>
    <s v="Winter"/>
    <n v="3.3"/>
    <s v="No"/>
    <s v="PayPal"/>
    <s v="Free Shipping"/>
    <x v="1"/>
    <s v="No"/>
    <n v="21"/>
    <s v="PayPal"/>
    <s v="Weekly"/>
  </r>
  <r>
    <n v="1726"/>
    <n v="45"/>
    <s v="Male"/>
    <s v="Sunglasses"/>
    <s v="Accessories"/>
    <n v="33"/>
    <s v="Massachusetts"/>
    <s v="M"/>
    <s v="Indigo"/>
    <s v="Spring"/>
    <n v="3"/>
    <s v="No"/>
    <s v="Cash"/>
    <s v="Next Day Air"/>
    <x v="1"/>
    <s v="No"/>
    <n v="32"/>
    <s v="Venmo"/>
    <s v="Quarterly"/>
  </r>
  <r>
    <n v="1727"/>
    <n v="57"/>
    <s v="Male"/>
    <s v="Coat"/>
    <s v="Outerwear"/>
    <n v="28"/>
    <s v="Indiana"/>
    <s v="S"/>
    <s v="Olive"/>
    <s v="Summer"/>
    <n v="2.8"/>
    <s v="No"/>
    <s v="Credit Card"/>
    <s v="Express"/>
    <x v="1"/>
    <s v="No"/>
    <n v="45"/>
    <s v="Debit Card"/>
    <s v="Weekly"/>
  </r>
  <r>
    <n v="1728"/>
    <n v="49"/>
    <s v="Male"/>
    <s v="Blouse"/>
    <s v="Clothing"/>
    <n v="53"/>
    <s v="Virginia"/>
    <s v="S"/>
    <s v="Violet"/>
    <s v="Spring"/>
    <n v="4"/>
    <s v="No"/>
    <s v="Credit Card"/>
    <s v="Express"/>
    <x v="1"/>
    <s v="No"/>
    <n v="19"/>
    <s v="PayPal"/>
    <s v="Monthly"/>
  </r>
  <r>
    <n v="1729"/>
    <n v="23"/>
    <s v="Male"/>
    <s v="Jeans"/>
    <s v="Clothing"/>
    <n v="48"/>
    <s v="Wyoming"/>
    <s v="L"/>
    <s v="Black"/>
    <s v="Fall"/>
    <n v="4.3"/>
    <s v="No"/>
    <s v="Debit Card"/>
    <s v="Express"/>
    <x v="1"/>
    <s v="No"/>
    <n v="1"/>
    <s v="Debit Card"/>
    <s v="Every 3 Months"/>
  </r>
  <r>
    <n v="1730"/>
    <n v="47"/>
    <s v="Male"/>
    <s v="Shorts"/>
    <s v="Clothing"/>
    <n v="21"/>
    <s v="Illinois"/>
    <s v="M"/>
    <s v="Brown"/>
    <s v="Winter"/>
    <n v="3.8"/>
    <s v="No"/>
    <s v="Venmo"/>
    <s v="Store Pickup"/>
    <x v="1"/>
    <s v="No"/>
    <n v="12"/>
    <s v="Venmo"/>
    <s v="Fortnightly"/>
  </r>
  <r>
    <n v="1731"/>
    <n v="23"/>
    <s v="Male"/>
    <s v="Shirt"/>
    <s v="Clothing"/>
    <n v="22"/>
    <s v="Alabama"/>
    <s v="S"/>
    <s v="Silver"/>
    <s v="Fall"/>
    <n v="4.2"/>
    <s v="No"/>
    <s v="Cash"/>
    <s v="Free Shipping"/>
    <x v="1"/>
    <s v="No"/>
    <n v="26"/>
    <s v="Credit Card"/>
    <s v="Weekly"/>
  </r>
  <r>
    <n v="1732"/>
    <n v="21"/>
    <s v="Male"/>
    <s v="Backpack"/>
    <s v="Accessories"/>
    <n v="87"/>
    <s v="Idaho"/>
    <s v="M"/>
    <s v="Gray"/>
    <s v="Fall"/>
    <n v="3.1"/>
    <s v="No"/>
    <s v="Debit Card"/>
    <s v="Next Day Air"/>
    <x v="1"/>
    <s v="No"/>
    <n v="12"/>
    <s v="Cash"/>
    <s v="Monthly"/>
  </r>
  <r>
    <n v="1733"/>
    <n v="45"/>
    <s v="Male"/>
    <s v="Belt"/>
    <s v="Accessories"/>
    <n v="50"/>
    <s v="Rhode Island"/>
    <s v="S"/>
    <s v="Charcoal"/>
    <s v="Winter"/>
    <n v="2.6"/>
    <s v="No"/>
    <s v="Cash"/>
    <s v="Free Shipping"/>
    <x v="1"/>
    <s v="No"/>
    <n v="36"/>
    <s v="Cash"/>
    <s v="Every 3 Months"/>
  </r>
  <r>
    <n v="1734"/>
    <n v="67"/>
    <s v="Male"/>
    <s v="Blouse"/>
    <s v="Clothing"/>
    <n v="85"/>
    <s v="New York"/>
    <s v="L"/>
    <s v="Black"/>
    <s v="Summer"/>
    <n v="3.4"/>
    <s v="No"/>
    <s v="Bank Transfer"/>
    <s v="Express"/>
    <x v="1"/>
    <s v="No"/>
    <n v="22"/>
    <s v="Credit Card"/>
    <s v="Annually"/>
  </r>
  <r>
    <n v="1735"/>
    <n v="31"/>
    <s v="Male"/>
    <s v="Jeans"/>
    <s v="Clothing"/>
    <n v="98"/>
    <s v="Missouri"/>
    <s v="L"/>
    <s v="Brown"/>
    <s v="Spring"/>
    <n v="3.1"/>
    <s v="No"/>
    <s v="Credit Card"/>
    <s v="Next Day Air"/>
    <x v="1"/>
    <s v="No"/>
    <n v="16"/>
    <s v="PayPal"/>
    <s v="Quarterly"/>
  </r>
  <r>
    <n v="1736"/>
    <n v="58"/>
    <s v="Male"/>
    <s v="Dress"/>
    <s v="Clothing"/>
    <n v="34"/>
    <s v="Texas"/>
    <s v="M"/>
    <s v="Purple"/>
    <s v="Winter"/>
    <n v="3.6"/>
    <s v="No"/>
    <s v="Debit Card"/>
    <s v="Express"/>
    <x v="1"/>
    <s v="No"/>
    <n v="31"/>
    <s v="Venmo"/>
    <s v="Annually"/>
  </r>
  <r>
    <n v="1737"/>
    <n v="57"/>
    <s v="Male"/>
    <s v="Shorts"/>
    <s v="Clothing"/>
    <n v="61"/>
    <s v="Tennessee"/>
    <s v="M"/>
    <s v="Purple"/>
    <s v="Summer"/>
    <n v="2.6"/>
    <s v="No"/>
    <s v="Cash"/>
    <s v="2-Day Shipping"/>
    <x v="1"/>
    <s v="No"/>
    <n v="43"/>
    <s v="Cash"/>
    <s v="Quarterly"/>
  </r>
  <r>
    <n v="1738"/>
    <n v="42"/>
    <s v="Male"/>
    <s v="Jewelry"/>
    <s v="Accessories"/>
    <n v="98"/>
    <s v="Ohio"/>
    <s v="L"/>
    <s v="Gray"/>
    <s v="Summer"/>
    <n v="4.2"/>
    <s v="No"/>
    <s v="Bank Transfer"/>
    <s v="Store Pickup"/>
    <x v="1"/>
    <s v="No"/>
    <n v="50"/>
    <s v="Venmo"/>
    <s v="Bi-Weekly"/>
  </r>
  <r>
    <n v="1739"/>
    <n v="60"/>
    <s v="Male"/>
    <s v="Handbag"/>
    <s v="Accessories"/>
    <n v="61"/>
    <s v="Tennessee"/>
    <s v="M"/>
    <s v="Green"/>
    <s v="Spring"/>
    <n v="2.9"/>
    <s v="No"/>
    <s v="PayPal"/>
    <s v="2-Day Shipping"/>
    <x v="1"/>
    <s v="No"/>
    <n v="37"/>
    <s v="Credit Card"/>
    <s v="Weekly"/>
  </r>
  <r>
    <n v="1740"/>
    <n v="21"/>
    <s v="Male"/>
    <s v="Jewelry"/>
    <s v="Accessories"/>
    <n v="98"/>
    <s v="Minnesota"/>
    <s v="L"/>
    <s v="Silver"/>
    <s v="Winter"/>
    <n v="4.2"/>
    <s v="No"/>
    <s v="Credit Card"/>
    <s v="Express"/>
    <x v="1"/>
    <s v="No"/>
    <n v="23"/>
    <s v="Cash"/>
    <s v="Weekly"/>
  </r>
  <r>
    <n v="1741"/>
    <n v="69"/>
    <s v="Male"/>
    <s v="Pants"/>
    <s v="Clothing"/>
    <n v="21"/>
    <s v="Wisconsin"/>
    <s v="L"/>
    <s v="Charcoal"/>
    <s v="Fall"/>
    <n v="3.3"/>
    <s v="No"/>
    <s v="Cash"/>
    <s v="Next Day Air"/>
    <x v="1"/>
    <s v="No"/>
    <n v="10"/>
    <s v="Bank Transfer"/>
    <s v="Every 3 Months"/>
  </r>
  <r>
    <n v="1742"/>
    <n v="41"/>
    <s v="Male"/>
    <s v="Pants"/>
    <s v="Clothing"/>
    <n v="51"/>
    <s v="Delaware"/>
    <s v="XL"/>
    <s v="Teal"/>
    <s v="Winter"/>
    <n v="3.6"/>
    <s v="No"/>
    <s v="Venmo"/>
    <s v="Next Day Air"/>
    <x v="1"/>
    <s v="No"/>
    <n v="20"/>
    <s v="Bank Transfer"/>
    <s v="Monthly"/>
  </r>
  <r>
    <n v="1743"/>
    <n v="51"/>
    <s v="Male"/>
    <s v="Sandals"/>
    <s v="Footwear"/>
    <n v="80"/>
    <s v="Kansas"/>
    <s v="XL"/>
    <s v="White"/>
    <s v="Spring"/>
    <n v="4.3"/>
    <s v="No"/>
    <s v="Credit Card"/>
    <s v="Express"/>
    <x v="1"/>
    <s v="No"/>
    <n v="18"/>
    <s v="Venmo"/>
    <s v="Every 3 Months"/>
  </r>
  <r>
    <n v="1744"/>
    <n v="23"/>
    <s v="Male"/>
    <s v="Skirt"/>
    <s v="Clothing"/>
    <n v="72"/>
    <s v="Missouri"/>
    <s v="XL"/>
    <s v="Brown"/>
    <s v="Winter"/>
    <n v="3.3"/>
    <s v="No"/>
    <s v="Debit Card"/>
    <s v="Standard"/>
    <x v="1"/>
    <s v="No"/>
    <n v="3"/>
    <s v="Bank Transfer"/>
    <s v="Weekly"/>
  </r>
  <r>
    <n v="1745"/>
    <n v="57"/>
    <s v="Male"/>
    <s v="Sunglasses"/>
    <s v="Accessories"/>
    <n v="63"/>
    <s v="Michigan"/>
    <s v="L"/>
    <s v="Teal"/>
    <s v="Winter"/>
    <n v="3"/>
    <s v="No"/>
    <s v="PayPal"/>
    <s v="Standard"/>
    <x v="1"/>
    <s v="No"/>
    <n v="23"/>
    <s v="PayPal"/>
    <s v="Weekly"/>
  </r>
  <r>
    <n v="1746"/>
    <n v="40"/>
    <s v="Male"/>
    <s v="Skirt"/>
    <s v="Clothing"/>
    <n v="27"/>
    <s v="West Virginia"/>
    <s v="L"/>
    <s v="Red"/>
    <s v="Winter"/>
    <n v="3.6"/>
    <s v="No"/>
    <s v="Credit Card"/>
    <s v="Store Pickup"/>
    <x v="1"/>
    <s v="No"/>
    <n v="27"/>
    <s v="Cash"/>
    <s v="Weekly"/>
  </r>
  <r>
    <n v="1747"/>
    <n v="65"/>
    <s v="Male"/>
    <s v="Handbag"/>
    <s v="Accessories"/>
    <n v="44"/>
    <s v="Alabama"/>
    <s v="L"/>
    <s v="Brown"/>
    <s v="Summer"/>
    <n v="3.1"/>
    <s v="No"/>
    <s v="Bank Transfer"/>
    <s v="Store Pickup"/>
    <x v="1"/>
    <s v="No"/>
    <n v="44"/>
    <s v="Bank Transfer"/>
    <s v="Fortnightly"/>
  </r>
  <r>
    <n v="1748"/>
    <n v="61"/>
    <s v="Male"/>
    <s v="Coat"/>
    <s v="Outerwear"/>
    <n v="23"/>
    <s v="New Hampshire"/>
    <s v="M"/>
    <s v="Yellow"/>
    <s v="Winter"/>
    <n v="2.9"/>
    <s v="No"/>
    <s v="Cash"/>
    <s v="Express"/>
    <x v="1"/>
    <s v="No"/>
    <n v="41"/>
    <s v="Venmo"/>
    <s v="Quarterly"/>
  </r>
  <r>
    <n v="1749"/>
    <n v="34"/>
    <s v="Male"/>
    <s v="Skirt"/>
    <s v="Clothing"/>
    <n v="93"/>
    <s v="Montana"/>
    <s v="L"/>
    <s v="Teal"/>
    <s v="Winter"/>
    <n v="3.9"/>
    <s v="No"/>
    <s v="Bank Transfer"/>
    <s v="2-Day Shipping"/>
    <x v="1"/>
    <s v="No"/>
    <n v="41"/>
    <s v="Bank Transfer"/>
    <s v="Annually"/>
  </r>
  <r>
    <n v="1750"/>
    <n v="43"/>
    <s v="Male"/>
    <s v="Hoodie"/>
    <s v="Clothing"/>
    <n v="70"/>
    <s v="Wyoming"/>
    <s v="L"/>
    <s v="Pink"/>
    <s v="Fall"/>
    <n v="3.2"/>
    <s v="No"/>
    <s v="Credit Card"/>
    <s v="2-Day Shipping"/>
    <x v="1"/>
    <s v="No"/>
    <n v="36"/>
    <s v="Debit Card"/>
    <s v="Every 3 Months"/>
  </r>
  <r>
    <n v="1751"/>
    <n v="31"/>
    <s v="Male"/>
    <s v="Sunglasses"/>
    <s v="Accessories"/>
    <n v="85"/>
    <s v="Missouri"/>
    <s v="M"/>
    <s v="White"/>
    <s v="Fall"/>
    <n v="3.1"/>
    <s v="No"/>
    <s v="Credit Card"/>
    <s v="Express"/>
    <x v="1"/>
    <s v="No"/>
    <n v="38"/>
    <s v="Venmo"/>
    <s v="Every 3 Months"/>
  </r>
  <r>
    <n v="1752"/>
    <n v="57"/>
    <s v="Male"/>
    <s v="Sweater"/>
    <s v="Clothing"/>
    <n v="40"/>
    <s v="Ohio"/>
    <s v="M"/>
    <s v="Silver"/>
    <s v="Winter"/>
    <n v="3.2"/>
    <s v="No"/>
    <s v="PayPal"/>
    <s v="2-Day Shipping"/>
    <x v="1"/>
    <s v="No"/>
    <n v="34"/>
    <s v="Cash"/>
    <s v="Annually"/>
  </r>
  <r>
    <n v="1753"/>
    <n v="34"/>
    <s v="Male"/>
    <s v="Boots"/>
    <s v="Footwear"/>
    <n v="29"/>
    <s v="South Dakota"/>
    <s v="L"/>
    <s v="Blue"/>
    <s v="Winter"/>
    <n v="3.3"/>
    <s v="No"/>
    <s v="Debit Card"/>
    <s v="Store Pickup"/>
    <x v="1"/>
    <s v="No"/>
    <n v="14"/>
    <s v="Venmo"/>
    <s v="Quarterly"/>
  </r>
  <r>
    <n v="1754"/>
    <n v="25"/>
    <s v="Male"/>
    <s v="Skirt"/>
    <s v="Clothing"/>
    <n v="27"/>
    <s v="Colorado"/>
    <s v="L"/>
    <s v="Black"/>
    <s v="Fall"/>
    <n v="4.8"/>
    <s v="No"/>
    <s v="Venmo"/>
    <s v="Next Day Air"/>
    <x v="1"/>
    <s v="No"/>
    <n v="23"/>
    <s v="Credit Card"/>
    <s v="Fortnightly"/>
  </r>
  <r>
    <n v="1755"/>
    <n v="66"/>
    <s v="Male"/>
    <s v="Dress"/>
    <s v="Clothing"/>
    <n v="93"/>
    <s v="Massachusetts"/>
    <s v="S"/>
    <s v="Beige"/>
    <s v="Fall"/>
    <n v="3.8"/>
    <s v="No"/>
    <s v="Debit Card"/>
    <s v="2-Day Shipping"/>
    <x v="1"/>
    <s v="No"/>
    <n v="18"/>
    <s v="Credit Card"/>
    <s v="Fortnightly"/>
  </r>
  <r>
    <n v="1756"/>
    <n v="56"/>
    <s v="Male"/>
    <s v="Belt"/>
    <s v="Accessories"/>
    <n v="20"/>
    <s v="Delaware"/>
    <s v="XL"/>
    <s v="Charcoal"/>
    <s v="Spring"/>
    <n v="4.5999999999999996"/>
    <s v="No"/>
    <s v="Cash"/>
    <s v="Next Day Air"/>
    <x v="1"/>
    <s v="No"/>
    <n v="45"/>
    <s v="Cash"/>
    <s v="Monthly"/>
  </r>
  <r>
    <n v="1757"/>
    <n v="49"/>
    <s v="Male"/>
    <s v="Jewelry"/>
    <s v="Accessories"/>
    <n v="55"/>
    <s v="New Hampshire"/>
    <s v="S"/>
    <s v="Cyan"/>
    <s v="Fall"/>
    <n v="2.8"/>
    <s v="No"/>
    <s v="PayPal"/>
    <s v="Free Shipping"/>
    <x v="1"/>
    <s v="No"/>
    <n v="14"/>
    <s v="Bank Transfer"/>
    <s v="Weekly"/>
  </r>
  <r>
    <n v="1758"/>
    <n v="19"/>
    <s v="Male"/>
    <s v="Dress"/>
    <s v="Clothing"/>
    <n v="94"/>
    <s v="Michigan"/>
    <s v="L"/>
    <s v="Yellow"/>
    <s v="Fall"/>
    <n v="3.6"/>
    <s v="No"/>
    <s v="Bank Transfer"/>
    <s v="Standard"/>
    <x v="1"/>
    <s v="No"/>
    <n v="48"/>
    <s v="Debit Card"/>
    <s v="Annually"/>
  </r>
  <r>
    <n v="1759"/>
    <n v="27"/>
    <s v="Male"/>
    <s v="Hat"/>
    <s v="Accessories"/>
    <n v="56"/>
    <s v="Pennsylvania"/>
    <s v="M"/>
    <s v="Silver"/>
    <s v="Winter"/>
    <n v="4.3"/>
    <s v="No"/>
    <s v="Debit Card"/>
    <s v="Free Shipping"/>
    <x v="1"/>
    <s v="No"/>
    <n v="17"/>
    <s v="Venmo"/>
    <s v="Bi-Weekly"/>
  </r>
  <r>
    <n v="1760"/>
    <n v="68"/>
    <s v="Male"/>
    <s v="Sweater"/>
    <s v="Clothing"/>
    <n v="58"/>
    <s v="Louisiana"/>
    <s v="L"/>
    <s v="Green"/>
    <s v="Spring"/>
    <n v="4"/>
    <s v="No"/>
    <s v="Venmo"/>
    <s v="Next Day Air"/>
    <x v="1"/>
    <s v="No"/>
    <n v="1"/>
    <s v="PayPal"/>
    <s v="Weekly"/>
  </r>
  <r>
    <n v="1761"/>
    <n v="20"/>
    <s v="Male"/>
    <s v="Skirt"/>
    <s v="Clothing"/>
    <n v="44"/>
    <s v="Minnesota"/>
    <s v="XL"/>
    <s v="Peach"/>
    <s v="Spring"/>
    <n v="3.5"/>
    <s v="No"/>
    <s v="Credit Card"/>
    <s v="Standard"/>
    <x v="1"/>
    <s v="No"/>
    <n v="39"/>
    <s v="PayPal"/>
    <s v="Weekly"/>
  </r>
  <r>
    <n v="1762"/>
    <n v="21"/>
    <s v="Male"/>
    <s v="Hoodie"/>
    <s v="Clothing"/>
    <n v="95"/>
    <s v="Hawaii"/>
    <s v="S"/>
    <s v="Green"/>
    <s v="Fall"/>
    <n v="4.9000000000000004"/>
    <s v="No"/>
    <s v="PayPal"/>
    <s v="2-Day Shipping"/>
    <x v="1"/>
    <s v="No"/>
    <n v="24"/>
    <s v="Cash"/>
    <s v="Weekly"/>
  </r>
  <r>
    <n v="1763"/>
    <n v="36"/>
    <s v="Male"/>
    <s v="Sandals"/>
    <s v="Footwear"/>
    <n v="42"/>
    <s v="Idaho"/>
    <s v="M"/>
    <s v="Brown"/>
    <s v="Summer"/>
    <n v="3.1"/>
    <s v="No"/>
    <s v="Credit Card"/>
    <s v="Express"/>
    <x v="1"/>
    <s v="No"/>
    <n v="41"/>
    <s v="Bank Transfer"/>
    <s v="Fortnightly"/>
  </r>
  <r>
    <n v="1764"/>
    <n v="37"/>
    <s v="Male"/>
    <s v="Jewelry"/>
    <s v="Accessories"/>
    <n v="93"/>
    <s v="Vermont"/>
    <s v="M"/>
    <s v="Lavender"/>
    <s v="Winter"/>
    <n v="3.9"/>
    <s v="No"/>
    <s v="Venmo"/>
    <s v="Store Pickup"/>
    <x v="1"/>
    <s v="No"/>
    <n v="28"/>
    <s v="PayPal"/>
    <s v="Annually"/>
  </r>
  <r>
    <n v="1765"/>
    <n v="61"/>
    <s v="Male"/>
    <s v="Dress"/>
    <s v="Clothing"/>
    <n v="56"/>
    <s v="Delaware"/>
    <s v="M"/>
    <s v="Charcoal"/>
    <s v="Summer"/>
    <n v="3"/>
    <s v="No"/>
    <s v="PayPal"/>
    <s v="Store Pickup"/>
    <x v="1"/>
    <s v="No"/>
    <n v="34"/>
    <s v="Venmo"/>
    <s v="Quarterly"/>
  </r>
  <r>
    <n v="1766"/>
    <n v="68"/>
    <s v="Male"/>
    <s v="Hoodie"/>
    <s v="Clothing"/>
    <n v="88"/>
    <s v="New Mexico"/>
    <s v="M"/>
    <s v="Orange"/>
    <s v="Spring"/>
    <n v="4.0999999999999996"/>
    <s v="No"/>
    <s v="Bank Transfer"/>
    <s v="2-Day Shipping"/>
    <x v="1"/>
    <s v="No"/>
    <n v="41"/>
    <s v="Venmo"/>
    <s v="Quarterly"/>
  </r>
  <r>
    <n v="1767"/>
    <n v="60"/>
    <s v="Male"/>
    <s v="Sweater"/>
    <s v="Clothing"/>
    <n v="54"/>
    <s v="Alaska"/>
    <s v="S"/>
    <s v="Cyan"/>
    <s v="Winter"/>
    <n v="4.3"/>
    <s v="No"/>
    <s v="Venmo"/>
    <s v="2-Day Shipping"/>
    <x v="1"/>
    <s v="No"/>
    <n v="27"/>
    <s v="Cash"/>
    <s v="Bi-Weekly"/>
  </r>
  <r>
    <n v="1768"/>
    <n v="69"/>
    <s v="Male"/>
    <s v="Jewelry"/>
    <s v="Accessories"/>
    <n v="89"/>
    <s v="Minnesota"/>
    <s v="L"/>
    <s v="Lavender"/>
    <s v="Fall"/>
    <n v="3.8"/>
    <s v="No"/>
    <s v="PayPal"/>
    <s v="2-Day Shipping"/>
    <x v="1"/>
    <s v="No"/>
    <n v="46"/>
    <s v="Debit Card"/>
    <s v="Fortnightly"/>
  </r>
  <r>
    <n v="1769"/>
    <n v="25"/>
    <s v="Male"/>
    <s v="Sandals"/>
    <s v="Footwear"/>
    <n v="45"/>
    <s v="Nebraska"/>
    <s v="M"/>
    <s v="Indigo"/>
    <s v="Summer"/>
    <n v="3.9"/>
    <s v="No"/>
    <s v="Venmo"/>
    <s v="2-Day Shipping"/>
    <x v="1"/>
    <s v="No"/>
    <n v="2"/>
    <s v="PayPal"/>
    <s v="Every 3 Months"/>
  </r>
  <r>
    <n v="1770"/>
    <n v="32"/>
    <s v="Male"/>
    <s v="Socks"/>
    <s v="Clothing"/>
    <n v="75"/>
    <s v="Alaska"/>
    <s v="L"/>
    <s v="Brown"/>
    <s v="Winter"/>
    <n v="4.3"/>
    <s v="No"/>
    <s v="Credit Card"/>
    <s v="Free Shipping"/>
    <x v="1"/>
    <s v="No"/>
    <n v="45"/>
    <s v="Cash"/>
    <s v="Monthly"/>
  </r>
  <r>
    <n v="1771"/>
    <n v="53"/>
    <s v="Male"/>
    <s v="Backpack"/>
    <s v="Accessories"/>
    <n v="22"/>
    <s v="Michigan"/>
    <s v="M"/>
    <s v="Pink"/>
    <s v="Fall"/>
    <n v="4.3"/>
    <s v="No"/>
    <s v="Credit Card"/>
    <s v="Express"/>
    <x v="1"/>
    <s v="No"/>
    <n v="34"/>
    <s v="Bank Transfer"/>
    <s v="Weekly"/>
  </r>
  <r>
    <n v="1772"/>
    <n v="46"/>
    <s v="Male"/>
    <s v="Shirt"/>
    <s v="Clothing"/>
    <n v="82"/>
    <s v="Indiana"/>
    <s v="XL"/>
    <s v="Turquoise"/>
    <s v="Fall"/>
    <n v="4.7"/>
    <s v="No"/>
    <s v="Credit Card"/>
    <s v="Store Pickup"/>
    <x v="1"/>
    <s v="No"/>
    <n v="9"/>
    <s v="Credit Card"/>
    <s v="Annually"/>
  </r>
  <r>
    <n v="1773"/>
    <n v="58"/>
    <s v="Male"/>
    <s v="Shoes"/>
    <s v="Footwear"/>
    <n v="34"/>
    <s v="Hawaii"/>
    <s v="M"/>
    <s v="Gold"/>
    <s v="Summer"/>
    <n v="3.1"/>
    <s v="No"/>
    <s v="PayPal"/>
    <s v="2-Day Shipping"/>
    <x v="1"/>
    <s v="No"/>
    <n v="1"/>
    <s v="Bank Transfer"/>
    <s v="Annually"/>
  </r>
  <r>
    <n v="1774"/>
    <n v="21"/>
    <s v="Male"/>
    <s v="Coat"/>
    <s v="Outerwear"/>
    <n v="92"/>
    <s v="West Virginia"/>
    <s v="M"/>
    <s v="Blue"/>
    <s v="Summer"/>
    <n v="2.7"/>
    <s v="No"/>
    <s v="Cash"/>
    <s v="Free Shipping"/>
    <x v="1"/>
    <s v="No"/>
    <n v="17"/>
    <s v="PayPal"/>
    <s v="Annually"/>
  </r>
  <r>
    <n v="1775"/>
    <n v="46"/>
    <s v="Male"/>
    <s v="Sweater"/>
    <s v="Clothing"/>
    <n v="78"/>
    <s v="New York"/>
    <s v="M"/>
    <s v="Lavender"/>
    <s v="Spring"/>
    <n v="3.7"/>
    <s v="No"/>
    <s v="Bank Transfer"/>
    <s v="Express"/>
    <x v="1"/>
    <s v="No"/>
    <n v="6"/>
    <s v="PayPal"/>
    <s v="Weekly"/>
  </r>
  <r>
    <n v="1776"/>
    <n v="18"/>
    <s v="Male"/>
    <s v="Jacket"/>
    <s v="Outerwear"/>
    <n v="47"/>
    <s v="Iowa"/>
    <s v="M"/>
    <s v="Violet"/>
    <s v="Spring"/>
    <n v="3.3"/>
    <s v="No"/>
    <s v="Bank Transfer"/>
    <s v="2-Day Shipping"/>
    <x v="1"/>
    <s v="No"/>
    <n v="12"/>
    <s v="Cash"/>
    <s v="Bi-Weekly"/>
  </r>
  <r>
    <n v="1777"/>
    <n v="56"/>
    <s v="Male"/>
    <s v="Jacket"/>
    <s v="Outerwear"/>
    <n v="64"/>
    <s v="Arizona"/>
    <s v="L"/>
    <s v="Cyan"/>
    <s v="Summer"/>
    <n v="3.4"/>
    <s v="No"/>
    <s v="Bank Transfer"/>
    <s v="Free Shipping"/>
    <x v="1"/>
    <s v="No"/>
    <n v="10"/>
    <s v="Venmo"/>
    <s v="Every 3 Months"/>
  </r>
  <r>
    <n v="1778"/>
    <n v="18"/>
    <s v="Male"/>
    <s v="Sneakers"/>
    <s v="Footwear"/>
    <n v="44"/>
    <s v="Minnesota"/>
    <s v="L"/>
    <s v="Purple"/>
    <s v="Winter"/>
    <n v="4.7"/>
    <s v="No"/>
    <s v="Cash"/>
    <s v="Free Shipping"/>
    <x v="1"/>
    <s v="No"/>
    <n v="4"/>
    <s v="Cash"/>
    <s v="Fortnightly"/>
  </r>
  <r>
    <n v="1779"/>
    <n v="49"/>
    <s v="Male"/>
    <s v="Belt"/>
    <s v="Accessories"/>
    <n v="94"/>
    <s v="Texas"/>
    <s v="M"/>
    <s v="Red"/>
    <s v="Winter"/>
    <n v="4.9000000000000004"/>
    <s v="No"/>
    <s v="Debit Card"/>
    <s v="Store Pickup"/>
    <x v="1"/>
    <s v="No"/>
    <n v="8"/>
    <s v="Debit Card"/>
    <s v="Bi-Weekly"/>
  </r>
  <r>
    <n v="1780"/>
    <n v="29"/>
    <s v="Male"/>
    <s v="Scarf"/>
    <s v="Accessories"/>
    <n v="62"/>
    <s v="Virginia"/>
    <s v="M"/>
    <s v="Charcoal"/>
    <s v="Winter"/>
    <n v="4.3"/>
    <s v="No"/>
    <s v="Bank Transfer"/>
    <s v="Free Shipping"/>
    <x v="1"/>
    <s v="No"/>
    <n v="41"/>
    <s v="Venmo"/>
    <s v="Weekly"/>
  </r>
  <r>
    <n v="1781"/>
    <n v="67"/>
    <s v="Male"/>
    <s v="Jewelry"/>
    <s v="Accessories"/>
    <n v="81"/>
    <s v="North Dakota"/>
    <s v="S"/>
    <s v="Gray"/>
    <s v="Summer"/>
    <n v="4.2"/>
    <s v="No"/>
    <s v="Cash"/>
    <s v="Next Day Air"/>
    <x v="1"/>
    <s v="No"/>
    <n v="49"/>
    <s v="Credit Card"/>
    <s v="Weekly"/>
  </r>
  <r>
    <n v="1782"/>
    <n v="31"/>
    <s v="Male"/>
    <s v="T-shirt"/>
    <s v="Clothing"/>
    <n v="33"/>
    <s v="Iowa"/>
    <s v="M"/>
    <s v="Pink"/>
    <s v="Fall"/>
    <n v="3.7"/>
    <s v="No"/>
    <s v="PayPal"/>
    <s v="Express"/>
    <x v="1"/>
    <s v="No"/>
    <n v="49"/>
    <s v="Bank Transfer"/>
    <s v="Quarterly"/>
  </r>
  <r>
    <n v="1783"/>
    <n v="52"/>
    <s v="Male"/>
    <s v="Pants"/>
    <s v="Clothing"/>
    <n v="88"/>
    <s v="Utah"/>
    <s v="M"/>
    <s v="Lavender"/>
    <s v="Fall"/>
    <n v="2.7"/>
    <s v="No"/>
    <s v="Credit Card"/>
    <s v="Next Day Air"/>
    <x v="1"/>
    <s v="No"/>
    <n v="40"/>
    <s v="Bank Transfer"/>
    <s v="Fortnightly"/>
  </r>
  <r>
    <n v="1784"/>
    <n v="42"/>
    <s v="Male"/>
    <s v="Handbag"/>
    <s v="Accessories"/>
    <n v="49"/>
    <s v="Ohio"/>
    <s v="L"/>
    <s v="Lavender"/>
    <s v="Winter"/>
    <n v="3.3"/>
    <s v="No"/>
    <s v="Cash"/>
    <s v="Free Shipping"/>
    <x v="1"/>
    <s v="No"/>
    <n v="30"/>
    <s v="Credit Card"/>
    <s v="Monthly"/>
  </r>
  <r>
    <n v="1785"/>
    <n v="32"/>
    <s v="Male"/>
    <s v="Backpack"/>
    <s v="Accessories"/>
    <n v="31"/>
    <s v="Louisiana"/>
    <s v="L"/>
    <s v="Yellow"/>
    <s v="Summer"/>
    <n v="4.8"/>
    <s v="No"/>
    <s v="Cash"/>
    <s v="Standard"/>
    <x v="1"/>
    <s v="No"/>
    <n v="4"/>
    <s v="Debit Card"/>
    <s v="Quarterly"/>
  </r>
  <r>
    <n v="1786"/>
    <n v="47"/>
    <s v="Male"/>
    <s v="Gloves"/>
    <s v="Accessories"/>
    <n v="29"/>
    <s v="Iowa"/>
    <s v="S"/>
    <s v="Peach"/>
    <s v="Fall"/>
    <n v="4.0999999999999996"/>
    <s v="No"/>
    <s v="Bank Transfer"/>
    <s v="Next Day Air"/>
    <x v="1"/>
    <s v="No"/>
    <n v="22"/>
    <s v="Venmo"/>
    <s v="Monthly"/>
  </r>
  <r>
    <n v="1787"/>
    <n v="45"/>
    <s v="Male"/>
    <s v="Jacket"/>
    <s v="Outerwear"/>
    <n v="34"/>
    <s v="Maryland"/>
    <s v="M"/>
    <s v="Brown"/>
    <s v="Spring"/>
    <n v="4.5999999999999996"/>
    <s v="No"/>
    <s v="Debit Card"/>
    <s v="2-Day Shipping"/>
    <x v="1"/>
    <s v="No"/>
    <n v="22"/>
    <s v="Venmo"/>
    <s v="Monthly"/>
  </r>
  <r>
    <n v="1788"/>
    <n v="20"/>
    <s v="Male"/>
    <s v="Sweater"/>
    <s v="Clothing"/>
    <n v="38"/>
    <s v="Montana"/>
    <s v="L"/>
    <s v="Gold"/>
    <s v="Fall"/>
    <n v="4.9000000000000004"/>
    <s v="No"/>
    <s v="Bank Transfer"/>
    <s v="2-Day Shipping"/>
    <x v="1"/>
    <s v="No"/>
    <n v="10"/>
    <s v="Bank Transfer"/>
    <s v="Quarterly"/>
  </r>
  <r>
    <n v="1789"/>
    <n v="66"/>
    <s v="Male"/>
    <s v="Blouse"/>
    <s v="Clothing"/>
    <n v="41"/>
    <s v="Illinois"/>
    <s v="L"/>
    <s v="Pink"/>
    <s v="Summer"/>
    <n v="3.1"/>
    <s v="No"/>
    <s v="PayPal"/>
    <s v="Store Pickup"/>
    <x v="1"/>
    <s v="No"/>
    <n v="23"/>
    <s v="Cash"/>
    <s v="Bi-Weekly"/>
  </r>
  <r>
    <n v="1790"/>
    <n v="52"/>
    <s v="Male"/>
    <s v="Blouse"/>
    <s v="Clothing"/>
    <n v="34"/>
    <s v="Arizona"/>
    <s v="L"/>
    <s v="Peach"/>
    <s v="Spring"/>
    <n v="3"/>
    <s v="No"/>
    <s v="PayPal"/>
    <s v="2-Day Shipping"/>
    <x v="1"/>
    <s v="No"/>
    <n v="43"/>
    <s v="Debit Card"/>
    <s v="Quarterly"/>
  </r>
  <r>
    <n v="1791"/>
    <n v="50"/>
    <s v="Male"/>
    <s v="Gloves"/>
    <s v="Accessories"/>
    <n v="26"/>
    <s v="North Carolina"/>
    <s v="S"/>
    <s v="Violet"/>
    <s v="Summer"/>
    <n v="3.7"/>
    <s v="No"/>
    <s v="Credit Card"/>
    <s v="Store Pickup"/>
    <x v="1"/>
    <s v="No"/>
    <n v="31"/>
    <s v="PayPal"/>
    <s v="Bi-Weekly"/>
  </r>
  <r>
    <n v="1792"/>
    <n v="62"/>
    <s v="Male"/>
    <s v="Jeans"/>
    <s v="Clothing"/>
    <n v="98"/>
    <s v="Montana"/>
    <s v="S"/>
    <s v="Purple"/>
    <s v="Winter"/>
    <n v="4"/>
    <s v="No"/>
    <s v="Debit Card"/>
    <s v="Store Pickup"/>
    <x v="1"/>
    <s v="No"/>
    <n v="38"/>
    <s v="Cash"/>
    <s v="Annually"/>
  </r>
  <r>
    <n v="1793"/>
    <n v="38"/>
    <s v="Male"/>
    <s v="Sneakers"/>
    <s v="Footwear"/>
    <n v="59"/>
    <s v="Iowa"/>
    <s v="M"/>
    <s v="Peach"/>
    <s v="Fall"/>
    <n v="3"/>
    <s v="No"/>
    <s v="Bank Transfer"/>
    <s v="Express"/>
    <x v="1"/>
    <s v="No"/>
    <n v="22"/>
    <s v="Debit Card"/>
    <s v="Every 3 Months"/>
  </r>
  <r>
    <n v="1794"/>
    <n v="65"/>
    <s v="Male"/>
    <s v="Hat"/>
    <s v="Accessories"/>
    <n v="92"/>
    <s v="Iowa"/>
    <s v="S"/>
    <s v="White"/>
    <s v="Fall"/>
    <n v="3.8"/>
    <s v="No"/>
    <s v="Debit Card"/>
    <s v="Store Pickup"/>
    <x v="1"/>
    <s v="No"/>
    <n v="45"/>
    <s v="Cash"/>
    <s v="Every 3 Months"/>
  </r>
  <r>
    <n v="1795"/>
    <n v="60"/>
    <s v="Male"/>
    <s v="Backpack"/>
    <s v="Accessories"/>
    <n v="40"/>
    <s v="Ohio"/>
    <s v="L"/>
    <s v="Indigo"/>
    <s v="Spring"/>
    <n v="3.7"/>
    <s v="No"/>
    <s v="Bank Transfer"/>
    <s v="Express"/>
    <x v="1"/>
    <s v="No"/>
    <n v="21"/>
    <s v="Debit Card"/>
    <s v="Fortnightly"/>
  </r>
  <r>
    <n v="1796"/>
    <n v="68"/>
    <s v="Male"/>
    <s v="Jeans"/>
    <s v="Clothing"/>
    <n v="20"/>
    <s v="Wisconsin"/>
    <s v="S"/>
    <s v="Violet"/>
    <s v="Fall"/>
    <n v="4"/>
    <s v="No"/>
    <s v="Debit Card"/>
    <s v="2-Day Shipping"/>
    <x v="1"/>
    <s v="No"/>
    <n v="9"/>
    <s v="Debit Card"/>
    <s v="Fortnightly"/>
  </r>
  <r>
    <n v="1797"/>
    <n v="62"/>
    <s v="Male"/>
    <s v="Skirt"/>
    <s v="Clothing"/>
    <n v="35"/>
    <s v="South Carolina"/>
    <s v="S"/>
    <s v="Brown"/>
    <s v="Spring"/>
    <n v="3.1"/>
    <s v="No"/>
    <s v="Debit Card"/>
    <s v="Store Pickup"/>
    <x v="1"/>
    <s v="No"/>
    <n v="34"/>
    <s v="Venmo"/>
    <s v="Weekly"/>
  </r>
  <r>
    <n v="1798"/>
    <n v="62"/>
    <s v="Male"/>
    <s v="Belt"/>
    <s v="Accessories"/>
    <n v="35"/>
    <s v="Oregon"/>
    <s v="L"/>
    <s v="Maroon"/>
    <s v="Spring"/>
    <n v="3.9"/>
    <s v="No"/>
    <s v="PayPal"/>
    <s v="2-Day Shipping"/>
    <x v="1"/>
    <s v="No"/>
    <n v="26"/>
    <s v="Venmo"/>
    <s v="Weekly"/>
  </r>
  <r>
    <n v="1799"/>
    <n v="40"/>
    <s v="Male"/>
    <s v="Dress"/>
    <s v="Clothing"/>
    <n v="82"/>
    <s v="North Dakota"/>
    <s v="L"/>
    <s v="Magenta"/>
    <s v="Winter"/>
    <n v="3.7"/>
    <s v="No"/>
    <s v="Credit Card"/>
    <s v="Express"/>
    <x v="1"/>
    <s v="No"/>
    <n v="1"/>
    <s v="Cash"/>
    <s v="Weekly"/>
  </r>
  <r>
    <n v="1800"/>
    <n v="32"/>
    <s v="Male"/>
    <s v="Hoodie"/>
    <s v="Clothing"/>
    <n v="48"/>
    <s v="California"/>
    <s v="M"/>
    <s v="Charcoal"/>
    <s v="Fall"/>
    <n v="3.9"/>
    <s v="No"/>
    <s v="Debit Card"/>
    <s v="Express"/>
    <x v="1"/>
    <s v="No"/>
    <n v="47"/>
    <s v="Venmo"/>
    <s v="Weekly"/>
  </r>
  <r>
    <n v="1801"/>
    <n v="22"/>
    <s v="Male"/>
    <s v="Coat"/>
    <s v="Outerwear"/>
    <n v="58"/>
    <s v="Mississippi"/>
    <s v="XL"/>
    <s v="Indigo"/>
    <s v="Winter"/>
    <n v="2.7"/>
    <s v="No"/>
    <s v="Cash"/>
    <s v="Express"/>
    <x v="1"/>
    <s v="No"/>
    <n v="30"/>
    <s v="Credit Card"/>
    <s v="Weekly"/>
  </r>
  <r>
    <n v="1802"/>
    <n v="33"/>
    <s v="Male"/>
    <s v="Sweater"/>
    <s v="Clothing"/>
    <n v="57"/>
    <s v="New Jersey"/>
    <s v="M"/>
    <s v="Turquoise"/>
    <s v="Spring"/>
    <n v="3.9"/>
    <s v="No"/>
    <s v="Credit Card"/>
    <s v="Express"/>
    <x v="1"/>
    <s v="No"/>
    <n v="48"/>
    <s v="Debit Card"/>
    <s v="Fortnightly"/>
  </r>
  <r>
    <n v="1803"/>
    <n v="57"/>
    <s v="Male"/>
    <s v="Shorts"/>
    <s v="Clothing"/>
    <n v="96"/>
    <s v="Rhode Island"/>
    <s v="L"/>
    <s v="Turquoise"/>
    <s v="Winter"/>
    <n v="2.6"/>
    <s v="No"/>
    <s v="Bank Transfer"/>
    <s v="Store Pickup"/>
    <x v="1"/>
    <s v="No"/>
    <n v="31"/>
    <s v="Venmo"/>
    <s v="Bi-Weekly"/>
  </r>
  <r>
    <n v="1804"/>
    <n v="60"/>
    <s v="Male"/>
    <s v="Sneakers"/>
    <s v="Footwear"/>
    <n v="97"/>
    <s v="New Hampshire"/>
    <s v="S"/>
    <s v="Gray"/>
    <s v="Summer"/>
    <n v="3.5"/>
    <s v="No"/>
    <s v="PayPal"/>
    <s v="Free Shipping"/>
    <x v="1"/>
    <s v="No"/>
    <n v="33"/>
    <s v="Venmo"/>
    <s v="Fortnightly"/>
  </r>
  <r>
    <n v="1805"/>
    <n v="30"/>
    <s v="Male"/>
    <s v="Sweater"/>
    <s v="Clothing"/>
    <n v="42"/>
    <s v="Louisiana"/>
    <s v="L"/>
    <s v="Peach"/>
    <s v="Winter"/>
    <n v="4.4000000000000004"/>
    <s v="No"/>
    <s v="Debit Card"/>
    <s v="Next Day Air"/>
    <x v="1"/>
    <s v="No"/>
    <n v="39"/>
    <s v="Credit Card"/>
    <s v="Weekly"/>
  </r>
  <r>
    <n v="1806"/>
    <n v="41"/>
    <s v="Male"/>
    <s v="T-shirt"/>
    <s v="Clothing"/>
    <n v="62"/>
    <s v="Arizona"/>
    <s v="L"/>
    <s v="Gold"/>
    <s v="Spring"/>
    <n v="4.9000000000000004"/>
    <s v="No"/>
    <s v="Venmo"/>
    <s v="Store Pickup"/>
    <x v="1"/>
    <s v="No"/>
    <n v="46"/>
    <s v="Debit Card"/>
    <s v="Weekly"/>
  </r>
  <r>
    <n v="1807"/>
    <n v="58"/>
    <s v="Male"/>
    <s v="Handbag"/>
    <s v="Accessories"/>
    <n v="67"/>
    <s v="Rhode Island"/>
    <s v="M"/>
    <s v="Green"/>
    <s v="Fall"/>
    <n v="3.9"/>
    <s v="No"/>
    <s v="Credit Card"/>
    <s v="Standard"/>
    <x v="1"/>
    <s v="No"/>
    <n v="24"/>
    <s v="Venmo"/>
    <s v="Annually"/>
  </r>
  <r>
    <n v="1808"/>
    <n v="34"/>
    <s v="Male"/>
    <s v="Sneakers"/>
    <s v="Footwear"/>
    <n v="46"/>
    <s v="Vermont"/>
    <s v="L"/>
    <s v="Gold"/>
    <s v="Summer"/>
    <n v="3.5"/>
    <s v="No"/>
    <s v="PayPal"/>
    <s v="Standard"/>
    <x v="1"/>
    <s v="No"/>
    <n v="37"/>
    <s v="Venmo"/>
    <s v="Fortnightly"/>
  </r>
  <r>
    <n v="1809"/>
    <n v="67"/>
    <s v="Male"/>
    <s v="Jacket"/>
    <s v="Outerwear"/>
    <n v="71"/>
    <s v="Tennessee"/>
    <s v="M"/>
    <s v="Lavender"/>
    <s v="Spring"/>
    <n v="4.3"/>
    <s v="No"/>
    <s v="Credit Card"/>
    <s v="Next Day Air"/>
    <x v="1"/>
    <s v="No"/>
    <n v="7"/>
    <s v="Debit Card"/>
    <s v="Monthly"/>
  </r>
  <r>
    <n v="1810"/>
    <n v="58"/>
    <s v="Male"/>
    <s v="Backpack"/>
    <s v="Accessories"/>
    <n v="99"/>
    <s v="Alaska"/>
    <s v="S"/>
    <s v="Blue"/>
    <s v="Fall"/>
    <n v="3.4"/>
    <s v="No"/>
    <s v="Credit Card"/>
    <s v="Free Shipping"/>
    <x v="1"/>
    <s v="No"/>
    <n v="6"/>
    <s v="Debit Card"/>
    <s v="Fortnightly"/>
  </r>
  <r>
    <n v="1811"/>
    <n v="41"/>
    <s v="Male"/>
    <s v="Jeans"/>
    <s v="Clothing"/>
    <n v="28"/>
    <s v="Maryland"/>
    <s v="M"/>
    <s v="Magenta"/>
    <s v="Fall"/>
    <n v="2.7"/>
    <s v="No"/>
    <s v="Credit Card"/>
    <s v="Standard"/>
    <x v="1"/>
    <s v="No"/>
    <n v="16"/>
    <s v="Cash"/>
    <s v="Bi-Weekly"/>
  </r>
  <r>
    <n v="1812"/>
    <n v="42"/>
    <s v="Male"/>
    <s v="Belt"/>
    <s v="Accessories"/>
    <n v="77"/>
    <s v="Wisconsin"/>
    <s v="L"/>
    <s v="Blue"/>
    <s v="Summer"/>
    <n v="3.6"/>
    <s v="No"/>
    <s v="Bank Transfer"/>
    <s v="Standard"/>
    <x v="1"/>
    <s v="No"/>
    <n v="33"/>
    <s v="Bank Transfer"/>
    <s v="Annually"/>
  </r>
  <r>
    <n v="1813"/>
    <n v="50"/>
    <s v="Male"/>
    <s v="Boots"/>
    <s v="Footwear"/>
    <n v="63"/>
    <s v="Nevada"/>
    <s v="S"/>
    <s v="Blue"/>
    <s v="Summer"/>
    <n v="4.9000000000000004"/>
    <s v="No"/>
    <s v="Venmo"/>
    <s v="Express"/>
    <x v="1"/>
    <s v="No"/>
    <n v="18"/>
    <s v="PayPal"/>
    <s v="Bi-Weekly"/>
  </r>
  <r>
    <n v="1814"/>
    <n v="40"/>
    <s v="Male"/>
    <s v="Shorts"/>
    <s v="Clothing"/>
    <n v="62"/>
    <s v="Illinois"/>
    <s v="M"/>
    <s v="Olive"/>
    <s v="Spring"/>
    <n v="3.5"/>
    <s v="No"/>
    <s v="Credit Card"/>
    <s v="Free Shipping"/>
    <x v="1"/>
    <s v="No"/>
    <n v="24"/>
    <s v="PayPal"/>
    <s v="Weekly"/>
  </r>
  <r>
    <n v="1815"/>
    <n v="32"/>
    <s v="Male"/>
    <s v="Jeans"/>
    <s v="Clothing"/>
    <n v="92"/>
    <s v="Montana"/>
    <s v="M"/>
    <s v="White"/>
    <s v="Summer"/>
    <n v="3.8"/>
    <s v="No"/>
    <s v="Debit Card"/>
    <s v="Free Shipping"/>
    <x v="1"/>
    <s v="No"/>
    <n v="24"/>
    <s v="Cash"/>
    <s v="Quarterly"/>
  </r>
  <r>
    <n v="1816"/>
    <n v="51"/>
    <s v="Male"/>
    <s v="Shoes"/>
    <s v="Footwear"/>
    <n v="72"/>
    <s v="New Mexico"/>
    <s v="L"/>
    <s v="White"/>
    <s v="Winter"/>
    <n v="4.5"/>
    <s v="No"/>
    <s v="Venmo"/>
    <s v="2-Day Shipping"/>
    <x v="1"/>
    <s v="No"/>
    <n v="48"/>
    <s v="Credit Card"/>
    <s v="Every 3 Months"/>
  </r>
  <r>
    <n v="1817"/>
    <n v="26"/>
    <s v="Male"/>
    <s v="Hat"/>
    <s v="Accessories"/>
    <n v="79"/>
    <s v="Virginia"/>
    <s v="M"/>
    <s v="Purple"/>
    <s v="Summer"/>
    <n v="4"/>
    <s v="No"/>
    <s v="Venmo"/>
    <s v="Express"/>
    <x v="1"/>
    <s v="No"/>
    <n v="4"/>
    <s v="Cash"/>
    <s v="Weekly"/>
  </r>
  <r>
    <n v="1818"/>
    <n v="32"/>
    <s v="Male"/>
    <s v="T-shirt"/>
    <s v="Clothing"/>
    <n v="27"/>
    <s v="Delaware"/>
    <s v="M"/>
    <s v="White"/>
    <s v="Summer"/>
    <n v="4.7"/>
    <s v="No"/>
    <s v="Credit Card"/>
    <s v="Free Shipping"/>
    <x v="1"/>
    <s v="No"/>
    <n v="20"/>
    <s v="Cash"/>
    <s v="Weekly"/>
  </r>
  <r>
    <n v="1819"/>
    <n v="58"/>
    <s v="Male"/>
    <s v="Sunglasses"/>
    <s v="Accessories"/>
    <n v="39"/>
    <s v="North Carolina"/>
    <s v="M"/>
    <s v="White"/>
    <s v="Fall"/>
    <n v="3.8"/>
    <s v="No"/>
    <s v="Credit Card"/>
    <s v="Express"/>
    <x v="1"/>
    <s v="No"/>
    <n v="47"/>
    <s v="Debit Card"/>
    <s v="Every 3 Months"/>
  </r>
  <r>
    <n v="1820"/>
    <n v="51"/>
    <s v="Male"/>
    <s v="Socks"/>
    <s v="Clothing"/>
    <n v="86"/>
    <s v="Nevada"/>
    <s v="S"/>
    <s v="Peach"/>
    <s v="Spring"/>
    <n v="4.5"/>
    <s v="No"/>
    <s v="Cash"/>
    <s v="Next Day Air"/>
    <x v="1"/>
    <s v="No"/>
    <n v="50"/>
    <s v="Cash"/>
    <s v="Quarterly"/>
  </r>
  <r>
    <n v="1821"/>
    <n v="19"/>
    <s v="Male"/>
    <s v="Shirt"/>
    <s v="Clothing"/>
    <n v="94"/>
    <s v="Washington"/>
    <s v="XL"/>
    <s v="Gold"/>
    <s v="Fall"/>
    <n v="5"/>
    <s v="No"/>
    <s v="PayPal"/>
    <s v="Express"/>
    <x v="1"/>
    <s v="No"/>
    <n v="31"/>
    <s v="PayPal"/>
    <s v="Monthly"/>
  </r>
  <r>
    <n v="1822"/>
    <n v="57"/>
    <s v="Male"/>
    <s v="Shorts"/>
    <s v="Clothing"/>
    <n v="53"/>
    <s v="Maine"/>
    <s v="M"/>
    <s v="Teal"/>
    <s v="Spring"/>
    <n v="2.8"/>
    <s v="No"/>
    <s v="Credit Card"/>
    <s v="Express"/>
    <x v="1"/>
    <s v="No"/>
    <n v="29"/>
    <s v="PayPal"/>
    <s v="Quarterly"/>
  </r>
  <r>
    <n v="1823"/>
    <n v="66"/>
    <s v="Male"/>
    <s v="Shirt"/>
    <s v="Clothing"/>
    <n v="85"/>
    <s v="Connecticut"/>
    <s v="S"/>
    <s v="Cyan"/>
    <s v="Summer"/>
    <n v="4.4000000000000004"/>
    <s v="No"/>
    <s v="Cash"/>
    <s v="Standard"/>
    <x v="1"/>
    <s v="No"/>
    <n v="4"/>
    <s v="Cash"/>
    <s v="Annually"/>
  </r>
  <r>
    <n v="1824"/>
    <n v="62"/>
    <s v="Male"/>
    <s v="Socks"/>
    <s v="Clothing"/>
    <n v="50"/>
    <s v="Louisiana"/>
    <s v="L"/>
    <s v="Pink"/>
    <s v="Fall"/>
    <n v="4.7"/>
    <s v="No"/>
    <s v="Cash"/>
    <s v="Free Shipping"/>
    <x v="1"/>
    <s v="No"/>
    <n v="40"/>
    <s v="Bank Transfer"/>
    <s v="Bi-Weekly"/>
  </r>
  <r>
    <n v="1825"/>
    <n v="58"/>
    <s v="Male"/>
    <s v="Pants"/>
    <s v="Clothing"/>
    <n v="47"/>
    <s v="Illinois"/>
    <s v="XL"/>
    <s v="Magenta"/>
    <s v="Winter"/>
    <n v="3.8"/>
    <s v="No"/>
    <s v="Credit Card"/>
    <s v="Express"/>
    <x v="1"/>
    <s v="No"/>
    <n v="31"/>
    <s v="Cash"/>
    <s v="Monthly"/>
  </r>
  <r>
    <n v="1826"/>
    <n v="23"/>
    <s v="Male"/>
    <s v="Boots"/>
    <s v="Footwear"/>
    <n v="75"/>
    <s v="South Dakota"/>
    <s v="M"/>
    <s v="Pink"/>
    <s v="Winter"/>
    <n v="4.9000000000000004"/>
    <s v="No"/>
    <s v="Bank Transfer"/>
    <s v="Next Day Air"/>
    <x v="1"/>
    <s v="No"/>
    <n v="41"/>
    <s v="Credit Card"/>
    <s v="Weekly"/>
  </r>
  <r>
    <n v="1827"/>
    <n v="45"/>
    <s v="Male"/>
    <s v="T-shirt"/>
    <s v="Clothing"/>
    <n v="60"/>
    <s v="Indiana"/>
    <s v="M"/>
    <s v="Turquoise"/>
    <s v="Winter"/>
    <n v="4.2"/>
    <s v="No"/>
    <s v="PayPal"/>
    <s v="Express"/>
    <x v="1"/>
    <s v="No"/>
    <n v="44"/>
    <s v="Debit Card"/>
    <s v="Annually"/>
  </r>
  <r>
    <n v="1828"/>
    <n v="20"/>
    <s v="Male"/>
    <s v="T-shirt"/>
    <s v="Clothing"/>
    <n v="36"/>
    <s v="Vermont"/>
    <s v="S"/>
    <s v="Pink"/>
    <s v="Spring"/>
    <n v="4.9000000000000004"/>
    <s v="No"/>
    <s v="Cash"/>
    <s v="2-Day Shipping"/>
    <x v="1"/>
    <s v="No"/>
    <n v="31"/>
    <s v="Bank Transfer"/>
    <s v="Weekly"/>
  </r>
  <r>
    <n v="1829"/>
    <n v="33"/>
    <s v="Male"/>
    <s v="Coat"/>
    <s v="Outerwear"/>
    <n v="80"/>
    <s v="New Hampshire"/>
    <s v="L"/>
    <s v="Gray"/>
    <s v="Spring"/>
    <n v="3.9"/>
    <s v="No"/>
    <s v="Debit Card"/>
    <s v="Express"/>
    <x v="1"/>
    <s v="No"/>
    <n v="45"/>
    <s v="Cash"/>
    <s v="Every 3 Months"/>
  </r>
  <r>
    <n v="1830"/>
    <n v="30"/>
    <s v="Male"/>
    <s v="Hat"/>
    <s v="Accessories"/>
    <n v="96"/>
    <s v="Oregon"/>
    <s v="M"/>
    <s v="White"/>
    <s v="Spring"/>
    <n v="4.9000000000000004"/>
    <s v="No"/>
    <s v="Venmo"/>
    <s v="2-Day Shipping"/>
    <x v="1"/>
    <s v="No"/>
    <n v="50"/>
    <s v="Credit Card"/>
    <s v="Quarterly"/>
  </r>
  <r>
    <n v="1831"/>
    <n v="50"/>
    <s v="Male"/>
    <s v="Sunglasses"/>
    <s v="Accessories"/>
    <n v="80"/>
    <s v="Kansas"/>
    <s v="M"/>
    <s v="Blue"/>
    <s v="Winter"/>
    <n v="4.8"/>
    <s v="No"/>
    <s v="Credit Card"/>
    <s v="Express"/>
    <x v="1"/>
    <s v="No"/>
    <n v="7"/>
    <s v="Venmo"/>
    <s v="Annually"/>
  </r>
  <r>
    <n v="1832"/>
    <n v="62"/>
    <s v="Male"/>
    <s v="Blouse"/>
    <s v="Clothing"/>
    <n v="71"/>
    <s v="Maine"/>
    <s v="M"/>
    <s v="Cyan"/>
    <s v="Summer"/>
    <n v="3.3"/>
    <s v="No"/>
    <s v="Bank Transfer"/>
    <s v="Free Shipping"/>
    <x v="1"/>
    <s v="No"/>
    <n v="5"/>
    <s v="Bank Transfer"/>
    <s v="Every 3 Months"/>
  </r>
  <r>
    <n v="1833"/>
    <n v="69"/>
    <s v="Male"/>
    <s v="Jewelry"/>
    <s v="Accessories"/>
    <n v="29"/>
    <s v="Louisiana"/>
    <s v="M"/>
    <s v="Blue"/>
    <s v="Fall"/>
    <n v="4.5999999999999996"/>
    <s v="No"/>
    <s v="Debit Card"/>
    <s v="Free Shipping"/>
    <x v="1"/>
    <s v="No"/>
    <n v="48"/>
    <s v="Cash"/>
    <s v="Monthly"/>
  </r>
  <r>
    <n v="1834"/>
    <n v="34"/>
    <s v="Male"/>
    <s v="Jewelry"/>
    <s v="Accessories"/>
    <n v="53"/>
    <s v="Louisiana"/>
    <s v="M"/>
    <s v="Yellow"/>
    <s v="Spring"/>
    <n v="4.5"/>
    <s v="No"/>
    <s v="Bank Transfer"/>
    <s v="2-Day Shipping"/>
    <x v="1"/>
    <s v="No"/>
    <n v="19"/>
    <s v="PayPal"/>
    <s v="Fortnightly"/>
  </r>
  <r>
    <n v="1835"/>
    <n v="49"/>
    <s v="Male"/>
    <s v="Skirt"/>
    <s v="Clothing"/>
    <n v="35"/>
    <s v="Indiana"/>
    <s v="M"/>
    <s v="Charcoal"/>
    <s v="Summer"/>
    <n v="4.0999999999999996"/>
    <s v="No"/>
    <s v="Venmo"/>
    <s v="2-Day Shipping"/>
    <x v="1"/>
    <s v="No"/>
    <n v="39"/>
    <s v="Venmo"/>
    <s v="Fortnightly"/>
  </r>
  <r>
    <n v="1836"/>
    <n v="65"/>
    <s v="Male"/>
    <s v="Scarf"/>
    <s v="Accessories"/>
    <n v="75"/>
    <s v="Kentucky"/>
    <s v="M"/>
    <s v="Lavender"/>
    <s v="Fall"/>
    <n v="3.2"/>
    <s v="No"/>
    <s v="Cash"/>
    <s v="2-Day Shipping"/>
    <x v="1"/>
    <s v="No"/>
    <n v="45"/>
    <s v="Credit Card"/>
    <s v="Quarterly"/>
  </r>
  <r>
    <n v="1837"/>
    <n v="66"/>
    <s v="Male"/>
    <s v="Pants"/>
    <s v="Clothing"/>
    <n v="52"/>
    <s v="South Carolina"/>
    <s v="M"/>
    <s v="Teal"/>
    <s v="Fall"/>
    <n v="4.2"/>
    <s v="No"/>
    <s v="Cash"/>
    <s v="2-Day Shipping"/>
    <x v="1"/>
    <s v="No"/>
    <n v="35"/>
    <s v="Credit Card"/>
    <s v="Monthly"/>
  </r>
  <r>
    <n v="1838"/>
    <n v="41"/>
    <s v="Male"/>
    <s v="Hat"/>
    <s v="Accessories"/>
    <n v="77"/>
    <s v="Montana"/>
    <s v="M"/>
    <s v="Beige"/>
    <s v="Winter"/>
    <n v="4.8"/>
    <s v="No"/>
    <s v="PayPal"/>
    <s v="Free Shipping"/>
    <x v="1"/>
    <s v="No"/>
    <n v="8"/>
    <s v="Venmo"/>
    <s v="Monthly"/>
  </r>
  <r>
    <n v="1839"/>
    <n v="37"/>
    <s v="Male"/>
    <s v="Gloves"/>
    <s v="Accessories"/>
    <n v="24"/>
    <s v="Vermont"/>
    <s v="L"/>
    <s v="Blue"/>
    <s v="Fall"/>
    <n v="4.0999999999999996"/>
    <s v="No"/>
    <s v="Credit Card"/>
    <s v="Next Day Air"/>
    <x v="1"/>
    <s v="No"/>
    <n v="11"/>
    <s v="Credit Card"/>
    <s v="Quarterly"/>
  </r>
  <r>
    <n v="1840"/>
    <n v="32"/>
    <s v="Male"/>
    <s v="Shirt"/>
    <s v="Clothing"/>
    <n v="78"/>
    <s v="Mississippi"/>
    <s v="XL"/>
    <s v="Purple"/>
    <s v="Winter"/>
    <n v="3.7"/>
    <s v="No"/>
    <s v="Venmo"/>
    <s v="Store Pickup"/>
    <x v="1"/>
    <s v="No"/>
    <n v="32"/>
    <s v="Cash"/>
    <s v="Annually"/>
  </r>
  <r>
    <n v="1841"/>
    <n v="42"/>
    <s v="Male"/>
    <s v="Sandals"/>
    <s v="Footwear"/>
    <n v="98"/>
    <s v="Wyoming"/>
    <s v="M"/>
    <s v="Gold"/>
    <s v="Winter"/>
    <n v="2.6"/>
    <s v="No"/>
    <s v="Cash"/>
    <s v="Store Pickup"/>
    <x v="1"/>
    <s v="No"/>
    <n v="46"/>
    <s v="Bank Transfer"/>
    <s v="Every 3 Months"/>
  </r>
  <r>
    <n v="1842"/>
    <n v="31"/>
    <s v="Male"/>
    <s v="Socks"/>
    <s v="Clothing"/>
    <n v="57"/>
    <s v="Vermont"/>
    <s v="L"/>
    <s v="Blue"/>
    <s v="Winter"/>
    <n v="3"/>
    <s v="No"/>
    <s v="Debit Card"/>
    <s v="Standard"/>
    <x v="1"/>
    <s v="No"/>
    <n v="7"/>
    <s v="PayPal"/>
    <s v="Every 3 Months"/>
  </r>
  <r>
    <n v="1843"/>
    <n v="61"/>
    <s v="Male"/>
    <s v="Handbag"/>
    <s v="Accessories"/>
    <n v="78"/>
    <s v="Alabama"/>
    <s v="M"/>
    <s v="Black"/>
    <s v="Summer"/>
    <n v="4.4000000000000004"/>
    <s v="No"/>
    <s v="Bank Transfer"/>
    <s v="Express"/>
    <x v="1"/>
    <s v="No"/>
    <n v="1"/>
    <s v="Debit Card"/>
    <s v="Annually"/>
  </r>
  <r>
    <n v="1844"/>
    <n v="36"/>
    <s v="Male"/>
    <s v="Jacket"/>
    <s v="Outerwear"/>
    <n v="76"/>
    <s v="Kentucky"/>
    <s v="M"/>
    <s v="Charcoal"/>
    <s v="Fall"/>
    <n v="4.7"/>
    <s v="No"/>
    <s v="Bank Transfer"/>
    <s v="Next Day Air"/>
    <x v="1"/>
    <s v="No"/>
    <n v="32"/>
    <s v="Credit Card"/>
    <s v="Monthly"/>
  </r>
  <r>
    <n v="1845"/>
    <n v="60"/>
    <s v="Male"/>
    <s v="Shorts"/>
    <s v="Clothing"/>
    <n v="26"/>
    <s v="South Dakota"/>
    <s v="M"/>
    <s v="Purple"/>
    <s v="Spring"/>
    <n v="2.7"/>
    <s v="No"/>
    <s v="Venmo"/>
    <s v="2-Day Shipping"/>
    <x v="1"/>
    <s v="No"/>
    <n v="31"/>
    <s v="Credit Card"/>
    <s v="Annually"/>
  </r>
  <r>
    <n v="1846"/>
    <n v="51"/>
    <s v="Male"/>
    <s v="Sandals"/>
    <s v="Footwear"/>
    <n v="78"/>
    <s v="Delaware"/>
    <s v="M"/>
    <s v="Orange"/>
    <s v="Winter"/>
    <n v="2.8"/>
    <s v="No"/>
    <s v="Debit Card"/>
    <s v="2-Day Shipping"/>
    <x v="1"/>
    <s v="No"/>
    <n v="39"/>
    <s v="Bank Transfer"/>
    <s v="Quarterly"/>
  </r>
  <r>
    <n v="1847"/>
    <n v="68"/>
    <s v="Male"/>
    <s v="Scarf"/>
    <s v="Accessories"/>
    <n v="53"/>
    <s v="Wisconsin"/>
    <s v="M"/>
    <s v="Yellow"/>
    <s v="Summer"/>
    <n v="2.9"/>
    <s v="No"/>
    <s v="Debit Card"/>
    <s v="Standard"/>
    <x v="1"/>
    <s v="No"/>
    <n v="9"/>
    <s v="Venmo"/>
    <s v="Quarterly"/>
  </r>
  <r>
    <n v="1848"/>
    <n v="46"/>
    <s v="Male"/>
    <s v="Sandals"/>
    <s v="Footwear"/>
    <n v="100"/>
    <s v="Arizona"/>
    <s v="XL"/>
    <s v="Cyan"/>
    <s v="Summer"/>
    <n v="4.4000000000000004"/>
    <s v="No"/>
    <s v="Debit Card"/>
    <s v="Free Shipping"/>
    <x v="1"/>
    <s v="No"/>
    <n v="49"/>
    <s v="Credit Card"/>
    <s v="Weekly"/>
  </r>
  <r>
    <n v="1849"/>
    <n v="19"/>
    <s v="Male"/>
    <s v="Jeans"/>
    <s v="Clothing"/>
    <n v="73"/>
    <s v="Maine"/>
    <s v="XL"/>
    <s v="Yellow"/>
    <s v="Winter"/>
    <n v="2.7"/>
    <s v="No"/>
    <s v="Credit Card"/>
    <s v="Express"/>
    <x v="1"/>
    <s v="No"/>
    <n v="34"/>
    <s v="Cash"/>
    <s v="Every 3 Months"/>
  </r>
  <r>
    <n v="1850"/>
    <n v="30"/>
    <s v="Male"/>
    <s v="Skirt"/>
    <s v="Clothing"/>
    <n v="40"/>
    <s v="New Mexico"/>
    <s v="M"/>
    <s v="Maroon"/>
    <s v="Winter"/>
    <n v="4.5"/>
    <s v="No"/>
    <s v="Credit Card"/>
    <s v="Store Pickup"/>
    <x v="1"/>
    <s v="No"/>
    <n v="35"/>
    <s v="Bank Transfer"/>
    <s v="Monthly"/>
  </r>
  <r>
    <n v="1851"/>
    <n v="51"/>
    <s v="Male"/>
    <s v="Gloves"/>
    <s v="Accessories"/>
    <n v="76"/>
    <s v="Wyoming"/>
    <s v="S"/>
    <s v="Black"/>
    <s v="Winter"/>
    <n v="2.8"/>
    <s v="No"/>
    <s v="Credit Card"/>
    <s v="Store Pickup"/>
    <x v="1"/>
    <s v="No"/>
    <n v="50"/>
    <s v="Debit Card"/>
    <s v="Weekly"/>
  </r>
  <r>
    <n v="1852"/>
    <n v="28"/>
    <s v="Male"/>
    <s v="Skirt"/>
    <s v="Clothing"/>
    <n v="80"/>
    <s v="Delaware"/>
    <s v="S"/>
    <s v="Lavender"/>
    <s v="Fall"/>
    <n v="3.1"/>
    <s v="No"/>
    <s v="Venmo"/>
    <s v="Free Shipping"/>
    <x v="1"/>
    <s v="No"/>
    <n v="4"/>
    <s v="Bank Transfer"/>
    <s v="Fortnightly"/>
  </r>
  <r>
    <n v="1853"/>
    <n v="41"/>
    <s v="Male"/>
    <s v="Sweater"/>
    <s v="Clothing"/>
    <n v="80"/>
    <s v="Pennsylvania"/>
    <s v="XL"/>
    <s v="Violet"/>
    <s v="Winter"/>
    <n v="3.8"/>
    <s v="No"/>
    <s v="Cash"/>
    <s v="Store Pickup"/>
    <x v="1"/>
    <s v="No"/>
    <n v="32"/>
    <s v="Cash"/>
    <s v="Weekly"/>
  </r>
  <r>
    <n v="1854"/>
    <n v="29"/>
    <s v="Male"/>
    <s v="Blouse"/>
    <s v="Clothing"/>
    <n v="67"/>
    <s v="North Dakota"/>
    <s v="XL"/>
    <s v="Olive"/>
    <s v="Spring"/>
    <n v="2.9"/>
    <s v="No"/>
    <s v="Bank Transfer"/>
    <s v="Express"/>
    <x v="1"/>
    <s v="No"/>
    <n v="11"/>
    <s v="PayPal"/>
    <s v="Fortnightly"/>
  </r>
  <r>
    <n v="1855"/>
    <n v="25"/>
    <s v="Male"/>
    <s v="Sweater"/>
    <s v="Clothing"/>
    <n v="61"/>
    <s v="Kentucky"/>
    <s v="M"/>
    <s v="Teal"/>
    <s v="Spring"/>
    <n v="3.8"/>
    <s v="No"/>
    <s v="Credit Card"/>
    <s v="Express"/>
    <x v="1"/>
    <s v="No"/>
    <n v="49"/>
    <s v="Credit Card"/>
    <s v="Annually"/>
  </r>
  <r>
    <n v="1856"/>
    <n v="60"/>
    <s v="Male"/>
    <s v="Shirt"/>
    <s v="Clothing"/>
    <n v="76"/>
    <s v="Rhode Island"/>
    <s v="XL"/>
    <s v="Teal"/>
    <s v="Spring"/>
    <n v="4.7"/>
    <s v="No"/>
    <s v="Bank Transfer"/>
    <s v="Standard"/>
    <x v="1"/>
    <s v="No"/>
    <n v="9"/>
    <s v="Cash"/>
    <s v="Annually"/>
  </r>
  <r>
    <n v="1857"/>
    <n v="63"/>
    <s v="Male"/>
    <s v="Jewelry"/>
    <s v="Accessories"/>
    <n v="55"/>
    <s v="Arizona"/>
    <s v="XL"/>
    <s v="Beige"/>
    <s v="Summer"/>
    <n v="3.2"/>
    <s v="No"/>
    <s v="Venmo"/>
    <s v="Free Shipping"/>
    <x v="1"/>
    <s v="No"/>
    <n v="30"/>
    <s v="PayPal"/>
    <s v="Bi-Weekly"/>
  </r>
  <r>
    <n v="1858"/>
    <n v="51"/>
    <s v="Male"/>
    <s v="T-shirt"/>
    <s v="Clothing"/>
    <n v="85"/>
    <s v="Colorado"/>
    <s v="L"/>
    <s v="Maroon"/>
    <s v="Summer"/>
    <n v="4"/>
    <s v="No"/>
    <s v="Cash"/>
    <s v="Next Day Air"/>
    <x v="1"/>
    <s v="No"/>
    <n v="33"/>
    <s v="Cash"/>
    <s v="Monthly"/>
  </r>
  <r>
    <n v="1859"/>
    <n v="22"/>
    <s v="Male"/>
    <s v="Scarf"/>
    <s v="Accessories"/>
    <n v="69"/>
    <s v="Maine"/>
    <s v="S"/>
    <s v="Peach"/>
    <s v="Spring"/>
    <n v="4.9000000000000004"/>
    <s v="No"/>
    <s v="Venmo"/>
    <s v="2-Day Shipping"/>
    <x v="1"/>
    <s v="No"/>
    <n v="8"/>
    <s v="Debit Card"/>
    <s v="Annually"/>
  </r>
  <r>
    <n v="1860"/>
    <n v="54"/>
    <s v="Male"/>
    <s v="Belt"/>
    <s v="Accessories"/>
    <n v="26"/>
    <s v="New Jersey"/>
    <s v="L"/>
    <s v="Beige"/>
    <s v="Summer"/>
    <n v="3.7"/>
    <s v="No"/>
    <s v="Credit Card"/>
    <s v="Store Pickup"/>
    <x v="1"/>
    <s v="No"/>
    <n v="29"/>
    <s v="Debit Card"/>
    <s v="Fortnightly"/>
  </r>
  <r>
    <n v="1861"/>
    <n v="18"/>
    <s v="Male"/>
    <s v="T-shirt"/>
    <s v="Clothing"/>
    <n v="64"/>
    <s v="Kansas"/>
    <s v="M"/>
    <s v="Silver"/>
    <s v="Summer"/>
    <n v="4.8"/>
    <s v="No"/>
    <s v="Credit Card"/>
    <s v="Next Day Air"/>
    <x v="1"/>
    <s v="No"/>
    <n v="4"/>
    <s v="Credit Card"/>
    <s v="Monthly"/>
  </r>
  <r>
    <n v="1862"/>
    <n v="29"/>
    <s v="Male"/>
    <s v="Sneakers"/>
    <s v="Footwear"/>
    <n v="60"/>
    <s v="South Dakota"/>
    <s v="S"/>
    <s v="Peach"/>
    <s v="Fall"/>
    <n v="3.6"/>
    <s v="No"/>
    <s v="Bank Transfer"/>
    <s v="Standard"/>
    <x v="1"/>
    <s v="No"/>
    <n v="19"/>
    <s v="Debit Card"/>
    <s v="Monthly"/>
  </r>
  <r>
    <n v="1863"/>
    <n v="59"/>
    <s v="Male"/>
    <s v="Gloves"/>
    <s v="Accessories"/>
    <n v="36"/>
    <s v="New Hampshire"/>
    <s v="M"/>
    <s v="Turquoise"/>
    <s v="Winter"/>
    <n v="4.5999999999999996"/>
    <s v="No"/>
    <s v="Debit Card"/>
    <s v="Express"/>
    <x v="1"/>
    <s v="No"/>
    <n v="10"/>
    <s v="PayPal"/>
    <s v="Fortnightly"/>
  </r>
  <r>
    <n v="1864"/>
    <n v="25"/>
    <s v="Male"/>
    <s v="Sandals"/>
    <s v="Footwear"/>
    <n v="21"/>
    <s v="Connecticut"/>
    <s v="L"/>
    <s v="Orange"/>
    <s v="Spring"/>
    <n v="4.3"/>
    <s v="No"/>
    <s v="Venmo"/>
    <s v="2-Day Shipping"/>
    <x v="1"/>
    <s v="No"/>
    <n v="39"/>
    <s v="Debit Card"/>
    <s v="Monthly"/>
  </r>
  <r>
    <n v="1865"/>
    <n v="19"/>
    <s v="Male"/>
    <s v="Backpack"/>
    <s v="Accessories"/>
    <n v="72"/>
    <s v="Wyoming"/>
    <s v="S"/>
    <s v="Cyan"/>
    <s v="Fall"/>
    <n v="3.2"/>
    <s v="No"/>
    <s v="Bank Transfer"/>
    <s v="2-Day Shipping"/>
    <x v="1"/>
    <s v="No"/>
    <n v="21"/>
    <s v="Venmo"/>
    <s v="Quarterly"/>
  </r>
  <r>
    <n v="1866"/>
    <n v="56"/>
    <s v="Male"/>
    <s v="Pants"/>
    <s v="Clothing"/>
    <n v="62"/>
    <s v="Missouri"/>
    <s v="S"/>
    <s v="Silver"/>
    <s v="Summer"/>
    <n v="3.8"/>
    <s v="No"/>
    <s v="Venmo"/>
    <s v="Store Pickup"/>
    <x v="1"/>
    <s v="No"/>
    <n v="12"/>
    <s v="Bank Transfer"/>
    <s v="Monthly"/>
  </r>
  <r>
    <n v="1867"/>
    <n v="31"/>
    <s v="Male"/>
    <s v="T-shirt"/>
    <s v="Clothing"/>
    <n v="44"/>
    <s v="Alaska"/>
    <s v="XL"/>
    <s v="Gold"/>
    <s v="Winter"/>
    <n v="4.2"/>
    <s v="No"/>
    <s v="Debit Card"/>
    <s v="Standard"/>
    <x v="1"/>
    <s v="No"/>
    <n v="9"/>
    <s v="Credit Card"/>
    <s v="Fortnightly"/>
  </r>
  <r>
    <n v="1868"/>
    <n v="45"/>
    <s v="Male"/>
    <s v="Skirt"/>
    <s v="Clothing"/>
    <n v="52"/>
    <s v="Delaware"/>
    <s v="M"/>
    <s v="Brown"/>
    <s v="Fall"/>
    <n v="3.4"/>
    <s v="No"/>
    <s v="Debit Card"/>
    <s v="2-Day Shipping"/>
    <x v="1"/>
    <s v="No"/>
    <n v="20"/>
    <s v="Venmo"/>
    <s v="Quarterly"/>
  </r>
  <r>
    <n v="1869"/>
    <n v="23"/>
    <s v="Male"/>
    <s v="Gloves"/>
    <s v="Accessories"/>
    <n v="58"/>
    <s v="Indiana"/>
    <s v="M"/>
    <s v="Silver"/>
    <s v="Spring"/>
    <n v="4.7"/>
    <s v="No"/>
    <s v="Bank Transfer"/>
    <s v="Next Day Air"/>
    <x v="1"/>
    <s v="No"/>
    <n v="44"/>
    <s v="Cash"/>
    <s v="Fortnightly"/>
  </r>
  <r>
    <n v="1870"/>
    <n v="18"/>
    <s v="Male"/>
    <s v="Blouse"/>
    <s v="Clothing"/>
    <n v="77"/>
    <s v="West Virginia"/>
    <s v="S"/>
    <s v="Beige"/>
    <s v="Spring"/>
    <n v="3.9"/>
    <s v="No"/>
    <s v="PayPal"/>
    <s v="2-Day Shipping"/>
    <x v="1"/>
    <s v="No"/>
    <n v="16"/>
    <s v="Debit Card"/>
    <s v="Every 3 Months"/>
  </r>
  <r>
    <n v="1871"/>
    <n v="43"/>
    <s v="Male"/>
    <s v="Blouse"/>
    <s v="Clothing"/>
    <n v="99"/>
    <s v="Wyoming"/>
    <s v="L"/>
    <s v="Violet"/>
    <s v="Spring"/>
    <n v="4.3"/>
    <s v="No"/>
    <s v="Debit Card"/>
    <s v="Store Pickup"/>
    <x v="1"/>
    <s v="No"/>
    <n v="27"/>
    <s v="Debit Card"/>
    <s v="Fortnightly"/>
  </r>
  <r>
    <n v="1872"/>
    <n v="56"/>
    <s v="Male"/>
    <s v="Jeans"/>
    <s v="Clothing"/>
    <n v="96"/>
    <s v="Illinois"/>
    <s v="XL"/>
    <s v="Violet"/>
    <s v="Fall"/>
    <n v="2.7"/>
    <s v="No"/>
    <s v="Bank Transfer"/>
    <s v="Standard"/>
    <x v="1"/>
    <s v="No"/>
    <n v="14"/>
    <s v="Cash"/>
    <s v="Every 3 Months"/>
  </r>
  <r>
    <n v="1873"/>
    <n v="43"/>
    <s v="Male"/>
    <s v="T-shirt"/>
    <s v="Clothing"/>
    <n v="64"/>
    <s v="Alaska"/>
    <s v="M"/>
    <s v="Lavender"/>
    <s v="Summer"/>
    <n v="4.5999999999999996"/>
    <s v="No"/>
    <s v="Credit Card"/>
    <s v="Standard"/>
    <x v="1"/>
    <s v="No"/>
    <n v="24"/>
    <s v="Credit Card"/>
    <s v="Monthly"/>
  </r>
  <r>
    <n v="1874"/>
    <n v="64"/>
    <s v="Male"/>
    <s v="Sweater"/>
    <s v="Clothing"/>
    <n v="44"/>
    <s v="Wisconsin"/>
    <s v="XL"/>
    <s v="Red"/>
    <s v="Fall"/>
    <n v="2.9"/>
    <s v="No"/>
    <s v="Credit Card"/>
    <s v="Express"/>
    <x v="1"/>
    <s v="No"/>
    <n v="49"/>
    <s v="Bank Transfer"/>
    <s v="Weekly"/>
  </r>
  <r>
    <n v="1875"/>
    <n v="67"/>
    <s v="Male"/>
    <s v="Pants"/>
    <s v="Clothing"/>
    <n v="33"/>
    <s v="Indiana"/>
    <s v="L"/>
    <s v="Purple"/>
    <s v="Fall"/>
    <n v="3.6"/>
    <s v="No"/>
    <s v="Cash"/>
    <s v="Free Shipping"/>
    <x v="1"/>
    <s v="No"/>
    <n v="14"/>
    <s v="Cash"/>
    <s v="Weekly"/>
  </r>
  <r>
    <n v="1876"/>
    <n v="63"/>
    <s v="Male"/>
    <s v="Boots"/>
    <s v="Footwear"/>
    <n v="71"/>
    <s v="Tennessee"/>
    <s v="M"/>
    <s v="Brown"/>
    <s v="Winter"/>
    <n v="3.9"/>
    <s v="No"/>
    <s v="Debit Card"/>
    <s v="Next Day Air"/>
    <x v="1"/>
    <s v="No"/>
    <n v="6"/>
    <s v="Credit Card"/>
    <s v="Quarterly"/>
  </r>
  <r>
    <n v="1877"/>
    <n v="54"/>
    <s v="Male"/>
    <s v="Skirt"/>
    <s v="Clothing"/>
    <n v="36"/>
    <s v="Illinois"/>
    <s v="M"/>
    <s v="Gray"/>
    <s v="Fall"/>
    <n v="2.6"/>
    <s v="No"/>
    <s v="Credit Card"/>
    <s v="Standard"/>
    <x v="1"/>
    <s v="No"/>
    <n v="20"/>
    <s v="Venmo"/>
    <s v="Quarterly"/>
  </r>
  <r>
    <n v="1878"/>
    <n v="69"/>
    <s v="Male"/>
    <s v="Gloves"/>
    <s v="Accessories"/>
    <n v="62"/>
    <s v="Pennsylvania"/>
    <s v="L"/>
    <s v="Pink"/>
    <s v="Fall"/>
    <n v="3.6"/>
    <s v="No"/>
    <s v="Cash"/>
    <s v="Express"/>
    <x v="1"/>
    <s v="No"/>
    <n v="3"/>
    <s v="Credit Card"/>
    <s v="Annually"/>
  </r>
  <r>
    <n v="1879"/>
    <n v="34"/>
    <s v="Male"/>
    <s v="Socks"/>
    <s v="Clothing"/>
    <n v="29"/>
    <s v="Oklahoma"/>
    <s v="L"/>
    <s v="Magenta"/>
    <s v="Summer"/>
    <n v="3.4"/>
    <s v="No"/>
    <s v="Credit Card"/>
    <s v="Store Pickup"/>
    <x v="1"/>
    <s v="No"/>
    <n v="5"/>
    <s v="Credit Card"/>
    <s v="Monthly"/>
  </r>
  <r>
    <n v="1880"/>
    <n v="56"/>
    <s v="Male"/>
    <s v="T-shirt"/>
    <s v="Clothing"/>
    <n v="33"/>
    <s v="Tennessee"/>
    <s v="L"/>
    <s v="Charcoal"/>
    <s v="Spring"/>
    <n v="3.5"/>
    <s v="No"/>
    <s v="Debit Card"/>
    <s v="Express"/>
    <x v="1"/>
    <s v="No"/>
    <n v="46"/>
    <s v="Cash"/>
    <s v="Bi-Weekly"/>
  </r>
  <r>
    <n v="1881"/>
    <n v="34"/>
    <s v="Male"/>
    <s v="Blouse"/>
    <s v="Clothing"/>
    <n v="33"/>
    <s v="New Jersey"/>
    <s v="L"/>
    <s v="Yellow"/>
    <s v="Fall"/>
    <n v="3.1"/>
    <s v="No"/>
    <s v="PayPal"/>
    <s v="2-Day Shipping"/>
    <x v="1"/>
    <s v="No"/>
    <n v="8"/>
    <s v="Debit Card"/>
    <s v="Monthly"/>
  </r>
  <r>
    <n v="1882"/>
    <n v="58"/>
    <s v="Male"/>
    <s v="Blouse"/>
    <s v="Clothing"/>
    <n v="41"/>
    <s v="New Jersey"/>
    <s v="M"/>
    <s v="Red"/>
    <s v="Winter"/>
    <n v="4.3"/>
    <s v="No"/>
    <s v="Bank Transfer"/>
    <s v="Standard"/>
    <x v="1"/>
    <s v="No"/>
    <n v="13"/>
    <s v="Cash"/>
    <s v="Bi-Weekly"/>
  </r>
  <r>
    <n v="1883"/>
    <n v="44"/>
    <s v="Male"/>
    <s v="Scarf"/>
    <s v="Accessories"/>
    <n v="54"/>
    <s v="Tennessee"/>
    <s v="L"/>
    <s v="Blue"/>
    <s v="Winter"/>
    <n v="5"/>
    <s v="No"/>
    <s v="Debit Card"/>
    <s v="Store Pickup"/>
    <x v="1"/>
    <s v="No"/>
    <n v="25"/>
    <s v="Bank Transfer"/>
    <s v="Quarterly"/>
  </r>
  <r>
    <n v="1884"/>
    <n v="25"/>
    <s v="Male"/>
    <s v="Backpack"/>
    <s v="Accessories"/>
    <n v="58"/>
    <s v="Georgia"/>
    <s v="M"/>
    <s v="Cyan"/>
    <s v="Spring"/>
    <n v="4.9000000000000004"/>
    <s v="No"/>
    <s v="PayPal"/>
    <s v="Store Pickup"/>
    <x v="1"/>
    <s v="No"/>
    <n v="39"/>
    <s v="Debit Card"/>
    <s v="Fortnightly"/>
  </r>
  <r>
    <n v="1885"/>
    <n v="27"/>
    <s v="Male"/>
    <s v="Shorts"/>
    <s v="Clothing"/>
    <n v="30"/>
    <s v="Arizona"/>
    <s v="S"/>
    <s v="Pink"/>
    <s v="Summer"/>
    <n v="4.3"/>
    <s v="No"/>
    <s v="Bank Transfer"/>
    <s v="Next Day Air"/>
    <x v="1"/>
    <s v="No"/>
    <n v="15"/>
    <s v="Bank Transfer"/>
    <s v="Bi-Weekly"/>
  </r>
  <r>
    <n v="1886"/>
    <n v="26"/>
    <s v="Male"/>
    <s v="Jewelry"/>
    <s v="Accessories"/>
    <n v="53"/>
    <s v="Nevada"/>
    <s v="S"/>
    <s v="Maroon"/>
    <s v="Winter"/>
    <n v="4.4000000000000004"/>
    <s v="No"/>
    <s v="Credit Card"/>
    <s v="Standard"/>
    <x v="1"/>
    <s v="No"/>
    <n v="35"/>
    <s v="Cash"/>
    <s v="Monthly"/>
  </r>
  <r>
    <n v="1887"/>
    <n v="18"/>
    <s v="Male"/>
    <s v="Gloves"/>
    <s v="Accessories"/>
    <n v="91"/>
    <s v="Arkansas"/>
    <s v="L"/>
    <s v="Beige"/>
    <s v="Spring"/>
    <n v="4.4000000000000004"/>
    <s v="No"/>
    <s v="Cash"/>
    <s v="Next Day Air"/>
    <x v="1"/>
    <s v="No"/>
    <n v="46"/>
    <s v="Cash"/>
    <s v="Bi-Weekly"/>
  </r>
  <r>
    <n v="1888"/>
    <n v="64"/>
    <s v="Male"/>
    <s v="Hoodie"/>
    <s v="Clothing"/>
    <n v="44"/>
    <s v="North Dakota"/>
    <s v="XL"/>
    <s v="Gold"/>
    <s v="Fall"/>
    <n v="3.5"/>
    <s v="No"/>
    <s v="Cash"/>
    <s v="Express"/>
    <x v="1"/>
    <s v="No"/>
    <n v="3"/>
    <s v="PayPal"/>
    <s v="Monthly"/>
  </r>
  <r>
    <n v="1889"/>
    <n v="62"/>
    <s v="Male"/>
    <s v="Hoodie"/>
    <s v="Clothing"/>
    <n v="89"/>
    <s v="South Dakota"/>
    <s v="XL"/>
    <s v="Turquoise"/>
    <s v="Winter"/>
    <n v="3.4"/>
    <s v="No"/>
    <s v="Bank Transfer"/>
    <s v="Free Shipping"/>
    <x v="1"/>
    <s v="No"/>
    <n v="48"/>
    <s v="Credit Card"/>
    <s v="Weekly"/>
  </r>
  <r>
    <n v="1890"/>
    <n v="59"/>
    <s v="Male"/>
    <s v="Skirt"/>
    <s v="Clothing"/>
    <n v="57"/>
    <s v="North Carolina"/>
    <s v="L"/>
    <s v="Peach"/>
    <s v="Spring"/>
    <n v="2.5"/>
    <s v="No"/>
    <s v="Debit Card"/>
    <s v="Next Day Air"/>
    <x v="1"/>
    <s v="No"/>
    <n v="27"/>
    <s v="Bank Transfer"/>
    <s v="Weekly"/>
  </r>
  <r>
    <n v="1891"/>
    <n v="36"/>
    <s v="Male"/>
    <s v="Sunglasses"/>
    <s v="Accessories"/>
    <n v="57"/>
    <s v="Hawaii"/>
    <s v="M"/>
    <s v="Lavender"/>
    <s v="Spring"/>
    <n v="3.4"/>
    <s v="No"/>
    <s v="Debit Card"/>
    <s v="Store Pickup"/>
    <x v="1"/>
    <s v="No"/>
    <n v="5"/>
    <s v="Credit Card"/>
    <s v="Weekly"/>
  </r>
  <r>
    <n v="1892"/>
    <n v="69"/>
    <s v="Male"/>
    <s v="Jewelry"/>
    <s v="Accessories"/>
    <n v="74"/>
    <s v="New Hampshire"/>
    <s v="M"/>
    <s v="Gray"/>
    <s v="Summer"/>
    <n v="2.6"/>
    <s v="No"/>
    <s v="Venmo"/>
    <s v="Next Day Air"/>
    <x v="1"/>
    <s v="No"/>
    <n v="48"/>
    <s v="Debit Card"/>
    <s v="Quarterly"/>
  </r>
  <r>
    <n v="1893"/>
    <n v="39"/>
    <s v="Male"/>
    <s v="Jacket"/>
    <s v="Outerwear"/>
    <n v="30"/>
    <s v="California"/>
    <s v="M"/>
    <s v="Blue"/>
    <s v="Fall"/>
    <n v="4.5999999999999996"/>
    <s v="No"/>
    <s v="Bank Transfer"/>
    <s v="2-Day Shipping"/>
    <x v="1"/>
    <s v="No"/>
    <n v="12"/>
    <s v="Venmo"/>
    <s v="Weekly"/>
  </r>
  <r>
    <n v="1894"/>
    <n v="28"/>
    <s v="Male"/>
    <s v="Dress"/>
    <s v="Clothing"/>
    <n v="20"/>
    <s v="Delaware"/>
    <s v="L"/>
    <s v="Red"/>
    <s v="Summer"/>
    <n v="3.7"/>
    <s v="No"/>
    <s v="Venmo"/>
    <s v="Express"/>
    <x v="1"/>
    <s v="No"/>
    <n v="10"/>
    <s v="PayPal"/>
    <s v="Fortnightly"/>
  </r>
  <r>
    <n v="1895"/>
    <n v="42"/>
    <s v="Male"/>
    <s v="Hoodie"/>
    <s v="Clothing"/>
    <n v="90"/>
    <s v="Arizona"/>
    <s v="M"/>
    <s v="Purple"/>
    <s v="Fall"/>
    <n v="2.5"/>
    <s v="No"/>
    <s v="Credit Card"/>
    <s v="Free Shipping"/>
    <x v="1"/>
    <s v="No"/>
    <n v="48"/>
    <s v="Debit Card"/>
    <s v="Bi-Weekly"/>
  </r>
  <r>
    <n v="1896"/>
    <n v="31"/>
    <s v="Male"/>
    <s v="Jeans"/>
    <s v="Clothing"/>
    <n v="61"/>
    <s v="Washington"/>
    <s v="L"/>
    <s v="Indigo"/>
    <s v="Fall"/>
    <n v="4.5"/>
    <s v="No"/>
    <s v="Debit Card"/>
    <s v="Express"/>
    <x v="1"/>
    <s v="No"/>
    <n v="3"/>
    <s v="Debit Card"/>
    <s v="Monthly"/>
  </r>
  <r>
    <n v="1897"/>
    <n v="57"/>
    <s v="Male"/>
    <s v="Sandals"/>
    <s v="Footwear"/>
    <n v="51"/>
    <s v="Nevada"/>
    <s v="M"/>
    <s v="Gold"/>
    <s v="Fall"/>
    <n v="2.9"/>
    <s v="No"/>
    <s v="Cash"/>
    <s v="Standard"/>
    <x v="1"/>
    <s v="No"/>
    <n v="19"/>
    <s v="Venmo"/>
    <s v="Monthly"/>
  </r>
  <r>
    <n v="1898"/>
    <n v="53"/>
    <s v="Male"/>
    <s v="Sunglasses"/>
    <s v="Accessories"/>
    <n v="97"/>
    <s v="Alaska"/>
    <s v="L"/>
    <s v="Teal"/>
    <s v="Winter"/>
    <n v="2.9"/>
    <s v="No"/>
    <s v="Venmo"/>
    <s v="Free Shipping"/>
    <x v="1"/>
    <s v="No"/>
    <n v="11"/>
    <s v="Debit Card"/>
    <s v="Fortnightly"/>
  </r>
  <r>
    <n v="1899"/>
    <n v="59"/>
    <s v="Male"/>
    <s v="Pants"/>
    <s v="Clothing"/>
    <n v="97"/>
    <s v="Texas"/>
    <s v="L"/>
    <s v="Magenta"/>
    <s v="Fall"/>
    <n v="3.5"/>
    <s v="No"/>
    <s v="PayPal"/>
    <s v="Next Day Air"/>
    <x v="1"/>
    <s v="No"/>
    <n v="25"/>
    <s v="Venmo"/>
    <s v="Monthly"/>
  </r>
  <r>
    <n v="1900"/>
    <n v="32"/>
    <s v="Male"/>
    <s v="Shorts"/>
    <s v="Clothing"/>
    <n v="40"/>
    <s v="New York"/>
    <s v="L"/>
    <s v="Maroon"/>
    <s v="Winter"/>
    <n v="4.2"/>
    <s v="No"/>
    <s v="Venmo"/>
    <s v="Store Pickup"/>
    <x v="1"/>
    <s v="No"/>
    <n v="42"/>
    <s v="PayPal"/>
    <s v="Weekly"/>
  </r>
  <r>
    <n v="1901"/>
    <n v="65"/>
    <s v="Male"/>
    <s v="Jewelry"/>
    <s v="Accessories"/>
    <n v="85"/>
    <s v="Iowa"/>
    <s v="S"/>
    <s v="Blue"/>
    <s v="Summer"/>
    <n v="3.3"/>
    <s v="No"/>
    <s v="Debit Card"/>
    <s v="Free Shipping"/>
    <x v="1"/>
    <s v="No"/>
    <n v="34"/>
    <s v="Cash"/>
    <s v="Quarterly"/>
  </r>
  <r>
    <n v="1902"/>
    <n v="56"/>
    <s v="Male"/>
    <s v="Socks"/>
    <s v="Clothing"/>
    <n v="76"/>
    <s v="Arizona"/>
    <s v="S"/>
    <s v="Beige"/>
    <s v="Winter"/>
    <n v="3.9"/>
    <s v="No"/>
    <s v="Venmo"/>
    <s v="Store Pickup"/>
    <x v="1"/>
    <s v="No"/>
    <n v="50"/>
    <s v="Cash"/>
    <s v="Quarterly"/>
  </r>
  <r>
    <n v="1903"/>
    <n v="31"/>
    <s v="Male"/>
    <s v="Sandals"/>
    <s v="Footwear"/>
    <n v="22"/>
    <s v="New Mexico"/>
    <s v="S"/>
    <s v="Olive"/>
    <s v="Spring"/>
    <n v="5"/>
    <s v="No"/>
    <s v="Bank Transfer"/>
    <s v="Store Pickup"/>
    <x v="1"/>
    <s v="No"/>
    <n v="21"/>
    <s v="Venmo"/>
    <s v="Monthly"/>
  </r>
  <r>
    <n v="1904"/>
    <n v="59"/>
    <s v="Male"/>
    <s v="Pants"/>
    <s v="Clothing"/>
    <n v="63"/>
    <s v="North Carolina"/>
    <s v="M"/>
    <s v="Gold"/>
    <s v="Summer"/>
    <n v="3.3"/>
    <s v="No"/>
    <s v="Bank Transfer"/>
    <s v="Standard"/>
    <x v="1"/>
    <s v="No"/>
    <n v="37"/>
    <s v="Bank Transfer"/>
    <s v="Weekly"/>
  </r>
  <r>
    <n v="1905"/>
    <n v="22"/>
    <s v="Male"/>
    <s v="T-shirt"/>
    <s v="Clothing"/>
    <n v="71"/>
    <s v="Nevada"/>
    <s v="S"/>
    <s v="Silver"/>
    <s v="Spring"/>
    <n v="4.2"/>
    <s v="No"/>
    <s v="PayPal"/>
    <s v="Free Shipping"/>
    <x v="1"/>
    <s v="No"/>
    <n v="46"/>
    <s v="Cash"/>
    <s v="Monthly"/>
  </r>
  <r>
    <n v="1906"/>
    <n v="47"/>
    <s v="Male"/>
    <s v="Boots"/>
    <s v="Footwear"/>
    <n v="35"/>
    <s v="Idaho"/>
    <s v="M"/>
    <s v="Teal"/>
    <s v="Summer"/>
    <n v="4.9000000000000004"/>
    <s v="No"/>
    <s v="Debit Card"/>
    <s v="2-Day Shipping"/>
    <x v="1"/>
    <s v="No"/>
    <n v="14"/>
    <s v="Bank Transfer"/>
    <s v="Fortnightly"/>
  </r>
  <r>
    <n v="1907"/>
    <n v="23"/>
    <s v="Male"/>
    <s v="Backpack"/>
    <s v="Accessories"/>
    <n v="30"/>
    <s v="Vermont"/>
    <s v="M"/>
    <s v="Green"/>
    <s v="Spring"/>
    <n v="4.5999999999999996"/>
    <s v="No"/>
    <s v="Bank Transfer"/>
    <s v="2-Day Shipping"/>
    <x v="1"/>
    <s v="No"/>
    <n v="24"/>
    <s v="PayPal"/>
    <s v="Fortnightly"/>
  </r>
  <r>
    <n v="1908"/>
    <n v="69"/>
    <s v="Male"/>
    <s v="Skirt"/>
    <s v="Clothing"/>
    <n v="74"/>
    <s v="New Mexico"/>
    <s v="L"/>
    <s v="Orange"/>
    <s v="Fall"/>
    <n v="4.8"/>
    <s v="No"/>
    <s v="Cash"/>
    <s v="Store Pickup"/>
    <x v="1"/>
    <s v="No"/>
    <n v="36"/>
    <s v="Credit Card"/>
    <s v="Every 3 Months"/>
  </r>
  <r>
    <n v="1909"/>
    <n v="18"/>
    <s v="Male"/>
    <s v="Scarf"/>
    <s v="Accessories"/>
    <n v="71"/>
    <s v="Georgia"/>
    <s v="XL"/>
    <s v="Charcoal"/>
    <s v="Winter"/>
    <n v="2.7"/>
    <s v="No"/>
    <s v="Credit Card"/>
    <s v="Next Day Air"/>
    <x v="1"/>
    <s v="No"/>
    <n v="19"/>
    <s v="Debit Card"/>
    <s v="Bi-Weekly"/>
  </r>
  <r>
    <n v="1910"/>
    <n v="50"/>
    <s v="Male"/>
    <s v="Sweater"/>
    <s v="Clothing"/>
    <n v="84"/>
    <s v="Kentucky"/>
    <s v="S"/>
    <s v="Black"/>
    <s v="Spring"/>
    <n v="4.3"/>
    <s v="No"/>
    <s v="PayPal"/>
    <s v="Store Pickup"/>
    <x v="1"/>
    <s v="No"/>
    <n v="12"/>
    <s v="Credit Card"/>
    <s v="Monthly"/>
  </r>
  <r>
    <n v="1911"/>
    <n v="29"/>
    <s v="Male"/>
    <s v="Sandals"/>
    <s v="Footwear"/>
    <n v="38"/>
    <s v="New York"/>
    <s v="S"/>
    <s v="Yellow"/>
    <s v="Fall"/>
    <n v="3.8"/>
    <s v="No"/>
    <s v="Venmo"/>
    <s v="Express"/>
    <x v="1"/>
    <s v="No"/>
    <n v="13"/>
    <s v="Debit Card"/>
    <s v="Quarterly"/>
  </r>
  <r>
    <n v="1912"/>
    <n v="65"/>
    <s v="Male"/>
    <s v="Jewelry"/>
    <s v="Accessories"/>
    <n v="81"/>
    <s v="Arizona"/>
    <s v="M"/>
    <s v="Gray"/>
    <s v="Spring"/>
    <n v="4.9000000000000004"/>
    <s v="No"/>
    <s v="Credit Card"/>
    <s v="Express"/>
    <x v="1"/>
    <s v="No"/>
    <n v="32"/>
    <s v="Debit Card"/>
    <s v="Bi-Weekly"/>
  </r>
  <r>
    <n v="1913"/>
    <n v="29"/>
    <s v="Male"/>
    <s v="Sweater"/>
    <s v="Clothing"/>
    <n v="56"/>
    <s v="Colorado"/>
    <s v="S"/>
    <s v="Charcoal"/>
    <s v="Winter"/>
    <n v="3.4"/>
    <s v="No"/>
    <s v="Cash"/>
    <s v="2-Day Shipping"/>
    <x v="1"/>
    <s v="No"/>
    <n v="5"/>
    <s v="Credit Card"/>
    <s v="Bi-Weekly"/>
  </r>
  <r>
    <n v="1914"/>
    <n v="49"/>
    <s v="Male"/>
    <s v="Skirt"/>
    <s v="Clothing"/>
    <n v="48"/>
    <s v="Kentucky"/>
    <s v="M"/>
    <s v="Peach"/>
    <s v="Winter"/>
    <n v="3.6"/>
    <s v="No"/>
    <s v="Venmo"/>
    <s v="Express"/>
    <x v="1"/>
    <s v="No"/>
    <n v="29"/>
    <s v="Cash"/>
    <s v="Annually"/>
  </r>
  <r>
    <n v="1915"/>
    <n v="28"/>
    <s v="Male"/>
    <s v="Shorts"/>
    <s v="Clothing"/>
    <n v="97"/>
    <s v="Alaska"/>
    <s v="L"/>
    <s v="Green"/>
    <s v="Fall"/>
    <n v="3.4"/>
    <s v="No"/>
    <s v="Venmo"/>
    <s v="Standard"/>
    <x v="1"/>
    <s v="No"/>
    <n v="40"/>
    <s v="Credit Card"/>
    <s v="Fortnightly"/>
  </r>
  <r>
    <n v="1916"/>
    <n v="51"/>
    <s v="Male"/>
    <s v="Backpack"/>
    <s v="Accessories"/>
    <n v="74"/>
    <s v="Alabama"/>
    <s v="M"/>
    <s v="Magenta"/>
    <s v="Fall"/>
    <n v="4.7"/>
    <s v="No"/>
    <s v="PayPal"/>
    <s v="2-Day Shipping"/>
    <x v="1"/>
    <s v="No"/>
    <n v="44"/>
    <s v="Cash"/>
    <s v="Weekly"/>
  </r>
  <r>
    <n v="1917"/>
    <n v="26"/>
    <s v="Male"/>
    <s v="Hoodie"/>
    <s v="Clothing"/>
    <n v="50"/>
    <s v="Connecticut"/>
    <s v="S"/>
    <s v="Beige"/>
    <s v="Winter"/>
    <n v="3"/>
    <s v="No"/>
    <s v="PayPal"/>
    <s v="Next Day Air"/>
    <x v="1"/>
    <s v="No"/>
    <n v="3"/>
    <s v="Debit Card"/>
    <s v="Bi-Weekly"/>
  </r>
  <r>
    <n v="1918"/>
    <n v="38"/>
    <s v="Male"/>
    <s v="Skirt"/>
    <s v="Clothing"/>
    <n v="71"/>
    <s v="Hawaii"/>
    <s v="L"/>
    <s v="Black"/>
    <s v="Winter"/>
    <n v="3.4"/>
    <s v="No"/>
    <s v="Venmo"/>
    <s v="Free Shipping"/>
    <x v="1"/>
    <s v="No"/>
    <n v="35"/>
    <s v="PayPal"/>
    <s v="Bi-Weekly"/>
  </r>
  <r>
    <n v="1919"/>
    <n v="35"/>
    <s v="Male"/>
    <s v="Skirt"/>
    <s v="Clothing"/>
    <n v="33"/>
    <s v="Idaho"/>
    <s v="S"/>
    <s v="Purple"/>
    <s v="Summer"/>
    <n v="4.5999999999999996"/>
    <s v="No"/>
    <s v="PayPal"/>
    <s v="Standard"/>
    <x v="1"/>
    <s v="No"/>
    <n v="33"/>
    <s v="Debit Card"/>
    <s v="Monthly"/>
  </r>
  <r>
    <n v="1920"/>
    <n v="34"/>
    <s v="Male"/>
    <s v="Backpack"/>
    <s v="Accessories"/>
    <n v="56"/>
    <s v="Virginia"/>
    <s v="M"/>
    <s v="Olive"/>
    <s v="Summer"/>
    <n v="3.1"/>
    <s v="No"/>
    <s v="Credit Card"/>
    <s v="Express"/>
    <x v="1"/>
    <s v="No"/>
    <n v="20"/>
    <s v="PayPal"/>
    <s v="Bi-Weekly"/>
  </r>
  <r>
    <n v="1921"/>
    <n v="51"/>
    <s v="Male"/>
    <s v="Blouse"/>
    <s v="Clothing"/>
    <n v="84"/>
    <s v="Connecticut"/>
    <s v="M"/>
    <s v="Purple"/>
    <s v="Spring"/>
    <n v="2.8"/>
    <s v="No"/>
    <s v="Bank Transfer"/>
    <s v="Standard"/>
    <x v="1"/>
    <s v="No"/>
    <n v="40"/>
    <s v="Cash"/>
    <s v="Every 3 Months"/>
  </r>
  <r>
    <n v="1922"/>
    <n v="47"/>
    <s v="Male"/>
    <s v="Shirt"/>
    <s v="Clothing"/>
    <n v="36"/>
    <s v="Michigan"/>
    <s v="M"/>
    <s v="Green"/>
    <s v="Fall"/>
    <n v="3.5"/>
    <s v="No"/>
    <s v="Cash"/>
    <s v="Store Pickup"/>
    <x v="1"/>
    <s v="No"/>
    <n v="13"/>
    <s v="Venmo"/>
    <s v="Annually"/>
  </r>
  <r>
    <n v="1923"/>
    <n v="18"/>
    <s v="Male"/>
    <s v="Gloves"/>
    <s v="Accessories"/>
    <n v="63"/>
    <s v="Kentucky"/>
    <s v="S"/>
    <s v="Peach"/>
    <s v="Summer"/>
    <n v="4.5999999999999996"/>
    <s v="No"/>
    <s v="PayPal"/>
    <s v="Standard"/>
    <x v="1"/>
    <s v="No"/>
    <n v="9"/>
    <s v="PayPal"/>
    <s v="Monthly"/>
  </r>
  <r>
    <n v="1924"/>
    <n v="64"/>
    <s v="Male"/>
    <s v="Sandals"/>
    <s v="Footwear"/>
    <n v="36"/>
    <s v="Nebraska"/>
    <s v="XL"/>
    <s v="Blue"/>
    <s v="Summer"/>
    <n v="4.3"/>
    <s v="No"/>
    <s v="PayPal"/>
    <s v="Standard"/>
    <x v="1"/>
    <s v="No"/>
    <n v="7"/>
    <s v="Cash"/>
    <s v="Annually"/>
  </r>
  <r>
    <n v="1925"/>
    <n v="30"/>
    <s v="Male"/>
    <s v="Jacket"/>
    <s v="Outerwear"/>
    <n v="63"/>
    <s v="Michigan"/>
    <s v="M"/>
    <s v="Gray"/>
    <s v="Fall"/>
    <n v="4.8"/>
    <s v="No"/>
    <s v="Venmo"/>
    <s v="Free Shipping"/>
    <x v="1"/>
    <s v="No"/>
    <n v="42"/>
    <s v="PayPal"/>
    <s v="Quarterly"/>
  </r>
  <r>
    <n v="1926"/>
    <n v="59"/>
    <s v="Male"/>
    <s v="Sneakers"/>
    <s v="Footwear"/>
    <n v="32"/>
    <s v="Utah"/>
    <s v="L"/>
    <s v="Black"/>
    <s v="Winter"/>
    <n v="2.9"/>
    <s v="No"/>
    <s v="Venmo"/>
    <s v="Express"/>
    <x v="1"/>
    <s v="No"/>
    <n v="44"/>
    <s v="Credit Card"/>
    <s v="Fortnightly"/>
  </r>
  <r>
    <n v="1927"/>
    <n v="66"/>
    <s v="Male"/>
    <s v="Backpack"/>
    <s v="Accessories"/>
    <n v="93"/>
    <s v="New Mexico"/>
    <s v="M"/>
    <s v="Silver"/>
    <s v="Spring"/>
    <n v="3"/>
    <s v="No"/>
    <s v="Venmo"/>
    <s v="Express"/>
    <x v="1"/>
    <s v="No"/>
    <n v="6"/>
    <s v="PayPal"/>
    <s v="Annually"/>
  </r>
  <r>
    <n v="1928"/>
    <n v="40"/>
    <s v="Male"/>
    <s v="Pants"/>
    <s v="Clothing"/>
    <n v="29"/>
    <s v="Florida"/>
    <s v="M"/>
    <s v="Pink"/>
    <s v="Summer"/>
    <n v="2.9"/>
    <s v="No"/>
    <s v="Debit Card"/>
    <s v="Standard"/>
    <x v="1"/>
    <s v="No"/>
    <n v="8"/>
    <s v="Cash"/>
    <s v="Every 3 Months"/>
  </r>
  <r>
    <n v="1929"/>
    <n v="25"/>
    <s v="Male"/>
    <s v="Sunglasses"/>
    <s v="Accessories"/>
    <n v="92"/>
    <s v="Mississippi"/>
    <s v="S"/>
    <s v="Lavender"/>
    <s v="Summer"/>
    <n v="3.7"/>
    <s v="No"/>
    <s v="PayPal"/>
    <s v="Standard"/>
    <x v="1"/>
    <s v="No"/>
    <n v="10"/>
    <s v="PayPal"/>
    <s v="Weekly"/>
  </r>
  <r>
    <n v="1930"/>
    <n v="59"/>
    <s v="Male"/>
    <s v="Jeans"/>
    <s v="Clothing"/>
    <n v="33"/>
    <s v="Hawaii"/>
    <s v="L"/>
    <s v="Brown"/>
    <s v="Fall"/>
    <n v="4.7"/>
    <s v="No"/>
    <s v="Debit Card"/>
    <s v="Standard"/>
    <x v="1"/>
    <s v="No"/>
    <n v="46"/>
    <s v="Venmo"/>
    <s v="Quarterly"/>
  </r>
  <r>
    <n v="1931"/>
    <n v="66"/>
    <s v="Male"/>
    <s v="Pants"/>
    <s v="Clothing"/>
    <n v="52"/>
    <s v="North Carolina"/>
    <s v="L"/>
    <s v="Turquoise"/>
    <s v="Spring"/>
    <n v="3.5"/>
    <s v="No"/>
    <s v="Bank Transfer"/>
    <s v="Store Pickup"/>
    <x v="1"/>
    <s v="No"/>
    <n v="26"/>
    <s v="Cash"/>
    <s v="Weekly"/>
  </r>
  <r>
    <n v="1932"/>
    <n v="54"/>
    <s v="Male"/>
    <s v="Jewelry"/>
    <s v="Accessories"/>
    <n v="42"/>
    <s v="Illinois"/>
    <s v="S"/>
    <s v="Olive"/>
    <s v="Spring"/>
    <n v="2.7"/>
    <s v="No"/>
    <s v="PayPal"/>
    <s v="Store Pickup"/>
    <x v="1"/>
    <s v="No"/>
    <n v="6"/>
    <s v="Debit Card"/>
    <s v="Every 3 Months"/>
  </r>
  <r>
    <n v="1933"/>
    <n v="42"/>
    <s v="Male"/>
    <s v="Hoodie"/>
    <s v="Clothing"/>
    <n v="36"/>
    <s v="Maryland"/>
    <s v="M"/>
    <s v="White"/>
    <s v="Spring"/>
    <n v="5"/>
    <s v="No"/>
    <s v="Cash"/>
    <s v="Free Shipping"/>
    <x v="1"/>
    <s v="No"/>
    <n v="47"/>
    <s v="Credit Card"/>
    <s v="Every 3 Months"/>
  </r>
  <r>
    <n v="1934"/>
    <n v="48"/>
    <s v="Male"/>
    <s v="Sandals"/>
    <s v="Footwear"/>
    <n v="67"/>
    <s v="Montana"/>
    <s v="L"/>
    <s v="Violet"/>
    <s v="Summer"/>
    <n v="4.0999999999999996"/>
    <s v="No"/>
    <s v="Cash"/>
    <s v="Next Day Air"/>
    <x v="1"/>
    <s v="No"/>
    <n v="28"/>
    <s v="Venmo"/>
    <s v="Annually"/>
  </r>
  <r>
    <n v="1935"/>
    <n v="34"/>
    <s v="Male"/>
    <s v="Jacket"/>
    <s v="Outerwear"/>
    <n v="43"/>
    <s v="Michigan"/>
    <s v="L"/>
    <s v="Gold"/>
    <s v="Winter"/>
    <n v="2.7"/>
    <s v="No"/>
    <s v="Debit Card"/>
    <s v="Free Shipping"/>
    <x v="1"/>
    <s v="No"/>
    <n v="23"/>
    <s v="Bank Transfer"/>
    <s v="Annually"/>
  </r>
  <r>
    <n v="1936"/>
    <n v="19"/>
    <s v="Male"/>
    <s v="Blouse"/>
    <s v="Clothing"/>
    <n v="68"/>
    <s v="North Carolina"/>
    <s v="XL"/>
    <s v="Violet"/>
    <s v="Spring"/>
    <n v="4.8"/>
    <s v="No"/>
    <s v="Debit Card"/>
    <s v="Free Shipping"/>
    <x v="1"/>
    <s v="No"/>
    <n v="45"/>
    <s v="Cash"/>
    <s v="Fortnightly"/>
  </r>
  <r>
    <n v="1937"/>
    <n v="70"/>
    <s v="Male"/>
    <s v="Jewelry"/>
    <s v="Accessories"/>
    <n v="60"/>
    <s v="Minnesota"/>
    <s v="S"/>
    <s v="Teal"/>
    <s v="Summer"/>
    <n v="4.3"/>
    <s v="No"/>
    <s v="PayPal"/>
    <s v="2-Day Shipping"/>
    <x v="1"/>
    <s v="No"/>
    <n v="44"/>
    <s v="PayPal"/>
    <s v="Every 3 Months"/>
  </r>
  <r>
    <n v="1938"/>
    <n v="43"/>
    <s v="Male"/>
    <s v="Socks"/>
    <s v="Clothing"/>
    <n v="53"/>
    <s v="Delaware"/>
    <s v="M"/>
    <s v="Olive"/>
    <s v="Summer"/>
    <n v="4.5"/>
    <s v="No"/>
    <s v="Venmo"/>
    <s v="2-Day Shipping"/>
    <x v="1"/>
    <s v="No"/>
    <n v="11"/>
    <s v="Bank Transfer"/>
    <s v="Monthly"/>
  </r>
  <r>
    <n v="1939"/>
    <n v="46"/>
    <s v="Male"/>
    <s v="Jeans"/>
    <s v="Clothing"/>
    <n v="23"/>
    <s v="Kentucky"/>
    <s v="L"/>
    <s v="Blue"/>
    <s v="Spring"/>
    <n v="3.8"/>
    <s v="No"/>
    <s v="Bank Transfer"/>
    <s v="Standard"/>
    <x v="1"/>
    <s v="No"/>
    <n v="39"/>
    <s v="Debit Card"/>
    <s v="Bi-Weekly"/>
  </r>
  <r>
    <n v="1940"/>
    <n v="66"/>
    <s v="Male"/>
    <s v="Gloves"/>
    <s v="Accessories"/>
    <n v="57"/>
    <s v="Ohio"/>
    <s v="L"/>
    <s v="Magenta"/>
    <s v="Winter"/>
    <n v="3.7"/>
    <s v="No"/>
    <s v="Bank Transfer"/>
    <s v="Store Pickup"/>
    <x v="1"/>
    <s v="No"/>
    <n v="20"/>
    <s v="PayPal"/>
    <s v="Every 3 Months"/>
  </r>
  <r>
    <n v="1941"/>
    <n v="50"/>
    <s v="Male"/>
    <s v="Hat"/>
    <s v="Accessories"/>
    <n v="89"/>
    <s v="Alaska"/>
    <s v="L"/>
    <s v="Gray"/>
    <s v="Fall"/>
    <n v="3.9"/>
    <s v="No"/>
    <s v="Venmo"/>
    <s v="2-Day Shipping"/>
    <x v="1"/>
    <s v="No"/>
    <n v="48"/>
    <s v="PayPal"/>
    <s v="Fortnightly"/>
  </r>
  <r>
    <n v="1942"/>
    <n v="55"/>
    <s v="Male"/>
    <s v="Shoes"/>
    <s v="Footwear"/>
    <n v="99"/>
    <s v="Vermont"/>
    <s v="XL"/>
    <s v="Peach"/>
    <s v="Winter"/>
    <n v="3.3"/>
    <s v="No"/>
    <s v="PayPal"/>
    <s v="Standard"/>
    <x v="1"/>
    <s v="No"/>
    <n v="46"/>
    <s v="Credit Card"/>
    <s v="Quarterly"/>
  </r>
  <r>
    <n v="1943"/>
    <n v="63"/>
    <s v="Male"/>
    <s v="Pants"/>
    <s v="Clothing"/>
    <n v="28"/>
    <s v="Alabama"/>
    <s v="M"/>
    <s v="Cyan"/>
    <s v="Fall"/>
    <n v="3.4"/>
    <s v="No"/>
    <s v="Credit Card"/>
    <s v="Express"/>
    <x v="1"/>
    <s v="No"/>
    <n v="22"/>
    <s v="PayPal"/>
    <s v="Monthly"/>
  </r>
  <r>
    <n v="1944"/>
    <n v="32"/>
    <s v="Male"/>
    <s v="Socks"/>
    <s v="Clothing"/>
    <n v="53"/>
    <s v="Wisconsin"/>
    <s v="L"/>
    <s v="Violet"/>
    <s v="Summer"/>
    <n v="3.8"/>
    <s v="No"/>
    <s v="Debit Card"/>
    <s v="Next Day Air"/>
    <x v="1"/>
    <s v="No"/>
    <n v="45"/>
    <s v="Cash"/>
    <s v="Annually"/>
  </r>
  <r>
    <n v="1945"/>
    <n v="30"/>
    <s v="Male"/>
    <s v="Hoodie"/>
    <s v="Clothing"/>
    <n v="45"/>
    <s v="Arkansas"/>
    <s v="M"/>
    <s v="Gold"/>
    <s v="Winter"/>
    <n v="2.7"/>
    <s v="No"/>
    <s v="Debit Card"/>
    <s v="Free Shipping"/>
    <x v="1"/>
    <s v="No"/>
    <n v="49"/>
    <s v="Cash"/>
    <s v="Every 3 Months"/>
  </r>
  <r>
    <n v="1946"/>
    <n v="35"/>
    <s v="Male"/>
    <s v="Hoodie"/>
    <s v="Clothing"/>
    <n v="38"/>
    <s v="Georgia"/>
    <s v="M"/>
    <s v="Gold"/>
    <s v="Winter"/>
    <n v="2.9"/>
    <s v="No"/>
    <s v="Debit Card"/>
    <s v="2-Day Shipping"/>
    <x v="1"/>
    <s v="No"/>
    <n v="9"/>
    <s v="Credit Card"/>
    <s v="Every 3 Months"/>
  </r>
  <r>
    <n v="1947"/>
    <n v="59"/>
    <s v="Male"/>
    <s v="Pants"/>
    <s v="Clothing"/>
    <n v="49"/>
    <s v="Louisiana"/>
    <s v="M"/>
    <s v="White"/>
    <s v="Summer"/>
    <n v="4.5"/>
    <s v="No"/>
    <s v="Bank Transfer"/>
    <s v="Standard"/>
    <x v="1"/>
    <s v="No"/>
    <n v="41"/>
    <s v="Credit Card"/>
    <s v="Quarterly"/>
  </r>
  <r>
    <n v="1948"/>
    <n v="59"/>
    <s v="Male"/>
    <s v="Shirt"/>
    <s v="Clothing"/>
    <n v="32"/>
    <s v="New York"/>
    <s v="M"/>
    <s v="Gray"/>
    <s v="Summer"/>
    <n v="2.6"/>
    <s v="No"/>
    <s v="Debit Card"/>
    <s v="Store Pickup"/>
    <x v="1"/>
    <s v="No"/>
    <n v="2"/>
    <s v="PayPal"/>
    <s v="Monthly"/>
  </r>
  <r>
    <n v="1949"/>
    <n v="54"/>
    <s v="Male"/>
    <s v="T-shirt"/>
    <s v="Clothing"/>
    <n v="37"/>
    <s v="Connecticut"/>
    <s v="L"/>
    <s v="Brown"/>
    <s v="Winter"/>
    <n v="3.1"/>
    <s v="No"/>
    <s v="Debit Card"/>
    <s v="Next Day Air"/>
    <x v="1"/>
    <s v="No"/>
    <n v="39"/>
    <s v="PayPal"/>
    <s v="Bi-Weekly"/>
  </r>
  <r>
    <n v="1950"/>
    <n v="63"/>
    <s v="Male"/>
    <s v="Dress"/>
    <s v="Clothing"/>
    <n v="80"/>
    <s v="Nebraska"/>
    <s v="L"/>
    <s v="Gray"/>
    <s v="Winter"/>
    <n v="4.7"/>
    <s v="No"/>
    <s v="Venmo"/>
    <s v="Store Pickup"/>
    <x v="1"/>
    <s v="No"/>
    <n v="12"/>
    <s v="PayPal"/>
    <s v="Quarterly"/>
  </r>
  <r>
    <n v="1951"/>
    <n v="43"/>
    <s v="Male"/>
    <s v="Backpack"/>
    <s v="Accessories"/>
    <n v="78"/>
    <s v="Arkansas"/>
    <s v="L"/>
    <s v="Blue"/>
    <s v="Summer"/>
    <n v="4.5999999999999996"/>
    <s v="No"/>
    <s v="Cash"/>
    <s v="Free Shipping"/>
    <x v="1"/>
    <s v="No"/>
    <n v="26"/>
    <s v="PayPal"/>
    <s v="Every 3 Months"/>
  </r>
  <r>
    <n v="1952"/>
    <n v="33"/>
    <s v="Male"/>
    <s v="Gloves"/>
    <s v="Accessories"/>
    <n v="53"/>
    <s v="Connecticut"/>
    <s v="L"/>
    <s v="Gold"/>
    <s v="Summer"/>
    <n v="2.7"/>
    <s v="No"/>
    <s v="Bank Transfer"/>
    <s v="Next Day Air"/>
    <x v="1"/>
    <s v="No"/>
    <n v="32"/>
    <s v="Bank Transfer"/>
    <s v="Bi-Weekly"/>
  </r>
  <r>
    <n v="1953"/>
    <n v="57"/>
    <s v="Male"/>
    <s v="Shoes"/>
    <s v="Footwear"/>
    <n v="82"/>
    <s v="Maryland"/>
    <s v="L"/>
    <s v="Yellow"/>
    <s v="Summer"/>
    <n v="4.5999999999999996"/>
    <s v="No"/>
    <s v="PayPal"/>
    <s v="2-Day Shipping"/>
    <x v="1"/>
    <s v="No"/>
    <n v="50"/>
    <s v="Cash"/>
    <s v="Bi-Weekly"/>
  </r>
  <r>
    <n v="1954"/>
    <n v="25"/>
    <s v="Male"/>
    <s v="Skirt"/>
    <s v="Clothing"/>
    <n v="33"/>
    <s v="Colorado"/>
    <s v="XL"/>
    <s v="Green"/>
    <s v="Spring"/>
    <n v="4.8"/>
    <s v="No"/>
    <s v="Cash"/>
    <s v="Standard"/>
    <x v="1"/>
    <s v="No"/>
    <n v="3"/>
    <s v="PayPal"/>
    <s v="Fortnightly"/>
  </r>
  <r>
    <n v="1955"/>
    <n v="26"/>
    <s v="Male"/>
    <s v="Gloves"/>
    <s v="Accessories"/>
    <n v="77"/>
    <s v="Colorado"/>
    <s v="M"/>
    <s v="Pink"/>
    <s v="Winter"/>
    <n v="4.2"/>
    <s v="No"/>
    <s v="Bank Transfer"/>
    <s v="Free Shipping"/>
    <x v="1"/>
    <s v="No"/>
    <n v="3"/>
    <s v="Venmo"/>
    <s v="Quarterly"/>
  </r>
  <r>
    <n v="1956"/>
    <n v="50"/>
    <s v="Male"/>
    <s v="Hoodie"/>
    <s v="Clothing"/>
    <n v="56"/>
    <s v="Maine"/>
    <s v="M"/>
    <s v="Pink"/>
    <s v="Winter"/>
    <n v="4.9000000000000004"/>
    <s v="No"/>
    <s v="Credit Card"/>
    <s v="Express"/>
    <x v="1"/>
    <s v="No"/>
    <n v="37"/>
    <s v="Cash"/>
    <s v="Monthly"/>
  </r>
  <r>
    <n v="1957"/>
    <n v="70"/>
    <s v="Male"/>
    <s v="Socks"/>
    <s v="Clothing"/>
    <n v="37"/>
    <s v="Oklahoma"/>
    <s v="M"/>
    <s v="Pink"/>
    <s v="Winter"/>
    <n v="4.9000000000000004"/>
    <s v="No"/>
    <s v="Cash"/>
    <s v="Express"/>
    <x v="1"/>
    <s v="No"/>
    <n v="20"/>
    <s v="Credit Card"/>
    <s v="Fortnightly"/>
  </r>
  <r>
    <n v="1958"/>
    <n v="68"/>
    <s v="Male"/>
    <s v="Gloves"/>
    <s v="Accessories"/>
    <n v="54"/>
    <s v="South Carolina"/>
    <s v="M"/>
    <s v="Cyan"/>
    <s v="Spring"/>
    <n v="4.5"/>
    <s v="No"/>
    <s v="Venmo"/>
    <s v="Store Pickup"/>
    <x v="1"/>
    <s v="No"/>
    <n v="26"/>
    <s v="Cash"/>
    <s v="Bi-Weekly"/>
  </r>
  <r>
    <n v="1959"/>
    <n v="39"/>
    <s v="Male"/>
    <s v="Shorts"/>
    <s v="Clothing"/>
    <n v="67"/>
    <s v="Nevada"/>
    <s v="M"/>
    <s v="Gray"/>
    <s v="Winter"/>
    <n v="2.7"/>
    <s v="No"/>
    <s v="Cash"/>
    <s v="Store Pickup"/>
    <x v="1"/>
    <s v="No"/>
    <n v="47"/>
    <s v="Cash"/>
    <s v="Quarterly"/>
  </r>
  <r>
    <n v="1960"/>
    <n v="46"/>
    <s v="Male"/>
    <s v="Shoes"/>
    <s v="Footwear"/>
    <n v="90"/>
    <s v="Colorado"/>
    <s v="M"/>
    <s v="White"/>
    <s v="Fall"/>
    <n v="3.1"/>
    <s v="No"/>
    <s v="Credit Card"/>
    <s v="Store Pickup"/>
    <x v="1"/>
    <s v="No"/>
    <n v="7"/>
    <s v="Credit Card"/>
    <s v="Every 3 Months"/>
  </r>
  <r>
    <n v="1961"/>
    <n v="57"/>
    <s v="Male"/>
    <s v="Jeans"/>
    <s v="Clothing"/>
    <n v="72"/>
    <s v="Massachusetts"/>
    <s v="L"/>
    <s v="Red"/>
    <s v="Summer"/>
    <n v="3.3"/>
    <s v="No"/>
    <s v="Bank Transfer"/>
    <s v="2-Day Shipping"/>
    <x v="1"/>
    <s v="No"/>
    <n v="40"/>
    <s v="Credit Card"/>
    <s v="Annually"/>
  </r>
  <r>
    <n v="1962"/>
    <n v="47"/>
    <s v="Male"/>
    <s v="Boots"/>
    <s v="Footwear"/>
    <n v="59"/>
    <s v="Nevada"/>
    <s v="L"/>
    <s v="Black"/>
    <s v="Summer"/>
    <n v="2.6"/>
    <s v="No"/>
    <s v="Cash"/>
    <s v="Free Shipping"/>
    <x v="1"/>
    <s v="No"/>
    <n v="45"/>
    <s v="Debit Card"/>
    <s v="Quarterly"/>
  </r>
  <r>
    <n v="1963"/>
    <n v="40"/>
    <s v="Male"/>
    <s v="Hat"/>
    <s v="Accessories"/>
    <n v="45"/>
    <s v="Iowa"/>
    <s v="M"/>
    <s v="Silver"/>
    <s v="Fall"/>
    <n v="4.4000000000000004"/>
    <s v="No"/>
    <s v="Debit Card"/>
    <s v="Standard"/>
    <x v="1"/>
    <s v="No"/>
    <n v="20"/>
    <s v="PayPal"/>
    <s v="Fortnightly"/>
  </r>
  <r>
    <n v="1964"/>
    <n v="52"/>
    <s v="Male"/>
    <s v="Shorts"/>
    <s v="Clothing"/>
    <n v="30"/>
    <s v="Michigan"/>
    <s v="L"/>
    <s v="Pink"/>
    <s v="Spring"/>
    <n v="3.9"/>
    <s v="No"/>
    <s v="Bank Transfer"/>
    <s v="Standard"/>
    <x v="1"/>
    <s v="No"/>
    <n v="11"/>
    <s v="Credit Card"/>
    <s v="Weekly"/>
  </r>
  <r>
    <n v="1965"/>
    <n v="40"/>
    <s v="Male"/>
    <s v="Pants"/>
    <s v="Clothing"/>
    <n v="51"/>
    <s v="West Virginia"/>
    <s v="S"/>
    <s v="Cyan"/>
    <s v="Summer"/>
    <n v="4.5999999999999996"/>
    <s v="No"/>
    <s v="PayPal"/>
    <s v="Express"/>
    <x v="1"/>
    <s v="No"/>
    <n v="50"/>
    <s v="Debit Card"/>
    <s v="Monthly"/>
  </r>
  <r>
    <n v="1966"/>
    <n v="67"/>
    <s v="Male"/>
    <s v="Sweater"/>
    <s v="Clothing"/>
    <n v="90"/>
    <s v="Indiana"/>
    <s v="M"/>
    <s v="White"/>
    <s v="Fall"/>
    <n v="4.9000000000000004"/>
    <s v="No"/>
    <s v="Venmo"/>
    <s v="Express"/>
    <x v="1"/>
    <s v="No"/>
    <n v="25"/>
    <s v="Debit Card"/>
    <s v="Quarterly"/>
  </r>
  <r>
    <n v="1967"/>
    <n v="67"/>
    <s v="Male"/>
    <s v="Jacket"/>
    <s v="Outerwear"/>
    <n v="95"/>
    <s v="Indiana"/>
    <s v="XL"/>
    <s v="Purple"/>
    <s v="Winter"/>
    <n v="3.7"/>
    <s v="No"/>
    <s v="Venmo"/>
    <s v="Express"/>
    <x v="1"/>
    <s v="No"/>
    <n v="5"/>
    <s v="Credit Card"/>
    <s v="Fortnightly"/>
  </r>
  <r>
    <n v="1968"/>
    <n v="37"/>
    <s v="Male"/>
    <s v="Dress"/>
    <s v="Clothing"/>
    <n v="81"/>
    <s v="Georgia"/>
    <s v="L"/>
    <s v="Yellow"/>
    <s v="Fall"/>
    <n v="3.7"/>
    <s v="No"/>
    <s v="Venmo"/>
    <s v="Standard"/>
    <x v="1"/>
    <s v="No"/>
    <n v="4"/>
    <s v="Venmo"/>
    <s v="Annually"/>
  </r>
  <r>
    <n v="1969"/>
    <n v="67"/>
    <s v="Male"/>
    <s v="Shirt"/>
    <s v="Clothing"/>
    <n v="70"/>
    <s v="Minnesota"/>
    <s v="S"/>
    <s v="Blue"/>
    <s v="Spring"/>
    <n v="4.2"/>
    <s v="No"/>
    <s v="Credit Card"/>
    <s v="Standard"/>
    <x v="1"/>
    <s v="No"/>
    <n v="25"/>
    <s v="Credit Card"/>
    <s v="Weekly"/>
  </r>
  <r>
    <n v="1970"/>
    <n v="64"/>
    <s v="Male"/>
    <s v="Dress"/>
    <s v="Clothing"/>
    <n v="32"/>
    <s v="Louisiana"/>
    <s v="S"/>
    <s v="Cyan"/>
    <s v="Winter"/>
    <n v="3.5"/>
    <s v="No"/>
    <s v="PayPal"/>
    <s v="Next Day Air"/>
    <x v="1"/>
    <s v="No"/>
    <n v="11"/>
    <s v="Bank Transfer"/>
    <s v="Fortnightly"/>
  </r>
  <r>
    <n v="1971"/>
    <n v="28"/>
    <s v="Male"/>
    <s v="Belt"/>
    <s v="Accessories"/>
    <n v="94"/>
    <s v="Maryland"/>
    <s v="M"/>
    <s v="Indigo"/>
    <s v="Spring"/>
    <n v="2.9"/>
    <s v="No"/>
    <s v="Debit Card"/>
    <s v="Next Day Air"/>
    <x v="1"/>
    <s v="No"/>
    <n v="4"/>
    <s v="Credit Card"/>
    <s v="Bi-Weekly"/>
  </r>
  <r>
    <n v="1972"/>
    <n v="54"/>
    <s v="Male"/>
    <s v="Hat"/>
    <s v="Accessories"/>
    <n v="29"/>
    <s v="Pennsylvania"/>
    <s v="XL"/>
    <s v="Indigo"/>
    <s v="Spring"/>
    <n v="3.4"/>
    <s v="No"/>
    <s v="PayPal"/>
    <s v="Next Day Air"/>
    <x v="1"/>
    <s v="No"/>
    <n v="1"/>
    <s v="Venmo"/>
    <s v="Monthly"/>
  </r>
  <r>
    <n v="1973"/>
    <n v="54"/>
    <s v="Male"/>
    <s v="Backpack"/>
    <s v="Accessories"/>
    <n v="31"/>
    <s v="Louisiana"/>
    <s v="M"/>
    <s v="Silver"/>
    <s v="Summer"/>
    <n v="3.3"/>
    <s v="No"/>
    <s v="Debit Card"/>
    <s v="Express"/>
    <x v="1"/>
    <s v="No"/>
    <n v="48"/>
    <s v="PayPal"/>
    <s v="Every 3 Months"/>
  </r>
  <r>
    <n v="1974"/>
    <n v="24"/>
    <s v="Male"/>
    <s v="Skirt"/>
    <s v="Clothing"/>
    <n v="20"/>
    <s v="Maryland"/>
    <s v="XL"/>
    <s v="Red"/>
    <s v="Fall"/>
    <n v="4.5"/>
    <s v="No"/>
    <s v="Debit Card"/>
    <s v="Standard"/>
    <x v="1"/>
    <s v="No"/>
    <n v="9"/>
    <s v="Venmo"/>
    <s v="Every 3 Months"/>
  </r>
  <r>
    <n v="1975"/>
    <n v="27"/>
    <s v="Male"/>
    <s v="Gloves"/>
    <s v="Accessories"/>
    <n v="44"/>
    <s v="Tennessee"/>
    <s v="M"/>
    <s v="Peach"/>
    <s v="Winter"/>
    <n v="4.5999999999999996"/>
    <s v="No"/>
    <s v="Credit Card"/>
    <s v="2-Day Shipping"/>
    <x v="1"/>
    <s v="No"/>
    <n v="2"/>
    <s v="PayPal"/>
    <s v="Fortnightly"/>
  </r>
  <r>
    <n v="1976"/>
    <n v="53"/>
    <s v="Male"/>
    <s v="Jacket"/>
    <s v="Outerwear"/>
    <n v="77"/>
    <s v="Illinois"/>
    <s v="L"/>
    <s v="Turquoise"/>
    <s v="Fall"/>
    <n v="2.9"/>
    <s v="No"/>
    <s v="Credit Card"/>
    <s v="Express"/>
    <x v="1"/>
    <s v="No"/>
    <n v="4"/>
    <s v="Cash"/>
    <s v="Quarterly"/>
  </r>
  <r>
    <n v="1977"/>
    <n v="32"/>
    <s v="Male"/>
    <s v="Handbag"/>
    <s v="Accessories"/>
    <n v="51"/>
    <s v="Wyoming"/>
    <s v="M"/>
    <s v="Pink"/>
    <s v="Spring"/>
    <n v="3.2"/>
    <s v="No"/>
    <s v="Debit Card"/>
    <s v="Next Day Air"/>
    <x v="1"/>
    <s v="No"/>
    <n v="43"/>
    <s v="PayPal"/>
    <s v="Fortnightly"/>
  </r>
  <r>
    <n v="1978"/>
    <n v="24"/>
    <s v="Male"/>
    <s v="Sandals"/>
    <s v="Footwear"/>
    <n v="49"/>
    <s v="Florida"/>
    <s v="M"/>
    <s v="Teal"/>
    <s v="Summer"/>
    <n v="2.6"/>
    <s v="No"/>
    <s v="Debit Card"/>
    <s v="Free Shipping"/>
    <x v="1"/>
    <s v="No"/>
    <n v="32"/>
    <s v="Bank Transfer"/>
    <s v="Annually"/>
  </r>
  <r>
    <n v="1979"/>
    <n v="45"/>
    <s v="Male"/>
    <s v="Sunglasses"/>
    <s v="Accessories"/>
    <n v="78"/>
    <s v="Massachusetts"/>
    <s v="L"/>
    <s v="Magenta"/>
    <s v="Spring"/>
    <n v="3.8"/>
    <s v="No"/>
    <s v="Cash"/>
    <s v="Store Pickup"/>
    <x v="1"/>
    <s v="No"/>
    <n v="1"/>
    <s v="Cash"/>
    <s v="Quarterly"/>
  </r>
  <r>
    <n v="1980"/>
    <n v="49"/>
    <s v="Male"/>
    <s v="Jeans"/>
    <s v="Clothing"/>
    <n v="98"/>
    <s v="Tennessee"/>
    <s v="L"/>
    <s v="Blue"/>
    <s v="Spring"/>
    <n v="2.8"/>
    <s v="No"/>
    <s v="PayPal"/>
    <s v="Store Pickup"/>
    <x v="1"/>
    <s v="No"/>
    <n v="38"/>
    <s v="Debit Card"/>
    <s v="Fortnightly"/>
  </r>
  <r>
    <n v="1981"/>
    <n v="51"/>
    <s v="Male"/>
    <s v="Sandals"/>
    <s v="Footwear"/>
    <n v="94"/>
    <s v="Iowa"/>
    <s v="M"/>
    <s v="Green"/>
    <s v="Winter"/>
    <n v="4.4000000000000004"/>
    <s v="No"/>
    <s v="Venmo"/>
    <s v="Store Pickup"/>
    <x v="1"/>
    <s v="No"/>
    <n v="25"/>
    <s v="PayPal"/>
    <s v="Fortnightly"/>
  </r>
  <r>
    <n v="1982"/>
    <n v="69"/>
    <s v="Male"/>
    <s v="Shoes"/>
    <s v="Footwear"/>
    <n v="91"/>
    <s v="Michigan"/>
    <s v="L"/>
    <s v="Violet"/>
    <s v="Summer"/>
    <n v="4.7"/>
    <s v="No"/>
    <s v="Cash"/>
    <s v="Express"/>
    <x v="1"/>
    <s v="No"/>
    <n v="42"/>
    <s v="PayPal"/>
    <s v="Quarterly"/>
  </r>
  <r>
    <n v="1983"/>
    <n v="41"/>
    <s v="Male"/>
    <s v="Sunglasses"/>
    <s v="Accessories"/>
    <n v="77"/>
    <s v="Kansas"/>
    <s v="M"/>
    <s v="Turquoise"/>
    <s v="Summer"/>
    <n v="2.7"/>
    <s v="No"/>
    <s v="PayPal"/>
    <s v="2-Day Shipping"/>
    <x v="1"/>
    <s v="No"/>
    <n v="32"/>
    <s v="PayPal"/>
    <s v="Monthly"/>
  </r>
  <r>
    <n v="1984"/>
    <n v="59"/>
    <s v="Male"/>
    <s v="Scarf"/>
    <s v="Accessories"/>
    <n v="97"/>
    <s v="Georgia"/>
    <s v="M"/>
    <s v="Pink"/>
    <s v="Summer"/>
    <n v="2.6"/>
    <s v="No"/>
    <s v="Credit Card"/>
    <s v="Next Day Air"/>
    <x v="1"/>
    <s v="No"/>
    <n v="21"/>
    <s v="Debit Card"/>
    <s v="Quarterly"/>
  </r>
  <r>
    <n v="1985"/>
    <n v="26"/>
    <s v="Male"/>
    <s v="Skirt"/>
    <s v="Clothing"/>
    <n v="58"/>
    <s v="West Virginia"/>
    <s v="M"/>
    <s v="Black"/>
    <s v="Summer"/>
    <n v="3.4"/>
    <s v="No"/>
    <s v="Bank Transfer"/>
    <s v="2-Day Shipping"/>
    <x v="1"/>
    <s v="No"/>
    <n v="26"/>
    <s v="PayPal"/>
    <s v="Fortnightly"/>
  </r>
  <r>
    <n v="1986"/>
    <n v="23"/>
    <s v="Male"/>
    <s v="Gloves"/>
    <s v="Accessories"/>
    <n v="97"/>
    <s v="Tennessee"/>
    <s v="M"/>
    <s v="Gold"/>
    <s v="Spring"/>
    <n v="3.9"/>
    <s v="No"/>
    <s v="Cash"/>
    <s v="2-Day Shipping"/>
    <x v="1"/>
    <s v="No"/>
    <n v="6"/>
    <s v="Credit Card"/>
    <s v="Fortnightly"/>
  </r>
  <r>
    <n v="1987"/>
    <n v="62"/>
    <s v="Male"/>
    <s v="Coat"/>
    <s v="Outerwear"/>
    <n v="48"/>
    <s v="Arkansas"/>
    <s v="L"/>
    <s v="Green"/>
    <s v="Summer"/>
    <n v="3.4"/>
    <s v="No"/>
    <s v="Debit Card"/>
    <s v="2-Day Shipping"/>
    <x v="1"/>
    <s v="No"/>
    <n v="14"/>
    <s v="Venmo"/>
    <s v="Quarterly"/>
  </r>
  <r>
    <n v="1988"/>
    <n v="69"/>
    <s v="Male"/>
    <s v="Belt"/>
    <s v="Accessories"/>
    <n v="23"/>
    <s v="Vermont"/>
    <s v="XL"/>
    <s v="White"/>
    <s v="Summer"/>
    <n v="3.4"/>
    <s v="No"/>
    <s v="Debit Card"/>
    <s v="Express"/>
    <x v="1"/>
    <s v="No"/>
    <n v="4"/>
    <s v="Cash"/>
    <s v="Quarterly"/>
  </r>
  <r>
    <n v="1989"/>
    <n v="46"/>
    <s v="Male"/>
    <s v="Pants"/>
    <s v="Clothing"/>
    <n v="79"/>
    <s v="Virginia"/>
    <s v="M"/>
    <s v="Gold"/>
    <s v="Winter"/>
    <n v="3.9"/>
    <s v="No"/>
    <s v="Credit Card"/>
    <s v="Free Shipping"/>
    <x v="1"/>
    <s v="No"/>
    <n v="26"/>
    <s v="Bank Transfer"/>
    <s v="Weekly"/>
  </r>
  <r>
    <n v="1990"/>
    <n v="35"/>
    <s v="Male"/>
    <s v="Jewelry"/>
    <s v="Accessories"/>
    <n v="42"/>
    <s v="Maryland"/>
    <s v="S"/>
    <s v="Charcoal"/>
    <s v="Spring"/>
    <n v="4"/>
    <s v="No"/>
    <s v="Cash"/>
    <s v="Express"/>
    <x v="1"/>
    <s v="No"/>
    <n v="39"/>
    <s v="PayPal"/>
    <s v="Bi-Weekly"/>
  </r>
  <r>
    <n v="1991"/>
    <n v="32"/>
    <s v="Male"/>
    <s v="Backpack"/>
    <s v="Accessories"/>
    <n v="95"/>
    <s v="Connecticut"/>
    <s v="L"/>
    <s v="White"/>
    <s v="Spring"/>
    <n v="3.4"/>
    <s v="No"/>
    <s v="Debit Card"/>
    <s v="2-Day Shipping"/>
    <x v="1"/>
    <s v="No"/>
    <n v="15"/>
    <s v="PayPal"/>
    <s v="Annually"/>
  </r>
  <r>
    <n v="1992"/>
    <n v="46"/>
    <s v="Male"/>
    <s v="Sneakers"/>
    <s v="Footwear"/>
    <n v="29"/>
    <s v="Missouri"/>
    <s v="M"/>
    <s v="Brown"/>
    <s v="Summer"/>
    <n v="3.7"/>
    <s v="No"/>
    <s v="Venmo"/>
    <s v="Next Day Air"/>
    <x v="1"/>
    <s v="No"/>
    <n v="1"/>
    <s v="Venmo"/>
    <s v="Every 3 Months"/>
  </r>
  <r>
    <n v="1993"/>
    <n v="33"/>
    <s v="Male"/>
    <s v="Hoodie"/>
    <s v="Clothing"/>
    <n v="98"/>
    <s v="New Jersey"/>
    <s v="L"/>
    <s v="Gold"/>
    <s v="Winter"/>
    <n v="4.9000000000000004"/>
    <s v="No"/>
    <s v="PayPal"/>
    <s v="2-Day Shipping"/>
    <x v="1"/>
    <s v="No"/>
    <n v="28"/>
    <s v="Venmo"/>
    <s v="Monthly"/>
  </r>
  <r>
    <n v="1994"/>
    <n v="32"/>
    <s v="Male"/>
    <s v="Blouse"/>
    <s v="Clothing"/>
    <n v="96"/>
    <s v="Arkansas"/>
    <s v="S"/>
    <s v="Purple"/>
    <s v="Spring"/>
    <n v="5"/>
    <s v="No"/>
    <s v="Cash"/>
    <s v="Express"/>
    <x v="1"/>
    <s v="No"/>
    <n v="17"/>
    <s v="Cash"/>
    <s v="Weekly"/>
  </r>
  <r>
    <n v="1995"/>
    <n v="33"/>
    <s v="Male"/>
    <s v="Sunglasses"/>
    <s v="Accessories"/>
    <n v="66"/>
    <s v="Nevada"/>
    <s v="M"/>
    <s v="Brown"/>
    <s v="Fall"/>
    <n v="2.9"/>
    <s v="No"/>
    <s v="Bank Transfer"/>
    <s v="Next Day Air"/>
    <x v="1"/>
    <s v="No"/>
    <n v="24"/>
    <s v="Credit Card"/>
    <s v="Weekly"/>
  </r>
  <r>
    <n v="1996"/>
    <n v="67"/>
    <s v="Male"/>
    <s v="Boots"/>
    <s v="Footwear"/>
    <n v="80"/>
    <s v="Missouri"/>
    <s v="S"/>
    <s v="Teal"/>
    <s v="Spring"/>
    <n v="3"/>
    <s v="No"/>
    <s v="Credit Card"/>
    <s v="Standard"/>
    <x v="1"/>
    <s v="No"/>
    <n v="29"/>
    <s v="Debit Card"/>
    <s v="Quarterly"/>
  </r>
  <r>
    <n v="1997"/>
    <n v="67"/>
    <s v="Male"/>
    <s v="Sneakers"/>
    <s v="Footwear"/>
    <n v="27"/>
    <s v="South Dakota"/>
    <s v="L"/>
    <s v="Indigo"/>
    <s v="Summer"/>
    <n v="3.3"/>
    <s v="No"/>
    <s v="Cash"/>
    <s v="Next Day Air"/>
    <x v="1"/>
    <s v="No"/>
    <n v="18"/>
    <s v="Cash"/>
    <s v="Every 3 Months"/>
  </r>
  <r>
    <n v="1998"/>
    <n v="42"/>
    <s v="Male"/>
    <s v="Backpack"/>
    <s v="Accessories"/>
    <n v="25"/>
    <s v="Connecticut"/>
    <s v="M"/>
    <s v="Purple"/>
    <s v="Fall"/>
    <n v="4.7"/>
    <s v="No"/>
    <s v="PayPal"/>
    <s v="Express"/>
    <x v="1"/>
    <s v="No"/>
    <n v="10"/>
    <s v="Debit Card"/>
    <s v="Bi-Weekly"/>
  </r>
  <r>
    <n v="1999"/>
    <n v="20"/>
    <s v="Male"/>
    <s v="Pants"/>
    <s v="Clothing"/>
    <n v="45"/>
    <s v="Vermont"/>
    <s v="M"/>
    <s v="Orange"/>
    <s v="Fall"/>
    <n v="3.4"/>
    <s v="No"/>
    <s v="Debit Card"/>
    <s v="2-Day Shipping"/>
    <x v="1"/>
    <s v="No"/>
    <n v="19"/>
    <s v="Cash"/>
    <s v="Quarterly"/>
  </r>
  <r>
    <n v="2000"/>
    <n v="39"/>
    <s v="Male"/>
    <s v="Socks"/>
    <s v="Clothing"/>
    <n v="89"/>
    <s v="Tennessee"/>
    <s v="L"/>
    <s v="Indigo"/>
    <s v="Winter"/>
    <n v="4.5999999999999996"/>
    <s v="No"/>
    <s v="Credit Card"/>
    <s v="2-Day Shipping"/>
    <x v="1"/>
    <s v="No"/>
    <n v="26"/>
    <s v="Debit Card"/>
    <s v="Monthly"/>
  </r>
  <r>
    <n v="2001"/>
    <n v="26"/>
    <s v="Male"/>
    <s v="Belt"/>
    <s v="Accessories"/>
    <n v="27"/>
    <s v="California"/>
    <s v="M"/>
    <s v="Lavender"/>
    <s v="Winter"/>
    <n v="3.6"/>
    <s v="No"/>
    <s v="Venmo"/>
    <s v="2-Day Shipping"/>
    <x v="1"/>
    <s v="No"/>
    <n v="25"/>
    <s v="Cash"/>
    <s v="Bi-Weekly"/>
  </r>
  <r>
    <n v="2002"/>
    <n v="51"/>
    <s v="Male"/>
    <s v="Sunglasses"/>
    <s v="Accessories"/>
    <n v="90"/>
    <s v="Wyoming"/>
    <s v="S"/>
    <s v="Purple"/>
    <s v="Winter"/>
    <n v="2.6"/>
    <s v="No"/>
    <s v="Debit Card"/>
    <s v="Free Shipping"/>
    <x v="1"/>
    <s v="No"/>
    <n v="2"/>
    <s v="Debit Card"/>
    <s v="Fortnightly"/>
  </r>
  <r>
    <n v="2003"/>
    <n v="31"/>
    <s v="Male"/>
    <s v="Shirt"/>
    <s v="Clothing"/>
    <n v="65"/>
    <s v="New York"/>
    <s v="M"/>
    <s v="Red"/>
    <s v="Summer"/>
    <n v="2.7"/>
    <s v="No"/>
    <s v="Cash"/>
    <s v="Express"/>
    <x v="1"/>
    <s v="No"/>
    <n v="19"/>
    <s v="PayPal"/>
    <s v="Every 3 Months"/>
  </r>
  <r>
    <n v="2004"/>
    <n v="68"/>
    <s v="Male"/>
    <s v="Sneakers"/>
    <s v="Footwear"/>
    <n v="72"/>
    <s v="Maine"/>
    <s v="S"/>
    <s v="Blue"/>
    <s v="Spring"/>
    <n v="3.1"/>
    <s v="No"/>
    <s v="Venmo"/>
    <s v="Express"/>
    <x v="1"/>
    <s v="No"/>
    <n v="32"/>
    <s v="Cash"/>
    <s v="Quarterly"/>
  </r>
  <r>
    <n v="2005"/>
    <n v="44"/>
    <s v="Male"/>
    <s v="Shoes"/>
    <s v="Footwear"/>
    <n v="70"/>
    <s v="Georgia"/>
    <s v="L"/>
    <s v="Blue"/>
    <s v="Fall"/>
    <n v="3.2"/>
    <s v="No"/>
    <s v="Cash"/>
    <s v="2-Day Shipping"/>
    <x v="1"/>
    <s v="No"/>
    <n v="13"/>
    <s v="Cash"/>
    <s v="Bi-Weekly"/>
  </r>
  <r>
    <n v="2006"/>
    <n v="18"/>
    <s v="Male"/>
    <s v="Sandals"/>
    <s v="Footwear"/>
    <n v="82"/>
    <s v="Tennessee"/>
    <s v="M"/>
    <s v="Cyan"/>
    <s v="Winter"/>
    <n v="3.4"/>
    <s v="No"/>
    <s v="PayPal"/>
    <s v="Store Pickup"/>
    <x v="1"/>
    <s v="No"/>
    <n v="30"/>
    <s v="PayPal"/>
    <s v="Fortnightly"/>
  </r>
  <r>
    <n v="2007"/>
    <n v="58"/>
    <s v="Male"/>
    <s v="Scarf"/>
    <s v="Accessories"/>
    <n v="97"/>
    <s v="New Mexico"/>
    <s v="S"/>
    <s v="Pink"/>
    <s v="Fall"/>
    <n v="4.4000000000000004"/>
    <s v="No"/>
    <s v="Debit Card"/>
    <s v="Express"/>
    <x v="1"/>
    <s v="No"/>
    <n v="2"/>
    <s v="Credit Card"/>
    <s v="Annually"/>
  </r>
  <r>
    <n v="2008"/>
    <n v="26"/>
    <s v="Male"/>
    <s v="Shirt"/>
    <s v="Clothing"/>
    <n v="25"/>
    <s v="Virginia"/>
    <s v="M"/>
    <s v="Silver"/>
    <s v="Summer"/>
    <n v="3.2"/>
    <s v="No"/>
    <s v="Cash"/>
    <s v="2-Day Shipping"/>
    <x v="1"/>
    <s v="No"/>
    <n v="8"/>
    <s v="PayPal"/>
    <s v="Quarterly"/>
  </r>
  <r>
    <n v="2009"/>
    <n v="57"/>
    <s v="Male"/>
    <s v="Skirt"/>
    <s v="Clothing"/>
    <n v="48"/>
    <s v="Florida"/>
    <s v="M"/>
    <s v="Gray"/>
    <s v="Spring"/>
    <n v="2.5"/>
    <s v="No"/>
    <s v="PayPal"/>
    <s v="Free Shipping"/>
    <x v="1"/>
    <s v="No"/>
    <n v="27"/>
    <s v="PayPal"/>
    <s v="Every 3 Months"/>
  </r>
  <r>
    <n v="2010"/>
    <n v="37"/>
    <s v="Male"/>
    <s v="Boots"/>
    <s v="Footwear"/>
    <n v="99"/>
    <s v="Alabama"/>
    <s v="M"/>
    <s v="Indigo"/>
    <s v="Summer"/>
    <n v="3.8"/>
    <s v="No"/>
    <s v="Venmo"/>
    <s v="Next Day Air"/>
    <x v="1"/>
    <s v="No"/>
    <n v="26"/>
    <s v="Venmo"/>
    <s v="Bi-Weekly"/>
  </r>
  <r>
    <n v="2011"/>
    <n v="24"/>
    <s v="Male"/>
    <s v="Sweater"/>
    <s v="Clothing"/>
    <n v="21"/>
    <s v="Texas"/>
    <s v="M"/>
    <s v="Maroon"/>
    <s v="Summer"/>
    <n v="4.4000000000000004"/>
    <s v="No"/>
    <s v="Venmo"/>
    <s v="2-Day Shipping"/>
    <x v="1"/>
    <s v="No"/>
    <n v="3"/>
    <s v="Debit Card"/>
    <s v="Bi-Weekly"/>
  </r>
  <r>
    <n v="2012"/>
    <n v="57"/>
    <s v="Male"/>
    <s v="Sandals"/>
    <s v="Footwear"/>
    <n v="94"/>
    <s v="West Virginia"/>
    <s v="M"/>
    <s v="Beige"/>
    <s v="Spring"/>
    <n v="3.7"/>
    <s v="No"/>
    <s v="Debit Card"/>
    <s v="Express"/>
    <x v="1"/>
    <s v="No"/>
    <n v="4"/>
    <s v="Bank Transfer"/>
    <s v="Monthly"/>
  </r>
  <r>
    <n v="2013"/>
    <n v="48"/>
    <s v="Male"/>
    <s v="Jeans"/>
    <s v="Clothing"/>
    <n v="53"/>
    <s v="Nevada"/>
    <s v="L"/>
    <s v="Green"/>
    <s v="Fall"/>
    <n v="3.2"/>
    <s v="No"/>
    <s v="Bank Transfer"/>
    <s v="Store Pickup"/>
    <x v="1"/>
    <s v="No"/>
    <n v="5"/>
    <s v="Cash"/>
    <s v="Fortnightly"/>
  </r>
  <r>
    <n v="2014"/>
    <n v="39"/>
    <s v="Male"/>
    <s v="Backpack"/>
    <s v="Accessories"/>
    <n v="70"/>
    <s v="Virginia"/>
    <s v="M"/>
    <s v="Peach"/>
    <s v="Winter"/>
    <n v="4.9000000000000004"/>
    <s v="No"/>
    <s v="PayPal"/>
    <s v="Standard"/>
    <x v="1"/>
    <s v="No"/>
    <n v="25"/>
    <s v="Debit Card"/>
    <s v="Quarterly"/>
  </r>
  <r>
    <n v="2015"/>
    <n v="51"/>
    <s v="Male"/>
    <s v="Skirt"/>
    <s v="Clothing"/>
    <n v="26"/>
    <s v="Wisconsin"/>
    <s v="L"/>
    <s v="Black"/>
    <s v="Summer"/>
    <n v="3.9"/>
    <s v="No"/>
    <s v="Venmo"/>
    <s v="Standard"/>
    <x v="1"/>
    <s v="No"/>
    <n v="47"/>
    <s v="PayPal"/>
    <s v="Bi-Weekly"/>
  </r>
  <r>
    <n v="2016"/>
    <n v="57"/>
    <s v="Male"/>
    <s v="Belt"/>
    <s v="Accessories"/>
    <n v="82"/>
    <s v="Virginia"/>
    <s v="S"/>
    <s v="Pink"/>
    <s v="Summer"/>
    <n v="4.5"/>
    <s v="No"/>
    <s v="Debit Card"/>
    <s v="Next Day Air"/>
    <x v="1"/>
    <s v="No"/>
    <n v="8"/>
    <s v="Credit Card"/>
    <s v="Fortnightly"/>
  </r>
  <r>
    <n v="2017"/>
    <n v="53"/>
    <s v="Male"/>
    <s v="Shoes"/>
    <s v="Footwear"/>
    <n v="47"/>
    <s v="Maine"/>
    <s v="S"/>
    <s v="Violet"/>
    <s v="Winter"/>
    <n v="3.4"/>
    <s v="No"/>
    <s v="Credit Card"/>
    <s v="Standard"/>
    <x v="1"/>
    <s v="No"/>
    <n v="20"/>
    <s v="Debit Card"/>
    <s v="Fortnightly"/>
  </r>
  <r>
    <n v="2018"/>
    <n v="70"/>
    <s v="Male"/>
    <s v="Socks"/>
    <s v="Clothing"/>
    <n v="32"/>
    <s v="Massachusetts"/>
    <s v="S"/>
    <s v="Green"/>
    <s v="Winter"/>
    <n v="4.0999999999999996"/>
    <s v="No"/>
    <s v="Venmo"/>
    <s v="Next Day Air"/>
    <x v="1"/>
    <s v="No"/>
    <n v="42"/>
    <s v="Bank Transfer"/>
    <s v="Every 3 Months"/>
  </r>
  <r>
    <n v="2019"/>
    <n v="60"/>
    <s v="Male"/>
    <s v="Backpack"/>
    <s v="Accessories"/>
    <n v="97"/>
    <s v="Arkansas"/>
    <s v="S"/>
    <s v="Gold"/>
    <s v="Fall"/>
    <n v="4.5"/>
    <s v="No"/>
    <s v="Debit Card"/>
    <s v="Store Pickup"/>
    <x v="1"/>
    <s v="No"/>
    <n v="20"/>
    <s v="Bank Transfer"/>
    <s v="Weekly"/>
  </r>
  <r>
    <n v="2020"/>
    <n v="31"/>
    <s v="Male"/>
    <s v="Shirt"/>
    <s v="Clothing"/>
    <n v="68"/>
    <s v="Idaho"/>
    <s v="S"/>
    <s v="Red"/>
    <s v="Winter"/>
    <n v="4.7"/>
    <s v="No"/>
    <s v="PayPal"/>
    <s v="Store Pickup"/>
    <x v="1"/>
    <s v="No"/>
    <n v="23"/>
    <s v="Cash"/>
    <s v="Fortnightly"/>
  </r>
  <r>
    <n v="2021"/>
    <n v="41"/>
    <s v="Male"/>
    <s v="Sweater"/>
    <s v="Clothing"/>
    <n v="23"/>
    <s v="Pennsylvania"/>
    <s v="M"/>
    <s v="Beige"/>
    <s v="Winter"/>
    <n v="4.8"/>
    <s v="No"/>
    <s v="Credit Card"/>
    <s v="Next Day Air"/>
    <x v="1"/>
    <s v="No"/>
    <n v="26"/>
    <s v="Cash"/>
    <s v="Quarterly"/>
  </r>
  <r>
    <n v="2022"/>
    <n v="62"/>
    <s v="Male"/>
    <s v="Handbag"/>
    <s v="Accessories"/>
    <n v="33"/>
    <s v="Maine"/>
    <s v="M"/>
    <s v="Green"/>
    <s v="Winter"/>
    <n v="4.4000000000000004"/>
    <s v="No"/>
    <s v="Debit Card"/>
    <s v="Standard"/>
    <x v="1"/>
    <s v="No"/>
    <n v="48"/>
    <s v="Venmo"/>
    <s v="Quarterly"/>
  </r>
  <r>
    <n v="2023"/>
    <n v="59"/>
    <s v="Male"/>
    <s v="Jewelry"/>
    <s v="Accessories"/>
    <n v="38"/>
    <s v="Alabama"/>
    <s v="S"/>
    <s v="Black"/>
    <s v="Winter"/>
    <n v="4"/>
    <s v="No"/>
    <s v="Bank Transfer"/>
    <s v="Store Pickup"/>
    <x v="1"/>
    <s v="No"/>
    <n v="16"/>
    <s v="Cash"/>
    <s v="Bi-Weekly"/>
  </r>
  <r>
    <n v="2024"/>
    <n v="46"/>
    <s v="Male"/>
    <s v="Socks"/>
    <s v="Clothing"/>
    <n v="68"/>
    <s v="Idaho"/>
    <s v="S"/>
    <s v="Teal"/>
    <s v="Winter"/>
    <n v="4.0999999999999996"/>
    <s v="No"/>
    <s v="Bank Transfer"/>
    <s v="Store Pickup"/>
    <x v="1"/>
    <s v="No"/>
    <n v="28"/>
    <s v="Cash"/>
    <s v="Bi-Weekly"/>
  </r>
  <r>
    <n v="2025"/>
    <n v="62"/>
    <s v="Male"/>
    <s v="Socks"/>
    <s v="Clothing"/>
    <n v="23"/>
    <s v="Arkansas"/>
    <s v="L"/>
    <s v="Silver"/>
    <s v="Fall"/>
    <n v="3.7"/>
    <s v="No"/>
    <s v="Bank Transfer"/>
    <s v="Express"/>
    <x v="1"/>
    <s v="No"/>
    <n v="39"/>
    <s v="PayPal"/>
    <s v="Weekly"/>
  </r>
  <r>
    <n v="2026"/>
    <n v="42"/>
    <s v="Male"/>
    <s v="Shirt"/>
    <s v="Clothing"/>
    <n v="29"/>
    <s v="Delaware"/>
    <s v="M"/>
    <s v="Turquoise"/>
    <s v="Summer"/>
    <n v="3"/>
    <s v="No"/>
    <s v="Bank Transfer"/>
    <s v="Express"/>
    <x v="1"/>
    <s v="No"/>
    <n v="43"/>
    <s v="Debit Card"/>
    <s v="Fortnightly"/>
  </r>
  <r>
    <n v="2027"/>
    <n v="37"/>
    <s v="Male"/>
    <s v="Scarf"/>
    <s v="Accessories"/>
    <n v="35"/>
    <s v="Maine"/>
    <s v="M"/>
    <s v="Orange"/>
    <s v="Winter"/>
    <n v="3.6"/>
    <s v="No"/>
    <s v="Bank Transfer"/>
    <s v="Express"/>
    <x v="1"/>
    <s v="No"/>
    <n v="45"/>
    <s v="Bank Transfer"/>
    <s v="Every 3 Months"/>
  </r>
  <r>
    <n v="2028"/>
    <n v="50"/>
    <s v="Male"/>
    <s v="Shoes"/>
    <s v="Footwear"/>
    <n v="73"/>
    <s v="Nebraska"/>
    <s v="S"/>
    <s v="Gold"/>
    <s v="Fall"/>
    <n v="4.8"/>
    <s v="No"/>
    <s v="Venmo"/>
    <s v="Standard"/>
    <x v="1"/>
    <s v="No"/>
    <n v="50"/>
    <s v="Credit Card"/>
    <s v="Every 3 Months"/>
  </r>
  <r>
    <n v="2029"/>
    <n v="29"/>
    <s v="Male"/>
    <s v="Shoes"/>
    <s v="Footwear"/>
    <n v="84"/>
    <s v="Ohio"/>
    <s v="XL"/>
    <s v="Purple"/>
    <s v="Fall"/>
    <n v="3.7"/>
    <s v="No"/>
    <s v="Cash"/>
    <s v="2-Day Shipping"/>
    <x v="1"/>
    <s v="No"/>
    <n v="10"/>
    <s v="Venmo"/>
    <s v="Bi-Weekly"/>
  </r>
  <r>
    <n v="2030"/>
    <n v="25"/>
    <s v="Male"/>
    <s v="Scarf"/>
    <s v="Accessories"/>
    <n v="23"/>
    <s v="Montana"/>
    <s v="M"/>
    <s v="Pink"/>
    <s v="Spring"/>
    <n v="4.5999999999999996"/>
    <s v="No"/>
    <s v="Bank Transfer"/>
    <s v="Next Day Air"/>
    <x v="1"/>
    <s v="No"/>
    <n v="40"/>
    <s v="PayPal"/>
    <s v="Quarterly"/>
  </r>
  <r>
    <n v="2031"/>
    <n v="66"/>
    <s v="Male"/>
    <s v="Sunglasses"/>
    <s v="Accessories"/>
    <n v="67"/>
    <s v="New Mexico"/>
    <s v="S"/>
    <s v="Green"/>
    <s v="Summer"/>
    <n v="2.8"/>
    <s v="No"/>
    <s v="Venmo"/>
    <s v="Standard"/>
    <x v="1"/>
    <s v="No"/>
    <n v="38"/>
    <s v="Credit Card"/>
    <s v="Monthly"/>
  </r>
  <r>
    <n v="2032"/>
    <n v="21"/>
    <s v="Male"/>
    <s v="Socks"/>
    <s v="Clothing"/>
    <n v="51"/>
    <s v="North Carolina"/>
    <s v="L"/>
    <s v="Charcoal"/>
    <s v="Spring"/>
    <n v="4"/>
    <s v="No"/>
    <s v="Credit Card"/>
    <s v="Standard"/>
    <x v="1"/>
    <s v="No"/>
    <n v="2"/>
    <s v="Credit Card"/>
    <s v="Monthly"/>
  </r>
  <r>
    <n v="2033"/>
    <n v="46"/>
    <s v="Male"/>
    <s v="Blouse"/>
    <s v="Clothing"/>
    <n v="36"/>
    <s v="South Carolina"/>
    <s v="M"/>
    <s v="Maroon"/>
    <s v="Winter"/>
    <n v="4.2"/>
    <s v="No"/>
    <s v="Credit Card"/>
    <s v="Next Day Air"/>
    <x v="1"/>
    <s v="No"/>
    <n v="13"/>
    <s v="Cash"/>
    <s v="Annually"/>
  </r>
  <r>
    <n v="2034"/>
    <n v="57"/>
    <s v="Male"/>
    <s v="Jeans"/>
    <s v="Clothing"/>
    <n v="55"/>
    <s v="Illinois"/>
    <s v="L"/>
    <s v="Olive"/>
    <s v="Summer"/>
    <n v="3.6"/>
    <s v="No"/>
    <s v="Cash"/>
    <s v="Express"/>
    <x v="1"/>
    <s v="No"/>
    <n v="33"/>
    <s v="Venmo"/>
    <s v="Annually"/>
  </r>
  <r>
    <n v="2035"/>
    <n v="61"/>
    <s v="Male"/>
    <s v="Shorts"/>
    <s v="Clothing"/>
    <n v="30"/>
    <s v="Alabama"/>
    <s v="M"/>
    <s v="Peach"/>
    <s v="Spring"/>
    <n v="2.9"/>
    <s v="No"/>
    <s v="Credit Card"/>
    <s v="Store Pickup"/>
    <x v="1"/>
    <s v="No"/>
    <n v="27"/>
    <s v="PayPal"/>
    <s v="Monthly"/>
  </r>
  <r>
    <n v="2036"/>
    <n v="53"/>
    <s v="Male"/>
    <s v="T-shirt"/>
    <s v="Clothing"/>
    <n v="70"/>
    <s v="Oklahoma"/>
    <s v="S"/>
    <s v="Yellow"/>
    <s v="Summer"/>
    <n v="4.0999999999999996"/>
    <s v="No"/>
    <s v="Venmo"/>
    <s v="Express"/>
    <x v="1"/>
    <s v="No"/>
    <n v="43"/>
    <s v="Bank Transfer"/>
    <s v="Weekly"/>
  </r>
  <r>
    <n v="2037"/>
    <n v="37"/>
    <s v="Male"/>
    <s v="Blouse"/>
    <s v="Clothing"/>
    <n v="63"/>
    <s v="Minnesota"/>
    <s v="S"/>
    <s v="Lavender"/>
    <s v="Winter"/>
    <n v="3.1"/>
    <s v="No"/>
    <s v="PayPal"/>
    <s v="Next Day Air"/>
    <x v="1"/>
    <s v="No"/>
    <n v="46"/>
    <s v="Cash"/>
    <s v="Weekly"/>
  </r>
  <r>
    <n v="2038"/>
    <n v="39"/>
    <s v="Male"/>
    <s v="Belt"/>
    <s v="Accessories"/>
    <n v="87"/>
    <s v="Illinois"/>
    <s v="S"/>
    <s v="Green"/>
    <s v="Summer"/>
    <n v="4.3"/>
    <s v="No"/>
    <s v="Cash"/>
    <s v="Express"/>
    <x v="1"/>
    <s v="No"/>
    <n v="7"/>
    <s v="Venmo"/>
    <s v="Bi-Weekly"/>
  </r>
  <r>
    <n v="2039"/>
    <n v="53"/>
    <s v="Male"/>
    <s v="Blouse"/>
    <s v="Clothing"/>
    <n v="70"/>
    <s v="Arkansas"/>
    <s v="L"/>
    <s v="Orange"/>
    <s v="Spring"/>
    <n v="4.4000000000000004"/>
    <s v="No"/>
    <s v="Debit Card"/>
    <s v="Next Day Air"/>
    <x v="1"/>
    <s v="No"/>
    <n v="35"/>
    <s v="Credit Card"/>
    <s v="Fortnightly"/>
  </r>
  <r>
    <n v="2040"/>
    <n v="35"/>
    <s v="Male"/>
    <s v="T-shirt"/>
    <s v="Clothing"/>
    <n v="51"/>
    <s v="Minnesota"/>
    <s v="M"/>
    <s v="Olive"/>
    <s v="Spring"/>
    <n v="3.1"/>
    <s v="No"/>
    <s v="Cash"/>
    <s v="Next Day Air"/>
    <x v="1"/>
    <s v="No"/>
    <n v="31"/>
    <s v="Debit Card"/>
    <s v="Bi-Weekly"/>
  </r>
  <r>
    <n v="2041"/>
    <n v="69"/>
    <s v="Male"/>
    <s v="Jewelry"/>
    <s v="Accessories"/>
    <n v="25"/>
    <s v="South Carolina"/>
    <s v="XL"/>
    <s v="Gray"/>
    <s v="Spring"/>
    <n v="2.9"/>
    <s v="No"/>
    <s v="Debit Card"/>
    <s v="Free Shipping"/>
    <x v="1"/>
    <s v="No"/>
    <n v="42"/>
    <s v="Venmo"/>
    <s v="Quarterly"/>
  </r>
  <r>
    <n v="2042"/>
    <n v="66"/>
    <s v="Male"/>
    <s v="Jacket"/>
    <s v="Outerwear"/>
    <n v="32"/>
    <s v="New York"/>
    <s v="S"/>
    <s v="Lavender"/>
    <s v="Winter"/>
    <n v="3.2"/>
    <s v="No"/>
    <s v="Cash"/>
    <s v="Next Day Air"/>
    <x v="1"/>
    <s v="No"/>
    <n v="14"/>
    <s v="PayPal"/>
    <s v="Bi-Weekly"/>
  </r>
  <r>
    <n v="2043"/>
    <n v="19"/>
    <s v="Male"/>
    <s v="Shoes"/>
    <s v="Footwear"/>
    <n v="52"/>
    <s v="Alabama"/>
    <s v="M"/>
    <s v="Red"/>
    <s v="Spring"/>
    <n v="4"/>
    <s v="No"/>
    <s v="Credit Card"/>
    <s v="2-Day Shipping"/>
    <x v="1"/>
    <s v="No"/>
    <n v="35"/>
    <s v="Venmo"/>
    <s v="Monthly"/>
  </r>
  <r>
    <n v="2044"/>
    <n v="47"/>
    <s v="Male"/>
    <s v="Gloves"/>
    <s v="Accessories"/>
    <n v="33"/>
    <s v="New York"/>
    <s v="M"/>
    <s v="Charcoal"/>
    <s v="Summer"/>
    <n v="2.7"/>
    <s v="No"/>
    <s v="PayPal"/>
    <s v="Standard"/>
    <x v="1"/>
    <s v="No"/>
    <n v="49"/>
    <s v="PayPal"/>
    <s v="Weekly"/>
  </r>
  <r>
    <n v="2045"/>
    <n v="49"/>
    <s v="Male"/>
    <s v="Jeans"/>
    <s v="Clothing"/>
    <n v="68"/>
    <s v="Missouri"/>
    <s v="L"/>
    <s v="Orange"/>
    <s v="Spring"/>
    <n v="3"/>
    <s v="No"/>
    <s v="Cash"/>
    <s v="Free Shipping"/>
    <x v="1"/>
    <s v="No"/>
    <n v="17"/>
    <s v="PayPal"/>
    <s v="Fortnightly"/>
  </r>
  <r>
    <n v="2046"/>
    <n v="31"/>
    <s v="Male"/>
    <s v="Jewelry"/>
    <s v="Accessories"/>
    <n v="20"/>
    <s v="Georgia"/>
    <s v="M"/>
    <s v="Red"/>
    <s v="Fall"/>
    <n v="4.4000000000000004"/>
    <s v="No"/>
    <s v="PayPal"/>
    <s v="Express"/>
    <x v="1"/>
    <s v="No"/>
    <n v="26"/>
    <s v="PayPal"/>
    <s v="Quarterly"/>
  </r>
  <r>
    <n v="2047"/>
    <n v="39"/>
    <s v="Male"/>
    <s v="Pants"/>
    <s v="Clothing"/>
    <n v="32"/>
    <s v="Oklahoma"/>
    <s v="M"/>
    <s v="Maroon"/>
    <s v="Winter"/>
    <n v="2.8"/>
    <s v="No"/>
    <s v="Bank Transfer"/>
    <s v="Free Shipping"/>
    <x v="1"/>
    <s v="No"/>
    <n v="30"/>
    <s v="Cash"/>
    <s v="Every 3 Months"/>
  </r>
  <r>
    <n v="2048"/>
    <n v="58"/>
    <s v="Male"/>
    <s v="Jewelry"/>
    <s v="Accessories"/>
    <n v="82"/>
    <s v="Connecticut"/>
    <s v="M"/>
    <s v="Silver"/>
    <s v="Summer"/>
    <n v="3.1"/>
    <s v="No"/>
    <s v="Cash"/>
    <s v="Store Pickup"/>
    <x v="1"/>
    <s v="No"/>
    <n v="32"/>
    <s v="Cash"/>
    <s v="Annually"/>
  </r>
  <r>
    <n v="2049"/>
    <n v="45"/>
    <s v="Male"/>
    <s v="Sneakers"/>
    <s v="Footwear"/>
    <n v="64"/>
    <s v="Michigan"/>
    <s v="XL"/>
    <s v="Pink"/>
    <s v="Winter"/>
    <n v="3.9"/>
    <s v="No"/>
    <s v="Credit Card"/>
    <s v="Express"/>
    <x v="1"/>
    <s v="No"/>
    <n v="35"/>
    <s v="Bank Transfer"/>
    <s v="Quarterly"/>
  </r>
  <r>
    <n v="2050"/>
    <n v="68"/>
    <s v="Male"/>
    <s v="Boots"/>
    <s v="Footwear"/>
    <n v="24"/>
    <s v="Rhode Island"/>
    <s v="L"/>
    <s v="Blue"/>
    <s v="Fall"/>
    <n v="2.7"/>
    <s v="No"/>
    <s v="Debit Card"/>
    <s v="Standard"/>
    <x v="1"/>
    <s v="No"/>
    <n v="15"/>
    <s v="Venmo"/>
    <s v="Annually"/>
  </r>
  <r>
    <n v="2051"/>
    <n v="35"/>
    <s v="Male"/>
    <s v="Hat"/>
    <s v="Accessories"/>
    <n v="96"/>
    <s v="Mississippi"/>
    <s v="M"/>
    <s v="Teal"/>
    <s v="Summer"/>
    <n v="3.4"/>
    <s v="No"/>
    <s v="Credit Card"/>
    <s v="Store Pickup"/>
    <x v="1"/>
    <s v="No"/>
    <n v="10"/>
    <s v="Debit Card"/>
    <s v="Annually"/>
  </r>
  <r>
    <n v="2052"/>
    <n v="65"/>
    <s v="Male"/>
    <s v="T-shirt"/>
    <s v="Clothing"/>
    <n v="94"/>
    <s v="Massachusetts"/>
    <s v="L"/>
    <s v="Black"/>
    <s v="Spring"/>
    <n v="3.8"/>
    <s v="No"/>
    <s v="Cash"/>
    <s v="Free Shipping"/>
    <x v="1"/>
    <s v="No"/>
    <n v="14"/>
    <s v="Credit Card"/>
    <s v="Monthly"/>
  </r>
  <r>
    <n v="2053"/>
    <n v="45"/>
    <s v="Male"/>
    <s v="Backpack"/>
    <s v="Accessories"/>
    <n v="48"/>
    <s v="New Hampshire"/>
    <s v="M"/>
    <s v="Gray"/>
    <s v="Winter"/>
    <n v="3.7"/>
    <s v="No"/>
    <s v="PayPal"/>
    <s v="2-Day Shipping"/>
    <x v="1"/>
    <s v="No"/>
    <n v="30"/>
    <s v="Bank Transfer"/>
    <s v="Annually"/>
  </r>
  <r>
    <n v="2054"/>
    <n v="19"/>
    <s v="Male"/>
    <s v="Sunglasses"/>
    <s v="Accessories"/>
    <n v="60"/>
    <s v="Wyoming"/>
    <s v="S"/>
    <s v="Purple"/>
    <s v="Spring"/>
    <n v="4.5"/>
    <s v="No"/>
    <s v="Bank Transfer"/>
    <s v="2-Day Shipping"/>
    <x v="1"/>
    <s v="No"/>
    <n v="16"/>
    <s v="Credit Card"/>
    <s v="Fortnightly"/>
  </r>
  <r>
    <n v="2055"/>
    <n v="65"/>
    <s v="Male"/>
    <s v="Sweater"/>
    <s v="Clothing"/>
    <n v="56"/>
    <s v="New Jersey"/>
    <s v="XL"/>
    <s v="Gold"/>
    <s v="Spring"/>
    <n v="2.9"/>
    <s v="No"/>
    <s v="PayPal"/>
    <s v="Express"/>
    <x v="1"/>
    <s v="No"/>
    <n v="14"/>
    <s v="PayPal"/>
    <s v="Annually"/>
  </r>
  <r>
    <n v="2056"/>
    <n v="28"/>
    <s v="Male"/>
    <s v="Handbag"/>
    <s v="Accessories"/>
    <n v="33"/>
    <s v="Texas"/>
    <s v="M"/>
    <s v="Silver"/>
    <s v="Fall"/>
    <n v="3.4"/>
    <s v="No"/>
    <s v="Debit Card"/>
    <s v="2-Day Shipping"/>
    <x v="1"/>
    <s v="No"/>
    <n v="28"/>
    <s v="Bank Transfer"/>
    <s v="Weekly"/>
  </r>
  <r>
    <n v="2057"/>
    <n v="55"/>
    <s v="Male"/>
    <s v="Backpack"/>
    <s v="Accessories"/>
    <n v="46"/>
    <s v="Minnesota"/>
    <s v="L"/>
    <s v="Blue"/>
    <s v="Spring"/>
    <n v="4.4000000000000004"/>
    <s v="No"/>
    <s v="Cash"/>
    <s v="2-Day Shipping"/>
    <x v="1"/>
    <s v="No"/>
    <n v="29"/>
    <s v="PayPal"/>
    <s v="Monthly"/>
  </r>
  <r>
    <n v="2058"/>
    <n v="66"/>
    <s v="Male"/>
    <s v="Socks"/>
    <s v="Clothing"/>
    <n v="37"/>
    <s v="South Dakota"/>
    <s v="L"/>
    <s v="Yellow"/>
    <s v="Spring"/>
    <n v="4.2"/>
    <s v="No"/>
    <s v="Credit Card"/>
    <s v="Standard"/>
    <x v="1"/>
    <s v="No"/>
    <n v="5"/>
    <s v="PayPal"/>
    <s v="Every 3 Months"/>
  </r>
  <r>
    <n v="2059"/>
    <n v="29"/>
    <s v="Male"/>
    <s v="Shirt"/>
    <s v="Clothing"/>
    <n v="98"/>
    <s v="Washington"/>
    <s v="M"/>
    <s v="Brown"/>
    <s v="Winter"/>
    <n v="3.3"/>
    <s v="No"/>
    <s v="Debit Card"/>
    <s v="Store Pickup"/>
    <x v="1"/>
    <s v="No"/>
    <n v="17"/>
    <s v="Bank Transfer"/>
    <s v="Quarterly"/>
  </r>
  <r>
    <n v="2060"/>
    <n v="56"/>
    <s v="Male"/>
    <s v="Shorts"/>
    <s v="Clothing"/>
    <n v="50"/>
    <s v="California"/>
    <s v="XL"/>
    <s v="Beige"/>
    <s v="Spring"/>
    <n v="3.7"/>
    <s v="No"/>
    <s v="Cash"/>
    <s v="Express"/>
    <x v="1"/>
    <s v="No"/>
    <n v="50"/>
    <s v="PayPal"/>
    <s v="Weekly"/>
  </r>
  <r>
    <n v="2061"/>
    <n v="21"/>
    <s v="Male"/>
    <s v="Belt"/>
    <s v="Accessories"/>
    <n v="63"/>
    <s v="Wisconsin"/>
    <s v="M"/>
    <s v="Blue"/>
    <s v="Fall"/>
    <n v="3.2"/>
    <s v="No"/>
    <s v="Debit Card"/>
    <s v="Next Day Air"/>
    <x v="1"/>
    <s v="No"/>
    <n v="23"/>
    <s v="Bank Transfer"/>
    <s v="Quarterly"/>
  </r>
  <r>
    <n v="2062"/>
    <n v="32"/>
    <s v="Male"/>
    <s v="Sweater"/>
    <s v="Clothing"/>
    <n v="70"/>
    <s v="Michigan"/>
    <s v="S"/>
    <s v="Magenta"/>
    <s v="Summer"/>
    <n v="2.6"/>
    <s v="No"/>
    <s v="PayPal"/>
    <s v="Store Pickup"/>
    <x v="1"/>
    <s v="No"/>
    <n v="22"/>
    <s v="Debit Card"/>
    <s v="Annually"/>
  </r>
  <r>
    <n v="2063"/>
    <n v="54"/>
    <s v="Male"/>
    <s v="Coat"/>
    <s v="Outerwear"/>
    <n v="63"/>
    <s v="South Carolina"/>
    <s v="L"/>
    <s v="Silver"/>
    <s v="Fall"/>
    <n v="2.8"/>
    <s v="No"/>
    <s v="PayPal"/>
    <s v="Standard"/>
    <x v="1"/>
    <s v="No"/>
    <n v="15"/>
    <s v="Cash"/>
    <s v="Quarterly"/>
  </r>
  <r>
    <n v="2064"/>
    <n v="61"/>
    <s v="Male"/>
    <s v="Shorts"/>
    <s v="Clothing"/>
    <n v="86"/>
    <s v="Indiana"/>
    <s v="M"/>
    <s v="Cyan"/>
    <s v="Fall"/>
    <n v="2.9"/>
    <s v="No"/>
    <s v="Venmo"/>
    <s v="Standard"/>
    <x v="1"/>
    <s v="No"/>
    <n v="32"/>
    <s v="Cash"/>
    <s v="Monthly"/>
  </r>
  <r>
    <n v="2065"/>
    <n v="31"/>
    <s v="Male"/>
    <s v="Shoes"/>
    <s v="Footwear"/>
    <n v="99"/>
    <s v="Arkansas"/>
    <s v="M"/>
    <s v="Green"/>
    <s v="Summer"/>
    <n v="4"/>
    <s v="No"/>
    <s v="Bank Transfer"/>
    <s v="2-Day Shipping"/>
    <x v="1"/>
    <s v="No"/>
    <n v="5"/>
    <s v="Bank Transfer"/>
    <s v="Monthly"/>
  </r>
  <r>
    <n v="2066"/>
    <n v="27"/>
    <s v="Male"/>
    <s v="Sneakers"/>
    <s v="Footwear"/>
    <n v="40"/>
    <s v="Oregon"/>
    <s v="M"/>
    <s v="Blue"/>
    <s v="Spring"/>
    <n v="2.9"/>
    <s v="No"/>
    <s v="PayPal"/>
    <s v="Free Shipping"/>
    <x v="1"/>
    <s v="No"/>
    <n v="6"/>
    <s v="Bank Transfer"/>
    <s v="Bi-Weekly"/>
  </r>
  <r>
    <n v="2067"/>
    <n v="64"/>
    <s v="Male"/>
    <s v="Sneakers"/>
    <s v="Footwear"/>
    <n v="92"/>
    <s v="Illinois"/>
    <s v="M"/>
    <s v="Olive"/>
    <s v="Fall"/>
    <n v="4.7"/>
    <s v="No"/>
    <s v="Credit Card"/>
    <s v="Store Pickup"/>
    <x v="1"/>
    <s v="No"/>
    <n v="44"/>
    <s v="Debit Card"/>
    <s v="Fortnightly"/>
  </r>
  <r>
    <n v="2068"/>
    <n v="60"/>
    <s v="Male"/>
    <s v="Pants"/>
    <s v="Clothing"/>
    <n v="21"/>
    <s v="Maryland"/>
    <s v="XL"/>
    <s v="Beige"/>
    <s v="Fall"/>
    <n v="3.1"/>
    <s v="No"/>
    <s v="Cash"/>
    <s v="2-Day Shipping"/>
    <x v="1"/>
    <s v="No"/>
    <n v="23"/>
    <s v="Cash"/>
    <s v="Fortnightly"/>
  </r>
  <r>
    <n v="2069"/>
    <n v="70"/>
    <s v="Male"/>
    <s v="Jewelry"/>
    <s v="Accessories"/>
    <n v="81"/>
    <s v="Vermont"/>
    <s v="XL"/>
    <s v="Black"/>
    <s v="Summer"/>
    <n v="3.9"/>
    <s v="No"/>
    <s v="Credit Card"/>
    <s v="Store Pickup"/>
    <x v="1"/>
    <s v="No"/>
    <n v="44"/>
    <s v="Venmo"/>
    <s v="Monthly"/>
  </r>
  <r>
    <n v="2070"/>
    <n v="36"/>
    <s v="Male"/>
    <s v="T-shirt"/>
    <s v="Clothing"/>
    <n v="82"/>
    <s v="Texas"/>
    <s v="M"/>
    <s v="Indigo"/>
    <s v="Fall"/>
    <n v="3.4"/>
    <s v="No"/>
    <s v="Cash"/>
    <s v="Free Shipping"/>
    <x v="1"/>
    <s v="No"/>
    <n v="3"/>
    <s v="Debit Card"/>
    <s v="Quarterly"/>
  </r>
  <r>
    <n v="2071"/>
    <n v="56"/>
    <s v="Male"/>
    <s v="Jewelry"/>
    <s v="Accessories"/>
    <n v="88"/>
    <s v="Nebraska"/>
    <s v="XL"/>
    <s v="Red"/>
    <s v="Spring"/>
    <n v="3.1"/>
    <s v="No"/>
    <s v="Cash"/>
    <s v="Express"/>
    <x v="1"/>
    <s v="No"/>
    <n v="14"/>
    <s v="Cash"/>
    <s v="Monthly"/>
  </r>
  <r>
    <n v="2072"/>
    <n v="69"/>
    <s v="Male"/>
    <s v="Jacket"/>
    <s v="Outerwear"/>
    <n v="100"/>
    <s v="South Carolina"/>
    <s v="S"/>
    <s v="Yellow"/>
    <s v="Fall"/>
    <n v="4.8"/>
    <s v="No"/>
    <s v="Debit Card"/>
    <s v="Store Pickup"/>
    <x v="1"/>
    <s v="No"/>
    <n v="37"/>
    <s v="PayPal"/>
    <s v="Quarterly"/>
  </r>
  <r>
    <n v="2073"/>
    <n v="39"/>
    <s v="Male"/>
    <s v="Backpack"/>
    <s v="Accessories"/>
    <n v="66"/>
    <s v="Massachusetts"/>
    <s v="M"/>
    <s v="Beige"/>
    <s v="Winter"/>
    <n v="3.9"/>
    <s v="No"/>
    <s v="Credit Card"/>
    <s v="Next Day Air"/>
    <x v="1"/>
    <s v="No"/>
    <n v="22"/>
    <s v="Bank Transfer"/>
    <s v="Weekly"/>
  </r>
  <r>
    <n v="2074"/>
    <n v="38"/>
    <s v="Male"/>
    <s v="Belt"/>
    <s v="Accessories"/>
    <n v="25"/>
    <s v="Texas"/>
    <s v="S"/>
    <s v="Green"/>
    <s v="Winter"/>
    <n v="3.5"/>
    <s v="No"/>
    <s v="Debit Card"/>
    <s v="Next Day Air"/>
    <x v="1"/>
    <s v="No"/>
    <n v="2"/>
    <s v="PayPal"/>
    <s v="Every 3 Months"/>
  </r>
  <r>
    <n v="2075"/>
    <n v="36"/>
    <s v="Male"/>
    <s v="Scarf"/>
    <s v="Accessories"/>
    <n v="53"/>
    <s v="Florida"/>
    <s v="M"/>
    <s v="White"/>
    <s v="Summer"/>
    <n v="3.1"/>
    <s v="No"/>
    <s v="Credit Card"/>
    <s v="Free Shipping"/>
    <x v="1"/>
    <s v="No"/>
    <n v="44"/>
    <s v="Debit Card"/>
    <s v="Fortnightly"/>
  </r>
  <r>
    <n v="2076"/>
    <n v="46"/>
    <s v="Male"/>
    <s v="Sweater"/>
    <s v="Clothing"/>
    <n v="28"/>
    <s v="South Carolina"/>
    <s v="S"/>
    <s v="Turquoise"/>
    <s v="Fall"/>
    <n v="4.7"/>
    <s v="No"/>
    <s v="Bank Transfer"/>
    <s v="Express"/>
    <x v="1"/>
    <s v="No"/>
    <n v="49"/>
    <s v="Debit Card"/>
    <s v="Monthly"/>
  </r>
  <r>
    <n v="2077"/>
    <n v="59"/>
    <s v="Male"/>
    <s v="Gloves"/>
    <s v="Accessories"/>
    <n v="23"/>
    <s v="Florida"/>
    <s v="S"/>
    <s v="Indigo"/>
    <s v="Fall"/>
    <n v="4.5999999999999996"/>
    <s v="No"/>
    <s v="Cash"/>
    <s v="Free Shipping"/>
    <x v="1"/>
    <s v="No"/>
    <n v="22"/>
    <s v="Debit Card"/>
    <s v="Bi-Weekly"/>
  </r>
  <r>
    <n v="2078"/>
    <n v="64"/>
    <s v="Male"/>
    <s v="Scarf"/>
    <s v="Accessories"/>
    <n v="34"/>
    <s v="Nebraska"/>
    <s v="L"/>
    <s v="Orange"/>
    <s v="Fall"/>
    <n v="3.3"/>
    <s v="No"/>
    <s v="Bank Transfer"/>
    <s v="Free Shipping"/>
    <x v="1"/>
    <s v="No"/>
    <n v="26"/>
    <s v="Bank Transfer"/>
    <s v="Annually"/>
  </r>
  <r>
    <n v="2079"/>
    <n v="49"/>
    <s v="Male"/>
    <s v="Dress"/>
    <s v="Clothing"/>
    <n v="42"/>
    <s v="Hawaii"/>
    <s v="M"/>
    <s v="Blue"/>
    <s v="Spring"/>
    <n v="3.2"/>
    <s v="No"/>
    <s v="Venmo"/>
    <s v="Next Day Air"/>
    <x v="1"/>
    <s v="No"/>
    <n v="40"/>
    <s v="Debit Card"/>
    <s v="Weekly"/>
  </r>
  <r>
    <n v="2080"/>
    <n v="32"/>
    <s v="Male"/>
    <s v="Jeans"/>
    <s v="Clothing"/>
    <n v="24"/>
    <s v="Montana"/>
    <s v="L"/>
    <s v="Violet"/>
    <s v="Summer"/>
    <n v="3.1"/>
    <s v="No"/>
    <s v="Debit Card"/>
    <s v="Next Day Air"/>
    <x v="1"/>
    <s v="No"/>
    <n v="16"/>
    <s v="PayPal"/>
    <s v="Quarterly"/>
  </r>
  <r>
    <n v="2081"/>
    <n v="29"/>
    <s v="Male"/>
    <s v="Sunglasses"/>
    <s v="Accessories"/>
    <n v="47"/>
    <s v="South Dakota"/>
    <s v="S"/>
    <s v="Gray"/>
    <s v="Fall"/>
    <n v="3.5"/>
    <s v="No"/>
    <s v="Credit Card"/>
    <s v="Free Shipping"/>
    <x v="1"/>
    <s v="No"/>
    <n v="17"/>
    <s v="Debit Card"/>
    <s v="Bi-Weekly"/>
  </r>
  <r>
    <n v="2082"/>
    <n v="24"/>
    <s v="Male"/>
    <s v="Coat"/>
    <s v="Outerwear"/>
    <n v="78"/>
    <s v="Alabama"/>
    <s v="S"/>
    <s v="Cyan"/>
    <s v="Spring"/>
    <n v="4.3"/>
    <s v="No"/>
    <s v="Credit Card"/>
    <s v="Standard"/>
    <x v="1"/>
    <s v="No"/>
    <n v="48"/>
    <s v="Bank Transfer"/>
    <s v="Bi-Weekly"/>
  </r>
  <r>
    <n v="2083"/>
    <n v="41"/>
    <s v="Male"/>
    <s v="Jeans"/>
    <s v="Clothing"/>
    <n v="89"/>
    <s v="Arkansas"/>
    <s v="M"/>
    <s v="Yellow"/>
    <s v="Summer"/>
    <n v="2.9"/>
    <s v="No"/>
    <s v="Cash"/>
    <s v="Free Shipping"/>
    <x v="1"/>
    <s v="No"/>
    <n v="28"/>
    <s v="Venmo"/>
    <s v="Every 3 Months"/>
  </r>
  <r>
    <n v="2084"/>
    <n v="41"/>
    <s v="Male"/>
    <s v="Scarf"/>
    <s v="Accessories"/>
    <n v="59"/>
    <s v="Mississippi"/>
    <s v="L"/>
    <s v="Orange"/>
    <s v="Fall"/>
    <n v="2.7"/>
    <s v="No"/>
    <s v="Credit Card"/>
    <s v="Store Pickup"/>
    <x v="1"/>
    <s v="No"/>
    <n v="26"/>
    <s v="Credit Card"/>
    <s v="Fortnightly"/>
  </r>
  <r>
    <n v="2085"/>
    <n v="32"/>
    <s v="Male"/>
    <s v="Blouse"/>
    <s v="Clothing"/>
    <n v="94"/>
    <s v="Vermont"/>
    <s v="S"/>
    <s v="Brown"/>
    <s v="Summer"/>
    <n v="4"/>
    <s v="No"/>
    <s v="Bank Transfer"/>
    <s v="Standard"/>
    <x v="1"/>
    <s v="No"/>
    <n v="43"/>
    <s v="Bank Transfer"/>
    <s v="Quarterly"/>
  </r>
  <r>
    <n v="2086"/>
    <n v="69"/>
    <s v="Male"/>
    <s v="Jeans"/>
    <s v="Clothing"/>
    <n v="49"/>
    <s v="New York"/>
    <s v="M"/>
    <s v="Teal"/>
    <s v="Fall"/>
    <n v="4.5999999999999996"/>
    <s v="No"/>
    <s v="Cash"/>
    <s v="Free Shipping"/>
    <x v="1"/>
    <s v="No"/>
    <n v="38"/>
    <s v="Debit Card"/>
    <s v="Weekly"/>
  </r>
  <r>
    <n v="2087"/>
    <n v="65"/>
    <s v="Male"/>
    <s v="Dress"/>
    <s v="Clothing"/>
    <n v="89"/>
    <s v="North Dakota"/>
    <s v="L"/>
    <s v="Beige"/>
    <s v="Summer"/>
    <n v="4.7"/>
    <s v="No"/>
    <s v="Credit Card"/>
    <s v="2-Day Shipping"/>
    <x v="1"/>
    <s v="No"/>
    <n v="36"/>
    <s v="Cash"/>
    <s v="Every 3 Months"/>
  </r>
  <r>
    <n v="2088"/>
    <n v="54"/>
    <s v="Male"/>
    <s v="Hat"/>
    <s v="Accessories"/>
    <n v="91"/>
    <s v="Wisconsin"/>
    <s v="M"/>
    <s v="Blue"/>
    <s v="Summer"/>
    <n v="4.7"/>
    <s v="No"/>
    <s v="Credit Card"/>
    <s v="Standard"/>
    <x v="1"/>
    <s v="No"/>
    <n v="1"/>
    <s v="Credit Card"/>
    <s v="Weekly"/>
  </r>
  <r>
    <n v="2089"/>
    <n v="39"/>
    <s v="Male"/>
    <s v="Sandals"/>
    <s v="Footwear"/>
    <n v="89"/>
    <s v="California"/>
    <s v="L"/>
    <s v="Orange"/>
    <s v="Spring"/>
    <n v="4"/>
    <s v="No"/>
    <s v="Cash"/>
    <s v="Standard"/>
    <x v="1"/>
    <s v="No"/>
    <n v="49"/>
    <s v="Debit Card"/>
    <s v="Annually"/>
  </r>
  <r>
    <n v="2090"/>
    <n v="37"/>
    <s v="Male"/>
    <s v="Jacket"/>
    <s v="Outerwear"/>
    <n v="57"/>
    <s v="Maryland"/>
    <s v="L"/>
    <s v="Gold"/>
    <s v="Spring"/>
    <n v="3.6"/>
    <s v="No"/>
    <s v="Cash"/>
    <s v="Free Shipping"/>
    <x v="1"/>
    <s v="No"/>
    <n v="41"/>
    <s v="Credit Card"/>
    <s v="Every 3 Months"/>
  </r>
  <r>
    <n v="2091"/>
    <n v="51"/>
    <s v="Male"/>
    <s v="Socks"/>
    <s v="Clothing"/>
    <n v="71"/>
    <s v="Massachusetts"/>
    <s v="S"/>
    <s v="Teal"/>
    <s v="Winter"/>
    <n v="3.4"/>
    <s v="No"/>
    <s v="Debit Card"/>
    <s v="Free Shipping"/>
    <x v="1"/>
    <s v="No"/>
    <n v="21"/>
    <s v="Debit Card"/>
    <s v="Monthly"/>
  </r>
  <r>
    <n v="2092"/>
    <n v="26"/>
    <s v="Male"/>
    <s v="Jeans"/>
    <s v="Clothing"/>
    <n v="97"/>
    <s v="Washington"/>
    <s v="XL"/>
    <s v="Beige"/>
    <s v="Fall"/>
    <n v="3"/>
    <s v="No"/>
    <s v="PayPal"/>
    <s v="Next Day Air"/>
    <x v="1"/>
    <s v="No"/>
    <n v="24"/>
    <s v="Bank Transfer"/>
    <s v="Quarterly"/>
  </r>
  <r>
    <n v="2093"/>
    <n v="42"/>
    <s v="Male"/>
    <s v="Sandals"/>
    <s v="Footwear"/>
    <n v="45"/>
    <s v="Minnesota"/>
    <s v="M"/>
    <s v="Silver"/>
    <s v="Fall"/>
    <n v="2.6"/>
    <s v="No"/>
    <s v="Bank Transfer"/>
    <s v="Next Day Air"/>
    <x v="1"/>
    <s v="No"/>
    <n v="27"/>
    <s v="Bank Transfer"/>
    <s v="Weekly"/>
  </r>
  <r>
    <n v="2094"/>
    <n v="21"/>
    <s v="Male"/>
    <s v="Dress"/>
    <s v="Clothing"/>
    <n v="91"/>
    <s v="Washington"/>
    <s v="M"/>
    <s v="Maroon"/>
    <s v="Spring"/>
    <n v="4.2"/>
    <s v="No"/>
    <s v="Venmo"/>
    <s v="Store Pickup"/>
    <x v="1"/>
    <s v="No"/>
    <n v="4"/>
    <s v="Debit Card"/>
    <s v="Annually"/>
  </r>
  <r>
    <n v="2095"/>
    <n v="53"/>
    <s v="Male"/>
    <s v="Socks"/>
    <s v="Clothing"/>
    <n v="25"/>
    <s v="South Carolina"/>
    <s v="M"/>
    <s v="Indigo"/>
    <s v="Spring"/>
    <n v="3.4"/>
    <s v="No"/>
    <s v="Bank Transfer"/>
    <s v="Standard"/>
    <x v="1"/>
    <s v="No"/>
    <n v="19"/>
    <s v="Venmo"/>
    <s v="Annually"/>
  </r>
  <r>
    <n v="2096"/>
    <n v="36"/>
    <s v="Male"/>
    <s v="Hoodie"/>
    <s v="Clothing"/>
    <n v="63"/>
    <s v="New Mexico"/>
    <s v="M"/>
    <s v="Gray"/>
    <s v="Fall"/>
    <n v="4"/>
    <s v="No"/>
    <s v="Credit Card"/>
    <s v="Store Pickup"/>
    <x v="1"/>
    <s v="No"/>
    <n v="1"/>
    <s v="Bank Transfer"/>
    <s v="Fortnightly"/>
  </r>
  <r>
    <n v="2097"/>
    <n v="21"/>
    <s v="Male"/>
    <s v="Dress"/>
    <s v="Clothing"/>
    <n v="52"/>
    <s v="North Carolina"/>
    <s v="L"/>
    <s v="Blue"/>
    <s v="Summer"/>
    <n v="4.7"/>
    <s v="No"/>
    <s v="Debit Card"/>
    <s v="Free Shipping"/>
    <x v="1"/>
    <s v="No"/>
    <n v="27"/>
    <s v="Debit Card"/>
    <s v="Annually"/>
  </r>
  <r>
    <n v="2098"/>
    <n v="33"/>
    <s v="Male"/>
    <s v="Sneakers"/>
    <s v="Footwear"/>
    <n v="43"/>
    <s v="Iowa"/>
    <s v="S"/>
    <s v="Cyan"/>
    <s v="Winter"/>
    <n v="3.9"/>
    <s v="No"/>
    <s v="Credit Card"/>
    <s v="Next Day Air"/>
    <x v="1"/>
    <s v="No"/>
    <n v="5"/>
    <s v="Credit Card"/>
    <s v="Weekly"/>
  </r>
  <r>
    <n v="2099"/>
    <n v="49"/>
    <s v="Male"/>
    <s v="T-shirt"/>
    <s v="Clothing"/>
    <n v="28"/>
    <s v="Louisiana"/>
    <s v="M"/>
    <s v="White"/>
    <s v="Summer"/>
    <n v="3.3"/>
    <s v="No"/>
    <s v="Credit Card"/>
    <s v="2-Day Shipping"/>
    <x v="1"/>
    <s v="No"/>
    <n v="20"/>
    <s v="Venmo"/>
    <s v="Quarterly"/>
  </r>
  <r>
    <n v="2100"/>
    <n v="31"/>
    <s v="Male"/>
    <s v="T-shirt"/>
    <s v="Clothing"/>
    <n v="78"/>
    <s v="Oklahoma"/>
    <s v="L"/>
    <s v="Green"/>
    <s v="Summer"/>
    <n v="2.9"/>
    <s v="No"/>
    <s v="Debit Card"/>
    <s v="Express"/>
    <x v="1"/>
    <s v="No"/>
    <n v="50"/>
    <s v="PayPal"/>
    <s v="Annually"/>
  </r>
  <r>
    <n v="2101"/>
    <n v="68"/>
    <s v="Male"/>
    <s v="Sweater"/>
    <s v="Clothing"/>
    <n v="31"/>
    <s v="Michigan"/>
    <s v="M"/>
    <s v="Silver"/>
    <s v="Spring"/>
    <n v="4.4000000000000004"/>
    <s v="No"/>
    <s v="PayPal"/>
    <s v="Free Shipping"/>
    <x v="1"/>
    <s v="No"/>
    <n v="36"/>
    <s v="Cash"/>
    <s v="Fortnightly"/>
  </r>
  <r>
    <n v="2102"/>
    <n v="49"/>
    <s v="Male"/>
    <s v="Shirt"/>
    <s v="Clothing"/>
    <n v="23"/>
    <s v="Oregon"/>
    <s v="M"/>
    <s v="Blue"/>
    <s v="Winter"/>
    <n v="3.6"/>
    <s v="No"/>
    <s v="Cash"/>
    <s v="Next Day Air"/>
    <x v="1"/>
    <s v="No"/>
    <n v="12"/>
    <s v="Bank Transfer"/>
    <s v="Bi-Weekly"/>
  </r>
  <r>
    <n v="2103"/>
    <n v="23"/>
    <s v="Male"/>
    <s v="Hat"/>
    <s v="Accessories"/>
    <n v="25"/>
    <s v="Idaho"/>
    <s v="M"/>
    <s v="Brown"/>
    <s v="Spring"/>
    <n v="4.5"/>
    <s v="No"/>
    <s v="PayPal"/>
    <s v="Store Pickup"/>
    <x v="1"/>
    <s v="No"/>
    <n v="23"/>
    <s v="Cash"/>
    <s v="Monthly"/>
  </r>
  <r>
    <n v="2104"/>
    <n v="30"/>
    <s v="Male"/>
    <s v="Pants"/>
    <s v="Clothing"/>
    <n v="86"/>
    <s v="Indiana"/>
    <s v="S"/>
    <s v="Red"/>
    <s v="Summer"/>
    <n v="3.7"/>
    <s v="No"/>
    <s v="PayPal"/>
    <s v="Store Pickup"/>
    <x v="1"/>
    <s v="No"/>
    <n v="21"/>
    <s v="Venmo"/>
    <s v="Weekly"/>
  </r>
  <r>
    <n v="2105"/>
    <n v="53"/>
    <s v="Male"/>
    <s v="Shoes"/>
    <s v="Footwear"/>
    <n v="88"/>
    <s v="New Mexico"/>
    <s v="M"/>
    <s v="Gold"/>
    <s v="Spring"/>
    <n v="2.8"/>
    <s v="No"/>
    <s v="Bank Transfer"/>
    <s v="Free Shipping"/>
    <x v="1"/>
    <s v="No"/>
    <n v="47"/>
    <s v="Venmo"/>
    <s v="Weekly"/>
  </r>
  <r>
    <n v="2106"/>
    <n v="65"/>
    <s v="Male"/>
    <s v="Gloves"/>
    <s v="Accessories"/>
    <n v="35"/>
    <s v="South Carolina"/>
    <s v="M"/>
    <s v="Silver"/>
    <s v="Spring"/>
    <n v="4.5"/>
    <s v="No"/>
    <s v="Credit Card"/>
    <s v="Free Shipping"/>
    <x v="1"/>
    <s v="No"/>
    <n v="38"/>
    <s v="Venmo"/>
    <s v="Bi-Weekly"/>
  </r>
  <r>
    <n v="2107"/>
    <n v="60"/>
    <s v="Male"/>
    <s v="Jewelry"/>
    <s v="Accessories"/>
    <n v="34"/>
    <s v="Vermont"/>
    <s v="M"/>
    <s v="Gray"/>
    <s v="Fall"/>
    <n v="4.4000000000000004"/>
    <s v="No"/>
    <s v="Cash"/>
    <s v="Standard"/>
    <x v="1"/>
    <s v="No"/>
    <n v="40"/>
    <s v="Credit Card"/>
    <s v="Every 3 Months"/>
  </r>
  <r>
    <n v="2108"/>
    <n v="46"/>
    <s v="Male"/>
    <s v="Pants"/>
    <s v="Clothing"/>
    <n v="75"/>
    <s v="Delaware"/>
    <s v="M"/>
    <s v="Black"/>
    <s v="Winter"/>
    <n v="3.3"/>
    <s v="No"/>
    <s v="PayPal"/>
    <s v="Standard"/>
    <x v="1"/>
    <s v="No"/>
    <n v="35"/>
    <s v="PayPal"/>
    <s v="Quarterly"/>
  </r>
  <r>
    <n v="2109"/>
    <n v="54"/>
    <s v="Male"/>
    <s v="Hoodie"/>
    <s v="Clothing"/>
    <n v="46"/>
    <s v="North Dakota"/>
    <s v="XL"/>
    <s v="Beige"/>
    <s v="Winter"/>
    <n v="4.2"/>
    <s v="No"/>
    <s v="Debit Card"/>
    <s v="Express"/>
    <x v="1"/>
    <s v="No"/>
    <n v="4"/>
    <s v="Credit Card"/>
    <s v="Quarterly"/>
  </r>
  <r>
    <n v="2110"/>
    <n v="59"/>
    <s v="Male"/>
    <s v="Jewelry"/>
    <s v="Accessories"/>
    <n v="31"/>
    <s v="California"/>
    <s v="L"/>
    <s v="Peach"/>
    <s v="Fall"/>
    <n v="2.7"/>
    <s v="No"/>
    <s v="Cash"/>
    <s v="Free Shipping"/>
    <x v="1"/>
    <s v="No"/>
    <n v="28"/>
    <s v="Venmo"/>
    <s v="Every 3 Months"/>
  </r>
  <r>
    <n v="2111"/>
    <n v="52"/>
    <s v="Male"/>
    <s v="Socks"/>
    <s v="Clothing"/>
    <n v="93"/>
    <s v="Montana"/>
    <s v="L"/>
    <s v="Cyan"/>
    <s v="Spring"/>
    <n v="3.9"/>
    <s v="No"/>
    <s v="Cash"/>
    <s v="Store Pickup"/>
    <x v="1"/>
    <s v="No"/>
    <n v="36"/>
    <s v="Debit Card"/>
    <s v="Every 3 Months"/>
  </r>
  <r>
    <n v="2112"/>
    <n v="41"/>
    <s v="Male"/>
    <s v="Sunglasses"/>
    <s v="Accessories"/>
    <n v="85"/>
    <s v="Missouri"/>
    <s v="XL"/>
    <s v="Pink"/>
    <s v="Spring"/>
    <n v="2.6"/>
    <s v="No"/>
    <s v="Credit Card"/>
    <s v="Free Shipping"/>
    <x v="1"/>
    <s v="No"/>
    <n v="15"/>
    <s v="Bank Transfer"/>
    <s v="Annually"/>
  </r>
  <r>
    <n v="2113"/>
    <n v="43"/>
    <s v="Male"/>
    <s v="Belt"/>
    <s v="Accessories"/>
    <n v="68"/>
    <s v="Tennessee"/>
    <s v="M"/>
    <s v="Lavender"/>
    <s v="Fall"/>
    <n v="4.5"/>
    <s v="No"/>
    <s v="Credit Card"/>
    <s v="2-Day Shipping"/>
    <x v="1"/>
    <s v="No"/>
    <n v="7"/>
    <s v="Cash"/>
    <s v="Fortnightly"/>
  </r>
  <r>
    <n v="2114"/>
    <n v="63"/>
    <s v="Male"/>
    <s v="Dress"/>
    <s v="Clothing"/>
    <n v="40"/>
    <s v="Virginia"/>
    <s v="M"/>
    <s v="Brown"/>
    <s v="Spring"/>
    <n v="2.7"/>
    <s v="No"/>
    <s v="Credit Card"/>
    <s v="Store Pickup"/>
    <x v="1"/>
    <s v="No"/>
    <n v="29"/>
    <s v="PayPal"/>
    <s v="Every 3 Months"/>
  </r>
  <r>
    <n v="2115"/>
    <n v="37"/>
    <s v="Male"/>
    <s v="Shirt"/>
    <s v="Clothing"/>
    <n v="51"/>
    <s v="Vermont"/>
    <s v="M"/>
    <s v="Magenta"/>
    <s v="Winter"/>
    <n v="2.9"/>
    <s v="No"/>
    <s v="Credit Card"/>
    <s v="Standard"/>
    <x v="1"/>
    <s v="No"/>
    <n v="12"/>
    <s v="Debit Card"/>
    <s v="Annually"/>
  </r>
  <r>
    <n v="2116"/>
    <n v="44"/>
    <s v="Male"/>
    <s v="Scarf"/>
    <s v="Accessories"/>
    <n v="85"/>
    <s v="Rhode Island"/>
    <s v="M"/>
    <s v="Violet"/>
    <s v="Winter"/>
    <n v="3.4"/>
    <s v="No"/>
    <s v="Credit Card"/>
    <s v="Store Pickup"/>
    <x v="1"/>
    <s v="No"/>
    <n v="16"/>
    <s v="Bank Transfer"/>
    <s v="Bi-Weekly"/>
  </r>
  <r>
    <n v="2117"/>
    <n v="67"/>
    <s v="Male"/>
    <s v="Jacket"/>
    <s v="Outerwear"/>
    <n v="23"/>
    <s v="Kansas"/>
    <s v="M"/>
    <s v="Teal"/>
    <s v="Summer"/>
    <n v="2.9"/>
    <s v="No"/>
    <s v="PayPal"/>
    <s v="Express"/>
    <x v="1"/>
    <s v="No"/>
    <n v="50"/>
    <s v="Debit Card"/>
    <s v="Bi-Weekly"/>
  </r>
  <r>
    <n v="2118"/>
    <n v="27"/>
    <s v="Male"/>
    <s v="Dress"/>
    <s v="Clothing"/>
    <n v="28"/>
    <s v="Colorado"/>
    <s v="L"/>
    <s v="Brown"/>
    <s v="Summer"/>
    <n v="3.8"/>
    <s v="No"/>
    <s v="Bank Transfer"/>
    <s v="Free Shipping"/>
    <x v="1"/>
    <s v="No"/>
    <n v="11"/>
    <s v="Debit Card"/>
    <s v="Annually"/>
  </r>
  <r>
    <n v="2119"/>
    <n v="60"/>
    <s v="Male"/>
    <s v="Socks"/>
    <s v="Clothing"/>
    <n v="44"/>
    <s v="Georgia"/>
    <s v="M"/>
    <s v="Olive"/>
    <s v="Fall"/>
    <n v="4.2"/>
    <s v="No"/>
    <s v="Bank Transfer"/>
    <s v="2-Day Shipping"/>
    <x v="1"/>
    <s v="No"/>
    <n v="28"/>
    <s v="Debit Card"/>
    <s v="Quarterly"/>
  </r>
  <r>
    <n v="2120"/>
    <n v="58"/>
    <s v="Male"/>
    <s v="Jewelry"/>
    <s v="Accessories"/>
    <n v="57"/>
    <s v="Nebraska"/>
    <s v="M"/>
    <s v="Indigo"/>
    <s v="Spring"/>
    <n v="3.5"/>
    <s v="No"/>
    <s v="Debit Card"/>
    <s v="Store Pickup"/>
    <x v="1"/>
    <s v="No"/>
    <n v="36"/>
    <s v="Venmo"/>
    <s v="Bi-Weekly"/>
  </r>
  <r>
    <n v="2121"/>
    <n v="53"/>
    <s v="Male"/>
    <s v="Scarf"/>
    <s v="Accessories"/>
    <n v="98"/>
    <s v="Missouri"/>
    <s v="S"/>
    <s v="Red"/>
    <s v="Fall"/>
    <n v="3.1"/>
    <s v="No"/>
    <s v="Venmo"/>
    <s v="Next Day Air"/>
    <x v="1"/>
    <s v="No"/>
    <n v="38"/>
    <s v="PayPal"/>
    <s v="Quarterly"/>
  </r>
  <r>
    <n v="2122"/>
    <n v="43"/>
    <s v="Male"/>
    <s v="Backpack"/>
    <s v="Accessories"/>
    <n v="68"/>
    <s v="Alaska"/>
    <s v="M"/>
    <s v="Olive"/>
    <s v="Winter"/>
    <n v="3.5"/>
    <s v="No"/>
    <s v="Credit Card"/>
    <s v="2-Day Shipping"/>
    <x v="1"/>
    <s v="No"/>
    <n v="32"/>
    <s v="Bank Transfer"/>
    <s v="Monthly"/>
  </r>
  <r>
    <n v="2123"/>
    <n v="32"/>
    <s v="Male"/>
    <s v="Jacket"/>
    <s v="Outerwear"/>
    <n v="36"/>
    <s v="Virginia"/>
    <s v="L"/>
    <s v="Teal"/>
    <s v="Fall"/>
    <n v="4"/>
    <s v="No"/>
    <s v="PayPal"/>
    <s v="Express"/>
    <x v="1"/>
    <s v="No"/>
    <n v="42"/>
    <s v="Debit Card"/>
    <s v="Weekly"/>
  </r>
  <r>
    <n v="2124"/>
    <n v="54"/>
    <s v="Male"/>
    <s v="Coat"/>
    <s v="Outerwear"/>
    <n v="71"/>
    <s v="Nebraska"/>
    <s v="L"/>
    <s v="Cyan"/>
    <s v="Spring"/>
    <n v="3.7"/>
    <s v="No"/>
    <s v="Cash"/>
    <s v="Express"/>
    <x v="1"/>
    <s v="No"/>
    <n v="22"/>
    <s v="Debit Card"/>
    <s v="Bi-Weekly"/>
  </r>
  <r>
    <n v="2125"/>
    <n v="47"/>
    <s v="Male"/>
    <s v="Skirt"/>
    <s v="Clothing"/>
    <n v="60"/>
    <s v="Rhode Island"/>
    <s v="M"/>
    <s v="Teal"/>
    <s v="Fall"/>
    <n v="4.2"/>
    <s v="No"/>
    <s v="Venmo"/>
    <s v="Next Day Air"/>
    <x v="1"/>
    <s v="No"/>
    <n v="22"/>
    <s v="Venmo"/>
    <s v="Quarterly"/>
  </r>
  <r>
    <n v="2126"/>
    <n v="57"/>
    <s v="Male"/>
    <s v="Coat"/>
    <s v="Outerwear"/>
    <n v="87"/>
    <s v="New Hampshire"/>
    <s v="M"/>
    <s v="Beige"/>
    <s v="Fall"/>
    <n v="4.8"/>
    <s v="No"/>
    <s v="Credit Card"/>
    <s v="Store Pickup"/>
    <x v="1"/>
    <s v="No"/>
    <n v="31"/>
    <s v="PayPal"/>
    <s v="Quarterly"/>
  </r>
  <r>
    <n v="2127"/>
    <n v="63"/>
    <s v="Male"/>
    <s v="Shoes"/>
    <s v="Footwear"/>
    <n v="38"/>
    <s v="Alabama"/>
    <s v="XL"/>
    <s v="Magenta"/>
    <s v="Winter"/>
    <n v="4.0999999999999996"/>
    <s v="No"/>
    <s v="PayPal"/>
    <s v="Express"/>
    <x v="1"/>
    <s v="No"/>
    <n v="28"/>
    <s v="Credit Card"/>
    <s v="Monthly"/>
  </r>
  <r>
    <n v="2128"/>
    <n v="70"/>
    <s v="Male"/>
    <s v="Boots"/>
    <s v="Footwear"/>
    <n v="45"/>
    <s v="North Carolina"/>
    <s v="M"/>
    <s v="Indigo"/>
    <s v="Spring"/>
    <n v="4.5"/>
    <s v="No"/>
    <s v="Credit Card"/>
    <s v="2-Day Shipping"/>
    <x v="1"/>
    <s v="No"/>
    <n v="40"/>
    <s v="Debit Card"/>
    <s v="Weekly"/>
  </r>
  <r>
    <n v="2129"/>
    <n v="62"/>
    <s v="Male"/>
    <s v="Coat"/>
    <s v="Outerwear"/>
    <n v="47"/>
    <s v="New Mexico"/>
    <s v="L"/>
    <s v="Cyan"/>
    <s v="Fall"/>
    <n v="2.7"/>
    <s v="No"/>
    <s v="PayPal"/>
    <s v="2-Day Shipping"/>
    <x v="1"/>
    <s v="No"/>
    <n v="21"/>
    <s v="PayPal"/>
    <s v="Weekly"/>
  </r>
  <r>
    <n v="2130"/>
    <n v="40"/>
    <s v="Male"/>
    <s v="Skirt"/>
    <s v="Clothing"/>
    <n v="57"/>
    <s v="Minnesota"/>
    <s v="L"/>
    <s v="Orange"/>
    <s v="Fall"/>
    <n v="2.8"/>
    <s v="No"/>
    <s v="Credit Card"/>
    <s v="Store Pickup"/>
    <x v="1"/>
    <s v="No"/>
    <n v="12"/>
    <s v="PayPal"/>
    <s v="Every 3 Months"/>
  </r>
  <r>
    <n v="2131"/>
    <n v="25"/>
    <s v="Male"/>
    <s v="Backpack"/>
    <s v="Accessories"/>
    <n v="68"/>
    <s v="Arizona"/>
    <s v="L"/>
    <s v="Violet"/>
    <s v="Summer"/>
    <n v="3.7"/>
    <s v="No"/>
    <s v="Debit Card"/>
    <s v="Free Shipping"/>
    <x v="1"/>
    <s v="No"/>
    <n v="33"/>
    <s v="Credit Card"/>
    <s v="Annually"/>
  </r>
  <r>
    <n v="2132"/>
    <n v="19"/>
    <s v="Male"/>
    <s v="Shorts"/>
    <s v="Clothing"/>
    <n v="52"/>
    <s v="Montana"/>
    <s v="M"/>
    <s v="Red"/>
    <s v="Fall"/>
    <n v="3.6"/>
    <s v="No"/>
    <s v="Credit Card"/>
    <s v="Express"/>
    <x v="1"/>
    <s v="No"/>
    <n v="9"/>
    <s v="Bank Transfer"/>
    <s v="Fortnightly"/>
  </r>
  <r>
    <n v="2133"/>
    <n v="25"/>
    <s v="Male"/>
    <s v="Skirt"/>
    <s v="Clothing"/>
    <n v="87"/>
    <s v="Vermont"/>
    <s v="M"/>
    <s v="Magenta"/>
    <s v="Fall"/>
    <n v="4.7"/>
    <s v="No"/>
    <s v="PayPal"/>
    <s v="2-Day Shipping"/>
    <x v="1"/>
    <s v="No"/>
    <n v="15"/>
    <s v="Debit Card"/>
    <s v="Weekly"/>
  </r>
  <r>
    <n v="2134"/>
    <n v="21"/>
    <s v="Male"/>
    <s v="Hat"/>
    <s v="Accessories"/>
    <n v="34"/>
    <s v="Maine"/>
    <s v="M"/>
    <s v="Olive"/>
    <s v="Summer"/>
    <n v="3.8"/>
    <s v="No"/>
    <s v="PayPal"/>
    <s v="Standard"/>
    <x v="1"/>
    <s v="No"/>
    <n v="13"/>
    <s v="Bank Transfer"/>
    <s v="Annually"/>
  </r>
  <r>
    <n v="2135"/>
    <n v="55"/>
    <s v="Male"/>
    <s v="Sandals"/>
    <s v="Footwear"/>
    <n v="41"/>
    <s v="Virginia"/>
    <s v="XL"/>
    <s v="Maroon"/>
    <s v="Winter"/>
    <n v="2.9"/>
    <s v="No"/>
    <s v="Venmo"/>
    <s v="Standard"/>
    <x v="1"/>
    <s v="No"/>
    <n v="35"/>
    <s v="Credit Card"/>
    <s v="Fortnightly"/>
  </r>
  <r>
    <n v="2136"/>
    <n v="34"/>
    <s v="Male"/>
    <s v="Sunglasses"/>
    <s v="Accessories"/>
    <n v="94"/>
    <s v="California"/>
    <s v="S"/>
    <s v="Yellow"/>
    <s v="Winter"/>
    <n v="4.5999999999999996"/>
    <s v="No"/>
    <s v="Credit Card"/>
    <s v="Next Day Air"/>
    <x v="1"/>
    <s v="No"/>
    <n v="1"/>
    <s v="Debit Card"/>
    <s v="Every 3 Months"/>
  </r>
  <r>
    <n v="2137"/>
    <n v="47"/>
    <s v="Male"/>
    <s v="Sunglasses"/>
    <s v="Accessories"/>
    <n v="93"/>
    <s v="New York"/>
    <s v="M"/>
    <s v="Red"/>
    <s v="Summer"/>
    <n v="2.8"/>
    <s v="No"/>
    <s v="Bank Transfer"/>
    <s v="Standard"/>
    <x v="1"/>
    <s v="No"/>
    <n v="25"/>
    <s v="Bank Transfer"/>
    <s v="Fortnightly"/>
  </r>
  <r>
    <n v="2138"/>
    <n v="27"/>
    <s v="Male"/>
    <s v="Socks"/>
    <s v="Clothing"/>
    <n v="51"/>
    <s v="Indiana"/>
    <s v="XL"/>
    <s v="Purple"/>
    <s v="Winter"/>
    <n v="4.5999999999999996"/>
    <s v="No"/>
    <s v="Bank Transfer"/>
    <s v="2-Day Shipping"/>
    <x v="1"/>
    <s v="No"/>
    <n v="20"/>
    <s v="Credit Card"/>
    <s v="Every 3 Months"/>
  </r>
  <r>
    <n v="2139"/>
    <n v="67"/>
    <s v="Male"/>
    <s v="Sweater"/>
    <s v="Clothing"/>
    <n v="42"/>
    <s v="Mississippi"/>
    <s v="M"/>
    <s v="Teal"/>
    <s v="Fall"/>
    <n v="2.8"/>
    <s v="No"/>
    <s v="Venmo"/>
    <s v="Next Day Air"/>
    <x v="1"/>
    <s v="No"/>
    <n v="36"/>
    <s v="Venmo"/>
    <s v="Quarterly"/>
  </r>
  <r>
    <n v="2140"/>
    <n v="40"/>
    <s v="Male"/>
    <s v="Boots"/>
    <s v="Footwear"/>
    <n v="95"/>
    <s v="New York"/>
    <s v="M"/>
    <s v="Red"/>
    <s v="Winter"/>
    <n v="3"/>
    <s v="No"/>
    <s v="Credit Card"/>
    <s v="Free Shipping"/>
    <x v="1"/>
    <s v="No"/>
    <n v="33"/>
    <s v="Cash"/>
    <s v="Weekly"/>
  </r>
  <r>
    <n v="2141"/>
    <n v="53"/>
    <s v="Male"/>
    <s v="Handbag"/>
    <s v="Accessories"/>
    <n v="90"/>
    <s v="New Mexico"/>
    <s v="M"/>
    <s v="Brown"/>
    <s v="Fall"/>
    <n v="3.7"/>
    <s v="No"/>
    <s v="Cash"/>
    <s v="Standard"/>
    <x v="1"/>
    <s v="No"/>
    <n v="36"/>
    <s v="Cash"/>
    <s v="Fortnightly"/>
  </r>
  <r>
    <n v="2142"/>
    <n v="24"/>
    <s v="Male"/>
    <s v="Dress"/>
    <s v="Clothing"/>
    <n v="98"/>
    <s v="Kentucky"/>
    <s v="M"/>
    <s v="Peach"/>
    <s v="Winter"/>
    <n v="4.0999999999999996"/>
    <s v="No"/>
    <s v="Credit Card"/>
    <s v="2-Day Shipping"/>
    <x v="1"/>
    <s v="No"/>
    <n v="32"/>
    <s v="PayPal"/>
    <s v="Annually"/>
  </r>
  <r>
    <n v="2143"/>
    <n v="47"/>
    <s v="Male"/>
    <s v="Hat"/>
    <s v="Accessories"/>
    <n v="39"/>
    <s v="North Dakota"/>
    <s v="M"/>
    <s v="Maroon"/>
    <s v="Winter"/>
    <n v="4.3"/>
    <s v="No"/>
    <s v="Venmo"/>
    <s v="Next Day Air"/>
    <x v="1"/>
    <s v="No"/>
    <n v="21"/>
    <s v="Venmo"/>
    <s v="Quarterly"/>
  </r>
  <r>
    <n v="2144"/>
    <n v="53"/>
    <s v="Male"/>
    <s v="Sandals"/>
    <s v="Footwear"/>
    <n v="66"/>
    <s v="Arkansas"/>
    <s v="L"/>
    <s v="Red"/>
    <s v="Fall"/>
    <n v="3.8"/>
    <s v="No"/>
    <s v="Debit Card"/>
    <s v="Next Day Air"/>
    <x v="1"/>
    <s v="No"/>
    <n v="48"/>
    <s v="Venmo"/>
    <s v="Bi-Weekly"/>
  </r>
  <r>
    <n v="2145"/>
    <n v="47"/>
    <s v="Male"/>
    <s v="Shoes"/>
    <s v="Footwear"/>
    <n v="23"/>
    <s v="Maryland"/>
    <s v="L"/>
    <s v="Orange"/>
    <s v="Winter"/>
    <n v="3.7"/>
    <s v="No"/>
    <s v="Cash"/>
    <s v="Free Shipping"/>
    <x v="1"/>
    <s v="No"/>
    <n v="25"/>
    <s v="PayPal"/>
    <s v="Quarterly"/>
  </r>
  <r>
    <n v="2146"/>
    <n v="38"/>
    <s v="Male"/>
    <s v="Skirt"/>
    <s v="Clothing"/>
    <n v="73"/>
    <s v="Connecticut"/>
    <s v="S"/>
    <s v="White"/>
    <s v="Winter"/>
    <n v="4.8"/>
    <s v="No"/>
    <s v="Debit Card"/>
    <s v="Standard"/>
    <x v="1"/>
    <s v="No"/>
    <n v="32"/>
    <s v="PayPal"/>
    <s v="Annually"/>
  </r>
  <r>
    <n v="2147"/>
    <n v="48"/>
    <s v="Male"/>
    <s v="Sunglasses"/>
    <s v="Accessories"/>
    <n v="23"/>
    <s v="Utah"/>
    <s v="XL"/>
    <s v="White"/>
    <s v="Summer"/>
    <n v="4.5999999999999996"/>
    <s v="No"/>
    <s v="Debit Card"/>
    <s v="Standard"/>
    <x v="1"/>
    <s v="No"/>
    <n v="45"/>
    <s v="PayPal"/>
    <s v="Every 3 Months"/>
  </r>
  <r>
    <n v="2148"/>
    <n v="47"/>
    <s v="Male"/>
    <s v="Skirt"/>
    <s v="Clothing"/>
    <n v="43"/>
    <s v="Missouri"/>
    <s v="S"/>
    <s v="Charcoal"/>
    <s v="Fall"/>
    <n v="4.8"/>
    <s v="No"/>
    <s v="PayPal"/>
    <s v="Standard"/>
    <x v="1"/>
    <s v="No"/>
    <n v="4"/>
    <s v="Cash"/>
    <s v="Fortnightly"/>
  </r>
  <r>
    <n v="2149"/>
    <n v="19"/>
    <s v="Male"/>
    <s v="T-shirt"/>
    <s v="Clothing"/>
    <n v="45"/>
    <s v="Nebraska"/>
    <s v="XL"/>
    <s v="Turquoise"/>
    <s v="Winter"/>
    <n v="4.5999999999999996"/>
    <s v="No"/>
    <s v="PayPal"/>
    <s v="2-Day Shipping"/>
    <x v="1"/>
    <s v="No"/>
    <n v="19"/>
    <s v="PayPal"/>
    <s v="Bi-Weekly"/>
  </r>
  <r>
    <n v="2150"/>
    <n v="38"/>
    <s v="Male"/>
    <s v="Sandals"/>
    <s v="Footwear"/>
    <n v="21"/>
    <s v="Hawaii"/>
    <s v="L"/>
    <s v="Orange"/>
    <s v="Winter"/>
    <n v="4"/>
    <s v="No"/>
    <s v="Bank Transfer"/>
    <s v="Standard"/>
    <x v="1"/>
    <s v="No"/>
    <n v="1"/>
    <s v="Bank Transfer"/>
    <s v="Weekly"/>
  </r>
  <r>
    <n v="2151"/>
    <n v="57"/>
    <s v="Male"/>
    <s v="Shirt"/>
    <s v="Clothing"/>
    <n v="40"/>
    <s v="Illinois"/>
    <s v="M"/>
    <s v="Orange"/>
    <s v="Spring"/>
    <n v="2.6"/>
    <s v="No"/>
    <s v="PayPal"/>
    <s v="2-Day Shipping"/>
    <x v="1"/>
    <s v="No"/>
    <n v="12"/>
    <s v="Cash"/>
    <s v="Weekly"/>
  </r>
  <r>
    <n v="2152"/>
    <n v="70"/>
    <s v="Male"/>
    <s v="Jeans"/>
    <s v="Clothing"/>
    <n v="58"/>
    <s v="Vermont"/>
    <s v="L"/>
    <s v="Brown"/>
    <s v="Fall"/>
    <n v="2.6"/>
    <s v="No"/>
    <s v="Venmo"/>
    <s v="2-Day Shipping"/>
    <x v="1"/>
    <s v="No"/>
    <n v="18"/>
    <s v="Venmo"/>
    <s v="Monthly"/>
  </r>
  <r>
    <n v="2153"/>
    <n v="38"/>
    <s v="Male"/>
    <s v="Shorts"/>
    <s v="Clothing"/>
    <n v="48"/>
    <s v="New Jersey"/>
    <s v="L"/>
    <s v="Magenta"/>
    <s v="Summer"/>
    <n v="4.5"/>
    <s v="No"/>
    <s v="Bank Transfer"/>
    <s v="Next Day Air"/>
    <x v="1"/>
    <s v="No"/>
    <n v="43"/>
    <s v="Bank Transfer"/>
    <s v="Bi-Weekly"/>
  </r>
  <r>
    <n v="2154"/>
    <n v="35"/>
    <s v="Male"/>
    <s v="Shirt"/>
    <s v="Clothing"/>
    <n v="94"/>
    <s v="Kentucky"/>
    <s v="M"/>
    <s v="Violet"/>
    <s v="Fall"/>
    <n v="4.2"/>
    <s v="No"/>
    <s v="Credit Card"/>
    <s v="Free Shipping"/>
    <x v="1"/>
    <s v="No"/>
    <n v="31"/>
    <s v="PayPal"/>
    <s v="Annually"/>
  </r>
  <r>
    <n v="2155"/>
    <n v="46"/>
    <s v="Male"/>
    <s v="Scarf"/>
    <s v="Accessories"/>
    <n v="74"/>
    <s v="Wyoming"/>
    <s v="M"/>
    <s v="Violet"/>
    <s v="Spring"/>
    <n v="3.4"/>
    <s v="No"/>
    <s v="Debit Card"/>
    <s v="Store Pickup"/>
    <x v="1"/>
    <s v="No"/>
    <n v="33"/>
    <s v="Cash"/>
    <s v="Every 3 Months"/>
  </r>
  <r>
    <n v="2156"/>
    <n v="32"/>
    <s v="Male"/>
    <s v="Handbag"/>
    <s v="Accessories"/>
    <n v="51"/>
    <s v="Hawaii"/>
    <s v="L"/>
    <s v="Yellow"/>
    <s v="Fall"/>
    <n v="3.7"/>
    <s v="No"/>
    <s v="Debit Card"/>
    <s v="Store Pickup"/>
    <x v="1"/>
    <s v="No"/>
    <n v="46"/>
    <s v="PayPal"/>
    <s v="Monthly"/>
  </r>
  <r>
    <n v="2157"/>
    <n v="38"/>
    <s v="Male"/>
    <s v="Skirt"/>
    <s v="Clothing"/>
    <n v="83"/>
    <s v="Missouri"/>
    <s v="M"/>
    <s v="Maroon"/>
    <s v="Winter"/>
    <n v="3.6"/>
    <s v="No"/>
    <s v="PayPal"/>
    <s v="Next Day Air"/>
    <x v="1"/>
    <s v="No"/>
    <n v="41"/>
    <s v="Debit Card"/>
    <s v="Bi-Weekly"/>
  </r>
  <r>
    <n v="2158"/>
    <n v="41"/>
    <s v="Male"/>
    <s v="Handbag"/>
    <s v="Accessories"/>
    <n v="68"/>
    <s v="Mississippi"/>
    <s v="L"/>
    <s v="Turquoise"/>
    <s v="Winter"/>
    <n v="4"/>
    <s v="No"/>
    <s v="Debit Card"/>
    <s v="Next Day Air"/>
    <x v="1"/>
    <s v="No"/>
    <n v="41"/>
    <s v="Venmo"/>
    <s v="Fortnightly"/>
  </r>
  <r>
    <n v="2159"/>
    <n v="19"/>
    <s v="Male"/>
    <s v="Gloves"/>
    <s v="Accessories"/>
    <n v="84"/>
    <s v="Massachusetts"/>
    <s v="XL"/>
    <s v="Olive"/>
    <s v="Spring"/>
    <n v="4.5999999999999996"/>
    <s v="No"/>
    <s v="Credit Card"/>
    <s v="Standard"/>
    <x v="1"/>
    <s v="No"/>
    <n v="9"/>
    <s v="Bank Transfer"/>
    <s v="Fortnightly"/>
  </r>
  <r>
    <n v="2160"/>
    <n v="18"/>
    <s v="Male"/>
    <s v="Shirt"/>
    <s v="Clothing"/>
    <n v="58"/>
    <s v="Louisiana"/>
    <s v="M"/>
    <s v="Peach"/>
    <s v="Fall"/>
    <n v="3"/>
    <s v="No"/>
    <s v="PayPal"/>
    <s v="Free Shipping"/>
    <x v="1"/>
    <s v="No"/>
    <n v="34"/>
    <s v="Cash"/>
    <s v="Annually"/>
  </r>
  <r>
    <n v="2161"/>
    <n v="45"/>
    <s v="Male"/>
    <s v="Blouse"/>
    <s v="Clothing"/>
    <n v="92"/>
    <s v="West Virginia"/>
    <s v="L"/>
    <s v="Charcoal"/>
    <s v="Winter"/>
    <n v="3.3"/>
    <s v="No"/>
    <s v="Bank Transfer"/>
    <s v="Express"/>
    <x v="1"/>
    <s v="No"/>
    <n v="21"/>
    <s v="PayPal"/>
    <s v="Annually"/>
  </r>
  <r>
    <n v="2162"/>
    <n v="23"/>
    <s v="Male"/>
    <s v="Dress"/>
    <s v="Clothing"/>
    <n v="69"/>
    <s v="Washington"/>
    <s v="S"/>
    <s v="Peach"/>
    <s v="Summer"/>
    <n v="3.8"/>
    <s v="No"/>
    <s v="Credit Card"/>
    <s v="Express"/>
    <x v="1"/>
    <s v="No"/>
    <n v="5"/>
    <s v="Debit Card"/>
    <s v="Fortnightly"/>
  </r>
  <r>
    <n v="2163"/>
    <n v="60"/>
    <s v="Male"/>
    <s v="Shorts"/>
    <s v="Clothing"/>
    <n v="48"/>
    <s v="Oregon"/>
    <s v="S"/>
    <s v="Black"/>
    <s v="Summer"/>
    <n v="2.7"/>
    <s v="No"/>
    <s v="Credit Card"/>
    <s v="Free Shipping"/>
    <x v="1"/>
    <s v="No"/>
    <n v="32"/>
    <s v="PayPal"/>
    <s v="Weekly"/>
  </r>
  <r>
    <n v="2164"/>
    <n v="52"/>
    <s v="Male"/>
    <s v="Shoes"/>
    <s v="Footwear"/>
    <n v="60"/>
    <s v="New York"/>
    <s v="L"/>
    <s v="Gray"/>
    <s v="Spring"/>
    <n v="4.5"/>
    <s v="No"/>
    <s v="Bank Transfer"/>
    <s v="Express"/>
    <x v="1"/>
    <s v="No"/>
    <n v="44"/>
    <s v="Bank Transfer"/>
    <s v="Monthly"/>
  </r>
  <r>
    <n v="2165"/>
    <n v="42"/>
    <s v="Male"/>
    <s v="Sandals"/>
    <s v="Footwear"/>
    <n v="20"/>
    <s v="Iowa"/>
    <s v="S"/>
    <s v="Olive"/>
    <s v="Winter"/>
    <n v="4.8"/>
    <s v="No"/>
    <s v="Venmo"/>
    <s v="Next Day Air"/>
    <x v="1"/>
    <s v="No"/>
    <n v="46"/>
    <s v="PayPal"/>
    <s v="Bi-Weekly"/>
  </r>
  <r>
    <n v="2166"/>
    <n v="29"/>
    <s v="Male"/>
    <s v="Pants"/>
    <s v="Clothing"/>
    <n v="55"/>
    <s v="Idaho"/>
    <s v="M"/>
    <s v="Turquoise"/>
    <s v="Summer"/>
    <n v="4.2"/>
    <s v="No"/>
    <s v="Bank Transfer"/>
    <s v="Express"/>
    <x v="1"/>
    <s v="No"/>
    <n v="42"/>
    <s v="Credit Card"/>
    <s v="Every 3 Months"/>
  </r>
  <r>
    <n v="2167"/>
    <n v="31"/>
    <s v="Male"/>
    <s v="Jacket"/>
    <s v="Outerwear"/>
    <n v="88"/>
    <s v="New Jersey"/>
    <s v="S"/>
    <s v="Purple"/>
    <s v="Spring"/>
    <n v="3.5"/>
    <s v="No"/>
    <s v="Venmo"/>
    <s v="Express"/>
    <x v="1"/>
    <s v="No"/>
    <n v="50"/>
    <s v="Credit Card"/>
    <s v="Bi-Weekly"/>
  </r>
  <r>
    <n v="2168"/>
    <n v="30"/>
    <s v="Male"/>
    <s v="Skirt"/>
    <s v="Clothing"/>
    <n v="48"/>
    <s v="Ohio"/>
    <s v="L"/>
    <s v="Green"/>
    <s v="Winter"/>
    <n v="4.9000000000000004"/>
    <s v="No"/>
    <s v="Venmo"/>
    <s v="Standard"/>
    <x v="1"/>
    <s v="No"/>
    <n v="33"/>
    <s v="Venmo"/>
    <s v="Fortnightly"/>
  </r>
  <r>
    <n v="2169"/>
    <n v="23"/>
    <s v="Male"/>
    <s v="Handbag"/>
    <s v="Accessories"/>
    <n v="74"/>
    <s v="Connecticut"/>
    <s v="M"/>
    <s v="Beige"/>
    <s v="Spring"/>
    <n v="4.0999999999999996"/>
    <s v="No"/>
    <s v="Bank Transfer"/>
    <s v="Next Day Air"/>
    <x v="1"/>
    <s v="No"/>
    <n v="32"/>
    <s v="Cash"/>
    <s v="Quarterly"/>
  </r>
  <r>
    <n v="2170"/>
    <n v="31"/>
    <s v="Male"/>
    <s v="Coat"/>
    <s v="Outerwear"/>
    <n v="42"/>
    <s v="Florida"/>
    <s v="M"/>
    <s v="Brown"/>
    <s v="Fall"/>
    <n v="2.9"/>
    <s v="No"/>
    <s v="PayPal"/>
    <s v="Next Day Air"/>
    <x v="1"/>
    <s v="No"/>
    <n v="32"/>
    <s v="Bank Transfer"/>
    <s v="Bi-Weekly"/>
  </r>
  <r>
    <n v="2171"/>
    <n v="40"/>
    <s v="Male"/>
    <s v="Sweater"/>
    <s v="Clothing"/>
    <n v="32"/>
    <s v="South Carolina"/>
    <s v="M"/>
    <s v="Turquoise"/>
    <s v="Fall"/>
    <n v="4"/>
    <s v="No"/>
    <s v="PayPal"/>
    <s v="Next Day Air"/>
    <x v="1"/>
    <s v="No"/>
    <n v="37"/>
    <s v="Venmo"/>
    <s v="Every 3 Months"/>
  </r>
  <r>
    <n v="2172"/>
    <n v="39"/>
    <s v="Male"/>
    <s v="Shorts"/>
    <s v="Clothing"/>
    <n v="98"/>
    <s v="Missouri"/>
    <s v="M"/>
    <s v="Yellow"/>
    <s v="Summer"/>
    <n v="4.5999999999999996"/>
    <s v="No"/>
    <s v="Credit Card"/>
    <s v="Store Pickup"/>
    <x v="1"/>
    <s v="No"/>
    <n v="9"/>
    <s v="Cash"/>
    <s v="Fortnightly"/>
  </r>
  <r>
    <n v="2173"/>
    <n v="28"/>
    <s v="Male"/>
    <s v="Skirt"/>
    <s v="Clothing"/>
    <n v="89"/>
    <s v="Rhode Island"/>
    <s v="S"/>
    <s v="Lavender"/>
    <s v="Fall"/>
    <n v="2.8"/>
    <s v="No"/>
    <s v="Bank Transfer"/>
    <s v="Store Pickup"/>
    <x v="1"/>
    <s v="No"/>
    <n v="6"/>
    <s v="PayPal"/>
    <s v="Fortnightly"/>
  </r>
  <r>
    <n v="2174"/>
    <n v="23"/>
    <s v="Male"/>
    <s v="Gloves"/>
    <s v="Accessories"/>
    <n v="97"/>
    <s v="Delaware"/>
    <s v="S"/>
    <s v="Cyan"/>
    <s v="Summer"/>
    <n v="5"/>
    <s v="No"/>
    <s v="Cash"/>
    <s v="2-Day Shipping"/>
    <x v="1"/>
    <s v="No"/>
    <n v="36"/>
    <s v="Venmo"/>
    <s v="Quarterly"/>
  </r>
  <r>
    <n v="2175"/>
    <n v="42"/>
    <s v="Male"/>
    <s v="Backpack"/>
    <s v="Accessories"/>
    <n v="49"/>
    <s v="Colorado"/>
    <s v="S"/>
    <s v="Olive"/>
    <s v="Spring"/>
    <n v="2.9"/>
    <s v="No"/>
    <s v="Cash"/>
    <s v="Store Pickup"/>
    <x v="1"/>
    <s v="No"/>
    <n v="1"/>
    <s v="Cash"/>
    <s v="Annually"/>
  </r>
  <r>
    <n v="2176"/>
    <n v="68"/>
    <s v="Male"/>
    <s v="Dress"/>
    <s v="Clothing"/>
    <n v="50"/>
    <s v="Nebraska"/>
    <s v="M"/>
    <s v="Silver"/>
    <s v="Spring"/>
    <n v="3.3"/>
    <s v="No"/>
    <s v="Bank Transfer"/>
    <s v="Free Shipping"/>
    <x v="1"/>
    <s v="No"/>
    <n v="48"/>
    <s v="Credit Card"/>
    <s v="Fortnightly"/>
  </r>
  <r>
    <n v="2177"/>
    <n v="24"/>
    <s v="Male"/>
    <s v="Belt"/>
    <s v="Accessories"/>
    <n v="91"/>
    <s v="Vermont"/>
    <s v="S"/>
    <s v="Red"/>
    <s v="Winter"/>
    <n v="3.4"/>
    <s v="No"/>
    <s v="Venmo"/>
    <s v="2-Day Shipping"/>
    <x v="1"/>
    <s v="No"/>
    <n v="44"/>
    <s v="Debit Card"/>
    <s v="Quarterly"/>
  </r>
  <r>
    <n v="2178"/>
    <n v="24"/>
    <s v="Male"/>
    <s v="Gloves"/>
    <s v="Accessories"/>
    <n v="93"/>
    <s v="Montana"/>
    <s v="XL"/>
    <s v="Green"/>
    <s v="Winter"/>
    <n v="3"/>
    <s v="No"/>
    <s v="Bank Transfer"/>
    <s v="Express"/>
    <x v="1"/>
    <s v="No"/>
    <n v="9"/>
    <s v="PayPal"/>
    <s v="Bi-Weekly"/>
  </r>
  <r>
    <n v="2179"/>
    <n v="21"/>
    <s v="Male"/>
    <s v="Jewelry"/>
    <s v="Accessories"/>
    <n v="98"/>
    <s v="Florida"/>
    <s v="M"/>
    <s v="Gold"/>
    <s v="Summer"/>
    <n v="4.7"/>
    <s v="No"/>
    <s v="Debit Card"/>
    <s v="Standard"/>
    <x v="1"/>
    <s v="No"/>
    <n v="32"/>
    <s v="Venmo"/>
    <s v="Annually"/>
  </r>
  <r>
    <n v="2180"/>
    <n v="49"/>
    <s v="Male"/>
    <s v="Socks"/>
    <s v="Clothing"/>
    <n v="82"/>
    <s v="Delaware"/>
    <s v="L"/>
    <s v="Lavender"/>
    <s v="Fall"/>
    <n v="2.9"/>
    <s v="No"/>
    <s v="Credit Card"/>
    <s v="Next Day Air"/>
    <x v="1"/>
    <s v="No"/>
    <n v="14"/>
    <s v="PayPal"/>
    <s v="Monthly"/>
  </r>
  <r>
    <n v="2181"/>
    <n v="41"/>
    <s v="Male"/>
    <s v="Coat"/>
    <s v="Outerwear"/>
    <n v="37"/>
    <s v="Connecticut"/>
    <s v="M"/>
    <s v="Yellow"/>
    <s v="Summer"/>
    <n v="4.0999999999999996"/>
    <s v="No"/>
    <s v="Debit Card"/>
    <s v="Store Pickup"/>
    <x v="1"/>
    <s v="No"/>
    <n v="43"/>
    <s v="Cash"/>
    <s v="Quarterly"/>
  </r>
  <r>
    <n v="2182"/>
    <n v="22"/>
    <s v="Male"/>
    <s v="Handbag"/>
    <s v="Accessories"/>
    <n v="63"/>
    <s v="Hawaii"/>
    <s v="M"/>
    <s v="Black"/>
    <s v="Fall"/>
    <n v="3.2"/>
    <s v="No"/>
    <s v="Venmo"/>
    <s v="Free Shipping"/>
    <x v="1"/>
    <s v="No"/>
    <n v="32"/>
    <s v="Bank Transfer"/>
    <s v="Bi-Weekly"/>
  </r>
  <r>
    <n v="2183"/>
    <n v="42"/>
    <s v="Male"/>
    <s v="Blouse"/>
    <s v="Clothing"/>
    <n v="99"/>
    <s v="New Mexico"/>
    <s v="M"/>
    <s v="Maroon"/>
    <s v="Winter"/>
    <n v="2.7"/>
    <s v="No"/>
    <s v="Cash"/>
    <s v="Store Pickup"/>
    <x v="1"/>
    <s v="No"/>
    <n v="26"/>
    <s v="Venmo"/>
    <s v="Bi-Weekly"/>
  </r>
  <r>
    <n v="2184"/>
    <n v="30"/>
    <s v="Male"/>
    <s v="Shorts"/>
    <s v="Clothing"/>
    <n v="37"/>
    <s v="Kansas"/>
    <s v="M"/>
    <s v="Maroon"/>
    <s v="Spring"/>
    <n v="4.7"/>
    <s v="No"/>
    <s v="PayPal"/>
    <s v="Store Pickup"/>
    <x v="1"/>
    <s v="No"/>
    <n v="2"/>
    <s v="Cash"/>
    <s v="Monthly"/>
  </r>
  <r>
    <n v="2185"/>
    <n v="38"/>
    <s v="Male"/>
    <s v="Shoes"/>
    <s v="Footwear"/>
    <n v="34"/>
    <s v="Nevada"/>
    <s v="S"/>
    <s v="Gold"/>
    <s v="Spring"/>
    <n v="3.2"/>
    <s v="No"/>
    <s v="PayPal"/>
    <s v="Free Shipping"/>
    <x v="1"/>
    <s v="No"/>
    <n v="16"/>
    <s v="PayPal"/>
    <s v="Every 3 Months"/>
  </r>
  <r>
    <n v="2186"/>
    <n v="40"/>
    <s v="Male"/>
    <s v="Shorts"/>
    <s v="Clothing"/>
    <n v="32"/>
    <s v="North Carolina"/>
    <s v="M"/>
    <s v="Violet"/>
    <s v="Winter"/>
    <n v="2.5"/>
    <s v="No"/>
    <s v="Venmo"/>
    <s v="Express"/>
    <x v="1"/>
    <s v="No"/>
    <n v="50"/>
    <s v="Debit Card"/>
    <s v="Every 3 Months"/>
  </r>
  <r>
    <n v="2187"/>
    <n v="55"/>
    <s v="Male"/>
    <s v="Sandals"/>
    <s v="Footwear"/>
    <n v="23"/>
    <s v="New Mexico"/>
    <s v="XL"/>
    <s v="Teal"/>
    <s v="Winter"/>
    <n v="4.3"/>
    <s v="No"/>
    <s v="Bank Transfer"/>
    <s v="Next Day Air"/>
    <x v="1"/>
    <s v="No"/>
    <n v="6"/>
    <s v="PayPal"/>
    <s v="Every 3 Months"/>
  </r>
  <r>
    <n v="2188"/>
    <n v="37"/>
    <s v="Male"/>
    <s v="Blouse"/>
    <s v="Clothing"/>
    <n v="78"/>
    <s v="Idaho"/>
    <s v="M"/>
    <s v="Violet"/>
    <s v="Spring"/>
    <n v="4.4000000000000004"/>
    <s v="No"/>
    <s v="Venmo"/>
    <s v="Free Shipping"/>
    <x v="1"/>
    <s v="No"/>
    <n v="20"/>
    <s v="PayPal"/>
    <s v="Annually"/>
  </r>
  <r>
    <n v="2189"/>
    <n v="41"/>
    <s v="Male"/>
    <s v="Coat"/>
    <s v="Outerwear"/>
    <n v="54"/>
    <s v="California"/>
    <s v="M"/>
    <s v="Brown"/>
    <s v="Winter"/>
    <n v="4.7"/>
    <s v="No"/>
    <s v="PayPal"/>
    <s v="Next Day Air"/>
    <x v="1"/>
    <s v="No"/>
    <n v="9"/>
    <s v="Credit Card"/>
    <s v="Weekly"/>
  </r>
  <r>
    <n v="2190"/>
    <n v="38"/>
    <s v="Male"/>
    <s v="Blouse"/>
    <s v="Clothing"/>
    <n v="94"/>
    <s v="Wisconsin"/>
    <s v="XL"/>
    <s v="Brown"/>
    <s v="Fall"/>
    <n v="4"/>
    <s v="No"/>
    <s v="PayPal"/>
    <s v="Express"/>
    <x v="1"/>
    <s v="No"/>
    <n v="47"/>
    <s v="Credit Card"/>
    <s v="Bi-Weekly"/>
  </r>
  <r>
    <n v="2191"/>
    <n v="42"/>
    <s v="Male"/>
    <s v="Belt"/>
    <s v="Accessories"/>
    <n v="75"/>
    <s v="Alaska"/>
    <s v="S"/>
    <s v="Maroon"/>
    <s v="Spring"/>
    <n v="4.5999999999999996"/>
    <s v="No"/>
    <s v="Debit Card"/>
    <s v="Express"/>
    <x v="1"/>
    <s v="No"/>
    <n v="33"/>
    <s v="Credit Card"/>
    <s v="Annually"/>
  </r>
  <r>
    <n v="2192"/>
    <n v="26"/>
    <s v="Male"/>
    <s v="Blouse"/>
    <s v="Clothing"/>
    <n v="69"/>
    <s v="Pennsylvania"/>
    <s v="S"/>
    <s v="Maroon"/>
    <s v="Summer"/>
    <n v="3.8"/>
    <s v="No"/>
    <s v="Venmo"/>
    <s v="Next Day Air"/>
    <x v="1"/>
    <s v="No"/>
    <n v="46"/>
    <s v="Cash"/>
    <s v="Bi-Weekly"/>
  </r>
  <r>
    <n v="2193"/>
    <n v="41"/>
    <s v="Male"/>
    <s v="Scarf"/>
    <s v="Accessories"/>
    <n v="35"/>
    <s v="Virginia"/>
    <s v="L"/>
    <s v="Yellow"/>
    <s v="Winter"/>
    <n v="3.2"/>
    <s v="No"/>
    <s v="Bank Transfer"/>
    <s v="Next Day Air"/>
    <x v="1"/>
    <s v="No"/>
    <n v="9"/>
    <s v="Credit Card"/>
    <s v="Monthly"/>
  </r>
  <r>
    <n v="2194"/>
    <n v="27"/>
    <s v="Male"/>
    <s v="Shirt"/>
    <s v="Clothing"/>
    <n v="78"/>
    <s v="California"/>
    <s v="L"/>
    <s v="Turquoise"/>
    <s v="Spring"/>
    <n v="5"/>
    <s v="No"/>
    <s v="Bank Transfer"/>
    <s v="Express"/>
    <x v="1"/>
    <s v="No"/>
    <n v="8"/>
    <s v="PayPal"/>
    <s v="Monthly"/>
  </r>
  <r>
    <n v="2195"/>
    <n v="61"/>
    <s v="Male"/>
    <s v="Socks"/>
    <s v="Clothing"/>
    <n v="29"/>
    <s v="Kentucky"/>
    <s v="M"/>
    <s v="Silver"/>
    <s v="Summer"/>
    <n v="3.5"/>
    <s v="No"/>
    <s v="Debit Card"/>
    <s v="Standard"/>
    <x v="1"/>
    <s v="No"/>
    <n v="48"/>
    <s v="Bank Transfer"/>
    <s v="Quarterly"/>
  </r>
  <r>
    <n v="2196"/>
    <n v="58"/>
    <s v="Male"/>
    <s v="Jeans"/>
    <s v="Clothing"/>
    <n v="62"/>
    <s v="New York"/>
    <s v="M"/>
    <s v="Brown"/>
    <s v="Fall"/>
    <n v="3.7"/>
    <s v="No"/>
    <s v="Credit Card"/>
    <s v="Next Day Air"/>
    <x v="1"/>
    <s v="No"/>
    <n v="2"/>
    <s v="Cash"/>
    <s v="Monthly"/>
  </r>
  <r>
    <n v="2197"/>
    <n v="25"/>
    <s v="Male"/>
    <s v="Dress"/>
    <s v="Clothing"/>
    <n v="58"/>
    <s v="Vermont"/>
    <s v="M"/>
    <s v="Gray"/>
    <s v="Spring"/>
    <n v="4.8"/>
    <s v="No"/>
    <s v="Venmo"/>
    <s v="Next Day Air"/>
    <x v="1"/>
    <s v="No"/>
    <n v="31"/>
    <s v="PayPal"/>
    <s v="Weekly"/>
  </r>
  <r>
    <n v="2198"/>
    <n v="33"/>
    <s v="Male"/>
    <s v="Boots"/>
    <s v="Footwear"/>
    <n v="88"/>
    <s v="Pennsylvania"/>
    <s v="M"/>
    <s v="Indigo"/>
    <s v="Summer"/>
    <n v="3.7"/>
    <s v="No"/>
    <s v="PayPal"/>
    <s v="2-Day Shipping"/>
    <x v="1"/>
    <s v="No"/>
    <n v="40"/>
    <s v="Venmo"/>
    <s v="Monthly"/>
  </r>
  <r>
    <n v="2199"/>
    <n v="57"/>
    <s v="Male"/>
    <s v="Scarf"/>
    <s v="Accessories"/>
    <n v="80"/>
    <s v="New York"/>
    <s v="L"/>
    <s v="Turquoise"/>
    <s v="Summer"/>
    <n v="3.5"/>
    <s v="No"/>
    <s v="Cash"/>
    <s v="Free Shipping"/>
    <x v="1"/>
    <s v="No"/>
    <n v="35"/>
    <s v="Venmo"/>
    <s v="Monthly"/>
  </r>
  <r>
    <n v="2200"/>
    <n v="39"/>
    <s v="Male"/>
    <s v="Scarf"/>
    <s v="Accessories"/>
    <n v="47"/>
    <s v="North Carolina"/>
    <s v="M"/>
    <s v="Maroon"/>
    <s v="Summer"/>
    <n v="4.9000000000000004"/>
    <s v="No"/>
    <s v="Bank Transfer"/>
    <s v="Store Pickup"/>
    <x v="1"/>
    <s v="No"/>
    <n v="40"/>
    <s v="Debit Card"/>
    <s v="Monthly"/>
  </r>
  <r>
    <n v="2201"/>
    <n v="60"/>
    <s v="Male"/>
    <s v="Gloves"/>
    <s v="Accessories"/>
    <n v="51"/>
    <s v="Wyoming"/>
    <s v="L"/>
    <s v="Charcoal"/>
    <s v="Summer"/>
    <n v="4.7"/>
    <s v="No"/>
    <s v="PayPal"/>
    <s v="Next Day Air"/>
    <x v="1"/>
    <s v="No"/>
    <n v="27"/>
    <s v="Debit Card"/>
    <s v="Every 3 Months"/>
  </r>
  <r>
    <n v="2202"/>
    <n v="39"/>
    <s v="Male"/>
    <s v="Pants"/>
    <s v="Clothing"/>
    <n v="25"/>
    <s v="Ohio"/>
    <s v="L"/>
    <s v="Peach"/>
    <s v="Spring"/>
    <n v="4.9000000000000004"/>
    <s v="No"/>
    <s v="Bank Transfer"/>
    <s v="2-Day Shipping"/>
    <x v="1"/>
    <s v="No"/>
    <n v="10"/>
    <s v="Venmo"/>
    <s v="Annually"/>
  </r>
  <r>
    <n v="2203"/>
    <n v="42"/>
    <s v="Male"/>
    <s v="Dress"/>
    <s v="Clothing"/>
    <n v="36"/>
    <s v="Alabama"/>
    <s v="M"/>
    <s v="Red"/>
    <s v="Summer"/>
    <n v="4.3"/>
    <s v="No"/>
    <s v="PayPal"/>
    <s v="Next Day Air"/>
    <x v="1"/>
    <s v="No"/>
    <n v="23"/>
    <s v="Credit Card"/>
    <s v="Weekly"/>
  </r>
  <r>
    <n v="2204"/>
    <n v="53"/>
    <s v="Male"/>
    <s v="Dress"/>
    <s v="Clothing"/>
    <n v="79"/>
    <s v="Rhode Island"/>
    <s v="M"/>
    <s v="Indigo"/>
    <s v="Winter"/>
    <n v="3.1"/>
    <s v="No"/>
    <s v="Venmo"/>
    <s v="Free Shipping"/>
    <x v="1"/>
    <s v="No"/>
    <n v="32"/>
    <s v="Cash"/>
    <s v="Quarterly"/>
  </r>
  <r>
    <n v="2205"/>
    <n v="20"/>
    <s v="Male"/>
    <s v="Jeans"/>
    <s v="Clothing"/>
    <n v="41"/>
    <s v="Oregon"/>
    <s v="S"/>
    <s v="Lavender"/>
    <s v="Winter"/>
    <n v="3.4"/>
    <s v="No"/>
    <s v="Venmo"/>
    <s v="2-Day Shipping"/>
    <x v="1"/>
    <s v="No"/>
    <n v="6"/>
    <s v="Debit Card"/>
    <s v="Monthly"/>
  </r>
  <r>
    <n v="2206"/>
    <n v="46"/>
    <s v="Male"/>
    <s v="Sweater"/>
    <s v="Clothing"/>
    <n v="68"/>
    <s v="North Dakota"/>
    <s v="XL"/>
    <s v="Red"/>
    <s v="Fall"/>
    <n v="2.7"/>
    <s v="No"/>
    <s v="PayPal"/>
    <s v="Express"/>
    <x v="1"/>
    <s v="No"/>
    <n v="27"/>
    <s v="PayPal"/>
    <s v="Weekly"/>
  </r>
  <r>
    <n v="2207"/>
    <n v="46"/>
    <s v="Male"/>
    <s v="Sandals"/>
    <s v="Footwear"/>
    <n v="51"/>
    <s v="Illinois"/>
    <s v="L"/>
    <s v="Green"/>
    <s v="Spring"/>
    <n v="2.6"/>
    <s v="No"/>
    <s v="PayPal"/>
    <s v="Store Pickup"/>
    <x v="1"/>
    <s v="No"/>
    <n v="25"/>
    <s v="Bank Transfer"/>
    <s v="Fortnightly"/>
  </r>
  <r>
    <n v="2208"/>
    <n v="69"/>
    <s v="Male"/>
    <s v="Handbag"/>
    <s v="Accessories"/>
    <n v="38"/>
    <s v="New Mexico"/>
    <s v="M"/>
    <s v="Gray"/>
    <s v="Fall"/>
    <n v="2.9"/>
    <s v="No"/>
    <s v="Debit Card"/>
    <s v="Next Day Air"/>
    <x v="1"/>
    <s v="No"/>
    <n v="11"/>
    <s v="Credit Card"/>
    <s v="Annually"/>
  </r>
  <r>
    <n v="2209"/>
    <n v="28"/>
    <s v="Male"/>
    <s v="Scarf"/>
    <s v="Accessories"/>
    <n v="46"/>
    <s v="Colorado"/>
    <s v="XL"/>
    <s v="Violet"/>
    <s v="Summer"/>
    <n v="2.7"/>
    <s v="No"/>
    <s v="Debit Card"/>
    <s v="2-Day Shipping"/>
    <x v="1"/>
    <s v="No"/>
    <n v="23"/>
    <s v="PayPal"/>
    <s v="Monthly"/>
  </r>
  <r>
    <n v="2210"/>
    <n v="42"/>
    <s v="Male"/>
    <s v="Sandals"/>
    <s v="Footwear"/>
    <n v="20"/>
    <s v="Utah"/>
    <s v="XL"/>
    <s v="Beige"/>
    <s v="Summer"/>
    <n v="4.5"/>
    <s v="No"/>
    <s v="Credit Card"/>
    <s v="2-Day Shipping"/>
    <x v="1"/>
    <s v="No"/>
    <n v="44"/>
    <s v="Bank Transfer"/>
    <s v="Quarterly"/>
  </r>
  <r>
    <n v="2211"/>
    <n v="30"/>
    <s v="Male"/>
    <s v="Sunglasses"/>
    <s v="Accessories"/>
    <n v="25"/>
    <s v="Virginia"/>
    <s v="M"/>
    <s v="Orange"/>
    <s v="Summer"/>
    <n v="3.1"/>
    <s v="No"/>
    <s v="Venmo"/>
    <s v="Store Pickup"/>
    <x v="1"/>
    <s v="No"/>
    <n v="35"/>
    <s v="PayPal"/>
    <s v="Fortnightly"/>
  </r>
  <r>
    <n v="2212"/>
    <n v="50"/>
    <s v="Male"/>
    <s v="Sweater"/>
    <s v="Clothing"/>
    <n v="89"/>
    <s v="Maine"/>
    <s v="L"/>
    <s v="Purple"/>
    <s v="Winter"/>
    <n v="3.2"/>
    <s v="No"/>
    <s v="PayPal"/>
    <s v="Free Shipping"/>
    <x v="1"/>
    <s v="No"/>
    <n v="45"/>
    <s v="Debit Card"/>
    <s v="Every 3 Months"/>
  </r>
  <r>
    <n v="2213"/>
    <n v="59"/>
    <s v="Male"/>
    <s v="Pants"/>
    <s v="Clothing"/>
    <n v="77"/>
    <s v="Nebraska"/>
    <s v="M"/>
    <s v="Brown"/>
    <s v="Winter"/>
    <n v="3.3"/>
    <s v="No"/>
    <s v="PayPal"/>
    <s v="Next Day Air"/>
    <x v="1"/>
    <s v="No"/>
    <n v="22"/>
    <s v="Bank Transfer"/>
    <s v="Quarterly"/>
  </r>
  <r>
    <n v="2214"/>
    <n v="54"/>
    <s v="Male"/>
    <s v="Hat"/>
    <s v="Accessories"/>
    <n v="94"/>
    <s v="Hawaii"/>
    <s v="M"/>
    <s v="Maroon"/>
    <s v="Fall"/>
    <n v="2.9"/>
    <s v="No"/>
    <s v="Credit Card"/>
    <s v="Express"/>
    <x v="1"/>
    <s v="No"/>
    <n v="18"/>
    <s v="Debit Card"/>
    <s v="Quarterly"/>
  </r>
  <r>
    <n v="2215"/>
    <n v="50"/>
    <s v="Male"/>
    <s v="Belt"/>
    <s v="Accessories"/>
    <n v="100"/>
    <s v="Idaho"/>
    <s v="L"/>
    <s v="Gold"/>
    <s v="Fall"/>
    <n v="4.0999999999999996"/>
    <s v="No"/>
    <s v="Cash"/>
    <s v="Standard"/>
    <x v="1"/>
    <s v="No"/>
    <n v="20"/>
    <s v="Debit Card"/>
    <s v="Weekly"/>
  </r>
  <r>
    <n v="2216"/>
    <n v="25"/>
    <s v="Male"/>
    <s v="Sandals"/>
    <s v="Footwear"/>
    <n v="96"/>
    <s v="West Virginia"/>
    <s v="M"/>
    <s v="Indigo"/>
    <s v="Winter"/>
    <n v="2.7"/>
    <s v="No"/>
    <s v="Debit Card"/>
    <s v="Express"/>
    <x v="1"/>
    <s v="No"/>
    <n v="28"/>
    <s v="Credit Card"/>
    <s v="Fortnightly"/>
  </r>
  <r>
    <n v="2217"/>
    <n v="41"/>
    <s v="Male"/>
    <s v="Pants"/>
    <s v="Clothing"/>
    <n v="36"/>
    <s v="Vermont"/>
    <s v="XL"/>
    <s v="Silver"/>
    <s v="Winter"/>
    <n v="4"/>
    <s v="No"/>
    <s v="Credit Card"/>
    <s v="Store Pickup"/>
    <x v="1"/>
    <s v="No"/>
    <n v="15"/>
    <s v="Venmo"/>
    <s v="Bi-Weekly"/>
  </r>
  <r>
    <n v="2218"/>
    <n v="35"/>
    <s v="Male"/>
    <s v="Jewelry"/>
    <s v="Accessories"/>
    <n v="27"/>
    <s v="Indiana"/>
    <s v="XL"/>
    <s v="Red"/>
    <s v="Fall"/>
    <n v="2.6"/>
    <s v="No"/>
    <s v="Bank Transfer"/>
    <s v="Store Pickup"/>
    <x v="1"/>
    <s v="No"/>
    <n v="42"/>
    <s v="Bank Transfer"/>
    <s v="Fortnightly"/>
  </r>
  <r>
    <n v="2219"/>
    <n v="67"/>
    <s v="Male"/>
    <s v="Sunglasses"/>
    <s v="Accessories"/>
    <n v="67"/>
    <s v="Idaho"/>
    <s v="M"/>
    <s v="Magenta"/>
    <s v="Winter"/>
    <n v="3.5"/>
    <s v="No"/>
    <s v="Cash"/>
    <s v="Store Pickup"/>
    <x v="1"/>
    <s v="No"/>
    <n v="20"/>
    <s v="Debit Card"/>
    <s v="Quarterly"/>
  </r>
  <r>
    <n v="2220"/>
    <n v="33"/>
    <s v="Male"/>
    <s v="Blouse"/>
    <s v="Clothing"/>
    <n v="91"/>
    <s v="Minnesota"/>
    <s v="S"/>
    <s v="Purple"/>
    <s v="Fall"/>
    <n v="2.8"/>
    <s v="No"/>
    <s v="PayPal"/>
    <s v="Store Pickup"/>
    <x v="1"/>
    <s v="No"/>
    <n v="16"/>
    <s v="Bank Transfer"/>
    <s v="Fortnightly"/>
  </r>
  <r>
    <n v="2221"/>
    <n v="19"/>
    <s v="Male"/>
    <s v="Belt"/>
    <s v="Accessories"/>
    <n v="62"/>
    <s v="Wyoming"/>
    <s v="XL"/>
    <s v="Beige"/>
    <s v="Fall"/>
    <n v="4.5"/>
    <s v="No"/>
    <s v="Cash"/>
    <s v="Store Pickup"/>
    <x v="1"/>
    <s v="No"/>
    <n v="47"/>
    <s v="Cash"/>
    <s v="Annually"/>
  </r>
  <r>
    <n v="2222"/>
    <n v="25"/>
    <s v="Male"/>
    <s v="Shorts"/>
    <s v="Clothing"/>
    <n v="88"/>
    <s v="Kansas"/>
    <s v="XL"/>
    <s v="White"/>
    <s v="Fall"/>
    <n v="3"/>
    <s v="No"/>
    <s v="Debit Card"/>
    <s v="Free Shipping"/>
    <x v="1"/>
    <s v="No"/>
    <n v="34"/>
    <s v="Credit Card"/>
    <s v="Annually"/>
  </r>
  <r>
    <n v="2223"/>
    <n v="32"/>
    <s v="Male"/>
    <s v="Pants"/>
    <s v="Clothing"/>
    <n v="66"/>
    <s v="Georgia"/>
    <s v="M"/>
    <s v="Teal"/>
    <s v="Summer"/>
    <n v="4.4000000000000004"/>
    <s v="No"/>
    <s v="PayPal"/>
    <s v="Store Pickup"/>
    <x v="1"/>
    <s v="No"/>
    <n v="30"/>
    <s v="Credit Card"/>
    <s v="Weekly"/>
  </r>
  <r>
    <n v="2224"/>
    <n v="30"/>
    <s v="Male"/>
    <s v="Sandals"/>
    <s v="Footwear"/>
    <n v="65"/>
    <s v="Kansas"/>
    <s v="M"/>
    <s v="Gray"/>
    <s v="Fall"/>
    <n v="4.7"/>
    <s v="No"/>
    <s v="Credit Card"/>
    <s v="Next Day Air"/>
    <x v="1"/>
    <s v="No"/>
    <n v="5"/>
    <s v="PayPal"/>
    <s v="Quarterly"/>
  </r>
  <r>
    <n v="2225"/>
    <n v="18"/>
    <s v="Male"/>
    <s v="Gloves"/>
    <s v="Accessories"/>
    <n v="25"/>
    <s v="Nebraska"/>
    <s v="L"/>
    <s v="Charcoal"/>
    <s v="Winter"/>
    <n v="4.3"/>
    <s v="No"/>
    <s v="Credit Card"/>
    <s v="Standard"/>
    <x v="1"/>
    <s v="No"/>
    <n v="38"/>
    <s v="Cash"/>
    <s v="Quarterly"/>
  </r>
  <r>
    <n v="2226"/>
    <n v="38"/>
    <s v="Male"/>
    <s v="Belt"/>
    <s v="Accessories"/>
    <n v="64"/>
    <s v="Washington"/>
    <s v="S"/>
    <s v="Olive"/>
    <s v="Spring"/>
    <n v="4.8"/>
    <s v="No"/>
    <s v="Credit Card"/>
    <s v="Free Shipping"/>
    <x v="1"/>
    <s v="No"/>
    <n v="18"/>
    <s v="Credit Card"/>
    <s v="Annually"/>
  </r>
  <r>
    <n v="2227"/>
    <n v="22"/>
    <s v="Male"/>
    <s v="Shirt"/>
    <s v="Clothing"/>
    <n v="72"/>
    <s v="Missouri"/>
    <s v="L"/>
    <s v="Blue"/>
    <s v="Spring"/>
    <n v="4.8"/>
    <s v="No"/>
    <s v="Credit Card"/>
    <s v="Store Pickup"/>
    <x v="1"/>
    <s v="No"/>
    <n v="28"/>
    <s v="Cash"/>
    <s v="Annually"/>
  </r>
  <r>
    <n v="2228"/>
    <n v="40"/>
    <s v="Male"/>
    <s v="Scarf"/>
    <s v="Accessories"/>
    <n v="74"/>
    <s v="Washington"/>
    <s v="S"/>
    <s v="Gray"/>
    <s v="Summer"/>
    <n v="4.4000000000000004"/>
    <s v="No"/>
    <s v="Venmo"/>
    <s v="Next Day Air"/>
    <x v="1"/>
    <s v="No"/>
    <n v="42"/>
    <s v="Credit Card"/>
    <s v="Fortnightly"/>
  </r>
  <r>
    <n v="2229"/>
    <n v="54"/>
    <s v="Male"/>
    <s v="Gloves"/>
    <s v="Accessories"/>
    <n v="50"/>
    <s v="Kansas"/>
    <s v="M"/>
    <s v="Green"/>
    <s v="Fall"/>
    <n v="3.7"/>
    <s v="No"/>
    <s v="Debit Card"/>
    <s v="Free Shipping"/>
    <x v="1"/>
    <s v="No"/>
    <n v="5"/>
    <s v="Credit Card"/>
    <s v="Weekly"/>
  </r>
  <r>
    <n v="2230"/>
    <n v="70"/>
    <s v="Male"/>
    <s v="Pants"/>
    <s v="Clothing"/>
    <n v="97"/>
    <s v="Minnesota"/>
    <s v="M"/>
    <s v="Silver"/>
    <s v="Fall"/>
    <n v="3.9"/>
    <s v="No"/>
    <s v="Bank Transfer"/>
    <s v="Express"/>
    <x v="1"/>
    <s v="No"/>
    <n v="50"/>
    <s v="Venmo"/>
    <s v="Monthly"/>
  </r>
  <r>
    <n v="2231"/>
    <n v="52"/>
    <s v="Male"/>
    <s v="Sneakers"/>
    <s v="Footwear"/>
    <n v="36"/>
    <s v="Colorado"/>
    <s v="S"/>
    <s v="Teal"/>
    <s v="Spring"/>
    <n v="3.8"/>
    <s v="No"/>
    <s v="Debit Card"/>
    <s v="Express"/>
    <x v="1"/>
    <s v="No"/>
    <n v="33"/>
    <s v="Venmo"/>
    <s v="Fortnightly"/>
  </r>
  <r>
    <n v="2232"/>
    <n v="34"/>
    <s v="Male"/>
    <s v="Jacket"/>
    <s v="Outerwear"/>
    <n v="49"/>
    <s v="Utah"/>
    <s v="M"/>
    <s v="Beige"/>
    <s v="Fall"/>
    <n v="4.0999999999999996"/>
    <s v="No"/>
    <s v="Cash"/>
    <s v="Store Pickup"/>
    <x v="1"/>
    <s v="No"/>
    <n v="1"/>
    <s v="Credit Card"/>
    <s v="Weekly"/>
  </r>
  <r>
    <n v="2233"/>
    <n v="65"/>
    <s v="Male"/>
    <s v="Shoes"/>
    <s v="Footwear"/>
    <n v="64"/>
    <s v="North Carolina"/>
    <s v="L"/>
    <s v="Lavender"/>
    <s v="Spring"/>
    <n v="4"/>
    <s v="No"/>
    <s v="Bank Transfer"/>
    <s v="Store Pickup"/>
    <x v="1"/>
    <s v="No"/>
    <n v="14"/>
    <s v="Cash"/>
    <s v="Fortnightly"/>
  </r>
  <r>
    <n v="2234"/>
    <n v="38"/>
    <s v="Male"/>
    <s v="Blouse"/>
    <s v="Clothing"/>
    <n v="31"/>
    <s v="Florida"/>
    <s v="XL"/>
    <s v="Gray"/>
    <s v="Summer"/>
    <n v="4.5"/>
    <s v="No"/>
    <s v="Credit Card"/>
    <s v="Express"/>
    <x v="1"/>
    <s v="No"/>
    <n v="48"/>
    <s v="Credit Card"/>
    <s v="Monthly"/>
  </r>
  <r>
    <n v="2235"/>
    <n v="35"/>
    <s v="Male"/>
    <s v="Boots"/>
    <s v="Footwear"/>
    <n v="66"/>
    <s v="New Hampshire"/>
    <s v="S"/>
    <s v="Yellow"/>
    <s v="Winter"/>
    <n v="4"/>
    <s v="No"/>
    <s v="Cash"/>
    <s v="Express"/>
    <x v="1"/>
    <s v="No"/>
    <n v="26"/>
    <s v="Cash"/>
    <s v="Weekly"/>
  </r>
  <r>
    <n v="2236"/>
    <n v="40"/>
    <s v="Male"/>
    <s v="Socks"/>
    <s v="Clothing"/>
    <n v="82"/>
    <s v="Illinois"/>
    <s v="M"/>
    <s v="Gray"/>
    <s v="Spring"/>
    <n v="4.5"/>
    <s v="No"/>
    <s v="Credit Card"/>
    <s v="2-Day Shipping"/>
    <x v="1"/>
    <s v="No"/>
    <n v="44"/>
    <s v="Credit Card"/>
    <s v="Annually"/>
  </r>
  <r>
    <n v="2237"/>
    <n v="23"/>
    <s v="Male"/>
    <s v="T-shirt"/>
    <s v="Clothing"/>
    <n v="88"/>
    <s v="Louisiana"/>
    <s v="M"/>
    <s v="Yellow"/>
    <s v="Winter"/>
    <n v="2.7"/>
    <s v="No"/>
    <s v="Venmo"/>
    <s v="Standard"/>
    <x v="1"/>
    <s v="No"/>
    <n v="18"/>
    <s v="Debit Card"/>
    <s v="Fortnightly"/>
  </r>
  <r>
    <n v="2238"/>
    <n v="45"/>
    <s v="Male"/>
    <s v="Sandals"/>
    <s v="Footwear"/>
    <n v="34"/>
    <s v="Alabama"/>
    <s v="S"/>
    <s v="Black"/>
    <s v="Summer"/>
    <n v="3.8"/>
    <s v="No"/>
    <s v="Bank Transfer"/>
    <s v="Next Day Air"/>
    <x v="1"/>
    <s v="No"/>
    <n v="31"/>
    <s v="Venmo"/>
    <s v="Every 3 Months"/>
  </r>
  <r>
    <n v="2239"/>
    <n v="40"/>
    <s v="Male"/>
    <s v="Sneakers"/>
    <s v="Footwear"/>
    <n v="84"/>
    <s v="Florida"/>
    <s v="L"/>
    <s v="Beige"/>
    <s v="Winter"/>
    <n v="3.8"/>
    <s v="No"/>
    <s v="Credit Card"/>
    <s v="Standard"/>
    <x v="1"/>
    <s v="No"/>
    <n v="18"/>
    <s v="Debit Card"/>
    <s v="Weekly"/>
  </r>
  <r>
    <n v="2240"/>
    <n v="42"/>
    <s v="Male"/>
    <s v="Jewelry"/>
    <s v="Accessories"/>
    <n v="96"/>
    <s v="Alabama"/>
    <s v="L"/>
    <s v="Indigo"/>
    <s v="Summer"/>
    <n v="3.8"/>
    <s v="No"/>
    <s v="Bank Transfer"/>
    <s v="2-Day Shipping"/>
    <x v="1"/>
    <s v="No"/>
    <n v="41"/>
    <s v="Credit Card"/>
    <s v="Every 3 Months"/>
  </r>
  <r>
    <n v="2241"/>
    <n v="57"/>
    <s v="Male"/>
    <s v="Sandals"/>
    <s v="Footwear"/>
    <n v="71"/>
    <s v="California"/>
    <s v="L"/>
    <s v="Green"/>
    <s v="Winter"/>
    <n v="4.3"/>
    <s v="No"/>
    <s v="Credit Card"/>
    <s v="Next Day Air"/>
    <x v="1"/>
    <s v="No"/>
    <n v="18"/>
    <s v="Debit Card"/>
    <s v="Every 3 Months"/>
  </r>
  <r>
    <n v="2242"/>
    <n v="18"/>
    <s v="Male"/>
    <s v="Jacket"/>
    <s v="Outerwear"/>
    <n v="77"/>
    <s v="Maryland"/>
    <s v="M"/>
    <s v="Purple"/>
    <s v="Summer"/>
    <n v="3.5"/>
    <s v="No"/>
    <s v="Bank Transfer"/>
    <s v="Free Shipping"/>
    <x v="1"/>
    <s v="No"/>
    <n v="3"/>
    <s v="Bank Transfer"/>
    <s v="Bi-Weekly"/>
  </r>
  <r>
    <n v="2243"/>
    <n v="18"/>
    <s v="Male"/>
    <s v="Skirt"/>
    <s v="Clothing"/>
    <n v="66"/>
    <s v="Nevada"/>
    <s v="M"/>
    <s v="Orange"/>
    <s v="Spring"/>
    <n v="3.8"/>
    <s v="No"/>
    <s v="PayPal"/>
    <s v="Next Day Air"/>
    <x v="1"/>
    <s v="No"/>
    <n v="5"/>
    <s v="Credit Card"/>
    <s v="Bi-Weekly"/>
  </r>
  <r>
    <n v="2244"/>
    <n v="56"/>
    <s v="Male"/>
    <s v="Shirt"/>
    <s v="Clothing"/>
    <n v="21"/>
    <s v="Massachusetts"/>
    <s v="M"/>
    <s v="Teal"/>
    <s v="Winter"/>
    <n v="3.7"/>
    <s v="No"/>
    <s v="Cash"/>
    <s v="2-Day Shipping"/>
    <x v="1"/>
    <s v="No"/>
    <n v="13"/>
    <s v="Debit Card"/>
    <s v="Annually"/>
  </r>
  <r>
    <n v="2245"/>
    <n v="35"/>
    <s v="Male"/>
    <s v="Shorts"/>
    <s v="Clothing"/>
    <n v="37"/>
    <s v="South Carolina"/>
    <s v="M"/>
    <s v="Gold"/>
    <s v="Summer"/>
    <n v="4.8"/>
    <s v="No"/>
    <s v="Credit Card"/>
    <s v="2-Day Shipping"/>
    <x v="1"/>
    <s v="No"/>
    <n v="22"/>
    <s v="PayPal"/>
    <s v="Annually"/>
  </r>
  <r>
    <n v="2246"/>
    <n v="49"/>
    <s v="Male"/>
    <s v="Socks"/>
    <s v="Clothing"/>
    <n v="90"/>
    <s v="Delaware"/>
    <s v="L"/>
    <s v="Gray"/>
    <s v="Fall"/>
    <n v="4.9000000000000004"/>
    <s v="No"/>
    <s v="Venmo"/>
    <s v="Free Shipping"/>
    <x v="1"/>
    <s v="No"/>
    <n v="45"/>
    <s v="PayPal"/>
    <s v="Fortnightly"/>
  </r>
  <r>
    <n v="2247"/>
    <n v="49"/>
    <s v="Male"/>
    <s v="Jacket"/>
    <s v="Outerwear"/>
    <n v="96"/>
    <s v="Hawaii"/>
    <s v="M"/>
    <s v="Cyan"/>
    <s v="Fall"/>
    <n v="4.3"/>
    <s v="No"/>
    <s v="Cash"/>
    <s v="Store Pickup"/>
    <x v="1"/>
    <s v="No"/>
    <n v="39"/>
    <s v="PayPal"/>
    <s v="Every 3 Months"/>
  </r>
  <r>
    <n v="2248"/>
    <n v="34"/>
    <s v="Male"/>
    <s v="Jewelry"/>
    <s v="Accessories"/>
    <n v="37"/>
    <s v="Florida"/>
    <s v="L"/>
    <s v="Teal"/>
    <s v="Summer"/>
    <n v="4.4000000000000004"/>
    <s v="No"/>
    <s v="PayPal"/>
    <s v="Next Day Air"/>
    <x v="1"/>
    <s v="No"/>
    <n v="18"/>
    <s v="Venmo"/>
    <s v="Annually"/>
  </r>
  <r>
    <n v="2249"/>
    <n v="63"/>
    <s v="Male"/>
    <s v="T-shirt"/>
    <s v="Clothing"/>
    <n v="66"/>
    <s v="Rhode Island"/>
    <s v="M"/>
    <s v="Violet"/>
    <s v="Winter"/>
    <n v="3.4"/>
    <s v="No"/>
    <s v="Cash"/>
    <s v="Free Shipping"/>
    <x v="1"/>
    <s v="No"/>
    <n v="19"/>
    <s v="PayPal"/>
    <s v="Fortnightly"/>
  </r>
  <r>
    <n v="2250"/>
    <n v="42"/>
    <s v="Male"/>
    <s v="Gloves"/>
    <s v="Accessories"/>
    <n v="45"/>
    <s v="Wyoming"/>
    <s v="XL"/>
    <s v="Indigo"/>
    <s v="Spring"/>
    <n v="4.3"/>
    <s v="No"/>
    <s v="Bank Transfer"/>
    <s v="Next Day Air"/>
    <x v="1"/>
    <s v="No"/>
    <n v="29"/>
    <s v="Debit Card"/>
    <s v="Weekly"/>
  </r>
  <r>
    <n v="2251"/>
    <n v="41"/>
    <s v="Male"/>
    <s v="Shoes"/>
    <s v="Footwear"/>
    <n v="89"/>
    <s v="Colorado"/>
    <s v="L"/>
    <s v="Pink"/>
    <s v="Summer"/>
    <n v="4.5999999999999996"/>
    <s v="No"/>
    <s v="Venmo"/>
    <s v="Store Pickup"/>
    <x v="1"/>
    <s v="No"/>
    <n v="19"/>
    <s v="Credit Card"/>
    <s v="Weekly"/>
  </r>
  <r>
    <n v="2252"/>
    <n v="26"/>
    <s v="Male"/>
    <s v="Shoes"/>
    <s v="Footwear"/>
    <n v="94"/>
    <s v="Virginia"/>
    <s v="L"/>
    <s v="Gold"/>
    <s v="Fall"/>
    <n v="3.8"/>
    <s v="No"/>
    <s v="PayPal"/>
    <s v="Free Shipping"/>
    <x v="1"/>
    <s v="No"/>
    <n v="22"/>
    <s v="Debit Card"/>
    <s v="Monthly"/>
  </r>
  <r>
    <n v="2253"/>
    <n v="48"/>
    <s v="Male"/>
    <s v="Shoes"/>
    <s v="Footwear"/>
    <n v="96"/>
    <s v="Nebraska"/>
    <s v="S"/>
    <s v="Maroon"/>
    <s v="Summer"/>
    <n v="3.9"/>
    <s v="No"/>
    <s v="Venmo"/>
    <s v="Express"/>
    <x v="1"/>
    <s v="No"/>
    <n v="21"/>
    <s v="Bank Transfer"/>
    <s v="Annually"/>
  </r>
  <r>
    <n v="2254"/>
    <n v="62"/>
    <s v="Male"/>
    <s v="Hoodie"/>
    <s v="Clothing"/>
    <n v="31"/>
    <s v="Oklahoma"/>
    <s v="M"/>
    <s v="Brown"/>
    <s v="Spring"/>
    <n v="2.6"/>
    <s v="No"/>
    <s v="Credit Card"/>
    <s v="Store Pickup"/>
    <x v="1"/>
    <s v="No"/>
    <n v="22"/>
    <s v="PayPal"/>
    <s v="Monthly"/>
  </r>
  <r>
    <n v="2255"/>
    <n v="24"/>
    <s v="Male"/>
    <s v="Belt"/>
    <s v="Accessories"/>
    <n v="79"/>
    <s v="North Dakota"/>
    <s v="M"/>
    <s v="Gold"/>
    <s v="Winter"/>
    <n v="4.2"/>
    <s v="No"/>
    <s v="Venmo"/>
    <s v="Store Pickup"/>
    <x v="1"/>
    <s v="No"/>
    <n v="44"/>
    <s v="PayPal"/>
    <s v="Every 3 Months"/>
  </r>
  <r>
    <n v="2256"/>
    <n v="48"/>
    <s v="Male"/>
    <s v="Coat"/>
    <s v="Outerwear"/>
    <n v="39"/>
    <s v="Michigan"/>
    <s v="L"/>
    <s v="Teal"/>
    <s v="Spring"/>
    <n v="4.5999999999999996"/>
    <s v="No"/>
    <s v="Venmo"/>
    <s v="Store Pickup"/>
    <x v="1"/>
    <s v="No"/>
    <n v="42"/>
    <s v="Bank Transfer"/>
    <s v="Quarterly"/>
  </r>
  <r>
    <n v="2257"/>
    <n v="31"/>
    <s v="Male"/>
    <s v="Blouse"/>
    <s v="Clothing"/>
    <n v="22"/>
    <s v="California"/>
    <s v="M"/>
    <s v="Turquoise"/>
    <s v="Fall"/>
    <n v="5"/>
    <s v="No"/>
    <s v="Debit Card"/>
    <s v="Standard"/>
    <x v="1"/>
    <s v="No"/>
    <n v="33"/>
    <s v="Credit Card"/>
    <s v="Quarterly"/>
  </r>
  <r>
    <n v="2258"/>
    <n v="41"/>
    <s v="Male"/>
    <s v="Skirt"/>
    <s v="Clothing"/>
    <n v="32"/>
    <s v="Tennessee"/>
    <s v="L"/>
    <s v="Olive"/>
    <s v="Fall"/>
    <n v="4.2"/>
    <s v="No"/>
    <s v="PayPal"/>
    <s v="Standard"/>
    <x v="1"/>
    <s v="No"/>
    <n v="6"/>
    <s v="Bank Transfer"/>
    <s v="Annually"/>
  </r>
  <r>
    <n v="2259"/>
    <n v="24"/>
    <s v="Male"/>
    <s v="T-shirt"/>
    <s v="Clothing"/>
    <n v="71"/>
    <s v="Ohio"/>
    <s v="L"/>
    <s v="Cyan"/>
    <s v="Winter"/>
    <n v="4.3"/>
    <s v="No"/>
    <s v="Bank Transfer"/>
    <s v="Store Pickup"/>
    <x v="1"/>
    <s v="No"/>
    <n v="44"/>
    <s v="Credit Card"/>
    <s v="Every 3 Months"/>
  </r>
  <r>
    <n v="2260"/>
    <n v="60"/>
    <s v="Male"/>
    <s v="Jeans"/>
    <s v="Clothing"/>
    <n v="96"/>
    <s v="Florida"/>
    <s v="XL"/>
    <s v="Beige"/>
    <s v="Spring"/>
    <n v="3.3"/>
    <s v="No"/>
    <s v="Venmo"/>
    <s v="Free Shipping"/>
    <x v="1"/>
    <s v="No"/>
    <n v="24"/>
    <s v="Cash"/>
    <s v="Annually"/>
  </r>
  <r>
    <n v="2261"/>
    <n v="38"/>
    <s v="Male"/>
    <s v="Scarf"/>
    <s v="Accessories"/>
    <n v="82"/>
    <s v="Missouri"/>
    <s v="M"/>
    <s v="Blue"/>
    <s v="Fall"/>
    <n v="4.9000000000000004"/>
    <s v="No"/>
    <s v="Venmo"/>
    <s v="Express"/>
    <x v="1"/>
    <s v="No"/>
    <n v="16"/>
    <s v="PayPal"/>
    <s v="Quarterly"/>
  </r>
  <r>
    <n v="2262"/>
    <n v="58"/>
    <s v="Male"/>
    <s v="Backpack"/>
    <s v="Accessories"/>
    <n v="76"/>
    <s v="South Carolina"/>
    <s v="L"/>
    <s v="Gold"/>
    <s v="Spring"/>
    <n v="4.4000000000000004"/>
    <s v="No"/>
    <s v="Cash"/>
    <s v="Standard"/>
    <x v="1"/>
    <s v="No"/>
    <n v="12"/>
    <s v="Bank Transfer"/>
    <s v="Fortnightly"/>
  </r>
  <r>
    <n v="2263"/>
    <n v="53"/>
    <s v="Male"/>
    <s v="Backpack"/>
    <s v="Accessories"/>
    <n v="22"/>
    <s v="Arizona"/>
    <s v="M"/>
    <s v="Green"/>
    <s v="Winter"/>
    <n v="3.1"/>
    <s v="No"/>
    <s v="Venmo"/>
    <s v="2-Day Shipping"/>
    <x v="1"/>
    <s v="No"/>
    <n v="50"/>
    <s v="PayPal"/>
    <s v="Monthly"/>
  </r>
  <r>
    <n v="2264"/>
    <n v="44"/>
    <s v="Male"/>
    <s v="Scarf"/>
    <s v="Accessories"/>
    <n v="40"/>
    <s v="Indiana"/>
    <s v="XL"/>
    <s v="Green"/>
    <s v="Winter"/>
    <n v="3.5"/>
    <s v="No"/>
    <s v="PayPal"/>
    <s v="Store Pickup"/>
    <x v="1"/>
    <s v="No"/>
    <n v="42"/>
    <s v="Cash"/>
    <s v="Quarterly"/>
  </r>
  <r>
    <n v="2265"/>
    <n v="51"/>
    <s v="Male"/>
    <s v="Hat"/>
    <s v="Accessories"/>
    <n v="92"/>
    <s v="North Dakota"/>
    <s v="M"/>
    <s v="Turquoise"/>
    <s v="Summer"/>
    <n v="3.9"/>
    <s v="No"/>
    <s v="Bank Transfer"/>
    <s v="2-Day Shipping"/>
    <x v="1"/>
    <s v="No"/>
    <n v="50"/>
    <s v="PayPal"/>
    <s v="Monthly"/>
  </r>
  <r>
    <n v="2266"/>
    <n v="36"/>
    <s v="Male"/>
    <s v="Coat"/>
    <s v="Outerwear"/>
    <n v="94"/>
    <s v="Montana"/>
    <s v="XL"/>
    <s v="Yellow"/>
    <s v="Fall"/>
    <n v="3.9"/>
    <s v="No"/>
    <s v="Bank Transfer"/>
    <s v="Store Pickup"/>
    <x v="1"/>
    <s v="No"/>
    <n v="10"/>
    <s v="PayPal"/>
    <s v="Quarterly"/>
  </r>
  <r>
    <n v="2267"/>
    <n v="20"/>
    <s v="Male"/>
    <s v="Dress"/>
    <s v="Clothing"/>
    <n v="44"/>
    <s v="Missouri"/>
    <s v="M"/>
    <s v="Yellow"/>
    <s v="Fall"/>
    <n v="4.3"/>
    <s v="No"/>
    <s v="Bank Transfer"/>
    <s v="Store Pickup"/>
    <x v="1"/>
    <s v="No"/>
    <n v="32"/>
    <s v="Debit Card"/>
    <s v="Weekly"/>
  </r>
  <r>
    <n v="2268"/>
    <n v="32"/>
    <s v="Male"/>
    <s v="Gloves"/>
    <s v="Accessories"/>
    <n v="49"/>
    <s v="Kentucky"/>
    <s v="S"/>
    <s v="Blue"/>
    <s v="Spring"/>
    <n v="3.8"/>
    <s v="No"/>
    <s v="Venmo"/>
    <s v="Express"/>
    <x v="1"/>
    <s v="No"/>
    <n v="37"/>
    <s v="Venmo"/>
    <s v="Weekly"/>
  </r>
  <r>
    <n v="2269"/>
    <n v="66"/>
    <s v="Male"/>
    <s v="Sweater"/>
    <s v="Clothing"/>
    <n v="26"/>
    <s v="Georgia"/>
    <s v="L"/>
    <s v="Charcoal"/>
    <s v="Spring"/>
    <n v="2.7"/>
    <s v="No"/>
    <s v="Credit Card"/>
    <s v="2-Day Shipping"/>
    <x v="1"/>
    <s v="No"/>
    <n v="15"/>
    <s v="Bank Transfer"/>
    <s v="Monthly"/>
  </r>
  <r>
    <n v="2270"/>
    <n v="49"/>
    <s v="Male"/>
    <s v="Skirt"/>
    <s v="Clothing"/>
    <n v="38"/>
    <s v="Kentucky"/>
    <s v="M"/>
    <s v="Yellow"/>
    <s v="Fall"/>
    <n v="4.4000000000000004"/>
    <s v="No"/>
    <s v="Credit Card"/>
    <s v="Store Pickup"/>
    <x v="1"/>
    <s v="No"/>
    <n v="27"/>
    <s v="Credit Card"/>
    <s v="Annually"/>
  </r>
  <r>
    <n v="2271"/>
    <n v="27"/>
    <s v="Male"/>
    <s v="Blouse"/>
    <s v="Clothing"/>
    <n v="72"/>
    <s v="Georgia"/>
    <s v="L"/>
    <s v="Purple"/>
    <s v="Spring"/>
    <n v="3.5"/>
    <s v="No"/>
    <s v="Debit Card"/>
    <s v="Express"/>
    <x v="1"/>
    <s v="No"/>
    <n v="7"/>
    <s v="Venmo"/>
    <s v="Weekly"/>
  </r>
  <r>
    <n v="2272"/>
    <n v="29"/>
    <s v="Male"/>
    <s v="Dress"/>
    <s v="Clothing"/>
    <n v="99"/>
    <s v="Alaska"/>
    <s v="M"/>
    <s v="Green"/>
    <s v="Summer"/>
    <n v="3.4"/>
    <s v="No"/>
    <s v="Cash"/>
    <s v="Free Shipping"/>
    <x v="1"/>
    <s v="No"/>
    <n v="49"/>
    <s v="PayPal"/>
    <s v="Quarterly"/>
  </r>
  <r>
    <n v="2273"/>
    <n v="29"/>
    <s v="Male"/>
    <s v="Jacket"/>
    <s v="Outerwear"/>
    <n v="38"/>
    <s v="Maine"/>
    <s v="L"/>
    <s v="Charcoal"/>
    <s v="Spring"/>
    <n v="4"/>
    <s v="No"/>
    <s v="Venmo"/>
    <s v="Standard"/>
    <x v="1"/>
    <s v="No"/>
    <n v="44"/>
    <s v="PayPal"/>
    <s v="Monthly"/>
  </r>
  <r>
    <n v="2274"/>
    <n v="55"/>
    <s v="Male"/>
    <s v="Coat"/>
    <s v="Outerwear"/>
    <n v="96"/>
    <s v="New Mexico"/>
    <s v="L"/>
    <s v="Silver"/>
    <s v="Winter"/>
    <n v="4.8"/>
    <s v="No"/>
    <s v="Credit Card"/>
    <s v="Express"/>
    <x v="1"/>
    <s v="No"/>
    <n v="13"/>
    <s v="PayPal"/>
    <s v="Bi-Weekly"/>
  </r>
  <r>
    <n v="2275"/>
    <n v="57"/>
    <s v="Male"/>
    <s v="Dress"/>
    <s v="Clothing"/>
    <n v="27"/>
    <s v="New York"/>
    <s v="L"/>
    <s v="Turquoise"/>
    <s v="Spring"/>
    <n v="4.5"/>
    <s v="No"/>
    <s v="Cash"/>
    <s v="Next Day Air"/>
    <x v="1"/>
    <s v="No"/>
    <n v="38"/>
    <s v="PayPal"/>
    <s v="Fortnightly"/>
  </r>
  <r>
    <n v="2276"/>
    <n v="29"/>
    <s v="Male"/>
    <s v="Shorts"/>
    <s v="Clothing"/>
    <n v="24"/>
    <s v="Oklahoma"/>
    <s v="M"/>
    <s v="Gray"/>
    <s v="Winter"/>
    <n v="4.4000000000000004"/>
    <s v="No"/>
    <s v="PayPal"/>
    <s v="Standard"/>
    <x v="1"/>
    <s v="No"/>
    <n v="10"/>
    <s v="Debit Card"/>
    <s v="Weekly"/>
  </r>
  <r>
    <n v="2277"/>
    <n v="31"/>
    <s v="Male"/>
    <s v="Jeans"/>
    <s v="Clothing"/>
    <n v="82"/>
    <s v="Wyoming"/>
    <s v="L"/>
    <s v="Red"/>
    <s v="Summer"/>
    <n v="4.0999999999999996"/>
    <s v="No"/>
    <s v="Bank Transfer"/>
    <s v="2-Day Shipping"/>
    <x v="1"/>
    <s v="No"/>
    <n v="25"/>
    <s v="Debit Card"/>
    <s v="Weekly"/>
  </r>
  <r>
    <n v="2278"/>
    <n v="25"/>
    <s v="Male"/>
    <s v="Hat"/>
    <s v="Accessories"/>
    <n v="56"/>
    <s v="Alabama"/>
    <s v="M"/>
    <s v="Beige"/>
    <s v="Summer"/>
    <n v="4.5999999999999996"/>
    <s v="No"/>
    <s v="Bank Transfer"/>
    <s v="Next Day Air"/>
    <x v="1"/>
    <s v="No"/>
    <n v="18"/>
    <s v="Credit Card"/>
    <s v="Quarterly"/>
  </r>
  <r>
    <n v="2279"/>
    <n v="61"/>
    <s v="Male"/>
    <s v="Gloves"/>
    <s v="Accessories"/>
    <n v="25"/>
    <s v="Maryland"/>
    <s v="M"/>
    <s v="Maroon"/>
    <s v="Fall"/>
    <n v="3.8"/>
    <s v="No"/>
    <s v="Cash"/>
    <s v="Store Pickup"/>
    <x v="1"/>
    <s v="No"/>
    <n v="6"/>
    <s v="Cash"/>
    <s v="Every 3 Months"/>
  </r>
  <r>
    <n v="2280"/>
    <n v="53"/>
    <s v="Male"/>
    <s v="Sneakers"/>
    <s v="Footwear"/>
    <n v="67"/>
    <s v="West Virginia"/>
    <s v="L"/>
    <s v="Indigo"/>
    <s v="Spring"/>
    <n v="2.9"/>
    <s v="No"/>
    <s v="Bank Transfer"/>
    <s v="Free Shipping"/>
    <x v="1"/>
    <s v="No"/>
    <n v="35"/>
    <s v="Bank Transfer"/>
    <s v="Quarterly"/>
  </r>
  <r>
    <n v="2281"/>
    <n v="22"/>
    <s v="Male"/>
    <s v="Shoes"/>
    <s v="Footwear"/>
    <n v="21"/>
    <s v="Kentucky"/>
    <s v="M"/>
    <s v="Red"/>
    <s v="Summer"/>
    <n v="2.8"/>
    <s v="No"/>
    <s v="Bank Transfer"/>
    <s v="Standard"/>
    <x v="1"/>
    <s v="No"/>
    <n v="31"/>
    <s v="Credit Card"/>
    <s v="Fortnightly"/>
  </r>
  <r>
    <n v="2282"/>
    <n v="28"/>
    <s v="Male"/>
    <s v="Hoodie"/>
    <s v="Clothing"/>
    <n v="27"/>
    <s v="Kansas"/>
    <s v="XL"/>
    <s v="Maroon"/>
    <s v="Summer"/>
    <n v="3"/>
    <s v="No"/>
    <s v="Bank Transfer"/>
    <s v="Store Pickup"/>
    <x v="1"/>
    <s v="No"/>
    <n v="41"/>
    <s v="Bank Transfer"/>
    <s v="Annually"/>
  </r>
  <r>
    <n v="2283"/>
    <n v="18"/>
    <s v="Male"/>
    <s v="Sneakers"/>
    <s v="Footwear"/>
    <n v="97"/>
    <s v="Idaho"/>
    <s v="S"/>
    <s v="Red"/>
    <s v="Fall"/>
    <n v="4.2"/>
    <s v="No"/>
    <s v="Debit Card"/>
    <s v="2-Day Shipping"/>
    <x v="1"/>
    <s v="No"/>
    <n v="8"/>
    <s v="Credit Card"/>
    <s v="Annually"/>
  </r>
  <r>
    <n v="2284"/>
    <n v="44"/>
    <s v="Male"/>
    <s v="Handbag"/>
    <s v="Accessories"/>
    <n v="45"/>
    <s v="Ohio"/>
    <s v="S"/>
    <s v="Black"/>
    <s v="Winter"/>
    <n v="4.0999999999999996"/>
    <s v="No"/>
    <s v="Cash"/>
    <s v="Free Shipping"/>
    <x v="1"/>
    <s v="No"/>
    <n v="34"/>
    <s v="Credit Card"/>
    <s v="Fortnightly"/>
  </r>
  <r>
    <n v="2285"/>
    <n v="32"/>
    <s v="Male"/>
    <s v="Blouse"/>
    <s v="Clothing"/>
    <n v="63"/>
    <s v="Iowa"/>
    <s v="XL"/>
    <s v="Black"/>
    <s v="Fall"/>
    <n v="4.0999999999999996"/>
    <s v="No"/>
    <s v="Cash"/>
    <s v="Express"/>
    <x v="1"/>
    <s v="No"/>
    <n v="20"/>
    <s v="Venmo"/>
    <s v="Annually"/>
  </r>
  <r>
    <n v="2286"/>
    <n v="34"/>
    <s v="Male"/>
    <s v="Belt"/>
    <s v="Accessories"/>
    <n v="100"/>
    <s v="Michigan"/>
    <s v="L"/>
    <s v="Pink"/>
    <s v="Summer"/>
    <n v="4.5999999999999996"/>
    <s v="No"/>
    <s v="Cash"/>
    <s v="2-Day Shipping"/>
    <x v="1"/>
    <s v="No"/>
    <n v="38"/>
    <s v="PayPal"/>
    <s v="Every 3 Months"/>
  </r>
  <r>
    <n v="2287"/>
    <n v="67"/>
    <s v="Male"/>
    <s v="Socks"/>
    <s v="Clothing"/>
    <n v="38"/>
    <s v="South Dakota"/>
    <s v="L"/>
    <s v="Blue"/>
    <s v="Spring"/>
    <n v="2.5"/>
    <s v="No"/>
    <s v="PayPal"/>
    <s v="Store Pickup"/>
    <x v="1"/>
    <s v="No"/>
    <n v="35"/>
    <s v="Venmo"/>
    <s v="Quarterly"/>
  </r>
  <r>
    <n v="2288"/>
    <n v="66"/>
    <s v="Male"/>
    <s v="Blouse"/>
    <s v="Clothing"/>
    <n v="45"/>
    <s v="Nebraska"/>
    <s v="L"/>
    <s v="Green"/>
    <s v="Summer"/>
    <n v="3"/>
    <s v="No"/>
    <s v="PayPal"/>
    <s v="Store Pickup"/>
    <x v="1"/>
    <s v="No"/>
    <n v="6"/>
    <s v="Debit Card"/>
    <s v="Annually"/>
  </r>
  <r>
    <n v="2289"/>
    <n v="28"/>
    <s v="Male"/>
    <s v="Jewelry"/>
    <s v="Accessories"/>
    <n v="91"/>
    <s v="California"/>
    <s v="M"/>
    <s v="Orange"/>
    <s v="Fall"/>
    <n v="3.8"/>
    <s v="No"/>
    <s v="Credit Card"/>
    <s v="Next Day Air"/>
    <x v="1"/>
    <s v="No"/>
    <n v="50"/>
    <s v="PayPal"/>
    <s v="Weekly"/>
  </r>
  <r>
    <n v="2290"/>
    <n v="70"/>
    <s v="Male"/>
    <s v="Shorts"/>
    <s v="Clothing"/>
    <n v="82"/>
    <s v="Nevada"/>
    <s v="M"/>
    <s v="Orange"/>
    <s v="Fall"/>
    <n v="4.0999999999999996"/>
    <s v="No"/>
    <s v="PayPal"/>
    <s v="Free Shipping"/>
    <x v="1"/>
    <s v="No"/>
    <n v="47"/>
    <s v="Venmo"/>
    <s v="Weekly"/>
  </r>
  <r>
    <n v="2291"/>
    <n v="37"/>
    <s v="Male"/>
    <s v="Boots"/>
    <s v="Footwear"/>
    <n v="48"/>
    <s v="Kansas"/>
    <s v="L"/>
    <s v="Magenta"/>
    <s v="Winter"/>
    <n v="3.3"/>
    <s v="No"/>
    <s v="Venmo"/>
    <s v="Standard"/>
    <x v="1"/>
    <s v="No"/>
    <n v="23"/>
    <s v="PayPal"/>
    <s v="Quarterly"/>
  </r>
  <r>
    <n v="2292"/>
    <n v="28"/>
    <s v="Male"/>
    <s v="Coat"/>
    <s v="Outerwear"/>
    <n v="30"/>
    <s v="Ohio"/>
    <s v="M"/>
    <s v="Indigo"/>
    <s v="Spring"/>
    <n v="5"/>
    <s v="No"/>
    <s v="PayPal"/>
    <s v="2-Day Shipping"/>
    <x v="1"/>
    <s v="No"/>
    <n v="13"/>
    <s v="Credit Card"/>
    <s v="Quarterly"/>
  </r>
  <r>
    <n v="2293"/>
    <n v="43"/>
    <s v="Male"/>
    <s v="T-shirt"/>
    <s v="Clothing"/>
    <n v="34"/>
    <s v="Vermont"/>
    <s v="S"/>
    <s v="Beige"/>
    <s v="Spring"/>
    <n v="3.8"/>
    <s v="No"/>
    <s v="Debit Card"/>
    <s v="Next Day Air"/>
    <x v="1"/>
    <s v="No"/>
    <n v="31"/>
    <s v="Debit Card"/>
    <s v="Monthly"/>
  </r>
  <r>
    <n v="2294"/>
    <n v="37"/>
    <s v="Male"/>
    <s v="Sweater"/>
    <s v="Clothing"/>
    <n v="68"/>
    <s v="Georgia"/>
    <s v="L"/>
    <s v="Green"/>
    <s v="Fall"/>
    <n v="3.3"/>
    <s v="No"/>
    <s v="PayPal"/>
    <s v="Express"/>
    <x v="1"/>
    <s v="No"/>
    <n v="16"/>
    <s v="Debit Card"/>
    <s v="Every 3 Months"/>
  </r>
  <r>
    <n v="2295"/>
    <n v="54"/>
    <s v="Male"/>
    <s v="Sunglasses"/>
    <s v="Accessories"/>
    <n v="95"/>
    <s v="Maryland"/>
    <s v="M"/>
    <s v="Red"/>
    <s v="Winter"/>
    <n v="5"/>
    <s v="No"/>
    <s v="Venmo"/>
    <s v="Express"/>
    <x v="1"/>
    <s v="No"/>
    <n v="40"/>
    <s v="Debit Card"/>
    <s v="Annually"/>
  </r>
  <r>
    <n v="2296"/>
    <n v="50"/>
    <s v="Male"/>
    <s v="Hat"/>
    <s v="Accessories"/>
    <n v="22"/>
    <s v="Connecticut"/>
    <s v="L"/>
    <s v="Beige"/>
    <s v="Spring"/>
    <n v="2.9"/>
    <s v="No"/>
    <s v="Credit Card"/>
    <s v="2-Day Shipping"/>
    <x v="1"/>
    <s v="No"/>
    <n v="45"/>
    <s v="PayPal"/>
    <s v="Quarterly"/>
  </r>
  <r>
    <n v="2297"/>
    <n v="46"/>
    <s v="Male"/>
    <s v="Gloves"/>
    <s v="Accessories"/>
    <n v="88"/>
    <s v="Washington"/>
    <s v="M"/>
    <s v="Green"/>
    <s v="Fall"/>
    <n v="2.5"/>
    <s v="No"/>
    <s v="PayPal"/>
    <s v="Next Day Air"/>
    <x v="1"/>
    <s v="No"/>
    <n v="50"/>
    <s v="Venmo"/>
    <s v="Every 3 Months"/>
  </r>
  <r>
    <n v="2298"/>
    <n v="60"/>
    <s v="Male"/>
    <s v="Socks"/>
    <s v="Clothing"/>
    <n v="83"/>
    <s v="California"/>
    <s v="M"/>
    <s v="Orange"/>
    <s v="Summer"/>
    <n v="4.7"/>
    <s v="No"/>
    <s v="PayPal"/>
    <s v="Standard"/>
    <x v="1"/>
    <s v="No"/>
    <n v="1"/>
    <s v="Bank Transfer"/>
    <s v="Quarterly"/>
  </r>
  <r>
    <n v="2299"/>
    <n v="40"/>
    <s v="Male"/>
    <s v="Handbag"/>
    <s v="Accessories"/>
    <n v="87"/>
    <s v="Montana"/>
    <s v="L"/>
    <s v="Cyan"/>
    <s v="Spring"/>
    <n v="2.9"/>
    <s v="No"/>
    <s v="PayPal"/>
    <s v="2-Day Shipping"/>
    <x v="1"/>
    <s v="No"/>
    <n v="10"/>
    <s v="Cash"/>
    <s v="Every 3 Months"/>
  </r>
  <r>
    <n v="2300"/>
    <n v="64"/>
    <s v="Male"/>
    <s v="Coat"/>
    <s v="Outerwear"/>
    <n v="57"/>
    <s v="Idaho"/>
    <s v="M"/>
    <s v="Violet"/>
    <s v="Summer"/>
    <n v="3.7"/>
    <s v="No"/>
    <s v="Debit Card"/>
    <s v="Store Pickup"/>
    <x v="1"/>
    <s v="No"/>
    <n v="48"/>
    <s v="Credit Card"/>
    <s v="Every 3 Months"/>
  </r>
  <r>
    <n v="2301"/>
    <n v="18"/>
    <s v="Male"/>
    <s v="Coat"/>
    <s v="Outerwear"/>
    <n v="88"/>
    <s v="Pennsylvania"/>
    <s v="XL"/>
    <s v="Lavender"/>
    <s v="Summer"/>
    <n v="4.4000000000000004"/>
    <s v="No"/>
    <s v="Venmo"/>
    <s v="2-Day Shipping"/>
    <x v="1"/>
    <s v="No"/>
    <n v="38"/>
    <s v="Credit Card"/>
    <s v="Monthly"/>
  </r>
  <r>
    <n v="2302"/>
    <n v="37"/>
    <s v="Male"/>
    <s v="Pants"/>
    <s v="Clothing"/>
    <n v="20"/>
    <s v="Maine"/>
    <s v="L"/>
    <s v="Turquoise"/>
    <s v="Winter"/>
    <n v="2.9"/>
    <s v="No"/>
    <s v="Debit Card"/>
    <s v="Next Day Air"/>
    <x v="1"/>
    <s v="No"/>
    <n v="21"/>
    <s v="Debit Card"/>
    <s v="Annually"/>
  </r>
  <r>
    <n v="2303"/>
    <n v="36"/>
    <s v="Male"/>
    <s v="Belt"/>
    <s v="Accessories"/>
    <n v="39"/>
    <s v="Montana"/>
    <s v="L"/>
    <s v="Pink"/>
    <s v="Summer"/>
    <n v="3.6"/>
    <s v="No"/>
    <s v="Cash"/>
    <s v="Store Pickup"/>
    <x v="1"/>
    <s v="No"/>
    <n v="38"/>
    <s v="Venmo"/>
    <s v="Monthly"/>
  </r>
  <r>
    <n v="2304"/>
    <n v="51"/>
    <s v="Male"/>
    <s v="Sunglasses"/>
    <s v="Accessories"/>
    <n v="71"/>
    <s v="New Jersey"/>
    <s v="S"/>
    <s v="Beige"/>
    <s v="Spring"/>
    <n v="4.8"/>
    <s v="No"/>
    <s v="Bank Transfer"/>
    <s v="2-Day Shipping"/>
    <x v="1"/>
    <s v="No"/>
    <n v="31"/>
    <s v="Credit Card"/>
    <s v="Fortnightly"/>
  </r>
  <r>
    <n v="2305"/>
    <n v="26"/>
    <s v="Male"/>
    <s v="Hoodie"/>
    <s v="Clothing"/>
    <n v="73"/>
    <s v="Louisiana"/>
    <s v="L"/>
    <s v="Silver"/>
    <s v="Winter"/>
    <n v="4.7"/>
    <s v="No"/>
    <s v="Bank Transfer"/>
    <s v="Free Shipping"/>
    <x v="1"/>
    <s v="No"/>
    <n v="9"/>
    <s v="Debit Card"/>
    <s v="Fortnightly"/>
  </r>
  <r>
    <n v="2306"/>
    <n v="68"/>
    <s v="Male"/>
    <s v="Handbag"/>
    <s v="Accessories"/>
    <n v="63"/>
    <s v="Maine"/>
    <s v="M"/>
    <s v="Gold"/>
    <s v="Summer"/>
    <n v="2.6"/>
    <s v="No"/>
    <s v="Cash"/>
    <s v="Free Shipping"/>
    <x v="1"/>
    <s v="No"/>
    <n v="47"/>
    <s v="Cash"/>
    <s v="Weekly"/>
  </r>
  <r>
    <n v="2307"/>
    <n v="27"/>
    <s v="Male"/>
    <s v="Gloves"/>
    <s v="Accessories"/>
    <n v="78"/>
    <s v="Florida"/>
    <s v="L"/>
    <s v="Silver"/>
    <s v="Winter"/>
    <n v="3.4"/>
    <s v="No"/>
    <s v="Cash"/>
    <s v="Standard"/>
    <x v="1"/>
    <s v="No"/>
    <n v="8"/>
    <s v="Cash"/>
    <s v="Bi-Weekly"/>
  </r>
  <r>
    <n v="2308"/>
    <n v="28"/>
    <s v="Male"/>
    <s v="Skirt"/>
    <s v="Clothing"/>
    <n v="96"/>
    <s v="Missouri"/>
    <s v="L"/>
    <s v="Green"/>
    <s v="Fall"/>
    <n v="3.5"/>
    <s v="No"/>
    <s v="Bank Transfer"/>
    <s v="Next Day Air"/>
    <x v="1"/>
    <s v="No"/>
    <n v="30"/>
    <s v="Debit Card"/>
    <s v="Annually"/>
  </r>
  <r>
    <n v="2309"/>
    <n v="49"/>
    <s v="Male"/>
    <s v="Sunglasses"/>
    <s v="Accessories"/>
    <n v="81"/>
    <s v="North Dakota"/>
    <s v="M"/>
    <s v="Teal"/>
    <s v="Winter"/>
    <n v="3.4"/>
    <s v="No"/>
    <s v="Bank Transfer"/>
    <s v="2-Day Shipping"/>
    <x v="1"/>
    <s v="No"/>
    <n v="22"/>
    <s v="Bank Transfer"/>
    <s v="Quarterly"/>
  </r>
  <r>
    <n v="2310"/>
    <n v="70"/>
    <s v="Male"/>
    <s v="Dress"/>
    <s v="Clothing"/>
    <n v="95"/>
    <s v="Connecticut"/>
    <s v="S"/>
    <s v="Gold"/>
    <s v="Fall"/>
    <n v="5"/>
    <s v="No"/>
    <s v="Cash"/>
    <s v="2-Day Shipping"/>
    <x v="1"/>
    <s v="No"/>
    <n v="3"/>
    <s v="Bank Transfer"/>
    <s v="Quarterly"/>
  </r>
  <r>
    <n v="2311"/>
    <n v="30"/>
    <s v="Male"/>
    <s v="Gloves"/>
    <s v="Accessories"/>
    <n v="68"/>
    <s v="Virginia"/>
    <s v="M"/>
    <s v="Cyan"/>
    <s v="Spring"/>
    <n v="4.5999999999999996"/>
    <s v="No"/>
    <s v="Credit Card"/>
    <s v="Standard"/>
    <x v="1"/>
    <s v="No"/>
    <n v="15"/>
    <s v="PayPal"/>
    <s v="Monthly"/>
  </r>
  <r>
    <n v="2312"/>
    <n v="27"/>
    <s v="Male"/>
    <s v="Sneakers"/>
    <s v="Footwear"/>
    <n v="28"/>
    <s v="Montana"/>
    <s v="L"/>
    <s v="Gold"/>
    <s v="Spring"/>
    <n v="4.8"/>
    <s v="No"/>
    <s v="PayPal"/>
    <s v="2-Day Shipping"/>
    <x v="1"/>
    <s v="No"/>
    <n v="10"/>
    <s v="Bank Transfer"/>
    <s v="Every 3 Months"/>
  </r>
  <r>
    <n v="2313"/>
    <n v="19"/>
    <s v="Male"/>
    <s v="T-shirt"/>
    <s v="Clothing"/>
    <n v="30"/>
    <s v="Vermont"/>
    <s v="L"/>
    <s v="Violet"/>
    <s v="Summer"/>
    <n v="3.7"/>
    <s v="No"/>
    <s v="PayPal"/>
    <s v="Free Shipping"/>
    <x v="1"/>
    <s v="No"/>
    <n v="19"/>
    <s v="Cash"/>
    <s v="Every 3 Months"/>
  </r>
  <r>
    <n v="2314"/>
    <n v="64"/>
    <s v="Male"/>
    <s v="Dress"/>
    <s v="Clothing"/>
    <n v="31"/>
    <s v="Georgia"/>
    <s v="M"/>
    <s v="Black"/>
    <s v="Summer"/>
    <n v="4.7"/>
    <s v="No"/>
    <s v="Venmo"/>
    <s v="Next Day Air"/>
    <x v="1"/>
    <s v="No"/>
    <n v="36"/>
    <s v="Bank Transfer"/>
    <s v="Fortnightly"/>
  </r>
  <r>
    <n v="2315"/>
    <n v="42"/>
    <s v="Male"/>
    <s v="Handbag"/>
    <s v="Accessories"/>
    <n v="95"/>
    <s v="Virginia"/>
    <s v="XL"/>
    <s v="Brown"/>
    <s v="Winter"/>
    <n v="4.4000000000000004"/>
    <s v="No"/>
    <s v="Venmo"/>
    <s v="Express"/>
    <x v="1"/>
    <s v="No"/>
    <n v="12"/>
    <s v="Bank Transfer"/>
    <s v="Every 3 Months"/>
  </r>
  <r>
    <n v="2316"/>
    <n v="69"/>
    <s v="Male"/>
    <s v="Socks"/>
    <s v="Clothing"/>
    <n v="79"/>
    <s v="Vermont"/>
    <s v="M"/>
    <s v="Indigo"/>
    <s v="Winter"/>
    <n v="3.5"/>
    <s v="No"/>
    <s v="Cash"/>
    <s v="2-Day Shipping"/>
    <x v="1"/>
    <s v="No"/>
    <n v="49"/>
    <s v="Debit Card"/>
    <s v="Quarterly"/>
  </r>
  <r>
    <n v="2317"/>
    <n v="28"/>
    <s v="Male"/>
    <s v="Sneakers"/>
    <s v="Footwear"/>
    <n v="39"/>
    <s v="Montana"/>
    <s v="L"/>
    <s v="Yellow"/>
    <s v="Winter"/>
    <n v="3.8"/>
    <s v="No"/>
    <s v="Credit Card"/>
    <s v="Standard"/>
    <x v="1"/>
    <s v="No"/>
    <n v="7"/>
    <s v="Debit Card"/>
    <s v="Annually"/>
  </r>
  <r>
    <n v="2318"/>
    <n v="47"/>
    <s v="Male"/>
    <s v="Jacket"/>
    <s v="Outerwear"/>
    <n v="34"/>
    <s v="New Jersey"/>
    <s v="M"/>
    <s v="Purple"/>
    <s v="Summer"/>
    <n v="4.7"/>
    <s v="No"/>
    <s v="Debit Card"/>
    <s v="Next Day Air"/>
    <x v="1"/>
    <s v="No"/>
    <n v="28"/>
    <s v="Bank Transfer"/>
    <s v="Monthly"/>
  </r>
  <r>
    <n v="2319"/>
    <n v="69"/>
    <s v="Male"/>
    <s v="Hoodie"/>
    <s v="Clothing"/>
    <n v="28"/>
    <s v="Wyoming"/>
    <s v="L"/>
    <s v="White"/>
    <s v="Spring"/>
    <n v="3.1"/>
    <s v="No"/>
    <s v="PayPal"/>
    <s v="Store Pickup"/>
    <x v="1"/>
    <s v="No"/>
    <n v="30"/>
    <s v="Credit Card"/>
    <s v="Annually"/>
  </r>
  <r>
    <n v="2320"/>
    <n v="56"/>
    <s v="Male"/>
    <s v="Sandals"/>
    <s v="Footwear"/>
    <n v="38"/>
    <s v="Maine"/>
    <s v="XL"/>
    <s v="Turquoise"/>
    <s v="Winter"/>
    <n v="5"/>
    <s v="No"/>
    <s v="Debit Card"/>
    <s v="Free Shipping"/>
    <x v="1"/>
    <s v="No"/>
    <n v="29"/>
    <s v="PayPal"/>
    <s v="Monthly"/>
  </r>
  <r>
    <n v="2321"/>
    <n v="28"/>
    <s v="Male"/>
    <s v="Shoes"/>
    <s v="Footwear"/>
    <n v="55"/>
    <s v="New Mexico"/>
    <s v="M"/>
    <s v="Olive"/>
    <s v="Spring"/>
    <n v="3.7"/>
    <s v="No"/>
    <s v="Credit Card"/>
    <s v="Free Shipping"/>
    <x v="1"/>
    <s v="No"/>
    <n v="9"/>
    <s v="Debit Card"/>
    <s v="Every 3 Months"/>
  </r>
  <r>
    <n v="2322"/>
    <n v="50"/>
    <s v="Male"/>
    <s v="Sandals"/>
    <s v="Footwear"/>
    <n v="31"/>
    <s v="Colorado"/>
    <s v="M"/>
    <s v="Beige"/>
    <s v="Winter"/>
    <n v="3"/>
    <s v="No"/>
    <s v="PayPal"/>
    <s v="Next Day Air"/>
    <x v="1"/>
    <s v="No"/>
    <n v="27"/>
    <s v="Debit Card"/>
    <s v="Fortnightly"/>
  </r>
  <r>
    <n v="2323"/>
    <n v="39"/>
    <s v="Male"/>
    <s v="Coat"/>
    <s v="Outerwear"/>
    <n v="84"/>
    <s v="Connecticut"/>
    <s v="S"/>
    <s v="Lavender"/>
    <s v="Spring"/>
    <n v="4.5"/>
    <s v="No"/>
    <s v="Cash"/>
    <s v="Store Pickup"/>
    <x v="1"/>
    <s v="No"/>
    <n v="21"/>
    <s v="Venmo"/>
    <s v="Fortnightly"/>
  </r>
  <r>
    <n v="2324"/>
    <n v="35"/>
    <s v="Male"/>
    <s v="Gloves"/>
    <s v="Accessories"/>
    <n v="93"/>
    <s v="Maryland"/>
    <s v="L"/>
    <s v="White"/>
    <s v="Winter"/>
    <n v="4.7"/>
    <s v="No"/>
    <s v="Bank Transfer"/>
    <s v="Express"/>
    <x v="1"/>
    <s v="No"/>
    <n v="36"/>
    <s v="Credit Card"/>
    <s v="Monthly"/>
  </r>
  <r>
    <n v="2325"/>
    <n v="59"/>
    <s v="Male"/>
    <s v="Coat"/>
    <s v="Outerwear"/>
    <n v="28"/>
    <s v="Oregon"/>
    <s v="L"/>
    <s v="Brown"/>
    <s v="Winter"/>
    <n v="3.5"/>
    <s v="No"/>
    <s v="Debit Card"/>
    <s v="Free Shipping"/>
    <x v="1"/>
    <s v="No"/>
    <n v="19"/>
    <s v="Debit Card"/>
    <s v="Annually"/>
  </r>
  <r>
    <n v="2326"/>
    <n v="44"/>
    <s v="Male"/>
    <s v="Boots"/>
    <s v="Footwear"/>
    <n v="55"/>
    <s v="New York"/>
    <s v="M"/>
    <s v="Charcoal"/>
    <s v="Summer"/>
    <n v="4.4000000000000004"/>
    <s v="No"/>
    <s v="Debit Card"/>
    <s v="2-Day Shipping"/>
    <x v="1"/>
    <s v="No"/>
    <n v="47"/>
    <s v="Cash"/>
    <s v="Weekly"/>
  </r>
  <r>
    <n v="2327"/>
    <n v="66"/>
    <s v="Male"/>
    <s v="Skirt"/>
    <s v="Clothing"/>
    <n v="63"/>
    <s v="Oklahoma"/>
    <s v="L"/>
    <s v="Maroon"/>
    <s v="Winter"/>
    <n v="2.6"/>
    <s v="No"/>
    <s v="Cash"/>
    <s v="Standard"/>
    <x v="1"/>
    <s v="No"/>
    <n v="38"/>
    <s v="Bank Transfer"/>
    <s v="Annually"/>
  </r>
  <r>
    <n v="2328"/>
    <n v="20"/>
    <s v="Male"/>
    <s v="Skirt"/>
    <s v="Clothing"/>
    <n v="94"/>
    <s v="Alabama"/>
    <s v="M"/>
    <s v="Red"/>
    <s v="Winter"/>
    <n v="4.2"/>
    <s v="No"/>
    <s v="Credit Card"/>
    <s v="2-Day Shipping"/>
    <x v="1"/>
    <s v="No"/>
    <n v="22"/>
    <s v="Venmo"/>
    <s v="Bi-Weekly"/>
  </r>
  <r>
    <n v="2329"/>
    <n v="45"/>
    <s v="Male"/>
    <s v="Pants"/>
    <s v="Clothing"/>
    <n v="36"/>
    <s v="North Dakota"/>
    <s v="M"/>
    <s v="Maroon"/>
    <s v="Fall"/>
    <n v="2.6"/>
    <s v="No"/>
    <s v="Credit Card"/>
    <s v="Express"/>
    <x v="1"/>
    <s v="No"/>
    <n v="29"/>
    <s v="Venmo"/>
    <s v="Bi-Weekly"/>
  </r>
  <r>
    <n v="2330"/>
    <n v="49"/>
    <s v="Male"/>
    <s v="Hat"/>
    <s v="Accessories"/>
    <n v="97"/>
    <s v="Nebraska"/>
    <s v="S"/>
    <s v="Teal"/>
    <s v="Spring"/>
    <n v="4.8"/>
    <s v="No"/>
    <s v="Venmo"/>
    <s v="Free Shipping"/>
    <x v="1"/>
    <s v="No"/>
    <n v="42"/>
    <s v="Bank Transfer"/>
    <s v="Annually"/>
  </r>
  <r>
    <n v="2331"/>
    <n v="60"/>
    <s v="Male"/>
    <s v="Backpack"/>
    <s v="Accessories"/>
    <n v="63"/>
    <s v="Arizona"/>
    <s v="L"/>
    <s v="Orange"/>
    <s v="Summer"/>
    <n v="2.9"/>
    <s v="No"/>
    <s v="Venmo"/>
    <s v="Store Pickup"/>
    <x v="1"/>
    <s v="No"/>
    <n v="47"/>
    <s v="PayPal"/>
    <s v="Every 3 Months"/>
  </r>
  <r>
    <n v="2332"/>
    <n v="61"/>
    <s v="Male"/>
    <s v="Scarf"/>
    <s v="Accessories"/>
    <n v="77"/>
    <s v="Illinois"/>
    <s v="S"/>
    <s v="Olive"/>
    <s v="Spring"/>
    <n v="4.3"/>
    <s v="No"/>
    <s v="Credit Card"/>
    <s v="2-Day Shipping"/>
    <x v="1"/>
    <s v="No"/>
    <n v="10"/>
    <s v="Credit Card"/>
    <s v="Bi-Weekly"/>
  </r>
  <r>
    <n v="2333"/>
    <n v="36"/>
    <s v="Male"/>
    <s v="Scarf"/>
    <s v="Accessories"/>
    <n v="53"/>
    <s v="South Carolina"/>
    <s v="XL"/>
    <s v="Olive"/>
    <s v="Fall"/>
    <n v="2.6"/>
    <s v="No"/>
    <s v="Credit Card"/>
    <s v="Store Pickup"/>
    <x v="1"/>
    <s v="No"/>
    <n v="10"/>
    <s v="Venmo"/>
    <s v="Monthly"/>
  </r>
  <r>
    <n v="2334"/>
    <n v="33"/>
    <s v="Male"/>
    <s v="Shirt"/>
    <s v="Clothing"/>
    <n v="77"/>
    <s v="Kansas"/>
    <s v="M"/>
    <s v="Beige"/>
    <s v="Spring"/>
    <n v="3.8"/>
    <s v="No"/>
    <s v="Cash"/>
    <s v="Next Day Air"/>
    <x v="1"/>
    <s v="No"/>
    <n v="1"/>
    <s v="PayPal"/>
    <s v="Every 3 Months"/>
  </r>
  <r>
    <n v="2335"/>
    <n v="49"/>
    <s v="Male"/>
    <s v="Boots"/>
    <s v="Footwear"/>
    <n v="79"/>
    <s v="Kansas"/>
    <s v="L"/>
    <s v="Green"/>
    <s v="Summer"/>
    <n v="4.2"/>
    <s v="No"/>
    <s v="Credit Card"/>
    <s v="Standard"/>
    <x v="1"/>
    <s v="No"/>
    <n v="7"/>
    <s v="Credit Card"/>
    <s v="Monthly"/>
  </r>
  <r>
    <n v="2336"/>
    <n v="31"/>
    <s v="Male"/>
    <s v="Coat"/>
    <s v="Outerwear"/>
    <n v="37"/>
    <s v="Idaho"/>
    <s v="M"/>
    <s v="Black"/>
    <s v="Summer"/>
    <n v="3.9"/>
    <s v="No"/>
    <s v="Venmo"/>
    <s v="Store Pickup"/>
    <x v="1"/>
    <s v="No"/>
    <n v="10"/>
    <s v="Venmo"/>
    <s v="Fortnightly"/>
  </r>
  <r>
    <n v="2337"/>
    <n v="19"/>
    <s v="Male"/>
    <s v="Belt"/>
    <s v="Accessories"/>
    <n v="94"/>
    <s v="California"/>
    <s v="M"/>
    <s v="Green"/>
    <s v="Winter"/>
    <n v="3.1"/>
    <s v="No"/>
    <s v="Cash"/>
    <s v="Free Shipping"/>
    <x v="1"/>
    <s v="No"/>
    <n v="11"/>
    <s v="Credit Card"/>
    <s v="Weekly"/>
  </r>
  <r>
    <n v="2338"/>
    <n v="39"/>
    <s v="Male"/>
    <s v="Boots"/>
    <s v="Footwear"/>
    <n v="76"/>
    <s v="North Dakota"/>
    <s v="S"/>
    <s v="Violet"/>
    <s v="Fall"/>
    <n v="3.6"/>
    <s v="No"/>
    <s v="PayPal"/>
    <s v="Store Pickup"/>
    <x v="1"/>
    <s v="No"/>
    <n v="5"/>
    <s v="Cash"/>
    <s v="Annually"/>
  </r>
  <r>
    <n v="2339"/>
    <n v="66"/>
    <s v="Male"/>
    <s v="Sneakers"/>
    <s v="Footwear"/>
    <n v="68"/>
    <s v="Georgia"/>
    <s v="S"/>
    <s v="Silver"/>
    <s v="Fall"/>
    <n v="4"/>
    <s v="No"/>
    <s v="PayPal"/>
    <s v="Express"/>
    <x v="1"/>
    <s v="No"/>
    <n v="21"/>
    <s v="PayPal"/>
    <s v="Quarterly"/>
  </r>
  <r>
    <n v="2340"/>
    <n v="25"/>
    <s v="Male"/>
    <s v="Shirt"/>
    <s v="Clothing"/>
    <n v="65"/>
    <s v="Illinois"/>
    <s v="L"/>
    <s v="Maroon"/>
    <s v="Spring"/>
    <n v="3.4"/>
    <s v="No"/>
    <s v="Cash"/>
    <s v="Next Day Air"/>
    <x v="1"/>
    <s v="No"/>
    <n v="24"/>
    <s v="Bank Transfer"/>
    <s v="Quarterly"/>
  </r>
  <r>
    <n v="2341"/>
    <n v="63"/>
    <s v="Male"/>
    <s v="Blouse"/>
    <s v="Clothing"/>
    <n v="24"/>
    <s v="Delaware"/>
    <s v="M"/>
    <s v="Cyan"/>
    <s v="Summer"/>
    <n v="2.6"/>
    <s v="No"/>
    <s v="Venmo"/>
    <s v="Standard"/>
    <x v="1"/>
    <s v="No"/>
    <n v="37"/>
    <s v="Credit Card"/>
    <s v="Fortnightly"/>
  </r>
  <r>
    <n v="2342"/>
    <n v="56"/>
    <s v="Male"/>
    <s v="Jacket"/>
    <s v="Outerwear"/>
    <n v="31"/>
    <s v="Connecticut"/>
    <s v="L"/>
    <s v="Teal"/>
    <s v="Summer"/>
    <n v="4.5"/>
    <s v="No"/>
    <s v="Cash"/>
    <s v="Express"/>
    <x v="1"/>
    <s v="No"/>
    <n v="22"/>
    <s v="Venmo"/>
    <s v="Every 3 Months"/>
  </r>
  <r>
    <n v="2343"/>
    <n v="20"/>
    <s v="Male"/>
    <s v="Skirt"/>
    <s v="Clothing"/>
    <n v="89"/>
    <s v="Tennessee"/>
    <s v="M"/>
    <s v="Olive"/>
    <s v="Fall"/>
    <n v="4.9000000000000004"/>
    <s v="No"/>
    <s v="Credit Card"/>
    <s v="Standard"/>
    <x v="1"/>
    <s v="No"/>
    <n v="16"/>
    <s v="Debit Card"/>
    <s v="Fortnightly"/>
  </r>
  <r>
    <n v="2344"/>
    <n v="58"/>
    <s v="Male"/>
    <s v="Socks"/>
    <s v="Clothing"/>
    <n v="49"/>
    <s v="Maryland"/>
    <s v="M"/>
    <s v="Red"/>
    <s v="Summer"/>
    <n v="4.4000000000000004"/>
    <s v="No"/>
    <s v="Venmo"/>
    <s v="2-Day Shipping"/>
    <x v="1"/>
    <s v="No"/>
    <n v="44"/>
    <s v="PayPal"/>
    <s v="Monthly"/>
  </r>
  <r>
    <n v="2345"/>
    <n v="34"/>
    <s v="Male"/>
    <s v="Sandals"/>
    <s v="Footwear"/>
    <n v="92"/>
    <s v="Rhode Island"/>
    <s v="XL"/>
    <s v="Lavender"/>
    <s v="Fall"/>
    <n v="3.5"/>
    <s v="No"/>
    <s v="Credit Card"/>
    <s v="Express"/>
    <x v="1"/>
    <s v="No"/>
    <n v="14"/>
    <s v="Venmo"/>
    <s v="Bi-Weekly"/>
  </r>
  <r>
    <n v="2346"/>
    <n v="28"/>
    <s v="Male"/>
    <s v="T-shirt"/>
    <s v="Clothing"/>
    <n v="32"/>
    <s v="New York"/>
    <s v="S"/>
    <s v="Orange"/>
    <s v="Winter"/>
    <n v="3.3"/>
    <s v="No"/>
    <s v="Bank Transfer"/>
    <s v="Express"/>
    <x v="1"/>
    <s v="No"/>
    <n v="23"/>
    <s v="Bank Transfer"/>
    <s v="Every 3 Months"/>
  </r>
  <r>
    <n v="2347"/>
    <n v="22"/>
    <s v="Male"/>
    <s v="Jacket"/>
    <s v="Outerwear"/>
    <n v="67"/>
    <s v="New Mexico"/>
    <s v="L"/>
    <s v="Brown"/>
    <s v="Winter"/>
    <n v="3.1"/>
    <s v="No"/>
    <s v="Bank Transfer"/>
    <s v="Standard"/>
    <x v="1"/>
    <s v="No"/>
    <n v="46"/>
    <s v="Debit Card"/>
    <s v="Fortnightly"/>
  </r>
  <r>
    <n v="2348"/>
    <n v="37"/>
    <s v="Male"/>
    <s v="Belt"/>
    <s v="Accessories"/>
    <n v="64"/>
    <s v="California"/>
    <s v="S"/>
    <s v="Gray"/>
    <s v="Fall"/>
    <n v="4.2"/>
    <s v="No"/>
    <s v="Credit Card"/>
    <s v="Express"/>
    <x v="1"/>
    <s v="No"/>
    <n v="46"/>
    <s v="Cash"/>
    <s v="Every 3 Months"/>
  </r>
  <r>
    <n v="2349"/>
    <n v="54"/>
    <s v="Male"/>
    <s v="Shoes"/>
    <s v="Footwear"/>
    <n v="84"/>
    <s v="Maine"/>
    <s v="M"/>
    <s v="Orange"/>
    <s v="Spring"/>
    <n v="4.9000000000000004"/>
    <s v="No"/>
    <s v="PayPal"/>
    <s v="Next Day Air"/>
    <x v="1"/>
    <s v="No"/>
    <n v="16"/>
    <s v="PayPal"/>
    <s v="Every 3 Months"/>
  </r>
  <r>
    <n v="2350"/>
    <n v="65"/>
    <s v="Male"/>
    <s v="Blouse"/>
    <s v="Clothing"/>
    <n v="34"/>
    <s v="New York"/>
    <s v="M"/>
    <s v="Orange"/>
    <s v="Fall"/>
    <n v="3.9"/>
    <s v="No"/>
    <s v="Venmo"/>
    <s v="Standard"/>
    <x v="1"/>
    <s v="No"/>
    <n v="40"/>
    <s v="Credit Card"/>
    <s v="Every 3 Months"/>
  </r>
  <r>
    <n v="2351"/>
    <n v="57"/>
    <s v="Male"/>
    <s v="Shoes"/>
    <s v="Footwear"/>
    <n v="26"/>
    <s v="Hawaii"/>
    <s v="M"/>
    <s v="Turquoise"/>
    <s v="Winter"/>
    <n v="4.2"/>
    <s v="No"/>
    <s v="Bank Transfer"/>
    <s v="Free Shipping"/>
    <x v="1"/>
    <s v="No"/>
    <n v="21"/>
    <s v="Cash"/>
    <s v="Annually"/>
  </r>
  <r>
    <n v="2352"/>
    <n v="38"/>
    <s v="Male"/>
    <s v="Sweater"/>
    <s v="Clothing"/>
    <n v="50"/>
    <s v="New Hampshire"/>
    <s v="S"/>
    <s v="Cyan"/>
    <s v="Fall"/>
    <n v="4.9000000000000004"/>
    <s v="No"/>
    <s v="Credit Card"/>
    <s v="Store Pickup"/>
    <x v="1"/>
    <s v="No"/>
    <n v="25"/>
    <s v="PayPal"/>
    <s v="Bi-Weekly"/>
  </r>
  <r>
    <n v="2353"/>
    <n v="70"/>
    <s v="Male"/>
    <s v="Boots"/>
    <s v="Footwear"/>
    <n v="46"/>
    <s v="Nebraska"/>
    <s v="M"/>
    <s v="Yellow"/>
    <s v="Fall"/>
    <n v="2.8"/>
    <s v="No"/>
    <s v="Credit Card"/>
    <s v="Store Pickup"/>
    <x v="1"/>
    <s v="No"/>
    <n v="25"/>
    <s v="Bank Transfer"/>
    <s v="Quarterly"/>
  </r>
  <r>
    <n v="2354"/>
    <n v="56"/>
    <s v="Male"/>
    <s v="Handbag"/>
    <s v="Accessories"/>
    <n v="71"/>
    <s v="Montana"/>
    <s v="M"/>
    <s v="White"/>
    <s v="Fall"/>
    <n v="4.0999999999999996"/>
    <s v="No"/>
    <s v="Credit Card"/>
    <s v="Standard"/>
    <x v="1"/>
    <s v="No"/>
    <n v="25"/>
    <s v="Debit Card"/>
    <s v="Every 3 Months"/>
  </r>
  <r>
    <n v="2355"/>
    <n v="56"/>
    <s v="Male"/>
    <s v="Blouse"/>
    <s v="Clothing"/>
    <n v="78"/>
    <s v="Wisconsin"/>
    <s v="M"/>
    <s v="Blue"/>
    <s v="Summer"/>
    <n v="4.8"/>
    <s v="No"/>
    <s v="Cash"/>
    <s v="Next Day Air"/>
    <x v="1"/>
    <s v="No"/>
    <n v="27"/>
    <s v="Venmo"/>
    <s v="Monthly"/>
  </r>
  <r>
    <n v="2356"/>
    <n v="22"/>
    <s v="Male"/>
    <s v="Skirt"/>
    <s v="Clothing"/>
    <n v="35"/>
    <s v="Tennessee"/>
    <s v="S"/>
    <s v="Purple"/>
    <s v="Winter"/>
    <n v="4.0999999999999996"/>
    <s v="No"/>
    <s v="PayPal"/>
    <s v="Next Day Air"/>
    <x v="1"/>
    <s v="No"/>
    <n v="12"/>
    <s v="Cash"/>
    <s v="Monthly"/>
  </r>
  <r>
    <n v="2357"/>
    <n v="57"/>
    <s v="Male"/>
    <s v="Backpack"/>
    <s v="Accessories"/>
    <n v="58"/>
    <s v="Montana"/>
    <s v="M"/>
    <s v="Gray"/>
    <s v="Summer"/>
    <n v="3"/>
    <s v="No"/>
    <s v="Bank Transfer"/>
    <s v="Free Shipping"/>
    <x v="1"/>
    <s v="No"/>
    <n v="27"/>
    <s v="Debit Card"/>
    <s v="Quarterly"/>
  </r>
  <r>
    <n v="2358"/>
    <n v="53"/>
    <s v="Male"/>
    <s v="Shirt"/>
    <s v="Clothing"/>
    <n v="67"/>
    <s v="Michigan"/>
    <s v="L"/>
    <s v="Cyan"/>
    <s v="Fall"/>
    <n v="4.2"/>
    <s v="No"/>
    <s v="Bank Transfer"/>
    <s v="2-Day Shipping"/>
    <x v="1"/>
    <s v="No"/>
    <n v="40"/>
    <s v="Credit Card"/>
    <s v="Bi-Weekly"/>
  </r>
  <r>
    <n v="2359"/>
    <n v="53"/>
    <s v="Male"/>
    <s v="Sweater"/>
    <s v="Clothing"/>
    <n v="93"/>
    <s v="Texas"/>
    <s v="L"/>
    <s v="Pink"/>
    <s v="Spring"/>
    <n v="3.8"/>
    <s v="No"/>
    <s v="Bank Transfer"/>
    <s v="Standard"/>
    <x v="1"/>
    <s v="No"/>
    <n v="38"/>
    <s v="Credit Card"/>
    <s v="Quarterly"/>
  </r>
  <r>
    <n v="2360"/>
    <n v="19"/>
    <s v="Male"/>
    <s v="Scarf"/>
    <s v="Accessories"/>
    <n v="81"/>
    <s v="Pennsylvania"/>
    <s v="S"/>
    <s v="Gold"/>
    <s v="Spring"/>
    <n v="3.3"/>
    <s v="No"/>
    <s v="Venmo"/>
    <s v="2-Day Shipping"/>
    <x v="1"/>
    <s v="No"/>
    <n v="44"/>
    <s v="Bank Transfer"/>
    <s v="Every 3 Months"/>
  </r>
  <r>
    <n v="2361"/>
    <n v="49"/>
    <s v="Male"/>
    <s v="Handbag"/>
    <s v="Accessories"/>
    <n v="80"/>
    <s v="New York"/>
    <s v="L"/>
    <s v="Silver"/>
    <s v="Fall"/>
    <n v="4.7"/>
    <s v="No"/>
    <s v="Debit Card"/>
    <s v="2-Day Shipping"/>
    <x v="1"/>
    <s v="No"/>
    <n v="27"/>
    <s v="Venmo"/>
    <s v="Every 3 Months"/>
  </r>
  <r>
    <n v="2362"/>
    <n v="44"/>
    <s v="Male"/>
    <s v="Scarf"/>
    <s v="Accessories"/>
    <n v="64"/>
    <s v="Alabama"/>
    <s v="M"/>
    <s v="Gray"/>
    <s v="Spring"/>
    <n v="4.3"/>
    <s v="No"/>
    <s v="Cash"/>
    <s v="2-Day Shipping"/>
    <x v="1"/>
    <s v="No"/>
    <n v="30"/>
    <s v="Credit Card"/>
    <s v="Every 3 Months"/>
  </r>
  <r>
    <n v="2363"/>
    <n v="27"/>
    <s v="Male"/>
    <s v="Jeans"/>
    <s v="Clothing"/>
    <n v="41"/>
    <s v="Virginia"/>
    <s v="M"/>
    <s v="Brown"/>
    <s v="Fall"/>
    <n v="2.7"/>
    <s v="No"/>
    <s v="Venmo"/>
    <s v="Standard"/>
    <x v="1"/>
    <s v="No"/>
    <n v="24"/>
    <s v="Credit Card"/>
    <s v="Monthly"/>
  </r>
  <r>
    <n v="2364"/>
    <n v="60"/>
    <s v="Male"/>
    <s v="Socks"/>
    <s v="Clothing"/>
    <n v="79"/>
    <s v="Pennsylvania"/>
    <s v="XL"/>
    <s v="Pink"/>
    <s v="Winter"/>
    <n v="4.2"/>
    <s v="No"/>
    <s v="PayPal"/>
    <s v="Express"/>
    <x v="1"/>
    <s v="No"/>
    <n v="38"/>
    <s v="Cash"/>
    <s v="Bi-Weekly"/>
  </r>
  <r>
    <n v="2365"/>
    <n v="62"/>
    <s v="Male"/>
    <s v="Sunglasses"/>
    <s v="Accessories"/>
    <n v="60"/>
    <s v="Mississippi"/>
    <s v="L"/>
    <s v="Maroon"/>
    <s v="Winter"/>
    <n v="4.2"/>
    <s v="No"/>
    <s v="Credit Card"/>
    <s v="Free Shipping"/>
    <x v="1"/>
    <s v="No"/>
    <n v="4"/>
    <s v="PayPal"/>
    <s v="Quarterly"/>
  </r>
  <r>
    <n v="2366"/>
    <n v="52"/>
    <s v="Male"/>
    <s v="Sneakers"/>
    <s v="Footwear"/>
    <n v="91"/>
    <s v="Wyoming"/>
    <s v="S"/>
    <s v="Peach"/>
    <s v="Winter"/>
    <n v="2.5"/>
    <s v="No"/>
    <s v="Cash"/>
    <s v="Next Day Air"/>
    <x v="1"/>
    <s v="No"/>
    <n v="32"/>
    <s v="Venmo"/>
    <s v="Monthly"/>
  </r>
  <r>
    <n v="2367"/>
    <n v="30"/>
    <s v="Male"/>
    <s v="Shoes"/>
    <s v="Footwear"/>
    <n v="66"/>
    <s v="New Mexico"/>
    <s v="L"/>
    <s v="Brown"/>
    <s v="Winter"/>
    <n v="3.6"/>
    <s v="No"/>
    <s v="PayPal"/>
    <s v="Express"/>
    <x v="1"/>
    <s v="No"/>
    <n v="32"/>
    <s v="Credit Card"/>
    <s v="Fortnightly"/>
  </r>
  <r>
    <n v="2368"/>
    <n v="66"/>
    <s v="Male"/>
    <s v="Socks"/>
    <s v="Clothing"/>
    <n v="85"/>
    <s v="North Dakota"/>
    <s v="L"/>
    <s v="Green"/>
    <s v="Winter"/>
    <n v="3.4"/>
    <s v="No"/>
    <s v="Bank Transfer"/>
    <s v="Standard"/>
    <x v="1"/>
    <s v="No"/>
    <n v="28"/>
    <s v="Bank Transfer"/>
    <s v="Bi-Weekly"/>
  </r>
  <r>
    <n v="2369"/>
    <n v="29"/>
    <s v="Male"/>
    <s v="Sunglasses"/>
    <s v="Accessories"/>
    <n v="38"/>
    <s v="New Jersey"/>
    <s v="M"/>
    <s v="Lavender"/>
    <s v="Summer"/>
    <n v="3.3"/>
    <s v="No"/>
    <s v="Credit Card"/>
    <s v="Standard"/>
    <x v="1"/>
    <s v="No"/>
    <n v="6"/>
    <s v="Debit Card"/>
    <s v="Every 3 Months"/>
  </r>
  <r>
    <n v="2370"/>
    <n v="24"/>
    <s v="Male"/>
    <s v="Sweater"/>
    <s v="Clothing"/>
    <n v="23"/>
    <s v="Vermont"/>
    <s v="M"/>
    <s v="Cyan"/>
    <s v="Winter"/>
    <n v="4.5999999999999996"/>
    <s v="No"/>
    <s v="Debit Card"/>
    <s v="Standard"/>
    <x v="1"/>
    <s v="No"/>
    <n v="24"/>
    <s v="PayPal"/>
    <s v="Monthly"/>
  </r>
  <r>
    <n v="2371"/>
    <n v="51"/>
    <s v="Male"/>
    <s v="Shoes"/>
    <s v="Footwear"/>
    <n v="71"/>
    <s v="Alaska"/>
    <s v="M"/>
    <s v="Black"/>
    <s v="Spring"/>
    <n v="3.9"/>
    <s v="No"/>
    <s v="Debit Card"/>
    <s v="Store Pickup"/>
    <x v="1"/>
    <s v="No"/>
    <n v="38"/>
    <s v="Venmo"/>
    <s v="Weekly"/>
  </r>
  <r>
    <n v="2372"/>
    <n v="67"/>
    <s v="Male"/>
    <s v="Socks"/>
    <s v="Clothing"/>
    <n v="25"/>
    <s v="Indiana"/>
    <s v="M"/>
    <s v="Charcoal"/>
    <s v="Winter"/>
    <n v="3.7"/>
    <s v="No"/>
    <s v="PayPal"/>
    <s v="Next Day Air"/>
    <x v="1"/>
    <s v="No"/>
    <n v="28"/>
    <s v="Debit Card"/>
    <s v="Annually"/>
  </r>
  <r>
    <n v="2373"/>
    <n v="50"/>
    <s v="Male"/>
    <s v="Boots"/>
    <s v="Footwear"/>
    <n v="39"/>
    <s v="Alabama"/>
    <s v="XL"/>
    <s v="Silver"/>
    <s v="Spring"/>
    <n v="3.1"/>
    <s v="No"/>
    <s v="Debit Card"/>
    <s v="Express"/>
    <x v="1"/>
    <s v="No"/>
    <n v="9"/>
    <s v="PayPal"/>
    <s v="Fortnightly"/>
  </r>
  <r>
    <n v="2374"/>
    <n v="37"/>
    <s v="Male"/>
    <s v="Hoodie"/>
    <s v="Clothing"/>
    <n v="20"/>
    <s v="Michigan"/>
    <s v="M"/>
    <s v="Gray"/>
    <s v="Spring"/>
    <n v="4.9000000000000004"/>
    <s v="No"/>
    <s v="Bank Transfer"/>
    <s v="Express"/>
    <x v="1"/>
    <s v="No"/>
    <n v="21"/>
    <s v="Debit Card"/>
    <s v="Every 3 Months"/>
  </r>
  <r>
    <n v="2375"/>
    <n v="69"/>
    <s v="Male"/>
    <s v="Gloves"/>
    <s v="Accessories"/>
    <n v="73"/>
    <s v="Washington"/>
    <s v="L"/>
    <s v="Peach"/>
    <s v="Winter"/>
    <n v="4.7"/>
    <s v="No"/>
    <s v="Cash"/>
    <s v="Standard"/>
    <x v="1"/>
    <s v="No"/>
    <n v="31"/>
    <s v="Debit Card"/>
    <s v="Monthly"/>
  </r>
  <r>
    <n v="2376"/>
    <n v="60"/>
    <s v="Male"/>
    <s v="Backpack"/>
    <s v="Accessories"/>
    <n v="63"/>
    <s v="Virginia"/>
    <s v="L"/>
    <s v="Peach"/>
    <s v="Fall"/>
    <n v="2.9"/>
    <s v="No"/>
    <s v="PayPal"/>
    <s v="Next Day Air"/>
    <x v="1"/>
    <s v="No"/>
    <n v="18"/>
    <s v="Credit Card"/>
    <s v="Quarterly"/>
  </r>
  <r>
    <n v="2377"/>
    <n v="21"/>
    <s v="Male"/>
    <s v="Gloves"/>
    <s v="Accessories"/>
    <n v="94"/>
    <s v="Tennessee"/>
    <s v="XL"/>
    <s v="Cyan"/>
    <s v="Spring"/>
    <n v="4.0999999999999996"/>
    <s v="No"/>
    <s v="Venmo"/>
    <s v="Express"/>
    <x v="1"/>
    <s v="No"/>
    <n v="5"/>
    <s v="Cash"/>
    <s v="Weekly"/>
  </r>
  <r>
    <n v="2378"/>
    <n v="44"/>
    <s v="Male"/>
    <s v="Blouse"/>
    <s v="Clothing"/>
    <n v="94"/>
    <s v="South Dakota"/>
    <s v="L"/>
    <s v="Magenta"/>
    <s v="Fall"/>
    <n v="4"/>
    <s v="No"/>
    <s v="Venmo"/>
    <s v="Next Day Air"/>
    <x v="1"/>
    <s v="No"/>
    <n v="22"/>
    <s v="Cash"/>
    <s v="Annually"/>
  </r>
  <r>
    <n v="2379"/>
    <n v="26"/>
    <s v="Male"/>
    <s v="Scarf"/>
    <s v="Accessories"/>
    <n v="71"/>
    <s v="New Hampshire"/>
    <s v="L"/>
    <s v="Teal"/>
    <s v="Summer"/>
    <n v="2.7"/>
    <s v="No"/>
    <s v="Debit Card"/>
    <s v="Store Pickup"/>
    <x v="1"/>
    <s v="No"/>
    <n v="37"/>
    <s v="PayPal"/>
    <s v="Bi-Weekly"/>
  </r>
  <r>
    <n v="2380"/>
    <n v="40"/>
    <s v="Male"/>
    <s v="Hat"/>
    <s v="Accessories"/>
    <n v="77"/>
    <s v="South Dakota"/>
    <s v="M"/>
    <s v="Peach"/>
    <s v="Spring"/>
    <n v="4"/>
    <s v="No"/>
    <s v="Credit Card"/>
    <s v="2-Day Shipping"/>
    <x v="1"/>
    <s v="No"/>
    <n v="22"/>
    <s v="Debit Card"/>
    <s v="Monthly"/>
  </r>
  <r>
    <n v="2381"/>
    <n v="41"/>
    <s v="Male"/>
    <s v="Scarf"/>
    <s v="Accessories"/>
    <n v="66"/>
    <s v="Pennsylvania"/>
    <s v="M"/>
    <s v="Black"/>
    <s v="Fall"/>
    <n v="2.5"/>
    <s v="No"/>
    <s v="Credit Card"/>
    <s v="Next Day Air"/>
    <x v="1"/>
    <s v="No"/>
    <n v="36"/>
    <s v="PayPal"/>
    <s v="Fortnightly"/>
  </r>
  <r>
    <n v="2382"/>
    <n v="62"/>
    <s v="Male"/>
    <s v="Sandals"/>
    <s v="Footwear"/>
    <n v="23"/>
    <s v="Wisconsin"/>
    <s v="M"/>
    <s v="Teal"/>
    <s v="Summer"/>
    <n v="4.5"/>
    <s v="No"/>
    <s v="Bank Transfer"/>
    <s v="Free Shipping"/>
    <x v="1"/>
    <s v="No"/>
    <n v="23"/>
    <s v="PayPal"/>
    <s v="Annually"/>
  </r>
  <r>
    <n v="2383"/>
    <n v="39"/>
    <s v="Male"/>
    <s v="Sweater"/>
    <s v="Clothing"/>
    <n v="60"/>
    <s v="California"/>
    <s v="M"/>
    <s v="Turquoise"/>
    <s v="Spring"/>
    <n v="3.9"/>
    <s v="No"/>
    <s v="Debit Card"/>
    <s v="Express"/>
    <x v="1"/>
    <s v="No"/>
    <n v="44"/>
    <s v="Debit Card"/>
    <s v="Weekly"/>
  </r>
  <r>
    <n v="2384"/>
    <n v="53"/>
    <s v="Male"/>
    <s v="Backpack"/>
    <s v="Accessories"/>
    <n v="72"/>
    <s v="Rhode Island"/>
    <s v="L"/>
    <s v="Gold"/>
    <s v="Spring"/>
    <n v="4.9000000000000004"/>
    <s v="No"/>
    <s v="Cash"/>
    <s v="2-Day Shipping"/>
    <x v="1"/>
    <s v="No"/>
    <n v="25"/>
    <s v="Bank Transfer"/>
    <s v="Annually"/>
  </r>
  <r>
    <n v="2385"/>
    <n v="24"/>
    <s v="Male"/>
    <s v="Blouse"/>
    <s v="Clothing"/>
    <n v="35"/>
    <s v="Alabama"/>
    <s v="L"/>
    <s v="Green"/>
    <s v="Winter"/>
    <n v="3.3"/>
    <s v="No"/>
    <s v="Debit Card"/>
    <s v="2-Day Shipping"/>
    <x v="1"/>
    <s v="No"/>
    <n v="40"/>
    <s v="PayPal"/>
    <s v="Quarterly"/>
  </r>
  <r>
    <n v="2386"/>
    <n v="41"/>
    <s v="Male"/>
    <s v="Scarf"/>
    <s v="Accessories"/>
    <n v="31"/>
    <s v="Oklahoma"/>
    <s v="M"/>
    <s v="Brown"/>
    <s v="Fall"/>
    <n v="3.8"/>
    <s v="No"/>
    <s v="Venmo"/>
    <s v="Express"/>
    <x v="1"/>
    <s v="No"/>
    <n v="12"/>
    <s v="PayPal"/>
    <s v="Weekly"/>
  </r>
  <r>
    <n v="2387"/>
    <n v="19"/>
    <s v="Male"/>
    <s v="Socks"/>
    <s v="Clothing"/>
    <n v="33"/>
    <s v="Illinois"/>
    <s v="L"/>
    <s v="Blue"/>
    <s v="Summer"/>
    <n v="2.9"/>
    <s v="No"/>
    <s v="Credit Card"/>
    <s v="Standard"/>
    <x v="1"/>
    <s v="No"/>
    <n v="14"/>
    <s v="Venmo"/>
    <s v="Monthly"/>
  </r>
  <r>
    <n v="2388"/>
    <n v="36"/>
    <s v="Male"/>
    <s v="Hat"/>
    <s v="Accessories"/>
    <n v="95"/>
    <s v="Tennessee"/>
    <s v="M"/>
    <s v="Gold"/>
    <s v="Summer"/>
    <n v="4"/>
    <s v="No"/>
    <s v="Credit Card"/>
    <s v="2-Day Shipping"/>
    <x v="1"/>
    <s v="No"/>
    <n v="14"/>
    <s v="Debit Card"/>
    <s v="Monthly"/>
  </r>
  <r>
    <n v="2389"/>
    <n v="21"/>
    <s v="Male"/>
    <s v="Dress"/>
    <s v="Clothing"/>
    <n v="68"/>
    <s v="Alabama"/>
    <s v="M"/>
    <s v="Peach"/>
    <s v="Fall"/>
    <n v="4.0999999999999996"/>
    <s v="No"/>
    <s v="Credit Card"/>
    <s v="Store Pickup"/>
    <x v="1"/>
    <s v="No"/>
    <n v="10"/>
    <s v="Debit Card"/>
    <s v="Annually"/>
  </r>
  <r>
    <n v="2390"/>
    <n v="25"/>
    <s v="Male"/>
    <s v="Coat"/>
    <s v="Outerwear"/>
    <n v="87"/>
    <s v="Kansas"/>
    <s v="M"/>
    <s v="Violet"/>
    <s v="Spring"/>
    <n v="3.1"/>
    <s v="No"/>
    <s v="Cash"/>
    <s v="Store Pickup"/>
    <x v="1"/>
    <s v="No"/>
    <n v="17"/>
    <s v="Bank Transfer"/>
    <s v="Every 3 Months"/>
  </r>
  <r>
    <n v="2391"/>
    <n v="65"/>
    <s v="Male"/>
    <s v="Shirt"/>
    <s v="Clothing"/>
    <n v="64"/>
    <s v="Arizona"/>
    <s v="XL"/>
    <s v="Yellow"/>
    <s v="Winter"/>
    <n v="4.5999999999999996"/>
    <s v="No"/>
    <s v="Debit Card"/>
    <s v="Express"/>
    <x v="1"/>
    <s v="No"/>
    <n v="24"/>
    <s v="Debit Card"/>
    <s v="Fortnightly"/>
  </r>
  <r>
    <n v="2392"/>
    <n v="42"/>
    <s v="Male"/>
    <s v="Shirt"/>
    <s v="Clothing"/>
    <n v="74"/>
    <s v="Michigan"/>
    <s v="M"/>
    <s v="Black"/>
    <s v="Winter"/>
    <n v="4.5999999999999996"/>
    <s v="No"/>
    <s v="PayPal"/>
    <s v="Next Day Air"/>
    <x v="1"/>
    <s v="No"/>
    <n v="31"/>
    <s v="Bank Transfer"/>
    <s v="Quarterly"/>
  </r>
  <r>
    <n v="2393"/>
    <n v="40"/>
    <s v="Male"/>
    <s v="Jeans"/>
    <s v="Clothing"/>
    <n v="62"/>
    <s v="Missouri"/>
    <s v="L"/>
    <s v="Silver"/>
    <s v="Spring"/>
    <n v="2.6"/>
    <s v="No"/>
    <s v="Cash"/>
    <s v="2-Day Shipping"/>
    <x v="1"/>
    <s v="No"/>
    <n v="36"/>
    <s v="Cash"/>
    <s v="Annually"/>
  </r>
  <r>
    <n v="2394"/>
    <n v="58"/>
    <s v="Male"/>
    <s v="Socks"/>
    <s v="Clothing"/>
    <n v="97"/>
    <s v="Louisiana"/>
    <s v="M"/>
    <s v="Brown"/>
    <s v="Winter"/>
    <n v="5"/>
    <s v="No"/>
    <s v="Debit Card"/>
    <s v="2-Day Shipping"/>
    <x v="1"/>
    <s v="No"/>
    <n v="38"/>
    <s v="PayPal"/>
    <s v="Every 3 Months"/>
  </r>
  <r>
    <n v="2395"/>
    <n v="40"/>
    <s v="Male"/>
    <s v="Sandals"/>
    <s v="Footwear"/>
    <n v="47"/>
    <s v="Connecticut"/>
    <s v="L"/>
    <s v="Peach"/>
    <s v="Fall"/>
    <n v="2.9"/>
    <s v="No"/>
    <s v="Cash"/>
    <s v="2-Day Shipping"/>
    <x v="1"/>
    <s v="No"/>
    <n v="23"/>
    <s v="Debit Card"/>
    <s v="Fortnightly"/>
  </r>
  <r>
    <n v="2396"/>
    <n v="62"/>
    <s v="Male"/>
    <s v="Blouse"/>
    <s v="Clothing"/>
    <n v="83"/>
    <s v="Connecticut"/>
    <s v="M"/>
    <s v="Cyan"/>
    <s v="Winter"/>
    <n v="3.5"/>
    <s v="No"/>
    <s v="Debit Card"/>
    <s v="2-Day Shipping"/>
    <x v="1"/>
    <s v="No"/>
    <n v="47"/>
    <s v="PayPal"/>
    <s v="Bi-Weekly"/>
  </r>
  <r>
    <n v="2397"/>
    <n v="38"/>
    <s v="Male"/>
    <s v="Shirt"/>
    <s v="Clothing"/>
    <n v="82"/>
    <s v="Oregon"/>
    <s v="M"/>
    <s v="Olive"/>
    <s v="Spring"/>
    <n v="3.7"/>
    <s v="No"/>
    <s v="Credit Card"/>
    <s v="2-Day Shipping"/>
    <x v="1"/>
    <s v="No"/>
    <n v="20"/>
    <s v="Venmo"/>
    <s v="Weekly"/>
  </r>
  <r>
    <n v="2398"/>
    <n v="37"/>
    <s v="Male"/>
    <s v="Sunglasses"/>
    <s v="Accessories"/>
    <n v="26"/>
    <s v="West Virginia"/>
    <s v="L"/>
    <s v="Black"/>
    <s v="Fall"/>
    <n v="2.9"/>
    <s v="No"/>
    <s v="Bank Transfer"/>
    <s v="Store Pickup"/>
    <x v="1"/>
    <s v="No"/>
    <n v="41"/>
    <s v="Venmo"/>
    <s v="Monthly"/>
  </r>
  <r>
    <n v="2399"/>
    <n v="65"/>
    <s v="Male"/>
    <s v="Jacket"/>
    <s v="Outerwear"/>
    <n v="81"/>
    <s v="Florida"/>
    <s v="M"/>
    <s v="Orange"/>
    <s v="Winter"/>
    <n v="4.3"/>
    <s v="No"/>
    <s v="PayPal"/>
    <s v="Free Shipping"/>
    <x v="1"/>
    <s v="No"/>
    <n v="44"/>
    <s v="Bank Transfer"/>
    <s v="Fortnightly"/>
  </r>
  <r>
    <n v="2400"/>
    <n v="55"/>
    <s v="Male"/>
    <s v="Dress"/>
    <s v="Clothing"/>
    <n v="44"/>
    <s v="New Hampshire"/>
    <s v="L"/>
    <s v="Beige"/>
    <s v="Spring"/>
    <n v="3.2"/>
    <s v="No"/>
    <s v="Debit Card"/>
    <s v="Store Pickup"/>
    <x v="1"/>
    <s v="No"/>
    <n v="31"/>
    <s v="Cash"/>
    <s v="Monthly"/>
  </r>
  <r>
    <n v="2401"/>
    <n v="43"/>
    <s v="Male"/>
    <s v="Sunglasses"/>
    <s v="Accessories"/>
    <n v="88"/>
    <s v="Oregon"/>
    <s v="M"/>
    <s v="Peach"/>
    <s v="Winter"/>
    <n v="4.2"/>
    <s v="No"/>
    <s v="PayPal"/>
    <s v="Next Day Air"/>
    <x v="1"/>
    <s v="No"/>
    <n v="11"/>
    <s v="Credit Card"/>
    <s v="Bi-Weekly"/>
  </r>
  <r>
    <n v="2402"/>
    <n v="43"/>
    <s v="Male"/>
    <s v="Boots"/>
    <s v="Footwear"/>
    <n v="76"/>
    <s v="Oregon"/>
    <s v="M"/>
    <s v="Pink"/>
    <s v="Winter"/>
    <n v="4.2"/>
    <s v="No"/>
    <s v="Cash"/>
    <s v="Standard"/>
    <x v="1"/>
    <s v="No"/>
    <n v="25"/>
    <s v="PayPal"/>
    <s v="Bi-Weekly"/>
  </r>
  <r>
    <n v="2403"/>
    <n v="45"/>
    <s v="Male"/>
    <s v="Scarf"/>
    <s v="Accessories"/>
    <n v="89"/>
    <s v="Utah"/>
    <s v="M"/>
    <s v="Brown"/>
    <s v="Winter"/>
    <n v="3.8"/>
    <s v="No"/>
    <s v="PayPal"/>
    <s v="Free Shipping"/>
    <x v="1"/>
    <s v="No"/>
    <n v="31"/>
    <s v="Cash"/>
    <s v="Weekly"/>
  </r>
  <r>
    <n v="2404"/>
    <n v="64"/>
    <s v="Male"/>
    <s v="Shorts"/>
    <s v="Clothing"/>
    <n v="22"/>
    <s v="Missouri"/>
    <s v="M"/>
    <s v="Magenta"/>
    <s v="Fall"/>
    <n v="4.4000000000000004"/>
    <s v="No"/>
    <s v="Bank Transfer"/>
    <s v="Standard"/>
    <x v="1"/>
    <s v="No"/>
    <n v="40"/>
    <s v="Debit Card"/>
    <s v="Weekly"/>
  </r>
  <r>
    <n v="2405"/>
    <n v="28"/>
    <s v="Male"/>
    <s v="Shorts"/>
    <s v="Clothing"/>
    <n v="33"/>
    <s v="West Virginia"/>
    <s v="L"/>
    <s v="Cyan"/>
    <s v="Winter"/>
    <n v="3.1"/>
    <s v="No"/>
    <s v="Venmo"/>
    <s v="2-Day Shipping"/>
    <x v="1"/>
    <s v="No"/>
    <n v="23"/>
    <s v="Credit Card"/>
    <s v="Bi-Weekly"/>
  </r>
  <r>
    <n v="2406"/>
    <n v="69"/>
    <s v="Male"/>
    <s v="Jeans"/>
    <s v="Clothing"/>
    <n v="97"/>
    <s v="California"/>
    <s v="XL"/>
    <s v="Silver"/>
    <s v="Fall"/>
    <n v="5"/>
    <s v="No"/>
    <s v="Venmo"/>
    <s v="Standard"/>
    <x v="1"/>
    <s v="No"/>
    <n v="5"/>
    <s v="Debit Card"/>
    <s v="Quarterly"/>
  </r>
  <r>
    <n v="2407"/>
    <n v="54"/>
    <s v="Male"/>
    <s v="Scarf"/>
    <s v="Accessories"/>
    <n v="57"/>
    <s v="California"/>
    <s v="M"/>
    <s v="Indigo"/>
    <s v="Winter"/>
    <n v="4.7"/>
    <s v="No"/>
    <s v="Venmo"/>
    <s v="Standard"/>
    <x v="1"/>
    <s v="No"/>
    <n v="26"/>
    <s v="PayPal"/>
    <s v="Weekly"/>
  </r>
  <r>
    <n v="2408"/>
    <n v="52"/>
    <s v="Male"/>
    <s v="Shorts"/>
    <s v="Clothing"/>
    <n v="38"/>
    <s v="Illinois"/>
    <s v="M"/>
    <s v="Beige"/>
    <s v="Summer"/>
    <n v="3"/>
    <s v="No"/>
    <s v="Credit Card"/>
    <s v="Express"/>
    <x v="1"/>
    <s v="No"/>
    <n v="11"/>
    <s v="Credit Card"/>
    <s v="Bi-Weekly"/>
  </r>
  <r>
    <n v="2409"/>
    <n v="23"/>
    <s v="Male"/>
    <s v="Sneakers"/>
    <s v="Footwear"/>
    <n v="55"/>
    <s v="Hawaii"/>
    <s v="XL"/>
    <s v="Black"/>
    <s v="Fall"/>
    <n v="4.2"/>
    <s v="No"/>
    <s v="PayPal"/>
    <s v="Next Day Air"/>
    <x v="1"/>
    <s v="No"/>
    <n v="44"/>
    <s v="Debit Card"/>
    <s v="Every 3 Months"/>
  </r>
  <r>
    <n v="2410"/>
    <n v="26"/>
    <s v="Male"/>
    <s v="Jewelry"/>
    <s v="Accessories"/>
    <n v="37"/>
    <s v="Washington"/>
    <s v="L"/>
    <s v="Yellow"/>
    <s v="Spring"/>
    <n v="3"/>
    <s v="No"/>
    <s v="Credit Card"/>
    <s v="Store Pickup"/>
    <x v="1"/>
    <s v="No"/>
    <n v="47"/>
    <s v="Cash"/>
    <s v="Every 3 Months"/>
  </r>
  <r>
    <n v="2411"/>
    <n v="48"/>
    <s v="Male"/>
    <s v="Shoes"/>
    <s v="Footwear"/>
    <n v="43"/>
    <s v="Wisconsin"/>
    <s v="M"/>
    <s v="Maroon"/>
    <s v="Summer"/>
    <n v="3.7"/>
    <s v="No"/>
    <s v="Venmo"/>
    <s v="Free Shipping"/>
    <x v="1"/>
    <s v="No"/>
    <n v="46"/>
    <s v="PayPal"/>
    <s v="Monthly"/>
  </r>
  <r>
    <n v="2412"/>
    <n v="49"/>
    <s v="Male"/>
    <s v="Hoodie"/>
    <s v="Clothing"/>
    <n v="96"/>
    <s v="Virginia"/>
    <s v="M"/>
    <s v="Cyan"/>
    <s v="Summer"/>
    <n v="2.7"/>
    <s v="No"/>
    <s v="Debit Card"/>
    <s v="Free Shipping"/>
    <x v="1"/>
    <s v="No"/>
    <n v="35"/>
    <s v="Cash"/>
    <s v="Every 3 Months"/>
  </r>
  <r>
    <n v="2413"/>
    <n v="53"/>
    <s v="Male"/>
    <s v="Jacket"/>
    <s v="Outerwear"/>
    <n v="51"/>
    <s v="Oregon"/>
    <s v="M"/>
    <s v="Pink"/>
    <s v="Winter"/>
    <n v="4.3"/>
    <s v="No"/>
    <s v="Debit Card"/>
    <s v="2-Day Shipping"/>
    <x v="1"/>
    <s v="No"/>
    <n v="8"/>
    <s v="Bank Transfer"/>
    <s v="Bi-Weekly"/>
  </r>
  <r>
    <n v="2414"/>
    <n v="69"/>
    <s v="Male"/>
    <s v="Shorts"/>
    <s v="Clothing"/>
    <n v="95"/>
    <s v="Pennsylvania"/>
    <s v="XL"/>
    <s v="Violet"/>
    <s v="Fall"/>
    <n v="2.7"/>
    <s v="No"/>
    <s v="Bank Transfer"/>
    <s v="2-Day Shipping"/>
    <x v="1"/>
    <s v="No"/>
    <n v="30"/>
    <s v="Bank Transfer"/>
    <s v="Weekly"/>
  </r>
  <r>
    <n v="2415"/>
    <n v="26"/>
    <s v="Male"/>
    <s v="Socks"/>
    <s v="Clothing"/>
    <n v="26"/>
    <s v="Virginia"/>
    <s v="M"/>
    <s v="Lavender"/>
    <s v="Summer"/>
    <n v="3.7"/>
    <s v="No"/>
    <s v="PayPal"/>
    <s v="Next Day Air"/>
    <x v="1"/>
    <s v="No"/>
    <n v="14"/>
    <s v="Credit Card"/>
    <s v="Bi-Weekly"/>
  </r>
  <r>
    <n v="2416"/>
    <n v="21"/>
    <s v="Male"/>
    <s v="Coat"/>
    <s v="Outerwear"/>
    <n v="34"/>
    <s v="Hawaii"/>
    <s v="XL"/>
    <s v="Lavender"/>
    <s v="Fall"/>
    <n v="4.3"/>
    <s v="No"/>
    <s v="Cash"/>
    <s v="Standard"/>
    <x v="1"/>
    <s v="No"/>
    <n v="30"/>
    <s v="Bank Transfer"/>
    <s v="Weekly"/>
  </r>
  <r>
    <n v="2417"/>
    <n v="59"/>
    <s v="Male"/>
    <s v="Sandals"/>
    <s v="Footwear"/>
    <n v="83"/>
    <s v="Nebraska"/>
    <s v="S"/>
    <s v="Black"/>
    <s v="Summer"/>
    <n v="4"/>
    <s v="No"/>
    <s v="Cash"/>
    <s v="Next Day Air"/>
    <x v="1"/>
    <s v="No"/>
    <n v="26"/>
    <s v="Credit Card"/>
    <s v="Every 3 Months"/>
  </r>
  <r>
    <n v="2418"/>
    <n v="21"/>
    <s v="Male"/>
    <s v="Backpack"/>
    <s v="Accessories"/>
    <n v="24"/>
    <s v="Alaska"/>
    <s v="M"/>
    <s v="Olive"/>
    <s v="Fall"/>
    <n v="3.3"/>
    <s v="No"/>
    <s v="Bank Transfer"/>
    <s v="Standard"/>
    <x v="1"/>
    <s v="No"/>
    <n v="32"/>
    <s v="Venmo"/>
    <s v="Fortnightly"/>
  </r>
  <r>
    <n v="2419"/>
    <n v="22"/>
    <s v="Male"/>
    <s v="Pants"/>
    <s v="Clothing"/>
    <n v="69"/>
    <s v="Michigan"/>
    <s v="S"/>
    <s v="Indigo"/>
    <s v="Fall"/>
    <n v="4"/>
    <s v="No"/>
    <s v="Bank Transfer"/>
    <s v="Next Day Air"/>
    <x v="1"/>
    <s v="No"/>
    <n v="47"/>
    <s v="Cash"/>
    <s v="Every 3 Months"/>
  </r>
  <r>
    <n v="2420"/>
    <n v="26"/>
    <s v="Male"/>
    <s v="Sweater"/>
    <s v="Clothing"/>
    <n v="40"/>
    <s v="North Carolina"/>
    <s v="M"/>
    <s v="Blue"/>
    <s v="Fall"/>
    <n v="2.7"/>
    <s v="No"/>
    <s v="Venmo"/>
    <s v="Next Day Air"/>
    <x v="1"/>
    <s v="No"/>
    <n v="11"/>
    <s v="Credit Card"/>
    <s v="Every 3 Months"/>
  </r>
  <r>
    <n v="2421"/>
    <n v="41"/>
    <s v="Male"/>
    <s v="Jacket"/>
    <s v="Outerwear"/>
    <n v="87"/>
    <s v="North Carolina"/>
    <s v="S"/>
    <s v="Green"/>
    <s v="Winter"/>
    <n v="4.2"/>
    <s v="No"/>
    <s v="PayPal"/>
    <s v="Free Shipping"/>
    <x v="1"/>
    <s v="No"/>
    <n v="28"/>
    <s v="PayPal"/>
    <s v="Annually"/>
  </r>
  <r>
    <n v="2422"/>
    <n v="37"/>
    <s v="Male"/>
    <s v="Sneakers"/>
    <s v="Footwear"/>
    <n v="46"/>
    <s v="Minnesota"/>
    <s v="L"/>
    <s v="Pink"/>
    <s v="Spring"/>
    <n v="4.5999999999999996"/>
    <s v="No"/>
    <s v="PayPal"/>
    <s v="Standard"/>
    <x v="1"/>
    <s v="No"/>
    <n v="2"/>
    <s v="Debit Card"/>
    <s v="Every 3 Months"/>
  </r>
  <r>
    <n v="2423"/>
    <n v="30"/>
    <s v="Male"/>
    <s v="Jewelry"/>
    <s v="Accessories"/>
    <n v="82"/>
    <s v="Georgia"/>
    <s v="M"/>
    <s v="Peach"/>
    <s v="Winter"/>
    <n v="4.8"/>
    <s v="No"/>
    <s v="Credit Card"/>
    <s v="Store Pickup"/>
    <x v="1"/>
    <s v="No"/>
    <n v="45"/>
    <s v="Credit Card"/>
    <s v="Weekly"/>
  </r>
  <r>
    <n v="2424"/>
    <n v="49"/>
    <s v="Male"/>
    <s v="Backpack"/>
    <s v="Accessories"/>
    <n v="81"/>
    <s v="West Virginia"/>
    <s v="M"/>
    <s v="Purple"/>
    <s v="Summer"/>
    <n v="2.8"/>
    <s v="No"/>
    <s v="PayPal"/>
    <s v="Free Shipping"/>
    <x v="1"/>
    <s v="No"/>
    <n v="7"/>
    <s v="Credit Card"/>
    <s v="Every 3 Months"/>
  </r>
  <r>
    <n v="2425"/>
    <n v="49"/>
    <s v="Male"/>
    <s v="Jewelry"/>
    <s v="Accessories"/>
    <n v="57"/>
    <s v="Delaware"/>
    <s v="M"/>
    <s v="Peach"/>
    <s v="Winter"/>
    <n v="4.5"/>
    <s v="No"/>
    <s v="Debit Card"/>
    <s v="Next Day Air"/>
    <x v="1"/>
    <s v="No"/>
    <n v="28"/>
    <s v="Bank Transfer"/>
    <s v="Bi-Weekly"/>
  </r>
  <r>
    <n v="2426"/>
    <n v="58"/>
    <s v="Male"/>
    <s v="Shoes"/>
    <s v="Footwear"/>
    <n v="49"/>
    <s v="North Dakota"/>
    <s v="S"/>
    <s v="Olive"/>
    <s v="Summer"/>
    <n v="3"/>
    <s v="No"/>
    <s v="Venmo"/>
    <s v="2-Day Shipping"/>
    <x v="1"/>
    <s v="No"/>
    <n v="34"/>
    <s v="Bank Transfer"/>
    <s v="Quarterly"/>
  </r>
  <r>
    <n v="2427"/>
    <n v="70"/>
    <s v="Male"/>
    <s v="Jacket"/>
    <s v="Outerwear"/>
    <n v="42"/>
    <s v="Florida"/>
    <s v="M"/>
    <s v="Olive"/>
    <s v="Fall"/>
    <n v="4.5999999999999996"/>
    <s v="No"/>
    <s v="Venmo"/>
    <s v="Free Shipping"/>
    <x v="1"/>
    <s v="No"/>
    <n v="26"/>
    <s v="Debit Card"/>
    <s v="Every 3 Months"/>
  </r>
  <r>
    <n v="2428"/>
    <n v="27"/>
    <s v="Male"/>
    <s v="Jacket"/>
    <s v="Outerwear"/>
    <n v="26"/>
    <s v="Oregon"/>
    <s v="M"/>
    <s v="Purple"/>
    <s v="Spring"/>
    <n v="3.3"/>
    <s v="No"/>
    <s v="Debit Card"/>
    <s v="Standard"/>
    <x v="1"/>
    <s v="No"/>
    <n v="45"/>
    <s v="Cash"/>
    <s v="Quarterly"/>
  </r>
  <r>
    <n v="2429"/>
    <n v="65"/>
    <s v="Male"/>
    <s v="T-shirt"/>
    <s v="Clothing"/>
    <n v="38"/>
    <s v="Idaho"/>
    <s v="M"/>
    <s v="Violet"/>
    <s v="Spring"/>
    <n v="4.4000000000000004"/>
    <s v="No"/>
    <s v="PayPal"/>
    <s v="Next Day Air"/>
    <x v="1"/>
    <s v="No"/>
    <n v="34"/>
    <s v="Debit Card"/>
    <s v="Annually"/>
  </r>
  <r>
    <n v="2430"/>
    <n v="57"/>
    <s v="Male"/>
    <s v="Sneakers"/>
    <s v="Footwear"/>
    <n v="57"/>
    <s v="Virginia"/>
    <s v="XL"/>
    <s v="Maroon"/>
    <s v="Summer"/>
    <n v="4.4000000000000004"/>
    <s v="No"/>
    <s v="PayPal"/>
    <s v="Standard"/>
    <x v="1"/>
    <s v="No"/>
    <n v="47"/>
    <s v="Credit Card"/>
    <s v="Fortnightly"/>
  </r>
  <r>
    <n v="2431"/>
    <n v="20"/>
    <s v="Male"/>
    <s v="Jacket"/>
    <s v="Outerwear"/>
    <n v="100"/>
    <s v="North Dakota"/>
    <s v="XL"/>
    <s v="White"/>
    <s v="Summer"/>
    <n v="4.3"/>
    <s v="No"/>
    <s v="Cash"/>
    <s v="Express"/>
    <x v="1"/>
    <s v="No"/>
    <n v="42"/>
    <s v="Cash"/>
    <s v="Quarterly"/>
  </r>
  <r>
    <n v="2432"/>
    <n v="34"/>
    <s v="Male"/>
    <s v="Hoodie"/>
    <s v="Clothing"/>
    <n v="73"/>
    <s v="Alabama"/>
    <s v="S"/>
    <s v="Olive"/>
    <s v="Fall"/>
    <n v="3.4"/>
    <s v="No"/>
    <s v="Cash"/>
    <s v="Express"/>
    <x v="1"/>
    <s v="No"/>
    <n v="27"/>
    <s v="Bank Transfer"/>
    <s v="Every 3 Months"/>
  </r>
  <r>
    <n v="2433"/>
    <n v="59"/>
    <s v="Male"/>
    <s v="Jacket"/>
    <s v="Outerwear"/>
    <n v="66"/>
    <s v="Hawaii"/>
    <s v="M"/>
    <s v="Peach"/>
    <s v="Winter"/>
    <n v="2.8"/>
    <s v="No"/>
    <s v="PayPal"/>
    <s v="Store Pickup"/>
    <x v="1"/>
    <s v="No"/>
    <n v="43"/>
    <s v="Venmo"/>
    <s v="Monthly"/>
  </r>
  <r>
    <n v="2434"/>
    <n v="54"/>
    <s v="Male"/>
    <s v="T-shirt"/>
    <s v="Clothing"/>
    <n v="73"/>
    <s v="Oregon"/>
    <s v="M"/>
    <s v="Blue"/>
    <s v="Spring"/>
    <n v="3.4"/>
    <s v="No"/>
    <s v="Cash"/>
    <s v="Standard"/>
    <x v="1"/>
    <s v="No"/>
    <n v="16"/>
    <s v="Cash"/>
    <s v="Bi-Weekly"/>
  </r>
  <r>
    <n v="2435"/>
    <n v="36"/>
    <s v="Male"/>
    <s v="Gloves"/>
    <s v="Accessories"/>
    <n v="45"/>
    <s v="Utah"/>
    <s v="M"/>
    <s v="Brown"/>
    <s v="Spring"/>
    <n v="5"/>
    <s v="No"/>
    <s v="Cash"/>
    <s v="Store Pickup"/>
    <x v="1"/>
    <s v="No"/>
    <n v="40"/>
    <s v="Credit Card"/>
    <s v="Monthly"/>
  </r>
  <r>
    <n v="2436"/>
    <n v="21"/>
    <s v="Male"/>
    <s v="Sneakers"/>
    <s v="Footwear"/>
    <n v="27"/>
    <s v="Hawaii"/>
    <s v="S"/>
    <s v="Black"/>
    <s v="Fall"/>
    <n v="4.5"/>
    <s v="No"/>
    <s v="Cash"/>
    <s v="Free Shipping"/>
    <x v="1"/>
    <s v="No"/>
    <n v="29"/>
    <s v="Cash"/>
    <s v="Bi-Weekly"/>
  </r>
  <r>
    <n v="2437"/>
    <n v="52"/>
    <s v="Male"/>
    <s v="T-shirt"/>
    <s v="Clothing"/>
    <n v="24"/>
    <s v="Connecticut"/>
    <s v="M"/>
    <s v="Yellow"/>
    <s v="Fall"/>
    <n v="2.7"/>
    <s v="No"/>
    <s v="Credit Card"/>
    <s v="Store Pickup"/>
    <x v="1"/>
    <s v="No"/>
    <n v="38"/>
    <s v="Credit Card"/>
    <s v="Quarterly"/>
  </r>
  <r>
    <n v="2438"/>
    <n v="43"/>
    <s v="Male"/>
    <s v="Sneakers"/>
    <s v="Footwear"/>
    <n v="59"/>
    <s v="Wyoming"/>
    <s v="XL"/>
    <s v="Magenta"/>
    <s v="Winter"/>
    <n v="3.4"/>
    <s v="No"/>
    <s v="Credit Card"/>
    <s v="Store Pickup"/>
    <x v="1"/>
    <s v="No"/>
    <n v="34"/>
    <s v="Credit Card"/>
    <s v="Weekly"/>
  </r>
  <r>
    <n v="2439"/>
    <n v="32"/>
    <s v="Male"/>
    <s v="Jeans"/>
    <s v="Clothing"/>
    <n v="20"/>
    <s v="Delaware"/>
    <s v="S"/>
    <s v="Cyan"/>
    <s v="Winter"/>
    <n v="3.4"/>
    <s v="No"/>
    <s v="Cash"/>
    <s v="Express"/>
    <x v="1"/>
    <s v="No"/>
    <n v="30"/>
    <s v="Venmo"/>
    <s v="Weekly"/>
  </r>
  <r>
    <n v="2440"/>
    <n v="55"/>
    <s v="Male"/>
    <s v="Handbag"/>
    <s v="Accessories"/>
    <n v="44"/>
    <s v="Arkansas"/>
    <s v="M"/>
    <s v="Maroon"/>
    <s v="Summer"/>
    <n v="2.8"/>
    <s v="No"/>
    <s v="Cash"/>
    <s v="Standard"/>
    <x v="1"/>
    <s v="No"/>
    <n v="45"/>
    <s v="Bank Transfer"/>
    <s v="Annually"/>
  </r>
  <r>
    <n v="2441"/>
    <n v="31"/>
    <s v="Male"/>
    <s v="Socks"/>
    <s v="Clothing"/>
    <n v="90"/>
    <s v="Indiana"/>
    <s v="M"/>
    <s v="Red"/>
    <s v="Spring"/>
    <n v="4.7"/>
    <s v="No"/>
    <s v="Bank Transfer"/>
    <s v="Standard"/>
    <x v="1"/>
    <s v="No"/>
    <n v="47"/>
    <s v="Bank Transfer"/>
    <s v="Annually"/>
  </r>
  <r>
    <n v="2442"/>
    <n v="45"/>
    <s v="Male"/>
    <s v="Jewelry"/>
    <s v="Accessories"/>
    <n v="36"/>
    <s v="California"/>
    <s v="M"/>
    <s v="Black"/>
    <s v="Fall"/>
    <n v="4.7"/>
    <s v="No"/>
    <s v="Credit Card"/>
    <s v="Free Shipping"/>
    <x v="1"/>
    <s v="No"/>
    <n v="5"/>
    <s v="Credit Card"/>
    <s v="Monthly"/>
  </r>
  <r>
    <n v="2443"/>
    <n v="53"/>
    <s v="Male"/>
    <s v="Blouse"/>
    <s v="Clothing"/>
    <n v="95"/>
    <s v="Wyoming"/>
    <s v="L"/>
    <s v="Violet"/>
    <s v="Winter"/>
    <n v="4.7"/>
    <s v="No"/>
    <s v="PayPal"/>
    <s v="Free Shipping"/>
    <x v="1"/>
    <s v="No"/>
    <n v="50"/>
    <s v="Debit Card"/>
    <s v="Bi-Weekly"/>
  </r>
  <r>
    <n v="2444"/>
    <n v="24"/>
    <s v="Male"/>
    <s v="Backpack"/>
    <s v="Accessories"/>
    <n v="30"/>
    <s v="South Dakota"/>
    <s v="M"/>
    <s v="Green"/>
    <s v="Spring"/>
    <n v="3.4"/>
    <s v="No"/>
    <s v="Venmo"/>
    <s v="2-Day Shipping"/>
    <x v="1"/>
    <s v="No"/>
    <n v="24"/>
    <s v="Bank Transfer"/>
    <s v="Bi-Weekly"/>
  </r>
  <r>
    <n v="2445"/>
    <n v="47"/>
    <s v="Male"/>
    <s v="Scarf"/>
    <s v="Accessories"/>
    <n v="65"/>
    <s v="West Virginia"/>
    <s v="S"/>
    <s v="Gold"/>
    <s v="Fall"/>
    <n v="3.7"/>
    <s v="No"/>
    <s v="Cash"/>
    <s v="Express"/>
    <x v="1"/>
    <s v="No"/>
    <n v="15"/>
    <s v="Debit Card"/>
    <s v="Bi-Weekly"/>
  </r>
  <r>
    <n v="2446"/>
    <n v="63"/>
    <s v="Male"/>
    <s v="Scarf"/>
    <s v="Accessories"/>
    <n v="96"/>
    <s v="Tennessee"/>
    <s v="M"/>
    <s v="Brown"/>
    <s v="Summer"/>
    <n v="4.0999999999999996"/>
    <s v="No"/>
    <s v="PayPal"/>
    <s v="Store Pickup"/>
    <x v="1"/>
    <s v="No"/>
    <n v="50"/>
    <s v="Cash"/>
    <s v="Weekly"/>
  </r>
  <r>
    <n v="2447"/>
    <n v="38"/>
    <s v="Male"/>
    <s v="Shirt"/>
    <s v="Clothing"/>
    <n v="65"/>
    <s v="Alaska"/>
    <s v="L"/>
    <s v="Peach"/>
    <s v="Spring"/>
    <n v="2.9"/>
    <s v="No"/>
    <s v="Cash"/>
    <s v="2-Day Shipping"/>
    <x v="1"/>
    <s v="No"/>
    <n v="7"/>
    <s v="Credit Card"/>
    <s v="Monthly"/>
  </r>
  <r>
    <n v="2448"/>
    <n v="59"/>
    <s v="Male"/>
    <s v="Pants"/>
    <s v="Clothing"/>
    <n v="47"/>
    <s v="South Dakota"/>
    <s v="L"/>
    <s v="Peach"/>
    <s v="Fall"/>
    <n v="3.2"/>
    <s v="No"/>
    <s v="Venmo"/>
    <s v="Store Pickup"/>
    <x v="1"/>
    <s v="No"/>
    <n v="10"/>
    <s v="Venmo"/>
    <s v="Fortnightly"/>
  </r>
  <r>
    <n v="2449"/>
    <n v="54"/>
    <s v="Male"/>
    <s v="Hat"/>
    <s v="Accessories"/>
    <n v="25"/>
    <s v="Tennessee"/>
    <s v="S"/>
    <s v="Violet"/>
    <s v="Fall"/>
    <n v="3"/>
    <s v="No"/>
    <s v="Bank Transfer"/>
    <s v="Free Shipping"/>
    <x v="1"/>
    <s v="No"/>
    <n v="38"/>
    <s v="PayPal"/>
    <s v="Bi-Weekly"/>
  </r>
  <r>
    <n v="2450"/>
    <n v="26"/>
    <s v="Male"/>
    <s v="Coat"/>
    <s v="Outerwear"/>
    <n v="56"/>
    <s v="Alabama"/>
    <s v="S"/>
    <s v="Violet"/>
    <s v="Fall"/>
    <n v="4.0999999999999996"/>
    <s v="No"/>
    <s v="Debit Card"/>
    <s v="Express"/>
    <x v="1"/>
    <s v="No"/>
    <n v="31"/>
    <s v="Venmo"/>
    <s v="Fortnightly"/>
  </r>
  <r>
    <n v="2451"/>
    <n v="68"/>
    <s v="Male"/>
    <s v="T-shirt"/>
    <s v="Clothing"/>
    <n v="76"/>
    <s v="North Carolina"/>
    <s v="M"/>
    <s v="Magenta"/>
    <s v="Fall"/>
    <n v="4.5"/>
    <s v="No"/>
    <s v="Venmo"/>
    <s v="Standard"/>
    <x v="1"/>
    <s v="No"/>
    <n v="7"/>
    <s v="Venmo"/>
    <s v="Quarterly"/>
  </r>
  <r>
    <n v="2452"/>
    <n v="41"/>
    <s v="Male"/>
    <s v="Socks"/>
    <s v="Clothing"/>
    <n v="60"/>
    <s v="Oklahoma"/>
    <s v="M"/>
    <s v="Purple"/>
    <s v="Fall"/>
    <n v="3.4"/>
    <s v="No"/>
    <s v="Debit Card"/>
    <s v="Store Pickup"/>
    <x v="1"/>
    <s v="No"/>
    <n v="27"/>
    <s v="Venmo"/>
    <s v="Monthly"/>
  </r>
  <r>
    <n v="2453"/>
    <n v="68"/>
    <s v="Male"/>
    <s v="Shirt"/>
    <s v="Clothing"/>
    <n v="67"/>
    <s v="New York"/>
    <s v="L"/>
    <s v="Purple"/>
    <s v="Winter"/>
    <n v="4.0999999999999996"/>
    <s v="No"/>
    <s v="Venmo"/>
    <s v="Express"/>
    <x v="1"/>
    <s v="No"/>
    <n v="45"/>
    <s v="Bank Transfer"/>
    <s v="Every 3 Months"/>
  </r>
  <r>
    <n v="2454"/>
    <n v="21"/>
    <s v="Male"/>
    <s v="Sweater"/>
    <s v="Clothing"/>
    <n v="95"/>
    <s v="Iowa"/>
    <s v="XL"/>
    <s v="Cyan"/>
    <s v="Spring"/>
    <n v="4.5999999999999996"/>
    <s v="No"/>
    <s v="PayPal"/>
    <s v="Store Pickup"/>
    <x v="1"/>
    <s v="No"/>
    <n v="13"/>
    <s v="Cash"/>
    <s v="Annually"/>
  </r>
  <r>
    <n v="2455"/>
    <n v="32"/>
    <s v="Male"/>
    <s v="Gloves"/>
    <s v="Accessories"/>
    <n v="72"/>
    <s v="Alaska"/>
    <s v="M"/>
    <s v="Magenta"/>
    <s v="Winter"/>
    <n v="4.5999999999999996"/>
    <s v="No"/>
    <s v="Bank Transfer"/>
    <s v="Express"/>
    <x v="1"/>
    <s v="No"/>
    <n v="33"/>
    <s v="Venmo"/>
    <s v="Annually"/>
  </r>
  <r>
    <n v="2456"/>
    <n v="20"/>
    <s v="Male"/>
    <s v="Belt"/>
    <s v="Accessories"/>
    <n v="98"/>
    <s v="Alaska"/>
    <s v="L"/>
    <s v="Lavender"/>
    <s v="Spring"/>
    <n v="3.4"/>
    <s v="No"/>
    <s v="PayPal"/>
    <s v="Express"/>
    <x v="1"/>
    <s v="No"/>
    <n v="25"/>
    <s v="Cash"/>
    <s v="Every 3 Months"/>
  </r>
  <r>
    <n v="2457"/>
    <n v="59"/>
    <s v="Male"/>
    <s v="Jeans"/>
    <s v="Clothing"/>
    <n v="83"/>
    <s v="Nebraska"/>
    <s v="M"/>
    <s v="Green"/>
    <s v="Winter"/>
    <n v="3.3"/>
    <s v="No"/>
    <s v="Credit Card"/>
    <s v="2-Day Shipping"/>
    <x v="1"/>
    <s v="No"/>
    <n v="5"/>
    <s v="PayPal"/>
    <s v="Monthly"/>
  </r>
  <r>
    <n v="2458"/>
    <n v="53"/>
    <s v="Male"/>
    <s v="Handbag"/>
    <s v="Accessories"/>
    <n v="37"/>
    <s v="Delaware"/>
    <s v="M"/>
    <s v="Maroon"/>
    <s v="Fall"/>
    <n v="3.6"/>
    <s v="No"/>
    <s v="PayPal"/>
    <s v="2-Day Shipping"/>
    <x v="1"/>
    <s v="No"/>
    <n v="23"/>
    <s v="Cash"/>
    <s v="Quarterly"/>
  </r>
  <r>
    <n v="2459"/>
    <n v="66"/>
    <s v="Male"/>
    <s v="T-shirt"/>
    <s v="Clothing"/>
    <n v="85"/>
    <s v="Texas"/>
    <s v="L"/>
    <s v="Turquoise"/>
    <s v="Fall"/>
    <n v="4.5999999999999996"/>
    <s v="No"/>
    <s v="Bank Transfer"/>
    <s v="Free Shipping"/>
    <x v="1"/>
    <s v="No"/>
    <n v="17"/>
    <s v="Bank Transfer"/>
    <s v="Weekly"/>
  </r>
  <r>
    <n v="2460"/>
    <n v="47"/>
    <s v="Male"/>
    <s v="Socks"/>
    <s v="Clothing"/>
    <n v="36"/>
    <s v="Missouri"/>
    <s v="L"/>
    <s v="Violet"/>
    <s v="Fall"/>
    <n v="4.3"/>
    <s v="No"/>
    <s v="PayPal"/>
    <s v="2-Day Shipping"/>
    <x v="1"/>
    <s v="No"/>
    <n v="14"/>
    <s v="Cash"/>
    <s v="Weekly"/>
  </r>
  <r>
    <n v="2461"/>
    <n v="58"/>
    <s v="Male"/>
    <s v="Jeans"/>
    <s v="Clothing"/>
    <n v="36"/>
    <s v="Maine"/>
    <s v="S"/>
    <s v="Lavender"/>
    <s v="Winter"/>
    <n v="4"/>
    <s v="No"/>
    <s v="Venmo"/>
    <s v="Store Pickup"/>
    <x v="1"/>
    <s v="No"/>
    <n v="28"/>
    <s v="Credit Card"/>
    <s v="Annually"/>
  </r>
  <r>
    <n v="2462"/>
    <n v="28"/>
    <s v="Male"/>
    <s v="Scarf"/>
    <s v="Accessories"/>
    <n v="86"/>
    <s v="Pennsylvania"/>
    <s v="L"/>
    <s v="Red"/>
    <s v="Summer"/>
    <n v="4.8"/>
    <s v="No"/>
    <s v="PayPal"/>
    <s v="Next Day Air"/>
    <x v="1"/>
    <s v="No"/>
    <n v="19"/>
    <s v="Credit Card"/>
    <s v="Weekly"/>
  </r>
  <r>
    <n v="2463"/>
    <n v="68"/>
    <s v="Male"/>
    <s v="Pants"/>
    <s v="Clothing"/>
    <n v="99"/>
    <s v="Missouri"/>
    <s v="XL"/>
    <s v="Orange"/>
    <s v="Spring"/>
    <n v="4.3"/>
    <s v="No"/>
    <s v="Venmo"/>
    <s v="Standard"/>
    <x v="1"/>
    <s v="No"/>
    <n v="31"/>
    <s v="Bank Transfer"/>
    <s v="Bi-Weekly"/>
  </r>
  <r>
    <n v="2464"/>
    <n v="60"/>
    <s v="Male"/>
    <s v="Blouse"/>
    <s v="Clothing"/>
    <n v="21"/>
    <s v="Mississippi"/>
    <s v="XL"/>
    <s v="Indigo"/>
    <s v="Summer"/>
    <n v="3.3"/>
    <s v="No"/>
    <s v="Bank Transfer"/>
    <s v="Standard"/>
    <x v="1"/>
    <s v="No"/>
    <n v="25"/>
    <s v="Cash"/>
    <s v="Bi-Weekly"/>
  </r>
  <r>
    <n v="2465"/>
    <n v="47"/>
    <s v="Male"/>
    <s v="Jacket"/>
    <s v="Outerwear"/>
    <n v="84"/>
    <s v="Hawaii"/>
    <s v="L"/>
    <s v="Teal"/>
    <s v="Winter"/>
    <n v="2.8"/>
    <s v="No"/>
    <s v="Debit Card"/>
    <s v="Express"/>
    <x v="1"/>
    <s v="No"/>
    <n v="4"/>
    <s v="Cash"/>
    <s v="Bi-Weekly"/>
  </r>
  <r>
    <n v="2466"/>
    <n v="18"/>
    <s v="Male"/>
    <s v="Sandals"/>
    <s v="Footwear"/>
    <n v="63"/>
    <s v="Texas"/>
    <s v="M"/>
    <s v="Brown"/>
    <s v="Spring"/>
    <n v="4.4000000000000004"/>
    <s v="No"/>
    <s v="Cash"/>
    <s v="Free Shipping"/>
    <x v="1"/>
    <s v="No"/>
    <n v="20"/>
    <s v="Bank Transfer"/>
    <s v="Weekly"/>
  </r>
  <r>
    <n v="2467"/>
    <n v="32"/>
    <s v="Male"/>
    <s v="Shorts"/>
    <s v="Clothing"/>
    <n v="84"/>
    <s v="South Dakota"/>
    <s v="S"/>
    <s v="Pink"/>
    <s v="Summer"/>
    <n v="3.7"/>
    <s v="No"/>
    <s v="Cash"/>
    <s v="Express"/>
    <x v="1"/>
    <s v="No"/>
    <n v="37"/>
    <s v="Cash"/>
    <s v="Annually"/>
  </r>
  <r>
    <n v="2468"/>
    <n v="27"/>
    <s v="Male"/>
    <s v="Shorts"/>
    <s v="Clothing"/>
    <n v="72"/>
    <s v="New Jersey"/>
    <s v="M"/>
    <s v="Lavender"/>
    <s v="Spring"/>
    <n v="3.6"/>
    <s v="No"/>
    <s v="Debit Card"/>
    <s v="Express"/>
    <x v="1"/>
    <s v="No"/>
    <n v="28"/>
    <s v="Credit Card"/>
    <s v="Annually"/>
  </r>
  <r>
    <n v="2469"/>
    <n v="65"/>
    <s v="Male"/>
    <s v="Skirt"/>
    <s v="Clothing"/>
    <n v="21"/>
    <s v="Connecticut"/>
    <s v="L"/>
    <s v="Cyan"/>
    <s v="Winter"/>
    <n v="3.7"/>
    <s v="No"/>
    <s v="Credit Card"/>
    <s v="2-Day Shipping"/>
    <x v="1"/>
    <s v="No"/>
    <n v="6"/>
    <s v="Venmo"/>
    <s v="Weekly"/>
  </r>
  <r>
    <n v="2470"/>
    <n v="68"/>
    <s v="Male"/>
    <s v="Sandals"/>
    <s v="Footwear"/>
    <n v="92"/>
    <s v="Maryland"/>
    <s v="M"/>
    <s v="Yellow"/>
    <s v="Fall"/>
    <n v="5"/>
    <s v="No"/>
    <s v="Cash"/>
    <s v="Standard"/>
    <x v="1"/>
    <s v="No"/>
    <n v="27"/>
    <s v="PayPal"/>
    <s v="Annually"/>
  </r>
  <r>
    <n v="2471"/>
    <n v="55"/>
    <s v="Male"/>
    <s v="Blouse"/>
    <s v="Clothing"/>
    <n v="72"/>
    <s v="Arizona"/>
    <s v="XL"/>
    <s v="Pink"/>
    <s v="Fall"/>
    <n v="2.7"/>
    <s v="No"/>
    <s v="Cash"/>
    <s v="Next Day Air"/>
    <x v="1"/>
    <s v="No"/>
    <n v="29"/>
    <s v="Credit Card"/>
    <s v="Fortnightly"/>
  </r>
  <r>
    <n v="2472"/>
    <n v="30"/>
    <s v="Male"/>
    <s v="Sandals"/>
    <s v="Footwear"/>
    <n v="83"/>
    <s v="Oklahoma"/>
    <s v="M"/>
    <s v="Gray"/>
    <s v="Spring"/>
    <n v="4.3"/>
    <s v="No"/>
    <s v="Cash"/>
    <s v="Store Pickup"/>
    <x v="1"/>
    <s v="No"/>
    <n v="1"/>
    <s v="Cash"/>
    <s v="Annually"/>
  </r>
  <r>
    <n v="2473"/>
    <n v="24"/>
    <s v="Male"/>
    <s v="Shirt"/>
    <s v="Clothing"/>
    <n v="73"/>
    <s v="Utah"/>
    <s v="M"/>
    <s v="Peach"/>
    <s v="Summer"/>
    <n v="4.0999999999999996"/>
    <s v="No"/>
    <s v="Bank Transfer"/>
    <s v="Standard"/>
    <x v="1"/>
    <s v="No"/>
    <n v="31"/>
    <s v="Credit Card"/>
    <s v="Annually"/>
  </r>
  <r>
    <n v="2474"/>
    <n v="57"/>
    <s v="Male"/>
    <s v="Socks"/>
    <s v="Clothing"/>
    <n v="98"/>
    <s v="Arkansas"/>
    <s v="M"/>
    <s v="Red"/>
    <s v="Winter"/>
    <n v="2.6"/>
    <s v="No"/>
    <s v="Cash"/>
    <s v="Next Day Air"/>
    <x v="1"/>
    <s v="No"/>
    <n v="28"/>
    <s v="Cash"/>
    <s v="Quarterly"/>
  </r>
  <r>
    <n v="2475"/>
    <n v="23"/>
    <s v="Male"/>
    <s v="T-shirt"/>
    <s v="Clothing"/>
    <n v="76"/>
    <s v="North Carolina"/>
    <s v="M"/>
    <s v="Olive"/>
    <s v="Fall"/>
    <n v="3.2"/>
    <s v="No"/>
    <s v="Cash"/>
    <s v="Store Pickup"/>
    <x v="1"/>
    <s v="No"/>
    <n v="19"/>
    <s v="Bank Transfer"/>
    <s v="Quarterly"/>
  </r>
  <r>
    <n v="2476"/>
    <n v="69"/>
    <s v="Male"/>
    <s v="Dress"/>
    <s v="Clothing"/>
    <n v="43"/>
    <s v="California"/>
    <s v="S"/>
    <s v="Lavender"/>
    <s v="Summer"/>
    <n v="3.5"/>
    <s v="No"/>
    <s v="Bank Transfer"/>
    <s v="Next Day Air"/>
    <x v="1"/>
    <s v="No"/>
    <n v="36"/>
    <s v="Venmo"/>
    <s v="Monthly"/>
  </r>
  <r>
    <n v="2477"/>
    <n v="60"/>
    <s v="Male"/>
    <s v="Hat"/>
    <s v="Accessories"/>
    <n v="60"/>
    <s v="Colorado"/>
    <s v="M"/>
    <s v="Turquoise"/>
    <s v="Summer"/>
    <n v="3.7"/>
    <s v="No"/>
    <s v="Debit Card"/>
    <s v="Next Day Air"/>
    <x v="1"/>
    <s v="No"/>
    <n v="28"/>
    <s v="Cash"/>
    <s v="Monthly"/>
  </r>
  <r>
    <n v="2478"/>
    <n v="25"/>
    <s v="Male"/>
    <s v="Gloves"/>
    <s v="Accessories"/>
    <n v="40"/>
    <s v="California"/>
    <s v="L"/>
    <s v="Turquoise"/>
    <s v="Spring"/>
    <n v="3.8"/>
    <s v="No"/>
    <s v="Debit Card"/>
    <s v="2-Day Shipping"/>
    <x v="1"/>
    <s v="No"/>
    <n v="29"/>
    <s v="PayPal"/>
    <s v="Weekly"/>
  </r>
  <r>
    <n v="2479"/>
    <n v="18"/>
    <s v="Male"/>
    <s v="Socks"/>
    <s v="Clothing"/>
    <n v="93"/>
    <s v="Vermont"/>
    <s v="S"/>
    <s v="Maroon"/>
    <s v="Winter"/>
    <n v="4.8"/>
    <s v="No"/>
    <s v="Cash"/>
    <s v="2-Day Shipping"/>
    <x v="1"/>
    <s v="No"/>
    <n v="9"/>
    <s v="Bank Transfer"/>
    <s v="Every 3 Months"/>
  </r>
  <r>
    <n v="2480"/>
    <n v="37"/>
    <s v="Male"/>
    <s v="Dress"/>
    <s v="Clothing"/>
    <n v="98"/>
    <s v="Kansas"/>
    <s v="S"/>
    <s v="Olive"/>
    <s v="Fall"/>
    <n v="4.2"/>
    <s v="No"/>
    <s v="Venmo"/>
    <s v="Standard"/>
    <x v="1"/>
    <s v="No"/>
    <n v="26"/>
    <s v="Credit Card"/>
    <s v="Every 3 Months"/>
  </r>
  <r>
    <n v="2481"/>
    <n v="61"/>
    <s v="Male"/>
    <s v="Socks"/>
    <s v="Clothing"/>
    <n v="91"/>
    <s v="Ohio"/>
    <s v="XL"/>
    <s v="Maroon"/>
    <s v="Summer"/>
    <n v="2.9"/>
    <s v="No"/>
    <s v="Debit Card"/>
    <s v="Next Day Air"/>
    <x v="1"/>
    <s v="No"/>
    <n v="7"/>
    <s v="Credit Card"/>
    <s v="Fortnightly"/>
  </r>
  <r>
    <n v="2482"/>
    <n v="41"/>
    <s v="Male"/>
    <s v="Belt"/>
    <s v="Accessories"/>
    <n v="92"/>
    <s v="New Jersey"/>
    <s v="XL"/>
    <s v="Cyan"/>
    <s v="Fall"/>
    <n v="2.9"/>
    <s v="No"/>
    <s v="Venmo"/>
    <s v="Free Shipping"/>
    <x v="1"/>
    <s v="No"/>
    <n v="35"/>
    <s v="Debit Card"/>
    <s v="Weekly"/>
  </r>
  <r>
    <n v="2483"/>
    <n v="69"/>
    <s v="Male"/>
    <s v="Handbag"/>
    <s v="Accessories"/>
    <n v="87"/>
    <s v="Arizona"/>
    <s v="S"/>
    <s v="Peach"/>
    <s v="Winter"/>
    <n v="4.8"/>
    <s v="No"/>
    <s v="PayPal"/>
    <s v="Next Day Air"/>
    <x v="1"/>
    <s v="No"/>
    <n v="46"/>
    <s v="Credit Card"/>
    <s v="Every 3 Months"/>
  </r>
  <r>
    <n v="2484"/>
    <n v="32"/>
    <s v="Male"/>
    <s v="Skirt"/>
    <s v="Clothing"/>
    <n v="96"/>
    <s v="Arizona"/>
    <s v="S"/>
    <s v="Teal"/>
    <s v="Fall"/>
    <n v="2.9"/>
    <s v="No"/>
    <s v="PayPal"/>
    <s v="Standard"/>
    <x v="1"/>
    <s v="No"/>
    <n v="8"/>
    <s v="Debit Card"/>
    <s v="Monthly"/>
  </r>
  <r>
    <n v="2485"/>
    <n v="60"/>
    <s v="Male"/>
    <s v="Hoodie"/>
    <s v="Clothing"/>
    <n v="97"/>
    <s v="New Hampshire"/>
    <s v="M"/>
    <s v="Green"/>
    <s v="Summer"/>
    <n v="4.8"/>
    <s v="No"/>
    <s v="Bank Transfer"/>
    <s v="2-Day Shipping"/>
    <x v="1"/>
    <s v="No"/>
    <n v="50"/>
    <s v="Cash"/>
    <s v="Every 3 Months"/>
  </r>
  <r>
    <n v="2486"/>
    <n v="43"/>
    <s v="Male"/>
    <s v="Blouse"/>
    <s v="Clothing"/>
    <n v="55"/>
    <s v="Louisiana"/>
    <s v="M"/>
    <s v="Beige"/>
    <s v="Spring"/>
    <n v="4.5999999999999996"/>
    <s v="No"/>
    <s v="Credit Card"/>
    <s v="2-Day Shipping"/>
    <x v="1"/>
    <s v="No"/>
    <n v="37"/>
    <s v="Bank Transfer"/>
    <s v="Annually"/>
  </r>
  <r>
    <n v="2487"/>
    <n v="61"/>
    <s v="Male"/>
    <s v="Jeans"/>
    <s v="Clothing"/>
    <n v="58"/>
    <s v="Texas"/>
    <s v="L"/>
    <s v="Magenta"/>
    <s v="Spring"/>
    <n v="4.4000000000000004"/>
    <s v="No"/>
    <s v="Credit Card"/>
    <s v="Store Pickup"/>
    <x v="1"/>
    <s v="No"/>
    <n v="6"/>
    <s v="Credit Card"/>
    <s v="Fortnightly"/>
  </r>
  <r>
    <n v="2488"/>
    <n v="57"/>
    <s v="Male"/>
    <s v="Boots"/>
    <s v="Footwear"/>
    <n v="21"/>
    <s v="Montana"/>
    <s v="L"/>
    <s v="Violet"/>
    <s v="Spring"/>
    <n v="3"/>
    <s v="No"/>
    <s v="PayPal"/>
    <s v="Next Day Air"/>
    <x v="1"/>
    <s v="No"/>
    <n v="16"/>
    <s v="PayPal"/>
    <s v="Bi-Weekly"/>
  </r>
  <r>
    <n v="2489"/>
    <n v="56"/>
    <s v="Male"/>
    <s v="Handbag"/>
    <s v="Accessories"/>
    <n v="82"/>
    <s v="New Hampshire"/>
    <s v="XL"/>
    <s v="Charcoal"/>
    <s v="Summer"/>
    <n v="4.4000000000000004"/>
    <s v="No"/>
    <s v="Credit Card"/>
    <s v="Express"/>
    <x v="1"/>
    <s v="No"/>
    <n v="30"/>
    <s v="PayPal"/>
    <s v="Monthly"/>
  </r>
  <r>
    <n v="2490"/>
    <n v="66"/>
    <s v="Male"/>
    <s v="Coat"/>
    <s v="Outerwear"/>
    <n v="34"/>
    <s v="South Dakota"/>
    <s v="M"/>
    <s v="Green"/>
    <s v="Winter"/>
    <n v="3.9"/>
    <s v="No"/>
    <s v="Credit Card"/>
    <s v="Express"/>
    <x v="1"/>
    <s v="No"/>
    <n v="50"/>
    <s v="Venmo"/>
    <s v="Quarterly"/>
  </r>
  <r>
    <n v="2491"/>
    <n v="52"/>
    <s v="Male"/>
    <s v="Blouse"/>
    <s v="Clothing"/>
    <n v="78"/>
    <s v="Montana"/>
    <s v="M"/>
    <s v="Gray"/>
    <s v="Spring"/>
    <n v="4"/>
    <s v="No"/>
    <s v="PayPal"/>
    <s v="Free Shipping"/>
    <x v="1"/>
    <s v="No"/>
    <n v="5"/>
    <s v="Cash"/>
    <s v="Every 3 Months"/>
  </r>
  <r>
    <n v="2492"/>
    <n v="63"/>
    <s v="Male"/>
    <s v="Handbag"/>
    <s v="Accessories"/>
    <n v="47"/>
    <s v="North Carolina"/>
    <s v="M"/>
    <s v="Magenta"/>
    <s v="Spring"/>
    <n v="2.5"/>
    <s v="No"/>
    <s v="Debit Card"/>
    <s v="Express"/>
    <x v="1"/>
    <s v="No"/>
    <n v="15"/>
    <s v="Bank Transfer"/>
    <s v="Monthly"/>
  </r>
  <r>
    <n v="2493"/>
    <n v="50"/>
    <s v="Male"/>
    <s v="Sunglasses"/>
    <s v="Accessories"/>
    <n v="96"/>
    <s v="South Dakota"/>
    <s v="S"/>
    <s v="Silver"/>
    <s v="Summer"/>
    <n v="4.0999999999999996"/>
    <s v="No"/>
    <s v="Venmo"/>
    <s v="Next Day Air"/>
    <x v="1"/>
    <s v="No"/>
    <n v="34"/>
    <s v="Bank Transfer"/>
    <s v="Bi-Weekly"/>
  </r>
  <r>
    <n v="2494"/>
    <n v="21"/>
    <s v="Male"/>
    <s v="Socks"/>
    <s v="Clothing"/>
    <n v="23"/>
    <s v="Maine"/>
    <s v="S"/>
    <s v="Beige"/>
    <s v="Fall"/>
    <n v="4.8"/>
    <s v="No"/>
    <s v="Cash"/>
    <s v="2-Day Shipping"/>
    <x v="1"/>
    <s v="No"/>
    <n v="6"/>
    <s v="Venmo"/>
    <s v="Every 3 Months"/>
  </r>
  <r>
    <n v="2495"/>
    <n v="42"/>
    <s v="Male"/>
    <s v="Shoes"/>
    <s v="Footwear"/>
    <n v="27"/>
    <s v="Oklahoma"/>
    <s v="S"/>
    <s v="Peach"/>
    <s v="Winter"/>
    <n v="2.6"/>
    <s v="No"/>
    <s v="PayPal"/>
    <s v="Store Pickup"/>
    <x v="1"/>
    <s v="No"/>
    <n v="26"/>
    <s v="Debit Card"/>
    <s v="Annually"/>
  </r>
  <r>
    <n v="2496"/>
    <n v="40"/>
    <s v="Male"/>
    <s v="Backpack"/>
    <s v="Accessories"/>
    <n v="37"/>
    <s v="Nebraska"/>
    <s v="XL"/>
    <s v="Orange"/>
    <s v="Spring"/>
    <n v="3.1"/>
    <s v="No"/>
    <s v="Bank Transfer"/>
    <s v="Free Shipping"/>
    <x v="1"/>
    <s v="No"/>
    <n v="34"/>
    <s v="Credit Card"/>
    <s v="Every 3 Months"/>
  </r>
  <r>
    <n v="2497"/>
    <n v="67"/>
    <s v="Male"/>
    <s v="Scarf"/>
    <s v="Accessories"/>
    <n v="79"/>
    <s v="Illinois"/>
    <s v="S"/>
    <s v="Yellow"/>
    <s v="Summer"/>
    <n v="3.2"/>
    <s v="No"/>
    <s v="Bank Transfer"/>
    <s v="Store Pickup"/>
    <x v="1"/>
    <s v="No"/>
    <n v="37"/>
    <s v="Credit Card"/>
    <s v="Weekly"/>
  </r>
  <r>
    <n v="2498"/>
    <n v="35"/>
    <s v="Male"/>
    <s v="Backpack"/>
    <s v="Accessories"/>
    <n v="40"/>
    <s v="Colorado"/>
    <s v="M"/>
    <s v="Violet"/>
    <s v="Summer"/>
    <n v="4.2"/>
    <s v="No"/>
    <s v="Bank Transfer"/>
    <s v="Standard"/>
    <x v="1"/>
    <s v="No"/>
    <n v="28"/>
    <s v="Bank Transfer"/>
    <s v="Annually"/>
  </r>
  <r>
    <n v="2499"/>
    <n v="18"/>
    <s v="Male"/>
    <s v="Coat"/>
    <s v="Outerwear"/>
    <n v="39"/>
    <s v="Massachusetts"/>
    <s v="S"/>
    <s v="Green"/>
    <s v="Fall"/>
    <n v="2.6"/>
    <s v="No"/>
    <s v="Cash"/>
    <s v="Next Day Air"/>
    <x v="1"/>
    <s v="No"/>
    <n v="38"/>
    <s v="Cash"/>
    <s v="Fortnightly"/>
  </r>
  <r>
    <n v="2500"/>
    <n v="52"/>
    <s v="Male"/>
    <s v="Hoodie"/>
    <s v="Clothing"/>
    <n v="73"/>
    <s v="Louisiana"/>
    <s v="L"/>
    <s v="Pink"/>
    <s v="Summer"/>
    <n v="3.1"/>
    <s v="No"/>
    <s v="Debit Card"/>
    <s v="Next Day Air"/>
    <x v="1"/>
    <s v="No"/>
    <n v="2"/>
    <s v="Cash"/>
    <s v="Quarterly"/>
  </r>
  <r>
    <n v="2501"/>
    <n v="59"/>
    <s v="Male"/>
    <s v="Gloves"/>
    <s v="Accessories"/>
    <n v="84"/>
    <s v="Massachusetts"/>
    <s v="M"/>
    <s v="Violet"/>
    <s v="Fall"/>
    <n v="2.9"/>
    <s v="No"/>
    <s v="Credit Card"/>
    <s v="Store Pickup"/>
    <x v="1"/>
    <s v="No"/>
    <n v="32"/>
    <s v="Cash"/>
    <s v="Bi-Weekly"/>
  </r>
  <r>
    <n v="2502"/>
    <n v="49"/>
    <s v="Male"/>
    <s v="Shorts"/>
    <s v="Clothing"/>
    <n v="94"/>
    <s v="West Virginia"/>
    <s v="M"/>
    <s v="Violet"/>
    <s v="Fall"/>
    <n v="4.5999999999999996"/>
    <s v="No"/>
    <s v="Cash"/>
    <s v="Free Shipping"/>
    <x v="1"/>
    <s v="No"/>
    <n v="30"/>
    <s v="Venmo"/>
    <s v="Bi-Weekly"/>
  </r>
  <r>
    <n v="2503"/>
    <n v="46"/>
    <s v="Male"/>
    <s v="Skirt"/>
    <s v="Clothing"/>
    <n v="47"/>
    <s v="Idaho"/>
    <s v="L"/>
    <s v="Pink"/>
    <s v="Spring"/>
    <n v="4.0999999999999996"/>
    <s v="No"/>
    <s v="Cash"/>
    <s v="Standard"/>
    <x v="1"/>
    <s v="No"/>
    <n v="17"/>
    <s v="PayPal"/>
    <s v="Every 3 Months"/>
  </r>
  <r>
    <n v="2504"/>
    <n v="69"/>
    <s v="Male"/>
    <s v="Boots"/>
    <s v="Footwear"/>
    <n v="77"/>
    <s v="Ohio"/>
    <s v="M"/>
    <s v="Violet"/>
    <s v="Summer"/>
    <n v="2.5"/>
    <s v="No"/>
    <s v="PayPal"/>
    <s v="Store Pickup"/>
    <x v="1"/>
    <s v="No"/>
    <n v="5"/>
    <s v="Debit Card"/>
    <s v="Bi-Weekly"/>
  </r>
  <r>
    <n v="2505"/>
    <n v="56"/>
    <s v="Male"/>
    <s v="Shorts"/>
    <s v="Clothing"/>
    <n v="94"/>
    <s v="Rhode Island"/>
    <s v="M"/>
    <s v="Turquoise"/>
    <s v="Winter"/>
    <n v="4"/>
    <s v="No"/>
    <s v="Credit Card"/>
    <s v="Store Pickup"/>
    <x v="1"/>
    <s v="No"/>
    <n v="31"/>
    <s v="Cash"/>
    <s v="Bi-Weekly"/>
  </r>
  <r>
    <n v="2506"/>
    <n v="27"/>
    <s v="Male"/>
    <s v="Handbag"/>
    <s v="Accessories"/>
    <n v="75"/>
    <s v="Illinois"/>
    <s v="M"/>
    <s v="Cyan"/>
    <s v="Summer"/>
    <n v="3.5"/>
    <s v="No"/>
    <s v="PayPal"/>
    <s v="Express"/>
    <x v="1"/>
    <s v="No"/>
    <n v="43"/>
    <s v="PayPal"/>
    <s v="Quarterly"/>
  </r>
  <r>
    <n v="2507"/>
    <n v="57"/>
    <s v="Male"/>
    <s v="Dress"/>
    <s v="Clothing"/>
    <n v="82"/>
    <s v="New York"/>
    <s v="XL"/>
    <s v="Orange"/>
    <s v="Spring"/>
    <n v="4.4000000000000004"/>
    <s v="No"/>
    <s v="Debit Card"/>
    <s v="Free Shipping"/>
    <x v="1"/>
    <s v="No"/>
    <n v="19"/>
    <s v="Venmo"/>
    <s v="Annually"/>
  </r>
  <r>
    <n v="2508"/>
    <n v="58"/>
    <s v="Male"/>
    <s v="Shoes"/>
    <s v="Footwear"/>
    <n v="36"/>
    <s v="Louisiana"/>
    <s v="M"/>
    <s v="Cyan"/>
    <s v="Fall"/>
    <n v="2.9"/>
    <s v="No"/>
    <s v="PayPal"/>
    <s v="Store Pickup"/>
    <x v="1"/>
    <s v="No"/>
    <n v="32"/>
    <s v="Credit Card"/>
    <s v="Every 3 Months"/>
  </r>
  <r>
    <n v="2509"/>
    <n v="23"/>
    <s v="Male"/>
    <s v="Sneakers"/>
    <s v="Footwear"/>
    <n v="90"/>
    <s v="California"/>
    <s v="XL"/>
    <s v="Indigo"/>
    <s v="Spring"/>
    <n v="3.1"/>
    <s v="No"/>
    <s v="Cash"/>
    <s v="2-Day Shipping"/>
    <x v="1"/>
    <s v="No"/>
    <n v="5"/>
    <s v="Debit Card"/>
    <s v="Bi-Weekly"/>
  </r>
  <r>
    <n v="2510"/>
    <n v="19"/>
    <s v="Male"/>
    <s v="Socks"/>
    <s v="Clothing"/>
    <n v="48"/>
    <s v="Washington"/>
    <s v="M"/>
    <s v="Black"/>
    <s v="Spring"/>
    <n v="4.4000000000000004"/>
    <s v="No"/>
    <s v="PayPal"/>
    <s v="Free Shipping"/>
    <x v="1"/>
    <s v="No"/>
    <n v="9"/>
    <s v="Bank Transfer"/>
    <s v="Quarterly"/>
  </r>
  <r>
    <n v="2511"/>
    <n v="40"/>
    <s v="Male"/>
    <s v="Jacket"/>
    <s v="Outerwear"/>
    <n v="42"/>
    <s v="South Dakota"/>
    <s v="L"/>
    <s v="Purple"/>
    <s v="Winter"/>
    <n v="4.4000000000000004"/>
    <s v="No"/>
    <s v="Cash"/>
    <s v="Standard"/>
    <x v="1"/>
    <s v="No"/>
    <n v="48"/>
    <s v="Credit Card"/>
    <s v="Weekly"/>
  </r>
  <r>
    <n v="2512"/>
    <n v="54"/>
    <s v="Male"/>
    <s v="Backpack"/>
    <s v="Accessories"/>
    <n v="33"/>
    <s v="Idaho"/>
    <s v="M"/>
    <s v="Cyan"/>
    <s v="Summer"/>
    <n v="2.7"/>
    <s v="No"/>
    <s v="Debit Card"/>
    <s v="Store Pickup"/>
    <x v="1"/>
    <s v="No"/>
    <n v="1"/>
    <s v="PayPal"/>
    <s v="Quarterly"/>
  </r>
  <r>
    <n v="2513"/>
    <n v="50"/>
    <s v="Male"/>
    <s v="Socks"/>
    <s v="Clothing"/>
    <n v="63"/>
    <s v="North Dakota"/>
    <s v="M"/>
    <s v="Green"/>
    <s v="Summer"/>
    <n v="4.9000000000000004"/>
    <s v="No"/>
    <s v="Credit Card"/>
    <s v="Free Shipping"/>
    <x v="1"/>
    <s v="No"/>
    <n v="20"/>
    <s v="Credit Card"/>
    <s v="Monthly"/>
  </r>
  <r>
    <n v="2514"/>
    <n v="69"/>
    <s v="Male"/>
    <s v="Handbag"/>
    <s v="Accessories"/>
    <n v="53"/>
    <s v="Washington"/>
    <s v="L"/>
    <s v="Teal"/>
    <s v="Winter"/>
    <n v="3.5"/>
    <s v="No"/>
    <s v="Debit Card"/>
    <s v="2-Day Shipping"/>
    <x v="1"/>
    <s v="No"/>
    <n v="42"/>
    <s v="Cash"/>
    <s v="Annually"/>
  </r>
  <r>
    <n v="2515"/>
    <n v="42"/>
    <s v="Male"/>
    <s v="Hat"/>
    <s v="Accessories"/>
    <n v="37"/>
    <s v="Alaska"/>
    <s v="L"/>
    <s v="Teal"/>
    <s v="Spring"/>
    <n v="4.8"/>
    <s v="No"/>
    <s v="Debit Card"/>
    <s v="Free Shipping"/>
    <x v="1"/>
    <s v="No"/>
    <n v="45"/>
    <s v="PayPal"/>
    <s v="Bi-Weekly"/>
  </r>
  <r>
    <n v="2516"/>
    <n v="37"/>
    <s v="Male"/>
    <s v="Blouse"/>
    <s v="Clothing"/>
    <n v="92"/>
    <s v="Kansas"/>
    <s v="M"/>
    <s v="Magenta"/>
    <s v="Summer"/>
    <n v="4.2"/>
    <s v="No"/>
    <s v="Bank Transfer"/>
    <s v="2-Day Shipping"/>
    <x v="1"/>
    <s v="No"/>
    <n v="41"/>
    <s v="Cash"/>
    <s v="Monthly"/>
  </r>
  <r>
    <n v="2517"/>
    <n v="46"/>
    <s v="Male"/>
    <s v="Shorts"/>
    <s v="Clothing"/>
    <n v="73"/>
    <s v="Utah"/>
    <s v="XL"/>
    <s v="Brown"/>
    <s v="Spring"/>
    <n v="4.5999999999999996"/>
    <s v="No"/>
    <s v="Bank Transfer"/>
    <s v="Standard"/>
    <x v="1"/>
    <s v="No"/>
    <n v="36"/>
    <s v="Debit Card"/>
    <s v="Quarterly"/>
  </r>
  <r>
    <n v="2518"/>
    <n v="64"/>
    <s v="Male"/>
    <s v="Shirt"/>
    <s v="Clothing"/>
    <n v="38"/>
    <s v="Wyoming"/>
    <s v="L"/>
    <s v="Orange"/>
    <s v="Spring"/>
    <n v="2.9"/>
    <s v="No"/>
    <s v="Credit Card"/>
    <s v="Standard"/>
    <x v="1"/>
    <s v="No"/>
    <n v="10"/>
    <s v="Venmo"/>
    <s v="Annually"/>
  </r>
  <r>
    <n v="2519"/>
    <n v="20"/>
    <s v="Male"/>
    <s v="Boots"/>
    <s v="Footwear"/>
    <n v="51"/>
    <s v="Maine"/>
    <s v="XL"/>
    <s v="Blue"/>
    <s v="Fall"/>
    <n v="4"/>
    <s v="No"/>
    <s v="PayPal"/>
    <s v="Store Pickup"/>
    <x v="1"/>
    <s v="No"/>
    <n v="31"/>
    <s v="Venmo"/>
    <s v="Annually"/>
  </r>
  <r>
    <n v="2520"/>
    <n v="40"/>
    <s v="Male"/>
    <s v="Jacket"/>
    <s v="Outerwear"/>
    <n v="90"/>
    <s v="Michigan"/>
    <s v="L"/>
    <s v="Magenta"/>
    <s v="Spring"/>
    <n v="4.9000000000000004"/>
    <s v="No"/>
    <s v="Credit Card"/>
    <s v="Standard"/>
    <x v="1"/>
    <s v="No"/>
    <n v="21"/>
    <s v="Credit Card"/>
    <s v="Quarterly"/>
  </r>
  <r>
    <n v="2521"/>
    <n v="64"/>
    <s v="Male"/>
    <s v="Jacket"/>
    <s v="Outerwear"/>
    <n v="56"/>
    <s v="Illinois"/>
    <s v="L"/>
    <s v="Magenta"/>
    <s v="Summer"/>
    <n v="3.1"/>
    <s v="No"/>
    <s v="Bank Transfer"/>
    <s v="Next Day Air"/>
    <x v="1"/>
    <s v="No"/>
    <n v="16"/>
    <s v="Cash"/>
    <s v="Every 3 Months"/>
  </r>
  <r>
    <n v="2522"/>
    <n v="29"/>
    <s v="Male"/>
    <s v="Handbag"/>
    <s v="Accessories"/>
    <n v="33"/>
    <s v="Minnesota"/>
    <s v="M"/>
    <s v="Magenta"/>
    <s v="Fall"/>
    <n v="4.4000000000000004"/>
    <s v="No"/>
    <s v="Debit Card"/>
    <s v="Standard"/>
    <x v="1"/>
    <s v="No"/>
    <n v="18"/>
    <s v="PayPal"/>
    <s v="Every 3 Months"/>
  </r>
  <r>
    <n v="2523"/>
    <n v="20"/>
    <s v="Male"/>
    <s v="Belt"/>
    <s v="Accessories"/>
    <n v="53"/>
    <s v="Massachusetts"/>
    <s v="S"/>
    <s v="Olive"/>
    <s v="Winter"/>
    <n v="2.5"/>
    <s v="No"/>
    <s v="Cash"/>
    <s v="2-Day Shipping"/>
    <x v="1"/>
    <s v="No"/>
    <n v="20"/>
    <s v="Debit Card"/>
    <s v="Weekly"/>
  </r>
  <r>
    <n v="2524"/>
    <n v="43"/>
    <s v="Male"/>
    <s v="Handbag"/>
    <s v="Accessories"/>
    <n v="24"/>
    <s v="New Jersey"/>
    <s v="S"/>
    <s v="Cyan"/>
    <s v="Spring"/>
    <n v="3.4"/>
    <s v="No"/>
    <s v="Cash"/>
    <s v="Express"/>
    <x v="1"/>
    <s v="No"/>
    <n v="21"/>
    <s v="Bank Transfer"/>
    <s v="Annually"/>
  </r>
  <r>
    <n v="2525"/>
    <n v="60"/>
    <s v="Male"/>
    <s v="Coat"/>
    <s v="Outerwear"/>
    <n v="59"/>
    <s v="Kansas"/>
    <s v="M"/>
    <s v="Purple"/>
    <s v="Spring"/>
    <n v="3.7"/>
    <s v="No"/>
    <s v="Venmo"/>
    <s v="Express"/>
    <x v="1"/>
    <s v="No"/>
    <n v="23"/>
    <s v="Credit Card"/>
    <s v="Quarterly"/>
  </r>
  <r>
    <n v="2526"/>
    <n v="39"/>
    <s v="Male"/>
    <s v="Sweater"/>
    <s v="Clothing"/>
    <n v="72"/>
    <s v="Kentucky"/>
    <s v="M"/>
    <s v="Purple"/>
    <s v="Winter"/>
    <n v="4.2"/>
    <s v="No"/>
    <s v="PayPal"/>
    <s v="Standard"/>
    <x v="1"/>
    <s v="No"/>
    <n v="20"/>
    <s v="PayPal"/>
    <s v="Weekly"/>
  </r>
  <r>
    <n v="2527"/>
    <n v="47"/>
    <s v="Male"/>
    <s v="Shorts"/>
    <s v="Clothing"/>
    <n v="28"/>
    <s v="Rhode Island"/>
    <s v="S"/>
    <s v="Peach"/>
    <s v="Spring"/>
    <n v="3.4"/>
    <s v="No"/>
    <s v="Bank Transfer"/>
    <s v="Express"/>
    <x v="1"/>
    <s v="No"/>
    <n v="30"/>
    <s v="PayPal"/>
    <s v="Bi-Weekly"/>
  </r>
  <r>
    <n v="2528"/>
    <n v="19"/>
    <s v="Male"/>
    <s v="Pants"/>
    <s v="Clothing"/>
    <n v="36"/>
    <s v="Illinois"/>
    <s v="M"/>
    <s v="Gold"/>
    <s v="Fall"/>
    <n v="3.6"/>
    <s v="No"/>
    <s v="Cash"/>
    <s v="Express"/>
    <x v="1"/>
    <s v="No"/>
    <n v="33"/>
    <s v="Bank Transfer"/>
    <s v="Every 3 Months"/>
  </r>
  <r>
    <n v="2529"/>
    <n v="52"/>
    <s v="Male"/>
    <s v="Jewelry"/>
    <s v="Accessories"/>
    <n v="47"/>
    <s v="Alabama"/>
    <s v="S"/>
    <s v="Peach"/>
    <s v="Fall"/>
    <n v="4.7"/>
    <s v="No"/>
    <s v="Bank Transfer"/>
    <s v="2-Day Shipping"/>
    <x v="1"/>
    <s v="No"/>
    <n v="31"/>
    <s v="Debit Card"/>
    <s v="Monthly"/>
  </r>
  <r>
    <n v="2530"/>
    <n v="34"/>
    <s v="Male"/>
    <s v="Gloves"/>
    <s v="Accessories"/>
    <n v="62"/>
    <s v="Tennessee"/>
    <s v="M"/>
    <s v="Magenta"/>
    <s v="Spring"/>
    <n v="4.7"/>
    <s v="No"/>
    <s v="Cash"/>
    <s v="Next Day Air"/>
    <x v="1"/>
    <s v="No"/>
    <n v="48"/>
    <s v="Bank Transfer"/>
    <s v="Monthly"/>
  </r>
  <r>
    <n v="2531"/>
    <n v="25"/>
    <s v="Male"/>
    <s v="Skirt"/>
    <s v="Clothing"/>
    <n v="98"/>
    <s v="Massachusetts"/>
    <s v="S"/>
    <s v="Cyan"/>
    <s v="Spring"/>
    <n v="3.6"/>
    <s v="No"/>
    <s v="Debit Card"/>
    <s v="Free Shipping"/>
    <x v="1"/>
    <s v="No"/>
    <n v="28"/>
    <s v="Debit Card"/>
    <s v="Weekly"/>
  </r>
  <r>
    <n v="2532"/>
    <n v="43"/>
    <s v="Male"/>
    <s v="Sandals"/>
    <s v="Footwear"/>
    <n v="28"/>
    <s v="Texas"/>
    <s v="M"/>
    <s v="Violet"/>
    <s v="Summer"/>
    <n v="4.5999999999999996"/>
    <s v="No"/>
    <s v="PayPal"/>
    <s v="Free Shipping"/>
    <x v="1"/>
    <s v="No"/>
    <n v="7"/>
    <s v="Cash"/>
    <s v="Every 3 Months"/>
  </r>
  <r>
    <n v="2533"/>
    <n v="55"/>
    <s v="Male"/>
    <s v="Socks"/>
    <s v="Clothing"/>
    <n v="86"/>
    <s v="Nebraska"/>
    <s v="S"/>
    <s v="Charcoal"/>
    <s v="Summer"/>
    <n v="2.6"/>
    <s v="No"/>
    <s v="PayPal"/>
    <s v="Next Day Air"/>
    <x v="1"/>
    <s v="No"/>
    <n v="4"/>
    <s v="Debit Card"/>
    <s v="Weekly"/>
  </r>
  <r>
    <n v="2534"/>
    <n v="66"/>
    <s v="Male"/>
    <s v="Jewelry"/>
    <s v="Accessories"/>
    <n v="46"/>
    <s v="Pennsylvania"/>
    <s v="S"/>
    <s v="Blue"/>
    <s v="Summer"/>
    <n v="3.1"/>
    <s v="No"/>
    <s v="Venmo"/>
    <s v="Standard"/>
    <x v="1"/>
    <s v="No"/>
    <n v="49"/>
    <s v="Cash"/>
    <s v="Bi-Weekly"/>
  </r>
  <r>
    <n v="2535"/>
    <n v="41"/>
    <s v="Male"/>
    <s v="Sunglasses"/>
    <s v="Accessories"/>
    <n v="42"/>
    <s v="Virginia"/>
    <s v="XL"/>
    <s v="Red"/>
    <s v="Fall"/>
    <n v="3.2"/>
    <s v="No"/>
    <s v="PayPal"/>
    <s v="Free Shipping"/>
    <x v="1"/>
    <s v="No"/>
    <n v="22"/>
    <s v="Cash"/>
    <s v="Weekly"/>
  </r>
  <r>
    <n v="2536"/>
    <n v="47"/>
    <s v="Male"/>
    <s v="Coat"/>
    <s v="Outerwear"/>
    <n v="80"/>
    <s v="Vermont"/>
    <s v="S"/>
    <s v="Purple"/>
    <s v="Winter"/>
    <n v="3.9"/>
    <s v="No"/>
    <s v="Bank Transfer"/>
    <s v="Express"/>
    <x v="1"/>
    <s v="No"/>
    <n v="39"/>
    <s v="Bank Transfer"/>
    <s v="Fortnightly"/>
  </r>
  <r>
    <n v="2537"/>
    <n v="51"/>
    <s v="Male"/>
    <s v="Belt"/>
    <s v="Accessories"/>
    <n v="39"/>
    <s v="Oklahoma"/>
    <s v="L"/>
    <s v="Gray"/>
    <s v="Spring"/>
    <n v="4.9000000000000004"/>
    <s v="No"/>
    <s v="Bank Transfer"/>
    <s v="Express"/>
    <x v="1"/>
    <s v="No"/>
    <n v="45"/>
    <s v="PayPal"/>
    <s v="Every 3 Months"/>
  </r>
  <r>
    <n v="2538"/>
    <n v="44"/>
    <s v="Male"/>
    <s v="Coat"/>
    <s v="Outerwear"/>
    <n v="49"/>
    <s v="Maine"/>
    <s v="M"/>
    <s v="Purple"/>
    <s v="Summer"/>
    <n v="4.0999999999999996"/>
    <s v="No"/>
    <s v="Debit Card"/>
    <s v="2-Day Shipping"/>
    <x v="1"/>
    <s v="No"/>
    <n v="30"/>
    <s v="PayPal"/>
    <s v="Fortnightly"/>
  </r>
  <r>
    <n v="2539"/>
    <n v="18"/>
    <s v="Male"/>
    <s v="Scarf"/>
    <s v="Accessories"/>
    <n v="32"/>
    <s v="New Jersey"/>
    <s v="M"/>
    <s v="Silver"/>
    <s v="Summer"/>
    <n v="4.2"/>
    <s v="No"/>
    <s v="Venmo"/>
    <s v="Next Day Air"/>
    <x v="1"/>
    <s v="No"/>
    <n v="33"/>
    <s v="Credit Card"/>
    <s v="Bi-Weekly"/>
  </r>
  <r>
    <n v="2540"/>
    <n v="33"/>
    <s v="Male"/>
    <s v="Sandals"/>
    <s v="Footwear"/>
    <n v="73"/>
    <s v="Massachusetts"/>
    <s v="M"/>
    <s v="Purple"/>
    <s v="Fall"/>
    <n v="4.0999999999999996"/>
    <s v="No"/>
    <s v="PayPal"/>
    <s v="Next Day Air"/>
    <x v="1"/>
    <s v="No"/>
    <n v="24"/>
    <s v="Cash"/>
    <s v="Bi-Weekly"/>
  </r>
  <r>
    <n v="2541"/>
    <n v="24"/>
    <s v="Male"/>
    <s v="Belt"/>
    <s v="Accessories"/>
    <n v="42"/>
    <s v="New Jersey"/>
    <s v="M"/>
    <s v="Charcoal"/>
    <s v="Summer"/>
    <n v="3.9"/>
    <s v="No"/>
    <s v="PayPal"/>
    <s v="Free Shipping"/>
    <x v="1"/>
    <s v="No"/>
    <n v="11"/>
    <s v="Debit Card"/>
    <s v="Quarterly"/>
  </r>
  <r>
    <n v="2542"/>
    <n v="33"/>
    <s v="Male"/>
    <s v="Scarf"/>
    <s v="Accessories"/>
    <n v="58"/>
    <s v="Washington"/>
    <s v="M"/>
    <s v="Silver"/>
    <s v="Spring"/>
    <n v="2.7"/>
    <s v="No"/>
    <s v="Venmo"/>
    <s v="Next Day Air"/>
    <x v="1"/>
    <s v="No"/>
    <n v="13"/>
    <s v="Venmo"/>
    <s v="Every 3 Months"/>
  </r>
  <r>
    <n v="2543"/>
    <n v="61"/>
    <s v="Male"/>
    <s v="Jewelry"/>
    <s v="Accessories"/>
    <n v="22"/>
    <s v="Arkansas"/>
    <s v="M"/>
    <s v="White"/>
    <s v="Winter"/>
    <n v="3.7"/>
    <s v="No"/>
    <s v="PayPal"/>
    <s v="Express"/>
    <x v="1"/>
    <s v="No"/>
    <n v="27"/>
    <s v="PayPal"/>
    <s v="Annually"/>
  </r>
  <r>
    <n v="2544"/>
    <n v="27"/>
    <s v="Male"/>
    <s v="Scarf"/>
    <s v="Accessories"/>
    <n v="56"/>
    <s v="West Virginia"/>
    <s v="L"/>
    <s v="Peach"/>
    <s v="Spring"/>
    <n v="2.7"/>
    <s v="No"/>
    <s v="Debit Card"/>
    <s v="Next Day Air"/>
    <x v="1"/>
    <s v="No"/>
    <n v="30"/>
    <s v="PayPal"/>
    <s v="Bi-Weekly"/>
  </r>
  <r>
    <n v="2545"/>
    <n v="46"/>
    <s v="Male"/>
    <s v="Pants"/>
    <s v="Clothing"/>
    <n v="70"/>
    <s v="Delaware"/>
    <s v="M"/>
    <s v="Red"/>
    <s v="Spring"/>
    <n v="2.5"/>
    <s v="No"/>
    <s v="Cash"/>
    <s v="Next Day Air"/>
    <x v="1"/>
    <s v="No"/>
    <n v="39"/>
    <s v="Venmo"/>
    <s v="Quarterly"/>
  </r>
  <r>
    <n v="2546"/>
    <n v="38"/>
    <s v="Male"/>
    <s v="Shoes"/>
    <s v="Footwear"/>
    <n v="50"/>
    <s v="Texas"/>
    <s v="L"/>
    <s v="Olive"/>
    <s v="Spring"/>
    <n v="3.9"/>
    <s v="No"/>
    <s v="Bank Transfer"/>
    <s v="Free Shipping"/>
    <x v="1"/>
    <s v="No"/>
    <n v="10"/>
    <s v="Debit Card"/>
    <s v="Annually"/>
  </r>
  <r>
    <n v="2547"/>
    <n v="63"/>
    <s v="Male"/>
    <s v="Boots"/>
    <s v="Footwear"/>
    <n v="21"/>
    <s v="Texas"/>
    <s v="L"/>
    <s v="Gray"/>
    <s v="Summer"/>
    <n v="3"/>
    <s v="No"/>
    <s v="Venmo"/>
    <s v="Express"/>
    <x v="1"/>
    <s v="No"/>
    <n v="4"/>
    <s v="Credit Card"/>
    <s v="Quarterly"/>
  </r>
  <r>
    <n v="2548"/>
    <n v="47"/>
    <s v="Male"/>
    <s v="Jacket"/>
    <s v="Outerwear"/>
    <n v="97"/>
    <s v="Mississippi"/>
    <s v="M"/>
    <s v="Beige"/>
    <s v="Summer"/>
    <n v="3.2"/>
    <s v="No"/>
    <s v="Bank Transfer"/>
    <s v="2-Day Shipping"/>
    <x v="1"/>
    <s v="No"/>
    <n v="16"/>
    <s v="Cash"/>
    <s v="Weekly"/>
  </r>
  <r>
    <n v="2549"/>
    <n v="42"/>
    <s v="Male"/>
    <s v="Backpack"/>
    <s v="Accessories"/>
    <n v="63"/>
    <s v="Texas"/>
    <s v="L"/>
    <s v="Pink"/>
    <s v="Winter"/>
    <n v="3.8"/>
    <s v="No"/>
    <s v="Credit Card"/>
    <s v="Standard"/>
    <x v="1"/>
    <s v="No"/>
    <n v="34"/>
    <s v="Credit Card"/>
    <s v="Monthly"/>
  </r>
  <r>
    <n v="2550"/>
    <n v="41"/>
    <s v="Male"/>
    <s v="Jacket"/>
    <s v="Outerwear"/>
    <n v="60"/>
    <s v="Virginia"/>
    <s v="M"/>
    <s v="Red"/>
    <s v="Fall"/>
    <n v="2.7"/>
    <s v="No"/>
    <s v="Credit Card"/>
    <s v="Standard"/>
    <x v="1"/>
    <s v="No"/>
    <n v="11"/>
    <s v="Debit Card"/>
    <s v="Every 3 Months"/>
  </r>
  <r>
    <n v="2551"/>
    <n v="53"/>
    <s v="Male"/>
    <s v="Boots"/>
    <s v="Footwear"/>
    <n v="52"/>
    <s v="New Hampshire"/>
    <s v="XL"/>
    <s v="Peach"/>
    <s v="Fall"/>
    <n v="3"/>
    <s v="No"/>
    <s v="Credit Card"/>
    <s v="Store Pickup"/>
    <x v="1"/>
    <s v="No"/>
    <n v="30"/>
    <s v="Debit Card"/>
    <s v="Fortnightly"/>
  </r>
  <r>
    <n v="2552"/>
    <n v="29"/>
    <s v="Male"/>
    <s v="Shoes"/>
    <s v="Footwear"/>
    <n v="32"/>
    <s v="Minnesota"/>
    <s v="M"/>
    <s v="Maroon"/>
    <s v="Winter"/>
    <n v="4.0999999999999996"/>
    <s v="No"/>
    <s v="Cash"/>
    <s v="Next Day Air"/>
    <x v="1"/>
    <s v="No"/>
    <n v="40"/>
    <s v="Debit Card"/>
    <s v="Annually"/>
  </r>
  <r>
    <n v="2553"/>
    <n v="61"/>
    <s v="Male"/>
    <s v="Belt"/>
    <s v="Accessories"/>
    <n v="48"/>
    <s v="Maryland"/>
    <s v="XL"/>
    <s v="Purple"/>
    <s v="Spring"/>
    <n v="3.2"/>
    <s v="No"/>
    <s v="Cash"/>
    <s v="2-Day Shipping"/>
    <x v="1"/>
    <s v="No"/>
    <n v="13"/>
    <s v="Credit Card"/>
    <s v="Annually"/>
  </r>
  <r>
    <n v="2554"/>
    <n v="69"/>
    <s v="Male"/>
    <s v="Jewelry"/>
    <s v="Accessories"/>
    <n v="25"/>
    <s v="Vermont"/>
    <s v="M"/>
    <s v="Maroon"/>
    <s v="Summer"/>
    <n v="4.5"/>
    <s v="No"/>
    <s v="Cash"/>
    <s v="Store Pickup"/>
    <x v="1"/>
    <s v="No"/>
    <n v="28"/>
    <s v="Venmo"/>
    <s v="Every 3 Months"/>
  </r>
  <r>
    <n v="2555"/>
    <n v="51"/>
    <s v="Male"/>
    <s v="Jewelry"/>
    <s v="Accessories"/>
    <n v="68"/>
    <s v="Kansas"/>
    <s v="M"/>
    <s v="Gray"/>
    <s v="Summer"/>
    <n v="4.3"/>
    <s v="No"/>
    <s v="Bank Transfer"/>
    <s v="Store Pickup"/>
    <x v="1"/>
    <s v="No"/>
    <n v="49"/>
    <s v="Debit Card"/>
    <s v="Bi-Weekly"/>
  </r>
  <r>
    <n v="2556"/>
    <n v="24"/>
    <s v="Male"/>
    <s v="Pants"/>
    <s v="Clothing"/>
    <n v="74"/>
    <s v="Idaho"/>
    <s v="M"/>
    <s v="Gray"/>
    <s v="Fall"/>
    <n v="3.5"/>
    <s v="No"/>
    <s v="PayPal"/>
    <s v="Standard"/>
    <x v="1"/>
    <s v="No"/>
    <n v="23"/>
    <s v="Credit Card"/>
    <s v="Weekly"/>
  </r>
  <r>
    <n v="2557"/>
    <n v="24"/>
    <s v="Male"/>
    <s v="T-shirt"/>
    <s v="Clothing"/>
    <n v="88"/>
    <s v="Montana"/>
    <s v="XL"/>
    <s v="Magenta"/>
    <s v="Fall"/>
    <n v="3.1"/>
    <s v="No"/>
    <s v="PayPal"/>
    <s v="Standard"/>
    <x v="1"/>
    <s v="No"/>
    <n v="4"/>
    <s v="Bank Transfer"/>
    <s v="Quarterly"/>
  </r>
  <r>
    <n v="2558"/>
    <n v="70"/>
    <s v="Male"/>
    <s v="Shorts"/>
    <s v="Clothing"/>
    <n v="23"/>
    <s v="Oklahoma"/>
    <s v="L"/>
    <s v="Cyan"/>
    <s v="Spring"/>
    <n v="3.9"/>
    <s v="No"/>
    <s v="Venmo"/>
    <s v="Standard"/>
    <x v="1"/>
    <s v="No"/>
    <n v="17"/>
    <s v="PayPal"/>
    <s v="Fortnightly"/>
  </r>
  <r>
    <n v="2559"/>
    <n v="49"/>
    <s v="Male"/>
    <s v="Hoodie"/>
    <s v="Clothing"/>
    <n v="32"/>
    <s v="California"/>
    <s v="M"/>
    <s v="Silver"/>
    <s v="Fall"/>
    <n v="2.7"/>
    <s v="No"/>
    <s v="Cash"/>
    <s v="Express"/>
    <x v="1"/>
    <s v="No"/>
    <n v="24"/>
    <s v="PayPal"/>
    <s v="Fortnightly"/>
  </r>
  <r>
    <n v="2560"/>
    <n v="48"/>
    <s v="Male"/>
    <s v="Belt"/>
    <s v="Accessories"/>
    <n v="71"/>
    <s v="Mississippi"/>
    <s v="S"/>
    <s v="Green"/>
    <s v="Winter"/>
    <n v="4"/>
    <s v="No"/>
    <s v="Venmo"/>
    <s v="Free Shipping"/>
    <x v="1"/>
    <s v="No"/>
    <n v="21"/>
    <s v="Debit Card"/>
    <s v="Every 3 Months"/>
  </r>
  <r>
    <n v="2561"/>
    <n v="58"/>
    <s v="Male"/>
    <s v="Boots"/>
    <s v="Footwear"/>
    <n v="62"/>
    <s v="California"/>
    <s v="M"/>
    <s v="Violet"/>
    <s v="Spring"/>
    <n v="2.7"/>
    <s v="No"/>
    <s v="Debit Card"/>
    <s v="Next Day Air"/>
    <x v="1"/>
    <s v="No"/>
    <n v="17"/>
    <s v="Debit Card"/>
    <s v="Bi-Weekly"/>
  </r>
  <r>
    <n v="2562"/>
    <n v="32"/>
    <s v="Male"/>
    <s v="Hoodie"/>
    <s v="Clothing"/>
    <n v="20"/>
    <s v="New York"/>
    <s v="L"/>
    <s v="Magenta"/>
    <s v="Spring"/>
    <n v="2.7"/>
    <s v="No"/>
    <s v="Credit Card"/>
    <s v="Free Shipping"/>
    <x v="1"/>
    <s v="No"/>
    <n v="22"/>
    <s v="Debit Card"/>
    <s v="Quarterly"/>
  </r>
  <r>
    <n v="2563"/>
    <n v="57"/>
    <s v="Male"/>
    <s v="Shorts"/>
    <s v="Clothing"/>
    <n v="62"/>
    <s v="Arizona"/>
    <s v="XL"/>
    <s v="Yellow"/>
    <s v="Spring"/>
    <n v="4.7"/>
    <s v="No"/>
    <s v="Debit Card"/>
    <s v="Standard"/>
    <x v="1"/>
    <s v="No"/>
    <n v="27"/>
    <s v="Cash"/>
    <s v="Fortnightly"/>
  </r>
  <r>
    <n v="2564"/>
    <n v="69"/>
    <s v="Male"/>
    <s v="Backpack"/>
    <s v="Accessories"/>
    <n v="81"/>
    <s v="Massachusetts"/>
    <s v="XL"/>
    <s v="Gray"/>
    <s v="Winter"/>
    <n v="4.5"/>
    <s v="No"/>
    <s v="PayPal"/>
    <s v="Standard"/>
    <x v="1"/>
    <s v="No"/>
    <n v="1"/>
    <s v="Venmo"/>
    <s v="Every 3 Months"/>
  </r>
  <r>
    <n v="2565"/>
    <n v="42"/>
    <s v="Male"/>
    <s v="Scarf"/>
    <s v="Accessories"/>
    <n v="90"/>
    <s v="Kentucky"/>
    <s v="L"/>
    <s v="Indigo"/>
    <s v="Winter"/>
    <n v="3"/>
    <s v="No"/>
    <s v="Debit Card"/>
    <s v="2-Day Shipping"/>
    <x v="1"/>
    <s v="No"/>
    <n v="27"/>
    <s v="Bank Transfer"/>
    <s v="Weekly"/>
  </r>
  <r>
    <n v="2566"/>
    <n v="30"/>
    <s v="Male"/>
    <s v="Socks"/>
    <s v="Clothing"/>
    <n v="43"/>
    <s v="Vermont"/>
    <s v="S"/>
    <s v="Indigo"/>
    <s v="Fall"/>
    <n v="3.6"/>
    <s v="No"/>
    <s v="Debit Card"/>
    <s v="Store Pickup"/>
    <x v="1"/>
    <s v="No"/>
    <n v="8"/>
    <s v="Venmo"/>
    <s v="Quarterly"/>
  </r>
  <r>
    <n v="2567"/>
    <n v="35"/>
    <s v="Male"/>
    <s v="Handbag"/>
    <s v="Accessories"/>
    <n v="38"/>
    <s v="Missouri"/>
    <s v="S"/>
    <s v="Yellow"/>
    <s v="Fall"/>
    <n v="3.3"/>
    <s v="No"/>
    <s v="Credit Card"/>
    <s v="Standard"/>
    <x v="1"/>
    <s v="No"/>
    <n v="43"/>
    <s v="PayPal"/>
    <s v="Quarterly"/>
  </r>
  <r>
    <n v="2568"/>
    <n v="19"/>
    <s v="Male"/>
    <s v="Sunglasses"/>
    <s v="Accessories"/>
    <n v="25"/>
    <s v="Michigan"/>
    <s v="XL"/>
    <s v="Gold"/>
    <s v="Spring"/>
    <n v="4.3"/>
    <s v="No"/>
    <s v="Venmo"/>
    <s v="Store Pickup"/>
    <x v="1"/>
    <s v="No"/>
    <n v="24"/>
    <s v="Cash"/>
    <s v="Fortnightly"/>
  </r>
  <r>
    <n v="2569"/>
    <n v="52"/>
    <s v="Male"/>
    <s v="T-shirt"/>
    <s v="Clothing"/>
    <n v="98"/>
    <s v="Texas"/>
    <s v="XL"/>
    <s v="Green"/>
    <s v="Winter"/>
    <n v="4.3"/>
    <s v="No"/>
    <s v="Cash"/>
    <s v="Express"/>
    <x v="1"/>
    <s v="No"/>
    <n v="29"/>
    <s v="PayPal"/>
    <s v="Fortnightly"/>
  </r>
  <r>
    <n v="2570"/>
    <n v="42"/>
    <s v="Male"/>
    <s v="Dress"/>
    <s v="Clothing"/>
    <n v="75"/>
    <s v="New York"/>
    <s v="M"/>
    <s v="Charcoal"/>
    <s v="Spring"/>
    <n v="4.8"/>
    <s v="No"/>
    <s v="Debit Card"/>
    <s v="Free Shipping"/>
    <x v="1"/>
    <s v="No"/>
    <n v="10"/>
    <s v="Bank Transfer"/>
    <s v="Bi-Weekly"/>
  </r>
  <r>
    <n v="2571"/>
    <n v="36"/>
    <s v="Male"/>
    <s v="Sneakers"/>
    <s v="Footwear"/>
    <n v="27"/>
    <s v="New Mexico"/>
    <s v="XL"/>
    <s v="Olive"/>
    <s v="Spring"/>
    <n v="4"/>
    <s v="No"/>
    <s v="Bank Transfer"/>
    <s v="Store Pickup"/>
    <x v="1"/>
    <s v="No"/>
    <n v="12"/>
    <s v="PayPal"/>
    <s v="Fortnightly"/>
  </r>
  <r>
    <n v="2572"/>
    <n v="45"/>
    <s v="Male"/>
    <s v="Sunglasses"/>
    <s v="Accessories"/>
    <n v="27"/>
    <s v="Mississippi"/>
    <s v="L"/>
    <s v="Black"/>
    <s v="Winter"/>
    <n v="3.5"/>
    <s v="No"/>
    <s v="Credit Card"/>
    <s v="Standard"/>
    <x v="1"/>
    <s v="No"/>
    <n v="48"/>
    <s v="Cash"/>
    <s v="Fortnightly"/>
  </r>
  <r>
    <n v="2573"/>
    <n v="54"/>
    <s v="Male"/>
    <s v="Blouse"/>
    <s v="Clothing"/>
    <n v="42"/>
    <s v="Washington"/>
    <s v="M"/>
    <s v="Silver"/>
    <s v="Fall"/>
    <n v="3.9"/>
    <s v="No"/>
    <s v="Debit Card"/>
    <s v="Next Day Air"/>
    <x v="1"/>
    <s v="No"/>
    <n v="40"/>
    <s v="Bank Transfer"/>
    <s v="Quarterly"/>
  </r>
  <r>
    <n v="2574"/>
    <n v="54"/>
    <s v="Male"/>
    <s v="T-shirt"/>
    <s v="Clothing"/>
    <n v="90"/>
    <s v="New Mexico"/>
    <s v="M"/>
    <s v="Red"/>
    <s v="Summer"/>
    <n v="4.4000000000000004"/>
    <s v="No"/>
    <s v="Bank Transfer"/>
    <s v="Store Pickup"/>
    <x v="1"/>
    <s v="No"/>
    <n v="1"/>
    <s v="Bank Transfer"/>
    <s v="Annually"/>
  </r>
  <r>
    <n v="2575"/>
    <n v="27"/>
    <s v="Male"/>
    <s v="Hat"/>
    <s v="Accessories"/>
    <n v="63"/>
    <s v="Florida"/>
    <s v="M"/>
    <s v="Brown"/>
    <s v="Summer"/>
    <n v="4.5999999999999996"/>
    <s v="No"/>
    <s v="Credit Card"/>
    <s v="2-Day Shipping"/>
    <x v="1"/>
    <s v="No"/>
    <n v="26"/>
    <s v="Credit Card"/>
    <s v="Fortnightly"/>
  </r>
  <r>
    <n v="2576"/>
    <n v="53"/>
    <s v="Male"/>
    <s v="Shorts"/>
    <s v="Clothing"/>
    <n v="96"/>
    <s v="Minnesota"/>
    <s v="M"/>
    <s v="Silver"/>
    <s v="Fall"/>
    <n v="4"/>
    <s v="No"/>
    <s v="Cash"/>
    <s v="Express"/>
    <x v="1"/>
    <s v="No"/>
    <n v="9"/>
    <s v="PayPal"/>
    <s v="Annually"/>
  </r>
  <r>
    <n v="2577"/>
    <n v="20"/>
    <s v="Male"/>
    <s v="Hoodie"/>
    <s v="Clothing"/>
    <n v="40"/>
    <s v="New Hampshire"/>
    <s v="M"/>
    <s v="Silver"/>
    <s v="Winter"/>
    <n v="4.2"/>
    <s v="No"/>
    <s v="PayPal"/>
    <s v="Free Shipping"/>
    <x v="1"/>
    <s v="No"/>
    <n v="19"/>
    <s v="Debit Card"/>
    <s v="Quarterly"/>
  </r>
  <r>
    <n v="2578"/>
    <n v="52"/>
    <s v="Male"/>
    <s v="Socks"/>
    <s v="Clothing"/>
    <n v="39"/>
    <s v="Minnesota"/>
    <s v="L"/>
    <s v="Black"/>
    <s v="Fall"/>
    <n v="4.5"/>
    <s v="No"/>
    <s v="Debit Card"/>
    <s v="Next Day Air"/>
    <x v="1"/>
    <s v="No"/>
    <n v="37"/>
    <s v="Bank Transfer"/>
    <s v="Monthly"/>
  </r>
  <r>
    <n v="2579"/>
    <n v="54"/>
    <s v="Male"/>
    <s v="Sunglasses"/>
    <s v="Accessories"/>
    <n v="48"/>
    <s v="Vermont"/>
    <s v="M"/>
    <s v="Purple"/>
    <s v="Fall"/>
    <n v="3.9"/>
    <s v="No"/>
    <s v="Bank Transfer"/>
    <s v="Free Shipping"/>
    <x v="1"/>
    <s v="No"/>
    <n v="3"/>
    <s v="Cash"/>
    <s v="Quarterly"/>
  </r>
  <r>
    <n v="2580"/>
    <n v="65"/>
    <s v="Male"/>
    <s v="Blouse"/>
    <s v="Clothing"/>
    <n v="20"/>
    <s v="Minnesota"/>
    <s v="M"/>
    <s v="Purple"/>
    <s v="Summer"/>
    <n v="3.7"/>
    <s v="No"/>
    <s v="Venmo"/>
    <s v="Express"/>
    <x v="1"/>
    <s v="No"/>
    <n v="40"/>
    <s v="Venmo"/>
    <s v="Weekly"/>
  </r>
  <r>
    <n v="2581"/>
    <n v="43"/>
    <s v="Male"/>
    <s v="Jeans"/>
    <s v="Clothing"/>
    <n v="29"/>
    <s v="Massachusetts"/>
    <s v="S"/>
    <s v="Turquoise"/>
    <s v="Summer"/>
    <n v="3.6"/>
    <s v="No"/>
    <s v="Cash"/>
    <s v="Store Pickup"/>
    <x v="1"/>
    <s v="No"/>
    <n v="13"/>
    <s v="Bank Transfer"/>
    <s v="Quarterly"/>
  </r>
  <r>
    <n v="2582"/>
    <n v="57"/>
    <s v="Male"/>
    <s v="Dress"/>
    <s v="Clothing"/>
    <n v="81"/>
    <s v="Wyoming"/>
    <s v="M"/>
    <s v="Gold"/>
    <s v="Winter"/>
    <n v="4.7"/>
    <s v="No"/>
    <s v="Bank Transfer"/>
    <s v="Express"/>
    <x v="1"/>
    <s v="No"/>
    <n v="48"/>
    <s v="Credit Card"/>
    <s v="Monthly"/>
  </r>
  <r>
    <n v="2583"/>
    <n v="19"/>
    <s v="Male"/>
    <s v="Dress"/>
    <s v="Clothing"/>
    <n v="98"/>
    <s v="South Dakota"/>
    <s v="S"/>
    <s v="Indigo"/>
    <s v="Fall"/>
    <n v="3.6"/>
    <s v="No"/>
    <s v="Venmo"/>
    <s v="2-Day Shipping"/>
    <x v="1"/>
    <s v="No"/>
    <n v="4"/>
    <s v="Venmo"/>
    <s v="Every 3 Months"/>
  </r>
  <r>
    <n v="2584"/>
    <n v="69"/>
    <s v="Male"/>
    <s v="Jeans"/>
    <s v="Clothing"/>
    <n v="93"/>
    <s v="Oklahoma"/>
    <s v="M"/>
    <s v="Lavender"/>
    <s v="Fall"/>
    <n v="2.5"/>
    <s v="No"/>
    <s v="Bank Transfer"/>
    <s v="Next Day Air"/>
    <x v="1"/>
    <s v="No"/>
    <n v="9"/>
    <s v="Cash"/>
    <s v="Weekly"/>
  </r>
  <r>
    <n v="2585"/>
    <n v="26"/>
    <s v="Male"/>
    <s v="Socks"/>
    <s v="Clothing"/>
    <n v="30"/>
    <s v="Florida"/>
    <s v="L"/>
    <s v="Blue"/>
    <s v="Summer"/>
    <n v="2.9"/>
    <s v="No"/>
    <s v="PayPal"/>
    <s v="Store Pickup"/>
    <x v="1"/>
    <s v="No"/>
    <n v="26"/>
    <s v="Bank Transfer"/>
    <s v="Bi-Weekly"/>
  </r>
  <r>
    <n v="2586"/>
    <n v="57"/>
    <s v="Male"/>
    <s v="Sunglasses"/>
    <s v="Accessories"/>
    <n v="37"/>
    <s v="Wisconsin"/>
    <s v="L"/>
    <s v="Maroon"/>
    <s v="Fall"/>
    <n v="4.4000000000000004"/>
    <s v="No"/>
    <s v="Venmo"/>
    <s v="Free Shipping"/>
    <x v="1"/>
    <s v="No"/>
    <n v="19"/>
    <s v="Debit Card"/>
    <s v="Weekly"/>
  </r>
  <r>
    <n v="2587"/>
    <n v="20"/>
    <s v="Male"/>
    <s v="Coat"/>
    <s v="Outerwear"/>
    <n v="28"/>
    <s v="Maine"/>
    <s v="L"/>
    <s v="Yellow"/>
    <s v="Winter"/>
    <n v="4.5999999999999996"/>
    <s v="No"/>
    <s v="Venmo"/>
    <s v="Express"/>
    <x v="1"/>
    <s v="No"/>
    <n v="1"/>
    <s v="Credit Card"/>
    <s v="Every 3 Months"/>
  </r>
  <r>
    <n v="2588"/>
    <n v="55"/>
    <s v="Male"/>
    <s v="Scarf"/>
    <s v="Accessories"/>
    <n v="29"/>
    <s v="Connecticut"/>
    <s v="M"/>
    <s v="Purple"/>
    <s v="Winter"/>
    <n v="3.7"/>
    <s v="No"/>
    <s v="PayPal"/>
    <s v="Express"/>
    <x v="1"/>
    <s v="No"/>
    <n v="29"/>
    <s v="PayPal"/>
    <s v="Every 3 Months"/>
  </r>
  <r>
    <n v="2589"/>
    <n v="44"/>
    <s v="Male"/>
    <s v="Backpack"/>
    <s v="Accessories"/>
    <n v="49"/>
    <s v="Delaware"/>
    <s v="M"/>
    <s v="Peach"/>
    <s v="Summer"/>
    <n v="3.2"/>
    <s v="No"/>
    <s v="Venmo"/>
    <s v="Free Shipping"/>
    <x v="1"/>
    <s v="No"/>
    <n v="38"/>
    <s v="Venmo"/>
    <s v="Bi-Weekly"/>
  </r>
  <r>
    <n v="2590"/>
    <n v="52"/>
    <s v="Male"/>
    <s v="Pants"/>
    <s v="Clothing"/>
    <n v="53"/>
    <s v="North Dakota"/>
    <s v="M"/>
    <s v="Silver"/>
    <s v="Winter"/>
    <n v="4.9000000000000004"/>
    <s v="No"/>
    <s v="Bank Transfer"/>
    <s v="2-Day Shipping"/>
    <x v="1"/>
    <s v="No"/>
    <n v="31"/>
    <s v="PayPal"/>
    <s v="Annually"/>
  </r>
  <r>
    <n v="2591"/>
    <n v="57"/>
    <s v="Male"/>
    <s v="Gloves"/>
    <s v="Accessories"/>
    <n v="66"/>
    <s v="California"/>
    <s v="M"/>
    <s v="Turquoise"/>
    <s v="Summer"/>
    <n v="5"/>
    <s v="No"/>
    <s v="PayPal"/>
    <s v="Free Shipping"/>
    <x v="1"/>
    <s v="No"/>
    <n v="35"/>
    <s v="Venmo"/>
    <s v="Annually"/>
  </r>
  <r>
    <n v="2592"/>
    <n v="40"/>
    <s v="Male"/>
    <s v="Jacket"/>
    <s v="Outerwear"/>
    <n v="61"/>
    <s v="New Mexico"/>
    <s v="S"/>
    <s v="Olive"/>
    <s v="Spring"/>
    <n v="3.3"/>
    <s v="No"/>
    <s v="Debit Card"/>
    <s v="Express"/>
    <x v="1"/>
    <s v="No"/>
    <n v="40"/>
    <s v="Cash"/>
    <s v="Quarterly"/>
  </r>
  <r>
    <n v="2593"/>
    <n v="23"/>
    <s v="Male"/>
    <s v="Shorts"/>
    <s v="Clothing"/>
    <n v="23"/>
    <s v="Iowa"/>
    <s v="XL"/>
    <s v="Peach"/>
    <s v="Summer"/>
    <n v="4.4000000000000004"/>
    <s v="No"/>
    <s v="Cash"/>
    <s v="Store Pickup"/>
    <x v="1"/>
    <s v="No"/>
    <n v="13"/>
    <s v="Venmo"/>
    <s v="Quarterly"/>
  </r>
  <r>
    <n v="2594"/>
    <n v="36"/>
    <s v="Male"/>
    <s v="Pants"/>
    <s v="Clothing"/>
    <n v="36"/>
    <s v="Colorado"/>
    <s v="S"/>
    <s v="Indigo"/>
    <s v="Fall"/>
    <n v="4.7"/>
    <s v="No"/>
    <s v="Debit Card"/>
    <s v="Store Pickup"/>
    <x v="1"/>
    <s v="No"/>
    <n v="9"/>
    <s v="Bank Transfer"/>
    <s v="Every 3 Months"/>
  </r>
  <r>
    <n v="2595"/>
    <n v="59"/>
    <s v="Male"/>
    <s v="Skirt"/>
    <s v="Clothing"/>
    <n v="81"/>
    <s v="Montana"/>
    <s v="L"/>
    <s v="Indigo"/>
    <s v="Fall"/>
    <n v="3.6"/>
    <s v="No"/>
    <s v="Credit Card"/>
    <s v="Free Shipping"/>
    <x v="1"/>
    <s v="No"/>
    <n v="25"/>
    <s v="Cash"/>
    <s v="Every 3 Months"/>
  </r>
  <r>
    <n v="2596"/>
    <n v="29"/>
    <s v="Male"/>
    <s v="Blouse"/>
    <s v="Clothing"/>
    <n v="56"/>
    <s v="Iowa"/>
    <s v="XL"/>
    <s v="Maroon"/>
    <s v="Summer"/>
    <n v="3.2"/>
    <s v="No"/>
    <s v="Credit Card"/>
    <s v="Free Shipping"/>
    <x v="1"/>
    <s v="No"/>
    <n v="3"/>
    <s v="Bank Transfer"/>
    <s v="Bi-Weekly"/>
  </r>
  <r>
    <n v="2597"/>
    <n v="63"/>
    <s v="Male"/>
    <s v="Shirt"/>
    <s v="Clothing"/>
    <n v="78"/>
    <s v="Louisiana"/>
    <s v="L"/>
    <s v="Black"/>
    <s v="Spring"/>
    <n v="3"/>
    <s v="No"/>
    <s v="Venmo"/>
    <s v="Next Day Air"/>
    <x v="1"/>
    <s v="No"/>
    <n v="35"/>
    <s v="Credit Card"/>
    <s v="Monthly"/>
  </r>
  <r>
    <n v="2598"/>
    <n v="60"/>
    <s v="Male"/>
    <s v="Jewelry"/>
    <s v="Accessories"/>
    <n v="25"/>
    <s v="Alabama"/>
    <s v="XL"/>
    <s v="Teal"/>
    <s v="Summer"/>
    <n v="4.4000000000000004"/>
    <s v="No"/>
    <s v="Bank Transfer"/>
    <s v="Store Pickup"/>
    <x v="1"/>
    <s v="No"/>
    <n v="13"/>
    <s v="Venmo"/>
    <s v="Bi-Weekly"/>
  </r>
  <r>
    <n v="2599"/>
    <n v="64"/>
    <s v="Male"/>
    <s v="Backpack"/>
    <s v="Accessories"/>
    <n v="86"/>
    <s v="Nevada"/>
    <s v="XL"/>
    <s v="Olive"/>
    <s v="Fall"/>
    <n v="3.3"/>
    <s v="No"/>
    <s v="Credit Card"/>
    <s v="Express"/>
    <x v="1"/>
    <s v="No"/>
    <n v="31"/>
    <s v="Debit Card"/>
    <s v="Annually"/>
  </r>
  <r>
    <n v="2600"/>
    <n v="63"/>
    <s v="Male"/>
    <s v="Jewelry"/>
    <s v="Accessories"/>
    <n v="99"/>
    <s v="Vermont"/>
    <s v="M"/>
    <s v="Gold"/>
    <s v="Winter"/>
    <n v="3.4"/>
    <s v="No"/>
    <s v="Credit Card"/>
    <s v="Express"/>
    <x v="1"/>
    <s v="No"/>
    <n v="48"/>
    <s v="Credit Card"/>
    <s v="Monthly"/>
  </r>
  <r>
    <n v="2601"/>
    <n v="21"/>
    <s v="Male"/>
    <s v="Belt"/>
    <s v="Accessories"/>
    <n v="83"/>
    <s v="New York"/>
    <s v="M"/>
    <s v="Gray"/>
    <s v="Fall"/>
    <n v="3.9"/>
    <s v="No"/>
    <s v="Debit Card"/>
    <s v="Express"/>
    <x v="1"/>
    <s v="No"/>
    <n v="6"/>
    <s v="Bank Transfer"/>
    <s v="Bi-Weekly"/>
  </r>
  <r>
    <n v="2602"/>
    <n v="61"/>
    <s v="Male"/>
    <s v="Dress"/>
    <s v="Clothing"/>
    <n v="33"/>
    <s v="Mississippi"/>
    <s v="L"/>
    <s v="Orange"/>
    <s v="Winter"/>
    <n v="2.9"/>
    <s v="No"/>
    <s v="PayPal"/>
    <s v="Store Pickup"/>
    <x v="1"/>
    <s v="No"/>
    <n v="43"/>
    <s v="Cash"/>
    <s v="Monthly"/>
  </r>
  <r>
    <n v="2603"/>
    <n v="65"/>
    <s v="Male"/>
    <s v="Coat"/>
    <s v="Outerwear"/>
    <n v="44"/>
    <s v="South Carolina"/>
    <s v="M"/>
    <s v="Black"/>
    <s v="Fall"/>
    <n v="2.9"/>
    <s v="No"/>
    <s v="Venmo"/>
    <s v="Free Shipping"/>
    <x v="1"/>
    <s v="No"/>
    <n v="1"/>
    <s v="Venmo"/>
    <s v="Quarterly"/>
  </r>
  <r>
    <n v="2604"/>
    <n v="69"/>
    <s v="Male"/>
    <s v="Dress"/>
    <s v="Clothing"/>
    <n v="58"/>
    <s v="Washington"/>
    <s v="M"/>
    <s v="Teal"/>
    <s v="Spring"/>
    <n v="2.7"/>
    <s v="No"/>
    <s v="Debit Card"/>
    <s v="2-Day Shipping"/>
    <x v="1"/>
    <s v="No"/>
    <n v="8"/>
    <s v="Cash"/>
    <s v="Annually"/>
  </r>
  <r>
    <n v="2605"/>
    <n v="47"/>
    <s v="Male"/>
    <s v="Sweater"/>
    <s v="Clothing"/>
    <n v="54"/>
    <s v="Colorado"/>
    <s v="M"/>
    <s v="Beige"/>
    <s v="Spring"/>
    <n v="3.4"/>
    <s v="No"/>
    <s v="Credit Card"/>
    <s v="Store Pickup"/>
    <x v="1"/>
    <s v="No"/>
    <n v="6"/>
    <s v="Debit Card"/>
    <s v="Weekly"/>
  </r>
  <r>
    <n v="2606"/>
    <n v="41"/>
    <s v="Male"/>
    <s v="Hoodie"/>
    <s v="Clothing"/>
    <n v="93"/>
    <s v="Nevada"/>
    <s v="M"/>
    <s v="White"/>
    <s v="Spring"/>
    <n v="3.7"/>
    <s v="No"/>
    <s v="Debit Card"/>
    <s v="2-Day Shipping"/>
    <x v="1"/>
    <s v="No"/>
    <n v="32"/>
    <s v="Venmo"/>
    <s v="Fortnightly"/>
  </r>
  <r>
    <n v="2607"/>
    <n v="68"/>
    <s v="Male"/>
    <s v="Shoes"/>
    <s v="Footwear"/>
    <n v="98"/>
    <s v="Nevada"/>
    <s v="L"/>
    <s v="Turquoise"/>
    <s v="Spring"/>
    <n v="4.7"/>
    <s v="No"/>
    <s v="Bank Transfer"/>
    <s v="Standard"/>
    <x v="1"/>
    <s v="No"/>
    <n v="46"/>
    <s v="Bank Transfer"/>
    <s v="Bi-Weekly"/>
  </r>
  <r>
    <n v="2608"/>
    <n v="41"/>
    <s v="Male"/>
    <s v="Shoes"/>
    <s v="Footwear"/>
    <n v="36"/>
    <s v="Oklahoma"/>
    <s v="XL"/>
    <s v="Teal"/>
    <s v="Spring"/>
    <n v="3.1"/>
    <s v="No"/>
    <s v="Bank Transfer"/>
    <s v="Express"/>
    <x v="1"/>
    <s v="No"/>
    <n v="38"/>
    <s v="PayPal"/>
    <s v="Every 3 Months"/>
  </r>
  <r>
    <n v="2609"/>
    <n v="42"/>
    <s v="Male"/>
    <s v="Jacket"/>
    <s v="Outerwear"/>
    <n v="68"/>
    <s v="Mississippi"/>
    <s v="L"/>
    <s v="Orange"/>
    <s v="Fall"/>
    <n v="4.2"/>
    <s v="No"/>
    <s v="PayPal"/>
    <s v="2-Day Shipping"/>
    <x v="1"/>
    <s v="No"/>
    <n v="48"/>
    <s v="Credit Card"/>
    <s v="Fortnightly"/>
  </r>
  <r>
    <n v="2610"/>
    <n v="66"/>
    <s v="Male"/>
    <s v="Backpack"/>
    <s v="Accessories"/>
    <n v="95"/>
    <s v="Arkansas"/>
    <s v="M"/>
    <s v="Black"/>
    <s v="Summer"/>
    <n v="3"/>
    <s v="No"/>
    <s v="Credit Card"/>
    <s v="Store Pickup"/>
    <x v="1"/>
    <s v="No"/>
    <n v="18"/>
    <s v="Debit Card"/>
    <s v="Bi-Weekly"/>
  </r>
  <r>
    <n v="2611"/>
    <n v="66"/>
    <s v="Male"/>
    <s v="Jeans"/>
    <s v="Clothing"/>
    <n v="93"/>
    <s v="West Virginia"/>
    <s v="M"/>
    <s v="Violet"/>
    <s v="Spring"/>
    <n v="3.1"/>
    <s v="No"/>
    <s v="Bank Transfer"/>
    <s v="Express"/>
    <x v="1"/>
    <s v="No"/>
    <n v="25"/>
    <s v="Cash"/>
    <s v="Quarterly"/>
  </r>
  <r>
    <n v="2612"/>
    <n v="33"/>
    <s v="Male"/>
    <s v="Jacket"/>
    <s v="Outerwear"/>
    <n v="99"/>
    <s v="Michigan"/>
    <s v="L"/>
    <s v="Maroon"/>
    <s v="Fall"/>
    <n v="4.2"/>
    <s v="No"/>
    <s v="Cash"/>
    <s v="2-Day Shipping"/>
    <x v="1"/>
    <s v="No"/>
    <n v="4"/>
    <s v="Cash"/>
    <s v="Fortnightly"/>
  </r>
  <r>
    <n v="2613"/>
    <n v="55"/>
    <s v="Male"/>
    <s v="Sunglasses"/>
    <s v="Accessories"/>
    <n v="22"/>
    <s v="Louisiana"/>
    <s v="M"/>
    <s v="Turquoise"/>
    <s v="Winter"/>
    <n v="3.8"/>
    <s v="No"/>
    <s v="Cash"/>
    <s v="Next Day Air"/>
    <x v="1"/>
    <s v="No"/>
    <n v="27"/>
    <s v="Venmo"/>
    <s v="Quarterly"/>
  </r>
  <r>
    <n v="2614"/>
    <n v="58"/>
    <s v="Male"/>
    <s v="Gloves"/>
    <s v="Accessories"/>
    <n v="88"/>
    <s v="South Dakota"/>
    <s v="M"/>
    <s v="Gold"/>
    <s v="Fall"/>
    <n v="2.9"/>
    <s v="No"/>
    <s v="Cash"/>
    <s v="Express"/>
    <x v="1"/>
    <s v="No"/>
    <n v="14"/>
    <s v="Bank Transfer"/>
    <s v="Monthly"/>
  </r>
  <r>
    <n v="2615"/>
    <n v="18"/>
    <s v="Male"/>
    <s v="Jacket"/>
    <s v="Outerwear"/>
    <n v="65"/>
    <s v="North Dakota"/>
    <s v="M"/>
    <s v="Turquoise"/>
    <s v="Spring"/>
    <n v="4.2"/>
    <s v="No"/>
    <s v="Credit Card"/>
    <s v="Express"/>
    <x v="1"/>
    <s v="No"/>
    <n v="36"/>
    <s v="Bank Transfer"/>
    <s v="Fortnightly"/>
  </r>
  <r>
    <n v="2616"/>
    <n v="49"/>
    <s v="Male"/>
    <s v="T-shirt"/>
    <s v="Clothing"/>
    <n v="62"/>
    <s v="Arizona"/>
    <s v="M"/>
    <s v="Maroon"/>
    <s v="Fall"/>
    <n v="3.1"/>
    <s v="No"/>
    <s v="Venmo"/>
    <s v="2-Day Shipping"/>
    <x v="1"/>
    <s v="No"/>
    <n v="6"/>
    <s v="Debit Card"/>
    <s v="Quarterly"/>
  </r>
  <r>
    <n v="2617"/>
    <n v="61"/>
    <s v="Male"/>
    <s v="Sandals"/>
    <s v="Footwear"/>
    <n v="55"/>
    <s v="Georgia"/>
    <s v="XL"/>
    <s v="Purple"/>
    <s v="Spring"/>
    <n v="3.6"/>
    <s v="No"/>
    <s v="Bank Transfer"/>
    <s v="Express"/>
    <x v="1"/>
    <s v="No"/>
    <n v="46"/>
    <s v="Cash"/>
    <s v="Annually"/>
  </r>
  <r>
    <n v="2618"/>
    <n v="31"/>
    <s v="Male"/>
    <s v="Shorts"/>
    <s v="Clothing"/>
    <n v="97"/>
    <s v="Idaho"/>
    <s v="S"/>
    <s v="Maroon"/>
    <s v="Spring"/>
    <n v="4.8"/>
    <s v="No"/>
    <s v="Bank Transfer"/>
    <s v="Standard"/>
    <x v="1"/>
    <s v="No"/>
    <n v="29"/>
    <s v="Bank Transfer"/>
    <s v="Annually"/>
  </r>
  <r>
    <n v="2619"/>
    <n v="70"/>
    <s v="Male"/>
    <s v="Handbag"/>
    <s v="Accessories"/>
    <n v="77"/>
    <s v="Louisiana"/>
    <s v="L"/>
    <s v="Brown"/>
    <s v="Fall"/>
    <n v="4.0999999999999996"/>
    <s v="No"/>
    <s v="Credit Card"/>
    <s v="Express"/>
    <x v="1"/>
    <s v="No"/>
    <n v="12"/>
    <s v="Venmo"/>
    <s v="Monthly"/>
  </r>
  <r>
    <n v="2620"/>
    <n v="68"/>
    <s v="Male"/>
    <s v="Pants"/>
    <s v="Clothing"/>
    <n v="40"/>
    <s v="Connecticut"/>
    <s v="L"/>
    <s v="Indigo"/>
    <s v="Winter"/>
    <n v="3.9"/>
    <s v="No"/>
    <s v="Credit Card"/>
    <s v="Free Shipping"/>
    <x v="1"/>
    <s v="No"/>
    <n v="47"/>
    <s v="Credit Card"/>
    <s v="Weekly"/>
  </r>
  <r>
    <n v="2621"/>
    <n v="27"/>
    <s v="Male"/>
    <s v="Blouse"/>
    <s v="Clothing"/>
    <n v="23"/>
    <s v="Ohio"/>
    <s v="S"/>
    <s v="Lavender"/>
    <s v="Winter"/>
    <n v="3"/>
    <s v="No"/>
    <s v="Venmo"/>
    <s v="Standard"/>
    <x v="1"/>
    <s v="No"/>
    <n v="28"/>
    <s v="Debit Card"/>
    <s v="Annually"/>
  </r>
  <r>
    <n v="2622"/>
    <n v="48"/>
    <s v="Male"/>
    <s v="Shoes"/>
    <s v="Footwear"/>
    <n v="46"/>
    <s v="Maine"/>
    <s v="M"/>
    <s v="Beige"/>
    <s v="Winter"/>
    <n v="3"/>
    <s v="No"/>
    <s v="PayPal"/>
    <s v="Express"/>
    <x v="1"/>
    <s v="No"/>
    <n v="21"/>
    <s v="Bank Transfer"/>
    <s v="Annually"/>
  </r>
  <r>
    <n v="2623"/>
    <n v="63"/>
    <s v="Male"/>
    <s v="Backpack"/>
    <s v="Accessories"/>
    <n v="75"/>
    <s v="New Hampshire"/>
    <s v="M"/>
    <s v="Yellow"/>
    <s v="Spring"/>
    <n v="4.9000000000000004"/>
    <s v="No"/>
    <s v="Venmo"/>
    <s v="2-Day Shipping"/>
    <x v="1"/>
    <s v="No"/>
    <n v="15"/>
    <s v="Credit Card"/>
    <s v="Annually"/>
  </r>
  <r>
    <n v="2624"/>
    <n v="49"/>
    <s v="Male"/>
    <s v="Shoes"/>
    <s v="Footwear"/>
    <n v="76"/>
    <s v="Massachusetts"/>
    <s v="M"/>
    <s v="Gold"/>
    <s v="Fall"/>
    <n v="4.8"/>
    <s v="No"/>
    <s v="Cash"/>
    <s v="Next Day Air"/>
    <x v="1"/>
    <s v="No"/>
    <n v="38"/>
    <s v="Cash"/>
    <s v="Annually"/>
  </r>
  <r>
    <n v="2625"/>
    <n v="19"/>
    <s v="Male"/>
    <s v="Dress"/>
    <s v="Clothing"/>
    <n v="59"/>
    <s v="South Dakota"/>
    <s v="M"/>
    <s v="Indigo"/>
    <s v="Summer"/>
    <n v="3.3"/>
    <s v="No"/>
    <s v="Debit Card"/>
    <s v="Standard"/>
    <x v="1"/>
    <s v="No"/>
    <n v="19"/>
    <s v="Credit Card"/>
    <s v="Annually"/>
  </r>
  <r>
    <n v="2626"/>
    <n v="30"/>
    <s v="Male"/>
    <s v="Skirt"/>
    <s v="Clothing"/>
    <n v="51"/>
    <s v="Colorado"/>
    <s v="L"/>
    <s v="Cyan"/>
    <s v="Summer"/>
    <n v="2.7"/>
    <s v="No"/>
    <s v="Bank Transfer"/>
    <s v="Standard"/>
    <x v="1"/>
    <s v="No"/>
    <n v="31"/>
    <s v="Credit Card"/>
    <s v="Weekly"/>
  </r>
  <r>
    <n v="2627"/>
    <n v="50"/>
    <s v="Male"/>
    <s v="Jacket"/>
    <s v="Outerwear"/>
    <n v="46"/>
    <s v="Rhode Island"/>
    <s v="XL"/>
    <s v="Silver"/>
    <s v="Fall"/>
    <n v="4.2"/>
    <s v="No"/>
    <s v="Bank Transfer"/>
    <s v="Express"/>
    <x v="1"/>
    <s v="No"/>
    <n v="30"/>
    <s v="Credit Card"/>
    <s v="Every 3 Months"/>
  </r>
  <r>
    <n v="2628"/>
    <n v="66"/>
    <s v="Male"/>
    <s v="Shirt"/>
    <s v="Clothing"/>
    <n v="26"/>
    <s v="Missouri"/>
    <s v="L"/>
    <s v="Silver"/>
    <s v="Fall"/>
    <n v="3.6"/>
    <s v="No"/>
    <s v="PayPal"/>
    <s v="Next Day Air"/>
    <x v="1"/>
    <s v="No"/>
    <n v="40"/>
    <s v="Bank Transfer"/>
    <s v="Quarterly"/>
  </r>
  <r>
    <n v="2629"/>
    <n v="25"/>
    <s v="Male"/>
    <s v="Hoodie"/>
    <s v="Clothing"/>
    <n v="51"/>
    <s v="Wyoming"/>
    <s v="M"/>
    <s v="Silver"/>
    <s v="Summer"/>
    <n v="3.8"/>
    <s v="No"/>
    <s v="Venmo"/>
    <s v="Next Day Air"/>
    <x v="1"/>
    <s v="No"/>
    <n v="42"/>
    <s v="Credit Card"/>
    <s v="Bi-Weekly"/>
  </r>
  <r>
    <n v="2630"/>
    <n v="61"/>
    <s v="Male"/>
    <s v="Scarf"/>
    <s v="Accessories"/>
    <n v="44"/>
    <s v="New Hampshire"/>
    <s v="M"/>
    <s v="Peach"/>
    <s v="Winter"/>
    <n v="3.8"/>
    <s v="No"/>
    <s v="Venmo"/>
    <s v="Free Shipping"/>
    <x v="1"/>
    <s v="No"/>
    <n v="25"/>
    <s v="Venmo"/>
    <s v="Annually"/>
  </r>
  <r>
    <n v="2631"/>
    <n v="29"/>
    <s v="Male"/>
    <s v="Skirt"/>
    <s v="Clothing"/>
    <n v="82"/>
    <s v="Maine"/>
    <s v="S"/>
    <s v="Pink"/>
    <s v="Spring"/>
    <n v="4.2"/>
    <s v="No"/>
    <s v="Bank Transfer"/>
    <s v="Free Shipping"/>
    <x v="1"/>
    <s v="No"/>
    <n v="20"/>
    <s v="Cash"/>
    <s v="Quarterly"/>
  </r>
  <r>
    <n v="2632"/>
    <n v="53"/>
    <s v="Male"/>
    <s v="Skirt"/>
    <s v="Clothing"/>
    <n v="44"/>
    <s v="Connecticut"/>
    <s v="S"/>
    <s v="Violet"/>
    <s v="Summer"/>
    <n v="2.7"/>
    <s v="No"/>
    <s v="PayPal"/>
    <s v="Express"/>
    <x v="1"/>
    <s v="No"/>
    <n v="3"/>
    <s v="Cash"/>
    <s v="Weekly"/>
  </r>
  <r>
    <n v="2633"/>
    <n v="24"/>
    <s v="Male"/>
    <s v="Scarf"/>
    <s v="Accessories"/>
    <n v="27"/>
    <s v="Alaska"/>
    <s v="M"/>
    <s v="Black"/>
    <s v="Fall"/>
    <n v="5"/>
    <s v="No"/>
    <s v="Venmo"/>
    <s v="Next Day Air"/>
    <x v="1"/>
    <s v="No"/>
    <n v="14"/>
    <s v="Cash"/>
    <s v="Annually"/>
  </r>
  <r>
    <n v="2634"/>
    <n v="51"/>
    <s v="Male"/>
    <s v="Sunglasses"/>
    <s v="Accessories"/>
    <n v="90"/>
    <s v="Alaska"/>
    <s v="M"/>
    <s v="Purple"/>
    <s v="Fall"/>
    <n v="4.7"/>
    <s v="No"/>
    <s v="PayPal"/>
    <s v="Next Day Air"/>
    <x v="1"/>
    <s v="No"/>
    <n v="32"/>
    <s v="Credit Card"/>
    <s v="Fortnightly"/>
  </r>
  <r>
    <n v="2635"/>
    <n v="26"/>
    <s v="Male"/>
    <s v="Sandals"/>
    <s v="Footwear"/>
    <n v="58"/>
    <s v="North Carolina"/>
    <s v="S"/>
    <s v="Black"/>
    <s v="Summer"/>
    <n v="3.2"/>
    <s v="No"/>
    <s v="Cash"/>
    <s v="Store Pickup"/>
    <x v="1"/>
    <s v="No"/>
    <n v="20"/>
    <s v="PayPal"/>
    <s v="Every 3 Months"/>
  </r>
  <r>
    <n v="2636"/>
    <n v="59"/>
    <s v="Male"/>
    <s v="Hoodie"/>
    <s v="Clothing"/>
    <n v="80"/>
    <s v="Colorado"/>
    <s v="XL"/>
    <s v="Peach"/>
    <s v="Spring"/>
    <n v="2.9"/>
    <s v="No"/>
    <s v="PayPal"/>
    <s v="2-Day Shipping"/>
    <x v="1"/>
    <s v="No"/>
    <n v="34"/>
    <s v="PayPal"/>
    <s v="Fortnightly"/>
  </r>
  <r>
    <n v="2637"/>
    <n v="41"/>
    <s v="Male"/>
    <s v="Jacket"/>
    <s v="Outerwear"/>
    <n v="40"/>
    <s v="Utah"/>
    <s v="S"/>
    <s v="Magenta"/>
    <s v="Winter"/>
    <n v="4.2"/>
    <s v="No"/>
    <s v="PayPal"/>
    <s v="Store Pickup"/>
    <x v="1"/>
    <s v="No"/>
    <n v="6"/>
    <s v="Venmo"/>
    <s v="Annually"/>
  </r>
  <r>
    <n v="2638"/>
    <n v="20"/>
    <s v="Male"/>
    <s v="Pants"/>
    <s v="Clothing"/>
    <n v="23"/>
    <s v="Alabama"/>
    <s v="M"/>
    <s v="Magenta"/>
    <s v="Spring"/>
    <n v="3.7"/>
    <s v="No"/>
    <s v="Credit Card"/>
    <s v="Store Pickup"/>
    <x v="1"/>
    <s v="No"/>
    <n v="2"/>
    <s v="PayPal"/>
    <s v="Annually"/>
  </r>
  <r>
    <n v="2639"/>
    <n v="22"/>
    <s v="Male"/>
    <s v="Shirt"/>
    <s v="Clothing"/>
    <n v="34"/>
    <s v="Hawaii"/>
    <s v="S"/>
    <s v="Black"/>
    <s v="Spring"/>
    <n v="4.2"/>
    <s v="No"/>
    <s v="PayPal"/>
    <s v="Store Pickup"/>
    <x v="1"/>
    <s v="No"/>
    <n v="35"/>
    <s v="Credit Card"/>
    <s v="Annually"/>
  </r>
  <r>
    <n v="2640"/>
    <n v="18"/>
    <s v="Male"/>
    <s v="Blouse"/>
    <s v="Clothing"/>
    <n v="35"/>
    <s v="New Hampshire"/>
    <s v="XL"/>
    <s v="Pink"/>
    <s v="Winter"/>
    <n v="2.6"/>
    <s v="No"/>
    <s v="Debit Card"/>
    <s v="Free Shipping"/>
    <x v="1"/>
    <s v="No"/>
    <n v="33"/>
    <s v="Debit Card"/>
    <s v="Quarterly"/>
  </r>
  <r>
    <n v="2641"/>
    <n v="30"/>
    <s v="Male"/>
    <s v="Skirt"/>
    <s v="Clothing"/>
    <n v="75"/>
    <s v="Indiana"/>
    <s v="L"/>
    <s v="Olive"/>
    <s v="Summer"/>
    <n v="4"/>
    <s v="No"/>
    <s v="Debit Card"/>
    <s v="Store Pickup"/>
    <x v="1"/>
    <s v="No"/>
    <n v="45"/>
    <s v="Venmo"/>
    <s v="Bi-Weekly"/>
  </r>
  <r>
    <n v="2642"/>
    <n v="25"/>
    <s v="Male"/>
    <s v="Sunglasses"/>
    <s v="Accessories"/>
    <n v="60"/>
    <s v="Vermont"/>
    <s v="XL"/>
    <s v="Olive"/>
    <s v="Winter"/>
    <n v="2.7"/>
    <s v="No"/>
    <s v="Debit Card"/>
    <s v="Next Day Air"/>
    <x v="1"/>
    <s v="No"/>
    <n v="20"/>
    <s v="Bank Transfer"/>
    <s v="Every 3 Months"/>
  </r>
  <r>
    <n v="2643"/>
    <n v="39"/>
    <s v="Male"/>
    <s v="Belt"/>
    <s v="Accessories"/>
    <n v="87"/>
    <s v="Iowa"/>
    <s v="L"/>
    <s v="Peach"/>
    <s v="Summer"/>
    <n v="4"/>
    <s v="No"/>
    <s v="Debit Card"/>
    <s v="Store Pickup"/>
    <x v="1"/>
    <s v="No"/>
    <n v="48"/>
    <s v="Bank Transfer"/>
    <s v="Annually"/>
  </r>
  <r>
    <n v="2644"/>
    <n v="49"/>
    <s v="Male"/>
    <s v="Gloves"/>
    <s v="Accessories"/>
    <n v="41"/>
    <s v="Maryland"/>
    <s v="S"/>
    <s v="Silver"/>
    <s v="Spring"/>
    <n v="2.9"/>
    <s v="No"/>
    <s v="Credit Card"/>
    <s v="Next Day Air"/>
    <x v="1"/>
    <s v="No"/>
    <n v="37"/>
    <s v="Cash"/>
    <s v="Monthly"/>
  </r>
  <r>
    <n v="2645"/>
    <n v="25"/>
    <s v="Male"/>
    <s v="Pants"/>
    <s v="Clothing"/>
    <n v="83"/>
    <s v="New Mexico"/>
    <s v="M"/>
    <s v="Turquoise"/>
    <s v="Spring"/>
    <n v="3.3"/>
    <s v="No"/>
    <s v="PayPal"/>
    <s v="Standard"/>
    <x v="1"/>
    <s v="No"/>
    <n v="4"/>
    <s v="Bank Transfer"/>
    <s v="Every 3 Months"/>
  </r>
  <r>
    <n v="2646"/>
    <n v="23"/>
    <s v="Male"/>
    <s v="Scarf"/>
    <s v="Accessories"/>
    <n v="81"/>
    <s v="Louisiana"/>
    <s v="L"/>
    <s v="Olive"/>
    <s v="Spring"/>
    <n v="4"/>
    <s v="No"/>
    <s v="Bank Transfer"/>
    <s v="Store Pickup"/>
    <x v="1"/>
    <s v="No"/>
    <n v="24"/>
    <s v="Bank Transfer"/>
    <s v="Bi-Weekly"/>
  </r>
  <r>
    <n v="2647"/>
    <n v="33"/>
    <s v="Male"/>
    <s v="T-shirt"/>
    <s v="Clothing"/>
    <n v="56"/>
    <s v="New Mexico"/>
    <s v="S"/>
    <s v="Lavender"/>
    <s v="Summer"/>
    <n v="3.9"/>
    <s v="No"/>
    <s v="Cash"/>
    <s v="Next Day Air"/>
    <x v="1"/>
    <s v="No"/>
    <n v="4"/>
    <s v="Debit Card"/>
    <s v="Every 3 Months"/>
  </r>
  <r>
    <n v="2648"/>
    <n v="60"/>
    <s v="Male"/>
    <s v="Shoes"/>
    <s v="Footwear"/>
    <n v="58"/>
    <s v="South Carolina"/>
    <s v="M"/>
    <s v="Red"/>
    <s v="Summer"/>
    <n v="3.3"/>
    <s v="No"/>
    <s v="Debit Card"/>
    <s v="2-Day Shipping"/>
    <x v="1"/>
    <s v="No"/>
    <n v="25"/>
    <s v="Debit Card"/>
    <s v="Annually"/>
  </r>
  <r>
    <n v="2649"/>
    <n v="51"/>
    <s v="Male"/>
    <s v="Pants"/>
    <s v="Clothing"/>
    <n v="84"/>
    <s v="Illinois"/>
    <s v="M"/>
    <s v="Gray"/>
    <s v="Spring"/>
    <n v="3.9"/>
    <s v="No"/>
    <s v="Venmo"/>
    <s v="Next Day Air"/>
    <x v="1"/>
    <s v="No"/>
    <n v="14"/>
    <s v="PayPal"/>
    <s v="Bi-Weekly"/>
  </r>
  <r>
    <n v="2650"/>
    <n v="23"/>
    <s v="Male"/>
    <s v="Gloves"/>
    <s v="Accessories"/>
    <n v="21"/>
    <s v="Minnesota"/>
    <s v="M"/>
    <s v="Magenta"/>
    <s v="Fall"/>
    <n v="3.9"/>
    <s v="No"/>
    <s v="Credit Card"/>
    <s v="Store Pickup"/>
    <x v="1"/>
    <s v="No"/>
    <n v="14"/>
    <s v="Bank Transfer"/>
    <s v="Fortnightly"/>
  </r>
  <r>
    <n v="2651"/>
    <n v="20"/>
    <s v="Male"/>
    <s v="Socks"/>
    <s v="Clothing"/>
    <n v="35"/>
    <s v="Oregon"/>
    <s v="L"/>
    <s v="Maroon"/>
    <s v="Summer"/>
    <n v="4.2"/>
    <s v="No"/>
    <s v="PayPal"/>
    <s v="Standard"/>
    <x v="1"/>
    <s v="No"/>
    <n v="46"/>
    <s v="Credit Card"/>
    <s v="Every 3 Months"/>
  </r>
  <r>
    <n v="2652"/>
    <n v="51"/>
    <s v="Male"/>
    <s v="Sneakers"/>
    <s v="Footwear"/>
    <n v="43"/>
    <s v="Tennessee"/>
    <s v="M"/>
    <s v="Cyan"/>
    <s v="Summer"/>
    <n v="4.5999999999999996"/>
    <s v="No"/>
    <s v="Venmo"/>
    <s v="Store Pickup"/>
    <x v="1"/>
    <s v="No"/>
    <n v="27"/>
    <s v="PayPal"/>
    <s v="Quarterly"/>
  </r>
  <r>
    <n v="2653"/>
    <n v="23"/>
    <s v="Female"/>
    <s v="Shorts"/>
    <s v="Clothing"/>
    <n v="20"/>
    <s v="Maryland"/>
    <s v="L"/>
    <s v="Cyan"/>
    <s v="Summer"/>
    <n v="3.3"/>
    <s v="No"/>
    <s v="Debit Card"/>
    <s v="2-Day Shipping"/>
    <x v="1"/>
    <s v="No"/>
    <n v="46"/>
    <s v="Credit Card"/>
    <s v="Monthly"/>
  </r>
  <r>
    <n v="2654"/>
    <n v="67"/>
    <s v="Female"/>
    <s v="Blouse"/>
    <s v="Clothing"/>
    <n v="36"/>
    <s v="Wisconsin"/>
    <s v="L"/>
    <s v="Lavender"/>
    <s v="Fall"/>
    <n v="4.8"/>
    <s v="No"/>
    <s v="Credit Card"/>
    <s v="Express"/>
    <x v="1"/>
    <s v="No"/>
    <n v="24"/>
    <s v="Venmo"/>
    <s v="Every 3 Months"/>
  </r>
  <r>
    <n v="2655"/>
    <n v="23"/>
    <s v="Female"/>
    <s v="Coat"/>
    <s v="Outerwear"/>
    <n v="70"/>
    <s v="Idaho"/>
    <s v="S"/>
    <s v="Pink"/>
    <s v="Fall"/>
    <n v="4.0999999999999996"/>
    <s v="No"/>
    <s v="Debit Card"/>
    <s v="Next Day Air"/>
    <x v="1"/>
    <s v="No"/>
    <n v="4"/>
    <s v="PayPal"/>
    <s v="Annually"/>
  </r>
  <r>
    <n v="2656"/>
    <n v="26"/>
    <s v="Female"/>
    <s v="Sunglasses"/>
    <s v="Accessories"/>
    <n v="83"/>
    <s v="Wyoming"/>
    <s v="M"/>
    <s v="Gray"/>
    <s v="Summer"/>
    <n v="3.4"/>
    <s v="No"/>
    <s v="Credit Card"/>
    <s v="Standard"/>
    <x v="1"/>
    <s v="No"/>
    <n v="2"/>
    <s v="Credit Card"/>
    <s v="Fortnightly"/>
  </r>
  <r>
    <n v="2657"/>
    <n v="52"/>
    <s v="Female"/>
    <s v="Shorts"/>
    <s v="Clothing"/>
    <n v="76"/>
    <s v="Indiana"/>
    <s v="L"/>
    <s v="Yellow"/>
    <s v="Winter"/>
    <n v="3.6"/>
    <s v="No"/>
    <s v="Bank Transfer"/>
    <s v="Express"/>
    <x v="1"/>
    <s v="No"/>
    <n v="29"/>
    <s v="Bank Transfer"/>
    <s v="Fortnightly"/>
  </r>
  <r>
    <n v="2658"/>
    <n v="52"/>
    <s v="Female"/>
    <s v="Dress"/>
    <s v="Clothing"/>
    <n v="81"/>
    <s v="Texas"/>
    <s v="M"/>
    <s v="Pink"/>
    <s v="Summer"/>
    <n v="2.7"/>
    <s v="No"/>
    <s v="PayPal"/>
    <s v="Express"/>
    <x v="1"/>
    <s v="No"/>
    <n v="7"/>
    <s v="Credit Card"/>
    <s v="Fortnightly"/>
  </r>
  <r>
    <n v="2659"/>
    <n v="52"/>
    <s v="Female"/>
    <s v="Handbag"/>
    <s v="Accessories"/>
    <n v="47"/>
    <s v="Ohio"/>
    <s v="XL"/>
    <s v="Indigo"/>
    <s v="Summer"/>
    <n v="3.2"/>
    <s v="No"/>
    <s v="Bank Transfer"/>
    <s v="Next Day Air"/>
    <x v="1"/>
    <s v="No"/>
    <n v="39"/>
    <s v="PayPal"/>
    <s v="Monthly"/>
  </r>
  <r>
    <n v="2660"/>
    <n v="35"/>
    <s v="Female"/>
    <s v="Boots"/>
    <s v="Footwear"/>
    <n v="35"/>
    <s v="Kansas"/>
    <s v="L"/>
    <s v="Gray"/>
    <s v="Summer"/>
    <n v="4.4000000000000004"/>
    <s v="No"/>
    <s v="Bank Transfer"/>
    <s v="2-Day Shipping"/>
    <x v="1"/>
    <s v="No"/>
    <n v="46"/>
    <s v="Credit Card"/>
    <s v="Fortnightly"/>
  </r>
  <r>
    <n v="2661"/>
    <n v="24"/>
    <s v="Female"/>
    <s v="Pants"/>
    <s v="Clothing"/>
    <n v="85"/>
    <s v="South Carolina"/>
    <s v="L"/>
    <s v="Yellow"/>
    <s v="Spring"/>
    <n v="4.9000000000000004"/>
    <s v="No"/>
    <s v="Debit Card"/>
    <s v="Express"/>
    <x v="1"/>
    <s v="No"/>
    <n v="44"/>
    <s v="Venmo"/>
    <s v="Annually"/>
  </r>
  <r>
    <n v="2662"/>
    <n v="43"/>
    <s v="Female"/>
    <s v="Boots"/>
    <s v="Footwear"/>
    <n v="96"/>
    <s v="Michigan"/>
    <s v="XL"/>
    <s v="Olive"/>
    <s v="Fall"/>
    <n v="4.8"/>
    <s v="No"/>
    <s v="Debit Card"/>
    <s v="Express"/>
    <x v="1"/>
    <s v="No"/>
    <n v="20"/>
    <s v="Bank Transfer"/>
    <s v="Annually"/>
  </r>
  <r>
    <n v="2663"/>
    <n v="25"/>
    <s v="Female"/>
    <s v="Skirt"/>
    <s v="Clothing"/>
    <n v="98"/>
    <s v="Nebraska"/>
    <s v="M"/>
    <s v="Cyan"/>
    <s v="Summer"/>
    <n v="2.8"/>
    <s v="No"/>
    <s v="PayPal"/>
    <s v="2-Day Shipping"/>
    <x v="1"/>
    <s v="No"/>
    <n v="44"/>
    <s v="PayPal"/>
    <s v="Fortnightly"/>
  </r>
  <r>
    <n v="2664"/>
    <n v="46"/>
    <s v="Female"/>
    <s v="Sneakers"/>
    <s v="Footwear"/>
    <n v="52"/>
    <s v="Wisconsin"/>
    <s v="L"/>
    <s v="Silver"/>
    <s v="Fall"/>
    <n v="2.9"/>
    <s v="No"/>
    <s v="Credit Card"/>
    <s v="Free Shipping"/>
    <x v="1"/>
    <s v="No"/>
    <n v="23"/>
    <s v="Bank Transfer"/>
    <s v="Annually"/>
  </r>
  <r>
    <n v="2665"/>
    <n v="22"/>
    <s v="Female"/>
    <s v="Jewelry"/>
    <s v="Accessories"/>
    <n v="84"/>
    <s v="Illinois"/>
    <s v="L"/>
    <s v="Silver"/>
    <s v="Winter"/>
    <n v="3.2"/>
    <s v="No"/>
    <s v="Debit Card"/>
    <s v="Store Pickup"/>
    <x v="1"/>
    <s v="No"/>
    <n v="37"/>
    <s v="PayPal"/>
    <s v="Weekly"/>
  </r>
  <r>
    <n v="2666"/>
    <n v="70"/>
    <s v="Female"/>
    <s v="T-shirt"/>
    <s v="Clothing"/>
    <n v="71"/>
    <s v="Louisiana"/>
    <s v="L"/>
    <s v="Red"/>
    <s v="Winter"/>
    <n v="3.5"/>
    <s v="No"/>
    <s v="Venmo"/>
    <s v="Store Pickup"/>
    <x v="1"/>
    <s v="No"/>
    <n v="4"/>
    <s v="Venmo"/>
    <s v="Weekly"/>
  </r>
  <r>
    <n v="2667"/>
    <n v="49"/>
    <s v="Female"/>
    <s v="Sandals"/>
    <s v="Footwear"/>
    <n v="95"/>
    <s v="Ohio"/>
    <s v="S"/>
    <s v="Brown"/>
    <s v="Winter"/>
    <n v="4.0999999999999996"/>
    <s v="No"/>
    <s v="Bank Transfer"/>
    <s v="Store Pickup"/>
    <x v="1"/>
    <s v="No"/>
    <n v="14"/>
    <s v="Venmo"/>
    <s v="Fortnightly"/>
  </r>
  <r>
    <n v="2668"/>
    <n v="48"/>
    <s v="Female"/>
    <s v="Boots"/>
    <s v="Footwear"/>
    <n v="47"/>
    <s v="Maryland"/>
    <s v="M"/>
    <s v="Orange"/>
    <s v="Summer"/>
    <n v="4.0999999999999996"/>
    <s v="No"/>
    <s v="Venmo"/>
    <s v="Free Shipping"/>
    <x v="1"/>
    <s v="No"/>
    <n v="31"/>
    <s v="Cash"/>
    <s v="Fortnightly"/>
  </r>
  <r>
    <n v="2669"/>
    <n v="59"/>
    <s v="Female"/>
    <s v="Coat"/>
    <s v="Outerwear"/>
    <n v="75"/>
    <s v="Texas"/>
    <s v="M"/>
    <s v="Black"/>
    <s v="Summer"/>
    <n v="4.8"/>
    <s v="No"/>
    <s v="Venmo"/>
    <s v="Next Day Air"/>
    <x v="1"/>
    <s v="No"/>
    <n v="9"/>
    <s v="PayPal"/>
    <s v="Quarterly"/>
  </r>
  <r>
    <n v="2670"/>
    <n v="39"/>
    <s v="Female"/>
    <s v="Belt"/>
    <s v="Accessories"/>
    <n v="28"/>
    <s v="Illinois"/>
    <s v="L"/>
    <s v="Teal"/>
    <s v="Spring"/>
    <n v="2.8"/>
    <s v="No"/>
    <s v="PayPal"/>
    <s v="Free Shipping"/>
    <x v="1"/>
    <s v="No"/>
    <n v="31"/>
    <s v="Credit Card"/>
    <s v="Weekly"/>
  </r>
  <r>
    <n v="2671"/>
    <n v="30"/>
    <s v="Female"/>
    <s v="Sunglasses"/>
    <s v="Accessories"/>
    <n v="44"/>
    <s v="Pennsylvania"/>
    <s v="M"/>
    <s v="Yellow"/>
    <s v="Fall"/>
    <n v="4.7"/>
    <s v="No"/>
    <s v="Venmo"/>
    <s v="Express"/>
    <x v="1"/>
    <s v="No"/>
    <n v="26"/>
    <s v="Bank Transfer"/>
    <s v="Bi-Weekly"/>
  </r>
  <r>
    <n v="2672"/>
    <n v="37"/>
    <s v="Female"/>
    <s v="Sandals"/>
    <s v="Footwear"/>
    <n v="64"/>
    <s v="Alabama"/>
    <s v="XL"/>
    <s v="Gray"/>
    <s v="Winter"/>
    <n v="4.8"/>
    <s v="No"/>
    <s v="Cash"/>
    <s v="2-Day Shipping"/>
    <x v="1"/>
    <s v="No"/>
    <n v="41"/>
    <s v="PayPal"/>
    <s v="Every 3 Months"/>
  </r>
  <r>
    <n v="2673"/>
    <n v="56"/>
    <s v="Female"/>
    <s v="Boots"/>
    <s v="Footwear"/>
    <n v="28"/>
    <s v="West Virginia"/>
    <s v="M"/>
    <s v="Maroon"/>
    <s v="Spring"/>
    <n v="2.9"/>
    <s v="No"/>
    <s v="Debit Card"/>
    <s v="Standard"/>
    <x v="1"/>
    <s v="No"/>
    <n v="13"/>
    <s v="Cash"/>
    <s v="Annually"/>
  </r>
  <r>
    <n v="2674"/>
    <n v="67"/>
    <s v="Female"/>
    <s v="Hoodie"/>
    <s v="Clothing"/>
    <n v="21"/>
    <s v="Nevada"/>
    <s v="M"/>
    <s v="Olive"/>
    <s v="Summer"/>
    <n v="2.6"/>
    <s v="No"/>
    <s v="Cash"/>
    <s v="2-Day Shipping"/>
    <x v="1"/>
    <s v="No"/>
    <n v="4"/>
    <s v="Cash"/>
    <s v="Monthly"/>
  </r>
  <r>
    <n v="2675"/>
    <n v="40"/>
    <s v="Female"/>
    <s v="Hat"/>
    <s v="Accessories"/>
    <n v="41"/>
    <s v="Florida"/>
    <s v="S"/>
    <s v="Charcoal"/>
    <s v="Fall"/>
    <n v="3.3"/>
    <s v="No"/>
    <s v="Debit Card"/>
    <s v="Express"/>
    <x v="1"/>
    <s v="No"/>
    <n v="15"/>
    <s v="Cash"/>
    <s v="Every 3 Months"/>
  </r>
  <r>
    <n v="2676"/>
    <n v="24"/>
    <s v="Female"/>
    <s v="Shorts"/>
    <s v="Clothing"/>
    <n v="38"/>
    <s v="Virginia"/>
    <s v="M"/>
    <s v="Peach"/>
    <s v="Winter"/>
    <n v="3.4"/>
    <s v="No"/>
    <s v="Cash"/>
    <s v="Free Shipping"/>
    <x v="1"/>
    <s v="No"/>
    <n v="38"/>
    <s v="Cash"/>
    <s v="Bi-Weekly"/>
  </r>
  <r>
    <n v="2677"/>
    <n v="43"/>
    <s v="Female"/>
    <s v="Backpack"/>
    <s v="Accessories"/>
    <n v="77"/>
    <s v="Kentucky"/>
    <s v="M"/>
    <s v="Maroon"/>
    <s v="Spring"/>
    <n v="3.6"/>
    <s v="No"/>
    <s v="Venmo"/>
    <s v="Free Shipping"/>
    <x v="1"/>
    <s v="No"/>
    <n v="3"/>
    <s v="Cash"/>
    <s v="Fortnightly"/>
  </r>
  <r>
    <n v="2678"/>
    <n v="45"/>
    <s v="Female"/>
    <s v="Shorts"/>
    <s v="Clothing"/>
    <n v="43"/>
    <s v="Connecticut"/>
    <s v="L"/>
    <s v="Olive"/>
    <s v="Spring"/>
    <n v="3.8"/>
    <s v="No"/>
    <s v="Debit Card"/>
    <s v="Next Day Air"/>
    <x v="1"/>
    <s v="No"/>
    <n v="6"/>
    <s v="PayPal"/>
    <s v="Every 3 Months"/>
  </r>
  <r>
    <n v="2679"/>
    <n v="33"/>
    <s v="Female"/>
    <s v="Belt"/>
    <s v="Accessories"/>
    <n v="91"/>
    <s v="Montana"/>
    <s v="M"/>
    <s v="Magenta"/>
    <s v="Spring"/>
    <n v="3.4"/>
    <s v="No"/>
    <s v="Cash"/>
    <s v="2-Day Shipping"/>
    <x v="1"/>
    <s v="No"/>
    <n v="34"/>
    <s v="Credit Card"/>
    <s v="Bi-Weekly"/>
  </r>
  <r>
    <n v="2680"/>
    <n v="53"/>
    <s v="Female"/>
    <s v="Shorts"/>
    <s v="Clothing"/>
    <n v="68"/>
    <s v="Montana"/>
    <s v="S"/>
    <s v="Yellow"/>
    <s v="Spring"/>
    <n v="3.8"/>
    <s v="No"/>
    <s v="Debit Card"/>
    <s v="Express"/>
    <x v="1"/>
    <s v="No"/>
    <n v="7"/>
    <s v="Debit Card"/>
    <s v="Quarterly"/>
  </r>
  <r>
    <n v="2681"/>
    <n v="44"/>
    <s v="Female"/>
    <s v="Socks"/>
    <s v="Clothing"/>
    <n v="37"/>
    <s v="Nebraska"/>
    <s v="L"/>
    <s v="Indigo"/>
    <s v="Fall"/>
    <n v="3.3"/>
    <s v="No"/>
    <s v="PayPal"/>
    <s v="Next Day Air"/>
    <x v="1"/>
    <s v="No"/>
    <n v="21"/>
    <s v="Venmo"/>
    <s v="Annually"/>
  </r>
  <r>
    <n v="2682"/>
    <n v="23"/>
    <s v="Female"/>
    <s v="Shoes"/>
    <s v="Footwear"/>
    <n v="23"/>
    <s v="Massachusetts"/>
    <s v="L"/>
    <s v="Olive"/>
    <s v="Summer"/>
    <n v="4.8"/>
    <s v="No"/>
    <s v="Bank Transfer"/>
    <s v="Standard"/>
    <x v="1"/>
    <s v="No"/>
    <n v="17"/>
    <s v="Debit Card"/>
    <s v="Monthly"/>
  </r>
  <r>
    <n v="2683"/>
    <n v="59"/>
    <s v="Female"/>
    <s v="Sneakers"/>
    <s v="Footwear"/>
    <n v="65"/>
    <s v="North Carolina"/>
    <s v="L"/>
    <s v="Maroon"/>
    <s v="Winter"/>
    <n v="3.9"/>
    <s v="No"/>
    <s v="Venmo"/>
    <s v="2-Day Shipping"/>
    <x v="1"/>
    <s v="No"/>
    <n v="5"/>
    <s v="Venmo"/>
    <s v="Every 3 Months"/>
  </r>
  <r>
    <n v="2684"/>
    <n v="68"/>
    <s v="Female"/>
    <s v="Backpack"/>
    <s v="Accessories"/>
    <n v="30"/>
    <s v="Montana"/>
    <s v="M"/>
    <s v="Indigo"/>
    <s v="Summer"/>
    <n v="4.2"/>
    <s v="No"/>
    <s v="Cash"/>
    <s v="Next Day Air"/>
    <x v="1"/>
    <s v="No"/>
    <n v="21"/>
    <s v="Cash"/>
    <s v="Fortnightly"/>
  </r>
  <r>
    <n v="2685"/>
    <n v="46"/>
    <s v="Female"/>
    <s v="Dress"/>
    <s v="Clothing"/>
    <n v="45"/>
    <s v="Washington"/>
    <s v="M"/>
    <s v="Gray"/>
    <s v="Summer"/>
    <n v="4.7"/>
    <s v="No"/>
    <s v="Venmo"/>
    <s v="Free Shipping"/>
    <x v="1"/>
    <s v="No"/>
    <n v="42"/>
    <s v="Credit Card"/>
    <s v="Bi-Weekly"/>
  </r>
  <r>
    <n v="2686"/>
    <n v="56"/>
    <s v="Female"/>
    <s v="Boots"/>
    <s v="Footwear"/>
    <n v="25"/>
    <s v="Virginia"/>
    <s v="M"/>
    <s v="Gray"/>
    <s v="Winter"/>
    <n v="2.7"/>
    <s v="No"/>
    <s v="Venmo"/>
    <s v="Express"/>
    <x v="1"/>
    <s v="No"/>
    <n v="49"/>
    <s v="Credit Card"/>
    <s v="Quarterly"/>
  </r>
  <r>
    <n v="2687"/>
    <n v="40"/>
    <s v="Female"/>
    <s v="Socks"/>
    <s v="Clothing"/>
    <n v="72"/>
    <s v="Georgia"/>
    <s v="M"/>
    <s v="Black"/>
    <s v="Winter"/>
    <n v="3.8"/>
    <s v="No"/>
    <s v="Venmo"/>
    <s v="2-Day Shipping"/>
    <x v="1"/>
    <s v="No"/>
    <n v="33"/>
    <s v="Cash"/>
    <s v="Fortnightly"/>
  </r>
  <r>
    <n v="2688"/>
    <n v="61"/>
    <s v="Female"/>
    <s v="Dress"/>
    <s v="Clothing"/>
    <n v="75"/>
    <s v="Delaware"/>
    <s v="M"/>
    <s v="White"/>
    <s v="Fall"/>
    <n v="3.6"/>
    <s v="No"/>
    <s v="Cash"/>
    <s v="2-Day Shipping"/>
    <x v="1"/>
    <s v="No"/>
    <n v="12"/>
    <s v="Debit Card"/>
    <s v="Bi-Weekly"/>
  </r>
  <r>
    <n v="2689"/>
    <n v="53"/>
    <s v="Female"/>
    <s v="Handbag"/>
    <s v="Accessories"/>
    <n v="63"/>
    <s v="West Virginia"/>
    <s v="XL"/>
    <s v="Turquoise"/>
    <s v="Spring"/>
    <n v="2.9"/>
    <s v="No"/>
    <s v="Cash"/>
    <s v="2-Day Shipping"/>
    <x v="1"/>
    <s v="No"/>
    <n v="18"/>
    <s v="Credit Card"/>
    <s v="Every 3 Months"/>
  </r>
  <r>
    <n v="2690"/>
    <n v="29"/>
    <s v="Female"/>
    <s v="Blouse"/>
    <s v="Clothing"/>
    <n v="35"/>
    <s v="Wyoming"/>
    <s v="M"/>
    <s v="Orange"/>
    <s v="Fall"/>
    <n v="3.9"/>
    <s v="No"/>
    <s v="Credit Card"/>
    <s v="Standard"/>
    <x v="1"/>
    <s v="No"/>
    <n v="47"/>
    <s v="PayPal"/>
    <s v="Quarterly"/>
  </r>
  <r>
    <n v="2691"/>
    <n v="44"/>
    <s v="Female"/>
    <s v="Belt"/>
    <s v="Accessories"/>
    <n v="32"/>
    <s v="New Mexico"/>
    <s v="L"/>
    <s v="Yellow"/>
    <s v="Summer"/>
    <n v="4.7"/>
    <s v="No"/>
    <s v="Venmo"/>
    <s v="Free Shipping"/>
    <x v="1"/>
    <s v="No"/>
    <n v="18"/>
    <s v="Bank Transfer"/>
    <s v="Weekly"/>
  </r>
  <r>
    <n v="2692"/>
    <n v="43"/>
    <s v="Female"/>
    <s v="Pants"/>
    <s v="Clothing"/>
    <n v="25"/>
    <s v="Nebraska"/>
    <s v="L"/>
    <s v="Blue"/>
    <s v="Winter"/>
    <n v="3.3"/>
    <s v="No"/>
    <s v="Bank Transfer"/>
    <s v="2-Day Shipping"/>
    <x v="1"/>
    <s v="No"/>
    <n v="48"/>
    <s v="Cash"/>
    <s v="Monthly"/>
  </r>
  <r>
    <n v="2693"/>
    <n v="40"/>
    <s v="Female"/>
    <s v="Sneakers"/>
    <s v="Footwear"/>
    <n v="90"/>
    <s v="Washington"/>
    <s v="XL"/>
    <s v="Violet"/>
    <s v="Spring"/>
    <n v="4.2"/>
    <s v="No"/>
    <s v="Venmo"/>
    <s v="Free Shipping"/>
    <x v="1"/>
    <s v="No"/>
    <n v="18"/>
    <s v="Debit Card"/>
    <s v="Every 3 Months"/>
  </r>
  <r>
    <n v="2694"/>
    <n v="55"/>
    <s v="Female"/>
    <s v="Boots"/>
    <s v="Footwear"/>
    <n v="70"/>
    <s v="Hawaii"/>
    <s v="L"/>
    <s v="Lavender"/>
    <s v="Summer"/>
    <n v="2.6"/>
    <s v="No"/>
    <s v="Debit Card"/>
    <s v="Standard"/>
    <x v="1"/>
    <s v="No"/>
    <n v="46"/>
    <s v="Cash"/>
    <s v="Quarterly"/>
  </r>
  <r>
    <n v="2695"/>
    <n v="66"/>
    <s v="Female"/>
    <s v="Sunglasses"/>
    <s v="Accessories"/>
    <n v="27"/>
    <s v="Louisiana"/>
    <s v="M"/>
    <s v="Olive"/>
    <s v="Spring"/>
    <n v="4.9000000000000004"/>
    <s v="No"/>
    <s v="Venmo"/>
    <s v="Express"/>
    <x v="1"/>
    <s v="No"/>
    <n v="34"/>
    <s v="Credit Card"/>
    <s v="Every 3 Months"/>
  </r>
  <r>
    <n v="2696"/>
    <n v="50"/>
    <s v="Female"/>
    <s v="Hat"/>
    <s v="Accessories"/>
    <n v="92"/>
    <s v="Tennessee"/>
    <s v="M"/>
    <s v="Orange"/>
    <s v="Fall"/>
    <n v="3.6"/>
    <s v="No"/>
    <s v="Debit Card"/>
    <s v="Standard"/>
    <x v="1"/>
    <s v="No"/>
    <n v="10"/>
    <s v="PayPal"/>
    <s v="Bi-Weekly"/>
  </r>
  <r>
    <n v="2697"/>
    <n v="57"/>
    <s v="Female"/>
    <s v="Coat"/>
    <s v="Outerwear"/>
    <n v="20"/>
    <s v="South Dakota"/>
    <s v="M"/>
    <s v="White"/>
    <s v="Spring"/>
    <n v="4.7"/>
    <s v="No"/>
    <s v="Credit Card"/>
    <s v="Free Shipping"/>
    <x v="1"/>
    <s v="No"/>
    <n v="12"/>
    <s v="Debit Card"/>
    <s v="Monthly"/>
  </r>
  <r>
    <n v="2698"/>
    <n v="42"/>
    <s v="Female"/>
    <s v="Jacket"/>
    <s v="Outerwear"/>
    <n v="52"/>
    <s v="Delaware"/>
    <s v="L"/>
    <s v="Red"/>
    <s v="Winter"/>
    <n v="3.2"/>
    <s v="No"/>
    <s v="Credit Card"/>
    <s v="Standard"/>
    <x v="1"/>
    <s v="No"/>
    <n v="36"/>
    <s v="Bank Transfer"/>
    <s v="Quarterly"/>
  </r>
  <r>
    <n v="2699"/>
    <n v="55"/>
    <s v="Female"/>
    <s v="Hoodie"/>
    <s v="Clothing"/>
    <n v="57"/>
    <s v="Virginia"/>
    <s v="M"/>
    <s v="Magenta"/>
    <s v="Summer"/>
    <n v="3.6"/>
    <s v="No"/>
    <s v="Venmo"/>
    <s v="Store Pickup"/>
    <x v="1"/>
    <s v="No"/>
    <n v="34"/>
    <s v="Venmo"/>
    <s v="Quarterly"/>
  </r>
  <r>
    <n v="2700"/>
    <n v="25"/>
    <s v="Female"/>
    <s v="Boots"/>
    <s v="Footwear"/>
    <n v="96"/>
    <s v="Utah"/>
    <s v="M"/>
    <s v="Violet"/>
    <s v="Fall"/>
    <n v="3.6"/>
    <s v="No"/>
    <s v="Venmo"/>
    <s v="2-Day Shipping"/>
    <x v="1"/>
    <s v="No"/>
    <n v="49"/>
    <s v="Debit Card"/>
    <s v="Annually"/>
  </r>
  <r>
    <n v="2701"/>
    <n v="22"/>
    <s v="Female"/>
    <s v="T-shirt"/>
    <s v="Clothing"/>
    <n v="68"/>
    <s v="California"/>
    <s v="XL"/>
    <s v="Olive"/>
    <s v="Winter"/>
    <n v="3.2"/>
    <s v="No"/>
    <s v="Bank Transfer"/>
    <s v="Standard"/>
    <x v="1"/>
    <s v="No"/>
    <n v="36"/>
    <s v="Cash"/>
    <s v="Weekly"/>
  </r>
  <r>
    <n v="2702"/>
    <n v="49"/>
    <s v="Female"/>
    <s v="Sweater"/>
    <s v="Clothing"/>
    <n v="30"/>
    <s v="Idaho"/>
    <s v="L"/>
    <s v="Silver"/>
    <s v="Summer"/>
    <n v="2.8"/>
    <s v="No"/>
    <s v="Bank Transfer"/>
    <s v="Store Pickup"/>
    <x v="1"/>
    <s v="No"/>
    <n v="18"/>
    <s v="Bank Transfer"/>
    <s v="Fortnightly"/>
  </r>
  <r>
    <n v="2703"/>
    <n v="70"/>
    <s v="Female"/>
    <s v="Shoes"/>
    <s v="Footwear"/>
    <n v="37"/>
    <s v="Texas"/>
    <s v="L"/>
    <s v="Gray"/>
    <s v="Fall"/>
    <n v="4"/>
    <s v="No"/>
    <s v="PayPal"/>
    <s v="Next Day Air"/>
    <x v="1"/>
    <s v="No"/>
    <n v="39"/>
    <s v="Debit Card"/>
    <s v="Fortnightly"/>
  </r>
  <r>
    <n v="2704"/>
    <n v="56"/>
    <s v="Female"/>
    <s v="Scarf"/>
    <s v="Accessories"/>
    <n v="42"/>
    <s v="Tennessee"/>
    <s v="XL"/>
    <s v="Olive"/>
    <s v="Winter"/>
    <n v="4.4000000000000004"/>
    <s v="No"/>
    <s v="Bank Transfer"/>
    <s v="Free Shipping"/>
    <x v="1"/>
    <s v="No"/>
    <n v="34"/>
    <s v="PayPal"/>
    <s v="Weekly"/>
  </r>
  <r>
    <n v="2705"/>
    <n v="52"/>
    <s v="Female"/>
    <s v="Dress"/>
    <s v="Clothing"/>
    <n v="54"/>
    <s v="Tennessee"/>
    <s v="L"/>
    <s v="Beige"/>
    <s v="Spring"/>
    <n v="3.4"/>
    <s v="No"/>
    <s v="Credit Card"/>
    <s v="Next Day Air"/>
    <x v="1"/>
    <s v="No"/>
    <n v="35"/>
    <s v="Debit Card"/>
    <s v="Weekly"/>
  </r>
  <r>
    <n v="2706"/>
    <n v="65"/>
    <s v="Female"/>
    <s v="Jacket"/>
    <s v="Outerwear"/>
    <n v="81"/>
    <s v="Washington"/>
    <s v="S"/>
    <s v="Turquoise"/>
    <s v="Spring"/>
    <n v="5"/>
    <s v="No"/>
    <s v="Debit Card"/>
    <s v="Store Pickup"/>
    <x v="1"/>
    <s v="No"/>
    <n v="1"/>
    <s v="Credit Card"/>
    <s v="Bi-Weekly"/>
  </r>
  <r>
    <n v="2707"/>
    <n v="24"/>
    <s v="Female"/>
    <s v="Shoes"/>
    <s v="Footwear"/>
    <n v="40"/>
    <s v="Alabama"/>
    <s v="S"/>
    <s v="Blue"/>
    <s v="Spring"/>
    <n v="3.1"/>
    <s v="No"/>
    <s v="Bank Transfer"/>
    <s v="Express"/>
    <x v="1"/>
    <s v="No"/>
    <n v="48"/>
    <s v="Debit Card"/>
    <s v="Quarterly"/>
  </r>
  <r>
    <n v="2708"/>
    <n v="32"/>
    <s v="Female"/>
    <s v="Backpack"/>
    <s v="Accessories"/>
    <n v="88"/>
    <s v="Nebraska"/>
    <s v="M"/>
    <s v="Pink"/>
    <s v="Fall"/>
    <n v="4.2"/>
    <s v="No"/>
    <s v="Cash"/>
    <s v="Standard"/>
    <x v="1"/>
    <s v="No"/>
    <n v="19"/>
    <s v="Cash"/>
    <s v="Weekly"/>
  </r>
  <r>
    <n v="2709"/>
    <n v="57"/>
    <s v="Female"/>
    <s v="Dress"/>
    <s v="Clothing"/>
    <n v="94"/>
    <s v="Alabama"/>
    <s v="M"/>
    <s v="Teal"/>
    <s v="Summer"/>
    <n v="3.3"/>
    <s v="No"/>
    <s v="Debit Card"/>
    <s v="Store Pickup"/>
    <x v="1"/>
    <s v="No"/>
    <n v="44"/>
    <s v="Debit Card"/>
    <s v="Weekly"/>
  </r>
  <r>
    <n v="2710"/>
    <n v="35"/>
    <s v="Female"/>
    <s v="Shirt"/>
    <s v="Clothing"/>
    <n v="54"/>
    <s v="Illinois"/>
    <s v="S"/>
    <s v="Cyan"/>
    <s v="Winter"/>
    <n v="2.9"/>
    <s v="No"/>
    <s v="Debit Card"/>
    <s v="Standard"/>
    <x v="1"/>
    <s v="No"/>
    <n v="9"/>
    <s v="Credit Card"/>
    <s v="Bi-Weekly"/>
  </r>
  <r>
    <n v="2711"/>
    <n v="69"/>
    <s v="Female"/>
    <s v="Jacket"/>
    <s v="Outerwear"/>
    <n v="51"/>
    <s v="Wisconsin"/>
    <s v="L"/>
    <s v="Purple"/>
    <s v="Summer"/>
    <n v="4.7"/>
    <s v="No"/>
    <s v="Debit Card"/>
    <s v="Standard"/>
    <x v="1"/>
    <s v="No"/>
    <n v="3"/>
    <s v="Bank Transfer"/>
    <s v="Fortnightly"/>
  </r>
  <r>
    <n v="2712"/>
    <n v="30"/>
    <s v="Female"/>
    <s v="Sunglasses"/>
    <s v="Accessories"/>
    <n v="22"/>
    <s v="Nebraska"/>
    <s v="L"/>
    <s v="Red"/>
    <s v="Spring"/>
    <n v="4"/>
    <s v="No"/>
    <s v="Credit Card"/>
    <s v="Standard"/>
    <x v="1"/>
    <s v="No"/>
    <n v="50"/>
    <s v="Venmo"/>
    <s v="Monthly"/>
  </r>
  <r>
    <n v="2713"/>
    <n v="37"/>
    <s v="Female"/>
    <s v="Jacket"/>
    <s v="Outerwear"/>
    <n v="95"/>
    <s v="North Dakota"/>
    <s v="L"/>
    <s v="Brown"/>
    <s v="Fall"/>
    <n v="4.5999999999999996"/>
    <s v="No"/>
    <s v="Credit Card"/>
    <s v="Standard"/>
    <x v="1"/>
    <s v="No"/>
    <n v="7"/>
    <s v="Debit Card"/>
    <s v="Quarterly"/>
  </r>
  <r>
    <n v="2714"/>
    <n v="19"/>
    <s v="Female"/>
    <s v="Coat"/>
    <s v="Outerwear"/>
    <n v="57"/>
    <s v="Mississippi"/>
    <s v="M"/>
    <s v="Magenta"/>
    <s v="Fall"/>
    <n v="3.8"/>
    <s v="No"/>
    <s v="PayPal"/>
    <s v="2-Day Shipping"/>
    <x v="1"/>
    <s v="No"/>
    <n v="20"/>
    <s v="Debit Card"/>
    <s v="Annually"/>
  </r>
  <r>
    <n v="2715"/>
    <n v="53"/>
    <s v="Female"/>
    <s v="Sweater"/>
    <s v="Clothing"/>
    <n v="45"/>
    <s v="Iowa"/>
    <s v="S"/>
    <s v="Olive"/>
    <s v="Winter"/>
    <n v="3.6"/>
    <s v="No"/>
    <s v="Debit Card"/>
    <s v="Store Pickup"/>
    <x v="1"/>
    <s v="No"/>
    <n v="16"/>
    <s v="Credit Card"/>
    <s v="Bi-Weekly"/>
  </r>
  <r>
    <n v="2716"/>
    <n v="25"/>
    <s v="Female"/>
    <s v="Sneakers"/>
    <s v="Footwear"/>
    <n v="92"/>
    <s v="Mississippi"/>
    <s v="XL"/>
    <s v="Pink"/>
    <s v="Winter"/>
    <n v="4.0999999999999996"/>
    <s v="No"/>
    <s v="Debit Card"/>
    <s v="Express"/>
    <x v="1"/>
    <s v="No"/>
    <n v="29"/>
    <s v="PayPal"/>
    <s v="Fortnightly"/>
  </r>
  <r>
    <n v="2717"/>
    <n v="47"/>
    <s v="Female"/>
    <s v="Shoes"/>
    <s v="Footwear"/>
    <n v="40"/>
    <s v="Colorado"/>
    <s v="L"/>
    <s v="Black"/>
    <s v="Spring"/>
    <n v="2.7"/>
    <s v="No"/>
    <s v="Debit Card"/>
    <s v="Store Pickup"/>
    <x v="1"/>
    <s v="No"/>
    <n v="21"/>
    <s v="Debit Card"/>
    <s v="Weekly"/>
  </r>
  <r>
    <n v="2718"/>
    <n v="18"/>
    <s v="Female"/>
    <s v="Sunglasses"/>
    <s v="Accessories"/>
    <n v="62"/>
    <s v="Nebraska"/>
    <s v="XL"/>
    <s v="Beige"/>
    <s v="Winter"/>
    <n v="4.3"/>
    <s v="No"/>
    <s v="Debit Card"/>
    <s v="Free Shipping"/>
    <x v="1"/>
    <s v="No"/>
    <n v="19"/>
    <s v="Credit Card"/>
    <s v="Every 3 Months"/>
  </r>
  <r>
    <n v="2719"/>
    <n v="22"/>
    <s v="Female"/>
    <s v="Shorts"/>
    <s v="Clothing"/>
    <n v="90"/>
    <s v="Virginia"/>
    <s v="M"/>
    <s v="Peach"/>
    <s v="Winter"/>
    <n v="4.9000000000000004"/>
    <s v="No"/>
    <s v="Credit Card"/>
    <s v="Next Day Air"/>
    <x v="1"/>
    <s v="No"/>
    <n v="10"/>
    <s v="Venmo"/>
    <s v="Bi-Weekly"/>
  </r>
  <r>
    <n v="2720"/>
    <n v="69"/>
    <s v="Female"/>
    <s v="Hoodie"/>
    <s v="Clothing"/>
    <n v="82"/>
    <s v="Louisiana"/>
    <s v="S"/>
    <s v="Peach"/>
    <s v="Fall"/>
    <n v="4.2"/>
    <s v="No"/>
    <s v="Venmo"/>
    <s v="Free Shipping"/>
    <x v="1"/>
    <s v="No"/>
    <n v="4"/>
    <s v="Bank Transfer"/>
    <s v="Monthly"/>
  </r>
  <r>
    <n v="2721"/>
    <n v="55"/>
    <s v="Female"/>
    <s v="Scarf"/>
    <s v="Accessories"/>
    <n v="52"/>
    <s v="Maryland"/>
    <s v="M"/>
    <s v="Peach"/>
    <s v="Spring"/>
    <n v="2.8"/>
    <s v="No"/>
    <s v="Debit Card"/>
    <s v="Store Pickup"/>
    <x v="1"/>
    <s v="No"/>
    <n v="45"/>
    <s v="Bank Transfer"/>
    <s v="Quarterly"/>
  </r>
  <r>
    <n v="2722"/>
    <n v="19"/>
    <s v="Female"/>
    <s v="Sandals"/>
    <s v="Footwear"/>
    <n v="70"/>
    <s v="Minnesota"/>
    <s v="S"/>
    <s v="Teal"/>
    <s v="Spring"/>
    <n v="4.9000000000000004"/>
    <s v="No"/>
    <s v="Cash"/>
    <s v="Free Shipping"/>
    <x v="1"/>
    <s v="No"/>
    <n v="17"/>
    <s v="PayPal"/>
    <s v="Fortnightly"/>
  </r>
  <r>
    <n v="2723"/>
    <n v="23"/>
    <s v="Female"/>
    <s v="Hat"/>
    <s v="Accessories"/>
    <n v="83"/>
    <s v="Maine"/>
    <s v="M"/>
    <s v="Green"/>
    <s v="Spring"/>
    <n v="2.8"/>
    <s v="No"/>
    <s v="PayPal"/>
    <s v="2-Day Shipping"/>
    <x v="1"/>
    <s v="No"/>
    <n v="22"/>
    <s v="PayPal"/>
    <s v="Fortnightly"/>
  </r>
  <r>
    <n v="2724"/>
    <n v="54"/>
    <s v="Female"/>
    <s v="Shoes"/>
    <s v="Footwear"/>
    <n v="49"/>
    <s v="Texas"/>
    <s v="XL"/>
    <s v="Brown"/>
    <s v="Summer"/>
    <n v="2.9"/>
    <s v="No"/>
    <s v="Bank Transfer"/>
    <s v="Store Pickup"/>
    <x v="1"/>
    <s v="No"/>
    <n v="3"/>
    <s v="PayPal"/>
    <s v="Every 3 Months"/>
  </r>
  <r>
    <n v="2725"/>
    <n v="52"/>
    <s v="Female"/>
    <s v="Sneakers"/>
    <s v="Footwear"/>
    <n v="91"/>
    <s v="Missouri"/>
    <s v="M"/>
    <s v="Brown"/>
    <s v="Spring"/>
    <n v="2.5"/>
    <s v="No"/>
    <s v="Bank Transfer"/>
    <s v="Next Day Air"/>
    <x v="1"/>
    <s v="No"/>
    <n v="11"/>
    <s v="Debit Card"/>
    <s v="Fortnightly"/>
  </r>
  <r>
    <n v="2726"/>
    <n v="64"/>
    <s v="Female"/>
    <s v="Backpack"/>
    <s v="Accessories"/>
    <n v="99"/>
    <s v="Mississippi"/>
    <s v="S"/>
    <s v="Violet"/>
    <s v="Summer"/>
    <n v="2.7"/>
    <s v="No"/>
    <s v="Bank Transfer"/>
    <s v="Free Shipping"/>
    <x v="1"/>
    <s v="No"/>
    <n v="4"/>
    <s v="Debit Card"/>
    <s v="Annually"/>
  </r>
  <r>
    <n v="2727"/>
    <n v="33"/>
    <s v="Female"/>
    <s v="Belt"/>
    <s v="Accessories"/>
    <n v="92"/>
    <s v="Michigan"/>
    <s v="L"/>
    <s v="Blue"/>
    <s v="Winter"/>
    <n v="3.3"/>
    <s v="No"/>
    <s v="Debit Card"/>
    <s v="Free Shipping"/>
    <x v="1"/>
    <s v="No"/>
    <n v="11"/>
    <s v="PayPal"/>
    <s v="Bi-Weekly"/>
  </r>
  <r>
    <n v="2728"/>
    <n v="40"/>
    <s v="Female"/>
    <s v="Shirt"/>
    <s v="Clothing"/>
    <n v="87"/>
    <s v="Colorado"/>
    <s v="L"/>
    <s v="Charcoal"/>
    <s v="Winter"/>
    <n v="3.7"/>
    <s v="No"/>
    <s v="Debit Card"/>
    <s v="2-Day Shipping"/>
    <x v="1"/>
    <s v="No"/>
    <n v="47"/>
    <s v="Credit Card"/>
    <s v="Fortnightly"/>
  </r>
  <r>
    <n v="2729"/>
    <n v="26"/>
    <s v="Female"/>
    <s v="Skirt"/>
    <s v="Clothing"/>
    <n v="28"/>
    <s v="Florida"/>
    <s v="M"/>
    <s v="Pink"/>
    <s v="Winter"/>
    <n v="4"/>
    <s v="No"/>
    <s v="Credit Card"/>
    <s v="Express"/>
    <x v="1"/>
    <s v="No"/>
    <n v="17"/>
    <s v="Debit Card"/>
    <s v="Weekly"/>
  </r>
  <r>
    <n v="2730"/>
    <n v="31"/>
    <s v="Female"/>
    <s v="Gloves"/>
    <s v="Accessories"/>
    <n v="71"/>
    <s v="Montana"/>
    <s v="S"/>
    <s v="Violet"/>
    <s v="Summer"/>
    <n v="4.0999999999999996"/>
    <s v="No"/>
    <s v="Debit Card"/>
    <s v="Free Shipping"/>
    <x v="1"/>
    <s v="No"/>
    <n v="32"/>
    <s v="Credit Card"/>
    <s v="Monthly"/>
  </r>
  <r>
    <n v="2731"/>
    <n v="23"/>
    <s v="Female"/>
    <s v="Gloves"/>
    <s v="Accessories"/>
    <n v="32"/>
    <s v="Wisconsin"/>
    <s v="M"/>
    <s v="Teal"/>
    <s v="Winter"/>
    <n v="4.0999999999999996"/>
    <s v="No"/>
    <s v="Bank Transfer"/>
    <s v="Store Pickup"/>
    <x v="1"/>
    <s v="No"/>
    <n v="37"/>
    <s v="Bank Transfer"/>
    <s v="Annually"/>
  </r>
  <r>
    <n v="2732"/>
    <n v="52"/>
    <s v="Female"/>
    <s v="Handbag"/>
    <s v="Accessories"/>
    <n v="33"/>
    <s v="Wisconsin"/>
    <s v="M"/>
    <s v="Red"/>
    <s v="Summer"/>
    <n v="2.5"/>
    <s v="No"/>
    <s v="PayPal"/>
    <s v="2-Day Shipping"/>
    <x v="1"/>
    <s v="No"/>
    <n v="44"/>
    <s v="Bank Transfer"/>
    <s v="Quarterly"/>
  </r>
  <r>
    <n v="2733"/>
    <n v="21"/>
    <s v="Female"/>
    <s v="Socks"/>
    <s v="Clothing"/>
    <n v="75"/>
    <s v="Delaware"/>
    <s v="L"/>
    <s v="Orange"/>
    <s v="Winter"/>
    <n v="4.2"/>
    <s v="No"/>
    <s v="Credit Card"/>
    <s v="Store Pickup"/>
    <x v="1"/>
    <s v="No"/>
    <n v="27"/>
    <s v="Debit Card"/>
    <s v="Every 3 Months"/>
  </r>
  <r>
    <n v="2734"/>
    <n v="31"/>
    <s v="Female"/>
    <s v="Backpack"/>
    <s v="Accessories"/>
    <n v="83"/>
    <s v="North Carolina"/>
    <s v="M"/>
    <s v="Magenta"/>
    <s v="Summer"/>
    <n v="4.7"/>
    <s v="No"/>
    <s v="Cash"/>
    <s v="Express"/>
    <x v="1"/>
    <s v="No"/>
    <n v="46"/>
    <s v="PayPal"/>
    <s v="Annually"/>
  </r>
  <r>
    <n v="2735"/>
    <n v="63"/>
    <s v="Female"/>
    <s v="Jeans"/>
    <s v="Clothing"/>
    <n v="93"/>
    <s v="New York"/>
    <s v="XL"/>
    <s v="Yellow"/>
    <s v="Summer"/>
    <n v="2.7"/>
    <s v="No"/>
    <s v="Venmo"/>
    <s v="2-Day Shipping"/>
    <x v="1"/>
    <s v="No"/>
    <n v="13"/>
    <s v="Cash"/>
    <s v="Bi-Weekly"/>
  </r>
  <r>
    <n v="2736"/>
    <n v="46"/>
    <s v="Female"/>
    <s v="Skirt"/>
    <s v="Clothing"/>
    <n v="29"/>
    <s v="California"/>
    <s v="M"/>
    <s v="Yellow"/>
    <s v="Spring"/>
    <n v="3"/>
    <s v="No"/>
    <s v="Bank Transfer"/>
    <s v="Express"/>
    <x v="1"/>
    <s v="No"/>
    <n v="2"/>
    <s v="PayPal"/>
    <s v="Bi-Weekly"/>
  </r>
  <r>
    <n v="2737"/>
    <n v="44"/>
    <s v="Female"/>
    <s v="Hoodie"/>
    <s v="Clothing"/>
    <n v="25"/>
    <s v="Montana"/>
    <s v="M"/>
    <s v="Pink"/>
    <s v="Spring"/>
    <n v="4.8"/>
    <s v="No"/>
    <s v="PayPal"/>
    <s v="Store Pickup"/>
    <x v="1"/>
    <s v="No"/>
    <n v="45"/>
    <s v="Credit Card"/>
    <s v="Annually"/>
  </r>
  <r>
    <n v="2738"/>
    <n v="57"/>
    <s v="Female"/>
    <s v="Jewelry"/>
    <s v="Accessories"/>
    <n v="76"/>
    <s v="North Carolina"/>
    <s v="S"/>
    <s v="Indigo"/>
    <s v="Spring"/>
    <n v="4.4000000000000004"/>
    <s v="No"/>
    <s v="Venmo"/>
    <s v="Free Shipping"/>
    <x v="1"/>
    <s v="No"/>
    <n v="35"/>
    <s v="Cash"/>
    <s v="Every 3 Months"/>
  </r>
  <r>
    <n v="2739"/>
    <n v="50"/>
    <s v="Female"/>
    <s v="Sneakers"/>
    <s v="Footwear"/>
    <n v="81"/>
    <s v="Ohio"/>
    <s v="M"/>
    <s v="Charcoal"/>
    <s v="Summer"/>
    <n v="4.3"/>
    <s v="No"/>
    <s v="Bank Transfer"/>
    <s v="2-Day Shipping"/>
    <x v="1"/>
    <s v="No"/>
    <n v="39"/>
    <s v="Venmo"/>
    <s v="Every 3 Months"/>
  </r>
  <r>
    <n v="2740"/>
    <n v="33"/>
    <s v="Female"/>
    <s v="Shirt"/>
    <s v="Clothing"/>
    <n v="80"/>
    <s v="Alaska"/>
    <s v="XL"/>
    <s v="Blue"/>
    <s v="Winter"/>
    <n v="2.5"/>
    <s v="No"/>
    <s v="Venmo"/>
    <s v="Store Pickup"/>
    <x v="1"/>
    <s v="No"/>
    <n v="39"/>
    <s v="Credit Card"/>
    <s v="Every 3 Months"/>
  </r>
  <r>
    <n v="2741"/>
    <n v="19"/>
    <s v="Female"/>
    <s v="Sunglasses"/>
    <s v="Accessories"/>
    <n v="70"/>
    <s v="Pennsylvania"/>
    <s v="M"/>
    <s v="Lavender"/>
    <s v="Summer"/>
    <n v="4.9000000000000004"/>
    <s v="No"/>
    <s v="Credit Card"/>
    <s v="Free Shipping"/>
    <x v="1"/>
    <s v="No"/>
    <n v="34"/>
    <s v="Bank Transfer"/>
    <s v="Fortnightly"/>
  </r>
  <r>
    <n v="2742"/>
    <n v="68"/>
    <s v="Female"/>
    <s v="Dress"/>
    <s v="Clothing"/>
    <n v="81"/>
    <s v="Maine"/>
    <s v="L"/>
    <s v="Yellow"/>
    <s v="Fall"/>
    <n v="4.9000000000000004"/>
    <s v="No"/>
    <s v="PayPal"/>
    <s v="2-Day Shipping"/>
    <x v="1"/>
    <s v="No"/>
    <n v="41"/>
    <s v="Venmo"/>
    <s v="Monthly"/>
  </r>
  <r>
    <n v="2743"/>
    <n v="27"/>
    <s v="Female"/>
    <s v="Shoes"/>
    <s v="Footwear"/>
    <n v="86"/>
    <s v="Texas"/>
    <s v="M"/>
    <s v="Black"/>
    <s v="Spring"/>
    <n v="3.9"/>
    <s v="No"/>
    <s v="PayPal"/>
    <s v="Free Shipping"/>
    <x v="1"/>
    <s v="No"/>
    <n v="47"/>
    <s v="Debit Card"/>
    <s v="Annually"/>
  </r>
  <r>
    <n v="2744"/>
    <n v="61"/>
    <s v="Female"/>
    <s v="Belt"/>
    <s v="Accessories"/>
    <n v="94"/>
    <s v="New Jersey"/>
    <s v="S"/>
    <s v="Beige"/>
    <s v="Fall"/>
    <n v="4.0999999999999996"/>
    <s v="No"/>
    <s v="Debit Card"/>
    <s v="2-Day Shipping"/>
    <x v="1"/>
    <s v="No"/>
    <n v="17"/>
    <s v="Venmo"/>
    <s v="Quarterly"/>
  </r>
  <r>
    <n v="2745"/>
    <n v="38"/>
    <s v="Female"/>
    <s v="Shirt"/>
    <s v="Clothing"/>
    <n v="66"/>
    <s v="Wyoming"/>
    <s v="M"/>
    <s v="Silver"/>
    <s v="Winter"/>
    <n v="3.3"/>
    <s v="No"/>
    <s v="Cash"/>
    <s v="Store Pickup"/>
    <x v="1"/>
    <s v="No"/>
    <n v="40"/>
    <s v="Credit Card"/>
    <s v="Monthly"/>
  </r>
  <r>
    <n v="2746"/>
    <n v="28"/>
    <s v="Female"/>
    <s v="Boots"/>
    <s v="Footwear"/>
    <n v="98"/>
    <s v="Michigan"/>
    <s v="M"/>
    <s v="Magenta"/>
    <s v="Summer"/>
    <n v="4.0999999999999996"/>
    <s v="No"/>
    <s v="Bank Transfer"/>
    <s v="Standard"/>
    <x v="1"/>
    <s v="No"/>
    <n v="44"/>
    <s v="PayPal"/>
    <s v="Bi-Weekly"/>
  </r>
  <r>
    <n v="2747"/>
    <n v="39"/>
    <s v="Female"/>
    <s v="Hoodie"/>
    <s v="Clothing"/>
    <n v="25"/>
    <s v="Ohio"/>
    <s v="M"/>
    <s v="Orange"/>
    <s v="Fall"/>
    <n v="3.7"/>
    <s v="No"/>
    <s v="Bank Transfer"/>
    <s v="Standard"/>
    <x v="1"/>
    <s v="No"/>
    <n v="21"/>
    <s v="PayPal"/>
    <s v="Every 3 Months"/>
  </r>
  <r>
    <n v="2748"/>
    <n v="18"/>
    <s v="Female"/>
    <s v="Jeans"/>
    <s v="Clothing"/>
    <n v="62"/>
    <s v="West Virginia"/>
    <s v="M"/>
    <s v="Teal"/>
    <s v="Winter"/>
    <n v="3.1"/>
    <s v="No"/>
    <s v="Debit Card"/>
    <s v="Free Shipping"/>
    <x v="1"/>
    <s v="No"/>
    <n v="21"/>
    <s v="Credit Card"/>
    <s v="Every 3 Months"/>
  </r>
  <r>
    <n v="2749"/>
    <n v="24"/>
    <s v="Female"/>
    <s v="Jacket"/>
    <s v="Outerwear"/>
    <n v="98"/>
    <s v="Virginia"/>
    <s v="L"/>
    <s v="Turquoise"/>
    <s v="Spring"/>
    <n v="3"/>
    <s v="No"/>
    <s v="Cash"/>
    <s v="Free Shipping"/>
    <x v="1"/>
    <s v="No"/>
    <n v="16"/>
    <s v="Venmo"/>
    <s v="Annually"/>
  </r>
  <r>
    <n v="2750"/>
    <n v="64"/>
    <s v="Female"/>
    <s v="Jacket"/>
    <s v="Outerwear"/>
    <n v="53"/>
    <s v="Vermont"/>
    <s v="M"/>
    <s v="Cyan"/>
    <s v="Spring"/>
    <n v="3.4"/>
    <s v="No"/>
    <s v="Venmo"/>
    <s v="Standard"/>
    <x v="1"/>
    <s v="No"/>
    <n v="15"/>
    <s v="Bank Transfer"/>
    <s v="Annually"/>
  </r>
  <r>
    <n v="2751"/>
    <n v="51"/>
    <s v="Female"/>
    <s v="Sandals"/>
    <s v="Footwear"/>
    <n v="66"/>
    <s v="Alaska"/>
    <s v="L"/>
    <s v="Pink"/>
    <s v="Spring"/>
    <n v="2.7"/>
    <s v="No"/>
    <s v="Cash"/>
    <s v="2-Day Shipping"/>
    <x v="1"/>
    <s v="No"/>
    <n v="26"/>
    <s v="PayPal"/>
    <s v="Every 3 Months"/>
  </r>
  <r>
    <n v="2752"/>
    <n v="27"/>
    <s v="Female"/>
    <s v="Dress"/>
    <s v="Clothing"/>
    <n v="52"/>
    <s v="Minnesota"/>
    <s v="S"/>
    <s v="Indigo"/>
    <s v="Fall"/>
    <n v="3.1"/>
    <s v="No"/>
    <s v="Venmo"/>
    <s v="Free Shipping"/>
    <x v="1"/>
    <s v="No"/>
    <n v="50"/>
    <s v="Venmo"/>
    <s v="Monthly"/>
  </r>
  <r>
    <n v="2753"/>
    <n v="48"/>
    <s v="Female"/>
    <s v="Sweater"/>
    <s v="Clothing"/>
    <n v="64"/>
    <s v="Colorado"/>
    <s v="S"/>
    <s v="Peach"/>
    <s v="Winter"/>
    <n v="4"/>
    <s v="No"/>
    <s v="Cash"/>
    <s v="Free Shipping"/>
    <x v="1"/>
    <s v="No"/>
    <n v="30"/>
    <s v="Venmo"/>
    <s v="Bi-Weekly"/>
  </r>
  <r>
    <n v="2754"/>
    <n v="69"/>
    <s v="Female"/>
    <s v="Gloves"/>
    <s v="Accessories"/>
    <n v="59"/>
    <s v="Rhode Island"/>
    <s v="M"/>
    <s v="Beige"/>
    <s v="Spring"/>
    <n v="3.6"/>
    <s v="No"/>
    <s v="Bank Transfer"/>
    <s v="Next Day Air"/>
    <x v="1"/>
    <s v="No"/>
    <n v="48"/>
    <s v="PayPal"/>
    <s v="Quarterly"/>
  </r>
  <r>
    <n v="2755"/>
    <n v="59"/>
    <s v="Female"/>
    <s v="Sunglasses"/>
    <s v="Accessories"/>
    <n v="61"/>
    <s v="New Jersey"/>
    <s v="L"/>
    <s v="Gold"/>
    <s v="Summer"/>
    <n v="3.6"/>
    <s v="No"/>
    <s v="PayPal"/>
    <s v="Free Shipping"/>
    <x v="1"/>
    <s v="No"/>
    <n v="21"/>
    <s v="Venmo"/>
    <s v="Bi-Weekly"/>
  </r>
  <r>
    <n v="2756"/>
    <n v="59"/>
    <s v="Female"/>
    <s v="Belt"/>
    <s v="Accessories"/>
    <n v="97"/>
    <s v="Nevada"/>
    <s v="M"/>
    <s v="Indigo"/>
    <s v="Winter"/>
    <n v="3.3"/>
    <s v="No"/>
    <s v="Venmo"/>
    <s v="Store Pickup"/>
    <x v="1"/>
    <s v="No"/>
    <n v="18"/>
    <s v="Credit Card"/>
    <s v="Annually"/>
  </r>
  <r>
    <n v="2757"/>
    <n v="42"/>
    <s v="Female"/>
    <s v="Hat"/>
    <s v="Accessories"/>
    <n v="23"/>
    <s v="Minnesota"/>
    <s v="L"/>
    <s v="Violet"/>
    <s v="Winter"/>
    <n v="4.0999999999999996"/>
    <s v="No"/>
    <s v="Bank Transfer"/>
    <s v="Free Shipping"/>
    <x v="1"/>
    <s v="No"/>
    <n v="41"/>
    <s v="PayPal"/>
    <s v="Monthly"/>
  </r>
  <r>
    <n v="2758"/>
    <n v="39"/>
    <s v="Female"/>
    <s v="Hat"/>
    <s v="Accessories"/>
    <n v="98"/>
    <s v="Delaware"/>
    <s v="XL"/>
    <s v="Brown"/>
    <s v="Fall"/>
    <n v="4.3"/>
    <s v="No"/>
    <s v="Cash"/>
    <s v="Next Day Air"/>
    <x v="1"/>
    <s v="No"/>
    <n v="11"/>
    <s v="Venmo"/>
    <s v="Monthly"/>
  </r>
  <r>
    <n v="2759"/>
    <n v="32"/>
    <s v="Female"/>
    <s v="Blouse"/>
    <s v="Clothing"/>
    <n v="98"/>
    <s v="Illinois"/>
    <s v="M"/>
    <s v="Purple"/>
    <s v="Summer"/>
    <n v="3.2"/>
    <s v="No"/>
    <s v="Debit Card"/>
    <s v="Standard"/>
    <x v="1"/>
    <s v="No"/>
    <n v="8"/>
    <s v="Bank Transfer"/>
    <s v="Bi-Weekly"/>
  </r>
  <r>
    <n v="2760"/>
    <n v="68"/>
    <s v="Female"/>
    <s v="Shoes"/>
    <s v="Footwear"/>
    <n v="59"/>
    <s v="Washington"/>
    <s v="M"/>
    <s v="Turquoise"/>
    <s v="Summer"/>
    <n v="3.9"/>
    <s v="No"/>
    <s v="Credit Card"/>
    <s v="Free Shipping"/>
    <x v="1"/>
    <s v="No"/>
    <n v="42"/>
    <s v="Cash"/>
    <s v="Every 3 Months"/>
  </r>
  <r>
    <n v="2761"/>
    <n v="41"/>
    <s v="Female"/>
    <s v="Skirt"/>
    <s v="Clothing"/>
    <n v="82"/>
    <s v="Alaska"/>
    <s v="S"/>
    <s v="Violet"/>
    <s v="Fall"/>
    <n v="5"/>
    <s v="No"/>
    <s v="Bank Transfer"/>
    <s v="Next Day Air"/>
    <x v="1"/>
    <s v="No"/>
    <n v="41"/>
    <s v="Credit Card"/>
    <s v="Bi-Weekly"/>
  </r>
  <r>
    <n v="2762"/>
    <n v="31"/>
    <s v="Female"/>
    <s v="Sneakers"/>
    <s v="Footwear"/>
    <n v="82"/>
    <s v="Michigan"/>
    <s v="M"/>
    <s v="Purple"/>
    <s v="Fall"/>
    <n v="3.4"/>
    <s v="No"/>
    <s v="Venmo"/>
    <s v="Next Day Air"/>
    <x v="1"/>
    <s v="No"/>
    <n v="3"/>
    <s v="Credit Card"/>
    <s v="Every 3 Months"/>
  </r>
  <r>
    <n v="2763"/>
    <n v="58"/>
    <s v="Female"/>
    <s v="T-shirt"/>
    <s v="Clothing"/>
    <n v="41"/>
    <s v="Georgia"/>
    <s v="M"/>
    <s v="Charcoal"/>
    <s v="Fall"/>
    <n v="3.8"/>
    <s v="No"/>
    <s v="Bank Transfer"/>
    <s v="Store Pickup"/>
    <x v="1"/>
    <s v="No"/>
    <n v="10"/>
    <s v="Debit Card"/>
    <s v="Every 3 Months"/>
  </r>
  <r>
    <n v="2764"/>
    <n v="28"/>
    <s v="Female"/>
    <s v="Handbag"/>
    <s v="Accessories"/>
    <n v="52"/>
    <s v="West Virginia"/>
    <s v="M"/>
    <s v="Green"/>
    <s v="Fall"/>
    <n v="2.9"/>
    <s v="No"/>
    <s v="Venmo"/>
    <s v="2-Day Shipping"/>
    <x v="1"/>
    <s v="No"/>
    <n v="35"/>
    <s v="Venmo"/>
    <s v="Quarterly"/>
  </r>
  <r>
    <n v="2765"/>
    <n v="63"/>
    <s v="Female"/>
    <s v="Sweater"/>
    <s v="Clothing"/>
    <n v="41"/>
    <s v="Arizona"/>
    <s v="XL"/>
    <s v="White"/>
    <s v="Spring"/>
    <n v="2.6"/>
    <s v="No"/>
    <s v="Credit Card"/>
    <s v="Next Day Air"/>
    <x v="1"/>
    <s v="No"/>
    <n v="2"/>
    <s v="Debit Card"/>
    <s v="Weekly"/>
  </r>
  <r>
    <n v="2766"/>
    <n v="64"/>
    <s v="Female"/>
    <s v="Gloves"/>
    <s v="Accessories"/>
    <n v="70"/>
    <s v="Colorado"/>
    <s v="M"/>
    <s v="Purple"/>
    <s v="Summer"/>
    <n v="4.3"/>
    <s v="No"/>
    <s v="Cash"/>
    <s v="2-Day Shipping"/>
    <x v="1"/>
    <s v="No"/>
    <n v="24"/>
    <s v="Credit Card"/>
    <s v="Quarterly"/>
  </r>
  <r>
    <n v="2767"/>
    <n v="66"/>
    <s v="Female"/>
    <s v="Dress"/>
    <s v="Clothing"/>
    <n v="91"/>
    <s v="Tennessee"/>
    <s v="M"/>
    <s v="Cyan"/>
    <s v="Winter"/>
    <n v="2.8"/>
    <s v="No"/>
    <s v="Venmo"/>
    <s v="Standard"/>
    <x v="1"/>
    <s v="No"/>
    <n v="47"/>
    <s v="Credit Card"/>
    <s v="Monthly"/>
  </r>
  <r>
    <n v="2768"/>
    <n v="31"/>
    <s v="Female"/>
    <s v="Dress"/>
    <s v="Clothing"/>
    <n v="95"/>
    <s v="Iowa"/>
    <s v="M"/>
    <s v="Green"/>
    <s v="Spring"/>
    <n v="4.5"/>
    <s v="No"/>
    <s v="Credit Card"/>
    <s v="Free Shipping"/>
    <x v="1"/>
    <s v="No"/>
    <n v="31"/>
    <s v="Cash"/>
    <s v="Monthly"/>
  </r>
  <r>
    <n v="2769"/>
    <n v="55"/>
    <s v="Female"/>
    <s v="Blouse"/>
    <s v="Clothing"/>
    <n v="25"/>
    <s v="Kansas"/>
    <s v="M"/>
    <s v="Beige"/>
    <s v="Spring"/>
    <n v="3.8"/>
    <s v="No"/>
    <s v="Venmo"/>
    <s v="2-Day Shipping"/>
    <x v="1"/>
    <s v="No"/>
    <n v="28"/>
    <s v="PayPal"/>
    <s v="Bi-Weekly"/>
  </r>
  <r>
    <n v="2770"/>
    <n v="32"/>
    <s v="Female"/>
    <s v="Shirt"/>
    <s v="Clothing"/>
    <n v="89"/>
    <s v="Oklahoma"/>
    <s v="L"/>
    <s v="Lavender"/>
    <s v="Fall"/>
    <n v="3"/>
    <s v="No"/>
    <s v="PayPal"/>
    <s v="Standard"/>
    <x v="1"/>
    <s v="No"/>
    <n v="13"/>
    <s v="Cash"/>
    <s v="Weekly"/>
  </r>
  <r>
    <n v="2771"/>
    <n v="50"/>
    <s v="Female"/>
    <s v="Boots"/>
    <s v="Footwear"/>
    <n v="44"/>
    <s v="Nebraska"/>
    <s v="S"/>
    <s v="Blue"/>
    <s v="Fall"/>
    <n v="3.3"/>
    <s v="No"/>
    <s v="PayPal"/>
    <s v="Express"/>
    <x v="1"/>
    <s v="No"/>
    <n v="22"/>
    <s v="Bank Transfer"/>
    <s v="Quarterly"/>
  </r>
  <r>
    <n v="2772"/>
    <n v="58"/>
    <s v="Female"/>
    <s v="Jacket"/>
    <s v="Outerwear"/>
    <n v="52"/>
    <s v="Maryland"/>
    <s v="S"/>
    <s v="Beige"/>
    <s v="Summer"/>
    <n v="3.1"/>
    <s v="No"/>
    <s v="Cash"/>
    <s v="2-Day Shipping"/>
    <x v="1"/>
    <s v="No"/>
    <n v="12"/>
    <s v="Bank Transfer"/>
    <s v="Fortnightly"/>
  </r>
  <r>
    <n v="2773"/>
    <n v="18"/>
    <s v="Female"/>
    <s v="Backpack"/>
    <s v="Accessories"/>
    <n v="94"/>
    <s v="Pennsylvania"/>
    <s v="L"/>
    <s v="Blue"/>
    <s v="Spring"/>
    <n v="3.5"/>
    <s v="No"/>
    <s v="Credit Card"/>
    <s v="Store Pickup"/>
    <x v="1"/>
    <s v="No"/>
    <n v="10"/>
    <s v="Bank Transfer"/>
    <s v="Every 3 Months"/>
  </r>
  <r>
    <n v="2774"/>
    <n v="39"/>
    <s v="Female"/>
    <s v="Pants"/>
    <s v="Clothing"/>
    <n v="98"/>
    <s v="Arizona"/>
    <s v="S"/>
    <s v="Maroon"/>
    <s v="Spring"/>
    <n v="4.5999999999999996"/>
    <s v="No"/>
    <s v="Credit Card"/>
    <s v="Express"/>
    <x v="1"/>
    <s v="No"/>
    <n v="45"/>
    <s v="Bank Transfer"/>
    <s v="Quarterly"/>
  </r>
  <r>
    <n v="2775"/>
    <n v="56"/>
    <s v="Female"/>
    <s v="Boots"/>
    <s v="Footwear"/>
    <n v="40"/>
    <s v="Oklahoma"/>
    <s v="L"/>
    <s v="Yellow"/>
    <s v="Fall"/>
    <n v="4.0999999999999996"/>
    <s v="No"/>
    <s v="Bank Transfer"/>
    <s v="Standard"/>
    <x v="1"/>
    <s v="No"/>
    <n v="42"/>
    <s v="Credit Card"/>
    <s v="Quarterly"/>
  </r>
  <r>
    <n v="2776"/>
    <n v="37"/>
    <s v="Female"/>
    <s v="Socks"/>
    <s v="Clothing"/>
    <n v="25"/>
    <s v="Montana"/>
    <s v="L"/>
    <s v="Red"/>
    <s v="Fall"/>
    <n v="3.6"/>
    <s v="No"/>
    <s v="Venmo"/>
    <s v="Free Shipping"/>
    <x v="1"/>
    <s v="No"/>
    <n v="16"/>
    <s v="Debit Card"/>
    <s v="Weekly"/>
  </r>
  <r>
    <n v="2777"/>
    <n v="46"/>
    <s v="Female"/>
    <s v="Scarf"/>
    <s v="Accessories"/>
    <n v="62"/>
    <s v="Wyoming"/>
    <s v="L"/>
    <s v="Green"/>
    <s v="Fall"/>
    <n v="2.9"/>
    <s v="No"/>
    <s v="Debit Card"/>
    <s v="Free Shipping"/>
    <x v="1"/>
    <s v="No"/>
    <n v="6"/>
    <s v="Bank Transfer"/>
    <s v="Annually"/>
  </r>
  <r>
    <n v="2778"/>
    <n v="52"/>
    <s v="Female"/>
    <s v="Blouse"/>
    <s v="Clothing"/>
    <n v="24"/>
    <s v="Idaho"/>
    <s v="M"/>
    <s v="Magenta"/>
    <s v="Fall"/>
    <n v="4.8"/>
    <s v="No"/>
    <s v="Debit Card"/>
    <s v="Standard"/>
    <x v="1"/>
    <s v="No"/>
    <n v="28"/>
    <s v="Credit Card"/>
    <s v="Every 3 Months"/>
  </r>
  <r>
    <n v="2779"/>
    <n v="70"/>
    <s v="Female"/>
    <s v="Belt"/>
    <s v="Accessories"/>
    <n v="57"/>
    <s v="Pennsylvania"/>
    <s v="L"/>
    <s v="Yellow"/>
    <s v="Spring"/>
    <n v="3.2"/>
    <s v="No"/>
    <s v="Cash"/>
    <s v="Standard"/>
    <x v="1"/>
    <s v="No"/>
    <n v="24"/>
    <s v="Credit Card"/>
    <s v="Bi-Weekly"/>
  </r>
  <r>
    <n v="2780"/>
    <n v="61"/>
    <s v="Female"/>
    <s v="Sunglasses"/>
    <s v="Accessories"/>
    <n v="66"/>
    <s v="Montana"/>
    <s v="L"/>
    <s v="Blue"/>
    <s v="Winter"/>
    <n v="4.3"/>
    <s v="No"/>
    <s v="Bank Transfer"/>
    <s v="Express"/>
    <x v="1"/>
    <s v="No"/>
    <n v="14"/>
    <s v="Credit Card"/>
    <s v="Fortnightly"/>
  </r>
  <r>
    <n v="2781"/>
    <n v="33"/>
    <s v="Female"/>
    <s v="Boots"/>
    <s v="Footwear"/>
    <n v="70"/>
    <s v="Ohio"/>
    <s v="M"/>
    <s v="Charcoal"/>
    <s v="Winter"/>
    <n v="4.0999999999999996"/>
    <s v="No"/>
    <s v="Bank Transfer"/>
    <s v="Next Day Air"/>
    <x v="1"/>
    <s v="No"/>
    <n v="29"/>
    <s v="PayPal"/>
    <s v="Fortnightly"/>
  </r>
  <r>
    <n v="2782"/>
    <n v="65"/>
    <s v="Female"/>
    <s v="Sandals"/>
    <s v="Footwear"/>
    <n v="39"/>
    <s v="Mississippi"/>
    <s v="M"/>
    <s v="Blue"/>
    <s v="Spring"/>
    <n v="4.5999999999999996"/>
    <s v="No"/>
    <s v="Venmo"/>
    <s v="Standard"/>
    <x v="1"/>
    <s v="No"/>
    <n v="33"/>
    <s v="PayPal"/>
    <s v="Weekly"/>
  </r>
  <r>
    <n v="2783"/>
    <n v="41"/>
    <s v="Female"/>
    <s v="Gloves"/>
    <s v="Accessories"/>
    <n v="34"/>
    <s v="Idaho"/>
    <s v="S"/>
    <s v="Cyan"/>
    <s v="Spring"/>
    <n v="3.8"/>
    <s v="No"/>
    <s v="PayPal"/>
    <s v="Free Shipping"/>
    <x v="1"/>
    <s v="No"/>
    <n v="30"/>
    <s v="PayPal"/>
    <s v="Annually"/>
  </r>
  <r>
    <n v="2784"/>
    <n v="19"/>
    <s v="Female"/>
    <s v="Skirt"/>
    <s v="Clothing"/>
    <n v="38"/>
    <s v="Virginia"/>
    <s v="M"/>
    <s v="Silver"/>
    <s v="Spring"/>
    <n v="4.5"/>
    <s v="No"/>
    <s v="Credit Card"/>
    <s v="Next Day Air"/>
    <x v="1"/>
    <s v="No"/>
    <n v="26"/>
    <s v="Credit Card"/>
    <s v="Quarterly"/>
  </r>
  <r>
    <n v="2785"/>
    <n v="33"/>
    <s v="Female"/>
    <s v="Skirt"/>
    <s v="Clothing"/>
    <n v="70"/>
    <s v="Idaho"/>
    <s v="M"/>
    <s v="Black"/>
    <s v="Winter"/>
    <n v="3.1"/>
    <s v="No"/>
    <s v="Bank Transfer"/>
    <s v="Express"/>
    <x v="1"/>
    <s v="No"/>
    <n v="12"/>
    <s v="PayPal"/>
    <s v="Every 3 Months"/>
  </r>
  <r>
    <n v="2786"/>
    <n v="53"/>
    <s v="Female"/>
    <s v="Blouse"/>
    <s v="Clothing"/>
    <n v="80"/>
    <s v="Louisiana"/>
    <s v="S"/>
    <s v="Green"/>
    <s v="Summer"/>
    <n v="2.9"/>
    <s v="No"/>
    <s v="Credit Card"/>
    <s v="Next Day Air"/>
    <x v="1"/>
    <s v="No"/>
    <n v="13"/>
    <s v="Bank Transfer"/>
    <s v="Monthly"/>
  </r>
  <r>
    <n v="2787"/>
    <n v="54"/>
    <s v="Female"/>
    <s v="Handbag"/>
    <s v="Accessories"/>
    <n v="51"/>
    <s v="Colorado"/>
    <s v="M"/>
    <s v="Violet"/>
    <s v="Spring"/>
    <n v="3.8"/>
    <s v="No"/>
    <s v="PayPal"/>
    <s v="Next Day Air"/>
    <x v="1"/>
    <s v="No"/>
    <n v="41"/>
    <s v="Debit Card"/>
    <s v="Every 3 Months"/>
  </r>
  <r>
    <n v="2788"/>
    <n v="36"/>
    <s v="Female"/>
    <s v="Boots"/>
    <s v="Footwear"/>
    <n v="79"/>
    <s v="West Virginia"/>
    <s v="XL"/>
    <s v="Pink"/>
    <s v="Spring"/>
    <n v="4.0999999999999996"/>
    <s v="No"/>
    <s v="Cash"/>
    <s v="Next Day Air"/>
    <x v="1"/>
    <s v="No"/>
    <n v="4"/>
    <s v="Venmo"/>
    <s v="Fortnightly"/>
  </r>
  <r>
    <n v="2789"/>
    <n v="56"/>
    <s v="Female"/>
    <s v="Boots"/>
    <s v="Footwear"/>
    <n v="92"/>
    <s v="Rhode Island"/>
    <s v="M"/>
    <s v="Olive"/>
    <s v="Summer"/>
    <n v="3.1"/>
    <s v="No"/>
    <s v="Cash"/>
    <s v="Free Shipping"/>
    <x v="1"/>
    <s v="No"/>
    <n v="2"/>
    <s v="Credit Card"/>
    <s v="Annually"/>
  </r>
  <r>
    <n v="2790"/>
    <n v="28"/>
    <s v="Female"/>
    <s v="Sweater"/>
    <s v="Clothing"/>
    <n v="85"/>
    <s v="North Carolina"/>
    <s v="L"/>
    <s v="Orange"/>
    <s v="Fall"/>
    <n v="5"/>
    <s v="No"/>
    <s v="Cash"/>
    <s v="Express"/>
    <x v="1"/>
    <s v="No"/>
    <n v="28"/>
    <s v="Credit Card"/>
    <s v="Bi-Weekly"/>
  </r>
  <r>
    <n v="2791"/>
    <n v="34"/>
    <s v="Female"/>
    <s v="Socks"/>
    <s v="Clothing"/>
    <n v="63"/>
    <s v="Maine"/>
    <s v="M"/>
    <s v="Black"/>
    <s v="Spring"/>
    <n v="4.5"/>
    <s v="No"/>
    <s v="Cash"/>
    <s v="Free Shipping"/>
    <x v="1"/>
    <s v="No"/>
    <n v="24"/>
    <s v="Debit Card"/>
    <s v="Annually"/>
  </r>
  <r>
    <n v="2792"/>
    <n v="43"/>
    <s v="Female"/>
    <s v="Gloves"/>
    <s v="Accessories"/>
    <n v="60"/>
    <s v="Iowa"/>
    <s v="M"/>
    <s v="Yellow"/>
    <s v="Fall"/>
    <n v="2.8"/>
    <s v="No"/>
    <s v="Credit Card"/>
    <s v="Express"/>
    <x v="1"/>
    <s v="No"/>
    <n v="14"/>
    <s v="Venmo"/>
    <s v="Fortnightly"/>
  </r>
  <r>
    <n v="2793"/>
    <n v="54"/>
    <s v="Female"/>
    <s v="Shorts"/>
    <s v="Clothing"/>
    <n v="44"/>
    <s v="Kentucky"/>
    <s v="L"/>
    <s v="Violet"/>
    <s v="Winter"/>
    <n v="3.2"/>
    <s v="No"/>
    <s v="Debit Card"/>
    <s v="Express"/>
    <x v="1"/>
    <s v="No"/>
    <n v="11"/>
    <s v="Credit Card"/>
    <s v="Weekly"/>
  </r>
  <r>
    <n v="2794"/>
    <n v="37"/>
    <s v="Female"/>
    <s v="Boots"/>
    <s v="Footwear"/>
    <n v="57"/>
    <s v="Massachusetts"/>
    <s v="M"/>
    <s v="Silver"/>
    <s v="Spring"/>
    <n v="3.1"/>
    <s v="No"/>
    <s v="Bank Transfer"/>
    <s v="Standard"/>
    <x v="1"/>
    <s v="No"/>
    <n v="27"/>
    <s v="Debit Card"/>
    <s v="Bi-Weekly"/>
  </r>
  <r>
    <n v="2795"/>
    <n v="33"/>
    <s v="Female"/>
    <s v="Jacket"/>
    <s v="Outerwear"/>
    <n v="24"/>
    <s v="New York"/>
    <s v="M"/>
    <s v="Gold"/>
    <s v="Fall"/>
    <n v="3.3"/>
    <s v="No"/>
    <s v="PayPal"/>
    <s v="Standard"/>
    <x v="1"/>
    <s v="No"/>
    <n v="7"/>
    <s v="Cash"/>
    <s v="Fortnightly"/>
  </r>
  <r>
    <n v="2796"/>
    <n v="33"/>
    <s v="Female"/>
    <s v="Scarf"/>
    <s v="Accessories"/>
    <n v="35"/>
    <s v="Nebraska"/>
    <s v="M"/>
    <s v="Magenta"/>
    <s v="Winter"/>
    <n v="3.4"/>
    <s v="No"/>
    <s v="Bank Transfer"/>
    <s v="Store Pickup"/>
    <x v="1"/>
    <s v="No"/>
    <n v="49"/>
    <s v="PayPal"/>
    <s v="Annually"/>
  </r>
  <r>
    <n v="2797"/>
    <n v="55"/>
    <s v="Female"/>
    <s v="Jacket"/>
    <s v="Outerwear"/>
    <n v="73"/>
    <s v="Oklahoma"/>
    <s v="M"/>
    <s v="Red"/>
    <s v="Winter"/>
    <n v="3.8"/>
    <s v="No"/>
    <s v="Cash"/>
    <s v="Store Pickup"/>
    <x v="1"/>
    <s v="No"/>
    <n v="21"/>
    <s v="Cash"/>
    <s v="Annually"/>
  </r>
  <r>
    <n v="2798"/>
    <n v="63"/>
    <s v="Female"/>
    <s v="Jewelry"/>
    <s v="Accessories"/>
    <n v="42"/>
    <s v="Oklahoma"/>
    <s v="M"/>
    <s v="Green"/>
    <s v="Winter"/>
    <n v="3.5"/>
    <s v="No"/>
    <s v="PayPal"/>
    <s v="Express"/>
    <x v="1"/>
    <s v="No"/>
    <n v="10"/>
    <s v="Venmo"/>
    <s v="Every 3 Months"/>
  </r>
  <r>
    <n v="2799"/>
    <n v="52"/>
    <s v="Female"/>
    <s v="Hoodie"/>
    <s v="Clothing"/>
    <n v="20"/>
    <s v="Rhode Island"/>
    <s v="XL"/>
    <s v="Red"/>
    <s v="Winter"/>
    <n v="4.8"/>
    <s v="No"/>
    <s v="Credit Card"/>
    <s v="Store Pickup"/>
    <x v="1"/>
    <s v="No"/>
    <n v="37"/>
    <s v="PayPal"/>
    <s v="Weekly"/>
  </r>
  <r>
    <n v="2800"/>
    <n v="23"/>
    <s v="Female"/>
    <s v="T-shirt"/>
    <s v="Clothing"/>
    <n v="89"/>
    <s v="Maine"/>
    <s v="L"/>
    <s v="Pink"/>
    <s v="Spring"/>
    <n v="3.9"/>
    <s v="No"/>
    <s v="Credit Card"/>
    <s v="Free Shipping"/>
    <x v="1"/>
    <s v="No"/>
    <n v="9"/>
    <s v="Bank Transfer"/>
    <s v="Every 3 Months"/>
  </r>
  <r>
    <n v="2801"/>
    <n v="70"/>
    <s v="Female"/>
    <s v="Shirt"/>
    <s v="Clothing"/>
    <n v="76"/>
    <s v="Arkansas"/>
    <s v="L"/>
    <s v="Violet"/>
    <s v="Fall"/>
    <n v="3.4"/>
    <s v="No"/>
    <s v="PayPal"/>
    <s v="Free Shipping"/>
    <x v="1"/>
    <s v="No"/>
    <n v="14"/>
    <s v="Cash"/>
    <s v="Bi-Weekly"/>
  </r>
  <r>
    <n v="2802"/>
    <n v="64"/>
    <s v="Female"/>
    <s v="Shirt"/>
    <s v="Clothing"/>
    <n v="56"/>
    <s v="New Mexico"/>
    <s v="M"/>
    <s v="Indigo"/>
    <s v="Winter"/>
    <n v="2.6"/>
    <s v="No"/>
    <s v="Cash"/>
    <s v="Express"/>
    <x v="1"/>
    <s v="No"/>
    <n v="30"/>
    <s v="PayPal"/>
    <s v="Annually"/>
  </r>
  <r>
    <n v="2803"/>
    <n v="22"/>
    <s v="Female"/>
    <s v="Coat"/>
    <s v="Outerwear"/>
    <n v="100"/>
    <s v="Hawaii"/>
    <s v="L"/>
    <s v="Red"/>
    <s v="Fall"/>
    <n v="3.1"/>
    <s v="No"/>
    <s v="Bank Transfer"/>
    <s v="Store Pickup"/>
    <x v="1"/>
    <s v="No"/>
    <n v="42"/>
    <s v="Credit Card"/>
    <s v="Fortnightly"/>
  </r>
  <r>
    <n v="2804"/>
    <n v="46"/>
    <s v="Female"/>
    <s v="T-shirt"/>
    <s v="Clothing"/>
    <n v="44"/>
    <s v="Idaho"/>
    <s v="M"/>
    <s v="Violet"/>
    <s v="Winter"/>
    <n v="3.3"/>
    <s v="No"/>
    <s v="Credit Card"/>
    <s v="Free Shipping"/>
    <x v="1"/>
    <s v="No"/>
    <n v="31"/>
    <s v="Bank Transfer"/>
    <s v="Monthly"/>
  </r>
  <r>
    <n v="2805"/>
    <n v="65"/>
    <s v="Female"/>
    <s v="Hoodie"/>
    <s v="Clothing"/>
    <n v="76"/>
    <s v="South Carolina"/>
    <s v="M"/>
    <s v="Cyan"/>
    <s v="Spring"/>
    <n v="2.8"/>
    <s v="No"/>
    <s v="Credit Card"/>
    <s v="Standard"/>
    <x v="1"/>
    <s v="No"/>
    <n v="48"/>
    <s v="Bank Transfer"/>
    <s v="Every 3 Months"/>
  </r>
  <r>
    <n v="2806"/>
    <n v="18"/>
    <s v="Female"/>
    <s v="Sunglasses"/>
    <s v="Accessories"/>
    <n v="97"/>
    <s v="Nevada"/>
    <s v="S"/>
    <s v="Black"/>
    <s v="Fall"/>
    <n v="4.3"/>
    <s v="No"/>
    <s v="Cash"/>
    <s v="Standard"/>
    <x v="1"/>
    <s v="No"/>
    <n v="48"/>
    <s v="Cash"/>
    <s v="Quarterly"/>
  </r>
  <r>
    <n v="2807"/>
    <n v="45"/>
    <s v="Female"/>
    <s v="Blouse"/>
    <s v="Clothing"/>
    <n v="39"/>
    <s v="South Carolina"/>
    <s v="L"/>
    <s v="Purple"/>
    <s v="Spring"/>
    <n v="2.7"/>
    <s v="No"/>
    <s v="PayPal"/>
    <s v="Standard"/>
    <x v="1"/>
    <s v="No"/>
    <n v="50"/>
    <s v="Credit Card"/>
    <s v="Annually"/>
  </r>
  <r>
    <n v="2808"/>
    <n v="56"/>
    <s v="Female"/>
    <s v="Hoodie"/>
    <s v="Clothing"/>
    <n v="100"/>
    <s v="Maryland"/>
    <s v="M"/>
    <s v="Charcoal"/>
    <s v="Spring"/>
    <n v="4.4000000000000004"/>
    <s v="No"/>
    <s v="Debit Card"/>
    <s v="2-Day Shipping"/>
    <x v="1"/>
    <s v="No"/>
    <n v="10"/>
    <s v="Debit Card"/>
    <s v="Fortnightly"/>
  </r>
  <r>
    <n v="2809"/>
    <n v="49"/>
    <s v="Female"/>
    <s v="Skirt"/>
    <s v="Clothing"/>
    <n v="62"/>
    <s v="Tennessee"/>
    <s v="M"/>
    <s v="Beige"/>
    <s v="Spring"/>
    <n v="3.9"/>
    <s v="No"/>
    <s v="Credit Card"/>
    <s v="Free Shipping"/>
    <x v="1"/>
    <s v="No"/>
    <n v="45"/>
    <s v="PayPal"/>
    <s v="Every 3 Months"/>
  </r>
  <r>
    <n v="2810"/>
    <n v="66"/>
    <s v="Female"/>
    <s v="Shorts"/>
    <s v="Clothing"/>
    <n v="98"/>
    <s v="Arkansas"/>
    <s v="XL"/>
    <s v="Teal"/>
    <s v="Summer"/>
    <n v="3"/>
    <s v="No"/>
    <s v="Debit Card"/>
    <s v="Standard"/>
    <x v="1"/>
    <s v="No"/>
    <n v="27"/>
    <s v="Debit Card"/>
    <s v="Quarterly"/>
  </r>
  <r>
    <n v="2811"/>
    <n v="27"/>
    <s v="Female"/>
    <s v="Jeans"/>
    <s v="Clothing"/>
    <n v="31"/>
    <s v="Arizona"/>
    <s v="M"/>
    <s v="Purple"/>
    <s v="Summer"/>
    <n v="4"/>
    <s v="No"/>
    <s v="Credit Card"/>
    <s v="Standard"/>
    <x v="1"/>
    <s v="No"/>
    <n v="10"/>
    <s v="Debit Card"/>
    <s v="Fortnightly"/>
  </r>
  <r>
    <n v="2812"/>
    <n v="69"/>
    <s v="Female"/>
    <s v="Jacket"/>
    <s v="Outerwear"/>
    <n v="89"/>
    <s v="Ohio"/>
    <s v="M"/>
    <s v="Blue"/>
    <s v="Fall"/>
    <n v="3.7"/>
    <s v="No"/>
    <s v="PayPal"/>
    <s v="Store Pickup"/>
    <x v="1"/>
    <s v="No"/>
    <n v="19"/>
    <s v="Credit Card"/>
    <s v="Quarterly"/>
  </r>
  <r>
    <n v="2813"/>
    <n v="66"/>
    <s v="Female"/>
    <s v="Hoodie"/>
    <s v="Clothing"/>
    <n v="91"/>
    <s v="North Dakota"/>
    <s v="XL"/>
    <s v="Magenta"/>
    <s v="Fall"/>
    <n v="3.8"/>
    <s v="No"/>
    <s v="Debit Card"/>
    <s v="Store Pickup"/>
    <x v="1"/>
    <s v="No"/>
    <n v="1"/>
    <s v="Credit Card"/>
    <s v="Every 3 Months"/>
  </r>
  <r>
    <n v="2814"/>
    <n v="45"/>
    <s v="Female"/>
    <s v="Shirt"/>
    <s v="Clothing"/>
    <n v="50"/>
    <s v="Vermont"/>
    <s v="S"/>
    <s v="Maroon"/>
    <s v="Summer"/>
    <n v="3.3"/>
    <s v="No"/>
    <s v="Debit Card"/>
    <s v="2-Day Shipping"/>
    <x v="1"/>
    <s v="No"/>
    <n v="39"/>
    <s v="Debit Card"/>
    <s v="Quarterly"/>
  </r>
  <r>
    <n v="2815"/>
    <n v="31"/>
    <s v="Female"/>
    <s v="T-shirt"/>
    <s v="Clothing"/>
    <n v="32"/>
    <s v="Minnesota"/>
    <s v="L"/>
    <s v="Gold"/>
    <s v="Winter"/>
    <n v="3.6"/>
    <s v="No"/>
    <s v="Venmo"/>
    <s v="Standard"/>
    <x v="1"/>
    <s v="No"/>
    <n v="14"/>
    <s v="Bank Transfer"/>
    <s v="Monthly"/>
  </r>
  <r>
    <n v="2816"/>
    <n v="33"/>
    <s v="Female"/>
    <s v="Blouse"/>
    <s v="Clothing"/>
    <n v="67"/>
    <s v="Idaho"/>
    <s v="L"/>
    <s v="Black"/>
    <s v="Fall"/>
    <n v="3.9"/>
    <s v="No"/>
    <s v="Cash"/>
    <s v="Free Shipping"/>
    <x v="1"/>
    <s v="No"/>
    <n v="40"/>
    <s v="Venmo"/>
    <s v="Every 3 Months"/>
  </r>
  <r>
    <n v="2817"/>
    <n v="43"/>
    <s v="Female"/>
    <s v="Skirt"/>
    <s v="Clothing"/>
    <n v="28"/>
    <s v="Maryland"/>
    <s v="M"/>
    <s v="Black"/>
    <s v="Spring"/>
    <n v="3.5"/>
    <s v="No"/>
    <s v="Bank Transfer"/>
    <s v="Free Shipping"/>
    <x v="1"/>
    <s v="No"/>
    <n v="45"/>
    <s v="Venmo"/>
    <s v="Weekly"/>
  </r>
  <r>
    <n v="2818"/>
    <n v="25"/>
    <s v="Female"/>
    <s v="Backpack"/>
    <s v="Accessories"/>
    <n v="65"/>
    <s v="South Carolina"/>
    <s v="XL"/>
    <s v="Yellow"/>
    <s v="Winter"/>
    <n v="3.4"/>
    <s v="No"/>
    <s v="Credit Card"/>
    <s v="Standard"/>
    <x v="1"/>
    <s v="No"/>
    <n v="6"/>
    <s v="Venmo"/>
    <s v="Weekly"/>
  </r>
  <r>
    <n v="2819"/>
    <n v="46"/>
    <s v="Female"/>
    <s v="Shorts"/>
    <s v="Clothing"/>
    <n v="73"/>
    <s v="California"/>
    <s v="M"/>
    <s v="Turquoise"/>
    <s v="Fall"/>
    <n v="4.7"/>
    <s v="No"/>
    <s v="Venmo"/>
    <s v="Next Day Air"/>
    <x v="1"/>
    <s v="No"/>
    <n v="12"/>
    <s v="Debit Card"/>
    <s v="Annually"/>
  </r>
  <r>
    <n v="2820"/>
    <n v="67"/>
    <s v="Female"/>
    <s v="Shirt"/>
    <s v="Clothing"/>
    <n v="27"/>
    <s v="Georgia"/>
    <s v="L"/>
    <s v="Lavender"/>
    <s v="Spring"/>
    <n v="3"/>
    <s v="No"/>
    <s v="Credit Card"/>
    <s v="Free Shipping"/>
    <x v="1"/>
    <s v="No"/>
    <n v="19"/>
    <s v="Cash"/>
    <s v="Monthly"/>
  </r>
  <r>
    <n v="2821"/>
    <n v="26"/>
    <s v="Female"/>
    <s v="Backpack"/>
    <s v="Accessories"/>
    <n v="89"/>
    <s v="Vermont"/>
    <s v="L"/>
    <s v="Yellow"/>
    <s v="Summer"/>
    <n v="3.9"/>
    <s v="No"/>
    <s v="Venmo"/>
    <s v="Free Shipping"/>
    <x v="1"/>
    <s v="No"/>
    <n v="5"/>
    <s v="Cash"/>
    <s v="Bi-Weekly"/>
  </r>
  <r>
    <n v="2822"/>
    <n v="35"/>
    <s v="Female"/>
    <s v="Shoes"/>
    <s v="Footwear"/>
    <n v="72"/>
    <s v="Georgia"/>
    <s v="L"/>
    <s v="Olive"/>
    <s v="Summer"/>
    <n v="4.5"/>
    <s v="No"/>
    <s v="Credit Card"/>
    <s v="Standard"/>
    <x v="1"/>
    <s v="No"/>
    <n v="37"/>
    <s v="Venmo"/>
    <s v="Monthly"/>
  </r>
  <r>
    <n v="2823"/>
    <n v="61"/>
    <s v="Female"/>
    <s v="Skirt"/>
    <s v="Clothing"/>
    <n v="37"/>
    <s v="New Jersey"/>
    <s v="S"/>
    <s v="Brown"/>
    <s v="Fall"/>
    <n v="4.0999999999999996"/>
    <s v="No"/>
    <s v="PayPal"/>
    <s v="Standard"/>
    <x v="1"/>
    <s v="No"/>
    <n v="33"/>
    <s v="PayPal"/>
    <s v="Quarterly"/>
  </r>
  <r>
    <n v="2824"/>
    <n v="26"/>
    <s v="Female"/>
    <s v="Dress"/>
    <s v="Clothing"/>
    <n v="63"/>
    <s v="Utah"/>
    <s v="M"/>
    <s v="Olive"/>
    <s v="Summer"/>
    <n v="4.5"/>
    <s v="No"/>
    <s v="Venmo"/>
    <s v="Standard"/>
    <x v="1"/>
    <s v="No"/>
    <n v="47"/>
    <s v="Debit Card"/>
    <s v="Bi-Weekly"/>
  </r>
  <r>
    <n v="2825"/>
    <n v="39"/>
    <s v="Female"/>
    <s v="Hat"/>
    <s v="Accessories"/>
    <n v="90"/>
    <s v="Utah"/>
    <s v="M"/>
    <s v="Purple"/>
    <s v="Fall"/>
    <n v="4"/>
    <s v="No"/>
    <s v="Debit Card"/>
    <s v="Free Shipping"/>
    <x v="1"/>
    <s v="No"/>
    <n v="49"/>
    <s v="Debit Card"/>
    <s v="Quarterly"/>
  </r>
  <r>
    <n v="2826"/>
    <n v="69"/>
    <s v="Female"/>
    <s v="Handbag"/>
    <s v="Accessories"/>
    <n v="62"/>
    <s v="North Carolina"/>
    <s v="M"/>
    <s v="Yellow"/>
    <s v="Winter"/>
    <n v="4.3"/>
    <s v="No"/>
    <s v="Cash"/>
    <s v="2-Day Shipping"/>
    <x v="1"/>
    <s v="No"/>
    <n v="28"/>
    <s v="Bank Transfer"/>
    <s v="Annually"/>
  </r>
  <r>
    <n v="2827"/>
    <n v="32"/>
    <s v="Female"/>
    <s v="Handbag"/>
    <s v="Accessories"/>
    <n v="43"/>
    <s v="Florida"/>
    <s v="L"/>
    <s v="Brown"/>
    <s v="Fall"/>
    <n v="3.6"/>
    <s v="No"/>
    <s v="Debit Card"/>
    <s v="Express"/>
    <x v="1"/>
    <s v="No"/>
    <n v="23"/>
    <s v="Venmo"/>
    <s v="Annually"/>
  </r>
  <r>
    <n v="2828"/>
    <n v="20"/>
    <s v="Female"/>
    <s v="Blouse"/>
    <s v="Clothing"/>
    <n v="96"/>
    <s v="Wisconsin"/>
    <s v="M"/>
    <s v="Magenta"/>
    <s v="Fall"/>
    <n v="3.1"/>
    <s v="No"/>
    <s v="Credit Card"/>
    <s v="Next Day Air"/>
    <x v="1"/>
    <s v="No"/>
    <n v="11"/>
    <s v="Bank Transfer"/>
    <s v="Bi-Weekly"/>
  </r>
  <r>
    <n v="2829"/>
    <n v="25"/>
    <s v="Female"/>
    <s v="Scarf"/>
    <s v="Accessories"/>
    <n v="83"/>
    <s v="Tennessee"/>
    <s v="L"/>
    <s v="Lavender"/>
    <s v="Fall"/>
    <n v="2.6"/>
    <s v="No"/>
    <s v="Credit Card"/>
    <s v="Standard"/>
    <x v="1"/>
    <s v="No"/>
    <n v="33"/>
    <s v="PayPal"/>
    <s v="Quarterly"/>
  </r>
  <r>
    <n v="2830"/>
    <n v="56"/>
    <s v="Female"/>
    <s v="Jewelry"/>
    <s v="Accessories"/>
    <n v="67"/>
    <s v="Arizona"/>
    <s v="XL"/>
    <s v="Teal"/>
    <s v="Fall"/>
    <n v="3.4"/>
    <s v="No"/>
    <s v="PayPal"/>
    <s v="Next Day Air"/>
    <x v="1"/>
    <s v="No"/>
    <n v="47"/>
    <s v="Cash"/>
    <s v="Weekly"/>
  </r>
  <r>
    <n v="2831"/>
    <n v="63"/>
    <s v="Female"/>
    <s v="Skirt"/>
    <s v="Clothing"/>
    <n v="90"/>
    <s v="Oregon"/>
    <s v="L"/>
    <s v="Cyan"/>
    <s v="Spring"/>
    <n v="2.9"/>
    <s v="No"/>
    <s v="Credit Card"/>
    <s v="Store Pickup"/>
    <x v="1"/>
    <s v="No"/>
    <n v="13"/>
    <s v="Venmo"/>
    <s v="Every 3 Months"/>
  </r>
  <r>
    <n v="2832"/>
    <n v="34"/>
    <s v="Female"/>
    <s v="Hoodie"/>
    <s v="Clothing"/>
    <n v="53"/>
    <s v="Virginia"/>
    <s v="L"/>
    <s v="Pink"/>
    <s v="Winter"/>
    <n v="5"/>
    <s v="No"/>
    <s v="Cash"/>
    <s v="Express"/>
    <x v="1"/>
    <s v="No"/>
    <n v="4"/>
    <s v="Credit Card"/>
    <s v="Weekly"/>
  </r>
  <r>
    <n v="2833"/>
    <n v="29"/>
    <s v="Female"/>
    <s v="Scarf"/>
    <s v="Accessories"/>
    <n v="37"/>
    <s v="Maryland"/>
    <s v="M"/>
    <s v="Magenta"/>
    <s v="Summer"/>
    <n v="4.5999999999999996"/>
    <s v="No"/>
    <s v="Cash"/>
    <s v="Standard"/>
    <x v="1"/>
    <s v="No"/>
    <n v="40"/>
    <s v="PayPal"/>
    <s v="Quarterly"/>
  </r>
  <r>
    <n v="2834"/>
    <n v="43"/>
    <s v="Female"/>
    <s v="Jeans"/>
    <s v="Clothing"/>
    <n v="56"/>
    <s v="Arkansas"/>
    <s v="M"/>
    <s v="Teal"/>
    <s v="Fall"/>
    <n v="3.3"/>
    <s v="No"/>
    <s v="PayPal"/>
    <s v="Free Shipping"/>
    <x v="1"/>
    <s v="No"/>
    <n v="19"/>
    <s v="Cash"/>
    <s v="Monthly"/>
  </r>
  <r>
    <n v="2835"/>
    <n v="39"/>
    <s v="Female"/>
    <s v="Jacket"/>
    <s v="Outerwear"/>
    <n v="43"/>
    <s v="Texas"/>
    <s v="M"/>
    <s v="Indigo"/>
    <s v="Fall"/>
    <n v="2.9"/>
    <s v="No"/>
    <s v="Credit Card"/>
    <s v="2-Day Shipping"/>
    <x v="1"/>
    <s v="No"/>
    <n v="17"/>
    <s v="Credit Card"/>
    <s v="Weekly"/>
  </r>
  <r>
    <n v="2836"/>
    <n v="33"/>
    <s v="Female"/>
    <s v="T-shirt"/>
    <s v="Clothing"/>
    <n v="84"/>
    <s v="Vermont"/>
    <s v="S"/>
    <s v="Pink"/>
    <s v="Winter"/>
    <n v="4.9000000000000004"/>
    <s v="No"/>
    <s v="Credit Card"/>
    <s v="Free Shipping"/>
    <x v="1"/>
    <s v="No"/>
    <n v="7"/>
    <s v="Venmo"/>
    <s v="Annually"/>
  </r>
  <r>
    <n v="2837"/>
    <n v="51"/>
    <s v="Female"/>
    <s v="Pants"/>
    <s v="Clothing"/>
    <n v="50"/>
    <s v="Wyoming"/>
    <s v="M"/>
    <s v="Charcoal"/>
    <s v="Winter"/>
    <n v="5"/>
    <s v="No"/>
    <s v="Venmo"/>
    <s v="2-Day Shipping"/>
    <x v="1"/>
    <s v="No"/>
    <n v="21"/>
    <s v="Cash"/>
    <s v="Bi-Weekly"/>
  </r>
  <r>
    <n v="2838"/>
    <n v="65"/>
    <s v="Female"/>
    <s v="Shoes"/>
    <s v="Footwear"/>
    <n v="88"/>
    <s v="Alabama"/>
    <s v="M"/>
    <s v="Brown"/>
    <s v="Summer"/>
    <n v="4.5"/>
    <s v="No"/>
    <s v="Venmo"/>
    <s v="Express"/>
    <x v="1"/>
    <s v="No"/>
    <n v="44"/>
    <s v="PayPal"/>
    <s v="Weekly"/>
  </r>
  <r>
    <n v="2839"/>
    <n v="51"/>
    <s v="Female"/>
    <s v="Jacket"/>
    <s v="Outerwear"/>
    <n v="50"/>
    <s v="Maine"/>
    <s v="M"/>
    <s v="Blue"/>
    <s v="Fall"/>
    <n v="3.7"/>
    <s v="No"/>
    <s v="Venmo"/>
    <s v="Free Shipping"/>
    <x v="1"/>
    <s v="No"/>
    <n v="2"/>
    <s v="Bank Transfer"/>
    <s v="Weekly"/>
  </r>
  <r>
    <n v="2840"/>
    <n v="70"/>
    <s v="Female"/>
    <s v="Scarf"/>
    <s v="Accessories"/>
    <n v="80"/>
    <s v="South Dakota"/>
    <s v="L"/>
    <s v="Teal"/>
    <s v="Summer"/>
    <n v="2.8"/>
    <s v="No"/>
    <s v="Cash"/>
    <s v="Store Pickup"/>
    <x v="1"/>
    <s v="No"/>
    <n v="30"/>
    <s v="Bank Transfer"/>
    <s v="Monthly"/>
  </r>
  <r>
    <n v="2841"/>
    <n v="40"/>
    <s v="Female"/>
    <s v="T-shirt"/>
    <s v="Clothing"/>
    <n v="47"/>
    <s v="West Virginia"/>
    <s v="L"/>
    <s v="Pink"/>
    <s v="Spring"/>
    <n v="3.5"/>
    <s v="No"/>
    <s v="Bank Transfer"/>
    <s v="Store Pickup"/>
    <x v="1"/>
    <s v="No"/>
    <n v="41"/>
    <s v="Cash"/>
    <s v="Annually"/>
  </r>
  <r>
    <n v="2842"/>
    <n v="19"/>
    <s v="Female"/>
    <s v="Dress"/>
    <s v="Clothing"/>
    <n v="33"/>
    <s v="Ohio"/>
    <s v="XL"/>
    <s v="Magenta"/>
    <s v="Winter"/>
    <n v="3"/>
    <s v="No"/>
    <s v="Credit Card"/>
    <s v="2-Day Shipping"/>
    <x v="1"/>
    <s v="No"/>
    <n v="31"/>
    <s v="Cash"/>
    <s v="Weekly"/>
  </r>
  <r>
    <n v="2843"/>
    <n v="28"/>
    <s v="Female"/>
    <s v="Coat"/>
    <s v="Outerwear"/>
    <n v="100"/>
    <s v="Arizona"/>
    <s v="L"/>
    <s v="Green"/>
    <s v="Fall"/>
    <n v="4.3"/>
    <s v="No"/>
    <s v="Cash"/>
    <s v="Standard"/>
    <x v="1"/>
    <s v="No"/>
    <n v="48"/>
    <s v="Debit Card"/>
    <s v="Quarterly"/>
  </r>
  <r>
    <n v="2844"/>
    <n v="51"/>
    <s v="Female"/>
    <s v="Sweater"/>
    <s v="Clothing"/>
    <n v="26"/>
    <s v="Ohio"/>
    <s v="M"/>
    <s v="White"/>
    <s v="Summer"/>
    <n v="3.6"/>
    <s v="No"/>
    <s v="Cash"/>
    <s v="Store Pickup"/>
    <x v="1"/>
    <s v="No"/>
    <n v="41"/>
    <s v="Venmo"/>
    <s v="Weekly"/>
  </r>
  <r>
    <n v="2845"/>
    <n v="32"/>
    <s v="Female"/>
    <s v="Hat"/>
    <s v="Accessories"/>
    <n v="79"/>
    <s v="New Mexico"/>
    <s v="M"/>
    <s v="Indigo"/>
    <s v="Summer"/>
    <n v="4.4000000000000004"/>
    <s v="No"/>
    <s v="Venmo"/>
    <s v="Standard"/>
    <x v="1"/>
    <s v="No"/>
    <n v="42"/>
    <s v="Venmo"/>
    <s v="Annually"/>
  </r>
  <r>
    <n v="2846"/>
    <n v="26"/>
    <s v="Female"/>
    <s v="Backpack"/>
    <s v="Accessories"/>
    <n v="77"/>
    <s v="South Dakota"/>
    <s v="L"/>
    <s v="Lavender"/>
    <s v="Summer"/>
    <n v="4.0999999999999996"/>
    <s v="No"/>
    <s v="Cash"/>
    <s v="Express"/>
    <x v="1"/>
    <s v="No"/>
    <n v="39"/>
    <s v="Debit Card"/>
    <s v="Every 3 Months"/>
  </r>
  <r>
    <n v="2847"/>
    <n v="50"/>
    <s v="Female"/>
    <s v="Socks"/>
    <s v="Clothing"/>
    <n v="36"/>
    <s v="Oklahoma"/>
    <s v="XL"/>
    <s v="Black"/>
    <s v="Fall"/>
    <n v="2.8"/>
    <s v="No"/>
    <s v="Cash"/>
    <s v="Next Day Air"/>
    <x v="1"/>
    <s v="No"/>
    <n v="15"/>
    <s v="PayPal"/>
    <s v="Bi-Weekly"/>
  </r>
  <r>
    <n v="2848"/>
    <n v="68"/>
    <s v="Female"/>
    <s v="Jewelry"/>
    <s v="Accessories"/>
    <n v="21"/>
    <s v="Connecticut"/>
    <s v="L"/>
    <s v="Charcoal"/>
    <s v="Winter"/>
    <n v="2.8"/>
    <s v="No"/>
    <s v="Venmo"/>
    <s v="Free Shipping"/>
    <x v="1"/>
    <s v="No"/>
    <n v="3"/>
    <s v="PayPal"/>
    <s v="Every 3 Months"/>
  </r>
  <r>
    <n v="2849"/>
    <n v="33"/>
    <s v="Female"/>
    <s v="Boots"/>
    <s v="Footwear"/>
    <n v="72"/>
    <s v="Wisconsin"/>
    <s v="L"/>
    <s v="Gray"/>
    <s v="Fall"/>
    <n v="4.9000000000000004"/>
    <s v="No"/>
    <s v="Debit Card"/>
    <s v="Store Pickup"/>
    <x v="1"/>
    <s v="No"/>
    <n v="28"/>
    <s v="Bank Transfer"/>
    <s v="Quarterly"/>
  </r>
  <r>
    <n v="2850"/>
    <n v="56"/>
    <s v="Female"/>
    <s v="Coat"/>
    <s v="Outerwear"/>
    <n v="25"/>
    <s v="New Hampshire"/>
    <s v="M"/>
    <s v="Gold"/>
    <s v="Spring"/>
    <n v="4.0999999999999996"/>
    <s v="No"/>
    <s v="Credit Card"/>
    <s v="Express"/>
    <x v="1"/>
    <s v="No"/>
    <n v="27"/>
    <s v="PayPal"/>
    <s v="Bi-Weekly"/>
  </r>
  <r>
    <n v="2851"/>
    <n v="57"/>
    <s v="Female"/>
    <s v="Sweater"/>
    <s v="Clothing"/>
    <n v="79"/>
    <s v="Nebraska"/>
    <s v="M"/>
    <s v="Silver"/>
    <s v="Spring"/>
    <n v="3"/>
    <s v="No"/>
    <s v="Credit Card"/>
    <s v="Store Pickup"/>
    <x v="1"/>
    <s v="No"/>
    <n v="36"/>
    <s v="Debit Card"/>
    <s v="Annually"/>
  </r>
  <r>
    <n v="2852"/>
    <n v="58"/>
    <s v="Female"/>
    <s v="Blouse"/>
    <s v="Clothing"/>
    <n v="73"/>
    <s v="Nevada"/>
    <s v="L"/>
    <s v="Teal"/>
    <s v="Summer"/>
    <n v="3"/>
    <s v="No"/>
    <s v="Bank Transfer"/>
    <s v="Store Pickup"/>
    <x v="1"/>
    <s v="No"/>
    <n v="42"/>
    <s v="Debit Card"/>
    <s v="Monthly"/>
  </r>
  <r>
    <n v="2853"/>
    <n v="40"/>
    <s v="Female"/>
    <s v="Belt"/>
    <s v="Accessories"/>
    <n v="71"/>
    <s v="New York"/>
    <s v="M"/>
    <s v="Magenta"/>
    <s v="Spring"/>
    <n v="3"/>
    <s v="No"/>
    <s v="Credit Card"/>
    <s v="Store Pickup"/>
    <x v="1"/>
    <s v="No"/>
    <n v="30"/>
    <s v="Venmo"/>
    <s v="Weekly"/>
  </r>
  <r>
    <n v="2854"/>
    <n v="37"/>
    <s v="Female"/>
    <s v="Hat"/>
    <s v="Accessories"/>
    <n v="48"/>
    <s v="Pennsylvania"/>
    <s v="M"/>
    <s v="Magenta"/>
    <s v="Winter"/>
    <n v="3.2"/>
    <s v="No"/>
    <s v="Cash"/>
    <s v="Next Day Air"/>
    <x v="1"/>
    <s v="No"/>
    <n v="9"/>
    <s v="PayPal"/>
    <s v="Weekly"/>
  </r>
  <r>
    <n v="2855"/>
    <n v="36"/>
    <s v="Female"/>
    <s v="Sandals"/>
    <s v="Footwear"/>
    <n v="28"/>
    <s v="Delaware"/>
    <s v="M"/>
    <s v="Beige"/>
    <s v="Fall"/>
    <n v="2.7"/>
    <s v="No"/>
    <s v="Debit Card"/>
    <s v="Store Pickup"/>
    <x v="1"/>
    <s v="No"/>
    <n v="25"/>
    <s v="Venmo"/>
    <s v="Monthly"/>
  </r>
  <r>
    <n v="2856"/>
    <n v="29"/>
    <s v="Female"/>
    <s v="Boots"/>
    <s v="Footwear"/>
    <n v="95"/>
    <s v="Mississippi"/>
    <s v="S"/>
    <s v="Maroon"/>
    <s v="Winter"/>
    <n v="3.8"/>
    <s v="No"/>
    <s v="Debit Card"/>
    <s v="2-Day Shipping"/>
    <x v="1"/>
    <s v="No"/>
    <n v="33"/>
    <s v="PayPal"/>
    <s v="Quarterly"/>
  </r>
  <r>
    <n v="2857"/>
    <n v="65"/>
    <s v="Female"/>
    <s v="Jacket"/>
    <s v="Outerwear"/>
    <n v="48"/>
    <s v="Iowa"/>
    <s v="M"/>
    <s v="Indigo"/>
    <s v="Winter"/>
    <n v="3.5"/>
    <s v="No"/>
    <s v="Debit Card"/>
    <s v="2-Day Shipping"/>
    <x v="1"/>
    <s v="No"/>
    <n v="31"/>
    <s v="Credit Card"/>
    <s v="Monthly"/>
  </r>
  <r>
    <n v="2858"/>
    <n v="44"/>
    <s v="Female"/>
    <s v="Dress"/>
    <s v="Clothing"/>
    <n v="93"/>
    <s v="Utah"/>
    <s v="S"/>
    <s v="Maroon"/>
    <s v="Spring"/>
    <n v="3.8"/>
    <s v="No"/>
    <s v="Venmo"/>
    <s v="Next Day Air"/>
    <x v="1"/>
    <s v="No"/>
    <n v="35"/>
    <s v="Debit Card"/>
    <s v="Monthly"/>
  </r>
  <r>
    <n v="2859"/>
    <n v="34"/>
    <s v="Female"/>
    <s v="Jeans"/>
    <s v="Clothing"/>
    <n v="87"/>
    <s v="Maryland"/>
    <s v="L"/>
    <s v="Teal"/>
    <s v="Summer"/>
    <n v="3.8"/>
    <s v="No"/>
    <s v="Cash"/>
    <s v="2-Day Shipping"/>
    <x v="1"/>
    <s v="No"/>
    <n v="46"/>
    <s v="Bank Transfer"/>
    <s v="Monthly"/>
  </r>
  <r>
    <n v="2860"/>
    <n v="31"/>
    <s v="Female"/>
    <s v="Shorts"/>
    <s v="Clothing"/>
    <n v="32"/>
    <s v="Utah"/>
    <s v="L"/>
    <s v="Yellow"/>
    <s v="Fall"/>
    <n v="3.4"/>
    <s v="No"/>
    <s v="Venmo"/>
    <s v="Express"/>
    <x v="1"/>
    <s v="No"/>
    <n v="29"/>
    <s v="Bank Transfer"/>
    <s v="Annually"/>
  </r>
  <r>
    <n v="2861"/>
    <n v="28"/>
    <s v="Female"/>
    <s v="Shirt"/>
    <s v="Clothing"/>
    <n v="38"/>
    <s v="Rhode Island"/>
    <s v="M"/>
    <s v="Gold"/>
    <s v="Spring"/>
    <n v="2.9"/>
    <s v="No"/>
    <s v="PayPal"/>
    <s v="Next Day Air"/>
    <x v="1"/>
    <s v="No"/>
    <n v="49"/>
    <s v="Bank Transfer"/>
    <s v="Weekly"/>
  </r>
  <r>
    <n v="2862"/>
    <n v="66"/>
    <s v="Female"/>
    <s v="Coat"/>
    <s v="Outerwear"/>
    <n v="54"/>
    <s v="Maryland"/>
    <s v="M"/>
    <s v="Teal"/>
    <s v="Fall"/>
    <n v="3.4"/>
    <s v="No"/>
    <s v="Debit Card"/>
    <s v="Free Shipping"/>
    <x v="1"/>
    <s v="No"/>
    <n v="27"/>
    <s v="Credit Card"/>
    <s v="Monthly"/>
  </r>
  <r>
    <n v="2863"/>
    <n v="68"/>
    <s v="Female"/>
    <s v="Coat"/>
    <s v="Outerwear"/>
    <n v="75"/>
    <s v="Hawaii"/>
    <s v="S"/>
    <s v="Violet"/>
    <s v="Summer"/>
    <n v="4.7"/>
    <s v="No"/>
    <s v="Bank Transfer"/>
    <s v="Store Pickup"/>
    <x v="1"/>
    <s v="No"/>
    <n v="5"/>
    <s v="Bank Transfer"/>
    <s v="Every 3 Months"/>
  </r>
  <r>
    <n v="2864"/>
    <n v="37"/>
    <s v="Female"/>
    <s v="T-shirt"/>
    <s v="Clothing"/>
    <n v="56"/>
    <s v="Connecticut"/>
    <s v="M"/>
    <s v="Yellow"/>
    <s v="Fall"/>
    <n v="3.9"/>
    <s v="No"/>
    <s v="Debit Card"/>
    <s v="2-Day Shipping"/>
    <x v="1"/>
    <s v="No"/>
    <n v="18"/>
    <s v="Venmo"/>
    <s v="Monthly"/>
  </r>
  <r>
    <n v="2865"/>
    <n v="58"/>
    <s v="Female"/>
    <s v="Sweater"/>
    <s v="Clothing"/>
    <n v="43"/>
    <s v="Illinois"/>
    <s v="S"/>
    <s v="Maroon"/>
    <s v="Fall"/>
    <n v="3.6"/>
    <s v="No"/>
    <s v="Debit Card"/>
    <s v="Store Pickup"/>
    <x v="1"/>
    <s v="No"/>
    <n v="31"/>
    <s v="Venmo"/>
    <s v="Weekly"/>
  </r>
  <r>
    <n v="2866"/>
    <n v="28"/>
    <s v="Female"/>
    <s v="Skirt"/>
    <s v="Clothing"/>
    <n v="97"/>
    <s v="California"/>
    <s v="M"/>
    <s v="Silver"/>
    <s v="Fall"/>
    <n v="3.7"/>
    <s v="No"/>
    <s v="Cash"/>
    <s v="Free Shipping"/>
    <x v="1"/>
    <s v="No"/>
    <n v="27"/>
    <s v="Cash"/>
    <s v="Fortnightly"/>
  </r>
  <r>
    <n v="2867"/>
    <n v="54"/>
    <s v="Female"/>
    <s v="Blouse"/>
    <s v="Clothing"/>
    <n v="75"/>
    <s v="Connecticut"/>
    <s v="S"/>
    <s v="Violet"/>
    <s v="Summer"/>
    <n v="3.1"/>
    <s v="No"/>
    <s v="Venmo"/>
    <s v="Free Shipping"/>
    <x v="1"/>
    <s v="No"/>
    <n v="19"/>
    <s v="Cash"/>
    <s v="Annually"/>
  </r>
  <r>
    <n v="2868"/>
    <n v="21"/>
    <s v="Female"/>
    <s v="Sneakers"/>
    <s v="Footwear"/>
    <n v="55"/>
    <s v="Colorado"/>
    <s v="L"/>
    <s v="White"/>
    <s v="Summer"/>
    <n v="4.9000000000000004"/>
    <s v="No"/>
    <s v="Venmo"/>
    <s v="Next Day Air"/>
    <x v="1"/>
    <s v="No"/>
    <n v="33"/>
    <s v="Cash"/>
    <s v="Fortnightly"/>
  </r>
  <r>
    <n v="2869"/>
    <n v="45"/>
    <s v="Female"/>
    <s v="Backpack"/>
    <s v="Accessories"/>
    <n v="49"/>
    <s v="Colorado"/>
    <s v="M"/>
    <s v="Black"/>
    <s v="Winter"/>
    <n v="2.6"/>
    <s v="No"/>
    <s v="Debit Card"/>
    <s v="Next Day Air"/>
    <x v="1"/>
    <s v="No"/>
    <n v="42"/>
    <s v="PayPal"/>
    <s v="Every 3 Months"/>
  </r>
  <r>
    <n v="2870"/>
    <n v="57"/>
    <s v="Female"/>
    <s v="Socks"/>
    <s v="Clothing"/>
    <n v="58"/>
    <s v="Georgia"/>
    <s v="M"/>
    <s v="White"/>
    <s v="Summer"/>
    <n v="4.2"/>
    <s v="No"/>
    <s v="Cash"/>
    <s v="Standard"/>
    <x v="1"/>
    <s v="No"/>
    <n v="16"/>
    <s v="Bank Transfer"/>
    <s v="Weekly"/>
  </r>
  <r>
    <n v="2871"/>
    <n v="47"/>
    <s v="Female"/>
    <s v="Jewelry"/>
    <s v="Accessories"/>
    <n v="34"/>
    <s v="North Dakota"/>
    <s v="M"/>
    <s v="Blue"/>
    <s v="Winter"/>
    <n v="4.8"/>
    <s v="No"/>
    <s v="Debit Card"/>
    <s v="Free Shipping"/>
    <x v="1"/>
    <s v="No"/>
    <n v="49"/>
    <s v="Debit Card"/>
    <s v="Every 3 Months"/>
  </r>
  <r>
    <n v="2872"/>
    <n v="46"/>
    <s v="Female"/>
    <s v="Shorts"/>
    <s v="Clothing"/>
    <n v="43"/>
    <s v="Idaho"/>
    <s v="S"/>
    <s v="Black"/>
    <s v="Summer"/>
    <n v="2.7"/>
    <s v="No"/>
    <s v="Cash"/>
    <s v="2-Day Shipping"/>
    <x v="1"/>
    <s v="No"/>
    <n v="40"/>
    <s v="Venmo"/>
    <s v="Bi-Weekly"/>
  </r>
  <r>
    <n v="2873"/>
    <n v="63"/>
    <s v="Female"/>
    <s v="Jewelry"/>
    <s v="Accessories"/>
    <n v="48"/>
    <s v="Connecticut"/>
    <s v="L"/>
    <s v="Olive"/>
    <s v="Fall"/>
    <n v="2.6"/>
    <s v="No"/>
    <s v="Venmo"/>
    <s v="Next Day Air"/>
    <x v="1"/>
    <s v="No"/>
    <n v="5"/>
    <s v="Cash"/>
    <s v="Annually"/>
  </r>
  <r>
    <n v="2874"/>
    <n v="44"/>
    <s v="Female"/>
    <s v="Sweater"/>
    <s v="Clothing"/>
    <n v="40"/>
    <s v="Montana"/>
    <s v="M"/>
    <s v="Teal"/>
    <s v="Spring"/>
    <n v="2.6"/>
    <s v="No"/>
    <s v="PayPal"/>
    <s v="Free Shipping"/>
    <x v="1"/>
    <s v="No"/>
    <n v="8"/>
    <s v="Bank Transfer"/>
    <s v="Monthly"/>
  </r>
  <r>
    <n v="2875"/>
    <n v="36"/>
    <s v="Female"/>
    <s v="Shirt"/>
    <s v="Clothing"/>
    <n v="29"/>
    <s v="Colorado"/>
    <s v="L"/>
    <s v="Silver"/>
    <s v="Summer"/>
    <n v="3.1"/>
    <s v="No"/>
    <s v="Debit Card"/>
    <s v="Standard"/>
    <x v="1"/>
    <s v="No"/>
    <n v="2"/>
    <s v="Debit Card"/>
    <s v="Annually"/>
  </r>
  <r>
    <n v="2876"/>
    <n v="24"/>
    <s v="Female"/>
    <s v="Pants"/>
    <s v="Clothing"/>
    <n v="81"/>
    <s v="Kentucky"/>
    <s v="M"/>
    <s v="Pink"/>
    <s v="Fall"/>
    <n v="2.6"/>
    <s v="No"/>
    <s v="Credit Card"/>
    <s v="Free Shipping"/>
    <x v="1"/>
    <s v="No"/>
    <n v="14"/>
    <s v="Debit Card"/>
    <s v="Weekly"/>
  </r>
  <r>
    <n v="2877"/>
    <n v="65"/>
    <s v="Female"/>
    <s v="Hoodie"/>
    <s v="Clothing"/>
    <n v="84"/>
    <s v="New Mexico"/>
    <s v="M"/>
    <s v="Charcoal"/>
    <s v="Spring"/>
    <n v="3.4"/>
    <s v="No"/>
    <s v="Credit Card"/>
    <s v="2-Day Shipping"/>
    <x v="1"/>
    <s v="No"/>
    <n v="5"/>
    <s v="Bank Transfer"/>
    <s v="Fortnightly"/>
  </r>
  <r>
    <n v="2878"/>
    <n v="32"/>
    <s v="Female"/>
    <s v="Socks"/>
    <s v="Clothing"/>
    <n v="46"/>
    <s v="New Jersey"/>
    <s v="M"/>
    <s v="Silver"/>
    <s v="Summer"/>
    <n v="3.6"/>
    <s v="No"/>
    <s v="PayPal"/>
    <s v="Standard"/>
    <x v="1"/>
    <s v="No"/>
    <n v="34"/>
    <s v="Venmo"/>
    <s v="Monthly"/>
  </r>
  <r>
    <n v="2879"/>
    <n v="63"/>
    <s v="Female"/>
    <s v="Dress"/>
    <s v="Clothing"/>
    <n v="86"/>
    <s v="California"/>
    <s v="L"/>
    <s v="Turquoise"/>
    <s v="Summer"/>
    <n v="4.3"/>
    <s v="No"/>
    <s v="Venmo"/>
    <s v="Next Day Air"/>
    <x v="1"/>
    <s v="No"/>
    <n v="13"/>
    <s v="Bank Transfer"/>
    <s v="Annually"/>
  </r>
  <r>
    <n v="2880"/>
    <n v="62"/>
    <s v="Female"/>
    <s v="Blouse"/>
    <s v="Clothing"/>
    <n v="57"/>
    <s v="North Dakota"/>
    <s v="XL"/>
    <s v="Turquoise"/>
    <s v="Winter"/>
    <n v="4.9000000000000004"/>
    <s v="No"/>
    <s v="Credit Card"/>
    <s v="Free Shipping"/>
    <x v="1"/>
    <s v="No"/>
    <n v="31"/>
    <s v="Venmo"/>
    <s v="Annually"/>
  </r>
  <r>
    <n v="2881"/>
    <n v="19"/>
    <s v="Female"/>
    <s v="Skirt"/>
    <s v="Clothing"/>
    <n v="61"/>
    <s v="Florida"/>
    <s v="L"/>
    <s v="Beige"/>
    <s v="Winter"/>
    <n v="4.8"/>
    <s v="No"/>
    <s v="Debit Card"/>
    <s v="Store Pickup"/>
    <x v="1"/>
    <s v="No"/>
    <n v="43"/>
    <s v="PayPal"/>
    <s v="Quarterly"/>
  </r>
  <r>
    <n v="2882"/>
    <n v="38"/>
    <s v="Female"/>
    <s v="Backpack"/>
    <s v="Accessories"/>
    <n v="90"/>
    <s v="Texas"/>
    <s v="M"/>
    <s v="Cyan"/>
    <s v="Winter"/>
    <n v="4.2"/>
    <s v="No"/>
    <s v="Credit Card"/>
    <s v="Free Shipping"/>
    <x v="1"/>
    <s v="No"/>
    <n v="6"/>
    <s v="Bank Transfer"/>
    <s v="Annually"/>
  </r>
  <r>
    <n v="2883"/>
    <n v="59"/>
    <s v="Female"/>
    <s v="Blouse"/>
    <s v="Clothing"/>
    <n v="51"/>
    <s v="Oklahoma"/>
    <s v="L"/>
    <s v="Gold"/>
    <s v="Winter"/>
    <n v="2.6"/>
    <s v="No"/>
    <s v="Credit Card"/>
    <s v="Store Pickup"/>
    <x v="1"/>
    <s v="No"/>
    <n v="23"/>
    <s v="Credit Card"/>
    <s v="Bi-Weekly"/>
  </r>
  <r>
    <n v="2884"/>
    <n v="22"/>
    <s v="Female"/>
    <s v="Socks"/>
    <s v="Clothing"/>
    <n v="48"/>
    <s v="Rhode Island"/>
    <s v="XL"/>
    <s v="Silver"/>
    <s v="Spring"/>
    <n v="3.2"/>
    <s v="No"/>
    <s v="Debit Card"/>
    <s v="Standard"/>
    <x v="1"/>
    <s v="No"/>
    <n v="10"/>
    <s v="PayPal"/>
    <s v="Weekly"/>
  </r>
  <r>
    <n v="2885"/>
    <n v="55"/>
    <s v="Female"/>
    <s v="Boots"/>
    <s v="Footwear"/>
    <n v="50"/>
    <s v="Arkansas"/>
    <s v="M"/>
    <s v="Purple"/>
    <s v="Summer"/>
    <n v="3.4"/>
    <s v="No"/>
    <s v="Bank Transfer"/>
    <s v="2-Day Shipping"/>
    <x v="1"/>
    <s v="No"/>
    <n v="47"/>
    <s v="Credit Card"/>
    <s v="Every 3 Months"/>
  </r>
  <r>
    <n v="2886"/>
    <n v="29"/>
    <s v="Female"/>
    <s v="Backpack"/>
    <s v="Accessories"/>
    <n v="82"/>
    <s v="Nevada"/>
    <s v="M"/>
    <s v="Yellow"/>
    <s v="Summer"/>
    <n v="3.5"/>
    <s v="No"/>
    <s v="Bank Transfer"/>
    <s v="Next Day Air"/>
    <x v="1"/>
    <s v="No"/>
    <n v="14"/>
    <s v="Credit Card"/>
    <s v="Bi-Weekly"/>
  </r>
  <r>
    <n v="2887"/>
    <n v="42"/>
    <s v="Female"/>
    <s v="Hat"/>
    <s v="Accessories"/>
    <n v="33"/>
    <s v="Utah"/>
    <s v="L"/>
    <s v="Blue"/>
    <s v="Spring"/>
    <n v="4.2"/>
    <s v="No"/>
    <s v="Credit Card"/>
    <s v="Free Shipping"/>
    <x v="1"/>
    <s v="No"/>
    <n v="29"/>
    <s v="PayPal"/>
    <s v="Weekly"/>
  </r>
  <r>
    <n v="2888"/>
    <n v="23"/>
    <s v="Female"/>
    <s v="Sandals"/>
    <s v="Footwear"/>
    <n v="28"/>
    <s v="Kentucky"/>
    <s v="L"/>
    <s v="Blue"/>
    <s v="Winter"/>
    <n v="2.8"/>
    <s v="No"/>
    <s v="Debit Card"/>
    <s v="Express"/>
    <x v="1"/>
    <s v="No"/>
    <n v="12"/>
    <s v="Cash"/>
    <s v="Bi-Weekly"/>
  </r>
  <r>
    <n v="2889"/>
    <n v="70"/>
    <s v="Female"/>
    <s v="Hoodie"/>
    <s v="Clothing"/>
    <n v="42"/>
    <s v="Wisconsin"/>
    <s v="L"/>
    <s v="Green"/>
    <s v="Spring"/>
    <n v="5"/>
    <s v="No"/>
    <s v="Venmo"/>
    <s v="2-Day Shipping"/>
    <x v="1"/>
    <s v="No"/>
    <n v="25"/>
    <s v="Debit Card"/>
    <s v="Quarterly"/>
  </r>
  <r>
    <n v="2890"/>
    <n v="64"/>
    <s v="Female"/>
    <s v="Sunglasses"/>
    <s v="Accessories"/>
    <n v="43"/>
    <s v="Minnesota"/>
    <s v="M"/>
    <s v="Charcoal"/>
    <s v="Fall"/>
    <n v="3.3"/>
    <s v="No"/>
    <s v="Credit Card"/>
    <s v="Store Pickup"/>
    <x v="1"/>
    <s v="No"/>
    <n v="21"/>
    <s v="Venmo"/>
    <s v="Annually"/>
  </r>
  <r>
    <n v="2891"/>
    <n v="39"/>
    <s v="Female"/>
    <s v="Jeans"/>
    <s v="Clothing"/>
    <n v="55"/>
    <s v="North Dakota"/>
    <s v="M"/>
    <s v="Violet"/>
    <s v="Winter"/>
    <n v="3.7"/>
    <s v="No"/>
    <s v="PayPal"/>
    <s v="Free Shipping"/>
    <x v="1"/>
    <s v="No"/>
    <n v="23"/>
    <s v="Credit Card"/>
    <s v="Monthly"/>
  </r>
  <r>
    <n v="2892"/>
    <n v="47"/>
    <s v="Female"/>
    <s v="T-shirt"/>
    <s v="Clothing"/>
    <n v="73"/>
    <s v="Ohio"/>
    <s v="XL"/>
    <s v="Black"/>
    <s v="Winter"/>
    <n v="2.5"/>
    <s v="No"/>
    <s v="Venmo"/>
    <s v="Free Shipping"/>
    <x v="1"/>
    <s v="No"/>
    <n v="10"/>
    <s v="PayPal"/>
    <s v="Monthly"/>
  </r>
  <r>
    <n v="2893"/>
    <n v="22"/>
    <s v="Female"/>
    <s v="Dress"/>
    <s v="Clothing"/>
    <n v="39"/>
    <s v="Nevada"/>
    <s v="M"/>
    <s v="Teal"/>
    <s v="Spring"/>
    <n v="3.2"/>
    <s v="No"/>
    <s v="Bank Transfer"/>
    <s v="Standard"/>
    <x v="1"/>
    <s v="No"/>
    <n v="47"/>
    <s v="Credit Card"/>
    <s v="Monthly"/>
  </r>
  <r>
    <n v="2894"/>
    <n v="69"/>
    <s v="Female"/>
    <s v="Belt"/>
    <s v="Accessories"/>
    <n v="20"/>
    <s v="Kentucky"/>
    <s v="S"/>
    <s v="Orange"/>
    <s v="Spring"/>
    <n v="3.1"/>
    <s v="No"/>
    <s v="Credit Card"/>
    <s v="Free Shipping"/>
    <x v="1"/>
    <s v="No"/>
    <n v="44"/>
    <s v="Debit Card"/>
    <s v="Every 3 Months"/>
  </r>
  <r>
    <n v="2895"/>
    <n v="35"/>
    <s v="Female"/>
    <s v="Jewelry"/>
    <s v="Accessories"/>
    <n v="32"/>
    <s v="Kentucky"/>
    <s v="S"/>
    <s v="Brown"/>
    <s v="Spring"/>
    <n v="3.5"/>
    <s v="No"/>
    <s v="Cash"/>
    <s v="Standard"/>
    <x v="1"/>
    <s v="No"/>
    <n v="41"/>
    <s v="Venmo"/>
    <s v="Annually"/>
  </r>
  <r>
    <n v="2896"/>
    <n v="56"/>
    <s v="Female"/>
    <s v="Hoodie"/>
    <s v="Clothing"/>
    <n v="86"/>
    <s v="Montana"/>
    <s v="L"/>
    <s v="Green"/>
    <s v="Summer"/>
    <n v="4.5999999999999996"/>
    <s v="No"/>
    <s v="Debit Card"/>
    <s v="Standard"/>
    <x v="1"/>
    <s v="No"/>
    <n v="29"/>
    <s v="Bank Transfer"/>
    <s v="Monthly"/>
  </r>
  <r>
    <n v="2897"/>
    <n v="30"/>
    <s v="Female"/>
    <s v="Blouse"/>
    <s v="Clothing"/>
    <n v="91"/>
    <s v="Delaware"/>
    <s v="M"/>
    <s v="Silver"/>
    <s v="Summer"/>
    <n v="3.3"/>
    <s v="No"/>
    <s v="Credit Card"/>
    <s v="Free Shipping"/>
    <x v="1"/>
    <s v="No"/>
    <n v="2"/>
    <s v="Venmo"/>
    <s v="Every 3 Months"/>
  </r>
  <r>
    <n v="2898"/>
    <n v="43"/>
    <s v="Female"/>
    <s v="Jacket"/>
    <s v="Outerwear"/>
    <n v="59"/>
    <s v="Montana"/>
    <s v="L"/>
    <s v="Violet"/>
    <s v="Fall"/>
    <n v="2.5"/>
    <s v="No"/>
    <s v="Credit Card"/>
    <s v="Free Shipping"/>
    <x v="1"/>
    <s v="No"/>
    <n v="2"/>
    <s v="Cash"/>
    <s v="Fortnightly"/>
  </r>
  <r>
    <n v="2899"/>
    <n v="23"/>
    <s v="Female"/>
    <s v="Sneakers"/>
    <s v="Footwear"/>
    <n v="33"/>
    <s v="New Jersey"/>
    <s v="XL"/>
    <s v="Peach"/>
    <s v="Summer"/>
    <n v="4.5999999999999996"/>
    <s v="No"/>
    <s v="Credit Card"/>
    <s v="Express"/>
    <x v="1"/>
    <s v="No"/>
    <n v="29"/>
    <s v="Credit Card"/>
    <s v="Annually"/>
  </r>
  <r>
    <n v="2900"/>
    <n v="50"/>
    <s v="Female"/>
    <s v="Boots"/>
    <s v="Footwear"/>
    <n v="64"/>
    <s v="Nebraska"/>
    <s v="M"/>
    <s v="Gold"/>
    <s v="Spring"/>
    <n v="4.2"/>
    <s v="No"/>
    <s v="PayPal"/>
    <s v="2-Day Shipping"/>
    <x v="1"/>
    <s v="No"/>
    <n v="22"/>
    <s v="Bank Transfer"/>
    <s v="Fortnightly"/>
  </r>
  <r>
    <n v="2901"/>
    <n v="41"/>
    <s v="Female"/>
    <s v="Blouse"/>
    <s v="Clothing"/>
    <n v="67"/>
    <s v="Maryland"/>
    <s v="XL"/>
    <s v="Violet"/>
    <s v="Winter"/>
    <n v="4"/>
    <s v="No"/>
    <s v="Bank Transfer"/>
    <s v="Standard"/>
    <x v="1"/>
    <s v="No"/>
    <n v="23"/>
    <s v="Cash"/>
    <s v="Bi-Weekly"/>
  </r>
  <r>
    <n v="2902"/>
    <n v="41"/>
    <s v="Female"/>
    <s v="Blouse"/>
    <s v="Clothing"/>
    <n v="43"/>
    <s v="Alabama"/>
    <s v="L"/>
    <s v="Olive"/>
    <s v="Winter"/>
    <n v="2.6"/>
    <s v="No"/>
    <s v="Credit Card"/>
    <s v="Free Shipping"/>
    <x v="1"/>
    <s v="No"/>
    <n v="46"/>
    <s v="Credit Card"/>
    <s v="Quarterly"/>
  </r>
  <r>
    <n v="2903"/>
    <n v="27"/>
    <s v="Female"/>
    <s v="Boots"/>
    <s v="Footwear"/>
    <n v="32"/>
    <s v="North Carolina"/>
    <s v="S"/>
    <s v="Orange"/>
    <s v="Spring"/>
    <n v="4.5999999999999996"/>
    <s v="No"/>
    <s v="Debit Card"/>
    <s v="Standard"/>
    <x v="1"/>
    <s v="No"/>
    <n v="19"/>
    <s v="PayPal"/>
    <s v="Bi-Weekly"/>
  </r>
  <r>
    <n v="2904"/>
    <n v="38"/>
    <s v="Female"/>
    <s v="Scarf"/>
    <s v="Accessories"/>
    <n v="39"/>
    <s v="Delaware"/>
    <s v="S"/>
    <s v="Teal"/>
    <s v="Spring"/>
    <n v="3.5"/>
    <s v="No"/>
    <s v="Venmo"/>
    <s v="2-Day Shipping"/>
    <x v="1"/>
    <s v="No"/>
    <n v="24"/>
    <s v="Credit Card"/>
    <s v="Every 3 Months"/>
  </r>
  <r>
    <n v="2905"/>
    <n v="41"/>
    <s v="Female"/>
    <s v="Sandals"/>
    <s v="Footwear"/>
    <n v="41"/>
    <s v="Iowa"/>
    <s v="M"/>
    <s v="Gray"/>
    <s v="Spring"/>
    <n v="4"/>
    <s v="No"/>
    <s v="Bank Transfer"/>
    <s v="2-Day Shipping"/>
    <x v="1"/>
    <s v="No"/>
    <n v="43"/>
    <s v="Venmo"/>
    <s v="Monthly"/>
  </r>
  <r>
    <n v="2906"/>
    <n v="58"/>
    <s v="Female"/>
    <s v="Sunglasses"/>
    <s v="Accessories"/>
    <n v="53"/>
    <s v="New York"/>
    <s v="L"/>
    <s v="Black"/>
    <s v="Winter"/>
    <n v="4.8"/>
    <s v="No"/>
    <s v="PayPal"/>
    <s v="Standard"/>
    <x v="1"/>
    <s v="No"/>
    <n v="14"/>
    <s v="Debit Card"/>
    <s v="Fortnightly"/>
  </r>
  <r>
    <n v="2907"/>
    <n v="58"/>
    <s v="Female"/>
    <s v="Coat"/>
    <s v="Outerwear"/>
    <n v="27"/>
    <s v="Virginia"/>
    <s v="M"/>
    <s v="Indigo"/>
    <s v="Spring"/>
    <n v="3.9"/>
    <s v="No"/>
    <s v="PayPal"/>
    <s v="Standard"/>
    <x v="1"/>
    <s v="No"/>
    <n v="7"/>
    <s v="Venmo"/>
    <s v="Annually"/>
  </r>
  <r>
    <n v="2908"/>
    <n v="19"/>
    <s v="Female"/>
    <s v="Sunglasses"/>
    <s v="Accessories"/>
    <n v="82"/>
    <s v="Maryland"/>
    <s v="XL"/>
    <s v="Lavender"/>
    <s v="Summer"/>
    <n v="3.7"/>
    <s v="No"/>
    <s v="Cash"/>
    <s v="Next Day Air"/>
    <x v="1"/>
    <s v="No"/>
    <n v="50"/>
    <s v="PayPal"/>
    <s v="Bi-Weekly"/>
  </r>
  <r>
    <n v="2909"/>
    <n v="43"/>
    <s v="Female"/>
    <s v="Blouse"/>
    <s v="Clothing"/>
    <n v="87"/>
    <s v="Texas"/>
    <s v="M"/>
    <s v="Beige"/>
    <s v="Winter"/>
    <n v="3.1"/>
    <s v="No"/>
    <s v="Debit Card"/>
    <s v="Store Pickup"/>
    <x v="1"/>
    <s v="No"/>
    <n v="15"/>
    <s v="Debit Card"/>
    <s v="Every 3 Months"/>
  </r>
  <r>
    <n v="2910"/>
    <n v="27"/>
    <s v="Female"/>
    <s v="Backpack"/>
    <s v="Accessories"/>
    <n v="78"/>
    <s v="Louisiana"/>
    <s v="M"/>
    <s v="Indigo"/>
    <s v="Winter"/>
    <n v="3"/>
    <s v="No"/>
    <s v="Bank Transfer"/>
    <s v="Next Day Air"/>
    <x v="1"/>
    <s v="No"/>
    <n v="40"/>
    <s v="Credit Card"/>
    <s v="Every 3 Months"/>
  </r>
  <r>
    <n v="2911"/>
    <n v="32"/>
    <s v="Female"/>
    <s v="Belt"/>
    <s v="Accessories"/>
    <n v="32"/>
    <s v="Mississippi"/>
    <s v="M"/>
    <s v="Blue"/>
    <s v="Summer"/>
    <n v="2.9"/>
    <s v="No"/>
    <s v="Bank Transfer"/>
    <s v="Store Pickup"/>
    <x v="1"/>
    <s v="No"/>
    <n v="41"/>
    <s v="Credit Card"/>
    <s v="Monthly"/>
  </r>
  <r>
    <n v="2912"/>
    <n v="28"/>
    <s v="Female"/>
    <s v="Socks"/>
    <s v="Clothing"/>
    <n v="38"/>
    <s v="Ohio"/>
    <s v="XL"/>
    <s v="Orange"/>
    <s v="Fall"/>
    <n v="2.9"/>
    <s v="No"/>
    <s v="Debit Card"/>
    <s v="Next Day Air"/>
    <x v="1"/>
    <s v="No"/>
    <n v="34"/>
    <s v="Venmo"/>
    <s v="Quarterly"/>
  </r>
  <r>
    <n v="2913"/>
    <n v="48"/>
    <s v="Female"/>
    <s v="Shoes"/>
    <s v="Footwear"/>
    <n v="37"/>
    <s v="Oregon"/>
    <s v="M"/>
    <s v="Yellow"/>
    <s v="Winter"/>
    <n v="4"/>
    <s v="No"/>
    <s v="Cash"/>
    <s v="Standard"/>
    <x v="1"/>
    <s v="No"/>
    <n v="27"/>
    <s v="Cash"/>
    <s v="Bi-Weekly"/>
  </r>
  <r>
    <n v="2914"/>
    <n v="43"/>
    <s v="Female"/>
    <s v="Coat"/>
    <s v="Outerwear"/>
    <n v="83"/>
    <s v="Wyoming"/>
    <s v="L"/>
    <s v="Cyan"/>
    <s v="Winter"/>
    <n v="3.5"/>
    <s v="No"/>
    <s v="Debit Card"/>
    <s v="Express"/>
    <x v="1"/>
    <s v="No"/>
    <n v="12"/>
    <s v="Cash"/>
    <s v="Every 3 Months"/>
  </r>
  <r>
    <n v="2915"/>
    <n v="45"/>
    <s v="Female"/>
    <s v="Sweater"/>
    <s v="Clothing"/>
    <n v="72"/>
    <s v="Pennsylvania"/>
    <s v="M"/>
    <s v="Yellow"/>
    <s v="Fall"/>
    <n v="3.8"/>
    <s v="No"/>
    <s v="PayPal"/>
    <s v="Express"/>
    <x v="1"/>
    <s v="No"/>
    <n v="1"/>
    <s v="Debit Card"/>
    <s v="Bi-Weekly"/>
  </r>
  <r>
    <n v="2916"/>
    <n v="26"/>
    <s v="Female"/>
    <s v="Shirt"/>
    <s v="Clothing"/>
    <n v="30"/>
    <s v="Oregon"/>
    <s v="M"/>
    <s v="Cyan"/>
    <s v="Fall"/>
    <n v="4.5"/>
    <s v="No"/>
    <s v="Credit Card"/>
    <s v="Express"/>
    <x v="1"/>
    <s v="No"/>
    <n v="39"/>
    <s v="Debit Card"/>
    <s v="Bi-Weekly"/>
  </r>
  <r>
    <n v="2917"/>
    <n v="62"/>
    <s v="Female"/>
    <s v="Shorts"/>
    <s v="Clothing"/>
    <n v="66"/>
    <s v="Oklahoma"/>
    <s v="M"/>
    <s v="Green"/>
    <s v="Winter"/>
    <n v="2.7"/>
    <s v="No"/>
    <s v="Credit Card"/>
    <s v="Express"/>
    <x v="1"/>
    <s v="No"/>
    <n v="13"/>
    <s v="Credit Card"/>
    <s v="Bi-Weekly"/>
  </r>
  <r>
    <n v="2918"/>
    <n v="58"/>
    <s v="Female"/>
    <s v="Shirt"/>
    <s v="Clothing"/>
    <n v="45"/>
    <s v="Colorado"/>
    <s v="XL"/>
    <s v="White"/>
    <s v="Winter"/>
    <n v="2.9"/>
    <s v="No"/>
    <s v="Cash"/>
    <s v="Store Pickup"/>
    <x v="1"/>
    <s v="No"/>
    <n v="50"/>
    <s v="Venmo"/>
    <s v="Annually"/>
  </r>
  <r>
    <n v="2919"/>
    <n v="19"/>
    <s v="Female"/>
    <s v="Sunglasses"/>
    <s v="Accessories"/>
    <n v="73"/>
    <s v="New York"/>
    <s v="S"/>
    <s v="Black"/>
    <s v="Fall"/>
    <n v="4.9000000000000004"/>
    <s v="No"/>
    <s v="Credit Card"/>
    <s v="Free Shipping"/>
    <x v="1"/>
    <s v="No"/>
    <n v="36"/>
    <s v="Cash"/>
    <s v="Weekly"/>
  </r>
  <r>
    <n v="2920"/>
    <n v="64"/>
    <s v="Female"/>
    <s v="Shoes"/>
    <s v="Footwear"/>
    <n v="67"/>
    <s v="Minnesota"/>
    <s v="L"/>
    <s v="Charcoal"/>
    <s v="Winter"/>
    <n v="3.8"/>
    <s v="No"/>
    <s v="Bank Transfer"/>
    <s v="Standard"/>
    <x v="1"/>
    <s v="No"/>
    <n v="31"/>
    <s v="Debit Card"/>
    <s v="Monthly"/>
  </r>
  <r>
    <n v="2921"/>
    <n v="33"/>
    <s v="Female"/>
    <s v="Sunglasses"/>
    <s v="Accessories"/>
    <n v="72"/>
    <s v="Texas"/>
    <s v="XL"/>
    <s v="Brown"/>
    <s v="Spring"/>
    <n v="4.9000000000000004"/>
    <s v="No"/>
    <s v="Venmo"/>
    <s v="Free Shipping"/>
    <x v="1"/>
    <s v="No"/>
    <n v="3"/>
    <s v="Debit Card"/>
    <s v="Bi-Weekly"/>
  </r>
  <r>
    <n v="2922"/>
    <n v="20"/>
    <s v="Female"/>
    <s v="Handbag"/>
    <s v="Accessories"/>
    <n v="24"/>
    <s v="Wisconsin"/>
    <s v="M"/>
    <s v="Cyan"/>
    <s v="Fall"/>
    <n v="4.5999999999999996"/>
    <s v="No"/>
    <s v="Venmo"/>
    <s v="Standard"/>
    <x v="1"/>
    <s v="No"/>
    <n v="11"/>
    <s v="Cash"/>
    <s v="Fortnightly"/>
  </r>
  <r>
    <n v="2923"/>
    <n v="45"/>
    <s v="Female"/>
    <s v="Sunglasses"/>
    <s v="Accessories"/>
    <n v="68"/>
    <s v="Kentucky"/>
    <s v="L"/>
    <s v="Beige"/>
    <s v="Winter"/>
    <n v="3.5"/>
    <s v="No"/>
    <s v="Venmo"/>
    <s v="Express"/>
    <x v="1"/>
    <s v="No"/>
    <n v="16"/>
    <s v="PayPal"/>
    <s v="Quarterly"/>
  </r>
  <r>
    <n v="2924"/>
    <n v="28"/>
    <s v="Female"/>
    <s v="Shirt"/>
    <s v="Clothing"/>
    <n v="70"/>
    <s v="Pennsylvania"/>
    <s v="M"/>
    <s v="Magenta"/>
    <s v="Spring"/>
    <n v="4.2"/>
    <s v="No"/>
    <s v="Bank Transfer"/>
    <s v="2-Day Shipping"/>
    <x v="1"/>
    <s v="No"/>
    <n v="12"/>
    <s v="Cash"/>
    <s v="Quarterly"/>
  </r>
  <r>
    <n v="2925"/>
    <n v="47"/>
    <s v="Female"/>
    <s v="Shirt"/>
    <s v="Clothing"/>
    <n v="64"/>
    <s v="Rhode Island"/>
    <s v="L"/>
    <s v="Indigo"/>
    <s v="Winter"/>
    <n v="3.7"/>
    <s v="No"/>
    <s v="Bank Transfer"/>
    <s v="Free Shipping"/>
    <x v="1"/>
    <s v="No"/>
    <n v="37"/>
    <s v="Debit Card"/>
    <s v="Every 3 Months"/>
  </r>
  <r>
    <n v="2926"/>
    <n v="54"/>
    <s v="Female"/>
    <s v="Sweater"/>
    <s v="Clothing"/>
    <n v="91"/>
    <s v="Illinois"/>
    <s v="M"/>
    <s v="Maroon"/>
    <s v="Spring"/>
    <n v="2.8"/>
    <s v="No"/>
    <s v="Cash"/>
    <s v="Store Pickup"/>
    <x v="1"/>
    <s v="No"/>
    <n v="43"/>
    <s v="Credit Card"/>
    <s v="Every 3 Months"/>
  </r>
  <r>
    <n v="2927"/>
    <n v="64"/>
    <s v="Female"/>
    <s v="Handbag"/>
    <s v="Accessories"/>
    <n v="82"/>
    <s v="Maryland"/>
    <s v="M"/>
    <s v="Gray"/>
    <s v="Winter"/>
    <n v="4.8"/>
    <s v="No"/>
    <s v="Debit Card"/>
    <s v="2-Day Shipping"/>
    <x v="1"/>
    <s v="No"/>
    <n v="9"/>
    <s v="Cash"/>
    <s v="Weekly"/>
  </r>
  <r>
    <n v="2928"/>
    <n v="45"/>
    <s v="Female"/>
    <s v="Shirt"/>
    <s v="Clothing"/>
    <n v="24"/>
    <s v="Missouri"/>
    <s v="M"/>
    <s v="Black"/>
    <s v="Summer"/>
    <n v="2.7"/>
    <s v="No"/>
    <s v="Debit Card"/>
    <s v="Express"/>
    <x v="1"/>
    <s v="No"/>
    <n v="15"/>
    <s v="Venmo"/>
    <s v="Bi-Weekly"/>
  </r>
  <r>
    <n v="2929"/>
    <n v="40"/>
    <s v="Female"/>
    <s v="Jewelry"/>
    <s v="Accessories"/>
    <n v="80"/>
    <s v="Alabama"/>
    <s v="L"/>
    <s v="Yellow"/>
    <s v="Spring"/>
    <n v="3.6"/>
    <s v="No"/>
    <s v="Venmo"/>
    <s v="Store Pickup"/>
    <x v="1"/>
    <s v="No"/>
    <n v="17"/>
    <s v="Credit Card"/>
    <s v="Weekly"/>
  </r>
  <r>
    <n v="2930"/>
    <n v="31"/>
    <s v="Female"/>
    <s v="Socks"/>
    <s v="Clothing"/>
    <n v="53"/>
    <s v="Maine"/>
    <s v="XL"/>
    <s v="White"/>
    <s v="Winter"/>
    <n v="4.5"/>
    <s v="No"/>
    <s v="Debit Card"/>
    <s v="Next Day Air"/>
    <x v="1"/>
    <s v="No"/>
    <n v="42"/>
    <s v="Venmo"/>
    <s v="Fortnightly"/>
  </r>
  <r>
    <n v="2931"/>
    <n v="38"/>
    <s v="Female"/>
    <s v="T-shirt"/>
    <s v="Clothing"/>
    <n v="50"/>
    <s v="Mississippi"/>
    <s v="M"/>
    <s v="Orange"/>
    <s v="Spring"/>
    <n v="4"/>
    <s v="No"/>
    <s v="Credit Card"/>
    <s v="Free Shipping"/>
    <x v="1"/>
    <s v="No"/>
    <n v="14"/>
    <s v="Venmo"/>
    <s v="Monthly"/>
  </r>
  <r>
    <n v="2932"/>
    <n v="36"/>
    <s v="Female"/>
    <s v="Jewelry"/>
    <s v="Accessories"/>
    <n v="31"/>
    <s v="Alabama"/>
    <s v="M"/>
    <s v="Magenta"/>
    <s v="Fall"/>
    <n v="4.5"/>
    <s v="No"/>
    <s v="Cash"/>
    <s v="2-Day Shipping"/>
    <x v="1"/>
    <s v="No"/>
    <n v="49"/>
    <s v="Credit Card"/>
    <s v="Bi-Weekly"/>
  </r>
  <r>
    <n v="2933"/>
    <n v="65"/>
    <s v="Female"/>
    <s v="Backpack"/>
    <s v="Accessories"/>
    <n v="88"/>
    <s v="Alaska"/>
    <s v="L"/>
    <s v="Black"/>
    <s v="Spring"/>
    <n v="3.9"/>
    <s v="No"/>
    <s v="Credit Card"/>
    <s v="Express"/>
    <x v="1"/>
    <s v="No"/>
    <n v="3"/>
    <s v="PayPal"/>
    <s v="Quarterly"/>
  </r>
  <r>
    <n v="2934"/>
    <n v="27"/>
    <s v="Female"/>
    <s v="Hat"/>
    <s v="Accessories"/>
    <n v="52"/>
    <s v="Illinois"/>
    <s v="M"/>
    <s v="Brown"/>
    <s v="Summer"/>
    <n v="3.8"/>
    <s v="No"/>
    <s v="Credit Card"/>
    <s v="Standard"/>
    <x v="1"/>
    <s v="No"/>
    <n v="28"/>
    <s v="Venmo"/>
    <s v="Monthly"/>
  </r>
  <r>
    <n v="2935"/>
    <n v="38"/>
    <s v="Female"/>
    <s v="Gloves"/>
    <s v="Accessories"/>
    <n v="22"/>
    <s v="Idaho"/>
    <s v="M"/>
    <s v="Orange"/>
    <s v="Fall"/>
    <n v="4.7"/>
    <s v="No"/>
    <s v="Bank Transfer"/>
    <s v="Next Day Air"/>
    <x v="1"/>
    <s v="No"/>
    <n v="41"/>
    <s v="Bank Transfer"/>
    <s v="Quarterly"/>
  </r>
  <r>
    <n v="2936"/>
    <n v="58"/>
    <s v="Female"/>
    <s v="Sneakers"/>
    <s v="Footwear"/>
    <n v="27"/>
    <s v="North Carolina"/>
    <s v="XL"/>
    <s v="Gray"/>
    <s v="Spring"/>
    <n v="4.5999999999999996"/>
    <s v="No"/>
    <s v="Debit Card"/>
    <s v="Standard"/>
    <x v="1"/>
    <s v="No"/>
    <n v="11"/>
    <s v="Venmo"/>
    <s v="Weekly"/>
  </r>
  <r>
    <n v="2937"/>
    <n v="31"/>
    <s v="Female"/>
    <s v="Skirt"/>
    <s v="Clothing"/>
    <n v="34"/>
    <s v="Washington"/>
    <s v="M"/>
    <s v="White"/>
    <s v="Spring"/>
    <n v="3.6"/>
    <s v="No"/>
    <s v="Debit Card"/>
    <s v="Express"/>
    <x v="1"/>
    <s v="No"/>
    <n v="46"/>
    <s v="PayPal"/>
    <s v="Weekly"/>
  </r>
  <r>
    <n v="2938"/>
    <n v="28"/>
    <s v="Female"/>
    <s v="Handbag"/>
    <s v="Accessories"/>
    <n v="39"/>
    <s v="West Virginia"/>
    <s v="M"/>
    <s v="White"/>
    <s v="Spring"/>
    <n v="4.3"/>
    <s v="No"/>
    <s v="Debit Card"/>
    <s v="2-Day Shipping"/>
    <x v="1"/>
    <s v="No"/>
    <n v="15"/>
    <s v="Credit Card"/>
    <s v="Weekly"/>
  </r>
  <r>
    <n v="2939"/>
    <n v="28"/>
    <s v="Female"/>
    <s v="Sunglasses"/>
    <s v="Accessories"/>
    <n v="53"/>
    <s v="Maine"/>
    <s v="M"/>
    <s v="Violet"/>
    <s v="Fall"/>
    <n v="3"/>
    <s v="No"/>
    <s v="Cash"/>
    <s v="Standard"/>
    <x v="1"/>
    <s v="No"/>
    <n v="15"/>
    <s v="Cash"/>
    <s v="Monthly"/>
  </r>
  <r>
    <n v="2940"/>
    <n v="32"/>
    <s v="Female"/>
    <s v="Sweater"/>
    <s v="Clothing"/>
    <n v="46"/>
    <s v="Kentucky"/>
    <s v="M"/>
    <s v="Beige"/>
    <s v="Winter"/>
    <n v="4.3"/>
    <s v="No"/>
    <s v="PayPal"/>
    <s v="Express"/>
    <x v="1"/>
    <s v="No"/>
    <n v="34"/>
    <s v="Venmo"/>
    <s v="Weekly"/>
  </r>
  <r>
    <n v="2941"/>
    <n v="61"/>
    <s v="Female"/>
    <s v="Handbag"/>
    <s v="Accessories"/>
    <n v="85"/>
    <s v="Massachusetts"/>
    <s v="L"/>
    <s v="Beige"/>
    <s v="Summer"/>
    <n v="4.8"/>
    <s v="No"/>
    <s v="Venmo"/>
    <s v="Next Day Air"/>
    <x v="1"/>
    <s v="No"/>
    <n v="13"/>
    <s v="Cash"/>
    <s v="Monthly"/>
  </r>
  <r>
    <n v="2942"/>
    <n v="38"/>
    <s v="Female"/>
    <s v="Skirt"/>
    <s v="Clothing"/>
    <n v="86"/>
    <s v="Pennsylvania"/>
    <s v="L"/>
    <s v="Purple"/>
    <s v="Spring"/>
    <n v="3.7"/>
    <s v="No"/>
    <s v="Bank Transfer"/>
    <s v="Free Shipping"/>
    <x v="1"/>
    <s v="No"/>
    <n v="27"/>
    <s v="PayPal"/>
    <s v="Monthly"/>
  </r>
  <r>
    <n v="2943"/>
    <n v="54"/>
    <s v="Female"/>
    <s v="Socks"/>
    <s v="Clothing"/>
    <n v="63"/>
    <s v="Hawaii"/>
    <s v="M"/>
    <s v="Brown"/>
    <s v="Summer"/>
    <n v="2.6"/>
    <s v="No"/>
    <s v="Cash"/>
    <s v="Free Shipping"/>
    <x v="1"/>
    <s v="No"/>
    <n v="37"/>
    <s v="Bank Transfer"/>
    <s v="Weekly"/>
  </r>
  <r>
    <n v="2944"/>
    <n v="29"/>
    <s v="Female"/>
    <s v="Shirt"/>
    <s v="Clothing"/>
    <n v="44"/>
    <s v="Virginia"/>
    <s v="M"/>
    <s v="Orange"/>
    <s v="Spring"/>
    <n v="3.4"/>
    <s v="No"/>
    <s v="Debit Card"/>
    <s v="Standard"/>
    <x v="1"/>
    <s v="No"/>
    <n v="37"/>
    <s v="Credit Card"/>
    <s v="Monthly"/>
  </r>
  <r>
    <n v="2945"/>
    <n v="50"/>
    <s v="Female"/>
    <s v="Sneakers"/>
    <s v="Footwear"/>
    <n v="95"/>
    <s v="New York"/>
    <s v="XL"/>
    <s v="Cyan"/>
    <s v="Summer"/>
    <n v="3.9"/>
    <s v="No"/>
    <s v="Cash"/>
    <s v="Free Shipping"/>
    <x v="1"/>
    <s v="No"/>
    <n v="4"/>
    <s v="Venmo"/>
    <s v="Every 3 Months"/>
  </r>
  <r>
    <n v="2946"/>
    <n v="32"/>
    <s v="Female"/>
    <s v="Belt"/>
    <s v="Accessories"/>
    <n v="49"/>
    <s v="Delaware"/>
    <s v="M"/>
    <s v="Charcoal"/>
    <s v="Summer"/>
    <n v="4.8"/>
    <s v="No"/>
    <s v="Venmo"/>
    <s v="Free Shipping"/>
    <x v="1"/>
    <s v="No"/>
    <n v="1"/>
    <s v="Credit Card"/>
    <s v="Every 3 Months"/>
  </r>
  <r>
    <n v="2947"/>
    <n v="38"/>
    <s v="Female"/>
    <s v="Pants"/>
    <s v="Clothing"/>
    <n v="77"/>
    <s v="Hawaii"/>
    <s v="L"/>
    <s v="Purple"/>
    <s v="Spring"/>
    <n v="2.8"/>
    <s v="No"/>
    <s v="Credit Card"/>
    <s v="Free Shipping"/>
    <x v="1"/>
    <s v="No"/>
    <n v="29"/>
    <s v="Bank Transfer"/>
    <s v="Quarterly"/>
  </r>
  <r>
    <n v="2948"/>
    <n v="52"/>
    <s v="Female"/>
    <s v="Jewelry"/>
    <s v="Accessories"/>
    <n v="63"/>
    <s v="Nebraska"/>
    <s v="L"/>
    <s v="Peach"/>
    <s v="Spring"/>
    <n v="4.4000000000000004"/>
    <s v="No"/>
    <s v="Venmo"/>
    <s v="Standard"/>
    <x v="1"/>
    <s v="No"/>
    <n v="50"/>
    <s v="Venmo"/>
    <s v="Annually"/>
  </r>
  <r>
    <n v="2949"/>
    <n v="61"/>
    <s v="Female"/>
    <s v="Pants"/>
    <s v="Clothing"/>
    <n v="83"/>
    <s v="Vermont"/>
    <s v="M"/>
    <s v="Violet"/>
    <s v="Winter"/>
    <n v="3.1"/>
    <s v="No"/>
    <s v="Credit Card"/>
    <s v="Standard"/>
    <x v="1"/>
    <s v="No"/>
    <n v="38"/>
    <s v="Debit Card"/>
    <s v="Bi-Weekly"/>
  </r>
  <r>
    <n v="2950"/>
    <n v="25"/>
    <s v="Female"/>
    <s v="Jewelry"/>
    <s v="Accessories"/>
    <n v="93"/>
    <s v="Iowa"/>
    <s v="M"/>
    <s v="Peach"/>
    <s v="Spring"/>
    <n v="3.8"/>
    <s v="No"/>
    <s v="Credit Card"/>
    <s v="Store Pickup"/>
    <x v="1"/>
    <s v="No"/>
    <n v="15"/>
    <s v="PayPal"/>
    <s v="Annually"/>
  </r>
  <r>
    <n v="2951"/>
    <n v="22"/>
    <s v="Female"/>
    <s v="Jeans"/>
    <s v="Clothing"/>
    <n v="91"/>
    <s v="Iowa"/>
    <s v="S"/>
    <s v="Maroon"/>
    <s v="Winter"/>
    <n v="4.0999999999999996"/>
    <s v="No"/>
    <s v="Bank Transfer"/>
    <s v="2-Day Shipping"/>
    <x v="1"/>
    <s v="No"/>
    <n v="44"/>
    <s v="Debit Card"/>
    <s v="Every 3 Months"/>
  </r>
  <r>
    <n v="2952"/>
    <n v="47"/>
    <s v="Female"/>
    <s v="Scarf"/>
    <s v="Accessories"/>
    <n v="99"/>
    <s v="Arkansas"/>
    <s v="L"/>
    <s v="Maroon"/>
    <s v="Fall"/>
    <n v="4.5999999999999996"/>
    <s v="No"/>
    <s v="Credit Card"/>
    <s v="Free Shipping"/>
    <x v="1"/>
    <s v="No"/>
    <n v="14"/>
    <s v="Cash"/>
    <s v="Weekly"/>
  </r>
  <r>
    <n v="2953"/>
    <n v="50"/>
    <s v="Female"/>
    <s v="Belt"/>
    <s v="Accessories"/>
    <n v="24"/>
    <s v="Alabama"/>
    <s v="M"/>
    <s v="Peach"/>
    <s v="Spring"/>
    <n v="4.9000000000000004"/>
    <s v="No"/>
    <s v="PayPal"/>
    <s v="Next Day Air"/>
    <x v="1"/>
    <s v="No"/>
    <n v="5"/>
    <s v="Debit Card"/>
    <s v="Monthly"/>
  </r>
  <r>
    <n v="2954"/>
    <n v="45"/>
    <s v="Female"/>
    <s v="Dress"/>
    <s v="Clothing"/>
    <n v="82"/>
    <s v="Maryland"/>
    <s v="M"/>
    <s v="Silver"/>
    <s v="Summer"/>
    <n v="4.8"/>
    <s v="No"/>
    <s v="PayPal"/>
    <s v="Next Day Air"/>
    <x v="1"/>
    <s v="No"/>
    <n v="11"/>
    <s v="Credit Card"/>
    <s v="Annually"/>
  </r>
  <r>
    <n v="2955"/>
    <n v="33"/>
    <s v="Female"/>
    <s v="T-shirt"/>
    <s v="Clothing"/>
    <n v="28"/>
    <s v="South Dakota"/>
    <s v="M"/>
    <s v="Indigo"/>
    <s v="Winter"/>
    <n v="3.9"/>
    <s v="No"/>
    <s v="PayPal"/>
    <s v="Express"/>
    <x v="1"/>
    <s v="No"/>
    <n v="15"/>
    <s v="Credit Card"/>
    <s v="Annually"/>
  </r>
  <r>
    <n v="2956"/>
    <n v="42"/>
    <s v="Female"/>
    <s v="Boots"/>
    <s v="Footwear"/>
    <n v="67"/>
    <s v="Vermont"/>
    <s v="M"/>
    <s v="Silver"/>
    <s v="Winter"/>
    <n v="2.6"/>
    <s v="No"/>
    <s v="Venmo"/>
    <s v="Free Shipping"/>
    <x v="1"/>
    <s v="No"/>
    <n v="46"/>
    <s v="Credit Card"/>
    <s v="Annually"/>
  </r>
  <r>
    <n v="2957"/>
    <n v="52"/>
    <s v="Female"/>
    <s v="Dress"/>
    <s v="Clothing"/>
    <n v="88"/>
    <s v="Montana"/>
    <s v="M"/>
    <s v="Olive"/>
    <s v="Fall"/>
    <n v="3.7"/>
    <s v="No"/>
    <s v="PayPal"/>
    <s v="Standard"/>
    <x v="1"/>
    <s v="No"/>
    <n v="30"/>
    <s v="Venmo"/>
    <s v="Monthly"/>
  </r>
  <r>
    <n v="2958"/>
    <n v="69"/>
    <s v="Female"/>
    <s v="Jewelry"/>
    <s v="Accessories"/>
    <n v="70"/>
    <s v="South Dakota"/>
    <s v="S"/>
    <s v="Gray"/>
    <s v="Fall"/>
    <n v="4.7"/>
    <s v="No"/>
    <s v="Cash"/>
    <s v="Standard"/>
    <x v="1"/>
    <s v="No"/>
    <n v="2"/>
    <s v="Cash"/>
    <s v="Annually"/>
  </r>
  <r>
    <n v="2959"/>
    <n v="55"/>
    <s v="Female"/>
    <s v="Skirt"/>
    <s v="Clothing"/>
    <n v="100"/>
    <s v="Ohio"/>
    <s v="M"/>
    <s v="Black"/>
    <s v="Summer"/>
    <n v="4.5"/>
    <s v="No"/>
    <s v="Venmo"/>
    <s v="Standard"/>
    <x v="1"/>
    <s v="No"/>
    <n v="28"/>
    <s v="PayPal"/>
    <s v="Monthly"/>
  </r>
  <r>
    <n v="2960"/>
    <n v="38"/>
    <s v="Female"/>
    <s v="Handbag"/>
    <s v="Accessories"/>
    <n v="28"/>
    <s v="Texas"/>
    <s v="L"/>
    <s v="Maroon"/>
    <s v="Summer"/>
    <n v="4.7"/>
    <s v="No"/>
    <s v="PayPal"/>
    <s v="Free Shipping"/>
    <x v="1"/>
    <s v="No"/>
    <n v="9"/>
    <s v="PayPal"/>
    <s v="Quarterly"/>
  </r>
  <r>
    <n v="2961"/>
    <n v="57"/>
    <s v="Female"/>
    <s v="Coat"/>
    <s v="Outerwear"/>
    <n v="48"/>
    <s v="Indiana"/>
    <s v="S"/>
    <s v="Olive"/>
    <s v="Spring"/>
    <n v="3.6"/>
    <s v="No"/>
    <s v="Venmo"/>
    <s v="Standard"/>
    <x v="1"/>
    <s v="No"/>
    <n v="47"/>
    <s v="Credit Card"/>
    <s v="Weekly"/>
  </r>
  <r>
    <n v="2962"/>
    <n v="33"/>
    <s v="Female"/>
    <s v="Hoodie"/>
    <s v="Clothing"/>
    <n v="43"/>
    <s v="New Hampshire"/>
    <s v="S"/>
    <s v="Gold"/>
    <s v="Fall"/>
    <n v="2.8"/>
    <s v="No"/>
    <s v="Credit Card"/>
    <s v="Free Shipping"/>
    <x v="1"/>
    <s v="No"/>
    <n v="21"/>
    <s v="Debit Card"/>
    <s v="Bi-Weekly"/>
  </r>
  <r>
    <n v="2963"/>
    <n v="57"/>
    <s v="Female"/>
    <s v="Pants"/>
    <s v="Clothing"/>
    <n v="40"/>
    <s v="California"/>
    <s v="L"/>
    <s v="Pink"/>
    <s v="Fall"/>
    <n v="4"/>
    <s v="No"/>
    <s v="PayPal"/>
    <s v="Express"/>
    <x v="1"/>
    <s v="No"/>
    <n v="42"/>
    <s v="Credit Card"/>
    <s v="Every 3 Months"/>
  </r>
  <r>
    <n v="2964"/>
    <n v="52"/>
    <s v="Female"/>
    <s v="Boots"/>
    <s v="Footwear"/>
    <n v="97"/>
    <s v="Maine"/>
    <s v="M"/>
    <s v="Brown"/>
    <s v="Spring"/>
    <n v="3.6"/>
    <s v="No"/>
    <s v="Debit Card"/>
    <s v="Free Shipping"/>
    <x v="1"/>
    <s v="No"/>
    <n v="28"/>
    <s v="Credit Card"/>
    <s v="Weekly"/>
  </r>
  <r>
    <n v="2965"/>
    <n v="44"/>
    <s v="Female"/>
    <s v="Coat"/>
    <s v="Outerwear"/>
    <n v="25"/>
    <s v="Ohio"/>
    <s v="S"/>
    <s v="White"/>
    <s v="Fall"/>
    <n v="3.8"/>
    <s v="No"/>
    <s v="Credit Card"/>
    <s v="2-Day Shipping"/>
    <x v="1"/>
    <s v="No"/>
    <n v="13"/>
    <s v="Venmo"/>
    <s v="Fortnightly"/>
  </r>
  <r>
    <n v="2966"/>
    <n v="48"/>
    <s v="Female"/>
    <s v="Scarf"/>
    <s v="Accessories"/>
    <n v="45"/>
    <s v="Delaware"/>
    <s v="M"/>
    <s v="Blue"/>
    <s v="Summer"/>
    <n v="4.4000000000000004"/>
    <s v="No"/>
    <s v="Bank Transfer"/>
    <s v="Standard"/>
    <x v="1"/>
    <s v="No"/>
    <n v="25"/>
    <s v="PayPal"/>
    <s v="Fortnightly"/>
  </r>
  <r>
    <n v="2967"/>
    <n v="52"/>
    <s v="Female"/>
    <s v="Boots"/>
    <s v="Footwear"/>
    <n v="49"/>
    <s v="Oklahoma"/>
    <s v="L"/>
    <s v="Orange"/>
    <s v="Fall"/>
    <n v="2.8"/>
    <s v="No"/>
    <s v="Cash"/>
    <s v="Store Pickup"/>
    <x v="1"/>
    <s v="No"/>
    <n v="38"/>
    <s v="Debit Card"/>
    <s v="Every 3 Months"/>
  </r>
  <r>
    <n v="2968"/>
    <n v="34"/>
    <s v="Female"/>
    <s v="Sneakers"/>
    <s v="Footwear"/>
    <n v="36"/>
    <s v="Indiana"/>
    <s v="L"/>
    <s v="Silver"/>
    <s v="Summer"/>
    <n v="3.4"/>
    <s v="No"/>
    <s v="Cash"/>
    <s v="Free Shipping"/>
    <x v="1"/>
    <s v="No"/>
    <n v="40"/>
    <s v="Venmo"/>
    <s v="Annually"/>
  </r>
  <r>
    <n v="2969"/>
    <n v="26"/>
    <s v="Female"/>
    <s v="Sweater"/>
    <s v="Clothing"/>
    <n v="48"/>
    <s v="South Carolina"/>
    <s v="S"/>
    <s v="Gray"/>
    <s v="Fall"/>
    <n v="4.9000000000000004"/>
    <s v="No"/>
    <s v="Cash"/>
    <s v="Express"/>
    <x v="1"/>
    <s v="No"/>
    <n v="25"/>
    <s v="Cash"/>
    <s v="Every 3 Months"/>
  </r>
  <r>
    <n v="2970"/>
    <n v="36"/>
    <s v="Female"/>
    <s v="Belt"/>
    <s v="Accessories"/>
    <n v="62"/>
    <s v="Vermont"/>
    <s v="S"/>
    <s v="Blue"/>
    <s v="Fall"/>
    <n v="4.3"/>
    <s v="No"/>
    <s v="Bank Transfer"/>
    <s v="Next Day Air"/>
    <x v="1"/>
    <s v="No"/>
    <n v="20"/>
    <s v="Cash"/>
    <s v="Every 3 Months"/>
  </r>
  <r>
    <n v="2971"/>
    <n v="24"/>
    <s v="Female"/>
    <s v="Jewelry"/>
    <s v="Accessories"/>
    <n v="74"/>
    <s v="Kansas"/>
    <s v="M"/>
    <s v="White"/>
    <s v="Winter"/>
    <n v="3.4"/>
    <s v="No"/>
    <s v="Bank Transfer"/>
    <s v="Free Shipping"/>
    <x v="1"/>
    <s v="No"/>
    <n v="44"/>
    <s v="Credit Card"/>
    <s v="Bi-Weekly"/>
  </r>
  <r>
    <n v="2972"/>
    <n v="30"/>
    <s v="Female"/>
    <s v="Handbag"/>
    <s v="Accessories"/>
    <n v="100"/>
    <s v="Utah"/>
    <s v="L"/>
    <s v="Yellow"/>
    <s v="Fall"/>
    <n v="3.9"/>
    <s v="No"/>
    <s v="Credit Card"/>
    <s v="Next Day Air"/>
    <x v="1"/>
    <s v="No"/>
    <n v="9"/>
    <s v="PayPal"/>
    <s v="Every 3 Months"/>
  </r>
  <r>
    <n v="2973"/>
    <n v="31"/>
    <s v="Female"/>
    <s v="Jacket"/>
    <s v="Outerwear"/>
    <n v="39"/>
    <s v="New York"/>
    <s v="S"/>
    <s v="Indigo"/>
    <s v="Fall"/>
    <n v="4.2"/>
    <s v="No"/>
    <s v="Venmo"/>
    <s v="Free Shipping"/>
    <x v="1"/>
    <s v="No"/>
    <n v="11"/>
    <s v="Venmo"/>
    <s v="Every 3 Months"/>
  </r>
  <r>
    <n v="2974"/>
    <n v="25"/>
    <s v="Female"/>
    <s v="Boots"/>
    <s v="Footwear"/>
    <n v="65"/>
    <s v="Indiana"/>
    <s v="M"/>
    <s v="Blue"/>
    <s v="Summer"/>
    <n v="2.7"/>
    <s v="No"/>
    <s v="PayPal"/>
    <s v="Store Pickup"/>
    <x v="1"/>
    <s v="No"/>
    <n v="3"/>
    <s v="Bank Transfer"/>
    <s v="Fortnightly"/>
  </r>
  <r>
    <n v="2975"/>
    <n v="57"/>
    <s v="Female"/>
    <s v="Sneakers"/>
    <s v="Footwear"/>
    <n v="99"/>
    <s v="Tennessee"/>
    <s v="XL"/>
    <s v="Peach"/>
    <s v="Summer"/>
    <n v="4.0999999999999996"/>
    <s v="No"/>
    <s v="Cash"/>
    <s v="Store Pickup"/>
    <x v="1"/>
    <s v="No"/>
    <n v="34"/>
    <s v="Credit Card"/>
    <s v="Weekly"/>
  </r>
  <r>
    <n v="2976"/>
    <n v="61"/>
    <s v="Female"/>
    <s v="Scarf"/>
    <s v="Accessories"/>
    <n v="68"/>
    <s v="Georgia"/>
    <s v="XL"/>
    <s v="Lavender"/>
    <s v="Winter"/>
    <n v="4.5"/>
    <s v="No"/>
    <s v="PayPal"/>
    <s v="2-Day Shipping"/>
    <x v="1"/>
    <s v="No"/>
    <n v="48"/>
    <s v="Cash"/>
    <s v="Every 3 Months"/>
  </r>
  <r>
    <n v="2977"/>
    <n v="30"/>
    <s v="Female"/>
    <s v="Coat"/>
    <s v="Outerwear"/>
    <n v="97"/>
    <s v="Nebraska"/>
    <s v="M"/>
    <s v="Silver"/>
    <s v="Summer"/>
    <n v="2.8"/>
    <s v="No"/>
    <s v="Debit Card"/>
    <s v="Express"/>
    <x v="1"/>
    <s v="No"/>
    <n v="28"/>
    <s v="Cash"/>
    <s v="Fortnightly"/>
  </r>
  <r>
    <n v="2978"/>
    <n v="38"/>
    <s v="Female"/>
    <s v="Shorts"/>
    <s v="Clothing"/>
    <n v="47"/>
    <s v="Washington"/>
    <s v="L"/>
    <s v="Gold"/>
    <s v="Winter"/>
    <n v="3.4"/>
    <s v="No"/>
    <s v="PayPal"/>
    <s v="Standard"/>
    <x v="1"/>
    <s v="No"/>
    <n v="20"/>
    <s v="Venmo"/>
    <s v="Annually"/>
  </r>
  <r>
    <n v="2979"/>
    <n v="53"/>
    <s v="Female"/>
    <s v="Shorts"/>
    <s v="Clothing"/>
    <n v="56"/>
    <s v="Idaho"/>
    <s v="S"/>
    <s v="Cyan"/>
    <s v="Spring"/>
    <n v="3.9"/>
    <s v="No"/>
    <s v="Credit Card"/>
    <s v="Free Shipping"/>
    <x v="1"/>
    <s v="No"/>
    <n v="49"/>
    <s v="Bank Transfer"/>
    <s v="Fortnightly"/>
  </r>
  <r>
    <n v="2980"/>
    <n v="31"/>
    <s v="Female"/>
    <s v="Jeans"/>
    <s v="Clothing"/>
    <n v="91"/>
    <s v="Louisiana"/>
    <s v="L"/>
    <s v="Olive"/>
    <s v="Fall"/>
    <n v="2.6"/>
    <s v="No"/>
    <s v="PayPal"/>
    <s v="Next Day Air"/>
    <x v="1"/>
    <s v="No"/>
    <n v="14"/>
    <s v="PayPal"/>
    <s v="Weekly"/>
  </r>
  <r>
    <n v="2981"/>
    <n v="70"/>
    <s v="Female"/>
    <s v="Gloves"/>
    <s v="Accessories"/>
    <n v="93"/>
    <s v="New Jersey"/>
    <s v="L"/>
    <s v="Teal"/>
    <s v="Fall"/>
    <n v="4.4000000000000004"/>
    <s v="No"/>
    <s v="Cash"/>
    <s v="2-Day Shipping"/>
    <x v="1"/>
    <s v="No"/>
    <n v="9"/>
    <s v="Bank Transfer"/>
    <s v="Monthly"/>
  </r>
  <r>
    <n v="2982"/>
    <n v="21"/>
    <s v="Female"/>
    <s v="Pants"/>
    <s v="Clothing"/>
    <n v="36"/>
    <s v="Delaware"/>
    <s v="L"/>
    <s v="Pink"/>
    <s v="Winter"/>
    <n v="4.9000000000000004"/>
    <s v="No"/>
    <s v="PayPal"/>
    <s v="Standard"/>
    <x v="1"/>
    <s v="No"/>
    <n v="37"/>
    <s v="Venmo"/>
    <s v="Annually"/>
  </r>
  <r>
    <n v="2983"/>
    <n v="33"/>
    <s v="Female"/>
    <s v="Dress"/>
    <s v="Clothing"/>
    <n v="45"/>
    <s v="Wisconsin"/>
    <s v="M"/>
    <s v="Orange"/>
    <s v="Summer"/>
    <n v="3.6"/>
    <s v="No"/>
    <s v="Venmo"/>
    <s v="Store Pickup"/>
    <x v="1"/>
    <s v="No"/>
    <n v="4"/>
    <s v="Credit Card"/>
    <s v="Weekly"/>
  </r>
  <r>
    <n v="2984"/>
    <n v="60"/>
    <s v="Female"/>
    <s v="Pants"/>
    <s v="Clothing"/>
    <n v="44"/>
    <s v="West Virginia"/>
    <s v="M"/>
    <s v="Charcoal"/>
    <s v="Winter"/>
    <n v="2.8"/>
    <s v="No"/>
    <s v="Venmo"/>
    <s v="2-Day Shipping"/>
    <x v="1"/>
    <s v="No"/>
    <n v="1"/>
    <s v="Credit Card"/>
    <s v="Quarterly"/>
  </r>
  <r>
    <n v="2985"/>
    <n v="45"/>
    <s v="Female"/>
    <s v="Gloves"/>
    <s v="Accessories"/>
    <n v="32"/>
    <s v="Texas"/>
    <s v="L"/>
    <s v="Red"/>
    <s v="Spring"/>
    <n v="4.3"/>
    <s v="No"/>
    <s v="PayPal"/>
    <s v="2-Day Shipping"/>
    <x v="1"/>
    <s v="No"/>
    <n v="36"/>
    <s v="Debit Card"/>
    <s v="Bi-Weekly"/>
  </r>
  <r>
    <n v="2986"/>
    <n v="46"/>
    <s v="Female"/>
    <s v="Belt"/>
    <s v="Accessories"/>
    <n v="36"/>
    <s v="Hawaii"/>
    <s v="S"/>
    <s v="Teal"/>
    <s v="Summer"/>
    <n v="3"/>
    <s v="No"/>
    <s v="Venmo"/>
    <s v="Express"/>
    <x v="1"/>
    <s v="No"/>
    <n v="21"/>
    <s v="Cash"/>
    <s v="Bi-Weekly"/>
  </r>
  <r>
    <n v="2987"/>
    <n v="62"/>
    <s v="Female"/>
    <s v="Belt"/>
    <s v="Accessories"/>
    <n v="85"/>
    <s v="Arizona"/>
    <s v="S"/>
    <s v="Silver"/>
    <s v="Summer"/>
    <n v="3.3"/>
    <s v="No"/>
    <s v="Credit Card"/>
    <s v="2-Day Shipping"/>
    <x v="1"/>
    <s v="No"/>
    <n v="16"/>
    <s v="Credit Card"/>
    <s v="Monthly"/>
  </r>
  <r>
    <n v="2988"/>
    <n v="63"/>
    <s v="Female"/>
    <s v="Skirt"/>
    <s v="Clothing"/>
    <n v="36"/>
    <s v="Louisiana"/>
    <s v="L"/>
    <s v="Black"/>
    <s v="Winter"/>
    <n v="2.5"/>
    <s v="No"/>
    <s v="Debit Card"/>
    <s v="Store Pickup"/>
    <x v="1"/>
    <s v="No"/>
    <n v="42"/>
    <s v="Cash"/>
    <s v="Monthly"/>
  </r>
  <r>
    <n v="2989"/>
    <n v="69"/>
    <s v="Female"/>
    <s v="Socks"/>
    <s v="Clothing"/>
    <n v="55"/>
    <s v="Nevada"/>
    <s v="S"/>
    <s v="Pink"/>
    <s v="Spring"/>
    <n v="5"/>
    <s v="No"/>
    <s v="Debit Card"/>
    <s v="2-Day Shipping"/>
    <x v="1"/>
    <s v="No"/>
    <n v="31"/>
    <s v="Debit Card"/>
    <s v="Monthly"/>
  </r>
  <r>
    <n v="2990"/>
    <n v="46"/>
    <s v="Female"/>
    <s v="Belt"/>
    <s v="Accessories"/>
    <n v="20"/>
    <s v="Rhode Island"/>
    <s v="XL"/>
    <s v="Teal"/>
    <s v="Summer"/>
    <n v="4.3"/>
    <s v="No"/>
    <s v="Cash"/>
    <s v="2-Day Shipping"/>
    <x v="1"/>
    <s v="No"/>
    <n v="6"/>
    <s v="Credit Card"/>
    <s v="Weekly"/>
  </r>
  <r>
    <n v="2991"/>
    <n v="69"/>
    <s v="Female"/>
    <s v="Shirt"/>
    <s v="Clothing"/>
    <n v="91"/>
    <s v="Illinois"/>
    <s v="M"/>
    <s v="Teal"/>
    <s v="Fall"/>
    <n v="4.2"/>
    <s v="No"/>
    <s v="Venmo"/>
    <s v="Free Shipping"/>
    <x v="1"/>
    <s v="No"/>
    <n v="24"/>
    <s v="Venmo"/>
    <s v="Monthly"/>
  </r>
  <r>
    <n v="2992"/>
    <n v="66"/>
    <s v="Female"/>
    <s v="Dress"/>
    <s v="Clothing"/>
    <n v="71"/>
    <s v="Utah"/>
    <s v="L"/>
    <s v="Green"/>
    <s v="Summer"/>
    <n v="3.9"/>
    <s v="No"/>
    <s v="PayPal"/>
    <s v="Standard"/>
    <x v="1"/>
    <s v="No"/>
    <n v="7"/>
    <s v="PayPal"/>
    <s v="Bi-Weekly"/>
  </r>
  <r>
    <n v="2993"/>
    <n v="41"/>
    <s v="Female"/>
    <s v="Socks"/>
    <s v="Clothing"/>
    <n v="64"/>
    <s v="North Dakota"/>
    <s v="M"/>
    <s v="Charcoal"/>
    <s v="Spring"/>
    <n v="3.9"/>
    <s v="No"/>
    <s v="Bank Transfer"/>
    <s v="Store Pickup"/>
    <x v="1"/>
    <s v="No"/>
    <n v="25"/>
    <s v="Venmo"/>
    <s v="Weekly"/>
  </r>
  <r>
    <n v="2994"/>
    <n v="32"/>
    <s v="Female"/>
    <s v="Jacket"/>
    <s v="Outerwear"/>
    <n v="21"/>
    <s v="Kansas"/>
    <s v="L"/>
    <s v="Indigo"/>
    <s v="Spring"/>
    <n v="4.2"/>
    <s v="No"/>
    <s v="Bank Transfer"/>
    <s v="Free Shipping"/>
    <x v="1"/>
    <s v="No"/>
    <n v="18"/>
    <s v="Cash"/>
    <s v="Bi-Weekly"/>
  </r>
  <r>
    <n v="2995"/>
    <n v="69"/>
    <s v="Female"/>
    <s v="Sweater"/>
    <s v="Clothing"/>
    <n v="100"/>
    <s v="Nevada"/>
    <s v="S"/>
    <s v="White"/>
    <s v="Winter"/>
    <n v="3.5"/>
    <s v="No"/>
    <s v="Cash"/>
    <s v="Store Pickup"/>
    <x v="1"/>
    <s v="No"/>
    <n v="14"/>
    <s v="Bank Transfer"/>
    <s v="Quarterly"/>
  </r>
  <r>
    <n v="2996"/>
    <n v="29"/>
    <s v="Female"/>
    <s v="Jeans"/>
    <s v="Clothing"/>
    <n v="96"/>
    <s v="Virginia"/>
    <s v="M"/>
    <s v="Orange"/>
    <s v="Summer"/>
    <n v="2.5"/>
    <s v="No"/>
    <s v="Venmo"/>
    <s v="Standard"/>
    <x v="1"/>
    <s v="No"/>
    <n v="42"/>
    <s v="Debit Card"/>
    <s v="Bi-Weekly"/>
  </r>
  <r>
    <n v="2997"/>
    <n v="70"/>
    <s v="Female"/>
    <s v="Jewelry"/>
    <s v="Accessories"/>
    <n v="91"/>
    <s v="Utah"/>
    <s v="M"/>
    <s v="White"/>
    <s v="Spring"/>
    <n v="2.9"/>
    <s v="No"/>
    <s v="Credit Card"/>
    <s v="Express"/>
    <x v="1"/>
    <s v="No"/>
    <n v="6"/>
    <s v="Venmo"/>
    <s v="Every 3 Months"/>
  </r>
  <r>
    <n v="2998"/>
    <n v="41"/>
    <s v="Female"/>
    <s v="Sweater"/>
    <s v="Clothing"/>
    <n v="40"/>
    <s v="Idaho"/>
    <s v="S"/>
    <s v="Yellow"/>
    <s v="Spring"/>
    <n v="2.7"/>
    <s v="No"/>
    <s v="Venmo"/>
    <s v="Next Day Air"/>
    <x v="1"/>
    <s v="No"/>
    <n v="14"/>
    <s v="Venmo"/>
    <s v="Every 3 Months"/>
  </r>
  <r>
    <n v="2999"/>
    <n v="31"/>
    <s v="Female"/>
    <s v="Hoodie"/>
    <s v="Clothing"/>
    <n v="53"/>
    <s v="Alaska"/>
    <s v="M"/>
    <s v="Red"/>
    <s v="Summer"/>
    <n v="4.7"/>
    <s v="No"/>
    <s v="Venmo"/>
    <s v="Express"/>
    <x v="1"/>
    <s v="No"/>
    <n v="30"/>
    <s v="Debit Card"/>
    <s v="Quarterly"/>
  </r>
  <r>
    <n v="3000"/>
    <n v="31"/>
    <s v="Female"/>
    <s v="Sunglasses"/>
    <s v="Accessories"/>
    <n v="48"/>
    <s v="New Hampshire"/>
    <s v="S"/>
    <s v="Charcoal"/>
    <s v="Winter"/>
    <n v="3.8"/>
    <s v="No"/>
    <s v="Bank Transfer"/>
    <s v="Standard"/>
    <x v="1"/>
    <s v="No"/>
    <n v="10"/>
    <s v="Cash"/>
    <s v="Monthly"/>
  </r>
  <r>
    <n v="3001"/>
    <n v="57"/>
    <s v="Female"/>
    <s v="Sandals"/>
    <s v="Footwear"/>
    <n v="70"/>
    <s v="Ohio"/>
    <s v="M"/>
    <s v="Lavender"/>
    <s v="Winter"/>
    <n v="3.7"/>
    <s v="No"/>
    <s v="Cash"/>
    <s v="Express"/>
    <x v="1"/>
    <s v="No"/>
    <n v="7"/>
    <s v="PayPal"/>
    <s v="Weekly"/>
  </r>
  <r>
    <n v="3002"/>
    <n v="29"/>
    <s v="Female"/>
    <s v="Coat"/>
    <s v="Outerwear"/>
    <n v="29"/>
    <s v="Montana"/>
    <s v="L"/>
    <s v="Charcoal"/>
    <s v="Summer"/>
    <n v="4.7"/>
    <s v="No"/>
    <s v="Credit Card"/>
    <s v="Express"/>
    <x v="1"/>
    <s v="No"/>
    <n v="28"/>
    <s v="Credit Card"/>
    <s v="Quarterly"/>
  </r>
  <r>
    <n v="3003"/>
    <n v="70"/>
    <s v="Female"/>
    <s v="Belt"/>
    <s v="Accessories"/>
    <n v="29"/>
    <s v="Louisiana"/>
    <s v="M"/>
    <s v="Maroon"/>
    <s v="Fall"/>
    <n v="3.6"/>
    <s v="No"/>
    <s v="Cash"/>
    <s v="Next Day Air"/>
    <x v="1"/>
    <s v="No"/>
    <n v="19"/>
    <s v="Bank Transfer"/>
    <s v="Quarterly"/>
  </r>
  <r>
    <n v="3004"/>
    <n v="51"/>
    <s v="Female"/>
    <s v="Blouse"/>
    <s v="Clothing"/>
    <n v="53"/>
    <s v="Oregon"/>
    <s v="M"/>
    <s v="Brown"/>
    <s v="Fall"/>
    <n v="2.8"/>
    <s v="No"/>
    <s v="Venmo"/>
    <s v="Express"/>
    <x v="1"/>
    <s v="No"/>
    <n v="13"/>
    <s v="Credit Card"/>
    <s v="Every 3 Months"/>
  </r>
  <r>
    <n v="3005"/>
    <n v="45"/>
    <s v="Female"/>
    <s v="Skirt"/>
    <s v="Clothing"/>
    <n v="79"/>
    <s v="Arizona"/>
    <s v="M"/>
    <s v="Lavender"/>
    <s v="Winter"/>
    <n v="3.7"/>
    <s v="No"/>
    <s v="Venmo"/>
    <s v="Store Pickup"/>
    <x v="1"/>
    <s v="No"/>
    <n v="23"/>
    <s v="Venmo"/>
    <s v="Fortnightly"/>
  </r>
  <r>
    <n v="3006"/>
    <n v="18"/>
    <s v="Female"/>
    <s v="Shorts"/>
    <s v="Clothing"/>
    <n v="65"/>
    <s v="Alaska"/>
    <s v="XL"/>
    <s v="Brown"/>
    <s v="Spring"/>
    <n v="3.5"/>
    <s v="No"/>
    <s v="Bank Transfer"/>
    <s v="Express"/>
    <x v="1"/>
    <s v="No"/>
    <n v="5"/>
    <s v="Venmo"/>
    <s v="Weekly"/>
  </r>
  <r>
    <n v="3007"/>
    <n v="37"/>
    <s v="Female"/>
    <s v="Dress"/>
    <s v="Clothing"/>
    <n v="99"/>
    <s v="Utah"/>
    <s v="M"/>
    <s v="Olive"/>
    <s v="Summer"/>
    <n v="3.7"/>
    <s v="No"/>
    <s v="Venmo"/>
    <s v="Store Pickup"/>
    <x v="1"/>
    <s v="No"/>
    <n v="17"/>
    <s v="Venmo"/>
    <s v="Bi-Weekly"/>
  </r>
  <r>
    <n v="3008"/>
    <n v="23"/>
    <s v="Female"/>
    <s v="Sunglasses"/>
    <s v="Accessories"/>
    <n v="60"/>
    <s v="New York"/>
    <s v="L"/>
    <s v="Lavender"/>
    <s v="Winter"/>
    <n v="3"/>
    <s v="No"/>
    <s v="Debit Card"/>
    <s v="Next Day Air"/>
    <x v="1"/>
    <s v="No"/>
    <n v="31"/>
    <s v="Venmo"/>
    <s v="Weekly"/>
  </r>
  <r>
    <n v="3009"/>
    <n v="39"/>
    <s v="Female"/>
    <s v="Shoes"/>
    <s v="Footwear"/>
    <n v="86"/>
    <s v="New Mexico"/>
    <s v="M"/>
    <s v="Gold"/>
    <s v="Winter"/>
    <n v="4.9000000000000004"/>
    <s v="No"/>
    <s v="Cash"/>
    <s v="Free Shipping"/>
    <x v="1"/>
    <s v="No"/>
    <n v="19"/>
    <s v="PayPal"/>
    <s v="Weekly"/>
  </r>
  <r>
    <n v="3010"/>
    <n v="62"/>
    <s v="Female"/>
    <s v="Belt"/>
    <s v="Accessories"/>
    <n v="73"/>
    <s v="Louisiana"/>
    <s v="M"/>
    <s v="Silver"/>
    <s v="Winter"/>
    <n v="4.5999999999999996"/>
    <s v="No"/>
    <s v="Venmo"/>
    <s v="Free Shipping"/>
    <x v="1"/>
    <s v="No"/>
    <n v="8"/>
    <s v="Venmo"/>
    <s v="Fortnightly"/>
  </r>
  <r>
    <n v="3011"/>
    <n v="70"/>
    <s v="Female"/>
    <s v="Belt"/>
    <s v="Accessories"/>
    <n v="45"/>
    <s v="Ohio"/>
    <s v="M"/>
    <s v="Violet"/>
    <s v="Winter"/>
    <n v="3.3"/>
    <s v="No"/>
    <s v="Bank Transfer"/>
    <s v="Free Shipping"/>
    <x v="1"/>
    <s v="No"/>
    <n v="15"/>
    <s v="Credit Card"/>
    <s v="Annually"/>
  </r>
  <r>
    <n v="3012"/>
    <n v="20"/>
    <s v="Female"/>
    <s v="Belt"/>
    <s v="Accessories"/>
    <n v="70"/>
    <s v="Nevada"/>
    <s v="S"/>
    <s v="Brown"/>
    <s v="Summer"/>
    <n v="3"/>
    <s v="No"/>
    <s v="Bank Transfer"/>
    <s v="Next Day Air"/>
    <x v="1"/>
    <s v="No"/>
    <n v="18"/>
    <s v="Credit Card"/>
    <s v="Every 3 Months"/>
  </r>
  <r>
    <n v="3013"/>
    <n v="42"/>
    <s v="Female"/>
    <s v="Belt"/>
    <s v="Accessories"/>
    <n v="65"/>
    <s v="Idaho"/>
    <s v="M"/>
    <s v="Teal"/>
    <s v="Fall"/>
    <n v="3.5"/>
    <s v="No"/>
    <s v="Credit Card"/>
    <s v="Standard"/>
    <x v="1"/>
    <s v="No"/>
    <n v="16"/>
    <s v="PayPal"/>
    <s v="Annually"/>
  </r>
  <r>
    <n v="3014"/>
    <n v="41"/>
    <s v="Female"/>
    <s v="Skirt"/>
    <s v="Clothing"/>
    <n v="55"/>
    <s v="Arizona"/>
    <s v="L"/>
    <s v="Peach"/>
    <s v="Summer"/>
    <n v="4.2"/>
    <s v="No"/>
    <s v="Debit Card"/>
    <s v="Store Pickup"/>
    <x v="1"/>
    <s v="No"/>
    <n v="13"/>
    <s v="Cash"/>
    <s v="Monthly"/>
  </r>
  <r>
    <n v="3015"/>
    <n v="24"/>
    <s v="Female"/>
    <s v="T-shirt"/>
    <s v="Clothing"/>
    <n v="65"/>
    <s v="Utah"/>
    <s v="M"/>
    <s v="Maroon"/>
    <s v="Spring"/>
    <n v="4.5"/>
    <s v="No"/>
    <s v="Credit Card"/>
    <s v="Express"/>
    <x v="1"/>
    <s v="No"/>
    <n v="38"/>
    <s v="PayPal"/>
    <s v="Every 3 Months"/>
  </r>
  <r>
    <n v="3016"/>
    <n v="37"/>
    <s v="Female"/>
    <s v="Scarf"/>
    <s v="Accessories"/>
    <n v="21"/>
    <s v="Wyoming"/>
    <s v="XL"/>
    <s v="Lavender"/>
    <s v="Spring"/>
    <n v="2.8"/>
    <s v="No"/>
    <s v="Venmo"/>
    <s v="Express"/>
    <x v="1"/>
    <s v="No"/>
    <n v="27"/>
    <s v="Bank Transfer"/>
    <s v="Bi-Weekly"/>
  </r>
  <r>
    <n v="3017"/>
    <n v="30"/>
    <s v="Female"/>
    <s v="Blouse"/>
    <s v="Clothing"/>
    <n v="26"/>
    <s v="Indiana"/>
    <s v="L"/>
    <s v="Lavender"/>
    <s v="Summer"/>
    <n v="4.9000000000000004"/>
    <s v="No"/>
    <s v="Credit Card"/>
    <s v="Store Pickup"/>
    <x v="1"/>
    <s v="No"/>
    <n v="31"/>
    <s v="Bank Transfer"/>
    <s v="Quarterly"/>
  </r>
  <r>
    <n v="3018"/>
    <n v="58"/>
    <s v="Female"/>
    <s v="Sunglasses"/>
    <s v="Accessories"/>
    <n v="71"/>
    <s v="Wisconsin"/>
    <s v="S"/>
    <s v="Purple"/>
    <s v="Summer"/>
    <n v="3.3"/>
    <s v="No"/>
    <s v="Bank Transfer"/>
    <s v="Next Day Air"/>
    <x v="1"/>
    <s v="No"/>
    <n v="24"/>
    <s v="Cash"/>
    <s v="Bi-Weekly"/>
  </r>
  <r>
    <n v="3019"/>
    <n v="43"/>
    <s v="Female"/>
    <s v="Boots"/>
    <s v="Footwear"/>
    <n v="41"/>
    <s v="Texas"/>
    <s v="M"/>
    <s v="Green"/>
    <s v="Summer"/>
    <n v="3"/>
    <s v="No"/>
    <s v="Debit Card"/>
    <s v="Free Shipping"/>
    <x v="1"/>
    <s v="No"/>
    <n v="21"/>
    <s v="Debit Card"/>
    <s v="Bi-Weekly"/>
  </r>
  <r>
    <n v="3020"/>
    <n v="19"/>
    <s v="Female"/>
    <s v="Jacket"/>
    <s v="Outerwear"/>
    <n v="44"/>
    <s v="Utah"/>
    <s v="M"/>
    <s v="Yellow"/>
    <s v="Winter"/>
    <n v="3.9"/>
    <s v="No"/>
    <s v="Venmo"/>
    <s v="2-Day Shipping"/>
    <x v="1"/>
    <s v="No"/>
    <n v="15"/>
    <s v="PayPal"/>
    <s v="Annually"/>
  </r>
  <r>
    <n v="3021"/>
    <n v="23"/>
    <s v="Female"/>
    <s v="Jeans"/>
    <s v="Clothing"/>
    <n v="81"/>
    <s v="Arkansas"/>
    <s v="S"/>
    <s v="Charcoal"/>
    <s v="Fall"/>
    <n v="2.8"/>
    <s v="No"/>
    <s v="Bank Transfer"/>
    <s v="Store Pickup"/>
    <x v="1"/>
    <s v="No"/>
    <n v="48"/>
    <s v="Venmo"/>
    <s v="Every 3 Months"/>
  </r>
  <r>
    <n v="3022"/>
    <n v="65"/>
    <s v="Female"/>
    <s v="Sunglasses"/>
    <s v="Accessories"/>
    <n v="77"/>
    <s v="Pennsylvania"/>
    <s v="S"/>
    <s v="Blue"/>
    <s v="Summer"/>
    <n v="4.5"/>
    <s v="No"/>
    <s v="Debit Card"/>
    <s v="2-Day Shipping"/>
    <x v="1"/>
    <s v="No"/>
    <n v="47"/>
    <s v="Cash"/>
    <s v="Quarterly"/>
  </r>
  <r>
    <n v="3023"/>
    <n v="58"/>
    <s v="Female"/>
    <s v="Sandals"/>
    <s v="Footwear"/>
    <n v="26"/>
    <s v="Georgia"/>
    <s v="M"/>
    <s v="Lavender"/>
    <s v="Fall"/>
    <n v="4"/>
    <s v="No"/>
    <s v="Debit Card"/>
    <s v="Free Shipping"/>
    <x v="1"/>
    <s v="No"/>
    <n v="23"/>
    <s v="PayPal"/>
    <s v="Weekly"/>
  </r>
  <r>
    <n v="3024"/>
    <n v="50"/>
    <s v="Female"/>
    <s v="Backpack"/>
    <s v="Accessories"/>
    <n v="31"/>
    <s v="Indiana"/>
    <s v="M"/>
    <s v="Brown"/>
    <s v="Summer"/>
    <n v="2.9"/>
    <s v="No"/>
    <s v="PayPal"/>
    <s v="Express"/>
    <x v="1"/>
    <s v="No"/>
    <n v="4"/>
    <s v="PayPal"/>
    <s v="Quarterly"/>
  </r>
  <r>
    <n v="3025"/>
    <n v="67"/>
    <s v="Female"/>
    <s v="Blouse"/>
    <s v="Clothing"/>
    <n v="82"/>
    <s v="Idaho"/>
    <s v="S"/>
    <s v="White"/>
    <s v="Spring"/>
    <n v="4"/>
    <s v="No"/>
    <s v="Credit Card"/>
    <s v="Free Shipping"/>
    <x v="1"/>
    <s v="No"/>
    <n v="47"/>
    <s v="Credit Card"/>
    <s v="Every 3 Months"/>
  </r>
  <r>
    <n v="3026"/>
    <n v="40"/>
    <s v="Female"/>
    <s v="Shoes"/>
    <s v="Footwear"/>
    <n v="60"/>
    <s v="Montana"/>
    <s v="XL"/>
    <s v="Green"/>
    <s v="Summer"/>
    <n v="3.4"/>
    <s v="No"/>
    <s v="Debit Card"/>
    <s v="Store Pickup"/>
    <x v="1"/>
    <s v="No"/>
    <n v="7"/>
    <s v="PayPal"/>
    <s v="Monthly"/>
  </r>
  <r>
    <n v="3027"/>
    <n v="55"/>
    <s v="Female"/>
    <s v="Shirt"/>
    <s v="Clothing"/>
    <n v="70"/>
    <s v="Tennessee"/>
    <s v="L"/>
    <s v="Magenta"/>
    <s v="Fall"/>
    <n v="2.5"/>
    <s v="No"/>
    <s v="Venmo"/>
    <s v="Free Shipping"/>
    <x v="1"/>
    <s v="No"/>
    <n v="6"/>
    <s v="Credit Card"/>
    <s v="Annually"/>
  </r>
  <r>
    <n v="3028"/>
    <n v="52"/>
    <s v="Female"/>
    <s v="Hoodie"/>
    <s v="Clothing"/>
    <n v="26"/>
    <s v="West Virginia"/>
    <s v="XL"/>
    <s v="Peach"/>
    <s v="Winter"/>
    <n v="2.8"/>
    <s v="No"/>
    <s v="Bank Transfer"/>
    <s v="2-Day Shipping"/>
    <x v="1"/>
    <s v="No"/>
    <n v="47"/>
    <s v="Credit Card"/>
    <s v="Quarterly"/>
  </r>
  <r>
    <n v="3029"/>
    <n v="62"/>
    <s v="Female"/>
    <s v="Dress"/>
    <s v="Clothing"/>
    <n v="100"/>
    <s v="California"/>
    <s v="L"/>
    <s v="Charcoal"/>
    <s v="Summer"/>
    <n v="3"/>
    <s v="No"/>
    <s v="PayPal"/>
    <s v="Free Shipping"/>
    <x v="1"/>
    <s v="No"/>
    <n v="7"/>
    <s v="PayPal"/>
    <s v="Every 3 Months"/>
  </r>
  <r>
    <n v="3030"/>
    <n v="64"/>
    <s v="Female"/>
    <s v="Dress"/>
    <s v="Clothing"/>
    <n v="82"/>
    <s v="Georgia"/>
    <s v="M"/>
    <s v="Gold"/>
    <s v="Summer"/>
    <n v="3.1"/>
    <s v="No"/>
    <s v="Bank Transfer"/>
    <s v="Free Shipping"/>
    <x v="1"/>
    <s v="No"/>
    <n v="1"/>
    <s v="Debit Card"/>
    <s v="Quarterly"/>
  </r>
  <r>
    <n v="3031"/>
    <n v="43"/>
    <s v="Female"/>
    <s v="Sneakers"/>
    <s v="Footwear"/>
    <n v="24"/>
    <s v="Maryland"/>
    <s v="XL"/>
    <s v="Purple"/>
    <s v="Spring"/>
    <n v="2.6"/>
    <s v="No"/>
    <s v="PayPal"/>
    <s v="2-Day Shipping"/>
    <x v="1"/>
    <s v="No"/>
    <n v="23"/>
    <s v="Credit Card"/>
    <s v="Weekly"/>
  </r>
  <r>
    <n v="3032"/>
    <n v="61"/>
    <s v="Female"/>
    <s v="Blouse"/>
    <s v="Clothing"/>
    <n v="74"/>
    <s v="Idaho"/>
    <s v="L"/>
    <s v="Teal"/>
    <s v="Summer"/>
    <n v="4.9000000000000004"/>
    <s v="No"/>
    <s v="PayPal"/>
    <s v="2-Day Shipping"/>
    <x v="1"/>
    <s v="No"/>
    <n v="30"/>
    <s v="Credit Card"/>
    <s v="Monthly"/>
  </r>
  <r>
    <n v="3033"/>
    <n v="26"/>
    <s v="Female"/>
    <s v="Backpack"/>
    <s v="Accessories"/>
    <n v="58"/>
    <s v="California"/>
    <s v="XL"/>
    <s v="Green"/>
    <s v="Summer"/>
    <n v="3.5"/>
    <s v="No"/>
    <s v="Debit Card"/>
    <s v="Next Day Air"/>
    <x v="1"/>
    <s v="No"/>
    <n v="24"/>
    <s v="Credit Card"/>
    <s v="Quarterly"/>
  </r>
  <r>
    <n v="3034"/>
    <n v="22"/>
    <s v="Female"/>
    <s v="Sweater"/>
    <s v="Clothing"/>
    <n v="56"/>
    <s v="Alabama"/>
    <s v="L"/>
    <s v="Orange"/>
    <s v="Spring"/>
    <n v="2.6"/>
    <s v="No"/>
    <s v="PayPal"/>
    <s v="Store Pickup"/>
    <x v="1"/>
    <s v="No"/>
    <n v="9"/>
    <s v="PayPal"/>
    <s v="Weekly"/>
  </r>
  <r>
    <n v="3035"/>
    <n v="51"/>
    <s v="Female"/>
    <s v="Boots"/>
    <s v="Footwear"/>
    <n v="37"/>
    <s v="Utah"/>
    <s v="L"/>
    <s v="Peach"/>
    <s v="Spring"/>
    <n v="3.5"/>
    <s v="No"/>
    <s v="PayPal"/>
    <s v="2-Day Shipping"/>
    <x v="1"/>
    <s v="No"/>
    <n v="25"/>
    <s v="Credit Card"/>
    <s v="Quarterly"/>
  </r>
  <r>
    <n v="3036"/>
    <n v="69"/>
    <s v="Female"/>
    <s v="Handbag"/>
    <s v="Accessories"/>
    <n v="64"/>
    <s v="Kentucky"/>
    <s v="M"/>
    <s v="Gold"/>
    <s v="Spring"/>
    <n v="4.5"/>
    <s v="No"/>
    <s v="Bank Transfer"/>
    <s v="Free Shipping"/>
    <x v="1"/>
    <s v="No"/>
    <n v="18"/>
    <s v="Cash"/>
    <s v="Bi-Weekly"/>
  </r>
  <r>
    <n v="3037"/>
    <n v="50"/>
    <s v="Female"/>
    <s v="Hoodie"/>
    <s v="Clothing"/>
    <n v="58"/>
    <s v="Vermont"/>
    <s v="S"/>
    <s v="Violet"/>
    <s v="Spring"/>
    <n v="4.3"/>
    <s v="No"/>
    <s v="PayPal"/>
    <s v="Next Day Air"/>
    <x v="1"/>
    <s v="No"/>
    <n v="7"/>
    <s v="Venmo"/>
    <s v="Fortnightly"/>
  </r>
  <r>
    <n v="3038"/>
    <n v="51"/>
    <s v="Female"/>
    <s v="Belt"/>
    <s v="Accessories"/>
    <n v="44"/>
    <s v="Iowa"/>
    <s v="L"/>
    <s v="Charcoal"/>
    <s v="Summer"/>
    <n v="4.8"/>
    <s v="No"/>
    <s v="Debit Card"/>
    <s v="Next Day Air"/>
    <x v="1"/>
    <s v="No"/>
    <n v="2"/>
    <s v="Cash"/>
    <s v="Annually"/>
  </r>
  <r>
    <n v="3039"/>
    <n v="56"/>
    <s v="Female"/>
    <s v="Jewelry"/>
    <s v="Accessories"/>
    <n v="39"/>
    <s v="Georgia"/>
    <s v="M"/>
    <s v="Brown"/>
    <s v="Summer"/>
    <n v="4.2"/>
    <s v="No"/>
    <s v="Bank Transfer"/>
    <s v="Free Shipping"/>
    <x v="1"/>
    <s v="No"/>
    <n v="36"/>
    <s v="Debit Card"/>
    <s v="Annually"/>
  </r>
  <r>
    <n v="3040"/>
    <n v="59"/>
    <s v="Female"/>
    <s v="Blouse"/>
    <s v="Clothing"/>
    <n v="48"/>
    <s v="Alabama"/>
    <s v="L"/>
    <s v="Blue"/>
    <s v="Spring"/>
    <n v="3.2"/>
    <s v="No"/>
    <s v="Bank Transfer"/>
    <s v="Next Day Air"/>
    <x v="1"/>
    <s v="No"/>
    <n v="31"/>
    <s v="PayPal"/>
    <s v="Bi-Weekly"/>
  </r>
  <r>
    <n v="3041"/>
    <n v="18"/>
    <s v="Female"/>
    <s v="Handbag"/>
    <s v="Accessories"/>
    <n v="32"/>
    <s v="Nebraska"/>
    <s v="M"/>
    <s v="Gold"/>
    <s v="Fall"/>
    <n v="4.0999999999999996"/>
    <s v="No"/>
    <s v="PayPal"/>
    <s v="Express"/>
    <x v="1"/>
    <s v="No"/>
    <n v="10"/>
    <s v="Cash"/>
    <s v="Fortnightly"/>
  </r>
  <r>
    <n v="3042"/>
    <n v="48"/>
    <s v="Female"/>
    <s v="Handbag"/>
    <s v="Accessories"/>
    <n v="79"/>
    <s v="Rhode Island"/>
    <s v="M"/>
    <s v="Orange"/>
    <s v="Winter"/>
    <n v="4"/>
    <s v="No"/>
    <s v="Credit Card"/>
    <s v="Express"/>
    <x v="1"/>
    <s v="No"/>
    <n v="27"/>
    <s v="PayPal"/>
    <s v="Monthly"/>
  </r>
  <r>
    <n v="3043"/>
    <n v="53"/>
    <s v="Female"/>
    <s v="Coat"/>
    <s v="Outerwear"/>
    <n v="27"/>
    <s v="South Dakota"/>
    <s v="L"/>
    <s v="Turquoise"/>
    <s v="Winter"/>
    <n v="2.9"/>
    <s v="No"/>
    <s v="Credit Card"/>
    <s v="Next Day Air"/>
    <x v="1"/>
    <s v="No"/>
    <n v="14"/>
    <s v="PayPal"/>
    <s v="Every 3 Months"/>
  </r>
  <r>
    <n v="3044"/>
    <n v="45"/>
    <s v="Female"/>
    <s v="Belt"/>
    <s v="Accessories"/>
    <n v="98"/>
    <s v="Illinois"/>
    <s v="S"/>
    <s v="Peach"/>
    <s v="Fall"/>
    <n v="2.6"/>
    <s v="No"/>
    <s v="Debit Card"/>
    <s v="Store Pickup"/>
    <x v="1"/>
    <s v="No"/>
    <n v="17"/>
    <s v="Credit Card"/>
    <s v="Monthly"/>
  </r>
  <r>
    <n v="3045"/>
    <n v="21"/>
    <s v="Female"/>
    <s v="Boots"/>
    <s v="Footwear"/>
    <n v="67"/>
    <s v="North Carolina"/>
    <s v="M"/>
    <s v="Magenta"/>
    <s v="Winter"/>
    <n v="2.7"/>
    <s v="No"/>
    <s v="PayPal"/>
    <s v="Free Shipping"/>
    <x v="1"/>
    <s v="No"/>
    <n v="10"/>
    <s v="Bank Transfer"/>
    <s v="Quarterly"/>
  </r>
  <r>
    <n v="3046"/>
    <n v="42"/>
    <s v="Female"/>
    <s v="Socks"/>
    <s v="Clothing"/>
    <n v="37"/>
    <s v="Florida"/>
    <s v="L"/>
    <s v="Black"/>
    <s v="Winter"/>
    <n v="4.5999999999999996"/>
    <s v="No"/>
    <s v="Debit Card"/>
    <s v="2-Day Shipping"/>
    <x v="1"/>
    <s v="No"/>
    <n v="4"/>
    <s v="PayPal"/>
    <s v="Bi-Weekly"/>
  </r>
  <r>
    <n v="3047"/>
    <n v="60"/>
    <s v="Female"/>
    <s v="Shoes"/>
    <s v="Footwear"/>
    <n v="49"/>
    <s v="Pennsylvania"/>
    <s v="M"/>
    <s v="White"/>
    <s v="Spring"/>
    <n v="3.2"/>
    <s v="No"/>
    <s v="Bank Transfer"/>
    <s v="Store Pickup"/>
    <x v="1"/>
    <s v="No"/>
    <n v="25"/>
    <s v="Cash"/>
    <s v="Every 3 Months"/>
  </r>
  <r>
    <n v="3048"/>
    <n v="21"/>
    <s v="Female"/>
    <s v="Sneakers"/>
    <s v="Footwear"/>
    <n v="74"/>
    <s v="Vermont"/>
    <s v="M"/>
    <s v="Violet"/>
    <s v="Fall"/>
    <n v="4.0999999999999996"/>
    <s v="No"/>
    <s v="Cash"/>
    <s v="2-Day Shipping"/>
    <x v="1"/>
    <s v="No"/>
    <n v="3"/>
    <s v="PayPal"/>
    <s v="Bi-Weekly"/>
  </r>
  <r>
    <n v="3049"/>
    <n v="69"/>
    <s v="Female"/>
    <s v="Jewelry"/>
    <s v="Accessories"/>
    <n v="93"/>
    <s v="Colorado"/>
    <s v="M"/>
    <s v="Olive"/>
    <s v="Summer"/>
    <n v="3.9"/>
    <s v="No"/>
    <s v="PayPal"/>
    <s v="Standard"/>
    <x v="1"/>
    <s v="No"/>
    <n v="47"/>
    <s v="Venmo"/>
    <s v="Fortnightly"/>
  </r>
  <r>
    <n v="3050"/>
    <n v="40"/>
    <s v="Female"/>
    <s v="Handbag"/>
    <s v="Accessories"/>
    <n v="60"/>
    <s v="Utah"/>
    <s v="L"/>
    <s v="Red"/>
    <s v="Summer"/>
    <n v="3"/>
    <s v="No"/>
    <s v="Debit Card"/>
    <s v="Next Day Air"/>
    <x v="1"/>
    <s v="No"/>
    <n v="41"/>
    <s v="Bank Transfer"/>
    <s v="Bi-Weekly"/>
  </r>
  <r>
    <n v="3051"/>
    <n v="31"/>
    <s v="Female"/>
    <s v="Coat"/>
    <s v="Outerwear"/>
    <n v="76"/>
    <s v="Kentucky"/>
    <s v="S"/>
    <s v="Green"/>
    <s v="Spring"/>
    <n v="3.6"/>
    <s v="No"/>
    <s v="Cash"/>
    <s v="Standard"/>
    <x v="1"/>
    <s v="No"/>
    <n v="28"/>
    <s v="Venmo"/>
    <s v="Every 3 Months"/>
  </r>
  <r>
    <n v="3052"/>
    <n v="44"/>
    <s v="Female"/>
    <s v="Sunglasses"/>
    <s v="Accessories"/>
    <n v="64"/>
    <s v="Wyoming"/>
    <s v="L"/>
    <s v="Gold"/>
    <s v="Summer"/>
    <n v="4.5999999999999996"/>
    <s v="No"/>
    <s v="Venmo"/>
    <s v="Express"/>
    <x v="1"/>
    <s v="No"/>
    <n v="49"/>
    <s v="Debit Card"/>
    <s v="Every 3 Months"/>
  </r>
  <r>
    <n v="3053"/>
    <n v="48"/>
    <s v="Female"/>
    <s v="Shoes"/>
    <s v="Footwear"/>
    <n v="38"/>
    <s v="Maine"/>
    <s v="XL"/>
    <s v="Olive"/>
    <s v="Spring"/>
    <n v="4.5"/>
    <s v="No"/>
    <s v="Credit Card"/>
    <s v="Store Pickup"/>
    <x v="1"/>
    <s v="No"/>
    <n v="7"/>
    <s v="Bank Transfer"/>
    <s v="Fortnightly"/>
  </r>
  <r>
    <n v="3054"/>
    <n v="32"/>
    <s v="Female"/>
    <s v="Shoes"/>
    <s v="Footwear"/>
    <n v="91"/>
    <s v="Maine"/>
    <s v="L"/>
    <s v="Brown"/>
    <s v="Winter"/>
    <n v="3.2"/>
    <s v="No"/>
    <s v="Credit Card"/>
    <s v="Next Day Air"/>
    <x v="1"/>
    <s v="No"/>
    <n v="22"/>
    <s v="Bank Transfer"/>
    <s v="Monthly"/>
  </r>
  <r>
    <n v="3055"/>
    <n v="42"/>
    <s v="Female"/>
    <s v="Boots"/>
    <s v="Footwear"/>
    <n v="70"/>
    <s v="New Hampshire"/>
    <s v="S"/>
    <s v="Magenta"/>
    <s v="Summer"/>
    <n v="4.9000000000000004"/>
    <s v="No"/>
    <s v="Cash"/>
    <s v="2-Day Shipping"/>
    <x v="1"/>
    <s v="No"/>
    <n v="34"/>
    <s v="Venmo"/>
    <s v="Monthly"/>
  </r>
  <r>
    <n v="3056"/>
    <n v="27"/>
    <s v="Female"/>
    <s v="Sandals"/>
    <s v="Footwear"/>
    <n v="22"/>
    <s v="Kansas"/>
    <s v="M"/>
    <s v="Violet"/>
    <s v="Fall"/>
    <n v="5"/>
    <s v="No"/>
    <s v="Bank Transfer"/>
    <s v="Standard"/>
    <x v="1"/>
    <s v="No"/>
    <n v="5"/>
    <s v="Debit Card"/>
    <s v="Bi-Weekly"/>
  </r>
  <r>
    <n v="3057"/>
    <n v="69"/>
    <s v="Female"/>
    <s v="Gloves"/>
    <s v="Accessories"/>
    <n v="59"/>
    <s v="New Jersey"/>
    <s v="M"/>
    <s v="Beige"/>
    <s v="Spring"/>
    <n v="3.8"/>
    <s v="No"/>
    <s v="Credit Card"/>
    <s v="Standard"/>
    <x v="1"/>
    <s v="No"/>
    <n v="15"/>
    <s v="Cash"/>
    <s v="Bi-Weekly"/>
  </r>
  <r>
    <n v="3058"/>
    <n v="67"/>
    <s v="Female"/>
    <s v="Backpack"/>
    <s v="Accessories"/>
    <n v="22"/>
    <s v="North Carolina"/>
    <s v="M"/>
    <s v="Blue"/>
    <s v="Spring"/>
    <n v="3.4"/>
    <s v="No"/>
    <s v="PayPal"/>
    <s v="Next Day Air"/>
    <x v="1"/>
    <s v="No"/>
    <n v="26"/>
    <s v="Bank Transfer"/>
    <s v="Weekly"/>
  </r>
  <r>
    <n v="3059"/>
    <n v="41"/>
    <s v="Female"/>
    <s v="Handbag"/>
    <s v="Accessories"/>
    <n v="74"/>
    <s v="West Virginia"/>
    <s v="S"/>
    <s v="Orange"/>
    <s v="Winter"/>
    <n v="3.8"/>
    <s v="No"/>
    <s v="Venmo"/>
    <s v="Store Pickup"/>
    <x v="1"/>
    <s v="No"/>
    <n v="3"/>
    <s v="Bank Transfer"/>
    <s v="Fortnightly"/>
  </r>
  <r>
    <n v="3060"/>
    <n v="46"/>
    <s v="Female"/>
    <s v="Sweater"/>
    <s v="Clothing"/>
    <n v="71"/>
    <s v="Kentucky"/>
    <s v="L"/>
    <s v="Maroon"/>
    <s v="Spring"/>
    <n v="3.2"/>
    <s v="No"/>
    <s v="PayPal"/>
    <s v="Express"/>
    <x v="1"/>
    <s v="No"/>
    <n v="42"/>
    <s v="Credit Card"/>
    <s v="Quarterly"/>
  </r>
  <r>
    <n v="3061"/>
    <n v="47"/>
    <s v="Female"/>
    <s v="Coat"/>
    <s v="Outerwear"/>
    <n v="80"/>
    <s v="California"/>
    <s v="S"/>
    <s v="Charcoal"/>
    <s v="Summer"/>
    <n v="4.7"/>
    <s v="No"/>
    <s v="Credit Card"/>
    <s v="Store Pickup"/>
    <x v="1"/>
    <s v="No"/>
    <n v="1"/>
    <s v="Venmo"/>
    <s v="Monthly"/>
  </r>
  <r>
    <n v="3062"/>
    <n v="33"/>
    <s v="Female"/>
    <s v="T-shirt"/>
    <s v="Clothing"/>
    <n v="59"/>
    <s v="South Dakota"/>
    <s v="L"/>
    <s v="Olive"/>
    <s v="Fall"/>
    <n v="4.5"/>
    <s v="No"/>
    <s v="Debit Card"/>
    <s v="Express"/>
    <x v="1"/>
    <s v="No"/>
    <n v="20"/>
    <s v="PayPal"/>
    <s v="Every 3 Months"/>
  </r>
  <r>
    <n v="3063"/>
    <n v="51"/>
    <s v="Female"/>
    <s v="Backpack"/>
    <s v="Accessories"/>
    <n v="96"/>
    <s v="California"/>
    <s v="L"/>
    <s v="Green"/>
    <s v="Fall"/>
    <n v="3.3"/>
    <s v="No"/>
    <s v="Bank Transfer"/>
    <s v="Standard"/>
    <x v="1"/>
    <s v="No"/>
    <n v="39"/>
    <s v="PayPal"/>
    <s v="Monthly"/>
  </r>
  <r>
    <n v="3064"/>
    <n v="26"/>
    <s v="Female"/>
    <s v="Sunglasses"/>
    <s v="Accessories"/>
    <n v="43"/>
    <s v="Connecticut"/>
    <s v="L"/>
    <s v="Brown"/>
    <s v="Winter"/>
    <n v="3.9"/>
    <s v="No"/>
    <s v="Debit Card"/>
    <s v="Store Pickup"/>
    <x v="1"/>
    <s v="No"/>
    <n v="24"/>
    <s v="Credit Card"/>
    <s v="Fortnightly"/>
  </r>
  <r>
    <n v="3065"/>
    <n v="22"/>
    <s v="Female"/>
    <s v="Belt"/>
    <s v="Accessories"/>
    <n v="76"/>
    <s v="Idaho"/>
    <s v="S"/>
    <s v="Cyan"/>
    <s v="Winter"/>
    <n v="3.6"/>
    <s v="No"/>
    <s v="Debit Card"/>
    <s v="Express"/>
    <x v="1"/>
    <s v="No"/>
    <n v="49"/>
    <s v="Bank Transfer"/>
    <s v="Quarterly"/>
  </r>
  <r>
    <n v="3066"/>
    <n v="49"/>
    <s v="Female"/>
    <s v="Jacket"/>
    <s v="Outerwear"/>
    <n v="59"/>
    <s v="North Dakota"/>
    <s v="M"/>
    <s v="Beige"/>
    <s v="Fall"/>
    <n v="2.8"/>
    <s v="No"/>
    <s v="Debit Card"/>
    <s v="Store Pickup"/>
    <x v="1"/>
    <s v="No"/>
    <n v="7"/>
    <s v="Venmo"/>
    <s v="Bi-Weekly"/>
  </r>
  <r>
    <n v="3067"/>
    <n v="58"/>
    <s v="Female"/>
    <s v="Skirt"/>
    <s v="Clothing"/>
    <n v="48"/>
    <s v="Michigan"/>
    <s v="L"/>
    <s v="Teal"/>
    <s v="Summer"/>
    <n v="4.3"/>
    <s v="No"/>
    <s v="Cash"/>
    <s v="Free Shipping"/>
    <x v="1"/>
    <s v="No"/>
    <n v="13"/>
    <s v="Venmo"/>
    <s v="Every 3 Months"/>
  </r>
  <r>
    <n v="3068"/>
    <n v="70"/>
    <s v="Female"/>
    <s v="Belt"/>
    <s v="Accessories"/>
    <n v="22"/>
    <s v="Missouri"/>
    <s v="S"/>
    <s v="Gray"/>
    <s v="Spring"/>
    <n v="3.5"/>
    <s v="No"/>
    <s v="Bank Transfer"/>
    <s v="Free Shipping"/>
    <x v="1"/>
    <s v="No"/>
    <n v="2"/>
    <s v="Cash"/>
    <s v="Weekly"/>
  </r>
  <r>
    <n v="3069"/>
    <n v="32"/>
    <s v="Female"/>
    <s v="Boots"/>
    <s v="Footwear"/>
    <n v="40"/>
    <s v="California"/>
    <s v="M"/>
    <s v="Indigo"/>
    <s v="Winter"/>
    <n v="4.2"/>
    <s v="No"/>
    <s v="Bank Transfer"/>
    <s v="Express"/>
    <x v="1"/>
    <s v="No"/>
    <n v="4"/>
    <s v="Debit Card"/>
    <s v="Weekly"/>
  </r>
  <r>
    <n v="3070"/>
    <n v="62"/>
    <s v="Female"/>
    <s v="Jeans"/>
    <s v="Clothing"/>
    <n v="73"/>
    <s v="Delaware"/>
    <s v="L"/>
    <s v="Magenta"/>
    <s v="Spring"/>
    <n v="4.5999999999999996"/>
    <s v="No"/>
    <s v="Venmo"/>
    <s v="Express"/>
    <x v="1"/>
    <s v="No"/>
    <n v="17"/>
    <s v="Debit Card"/>
    <s v="Quarterly"/>
  </r>
  <r>
    <n v="3071"/>
    <n v="52"/>
    <s v="Female"/>
    <s v="Shoes"/>
    <s v="Footwear"/>
    <n v="26"/>
    <s v="Alabama"/>
    <s v="XL"/>
    <s v="Red"/>
    <s v="Fall"/>
    <n v="2.6"/>
    <s v="No"/>
    <s v="Debit Card"/>
    <s v="Free Shipping"/>
    <x v="1"/>
    <s v="No"/>
    <n v="43"/>
    <s v="PayPal"/>
    <s v="Bi-Weekly"/>
  </r>
  <r>
    <n v="3072"/>
    <n v="23"/>
    <s v="Female"/>
    <s v="Sweater"/>
    <s v="Clothing"/>
    <n v="41"/>
    <s v="New Hampshire"/>
    <s v="L"/>
    <s v="Turquoise"/>
    <s v="Spring"/>
    <n v="3.4"/>
    <s v="No"/>
    <s v="Debit Card"/>
    <s v="Next Day Air"/>
    <x v="1"/>
    <s v="No"/>
    <n v="6"/>
    <s v="PayPal"/>
    <s v="Monthly"/>
  </r>
  <r>
    <n v="3073"/>
    <n v="26"/>
    <s v="Female"/>
    <s v="Jewelry"/>
    <s v="Accessories"/>
    <n v="98"/>
    <s v="New York"/>
    <s v="L"/>
    <s v="Peach"/>
    <s v="Spring"/>
    <n v="3.1"/>
    <s v="No"/>
    <s v="Venmo"/>
    <s v="Standard"/>
    <x v="1"/>
    <s v="No"/>
    <n v="46"/>
    <s v="PayPal"/>
    <s v="Quarterly"/>
  </r>
  <r>
    <n v="3074"/>
    <n v="58"/>
    <s v="Female"/>
    <s v="Shirt"/>
    <s v="Clothing"/>
    <n v="63"/>
    <s v="Oregon"/>
    <s v="L"/>
    <s v="White"/>
    <s v="Winter"/>
    <n v="3.6"/>
    <s v="No"/>
    <s v="PayPal"/>
    <s v="Free Shipping"/>
    <x v="1"/>
    <s v="No"/>
    <n v="7"/>
    <s v="Debit Card"/>
    <s v="Bi-Weekly"/>
  </r>
  <r>
    <n v="3075"/>
    <n v="26"/>
    <s v="Female"/>
    <s v="Boots"/>
    <s v="Footwear"/>
    <n v="55"/>
    <s v="Massachusetts"/>
    <s v="L"/>
    <s v="Maroon"/>
    <s v="Winter"/>
    <n v="4.2"/>
    <s v="No"/>
    <s v="Bank Transfer"/>
    <s v="Next Day Air"/>
    <x v="1"/>
    <s v="No"/>
    <n v="34"/>
    <s v="Debit Card"/>
    <s v="Fortnightly"/>
  </r>
  <r>
    <n v="3076"/>
    <n v="54"/>
    <s v="Female"/>
    <s v="Shorts"/>
    <s v="Clothing"/>
    <n v="90"/>
    <s v="Utah"/>
    <s v="XL"/>
    <s v="Beige"/>
    <s v="Winter"/>
    <n v="3.6"/>
    <s v="No"/>
    <s v="Credit Card"/>
    <s v="Standard"/>
    <x v="1"/>
    <s v="No"/>
    <n v="21"/>
    <s v="PayPal"/>
    <s v="Every 3 Months"/>
  </r>
  <r>
    <n v="3077"/>
    <n v="66"/>
    <s v="Female"/>
    <s v="Handbag"/>
    <s v="Accessories"/>
    <n v="46"/>
    <s v="New Hampshire"/>
    <s v="M"/>
    <s v="Blue"/>
    <s v="Summer"/>
    <n v="3.6"/>
    <s v="No"/>
    <s v="Credit Card"/>
    <s v="Express"/>
    <x v="1"/>
    <s v="No"/>
    <n v="13"/>
    <s v="Venmo"/>
    <s v="Bi-Weekly"/>
  </r>
  <r>
    <n v="3078"/>
    <n v="60"/>
    <s v="Female"/>
    <s v="Sweater"/>
    <s v="Clothing"/>
    <n v="88"/>
    <s v="Illinois"/>
    <s v="S"/>
    <s v="Red"/>
    <s v="Spring"/>
    <n v="3"/>
    <s v="No"/>
    <s v="Venmo"/>
    <s v="Store Pickup"/>
    <x v="1"/>
    <s v="No"/>
    <n v="33"/>
    <s v="Debit Card"/>
    <s v="Bi-Weekly"/>
  </r>
  <r>
    <n v="3079"/>
    <n v="32"/>
    <s v="Female"/>
    <s v="Belt"/>
    <s v="Accessories"/>
    <n v="95"/>
    <s v="Alaska"/>
    <s v="M"/>
    <s v="Blue"/>
    <s v="Spring"/>
    <n v="2.5"/>
    <s v="No"/>
    <s v="Bank Transfer"/>
    <s v="2-Day Shipping"/>
    <x v="1"/>
    <s v="No"/>
    <n v="24"/>
    <s v="Bank Transfer"/>
    <s v="Bi-Weekly"/>
  </r>
  <r>
    <n v="3080"/>
    <n v="48"/>
    <s v="Female"/>
    <s v="Belt"/>
    <s v="Accessories"/>
    <n v="31"/>
    <s v="Wyoming"/>
    <s v="M"/>
    <s v="Maroon"/>
    <s v="Fall"/>
    <n v="4"/>
    <s v="No"/>
    <s v="Credit Card"/>
    <s v="Store Pickup"/>
    <x v="1"/>
    <s v="No"/>
    <n v="4"/>
    <s v="Bank Transfer"/>
    <s v="Annually"/>
  </r>
  <r>
    <n v="3081"/>
    <n v="69"/>
    <s v="Female"/>
    <s v="Hoodie"/>
    <s v="Clothing"/>
    <n v="42"/>
    <s v="Colorado"/>
    <s v="L"/>
    <s v="Yellow"/>
    <s v="Spring"/>
    <n v="4.0999999999999996"/>
    <s v="No"/>
    <s v="PayPal"/>
    <s v="Next Day Air"/>
    <x v="1"/>
    <s v="No"/>
    <n v="5"/>
    <s v="Cash"/>
    <s v="Bi-Weekly"/>
  </r>
  <r>
    <n v="3082"/>
    <n v="64"/>
    <s v="Female"/>
    <s v="Sneakers"/>
    <s v="Footwear"/>
    <n v="44"/>
    <s v="Vermont"/>
    <s v="L"/>
    <s v="Pink"/>
    <s v="Winter"/>
    <n v="4.9000000000000004"/>
    <s v="No"/>
    <s v="Debit Card"/>
    <s v="Next Day Air"/>
    <x v="1"/>
    <s v="No"/>
    <n v="11"/>
    <s v="Credit Card"/>
    <s v="Weekly"/>
  </r>
  <r>
    <n v="3083"/>
    <n v="56"/>
    <s v="Female"/>
    <s v="T-shirt"/>
    <s v="Clothing"/>
    <n v="99"/>
    <s v="Utah"/>
    <s v="M"/>
    <s v="Maroon"/>
    <s v="Spring"/>
    <n v="4"/>
    <s v="No"/>
    <s v="Venmo"/>
    <s v="Next Day Air"/>
    <x v="1"/>
    <s v="No"/>
    <n v="20"/>
    <s v="Bank Transfer"/>
    <s v="Annually"/>
  </r>
  <r>
    <n v="3084"/>
    <n v="22"/>
    <s v="Female"/>
    <s v="Pants"/>
    <s v="Clothing"/>
    <n v="20"/>
    <s v="Illinois"/>
    <s v="S"/>
    <s v="Purple"/>
    <s v="Summer"/>
    <n v="3.5"/>
    <s v="No"/>
    <s v="Venmo"/>
    <s v="Store Pickup"/>
    <x v="1"/>
    <s v="No"/>
    <n v="28"/>
    <s v="PayPal"/>
    <s v="Quarterly"/>
  </r>
  <r>
    <n v="3085"/>
    <n v="46"/>
    <s v="Female"/>
    <s v="Scarf"/>
    <s v="Accessories"/>
    <n v="37"/>
    <s v="Idaho"/>
    <s v="S"/>
    <s v="Indigo"/>
    <s v="Spring"/>
    <n v="3.2"/>
    <s v="No"/>
    <s v="Bank Transfer"/>
    <s v="Store Pickup"/>
    <x v="1"/>
    <s v="No"/>
    <n v="43"/>
    <s v="PayPal"/>
    <s v="Monthly"/>
  </r>
  <r>
    <n v="3086"/>
    <n v="24"/>
    <s v="Female"/>
    <s v="Sweater"/>
    <s v="Clothing"/>
    <n v="50"/>
    <s v="Nevada"/>
    <s v="L"/>
    <s v="Gray"/>
    <s v="Winter"/>
    <n v="2.8"/>
    <s v="No"/>
    <s v="Credit Card"/>
    <s v="Store Pickup"/>
    <x v="1"/>
    <s v="No"/>
    <n v="10"/>
    <s v="Venmo"/>
    <s v="Every 3 Months"/>
  </r>
  <r>
    <n v="3087"/>
    <n v="47"/>
    <s v="Female"/>
    <s v="Handbag"/>
    <s v="Accessories"/>
    <n v="73"/>
    <s v="Utah"/>
    <s v="M"/>
    <s v="Lavender"/>
    <s v="Summer"/>
    <n v="3.5"/>
    <s v="No"/>
    <s v="Debit Card"/>
    <s v="Next Day Air"/>
    <x v="1"/>
    <s v="No"/>
    <n v="26"/>
    <s v="Venmo"/>
    <s v="Every 3 Months"/>
  </r>
  <r>
    <n v="3088"/>
    <n v="62"/>
    <s v="Female"/>
    <s v="Shirt"/>
    <s v="Clothing"/>
    <n v="84"/>
    <s v="North Carolina"/>
    <s v="M"/>
    <s v="Charcoal"/>
    <s v="Spring"/>
    <n v="3.1"/>
    <s v="No"/>
    <s v="Cash"/>
    <s v="Free Shipping"/>
    <x v="1"/>
    <s v="No"/>
    <n v="29"/>
    <s v="Bank Transfer"/>
    <s v="Monthly"/>
  </r>
  <r>
    <n v="3089"/>
    <n v="34"/>
    <s v="Female"/>
    <s v="Dress"/>
    <s v="Clothing"/>
    <n v="64"/>
    <s v="Arkansas"/>
    <s v="M"/>
    <s v="Teal"/>
    <s v="Spring"/>
    <n v="3.3"/>
    <s v="No"/>
    <s v="PayPal"/>
    <s v="Store Pickup"/>
    <x v="1"/>
    <s v="No"/>
    <n v="35"/>
    <s v="Bank Transfer"/>
    <s v="Quarterly"/>
  </r>
  <r>
    <n v="3090"/>
    <n v="50"/>
    <s v="Female"/>
    <s v="Sandals"/>
    <s v="Footwear"/>
    <n v="21"/>
    <s v="North Carolina"/>
    <s v="L"/>
    <s v="Blue"/>
    <s v="Fall"/>
    <n v="4.5999999999999996"/>
    <s v="No"/>
    <s v="Debit Card"/>
    <s v="Free Shipping"/>
    <x v="1"/>
    <s v="No"/>
    <n v="23"/>
    <s v="Cash"/>
    <s v="Bi-Weekly"/>
  </r>
  <r>
    <n v="3091"/>
    <n v="29"/>
    <s v="Female"/>
    <s v="Shirt"/>
    <s v="Clothing"/>
    <n v="36"/>
    <s v="Texas"/>
    <s v="M"/>
    <s v="Peach"/>
    <s v="Summer"/>
    <n v="4.9000000000000004"/>
    <s v="No"/>
    <s v="PayPal"/>
    <s v="Store Pickup"/>
    <x v="1"/>
    <s v="No"/>
    <n v="15"/>
    <s v="Bank Transfer"/>
    <s v="Quarterly"/>
  </r>
  <r>
    <n v="3092"/>
    <n v="68"/>
    <s v="Female"/>
    <s v="Dress"/>
    <s v="Clothing"/>
    <n v="81"/>
    <s v="Nevada"/>
    <s v="L"/>
    <s v="Orange"/>
    <s v="Winter"/>
    <n v="3.4"/>
    <s v="No"/>
    <s v="Bank Transfer"/>
    <s v="2-Day Shipping"/>
    <x v="1"/>
    <s v="No"/>
    <n v="46"/>
    <s v="Credit Card"/>
    <s v="Annually"/>
  </r>
  <r>
    <n v="3093"/>
    <n v="52"/>
    <s v="Female"/>
    <s v="Sunglasses"/>
    <s v="Accessories"/>
    <n v="54"/>
    <s v="Utah"/>
    <s v="L"/>
    <s v="Silver"/>
    <s v="Fall"/>
    <n v="3.5"/>
    <s v="No"/>
    <s v="Cash"/>
    <s v="Next Day Air"/>
    <x v="1"/>
    <s v="No"/>
    <n v="14"/>
    <s v="Bank Transfer"/>
    <s v="Bi-Weekly"/>
  </r>
  <r>
    <n v="3094"/>
    <n v="29"/>
    <s v="Female"/>
    <s v="Socks"/>
    <s v="Clothing"/>
    <n v="63"/>
    <s v="Pennsylvania"/>
    <s v="L"/>
    <s v="Red"/>
    <s v="Summer"/>
    <n v="4.8"/>
    <s v="No"/>
    <s v="Bank Transfer"/>
    <s v="Store Pickup"/>
    <x v="1"/>
    <s v="No"/>
    <n v="17"/>
    <s v="Cash"/>
    <s v="Every 3 Months"/>
  </r>
  <r>
    <n v="3095"/>
    <n v="22"/>
    <s v="Female"/>
    <s v="Sandals"/>
    <s v="Footwear"/>
    <n v="59"/>
    <s v="Georgia"/>
    <s v="M"/>
    <s v="Gray"/>
    <s v="Summer"/>
    <n v="2.7"/>
    <s v="No"/>
    <s v="Bank Transfer"/>
    <s v="Store Pickup"/>
    <x v="1"/>
    <s v="No"/>
    <n v="9"/>
    <s v="Cash"/>
    <s v="Weekly"/>
  </r>
  <r>
    <n v="3096"/>
    <n v="62"/>
    <s v="Female"/>
    <s v="Hat"/>
    <s v="Accessories"/>
    <n v="53"/>
    <s v="Minnesota"/>
    <s v="S"/>
    <s v="Beige"/>
    <s v="Fall"/>
    <n v="3.4"/>
    <s v="No"/>
    <s v="Cash"/>
    <s v="Standard"/>
    <x v="1"/>
    <s v="No"/>
    <n v="13"/>
    <s v="Venmo"/>
    <s v="Fortnightly"/>
  </r>
  <r>
    <n v="3097"/>
    <n v="69"/>
    <s v="Female"/>
    <s v="Shirt"/>
    <s v="Clothing"/>
    <n v="63"/>
    <s v="Kansas"/>
    <s v="L"/>
    <s v="White"/>
    <s v="Winter"/>
    <n v="3.5"/>
    <s v="No"/>
    <s v="PayPal"/>
    <s v="Next Day Air"/>
    <x v="1"/>
    <s v="No"/>
    <n v="20"/>
    <s v="Bank Transfer"/>
    <s v="Monthly"/>
  </r>
  <r>
    <n v="3098"/>
    <n v="48"/>
    <s v="Female"/>
    <s v="Shoes"/>
    <s v="Footwear"/>
    <n v="33"/>
    <s v="Delaware"/>
    <s v="M"/>
    <s v="Silver"/>
    <s v="Fall"/>
    <n v="3.7"/>
    <s v="No"/>
    <s v="Debit Card"/>
    <s v="Free Shipping"/>
    <x v="1"/>
    <s v="No"/>
    <n v="39"/>
    <s v="Bank Transfer"/>
    <s v="Quarterly"/>
  </r>
  <r>
    <n v="3099"/>
    <n v="66"/>
    <s v="Female"/>
    <s v="Pants"/>
    <s v="Clothing"/>
    <n v="64"/>
    <s v="New Mexico"/>
    <s v="L"/>
    <s v="Cyan"/>
    <s v="Summer"/>
    <n v="3.3"/>
    <s v="No"/>
    <s v="Bank Transfer"/>
    <s v="Next Day Air"/>
    <x v="1"/>
    <s v="No"/>
    <n v="50"/>
    <s v="Bank Transfer"/>
    <s v="Quarterly"/>
  </r>
  <r>
    <n v="3100"/>
    <n v="42"/>
    <s v="Female"/>
    <s v="Shirt"/>
    <s v="Clothing"/>
    <n v="98"/>
    <s v="Michigan"/>
    <s v="S"/>
    <s v="Maroon"/>
    <s v="Fall"/>
    <n v="2.9"/>
    <s v="No"/>
    <s v="Venmo"/>
    <s v="Free Shipping"/>
    <x v="1"/>
    <s v="No"/>
    <n v="21"/>
    <s v="Bank Transfer"/>
    <s v="Bi-Weekly"/>
  </r>
  <r>
    <n v="3101"/>
    <n v="50"/>
    <s v="Female"/>
    <s v="Hat"/>
    <s v="Accessories"/>
    <n v="85"/>
    <s v="Vermont"/>
    <s v="L"/>
    <s v="Purple"/>
    <s v="Winter"/>
    <n v="3.9"/>
    <s v="No"/>
    <s v="Venmo"/>
    <s v="Express"/>
    <x v="1"/>
    <s v="No"/>
    <n v="3"/>
    <s v="Bank Transfer"/>
    <s v="Weekly"/>
  </r>
  <r>
    <n v="3102"/>
    <n v="32"/>
    <s v="Female"/>
    <s v="Jewelry"/>
    <s v="Accessories"/>
    <n v="82"/>
    <s v="Idaho"/>
    <s v="S"/>
    <s v="Brown"/>
    <s v="Summer"/>
    <n v="2.7"/>
    <s v="No"/>
    <s v="PayPal"/>
    <s v="Express"/>
    <x v="1"/>
    <s v="No"/>
    <n v="9"/>
    <s v="PayPal"/>
    <s v="Fortnightly"/>
  </r>
  <r>
    <n v="3103"/>
    <n v="51"/>
    <s v="Female"/>
    <s v="Jacket"/>
    <s v="Outerwear"/>
    <n v="85"/>
    <s v="South Dakota"/>
    <s v="M"/>
    <s v="Green"/>
    <s v="Summer"/>
    <n v="4.3"/>
    <s v="No"/>
    <s v="Bank Transfer"/>
    <s v="Standard"/>
    <x v="1"/>
    <s v="No"/>
    <n v="29"/>
    <s v="Cash"/>
    <s v="Bi-Weekly"/>
  </r>
  <r>
    <n v="3104"/>
    <n v="27"/>
    <s v="Female"/>
    <s v="Shirt"/>
    <s v="Clothing"/>
    <n v="37"/>
    <s v="Illinois"/>
    <s v="S"/>
    <s v="Peach"/>
    <s v="Winter"/>
    <n v="3"/>
    <s v="No"/>
    <s v="PayPal"/>
    <s v="2-Day Shipping"/>
    <x v="1"/>
    <s v="No"/>
    <n v="42"/>
    <s v="Bank Transfer"/>
    <s v="Weekly"/>
  </r>
  <r>
    <n v="3105"/>
    <n v="43"/>
    <s v="Female"/>
    <s v="Pants"/>
    <s v="Clothing"/>
    <n v="56"/>
    <s v="Georgia"/>
    <s v="S"/>
    <s v="Turquoise"/>
    <s v="Summer"/>
    <n v="5"/>
    <s v="No"/>
    <s v="PayPal"/>
    <s v="2-Day Shipping"/>
    <x v="1"/>
    <s v="No"/>
    <n v="41"/>
    <s v="Debit Card"/>
    <s v="Fortnightly"/>
  </r>
  <r>
    <n v="3106"/>
    <n v="48"/>
    <s v="Female"/>
    <s v="Skirt"/>
    <s v="Clothing"/>
    <n v="33"/>
    <s v="Oregon"/>
    <s v="M"/>
    <s v="Olive"/>
    <s v="Fall"/>
    <n v="2.7"/>
    <s v="No"/>
    <s v="Debit Card"/>
    <s v="Express"/>
    <x v="1"/>
    <s v="No"/>
    <n v="17"/>
    <s v="Debit Card"/>
    <s v="Monthly"/>
  </r>
  <r>
    <n v="3107"/>
    <n v="62"/>
    <s v="Female"/>
    <s v="Sandals"/>
    <s v="Footwear"/>
    <n v="57"/>
    <s v="Alabama"/>
    <s v="M"/>
    <s v="Yellow"/>
    <s v="Winter"/>
    <n v="4.7"/>
    <s v="No"/>
    <s v="Venmo"/>
    <s v="Next Day Air"/>
    <x v="1"/>
    <s v="No"/>
    <n v="20"/>
    <s v="PayPal"/>
    <s v="Annually"/>
  </r>
  <r>
    <n v="3108"/>
    <n v="65"/>
    <s v="Female"/>
    <s v="Blouse"/>
    <s v="Clothing"/>
    <n v="31"/>
    <s v="Hawaii"/>
    <s v="L"/>
    <s v="Gray"/>
    <s v="Winter"/>
    <n v="4.5999999999999996"/>
    <s v="No"/>
    <s v="Debit Card"/>
    <s v="Standard"/>
    <x v="1"/>
    <s v="No"/>
    <n v="18"/>
    <s v="Credit Card"/>
    <s v="Bi-Weekly"/>
  </r>
  <r>
    <n v="3109"/>
    <n v="50"/>
    <s v="Female"/>
    <s v="Socks"/>
    <s v="Clothing"/>
    <n v="69"/>
    <s v="Oregon"/>
    <s v="M"/>
    <s v="Purple"/>
    <s v="Fall"/>
    <n v="3.2"/>
    <s v="No"/>
    <s v="Bank Transfer"/>
    <s v="2-Day Shipping"/>
    <x v="1"/>
    <s v="No"/>
    <n v="7"/>
    <s v="PayPal"/>
    <s v="Monthly"/>
  </r>
  <r>
    <n v="3110"/>
    <n v="60"/>
    <s v="Female"/>
    <s v="Jacket"/>
    <s v="Outerwear"/>
    <n v="92"/>
    <s v="Illinois"/>
    <s v="M"/>
    <s v="Gray"/>
    <s v="Winter"/>
    <n v="4.3"/>
    <s v="No"/>
    <s v="Credit Card"/>
    <s v="Free Shipping"/>
    <x v="1"/>
    <s v="No"/>
    <n v="47"/>
    <s v="Bank Transfer"/>
    <s v="Fortnightly"/>
  </r>
  <r>
    <n v="3111"/>
    <n v="19"/>
    <s v="Female"/>
    <s v="Handbag"/>
    <s v="Accessories"/>
    <n v="46"/>
    <s v="Texas"/>
    <s v="L"/>
    <s v="Lavender"/>
    <s v="Fall"/>
    <n v="4.5999999999999996"/>
    <s v="No"/>
    <s v="Bank Transfer"/>
    <s v="Next Day Air"/>
    <x v="1"/>
    <s v="No"/>
    <n v="2"/>
    <s v="Bank Transfer"/>
    <s v="Bi-Weekly"/>
  </r>
  <r>
    <n v="3112"/>
    <n v="21"/>
    <s v="Female"/>
    <s v="Belt"/>
    <s v="Accessories"/>
    <n v="81"/>
    <s v="Kansas"/>
    <s v="XL"/>
    <s v="Indigo"/>
    <s v="Spring"/>
    <n v="4.9000000000000004"/>
    <s v="No"/>
    <s v="PayPal"/>
    <s v="Free Shipping"/>
    <x v="1"/>
    <s v="No"/>
    <n v="25"/>
    <s v="Debit Card"/>
    <s v="Quarterly"/>
  </r>
  <r>
    <n v="3113"/>
    <n v="19"/>
    <s v="Female"/>
    <s v="Blouse"/>
    <s v="Clothing"/>
    <n v="97"/>
    <s v="Texas"/>
    <s v="S"/>
    <s v="Green"/>
    <s v="Fall"/>
    <n v="3.8"/>
    <s v="No"/>
    <s v="Cash"/>
    <s v="Express"/>
    <x v="1"/>
    <s v="No"/>
    <n v="26"/>
    <s v="Venmo"/>
    <s v="Annually"/>
  </r>
  <r>
    <n v="3114"/>
    <n v="46"/>
    <s v="Female"/>
    <s v="Shirt"/>
    <s v="Clothing"/>
    <n v="93"/>
    <s v="Nebraska"/>
    <s v="L"/>
    <s v="Green"/>
    <s v="Summer"/>
    <n v="2.6"/>
    <s v="No"/>
    <s v="PayPal"/>
    <s v="Express"/>
    <x v="1"/>
    <s v="No"/>
    <n v="2"/>
    <s v="Debit Card"/>
    <s v="Weekly"/>
  </r>
  <r>
    <n v="3115"/>
    <n v="21"/>
    <s v="Female"/>
    <s v="Handbag"/>
    <s v="Accessories"/>
    <n v="56"/>
    <s v="Arkansas"/>
    <s v="M"/>
    <s v="Olive"/>
    <s v="Spring"/>
    <n v="4.7"/>
    <s v="No"/>
    <s v="Venmo"/>
    <s v="Store Pickup"/>
    <x v="1"/>
    <s v="No"/>
    <n v="45"/>
    <s v="Venmo"/>
    <s v="Bi-Weekly"/>
  </r>
  <r>
    <n v="3116"/>
    <n v="26"/>
    <s v="Female"/>
    <s v="Scarf"/>
    <s v="Accessories"/>
    <n v="53"/>
    <s v="South Dakota"/>
    <s v="M"/>
    <s v="Charcoal"/>
    <s v="Fall"/>
    <n v="4.0999999999999996"/>
    <s v="No"/>
    <s v="PayPal"/>
    <s v="Free Shipping"/>
    <x v="1"/>
    <s v="No"/>
    <n v="9"/>
    <s v="Bank Transfer"/>
    <s v="Bi-Weekly"/>
  </r>
  <r>
    <n v="3117"/>
    <n v="50"/>
    <s v="Female"/>
    <s v="Coat"/>
    <s v="Outerwear"/>
    <n v="66"/>
    <s v="Montana"/>
    <s v="L"/>
    <s v="Gray"/>
    <s v="Spring"/>
    <n v="3.7"/>
    <s v="No"/>
    <s v="Debit Card"/>
    <s v="Store Pickup"/>
    <x v="1"/>
    <s v="No"/>
    <n v="1"/>
    <s v="Venmo"/>
    <s v="Weekly"/>
  </r>
  <r>
    <n v="3118"/>
    <n v="43"/>
    <s v="Female"/>
    <s v="Hoodie"/>
    <s v="Clothing"/>
    <n v="50"/>
    <s v="Florida"/>
    <s v="M"/>
    <s v="Olive"/>
    <s v="Fall"/>
    <n v="3"/>
    <s v="No"/>
    <s v="Credit Card"/>
    <s v="Free Shipping"/>
    <x v="1"/>
    <s v="No"/>
    <n v="4"/>
    <s v="PayPal"/>
    <s v="Bi-Weekly"/>
  </r>
  <r>
    <n v="3119"/>
    <n v="61"/>
    <s v="Female"/>
    <s v="Shorts"/>
    <s v="Clothing"/>
    <n v="97"/>
    <s v="Virginia"/>
    <s v="L"/>
    <s v="Blue"/>
    <s v="Summer"/>
    <n v="4.7"/>
    <s v="No"/>
    <s v="Venmo"/>
    <s v="Standard"/>
    <x v="1"/>
    <s v="No"/>
    <n v="31"/>
    <s v="Debit Card"/>
    <s v="Quarterly"/>
  </r>
  <r>
    <n v="3120"/>
    <n v="63"/>
    <s v="Female"/>
    <s v="Sandals"/>
    <s v="Footwear"/>
    <n v="79"/>
    <s v="Louisiana"/>
    <s v="XL"/>
    <s v="Silver"/>
    <s v="Winter"/>
    <n v="4.7"/>
    <s v="No"/>
    <s v="Cash"/>
    <s v="2-Day Shipping"/>
    <x v="1"/>
    <s v="No"/>
    <n v="21"/>
    <s v="Credit Card"/>
    <s v="Every 3 Months"/>
  </r>
  <r>
    <n v="3121"/>
    <n v="46"/>
    <s v="Female"/>
    <s v="Shirt"/>
    <s v="Clothing"/>
    <n v="76"/>
    <s v="Louisiana"/>
    <s v="M"/>
    <s v="Magenta"/>
    <s v="Fall"/>
    <n v="4"/>
    <s v="No"/>
    <s v="Venmo"/>
    <s v="Store Pickup"/>
    <x v="1"/>
    <s v="No"/>
    <n v="32"/>
    <s v="Debit Card"/>
    <s v="Fortnightly"/>
  </r>
  <r>
    <n v="3122"/>
    <n v="63"/>
    <s v="Female"/>
    <s v="Hoodie"/>
    <s v="Clothing"/>
    <n v="38"/>
    <s v="Louisiana"/>
    <s v="L"/>
    <s v="Black"/>
    <s v="Fall"/>
    <n v="2.6"/>
    <s v="No"/>
    <s v="Credit Card"/>
    <s v="Standard"/>
    <x v="1"/>
    <s v="No"/>
    <n v="16"/>
    <s v="Venmo"/>
    <s v="Weekly"/>
  </r>
  <r>
    <n v="3123"/>
    <n v="23"/>
    <s v="Female"/>
    <s v="Socks"/>
    <s v="Clothing"/>
    <n v="45"/>
    <s v="Georgia"/>
    <s v="M"/>
    <s v="Pink"/>
    <s v="Fall"/>
    <n v="3"/>
    <s v="No"/>
    <s v="Debit Card"/>
    <s v="Express"/>
    <x v="1"/>
    <s v="No"/>
    <n v="34"/>
    <s v="Credit Card"/>
    <s v="Fortnightly"/>
  </r>
  <r>
    <n v="3124"/>
    <n v="57"/>
    <s v="Female"/>
    <s v="Handbag"/>
    <s v="Accessories"/>
    <n v="77"/>
    <s v="Iowa"/>
    <s v="XL"/>
    <s v="Red"/>
    <s v="Fall"/>
    <n v="3.3"/>
    <s v="No"/>
    <s v="PayPal"/>
    <s v="Next Day Air"/>
    <x v="1"/>
    <s v="No"/>
    <n v="40"/>
    <s v="Venmo"/>
    <s v="Bi-Weekly"/>
  </r>
  <r>
    <n v="3125"/>
    <n v="57"/>
    <s v="Female"/>
    <s v="Jewelry"/>
    <s v="Accessories"/>
    <n v="51"/>
    <s v="California"/>
    <s v="M"/>
    <s v="Peach"/>
    <s v="Summer"/>
    <n v="3.4"/>
    <s v="No"/>
    <s v="Venmo"/>
    <s v="Standard"/>
    <x v="1"/>
    <s v="No"/>
    <n v="4"/>
    <s v="Cash"/>
    <s v="Every 3 Months"/>
  </r>
  <r>
    <n v="3126"/>
    <n v="33"/>
    <s v="Female"/>
    <s v="Coat"/>
    <s v="Outerwear"/>
    <n v="26"/>
    <s v="Oregon"/>
    <s v="L"/>
    <s v="Lavender"/>
    <s v="Spring"/>
    <n v="4"/>
    <s v="No"/>
    <s v="Venmo"/>
    <s v="Standard"/>
    <x v="1"/>
    <s v="No"/>
    <n v="3"/>
    <s v="Cash"/>
    <s v="Quarterly"/>
  </r>
  <r>
    <n v="3127"/>
    <n v="57"/>
    <s v="Female"/>
    <s v="Sunglasses"/>
    <s v="Accessories"/>
    <n v="76"/>
    <s v="Maine"/>
    <s v="L"/>
    <s v="Lavender"/>
    <s v="Winter"/>
    <n v="2.6"/>
    <s v="No"/>
    <s v="PayPal"/>
    <s v="Store Pickup"/>
    <x v="1"/>
    <s v="No"/>
    <n v="28"/>
    <s v="Bank Transfer"/>
    <s v="Bi-Weekly"/>
  </r>
  <r>
    <n v="3128"/>
    <n v="55"/>
    <s v="Female"/>
    <s v="Gloves"/>
    <s v="Accessories"/>
    <n v="94"/>
    <s v="Louisiana"/>
    <s v="M"/>
    <s v="Beige"/>
    <s v="Winter"/>
    <n v="3.4"/>
    <s v="No"/>
    <s v="Credit Card"/>
    <s v="Free Shipping"/>
    <x v="1"/>
    <s v="No"/>
    <n v="43"/>
    <s v="Credit Card"/>
    <s v="Every 3 Months"/>
  </r>
  <r>
    <n v="3129"/>
    <n v="65"/>
    <s v="Female"/>
    <s v="Jacket"/>
    <s v="Outerwear"/>
    <n v="32"/>
    <s v="Arkansas"/>
    <s v="S"/>
    <s v="Indigo"/>
    <s v="Fall"/>
    <n v="4.4000000000000004"/>
    <s v="No"/>
    <s v="PayPal"/>
    <s v="Standard"/>
    <x v="1"/>
    <s v="No"/>
    <n v="20"/>
    <s v="Cash"/>
    <s v="Annually"/>
  </r>
  <r>
    <n v="3130"/>
    <n v="60"/>
    <s v="Female"/>
    <s v="Sandals"/>
    <s v="Footwear"/>
    <n v="20"/>
    <s v="Maryland"/>
    <s v="S"/>
    <s v="Cyan"/>
    <s v="Summer"/>
    <n v="4.7"/>
    <s v="No"/>
    <s v="PayPal"/>
    <s v="Express"/>
    <x v="1"/>
    <s v="No"/>
    <n v="40"/>
    <s v="Venmo"/>
    <s v="Every 3 Months"/>
  </r>
  <r>
    <n v="3131"/>
    <n v="52"/>
    <s v="Female"/>
    <s v="Pants"/>
    <s v="Clothing"/>
    <n v="20"/>
    <s v="Vermont"/>
    <s v="M"/>
    <s v="Yellow"/>
    <s v="Summer"/>
    <n v="4.5"/>
    <s v="No"/>
    <s v="PayPal"/>
    <s v="Store Pickup"/>
    <x v="1"/>
    <s v="No"/>
    <n v="34"/>
    <s v="Venmo"/>
    <s v="Every 3 Months"/>
  </r>
  <r>
    <n v="3132"/>
    <n v="34"/>
    <s v="Female"/>
    <s v="Jacket"/>
    <s v="Outerwear"/>
    <n v="59"/>
    <s v="North Dakota"/>
    <s v="M"/>
    <s v="Peach"/>
    <s v="Fall"/>
    <n v="2.9"/>
    <s v="No"/>
    <s v="Cash"/>
    <s v="Store Pickup"/>
    <x v="1"/>
    <s v="No"/>
    <n v="11"/>
    <s v="Bank Transfer"/>
    <s v="Every 3 Months"/>
  </r>
  <r>
    <n v="3133"/>
    <n v="33"/>
    <s v="Female"/>
    <s v="Sweater"/>
    <s v="Clothing"/>
    <n v="97"/>
    <s v="Michigan"/>
    <s v="M"/>
    <s v="Yellow"/>
    <s v="Summer"/>
    <n v="4.2"/>
    <s v="No"/>
    <s v="Cash"/>
    <s v="Express"/>
    <x v="1"/>
    <s v="No"/>
    <n v="26"/>
    <s v="Cash"/>
    <s v="Quarterly"/>
  </r>
  <r>
    <n v="3134"/>
    <n v="58"/>
    <s v="Female"/>
    <s v="T-shirt"/>
    <s v="Clothing"/>
    <n v="68"/>
    <s v="Arkansas"/>
    <s v="M"/>
    <s v="Orange"/>
    <s v="Spring"/>
    <n v="4.0999999999999996"/>
    <s v="No"/>
    <s v="Credit Card"/>
    <s v="Next Day Air"/>
    <x v="1"/>
    <s v="No"/>
    <n v="29"/>
    <s v="Cash"/>
    <s v="Bi-Weekly"/>
  </r>
  <r>
    <n v="3135"/>
    <n v="35"/>
    <s v="Female"/>
    <s v="Boots"/>
    <s v="Footwear"/>
    <n v="66"/>
    <s v="Kentucky"/>
    <s v="L"/>
    <s v="Gray"/>
    <s v="Spring"/>
    <n v="4.4000000000000004"/>
    <s v="No"/>
    <s v="Venmo"/>
    <s v="Store Pickup"/>
    <x v="1"/>
    <s v="No"/>
    <n v="47"/>
    <s v="Bank Transfer"/>
    <s v="Weekly"/>
  </r>
  <r>
    <n v="3136"/>
    <n v="68"/>
    <s v="Female"/>
    <s v="Shoes"/>
    <s v="Footwear"/>
    <n v="85"/>
    <s v="Indiana"/>
    <s v="L"/>
    <s v="Yellow"/>
    <s v="Spring"/>
    <n v="4.7"/>
    <s v="No"/>
    <s v="Bank Transfer"/>
    <s v="Free Shipping"/>
    <x v="1"/>
    <s v="No"/>
    <n v="48"/>
    <s v="Venmo"/>
    <s v="Fortnightly"/>
  </r>
  <r>
    <n v="3137"/>
    <n v="58"/>
    <s v="Female"/>
    <s v="Skirt"/>
    <s v="Clothing"/>
    <n v="32"/>
    <s v="Minnesota"/>
    <s v="M"/>
    <s v="Gray"/>
    <s v="Fall"/>
    <n v="3.1"/>
    <s v="No"/>
    <s v="Bank Transfer"/>
    <s v="Next Day Air"/>
    <x v="1"/>
    <s v="No"/>
    <n v="29"/>
    <s v="Cash"/>
    <s v="Bi-Weekly"/>
  </r>
  <r>
    <n v="3138"/>
    <n v="34"/>
    <s v="Female"/>
    <s v="Coat"/>
    <s v="Outerwear"/>
    <n v="44"/>
    <s v="Louisiana"/>
    <s v="M"/>
    <s v="Turquoise"/>
    <s v="Spring"/>
    <n v="2.7"/>
    <s v="No"/>
    <s v="Cash"/>
    <s v="2-Day Shipping"/>
    <x v="1"/>
    <s v="No"/>
    <n v="14"/>
    <s v="Bank Transfer"/>
    <s v="Monthly"/>
  </r>
  <r>
    <n v="3139"/>
    <n v="47"/>
    <s v="Female"/>
    <s v="Blouse"/>
    <s v="Clothing"/>
    <n v="95"/>
    <s v="Kentucky"/>
    <s v="L"/>
    <s v="Gray"/>
    <s v="Fall"/>
    <n v="4.5999999999999996"/>
    <s v="No"/>
    <s v="Venmo"/>
    <s v="Next Day Air"/>
    <x v="1"/>
    <s v="No"/>
    <n v="40"/>
    <s v="Cash"/>
    <s v="Every 3 Months"/>
  </r>
  <r>
    <n v="3140"/>
    <n v="35"/>
    <s v="Female"/>
    <s v="Sunglasses"/>
    <s v="Accessories"/>
    <n v="85"/>
    <s v="Georgia"/>
    <s v="M"/>
    <s v="Olive"/>
    <s v="Winter"/>
    <n v="4.4000000000000004"/>
    <s v="No"/>
    <s v="Venmo"/>
    <s v="Next Day Air"/>
    <x v="1"/>
    <s v="No"/>
    <n v="4"/>
    <s v="Venmo"/>
    <s v="Weekly"/>
  </r>
  <r>
    <n v="3141"/>
    <n v="34"/>
    <s v="Female"/>
    <s v="Gloves"/>
    <s v="Accessories"/>
    <n v="44"/>
    <s v="Alaska"/>
    <s v="XL"/>
    <s v="Peach"/>
    <s v="Summer"/>
    <n v="4.5999999999999996"/>
    <s v="No"/>
    <s v="Debit Card"/>
    <s v="Free Shipping"/>
    <x v="1"/>
    <s v="No"/>
    <n v="37"/>
    <s v="Bank Transfer"/>
    <s v="Weekly"/>
  </r>
  <r>
    <n v="3142"/>
    <n v="36"/>
    <s v="Female"/>
    <s v="Sunglasses"/>
    <s v="Accessories"/>
    <n v="30"/>
    <s v="Mississippi"/>
    <s v="S"/>
    <s v="Peach"/>
    <s v="Winter"/>
    <n v="4.9000000000000004"/>
    <s v="No"/>
    <s v="Venmo"/>
    <s v="Express"/>
    <x v="1"/>
    <s v="No"/>
    <n v="47"/>
    <s v="Credit Card"/>
    <s v="Bi-Weekly"/>
  </r>
  <r>
    <n v="3143"/>
    <n v="23"/>
    <s v="Female"/>
    <s v="Sneakers"/>
    <s v="Footwear"/>
    <n v="21"/>
    <s v="Kansas"/>
    <s v="L"/>
    <s v="Magenta"/>
    <s v="Winter"/>
    <n v="4"/>
    <s v="No"/>
    <s v="PayPal"/>
    <s v="2-Day Shipping"/>
    <x v="1"/>
    <s v="No"/>
    <n v="1"/>
    <s v="Venmo"/>
    <s v="Quarterly"/>
  </r>
  <r>
    <n v="3144"/>
    <n v="68"/>
    <s v="Female"/>
    <s v="Hoodie"/>
    <s v="Clothing"/>
    <n v="22"/>
    <s v="Arizona"/>
    <s v="M"/>
    <s v="Purple"/>
    <s v="Summer"/>
    <n v="2.9"/>
    <s v="No"/>
    <s v="Debit Card"/>
    <s v="Store Pickup"/>
    <x v="1"/>
    <s v="No"/>
    <n v="26"/>
    <s v="Cash"/>
    <s v="Quarterly"/>
  </r>
  <r>
    <n v="3145"/>
    <n v="23"/>
    <s v="Female"/>
    <s v="Boots"/>
    <s v="Footwear"/>
    <n v="70"/>
    <s v="Maine"/>
    <s v="L"/>
    <s v="Beige"/>
    <s v="Spring"/>
    <n v="2.6"/>
    <s v="No"/>
    <s v="Bank Transfer"/>
    <s v="Free Shipping"/>
    <x v="1"/>
    <s v="No"/>
    <n v="12"/>
    <s v="Debit Card"/>
    <s v="Quarterly"/>
  </r>
  <r>
    <n v="3146"/>
    <n v="57"/>
    <s v="Female"/>
    <s v="Handbag"/>
    <s v="Accessories"/>
    <n v="29"/>
    <s v="Texas"/>
    <s v="XL"/>
    <s v="Purple"/>
    <s v="Spring"/>
    <n v="4.5999999999999996"/>
    <s v="No"/>
    <s v="Debit Card"/>
    <s v="Standard"/>
    <x v="1"/>
    <s v="No"/>
    <n v="16"/>
    <s v="PayPal"/>
    <s v="Fortnightly"/>
  </r>
  <r>
    <n v="3147"/>
    <n v="21"/>
    <s v="Female"/>
    <s v="Shirt"/>
    <s v="Clothing"/>
    <n v="83"/>
    <s v="Virginia"/>
    <s v="S"/>
    <s v="Yellow"/>
    <s v="Winter"/>
    <n v="4.9000000000000004"/>
    <s v="No"/>
    <s v="Bank Transfer"/>
    <s v="Free Shipping"/>
    <x v="1"/>
    <s v="No"/>
    <n v="19"/>
    <s v="PayPal"/>
    <s v="Annually"/>
  </r>
  <r>
    <n v="3148"/>
    <n v="45"/>
    <s v="Female"/>
    <s v="Sweater"/>
    <s v="Clothing"/>
    <n v="99"/>
    <s v="North Dakota"/>
    <s v="M"/>
    <s v="Pink"/>
    <s v="Winter"/>
    <n v="4.3"/>
    <s v="No"/>
    <s v="Cash"/>
    <s v="Express"/>
    <x v="1"/>
    <s v="No"/>
    <n v="21"/>
    <s v="Credit Card"/>
    <s v="Weekly"/>
  </r>
  <r>
    <n v="3149"/>
    <n v="37"/>
    <s v="Female"/>
    <s v="Shorts"/>
    <s v="Clothing"/>
    <n v="35"/>
    <s v="West Virginia"/>
    <s v="L"/>
    <s v="Purple"/>
    <s v="Fall"/>
    <n v="4.3"/>
    <s v="No"/>
    <s v="Credit Card"/>
    <s v="Free Shipping"/>
    <x v="1"/>
    <s v="No"/>
    <n v="15"/>
    <s v="Venmo"/>
    <s v="Weekly"/>
  </r>
  <r>
    <n v="3150"/>
    <n v="18"/>
    <s v="Female"/>
    <s v="Belt"/>
    <s v="Accessories"/>
    <n v="40"/>
    <s v="North Carolina"/>
    <s v="M"/>
    <s v="Lavender"/>
    <s v="Winter"/>
    <n v="4.5999999999999996"/>
    <s v="No"/>
    <s v="Debit Card"/>
    <s v="Free Shipping"/>
    <x v="1"/>
    <s v="No"/>
    <n v="9"/>
    <s v="Venmo"/>
    <s v="Annually"/>
  </r>
  <r>
    <n v="3151"/>
    <n v="55"/>
    <s v="Female"/>
    <s v="Blouse"/>
    <s v="Clothing"/>
    <n v="25"/>
    <s v="Georgia"/>
    <s v="M"/>
    <s v="Peach"/>
    <s v="Spring"/>
    <n v="2.6"/>
    <s v="No"/>
    <s v="Venmo"/>
    <s v="Express"/>
    <x v="1"/>
    <s v="No"/>
    <n v="7"/>
    <s v="Bank Transfer"/>
    <s v="Bi-Weekly"/>
  </r>
  <r>
    <n v="3152"/>
    <n v="52"/>
    <s v="Female"/>
    <s v="T-shirt"/>
    <s v="Clothing"/>
    <n v="64"/>
    <s v="New Mexico"/>
    <s v="L"/>
    <s v="Orange"/>
    <s v="Fall"/>
    <n v="3.1"/>
    <s v="No"/>
    <s v="Cash"/>
    <s v="2-Day Shipping"/>
    <x v="1"/>
    <s v="No"/>
    <n v="47"/>
    <s v="Bank Transfer"/>
    <s v="Quarterly"/>
  </r>
  <r>
    <n v="3153"/>
    <n v="49"/>
    <s v="Female"/>
    <s v="Belt"/>
    <s v="Accessories"/>
    <n v="90"/>
    <s v="North Carolina"/>
    <s v="M"/>
    <s v="Red"/>
    <s v="Fall"/>
    <n v="3.1"/>
    <s v="No"/>
    <s v="Venmo"/>
    <s v="Store Pickup"/>
    <x v="1"/>
    <s v="No"/>
    <n v="17"/>
    <s v="PayPal"/>
    <s v="Monthly"/>
  </r>
  <r>
    <n v="3154"/>
    <n v="56"/>
    <s v="Female"/>
    <s v="Socks"/>
    <s v="Clothing"/>
    <n v="88"/>
    <s v="Alabama"/>
    <s v="L"/>
    <s v="Red"/>
    <s v="Fall"/>
    <n v="3.1"/>
    <s v="No"/>
    <s v="Bank Transfer"/>
    <s v="Next Day Air"/>
    <x v="1"/>
    <s v="No"/>
    <n v="46"/>
    <s v="Venmo"/>
    <s v="Fortnightly"/>
  </r>
  <r>
    <n v="3155"/>
    <n v="27"/>
    <s v="Female"/>
    <s v="Belt"/>
    <s v="Accessories"/>
    <n v="55"/>
    <s v="Connecticut"/>
    <s v="M"/>
    <s v="Gold"/>
    <s v="Winter"/>
    <n v="4.4000000000000004"/>
    <s v="No"/>
    <s v="Venmo"/>
    <s v="Standard"/>
    <x v="1"/>
    <s v="No"/>
    <n v="32"/>
    <s v="Cash"/>
    <s v="Quarterly"/>
  </r>
  <r>
    <n v="3156"/>
    <n v="22"/>
    <s v="Female"/>
    <s v="Handbag"/>
    <s v="Accessories"/>
    <n v="90"/>
    <s v="Montana"/>
    <s v="M"/>
    <s v="Brown"/>
    <s v="Fall"/>
    <n v="4.3"/>
    <s v="No"/>
    <s v="PayPal"/>
    <s v="Free Shipping"/>
    <x v="1"/>
    <s v="No"/>
    <n v="34"/>
    <s v="Cash"/>
    <s v="Annually"/>
  </r>
  <r>
    <n v="3157"/>
    <n v="18"/>
    <s v="Female"/>
    <s v="Shirt"/>
    <s v="Clothing"/>
    <n v="50"/>
    <s v="Montana"/>
    <s v="M"/>
    <s v="Black"/>
    <s v="Winter"/>
    <n v="3.1"/>
    <s v="No"/>
    <s v="Cash"/>
    <s v="2-Day Shipping"/>
    <x v="1"/>
    <s v="No"/>
    <n v="18"/>
    <s v="Cash"/>
    <s v="Monthly"/>
  </r>
  <r>
    <n v="3158"/>
    <n v="21"/>
    <s v="Female"/>
    <s v="Belt"/>
    <s v="Accessories"/>
    <n v="34"/>
    <s v="Maine"/>
    <s v="L"/>
    <s v="Red"/>
    <s v="Fall"/>
    <n v="3.1"/>
    <s v="No"/>
    <s v="Bank Transfer"/>
    <s v="Store Pickup"/>
    <x v="1"/>
    <s v="No"/>
    <n v="5"/>
    <s v="Debit Card"/>
    <s v="Fortnightly"/>
  </r>
  <r>
    <n v="3159"/>
    <n v="30"/>
    <s v="Female"/>
    <s v="Jewelry"/>
    <s v="Accessories"/>
    <n v="77"/>
    <s v="Mississippi"/>
    <s v="M"/>
    <s v="Gray"/>
    <s v="Winter"/>
    <n v="4.9000000000000004"/>
    <s v="No"/>
    <s v="PayPal"/>
    <s v="2-Day Shipping"/>
    <x v="1"/>
    <s v="No"/>
    <n v="44"/>
    <s v="Credit Card"/>
    <s v="Monthly"/>
  </r>
  <r>
    <n v="3160"/>
    <n v="62"/>
    <s v="Female"/>
    <s v="Hat"/>
    <s v="Accessories"/>
    <n v="89"/>
    <s v="Louisiana"/>
    <s v="L"/>
    <s v="Pink"/>
    <s v="Winter"/>
    <n v="2.9"/>
    <s v="No"/>
    <s v="PayPal"/>
    <s v="Store Pickup"/>
    <x v="1"/>
    <s v="No"/>
    <n v="4"/>
    <s v="Bank Transfer"/>
    <s v="Quarterly"/>
  </r>
  <r>
    <n v="3161"/>
    <n v="28"/>
    <s v="Female"/>
    <s v="Backpack"/>
    <s v="Accessories"/>
    <n v="87"/>
    <s v="Nebraska"/>
    <s v="XL"/>
    <s v="Turquoise"/>
    <s v="Fall"/>
    <n v="3.8"/>
    <s v="No"/>
    <s v="Debit Card"/>
    <s v="Next Day Air"/>
    <x v="1"/>
    <s v="No"/>
    <n v="37"/>
    <s v="Cash"/>
    <s v="Fortnightly"/>
  </r>
  <r>
    <n v="3162"/>
    <n v="66"/>
    <s v="Female"/>
    <s v="Dress"/>
    <s v="Clothing"/>
    <n v="77"/>
    <s v="Massachusetts"/>
    <s v="S"/>
    <s v="Charcoal"/>
    <s v="Winter"/>
    <n v="4.2"/>
    <s v="No"/>
    <s v="Cash"/>
    <s v="2-Day Shipping"/>
    <x v="1"/>
    <s v="No"/>
    <n v="43"/>
    <s v="Cash"/>
    <s v="Monthly"/>
  </r>
  <r>
    <n v="3163"/>
    <n v="66"/>
    <s v="Female"/>
    <s v="Shoes"/>
    <s v="Footwear"/>
    <n v="85"/>
    <s v="Wisconsin"/>
    <s v="L"/>
    <s v="Blue"/>
    <s v="Winter"/>
    <n v="3.9"/>
    <s v="No"/>
    <s v="Credit Card"/>
    <s v="Standard"/>
    <x v="1"/>
    <s v="No"/>
    <n v="28"/>
    <s v="Bank Transfer"/>
    <s v="Quarterly"/>
  </r>
  <r>
    <n v="3164"/>
    <n v="49"/>
    <s v="Female"/>
    <s v="Pants"/>
    <s v="Clothing"/>
    <n v="66"/>
    <s v="Nebraska"/>
    <s v="XL"/>
    <s v="Turquoise"/>
    <s v="Summer"/>
    <n v="2.8"/>
    <s v="No"/>
    <s v="Bank Transfer"/>
    <s v="Express"/>
    <x v="1"/>
    <s v="No"/>
    <n v="36"/>
    <s v="Cash"/>
    <s v="Monthly"/>
  </r>
  <r>
    <n v="3165"/>
    <n v="40"/>
    <s v="Female"/>
    <s v="Dress"/>
    <s v="Clothing"/>
    <n v="32"/>
    <s v="Arizona"/>
    <s v="L"/>
    <s v="Silver"/>
    <s v="Winter"/>
    <n v="2.6"/>
    <s v="No"/>
    <s v="Cash"/>
    <s v="Standard"/>
    <x v="1"/>
    <s v="No"/>
    <n v="16"/>
    <s v="Credit Card"/>
    <s v="Annually"/>
  </r>
  <r>
    <n v="3166"/>
    <n v="49"/>
    <s v="Female"/>
    <s v="Jacket"/>
    <s v="Outerwear"/>
    <n v="92"/>
    <s v="Hawaii"/>
    <s v="M"/>
    <s v="Lavender"/>
    <s v="Spring"/>
    <n v="3"/>
    <s v="No"/>
    <s v="PayPal"/>
    <s v="Store Pickup"/>
    <x v="1"/>
    <s v="No"/>
    <n v="38"/>
    <s v="Bank Transfer"/>
    <s v="Every 3 Months"/>
  </r>
  <r>
    <n v="3167"/>
    <n v="19"/>
    <s v="Female"/>
    <s v="Shirt"/>
    <s v="Clothing"/>
    <n v="80"/>
    <s v="Georgia"/>
    <s v="M"/>
    <s v="Gold"/>
    <s v="Winter"/>
    <n v="2.7"/>
    <s v="No"/>
    <s v="Debit Card"/>
    <s v="Next Day Air"/>
    <x v="1"/>
    <s v="No"/>
    <n v="37"/>
    <s v="Bank Transfer"/>
    <s v="Fortnightly"/>
  </r>
  <r>
    <n v="3168"/>
    <n v="24"/>
    <s v="Female"/>
    <s v="Dress"/>
    <s v="Clothing"/>
    <n v="78"/>
    <s v="Oregon"/>
    <s v="M"/>
    <s v="Blue"/>
    <s v="Fall"/>
    <n v="2.8"/>
    <s v="No"/>
    <s v="Venmo"/>
    <s v="2-Day Shipping"/>
    <x v="1"/>
    <s v="No"/>
    <n v="9"/>
    <s v="Cash"/>
    <s v="Bi-Weekly"/>
  </r>
  <r>
    <n v="3169"/>
    <n v="31"/>
    <s v="Female"/>
    <s v="Jeans"/>
    <s v="Clothing"/>
    <n v="24"/>
    <s v="Montana"/>
    <s v="M"/>
    <s v="Orange"/>
    <s v="Spring"/>
    <n v="2.9"/>
    <s v="No"/>
    <s v="Bank Transfer"/>
    <s v="2-Day Shipping"/>
    <x v="1"/>
    <s v="No"/>
    <n v="14"/>
    <s v="PayPal"/>
    <s v="Fortnightly"/>
  </r>
  <r>
    <n v="3170"/>
    <n v="35"/>
    <s v="Female"/>
    <s v="T-shirt"/>
    <s v="Clothing"/>
    <n v="59"/>
    <s v="Georgia"/>
    <s v="M"/>
    <s v="White"/>
    <s v="Fall"/>
    <n v="3.8"/>
    <s v="No"/>
    <s v="Venmo"/>
    <s v="Free Shipping"/>
    <x v="1"/>
    <s v="No"/>
    <n v="3"/>
    <s v="Venmo"/>
    <s v="Weekly"/>
  </r>
  <r>
    <n v="3171"/>
    <n v="65"/>
    <s v="Female"/>
    <s v="Sunglasses"/>
    <s v="Accessories"/>
    <n v="41"/>
    <s v="Rhode Island"/>
    <s v="XL"/>
    <s v="Charcoal"/>
    <s v="Spring"/>
    <n v="4.4000000000000004"/>
    <s v="No"/>
    <s v="Debit Card"/>
    <s v="Express"/>
    <x v="1"/>
    <s v="No"/>
    <n v="10"/>
    <s v="Credit Card"/>
    <s v="Fortnightly"/>
  </r>
  <r>
    <n v="3172"/>
    <n v="68"/>
    <s v="Female"/>
    <s v="Jewelry"/>
    <s v="Accessories"/>
    <n v="26"/>
    <s v="Tennessee"/>
    <s v="M"/>
    <s v="Maroon"/>
    <s v="Spring"/>
    <n v="3.1"/>
    <s v="No"/>
    <s v="Credit Card"/>
    <s v="Express"/>
    <x v="1"/>
    <s v="No"/>
    <n v="26"/>
    <s v="Bank Transfer"/>
    <s v="Bi-Weekly"/>
  </r>
  <r>
    <n v="3173"/>
    <n v="57"/>
    <s v="Female"/>
    <s v="Socks"/>
    <s v="Clothing"/>
    <n v="52"/>
    <s v="Missouri"/>
    <s v="M"/>
    <s v="Olive"/>
    <s v="Fall"/>
    <n v="3.7"/>
    <s v="No"/>
    <s v="Venmo"/>
    <s v="Standard"/>
    <x v="1"/>
    <s v="No"/>
    <n v="30"/>
    <s v="Debit Card"/>
    <s v="Bi-Weekly"/>
  </r>
  <r>
    <n v="3174"/>
    <n v="69"/>
    <s v="Female"/>
    <s v="Skirt"/>
    <s v="Clothing"/>
    <n v="46"/>
    <s v="Washington"/>
    <s v="L"/>
    <s v="Teal"/>
    <s v="Summer"/>
    <n v="4.9000000000000004"/>
    <s v="No"/>
    <s v="Cash"/>
    <s v="Next Day Air"/>
    <x v="1"/>
    <s v="No"/>
    <n v="32"/>
    <s v="PayPal"/>
    <s v="Fortnightly"/>
  </r>
  <r>
    <n v="3175"/>
    <n v="45"/>
    <s v="Female"/>
    <s v="Pants"/>
    <s v="Clothing"/>
    <n v="52"/>
    <s v="Oklahoma"/>
    <s v="L"/>
    <s v="Orange"/>
    <s v="Winter"/>
    <n v="3.8"/>
    <s v="No"/>
    <s v="PayPal"/>
    <s v="Store Pickup"/>
    <x v="1"/>
    <s v="No"/>
    <n v="35"/>
    <s v="PayPal"/>
    <s v="Monthly"/>
  </r>
  <r>
    <n v="3176"/>
    <n v="35"/>
    <s v="Female"/>
    <s v="Socks"/>
    <s v="Clothing"/>
    <n v="42"/>
    <s v="Connecticut"/>
    <s v="M"/>
    <s v="Maroon"/>
    <s v="Fall"/>
    <n v="3.4"/>
    <s v="No"/>
    <s v="Debit Card"/>
    <s v="Store Pickup"/>
    <x v="1"/>
    <s v="No"/>
    <n v="26"/>
    <s v="Debit Card"/>
    <s v="Every 3 Months"/>
  </r>
  <r>
    <n v="3177"/>
    <n v="36"/>
    <s v="Female"/>
    <s v="Sandals"/>
    <s v="Footwear"/>
    <n v="37"/>
    <s v="Arkansas"/>
    <s v="XL"/>
    <s v="Turquoise"/>
    <s v="Spring"/>
    <n v="4.5999999999999996"/>
    <s v="No"/>
    <s v="Cash"/>
    <s v="2-Day Shipping"/>
    <x v="1"/>
    <s v="No"/>
    <n v="39"/>
    <s v="Credit Card"/>
    <s v="Monthly"/>
  </r>
  <r>
    <n v="3178"/>
    <n v="55"/>
    <s v="Female"/>
    <s v="Belt"/>
    <s v="Accessories"/>
    <n v="52"/>
    <s v="Missouri"/>
    <s v="L"/>
    <s v="Beige"/>
    <s v="Fall"/>
    <n v="3.2"/>
    <s v="No"/>
    <s v="Credit Card"/>
    <s v="Standard"/>
    <x v="1"/>
    <s v="No"/>
    <n v="31"/>
    <s v="Credit Card"/>
    <s v="Monthly"/>
  </r>
  <r>
    <n v="3179"/>
    <n v="66"/>
    <s v="Female"/>
    <s v="Sandals"/>
    <s v="Footwear"/>
    <n v="34"/>
    <s v="Washington"/>
    <s v="L"/>
    <s v="Beige"/>
    <s v="Spring"/>
    <n v="2.7"/>
    <s v="No"/>
    <s v="Cash"/>
    <s v="Free Shipping"/>
    <x v="1"/>
    <s v="No"/>
    <n v="28"/>
    <s v="Credit Card"/>
    <s v="Annually"/>
  </r>
  <r>
    <n v="3180"/>
    <n v="57"/>
    <s v="Female"/>
    <s v="Shorts"/>
    <s v="Clothing"/>
    <n v="88"/>
    <s v="Idaho"/>
    <s v="M"/>
    <s v="Olive"/>
    <s v="Spring"/>
    <n v="4.3"/>
    <s v="No"/>
    <s v="Debit Card"/>
    <s v="Free Shipping"/>
    <x v="1"/>
    <s v="No"/>
    <n v="12"/>
    <s v="Debit Card"/>
    <s v="Bi-Weekly"/>
  </r>
  <r>
    <n v="3181"/>
    <n v="18"/>
    <s v="Female"/>
    <s v="Handbag"/>
    <s v="Accessories"/>
    <n v="88"/>
    <s v="Montana"/>
    <s v="L"/>
    <s v="Turquoise"/>
    <s v="Fall"/>
    <n v="3.8"/>
    <s v="No"/>
    <s v="Cash"/>
    <s v="Standard"/>
    <x v="1"/>
    <s v="No"/>
    <n v="46"/>
    <s v="PayPal"/>
    <s v="Weekly"/>
  </r>
  <r>
    <n v="3182"/>
    <n v="31"/>
    <s v="Female"/>
    <s v="Jacket"/>
    <s v="Outerwear"/>
    <n v="51"/>
    <s v="Montana"/>
    <s v="M"/>
    <s v="Charcoal"/>
    <s v="Summer"/>
    <n v="4.4000000000000004"/>
    <s v="No"/>
    <s v="Cash"/>
    <s v="Free Shipping"/>
    <x v="1"/>
    <s v="No"/>
    <n v="27"/>
    <s v="PayPal"/>
    <s v="Every 3 Months"/>
  </r>
  <r>
    <n v="3183"/>
    <n v="50"/>
    <s v="Female"/>
    <s v="Sunglasses"/>
    <s v="Accessories"/>
    <n v="97"/>
    <s v="Georgia"/>
    <s v="L"/>
    <s v="Green"/>
    <s v="Fall"/>
    <n v="3.6"/>
    <s v="No"/>
    <s v="PayPal"/>
    <s v="Free Shipping"/>
    <x v="1"/>
    <s v="No"/>
    <n v="4"/>
    <s v="Credit Card"/>
    <s v="Annually"/>
  </r>
  <r>
    <n v="3184"/>
    <n v="50"/>
    <s v="Female"/>
    <s v="Sneakers"/>
    <s v="Footwear"/>
    <n v="56"/>
    <s v="Mississippi"/>
    <s v="M"/>
    <s v="Green"/>
    <s v="Winter"/>
    <n v="3.5"/>
    <s v="No"/>
    <s v="Debit Card"/>
    <s v="Standard"/>
    <x v="1"/>
    <s v="No"/>
    <n v="14"/>
    <s v="Cash"/>
    <s v="Every 3 Months"/>
  </r>
  <r>
    <n v="3185"/>
    <n v="61"/>
    <s v="Female"/>
    <s v="Sweater"/>
    <s v="Clothing"/>
    <n v="53"/>
    <s v="Hawaii"/>
    <s v="L"/>
    <s v="Green"/>
    <s v="Spring"/>
    <n v="4.2"/>
    <s v="No"/>
    <s v="Credit Card"/>
    <s v="2-Day Shipping"/>
    <x v="1"/>
    <s v="No"/>
    <n v="30"/>
    <s v="Venmo"/>
    <s v="Quarterly"/>
  </r>
  <r>
    <n v="3186"/>
    <n v="52"/>
    <s v="Female"/>
    <s v="Skirt"/>
    <s v="Clothing"/>
    <n v="71"/>
    <s v="Ohio"/>
    <s v="L"/>
    <s v="Gold"/>
    <s v="Fall"/>
    <n v="4.7"/>
    <s v="No"/>
    <s v="Credit Card"/>
    <s v="Express"/>
    <x v="1"/>
    <s v="No"/>
    <n v="6"/>
    <s v="PayPal"/>
    <s v="Annually"/>
  </r>
  <r>
    <n v="3187"/>
    <n v="38"/>
    <s v="Female"/>
    <s v="Jewelry"/>
    <s v="Accessories"/>
    <n v="93"/>
    <s v="Virginia"/>
    <s v="S"/>
    <s v="Cyan"/>
    <s v="Winter"/>
    <n v="4.8"/>
    <s v="No"/>
    <s v="PayPal"/>
    <s v="Store Pickup"/>
    <x v="1"/>
    <s v="No"/>
    <n v="43"/>
    <s v="Venmo"/>
    <s v="Annually"/>
  </r>
  <r>
    <n v="3188"/>
    <n v="67"/>
    <s v="Female"/>
    <s v="Blouse"/>
    <s v="Clothing"/>
    <n v="72"/>
    <s v="Texas"/>
    <s v="L"/>
    <s v="Indigo"/>
    <s v="Winter"/>
    <n v="3.2"/>
    <s v="No"/>
    <s v="Credit Card"/>
    <s v="Free Shipping"/>
    <x v="1"/>
    <s v="No"/>
    <n v="28"/>
    <s v="Debit Card"/>
    <s v="Weekly"/>
  </r>
  <r>
    <n v="3189"/>
    <n v="42"/>
    <s v="Female"/>
    <s v="Blouse"/>
    <s v="Clothing"/>
    <n v="59"/>
    <s v="Vermont"/>
    <s v="M"/>
    <s v="Lavender"/>
    <s v="Winter"/>
    <n v="3.5"/>
    <s v="No"/>
    <s v="Venmo"/>
    <s v="Standard"/>
    <x v="1"/>
    <s v="No"/>
    <n v="39"/>
    <s v="Bank Transfer"/>
    <s v="Monthly"/>
  </r>
  <r>
    <n v="3190"/>
    <n v="25"/>
    <s v="Female"/>
    <s v="Boots"/>
    <s v="Footwear"/>
    <n v="87"/>
    <s v="Kansas"/>
    <s v="M"/>
    <s v="Beige"/>
    <s v="Summer"/>
    <n v="4.2"/>
    <s v="No"/>
    <s v="PayPal"/>
    <s v="Store Pickup"/>
    <x v="1"/>
    <s v="No"/>
    <n v="30"/>
    <s v="PayPal"/>
    <s v="Bi-Weekly"/>
  </r>
  <r>
    <n v="3191"/>
    <n v="41"/>
    <s v="Female"/>
    <s v="Jeans"/>
    <s v="Clothing"/>
    <n v="78"/>
    <s v="California"/>
    <s v="S"/>
    <s v="Purple"/>
    <s v="Fall"/>
    <n v="3.4"/>
    <s v="No"/>
    <s v="Bank Transfer"/>
    <s v="Free Shipping"/>
    <x v="1"/>
    <s v="No"/>
    <n v="5"/>
    <s v="Credit Card"/>
    <s v="Fortnightly"/>
  </r>
  <r>
    <n v="3192"/>
    <n v="62"/>
    <s v="Female"/>
    <s v="Hoodie"/>
    <s v="Clothing"/>
    <n v="68"/>
    <s v="Mississippi"/>
    <s v="XL"/>
    <s v="Maroon"/>
    <s v="Winter"/>
    <n v="4.7"/>
    <s v="No"/>
    <s v="Bank Transfer"/>
    <s v="Store Pickup"/>
    <x v="1"/>
    <s v="No"/>
    <n v="42"/>
    <s v="Credit Card"/>
    <s v="Every 3 Months"/>
  </r>
  <r>
    <n v="3193"/>
    <n v="19"/>
    <s v="Female"/>
    <s v="Sweater"/>
    <s v="Clothing"/>
    <n v="76"/>
    <s v="Iowa"/>
    <s v="S"/>
    <s v="Maroon"/>
    <s v="Fall"/>
    <n v="3"/>
    <s v="No"/>
    <s v="Credit Card"/>
    <s v="Free Shipping"/>
    <x v="1"/>
    <s v="No"/>
    <n v="20"/>
    <s v="Cash"/>
    <s v="Fortnightly"/>
  </r>
  <r>
    <n v="3194"/>
    <n v="63"/>
    <s v="Female"/>
    <s v="Gloves"/>
    <s v="Accessories"/>
    <n v="99"/>
    <s v="Virginia"/>
    <s v="L"/>
    <s v="Teal"/>
    <s v="Winter"/>
    <n v="4"/>
    <s v="No"/>
    <s v="PayPal"/>
    <s v="Express"/>
    <x v="1"/>
    <s v="No"/>
    <n v="35"/>
    <s v="Credit Card"/>
    <s v="Fortnightly"/>
  </r>
  <r>
    <n v="3195"/>
    <n v="43"/>
    <s v="Female"/>
    <s v="Sneakers"/>
    <s v="Footwear"/>
    <n v="52"/>
    <s v="Maryland"/>
    <s v="L"/>
    <s v="Gold"/>
    <s v="Summer"/>
    <n v="4.5999999999999996"/>
    <s v="No"/>
    <s v="Debit Card"/>
    <s v="Standard"/>
    <x v="1"/>
    <s v="No"/>
    <n v="10"/>
    <s v="Credit Card"/>
    <s v="Bi-Weekly"/>
  </r>
  <r>
    <n v="3196"/>
    <n v="68"/>
    <s v="Female"/>
    <s v="Sunglasses"/>
    <s v="Accessories"/>
    <n v="58"/>
    <s v="Missouri"/>
    <s v="S"/>
    <s v="Red"/>
    <s v="Spring"/>
    <n v="4.9000000000000004"/>
    <s v="No"/>
    <s v="Debit Card"/>
    <s v="Next Day Air"/>
    <x v="1"/>
    <s v="No"/>
    <n v="36"/>
    <s v="Credit Card"/>
    <s v="Quarterly"/>
  </r>
  <r>
    <n v="3197"/>
    <n v="24"/>
    <s v="Female"/>
    <s v="Belt"/>
    <s v="Accessories"/>
    <n v="59"/>
    <s v="Wisconsin"/>
    <s v="L"/>
    <s v="Maroon"/>
    <s v="Winter"/>
    <n v="2.8"/>
    <s v="No"/>
    <s v="Debit Card"/>
    <s v="Express"/>
    <x v="1"/>
    <s v="No"/>
    <n v="21"/>
    <s v="Debit Card"/>
    <s v="Fortnightly"/>
  </r>
  <r>
    <n v="3198"/>
    <n v="27"/>
    <s v="Female"/>
    <s v="Sweater"/>
    <s v="Clothing"/>
    <n v="71"/>
    <s v="Maine"/>
    <s v="M"/>
    <s v="Teal"/>
    <s v="Spring"/>
    <n v="3.2"/>
    <s v="No"/>
    <s v="Bank Transfer"/>
    <s v="Free Shipping"/>
    <x v="1"/>
    <s v="No"/>
    <n v="29"/>
    <s v="Credit Card"/>
    <s v="Every 3 Months"/>
  </r>
  <r>
    <n v="3199"/>
    <n v="61"/>
    <s v="Female"/>
    <s v="Gloves"/>
    <s v="Accessories"/>
    <n v="94"/>
    <s v="Pennsylvania"/>
    <s v="L"/>
    <s v="Peach"/>
    <s v="Winter"/>
    <n v="2.8"/>
    <s v="No"/>
    <s v="Cash"/>
    <s v="Free Shipping"/>
    <x v="1"/>
    <s v="No"/>
    <n v="39"/>
    <s v="Debit Card"/>
    <s v="Weekly"/>
  </r>
  <r>
    <n v="3200"/>
    <n v="59"/>
    <s v="Female"/>
    <s v="Handbag"/>
    <s v="Accessories"/>
    <n v="40"/>
    <s v="Maine"/>
    <s v="XL"/>
    <s v="Pink"/>
    <s v="Winter"/>
    <n v="4.2"/>
    <s v="No"/>
    <s v="PayPal"/>
    <s v="Express"/>
    <x v="1"/>
    <s v="No"/>
    <n v="16"/>
    <s v="PayPal"/>
    <s v="Monthly"/>
  </r>
  <r>
    <n v="3201"/>
    <n v="67"/>
    <s v="Female"/>
    <s v="Socks"/>
    <s v="Clothing"/>
    <n v="24"/>
    <s v="Missouri"/>
    <s v="L"/>
    <s v="Black"/>
    <s v="Spring"/>
    <n v="4.8"/>
    <s v="No"/>
    <s v="PayPal"/>
    <s v="Free Shipping"/>
    <x v="1"/>
    <s v="No"/>
    <n v="32"/>
    <s v="Credit Card"/>
    <s v="Monthly"/>
  </r>
  <r>
    <n v="3202"/>
    <n v="46"/>
    <s v="Female"/>
    <s v="Pants"/>
    <s v="Clothing"/>
    <n v="38"/>
    <s v="Vermont"/>
    <s v="S"/>
    <s v="Indigo"/>
    <s v="Fall"/>
    <n v="2.8"/>
    <s v="No"/>
    <s v="Credit Card"/>
    <s v="2-Day Shipping"/>
    <x v="1"/>
    <s v="No"/>
    <n v="34"/>
    <s v="Cash"/>
    <s v="Monthly"/>
  </r>
  <r>
    <n v="3203"/>
    <n v="65"/>
    <s v="Female"/>
    <s v="Scarf"/>
    <s v="Accessories"/>
    <n v="37"/>
    <s v="Wisconsin"/>
    <s v="L"/>
    <s v="Green"/>
    <s v="Fall"/>
    <n v="4.5"/>
    <s v="No"/>
    <s v="Bank Transfer"/>
    <s v="Standard"/>
    <x v="1"/>
    <s v="No"/>
    <n v="38"/>
    <s v="Venmo"/>
    <s v="Annually"/>
  </r>
  <r>
    <n v="3204"/>
    <n v="63"/>
    <s v="Female"/>
    <s v="Coat"/>
    <s v="Outerwear"/>
    <n v="29"/>
    <s v="New Jersey"/>
    <s v="L"/>
    <s v="Teal"/>
    <s v="Spring"/>
    <n v="4.0999999999999996"/>
    <s v="No"/>
    <s v="Cash"/>
    <s v="Express"/>
    <x v="1"/>
    <s v="No"/>
    <n v="14"/>
    <s v="Venmo"/>
    <s v="Annually"/>
  </r>
  <r>
    <n v="3205"/>
    <n v="57"/>
    <s v="Female"/>
    <s v="Jacket"/>
    <s v="Outerwear"/>
    <n v="92"/>
    <s v="New Mexico"/>
    <s v="XL"/>
    <s v="Lavender"/>
    <s v="Fall"/>
    <n v="4.3"/>
    <s v="No"/>
    <s v="Credit Card"/>
    <s v="Free Shipping"/>
    <x v="1"/>
    <s v="No"/>
    <n v="23"/>
    <s v="Debit Card"/>
    <s v="Bi-Weekly"/>
  </r>
  <r>
    <n v="3206"/>
    <n v="40"/>
    <s v="Female"/>
    <s v="Hoodie"/>
    <s v="Clothing"/>
    <n v="24"/>
    <s v="Colorado"/>
    <s v="XL"/>
    <s v="Magenta"/>
    <s v="Fall"/>
    <n v="4.4000000000000004"/>
    <s v="No"/>
    <s v="Debit Card"/>
    <s v="2-Day Shipping"/>
    <x v="1"/>
    <s v="No"/>
    <n v="50"/>
    <s v="Bank Transfer"/>
    <s v="Every 3 Months"/>
  </r>
  <r>
    <n v="3207"/>
    <n v="36"/>
    <s v="Female"/>
    <s v="Boots"/>
    <s v="Footwear"/>
    <n v="52"/>
    <s v="California"/>
    <s v="M"/>
    <s v="Brown"/>
    <s v="Winter"/>
    <n v="3"/>
    <s v="No"/>
    <s v="Debit Card"/>
    <s v="Free Shipping"/>
    <x v="1"/>
    <s v="No"/>
    <n v="49"/>
    <s v="PayPal"/>
    <s v="Monthly"/>
  </r>
  <r>
    <n v="3208"/>
    <n v="67"/>
    <s v="Female"/>
    <s v="Socks"/>
    <s v="Clothing"/>
    <n v="29"/>
    <s v="Arizona"/>
    <s v="XL"/>
    <s v="Beige"/>
    <s v="Summer"/>
    <n v="2.7"/>
    <s v="No"/>
    <s v="Debit Card"/>
    <s v="Next Day Air"/>
    <x v="1"/>
    <s v="No"/>
    <n v="14"/>
    <s v="PayPal"/>
    <s v="Annually"/>
  </r>
  <r>
    <n v="3209"/>
    <n v="61"/>
    <s v="Female"/>
    <s v="Jewelry"/>
    <s v="Accessories"/>
    <n v="30"/>
    <s v="Indiana"/>
    <s v="L"/>
    <s v="Indigo"/>
    <s v="Winter"/>
    <n v="3.3"/>
    <s v="No"/>
    <s v="PayPal"/>
    <s v="2-Day Shipping"/>
    <x v="1"/>
    <s v="No"/>
    <n v="42"/>
    <s v="PayPal"/>
    <s v="Weekly"/>
  </r>
  <r>
    <n v="3210"/>
    <n v="64"/>
    <s v="Female"/>
    <s v="Shoes"/>
    <s v="Footwear"/>
    <n v="31"/>
    <s v="Arkansas"/>
    <s v="L"/>
    <s v="Peach"/>
    <s v="Fall"/>
    <n v="4.3"/>
    <s v="No"/>
    <s v="Bank Transfer"/>
    <s v="Standard"/>
    <x v="1"/>
    <s v="No"/>
    <n v="39"/>
    <s v="Debit Card"/>
    <s v="Annually"/>
  </r>
  <r>
    <n v="3211"/>
    <n v="30"/>
    <s v="Female"/>
    <s v="Socks"/>
    <s v="Clothing"/>
    <n v="67"/>
    <s v="Nevada"/>
    <s v="M"/>
    <s v="Magenta"/>
    <s v="Summer"/>
    <n v="2.9"/>
    <s v="No"/>
    <s v="Debit Card"/>
    <s v="Express"/>
    <x v="1"/>
    <s v="No"/>
    <n v="43"/>
    <s v="Venmo"/>
    <s v="Bi-Weekly"/>
  </r>
  <r>
    <n v="3212"/>
    <n v="53"/>
    <s v="Female"/>
    <s v="Pants"/>
    <s v="Clothing"/>
    <n v="65"/>
    <s v="Rhode Island"/>
    <s v="L"/>
    <s v="Turquoise"/>
    <s v="Winter"/>
    <n v="4.9000000000000004"/>
    <s v="No"/>
    <s v="Credit Card"/>
    <s v="Standard"/>
    <x v="1"/>
    <s v="No"/>
    <n v="12"/>
    <s v="Cash"/>
    <s v="Monthly"/>
  </r>
  <r>
    <n v="3213"/>
    <n v="27"/>
    <s v="Female"/>
    <s v="Sneakers"/>
    <s v="Footwear"/>
    <n v="22"/>
    <s v="Wyoming"/>
    <s v="M"/>
    <s v="Indigo"/>
    <s v="Winter"/>
    <n v="3.6"/>
    <s v="No"/>
    <s v="Bank Transfer"/>
    <s v="2-Day Shipping"/>
    <x v="1"/>
    <s v="No"/>
    <n v="21"/>
    <s v="Debit Card"/>
    <s v="Weekly"/>
  </r>
  <r>
    <n v="3214"/>
    <n v="27"/>
    <s v="Female"/>
    <s v="Sunglasses"/>
    <s v="Accessories"/>
    <n v="56"/>
    <s v="Texas"/>
    <s v="M"/>
    <s v="Brown"/>
    <s v="Winter"/>
    <n v="3.3"/>
    <s v="No"/>
    <s v="Venmo"/>
    <s v="Standard"/>
    <x v="1"/>
    <s v="No"/>
    <n v="33"/>
    <s v="Credit Card"/>
    <s v="Monthly"/>
  </r>
  <r>
    <n v="3215"/>
    <n v="53"/>
    <s v="Female"/>
    <s v="Skirt"/>
    <s v="Clothing"/>
    <n v="78"/>
    <s v="Washington"/>
    <s v="M"/>
    <s v="Yellow"/>
    <s v="Spring"/>
    <n v="3.1"/>
    <s v="No"/>
    <s v="Bank Transfer"/>
    <s v="Free Shipping"/>
    <x v="1"/>
    <s v="No"/>
    <n v="6"/>
    <s v="Debit Card"/>
    <s v="Annually"/>
  </r>
  <r>
    <n v="3216"/>
    <n v="34"/>
    <s v="Female"/>
    <s v="Coat"/>
    <s v="Outerwear"/>
    <n v="90"/>
    <s v="Rhode Island"/>
    <s v="M"/>
    <s v="Magenta"/>
    <s v="Summer"/>
    <n v="2.7"/>
    <s v="No"/>
    <s v="Bank Transfer"/>
    <s v="Free Shipping"/>
    <x v="1"/>
    <s v="No"/>
    <n v="10"/>
    <s v="PayPal"/>
    <s v="Every 3 Months"/>
  </r>
  <r>
    <n v="3217"/>
    <n v="39"/>
    <s v="Female"/>
    <s v="Hoodie"/>
    <s v="Clothing"/>
    <n v="85"/>
    <s v="Illinois"/>
    <s v="S"/>
    <s v="Olive"/>
    <s v="Winter"/>
    <n v="3.4"/>
    <s v="No"/>
    <s v="Debit Card"/>
    <s v="Next Day Air"/>
    <x v="1"/>
    <s v="No"/>
    <n v="18"/>
    <s v="Cash"/>
    <s v="Weekly"/>
  </r>
  <r>
    <n v="3218"/>
    <n v="44"/>
    <s v="Female"/>
    <s v="Sunglasses"/>
    <s v="Accessories"/>
    <n v="58"/>
    <s v="Oregon"/>
    <s v="M"/>
    <s v="Silver"/>
    <s v="Fall"/>
    <n v="3.4"/>
    <s v="No"/>
    <s v="PayPal"/>
    <s v="Express"/>
    <x v="1"/>
    <s v="No"/>
    <n v="46"/>
    <s v="Venmo"/>
    <s v="Weekly"/>
  </r>
  <r>
    <n v="3219"/>
    <n v="37"/>
    <s v="Female"/>
    <s v="Skirt"/>
    <s v="Clothing"/>
    <n v="34"/>
    <s v="Florida"/>
    <s v="M"/>
    <s v="Teal"/>
    <s v="Fall"/>
    <n v="3.9"/>
    <s v="No"/>
    <s v="Venmo"/>
    <s v="Express"/>
    <x v="1"/>
    <s v="No"/>
    <n v="49"/>
    <s v="PayPal"/>
    <s v="Monthly"/>
  </r>
  <r>
    <n v="3220"/>
    <n v="57"/>
    <s v="Female"/>
    <s v="Coat"/>
    <s v="Outerwear"/>
    <n v="40"/>
    <s v="Kansas"/>
    <s v="L"/>
    <s v="White"/>
    <s v="Summer"/>
    <n v="3.5"/>
    <s v="No"/>
    <s v="Bank Transfer"/>
    <s v="2-Day Shipping"/>
    <x v="1"/>
    <s v="No"/>
    <n v="39"/>
    <s v="Credit Card"/>
    <s v="Weekly"/>
  </r>
  <r>
    <n v="3221"/>
    <n v="38"/>
    <s v="Female"/>
    <s v="Handbag"/>
    <s v="Accessories"/>
    <n v="29"/>
    <s v="North Dakota"/>
    <s v="M"/>
    <s v="Blue"/>
    <s v="Fall"/>
    <n v="4.0999999999999996"/>
    <s v="No"/>
    <s v="PayPal"/>
    <s v="Free Shipping"/>
    <x v="1"/>
    <s v="No"/>
    <n v="16"/>
    <s v="Cash"/>
    <s v="Monthly"/>
  </r>
  <r>
    <n v="3222"/>
    <n v="21"/>
    <s v="Female"/>
    <s v="T-shirt"/>
    <s v="Clothing"/>
    <n v="76"/>
    <s v="New Hampshire"/>
    <s v="M"/>
    <s v="Yellow"/>
    <s v="Winter"/>
    <n v="3.2"/>
    <s v="No"/>
    <s v="Credit Card"/>
    <s v="Standard"/>
    <x v="1"/>
    <s v="No"/>
    <n v="28"/>
    <s v="Cash"/>
    <s v="Annually"/>
  </r>
  <r>
    <n v="3223"/>
    <n v="45"/>
    <s v="Female"/>
    <s v="Sunglasses"/>
    <s v="Accessories"/>
    <n v="84"/>
    <s v="Texas"/>
    <s v="S"/>
    <s v="Maroon"/>
    <s v="Fall"/>
    <n v="4.5999999999999996"/>
    <s v="No"/>
    <s v="Debit Card"/>
    <s v="Store Pickup"/>
    <x v="1"/>
    <s v="No"/>
    <n v="22"/>
    <s v="PayPal"/>
    <s v="Quarterly"/>
  </r>
  <r>
    <n v="3224"/>
    <n v="68"/>
    <s v="Female"/>
    <s v="Shirt"/>
    <s v="Clothing"/>
    <n v="65"/>
    <s v="Montana"/>
    <s v="S"/>
    <s v="Gray"/>
    <s v="Spring"/>
    <n v="3.9"/>
    <s v="No"/>
    <s v="PayPal"/>
    <s v="Standard"/>
    <x v="1"/>
    <s v="No"/>
    <n v="36"/>
    <s v="Venmo"/>
    <s v="Bi-Weekly"/>
  </r>
  <r>
    <n v="3225"/>
    <n v="37"/>
    <s v="Female"/>
    <s v="Hoodie"/>
    <s v="Clothing"/>
    <n v="80"/>
    <s v="Delaware"/>
    <s v="L"/>
    <s v="Indigo"/>
    <s v="Winter"/>
    <n v="2.7"/>
    <s v="No"/>
    <s v="Cash"/>
    <s v="Free Shipping"/>
    <x v="1"/>
    <s v="No"/>
    <n v="18"/>
    <s v="PayPal"/>
    <s v="Monthly"/>
  </r>
  <r>
    <n v="3226"/>
    <n v="53"/>
    <s v="Female"/>
    <s v="Blouse"/>
    <s v="Clothing"/>
    <n v="98"/>
    <s v="New Hampshire"/>
    <s v="M"/>
    <s v="Pink"/>
    <s v="Fall"/>
    <n v="3"/>
    <s v="No"/>
    <s v="Credit Card"/>
    <s v="Store Pickup"/>
    <x v="1"/>
    <s v="No"/>
    <n v="31"/>
    <s v="Credit Card"/>
    <s v="Weekly"/>
  </r>
  <r>
    <n v="3227"/>
    <n v="57"/>
    <s v="Female"/>
    <s v="Sneakers"/>
    <s v="Footwear"/>
    <n v="71"/>
    <s v="Minnesota"/>
    <s v="XL"/>
    <s v="Beige"/>
    <s v="Spring"/>
    <n v="3.3"/>
    <s v="No"/>
    <s v="Debit Card"/>
    <s v="Next Day Air"/>
    <x v="1"/>
    <s v="No"/>
    <n v="38"/>
    <s v="Bank Transfer"/>
    <s v="Fortnightly"/>
  </r>
  <r>
    <n v="3228"/>
    <n v="28"/>
    <s v="Female"/>
    <s v="Scarf"/>
    <s v="Accessories"/>
    <n v="69"/>
    <s v="Alaska"/>
    <s v="XL"/>
    <s v="White"/>
    <s v="Fall"/>
    <n v="2.7"/>
    <s v="No"/>
    <s v="Credit Card"/>
    <s v="Free Shipping"/>
    <x v="1"/>
    <s v="No"/>
    <n v="42"/>
    <s v="Debit Card"/>
    <s v="Quarterly"/>
  </r>
  <r>
    <n v="3229"/>
    <n v="37"/>
    <s v="Female"/>
    <s v="Jewelry"/>
    <s v="Accessories"/>
    <n v="95"/>
    <s v="Connecticut"/>
    <s v="M"/>
    <s v="Yellow"/>
    <s v="Spring"/>
    <n v="4.5999999999999996"/>
    <s v="No"/>
    <s v="Credit Card"/>
    <s v="2-Day Shipping"/>
    <x v="1"/>
    <s v="No"/>
    <n v="27"/>
    <s v="PayPal"/>
    <s v="Annually"/>
  </r>
  <r>
    <n v="3230"/>
    <n v="54"/>
    <s v="Female"/>
    <s v="Pants"/>
    <s v="Clothing"/>
    <n v="67"/>
    <s v="Connecticut"/>
    <s v="M"/>
    <s v="Teal"/>
    <s v="Fall"/>
    <n v="2.7"/>
    <s v="No"/>
    <s v="Debit Card"/>
    <s v="Express"/>
    <x v="1"/>
    <s v="No"/>
    <n v="24"/>
    <s v="Cash"/>
    <s v="Monthly"/>
  </r>
  <r>
    <n v="3231"/>
    <n v="49"/>
    <s v="Female"/>
    <s v="Sneakers"/>
    <s v="Footwear"/>
    <n v="49"/>
    <s v="Kansas"/>
    <s v="M"/>
    <s v="Olive"/>
    <s v="Summer"/>
    <n v="2.5"/>
    <s v="No"/>
    <s v="Venmo"/>
    <s v="Next Day Air"/>
    <x v="1"/>
    <s v="No"/>
    <n v="38"/>
    <s v="Debit Card"/>
    <s v="Annually"/>
  </r>
  <r>
    <n v="3232"/>
    <n v="62"/>
    <s v="Female"/>
    <s v="Shoes"/>
    <s v="Footwear"/>
    <n v="97"/>
    <s v="Nevada"/>
    <s v="M"/>
    <s v="Maroon"/>
    <s v="Winter"/>
    <n v="4.4000000000000004"/>
    <s v="No"/>
    <s v="PayPal"/>
    <s v="Free Shipping"/>
    <x v="1"/>
    <s v="No"/>
    <n v="9"/>
    <s v="Credit Card"/>
    <s v="Annually"/>
  </r>
  <r>
    <n v="3233"/>
    <n v="45"/>
    <s v="Female"/>
    <s v="T-shirt"/>
    <s v="Clothing"/>
    <n v="34"/>
    <s v="Massachusetts"/>
    <s v="M"/>
    <s v="White"/>
    <s v="Spring"/>
    <n v="4"/>
    <s v="No"/>
    <s v="PayPal"/>
    <s v="Next Day Air"/>
    <x v="1"/>
    <s v="No"/>
    <n v="19"/>
    <s v="Bank Transfer"/>
    <s v="Monthly"/>
  </r>
  <r>
    <n v="3234"/>
    <n v="45"/>
    <s v="Female"/>
    <s v="Belt"/>
    <s v="Accessories"/>
    <n v="74"/>
    <s v="Indiana"/>
    <s v="M"/>
    <s v="Lavender"/>
    <s v="Fall"/>
    <n v="3.8"/>
    <s v="No"/>
    <s v="Credit Card"/>
    <s v="Express"/>
    <x v="1"/>
    <s v="No"/>
    <n v="11"/>
    <s v="Debit Card"/>
    <s v="Bi-Weekly"/>
  </r>
  <r>
    <n v="3235"/>
    <n v="49"/>
    <s v="Female"/>
    <s v="Jewelry"/>
    <s v="Accessories"/>
    <n v="96"/>
    <s v="Washington"/>
    <s v="M"/>
    <s v="Black"/>
    <s v="Winter"/>
    <n v="2.5"/>
    <s v="No"/>
    <s v="Bank Transfer"/>
    <s v="2-Day Shipping"/>
    <x v="1"/>
    <s v="No"/>
    <n v="16"/>
    <s v="Debit Card"/>
    <s v="Quarterly"/>
  </r>
  <r>
    <n v="3236"/>
    <n v="27"/>
    <s v="Female"/>
    <s v="Belt"/>
    <s v="Accessories"/>
    <n v="68"/>
    <s v="Kansas"/>
    <s v="M"/>
    <s v="Green"/>
    <s v="Summer"/>
    <n v="4"/>
    <s v="No"/>
    <s v="Venmo"/>
    <s v="Free Shipping"/>
    <x v="1"/>
    <s v="No"/>
    <n v="18"/>
    <s v="Venmo"/>
    <s v="Monthly"/>
  </r>
  <r>
    <n v="3237"/>
    <n v="63"/>
    <s v="Female"/>
    <s v="Belt"/>
    <s v="Accessories"/>
    <n v="84"/>
    <s v="South Carolina"/>
    <s v="L"/>
    <s v="Olive"/>
    <s v="Fall"/>
    <n v="4.0999999999999996"/>
    <s v="No"/>
    <s v="Venmo"/>
    <s v="Next Day Air"/>
    <x v="1"/>
    <s v="No"/>
    <n v="8"/>
    <s v="Cash"/>
    <s v="Monthly"/>
  </r>
  <r>
    <n v="3238"/>
    <n v="61"/>
    <s v="Female"/>
    <s v="T-shirt"/>
    <s v="Clothing"/>
    <n v="57"/>
    <s v="Vermont"/>
    <s v="M"/>
    <s v="Gray"/>
    <s v="Summer"/>
    <n v="2.8"/>
    <s v="No"/>
    <s v="Bank Transfer"/>
    <s v="Express"/>
    <x v="1"/>
    <s v="No"/>
    <n v="4"/>
    <s v="Cash"/>
    <s v="Weekly"/>
  </r>
  <r>
    <n v="3239"/>
    <n v="25"/>
    <s v="Female"/>
    <s v="Sneakers"/>
    <s v="Footwear"/>
    <n v="84"/>
    <s v="Wyoming"/>
    <s v="XL"/>
    <s v="Teal"/>
    <s v="Fall"/>
    <n v="3.4"/>
    <s v="No"/>
    <s v="PayPal"/>
    <s v="2-Day Shipping"/>
    <x v="1"/>
    <s v="No"/>
    <n v="37"/>
    <s v="Cash"/>
    <s v="Quarterly"/>
  </r>
  <r>
    <n v="3240"/>
    <n v="33"/>
    <s v="Female"/>
    <s v="Sunglasses"/>
    <s v="Accessories"/>
    <n v="32"/>
    <s v="Colorado"/>
    <s v="M"/>
    <s v="Charcoal"/>
    <s v="Fall"/>
    <n v="2.7"/>
    <s v="No"/>
    <s v="Credit Card"/>
    <s v="2-Day Shipping"/>
    <x v="1"/>
    <s v="No"/>
    <n v="30"/>
    <s v="Cash"/>
    <s v="Monthly"/>
  </r>
  <r>
    <n v="3241"/>
    <n v="56"/>
    <s v="Female"/>
    <s v="Sandals"/>
    <s v="Footwear"/>
    <n v="37"/>
    <s v="West Virginia"/>
    <s v="M"/>
    <s v="Violet"/>
    <s v="Fall"/>
    <n v="3.8"/>
    <s v="No"/>
    <s v="Credit Card"/>
    <s v="2-Day Shipping"/>
    <x v="1"/>
    <s v="No"/>
    <n v="37"/>
    <s v="Bank Transfer"/>
    <s v="Monthly"/>
  </r>
  <r>
    <n v="3242"/>
    <n v="50"/>
    <s v="Female"/>
    <s v="Handbag"/>
    <s v="Accessories"/>
    <n v="58"/>
    <s v="Connecticut"/>
    <s v="M"/>
    <s v="Lavender"/>
    <s v="Summer"/>
    <n v="4.4000000000000004"/>
    <s v="No"/>
    <s v="Credit Card"/>
    <s v="Store Pickup"/>
    <x v="1"/>
    <s v="No"/>
    <n v="30"/>
    <s v="PayPal"/>
    <s v="Quarterly"/>
  </r>
  <r>
    <n v="3243"/>
    <n v="45"/>
    <s v="Female"/>
    <s v="Socks"/>
    <s v="Clothing"/>
    <n v="74"/>
    <s v="Oregon"/>
    <s v="S"/>
    <s v="Beige"/>
    <s v="Fall"/>
    <n v="2.8"/>
    <s v="No"/>
    <s v="Cash"/>
    <s v="Express"/>
    <x v="1"/>
    <s v="No"/>
    <n v="17"/>
    <s v="Venmo"/>
    <s v="Weekly"/>
  </r>
  <r>
    <n v="3244"/>
    <n v="45"/>
    <s v="Female"/>
    <s v="Hoodie"/>
    <s v="Clothing"/>
    <n v="99"/>
    <s v="Idaho"/>
    <s v="L"/>
    <s v="Black"/>
    <s v="Summer"/>
    <n v="5"/>
    <s v="No"/>
    <s v="Venmo"/>
    <s v="Store Pickup"/>
    <x v="1"/>
    <s v="No"/>
    <n v="11"/>
    <s v="Bank Transfer"/>
    <s v="Every 3 Months"/>
  </r>
  <r>
    <n v="3245"/>
    <n v="65"/>
    <s v="Female"/>
    <s v="Sweater"/>
    <s v="Clothing"/>
    <n v="81"/>
    <s v="Arkansas"/>
    <s v="M"/>
    <s v="Black"/>
    <s v="Fall"/>
    <n v="4.7"/>
    <s v="No"/>
    <s v="Bank Transfer"/>
    <s v="Express"/>
    <x v="1"/>
    <s v="No"/>
    <n v="42"/>
    <s v="Credit Card"/>
    <s v="Annually"/>
  </r>
  <r>
    <n v="3246"/>
    <n v="63"/>
    <s v="Female"/>
    <s v="Pants"/>
    <s v="Clothing"/>
    <n v="76"/>
    <s v="Kansas"/>
    <s v="M"/>
    <s v="Purple"/>
    <s v="Fall"/>
    <n v="3.2"/>
    <s v="No"/>
    <s v="PayPal"/>
    <s v="Next Day Air"/>
    <x v="1"/>
    <s v="No"/>
    <n v="20"/>
    <s v="Cash"/>
    <s v="Weekly"/>
  </r>
  <r>
    <n v="3247"/>
    <n v="70"/>
    <s v="Female"/>
    <s v="Sneakers"/>
    <s v="Footwear"/>
    <n v="98"/>
    <s v="Michigan"/>
    <s v="M"/>
    <s v="Magenta"/>
    <s v="Summer"/>
    <n v="2.9"/>
    <s v="No"/>
    <s v="Venmo"/>
    <s v="Store Pickup"/>
    <x v="1"/>
    <s v="No"/>
    <n v="37"/>
    <s v="Cash"/>
    <s v="Monthly"/>
  </r>
  <r>
    <n v="3248"/>
    <n v="53"/>
    <s v="Female"/>
    <s v="Gloves"/>
    <s v="Accessories"/>
    <n v="91"/>
    <s v="Arkansas"/>
    <s v="M"/>
    <s v="Teal"/>
    <s v="Summer"/>
    <n v="3.7"/>
    <s v="No"/>
    <s v="Venmo"/>
    <s v="Express"/>
    <x v="1"/>
    <s v="No"/>
    <n v="12"/>
    <s v="PayPal"/>
    <s v="Fortnightly"/>
  </r>
  <r>
    <n v="3249"/>
    <n v="22"/>
    <s v="Female"/>
    <s v="T-shirt"/>
    <s v="Clothing"/>
    <n v="79"/>
    <s v="Pennsylvania"/>
    <s v="S"/>
    <s v="Teal"/>
    <s v="Summer"/>
    <n v="4.2"/>
    <s v="No"/>
    <s v="Venmo"/>
    <s v="Free Shipping"/>
    <x v="1"/>
    <s v="No"/>
    <n v="41"/>
    <s v="Bank Transfer"/>
    <s v="Quarterly"/>
  </r>
  <r>
    <n v="3250"/>
    <n v="26"/>
    <s v="Female"/>
    <s v="Backpack"/>
    <s v="Accessories"/>
    <n v="83"/>
    <s v="Virginia"/>
    <s v="M"/>
    <s v="Pink"/>
    <s v="Summer"/>
    <n v="3.4"/>
    <s v="No"/>
    <s v="Credit Card"/>
    <s v="Express"/>
    <x v="1"/>
    <s v="No"/>
    <n v="32"/>
    <s v="Credit Card"/>
    <s v="Quarterly"/>
  </r>
  <r>
    <n v="3251"/>
    <n v="23"/>
    <s v="Female"/>
    <s v="Coat"/>
    <s v="Outerwear"/>
    <n v="90"/>
    <s v="Minnesota"/>
    <s v="M"/>
    <s v="Teal"/>
    <s v="Spring"/>
    <n v="2.9"/>
    <s v="No"/>
    <s v="Cash"/>
    <s v="2-Day Shipping"/>
    <x v="1"/>
    <s v="No"/>
    <n v="15"/>
    <s v="Venmo"/>
    <s v="Weekly"/>
  </r>
  <r>
    <n v="3252"/>
    <n v="25"/>
    <s v="Female"/>
    <s v="Coat"/>
    <s v="Outerwear"/>
    <n v="20"/>
    <s v="Nevada"/>
    <s v="M"/>
    <s v="Gold"/>
    <s v="Winter"/>
    <n v="3.7"/>
    <s v="No"/>
    <s v="Debit Card"/>
    <s v="Standard"/>
    <x v="1"/>
    <s v="No"/>
    <n v="39"/>
    <s v="Venmo"/>
    <s v="Quarterly"/>
  </r>
  <r>
    <n v="3253"/>
    <n v="69"/>
    <s v="Female"/>
    <s v="Sandals"/>
    <s v="Footwear"/>
    <n v="21"/>
    <s v="Montana"/>
    <s v="L"/>
    <s v="Brown"/>
    <s v="Spring"/>
    <n v="2.7"/>
    <s v="No"/>
    <s v="Bank Transfer"/>
    <s v="Store Pickup"/>
    <x v="1"/>
    <s v="No"/>
    <n v="48"/>
    <s v="Credit Card"/>
    <s v="Fortnightly"/>
  </r>
  <r>
    <n v="3254"/>
    <n v="36"/>
    <s v="Female"/>
    <s v="Backpack"/>
    <s v="Accessories"/>
    <n v="60"/>
    <s v="Nebraska"/>
    <s v="M"/>
    <s v="Brown"/>
    <s v="Fall"/>
    <n v="3.2"/>
    <s v="No"/>
    <s v="Debit Card"/>
    <s v="2-Day Shipping"/>
    <x v="1"/>
    <s v="No"/>
    <n v="8"/>
    <s v="Venmo"/>
    <s v="Fortnightly"/>
  </r>
  <r>
    <n v="3255"/>
    <n v="21"/>
    <s v="Female"/>
    <s v="Sweater"/>
    <s v="Clothing"/>
    <n v="31"/>
    <s v="Indiana"/>
    <s v="S"/>
    <s v="Magenta"/>
    <s v="Winter"/>
    <n v="4.9000000000000004"/>
    <s v="No"/>
    <s v="Venmo"/>
    <s v="Store Pickup"/>
    <x v="1"/>
    <s v="No"/>
    <n v="11"/>
    <s v="Bank Transfer"/>
    <s v="Every 3 Months"/>
  </r>
  <r>
    <n v="3256"/>
    <n v="57"/>
    <s v="Female"/>
    <s v="Shorts"/>
    <s v="Clothing"/>
    <n v="40"/>
    <s v="New Jersey"/>
    <s v="M"/>
    <s v="Black"/>
    <s v="Fall"/>
    <n v="2.8"/>
    <s v="No"/>
    <s v="Cash"/>
    <s v="Next Day Air"/>
    <x v="1"/>
    <s v="No"/>
    <n v="36"/>
    <s v="Bank Transfer"/>
    <s v="Monthly"/>
  </r>
  <r>
    <n v="3257"/>
    <n v="60"/>
    <s v="Female"/>
    <s v="Sunglasses"/>
    <s v="Accessories"/>
    <n v="26"/>
    <s v="Wisconsin"/>
    <s v="L"/>
    <s v="Teal"/>
    <s v="Winter"/>
    <n v="4.7"/>
    <s v="No"/>
    <s v="Cash"/>
    <s v="Free Shipping"/>
    <x v="1"/>
    <s v="No"/>
    <n v="50"/>
    <s v="Venmo"/>
    <s v="Every 3 Months"/>
  </r>
  <r>
    <n v="3258"/>
    <n v="44"/>
    <s v="Female"/>
    <s v="Shirt"/>
    <s v="Clothing"/>
    <n v="98"/>
    <s v="Minnesota"/>
    <s v="M"/>
    <s v="Brown"/>
    <s v="Fall"/>
    <n v="3.3"/>
    <s v="No"/>
    <s v="PayPal"/>
    <s v="Express"/>
    <x v="1"/>
    <s v="No"/>
    <n v="39"/>
    <s v="Venmo"/>
    <s v="Every 3 Months"/>
  </r>
  <r>
    <n v="3259"/>
    <n v="31"/>
    <s v="Female"/>
    <s v="Shoes"/>
    <s v="Footwear"/>
    <n v="51"/>
    <s v="New Jersey"/>
    <s v="M"/>
    <s v="Magenta"/>
    <s v="Spring"/>
    <n v="4.3"/>
    <s v="No"/>
    <s v="Debit Card"/>
    <s v="Express"/>
    <x v="1"/>
    <s v="No"/>
    <n v="11"/>
    <s v="Credit Card"/>
    <s v="Bi-Weekly"/>
  </r>
  <r>
    <n v="3260"/>
    <n v="57"/>
    <s v="Female"/>
    <s v="Hat"/>
    <s v="Accessories"/>
    <n v="95"/>
    <s v="Oklahoma"/>
    <s v="XL"/>
    <s v="Indigo"/>
    <s v="Fall"/>
    <n v="3.7"/>
    <s v="No"/>
    <s v="PayPal"/>
    <s v="2-Day Shipping"/>
    <x v="1"/>
    <s v="No"/>
    <n v="5"/>
    <s v="Debit Card"/>
    <s v="Every 3 Months"/>
  </r>
  <r>
    <n v="3261"/>
    <n v="39"/>
    <s v="Female"/>
    <s v="Scarf"/>
    <s v="Accessories"/>
    <n v="36"/>
    <s v="Wisconsin"/>
    <s v="M"/>
    <s v="Violet"/>
    <s v="Summer"/>
    <n v="4.5"/>
    <s v="No"/>
    <s v="Bank Transfer"/>
    <s v="2-Day Shipping"/>
    <x v="1"/>
    <s v="No"/>
    <n v="7"/>
    <s v="Credit Card"/>
    <s v="Annually"/>
  </r>
  <r>
    <n v="3262"/>
    <n v="48"/>
    <s v="Female"/>
    <s v="Belt"/>
    <s v="Accessories"/>
    <n v="52"/>
    <s v="Rhode Island"/>
    <s v="L"/>
    <s v="Cyan"/>
    <s v="Winter"/>
    <n v="3.4"/>
    <s v="No"/>
    <s v="Bank Transfer"/>
    <s v="Store Pickup"/>
    <x v="1"/>
    <s v="No"/>
    <n v="50"/>
    <s v="Debit Card"/>
    <s v="Weekly"/>
  </r>
  <r>
    <n v="3263"/>
    <n v="42"/>
    <s v="Female"/>
    <s v="T-shirt"/>
    <s v="Clothing"/>
    <n v="35"/>
    <s v="Indiana"/>
    <s v="M"/>
    <s v="Violet"/>
    <s v="Spring"/>
    <n v="2.7"/>
    <s v="No"/>
    <s v="Cash"/>
    <s v="Standard"/>
    <x v="1"/>
    <s v="No"/>
    <n v="21"/>
    <s v="Cash"/>
    <s v="Every 3 Months"/>
  </r>
  <r>
    <n v="3264"/>
    <n v="56"/>
    <s v="Female"/>
    <s v="Shorts"/>
    <s v="Clothing"/>
    <n v="68"/>
    <s v="Vermont"/>
    <s v="S"/>
    <s v="Black"/>
    <s v="Fall"/>
    <n v="4.4000000000000004"/>
    <s v="No"/>
    <s v="PayPal"/>
    <s v="Express"/>
    <x v="1"/>
    <s v="No"/>
    <n v="31"/>
    <s v="Debit Card"/>
    <s v="Fortnightly"/>
  </r>
  <r>
    <n v="3265"/>
    <n v="28"/>
    <s v="Female"/>
    <s v="Pants"/>
    <s v="Clothing"/>
    <n v="50"/>
    <s v="Maine"/>
    <s v="S"/>
    <s v="Charcoal"/>
    <s v="Winter"/>
    <n v="4"/>
    <s v="No"/>
    <s v="PayPal"/>
    <s v="Express"/>
    <x v="1"/>
    <s v="No"/>
    <n v="39"/>
    <s v="Cash"/>
    <s v="Bi-Weekly"/>
  </r>
  <r>
    <n v="3266"/>
    <n v="40"/>
    <s v="Female"/>
    <s v="Sunglasses"/>
    <s v="Accessories"/>
    <n v="100"/>
    <s v="Alabama"/>
    <s v="M"/>
    <s v="White"/>
    <s v="Winter"/>
    <n v="3.2"/>
    <s v="No"/>
    <s v="Credit Card"/>
    <s v="Express"/>
    <x v="1"/>
    <s v="No"/>
    <n v="28"/>
    <s v="Credit Card"/>
    <s v="Fortnightly"/>
  </r>
  <r>
    <n v="3267"/>
    <n v="49"/>
    <s v="Female"/>
    <s v="Coat"/>
    <s v="Outerwear"/>
    <n v="74"/>
    <s v="Alabama"/>
    <s v="S"/>
    <s v="Gray"/>
    <s v="Winter"/>
    <n v="4.2"/>
    <s v="No"/>
    <s v="Bank Transfer"/>
    <s v="Next Day Air"/>
    <x v="1"/>
    <s v="No"/>
    <n v="33"/>
    <s v="Bank Transfer"/>
    <s v="Weekly"/>
  </r>
  <r>
    <n v="3268"/>
    <n v="37"/>
    <s v="Female"/>
    <s v="Hoodie"/>
    <s v="Clothing"/>
    <n v="45"/>
    <s v="Idaho"/>
    <s v="L"/>
    <s v="Pink"/>
    <s v="Winter"/>
    <n v="3"/>
    <s v="No"/>
    <s v="Debit Card"/>
    <s v="Store Pickup"/>
    <x v="1"/>
    <s v="No"/>
    <n v="42"/>
    <s v="Credit Card"/>
    <s v="Quarterly"/>
  </r>
  <r>
    <n v="3269"/>
    <n v="22"/>
    <s v="Female"/>
    <s v="Dress"/>
    <s v="Clothing"/>
    <n v="97"/>
    <s v="Arkansas"/>
    <s v="M"/>
    <s v="Cyan"/>
    <s v="Fall"/>
    <n v="2.8"/>
    <s v="No"/>
    <s v="Cash"/>
    <s v="Free Shipping"/>
    <x v="1"/>
    <s v="No"/>
    <n v="5"/>
    <s v="Bank Transfer"/>
    <s v="Every 3 Months"/>
  </r>
  <r>
    <n v="3270"/>
    <n v="27"/>
    <s v="Female"/>
    <s v="Blouse"/>
    <s v="Clothing"/>
    <n v="60"/>
    <s v="Ohio"/>
    <s v="M"/>
    <s v="Blue"/>
    <s v="Winter"/>
    <n v="4.9000000000000004"/>
    <s v="No"/>
    <s v="Venmo"/>
    <s v="Express"/>
    <x v="1"/>
    <s v="No"/>
    <n v="25"/>
    <s v="Cash"/>
    <s v="Monthly"/>
  </r>
  <r>
    <n v="3271"/>
    <n v="59"/>
    <s v="Female"/>
    <s v="Socks"/>
    <s v="Clothing"/>
    <n v="25"/>
    <s v="Illinois"/>
    <s v="M"/>
    <s v="Indigo"/>
    <s v="Winter"/>
    <n v="4.7"/>
    <s v="No"/>
    <s v="Cash"/>
    <s v="Express"/>
    <x v="1"/>
    <s v="No"/>
    <n v="48"/>
    <s v="PayPal"/>
    <s v="Annually"/>
  </r>
  <r>
    <n v="3272"/>
    <n v="35"/>
    <s v="Female"/>
    <s v="Socks"/>
    <s v="Clothing"/>
    <n v="55"/>
    <s v="Nevada"/>
    <s v="XL"/>
    <s v="Magenta"/>
    <s v="Spring"/>
    <n v="4.4000000000000004"/>
    <s v="No"/>
    <s v="Debit Card"/>
    <s v="Standard"/>
    <x v="1"/>
    <s v="No"/>
    <n v="30"/>
    <s v="Credit Card"/>
    <s v="Weekly"/>
  </r>
  <r>
    <n v="3273"/>
    <n v="58"/>
    <s v="Female"/>
    <s v="Shoes"/>
    <s v="Footwear"/>
    <n v="99"/>
    <s v="Texas"/>
    <s v="M"/>
    <s v="Lavender"/>
    <s v="Winter"/>
    <n v="3.1"/>
    <s v="No"/>
    <s v="Bank Transfer"/>
    <s v="Next Day Air"/>
    <x v="1"/>
    <s v="No"/>
    <n v="34"/>
    <s v="PayPal"/>
    <s v="Quarterly"/>
  </r>
  <r>
    <n v="3274"/>
    <n v="58"/>
    <s v="Female"/>
    <s v="Belt"/>
    <s v="Accessories"/>
    <n v="45"/>
    <s v="Nevada"/>
    <s v="S"/>
    <s v="Orange"/>
    <s v="Summer"/>
    <n v="2.6"/>
    <s v="No"/>
    <s v="Credit Card"/>
    <s v="Free Shipping"/>
    <x v="1"/>
    <s v="No"/>
    <n v="34"/>
    <s v="PayPal"/>
    <s v="Every 3 Months"/>
  </r>
  <r>
    <n v="3275"/>
    <n v="46"/>
    <s v="Female"/>
    <s v="Sweater"/>
    <s v="Clothing"/>
    <n v="20"/>
    <s v="Oklahoma"/>
    <s v="M"/>
    <s v="Cyan"/>
    <s v="Spring"/>
    <n v="3.9"/>
    <s v="No"/>
    <s v="Credit Card"/>
    <s v="Store Pickup"/>
    <x v="1"/>
    <s v="No"/>
    <n v="14"/>
    <s v="Cash"/>
    <s v="Fortnightly"/>
  </r>
  <r>
    <n v="3276"/>
    <n v="43"/>
    <s v="Female"/>
    <s v="Pants"/>
    <s v="Clothing"/>
    <n v="88"/>
    <s v="Alabama"/>
    <s v="XL"/>
    <s v="Green"/>
    <s v="Summer"/>
    <n v="2.6"/>
    <s v="No"/>
    <s v="Venmo"/>
    <s v="2-Day Shipping"/>
    <x v="1"/>
    <s v="No"/>
    <n v="2"/>
    <s v="Debit Card"/>
    <s v="Weekly"/>
  </r>
  <r>
    <n v="3277"/>
    <n v="39"/>
    <s v="Female"/>
    <s v="Scarf"/>
    <s v="Accessories"/>
    <n v="99"/>
    <s v="South Dakota"/>
    <s v="M"/>
    <s v="White"/>
    <s v="Summer"/>
    <n v="4"/>
    <s v="No"/>
    <s v="Credit Card"/>
    <s v="Store Pickup"/>
    <x v="1"/>
    <s v="No"/>
    <n v="41"/>
    <s v="PayPal"/>
    <s v="Every 3 Months"/>
  </r>
  <r>
    <n v="3278"/>
    <n v="59"/>
    <s v="Female"/>
    <s v="Skirt"/>
    <s v="Clothing"/>
    <n v="86"/>
    <s v="Texas"/>
    <s v="M"/>
    <s v="Blue"/>
    <s v="Spring"/>
    <n v="4.9000000000000004"/>
    <s v="No"/>
    <s v="Cash"/>
    <s v="Store Pickup"/>
    <x v="1"/>
    <s v="No"/>
    <n v="3"/>
    <s v="Credit Card"/>
    <s v="Monthly"/>
  </r>
  <r>
    <n v="3279"/>
    <n v="59"/>
    <s v="Female"/>
    <s v="Dress"/>
    <s v="Clothing"/>
    <n v="70"/>
    <s v="Montana"/>
    <s v="M"/>
    <s v="Black"/>
    <s v="Summer"/>
    <n v="3.3"/>
    <s v="No"/>
    <s v="Debit Card"/>
    <s v="2-Day Shipping"/>
    <x v="1"/>
    <s v="No"/>
    <n v="18"/>
    <s v="Bank Transfer"/>
    <s v="Weekly"/>
  </r>
  <r>
    <n v="3280"/>
    <n v="59"/>
    <s v="Female"/>
    <s v="Hat"/>
    <s v="Accessories"/>
    <n v="50"/>
    <s v="Wyoming"/>
    <s v="S"/>
    <s v="Red"/>
    <s v="Fall"/>
    <n v="3"/>
    <s v="No"/>
    <s v="Credit Card"/>
    <s v="Express"/>
    <x v="1"/>
    <s v="No"/>
    <n v="1"/>
    <s v="Debit Card"/>
    <s v="Fortnightly"/>
  </r>
  <r>
    <n v="3281"/>
    <n v="45"/>
    <s v="Female"/>
    <s v="Handbag"/>
    <s v="Accessories"/>
    <n v="57"/>
    <s v="New York"/>
    <s v="L"/>
    <s v="Red"/>
    <s v="Winter"/>
    <n v="2.7"/>
    <s v="No"/>
    <s v="Credit Card"/>
    <s v="Next Day Air"/>
    <x v="1"/>
    <s v="No"/>
    <n v="5"/>
    <s v="PayPal"/>
    <s v="Monthly"/>
  </r>
  <r>
    <n v="3282"/>
    <n v="27"/>
    <s v="Female"/>
    <s v="Pants"/>
    <s v="Clothing"/>
    <n v="69"/>
    <s v="Oregon"/>
    <s v="L"/>
    <s v="Gold"/>
    <s v="Winter"/>
    <n v="3.1"/>
    <s v="No"/>
    <s v="Debit Card"/>
    <s v="Free Shipping"/>
    <x v="1"/>
    <s v="No"/>
    <n v="41"/>
    <s v="Bank Transfer"/>
    <s v="Annually"/>
  </r>
  <r>
    <n v="3283"/>
    <n v="24"/>
    <s v="Female"/>
    <s v="T-shirt"/>
    <s v="Clothing"/>
    <n v="94"/>
    <s v="California"/>
    <s v="M"/>
    <s v="Red"/>
    <s v="Fall"/>
    <n v="4.8"/>
    <s v="No"/>
    <s v="Bank Transfer"/>
    <s v="Next Day Air"/>
    <x v="1"/>
    <s v="No"/>
    <n v="5"/>
    <s v="Credit Card"/>
    <s v="Monthly"/>
  </r>
  <r>
    <n v="3284"/>
    <n v="47"/>
    <s v="Female"/>
    <s v="Jacket"/>
    <s v="Outerwear"/>
    <n v="24"/>
    <s v="North Carolina"/>
    <s v="L"/>
    <s v="Purple"/>
    <s v="Spring"/>
    <n v="2.9"/>
    <s v="No"/>
    <s v="Credit Card"/>
    <s v="Express"/>
    <x v="1"/>
    <s v="No"/>
    <n v="10"/>
    <s v="Debit Card"/>
    <s v="Every 3 Months"/>
  </r>
  <r>
    <n v="3285"/>
    <n v="70"/>
    <s v="Female"/>
    <s v="Scarf"/>
    <s v="Accessories"/>
    <n v="79"/>
    <s v="Kentucky"/>
    <s v="L"/>
    <s v="White"/>
    <s v="Spring"/>
    <n v="4.5"/>
    <s v="No"/>
    <s v="Debit Card"/>
    <s v="2-Day Shipping"/>
    <x v="1"/>
    <s v="No"/>
    <n v="20"/>
    <s v="Venmo"/>
    <s v="Annually"/>
  </r>
  <r>
    <n v="3286"/>
    <n v="58"/>
    <s v="Female"/>
    <s v="Hat"/>
    <s v="Accessories"/>
    <n v="31"/>
    <s v="Hawaii"/>
    <s v="XL"/>
    <s v="Magenta"/>
    <s v="Fall"/>
    <n v="4.5999999999999996"/>
    <s v="No"/>
    <s v="PayPal"/>
    <s v="Free Shipping"/>
    <x v="1"/>
    <s v="No"/>
    <n v="11"/>
    <s v="Cash"/>
    <s v="Weekly"/>
  </r>
  <r>
    <n v="3287"/>
    <n v="45"/>
    <s v="Female"/>
    <s v="Jacket"/>
    <s v="Outerwear"/>
    <n v="67"/>
    <s v="Illinois"/>
    <s v="L"/>
    <s v="Pink"/>
    <s v="Winter"/>
    <n v="5"/>
    <s v="No"/>
    <s v="Venmo"/>
    <s v="Express"/>
    <x v="1"/>
    <s v="No"/>
    <n v="4"/>
    <s v="Venmo"/>
    <s v="Fortnightly"/>
  </r>
  <r>
    <n v="3288"/>
    <n v="24"/>
    <s v="Female"/>
    <s v="Skirt"/>
    <s v="Clothing"/>
    <n v="63"/>
    <s v="West Virginia"/>
    <s v="L"/>
    <s v="Black"/>
    <s v="Spring"/>
    <n v="4.3"/>
    <s v="No"/>
    <s v="PayPal"/>
    <s v="2-Day Shipping"/>
    <x v="1"/>
    <s v="No"/>
    <n v="38"/>
    <s v="Credit Card"/>
    <s v="Weekly"/>
  </r>
  <r>
    <n v="3289"/>
    <n v="67"/>
    <s v="Female"/>
    <s v="Handbag"/>
    <s v="Accessories"/>
    <n v="61"/>
    <s v="South Carolina"/>
    <s v="XL"/>
    <s v="White"/>
    <s v="Spring"/>
    <n v="4.9000000000000004"/>
    <s v="No"/>
    <s v="Debit Card"/>
    <s v="Next Day Air"/>
    <x v="1"/>
    <s v="No"/>
    <n v="19"/>
    <s v="Credit Card"/>
    <s v="Bi-Weekly"/>
  </r>
  <r>
    <n v="3290"/>
    <n v="31"/>
    <s v="Female"/>
    <s v="Backpack"/>
    <s v="Accessories"/>
    <n v="50"/>
    <s v="Montana"/>
    <s v="M"/>
    <s v="Maroon"/>
    <s v="Summer"/>
    <n v="4"/>
    <s v="No"/>
    <s v="Venmo"/>
    <s v="2-Day Shipping"/>
    <x v="1"/>
    <s v="No"/>
    <n v="16"/>
    <s v="Venmo"/>
    <s v="Every 3 Months"/>
  </r>
  <r>
    <n v="3291"/>
    <n v="52"/>
    <s v="Female"/>
    <s v="Coat"/>
    <s v="Outerwear"/>
    <n v="82"/>
    <s v="North Dakota"/>
    <s v="L"/>
    <s v="Black"/>
    <s v="Spring"/>
    <n v="3.1"/>
    <s v="No"/>
    <s v="Bank Transfer"/>
    <s v="Free Shipping"/>
    <x v="1"/>
    <s v="No"/>
    <n v="2"/>
    <s v="PayPal"/>
    <s v="Monthly"/>
  </r>
  <r>
    <n v="3292"/>
    <n v="29"/>
    <s v="Female"/>
    <s v="Belt"/>
    <s v="Accessories"/>
    <n v="51"/>
    <s v="New Mexico"/>
    <s v="L"/>
    <s v="Olive"/>
    <s v="Fall"/>
    <n v="2.6"/>
    <s v="No"/>
    <s v="Bank Transfer"/>
    <s v="2-Day Shipping"/>
    <x v="1"/>
    <s v="No"/>
    <n v="11"/>
    <s v="Cash"/>
    <s v="Monthly"/>
  </r>
  <r>
    <n v="3293"/>
    <n v="62"/>
    <s v="Female"/>
    <s v="Handbag"/>
    <s v="Accessories"/>
    <n v="23"/>
    <s v="Missouri"/>
    <s v="L"/>
    <s v="Gray"/>
    <s v="Spring"/>
    <n v="4.9000000000000004"/>
    <s v="No"/>
    <s v="Debit Card"/>
    <s v="Standard"/>
    <x v="1"/>
    <s v="No"/>
    <n v="18"/>
    <s v="Bank Transfer"/>
    <s v="Fortnightly"/>
  </r>
  <r>
    <n v="3294"/>
    <n v="19"/>
    <s v="Female"/>
    <s v="Coat"/>
    <s v="Outerwear"/>
    <n v="91"/>
    <s v="West Virginia"/>
    <s v="M"/>
    <s v="Gold"/>
    <s v="Spring"/>
    <n v="3.5"/>
    <s v="No"/>
    <s v="Bank Transfer"/>
    <s v="2-Day Shipping"/>
    <x v="1"/>
    <s v="No"/>
    <n v="47"/>
    <s v="Credit Card"/>
    <s v="Fortnightly"/>
  </r>
  <r>
    <n v="3295"/>
    <n v="62"/>
    <s v="Female"/>
    <s v="Sweater"/>
    <s v="Clothing"/>
    <n v="60"/>
    <s v="South Carolina"/>
    <s v="S"/>
    <s v="Magenta"/>
    <s v="Spring"/>
    <n v="4.5"/>
    <s v="No"/>
    <s v="PayPal"/>
    <s v="Store Pickup"/>
    <x v="1"/>
    <s v="No"/>
    <n v="15"/>
    <s v="Bank Transfer"/>
    <s v="Bi-Weekly"/>
  </r>
  <r>
    <n v="3296"/>
    <n v="70"/>
    <s v="Female"/>
    <s v="Blouse"/>
    <s v="Clothing"/>
    <n v="34"/>
    <s v="West Virginia"/>
    <s v="S"/>
    <s v="Lavender"/>
    <s v="Summer"/>
    <n v="2.8"/>
    <s v="No"/>
    <s v="PayPal"/>
    <s v="Next Day Air"/>
    <x v="1"/>
    <s v="No"/>
    <n v="15"/>
    <s v="Cash"/>
    <s v="Weekly"/>
  </r>
  <r>
    <n v="3297"/>
    <n v="20"/>
    <s v="Female"/>
    <s v="Blouse"/>
    <s v="Clothing"/>
    <n v="23"/>
    <s v="Alaska"/>
    <s v="M"/>
    <s v="Green"/>
    <s v="Spring"/>
    <n v="4.2"/>
    <s v="No"/>
    <s v="PayPal"/>
    <s v="Next Day Air"/>
    <x v="1"/>
    <s v="No"/>
    <n v="47"/>
    <s v="Venmo"/>
    <s v="Quarterly"/>
  </r>
  <r>
    <n v="3298"/>
    <n v="67"/>
    <s v="Female"/>
    <s v="Belt"/>
    <s v="Accessories"/>
    <n v="82"/>
    <s v="West Virginia"/>
    <s v="M"/>
    <s v="Violet"/>
    <s v="Fall"/>
    <n v="4.0999999999999996"/>
    <s v="No"/>
    <s v="Credit Card"/>
    <s v="Free Shipping"/>
    <x v="1"/>
    <s v="No"/>
    <n v="47"/>
    <s v="PayPal"/>
    <s v="Monthly"/>
  </r>
  <r>
    <n v="3299"/>
    <n v="65"/>
    <s v="Female"/>
    <s v="Jacket"/>
    <s v="Outerwear"/>
    <n v="73"/>
    <s v="New Mexico"/>
    <s v="M"/>
    <s v="Brown"/>
    <s v="Fall"/>
    <n v="3.5"/>
    <s v="No"/>
    <s v="PayPal"/>
    <s v="Express"/>
    <x v="1"/>
    <s v="No"/>
    <n v="6"/>
    <s v="Bank Transfer"/>
    <s v="Every 3 Months"/>
  </r>
  <r>
    <n v="3300"/>
    <n v="45"/>
    <s v="Female"/>
    <s v="Shorts"/>
    <s v="Clothing"/>
    <n v="32"/>
    <s v="South Dakota"/>
    <s v="L"/>
    <s v="Teal"/>
    <s v="Spring"/>
    <n v="4"/>
    <s v="No"/>
    <s v="Bank Transfer"/>
    <s v="2-Day Shipping"/>
    <x v="1"/>
    <s v="No"/>
    <n v="18"/>
    <s v="Venmo"/>
    <s v="Monthly"/>
  </r>
  <r>
    <n v="3301"/>
    <n v="26"/>
    <s v="Female"/>
    <s v="Hat"/>
    <s v="Accessories"/>
    <n v="80"/>
    <s v="Oklahoma"/>
    <s v="M"/>
    <s v="Charcoal"/>
    <s v="Spring"/>
    <n v="4"/>
    <s v="No"/>
    <s v="Debit Card"/>
    <s v="Express"/>
    <x v="1"/>
    <s v="No"/>
    <n v="40"/>
    <s v="Bank Transfer"/>
    <s v="Bi-Weekly"/>
  </r>
  <r>
    <n v="3302"/>
    <n v="36"/>
    <s v="Female"/>
    <s v="Pants"/>
    <s v="Clothing"/>
    <n v="58"/>
    <s v="Oklahoma"/>
    <s v="XL"/>
    <s v="Charcoal"/>
    <s v="Summer"/>
    <n v="2.5"/>
    <s v="No"/>
    <s v="PayPal"/>
    <s v="Free Shipping"/>
    <x v="1"/>
    <s v="No"/>
    <n v="31"/>
    <s v="Credit Card"/>
    <s v="Fortnightly"/>
  </r>
  <r>
    <n v="3303"/>
    <n v="36"/>
    <s v="Female"/>
    <s v="Blouse"/>
    <s v="Clothing"/>
    <n v="82"/>
    <s v="Alabama"/>
    <s v="XL"/>
    <s v="Beige"/>
    <s v="Winter"/>
    <n v="4.2"/>
    <s v="No"/>
    <s v="Venmo"/>
    <s v="Standard"/>
    <x v="1"/>
    <s v="No"/>
    <n v="31"/>
    <s v="Venmo"/>
    <s v="Bi-Weekly"/>
  </r>
  <r>
    <n v="3304"/>
    <n v="20"/>
    <s v="Female"/>
    <s v="Belt"/>
    <s v="Accessories"/>
    <n v="60"/>
    <s v="Mississippi"/>
    <s v="S"/>
    <s v="Turquoise"/>
    <s v="Summer"/>
    <n v="3.4"/>
    <s v="No"/>
    <s v="PayPal"/>
    <s v="Next Day Air"/>
    <x v="1"/>
    <s v="No"/>
    <n v="4"/>
    <s v="Credit Card"/>
    <s v="Fortnightly"/>
  </r>
  <r>
    <n v="3305"/>
    <n v="30"/>
    <s v="Female"/>
    <s v="Handbag"/>
    <s v="Accessories"/>
    <n v="79"/>
    <s v="Mississippi"/>
    <s v="XL"/>
    <s v="Orange"/>
    <s v="Fall"/>
    <n v="4.8"/>
    <s v="No"/>
    <s v="Debit Card"/>
    <s v="Next Day Air"/>
    <x v="1"/>
    <s v="No"/>
    <n v="36"/>
    <s v="Bank Transfer"/>
    <s v="Every 3 Months"/>
  </r>
  <r>
    <n v="3306"/>
    <n v="34"/>
    <s v="Female"/>
    <s v="Hoodie"/>
    <s v="Clothing"/>
    <n v="41"/>
    <s v="Nebraska"/>
    <s v="L"/>
    <s v="Cyan"/>
    <s v="Summer"/>
    <n v="4.9000000000000004"/>
    <s v="No"/>
    <s v="Bank Transfer"/>
    <s v="Standard"/>
    <x v="1"/>
    <s v="No"/>
    <n v="31"/>
    <s v="PayPal"/>
    <s v="Bi-Weekly"/>
  </r>
  <r>
    <n v="3307"/>
    <n v="63"/>
    <s v="Female"/>
    <s v="Jacket"/>
    <s v="Outerwear"/>
    <n v="39"/>
    <s v="Colorado"/>
    <s v="L"/>
    <s v="Orange"/>
    <s v="Summer"/>
    <n v="3.6"/>
    <s v="No"/>
    <s v="Cash"/>
    <s v="Store Pickup"/>
    <x v="1"/>
    <s v="No"/>
    <n v="6"/>
    <s v="Venmo"/>
    <s v="Fortnightly"/>
  </r>
  <r>
    <n v="3308"/>
    <n v="18"/>
    <s v="Female"/>
    <s v="Scarf"/>
    <s v="Accessories"/>
    <n v="36"/>
    <s v="Pennsylvania"/>
    <s v="S"/>
    <s v="Green"/>
    <s v="Winter"/>
    <n v="4"/>
    <s v="No"/>
    <s v="Credit Card"/>
    <s v="Store Pickup"/>
    <x v="1"/>
    <s v="No"/>
    <n v="1"/>
    <s v="Cash"/>
    <s v="Monthly"/>
  </r>
  <r>
    <n v="3309"/>
    <n v="55"/>
    <s v="Female"/>
    <s v="Jeans"/>
    <s v="Clothing"/>
    <n v="70"/>
    <s v="Utah"/>
    <s v="M"/>
    <s v="Pink"/>
    <s v="Fall"/>
    <n v="2.6"/>
    <s v="No"/>
    <s v="Venmo"/>
    <s v="Express"/>
    <x v="1"/>
    <s v="No"/>
    <n v="29"/>
    <s v="Cash"/>
    <s v="Monthly"/>
  </r>
  <r>
    <n v="3310"/>
    <n v="48"/>
    <s v="Female"/>
    <s v="Handbag"/>
    <s v="Accessories"/>
    <n v="47"/>
    <s v="Massachusetts"/>
    <s v="M"/>
    <s v="Blue"/>
    <s v="Summer"/>
    <n v="3.1"/>
    <s v="No"/>
    <s v="Credit Card"/>
    <s v="Store Pickup"/>
    <x v="1"/>
    <s v="No"/>
    <n v="19"/>
    <s v="PayPal"/>
    <s v="Monthly"/>
  </r>
  <r>
    <n v="3311"/>
    <n v="45"/>
    <s v="Female"/>
    <s v="Jacket"/>
    <s v="Outerwear"/>
    <n v="27"/>
    <s v="Iowa"/>
    <s v="M"/>
    <s v="Pink"/>
    <s v="Winter"/>
    <n v="3.6"/>
    <s v="No"/>
    <s v="Debit Card"/>
    <s v="Free Shipping"/>
    <x v="1"/>
    <s v="No"/>
    <n v="12"/>
    <s v="PayPal"/>
    <s v="Fortnightly"/>
  </r>
  <r>
    <n v="3312"/>
    <n v="29"/>
    <s v="Female"/>
    <s v="Hat"/>
    <s v="Accessories"/>
    <n v="52"/>
    <s v="Florida"/>
    <s v="L"/>
    <s v="Blue"/>
    <s v="Summer"/>
    <n v="4"/>
    <s v="No"/>
    <s v="PayPal"/>
    <s v="Express"/>
    <x v="1"/>
    <s v="No"/>
    <n v="18"/>
    <s v="Bank Transfer"/>
    <s v="Annually"/>
  </r>
  <r>
    <n v="3313"/>
    <n v="55"/>
    <s v="Female"/>
    <s v="Sneakers"/>
    <s v="Footwear"/>
    <n v="75"/>
    <s v="Louisiana"/>
    <s v="L"/>
    <s v="Black"/>
    <s v="Summer"/>
    <n v="3.9"/>
    <s v="No"/>
    <s v="Venmo"/>
    <s v="Next Day Air"/>
    <x v="1"/>
    <s v="No"/>
    <n v="45"/>
    <s v="Cash"/>
    <s v="Quarterly"/>
  </r>
  <r>
    <n v="3314"/>
    <n v="55"/>
    <s v="Female"/>
    <s v="Hat"/>
    <s v="Accessories"/>
    <n v="30"/>
    <s v="Kansas"/>
    <s v="XL"/>
    <s v="Black"/>
    <s v="Fall"/>
    <n v="3.9"/>
    <s v="No"/>
    <s v="Cash"/>
    <s v="Express"/>
    <x v="1"/>
    <s v="No"/>
    <n v="45"/>
    <s v="Credit Card"/>
    <s v="Monthly"/>
  </r>
  <r>
    <n v="3315"/>
    <n v="55"/>
    <s v="Female"/>
    <s v="Socks"/>
    <s v="Clothing"/>
    <n v="94"/>
    <s v="Kansas"/>
    <s v="M"/>
    <s v="Violet"/>
    <s v="Spring"/>
    <n v="3.3"/>
    <s v="No"/>
    <s v="PayPal"/>
    <s v="Standard"/>
    <x v="1"/>
    <s v="No"/>
    <n v="8"/>
    <s v="Credit Card"/>
    <s v="Quarterly"/>
  </r>
  <r>
    <n v="3316"/>
    <n v="48"/>
    <s v="Female"/>
    <s v="Scarf"/>
    <s v="Accessories"/>
    <n v="68"/>
    <s v="Kentucky"/>
    <s v="S"/>
    <s v="Gold"/>
    <s v="Summer"/>
    <n v="2.9"/>
    <s v="No"/>
    <s v="Credit Card"/>
    <s v="Standard"/>
    <x v="1"/>
    <s v="No"/>
    <n v="4"/>
    <s v="PayPal"/>
    <s v="Every 3 Months"/>
  </r>
  <r>
    <n v="3317"/>
    <n v="42"/>
    <s v="Female"/>
    <s v="Socks"/>
    <s v="Clothing"/>
    <n v="45"/>
    <s v="New Mexico"/>
    <s v="M"/>
    <s v="Olive"/>
    <s v="Summer"/>
    <n v="3.1"/>
    <s v="No"/>
    <s v="Cash"/>
    <s v="Free Shipping"/>
    <x v="1"/>
    <s v="No"/>
    <n v="5"/>
    <s v="Debit Card"/>
    <s v="Fortnightly"/>
  </r>
  <r>
    <n v="3318"/>
    <n v="21"/>
    <s v="Female"/>
    <s v="Hat"/>
    <s v="Accessories"/>
    <n v="67"/>
    <s v="North Carolina"/>
    <s v="XL"/>
    <s v="Pink"/>
    <s v="Summer"/>
    <n v="4.7"/>
    <s v="No"/>
    <s v="Debit Card"/>
    <s v="Standard"/>
    <x v="1"/>
    <s v="No"/>
    <n v="30"/>
    <s v="Cash"/>
    <s v="Quarterly"/>
  </r>
  <r>
    <n v="3319"/>
    <n v="45"/>
    <s v="Female"/>
    <s v="Jacket"/>
    <s v="Outerwear"/>
    <n v="46"/>
    <s v="North Dakota"/>
    <s v="M"/>
    <s v="Olive"/>
    <s v="Summer"/>
    <n v="3.9"/>
    <s v="No"/>
    <s v="Venmo"/>
    <s v="Free Shipping"/>
    <x v="1"/>
    <s v="No"/>
    <n v="15"/>
    <s v="PayPal"/>
    <s v="Monthly"/>
  </r>
  <r>
    <n v="3320"/>
    <n v="23"/>
    <s v="Female"/>
    <s v="Shorts"/>
    <s v="Clothing"/>
    <n v="31"/>
    <s v="North Dakota"/>
    <s v="M"/>
    <s v="Indigo"/>
    <s v="Summer"/>
    <n v="4.3"/>
    <s v="No"/>
    <s v="Cash"/>
    <s v="Next Day Air"/>
    <x v="1"/>
    <s v="No"/>
    <n v="17"/>
    <s v="Credit Card"/>
    <s v="Every 3 Months"/>
  </r>
  <r>
    <n v="3321"/>
    <n v="66"/>
    <s v="Female"/>
    <s v="Blouse"/>
    <s v="Clothing"/>
    <n v="44"/>
    <s v="Illinois"/>
    <s v="XL"/>
    <s v="Silver"/>
    <s v="Fall"/>
    <n v="4.2"/>
    <s v="No"/>
    <s v="Cash"/>
    <s v="2-Day Shipping"/>
    <x v="1"/>
    <s v="No"/>
    <n v="45"/>
    <s v="Cash"/>
    <s v="Every 3 Months"/>
  </r>
  <r>
    <n v="3322"/>
    <n v="32"/>
    <s v="Female"/>
    <s v="Coat"/>
    <s v="Outerwear"/>
    <n v="100"/>
    <s v="Maine"/>
    <s v="S"/>
    <s v="Charcoal"/>
    <s v="Winter"/>
    <n v="4.3"/>
    <s v="No"/>
    <s v="Bank Transfer"/>
    <s v="Next Day Air"/>
    <x v="1"/>
    <s v="No"/>
    <n v="3"/>
    <s v="Venmo"/>
    <s v="Annually"/>
  </r>
  <r>
    <n v="3323"/>
    <n v="52"/>
    <s v="Female"/>
    <s v="Sweater"/>
    <s v="Clothing"/>
    <n v="92"/>
    <s v="Indiana"/>
    <s v="XL"/>
    <s v="Orange"/>
    <s v="Winter"/>
    <n v="4.5999999999999996"/>
    <s v="No"/>
    <s v="Credit Card"/>
    <s v="Next Day Air"/>
    <x v="1"/>
    <s v="No"/>
    <n v="43"/>
    <s v="PayPal"/>
    <s v="Weekly"/>
  </r>
  <r>
    <n v="3324"/>
    <n v="54"/>
    <s v="Female"/>
    <s v="Handbag"/>
    <s v="Accessories"/>
    <n v="78"/>
    <s v="North Dakota"/>
    <s v="M"/>
    <s v="Yellow"/>
    <s v="Winter"/>
    <n v="3.8"/>
    <s v="No"/>
    <s v="Venmo"/>
    <s v="Free Shipping"/>
    <x v="1"/>
    <s v="No"/>
    <n v="4"/>
    <s v="Credit Card"/>
    <s v="Monthly"/>
  </r>
  <r>
    <n v="3325"/>
    <n v="37"/>
    <s v="Female"/>
    <s v="T-shirt"/>
    <s v="Clothing"/>
    <n v="32"/>
    <s v="Missouri"/>
    <s v="S"/>
    <s v="Red"/>
    <s v="Fall"/>
    <n v="3.3"/>
    <s v="No"/>
    <s v="Venmo"/>
    <s v="Standard"/>
    <x v="1"/>
    <s v="No"/>
    <n v="41"/>
    <s v="Venmo"/>
    <s v="Weekly"/>
  </r>
  <r>
    <n v="3326"/>
    <n v="29"/>
    <s v="Female"/>
    <s v="Sandals"/>
    <s v="Footwear"/>
    <n v="97"/>
    <s v="Alaska"/>
    <s v="M"/>
    <s v="Maroon"/>
    <s v="Fall"/>
    <n v="3.7"/>
    <s v="No"/>
    <s v="Debit Card"/>
    <s v="2-Day Shipping"/>
    <x v="1"/>
    <s v="No"/>
    <n v="16"/>
    <s v="Venmo"/>
    <s v="Monthly"/>
  </r>
  <r>
    <n v="3327"/>
    <n v="47"/>
    <s v="Female"/>
    <s v="Gloves"/>
    <s v="Accessories"/>
    <n v="95"/>
    <s v="North Dakota"/>
    <s v="M"/>
    <s v="Magenta"/>
    <s v="Summer"/>
    <n v="4.3"/>
    <s v="No"/>
    <s v="Cash"/>
    <s v="Standard"/>
    <x v="1"/>
    <s v="No"/>
    <n v="10"/>
    <s v="Debit Card"/>
    <s v="Annually"/>
  </r>
  <r>
    <n v="3328"/>
    <n v="47"/>
    <s v="Female"/>
    <s v="Shorts"/>
    <s v="Clothing"/>
    <n v="64"/>
    <s v="Connecticut"/>
    <s v="M"/>
    <s v="Black"/>
    <s v="Spring"/>
    <n v="4.0999999999999996"/>
    <s v="No"/>
    <s v="Bank Transfer"/>
    <s v="Express"/>
    <x v="1"/>
    <s v="No"/>
    <n v="2"/>
    <s v="Debit Card"/>
    <s v="Quarterly"/>
  </r>
  <r>
    <n v="3329"/>
    <n v="42"/>
    <s v="Female"/>
    <s v="Sandals"/>
    <s v="Footwear"/>
    <n v="35"/>
    <s v="Wisconsin"/>
    <s v="M"/>
    <s v="Violet"/>
    <s v="Spring"/>
    <n v="3.2"/>
    <s v="No"/>
    <s v="Venmo"/>
    <s v="Free Shipping"/>
    <x v="1"/>
    <s v="No"/>
    <n v="11"/>
    <s v="Cash"/>
    <s v="Bi-Weekly"/>
  </r>
  <r>
    <n v="3330"/>
    <n v="34"/>
    <s v="Female"/>
    <s v="Backpack"/>
    <s v="Accessories"/>
    <n v="54"/>
    <s v="New Jersey"/>
    <s v="M"/>
    <s v="Gray"/>
    <s v="Winter"/>
    <n v="3.8"/>
    <s v="No"/>
    <s v="Debit Card"/>
    <s v="Express"/>
    <x v="1"/>
    <s v="No"/>
    <n v="1"/>
    <s v="Debit Card"/>
    <s v="Bi-Weekly"/>
  </r>
  <r>
    <n v="3331"/>
    <n v="38"/>
    <s v="Female"/>
    <s v="Sneakers"/>
    <s v="Footwear"/>
    <n v="96"/>
    <s v="Missouri"/>
    <s v="M"/>
    <s v="Black"/>
    <s v="Spring"/>
    <n v="3.2"/>
    <s v="No"/>
    <s v="PayPal"/>
    <s v="2-Day Shipping"/>
    <x v="1"/>
    <s v="No"/>
    <n v="41"/>
    <s v="Bank Transfer"/>
    <s v="Quarterly"/>
  </r>
  <r>
    <n v="3332"/>
    <n v="55"/>
    <s v="Female"/>
    <s v="Sunglasses"/>
    <s v="Accessories"/>
    <n v="58"/>
    <s v="California"/>
    <s v="M"/>
    <s v="Pink"/>
    <s v="Summer"/>
    <n v="3.5"/>
    <s v="No"/>
    <s v="Debit Card"/>
    <s v="Free Shipping"/>
    <x v="1"/>
    <s v="No"/>
    <n v="39"/>
    <s v="PayPal"/>
    <s v="Quarterly"/>
  </r>
  <r>
    <n v="3333"/>
    <n v="27"/>
    <s v="Female"/>
    <s v="T-shirt"/>
    <s v="Clothing"/>
    <n v="23"/>
    <s v="Washington"/>
    <s v="M"/>
    <s v="Silver"/>
    <s v="Summer"/>
    <n v="3.1"/>
    <s v="No"/>
    <s v="PayPal"/>
    <s v="2-Day Shipping"/>
    <x v="1"/>
    <s v="No"/>
    <n v="1"/>
    <s v="PayPal"/>
    <s v="Bi-Weekly"/>
  </r>
  <r>
    <n v="3334"/>
    <n v="55"/>
    <s v="Female"/>
    <s v="Jeans"/>
    <s v="Clothing"/>
    <n v="35"/>
    <s v="Minnesota"/>
    <s v="M"/>
    <s v="Violet"/>
    <s v="Spring"/>
    <n v="4.2"/>
    <s v="No"/>
    <s v="Debit Card"/>
    <s v="Express"/>
    <x v="1"/>
    <s v="No"/>
    <n v="3"/>
    <s v="PayPal"/>
    <s v="Monthly"/>
  </r>
  <r>
    <n v="3335"/>
    <n v="66"/>
    <s v="Female"/>
    <s v="Shirt"/>
    <s v="Clothing"/>
    <n v="23"/>
    <s v="California"/>
    <s v="M"/>
    <s v="Beige"/>
    <s v="Summer"/>
    <n v="3.4"/>
    <s v="No"/>
    <s v="Bank Transfer"/>
    <s v="Free Shipping"/>
    <x v="1"/>
    <s v="No"/>
    <n v="21"/>
    <s v="Credit Card"/>
    <s v="Annually"/>
  </r>
  <r>
    <n v="3336"/>
    <n v="44"/>
    <s v="Female"/>
    <s v="Hat"/>
    <s v="Accessories"/>
    <n v="94"/>
    <s v="Texas"/>
    <s v="XL"/>
    <s v="Cyan"/>
    <s v="Winter"/>
    <n v="3.5"/>
    <s v="No"/>
    <s v="Credit Card"/>
    <s v="Express"/>
    <x v="1"/>
    <s v="No"/>
    <n v="48"/>
    <s v="Bank Transfer"/>
    <s v="Quarterly"/>
  </r>
  <r>
    <n v="3337"/>
    <n v="39"/>
    <s v="Female"/>
    <s v="Blouse"/>
    <s v="Clothing"/>
    <n v="45"/>
    <s v="Montana"/>
    <s v="M"/>
    <s v="Brown"/>
    <s v="Fall"/>
    <n v="4"/>
    <s v="No"/>
    <s v="Venmo"/>
    <s v="Free Shipping"/>
    <x v="1"/>
    <s v="No"/>
    <n v="24"/>
    <s v="Debit Card"/>
    <s v="Annually"/>
  </r>
  <r>
    <n v="3338"/>
    <n v="23"/>
    <s v="Female"/>
    <s v="Jacket"/>
    <s v="Outerwear"/>
    <n v="23"/>
    <s v="Arizona"/>
    <s v="L"/>
    <s v="Blue"/>
    <s v="Winter"/>
    <n v="4.4000000000000004"/>
    <s v="No"/>
    <s v="Bank Transfer"/>
    <s v="2-Day Shipping"/>
    <x v="1"/>
    <s v="No"/>
    <n v="45"/>
    <s v="Bank Transfer"/>
    <s v="Bi-Weekly"/>
  </r>
  <r>
    <n v="3339"/>
    <n v="29"/>
    <s v="Female"/>
    <s v="Skirt"/>
    <s v="Clothing"/>
    <n v="94"/>
    <s v="Minnesota"/>
    <s v="L"/>
    <s v="White"/>
    <s v="Winter"/>
    <n v="2.9"/>
    <s v="No"/>
    <s v="Venmo"/>
    <s v="2-Day Shipping"/>
    <x v="1"/>
    <s v="No"/>
    <n v="46"/>
    <s v="Credit Card"/>
    <s v="Monthly"/>
  </r>
  <r>
    <n v="3340"/>
    <n v="20"/>
    <s v="Female"/>
    <s v="Gloves"/>
    <s v="Accessories"/>
    <n v="99"/>
    <s v="Nebraska"/>
    <s v="M"/>
    <s v="Cyan"/>
    <s v="Fall"/>
    <n v="3.6"/>
    <s v="No"/>
    <s v="Debit Card"/>
    <s v="Store Pickup"/>
    <x v="1"/>
    <s v="No"/>
    <n v="35"/>
    <s v="Cash"/>
    <s v="Fortnightly"/>
  </r>
  <r>
    <n v="3341"/>
    <n v="42"/>
    <s v="Female"/>
    <s v="T-shirt"/>
    <s v="Clothing"/>
    <n v="36"/>
    <s v="Virginia"/>
    <s v="XL"/>
    <s v="Maroon"/>
    <s v="Fall"/>
    <n v="4.4000000000000004"/>
    <s v="No"/>
    <s v="Credit Card"/>
    <s v="Free Shipping"/>
    <x v="1"/>
    <s v="No"/>
    <n v="47"/>
    <s v="Credit Card"/>
    <s v="Fortnightly"/>
  </r>
  <r>
    <n v="3342"/>
    <n v="55"/>
    <s v="Female"/>
    <s v="Jacket"/>
    <s v="Outerwear"/>
    <n v="50"/>
    <s v="Connecticut"/>
    <s v="XL"/>
    <s v="Olive"/>
    <s v="Summer"/>
    <n v="4.5"/>
    <s v="No"/>
    <s v="Venmo"/>
    <s v="Standard"/>
    <x v="1"/>
    <s v="No"/>
    <n v="35"/>
    <s v="Credit Card"/>
    <s v="Monthly"/>
  </r>
  <r>
    <n v="3343"/>
    <n v="66"/>
    <s v="Female"/>
    <s v="Jacket"/>
    <s v="Outerwear"/>
    <n v="81"/>
    <s v="New Jersey"/>
    <s v="M"/>
    <s v="Violet"/>
    <s v="Spring"/>
    <n v="3.8"/>
    <s v="No"/>
    <s v="Credit Card"/>
    <s v="Free Shipping"/>
    <x v="1"/>
    <s v="No"/>
    <n v="45"/>
    <s v="Credit Card"/>
    <s v="Weekly"/>
  </r>
  <r>
    <n v="3344"/>
    <n v="24"/>
    <s v="Female"/>
    <s v="Shorts"/>
    <s v="Clothing"/>
    <n v="31"/>
    <s v="Kentucky"/>
    <s v="XL"/>
    <s v="Green"/>
    <s v="Winter"/>
    <n v="3.6"/>
    <s v="No"/>
    <s v="Bank Transfer"/>
    <s v="2-Day Shipping"/>
    <x v="1"/>
    <s v="No"/>
    <n v="6"/>
    <s v="Cash"/>
    <s v="Bi-Weekly"/>
  </r>
  <r>
    <n v="3345"/>
    <n v="62"/>
    <s v="Female"/>
    <s v="Hat"/>
    <s v="Accessories"/>
    <n v="48"/>
    <s v="Washington"/>
    <s v="XL"/>
    <s v="Magenta"/>
    <s v="Fall"/>
    <n v="4.3"/>
    <s v="No"/>
    <s v="Debit Card"/>
    <s v="Free Shipping"/>
    <x v="1"/>
    <s v="No"/>
    <n v="20"/>
    <s v="Cash"/>
    <s v="Annually"/>
  </r>
  <r>
    <n v="3346"/>
    <n v="28"/>
    <s v="Female"/>
    <s v="Handbag"/>
    <s v="Accessories"/>
    <n v="91"/>
    <s v="Florida"/>
    <s v="M"/>
    <s v="Turquoise"/>
    <s v="Summer"/>
    <n v="4"/>
    <s v="No"/>
    <s v="Cash"/>
    <s v="2-Day Shipping"/>
    <x v="1"/>
    <s v="No"/>
    <n v="3"/>
    <s v="Venmo"/>
    <s v="Bi-Weekly"/>
  </r>
  <r>
    <n v="3347"/>
    <n v="30"/>
    <s v="Female"/>
    <s v="Jeans"/>
    <s v="Clothing"/>
    <n v="99"/>
    <s v="Oklahoma"/>
    <s v="M"/>
    <s v="Black"/>
    <s v="Summer"/>
    <n v="3.4"/>
    <s v="No"/>
    <s v="PayPal"/>
    <s v="Express"/>
    <x v="1"/>
    <s v="No"/>
    <n v="30"/>
    <s v="Venmo"/>
    <s v="Quarterly"/>
  </r>
  <r>
    <n v="3348"/>
    <n v="22"/>
    <s v="Female"/>
    <s v="Shoes"/>
    <s v="Footwear"/>
    <n v="70"/>
    <s v="Iowa"/>
    <s v="XL"/>
    <s v="Cyan"/>
    <s v="Summer"/>
    <n v="4.4000000000000004"/>
    <s v="No"/>
    <s v="Credit Card"/>
    <s v="Standard"/>
    <x v="1"/>
    <s v="No"/>
    <n v="28"/>
    <s v="PayPal"/>
    <s v="Bi-Weekly"/>
  </r>
  <r>
    <n v="3349"/>
    <n v="28"/>
    <s v="Female"/>
    <s v="T-shirt"/>
    <s v="Clothing"/>
    <n v="74"/>
    <s v="New Hampshire"/>
    <s v="L"/>
    <s v="Gray"/>
    <s v="Winter"/>
    <n v="2.8"/>
    <s v="No"/>
    <s v="PayPal"/>
    <s v="Standard"/>
    <x v="1"/>
    <s v="No"/>
    <n v="15"/>
    <s v="Cash"/>
    <s v="Every 3 Months"/>
  </r>
  <r>
    <n v="3350"/>
    <n v="35"/>
    <s v="Female"/>
    <s v="Jewelry"/>
    <s v="Accessories"/>
    <n v="79"/>
    <s v="Georgia"/>
    <s v="M"/>
    <s v="Red"/>
    <s v="Fall"/>
    <n v="2.8"/>
    <s v="No"/>
    <s v="Cash"/>
    <s v="Store Pickup"/>
    <x v="1"/>
    <s v="No"/>
    <n v="29"/>
    <s v="PayPal"/>
    <s v="Quarterly"/>
  </r>
  <r>
    <n v="3351"/>
    <n v="45"/>
    <s v="Female"/>
    <s v="Handbag"/>
    <s v="Accessories"/>
    <n v="33"/>
    <s v="Mississippi"/>
    <s v="S"/>
    <s v="Olive"/>
    <s v="Fall"/>
    <n v="4.9000000000000004"/>
    <s v="No"/>
    <s v="PayPal"/>
    <s v="2-Day Shipping"/>
    <x v="1"/>
    <s v="No"/>
    <n v="15"/>
    <s v="Cash"/>
    <s v="Bi-Weekly"/>
  </r>
  <r>
    <n v="3352"/>
    <n v="43"/>
    <s v="Female"/>
    <s v="Shirt"/>
    <s v="Clothing"/>
    <n v="49"/>
    <s v="New Hampshire"/>
    <s v="L"/>
    <s v="Cyan"/>
    <s v="Spring"/>
    <n v="4.2"/>
    <s v="No"/>
    <s v="Cash"/>
    <s v="2-Day Shipping"/>
    <x v="1"/>
    <s v="No"/>
    <n v="18"/>
    <s v="Bank Transfer"/>
    <s v="Fortnightly"/>
  </r>
  <r>
    <n v="3353"/>
    <n v="55"/>
    <s v="Female"/>
    <s v="Belt"/>
    <s v="Accessories"/>
    <n v="96"/>
    <s v="Washington"/>
    <s v="M"/>
    <s v="Teal"/>
    <s v="Summer"/>
    <n v="2.9"/>
    <s v="No"/>
    <s v="Credit Card"/>
    <s v="Next Day Air"/>
    <x v="1"/>
    <s v="No"/>
    <n v="7"/>
    <s v="Bank Transfer"/>
    <s v="Bi-Weekly"/>
  </r>
  <r>
    <n v="3354"/>
    <n v="31"/>
    <s v="Female"/>
    <s v="Dress"/>
    <s v="Clothing"/>
    <n v="66"/>
    <s v="Ohio"/>
    <s v="L"/>
    <s v="Teal"/>
    <s v="Fall"/>
    <n v="4.5999999999999996"/>
    <s v="No"/>
    <s v="Debit Card"/>
    <s v="Free Shipping"/>
    <x v="1"/>
    <s v="No"/>
    <n v="19"/>
    <s v="Credit Card"/>
    <s v="Every 3 Months"/>
  </r>
  <r>
    <n v="3355"/>
    <n v="42"/>
    <s v="Female"/>
    <s v="Skirt"/>
    <s v="Clothing"/>
    <n v="45"/>
    <s v="Maryland"/>
    <s v="M"/>
    <s v="Orange"/>
    <s v="Fall"/>
    <n v="2.8"/>
    <s v="No"/>
    <s v="Cash"/>
    <s v="Next Day Air"/>
    <x v="1"/>
    <s v="No"/>
    <n v="15"/>
    <s v="PayPal"/>
    <s v="Weekly"/>
  </r>
  <r>
    <n v="3356"/>
    <n v="40"/>
    <s v="Female"/>
    <s v="Blouse"/>
    <s v="Clothing"/>
    <n v="28"/>
    <s v="Delaware"/>
    <s v="M"/>
    <s v="Peach"/>
    <s v="Spring"/>
    <n v="2.6"/>
    <s v="No"/>
    <s v="Debit Card"/>
    <s v="Store Pickup"/>
    <x v="1"/>
    <s v="No"/>
    <n v="3"/>
    <s v="Bank Transfer"/>
    <s v="Bi-Weekly"/>
  </r>
  <r>
    <n v="3357"/>
    <n v="39"/>
    <s v="Female"/>
    <s v="Jeans"/>
    <s v="Clothing"/>
    <n v="48"/>
    <s v="Tennessee"/>
    <s v="M"/>
    <s v="Silver"/>
    <s v="Summer"/>
    <n v="3.5"/>
    <s v="No"/>
    <s v="Credit Card"/>
    <s v="Store Pickup"/>
    <x v="1"/>
    <s v="No"/>
    <n v="13"/>
    <s v="PayPal"/>
    <s v="Bi-Weekly"/>
  </r>
  <r>
    <n v="3358"/>
    <n v="41"/>
    <s v="Female"/>
    <s v="Hoodie"/>
    <s v="Clothing"/>
    <n v="67"/>
    <s v="Arkansas"/>
    <s v="M"/>
    <s v="Pink"/>
    <s v="Winter"/>
    <n v="3.5"/>
    <s v="No"/>
    <s v="Venmo"/>
    <s v="Free Shipping"/>
    <x v="1"/>
    <s v="No"/>
    <n v="37"/>
    <s v="Credit Card"/>
    <s v="Monthly"/>
  </r>
  <r>
    <n v="3359"/>
    <n v="56"/>
    <s v="Female"/>
    <s v="T-shirt"/>
    <s v="Clothing"/>
    <n v="59"/>
    <s v="Tennessee"/>
    <s v="M"/>
    <s v="Magenta"/>
    <s v="Fall"/>
    <n v="3.4"/>
    <s v="No"/>
    <s v="Debit Card"/>
    <s v="2-Day Shipping"/>
    <x v="1"/>
    <s v="No"/>
    <n v="26"/>
    <s v="Cash"/>
    <s v="Annually"/>
  </r>
  <r>
    <n v="3360"/>
    <n v="43"/>
    <s v="Female"/>
    <s v="Sunglasses"/>
    <s v="Accessories"/>
    <n v="74"/>
    <s v="New Hampshire"/>
    <s v="L"/>
    <s v="Red"/>
    <s v="Fall"/>
    <n v="3.9"/>
    <s v="No"/>
    <s v="Credit Card"/>
    <s v="Next Day Air"/>
    <x v="1"/>
    <s v="No"/>
    <n v="29"/>
    <s v="Debit Card"/>
    <s v="Monthly"/>
  </r>
  <r>
    <n v="3361"/>
    <n v="22"/>
    <s v="Female"/>
    <s v="Jacket"/>
    <s v="Outerwear"/>
    <n v="81"/>
    <s v="Minnesota"/>
    <s v="M"/>
    <s v="Maroon"/>
    <s v="Spring"/>
    <n v="3.3"/>
    <s v="No"/>
    <s v="Venmo"/>
    <s v="2-Day Shipping"/>
    <x v="1"/>
    <s v="No"/>
    <n v="47"/>
    <s v="Cash"/>
    <s v="Every 3 Months"/>
  </r>
  <r>
    <n v="3362"/>
    <n v="47"/>
    <s v="Female"/>
    <s v="Shoes"/>
    <s v="Footwear"/>
    <n v="26"/>
    <s v="Florida"/>
    <s v="M"/>
    <s v="Silver"/>
    <s v="Spring"/>
    <n v="4.0999999999999996"/>
    <s v="No"/>
    <s v="Credit Card"/>
    <s v="Free Shipping"/>
    <x v="1"/>
    <s v="No"/>
    <n v="47"/>
    <s v="Credit Card"/>
    <s v="Bi-Weekly"/>
  </r>
  <r>
    <n v="3363"/>
    <n v="50"/>
    <s v="Female"/>
    <s v="Handbag"/>
    <s v="Accessories"/>
    <n v="61"/>
    <s v="Tennessee"/>
    <s v="M"/>
    <s v="Gray"/>
    <s v="Summer"/>
    <n v="3"/>
    <s v="No"/>
    <s v="Credit Card"/>
    <s v="Next Day Air"/>
    <x v="1"/>
    <s v="No"/>
    <n v="48"/>
    <s v="Venmo"/>
    <s v="Fortnightly"/>
  </r>
  <r>
    <n v="3364"/>
    <n v="58"/>
    <s v="Female"/>
    <s v="Sweater"/>
    <s v="Clothing"/>
    <n v="23"/>
    <s v="California"/>
    <s v="M"/>
    <s v="Turquoise"/>
    <s v="Winter"/>
    <n v="3"/>
    <s v="No"/>
    <s v="PayPal"/>
    <s v="Next Day Air"/>
    <x v="1"/>
    <s v="No"/>
    <n v="46"/>
    <s v="Bank Transfer"/>
    <s v="Bi-Weekly"/>
  </r>
  <r>
    <n v="3365"/>
    <n v="50"/>
    <s v="Female"/>
    <s v="Scarf"/>
    <s v="Accessories"/>
    <n v="33"/>
    <s v="Oregon"/>
    <s v="M"/>
    <s v="Peach"/>
    <s v="Fall"/>
    <n v="3.2"/>
    <s v="No"/>
    <s v="Cash"/>
    <s v="Standard"/>
    <x v="1"/>
    <s v="No"/>
    <n v="7"/>
    <s v="Credit Card"/>
    <s v="Monthly"/>
  </r>
  <r>
    <n v="3366"/>
    <n v="43"/>
    <s v="Female"/>
    <s v="Skirt"/>
    <s v="Clothing"/>
    <n v="58"/>
    <s v="Tennessee"/>
    <s v="L"/>
    <s v="Teal"/>
    <s v="Fall"/>
    <n v="3.9"/>
    <s v="No"/>
    <s v="Bank Transfer"/>
    <s v="Express"/>
    <x v="1"/>
    <s v="No"/>
    <n v="45"/>
    <s v="Credit Card"/>
    <s v="Every 3 Months"/>
  </r>
  <r>
    <n v="3367"/>
    <n v="38"/>
    <s v="Female"/>
    <s v="Gloves"/>
    <s v="Accessories"/>
    <n v="65"/>
    <s v="North Carolina"/>
    <s v="M"/>
    <s v="Red"/>
    <s v="Spring"/>
    <n v="3.6"/>
    <s v="No"/>
    <s v="Venmo"/>
    <s v="2-Day Shipping"/>
    <x v="1"/>
    <s v="No"/>
    <n v="47"/>
    <s v="Debit Card"/>
    <s v="Quarterly"/>
  </r>
  <r>
    <n v="3368"/>
    <n v="44"/>
    <s v="Female"/>
    <s v="T-shirt"/>
    <s v="Clothing"/>
    <n v="48"/>
    <s v="Tennessee"/>
    <s v="M"/>
    <s v="Blue"/>
    <s v="Summer"/>
    <n v="3.1"/>
    <s v="No"/>
    <s v="Credit Card"/>
    <s v="Store Pickup"/>
    <x v="1"/>
    <s v="No"/>
    <n v="6"/>
    <s v="Venmo"/>
    <s v="Fortnightly"/>
  </r>
  <r>
    <n v="3369"/>
    <n v="30"/>
    <s v="Female"/>
    <s v="Sandals"/>
    <s v="Footwear"/>
    <n v="25"/>
    <s v="Nebraska"/>
    <s v="M"/>
    <s v="Blue"/>
    <s v="Spring"/>
    <n v="4.8"/>
    <s v="No"/>
    <s v="Cash"/>
    <s v="Express"/>
    <x v="1"/>
    <s v="No"/>
    <n v="29"/>
    <s v="Bank Transfer"/>
    <s v="Every 3 Months"/>
  </r>
  <r>
    <n v="3370"/>
    <n v="47"/>
    <s v="Female"/>
    <s v="Sweater"/>
    <s v="Clothing"/>
    <n v="51"/>
    <s v="Maine"/>
    <s v="M"/>
    <s v="Indigo"/>
    <s v="Winter"/>
    <n v="3.8"/>
    <s v="No"/>
    <s v="Debit Card"/>
    <s v="2-Day Shipping"/>
    <x v="1"/>
    <s v="No"/>
    <n v="42"/>
    <s v="Cash"/>
    <s v="Monthly"/>
  </r>
  <r>
    <n v="3371"/>
    <n v="30"/>
    <s v="Female"/>
    <s v="Belt"/>
    <s v="Accessories"/>
    <n v="31"/>
    <s v="Illinois"/>
    <s v="M"/>
    <s v="Charcoal"/>
    <s v="Summer"/>
    <n v="2.8"/>
    <s v="No"/>
    <s v="Venmo"/>
    <s v="Store Pickup"/>
    <x v="1"/>
    <s v="No"/>
    <n v="46"/>
    <s v="Cash"/>
    <s v="Fortnightly"/>
  </r>
  <r>
    <n v="3372"/>
    <n v="49"/>
    <s v="Female"/>
    <s v="Hoodie"/>
    <s v="Clothing"/>
    <n v="99"/>
    <s v="Colorado"/>
    <s v="S"/>
    <s v="Turquoise"/>
    <s v="Winter"/>
    <n v="4"/>
    <s v="No"/>
    <s v="PayPal"/>
    <s v="Next Day Air"/>
    <x v="1"/>
    <s v="No"/>
    <n v="28"/>
    <s v="PayPal"/>
    <s v="Annually"/>
  </r>
  <r>
    <n v="3373"/>
    <n v="56"/>
    <s v="Female"/>
    <s v="Socks"/>
    <s v="Clothing"/>
    <n v="25"/>
    <s v="Pennsylvania"/>
    <s v="M"/>
    <s v="Maroon"/>
    <s v="Winter"/>
    <n v="4.5999999999999996"/>
    <s v="No"/>
    <s v="Credit Card"/>
    <s v="Free Shipping"/>
    <x v="1"/>
    <s v="No"/>
    <n v="14"/>
    <s v="Credit Card"/>
    <s v="Every 3 Months"/>
  </r>
  <r>
    <n v="3374"/>
    <n v="70"/>
    <s v="Female"/>
    <s v="Sandals"/>
    <s v="Footwear"/>
    <n v="52"/>
    <s v="Minnesota"/>
    <s v="M"/>
    <s v="Purple"/>
    <s v="Spring"/>
    <n v="3.5"/>
    <s v="No"/>
    <s v="Debit Card"/>
    <s v="Store Pickup"/>
    <x v="1"/>
    <s v="No"/>
    <n v="12"/>
    <s v="Debit Card"/>
    <s v="Every 3 Months"/>
  </r>
  <r>
    <n v="3375"/>
    <n v="22"/>
    <s v="Female"/>
    <s v="Blouse"/>
    <s v="Clothing"/>
    <n v="47"/>
    <s v="Nevada"/>
    <s v="S"/>
    <s v="Lavender"/>
    <s v="Spring"/>
    <n v="3.7"/>
    <s v="No"/>
    <s v="Debit Card"/>
    <s v="2-Day Shipping"/>
    <x v="1"/>
    <s v="No"/>
    <n v="41"/>
    <s v="Debit Card"/>
    <s v="Annually"/>
  </r>
  <r>
    <n v="3376"/>
    <n v="51"/>
    <s v="Female"/>
    <s v="Boots"/>
    <s v="Footwear"/>
    <n v="98"/>
    <s v="Connecticut"/>
    <s v="XL"/>
    <s v="Yellow"/>
    <s v="Fall"/>
    <n v="4.9000000000000004"/>
    <s v="No"/>
    <s v="Debit Card"/>
    <s v="Express"/>
    <x v="1"/>
    <s v="No"/>
    <n v="8"/>
    <s v="Credit Card"/>
    <s v="Annually"/>
  </r>
  <r>
    <n v="3377"/>
    <n v="22"/>
    <s v="Female"/>
    <s v="Hat"/>
    <s v="Accessories"/>
    <n v="46"/>
    <s v="Ohio"/>
    <s v="M"/>
    <s v="Green"/>
    <s v="Winter"/>
    <n v="4.0999999999999996"/>
    <s v="No"/>
    <s v="Credit Card"/>
    <s v="Store Pickup"/>
    <x v="1"/>
    <s v="No"/>
    <n v="24"/>
    <s v="Cash"/>
    <s v="Quarterly"/>
  </r>
  <r>
    <n v="3378"/>
    <n v="37"/>
    <s v="Female"/>
    <s v="Shirt"/>
    <s v="Clothing"/>
    <n v="32"/>
    <s v="Kentucky"/>
    <s v="M"/>
    <s v="Yellow"/>
    <s v="Winter"/>
    <n v="4.5999999999999996"/>
    <s v="No"/>
    <s v="Bank Transfer"/>
    <s v="Next Day Air"/>
    <x v="1"/>
    <s v="No"/>
    <n v="18"/>
    <s v="PayPal"/>
    <s v="Fortnightly"/>
  </r>
  <r>
    <n v="3379"/>
    <n v="49"/>
    <s v="Female"/>
    <s v="Shorts"/>
    <s v="Clothing"/>
    <n v="75"/>
    <s v="Minnesota"/>
    <s v="L"/>
    <s v="Gold"/>
    <s v="Fall"/>
    <n v="4.5"/>
    <s v="No"/>
    <s v="PayPal"/>
    <s v="Next Day Air"/>
    <x v="1"/>
    <s v="No"/>
    <n v="6"/>
    <s v="Cash"/>
    <s v="Quarterly"/>
  </r>
  <r>
    <n v="3380"/>
    <n v="61"/>
    <s v="Female"/>
    <s v="Handbag"/>
    <s v="Accessories"/>
    <n v="51"/>
    <s v="Tennessee"/>
    <s v="L"/>
    <s v="Turquoise"/>
    <s v="Summer"/>
    <n v="5"/>
    <s v="No"/>
    <s v="Debit Card"/>
    <s v="Store Pickup"/>
    <x v="1"/>
    <s v="No"/>
    <n v="40"/>
    <s v="Cash"/>
    <s v="Weekly"/>
  </r>
  <r>
    <n v="3381"/>
    <n v="41"/>
    <s v="Female"/>
    <s v="Dress"/>
    <s v="Clothing"/>
    <n v="52"/>
    <s v="North Dakota"/>
    <s v="L"/>
    <s v="Blue"/>
    <s v="Summer"/>
    <n v="3.8"/>
    <s v="No"/>
    <s v="PayPal"/>
    <s v="Standard"/>
    <x v="1"/>
    <s v="No"/>
    <n v="6"/>
    <s v="PayPal"/>
    <s v="Every 3 Months"/>
  </r>
  <r>
    <n v="3382"/>
    <n v="57"/>
    <s v="Female"/>
    <s v="Hat"/>
    <s v="Accessories"/>
    <n v="66"/>
    <s v="Minnesota"/>
    <s v="L"/>
    <s v="Turquoise"/>
    <s v="Winter"/>
    <n v="4.7"/>
    <s v="No"/>
    <s v="Bank Transfer"/>
    <s v="Standard"/>
    <x v="1"/>
    <s v="No"/>
    <n v="27"/>
    <s v="Credit Card"/>
    <s v="Quarterly"/>
  </r>
  <r>
    <n v="3383"/>
    <n v="34"/>
    <s v="Female"/>
    <s v="Sweater"/>
    <s v="Clothing"/>
    <n v="35"/>
    <s v="Nebraska"/>
    <s v="M"/>
    <s v="Maroon"/>
    <s v="Spring"/>
    <n v="2.8"/>
    <s v="No"/>
    <s v="Bank Transfer"/>
    <s v="Express"/>
    <x v="1"/>
    <s v="No"/>
    <n v="2"/>
    <s v="Bank Transfer"/>
    <s v="Weekly"/>
  </r>
  <r>
    <n v="3384"/>
    <n v="27"/>
    <s v="Female"/>
    <s v="Coat"/>
    <s v="Outerwear"/>
    <n v="43"/>
    <s v="Delaware"/>
    <s v="M"/>
    <s v="Pink"/>
    <s v="Fall"/>
    <n v="2.6"/>
    <s v="No"/>
    <s v="Credit Card"/>
    <s v="Next Day Air"/>
    <x v="1"/>
    <s v="No"/>
    <n v="39"/>
    <s v="Venmo"/>
    <s v="Bi-Weekly"/>
  </r>
  <r>
    <n v="3385"/>
    <n v="39"/>
    <s v="Female"/>
    <s v="Hoodie"/>
    <s v="Clothing"/>
    <n v="24"/>
    <s v="Minnesota"/>
    <s v="L"/>
    <s v="Maroon"/>
    <s v="Summer"/>
    <n v="3.8"/>
    <s v="No"/>
    <s v="Credit Card"/>
    <s v="Free Shipping"/>
    <x v="1"/>
    <s v="No"/>
    <n v="9"/>
    <s v="Venmo"/>
    <s v="Quarterly"/>
  </r>
  <r>
    <n v="3386"/>
    <n v="62"/>
    <s v="Female"/>
    <s v="Jewelry"/>
    <s v="Accessories"/>
    <n v="83"/>
    <s v="Rhode Island"/>
    <s v="M"/>
    <s v="Olive"/>
    <s v="Winter"/>
    <n v="2.8"/>
    <s v="No"/>
    <s v="PayPal"/>
    <s v="Standard"/>
    <x v="1"/>
    <s v="No"/>
    <n v="16"/>
    <s v="Credit Card"/>
    <s v="Every 3 Months"/>
  </r>
  <r>
    <n v="3387"/>
    <n v="34"/>
    <s v="Female"/>
    <s v="T-shirt"/>
    <s v="Clothing"/>
    <n v="62"/>
    <s v="Michigan"/>
    <s v="M"/>
    <s v="Lavender"/>
    <s v="Fall"/>
    <n v="2.6"/>
    <s v="No"/>
    <s v="Debit Card"/>
    <s v="2-Day Shipping"/>
    <x v="1"/>
    <s v="No"/>
    <n v="36"/>
    <s v="Cash"/>
    <s v="Quarterly"/>
  </r>
  <r>
    <n v="3388"/>
    <n v="53"/>
    <s v="Female"/>
    <s v="Pants"/>
    <s v="Clothing"/>
    <n v="78"/>
    <s v="New Jersey"/>
    <s v="S"/>
    <s v="Pink"/>
    <s v="Spring"/>
    <n v="3.4"/>
    <s v="No"/>
    <s v="Venmo"/>
    <s v="2-Day Shipping"/>
    <x v="1"/>
    <s v="No"/>
    <n v="2"/>
    <s v="Credit Card"/>
    <s v="Bi-Weekly"/>
  </r>
  <r>
    <n v="3389"/>
    <n v="35"/>
    <s v="Female"/>
    <s v="Sweater"/>
    <s v="Clothing"/>
    <n v="61"/>
    <s v="South Dakota"/>
    <s v="M"/>
    <s v="Cyan"/>
    <s v="Spring"/>
    <n v="4.5"/>
    <s v="No"/>
    <s v="Venmo"/>
    <s v="Store Pickup"/>
    <x v="1"/>
    <s v="No"/>
    <n v="21"/>
    <s v="Credit Card"/>
    <s v="Weekly"/>
  </r>
  <r>
    <n v="3390"/>
    <n v="38"/>
    <s v="Female"/>
    <s v="Pants"/>
    <s v="Clothing"/>
    <n v="57"/>
    <s v="North Carolina"/>
    <s v="L"/>
    <s v="Maroon"/>
    <s v="Fall"/>
    <n v="3.8"/>
    <s v="No"/>
    <s v="Credit Card"/>
    <s v="Free Shipping"/>
    <x v="1"/>
    <s v="No"/>
    <n v="39"/>
    <s v="Venmo"/>
    <s v="Annually"/>
  </r>
  <r>
    <n v="3391"/>
    <n v="32"/>
    <s v="Female"/>
    <s v="Socks"/>
    <s v="Clothing"/>
    <n v="70"/>
    <s v="Oregon"/>
    <s v="S"/>
    <s v="Red"/>
    <s v="Summer"/>
    <n v="3"/>
    <s v="No"/>
    <s v="Credit Card"/>
    <s v="Next Day Air"/>
    <x v="1"/>
    <s v="No"/>
    <n v="38"/>
    <s v="PayPal"/>
    <s v="Annually"/>
  </r>
  <r>
    <n v="3392"/>
    <n v="47"/>
    <s v="Female"/>
    <s v="Hoodie"/>
    <s v="Clothing"/>
    <n v="57"/>
    <s v="Montana"/>
    <s v="M"/>
    <s v="Silver"/>
    <s v="Fall"/>
    <n v="3.7"/>
    <s v="No"/>
    <s v="Cash"/>
    <s v="2-Day Shipping"/>
    <x v="1"/>
    <s v="No"/>
    <n v="6"/>
    <s v="Debit Card"/>
    <s v="Every 3 Months"/>
  </r>
  <r>
    <n v="3393"/>
    <n v="53"/>
    <s v="Female"/>
    <s v="Scarf"/>
    <s v="Accessories"/>
    <n v="74"/>
    <s v="New Jersey"/>
    <s v="XL"/>
    <s v="Blue"/>
    <s v="Winter"/>
    <n v="4.4000000000000004"/>
    <s v="No"/>
    <s v="Credit Card"/>
    <s v="Free Shipping"/>
    <x v="1"/>
    <s v="No"/>
    <n v="6"/>
    <s v="Venmo"/>
    <s v="Bi-Weekly"/>
  </r>
  <r>
    <n v="3394"/>
    <n v="60"/>
    <s v="Female"/>
    <s v="Dress"/>
    <s v="Clothing"/>
    <n v="90"/>
    <s v="Arizona"/>
    <s v="M"/>
    <s v="Gold"/>
    <s v="Fall"/>
    <n v="3.1"/>
    <s v="No"/>
    <s v="PayPal"/>
    <s v="Next Day Air"/>
    <x v="1"/>
    <s v="No"/>
    <n v="50"/>
    <s v="Debit Card"/>
    <s v="Monthly"/>
  </r>
  <r>
    <n v="3395"/>
    <n v="31"/>
    <s v="Female"/>
    <s v="Sandals"/>
    <s v="Footwear"/>
    <n v="98"/>
    <s v="Vermont"/>
    <s v="S"/>
    <s v="Yellow"/>
    <s v="Spring"/>
    <n v="4.2"/>
    <s v="No"/>
    <s v="Cash"/>
    <s v="Store Pickup"/>
    <x v="1"/>
    <s v="No"/>
    <n v="9"/>
    <s v="PayPal"/>
    <s v="Annually"/>
  </r>
  <r>
    <n v="3396"/>
    <n v="44"/>
    <s v="Female"/>
    <s v="Dress"/>
    <s v="Clothing"/>
    <n v="43"/>
    <s v="Colorado"/>
    <s v="M"/>
    <s v="Silver"/>
    <s v="Winter"/>
    <n v="3.1"/>
    <s v="No"/>
    <s v="Debit Card"/>
    <s v="Free Shipping"/>
    <x v="1"/>
    <s v="No"/>
    <n v="15"/>
    <s v="Debit Card"/>
    <s v="Every 3 Months"/>
  </r>
  <r>
    <n v="3397"/>
    <n v="29"/>
    <s v="Female"/>
    <s v="Pants"/>
    <s v="Clothing"/>
    <n v="37"/>
    <s v="Tennessee"/>
    <s v="XL"/>
    <s v="Black"/>
    <s v="Winter"/>
    <n v="5"/>
    <s v="No"/>
    <s v="PayPal"/>
    <s v="Next Day Air"/>
    <x v="1"/>
    <s v="No"/>
    <n v="5"/>
    <s v="PayPal"/>
    <s v="Quarterly"/>
  </r>
  <r>
    <n v="3398"/>
    <n v="19"/>
    <s v="Female"/>
    <s v="Blouse"/>
    <s v="Clothing"/>
    <n v="38"/>
    <s v="New Jersey"/>
    <s v="L"/>
    <s v="Yellow"/>
    <s v="Summer"/>
    <n v="2.7"/>
    <s v="No"/>
    <s v="Bank Transfer"/>
    <s v="Standard"/>
    <x v="1"/>
    <s v="No"/>
    <n v="13"/>
    <s v="Bank Transfer"/>
    <s v="Bi-Weekly"/>
  </r>
  <r>
    <n v="3399"/>
    <n v="54"/>
    <s v="Female"/>
    <s v="Jeans"/>
    <s v="Clothing"/>
    <n v="60"/>
    <s v="Montana"/>
    <s v="L"/>
    <s v="Pink"/>
    <s v="Winter"/>
    <n v="3.8"/>
    <s v="No"/>
    <s v="Cash"/>
    <s v="Standard"/>
    <x v="1"/>
    <s v="No"/>
    <n v="44"/>
    <s v="Cash"/>
    <s v="Fortnightly"/>
  </r>
  <r>
    <n v="3400"/>
    <n v="40"/>
    <s v="Female"/>
    <s v="Pants"/>
    <s v="Clothing"/>
    <n v="55"/>
    <s v="Montana"/>
    <s v="XL"/>
    <s v="Yellow"/>
    <s v="Winter"/>
    <n v="3.3"/>
    <s v="No"/>
    <s v="Debit Card"/>
    <s v="Standard"/>
    <x v="1"/>
    <s v="No"/>
    <n v="36"/>
    <s v="Debit Card"/>
    <s v="Annually"/>
  </r>
  <r>
    <n v="3401"/>
    <n v="39"/>
    <s v="Female"/>
    <s v="Sunglasses"/>
    <s v="Accessories"/>
    <n v="51"/>
    <s v="Nevada"/>
    <s v="M"/>
    <s v="Lavender"/>
    <s v="Fall"/>
    <n v="4.8"/>
    <s v="No"/>
    <s v="Debit Card"/>
    <s v="Free Shipping"/>
    <x v="1"/>
    <s v="No"/>
    <n v="18"/>
    <s v="Venmo"/>
    <s v="Fortnightly"/>
  </r>
  <r>
    <n v="3402"/>
    <n v="44"/>
    <s v="Female"/>
    <s v="Backpack"/>
    <s v="Accessories"/>
    <n v="71"/>
    <s v="Nevada"/>
    <s v="L"/>
    <s v="Peach"/>
    <s v="Winter"/>
    <n v="3.4"/>
    <s v="No"/>
    <s v="Venmo"/>
    <s v="Standard"/>
    <x v="1"/>
    <s v="No"/>
    <n v="39"/>
    <s v="Credit Card"/>
    <s v="Weekly"/>
  </r>
  <r>
    <n v="3403"/>
    <n v="22"/>
    <s v="Female"/>
    <s v="Hoodie"/>
    <s v="Clothing"/>
    <n v="61"/>
    <s v="Louisiana"/>
    <s v="M"/>
    <s v="Black"/>
    <s v="Spring"/>
    <n v="4.4000000000000004"/>
    <s v="No"/>
    <s v="Venmo"/>
    <s v="2-Day Shipping"/>
    <x v="1"/>
    <s v="No"/>
    <n v="11"/>
    <s v="PayPal"/>
    <s v="Every 3 Months"/>
  </r>
  <r>
    <n v="3404"/>
    <n v="30"/>
    <s v="Female"/>
    <s v="Boots"/>
    <s v="Footwear"/>
    <n v="65"/>
    <s v="Illinois"/>
    <s v="M"/>
    <s v="Olive"/>
    <s v="Summer"/>
    <n v="3.9"/>
    <s v="No"/>
    <s v="Credit Card"/>
    <s v="Standard"/>
    <x v="1"/>
    <s v="No"/>
    <n v="1"/>
    <s v="Cash"/>
    <s v="Bi-Weekly"/>
  </r>
  <r>
    <n v="3405"/>
    <n v="69"/>
    <s v="Female"/>
    <s v="Gloves"/>
    <s v="Accessories"/>
    <n v="34"/>
    <s v="South Carolina"/>
    <s v="L"/>
    <s v="Olive"/>
    <s v="Fall"/>
    <n v="3.9"/>
    <s v="No"/>
    <s v="Cash"/>
    <s v="2-Day Shipping"/>
    <x v="1"/>
    <s v="No"/>
    <n v="34"/>
    <s v="Credit Card"/>
    <s v="Annually"/>
  </r>
  <r>
    <n v="3406"/>
    <n v="28"/>
    <s v="Female"/>
    <s v="Blouse"/>
    <s v="Clothing"/>
    <n v="87"/>
    <s v="Washington"/>
    <s v="M"/>
    <s v="White"/>
    <s v="Summer"/>
    <n v="4.2"/>
    <s v="No"/>
    <s v="Venmo"/>
    <s v="Store Pickup"/>
    <x v="1"/>
    <s v="No"/>
    <n v="47"/>
    <s v="Bank Transfer"/>
    <s v="Bi-Weekly"/>
  </r>
  <r>
    <n v="3407"/>
    <n v="57"/>
    <s v="Female"/>
    <s v="Sweater"/>
    <s v="Clothing"/>
    <n v="79"/>
    <s v="Nebraska"/>
    <s v="M"/>
    <s v="Red"/>
    <s v="Spring"/>
    <n v="4"/>
    <s v="No"/>
    <s v="Venmo"/>
    <s v="Store Pickup"/>
    <x v="1"/>
    <s v="No"/>
    <n v="24"/>
    <s v="Venmo"/>
    <s v="Quarterly"/>
  </r>
  <r>
    <n v="3408"/>
    <n v="46"/>
    <s v="Female"/>
    <s v="Dress"/>
    <s v="Clothing"/>
    <n v="46"/>
    <s v="Alabama"/>
    <s v="S"/>
    <s v="Purple"/>
    <s v="Spring"/>
    <n v="2.6"/>
    <s v="No"/>
    <s v="Bank Transfer"/>
    <s v="Store Pickup"/>
    <x v="1"/>
    <s v="No"/>
    <n v="20"/>
    <s v="Cash"/>
    <s v="Quarterly"/>
  </r>
  <r>
    <n v="3409"/>
    <n v="48"/>
    <s v="Female"/>
    <s v="Socks"/>
    <s v="Clothing"/>
    <n v="72"/>
    <s v="Montana"/>
    <s v="L"/>
    <s v="Purple"/>
    <s v="Summer"/>
    <n v="4.4000000000000004"/>
    <s v="No"/>
    <s v="PayPal"/>
    <s v="Standard"/>
    <x v="1"/>
    <s v="No"/>
    <n v="11"/>
    <s v="Bank Transfer"/>
    <s v="Annually"/>
  </r>
  <r>
    <n v="3410"/>
    <n v="24"/>
    <s v="Female"/>
    <s v="Shirt"/>
    <s v="Clothing"/>
    <n v="93"/>
    <s v="Minnesota"/>
    <s v="M"/>
    <s v="Teal"/>
    <s v="Summer"/>
    <n v="3.2"/>
    <s v="No"/>
    <s v="PayPal"/>
    <s v="Next Day Air"/>
    <x v="1"/>
    <s v="No"/>
    <n v="3"/>
    <s v="Credit Card"/>
    <s v="Every 3 Months"/>
  </r>
  <r>
    <n v="3411"/>
    <n v="50"/>
    <s v="Female"/>
    <s v="Sandals"/>
    <s v="Footwear"/>
    <n v="76"/>
    <s v="Ohio"/>
    <s v="L"/>
    <s v="Teal"/>
    <s v="Summer"/>
    <n v="4.3"/>
    <s v="No"/>
    <s v="PayPal"/>
    <s v="Free Shipping"/>
    <x v="1"/>
    <s v="No"/>
    <n v="38"/>
    <s v="Bank Transfer"/>
    <s v="Bi-Weekly"/>
  </r>
  <r>
    <n v="3412"/>
    <n v="29"/>
    <s v="Female"/>
    <s v="Shoes"/>
    <s v="Footwear"/>
    <n v="56"/>
    <s v="New York"/>
    <s v="L"/>
    <s v="Gray"/>
    <s v="Winter"/>
    <n v="4.9000000000000004"/>
    <s v="No"/>
    <s v="Venmo"/>
    <s v="2-Day Shipping"/>
    <x v="1"/>
    <s v="No"/>
    <n v="45"/>
    <s v="Cash"/>
    <s v="Weekly"/>
  </r>
  <r>
    <n v="3413"/>
    <n v="61"/>
    <s v="Female"/>
    <s v="Sandals"/>
    <s v="Footwear"/>
    <n v="83"/>
    <s v="Indiana"/>
    <s v="M"/>
    <s v="Magenta"/>
    <s v="Fall"/>
    <n v="3.8"/>
    <s v="No"/>
    <s v="Credit Card"/>
    <s v="Store Pickup"/>
    <x v="1"/>
    <s v="No"/>
    <n v="31"/>
    <s v="Venmo"/>
    <s v="Quarterly"/>
  </r>
  <r>
    <n v="3414"/>
    <n v="34"/>
    <s v="Female"/>
    <s v="Gloves"/>
    <s v="Accessories"/>
    <n v="90"/>
    <s v="Delaware"/>
    <s v="XL"/>
    <s v="Black"/>
    <s v="Winter"/>
    <n v="2.5"/>
    <s v="No"/>
    <s v="Cash"/>
    <s v="Express"/>
    <x v="1"/>
    <s v="No"/>
    <n v="16"/>
    <s v="PayPal"/>
    <s v="Bi-Weekly"/>
  </r>
  <r>
    <n v="3415"/>
    <n v="27"/>
    <s v="Female"/>
    <s v="Boots"/>
    <s v="Footwear"/>
    <n v="94"/>
    <s v="Connecticut"/>
    <s v="M"/>
    <s v="Maroon"/>
    <s v="Spring"/>
    <n v="4.9000000000000004"/>
    <s v="No"/>
    <s v="Venmo"/>
    <s v="Next Day Air"/>
    <x v="1"/>
    <s v="No"/>
    <n v="3"/>
    <s v="Bank Transfer"/>
    <s v="Quarterly"/>
  </r>
  <r>
    <n v="3416"/>
    <n v="38"/>
    <s v="Female"/>
    <s v="Blouse"/>
    <s v="Clothing"/>
    <n v="68"/>
    <s v="New York"/>
    <s v="M"/>
    <s v="Gold"/>
    <s v="Fall"/>
    <n v="3"/>
    <s v="No"/>
    <s v="Credit Card"/>
    <s v="2-Day Shipping"/>
    <x v="1"/>
    <s v="No"/>
    <n v="15"/>
    <s v="Bank Transfer"/>
    <s v="Annually"/>
  </r>
  <r>
    <n v="3417"/>
    <n v="25"/>
    <s v="Female"/>
    <s v="Sandals"/>
    <s v="Footwear"/>
    <n v="53"/>
    <s v="Alabama"/>
    <s v="M"/>
    <s v="Purple"/>
    <s v="Spring"/>
    <n v="3.2"/>
    <s v="No"/>
    <s v="PayPal"/>
    <s v="Store Pickup"/>
    <x v="1"/>
    <s v="No"/>
    <n v="11"/>
    <s v="Bank Transfer"/>
    <s v="Every 3 Months"/>
  </r>
  <r>
    <n v="3418"/>
    <n v="54"/>
    <s v="Female"/>
    <s v="Coat"/>
    <s v="Outerwear"/>
    <n v="35"/>
    <s v="Massachusetts"/>
    <s v="M"/>
    <s v="Blue"/>
    <s v="Summer"/>
    <n v="2.9"/>
    <s v="No"/>
    <s v="PayPal"/>
    <s v="2-Day Shipping"/>
    <x v="1"/>
    <s v="No"/>
    <n v="22"/>
    <s v="Debit Card"/>
    <s v="Fortnightly"/>
  </r>
  <r>
    <n v="3419"/>
    <n v="53"/>
    <s v="Female"/>
    <s v="Jacket"/>
    <s v="Outerwear"/>
    <n v="30"/>
    <s v="South Carolina"/>
    <s v="M"/>
    <s v="Beige"/>
    <s v="Summer"/>
    <n v="2.8"/>
    <s v="No"/>
    <s v="Cash"/>
    <s v="Free Shipping"/>
    <x v="1"/>
    <s v="No"/>
    <n v="35"/>
    <s v="Debit Card"/>
    <s v="Annually"/>
  </r>
  <r>
    <n v="3420"/>
    <n v="23"/>
    <s v="Female"/>
    <s v="Jewelry"/>
    <s v="Accessories"/>
    <n v="26"/>
    <s v="West Virginia"/>
    <s v="L"/>
    <s v="Indigo"/>
    <s v="Winter"/>
    <n v="3.1"/>
    <s v="No"/>
    <s v="Venmo"/>
    <s v="Store Pickup"/>
    <x v="1"/>
    <s v="No"/>
    <n v="5"/>
    <s v="Venmo"/>
    <s v="Bi-Weekly"/>
  </r>
  <r>
    <n v="3421"/>
    <n v="19"/>
    <s v="Female"/>
    <s v="Hat"/>
    <s v="Accessories"/>
    <n v="60"/>
    <s v="Kentucky"/>
    <s v="M"/>
    <s v="Purple"/>
    <s v="Winter"/>
    <n v="3.4"/>
    <s v="No"/>
    <s v="Debit Card"/>
    <s v="Express"/>
    <x v="1"/>
    <s v="No"/>
    <n v="35"/>
    <s v="PayPal"/>
    <s v="Bi-Weekly"/>
  </r>
  <r>
    <n v="3422"/>
    <n v="57"/>
    <s v="Female"/>
    <s v="Shoes"/>
    <s v="Footwear"/>
    <n v="30"/>
    <s v="New Jersey"/>
    <s v="M"/>
    <s v="Maroon"/>
    <s v="Summer"/>
    <n v="2.9"/>
    <s v="No"/>
    <s v="PayPal"/>
    <s v="Free Shipping"/>
    <x v="1"/>
    <s v="No"/>
    <n v="27"/>
    <s v="PayPal"/>
    <s v="Weekly"/>
  </r>
  <r>
    <n v="3423"/>
    <n v="19"/>
    <s v="Female"/>
    <s v="Coat"/>
    <s v="Outerwear"/>
    <n v="91"/>
    <s v="New York"/>
    <s v="L"/>
    <s v="Beige"/>
    <s v="Winter"/>
    <n v="3.2"/>
    <s v="No"/>
    <s v="Credit Card"/>
    <s v="Next Day Air"/>
    <x v="1"/>
    <s v="No"/>
    <n v="9"/>
    <s v="Venmo"/>
    <s v="Monthly"/>
  </r>
  <r>
    <n v="3424"/>
    <n v="33"/>
    <s v="Female"/>
    <s v="Boots"/>
    <s v="Footwear"/>
    <n v="71"/>
    <s v="Massachusetts"/>
    <s v="M"/>
    <s v="Brown"/>
    <s v="Spring"/>
    <n v="3.8"/>
    <s v="No"/>
    <s v="Venmo"/>
    <s v="Next Day Air"/>
    <x v="1"/>
    <s v="No"/>
    <n v="21"/>
    <s v="PayPal"/>
    <s v="Bi-Weekly"/>
  </r>
  <r>
    <n v="3425"/>
    <n v="33"/>
    <s v="Female"/>
    <s v="Scarf"/>
    <s v="Accessories"/>
    <n v="64"/>
    <s v="Florida"/>
    <s v="L"/>
    <s v="Green"/>
    <s v="Summer"/>
    <n v="3.6"/>
    <s v="No"/>
    <s v="Venmo"/>
    <s v="2-Day Shipping"/>
    <x v="1"/>
    <s v="No"/>
    <n v="23"/>
    <s v="Credit Card"/>
    <s v="Monthly"/>
  </r>
  <r>
    <n v="3426"/>
    <n v="38"/>
    <s v="Female"/>
    <s v="Hat"/>
    <s v="Accessories"/>
    <n v="54"/>
    <s v="Michigan"/>
    <s v="M"/>
    <s v="Blue"/>
    <s v="Summer"/>
    <n v="4.3"/>
    <s v="No"/>
    <s v="Bank Transfer"/>
    <s v="Next Day Air"/>
    <x v="1"/>
    <s v="No"/>
    <n v="3"/>
    <s v="Debit Card"/>
    <s v="Bi-Weekly"/>
  </r>
  <r>
    <n v="3427"/>
    <n v="47"/>
    <s v="Female"/>
    <s v="Socks"/>
    <s v="Clothing"/>
    <n v="35"/>
    <s v="Oregon"/>
    <s v="XL"/>
    <s v="Magenta"/>
    <s v="Fall"/>
    <n v="4.8"/>
    <s v="No"/>
    <s v="PayPal"/>
    <s v="2-Day Shipping"/>
    <x v="1"/>
    <s v="No"/>
    <n v="31"/>
    <s v="Credit Card"/>
    <s v="Annually"/>
  </r>
  <r>
    <n v="3428"/>
    <n v="39"/>
    <s v="Female"/>
    <s v="T-shirt"/>
    <s v="Clothing"/>
    <n v="38"/>
    <s v="Michigan"/>
    <s v="XL"/>
    <s v="Turquoise"/>
    <s v="Winter"/>
    <n v="2.5"/>
    <s v="No"/>
    <s v="Bank Transfer"/>
    <s v="Store Pickup"/>
    <x v="1"/>
    <s v="No"/>
    <n v="44"/>
    <s v="Cash"/>
    <s v="Annually"/>
  </r>
  <r>
    <n v="3429"/>
    <n v="32"/>
    <s v="Female"/>
    <s v="Jewelry"/>
    <s v="Accessories"/>
    <n v="69"/>
    <s v="Washington"/>
    <s v="M"/>
    <s v="Gray"/>
    <s v="Fall"/>
    <n v="2.5"/>
    <s v="No"/>
    <s v="Debit Card"/>
    <s v="Next Day Air"/>
    <x v="1"/>
    <s v="No"/>
    <n v="20"/>
    <s v="Venmo"/>
    <s v="Monthly"/>
  </r>
  <r>
    <n v="3430"/>
    <n v="27"/>
    <s v="Female"/>
    <s v="Skirt"/>
    <s v="Clothing"/>
    <n v="96"/>
    <s v="Alaska"/>
    <s v="S"/>
    <s v="Purple"/>
    <s v="Winter"/>
    <n v="4.5999999999999996"/>
    <s v="No"/>
    <s v="Debit Card"/>
    <s v="Express"/>
    <x v="1"/>
    <s v="No"/>
    <n v="34"/>
    <s v="Debit Card"/>
    <s v="Weekly"/>
  </r>
  <r>
    <n v="3431"/>
    <n v="67"/>
    <s v="Female"/>
    <s v="Socks"/>
    <s v="Clothing"/>
    <n v="73"/>
    <s v="Montana"/>
    <s v="M"/>
    <s v="Lavender"/>
    <s v="Winter"/>
    <n v="4.2"/>
    <s v="No"/>
    <s v="Credit Card"/>
    <s v="Next Day Air"/>
    <x v="1"/>
    <s v="No"/>
    <n v="17"/>
    <s v="Bank Transfer"/>
    <s v="Every 3 Months"/>
  </r>
  <r>
    <n v="3432"/>
    <n v="46"/>
    <s v="Female"/>
    <s v="Belt"/>
    <s v="Accessories"/>
    <n v="49"/>
    <s v="New Mexico"/>
    <s v="S"/>
    <s v="Green"/>
    <s v="Summer"/>
    <n v="4.2"/>
    <s v="No"/>
    <s v="Cash"/>
    <s v="Express"/>
    <x v="1"/>
    <s v="No"/>
    <n v="20"/>
    <s v="Venmo"/>
    <s v="Annually"/>
  </r>
  <r>
    <n v="3433"/>
    <n v="36"/>
    <s v="Female"/>
    <s v="Boots"/>
    <s v="Footwear"/>
    <n v="44"/>
    <s v="Connecticut"/>
    <s v="M"/>
    <s v="Gray"/>
    <s v="Summer"/>
    <n v="4.8"/>
    <s v="No"/>
    <s v="Credit Card"/>
    <s v="2-Day Shipping"/>
    <x v="1"/>
    <s v="No"/>
    <n v="46"/>
    <s v="PayPal"/>
    <s v="Every 3 Months"/>
  </r>
  <r>
    <n v="3434"/>
    <n v="62"/>
    <s v="Female"/>
    <s v="Socks"/>
    <s v="Clothing"/>
    <n v="93"/>
    <s v="Alaska"/>
    <s v="M"/>
    <s v="Yellow"/>
    <s v="Spring"/>
    <n v="4.5"/>
    <s v="No"/>
    <s v="Cash"/>
    <s v="Free Shipping"/>
    <x v="1"/>
    <s v="No"/>
    <n v="28"/>
    <s v="PayPal"/>
    <s v="Annually"/>
  </r>
  <r>
    <n v="3435"/>
    <n v="31"/>
    <s v="Female"/>
    <s v="Pants"/>
    <s v="Clothing"/>
    <n v="72"/>
    <s v="Ohio"/>
    <s v="S"/>
    <s v="Orange"/>
    <s v="Summer"/>
    <n v="3.3"/>
    <s v="No"/>
    <s v="PayPal"/>
    <s v="2-Day Shipping"/>
    <x v="1"/>
    <s v="No"/>
    <n v="6"/>
    <s v="Venmo"/>
    <s v="Fortnightly"/>
  </r>
  <r>
    <n v="3436"/>
    <n v="68"/>
    <s v="Female"/>
    <s v="Socks"/>
    <s v="Clothing"/>
    <n v="91"/>
    <s v="Montana"/>
    <s v="M"/>
    <s v="Beige"/>
    <s v="Summer"/>
    <n v="2.7"/>
    <s v="No"/>
    <s v="Debit Card"/>
    <s v="2-Day Shipping"/>
    <x v="1"/>
    <s v="No"/>
    <n v="50"/>
    <s v="Debit Card"/>
    <s v="Bi-Weekly"/>
  </r>
  <r>
    <n v="3437"/>
    <n v="57"/>
    <s v="Female"/>
    <s v="Belt"/>
    <s v="Accessories"/>
    <n v="83"/>
    <s v="Nebraska"/>
    <s v="L"/>
    <s v="Peach"/>
    <s v="Winter"/>
    <n v="2.8"/>
    <s v="No"/>
    <s v="Venmo"/>
    <s v="2-Day Shipping"/>
    <x v="1"/>
    <s v="No"/>
    <n v="41"/>
    <s v="Bank Transfer"/>
    <s v="Monthly"/>
  </r>
  <r>
    <n v="3438"/>
    <n v="22"/>
    <s v="Female"/>
    <s v="Jacket"/>
    <s v="Outerwear"/>
    <n v="62"/>
    <s v="Oklahoma"/>
    <s v="S"/>
    <s v="Green"/>
    <s v="Winter"/>
    <n v="3.5"/>
    <s v="No"/>
    <s v="Venmo"/>
    <s v="2-Day Shipping"/>
    <x v="1"/>
    <s v="No"/>
    <n v="50"/>
    <s v="PayPal"/>
    <s v="Annually"/>
  </r>
  <r>
    <n v="3439"/>
    <n v="26"/>
    <s v="Female"/>
    <s v="Shirt"/>
    <s v="Clothing"/>
    <n v="71"/>
    <s v="Kentucky"/>
    <s v="M"/>
    <s v="Violet"/>
    <s v="Fall"/>
    <n v="3"/>
    <s v="No"/>
    <s v="Debit Card"/>
    <s v="Store Pickup"/>
    <x v="1"/>
    <s v="No"/>
    <n v="33"/>
    <s v="Credit Card"/>
    <s v="Monthly"/>
  </r>
  <r>
    <n v="3440"/>
    <n v="43"/>
    <s v="Female"/>
    <s v="Gloves"/>
    <s v="Accessories"/>
    <n v="93"/>
    <s v="Idaho"/>
    <s v="M"/>
    <s v="Gray"/>
    <s v="Summer"/>
    <n v="4.5"/>
    <s v="No"/>
    <s v="Cash"/>
    <s v="Express"/>
    <x v="1"/>
    <s v="No"/>
    <n v="25"/>
    <s v="Venmo"/>
    <s v="Quarterly"/>
  </r>
  <r>
    <n v="3441"/>
    <n v="45"/>
    <s v="Female"/>
    <s v="Handbag"/>
    <s v="Accessories"/>
    <n v="63"/>
    <s v="Maryland"/>
    <s v="L"/>
    <s v="Magenta"/>
    <s v="Fall"/>
    <n v="4.3"/>
    <s v="No"/>
    <s v="Credit Card"/>
    <s v="2-Day Shipping"/>
    <x v="1"/>
    <s v="No"/>
    <n v="2"/>
    <s v="PayPal"/>
    <s v="Weekly"/>
  </r>
  <r>
    <n v="3442"/>
    <n v="64"/>
    <s v="Female"/>
    <s v="Sweater"/>
    <s v="Clothing"/>
    <n v="96"/>
    <s v="Tennessee"/>
    <s v="XL"/>
    <s v="Charcoal"/>
    <s v="Fall"/>
    <n v="4.0999999999999996"/>
    <s v="No"/>
    <s v="Debit Card"/>
    <s v="Standard"/>
    <x v="1"/>
    <s v="No"/>
    <n v="15"/>
    <s v="Credit Card"/>
    <s v="Annually"/>
  </r>
  <r>
    <n v="3443"/>
    <n v="28"/>
    <s v="Female"/>
    <s v="Skirt"/>
    <s v="Clothing"/>
    <n v="78"/>
    <s v="Michigan"/>
    <s v="M"/>
    <s v="Violet"/>
    <s v="Spring"/>
    <n v="4.3"/>
    <s v="No"/>
    <s v="Venmo"/>
    <s v="Next Day Air"/>
    <x v="1"/>
    <s v="No"/>
    <n v="12"/>
    <s v="PayPal"/>
    <s v="Weekly"/>
  </r>
  <r>
    <n v="3444"/>
    <n v="47"/>
    <s v="Female"/>
    <s v="Dress"/>
    <s v="Clothing"/>
    <n v="24"/>
    <s v="Tennessee"/>
    <s v="L"/>
    <s v="Silver"/>
    <s v="Summer"/>
    <n v="5"/>
    <s v="No"/>
    <s v="PayPal"/>
    <s v="Free Shipping"/>
    <x v="1"/>
    <s v="No"/>
    <n v="28"/>
    <s v="Cash"/>
    <s v="Bi-Weekly"/>
  </r>
  <r>
    <n v="3445"/>
    <n v="53"/>
    <s v="Female"/>
    <s v="Pants"/>
    <s v="Clothing"/>
    <n v="63"/>
    <s v="Rhode Island"/>
    <s v="S"/>
    <s v="Green"/>
    <s v="Summer"/>
    <n v="3.8"/>
    <s v="No"/>
    <s v="Cash"/>
    <s v="2-Day Shipping"/>
    <x v="1"/>
    <s v="No"/>
    <n v="12"/>
    <s v="Bank Transfer"/>
    <s v="Bi-Weekly"/>
  </r>
  <r>
    <n v="3446"/>
    <n v="42"/>
    <s v="Female"/>
    <s v="Hat"/>
    <s v="Accessories"/>
    <n v="58"/>
    <s v="Florida"/>
    <s v="M"/>
    <s v="Magenta"/>
    <s v="Fall"/>
    <n v="4.9000000000000004"/>
    <s v="No"/>
    <s v="Venmo"/>
    <s v="Standard"/>
    <x v="1"/>
    <s v="No"/>
    <n v="3"/>
    <s v="Debit Card"/>
    <s v="Annually"/>
  </r>
  <r>
    <n v="3447"/>
    <n v="51"/>
    <s v="Female"/>
    <s v="Boots"/>
    <s v="Footwear"/>
    <n v="55"/>
    <s v="Louisiana"/>
    <s v="S"/>
    <s v="Purple"/>
    <s v="Spring"/>
    <n v="5"/>
    <s v="No"/>
    <s v="Debit Card"/>
    <s v="2-Day Shipping"/>
    <x v="1"/>
    <s v="No"/>
    <n v="20"/>
    <s v="Cash"/>
    <s v="Weekly"/>
  </r>
  <r>
    <n v="3448"/>
    <n v="62"/>
    <s v="Female"/>
    <s v="Sandals"/>
    <s v="Footwear"/>
    <n v="58"/>
    <s v="Arkansas"/>
    <s v="M"/>
    <s v="Blue"/>
    <s v="Fall"/>
    <n v="4.3"/>
    <s v="No"/>
    <s v="Debit Card"/>
    <s v="Express"/>
    <x v="1"/>
    <s v="No"/>
    <n v="3"/>
    <s v="Bank Transfer"/>
    <s v="Bi-Weekly"/>
  </r>
  <r>
    <n v="3449"/>
    <n v="18"/>
    <s v="Female"/>
    <s v="Coat"/>
    <s v="Outerwear"/>
    <n v="28"/>
    <s v="Kentucky"/>
    <s v="S"/>
    <s v="Yellow"/>
    <s v="Winter"/>
    <n v="4.0999999999999996"/>
    <s v="No"/>
    <s v="PayPal"/>
    <s v="Express"/>
    <x v="1"/>
    <s v="No"/>
    <n v="32"/>
    <s v="Bank Transfer"/>
    <s v="Fortnightly"/>
  </r>
  <r>
    <n v="3450"/>
    <n v="48"/>
    <s v="Female"/>
    <s v="Blouse"/>
    <s v="Clothing"/>
    <n v="37"/>
    <s v="Kansas"/>
    <s v="M"/>
    <s v="Brown"/>
    <s v="Spring"/>
    <n v="4.5"/>
    <s v="No"/>
    <s v="PayPal"/>
    <s v="Standard"/>
    <x v="1"/>
    <s v="No"/>
    <n v="35"/>
    <s v="Cash"/>
    <s v="Monthly"/>
  </r>
  <r>
    <n v="3451"/>
    <n v="20"/>
    <s v="Female"/>
    <s v="Shorts"/>
    <s v="Clothing"/>
    <n v="78"/>
    <s v="Vermont"/>
    <s v="M"/>
    <s v="Pink"/>
    <s v="Spring"/>
    <n v="3.6"/>
    <s v="No"/>
    <s v="PayPal"/>
    <s v="Store Pickup"/>
    <x v="1"/>
    <s v="No"/>
    <n v="31"/>
    <s v="PayPal"/>
    <s v="Monthly"/>
  </r>
  <r>
    <n v="3452"/>
    <n v="32"/>
    <s v="Female"/>
    <s v="Blouse"/>
    <s v="Clothing"/>
    <n v="73"/>
    <s v="Nevada"/>
    <s v="XL"/>
    <s v="Silver"/>
    <s v="Fall"/>
    <n v="3"/>
    <s v="No"/>
    <s v="Bank Transfer"/>
    <s v="Free Shipping"/>
    <x v="1"/>
    <s v="No"/>
    <n v="13"/>
    <s v="Credit Card"/>
    <s v="Annually"/>
  </r>
  <r>
    <n v="3453"/>
    <n v="26"/>
    <s v="Female"/>
    <s v="Jacket"/>
    <s v="Outerwear"/>
    <n v="20"/>
    <s v="Oklahoma"/>
    <s v="M"/>
    <s v="Indigo"/>
    <s v="Spring"/>
    <n v="3.7"/>
    <s v="No"/>
    <s v="Credit Card"/>
    <s v="Next Day Air"/>
    <x v="1"/>
    <s v="No"/>
    <n v="3"/>
    <s v="Venmo"/>
    <s v="Fortnightly"/>
  </r>
  <r>
    <n v="3454"/>
    <n v="31"/>
    <s v="Female"/>
    <s v="Shirt"/>
    <s v="Clothing"/>
    <n v="60"/>
    <s v="Alabama"/>
    <s v="L"/>
    <s v="Pink"/>
    <s v="Winter"/>
    <n v="4.3"/>
    <s v="No"/>
    <s v="Venmo"/>
    <s v="Standard"/>
    <x v="1"/>
    <s v="No"/>
    <n v="48"/>
    <s v="Venmo"/>
    <s v="Bi-Weekly"/>
  </r>
  <r>
    <n v="3455"/>
    <n v="55"/>
    <s v="Female"/>
    <s v="Handbag"/>
    <s v="Accessories"/>
    <n v="71"/>
    <s v="Louisiana"/>
    <s v="S"/>
    <s v="Lavender"/>
    <s v="Fall"/>
    <n v="4.5999999999999996"/>
    <s v="No"/>
    <s v="Cash"/>
    <s v="Store Pickup"/>
    <x v="1"/>
    <s v="No"/>
    <n v="15"/>
    <s v="PayPal"/>
    <s v="Bi-Weekly"/>
  </r>
  <r>
    <n v="3456"/>
    <n v="49"/>
    <s v="Female"/>
    <s v="T-shirt"/>
    <s v="Clothing"/>
    <n v="89"/>
    <s v="Ohio"/>
    <s v="M"/>
    <s v="Orange"/>
    <s v="Fall"/>
    <n v="4.7"/>
    <s v="No"/>
    <s v="Bank Transfer"/>
    <s v="Standard"/>
    <x v="1"/>
    <s v="No"/>
    <n v="13"/>
    <s v="Venmo"/>
    <s v="Annually"/>
  </r>
  <r>
    <n v="3457"/>
    <n v="42"/>
    <s v="Female"/>
    <s v="Hoodie"/>
    <s v="Clothing"/>
    <n v="53"/>
    <s v="Texas"/>
    <s v="M"/>
    <s v="Red"/>
    <s v="Fall"/>
    <n v="4.5999999999999996"/>
    <s v="No"/>
    <s v="Bank Transfer"/>
    <s v="Express"/>
    <x v="1"/>
    <s v="No"/>
    <n v="21"/>
    <s v="Venmo"/>
    <s v="Monthly"/>
  </r>
  <r>
    <n v="3458"/>
    <n v="64"/>
    <s v="Female"/>
    <s v="Jewelry"/>
    <s v="Accessories"/>
    <n v="87"/>
    <s v="Maryland"/>
    <s v="M"/>
    <s v="Gray"/>
    <s v="Summer"/>
    <n v="3"/>
    <s v="No"/>
    <s v="Bank Transfer"/>
    <s v="Express"/>
    <x v="1"/>
    <s v="No"/>
    <n v="29"/>
    <s v="Cash"/>
    <s v="Fortnightly"/>
  </r>
  <r>
    <n v="3459"/>
    <n v="68"/>
    <s v="Female"/>
    <s v="Jewelry"/>
    <s v="Accessories"/>
    <n v="37"/>
    <s v="West Virginia"/>
    <s v="L"/>
    <s v="Violet"/>
    <s v="Spring"/>
    <n v="3.4"/>
    <s v="No"/>
    <s v="PayPal"/>
    <s v="Standard"/>
    <x v="1"/>
    <s v="No"/>
    <n v="24"/>
    <s v="Venmo"/>
    <s v="Quarterly"/>
  </r>
  <r>
    <n v="3460"/>
    <n v="68"/>
    <s v="Female"/>
    <s v="Hoodie"/>
    <s v="Clothing"/>
    <n v="37"/>
    <s v="Ohio"/>
    <s v="L"/>
    <s v="Green"/>
    <s v="Fall"/>
    <n v="3.8"/>
    <s v="No"/>
    <s v="Venmo"/>
    <s v="Express"/>
    <x v="1"/>
    <s v="No"/>
    <n v="21"/>
    <s v="PayPal"/>
    <s v="Annually"/>
  </r>
  <r>
    <n v="3461"/>
    <n v="41"/>
    <s v="Female"/>
    <s v="Scarf"/>
    <s v="Accessories"/>
    <n v="78"/>
    <s v="Indiana"/>
    <s v="M"/>
    <s v="Gold"/>
    <s v="Spring"/>
    <n v="3.1"/>
    <s v="No"/>
    <s v="Credit Card"/>
    <s v="Express"/>
    <x v="1"/>
    <s v="No"/>
    <n v="5"/>
    <s v="Bank Transfer"/>
    <s v="Bi-Weekly"/>
  </r>
  <r>
    <n v="3462"/>
    <n v="51"/>
    <s v="Female"/>
    <s v="Shoes"/>
    <s v="Footwear"/>
    <n v="23"/>
    <s v="Wyoming"/>
    <s v="S"/>
    <s v="Maroon"/>
    <s v="Spring"/>
    <n v="4.4000000000000004"/>
    <s v="No"/>
    <s v="Venmo"/>
    <s v="Standard"/>
    <x v="1"/>
    <s v="No"/>
    <n v="47"/>
    <s v="Cash"/>
    <s v="Quarterly"/>
  </r>
  <r>
    <n v="3463"/>
    <n v="44"/>
    <s v="Female"/>
    <s v="Jeans"/>
    <s v="Clothing"/>
    <n v="73"/>
    <s v="Michigan"/>
    <s v="L"/>
    <s v="Olive"/>
    <s v="Spring"/>
    <n v="4.5"/>
    <s v="No"/>
    <s v="Bank Transfer"/>
    <s v="Standard"/>
    <x v="1"/>
    <s v="No"/>
    <n v="34"/>
    <s v="Credit Card"/>
    <s v="Every 3 Months"/>
  </r>
  <r>
    <n v="3464"/>
    <n v="27"/>
    <s v="Female"/>
    <s v="Jewelry"/>
    <s v="Accessories"/>
    <n v="27"/>
    <s v="Maine"/>
    <s v="M"/>
    <s v="Yellow"/>
    <s v="Fall"/>
    <n v="2.8"/>
    <s v="No"/>
    <s v="Debit Card"/>
    <s v="2-Day Shipping"/>
    <x v="1"/>
    <s v="No"/>
    <n v="45"/>
    <s v="PayPal"/>
    <s v="Fortnightly"/>
  </r>
  <r>
    <n v="3465"/>
    <n v="36"/>
    <s v="Female"/>
    <s v="Coat"/>
    <s v="Outerwear"/>
    <n v="59"/>
    <s v="Utah"/>
    <s v="S"/>
    <s v="Peach"/>
    <s v="Winter"/>
    <n v="2.7"/>
    <s v="No"/>
    <s v="Debit Card"/>
    <s v="Next Day Air"/>
    <x v="1"/>
    <s v="No"/>
    <n v="12"/>
    <s v="PayPal"/>
    <s v="Annually"/>
  </r>
  <r>
    <n v="3466"/>
    <n v="19"/>
    <s v="Female"/>
    <s v="Backpack"/>
    <s v="Accessories"/>
    <n v="53"/>
    <s v="Iowa"/>
    <s v="M"/>
    <s v="Gold"/>
    <s v="Spring"/>
    <n v="3.4"/>
    <s v="No"/>
    <s v="Bank Transfer"/>
    <s v="Standard"/>
    <x v="1"/>
    <s v="No"/>
    <n v="31"/>
    <s v="Debit Card"/>
    <s v="Weekly"/>
  </r>
  <r>
    <n v="3467"/>
    <n v="49"/>
    <s v="Female"/>
    <s v="Socks"/>
    <s v="Clothing"/>
    <n v="42"/>
    <s v="Maryland"/>
    <s v="S"/>
    <s v="Purple"/>
    <s v="Summer"/>
    <n v="4.5999999999999996"/>
    <s v="No"/>
    <s v="Debit Card"/>
    <s v="Standard"/>
    <x v="1"/>
    <s v="No"/>
    <n v="43"/>
    <s v="Bank Transfer"/>
    <s v="Annually"/>
  </r>
  <r>
    <n v="3468"/>
    <n v="18"/>
    <s v="Female"/>
    <s v="Scarf"/>
    <s v="Accessories"/>
    <n v="45"/>
    <s v="Texas"/>
    <s v="M"/>
    <s v="Charcoal"/>
    <s v="Fall"/>
    <n v="5"/>
    <s v="No"/>
    <s v="Bank Transfer"/>
    <s v="Next Day Air"/>
    <x v="1"/>
    <s v="No"/>
    <n v="5"/>
    <s v="Credit Card"/>
    <s v="Annually"/>
  </r>
  <r>
    <n v="3469"/>
    <n v="36"/>
    <s v="Female"/>
    <s v="Sunglasses"/>
    <s v="Accessories"/>
    <n v="89"/>
    <s v="Ohio"/>
    <s v="S"/>
    <s v="Indigo"/>
    <s v="Winter"/>
    <n v="3.5"/>
    <s v="No"/>
    <s v="Credit Card"/>
    <s v="Standard"/>
    <x v="1"/>
    <s v="No"/>
    <n v="36"/>
    <s v="Debit Card"/>
    <s v="Quarterly"/>
  </r>
  <r>
    <n v="3470"/>
    <n v="36"/>
    <s v="Female"/>
    <s v="Socks"/>
    <s v="Clothing"/>
    <n v="85"/>
    <s v="North Dakota"/>
    <s v="L"/>
    <s v="Magenta"/>
    <s v="Fall"/>
    <n v="3.3"/>
    <s v="No"/>
    <s v="Bank Transfer"/>
    <s v="Store Pickup"/>
    <x v="1"/>
    <s v="No"/>
    <n v="12"/>
    <s v="Cash"/>
    <s v="Annually"/>
  </r>
  <r>
    <n v="3471"/>
    <n v="19"/>
    <s v="Female"/>
    <s v="Coat"/>
    <s v="Outerwear"/>
    <n v="69"/>
    <s v="West Virginia"/>
    <s v="S"/>
    <s v="Olive"/>
    <s v="Summer"/>
    <n v="4.5"/>
    <s v="No"/>
    <s v="Cash"/>
    <s v="Free Shipping"/>
    <x v="1"/>
    <s v="No"/>
    <n v="31"/>
    <s v="Cash"/>
    <s v="Bi-Weekly"/>
  </r>
  <r>
    <n v="3472"/>
    <n v="43"/>
    <s v="Female"/>
    <s v="Sandals"/>
    <s v="Footwear"/>
    <n v="66"/>
    <s v="North Carolina"/>
    <s v="S"/>
    <s v="Blue"/>
    <s v="Spring"/>
    <n v="3.1"/>
    <s v="No"/>
    <s v="Cash"/>
    <s v="Store Pickup"/>
    <x v="1"/>
    <s v="No"/>
    <n v="31"/>
    <s v="Cash"/>
    <s v="Bi-Weekly"/>
  </r>
  <r>
    <n v="3473"/>
    <n v="31"/>
    <s v="Female"/>
    <s v="Blouse"/>
    <s v="Clothing"/>
    <n v="42"/>
    <s v="Georgia"/>
    <s v="S"/>
    <s v="White"/>
    <s v="Summer"/>
    <n v="4"/>
    <s v="No"/>
    <s v="Bank Transfer"/>
    <s v="Free Shipping"/>
    <x v="1"/>
    <s v="No"/>
    <n v="15"/>
    <s v="Debit Card"/>
    <s v="Weekly"/>
  </r>
  <r>
    <n v="3474"/>
    <n v="63"/>
    <s v="Female"/>
    <s v="Dress"/>
    <s v="Clothing"/>
    <n v="40"/>
    <s v="Kansas"/>
    <s v="M"/>
    <s v="Cyan"/>
    <s v="Spring"/>
    <n v="2.5"/>
    <s v="No"/>
    <s v="Credit Card"/>
    <s v="Express"/>
    <x v="1"/>
    <s v="No"/>
    <n v="11"/>
    <s v="Cash"/>
    <s v="Weekly"/>
  </r>
  <r>
    <n v="3475"/>
    <n v="41"/>
    <s v="Female"/>
    <s v="Pants"/>
    <s v="Clothing"/>
    <n v="82"/>
    <s v="Maine"/>
    <s v="M"/>
    <s v="Cyan"/>
    <s v="Winter"/>
    <n v="4.4000000000000004"/>
    <s v="No"/>
    <s v="PayPal"/>
    <s v="Store Pickup"/>
    <x v="1"/>
    <s v="No"/>
    <n v="18"/>
    <s v="Venmo"/>
    <s v="Monthly"/>
  </r>
  <r>
    <n v="3476"/>
    <n v="48"/>
    <s v="Female"/>
    <s v="Sneakers"/>
    <s v="Footwear"/>
    <n v="88"/>
    <s v="South Carolina"/>
    <s v="M"/>
    <s v="Orange"/>
    <s v="Spring"/>
    <n v="4.4000000000000004"/>
    <s v="No"/>
    <s v="Debit Card"/>
    <s v="Express"/>
    <x v="1"/>
    <s v="No"/>
    <n v="9"/>
    <s v="Cash"/>
    <s v="Quarterly"/>
  </r>
  <r>
    <n v="3477"/>
    <n v="68"/>
    <s v="Female"/>
    <s v="Boots"/>
    <s v="Footwear"/>
    <n v="99"/>
    <s v="South Carolina"/>
    <s v="XL"/>
    <s v="Orange"/>
    <s v="Summer"/>
    <n v="3.2"/>
    <s v="No"/>
    <s v="Credit Card"/>
    <s v="Free Shipping"/>
    <x v="1"/>
    <s v="No"/>
    <n v="11"/>
    <s v="Cash"/>
    <s v="Weekly"/>
  </r>
  <r>
    <n v="3478"/>
    <n v="53"/>
    <s v="Female"/>
    <s v="Handbag"/>
    <s v="Accessories"/>
    <n v="85"/>
    <s v="Kentucky"/>
    <s v="S"/>
    <s v="Teal"/>
    <s v="Spring"/>
    <n v="3.8"/>
    <s v="No"/>
    <s v="PayPal"/>
    <s v="Store Pickup"/>
    <x v="1"/>
    <s v="No"/>
    <n v="38"/>
    <s v="Debit Card"/>
    <s v="Bi-Weekly"/>
  </r>
  <r>
    <n v="3479"/>
    <n v="36"/>
    <s v="Female"/>
    <s v="Handbag"/>
    <s v="Accessories"/>
    <n v="57"/>
    <s v="Arizona"/>
    <s v="M"/>
    <s v="Magenta"/>
    <s v="Fall"/>
    <n v="4.5999999999999996"/>
    <s v="No"/>
    <s v="PayPal"/>
    <s v="Store Pickup"/>
    <x v="1"/>
    <s v="No"/>
    <n v="42"/>
    <s v="PayPal"/>
    <s v="Quarterly"/>
  </r>
  <r>
    <n v="3480"/>
    <n v="46"/>
    <s v="Female"/>
    <s v="Sweater"/>
    <s v="Clothing"/>
    <n v="56"/>
    <s v="New York"/>
    <s v="S"/>
    <s v="Orange"/>
    <s v="Summer"/>
    <n v="4.9000000000000004"/>
    <s v="No"/>
    <s v="PayPal"/>
    <s v="Standard"/>
    <x v="1"/>
    <s v="No"/>
    <n v="41"/>
    <s v="Cash"/>
    <s v="Monthly"/>
  </r>
  <r>
    <n v="3481"/>
    <n v="21"/>
    <s v="Female"/>
    <s v="Sandals"/>
    <s v="Footwear"/>
    <n v="79"/>
    <s v="New Hampshire"/>
    <s v="L"/>
    <s v="Peach"/>
    <s v="Winter"/>
    <n v="3.5"/>
    <s v="No"/>
    <s v="Cash"/>
    <s v="Free Shipping"/>
    <x v="1"/>
    <s v="No"/>
    <n v="45"/>
    <s v="PayPal"/>
    <s v="Monthly"/>
  </r>
  <r>
    <n v="3482"/>
    <n v="52"/>
    <s v="Female"/>
    <s v="Socks"/>
    <s v="Clothing"/>
    <n v="67"/>
    <s v="Ohio"/>
    <s v="S"/>
    <s v="Maroon"/>
    <s v="Summer"/>
    <n v="3.4"/>
    <s v="No"/>
    <s v="Credit Card"/>
    <s v="Store Pickup"/>
    <x v="1"/>
    <s v="No"/>
    <n v="41"/>
    <s v="Debit Card"/>
    <s v="Bi-Weekly"/>
  </r>
  <r>
    <n v="3483"/>
    <n v="66"/>
    <s v="Female"/>
    <s v="Gloves"/>
    <s v="Accessories"/>
    <n v="61"/>
    <s v="Hawaii"/>
    <s v="M"/>
    <s v="Gold"/>
    <s v="Winter"/>
    <n v="3.9"/>
    <s v="No"/>
    <s v="Venmo"/>
    <s v="Next Day Air"/>
    <x v="1"/>
    <s v="No"/>
    <n v="35"/>
    <s v="Debit Card"/>
    <s v="Weekly"/>
  </r>
  <r>
    <n v="3484"/>
    <n v="19"/>
    <s v="Female"/>
    <s v="Hoodie"/>
    <s v="Clothing"/>
    <n v="37"/>
    <s v="Texas"/>
    <s v="L"/>
    <s v="White"/>
    <s v="Winter"/>
    <n v="3.9"/>
    <s v="No"/>
    <s v="Venmo"/>
    <s v="Express"/>
    <x v="1"/>
    <s v="No"/>
    <n v="21"/>
    <s v="Credit Card"/>
    <s v="Every 3 Months"/>
  </r>
  <r>
    <n v="3485"/>
    <n v="44"/>
    <s v="Female"/>
    <s v="Dress"/>
    <s v="Clothing"/>
    <n v="75"/>
    <s v="Illinois"/>
    <s v="L"/>
    <s v="Gray"/>
    <s v="Fall"/>
    <n v="4.2"/>
    <s v="No"/>
    <s v="Debit Card"/>
    <s v="Free Shipping"/>
    <x v="1"/>
    <s v="No"/>
    <n v="13"/>
    <s v="Credit Card"/>
    <s v="Bi-Weekly"/>
  </r>
  <r>
    <n v="3486"/>
    <n v="50"/>
    <s v="Female"/>
    <s v="Shirt"/>
    <s v="Clothing"/>
    <n v="21"/>
    <s v="Massachusetts"/>
    <s v="XL"/>
    <s v="Brown"/>
    <s v="Winter"/>
    <n v="3.4"/>
    <s v="No"/>
    <s v="Debit Card"/>
    <s v="Standard"/>
    <x v="1"/>
    <s v="No"/>
    <n v="23"/>
    <s v="Debit Card"/>
    <s v="Fortnightly"/>
  </r>
  <r>
    <n v="3487"/>
    <n v="51"/>
    <s v="Female"/>
    <s v="Shorts"/>
    <s v="Clothing"/>
    <n v="89"/>
    <s v="North Carolina"/>
    <s v="L"/>
    <s v="Charcoal"/>
    <s v="Winter"/>
    <n v="4.9000000000000004"/>
    <s v="No"/>
    <s v="Debit Card"/>
    <s v="Standard"/>
    <x v="1"/>
    <s v="No"/>
    <n v="6"/>
    <s v="PayPal"/>
    <s v="Weekly"/>
  </r>
  <r>
    <n v="3488"/>
    <n v="25"/>
    <s v="Female"/>
    <s v="Sandals"/>
    <s v="Footwear"/>
    <n v="24"/>
    <s v="West Virginia"/>
    <s v="L"/>
    <s v="Beige"/>
    <s v="Fall"/>
    <n v="2.9"/>
    <s v="No"/>
    <s v="Debit Card"/>
    <s v="Store Pickup"/>
    <x v="1"/>
    <s v="No"/>
    <n v="39"/>
    <s v="Bank Transfer"/>
    <s v="Annually"/>
  </r>
  <r>
    <n v="3489"/>
    <n v="62"/>
    <s v="Female"/>
    <s v="Sweater"/>
    <s v="Clothing"/>
    <n v="27"/>
    <s v="Delaware"/>
    <s v="XL"/>
    <s v="Teal"/>
    <s v="Spring"/>
    <n v="4.9000000000000004"/>
    <s v="No"/>
    <s v="Cash"/>
    <s v="Store Pickup"/>
    <x v="1"/>
    <s v="No"/>
    <n v="7"/>
    <s v="Cash"/>
    <s v="Quarterly"/>
  </r>
  <r>
    <n v="3490"/>
    <n v="48"/>
    <s v="Female"/>
    <s v="Dress"/>
    <s v="Clothing"/>
    <n v="26"/>
    <s v="Idaho"/>
    <s v="L"/>
    <s v="Black"/>
    <s v="Summer"/>
    <n v="4.5999999999999996"/>
    <s v="No"/>
    <s v="Bank Transfer"/>
    <s v="2-Day Shipping"/>
    <x v="1"/>
    <s v="No"/>
    <n v="32"/>
    <s v="PayPal"/>
    <s v="Every 3 Months"/>
  </r>
  <r>
    <n v="3491"/>
    <n v="62"/>
    <s v="Female"/>
    <s v="Boots"/>
    <s v="Footwear"/>
    <n v="82"/>
    <s v="Oregon"/>
    <s v="M"/>
    <s v="Violet"/>
    <s v="Spring"/>
    <n v="3.6"/>
    <s v="No"/>
    <s v="Venmo"/>
    <s v="Store Pickup"/>
    <x v="1"/>
    <s v="No"/>
    <n v="43"/>
    <s v="Credit Card"/>
    <s v="Quarterly"/>
  </r>
  <r>
    <n v="3492"/>
    <n v="22"/>
    <s v="Female"/>
    <s v="Pants"/>
    <s v="Clothing"/>
    <n v="28"/>
    <s v="Maine"/>
    <s v="M"/>
    <s v="Orange"/>
    <s v="Winter"/>
    <n v="4.3"/>
    <s v="No"/>
    <s v="Bank Transfer"/>
    <s v="Express"/>
    <x v="1"/>
    <s v="No"/>
    <n v="15"/>
    <s v="Cash"/>
    <s v="Monthly"/>
  </r>
  <r>
    <n v="3493"/>
    <n v="48"/>
    <s v="Female"/>
    <s v="Gloves"/>
    <s v="Accessories"/>
    <n v="65"/>
    <s v="South Dakota"/>
    <s v="M"/>
    <s v="Turquoise"/>
    <s v="Fall"/>
    <n v="4.5999999999999996"/>
    <s v="No"/>
    <s v="PayPal"/>
    <s v="Standard"/>
    <x v="1"/>
    <s v="No"/>
    <n v="48"/>
    <s v="Bank Transfer"/>
    <s v="Annually"/>
  </r>
  <r>
    <n v="3494"/>
    <n v="48"/>
    <s v="Female"/>
    <s v="Pants"/>
    <s v="Clothing"/>
    <n v="82"/>
    <s v="New Mexico"/>
    <s v="XL"/>
    <s v="Black"/>
    <s v="Winter"/>
    <n v="4.7"/>
    <s v="No"/>
    <s v="Cash"/>
    <s v="Store Pickup"/>
    <x v="1"/>
    <s v="No"/>
    <n v="35"/>
    <s v="Credit Card"/>
    <s v="Weekly"/>
  </r>
  <r>
    <n v="3495"/>
    <n v="62"/>
    <s v="Female"/>
    <s v="Scarf"/>
    <s v="Accessories"/>
    <n v="38"/>
    <s v="Washington"/>
    <s v="M"/>
    <s v="Silver"/>
    <s v="Winter"/>
    <n v="3.5"/>
    <s v="No"/>
    <s v="Credit Card"/>
    <s v="Free Shipping"/>
    <x v="1"/>
    <s v="No"/>
    <n v="41"/>
    <s v="PayPal"/>
    <s v="Quarterly"/>
  </r>
  <r>
    <n v="3496"/>
    <n v="24"/>
    <s v="Female"/>
    <s v="Shorts"/>
    <s v="Clothing"/>
    <n v="33"/>
    <s v="Georgia"/>
    <s v="XL"/>
    <s v="Gray"/>
    <s v="Spring"/>
    <n v="2.8"/>
    <s v="No"/>
    <s v="Debit Card"/>
    <s v="Free Shipping"/>
    <x v="1"/>
    <s v="No"/>
    <n v="14"/>
    <s v="Cash"/>
    <s v="Weekly"/>
  </r>
  <r>
    <n v="3497"/>
    <n v="39"/>
    <s v="Female"/>
    <s v="Shoes"/>
    <s v="Footwear"/>
    <n v="38"/>
    <s v="Idaho"/>
    <s v="M"/>
    <s v="Pink"/>
    <s v="Summer"/>
    <n v="4"/>
    <s v="No"/>
    <s v="Cash"/>
    <s v="Free Shipping"/>
    <x v="1"/>
    <s v="No"/>
    <n v="22"/>
    <s v="PayPal"/>
    <s v="Monthly"/>
  </r>
  <r>
    <n v="3498"/>
    <n v="35"/>
    <s v="Female"/>
    <s v="Handbag"/>
    <s v="Accessories"/>
    <n v="48"/>
    <s v="Colorado"/>
    <s v="M"/>
    <s v="Red"/>
    <s v="Spring"/>
    <n v="4.3"/>
    <s v="No"/>
    <s v="PayPal"/>
    <s v="Store Pickup"/>
    <x v="1"/>
    <s v="No"/>
    <n v="16"/>
    <s v="Venmo"/>
    <s v="Every 3 Months"/>
  </r>
  <r>
    <n v="3499"/>
    <n v="47"/>
    <s v="Female"/>
    <s v="Sandals"/>
    <s v="Footwear"/>
    <n v="35"/>
    <s v="Kentucky"/>
    <s v="M"/>
    <s v="Lavender"/>
    <s v="Summer"/>
    <n v="3.8"/>
    <s v="No"/>
    <s v="PayPal"/>
    <s v="Standard"/>
    <x v="1"/>
    <s v="No"/>
    <n v="2"/>
    <s v="Bank Transfer"/>
    <s v="Bi-Weekly"/>
  </r>
  <r>
    <n v="3500"/>
    <n v="22"/>
    <s v="Female"/>
    <s v="Socks"/>
    <s v="Clothing"/>
    <n v="29"/>
    <s v="New Jersey"/>
    <s v="L"/>
    <s v="Indigo"/>
    <s v="Fall"/>
    <n v="3"/>
    <s v="No"/>
    <s v="Bank Transfer"/>
    <s v="Next Day Air"/>
    <x v="1"/>
    <s v="No"/>
    <n v="13"/>
    <s v="PayPal"/>
    <s v="Every 3 Months"/>
  </r>
  <r>
    <n v="3501"/>
    <n v="38"/>
    <s v="Female"/>
    <s v="Shirt"/>
    <s v="Clothing"/>
    <n v="48"/>
    <s v="Oregon"/>
    <s v="S"/>
    <s v="Silver"/>
    <s v="Fall"/>
    <n v="4.5999999999999996"/>
    <s v="No"/>
    <s v="Credit Card"/>
    <s v="Next Day Air"/>
    <x v="1"/>
    <s v="No"/>
    <n v="38"/>
    <s v="Debit Card"/>
    <s v="Fortnightly"/>
  </r>
  <r>
    <n v="3502"/>
    <n v="53"/>
    <s v="Female"/>
    <s v="Shoes"/>
    <s v="Footwear"/>
    <n v="87"/>
    <s v="Nebraska"/>
    <s v="M"/>
    <s v="Silver"/>
    <s v="Fall"/>
    <n v="4.8"/>
    <s v="No"/>
    <s v="Bank Transfer"/>
    <s v="Standard"/>
    <x v="1"/>
    <s v="No"/>
    <n v="43"/>
    <s v="Bank Transfer"/>
    <s v="Weekly"/>
  </r>
  <r>
    <n v="3503"/>
    <n v="31"/>
    <s v="Female"/>
    <s v="Backpack"/>
    <s v="Accessories"/>
    <n v="62"/>
    <s v="Massachusetts"/>
    <s v="M"/>
    <s v="Green"/>
    <s v="Fall"/>
    <n v="4.7"/>
    <s v="No"/>
    <s v="Bank Transfer"/>
    <s v="Next Day Air"/>
    <x v="1"/>
    <s v="No"/>
    <n v="26"/>
    <s v="Bank Transfer"/>
    <s v="Quarterly"/>
  </r>
  <r>
    <n v="3504"/>
    <n v="31"/>
    <s v="Female"/>
    <s v="Shirt"/>
    <s v="Clothing"/>
    <n v="96"/>
    <s v="Nebraska"/>
    <s v="M"/>
    <s v="Pink"/>
    <s v="Spring"/>
    <n v="3.9"/>
    <s v="No"/>
    <s v="Cash"/>
    <s v="Free Shipping"/>
    <x v="1"/>
    <s v="No"/>
    <n v="39"/>
    <s v="Cash"/>
    <s v="Weekly"/>
  </r>
  <r>
    <n v="3505"/>
    <n v="65"/>
    <s v="Female"/>
    <s v="Handbag"/>
    <s v="Accessories"/>
    <n v="41"/>
    <s v="Hawaii"/>
    <s v="S"/>
    <s v="Violet"/>
    <s v="Fall"/>
    <n v="4"/>
    <s v="No"/>
    <s v="Bank Transfer"/>
    <s v="Next Day Air"/>
    <x v="1"/>
    <s v="No"/>
    <n v="50"/>
    <s v="Venmo"/>
    <s v="Monthly"/>
  </r>
  <r>
    <n v="3506"/>
    <n v="48"/>
    <s v="Female"/>
    <s v="Jewelry"/>
    <s v="Accessories"/>
    <n v="42"/>
    <s v="Indiana"/>
    <s v="L"/>
    <s v="Red"/>
    <s v="Winter"/>
    <n v="3.7"/>
    <s v="No"/>
    <s v="Cash"/>
    <s v="2-Day Shipping"/>
    <x v="1"/>
    <s v="No"/>
    <n v="40"/>
    <s v="Bank Transfer"/>
    <s v="Every 3 Months"/>
  </r>
  <r>
    <n v="3507"/>
    <n v="18"/>
    <s v="Female"/>
    <s v="Shirt"/>
    <s v="Clothing"/>
    <n v="57"/>
    <s v="Illinois"/>
    <s v="L"/>
    <s v="Olive"/>
    <s v="Winter"/>
    <n v="3.7"/>
    <s v="No"/>
    <s v="Venmo"/>
    <s v="2-Day Shipping"/>
    <x v="1"/>
    <s v="No"/>
    <n v="12"/>
    <s v="Cash"/>
    <s v="Fortnightly"/>
  </r>
  <r>
    <n v="3508"/>
    <n v="46"/>
    <s v="Female"/>
    <s v="Handbag"/>
    <s v="Accessories"/>
    <n v="65"/>
    <s v="Colorado"/>
    <s v="S"/>
    <s v="Purple"/>
    <s v="Spring"/>
    <n v="4.2"/>
    <s v="No"/>
    <s v="Bank Transfer"/>
    <s v="Store Pickup"/>
    <x v="1"/>
    <s v="No"/>
    <n v="33"/>
    <s v="Credit Card"/>
    <s v="Every 3 Months"/>
  </r>
  <r>
    <n v="3509"/>
    <n v="52"/>
    <s v="Female"/>
    <s v="Pants"/>
    <s v="Clothing"/>
    <n v="54"/>
    <s v="Pennsylvania"/>
    <s v="M"/>
    <s v="Gray"/>
    <s v="Fall"/>
    <n v="4.7"/>
    <s v="No"/>
    <s v="Venmo"/>
    <s v="Standard"/>
    <x v="1"/>
    <s v="No"/>
    <n v="49"/>
    <s v="Bank Transfer"/>
    <s v="Weekly"/>
  </r>
  <r>
    <n v="3510"/>
    <n v="50"/>
    <s v="Female"/>
    <s v="T-shirt"/>
    <s v="Clothing"/>
    <n v="22"/>
    <s v="Ohio"/>
    <s v="L"/>
    <s v="Brown"/>
    <s v="Winter"/>
    <n v="4.3"/>
    <s v="No"/>
    <s v="Cash"/>
    <s v="Next Day Air"/>
    <x v="1"/>
    <s v="No"/>
    <n v="43"/>
    <s v="Venmo"/>
    <s v="Bi-Weekly"/>
  </r>
  <r>
    <n v="3511"/>
    <n v="49"/>
    <s v="Female"/>
    <s v="Sneakers"/>
    <s v="Footwear"/>
    <n v="96"/>
    <s v="Pennsylvania"/>
    <s v="S"/>
    <s v="Orange"/>
    <s v="Fall"/>
    <n v="4.9000000000000004"/>
    <s v="No"/>
    <s v="Credit Card"/>
    <s v="2-Day Shipping"/>
    <x v="1"/>
    <s v="No"/>
    <n v="14"/>
    <s v="Venmo"/>
    <s v="Monthly"/>
  </r>
  <r>
    <n v="3512"/>
    <n v="69"/>
    <s v="Female"/>
    <s v="Jewelry"/>
    <s v="Accessories"/>
    <n v="81"/>
    <s v="Mississippi"/>
    <s v="M"/>
    <s v="Blue"/>
    <s v="Summer"/>
    <n v="3.9"/>
    <s v="No"/>
    <s v="Venmo"/>
    <s v="2-Day Shipping"/>
    <x v="1"/>
    <s v="No"/>
    <n v="21"/>
    <s v="Credit Card"/>
    <s v="Every 3 Months"/>
  </r>
  <r>
    <n v="3513"/>
    <n v="36"/>
    <s v="Female"/>
    <s v="Shirt"/>
    <s v="Clothing"/>
    <n v="46"/>
    <s v="Kentucky"/>
    <s v="M"/>
    <s v="White"/>
    <s v="Fall"/>
    <n v="3.4"/>
    <s v="No"/>
    <s v="Bank Transfer"/>
    <s v="Free Shipping"/>
    <x v="1"/>
    <s v="No"/>
    <n v="31"/>
    <s v="Debit Card"/>
    <s v="Quarterly"/>
  </r>
  <r>
    <n v="3514"/>
    <n v="30"/>
    <s v="Female"/>
    <s v="Blouse"/>
    <s v="Clothing"/>
    <n v="74"/>
    <s v="Alaska"/>
    <s v="XL"/>
    <s v="Charcoal"/>
    <s v="Spring"/>
    <n v="4.2"/>
    <s v="No"/>
    <s v="Bank Transfer"/>
    <s v="Store Pickup"/>
    <x v="1"/>
    <s v="No"/>
    <n v="29"/>
    <s v="Credit Card"/>
    <s v="Fortnightly"/>
  </r>
  <r>
    <n v="3515"/>
    <n v="25"/>
    <s v="Female"/>
    <s v="Sneakers"/>
    <s v="Footwear"/>
    <n v="50"/>
    <s v="Georgia"/>
    <s v="XL"/>
    <s v="Gray"/>
    <s v="Winter"/>
    <n v="4.7"/>
    <s v="No"/>
    <s v="Venmo"/>
    <s v="Express"/>
    <x v="1"/>
    <s v="No"/>
    <n v="32"/>
    <s v="Cash"/>
    <s v="Monthly"/>
  </r>
  <r>
    <n v="3516"/>
    <n v="19"/>
    <s v="Female"/>
    <s v="Dress"/>
    <s v="Clothing"/>
    <n v="80"/>
    <s v="South Dakota"/>
    <s v="XL"/>
    <s v="Charcoal"/>
    <s v="Winter"/>
    <n v="4"/>
    <s v="No"/>
    <s v="PayPal"/>
    <s v="Next Day Air"/>
    <x v="1"/>
    <s v="No"/>
    <n v="16"/>
    <s v="Debit Card"/>
    <s v="Bi-Weekly"/>
  </r>
  <r>
    <n v="3517"/>
    <n v="34"/>
    <s v="Female"/>
    <s v="Boots"/>
    <s v="Footwear"/>
    <n v="56"/>
    <s v="South Carolina"/>
    <s v="S"/>
    <s v="White"/>
    <s v="Summer"/>
    <n v="4"/>
    <s v="No"/>
    <s v="Venmo"/>
    <s v="Free Shipping"/>
    <x v="1"/>
    <s v="No"/>
    <n v="38"/>
    <s v="PayPal"/>
    <s v="Bi-Weekly"/>
  </r>
  <r>
    <n v="3518"/>
    <n v="29"/>
    <s v="Female"/>
    <s v="Skirt"/>
    <s v="Clothing"/>
    <n v="69"/>
    <s v="Tennessee"/>
    <s v="M"/>
    <s v="Orange"/>
    <s v="Winter"/>
    <n v="3.1"/>
    <s v="No"/>
    <s v="Debit Card"/>
    <s v="Next Day Air"/>
    <x v="1"/>
    <s v="No"/>
    <n v="34"/>
    <s v="Debit Card"/>
    <s v="Every 3 Months"/>
  </r>
  <r>
    <n v="3519"/>
    <n v="50"/>
    <s v="Female"/>
    <s v="Shirt"/>
    <s v="Clothing"/>
    <n v="97"/>
    <s v="Colorado"/>
    <s v="M"/>
    <s v="Black"/>
    <s v="Spring"/>
    <n v="4.2"/>
    <s v="No"/>
    <s v="Bank Transfer"/>
    <s v="Standard"/>
    <x v="1"/>
    <s v="No"/>
    <n v="30"/>
    <s v="PayPal"/>
    <s v="Quarterly"/>
  </r>
  <r>
    <n v="3520"/>
    <n v="31"/>
    <s v="Female"/>
    <s v="Shorts"/>
    <s v="Clothing"/>
    <n v="66"/>
    <s v="Wisconsin"/>
    <s v="M"/>
    <s v="White"/>
    <s v="Winter"/>
    <n v="3.7"/>
    <s v="No"/>
    <s v="Credit Card"/>
    <s v="Next Day Air"/>
    <x v="1"/>
    <s v="No"/>
    <n v="14"/>
    <s v="Bank Transfer"/>
    <s v="Fortnightly"/>
  </r>
  <r>
    <n v="3521"/>
    <n v="41"/>
    <s v="Female"/>
    <s v="Hat"/>
    <s v="Accessories"/>
    <n v="70"/>
    <s v="Georgia"/>
    <s v="S"/>
    <s v="Brown"/>
    <s v="Spring"/>
    <n v="3.1"/>
    <s v="No"/>
    <s v="PayPal"/>
    <s v="Express"/>
    <x v="1"/>
    <s v="No"/>
    <n v="33"/>
    <s v="Bank Transfer"/>
    <s v="Monthly"/>
  </r>
  <r>
    <n v="3522"/>
    <n v="52"/>
    <s v="Female"/>
    <s v="Shoes"/>
    <s v="Footwear"/>
    <n v="50"/>
    <s v="Maryland"/>
    <s v="M"/>
    <s v="Pink"/>
    <s v="Winter"/>
    <n v="3.7"/>
    <s v="No"/>
    <s v="Credit Card"/>
    <s v="Store Pickup"/>
    <x v="1"/>
    <s v="No"/>
    <n v="35"/>
    <s v="Venmo"/>
    <s v="Weekly"/>
  </r>
  <r>
    <n v="3523"/>
    <n v="27"/>
    <s v="Female"/>
    <s v="Pants"/>
    <s v="Clothing"/>
    <n v="85"/>
    <s v="New Jersey"/>
    <s v="M"/>
    <s v="Yellow"/>
    <s v="Spring"/>
    <n v="3.2"/>
    <s v="No"/>
    <s v="Bank Transfer"/>
    <s v="Store Pickup"/>
    <x v="1"/>
    <s v="No"/>
    <n v="13"/>
    <s v="Cash"/>
    <s v="Quarterly"/>
  </r>
  <r>
    <n v="3524"/>
    <n v="49"/>
    <s v="Female"/>
    <s v="Backpack"/>
    <s v="Accessories"/>
    <n v="59"/>
    <s v="Nevada"/>
    <s v="M"/>
    <s v="Cyan"/>
    <s v="Summer"/>
    <n v="2.8"/>
    <s v="No"/>
    <s v="PayPal"/>
    <s v="Standard"/>
    <x v="1"/>
    <s v="No"/>
    <n v="30"/>
    <s v="Cash"/>
    <s v="Fortnightly"/>
  </r>
  <r>
    <n v="3525"/>
    <n v="69"/>
    <s v="Female"/>
    <s v="Pants"/>
    <s v="Clothing"/>
    <n v="74"/>
    <s v="Michigan"/>
    <s v="L"/>
    <s v="Silver"/>
    <s v="Summer"/>
    <n v="2.9"/>
    <s v="No"/>
    <s v="Credit Card"/>
    <s v="Free Shipping"/>
    <x v="1"/>
    <s v="No"/>
    <n v="30"/>
    <s v="Credit Card"/>
    <s v="Monthly"/>
  </r>
  <r>
    <n v="3526"/>
    <n v="45"/>
    <s v="Female"/>
    <s v="Sunglasses"/>
    <s v="Accessories"/>
    <n v="38"/>
    <s v="Wyoming"/>
    <s v="L"/>
    <s v="Olive"/>
    <s v="Winter"/>
    <n v="3.5"/>
    <s v="No"/>
    <s v="PayPal"/>
    <s v="Standard"/>
    <x v="1"/>
    <s v="No"/>
    <n v="47"/>
    <s v="Bank Transfer"/>
    <s v="Annually"/>
  </r>
  <r>
    <n v="3527"/>
    <n v="20"/>
    <s v="Female"/>
    <s v="Sweater"/>
    <s v="Clothing"/>
    <n v="99"/>
    <s v="Massachusetts"/>
    <s v="M"/>
    <s v="Olive"/>
    <s v="Spring"/>
    <n v="3.8"/>
    <s v="No"/>
    <s v="PayPal"/>
    <s v="Express"/>
    <x v="1"/>
    <s v="No"/>
    <n v="1"/>
    <s v="PayPal"/>
    <s v="Every 3 Months"/>
  </r>
  <r>
    <n v="3528"/>
    <n v="25"/>
    <s v="Female"/>
    <s v="Blouse"/>
    <s v="Clothing"/>
    <n v="97"/>
    <s v="Washington"/>
    <s v="S"/>
    <s v="Charcoal"/>
    <s v="Spring"/>
    <n v="4.7"/>
    <s v="No"/>
    <s v="Cash"/>
    <s v="Free Shipping"/>
    <x v="1"/>
    <s v="No"/>
    <n v="1"/>
    <s v="Cash"/>
    <s v="Weekly"/>
  </r>
  <r>
    <n v="3529"/>
    <n v="38"/>
    <s v="Female"/>
    <s v="Scarf"/>
    <s v="Accessories"/>
    <n v="67"/>
    <s v="Maine"/>
    <s v="L"/>
    <s v="Gray"/>
    <s v="Summer"/>
    <n v="4.5"/>
    <s v="No"/>
    <s v="Cash"/>
    <s v="Free Shipping"/>
    <x v="1"/>
    <s v="No"/>
    <n v="33"/>
    <s v="PayPal"/>
    <s v="Annually"/>
  </r>
  <r>
    <n v="3530"/>
    <n v="55"/>
    <s v="Female"/>
    <s v="T-shirt"/>
    <s v="Clothing"/>
    <n v="20"/>
    <s v="Montana"/>
    <s v="S"/>
    <s v="Maroon"/>
    <s v="Winter"/>
    <n v="3.9"/>
    <s v="No"/>
    <s v="Credit Card"/>
    <s v="Next Day Air"/>
    <x v="1"/>
    <s v="No"/>
    <n v="43"/>
    <s v="Bank Transfer"/>
    <s v="Weekly"/>
  </r>
  <r>
    <n v="3531"/>
    <n v="62"/>
    <s v="Female"/>
    <s v="Sunglasses"/>
    <s v="Accessories"/>
    <n v="45"/>
    <s v="Oklahoma"/>
    <s v="L"/>
    <s v="Black"/>
    <s v="Spring"/>
    <n v="3.4"/>
    <s v="No"/>
    <s v="Bank Transfer"/>
    <s v="Express"/>
    <x v="1"/>
    <s v="No"/>
    <n v="37"/>
    <s v="PayPal"/>
    <s v="Weekly"/>
  </r>
  <r>
    <n v="3532"/>
    <n v="54"/>
    <s v="Female"/>
    <s v="Shoes"/>
    <s v="Footwear"/>
    <n v="52"/>
    <s v="North Dakota"/>
    <s v="XL"/>
    <s v="Violet"/>
    <s v="Winter"/>
    <n v="4.5999999999999996"/>
    <s v="No"/>
    <s v="Credit Card"/>
    <s v="2-Day Shipping"/>
    <x v="1"/>
    <s v="No"/>
    <n v="23"/>
    <s v="Cash"/>
    <s v="Quarterly"/>
  </r>
  <r>
    <n v="3533"/>
    <n v="61"/>
    <s v="Female"/>
    <s v="Pants"/>
    <s v="Clothing"/>
    <n v="68"/>
    <s v="Connecticut"/>
    <s v="L"/>
    <s v="Indigo"/>
    <s v="Fall"/>
    <n v="4.5999999999999996"/>
    <s v="No"/>
    <s v="Credit Card"/>
    <s v="Standard"/>
    <x v="1"/>
    <s v="No"/>
    <n v="12"/>
    <s v="Credit Card"/>
    <s v="Annually"/>
  </r>
  <r>
    <n v="3534"/>
    <n v="50"/>
    <s v="Female"/>
    <s v="Sneakers"/>
    <s v="Footwear"/>
    <n v="98"/>
    <s v="Texas"/>
    <s v="L"/>
    <s v="Yellow"/>
    <s v="Fall"/>
    <n v="4.7"/>
    <s v="No"/>
    <s v="Venmo"/>
    <s v="Standard"/>
    <x v="1"/>
    <s v="No"/>
    <n v="30"/>
    <s v="Venmo"/>
    <s v="Fortnightly"/>
  </r>
  <r>
    <n v="3535"/>
    <n v="65"/>
    <s v="Female"/>
    <s v="Shoes"/>
    <s v="Footwear"/>
    <n v="83"/>
    <s v="Delaware"/>
    <s v="M"/>
    <s v="Gray"/>
    <s v="Fall"/>
    <n v="3.2"/>
    <s v="No"/>
    <s v="Venmo"/>
    <s v="Express"/>
    <x v="1"/>
    <s v="No"/>
    <n v="7"/>
    <s v="Cash"/>
    <s v="Weekly"/>
  </r>
  <r>
    <n v="3536"/>
    <n v="68"/>
    <s v="Female"/>
    <s v="Shorts"/>
    <s v="Clothing"/>
    <n v="51"/>
    <s v="Mississippi"/>
    <s v="M"/>
    <s v="Red"/>
    <s v="Summer"/>
    <n v="5"/>
    <s v="No"/>
    <s v="Bank Transfer"/>
    <s v="Express"/>
    <x v="1"/>
    <s v="No"/>
    <n v="20"/>
    <s v="Debit Card"/>
    <s v="Monthly"/>
  </r>
  <r>
    <n v="3537"/>
    <n v="55"/>
    <s v="Female"/>
    <s v="Handbag"/>
    <s v="Accessories"/>
    <n v="21"/>
    <s v="Minnesota"/>
    <s v="L"/>
    <s v="Peach"/>
    <s v="Spring"/>
    <n v="4.5"/>
    <s v="No"/>
    <s v="Venmo"/>
    <s v="Express"/>
    <x v="1"/>
    <s v="No"/>
    <n v="10"/>
    <s v="Venmo"/>
    <s v="Monthly"/>
  </r>
  <r>
    <n v="3538"/>
    <n v="57"/>
    <s v="Female"/>
    <s v="Handbag"/>
    <s v="Accessories"/>
    <n v="92"/>
    <s v="Georgia"/>
    <s v="M"/>
    <s v="Gray"/>
    <s v="Spring"/>
    <n v="3.5"/>
    <s v="No"/>
    <s v="Venmo"/>
    <s v="Standard"/>
    <x v="1"/>
    <s v="No"/>
    <n v="40"/>
    <s v="Credit Card"/>
    <s v="Every 3 Months"/>
  </r>
  <r>
    <n v="3539"/>
    <n v="56"/>
    <s v="Female"/>
    <s v="Shoes"/>
    <s v="Footwear"/>
    <n v="63"/>
    <s v="Iowa"/>
    <s v="S"/>
    <s v="White"/>
    <s v="Spring"/>
    <n v="4.5"/>
    <s v="No"/>
    <s v="Venmo"/>
    <s v="Store Pickup"/>
    <x v="1"/>
    <s v="No"/>
    <n v="21"/>
    <s v="Venmo"/>
    <s v="Monthly"/>
  </r>
  <r>
    <n v="3540"/>
    <n v="29"/>
    <s v="Female"/>
    <s v="Jewelry"/>
    <s v="Accessories"/>
    <n v="56"/>
    <s v="New York"/>
    <s v="S"/>
    <s v="Green"/>
    <s v="Spring"/>
    <n v="3.2"/>
    <s v="No"/>
    <s v="Venmo"/>
    <s v="Express"/>
    <x v="1"/>
    <s v="No"/>
    <n v="17"/>
    <s v="Credit Card"/>
    <s v="Bi-Weekly"/>
  </r>
  <r>
    <n v="3541"/>
    <n v="24"/>
    <s v="Female"/>
    <s v="Shorts"/>
    <s v="Clothing"/>
    <n v="95"/>
    <s v="Nevada"/>
    <s v="M"/>
    <s v="Magenta"/>
    <s v="Spring"/>
    <n v="4.5999999999999996"/>
    <s v="No"/>
    <s v="Bank Transfer"/>
    <s v="Free Shipping"/>
    <x v="1"/>
    <s v="No"/>
    <n v="5"/>
    <s v="Bank Transfer"/>
    <s v="Weekly"/>
  </r>
  <r>
    <n v="3542"/>
    <n v="59"/>
    <s v="Female"/>
    <s v="Blouse"/>
    <s v="Clothing"/>
    <n v="66"/>
    <s v="Virginia"/>
    <s v="M"/>
    <s v="Olive"/>
    <s v="Winter"/>
    <n v="4"/>
    <s v="No"/>
    <s v="Cash"/>
    <s v="Next Day Air"/>
    <x v="1"/>
    <s v="No"/>
    <n v="22"/>
    <s v="PayPal"/>
    <s v="Annually"/>
  </r>
  <r>
    <n v="3543"/>
    <n v="62"/>
    <s v="Female"/>
    <s v="Coat"/>
    <s v="Outerwear"/>
    <n v="28"/>
    <s v="Idaho"/>
    <s v="S"/>
    <s v="Olive"/>
    <s v="Spring"/>
    <n v="4.2"/>
    <s v="No"/>
    <s v="Bank Transfer"/>
    <s v="Express"/>
    <x v="1"/>
    <s v="No"/>
    <n v="5"/>
    <s v="Venmo"/>
    <s v="Weekly"/>
  </r>
  <r>
    <n v="3544"/>
    <n v="58"/>
    <s v="Female"/>
    <s v="Hat"/>
    <s v="Accessories"/>
    <n v="83"/>
    <s v="Colorado"/>
    <s v="M"/>
    <s v="Blue"/>
    <s v="Winter"/>
    <n v="4.0999999999999996"/>
    <s v="No"/>
    <s v="Credit Card"/>
    <s v="Standard"/>
    <x v="1"/>
    <s v="No"/>
    <n v="18"/>
    <s v="PayPal"/>
    <s v="Every 3 Months"/>
  </r>
  <r>
    <n v="3545"/>
    <n v="64"/>
    <s v="Female"/>
    <s v="Socks"/>
    <s v="Clothing"/>
    <n v="55"/>
    <s v="Wisconsin"/>
    <s v="XL"/>
    <s v="Charcoal"/>
    <s v="Fall"/>
    <n v="3.6"/>
    <s v="No"/>
    <s v="PayPal"/>
    <s v="2-Day Shipping"/>
    <x v="1"/>
    <s v="No"/>
    <n v="42"/>
    <s v="Cash"/>
    <s v="Every 3 Months"/>
  </r>
  <r>
    <n v="3546"/>
    <n v="48"/>
    <s v="Female"/>
    <s v="Sandals"/>
    <s v="Footwear"/>
    <n v="28"/>
    <s v="Connecticut"/>
    <s v="M"/>
    <s v="Yellow"/>
    <s v="Spring"/>
    <n v="3.7"/>
    <s v="No"/>
    <s v="Venmo"/>
    <s v="2-Day Shipping"/>
    <x v="1"/>
    <s v="No"/>
    <n v="22"/>
    <s v="Debit Card"/>
    <s v="Annually"/>
  </r>
  <r>
    <n v="3547"/>
    <n v="60"/>
    <s v="Female"/>
    <s v="Scarf"/>
    <s v="Accessories"/>
    <n v="79"/>
    <s v="Kansas"/>
    <s v="M"/>
    <s v="Violet"/>
    <s v="Summer"/>
    <n v="3.6"/>
    <s v="No"/>
    <s v="Bank Transfer"/>
    <s v="Free Shipping"/>
    <x v="1"/>
    <s v="No"/>
    <n v="37"/>
    <s v="Bank Transfer"/>
    <s v="Bi-Weekly"/>
  </r>
  <r>
    <n v="3548"/>
    <n v="52"/>
    <s v="Female"/>
    <s v="Scarf"/>
    <s v="Accessories"/>
    <n v="31"/>
    <s v="Pennsylvania"/>
    <s v="L"/>
    <s v="Magenta"/>
    <s v="Summer"/>
    <n v="3.8"/>
    <s v="No"/>
    <s v="Debit Card"/>
    <s v="Standard"/>
    <x v="1"/>
    <s v="No"/>
    <n v="23"/>
    <s v="Credit Card"/>
    <s v="Annually"/>
  </r>
  <r>
    <n v="3549"/>
    <n v="63"/>
    <s v="Female"/>
    <s v="Blouse"/>
    <s v="Clothing"/>
    <n v="37"/>
    <s v="Utah"/>
    <s v="M"/>
    <s v="Red"/>
    <s v="Fall"/>
    <n v="3"/>
    <s v="No"/>
    <s v="Venmo"/>
    <s v="Standard"/>
    <x v="1"/>
    <s v="No"/>
    <n v="47"/>
    <s v="Debit Card"/>
    <s v="Fortnightly"/>
  </r>
  <r>
    <n v="3550"/>
    <n v="44"/>
    <s v="Female"/>
    <s v="T-shirt"/>
    <s v="Clothing"/>
    <n v="34"/>
    <s v="Oregon"/>
    <s v="M"/>
    <s v="Cyan"/>
    <s v="Summer"/>
    <n v="3.4"/>
    <s v="No"/>
    <s v="Credit Card"/>
    <s v="2-Day Shipping"/>
    <x v="1"/>
    <s v="No"/>
    <n v="11"/>
    <s v="Bank Transfer"/>
    <s v="Fortnightly"/>
  </r>
  <r>
    <n v="3551"/>
    <n v="63"/>
    <s v="Female"/>
    <s v="Shoes"/>
    <s v="Footwear"/>
    <n v="74"/>
    <s v="West Virginia"/>
    <s v="S"/>
    <s v="Orange"/>
    <s v="Winter"/>
    <n v="4.8"/>
    <s v="No"/>
    <s v="Venmo"/>
    <s v="Standard"/>
    <x v="1"/>
    <s v="No"/>
    <n v="32"/>
    <s v="Cash"/>
    <s v="Weekly"/>
  </r>
  <r>
    <n v="3552"/>
    <n v="66"/>
    <s v="Female"/>
    <s v="Gloves"/>
    <s v="Accessories"/>
    <n v="31"/>
    <s v="Montana"/>
    <s v="L"/>
    <s v="Black"/>
    <s v="Spring"/>
    <n v="2.6"/>
    <s v="No"/>
    <s v="Credit Card"/>
    <s v="Store Pickup"/>
    <x v="1"/>
    <s v="No"/>
    <n v="20"/>
    <s v="Venmo"/>
    <s v="Weekly"/>
  </r>
  <r>
    <n v="3553"/>
    <n v="22"/>
    <s v="Female"/>
    <s v="Sunglasses"/>
    <s v="Accessories"/>
    <n v="66"/>
    <s v="Kentucky"/>
    <s v="M"/>
    <s v="Blue"/>
    <s v="Winter"/>
    <n v="2.9"/>
    <s v="No"/>
    <s v="Credit Card"/>
    <s v="Next Day Air"/>
    <x v="1"/>
    <s v="No"/>
    <n v="3"/>
    <s v="PayPal"/>
    <s v="Quarterly"/>
  </r>
  <r>
    <n v="3554"/>
    <n v="62"/>
    <s v="Female"/>
    <s v="Shoes"/>
    <s v="Footwear"/>
    <n v="99"/>
    <s v="Minnesota"/>
    <s v="M"/>
    <s v="Charcoal"/>
    <s v="Spring"/>
    <n v="4.9000000000000004"/>
    <s v="No"/>
    <s v="Cash"/>
    <s v="Free Shipping"/>
    <x v="1"/>
    <s v="No"/>
    <n v="32"/>
    <s v="Bank Transfer"/>
    <s v="Weekly"/>
  </r>
  <r>
    <n v="3555"/>
    <n v="39"/>
    <s v="Female"/>
    <s v="Dress"/>
    <s v="Clothing"/>
    <n v="55"/>
    <s v="Louisiana"/>
    <s v="M"/>
    <s v="Indigo"/>
    <s v="Spring"/>
    <n v="5"/>
    <s v="No"/>
    <s v="Bank Transfer"/>
    <s v="Free Shipping"/>
    <x v="1"/>
    <s v="No"/>
    <n v="5"/>
    <s v="Credit Card"/>
    <s v="Fortnightly"/>
  </r>
  <r>
    <n v="3556"/>
    <n v="25"/>
    <s v="Female"/>
    <s v="Blouse"/>
    <s v="Clothing"/>
    <n v="23"/>
    <s v="Delaware"/>
    <s v="L"/>
    <s v="Silver"/>
    <s v="Spring"/>
    <n v="4.5999999999999996"/>
    <s v="No"/>
    <s v="PayPal"/>
    <s v="Next Day Air"/>
    <x v="1"/>
    <s v="No"/>
    <n v="45"/>
    <s v="Cash"/>
    <s v="Quarterly"/>
  </r>
  <r>
    <n v="3557"/>
    <n v="70"/>
    <s v="Female"/>
    <s v="Sweater"/>
    <s v="Clothing"/>
    <n v="88"/>
    <s v="Arizona"/>
    <s v="M"/>
    <s v="Brown"/>
    <s v="Fall"/>
    <n v="4.2"/>
    <s v="No"/>
    <s v="Bank Transfer"/>
    <s v="Express"/>
    <x v="1"/>
    <s v="No"/>
    <n v="43"/>
    <s v="Cash"/>
    <s v="Bi-Weekly"/>
  </r>
  <r>
    <n v="3558"/>
    <n v="52"/>
    <s v="Female"/>
    <s v="Jacket"/>
    <s v="Outerwear"/>
    <n v="26"/>
    <s v="Nevada"/>
    <s v="M"/>
    <s v="Peach"/>
    <s v="Summer"/>
    <n v="4.9000000000000004"/>
    <s v="No"/>
    <s v="PayPal"/>
    <s v="Next Day Air"/>
    <x v="1"/>
    <s v="No"/>
    <n v="1"/>
    <s v="PayPal"/>
    <s v="Every 3 Months"/>
  </r>
  <r>
    <n v="3559"/>
    <n v="68"/>
    <s v="Female"/>
    <s v="Backpack"/>
    <s v="Accessories"/>
    <n v="94"/>
    <s v="Alaska"/>
    <s v="L"/>
    <s v="Magenta"/>
    <s v="Summer"/>
    <n v="4.8"/>
    <s v="No"/>
    <s v="Credit Card"/>
    <s v="Standard"/>
    <x v="1"/>
    <s v="No"/>
    <n v="9"/>
    <s v="Venmo"/>
    <s v="Quarterly"/>
  </r>
  <r>
    <n v="3560"/>
    <n v="18"/>
    <s v="Female"/>
    <s v="Shorts"/>
    <s v="Clothing"/>
    <n v="25"/>
    <s v="Utah"/>
    <s v="M"/>
    <s v="Beige"/>
    <s v="Fall"/>
    <n v="3"/>
    <s v="No"/>
    <s v="Debit Card"/>
    <s v="Next Day Air"/>
    <x v="1"/>
    <s v="No"/>
    <n v="13"/>
    <s v="Venmo"/>
    <s v="Every 3 Months"/>
  </r>
  <r>
    <n v="3561"/>
    <n v="18"/>
    <s v="Female"/>
    <s v="Socks"/>
    <s v="Clothing"/>
    <n v="96"/>
    <s v="Kansas"/>
    <s v="XL"/>
    <s v="Violet"/>
    <s v="Fall"/>
    <n v="3.5"/>
    <s v="No"/>
    <s v="Cash"/>
    <s v="Express"/>
    <x v="1"/>
    <s v="No"/>
    <n v="5"/>
    <s v="Credit Card"/>
    <s v="Annually"/>
  </r>
  <r>
    <n v="3562"/>
    <n v="63"/>
    <s v="Female"/>
    <s v="Sneakers"/>
    <s v="Footwear"/>
    <n v="29"/>
    <s v="North Carolina"/>
    <s v="L"/>
    <s v="Black"/>
    <s v="Spring"/>
    <n v="3.4"/>
    <s v="No"/>
    <s v="Cash"/>
    <s v="Standard"/>
    <x v="1"/>
    <s v="No"/>
    <n v="39"/>
    <s v="Credit Card"/>
    <s v="Fortnightly"/>
  </r>
  <r>
    <n v="3563"/>
    <n v="47"/>
    <s v="Female"/>
    <s v="Sneakers"/>
    <s v="Footwear"/>
    <n v="36"/>
    <s v="Maryland"/>
    <s v="M"/>
    <s v="Cyan"/>
    <s v="Winter"/>
    <n v="3.4"/>
    <s v="No"/>
    <s v="PayPal"/>
    <s v="Free Shipping"/>
    <x v="1"/>
    <s v="No"/>
    <n v="7"/>
    <s v="Bank Transfer"/>
    <s v="Weekly"/>
  </r>
  <r>
    <n v="3564"/>
    <n v="43"/>
    <s v="Female"/>
    <s v="Blouse"/>
    <s v="Clothing"/>
    <n v="90"/>
    <s v="Maine"/>
    <s v="M"/>
    <s v="Green"/>
    <s v="Summer"/>
    <n v="4.9000000000000004"/>
    <s v="No"/>
    <s v="Credit Card"/>
    <s v="Standard"/>
    <x v="1"/>
    <s v="No"/>
    <n v="8"/>
    <s v="Credit Card"/>
    <s v="Every 3 Months"/>
  </r>
  <r>
    <n v="3565"/>
    <n v="60"/>
    <s v="Female"/>
    <s v="Gloves"/>
    <s v="Accessories"/>
    <n v="38"/>
    <s v="Illinois"/>
    <s v="S"/>
    <s v="Brown"/>
    <s v="Summer"/>
    <n v="4.4000000000000004"/>
    <s v="No"/>
    <s v="PayPal"/>
    <s v="Free Shipping"/>
    <x v="1"/>
    <s v="No"/>
    <n v="40"/>
    <s v="Venmo"/>
    <s v="Annually"/>
  </r>
  <r>
    <n v="3566"/>
    <n v="49"/>
    <s v="Female"/>
    <s v="Handbag"/>
    <s v="Accessories"/>
    <n v="52"/>
    <s v="Pennsylvania"/>
    <s v="S"/>
    <s v="Gray"/>
    <s v="Spring"/>
    <n v="4.2"/>
    <s v="No"/>
    <s v="Cash"/>
    <s v="Store Pickup"/>
    <x v="1"/>
    <s v="No"/>
    <n v="35"/>
    <s v="PayPal"/>
    <s v="Monthly"/>
  </r>
  <r>
    <n v="3567"/>
    <n v="28"/>
    <s v="Female"/>
    <s v="Jeans"/>
    <s v="Clothing"/>
    <n v="88"/>
    <s v="Alaska"/>
    <s v="S"/>
    <s v="Orange"/>
    <s v="Spring"/>
    <n v="3.1"/>
    <s v="No"/>
    <s v="Credit Card"/>
    <s v="Next Day Air"/>
    <x v="1"/>
    <s v="No"/>
    <n v="14"/>
    <s v="Venmo"/>
    <s v="Monthly"/>
  </r>
  <r>
    <n v="3568"/>
    <n v="32"/>
    <s v="Female"/>
    <s v="Scarf"/>
    <s v="Accessories"/>
    <n v="56"/>
    <s v="New Mexico"/>
    <s v="S"/>
    <s v="Silver"/>
    <s v="Summer"/>
    <n v="4"/>
    <s v="No"/>
    <s v="Venmo"/>
    <s v="Next Day Air"/>
    <x v="1"/>
    <s v="No"/>
    <n v="26"/>
    <s v="Credit Card"/>
    <s v="Monthly"/>
  </r>
  <r>
    <n v="3569"/>
    <n v="29"/>
    <s v="Female"/>
    <s v="Sandals"/>
    <s v="Footwear"/>
    <n v="71"/>
    <s v="Arkansas"/>
    <s v="M"/>
    <s v="Purple"/>
    <s v="Spring"/>
    <n v="4.8"/>
    <s v="No"/>
    <s v="Cash"/>
    <s v="Next Day Air"/>
    <x v="1"/>
    <s v="No"/>
    <n v="14"/>
    <s v="PayPal"/>
    <s v="Quarterly"/>
  </r>
  <r>
    <n v="3570"/>
    <n v="35"/>
    <s v="Female"/>
    <s v="Sandals"/>
    <s v="Footwear"/>
    <n v="94"/>
    <s v="Alaska"/>
    <s v="M"/>
    <s v="Olive"/>
    <s v="Fall"/>
    <n v="3.3"/>
    <s v="No"/>
    <s v="Credit Card"/>
    <s v="Express"/>
    <x v="1"/>
    <s v="No"/>
    <n v="9"/>
    <s v="Bank Transfer"/>
    <s v="Fortnightly"/>
  </r>
  <r>
    <n v="3571"/>
    <n v="23"/>
    <s v="Female"/>
    <s v="Dress"/>
    <s v="Clothing"/>
    <n v="97"/>
    <s v="Louisiana"/>
    <s v="XL"/>
    <s v="Teal"/>
    <s v="Winter"/>
    <n v="4.7"/>
    <s v="No"/>
    <s v="PayPal"/>
    <s v="Standard"/>
    <x v="1"/>
    <s v="No"/>
    <n v="32"/>
    <s v="Debit Card"/>
    <s v="Annually"/>
  </r>
  <r>
    <n v="3572"/>
    <n v="70"/>
    <s v="Female"/>
    <s v="Skirt"/>
    <s v="Clothing"/>
    <n v="27"/>
    <s v="North Dakota"/>
    <s v="M"/>
    <s v="White"/>
    <s v="Summer"/>
    <n v="3.2"/>
    <s v="No"/>
    <s v="Cash"/>
    <s v="Standard"/>
    <x v="1"/>
    <s v="No"/>
    <n v="15"/>
    <s v="Bank Transfer"/>
    <s v="Every 3 Months"/>
  </r>
  <r>
    <n v="3573"/>
    <n v="23"/>
    <s v="Female"/>
    <s v="Shorts"/>
    <s v="Clothing"/>
    <n v="28"/>
    <s v="Rhode Island"/>
    <s v="M"/>
    <s v="Black"/>
    <s v="Spring"/>
    <n v="5"/>
    <s v="No"/>
    <s v="Bank Transfer"/>
    <s v="Standard"/>
    <x v="1"/>
    <s v="No"/>
    <n v="25"/>
    <s v="Credit Card"/>
    <s v="Monthly"/>
  </r>
  <r>
    <n v="3574"/>
    <n v="43"/>
    <s v="Female"/>
    <s v="Jeans"/>
    <s v="Clothing"/>
    <n v="67"/>
    <s v="Connecticut"/>
    <s v="L"/>
    <s v="Maroon"/>
    <s v="Fall"/>
    <n v="4.9000000000000004"/>
    <s v="No"/>
    <s v="Cash"/>
    <s v="Free Shipping"/>
    <x v="1"/>
    <s v="No"/>
    <n v="27"/>
    <s v="PayPal"/>
    <s v="Monthly"/>
  </r>
  <r>
    <n v="3575"/>
    <n v="29"/>
    <s v="Female"/>
    <s v="Socks"/>
    <s v="Clothing"/>
    <n v="70"/>
    <s v="New York"/>
    <s v="M"/>
    <s v="Cyan"/>
    <s v="Fall"/>
    <n v="4.9000000000000004"/>
    <s v="No"/>
    <s v="Cash"/>
    <s v="Express"/>
    <x v="1"/>
    <s v="No"/>
    <n v="39"/>
    <s v="Bank Transfer"/>
    <s v="Quarterly"/>
  </r>
  <r>
    <n v="3576"/>
    <n v="61"/>
    <s v="Female"/>
    <s v="Coat"/>
    <s v="Outerwear"/>
    <n v="95"/>
    <s v="Kentucky"/>
    <s v="M"/>
    <s v="Violet"/>
    <s v="Fall"/>
    <n v="3.7"/>
    <s v="No"/>
    <s v="Cash"/>
    <s v="Express"/>
    <x v="1"/>
    <s v="No"/>
    <n v="49"/>
    <s v="Venmo"/>
    <s v="Bi-Weekly"/>
  </r>
  <r>
    <n v="3577"/>
    <n v="29"/>
    <s v="Female"/>
    <s v="Boots"/>
    <s v="Footwear"/>
    <n v="24"/>
    <s v="Maine"/>
    <s v="L"/>
    <s v="Yellow"/>
    <s v="Spring"/>
    <n v="3"/>
    <s v="No"/>
    <s v="Cash"/>
    <s v="Express"/>
    <x v="1"/>
    <s v="No"/>
    <n v="12"/>
    <s v="Venmo"/>
    <s v="Bi-Weekly"/>
  </r>
  <r>
    <n v="3578"/>
    <n v="66"/>
    <s v="Female"/>
    <s v="Belt"/>
    <s v="Accessories"/>
    <n v="35"/>
    <s v="Missouri"/>
    <s v="S"/>
    <s v="Yellow"/>
    <s v="Winter"/>
    <n v="2.6"/>
    <s v="No"/>
    <s v="PayPal"/>
    <s v="Standard"/>
    <x v="1"/>
    <s v="No"/>
    <n v="13"/>
    <s v="Bank Transfer"/>
    <s v="Weekly"/>
  </r>
  <r>
    <n v="3579"/>
    <n v="46"/>
    <s v="Female"/>
    <s v="Shoes"/>
    <s v="Footwear"/>
    <n v="22"/>
    <s v="Georgia"/>
    <s v="L"/>
    <s v="Olive"/>
    <s v="Winter"/>
    <n v="2.6"/>
    <s v="No"/>
    <s v="Credit Card"/>
    <s v="Standard"/>
    <x v="1"/>
    <s v="No"/>
    <n v="22"/>
    <s v="Bank Transfer"/>
    <s v="Quarterly"/>
  </r>
  <r>
    <n v="3580"/>
    <n v="34"/>
    <s v="Female"/>
    <s v="Scarf"/>
    <s v="Accessories"/>
    <n v="66"/>
    <s v="Arizona"/>
    <s v="L"/>
    <s v="Olive"/>
    <s v="Fall"/>
    <n v="4.8"/>
    <s v="No"/>
    <s v="Bank Transfer"/>
    <s v="Standard"/>
    <x v="1"/>
    <s v="No"/>
    <n v="19"/>
    <s v="Credit Card"/>
    <s v="Every 3 Months"/>
  </r>
  <r>
    <n v="3581"/>
    <n v="51"/>
    <s v="Female"/>
    <s v="Blouse"/>
    <s v="Clothing"/>
    <n v="83"/>
    <s v="New Hampshire"/>
    <s v="M"/>
    <s v="Magenta"/>
    <s v="Summer"/>
    <n v="3.2"/>
    <s v="No"/>
    <s v="Bank Transfer"/>
    <s v="2-Day Shipping"/>
    <x v="1"/>
    <s v="No"/>
    <n v="3"/>
    <s v="Cash"/>
    <s v="Bi-Weekly"/>
  </r>
  <r>
    <n v="3582"/>
    <n v="26"/>
    <s v="Female"/>
    <s v="Dress"/>
    <s v="Clothing"/>
    <n v="95"/>
    <s v="Georgia"/>
    <s v="M"/>
    <s v="Orange"/>
    <s v="Fall"/>
    <n v="4.9000000000000004"/>
    <s v="No"/>
    <s v="Venmo"/>
    <s v="Next Day Air"/>
    <x v="1"/>
    <s v="No"/>
    <n v="50"/>
    <s v="Credit Card"/>
    <s v="Weekly"/>
  </r>
  <r>
    <n v="3583"/>
    <n v="23"/>
    <s v="Female"/>
    <s v="Shorts"/>
    <s v="Clothing"/>
    <n v="41"/>
    <s v="California"/>
    <s v="S"/>
    <s v="Beige"/>
    <s v="Summer"/>
    <n v="3.4"/>
    <s v="No"/>
    <s v="Cash"/>
    <s v="2-Day Shipping"/>
    <x v="1"/>
    <s v="No"/>
    <n v="15"/>
    <s v="PayPal"/>
    <s v="Annually"/>
  </r>
  <r>
    <n v="3584"/>
    <n v="52"/>
    <s v="Female"/>
    <s v="Blouse"/>
    <s v="Clothing"/>
    <n v="77"/>
    <s v="Arizona"/>
    <s v="L"/>
    <s v="Brown"/>
    <s v="Summer"/>
    <n v="2.7"/>
    <s v="No"/>
    <s v="Debit Card"/>
    <s v="Store Pickup"/>
    <x v="1"/>
    <s v="No"/>
    <n v="44"/>
    <s v="Credit Card"/>
    <s v="Every 3 Months"/>
  </r>
  <r>
    <n v="3585"/>
    <n v="39"/>
    <s v="Female"/>
    <s v="Sneakers"/>
    <s v="Footwear"/>
    <n v="52"/>
    <s v="Florida"/>
    <s v="L"/>
    <s v="Indigo"/>
    <s v="Fall"/>
    <n v="4.8"/>
    <s v="No"/>
    <s v="Debit Card"/>
    <s v="Express"/>
    <x v="1"/>
    <s v="No"/>
    <n v="48"/>
    <s v="Debit Card"/>
    <s v="Monthly"/>
  </r>
  <r>
    <n v="3586"/>
    <n v="39"/>
    <s v="Female"/>
    <s v="Gloves"/>
    <s v="Accessories"/>
    <n v="41"/>
    <s v="New York"/>
    <s v="XL"/>
    <s v="Gray"/>
    <s v="Winter"/>
    <n v="4.0999999999999996"/>
    <s v="No"/>
    <s v="Cash"/>
    <s v="Standard"/>
    <x v="1"/>
    <s v="No"/>
    <n v="4"/>
    <s v="Venmo"/>
    <s v="Bi-Weekly"/>
  </r>
  <r>
    <n v="3587"/>
    <n v="33"/>
    <s v="Female"/>
    <s v="Hoodie"/>
    <s v="Clothing"/>
    <n v="28"/>
    <s v="Idaho"/>
    <s v="M"/>
    <s v="Yellow"/>
    <s v="Winter"/>
    <n v="4.5999999999999996"/>
    <s v="No"/>
    <s v="PayPal"/>
    <s v="Store Pickup"/>
    <x v="1"/>
    <s v="No"/>
    <n v="12"/>
    <s v="PayPal"/>
    <s v="Bi-Weekly"/>
  </r>
  <r>
    <n v="3588"/>
    <n v="33"/>
    <s v="Female"/>
    <s v="Sweater"/>
    <s v="Clothing"/>
    <n v="90"/>
    <s v="Virginia"/>
    <s v="S"/>
    <s v="Violet"/>
    <s v="Summer"/>
    <n v="4.4000000000000004"/>
    <s v="No"/>
    <s v="Debit Card"/>
    <s v="Standard"/>
    <x v="1"/>
    <s v="No"/>
    <n v="33"/>
    <s v="Debit Card"/>
    <s v="Annually"/>
  </r>
  <r>
    <n v="3589"/>
    <n v="23"/>
    <s v="Female"/>
    <s v="Sunglasses"/>
    <s v="Accessories"/>
    <n v="55"/>
    <s v="Michigan"/>
    <s v="M"/>
    <s v="Magenta"/>
    <s v="Spring"/>
    <n v="3.5"/>
    <s v="No"/>
    <s v="Bank Transfer"/>
    <s v="2-Day Shipping"/>
    <x v="1"/>
    <s v="No"/>
    <n v="40"/>
    <s v="Cash"/>
    <s v="Annually"/>
  </r>
  <r>
    <n v="3590"/>
    <n v="31"/>
    <s v="Female"/>
    <s v="Belt"/>
    <s v="Accessories"/>
    <n v="73"/>
    <s v="New Hampshire"/>
    <s v="M"/>
    <s v="Blue"/>
    <s v="Spring"/>
    <n v="4.8"/>
    <s v="No"/>
    <s v="Cash"/>
    <s v="Next Day Air"/>
    <x v="1"/>
    <s v="No"/>
    <n v="38"/>
    <s v="Cash"/>
    <s v="Every 3 Months"/>
  </r>
  <r>
    <n v="3591"/>
    <n v="27"/>
    <s v="Female"/>
    <s v="Dress"/>
    <s v="Clothing"/>
    <n v="87"/>
    <s v="South Dakota"/>
    <s v="M"/>
    <s v="Gray"/>
    <s v="Fall"/>
    <n v="2.9"/>
    <s v="No"/>
    <s v="PayPal"/>
    <s v="2-Day Shipping"/>
    <x v="1"/>
    <s v="No"/>
    <n v="19"/>
    <s v="Venmo"/>
    <s v="Every 3 Months"/>
  </r>
  <r>
    <n v="3592"/>
    <n v="48"/>
    <s v="Female"/>
    <s v="Jacket"/>
    <s v="Outerwear"/>
    <n v="89"/>
    <s v="South Dakota"/>
    <s v="M"/>
    <s v="Gold"/>
    <s v="Winter"/>
    <n v="3.2"/>
    <s v="No"/>
    <s v="Cash"/>
    <s v="2-Day Shipping"/>
    <x v="1"/>
    <s v="No"/>
    <n v="38"/>
    <s v="Bank Transfer"/>
    <s v="Quarterly"/>
  </r>
  <r>
    <n v="3593"/>
    <n v="61"/>
    <s v="Female"/>
    <s v="Boots"/>
    <s v="Footwear"/>
    <n v="82"/>
    <s v="New Jersey"/>
    <s v="L"/>
    <s v="Lavender"/>
    <s v="Spring"/>
    <n v="4.4000000000000004"/>
    <s v="No"/>
    <s v="Cash"/>
    <s v="2-Day Shipping"/>
    <x v="1"/>
    <s v="No"/>
    <n v="18"/>
    <s v="Venmo"/>
    <s v="Fortnightly"/>
  </r>
  <r>
    <n v="3594"/>
    <n v="63"/>
    <s v="Female"/>
    <s v="Sandals"/>
    <s v="Footwear"/>
    <n v="80"/>
    <s v="Wyoming"/>
    <s v="M"/>
    <s v="Black"/>
    <s v="Spring"/>
    <n v="4.5999999999999996"/>
    <s v="No"/>
    <s v="Bank Transfer"/>
    <s v="Next Day Air"/>
    <x v="1"/>
    <s v="No"/>
    <n v="24"/>
    <s v="PayPal"/>
    <s v="Monthly"/>
  </r>
  <r>
    <n v="3595"/>
    <n v="19"/>
    <s v="Female"/>
    <s v="Scarf"/>
    <s v="Accessories"/>
    <n v="87"/>
    <s v="Alabama"/>
    <s v="L"/>
    <s v="Charcoal"/>
    <s v="Summer"/>
    <n v="2.6"/>
    <s v="No"/>
    <s v="PayPal"/>
    <s v="2-Day Shipping"/>
    <x v="1"/>
    <s v="No"/>
    <n v="29"/>
    <s v="Venmo"/>
    <s v="Quarterly"/>
  </r>
  <r>
    <n v="3596"/>
    <n v="21"/>
    <s v="Female"/>
    <s v="Blouse"/>
    <s v="Clothing"/>
    <n v="41"/>
    <s v="South Dakota"/>
    <s v="M"/>
    <s v="Violet"/>
    <s v="Spring"/>
    <n v="3.1"/>
    <s v="No"/>
    <s v="Cash"/>
    <s v="Store Pickup"/>
    <x v="1"/>
    <s v="No"/>
    <n v="14"/>
    <s v="PayPal"/>
    <s v="Annually"/>
  </r>
  <r>
    <n v="3597"/>
    <n v="28"/>
    <s v="Female"/>
    <s v="Hoodie"/>
    <s v="Clothing"/>
    <n v="83"/>
    <s v="South Carolina"/>
    <s v="M"/>
    <s v="Charcoal"/>
    <s v="Spring"/>
    <n v="4.3"/>
    <s v="No"/>
    <s v="Bank Transfer"/>
    <s v="Standard"/>
    <x v="1"/>
    <s v="No"/>
    <n v="44"/>
    <s v="Cash"/>
    <s v="Fortnightly"/>
  </r>
  <r>
    <n v="3598"/>
    <n v="29"/>
    <s v="Female"/>
    <s v="Sunglasses"/>
    <s v="Accessories"/>
    <n v="71"/>
    <s v="New Mexico"/>
    <s v="M"/>
    <s v="Maroon"/>
    <s v="Summer"/>
    <n v="3.1"/>
    <s v="No"/>
    <s v="Cash"/>
    <s v="Standard"/>
    <x v="1"/>
    <s v="No"/>
    <n v="18"/>
    <s v="Bank Transfer"/>
    <s v="Quarterly"/>
  </r>
  <r>
    <n v="3599"/>
    <n v="23"/>
    <s v="Female"/>
    <s v="Hoodie"/>
    <s v="Clothing"/>
    <n v="76"/>
    <s v="Connecticut"/>
    <s v="XL"/>
    <s v="Purple"/>
    <s v="Spring"/>
    <n v="4.5999999999999996"/>
    <s v="No"/>
    <s v="Bank Transfer"/>
    <s v="Store Pickup"/>
    <x v="1"/>
    <s v="No"/>
    <n v="19"/>
    <s v="Bank Transfer"/>
    <s v="Bi-Weekly"/>
  </r>
  <r>
    <n v="3600"/>
    <n v="37"/>
    <s v="Female"/>
    <s v="Scarf"/>
    <s v="Accessories"/>
    <n v="34"/>
    <s v="Kansas"/>
    <s v="S"/>
    <s v="Peach"/>
    <s v="Spring"/>
    <n v="4.5999999999999996"/>
    <s v="No"/>
    <s v="Cash"/>
    <s v="Express"/>
    <x v="1"/>
    <s v="No"/>
    <n v="4"/>
    <s v="Cash"/>
    <s v="Weekly"/>
  </r>
  <r>
    <n v="3601"/>
    <n v="67"/>
    <s v="Female"/>
    <s v="Dress"/>
    <s v="Clothing"/>
    <n v="81"/>
    <s v="South Carolina"/>
    <s v="XL"/>
    <s v="Olive"/>
    <s v="Spring"/>
    <n v="2.7"/>
    <s v="No"/>
    <s v="PayPal"/>
    <s v="Free Shipping"/>
    <x v="1"/>
    <s v="No"/>
    <n v="25"/>
    <s v="Cash"/>
    <s v="Bi-Weekly"/>
  </r>
  <r>
    <n v="3602"/>
    <n v="34"/>
    <s v="Female"/>
    <s v="T-shirt"/>
    <s v="Clothing"/>
    <n v="47"/>
    <s v="North Carolina"/>
    <s v="M"/>
    <s v="Indigo"/>
    <s v="Summer"/>
    <n v="3"/>
    <s v="No"/>
    <s v="Debit Card"/>
    <s v="Next Day Air"/>
    <x v="1"/>
    <s v="No"/>
    <n v="3"/>
    <s v="PayPal"/>
    <s v="Monthly"/>
  </r>
  <r>
    <n v="3603"/>
    <n v="58"/>
    <s v="Female"/>
    <s v="Skirt"/>
    <s v="Clothing"/>
    <n v="36"/>
    <s v="Wyoming"/>
    <s v="S"/>
    <s v="Magenta"/>
    <s v="Summer"/>
    <n v="3.3"/>
    <s v="No"/>
    <s v="Bank Transfer"/>
    <s v="Store Pickup"/>
    <x v="1"/>
    <s v="No"/>
    <n v="40"/>
    <s v="Debit Card"/>
    <s v="Quarterly"/>
  </r>
  <r>
    <n v="3604"/>
    <n v="45"/>
    <s v="Female"/>
    <s v="Jeans"/>
    <s v="Clothing"/>
    <n v="51"/>
    <s v="Louisiana"/>
    <s v="M"/>
    <s v="Gold"/>
    <s v="Spring"/>
    <n v="2.7"/>
    <s v="No"/>
    <s v="Debit Card"/>
    <s v="Free Shipping"/>
    <x v="1"/>
    <s v="No"/>
    <n v="5"/>
    <s v="Cash"/>
    <s v="Weekly"/>
  </r>
  <r>
    <n v="3605"/>
    <n v="63"/>
    <s v="Female"/>
    <s v="Hoodie"/>
    <s v="Clothing"/>
    <n v="86"/>
    <s v="Louisiana"/>
    <s v="M"/>
    <s v="Orange"/>
    <s v="Fall"/>
    <n v="3.3"/>
    <s v="No"/>
    <s v="Bank Transfer"/>
    <s v="Standard"/>
    <x v="1"/>
    <s v="No"/>
    <n v="17"/>
    <s v="Debit Card"/>
    <s v="Annually"/>
  </r>
  <r>
    <n v="3606"/>
    <n v="68"/>
    <s v="Female"/>
    <s v="Jeans"/>
    <s v="Clothing"/>
    <n v="41"/>
    <s v="Alabama"/>
    <s v="M"/>
    <s v="Gold"/>
    <s v="Fall"/>
    <n v="4.3"/>
    <s v="No"/>
    <s v="Venmo"/>
    <s v="Store Pickup"/>
    <x v="1"/>
    <s v="No"/>
    <n v="36"/>
    <s v="Bank Transfer"/>
    <s v="Every 3 Months"/>
  </r>
  <r>
    <n v="3607"/>
    <n v="41"/>
    <s v="Female"/>
    <s v="Sandals"/>
    <s v="Footwear"/>
    <n v="90"/>
    <s v="Minnesota"/>
    <s v="XL"/>
    <s v="Purple"/>
    <s v="Fall"/>
    <n v="4.8"/>
    <s v="No"/>
    <s v="Cash"/>
    <s v="Express"/>
    <x v="1"/>
    <s v="No"/>
    <n v="41"/>
    <s v="Venmo"/>
    <s v="Annually"/>
  </r>
  <r>
    <n v="3608"/>
    <n v="50"/>
    <s v="Female"/>
    <s v="Hat"/>
    <s v="Accessories"/>
    <n v="93"/>
    <s v="New Mexico"/>
    <s v="L"/>
    <s v="Charcoal"/>
    <s v="Fall"/>
    <n v="3.3"/>
    <s v="No"/>
    <s v="Debit Card"/>
    <s v="Standard"/>
    <x v="1"/>
    <s v="No"/>
    <n v="20"/>
    <s v="Venmo"/>
    <s v="Bi-Weekly"/>
  </r>
  <r>
    <n v="3609"/>
    <n v="24"/>
    <s v="Female"/>
    <s v="Gloves"/>
    <s v="Accessories"/>
    <n v="56"/>
    <s v="Tennessee"/>
    <s v="M"/>
    <s v="Cyan"/>
    <s v="Fall"/>
    <n v="4.3"/>
    <s v="No"/>
    <s v="Bank Transfer"/>
    <s v="Next Day Air"/>
    <x v="1"/>
    <s v="No"/>
    <n v="2"/>
    <s v="Cash"/>
    <s v="Every 3 Months"/>
  </r>
  <r>
    <n v="3610"/>
    <n v="21"/>
    <s v="Female"/>
    <s v="Socks"/>
    <s v="Clothing"/>
    <n v="39"/>
    <s v="New Mexico"/>
    <s v="M"/>
    <s v="Cyan"/>
    <s v="Summer"/>
    <n v="3"/>
    <s v="No"/>
    <s v="Debit Card"/>
    <s v="2-Day Shipping"/>
    <x v="1"/>
    <s v="No"/>
    <n v="31"/>
    <s v="Debit Card"/>
    <s v="Monthly"/>
  </r>
  <r>
    <n v="3611"/>
    <n v="18"/>
    <s v="Female"/>
    <s v="Jacket"/>
    <s v="Outerwear"/>
    <n v="86"/>
    <s v="Texas"/>
    <s v="XL"/>
    <s v="Green"/>
    <s v="Fall"/>
    <n v="4.8"/>
    <s v="No"/>
    <s v="Credit Card"/>
    <s v="2-Day Shipping"/>
    <x v="1"/>
    <s v="No"/>
    <n v="23"/>
    <s v="Bank Transfer"/>
    <s v="Fortnightly"/>
  </r>
  <r>
    <n v="3612"/>
    <n v="63"/>
    <s v="Female"/>
    <s v="T-shirt"/>
    <s v="Clothing"/>
    <n v="82"/>
    <s v="Washington"/>
    <s v="M"/>
    <s v="Silver"/>
    <s v="Spring"/>
    <n v="2.9"/>
    <s v="No"/>
    <s v="PayPal"/>
    <s v="Standard"/>
    <x v="1"/>
    <s v="No"/>
    <n v="30"/>
    <s v="Credit Card"/>
    <s v="Annually"/>
  </r>
  <r>
    <n v="3613"/>
    <n v="47"/>
    <s v="Female"/>
    <s v="Sandals"/>
    <s v="Footwear"/>
    <n v="29"/>
    <s v="Michigan"/>
    <s v="M"/>
    <s v="Teal"/>
    <s v="Summer"/>
    <n v="3.6"/>
    <s v="No"/>
    <s v="Credit Card"/>
    <s v="Standard"/>
    <x v="1"/>
    <s v="No"/>
    <n v="26"/>
    <s v="Cash"/>
    <s v="Every 3 Months"/>
  </r>
  <r>
    <n v="3614"/>
    <n v="58"/>
    <s v="Female"/>
    <s v="Hat"/>
    <s v="Accessories"/>
    <n v="27"/>
    <s v="Minnesota"/>
    <s v="M"/>
    <s v="Magenta"/>
    <s v="Fall"/>
    <n v="3.5"/>
    <s v="No"/>
    <s v="Cash"/>
    <s v="Store Pickup"/>
    <x v="1"/>
    <s v="No"/>
    <n v="40"/>
    <s v="Venmo"/>
    <s v="Annually"/>
  </r>
  <r>
    <n v="3615"/>
    <n v="46"/>
    <s v="Female"/>
    <s v="Gloves"/>
    <s v="Accessories"/>
    <n v="25"/>
    <s v="Delaware"/>
    <s v="L"/>
    <s v="Maroon"/>
    <s v="Spring"/>
    <n v="4.7"/>
    <s v="No"/>
    <s v="Bank Transfer"/>
    <s v="2-Day Shipping"/>
    <x v="1"/>
    <s v="No"/>
    <n v="19"/>
    <s v="Bank Transfer"/>
    <s v="Annually"/>
  </r>
  <r>
    <n v="3616"/>
    <n v="35"/>
    <s v="Female"/>
    <s v="Dress"/>
    <s v="Clothing"/>
    <n v="31"/>
    <s v="California"/>
    <s v="M"/>
    <s v="Gold"/>
    <s v="Winter"/>
    <n v="4.4000000000000004"/>
    <s v="No"/>
    <s v="Bank Transfer"/>
    <s v="Free Shipping"/>
    <x v="1"/>
    <s v="No"/>
    <n v="4"/>
    <s v="Credit Card"/>
    <s v="Monthly"/>
  </r>
  <r>
    <n v="3617"/>
    <n v="42"/>
    <s v="Female"/>
    <s v="Hoodie"/>
    <s v="Clothing"/>
    <n v="23"/>
    <s v="Wisconsin"/>
    <s v="L"/>
    <s v="Purple"/>
    <s v="Winter"/>
    <n v="3.3"/>
    <s v="No"/>
    <s v="Cash"/>
    <s v="Store Pickup"/>
    <x v="1"/>
    <s v="No"/>
    <n v="33"/>
    <s v="Debit Card"/>
    <s v="Fortnightly"/>
  </r>
  <r>
    <n v="3618"/>
    <n v="48"/>
    <s v="Female"/>
    <s v="Belt"/>
    <s v="Accessories"/>
    <n v="47"/>
    <s v="Kentucky"/>
    <s v="M"/>
    <s v="Lavender"/>
    <s v="Fall"/>
    <n v="4.3"/>
    <s v="No"/>
    <s v="Debit Card"/>
    <s v="Express"/>
    <x v="1"/>
    <s v="No"/>
    <n v="29"/>
    <s v="Debit Card"/>
    <s v="Monthly"/>
  </r>
  <r>
    <n v="3619"/>
    <n v="28"/>
    <s v="Female"/>
    <s v="Gloves"/>
    <s v="Accessories"/>
    <n v="67"/>
    <s v="Nevada"/>
    <s v="M"/>
    <s v="Maroon"/>
    <s v="Fall"/>
    <n v="4"/>
    <s v="No"/>
    <s v="Venmo"/>
    <s v="2-Day Shipping"/>
    <x v="1"/>
    <s v="No"/>
    <n v="47"/>
    <s v="PayPal"/>
    <s v="Bi-Weekly"/>
  </r>
  <r>
    <n v="3620"/>
    <n v="44"/>
    <s v="Female"/>
    <s v="Scarf"/>
    <s v="Accessories"/>
    <n v="75"/>
    <s v="North Carolina"/>
    <s v="S"/>
    <s v="Magenta"/>
    <s v="Winter"/>
    <n v="4.9000000000000004"/>
    <s v="No"/>
    <s v="Cash"/>
    <s v="2-Day Shipping"/>
    <x v="1"/>
    <s v="No"/>
    <n v="50"/>
    <s v="Venmo"/>
    <s v="Weekly"/>
  </r>
  <r>
    <n v="3621"/>
    <n v="60"/>
    <s v="Female"/>
    <s v="Sandals"/>
    <s v="Footwear"/>
    <n v="82"/>
    <s v="Louisiana"/>
    <s v="M"/>
    <s v="Turquoise"/>
    <s v="Summer"/>
    <n v="2.9"/>
    <s v="No"/>
    <s v="Credit Card"/>
    <s v="Express"/>
    <x v="1"/>
    <s v="No"/>
    <n v="28"/>
    <s v="Credit Card"/>
    <s v="Fortnightly"/>
  </r>
  <r>
    <n v="3622"/>
    <n v="38"/>
    <s v="Female"/>
    <s v="Sneakers"/>
    <s v="Footwear"/>
    <n v="32"/>
    <s v="New Jersey"/>
    <s v="XL"/>
    <s v="Silver"/>
    <s v="Summer"/>
    <n v="4"/>
    <s v="No"/>
    <s v="Venmo"/>
    <s v="2-Day Shipping"/>
    <x v="1"/>
    <s v="No"/>
    <n v="5"/>
    <s v="Cash"/>
    <s v="Fortnightly"/>
  </r>
  <r>
    <n v="3623"/>
    <n v="46"/>
    <s v="Female"/>
    <s v="Dress"/>
    <s v="Clothing"/>
    <n v="41"/>
    <s v="Wisconsin"/>
    <s v="M"/>
    <s v="Purple"/>
    <s v="Fall"/>
    <n v="4.3"/>
    <s v="No"/>
    <s v="Bank Transfer"/>
    <s v="Store Pickup"/>
    <x v="1"/>
    <s v="No"/>
    <n v="12"/>
    <s v="Credit Card"/>
    <s v="Annually"/>
  </r>
  <r>
    <n v="3624"/>
    <n v="39"/>
    <s v="Female"/>
    <s v="Jewelry"/>
    <s v="Accessories"/>
    <n v="89"/>
    <s v="Arkansas"/>
    <s v="M"/>
    <s v="Violet"/>
    <s v="Winter"/>
    <n v="2.7"/>
    <s v="No"/>
    <s v="Venmo"/>
    <s v="2-Day Shipping"/>
    <x v="1"/>
    <s v="No"/>
    <n v="4"/>
    <s v="PayPal"/>
    <s v="Weekly"/>
  </r>
  <r>
    <n v="3625"/>
    <n v="22"/>
    <s v="Female"/>
    <s v="Hat"/>
    <s v="Accessories"/>
    <n v="82"/>
    <s v="Texas"/>
    <s v="XL"/>
    <s v="Peach"/>
    <s v="Fall"/>
    <n v="5"/>
    <s v="No"/>
    <s v="PayPal"/>
    <s v="Store Pickup"/>
    <x v="1"/>
    <s v="No"/>
    <n v="22"/>
    <s v="Bank Transfer"/>
    <s v="Bi-Weekly"/>
  </r>
  <r>
    <n v="3626"/>
    <n v="44"/>
    <s v="Female"/>
    <s v="Scarf"/>
    <s v="Accessories"/>
    <n v="99"/>
    <s v="Illinois"/>
    <s v="L"/>
    <s v="Green"/>
    <s v="Winter"/>
    <n v="4.4000000000000004"/>
    <s v="No"/>
    <s v="Debit Card"/>
    <s v="Express"/>
    <x v="1"/>
    <s v="No"/>
    <n v="32"/>
    <s v="PayPal"/>
    <s v="Weekly"/>
  </r>
  <r>
    <n v="3627"/>
    <n v="69"/>
    <s v="Female"/>
    <s v="Blouse"/>
    <s v="Clothing"/>
    <n v="98"/>
    <s v="Mississippi"/>
    <s v="L"/>
    <s v="Teal"/>
    <s v="Fall"/>
    <n v="3.5"/>
    <s v="No"/>
    <s v="Bank Transfer"/>
    <s v="Express"/>
    <x v="1"/>
    <s v="No"/>
    <n v="32"/>
    <s v="Venmo"/>
    <s v="Quarterly"/>
  </r>
  <r>
    <n v="3628"/>
    <n v="39"/>
    <s v="Female"/>
    <s v="Belt"/>
    <s v="Accessories"/>
    <n v="54"/>
    <s v="Delaware"/>
    <s v="M"/>
    <s v="Silver"/>
    <s v="Winter"/>
    <n v="3.3"/>
    <s v="No"/>
    <s v="Credit Card"/>
    <s v="Next Day Air"/>
    <x v="1"/>
    <s v="No"/>
    <n v="48"/>
    <s v="Cash"/>
    <s v="Every 3 Months"/>
  </r>
  <r>
    <n v="3629"/>
    <n v="53"/>
    <s v="Female"/>
    <s v="Blouse"/>
    <s v="Clothing"/>
    <n v="88"/>
    <s v="Georgia"/>
    <s v="L"/>
    <s v="Purple"/>
    <s v="Summer"/>
    <n v="3.8"/>
    <s v="No"/>
    <s v="Cash"/>
    <s v="Free Shipping"/>
    <x v="1"/>
    <s v="No"/>
    <n v="35"/>
    <s v="Credit Card"/>
    <s v="Monthly"/>
  </r>
  <r>
    <n v="3630"/>
    <n v="52"/>
    <s v="Female"/>
    <s v="T-shirt"/>
    <s v="Clothing"/>
    <n v="43"/>
    <s v="Kansas"/>
    <s v="L"/>
    <s v="Lavender"/>
    <s v="Summer"/>
    <n v="4.5"/>
    <s v="No"/>
    <s v="Credit Card"/>
    <s v="Standard"/>
    <x v="1"/>
    <s v="No"/>
    <n v="44"/>
    <s v="Debit Card"/>
    <s v="Fortnightly"/>
  </r>
  <r>
    <n v="3631"/>
    <n v="65"/>
    <s v="Female"/>
    <s v="Hat"/>
    <s v="Accessories"/>
    <n v="73"/>
    <s v="Oklahoma"/>
    <s v="M"/>
    <s v="Lavender"/>
    <s v="Winter"/>
    <n v="4.8"/>
    <s v="No"/>
    <s v="Credit Card"/>
    <s v="Store Pickup"/>
    <x v="1"/>
    <s v="No"/>
    <n v="29"/>
    <s v="Cash"/>
    <s v="Weekly"/>
  </r>
  <r>
    <n v="3632"/>
    <n v="48"/>
    <s v="Female"/>
    <s v="Hat"/>
    <s v="Accessories"/>
    <n v="50"/>
    <s v="New Jersey"/>
    <s v="M"/>
    <s v="Peach"/>
    <s v="Fall"/>
    <n v="2.9"/>
    <s v="No"/>
    <s v="Debit Card"/>
    <s v="Store Pickup"/>
    <x v="1"/>
    <s v="No"/>
    <n v="26"/>
    <s v="Credit Card"/>
    <s v="Monthly"/>
  </r>
  <r>
    <n v="3633"/>
    <n v="27"/>
    <s v="Female"/>
    <s v="Sneakers"/>
    <s v="Footwear"/>
    <n v="73"/>
    <s v="Utah"/>
    <s v="L"/>
    <s v="Green"/>
    <s v="Spring"/>
    <n v="3.2"/>
    <s v="No"/>
    <s v="PayPal"/>
    <s v="Express"/>
    <x v="1"/>
    <s v="No"/>
    <n v="3"/>
    <s v="Debit Card"/>
    <s v="Quarterly"/>
  </r>
  <r>
    <n v="3634"/>
    <n v="39"/>
    <s v="Female"/>
    <s v="Gloves"/>
    <s v="Accessories"/>
    <n v="51"/>
    <s v="Montana"/>
    <s v="M"/>
    <s v="Orange"/>
    <s v="Spring"/>
    <n v="2.8"/>
    <s v="No"/>
    <s v="Venmo"/>
    <s v="Free Shipping"/>
    <x v="1"/>
    <s v="No"/>
    <n v="1"/>
    <s v="Bank Transfer"/>
    <s v="Bi-Weekly"/>
  </r>
  <r>
    <n v="3635"/>
    <n v="59"/>
    <s v="Female"/>
    <s v="Socks"/>
    <s v="Clothing"/>
    <n v="22"/>
    <s v="Ohio"/>
    <s v="M"/>
    <s v="Pink"/>
    <s v="Winter"/>
    <n v="3.3"/>
    <s v="No"/>
    <s v="Bank Transfer"/>
    <s v="Standard"/>
    <x v="1"/>
    <s v="No"/>
    <n v="17"/>
    <s v="PayPal"/>
    <s v="Annually"/>
  </r>
  <r>
    <n v="3636"/>
    <n v="52"/>
    <s v="Female"/>
    <s v="Sandals"/>
    <s v="Footwear"/>
    <n v="32"/>
    <s v="Colorado"/>
    <s v="L"/>
    <s v="Cyan"/>
    <s v="Fall"/>
    <n v="3.3"/>
    <s v="No"/>
    <s v="Cash"/>
    <s v="Free Shipping"/>
    <x v="1"/>
    <s v="No"/>
    <n v="17"/>
    <s v="Credit Card"/>
    <s v="Fortnightly"/>
  </r>
  <r>
    <n v="3637"/>
    <n v="50"/>
    <s v="Female"/>
    <s v="Sandals"/>
    <s v="Footwear"/>
    <n v="38"/>
    <s v="California"/>
    <s v="L"/>
    <s v="Lavender"/>
    <s v="Summer"/>
    <n v="4.2"/>
    <s v="No"/>
    <s v="PayPal"/>
    <s v="2-Day Shipping"/>
    <x v="1"/>
    <s v="No"/>
    <n v="36"/>
    <s v="Cash"/>
    <s v="Weekly"/>
  </r>
  <r>
    <n v="3638"/>
    <n v="32"/>
    <s v="Female"/>
    <s v="Boots"/>
    <s v="Footwear"/>
    <n v="66"/>
    <s v="Utah"/>
    <s v="L"/>
    <s v="Yellow"/>
    <s v="Winter"/>
    <n v="3.6"/>
    <s v="No"/>
    <s v="PayPal"/>
    <s v="Express"/>
    <x v="1"/>
    <s v="No"/>
    <n v="32"/>
    <s v="Credit Card"/>
    <s v="Fortnightly"/>
  </r>
  <r>
    <n v="3639"/>
    <n v="40"/>
    <s v="Female"/>
    <s v="Backpack"/>
    <s v="Accessories"/>
    <n v="20"/>
    <s v="Kansas"/>
    <s v="M"/>
    <s v="Olive"/>
    <s v="Spring"/>
    <n v="4.5999999999999996"/>
    <s v="No"/>
    <s v="Credit Card"/>
    <s v="Express"/>
    <x v="1"/>
    <s v="No"/>
    <n v="50"/>
    <s v="PayPal"/>
    <s v="Bi-Weekly"/>
  </r>
  <r>
    <n v="3640"/>
    <n v="26"/>
    <s v="Female"/>
    <s v="Coat"/>
    <s v="Outerwear"/>
    <n v="44"/>
    <s v="Illinois"/>
    <s v="M"/>
    <s v="Brown"/>
    <s v="Summer"/>
    <n v="3.6"/>
    <s v="No"/>
    <s v="Venmo"/>
    <s v="2-Day Shipping"/>
    <x v="1"/>
    <s v="No"/>
    <n v="39"/>
    <s v="Venmo"/>
    <s v="Annually"/>
  </r>
  <r>
    <n v="3641"/>
    <n v="47"/>
    <s v="Female"/>
    <s v="Sunglasses"/>
    <s v="Accessories"/>
    <n v="31"/>
    <s v="Minnesota"/>
    <s v="L"/>
    <s v="Pink"/>
    <s v="Spring"/>
    <n v="4"/>
    <s v="No"/>
    <s v="Credit Card"/>
    <s v="Next Day Air"/>
    <x v="1"/>
    <s v="No"/>
    <n v="17"/>
    <s v="PayPal"/>
    <s v="Monthly"/>
  </r>
  <r>
    <n v="3642"/>
    <n v="51"/>
    <s v="Female"/>
    <s v="Jacket"/>
    <s v="Outerwear"/>
    <n v="45"/>
    <s v="New York"/>
    <s v="M"/>
    <s v="Cyan"/>
    <s v="Fall"/>
    <n v="2.7"/>
    <s v="No"/>
    <s v="Debit Card"/>
    <s v="Free Shipping"/>
    <x v="1"/>
    <s v="No"/>
    <n v="39"/>
    <s v="Bank Transfer"/>
    <s v="Every 3 Months"/>
  </r>
  <r>
    <n v="3643"/>
    <n v="47"/>
    <s v="Female"/>
    <s v="Dress"/>
    <s v="Clothing"/>
    <n v="71"/>
    <s v="Arizona"/>
    <s v="L"/>
    <s v="Maroon"/>
    <s v="Summer"/>
    <n v="4.4000000000000004"/>
    <s v="No"/>
    <s v="Credit Card"/>
    <s v="Store Pickup"/>
    <x v="1"/>
    <s v="No"/>
    <n v="5"/>
    <s v="PayPal"/>
    <s v="Annually"/>
  </r>
  <r>
    <n v="3644"/>
    <n v="53"/>
    <s v="Female"/>
    <s v="Scarf"/>
    <s v="Accessories"/>
    <n v="96"/>
    <s v="Tennessee"/>
    <s v="XL"/>
    <s v="Magenta"/>
    <s v="Fall"/>
    <n v="3.2"/>
    <s v="No"/>
    <s v="Bank Transfer"/>
    <s v="Standard"/>
    <x v="1"/>
    <s v="No"/>
    <n v="47"/>
    <s v="Debit Card"/>
    <s v="Annually"/>
  </r>
  <r>
    <n v="3645"/>
    <n v="35"/>
    <s v="Female"/>
    <s v="Blouse"/>
    <s v="Clothing"/>
    <n v="32"/>
    <s v="Arkansas"/>
    <s v="M"/>
    <s v="Violet"/>
    <s v="Winter"/>
    <n v="2.6"/>
    <s v="No"/>
    <s v="Cash"/>
    <s v="Next Day Air"/>
    <x v="1"/>
    <s v="No"/>
    <n v="18"/>
    <s v="Venmo"/>
    <s v="Weekly"/>
  </r>
  <r>
    <n v="3646"/>
    <n v="38"/>
    <s v="Female"/>
    <s v="Backpack"/>
    <s v="Accessories"/>
    <n v="90"/>
    <s v="Colorado"/>
    <s v="L"/>
    <s v="Silver"/>
    <s v="Summer"/>
    <n v="3.4"/>
    <s v="No"/>
    <s v="Credit Card"/>
    <s v="Free Shipping"/>
    <x v="1"/>
    <s v="No"/>
    <n v="31"/>
    <s v="Credit Card"/>
    <s v="Every 3 Months"/>
  </r>
  <r>
    <n v="3647"/>
    <n v="69"/>
    <s v="Female"/>
    <s v="Jewelry"/>
    <s v="Accessories"/>
    <n v="68"/>
    <s v="Nevada"/>
    <s v="M"/>
    <s v="Maroon"/>
    <s v="Spring"/>
    <n v="5"/>
    <s v="No"/>
    <s v="Credit Card"/>
    <s v="2-Day Shipping"/>
    <x v="1"/>
    <s v="No"/>
    <n v="39"/>
    <s v="Debit Card"/>
    <s v="Fortnightly"/>
  </r>
  <r>
    <n v="3648"/>
    <n v="47"/>
    <s v="Female"/>
    <s v="Shorts"/>
    <s v="Clothing"/>
    <n v="45"/>
    <s v="Kansas"/>
    <s v="M"/>
    <s v="Gray"/>
    <s v="Winter"/>
    <n v="2.9"/>
    <s v="No"/>
    <s v="Cash"/>
    <s v="Store Pickup"/>
    <x v="1"/>
    <s v="No"/>
    <n v="12"/>
    <s v="Bank Transfer"/>
    <s v="Weekly"/>
  </r>
  <r>
    <n v="3649"/>
    <n v="31"/>
    <s v="Female"/>
    <s v="Skirt"/>
    <s v="Clothing"/>
    <n v="67"/>
    <s v="New York"/>
    <s v="M"/>
    <s v="White"/>
    <s v="Winter"/>
    <n v="5"/>
    <s v="No"/>
    <s v="Cash"/>
    <s v="Free Shipping"/>
    <x v="1"/>
    <s v="No"/>
    <n v="45"/>
    <s v="Cash"/>
    <s v="Bi-Weekly"/>
  </r>
  <r>
    <n v="3650"/>
    <n v="68"/>
    <s v="Female"/>
    <s v="Skirt"/>
    <s v="Clothing"/>
    <n v="57"/>
    <s v="Minnesota"/>
    <s v="M"/>
    <s v="Brown"/>
    <s v="Fall"/>
    <n v="4.4000000000000004"/>
    <s v="No"/>
    <s v="Debit Card"/>
    <s v="Standard"/>
    <x v="1"/>
    <s v="No"/>
    <n v="33"/>
    <s v="Credit Card"/>
    <s v="Fortnightly"/>
  </r>
  <r>
    <n v="3651"/>
    <n v="51"/>
    <s v="Female"/>
    <s v="Jeans"/>
    <s v="Clothing"/>
    <n v="60"/>
    <s v="Ohio"/>
    <s v="M"/>
    <s v="Silver"/>
    <s v="Summer"/>
    <n v="3.5"/>
    <s v="No"/>
    <s v="Cash"/>
    <s v="2-Day Shipping"/>
    <x v="1"/>
    <s v="No"/>
    <n v="3"/>
    <s v="PayPal"/>
    <s v="Annually"/>
  </r>
  <r>
    <n v="3652"/>
    <n v="20"/>
    <s v="Female"/>
    <s v="Handbag"/>
    <s v="Accessories"/>
    <n v="32"/>
    <s v="Arizona"/>
    <s v="M"/>
    <s v="Yellow"/>
    <s v="Spring"/>
    <n v="3.8"/>
    <s v="No"/>
    <s v="Bank Transfer"/>
    <s v="Express"/>
    <x v="1"/>
    <s v="No"/>
    <n v="5"/>
    <s v="Venmo"/>
    <s v="Every 3 Months"/>
  </r>
  <r>
    <n v="3653"/>
    <n v="27"/>
    <s v="Female"/>
    <s v="Handbag"/>
    <s v="Accessories"/>
    <n v="29"/>
    <s v="Kentucky"/>
    <s v="S"/>
    <s v="Magenta"/>
    <s v="Fall"/>
    <n v="3.8"/>
    <s v="No"/>
    <s v="Venmo"/>
    <s v="Store Pickup"/>
    <x v="1"/>
    <s v="No"/>
    <n v="23"/>
    <s v="Debit Card"/>
    <s v="Monthly"/>
  </r>
  <r>
    <n v="3654"/>
    <n v="67"/>
    <s v="Female"/>
    <s v="Coat"/>
    <s v="Outerwear"/>
    <n v="20"/>
    <s v="Minnesota"/>
    <s v="M"/>
    <s v="Blue"/>
    <s v="Spring"/>
    <n v="3.9"/>
    <s v="No"/>
    <s v="Debit Card"/>
    <s v="Next Day Air"/>
    <x v="1"/>
    <s v="No"/>
    <n v="39"/>
    <s v="Credit Card"/>
    <s v="Fortnightly"/>
  </r>
  <r>
    <n v="3655"/>
    <n v="21"/>
    <s v="Female"/>
    <s v="Jewelry"/>
    <s v="Accessories"/>
    <n v="98"/>
    <s v="Arkansas"/>
    <s v="M"/>
    <s v="Green"/>
    <s v="Winter"/>
    <n v="3.3"/>
    <s v="No"/>
    <s v="Debit Card"/>
    <s v="Next Day Air"/>
    <x v="1"/>
    <s v="No"/>
    <n v="10"/>
    <s v="Credit Card"/>
    <s v="Annually"/>
  </r>
  <r>
    <n v="3656"/>
    <n v="20"/>
    <s v="Female"/>
    <s v="Sweater"/>
    <s v="Clothing"/>
    <n v="27"/>
    <s v="Wyoming"/>
    <s v="M"/>
    <s v="Yellow"/>
    <s v="Fall"/>
    <n v="2.9"/>
    <s v="No"/>
    <s v="Venmo"/>
    <s v="Next Day Air"/>
    <x v="1"/>
    <s v="No"/>
    <n v="4"/>
    <s v="Credit Card"/>
    <s v="Bi-Weekly"/>
  </r>
  <r>
    <n v="3657"/>
    <n v="35"/>
    <s v="Female"/>
    <s v="Jacket"/>
    <s v="Outerwear"/>
    <n v="67"/>
    <s v="North Dakota"/>
    <s v="XL"/>
    <s v="Cyan"/>
    <s v="Spring"/>
    <n v="3.7"/>
    <s v="No"/>
    <s v="Debit Card"/>
    <s v="2-Day Shipping"/>
    <x v="1"/>
    <s v="No"/>
    <n v="18"/>
    <s v="Credit Card"/>
    <s v="Monthly"/>
  </r>
  <r>
    <n v="3658"/>
    <n v="58"/>
    <s v="Female"/>
    <s v="Shoes"/>
    <s v="Footwear"/>
    <n v="82"/>
    <s v="Alabama"/>
    <s v="L"/>
    <s v="Gold"/>
    <s v="Winter"/>
    <n v="3.7"/>
    <s v="No"/>
    <s v="Bank Transfer"/>
    <s v="Express"/>
    <x v="1"/>
    <s v="No"/>
    <n v="1"/>
    <s v="Debit Card"/>
    <s v="Every 3 Months"/>
  </r>
  <r>
    <n v="3659"/>
    <n v="28"/>
    <s v="Female"/>
    <s v="T-shirt"/>
    <s v="Clothing"/>
    <n v="72"/>
    <s v="Mississippi"/>
    <s v="M"/>
    <s v="Magenta"/>
    <s v="Fall"/>
    <n v="4.5999999999999996"/>
    <s v="No"/>
    <s v="Cash"/>
    <s v="Standard"/>
    <x v="1"/>
    <s v="No"/>
    <n v="18"/>
    <s v="PayPal"/>
    <s v="Fortnightly"/>
  </r>
  <r>
    <n v="3660"/>
    <n v="27"/>
    <s v="Female"/>
    <s v="Sandals"/>
    <s v="Footwear"/>
    <n v="77"/>
    <s v="Illinois"/>
    <s v="S"/>
    <s v="Gray"/>
    <s v="Fall"/>
    <n v="4.9000000000000004"/>
    <s v="No"/>
    <s v="Bank Transfer"/>
    <s v="Store Pickup"/>
    <x v="1"/>
    <s v="No"/>
    <n v="46"/>
    <s v="Bank Transfer"/>
    <s v="Annually"/>
  </r>
  <r>
    <n v="3661"/>
    <n v="19"/>
    <s v="Female"/>
    <s v="Shoes"/>
    <s v="Footwear"/>
    <n v="74"/>
    <s v="Arkansas"/>
    <s v="L"/>
    <s v="Indigo"/>
    <s v="Winter"/>
    <n v="3.1"/>
    <s v="No"/>
    <s v="Venmo"/>
    <s v="2-Day Shipping"/>
    <x v="1"/>
    <s v="No"/>
    <n v="13"/>
    <s v="Bank Transfer"/>
    <s v="Fortnightly"/>
  </r>
  <r>
    <n v="3662"/>
    <n v="63"/>
    <s v="Female"/>
    <s v="Sandals"/>
    <s v="Footwear"/>
    <n v="39"/>
    <s v="Kansas"/>
    <s v="S"/>
    <s v="White"/>
    <s v="Winter"/>
    <n v="3.5"/>
    <s v="No"/>
    <s v="Cash"/>
    <s v="Next Day Air"/>
    <x v="1"/>
    <s v="No"/>
    <n v="5"/>
    <s v="Credit Card"/>
    <s v="Fortnightly"/>
  </r>
  <r>
    <n v="3663"/>
    <n v="69"/>
    <s v="Female"/>
    <s v="Shorts"/>
    <s v="Clothing"/>
    <n v="80"/>
    <s v="Rhode Island"/>
    <s v="M"/>
    <s v="Indigo"/>
    <s v="Spring"/>
    <n v="4.9000000000000004"/>
    <s v="No"/>
    <s v="Venmo"/>
    <s v="Next Day Air"/>
    <x v="1"/>
    <s v="No"/>
    <n v="11"/>
    <s v="Debit Card"/>
    <s v="Weekly"/>
  </r>
  <r>
    <n v="3664"/>
    <n v="65"/>
    <s v="Female"/>
    <s v="Backpack"/>
    <s v="Accessories"/>
    <n v="59"/>
    <s v="Florida"/>
    <s v="M"/>
    <s v="Green"/>
    <s v="Summer"/>
    <n v="4.4000000000000004"/>
    <s v="No"/>
    <s v="Cash"/>
    <s v="Express"/>
    <x v="1"/>
    <s v="No"/>
    <n v="49"/>
    <s v="Credit Card"/>
    <s v="Weekly"/>
  </r>
  <r>
    <n v="3665"/>
    <n v="63"/>
    <s v="Female"/>
    <s v="Jacket"/>
    <s v="Outerwear"/>
    <n v="68"/>
    <s v="Missouri"/>
    <s v="M"/>
    <s v="Turquoise"/>
    <s v="Fall"/>
    <n v="4.4000000000000004"/>
    <s v="No"/>
    <s v="Cash"/>
    <s v="Store Pickup"/>
    <x v="1"/>
    <s v="No"/>
    <n v="1"/>
    <s v="Debit Card"/>
    <s v="Fortnightly"/>
  </r>
  <r>
    <n v="3666"/>
    <n v="28"/>
    <s v="Female"/>
    <s v="Socks"/>
    <s v="Clothing"/>
    <n v="77"/>
    <s v="North Carolina"/>
    <s v="M"/>
    <s v="Peach"/>
    <s v="Fall"/>
    <n v="3.4"/>
    <s v="No"/>
    <s v="Credit Card"/>
    <s v="Next Day Air"/>
    <x v="1"/>
    <s v="No"/>
    <n v="11"/>
    <s v="Credit Card"/>
    <s v="Quarterly"/>
  </r>
  <r>
    <n v="3667"/>
    <n v="67"/>
    <s v="Female"/>
    <s v="Jewelry"/>
    <s v="Accessories"/>
    <n v="50"/>
    <s v="Alabama"/>
    <s v="M"/>
    <s v="Olive"/>
    <s v="Winter"/>
    <n v="3"/>
    <s v="No"/>
    <s v="Credit Card"/>
    <s v="2-Day Shipping"/>
    <x v="1"/>
    <s v="No"/>
    <n v="47"/>
    <s v="Cash"/>
    <s v="Every 3 Months"/>
  </r>
  <r>
    <n v="3668"/>
    <n v="51"/>
    <s v="Female"/>
    <s v="Pants"/>
    <s v="Clothing"/>
    <n v="45"/>
    <s v="Washington"/>
    <s v="L"/>
    <s v="Cyan"/>
    <s v="Fall"/>
    <n v="2.6"/>
    <s v="No"/>
    <s v="Credit Card"/>
    <s v="Next Day Air"/>
    <x v="1"/>
    <s v="No"/>
    <n v="20"/>
    <s v="Venmo"/>
    <s v="Monthly"/>
  </r>
  <r>
    <n v="3669"/>
    <n v="59"/>
    <s v="Female"/>
    <s v="Blouse"/>
    <s v="Clothing"/>
    <n v="71"/>
    <s v="Michigan"/>
    <s v="XL"/>
    <s v="Magenta"/>
    <s v="Summer"/>
    <n v="3.2"/>
    <s v="No"/>
    <s v="PayPal"/>
    <s v="Store Pickup"/>
    <x v="1"/>
    <s v="No"/>
    <n v="18"/>
    <s v="Venmo"/>
    <s v="Annually"/>
  </r>
  <r>
    <n v="3670"/>
    <n v="25"/>
    <s v="Female"/>
    <s v="Socks"/>
    <s v="Clothing"/>
    <n v="52"/>
    <s v="Washington"/>
    <s v="S"/>
    <s v="Silver"/>
    <s v="Fall"/>
    <n v="4.5999999999999996"/>
    <s v="No"/>
    <s v="Credit Card"/>
    <s v="Store Pickup"/>
    <x v="1"/>
    <s v="No"/>
    <n v="43"/>
    <s v="PayPal"/>
    <s v="Quarterly"/>
  </r>
  <r>
    <n v="3671"/>
    <n v="31"/>
    <s v="Female"/>
    <s v="Shoes"/>
    <s v="Footwear"/>
    <n v="50"/>
    <s v="Vermont"/>
    <s v="S"/>
    <s v="White"/>
    <s v="Winter"/>
    <n v="3.8"/>
    <s v="No"/>
    <s v="Cash"/>
    <s v="Free Shipping"/>
    <x v="1"/>
    <s v="No"/>
    <n v="4"/>
    <s v="PayPal"/>
    <s v="Every 3 Months"/>
  </r>
  <r>
    <n v="3672"/>
    <n v="62"/>
    <s v="Female"/>
    <s v="Handbag"/>
    <s v="Accessories"/>
    <n v="66"/>
    <s v="Illinois"/>
    <s v="L"/>
    <s v="Pink"/>
    <s v="Summer"/>
    <n v="4.8"/>
    <s v="No"/>
    <s v="Bank Transfer"/>
    <s v="2-Day Shipping"/>
    <x v="1"/>
    <s v="No"/>
    <n v="20"/>
    <s v="Venmo"/>
    <s v="Quarterly"/>
  </r>
  <r>
    <n v="3673"/>
    <n v="51"/>
    <s v="Female"/>
    <s v="Sandals"/>
    <s v="Footwear"/>
    <n v="81"/>
    <s v="New York"/>
    <s v="S"/>
    <s v="Pink"/>
    <s v="Fall"/>
    <n v="4.5"/>
    <s v="No"/>
    <s v="Venmo"/>
    <s v="Free Shipping"/>
    <x v="1"/>
    <s v="No"/>
    <n v="7"/>
    <s v="PayPal"/>
    <s v="Monthly"/>
  </r>
  <r>
    <n v="3674"/>
    <n v="32"/>
    <s v="Female"/>
    <s v="Socks"/>
    <s v="Clothing"/>
    <n v="28"/>
    <s v="Rhode Island"/>
    <s v="M"/>
    <s v="Pink"/>
    <s v="Summer"/>
    <n v="4.2"/>
    <s v="No"/>
    <s v="Debit Card"/>
    <s v="2-Day Shipping"/>
    <x v="1"/>
    <s v="No"/>
    <n v="31"/>
    <s v="Bank Transfer"/>
    <s v="Fortnightly"/>
  </r>
  <r>
    <n v="3675"/>
    <n v="35"/>
    <s v="Female"/>
    <s v="Handbag"/>
    <s v="Accessories"/>
    <n v="65"/>
    <s v="Washington"/>
    <s v="M"/>
    <s v="Blue"/>
    <s v="Winter"/>
    <n v="2.7"/>
    <s v="No"/>
    <s v="Venmo"/>
    <s v="2-Day Shipping"/>
    <x v="1"/>
    <s v="No"/>
    <n v="41"/>
    <s v="Venmo"/>
    <s v="Fortnightly"/>
  </r>
  <r>
    <n v="3676"/>
    <n v="70"/>
    <s v="Female"/>
    <s v="Hat"/>
    <s v="Accessories"/>
    <n v="80"/>
    <s v="Virginia"/>
    <s v="M"/>
    <s v="White"/>
    <s v="Winter"/>
    <n v="4.5"/>
    <s v="No"/>
    <s v="Cash"/>
    <s v="Express"/>
    <x v="1"/>
    <s v="No"/>
    <n v="3"/>
    <s v="Bank Transfer"/>
    <s v="Monthly"/>
  </r>
  <r>
    <n v="3677"/>
    <n v="19"/>
    <s v="Female"/>
    <s v="Jewelry"/>
    <s v="Accessories"/>
    <n v="94"/>
    <s v="Wisconsin"/>
    <s v="S"/>
    <s v="Teal"/>
    <s v="Spring"/>
    <n v="4.9000000000000004"/>
    <s v="No"/>
    <s v="PayPal"/>
    <s v="Free Shipping"/>
    <x v="1"/>
    <s v="No"/>
    <n v="16"/>
    <s v="PayPal"/>
    <s v="Monthly"/>
  </r>
  <r>
    <n v="3678"/>
    <n v="32"/>
    <s v="Female"/>
    <s v="Backpack"/>
    <s v="Accessories"/>
    <n v="30"/>
    <s v="Michigan"/>
    <s v="M"/>
    <s v="Gray"/>
    <s v="Fall"/>
    <n v="2.8"/>
    <s v="No"/>
    <s v="Cash"/>
    <s v="Standard"/>
    <x v="1"/>
    <s v="No"/>
    <n v="43"/>
    <s v="Cash"/>
    <s v="Annually"/>
  </r>
  <r>
    <n v="3679"/>
    <n v="56"/>
    <s v="Female"/>
    <s v="Shirt"/>
    <s v="Clothing"/>
    <n v="45"/>
    <s v="Texas"/>
    <s v="S"/>
    <s v="Beige"/>
    <s v="Fall"/>
    <n v="3.5"/>
    <s v="No"/>
    <s v="Debit Card"/>
    <s v="Standard"/>
    <x v="1"/>
    <s v="No"/>
    <n v="29"/>
    <s v="Bank Transfer"/>
    <s v="Fortnightly"/>
  </r>
  <r>
    <n v="3680"/>
    <n v="53"/>
    <s v="Female"/>
    <s v="Coat"/>
    <s v="Outerwear"/>
    <n v="91"/>
    <s v="Idaho"/>
    <s v="M"/>
    <s v="Violet"/>
    <s v="Summer"/>
    <n v="2.5"/>
    <s v="No"/>
    <s v="PayPal"/>
    <s v="Store Pickup"/>
    <x v="1"/>
    <s v="No"/>
    <n v="5"/>
    <s v="Cash"/>
    <s v="Bi-Weekly"/>
  </r>
  <r>
    <n v="3681"/>
    <n v="22"/>
    <s v="Female"/>
    <s v="Sunglasses"/>
    <s v="Accessories"/>
    <n v="36"/>
    <s v="Iowa"/>
    <s v="S"/>
    <s v="Blue"/>
    <s v="Winter"/>
    <n v="2.9"/>
    <s v="No"/>
    <s v="Venmo"/>
    <s v="Standard"/>
    <x v="1"/>
    <s v="No"/>
    <n v="30"/>
    <s v="Debit Card"/>
    <s v="Quarterly"/>
  </r>
  <r>
    <n v="3682"/>
    <n v="26"/>
    <s v="Female"/>
    <s v="Gloves"/>
    <s v="Accessories"/>
    <n v="73"/>
    <s v="Connecticut"/>
    <s v="XL"/>
    <s v="Magenta"/>
    <s v="Fall"/>
    <n v="4.2"/>
    <s v="No"/>
    <s v="PayPal"/>
    <s v="Next Day Air"/>
    <x v="1"/>
    <s v="No"/>
    <n v="33"/>
    <s v="Debit Card"/>
    <s v="Monthly"/>
  </r>
  <r>
    <n v="3683"/>
    <n v="42"/>
    <s v="Female"/>
    <s v="Shirt"/>
    <s v="Clothing"/>
    <n v="60"/>
    <s v="Wyoming"/>
    <s v="M"/>
    <s v="Maroon"/>
    <s v="Fall"/>
    <n v="4.5999999999999996"/>
    <s v="No"/>
    <s v="Venmo"/>
    <s v="Store Pickup"/>
    <x v="1"/>
    <s v="No"/>
    <n v="46"/>
    <s v="Venmo"/>
    <s v="Bi-Weekly"/>
  </r>
  <r>
    <n v="3684"/>
    <n v="30"/>
    <s v="Female"/>
    <s v="Socks"/>
    <s v="Clothing"/>
    <n v="77"/>
    <s v="Mississippi"/>
    <s v="M"/>
    <s v="Purple"/>
    <s v="Winter"/>
    <n v="3"/>
    <s v="No"/>
    <s v="Bank Transfer"/>
    <s v="Free Shipping"/>
    <x v="1"/>
    <s v="No"/>
    <n v="17"/>
    <s v="Venmo"/>
    <s v="Fortnightly"/>
  </r>
  <r>
    <n v="3685"/>
    <n v="29"/>
    <s v="Female"/>
    <s v="Skirt"/>
    <s v="Clothing"/>
    <n v="86"/>
    <s v="Pennsylvania"/>
    <s v="L"/>
    <s v="Charcoal"/>
    <s v="Spring"/>
    <n v="4.4000000000000004"/>
    <s v="No"/>
    <s v="PayPal"/>
    <s v="Free Shipping"/>
    <x v="1"/>
    <s v="No"/>
    <n v="47"/>
    <s v="Credit Card"/>
    <s v="Bi-Weekly"/>
  </r>
  <r>
    <n v="3686"/>
    <n v="47"/>
    <s v="Female"/>
    <s v="Shorts"/>
    <s v="Clothing"/>
    <n v="42"/>
    <s v="Tennessee"/>
    <s v="L"/>
    <s v="Red"/>
    <s v="Summer"/>
    <n v="2.6"/>
    <s v="No"/>
    <s v="PayPal"/>
    <s v="Standard"/>
    <x v="1"/>
    <s v="No"/>
    <n v="17"/>
    <s v="Cash"/>
    <s v="Bi-Weekly"/>
  </r>
  <r>
    <n v="3687"/>
    <n v="59"/>
    <s v="Female"/>
    <s v="Sandals"/>
    <s v="Footwear"/>
    <n v="70"/>
    <s v="Louisiana"/>
    <s v="M"/>
    <s v="Charcoal"/>
    <s v="Spring"/>
    <n v="4.8"/>
    <s v="No"/>
    <s v="PayPal"/>
    <s v="Free Shipping"/>
    <x v="1"/>
    <s v="No"/>
    <n v="17"/>
    <s v="Cash"/>
    <s v="Bi-Weekly"/>
  </r>
  <r>
    <n v="3688"/>
    <n v="34"/>
    <s v="Female"/>
    <s v="Shirt"/>
    <s v="Clothing"/>
    <n v="44"/>
    <s v="Arkansas"/>
    <s v="L"/>
    <s v="Lavender"/>
    <s v="Summer"/>
    <n v="2.9"/>
    <s v="No"/>
    <s v="PayPal"/>
    <s v="Next Day Air"/>
    <x v="1"/>
    <s v="No"/>
    <n v="28"/>
    <s v="Bank Transfer"/>
    <s v="Every 3 Months"/>
  </r>
  <r>
    <n v="3689"/>
    <n v="52"/>
    <s v="Female"/>
    <s v="Sunglasses"/>
    <s v="Accessories"/>
    <n v="91"/>
    <s v="West Virginia"/>
    <s v="L"/>
    <s v="White"/>
    <s v="Spring"/>
    <n v="3"/>
    <s v="No"/>
    <s v="Venmo"/>
    <s v="Next Day Air"/>
    <x v="1"/>
    <s v="No"/>
    <n v="8"/>
    <s v="Cash"/>
    <s v="Monthly"/>
  </r>
  <r>
    <n v="3690"/>
    <n v="47"/>
    <s v="Female"/>
    <s v="Jewelry"/>
    <s v="Accessories"/>
    <n v="30"/>
    <s v="South Carolina"/>
    <s v="L"/>
    <s v="Red"/>
    <s v="Fall"/>
    <n v="4.5"/>
    <s v="No"/>
    <s v="Cash"/>
    <s v="Standard"/>
    <x v="1"/>
    <s v="No"/>
    <n v="8"/>
    <s v="Bank Transfer"/>
    <s v="Quarterly"/>
  </r>
  <r>
    <n v="3691"/>
    <n v="24"/>
    <s v="Female"/>
    <s v="Blouse"/>
    <s v="Clothing"/>
    <n v="23"/>
    <s v="Kansas"/>
    <s v="S"/>
    <s v="Violet"/>
    <s v="Fall"/>
    <n v="3.7"/>
    <s v="No"/>
    <s v="Venmo"/>
    <s v="Store Pickup"/>
    <x v="1"/>
    <s v="No"/>
    <n v="4"/>
    <s v="Bank Transfer"/>
    <s v="Bi-Weekly"/>
  </r>
  <r>
    <n v="3692"/>
    <n v="63"/>
    <s v="Female"/>
    <s v="Sandals"/>
    <s v="Footwear"/>
    <n v="21"/>
    <s v="Michigan"/>
    <s v="XL"/>
    <s v="Orange"/>
    <s v="Summer"/>
    <n v="4.8"/>
    <s v="No"/>
    <s v="Credit Card"/>
    <s v="Next Day Air"/>
    <x v="1"/>
    <s v="No"/>
    <n v="24"/>
    <s v="PayPal"/>
    <s v="Weekly"/>
  </r>
  <r>
    <n v="3693"/>
    <n v="59"/>
    <s v="Female"/>
    <s v="Coat"/>
    <s v="Outerwear"/>
    <n v="34"/>
    <s v="Alabama"/>
    <s v="L"/>
    <s v="Turquoise"/>
    <s v="Spring"/>
    <n v="4.8"/>
    <s v="No"/>
    <s v="Venmo"/>
    <s v="Free Shipping"/>
    <x v="1"/>
    <s v="No"/>
    <n v="29"/>
    <s v="Cash"/>
    <s v="Fortnightly"/>
  </r>
  <r>
    <n v="3694"/>
    <n v="66"/>
    <s v="Female"/>
    <s v="Blouse"/>
    <s v="Clothing"/>
    <n v="46"/>
    <s v="South Dakota"/>
    <s v="M"/>
    <s v="Violet"/>
    <s v="Summer"/>
    <n v="4.7"/>
    <s v="No"/>
    <s v="Debit Card"/>
    <s v="2-Day Shipping"/>
    <x v="1"/>
    <s v="No"/>
    <n v="10"/>
    <s v="Venmo"/>
    <s v="Weekly"/>
  </r>
  <r>
    <n v="3695"/>
    <n v="45"/>
    <s v="Female"/>
    <s v="Sweater"/>
    <s v="Clothing"/>
    <n v="41"/>
    <s v="Rhode Island"/>
    <s v="M"/>
    <s v="Blue"/>
    <s v="Winter"/>
    <n v="2.6"/>
    <s v="No"/>
    <s v="Venmo"/>
    <s v="Express"/>
    <x v="1"/>
    <s v="No"/>
    <n v="11"/>
    <s v="PayPal"/>
    <s v="Bi-Weekly"/>
  </r>
  <r>
    <n v="3696"/>
    <n v="38"/>
    <s v="Female"/>
    <s v="Skirt"/>
    <s v="Clothing"/>
    <n v="33"/>
    <s v="Florida"/>
    <s v="M"/>
    <s v="White"/>
    <s v="Fall"/>
    <n v="4.5999999999999996"/>
    <s v="No"/>
    <s v="Bank Transfer"/>
    <s v="Standard"/>
    <x v="1"/>
    <s v="No"/>
    <n v="18"/>
    <s v="Bank Transfer"/>
    <s v="Fortnightly"/>
  </r>
  <r>
    <n v="3697"/>
    <n v="63"/>
    <s v="Female"/>
    <s v="Blouse"/>
    <s v="Clothing"/>
    <n v="48"/>
    <s v="Connecticut"/>
    <s v="L"/>
    <s v="Turquoise"/>
    <s v="Fall"/>
    <n v="3.4"/>
    <s v="No"/>
    <s v="Venmo"/>
    <s v="Next Day Air"/>
    <x v="1"/>
    <s v="No"/>
    <n v="26"/>
    <s v="Bank Transfer"/>
    <s v="Annually"/>
  </r>
  <r>
    <n v="3698"/>
    <n v="55"/>
    <s v="Female"/>
    <s v="Hoodie"/>
    <s v="Clothing"/>
    <n v="66"/>
    <s v="Pennsylvania"/>
    <s v="L"/>
    <s v="Pink"/>
    <s v="Winter"/>
    <n v="3"/>
    <s v="No"/>
    <s v="PayPal"/>
    <s v="Standard"/>
    <x v="1"/>
    <s v="No"/>
    <n v="39"/>
    <s v="Cash"/>
    <s v="Weekly"/>
  </r>
  <r>
    <n v="3699"/>
    <n v="25"/>
    <s v="Female"/>
    <s v="Skirt"/>
    <s v="Clothing"/>
    <n v="54"/>
    <s v="California"/>
    <s v="XL"/>
    <s v="Maroon"/>
    <s v="Spring"/>
    <n v="4"/>
    <s v="No"/>
    <s v="Credit Card"/>
    <s v="2-Day Shipping"/>
    <x v="1"/>
    <s v="No"/>
    <n v="4"/>
    <s v="Venmo"/>
    <s v="Annually"/>
  </r>
  <r>
    <n v="3700"/>
    <n v="51"/>
    <s v="Female"/>
    <s v="Backpack"/>
    <s v="Accessories"/>
    <n v="55"/>
    <s v="Oklahoma"/>
    <s v="M"/>
    <s v="Olive"/>
    <s v="Fall"/>
    <n v="2.6"/>
    <s v="No"/>
    <s v="Cash"/>
    <s v="Store Pickup"/>
    <x v="1"/>
    <s v="No"/>
    <n v="24"/>
    <s v="Bank Transfer"/>
    <s v="Weekly"/>
  </r>
  <r>
    <n v="3701"/>
    <n v="28"/>
    <s v="Female"/>
    <s v="Handbag"/>
    <s v="Accessories"/>
    <n v="84"/>
    <s v="North Dakota"/>
    <s v="XL"/>
    <s v="Charcoal"/>
    <s v="Summer"/>
    <n v="3.4"/>
    <s v="No"/>
    <s v="Credit Card"/>
    <s v="Store Pickup"/>
    <x v="1"/>
    <s v="No"/>
    <n v="2"/>
    <s v="Bank Transfer"/>
    <s v="Every 3 Months"/>
  </r>
  <r>
    <n v="3702"/>
    <n v="46"/>
    <s v="Female"/>
    <s v="Sandals"/>
    <s v="Footwear"/>
    <n v="66"/>
    <s v="New Mexico"/>
    <s v="M"/>
    <s v="Charcoal"/>
    <s v="Spring"/>
    <n v="4.5"/>
    <s v="No"/>
    <s v="Cash"/>
    <s v="Store Pickup"/>
    <x v="1"/>
    <s v="No"/>
    <n v="36"/>
    <s v="Cash"/>
    <s v="Annually"/>
  </r>
  <r>
    <n v="3703"/>
    <n v="58"/>
    <s v="Female"/>
    <s v="Shoes"/>
    <s v="Footwear"/>
    <n v="65"/>
    <s v="South Carolina"/>
    <s v="M"/>
    <s v="Indigo"/>
    <s v="Spring"/>
    <n v="2.7"/>
    <s v="No"/>
    <s v="PayPal"/>
    <s v="Store Pickup"/>
    <x v="1"/>
    <s v="No"/>
    <n v="36"/>
    <s v="Venmo"/>
    <s v="Weekly"/>
  </r>
  <r>
    <n v="3704"/>
    <n v="30"/>
    <s v="Female"/>
    <s v="Sandals"/>
    <s v="Footwear"/>
    <n v="83"/>
    <s v="Michigan"/>
    <s v="S"/>
    <s v="Teal"/>
    <s v="Fall"/>
    <n v="2.9"/>
    <s v="No"/>
    <s v="Bank Transfer"/>
    <s v="Standard"/>
    <x v="1"/>
    <s v="No"/>
    <n v="23"/>
    <s v="PayPal"/>
    <s v="Every 3 Months"/>
  </r>
  <r>
    <n v="3705"/>
    <n v="68"/>
    <s v="Female"/>
    <s v="Sunglasses"/>
    <s v="Accessories"/>
    <n v="61"/>
    <s v="Missouri"/>
    <s v="L"/>
    <s v="Black"/>
    <s v="Winter"/>
    <n v="4"/>
    <s v="No"/>
    <s v="PayPal"/>
    <s v="Store Pickup"/>
    <x v="1"/>
    <s v="No"/>
    <n v="36"/>
    <s v="Credit Card"/>
    <s v="Quarterly"/>
  </r>
  <r>
    <n v="3706"/>
    <n v="28"/>
    <s v="Female"/>
    <s v="Skirt"/>
    <s v="Clothing"/>
    <n v="65"/>
    <s v="Colorado"/>
    <s v="L"/>
    <s v="Teal"/>
    <s v="Summer"/>
    <n v="3.2"/>
    <s v="No"/>
    <s v="PayPal"/>
    <s v="Free Shipping"/>
    <x v="1"/>
    <s v="No"/>
    <n v="2"/>
    <s v="Debit Card"/>
    <s v="Annually"/>
  </r>
  <r>
    <n v="3707"/>
    <n v="26"/>
    <s v="Female"/>
    <s v="Sandals"/>
    <s v="Footwear"/>
    <n v="55"/>
    <s v="Kansas"/>
    <s v="M"/>
    <s v="Green"/>
    <s v="Spring"/>
    <n v="4"/>
    <s v="No"/>
    <s v="Credit Card"/>
    <s v="Store Pickup"/>
    <x v="1"/>
    <s v="No"/>
    <n v="17"/>
    <s v="Cash"/>
    <s v="Bi-Weekly"/>
  </r>
  <r>
    <n v="3708"/>
    <n v="35"/>
    <s v="Female"/>
    <s v="Gloves"/>
    <s v="Accessories"/>
    <n v="79"/>
    <s v="Illinois"/>
    <s v="M"/>
    <s v="Gold"/>
    <s v="Fall"/>
    <n v="3.4"/>
    <s v="No"/>
    <s v="Bank Transfer"/>
    <s v="2-Day Shipping"/>
    <x v="1"/>
    <s v="No"/>
    <n v="19"/>
    <s v="Venmo"/>
    <s v="Weekly"/>
  </r>
  <r>
    <n v="3709"/>
    <n v="40"/>
    <s v="Female"/>
    <s v="Hoodie"/>
    <s v="Clothing"/>
    <n v="96"/>
    <s v="South Carolina"/>
    <s v="M"/>
    <s v="Red"/>
    <s v="Fall"/>
    <n v="4.9000000000000004"/>
    <s v="No"/>
    <s v="Bank Transfer"/>
    <s v="Express"/>
    <x v="1"/>
    <s v="No"/>
    <n v="41"/>
    <s v="PayPal"/>
    <s v="Monthly"/>
  </r>
  <r>
    <n v="3710"/>
    <n v="31"/>
    <s v="Female"/>
    <s v="Socks"/>
    <s v="Clothing"/>
    <n v="43"/>
    <s v="Utah"/>
    <s v="M"/>
    <s v="Silver"/>
    <s v="Fall"/>
    <n v="3.6"/>
    <s v="No"/>
    <s v="Debit Card"/>
    <s v="Free Shipping"/>
    <x v="1"/>
    <s v="No"/>
    <n v="27"/>
    <s v="PayPal"/>
    <s v="Quarterly"/>
  </r>
  <r>
    <n v="3711"/>
    <n v="60"/>
    <s v="Female"/>
    <s v="Jewelry"/>
    <s v="Accessories"/>
    <n v="40"/>
    <s v="Hawaii"/>
    <s v="M"/>
    <s v="Yellow"/>
    <s v="Summer"/>
    <n v="3.6"/>
    <s v="No"/>
    <s v="PayPal"/>
    <s v="2-Day Shipping"/>
    <x v="1"/>
    <s v="No"/>
    <n v="32"/>
    <s v="Bank Transfer"/>
    <s v="Fortnightly"/>
  </r>
  <r>
    <n v="3712"/>
    <n v="69"/>
    <s v="Female"/>
    <s v="Hat"/>
    <s v="Accessories"/>
    <n v="62"/>
    <s v="Texas"/>
    <s v="XL"/>
    <s v="Peach"/>
    <s v="Fall"/>
    <n v="3.2"/>
    <s v="No"/>
    <s v="Cash"/>
    <s v="Free Shipping"/>
    <x v="1"/>
    <s v="No"/>
    <n v="33"/>
    <s v="Cash"/>
    <s v="Annually"/>
  </r>
  <r>
    <n v="3713"/>
    <n v="51"/>
    <s v="Female"/>
    <s v="Blouse"/>
    <s v="Clothing"/>
    <n v="72"/>
    <s v="Oregon"/>
    <s v="M"/>
    <s v="Turquoise"/>
    <s v="Spring"/>
    <n v="3.7"/>
    <s v="No"/>
    <s v="Venmo"/>
    <s v="2-Day Shipping"/>
    <x v="1"/>
    <s v="No"/>
    <n v="24"/>
    <s v="PayPal"/>
    <s v="Quarterly"/>
  </r>
  <r>
    <n v="3714"/>
    <n v="49"/>
    <s v="Female"/>
    <s v="Shoes"/>
    <s v="Footwear"/>
    <n v="87"/>
    <s v="Arizona"/>
    <s v="M"/>
    <s v="Peach"/>
    <s v="Spring"/>
    <n v="2.6"/>
    <s v="No"/>
    <s v="Cash"/>
    <s v="Express"/>
    <x v="1"/>
    <s v="No"/>
    <n v="31"/>
    <s v="Debit Card"/>
    <s v="Every 3 Months"/>
  </r>
  <r>
    <n v="3715"/>
    <n v="18"/>
    <s v="Female"/>
    <s v="Hat"/>
    <s v="Accessories"/>
    <n v="31"/>
    <s v="New York"/>
    <s v="S"/>
    <s v="Peach"/>
    <s v="Winter"/>
    <n v="3.9"/>
    <s v="No"/>
    <s v="Cash"/>
    <s v="Express"/>
    <x v="1"/>
    <s v="No"/>
    <n v="35"/>
    <s v="Credit Card"/>
    <s v="Weekly"/>
  </r>
  <r>
    <n v="3716"/>
    <n v="63"/>
    <s v="Female"/>
    <s v="Sunglasses"/>
    <s v="Accessories"/>
    <n v="34"/>
    <s v="Nebraska"/>
    <s v="S"/>
    <s v="Orange"/>
    <s v="Fall"/>
    <n v="3.4"/>
    <s v="No"/>
    <s v="Credit Card"/>
    <s v="Free Shipping"/>
    <x v="1"/>
    <s v="No"/>
    <n v="2"/>
    <s v="Bank Transfer"/>
    <s v="Monthly"/>
  </r>
  <r>
    <n v="3717"/>
    <n v="57"/>
    <s v="Female"/>
    <s v="Shirt"/>
    <s v="Clothing"/>
    <n v="53"/>
    <s v="Vermont"/>
    <s v="M"/>
    <s v="Charcoal"/>
    <s v="Fall"/>
    <n v="3.4"/>
    <s v="No"/>
    <s v="Bank Transfer"/>
    <s v="Next Day Air"/>
    <x v="1"/>
    <s v="No"/>
    <n v="42"/>
    <s v="Debit Card"/>
    <s v="Every 3 Months"/>
  </r>
  <r>
    <n v="3718"/>
    <n v="45"/>
    <s v="Female"/>
    <s v="T-shirt"/>
    <s v="Clothing"/>
    <n v="85"/>
    <s v="Maryland"/>
    <s v="XL"/>
    <s v="White"/>
    <s v="Summer"/>
    <n v="4.2"/>
    <s v="No"/>
    <s v="Venmo"/>
    <s v="Express"/>
    <x v="1"/>
    <s v="No"/>
    <n v="47"/>
    <s v="Bank Transfer"/>
    <s v="Every 3 Months"/>
  </r>
  <r>
    <n v="3719"/>
    <n v="36"/>
    <s v="Female"/>
    <s v="Pants"/>
    <s v="Clothing"/>
    <n v="50"/>
    <s v="Tennessee"/>
    <s v="L"/>
    <s v="Turquoise"/>
    <s v="Fall"/>
    <n v="2.9"/>
    <s v="No"/>
    <s v="Credit Card"/>
    <s v="Standard"/>
    <x v="1"/>
    <s v="No"/>
    <n v="44"/>
    <s v="Bank Transfer"/>
    <s v="Bi-Weekly"/>
  </r>
  <r>
    <n v="3720"/>
    <n v="20"/>
    <s v="Female"/>
    <s v="Pants"/>
    <s v="Clothing"/>
    <n v="91"/>
    <s v="Pennsylvania"/>
    <s v="M"/>
    <s v="Red"/>
    <s v="Summer"/>
    <n v="4.0999999999999996"/>
    <s v="No"/>
    <s v="Cash"/>
    <s v="Free Shipping"/>
    <x v="1"/>
    <s v="No"/>
    <n v="8"/>
    <s v="Bank Transfer"/>
    <s v="Every 3 Months"/>
  </r>
  <r>
    <n v="3721"/>
    <n v="21"/>
    <s v="Female"/>
    <s v="Hat"/>
    <s v="Accessories"/>
    <n v="56"/>
    <s v="South Carolina"/>
    <s v="M"/>
    <s v="Peach"/>
    <s v="Fall"/>
    <n v="3.6"/>
    <s v="No"/>
    <s v="Debit Card"/>
    <s v="Free Shipping"/>
    <x v="1"/>
    <s v="No"/>
    <n v="13"/>
    <s v="Credit Card"/>
    <s v="Quarterly"/>
  </r>
  <r>
    <n v="3722"/>
    <n v="62"/>
    <s v="Female"/>
    <s v="Coat"/>
    <s v="Outerwear"/>
    <n v="60"/>
    <s v="Connecticut"/>
    <s v="L"/>
    <s v="Pink"/>
    <s v="Fall"/>
    <n v="4"/>
    <s v="No"/>
    <s v="Credit Card"/>
    <s v="Next Day Air"/>
    <x v="1"/>
    <s v="No"/>
    <n v="10"/>
    <s v="Cash"/>
    <s v="Annually"/>
  </r>
  <r>
    <n v="3723"/>
    <n v="23"/>
    <s v="Female"/>
    <s v="Jacket"/>
    <s v="Outerwear"/>
    <n v="34"/>
    <s v="Kentucky"/>
    <s v="XL"/>
    <s v="Yellow"/>
    <s v="Fall"/>
    <n v="4"/>
    <s v="No"/>
    <s v="PayPal"/>
    <s v="Standard"/>
    <x v="1"/>
    <s v="No"/>
    <n v="1"/>
    <s v="Credit Card"/>
    <s v="Fortnightly"/>
  </r>
  <r>
    <n v="3724"/>
    <n v="26"/>
    <s v="Female"/>
    <s v="Sandals"/>
    <s v="Footwear"/>
    <n v="30"/>
    <s v="Rhode Island"/>
    <s v="M"/>
    <s v="Beige"/>
    <s v="Spring"/>
    <n v="3.6"/>
    <s v="No"/>
    <s v="Venmo"/>
    <s v="Free Shipping"/>
    <x v="1"/>
    <s v="No"/>
    <n v="1"/>
    <s v="Debit Card"/>
    <s v="Monthly"/>
  </r>
  <r>
    <n v="3725"/>
    <n v="30"/>
    <s v="Female"/>
    <s v="Gloves"/>
    <s v="Accessories"/>
    <n v="71"/>
    <s v="Colorado"/>
    <s v="L"/>
    <s v="Green"/>
    <s v="Winter"/>
    <n v="3.1"/>
    <s v="No"/>
    <s v="PayPal"/>
    <s v="Express"/>
    <x v="1"/>
    <s v="No"/>
    <n v="18"/>
    <s v="Bank Transfer"/>
    <s v="Annually"/>
  </r>
  <r>
    <n v="3726"/>
    <n v="18"/>
    <s v="Female"/>
    <s v="Dress"/>
    <s v="Clothing"/>
    <n v="100"/>
    <s v="Oklahoma"/>
    <s v="S"/>
    <s v="Turquoise"/>
    <s v="Winter"/>
    <n v="4.4000000000000004"/>
    <s v="No"/>
    <s v="Bank Transfer"/>
    <s v="Next Day Air"/>
    <x v="1"/>
    <s v="No"/>
    <n v="2"/>
    <s v="PayPal"/>
    <s v="Annually"/>
  </r>
  <r>
    <n v="3727"/>
    <n v="47"/>
    <s v="Female"/>
    <s v="Belt"/>
    <s v="Accessories"/>
    <n v="85"/>
    <s v="Idaho"/>
    <s v="XL"/>
    <s v="Orange"/>
    <s v="Fall"/>
    <n v="4.3"/>
    <s v="No"/>
    <s v="Debit Card"/>
    <s v="Next Day Air"/>
    <x v="1"/>
    <s v="No"/>
    <n v="36"/>
    <s v="Debit Card"/>
    <s v="Every 3 Months"/>
  </r>
  <r>
    <n v="3728"/>
    <n v="41"/>
    <s v="Female"/>
    <s v="Socks"/>
    <s v="Clothing"/>
    <n v="83"/>
    <s v="Maine"/>
    <s v="M"/>
    <s v="Gold"/>
    <s v="Summer"/>
    <n v="3.5"/>
    <s v="No"/>
    <s v="Credit Card"/>
    <s v="Next Day Air"/>
    <x v="1"/>
    <s v="No"/>
    <n v="17"/>
    <s v="Debit Card"/>
    <s v="Bi-Weekly"/>
  </r>
  <r>
    <n v="3729"/>
    <n v="62"/>
    <s v="Female"/>
    <s v="Jacket"/>
    <s v="Outerwear"/>
    <n v="31"/>
    <s v="Vermont"/>
    <s v="L"/>
    <s v="Red"/>
    <s v="Winter"/>
    <n v="3"/>
    <s v="No"/>
    <s v="Credit Card"/>
    <s v="Standard"/>
    <x v="1"/>
    <s v="No"/>
    <n v="1"/>
    <s v="Debit Card"/>
    <s v="Annually"/>
  </r>
  <r>
    <n v="3730"/>
    <n v="28"/>
    <s v="Female"/>
    <s v="Boots"/>
    <s v="Footwear"/>
    <n v="82"/>
    <s v="Rhode Island"/>
    <s v="M"/>
    <s v="Teal"/>
    <s v="Spring"/>
    <n v="4.7"/>
    <s v="No"/>
    <s v="Bank Transfer"/>
    <s v="2-Day Shipping"/>
    <x v="1"/>
    <s v="No"/>
    <n v="50"/>
    <s v="Cash"/>
    <s v="Quarterly"/>
  </r>
  <r>
    <n v="3731"/>
    <n v="46"/>
    <s v="Female"/>
    <s v="Shirt"/>
    <s v="Clothing"/>
    <n v="79"/>
    <s v="Florida"/>
    <s v="M"/>
    <s v="Teal"/>
    <s v="Summer"/>
    <n v="2.5"/>
    <s v="No"/>
    <s v="Bank Transfer"/>
    <s v="2-Day Shipping"/>
    <x v="1"/>
    <s v="No"/>
    <n v="3"/>
    <s v="Credit Card"/>
    <s v="Bi-Weekly"/>
  </r>
  <r>
    <n v="3732"/>
    <n v="54"/>
    <s v="Female"/>
    <s v="Hat"/>
    <s v="Accessories"/>
    <n v="62"/>
    <s v="West Virginia"/>
    <s v="M"/>
    <s v="Lavender"/>
    <s v="Spring"/>
    <n v="3.1"/>
    <s v="No"/>
    <s v="Credit Card"/>
    <s v="2-Day Shipping"/>
    <x v="1"/>
    <s v="No"/>
    <n v="45"/>
    <s v="PayPal"/>
    <s v="Quarterly"/>
  </r>
  <r>
    <n v="3733"/>
    <n v="36"/>
    <s v="Female"/>
    <s v="Shoes"/>
    <s v="Footwear"/>
    <n v="92"/>
    <s v="Indiana"/>
    <s v="L"/>
    <s v="Pink"/>
    <s v="Spring"/>
    <n v="3.3"/>
    <s v="No"/>
    <s v="PayPal"/>
    <s v="Free Shipping"/>
    <x v="1"/>
    <s v="No"/>
    <n v="28"/>
    <s v="PayPal"/>
    <s v="Annually"/>
  </r>
  <r>
    <n v="3734"/>
    <n v="25"/>
    <s v="Female"/>
    <s v="Socks"/>
    <s v="Clothing"/>
    <n v="58"/>
    <s v="Illinois"/>
    <s v="M"/>
    <s v="Maroon"/>
    <s v="Fall"/>
    <n v="4.7"/>
    <s v="No"/>
    <s v="Bank Transfer"/>
    <s v="Next Day Air"/>
    <x v="1"/>
    <s v="No"/>
    <n v="6"/>
    <s v="Debit Card"/>
    <s v="Every 3 Months"/>
  </r>
  <r>
    <n v="3735"/>
    <n v="38"/>
    <s v="Female"/>
    <s v="Hoodie"/>
    <s v="Clothing"/>
    <n v="88"/>
    <s v="California"/>
    <s v="M"/>
    <s v="Beige"/>
    <s v="Spring"/>
    <n v="3.4"/>
    <s v="No"/>
    <s v="Venmo"/>
    <s v="Next Day Air"/>
    <x v="1"/>
    <s v="No"/>
    <n v="33"/>
    <s v="Debit Card"/>
    <s v="Every 3 Months"/>
  </r>
  <r>
    <n v="3736"/>
    <n v="38"/>
    <s v="Female"/>
    <s v="Sandals"/>
    <s v="Footwear"/>
    <n v="44"/>
    <s v="Massachusetts"/>
    <s v="L"/>
    <s v="Orange"/>
    <s v="Spring"/>
    <n v="3.1"/>
    <s v="No"/>
    <s v="Cash"/>
    <s v="2-Day Shipping"/>
    <x v="1"/>
    <s v="No"/>
    <n v="29"/>
    <s v="PayPal"/>
    <s v="Annually"/>
  </r>
  <r>
    <n v="3737"/>
    <n v="42"/>
    <s v="Female"/>
    <s v="Jeans"/>
    <s v="Clothing"/>
    <n v="56"/>
    <s v="Idaho"/>
    <s v="M"/>
    <s v="Red"/>
    <s v="Spring"/>
    <n v="4.5999999999999996"/>
    <s v="No"/>
    <s v="Cash"/>
    <s v="Store Pickup"/>
    <x v="1"/>
    <s v="No"/>
    <n v="2"/>
    <s v="PayPal"/>
    <s v="Every 3 Months"/>
  </r>
  <r>
    <n v="3738"/>
    <n v="19"/>
    <s v="Female"/>
    <s v="Jewelry"/>
    <s v="Accessories"/>
    <n v="23"/>
    <s v="Kentucky"/>
    <s v="S"/>
    <s v="Maroon"/>
    <s v="Winter"/>
    <n v="4.9000000000000004"/>
    <s v="No"/>
    <s v="Debit Card"/>
    <s v="Free Shipping"/>
    <x v="1"/>
    <s v="No"/>
    <n v="43"/>
    <s v="PayPal"/>
    <s v="Bi-Weekly"/>
  </r>
  <r>
    <n v="3739"/>
    <n v="34"/>
    <s v="Female"/>
    <s v="Shorts"/>
    <s v="Clothing"/>
    <n v="45"/>
    <s v="Delaware"/>
    <s v="M"/>
    <s v="Brown"/>
    <s v="Spring"/>
    <n v="2.7"/>
    <s v="No"/>
    <s v="Credit Card"/>
    <s v="Free Shipping"/>
    <x v="1"/>
    <s v="No"/>
    <n v="48"/>
    <s v="Cash"/>
    <s v="Fortnightly"/>
  </r>
  <r>
    <n v="3740"/>
    <n v="38"/>
    <s v="Female"/>
    <s v="Sunglasses"/>
    <s v="Accessories"/>
    <n v="31"/>
    <s v="Idaho"/>
    <s v="M"/>
    <s v="Olive"/>
    <s v="Fall"/>
    <n v="4.2"/>
    <s v="No"/>
    <s v="Bank Transfer"/>
    <s v="Free Shipping"/>
    <x v="1"/>
    <s v="No"/>
    <n v="43"/>
    <s v="Credit Card"/>
    <s v="Weekly"/>
  </r>
  <r>
    <n v="3741"/>
    <n v="42"/>
    <s v="Female"/>
    <s v="Pants"/>
    <s v="Clothing"/>
    <n v="96"/>
    <s v="Virginia"/>
    <s v="M"/>
    <s v="Silver"/>
    <s v="Summer"/>
    <n v="2.6"/>
    <s v="No"/>
    <s v="Cash"/>
    <s v="Store Pickup"/>
    <x v="1"/>
    <s v="No"/>
    <n v="26"/>
    <s v="Debit Card"/>
    <s v="Bi-Weekly"/>
  </r>
  <r>
    <n v="3742"/>
    <n v="58"/>
    <s v="Female"/>
    <s v="Shirt"/>
    <s v="Clothing"/>
    <n v="96"/>
    <s v="Arizona"/>
    <s v="M"/>
    <s v="Purple"/>
    <s v="Spring"/>
    <n v="3.2"/>
    <s v="No"/>
    <s v="Venmo"/>
    <s v="2-Day Shipping"/>
    <x v="1"/>
    <s v="No"/>
    <n v="26"/>
    <s v="Debit Card"/>
    <s v="Bi-Weekly"/>
  </r>
  <r>
    <n v="3743"/>
    <n v="56"/>
    <s v="Female"/>
    <s v="Shirt"/>
    <s v="Clothing"/>
    <n v="80"/>
    <s v="Maryland"/>
    <s v="M"/>
    <s v="Gray"/>
    <s v="Fall"/>
    <n v="4.4000000000000004"/>
    <s v="No"/>
    <s v="Debit Card"/>
    <s v="Standard"/>
    <x v="1"/>
    <s v="No"/>
    <n v="50"/>
    <s v="Credit Card"/>
    <s v="Bi-Weekly"/>
  </r>
  <r>
    <n v="3744"/>
    <n v="62"/>
    <s v="Female"/>
    <s v="Pants"/>
    <s v="Clothing"/>
    <n v="28"/>
    <s v="Idaho"/>
    <s v="L"/>
    <s v="Cyan"/>
    <s v="Fall"/>
    <n v="3.6"/>
    <s v="No"/>
    <s v="Credit Card"/>
    <s v="Free Shipping"/>
    <x v="1"/>
    <s v="No"/>
    <n v="36"/>
    <s v="Debit Card"/>
    <s v="Quarterly"/>
  </r>
  <r>
    <n v="3745"/>
    <n v="24"/>
    <s v="Female"/>
    <s v="Hoodie"/>
    <s v="Clothing"/>
    <n v="51"/>
    <s v="New Jersey"/>
    <s v="M"/>
    <s v="Gray"/>
    <s v="Summer"/>
    <n v="2.7"/>
    <s v="No"/>
    <s v="Venmo"/>
    <s v="Next Day Air"/>
    <x v="1"/>
    <s v="No"/>
    <n v="26"/>
    <s v="Bank Transfer"/>
    <s v="Fortnightly"/>
  </r>
  <r>
    <n v="3746"/>
    <n v="60"/>
    <s v="Female"/>
    <s v="Socks"/>
    <s v="Clothing"/>
    <n v="41"/>
    <s v="Washington"/>
    <s v="L"/>
    <s v="Gold"/>
    <s v="Spring"/>
    <n v="4.3"/>
    <s v="No"/>
    <s v="Bank Transfer"/>
    <s v="Express"/>
    <x v="1"/>
    <s v="No"/>
    <n v="2"/>
    <s v="Debit Card"/>
    <s v="Monthly"/>
  </r>
  <r>
    <n v="3747"/>
    <n v="53"/>
    <s v="Female"/>
    <s v="Coat"/>
    <s v="Outerwear"/>
    <n v="99"/>
    <s v="Idaho"/>
    <s v="XL"/>
    <s v="Cyan"/>
    <s v="Summer"/>
    <n v="2.6"/>
    <s v="No"/>
    <s v="Debit Card"/>
    <s v="Next Day Air"/>
    <x v="1"/>
    <s v="No"/>
    <n v="49"/>
    <s v="PayPal"/>
    <s v="Monthly"/>
  </r>
  <r>
    <n v="3748"/>
    <n v="26"/>
    <s v="Female"/>
    <s v="Sweater"/>
    <s v="Clothing"/>
    <n v="53"/>
    <s v="Rhode Island"/>
    <s v="L"/>
    <s v="Olive"/>
    <s v="Spring"/>
    <n v="4.3"/>
    <s v="No"/>
    <s v="Credit Card"/>
    <s v="Store Pickup"/>
    <x v="1"/>
    <s v="No"/>
    <n v="32"/>
    <s v="Bank Transfer"/>
    <s v="Bi-Weekly"/>
  </r>
  <r>
    <n v="3749"/>
    <n v="34"/>
    <s v="Female"/>
    <s v="Backpack"/>
    <s v="Accessories"/>
    <n v="25"/>
    <s v="Delaware"/>
    <s v="M"/>
    <s v="Violet"/>
    <s v="Fall"/>
    <n v="3.9"/>
    <s v="No"/>
    <s v="PayPal"/>
    <s v="2-Day Shipping"/>
    <x v="1"/>
    <s v="No"/>
    <n v="3"/>
    <s v="Venmo"/>
    <s v="Annually"/>
  </r>
  <r>
    <n v="3750"/>
    <n v="24"/>
    <s v="Female"/>
    <s v="Blouse"/>
    <s v="Clothing"/>
    <n v="95"/>
    <s v="Alaska"/>
    <s v="L"/>
    <s v="Yellow"/>
    <s v="Winter"/>
    <n v="2.9"/>
    <s v="No"/>
    <s v="Debit Card"/>
    <s v="2-Day Shipping"/>
    <x v="1"/>
    <s v="No"/>
    <n v="38"/>
    <s v="Venmo"/>
    <s v="Every 3 Months"/>
  </r>
  <r>
    <n v="3751"/>
    <n v="42"/>
    <s v="Female"/>
    <s v="Hoodie"/>
    <s v="Clothing"/>
    <n v="88"/>
    <s v="Arizona"/>
    <s v="M"/>
    <s v="Gold"/>
    <s v="Fall"/>
    <n v="3.1"/>
    <s v="No"/>
    <s v="Debit Card"/>
    <s v="Free Shipping"/>
    <x v="1"/>
    <s v="No"/>
    <n v="5"/>
    <s v="PayPal"/>
    <s v="Monthly"/>
  </r>
  <r>
    <n v="3752"/>
    <n v="36"/>
    <s v="Female"/>
    <s v="Jewelry"/>
    <s v="Accessories"/>
    <n v="97"/>
    <s v="Alabama"/>
    <s v="S"/>
    <s v="Silver"/>
    <s v="Fall"/>
    <n v="4.2"/>
    <s v="No"/>
    <s v="Cash"/>
    <s v="Free Shipping"/>
    <x v="1"/>
    <s v="No"/>
    <n v="8"/>
    <s v="Credit Card"/>
    <s v="Every 3 Months"/>
  </r>
  <r>
    <n v="3753"/>
    <n v="24"/>
    <s v="Female"/>
    <s v="Coat"/>
    <s v="Outerwear"/>
    <n v="81"/>
    <s v="Washington"/>
    <s v="L"/>
    <s v="Pink"/>
    <s v="Winter"/>
    <n v="4.0999999999999996"/>
    <s v="No"/>
    <s v="Debit Card"/>
    <s v="2-Day Shipping"/>
    <x v="1"/>
    <s v="No"/>
    <n v="43"/>
    <s v="Venmo"/>
    <s v="Weekly"/>
  </r>
  <r>
    <n v="3754"/>
    <n v="39"/>
    <s v="Female"/>
    <s v="Sunglasses"/>
    <s v="Accessories"/>
    <n v="26"/>
    <s v="Louisiana"/>
    <s v="S"/>
    <s v="Turquoise"/>
    <s v="Winter"/>
    <n v="4.2"/>
    <s v="No"/>
    <s v="Bank Transfer"/>
    <s v="Next Day Air"/>
    <x v="1"/>
    <s v="No"/>
    <n v="22"/>
    <s v="Bank Transfer"/>
    <s v="Fortnightly"/>
  </r>
  <r>
    <n v="3755"/>
    <n v="46"/>
    <s v="Female"/>
    <s v="Shoes"/>
    <s v="Footwear"/>
    <n v="41"/>
    <s v="Nebraska"/>
    <s v="M"/>
    <s v="Turquoise"/>
    <s v="Summer"/>
    <n v="4.4000000000000004"/>
    <s v="No"/>
    <s v="PayPal"/>
    <s v="Express"/>
    <x v="1"/>
    <s v="No"/>
    <n v="10"/>
    <s v="Cash"/>
    <s v="Every 3 Months"/>
  </r>
  <r>
    <n v="3756"/>
    <n v="64"/>
    <s v="Female"/>
    <s v="Skirt"/>
    <s v="Clothing"/>
    <n v="93"/>
    <s v="Pennsylvania"/>
    <s v="M"/>
    <s v="Peach"/>
    <s v="Fall"/>
    <n v="3.4"/>
    <s v="No"/>
    <s v="Bank Transfer"/>
    <s v="Free Shipping"/>
    <x v="1"/>
    <s v="No"/>
    <n v="26"/>
    <s v="Credit Card"/>
    <s v="Monthly"/>
  </r>
  <r>
    <n v="3757"/>
    <n v="64"/>
    <s v="Female"/>
    <s v="Skirt"/>
    <s v="Clothing"/>
    <n v="69"/>
    <s v="South Carolina"/>
    <s v="L"/>
    <s v="Teal"/>
    <s v="Spring"/>
    <n v="4.8"/>
    <s v="No"/>
    <s v="Credit Card"/>
    <s v="Express"/>
    <x v="1"/>
    <s v="No"/>
    <n v="42"/>
    <s v="Debit Card"/>
    <s v="Bi-Weekly"/>
  </r>
  <r>
    <n v="3758"/>
    <n v="61"/>
    <s v="Female"/>
    <s v="Skirt"/>
    <s v="Clothing"/>
    <n v="44"/>
    <s v="California"/>
    <s v="L"/>
    <s v="Red"/>
    <s v="Fall"/>
    <n v="4.5"/>
    <s v="No"/>
    <s v="Debit Card"/>
    <s v="2-Day Shipping"/>
    <x v="1"/>
    <s v="No"/>
    <n v="33"/>
    <s v="Cash"/>
    <s v="Weekly"/>
  </r>
  <r>
    <n v="3759"/>
    <n v="61"/>
    <s v="Female"/>
    <s v="Sandals"/>
    <s v="Footwear"/>
    <n v="54"/>
    <s v="Indiana"/>
    <s v="S"/>
    <s v="Black"/>
    <s v="Spring"/>
    <n v="2.7"/>
    <s v="No"/>
    <s v="Cash"/>
    <s v="Store Pickup"/>
    <x v="1"/>
    <s v="No"/>
    <n v="23"/>
    <s v="Bank Transfer"/>
    <s v="Quarterly"/>
  </r>
  <r>
    <n v="3760"/>
    <n v="44"/>
    <s v="Female"/>
    <s v="Sneakers"/>
    <s v="Footwear"/>
    <n v="61"/>
    <s v="Missouri"/>
    <s v="M"/>
    <s v="Pink"/>
    <s v="Spring"/>
    <n v="3.5"/>
    <s v="No"/>
    <s v="Credit Card"/>
    <s v="Store Pickup"/>
    <x v="1"/>
    <s v="No"/>
    <n v="30"/>
    <s v="Venmo"/>
    <s v="Quarterly"/>
  </r>
  <r>
    <n v="3761"/>
    <n v="65"/>
    <s v="Female"/>
    <s v="Socks"/>
    <s v="Clothing"/>
    <n v="80"/>
    <s v="Connecticut"/>
    <s v="M"/>
    <s v="Peach"/>
    <s v="Fall"/>
    <n v="3.1"/>
    <s v="No"/>
    <s v="PayPal"/>
    <s v="Next Day Air"/>
    <x v="1"/>
    <s v="No"/>
    <n v="36"/>
    <s v="PayPal"/>
    <s v="Weekly"/>
  </r>
  <r>
    <n v="3762"/>
    <n v="60"/>
    <s v="Female"/>
    <s v="Backpack"/>
    <s v="Accessories"/>
    <n v="30"/>
    <s v="Nevada"/>
    <s v="M"/>
    <s v="Green"/>
    <s v="Summer"/>
    <n v="2.8"/>
    <s v="No"/>
    <s v="Venmo"/>
    <s v="Next Day Air"/>
    <x v="1"/>
    <s v="No"/>
    <n v="3"/>
    <s v="Venmo"/>
    <s v="Every 3 Months"/>
  </r>
  <r>
    <n v="3763"/>
    <n v="65"/>
    <s v="Female"/>
    <s v="Shorts"/>
    <s v="Clothing"/>
    <n v="94"/>
    <s v="New York"/>
    <s v="L"/>
    <s v="Green"/>
    <s v="Fall"/>
    <n v="2.9"/>
    <s v="No"/>
    <s v="Venmo"/>
    <s v="Store Pickup"/>
    <x v="1"/>
    <s v="No"/>
    <n v="13"/>
    <s v="PayPal"/>
    <s v="Annually"/>
  </r>
  <r>
    <n v="3764"/>
    <n v="27"/>
    <s v="Female"/>
    <s v="Shirt"/>
    <s v="Clothing"/>
    <n v="24"/>
    <s v="Oklahoma"/>
    <s v="XL"/>
    <s v="Red"/>
    <s v="Winter"/>
    <n v="4.5"/>
    <s v="No"/>
    <s v="PayPal"/>
    <s v="Standard"/>
    <x v="1"/>
    <s v="No"/>
    <n v="38"/>
    <s v="Cash"/>
    <s v="Every 3 Months"/>
  </r>
  <r>
    <n v="3765"/>
    <n v="36"/>
    <s v="Female"/>
    <s v="Socks"/>
    <s v="Clothing"/>
    <n v="21"/>
    <s v="South Dakota"/>
    <s v="M"/>
    <s v="Maroon"/>
    <s v="Fall"/>
    <n v="3.5"/>
    <s v="No"/>
    <s v="PayPal"/>
    <s v="Next Day Air"/>
    <x v="1"/>
    <s v="No"/>
    <n v="19"/>
    <s v="Venmo"/>
    <s v="Monthly"/>
  </r>
  <r>
    <n v="3766"/>
    <n v="22"/>
    <s v="Female"/>
    <s v="Jewelry"/>
    <s v="Accessories"/>
    <n v="52"/>
    <s v="Missouri"/>
    <s v="M"/>
    <s v="Green"/>
    <s v="Summer"/>
    <n v="4.3"/>
    <s v="No"/>
    <s v="Cash"/>
    <s v="Standard"/>
    <x v="1"/>
    <s v="No"/>
    <n v="14"/>
    <s v="Bank Transfer"/>
    <s v="Bi-Weekly"/>
  </r>
  <r>
    <n v="3767"/>
    <n v="62"/>
    <s v="Female"/>
    <s v="Handbag"/>
    <s v="Accessories"/>
    <n v="59"/>
    <s v="Texas"/>
    <s v="M"/>
    <s v="Black"/>
    <s v="Fall"/>
    <n v="4.9000000000000004"/>
    <s v="No"/>
    <s v="Cash"/>
    <s v="Next Day Air"/>
    <x v="1"/>
    <s v="No"/>
    <n v="43"/>
    <s v="Debit Card"/>
    <s v="Annually"/>
  </r>
  <r>
    <n v="3768"/>
    <n v="59"/>
    <s v="Female"/>
    <s v="Shorts"/>
    <s v="Clothing"/>
    <n v="51"/>
    <s v="New York"/>
    <s v="XL"/>
    <s v="Black"/>
    <s v="Summer"/>
    <n v="3.1"/>
    <s v="No"/>
    <s v="Venmo"/>
    <s v="Free Shipping"/>
    <x v="1"/>
    <s v="No"/>
    <n v="10"/>
    <s v="Bank Transfer"/>
    <s v="Fortnightly"/>
  </r>
  <r>
    <n v="3769"/>
    <n v="50"/>
    <s v="Female"/>
    <s v="Sweater"/>
    <s v="Clothing"/>
    <n v="35"/>
    <s v="Vermont"/>
    <s v="M"/>
    <s v="Yellow"/>
    <s v="Winter"/>
    <n v="4"/>
    <s v="No"/>
    <s v="PayPal"/>
    <s v="Free Shipping"/>
    <x v="1"/>
    <s v="No"/>
    <n v="34"/>
    <s v="Bank Transfer"/>
    <s v="Quarterly"/>
  </r>
  <r>
    <n v="3770"/>
    <n v="51"/>
    <s v="Female"/>
    <s v="Gloves"/>
    <s v="Accessories"/>
    <n v="87"/>
    <s v="Arizona"/>
    <s v="L"/>
    <s v="Green"/>
    <s v="Summer"/>
    <n v="3.6"/>
    <s v="No"/>
    <s v="Cash"/>
    <s v="Standard"/>
    <x v="1"/>
    <s v="No"/>
    <n v="31"/>
    <s v="Venmo"/>
    <s v="Annually"/>
  </r>
  <r>
    <n v="3771"/>
    <n v="23"/>
    <s v="Female"/>
    <s v="Pants"/>
    <s v="Clothing"/>
    <n v="42"/>
    <s v="Montana"/>
    <s v="L"/>
    <s v="Black"/>
    <s v="Summer"/>
    <n v="4"/>
    <s v="No"/>
    <s v="Credit Card"/>
    <s v="Store Pickup"/>
    <x v="1"/>
    <s v="No"/>
    <n v="34"/>
    <s v="Bank Transfer"/>
    <s v="Weekly"/>
  </r>
  <r>
    <n v="3772"/>
    <n v="21"/>
    <s v="Female"/>
    <s v="T-shirt"/>
    <s v="Clothing"/>
    <n v="86"/>
    <s v="Oklahoma"/>
    <s v="M"/>
    <s v="Red"/>
    <s v="Winter"/>
    <n v="2.6"/>
    <s v="No"/>
    <s v="Bank Transfer"/>
    <s v="Express"/>
    <x v="1"/>
    <s v="No"/>
    <n v="28"/>
    <s v="Venmo"/>
    <s v="Bi-Weekly"/>
  </r>
  <r>
    <n v="3773"/>
    <n v="44"/>
    <s v="Female"/>
    <s v="Pants"/>
    <s v="Clothing"/>
    <n v="26"/>
    <s v="New Hampshire"/>
    <s v="L"/>
    <s v="Yellow"/>
    <s v="Fall"/>
    <n v="3.1"/>
    <s v="No"/>
    <s v="Cash"/>
    <s v="Next Day Air"/>
    <x v="1"/>
    <s v="No"/>
    <n v="35"/>
    <s v="Cash"/>
    <s v="Annually"/>
  </r>
  <r>
    <n v="3774"/>
    <n v="25"/>
    <s v="Female"/>
    <s v="Sweater"/>
    <s v="Clothing"/>
    <n v="60"/>
    <s v="Wisconsin"/>
    <s v="M"/>
    <s v="Violet"/>
    <s v="Summer"/>
    <n v="3.5"/>
    <s v="No"/>
    <s v="Bank Transfer"/>
    <s v="Store Pickup"/>
    <x v="1"/>
    <s v="No"/>
    <n v="41"/>
    <s v="Cash"/>
    <s v="Quarterly"/>
  </r>
  <r>
    <n v="3775"/>
    <n v="57"/>
    <s v="Female"/>
    <s v="Gloves"/>
    <s v="Accessories"/>
    <n v="83"/>
    <s v="Alaska"/>
    <s v="S"/>
    <s v="Cyan"/>
    <s v="Winter"/>
    <n v="3.9"/>
    <s v="No"/>
    <s v="Venmo"/>
    <s v="Standard"/>
    <x v="1"/>
    <s v="No"/>
    <n v="48"/>
    <s v="PayPal"/>
    <s v="Fortnightly"/>
  </r>
  <r>
    <n v="3776"/>
    <n v="41"/>
    <s v="Female"/>
    <s v="Belt"/>
    <s v="Accessories"/>
    <n v="63"/>
    <s v="South Dakota"/>
    <s v="S"/>
    <s v="Pink"/>
    <s v="Spring"/>
    <n v="2.7"/>
    <s v="No"/>
    <s v="Debit Card"/>
    <s v="2-Day Shipping"/>
    <x v="1"/>
    <s v="No"/>
    <n v="45"/>
    <s v="Cash"/>
    <s v="Quarterly"/>
  </r>
  <r>
    <n v="3777"/>
    <n v="19"/>
    <s v="Female"/>
    <s v="Sneakers"/>
    <s v="Footwear"/>
    <n v="25"/>
    <s v="Alaska"/>
    <s v="L"/>
    <s v="Olive"/>
    <s v="Spring"/>
    <n v="4.0999999999999996"/>
    <s v="No"/>
    <s v="Debit Card"/>
    <s v="Standard"/>
    <x v="1"/>
    <s v="No"/>
    <n v="10"/>
    <s v="Credit Card"/>
    <s v="Fortnightly"/>
  </r>
  <r>
    <n v="3778"/>
    <n v="43"/>
    <s v="Female"/>
    <s v="Shorts"/>
    <s v="Clothing"/>
    <n v="65"/>
    <s v="Utah"/>
    <s v="M"/>
    <s v="Maroon"/>
    <s v="Fall"/>
    <n v="4.3"/>
    <s v="No"/>
    <s v="Debit Card"/>
    <s v="Express"/>
    <x v="1"/>
    <s v="No"/>
    <n v="9"/>
    <s v="Cash"/>
    <s v="Weekly"/>
  </r>
  <r>
    <n v="3779"/>
    <n v="25"/>
    <s v="Female"/>
    <s v="Sneakers"/>
    <s v="Footwear"/>
    <n v="60"/>
    <s v="South Dakota"/>
    <s v="M"/>
    <s v="Cyan"/>
    <s v="Fall"/>
    <n v="2.9"/>
    <s v="No"/>
    <s v="PayPal"/>
    <s v="Free Shipping"/>
    <x v="1"/>
    <s v="No"/>
    <n v="30"/>
    <s v="Debit Card"/>
    <s v="Annually"/>
  </r>
  <r>
    <n v="3780"/>
    <n v="60"/>
    <s v="Female"/>
    <s v="Jeans"/>
    <s v="Clothing"/>
    <n v="75"/>
    <s v="California"/>
    <s v="XL"/>
    <s v="Lavender"/>
    <s v="Spring"/>
    <n v="4"/>
    <s v="No"/>
    <s v="Venmo"/>
    <s v="Express"/>
    <x v="1"/>
    <s v="No"/>
    <n v="45"/>
    <s v="PayPal"/>
    <s v="Annually"/>
  </r>
  <r>
    <n v="3781"/>
    <n v="54"/>
    <s v="Female"/>
    <s v="Sneakers"/>
    <s v="Footwear"/>
    <n v="57"/>
    <s v="Mississippi"/>
    <s v="L"/>
    <s v="Yellow"/>
    <s v="Fall"/>
    <n v="4.0999999999999996"/>
    <s v="No"/>
    <s v="Bank Transfer"/>
    <s v="Free Shipping"/>
    <x v="1"/>
    <s v="No"/>
    <n v="41"/>
    <s v="Venmo"/>
    <s v="Quarterly"/>
  </r>
  <r>
    <n v="3782"/>
    <n v="52"/>
    <s v="Female"/>
    <s v="Boots"/>
    <s v="Footwear"/>
    <n v="99"/>
    <s v="Tennessee"/>
    <s v="M"/>
    <s v="Pink"/>
    <s v="Winter"/>
    <n v="3.7"/>
    <s v="No"/>
    <s v="Venmo"/>
    <s v="Standard"/>
    <x v="1"/>
    <s v="No"/>
    <n v="40"/>
    <s v="PayPal"/>
    <s v="Fortnightly"/>
  </r>
  <r>
    <n v="3783"/>
    <n v="40"/>
    <s v="Female"/>
    <s v="Jacket"/>
    <s v="Outerwear"/>
    <n v="45"/>
    <s v="Alabama"/>
    <s v="L"/>
    <s v="Orange"/>
    <s v="Spring"/>
    <n v="2.8"/>
    <s v="No"/>
    <s v="Cash"/>
    <s v="Free Shipping"/>
    <x v="1"/>
    <s v="No"/>
    <n v="42"/>
    <s v="PayPal"/>
    <s v="Fortnightly"/>
  </r>
  <r>
    <n v="3784"/>
    <n v="39"/>
    <s v="Female"/>
    <s v="Gloves"/>
    <s v="Accessories"/>
    <n v="66"/>
    <s v="Maine"/>
    <s v="XL"/>
    <s v="Orange"/>
    <s v="Summer"/>
    <n v="3.2"/>
    <s v="No"/>
    <s v="Cash"/>
    <s v="Free Shipping"/>
    <x v="1"/>
    <s v="No"/>
    <n v="17"/>
    <s v="Debit Card"/>
    <s v="Fortnightly"/>
  </r>
  <r>
    <n v="3785"/>
    <n v="54"/>
    <s v="Female"/>
    <s v="Socks"/>
    <s v="Clothing"/>
    <n v="53"/>
    <s v="Virginia"/>
    <s v="M"/>
    <s v="Violet"/>
    <s v="Winter"/>
    <n v="4.5"/>
    <s v="No"/>
    <s v="Cash"/>
    <s v="Next Day Air"/>
    <x v="1"/>
    <s v="No"/>
    <n v="4"/>
    <s v="Venmo"/>
    <s v="Annually"/>
  </r>
  <r>
    <n v="3786"/>
    <n v="64"/>
    <s v="Female"/>
    <s v="Jeans"/>
    <s v="Clothing"/>
    <n v="94"/>
    <s v="New Hampshire"/>
    <s v="L"/>
    <s v="Lavender"/>
    <s v="Winter"/>
    <n v="3.8"/>
    <s v="No"/>
    <s v="Debit Card"/>
    <s v="Standard"/>
    <x v="1"/>
    <s v="No"/>
    <n v="6"/>
    <s v="Cash"/>
    <s v="Monthly"/>
  </r>
  <r>
    <n v="3787"/>
    <n v="31"/>
    <s v="Female"/>
    <s v="Boots"/>
    <s v="Footwear"/>
    <n v="47"/>
    <s v="Tennessee"/>
    <s v="L"/>
    <s v="Yellow"/>
    <s v="Fall"/>
    <n v="3.6"/>
    <s v="No"/>
    <s v="Venmo"/>
    <s v="2-Day Shipping"/>
    <x v="1"/>
    <s v="No"/>
    <n v="22"/>
    <s v="Venmo"/>
    <s v="Weekly"/>
  </r>
  <r>
    <n v="3788"/>
    <n v="37"/>
    <s v="Female"/>
    <s v="Blouse"/>
    <s v="Clothing"/>
    <n v="80"/>
    <s v="New York"/>
    <s v="M"/>
    <s v="Pink"/>
    <s v="Fall"/>
    <n v="3.6"/>
    <s v="No"/>
    <s v="PayPal"/>
    <s v="2-Day Shipping"/>
    <x v="1"/>
    <s v="No"/>
    <n v="46"/>
    <s v="PayPal"/>
    <s v="Every 3 Months"/>
  </r>
  <r>
    <n v="3789"/>
    <n v="43"/>
    <s v="Female"/>
    <s v="Hat"/>
    <s v="Accessories"/>
    <n v="65"/>
    <s v="Kansas"/>
    <s v="XL"/>
    <s v="Teal"/>
    <s v="Spring"/>
    <n v="3.2"/>
    <s v="No"/>
    <s v="Cash"/>
    <s v="Next Day Air"/>
    <x v="1"/>
    <s v="No"/>
    <n v="27"/>
    <s v="Debit Card"/>
    <s v="Monthly"/>
  </r>
  <r>
    <n v="3790"/>
    <n v="56"/>
    <s v="Female"/>
    <s v="Shirt"/>
    <s v="Clothing"/>
    <n v="75"/>
    <s v="North Dakota"/>
    <s v="M"/>
    <s v="Magenta"/>
    <s v="Summer"/>
    <n v="3.8"/>
    <s v="No"/>
    <s v="Debit Card"/>
    <s v="Express"/>
    <x v="1"/>
    <s v="No"/>
    <n v="18"/>
    <s v="Bank Transfer"/>
    <s v="Every 3 Months"/>
  </r>
  <r>
    <n v="3791"/>
    <n v="27"/>
    <s v="Female"/>
    <s v="Handbag"/>
    <s v="Accessories"/>
    <n v="45"/>
    <s v="Alaska"/>
    <s v="XL"/>
    <s v="Beige"/>
    <s v="Summer"/>
    <n v="4.4000000000000004"/>
    <s v="No"/>
    <s v="Venmo"/>
    <s v="Standard"/>
    <x v="1"/>
    <s v="No"/>
    <n v="31"/>
    <s v="Credit Card"/>
    <s v="Weekly"/>
  </r>
  <r>
    <n v="3792"/>
    <n v="40"/>
    <s v="Female"/>
    <s v="Sunglasses"/>
    <s v="Accessories"/>
    <n v="51"/>
    <s v="Texas"/>
    <s v="M"/>
    <s v="Gray"/>
    <s v="Spring"/>
    <n v="3.7"/>
    <s v="No"/>
    <s v="Credit Card"/>
    <s v="Store Pickup"/>
    <x v="1"/>
    <s v="No"/>
    <n v="1"/>
    <s v="Venmo"/>
    <s v="Weekly"/>
  </r>
  <r>
    <n v="3793"/>
    <n v="43"/>
    <s v="Female"/>
    <s v="Scarf"/>
    <s v="Accessories"/>
    <n v="58"/>
    <s v="Massachusetts"/>
    <s v="S"/>
    <s v="Turquoise"/>
    <s v="Summer"/>
    <n v="2.6"/>
    <s v="No"/>
    <s v="Credit Card"/>
    <s v="Express"/>
    <x v="1"/>
    <s v="No"/>
    <n v="2"/>
    <s v="PayPal"/>
    <s v="Fortnightly"/>
  </r>
  <r>
    <n v="3794"/>
    <n v="62"/>
    <s v="Female"/>
    <s v="Sunglasses"/>
    <s v="Accessories"/>
    <n v="20"/>
    <s v="Delaware"/>
    <s v="M"/>
    <s v="Pink"/>
    <s v="Fall"/>
    <n v="4"/>
    <s v="No"/>
    <s v="Cash"/>
    <s v="Standard"/>
    <x v="1"/>
    <s v="No"/>
    <n v="46"/>
    <s v="Bank Transfer"/>
    <s v="Annually"/>
  </r>
  <r>
    <n v="3795"/>
    <n v="44"/>
    <s v="Female"/>
    <s v="Scarf"/>
    <s v="Accessories"/>
    <n v="82"/>
    <s v="South Dakota"/>
    <s v="M"/>
    <s v="Violet"/>
    <s v="Summer"/>
    <n v="3.6"/>
    <s v="No"/>
    <s v="Debit Card"/>
    <s v="2-Day Shipping"/>
    <x v="1"/>
    <s v="No"/>
    <n v="27"/>
    <s v="Venmo"/>
    <s v="Weekly"/>
  </r>
  <r>
    <n v="3796"/>
    <n v="45"/>
    <s v="Female"/>
    <s v="Gloves"/>
    <s v="Accessories"/>
    <n v="92"/>
    <s v="Arkansas"/>
    <s v="M"/>
    <s v="Charcoal"/>
    <s v="Spring"/>
    <n v="2.5"/>
    <s v="No"/>
    <s v="Bank Transfer"/>
    <s v="Express"/>
    <x v="1"/>
    <s v="No"/>
    <n v="3"/>
    <s v="Cash"/>
    <s v="Weekly"/>
  </r>
  <r>
    <n v="3797"/>
    <n v="40"/>
    <s v="Female"/>
    <s v="Shorts"/>
    <s v="Clothing"/>
    <n v="81"/>
    <s v="Utah"/>
    <s v="M"/>
    <s v="Lavender"/>
    <s v="Fall"/>
    <n v="3.2"/>
    <s v="No"/>
    <s v="Credit Card"/>
    <s v="Free Shipping"/>
    <x v="1"/>
    <s v="No"/>
    <n v="47"/>
    <s v="Bank Transfer"/>
    <s v="Quarterly"/>
  </r>
  <r>
    <n v="3798"/>
    <n v="68"/>
    <s v="Female"/>
    <s v="Sunglasses"/>
    <s v="Accessories"/>
    <n v="44"/>
    <s v="California"/>
    <s v="M"/>
    <s v="Gray"/>
    <s v="Summer"/>
    <n v="2.5"/>
    <s v="No"/>
    <s v="Venmo"/>
    <s v="Next Day Air"/>
    <x v="1"/>
    <s v="No"/>
    <n v="20"/>
    <s v="Cash"/>
    <s v="Quarterly"/>
  </r>
  <r>
    <n v="3799"/>
    <n v="63"/>
    <s v="Female"/>
    <s v="Jewelry"/>
    <s v="Accessories"/>
    <n v="72"/>
    <s v="Rhode Island"/>
    <s v="S"/>
    <s v="Brown"/>
    <s v="Winter"/>
    <n v="3.2"/>
    <s v="No"/>
    <s v="Credit Card"/>
    <s v="Next Day Air"/>
    <x v="1"/>
    <s v="No"/>
    <n v="23"/>
    <s v="Credit Card"/>
    <s v="Annually"/>
  </r>
  <r>
    <n v="3800"/>
    <n v="60"/>
    <s v="Female"/>
    <s v="Jacket"/>
    <s v="Outerwear"/>
    <n v="26"/>
    <s v="Oklahoma"/>
    <s v="L"/>
    <s v="Violet"/>
    <s v="Winter"/>
    <n v="2.6"/>
    <s v="No"/>
    <s v="PayPal"/>
    <s v="Store Pickup"/>
    <x v="1"/>
    <s v="No"/>
    <n v="13"/>
    <s v="Credit Card"/>
    <s v="Monthly"/>
  </r>
  <r>
    <n v="3801"/>
    <n v="19"/>
    <s v="Female"/>
    <s v="Sweater"/>
    <s v="Clothing"/>
    <n v="26"/>
    <s v="Vermont"/>
    <s v="M"/>
    <s v="Turquoise"/>
    <s v="Fall"/>
    <n v="4.8"/>
    <s v="No"/>
    <s v="Venmo"/>
    <s v="Next Day Air"/>
    <x v="1"/>
    <s v="No"/>
    <n v="12"/>
    <s v="Venmo"/>
    <s v="Bi-Weekly"/>
  </r>
  <r>
    <n v="3802"/>
    <n v="26"/>
    <s v="Female"/>
    <s v="Blouse"/>
    <s v="Clothing"/>
    <n v="84"/>
    <s v="Kentucky"/>
    <s v="M"/>
    <s v="Peach"/>
    <s v="Spring"/>
    <n v="5"/>
    <s v="No"/>
    <s v="PayPal"/>
    <s v="Store Pickup"/>
    <x v="1"/>
    <s v="No"/>
    <n v="36"/>
    <s v="PayPal"/>
    <s v="Fortnightly"/>
  </r>
  <r>
    <n v="3803"/>
    <n v="70"/>
    <s v="Female"/>
    <s v="Scarf"/>
    <s v="Accessories"/>
    <n v="72"/>
    <s v="Illinois"/>
    <s v="S"/>
    <s v="Turquoise"/>
    <s v="Spring"/>
    <n v="3.2"/>
    <s v="No"/>
    <s v="Bank Transfer"/>
    <s v="2-Day Shipping"/>
    <x v="1"/>
    <s v="No"/>
    <n v="1"/>
    <s v="Bank Transfer"/>
    <s v="Monthly"/>
  </r>
  <r>
    <n v="3804"/>
    <n v="48"/>
    <s v="Female"/>
    <s v="Handbag"/>
    <s v="Accessories"/>
    <n v="55"/>
    <s v="Connecticut"/>
    <s v="M"/>
    <s v="Violet"/>
    <s v="Spring"/>
    <n v="3.6"/>
    <s v="No"/>
    <s v="Credit Card"/>
    <s v="Standard"/>
    <x v="1"/>
    <s v="No"/>
    <n v="14"/>
    <s v="Debit Card"/>
    <s v="Weekly"/>
  </r>
  <r>
    <n v="3805"/>
    <n v="37"/>
    <s v="Female"/>
    <s v="Hat"/>
    <s v="Accessories"/>
    <n v="77"/>
    <s v="Florida"/>
    <s v="M"/>
    <s v="Olive"/>
    <s v="Fall"/>
    <n v="2.7"/>
    <s v="No"/>
    <s v="Venmo"/>
    <s v="2-Day Shipping"/>
    <x v="1"/>
    <s v="No"/>
    <n v="45"/>
    <s v="Cash"/>
    <s v="Annually"/>
  </r>
  <r>
    <n v="3806"/>
    <n v="48"/>
    <s v="Female"/>
    <s v="Scarf"/>
    <s v="Accessories"/>
    <n v="57"/>
    <s v="New Jersey"/>
    <s v="M"/>
    <s v="Green"/>
    <s v="Fall"/>
    <n v="3.1"/>
    <s v="No"/>
    <s v="Debit Card"/>
    <s v="Standard"/>
    <x v="1"/>
    <s v="No"/>
    <n v="31"/>
    <s v="Credit Card"/>
    <s v="Quarterly"/>
  </r>
  <r>
    <n v="3807"/>
    <n v="18"/>
    <s v="Female"/>
    <s v="Boots"/>
    <s v="Footwear"/>
    <n v="71"/>
    <s v="Missouri"/>
    <s v="M"/>
    <s v="Teal"/>
    <s v="Spring"/>
    <n v="3"/>
    <s v="No"/>
    <s v="Cash"/>
    <s v="Standard"/>
    <x v="1"/>
    <s v="No"/>
    <n v="41"/>
    <s v="PayPal"/>
    <s v="Weekly"/>
  </r>
  <r>
    <n v="3808"/>
    <n v="38"/>
    <s v="Female"/>
    <s v="Blouse"/>
    <s v="Clothing"/>
    <n v="39"/>
    <s v="Michigan"/>
    <s v="L"/>
    <s v="Peach"/>
    <s v="Spring"/>
    <n v="2.9"/>
    <s v="No"/>
    <s v="PayPal"/>
    <s v="Next Day Air"/>
    <x v="1"/>
    <s v="No"/>
    <n v="36"/>
    <s v="PayPal"/>
    <s v="Annually"/>
  </r>
  <r>
    <n v="3809"/>
    <n v="33"/>
    <s v="Female"/>
    <s v="Socks"/>
    <s v="Clothing"/>
    <n v="28"/>
    <s v="Washington"/>
    <s v="M"/>
    <s v="Pink"/>
    <s v="Winter"/>
    <n v="4.7"/>
    <s v="No"/>
    <s v="Venmo"/>
    <s v="Express"/>
    <x v="1"/>
    <s v="No"/>
    <n v="6"/>
    <s v="Debit Card"/>
    <s v="Bi-Weekly"/>
  </r>
  <r>
    <n v="3810"/>
    <n v="57"/>
    <s v="Female"/>
    <s v="Shoes"/>
    <s v="Footwear"/>
    <n v="33"/>
    <s v="New York"/>
    <s v="S"/>
    <s v="Maroon"/>
    <s v="Winter"/>
    <n v="3.7"/>
    <s v="No"/>
    <s v="Bank Transfer"/>
    <s v="Standard"/>
    <x v="1"/>
    <s v="No"/>
    <n v="28"/>
    <s v="Credit Card"/>
    <s v="Annually"/>
  </r>
  <r>
    <n v="3811"/>
    <n v="46"/>
    <s v="Female"/>
    <s v="Skirt"/>
    <s v="Clothing"/>
    <n v="79"/>
    <s v="Wisconsin"/>
    <s v="L"/>
    <s v="Peach"/>
    <s v="Fall"/>
    <n v="3.9"/>
    <s v="No"/>
    <s v="Debit Card"/>
    <s v="Free Shipping"/>
    <x v="1"/>
    <s v="No"/>
    <n v="29"/>
    <s v="Venmo"/>
    <s v="Monthly"/>
  </r>
  <r>
    <n v="3812"/>
    <n v="46"/>
    <s v="Female"/>
    <s v="Belt"/>
    <s v="Accessories"/>
    <n v="30"/>
    <s v="Idaho"/>
    <s v="M"/>
    <s v="Maroon"/>
    <s v="Winter"/>
    <n v="4"/>
    <s v="No"/>
    <s v="Venmo"/>
    <s v="Standard"/>
    <x v="1"/>
    <s v="No"/>
    <n v="14"/>
    <s v="Cash"/>
    <s v="Monthly"/>
  </r>
  <r>
    <n v="3813"/>
    <n v="50"/>
    <s v="Female"/>
    <s v="Skirt"/>
    <s v="Clothing"/>
    <n v="75"/>
    <s v="Michigan"/>
    <s v="M"/>
    <s v="Pink"/>
    <s v="Spring"/>
    <n v="2.8"/>
    <s v="No"/>
    <s v="PayPal"/>
    <s v="Next Day Air"/>
    <x v="1"/>
    <s v="No"/>
    <n v="7"/>
    <s v="Bank Transfer"/>
    <s v="Every 3 Months"/>
  </r>
  <r>
    <n v="3814"/>
    <n v="61"/>
    <s v="Female"/>
    <s v="Pants"/>
    <s v="Clothing"/>
    <n v="89"/>
    <s v="Georgia"/>
    <s v="M"/>
    <s v="Orange"/>
    <s v="Summer"/>
    <n v="4.0999999999999996"/>
    <s v="No"/>
    <s v="Credit Card"/>
    <s v="Express"/>
    <x v="1"/>
    <s v="No"/>
    <n v="31"/>
    <s v="Venmo"/>
    <s v="Bi-Weekly"/>
  </r>
  <r>
    <n v="3815"/>
    <n v="45"/>
    <s v="Female"/>
    <s v="Dress"/>
    <s v="Clothing"/>
    <n v="95"/>
    <s v="Michigan"/>
    <s v="M"/>
    <s v="Orange"/>
    <s v="Winter"/>
    <n v="4.2"/>
    <s v="No"/>
    <s v="Credit Card"/>
    <s v="Free Shipping"/>
    <x v="1"/>
    <s v="No"/>
    <n v="26"/>
    <s v="Bank Transfer"/>
    <s v="Every 3 Months"/>
  </r>
  <r>
    <n v="3816"/>
    <n v="32"/>
    <s v="Female"/>
    <s v="Hat"/>
    <s v="Accessories"/>
    <n v="44"/>
    <s v="Maine"/>
    <s v="M"/>
    <s v="Brown"/>
    <s v="Fall"/>
    <n v="4.3"/>
    <s v="No"/>
    <s v="Venmo"/>
    <s v="Express"/>
    <x v="1"/>
    <s v="No"/>
    <n v="12"/>
    <s v="Venmo"/>
    <s v="Fortnightly"/>
  </r>
  <r>
    <n v="3817"/>
    <n v="29"/>
    <s v="Female"/>
    <s v="Coat"/>
    <s v="Outerwear"/>
    <n v="86"/>
    <s v="Maryland"/>
    <s v="S"/>
    <s v="Silver"/>
    <s v="Summer"/>
    <n v="4.3"/>
    <s v="No"/>
    <s v="Debit Card"/>
    <s v="Store Pickup"/>
    <x v="1"/>
    <s v="No"/>
    <n v="45"/>
    <s v="Credit Card"/>
    <s v="Fortnightly"/>
  </r>
  <r>
    <n v="3818"/>
    <n v="66"/>
    <s v="Female"/>
    <s v="Scarf"/>
    <s v="Accessories"/>
    <n v="91"/>
    <s v="Missouri"/>
    <s v="M"/>
    <s v="Magenta"/>
    <s v="Fall"/>
    <n v="2.6"/>
    <s v="No"/>
    <s v="Debit Card"/>
    <s v="Express"/>
    <x v="1"/>
    <s v="No"/>
    <n v="40"/>
    <s v="PayPal"/>
    <s v="Annually"/>
  </r>
  <r>
    <n v="3819"/>
    <n v="70"/>
    <s v="Female"/>
    <s v="Sneakers"/>
    <s v="Footwear"/>
    <n v="41"/>
    <s v="Oregon"/>
    <s v="XL"/>
    <s v="Indigo"/>
    <s v="Winter"/>
    <n v="3.8"/>
    <s v="No"/>
    <s v="Credit Card"/>
    <s v="Free Shipping"/>
    <x v="1"/>
    <s v="No"/>
    <n v="42"/>
    <s v="Cash"/>
    <s v="Monthly"/>
  </r>
  <r>
    <n v="3820"/>
    <n v="36"/>
    <s v="Female"/>
    <s v="Pants"/>
    <s v="Clothing"/>
    <n v="99"/>
    <s v="Arkansas"/>
    <s v="S"/>
    <s v="Gold"/>
    <s v="Spring"/>
    <n v="2.9"/>
    <s v="No"/>
    <s v="PayPal"/>
    <s v="Express"/>
    <x v="1"/>
    <s v="No"/>
    <n v="45"/>
    <s v="Cash"/>
    <s v="Quarterly"/>
  </r>
  <r>
    <n v="3821"/>
    <n v="34"/>
    <s v="Female"/>
    <s v="Belt"/>
    <s v="Accessories"/>
    <n v="65"/>
    <s v="New Hampshire"/>
    <s v="M"/>
    <s v="Purple"/>
    <s v="Winter"/>
    <n v="5"/>
    <s v="No"/>
    <s v="Credit Card"/>
    <s v="Standard"/>
    <x v="1"/>
    <s v="No"/>
    <n v="34"/>
    <s v="Debit Card"/>
    <s v="Quarterly"/>
  </r>
  <r>
    <n v="3822"/>
    <n v="20"/>
    <s v="Female"/>
    <s v="Sneakers"/>
    <s v="Footwear"/>
    <n v="48"/>
    <s v="Oregon"/>
    <s v="M"/>
    <s v="Gold"/>
    <s v="Summer"/>
    <n v="4.5999999999999996"/>
    <s v="No"/>
    <s v="PayPal"/>
    <s v="Free Shipping"/>
    <x v="1"/>
    <s v="No"/>
    <n v="34"/>
    <s v="Credit Card"/>
    <s v="Every 3 Months"/>
  </r>
  <r>
    <n v="3823"/>
    <n v="70"/>
    <s v="Female"/>
    <s v="Hat"/>
    <s v="Accessories"/>
    <n v="41"/>
    <s v="Kansas"/>
    <s v="S"/>
    <s v="Gold"/>
    <s v="Spring"/>
    <n v="3.2"/>
    <s v="No"/>
    <s v="Cash"/>
    <s v="Free Shipping"/>
    <x v="1"/>
    <s v="No"/>
    <n v="17"/>
    <s v="PayPal"/>
    <s v="Every 3 Months"/>
  </r>
  <r>
    <n v="3824"/>
    <n v="50"/>
    <s v="Female"/>
    <s v="Shirt"/>
    <s v="Clothing"/>
    <n v="42"/>
    <s v="California"/>
    <s v="M"/>
    <s v="Gold"/>
    <s v="Summer"/>
    <n v="3"/>
    <s v="No"/>
    <s v="Bank Transfer"/>
    <s v="Standard"/>
    <x v="1"/>
    <s v="No"/>
    <n v="27"/>
    <s v="Bank Transfer"/>
    <s v="Weekly"/>
  </r>
  <r>
    <n v="3825"/>
    <n v="54"/>
    <s v="Female"/>
    <s v="Shorts"/>
    <s v="Clothing"/>
    <n v="26"/>
    <s v="Georgia"/>
    <s v="M"/>
    <s v="Olive"/>
    <s v="Summer"/>
    <n v="4"/>
    <s v="No"/>
    <s v="Credit Card"/>
    <s v="Free Shipping"/>
    <x v="1"/>
    <s v="No"/>
    <n v="31"/>
    <s v="Credit Card"/>
    <s v="Quarterly"/>
  </r>
  <r>
    <n v="3826"/>
    <n v="49"/>
    <s v="Female"/>
    <s v="Shorts"/>
    <s v="Clothing"/>
    <n v="35"/>
    <s v="Hawaii"/>
    <s v="L"/>
    <s v="Green"/>
    <s v="Fall"/>
    <n v="4.0999999999999996"/>
    <s v="No"/>
    <s v="Bank Transfer"/>
    <s v="Express"/>
    <x v="1"/>
    <s v="No"/>
    <n v="47"/>
    <s v="Debit Card"/>
    <s v="Fortnightly"/>
  </r>
  <r>
    <n v="3827"/>
    <n v="50"/>
    <s v="Female"/>
    <s v="Jacket"/>
    <s v="Outerwear"/>
    <n v="31"/>
    <s v="Montana"/>
    <s v="M"/>
    <s v="Gray"/>
    <s v="Summer"/>
    <n v="4"/>
    <s v="No"/>
    <s v="Bank Transfer"/>
    <s v="Express"/>
    <x v="1"/>
    <s v="No"/>
    <n v="25"/>
    <s v="Bank Transfer"/>
    <s v="Annually"/>
  </r>
  <r>
    <n v="3828"/>
    <n v="62"/>
    <s v="Female"/>
    <s v="Jewelry"/>
    <s v="Accessories"/>
    <n v="73"/>
    <s v="Montana"/>
    <s v="M"/>
    <s v="Red"/>
    <s v="Summer"/>
    <n v="4.0999999999999996"/>
    <s v="No"/>
    <s v="Cash"/>
    <s v="Standard"/>
    <x v="1"/>
    <s v="No"/>
    <n v="47"/>
    <s v="Cash"/>
    <s v="Fortnightly"/>
  </r>
  <r>
    <n v="3829"/>
    <n v="42"/>
    <s v="Female"/>
    <s v="Blouse"/>
    <s v="Clothing"/>
    <n v="82"/>
    <s v="Mississippi"/>
    <s v="M"/>
    <s v="Charcoal"/>
    <s v="Spring"/>
    <n v="3.4"/>
    <s v="No"/>
    <s v="Venmo"/>
    <s v="Free Shipping"/>
    <x v="1"/>
    <s v="No"/>
    <n v="8"/>
    <s v="Cash"/>
    <s v="Weekly"/>
  </r>
  <r>
    <n v="3830"/>
    <n v="69"/>
    <s v="Female"/>
    <s v="Pants"/>
    <s v="Clothing"/>
    <n v="32"/>
    <s v="Washington"/>
    <s v="M"/>
    <s v="Indigo"/>
    <s v="Spring"/>
    <n v="2.9"/>
    <s v="No"/>
    <s v="Credit Card"/>
    <s v="Free Shipping"/>
    <x v="1"/>
    <s v="No"/>
    <n v="32"/>
    <s v="Debit Card"/>
    <s v="Fortnightly"/>
  </r>
  <r>
    <n v="3831"/>
    <n v="22"/>
    <s v="Female"/>
    <s v="Hat"/>
    <s v="Accessories"/>
    <n v="27"/>
    <s v="Pennsylvania"/>
    <s v="M"/>
    <s v="Indigo"/>
    <s v="Summer"/>
    <n v="3"/>
    <s v="No"/>
    <s v="PayPal"/>
    <s v="2-Day Shipping"/>
    <x v="1"/>
    <s v="No"/>
    <n v="33"/>
    <s v="Bank Transfer"/>
    <s v="Every 3 Months"/>
  </r>
  <r>
    <n v="3832"/>
    <n v="36"/>
    <s v="Female"/>
    <s v="Backpack"/>
    <s v="Accessories"/>
    <n v="86"/>
    <s v="Nevada"/>
    <s v="L"/>
    <s v="Silver"/>
    <s v="Spring"/>
    <n v="4"/>
    <s v="No"/>
    <s v="Venmo"/>
    <s v="Next Day Air"/>
    <x v="1"/>
    <s v="No"/>
    <n v="16"/>
    <s v="Debit Card"/>
    <s v="Every 3 Months"/>
  </r>
  <r>
    <n v="3833"/>
    <n v="64"/>
    <s v="Female"/>
    <s v="Boots"/>
    <s v="Footwear"/>
    <n v="38"/>
    <s v="Kansas"/>
    <s v="XL"/>
    <s v="Purple"/>
    <s v="Winter"/>
    <n v="4.8"/>
    <s v="No"/>
    <s v="PayPal"/>
    <s v="2-Day Shipping"/>
    <x v="1"/>
    <s v="No"/>
    <n v="27"/>
    <s v="Cash"/>
    <s v="Weekly"/>
  </r>
  <r>
    <n v="3834"/>
    <n v="44"/>
    <s v="Female"/>
    <s v="Jacket"/>
    <s v="Outerwear"/>
    <n v="93"/>
    <s v="Arizona"/>
    <s v="L"/>
    <s v="Gray"/>
    <s v="Summer"/>
    <n v="4.5999999999999996"/>
    <s v="No"/>
    <s v="Cash"/>
    <s v="Free Shipping"/>
    <x v="1"/>
    <s v="No"/>
    <n v="17"/>
    <s v="PayPal"/>
    <s v="Every 3 Months"/>
  </r>
  <r>
    <n v="3835"/>
    <n v="43"/>
    <s v="Female"/>
    <s v="Hoodie"/>
    <s v="Clothing"/>
    <n v="59"/>
    <s v="Tennessee"/>
    <s v="M"/>
    <s v="Magenta"/>
    <s v="Winter"/>
    <n v="4.0999999999999996"/>
    <s v="No"/>
    <s v="Debit Card"/>
    <s v="2-Day Shipping"/>
    <x v="1"/>
    <s v="No"/>
    <n v="17"/>
    <s v="Cash"/>
    <s v="Quarterly"/>
  </r>
  <r>
    <n v="3836"/>
    <n v="58"/>
    <s v="Female"/>
    <s v="Sandals"/>
    <s v="Footwear"/>
    <n v="58"/>
    <s v="Pennsylvania"/>
    <s v="L"/>
    <s v="Silver"/>
    <s v="Winter"/>
    <n v="2.6"/>
    <s v="No"/>
    <s v="Credit Card"/>
    <s v="Express"/>
    <x v="1"/>
    <s v="No"/>
    <n v="28"/>
    <s v="PayPal"/>
    <s v="Bi-Weekly"/>
  </r>
  <r>
    <n v="3837"/>
    <n v="62"/>
    <s v="Female"/>
    <s v="Skirt"/>
    <s v="Clothing"/>
    <n v="84"/>
    <s v="Alaska"/>
    <s v="M"/>
    <s v="Violet"/>
    <s v="Spring"/>
    <n v="2.5"/>
    <s v="No"/>
    <s v="Venmo"/>
    <s v="Free Shipping"/>
    <x v="1"/>
    <s v="No"/>
    <n v="38"/>
    <s v="PayPal"/>
    <s v="Fortnightly"/>
  </r>
  <r>
    <n v="3838"/>
    <n v="45"/>
    <s v="Female"/>
    <s v="Hoodie"/>
    <s v="Clothing"/>
    <n v="100"/>
    <s v="New Mexico"/>
    <s v="M"/>
    <s v="Green"/>
    <s v="Spring"/>
    <n v="4.8"/>
    <s v="No"/>
    <s v="Debit Card"/>
    <s v="Free Shipping"/>
    <x v="1"/>
    <s v="No"/>
    <n v="33"/>
    <s v="Bank Transfer"/>
    <s v="Fortnightly"/>
  </r>
  <r>
    <n v="3839"/>
    <n v="47"/>
    <s v="Female"/>
    <s v="Dress"/>
    <s v="Clothing"/>
    <n v="25"/>
    <s v="Rhode Island"/>
    <s v="L"/>
    <s v="Green"/>
    <s v="Summer"/>
    <n v="4.2"/>
    <s v="No"/>
    <s v="Bank Transfer"/>
    <s v="Express"/>
    <x v="1"/>
    <s v="No"/>
    <n v="24"/>
    <s v="Venmo"/>
    <s v="Every 3 Months"/>
  </r>
  <r>
    <n v="3840"/>
    <n v="66"/>
    <s v="Female"/>
    <s v="Sandals"/>
    <s v="Footwear"/>
    <n v="29"/>
    <s v="Connecticut"/>
    <s v="M"/>
    <s v="Peach"/>
    <s v="Spring"/>
    <n v="3.9"/>
    <s v="No"/>
    <s v="PayPal"/>
    <s v="Free Shipping"/>
    <x v="1"/>
    <s v="No"/>
    <n v="14"/>
    <s v="Venmo"/>
    <s v="Quarterly"/>
  </r>
  <r>
    <n v="3841"/>
    <n v="30"/>
    <s v="Female"/>
    <s v="Jeans"/>
    <s v="Clothing"/>
    <n v="42"/>
    <s v="Idaho"/>
    <s v="M"/>
    <s v="Turquoise"/>
    <s v="Spring"/>
    <n v="3.7"/>
    <s v="No"/>
    <s v="Debit Card"/>
    <s v="Express"/>
    <x v="1"/>
    <s v="No"/>
    <n v="5"/>
    <s v="Venmo"/>
    <s v="Fortnightly"/>
  </r>
  <r>
    <n v="3842"/>
    <n v="68"/>
    <s v="Female"/>
    <s v="Jeans"/>
    <s v="Clothing"/>
    <n v="57"/>
    <s v="Mississippi"/>
    <s v="L"/>
    <s v="Pink"/>
    <s v="Fall"/>
    <n v="4.2"/>
    <s v="No"/>
    <s v="Cash"/>
    <s v="2-Day Shipping"/>
    <x v="1"/>
    <s v="No"/>
    <n v="8"/>
    <s v="Bank Transfer"/>
    <s v="Monthly"/>
  </r>
  <r>
    <n v="3843"/>
    <n v="35"/>
    <s v="Female"/>
    <s v="Jacket"/>
    <s v="Outerwear"/>
    <n v="84"/>
    <s v="Colorado"/>
    <s v="L"/>
    <s v="Lavender"/>
    <s v="Winter"/>
    <n v="4.2"/>
    <s v="No"/>
    <s v="Cash"/>
    <s v="Next Day Air"/>
    <x v="1"/>
    <s v="No"/>
    <n v="42"/>
    <s v="Debit Card"/>
    <s v="Monthly"/>
  </r>
  <r>
    <n v="3844"/>
    <n v="64"/>
    <s v="Female"/>
    <s v="Hat"/>
    <s v="Accessories"/>
    <n v="71"/>
    <s v="Georgia"/>
    <s v="L"/>
    <s v="Silver"/>
    <s v="Winter"/>
    <n v="4"/>
    <s v="No"/>
    <s v="Venmo"/>
    <s v="Free Shipping"/>
    <x v="1"/>
    <s v="No"/>
    <n v="48"/>
    <s v="Venmo"/>
    <s v="Every 3 Months"/>
  </r>
  <r>
    <n v="3845"/>
    <n v="30"/>
    <s v="Female"/>
    <s v="Shorts"/>
    <s v="Clothing"/>
    <n v="87"/>
    <s v="Montana"/>
    <s v="S"/>
    <s v="Cyan"/>
    <s v="Fall"/>
    <n v="5"/>
    <s v="No"/>
    <s v="Credit Card"/>
    <s v="Next Day Air"/>
    <x v="1"/>
    <s v="No"/>
    <n v="40"/>
    <s v="Venmo"/>
    <s v="Quarterly"/>
  </r>
  <r>
    <n v="3846"/>
    <n v="58"/>
    <s v="Female"/>
    <s v="Sweater"/>
    <s v="Clothing"/>
    <n v="52"/>
    <s v="California"/>
    <s v="M"/>
    <s v="Green"/>
    <s v="Winter"/>
    <n v="4.9000000000000004"/>
    <s v="No"/>
    <s v="Venmo"/>
    <s v="Standard"/>
    <x v="1"/>
    <s v="No"/>
    <n v="46"/>
    <s v="Venmo"/>
    <s v="Annually"/>
  </r>
  <r>
    <n v="3847"/>
    <n v="57"/>
    <s v="Female"/>
    <s v="Blouse"/>
    <s v="Clothing"/>
    <n v="58"/>
    <s v="Pennsylvania"/>
    <s v="L"/>
    <s v="Orange"/>
    <s v="Summer"/>
    <n v="4"/>
    <s v="No"/>
    <s v="Credit Card"/>
    <s v="Express"/>
    <x v="1"/>
    <s v="No"/>
    <n v="40"/>
    <s v="PayPal"/>
    <s v="Every 3 Months"/>
  </r>
  <r>
    <n v="3848"/>
    <n v="60"/>
    <s v="Female"/>
    <s v="Sweater"/>
    <s v="Clothing"/>
    <n v="34"/>
    <s v="Delaware"/>
    <s v="S"/>
    <s v="Blue"/>
    <s v="Fall"/>
    <n v="3.2"/>
    <s v="No"/>
    <s v="Credit Card"/>
    <s v="2-Day Shipping"/>
    <x v="1"/>
    <s v="No"/>
    <n v="31"/>
    <s v="PayPal"/>
    <s v="Fortnightly"/>
  </r>
  <r>
    <n v="3849"/>
    <n v="22"/>
    <s v="Female"/>
    <s v="Jewelry"/>
    <s v="Accessories"/>
    <n v="60"/>
    <s v="New Hampshire"/>
    <s v="M"/>
    <s v="Magenta"/>
    <s v="Winter"/>
    <n v="3"/>
    <s v="No"/>
    <s v="Bank Transfer"/>
    <s v="Next Day Air"/>
    <x v="1"/>
    <s v="No"/>
    <n v="39"/>
    <s v="Cash"/>
    <s v="Every 3 Months"/>
  </r>
  <r>
    <n v="3850"/>
    <n v="46"/>
    <s v="Female"/>
    <s v="Hoodie"/>
    <s v="Clothing"/>
    <n v="68"/>
    <s v="Florida"/>
    <s v="S"/>
    <s v="Cyan"/>
    <s v="Winter"/>
    <n v="2.6"/>
    <s v="No"/>
    <s v="Venmo"/>
    <s v="Express"/>
    <x v="1"/>
    <s v="No"/>
    <n v="36"/>
    <s v="PayPal"/>
    <s v="Fortnightly"/>
  </r>
  <r>
    <n v="3851"/>
    <n v="27"/>
    <s v="Female"/>
    <s v="Jewelry"/>
    <s v="Accessories"/>
    <n v="74"/>
    <s v="Mississippi"/>
    <s v="L"/>
    <s v="Indigo"/>
    <s v="Summer"/>
    <n v="4.4000000000000004"/>
    <s v="No"/>
    <s v="Credit Card"/>
    <s v="2-Day Shipping"/>
    <x v="1"/>
    <s v="No"/>
    <n v="25"/>
    <s v="Debit Card"/>
    <s v="Every 3 Months"/>
  </r>
  <r>
    <n v="3852"/>
    <n v="50"/>
    <s v="Female"/>
    <s v="Scarf"/>
    <s v="Accessories"/>
    <n v="83"/>
    <s v="Montana"/>
    <s v="M"/>
    <s v="Pink"/>
    <s v="Summer"/>
    <n v="3.9"/>
    <s v="No"/>
    <s v="Credit Card"/>
    <s v="Free Shipping"/>
    <x v="1"/>
    <s v="No"/>
    <n v="24"/>
    <s v="Debit Card"/>
    <s v="Annually"/>
  </r>
  <r>
    <n v="3853"/>
    <n v="65"/>
    <s v="Female"/>
    <s v="Hat"/>
    <s v="Accessories"/>
    <n v="79"/>
    <s v="Mississippi"/>
    <s v="M"/>
    <s v="Peach"/>
    <s v="Fall"/>
    <n v="4"/>
    <s v="No"/>
    <s v="Credit Card"/>
    <s v="2-Day Shipping"/>
    <x v="1"/>
    <s v="No"/>
    <n v="19"/>
    <s v="PayPal"/>
    <s v="Weekly"/>
  </r>
  <r>
    <n v="3854"/>
    <n v="61"/>
    <s v="Female"/>
    <s v="Sunglasses"/>
    <s v="Accessories"/>
    <n v="76"/>
    <s v="Tennessee"/>
    <s v="M"/>
    <s v="Lavender"/>
    <s v="Fall"/>
    <n v="4"/>
    <s v="No"/>
    <s v="Bank Transfer"/>
    <s v="Store Pickup"/>
    <x v="1"/>
    <s v="No"/>
    <n v="49"/>
    <s v="Debit Card"/>
    <s v="Bi-Weekly"/>
  </r>
  <r>
    <n v="3855"/>
    <n v="57"/>
    <s v="Female"/>
    <s v="T-shirt"/>
    <s v="Clothing"/>
    <n v="20"/>
    <s v="Florida"/>
    <s v="M"/>
    <s v="Black"/>
    <s v="Spring"/>
    <n v="4.2"/>
    <s v="No"/>
    <s v="Venmo"/>
    <s v="Free Shipping"/>
    <x v="1"/>
    <s v="No"/>
    <n v="4"/>
    <s v="Venmo"/>
    <s v="Annually"/>
  </r>
  <r>
    <n v="3856"/>
    <n v="40"/>
    <s v="Female"/>
    <s v="Shirt"/>
    <s v="Clothing"/>
    <n v="61"/>
    <s v="Illinois"/>
    <s v="XL"/>
    <s v="Lavender"/>
    <s v="Summer"/>
    <n v="4.4000000000000004"/>
    <s v="No"/>
    <s v="Debit Card"/>
    <s v="Next Day Air"/>
    <x v="1"/>
    <s v="No"/>
    <n v="36"/>
    <s v="Cash"/>
    <s v="Quarterly"/>
  </r>
  <r>
    <n v="3857"/>
    <n v="39"/>
    <s v="Female"/>
    <s v="Sandals"/>
    <s v="Footwear"/>
    <n v="78"/>
    <s v="Virginia"/>
    <s v="S"/>
    <s v="Brown"/>
    <s v="Summer"/>
    <n v="2.5"/>
    <s v="No"/>
    <s v="PayPal"/>
    <s v="Free Shipping"/>
    <x v="1"/>
    <s v="No"/>
    <n v="8"/>
    <s v="Debit Card"/>
    <s v="Quarterly"/>
  </r>
  <r>
    <n v="3858"/>
    <n v="42"/>
    <s v="Female"/>
    <s v="Hat"/>
    <s v="Accessories"/>
    <n v="21"/>
    <s v="Texas"/>
    <s v="S"/>
    <s v="Yellow"/>
    <s v="Summer"/>
    <n v="3.1"/>
    <s v="No"/>
    <s v="Debit Card"/>
    <s v="Store Pickup"/>
    <x v="1"/>
    <s v="No"/>
    <n v="29"/>
    <s v="Credit Card"/>
    <s v="Every 3 Months"/>
  </r>
  <r>
    <n v="3859"/>
    <n v="30"/>
    <s v="Female"/>
    <s v="T-shirt"/>
    <s v="Clothing"/>
    <n v="77"/>
    <s v="Missouri"/>
    <s v="M"/>
    <s v="Olive"/>
    <s v="Winter"/>
    <n v="3.5"/>
    <s v="No"/>
    <s v="PayPal"/>
    <s v="Store Pickup"/>
    <x v="1"/>
    <s v="No"/>
    <n v="26"/>
    <s v="Credit Card"/>
    <s v="Quarterly"/>
  </r>
  <r>
    <n v="3860"/>
    <n v="65"/>
    <s v="Female"/>
    <s v="Shorts"/>
    <s v="Clothing"/>
    <n v="88"/>
    <s v="Mississippi"/>
    <s v="S"/>
    <s v="Blue"/>
    <s v="Fall"/>
    <n v="3"/>
    <s v="No"/>
    <s v="Credit Card"/>
    <s v="2-Day Shipping"/>
    <x v="1"/>
    <s v="No"/>
    <n v="47"/>
    <s v="Bank Transfer"/>
    <s v="Bi-Weekly"/>
  </r>
  <r>
    <n v="3861"/>
    <n v="57"/>
    <s v="Female"/>
    <s v="Sunglasses"/>
    <s v="Accessories"/>
    <n v="64"/>
    <s v="Pennsylvania"/>
    <s v="M"/>
    <s v="Turquoise"/>
    <s v="Summer"/>
    <n v="4.4000000000000004"/>
    <s v="No"/>
    <s v="Credit Card"/>
    <s v="Next Day Air"/>
    <x v="1"/>
    <s v="No"/>
    <n v="44"/>
    <s v="Cash"/>
    <s v="Annually"/>
  </r>
  <r>
    <n v="3862"/>
    <n v="64"/>
    <s v="Female"/>
    <s v="Jacket"/>
    <s v="Outerwear"/>
    <n v="57"/>
    <s v="Wyoming"/>
    <s v="M"/>
    <s v="Yellow"/>
    <s v="Spring"/>
    <n v="4.9000000000000004"/>
    <s v="No"/>
    <s v="Venmo"/>
    <s v="Standard"/>
    <x v="1"/>
    <s v="No"/>
    <n v="49"/>
    <s v="Credit Card"/>
    <s v="Monthly"/>
  </r>
  <r>
    <n v="3863"/>
    <n v="56"/>
    <s v="Female"/>
    <s v="Shirt"/>
    <s v="Clothing"/>
    <n v="49"/>
    <s v="Idaho"/>
    <s v="L"/>
    <s v="Turquoise"/>
    <s v="Winter"/>
    <n v="2.8"/>
    <s v="No"/>
    <s v="PayPal"/>
    <s v="Next Day Air"/>
    <x v="1"/>
    <s v="No"/>
    <n v="9"/>
    <s v="Venmo"/>
    <s v="Monthly"/>
  </r>
  <r>
    <n v="3864"/>
    <n v="40"/>
    <s v="Female"/>
    <s v="Scarf"/>
    <s v="Accessories"/>
    <n v="35"/>
    <s v="New Hampshire"/>
    <s v="M"/>
    <s v="Orange"/>
    <s v="Summer"/>
    <n v="3.3"/>
    <s v="No"/>
    <s v="Venmo"/>
    <s v="Free Shipping"/>
    <x v="1"/>
    <s v="No"/>
    <n v="28"/>
    <s v="Cash"/>
    <s v="Fortnightly"/>
  </r>
  <r>
    <n v="3865"/>
    <n v="55"/>
    <s v="Female"/>
    <s v="T-shirt"/>
    <s v="Clothing"/>
    <n v="99"/>
    <s v="Wyoming"/>
    <s v="S"/>
    <s v="Blue"/>
    <s v="Winter"/>
    <n v="4.9000000000000004"/>
    <s v="No"/>
    <s v="Bank Transfer"/>
    <s v="Express"/>
    <x v="1"/>
    <s v="No"/>
    <n v="1"/>
    <s v="Debit Card"/>
    <s v="Fortnightly"/>
  </r>
  <r>
    <n v="3866"/>
    <n v="25"/>
    <s v="Female"/>
    <s v="Shorts"/>
    <s v="Clothing"/>
    <n v="42"/>
    <s v="Nebraska"/>
    <s v="M"/>
    <s v="Olive"/>
    <s v="Spring"/>
    <n v="4.2"/>
    <s v="No"/>
    <s v="Cash"/>
    <s v="Store Pickup"/>
    <x v="1"/>
    <s v="No"/>
    <n v="28"/>
    <s v="Cash"/>
    <s v="Every 3 Months"/>
  </r>
  <r>
    <n v="3867"/>
    <n v="58"/>
    <s v="Female"/>
    <s v="Hat"/>
    <s v="Accessories"/>
    <n v="32"/>
    <s v="Alaska"/>
    <s v="M"/>
    <s v="Beige"/>
    <s v="Winter"/>
    <n v="3.3"/>
    <s v="No"/>
    <s v="Venmo"/>
    <s v="2-Day Shipping"/>
    <x v="1"/>
    <s v="No"/>
    <n v="33"/>
    <s v="Credit Card"/>
    <s v="Fortnightly"/>
  </r>
  <r>
    <n v="3868"/>
    <n v="46"/>
    <s v="Female"/>
    <s v="Jacket"/>
    <s v="Outerwear"/>
    <n v="21"/>
    <s v="Maryland"/>
    <s v="L"/>
    <s v="Lavender"/>
    <s v="Summer"/>
    <n v="2.7"/>
    <s v="No"/>
    <s v="Cash"/>
    <s v="Standard"/>
    <x v="1"/>
    <s v="No"/>
    <n v="28"/>
    <s v="Credit Card"/>
    <s v="Monthly"/>
  </r>
  <r>
    <n v="3869"/>
    <n v="18"/>
    <s v="Female"/>
    <s v="Dress"/>
    <s v="Clothing"/>
    <n v="29"/>
    <s v="Maryland"/>
    <s v="XL"/>
    <s v="Magenta"/>
    <s v="Winter"/>
    <n v="3.3"/>
    <s v="No"/>
    <s v="PayPal"/>
    <s v="2-Day Shipping"/>
    <x v="1"/>
    <s v="No"/>
    <n v="9"/>
    <s v="Cash"/>
    <s v="Annually"/>
  </r>
  <r>
    <n v="3870"/>
    <n v="26"/>
    <s v="Female"/>
    <s v="Coat"/>
    <s v="Outerwear"/>
    <n v="64"/>
    <s v="Arizona"/>
    <s v="L"/>
    <s v="Cyan"/>
    <s v="Spring"/>
    <n v="3.8"/>
    <s v="No"/>
    <s v="Bank Transfer"/>
    <s v="Free Shipping"/>
    <x v="1"/>
    <s v="No"/>
    <n v="28"/>
    <s v="Bank Transfer"/>
    <s v="Annually"/>
  </r>
  <r>
    <n v="3871"/>
    <n v="61"/>
    <s v="Female"/>
    <s v="Sandals"/>
    <s v="Footwear"/>
    <n v="46"/>
    <s v="Ohio"/>
    <s v="L"/>
    <s v="Lavender"/>
    <s v="Fall"/>
    <n v="3.2"/>
    <s v="No"/>
    <s v="Bank Transfer"/>
    <s v="Next Day Air"/>
    <x v="1"/>
    <s v="No"/>
    <n v="19"/>
    <s v="Cash"/>
    <s v="Every 3 Months"/>
  </r>
  <r>
    <n v="3872"/>
    <n v="55"/>
    <s v="Female"/>
    <s v="T-shirt"/>
    <s v="Clothing"/>
    <n v="97"/>
    <s v="Minnesota"/>
    <s v="M"/>
    <s v="Black"/>
    <s v="Fall"/>
    <n v="4.0999999999999996"/>
    <s v="No"/>
    <s v="Credit Card"/>
    <s v="2-Day Shipping"/>
    <x v="1"/>
    <s v="No"/>
    <n v="20"/>
    <s v="Bank Transfer"/>
    <s v="Every 3 Months"/>
  </r>
  <r>
    <n v="3873"/>
    <n v="41"/>
    <s v="Female"/>
    <s v="Jacket"/>
    <s v="Outerwear"/>
    <n v="94"/>
    <s v="New Hampshire"/>
    <s v="M"/>
    <s v="Green"/>
    <s v="Spring"/>
    <n v="4.3"/>
    <s v="No"/>
    <s v="Cash"/>
    <s v="Standard"/>
    <x v="1"/>
    <s v="No"/>
    <n v="3"/>
    <s v="Cash"/>
    <s v="Monthly"/>
  </r>
  <r>
    <n v="3874"/>
    <n v="42"/>
    <s v="Female"/>
    <s v="Sandals"/>
    <s v="Footwear"/>
    <n v="43"/>
    <s v="Louisiana"/>
    <s v="L"/>
    <s v="Silver"/>
    <s v="Summer"/>
    <n v="4"/>
    <s v="No"/>
    <s v="PayPal"/>
    <s v="Standard"/>
    <x v="1"/>
    <s v="No"/>
    <n v="22"/>
    <s v="Credit Card"/>
    <s v="Weekly"/>
  </r>
  <r>
    <n v="3875"/>
    <n v="70"/>
    <s v="Female"/>
    <s v="Sweater"/>
    <s v="Clothing"/>
    <n v="54"/>
    <s v="Nevada"/>
    <s v="XL"/>
    <s v="Beige"/>
    <s v="Summer"/>
    <n v="3.9"/>
    <s v="No"/>
    <s v="Cash"/>
    <s v="2-Day Shipping"/>
    <x v="1"/>
    <s v="No"/>
    <n v="33"/>
    <s v="Credit Card"/>
    <s v="Bi-Weekly"/>
  </r>
  <r>
    <n v="3876"/>
    <n v="63"/>
    <s v="Female"/>
    <s v="Hat"/>
    <s v="Accessories"/>
    <n v="51"/>
    <s v="New Hampshire"/>
    <s v="M"/>
    <s v="Pink"/>
    <s v="Winter"/>
    <n v="3.3"/>
    <s v="No"/>
    <s v="Venmo"/>
    <s v="2-Day Shipping"/>
    <x v="1"/>
    <s v="No"/>
    <n v="21"/>
    <s v="Credit Card"/>
    <s v="Annually"/>
  </r>
  <r>
    <n v="3877"/>
    <n v="60"/>
    <s v="Female"/>
    <s v="Shoes"/>
    <s v="Footwear"/>
    <n v="85"/>
    <s v="Wisconsin"/>
    <s v="S"/>
    <s v="Cyan"/>
    <s v="Fall"/>
    <n v="2.6"/>
    <s v="No"/>
    <s v="Bank Transfer"/>
    <s v="2-Day Shipping"/>
    <x v="1"/>
    <s v="No"/>
    <n v="7"/>
    <s v="Cash"/>
    <s v="Annually"/>
  </r>
  <r>
    <n v="3878"/>
    <n v="28"/>
    <s v="Female"/>
    <s v="Hoodie"/>
    <s v="Clothing"/>
    <n v="96"/>
    <s v="Nevada"/>
    <s v="M"/>
    <s v="Olive"/>
    <s v="Spring"/>
    <n v="4.2"/>
    <s v="No"/>
    <s v="Venmo"/>
    <s v="Next Day Air"/>
    <x v="1"/>
    <s v="No"/>
    <n v="46"/>
    <s v="Debit Card"/>
    <s v="Monthly"/>
  </r>
  <r>
    <n v="3879"/>
    <n v="60"/>
    <s v="Female"/>
    <s v="Hat"/>
    <s v="Accessories"/>
    <n v="42"/>
    <s v="South Carolina"/>
    <s v="M"/>
    <s v="Pink"/>
    <s v="Summer"/>
    <n v="3.4"/>
    <s v="No"/>
    <s v="Venmo"/>
    <s v="2-Day Shipping"/>
    <x v="1"/>
    <s v="No"/>
    <n v="24"/>
    <s v="Credit Card"/>
    <s v="Annually"/>
  </r>
  <r>
    <n v="3880"/>
    <n v="26"/>
    <s v="Female"/>
    <s v="Skirt"/>
    <s v="Clothing"/>
    <n v="63"/>
    <s v="Florida"/>
    <s v="L"/>
    <s v="Maroon"/>
    <s v="Winter"/>
    <n v="4.0999999999999996"/>
    <s v="No"/>
    <s v="Cash"/>
    <s v="Free Shipping"/>
    <x v="1"/>
    <s v="No"/>
    <n v="6"/>
    <s v="Debit Card"/>
    <s v="Quarterly"/>
  </r>
  <r>
    <n v="3881"/>
    <n v="42"/>
    <s v="Female"/>
    <s v="Shirt"/>
    <s v="Clothing"/>
    <n v="20"/>
    <s v="Massachusetts"/>
    <s v="M"/>
    <s v="Red"/>
    <s v="Winter"/>
    <n v="3.9"/>
    <s v="No"/>
    <s v="Credit Card"/>
    <s v="Free Shipping"/>
    <x v="1"/>
    <s v="No"/>
    <n v="40"/>
    <s v="PayPal"/>
    <s v="Monthly"/>
  </r>
  <r>
    <n v="3882"/>
    <n v="56"/>
    <s v="Female"/>
    <s v="Scarf"/>
    <s v="Accessories"/>
    <n v="25"/>
    <s v="Georgia"/>
    <s v="L"/>
    <s v="Silver"/>
    <s v="Spring"/>
    <n v="2.8"/>
    <s v="No"/>
    <s v="PayPal"/>
    <s v="2-Day Shipping"/>
    <x v="1"/>
    <s v="No"/>
    <n v="17"/>
    <s v="Debit Card"/>
    <s v="Weekly"/>
  </r>
  <r>
    <n v="3883"/>
    <n v="35"/>
    <s v="Female"/>
    <s v="Pants"/>
    <s v="Clothing"/>
    <n v="95"/>
    <s v="North Dakota"/>
    <s v="L"/>
    <s v="Blue"/>
    <s v="Fall"/>
    <n v="2.6"/>
    <s v="No"/>
    <s v="Credit Card"/>
    <s v="Free Shipping"/>
    <x v="1"/>
    <s v="No"/>
    <n v="24"/>
    <s v="Cash"/>
    <s v="Fortnightly"/>
  </r>
  <r>
    <n v="3884"/>
    <n v="34"/>
    <s v="Female"/>
    <s v="Hat"/>
    <s v="Accessories"/>
    <n v="38"/>
    <s v="North Dakota"/>
    <s v="XL"/>
    <s v="Purple"/>
    <s v="Fall"/>
    <n v="4"/>
    <s v="No"/>
    <s v="Bank Transfer"/>
    <s v="Next Day Air"/>
    <x v="1"/>
    <s v="No"/>
    <n v="22"/>
    <s v="Cash"/>
    <s v="Fortnightly"/>
  </r>
  <r>
    <n v="3885"/>
    <n v="47"/>
    <s v="Female"/>
    <s v="Sandals"/>
    <s v="Footwear"/>
    <n v="29"/>
    <s v="Maryland"/>
    <s v="M"/>
    <s v="Brown"/>
    <s v="Fall"/>
    <n v="4.9000000000000004"/>
    <s v="No"/>
    <s v="Debit Card"/>
    <s v="Express"/>
    <x v="1"/>
    <s v="No"/>
    <n v="3"/>
    <s v="PayPal"/>
    <s v="Weekly"/>
  </r>
  <r>
    <n v="3886"/>
    <n v="49"/>
    <s v="Female"/>
    <s v="Socks"/>
    <s v="Clothing"/>
    <n v="64"/>
    <s v="New Mexico"/>
    <s v="L"/>
    <s v="Purple"/>
    <s v="Winter"/>
    <n v="3.2"/>
    <s v="No"/>
    <s v="Venmo"/>
    <s v="Free Shipping"/>
    <x v="1"/>
    <s v="No"/>
    <n v="39"/>
    <s v="Cash"/>
    <s v="Quarterly"/>
  </r>
  <r>
    <n v="3887"/>
    <n v="37"/>
    <s v="Female"/>
    <s v="Jewelry"/>
    <s v="Accessories"/>
    <n v="92"/>
    <s v="Iowa"/>
    <s v="S"/>
    <s v="Brown"/>
    <s v="Summer"/>
    <n v="3.9"/>
    <s v="No"/>
    <s v="Bank Transfer"/>
    <s v="Express"/>
    <x v="1"/>
    <s v="No"/>
    <n v="40"/>
    <s v="Debit Card"/>
    <s v="Quarterly"/>
  </r>
  <r>
    <n v="3888"/>
    <n v="40"/>
    <s v="Female"/>
    <s v="Shirt"/>
    <s v="Clothing"/>
    <n v="34"/>
    <s v="Kansas"/>
    <s v="M"/>
    <s v="Charcoal"/>
    <s v="Spring"/>
    <n v="2.7"/>
    <s v="No"/>
    <s v="PayPal"/>
    <s v="Express"/>
    <x v="1"/>
    <s v="No"/>
    <n v="1"/>
    <s v="Credit Card"/>
    <s v="Quarterly"/>
  </r>
  <r>
    <n v="3889"/>
    <n v="45"/>
    <s v="Female"/>
    <s v="Sneakers"/>
    <s v="Footwear"/>
    <n v="69"/>
    <s v="Virginia"/>
    <s v="M"/>
    <s v="Violet"/>
    <s v="Spring"/>
    <n v="3.4"/>
    <s v="No"/>
    <s v="Bank Transfer"/>
    <s v="Standard"/>
    <x v="1"/>
    <s v="No"/>
    <n v="14"/>
    <s v="Venmo"/>
    <s v="Bi-Weekly"/>
  </r>
  <r>
    <n v="3890"/>
    <n v="57"/>
    <s v="Female"/>
    <s v="Dress"/>
    <s v="Clothing"/>
    <n v="65"/>
    <s v="Alaska"/>
    <s v="S"/>
    <s v="Yellow"/>
    <s v="Spring"/>
    <n v="3.5"/>
    <s v="No"/>
    <s v="Debit Card"/>
    <s v="Express"/>
    <x v="1"/>
    <s v="No"/>
    <n v="49"/>
    <s v="Bank Transfer"/>
    <s v="Annually"/>
  </r>
  <r>
    <n v="3891"/>
    <n v="35"/>
    <s v="Female"/>
    <s v="Shirt"/>
    <s v="Clothing"/>
    <n v="81"/>
    <s v="Nebraska"/>
    <s v="XL"/>
    <s v="Green"/>
    <s v="Winter"/>
    <n v="2.6"/>
    <s v="No"/>
    <s v="Credit Card"/>
    <s v="Standard"/>
    <x v="1"/>
    <s v="No"/>
    <n v="33"/>
    <s v="Debit Card"/>
    <s v="Annually"/>
  </r>
  <r>
    <n v="3892"/>
    <n v="36"/>
    <s v="Female"/>
    <s v="Dress"/>
    <s v="Clothing"/>
    <n v="30"/>
    <s v="Colorado"/>
    <s v="L"/>
    <s v="Peach"/>
    <s v="Winter"/>
    <n v="4.7"/>
    <s v="No"/>
    <s v="Cash"/>
    <s v="Free Shipping"/>
    <x v="1"/>
    <s v="No"/>
    <n v="6"/>
    <s v="Bank Transfer"/>
    <s v="Quarterly"/>
  </r>
  <r>
    <n v="3893"/>
    <n v="35"/>
    <s v="Female"/>
    <s v="Jewelry"/>
    <s v="Accessories"/>
    <n v="86"/>
    <s v="Michigan"/>
    <s v="L"/>
    <s v="Indigo"/>
    <s v="Summer"/>
    <n v="3.5"/>
    <s v="No"/>
    <s v="Bank Transfer"/>
    <s v="Standard"/>
    <x v="1"/>
    <s v="No"/>
    <n v="5"/>
    <s v="PayPal"/>
    <s v="Fortnightly"/>
  </r>
  <r>
    <n v="3894"/>
    <n v="21"/>
    <s v="Female"/>
    <s v="Hat"/>
    <s v="Accessories"/>
    <n v="64"/>
    <s v="Massachusetts"/>
    <s v="L"/>
    <s v="White"/>
    <s v="Fall"/>
    <n v="3.3"/>
    <s v="No"/>
    <s v="Bank Transfer"/>
    <s v="Store Pickup"/>
    <x v="1"/>
    <s v="No"/>
    <n v="29"/>
    <s v="Bank Transfer"/>
    <s v="Bi-Weekly"/>
  </r>
  <r>
    <n v="3895"/>
    <n v="66"/>
    <s v="Female"/>
    <s v="Skirt"/>
    <s v="Clothing"/>
    <n v="78"/>
    <s v="Connecticut"/>
    <s v="L"/>
    <s v="White"/>
    <s v="Spring"/>
    <n v="3.9"/>
    <s v="No"/>
    <s v="Cash"/>
    <s v="2-Day Shipping"/>
    <x v="1"/>
    <s v="No"/>
    <n v="44"/>
    <s v="Credit Card"/>
    <s v="Every 3 Months"/>
  </r>
  <r>
    <n v="3896"/>
    <n v="40"/>
    <s v="Female"/>
    <s v="Hoodie"/>
    <s v="Clothing"/>
    <n v="28"/>
    <s v="Virginia"/>
    <s v="L"/>
    <s v="Turquoise"/>
    <s v="Summer"/>
    <n v="4.2"/>
    <s v="No"/>
    <s v="Cash"/>
    <s v="2-Day Shipping"/>
    <x v="1"/>
    <s v="No"/>
    <n v="32"/>
    <s v="Venmo"/>
    <s v="Weekly"/>
  </r>
  <r>
    <n v="3897"/>
    <n v="52"/>
    <s v="Female"/>
    <s v="Backpack"/>
    <s v="Accessories"/>
    <n v="49"/>
    <s v="Iowa"/>
    <s v="L"/>
    <s v="White"/>
    <s v="Spring"/>
    <n v="4.5"/>
    <s v="No"/>
    <s v="PayPal"/>
    <s v="Store Pickup"/>
    <x v="1"/>
    <s v="No"/>
    <n v="41"/>
    <s v="Bank Transfer"/>
    <s v="Bi-Weekly"/>
  </r>
  <r>
    <n v="3898"/>
    <n v="46"/>
    <s v="Female"/>
    <s v="Belt"/>
    <s v="Accessories"/>
    <n v="33"/>
    <s v="New Jersey"/>
    <s v="L"/>
    <s v="Green"/>
    <s v="Spring"/>
    <n v="2.9"/>
    <s v="No"/>
    <s v="Credit Card"/>
    <s v="Standard"/>
    <x v="1"/>
    <s v="No"/>
    <n v="24"/>
    <s v="Venmo"/>
    <s v="Quarterly"/>
  </r>
  <r>
    <n v="3899"/>
    <n v="44"/>
    <s v="Female"/>
    <s v="Shoes"/>
    <s v="Footwear"/>
    <n v="77"/>
    <s v="Minnesota"/>
    <s v="S"/>
    <s v="Brown"/>
    <s v="Summer"/>
    <n v="3.8"/>
    <s v="No"/>
    <s v="PayPal"/>
    <s v="Express"/>
    <x v="1"/>
    <s v="No"/>
    <n v="24"/>
    <s v="Venmo"/>
    <s v="Weekly"/>
  </r>
  <r>
    <n v="3900"/>
    <n v="52"/>
    <s v="Female"/>
    <s v="Handbag"/>
    <s v="Accessories"/>
    <n v="81"/>
    <s v="California"/>
    <s v="M"/>
    <s v="Beige"/>
    <s v="Spring"/>
    <n v="3.1"/>
    <s v="No"/>
    <s v="Bank Transfer"/>
    <s v="Store Pickup"/>
    <x v="1"/>
    <s v="No"/>
    <n v="33"/>
    <s v="Venmo"/>
    <s v="Quarterl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s v="Clothing"/>
    <n v="53"/>
    <s v="Kentucky"/>
    <s v="L"/>
    <s v="Gray"/>
    <s v="Winter"/>
    <n v="3.1"/>
    <x v="0"/>
    <s v="Credit Card"/>
    <s v="Express"/>
    <s v="Yes"/>
    <s v="Yes"/>
    <n v="14"/>
    <s v="Venmo"/>
    <s v="Fortnightly"/>
  </r>
  <r>
    <n v="2"/>
    <n v="19"/>
    <s v="Male"/>
    <s v="Sweater"/>
    <s v="Clothing"/>
    <n v="64"/>
    <s v="Maine"/>
    <s v="L"/>
    <s v="Maroon"/>
    <s v="Winter"/>
    <n v="3.1"/>
    <x v="0"/>
    <s v="Bank Transfer"/>
    <s v="Express"/>
    <s v="Yes"/>
    <s v="Yes"/>
    <n v="2"/>
    <s v="Cash"/>
    <s v="Fortnightly"/>
  </r>
  <r>
    <n v="3"/>
    <n v="50"/>
    <s v="Male"/>
    <s v="Jeans"/>
    <s v="Clothing"/>
    <n v="73"/>
    <s v="Massachusetts"/>
    <s v="S"/>
    <s v="Maroon"/>
    <s v="Spring"/>
    <n v="3.1"/>
    <x v="0"/>
    <s v="Cash"/>
    <s v="Free Shipping"/>
    <s v="Yes"/>
    <s v="Yes"/>
    <n v="23"/>
    <s v="Credit Card"/>
    <s v="Weekly"/>
  </r>
  <r>
    <n v="4"/>
    <n v="21"/>
    <s v="Male"/>
    <s v="Sandals"/>
    <s v="Footwear"/>
    <n v="90"/>
    <s v="Rhode Island"/>
    <s v="M"/>
    <s v="Maroon"/>
    <s v="Spring"/>
    <n v="3.5"/>
    <x v="0"/>
    <s v="PayPal"/>
    <s v="Next Day Air"/>
    <s v="Yes"/>
    <s v="Yes"/>
    <n v="49"/>
    <s v="PayPal"/>
    <s v="Weekly"/>
  </r>
  <r>
    <n v="5"/>
    <n v="45"/>
    <s v="Male"/>
    <s v="Blouse"/>
    <s v="Clothing"/>
    <n v="49"/>
    <s v="Oregon"/>
    <s v="M"/>
    <s v="Turquoise"/>
    <s v="Spring"/>
    <n v="2.7"/>
    <x v="0"/>
    <s v="Cash"/>
    <s v="Free Shipping"/>
    <s v="Yes"/>
    <s v="Yes"/>
    <n v="31"/>
    <s v="PayPal"/>
    <s v="Annually"/>
  </r>
  <r>
    <n v="6"/>
    <n v="46"/>
    <s v="Male"/>
    <s v="Sneakers"/>
    <s v="Footwear"/>
    <n v="20"/>
    <s v="Wyoming"/>
    <s v="M"/>
    <s v="White"/>
    <s v="Summer"/>
    <n v="2.9"/>
    <x v="0"/>
    <s v="Venmo"/>
    <s v="Standard"/>
    <s v="Yes"/>
    <s v="Yes"/>
    <n v="14"/>
    <s v="Venmo"/>
    <s v="Weekly"/>
  </r>
  <r>
    <n v="7"/>
    <n v="63"/>
    <s v="Male"/>
    <s v="Shirt"/>
    <s v="Clothing"/>
    <n v="85"/>
    <s v="Montana"/>
    <s v="M"/>
    <s v="Gray"/>
    <s v="Fall"/>
    <n v="3.2"/>
    <x v="0"/>
    <s v="Debit Card"/>
    <s v="Free Shipping"/>
    <s v="Yes"/>
    <s v="Yes"/>
    <n v="49"/>
    <s v="Cash"/>
    <s v="Quarterly"/>
  </r>
  <r>
    <n v="8"/>
    <n v="27"/>
    <s v="Male"/>
    <s v="Shorts"/>
    <s v="Clothing"/>
    <n v="34"/>
    <s v="Louisiana"/>
    <s v="L"/>
    <s v="Charcoal"/>
    <s v="Winter"/>
    <n v="3.2"/>
    <x v="0"/>
    <s v="Debit Card"/>
    <s v="Free Shipping"/>
    <s v="Yes"/>
    <s v="Yes"/>
    <n v="19"/>
    <s v="Credit Card"/>
    <s v="Weekly"/>
  </r>
  <r>
    <n v="9"/>
    <n v="26"/>
    <s v="Male"/>
    <s v="Coat"/>
    <s v="Outerwear"/>
    <n v="97"/>
    <s v="West Virginia"/>
    <s v="L"/>
    <s v="Silver"/>
    <s v="Summer"/>
    <n v="2.6"/>
    <x v="0"/>
    <s v="Venmo"/>
    <s v="Express"/>
    <s v="Yes"/>
    <s v="Yes"/>
    <n v="8"/>
    <s v="Venmo"/>
    <s v="Annually"/>
  </r>
  <r>
    <n v="10"/>
    <n v="57"/>
    <s v="Male"/>
    <s v="Handbag"/>
    <s v="Accessories"/>
    <n v="31"/>
    <s v="Missouri"/>
    <s v="M"/>
    <s v="Pink"/>
    <s v="Spring"/>
    <n v="4.8"/>
    <x v="0"/>
    <s v="PayPal"/>
    <s v="2-Day Shipping"/>
    <s v="Yes"/>
    <s v="Yes"/>
    <n v="4"/>
    <s v="Cash"/>
    <s v="Quarterly"/>
  </r>
  <r>
    <n v="11"/>
    <n v="53"/>
    <s v="Male"/>
    <s v="Shoes"/>
    <s v="Footwear"/>
    <n v="34"/>
    <s v="Arkansas"/>
    <s v="L"/>
    <s v="Purple"/>
    <s v="Fall"/>
    <n v="4.0999999999999996"/>
    <x v="0"/>
    <s v="Credit Card"/>
    <s v="Store Pickup"/>
    <s v="Yes"/>
    <s v="Yes"/>
    <n v="26"/>
    <s v="Bank Transfer"/>
    <s v="Bi-Weekly"/>
  </r>
  <r>
    <n v="12"/>
    <n v="30"/>
    <s v="Male"/>
    <s v="Shorts"/>
    <s v="Clothing"/>
    <n v="68"/>
    <s v="Hawaii"/>
    <s v="S"/>
    <s v="Olive"/>
    <s v="Winter"/>
    <n v="4.9000000000000004"/>
    <x v="0"/>
    <s v="PayPal"/>
    <s v="Store Pickup"/>
    <s v="Yes"/>
    <s v="Yes"/>
    <n v="10"/>
    <s v="Bank Transfer"/>
    <s v="Fortnightly"/>
  </r>
  <r>
    <n v="13"/>
    <n v="61"/>
    <s v="Male"/>
    <s v="Coat"/>
    <s v="Outerwear"/>
    <n v="72"/>
    <s v="Delaware"/>
    <s v="M"/>
    <s v="Gold"/>
    <s v="Winter"/>
    <n v="4.5"/>
    <x v="0"/>
    <s v="PayPal"/>
    <s v="Express"/>
    <s v="Yes"/>
    <s v="Yes"/>
    <n v="37"/>
    <s v="Venmo"/>
    <s v="Fortnightly"/>
  </r>
  <r>
    <n v="14"/>
    <n v="65"/>
    <s v="Male"/>
    <s v="Dress"/>
    <s v="Clothing"/>
    <n v="51"/>
    <s v="New Hampshire"/>
    <s v="M"/>
    <s v="Violet"/>
    <s v="Spring"/>
    <n v="4.7"/>
    <x v="0"/>
    <s v="Debit Card"/>
    <s v="Express"/>
    <s v="Yes"/>
    <s v="Yes"/>
    <n v="31"/>
    <s v="PayPal"/>
    <s v="Weekly"/>
  </r>
  <r>
    <n v="15"/>
    <n v="64"/>
    <s v="Male"/>
    <s v="Coat"/>
    <s v="Outerwear"/>
    <n v="53"/>
    <s v="New York"/>
    <s v="L"/>
    <s v="Teal"/>
    <s v="Winter"/>
    <n v="4.7"/>
    <x v="0"/>
    <s v="PayPal"/>
    <s v="Free Shipping"/>
    <s v="Yes"/>
    <s v="Yes"/>
    <n v="34"/>
    <s v="Debit Card"/>
    <s v="Weekly"/>
  </r>
  <r>
    <n v="16"/>
    <n v="64"/>
    <s v="Male"/>
    <s v="Skirt"/>
    <s v="Clothing"/>
    <n v="81"/>
    <s v="Rhode Island"/>
    <s v="M"/>
    <s v="Teal"/>
    <s v="Winter"/>
    <n v="2.8"/>
    <x v="0"/>
    <s v="Credit Card"/>
    <s v="Store Pickup"/>
    <s v="Yes"/>
    <s v="Yes"/>
    <n v="8"/>
    <s v="PayPal"/>
    <s v="Monthly"/>
  </r>
  <r>
    <n v="17"/>
    <n v="25"/>
    <s v="Male"/>
    <s v="Sunglasses"/>
    <s v="Accessories"/>
    <n v="36"/>
    <s v="Alabama"/>
    <s v="S"/>
    <s v="Gray"/>
    <s v="Spring"/>
    <n v="4.0999999999999996"/>
    <x v="0"/>
    <s v="Venmo"/>
    <s v="Next Day Air"/>
    <s v="Yes"/>
    <s v="Yes"/>
    <n v="44"/>
    <s v="Debit Card"/>
    <s v="Bi-Weekly"/>
  </r>
  <r>
    <n v="18"/>
    <n v="53"/>
    <s v="Male"/>
    <s v="Dress"/>
    <s v="Clothing"/>
    <n v="38"/>
    <s v="Mississippi"/>
    <s v="XL"/>
    <s v="Lavender"/>
    <s v="Winter"/>
    <n v="4.7"/>
    <x v="0"/>
    <s v="Debit Card"/>
    <s v="2-Day Shipping"/>
    <s v="Yes"/>
    <s v="Yes"/>
    <n v="36"/>
    <s v="Venmo"/>
    <s v="Quarterly"/>
  </r>
  <r>
    <n v="19"/>
    <n v="52"/>
    <s v="Male"/>
    <s v="Sweater"/>
    <s v="Clothing"/>
    <n v="48"/>
    <s v="Montana"/>
    <s v="S"/>
    <s v="Black"/>
    <s v="Summer"/>
    <n v="4.5999999999999996"/>
    <x v="0"/>
    <s v="Bank Transfer"/>
    <s v="Free Shipping"/>
    <s v="Yes"/>
    <s v="Yes"/>
    <n v="17"/>
    <s v="Cash"/>
    <s v="Weekly"/>
  </r>
  <r>
    <n v="20"/>
    <n v="66"/>
    <s v="Male"/>
    <s v="Pants"/>
    <s v="Clothing"/>
    <n v="90"/>
    <s v="Rhode Island"/>
    <s v="M"/>
    <s v="Green"/>
    <s v="Summer"/>
    <n v="3.3"/>
    <x v="0"/>
    <s v="Venmo"/>
    <s v="Standard"/>
    <s v="Yes"/>
    <s v="Yes"/>
    <n v="46"/>
    <s v="Debit Card"/>
    <s v="Bi-Weekly"/>
  </r>
  <r>
    <n v="21"/>
    <n v="21"/>
    <s v="Male"/>
    <s v="Pants"/>
    <s v="Clothing"/>
    <n v="51"/>
    <s v="Louisiana"/>
    <s v="M"/>
    <s v="Black"/>
    <s v="Winter"/>
    <n v="2.8"/>
    <x v="0"/>
    <s v="Credit Card"/>
    <s v="Express"/>
    <s v="Yes"/>
    <s v="Yes"/>
    <n v="50"/>
    <s v="Cash"/>
    <s v="Every 3 Months"/>
  </r>
  <r>
    <n v="22"/>
    <n v="31"/>
    <s v="Male"/>
    <s v="Pants"/>
    <s v="Clothing"/>
    <n v="62"/>
    <s v="North Carolina"/>
    <s v="M"/>
    <s v="Charcoal"/>
    <s v="Winter"/>
    <n v="4.0999999999999996"/>
    <x v="0"/>
    <s v="Credit Card"/>
    <s v="Store Pickup"/>
    <s v="Yes"/>
    <s v="Yes"/>
    <n v="22"/>
    <s v="Debit Card"/>
    <s v="Quarterly"/>
  </r>
  <r>
    <n v="23"/>
    <n v="56"/>
    <s v="Male"/>
    <s v="Pants"/>
    <s v="Clothing"/>
    <n v="37"/>
    <s v="California"/>
    <s v="M"/>
    <s v="Peach"/>
    <s v="Summer"/>
    <n v="3.2"/>
    <x v="0"/>
    <s v="Cash"/>
    <s v="Store Pickup"/>
    <s v="Yes"/>
    <s v="Yes"/>
    <n v="32"/>
    <s v="Debit Card"/>
    <s v="Annually"/>
  </r>
  <r>
    <n v="24"/>
    <n v="31"/>
    <s v="Male"/>
    <s v="Pants"/>
    <s v="Clothing"/>
    <n v="88"/>
    <s v="Oklahoma"/>
    <s v="XL"/>
    <s v="White"/>
    <s v="Winter"/>
    <n v="4.4000000000000004"/>
    <x v="0"/>
    <s v="Credit Card"/>
    <s v="Express"/>
    <s v="Yes"/>
    <s v="Yes"/>
    <n v="40"/>
    <s v="Credit Card"/>
    <s v="Weekly"/>
  </r>
  <r>
    <n v="25"/>
    <n v="18"/>
    <s v="Male"/>
    <s v="Jacket"/>
    <s v="Outerwear"/>
    <n v="22"/>
    <s v="Florida"/>
    <s v="M"/>
    <s v="Green"/>
    <s v="Fall"/>
    <n v="2.9"/>
    <x v="0"/>
    <s v="Cash"/>
    <s v="Store Pickup"/>
    <s v="Yes"/>
    <s v="Yes"/>
    <n v="16"/>
    <s v="Debit Card"/>
    <s v="Weekly"/>
  </r>
  <r>
    <n v="26"/>
    <n v="18"/>
    <s v="Male"/>
    <s v="Hoodie"/>
    <s v="Clothing"/>
    <n v="25"/>
    <s v="Texas"/>
    <s v="M"/>
    <s v="Silver"/>
    <s v="Summer"/>
    <n v="3.6"/>
    <x v="0"/>
    <s v="Bank Transfer"/>
    <s v="Express"/>
    <s v="Yes"/>
    <s v="Yes"/>
    <n v="14"/>
    <s v="PayPal"/>
    <s v="Annually"/>
  </r>
  <r>
    <n v="27"/>
    <n v="38"/>
    <s v="Male"/>
    <s v="Jewelry"/>
    <s v="Accessories"/>
    <n v="20"/>
    <s v="Nevada"/>
    <s v="M"/>
    <s v="Red"/>
    <s v="Spring"/>
    <n v="3.6"/>
    <x v="0"/>
    <s v="Cash"/>
    <s v="Next Day Air"/>
    <s v="Yes"/>
    <s v="Yes"/>
    <n v="13"/>
    <s v="Credit Card"/>
    <s v="Annually"/>
  </r>
  <r>
    <n v="28"/>
    <n v="56"/>
    <s v="Male"/>
    <s v="Shorts"/>
    <s v="Clothing"/>
    <n v="56"/>
    <s v="Kentucky"/>
    <s v="L"/>
    <s v="Cyan"/>
    <s v="Summer"/>
    <n v="5"/>
    <x v="0"/>
    <s v="Debit Card"/>
    <s v="Next Day Air"/>
    <s v="Yes"/>
    <s v="Yes"/>
    <n v="7"/>
    <s v="Bank Transfer"/>
    <s v="Every 3 Months"/>
  </r>
  <r>
    <n v="29"/>
    <n v="54"/>
    <s v="Male"/>
    <s v="Handbag"/>
    <s v="Accessories"/>
    <n v="94"/>
    <s v="North Carolina"/>
    <s v="M"/>
    <s v="Gray"/>
    <s v="Fall"/>
    <n v="4.4000000000000004"/>
    <x v="0"/>
    <s v="Debit Card"/>
    <s v="Free Shipping"/>
    <s v="Yes"/>
    <s v="Yes"/>
    <n v="41"/>
    <s v="PayPal"/>
    <s v="Every 3 Months"/>
  </r>
  <r>
    <n v="30"/>
    <n v="31"/>
    <s v="Male"/>
    <s v="Dress"/>
    <s v="Clothing"/>
    <n v="48"/>
    <s v="Wyoming"/>
    <s v="S"/>
    <s v="Black"/>
    <s v="Fall"/>
    <n v="4.0999999999999996"/>
    <x v="0"/>
    <s v="Venmo"/>
    <s v="Store Pickup"/>
    <s v="Yes"/>
    <s v="Yes"/>
    <n v="14"/>
    <s v="Credit Card"/>
    <s v="Weekly"/>
  </r>
  <r>
    <n v="31"/>
    <n v="57"/>
    <s v="Male"/>
    <s v="Jewelry"/>
    <s v="Accessories"/>
    <n v="31"/>
    <s v="North Carolina"/>
    <s v="L"/>
    <s v="Black"/>
    <s v="Winter"/>
    <n v="4.7"/>
    <x v="0"/>
    <s v="Bank Transfer"/>
    <s v="Standard"/>
    <s v="Yes"/>
    <s v="Yes"/>
    <n v="16"/>
    <s v="Credit Card"/>
    <s v="Monthly"/>
  </r>
  <r>
    <n v="32"/>
    <n v="33"/>
    <s v="Male"/>
    <s v="Dress"/>
    <s v="Clothing"/>
    <n v="79"/>
    <s v="West Virginia"/>
    <s v="L"/>
    <s v="Brown"/>
    <s v="Winter"/>
    <n v="4.7"/>
    <x v="0"/>
    <s v="Venmo"/>
    <s v="Store Pickup"/>
    <s v="Yes"/>
    <s v="Yes"/>
    <n v="45"/>
    <s v="Venmo"/>
    <s v="Monthly"/>
  </r>
  <r>
    <n v="33"/>
    <n v="36"/>
    <s v="Male"/>
    <s v="Jacket"/>
    <s v="Outerwear"/>
    <n v="67"/>
    <s v="Kansas"/>
    <s v="M"/>
    <s v="Silver"/>
    <s v="Summer"/>
    <n v="4.9000000000000004"/>
    <x v="0"/>
    <s v="Bank Transfer"/>
    <s v="Free Shipping"/>
    <s v="Yes"/>
    <s v="Yes"/>
    <n v="37"/>
    <s v="Venmo"/>
    <s v="Annually"/>
  </r>
  <r>
    <n v="34"/>
    <n v="54"/>
    <s v="Male"/>
    <s v="Pants"/>
    <s v="Clothing"/>
    <n v="38"/>
    <s v="Colorado"/>
    <s v="L"/>
    <s v="Green"/>
    <s v="Summer"/>
    <n v="3.3"/>
    <x v="0"/>
    <s v="Venmo"/>
    <s v="Store Pickup"/>
    <s v="Yes"/>
    <s v="Yes"/>
    <n v="45"/>
    <s v="Cash"/>
    <s v="Quarterly"/>
  </r>
  <r>
    <n v="35"/>
    <n v="36"/>
    <s v="Male"/>
    <s v="T-shirt"/>
    <s v="Clothing"/>
    <n v="91"/>
    <s v="North Dakota"/>
    <s v="L"/>
    <s v="Violet"/>
    <s v="Spring"/>
    <n v="4.5999999999999996"/>
    <x v="0"/>
    <s v="Debit Card"/>
    <s v="2-Day Shipping"/>
    <s v="Yes"/>
    <s v="Yes"/>
    <n v="38"/>
    <s v="PayPal"/>
    <s v="Quarterly"/>
  </r>
  <r>
    <n v="36"/>
    <n v="54"/>
    <s v="Male"/>
    <s v="Blouse"/>
    <s v="Clothing"/>
    <n v="33"/>
    <s v="Massachusetts"/>
    <s v="M"/>
    <s v="Cyan"/>
    <s v="Summer"/>
    <n v="4"/>
    <x v="0"/>
    <s v="Bank Transfer"/>
    <s v="2-Day Shipping"/>
    <s v="Yes"/>
    <s v="Yes"/>
    <n v="48"/>
    <s v="Credit Card"/>
    <s v="Bi-Weekly"/>
  </r>
  <r>
    <n v="37"/>
    <n v="35"/>
    <s v="Male"/>
    <s v="T-shirt"/>
    <s v="Clothing"/>
    <n v="69"/>
    <s v="Illinois"/>
    <s v="M"/>
    <s v="Maroon"/>
    <s v="Winter"/>
    <n v="4.5999999999999996"/>
    <x v="0"/>
    <s v="Cash"/>
    <s v="Free Shipping"/>
    <s v="Yes"/>
    <s v="Yes"/>
    <n v="44"/>
    <s v="PayPal"/>
    <s v="Fortnightly"/>
  </r>
  <r>
    <n v="38"/>
    <n v="35"/>
    <s v="Male"/>
    <s v="Jeans"/>
    <s v="Clothing"/>
    <n v="45"/>
    <s v="Indiana"/>
    <s v="S"/>
    <s v="Cyan"/>
    <s v="Summer"/>
    <n v="2.8"/>
    <x v="0"/>
    <s v="Debit Card"/>
    <s v="Store Pickup"/>
    <s v="Yes"/>
    <s v="Yes"/>
    <n v="10"/>
    <s v="PayPal"/>
    <s v="Weekly"/>
  </r>
  <r>
    <n v="39"/>
    <n v="29"/>
    <s v="Male"/>
    <s v="Dress"/>
    <s v="Clothing"/>
    <n v="37"/>
    <s v="Florida"/>
    <s v="M"/>
    <s v="Red"/>
    <s v="Winter"/>
    <n v="3.7"/>
    <x v="0"/>
    <s v="Debit Card"/>
    <s v="2-Day Shipping"/>
    <s v="Yes"/>
    <s v="Yes"/>
    <n v="44"/>
    <s v="Venmo"/>
    <s v="Every 3 Months"/>
  </r>
  <r>
    <n v="40"/>
    <n v="70"/>
    <s v="Male"/>
    <s v="Pants"/>
    <s v="Clothing"/>
    <n v="60"/>
    <s v="Arizona"/>
    <s v="S"/>
    <s v="Turquoise"/>
    <s v="Summer"/>
    <n v="4.2"/>
    <x v="0"/>
    <s v="Bank Transfer"/>
    <s v="Express"/>
    <s v="Yes"/>
    <s v="Yes"/>
    <n v="18"/>
    <s v="Credit Card"/>
    <s v="Monthly"/>
  </r>
  <r>
    <n v="41"/>
    <n v="69"/>
    <s v="Male"/>
    <s v="Handbag"/>
    <s v="Accessories"/>
    <n v="76"/>
    <s v="Louisiana"/>
    <s v="L"/>
    <s v="Beige"/>
    <s v="Winter"/>
    <n v="4.5999999999999996"/>
    <x v="0"/>
    <s v="PayPal"/>
    <s v="Next Day Air"/>
    <s v="Yes"/>
    <s v="Yes"/>
    <n v="31"/>
    <s v="Debit Card"/>
    <s v="Quarterly"/>
  </r>
  <r>
    <n v="42"/>
    <n v="67"/>
    <s v="Male"/>
    <s v="Scarf"/>
    <s v="Accessories"/>
    <n v="39"/>
    <s v="Alaska"/>
    <s v="M"/>
    <s v="Orange"/>
    <s v="Spring"/>
    <n v="4.5"/>
    <x v="0"/>
    <s v="Cash"/>
    <s v="Standard"/>
    <s v="Yes"/>
    <s v="Yes"/>
    <n v="40"/>
    <s v="Venmo"/>
    <s v="Annually"/>
  </r>
  <r>
    <n v="43"/>
    <n v="20"/>
    <s v="Male"/>
    <s v="Coat"/>
    <s v="Outerwear"/>
    <n v="100"/>
    <s v="Tennessee"/>
    <s v="M"/>
    <s v="Beige"/>
    <s v="Spring"/>
    <n v="4.0999999999999996"/>
    <x v="0"/>
    <s v="Bank Transfer"/>
    <s v="Free Shipping"/>
    <s v="Yes"/>
    <s v="Yes"/>
    <n v="15"/>
    <s v="PayPal"/>
    <s v="Annually"/>
  </r>
  <r>
    <n v="44"/>
    <n v="25"/>
    <s v="Male"/>
    <s v="Scarf"/>
    <s v="Accessories"/>
    <n v="69"/>
    <s v="Ohio"/>
    <s v="L"/>
    <s v="Lavender"/>
    <s v="Fall"/>
    <n v="3.7"/>
    <x v="0"/>
    <s v="PayPal"/>
    <s v="Store Pickup"/>
    <s v="Yes"/>
    <s v="Yes"/>
    <n v="19"/>
    <s v="PayPal"/>
    <s v="Fortnightly"/>
  </r>
  <r>
    <n v="45"/>
    <n v="39"/>
    <s v="Male"/>
    <s v="Hat"/>
    <s v="Accessories"/>
    <n v="53"/>
    <s v="Kentucky"/>
    <s v="S"/>
    <s v="Silver"/>
    <s v="Summer"/>
    <n v="4.5999999999999996"/>
    <x v="0"/>
    <s v="Bank Transfer"/>
    <s v="Free Shipping"/>
    <s v="Yes"/>
    <s v="Yes"/>
    <n v="45"/>
    <s v="PayPal"/>
    <s v="Weekly"/>
  </r>
  <r>
    <n v="46"/>
    <n v="50"/>
    <s v="Male"/>
    <s v="Socks"/>
    <s v="Clothing"/>
    <n v="21"/>
    <s v="Tennessee"/>
    <s v="XL"/>
    <s v="Indigo"/>
    <s v="Fall"/>
    <n v="2.9"/>
    <x v="0"/>
    <s v="Venmo"/>
    <s v="2-Day Shipping"/>
    <s v="Yes"/>
    <s v="Yes"/>
    <n v="25"/>
    <s v="PayPal"/>
    <s v="Annually"/>
  </r>
  <r>
    <n v="47"/>
    <n v="57"/>
    <s v="Male"/>
    <s v="Shirt"/>
    <s v="Clothing"/>
    <n v="43"/>
    <s v="California"/>
    <s v="L"/>
    <s v="White"/>
    <s v="Summer"/>
    <n v="2.9"/>
    <x v="0"/>
    <s v="Venmo"/>
    <s v="Store Pickup"/>
    <s v="Yes"/>
    <s v="Yes"/>
    <n v="45"/>
    <s v="Cash"/>
    <s v="Quarterly"/>
  </r>
  <r>
    <n v="48"/>
    <n v="55"/>
    <s v="Male"/>
    <s v="Jewelry"/>
    <s v="Accessories"/>
    <n v="54"/>
    <s v="Montana"/>
    <s v="M"/>
    <s v="Charcoal"/>
    <s v="Winter"/>
    <n v="4.5"/>
    <x v="0"/>
    <s v="Debit Card"/>
    <s v="Free Shipping"/>
    <s v="Yes"/>
    <s v="Yes"/>
    <n v="36"/>
    <s v="Cash"/>
    <s v="Weekly"/>
  </r>
  <r>
    <n v="49"/>
    <n v="42"/>
    <s v="Male"/>
    <s v="Shirt"/>
    <s v="Clothing"/>
    <n v="55"/>
    <s v="Nevada"/>
    <s v="M"/>
    <s v="Orange"/>
    <s v="Summer"/>
    <n v="2.7"/>
    <x v="0"/>
    <s v="Debit Card"/>
    <s v="Store Pickup"/>
    <s v="Yes"/>
    <s v="Yes"/>
    <n v="38"/>
    <s v="Cash"/>
    <s v="Monthly"/>
  </r>
  <r>
    <n v="50"/>
    <n v="68"/>
    <s v="Male"/>
    <s v="Hoodie"/>
    <s v="Clothing"/>
    <n v="30"/>
    <s v="New Jersey"/>
    <s v="S"/>
    <s v="Indigo"/>
    <s v="Spring"/>
    <n v="4.5999999999999996"/>
    <x v="0"/>
    <s v="Bank Transfer"/>
    <s v="Next Day Air"/>
    <s v="Yes"/>
    <s v="Yes"/>
    <n v="34"/>
    <s v="Debit Card"/>
    <s v="Bi-Weekly"/>
  </r>
  <r>
    <n v="51"/>
    <n v="49"/>
    <s v="Male"/>
    <s v="Blouse"/>
    <s v="Clothing"/>
    <n v="28"/>
    <s v="Maryland"/>
    <s v="M"/>
    <s v="Red"/>
    <s v="Spring"/>
    <n v="3.7"/>
    <x v="0"/>
    <s v="Cash"/>
    <s v="Store Pickup"/>
    <s v="Yes"/>
    <s v="Yes"/>
    <n v="39"/>
    <s v="Debit Card"/>
    <s v="Bi-Weekly"/>
  </r>
  <r>
    <n v="52"/>
    <n v="59"/>
    <s v="Male"/>
    <s v="Skirt"/>
    <s v="Clothing"/>
    <n v="59"/>
    <s v="Vermont"/>
    <s v="XL"/>
    <s v="Gray"/>
    <s v="Winter"/>
    <n v="4.7"/>
    <x v="0"/>
    <s v="PayPal"/>
    <s v="2-Day Shipping"/>
    <s v="Yes"/>
    <s v="Yes"/>
    <n v="7"/>
    <s v="Credit Card"/>
    <s v="Quarterly"/>
  </r>
  <r>
    <n v="53"/>
    <n v="42"/>
    <s v="Male"/>
    <s v="T-shirt"/>
    <s v="Clothing"/>
    <n v="20"/>
    <s v="Alaska"/>
    <s v="M"/>
    <s v="Green"/>
    <s v="Summer"/>
    <n v="2.6"/>
    <x v="0"/>
    <s v="Credit Card"/>
    <s v="Free Shipping"/>
    <s v="Yes"/>
    <s v="Yes"/>
    <n v="26"/>
    <s v="Credit Card"/>
    <s v="Weekly"/>
  </r>
  <r>
    <n v="54"/>
    <n v="29"/>
    <s v="Male"/>
    <s v="Skirt"/>
    <s v="Clothing"/>
    <n v="24"/>
    <s v="Mississippi"/>
    <s v="S"/>
    <s v="Peach"/>
    <s v="Winter"/>
    <n v="3.9"/>
    <x v="0"/>
    <s v="Debit Card"/>
    <s v="Next Day Air"/>
    <s v="Yes"/>
    <s v="Yes"/>
    <n v="35"/>
    <s v="Credit Card"/>
    <s v="Weekly"/>
  </r>
  <r>
    <n v="55"/>
    <n v="47"/>
    <s v="Male"/>
    <s v="Coat"/>
    <s v="Outerwear"/>
    <n v="94"/>
    <s v="New Mexico"/>
    <s v="M"/>
    <s v="Brown"/>
    <s v="Summer"/>
    <n v="4.2"/>
    <x v="0"/>
    <s v="Bank Transfer"/>
    <s v="Next Day Air"/>
    <s v="Yes"/>
    <s v="Yes"/>
    <n v="35"/>
    <s v="Debit Card"/>
    <s v="Bi-Weekly"/>
  </r>
  <r>
    <n v="56"/>
    <n v="40"/>
    <s v="Male"/>
    <s v="Jacket"/>
    <s v="Outerwear"/>
    <n v="28"/>
    <s v="South Carolina"/>
    <s v="M"/>
    <s v="Lavender"/>
    <s v="Winter"/>
    <n v="3"/>
    <x v="0"/>
    <s v="Venmo"/>
    <s v="2-Day Shipping"/>
    <s v="Yes"/>
    <s v="Yes"/>
    <n v="49"/>
    <s v="Credit Card"/>
    <s v="Annually"/>
  </r>
  <r>
    <n v="57"/>
    <n v="41"/>
    <s v="Male"/>
    <s v="Backpack"/>
    <s v="Accessories"/>
    <n v="73"/>
    <s v="Mississippi"/>
    <s v="XL"/>
    <s v="Brown"/>
    <s v="Summer"/>
    <n v="4.7"/>
    <x v="0"/>
    <s v="PayPal"/>
    <s v="Store Pickup"/>
    <s v="Yes"/>
    <s v="Yes"/>
    <n v="46"/>
    <s v="Credit Card"/>
    <s v="Weekly"/>
  </r>
  <r>
    <n v="58"/>
    <n v="21"/>
    <s v="Male"/>
    <s v="Coat"/>
    <s v="Outerwear"/>
    <n v="64"/>
    <s v="West Virginia"/>
    <s v="M"/>
    <s v="White"/>
    <s v="Summer"/>
    <n v="4.4000000000000004"/>
    <x v="0"/>
    <s v="PayPal"/>
    <s v="Store Pickup"/>
    <s v="Yes"/>
    <s v="Yes"/>
    <n v="17"/>
    <s v="Debit Card"/>
    <s v="Fortnightly"/>
  </r>
  <r>
    <n v="59"/>
    <n v="69"/>
    <s v="Male"/>
    <s v="Hoodie"/>
    <s v="Clothing"/>
    <n v="54"/>
    <s v="Missouri"/>
    <s v="M"/>
    <s v="Charcoal"/>
    <s v="Summer"/>
    <n v="4.2"/>
    <x v="0"/>
    <s v="Credit Card"/>
    <s v="Free Shipping"/>
    <s v="Yes"/>
    <s v="Yes"/>
    <n v="29"/>
    <s v="Venmo"/>
    <s v="Monthly"/>
  </r>
  <r>
    <n v="60"/>
    <n v="63"/>
    <s v="Male"/>
    <s v="Belt"/>
    <s v="Accessories"/>
    <n v="79"/>
    <s v="Louisiana"/>
    <s v="L"/>
    <s v="Yellow"/>
    <s v="Spring"/>
    <n v="4.5999999999999996"/>
    <x v="0"/>
    <s v="Debit Card"/>
    <s v="Standard"/>
    <s v="Yes"/>
    <s v="Yes"/>
    <n v="4"/>
    <s v="Debit Card"/>
    <s v="Weekly"/>
  </r>
  <r>
    <n v="61"/>
    <n v="50"/>
    <s v="Male"/>
    <s v="Sweater"/>
    <s v="Clothing"/>
    <n v="37"/>
    <s v="Idaho"/>
    <s v="L"/>
    <s v="Brown"/>
    <s v="Summer"/>
    <n v="4"/>
    <x v="0"/>
    <s v="Credit Card"/>
    <s v="Express"/>
    <s v="Yes"/>
    <s v="Yes"/>
    <n v="17"/>
    <s v="Cash"/>
    <s v="Weekly"/>
  </r>
  <r>
    <n v="62"/>
    <n v="55"/>
    <s v="Male"/>
    <s v="Scarf"/>
    <s v="Accessories"/>
    <n v="68"/>
    <s v="Texas"/>
    <s v="M"/>
    <s v="Orange"/>
    <s v="Winter"/>
    <n v="4.7"/>
    <x v="0"/>
    <s v="Bank Transfer"/>
    <s v="Store Pickup"/>
    <s v="Yes"/>
    <s v="Yes"/>
    <n v="21"/>
    <s v="Credit Card"/>
    <s v="Every 3 Months"/>
  </r>
  <r>
    <n v="63"/>
    <n v="30"/>
    <s v="Male"/>
    <s v="Sneakers"/>
    <s v="Footwear"/>
    <n v="21"/>
    <s v="Mississippi"/>
    <s v="S"/>
    <s v="Magenta"/>
    <s v="Spring"/>
    <n v="3.8"/>
    <x v="0"/>
    <s v="Credit Card"/>
    <s v="Free Shipping"/>
    <s v="Yes"/>
    <s v="Yes"/>
    <n v="31"/>
    <s v="Credit Card"/>
    <s v="Fortnightly"/>
  </r>
  <r>
    <n v="64"/>
    <n v="33"/>
    <s v="Male"/>
    <s v="Sunglasses"/>
    <s v="Accessories"/>
    <n v="79"/>
    <s v="Arizona"/>
    <s v="L"/>
    <s v="Lavender"/>
    <s v="Winter"/>
    <n v="2.7"/>
    <x v="0"/>
    <s v="Credit Card"/>
    <s v="2-Day Shipping"/>
    <s v="Yes"/>
    <s v="Yes"/>
    <n v="43"/>
    <s v="Credit Card"/>
    <s v="Weekly"/>
  </r>
  <r>
    <n v="65"/>
    <n v="65"/>
    <s v="Male"/>
    <s v="Boots"/>
    <s v="Footwear"/>
    <n v="83"/>
    <s v="Alabama"/>
    <s v="S"/>
    <s v="Green"/>
    <s v="Fall"/>
    <n v="4.8"/>
    <x v="0"/>
    <s v="PayPal"/>
    <s v="Standard"/>
    <s v="Yes"/>
    <s v="Yes"/>
    <n v="18"/>
    <s v="Debit Card"/>
    <s v="Fortnightly"/>
  </r>
  <r>
    <n v="66"/>
    <n v="65"/>
    <s v="Male"/>
    <s v="Backpack"/>
    <s v="Accessories"/>
    <n v="36"/>
    <s v="New Jersey"/>
    <s v="M"/>
    <s v="Purple"/>
    <s v="Spring"/>
    <n v="4.8"/>
    <x v="0"/>
    <s v="Credit Card"/>
    <s v="2-Day Shipping"/>
    <s v="Yes"/>
    <s v="Yes"/>
    <n v="44"/>
    <s v="Venmo"/>
    <s v="Every 3 Months"/>
  </r>
  <r>
    <n v="67"/>
    <n v="31"/>
    <s v="Male"/>
    <s v="Blouse"/>
    <s v="Clothing"/>
    <n v="94"/>
    <s v="Pennsylvania"/>
    <s v="S"/>
    <s v="Magenta"/>
    <s v="Winter"/>
    <n v="4.7"/>
    <x v="0"/>
    <s v="Bank Transfer"/>
    <s v="2-Day Shipping"/>
    <s v="Yes"/>
    <s v="Yes"/>
    <n v="3"/>
    <s v="Venmo"/>
    <s v="Every 3 Months"/>
  </r>
  <r>
    <n v="68"/>
    <n v="45"/>
    <s v="Male"/>
    <s v="Coat"/>
    <s v="Outerwear"/>
    <n v="33"/>
    <s v="Connecticut"/>
    <s v="L"/>
    <s v="Gray"/>
    <s v="Winter"/>
    <n v="4.4000000000000004"/>
    <x v="0"/>
    <s v="PayPal"/>
    <s v="Store Pickup"/>
    <s v="Yes"/>
    <s v="Yes"/>
    <n v="49"/>
    <s v="Debit Card"/>
    <s v="Monthly"/>
  </r>
  <r>
    <n v="69"/>
    <n v="57"/>
    <s v="Male"/>
    <s v="Handbag"/>
    <s v="Accessories"/>
    <n v="46"/>
    <s v="Utah"/>
    <s v="L"/>
    <s v="Silver"/>
    <s v="Summer"/>
    <n v="3.9"/>
    <x v="0"/>
    <s v="Credit Card"/>
    <s v="Next Day Air"/>
    <s v="Yes"/>
    <s v="Yes"/>
    <n v="21"/>
    <s v="Cash"/>
    <s v="Every 3 Months"/>
  </r>
  <r>
    <n v="70"/>
    <n v="48"/>
    <s v="Male"/>
    <s v="Belt"/>
    <s v="Accessories"/>
    <n v="70"/>
    <s v="Tennessee"/>
    <s v="S"/>
    <s v="Cyan"/>
    <s v="Summer"/>
    <n v="4.4000000000000004"/>
    <x v="0"/>
    <s v="Credit Card"/>
    <s v="Express"/>
    <s v="Yes"/>
    <s v="Yes"/>
    <n v="5"/>
    <s v="Cash"/>
    <s v="Weekly"/>
  </r>
  <r>
    <n v="71"/>
    <n v="22"/>
    <s v="Male"/>
    <s v="Belt"/>
    <s v="Accessories"/>
    <n v="29"/>
    <s v="Alabama"/>
    <s v="M"/>
    <s v="Magenta"/>
    <s v="Fall"/>
    <n v="4.2"/>
    <x v="0"/>
    <s v="Credit Card"/>
    <s v="Express"/>
    <s v="Yes"/>
    <s v="Yes"/>
    <n v="32"/>
    <s v="Debit Card"/>
    <s v="Every 3 Months"/>
  </r>
  <r>
    <n v="72"/>
    <n v="36"/>
    <s v="Male"/>
    <s v="Dress"/>
    <s v="Clothing"/>
    <n v="48"/>
    <s v="Virginia"/>
    <s v="L"/>
    <s v="Gold"/>
    <s v="Summer"/>
    <n v="2.9"/>
    <x v="0"/>
    <s v="Debit Card"/>
    <s v="Express"/>
    <s v="Yes"/>
    <s v="Yes"/>
    <n v="34"/>
    <s v="Bank Transfer"/>
    <s v="Annually"/>
  </r>
  <r>
    <n v="73"/>
    <n v="18"/>
    <s v="Male"/>
    <s v="Dress"/>
    <s v="Clothing"/>
    <n v="26"/>
    <s v="Georgia"/>
    <s v="M"/>
    <s v="Olive"/>
    <s v="Winter"/>
    <n v="2.9"/>
    <x v="0"/>
    <s v="Debit Card"/>
    <s v="Store Pickup"/>
    <s v="Yes"/>
    <s v="Yes"/>
    <n v="21"/>
    <s v="Bank Transfer"/>
    <s v="Every 3 Months"/>
  </r>
  <r>
    <n v="74"/>
    <n v="48"/>
    <s v="Male"/>
    <s v="Pants"/>
    <s v="Clothing"/>
    <n v="85"/>
    <s v="Hawaii"/>
    <s v="M"/>
    <s v="Teal"/>
    <s v="Spring"/>
    <n v="2.7"/>
    <x v="0"/>
    <s v="Debit Card"/>
    <s v="Free Shipping"/>
    <s v="Yes"/>
    <s v="Yes"/>
    <n v="43"/>
    <s v="Bank Transfer"/>
    <s v="Bi-Weekly"/>
  </r>
  <r>
    <n v="75"/>
    <n v="49"/>
    <s v="Male"/>
    <s v="Gloves"/>
    <s v="Accessories"/>
    <n v="58"/>
    <s v="Indiana"/>
    <s v="L"/>
    <s v="Violet"/>
    <s v="Spring"/>
    <n v="4.5"/>
    <x v="0"/>
    <s v="PayPal"/>
    <s v="Express"/>
    <s v="Yes"/>
    <s v="Yes"/>
    <n v="3"/>
    <s v="Cash"/>
    <s v="Monthly"/>
  </r>
  <r>
    <n v="76"/>
    <n v="64"/>
    <s v="Male"/>
    <s v="Scarf"/>
    <s v="Accessories"/>
    <n v="85"/>
    <s v="Utah"/>
    <s v="M"/>
    <s v="Blue"/>
    <s v="Summer"/>
    <n v="2.7"/>
    <x v="0"/>
    <s v="Debit Card"/>
    <s v="Free Shipping"/>
    <s v="Yes"/>
    <s v="Yes"/>
    <n v="21"/>
    <s v="Credit Card"/>
    <s v="Annually"/>
  </r>
  <r>
    <n v="77"/>
    <n v="50"/>
    <s v="Male"/>
    <s v="Hat"/>
    <s v="Accessories"/>
    <n v="43"/>
    <s v="Delaware"/>
    <s v="S"/>
    <s v="Teal"/>
    <s v="Summer"/>
    <n v="4.2"/>
    <x v="0"/>
    <s v="Bank Transfer"/>
    <s v="Free Shipping"/>
    <s v="Yes"/>
    <s v="Yes"/>
    <n v="32"/>
    <s v="Venmo"/>
    <s v="Monthly"/>
  </r>
  <r>
    <n v="78"/>
    <n v="22"/>
    <s v="Male"/>
    <s v="Dress"/>
    <s v="Clothing"/>
    <n v="53"/>
    <s v="Delaware"/>
    <s v="L"/>
    <s v="Gold"/>
    <s v="Summer"/>
    <n v="3.3"/>
    <x v="0"/>
    <s v="Debit Card"/>
    <s v="Next Day Air"/>
    <s v="Yes"/>
    <s v="Yes"/>
    <n v="36"/>
    <s v="Debit Card"/>
    <s v="Fortnightly"/>
  </r>
  <r>
    <n v="79"/>
    <n v="50"/>
    <s v="Male"/>
    <s v="Skirt"/>
    <s v="Clothing"/>
    <n v="91"/>
    <s v="Nebraska"/>
    <s v="M"/>
    <s v="Maroon"/>
    <s v="Spring"/>
    <n v="4.7"/>
    <x v="0"/>
    <s v="Venmo"/>
    <s v="Free Shipping"/>
    <s v="Yes"/>
    <s v="Yes"/>
    <n v="50"/>
    <s v="Venmo"/>
    <s v="Fortnightly"/>
  </r>
  <r>
    <n v="80"/>
    <n v="38"/>
    <s v="Male"/>
    <s v="Jacket"/>
    <s v="Outerwear"/>
    <n v="96"/>
    <s v="Iowa"/>
    <s v="M"/>
    <s v="Olive"/>
    <s v="Winter"/>
    <n v="2.6"/>
    <x v="0"/>
    <s v="Bank Transfer"/>
    <s v="2-Day Shipping"/>
    <s v="Yes"/>
    <s v="Yes"/>
    <n v="43"/>
    <s v="Bank Transfer"/>
    <s v="Every 3 Months"/>
  </r>
  <r>
    <n v="81"/>
    <n v="19"/>
    <s v="Male"/>
    <s v="Sandals"/>
    <s v="Footwear"/>
    <n v="72"/>
    <s v="New York"/>
    <s v="XL"/>
    <s v="Blue"/>
    <s v="Summer"/>
    <n v="3.3"/>
    <x v="0"/>
    <s v="Credit Card"/>
    <s v="Store Pickup"/>
    <s v="Yes"/>
    <s v="Yes"/>
    <n v="24"/>
    <s v="Credit Card"/>
    <s v="Every 3 Months"/>
  </r>
  <r>
    <n v="82"/>
    <n v="67"/>
    <s v="Male"/>
    <s v="Shoes"/>
    <s v="Footwear"/>
    <n v="96"/>
    <s v="Virginia"/>
    <s v="L"/>
    <s v="Maroon"/>
    <s v="Summer"/>
    <n v="2.6"/>
    <x v="0"/>
    <s v="PayPal"/>
    <s v="Express"/>
    <s v="Yes"/>
    <s v="Yes"/>
    <n v="36"/>
    <s v="Credit Card"/>
    <s v="Every 3 Months"/>
  </r>
  <r>
    <n v="83"/>
    <n v="19"/>
    <s v="Male"/>
    <s v="Pants"/>
    <s v="Clothing"/>
    <n v="28"/>
    <s v="Georgia"/>
    <s v="S"/>
    <s v="Olive"/>
    <s v="Spring"/>
    <n v="4"/>
    <x v="0"/>
    <s v="Bank Transfer"/>
    <s v="2-Day Shipping"/>
    <s v="Yes"/>
    <s v="Yes"/>
    <n v="21"/>
    <s v="Credit Card"/>
    <s v="Every 3 Months"/>
  </r>
  <r>
    <n v="84"/>
    <n v="36"/>
    <s v="Male"/>
    <s v="Dress"/>
    <s v="Clothing"/>
    <n v="40"/>
    <s v="Texas"/>
    <s v="M"/>
    <s v="Turquoise"/>
    <s v="Summer"/>
    <n v="4.0999999999999996"/>
    <x v="0"/>
    <s v="Debit Card"/>
    <s v="Standard"/>
    <s v="Yes"/>
    <s v="Yes"/>
    <n v="34"/>
    <s v="Bank Transfer"/>
    <s v="Weekly"/>
  </r>
  <r>
    <n v="85"/>
    <n v="52"/>
    <s v="Male"/>
    <s v="Coat"/>
    <s v="Outerwear"/>
    <n v="32"/>
    <s v="Arizona"/>
    <s v="S"/>
    <s v="Peach"/>
    <s v="Spring"/>
    <n v="4.4000000000000004"/>
    <x v="0"/>
    <s v="Cash"/>
    <s v="Standard"/>
    <s v="Yes"/>
    <s v="Yes"/>
    <n v="42"/>
    <s v="Bank Transfer"/>
    <s v="Every 3 Months"/>
  </r>
  <r>
    <n v="86"/>
    <n v="53"/>
    <s v="Male"/>
    <s v="Sunglasses"/>
    <s v="Accessories"/>
    <n v="95"/>
    <s v="New Mexico"/>
    <s v="M"/>
    <s v="Charcoal"/>
    <s v="Winter"/>
    <n v="4.5"/>
    <x v="0"/>
    <s v="Credit Card"/>
    <s v="Next Day Air"/>
    <s v="Yes"/>
    <s v="Yes"/>
    <n v="2"/>
    <s v="Debit Card"/>
    <s v="Bi-Weekly"/>
  </r>
  <r>
    <n v="87"/>
    <n v="24"/>
    <s v="Male"/>
    <s v="Hoodie"/>
    <s v="Clothing"/>
    <n v="41"/>
    <s v="Nevada"/>
    <s v="L"/>
    <s v="Pink"/>
    <s v="Spring"/>
    <n v="3.7"/>
    <x v="0"/>
    <s v="Venmo"/>
    <s v="2-Day Shipping"/>
    <s v="Yes"/>
    <s v="Yes"/>
    <n v="47"/>
    <s v="Cash"/>
    <s v="Bi-Weekly"/>
  </r>
  <r>
    <n v="88"/>
    <n v="52"/>
    <s v="Male"/>
    <s v="Shoes"/>
    <s v="Footwear"/>
    <n v="53"/>
    <s v="Ohio"/>
    <s v="M"/>
    <s v="Green"/>
    <s v="Fall"/>
    <n v="3.7"/>
    <x v="0"/>
    <s v="Debit Card"/>
    <s v="2-Day Shipping"/>
    <s v="Yes"/>
    <s v="Yes"/>
    <n v="44"/>
    <s v="Debit Card"/>
    <s v="Fortnightly"/>
  </r>
  <r>
    <n v="89"/>
    <n v="33"/>
    <s v="Male"/>
    <s v="T-shirt"/>
    <s v="Clothing"/>
    <n v="47"/>
    <s v="Wyoming"/>
    <s v="M"/>
    <s v="Orange"/>
    <s v="Fall"/>
    <n v="3.5"/>
    <x v="0"/>
    <s v="Credit Card"/>
    <s v="Free Shipping"/>
    <s v="Yes"/>
    <s v="Yes"/>
    <n v="35"/>
    <s v="Credit Card"/>
    <s v="Monthly"/>
  </r>
  <r>
    <n v="90"/>
    <n v="47"/>
    <s v="Male"/>
    <s v="Jacket"/>
    <s v="Outerwear"/>
    <n v="83"/>
    <s v="California"/>
    <s v="XL"/>
    <s v="Pink"/>
    <s v="Fall"/>
    <n v="3.6"/>
    <x v="0"/>
    <s v="Bank Transfer"/>
    <s v="Next Day Air"/>
    <s v="Yes"/>
    <s v="Yes"/>
    <n v="15"/>
    <s v="Cash"/>
    <s v="Quarterly"/>
  </r>
  <r>
    <n v="91"/>
    <n v="25"/>
    <s v="Male"/>
    <s v="Hat"/>
    <s v="Accessories"/>
    <n v="48"/>
    <s v="South Carolina"/>
    <s v="L"/>
    <s v="Violet"/>
    <s v="Summer"/>
    <n v="2.9"/>
    <x v="0"/>
    <s v="Venmo"/>
    <s v="Express"/>
    <s v="Yes"/>
    <s v="Yes"/>
    <n v="29"/>
    <s v="Credit Card"/>
    <s v="Monthly"/>
  </r>
  <r>
    <n v="92"/>
    <n v="44"/>
    <s v="Male"/>
    <s v="Scarf"/>
    <s v="Accessories"/>
    <n v="99"/>
    <s v="South Carolina"/>
    <s v="S"/>
    <s v="Green"/>
    <s v="Winter"/>
    <n v="4.5999999999999996"/>
    <x v="0"/>
    <s v="PayPal"/>
    <s v="Standard"/>
    <s v="Yes"/>
    <s v="Yes"/>
    <n v="18"/>
    <s v="Credit Card"/>
    <s v="Every 3 Months"/>
  </r>
  <r>
    <n v="93"/>
    <n v="61"/>
    <s v="Male"/>
    <s v="Jacket"/>
    <s v="Outerwear"/>
    <n v="87"/>
    <s v="Texas"/>
    <s v="M"/>
    <s v="Olive"/>
    <s v="Winter"/>
    <n v="4.4000000000000004"/>
    <x v="0"/>
    <s v="Cash"/>
    <s v="2-Day Shipping"/>
    <s v="Yes"/>
    <s v="Yes"/>
    <n v="13"/>
    <s v="Venmo"/>
    <s v="Every 3 Months"/>
  </r>
  <r>
    <n v="94"/>
    <n v="37"/>
    <s v="Male"/>
    <s v="Sweater"/>
    <s v="Clothing"/>
    <n v="62"/>
    <s v="Florida"/>
    <s v="M"/>
    <s v="Purple"/>
    <s v="Fall"/>
    <n v="4.5"/>
    <x v="0"/>
    <s v="PayPal"/>
    <s v="Standard"/>
    <s v="Yes"/>
    <s v="Yes"/>
    <n v="46"/>
    <s v="Credit Card"/>
    <s v="Weekly"/>
  </r>
  <r>
    <n v="95"/>
    <n v="58"/>
    <s v="Male"/>
    <s v="Skirt"/>
    <s v="Clothing"/>
    <n v="76"/>
    <s v="Nevada"/>
    <s v="S"/>
    <s v="Silver"/>
    <s v="Spring"/>
    <n v="4.5999999999999996"/>
    <x v="0"/>
    <s v="Bank Transfer"/>
    <s v="Free Shipping"/>
    <s v="Yes"/>
    <s v="Yes"/>
    <n v="28"/>
    <s v="Credit Card"/>
    <s v="Weekly"/>
  </r>
  <r>
    <n v="96"/>
    <n v="37"/>
    <s v="Male"/>
    <s v="Sneakers"/>
    <s v="Footwear"/>
    <n v="100"/>
    <s v="Missouri"/>
    <s v="L"/>
    <s v="Pink"/>
    <s v="Fall"/>
    <n v="3.8"/>
    <x v="0"/>
    <s v="PayPal"/>
    <s v="Free Shipping"/>
    <s v="Yes"/>
    <s v="Yes"/>
    <n v="48"/>
    <s v="PayPal"/>
    <s v="Monthly"/>
  </r>
  <r>
    <n v="97"/>
    <n v="32"/>
    <s v="Male"/>
    <s v="Gloves"/>
    <s v="Accessories"/>
    <n v="73"/>
    <s v="Delaware"/>
    <s v="S"/>
    <s v="Gold"/>
    <s v="Spring"/>
    <n v="3.6"/>
    <x v="0"/>
    <s v="Venmo"/>
    <s v="Express"/>
    <s v="Yes"/>
    <s v="Yes"/>
    <n v="43"/>
    <s v="Venmo"/>
    <s v="Every 3 Months"/>
  </r>
  <r>
    <n v="98"/>
    <n v="21"/>
    <s v="Male"/>
    <s v="Shoes"/>
    <s v="Footwear"/>
    <n v="92"/>
    <s v="Virginia"/>
    <s v="M"/>
    <s v="Teal"/>
    <s v="Winter"/>
    <n v="4.8"/>
    <x v="0"/>
    <s v="PayPal"/>
    <s v="Store Pickup"/>
    <s v="Yes"/>
    <s v="Yes"/>
    <n v="37"/>
    <s v="Cash"/>
    <s v="Annually"/>
  </r>
  <r>
    <n v="99"/>
    <n v="20"/>
    <s v="Male"/>
    <s v="Jeans"/>
    <s v="Clothing"/>
    <n v="67"/>
    <s v="New York"/>
    <s v="XL"/>
    <s v="Teal"/>
    <s v="Spring"/>
    <n v="2.6"/>
    <x v="0"/>
    <s v="Cash"/>
    <s v="Next Day Air"/>
    <s v="Yes"/>
    <s v="Yes"/>
    <n v="20"/>
    <s v="Bank Transfer"/>
    <s v="Annually"/>
  </r>
  <r>
    <n v="100"/>
    <n v="26"/>
    <s v="Male"/>
    <s v="Hoodie"/>
    <s v="Clothing"/>
    <n v="40"/>
    <s v="Missouri"/>
    <s v="XL"/>
    <s v="Indigo"/>
    <s v="Summer"/>
    <n v="3.7"/>
    <x v="0"/>
    <s v="Cash"/>
    <s v="Express"/>
    <s v="Yes"/>
    <s v="Yes"/>
    <n v="33"/>
    <s v="Debit Card"/>
    <s v="Quarterly"/>
  </r>
  <r>
    <n v="101"/>
    <n v="62"/>
    <s v="Male"/>
    <s v="Sunglasses"/>
    <s v="Accessories"/>
    <n v="98"/>
    <s v="South Dakota"/>
    <s v="M"/>
    <s v="Maroon"/>
    <s v="Fall"/>
    <n v="2.7"/>
    <x v="0"/>
    <s v="PayPal"/>
    <s v="Express"/>
    <s v="Yes"/>
    <s v="Yes"/>
    <n v="31"/>
    <s v="Cash"/>
    <s v="Fortnightly"/>
  </r>
  <r>
    <n v="102"/>
    <n v="27"/>
    <s v="Male"/>
    <s v="Coat"/>
    <s v="Outerwear"/>
    <n v="85"/>
    <s v="North Dakota"/>
    <s v="XL"/>
    <s v="White"/>
    <s v="Spring"/>
    <n v="4.5999999999999996"/>
    <x v="0"/>
    <s v="Venmo"/>
    <s v="Express"/>
    <s v="Yes"/>
    <s v="Yes"/>
    <n v="50"/>
    <s v="Credit Card"/>
    <s v="Bi-Weekly"/>
  </r>
  <r>
    <n v="103"/>
    <n v="51"/>
    <s v="Male"/>
    <s v="Socks"/>
    <s v="Clothing"/>
    <n v="67"/>
    <s v="Oklahoma"/>
    <s v="L"/>
    <s v="Violet"/>
    <s v="Winter"/>
    <n v="4.8"/>
    <x v="0"/>
    <s v="Credit Card"/>
    <s v="Next Day Air"/>
    <s v="Yes"/>
    <s v="Yes"/>
    <n v="35"/>
    <s v="Credit Card"/>
    <s v="Quarterly"/>
  </r>
  <r>
    <n v="104"/>
    <n v="54"/>
    <s v="Male"/>
    <s v="Boots"/>
    <s v="Footwear"/>
    <n v="89"/>
    <s v="West Virginia"/>
    <s v="L"/>
    <s v="Red"/>
    <s v="Winter"/>
    <n v="4"/>
    <x v="0"/>
    <s v="Debit Card"/>
    <s v="Next Day Air"/>
    <s v="Yes"/>
    <s v="Yes"/>
    <n v="22"/>
    <s v="Venmo"/>
    <s v="Bi-Weekly"/>
  </r>
  <r>
    <n v="105"/>
    <n v="55"/>
    <s v="Male"/>
    <s v="Sunglasses"/>
    <s v="Accessories"/>
    <n v="24"/>
    <s v="New Hampshire"/>
    <s v="L"/>
    <s v="Pink"/>
    <s v="Spring"/>
    <n v="4.4000000000000004"/>
    <x v="0"/>
    <s v="Bank Transfer"/>
    <s v="2-Day Shipping"/>
    <s v="Yes"/>
    <s v="Yes"/>
    <n v="1"/>
    <s v="PayPal"/>
    <s v="Monthly"/>
  </r>
  <r>
    <n v="106"/>
    <n v="69"/>
    <s v="Male"/>
    <s v="Backpack"/>
    <s v="Accessories"/>
    <n v="96"/>
    <s v="New York"/>
    <s v="M"/>
    <s v="Charcoal"/>
    <s v="Fall"/>
    <n v="3.6"/>
    <x v="0"/>
    <s v="Bank Transfer"/>
    <s v="Next Day Air"/>
    <s v="Yes"/>
    <s v="Yes"/>
    <n v="4"/>
    <s v="Bank Transfer"/>
    <s v="Annually"/>
  </r>
  <r>
    <n v="107"/>
    <n v="64"/>
    <s v="Male"/>
    <s v="Jacket"/>
    <s v="Outerwear"/>
    <n v="35"/>
    <s v="Minnesota"/>
    <s v="L"/>
    <s v="White"/>
    <s v="Summer"/>
    <n v="3.7"/>
    <x v="0"/>
    <s v="Cash"/>
    <s v="Standard"/>
    <s v="Yes"/>
    <s v="Yes"/>
    <n v="31"/>
    <s v="Credit Card"/>
    <s v="Monthly"/>
  </r>
  <r>
    <n v="108"/>
    <n v="28"/>
    <s v="Male"/>
    <s v="Sneakers"/>
    <s v="Footwear"/>
    <n v="67"/>
    <s v="Maryland"/>
    <s v="L"/>
    <s v="Olive"/>
    <s v="Winter"/>
    <n v="3.1"/>
    <x v="0"/>
    <s v="Cash"/>
    <s v="Next Day Air"/>
    <s v="Yes"/>
    <s v="Yes"/>
    <n v="46"/>
    <s v="PayPal"/>
    <s v="Fortnightly"/>
  </r>
  <r>
    <n v="109"/>
    <n v="70"/>
    <s v="Male"/>
    <s v="Socks"/>
    <s v="Clothing"/>
    <n v="79"/>
    <s v="Montana"/>
    <s v="L"/>
    <s v="Purple"/>
    <s v="Spring"/>
    <n v="3.4"/>
    <x v="0"/>
    <s v="Bank Transfer"/>
    <s v="Next Day Air"/>
    <s v="Yes"/>
    <s v="Yes"/>
    <n v="32"/>
    <s v="Bank Transfer"/>
    <s v="Bi-Weekly"/>
  </r>
  <r>
    <n v="110"/>
    <n v="58"/>
    <s v="Male"/>
    <s v="T-shirt"/>
    <s v="Clothing"/>
    <n v="85"/>
    <s v="Alabama"/>
    <s v="M"/>
    <s v="Violet"/>
    <s v="Spring"/>
    <n v="2.6"/>
    <x v="0"/>
    <s v="Cash"/>
    <s v="Next Day Air"/>
    <s v="Yes"/>
    <s v="Yes"/>
    <n v="43"/>
    <s v="Bank Transfer"/>
    <s v="Fortnightly"/>
  </r>
  <r>
    <n v="111"/>
    <n v="56"/>
    <s v="Male"/>
    <s v="Backpack"/>
    <s v="Accessories"/>
    <n v="26"/>
    <s v="New York"/>
    <s v="M"/>
    <s v="Black"/>
    <s v="Summer"/>
    <n v="4"/>
    <x v="0"/>
    <s v="Bank Transfer"/>
    <s v="Standard"/>
    <s v="Yes"/>
    <s v="Yes"/>
    <n v="26"/>
    <s v="Venmo"/>
    <s v="Fortnightly"/>
  </r>
  <r>
    <n v="112"/>
    <n v="26"/>
    <s v="Male"/>
    <s v="Belt"/>
    <s v="Accessories"/>
    <n v="75"/>
    <s v="Massachusetts"/>
    <s v="L"/>
    <s v="Purple"/>
    <s v="Summer"/>
    <n v="5"/>
    <x v="0"/>
    <s v="PayPal"/>
    <s v="Free Shipping"/>
    <s v="Yes"/>
    <s v="Yes"/>
    <n v="9"/>
    <s v="Credit Card"/>
    <s v="Annually"/>
  </r>
  <r>
    <n v="113"/>
    <n v="37"/>
    <s v="Male"/>
    <s v="Gloves"/>
    <s v="Accessories"/>
    <n v="65"/>
    <s v="Florida"/>
    <s v="M"/>
    <s v="Red"/>
    <s v="Spring"/>
    <n v="4.3"/>
    <x v="0"/>
    <s v="Credit Card"/>
    <s v="Free Shipping"/>
    <s v="Yes"/>
    <s v="Yes"/>
    <n v="28"/>
    <s v="PayPal"/>
    <s v="Bi-Weekly"/>
  </r>
  <r>
    <n v="114"/>
    <n v="44"/>
    <s v="Male"/>
    <s v="Hat"/>
    <s v="Accessories"/>
    <n v="54"/>
    <s v="New Jersey"/>
    <s v="L"/>
    <s v="Maroon"/>
    <s v="Winter"/>
    <n v="3.1"/>
    <x v="0"/>
    <s v="Debit Card"/>
    <s v="Next Day Air"/>
    <s v="Yes"/>
    <s v="Yes"/>
    <n v="20"/>
    <s v="PayPal"/>
    <s v="Quarterly"/>
  </r>
  <r>
    <n v="115"/>
    <n v="70"/>
    <s v="Male"/>
    <s v="Coat"/>
    <s v="Outerwear"/>
    <n v="95"/>
    <s v="Massachusetts"/>
    <s v="S"/>
    <s v="Blue"/>
    <s v="Summer"/>
    <n v="3.7"/>
    <x v="0"/>
    <s v="Venmo"/>
    <s v="Store Pickup"/>
    <s v="Yes"/>
    <s v="Yes"/>
    <n v="9"/>
    <s v="Cash"/>
    <s v="Weekly"/>
  </r>
  <r>
    <n v="116"/>
    <n v="53"/>
    <s v="Male"/>
    <s v="Skirt"/>
    <s v="Clothing"/>
    <n v="94"/>
    <s v="Wyoming"/>
    <s v="M"/>
    <s v="Gray"/>
    <s v="Spring"/>
    <n v="3.8"/>
    <x v="0"/>
    <s v="Cash"/>
    <s v="Standard"/>
    <s v="Yes"/>
    <s v="Yes"/>
    <n v="48"/>
    <s v="Debit Card"/>
    <s v="Every 3 Months"/>
  </r>
  <r>
    <n v="117"/>
    <n v="55"/>
    <s v="Male"/>
    <s v="Shoes"/>
    <s v="Footwear"/>
    <n v="86"/>
    <s v="Virginia"/>
    <s v="S"/>
    <s v="Blue"/>
    <s v="Spring"/>
    <n v="3.4"/>
    <x v="0"/>
    <s v="PayPal"/>
    <s v="Free Shipping"/>
    <s v="Yes"/>
    <s v="Yes"/>
    <n v="12"/>
    <s v="Venmo"/>
    <s v="Annually"/>
  </r>
  <r>
    <n v="118"/>
    <n v="50"/>
    <s v="Male"/>
    <s v="Sandals"/>
    <s v="Footwear"/>
    <n v="32"/>
    <s v="South Dakota"/>
    <s v="L"/>
    <s v="Yellow"/>
    <s v="Summer"/>
    <n v="4.5999999999999996"/>
    <x v="0"/>
    <s v="Bank Transfer"/>
    <s v="Express"/>
    <s v="Yes"/>
    <s v="Yes"/>
    <n v="29"/>
    <s v="Cash"/>
    <s v="Fortnightly"/>
  </r>
  <r>
    <n v="119"/>
    <n v="50"/>
    <s v="Male"/>
    <s v="Sweater"/>
    <s v="Clothing"/>
    <n v="45"/>
    <s v="Kentucky"/>
    <s v="L"/>
    <s v="Orange"/>
    <s v="Fall"/>
    <n v="4.8"/>
    <x v="0"/>
    <s v="Bank Transfer"/>
    <s v="2-Day Shipping"/>
    <s v="Yes"/>
    <s v="Yes"/>
    <n v="27"/>
    <s v="Cash"/>
    <s v="Bi-Weekly"/>
  </r>
  <r>
    <n v="120"/>
    <n v="38"/>
    <s v="Male"/>
    <s v="Coat"/>
    <s v="Outerwear"/>
    <n v="76"/>
    <s v="Wyoming"/>
    <s v="M"/>
    <s v="Orange"/>
    <s v="Fall"/>
    <n v="4.3"/>
    <x v="0"/>
    <s v="Debit Card"/>
    <s v="Express"/>
    <s v="Yes"/>
    <s v="Yes"/>
    <n v="44"/>
    <s v="Cash"/>
    <s v="Annually"/>
  </r>
  <r>
    <n v="121"/>
    <n v="64"/>
    <s v="Male"/>
    <s v="Hat"/>
    <s v="Accessories"/>
    <n v="84"/>
    <s v="West Virginia"/>
    <s v="L"/>
    <s v="Red"/>
    <s v="Summer"/>
    <n v="4"/>
    <x v="0"/>
    <s v="PayPal"/>
    <s v="Express"/>
    <s v="Yes"/>
    <s v="Yes"/>
    <n v="32"/>
    <s v="Bank Transfer"/>
    <s v="Annually"/>
  </r>
  <r>
    <n v="122"/>
    <n v="19"/>
    <s v="Male"/>
    <s v="Shorts"/>
    <s v="Clothing"/>
    <n v="72"/>
    <s v="Virginia"/>
    <s v="M"/>
    <s v="Olive"/>
    <s v="Winter"/>
    <n v="4.2"/>
    <x v="0"/>
    <s v="Cash"/>
    <s v="Standard"/>
    <s v="Yes"/>
    <s v="Yes"/>
    <n v="11"/>
    <s v="Cash"/>
    <s v="Fortnightly"/>
  </r>
  <r>
    <n v="123"/>
    <n v="40"/>
    <s v="Male"/>
    <s v="Backpack"/>
    <s v="Accessories"/>
    <n v="40"/>
    <s v="Washington"/>
    <s v="L"/>
    <s v="Brown"/>
    <s v="Spring"/>
    <n v="4.8"/>
    <x v="0"/>
    <s v="Credit Card"/>
    <s v="2-Day Shipping"/>
    <s v="Yes"/>
    <s v="Yes"/>
    <n v="44"/>
    <s v="Cash"/>
    <s v="Fortnightly"/>
  </r>
  <r>
    <n v="124"/>
    <n v="57"/>
    <s v="Male"/>
    <s v="Sweater"/>
    <s v="Clothing"/>
    <n v="89"/>
    <s v="Louisiana"/>
    <s v="L"/>
    <s v="Brown"/>
    <s v="Fall"/>
    <n v="3.1"/>
    <x v="0"/>
    <s v="Debit Card"/>
    <s v="Free Shipping"/>
    <s v="Yes"/>
    <s v="Yes"/>
    <n v="46"/>
    <s v="Cash"/>
    <s v="Weekly"/>
  </r>
  <r>
    <n v="125"/>
    <n v="44"/>
    <s v="Male"/>
    <s v="Sweater"/>
    <s v="Clothing"/>
    <n v="86"/>
    <s v="Nevada"/>
    <s v="M"/>
    <s v="Gray"/>
    <s v="Spring"/>
    <n v="3.1"/>
    <x v="0"/>
    <s v="PayPal"/>
    <s v="Next Day Air"/>
    <s v="Yes"/>
    <s v="Yes"/>
    <n v="50"/>
    <s v="PayPal"/>
    <s v="Annually"/>
  </r>
  <r>
    <n v="126"/>
    <n v="49"/>
    <s v="Male"/>
    <s v="Shorts"/>
    <s v="Clothing"/>
    <n v="54"/>
    <s v="California"/>
    <s v="M"/>
    <s v="Indigo"/>
    <s v="Winter"/>
    <n v="3.6"/>
    <x v="0"/>
    <s v="Cash"/>
    <s v="Next Day Air"/>
    <s v="Yes"/>
    <s v="Yes"/>
    <n v="45"/>
    <s v="Venmo"/>
    <s v="Every 3 Months"/>
  </r>
  <r>
    <n v="127"/>
    <n v="43"/>
    <s v="Male"/>
    <s v="Shorts"/>
    <s v="Clothing"/>
    <n v="36"/>
    <s v="Mississippi"/>
    <s v="L"/>
    <s v="Pink"/>
    <s v="Spring"/>
    <n v="3.9"/>
    <x v="0"/>
    <s v="Bank Transfer"/>
    <s v="Store Pickup"/>
    <s v="Yes"/>
    <s v="Yes"/>
    <n v="48"/>
    <s v="Cash"/>
    <s v="Every 3 Months"/>
  </r>
  <r>
    <n v="128"/>
    <n v="24"/>
    <s v="Male"/>
    <s v="Sweater"/>
    <s v="Clothing"/>
    <n v="89"/>
    <s v="Mississippi"/>
    <s v="M"/>
    <s v="Gray"/>
    <s v="Winter"/>
    <n v="4.8"/>
    <x v="0"/>
    <s v="Venmo"/>
    <s v="Next Day Air"/>
    <s v="Yes"/>
    <s v="Yes"/>
    <n v="26"/>
    <s v="Credit Card"/>
    <s v="Weekly"/>
  </r>
  <r>
    <n v="129"/>
    <n v="20"/>
    <s v="Male"/>
    <s v="Scarf"/>
    <s v="Accessories"/>
    <n v="32"/>
    <s v="California"/>
    <s v="M"/>
    <s v="Gold"/>
    <s v="Spring"/>
    <n v="4.7"/>
    <x v="0"/>
    <s v="Venmo"/>
    <s v="Standard"/>
    <s v="Yes"/>
    <s v="Yes"/>
    <n v="21"/>
    <s v="Credit Card"/>
    <s v="Fortnightly"/>
  </r>
  <r>
    <n v="130"/>
    <n v="24"/>
    <s v="Male"/>
    <s v="Dress"/>
    <s v="Clothing"/>
    <n v="67"/>
    <s v="Pennsylvania"/>
    <s v="XL"/>
    <s v="Olive"/>
    <s v="Summer"/>
    <n v="4.2"/>
    <x v="0"/>
    <s v="Cash"/>
    <s v="2-Day Shipping"/>
    <s v="Yes"/>
    <s v="Yes"/>
    <n v="49"/>
    <s v="PayPal"/>
    <s v="Bi-Weekly"/>
  </r>
  <r>
    <n v="131"/>
    <n v="44"/>
    <s v="Male"/>
    <s v="Scarf"/>
    <s v="Accessories"/>
    <n v="39"/>
    <s v="Kentucky"/>
    <s v="L"/>
    <s v="Violet"/>
    <s v="Fall"/>
    <n v="3.7"/>
    <x v="0"/>
    <s v="Credit Card"/>
    <s v="Next Day Air"/>
    <s v="Yes"/>
    <s v="Yes"/>
    <n v="13"/>
    <s v="PayPal"/>
    <s v="Fortnightly"/>
  </r>
  <r>
    <n v="132"/>
    <n v="28"/>
    <s v="Male"/>
    <s v="Skirt"/>
    <s v="Clothing"/>
    <n v="29"/>
    <s v="Maine"/>
    <s v="L"/>
    <s v="Indigo"/>
    <s v="Summer"/>
    <n v="3.9"/>
    <x v="0"/>
    <s v="PayPal"/>
    <s v="Standard"/>
    <s v="Yes"/>
    <s v="Yes"/>
    <n v="46"/>
    <s v="Credit Card"/>
    <s v="Weekly"/>
  </r>
  <r>
    <n v="133"/>
    <n v="30"/>
    <s v="Male"/>
    <s v="Backpack"/>
    <s v="Accessories"/>
    <n v="58"/>
    <s v="New Mexico"/>
    <s v="M"/>
    <s v="Orange"/>
    <s v="Fall"/>
    <n v="4.7"/>
    <x v="0"/>
    <s v="Bank Transfer"/>
    <s v="2-Day Shipping"/>
    <s v="Yes"/>
    <s v="Yes"/>
    <n v="42"/>
    <s v="PayPal"/>
    <s v="Weekly"/>
  </r>
  <r>
    <n v="134"/>
    <n v="52"/>
    <s v="Male"/>
    <s v="Sweater"/>
    <s v="Clothing"/>
    <n v="65"/>
    <s v="Montana"/>
    <s v="M"/>
    <s v="Violet"/>
    <s v="Winter"/>
    <n v="2.5"/>
    <x v="0"/>
    <s v="Bank Transfer"/>
    <s v="Next Day Air"/>
    <s v="Yes"/>
    <s v="Yes"/>
    <n v="25"/>
    <s v="Venmo"/>
    <s v="Annually"/>
  </r>
  <r>
    <n v="135"/>
    <n v="43"/>
    <s v="Male"/>
    <s v="Hat"/>
    <s v="Accessories"/>
    <n v="94"/>
    <s v="Texas"/>
    <s v="L"/>
    <s v="Gray"/>
    <s v="Fall"/>
    <n v="4.9000000000000004"/>
    <x v="0"/>
    <s v="Credit Card"/>
    <s v="Store Pickup"/>
    <s v="Yes"/>
    <s v="Yes"/>
    <n v="25"/>
    <s v="Cash"/>
    <s v="Monthly"/>
  </r>
  <r>
    <n v="136"/>
    <n v="43"/>
    <s v="Male"/>
    <s v="Sandals"/>
    <s v="Footwear"/>
    <n v="81"/>
    <s v="Kansas"/>
    <s v="M"/>
    <s v="Purple"/>
    <s v="Fall"/>
    <n v="4.0999999999999996"/>
    <x v="0"/>
    <s v="PayPal"/>
    <s v="Express"/>
    <s v="Yes"/>
    <s v="Yes"/>
    <n v="12"/>
    <s v="PayPal"/>
    <s v="Quarterly"/>
  </r>
  <r>
    <n v="137"/>
    <n v="39"/>
    <s v="Male"/>
    <s v="Blouse"/>
    <s v="Clothing"/>
    <n v="86"/>
    <s v="South Carolina"/>
    <s v="M"/>
    <s v="White"/>
    <s v="Winter"/>
    <n v="3.3"/>
    <x v="0"/>
    <s v="Credit Card"/>
    <s v="Free Shipping"/>
    <s v="Yes"/>
    <s v="Yes"/>
    <n v="4"/>
    <s v="Debit Card"/>
    <s v="Quarterly"/>
  </r>
  <r>
    <n v="138"/>
    <n v="68"/>
    <s v="Male"/>
    <s v="Sneakers"/>
    <s v="Footwear"/>
    <n v="43"/>
    <s v="Colorado"/>
    <s v="M"/>
    <s v="Turquoise"/>
    <s v="Spring"/>
    <n v="4.7"/>
    <x v="0"/>
    <s v="Cash"/>
    <s v="Free Shipping"/>
    <s v="Yes"/>
    <s v="Yes"/>
    <n v="38"/>
    <s v="PayPal"/>
    <s v="Weekly"/>
  </r>
  <r>
    <n v="139"/>
    <n v="68"/>
    <s v="Male"/>
    <s v="Skirt"/>
    <s v="Clothing"/>
    <n v="29"/>
    <s v="Georgia"/>
    <s v="M"/>
    <s v="Maroon"/>
    <s v="Winter"/>
    <n v="4.4000000000000004"/>
    <x v="0"/>
    <s v="Cash"/>
    <s v="Store Pickup"/>
    <s v="Yes"/>
    <s v="Yes"/>
    <n v="42"/>
    <s v="Bank Transfer"/>
    <s v="Weekly"/>
  </r>
  <r>
    <n v="140"/>
    <n v="49"/>
    <s v="Male"/>
    <s v="Coat"/>
    <s v="Outerwear"/>
    <n v="95"/>
    <s v="Florida"/>
    <s v="M"/>
    <s v="White"/>
    <s v="Fall"/>
    <n v="3.8"/>
    <x v="0"/>
    <s v="Debit Card"/>
    <s v="Store Pickup"/>
    <s v="Yes"/>
    <s v="Yes"/>
    <n v="30"/>
    <s v="Venmo"/>
    <s v="Annually"/>
  </r>
  <r>
    <n v="141"/>
    <n v="63"/>
    <s v="Male"/>
    <s v="Shirt"/>
    <s v="Clothing"/>
    <n v="28"/>
    <s v="North Carolina"/>
    <s v="L"/>
    <s v="Yellow"/>
    <s v="Fall"/>
    <n v="3.9"/>
    <x v="0"/>
    <s v="Bank Transfer"/>
    <s v="2-Day Shipping"/>
    <s v="Yes"/>
    <s v="Yes"/>
    <n v="50"/>
    <s v="Credit Card"/>
    <s v="Weekly"/>
  </r>
  <r>
    <n v="142"/>
    <n v="56"/>
    <s v="Male"/>
    <s v="Gloves"/>
    <s v="Accessories"/>
    <n v="46"/>
    <s v="Virginia"/>
    <s v="M"/>
    <s v="Turquoise"/>
    <s v="Fall"/>
    <n v="4.9000000000000004"/>
    <x v="0"/>
    <s v="PayPal"/>
    <s v="Free Shipping"/>
    <s v="Yes"/>
    <s v="Yes"/>
    <n v="45"/>
    <s v="PayPal"/>
    <s v="Weekly"/>
  </r>
  <r>
    <n v="143"/>
    <n v="37"/>
    <s v="Male"/>
    <s v="Jacket"/>
    <s v="Outerwear"/>
    <n v="58"/>
    <s v="Nebraska"/>
    <s v="L"/>
    <s v="Violet"/>
    <s v="Fall"/>
    <n v="3.1"/>
    <x v="0"/>
    <s v="PayPal"/>
    <s v="Free Shipping"/>
    <s v="Yes"/>
    <s v="Yes"/>
    <n v="33"/>
    <s v="Credit Card"/>
    <s v="Fortnightly"/>
  </r>
  <r>
    <n v="144"/>
    <n v="30"/>
    <s v="Male"/>
    <s v="Coat"/>
    <s v="Outerwear"/>
    <n v="48"/>
    <s v="Missouri"/>
    <s v="M"/>
    <s v="Beige"/>
    <s v="Fall"/>
    <n v="2.7"/>
    <x v="0"/>
    <s v="Bank Transfer"/>
    <s v="Store Pickup"/>
    <s v="Yes"/>
    <s v="Yes"/>
    <n v="25"/>
    <s v="PayPal"/>
    <s v="Quarterly"/>
  </r>
  <r>
    <n v="145"/>
    <n v="19"/>
    <s v="Male"/>
    <s v="Shoes"/>
    <s v="Footwear"/>
    <n v="43"/>
    <s v="New Jersey"/>
    <s v="M"/>
    <s v="Silver"/>
    <s v="Fall"/>
    <n v="3.2"/>
    <x v="0"/>
    <s v="Credit Card"/>
    <s v="Express"/>
    <s v="Yes"/>
    <s v="Yes"/>
    <n v="25"/>
    <s v="Cash"/>
    <s v="Monthly"/>
  </r>
  <r>
    <n v="146"/>
    <n v="24"/>
    <s v="Male"/>
    <s v="Jewelry"/>
    <s v="Accessories"/>
    <n v="95"/>
    <s v="Missouri"/>
    <s v="M"/>
    <s v="Teal"/>
    <s v="Fall"/>
    <n v="4.5"/>
    <x v="0"/>
    <s v="Venmo"/>
    <s v="Standard"/>
    <s v="Yes"/>
    <s v="Yes"/>
    <n v="44"/>
    <s v="Debit Card"/>
    <s v="Quarterly"/>
  </r>
  <r>
    <n v="147"/>
    <n v="52"/>
    <s v="Male"/>
    <s v="Skirt"/>
    <s v="Clothing"/>
    <n v="30"/>
    <s v="Colorado"/>
    <s v="S"/>
    <s v="Black"/>
    <s v="Fall"/>
    <n v="4"/>
    <x v="0"/>
    <s v="Debit Card"/>
    <s v="Standard"/>
    <s v="Yes"/>
    <s v="Yes"/>
    <n v="21"/>
    <s v="Venmo"/>
    <s v="Fortnightly"/>
  </r>
  <r>
    <n v="148"/>
    <n v="63"/>
    <s v="Male"/>
    <s v="Shoes"/>
    <s v="Footwear"/>
    <n v="64"/>
    <s v="Idaho"/>
    <s v="M"/>
    <s v="Purple"/>
    <s v="Summer"/>
    <n v="3.5"/>
    <x v="0"/>
    <s v="Bank Transfer"/>
    <s v="2-Day Shipping"/>
    <s v="Yes"/>
    <s v="Yes"/>
    <n v="31"/>
    <s v="Bank Transfer"/>
    <s v="Fortnightly"/>
  </r>
  <r>
    <n v="149"/>
    <n v="37"/>
    <s v="Male"/>
    <s v="Gloves"/>
    <s v="Accessories"/>
    <n v="90"/>
    <s v="Wyoming"/>
    <s v="M"/>
    <s v="Gray"/>
    <s v="Fall"/>
    <n v="2.6"/>
    <x v="0"/>
    <s v="PayPal"/>
    <s v="Store Pickup"/>
    <s v="Yes"/>
    <s v="Yes"/>
    <n v="47"/>
    <s v="Debit Card"/>
    <s v="Annually"/>
  </r>
  <r>
    <n v="150"/>
    <n v="38"/>
    <s v="Male"/>
    <s v="Pants"/>
    <s v="Clothing"/>
    <n v="76"/>
    <s v="Delaware"/>
    <s v="M"/>
    <s v="White"/>
    <s v="Summer"/>
    <n v="3.2"/>
    <x v="0"/>
    <s v="Venmo"/>
    <s v="Free Shipping"/>
    <s v="Yes"/>
    <s v="Yes"/>
    <n v="14"/>
    <s v="PayPal"/>
    <s v="Monthly"/>
  </r>
  <r>
    <n v="151"/>
    <n v="35"/>
    <s v="Male"/>
    <s v="Boots"/>
    <s v="Footwear"/>
    <n v="96"/>
    <s v="California"/>
    <s v="L"/>
    <s v="Cyan"/>
    <s v="Fall"/>
    <n v="4.9000000000000004"/>
    <x v="0"/>
    <s v="Bank Transfer"/>
    <s v="Standard"/>
    <s v="Yes"/>
    <s v="Yes"/>
    <n v="17"/>
    <s v="Debit Card"/>
    <s v="Every 3 Months"/>
  </r>
  <r>
    <n v="152"/>
    <n v="28"/>
    <s v="Male"/>
    <s v="Sunglasses"/>
    <s v="Accessories"/>
    <n v="47"/>
    <s v="North Dakota"/>
    <s v="L"/>
    <s v="Turquoise"/>
    <s v="Fall"/>
    <n v="4.5"/>
    <x v="0"/>
    <s v="Debit Card"/>
    <s v="Next Day Air"/>
    <s v="Yes"/>
    <s v="Yes"/>
    <n v="3"/>
    <s v="Venmo"/>
    <s v="Annually"/>
  </r>
  <r>
    <n v="153"/>
    <n v="30"/>
    <s v="Male"/>
    <s v="Shirt"/>
    <s v="Clothing"/>
    <n v="85"/>
    <s v="South Carolina"/>
    <s v="S"/>
    <s v="Brown"/>
    <s v="Summer"/>
    <n v="4.3"/>
    <x v="0"/>
    <s v="PayPal"/>
    <s v="Express"/>
    <s v="Yes"/>
    <s v="Yes"/>
    <n v="42"/>
    <s v="Venmo"/>
    <s v="Annually"/>
  </r>
  <r>
    <n v="154"/>
    <n v="69"/>
    <s v="Male"/>
    <s v="Hoodie"/>
    <s v="Clothing"/>
    <n v="55"/>
    <s v="North Carolina"/>
    <s v="M"/>
    <s v="Maroon"/>
    <s v="Winter"/>
    <n v="3.2"/>
    <x v="0"/>
    <s v="Debit Card"/>
    <s v="Standard"/>
    <s v="Yes"/>
    <s v="Yes"/>
    <n v="22"/>
    <s v="Debit Card"/>
    <s v="Annually"/>
  </r>
  <r>
    <n v="155"/>
    <n v="41"/>
    <s v="Male"/>
    <s v="Dress"/>
    <s v="Clothing"/>
    <n v="98"/>
    <s v="Oklahoma"/>
    <s v="M"/>
    <s v="Charcoal"/>
    <s v="Fall"/>
    <n v="3.6"/>
    <x v="0"/>
    <s v="Debit Card"/>
    <s v="Next Day Air"/>
    <s v="Yes"/>
    <s v="Yes"/>
    <n v="21"/>
    <s v="Venmo"/>
    <s v="Quarterly"/>
  </r>
  <r>
    <n v="156"/>
    <n v="63"/>
    <s v="Male"/>
    <s v="Socks"/>
    <s v="Clothing"/>
    <n v="77"/>
    <s v="Maine"/>
    <s v="S"/>
    <s v="Olive"/>
    <s v="Spring"/>
    <n v="4.3"/>
    <x v="0"/>
    <s v="Cash"/>
    <s v="Free Shipping"/>
    <s v="Yes"/>
    <s v="Yes"/>
    <n v="21"/>
    <s v="Bank Transfer"/>
    <s v="Quarterly"/>
  </r>
  <r>
    <n v="157"/>
    <n v="35"/>
    <s v="Male"/>
    <s v="Shorts"/>
    <s v="Clothing"/>
    <n v="26"/>
    <s v="Missouri"/>
    <s v="M"/>
    <s v="Lavender"/>
    <s v="Fall"/>
    <n v="4"/>
    <x v="0"/>
    <s v="Venmo"/>
    <s v="Standard"/>
    <s v="Yes"/>
    <s v="Yes"/>
    <n v="40"/>
    <s v="Debit Card"/>
    <s v="Annually"/>
  </r>
  <r>
    <n v="158"/>
    <n v="36"/>
    <s v="Male"/>
    <s v="Hat"/>
    <s v="Accessories"/>
    <n v="68"/>
    <s v="Vermont"/>
    <s v="S"/>
    <s v="Yellow"/>
    <s v="Fall"/>
    <n v="3"/>
    <x v="0"/>
    <s v="Debit Card"/>
    <s v="Next Day Air"/>
    <s v="Yes"/>
    <s v="Yes"/>
    <n v="1"/>
    <s v="Bank Transfer"/>
    <s v="Fortnightly"/>
  </r>
  <r>
    <n v="159"/>
    <n v="25"/>
    <s v="Male"/>
    <s v="Shirt"/>
    <s v="Clothing"/>
    <n v="73"/>
    <s v="Connecticut"/>
    <s v="XL"/>
    <s v="Teal"/>
    <s v="Fall"/>
    <n v="4.0999999999999996"/>
    <x v="0"/>
    <s v="Bank Transfer"/>
    <s v="Standard"/>
    <s v="Yes"/>
    <s v="Yes"/>
    <n v="50"/>
    <s v="Bank Transfer"/>
    <s v="Monthly"/>
  </r>
  <r>
    <n v="160"/>
    <n v="58"/>
    <s v="Male"/>
    <s v="Gloves"/>
    <s v="Accessories"/>
    <n v="27"/>
    <s v="New Hampshire"/>
    <s v="M"/>
    <s v="Charcoal"/>
    <s v="Fall"/>
    <n v="3.8"/>
    <x v="0"/>
    <s v="Debit Card"/>
    <s v="Store Pickup"/>
    <s v="Yes"/>
    <s v="Yes"/>
    <n v="39"/>
    <s v="Bank Transfer"/>
    <s v="Every 3 Months"/>
  </r>
  <r>
    <n v="161"/>
    <n v="27"/>
    <s v="Male"/>
    <s v="Gloves"/>
    <s v="Accessories"/>
    <n v="23"/>
    <s v="Texas"/>
    <s v="M"/>
    <s v="Orange"/>
    <s v="Summer"/>
    <n v="4.5999999999999996"/>
    <x v="0"/>
    <s v="Bank Transfer"/>
    <s v="Free Shipping"/>
    <s v="Yes"/>
    <s v="Yes"/>
    <n v="34"/>
    <s v="Venmo"/>
    <s v="Monthly"/>
  </r>
  <r>
    <n v="162"/>
    <n v="65"/>
    <s v="Male"/>
    <s v="Backpack"/>
    <s v="Accessories"/>
    <n v="49"/>
    <s v="North Dakota"/>
    <s v="M"/>
    <s v="Olive"/>
    <s v="Fall"/>
    <n v="3"/>
    <x v="0"/>
    <s v="Venmo"/>
    <s v="Express"/>
    <s v="Yes"/>
    <s v="Yes"/>
    <n v="29"/>
    <s v="Venmo"/>
    <s v="Fortnightly"/>
  </r>
  <r>
    <n v="163"/>
    <n v="54"/>
    <s v="Male"/>
    <s v="Sunglasses"/>
    <s v="Accessories"/>
    <n v="74"/>
    <s v="California"/>
    <s v="M"/>
    <s v="Turquoise"/>
    <s v="Summer"/>
    <n v="3"/>
    <x v="0"/>
    <s v="Credit Card"/>
    <s v="Store Pickup"/>
    <s v="Yes"/>
    <s v="Yes"/>
    <n v="31"/>
    <s v="PayPal"/>
    <s v="Bi-Weekly"/>
  </r>
  <r>
    <n v="164"/>
    <n v="54"/>
    <s v="Male"/>
    <s v="Skirt"/>
    <s v="Clothing"/>
    <n v="67"/>
    <s v="Virginia"/>
    <s v="M"/>
    <s v="Purple"/>
    <s v="Summer"/>
    <n v="3.4"/>
    <x v="0"/>
    <s v="PayPal"/>
    <s v="Standard"/>
    <s v="Yes"/>
    <s v="Yes"/>
    <n v="8"/>
    <s v="Debit Card"/>
    <s v="Weekly"/>
  </r>
  <r>
    <n v="165"/>
    <n v="59"/>
    <s v="Male"/>
    <s v="Handbag"/>
    <s v="Accessories"/>
    <n v="65"/>
    <s v="Delaware"/>
    <s v="S"/>
    <s v="Purple"/>
    <s v="Spring"/>
    <n v="2.6"/>
    <x v="0"/>
    <s v="Debit Card"/>
    <s v="Free Shipping"/>
    <s v="Yes"/>
    <s v="Yes"/>
    <n v="5"/>
    <s v="Credit Card"/>
    <s v="Fortnightly"/>
  </r>
  <r>
    <n v="166"/>
    <n v="42"/>
    <s v="Male"/>
    <s v="Handbag"/>
    <s v="Accessories"/>
    <n v="60"/>
    <s v="Kentucky"/>
    <s v="S"/>
    <s v="Yellow"/>
    <s v="Winter"/>
    <n v="2.8"/>
    <x v="0"/>
    <s v="Credit Card"/>
    <s v="Store Pickup"/>
    <s v="Yes"/>
    <s v="Yes"/>
    <n v="7"/>
    <s v="Cash"/>
    <s v="Monthly"/>
  </r>
  <r>
    <n v="167"/>
    <n v="46"/>
    <s v="Male"/>
    <s v="Sneakers"/>
    <s v="Footwear"/>
    <n v="31"/>
    <s v="Delaware"/>
    <s v="XL"/>
    <s v="Indigo"/>
    <s v="Fall"/>
    <n v="4"/>
    <x v="0"/>
    <s v="Cash"/>
    <s v="Store Pickup"/>
    <s v="Yes"/>
    <s v="Yes"/>
    <n v="30"/>
    <s v="Cash"/>
    <s v="Monthly"/>
  </r>
  <r>
    <n v="168"/>
    <n v="33"/>
    <s v="Male"/>
    <s v="Gloves"/>
    <s v="Accessories"/>
    <n v="27"/>
    <s v="Arkansas"/>
    <s v="M"/>
    <s v="Green"/>
    <s v="Fall"/>
    <n v="4"/>
    <x v="0"/>
    <s v="Venmo"/>
    <s v="Express"/>
    <s v="Yes"/>
    <s v="Yes"/>
    <n v="14"/>
    <s v="Credit Card"/>
    <s v="Every 3 Months"/>
  </r>
  <r>
    <n v="169"/>
    <n v="34"/>
    <s v="Male"/>
    <s v="Shoes"/>
    <s v="Footwear"/>
    <n v="80"/>
    <s v="Louisiana"/>
    <s v="M"/>
    <s v="Magenta"/>
    <s v="Summer"/>
    <n v="3"/>
    <x v="0"/>
    <s v="Bank Transfer"/>
    <s v="Express"/>
    <s v="Yes"/>
    <s v="Yes"/>
    <n v="5"/>
    <s v="Cash"/>
    <s v="Fortnightly"/>
  </r>
  <r>
    <n v="170"/>
    <n v="27"/>
    <s v="Male"/>
    <s v="Jacket"/>
    <s v="Outerwear"/>
    <n v="30"/>
    <s v="Nevada"/>
    <s v="S"/>
    <s v="Gold"/>
    <s v="Summer"/>
    <n v="3.3"/>
    <x v="0"/>
    <s v="Credit Card"/>
    <s v="Standard"/>
    <s v="Yes"/>
    <s v="Yes"/>
    <n v="3"/>
    <s v="PayPal"/>
    <s v="Every 3 Months"/>
  </r>
  <r>
    <n v="171"/>
    <n v="52"/>
    <s v="Male"/>
    <s v="Shirt"/>
    <s v="Clothing"/>
    <n v="25"/>
    <s v="Wyoming"/>
    <s v="M"/>
    <s v="Maroon"/>
    <s v="Fall"/>
    <n v="2.6"/>
    <x v="0"/>
    <s v="Venmo"/>
    <s v="Store Pickup"/>
    <s v="Yes"/>
    <s v="Yes"/>
    <n v="46"/>
    <s v="Venmo"/>
    <s v="Bi-Weekly"/>
  </r>
  <r>
    <n v="172"/>
    <n v="29"/>
    <s v="Male"/>
    <s v="Shorts"/>
    <s v="Clothing"/>
    <n v="35"/>
    <s v="Virginia"/>
    <s v="M"/>
    <s v="Blue"/>
    <s v="Summer"/>
    <n v="3.6"/>
    <x v="0"/>
    <s v="Debit Card"/>
    <s v="Store Pickup"/>
    <s v="Yes"/>
    <s v="Yes"/>
    <n v="4"/>
    <s v="Credit Card"/>
    <s v="Weekly"/>
  </r>
  <r>
    <n v="173"/>
    <n v="54"/>
    <s v="Male"/>
    <s v="Jewelry"/>
    <s v="Accessories"/>
    <n v="67"/>
    <s v="Nebraska"/>
    <s v="M"/>
    <s v="Violet"/>
    <s v="Summer"/>
    <n v="3.9"/>
    <x v="0"/>
    <s v="Bank Transfer"/>
    <s v="Next Day Air"/>
    <s v="Yes"/>
    <s v="Yes"/>
    <n v="42"/>
    <s v="Credit Card"/>
    <s v="Bi-Weekly"/>
  </r>
  <r>
    <n v="174"/>
    <n v="25"/>
    <s v="Male"/>
    <s v="Hat"/>
    <s v="Accessories"/>
    <n v="46"/>
    <s v="Hawaii"/>
    <s v="M"/>
    <s v="Turquoise"/>
    <s v="Fall"/>
    <n v="3.4"/>
    <x v="0"/>
    <s v="PayPal"/>
    <s v="Standard"/>
    <s v="Yes"/>
    <s v="Yes"/>
    <n v="30"/>
    <s v="Cash"/>
    <s v="Annually"/>
  </r>
  <r>
    <n v="175"/>
    <n v="41"/>
    <s v="Male"/>
    <s v="Shoes"/>
    <s v="Footwear"/>
    <n v="35"/>
    <s v="Vermont"/>
    <s v="L"/>
    <s v="Brown"/>
    <s v="Winter"/>
    <n v="3.5"/>
    <x v="0"/>
    <s v="Venmo"/>
    <s v="Express"/>
    <s v="Yes"/>
    <s v="Yes"/>
    <n v="37"/>
    <s v="Venmo"/>
    <s v="Annually"/>
  </r>
  <r>
    <n v="176"/>
    <n v="53"/>
    <s v="Male"/>
    <s v="Coat"/>
    <s v="Outerwear"/>
    <n v="86"/>
    <s v="Oklahoma"/>
    <s v="L"/>
    <s v="Violet"/>
    <s v="Fall"/>
    <n v="2.8"/>
    <x v="0"/>
    <s v="Debit Card"/>
    <s v="Next Day Air"/>
    <s v="Yes"/>
    <s v="Yes"/>
    <n v="2"/>
    <s v="Bank Transfer"/>
    <s v="Annually"/>
  </r>
  <r>
    <n v="177"/>
    <n v="53"/>
    <s v="Male"/>
    <s v="Backpack"/>
    <s v="Accessories"/>
    <n v="81"/>
    <s v="New Hampshire"/>
    <s v="L"/>
    <s v="Black"/>
    <s v="Spring"/>
    <n v="2.7"/>
    <x v="0"/>
    <s v="Bank Transfer"/>
    <s v="Next Day Air"/>
    <s v="Yes"/>
    <s v="Yes"/>
    <n v="30"/>
    <s v="Credit Card"/>
    <s v="Quarterly"/>
  </r>
  <r>
    <n v="178"/>
    <n v="21"/>
    <s v="Male"/>
    <s v="Hoodie"/>
    <s v="Clothing"/>
    <n v="42"/>
    <s v="Kansas"/>
    <s v="L"/>
    <s v="Magenta"/>
    <s v="Fall"/>
    <n v="3.7"/>
    <x v="0"/>
    <s v="Debit Card"/>
    <s v="Next Day Air"/>
    <s v="Yes"/>
    <s v="Yes"/>
    <n v="47"/>
    <s v="Bank Transfer"/>
    <s v="Monthly"/>
  </r>
  <r>
    <n v="179"/>
    <n v="61"/>
    <s v="Male"/>
    <s v="Skirt"/>
    <s v="Clothing"/>
    <n v="43"/>
    <s v="Idaho"/>
    <s v="L"/>
    <s v="Lavender"/>
    <s v="Fall"/>
    <n v="4.3"/>
    <x v="0"/>
    <s v="Debit Card"/>
    <s v="2-Day Shipping"/>
    <s v="Yes"/>
    <s v="Yes"/>
    <n v="21"/>
    <s v="PayPal"/>
    <s v="Quarterly"/>
  </r>
  <r>
    <n v="180"/>
    <n v="64"/>
    <s v="Male"/>
    <s v="Boots"/>
    <s v="Footwear"/>
    <n v="31"/>
    <s v="Illinois"/>
    <s v="M"/>
    <s v="Violet"/>
    <s v="Fall"/>
    <n v="4.9000000000000004"/>
    <x v="0"/>
    <s v="Debit Card"/>
    <s v="Store Pickup"/>
    <s v="Yes"/>
    <s v="Yes"/>
    <n v="9"/>
    <s v="Bank Transfer"/>
    <s v="Fortnightly"/>
  </r>
  <r>
    <n v="181"/>
    <n v="51"/>
    <s v="Male"/>
    <s v="Sandals"/>
    <s v="Footwear"/>
    <n v="81"/>
    <s v="South Dakota"/>
    <s v="L"/>
    <s v="Green"/>
    <s v="Fall"/>
    <n v="3.3"/>
    <x v="0"/>
    <s v="Cash"/>
    <s v="Store Pickup"/>
    <s v="Yes"/>
    <s v="Yes"/>
    <n v="12"/>
    <s v="Debit Card"/>
    <s v="Fortnightly"/>
  </r>
  <r>
    <n v="182"/>
    <n v="32"/>
    <s v="Male"/>
    <s v="Pants"/>
    <s v="Clothing"/>
    <n v="61"/>
    <s v="Massachusetts"/>
    <s v="M"/>
    <s v="Beige"/>
    <s v="Summer"/>
    <n v="4.7"/>
    <x v="0"/>
    <s v="Venmo"/>
    <s v="Next Day Air"/>
    <s v="Yes"/>
    <s v="Yes"/>
    <n v="4"/>
    <s v="Bank Transfer"/>
    <s v="Weekly"/>
  </r>
  <r>
    <n v="183"/>
    <n v="38"/>
    <s v="Male"/>
    <s v="Gloves"/>
    <s v="Accessories"/>
    <n v="96"/>
    <s v="Alabama"/>
    <s v="XL"/>
    <s v="Purple"/>
    <s v="Summer"/>
    <n v="2.8"/>
    <x v="0"/>
    <s v="Venmo"/>
    <s v="Store Pickup"/>
    <s v="Yes"/>
    <s v="Yes"/>
    <n v="10"/>
    <s v="Debit Card"/>
    <s v="Annually"/>
  </r>
  <r>
    <n v="184"/>
    <n v="58"/>
    <s v="Male"/>
    <s v="Skirt"/>
    <s v="Clothing"/>
    <n v="29"/>
    <s v="Ohio"/>
    <s v="XL"/>
    <s v="Beige"/>
    <s v="Spring"/>
    <n v="3.6"/>
    <x v="0"/>
    <s v="Bank Transfer"/>
    <s v="2-Day Shipping"/>
    <s v="Yes"/>
    <s v="Yes"/>
    <n v="26"/>
    <s v="Credit Card"/>
    <s v="Weekly"/>
  </r>
  <r>
    <n v="185"/>
    <n v="32"/>
    <s v="Male"/>
    <s v="Sneakers"/>
    <s v="Footwear"/>
    <n v="33"/>
    <s v="Hawaii"/>
    <s v="L"/>
    <s v="Cyan"/>
    <s v="Spring"/>
    <n v="3"/>
    <x v="0"/>
    <s v="Cash"/>
    <s v="Express"/>
    <s v="Yes"/>
    <s v="Yes"/>
    <n v="40"/>
    <s v="Cash"/>
    <s v="Fortnightly"/>
  </r>
  <r>
    <n v="186"/>
    <n v="46"/>
    <s v="Male"/>
    <s v="T-shirt"/>
    <s v="Clothing"/>
    <n v="32"/>
    <s v="Wisconsin"/>
    <s v="XL"/>
    <s v="Silver"/>
    <s v="Summer"/>
    <n v="4.5"/>
    <x v="0"/>
    <s v="Bank Transfer"/>
    <s v="Store Pickup"/>
    <s v="Yes"/>
    <s v="Yes"/>
    <n v="34"/>
    <s v="Bank Transfer"/>
    <s v="Fortnightly"/>
  </r>
  <r>
    <n v="187"/>
    <n v="39"/>
    <s v="Male"/>
    <s v="Backpack"/>
    <s v="Accessories"/>
    <n v="56"/>
    <s v="Minnesota"/>
    <s v="S"/>
    <s v="Lavender"/>
    <s v="Summer"/>
    <n v="2.9"/>
    <x v="0"/>
    <s v="Debit Card"/>
    <s v="Standard"/>
    <s v="Yes"/>
    <s v="Yes"/>
    <n v="31"/>
    <s v="Debit Card"/>
    <s v="Annually"/>
  </r>
  <r>
    <n v="188"/>
    <n v="19"/>
    <s v="Male"/>
    <s v="Shoes"/>
    <s v="Footwear"/>
    <n v="94"/>
    <s v="Georgia"/>
    <s v="S"/>
    <s v="Purple"/>
    <s v="Spring"/>
    <n v="3.3"/>
    <x v="0"/>
    <s v="Credit Card"/>
    <s v="Store Pickup"/>
    <s v="Yes"/>
    <s v="Yes"/>
    <n v="1"/>
    <s v="Bank Transfer"/>
    <s v="Bi-Weekly"/>
  </r>
  <r>
    <n v="189"/>
    <n v="50"/>
    <s v="Male"/>
    <s v="Hoodie"/>
    <s v="Clothing"/>
    <n v="53"/>
    <s v="Arkansas"/>
    <s v="M"/>
    <s v="Pink"/>
    <s v="Spring"/>
    <n v="3.1"/>
    <x v="0"/>
    <s v="Credit Card"/>
    <s v="Express"/>
    <s v="Yes"/>
    <s v="Yes"/>
    <n v="5"/>
    <s v="Bank Transfer"/>
    <s v="Bi-Weekly"/>
  </r>
  <r>
    <n v="190"/>
    <n v="36"/>
    <s v="Male"/>
    <s v="Blouse"/>
    <s v="Clothing"/>
    <n v="82"/>
    <s v="West Virginia"/>
    <s v="M"/>
    <s v="Maroon"/>
    <s v="Fall"/>
    <n v="4.4000000000000004"/>
    <x v="0"/>
    <s v="Venmo"/>
    <s v="Next Day Air"/>
    <s v="Yes"/>
    <s v="Yes"/>
    <n v="4"/>
    <s v="Credit Card"/>
    <s v="Weekly"/>
  </r>
  <r>
    <n v="191"/>
    <n v="65"/>
    <s v="Male"/>
    <s v="Coat"/>
    <s v="Outerwear"/>
    <n v="70"/>
    <s v="Indiana"/>
    <s v="XL"/>
    <s v="Beige"/>
    <s v="Fall"/>
    <n v="3"/>
    <x v="0"/>
    <s v="Venmo"/>
    <s v="Free Shipping"/>
    <s v="Yes"/>
    <s v="Yes"/>
    <n v="48"/>
    <s v="Venmo"/>
    <s v="Quarterly"/>
  </r>
  <r>
    <n v="192"/>
    <n v="64"/>
    <s v="Male"/>
    <s v="Hat"/>
    <s v="Accessories"/>
    <n v="76"/>
    <s v="Utah"/>
    <s v="M"/>
    <s v="Gray"/>
    <s v="Fall"/>
    <n v="3.9"/>
    <x v="0"/>
    <s v="Credit Card"/>
    <s v="Free Shipping"/>
    <s v="Yes"/>
    <s v="Yes"/>
    <n v="29"/>
    <s v="Cash"/>
    <s v="Every 3 Months"/>
  </r>
  <r>
    <n v="193"/>
    <n v="46"/>
    <s v="Male"/>
    <s v="Shoes"/>
    <s v="Footwear"/>
    <n v="29"/>
    <s v="Nebraska"/>
    <s v="L"/>
    <s v="Turquoise"/>
    <s v="Summer"/>
    <n v="2.9"/>
    <x v="0"/>
    <s v="Venmo"/>
    <s v="Express"/>
    <s v="Yes"/>
    <s v="Yes"/>
    <n v="12"/>
    <s v="PayPal"/>
    <s v="Bi-Weekly"/>
  </r>
  <r>
    <n v="194"/>
    <n v="36"/>
    <s v="Male"/>
    <s v="Belt"/>
    <s v="Accessories"/>
    <n v="100"/>
    <s v="North Dakota"/>
    <s v="S"/>
    <s v="Silver"/>
    <s v="Fall"/>
    <n v="3"/>
    <x v="0"/>
    <s v="PayPal"/>
    <s v="Standard"/>
    <s v="Yes"/>
    <s v="Yes"/>
    <n v="29"/>
    <s v="Venmo"/>
    <s v="Annually"/>
  </r>
  <r>
    <n v="195"/>
    <n v="51"/>
    <s v="Male"/>
    <s v="Backpack"/>
    <s v="Accessories"/>
    <n v="94"/>
    <s v="Missouri"/>
    <s v="M"/>
    <s v="Olive"/>
    <s v="Spring"/>
    <n v="3.1"/>
    <x v="0"/>
    <s v="Venmo"/>
    <s v="Express"/>
    <s v="Yes"/>
    <s v="Yes"/>
    <n v="15"/>
    <s v="Debit Card"/>
    <s v="Quarterly"/>
  </r>
  <r>
    <n v="196"/>
    <n v="51"/>
    <s v="Male"/>
    <s v="Jacket"/>
    <s v="Outerwear"/>
    <n v="25"/>
    <s v="New York"/>
    <s v="M"/>
    <s v="Magenta"/>
    <s v="Fall"/>
    <n v="4.3"/>
    <x v="0"/>
    <s v="Credit Card"/>
    <s v="Free Shipping"/>
    <s v="Yes"/>
    <s v="Yes"/>
    <n v="34"/>
    <s v="Credit Card"/>
    <s v="Monthly"/>
  </r>
  <r>
    <n v="197"/>
    <n v="38"/>
    <s v="Male"/>
    <s v="Boots"/>
    <s v="Footwear"/>
    <n v="88"/>
    <s v="Washington"/>
    <s v="M"/>
    <s v="Lavender"/>
    <s v="Summer"/>
    <n v="3.9"/>
    <x v="0"/>
    <s v="Cash"/>
    <s v="Next Day Air"/>
    <s v="Yes"/>
    <s v="Yes"/>
    <n v="41"/>
    <s v="Credit Card"/>
    <s v="Fortnightly"/>
  </r>
  <r>
    <n v="198"/>
    <n v="59"/>
    <s v="Male"/>
    <s v="Scarf"/>
    <s v="Accessories"/>
    <n v="78"/>
    <s v="South Carolina"/>
    <s v="M"/>
    <s v="Black"/>
    <s v="Fall"/>
    <n v="3.2"/>
    <x v="0"/>
    <s v="Debit Card"/>
    <s v="2-Day Shipping"/>
    <s v="Yes"/>
    <s v="Yes"/>
    <n v="41"/>
    <s v="Credit Card"/>
    <s v="Monthly"/>
  </r>
  <r>
    <n v="199"/>
    <n v="57"/>
    <s v="Male"/>
    <s v="Jewelry"/>
    <s v="Accessories"/>
    <n v="45"/>
    <s v="Utah"/>
    <s v="M"/>
    <s v="Turquoise"/>
    <s v="Winter"/>
    <n v="4.8"/>
    <x v="0"/>
    <s v="Cash"/>
    <s v="Standard"/>
    <s v="Yes"/>
    <s v="Yes"/>
    <n v="39"/>
    <s v="Credit Card"/>
    <s v="Fortnightly"/>
  </r>
  <r>
    <n v="200"/>
    <n v="54"/>
    <s v="Male"/>
    <s v="Hat"/>
    <s v="Accessories"/>
    <n v="73"/>
    <s v="Idaho"/>
    <s v="XL"/>
    <s v="Green"/>
    <s v="Summer"/>
    <n v="3.8"/>
    <x v="0"/>
    <s v="Debit Card"/>
    <s v="Express"/>
    <s v="Yes"/>
    <s v="Yes"/>
    <n v="32"/>
    <s v="Cash"/>
    <s v="Weekly"/>
  </r>
  <r>
    <n v="201"/>
    <n v="25"/>
    <s v="Male"/>
    <s v="Dress"/>
    <s v="Clothing"/>
    <n v="61"/>
    <s v="Pennsylvania"/>
    <s v="S"/>
    <s v="Teal"/>
    <s v="Summer"/>
    <n v="3.3"/>
    <x v="0"/>
    <s v="PayPal"/>
    <s v="Next Day Air"/>
    <s v="Yes"/>
    <s v="Yes"/>
    <n v="29"/>
    <s v="Venmo"/>
    <s v="Monthly"/>
  </r>
  <r>
    <n v="202"/>
    <n v="69"/>
    <s v="Male"/>
    <s v="Blouse"/>
    <s v="Clothing"/>
    <n v="22"/>
    <s v="Missouri"/>
    <s v="S"/>
    <s v="Beige"/>
    <s v="Fall"/>
    <n v="4.3"/>
    <x v="0"/>
    <s v="Bank Transfer"/>
    <s v="Free Shipping"/>
    <s v="Yes"/>
    <s v="Yes"/>
    <n v="15"/>
    <s v="Bank Transfer"/>
    <s v="Annually"/>
  </r>
  <r>
    <n v="203"/>
    <n v="57"/>
    <s v="Male"/>
    <s v="Hat"/>
    <s v="Accessories"/>
    <n v="38"/>
    <s v="Nebraska"/>
    <s v="L"/>
    <s v="Magenta"/>
    <s v="Spring"/>
    <n v="2.7"/>
    <x v="0"/>
    <s v="Bank Transfer"/>
    <s v="Express"/>
    <s v="Yes"/>
    <s v="Yes"/>
    <n v="33"/>
    <s v="Venmo"/>
    <s v="Annually"/>
  </r>
  <r>
    <n v="204"/>
    <n v="70"/>
    <s v="Male"/>
    <s v="Scarf"/>
    <s v="Accessories"/>
    <n v="38"/>
    <s v="Indiana"/>
    <s v="S"/>
    <s v="Yellow"/>
    <s v="Fall"/>
    <n v="3.2"/>
    <x v="0"/>
    <s v="PayPal"/>
    <s v="Next Day Air"/>
    <s v="Yes"/>
    <s v="Yes"/>
    <n v="18"/>
    <s v="Bank Transfer"/>
    <s v="Weekly"/>
  </r>
  <r>
    <n v="205"/>
    <n v="24"/>
    <s v="Male"/>
    <s v="Sneakers"/>
    <s v="Footwear"/>
    <n v="100"/>
    <s v="Arizona"/>
    <s v="M"/>
    <s v="Yellow"/>
    <s v="Fall"/>
    <n v="4"/>
    <x v="0"/>
    <s v="PayPal"/>
    <s v="Store Pickup"/>
    <s v="Yes"/>
    <s v="Yes"/>
    <n v="35"/>
    <s v="Cash"/>
    <s v="Bi-Weekly"/>
  </r>
  <r>
    <n v="206"/>
    <n v="67"/>
    <s v="Male"/>
    <s v="Shirt"/>
    <s v="Clothing"/>
    <n v="64"/>
    <s v="Hawaii"/>
    <s v="M"/>
    <s v="Silver"/>
    <s v="Winter"/>
    <n v="3"/>
    <x v="0"/>
    <s v="Bank Transfer"/>
    <s v="Standard"/>
    <s v="Yes"/>
    <s v="Yes"/>
    <n v="25"/>
    <s v="PayPal"/>
    <s v="Weekly"/>
  </r>
  <r>
    <n v="207"/>
    <n v="24"/>
    <s v="Male"/>
    <s v="T-shirt"/>
    <s v="Clothing"/>
    <n v="55"/>
    <s v="Wisconsin"/>
    <s v="L"/>
    <s v="Silver"/>
    <s v="Summer"/>
    <n v="4.2"/>
    <x v="0"/>
    <s v="Venmo"/>
    <s v="Free Shipping"/>
    <s v="Yes"/>
    <s v="Yes"/>
    <n v="6"/>
    <s v="Venmo"/>
    <s v="Fortnightly"/>
  </r>
  <r>
    <n v="208"/>
    <n v="62"/>
    <s v="Male"/>
    <s v="Gloves"/>
    <s v="Accessories"/>
    <n v="91"/>
    <s v="Rhode Island"/>
    <s v="M"/>
    <s v="Silver"/>
    <s v="Summer"/>
    <n v="2.9"/>
    <x v="0"/>
    <s v="Venmo"/>
    <s v="Express"/>
    <s v="Yes"/>
    <s v="Yes"/>
    <n v="17"/>
    <s v="Bank Transfer"/>
    <s v="Bi-Weekly"/>
  </r>
  <r>
    <n v="209"/>
    <n v="57"/>
    <s v="Male"/>
    <s v="Skirt"/>
    <s v="Clothing"/>
    <n v="38"/>
    <s v="Wisconsin"/>
    <s v="M"/>
    <s v="Gold"/>
    <s v="Spring"/>
    <n v="4.0999999999999996"/>
    <x v="0"/>
    <s v="Cash"/>
    <s v="Store Pickup"/>
    <s v="Yes"/>
    <s v="Yes"/>
    <n v="17"/>
    <s v="Credit Card"/>
    <s v="Monthly"/>
  </r>
  <r>
    <n v="210"/>
    <n v="55"/>
    <s v="Male"/>
    <s v="Sandals"/>
    <s v="Footwear"/>
    <n v="97"/>
    <s v="Minnesota"/>
    <s v="S"/>
    <s v="Olive"/>
    <s v="Winter"/>
    <n v="3.2"/>
    <x v="0"/>
    <s v="Bank Transfer"/>
    <s v="Store Pickup"/>
    <s v="Yes"/>
    <s v="Yes"/>
    <n v="44"/>
    <s v="Cash"/>
    <s v="Every 3 Months"/>
  </r>
  <r>
    <n v="211"/>
    <n v="45"/>
    <s v="Male"/>
    <s v="Jacket"/>
    <s v="Outerwear"/>
    <n v="22"/>
    <s v="Vermont"/>
    <s v="L"/>
    <s v="Teal"/>
    <s v="Fall"/>
    <n v="3"/>
    <x v="0"/>
    <s v="Venmo"/>
    <s v="2-Day Shipping"/>
    <s v="Yes"/>
    <s v="Yes"/>
    <n v="6"/>
    <s v="PayPal"/>
    <s v="Fortnightly"/>
  </r>
  <r>
    <n v="212"/>
    <n v="69"/>
    <s v="Male"/>
    <s v="Skirt"/>
    <s v="Clothing"/>
    <n v="92"/>
    <s v="South Dakota"/>
    <s v="L"/>
    <s v="Maroon"/>
    <s v="Fall"/>
    <n v="4.2"/>
    <x v="0"/>
    <s v="Venmo"/>
    <s v="2-Day Shipping"/>
    <s v="Yes"/>
    <s v="Yes"/>
    <n v="45"/>
    <s v="Debit Card"/>
    <s v="Fortnightly"/>
  </r>
  <r>
    <n v="213"/>
    <n v="67"/>
    <s v="Male"/>
    <s v="Handbag"/>
    <s v="Accessories"/>
    <n v="84"/>
    <s v="Virginia"/>
    <s v="L"/>
    <s v="Blue"/>
    <s v="Fall"/>
    <n v="4.2"/>
    <x v="0"/>
    <s v="Venmo"/>
    <s v="Express"/>
    <s v="Yes"/>
    <s v="Yes"/>
    <n v="7"/>
    <s v="Debit Card"/>
    <s v="Annually"/>
  </r>
  <r>
    <n v="214"/>
    <n v="30"/>
    <s v="Male"/>
    <s v="Handbag"/>
    <s v="Accessories"/>
    <n v="93"/>
    <s v="Nevada"/>
    <s v="L"/>
    <s v="Peach"/>
    <s v="Fall"/>
    <n v="4.4000000000000004"/>
    <x v="0"/>
    <s v="Cash"/>
    <s v="Store Pickup"/>
    <s v="Yes"/>
    <s v="Yes"/>
    <n v="11"/>
    <s v="Debit Card"/>
    <s v="Every 3 Months"/>
  </r>
  <r>
    <n v="215"/>
    <n v="24"/>
    <s v="Male"/>
    <s v="Jacket"/>
    <s v="Outerwear"/>
    <n v="50"/>
    <s v="Hawaii"/>
    <s v="L"/>
    <s v="Blue"/>
    <s v="Summer"/>
    <n v="4.2"/>
    <x v="0"/>
    <s v="Cash"/>
    <s v="Next Day Air"/>
    <s v="Yes"/>
    <s v="Yes"/>
    <n v="41"/>
    <s v="Cash"/>
    <s v="Every 3 Months"/>
  </r>
  <r>
    <n v="216"/>
    <n v="62"/>
    <s v="Male"/>
    <s v="Scarf"/>
    <s v="Accessories"/>
    <n v="64"/>
    <s v="New Jersey"/>
    <s v="S"/>
    <s v="Orange"/>
    <s v="Spring"/>
    <n v="2.8"/>
    <x v="0"/>
    <s v="Bank Transfer"/>
    <s v="2-Day Shipping"/>
    <s v="Yes"/>
    <s v="Yes"/>
    <n v="24"/>
    <s v="PayPal"/>
    <s v="Bi-Weekly"/>
  </r>
  <r>
    <n v="217"/>
    <n v="43"/>
    <s v="Male"/>
    <s v="Shorts"/>
    <s v="Clothing"/>
    <n v="61"/>
    <s v="Massachusetts"/>
    <s v="L"/>
    <s v="Yellow"/>
    <s v="Spring"/>
    <n v="3.7"/>
    <x v="0"/>
    <s v="Cash"/>
    <s v="Free Shipping"/>
    <s v="Yes"/>
    <s v="Yes"/>
    <n v="21"/>
    <s v="Venmo"/>
    <s v="Weekly"/>
  </r>
  <r>
    <n v="218"/>
    <n v="35"/>
    <s v="Male"/>
    <s v="Sunglasses"/>
    <s v="Accessories"/>
    <n v="48"/>
    <s v="Oklahoma"/>
    <s v="M"/>
    <s v="Purple"/>
    <s v="Winter"/>
    <n v="3.5"/>
    <x v="0"/>
    <s v="Venmo"/>
    <s v="Next Day Air"/>
    <s v="Yes"/>
    <s v="Yes"/>
    <n v="24"/>
    <s v="Bank Transfer"/>
    <s v="Annually"/>
  </r>
  <r>
    <n v="219"/>
    <n v="28"/>
    <s v="Male"/>
    <s v="T-shirt"/>
    <s v="Clothing"/>
    <n v="45"/>
    <s v="California"/>
    <s v="S"/>
    <s v="Magenta"/>
    <s v="Spring"/>
    <n v="2.9"/>
    <x v="0"/>
    <s v="Credit Card"/>
    <s v="Store Pickup"/>
    <s v="Yes"/>
    <s v="Yes"/>
    <n v="8"/>
    <s v="Credit Card"/>
    <s v="Quarterly"/>
  </r>
  <r>
    <n v="220"/>
    <n v="32"/>
    <s v="Male"/>
    <s v="Belt"/>
    <s v="Accessories"/>
    <n v="88"/>
    <s v="Nevada"/>
    <s v="M"/>
    <s v="Cyan"/>
    <s v="Spring"/>
    <n v="3"/>
    <x v="0"/>
    <s v="Venmo"/>
    <s v="Free Shipping"/>
    <s v="Yes"/>
    <s v="Yes"/>
    <n v="12"/>
    <s v="Cash"/>
    <s v="Fortnightly"/>
  </r>
  <r>
    <n v="221"/>
    <n v="39"/>
    <s v="Male"/>
    <s v="Sneakers"/>
    <s v="Footwear"/>
    <n v="57"/>
    <s v="Arizona"/>
    <s v="S"/>
    <s v="Indigo"/>
    <s v="Spring"/>
    <n v="3.7"/>
    <x v="0"/>
    <s v="Debit Card"/>
    <s v="Express"/>
    <s v="Yes"/>
    <s v="Yes"/>
    <n v="48"/>
    <s v="Debit Card"/>
    <s v="Fortnightly"/>
  </r>
  <r>
    <n v="222"/>
    <n v="28"/>
    <s v="Male"/>
    <s v="Hat"/>
    <s v="Accessories"/>
    <n v="68"/>
    <s v="North Carolina"/>
    <s v="XL"/>
    <s v="Magenta"/>
    <s v="Summer"/>
    <n v="4.4000000000000004"/>
    <x v="0"/>
    <s v="Debit Card"/>
    <s v="Store Pickup"/>
    <s v="Yes"/>
    <s v="Yes"/>
    <n v="6"/>
    <s v="Bank Transfer"/>
    <s v="Quarterly"/>
  </r>
  <r>
    <n v="223"/>
    <n v="47"/>
    <s v="Male"/>
    <s v="Gloves"/>
    <s v="Accessories"/>
    <n v="94"/>
    <s v="New York"/>
    <s v="XL"/>
    <s v="Gray"/>
    <s v="Spring"/>
    <n v="4.5"/>
    <x v="0"/>
    <s v="Venmo"/>
    <s v="2-Day Shipping"/>
    <s v="Yes"/>
    <s v="Yes"/>
    <n v="14"/>
    <s v="PayPal"/>
    <s v="Fortnightly"/>
  </r>
  <r>
    <n v="224"/>
    <n v="20"/>
    <s v="Male"/>
    <s v="Pants"/>
    <s v="Clothing"/>
    <n v="41"/>
    <s v="Wyoming"/>
    <s v="M"/>
    <s v="Turquoise"/>
    <s v="Spring"/>
    <n v="4.8"/>
    <x v="0"/>
    <s v="Venmo"/>
    <s v="Free Shipping"/>
    <s v="Yes"/>
    <s v="Yes"/>
    <n v="34"/>
    <s v="PayPal"/>
    <s v="Annually"/>
  </r>
  <r>
    <n v="225"/>
    <n v="63"/>
    <s v="Male"/>
    <s v="Socks"/>
    <s v="Clothing"/>
    <n v="83"/>
    <s v="South Dakota"/>
    <s v="S"/>
    <s v="Beige"/>
    <s v="Summer"/>
    <n v="2.9"/>
    <x v="0"/>
    <s v="PayPal"/>
    <s v="Free Shipping"/>
    <s v="Yes"/>
    <s v="Yes"/>
    <n v="12"/>
    <s v="Cash"/>
    <s v="Every 3 Months"/>
  </r>
  <r>
    <n v="226"/>
    <n v="25"/>
    <s v="Male"/>
    <s v="Jacket"/>
    <s v="Outerwear"/>
    <n v="22"/>
    <s v="Arkansas"/>
    <s v="M"/>
    <s v="Olive"/>
    <s v="Spring"/>
    <n v="3.2"/>
    <x v="0"/>
    <s v="Debit Card"/>
    <s v="Next Day Air"/>
    <s v="Yes"/>
    <s v="Yes"/>
    <n v="11"/>
    <s v="Bank Transfer"/>
    <s v="Annually"/>
  </r>
  <r>
    <n v="227"/>
    <n v="29"/>
    <s v="Male"/>
    <s v="Shoes"/>
    <s v="Footwear"/>
    <n v="74"/>
    <s v="Texas"/>
    <s v="L"/>
    <s v="Violet"/>
    <s v="Spring"/>
    <n v="3.3"/>
    <x v="0"/>
    <s v="Cash"/>
    <s v="Free Shipping"/>
    <s v="Yes"/>
    <s v="Yes"/>
    <n v="5"/>
    <s v="PayPal"/>
    <s v="Monthly"/>
  </r>
  <r>
    <n v="228"/>
    <n v="50"/>
    <s v="Male"/>
    <s v="Jeans"/>
    <s v="Clothing"/>
    <n v="90"/>
    <s v="Rhode Island"/>
    <s v="M"/>
    <s v="Turquoise"/>
    <s v="Winter"/>
    <n v="4.2"/>
    <x v="0"/>
    <s v="Venmo"/>
    <s v="Standard"/>
    <s v="Yes"/>
    <s v="Yes"/>
    <n v="25"/>
    <s v="Venmo"/>
    <s v="Fortnightly"/>
  </r>
  <r>
    <n v="229"/>
    <n v="18"/>
    <s v="Male"/>
    <s v="Socks"/>
    <s v="Clothing"/>
    <n v="79"/>
    <s v="New Hampshire"/>
    <s v="M"/>
    <s v="White"/>
    <s v="Spring"/>
    <n v="2.9"/>
    <x v="0"/>
    <s v="Credit Card"/>
    <s v="Store Pickup"/>
    <s v="Yes"/>
    <s v="Yes"/>
    <n v="11"/>
    <s v="Credit Card"/>
    <s v="Annually"/>
  </r>
  <r>
    <n v="230"/>
    <n v="70"/>
    <s v="Male"/>
    <s v="Sandals"/>
    <s v="Footwear"/>
    <n v="28"/>
    <s v="Ohio"/>
    <s v="S"/>
    <s v="Silver"/>
    <s v="Spring"/>
    <n v="4.5999999999999996"/>
    <x v="0"/>
    <s v="Cash"/>
    <s v="Next Day Air"/>
    <s v="Yes"/>
    <s v="Yes"/>
    <n v="27"/>
    <s v="PayPal"/>
    <s v="Every 3 Months"/>
  </r>
  <r>
    <n v="231"/>
    <n v="66"/>
    <s v="Male"/>
    <s v="Scarf"/>
    <s v="Accessories"/>
    <n v="88"/>
    <s v="Utah"/>
    <s v="L"/>
    <s v="Olive"/>
    <s v="Fall"/>
    <n v="4.0999999999999996"/>
    <x v="0"/>
    <s v="Venmo"/>
    <s v="Standard"/>
    <s v="Yes"/>
    <s v="Yes"/>
    <n v="43"/>
    <s v="Credit Card"/>
    <s v="Annually"/>
  </r>
  <r>
    <n v="232"/>
    <n v="28"/>
    <s v="Male"/>
    <s v="Blouse"/>
    <s v="Clothing"/>
    <n v="26"/>
    <s v="Tennessee"/>
    <s v="M"/>
    <s v="Blue"/>
    <s v="Spring"/>
    <n v="3.1"/>
    <x v="0"/>
    <s v="Bank Transfer"/>
    <s v="2-Day Shipping"/>
    <s v="Yes"/>
    <s v="Yes"/>
    <n v="18"/>
    <s v="Debit Card"/>
    <s v="Every 3 Months"/>
  </r>
  <r>
    <n v="233"/>
    <n v="54"/>
    <s v="Male"/>
    <s v="Jewelry"/>
    <s v="Accessories"/>
    <n v="27"/>
    <s v="Hawaii"/>
    <s v="L"/>
    <s v="Purple"/>
    <s v="Winter"/>
    <n v="4.2"/>
    <x v="0"/>
    <s v="Bank Transfer"/>
    <s v="Express"/>
    <s v="Yes"/>
    <s v="Yes"/>
    <n v="32"/>
    <s v="Bank Transfer"/>
    <s v="Bi-Weekly"/>
  </r>
  <r>
    <n v="234"/>
    <n v="19"/>
    <s v="Male"/>
    <s v="Sweater"/>
    <s v="Clothing"/>
    <n v="83"/>
    <s v="Arizona"/>
    <s v="XL"/>
    <s v="Yellow"/>
    <s v="Fall"/>
    <n v="4.5"/>
    <x v="0"/>
    <s v="PayPal"/>
    <s v="Next Day Air"/>
    <s v="Yes"/>
    <s v="Yes"/>
    <n v="27"/>
    <s v="Bank Transfer"/>
    <s v="Every 3 Months"/>
  </r>
  <r>
    <n v="235"/>
    <n v="20"/>
    <s v="Male"/>
    <s v="Gloves"/>
    <s v="Accessories"/>
    <n v="39"/>
    <s v="South Dakota"/>
    <s v="S"/>
    <s v="Silver"/>
    <s v="Summer"/>
    <n v="3.7"/>
    <x v="0"/>
    <s v="PayPal"/>
    <s v="Next Day Air"/>
    <s v="Yes"/>
    <s v="Yes"/>
    <n v="24"/>
    <s v="Credit Card"/>
    <s v="Weekly"/>
  </r>
  <r>
    <n v="236"/>
    <n v="43"/>
    <s v="Male"/>
    <s v="Sunglasses"/>
    <s v="Accessories"/>
    <n v="89"/>
    <s v="New Jersey"/>
    <s v="M"/>
    <s v="Cyan"/>
    <s v="Winter"/>
    <n v="3.7"/>
    <x v="0"/>
    <s v="Cash"/>
    <s v="Free Shipping"/>
    <s v="Yes"/>
    <s v="Yes"/>
    <n v="31"/>
    <s v="Debit Card"/>
    <s v="Quarterly"/>
  </r>
  <r>
    <n v="237"/>
    <n v="38"/>
    <s v="Male"/>
    <s v="Coat"/>
    <s v="Outerwear"/>
    <n v="68"/>
    <s v="North Dakota"/>
    <s v="L"/>
    <s v="Green"/>
    <s v="Winter"/>
    <n v="3.4"/>
    <x v="0"/>
    <s v="Debit Card"/>
    <s v="Next Day Air"/>
    <s v="Yes"/>
    <s v="Yes"/>
    <n v="39"/>
    <s v="PayPal"/>
    <s v="Fortnightly"/>
  </r>
  <r>
    <n v="238"/>
    <n v="50"/>
    <s v="Male"/>
    <s v="Dress"/>
    <s v="Clothing"/>
    <n v="90"/>
    <s v="Iowa"/>
    <s v="M"/>
    <s v="Beige"/>
    <s v="Summer"/>
    <n v="3"/>
    <x v="0"/>
    <s v="Venmo"/>
    <s v="Store Pickup"/>
    <s v="Yes"/>
    <s v="Yes"/>
    <n v="36"/>
    <s v="Debit Card"/>
    <s v="Fortnightly"/>
  </r>
  <r>
    <n v="239"/>
    <n v="64"/>
    <s v="Male"/>
    <s v="Skirt"/>
    <s v="Clothing"/>
    <n v="34"/>
    <s v="Ohio"/>
    <s v="M"/>
    <s v="Peach"/>
    <s v="Fall"/>
    <n v="4.2"/>
    <x v="0"/>
    <s v="Debit Card"/>
    <s v="Free Shipping"/>
    <s v="Yes"/>
    <s v="Yes"/>
    <n v="5"/>
    <s v="Cash"/>
    <s v="Annually"/>
  </r>
  <r>
    <n v="240"/>
    <n v="49"/>
    <s v="Male"/>
    <s v="Pants"/>
    <s v="Clothing"/>
    <n v="51"/>
    <s v="Vermont"/>
    <s v="L"/>
    <s v="Yellow"/>
    <s v="Summer"/>
    <n v="2.9"/>
    <x v="0"/>
    <s v="PayPal"/>
    <s v="Express"/>
    <s v="Yes"/>
    <s v="Yes"/>
    <n v="47"/>
    <s v="Credit Card"/>
    <s v="Bi-Weekly"/>
  </r>
  <r>
    <n v="241"/>
    <n v="47"/>
    <s v="Male"/>
    <s v="Sweater"/>
    <s v="Clothing"/>
    <n v="45"/>
    <s v="Montana"/>
    <s v="XL"/>
    <s v="Turquoise"/>
    <s v="Winter"/>
    <n v="3.5"/>
    <x v="0"/>
    <s v="Credit Card"/>
    <s v="Free Shipping"/>
    <s v="Yes"/>
    <s v="Yes"/>
    <n v="29"/>
    <s v="Bank Transfer"/>
    <s v="Fortnightly"/>
  </r>
  <r>
    <n v="242"/>
    <n v="36"/>
    <s v="Male"/>
    <s v="Hoodie"/>
    <s v="Clothing"/>
    <n v="88"/>
    <s v="Delaware"/>
    <s v="M"/>
    <s v="Peach"/>
    <s v="Winter"/>
    <n v="4.0999999999999996"/>
    <x v="0"/>
    <s v="PayPal"/>
    <s v="Free Shipping"/>
    <s v="Yes"/>
    <s v="Yes"/>
    <n v="43"/>
    <s v="Venmo"/>
    <s v="Bi-Weekly"/>
  </r>
  <r>
    <n v="243"/>
    <n v="55"/>
    <s v="Male"/>
    <s v="Coat"/>
    <s v="Outerwear"/>
    <n v="85"/>
    <s v="New York"/>
    <s v="L"/>
    <s v="Gray"/>
    <s v="Summer"/>
    <n v="4.3"/>
    <x v="0"/>
    <s v="Credit Card"/>
    <s v="Store Pickup"/>
    <s v="Yes"/>
    <s v="Yes"/>
    <n v="40"/>
    <s v="Debit Card"/>
    <s v="Every 3 Months"/>
  </r>
  <r>
    <n v="244"/>
    <n v="25"/>
    <s v="Male"/>
    <s v="Jewelry"/>
    <s v="Accessories"/>
    <n v="100"/>
    <s v="Kentucky"/>
    <s v="M"/>
    <s v="Olive"/>
    <s v="Winter"/>
    <n v="2.8"/>
    <x v="0"/>
    <s v="Credit Card"/>
    <s v="2-Day Shipping"/>
    <s v="Yes"/>
    <s v="Yes"/>
    <n v="4"/>
    <s v="Debit Card"/>
    <s v="Monthly"/>
  </r>
  <r>
    <n v="245"/>
    <n v="53"/>
    <s v="Male"/>
    <s v="Belt"/>
    <s v="Accessories"/>
    <n v="42"/>
    <s v="Oregon"/>
    <s v="S"/>
    <s v="Indigo"/>
    <s v="Spring"/>
    <n v="4.9000000000000004"/>
    <x v="0"/>
    <s v="Debit Card"/>
    <s v="2-Day Shipping"/>
    <s v="Yes"/>
    <s v="Yes"/>
    <n v="39"/>
    <s v="PayPal"/>
    <s v="Weekly"/>
  </r>
  <r>
    <n v="246"/>
    <n v="49"/>
    <s v="Male"/>
    <s v="Sandals"/>
    <s v="Footwear"/>
    <n v="53"/>
    <s v="Rhode Island"/>
    <s v="L"/>
    <s v="Charcoal"/>
    <s v="Summer"/>
    <n v="3.3"/>
    <x v="0"/>
    <s v="Cash"/>
    <s v="Next Day Air"/>
    <s v="Yes"/>
    <s v="Yes"/>
    <n v="45"/>
    <s v="Venmo"/>
    <s v="Fortnightly"/>
  </r>
  <r>
    <n v="247"/>
    <n v="35"/>
    <s v="Male"/>
    <s v="Sunglasses"/>
    <s v="Accessories"/>
    <n v="86"/>
    <s v="Nevada"/>
    <s v="XL"/>
    <s v="Beige"/>
    <s v="Spring"/>
    <n v="3.2"/>
    <x v="0"/>
    <s v="Credit Card"/>
    <s v="Express"/>
    <s v="Yes"/>
    <s v="Yes"/>
    <n v="20"/>
    <s v="Venmo"/>
    <s v="Bi-Weekly"/>
  </r>
  <r>
    <n v="248"/>
    <n v="29"/>
    <s v="Male"/>
    <s v="Sweater"/>
    <s v="Clothing"/>
    <n v="66"/>
    <s v="Montana"/>
    <s v="XL"/>
    <s v="Brown"/>
    <s v="Spring"/>
    <n v="4.4000000000000004"/>
    <x v="0"/>
    <s v="Credit Card"/>
    <s v="Standard"/>
    <s v="Yes"/>
    <s v="Yes"/>
    <n v="14"/>
    <s v="Debit Card"/>
    <s v="Weekly"/>
  </r>
  <r>
    <n v="249"/>
    <n v="47"/>
    <s v="Male"/>
    <s v="Belt"/>
    <s v="Accessories"/>
    <n v="100"/>
    <s v="Pennsylvania"/>
    <s v="M"/>
    <s v="Blue"/>
    <s v="Winter"/>
    <n v="4.8"/>
    <x v="0"/>
    <s v="Venmo"/>
    <s v="Express"/>
    <s v="Yes"/>
    <s v="Yes"/>
    <n v="33"/>
    <s v="PayPal"/>
    <s v="Weekly"/>
  </r>
  <r>
    <n v="250"/>
    <n v="53"/>
    <s v="Male"/>
    <s v="Handbag"/>
    <s v="Accessories"/>
    <n v="47"/>
    <s v="Alaska"/>
    <s v="S"/>
    <s v="Teal"/>
    <s v="Fall"/>
    <n v="4.2"/>
    <x v="0"/>
    <s v="Cash"/>
    <s v="Standard"/>
    <s v="Yes"/>
    <s v="Yes"/>
    <n v="18"/>
    <s v="Credit Card"/>
    <s v="Annually"/>
  </r>
  <r>
    <n v="251"/>
    <n v="33"/>
    <s v="Male"/>
    <s v="Skirt"/>
    <s v="Clothing"/>
    <n v="25"/>
    <s v="Mississippi"/>
    <s v="L"/>
    <s v="Black"/>
    <s v="Fall"/>
    <n v="4"/>
    <x v="0"/>
    <s v="Debit Card"/>
    <s v="Express"/>
    <s v="Yes"/>
    <s v="Yes"/>
    <n v="9"/>
    <s v="Bank Transfer"/>
    <s v="Weekly"/>
  </r>
  <r>
    <n v="252"/>
    <n v="21"/>
    <s v="Male"/>
    <s v="Handbag"/>
    <s v="Accessories"/>
    <n v="51"/>
    <s v="Wyoming"/>
    <s v="XL"/>
    <s v="Gold"/>
    <s v="Winter"/>
    <n v="2.5"/>
    <x v="0"/>
    <s v="PayPal"/>
    <s v="Standard"/>
    <s v="Yes"/>
    <s v="Yes"/>
    <n v="34"/>
    <s v="PayPal"/>
    <s v="Annually"/>
  </r>
  <r>
    <n v="253"/>
    <n v="32"/>
    <s v="Male"/>
    <s v="Shorts"/>
    <s v="Clothing"/>
    <n v="41"/>
    <s v="Delaware"/>
    <s v="M"/>
    <s v="Violet"/>
    <s v="Summer"/>
    <n v="3.9"/>
    <x v="0"/>
    <s v="Cash"/>
    <s v="Free Shipping"/>
    <s v="Yes"/>
    <s v="Yes"/>
    <n v="33"/>
    <s v="Venmo"/>
    <s v="Fortnightly"/>
  </r>
  <r>
    <n v="254"/>
    <n v="52"/>
    <s v="Male"/>
    <s v="Boots"/>
    <s v="Footwear"/>
    <n v="73"/>
    <s v="Oklahoma"/>
    <s v="L"/>
    <s v="Cyan"/>
    <s v="Winter"/>
    <n v="4.9000000000000004"/>
    <x v="0"/>
    <s v="PayPal"/>
    <s v="2-Day Shipping"/>
    <s v="Yes"/>
    <s v="Yes"/>
    <n v="15"/>
    <s v="Bank Transfer"/>
    <s v="Bi-Weekly"/>
  </r>
  <r>
    <n v="255"/>
    <n v="67"/>
    <s v="Male"/>
    <s v="Sunglasses"/>
    <s v="Accessories"/>
    <n v="42"/>
    <s v="Indiana"/>
    <s v="M"/>
    <s v="White"/>
    <s v="Winter"/>
    <n v="3.5"/>
    <x v="0"/>
    <s v="Credit Card"/>
    <s v="Store Pickup"/>
    <s v="Yes"/>
    <s v="Yes"/>
    <n v="4"/>
    <s v="PayPal"/>
    <s v="Bi-Weekly"/>
  </r>
  <r>
    <n v="256"/>
    <n v="43"/>
    <s v="Male"/>
    <s v="Scarf"/>
    <s v="Accessories"/>
    <n v="20"/>
    <s v="Maryland"/>
    <s v="M"/>
    <s v="Charcoal"/>
    <s v="Spring"/>
    <n v="4.2"/>
    <x v="0"/>
    <s v="Debit Card"/>
    <s v="Free Shipping"/>
    <s v="Yes"/>
    <s v="Yes"/>
    <n v="25"/>
    <s v="Debit Card"/>
    <s v="Annually"/>
  </r>
  <r>
    <n v="257"/>
    <n v="58"/>
    <s v="Male"/>
    <s v="Jewelry"/>
    <s v="Accessories"/>
    <n v="30"/>
    <s v="South Dakota"/>
    <s v="XL"/>
    <s v="Violet"/>
    <s v="Spring"/>
    <n v="4.7"/>
    <x v="0"/>
    <s v="Venmo"/>
    <s v="Express"/>
    <s v="Yes"/>
    <s v="Yes"/>
    <n v="20"/>
    <s v="Credit Card"/>
    <s v="Every 3 Months"/>
  </r>
  <r>
    <n v="258"/>
    <n v="20"/>
    <s v="Male"/>
    <s v="Handbag"/>
    <s v="Accessories"/>
    <n v="53"/>
    <s v="West Virginia"/>
    <s v="M"/>
    <s v="Red"/>
    <s v="Summer"/>
    <n v="4.5"/>
    <x v="0"/>
    <s v="PayPal"/>
    <s v="Express"/>
    <s v="Yes"/>
    <s v="Yes"/>
    <n v="5"/>
    <s v="Credit Card"/>
    <s v="Quarterly"/>
  </r>
  <r>
    <n v="259"/>
    <n v="61"/>
    <s v="Male"/>
    <s v="Gloves"/>
    <s v="Accessories"/>
    <n v="74"/>
    <s v="Alabama"/>
    <s v="S"/>
    <s v="Lavender"/>
    <s v="Spring"/>
    <n v="2.8"/>
    <x v="0"/>
    <s v="Venmo"/>
    <s v="Express"/>
    <s v="Yes"/>
    <s v="Yes"/>
    <n v="16"/>
    <s v="Cash"/>
    <s v="Quarterly"/>
  </r>
  <r>
    <n v="260"/>
    <n v="32"/>
    <s v="Male"/>
    <s v="Jeans"/>
    <s v="Clothing"/>
    <n v="57"/>
    <s v="Louisiana"/>
    <s v="M"/>
    <s v="Gold"/>
    <s v="Fall"/>
    <n v="2.9"/>
    <x v="0"/>
    <s v="Credit Card"/>
    <s v="Standard"/>
    <s v="Yes"/>
    <s v="Yes"/>
    <n v="13"/>
    <s v="Debit Card"/>
    <s v="Annually"/>
  </r>
  <r>
    <n v="261"/>
    <n v="38"/>
    <s v="Male"/>
    <s v="Hat"/>
    <s v="Accessories"/>
    <n v="57"/>
    <s v="Montana"/>
    <s v="S"/>
    <s v="Red"/>
    <s v="Winter"/>
    <n v="3.2"/>
    <x v="0"/>
    <s v="Bank Transfer"/>
    <s v="2-Day Shipping"/>
    <s v="Yes"/>
    <s v="Yes"/>
    <n v="11"/>
    <s v="Credit Card"/>
    <s v="Every 3 Months"/>
  </r>
  <r>
    <n v="262"/>
    <n v="21"/>
    <s v="Male"/>
    <s v="Jeans"/>
    <s v="Clothing"/>
    <n v="77"/>
    <s v="California"/>
    <s v="L"/>
    <s v="Magenta"/>
    <s v="Winter"/>
    <n v="4.9000000000000004"/>
    <x v="0"/>
    <s v="Cash"/>
    <s v="Standard"/>
    <s v="Yes"/>
    <s v="Yes"/>
    <n v="21"/>
    <s v="Credit Card"/>
    <s v="Annually"/>
  </r>
  <r>
    <n v="263"/>
    <n v="37"/>
    <s v="Male"/>
    <s v="Pants"/>
    <s v="Clothing"/>
    <n v="40"/>
    <s v="Hawaii"/>
    <s v="M"/>
    <s v="Teal"/>
    <s v="Summer"/>
    <n v="3.7"/>
    <x v="0"/>
    <s v="Cash"/>
    <s v="Next Day Air"/>
    <s v="Yes"/>
    <s v="Yes"/>
    <n v="6"/>
    <s v="Debit Card"/>
    <s v="Annually"/>
  </r>
  <r>
    <n v="264"/>
    <n v="27"/>
    <s v="Male"/>
    <s v="Shorts"/>
    <s v="Clothing"/>
    <n v="46"/>
    <s v="Iowa"/>
    <s v="M"/>
    <s v="Purple"/>
    <s v="Summer"/>
    <n v="4.3"/>
    <x v="0"/>
    <s v="Credit Card"/>
    <s v="Store Pickup"/>
    <s v="Yes"/>
    <s v="Yes"/>
    <n v="29"/>
    <s v="Venmo"/>
    <s v="Monthly"/>
  </r>
  <r>
    <n v="265"/>
    <n v="36"/>
    <s v="Male"/>
    <s v="Pants"/>
    <s v="Clothing"/>
    <n v="78"/>
    <s v="Colorado"/>
    <s v="S"/>
    <s v="Charcoal"/>
    <s v="Fall"/>
    <n v="3.9"/>
    <x v="0"/>
    <s v="Venmo"/>
    <s v="Store Pickup"/>
    <s v="Yes"/>
    <s v="Yes"/>
    <n v="15"/>
    <s v="Cash"/>
    <s v="Annually"/>
  </r>
  <r>
    <n v="266"/>
    <n v="32"/>
    <s v="Male"/>
    <s v="Backpack"/>
    <s v="Accessories"/>
    <n v="59"/>
    <s v="Michigan"/>
    <s v="M"/>
    <s v="Gray"/>
    <s v="Spring"/>
    <n v="3.2"/>
    <x v="0"/>
    <s v="Venmo"/>
    <s v="2-Day Shipping"/>
    <s v="Yes"/>
    <s v="Yes"/>
    <n v="17"/>
    <s v="Bank Transfer"/>
    <s v="Bi-Weekly"/>
  </r>
  <r>
    <n v="267"/>
    <n v="51"/>
    <s v="Male"/>
    <s v="Jewelry"/>
    <s v="Accessories"/>
    <n v="75"/>
    <s v="Louisiana"/>
    <s v="L"/>
    <s v="White"/>
    <s v="Summer"/>
    <n v="3.1"/>
    <x v="0"/>
    <s v="Cash"/>
    <s v="Express"/>
    <s v="Yes"/>
    <s v="Yes"/>
    <n v="32"/>
    <s v="Credit Card"/>
    <s v="Weekly"/>
  </r>
  <r>
    <n v="268"/>
    <n v="64"/>
    <s v="Male"/>
    <s v="Sweater"/>
    <s v="Clothing"/>
    <n v="54"/>
    <s v="Maryland"/>
    <s v="M"/>
    <s v="Olive"/>
    <s v="Spring"/>
    <n v="3.9"/>
    <x v="0"/>
    <s v="Venmo"/>
    <s v="2-Day Shipping"/>
    <s v="Yes"/>
    <s v="Yes"/>
    <n v="42"/>
    <s v="Venmo"/>
    <s v="Annually"/>
  </r>
  <r>
    <n v="269"/>
    <n v="68"/>
    <s v="Male"/>
    <s v="Shoes"/>
    <s v="Footwear"/>
    <n v="42"/>
    <s v="Georgia"/>
    <s v="M"/>
    <s v="Charcoal"/>
    <s v="Spring"/>
    <n v="2.6"/>
    <x v="0"/>
    <s v="Venmo"/>
    <s v="Store Pickup"/>
    <s v="Yes"/>
    <s v="Yes"/>
    <n v="21"/>
    <s v="Cash"/>
    <s v="Monthly"/>
  </r>
  <r>
    <n v="270"/>
    <n v="68"/>
    <s v="Male"/>
    <s v="Blouse"/>
    <s v="Clothing"/>
    <n v="44"/>
    <s v="Georgia"/>
    <s v="M"/>
    <s v="Charcoal"/>
    <s v="Winter"/>
    <n v="3.3"/>
    <x v="0"/>
    <s v="PayPal"/>
    <s v="Next Day Air"/>
    <s v="Yes"/>
    <s v="Yes"/>
    <n v="9"/>
    <s v="Cash"/>
    <s v="Bi-Weekly"/>
  </r>
  <r>
    <n v="271"/>
    <n v="33"/>
    <s v="Male"/>
    <s v="Jeans"/>
    <s v="Clothing"/>
    <n v="52"/>
    <s v="North Dakota"/>
    <s v="XL"/>
    <s v="Orange"/>
    <s v="Fall"/>
    <n v="4.5999999999999996"/>
    <x v="0"/>
    <s v="Debit Card"/>
    <s v="Free Shipping"/>
    <s v="Yes"/>
    <s v="Yes"/>
    <n v="16"/>
    <s v="Bank Transfer"/>
    <s v="Annually"/>
  </r>
  <r>
    <n v="272"/>
    <n v="65"/>
    <s v="Male"/>
    <s v="Sunglasses"/>
    <s v="Accessories"/>
    <n v="69"/>
    <s v="Maryland"/>
    <s v="XL"/>
    <s v="Yellow"/>
    <s v="Summer"/>
    <n v="4.5999999999999996"/>
    <x v="0"/>
    <s v="Credit Card"/>
    <s v="Express"/>
    <s v="Yes"/>
    <s v="Yes"/>
    <n v="42"/>
    <s v="Credit Card"/>
    <s v="Fortnightly"/>
  </r>
  <r>
    <n v="273"/>
    <n v="48"/>
    <s v="Male"/>
    <s v="Jewelry"/>
    <s v="Accessories"/>
    <n v="26"/>
    <s v="Oregon"/>
    <s v="M"/>
    <s v="Beige"/>
    <s v="Summer"/>
    <n v="4.4000000000000004"/>
    <x v="0"/>
    <s v="PayPal"/>
    <s v="2-Day Shipping"/>
    <s v="Yes"/>
    <s v="Yes"/>
    <n v="37"/>
    <s v="Debit Card"/>
    <s v="Bi-Weekly"/>
  </r>
  <r>
    <n v="274"/>
    <n v="69"/>
    <s v="Male"/>
    <s v="Coat"/>
    <s v="Outerwear"/>
    <n v="33"/>
    <s v="North Dakota"/>
    <s v="S"/>
    <s v="Silver"/>
    <s v="Spring"/>
    <n v="4.2"/>
    <x v="0"/>
    <s v="Cash"/>
    <s v="Express"/>
    <s v="Yes"/>
    <s v="Yes"/>
    <n v="32"/>
    <s v="Debit Card"/>
    <s v="Quarterly"/>
  </r>
  <r>
    <n v="275"/>
    <n v="59"/>
    <s v="Male"/>
    <s v="Jewelry"/>
    <s v="Accessories"/>
    <n v="32"/>
    <s v="Maryland"/>
    <s v="M"/>
    <s v="Indigo"/>
    <s v="Spring"/>
    <n v="3"/>
    <x v="0"/>
    <s v="Credit Card"/>
    <s v="Express"/>
    <s v="Yes"/>
    <s v="Yes"/>
    <n v="28"/>
    <s v="Cash"/>
    <s v="Bi-Weekly"/>
  </r>
  <r>
    <n v="276"/>
    <n v="48"/>
    <s v="Male"/>
    <s v="Backpack"/>
    <s v="Accessories"/>
    <n v="85"/>
    <s v="Virginia"/>
    <s v="XL"/>
    <s v="Lavender"/>
    <s v="Winter"/>
    <n v="4"/>
    <x v="0"/>
    <s v="Debit Card"/>
    <s v="Express"/>
    <s v="Yes"/>
    <s v="Yes"/>
    <n v="13"/>
    <s v="Credit Card"/>
    <s v="Weekly"/>
  </r>
  <r>
    <n v="277"/>
    <n v="25"/>
    <s v="Male"/>
    <s v="Skirt"/>
    <s v="Clothing"/>
    <n v="30"/>
    <s v="South Dakota"/>
    <s v="XL"/>
    <s v="Turquoise"/>
    <s v="Fall"/>
    <n v="3.5"/>
    <x v="0"/>
    <s v="Debit Card"/>
    <s v="Express"/>
    <s v="Yes"/>
    <s v="Yes"/>
    <n v="11"/>
    <s v="Bank Transfer"/>
    <s v="Fortnightly"/>
  </r>
  <r>
    <n v="278"/>
    <n v="29"/>
    <s v="Male"/>
    <s v="Shirt"/>
    <s v="Clothing"/>
    <n v="29"/>
    <s v="Georgia"/>
    <s v="M"/>
    <s v="Green"/>
    <s v="Winter"/>
    <n v="3"/>
    <x v="0"/>
    <s v="Credit Card"/>
    <s v="Store Pickup"/>
    <s v="Yes"/>
    <s v="Yes"/>
    <n v="36"/>
    <s v="Bank Transfer"/>
    <s v="Bi-Weekly"/>
  </r>
  <r>
    <n v="279"/>
    <n v="57"/>
    <s v="Male"/>
    <s v="Sweater"/>
    <s v="Clothing"/>
    <n v="95"/>
    <s v="Hawaii"/>
    <s v="M"/>
    <s v="Orange"/>
    <s v="Spring"/>
    <n v="3.7"/>
    <x v="0"/>
    <s v="Bank Transfer"/>
    <s v="Express"/>
    <s v="Yes"/>
    <s v="Yes"/>
    <n v="23"/>
    <s v="Debit Card"/>
    <s v="Annually"/>
  </r>
  <r>
    <n v="280"/>
    <n v="23"/>
    <s v="Male"/>
    <s v="Sneakers"/>
    <s v="Footwear"/>
    <n v="69"/>
    <s v="Arkansas"/>
    <s v="L"/>
    <s v="Turquoise"/>
    <s v="Summer"/>
    <n v="4"/>
    <x v="0"/>
    <s v="Credit Card"/>
    <s v="Standard"/>
    <s v="Yes"/>
    <s v="Yes"/>
    <n v="37"/>
    <s v="Bank Transfer"/>
    <s v="Monthly"/>
  </r>
  <r>
    <n v="281"/>
    <n v="45"/>
    <s v="Male"/>
    <s v="Sandals"/>
    <s v="Footwear"/>
    <n v="69"/>
    <s v="Montana"/>
    <s v="S"/>
    <s v="Cyan"/>
    <s v="Fall"/>
    <n v="4.2"/>
    <x v="0"/>
    <s v="Debit Card"/>
    <s v="2-Day Shipping"/>
    <s v="Yes"/>
    <s v="Yes"/>
    <n v="21"/>
    <s v="Cash"/>
    <s v="Bi-Weekly"/>
  </r>
  <r>
    <n v="282"/>
    <n v="38"/>
    <s v="Male"/>
    <s v="Belt"/>
    <s v="Accessories"/>
    <n v="61"/>
    <s v="Oklahoma"/>
    <s v="XL"/>
    <s v="Charcoal"/>
    <s v="Spring"/>
    <n v="2.5"/>
    <x v="0"/>
    <s v="Bank Transfer"/>
    <s v="Standard"/>
    <s v="Yes"/>
    <s v="Yes"/>
    <n v="22"/>
    <s v="Debit Card"/>
    <s v="Bi-Weekly"/>
  </r>
  <r>
    <n v="283"/>
    <n v="21"/>
    <s v="Male"/>
    <s v="Skirt"/>
    <s v="Clothing"/>
    <n v="94"/>
    <s v="Minnesota"/>
    <s v="M"/>
    <s v="Teal"/>
    <s v="Summer"/>
    <n v="3"/>
    <x v="0"/>
    <s v="Debit Card"/>
    <s v="2-Day Shipping"/>
    <s v="Yes"/>
    <s v="Yes"/>
    <n v="9"/>
    <s v="Cash"/>
    <s v="Monthly"/>
  </r>
  <r>
    <n v="284"/>
    <n v="32"/>
    <s v="Male"/>
    <s v="Sweater"/>
    <s v="Clothing"/>
    <n v="30"/>
    <s v="Montana"/>
    <s v="S"/>
    <s v="Maroon"/>
    <s v="Fall"/>
    <n v="3.2"/>
    <x v="0"/>
    <s v="Debit Card"/>
    <s v="Next Day Air"/>
    <s v="Yes"/>
    <s v="Yes"/>
    <n v="16"/>
    <s v="Venmo"/>
    <s v="Annually"/>
  </r>
  <r>
    <n v="285"/>
    <n v="63"/>
    <s v="Male"/>
    <s v="Skirt"/>
    <s v="Clothing"/>
    <n v="45"/>
    <s v="Ohio"/>
    <s v="M"/>
    <s v="Red"/>
    <s v="Summer"/>
    <n v="3.5"/>
    <x v="0"/>
    <s v="PayPal"/>
    <s v="Standard"/>
    <s v="Yes"/>
    <s v="Yes"/>
    <n v="4"/>
    <s v="PayPal"/>
    <s v="Quarterly"/>
  </r>
  <r>
    <n v="286"/>
    <n v="29"/>
    <s v="Male"/>
    <s v="Handbag"/>
    <s v="Accessories"/>
    <n v="39"/>
    <s v="Kentucky"/>
    <s v="XL"/>
    <s v="Yellow"/>
    <s v="Summer"/>
    <n v="4.8"/>
    <x v="0"/>
    <s v="Credit Card"/>
    <s v="Express"/>
    <s v="Yes"/>
    <s v="Yes"/>
    <n v="3"/>
    <s v="Debit Card"/>
    <s v="Bi-Weekly"/>
  </r>
  <r>
    <n v="287"/>
    <n v="27"/>
    <s v="Male"/>
    <s v="Jewelry"/>
    <s v="Accessories"/>
    <n v="51"/>
    <s v="Nebraska"/>
    <s v="L"/>
    <s v="Gray"/>
    <s v="Summer"/>
    <n v="2.6"/>
    <x v="0"/>
    <s v="Cash"/>
    <s v="Store Pickup"/>
    <s v="Yes"/>
    <s v="Yes"/>
    <n v="6"/>
    <s v="Debit Card"/>
    <s v="Annually"/>
  </r>
  <r>
    <n v="288"/>
    <n v="56"/>
    <s v="Male"/>
    <s v="Scarf"/>
    <s v="Accessories"/>
    <n v="37"/>
    <s v="Delaware"/>
    <s v="L"/>
    <s v="Blue"/>
    <s v="Spring"/>
    <n v="3.4"/>
    <x v="0"/>
    <s v="Cash"/>
    <s v="2-Day Shipping"/>
    <s v="Yes"/>
    <s v="Yes"/>
    <n v="18"/>
    <s v="Venmo"/>
    <s v="Fortnightly"/>
  </r>
  <r>
    <n v="289"/>
    <n v="30"/>
    <s v="Male"/>
    <s v="T-shirt"/>
    <s v="Clothing"/>
    <n v="62"/>
    <s v="North Carolina"/>
    <s v="M"/>
    <s v="Lavender"/>
    <s v="Winter"/>
    <n v="3.7"/>
    <x v="0"/>
    <s v="Credit Card"/>
    <s v="2-Day Shipping"/>
    <s v="Yes"/>
    <s v="Yes"/>
    <n v="34"/>
    <s v="Venmo"/>
    <s v="Bi-Weekly"/>
  </r>
  <r>
    <n v="290"/>
    <n v="49"/>
    <s v="Male"/>
    <s v="Coat"/>
    <s v="Outerwear"/>
    <n v="85"/>
    <s v="New York"/>
    <s v="M"/>
    <s v="Yellow"/>
    <s v="Fall"/>
    <n v="4.5"/>
    <x v="0"/>
    <s v="Debit Card"/>
    <s v="2-Day Shipping"/>
    <s v="Yes"/>
    <s v="Yes"/>
    <n v="26"/>
    <s v="Credit Card"/>
    <s v="Monthly"/>
  </r>
  <r>
    <n v="291"/>
    <n v="58"/>
    <s v="Male"/>
    <s v="T-shirt"/>
    <s v="Clothing"/>
    <n v="33"/>
    <s v="Colorado"/>
    <s v="M"/>
    <s v="Indigo"/>
    <s v="Winter"/>
    <n v="3.7"/>
    <x v="0"/>
    <s v="Bank Transfer"/>
    <s v="Standard"/>
    <s v="Yes"/>
    <s v="Yes"/>
    <n v="50"/>
    <s v="PayPal"/>
    <s v="Weekly"/>
  </r>
  <r>
    <n v="292"/>
    <n v="57"/>
    <s v="Male"/>
    <s v="Dress"/>
    <s v="Clothing"/>
    <n v="26"/>
    <s v="Delaware"/>
    <s v="XL"/>
    <s v="Violet"/>
    <s v="Fall"/>
    <n v="3.3"/>
    <x v="0"/>
    <s v="Credit Card"/>
    <s v="Next Day Air"/>
    <s v="Yes"/>
    <s v="Yes"/>
    <n v="40"/>
    <s v="Bank Transfer"/>
    <s v="Monthly"/>
  </r>
  <r>
    <n v="293"/>
    <n v="60"/>
    <s v="Male"/>
    <s v="Shoes"/>
    <s v="Footwear"/>
    <n v="99"/>
    <s v="Utah"/>
    <s v="M"/>
    <s v="Green"/>
    <s v="Spring"/>
    <n v="4.7"/>
    <x v="0"/>
    <s v="Credit Card"/>
    <s v="Free Shipping"/>
    <s v="Yes"/>
    <s v="Yes"/>
    <n v="24"/>
    <s v="Cash"/>
    <s v="Quarterly"/>
  </r>
  <r>
    <n v="294"/>
    <n v="69"/>
    <s v="Male"/>
    <s v="Handbag"/>
    <s v="Accessories"/>
    <n v="39"/>
    <s v="Connecticut"/>
    <s v="M"/>
    <s v="White"/>
    <s v="Spring"/>
    <n v="2.7"/>
    <x v="0"/>
    <s v="PayPal"/>
    <s v="Express"/>
    <s v="Yes"/>
    <s v="Yes"/>
    <n v="33"/>
    <s v="PayPal"/>
    <s v="Annually"/>
  </r>
  <r>
    <n v="295"/>
    <n v="70"/>
    <s v="Male"/>
    <s v="Skirt"/>
    <s v="Clothing"/>
    <n v="20"/>
    <s v="New Jersey"/>
    <s v="M"/>
    <s v="Gold"/>
    <s v="Spring"/>
    <n v="4.5999999999999996"/>
    <x v="0"/>
    <s v="Cash"/>
    <s v="Store Pickup"/>
    <s v="Yes"/>
    <s v="Yes"/>
    <n v="19"/>
    <s v="Credit Card"/>
    <s v="Every 3 Months"/>
  </r>
  <r>
    <n v="296"/>
    <n v="53"/>
    <s v="Male"/>
    <s v="Sunglasses"/>
    <s v="Accessories"/>
    <n v="42"/>
    <s v="West Virginia"/>
    <s v="M"/>
    <s v="Indigo"/>
    <s v="Winter"/>
    <n v="2.7"/>
    <x v="0"/>
    <s v="Venmo"/>
    <s v="Store Pickup"/>
    <s v="Yes"/>
    <s v="Yes"/>
    <n v="24"/>
    <s v="Credit Card"/>
    <s v="Quarterly"/>
  </r>
  <r>
    <n v="297"/>
    <n v="25"/>
    <s v="Male"/>
    <s v="Sandals"/>
    <s v="Footwear"/>
    <n v="74"/>
    <s v="Indiana"/>
    <s v="S"/>
    <s v="Lavender"/>
    <s v="Spring"/>
    <n v="4.8"/>
    <x v="0"/>
    <s v="PayPal"/>
    <s v="2-Day Shipping"/>
    <s v="Yes"/>
    <s v="Yes"/>
    <n v="19"/>
    <s v="Credit Card"/>
    <s v="Weekly"/>
  </r>
  <r>
    <n v="298"/>
    <n v="48"/>
    <s v="Male"/>
    <s v="Shoes"/>
    <s v="Footwear"/>
    <n v="26"/>
    <s v="Delaware"/>
    <s v="XL"/>
    <s v="Purple"/>
    <s v="Summer"/>
    <n v="4.4000000000000004"/>
    <x v="0"/>
    <s v="Bank Transfer"/>
    <s v="Standard"/>
    <s v="Yes"/>
    <s v="Yes"/>
    <n v="4"/>
    <s v="Credit Card"/>
    <s v="Bi-Weekly"/>
  </r>
  <r>
    <n v="299"/>
    <n v="69"/>
    <s v="Male"/>
    <s v="T-shirt"/>
    <s v="Clothing"/>
    <n v="53"/>
    <s v="Maryland"/>
    <s v="M"/>
    <s v="Lavender"/>
    <s v="Winter"/>
    <n v="4"/>
    <x v="0"/>
    <s v="Cash"/>
    <s v="Standard"/>
    <s v="Yes"/>
    <s v="Yes"/>
    <n v="11"/>
    <s v="Venmo"/>
    <s v="Every 3 Months"/>
  </r>
  <r>
    <n v="300"/>
    <n v="25"/>
    <s v="Male"/>
    <s v="Sneakers"/>
    <s v="Footwear"/>
    <n v="80"/>
    <s v="Pennsylvania"/>
    <s v="M"/>
    <s v="Maroon"/>
    <s v="Summer"/>
    <n v="3.2"/>
    <x v="0"/>
    <s v="Credit Card"/>
    <s v="Next Day Air"/>
    <s v="Yes"/>
    <s v="Yes"/>
    <n v="28"/>
    <s v="PayPal"/>
    <s v="Fortnightly"/>
  </r>
  <r>
    <n v="301"/>
    <n v="29"/>
    <s v="Male"/>
    <s v="Hat"/>
    <s v="Accessories"/>
    <n v="98"/>
    <s v="Iowa"/>
    <s v="M"/>
    <s v="Teal"/>
    <s v="Spring"/>
    <n v="4.4000000000000004"/>
    <x v="0"/>
    <s v="Cash"/>
    <s v="Store Pickup"/>
    <s v="Yes"/>
    <s v="Yes"/>
    <n v="24"/>
    <s v="PayPal"/>
    <s v="Weekly"/>
  </r>
  <r>
    <n v="302"/>
    <n v="46"/>
    <s v="Male"/>
    <s v="Skirt"/>
    <s v="Clothing"/>
    <n v="95"/>
    <s v="Pennsylvania"/>
    <s v="M"/>
    <s v="Green"/>
    <s v="Spring"/>
    <n v="3.8"/>
    <x v="0"/>
    <s v="Debit Card"/>
    <s v="Standard"/>
    <s v="Yes"/>
    <s v="Yes"/>
    <n v="25"/>
    <s v="Credit Card"/>
    <s v="Every 3 Months"/>
  </r>
  <r>
    <n v="303"/>
    <n v="37"/>
    <s v="Male"/>
    <s v="Sweater"/>
    <s v="Clothing"/>
    <n v="44"/>
    <s v="Delaware"/>
    <s v="L"/>
    <s v="Olive"/>
    <s v="Summer"/>
    <n v="3.6"/>
    <x v="0"/>
    <s v="Venmo"/>
    <s v="Express"/>
    <s v="Yes"/>
    <s v="Yes"/>
    <n v="27"/>
    <s v="Bank Transfer"/>
    <s v="Every 3 Months"/>
  </r>
  <r>
    <n v="304"/>
    <n v="20"/>
    <s v="Male"/>
    <s v="Sandals"/>
    <s v="Footwear"/>
    <n v="60"/>
    <s v="Oregon"/>
    <s v="M"/>
    <s v="Turquoise"/>
    <s v="Summer"/>
    <n v="3.3"/>
    <x v="0"/>
    <s v="Cash"/>
    <s v="Next Day Air"/>
    <s v="Yes"/>
    <s v="Yes"/>
    <n v="49"/>
    <s v="Venmo"/>
    <s v="Weekly"/>
  </r>
  <r>
    <n v="305"/>
    <n v="40"/>
    <s v="Male"/>
    <s v="Dress"/>
    <s v="Clothing"/>
    <n v="84"/>
    <s v="Oregon"/>
    <s v="M"/>
    <s v="Green"/>
    <s v="Winter"/>
    <n v="3.4"/>
    <x v="0"/>
    <s v="Venmo"/>
    <s v="Next Day Air"/>
    <s v="Yes"/>
    <s v="Yes"/>
    <n v="45"/>
    <s v="Credit Card"/>
    <s v="Bi-Weekly"/>
  </r>
  <r>
    <n v="306"/>
    <n v="60"/>
    <s v="Male"/>
    <s v="Sweater"/>
    <s v="Clothing"/>
    <n v="59"/>
    <s v="Utah"/>
    <s v="M"/>
    <s v="Teal"/>
    <s v="Fall"/>
    <n v="3.5"/>
    <x v="0"/>
    <s v="Debit Card"/>
    <s v="2-Day Shipping"/>
    <s v="Yes"/>
    <s v="Yes"/>
    <n v="26"/>
    <s v="PayPal"/>
    <s v="Annually"/>
  </r>
  <r>
    <n v="307"/>
    <n v="26"/>
    <s v="Male"/>
    <s v="Jacket"/>
    <s v="Outerwear"/>
    <n v="49"/>
    <s v="North Dakota"/>
    <s v="S"/>
    <s v="White"/>
    <s v="Summer"/>
    <n v="3.6"/>
    <x v="0"/>
    <s v="Debit Card"/>
    <s v="Express"/>
    <s v="Yes"/>
    <s v="Yes"/>
    <n v="4"/>
    <s v="Cash"/>
    <s v="Annually"/>
  </r>
  <r>
    <n v="308"/>
    <n v="29"/>
    <s v="Male"/>
    <s v="Gloves"/>
    <s v="Accessories"/>
    <n v="32"/>
    <s v="Florida"/>
    <s v="M"/>
    <s v="Orange"/>
    <s v="Winter"/>
    <n v="3.2"/>
    <x v="0"/>
    <s v="Cash"/>
    <s v="Free Shipping"/>
    <s v="Yes"/>
    <s v="Yes"/>
    <n v="3"/>
    <s v="Credit Card"/>
    <s v="Every 3 Months"/>
  </r>
  <r>
    <n v="309"/>
    <n v="66"/>
    <s v="Male"/>
    <s v="Handbag"/>
    <s v="Accessories"/>
    <n v="29"/>
    <s v="Maryland"/>
    <s v="M"/>
    <s v="Beige"/>
    <s v="Fall"/>
    <n v="3.7"/>
    <x v="0"/>
    <s v="Bank Transfer"/>
    <s v="Standard"/>
    <s v="Yes"/>
    <s v="Yes"/>
    <n v="45"/>
    <s v="Venmo"/>
    <s v="Bi-Weekly"/>
  </r>
  <r>
    <n v="310"/>
    <n v="66"/>
    <s v="Male"/>
    <s v="Dress"/>
    <s v="Clothing"/>
    <n v="22"/>
    <s v="Minnesota"/>
    <s v="M"/>
    <s v="Yellow"/>
    <s v="Spring"/>
    <n v="4.5"/>
    <x v="0"/>
    <s v="Bank Transfer"/>
    <s v="Standard"/>
    <s v="Yes"/>
    <s v="Yes"/>
    <n v="21"/>
    <s v="Cash"/>
    <s v="Fortnightly"/>
  </r>
  <r>
    <n v="311"/>
    <n v="56"/>
    <s v="Male"/>
    <s v="Pants"/>
    <s v="Clothing"/>
    <n v="85"/>
    <s v="Montana"/>
    <s v="M"/>
    <s v="Charcoal"/>
    <s v="Winter"/>
    <n v="4.5999999999999996"/>
    <x v="0"/>
    <s v="Debit Card"/>
    <s v="Standard"/>
    <s v="Yes"/>
    <s v="Yes"/>
    <n v="50"/>
    <s v="Cash"/>
    <s v="Fortnightly"/>
  </r>
  <r>
    <n v="312"/>
    <n v="69"/>
    <s v="Male"/>
    <s v="Jeans"/>
    <s v="Clothing"/>
    <n v="52"/>
    <s v="Rhode Island"/>
    <s v="L"/>
    <s v="Silver"/>
    <s v="Winter"/>
    <n v="4.0999999999999996"/>
    <x v="0"/>
    <s v="Debit Card"/>
    <s v="Store Pickup"/>
    <s v="Yes"/>
    <s v="Yes"/>
    <n v="19"/>
    <s v="Bank Transfer"/>
    <s v="Monthly"/>
  </r>
  <r>
    <n v="313"/>
    <n v="38"/>
    <s v="Male"/>
    <s v="Pants"/>
    <s v="Clothing"/>
    <n v="89"/>
    <s v="Massachusetts"/>
    <s v="L"/>
    <s v="Green"/>
    <s v="Spring"/>
    <n v="3.4"/>
    <x v="0"/>
    <s v="Bank Transfer"/>
    <s v="Next Day Air"/>
    <s v="Yes"/>
    <s v="Yes"/>
    <n v="6"/>
    <s v="PayPal"/>
    <s v="Annually"/>
  </r>
  <r>
    <n v="314"/>
    <n v="42"/>
    <s v="Male"/>
    <s v="Dress"/>
    <s v="Clothing"/>
    <n v="77"/>
    <s v="Vermont"/>
    <s v="M"/>
    <s v="Pink"/>
    <s v="Spring"/>
    <n v="3.7"/>
    <x v="0"/>
    <s v="PayPal"/>
    <s v="Express"/>
    <s v="Yes"/>
    <s v="Yes"/>
    <n v="50"/>
    <s v="Credit Card"/>
    <s v="Every 3 Months"/>
  </r>
  <r>
    <n v="315"/>
    <n v="30"/>
    <s v="Male"/>
    <s v="Pants"/>
    <s v="Clothing"/>
    <n v="24"/>
    <s v="New Jersey"/>
    <s v="M"/>
    <s v="Purple"/>
    <s v="Summer"/>
    <n v="3.3"/>
    <x v="0"/>
    <s v="PayPal"/>
    <s v="Store Pickup"/>
    <s v="Yes"/>
    <s v="Yes"/>
    <n v="17"/>
    <s v="Debit Card"/>
    <s v="Every 3 Months"/>
  </r>
  <r>
    <n v="316"/>
    <n v="66"/>
    <s v="Male"/>
    <s v="Jewelry"/>
    <s v="Accessories"/>
    <n v="24"/>
    <s v="Wisconsin"/>
    <s v="XL"/>
    <s v="Orange"/>
    <s v="Spring"/>
    <n v="4.5"/>
    <x v="0"/>
    <s v="Venmo"/>
    <s v="Express"/>
    <s v="Yes"/>
    <s v="Yes"/>
    <n v="24"/>
    <s v="Debit Card"/>
    <s v="Annually"/>
  </r>
  <r>
    <n v="317"/>
    <n v="36"/>
    <s v="Male"/>
    <s v="Handbag"/>
    <s v="Accessories"/>
    <n v="22"/>
    <s v="California"/>
    <s v="M"/>
    <s v="Charcoal"/>
    <s v="Fall"/>
    <n v="3.3"/>
    <x v="0"/>
    <s v="Bank Transfer"/>
    <s v="Free Shipping"/>
    <s v="Yes"/>
    <s v="Yes"/>
    <n v="46"/>
    <s v="Venmo"/>
    <s v="Monthly"/>
  </r>
  <r>
    <n v="318"/>
    <n v="58"/>
    <s v="Male"/>
    <s v="Sweater"/>
    <s v="Clothing"/>
    <n v="82"/>
    <s v="West Virginia"/>
    <s v="L"/>
    <s v="Teal"/>
    <s v="Fall"/>
    <n v="4.3"/>
    <x v="0"/>
    <s v="Bank Transfer"/>
    <s v="Standard"/>
    <s v="Yes"/>
    <s v="Yes"/>
    <n v="42"/>
    <s v="Cash"/>
    <s v="Every 3 Months"/>
  </r>
  <r>
    <n v="319"/>
    <n v="45"/>
    <s v="Male"/>
    <s v="Backpack"/>
    <s v="Accessories"/>
    <n v="67"/>
    <s v="South Dakota"/>
    <s v="M"/>
    <s v="Beige"/>
    <s v="Winter"/>
    <n v="2.5"/>
    <x v="0"/>
    <s v="PayPal"/>
    <s v="Standard"/>
    <s v="Yes"/>
    <s v="Yes"/>
    <n v="10"/>
    <s v="Cash"/>
    <s v="Annually"/>
  </r>
  <r>
    <n v="320"/>
    <n v="47"/>
    <s v="Male"/>
    <s v="Shorts"/>
    <s v="Clothing"/>
    <n v="74"/>
    <s v="Maine"/>
    <s v="XL"/>
    <s v="White"/>
    <s v="Spring"/>
    <n v="2.6"/>
    <x v="0"/>
    <s v="Venmo"/>
    <s v="Standard"/>
    <s v="Yes"/>
    <s v="Yes"/>
    <n v="1"/>
    <s v="Cash"/>
    <s v="Every 3 Months"/>
  </r>
  <r>
    <n v="321"/>
    <n v="66"/>
    <s v="Male"/>
    <s v="Jewelry"/>
    <s v="Accessories"/>
    <n v="72"/>
    <s v="Kansas"/>
    <s v="L"/>
    <s v="White"/>
    <s v="Summer"/>
    <n v="4.9000000000000004"/>
    <x v="0"/>
    <s v="PayPal"/>
    <s v="Standard"/>
    <s v="Yes"/>
    <s v="Yes"/>
    <n v="28"/>
    <s v="Debit Card"/>
    <s v="Quarterly"/>
  </r>
  <r>
    <n v="322"/>
    <n v="41"/>
    <s v="Male"/>
    <s v="Sneakers"/>
    <s v="Footwear"/>
    <n v="36"/>
    <s v="Vermont"/>
    <s v="L"/>
    <s v="Orange"/>
    <s v="Summer"/>
    <n v="4.7"/>
    <x v="0"/>
    <s v="Credit Card"/>
    <s v="Free Shipping"/>
    <s v="Yes"/>
    <s v="Yes"/>
    <n v="48"/>
    <s v="Debit Card"/>
    <s v="Quarterly"/>
  </r>
  <r>
    <n v="323"/>
    <n v="41"/>
    <s v="Male"/>
    <s v="Belt"/>
    <s v="Accessories"/>
    <n v="95"/>
    <s v="Tennessee"/>
    <s v="S"/>
    <s v="Cyan"/>
    <s v="Winter"/>
    <n v="3"/>
    <x v="0"/>
    <s v="Credit Card"/>
    <s v="Standard"/>
    <s v="Yes"/>
    <s v="Yes"/>
    <n v="47"/>
    <s v="Credit Card"/>
    <s v="Monthly"/>
  </r>
  <r>
    <n v="324"/>
    <n v="66"/>
    <s v="Male"/>
    <s v="Hoodie"/>
    <s v="Clothing"/>
    <n v="78"/>
    <s v="Tennessee"/>
    <s v="M"/>
    <s v="Orange"/>
    <s v="Winter"/>
    <n v="3.5"/>
    <x v="0"/>
    <s v="Venmo"/>
    <s v="Next Day Air"/>
    <s v="Yes"/>
    <s v="Yes"/>
    <n v="29"/>
    <s v="PayPal"/>
    <s v="Bi-Weekly"/>
  </r>
  <r>
    <n v="325"/>
    <n v="37"/>
    <s v="Male"/>
    <s v="Shirt"/>
    <s v="Clothing"/>
    <n v="82"/>
    <s v="Wyoming"/>
    <s v="M"/>
    <s v="Olive"/>
    <s v="Summer"/>
    <n v="4.8"/>
    <x v="0"/>
    <s v="Credit Card"/>
    <s v="Standard"/>
    <s v="Yes"/>
    <s v="Yes"/>
    <n v="37"/>
    <s v="Venmo"/>
    <s v="Quarterly"/>
  </r>
  <r>
    <n v="326"/>
    <n v="70"/>
    <s v="Male"/>
    <s v="Pants"/>
    <s v="Clothing"/>
    <n v="70"/>
    <s v="Vermont"/>
    <s v="M"/>
    <s v="Charcoal"/>
    <s v="Winter"/>
    <n v="4.3"/>
    <x v="0"/>
    <s v="Debit Card"/>
    <s v="Free Shipping"/>
    <s v="Yes"/>
    <s v="Yes"/>
    <n v="38"/>
    <s v="Debit Card"/>
    <s v="Annually"/>
  </r>
  <r>
    <n v="327"/>
    <n v="62"/>
    <s v="Male"/>
    <s v="Scarf"/>
    <s v="Accessories"/>
    <n v="41"/>
    <s v="New Jersey"/>
    <s v="M"/>
    <s v="White"/>
    <s v="Fall"/>
    <n v="3.2"/>
    <x v="0"/>
    <s v="Cash"/>
    <s v="Store Pickup"/>
    <s v="Yes"/>
    <s v="Yes"/>
    <n v="48"/>
    <s v="Bank Transfer"/>
    <s v="Weekly"/>
  </r>
  <r>
    <n v="328"/>
    <n v="61"/>
    <s v="Male"/>
    <s v="Coat"/>
    <s v="Outerwear"/>
    <n v="42"/>
    <s v="Iowa"/>
    <s v="M"/>
    <s v="Teal"/>
    <s v="Summer"/>
    <n v="3.1"/>
    <x v="0"/>
    <s v="PayPal"/>
    <s v="Free Shipping"/>
    <s v="Yes"/>
    <s v="Yes"/>
    <n v="36"/>
    <s v="PayPal"/>
    <s v="Weekly"/>
  </r>
  <r>
    <n v="329"/>
    <n v="48"/>
    <s v="Male"/>
    <s v="Coat"/>
    <s v="Outerwear"/>
    <n v="50"/>
    <s v="Florida"/>
    <s v="M"/>
    <s v="Yellow"/>
    <s v="Fall"/>
    <n v="2.8"/>
    <x v="0"/>
    <s v="Debit Card"/>
    <s v="Free Shipping"/>
    <s v="Yes"/>
    <s v="Yes"/>
    <n v="9"/>
    <s v="Credit Card"/>
    <s v="Weekly"/>
  </r>
  <r>
    <n v="330"/>
    <n v="70"/>
    <s v="Male"/>
    <s v="Socks"/>
    <s v="Clothing"/>
    <n v="31"/>
    <s v="Nevada"/>
    <s v="S"/>
    <s v="White"/>
    <s v="Summer"/>
    <n v="2.9"/>
    <x v="0"/>
    <s v="Debit Card"/>
    <s v="2-Day Shipping"/>
    <s v="Yes"/>
    <s v="Yes"/>
    <n v="34"/>
    <s v="Bank Transfer"/>
    <s v="Monthly"/>
  </r>
  <r>
    <n v="331"/>
    <n v="46"/>
    <s v="Male"/>
    <s v="Sweater"/>
    <s v="Clothing"/>
    <n v="51"/>
    <s v="North Dakota"/>
    <s v="M"/>
    <s v="Beige"/>
    <s v="Winter"/>
    <n v="3.7"/>
    <x v="0"/>
    <s v="Bank Transfer"/>
    <s v="Express"/>
    <s v="Yes"/>
    <s v="Yes"/>
    <n v="43"/>
    <s v="Venmo"/>
    <s v="Bi-Weekly"/>
  </r>
  <r>
    <n v="332"/>
    <n v="31"/>
    <s v="Male"/>
    <s v="Shirt"/>
    <s v="Clothing"/>
    <n v="98"/>
    <s v="Florida"/>
    <s v="L"/>
    <s v="Beige"/>
    <s v="Fall"/>
    <n v="3.3"/>
    <x v="0"/>
    <s v="Credit Card"/>
    <s v="Store Pickup"/>
    <s v="Yes"/>
    <s v="Yes"/>
    <n v="46"/>
    <s v="PayPal"/>
    <s v="Quarterly"/>
  </r>
  <r>
    <n v="333"/>
    <n v="19"/>
    <s v="Male"/>
    <s v="Shirt"/>
    <s v="Clothing"/>
    <n v="86"/>
    <s v="New York"/>
    <s v="M"/>
    <s v="Maroon"/>
    <s v="Winter"/>
    <n v="2.8"/>
    <x v="0"/>
    <s v="Cash"/>
    <s v="2-Day Shipping"/>
    <s v="Yes"/>
    <s v="Yes"/>
    <n v="5"/>
    <s v="Credit Card"/>
    <s v="Monthly"/>
  </r>
  <r>
    <n v="334"/>
    <n v="39"/>
    <s v="Male"/>
    <s v="Sweater"/>
    <s v="Clothing"/>
    <n v="64"/>
    <s v="Alaska"/>
    <s v="M"/>
    <s v="Teal"/>
    <s v="Winter"/>
    <n v="4.5"/>
    <x v="0"/>
    <s v="Cash"/>
    <s v="Standard"/>
    <s v="Yes"/>
    <s v="Yes"/>
    <n v="15"/>
    <s v="Bank Transfer"/>
    <s v="Bi-Weekly"/>
  </r>
  <r>
    <n v="335"/>
    <n v="41"/>
    <s v="Male"/>
    <s v="Blouse"/>
    <s v="Clothing"/>
    <n v="46"/>
    <s v="Kansas"/>
    <s v="M"/>
    <s v="Lavender"/>
    <s v="Fall"/>
    <n v="2.6"/>
    <x v="0"/>
    <s v="PayPal"/>
    <s v="Next Day Air"/>
    <s v="Yes"/>
    <s v="Yes"/>
    <n v="30"/>
    <s v="Credit Card"/>
    <s v="Annually"/>
  </r>
  <r>
    <n v="336"/>
    <n v="20"/>
    <s v="Male"/>
    <s v="Sweater"/>
    <s v="Clothing"/>
    <n v="85"/>
    <s v="Oregon"/>
    <s v="L"/>
    <s v="Maroon"/>
    <s v="Spring"/>
    <n v="3.7"/>
    <x v="0"/>
    <s v="Cash"/>
    <s v="Standard"/>
    <s v="Yes"/>
    <s v="Yes"/>
    <n v="44"/>
    <s v="Venmo"/>
    <s v="Every 3 Months"/>
  </r>
  <r>
    <n v="337"/>
    <n v="36"/>
    <s v="Male"/>
    <s v="Hat"/>
    <s v="Accessories"/>
    <n v="81"/>
    <s v="Rhode Island"/>
    <s v="S"/>
    <s v="Orange"/>
    <s v="Fall"/>
    <n v="4.4000000000000004"/>
    <x v="0"/>
    <s v="Debit Card"/>
    <s v="Express"/>
    <s v="Yes"/>
    <s v="Yes"/>
    <n v="16"/>
    <s v="PayPal"/>
    <s v="Annually"/>
  </r>
  <r>
    <n v="338"/>
    <n v="32"/>
    <s v="Male"/>
    <s v="Sweater"/>
    <s v="Clothing"/>
    <n v="59"/>
    <s v="New Mexico"/>
    <s v="M"/>
    <s v="Cyan"/>
    <s v="Winter"/>
    <n v="4.3"/>
    <x v="0"/>
    <s v="Cash"/>
    <s v="2-Day Shipping"/>
    <s v="Yes"/>
    <s v="Yes"/>
    <n v="16"/>
    <s v="Bank Transfer"/>
    <s v="Annually"/>
  </r>
  <r>
    <n v="339"/>
    <n v="69"/>
    <s v="Male"/>
    <s v="Hoodie"/>
    <s v="Clothing"/>
    <n v="79"/>
    <s v="Massachusetts"/>
    <s v="M"/>
    <s v="Silver"/>
    <s v="Winter"/>
    <n v="3.5"/>
    <x v="0"/>
    <s v="Venmo"/>
    <s v="Express"/>
    <s v="Yes"/>
    <s v="Yes"/>
    <n v="16"/>
    <s v="Cash"/>
    <s v="Weekly"/>
  </r>
  <r>
    <n v="340"/>
    <n v="40"/>
    <s v="Male"/>
    <s v="Shorts"/>
    <s v="Clothing"/>
    <n v="33"/>
    <s v="Pennsylvania"/>
    <s v="M"/>
    <s v="Teal"/>
    <s v="Spring"/>
    <n v="3.8"/>
    <x v="0"/>
    <s v="Credit Card"/>
    <s v="2-Day Shipping"/>
    <s v="Yes"/>
    <s v="Yes"/>
    <n v="21"/>
    <s v="Credit Card"/>
    <s v="Every 3 Months"/>
  </r>
  <r>
    <n v="341"/>
    <n v="40"/>
    <s v="Male"/>
    <s v="Shorts"/>
    <s v="Clothing"/>
    <n v="47"/>
    <s v="New Jersey"/>
    <s v="L"/>
    <s v="Blue"/>
    <s v="Summer"/>
    <n v="3.5"/>
    <x v="0"/>
    <s v="Cash"/>
    <s v="Express"/>
    <s v="Yes"/>
    <s v="Yes"/>
    <n v="39"/>
    <s v="Venmo"/>
    <s v="Every 3 Months"/>
  </r>
  <r>
    <n v="342"/>
    <n v="20"/>
    <s v="Male"/>
    <s v="Hat"/>
    <s v="Accessories"/>
    <n v="20"/>
    <s v="Utah"/>
    <s v="S"/>
    <s v="Blue"/>
    <s v="Summer"/>
    <n v="4.5999999999999996"/>
    <x v="0"/>
    <s v="Credit Card"/>
    <s v="Store Pickup"/>
    <s v="Yes"/>
    <s v="Yes"/>
    <n v="40"/>
    <s v="Debit Card"/>
    <s v="Bi-Weekly"/>
  </r>
  <r>
    <n v="343"/>
    <n v="64"/>
    <s v="Male"/>
    <s v="Coat"/>
    <s v="Outerwear"/>
    <n v="36"/>
    <s v="Kentucky"/>
    <s v="M"/>
    <s v="Olive"/>
    <s v="Spring"/>
    <n v="2.6"/>
    <x v="0"/>
    <s v="Bank Transfer"/>
    <s v="Next Day Air"/>
    <s v="Yes"/>
    <s v="Yes"/>
    <n v="48"/>
    <s v="Credit Card"/>
    <s v="Every 3 Months"/>
  </r>
  <r>
    <n v="344"/>
    <n v="27"/>
    <s v="Male"/>
    <s v="Sandals"/>
    <s v="Footwear"/>
    <n v="39"/>
    <s v="Nebraska"/>
    <s v="M"/>
    <s v="Purple"/>
    <s v="Summer"/>
    <n v="4.4000000000000004"/>
    <x v="0"/>
    <s v="Cash"/>
    <s v="Next Day Air"/>
    <s v="Yes"/>
    <s v="Yes"/>
    <n v="26"/>
    <s v="Venmo"/>
    <s v="Monthly"/>
  </r>
  <r>
    <n v="345"/>
    <n v="24"/>
    <s v="Male"/>
    <s v="Skirt"/>
    <s v="Clothing"/>
    <n v="71"/>
    <s v="Virginia"/>
    <s v="M"/>
    <s v="Charcoal"/>
    <s v="Winter"/>
    <n v="4"/>
    <x v="0"/>
    <s v="PayPal"/>
    <s v="Standard"/>
    <s v="Yes"/>
    <s v="Yes"/>
    <n v="46"/>
    <s v="Debit Card"/>
    <s v="Monthly"/>
  </r>
  <r>
    <n v="346"/>
    <n v="48"/>
    <s v="Male"/>
    <s v="Shoes"/>
    <s v="Footwear"/>
    <n v="59"/>
    <s v="Wyoming"/>
    <s v="S"/>
    <s v="Olive"/>
    <s v="Winter"/>
    <n v="4.4000000000000004"/>
    <x v="0"/>
    <s v="Cash"/>
    <s v="Next Day Air"/>
    <s v="Yes"/>
    <s v="Yes"/>
    <n v="27"/>
    <s v="Bank Transfer"/>
    <s v="Annually"/>
  </r>
  <r>
    <n v="347"/>
    <n v="49"/>
    <s v="Male"/>
    <s v="Jeans"/>
    <s v="Clothing"/>
    <n v="50"/>
    <s v="New Mexico"/>
    <s v="L"/>
    <s v="Violet"/>
    <s v="Spring"/>
    <n v="4.7"/>
    <x v="0"/>
    <s v="Credit Card"/>
    <s v="Next Day Air"/>
    <s v="Yes"/>
    <s v="Yes"/>
    <n v="5"/>
    <s v="Cash"/>
    <s v="Weekly"/>
  </r>
  <r>
    <n v="348"/>
    <n v="36"/>
    <s v="Male"/>
    <s v="Sandals"/>
    <s v="Footwear"/>
    <n v="41"/>
    <s v="Oregon"/>
    <s v="L"/>
    <s v="Red"/>
    <s v="Fall"/>
    <n v="3.9"/>
    <x v="0"/>
    <s v="Credit Card"/>
    <s v="Store Pickup"/>
    <s v="Yes"/>
    <s v="Yes"/>
    <n v="43"/>
    <s v="PayPal"/>
    <s v="Fortnightly"/>
  </r>
  <r>
    <n v="349"/>
    <n v="56"/>
    <s v="Male"/>
    <s v="Blouse"/>
    <s v="Clothing"/>
    <n v="59"/>
    <s v="South Carolina"/>
    <s v="M"/>
    <s v="Beige"/>
    <s v="Fall"/>
    <n v="2.7"/>
    <x v="0"/>
    <s v="Bank Transfer"/>
    <s v="Free Shipping"/>
    <s v="Yes"/>
    <s v="Yes"/>
    <n v="17"/>
    <s v="PayPal"/>
    <s v="Fortnightly"/>
  </r>
  <r>
    <n v="350"/>
    <n v="37"/>
    <s v="Male"/>
    <s v="Hat"/>
    <s v="Accessories"/>
    <n v="87"/>
    <s v="Arizona"/>
    <s v="M"/>
    <s v="Green"/>
    <s v="Winter"/>
    <n v="3.7"/>
    <x v="0"/>
    <s v="Cash"/>
    <s v="2-Day Shipping"/>
    <s v="Yes"/>
    <s v="Yes"/>
    <n v="3"/>
    <s v="Bank Transfer"/>
    <s v="Bi-Weekly"/>
  </r>
  <r>
    <n v="351"/>
    <n v="42"/>
    <s v="Male"/>
    <s v="Sweater"/>
    <s v="Clothing"/>
    <n v="68"/>
    <s v="Kentucky"/>
    <s v="M"/>
    <s v="Violet"/>
    <s v="Spring"/>
    <n v="2.6"/>
    <x v="0"/>
    <s v="Venmo"/>
    <s v="2-Day Shipping"/>
    <s v="Yes"/>
    <s v="Yes"/>
    <n v="47"/>
    <s v="Bank Transfer"/>
    <s v="Fortnightly"/>
  </r>
  <r>
    <n v="352"/>
    <n v="28"/>
    <s v="Male"/>
    <s v="Skirt"/>
    <s v="Clothing"/>
    <n v="90"/>
    <s v="New York"/>
    <s v="M"/>
    <s v="Teal"/>
    <s v="Winter"/>
    <n v="3.9"/>
    <x v="0"/>
    <s v="Cash"/>
    <s v="Standard"/>
    <s v="Yes"/>
    <s v="Yes"/>
    <n v="24"/>
    <s v="Debit Card"/>
    <s v="Bi-Weekly"/>
  </r>
  <r>
    <n v="353"/>
    <n v="27"/>
    <s v="Male"/>
    <s v="Jeans"/>
    <s v="Clothing"/>
    <n v="71"/>
    <s v="Texas"/>
    <s v="XL"/>
    <s v="Yellow"/>
    <s v="Fall"/>
    <n v="4.9000000000000004"/>
    <x v="0"/>
    <s v="Venmo"/>
    <s v="Next Day Air"/>
    <s v="Yes"/>
    <s v="Yes"/>
    <n v="12"/>
    <s v="Cash"/>
    <s v="Every 3 Months"/>
  </r>
  <r>
    <n v="354"/>
    <n v="63"/>
    <s v="Male"/>
    <s v="Sneakers"/>
    <s v="Footwear"/>
    <n v="64"/>
    <s v="Missouri"/>
    <s v="L"/>
    <s v="Yellow"/>
    <s v="Fall"/>
    <n v="4.0999999999999996"/>
    <x v="0"/>
    <s v="Credit Card"/>
    <s v="Store Pickup"/>
    <s v="Yes"/>
    <s v="Yes"/>
    <n v="35"/>
    <s v="Debit Card"/>
    <s v="Monthly"/>
  </r>
  <r>
    <n v="355"/>
    <n v="58"/>
    <s v="Male"/>
    <s v="Jewelry"/>
    <s v="Accessories"/>
    <n v="76"/>
    <s v="Pennsylvania"/>
    <s v="S"/>
    <s v="Olive"/>
    <s v="Fall"/>
    <n v="3"/>
    <x v="0"/>
    <s v="PayPal"/>
    <s v="Free Shipping"/>
    <s v="Yes"/>
    <s v="Yes"/>
    <n v="42"/>
    <s v="Venmo"/>
    <s v="Weekly"/>
  </r>
  <r>
    <n v="356"/>
    <n v="37"/>
    <s v="Male"/>
    <s v="Jewelry"/>
    <s v="Accessories"/>
    <n v="42"/>
    <s v="Oregon"/>
    <s v="XL"/>
    <s v="Magenta"/>
    <s v="Fall"/>
    <n v="4.0999999999999996"/>
    <x v="0"/>
    <s v="Credit Card"/>
    <s v="2-Day Shipping"/>
    <s v="Yes"/>
    <s v="Yes"/>
    <n v="1"/>
    <s v="PayPal"/>
    <s v="Every 3 Months"/>
  </r>
  <r>
    <n v="357"/>
    <n v="56"/>
    <s v="Male"/>
    <s v="Pants"/>
    <s v="Clothing"/>
    <n v="80"/>
    <s v="Nevada"/>
    <s v="L"/>
    <s v="Black"/>
    <s v="Spring"/>
    <n v="3.8"/>
    <x v="0"/>
    <s v="Debit Card"/>
    <s v="Standard"/>
    <s v="Yes"/>
    <s v="Yes"/>
    <n v="27"/>
    <s v="Cash"/>
    <s v="Weekly"/>
  </r>
  <r>
    <n v="358"/>
    <n v="18"/>
    <s v="Male"/>
    <s v="Belt"/>
    <s v="Accessories"/>
    <n v="56"/>
    <s v="Arkansas"/>
    <s v="M"/>
    <s v="Olive"/>
    <s v="Spring"/>
    <n v="4"/>
    <x v="0"/>
    <s v="Bank Transfer"/>
    <s v="Standard"/>
    <s v="Yes"/>
    <s v="Yes"/>
    <n v="16"/>
    <s v="Credit Card"/>
    <s v="Bi-Weekly"/>
  </r>
  <r>
    <n v="359"/>
    <n v="48"/>
    <s v="Male"/>
    <s v="Hat"/>
    <s v="Accessories"/>
    <n v="25"/>
    <s v="Minnesota"/>
    <s v="XL"/>
    <s v="Magenta"/>
    <s v="Summer"/>
    <n v="3.6"/>
    <x v="0"/>
    <s v="Debit Card"/>
    <s v="Express"/>
    <s v="Yes"/>
    <s v="Yes"/>
    <n v="36"/>
    <s v="Credit Card"/>
    <s v="Every 3 Months"/>
  </r>
  <r>
    <n v="360"/>
    <n v="31"/>
    <s v="Male"/>
    <s v="Sneakers"/>
    <s v="Footwear"/>
    <n v="74"/>
    <s v="Georgia"/>
    <s v="M"/>
    <s v="Olive"/>
    <s v="Winter"/>
    <n v="3"/>
    <x v="0"/>
    <s v="Debit Card"/>
    <s v="Store Pickup"/>
    <s v="Yes"/>
    <s v="Yes"/>
    <n v="30"/>
    <s v="Credit Card"/>
    <s v="Every 3 Months"/>
  </r>
  <r>
    <n v="361"/>
    <n v="51"/>
    <s v="Male"/>
    <s v="Pants"/>
    <s v="Clothing"/>
    <n v="30"/>
    <s v="Rhode Island"/>
    <s v="M"/>
    <s v="Teal"/>
    <s v="Summer"/>
    <n v="3"/>
    <x v="0"/>
    <s v="Bank Transfer"/>
    <s v="Standard"/>
    <s v="Yes"/>
    <s v="Yes"/>
    <n v="18"/>
    <s v="Debit Card"/>
    <s v="Fortnightly"/>
  </r>
  <r>
    <n v="362"/>
    <n v="65"/>
    <s v="Male"/>
    <s v="T-shirt"/>
    <s v="Clothing"/>
    <n v="96"/>
    <s v="Nevada"/>
    <s v="M"/>
    <s v="White"/>
    <s v="Spring"/>
    <n v="2.6"/>
    <x v="0"/>
    <s v="Bank Transfer"/>
    <s v="Free Shipping"/>
    <s v="Yes"/>
    <s v="Yes"/>
    <n v="45"/>
    <s v="Cash"/>
    <s v="Annually"/>
  </r>
  <r>
    <n v="363"/>
    <n v="53"/>
    <s v="Male"/>
    <s v="Sneakers"/>
    <s v="Footwear"/>
    <n v="64"/>
    <s v="Texas"/>
    <s v="M"/>
    <s v="Charcoal"/>
    <s v="Fall"/>
    <n v="3.4"/>
    <x v="0"/>
    <s v="Cash"/>
    <s v="Free Shipping"/>
    <s v="Yes"/>
    <s v="Yes"/>
    <n v="1"/>
    <s v="Venmo"/>
    <s v="Fortnightly"/>
  </r>
  <r>
    <n v="364"/>
    <n v="55"/>
    <s v="Male"/>
    <s v="Shorts"/>
    <s v="Clothing"/>
    <n v="88"/>
    <s v="Florida"/>
    <s v="L"/>
    <s v="Yellow"/>
    <s v="Winter"/>
    <n v="3.1"/>
    <x v="0"/>
    <s v="Cash"/>
    <s v="Free Shipping"/>
    <s v="Yes"/>
    <s v="Yes"/>
    <n v="42"/>
    <s v="Bank Transfer"/>
    <s v="Fortnightly"/>
  </r>
  <r>
    <n v="365"/>
    <n v="62"/>
    <s v="Male"/>
    <s v="Shoes"/>
    <s v="Footwear"/>
    <n v="88"/>
    <s v="North Dakota"/>
    <s v="L"/>
    <s v="Charcoal"/>
    <s v="Summer"/>
    <n v="3"/>
    <x v="0"/>
    <s v="Debit Card"/>
    <s v="Free Shipping"/>
    <s v="Yes"/>
    <s v="Yes"/>
    <n v="7"/>
    <s v="Venmo"/>
    <s v="Every 3 Months"/>
  </r>
  <r>
    <n v="366"/>
    <n v="55"/>
    <s v="Male"/>
    <s v="Gloves"/>
    <s v="Accessories"/>
    <n v="88"/>
    <s v="West Virginia"/>
    <s v="XL"/>
    <s v="Gray"/>
    <s v="Summer"/>
    <n v="3.7"/>
    <x v="0"/>
    <s v="PayPal"/>
    <s v="Standard"/>
    <s v="Yes"/>
    <s v="Yes"/>
    <n v="50"/>
    <s v="PayPal"/>
    <s v="Quarterly"/>
  </r>
  <r>
    <n v="367"/>
    <n v="64"/>
    <s v="Male"/>
    <s v="Socks"/>
    <s v="Clothing"/>
    <n v="36"/>
    <s v="Nebraska"/>
    <s v="M"/>
    <s v="Turquoise"/>
    <s v="Spring"/>
    <n v="3.5"/>
    <x v="0"/>
    <s v="Bank Transfer"/>
    <s v="Store Pickup"/>
    <s v="Yes"/>
    <s v="Yes"/>
    <n v="37"/>
    <s v="Venmo"/>
    <s v="Fortnightly"/>
  </r>
  <r>
    <n v="368"/>
    <n v="52"/>
    <s v="Male"/>
    <s v="Dress"/>
    <s v="Clothing"/>
    <n v="40"/>
    <s v="Tennessee"/>
    <s v="XL"/>
    <s v="Cyan"/>
    <s v="Spring"/>
    <n v="2.8"/>
    <x v="0"/>
    <s v="Credit Card"/>
    <s v="Store Pickup"/>
    <s v="Yes"/>
    <s v="Yes"/>
    <n v="18"/>
    <s v="Bank Transfer"/>
    <s v="Monthly"/>
  </r>
  <r>
    <n v="369"/>
    <n v="24"/>
    <s v="Male"/>
    <s v="Handbag"/>
    <s v="Accessories"/>
    <n v="39"/>
    <s v="Oklahoma"/>
    <s v="M"/>
    <s v="Charcoal"/>
    <s v="Spring"/>
    <n v="4.5"/>
    <x v="0"/>
    <s v="Venmo"/>
    <s v="Standard"/>
    <s v="Yes"/>
    <s v="Yes"/>
    <n v="29"/>
    <s v="Cash"/>
    <s v="Monthly"/>
  </r>
  <r>
    <n v="370"/>
    <n v="38"/>
    <s v="Male"/>
    <s v="Belt"/>
    <s v="Accessories"/>
    <n v="40"/>
    <s v="Wisconsin"/>
    <s v="M"/>
    <s v="Silver"/>
    <s v="Summer"/>
    <n v="3.3"/>
    <x v="0"/>
    <s v="Cash"/>
    <s v="Store Pickup"/>
    <s v="Yes"/>
    <s v="Yes"/>
    <n v="45"/>
    <s v="PayPal"/>
    <s v="Quarterly"/>
  </r>
  <r>
    <n v="371"/>
    <n v="59"/>
    <s v="Male"/>
    <s v="Scarf"/>
    <s v="Accessories"/>
    <n v="34"/>
    <s v="Oregon"/>
    <s v="M"/>
    <s v="Olive"/>
    <s v="Winter"/>
    <n v="3.4"/>
    <x v="0"/>
    <s v="Credit Card"/>
    <s v="Express"/>
    <s v="Yes"/>
    <s v="Yes"/>
    <n v="13"/>
    <s v="PayPal"/>
    <s v="Weekly"/>
  </r>
  <r>
    <n v="372"/>
    <n v="27"/>
    <s v="Male"/>
    <s v="Sneakers"/>
    <s v="Footwear"/>
    <n v="83"/>
    <s v="North Carolina"/>
    <s v="S"/>
    <s v="Pink"/>
    <s v="Winter"/>
    <n v="3.2"/>
    <x v="0"/>
    <s v="Bank Transfer"/>
    <s v="2-Day Shipping"/>
    <s v="Yes"/>
    <s v="Yes"/>
    <n v="47"/>
    <s v="PayPal"/>
    <s v="Monthly"/>
  </r>
  <r>
    <n v="373"/>
    <n v="24"/>
    <s v="Male"/>
    <s v="Sweater"/>
    <s v="Clothing"/>
    <n v="85"/>
    <s v="Pennsylvania"/>
    <s v="L"/>
    <s v="Orange"/>
    <s v="Summer"/>
    <n v="3.7"/>
    <x v="0"/>
    <s v="Credit Card"/>
    <s v="Standard"/>
    <s v="Yes"/>
    <s v="Yes"/>
    <n v="7"/>
    <s v="Debit Card"/>
    <s v="Weekly"/>
  </r>
  <r>
    <n v="374"/>
    <n v="23"/>
    <s v="Male"/>
    <s v="Coat"/>
    <s v="Outerwear"/>
    <n v="27"/>
    <s v="North Dakota"/>
    <s v="L"/>
    <s v="White"/>
    <s v="Summer"/>
    <n v="4.5999999999999996"/>
    <x v="0"/>
    <s v="Bank Transfer"/>
    <s v="Express"/>
    <s v="Yes"/>
    <s v="Yes"/>
    <n v="11"/>
    <s v="Venmo"/>
    <s v="Bi-Weekly"/>
  </r>
  <r>
    <n v="375"/>
    <n v="69"/>
    <s v="Male"/>
    <s v="Jewelry"/>
    <s v="Accessories"/>
    <n v="78"/>
    <s v="Ohio"/>
    <s v="S"/>
    <s v="Purple"/>
    <s v="Spring"/>
    <n v="5"/>
    <x v="0"/>
    <s v="Bank Transfer"/>
    <s v="Store Pickup"/>
    <s v="Yes"/>
    <s v="Yes"/>
    <n v="39"/>
    <s v="Bank Transfer"/>
    <s v="Monthly"/>
  </r>
  <r>
    <n v="376"/>
    <n v="59"/>
    <s v="Male"/>
    <s v="Sunglasses"/>
    <s v="Accessories"/>
    <n v="32"/>
    <s v="Oklahoma"/>
    <s v="M"/>
    <s v="Olive"/>
    <s v="Summer"/>
    <n v="4.4000000000000004"/>
    <x v="0"/>
    <s v="Debit Card"/>
    <s v="Standard"/>
    <s v="Yes"/>
    <s v="Yes"/>
    <n v="6"/>
    <s v="Debit Card"/>
    <s v="Quarterly"/>
  </r>
  <r>
    <n v="377"/>
    <n v="51"/>
    <s v="Male"/>
    <s v="Shoes"/>
    <s v="Footwear"/>
    <n v="51"/>
    <s v="South Carolina"/>
    <s v="S"/>
    <s v="Gray"/>
    <s v="Fall"/>
    <n v="4.9000000000000004"/>
    <x v="0"/>
    <s v="PayPal"/>
    <s v="Express"/>
    <s v="Yes"/>
    <s v="Yes"/>
    <n v="2"/>
    <s v="Venmo"/>
    <s v="Bi-Weekly"/>
  </r>
  <r>
    <n v="378"/>
    <n v="63"/>
    <s v="Male"/>
    <s v="Scarf"/>
    <s v="Accessories"/>
    <n v="32"/>
    <s v="Maine"/>
    <s v="M"/>
    <s v="Silver"/>
    <s v="Spring"/>
    <n v="4.0999999999999996"/>
    <x v="0"/>
    <s v="Debit Card"/>
    <s v="Standard"/>
    <s v="Yes"/>
    <s v="Yes"/>
    <n v="39"/>
    <s v="Credit Card"/>
    <s v="Every 3 Months"/>
  </r>
  <r>
    <n v="379"/>
    <n v="54"/>
    <s v="Male"/>
    <s v="Dress"/>
    <s v="Clothing"/>
    <n v="62"/>
    <s v="Nevada"/>
    <s v="L"/>
    <s v="Orange"/>
    <s v="Winter"/>
    <n v="4.9000000000000004"/>
    <x v="0"/>
    <s v="Cash"/>
    <s v="Next Day Air"/>
    <s v="Yes"/>
    <s v="Yes"/>
    <n v="23"/>
    <s v="Credit Card"/>
    <s v="Monthly"/>
  </r>
  <r>
    <n v="380"/>
    <n v="32"/>
    <s v="Male"/>
    <s v="T-shirt"/>
    <s v="Clothing"/>
    <n v="29"/>
    <s v="Montana"/>
    <s v="S"/>
    <s v="Magenta"/>
    <s v="Fall"/>
    <n v="4.7"/>
    <x v="0"/>
    <s v="Debit Card"/>
    <s v="2-Day Shipping"/>
    <s v="Yes"/>
    <s v="Yes"/>
    <n v="46"/>
    <s v="Debit Card"/>
    <s v="Bi-Weekly"/>
  </r>
  <r>
    <n v="381"/>
    <n v="39"/>
    <s v="Male"/>
    <s v="Backpack"/>
    <s v="Accessories"/>
    <n v="69"/>
    <s v="New Hampshire"/>
    <s v="XL"/>
    <s v="Beige"/>
    <s v="Fall"/>
    <n v="3"/>
    <x v="0"/>
    <s v="PayPal"/>
    <s v="Store Pickup"/>
    <s v="Yes"/>
    <s v="Yes"/>
    <n v="19"/>
    <s v="Bank Transfer"/>
    <s v="Weekly"/>
  </r>
  <r>
    <n v="382"/>
    <n v="66"/>
    <s v="Male"/>
    <s v="Jewelry"/>
    <s v="Accessories"/>
    <n v="25"/>
    <s v="Maine"/>
    <s v="L"/>
    <s v="Lavender"/>
    <s v="Winter"/>
    <n v="3.4"/>
    <x v="0"/>
    <s v="Debit Card"/>
    <s v="Store Pickup"/>
    <s v="Yes"/>
    <s v="Yes"/>
    <n v="3"/>
    <s v="Credit Card"/>
    <s v="Every 3 Months"/>
  </r>
  <r>
    <n v="383"/>
    <n v="28"/>
    <s v="Male"/>
    <s v="Jeans"/>
    <s v="Clothing"/>
    <n v="76"/>
    <s v="California"/>
    <s v="M"/>
    <s v="Peach"/>
    <s v="Winter"/>
    <n v="3.2"/>
    <x v="0"/>
    <s v="PayPal"/>
    <s v="Store Pickup"/>
    <s v="Yes"/>
    <s v="Yes"/>
    <n v="47"/>
    <s v="PayPal"/>
    <s v="Quarterly"/>
  </r>
  <r>
    <n v="384"/>
    <n v="50"/>
    <s v="Male"/>
    <s v="Sunglasses"/>
    <s v="Accessories"/>
    <n v="77"/>
    <s v="West Virginia"/>
    <s v="S"/>
    <s v="Magenta"/>
    <s v="Fall"/>
    <n v="2.9"/>
    <x v="0"/>
    <s v="Credit Card"/>
    <s v="Standard"/>
    <s v="Yes"/>
    <s v="Yes"/>
    <n v="6"/>
    <s v="PayPal"/>
    <s v="Quarterly"/>
  </r>
  <r>
    <n v="385"/>
    <n v="70"/>
    <s v="Male"/>
    <s v="Sweater"/>
    <s v="Clothing"/>
    <n v="33"/>
    <s v="California"/>
    <s v="M"/>
    <s v="Beige"/>
    <s v="Fall"/>
    <n v="4.5"/>
    <x v="0"/>
    <s v="Credit Card"/>
    <s v="2-Day Shipping"/>
    <s v="Yes"/>
    <s v="Yes"/>
    <n v="6"/>
    <s v="Venmo"/>
    <s v="Annually"/>
  </r>
  <r>
    <n v="386"/>
    <n v="67"/>
    <s v="Male"/>
    <s v="Shorts"/>
    <s v="Clothing"/>
    <n v="93"/>
    <s v="West Virginia"/>
    <s v="S"/>
    <s v="Yellow"/>
    <s v="Fall"/>
    <n v="2.7"/>
    <x v="0"/>
    <s v="Credit Card"/>
    <s v="Next Day Air"/>
    <s v="Yes"/>
    <s v="Yes"/>
    <n v="12"/>
    <s v="Credit Card"/>
    <s v="Bi-Weekly"/>
  </r>
  <r>
    <n v="387"/>
    <n v="64"/>
    <s v="Male"/>
    <s v="Jewelry"/>
    <s v="Accessories"/>
    <n v="39"/>
    <s v="Louisiana"/>
    <s v="L"/>
    <s v="Brown"/>
    <s v="Spring"/>
    <n v="3.4"/>
    <x v="0"/>
    <s v="Cash"/>
    <s v="Express"/>
    <s v="Yes"/>
    <s v="Yes"/>
    <n v="40"/>
    <s v="PayPal"/>
    <s v="Quarterly"/>
  </r>
  <r>
    <n v="388"/>
    <n v="45"/>
    <s v="Male"/>
    <s v="Coat"/>
    <s v="Outerwear"/>
    <n v="93"/>
    <s v="Georgia"/>
    <s v="L"/>
    <s v="Silver"/>
    <s v="Summer"/>
    <n v="4.5999999999999996"/>
    <x v="0"/>
    <s v="Cash"/>
    <s v="Store Pickup"/>
    <s v="Yes"/>
    <s v="Yes"/>
    <n v="38"/>
    <s v="PayPal"/>
    <s v="Fortnightly"/>
  </r>
  <r>
    <n v="389"/>
    <n v="22"/>
    <s v="Male"/>
    <s v="Handbag"/>
    <s v="Accessories"/>
    <n v="82"/>
    <s v="Washington"/>
    <s v="M"/>
    <s v="Orange"/>
    <s v="Summer"/>
    <n v="2.7"/>
    <x v="0"/>
    <s v="Credit Card"/>
    <s v="Store Pickup"/>
    <s v="Yes"/>
    <s v="Yes"/>
    <n v="10"/>
    <s v="PayPal"/>
    <s v="Quarterly"/>
  </r>
  <r>
    <n v="390"/>
    <n v="27"/>
    <s v="Male"/>
    <s v="Boots"/>
    <s v="Footwear"/>
    <n v="42"/>
    <s v="Virginia"/>
    <s v="L"/>
    <s v="Purple"/>
    <s v="Spring"/>
    <n v="4.2"/>
    <x v="0"/>
    <s v="Venmo"/>
    <s v="Standard"/>
    <s v="Yes"/>
    <s v="Yes"/>
    <n v="28"/>
    <s v="Bank Transfer"/>
    <s v="Monthly"/>
  </r>
  <r>
    <n v="391"/>
    <n v="25"/>
    <s v="Male"/>
    <s v="Gloves"/>
    <s v="Accessories"/>
    <n v="71"/>
    <s v="Indiana"/>
    <s v="M"/>
    <s v="Indigo"/>
    <s v="Winter"/>
    <n v="3.2"/>
    <x v="0"/>
    <s v="Debit Card"/>
    <s v="2-Day Shipping"/>
    <s v="Yes"/>
    <s v="Yes"/>
    <n v="19"/>
    <s v="PayPal"/>
    <s v="Annually"/>
  </r>
  <r>
    <n v="392"/>
    <n v="37"/>
    <s v="Male"/>
    <s v="Sweater"/>
    <s v="Clothing"/>
    <n v="86"/>
    <s v="Minnesota"/>
    <s v="L"/>
    <s v="Gray"/>
    <s v="Spring"/>
    <n v="4.8"/>
    <x v="0"/>
    <s v="Cash"/>
    <s v="Standard"/>
    <s v="Yes"/>
    <s v="Yes"/>
    <n v="25"/>
    <s v="Cash"/>
    <s v="Fortnightly"/>
  </r>
  <r>
    <n v="393"/>
    <n v="26"/>
    <s v="Male"/>
    <s v="T-shirt"/>
    <s v="Clothing"/>
    <n v="82"/>
    <s v="Idaho"/>
    <s v="XL"/>
    <s v="Black"/>
    <s v="Spring"/>
    <n v="3.3"/>
    <x v="0"/>
    <s v="PayPal"/>
    <s v="Next Day Air"/>
    <s v="Yes"/>
    <s v="Yes"/>
    <n v="38"/>
    <s v="Credit Card"/>
    <s v="Annually"/>
  </r>
  <r>
    <n v="394"/>
    <n v="33"/>
    <s v="Male"/>
    <s v="Shoes"/>
    <s v="Footwear"/>
    <n v="65"/>
    <s v="Vermont"/>
    <s v="L"/>
    <s v="Maroon"/>
    <s v="Fall"/>
    <n v="4.2"/>
    <x v="0"/>
    <s v="Credit Card"/>
    <s v="Standard"/>
    <s v="Yes"/>
    <s v="Yes"/>
    <n v="6"/>
    <s v="PayPal"/>
    <s v="Fortnightly"/>
  </r>
  <r>
    <n v="395"/>
    <n v="43"/>
    <s v="Male"/>
    <s v="Scarf"/>
    <s v="Accessories"/>
    <n v="29"/>
    <s v="North Dakota"/>
    <s v="M"/>
    <s v="Beige"/>
    <s v="Spring"/>
    <n v="4.8"/>
    <x v="0"/>
    <s v="PayPal"/>
    <s v="Store Pickup"/>
    <s v="Yes"/>
    <s v="Yes"/>
    <n v="7"/>
    <s v="Debit Card"/>
    <s v="Bi-Weekly"/>
  </r>
  <r>
    <n v="396"/>
    <n v="37"/>
    <s v="Male"/>
    <s v="Sneakers"/>
    <s v="Footwear"/>
    <n v="65"/>
    <s v="Rhode Island"/>
    <s v="L"/>
    <s v="Brown"/>
    <s v="Winter"/>
    <n v="4.9000000000000004"/>
    <x v="0"/>
    <s v="Cash"/>
    <s v="Store Pickup"/>
    <s v="Yes"/>
    <s v="Yes"/>
    <n v="2"/>
    <s v="PayPal"/>
    <s v="Annually"/>
  </r>
  <r>
    <n v="397"/>
    <n v="46"/>
    <s v="Male"/>
    <s v="Dress"/>
    <s v="Clothing"/>
    <n v="88"/>
    <s v="South Carolina"/>
    <s v="S"/>
    <s v="Black"/>
    <s v="Fall"/>
    <n v="3.9"/>
    <x v="0"/>
    <s v="Bank Transfer"/>
    <s v="Standard"/>
    <s v="Yes"/>
    <s v="Yes"/>
    <n v="24"/>
    <s v="Bank Transfer"/>
    <s v="Annually"/>
  </r>
  <r>
    <n v="398"/>
    <n v="22"/>
    <s v="Male"/>
    <s v="Belt"/>
    <s v="Accessories"/>
    <n v="46"/>
    <s v="Mississippi"/>
    <s v="M"/>
    <s v="Indigo"/>
    <s v="Fall"/>
    <n v="3"/>
    <x v="0"/>
    <s v="Venmo"/>
    <s v="Free Shipping"/>
    <s v="Yes"/>
    <s v="Yes"/>
    <n v="26"/>
    <s v="Cash"/>
    <s v="Annually"/>
  </r>
  <r>
    <n v="399"/>
    <n v="20"/>
    <s v="Male"/>
    <s v="Boots"/>
    <s v="Footwear"/>
    <n v="67"/>
    <s v="Montana"/>
    <s v="S"/>
    <s v="Silver"/>
    <s v="Winter"/>
    <n v="4.5999999999999996"/>
    <x v="0"/>
    <s v="PayPal"/>
    <s v="Free Shipping"/>
    <s v="Yes"/>
    <s v="Yes"/>
    <n v="25"/>
    <s v="Debit Card"/>
    <s v="Every 3 Months"/>
  </r>
  <r>
    <n v="400"/>
    <n v="60"/>
    <s v="Male"/>
    <s v="Scarf"/>
    <s v="Accessories"/>
    <n v="35"/>
    <s v="Idaho"/>
    <s v="L"/>
    <s v="Blue"/>
    <s v="Fall"/>
    <n v="3.5"/>
    <x v="0"/>
    <s v="Credit Card"/>
    <s v="2-Day Shipping"/>
    <s v="Yes"/>
    <s v="Yes"/>
    <n v="10"/>
    <s v="Debit Card"/>
    <s v="Monthly"/>
  </r>
  <r>
    <n v="401"/>
    <n v="39"/>
    <s v="Male"/>
    <s v="Boots"/>
    <s v="Footwear"/>
    <n v="66"/>
    <s v="Utah"/>
    <s v="M"/>
    <s v="Green"/>
    <s v="Winter"/>
    <n v="4.8"/>
    <x v="0"/>
    <s v="Venmo"/>
    <s v="Free Shipping"/>
    <s v="Yes"/>
    <s v="Yes"/>
    <n v="14"/>
    <s v="PayPal"/>
    <s v="Fortnightly"/>
  </r>
  <r>
    <n v="402"/>
    <n v="43"/>
    <s v="Male"/>
    <s v="T-shirt"/>
    <s v="Clothing"/>
    <n v="91"/>
    <s v="Oklahoma"/>
    <s v="L"/>
    <s v="Orange"/>
    <s v="Fall"/>
    <n v="4.8"/>
    <x v="0"/>
    <s v="Bank Transfer"/>
    <s v="Standard"/>
    <s v="Yes"/>
    <s v="Yes"/>
    <n v="21"/>
    <s v="Cash"/>
    <s v="Quarterly"/>
  </r>
  <r>
    <n v="403"/>
    <n v="31"/>
    <s v="Male"/>
    <s v="Backpack"/>
    <s v="Accessories"/>
    <n v="78"/>
    <s v="California"/>
    <s v="L"/>
    <s v="Cyan"/>
    <s v="Fall"/>
    <n v="3"/>
    <x v="0"/>
    <s v="PayPal"/>
    <s v="Express"/>
    <s v="Yes"/>
    <s v="Yes"/>
    <n v="26"/>
    <s v="PayPal"/>
    <s v="Monthly"/>
  </r>
  <r>
    <n v="404"/>
    <n v="19"/>
    <s v="Male"/>
    <s v="Sneakers"/>
    <s v="Footwear"/>
    <n v="45"/>
    <s v="Nevada"/>
    <s v="M"/>
    <s v="Orange"/>
    <s v="Winter"/>
    <n v="4.5"/>
    <x v="0"/>
    <s v="Credit Card"/>
    <s v="Next Day Air"/>
    <s v="Yes"/>
    <s v="Yes"/>
    <n v="12"/>
    <s v="Bank Transfer"/>
    <s v="Annually"/>
  </r>
  <r>
    <n v="405"/>
    <n v="35"/>
    <s v="Male"/>
    <s v="T-shirt"/>
    <s v="Clothing"/>
    <n v="93"/>
    <s v="Delaware"/>
    <s v="M"/>
    <s v="Indigo"/>
    <s v="Spring"/>
    <n v="4.8"/>
    <x v="0"/>
    <s v="Credit Card"/>
    <s v="Store Pickup"/>
    <s v="Yes"/>
    <s v="Yes"/>
    <n v="11"/>
    <s v="Credit Card"/>
    <s v="Monthly"/>
  </r>
  <r>
    <n v="406"/>
    <n v="41"/>
    <s v="Male"/>
    <s v="Jeans"/>
    <s v="Clothing"/>
    <n v="74"/>
    <s v="South Carolina"/>
    <s v="S"/>
    <s v="Silver"/>
    <s v="Summer"/>
    <n v="3.8"/>
    <x v="0"/>
    <s v="Debit Card"/>
    <s v="Standard"/>
    <s v="Yes"/>
    <s v="Yes"/>
    <n v="15"/>
    <s v="Cash"/>
    <s v="Annually"/>
  </r>
  <r>
    <n v="407"/>
    <n v="52"/>
    <s v="Male"/>
    <s v="Gloves"/>
    <s v="Accessories"/>
    <n v="55"/>
    <s v="Maryland"/>
    <s v="M"/>
    <s v="Peach"/>
    <s v="Spring"/>
    <n v="4.5999999999999996"/>
    <x v="0"/>
    <s v="Debit Card"/>
    <s v="Express"/>
    <s v="Yes"/>
    <s v="Yes"/>
    <n v="13"/>
    <s v="Cash"/>
    <s v="Monthly"/>
  </r>
  <r>
    <n v="408"/>
    <n v="45"/>
    <s v="Male"/>
    <s v="Hoodie"/>
    <s v="Clothing"/>
    <n v="76"/>
    <s v="North Carolina"/>
    <s v="XL"/>
    <s v="Teal"/>
    <s v="Spring"/>
    <n v="3.1"/>
    <x v="0"/>
    <s v="Debit Card"/>
    <s v="Next Day Air"/>
    <s v="Yes"/>
    <s v="Yes"/>
    <n v="5"/>
    <s v="Credit Card"/>
    <s v="Bi-Weekly"/>
  </r>
  <r>
    <n v="409"/>
    <n v="34"/>
    <s v="Male"/>
    <s v="Sneakers"/>
    <s v="Footwear"/>
    <n v="66"/>
    <s v="Alabama"/>
    <s v="L"/>
    <s v="White"/>
    <s v="Spring"/>
    <n v="3.4"/>
    <x v="0"/>
    <s v="Credit Card"/>
    <s v="Express"/>
    <s v="Yes"/>
    <s v="Yes"/>
    <n v="36"/>
    <s v="Cash"/>
    <s v="Fortnightly"/>
  </r>
  <r>
    <n v="410"/>
    <n v="35"/>
    <s v="Male"/>
    <s v="Shorts"/>
    <s v="Clothing"/>
    <n v="51"/>
    <s v="Minnesota"/>
    <s v="M"/>
    <s v="Brown"/>
    <s v="Winter"/>
    <n v="3.3"/>
    <x v="0"/>
    <s v="Debit Card"/>
    <s v="2-Day Shipping"/>
    <s v="Yes"/>
    <s v="Yes"/>
    <n v="32"/>
    <s v="Bank Transfer"/>
    <s v="Monthly"/>
  </r>
  <r>
    <n v="411"/>
    <n v="29"/>
    <s v="Male"/>
    <s v="Sweater"/>
    <s v="Clothing"/>
    <n v="26"/>
    <s v="Virginia"/>
    <s v="L"/>
    <s v="Lavender"/>
    <s v="Spring"/>
    <n v="4.8"/>
    <x v="0"/>
    <s v="Debit Card"/>
    <s v="2-Day Shipping"/>
    <s v="Yes"/>
    <s v="Yes"/>
    <n v="1"/>
    <s v="Credit Card"/>
    <s v="Quarterly"/>
  </r>
  <r>
    <n v="412"/>
    <n v="59"/>
    <s v="Male"/>
    <s v="Jeans"/>
    <s v="Clothing"/>
    <n v="29"/>
    <s v="Michigan"/>
    <s v="M"/>
    <s v="Indigo"/>
    <s v="Summer"/>
    <n v="2.8"/>
    <x v="0"/>
    <s v="Cash"/>
    <s v="Express"/>
    <s v="Yes"/>
    <s v="Yes"/>
    <n v="15"/>
    <s v="PayPal"/>
    <s v="Annually"/>
  </r>
  <r>
    <n v="413"/>
    <n v="24"/>
    <s v="Male"/>
    <s v="Jacket"/>
    <s v="Outerwear"/>
    <n v="74"/>
    <s v="Maine"/>
    <s v="M"/>
    <s v="Yellow"/>
    <s v="Summer"/>
    <n v="3.1"/>
    <x v="0"/>
    <s v="Venmo"/>
    <s v="Store Pickup"/>
    <s v="Yes"/>
    <s v="Yes"/>
    <n v="3"/>
    <s v="Bank Transfer"/>
    <s v="Weekly"/>
  </r>
  <r>
    <n v="414"/>
    <n v="70"/>
    <s v="Male"/>
    <s v="Jewelry"/>
    <s v="Accessories"/>
    <n v="99"/>
    <s v="Nevada"/>
    <s v="S"/>
    <s v="White"/>
    <s v="Summer"/>
    <n v="4.5999999999999996"/>
    <x v="0"/>
    <s v="Debit Card"/>
    <s v="Free Shipping"/>
    <s v="Yes"/>
    <s v="Yes"/>
    <n v="48"/>
    <s v="Cash"/>
    <s v="Monthly"/>
  </r>
  <r>
    <n v="415"/>
    <n v="29"/>
    <s v="Male"/>
    <s v="Backpack"/>
    <s v="Accessories"/>
    <n v="88"/>
    <s v="Wyoming"/>
    <s v="L"/>
    <s v="Violet"/>
    <s v="Winter"/>
    <n v="2.6"/>
    <x v="0"/>
    <s v="Bank Transfer"/>
    <s v="Store Pickup"/>
    <s v="Yes"/>
    <s v="Yes"/>
    <n v="30"/>
    <s v="Debit Card"/>
    <s v="Weekly"/>
  </r>
  <r>
    <n v="416"/>
    <n v="67"/>
    <s v="Male"/>
    <s v="Coat"/>
    <s v="Outerwear"/>
    <n v="31"/>
    <s v="Connecticut"/>
    <s v="M"/>
    <s v="Lavender"/>
    <s v="Winter"/>
    <n v="2.6"/>
    <x v="0"/>
    <s v="Venmo"/>
    <s v="Express"/>
    <s v="Yes"/>
    <s v="Yes"/>
    <n v="40"/>
    <s v="Bank Transfer"/>
    <s v="Monthly"/>
  </r>
  <r>
    <n v="417"/>
    <n v="36"/>
    <s v="Male"/>
    <s v="Belt"/>
    <s v="Accessories"/>
    <n v="55"/>
    <s v="Oregon"/>
    <s v="L"/>
    <s v="Olive"/>
    <s v="Spring"/>
    <n v="3.8"/>
    <x v="0"/>
    <s v="Bank Transfer"/>
    <s v="Free Shipping"/>
    <s v="Yes"/>
    <s v="Yes"/>
    <n v="24"/>
    <s v="Bank Transfer"/>
    <s v="Fortnightly"/>
  </r>
  <r>
    <n v="418"/>
    <n v="23"/>
    <s v="Male"/>
    <s v="Sandals"/>
    <s v="Footwear"/>
    <n v="81"/>
    <s v="Mississippi"/>
    <s v="L"/>
    <s v="Beige"/>
    <s v="Fall"/>
    <n v="4.5"/>
    <x v="0"/>
    <s v="PayPal"/>
    <s v="Free Shipping"/>
    <s v="Yes"/>
    <s v="Yes"/>
    <n v="48"/>
    <s v="Debit Card"/>
    <s v="Quarterly"/>
  </r>
  <r>
    <n v="419"/>
    <n v="18"/>
    <s v="Male"/>
    <s v="Sweater"/>
    <s v="Clothing"/>
    <n v="73"/>
    <s v="Illinois"/>
    <s v="L"/>
    <s v="Purple"/>
    <s v="Spring"/>
    <n v="3"/>
    <x v="0"/>
    <s v="Cash"/>
    <s v="Standard"/>
    <s v="Yes"/>
    <s v="Yes"/>
    <n v="27"/>
    <s v="Venmo"/>
    <s v="Bi-Weekly"/>
  </r>
  <r>
    <n v="420"/>
    <n v="53"/>
    <s v="Male"/>
    <s v="Shorts"/>
    <s v="Clothing"/>
    <n v="91"/>
    <s v="Utah"/>
    <s v="S"/>
    <s v="Teal"/>
    <s v="Winter"/>
    <n v="3.5"/>
    <x v="0"/>
    <s v="Credit Card"/>
    <s v="Free Shipping"/>
    <s v="Yes"/>
    <s v="Yes"/>
    <n v="14"/>
    <s v="Credit Card"/>
    <s v="Every 3 Months"/>
  </r>
  <r>
    <n v="421"/>
    <n v="32"/>
    <s v="Male"/>
    <s v="Socks"/>
    <s v="Clothing"/>
    <n v="54"/>
    <s v="North Carolina"/>
    <s v="S"/>
    <s v="Peach"/>
    <s v="Spring"/>
    <n v="3.8"/>
    <x v="0"/>
    <s v="Credit Card"/>
    <s v="Free Shipping"/>
    <s v="Yes"/>
    <s v="Yes"/>
    <n v="18"/>
    <s v="Debit Card"/>
    <s v="Bi-Weekly"/>
  </r>
  <r>
    <n v="422"/>
    <n v="38"/>
    <s v="Male"/>
    <s v="Shirt"/>
    <s v="Clothing"/>
    <n v="40"/>
    <s v="Kentucky"/>
    <s v="M"/>
    <s v="Violet"/>
    <s v="Winter"/>
    <n v="3.5"/>
    <x v="0"/>
    <s v="Cash"/>
    <s v="Standard"/>
    <s v="Yes"/>
    <s v="Yes"/>
    <n v="48"/>
    <s v="Cash"/>
    <s v="Bi-Weekly"/>
  </r>
  <r>
    <n v="423"/>
    <n v="47"/>
    <s v="Male"/>
    <s v="Pants"/>
    <s v="Clothing"/>
    <n v="59"/>
    <s v="Minnesota"/>
    <s v="M"/>
    <s v="Purple"/>
    <s v="Fall"/>
    <n v="3.1"/>
    <x v="0"/>
    <s v="Bank Transfer"/>
    <s v="Store Pickup"/>
    <s v="Yes"/>
    <s v="Yes"/>
    <n v="32"/>
    <s v="Debit Card"/>
    <s v="Annually"/>
  </r>
  <r>
    <n v="424"/>
    <n v="46"/>
    <s v="Male"/>
    <s v="Scarf"/>
    <s v="Accessories"/>
    <n v="26"/>
    <s v="New York"/>
    <s v="L"/>
    <s v="Teal"/>
    <s v="Spring"/>
    <n v="3"/>
    <x v="0"/>
    <s v="Bank Transfer"/>
    <s v="Store Pickup"/>
    <s v="Yes"/>
    <s v="Yes"/>
    <n v="21"/>
    <s v="Credit Card"/>
    <s v="Bi-Weekly"/>
  </r>
  <r>
    <n v="425"/>
    <n v="66"/>
    <s v="Male"/>
    <s v="Sweater"/>
    <s v="Clothing"/>
    <n v="23"/>
    <s v="Illinois"/>
    <s v="M"/>
    <s v="Gold"/>
    <s v="Winter"/>
    <n v="4.3"/>
    <x v="0"/>
    <s v="Credit Card"/>
    <s v="Standard"/>
    <s v="Yes"/>
    <s v="Yes"/>
    <n v="42"/>
    <s v="PayPal"/>
    <s v="Fortnightly"/>
  </r>
  <r>
    <n v="426"/>
    <n v="40"/>
    <s v="Male"/>
    <s v="Jeans"/>
    <s v="Clothing"/>
    <n v="87"/>
    <s v="North Dakota"/>
    <s v="S"/>
    <s v="Teal"/>
    <s v="Winter"/>
    <n v="3.3"/>
    <x v="0"/>
    <s v="Debit Card"/>
    <s v="Store Pickup"/>
    <s v="Yes"/>
    <s v="Yes"/>
    <n v="4"/>
    <s v="Credit Card"/>
    <s v="Quarterly"/>
  </r>
  <r>
    <n v="427"/>
    <n v="43"/>
    <s v="Male"/>
    <s v="Pants"/>
    <s v="Clothing"/>
    <n v="71"/>
    <s v="Louisiana"/>
    <s v="M"/>
    <s v="Violet"/>
    <s v="Winter"/>
    <n v="4.7"/>
    <x v="0"/>
    <s v="Cash"/>
    <s v="Express"/>
    <s v="Yes"/>
    <s v="Yes"/>
    <n v="19"/>
    <s v="Credit Card"/>
    <s v="Quarterly"/>
  </r>
  <r>
    <n v="428"/>
    <n v="58"/>
    <s v="Male"/>
    <s v="Backpack"/>
    <s v="Accessories"/>
    <n v="91"/>
    <s v="Illinois"/>
    <s v="L"/>
    <s v="Black"/>
    <s v="Winter"/>
    <n v="4.5"/>
    <x v="0"/>
    <s v="Cash"/>
    <s v="Store Pickup"/>
    <s v="Yes"/>
    <s v="Yes"/>
    <n v="6"/>
    <s v="Credit Card"/>
    <s v="Quarterly"/>
  </r>
  <r>
    <n v="429"/>
    <n v="21"/>
    <s v="Male"/>
    <s v="Coat"/>
    <s v="Outerwear"/>
    <n v="64"/>
    <s v="Wyoming"/>
    <s v="XL"/>
    <s v="Gold"/>
    <s v="Winter"/>
    <n v="2.9"/>
    <x v="0"/>
    <s v="Venmo"/>
    <s v="Free Shipping"/>
    <s v="Yes"/>
    <s v="Yes"/>
    <n v="2"/>
    <s v="Debit Card"/>
    <s v="Fortnightly"/>
  </r>
  <r>
    <n v="430"/>
    <n v="42"/>
    <s v="Male"/>
    <s v="Sandals"/>
    <s v="Footwear"/>
    <n v="94"/>
    <s v="Washington"/>
    <s v="M"/>
    <s v="Gold"/>
    <s v="Winter"/>
    <n v="4.0999999999999996"/>
    <x v="0"/>
    <s v="Venmo"/>
    <s v="2-Day Shipping"/>
    <s v="Yes"/>
    <s v="Yes"/>
    <n v="21"/>
    <s v="Cash"/>
    <s v="Fortnightly"/>
  </r>
  <r>
    <n v="431"/>
    <n v="24"/>
    <s v="Male"/>
    <s v="Shirt"/>
    <s v="Clothing"/>
    <n v="40"/>
    <s v="Texas"/>
    <s v="M"/>
    <s v="Brown"/>
    <s v="Summer"/>
    <n v="3.5"/>
    <x v="0"/>
    <s v="Debit Card"/>
    <s v="Store Pickup"/>
    <s v="Yes"/>
    <s v="Yes"/>
    <n v="40"/>
    <s v="Debit Card"/>
    <s v="Annually"/>
  </r>
  <r>
    <n v="432"/>
    <n v="43"/>
    <s v="Male"/>
    <s v="Hat"/>
    <s v="Accessories"/>
    <n v="76"/>
    <s v="New Hampshire"/>
    <s v="L"/>
    <s v="Cyan"/>
    <s v="Winter"/>
    <n v="3.4"/>
    <x v="0"/>
    <s v="Credit Card"/>
    <s v="Store Pickup"/>
    <s v="Yes"/>
    <s v="Yes"/>
    <n v="33"/>
    <s v="Cash"/>
    <s v="Fortnightly"/>
  </r>
  <r>
    <n v="433"/>
    <n v="47"/>
    <s v="Male"/>
    <s v="Shirt"/>
    <s v="Clothing"/>
    <n v="86"/>
    <s v="Indiana"/>
    <s v="S"/>
    <s v="Indigo"/>
    <s v="Fall"/>
    <n v="3.3"/>
    <x v="0"/>
    <s v="Debit Card"/>
    <s v="Free Shipping"/>
    <s v="Yes"/>
    <s v="Yes"/>
    <n v="26"/>
    <s v="Venmo"/>
    <s v="Weekly"/>
  </r>
  <r>
    <n v="434"/>
    <n v="49"/>
    <s v="Male"/>
    <s v="Skirt"/>
    <s v="Clothing"/>
    <n v="92"/>
    <s v="Alabama"/>
    <s v="M"/>
    <s v="Orange"/>
    <s v="Fall"/>
    <n v="3.2"/>
    <x v="0"/>
    <s v="Bank Transfer"/>
    <s v="Store Pickup"/>
    <s v="Yes"/>
    <s v="Yes"/>
    <n v="23"/>
    <s v="Credit Card"/>
    <s v="Fortnightly"/>
  </r>
  <r>
    <n v="435"/>
    <n v="50"/>
    <s v="Male"/>
    <s v="Shoes"/>
    <s v="Footwear"/>
    <n v="52"/>
    <s v="Oklahoma"/>
    <s v="L"/>
    <s v="Pink"/>
    <s v="Spring"/>
    <n v="4"/>
    <x v="0"/>
    <s v="Bank Transfer"/>
    <s v="Store Pickup"/>
    <s v="Yes"/>
    <s v="Yes"/>
    <n v="39"/>
    <s v="PayPal"/>
    <s v="Every 3 Months"/>
  </r>
  <r>
    <n v="436"/>
    <n v="51"/>
    <s v="Male"/>
    <s v="Coat"/>
    <s v="Outerwear"/>
    <n v="28"/>
    <s v="Montana"/>
    <s v="XL"/>
    <s v="Olive"/>
    <s v="Winter"/>
    <n v="3.6"/>
    <x v="0"/>
    <s v="PayPal"/>
    <s v="Next Day Air"/>
    <s v="Yes"/>
    <s v="Yes"/>
    <n v="42"/>
    <s v="Bank Transfer"/>
    <s v="Monthly"/>
  </r>
  <r>
    <n v="437"/>
    <n v="40"/>
    <s v="Male"/>
    <s v="Pants"/>
    <s v="Clothing"/>
    <n v="46"/>
    <s v="Tennessee"/>
    <s v="L"/>
    <s v="Cyan"/>
    <s v="Summer"/>
    <n v="4.5999999999999996"/>
    <x v="0"/>
    <s v="Cash"/>
    <s v="Free Shipping"/>
    <s v="Yes"/>
    <s v="Yes"/>
    <n v="41"/>
    <s v="Bank Transfer"/>
    <s v="Weekly"/>
  </r>
  <r>
    <n v="438"/>
    <n v="45"/>
    <s v="Male"/>
    <s v="Jewelry"/>
    <s v="Accessories"/>
    <n v="50"/>
    <s v="New Mexico"/>
    <s v="M"/>
    <s v="Peach"/>
    <s v="Summer"/>
    <n v="2.6"/>
    <x v="0"/>
    <s v="Credit Card"/>
    <s v="Next Day Air"/>
    <s v="Yes"/>
    <s v="Yes"/>
    <n v="41"/>
    <s v="PayPal"/>
    <s v="Annually"/>
  </r>
  <r>
    <n v="439"/>
    <n v="52"/>
    <s v="Male"/>
    <s v="Belt"/>
    <s v="Accessories"/>
    <n v="23"/>
    <s v="Iowa"/>
    <s v="M"/>
    <s v="Turquoise"/>
    <s v="Winter"/>
    <n v="4.3"/>
    <x v="0"/>
    <s v="Cash"/>
    <s v="Express"/>
    <s v="Yes"/>
    <s v="Yes"/>
    <n v="12"/>
    <s v="Credit Card"/>
    <s v="Fortnightly"/>
  </r>
  <r>
    <n v="440"/>
    <n v="62"/>
    <s v="Male"/>
    <s v="Jacket"/>
    <s v="Outerwear"/>
    <n v="50"/>
    <s v="Idaho"/>
    <s v="M"/>
    <s v="Turquoise"/>
    <s v="Summer"/>
    <n v="3.4"/>
    <x v="0"/>
    <s v="PayPal"/>
    <s v="Free Shipping"/>
    <s v="Yes"/>
    <s v="Yes"/>
    <n v="31"/>
    <s v="Cash"/>
    <s v="Monthly"/>
  </r>
  <r>
    <n v="441"/>
    <n v="20"/>
    <s v="Male"/>
    <s v="Shirt"/>
    <s v="Clothing"/>
    <n v="89"/>
    <s v="Oklahoma"/>
    <s v="XL"/>
    <s v="Maroon"/>
    <s v="Winter"/>
    <n v="3.5"/>
    <x v="0"/>
    <s v="Debit Card"/>
    <s v="Store Pickup"/>
    <s v="Yes"/>
    <s v="Yes"/>
    <n v="34"/>
    <s v="Debit Card"/>
    <s v="Fortnightly"/>
  </r>
  <r>
    <n v="442"/>
    <n v="43"/>
    <s v="Male"/>
    <s v="Hoodie"/>
    <s v="Clothing"/>
    <n v="81"/>
    <s v="Florida"/>
    <s v="M"/>
    <s v="Maroon"/>
    <s v="Winter"/>
    <n v="4.2"/>
    <x v="0"/>
    <s v="Bank Transfer"/>
    <s v="Standard"/>
    <s v="Yes"/>
    <s v="Yes"/>
    <n v="32"/>
    <s v="Credit Card"/>
    <s v="Annually"/>
  </r>
  <r>
    <n v="443"/>
    <n v="29"/>
    <s v="Male"/>
    <s v="Sunglasses"/>
    <s v="Accessories"/>
    <n v="69"/>
    <s v="Michigan"/>
    <s v="M"/>
    <s v="Olive"/>
    <s v="Fall"/>
    <n v="3.5"/>
    <x v="0"/>
    <s v="Bank Transfer"/>
    <s v="Store Pickup"/>
    <s v="Yes"/>
    <s v="Yes"/>
    <n v="31"/>
    <s v="Credit Card"/>
    <s v="Quarterly"/>
  </r>
  <r>
    <n v="444"/>
    <n v="22"/>
    <s v="Male"/>
    <s v="Sunglasses"/>
    <s v="Accessories"/>
    <n v="67"/>
    <s v="Hawaii"/>
    <s v="M"/>
    <s v="Magenta"/>
    <s v="Summer"/>
    <n v="3.6"/>
    <x v="0"/>
    <s v="PayPal"/>
    <s v="Free Shipping"/>
    <s v="Yes"/>
    <s v="Yes"/>
    <n v="24"/>
    <s v="PayPal"/>
    <s v="Annually"/>
  </r>
  <r>
    <n v="445"/>
    <n v="48"/>
    <s v="Male"/>
    <s v="Dress"/>
    <s v="Clothing"/>
    <n v="20"/>
    <s v="California"/>
    <s v="M"/>
    <s v="Red"/>
    <s v="Summer"/>
    <n v="4.3"/>
    <x v="0"/>
    <s v="Debit Card"/>
    <s v="Store Pickup"/>
    <s v="Yes"/>
    <s v="Yes"/>
    <n v="31"/>
    <s v="Debit Card"/>
    <s v="Annually"/>
  </r>
  <r>
    <n v="446"/>
    <n v="42"/>
    <s v="Male"/>
    <s v="Boots"/>
    <s v="Footwear"/>
    <n v="29"/>
    <s v="Iowa"/>
    <s v="M"/>
    <s v="Olive"/>
    <s v="Fall"/>
    <n v="4.9000000000000004"/>
    <x v="0"/>
    <s v="Bank Transfer"/>
    <s v="Standard"/>
    <s v="Yes"/>
    <s v="Yes"/>
    <n v="18"/>
    <s v="Venmo"/>
    <s v="Annually"/>
  </r>
  <r>
    <n v="447"/>
    <n v="19"/>
    <s v="Male"/>
    <s v="Shirt"/>
    <s v="Clothing"/>
    <n v="74"/>
    <s v="West Virginia"/>
    <s v="M"/>
    <s v="Silver"/>
    <s v="Summer"/>
    <n v="4.0999999999999996"/>
    <x v="0"/>
    <s v="Bank Transfer"/>
    <s v="Store Pickup"/>
    <s v="Yes"/>
    <s v="Yes"/>
    <n v="15"/>
    <s v="Venmo"/>
    <s v="Monthly"/>
  </r>
  <r>
    <n v="448"/>
    <n v="60"/>
    <s v="Male"/>
    <s v="Shorts"/>
    <s v="Clothing"/>
    <n v="82"/>
    <s v="Washington"/>
    <s v="S"/>
    <s v="Turquoise"/>
    <s v="Spring"/>
    <n v="3.6"/>
    <x v="0"/>
    <s v="Venmo"/>
    <s v="Standard"/>
    <s v="Yes"/>
    <s v="Yes"/>
    <n v="7"/>
    <s v="Bank Transfer"/>
    <s v="Every 3 Months"/>
  </r>
  <r>
    <n v="449"/>
    <n v="32"/>
    <s v="Male"/>
    <s v="Gloves"/>
    <s v="Accessories"/>
    <n v="23"/>
    <s v="Missouri"/>
    <s v="M"/>
    <s v="Yellow"/>
    <s v="Summer"/>
    <n v="3.4"/>
    <x v="0"/>
    <s v="Credit Card"/>
    <s v="Next Day Air"/>
    <s v="Yes"/>
    <s v="Yes"/>
    <n v="35"/>
    <s v="Bank Transfer"/>
    <s v="Fortnightly"/>
  </r>
  <r>
    <n v="450"/>
    <n v="26"/>
    <s v="Male"/>
    <s v="Jewelry"/>
    <s v="Accessories"/>
    <n v="45"/>
    <s v="New York"/>
    <s v="L"/>
    <s v="Peach"/>
    <s v="Summer"/>
    <n v="2.9"/>
    <x v="0"/>
    <s v="PayPal"/>
    <s v="2-Day Shipping"/>
    <s v="Yes"/>
    <s v="Yes"/>
    <n v="35"/>
    <s v="Bank Transfer"/>
    <s v="Monthly"/>
  </r>
  <r>
    <n v="451"/>
    <n v="25"/>
    <s v="Male"/>
    <s v="Boots"/>
    <s v="Footwear"/>
    <n v="21"/>
    <s v="Connecticut"/>
    <s v="L"/>
    <s v="Beige"/>
    <s v="Summer"/>
    <n v="2.7"/>
    <x v="0"/>
    <s v="Venmo"/>
    <s v="Store Pickup"/>
    <s v="Yes"/>
    <s v="Yes"/>
    <n v="19"/>
    <s v="Credit Card"/>
    <s v="Monthly"/>
  </r>
  <r>
    <n v="452"/>
    <n v="66"/>
    <s v="Male"/>
    <s v="Jewelry"/>
    <s v="Accessories"/>
    <n v="31"/>
    <s v="Virginia"/>
    <s v="M"/>
    <s v="Pink"/>
    <s v="Summer"/>
    <n v="4.3"/>
    <x v="0"/>
    <s v="Cash"/>
    <s v="Express"/>
    <s v="Yes"/>
    <s v="Yes"/>
    <n v="26"/>
    <s v="Credit Card"/>
    <s v="Fortnightly"/>
  </r>
  <r>
    <n v="453"/>
    <n v="45"/>
    <s v="Male"/>
    <s v="Pants"/>
    <s v="Clothing"/>
    <n v="45"/>
    <s v="Missouri"/>
    <s v="M"/>
    <s v="Violet"/>
    <s v="Summer"/>
    <n v="3.3"/>
    <x v="0"/>
    <s v="Debit Card"/>
    <s v="Express"/>
    <s v="Yes"/>
    <s v="Yes"/>
    <n v="39"/>
    <s v="PayPal"/>
    <s v="Fortnightly"/>
  </r>
  <r>
    <n v="454"/>
    <n v="54"/>
    <s v="Male"/>
    <s v="Jewelry"/>
    <s v="Accessories"/>
    <n v="56"/>
    <s v="Nebraska"/>
    <s v="XL"/>
    <s v="Peach"/>
    <s v="Winter"/>
    <n v="2.8"/>
    <x v="0"/>
    <s v="Cash"/>
    <s v="Next Day Air"/>
    <s v="Yes"/>
    <s v="Yes"/>
    <n v="22"/>
    <s v="Credit Card"/>
    <s v="Weekly"/>
  </r>
  <r>
    <n v="455"/>
    <n v="37"/>
    <s v="Male"/>
    <s v="Jacket"/>
    <s v="Outerwear"/>
    <n v="97"/>
    <s v="New Jersey"/>
    <s v="S"/>
    <s v="Gold"/>
    <s v="Summer"/>
    <n v="3.2"/>
    <x v="0"/>
    <s v="Debit Card"/>
    <s v="Next Day Air"/>
    <s v="Yes"/>
    <s v="Yes"/>
    <n v="14"/>
    <s v="Cash"/>
    <s v="Bi-Weekly"/>
  </r>
  <r>
    <n v="456"/>
    <n v="54"/>
    <s v="Male"/>
    <s v="Blouse"/>
    <s v="Clothing"/>
    <n v="100"/>
    <s v="Utah"/>
    <s v="XL"/>
    <s v="Gold"/>
    <s v="Fall"/>
    <n v="3.6"/>
    <x v="0"/>
    <s v="Credit Card"/>
    <s v="Store Pickup"/>
    <s v="Yes"/>
    <s v="Yes"/>
    <n v="50"/>
    <s v="Debit Card"/>
    <s v="Fortnightly"/>
  </r>
  <r>
    <n v="457"/>
    <n v="50"/>
    <s v="Male"/>
    <s v="Blouse"/>
    <s v="Clothing"/>
    <n v="96"/>
    <s v="North Carolina"/>
    <s v="S"/>
    <s v="Indigo"/>
    <s v="Fall"/>
    <n v="4"/>
    <x v="0"/>
    <s v="Bank Transfer"/>
    <s v="2-Day Shipping"/>
    <s v="Yes"/>
    <s v="Yes"/>
    <n v="33"/>
    <s v="Credit Card"/>
    <s v="Quarterly"/>
  </r>
  <r>
    <n v="458"/>
    <n v="25"/>
    <s v="Male"/>
    <s v="Gloves"/>
    <s v="Accessories"/>
    <n v="99"/>
    <s v="Rhode Island"/>
    <s v="M"/>
    <s v="Blue"/>
    <s v="Spring"/>
    <n v="4.9000000000000004"/>
    <x v="0"/>
    <s v="Credit Card"/>
    <s v="Next Day Air"/>
    <s v="Yes"/>
    <s v="Yes"/>
    <n v="48"/>
    <s v="Debit Card"/>
    <s v="Every 3 Months"/>
  </r>
  <r>
    <n v="459"/>
    <n v="47"/>
    <s v="Male"/>
    <s v="Shorts"/>
    <s v="Clothing"/>
    <n v="91"/>
    <s v="Arkansas"/>
    <s v="L"/>
    <s v="Black"/>
    <s v="Winter"/>
    <n v="4"/>
    <x v="0"/>
    <s v="Debit Card"/>
    <s v="2-Day Shipping"/>
    <s v="Yes"/>
    <s v="Yes"/>
    <n v="48"/>
    <s v="PayPal"/>
    <s v="Monthly"/>
  </r>
  <r>
    <n v="460"/>
    <n v="63"/>
    <s v="Male"/>
    <s v="Hat"/>
    <s v="Accessories"/>
    <n v="30"/>
    <s v="Maryland"/>
    <s v="L"/>
    <s v="Black"/>
    <s v="Winter"/>
    <n v="3.8"/>
    <x v="0"/>
    <s v="Debit Card"/>
    <s v="Standard"/>
    <s v="Yes"/>
    <s v="Yes"/>
    <n v="27"/>
    <s v="PayPal"/>
    <s v="Fortnightly"/>
  </r>
  <r>
    <n v="461"/>
    <n v="64"/>
    <s v="Male"/>
    <s v="Shoes"/>
    <s v="Footwear"/>
    <n v="65"/>
    <s v="South Carolina"/>
    <s v="L"/>
    <s v="Teal"/>
    <s v="Summer"/>
    <n v="3.7"/>
    <x v="0"/>
    <s v="Venmo"/>
    <s v="Store Pickup"/>
    <s v="Yes"/>
    <s v="Yes"/>
    <n v="27"/>
    <s v="Bank Transfer"/>
    <s v="Weekly"/>
  </r>
  <r>
    <n v="462"/>
    <n v="18"/>
    <s v="Male"/>
    <s v="Boots"/>
    <s v="Footwear"/>
    <n v="93"/>
    <s v="Ohio"/>
    <s v="M"/>
    <s v="Yellow"/>
    <s v="Winter"/>
    <n v="3.9"/>
    <x v="0"/>
    <s v="Cash"/>
    <s v="Express"/>
    <s v="Yes"/>
    <s v="Yes"/>
    <n v="20"/>
    <s v="Venmo"/>
    <s v="Weekly"/>
  </r>
  <r>
    <n v="463"/>
    <n v="59"/>
    <s v="Male"/>
    <s v="Jacket"/>
    <s v="Outerwear"/>
    <n v="81"/>
    <s v="Illinois"/>
    <s v="M"/>
    <s v="White"/>
    <s v="Fall"/>
    <n v="3.3"/>
    <x v="0"/>
    <s v="Debit Card"/>
    <s v="Express"/>
    <s v="Yes"/>
    <s v="Yes"/>
    <n v="48"/>
    <s v="Venmo"/>
    <s v="Every 3 Months"/>
  </r>
  <r>
    <n v="464"/>
    <n v="37"/>
    <s v="Male"/>
    <s v="Jewelry"/>
    <s v="Accessories"/>
    <n v="81"/>
    <s v="Georgia"/>
    <s v="S"/>
    <s v="Orange"/>
    <s v="Summer"/>
    <n v="2.7"/>
    <x v="0"/>
    <s v="Venmo"/>
    <s v="Standard"/>
    <s v="Yes"/>
    <s v="Yes"/>
    <n v="29"/>
    <s v="Venmo"/>
    <s v="Weekly"/>
  </r>
  <r>
    <n v="465"/>
    <n v="23"/>
    <s v="Male"/>
    <s v="Sunglasses"/>
    <s v="Accessories"/>
    <n v="52"/>
    <s v="Alabama"/>
    <s v="M"/>
    <s v="Silver"/>
    <s v="Winter"/>
    <n v="4.7"/>
    <x v="0"/>
    <s v="PayPal"/>
    <s v="Next Day Air"/>
    <s v="Yes"/>
    <s v="Yes"/>
    <n v="45"/>
    <s v="PayPal"/>
    <s v="Monthly"/>
  </r>
  <r>
    <n v="466"/>
    <n v="54"/>
    <s v="Male"/>
    <s v="Skirt"/>
    <s v="Clothing"/>
    <n v="88"/>
    <s v="Oklahoma"/>
    <s v="M"/>
    <s v="Pink"/>
    <s v="Summer"/>
    <n v="2.8"/>
    <x v="0"/>
    <s v="Cash"/>
    <s v="Next Day Air"/>
    <s v="Yes"/>
    <s v="Yes"/>
    <n v="25"/>
    <s v="Cash"/>
    <s v="Quarterly"/>
  </r>
  <r>
    <n v="467"/>
    <n v="38"/>
    <s v="Male"/>
    <s v="Jeans"/>
    <s v="Clothing"/>
    <n v="24"/>
    <s v="Vermont"/>
    <s v="L"/>
    <s v="Turquoise"/>
    <s v="Winter"/>
    <n v="4.5999999999999996"/>
    <x v="0"/>
    <s v="Credit Card"/>
    <s v="Free Shipping"/>
    <s v="Yes"/>
    <s v="Yes"/>
    <n v="25"/>
    <s v="PayPal"/>
    <s v="Weekly"/>
  </r>
  <r>
    <n v="468"/>
    <n v="19"/>
    <s v="Male"/>
    <s v="Backpack"/>
    <s v="Accessories"/>
    <n v="51"/>
    <s v="Nebraska"/>
    <s v="S"/>
    <s v="Orange"/>
    <s v="Spring"/>
    <n v="4.5"/>
    <x v="0"/>
    <s v="Credit Card"/>
    <s v="2-Day Shipping"/>
    <s v="Yes"/>
    <s v="Yes"/>
    <n v="37"/>
    <s v="Debit Card"/>
    <s v="Every 3 Months"/>
  </r>
  <r>
    <n v="469"/>
    <n v="34"/>
    <s v="Male"/>
    <s v="Backpack"/>
    <s v="Accessories"/>
    <n v="38"/>
    <s v="Georgia"/>
    <s v="S"/>
    <s v="Peach"/>
    <s v="Fall"/>
    <n v="5"/>
    <x v="0"/>
    <s v="Bank Transfer"/>
    <s v="Free Shipping"/>
    <s v="Yes"/>
    <s v="Yes"/>
    <n v="16"/>
    <s v="Cash"/>
    <s v="Quarterly"/>
  </r>
  <r>
    <n v="470"/>
    <n v="21"/>
    <s v="Male"/>
    <s v="Shorts"/>
    <s v="Clothing"/>
    <n v="46"/>
    <s v="Alabama"/>
    <s v="L"/>
    <s v="Pink"/>
    <s v="Fall"/>
    <n v="4.0999999999999996"/>
    <x v="0"/>
    <s v="Debit Card"/>
    <s v="2-Day Shipping"/>
    <s v="Yes"/>
    <s v="Yes"/>
    <n v="30"/>
    <s v="Debit Card"/>
    <s v="Bi-Weekly"/>
  </r>
  <r>
    <n v="471"/>
    <n v="50"/>
    <s v="Male"/>
    <s v="Dress"/>
    <s v="Clothing"/>
    <n v="63"/>
    <s v="Minnesota"/>
    <s v="L"/>
    <s v="Teal"/>
    <s v="Summer"/>
    <n v="4.5999999999999996"/>
    <x v="0"/>
    <s v="Cash"/>
    <s v="Express"/>
    <s v="Yes"/>
    <s v="Yes"/>
    <n v="6"/>
    <s v="Cash"/>
    <s v="Every 3 Months"/>
  </r>
  <r>
    <n v="472"/>
    <n v="55"/>
    <s v="Male"/>
    <s v="Scarf"/>
    <s v="Accessories"/>
    <n v="72"/>
    <s v="Missouri"/>
    <s v="XL"/>
    <s v="White"/>
    <s v="Winter"/>
    <n v="4.9000000000000004"/>
    <x v="0"/>
    <s v="Credit Card"/>
    <s v="2-Day Shipping"/>
    <s v="Yes"/>
    <s v="Yes"/>
    <n v="36"/>
    <s v="Bank Transfer"/>
    <s v="Quarterly"/>
  </r>
  <r>
    <n v="473"/>
    <n v="20"/>
    <s v="Male"/>
    <s v="Jeans"/>
    <s v="Clothing"/>
    <n v="39"/>
    <s v="Georgia"/>
    <s v="L"/>
    <s v="Gray"/>
    <s v="Winter"/>
    <n v="3.9"/>
    <x v="0"/>
    <s v="Cash"/>
    <s v="Free Shipping"/>
    <s v="Yes"/>
    <s v="Yes"/>
    <n v="3"/>
    <s v="Bank Transfer"/>
    <s v="Quarterly"/>
  </r>
  <r>
    <n v="474"/>
    <n v="34"/>
    <s v="Male"/>
    <s v="Coat"/>
    <s v="Outerwear"/>
    <n v="42"/>
    <s v="West Virginia"/>
    <s v="L"/>
    <s v="Olive"/>
    <s v="Spring"/>
    <n v="3.9"/>
    <x v="0"/>
    <s v="Venmo"/>
    <s v="Store Pickup"/>
    <s v="Yes"/>
    <s v="Yes"/>
    <n v="29"/>
    <s v="PayPal"/>
    <s v="Every 3 Months"/>
  </r>
  <r>
    <n v="475"/>
    <n v="62"/>
    <s v="Male"/>
    <s v="Sweater"/>
    <s v="Clothing"/>
    <n v="76"/>
    <s v="Arkansas"/>
    <s v="XL"/>
    <s v="Maroon"/>
    <s v="Summer"/>
    <n v="2.6"/>
    <x v="0"/>
    <s v="Debit Card"/>
    <s v="2-Day Shipping"/>
    <s v="Yes"/>
    <s v="Yes"/>
    <n v="15"/>
    <s v="Cash"/>
    <s v="Quarterly"/>
  </r>
  <r>
    <n v="476"/>
    <n v="21"/>
    <s v="Male"/>
    <s v="Sneakers"/>
    <s v="Footwear"/>
    <n v="66"/>
    <s v="Ohio"/>
    <s v="L"/>
    <s v="Magenta"/>
    <s v="Summer"/>
    <n v="2.7"/>
    <x v="0"/>
    <s v="Cash"/>
    <s v="Free Shipping"/>
    <s v="Yes"/>
    <s v="Yes"/>
    <n v="18"/>
    <s v="Debit Card"/>
    <s v="Annually"/>
  </r>
  <r>
    <n v="477"/>
    <n v="21"/>
    <s v="Male"/>
    <s v="Scarf"/>
    <s v="Accessories"/>
    <n v="90"/>
    <s v="Connecticut"/>
    <s v="M"/>
    <s v="Magenta"/>
    <s v="Spring"/>
    <n v="3.5"/>
    <x v="0"/>
    <s v="Venmo"/>
    <s v="Free Shipping"/>
    <s v="Yes"/>
    <s v="Yes"/>
    <n v="2"/>
    <s v="Debit Card"/>
    <s v="Fortnightly"/>
  </r>
  <r>
    <n v="478"/>
    <n v="42"/>
    <s v="Male"/>
    <s v="Sweater"/>
    <s v="Clothing"/>
    <n v="56"/>
    <s v="North Dakota"/>
    <s v="M"/>
    <s v="Green"/>
    <s v="Summer"/>
    <n v="3.7"/>
    <x v="0"/>
    <s v="Credit Card"/>
    <s v="Free Shipping"/>
    <s v="Yes"/>
    <s v="Yes"/>
    <n v="49"/>
    <s v="Debit Card"/>
    <s v="Weekly"/>
  </r>
  <r>
    <n v="479"/>
    <n v="35"/>
    <s v="Male"/>
    <s v="Jewelry"/>
    <s v="Accessories"/>
    <n v="43"/>
    <s v="Kansas"/>
    <s v="XL"/>
    <s v="Turquoise"/>
    <s v="Winter"/>
    <n v="3.2"/>
    <x v="0"/>
    <s v="Debit Card"/>
    <s v="Free Shipping"/>
    <s v="Yes"/>
    <s v="Yes"/>
    <n v="48"/>
    <s v="Venmo"/>
    <s v="Annually"/>
  </r>
  <r>
    <n v="480"/>
    <n v="39"/>
    <s v="Male"/>
    <s v="Handbag"/>
    <s v="Accessories"/>
    <n v="84"/>
    <s v="Iowa"/>
    <s v="L"/>
    <s v="Yellow"/>
    <s v="Winter"/>
    <n v="3.3"/>
    <x v="0"/>
    <s v="Bank Transfer"/>
    <s v="Store Pickup"/>
    <s v="Yes"/>
    <s v="Yes"/>
    <n v="43"/>
    <s v="Venmo"/>
    <s v="Monthly"/>
  </r>
  <r>
    <n v="481"/>
    <n v="68"/>
    <s v="Male"/>
    <s v="Hoodie"/>
    <s v="Clothing"/>
    <n v="88"/>
    <s v="Vermont"/>
    <s v="M"/>
    <s v="Gray"/>
    <s v="Summer"/>
    <n v="4.8"/>
    <x v="0"/>
    <s v="Credit Card"/>
    <s v="Standard"/>
    <s v="Yes"/>
    <s v="Yes"/>
    <n v="30"/>
    <s v="Debit Card"/>
    <s v="Bi-Weekly"/>
  </r>
  <r>
    <n v="482"/>
    <n v="46"/>
    <s v="Male"/>
    <s v="Hat"/>
    <s v="Accessories"/>
    <n v="88"/>
    <s v="Wisconsin"/>
    <s v="L"/>
    <s v="Peach"/>
    <s v="Fall"/>
    <n v="3.2"/>
    <x v="0"/>
    <s v="PayPal"/>
    <s v="2-Day Shipping"/>
    <s v="Yes"/>
    <s v="Yes"/>
    <n v="10"/>
    <s v="PayPal"/>
    <s v="Fortnightly"/>
  </r>
  <r>
    <n v="483"/>
    <n v="41"/>
    <s v="Male"/>
    <s v="Belt"/>
    <s v="Accessories"/>
    <n v="42"/>
    <s v="Connecticut"/>
    <s v="M"/>
    <s v="Yellow"/>
    <s v="Winter"/>
    <n v="2.5"/>
    <x v="0"/>
    <s v="PayPal"/>
    <s v="2-Day Shipping"/>
    <s v="Yes"/>
    <s v="Yes"/>
    <n v="11"/>
    <s v="Venmo"/>
    <s v="Annually"/>
  </r>
  <r>
    <n v="484"/>
    <n v="23"/>
    <s v="Male"/>
    <s v="Hoodie"/>
    <s v="Clothing"/>
    <n v="73"/>
    <s v="Oklahoma"/>
    <s v="M"/>
    <s v="White"/>
    <s v="Fall"/>
    <n v="3.9"/>
    <x v="0"/>
    <s v="Venmo"/>
    <s v="Store Pickup"/>
    <s v="Yes"/>
    <s v="Yes"/>
    <n v="12"/>
    <s v="Debit Card"/>
    <s v="Weekly"/>
  </r>
  <r>
    <n v="485"/>
    <n v="68"/>
    <s v="Male"/>
    <s v="Hat"/>
    <s v="Accessories"/>
    <n v="73"/>
    <s v="Missouri"/>
    <s v="L"/>
    <s v="Lavender"/>
    <s v="Summer"/>
    <n v="4.7"/>
    <x v="0"/>
    <s v="Credit Card"/>
    <s v="Free Shipping"/>
    <s v="Yes"/>
    <s v="Yes"/>
    <n v="28"/>
    <s v="Bank Transfer"/>
    <s v="Quarterly"/>
  </r>
  <r>
    <n v="486"/>
    <n v="48"/>
    <s v="Male"/>
    <s v="Shoes"/>
    <s v="Footwear"/>
    <n v="44"/>
    <s v="Tennessee"/>
    <s v="S"/>
    <s v="Blue"/>
    <s v="Spring"/>
    <n v="2.6"/>
    <x v="0"/>
    <s v="Debit Card"/>
    <s v="Next Day Air"/>
    <s v="Yes"/>
    <s v="Yes"/>
    <n v="36"/>
    <s v="Debit Card"/>
    <s v="Fortnightly"/>
  </r>
  <r>
    <n v="487"/>
    <n v="38"/>
    <s v="Male"/>
    <s v="Sandals"/>
    <s v="Footwear"/>
    <n v="63"/>
    <s v="New Mexico"/>
    <s v="M"/>
    <s v="Charcoal"/>
    <s v="Fall"/>
    <n v="2.8"/>
    <x v="0"/>
    <s v="Debit Card"/>
    <s v="Store Pickup"/>
    <s v="Yes"/>
    <s v="Yes"/>
    <n v="37"/>
    <s v="Venmo"/>
    <s v="Every 3 Months"/>
  </r>
  <r>
    <n v="488"/>
    <n v="41"/>
    <s v="Male"/>
    <s v="Jacket"/>
    <s v="Outerwear"/>
    <n v="68"/>
    <s v="Iowa"/>
    <s v="L"/>
    <s v="Red"/>
    <s v="Winter"/>
    <n v="4.4000000000000004"/>
    <x v="0"/>
    <s v="Credit Card"/>
    <s v="Store Pickup"/>
    <s v="Yes"/>
    <s v="Yes"/>
    <n v="22"/>
    <s v="Credit Card"/>
    <s v="Quarterly"/>
  </r>
  <r>
    <n v="489"/>
    <n v="58"/>
    <s v="Male"/>
    <s v="Sweater"/>
    <s v="Clothing"/>
    <n v="29"/>
    <s v="Maine"/>
    <s v="L"/>
    <s v="Olive"/>
    <s v="Spring"/>
    <n v="4.5999999999999996"/>
    <x v="0"/>
    <s v="Venmo"/>
    <s v="Standard"/>
    <s v="Yes"/>
    <s v="Yes"/>
    <n v="32"/>
    <s v="Venmo"/>
    <s v="Weekly"/>
  </r>
  <r>
    <n v="490"/>
    <n v="49"/>
    <s v="Male"/>
    <s v="Socks"/>
    <s v="Clothing"/>
    <n v="85"/>
    <s v="South Dakota"/>
    <s v="M"/>
    <s v="Green"/>
    <s v="Summer"/>
    <n v="3.2"/>
    <x v="0"/>
    <s v="Venmo"/>
    <s v="Standard"/>
    <s v="Yes"/>
    <s v="Yes"/>
    <n v="40"/>
    <s v="PayPal"/>
    <s v="Annually"/>
  </r>
  <r>
    <n v="491"/>
    <n v="57"/>
    <s v="Male"/>
    <s v="Sneakers"/>
    <s v="Footwear"/>
    <n v="42"/>
    <s v="Colorado"/>
    <s v="M"/>
    <s v="Silver"/>
    <s v="Winter"/>
    <n v="4.2"/>
    <x v="0"/>
    <s v="PayPal"/>
    <s v="2-Day Shipping"/>
    <s v="Yes"/>
    <s v="Yes"/>
    <n v="47"/>
    <s v="Cash"/>
    <s v="Monthly"/>
  </r>
  <r>
    <n v="492"/>
    <n v="49"/>
    <s v="Male"/>
    <s v="Coat"/>
    <s v="Outerwear"/>
    <n v="69"/>
    <s v="Vermont"/>
    <s v="M"/>
    <s v="Silver"/>
    <s v="Summer"/>
    <n v="3.7"/>
    <x v="0"/>
    <s v="Bank Transfer"/>
    <s v="2-Day Shipping"/>
    <s v="Yes"/>
    <s v="Yes"/>
    <n v="24"/>
    <s v="Credit Card"/>
    <s v="Bi-Weekly"/>
  </r>
  <r>
    <n v="493"/>
    <n v="50"/>
    <s v="Male"/>
    <s v="Shirt"/>
    <s v="Clothing"/>
    <n v="62"/>
    <s v="Michigan"/>
    <s v="M"/>
    <s v="Black"/>
    <s v="Fall"/>
    <n v="3.9"/>
    <x v="0"/>
    <s v="PayPal"/>
    <s v="Standard"/>
    <s v="Yes"/>
    <s v="Yes"/>
    <n v="11"/>
    <s v="Debit Card"/>
    <s v="Weekly"/>
  </r>
  <r>
    <n v="494"/>
    <n v="28"/>
    <s v="Male"/>
    <s v="Backpack"/>
    <s v="Accessories"/>
    <n v="48"/>
    <s v="Nevada"/>
    <s v="XL"/>
    <s v="Red"/>
    <s v="Summer"/>
    <n v="4.7"/>
    <x v="0"/>
    <s v="Debit Card"/>
    <s v="Store Pickup"/>
    <s v="Yes"/>
    <s v="Yes"/>
    <n v="19"/>
    <s v="Cash"/>
    <s v="Bi-Weekly"/>
  </r>
  <r>
    <n v="495"/>
    <n v="38"/>
    <s v="Male"/>
    <s v="Boots"/>
    <s v="Footwear"/>
    <n v="68"/>
    <s v="Indiana"/>
    <s v="M"/>
    <s v="Indigo"/>
    <s v="Winter"/>
    <n v="4.5"/>
    <x v="0"/>
    <s v="PayPal"/>
    <s v="Express"/>
    <s v="Yes"/>
    <s v="Yes"/>
    <n v="42"/>
    <s v="Debit Card"/>
    <s v="Weekly"/>
  </r>
  <r>
    <n v="496"/>
    <n v="33"/>
    <s v="Male"/>
    <s v="Handbag"/>
    <s v="Accessories"/>
    <n v="36"/>
    <s v="Michigan"/>
    <s v="XL"/>
    <s v="Cyan"/>
    <s v="Fall"/>
    <n v="3.3"/>
    <x v="0"/>
    <s v="Credit Card"/>
    <s v="Free Shipping"/>
    <s v="Yes"/>
    <s v="Yes"/>
    <n v="6"/>
    <s v="Debit Card"/>
    <s v="Fortnightly"/>
  </r>
  <r>
    <n v="497"/>
    <n v="30"/>
    <s v="Male"/>
    <s v="Dress"/>
    <s v="Clothing"/>
    <n v="63"/>
    <s v="California"/>
    <s v="S"/>
    <s v="Maroon"/>
    <s v="Fall"/>
    <n v="3.3"/>
    <x v="0"/>
    <s v="Venmo"/>
    <s v="Express"/>
    <s v="Yes"/>
    <s v="Yes"/>
    <n v="31"/>
    <s v="Venmo"/>
    <s v="Fortnightly"/>
  </r>
  <r>
    <n v="498"/>
    <n v="43"/>
    <s v="Male"/>
    <s v="Sneakers"/>
    <s v="Footwear"/>
    <n v="39"/>
    <s v="Oklahoma"/>
    <s v="S"/>
    <s v="Silver"/>
    <s v="Winter"/>
    <n v="4.5999999999999996"/>
    <x v="0"/>
    <s v="Bank Transfer"/>
    <s v="Free Shipping"/>
    <s v="Yes"/>
    <s v="Yes"/>
    <n v="31"/>
    <s v="Cash"/>
    <s v="Weekly"/>
  </r>
  <r>
    <n v="499"/>
    <n v="43"/>
    <s v="Male"/>
    <s v="Boots"/>
    <s v="Footwear"/>
    <n v="78"/>
    <s v="Iowa"/>
    <s v="M"/>
    <s v="Lavender"/>
    <s v="Spring"/>
    <n v="3.6"/>
    <x v="0"/>
    <s v="PayPal"/>
    <s v="Free Shipping"/>
    <s v="Yes"/>
    <s v="Yes"/>
    <n v="27"/>
    <s v="Bank Transfer"/>
    <s v="Monthly"/>
  </r>
  <r>
    <n v="500"/>
    <n v="36"/>
    <s v="Male"/>
    <s v="Shoes"/>
    <s v="Footwear"/>
    <n v="99"/>
    <s v="Rhode Island"/>
    <s v="L"/>
    <s v="Silver"/>
    <s v="Winter"/>
    <n v="4.8"/>
    <x v="0"/>
    <s v="Credit Card"/>
    <s v="Express"/>
    <s v="Yes"/>
    <s v="Yes"/>
    <n v="24"/>
    <s v="PayPal"/>
    <s v="Monthly"/>
  </r>
  <r>
    <n v="501"/>
    <n v="36"/>
    <s v="Male"/>
    <s v="T-shirt"/>
    <s v="Clothing"/>
    <n v="31"/>
    <s v="Washington"/>
    <s v="L"/>
    <s v="Purple"/>
    <s v="Fall"/>
    <n v="4.8"/>
    <x v="0"/>
    <s v="Bank Transfer"/>
    <s v="Next Day Air"/>
    <s v="Yes"/>
    <s v="Yes"/>
    <n v="35"/>
    <s v="Venmo"/>
    <s v="Every 3 Months"/>
  </r>
  <r>
    <n v="502"/>
    <n v="64"/>
    <s v="Male"/>
    <s v="Boots"/>
    <s v="Footwear"/>
    <n v="45"/>
    <s v="Florida"/>
    <s v="M"/>
    <s v="Cyan"/>
    <s v="Spring"/>
    <n v="2.9"/>
    <x v="0"/>
    <s v="Debit Card"/>
    <s v="Next Day Air"/>
    <s v="Yes"/>
    <s v="Yes"/>
    <n v="21"/>
    <s v="Venmo"/>
    <s v="Annually"/>
  </r>
  <r>
    <n v="503"/>
    <n v="59"/>
    <s v="Male"/>
    <s v="Pants"/>
    <s v="Clothing"/>
    <n v="30"/>
    <s v="South Carolina"/>
    <s v="S"/>
    <s v="Cyan"/>
    <s v="Fall"/>
    <n v="2.8"/>
    <x v="0"/>
    <s v="Cash"/>
    <s v="Express"/>
    <s v="Yes"/>
    <s v="Yes"/>
    <n v="8"/>
    <s v="PayPal"/>
    <s v="Fortnightly"/>
  </r>
  <r>
    <n v="504"/>
    <n v="55"/>
    <s v="Male"/>
    <s v="Shoes"/>
    <s v="Footwear"/>
    <n v="24"/>
    <s v="West Virginia"/>
    <s v="M"/>
    <s v="Lavender"/>
    <s v="Summer"/>
    <n v="3.2"/>
    <x v="0"/>
    <s v="Credit Card"/>
    <s v="Next Day Air"/>
    <s v="Yes"/>
    <s v="Yes"/>
    <n v="26"/>
    <s v="Bank Transfer"/>
    <s v="Quarterly"/>
  </r>
  <r>
    <n v="505"/>
    <n v="42"/>
    <s v="Male"/>
    <s v="Shoes"/>
    <s v="Footwear"/>
    <n v="22"/>
    <s v="Missouri"/>
    <s v="M"/>
    <s v="Maroon"/>
    <s v="Winter"/>
    <n v="3.9"/>
    <x v="0"/>
    <s v="Bank Transfer"/>
    <s v="Free Shipping"/>
    <s v="Yes"/>
    <s v="Yes"/>
    <n v="26"/>
    <s v="PayPal"/>
    <s v="Annually"/>
  </r>
  <r>
    <n v="506"/>
    <n v="61"/>
    <s v="Male"/>
    <s v="T-shirt"/>
    <s v="Clothing"/>
    <n v="63"/>
    <s v="Maine"/>
    <s v="L"/>
    <s v="Gray"/>
    <s v="Spring"/>
    <n v="4.3"/>
    <x v="0"/>
    <s v="Credit Card"/>
    <s v="Express"/>
    <s v="Yes"/>
    <s v="Yes"/>
    <n v="9"/>
    <s v="Cash"/>
    <s v="Bi-Weekly"/>
  </r>
  <r>
    <n v="507"/>
    <n v="28"/>
    <s v="Male"/>
    <s v="Scarf"/>
    <s v="Accessories"/>
    <n v="40"/>
    <s v="Georgia"/>
    <s v="M"/>
    <s v="Olive"/>
    <s v="Fall"/>
    <n v="2.7"/>
    <x v="0"/>
    <s v="Cash"/>
    <s v="2-Day Shipping"/>
    <s v="Yes"/>
    <s v="Yes"/>
    <n v="48"/>
    <s v="Debit Card"/>
    <s v="Annually"/>
  </r>
  <r>
    <n v="508"/>
    <n v="65"/>
    <s v="Male"/>
    <s v="Shorts"/>
    <s v="Clothing"/>
    <n v="20"/>
    <s v="Maine"/>
    <s v="M"/>
    <s v="Magenta"/>
    <s v="Spring"/>
    <n v="5"/>
    <x v="0"/>
    <s v="Bank Transfer"/>
    <s v="Store Pickup"/>
    <s v="Yes"/>
    <s v="Yes"/>
    <n v="33"/>
    <s v="Debit Card"/>
    <s v="Fortnightly"/>
  </r>
  <r>
    <n v="509"/>
    <n v="27"/>
    <s v="Male"/>
    <s v="Jewelry"/>
    <s v="Accessories"/>
    <n v="20"/>
    <s v="Illinois"/>
    <s v="S"/>
    <s v="Yellow"/>
    <s v="Winter"/>
    <n v="3.7"/>
    <x v="0"/>
    <s v="Cash"/>
    <s v="Store Pickup"/>
    <s v="Yes"/>
    <s v="Yes"/>
    <n v="31"/>
    <s v="PayPal"/>
    <s v="Quarterly"/>
  </r>
  <r>
    <n v="510"/>
    <n v="41"/>
    <s v="Male"/>
    <s v="T-shirt"/>
    <s v="Clothing"/>
    <n v="80"/>
    <s v="Delaware"/>
    <s v="L"/>
    <s v="Cyan"/>
    <s v="Summer"/>
    <n v="3.9"/>
    <x v="0"/>
    <s v="Bank Transfer"/>
    <s v="Free Shipping"/>
    <s v="Yes"/>
    <s v="Yes"/>
    <n v="17"/>
    <s v="Debit Card"/>
    <s v="Weekly"/>
  </r>
  <r>
    <n v="511"/>
    <n v="21"/>
    <s v="Male"/>
    <s v="Shirt"/>
    <s v="Clothing"/>
    <n v="87"/>
    <s v="West Virginia"/>
    <s v="M"/>
    <s v="Teal"/>
    <s v="Fall"/>
    <n v="3.9"/>
    <x v="0"/>
    <s v="Credit Card"/>
    <s v="2-Day Shipping"/>
    <s v="Yes"/>
    <s v="Yes"/>
    <n v="22"/>
    <s v="Venmo"/>
    <s v="Annually"/>
  </r>
  <r>
    <n v="512"/>
    <n v="61"/>
    <s v="Male"/>
    <s v="Shirt"/>
    <s v="Clothing"/>
    <n v="46"/>
    <s v="Hawaii"/>
    <s v="L"/>
    <s v="Yellow"/>
    <s v="Fall"/>
    <n v="3.1"/>
    <x v="0"/>
    <s v="Debit Card"/>
    <s v="Free Shipping"/>
    <s v="Yes"/>
    <s v="Yes"/>
    <n v="8"/>
    <s v="PayPal"/>
    <s v="Annually"/>
  </r>
  <r>
    <n v="513"/>
    <n v="19"/>
    <s v="Male"/>
    <s v="Gloves"/>
    <s v="Accessories"/>
    <n v="49"/>
    <s v="New York"/>
    <s v="L"/>
    <s v="Peach"/>
    <s v="Winter"/>
    <n v="3.3"/>
    <x v="0"/>
    <s v="Credit Card"/>
    <s v="Next Day Air"/>
    <s v="Yes"/>
    <s v="Yes"/>
    <n v="2"/>
    <s v="Bank Transfer"/>
    <s v="Monthly"/>
  </r>
  <r>
    <n v="514"/>
    <n v="22"/>
    <s v="Male"/>
    <s v="Scarf"/>
    <s v="Accessories"/>
    <n v="65"/>
    <s v="New Mexico"/>
    <s v="M"/>
    <s v="Peach"/>
    <s v="Fall"/>
    <n v="3.6"/>
    <x v="0"/>
    <s v="PayPal"/>
    <s v="Store Pickup"/>
    <s v="Yes"/>
    <s v="Yes"/>
    <n v="45"/>
    <s v="Venmo"/>
    <s v="Annually"/>
  </r>
  <r>
    <n v="515"/>
    <n v="64"/>
    <s v="Male"/>
    <s v="Skirt"/>
    <s v="Clothing"/>
    <n v="62"/>
    <s v="Indiana"/>
    <s v="S"/>
    <s v="Olive"/>
    <s v="Winter"/>
    <n v="4.3"/>
    <x v="0"/>
    <s v="Debit Card"/>
    <s v="Standard"/>
    <s v="Yes"/>
    <s v="Yes"/>
    <n v="47"/>
    <s v="PayPal"/>
    <s v="Quarterly"/>
  </r>
  <r>
    <n v="516"/>
    <n v="28"/>
    <s v="Male"/>
    <s v="Hat"/>
    <s v="Accessories"/>
    <n v="67"/>
    <s v="Kentucky"/>
    <s v="L"/>
    <s v="Charcoal"/>
    <s v="Spring"/>
    <n v="4.5"/>
    <x v="0"/>
    <s v="Credit Card"/>
    <s v="Next Day Air"/>
    <s v="Yes"/>
    <s v="Yes"/>
    <n v="7"/>
    <s v="Cash"/>
    <s v="Monthly"/>
  </r>
  <r>
    <n v="517"/>
    <n v="34"/>
    <s v="Male"/>
    <s v="Hoodie"/>
    <s v="Clothing"/>
    <n v="41"/>
    <s v="West Virginia"/>
    <s v="L"/>
    <s v="Indigo"/>
    <s v="Fall"/>
    <n v="2.8"/>
    <x v="0"/>
    <s v="Cash"/>
    <s v="2-Day Shipping"/>
    <s v="Yes"/>
    <s v="Yes"/>
    <n v="19"/>
    <s v="Debit Card"/>
    <s v="Bi-Weekly"/>
  </r>
  <r>
    <n v="518"/>
    <n v="61"/>
    <s v="Male"/>
    <s v="Boots"/>
    <s v="Footwear"/>
    <n v="49"/>
    <s v="North Dakota"/>
    <s v="L"/>
    <s v="Silver"/>
    <s v="Fall"/>
    <n v="2.7"/>
    <x v="0"/>
    <s v="Debit Card"/>
    <s v="Free Shipping"/>
    <s v="Yes"/>
    <s v="Yes"/>
    <n v="44"/>
    <s v="Cash"/>
    <s v="Every 3 Months"/>
  </r>
  <r>
    <n v="519"/>
    <n v="24"/>
    <s v="Male"/>
    <s v="Blouse"/>
    <s v="Clothing"/>
    <n v="100"/>
    <s v="Oregon"/>
    <s v="M"/>
    <s v="Beige"/>
    <s v="Fall"/>
    <n v="2.9"/>
    <x v="0"/>
    <s v="PayPal"/>
    <s v="Next Day Air"/>
    <s v="Yes"/>
    <s v="Yes"/>
    <n v="16"/>
    <s v="Venmo"/>
    <s v="Every 3 Months"/>
  </r>
  <r>
    <n v="520"/>
    <n v="19"/>
    <s v="Male"/>
    <s v="Belt"/>
    <s v="Accessories"/>
    <n v="54"/>
    <s v="Minnesota"/>
    <s v="L"/>
    <s v="Blue"/>
    <s v="Summer"/>
    <n v="4.4000000000000004"/>
    <x v="0"/>
    <s v="Cash"/>
    <s v="2-Day Shipping"/>
    <s v="Yes"/>
    <s v="Yes"/>
    <n v="17"/>
    <s v="Bank Transfer"/>
    <s v="Quarterly"/>
  </r>
  <r>
    <n v="521"/>
    <n v="51"/>
    <s v="Male"/>
    <s v="Sunglasses"/>
    <s v="Accessories"/>
    <n v="84"/>
    <s v="South Carolina"/>
    <s v="M"/>
    <s v="White"/>
    <s v="Spring"/>
    <n v="3.9"/>
    <x v="0"/>
    <s v="Bank Transfer"/>
    <s v="Free Shipping"/>
    <s v="Yes"/>
    <s v="Yes"/>
    <n v="20"/>
    <s v="Debit Card"/>
    <s v="Quarterly"/>
  </r>
  <r>
    <n v="522"/>
    <n v="36"/>
    <s v="Male"/>
    <s v="Shorts"/>
    <s v="Clothing"/>
    <n v="41"/>
    <s v="Vermont"/>
    <s v="L"/>
    <s v="Gold"/>
    <s v="Winter"/>
    <n v="3.5"/>
    <x v="0"/>
    <s v="Credit Card"/>
    <s v="Standard"/>
    <s v="Yes"/>
    <s v="Yes"/>
    <n v="50"/>
    <s v="Bank Transfer"/>
    <s v="Annually"/>
  </r>
  <r>
    <n v="523"/>
    <n v="65"/>
    <s v="Male"/>
    <s v="Gloves"/>
    <s v="Accessories"/>
    <n v="88"/>
    <s v="Minnesota"/>
    <s v="M"/>
    <s v="Blue"/>
    <s v="Spring"/>
    <n v="2.5"/>
    <x v="0"/>
    <s v="PayPal"/>
    <s v="Store Pickup"/>
    <s v="Yes"/>
    <s v="Yes"/>
    <n v="37"/>
    <s v="Cash"/>
    <s v="Quarterly"/>
  </r>
  <r>
    <n v="524"/>
    <n v="46"/>
    <s v="Male"/>
    <s v="Sandals"/>
    <s v="Footwear"/>
    <n v="40"/>
    <s v="Delaware"/>
    <s v="M"/>
    <s v="Orange"/>
    <s v="Spring"/>
    <n v="4.9000000000000004"/>
    <x v="0"/>
    <s v="Cash"/>
    <s v="Express"/>
    <s v="Yes"/>
    <s v="Yes"/>
    <n v="5"/>
    <s v="PayPal"/>
    <s v="Quarterly"/>
  </r>
  <r>
    <n v="525"/>
    <n v="59"/>
    <s v="Male"/>
    <s v="Shirt"/>
    <s v="Clothing"/>
    <n v="39"/>
    <s v="Pennsylvania"/>
    <s v="M"/>
    <s v="Gold"/>
    <s v="Summer"/>
    <n v="4.8"/>
    <x v="0"/>
    <s v="Venmo"/>
    <s v="Free Shipping"/>
    <s v="Yes"/>
    <s v="Yes"/>
    <n v="44"/>
    <s v="PayPal"/>
    <s v="Annually"/>
  </r>
  <r>
    <n v="526"/>
    <n v="51"/>
    <s v="Male"/>
    <s v="Coat"/>
    <s v="Outerwear"/>
    <n v="37"/>
    <s v="Iowa"/>
    <s v="M"/>
    <s v="Cyan"/>
    <s v="Spring"/>
    <n v="3.2"/>
    <x v="0"/>
    <s v="Credit Card"/>
    <s v="Next Day Air"/>
    <s v="Yes"/>
    <s v="Yes"/>
    <n v="41"/>
    <s v="Debit Card"/>
    <s v="Monthly"/>
  </r>
  <r>
    <n v="527"/>
    <n v="51"/>
    <s v="Male"/>
    <s v="Pants"/>
    <s v="Clothing"/>
    <n v="52"/>
    <s v="New Jersey"/>
    <s v="S"/>
    <s v="Red"/>
    <s v="Winter"/>
    <n v="4.9000000000000004"/>
    <x v="0"/>
    <s v="Cash"/>
    <s v="Standard"/>
    <s v="Yes"/>
    <s v="Yes"/>
    <n v="19"/>
    <s v="Cash"/>
    <s v="Monthly"/>
  </r>
  <r>
    <n v="528"/>
    <n v="21"/>
    <s v="Male"/>
    <s v="T-shirt"/>
    <s v="Clothing"/>
    <n v="23"/>
    <s v="South Carolina"/>
    <s v="L"/>
    <s v="Yellow"/>
    <s v="Winter"/>
    <n v="4.3"/>
    <x v="0"/>
    <s v="Bank Transfer"/>
    <s v="Next Day Air"/>
    <s v="Yes"/>
    <s v="Yes"/>
    <n v="47"/>
    <s v="Bank Transfer"/>
    <s v="Every 3 Months"/>
  </r>
  <r>
    <n v="529"/>
    <n v="34"/>
    <s v="Male"/>
    <s v="Sneakers"/>
    <s v="Footwear"/>
    <n v="88"/>
    <s v="Maryland"/>
    <s v="S"/>
    <s v="Beige"/>
    <s v="Winter"/>
    <n v="3.2"/>
    <x v="0"/>
    <s v="Venmo"/>
    <s v="Express"/>
    <s v="Yes"/>
    <s v="Yes"/>
    <n v="40"/>
    <s v="Cash"/>
    <s v="Annually"/>
  </r>
  <r>
    <n v="530"/>
    <n v="32"/>
    <s v="Male"/>
    <s v="Shorts"/>
    <s v="Clothing"/>
    <n v="84"/>
    <s v="California"/>
    <s v="M"/>
    <s v="Orange"/>
    <s v="Fall"/>
    <n v="3.7"/>
    <x v="0"/>
    <s v="Cash"/>
    <s v="Standard"/>
    <s v="Yes"/>
    <s v="Yes"/>
    <n v="6"/>
    <s v="Credit Card"/>
    <s v="Monthly"/>
  </r>
  <r>
    <n v="531"/>
    <n v="48"/>
    <s v="Male"/>
    <s v="Coat"/>
    <s v="Outerwear"/>
    <n v="37"/>
    <s v="Montana"/>
    <s v="XL"/>
    <s v="Magenta"/>
    <s v="Winter"/>
    <n v="3.2"/>
    <x v="0"/>
    <s v="Venmo"/>
    <s v="Store Pickup"/>
    <s v="Yes"/>
    <s v="Yes"/>
    <n v="25"/>
    <s v="Credit Card"/>
    <s v="Bi-Weekly"/>
  </r>
  <r>
    <n v="532"/>
    <n v="50"/>
    <s v="Male"/>
    <s v="Sandals"/>
    <s v="Footwear"/>
    <n v="51"/>
    <s v="Vermont"/>
    <s v="L"/>
    <s v="Purple"/>
    <s v="Fall"/>
    <n v="3.4"/>
    <x v="0"/>
    <s v="Bank Transfer"/>
    <s v="Next Day Air"/>
    <s v="Yes"/>
    <s v="Yes"/>
    <n v="42"/>
    <s v="Cash"/>
    <s v="Weekly"/>
  </r>
  <r>
    <n v="533"/>
    <n v="26"/>
    <s v="Male"/>
    <s v="Pants"/>
    <s v="Clothing"/>
    <n v="76"/>
    <s v="Texas"/>
    <s v="L"/>
    <s v="Black"/>
    <s v="Winter"/>
    <n v="4.0999999999999996"/>
    <x v="0"/>
    <s v="Bank Transfer"/>
    <s v="Express"/>
    <s v="Yes"/>
    <s v="Yes"/>
    <n v="35"/>
    <s v="Bank Transfer"/>
    <s v="Every 3 Months"/>
  </r>
  <r>
    <n v="534"/>
    <n v="57"/>
    <s v="Male"/>
    <s v="Sandals"/>
    <s v="Footwear"/>
    <n v="60"/>
    <s v="North Carolina"/>
    <s v="L"/>
    <s v="Pink"/>
    <s v="Spring"/>
    <n v="4.5"/>
    <x v="0"/>
    <s v="PayPal"/>
    <s v="Next Day Air"/>
    <s v="Yes"/>
    <s v="Yes"/>
    <n v="17"/>
    <s v="Debit Card"/>
    <s v="Weekly"/>
  </r>
  <r>
    <n v="535"/>
    <n v="65"/>
    <s v="Male"/>
    <s v="Gloves"/>
    <s v="Accessories"/>
    <n v="72"/>
    <s v="Florida"/>
    <s v="L"/>
    <s v="Pink"/>
    <s v="Fall"/>
    <n v="4.5"/>
    <x v="0"/>
    <s v="Bank Transfer"/>
    <s v="Next Day Air"/>
    <s v="Yes"/>
    <s v="Yes"/>
    <n v="4"/>
    <s v="PayPal"/>
    <s v="Quarterly"/>
  </r>
  <r>
    <n v="536"/>
    <n v="56"/>
    <s v="Male"/>
    <s v="T-shirt"/>
    <s v="Clothing"/>
    <n v="45"/>
    <s v="West Virginia"/>
    <s v="L"/>
    <s v="Maroon"/>
    <s v="Spring"/>
    <n v="3.2"/>
    <x v="0"/>
    <s v="Credit Card"/>
    <s v="Free Shipping"/>
    <s v="Yes"/>
    <s v="Yes"/>
    <n v="24"/>
    <s v="Bank Transfer"/>
    <s v="Weekly"/>
  </r>
  <r>
    <n v="537"/>
    <n v="44"/>
    <s v="Male"/>
    <s v="Jacket"/>
    <s v="Outerwear"/>
    <n v="84"/>
    <s v="Illinois"/>
    <s v="S"/>
    <s v="Maroon"/>
    <s v="Fall"/>
    <n v="4.4000000000000004"/>
    <x v="0"/>
    <s v="Debit Card"/>
    <s v="Store Pickup"/>
    <s v="Yes"/>
    <s v="Yes"/>
    <n v="16"/>
    <s v="Debit Card"/>
    <s v="Every 3 Months"/>
  </r>
  <r>
    <n v="538"/>
    <n v="50"/>
    <s v="Male"/>
    <s v="Blouse"/>
    <s v="Clothing"/>
    <n v="49"/>
    <s v="Virginia"/>
    <s v="S"/>
    <s v="Turquoise"/>
    <s v="Summer"/>
    <n v="3"/>
    <x v="0"/>
    <s v="Credit Card"/>
    <s v="Store Pickup"/>
    <s v="Yes"/>
    <s v="Yes"/>
    <n v="14"/>
    <s v="Debit Card"/>
    <s v="Annually"/>
  </r>
  <r>
    <n v="539"/>
    <n v="27"/>
    <s v="Male"/>
    <s v="Socks"/>
    <s v="Clothing"/>
    <n v="22"/>
    <s v="Virginia"/>
    <s v="XL"/>
    <s v="Green"/>
    <s v="Spring"/>
    <n v="3.2"/>
    <x v="0"/>
    <s v="PayPal"/>
    <s v="Free Shipping"/>
    <s v="Yes"/>
    <s v="Yes"/>
    <n v="43"/>
    <s v="Cash"/>
    <s v="Weekly"/>
  </r>
  <r>
    <n v="540"/>
    <n v="49"/>
    <s v="Male"/>
    <s v="Coat"/>
    <s v="Outerwear"/>
    <n v="48"/>
    <s v="Wyoming"/>
    <s v="M"/>
    <s v="Violet"/>
    <s v="Winter"/>
    <n v="4"/>
    <x v="0"/>
    <s v="Cash"/>
    <s v="Store Pickup"/>
    <s v="Yes"/>
    <s v="Yes"/>
    <n v="49"/>
    <s v="Debit Card"/>
    <s v="Weekly"/>
  </r>
  <r>
    <n v="541"/>
    <n v="49"/>
    <s v="Male"/>
    <s v="Dress"/>
    <s v="Clothing"/>
    <n v="37"/>
    <s v="South Carolina"/>
    <s v="M"/>
    <s v="Lavender"/>
    <s v="Spring"/>
    <n v="3.1"/>
    <x v="0"/>
    <s v="Venmo"/>
    <s v="Next Day Air"/>
    <s v="Yes"/>
    <s v="Yes"/>
    <n v="33"/>
    <s v="Cash"/>
    <s v="Every 3 Months"/>
  </r>
  <r>
    <n v="542"/>
    <n v="52"/>
    <s v="Male"/>
    <s v="Jacket"/>
    <s v="Outerwear"/>
    <n v="27"/>
    <s v="Connecticut"/>
    <s v="L"/>
    <s v="Gray"/>
    <s v="Fall"/>
    <n v="2.8"/>
    <x v="0"/>
    <s v="Bank Transfer"/>
    <s v="Next Day Air"/>
    <s v="Yes"/>
    <s v="Yes"/>
    <n v="45"/>
    <s v="Cash"/>
    <s v="Bi-Weekly"/>
  </r>
  <r>
    <n v="543"/>
    <n v="27"/>
    <s v="Male"/>
    <s v="Boots"/>
    <s v="Footwear"/>
    <n v="79"/>
    <s v="Illinois"/>
    <s v="XL"/>
    <s v="Teal"/>
    <s v="Spring"/>
    <n v="4.5999999999999996"/>
    <x v="0"/>
    <s v="Venmo"/>
    <s v="Next Day Air"/>
    <s v="Yes"/>
    <s v="Yes"/>
    <n v="35"/>
    <s v="Cash"/>
    <s v="Bi-Weekly"/>
  </r>
  <r>
    <n v="544"/>
    <n v="53"/>
    <s v="Male"/>
    <s v="Skirt"/>
    <s v="Clothing"/>
    <n v="98"/>
    <s v="Alabama"/>
    <s v="S"/>
    <s v="Red"/>
    <s v="Spring"/>
    <n v="4.3"/>
    <x v="0"/>
    <s v="Debit Card"/>
    <s v="Express"/>
    <s v="Yes"/>
    <s v="Yes"/>
    <n v="11"/>
    <s v="Credit Card"/>
    <s v="Monthly"/>
  </r>
  <r>
    <n v="545"/>
    <n v="34"/>
    <s v="Male"/>
    <s v="Sandals"/>
    <s v="Footwear"/>
    <n v="64"/>
    <s v="Washington"/>
    <s v="S"/>
    <s v="Yellow"/>
    <s v="Summer"/>
    <n v="3.3"/>
    <x v="0"/>
    <s v="Cash"/>
    <s v="Standard"/>
    <s v="Yes"/>
    <s v="Yes"/>
    <n v="30"/>
    <s v="Bank Transfer"/>
    <s v="Every 3 Months"/>
  </r>
  <r>
    <n v="546"/>
    <n v="33"/>
    <s v="Male"/>
    <s v="Coat"/>
    <s v="Outerwear"/>
    <n v="32"/>
    <s v="Alabama"/>
    <s v="L"/>
    <s v="Magenta"/>
    <s v="Summer"/>
    <n v="3.5"/>
    <x v="0"/>
    <s v="Bank Transfer"/>
    <s v="2-Day Shipping"/>
    <s v="Yes"/>
    <s v="Yes"/>
    <n v="48"/>
    <s v="Debit Card"/>
    <s v="Annually"/>
  </r>
  <r>
    <n v="547"/>
    <n v="62"/>
    <s v="Male"/>
    <s v="Hoodie"/>
    <s v="Clothing"/>
    <n v="74"/>
    <s v="New Mexico"/>
    <s v="M"/>
    <s v="Brown"/>
    <s v="Winter"/>
    <n v="3.4"/>
    <x v="0"/>
    <s v="Cash"/>
    <s v="Free Shipping"/>
    <s v="Yes"/>
    <s v="Yes"/>
    <n v="45"/>
    <s v="Venmo"/>
    <s v="Bi-Weekly"/>
  </r>
  <r>
    <n v="548"/>
    <n v="38"/>
    <s v="Male"/>
    <s v="Jacket"/>
    <s v="Outerwear"/>
    <n v="50"/>
    <s v="Nevada"/>
    <s v="M"/>
    <s v="Blue"/>
    <s v="Winter"/>
    <n v="2.8"/>
    <x v="0"/>
    <s v="Debit Card"/>
    <s v="Free Shipping"/>
    <s v="Yes"/>
    <s v="Yes"/>
    <n v="26"/>
    <s v="Venmo"/>
    <s v="Weekly"/>
  </r>
  <r>
    <n v="549"/>
    <n v="36"/>
    <s v="Male"/>
    <s v="Backpack"/>
    <s v="Accessories"/>
    <n v="64"/>
    <s v="Nebraska"/>
    <s v="M"/>
    <s v="Black"/>
    <s v="Winter"/>
    <n v="4.5999999999999996"/>
    <x v="0"/>
    <s v="PayPal"/>
    <s v="Store Pickup"/>
    <s v="Yes"/>
    <s v="Yes"/>
    <n v="41"/>
    <s v="Debit Card"/>
    <s v="Every 3 Months"/>
  </r>
  <r>
    <n v="550"/>
    <n v="31"/>
    <s v="Male"/>
    <s v="Backpack"/>
    <s v="Accessories"/>
    <n v="29"/>
    <s v="Arizona"/>
    <s v="S"/>
    <s v="Olive"/>
    <s v="Fall"/>
    <n v="3.6"/>
    <x v="0"/>
    <s v="Cash"/>
    <s v="Express"/>
    <s v="Yes"/>
    <s v="Yes"/>
    <n v="37"/>
    <s v="Venmo"/>
    <s v="Bi-Weekly"/>
  </r>
  <r>
    <n v="551"/>
    <n v="62"/>
    <s v="Male"/>
    <s v="Belt"/>
    <s v="Accessories"/>
    <n v="62"/>
    <s v="Georgia"/>
    <s v="M"/>
    <s v="Olive"/>
    <s v="Summer"/>
    <n v="3.3"/>
    <x v="0"/>
    <s v="Cash"/>
    <s v="Store Pickup"/>
    <s v="Yes"/>
    <s v="Yes"/>
    <n v="12"/>
    <s v="PayPal"/>
    <s v="Weekly"/>
  </r>
  <r>
    <n v="552"/>
    <n v="29"/>
    <s v="Male"/>
    <s v="Coat"/>
    <s v="Outerwear"/>
    <n v="78"/>
    <s v="Idaho"/>
    <s v="XL"/>
    <s v="Green"/>
    <s v="Fall"/>
    <n v="3.1"/>
    <x v="0"/>
    <s v="Venmo"/>
    <s v="2-Day Shipping"/>
    <s v="Yes"/>
    <s v="Yes"/>
    <n v="27"/>
    <s v="Cash"/>
    <s v="Bi-Weekly"/>
  </r>
  <r>
    <n v="553"/>
    <n v="24"/>
    <s v="Male"/>
    <s v="T-shirt"/>
    <s v="Clothing"/>
    <n v="94"/>
    <s v="Missouri"/>
    <s v="M"/>
    <s v="Peach"/>
    <s v="Fall"/>
    <n v="3.5"/>
    <x v="0"/>
    <s v="Bank Transfer"/>
    <s v="Express"/>
    <s v="Yes"/>
    <s v="Yes"/>
    <n v="18"/>
    <s v="Bank Transfer"/>
    <s v="Weekly"/>
  </r>
  <r>
    <n v="554"/>
    <n v="63"/>
    <s v="Male"/>
    <s v="Sunglasses"/>
    <s v="Accessories"/>
    <n v="59"/>
    <s v="Florida"/>
    <s v="M"/>
    <s v="White"/>
    <s v="Winter"/>
    <n v="3.2"/>
    <x v="0"/>
    <s v="Venmo"/>
    <s v="Express"/>
    <s v="Yes"/>
    <s v="Yes"/>
    <n v="15"/>
    <s v="Credit Card"/>
    <s v="Quarterly"/>
  </r>
  <r>
    <n v="555"/>
    <n v="56"/>
    <s v="Male"/>
    <s v="Sneakers"/>
    <s v="Footwear"/>
    <n v="47"/>
    <s v="Minnesota"/>
    <s v="M"/>
    <s v="Red"/>
    <s v="Summer"/>
    <n v="3"/>
    <x v="0"/>
    <s v="PayPal"/>
    <s v="Express"/>
    <s v="Yes"/>
    <s v="Yes"/>
    <n v="34"/>
    <s v="Bank Transfer"/>
    <s v="Weekly"/>
  </r>
  <r>
    <n v="556"/>
    <n v="63"/>
    <s v="Male"/>
    <s v="Gloves"/>
    <s v="Accessories"/>
    <n v="57"/>
    <s v="Maine"/>
    <s v="M"/>
    <s v="White"/>
    <s v="Fall"/>
    <n v="4.8"/>
    <x v="0"/>
    <s v="Bank Transfer"/>
    <s v="Express"/>
    <s v="Yes"/>
    <s v="Yes"/>
    <n v="37"/>
    <s v="Venmo"/>
    <s v="Annually"/>
  </r>
  <r>
    <n v="557"/>
    <n v="40"/>
    <s v="Male"/>
    <s v="Coat"/>
    <s v="Outerwear"/>
    <n v="90"/>
    <s v="Montana"/>
    <s v="L"/>
    <s v="Indigo"/>
    <s v="Winter"/>
    <n v="5"/>
    <x v="0"/>
    <s v="Credit Card"/>
    <s v="Store Pickup"/>
    <s v="Yes"/>
    <s v="Yes"/>
    <n v="21"/>
    <s v="Cash"/>
    <s v="Fortnightly"/>
  </r>
  <r>
    <n v="558"/>
    <n v="18"/>
    <s v="Male"/>
    <s v="Shirt"/>
    <s v="Clothing"/>
    <n v="60"/>
    <s v="Alaska"/>
    <s v="M"/>
    <s v="White"/>
    <s v="Spring"/>
    <n v="2.9"/>
    <x v="0"/>
    <s v="PayPal"/>
    <s v="Free Shipping"/>
    <s v="Yes"/>
    <s v="Yes"/>
    <n v="31"/>
    <s v="Debit Card"/>
    <s v="Weekly"/>
  </r>
  <r>
    <n v="559"/>
    <n v="50"/>
    <s v="Male"/>
    <s v="Sneakers"/>
    <s v="Footwear"/>
    <n v="77"/>
    <s v="Iowa"/>
    <s v="L"/>
    <s v="Teal"/>
    <s v="Fall"/>
    <n v="3.2"/>
    <x v="0"/>
    <s v="Venmo"/>
    <s v="Express"/>
    <s v="Yes"/>
    <s v="Yes"/>
    <n v="43"/>
    <s v="Debit Card"/>
    <s v="Every 3 Months"/>
  </r>
  <r>
    <n v="560"/>
    <n v="66"/>
    <s v="Male"/>
    <s v="Scarf"/>
    <s v="Accessories"/>
    <n v="41"/>
    <s v="Arizona"/>
    <s v="M"/>
    <s v="Indigo"/>
    <s v="Fall"/>
    <n v="2.9"/>
    <x v="0"/>
    <s v="Bank Transfer"/>
    <s v="Store Pickup"/>
    <s v="Yes"/>
    <s v="Yes"/>
    <n v="22"/>
    <s v="Bank Transfer"/>
    <s v="Monthly"/>
  </r>
  <r>
    <n v="561"/>
    <n v="25"/>
    <s v="Male"/>
    <s v="Jewelry"/>
    <s v="Accessories"/>
    <n v="48"/>
    <s v="Louisiana"/>
    <s v="L"/>
    <s v="Red"/>
    <s v="Fall"/>
    <n v="3.3"/>
    <x v="0"/>
    <s v="PayPal"/>
    <s v="Free Shipping"/>
    <s v="Yes"/>
    <s v="Yes"/>
    <n v="12"/>
    <s v="Debit Card"/>
    <s v="Annually"/>
  </r>
  <r>
    <n v="562"/>
    <n v="65"/>
    <s v="Male"/>
    <s v="Jacket"/>
    <s v="Outerwear"/>
    <n v="65"/>
    <s v="Alabama"/>
    <s v="M"/>
    <s v="Blue"/>
    <s v="Fall"/>
    <n v="2.6"/>
    <x v="0"/>
    <s v="Credit Card"/>
    <s v="Next Day Air"/>
    <s v="Yes"/>
    <s v="Yes"/>
    <n v="25"/>
    <s v="PayPal"/>
    <s v="Fortnightly"/>
  </r>
  <r>
    <n v="563"/>
    <n v="53"/>
    <s v="Male"/>
    <s v="Jeans"/>
    <s v="Clothing"/>
    <n v="62"/>
    <s v="Missouri"/>
    <s v="M"/>
    <s v="Blue"/>
    <s v="Summer"/>
    <n v="3.5"/>
    <x v="0"/>
    <s v="PayPal"/>
    <s v="Standard"/>
    <s v="Yes"/>
    <s v="Yes"/>
    <n v="40"/>
    <s v="Debit Card"/>
    <s v="Annually"/>
  </r>
  <r>
    <n v="564"/>
    <n v="61"/>
    <s v="Male"/>
    <s v="Shoes"/>
    <s v="Footwear"/>
    <n v="99"/>
    <s v="Idaho"/>
    <s v="M"/>
    <s v="Black"/>
    <s v="Fall"/>
    <n v="4.4000000000000004"/>
    <x v="0"/>
    <s v="PayPal"/>
    <s v="Standard"/>
    <s v="Yes"/>
    <s v="Yes"/>
    <n v="16"/>
    <s v="Debit Card"/>
    <s v="Quarterly"/>
  </r>
  <r>
    <n v="565"/>
    <n v="67"/>
    <s v="Male"/>
    <s v="Hoodie"/>
    <s v="Clothing"/>
    <n v="58"/>
    <s v="Florida"/>
    <s v="M"/>
    <s v="Olive"/>
    <s v="Winter"/>
    <n v="3.4"/>
    <x v="0"/>
    <s v="Cash"/>
    <s v="Next Day Air"/>
    <s v="Yes"/>
    <s v="Yes"/>
    <n v="30"/>
    <s v="Bank Transfer"/>
    <s v="Weekly"/>
  </r>
  <r>
    <n v="566"/>
    <n v="59"/>
    <s v="Male"/>
    <s v="Backpack"/>
    <s v="Accessories"/>
    <n v="43"/>
    <s v="Idaho"/>
    <s v="L"/>
    <s v="Lavender"/>
    <s v="Fall"/>
    <n v="4.2"/>
    <x v="0"/>
    <s v="Bank Transfer"/>
    <s v="Store Pickup"/>
    <s v="Yes"/>
    <s v="Yes"/>
    <n v="10"/>
    <s v="Venmo"/>
    <s v="Weekly"/>
  </r>
  <r>
    <n v="567"/>
    <n v="55"/>
    <s v="Male"/>
    <s v="Sneakers"/>
    <s v="Footwear"/>
    <n v="93"/>
    <s v="Alabama"/>
    <s v="M"/>
    <s v="Indigo"/>
    <s v="Spring"/>
    <n v="3.6"/>
    <x v="0"/>
    <s v="PayPal"/>
    <s v="Store Pickup"/>
    <s v="Yes"/>
    <s v="Yes"/>
    <n v="1"/>
    <s v="Debit Card"/>
    <s v="Fortnightly"/>
  </r>
  <r>
    <n v="568"/>
    <n v="21"/>
    <s v="Male"/>
    <s v="Blouse"/>
    <s v="Clothing"/>
    <n v="50"/>
    <s v="New Hampshire"/>
    <s v="S"/>
    <s v="Red"/>
    <s v="Winter"/>
    <n v="3"/>
    <x v="0"/>
    <s v="Venmo"/>
    <s v="Next Day Air"/>
    <s v="Yes"/>
    <s v="Yes"/>
    <n v="24"/>
    <s v="Venmo"/>
    <s v="Fortnightly"/>
  </r>
  <r>
    <n v="569"/>
    <n v="44"/>
    <s v="Male"/>
    <s v="Pants"/>
    <s v="Clothing"/>
    <n v="88"/>
    <s v="Utah"/>
    <s v="L"/>
    <s v="Red"/>
    <s v="Summer"/>
    <n v="4"/>
    <x v="0"/>
    <s v="Bank Transfer"/>
    <s v="Free Shipping"/>
    <s v="Yes"/>
    <s v="Yes"/>
    <n v="36"/>
    <s v="PayPal"/>
    <s v="Monthly"/>
  </r>
  <r>
    <n v="570"/>
    <n v="65"/>
    <s v="Male"/>
    <s v="Skirt"/>
    <s v="Clothing"/>
    <n v="33"/>
    <s v="Alabama"/>
    <s v="M"/>
    <s v="Pink"/>
    <s v="Fall"/>
    <n v="4.4000000000000004"/>
    <x v="0"/>
    <s v="PayPal"/>
    <s v="Express"/>
    <s v="Yes"/>
    <s v="Yes"/>
    <n v="46"/>
    <s v="Credit Card"/>
    <s v="Every 3 Months"/>
  </r>
  <r>
    <n v="571"/>
    <n v="65"/>
    <s v="Male"/>
    <s v="T-shirt"/>
    <s v="Clothing"/>
    <n v="99"/>
    <s v="Iowa"/>
    <s v="XL"/>
    <s v="Purple"/>
    <s v="Fall"/>
    <n v="4.0999999999999996"/>
    <x v="0"/>
    <s v="Credit Card"/>
    <s v="Standard"/>
    <s v="Yes"/>
    <s v="Yes"/>
    <n v="20"/>
    <s v="Cash"/>
    <s v="Annually"/>
  </r>
  <r>
    <n v="572"/>
    <n v="54"/>
    <s v="Male"/>
    <s v="Jacket"/>
    <s v="Outerwear"/>
    <n v="76"/>
    <s v="Kentucky"/>
    <s v="XL"/>
    <s v="Cyan"/>
    <s v="Spring"/>
    <n v="3.6"/>
    <x v="0"/>
    <s v="Venmo"/>
    <s v="Free Shipping"/>
    <s v="Yes"/>
    <s v="Yes"/>
    <n v="37"/>
    <s v="Venmo"/>
    <s v="Weekly"/>
  </r>
  <r>
    <n v="573"/>
    <n v="56"/>
    <s v="Male"/>
    <s v="Scarf"/>
    <s v="Accessories"/>
    <n v="97"/>
    <s v="South Carolina"/>
    <s v="XL"/>
    <s v="Cyan"/>
    <s v="Summer"/>
    <n v="4.5999999999999996"/>
    <x v="0"/>
    <s v="Credit Card"/>
    <s v="Next Day Air"/>
    <s v="Yes"/>
    <s v="Yes"/>
    <n v="26"/>
    <s v="Bank Transfer"/>
    <s v="Annually"/>
  </r>
  <r>
    <n v="574"/>
    <n v="58"/>
    <s v="Male"/>
    <s v="Pants"/>
    <s v="Clothing"/>
    <n v="68"/>
    <s v="California"/>
    <s v="M"/>
    <s v="Charcoal"/>
    <s v="Summer"/>
    <n v="3.2"/>
    <x v="0"/>
    <s v="Cash"/>
    <s v="2-Day Shipping"/>
    <s v="Yes"/>
    <s v="Yes"/>
    <n v="23"/>
    <s v="Credit Card"/>
    <s v="Bi-Weekly"/>
  </r>
  <r>
    <n v="575"/>
    <n v="54"/>
    <s v="Male"/>
    <s v="Sneakers"/>
    <s v="Footwear"/>
    <n v="79"/>
    <s v="Maine"/>
    <s v="L"/>
    <s v="Red"/>
    <s v="Fall"/>
    <n v="4.8"/>
    <x v="0"/>
    <s v="PayPal"/>
    <s v="Free Shipping"/>
    <s v="Yes"/>
    <s v="Yes"/>
    <n v="20"/>
    <s v="Bank Transfer"/>
    <s v="Bi-Weekly"/>
  </r>
  <r>
    <n v="576"/>
    <n v="58"/>
    <s v="Male"/>
    <s v="Jeans"/>
    <s v="Clothing"/>
    <n v="86"/>
    <s v="Nebraska"/>
    <s v="M"/>
    <s v="Peach"/>
    <s v="Fall"/>
    <n v="4.8"/>
    <x v="0"/>
    <s v="Venmo"/>
    <s v="Express"/>
    <s v="Yes"/>
    <s v="Yes"/>
    <n v="38"/>
    <s v="PayPal"/>
    <s v="Monthly"/>
  </r>
  <r>
    <n v="577"/>
    <n v="48"/>
    <s v="Male"/>
    <s v="Hat"/>
    <s v="Accessories"/>
    <n v="68"/>
    <s v="Washington"/>
    <s v="M"/>
    <s v="Black"/>
    <s v="Winter"/>
    <n v="5"/>
    <x v="0"/>
    <s v="Venmo"/>
    <s v="2-Day Shipping"/>
    <s v="Yes"/>
    <s v="Yes"/>
    <n v="5"/>
    <s v="Credit Card"/>
    <s v="Every 3 Months"/>
  </r>
  <r>
    <n v="578"/>
    <n v="19"/>
    <s v="Male"/>
    <s v="Skirt"/>
    <s v="Clothing"/>
    <n v="52"/>
    <s v="Alabama"/>
    <s v="M"/>
    <s v="Black"/>
    <s v="Fall"/>
    <n v="3.7"/>
    <x v="0"/>
    <s v="PayPal"/>
    <s v="Store Pickup"/>
    <s v="Yes"/>
    <s v="Yes"/>
    <n v="41"/>
    <s v="Venmo"/>
    <s v="Annually"/>
  </r>
  <r>
    <n v="579"/>
    <n v="69"/>
    <s v="Male"/>
    <s v="Sandals"/>
    <s v="Footwear"/>
    <n v="90"/>
    <s v="Maine"/>
    <s v="M"/>
    <s v="Purple"/>
    <s v="Fall"/>
    <n v="4.5999999999999996"/>
    <x v="0"/>
    <s v="Debit Card"/>
    <s v="Next Day Air"/>
    <s v="Yes"/>
    <s v="Yes"/>
    <n v="22"/>
    <s v="Credit Card"/>
    <s v="Fortnightly"/>
  </r>
  <r>
    <n v="580"/>
    <n v="58"/>
    <s v="Male"/>
    <s v="Sandals"/>
    <s v="Footwear"/>
    <n v="41"/>
    <s v="California"/>
    <s v="M"/>
    <s v="Violet"/>
    <s v="Winter"/>
    <n v="3.7"/>
    <x v="0"/>
    <s v="Debit Card"/>
    <s v="Free Shipping"/>
    <s v="Yes"/>
    <s v="Yes"/>
    <n v="48"/>
    <s v="Credit Card"/>
    <s v="Annually"/>
  </r>
  <r>
    <n v="581"/>
    <n v="49"/>
    <s v="Male"/>
    <s v="Sweater"/>
    <s v="Clothing"/>
    <n v="80"/>
    <s v="Iowa"/>
    <s v="M"/>
    <s v="Orange"/>
    <s v="Spring"/>
    <n v="4.0999999999999996"/>
    <x v="0"/>
    <s v="PayPal"/>
    <s v="Free Shipping"/>
    <s v="Yes"/>
    <s v="Yes"/>
    <n v="10"/>
    <s v="PayPal"/>
    <s v="Weekly"/>
  </r>
  <r>
    <n v="582"/>
    <n v="32"/>
    <s v="Male"/>
    <s v="Sweater"/>
    <s v="Clothing"/>
    <n v="100"/>
    <s v="Iowa"/>
    <s v="XL"/>
    <s v="Charcoal"/>
    <s v="Winter"/>
    <n v="2.7"/>
    <x v="0"/>
    <s v="Credit Card"/>
    <s v="Store Pickup"/>
    <s v="Yes"/>
    <s v="Yes"/>
    <n v="12"/>
    <s v="Bank Transfer"/>
    <s v="Every 3 Months"/>
  </r>
  <r>
    <n v="583"/>
    <n v="40"/>
    <s v="Male"/>
    <s v="Jacket"/>
    <s v="Outerwear"/>
    <n v="77"/>
    <s v="Colorado"/>
    <s v="L"/>
    <s v="Turquoise"/>
    <s v="Spring"/>
    <n v="4.9000000000000004"/>
    <x v="0"/>
    <s v="Debit Card"/>
    <s v="Store Pickup"/>
    <s v="Yes"/>
    <s v="Yes"/>
    <n v="2"/>
    <s v="Bank Transfer"/>
    <s v="Quarterly"/>
  </r>
  <r>
    <n v="584"/>
    <n v="25"/>
    <s v="Male"/>
    <s v="Shorts"/>
    <s v="Clothing"/>
    <n v="78"/>
    <s v="California"/>
    <s v="L"/>
    <s v="Yellow"/>
    <s v="Spring"/>
    <n v="4"/>
    <x v="0"/>
    <s v="PayPal"/>
    <s v="Store Pickup"/>
    <s v="Yes"/>
    <s v="Yes"/>
    <n v="38"/>
    <s v="PayPal"/>
    <s v="Monthly"/>
  </r>
  <r>
    <n v="585"/>
    <n v="70"/>
    <s v="Male"/>
    <s v="Socks"/>
    <s v="Clothing"/>
    <n v="94"/>
    <s v="Indiana"/>
    <s v="M"/>
    <s v="White"/>
    <s v="Spring"/>
    <n v="4.7"/>
    <x v="0"/>
    <s v="PayPal"/>
    <s v="Free Shipping"/>
    <s v="Yes"/>
    <s v="Yes"/>
    <n v="20"/>
    <s v="Debit Card"/>
    <s v="Monthly"/>
  </r>
  <r>
    <n v="586"/>
    <n v="69"/>
    <s v="Male"/>
    <s v="Socks"/>
    <s v="Clothing"/>
    <n v="23"/>
    <s v="South Carolina"/>
    <s v="M"/>
    <s v="Gray"/>
    <s v="Fall"/>
    <n v="2.8"/>
    <x v="0"/>
    <s v="Credit Card"/>
    <s v="Next Day Air"/>
    <s v="Yes"/>
    <s v="Yes"/>
    <n v="5"/>
    <s v="Cash"/>
    <s v="Every 3 Months"/>
  </r>
  <r>
    <n v="587"/>
    <n v="45"/>
    <s v="Male"/>
    <s v="Hoodie"/>
    <s v="Clothing"/>
    <n v="20"/>
    <s v="Wisconsin"/>
    <s v="S"/>
    <s v="Blue"/>
    <s v="Winter"/>
    <n v="4.9000000000000004"/>
    <x v="0"/>
    <s v="Venmo"/>
    <s v="2-Day Shipping"/>
    <s v="Yes"/>
    <s v="Yes"/>
    <n v="9"/>
    <s v="Venmo"/>
    <s v="Annually"/>
  </r>
  <r>
    <n v="588"/>
    <n v="29"/>
    <s v="Male"/>
    <s v="Socks"/>
    <s v="Clothing"/>
    <n v="86"/>
    <s v="Washington"/>
    <s v="S"/>
    <s v="Maroon"/>
    <s v="Fall"/>
    <n v="4.2"/>
    <x v="0"/>
    <s v="PayPal"/>
    <s v="Express"/>
    <s v="Yes"/>
    <s v="Yes"/>
    <n v="48"/>
    <s v="Debit Card"/>
    <s v="Every 3 Months"/>
  </r>
  <r>
    <n v="589"/>
    <n v="47"/>
    <s v="Male"/>
    <s v="Boots"/>
    <s v="Footwear"/>
    <n v="60"/>
    <s v="South Dakota"/>
    <s v="M"/>
    <s v="Violet"/>
    <s v="Fall"/>
    <n v="3"/>
    <x v="0"/>
    <s v="Debit Card"/>
    <s v="Standard"/>
    <s v="Yes"/>
    <s v="Yes"/>
    <n v="9"/>
    <s v="Debit Card"/>
    <s v="Quarterly"/>
  </r>
  <r>
    <n v="590"/>
    <n v="28"/>
    <s v="Male"/>
    <s v="Shirt"/>
    <s v="Clothing"/>
    <n v="70"/>
    <s v="Minnesota"/>
    <s v="M"/>
    <s v="Orange"/>
    <s v="Fall"/>
    <n v="3.4"/>
    <x v="0"/>
    <s v="Debit Card"/>
    <s v="2-Day Shipping"/>
    <s v="Yes"/>
    <s v="Yes"/>
    <n v="40"/>
    <s v="PayPal"/>
    <s v="Annually"/>
  </r>
  <r>
    <n v="591"/>
    <n v="64"/>
    <s v="Male"/>
    <s v="Belt"/>
    <s v="Accessories"/>
    <n v="39"/>
    <s v="Alaska"/>
    <s v="S"/>
    <s v="Turquoise"/>
    <s v="Fall"/>
    <n v="4.5999999999999996"/>
    <x v="0"/>
    <s v="Credit Card"/>
    <s v="Standard"/>
    <s v="Yes"/>
    <s v="Yes"/>
    <n v="30"/>
    <s v="Venmo"/>
    <s v="Fortnightly"/>
  </r>
  <r>
    <n v="592"/>
    <n v="47"/>
    <s v="Male"/>
    <s v="Backpack"/>
    <s v="Accessories"/>
    <n v="37"/>
    <s v="Kentucky"/>
    <s v="L"/>
    <s v="Olive"/>
    <s v="Fall"/>
    <n v="4.2"/>
    <x v="0"/>
    <s v="Credit Card"/>
    <s v="Store Pickup"/>
    <s v="Yes"/>
    <s v="Yes"/>
    <n v="6"/>
    <s v="Debit Card"/>
    <s v="Bi-Weekly"/>
  </r>
  <r>
    <n v="593"/>
    <n v="60"/>
    <s v="Male"/>
    <s v="Boots"/>
    <s v="Footwear"/>
    <n v="29"/>
    <s v="North Dakota"/>
    <s v="M"/>
    <s v="Brown"/>
    <s v="Fall"/>
    <n v="3.2"/>
    <x v="0"/>
    <s v="Venmo"/>
    <s v="Free Shipping"/>
    <s v="Yes"/>
    <s v="Yes"/>
    <n v="42"/>
    <s v="Venmo"/>
    <s v="Every 3 Months"/>
  </r>
  <r>
    <n v="594"/>
    <n v="67"/>
    <s v="Male"/>
    <s v="Coat"/>
    <s v="Outerwear"/>
    <n v="35"/>
    <s v="Alaska"/>
    <s v="S"/>
    <s v="Green"/>
    <s v="Winter"/>
    <n v="4.4000000000000004"/>
    <x v="0"/>
    <s v="Cash"/>
    <s v="Store Pickup"/>
    <s v="Yes"/>
    <s v="Yes"/>
    <n v="9"/>
    <s v="PayPal"/>
    <s v="Every 3 Months"/>
  </r>
  <r>
    <n v="595"/>
    <n v="35"/>
    <s v="Male"/>
    <s v="Hoodie"/>
    <s v="Clothing"/>
    <n v="83"/>
    <s v="Oklahoma"/>
    <s v="S"/>
    <s v="Brown"/>
    <s v="Winter"/>
    <n v="2.5"/>
    <x v="0"/>
    <s v="Cash"/>
    <s v="Next Day Air"/>
    <s v="Yes"/>
    <s v="Yes"/>
    <n v="6"/>
    <s v="Debit Card"/>
    <s v="Monthly"/>
  </r>
  <r>
    <n v="596"/>
    <n v="30"/>
    <s v="Male"/>
    <s v="Shoes"/>
    <s v="Footwear"/>
    <n v="77"/>
    <s v="Delaware"/>
    <s v="M"/>
    <s v="Silver"/>
    <s v="Summer"/>
    <n v="3.6"/>
    <x v="0"/>
    <s v="Credit Card"/>
    <s v="Next Day Air"/>
    <s v="Yes"/>
    <s v="Yes"/>
    <n v="47"/>
    <s v="PayPal"/>
    <s v="Quarterly"/>
  </r>
  <r>
    <n v="597"/>
    <n v="23"/>
    <s v="Male"/>
    <s v="Shoes"/>
    <s v="Footwear"/>
    <n v="37"/>
    <s v="Montana"/>
    <s v="XL"/>
    <s v="White"/>
    <s v="Summer"/>
    <n v="4.5"/>
    <x v="0"/>
    <s v="PayPal"/>
    <s v="Store Pickup"/>
    <s v="Yes"/>
    <s v="Yes"/>
    <n v="36"/>
    <s v="Venmo"/>
    <s v="Annually"/>
  </r>
  <r>
    <n v="598"/>
    <n v="70"/>
    <s v="Male"/>
    <s v="Jewelry"/>
    <s v="Accessories"/>
    <n v="69"/>
    <s v="Alaska"/>
    <s v="L"/>
    <s v="Gold"/>
    <s v="Summer"/>
    <n v="3.4"/>
    <x v="0"/>
    <s v="Bank Transfer"/>
    <s v="Standard"/>
    <s v="Yes"/>
    <s v="Yes"/>
    <n v="19"/>
    <s v="Bank Transfer"/>
    <s v="Fortnightly"/>
  </r>
  <r>
    <n v="599"/>
    <n v="21"/>
    <s v="Male"/>
    <s v="Dress"/>
    <s v="Clothing"/>
    <n v="66"/>
    <s v="California"/>
    <s v="L"/>
    <s v="Green"/>
    <s v="Winter"/>
    <n v="3.2"/>
    <x v="0"/>
    <s v="Credit Card"/>
    <s v="2-Day Shipping"/>
    <s v="Yes"/>
    <s v="Yes"/>
    <n v="30"/>
    <s v="Cash"/>
    <s v="Every 3 Months"/>
  </r>
  <r>
    <n v="600"/>
    <n v="51"/>
    <s v="Male"/>
    <s v="Boots"/>
    <s v="Footwear"/>
    <n v="26"/>
    <s v="Massachusetts"/>
    <s v="L"/>
    <s v="Teal"/>
    <s v="Spring"/>
    <n v="4.2"/>
    <x v="0"/>
    <s v="Cash"/>
    <s v="Standard"/>
    <s v="Yes"/>
    <s v="Yes"/>
    <n v="27"/>
    <s v="Debit Card"/>
    <s v="Every 3 Months"/>
  </r>
  <r>
    <n v="601"/>
    <n v="22"/>
    <s v="Male"/>
    <s v="Hat"/>
    <s v="Accessories"/>
    <n v="63"/>
    <s v="South Carolina"/>
    <s v="M"/>
    <s v="Charcoal"/>
    <s v="Spring"/>
    <n v="5"/>
    <x v="0"/>
    <s v="Debit Card"/>
    <s v="2-Day Shipping"/>
    <s v="Yes"/>
    <s v="Yes"/>
    <n v="25"/>
    <s v="Venmo"/>
    <s v="Monthly"/>
  </r>
  <r>
    <n v="602"/>
    <n v="32"/>
    <s v="Male"/>
    <s v="Backpack"/>
    <s v="Accessories"/>
    <n v="38"/>
    <s v="West Virginia"/>
    <s v="M"/>
    <s v="Maroon"/>
    <s v="Summer"/>
    <n v="4.7"/>
    <x v="0"/>
    <s v="Cash"/>
    <s v="Store Pickup"/>
    <s v="Yes"/>
    <s v="Yes"/>
    <n v="5"/>
    <s v="Cash"/>
    <s v="Fortnightly"/>
  </r>
  <r>
    <n v="603"/>
    <n v="37"/>
    <s v="Male"/>
    <s v="Shoes"/>
    <s v="Footwear"/>
    <n v="58"/>
    <s v="Oregon"/>
    <s v="L"/>
    <s v="Lavender"/>
    <s v="Summer"/>
    <n v="4.2"/>
    <x v="0"/>
    <s v="Venmo"/>
    <s v="Next Day Air"/>
    <s v="Yes"/>
    <s v="Yes"/>
    <n v="10"/>
    <s v="Cash"/>
    <s v="Every 3 Months"/>
  </r>
  <r>
    <n v="604"/>
    <n v="31"/>
    <s v="Male"/>
    <s v="Handbag"/>
    <s v="Accessories"/>
    <n v="46"/>
    <s v="Massachusetts"/>
    <s v="L"/>
    <s v="Green"/>
    <s v="Winter"/>
    <n v="3.4"/>
    <x v="0"/>
    <s v="Debit Card"/>
    <s v="2-Day Shipping"/>
    <s v="Yes"/>
    <s v="Yes"/>
    <n v="26"/>
    <s v="PayPal"/>
    <s v="Every 3 Months"/>
  </r>
  <r>
    <n v="605"/>
    <n v="44"/>
    <s v="Male"/>
    <s v="Sunglasses"/>
    <s v="Accessories"/>
    <n v="92"/>
    <s v="West Virginia"/>
    <s v="S"/>
    <s v="Pink"/>
    <s v="Fall"/>
    <n v="4.4000000000000004"/>
    <x v="0"/>
    <s v="Bank Transfer"/>
    <s v="Store Pickup"/>
    <s v="Yes"/>
    <s v="Yes"/>
    <n v="11"/>
    <s v="Credit Card"/>
    <s v="Every 3 Months"/>
  </r>
  <r>
    <n v="606"/>
    <n v="40"/>
    <s v="Male"/>
    <s v="Hat"/>
    <s v="Accessories"/>
    <n v="32"/>
    <s v="California"/>
    <s v="XL"/>
    <s v="Charcoal"/>
    <s v="Winter"/>
    <n v="4.2"/>
    <x v="0"/>
    <s v="Debit Card"/>
    <s v="Standard"/>
    <s v="Yes"/>
    <s v="Yes"/>
    <n v="17"/>
    <s v="Bank Transfer"/>
    <s v="Weekly"/>
  </r>
  <r>
    <n v="607"/>
    <n v="27"/>
    <s v="Male"/>
    <s v="Scarf"/>
    <s v="Accessories"/>
    <n v="90"/>
    <s v="Colorado"/>
    <s v="M"/>
    <s v="Blue"/>
    <s v="Spring"/>
    <n v="4.5"/>
    <x v="0"/>
    <s v="Credit Card"/>
    <s v="Standard"/>
    <s v="Yes"/>
    <s v="Yes"/>
    <n v="44"/>
    <s v="PayPal"/>
    <s v="Monthly"/>
  </r>
  <r>
    <n v="608"/>
    <n v="47"/>
    <s v="Male"/>
    <s v="Hoodie"/>
    <s v="Clothing"/>
    <n v="23"/>
    <s v="Indiana"/>
    <s v="L"/>
    <s v="Purple"/>
    <s v="Fall"/>
    <n v="2.8"/>
    <x v="0"/>
    <s v="PayPal"/>
    <s v="Next Day Air"/>
    <s v="Yes"/>
    <s v="Yes"/>
    <n v="44"/>
    <s v="Cash"/>
    <s v="Monthly"/>
  </r>
  <r>
    <n v="609"/>
    <n v="41"/>
    <s v="Male"/>
    <s v="Backpack"/>
    <s v="Accessories"/>
    <n v="25"/>
    <s v="Delaware"/>
    <s v="S"/>
    <s v="Gold"/>
    <s v="Fall"/>
    <n v="3.3"/>
    <x v="0"/>
    <s v="Debit Card"/>
    <s v="Next Day Air"/>
    <s v="Yes"/>
    <s v="Yes"/>
    <n v="21"/>
    <s v="Venmo"/>
    <s v="Every 3 Months"/>
  </r>
  <r>
    <n v="610"/>
    <n v="51"/>
    <s v="Male"/>
    <s v="Sweater"/>
    <s v="Clothing"/>
    <n v="54"/>
    <s v="Ohio"/>
    <s v="L"/>
    <s v="Purple"/>
    <s v="Fall"/>
    <n v="4.5999999999999996"/>
    <x v="0"/>
    <s v="Cash"/>
    <s v="Next Day Air"/>
    <s v="Yes"/>
    <s v="Yes"/>
    <n v="49"/>
    <s v="Credit Card"/>
    <s v="Fortnightly"/>
  </r>
  <r>
    <n v="611"/>
    <n v="53"/>
    <s v="Male"/>
    <s v="Shorts"/>
    <s v="Clothing"/>
    <n v="72"/>
    <s v="Oklahoma"/>
    <s v="M"/>
    <s v="Charcoal"/>
    <s v="Summer"/>
    <n v="2.5"/>
    <x v="0"/>
    <s v="Debit Card"/>
    <s v="Free Shipping"/>
    <s v="Yes"/>
    <s v="Yes"/>
    <n v="27"/>
    <s v="Bank Transfer"/>
    <s v="Every 3 Months"/>
  </r>
  <r>
    <n v="612"/>
    <n v="43"/>
    <s v="Male"/>
    <s v="Scarf"/>
    <s v="Accessories"/>
    <n v="33"/>
    <s v="California"/>
    <s v="M"/>
    <s v="Black"/>
    <s v="Winter"/>
    <n v="4.7"/>
    <x v="0"/>
    <s v="Credit Card"/>
    <s v="Store Pickup"/>
    <s v="Yes"/>
    <s v="Yes"/>
    <n v="19"/>
    <s v="Cash"/>
    <s v="Monthly"/>
  </r>
  <r>
    <n v="613"/>
    <n v="67"/>
    <s v="Male"/>
    <s v="Hat"/>
    <s v="Accessories"/>
    <n v="43"/>
    <s v="New Hampshire"/>
    <s v="L"/>
    <s v="Lavender"/>
    <s v="Fall"/>
    <n v="4.5999999999999996"/>
    <x v="0"/>
    <s v="PayPal"/>
    <s v="Express"/>
    <s v="Yes"/>
    <s v="Yes"/>
    <n v="33"/>
    <s v="Credit Card"/>
    <s v="Quarterly"/>
  </r>
  <r>
    <n v="614"/>
    <n v="61"/>
    <s v="Male"/>
    <s v="Coat"/>
    <s v="Outerwear"/>
    <n v="51"/>
    <s v="Pennsylvania"/>
    <s v="L"/>
    <s v="Lavender"/>
    <s v="Fall"/>
    <n v="2.6"/>
    <x v="0"/>
    <s v="Cash"/>
    <s v="Standard"/>
    <s v="Yes"/>
    <s v="Yes"/>
    <n v="46"/>
    <s v="Cash"/>
    <s v="Bi-Weekly"/>
  </r>
  <r>
    <n v="615"/>
    <n v="68"/>
    <s v="Male"/>
    <s v="Jewelry"/>
    <s v="Accessories"/>
    <n v="85"/>
    <s v="Idaho"/>
    <s v="M"/>
    <s v="Lavender"/>
    <s v="Winter"/>
    <n v="4"/>
    <x v="0"/>
    <s v="Cash"/>
    <s v="Standard"/>
    <s v="Yes"/>
    <s v="Yes"/>
    <n v="21"/>
    <s v="Credit Card"/>
    <s v="Bi-Weekly"/>
  </r>
  <r>
    <n v="616"/>
    <n v="67"/>
    <s v="Male"/>
    <s v="Sandals"/>
    <s v="Footwear"/>
    <n v="100"/>
    <s v="Maryland"/>
    <s v="L"/>
    <s v="Olive"/>
    <s v="Summer"/>
    <n v="2.6"/>
    <x v="0"/>
    <s v="Debit Card"/>
    <s v="Next Day Air"/>
    <s v="Yes"/>
    <s v="Yes"/>
    <n v="23"/>
    <s v="Venmo"/>
    <s v="Annually"/>
  </r>
  <r>
    <n v="617"/>
    <n v="29"/>
    <s v="Male"/>
    <s v="Gloves"/>
    <s v="Accessories"/>
    <n v="72"/>
    <s v="Pennsylvania"/>
    <s v="L"/>
    <s v="Teal"/>
    <s v="Spring"/>
    <n v="4.5999999999999996"/>
    <x v="0"/>
    <s v="Cash"/>
    <s v="Free Shipping"/>
    <s v="Yes"/>
    <s v="Yes"/>
    <n v="38"/>
    <s v="Credit Card"/>
    <s v="Every 3 Months"/>
  </r>
  <r>
    <n v="618"/>
    <n v="50"/>
    <s v="Male"/>
    <s v="Backpack"/>
    <s v="Accessories"/>
    <n v="57"/>
    <s v="Colorado"/>
    <s v="M"/>
    <s v="Maroon"/>
    <s v="Fall"/>
    <n v="2.6"/>
    <x v="0"/>
    <s v="Debit Card"/>
    <s v="Standard"/>
    <s v="Yes"/>
    <s v="Yes"/>
    <n v="2"/>
    <s v="Bank Transfer"/>
    <s v="Quarterly"/>
  </r>
  <r>
    <n v="619"/>
    <n v="61"/>
    <s v="Male"/>
    <s v="Jacket"/>
    <s v="Outerwear"/>
    <n v="94"/>
    <s v="Indiana"/>
    <s v="L"/>
    <s v="Cyan"/>
    <s v="Spring"/>
    <n v="4"/>
    <x v="0"/>
    <s v="Credit Card"/>
    <s v="Express"/>
    <s v="Yes"/>
    <s v="Yes"/>
    <n v="21"/>
    <s v="Debit Card"/>
    <s v="Bi-Weekly"/>
  </r>
  <r>
    <n v="620"/>
    <n v="19"/>
    <s v="Male"/>
    <s v="Backpack"/>
    <s v="Accessories"/>
    <n v="34"/>
    <s v="Nebraska"/>
    <s v="M"/>
    <s v="Charcoal"/>
    <s v="Summer"/>
    <n v="4.5999999999999996"/>
    <x v="0"/>
    <s v="Debit Card"/>
    <s v="Store Pickup"/>
    <s v="Yes"/>
    <s v="Yes"/>
    <n v="1"/>
    <s v="Debit Card"/>
    <s v="Every 3 Months"/>
  </r>
  <r>
    <n v="621"/>
    <n v="33"/>
    <s v="Male"/>
    <s v="Backpack"/>
    <s v="Accessories"/>
    <n v="89"/>
    <s v="Rhode Island"/>
    <s v="M"/>
    <s v="Black"/>
    <s v="Fall"/>
    <n v="3.7"/>
    <x v="0"/>
    <s v="PayPal"/>
    <s v="2-Day Shipping"/>
    <s v="Yes"/>
    <s v="Yes"/>
    <n v="10"/>
    <s v="Venmo"/>
    <s v="Every 3 Months"/>
  </r>
  <r>
    <n v="622"/>
    <n v="51"/>
    <s v="Male"/>
    <s v="Sunglasses"/>
    <s v="Accessories"/>
    <n v="27"/>
    <s v="Kansas"/>
    <s v="S"/>
    <s v="Red"/>
    <s v="Fall"/>
    <n v="4.4000000000000004"/>
    <x v="0"/>
    <s v="Debit Card"/>
    <s v="Store Pickup"/>
    <s v="Yes"/>
    <s v="Yes"/>
    <n v="45"/>
    <s v="Credit Card"/>
    <s v="Weekly"/>
  </r>
  <r>
    <n v="623"/>
    <n v="69"/>
    <s v="Male"/>
    <s v="Socks"/>
    <s v="Clothing"/>
    <n v="63"/>
    <s v="Georgia"/>
    <s v="S"/>
    <s v="Peach"/>
    <s v="Spring"/>
    <n v="4"/>
    <x v="0"/>
    <s v="Credit Card"/>
    <s v="Next Day Air"/>
    <s v="Yes"/>
    <s v="Yes"/>
    <n v="44"/>
    <s v="Bank Transfer"/>
    <s v="Fortnightly"/>
  </r>
  <r>
    <n v="624"/>
    <n v="19"/>
    <s v="Male"/>
    <s v="Shoes"/>
    <s v="Footwear"/>
    <n v="70"/>
    <s v="Nevada"/>
    <s v="M"/>
    <s v="White"/>
    <s v="Fall"/>
    <n v="4.7"/>
    <x v="0"/>
    <s v="Bank Transfer"/>
    <s v="Standard"/>
    <s v="Yes"/>
    <s v="Yes"/>
    <n v="48"/>
    <s v="PayPal"/>
    <s v="Bi-Weekly"/>
  </r>
  <r>
    <n v="625"/>
    <n v="55"/>
    <s v="Male"/>
    <s v="Pants"/>
    <s v="Clothing"/>
    <n v="87"/>
    <s v="South Carolina"/>
    <s v="XL"/>
    <s v="Pink"/>
    <s v="Fall"/>
    <n v="3.4"/>
    <x v="0"/>
    <s v="Venmo"/>
    <s v="Express"/>
    <s v="Yes"/>
    <s v="Yes"/>
    <n v="21"/>
    <s v="PayPal"/>
    <s v="Annually"/>
  </r>
  <r>
    <n v="626"/>
    <n v="49"/>
    <s v="Male"/>
    <s v="Jewelry"/>
    <s v="Accessories"/>
    <n v="79"/>
    <s v="Delaware"/>
    <s v="M"/>
    <s v="Red"/>
    <s v="Fall"/>
    <n v="4"/>
    <x v="0"/>
    <s v="Venmo"/>
    <s v="Next Day Air"/>
    <s v="Yes"/>
    <s v="Yes"/>
    <n v="1"/>
    <s v="Venmo"/>
    <s v="Weekly"/>
  </r>
  <r>
    <n v="627"/>
    <n v="31"/>
    <s v="Male"/>
    <s v="Sunglasses"/>
    <s v="Accessories"/>
    <n v="79"/>
    <s v="New Hampshire"/>
    <s v="M"/>
    <s v="Indigo"/>
    <s v="Spring"/>
    <n v="3.9"/>
    <x v="0"/>
    <s v="Credit Card"/>
    <s v="Standard"/>
    <s v="Yes"/>
    <s v="Yes"/>
    <n v="10"/>
    <s v="Venmo"/>
    <s v="Annually"/>
  </r>
  <r>
    <n v="628"/>
    <n v="42"/>
    <s v="Male"/>
    <s v="Sandals"/>
    <s v="Footwear"/>
    <n v="44"/>
    <s v="Oregon"/>
    <s v="L"/>
    <s v="Black"/>
    <s v="Winter"/>
    <n v="4.0999999999999996"/>
    <x v="0"/>
    <s v="Venmo"/>
    <s v="Express"/>
    <s v="Yes"/>
    <s v="Yes"/>
    <n v="24"/>
    <s v="PayPal"/>
    <s v="Monthly"/>
  </r>
  <r>
    <n v="629"/>
    <n v="69"/>
    <s v="Male"/>
    <s v="Sweater"/>
    <s v="Clothing"/>
    <n v="85"/>
    <s v="Massachusetts"/>
    <s v="M"/>
    <s v="White"/>
    <s v="Fall"/>
    <n v="3.7"/>
    <x v="0"/>
    <s v="Venmo"/>
    <s v="2-Day Shipping"/>
    <s v="Yes"/>
    <s v="Yes"/>
    <n v="29"/>
    <s v="Credit Card"/>
    <s v="Monthly"/>
  </r>
  <r>
    <n v="630"/>
    <n v="26"/>
    <s v="Male"/>
    <s v="Shoes"/>
    <s v="Footwear"/>
    <n v="90"/>
    <s v="Vermont"/>
    <s v="L"/>
    <s v="Beige"/>
    <s v="Spring"/>
    <n v="4.7"/>
    <x v="0"/>
    <s v="Bank Transfer"/>
    <s v="Standard"/>
    <s v="Yes"/>
    <s v="Yes"/>
    <n v="11"/>
    <s v="Debit Card"/>
    <s v="Annually"/>
  </r>
  <r>
    <n v="631"/>
    <n v="41"/>
    <s v="Male"/>
    <s v="Jewelry"/>
    <s v="Accessories"/>
    <n v="94"/>
    <s v="Mississippi"/>
    <s v="S"/>
    <s v="Silver"/>
    <s v="Fall"/>
    <n v="4.3"/>
    <x v="0"/>
    <s v="Cash"/>
    <s v="2-Day Shipping"/>
    <s v="Yes"/>
    <s v="Yes"/>
    <n v="33"/>
    <s v="Debit Card"/>
    <s v="Annually"/>
  </r>
  <r>
    <n v="632"/>
    <n v="55"/>
    <s v="Male"/>
    <s v="Boots"/>
    <s v="Footwear"/>
    <n v="68"/>
    <s v="Washington"/>
    <s v="S"/>
    <s v="Violet"/>
    <s v="Summer"/>
    <n v="4.0999999999999996"/>
    <x v="0"/>
    <s v="Venmo"/>
    <s v="Store Pickup"/>
    <s v="Yes"/>
    <s v="Yes"/>
    <n v="27"/>
    <s v="Cash"/>
    <s v="Fortnightly"/>
  </r>
  <r>
    <n v="633"/>
    <n v="35"/>
    <s v="Male"/>
    <s v="Backpack"/>
    <s v="Accessories"/>
    <n v="51"/>
    <s v="Wyoming"/>
    <s v="M"/>
    <s v="Red"/>
    <s v="Winter"/>
    <n v="3.9"/>
    <x v="0"/>
    <s v="Venmo"/>
    <s v="Next Day Air"/>
    <s v="Yes"/>
    <s v="Yes"/>
    <n v="19"/>
    <s v="Venmo"/>
    <s v="Fortnightly"/>
  </r>
  <r>
    <n v="634"/>
    <n v="66"/>
    <s v="Male"/>
    <s v="Sandals"/>
    <s v="Footwear"/>
    <n v="33"/>
    <s v="Minnesota"/>
    <s v="M"/>
    <s v="Orange"/>
    <s v="Spring"/>
    <n v="2.9"/>
    <x v="0"/>
    <s v="Bank Transfer"/>
    <s v="Express"/>
    <s v="Yes"/>
    <s v="Yes"/>
    <n v="50"/>
    <s v="Debit Card"/>
    <s v="Quarterly"/>
  </r>
  <r>
    <n v="635"/>
    <n v="36"/>
    <s v="Male"/>
    <s v="Sneakers"/>
    <s v="Footwear"/>
    <n v="60"/>
    <s v="Ohio"/>
    <s v="M"/>
    <s v="Teal"/>
    <s v="Summer"/>
    <n v="3.9"/>
    <x v="0"/>
    <s v="Bank Transfer"/>
    <s v="Standard"/>
    <s v="Yes"/>
    <s v="Yes"/>
    <n v="46"/>
    <s v="PayPal"/>
    <s v="Weekly"/>
  </r>
  <r>
    <n v="636"/>
    <n v="27"/>
    <s v="Male"/>
    <s v="Hoodie"/>
    <s v="Clothing"/>
    <n v="59"/>
    <s v="South Carolina"/>
    <s v="M"/>
    <s v="Brown"/>
    <s v="Fall"/>
    <n v="4.3"/>
    <x v="0"/>
    <s v="PayPal"/>
    <s v="2-Day Shipping"/>
    <s v="Yes"/>
    <s v="Yes"/>
    <n v="28"/>
    <s v="Cash"/>
    <s v="Quarterly"/>
  </r>
  <r>
    <n v="637"/>
    <n v="41"/>
    <s v="Male"/>
    <s v="Handbag"/>
    <s v="Accessories"/>
    <n v="30"/>
    <s v="Wisconsin"/>
    <s v="M"/>
    <s v="Indigo"/>
    <s v="Summer"/>
    <n v="2.8"/>
    <x v="0"/>
    <s v="Cash"/>
    <s v="Store Pickup"/>
    <s v="Yes"/>
    <s v="Yes"/>
    <n v="14"/>
    <s v="Bank Transfer"/>
    <s v="Every 3 Months"/>
  </r>
  <r>
    <n v="638"/>
    <n v="21"/>
    <s v="Male"/>
    <s v="Sweater"/>
    <s v="Clothing"/>
    <n v="20"/>
    <s v="Tennessee"/>
    <s v="M"/>
    <s v="Cyan"/>
    <s v="Winter"/>
    <n v="3.4"/>
    <x v="0"/>
    <s v="Cash"/>
    <s v="2-Day Shipping"/>
    <s v="Yes"/>
    <s v="Yes"/>
    <n v="46"/>
    <s v="Cash"/>
    <s v="Fortnightly"/>
  </r>
  <r>
    <n v="639"/>
    <n v="53"/>
    <s v="Male"/>
    <s v="Sandals"/>
    <s v="Footwear"/>
    <n v="20"/>
    <s v="Maryland"/>
    <s v="S"/>
    <s v="Blue"/>
    <s v="Summer"/>
    <n v="2.7"/>
    <x v="0"/>
    <s v="Venmo"/>
    <s v="Express"/>
    <s v="Yes"/>
    <s v="Yes"/>
    <n v="41"/>
    <s v="PayPal"/>
    <s v="Monthly"/>
  </r>
  <r>
    <n v="640"/>
    <n v="54"/>
    <s v="Male"/>
    <s v="Dress"/>
    <s v="Clothing"/>
    <n v="24"/>
    <s v="Mississippi"/>
    <s v="L"/>
    <s v="Olive"/>
    <s v="Spring"/>
    <n v="4"/>
    <x v="0"/>
    <s v="Credit Card"/>
    <s v="2-Day Shipping"/>
    <s v="Yes"/>
    <s v="Yes"/>
    <n v="50"/>
    <s v="Credit Card"/>
    <s v="Annually"/>
  </r>
  <r>
    <n v="641"/>
    <n v="53"/>
    <s v="Male"/>
    <s v="Skirt"/>
    <s v="Clothing"/>
    <n v="88"/>
    <s v="Minnesota"/>
    <s v="M"/>
    <s v="Gray"/>
    <s v="Summer"/>
    <n v="4.4000000000000004"/>
    <x v="0"/>
    <s v="Debit Card"/>
    <s v="Store Pickup"/>
    <s v="Yes"/>
    <s v="Yes"/>
    <n v="28"/>
    <s v="Debit Card"/>
    <s v="Fortnightly"/>
  </r>
  <r>
    <n v="642"/>
    <n v="47"/>
    <s v="Male"/>
    <s v="Blouse"/>
    <s v="Clothing"/>
    <n v="78"/>
    <s v="Alaska"/>
    <s v="M"/>
    <s v="Red"/>
    <s v="Winter"/>
    <n v="3.9"/>
    <x v="0"/>
    <s v="Venmo"/>
    <s v="2-Day Shipping"/>
    <s v="Yes"/>
    <s v="Yes"/>
    <n v="23"/>
    <s v="Credit Card"/>
    <s v="Every 3 Months"/>
  </r>
  <r>
    <n v="643"/>
    <n v="64"/>
    <s v="Male"/>
    <s v="Skirt"/>
    <s v="Clothing"/>
    <n v="25"/>
    <s v="Arkansas"/>
    <s v="L"/>
    <s v="Red"/>
    <s v="Spring"/>
    <n v="2.8"/>
    <x v="0"/>
    <s v="Credit Card"/>
    <s v="2-Day Shipping"/>
    <s v="Yes"/>
    <s v="Yes"/>
    <n v="14"/>
    <s v="Debit Card"/>
    <s v="Bi-Weekly"/>
  </r>
  <r>
    <n v="644"/>
    <n v="18"/>
    <s v="Male"/>
    <s v="Sweater"/>
    <s v="Clothing"/>
    <n v="57"/>
    <s v="Oregon"/>
    <s v="XL"/>
    <s v="Green"/>
    <s v="Winter"/>
    <n v="3.2"/>
    <x v="0"/>
    <s v="Venmo"/>
    <s v="Next Day Air"/>
    <s v="Yes"/>
    <s v="Yes"/>
    <n v="10"/>
    <s v="Bank Transfer"/>
    <s v="Every 3 Months"/>
  </r>
  <r>
    <n v="645"/>
    <n v="68"/>
    <s v="Male"/>
    <s v="Backpack"/>
    <s v="Accessories"/>
    <n v="93"/>
    <s v="Louisiana"/>
    <s v="S"/>
    <s v="Blue"/>
    <s v="Summer"/>
    <n v="4.3"/>
    <x v="0"/>
    <s v="Venmo"/>
    <s v="Next Day Air"/>
    <s v="Yes"/>
    <s v="Yes"/>
    <n v="37"/>
    <s v="Cash"/>
    <s v="Weekly"/>
  </r>
  <r>
    <n v="646"/>
    <n v="62"/>
    <s v="Male"/>
    <s v="Hoodie"/>
    <s v="Clothing"/>
    <n v="42"/>
    <s v="Oklahoma"/>
    <s v="S"/>
    <s v="Purple"/>
    <s v="Summer"/>
    <n v="4.2"/>
    <x v="0"/>
    <s v="Credit Card"/>
    <s v="Express"/>
    <s v="Yes"/>
    <s v="Yes"/>
    <n v="15"/>
    <s v="Venmo"/>
    <s v="Bi-Weekly"/>
  </r>
  <r>
    <n v="647"/>
    <n v="51"/>
    <s v="Male"/>
    <s v="Boots"/>
    <s v="Footwear"/>
    <n v="54"/>
    <s v="Indiana"/>
    <s v="XL"/>
    <s v="Pink"/>
    <s v="Spring"/>
    <n v="4.9000000000000004"/>
    <x v="0"/>
    <s v="Debit Card"/>
    <s v="Standard"/>
    <s v="Yes"/>
    <s v="Yes"/>
    <n v="19"/>
    <s v="Venmo"/>
    <s v="Bi-Weekly"/>
  </r>
  <r>
    <n v="648"/>
    <n v="54"/>
    <s v="Male"/>
    <s v="Blouse"/>
    <s v="Clothing"/>
    <n v="70"/>
    <s v="Mississippi"/>
    <s v="XL"/>
    <s v="Charcoal"/>
    <s v="Summer"/>
    <n v="3.7"/>
    <x v="0"/>
    <s v="Bank Transfer"/>
    <s v="Express"/>
    <s v="Yes"/>
    <s v="Yes"/>
    <n v="23"/>
    <s v="Credit Card"/>
    <s v="Fortnightly"/>
  </r>
  <r>
    <n v="649"/>
    <n v="22"/>
    <s v="Male"/>
    <s v="Hoodie"/>
    <s v="Clothing"/>
    <n v="31"/>
    <s v="Michigan"/>
    <s v="M"/>
    <s v="Brown"/>
    <s v="Winter"/>
    <n v="4.0999999999999996"/>
    <x v="0"/>
    <s v="Bank Transfer"/>
    <s v="Store Pickup"/>
    <s v="Yes"/>
    <s v="Yes"/>
    <n v="35"/>
    <s v="Credit Card"/>
    <s v="Weekly"/>
  </r>
  <r>
    <n v="650"/>
    <n v="53"/>
    <s v="Male"/>
    <s v="Pants"/>
    <s v="Clothing"/>
    <n v="93"/>
    <s v="Delaware"/>
    <s v="L"/>
    <s v="Orange"/>
    <s v="Spring"/>
    <n v="4.2"/>
    <x v="0"/>
    <s v="Credit Card"/>
    <s v="Store Pickup"/>
    <s v="Yes"/>
    <s v="Yes"/>
    <n v="33"/>
    <s v="PayPal"/>
    <s v="Every 3 Months"/>
  </r>
  <r>
    <n v="651"/>
    <n v="34"/>
    <s v="Male"/>
    <s v="Gloves"/>
    <s v="Accessories"/>
    <n v="40"/>
    <s v="Florida"/>
    <s v="M"/>
    <s v="Magenta"/>
    <s v="Spring"/>
    <n v="3.9"/>
    <x v="0"/>
    <s v="Venmo"/>
    <s v="Next Day Air"/>
    <s v="Yes"/>
    <s v="Yes"/>
    <n v="12"/>
    <s v="Bank Transfer"/>
    <s v="Annually"/>
  </r>
  <r>
    <n v="652"/>
    <n v="32"/>
    <s v="Male"/>
    <s v="Hat"/>
    <s v="Accessories"/>
    <n v="32"/>
    <s v="Arkansas"/>
    <s v="L"/>
    <s v="Yellow"/>
    <s v="Summer"/>
    <n v="2.9"/>
    <x v="0"/>
    <s v="PayPal"/>
    <s v="Next Day Air"/>
    <s v="Yes"/>
    <s v="Yes"/>
    <n v="41"/>
    <s v="Venmo"/>
    <s v="Fortnightly"/>
  </r>
  <r>
    <n v="653"/>
    <n v="64"/>
    <s v="Male"/>
    <s v="Sunglasses"/>
    <s v="Accessories"/>
    <n v="27"/>
    <s v="Minnesota"/>
    <s v="M"/>
    <s v="Beige"/>
    <s v="Winter"/>
    <n v="3.1"/>
    <x v="0"/>
    <s v="PayPal"/>
    <s v="Free Shipping"/>
    <s v="Yes"/>
    <s v="Yes"/>
    <n v="27"/>
    <s v="Venmo"/>
    <s v="Weekly"/>
  </r>
  <r>
    <n v="654"/>
    <n v="20"/>
    <s v="Male"/>
    <s v="Scarf"/>
    <s v="Accessories"/>
    <n v="68"/>
    <s v="North Dakota"/>
    <s v="M"/>
    <s v="Olive"/>
    <s v="Winter"/>
    <n v="3.6"/>
    <x v="0"/>
    <s v="Credit Card"/>
    <s v="2-Day Shipping"/>
    <s v="Yes"/>
    <s v="Yes"/>
    <n v="45"/>
    <s v="Cash"/>
    <s v="Fortnightly"/>
  </r>
  <r>
    <n v="655"/>
    <n v="24"/>
    <s v="Male"/>
    <s v="Handbag"/>
    <s v="Accessories"/>
    <n v="59"/>
    <s v="California"/>
    <s v="L"/>
    <s v="Gray"/>
    <s v="Summer"/>
    <n v="4.4000000000000004"/>
    <x v="0"/>
    <s v="Bank Transfer"/>
    <s v="2-Day Shipping"/>
    <s v="Yes"/>
    <s v="Yes"/>
    <n v="23"/>
    <s v="Venmo"/>
    <s v="Annually"/>
  </r>
  <r>
    <n v="656"/>
    <n v="20"/>
    <s v="Male"/>
    <s v="Handbag"/>
    <s v="Accessories"/>
    <n v="36"/>
    <s v="Mississippi"/>
    <s v="S"/>
    <s v="Purple"/>
    <s v="Fall"/>
    <n v="3.1"/>
    <x v="0"/>
    <s v="Debit Card"/>
    <s v="Free Shipping"/>
    <s v="Yes"/>
    <s v="Yes"/>
    <n v="19"/>
    <s v="Venmo"/>
    <s v="Monthly"/>
  </r>
  <r>
    <n v="657"/>
    <n v="42"/>
    <s v="Male"/>
    <s v="Jeans"/>
    <s v="Clothing"/>
    <n v="23"/>
    <s v="Pennsylvania"/>
    <s v="M"/>
    <s v="Beige"/>
    <s v="Summer"/>
    <n v="3.9"/>
    <x v="0"/>
    <s v="Debit Card"/>
    <s v="Standard"/>
    <s v="Yes"/>
    <s v="Yes"/>
    <n v="6"/>
    <s v="PayPal"/>
    <s v="Quarterly"/>
  </r>
  <r>
    <n v="658"/>
    <n v="48"/>
    <s v="Male"/>
    <s v="Jacket"/>
    <s v="Outerwear"/>
    <n v="80"/>
    <s v="Arizona"/>
    <s v="M"/>
    <s v="White"/>
    <s v="Winter"/>
    <n v="4.3"/>
    <x v="0"/>
    <s v="PayPal"/>
    <s v="Free Shipping"/>
    <s v="Yes"/>
    <s v="Yes"/>
    <n v="6"/>
    <s v="PayPal"/>
    <s v="Quarterly"/>
  </r>
  <r>
    <n v="659"/>
    <n v="62"/>
    <s v="Male"/>
    <s v="Backpack"/>
    <s v="Accessories"/>
    <n v="37"/>
    <s v="Louisiana"/>
    <s v="S"/>
    <s v="White"/>
    <s v="Fall"/>
    <n v="4.9000000000000004"/>
    <x v="0"/>
    <s v="Debit Card"/>
    <s v="Store Pickup"/>
    <s v="Yes"/>
    <s v="Yes"/>
    <n v="20"/>
    <s v="Venmo"/>
    <s v="Weekly"/>
  </r>
  <r>
    <n v="660"/>
    <n v="62"/>
    <s v="Male"/>
    <s v="Shorts"/>
    <s v="Clothing"/>
    <n v="52"/>
    <s v="Virginia"/>
    <s v="S"/>
    <s v="Gold"/>
    <s v="Spring"/>
    <n v="3.6"/>
    <x v="0"/>
    <s v="Debit Card"/>
    <s v="2-Day Shipping"/>
    <s v="Yes"/>
    <s v="Yes"/>
    <n v="8"/>
    <s v="Cash"/>
    <s v="Weekly"/>
  </r>
  <r>
    <n v="661"/>
    <n v="50"/>
    <s v="Male"/>
    <s v="Coat"/>
    <s v="Outerwear"/>
    <n v="79"/>
    <s v="Montana"/>
    <s v="M"/>
    <s v="Olive"/>
    <s v="Fall"/>
    <n v="5"/>
    <x v="0"/>
    <s v="Debit Card"/>
    <s v="2-Day Shipping"/>
    <s v="Yes"/>
    <s v="Yes"/>
    <n v="39"/>
    <s v="Credit Card"/>
    <s v="Quarterly"/>
  </r>
  <r>
    <n v="662"/>
    <n v="57"/>
    <s v="Male"/>
    <s v="Shirt"/>
    <s v="Clothing"/>
    <n v="68"/>
    <s v="Iowa"/>
    <s v="XL"/>
    <s v="Green"/>
    <s v="Fall"/>
    <n v="4.0999999999999996"/>
    <x v="0"/>
    <s v="Cash"/>
    <s v="Store Pickup"/>
    <s v="Yes"/>
    <s v="Yes"/>
    <n v="39"/>
    <s v="Credit Card"/>
    <s v="Quarterly"/>
  </r>
  <r>
    <n v="663"/>
    <n v="24"/>
    <s v="Male"/>
    <s v="Gloves"/>
    <s v="Accessories"/>
    <n v="98"/>
    <s v="Illinois"/>
    <s v="L"/>
    <s v="Magenta"/>
    <s v="Fall"/>
    <n v="2.8"/>
    <x v="0"/>
    <s v="Debit Card"/>
    <s v="Express"/>
    <s v="Yes"/>
    <s v="Yes"/>
    <n v="39"/>
    <s v="Venmo"/>
    <s v="Bi-Weekly"/>
  </r>
  <r>
    <n v="664"/>
    <n v="59"/>
    <s v="Male"/>
    <s v="Dress"/>
    <s v="Clothing"/>
    <n v="83"/>
    <s v="Alaska"/>
    <s v="M"/>
    <s v="Charcoal"/>
    <s v="Fall"/>
    <n v="4.7"/>
    <x v="0"/>
    <s v="Cash"/>
    <s v="Express"/>
    <s v="Yes"/>
    <s v="Yes"/>
    <n v="23"/>
    <s v="Credit Card"/>
    <s v="Monthly"/>
  </r>
  <r>
    <n v="665"/>
    <n v="63"/>
    <s v="Male"/>
    <s v="Pants"/>
    <s v="Clothing"/>
    <n v="83"/>
    <s v="Colorado"/>
    <s v="M"/>
    <s v="Indigo"/>
    <s v="Winter"/>
    <n v="4.4000000000000004"/>
    <x v="0"/>
    <s v="Cash"/>
    <s v="Express"/>
    <s v="Yes"/>
    <s v="Yes"/>
    <n v="41"/>
    <s v="PayPal"/>
    <s v="Bi-Weekly"/>
  </r>
  <r>
    <n v="666"/>
    <n v="41"/>
    <s v="Male"/>
    <s v="Pants"/>
    <s v="Clothing"/>
    <n v="55"/>
    <s v="New Mexico"/>
    <s v="M"/>
    <s v="Peach"/>
    <s v="Spring"/>
    <n v="4.9000000000000004"/>
    <x v="0"/>
    <s v="Cash"/>
    <s v="2-Day Shipping"/>
    <s v="Yes"/>
    <s v="Yes"/>
    <n v="50"/>
    <s v="Credit Card"/>
    <s v="Annually"/>
  </r>
  <r>
    <n v="667"/>
    <n v="35"/>
    <s v="Male"/>
    <s v="Hoodie"/>
    <s v="Clothing"/>
    <n v="26"/>
    <s v="Colorado"/>
    <s v="L"/>
    <s v="Turquoise"/>
    <s v="Winter"/>
    <n v="3.1"/>
    <x v="0"/>
    <s v="Cash"/>
    <s v="Free Shipping"/>
    <s v="Yes"/>
    <s v="Yes"/>
    <n v="30"/>
    <s v="Debit Card"/>
    <s v="Quarterly"/>
  </r>
  <r>
    <n v="668"/>
    <n v="34"/>
    <s v="Male"/>
    <s v="Sunglasses"/>
    <s v="Accessories"/>
    <n v="76"/>
    <s v="Arizona"/>
    <s v="S"/>
    <s v="Blue"/>
    <s v="Winter"/>
    <n v="2.6"/>
    <x v="0"/>
    <s v="Debit Card"/>
    <s v="Standard"/>
    <s v="Yes"/>
    <s v="Yes"/>
    <n v="32"/>
    <s v="Bank Transfer"/>
    <s v="Quarterly"/>
  </r>
  <r>
    <n v="669"/>
    <n v="49"/>
    <s v="Male"/>
    <s v="T-shirt"/>
    <s v="Clothing"/>
    <n v="85"/>
    <s v="Hawaii"/>
    <s v="S"/>
    <s v="Turquoise"/>
    <s v="Fall"/>
    <n v="2.9"/>
    <x v="0"/>
    <s v="Credit Card"/>
    <s v="Express"/>
    <s v="Yes"/>
    <s v="Yes"/>
    <n v="35"/>
    <s v="Bank Transfer"/>
    <s v="Monthly"/>
  </r>
  <r>
    <n v="670"/>
    <n v="43"/>
    <s v="Male"/>
    <s v="Jacket"/>
    <s v="Outerwear"/>
    <n v="89"/>
    <s v="Illinois"/>
    <s v="M"/>
    <s v="Gray"/>
    <s v="Spring"/>
    <n v="3.3"/>
    <x v="0"/>
    <s v="PayPal"/>
    <s v="Free Shipping"/>
    <s v="Yes"/>
    <s v="Yes"/>
    <n v="45"/>
    <s v="Venmo"/>
    <s v="Bi-Weekly"/>
  </r>
  <r>
    <n v="671"/>
    <n v="63"/>
    <s v="Male"/>
    <s v="Sweater"/>
    <s v="Clothing"/>
    <n v="41"/>
    <s v="Louisiana"/>
    <s v="XL"/>
    <s v="Purple"/>
    <s v="Spring"/>
    <n v="4.8"/>
    <x v="0"/>
    <s v="Credit Card"/>
    <s v="Next Day Air"/>
    <s v="Yes"/>
    <s v="Yes"/>
    <n v="37"/>
    <s v="Cash"/>
    <s v="Bi-Weekly"/>
  </r>
  <r>
    <n v="672"/>
    <n v="38"/>
    <s v="Male"/>
    <s v="Jacket"/>
    <s v="Outerwear"/>
    <n v="30"/>
    <s v="Iowa"/>
    <s v="L"/>
    <s v="Black"/>
    <s v="Winter"/>
    <n v="4.7"/>
    <x v="0"/>
    <s v="PayPal"/>
    <s v="Express"/>
    <s v="Yes"/>
    <s v="Yes"/>
    <n v="45"/>
    <s v="Cash"/>
    <s v="Weekly"/>
  </r>
  <r>
    <n v="673"/>
    <n v="59"/>
    <s v="Male"/>
    <s v="Socks"/>
    <s v="Clothing"/>
    <n v="53"/>
    <s v="Washington"/>
    <s v="M"/>
    <s v="Peach"/>
    <s v="Winter"/>
    <n v="3.3"/>
    <x v="0"/>
    <s v="Cash"/>
    <s v="2-Day Shipping"/>
    <s v="Yes"/>
    <s v="Yes"/>
    <n v="29"/>
    <s v="Cash"/>
    <s v="Quarterly"/>
  </r>
  <r>
    <n v="674"/>
    <n v="35"/>
    <s v="Male"/>
    <s v="Shirt"/>
    <s v="Clothing"/>
    <n v="66"/>
    <s v="Oklahoma"/>
    <s v="M"/>
    <s v="Indigo"/>
    <s v="Spring"/>
    <n v="4.2"/>
    <x v="0"/>
    <s v="Cash"/>
    <s v="Free Shipping"/>
    <s v="Yes"/>
    <s v="Yes"/>
    <n v="27"/>
    <s v="Venmo"/>
    <s v="Bi-Weekly"/>
  </r>
  <r>
    <n v="675"/>
    <n v="48"/>
    <s v="Male"/>
    <s v="Jewelry"/>
    <s v="Accessories"/>
    <n v="33"/>
    <s v="Washington"/>
    <s v="XL"/>
    <s v="Beige"/>
    <s v="Winter"/>
    <n v="4.7"/>
    <x v="0"/>
    <s v="Venmo"/>
    <s v="Store Pickup"/>
    <s v="Yes"/>
    <s v="Yes"/>
    <n v="36"/>
    <s v="Bank Transfer"/>
    <s v="Annually"/>
  </r>
  <r>
    <n v="676"/>
    <n v="64"/>
    <s v="Male"/>
    <s v="Sunglasses"/>
    <s v="Accessories"/>
    <n v="86"/>
    <s v="Arkansas"/>
    <s v="M"/>
    <s v="Yellow"/>
    <s v="Spring"/>
    <n v="2.6"/>
    <x v="0"/>
    <s v="Credit Card"/>
    <s v="2-Day Shipping"/>
    <s v="Yes"/>
    <s v="Yes"/>
    <n v="9"/>
    <s v="Cash"/>
    <s v="Annually"/>
  </r>
  <r>
    <n v="677"/>
    <n v="28"/>
    <s v="Male"/>
    <s v="Pants"/>
    <s v="Clothing"/>
    <n v="60"/>
    <s v="Connecticut"/>
    <s v="M"/>
    <s v="Peach"/>
    <s v="Winter"/>
    <n v="2.9"/>
    <x v="0"/>
    <s v="Debit Card"/>
    <s v="2-Day Shipping"/>
    <s v="Yes"/>
    <s v="Yes"/>
    <n v="38"/>
    <s v="Venmo"/>
    <s v="Bi-Weekly"/>
  </r>
  <r>
    <n v="678"/>
    <n v="60"/>
    <s v="Male"/>
    <s v="Socks"/>
    <s v="Clothing"/>
    <n v="62"/>
    <s v="Washington"/>
    <s v="S"/>
    <s v="Turquoise"/>
    <s v="Summer"/>
    <n v="2.7"/>
    <x v="0"/>
    <s v="PayPal"/>
    <s v="Express"/>
    <s v="Yes"/>
    <s v="Yes"/>
    <n v="41"/>
    <s v="PayPal"/>
    <s v="Annually"/>
  </r>
  <r>
    <n v="679"/>
    <n v="27"/>
    <s v="Male"/>
    <s v="Blouse"/>
    <s v="Clothing"/>
    <n v="74"/>
    <s v="Maine"/>
    <s v="M"/>
    <s v="Teal"/>
    <s v="Fall"/>
    <n v="3.3"/>
    <x v="0"/>
    <s v="Credit Card"/>
    <s v="Store Pickup"/>
    <s v="Yes"/>
    <s v="Yes"/>
    <n v="25"/>
    <s v="Debit Card"/>
    <s v="Every 3 Months"/>
  </r>
  <r>
    <n v="680"/>
    <n v="56"/>
    <s v="Male"/>
    <s v="Sandals"/>
    <s v="Footwear"/>
    <n v="95"/>
    <s v="Michigan"/>
    <s v="M"/>
    <s v="Turquoise"/>
    <s v="Fall"/>
    <n v="3.4"/>
    <x v="0"/>
    <s v="PayPal"/>
    <s v="Express"/>
    <s v="Yes"/>
    <s v="Yes"/>
    <n v="37"/>
    <s v="Venmo"/>
    <s v="Fortnightly"/>
  </r>
  <r>
    <n v="681"/>
    <n v="58"/>
    <s v="Male"/>
    <s v="Sneakers"/>
    <s v="Footwear"/>
    <n v="25"/>
    <s v="Tennessee"/>
    <s v="M"/>
    <s v="Magenta"/>
    <s v="Spring"/>
    <n v="4.2"/>
    <x v="0"/>
    <s v="Venmo"/>
    <s v="Express"/>
    <s v="Yes"/>
    <s v="Yes"/>
    <n v="3"/>
    <s v="PayPal"/>
    <s v="Annually"/>
  </r>
  <r>
    <n v="682"/>
    <n v="30"/>
    <s v="Male"/>
    <s v="Shirt"/>
    <s v="Clothing"/>
    <n v="59"/>
    <s v="Louisiana"/>
    <s v="XL"/>
    <s v="Purple"/>
    <s v="Winter"/>
    <n v="3.8"/>
    <x v="0"/>
    <s v="PayPal"/>
    <s v="2-Day Shipping"/>
    <s v="Yes"/>
    <s v="Yes"/>
    <n v="24"/>
    <s v="Credit Card"/>
    <s v="Every 3 Months"/>
  </r>
  <r>
    <n v="683"/>
    <n v="23"/>
    <s v="Male"/>
    <s v="Jacket"/>
    <s v="Outerwear"/>
    <n v="29"/>
    <s v="Missouri"/>
    <s v="M"/>
    <s v="Brown"/>
    <s v="Summer"/>
    <n v="4"/>
    <x v="0"/>
    <s v="Debit Card"/>
    <s v="Standard"/>
    <s v="Yes"/>
    <s v="Yes"/>
    <n v="49"/>
    <s v="Credit Card"/>
    <s v="Bi-Weekly"/>
  </r>
  <r>
    <n v="684"/>
    <n v="33"/>
    <s v="Male"/>
    <s v="Sandals"/>
    <s v="Footwear"/>
    <n v="36"/>
    <s v="Michigan"/>
    <s v="S"/>
    <s v="Violet"/>
    <s v="Winter"/>
    <n v="2.7"/>
    <x v="0"/>
    <s v="Venmo"/>
    <s v="Free Shipping"/>
    <s v="Yes"/>
    <s v="Yes"/>
    <n v="3"/>
    <s v="Bank Transfer"/>
    <s v="Monthly"/>
  </r>
  <r>
    <n v="685"/>
    <n v="63"/>
    <s v="Male"/>
    <s v="Hat"/>
    <s v="Accessories"/>
    <n v="82"/>
    <s v="Alabama"/>
    <s v="M"/>
    <s v="Yellow"/>
    <s v="Summer"/>
    <n v="4.7"/>
    <x v="0"/>
    <s v="Bank Transfer"/>
    <s v="Express"/>
    <s v="Yes"/>
    <s v="Yes"/>
    <n v="42"/>
    <s v="Debit Card"/>
    <s v="Monthly"/>
  </r>
  <r>
    <n v="686"/>
    <n v="70"/>
    <s v="Male"/>
    <s v="Blouse"/>
    <s v="Clothing"/>
    <n v="71"/>
    <s v="Massachusetts"/>
    <s v="XL"/>
    <s v="Magenta"/>
    <s v="Winter"/>
    <n v="3.5"/>
    <x v="0"/>
    <s v="Credit Card"/>
    <s v="Standard"/>
    <s v="Yes"/>
    <s v="Yes"/>
    <n v="32"/>
    <s v="Cash"/>
    <s v="Fortnightly"/>
  </r>
  <r>
    <n v="687"/>
    <n v="70"/>
    <s v="Male"/>
    <s v="Sweater"/>
    <s v="Clothing"/>
    <n v="35"/>
    <s v="Indiana"/>
    <s v="L"/>
    <s v="Beige"/>
    <s v="Fall"/>
    <n v="3"/>
    <x v="0"/>
    <s v="PayPal"/>
    <s v="2-Day Shipping"/>
    <s v="Yes"/>
    <s v="Yes"/>
    <n v="33"/>
    <s v="Venmo"/>
    <s v="Fortnightly"/>
  </r>
  <r>
    <n v="688"/>
    <n v="19"/>
    <s v="Male"/>
    <s v="Gloves"/>
    <s v="Accessories"/>
    <n v="38"/>
    <s v="West Virginia"/>
    <s v="XL"/>
    <s v="Turquoise"/>
    <s v="Winter"/>
    <n v="3.3"/>
    <x v="0"/>
    <s v="Cash"/>
    <s v="Free Shipping"/>
    <s v="Yes"/>
    <s v="Yes"/>
    <n v="46"/>
    <s v="Bank Transfer"/>
    <s v="Quarterly"/>
  </r>
  <r>
    <n v="689"/>
    <n v="25"/>
    <s v="Male"/>
    <s v="Scarf"/>
    <s v="Accessories"/>
    <n v="59"/>
    <s v="Michigan"/>
    <s v="S"/>
    <s v="Peach"/>
    <s v="Summer"/>
    <n v="4.7"/>
    <x v="0"/>
    <s v="Cash"/>
    <s v="Store Pickup"/>
    <s v="Yes"/>
    <s v="Yes"/>
    <n v="44"/>
    <s v="Venmo"/>
    <s v="Monthly"/>
  </r>
  <r>
    <n v="690"/>
    <n v="19"/>
    <s v="Male"/>
    <s v="Hoodie"/>
    <s v="Clothing"/>
    <n v="91"/>
    <s v="Pennsylvania"/>
    <s v="M"/>
    <s v="Orange"/>
    <s v="Summer"/>
    <n v="4.7"/>
    <x v="0"/>
    <s v="Cash"/>
    <s v="Express"/>
    <s v="Yes"/>
    <s v="Yes"/>
    <n v="35"/>
    <s v="Credit Card"/>
    <s v="Every 3 Months"/>
  </r>
  <r>
    <n v="691"/>
    <n v="25"/>
    <s v="Male"/>
    <s v="Shorts"/>
    <s v="Clothing"/>
    <n v="68"/>
    <s v="Alaska"/>
    <s v="XL"/>
    <s v="Red"/>
    <s v="Spring"/>
    <n v="4.8"/>
    <x v="0"/>
    <s v="Bank Transfer"/>
    <s v="Standard"/>
    <s v="Yes"/>
    <s v="Yes"/>
    <n v="45"/>
    <s v="Bank Transfer"/>
    <s v="Weekly"/>
  </r>
  <r>
    <n v="692"/>
    <n v="60"/>
    <s v="Male"/>
    <s v="Backpack"/>
    <s v="Accessories"/>
    <n v="21"/>
    <s v="Massachusetts"/>
    <s v="L"/>
    <s v="Silver"/>
    <s v="Summer"/>
    <n v="2.9"/>
    <x v="0"/>
    <s v="Credit Card"/>
    <s v="Standard"/>
    <s v="Yes"/>
    <s v="Yes"/>
    <n v="37"/>
    <s v="PayPal"/>
    <s v="Bi-Weekly"/>
  </r>
  <r>
    <n v="693"/>
    <n v="35"/>
    <s v="Male"/>
    <s v="Sunglasses"/>
    <s v="Accessories"/>
    <n v="95"/>
    <s v="North Dakota"/>
    <s v="M"/>
    <s v="Cyan"/>
    <s v="Spring"/>
    <n v="4"/>
    <x v="0"/>
    <s v="Venmo"/>
    <s v="2-Day Shipping"/>
    <s v="Yes"/>
    <s v="Yes"/>
    <n v="40"/>
    <s v="Debit Card"/>
    <s v="Every 3 Months"/>
  </r>
  <r>
    <n v="694"/>
    <n v="46"/>
    <s v="Male"/>
    <s v="Shorts"/>
    <s v="Clothing"/>
    <n v="52"/>
    <s v="Vermont"/>
    <s v="L"/>
    <s v="Turquoise"/>
    <s v="Spring"/>
    <n v="3.1"/>
    <x v="0"/>
    <s v="Credit Card"/>
    <s v="Free Shipping"/>
    <s v="Yes"/>
    <s v="Yes"/>
    <n v="30"/>
    <s v="Cash"/>
    <s v="Every 3 Months"/>
  </r>
  <r>
    <n v="695"/>
    <n v="41"/>
    <s v="Male"/>
    <s v="Dress"/>
    <s v="Clothing"/>
    <n v="21"/>
    <s v="Kentucky"/>
    <s v="S"/>
    <s v="Charcoal"/>
    <s v="Fall"/>
    <n v="3.5"/>
    <x v="0"/>
    <s v="Venmo"/>
    <s v="2-Day Shipping"/>
    <s v="Yes"/>
    <s v="Yes"/>
    <n v="38"/>
    <s v="Venmo"/>
    <s v="Every 3 Months"/>
  </r>
  <r>
    <n v="696"/>
    <n v="30"/>
    <s v="Male"/>
    <s v="Shorts"/>
    <s v="Clothing"/>
    <n v="67"/>
    <s v="Nevada"/>
    <s v="XL"/>
    <s v="Peach"/>
    <s v="Summer"/>
    <n v="3.7"/>
    <x v="0"/>
    <s v="Bank Transfer"/>
    <s v="Next Day Air"/>
    <s v="Yes"/>
    <s v="Yes"/>
    <n v="15"/>
    <s v="Debit Card"/>
    <s v="Every 3 Months"/>
  </r>
  <r>
    <n v="697"/>
    <n v="44"/>
    <s v="Male"/>
    <s v="Belt"/>
    <s v="Accessories"/>
    <n v="42"/>
    <s v="Utah"/>
    <s v="L"/>
    <s v="Green"/>
    <s v="Fall"/>
    <n v="2.8"/>
    <x v="0"/>
    <s v="Bank Transfer"/>
    <s v="Standard"/>
    <s v="Yes"/>
    <s v="Yes"/>
    <n v="49"/>
    <s v="Cash"/>
    <s v="Monthly"/>
  </r>
  <r>
    <n v="698"/>
    <n v="61"/>
    <s v="Male"/>
    <s v="Scarf"/>
    <s v="Accessories"/>
    <n v="63"/>
    <s v="North Dakota"/>
    <s v="XL"/>
    <s v="Brown"/>
    <s v="Summer"/>
    <n v="4.5999999999999996"/>
    <x v="0"/>
    <s v="Bank Transfer"/>
    <s v="Free Shipping"/>
    <s v="Yes"/>
    <s v="Yes"/>
    <n v="40"/>
    <s v="Debit Card"/>
    <s v="Quarterly"/>
  </r>
  <r>
    <n v="699"/>
    <n v="55"/>
    <s v="Male"/>
    <s v="Boots"/>
    <s v="Footwear"/>
    <n v="41"/>
    <s v="Iowa"/>
    <s v="M"/>
    <s v="Yellow"/>
    <s v="Winter"/>
    <n v="3.8"/>
    <x v="0"/>
    <s v="PayPal"/>
    <s v="Standard"/>
    <s v="Yes"/>
    <s v="Yes"/>
    <n v="40"/>
    <s v="Debit Card"/>
    <s v="Weekly"/>
  </r>
  <r>
    <n v="700"/>
    <n v="50"/>
    <s v="Male"/>
    <s v="Handbag"/>
    <s v="Accessories"/>
    <n v="46"/>
    <s v="Connecticut"/>
    <s v="M"/>
    <s v="Charcoal"/>
    <s v="Fall"/>
    <n v="2.6"/>
    <x v="0"/>
    <s v="Bank Transfer"/>
    <s v="2-Day Shipping"/>
    <s v="Yes"/>
    <s v="Yes"/>
    <n v="5"/>
    <s v="PayPal"/>
    <s v="Weekly"/>
  </r>
  <r>
    <n v="701"/>
    <n v="57"/>
    <s v="Male"/>
    <s v="Pants"/>
    <s v="Clothing"/>
    <n v="79"/>
    <s v="Wisconsin"/>
    <s v="L"/>
    <s v="Olive"/>
    <s v="Winter"/>
    <n v="4.0999999999999996"/>
    <x v="0"/>
    <s v="Venmo"/>
    <s v="Standard"/>
    <s v="Yes"/>
    <s v="Yes"/>
    <n v="5"/>
    <s v="PayPal"/>
    <s v="Monthly"/>
  </r>
  <r>
    <n v="702"/>
    <n v="51"/>
    <s v="Male"/>
    <s v="Boots"/>
    <s v="Footwear"/>
    <n v="90"/>
    <s v="Idaho"/>
    <s v="L"/>
    <s v="Red"/>
    <s v="Fall"/>
    <n v="3.3"/>
    <x v="0"/>
    <s v="Cash"/>
    <s v="Next Day Air"/>
    <s v="Yes"/>
    <s v="Yes"/>
    <n v="5"/>
    <s v="Debit Card"/>
    <s v="Every 3 Months"/>
  </r>
  <r>
    <n v="703"/>
    <n v="18"/>
    <s v="Male"/>
    <s v="Shirt"/>
    <s v="Clothing"/>
    <n v="71"/>
    <s v="Montana"/>
    <s v="M"/>
    <s v="White"/>
    <s v="Winter"/>
    <n v="3.4"/>
    <x v="0"/>
    <s v="Bank Transfer"/>
    <s v="Store Pickup"/>
    <s v="Yes"/>
    <s v="Yes"/>
    <n v="1"/>
    <s v="Cash"/>
    <s v="Weekly"/>
  </r>
  <r>
    <n v="704"/>
    <n v="63"/>
    <s v="Male"/>
    <s v="Dress"/>
    <s v="Clothing"/>
    <n v="87"/>
    <s v="Connecticut"/>
    <s v="L"/>
    <s v="Pink"/>
    <s v="Summer"/>
    <n v="3"/>
    <x v="0"/>
    <s v="Debit Card"/>
    <s v="Standard"/>
    <s v="Yes"/>
    <s v="Yes"/>
    <n v="21"/>
    <s v="Venmo"/>
    <s v="Weekly"/>
  </r>
  <r>
    <n v="705"/>
    <n v="34"/>
    <s v="Male"/>
    <s v="Hoodie"/>
    <s v="Clothing"/>
    <n v="66"/>
    <s v="Idaho"/>
    <s v="S"/>
    <s v="Black"/>
    <s v="Spring"/>
    <n v="3.2"/>
    <x v="0"/>
    <s v="Venmo"/>
    <s v="Express"/>
    <s v="Yes"/>
    <s v="Yes"/>
    <n v="18"/>
    <s v="PayPal"/>
    <s v="Annually"/>
  </r>
  <r>
    <n v="706"/>
    <n v="25"/>
    <s v="Male"/>
    <s v="Pants"/>
    <s v="Clothing"/>
    <n v="90"/>
    <s v="Arkansas"/>
    <s v="XL"/>
    <s v="Indigo"/>
    <s v="Summer"/>
    <n v="4.5"/>
    <x v="0"/>
    <s v="PayPal"/>
    <s v="Free Shipping"/>
    <s v="Yes"/>
    <s v="Yes"/>
    <n v="49"/>
    <s v="Cash"/>
    <s v="Quarterly"/>
  </r>
  <r>
    <n v="707"/>
    <n v="46"/>
    <s v="Male"/>
    <s v="Jeans"/>
    <s v="Clothing"/>
    <n v="47"/>
    <s v="Iowa"/>
    <s v="L"/>
    <s v="Turquoise"/>
    <s v="Summer"/>
    <n v="4.8"/>
    <x v="0"/>
    <s v="Venmo"/>
    <s v="Express"/>
    <s v="Yes"/>
    <s v="Yes"/>
    <n v="27"/>
    <s v="Debit Card"/>
    <s v="Weekly"/>
  </r>
  <r>
    <n v="708"/>
    <n v="59"/>
    <s v="Male"/>
    <s v="Shirt"/>
    <s v="Clothing"/>
    <n v="38"/>
    <s v="Louisiana"/>
    <s v="L"/>
    <s v="Purple"/>
    <s v="Spring"/>
    <n v="3.7"/>
    <x v="0"/>
    <s v="Debit Card"/>
    <s v="Next Day Air"/>
    <s v="Yes"/>
    <s v="Yes"/>
    <n v="21"/>
    <s v="Venmo"/>
    <s v="Annually"/>
  </r>
  <r>
    <n v="709"/>
    <n v="37"/>
    <s v="Male"/>
    <s v="Backpack"/>
    <s v="Accessories"/>
    <n v="50"/>
    <s v="Kentucky"/>
    <s v="L"/>
    <s v="Beige"/>
    <s v="Summer"/>
    <n v="3.4"/>
    <x v="0"/>
    <s v="Cash"/>
    <s v="Store Pickup"/>
    <s v="Yes"/>
    <s v="Yes"/>
    <n v="19"/>
    <s v="Cash"/>
    <s v="Fortnightly"/>
  </r>
  <r>
    <n v="710"/>
    <n v="49"/>
    <s v="Male"/>
    <s v="Jacket"/>
    <s v="Outerwear"/>
    <n v="79"/>
    <s v="Massachusetts"/>
    <s v="L"/>
    <s v="Charcoal"/>
    <s v="Summer"/>
    <n v="4.5999999999999996"/>
    <x v="0"/>
    <s v="Debit Card"/>
    <s v="Standard"/>
    <s v="Yes"/>
    <s v="Yes"/>
    <n v="23"/>
    <s v="Debit Card"/>
    <s v="Monthly"/>
  </r>
  <r>
    <n v="711"/>
    <n v="22"/>
    <s v="Male"/>
    <s v="Scarf"/>
    <s v="Accessories"/>
    <n v="91"/>
    <s v="Virginia"/>
    <s v="L"/>
    <s v="Turquoise"/>
    <s v="Spring"/>
    <n v="4.0999999999999996"/>
    <x v="0"/>
    <s v="Bank Transfer"/>
    <s v="Standard"/>
    <s v="Yes"/>
    <s v="Yes"/>
    <n v="26"/>
    <s v="PayPal"/>
    <s v="Fortnightly"/>
  </r>
  <r>
    <n v="712"/>
    <n v="64"/>
    <s v="Male"/>
    <s v="Boots"/>
    <s v="Footwear"/>
    <n v="60"/>
    <s v="New Hampshire"/>
    <s v="M"/>
    <s v="Maroon"/>
    <s v="Spring"/>
    <n v="3.5"/>
    <x v="0"/>
    <s v="PayPal"/>
    <s v="2-Day Shipping"/>
    <s v="Yes"/>
    <s v="Yes"/>
    <n v="13"/>
    <s v="Bank Transfer"/>
    <s v="Bi-Weekly"/>
  </r>
  <r>
    <n v="713"/>
    <n v="42"/>
    <s v="Male"/>
    <s v="Blouse"/>
    <s v="Clothing"/>
    <n v="81"/>
    <s v="New Hampshire"/>
    <s v="XL"/>
    <s v="Black"/>
    <s v="Summer"/>
    <n v="3.8"/>
    <x v="0"/>
    <s v="Credit Card"/>
    <s v="Next Day Air"/>
    <s v="Yes"/>
    <s v="Yes"/>
    <n v="36"/>
    <s v="Bank Transfer"/>
    <s v="Quarterly"/>
  </r>
  <r>
    <n v="714"/>
    <n v="37"/>
    <s v="Male"/>
    <s v="Hoodie"/>
    <s v="Clothing"/>
    <n v="90"/>
    <s v="Oregon"/>
    <s v="M"/>
    <s v="Lavender"/>
    <s v="Summer"/>
    <n v="2.6"/>
    <x v="0"/>
    <s v="Bank Transfer"/>
    <s v="Express"/>
    <s v="Yes"/>
    <s v="Yes"/>
    <n v="39"/>
    <s v="Bank Transfer"/>
    <s v="Bi-Weekly"/>
  </r>
  <r>
    <n v="715"/>
    <n v="26"/>
    <s v="Male"/>
    <s v="Jacket"/>
    <s v="Outerwear"/>
    <n v="70"/>
    <s v="South Dakota"/>
    <s v="M"/>
    <s v="Magenta"/>
    <s v="Fall"/>
    <n v="4.4000000000000004"/>
    <x v="0"/>
    <s v="Venmo"/>
    <s v="Store Pickup"/>
    <s v="Yes"/>
    <s v="Yes"/>
    <n v="40"/>
    <s v="Debit Card"/>
    <s v="Fortnightly"/>
  </r>
  <r>
    <n v="716"/>
    <n v="33"/>
    <s v="Male"/>
    <s v="Jeans"/>
    <s v="Clothing"/>
    <n v="63"/>
    <s v="Delaware"/>
    <s v="L"/>
    <s v="Green"/>
    <s v="Spring"/>
    <n v="2.6"/>
    <x v="0"/>
    <s v="Venmo"/>
    <s v="Express"/>
    <s v="Yes"/>
    <s v="Yes"/>
    <n v="37"/>
    <s v="Debit Card"/>
    <s v="Quarterly"/>
  </r>
  <r>
    <n v="717"/>
    <n v="30"/>
    <s v="Male"/>
    <s v="Jewelry"/>
    <s v="Accessories"/>
    <n v="29"/>
    <s v="Missouri"/>
    <s v="M"/>
    <s v="Olive"/>
    <s v="Spring"/>
    <n v="3.6"/>
    <x v="0"/>
    <s v="PayPal"/>
    <s v="Express"/>
    <s v="Yes"/>
    <s v="Yes"/>
    <n v="9"/>
    <s v="Venmo"/>
    <s v="Bi-Weekly"/>
  </r>
  <r>
    <n v="718"/>
    <n v="21"/>
    <s v="Male"/>
    <s v="Socks"/>
    <s v="Clothing"/>
    <n v="90"/>
    <s v="Alaska"/>
    <s v="L"/>
    <s v="Green"/>
    <s v="Spring"/>
    <n v="4.2"/>
    <x v="0"/>
    <s v="Debit Card"/>
    <s v="Express"/>
    <s v="Yes"/>
    <s v="Yes"/>
    <n v="7"/>
    <s v="Venmo"/>
    <s v="Every 3 Months"/>
  </r>
  <r>
    <n v="719"/>
    <n v="22"/>
    <s v="Male"/>
    <s v="Shirt"/>
    <s v="Clothing"/>
    <n v="22"/>
    <s v="Florida"/>
    <s v="M"/>
    <s v="Peach"/>
    <s v="Summer"/>
    <n v="4.5999999999999996"/>
    <x v="0"/>
    <s v="Bank Transfer"/>
    <s v="Standard"/>
    <s v="Yes"/>
    <s v="Yes"/>
    <n v="25"/>
    <s v="Bank Transfer"/>
    <s v="Annually"/>
  </r>
  <r>
    <n v="720"/>
    <n v="63"/>
    <s v="Male"/>
    <s v="Shorts"/>
    <s v="Clothing"/>
    <n v="22"/>
    <s v="Mississippi"/>
    <s v="L"/>
    <s v="Turquoise"/>
    <s v="Summer"/>
    <n v="3.3"/>
    <x v="0"/>
    <s v="Venmo"/>
    <s v="Next Day Air"/>
    <s v="Yes"/>
    <s v="Yes"/>
    <n v="42"/>
    <s v="Venmo"/>
    <s v="Bi-Weekly"/>
  </r>
  <r>
    <n v="721"/>
    <n v="33"/>
    <s v="Male"/>
    <s v="Jewelry"/>
    <s v="Accessories"/>
    <n v="62"/>
    <s v="New Mexico"/>
    <s v="L"/>
    <s v="Orange"/>
    <s v="Fall"/>
    <n v="3.4"/>
    <x v="0"/>
    <s v="Bank Transfer"/>
    <s v="Free Shipping"/>
    <s v="Yes"/>
    <s v="Yes"/>
    <n v="19"/>
    <s v="Debit Card"/>
    <s v="Weekly"/>
  </r>
  <r>
    <n v="722"/>
    <n v="43"/>
    <s v="Male"/>
    <s v="Blouse"/>
    <s v="Clothing"/>
    <n v="57"/>
    <s v="California"/>
    <s v="L"/>
    <s v="Silver"/>
    <s v="Summer"/>
    <n v="4.4000000000000004"/>
    <x v="0"/>
    <s v="Debit Card"/>
    <s v="Next Day Air"/>
    <s v="Yes"/>
    <s v="Yes"/>
    <n v="41"/>
    <s v="Debit Card"/>
    <s v="Every 3 Months"/>
  </r>
  <r>
    <n v="723"/>
    <n v="27"/>
    <s v="Male"/>
    <s v="Sweater"/>
    <s v="Clothing"/>
    <n v="32"/>
    <s v="Wyoming"/>
    <s v="S"/>
    <s v="Blue"/>
    <s v="Summer"/>
    <n v="4.3"/>
    <x v="0"/>
    <s v="PayPal"/>
    <s v="Store Pickup"/>
    <s v="Yes"/>
    <s v="Yes"/>
    <n v="50"/>
    <s v="Cash"/>
    <s v="Bi-Weekly"/>
  </r>
  <r>
    <n v="724"/>
    <n v="35"/>
    <s v="Male"/>
    <s v="Jewelry"/>
    <s v="Accessories"/>
    <n v="53"/>
    <s v="Missouri"/>
    <s v="L"/>
    <s v="Cyan"/>
    <s v="Fall"/>
    <n v="3.5"/>
    <x v="0"/>
    <s v="Cash"/>
    <s v="Express"/>
    <s v="Yes"/>
    <s v="Yes"/>
    <n v="43"/>
    <s v="PayPal"/>
    <s v="Monthly"/>
  </r>
  <r>
    <n v="725"/>
    <n v="37"/>
    <s v="Male"/>
    <s v="T-shirt"/>
    <s v="Clothing"/>
    <n v="79"/>
    <s v="New Hampshire"/>
    <s v="XL"/>
    <s v="Green"/>
    <s v="Fall"/>
    <n v="4.7"/>
    <x v="0"/>
    <s v="Cash"/>
    <s v="Store Pickup"/>
    <s v="Yes"/>
    <s v="Yes"/>
    <n v="36"/>
    <s v="Venmo"/>
    <s v="Every 3 Months"/>
  </r>
  <r>
    <n v="726"/>
    <n v="61"/>
    <s v="Male"/>
    <s v="Hat"/>
    <s v="Accessories"/>
    <n v="61"/>
    <s v="Texas"/>
    <s v="L"/>
    <s v="Silver"/>
    <s v="Winter"/>
    <n v="3.1"/>
    <x v="0"/>
    <s v="Cash"/>
    <s v="Standard"/>
    <s v="Yes"/>
    <s v="Yes"/>
    <n v="33"/>
    <s v="Debit Card"/>
    <s v="Fortnightly"/>
  </r>
  <r>
    <n v="727"/>
    <n v="32"/>
    <s v="Male"/>
    <s v="Shorts"/>
    <s v="Clothing"/>
    <n v="78"/>
    <s v="North Dakota"/>
    <s v="L"/>
    <s v="Yellow"/>
    <s v="Summer"/>
    <n v="3.6"/>
    <x v="0"/>
    <s v="PayPal"/>
    <s v="Next Day Air"/>
    <s v="Yes"/>
    <s v="Yes"/>
    <n v="20"/>
    <s v="Bank Transfer"/>
    <s v="Every 3 Months"/>
  </r>
  <r>
    <n v="728"/>
    <n v="62"/>
    <s v="Male"/>
    <s v="Sweater"/>
    <s v="Clothing"/>
    <n v="97"/>
    <s v="Arkansas"/>
    <s v="S"/>
    <s v="Gray"/>
    <s v="Winter"/>
    <n v="4.8"/>
    <x v="0"/>
    <s v="Credit Card"/>
    <s v="Next Day Air"/>
    <s v="Yes"/>
    <s v="Yes"/>
    <n v="37"/>
    <s v="Venmo"/>
    <s v="Every 3 Months"/>
  </r>
  <r>
    <n v="729"/>
    <n v="29"/>
    <s v="Male"/>
    <s v="Jeans"/>
    <s v="Clothing"/>
    <n v="78"/>
    <s v="Nebraska"/>
    <s v="M"/>
    <s v="Pink"/>
    <s v="Winter"/>
    <n v="3.7"/>
    <x v="0"/>
    <s v="Debit Card"/>
    <s v="Next Day Air"/>
    <s v="Yes"/>
    <s v="Yes"/>
    <n v="12"/>
    <s v="PayPal"/>
    <s v="Every 3 Months"/>
  </r>
  <r>
    <n v="730"/>
    <n v="41"/>
    <s v="Male"/>
    <s v="Sunglasses"/>
    <s v="Accessories"/>
    <n v="56"/>
    <s v="Minnesota"/>
    <s v="L"/>
    <s v="Beige"/>
    <s v="Summer"/>
    <n v="3.2"/>
    <x v="0"/>
    <s v="Venmo"/>
    <s v="Express"/>
    <s v="Yes"/>
    <s v="Yes"/>
    <n v="46"/>
    <s v="PayPal"/>
    <s v="Every 3 Months"/>
  </r>
  <r>
    <n v="731"/>
    <n v="48"/>
    <s v="Male"/>
    <s v="Boots"/>
    <s v="Footwear"/>
    <n v="25"/>
    <s v="Massachusetts"/>
    <s v="M"/>
    <s v="Indigo"/>
    <s v="Summer"/>
    <n v="3.9"/>
    <x v="0"/>
    <s v="Venmo"/>
    <s v="Standard"/>
    <s v="Yes"/>
    <s v="Yes"/>
    <n v="28"/>
    <s v="Venmo"/>
    <s v="Fortnightly"/>
  </r>
  <r>
    <n v="732"/>
    <n v="43"/>
    <s v="Male"/>
    <s v="Coat"/>
    <s v="Outerwear"/>
    <n v="28"/>
    <s v="Arkansas"/>
    <s v="M"/>
    <s v="Red"/>
    <s v="Spring"/>
    <n v="3.5"/>
    <x v="0"/>
    <s v="Credit Card"/>
    <s v="Free Shipping"/>
    <s v="Yes"/>
    <s v="Yes"/>
    <n v="30"/>
    <s v="PayPal"/>
    <s v="Fortnightly"/>
  </r>
  <r>
    <n v="733"/>
    <n v="34"/>
    <s v="Male"/>
    <s v="Shirt"/>
    <s v="Clothing"/>
    <n v="57"/>
    <s v="New Hampshire"/>
    <s v="L"/>
    <s v="Blue"/>
    <s v="Spring"/>
    <n v="2.8"/>
    <x v="0"/>
    <s v="Cash"/>
    <s v="Express"/>
    <s v="Yes"/>
    <s v="Yes"/>
    <n v="28"/>
    <s v="Cash"/>
    <s v="Bi-Weekly"/>
  </r>
  <r>
    <n v="734"/>
    <n v="45"/>
    <s v="Male"/>
    <s v="Dress"/>
    <s v="Clothing"/>
    <n v="36"/>
    <s v="Rhode Island"/>
    <s v="L"/>
    <s v="Cyan"/>
    <s v="Fall"/>
    <n v="2.7"/>
    <x v="0"/>
    <s v="Cash"/>
    <s v="2-Day Shipping"/>
    <s v="Yes"/>
    <s v="Yes"/>
    <n v="20"/>
    <s v="Debit Card"/>
    <s v="Bi-Weekly"/>
  </r>
  <r>
    <n v="735"/>
    <n v="65"/>
    <s v="Male"/>
    <s v="Shirt"/>
    <s v="Clothing"/>
    <n v="69"/>
    <s v="New Jersey"/>
    <s v="S"/>
    <s v="Violet"/>
    <s v="Winter"/>
    <n v="3.1"/>
    <x v="0"/>
    <s v="Venmo"/>
    <s v="Express"/>
    <s v="Yes"/>
    <s v="Yes"/>
    <n v="39"/>
    <s v="Bank Transfer"/>
    <s v="Every 3 Months"/>
  </r>
  <r>
    <n v="736"/>
    <n v="61"/>
    <s v="Male"/>
    <s v="Sunglasses"/>
    <s v="Accessories"/>
    <n v="48"/>
    <s v="Montana"/>
    <s v="M"/>
    <s v="Orange"/>
    <s v="Fall"/>
    <n v="3.6"/>
    <x v="0"/>
    <s v="Venmo"/>
    <s v="2-Day Shipping"/>
    <s v="Yes"/>
    <s v="Yes"/>
    <n v="48"/>
    <s v="Cash"/>
    <s v="Bi-Weekly"/>
  </r>
  <r>
    <n v="737"/>
    <n v="18"/>
    <s v="Male"/>
    <s v="Dress"/>
    <s v="Clothing"/>
    <n v="58"/>
    <s v="Colorado"/>
    <s v="L"/>
    <s v="Maroon"/>
    <s v="Spring"/>
    <n v="2.9"/>
    <x v="0"/>
    <s v="Debit Card"/>
    <s v="2-Day Shipping"/>
    <s v="Yes"/>
    <s v="Yes"/>
    <n v="32"/>
    <s v="Credit Card"/>
    <s v="Every 3 Months"/>
  </r>
  <r>
    <n v="738"/>
    <n v="47"/>
    <s v="Male"/>
    <s v="Sunglasses"/>
    <s v="Accessories"/>
    <n v="24"/>
    <s v="Nebraska"/>
    <s v="M"/>
    <s v="Teal"/>
    <s v="Spring"/>
    <n v="3.6"/>
    <x v="0"/>
    <s v="PayPal"/>
    <s v="Store Pickup"/>
    <s v="Yes"/>
    <s v="Yes"/>
    <n v="28"/>
    <s v="PayPal"/>
    <s v="Annually"/>
  </r>
  <r>
    <n v="739"/>
    <n v="56"/>
    <s v="Male"/>
    <s v="Sunglasses"/>
    <s v="Accessories"/>
    <n v="31"/>
    <s v="Minnesota"/>
    <s v="L"/>
    <s v="Orange"/>
    <s v="Winter"/>
    <n v="3.5"/>
    <x v="0"/>
    <s v="Credit Card"/>
    <s v="2-Day Shipping"/>
    <s v="Yes"/>
    <s v="Yes"/>
    <n v="27"/>
    <s v="Venmo"/>
    <s v="Quarterly"/>
  </r>
  <r>
    <n v="740"/>
    <n v="64"/>
    <s v="Male"/>
    <s v="Shorts"/>
    <s v="Clothing"/>
    <n v="29"/>
    <s v="Minnesota"/>
    <s v="S"/>
    <s v="Purple"/>
    <s v="Summer"/>
    <n v="3.5"/>
    <x v="0"/>
    <s v="Cash"/>
    <s v="Free Shipping"/>
    <s v="Yes"/>
    <s v="Yes"/>
    <n v="26"/>
    <s v="Venmo"/>
    <s v="Bi-Weekly"/>
  </r>
  <r>
    <n v="741"/>
    <n v="26"/>
    <s v="Male"/>
    <s v="Jeans"/>
    <s v="Clothing"/>
    <n v="69"/>
    <s v="South Dakota"/>
    <s v="M"/>
    <s v="Orange"/>
    <s v="Summer"/>
    <n v="2.8"/>
    <x v="0"/>
    <s v="Bank Transfer"/>
    <s v="Next Day Air"/>
    <s v="Yes"/>
    <s v="Yes"/>
    <n v="22"/>
    <s v="Credit Card"/>
    <s v="Fortnightly"/>
  </r>
  <r>
    <n v="742"/>
    <n v="22"/>
    <s v="Male"/>
    <s v="T-shirt"/>
    <s v="Clothing"/>
    <n v="79"/>
    <s v="West Virginia"/>
    <s v="XL"/>
    <s v="Yellow"/>
    <s v="Summer"/>
    <n v="4.7"/>
    <x v="0"/>
    <s v="Debit Card"/>
    <s v="Free Shipping"/>
    <s v="Yes"/>
    <s v="Yes"/>
    <n v="23"/>
    <s v="Bank Transfer"/>
    <s v="Every 3 Months"/>
  </r>
  <r>
    <n v="743"/>
    <n v="64"/>
    <s v="Male"/>
    <s v="Pants"/>
    <s v="Clothing"/>
    <n v="39"/>
    <s v="Nevada"/>
    <s v="M"/>
    <s v="Charcoal"/>
    <s v="Summer"/>
    <n v="3.1"/>
    <x v="0"/>
    <s v="Debit Card"/>
    <s v="Express"/>
    <s v="Yes"/>
    <s v="Yes"/>
    <n v="21"/>
    <s v="Debit Card"/>
    <s v="Quarterly"/>
  </r>
  <r>
    <n v="744"/>
    <n v="21"/>
    <s v="Male"/>
    <s v="Sunglasses"/>
    <s v="Accessories"/>
    <n v="84"/>
    <s v="North Carolina"/>
    <s v="L"/>
    <s v="Gray"/>
    <s v="Fall"/>
    <n v="4.9000000000000004"/>
    <x v="0"/>
    <s v="PayPal"/>
    <s v="Free Shipping"/>
    <s v="Yes"/>
    <s v="Yes"/>
    <n v="36"/>
    <s v="Cash"/>
    <s v="Weekly"/>
  </r>
  <r>
    <n v="745"/>
    <n v="67"/>
    <s v="Male"/>
    <s v="Boots"/>
    <s v="Footwear"/>
    <n v="66"/>
    <s v="Illinois"/>
    <s v="S"/>
    <s v="Charcoal"/>
    <s v="Spring"/>
    <n v="4.0999999999999996"/>
    <x v="0"/>
    <s v="Debit Card"/>
    <s v="Next Day Air"/>
    <s v="Yes"/>
    <s v="Yes"/>
    <n v="42"/>
    <s v="Debit Card"/>
    <s v="Bi-Weekly"/>
  </r>
  <r>
    <n v="746"/>
    <n v="46"/>
    <s v="Male"/>
    <s v="T-shirt"/>
    <s v="Clothing"/>
    <n v="92"/>
    <s v="Michigan"/>
    <s v="L"/>
    <s v="Orange"/>
    <s v="Fall"/>
    <n v="4.7"/>
    <x v="0"/>
    <s v="Credit Card"/>
    <s v="Standard"/>
    <s v="Yes"/>
    <s v="Yes"/>
    <n v="4"/>
    <s v="Venmo"/>
    <s v="Monthly"/>
  </r>
  <r>
    <n v="747"/>
    <n v="40"/>
    <s v="Male"/>
    <s v="Sandals"/>
    <s v="Footwear"/>
    <n v="45"/>
    <s v="Michigan"/>
    <s v="M"/>
    <s v="Red"/>
    <s v="Winter"/>
    <n v="2.5"/>
    <x v="0"/>
    <s v="Debit Card"/>
    <s v="Free Shipping"/>
    <s v="Yes"/>
    <s v="Yes"/>
    <n v="47"/>
    <s v="Credit Card"/>
    <s v="Annually"/>
  </r>
  <r>
    <n v="748"/>
    <n v="51"/>
    <s v="Male"/>
    <s v="Shorts"/>
    <s v="Clothing"/>
    <n v="74"/>
    <s v="Oklahoma"/>
    <s v="L"/>
    <s v="Gold"/>
    <s v="Spring"/>
    <n v="4.4000000000000004"/>
    <x v="0"/>
    <s v="Venmo"/>
    <s v="Next Day Air"/>
    <s v="Yes"/>
    <s v="Yes"/>
    <n v="13"/>
    <s v="Bank Transfer"/>
    <s v="Weekly"/>
  </r>
  <r>
    <n v="749"/>
    <n v="35"/>
    <s v="Male"/>
    <s v="Hat"/>
    <s v="Accessories"/>
    <n v="39"/>
    <s v="South Dakota"/>
    <s v="L"/>
    <s v="Brown"/>
    <s v="Fall"/>
    <n v="3.9"/>
    <x v="0"/>
    <s v="Bank Transfer"/>
    <s v="Free Shipping"/>
    <s v="Yes"/>
    <s v="Yes"/>
    <n v="8"/>
    <s v="Bank Transfer"/>
    <s v="Quarterly"/>
  </r>
  <r>
    <n v="750"/>
    <n v="56"/>
    <s v="Male"/>
    <s v="Scarf"/>
    <s v="Accessories"/>
    <n v="71"/>
    <s v="Oklahoma"/>
    <s v="M"/>
    <s v="Olive"/>
    <s v="Winter"/>
    <n v="3.7"/>
    <x v="0"/>
    <s v="Bank Transfer"/>
    <s v="Standard"/>
    <s v="Yes"/>
    <s v="Yes"/>
    <n v="11"/>
    <s v="Debit Card"/>
    <s v="Quarterly"/>
  </r>
  <r>
    <n v="751"/>
    <n v="25"/>
    <s v="Male"/>
    <s v="T-shirt"/>
    <s v="Clothing"/>
    <n v="95"/>
    <s v="Maryland"/>
    <s v="L"/>
    <s v="Violet"/>
    <s v="Fall"/>
    <n v="3.4"/>
    <x v="0"/>
    <s v="Bank Transfer"/>
    <s v="Free Shipping"/>
    <s v="Yes"/>
    <s v="Yes"/>
    <n v="5"/>
    <s v="Venmo"/>
    <s v="Annually"/>
  </r>
  <r>
    <n v="752"/>
    <n v="65"/>
    <s v="Male"/>
    <s v="Gloves"/>
    <s v="Accessories"/>
    <n v="72"/>
    <s v="Ohio"/>
    <s v="L"/>
    <s v="Indigo"/>
    <s v="Fall"/>
    <n v="4.8"/>
    <x v="0"/>
    <s v="Credit Card"/>
    <s v="Free Shipping"/>
    <s v="Yes"/>
    <s v="Yes"/>
    <n v="1"/>
    <s v="Credit Card"/>
    <s v="Monthly"/>
  </r>
  <r>
    <n v="753"/>
    <n v="39"/>
    <s v="Male"/>
    <s v="Scarf"/>
    <s v="Accessories"/>
    <n v="85"/>
    <s v="Ohio"/>
    <s v="L"/>
    <s v="Yellow"/>
    <s v="Fall"/>
    <n v="4.2"/>
    <x v="0"/>
    <s v="Cash"/>
    <s v="2-Day Shipping"/>
    <s v="Yes"/>
    <s v="Yes"/>
    <n v="17"/>
    <s v="PayPal"/>
    <s v="Every 3 Months"/>
  </r>
  <r>
    <n v="754"/>
    <n v="47"/>
    <s v="Male"/>
    <s v="Boots"/>
    <s v="Footwear"/>
    <n v="54"/>
    <s v="Massachusetts"/>
    <s v="M"/>
    <s v="Teal"/>
    <s v="Fall"/>
    <n v="3.4"/>
    <x v="0"/>
    <s v="Credit Card"/>
    <s v="Store Pickup"/>
    <s v="Yes"/>
    <s v="Yes"/>
    <n v="27"/>
    <s v="Venmo"/>
    <s v="Quarterly"/>
  </r>
  <r>
    <n v="755"/>
    <n v="36"/>
    <s v="Male"/>
    <s v="Gloves"/>
    <s v="Accessories"/>
    <n v="41"/>
    <s v="North Carolina"/>
    <s v="L"/>
    <s v="Pink"/>
    <s v="Spring"/>
    <n v="2.9"/>
    <x v="0"/>
    <s v="Cash"/>
    <s v="Store Pickup"/>
    <s v="Yes"/>
    <s v="Yes"/>
    <n v="3"/>
    <s v="Debit Card"/>
    <s v="Quarterly"/>
  </r>
  <r>
    <n v="756"/>
    <n v="66"/>
    <s v="Male"/>
    <s v="Coat"/>
    <s v="Outerwear"/>
    <n v="24"/>
    <s v="Florida"/>
    <s v="M"/>
    <s v="Violet"/>
    <s v="Spring"/>
    <n v="3.3"/>
    <x v="0"/>
    <s v="Venmo"/>
    <s v="Free Shipping"/>
    <s v="Yes"/>
    <s v="Yes"/>
    <n v="22"/>
    <s v="PayPal"/>
    <s v="Weekly"/>
  </r>
  <r>
    <n v="757"/>
    <n v="62"/>
    <s v="Male"/>
    <s v="Belt"/>
    <s v="Accessories"/>
    <n v="99"/>
    <s v="Montana"/>
    <s v="S"/>
    <s v="Orange"/>
    <s v="Summer"/>
    <n v="4.8"/>
    <x v="0"/>
    <s v="Cash"/>
    <s v="Standard"/>
    <s v="Yes"/>
    <s v="Yes"/>
    <n v="24"/>
    <s v="Cash"/>
    <s v="Fortnightly"/>
  </r>
  <r>
    <n v="758"/>
    <n v="41"/>
    <s v="Male"/>
    <s v="Hoodie"/>
    <s v="Clothing"/>
    <n v="32"/>
    <s v="Minnesota"/>
    <s v="M"/>
    <s v="Red"/>
    <s v="Fall"/>
    <n v="3.8"/>
    <x v="0"/>
    <s v="Debit Card"/>
    <s v="Store Pickup"/>
    <s v="Yes"/>
    <s v="Yes"/>
    <n v="18"/>
    <s v="Debit Card"/>
    <s v="Quarterly"/>
  </r>
  <r>
    <n v="759"/>
    <n v="66"/>
    <s v="Male"/>
    <s v="Shoes"/>
    <s v="Footwear"/>
    <n v="71"/>
    <s v="Massachusetts"/>
    <s v="L"/>
    <s v="Peach"/>
    <s v="Summer"/>
    <n v="4.5999999999999996"/>
    <x v="0"/>
    <s v="Bank Transfer"/>
    <s v="2-Day Shipping"/>
    <s v="Yes"/>
    <s v="Yes"/>
    <n v="39"/>
    <s v="Bank Transfer"/>
    <s v="Every 3 Months"/>
  </r>
  <r>
    <n v="760"/>
    <n v="51"/>
    <s v="Male"/>
    <s v="Dress"/>
    <s v="Clothing"/>
    <n v="49"/>
    <s v="Rhode Island"/>
    <s v="XL"/>
    <s v="Green"/>
    <s v="Winter"/>
    <n v="2.6"/>
    <x v="0"/>
    <s v="Bank Transfer"/>
    <s v="Next Day Air"/>
    <s v="Yes"/>
    <s v="Yes"/>
    <n v="25"/>
    <s v="Credit Card"/>
    <s v="Fortnightly"/>
  </r>
  <r>
    <n v="761"/>
    <n v="33"/>
    <s v="Male"/>
    <s v="Gloves"/>
    <s v="Accessories"/>
    <n v="50"/>
    <s v="Minnesota"/>
    <s v="XL"/>
    <s v="Violet"/>
    <s v="Fall"/>
    <n v="3.4"/>
    <x v="0"/>
    <s v="Credit Card"/>
    <s v="Free Shipping"/>
    <s v="Yes"/>
    <s v="Yes"/>
    <n v="6"/>
    <s v="Cash"/>
    <s v="Annually"/>
  </r>
  <r>
    <n v="762"/>
    <n v="57"/>
    <s v="Male"/>
    <s v="Jewelry"/>
    <s v="Accessories"/>
    <n v="91"/>
    <s v="Nevada"/>
    <s v="L"/>
    <s v="Yellow"/>
    <s v="Fall"/>
    <n v="4.2"/>
    <x v="0"/>
    <s v="Credit Card"/>
    <s v="Express"/>
    <s v="Yes"/>
    <s v="Yes"/>
    <n v="26"/>
    <s v="Bank Transfer"/>
    <s v="Weekly"/>
  </r>
  <r>
    <n v="763"/>
    <n v="45"/>
    <s v="Male"/>
    <s v="Belt"/>
    <s v="Accessories"/>
    <n v="46"/>
    <s v="New Mexico"/>
    <s v="M"/>
    <s v="Pink"/>
    <s v="Fall"/>
    <n v="3.9"/>
    <x v="0"/>
    <s v="Credit Card"/>
    <s v="Standard"/>
    <s v="Yes"/>
    <s v="Yes"/>
    <n v="43"/>
    <s v="Debit Card"/>
    <s v="Fortnightly"/>
  </r>
  <r>
    <n v="764"/>
    <n v="61"/>
    <s v="Male"/>
    <s v="Sweater"/>
    <s v="Clothing"/>
    <n v="50"/>
    <s v="North Carolina"/>
    <s v="M"/>
    <s v="Brown"/>
    <s v="Spring"/>
    <n v="2.9"/>
    <x v="0"/>
    <s v="Debit Card"/>
    <s v="2-Day Shipping"/>
    <s v="Yes"/>
    <s v="Yes"/>
    <n v="6"/>
    <s v="Credit Card"/>
    <s v="Monthly"/>
  </r>
  <r>
    <n v="765"/>
    <n v="55"/>
    <s v="Male"/>
    <s v="Skirt"/>
    <s v="Clothing"/>
    <n v="39"/>
    <s v="Virginia"/>
    <s v="XL"/>
    <s v="Silver"/>
    <s v="Fall"/>
    <n v="4.2"/>
    <x v="0"/>
    <s v="Bank Transfer"/>
    <s v="Free Shipping"/>
    <s v="Yes"/>
    <s v="Yes"/>
    <n v="6"/>
    <s v="Debit Card"/>
    <s v="Quarterly"/>
  </r>
  <r>
    <n v="766"/>
    <n v="54"/>
    <s v="Male"/>
    <s v="Sneakers"/>
    <s v="Footwear"/>
    <n v="99"/>
    <s v="Alaska"/>
    <s v="M"/>
    <s v="Pink"/>
    <s v="Summer"/>
    <n v="3"/>
    <x v="0"/>
    <s v="Bank Transfer"/>
    <s v="Store Pickup"/>
    <s v="Yes"/>
    <s v="Yes"/>
    <n v="13"/>
    <s v="Cash"/>
    <s v="Quarterly"/>
  </r>
  <r>
    <n v="767"/>
    <n v="57"/>
    <s v="Male"/>
    <s v="Gloves"/>
    <s v="Accessories"/>
    <n v="48"/>
    <s v="Nevada"/>
    <s v="M"/>
    <s v="Cyan"/>
    <s v="Winter"/>
    <n v="3.6"/>
    <x v="0"/>
    <s v="PayPal"/>
    <s v="Next Day Air"/>
    <s v="Yes"/>
    <s v="Yes"/>
    <n v="13"/>
    <s v="PayPal"/>
    <s v="Monthly"/>
  </r>
  <r>
    <n v="768"/>
    <n v="27"/>
    <s v="Male"/>
    <s v="Coat"/>
    <s v="Outerwear"/>
    <n v="77"/>
    <s v="Pennsylvania"/>
    <s v="M"/>
    <s v="Brown"/>
    <s v="Fall"/>
    <n v="2.5"/>
    <x v="0"/>
    <s v="Cash"/>
    <s v="Next Day Air"/>
    <s v="Yes"/>
    <s v="Yes"/>
    <n v="11"/>
    <s v="Cash"/>
    <s v="Annually"/>
  </r>
  <r>
    <n v="769"/>
    <n v="64"/>
    <s v="Male"/>
    <s v="Backpack"/>
    <s v="Accessories"/>
    <n v="95"/>
    <s v="Illinois"/>
    <s v="XL"/>
    <s v="Red"/>
    <s v="Spring"/>
    <n v="2.6"/>
    <x v="0"/>
    <s v="PayPal"/>
    <s v="Express"/>
    <s v="Yes"/>
    <s v="Yes"/>
    <n v="45"/>
    <s v="Venmo"/>
    <s v="Weekly"/>
  </r>
  <r>
    <n v="770"/>
    <n v="52"/>
    <s v="Male"/>
    <s v="Socks"/>
    <s v="Clothing"/>
    <n v="100"/>
    <s v="Delaware"/>
    <s v="M"/>
    <s v="Silver"/>
    <s v="Spring"/>
    <n v="4.3"/>
    <x v="0"/>
    <s v="Credit Card"/>
    <s v="Store Pickup"/>
    <s v="Yes"/>
    <s v="Yes"/>
    <n v="8"/>
    <s v="PayPal"/>
    <s v="Monthly"/>
  </r>
  <r>
    <n v="771"/>
    <n v="19"/>
    <s v="Male"/>
    <s v="Sneakers"/>
    <s v="Footwear"/>
    <n v="54"/>
    <s v="Vermont"/>
    <s v="M"/>
    <s v="Gray"/>
    <s v="Spring"/>
    <n v="3.3"/>
    <x v="0"/>
    <s v="Venmo"/>
    <s v="Express"/>
    <s v="Yes"/>
    <s v="Yes"/>
    <n v="8"/>
    <s v="Credit Card"/>
    <s v="Annually"/>
  </r>
  <r>
    <n v="772"/>
    <n v="22"/>
    <s v="Male"/>
    <s v="Sweater"/>
    <s v="Clothing"/>
    <n v="68"/>
    <s v="Hawaii"/>
    <s v="L"/>
    <s v="Cyan"/>
    <s v="Fall"/>
    <n v="2.6"/>
    <x v="0"/>
    <s v="Credit Card"/>
    <s v="Next Day Air"/>
    <s v="Yes"/>
    <s v="Yes"/>
    <n v="34"/>
    <s v="Bank Transfer"/>
    <s v="Fortnightly"/>
  </r>
  <r>
    <n v="773"/>
    <n v="18"/>
    <s v="Male"/>
    <s v="Jeans"/>
    <s v="Clothing"/>
    <n v="22"/>
    <s v="Illinois"/>
    <s v="L"/>
    <s v="Teal"/>
    <s v="Fall"/>
    <n v="3.6"/>
    <x v="0"/>
    <s v="Cash"/>
    <s v="Free Shipping"/>
    <s v="Yes"/>
    <s v="Yes"/>
    <n v="40"/>
    <s v="Debit Card"/>
    <s v="Bi-Weekly"/>
  </r>
  <r>
    <n v="774"/>
    <n v="29"/>
    <s v="Male"/>
    <s v="Hat"/>
    <s v="Accessories"/>
    <n v="84"/>
    <s v="California"/>
    <s v="L"/>
    <s v="Indigo"/>
    <s v="Winter"/>
    <n v="2.6"/>
    <x v="0"/>
    <s v="Venmo"/>
    <s v="Express"/>
    <s v="Yes"/>
    <s v="Yes"/>
    <n v="14"/>
    <s v="Debit Card"/>
    <s v="Bi-Weekly"/>
  </r>
  <r>
    <n v="775"/>
    <n v="42"/>
    <s v="Male"/>
    <s v="Hat"/>
    <s v="Accessories"/>
    <n v="46"/>
    <s v="Nevada"/>
    <s v="M"/>
    <s v="Yellow"/>
    <s v="Summer"/>
    <n v="3.5"/>
    <x v="0"/>
    <s v="Credit Card"/>
    <s v="Standard"/>
    <s v="Yes"/>
    <s v="Yes"/>
    <n v="11"/>
    <s v="Credit Card"/>
    <s v="Quarterly"/>
  </r>
  <r>
    <n v="776"/>
    <n v="49"/>
    <s v="Male"/>
    <s v="Handbag"/>
    <s v="Accessories"/>
    <n v="53"/>
    <s v="Kentucky"/>
    <s v="S"/>
    <s v="Gold"/>
    <s v="Winter"/>
    <n v="3"/>
    <x v="0"/>
    <s v="PayPal"/>
    <s v="Store Pickup"/>
    <s v="Yes"/>
    <s v="Yes"/>
    <n v="8"/>
    <s v="PayPal"/>
    <s v="Monthly"/>
  </r>
  <r>
    <n v="777"/>
    <n v="49"/>
    <s v="Male"/>
    <s v="Shirt"/>
    <s v="Clothing"/>
    <n v="60"/>
    <s v="Alabama"/>
    <s v="M"/>
    <s v="Maroon"/>
    <s v="Spring"/>
    <n v="5"/>
    <x v="0"/>
    <s v="PayPal"/>
    <s v="Standard"/>
    <s v="Yes"/>
    <s v="Yes"/>
    <n v="8"/>
    <s v="Venmo"/>
    <s v="Every 3 Months"/>
  </r>
  <r>
    <n v="778"/>
    <n v="55"/>
    <s v="Male"/>
    <s v="Socks"/>
    <s v="Clothing"/>
    <n v="32"/>
    <s v="Wyoming"/>
    <s v="XL"/>
    <s v="Silver"/>
    <s v="Spring"/>
    <n v="2.5"/>
    <x v="0"/>
    <s v="Credit Card"/>
    <s v="Express"/>
    <s v="Yes"/>
    <s v="Yes"/>
    <n v="37"/>
    <s v="Venmo"/>
    <s v="Weekly"/>
  </r>
  <r>
    <n v="779"/>
    <n v="29"/>
    <s v="Male"/>
    <s v="Socks"/>
    <s v="Clothing"/>
    <n v="50"/>
    <s v="Massachusetts"/>
    <s v="M"/>
    <s v="Yellow"/>
    <s v="Summer"/>
    <n v="2.9"/>
    <x v="0"/>
    <s v="Cash"/>
    <s v="Store Pickup"/>
    <s v="Yes"/>
    <s v="Yes"/>
    <n v="23"/>
    <s v="Debit Card"/>
    <s v="Annually"/>
  </r>
  <r>
    <n v="780"/>
    <n v="60"/>
    <s v="Male"/>
    <s v="Dress"/>
    <s v="Clothing"/>
    <n v="94"/>
    <s v="Utah"/>
    <s v="M"/>
    <s v="Blue"/>
    <s v="Spring"/>
    <n v="4.5999999999999996"/>
    <x v="0"/>
    <s v="Credit Card"/>
    <s v="Express"/>
    <s v="Yes"/>
    <s v="Yes"/>
    <n v="38"/>
    <s v="Cash"/>
    <s v="Annually"/>
  </r>
  <r>
    <n v="781"/>
    <n v="34"/>
    <s v="Male"/>
    <s v="Shoes"/>
    <s v="Footwear"/>
    <n v="26"/>
    <s v="New York"/>
    <s v="M"/>
    <s v="Turquoise"/>
    <s v="Spring"/>
    <n v="3.6"/>
    <x v="0"/>
    <s v="Venmo"/>
    <s v="Free Shipping"/>
    <s v="Yes"/>
    <s v="Yes"/>
    <n v="38"/>
    <s v="Cash"/>
    <s v="Quarterly"/>
  </r>
  <r>
    <n v="782"/>
    <n v="30"/>
    <s v="Male"/>
    <s v="Scarf"/>
    <s v="Accessories"/>
    <n v="44"/>
    <s v="Vermont"/>
    <s v="L"/>
    <s v="Indigo"/>
    <s v="Winter"/>
    <n v="3"/>
    <x v="0"/>
    <s v="PayPal"/>
    <s v="Store Pickup"/>
    <s v="Yes"/>
    <s v="Yes"/>
    <n v="12"/>
    <s v="Credit Card"/>
    <s v="Fortnightly"/>
  </r>
  <r>
    <n v="783"/>
    <n v="28"/>
    <s v="Male"/>
    <s v="Hoodie"/>
    <s v="Clothing"/>
    <n v="57"/>
    <s v="Hawaii"/>
    <s v="M"/>
    <s v="Green"/>
    <s v="Summer"/>
    <n v="4.5"/>
    <x v="0"/>
    <s v="PayPal"/>
    <s v="Standard"/>
    <s v="Yes"/>
    <s v="Yes"/>
    <n v="15"/>
    <s v="Cash"/>
    <s v="Weekly"/>
  </r>
  <r>
    <n v="784"/>
    <n v="63"/>
    <s v="Male"/>
    <s v="T-shirt"/>
    <s v="Clothing"/>
    <n v="65"/>
    <s v="Louisiana"/>
    <s v="L"/>
    <s v="Purple"/>
    <s v="Winter"/>
    <n v="4.5"/>
    <x v="0"/>
    <s v="Debit Card"/>
    <s v="Next Day Air"/>
    <s v="Yes"/>
    <s v="Yes"/>
    <n v="38"/>
    <s v="PayPal"/>
    <s v="Fortnightly"/>
  </r>
  <r>
    <n v="785"/>
    <n v="31"/>
    <s v="Male"/>
    <s v="Jeans"/>
    <s v="Clothing"/>
    <n v="72"/>
    <s v="Alabama"/>
    <s v="M"/>
    <s v="Peach"/>
    <s v="Winter"/>
    <n v="3.2"/>
    <x v="0"/>
    <s v="Debit Card"/>
    <s v="Store Pickup"/>
    <s v="Yes"/>
    <s v="Yes"/>
    <n v="41"/>
    <s v="Bank Transfer"/>
    <s v="Every 3 Months"/>
  </r>
  <r>
    <n v="786"/>
    <n v="46"/>
    <s v="Male"/>
    <s v="Shorts"/>
    <s v="Clothing"/>
    <n v="62"/>
    <s v="Louisiana"/>
    <s v="S"/>
    <s v="Purple"/>
    <s v="Spring"/>
    <n v="4"/>
    <x v="0"/>
    <s v="Bank Transfer"/>
    <s v="Next Day Air"/>
    <s v="Yes"/>
    <s v="Yes"/>
    <n v="37"/>
    <s v="PayPal"/>
    <s v="Fortnightly"/>
  </r>
  <r>
    <n v="787"/>
    <n v="70"/>
    <s v="Male"/>
    <s v="Hat"/>
    <s v="Accessories"/>
    <n v="21"/>
    <s v="Indiana"/>
    <s v="S"/>
    <s v="Teal"/>
    <s v="Winter"/>
    <n v="4.8"/>
    <x v="0"/>
    <s v="Credit Card"/>
    <s v="Express"/>
    <s v="Yes"/>
    <s v="Yes"/>
    <n v="16"/>
    <s v="Bank Transfer"/>
    <s v="Every 3 Months"/>
  </r>
  <r>
    <n v="788"/>
    <n v="53"/>
    <s v="Male"/>
    <s v="Handbag"/>
    <s v="Accessories"/>
    <n v="85"/>
    <s v="Michigan"/>
    <s v="S"/>
    <s v="Green"/>
    <s v="Spring"/>
    <n v="3.7"/>
    <x v="0"/>
    <s v="Bank Transfer"/>
    <s v="Free Shipping"/>
    <s v="Yes"/>
    <s v="Yes"/>
    <n v="25"/>
    <s v="Venmo"/>
    <s v="Weekly"/>
  </r>
  <r>
    <n v="789"/>
    <n v="50"/>
    <s v="Male"/>
    <s v="Pants"/>
    <s v="Clothing"/>
    <n v="51"/>
    <s v="Rhode Island"/>
    <s v="XL"/>
    <s v="Yellow"/>
    <s v="Summer"/>
    <n v="3.8"/>
    <x v="0"/>
    <s v="Venmo"/>
    <s v="Store Pickup"/>
    <s v="Yes"/>
    <s v="Yes"/>
    <n v="18"/>
    <s v="Bank Transfer"/>
    <s v="Quarterly"/>
  </r>
  <r>
    <n v="790"/>
    <n v="33"/>
    <s v="Male"/>
    <s v="Handbag"/>
    <s v="Accessories"/>
    <n v="84"/>
    <s v="Idaho"/>
    <s v="S"/>
    <s v="Purple"/>
    <s v="Fall"/>
    <n v="2.7"/>
    <x v="0"/>
    <s v="Venmo"/>
    <s v="Standard"/>
    <s v="Yes"/>
    <s v="Yes"/>
    <n v="4"/>
    <s v="Credit Card"/>
    <s v="Bi-Weekly"/>
  </r>
  <r>
    <n v="791"/>
    <n v="22"/>
    <s v="Male"/>
    <s v="Sweater"/>
    <s v="Clothing"/>
    <n v="37"/>
    <s v="Louisiana"/>
    <s v="M"/>
    <s v="Indigo"/>
    <s v="Summer"/>
    <n v="4.9000000000000004"/>
    <x v="0"/>
    <s v="Venmo"/>
    <s v="Store Pickup"/>
    <s v="Yes"/>
    <s v="Yes"/>
    <n v="12"/>
    <s v="Bank Transfer"/>
    <s v="Quarterly"/>
  </r>
  <r>
    <n v="792"/>
    <n v="50"/>
    <s v="Male"/>
    <s v="Scarf"/>
    <s v="Accessories"/>
    <n v="44"/>
    <s v="North Carolina"/>
    <s v="S"/>
    <s v="Magenta"/>
    <s v="Summer"/>
    <n v="3.1"/>
    <x v="0"/>
    <s v="Credit Card"/>
    <s v="2-Day Shipping"/>
    <s v="Yes"/>
    <s v="Yes"/>
    <n v="35"/>
    <s v="PayPal"/>
    <s v="Fortnightly"/>
  </r>
  <r>
    <n v="793"/>
    <n v="34"/>
    <s v="Male"/>
    <s v="Sneakers"/>
    <s v="Footwear"/>
    <n v="45"/>
    <s v="New Jersey"/>
    <s v="M"/>
    <s v="Violet"/>
    <s v="Spring"/>
    <n v="4.2"/>
    <x v="0"/>
    <s v="Venmo"/>
    <s v="Next Day Air"/>
    <s v="Yes"/>
    <s v="Yes"/>
    <n v="45"/>
    <s v="Venmo"/>
    <s v="Weekly"/>
  </r>
  <r>
    <n v="794"/>
    <n v="24"/>
    <s v="Male"/>
    <s v="Pants"/>
    <s v="Clothing"/>
    <n v="35"/>
    <s v="Alabama"/>
    <s v="L"/>
    <s v="Maroon"/>
    <s v="Summer"/>
    <n v="3.8"/>
    <x v="0"/>
    <s v="Cash"/>
    <s v="Free Shipping"/>
    <s v="Yes"/>
    <s v="Yes"/>
    <n v="16"/>
    <s v="Credit Card"/>
    <s v="Monthly"/>
  </r>
  <r>
    <n v="795"/>
    <n v="69"/>
    <s v="Male"/>
    <s v="Backpack"/>
    <s v="Accessories"/>
    <n v="50"/>
    <s v="Kentucky"/>
    <s v="XL"/>
    <s v="Yellow"/>
    <s v="Winter"/>
    <n v="4.2"/>
    <x v="0"/>
    <s v="Bank Transfer"/>
    <s v="Store Pickup"/>
    <s v="Yes"/>
    <s v="Yes"/>
    <n v="10"/>
    <s v="Debit Card"/>
    <s v="Fortnightly"/>
  </r>
  <r>
    <n v="796"/>
    <n v="39"/>
    <s v="Male"/>
    <s v="Sandals"/>
    <s v="Footwear"/>
    <n v="26"/>
    <s v="New York"/>
    <s v="M"/>
    <s v="Beige"/>
    <s v="Summer"/>
    <n v="4.5999999999999996"/>
    <x v="0"/>
    <s v="Cash"/>
    <s v="Store Pickup"/>
    <s v="Yes"/>
    <s v="Yes"/>
    <n v="34"/>
    <s v="Venmo"/>
    <s v="Annually"/>
  </r>
  <r>
    <n v="797"/>
    <n v="42"/>
    <s v="Male"/>
    <s v="Socks"/>
    <s v="Clothing"/>
    <n v="78"/>
    <s v="Arizona"/>
    <s v="XL"/>
    <s v="Black"/>
    <s v="Fall"/>
    <n v="4"/>
    <x v="0"/>
    <s v="Debit Card"/>
    <s v="2-Day Shipping"/>
    <s v="Yes"/>
    <s v="Yes"/>
    <n v="43"/>
    <s v="Credit Card"/>
    <s v="Annually"/>
  </r>
  <r>
    <n v="798"/>
    <n v="42"/>
    <s v="Male"/>
    <s v="Coat"/>
    <s v="Outerwear"/>
    <n v="82"/>
    <s v="Maryland"/>
    <s v="M"/>
    <s v="Violet"/>
    <s v="Fall"/>
    <n v="4"/>
    <x v="0"/>
    <s v="Cash"/>
    <s v="2-Day Shipping"/>
    <s v="Yes"/>
    <s v="Yes"/>
    <n v="38"/>
    <s v="Debit Card"/>
    <s v="Weekly"/>
  </r>
  <r>
    <n v="799"/>
    <n v="29"/>
    <s v="Male"/>
    <s v="Socks"/>
    <s v="Clothing"/>
    <n v="39"/>
    <s v="Alaska"/>
    <s v="M"/>
    <s v="Violet"/>
    <s v="Spring"/>
    <n v="3.8"/>
    <x v="0"/>
    <s v="Cash"/>
    <s v="2-Day Shipping"/>
    <s v="Yes"/>
    <s v="Yes"/>
    <n v="48"/>
    <s v="PayPal"/>
    <s v="Every 3 Months"/>
  </r>
  <r>
    <n v="800"/>
    <n v="55"/>
    <s v="Male"/>
    <s v="Belt"/>
    <s v="Accessories"/>
    <n v="55"/>
    <s v="Nevada"/>
    <s v="L"/>
    <s v="Brown"/>
    <s v="Summer"/>
    <n v="3.3"/>
    <x v="0"/>
    <s v="Venmo"/>
    <s v="Free Shipping"/>
    <s v="Yes"/>
    <s v="Yes"/>
    <n v="31"/>
    <s v="PayPal"/>
    <s v="Annually"/>
  </r>
  <r>
    <n v="801"/>
    <n v="32"/>
    <s v="Male"/>
    <s v="Socks"/>
    <s v="Clothing"/>
    <n v="20"/>
    <s v="Utah"/>
    <s v="S"/>
    <s v="Gold"/>
    <s v="Summer"/>
    <n v="2.6"/>
    <x v="0"/>
    <s v="Credit Card"/>
    <s v="Free Shipping"/>
    <s v="Yes"/>
    <s v="Yes"/>
    <n v="20"/>
    <s v="Cash"/>
    <s v="Every 3 Months"/>
  </r>
  <r>
    <n v="802"/>
    <n v="25"/>
    <s v="Male"/>
    <s v="Belt"/>
    <s v="Accessories"/>
    <n v="29"/>
    <s v="New Mexico"/>
    <s v="L"/>
    <s v="Blue"/>
    <s v="Fall"/>
    <n v="4.9000000000000004"/>
    <x v="0"/>
    <s v="Credit Card"/>
    <s v="Express"/>
    <s v="Yes"/>
    <s v="Yes"/>
    <n v="12"/>
    <s v="Credit Card"/>
    <s v="Fortnightly"/>
  </r>
  <r>
    <n v="803"/>
    <n v="38"/>
    <s v="Male"/>
    <s v="Pants"/>
    <s v="Clothing"/>
    <n v="41"/>
    <s v="Delaware"/>
    <s v="M"/>
    <s v="Teal"/>
    <s v="Winter"/>
    <n v="3.5"/>
    <x v="0"/>
    <s v="Venmo"/>
    <s v="Next Day Air"/>
    <s v="Yes"/>
    <s v="Yes"/>
    <n v="2"/>
    <s v="Bank Transfer"/>
    <s v="Weekly"/>
  </r>
  <r>
    <n v="804"/>
    <n v="32"/>
    <s v="Male"/>
    <s v="Shorts"/>
    <s v="Clothing"/>
    <n v="38"/>
    <s v="Connecticut"/>
    <s v="L"/>
    <s v="Silver"/>
    <s v="Winter"/>
    <n v="2.8"/>
    <x v="0"/>
    <s v="Credit Card"/>
    <s v="Express"/>
    <s v="Yes"/>
    <s v="Yes"/>
    <n v="30"/>
    <s v="Venmo"/>
    <s v="Every 3 Months"/>
  </r>
  <r>
    <n v="805"/>
    <n v="43"/>
    <s v="Male"/>
    <s v="Boots"/>
    <s v="Footwear"/>
    <n v="47"/>
    <s v="Mississippi"/>
    <s v="M"/>
    <s v="Maroon"/>
    <s v="Summer"/>
    <n v="2.6"/>
    <x v="0"/>
    <s v="Cash"/>
    <s v="Store Pickup"/>
    <s v="Yes"/>
    <s v="Yes"/>
    <n v="28"/>
    <s v="Venmo"/>
    <s v="Quarterly"/>
  </r>
  <r>
    <n v="806"/>
    <n v="41"/>
    <s v="Male"/>
    <s v="Dress"/>
    <s v="Clothing"/>
    <n v="30"/>
    <s v="Connecticut"/>
    <s v="L"/>
    <s v="White"/>
    <s v="Summer"/>
    <n v="3.7"/>
    <x v="0"/>
    <s v="Venmo"/>
    <s v="Next Day Air"/>
    <s v="Yes"/>
    <s v="Yes"/>
    <n v="40"/>
    <s v="Debit Card"/>
    <s v="Monthly"/>
  </r>
  <r>
    <n v="807"/>
    <n v="56"/>
    <s v="Male"/>
    <s v="Jeans"/>
    <s v="Clothing"/>
    <n v="56"/>
    <s v="Florida"/>
    <s v="L"/>
    <s v="Charcoal"/>
    <s v="Summer"/>
    <n v="2.7"/>
    <x v="0"/>
    <s v="Credit Card"/>
    <s v="Standard"/>
    <s v="Yes"/>
    <s v="Yes"/>
    <n v="46"/>
    <s v="PayPal"/>
    <s v="Quarterly"/>
  </r>
  <r>
    <n v="808"/>
    <n v="27"/>
    <s v="Male"/>
    <s v="T-shirt"/>
    <s v="Clothing"/>
    <n v="89"/>
    <s v="New York"/>
    <s v="S"/>
    <s v="Brown"/>
    <s v="Winter"/>
    <n v="3.3"/>
    <x v="0"/>
    <s v="Bank Transfer"/>
    <s v="Express"/>
    <s v="Yes"/>
    <s v="Yes"/>
    <n v="15"/>
    <s v="Credit Card"/>
    <s v="Weekly"/>
  </r>
  <r>
    <n v="809"/>
    <n v="46"/>
    <s v="Male"/>
    <s v="Shoes"/>
    <s v="Footwear"/>
    <n v="96"/>
    <s v="Wisconsin"/>
    <s v="L"/>
    <s v="Lavender"/>
    <s v="Fall"/>
    <n v="4.5999999999999996"/>
    <x v="0"/>
    <s v="PayPal"/>
    <s v="Next Day Air"/>
    <s v="Yes"/>
    <s v="Yes"/>
    <n v="38"/>
    <s v="Cash"/>
    <s v="Every 3 Months"/>
  </r>
  <r>
    <n v="810"/>
    <n v="48"/>
    <s v="Male"/>
    <s v="Boots"/>
    <s v="Footwear"/>
    <n v="81"/>
    <s v="South Carolina"/>
    <s v="M"/>
    <s v="Violet"/>
    <s v="Fall"/>
    <n v="4.9000000000000004"/>
    <x v="0"/>
    <s v="PayPal"/>
    <s v="Next Day Air"/>
    <s v="Yes"/>
    <s v="Yes"/>
    <n v="30"/>
    <s v="PayPal"/>
    <s v="Bi-Weekly"/>
  </r>
  <r>
    <n v="811"/>
    <n v="52"/>
    <s v="Male"/>
    <s v="Scarf"/>
    <s v="Accessories"/>
    <n v="83"/>
    <s v="South Dakota"/>
    <s v="S"/>
    <s v="Lavender"/>
    <s v="Fall"/>
    <n v="4.9000000000000004"/>
    <x v="0"/>
    <s v="Debit Card"/>
    <s v="Store Pickup"/>
    <s v="Yes"/>
    <s v="Yes"/>
    <n v="32"/>
    <s v="Debit Card"/>
    <s v="Bi-Weekly"/>
  </r>
  <r>
    <n v="812"/>
    <n v="18"/>
    <s v="Male"/>
    <s v="Sneakers"/>
    <s v="Footwear"/>
    <n v="35"/>
    <s v="Illinois"/>
    <s v="M"/>
    <s v="Green"/>
    <s v="Winter"/>
    <n v="2.7"/>
    <x v="0"/>
    <s v="Debit Card"/>
    <s v="Free Shipping"/>
    <s v="Yes"/>
    <s v="Yes"/>
    <n v="36"/>
    <s v="Venmo"/>
    <s v="Quarterly"/>
  </r>
  <r>
    <n v="813"/>
    <n v="64"/>
    <s v="Male"/>
    <s v="Boots"/>
    <s v="Footwear"/>
    <n v="56"/>
    <s v="Alaska"/>
    <s v="M"/>
    <s v="Olive"/>
    <s v="Summer"/>
    <n v="3.2"/>
    <x v="0"/>
    <s v="PayPal"/>
    <s v="Standard"/>
    <s v="Yes"/>
    <s v="Yes"/>
    <n v="32"/>
    <s v="Credit Card"/>
    <s v="Weekly"/>
  </r>
  <r>
    <n v="814"/>
    <n v="54"/>
    <s v="Male"/>
    <s v="Handbag"/>
    <s v="Accessories"/>
    <n v="45"/>
    <s v="Montana"/>
    <s v="S"/>
    <s v="Olive"/>
    <s v="Summer"/>
    <n v="2.9"/>
    <x v="0"/>
    <s v="Credit Card"/>
    <s v="Store Pickup"/>
    <s v="Yes"/>
    <s v="Yes"/>
    <n v="14"/>
    <s v="Debit Card"/>
    <s v="Annually"/>
  </r>
  <r>
    <n v="815"/>
    <n v="31"/>
    <s v="Male"/>
    <s v="Shirt"/>
    <s v="Clothing"/>
    <n v="62"/>
    <s v="Minnesota"/>
    <s v="M"/>
    <s v="Pink"/>
    <s v="Winter"/>
    <n v="3.8"/>
    <x v="0"/>
    <s v="Cash"/>
    <s v="Express"/>
    <s v="Yes"/>
    <s v="Yes"/>
    <n v="8"/>
    <s v="PayPal"/>
    <s v="Monthly"/>
  </r>
  <r>
    <n v="816"/>
    <n v="30"/>
    <s v="Male"/>
    <s v="Hat"/>
    <s v="Accessories"/>
    <n v="84"/>
    <s v="West Virginia"/>
    <s v="L"/>
    <s v="Teal"/>
    <s v="Spring"/>
    <n v="3"/>
    <x v="0"/>
    <s v="Cash"/>
    <s v="Next Day Air"/>
    <s v="Yes"/>
    <s v="Yes"/>
    <n v="27"/>
    <s v="Venmo"/>
    <s v="Bi-Weekly"/>
  </r>
  <r>
    <n v="817"/>
    <n v="26"/>
    <s v="Male"/>
    <s v="Sweater"/>
    <s v="Clothing"/>
    <n v="24"/>
    <s v="Illinois"/>
    <s v="L"/>
    <s v="Cyan"/>
    <s v="Summer"/>
    <n v="3.9"/>
    <x v="0"/>
    <s v="Credit Card"/>
    <s v="Store Pickup"/>
    <s v="Yes"/>
    <s v="Yes"/>
    <n v="24"/>
    <s v="Debit Card"/>
    <s v="Monthly"/>
  </r>
  <r>
    <n v="818"/>
    <n v="25"/>
    <s v="Male"/>
    <s v="Handbag"/>
    <s v="Accessories"/>
    <n v="21"/>
    <s v="Nevada"/>
    <s v="S"/>
    <s v="Gray"/>
    <s v="Spring"/>
    <n v="4.7"/>
    <x v="0"/>
    <s v="Credit Card"/>
    <s v="Store Pickup"/>
    <s v="Yes"/>
    <s v="Yes"/>
    <n v="30"/>
    <s v="PayPal"/>
    <s v="Fortnightly"/>
  </r>
  <r>
    <n v="819"/>
    <n v="59"/>
    <s v="Male"/>
    <s v="Shirt"/>
    <s v="Clothing"/>
    <n v="91"/>
    <s v="Idaho"/>
    <s v="M"/>
    <s v="Peach"/>
    <s v="Winter"/>
    <n v="4.9000000000000004"/>
    <x v="0"/>
    <s v="Cash"/>
    <s v="Store Pickup"/>
    <s v="Yes"/>
    <s v="Yes"/>
    <n v="34"/>
    <s v="Debit Card"/>
    <s v="Monthly"/>
  </r>
  <r>
    <n v="820"/>
    <n v="55"/>
    <s v="Male"/>
    <s v="Sunglasses"/>
    <s v="Accessories"/>
    <n v="36"/>
    <s v="Colorado"/>
    <s v="S"/>
    <s v="Teal"/>
    <s v="Winter"/>
    <n v="4.8"/>
    <x v="0"/>
    <s v="Bank Transfer"/>
    <s v="Next Day Air"/>
    <s v="Yes"/>
    <s v="Yes"/>
    <n v="28"/>
    <s v="Debit Card"/>
    <s v="Quarterly"/>
  </r>
  <r>
    <n v="821"/>
    <n v="56"/>
    <s v="Male"/>
    <s v="Sneakers"/>
    <s v="Footwear"/>
    <n v="39"/>
    <s v="Louisiana"/>
    <s v="M"/>
    <s v="Turquoise"/>
    <s v="Spring"/>
    <n v="2.5"/>
    <x v="0"/>
    <s v="Cash"/>
    <s v="2-Day Shipping"/>
    <s v="Yes"/>
    <s v="Yes"/>
    <n v="27"/>
    <s v="Debit Card"/>
    <s v="Monthly"/>
  </r>
  <r>
    <n v="822"/>
    <n v="62"/>
    <s v="Male"/>
    <s v="Hoodie"/>
    <s v="Clothing"/>
    <n v="39"/>
    <s v="Vermont"/>
    <s v="M"/>
    <s v="Green"/>
    <s v="Spring"/>
    <n v="3.9"/>
    <x v="0"/>
    <s v="Cash"/>
    <s v="Standard"/>
    <s v="Yes"/>
    <s v="Yes"/>
    <n v="31"/>
    <s v="Credit Card"/>
    <s v="Bi-Weekly"/>
  </r>
  <r>
    <n v="823"/>
    <n v="35"/>
    <s v="Male"/>
    <s v="Shirt"/>
    <s v="Clothing"/>
    <n v="59"/>
    <s v="Mississippi"/>
    <s v="L"/>
    <s v="Magenta"/>
    <s v="Winter"/>
    <n v="3.4"/>
    <x v="0"/>
    <s v="Cash"/>
    <s v="Standard"/>
    <s v="Yes"/>
    <s v="Yes"/>
    <n v="23"/>
    <s v="Bank Transfer"/>
    <s v="Annually"/>
  </r>
  <r>
    <n v="824"/>
    <n v="51"/>
    <s v="Male"/>
    <s v="Sunglasses"/>
    <s v="Accessories"/>
    <n v="27"/>
    <s v="Georgia"/>
    <s v="M"/>
    <s v="Green"/>
    <s v="Winter"/>
    <n v="2.5"/>
    <x v="0"/>
    <s v="PayPal"/>
    <s v="Free Shipping"/>
    <s v="Yes"/>
    <s v="Yes"/>
    <n v="11"/>
    <s v="Credit Card"/>
    <s v="Quarterly"/>
  </r>
  <r>
    <n v="825"/>
    <n v="61"/>
    <s v="Male"/>
    <s v="Blouse"/>
    <s v="Clothing"/>
    <n v="94"/>
    <s v="Georgia"/>
    <s v="M"/>
    <s v="White"/>
    <s v="Spring"/>
    <n v="3"/>
    <x v="0"/>
    <s v="Venmo"/>
    <s v="Store Pickup"/>
    <s v="Yes"/>
    <s v="Yes"/>
    <n v="48"/>
    <s v="Cash"/>
    <s v="Quarterly"/>
  </r>
  <r>
    <n v="826"/>
    <n v="27"/>
    <s v="Male"/>
    <s v="Belt"/>
    <s v="Accessories"/>
    <n v="94"/>
    <s v="Nebraska"/>
    <s v="XL"/>
    <s v="Brown"/>
    <s v="Fall"/>
    <n v="3.6"/>
    <x v="0"/>
    <s v="Venmo"/>
    <s v="Next Day Air"/>
    <s v="Yes"/>
    <s v="Yes"/>
    <n v="17"/>
    <s v="Cash"/>
    <s v="Monthly"/>
  </r>
  <r>
    <n v="827"/>
    <n v="54"/>
    <s v="Male"/>
    <s v="Dress"/>
    <s v="Clothing"/>
    <n v="94"/>
    <s v="Massachusetts"/>
    <s v="M"/>
    <s v="Purple"/>
    <s v="Winter"/>
    <n v="3.6"/>
    <x v="0"/>
    <s v="Credit Card"/>
    <s v="Standard"/>
    <s v="Yes"/>
    <s v="Yes"/>
    <n v="36"/>
    <s v="PayPal"/>
    <s v="Weekly"/>
  </r>
  <r>
    <n v="828"/>
    <n v="31"/>
    <s v="Male"/>
    <s v="Shoes"/>
    <s v="Footwear"/>
    <n v="51"/>
    <s v="Colorado"/>
    <s v="S"/>
    <s v="Green"/>
    <s v="Fall"/>
    <n v="4.0999999999999996"/>
    <x v="0"/>
    <s v="Credit Card"/>
    <s v="Free Shipping"/>
    <s v="Yes"/>
    <s v="Yes"/>
    <n v="33"/>
    <s v="Bank Transfer"/>
    <s v="Fortnightly"/>
  </r>
  <r>
    <n v="829"/>
    <n v="24"/>
    <s v="Male"/>
    <s v="Socks"/>
    <s v="Clothing"/>
    <n v="62"/>
    <s v="Nevada"/>
    <s v="M"/>
    <s v="Peach"/>
    <s v="Fall"/>
    <n v="3.7"/>
    <x v="0"/>
    <s v="Bank Transfer"/>
    <s v="2-Day Shipping"/>
    <s v="Yes"/>
    <s v="Yes"/>
    <n v="27"/>
    <s v="PayPal"/>
    <s v="Bi-Weekly"/>
  </r>
  <r>
    <n v="830"/>
    <n v="42"/>
    <s v="Male"/>
    <s v="Socks"/>
    <s v="Clothing"/>
    <n v="57"/>
    <s v="Idaho"/>
    <s v="S"/>
    <s v="Silver"/>
    <s v="Spring"/>
    <n v="3.1"/>
    <x v="0"/>
    <s v="Debit Card"/>
    <s v="2-Day Shipping"/>
    <s v="Yes"/>
    <s v="Yes"/>
    <n v="14"/>
    <s v="Credit Card"/>
    <s v="Fortnightly"/>
  </r>
  <r>
    <n v="831"/>
    <n v="41"/>
    <s v="Male"/>
    <s v="Shorts"/>
    <s v="Clothing"/>
    <n v="76"/>
    <s v="Wyoming"/>
    <s v="M"/>
    <s v="Maroon"/>
    <s v="Fall"/>
    <n v="4.2"/>
    <x v="0"/>
    <s v="Cash"/>
    <s v="Express"/>
    <s v="Yes"/>
    <s v="Yes"/>
    <n v="5"/>
    <s v="Credit Card"/>
    <s v="Annually"/>
  </r>
  <r>
    <n v="832"/>
    <n v="66"/>
    <s v="Male"/>
    <s v="Gloves"/>
    <s v="Accessories"/>
    <n v="63"/>
    <s v="Washington"/>
    <s v="M"/>
    <s v="Red"/>
    <s v="Summer"/>
    <n v="4.3"/>
    <x v="0"/>
    <s v="Debit Card"/>
    <s v="Express"/>
    <s v="Yes"/>
    <s v="Yes"/>
    <n v="47"/>
    <s v="Cash"/>
    <s v="Every 3 Months"/>
  </r>
  <r>
    <n v="833"/>
    <n v="58"/>
    <s v="Male"/>
    <s v="Jacket"/>
    <s v="Outerwear"/>
    <n v="80"/>
    <s v="California"/>
    <s v="L"/>
    <s v="Blue"/>
    <s v="Fall"/>
    <n v="2.5"/>
    <x v="0"/>
    <s v="Credit Card"/>
    <s v="Express"/>
    <s v="Yes"/>
    <s v="Yes"/>
    <n v="28"/>
    <s v="Cash"/>
    <s v="Bi-Weekly"/>
  </r>
  <r>
    <n v="834"/>
    <n v="43"/>
    <s v="Male"/>
    <s v="Handbag"/>
    <s v="Accessories"/>
    <n v="68"/>
    <s v="Oklahoma"/>
    <s v="M"/>
    <s v="Purple"/>
    <s v="Fall"/>
    <n v="3.5"/>
    <x v="0"/>
    <s v="Debit Card"/>
    <s v="Standard"/>
    <s v="Yes"/>
    <s v="Yes"/>
    <n v="11"/>
    <s v="Credit Card"/>
    <s v="Annually"/>
  </r>
  <r>
    <n v="835"/>
    <n v="52"/>
    <s v="Male"/>
    <s v="Backpack"/>
    <s v="Accessories"/>
    <n v="89"/>
    <s v="Nevada"/>
    <s v="M"/>
    <s v="Indigo"/>
    <s v="Summer"/>
    <n v="3.1"/>
    <x v="0"/>
    <s v="Debit Card"/>
    <s v="Free Shipping"/>
    <s v="Yes"/>
    <s v="Yes"/>
    <n v="18"/>
    <s v="Credit Card"/>
    <s v="Weekly"/>
  </r>
  <r>
    <n v="836"/>
    <n v="35"/>
    <s v="Male"/>
    <s v="Boots"/>
    <s v="Footwear"/>
    <n v="26"/>
    <s v="Maryland"/>
    <s v="L"/>
    <s v="Indigo"/>
    <s v="Summer"/>
    <n v="2.5"/>
    <x v="0"/>
    <s v="Debit Card"/>
    <s v="Next Day Air"/>
    <s v="Yes"/>
    <s v="Yes"/>
    <n v="21"/>
    <s v="Debit Card"/>
    <s v="Weekly"/>
  </r>
  <r>
    <n v="837"/>
    <n v="23"/>
    <s v="Male"/>
    <s v="Gloves"/>
    <s v="Accessories"/>
    <n v="90"/>
    <s v="West Virginia"/>
    <s v="L"/>
    <s v="Violet"/>
    <s v="Winter"/>
    <n v="3.9"/>
    <x v="0"/>
    <s v="PayPal"/>
    <s v="Store Pickup"/>
    <s v="Yes"/>
    <s v="Yes"/>
    <n v="22"/>
    <s v="Cash"/>
    <s v="Bi-Weekly"/>
  </r>
  <r>
    <n v="838"/>
    <n v="25"/>
    <s v="Male"/>
    <s v="Hoodie"/>
    <s v="Clothing"/>
    <n v="28"/>
    <s v="Illinois"/>
    <s v="L"/>
    <s v="Brown"/>
    <s v="Spring"/>
    <n v="4.9000000000000004"/>
    <x v="0"/>
    <s v="Credit Card"/>
    <s v="Express"/>
    <s v="Yes"/>
    <s v="Yes"/>
    <n v="33"/>
    <s v="Cash"/>
    <s v="Every 3 Months"/>
  </r>
  <r>
    <n v="839"/>
    <n v="33"/>
    <s v="Male"/>
    <s v="Coat"/>
    <s v="Outerwear"/>
    <n v="29"/>
    <s v="Kentucky"/>
    <s v="M"/>
    <s v="Gray"/>
    <s v="Spring"/>
    <n v="4.3"/>
    <x v="0"/>
    <s v="Bank Transfer"/>
    <s v="Express"/>
    <s v="Yes"/>
    <s v="Yes"/>
    <n v="49"/>
    <s v="Credit Card"/>
    <s v="Annually"/>
  </r>
  <r>
    <n v="840"/>
    <n v="48"/>
    <s v="Male"/>
    <s v="Shirt"/>
    <s v="Clothing"/>
    <n v="31"/>
    <s v="Illinois"/>
    <s v="L"/>
    <s v="Teal"/>
    <s v="Spring"/>
    <n v="2.6"/>
    <x v="0"/>
    <s v="Cash"/>
    <s v="Free Shipping"/>
    <s v="Yes"/>
    <s v="Yes"/>
    <n v="10"/>
    <s v="Debit Card"/>
    <s v="Every 3 Months"/>
  </r>
  <r>
    <n v="841"/>
    <n v="42"/>
    <s v="Male"/>
    <s v="Shirt"/>
    <s v="Clothing"/>
    <n v="24"/>
    <s v="Alabama"/>
    <s v="L"/>
    <s v="Teal"/>
    <s v="Summer"/>
    <n v="4.2"/>
    <x v="0"/>
    <s v="Bank Transfer"/>
    <s v="2-Day Shipping"/>
    <s v="Yes"/>
    <s v="Yes"/>
    <n v="18"/>
    <s v="PayPal"/>
    <s v="Weekly"/>
  </r>
  <r>
    <n v="842"/>
    <n v="55"/>
    <s v="Male"/>
    <s v="Sweater"/>
    <s v="Clothing"/>
    <n v="88"/>
    <s v="Texas"/>
    <s v="M"/>
    <s v="Beige"/>
    <s v="Summer"/>
    <n v="2.6"/>
    <x v="0"/>
    <s v="Venmo"/>
    <s v="Store Pickup"/>
    <s v="Yes"/>
    <s v="Yes"/>
    <n v="28"/>
    <s v="PayPal"/>
    <s v="Fortnightly"/>
  </r>
  <r>
    <n v="843"/>
    <n v="59"/>
    <s v="Male"/>
    <s v="Shirt"/>
    <s v="Clothing"/>
    <n v="87"/>
    <s v="Missouri"/>
    <s v="M"/>
    <s v="Violet"/>
    <s v="Spring"/>
    <n v="3.6"/>
    <x v="0"/>
    <s v="Venmo"/>
    <s v="Express"/>
    <s v="Yes"/>
    <s v="Yes"/>
    <n v="25"/>
    <s v="PayPal"/>
    <s v="Weekly"/>
  </r>
  <r>
    <n v="844"/>
    <n v="65"/>
    <s v="Male"/>
    <s v="Hoodie"/>
    <s v="Clothing"/>
    <n v="80"/>
    <s v="Pennsylvania"/>
    <s v="S"/>
    <s v="Beige"/>
    <s v="Summer"/>
    <n v="3.2"/>
    <x v="0"/>
    <s v="Cash"/>
    <s v="Express"/>
    <s v="Yes"/>
    <s v="Yes"/>
    <n v="6"/>
    <s v="PayPal"/>
    <s v="Weekly"/>
  </r>
  <r>
    <n v="845"/>
    <n v="59"/>
    <s v="Male"/>
    <s v="Sandals"/>
    <s v="Footwear"/>
    <n v="48"/>
    <s v="Missouri"/>
    <s v="L"/>
    <s v="Purple"/>
    <s v="Winter"/>
    <n v="4.4000000000000004"/>
    <x v="0"/>
    <s v="PayPal"/>
    <s v="Express"/>
    <s v="Yes"/>
    <s v="Yes"/>
    <n v="44"/>
    <s v="Venmo"/>
    <s v="Bi-Weekly"/>
  </r>
  <r>
    <n v="846"/>
    <n v="31"/>
    <s v="Male"/>
    <s v="Belt"/>
    <s v="Accessories"/>
    <n v="21"/>
    <s v="Michigan"/>
    <s v="XL"/>
    <s v="Charcoal"/>
    <s v="Winter"/>
    <n v="3.7"/>
    <x v="0"/>
    <s v="PayPal"/>
    <s v="Standard"/>
    <s v="Yes"/>
    <s v="Yes"/>
    <n v="30"/>
    <s v="Venmo"/>
    <s v="Monthly"/>
  </r>
  <r>
    <n v="847"/>
    <n v="49"/>
    <s v="Male"/>
    <s v="Boots"/>
    <s v="Footwear"/>
    <n v="72"/>
    <s v="Kentucky"/>
    <s v="M"/>
    <s v="Pink"/>
    <s v="Spring"/>
    <n v="3.7"/>
    <x v="0"/>
    <s v="Bank Transfer"/>
    <s v="Express"/>
    <s v="Yes"/>
    <s v="Yes"/>
    <n v="42"/>
    <s v="Debit Card"/>
    <s v="Quarterly"/>
  </r>
  <r>
    <n v="848"/>
    <n v="53"/>
    <s v="Male"/>
    <s v="Hoodie"/>
    <s v="Clothing"/>
    <n v="44"/>
    <s v="New Jersey"/>
    <s v="L"/>
    <s v="Blue"/>
    <s v="Fall"/>
    <n v="4.0999999999999996"/>
    <x v="0"/>
    <s v="Bank Transfer"/>
    <s v="Standard"/>
    <s v="Yes"/>
    <s v="Yes"/>
    <n v="30"/>
    <s v="PayPal"/>
    <s v="Monthly"/>
  </r>
  <r>
    <n v="849"/>
    <n v="48"/>
    <s v="Male"/>
    <s v="Sandals"/>
    <s v="Footwear"/>
    <n v="73"/>
    <s v="Delaware"/>
    <s v="M"/>
    <s v="Lavender"/>
    <s v="Fall"/>
    <n v="3.6"/>
    <x v="0"/>
    <s v="PayPal"/>
    <s v="Store Pickup"/>
    <s v="Yes"/>
    <s v="Yes"/>
    <n v="33"/>
    <s v="Credit Card"/>
    <s v="Bi-Weekly"/>
  </r>
  <r>
    <n v="850"/>
    <n v="23"/>
    <s v="Male"/>
    <s v="Jeans"/>
    <s v="Clothing"/>
    <n v="61"/>
    <s v="Missouri"/>
    <s v="S"/>
    <s v="Charcoal"/>
    <s v="Spring"/>
    <n v="4.3"/>
    <x v="0"/>
    <s v="Debit Card"/>
    <s v="Express"/>
    <s v="Yes"/>
    <s v="Yes"/>
    <n v="24"/>
    <s v="PayPal"/>
    <s v="Quarterly"/>
  </r>
  <r>
    <n v="851"/>
    <n v="68"/>
    <s v="Male"/>
    <s v="Shoes"/>
    <s v="Footwear"/>
    <n v="20"/>
    <s v="Connecticut"/>
    <s v="L"/>
    <s v="Turquoise"/>
    <s v="Winter"/>
    <n v="2.6"/>
    <x v="0"/>
    <s v="Bank Transfer"/>
    <s v="Store Pickup"/>
    <s v="Yes"/>
    <s v="Yes"/>
    <n v="13"/>
    <s v="Venmo"/>
    <s v="Monthly"/>
  </r>
  <r>
    <n v="852"/>
    <n v="35"/>
    <s v="Male"/>
    <s v="Sandals"/>
    <s v="Footwear"/>
    <n v="86"/>
    <s v="Massachusetts"/>
    <s v="M"/>
    <s v="Red"/>
    <s v="Summer"/>
    <n v="2.9"/>
    <x v="0"/>
    <s v="Credit Card"/>
    <s v="Express"/>
    <s v="Yes"/>
    <s v="Yes"/>
    <n v="19"/>
    <s v="Debit Card"/>
    <s v="Monthly"/>
  </r>
  <r>
    <n v="853"/>
    <n v="34"/>
    <s v="Male"/>
    <s v="Dress"/>
    <s v="Clothing"/>
    <n v="60"/>
    <s v="Florida"/>
    <s v="L"/>
    <s v="Yellow"/>
    <s v="Spring"/>
    <n v="4.2"/>
    <x v="0"/>
    <s v="Venmo"/>
    <s v="Next Day Air"/>
    <s v="Yes"/>
    <s v="Yes"/>
    <n v="23"/>
    <s v="Debit Card"/>
    <s v="Every 3 Months"/>
  </r>
  <r>
    <n v="854"/>
    <n v="62"/>
    <s v="Male"/>
    <s v="Hat"/>
    <s v="Accessories"/>
    <n v="43"/>
    <s v="Delaware"/>
    <s v="L"/>
    <s v="Orange"/>
    <s v="Winter"/>
    <n v="4"/>
    <x v="0"/>
    <s v="PayPal"/>
    <s v="Free Shipping"/>
    <s v="Yes"/>
    <s v="Yes"/>
    <n v="35"/>
    <s v="Cash"/>
    <s v="Monthly"/>
  </r>
  <r>
    <n v="855"/>
    <n v="21"/>
    <s v="Male"/>
    <s v="Pants"/>
    <s v="Clothing"/>
    <n v="44"/>
    <s v="California"/>
    <s v="L"/>
    <s v="Blue"/>
    <s v="Spring"/>
    <n v="4.3"/>
    <x v="0"/>
    <s v="Bank Transfer"/>
    <s v="Free Shipping"/>
    <s v="Yes"/>
    <s v="Yes"/>
    <n v="22"/>
    <s v="Venmo"/>
    <s v="Monthly"/>
  </r>
  <r>
    <n v="856"/>
    <n v="70"/>
    <s v="Male"/>
    <s v="Socks"/>
    <s v="Clothing"/>
    <n v="76"/>
    <s v="Oregon"/>
    <s v="L"/>
    <s v="Gold"/>
    <s v="Spring"/>
    <n v="3"/>
    <x v="0"/>
    <s v="Cash"/>
    <s v="2-Day Shipping"/>
    <s v="Yes"/>
    <s v="Yes"/>
    <n v="14"/>
    <s v="Credit Card"/>
    <s v="Quarterly"/>
  </r>
  <r>
    <n v="857"/>
    <n v="55"/>
    <s v="Male"/>
    <s v="Shirt"/>
    <s v="Clothing"/>
    <n v="33"/>
    <s v="Alaska"/>
    <s v="M"/>
    <s v="Gold"/>
    <s v="Summer"/>
    <n v="3.5"/>
    <x v="0"/>
    <s v="Debit Card"/>
    <s v="Express"/>
    <s v="Yes"/>
    <s v="Yes"/>
    <n v="47"/>
    <s v="Debit Card"/>
    <s v="Fortnightly"/>
  </r>
  <r>
    <n v="858"/>
    <n v="43"/>
    <s v="Male"/>
    <s v="Shorts"/>
    <s v="Clothing"/>
    <n v="60"/>
    <s v="Missouri"/>
    <s v="L"/>
    <s v="Cyan"/>
    <s v="Fall"/>
    <n v="3"/>
    <x v="0"/>
    <s v="Cash"/>
    <s v="Standard"/>
    <s v="Yes"/>
    <s v="Yes"/>
    <n v="50"/>
    <s v="Debit Card"/>
    <s v="Every 3 Months"/>
  </r>
  <r>
    <n v="859"/>
    <n v="19"/>
    <s v="Male"/>
    <s v="Jacket"/>
    <s v="Outerwear"/>
    <n v="26"/>
    <s v="Oklahoma"/>
    <s v="L"/>
    <s v="Olive"/>
    <s v="Fall"/>
    <n v="3.1"/>
    <x v="0"/>
    <s v="PayPal"/>
    <s v="Free Shipping"/>
    <s v="Yes"/>
    <s v="Yes"/>
    <n v="33"/>
    <s v="PayPal"/>
    <s v="Weekly"/>
  </r>
  <r>
    <n v="860"/>
    <n v="47"/>
    <s v="Male"/>
    <s v="Hoodie"/>
    <s v="Clothing"/>
    <n v="73"/>
    <s v="Wisconsin"/>
    <s v="M"/>
    <s v="Teal"/>
    <s v="Winter"/>
    <n v="4"/>
    <x v="0"/>
    <s v="Credit Card"/>
    <s v="Next Day Air"/>
    <s v="Yes"/>
    <s v="Yes"/>
    <n v="7"/>
    <s v="Debit Card"/>
    <s v="Monthly"/>
  </r>
  <r>
    <n v="861"/>
    <n v="26"/>
    <s v="Male"/>
    <s v="Shoes"/>
    <s v="Footwear"/>
    <n v="87"/>
    <s v="South Carolina"/>
    <s v="M"/>
    <s v="Maroon"/>
    <s v="Spring"/>
    <n v="4.0999999999999996"/>
    <x v="0"/>
    <s v="Debit Card"/>
    <s v="Standard"/>
    <s v="Yes"/>
    <s v="Yes"/>
    <n v="3"/>
    <s v="Cash"/>
    <s v="Monthly"/>
  </r>
  <r>
    <n v="862"/>
    <n v="46"/>
    <s v="Male"/>
    <s v="Skirt"/>
    <s v="Clothing"/>
    <n v="100"/>
    <s v="Virginia"/>
    <s v="XL"/>
    <s v="Green"/>
    <s v="Spring"/>
    <n v="3.3"/>
    <x v="0"/>
    <s v="PayPal"/>
    <s v="2-Day Shipping"/>
    <s v="Yes"/>
    <s v="Yes"/>
    <n v="35"/>
    <s v="Credit Card"/>
    <s v="Every 3 Months"/>
  </r>
  <r>
    <n v="863"/>
    <n v="19"/>
    <s v="Male"/>
    <s v="Coat"/>
    <s v="Outerwear"/>
    <n v="84"/>
    <s v="Arkansas"/>
    <s v="M"/>
    <s v="Charcoal"/>
    <s v="Winter"/>
    <n v="4.9000000000000004"/>
    <x v="0"/>
    <s v="PayPal"/>
    <s v="Standard"/>
    <s v="Yes"/>
    <s v="Yes"/>
    <n v="13"/>
    <s v="PayPal"/>
    <s v="Fortnightly"/>
  </r>
  <r>
    <n v="864"/>
    <n v="49"/>
    <s v="Male"/>
    <s v="Sneakers"/>
    <s v="Footwear"/>
    <n v="41"/>
    <s v="Vermont"/>
    <s v="M"/>
    <s v="Cyan"/>
    <s v="Summer"/>
    <n v="3.9"/>
    <x v="0"/>
    <s v="PayPal"/>
    <s v="Standard"/>
    <s v="Yes"/>
    <s v="Yes"/>
    <n v="42"/>
    <s v="PayPal"/>
    <s v="Fortnightly"/>
  </r>
  <r>
    <n v="865"/>
    <n v="51"/>
    <s v="Male"/>
    <s v="Jeans"/>
    <s v="Clothing"/>
    <n v="59"/>
    <s v="Kentucky"/>
    <s v="S"/>
    <s v="Charcoal"/>
    <s v="Winter"/>
    <n v="3.9"/>
    <x v="0"/>
    <s v="PayPal"/>
    <s v="Next Day Air"/>
    <s v="Yes"/>
    <s v="Yes"/>
    <n v="5"/>
    <s v="PayPal"/>
    <s v="Annually"/>
  </r>
  <r>
    <n v="866"/>
    <n v="64"/>
    <s v="Male"/>
    <s v="Blouse"/>
    <s v="Clothing"/>
    <n v="26"/>
    <s v="Colorado"/>
    <s v="L"/>
    <s v="Charcoal"/>
    <s v="Winter"/>
    <n v="4.8"/>
    <x v="0"/>
    <s v="Bank Transfer"/>
    <s v="Store Pickup"/>
    <s v="Yes"/>
    <s v="Yes"/>
    <n v="23"/>
    <s v="Venmo"/>
    <s v="Annually"/>
  </r>
  <r>
    <n v="867"/>
    <n v="67"/>
    <s v="Male"/>
    <s v="Sunglasses"/>
    <s v="Accessories"/>
    <n v="69"/>
    <s v="New Mexico"/>
    <s v="M"/>
    <s v="Lavender"/>
    <s v="Summer"/>
    <n v="2.7"/>
    <x v="0"/>
    <s v="Credit Card"/>
    <s v="Free Shipping"/>
    <s v="Yes"/>
    <s v="Yes"/>
    <n v="11"/>
    <s v="PayPal"/>
    <s v="Bi-Weekly"/>
  </r>
  <r>
    <n v="868"/>
    <n v="37"/>
    <s v="Male"/>
    <s v="Jacket"/>
    <s v="Outerwear"/>
    <n v="20"/>
    <s v="Colorado"/>
    <s v="M"/>
    <s v="Turquoise"/>
    <s v="Spring"/>
    <n v="3.1"/>
    <x v="0"/>
    <s v="Debit Card"/>
    <s v="Free Shipping"/>
    <s v="Yes"/>
    <s v="Yes"/>
    <n v="23"/>
    <s v="Bank Transfer"/>
    <s v="Fortnightly"/>
  </r>
  <r>
    <n v="869"/>
    <n v="40"/>
    <s v="Male"/>
    <s v="Dress"/>
    <s v="Clothing"/>
    <n v="83"/>
    <s v="North Carolina"/>
    <s v="M"/>
    <s v="Green"/>
    <s v="Summer"/>
    <n v="3.2"/>
    <x v="0"/>
    <s v="Credit Card"/>
    <s v="Next Day Air"/>
    <s v="Yes"/>
    <s v="Yes"/>
    <n v="2"/>
    <s v="Credit Card"/>
    <s v="Every 3 Months"/>
  </r>
  <r>
    <n v="870"/>
    <n v="38"/>
    <s v="Male"/>
    <s v="Hat"/>
    <s v="Accessories"/>
    <n v="54"/>
    <s v="New Hampshire"/>
    <s v="M"/>
    <s v="Silver"/>
    <s v="Spring"/>
    <n v="2.7"/>
    <x v="0"/>
    <s v="PayPal"/>
    <s v="2-Day Shipping"/>
    <s v="Yes"/>
    <s v="Yes"/>
    <n v="33"/>
    <s v="PayPal"/>
    <s v="Weekly"/>
  </r>
  <r>
    <n v="871"/>
    <n v="66"/>
    <s v="Male"/>
    <s v="Hoodie"/>
    <s v="Clothing"/>
    <n v="66"/>
    <s v="West Virginia"/>
    <s v="M"/>
    <s v="Blue"/>
    <s v="Fall"/>
    <n v="2.5"/>
    <x v="0"/>
    <s v="Cash"/>
    <s v="Standard"/>
    <s v="Yes"/>
    <s v="Yes"/>
    <n v="6"/>
    <s v="Bank Transfer"/>
    <s v="Bi-Weekly"/>
  </r>
  <r>
    <n v="872"/>
    <n v="47"/>
    <s v="Male"/>
    <s v="Handbag"/>
    <s v="Accessories"/>
    <n v="42"/>
    <s v="Hawaii"/>
    <s v="M"/>
    <s v="Charcoal"/>
    <s v="Spring"/>
    <n v="2.6"/>
    <x v="0"/>
    <s v="Bank Transfer"/>
    <s v="Next Day Air"/>
    <s v="Yes"/>
    <s v="Yes"/>
    <n v="45"/>
    <s v="Debit Card"/>
    <s v="Quarterly"/>
  </r>
  <r>
    <n v="873"/>
    <n v="56"/>
    <s v="Male"/>
    <s v="Jeans"/>
    <s v="Clothing"/>
    <n v="33"/>
    <s v="North Dakota"/>
    <s v="M"/>
    <s v="Pink"/>
    <s v="Spring"/>
    <n v="2.9"/>
    <x v="0"/>
    <s v="Cash"/>
    <s v="Standard"/>
    <s v="Yes"/>
    <s v="Yes"/>
    <n v="25"/>
    <s v="Cash"/>
    <s v="Quarterly"/>
  </r>
  <r>
    <n v="874"/>
    <n v="51"/>
    <s v="Male"/>
    <s v="Boots"/>
    <s v="Footwear"/>
    <n v="77"/>
    <s v="Mississippi"/>
    <s v="M"/>
    <s v="Pink"/>
    <s v="Summer"/>
    <n v="4.2"/>
    <x v="0"/>
    <s v="PayPal"/>
    <s v="Free Shipping"/>
    <s v="Yes"/>
    <s v="Yes"/>
    <n v="24"/>
    <s v="Venmo"/>
    <s v="Quarterly"/>
  </r>
  <r>
    <n v="875"/>
    <n v="25"/>
    <s v="Male"/>
    <s v="Jacket"/>
    <s v="Outerwear"/>
    <n v="65"/>
    <s v="Maine"/>
    <s v="M"/>
    <s v="Magenta"/>
    <s v="Fall"/>
    <n v="4.4000000000000004"/>
    <x v="0"/>
    <s v="PayPal"/>
    <s v="Free Shipping"/>
    <s v="Yes"/>
    <s v="Yes"/>
    <n v="10"/>
    <s v="Venmo"/>
    <s v="Every 3 Months"/>
  </r>
  <r>
    <n v="876"/>
    <n v="37"/>
    <s v="Male"/>
    <s v="Sandals"/>
    <s v="Footwear"/>
    <n v="39"/>
    <s v="North Dakota"/>
    <s v="L"/>
    <s v="Gray"/>
    <s v="Summer"/>
    <n v="4.0999999999999996"/>
    <x v="0"/>
    <s v="Venmo"/>
    <s v="Free Shipping"/>
    <s v="Yes"/>
    <s v="Yes"/>
    <n v="7"/>
    <s v="Bank Transfer"/>
    <s v="Every 3 Months"/>
  </r>
  <r>
    <n v="877"/>
    <n v="41"/>
    <s v="Male"/>
    <s v="Belt"/>
    <s v="Accessories"/>
    <n v="51"/>
    <s v="Nebraska"/>
    <s v="L"/>
    <s v="Gray"/>
    <s v="Summer"/>
    <n v="3.8"/>
    <x v="0"/>
    <s v="Venmo"/>
    <s v="2-Day Shipping"/>
    <s v="Yes"/>
    <s v="Yes"/>
    <n v="1"/>
    <s v="Debit Card"/>
    <s v="Weekly"/>
  </r>
  <r>
    <n v="878"/>
    <n v="64"/>
    <s v="Male"/>
    <s v="Handbag"/>
    <s v="Accessories"/>
    <n v="65"/>
    <s v="Nebraska"/>
    <s v="M"/>
    <s v="Orange"/>
    <s v="Winter"/>
    <n v="4.9000000000000004"/>
    <x v="0"/>
    <s v="Venmo"/>
    <s v="Next Day Air"/>
    <s v="Yes"/>
    <s v="Yes"/>
    <n v="45"/>
    <s v="Venmo"/>
    <s v="Every 3 Months"/>
  </r>
  <r>
    <n v="879"/>
    <n v="23"/>
    <s v="Male"/>
    <s v="Sunglasses"/>
    <s v="Accessories"/>
    <n v="89"/>
    <s v="Tennessee"/>
    <s v="S"/>
    <s v="Black"/>
    <s v="Summer"/>
    <n v="4.9000000000000004"/>
    <x v="0"/>
    <s v="Cash"/>
    <s v="Express"/>
    <s v="Yes"/>
    <s v="Yes"/>
    <n v="37"/>
    <s v="Debit Card"/>
    <s v="Weekly"/>
  </r>
  <r>
    <n v="880"/>
    <n v="62"/>
    <s v="Male"/>
    <s v="Skirt"/>
    <s v="Clothing"/>
    <n v="76"/>
    <s v="Wyoming"/>
    <s v="S"/>
    <s v="Lavender"/>
    <s v="Spring"/>
    <n v="4.0999999999999996"/>
    <x v="0"/>
    <s v="Credit Card"/>
    <s v="Free Shipping"/>
    <s v="Yes"/>
    <s v="Yes"/>
    <n v="14"/>
    <s v="PayPal"/>
    <s v="Quarterly"/>
  </r>
  <r>
    <n v="881"/>
    <n v="39"/>
    <s v="Male"/>
    <s v="Backpack"/>
    <s v="Accessories"/>
    <n v="75"/>
    <s v="Nevada"/>
    <s v="L"/>
    <s v="Red"/>
    <s v="Spring"/>
    <n v="3.1"/>
    <x v="0"/>
    <s v="Venmo"/>
    <s v="Express"/>
    <s v="Yes"/>
    <s v="Yes"/>
    <n v="25"/>
    <s v="Debit Card"/>
    <s v="Monthly"/>
  </r>
  <r>
    <n v="882"/>
    <n v="52"/>
    <s v="Male"/>
    <s v="Sandals"/>
    <s v="Footwear"/>
    <n v="61"/>
    <s v="South Carolina"/>
    <s v="M"/>
    <s v="Silver"/>
    <s v="Summer"/>
    <n v="2.7"/>
    <x v="0"/>
    <s v="Credit Card"/>
    <s v="Next Day Air"/>
    <s v="Yes"/>
    <s v="Yes"/>
    <n v="18"/>
    <s v="Venmo"/>
    <s v="Annually"/>
  </r>
  <r>
    <n v="883"/>
    <n v="50"/>
    <s v="Male"/>
    <s v="Boots"/>
    <s v="Footwear"/>
    <n v="35"/>
    <s v="Virginia"/>
    <s v="M"/>
    <s v="Cyan"/>
    <s v="Fall"/>
    <n v="3.8"/>
    <x v="0"/>
    <s v="Cash"/>
    <s v="Next Day Air"/>
    <s v="Yes"/>
    <s v="Yes"/>
    <n v="37"/>
    <s v="Cash"/>
    <s v="Every 3 Months"/>
  </r>
  <r>
    <n v="884"/>
    <n v="28"/>
    <s v="Male"/>
    <s v="Sneakers"/>
    <s v="Footwear"/>
    <n v="37"/>
    <s v="Pennsylvania"/>
    <s v="S"/>
    <s v="Gold"/>
    <s v="Fall"/>
    <n v="4.3"/>
    <x v="0"/>
    <s v="Venmo"/>
    <s v="Free Shipping"/>
    <s v="Yes"/>
    <s v="Yes"/>
    <n v="30"/>
    <s v="Bank Transfer"/>
    <s v="Monthly"/>
  </r>
  <r>
    <n v="885"/>
    <n v="67"/>
    <s v="Male"/>
    <s v="Skirt"/>
    <s v="Clothing"/>
    <n v="91"/>
    <s v="Hawaii"/>
    <s v="L"/>
    <s v="Yellow"/>
    <s v="Winter"/>
    <n v="4.0999999999999996"/>
    <x v="0"/>
    <s v="Venmo"/>
    <s v="Express"/>
    <s v="Yes"/>
    <s v="Yes"/>
    <n v="34"/>
    <s v="Bank Transfer"/>
    <s v="Weekly"/>
  </r>
  <r>
    <n v="886"/>
    <n v="41"/>
    <s v="Male"/>
    <s v="Dress"/>
    <s v="Clothing"/>
    <n v="99"/>
    <s v="Ohio"/>
    <s v="L"/>
    <s v="Purple"/>
    <s v="Fall"/>
    <n v="4.4000000000000004"/>
    <x v="0"/>
    <s v="Credit Card"/>
    <s v="Free Shipping"/>
    <s v="Yes"/>
    <s v="Yes"/>
    <n v="49"/>
    <s v="Debit Card"/>
    <s v="Every 3 Months"/>
  </r>
  <r>
    <n v="887"/>
    <n v="19"/>
    <s v="Male"/>
    <s v="Shorts"/>
    <s v="Clothing"/>
    <n v="54"/>
    <s v="Utah"/>
    <s v="S"/>
    <s v="Brown"/>
    <s v="Summer"/>
    <n v="3.6"/>
    <x v="0"/>
    <s v="PayPal"/>
    <s v="Express"/>
    <s v="Yes"/>
    <s v="Yes"/>
    <n v="48"/>
    <s v="Bank Transfer"/>
    <s v="Monthly"/>
  </r>
  <r>
    <n v="888"/>
    <n v="70"/>
    <s v="Male"/>
    <s v="Handbag"/>
    <s v="Accessories"/>
    <n v="47"/>
    <s v="Minnesota"/>
    <s v="L"/>
    <s v="Turquoise"/>
    <s v="Winter"/>
    <n v="3.3"/>
    <x v="0"/>
    <s v="Credit Card"/>
    <s v="2-Day Shipping"/>
    <s v="Yes"/>
    <s v="Yes"/>
    <n v="33"/>
    <s v="PayPal"/>
    <s v="Fortnightly"/>
  </r>
  <r>
    <n v="889"/>
    <n v="49"/>
    <s v="Male"/>
    <s v="Scarf"/>
    <s v="Accessories"/>
    <n v="77"/>
    <s v="New Hampshire"/>
    <s v="S"/>
    <s v="Gold"/>
    <s v="Spring"/>
    <n v="3.6"/>
    <x v="0"/>
    <s v="Venmo"/>
    <s v="Express"/>
    <s v="Yes"/>
    <s v="Yes"/>
    <n v="44"/>
    <s v="Cash"/>
    <s v="Annually"/>
  </r>
  <r>
    <n v="890"/>
    <n v="59"/>
    <s v="Male"/>
    <s v="Belt"/>
    <s v="Accessories"/>
    <n v="84"/>
    <s v="Arizona"/>
    <s v="S"/>
    <s v="Olive"/>
    <s v="Fall"/>
    <n v="2.8"/>
    <x v="0"/>
    <s v="Venmo"/>
    <s v="Free Shipping"/>
    <s v="Yes"/>
    <s v="Yes"/>
    <n v="50"/>
    <s v="Venmo"/>
    <s v="Weekly"/>
  </r>
  <r>
    <n v="891"/>
    <n v="52"/>
    <s v="Male"/>
    <s v="Gloves"/>
    <s v="Accessories"/>
    <n v="51"/>
    <s v="New York"/>
    <s v="S"/>
    <s v="Purple"/>
    <s v="Spring"/>
    <n v="4.3"/>
    <x v="0"/>
    <s v="Credit Card"/>
    <s v="2-Day Shipping"/>
    <s v="Yes"/>
    <s v="Yes"/>
    <n v="47"/>
    <s v="Credit Card"/>
    <s v="Monthly"/>
  </r>
  <r>
    <n v="892"/>
    <n v="20"/>
    <s v="Male"/>
    <s v="Skirt"/>
    <s v="Clothing"/>
    <n v="26"/>
    <s v="Pennsylvania"/>
    <s v="S"/>
    <s v="Lavender"/>
    <s v="Summer"/>
    <n v="3.9"/>
    <x v="0"/>
    <s v="Venmo"/>
    <s v="Store Pickup"/>
    <s v="Yes"/>
    <s v="Yes"/>
    <n v="24"/>
    <s v="PayPal"/>
    <s v="Every 3 Months"/>
  </r>
  <r>
    <n v="893"/>
    <n v="31"/>
    <s v="Male"/>
    <s v="Shorts"/>
    <s v="Clothing"/>
    <n v="64"/>
    <s v="New Mexico"/>
    <s v="L"/>
    <s v="Gray"/>
    <s v="Summer"/>
    <n v="2.7"/>
    <x v="0"/>
    <s v="Venmo"/>
    <s v="Free Shipping"/>
    <s v="Yes"/>
    <s v="Yes"/>
    <n v="43"/>
    <s v="Debit Card"/>
    <s v="Monthly"/>
  </r>
  <r>
    <n v="894"/>
    <n v="33"/>
    <s v="Male"/>
    <s v="Backpack"/>
    <s v="Accessories"/>
    <n v="51"/>
    <s v="Nebraska"/>
    <s v="M"/>
    <s v="Red"/>
    <s v="Spring"/>
    <n v="4.7"/>
    <x v="0"/>
    <s v="Debit Card"/>
    <s v="Express"/>
    <s v="Yes"/>
    <s v="Yes"/>
    <n v="14"/>
    <s v="Venmo"/>
    <s v="Monthly"/>
  </r>
  <r>
    <n v="895"/>
    <n v="44"/>
    <s v="Male"/>
    <s v="Hoodie"/>
    <s v="Clothing"/>
    <n v="60"/>
    <s v="Wyoming"/>
    <s v="L"/>
    <s v="Purple"/>
    <s v="Spring"/>
    <n v="3.8"/>
    <x v="0"/>
    <s v="Venmo"/>
    <s v="Free Shipping"/>
    <s v="Yes"/>
    <s v="Yes"/>
    <n v="3"/>
    <s v="Debit Card"/>
    <s v="Quarterly"/>
  </r>
  <r>
    <n v="896"/>
    <n v="40"/>
    <s v="Male"/>
    <s v="Hat"/>
    <s v="Accessories"/>
    <n v="69"/>
    <s v="Mississippi"/>
    <s v="XL"/>
    <s v="Olive"/>
    <s v="Spring"/>
    <n v="4.7"/>
    <x v="0"/>
    <s v="Debit Card"/>
    <s v="Next Day Air"/>
    <s v="Yes"/>
    <s v="Yes"/>
    <n v="33"/>
    <s v="Debit Card"/>
    <s v="Quarterly"/>
  </r>
  <r>
    <n v="897"/>
    <n v="69"/>
    <s v="Male"/>
    <s v="Jewelry"/>
    <s v="Accessories"/>
    <n v="29"/>
    <s v="Arkansas"/>
    <s v="M"/>
    <s v="Lavender"/>
    <s v="Spring"/>
    <n v="4.7"/>
    <x v="0"/>
    <s v="Credit Card"/>
    <s v="Express"/>
    <s v="Yes"/>
    <s v="Yes"/>
    <n v="38"/>
    <s v="Cash"/>
    <s v="Fortnightly"/>
  </r>
  <r>
    <n v="898"/>
    <n v="29"/>
    <s v="Male"/>
    <s v="Shirt"/>
    <s v="Clothing"/>
    <n v="91"/>
    <s v="Illinois"/>
    <s v="M"/>
    <s v="Gray"/>
    <s v="Spring"/>
    <n v="3.4"/>
    <x v="0"/>
    <s v="PayPal"/>
    <s v="Express"/>
    <s v="Yes"/>
    <s v="Yes"/>
    <n v="46"/>
    <s v="Venmo"/>
    <s v="Weekly"/>
  </r>
  <r>
    <n v="899"/>
    <n v="54"/>
    <s v="Male"/>
    <s v="Belt"/>
    <s v="Accessories"/>
    <n v="70"/>
    <s v="Nevada"/>
    <s v="L"/>
    <s v="Red"/>
    <s v="Spring"/>
    <n v="3.5"/>
    <x v="0"/>
    <s v="Credit Card"/>
    <s v="2-Day Shipping"/>
    <s v="Yes"/>
    <s v="Yes"/>
    <n v="19"/>
    <s v="Bank Transfer"/>
    <s v="Every 3 Months"/>
  </r>
  <r>
    <n v="900"/>
    <n v="65"/>
    <s v="Male"/>
    <s v="Sweater"/>
    <s v="Clothing"/>
    <n v="58"/>
    <s v="Rhode Island"/>
    <s v="M"/>
    <s v="Peach"/>
    <s v="Summer"/>
    <n v="4"/>
    <x v="0"/>
    <s v="Debit Card"/>
    <s v="Standard"/>
    <s v="Yes"/>
    <s v="Yes"/>
    <n v="20"/>
    <s v="PayPal"/>
    <s v="Annually"/>
  </r>
  <r>
    <n v="901"/>
    <n v="54"/>
    <s v="Male"/>
    <s v="Hat"/>
    <s v="Accessories"/>
    <n v="98"/>
    <s v="West Virginia"/>
    <s v="L"/>
    <s v="Gray"/>
    <s v="Fall"/>
    <n v="3.3"/>
    <x v="0"/>
    <s v="Cash"/>
    <s v="Free Shipping"/>
    <s v="Yes"/>
    <s v="Yes"/>
    <n v="42"/>
    <s v="Bank Transfer"/>
    <s v="Quarterly"/>
  </r>
  <r>
    <n v="902"/>
    <n v="60"/>
    <s v="Male"/>
    <s v="Scarf"/>
    <s v="Accessories"/>
    <n v="68"/>
    <s v="Missouri"/>
    <s v="L"/>
    <s v="Violet"/>
    <s v="Summer"/>
    <n v="4.7"/>
    <x v="0"/>
    <s v="Debit Card"/>
    <s v="2-Day Shipping"/>
    <s v="Yes"/>
    <s v="Yes"/>
    <n v="34"/>
    <s v="Cash"/>
    <s v="Monthly"/>
  </r>
  <r>
    <n v="903"/>
    <n v="43"/>
    <s v="Male"/>
    <s v="Hat"/>
    <s v="Accessories"/>
    <n v="44"/>
    <s v="Kentucky"/>
    <s v="M"/>
    <s v="Beige"/>
    <s v="Summer"/>
    <n v="2.8"/>
    <x v="0"/>
    <s v="Debit Card"/>
    <s v="Next Day Air"/>
    <s v="Yes"/>
    <s v="Yes"/>
    <n v="5"/>
    <s v="Cash"/>
    <s v="Monthly"/>
  </r>
  <r>
    <n v="904"/>
    <n v="44"/>
    <s v="Male"/>
    <s v="Jacket"/>
    <s v="Outerwear"/>
    <n v="45"/>
    <s v="Washington"/>
    <s v="M"/>
    <s v="Blue"/>
    <s v="Winter"/>
    <n v="3.3"/>
    <x v="0"/>
    <s v="Bank Transfer"/>
    <s v="Express"/>
    <s v="Yes"/>
    <s v="Yes"/>
    <n v="3"/>
    <s v="PayPal"/>
    <s v="Quarterly"/>
  </r>
  <r>
    <n v="905"/>
    <n v="69"/>
    <s v="Male"/>
    <s v="T-shirt"/>
    <s v="Clothing"/>
    <n v="99"/>
    <s v="Alaska"/>
    <s v="L"/>
    <s v="Magenta"/>
    <s v="Spring"/>
    <n v="2.9"/>
    <x v="0"/>
    <s v="Credit Card"/>
    <s v="Free Shipping"/>
    <s v="Yes"/>
    <s v="Yes"/>
    <n v="46"/>
    <s v="PayPal"/>
    <s v="Every 3 Months"/>
  </r>
  <r>
    <n v="906"/>
    <n v="46"/>
    <s v="Male"/>
    <s v="Dress"/>
    <s v="Clothing"/>
    <n v="68"/>
    <s v="Mississippi"/>
    <s v="S"/>
    <s v="Cyan"/>
    <s v="Spring"/>
    <n v="2.8"/>
    <x v="0"/>
    <s v="Credit Card"/>
    <s v="Standard"/>
    <s v="Yes"/>
    <s v="Yes"/>
    <n v="16"/>
    <s v="Venmo"/>
    <s v="Annually"/>
  </r>
  <r>
    <n v="907"/>
    <n v="41"/>
    <s v="Male"/>
    <s v="Pants"/>
    <s v="Clothing"/>
    <n v="56"/>
    <s v="South Carolina"/>
    <s v="M"/>
    <s v="Red"/>
    <s v="Spring"/>
    <n v="4.2"/>
    <x v="0"/>
    <s v="Debit Card"/>
    <s v="Standard"/>
    <s v="Yes"/>
    <s v="Yes"/>
    <n v="21"/>
    <s v="Debit Card"/>
    <s v="Bi-Weekly"/>
  </r>
  <r>
    <n v="908"/>
    <n v="32"/>
    <s v="Male"/>
    <s v="Sweater"/>
    <s v="Clothing"/>
    <n v="43"/>
    <s v="Missouri"/>
    <s v="L"/>
    <s v="Cyan"/>
    <s v="Winter"/>
    <n v="4.4000000000000004"/>
    <x v="0"/>
    <s v="PayPal"/>
    <s v="Express"/>
    <s v="Yes"/>
    <s v="Yes"/>
    <n v="34"/>
    <s v="Credit Card"/>
    <s v="Bi-Weekly"/>
  </r>
  <r>
    <n v="909"/>
    <n v="26"/>
    <s v="Male"/>
    <s v="Sunglasses"/>
    <s v="Accessories"/>
    <n v="99"/>
    <s v="New Jersey"/>
    <s v="M"/>
    <s v="Turquoise"/>
    <s v="Winter"/>
    <n v="3.6"/>
    <x v="0"/>
    <s v="Cash"/>
    <s v="Free Shipping"/>
    <s v="Yes"/>
    <s v="Yes"/>
    <n v="9"/>
    <s v="PayPal"/>
    <s v="Every 3 Months"/>
  </r>
  <r>
    <n v="910"/>
    <n v="61"/>
    <s v="Male"/>
    <s v="Belt"/>
    <s v="Accessories"/>
    <n v="56"/>
    <s v="Louisiana"/>
    <s v="L"/>
    <s v="Silver"/>
    <s v="Fall"/>
    <n v="2.7"/>
    <x v="0"/>
    <s v="Debit Card"/>
    <s v="Express"/>
    <s v="Yes"/>
    <s v="Yes"/>
    <n v="36"/>
    <s v="PayPal"/>
    <s v="Weekly"/>
  </r>
  <r>
    <n v="911"/>
    <n v="49"/>
    <s v="Male"/>
    <s v="Hoodie"/>
    <s v="Clothing"/>
    <n v="25"/>
    <s v="South Carolina"/>
    <s v="S"/>
    <s v="Pink"/>
    <s v="Spring"/>
    <n v="3.4"/>
    <x v="0"/>
    <s v="Bank Transfer"/>
    <s v="Express"/>
    <s v="Yes"/>
    <s v="Yes"/>
    <n v="22"/>
    <s v="Credit Card"/>
    <s v="Monthly"/>
  </r>
  <r>
    <n v="912"/>
    <n v="53"/>
    <s v="Male"/>
    <s v="Pants"/>
    <s v="Clothing"/>
    <n v="74"/>
    <s v="Vermont"/>
    <s v="M"/>
    <s v="Black"/>
    <s v="Winter"/>
    <n v="2.8"/>
    <x v="0"/>
    <s v="Cash"/>
    <s v="2-Day Shipping"/>
    <s v="Yes"/>
    <s v="Yes"/>
    <n v="2"/>
    <s v="Bank Transfer"/>
    <s v="Quarterly"/>
  </r>
  <r>
    <n v="913"/>
    <n v="24"/>
    <s v="Male"/>
    <s v="Hoodie"/>
    <s v="Clothing"/>
    <n v="56"/>
    <s v="Arkansas"/>
    <s v="M"/>
    <s v="Green"/>
    <s v="Winter"/>
    <n v="3.4"/>
    <x v="0"/>
    <s v="Bank Transfer"/>
    <s v="Next Day Air"/>
    <s v="Yes"/>
    <s v="Yes"/>
    <n v="32"/>
    <s v="Bank Transfer"/>
    <s v="Monthly"/>
  </r>
  <r>
    <n v="914"/>
    <n v="37"/>
    <s v="Male"/>
    <s v="Sneakers"/>
    <s v="Footwear"/>
    <n v="47"/>
    <s v="Utah"/>
    <s v="M"/>
    <s v="Yellow"/>
    <s v="Fall"/>
    <n v="2.6"/>
    <x v="0"/>
    <s v="Bank Transfer"/>
    <s v="Next Day Air"/>
    <s v="Yes"/>
    <s v="Yes"/>
    <n v="29"/>
    <s v="Cash"/>
    <s v="Every 3 Months"/>
  </r>
  <r>
    <n v="915"/>
    <n v="43"/>
    <s v="Male"/>
    <s v="Dress"/>
    <s v="Clothing"/>
    <n v="67"/>
    <s v="Washington"/>
    <s v="L"/>
    <s v="Purple"/>
    <s v="Summer"/>
    <n v="4.0999999999999996"/>
    <x v="0"/>
    <s v="PayPal"/>
    <s v="Standard"/>
    <s v="Yes"/>
    <s v="Yes"/>
    <n v="27"/>
    <s v="Venmo"/>
    <s v="Every 3 Months"/>
  </r>
  <r>
    <n v="916"/>
    <n v="31"/>
    <s v="Male"/>
    <s v="Dress"/>
    <s v="Clothing"/>
    <n v="22"/>
    <s v="Rhode Island"/>
    <s v="L"/>
    <s v="Purple"/>
    <s v="Winter"/>
    <n v="2.9"/>
    <x v="0"/>
    <s v="Debit Card"/>
    <s v="Store Pickup"/>
    <s v="Yes"/>
    <s v="Yes"/>
    <n v="33"/>
    <s v="Credit Card"/>
    <s v="Fortnightly"/>
  </r>
  <r>
    <n v="917"/>
    <n v="49"/>
    <s v="Male"/>
    <s v="Jeans"/>
    <s v="Clothing"/>
    <n v="34"/>
    <s v="Illinois"/>
    <s v="S"/>
    <s v="Blue"/>
    <s v="Spring"/>
    <n v="2.7"/>
    <x v="0"/>
    <s v="Cash"/>
    <s v="Standard"/>
    <s v="Yes"/>
    <s v="Yes"/>
    <n v="16"/>
    <s v="Venmo"/>
    <s v="Monthly"/>
  </r>
  <r>
    <n v="918"/>
    <n v="69"/>
    <s v="Male"/>
    <s v="Sweater"/>
    <s v="Clothing"/>
    <n v="64"/>
    <s v="Missouri"/>
    <s v="M"/>
    <s v="Maroon"/>
    <s v="Spring"/>
    <n v="3.7"/>
    <x v="0"/>
    <s v="Debit Card"/>
    <s v="Standard"/>
    <s v="Yes"/>
    <s v="Yes"/>
    <n v="11"/>
    <s v="Bank Transfer"/>
    <s v="Quarterly"/>
  </r>
  <r>
    <n v="919"/>
    <n v="65"/>
    <s v="Male"/>
    <s v="Shorts"/>
    <s v="Clothing"/>
    <n v="42"/>
    <s v="North Carolina"/>
    <s v="M"/>
    <s v="Orange"/>
    <s v="Spring"/>
    <n v="4.3"/>
    <x v="0"/>
    <s v="Cash"/>
    <s v="2-Day Shipping"/>
    <s v="Yes"/>
    <s v="Yes"/>
    <n v="11"/>
    <s v="Cash"/>
    <s v="Fortnightly"/>
  </r>
  <r>
    <n v="920"/>
    <n v="41"/>
    <s v="Male"/>
    <s v="Shirt"/>
    <s v="Clothing"/>
    <n v="82"/>
    <s v="Massachusetts"/>
    <s v="L"/>
    <s v="Green"/>
    <s v="Winter"/>
    <n v="2.6"/>
    <x v="0"/>
    <s v="PayPal"/>
    <s v="2-Day Shipping"/>
    <s v="Yes"/>
    <s v="Yes"/>
    <n v="17"/>
    <s v="Debit Card"/>
    <s v="Bi-Weekly"/>
  </r>
  <r>
    <n v="921"/>
    <n v="37"/>
    <s v="Male"/>
    <s v="Belt"/>
    <s v="Accessories"/>
    <n v="81"/>
    <s v="Arkansas"/>
    <s v="XL"/>
    <s v="Gold"/>
    <s v="Summer"/>
    <n v="4.3"/>
    <x v="0"/>
    <s v="Credit Card"/>
    <s v="Free Shipping"/>
    <s v="Yes"/>
    <s v="Yes"/>
    <n v="37"/>
    <s v="Cash"/>
    <s v="Weekly"/>
  </r>
  <r>
    <n v="922"/>
    <n v="70"/>
    <s v="Male"/>
    <s v="Coat"/>
    <s v="Outerwear"/>
    <n v="24"/>
    <s v="South Dakota"/>
    <s v="L"/>
    <s v="Silver"/>
    <s v="Summer"/>
    <n v="4.0999999999999996"/>
    <x v="0"/>
    <s v="Venmo"/>
    <s v="Express"/>
    <s v="Yes"/>
    <s v="Yes"/>
    <n v="18"/>
    <s v="PayPal"/>
    <s v="Weekly"/>
  </r>
  <r>
    <n v="923"/>
    <n v="63"/>
    <s v="Male"/>
    <s v="Sneakers"/>
    <s v="Footwear"/>
    <n v="60"/>
    <s v="Georgia"/>
    <s v="M"/>
    <s v="Cyan"/>
    <s v="Fall"/>
    <n v="4.2"/>
    <x v="0"/>
    <s v="Venmo"/>
    <s v="Standard"/>
    <s v="Yes"/>
    <s v="Yes"/>
    <n v="13"/>
    <s v="Credit Card"/>
    <s v="Monthly"/>
  </r>
  <r>
    <n v="924"/>
    <n v="55"/>
    <s v="Male"/>
    <s v="Shirt"/>
    <s v="Clothing"/>
    <n v="24"/>
    <s v="Arkansas"/>
    <s v="M"/>
    <s v="Silver"/>
    <s v="Spring"/>
    <n v="4.2"/>
    <x v="0"/>
    <s v="PayPal"/>
    <s v="2-Day Shipping"/>
    <s v="Yes"/>
    <s v="Yes"/>
    <n v="7"/>
    <s v="PayPal"/>
    <s v="Weekly"/>
  </r>
  <r>
    <n v="925"/>
    <n v="52"/>
    <s v="Male"/>
    <s v="Socks"/>
    <s v="Clothing"/>
    <n v="78"/>
    <s v="Kansas"/>
    <s v="XL"/>
    <s v="Beige"/>
    <s v="Winter"/>
    <n v="3.1"/>
    <x v="0"/>
    <s v="Credit Card"/>
    <s v="Standard"/>
    <s v="Yes"/>
    <s v="Yes"/>
    <n v="37"/>
    <s v="Cash"/>
    <s v="Quarterly"/>
  </r>
  <r>
    <n v="926"/>
    <n v="22"/>
    <s v="Male"/>
    <s v="Jeans"/>
    <s v="Clothing"/>
    <n v="88"/>
    <s v="Arizona"/>
    <s v="L"/>
    <s v="Teal"/>
    <s v="Winter"/>
    <n v="4.9000000000000004"/>
    <x v="0"/>
    <s v="Credit Card"/>
    <s v="Express"/>
    <s v="Yes"/>
    <s v="Yes"/>
    <n v="8"/>
    <s v="Cash"/>
    <s v="Monthly"/>
  </r>
  <r>
    <n v="927"/>
    <n v="54"/>
    <s v="Male"/>
    <s v="Jeans"/>
    <s v="Clothing"/>
    <n v="63"/>
    <s v="Massachusetts"/>
    <s v="XL"/>
    <s v="Green"/>
    <s v="Spring"/>
    <n v="4.4000000000000004"/>
    <x v="0"/>
    <s v="PayPal"/>
    <s v="Express"/>
    <s v="Yes"/>
    <s v="Yes"/>
    <n v="11"/>
    <s v="Cash"/>
    <s v="Bi-Weekly"/>
  </r>
  <r>
    <n v="928"/>
    <n v="28"/>
    <s v="Male"/>
    <s v="Sneakers"/>
    <s v="Footwear"/>
    <n v="78"/>
    <s v="New Mexico"/>
    <s v="L"/>
    <s v="Black"/>
    <s v="Summer"/>
    <n v="4.4000000000000004"/>
    <x v="0"/>
    <s v="Bank Transfer"/>
    <s v="Standard"/>
    <s v="Yes"/>
    <s v="Yes"/>
    <n v="8"/>
    <s v="Venmo"/>
    <s v="Bi-Weekly"/>
  </r>
  <r>
    <n v="929"/>
    <n v="67"/>
    <s v="Male"/>
    <s v="Dress"/>
    <s v="Clothing"/>
    <n v="37"/>
    <s v="Arkansas"/>
    <s v="XL"/>
    <s v="Yellow"/>
    <s v="Winter"/>
    <n v="3.4"/>
    <x v="0"/>
    <s v="Bank Transfer"/>
    <s v="Store Pickup"/>
    <s v="Yes"/>
    <s v="Yes"/>
    <n v="31"/>
    <s v="Cash"/>
    <s v="Every 3 Months"/>
  </r>
  <r>
    <n v="930"/>
    <n v="59"/>
    <s v="Male"/>
    <s v="Boots"/>
    <s v="Footwear"/>
    <n v="94"/>
    <s v="Nebraska"/>
    <s v="M"/>
    <s v="White"/>
    <s v="Fall"/>
    <n v="4.5"/>
    <x v="0"/>
    <s v="Venmo"/>
    <s v="2-Day Shipping"/>
    <s v="Yes"/>
    <s v="Yes"/>
    <n v="26"/>
    <s v="Debit Card"/>
    <s v="Fortnightly"/>
  </r>
  <r>
    <n v="931"/>
    <n v="26"/>
    <s v="Male"/>
    <s v="T-shirt"/>
    <s v="Clothing"/>
    <n v="78"/>
    <s v="Hawaii"/>
    <s v="L"/>
    <s v="Green"/>
    <s v="Fall"/>
    <n v="4.5"/>
    <x v="0"/>
    <s v="Credit Card"/>
    <s v="Store Pickup"/>
    <s v="Yes"/>
    <s v="Yes"/>
    <n v="20"/>
    <s v="Credit Card"/>
    <s v="Bi-Weekly"/>
  </r>
  <r>
    <n v="932"/>
    <n v="24"/>
    <s v="Male"/>
    <s v="Coat"/>
    <s v="Outerwear"/>
    <n v="36"/>
    <s v="Nebraska"/>
    <s v="M"/>
    <s v="Silver"/>
    <s v="Winter"/>
    <n v="4.0999999999999996"/>
    <x v="0"/>
    <s v="Cash"/>
    <s v="Standard"/>
    <s v="Yes"/>
    <s v="Yes"/>
    <n v="24"/>
    <s v="Bank Transfer"/>
    <s v="Fortnightly"/>
  </r>
  <r>
    <n v="933"/>
    <n v="62"/>
    <s v="Male"/>
    <s v="Skirt"/>
    <s v="Clothing"/>
    <n v="24"/>
    <s v="Indiana"/>
    <s v="L"/>
    <s v="Blue"/>
    <s v="Winter"/>
    <n v="3.2"/>
    <x v="0"/>
    <s v="Venmo"/>
    <s v="Standard"/>
    <s v="Yes"/>
    <s v="Yes"/>
    <n v="45"/>
    <s v="Debit Card"/>
    <s v="Bi-Weekly"/>
  </r>
  <r>
    <n v="934"/>
    <n v="70"/>
    <s v="Male"/>
    <s v="Sneakers"/>
    <s v="Footwear"/>
    <n v="84"/>
    <s v="Colorado"/>
    <s v="M"/>
    <s v="Magenta"/>
    <s v="Spring"/>
    <n v="2.7"/>
    <x v="0"/>
    <s v="Debit Card"/>
    <s v="Store Pickup"/>
    <s v="Yes"/>
    <s v="Yes"/>
    <n v="33"/>
    <s v="Debit Card"/>
    <s v="Monthly"/>
  </r>
  <r>
    <n v="935"/>
    <n v="45"/>
    <s v="Male"/>
    <s v="Jeans"/>
    <s v="Clothing"/>
    <n v="47"/>
    <s v="Oregon"/>
    <s v="S"/>
    <s v="Yellow"/>
    <s v="Spring"/>
    <n v="3.7"/>
    <x v="0"/>
    <s v="Bank Transfer"/>
    <s v="Express"/>
    <s v="Yes"/>
    <s v="Yes"/>
    <n v="21"/>
    <s v="Bank Transfer"/>
    <s v="Monthly"/>
  </r>
  <r>
    <n v="936"/>
    <n v="58"/>
    <s v="Male"/>
    <s v="Hoodie"/>
    <s v="Clothing"/>
    <n v="51"/>
    <s v="Ohio"/>
    <s v="L"/>
    <s v="White"/>
    <s v="Fall"/>
    <n v="2.6"/>
    <x v="0"/>
    <s v="Credit Card"/>
    <s v="Store Pickup"/>
    <s v="Yes"/>
    <s v="Yes"/>
    <n v="2"/>
    <s v="Bank Transfer"/>
    <s v="Fortnightly"/>
  </r>
  <r>
    <n v="937"/>
    <n v="31"/>
    <s v="Male"/>
    <s v="Shoes"/>
    <s v="Footwear"/>
    <n v="84"/>
    <s v="Maine"/>
    <s v="M"/>
    <s v="Pink"/>
    <s v="Summer"/>
    <n v="2.7"/>
    <x v="0"/>
    <s v="Debit Card"/>
    <s v="Free Shipping"/>
    <s v="Yes"/>
    <s v="Yes"/>
    <n v="28"/>
    <s v="Cash"/>
    <s v="Weekly"/>
  </r>
  <r>
    <n v="938"/>
    <n v="32"/>
    <s v="Male"/>
    <s v="Shorts"/>
    <s v="Clothing"/>
    <n v="24"/>
    <s v="Iowa"/>
    <s v="M"/>
    <s v="Magenta"/>
    <s v="Summer"/>
    <n v="2.7"/>
    <x v="0"/>
    <s v="Debit Card"/>
    <s v="Express"/>
    <s v="Yes"/>
    <s v="Yes"/>
    <n v="18"/>
    <s v="Venmo"/>
    <s v="Quarterly"/>
  </r>
  <r>
    <n v="939"/>
    <n v="36"/>
    <s v="Male"/>
    <s v="Blouse"/>
    <s v="Clothing"/>
    <n v="97"/>
    <s v="Wisconsin"/>
    <s v="S"/>
    <s v="Teal"/>
    <s v="Fall"/>
    <n v="4.8"/>
    <x v="0"/>
    <s v="Bank Transfer"/>
    <s v="Free Shipping"/>
    <s v="Yes"/>
    <s v="Yes"/>
    <n v="21"/>
    <s v="Debit Card"/>
    <s v="Fortnightly"/>
  </r>
  <r>
    <n v="940"/>
    <n v="25"/>
    <s v="Male"/>
    <s v="T-shirt"/>
    <s v="Clothing"/>
    <n v="89"/>
    <s v="New York"/>
    <s v="L"/>
    <s v="Indigo"/>
    <s v="Winter"/>
    <n v="4.8"/>
    <x v="0"/>
    <s v="Venmo"/>
    <s v="Next Day Air"/>
    <s v="Yes"/>
    <s v="Yes"/>
    <n v="24"/>
    <s v="Credit Card"/>
    <s v="Monthly"/>
  </r>
  <r>
    <n v="941"/>
    <n v="48"/>
    <s v="Male"/>
    <s v="Belt"/>
    <s v="Accessories"/>
    <n v="44"/>
    <s v="Colorado"/>
    <s v="S"/>
    <s v="Maroon"/>
    <s v="Spring"/>
    <n v="2.6"/>
    <x v="0"/>
    <s v="PayPal"/>
    <s v="Store Pickup"/>
    <s v="Yes"/>
    <s v="Yes"/>
    <n v="15"/>
    <s v="PayPal"/>
    <s v="Every 3 Months"/>
  </r>
  <r>
    <n v="942"/>
    <n v="39"/>
    <s v="Male"/>
    <s v="Handbag"/>
    <s v="Accessories"/>
    <n v="35"/>
    <s v="Illinois"/>
    <s v="L"/>
    <s v="Black"/>
    <s v="Winter"/>
    <n v="4.5"/>
    <x v="0"/>
    <s v="Bank Transfer"/>
    <s v="2-Day Shipping"/>
    <s v="Yes"/>
    <s v="Yes"/>
    <n v="38"/>
    <s v="PayPal"/>
    <s v="Every 3 Months"/>
  </r>
  <r>
    <n v="943"/>
    <n v="26"/>
    <s v="Male"/>
    <s v="Dress"/>
    <s v="Clothing"/>
    <n v="91"/>
    <s v="Arizona"/>
    <s v="M"/>
    <s v="Cyan"/>
    <s v="Winter"/>
    <n v="3.2"/>
    <x v="0"/>
    <s v="Cash"/>
    <s v="Express"/>
    <s v="Yes"/>
    <s v="Yes"/>
    <n v="38"/>
    <s v="PayPal"/>
    <s v="Bi-Weekly"/>
  </r>
  <r>
    <n v="944"/>
    <n v="32"/>
    <s v="Male"/>
    <s v="Hat"/>
    <s v="Accessories"/>
    <n v="63"/>
    <s v="Oklahoma"/>
    <s v="L"/>
    <s v="Cyan"/>
    <s v="Winter"/>
    <n v="3.8"/>
    <x v="0"/>
    <s v="PayPal"/>
    <s v="Next Day Air"/>
    <s v="Yes"/>
    <s v="Yes"/>
    <n v="13"/>
    <s v="Venmo"/>
    <s v="Fortnightly"/>
  </r>
  <r>
    <n v="945"/>
    <n v="54"/>
    <s v="Male"/>
    <s v="Belt"/>
    <s v="Accessories"/>
    <n v="97"/>
    <s v="Indiana"/>
    <s v="S"/>
    <s v="Gray"/>
    <s v="Spring"/>
    <n v="4.8"/>
    <x v="0"/>
    <s v="Debit Card"/>
    <s v="Express"/>
    <s v="Yes"/>
    <s v="Yes"/>
    <n v="39"/>
    <s v="Cash"/>
    <s v="Bi-Weekly"/>
  </r>
  <r>
    <n v="946"/>
    <n v="38"/>
    <s v="Male"/>
    <s v="Boots"/>
    <s v="Footwear"/>
    <n v="38"/>
    <s v="Minnesota"/>
    <s v="M"/>
    <s v="Violet"/>
    <s v="Summer"/>
    <n v="4.0999999999999996"/>
    <x v="0"/>
    <s v="Debit Card"/>
    <s v="Store Pickup"/>
    <s v="Yes"/>
    <s v="Yes"/>
    <n v="8"/>
    <s v="Venmo"/>
    <s v="Every 3 Months"/>
  </r>
  <r>
    <n v="947"/>
    <n v="46"/>
    <s v="Male"/>
    <s v="Coat"/>
    <s v="Outerwear"/>
    <n v="24"/>
    <s v="Pennsylvania"/>
    <s v="XL"/>
    <s v="Blue"/>
    <s v="Spring"/>
    <n v="2.8"/>
    <x v="0"/>
    <s v="PayPal"/>
    <s v="Next Day Air"/>
    <s v="Yes"/>
    <s v="Yes"/>
    <n v="4"/>
    <s v="PayPal"/>
    <s v="Quarterly"/>
  </r>
  <r>
    <n v="948"/>
    <n v="57"/>
    <s v="Male"/>
    <s v="Blouse"/>
    <s v="Clothing"/>
    <n v="32"/>
    <s v="Indiana"/>
    <s v="M"/>
    <s v="Charcoal"/>
    <s v="Winter"/>
    <n v="3.9"/>
    <x v="0"/>
    <s v="Cash"/>
    <s v="Store Pickup"/>
    <s v="Yes"/>
    <s v="Yes"/>
    <n v="6"/>
    <s v="Cash"/>
    <s v="Every 3 Months"/>
  </r>
  <r>
    <n v="949"/>
    <n v="49"/>
    <s v="Male"/>
    <s v="Hat"/>
    <s v="Accessories"/>
    <n v="90"/>
    <s v="Alabama"/>
    <s v="L"/>
    <s v="Olive"/>
    <s v="Summer"/>
    <n v="4.9000000000000004"/>
    <x v="0"/>
    <s v="Venmo"/>
    <s v="Express"/>
    <s v="Yes"/>
    <s v="Yes"/>
    <n v="11"/>
    <s v="Venmo"/>
    <s v="Every 3 Months"/>
  </r>
  <r>
    <n v="950"/>
    <n v="33"/>
    <s v="Male"/>
    <s v="Jeans"/>
    <s v="Clothing"/>
    <n v="36"/>
    <s v="Montana"/>
    <s v="M"/>
    <s v="Olive"/>
    <s v="Summer"/>
    <n v="3.4"/>
    <x v="0"/>
    <s v="Cash"/>
    <s v="Standard"/>
    <s v="Yes"/>
    <s v="Yes"/>
    <n v="49"/>
    <s v="Venmo"/>
    <s v="Monthly"/>
  </r>
  <r>
    <n v="951"/>
    <n v="54"/>
    <s v="Male"/>
    <s v="Backpack"/>
    <s v="Accessories"/>
    <n v="37"/>
    <s v="New Mexico"/>
    <s v="XL"/>
    <s v="Turquoise"/>
    <s v="Winter"/>
    <n v="4.0999999999999996"/>
    <x v="0"/>
    <s v="Cash"/>
    <s v="Free Shipping"/>
    <s v="Yes"/>
    <s v="Yes"/>
    <n v="30"/>
    <s v="PayPal"/>
    <s v="Quarterly"/>
  </r>
  <r>
    <n v="952"/>
    <n v="47"/>
    <s v="Male"/>
    <s v="Dress"/>
    <s v="Clothing"/>
    <n v="51"/>
    <s v="Alaska"/>
    <s v="M"/>
    <s v="Cyan"/>
    <s v="Summer"/>
    <n v="2.9"/>
    <x v="0"/>
    <s v="Venmo"/>
    <s v="Express"/>
    <s v="Yes"/>
    <s v="Yes"/>
    <n v="34"/>
    <s v="Bank Transfer"/>
    <s v="Monthly"/>
  </r>
  <r>
    <n v="953"/>
    <n v="36"/>
    <s v="Male"/>
    <s v="Hat"/>
    <s v="Accessories"/>
    <n v="71"/>
    <s v="Idaho"/>
    <s v="S"/>
    <s v="Red"/>
    <s v="Fall"/>
    <n v="3.1"/>
    <x v="0"/>
    <s v="Bank Transfer"/>
    <s v="2-Day Shipping"/>
    <s v="Yes"/>
    <s v="Yes"/>
    <n v="28"/>
    <s v="PayPal"/>
    <s v="Monthly"/>
  </r>
  <r>
    <n v="954"/>
    <n v="68"/>
    <s v="Male"/>
    <s v="Sunglasses"/>
    <s v="Accessories"/>
    <n v="50"/>
    <s v="Utah"/>
    <s v="S"/>
    <s v="Cyan"/>
    <s v="Spring"/>
    <n v="3.6"/>
    <x v="0"/>
    <s v="Credit Card"/>
    <s v="2-Day Shipping"/>
    <s v="Yes"/>
    <s v="Yes"/>
    <n v="36"/>
    <s v="Venmo"/>
    <s v="Quarterly"/>
  </r>
  <r>
    <n v="955"/>
    <n v="60"/>
    <s v="Male"/>
    <s v="Hat"/>
    <s v="Accessories"/>
    <n v="74"/>
    <s v="Louisiana"/>
    <s v="S"/>
    <s v="Turquoise"/>
    <s v="Fall"/>
    <n v="3.5"/>
    <x v="0"/>
    <s v="Venmo"/>
    <s v="Standard"/>
    <s v="Yes"/>
    <s v="Yes"/>
    <n v="18"/>
    <s v="Credit Card"/>
    <s v="Every 3 Months"/>
  </r>
  <r>
    <n v="956"/>
    <n v="55"/>
    <s v="Male"/>
    <s v="Dress"/>
    <s v="Clothing"/>
    <n v="75"/>
    <s v="Mississippi"/>
    <s v="L"/>
    <s v="Lavender"/>
    <s v="Summer"/>
    <n v="3.4"/>
    <x v="0"/>
    <s v="Venmo"/>
    <s v="Free Shipping"/>
    <s v="Yes"/>
    <s v="Yes"/>
    <n v="4"/>
    <s v="PayPal"/>
    <s v="Monthly"/>
  </r>
  <r>
    <n v="957"/>
    <n v="29"/>
    <s v="Male"/>
    <s v="Shirt"/>
    <s v="Clothing"/>
    <n v="99"/>
    <s v="Mississippi"/>
    <s v="XL"/>
    <s v="Cyan"/>
    <s v="Spring"/>
    <n v="2.9"/>
    <x v="0"/>
    <s v="Venmo"/>
    <s v="2-Day Shipping"/>
    <s v="Yes"/>
    <s v="Yes"/>
    <n v="42"/>
    <s v="Debit Card"/>
    <s v="Quarterly"/>
  </r>
  <r>
    <n v="958"/>
    <n v="38"/>
    <s v="Male"/>
    <s v="Scarf"/>
    <s v="Accessories"/>
    <n v="23"/>
    <s v="Indiana"/>
    <s v="XL"/>
    <s v="Violet"/>
    <s v="Spring"/>
    <n v="4.7"/>
    <x v="0"/>
    <s v="Bank Transfer"/>
    <s v="Store Pickup"/>
    <s v="Yes"/>
    <s v="Yes"/>
    <n v="11"/>
    <s v="Cash"/>
    <s v="Quarterly"/>
  </r>
  <r>
    <n v="959"/>
    <n v="70"/>
    <s v="Male"/>
    <s v="Sneakers"/>
    <s v="Footwear"/>
    <n v="53"/>
    <s v="Washington"/>
    <s v="XL"/>
    <s v="Beige"/>
    <s v="Winter"/>
    <n v="4.4000000000000004"/>
    <x v="0"/>
    <s v="Cash"/>
    <s v="Free Shipping"/>
    <s v="Yes"/>
    <s v="Yes"/>
    <n v="31"/>
    <s v="Credit Card"/>
    <s v="Bi-Weekly"/>
  </r>
  <r>
    <n v="960"/>
    <n v="36"/>
    <s v="Male"/>
    <s v="Skirt"/>
    <s v="Clothing"/>
    <n v="99"/>
    <s v="Nevada"/>
    <s v="M"/>
    <s v="Cyan"/>
    <s v="Spring"/>
    <n v="2.6"/>
    <x v="0"/>
    <s v="Cash"/>
    <s v="Standard"/>
    <s v="Yes"/>
    <s v="Yes"/>
    <n v="12"/>
    <s v="Cash"/>
    <s v="Fortnightly"/>
  </r>
  <r>
    <n v="961"/>
    <n v="18"/>
    <s v="Male"/>
    <s v="Jewelry"/>
    <s v="Accessories"/>
    <n v="48"/>
    <s v="Louisiana"/>
    <s v="XL"/>
    <s v="Indigo"/>
    <s v="Spring"/>
    <n v="4.4000000000000004"/>
    <x v="0"/>
    <s v="Debit Card"/>
    <s v="Standard"/>
    <s v="Yes"/>
    <s v="Yes"/>
    <n v="20"/>
    <s v="Venmo"/>
    <s v="Quarterly"/>
  </r>
  <r>
    <n v="962"/>
    <n v="62"/>
    <s v="Male"/>
    <s v="Boots"/>
    <s v="Footwear"/>
    <n v="72"/>
    <s v="Pennsylvania"/>
    <s v="L"/>
    <s v="Olive"/>
    <s v="Fall"/>
    <n v="3.7"/>
    <x v="0"/>
    <s v="Venmo"/>
    <s v="Next Day Air"/>
    <s v="Yes"/>
    <s v="Yes"/>
    <n v="37"/>
    <s v="Debit Card"/>
    <s v="Quarterly"/>
  </r>
  <r>
    <n v="963"/>
    <n v="29"/>
    <s v="Male"/>
    <s v="Sunglasses"/>
    <s v="Accessories"/>
    <n v="64"/>
    <s v="Michigan"/>
    <s v="L"/>
    <s v="Green"/>
    <s v="Spring"/>
    <n v="4.4000000000000004"/>
    <x v="0"/>
    <s v="Cash"/>
    <s v="Standard"/>
    <s v="Yes"/>
    <s v="Yes"/>
    <n v="26"/>
    <s v="Debit Card"/>
    <s v="Fortnightly"/>
  </r>
  <r>
    <n v="964"/>
    <n v="21"/>
    <s v="Male"/>
    <s v="Boots"/>
    <s v="Footwear"/>
    <n v="63"/>
    <s v="South Carolina"/>
    <s v="L"/>
    <s v="Green"/>
    <s v="Spring"/>
    <n v="2.5"/>
    <x v="0"/>
    <s v="Cash"/>
    <s v="2-Day Shipping"/>
    <s v="Yes"/>
    <s v="Yes"/>
    <n v="14"/>
    <s v="Credit Card"/>
    <s v="Weekly"/>
  </r>
  <r>
    <n v="965"/>
    <n v="42"/>
    <s v="Male"/>
    <s v="Sandals"/>
    <s v="Footwear"/>
    <n v="51"/>
    <s v="Arizona"/>
    <s v="M"/>
    <s v="Beige"/>
    <s v="Spring"/>
    <n v="2.6"/>
    <x v="0"/>
    <s v="Bank Transfer"/>
    <s v="Next Day Air"/>
    <s v="Yes"/>
    <s v="Yes"/>
    <n v="12"/>
    <s v="Venmo"/>
    <s v="Bi-Weekly"/>
  </r>
  <r>
    <n v="966"/>
    <n v="43"/>
    <s v="Male"/>
    <s v="Boots"/>
    <s v="Footwear"/>
    <n v="55"/>
    <s v="Delaware"/>
    <s v="L"/>
    <s v="Black"/>
    <s v="Spring"/>
    <n v="5"/>
    <x v="0"/>
    <s v="Debit Card"/>
    <s v="Store Pickup"/>
    <s v="Yes"/>
    <s v="Yes"/>
    <n v="10"/>
    <s v="Credit Card"/>
    <s v="Annually"/>
  </r>
  <r>
    <n v="967"/>
    <n v="58"/>
    <s v="Male"/>
    <s v="Dress"/>
    <s v="Clothing"/>
    <n v="55"/>
    <s v="Kentucky"/>
    <s v="M"/>
    <s v="Brown"/>
    <s v="Spring"/>
    <n v="4.9000000000000004"/>
    <x v="0"/>
    <s v="Cash"/>
    <s v="Express"/>
    <s v="Yes"/>
    <s v="Yes"/>
    <n v="19"/>
    <s v="Cash"/>
    <s v="Annually"/>
  </r>
  <r>
    <n v="968"/>
    <n v="27"/>
    <s v="Male"/>
    <s v="Hoodie"/>
    <s v="Clothing"/>
    <n v="26"/>
    <s v="Georgia"/>
    <s v="S"/>
    <s v="Silver"/>
    <s v="Summer"/>
    <n v="3.7"/>
    <x v="0"/>
    <s v="Debit Card"/>
    <s v="Store Pickup"/>
    <s v="Yes"/>
    <s v="Yes"/>
    <n v="4"/>
    <s v="Cash"/>
    <s v="Weekly"/>
  </r>
  <r>
    <n v="969"/>
    <n v="57"/>
    <s v="Male"/>
    <s v="Shorts"/>
    <s v="Clothing"/>
    <n v="67"/>
    <s v="North Carolina"/>
    <s v="L"/>
    <s v="Gray"/>
    <s v="Summer"/>
    <n v="3.1"/>
    <x v="0"/>
    <s v="Debit Card"/>
    <s v="Next Day Air"/>
    <s v="Yes"/>
    <s v="Yes"/>
    <n v="48"/>
    <s v="Bank Transfer"/>
    <s v="Quarterly"/>
  </r>
  <r>
    <n v="970"/>
    <n v="40"/>
    <s v="Male"/>
    <s v="Coat"/>
    <s v="Outerwear"/>
    <n v="31"/>
    <s v="California"/>
    <s v="S"/>
    <s v="Pink"/>
    <s v="Fall"/>
    <n v="3.2"/>
    <x v="0"/>
    <s v="Debit Card"/>
    <s v="Express"/>
    <s v="Yes"/>
    <s v="Yes"/>
    <n v="37"/>
    <s v="PayPal"/>
    <s v="Monthly"/>
  </r>
  <r>
    <n v="971"/>
    <n v="45"/>
    <s v="Male"/>
    <s v="Jeans"/>
    <s v="Clothing"/>
    <n v="66"/>
    <s v="California"/>
    <s v="S"/>
    <s v="Maroon"/>
    <s v="Winter"/>
    <n v="4.4000000000000004"/>
    <x v="0"/>
    <s v="PayPal"/>
    <s v="Free Shipping"/>
    <s v="Yes"/>
    <s v="Yes"/>
    <n v="4"/>
    <s v="Cash"/>
    <s v="Monthly"/>
  </r>
  <r>
    <n v="972"/>
    <n v="47"/>
    <s v="Male"/>
    <s v="Sunglasses"/>
    <s v="Accessories"/>
    <n v="67"/>
    <s v="Indiana"/>
    <s v="M"/>
    <s v="Cyan"/>
    <s v="Summer"/>
    <n v="4.3"/>
    <x v="0"/>
    <s v="Bank Transfer"/>
    <s v="Next Day Air"/>
    <s v="Yes"/>
    <s v="Yes"/>
    <n v="15"/>
    <s v="Credit Card"/>
    <s v="Weekly"/>
  </r>
  <r>
    <n v="973"/>
    <n v="61"/>
    <s v="Male"/>
    <s v="Sneakers"/>
    <s v="Footwear"/>
    <n v="61"/>
    <s v="Colorado"/>
    <s v="L"/>
    <s v="Gold"/>
    <s v="Winter"/>
    <n v="3"/>
    <x v="0"/>
    <s v="Venmo"/>
    <s v="Standard"/>
    <s v="Yes"/>
    <s v="Yes"/>
    <n v="33"/>
    <s v="Credit Card"/>
    <s v="Weekly"/>
  </r>
  <r>
    <n v="974"/>
    <n v="60"/>
    <s v="Male"/>
    <s v="Jacket"/>
    <s v="Outerwear"/>
    <n v="75"/>
    <s v="Colorado"/>
    <s v="M"/>
    <s v="Teal"/>
    <s v="Fall"/>
    <n v="3.5"/>
    <x v="0"/>
    <s v="Venmo"/>
    <s v="2-Day Shipping"/>
    <s v="Yes"/>
    <s v="Yes"/>
    <n v="30"/>
    <s v="Bank Transfer"/>
    <s v="Quarterly"/>
  </r>
  <r>
    <n v="975"/>
    <n v="69"/>
    <s v="Male"/>
    <s v="Skirt"/>
    <s v="Clothing"/>
    <n v="90"/>
    <s v="North Carolina"/>
    <s v="M"/>
    <s v="Beige"/>
    <s v="Spring"/>
    <n v="3.6"/>
    <x v="0"/>
    <s v="Credit Card"/>
    <s v="2-Day Shipping"/>
    <s v="Yes"/>
    <s v="Yes"/>
    <n v="23"/>
    <s v="Bank Transfer"/>
    <s v="Monthly"/>
  </r>
  <r>
    <n v="976"/>
    <n v="58"/>
    <s v="Male"/>
    <s v="Sweater"/>
    <s v="Clothing"/>
    <n v="40"/>
    <s v="Washington"/>
    <s v="M"/>
    <s v="Olive"/>
    <s v="Summer"/>
    <n v="3.8"/>
    <x v="0"/>
    <s v="Bank Transfer"/>
    <s v="2-Day Shipping"/>
    <s v="Yes"/>
    <s v="Yes"/>
    <n v="2"/>
    <s v="Bank Transfer"/>
    <s v="Weekly"/>
  </r>
  <r>
    <n v="977"/>
    <n v="34"/>
    <s v="Male"/>
    <s v="T-shirt"/>
    <s v="Clothing"/>
    <n v="90"/>
    <s v="Florida"/>
    <s v="M"/>
    <s v="Gray"/>
    <s v="Fall"/>
    <n v="3.6"/>
    <x v="0"/>
    <s v="PayPal"/>
    <s v="Express"/>
    <s v="Yes"/>
    <s v="Yes"/>
    <n v="50"/>
    <s v="Credit Card"/>
    <s v="Every 3 Months"/>
  </r>
  <r>
    <n v="978"/>
    <n v="20"/>
    <s v="Male"/>
    <s v="Belt"/>
    <s v="Accessories"/>
    <n v="20"/>
    <s v="Washington"/>
    <s v="M"/>
    <s v="Black"/>
    <s v="Spring"/>
    <n v="4.5999999999999996"/>
    <x v="0"/>
    <s v="Credit Card"/>
    <s v="Express"/>
    <s v="Yes"/>
    <s v="Yes"/>
    <n v="34"/>
    <s v="Cash"/>
    <s v="Bi-Weekly"/>
  </r>
  <r>
    <n v="979"/>
    <n v="56"/>
    <s v="Male"/>
    <s v="Gloves"/>
    <s v="Accessories"/>
    <n v="40"/>
    <s v="Colorado"/>
    <s v="M"/>
    <s v="Turquoise"/>
    <s v="Summer"/>
    <n v="2.5"/>
    <x v="0"/>
    <s v="Cash"/>
    <s v="Standard"/>
    <s v="Yes"/>
    <s v="Yes"/>
    <n v="33"/>
    <s v="Credit Card"/>
    <s v="Weekly"/>
  </r>
  <r>
    <n v="980"/>
    <n v="64"/>
    <s v="Male"/>
    <s v="Hat"/>
    <s v="Accessories"/>
    <n v="33"/>
    <s v="New Hampshire"/>
    <s v="S"/>
    <s v="Brown"/>
    <s v="Fall"/>
    <n v="3.5"/>
    <x v="0"/>
    <s v="Venmo"/>
    <s v="Store Pickup"/>
    <s v="Yes"/>
    <s v="Yes"/>
    <n v="34"/>
    <s v="Debit Card"/>
    <s v="Monthly"/>
  </r>
  <r>
    <n v="981"/>
    <n v="56"/>
    <s v="Male"/>
    <s v="Boots"/>
    <s v="Footwear"/>
    <n v="98"/>
    <s v="Maryland"/>
    <s v="S"/>
    <s v="Magenta"/>
    <s v="Spring"/>
    <n v="4"/>
    <x v="0"/>
    <s v="Bank Transfer"/>
    <s v="Free Shipping"/>
    <s v="Yes"/>
    <s v="Yes"/>
    <n v="39"/>
    <s v="PayPal"/>
    <s v="Every 3 Months"/>
  </r>
  <r>
    <n v="982"/>
    <n v="27"/>
    <s v="Male"/>
    <s v="Belt"/>
    <s v="Accessories"/>
    <n v="42"/>
    <s v="Maryland"/>
    <s v="M"/>
    <s v="Silver"/>
    <s v="Spring"/>
    <n v="3.5"/>
    <x v="0"/>
    <s v="Debit Card"/>
    <s v="Next Day Air"/>
    <s v="Yes"/>
    <s v="Yes"/>
    <n v="47"/>
    <s v="Credit Card"/>
    <s v="Quarterly"/>
  </r>
  <r>
    <n v="983"/>
    <n v="35"/>
    <s v="Male"/>
    <s v="Coat"/>
    <s v="Outerwear"/>
    <n v="62"/>
    <s v="Texas"/>
    <s v="S"/>
    <s v="Red"/>
    <s v="Summer"/>
    <n v="3.2"/>
    <x v="0"/>
    <s v="Venmo"/>
    <s v="Standard"/>
    <s v="Yes"/>
    <s v="Yes"/>
    <n v="37"/>
    <s v="PayPal"/>
    <s v="Monthly"/>
  </r>
  <r>
    <n v="984"/>
    <n v="24"/>
    <s v="Male"/>
    <s v="Hat"/>
    <s v="Accessories"/>
    <n v="45"/>
    <s v="New Mexico"/>
    <s v="L"/>
    <s v="Indigo"/>
    <s v="Winter"/>
    <n v="3.5"/>
    <x v="0"/>
    <s v="Credit Card"/>
    <s v="Free Shipping"/>
    <s v="Yes"/>
    <s v="Yes"/>
    <n v="40"/>
    <s v="Venmo"/>
    <s v="Bi-Weekly"/>
  </r>
  <r>
    <n v="985"/>
    <n v="26"/>
    <s v="Male"/>
    <s v="Shoes"/>
    <s v="Footwear"/>
    <n v="78"/>
    <s v="Utah"/>
    <s v="M"/>
    <s v="Green"/>
    <s v="Summer"/>
    <n v="3.4"/>
    <x v="0"/>
    <s v="Cash"/>
    <s v="Free Shipping"/>
    <s v="Yes"/>
    <s v="Yes"/>
    <n v="8"/>
    <s v="Credit Card"/>
    <s v="Bi-Weekly"/>
  </r>
  <r>
    <n v="986"/>
    <n v="32"/>
    <s v="Male"/>
    <s v="Handbag"/>
    <s v="Accessories"/>
    <n v="80"/>
    <s v="West Virginia"/>
    <s v="M"/>
    <s v="Gray"/>
    <s v="Fall"/>
    <n v="5"/>
    <x v="0"/>
    <s v="Credit Card"/>
    <s v="Express"/>
    <s v="Yes"/>
    <s v="Yes"/>
    <n v="12"/>
    <s v="Bank Transfer"/>
    <s v="Annually"/>
  </r>
  <r>
    <n v="987"/>
    <n v="54"/>
    <s v="Male"/>
    <s v="Scarf"/>
    <s v="Accessories"/>
    <n v="96"/>
    <s v="Connecticut"/>
    <s v="S"/>
    <s v="Peach"/>
    <s v="Spring"/>
    <n v="4.5"/>
    <x v="0"/>
    <s v="Credit Card"/>
    <s v="Store Pickup"/>
    <s v="Yes"/>
    <s v="Yes"/>
    <n v="36"/>
    <s v="Bank Transfer"/>
    <s v="Monthly"/>
  </r>
  <r>
    <n v="988"/>
    <n v="62"/>
    <s v="Male"/>
    <s v="Handbag"/>
    <s v="Accessories"/>
    <n v="47"/>
    <s v="West Virginia"/>
    <s v="M"/>
    <s v="Charcoal"/>
    <s v="Summer"/>
    <n v="2.8"/>
    <x v="0"/>
    <s v="PayPal"/>
    <s v="Express"/>
    <s v="Yes"/>
    <s v="Yes"/>
    <n v="48"/>
    <s v="PayPal"/>
    <s v="Weekly"/>
  </r>
  <r>
    <n v="989"/>
    <n v="50"/>
    <s v="Male"/>
    <s v="Pants"/>
    <s v="Clothing"/>
    <n v="84"/>
    <s v="Ohio"/>
    <s v="M"/>
    <s v="Orange"/>
    <s v="Winter"/>
    <n v="4.9000000000000004"/>
    <x v="0"/>
    <s v="Venmo"/>
    <s v="2-Day Shipping"/>
    <s v="Yes"/>
    <s v="Yes"/>
    <n v="47"/>
    <s v="PayPal"/>
    <s v="Fortnightly"/>
  </r>
  <r>
    <n v="990"/>
    <n v="70"/>
    <s v="Male"/>
    <s v="Shoes"/>
    <s v="Footwear"/>
    <n v="31"/>
    <s v="Texas"/>
    <s v="M"/>
    <s v="Beige"/>
    <s v="Spring"/>
    <n v="3.1"/>
    <x v="0"/>
    <s v="Bank Transfer"/>
    <s v="Store Pickup"/>
    <s v="Yes"/>
    <s v="Yes"/>
    <n v="2"/>
    <s v="Bank Transfer"/>
    <s v="Monthly"/>
  </r>
  <r>
    <n v="991"/>
    <n v="48"/>
    <s v="Male"/>
    <s v="Sunglasses"/>
    <s v="Accessories"/>
    <n v="63"/>
    <s v="Washington"/>
    <s v="S"/>
    <s v="Yellow"/>
    <s v="Spring"/>
    <n v="4.8"/>
    <x v="0"/>
    <s v="PayPal"/>
    <s v="Store Pickup"/>
    <s v="Yes"/>
    <s v="Yes"/>
    <n v="24"/>
    <s v="Cash"/>
    <s v="Weekly"/>
  </r>
  <r>
    <n v="992"/>
    <n v="20"/>
    <s v="Male"/>
    <s v="Shorts"/>
    <s v="Clothing"/>
    <n v="97"/>
    <s v="Wisconsin"/>
    <s v="XL"/>
    <s v="White"/>
    <s v="Spring"/>
    <n v="2.7"/>
    <x v="0"/>
    <s v="Debit Card"/>
    <s v="Standard"/>
    <s v="Yes"/>
    <s v="Yes"/>
    <n v="40"/>
    <s v="Bank Transfer"/>
    <s v="Bi-Weekly"/>
  </r>
  <r>
    <n v="993"/>
    <n v="46"/>
    <s v="Male"/>
    <s v="Jacket"/>
    <s v="Outerwear"/>
    <n v="99"/>
    <s v="Louisiana"/>
    <s v="M"/>
    <s v="Gray"/>
    <s v="Winter"/>
    <n v="4.5999999999999996"/>
    <x v="0"/>
    <s v="Credit Card"/>
    <s v="Express"/>
    <s v="Yes"/>
    <s v="Yes"/>
    <n v="50"/>
    <s v="Debit Card"/>
    <s v="Weekly"/>
  </r>
  <r>
    <n v="994"/>
    <n v="51"/>
    <s v="Male"/>
    <s v="Sandals"/>
    <s v="Footwear"/>
    <n v="90"/>
    <s v="Iowa"/>
    <s v="M"/>
    <s v="Peach"/>
    <s v="Winter"/>
    <n v="4.4000000000000004"/>
    <x v="0"/>
    <s v="Cash"/>
    <s v="Store Pickup"/>
    <s v="Yes"/>
    <s v="Yes"/>
    <n v="25"/>
    <s v="Cash"/>
    <s v="Weekly"/>
  </r>
  <r>
    <n v="995"/>
    <n v="53"/>
    <s v="Male"/>
    <s v="Shoes"/>
    <s v="Footwear"/>
    <n v="68"/>
    <s v="New York"/>
    <s v="L"/>
    <s v="Violet"/>
    <s v="Fall"/>
    <n v="3.2"/>
    <x v="0"/>
    <s v="PayPal"/>
    <s v="Express"/>
    <s v="Yes"/>
    <s v="Yes"/>
    <n v="20"/>
    <s v="Debit Card"/>
    <s v="Monthly"/>
  </r>
  <r>
    <n v="996"/>
    <n v="44"/>
    <s v="Male"/>
    <s v="Jewelry"/>
    <s v="Accessories"/>
    <n v="80"/>
    <s v="Idaho"/>
    <s v="M"/>
    <s v="Magenta"/>
    <s v="Spring"/>
    <n v="3"/>
    <x v="0"/>
    <s v="Venmo"/>
    <s v="2-Day Shipping"/>
    <s v="Yes"/>
    <s v="Yes"/>
    <n v="10"/>
    <s v="Venmo"/>
    <s v="Weekly"/>
  </r>
  <r>
    <n v="997"/>
    <n v="29"/>
    <s v="Male"/>
    <s v="Sandals"/>
    <s v="Footwear"/>
    <n v="91"/>
    <s v="Delaware"/>
    <s v="L"/>
    <s v="Maroon"/>
    <s v="Summer"/>
    <n v="4.9000000000000004"/>
    <x v="0"/>
    <s v="Bank Transfer"/>
    <s v="Standard"/>
    <s v="Yes"/>
    <s v="Yes"/>
    <n v="32"/>
    <s v="Bank Transfer"/>
    <s v="Quarterly"/>
  </r>
  <r>
    <n v="998"/>
    <n v="64"/>
    <s v="Male"/>
    <s v="Pants"/>
    <s v="Clothing"/>
    <n v="30"/>
    <s v="Kentucky"/>
    <s v="M"/>
    <s v="Cyan"/>
    <s v="Spring"/>
    <n v="3.6"/>
    <x v="0"/>
    <s v="Debit Card"/>
    <s v="Express"/>
    <s v="Yes"/>
    <s v="Yes"/>
    <n v="31"/>
    <s v="Cash"/>
    <s v="Fortnightly"/>
  </r>
  <r>
    <n v="999"/>
    <n v="51"/>
    <s v="Male"/>
    <s v="Shoes"/>
    <s v="Footwear"/>
    <n v="90"/>
    <s v="Connecticut"/>
    <s v="M"/>
    <s v="White"/>
    <s v="Spring"/>
    <n v="3.8"/>
    <x v="0"/>
    <s v="Venmo"/>
    <s v="Next Day Air"/>
    <s v="Yes"/>
    <s v="Yes"/>
    <n v="48"/>
    <s v="Bank Transfer"/>
    <s v="Bi-Weekly"/>
  </r>
  <r>
    <n v="1000"/>
    <n v="50"/>
    <s v="Male"/>
    <s v="Socks"/>
    <s v="Clothing"/>
    <n v="28"/>
    <s v="New Mexico"/>
    <s v="L"/>
    <s v="Brown"/>
    <s v="Spring"/>
    <n v="2.9"/>
    <x v="0"/>
    <s v="Venmo"/>
    <s v="Standard"/>
    <s v="Yes"/>
    <s v="Yes"/>
    <n v="23"/>
    <s v="Debit Card"/>
    <s v="Monthly"/>
  </r>
  <r>
    <n v="1001"/>
    <n v="43"/>
    <s v="Male"/>
    <s v="Socks"/>
    <s v="Clothing"/>
    <n v="46"/>
    <s v="Georgia"/>
    <s v="M"/>
    <s v="Red"/>
    <s v="Winter"/>
    <n v="3.9"/>
    <x v="0"/>
    <s v="Credit Card"/>
    <s v="Express"/>
    <s v="Yes"/>
    <s v="Yes"/>
    <n v="1"/>
    <s v="Bank Transfer"/>
    <s v="Bi-Weekly"/>
  </r>
  <r>
    <n v="1002"/>
    <n v="61"/>
    <s v="Male"/>
    <s v="Dress"/>
    <s v="Clothing"/>
    <n v="60"/>
    <s v="Washington"/>
    <s v="M"/>
    <s v="Orange"/>
    <s v="Fall"/>
    <n v="3.6"/>
    <x v="0"/>
    <s v="Credit Card"/>
    <s v="Standard"/>
    <s v="Yes"/>
    <s v="Yes"/>
    <n v="4"/>
    <s v="Debit Card"/>
    <s v="Fortnightly"/>
  </r>
  <r>
    <n v="1003"/>
    <n v="55"/>
    <s v="Male"/>
    <s v="Shoes"/>
    <s v="Footwear"/>
    <n v="59"/>
    <s v="North Dakota"/>
    <s v="M"/>
    <s v="White"/>
    <s v="Spring"/>
    <n v="3.5"/>
    <x v="0"/>
    <s v="Credit Card"/>
    <s v="Store Pickup"/>
    <s v="Yes"/>
    <s v="Yes"/>
    <n v="3"/>
    <s v="Bank Transfer"/>
    <s v="Bi-Weekly"/>
  </r>
  <r>
    <n v="1004"/>
    <n v="56"/>
    <s v="Male"/>
    <s v="Hat"/>
    <s v="Accessories"/>
    <n v="68"/>
    <s v="Ohio"/>
    <s v="M"/>
    <s v="Green"/>
    <s v="Fall"/>
    <n v="4"/>
    <x v="0"/>
    <s v="Cash"/>
    <s v="Store Pickup"/>
    <s v="Yes"/>
    <s v="Yes"/>
    <n v="3"/>
    <s v="Cash"/>
    <s v="Bi-Weekly"/>
  </r>
  <r>
    <n v="1005"/>
    <n v="33"/>
    <s v="Male"/>
    <s v="Backpack"/>
    <s v="Accessories"/>
    <n v="79"/>
    <s v="Tennessee"/>
    <s v="M"/>
    <s v="Black"/>
    <s v="Summer"/>
    <n v="4.8"/>
    <x v="0"/>
    <s v="Cash"/>
    <s v="2-Day Shipping"/>
    <s v="Yes"/>
    <s v="Yes"/>
    <n v="44"/>
    <s v="Cash"/>
    <s v="Annually"/>
  </r>
  <r>
    <n v="1006"/>
    <n v="43"/>
    <s v="Male"/>
    <s v="Backpack"/>
    <s v="Accessories"/>
    <n v="94"/>
    <s v="New York"/>
    <s v="M"/>
    <s v="Gold"/>
    <s v="Winter"/>
    <n v="3.9"/>
    <x v="0"/>
    <s v="Credit Card"/>
    <s v="Store Pickup"/>
    <s v="Yes"/>
    <s v="Yes"/>
    <n v="5"/>
    <s v="Debit Card"/>
    <s v="Bi-Weekly"/>
  </r>
  <r>
    <n v="1007"/>
    <n v="21"/>
    <s v="Male"/>
    <s v="Pants"/>
    <s v="Clothing"/>
    <n v="83"/>
    <s v="Michigan"/>
    <s v="S"/>
    <s v="Lavender"/>
    <s v="Summer"/>
    <n v="4.5"/>
    <x v="0"/>
    <s v="Credit Card"/>
    <s v="Next Day Air"/>
    <s v="Yes"/>
    <s v="Yes"/>
    <n v="50"/>
    <s v="Venmo"/>
    <s v="Quarterly"/>
  </r>
  <r>
    <n v="1008"/>
    <n v="58"/>
    <s v="Male"/>
    <s v="Gloves"/>
    <s v="Accessories"/>
    <n v="62"/>
    <s v="Georgia"/>
    <s v="XL"/>
    <s v="Turquoise"/>
    <s v="Spring"/>
    <n v="4.8"/>
    <x v="0"/>
    <s v="Venmo"/>
    <s v="Standard"/>
    <s v="Yes"/>
    <s v="Yes"/>
    <n v="2"/>
    <s v="Credit Card"/>
    <s v="Annually"/>
  </r>
  <r>
    <n v="1009"/>
    <n v="41"/>
    <s v="Male"/>
    <s v="Scarf"/>
    <s v="Accessories"/>
    <n v="85"/>
    <s v="New Mexico"/>
    <s v="M"/>
    <s v="Pink"/>
    <s v="Spring"/>
    <n v="2.6"/>
    <x v="0"/>
    <s v="Cash"/>
    <s v="Store Pickup"/>
    <s v="Yes"/>
    <s v="Yes"/>
    <n v="29"/>
    <s v="PayPal"/>
    <s v="Annually"/>
  </r>
  <r>
    <n v="1010"/>
    <n v="39"/>
    <s v="Male"/>
    <s v="Hoodie"/>
    <s v="Clothing"/>
    <n v="30"/>
    <s v="Louisiana"/>
    <s v="M"/>
    <s v="Silver"/>
    <s v="Summer"/>
    <n v="3.1"/>
    <x v="0"/>
    <s v="Bank Transfer"/>
    <s v="Express"/>
    <s v="Yes"/>
    <s v="Yes"/>
    <n v="11"/>
    <s v="Venmo"/>
    <s v="Annually"/>
  </r>
  <r>
    <n v="1011"/>
    <n v="54"/>
    <s v="Male"/>
    <s v="Jeans"/>
    <s v="Clothing"/>
    <n v="24"/>
    <s v="South Dakota"/>
    <s v="XL"/>
    <s v="Gray"/>
    <s v="Spring"/>
    <n v="4.7"/>
    <x v="0"/>
    <s v="PayPal"/>
    <s v="2-Day Shipping"/>
    <s v="Yes"/>
    <s v="Yes"/>
    <n v="37"/>
    <s v="Credit Card"/>
    <s v="Fortnightly"/>
  </r>
  <r>
    <n v="1012"/>
    <n v="43"/>
    <s v="Male"/>
    <s v="Backpack"/>
    <s v="Accessories"/>
    <n v="25"/>
    <s v="Montana"/>
    <s v="L"/>
    <s v="Indigo"/>
    <s v="Spring"/>
    <n v="2.9"/>
    <x v="0"/>
    <s v="PayPal"/>
    <s v="Next Day Air"/>
    <s v="Yes"/>
    <s v="Yes"/>
    <n v="32"/>
    <s v="Debit Card"/>
    <s v="Fortnightly"/>
  </r>
  <r>
    <n v="1013"/>
    <n v="28"/>
    <s v="Male"/>
    <s v="Sandals"/>
    <s v="Footwear"/>
    <n v="37"/>
    <s v="New Mexico"/>
    <s v="L"/>
    <s v="Teal"/>
    <s v="Summer"/>
    <n v="3.8"/>
    <x v="0"/>
    <s v="Cash"/>
    <s v="Express"/>
    <s v="Yes"/>
    <s v="Yes"/>
    <n v="27"/>
    <s v="Credit Card"/>
    <s v="Annually"/>
  </r>
  <r>
    <n v="1014"/>
    <n v="59"/>
    <s v="Male"/>
    <s v="Belt"/>
    <s v="Accessories"/>
    <n v="69"/>
    <s v="South Carolina"/>
    <s v="XL"/>
    <s v="Green"/>
    <s v="Summer"/>
    <n v="3.8"/>
    <x v="0"/>
    <s v="Bank Transfer"/>
    <s v="2-Day Shipping"/>
    <s v="Yes"/>
    <s v="Yes"/>
    <n v="31"/>
    <s v="Venmo"/>
    <s v="Bi-Weekly"/>
  </r>
  <r>
    <n v="1015"/>
    <n v="28"/>
    <s v="Male"/>
    <s v="Shoes"/>
    <s v="Footwear"/>
    <n v="97"/>
    <s v="Ohio"/>
    <s v="M"/>
    <s v="Violet"/>
    <s v="Summer"/>
    <n v="3"/>
    <x v="0"/>
    <s v="Bank Transfer"/>
    <s v="Standard"/>
    <s v="Yes"/>
    <s v="Yes"/>
    <n v="36"/>
    <s v="Debit Card"/>
    <s v="Fortnightly"/>
  </r>
  <r>
    <n v="1016"/>
    <n v="68"/>
    <s v="Male"/>
    <s v="Gloves"/>
    <s v="Accessories"/>
    <n v="24"/>
    <s v="North Carolina"/>
    <s v="M"/>
    <s v="Cyan"/>
    <s v="Summer"/>
    <n v="4.0999999999999996"/>
    <x v="0"/>
    <s v="Debit Card"/>
    <s v="Standard"/>
    <s v="Yes"/>
    <s v="Yes"/>
    <n v="34"/>
    <s v="Cash"/>
    <s v="Weekly"/>
  </r>
  <r>
    <n v="1017"/>
    <n v="20"/>
    <s v="Male"/>
    <s v="Belt"/>
    <s v="Accessories"/>
    <n v="30"/>
    <s v="Idaho"/>
    <s v="XL"/>
    <s v="Blue"/>
    <s v="Summer"/>
    <n v="3.4"/>
    <x v="0"/>
    <s v="Cash"/>
    <s v="Express"/>
    <s v="Yes"/>
    <s v="Yes"/>
    <n v="15"/>
    <s v="Bank Transfer"/>
    <s v="Every 3 Months"/>
  </r>
  <r>
    <n v="1018"/>
    <n v="21"/>
    <s v="Male"/>
    <s v="Jacket"/>
    <s v="Outerwear"/>
    <n v="53"/>
    <s v="Oklahoma"/>
    <s v="L"/>
    <s v="Orange"/>
    <s v="Fall"/>
    <n v="2.5"/>
    <x v="0"/>
    <s v="Cash"/>
    <s v="Express"/>
    <s v="Yes"/>
    <s v="Yes"/>
    <n v="14"/>
    <s v="Credit Card"/>
    <s v="Annually"/>
  </r>
  <r>
    <n v="1019"/>
    <n v="50"/>
    <s v="Male"/>
    <s v="Dress"/>
    <s v="Clothing"/>
    <n v="70"/>
    <s v="Georgia"/>
    <s v="XL"/>
    <s v="Charcoal"/>
    <s v="Spring"/>
    <n v="4.9000000000000004"/>
    <x v="0"/>
    <s v="Credit Card"/>
    <s v="Next Day Air"/>
    <s v="Yes"/>
    <s v="Yes"/>
    <n v="46"/>
    <s v="Cash"/>
    <s v="Weekly"/>
  </r>
  <r>
    <n v="1020"/>
    <n v="32"/>
    <s v="Male"/>
    <s v="Shirt"/>
    <s v="Clothing"/>
    <n v="76"/>
    <s v="Kentucky"/>
    <s v="S"/>
    <s v="Beige"/>
    <s v="Winter"/>
    <n v="2.8"/>
    <x v="0"/>
    <s v="Debit Card"/>
    <s v="Standard"/>
    <s v="Yes"/>
    <s v="Yes"/>
    <n v="33"/>
    <s v="Venmo"/>
    <s v="Bi-Weekly"/>
  </r>
  <r>
    <n v="1021"/>
    <n v="24"/>
    <s v="Male"/>
    <s v="Scarf"/>
    <s v="Accessories"/>
    <n v="95"/>
    <s v="Delaware"/>
    <s v="M"/>
    <s v="Black"/>
    <s v="Fall"/>
    <n v="4.5"/>
    <x v="0"/>
    <s v="Bank Transfer"/>
    <s v="Express"/>
    <s v="Yes"/>
    <s v="Yes"/>
    <n v="41"/>
    <s v="Debit Card"/>
    <s v="Annually"/>
  </r>
  <r>
    <n v="1022"/>
    <n v="55"/>
    <s v="Male"/>
    <s v="Coat"/>
    <s v="Outerwear"/>
    <n v="51"/>
    <s v="Massachusetts"/>
    <s v="S"/>
    <s v="Lavender"/>
    <s v="Winter"/>
    <n v="4.9000000000000004"/>
    <x v="0"/>
    <s v="Credit Card"/>
    <s v="2-Day Shipping"/>
    <s v="Yes"/>
    <s v="Yes"/>
    <n v="39"/>
    <s v="PayPal"/>
    <s v="Weekly"/>
  </r>
  <r>
    <n v="1023"/>
    <n v="61"/>
    <s v="Male"/>
    <s v="Handbag"/>
    <s v="Accessories"/>
    <n v="41"/>
    <s v="Nebraska"/>
    <s v="M"/>
    <s v="Lavender"/>
    <s v="Winter"/>
    <n v="4.9000000000000004"/>
    <x v="0"/>
    <s v="Cash"/>
    <s v="Store Pickup"/>
    <s v="Yes"/>
    <s v="Yes"/>
    <n v="7"/>
    <s v="Cash"/>
    <s v="Annually"/>
  </r>
  <r>
    <n v="1024"/>
    <n v="61"/>
    <s v="Male"/>
    <s v="Sunglasses"/>
    <s v="Accessories"/>
    <n v="71"/>
    <s v="Maine"/>
    <s v="S"/>
    <s v="Turquoise"/>
    <s v="Winter"/>
    <n v="3.5"/>
    <x v="0"/>
    <s v="Bank Transfer"/>
    <s v="Free Shipping"/>
    <s v="Yes"/>
    <s v="Yes"/>
    <n v="29"/>
    <s v="Bank Transfer"/>
    <s v="Every 3 Months"/>
  </r>
  <r>
    <n v="1025"/>
    <n v="28"/>
    <s v="Male"/>
    <s v="T-shirt"/>
    <s v="Clothing"/>
    <n v="66"/>
    <s v="Pennsylvania"/>
    <s v="M"/>
    <s v="Purple"/>
    <s v="Summer"/>
    <n v="3.5"/>
    <x v="0"/>
    <s v="Debit Card"/>
    <s v="Free Shipping"/>
    <s v="Yes"/>
    <s v="Yes"/>
    <n v="18"/>
    <s v="Venmo"/>
    <s v="Quarterly"/>
  </r>
  <r>
    <n v="1026"/>
    <n v="60"/>
    <s v="Male"/>
    <s v="Shirt"/>
    <s v="Clothing"/>
    <n v="84"/>
    <s v="Nebraska"/>
    <s v="M"/>
    <s v="Olive"/>
    <s v="Winter"/>
    <n v="4.9000000000000004"/>
    <x v="0"/>
    <s v="Bank Transfer"/>
    <s v="Free Shipping"/>
    <s v="Yes"/>
    <s v="Yes"/>
    <n v="15"/>
    <s v="Credit Card"/>
    <s v="Annually"/>
  </r>
  <r>
    <n v="1027"/>
    <n v="49"/>
    <s v="Male"/>
    <s v="Handbag"/>
    <s v="Accessories"/>
    <n v="95"/>
    <s v="Virginia"/>
    <s v="L"/>
    <s v="Turquoise"/>
    <s v="Winter"/>
    <n v="3"/>
    <x v="0"/>
    <s v="Venmo"/>
    <s v="Express"/>
    <s v="Yes"/>
    <s v="Yes"/>
    <n v="39"/>
    <s v="PayPal"/>
    <s v="Bi-Weekly"/>
  </r>
  <r>
    <n v="1028"/>
    <n v="33"/>
    <s v="Male"/>
    <s v="Jewelry"/>
    <s v="Accessories"/>
    <n v="90"/>
    <s v="Ohio"/>
    <s v="L"/>
    <s v="Teal"/>
    <s v="Summer"/>
    <n v="2.8"/>
    <x v="0"/>
    <s v="Cash"/>
    <s v="Next Day Air"/>
    <s v="Yes"/>
    <s v="Yes"/>
    <n v="11"/>
    <s v="Cash"/>
    <s v="Monthly"/>
  </r>
  <r>
    <n v="1029"/>
    <n v="45"/>
    <s v="Male"/>
    <s v="Hoodie"/>
    <s v="Clothing"/>
    <n v="36"/>
    <s v="Nebraska"/>
    <s v="S"/>
    <s v="Lavender"/>
    <s v="Summer"/>
    <n v="3.7"/>
    <x v="0"/>
    <s v="Venmo"/>
    <s v="Standard"/>
    <s v="Yes"/>
    <s v="Yes"/>
    <n v="4"/>
    <s v="Cash"/>
    <s v="Fortnightly"/>
  </r>
  <r>
    <n v="1030"/>
    <n v="29"/>
    <s v="Male"/>
    <s v="Gloves"/>
    <s v="Accessories"/>
    <n v="22"/>
    <s v="Ohio"/>
    <s v="M"/>
    <s v="Purple"/>
    <s v="Spring"/>
    <n v="3.6"/>
    <x v="0"/>
    <s v="Credit Card"/>
    <s v="2-Day Shipping"/>
    <s v="Yes"/>
    <s v="Yes"/>
    <n v="33"/>
    <s v="Venmo"/>
    <s v="Bi-Weekly"/>
  </r>
  <r>
    <n v="1031"/>
    <n v="58"/>
    <s v="Male"/>
    <s v="Coat"/>
    <s v="Outerwear"/>
    <n v="89"/>
    <s v="Kentucky"/>
    <s v="L"/>
    <s v="Blue"/>
    <s v="Winter"/>
    <n v="3.3"/>
    <x v="0"/>
    <s v="Credit Card"/>
    <s v="Next Day Air"/>
    <s v="Yes"/>
    <s v="Yes"/>
    <n v="37"/>
    <s v="Debit Card"/>
    <s v="Quarterly"/>
  </r>
  <r>
    <n v="1032"/>
    <n v="22"/>
    <s v="Male"/>
    <s v="Sandals"/>
    <s v="Footwear"/>
    <n v="50"/>
    <s v="Tennessee"/>
    <s v="M"/>
    <s v="Teal"/>
    <s v="Spring"/>
    <n v="3.4"/>
    <x v="0"/>
    <s v="Cash"/>
    <s v="Free Shipping"/>
    <s v="Yes"/>
    <s v="Yes"/>
    <n v="32"/>
    <s v="Cash"/>
    <s v="Quarterly"/>
  </r>
  <r>
    <n v="1033"/>
    <n v="55"/>
    <s v="Male"/>
    <s v="Boots"/>
    <s v="Footwear"/>
    <n v="36"/>
    <s v="Maine"/>
    <s v="M"/>
    <s v="Lavender"/>
    <s v="Fall"/>
    <n v="4"/>
    <x v="0"/>
    <s v="Bank Transfer"/>
    <s v="Free Shipping"/>
    <s v="Yes"/>
    <s v="Yes"/>
    <n v="44"/>
    <s v="Credit Card"/>
    <s v="Quarterly"/>
  </r>
  <r>
    <n v="1034"/>
    <n v="19"/>
    <s v="Male"/>
    <s v="Pants"/>
    <s v="Clothing"/>
    <n v="52"/>
    <s v="Montana"/>
    <s v="S"/>
    <s v="Silver"/>
    <s v="Spring"/>
    <n v="4.5999999999999996"/>
    <x v="0"/>
    <s v="Credit Card"/>
    <s v="Free Shipping"/>
    <s v="Yes"/>
    <s v="Yes"/>
    <n v="41"/>
    <s v="Bank Transfer"/>
    <s v="Quarterly"/>
  </r>
  <r>
    <n v="1035"/>
    <n v="68"/>
    <s v="Male"/>
    <s v="Socks"/>
    <s v="Clothing"/>
    <n v="29"/>
    <s v="Maryland"/>
    <s v="M"/>
    <s v="Olive"/>
    <s v="Fall"/>
    <n v="4.2"/>
    <x v="0"/>
    <s v="Venmo"/>
    <s v="Next Day Air"/>
    <s v="Yes"/>
    <s v="Yes"/>
    <n v="44"/>
    <s v="Bank Transfer"/>
    <s v="Weekly"/>
  </r>
  <r>
    <n v="1036"/>
    <n v="61"/>
    <s v="Male"/>
    <s v="Blouse"/>
    <s v="Clothing"/>
    <n v="89"/>
    <s v="Georgia"/>
    <s v="M"/>
    <s v="Brown"/>
    <s v="Fall"/>
    <n v="2.8"/>
    <x v="0"/>
    <s v="Venmo"/>
    <s v="Express"/>
    <s v="Yes"/>
    <s v="Yes"/>
    <n v="32"/>
    <s v="Venmo"/>
    <s v="Annually"/>
  </r>
  <r>
    <n v="1037"/>
    <n v="68"/>
    <s v="Male"/>
    <s v="Handbag"/>
    <s v="Accessories"/>
    <n v="47"/>
    <s v="Hawaii"/>
    <s v="M"/>
    <s v="Yellow"/>
    <s v="Fall"/>
    <n v="3.7"/>
    <x v="0"/>
    <s v="Credit Card"/>
    <s v="2-Day Shipping"/>
    <s v="Yes"/>
    <s v="Yes"/>
    <n v="13"/>
    <s v="Bank Transfer"/>
    <s v="Monthly"/>
  </r>
  <r>
    <n v="1038"/>
    <n v="52"/>
    <s v="Male"/>
    <s v="Jewelry"/>
    <s v="Accessories"/>
    <n v="25"/>
    <s v="Rhode Island"/>
    <s v="XL"/>
    <s v="Brown"/>
    <s v="Spring"/>
    <n v="3.4"/>
    <x v="0"/>
    <s v="Bank Transfer"/>
    <s v="Standard"/>
    <s v="Yes"/>
    <s v="Yes"/>
    <n v="48"/>
    <s v="Debit Card"/>
    <s v="Quarterly"/>
  </r>
  <r>
    <n v="1039"/>
    <n v="41"/>
    <s v="Male"/>
    <s v="Pants"/>
    <s v="Clothing"/>
    <n v="74"/>
    <s v="Nebraska"/>
    <s v="XL"/>
    <s v="Cyan"/>
    <s v="Fall"/>
    <n v="3"/>
    <x v="0"/>
    <s v="Bank Transfer"/>
    <s v="Express"/>
    <s v="Yes"/>
    <s v="Yes"/>
    <n v="3"/>
    <s v="Bank Transfer"/>
    <s v="Weekly"/>
  </r>
  <r>
    <n v="1040"/>
    <n v="29"/>
    <s v="Male"/>
    <s v="Belt"/>
    <s v="Accessories"/>
    <n v="46"/>
    <s v="Michigan"/>
    <s v="M"/>
    <s v="Magenta"/>
    <s v="Fall"/>
    <n v="4.8"/>
    <x v="0"/>
    <s v="PayPal"/>
    <s v="Standard"/>
    <s v="Yes"/>
    <s v="Yes"/>
    <n v="39"/>
    <s v="Venmo"/>
    <s v="Monthly"/>
  </r>
  <r>
    <n v="1041"/>
    <n v="68"/>
    <s v="Male"/>
    <s v="Jeans"/>
    <s v="Clothing"/>
    <n v="22"/>
    <s v="North Carolina"/>
    <s v="S"/>
    <s v="Magenta"/>
    <s v="Fall"/>
    <n v="4"/>
    <x v="0"/>
    <s v="Venmo"/>
    <s v="Next Day Air"/>
    <s v="Yes"/>
    <s v="Yes"/>
    <n v="7"/>
    <s v="Cash"/>
    <s v="Fortnightly"/>
  </r>
  <r>
    <n v="1042"/>
    <n v="36"/>
    <s v="Male"/>
    <s v="Shirt"/>
    <s v="Clothing"/>
    <n v="25"/>
    <s v="Minnesota"/>
    <s v="M"/>
    <s v="Orange"/>
    <s v="Summer"/>
    <n v="4.9000000000000004"/>
    <x v="0"/>
    <s v="Venmo"/>
    <s v="Next Day Air"/>
    <s v="Yes"/>
    <s v="Yes"/>
    <n v="11"/>
    <s v="Cash"/>
    <s v="Fortnightly"/>
  </r>
  <r>
    <n v="1043"/>
    <n v="55"/>
    <s v="Male"/>
    <s v="Belt"/>
    <s v="Accessories"/>
    <n v="80"/>
    <s v="Maryland"/>
    <s v="M"/>
    <s v="Maroon"/>
    <s v="Spring"/>
    <n v="4.9000000000000004"/>
    <x v="0"/>
    <s v="Venmo"/>
    <s v="Next Day Air"/>
    <s v="Yes"/>
    <s v="Yes"/>
    <n v="47"/>
    <s v="Credit Card"/>
    <s v="Weekly"/>
  </r>
  <r>
    <n v="1044"/>
    <n v="28"/>
    <s v="Male"/>
    <s v="Jeans"/>
    <s v="Clothing"/>
    <n v="76"/>
    <s v="Hawaii"/>
    <s v="M"/>
    <s v="Green"/>
    <s v="Spring"/>
    <n v="3.3"/>
    <x v="0"/>
    <s v="Bank Transfer"/>
    <s v="2-Day Shipping"/>
    <s v="Yes"/>
    <s v="Yes"/>
    <n v="28"/>
    <s v="Debit Card"/>
    <s v="Fortnightly"/>
  </r>
  <r>
    <n v="1045"/>
    <n v="39"/>
    <s v="Male"/>
    <s v="Jeans"/>
    <s v="Clothing"/>
    <n v="30"/>
    <s v="Oregon"/>
    <s v="L"/>
    <s v="Teal"/>
    <s v="Summer"/>
    <n v="4.4000000000000004"/>
    <x v="0"/>
    <s v="Credit Card"/>
    <s v="Next Day Air"/>
    <s v="Yes"/>
    <s v="Yes"/>
    <n v="17"/>
    <s v="Bank Transfer"/>
    <s v="Every 3 Months"/>
  </r>
  <r>
    <n v="1046"/>
    <n v="54"/>
    <s v="Male"/>
    <s v="Sweater"/>
    <s v="Clothing"/>
    <n v="79"/>
    <s v="New Mexico"/>
    <s v="L"/>
    <s v="Black"/>
    <s v="Fall"/>
    <n v="3.5"/>
    <x v="0"/>
    <s v="Cash"/>
    <s v="2-Day Shipping"/>
    <s v="Yes"/>
    <s v="Yes"/>
    <n v="11"/>
    <s v="PayPal"/>
    <s v="Bi-Weekly"/>
  </r>
  <r>
    <n v="1047"/>
    <n v="40"/>
    <s v="Male"/>
    <s v="Sneakers"/>
    <s v="Footwear"/>
    <n v="22"/>
    <s v="Illinois"/>
    <s v="M"/>
    <s v="Magenta"/>
    <s v="Winter"/>
    <n v="4.2"/>
    <x v="0"/>
    <s v="Credit Card"/>
    <s v="Standard"/>
    <s v="Yes"/>
    <s v="Yes"/>
    <n v="12"/>
    <s v="Venmo"/>
    <s v="Annually"/>
  </r>
  <r>
    <n v="1048"/>
    <n v="31"/>
    <s v="Male"/>
    <s v="Socks"/>
    <s v="Clothing"/>
    <n v="36"/>
    <s v="Utah"/>
    <s v="S"/>
    <s v="Olive"/>
    <s v="Fall"/>
    <n v="4.2"/>
    <x v="0"/>
    <s v="Debit Card"/>
    <s v="Standard"/>
    <s v="Yes"/>
    <s v="Yes"/>
    <n v="7"/>
    <s v="Credit Card"/>
    <s v="Fortnightly"/>
  </r>
  <r>
    <n v="1049"/>
    <n v="30"/>
    <s v="Male"/>
    <s v="Socks"/>
    <s v="Clothing"/>
    <n v="77"/>
    <s v="Maine"/>
    <s v="L"/>
    <s v="Yellow"/>
    <s v="Fall"/>
    <n v="2.7"/>
    <x v="0"/>
    <s v="Cash"/>
    <s v="Standard"/>
    <s v="Yes"/>
    <s v="Yes"/>
    <n v="19"/>
    <s v="Venmo"/>
    <s v="Fortnightly"/>
  </r>
  <r>
    <n v="1050"/>
    <n v="45"/>
    <s v="Male"/>
    <s v="Sunglasses"/>
    <s v="Accessories"/>
    <n v="33"/>
    <s v="Virginia"/>
    <s v="S"/>
    <s v="Purple"/>
    <s v="Fall"/>
    <n v="2.8"/>
    <x v="0"/>
    <s v="Credit Card"/>
    <s v="Store Pickup"/>
    <s v="Yes"/>
    <s v="Yes"/>
    <n v="24"/>
    <s v="Cash"/>
    <s v="Quarterly"/>
  </r>
  <r>
    <n v="1051"/>
    <n v="48"/>
    <s v="Male"/>
    <s v="Sneakers"/>
    <s v="Footwear"/>
    <n v="64"/>
    <s v="Florida"/>
    <s v="M"/>
    <s v="Beige"/>
    <s v="Winter"/>
    <n v="3.8"/>
    <x v="0"/>
    <s v="Credit Card"/>
    <s v="Next Day Air"/>
    <s v="Yes"/>
    <s v="Yes"/>
    <n v="19"/>
    <s v="Venmo"/>
    <s v="Monthly"/>
  </r>
  <r>
    <n v="1052"/>
    <n v="45"/>
    <s v="Male"/>
    <s v="Socks"/>
    <s v="Clothing"/>
    <n v="53"/>
    <s v="Ohio"/>
    <s v="M"/>
    <s v="Indigo"/>
    <s v="Fall"/>
    <n v="2.6"/>
    <x v="0"/>
    <s v="PayPal"/>
    <s v="Free Shipping"/>
    <s v="Yes"/>
    <s v="Yes"/>
    <n v="39"/>
    <s v="PayPal"/>
    <s v="Annually"/>
  </r>
  <r>
    <n v="1053"/>
    <n v="60"/>
    <s v="Male"/>
    <s v="Shoes"/>
    <s v="Footwear"/>
    <n v="36"/>
    <s v="Virginia"/>
    <s v="XL"/>
    <s v="Pink"/>
    <s v="Fall"/>
    <n v="3"/>
    <x v="0"/>
    <s v="Venmo"/>
    <s v="2-Day Shipping"/>
    <s v="Yes"/>
    <s v="Yes"/>
    <n v="1"/>
    <s v="Credit Card"/>
    <s v="Fortnightly"/>
  </r>
  <r>
    <n v="1054"/>
    <n v="59"/>
    <s v="Male"/>
    <s v="Blouse"/>
    <s v="Clothing"/>
    <n v="70"/>
    <s v="Kansas"/>
    <s v="M"/>
    <s v="Blue"/>
    <s v="Spring"/>
    <n v="3.3"/>
    <x v="1"/>
    <s v="Cash"/>
    <s v="2-Day Shipping"/>
    <s v="Yes"/>
    <s v="Yes"/>
    <n v="10"/>
    <s v="Debit Card"/>
    <s v="Bi-Weekly"/>
  </r>
  <r>
    <n v="1055"/>
    <n v="18"/>
    <s v="Male"/>
    <s v="Shorts"/>
    <s v="Clothing"/>
    <n v="96"/>
    <s v="Arkansas"/>
    <s v="L"/>
    <s v="Cyan"/>
    <s v="Winter"/>
    <n v="4.9000000000000004"/>
    <x v="1"/>
    <s v="Debit Card"/>
    <s v="Express"/>
    <s v="Yes"/>
    <s v="Yes"/>
    <n v="48"/>
    <s v="PayPal"/>
    <s v="Quarterly"/>
  </r>
  <r>
    <n v="1056"/>
    <n v="70"/>
    <s v="Male"/>
    <s v="Jacket"/>
    <s v="Outerwear"/>
    <n v="27"/>
    <s v="Massachusetts"/>
    <s v="M"/>
    <s v="Orange"/>
    <s v="Spring"/>
    <n v="3.3"/>
    <x v="1"/>
    <s v="PayPal"/>
    <s v="Next Day Air"/>
    <s v="Yes"/>
    <s v="Yes"/>
    <n v="24"/>
    <s v="Debit Card"/>
    <s v="Annually"/>
  </r>
  <r>
    <n v="1057"/>
    <n v="20"/>
    <s v="Male"/>
    <s v="Sweater"/>
    <s v="Clothing"/>
    <n v="64"/>
    <s v="Idaho"/>
    <s v="L"/>
    <s v="Black"/>
    <s v="Winter"/>
    <n v="2.9"/>
    <x v="1"/>
    <s v="Debit Card"/>
    <s v="2-Day Shipping"/>
    <s v="Yes"/>
    <s v="Yes"/>
    <n v="42"/>
    <s v="Venmo"/>
    <s v="Fortnightly"/>
  </r>
  <r>
    <n v="1058"/>
    <n v="65"/>
    <s v="Male"/>
    <s v="Jacket"/>
    <s v="Outerwear"/>
    <n v="23"/>
    <s v="Wisconsin"/>
    <s v="S"/>
    <s v="Maroon"/>
    <s v="Spring"/>
    <n v="4.4000000000000004"/>
    <x v="1"/>
    <s v="Bank Transfer"/>
    <s v="2-Day Shipping"/>
    <s v="Yes"/>
    <s v="Yes"/>
    <n v="20"/>
    <s v="Credit Card"/>
    <s v="Weekly"/>
  </r>
  <r>
    <n v="1059"/>
    <n v="29"/>
    <s v="Male"/>
    <s v="Scarf"/>
    <s v="Accessories"/>
    <n v="33"/>
    <s v="New Mexico"/>
    <s v="L"/>
    <s v="Violet"/>
    <s v="Summer"/>
    <n v="3.1"/>
    <x v="1"/>
    <s v="Credit Card"/>
    <s v="Next Day Air"/>
    <s v="Yes"/>
    <s v="Yes"/>
    <n v="49"/>
    <s v="Bank Transfer"/>
    <s v="Every 3 Months"/>
  </r>
  <r>
    <n v="1060"/>
    <n v="22"/>
    <s v="Male"/>
    <s v="Jacket"/>
    <s v="Outerwear"/>
    <n v="34"/>
    <s v="North Carolina"/>
    <s v="M"/>
    <s v="Beige"/>
    <s v="Winter"/>
    <n v="2.5"/>
    <x v="1"/>
    <s v="Venmo"/>
    <s v="Standard"/>
    <s v="Yes"/>
    <s v="Yes"/>
    <n v="25"/>
    <s v="Debit Card"/>
    <s v="Monthly"/>
  </r>
  <r>
    <n v="1061"/>
    <n v="27"/>
    <s v="Male"/>
    <s v="Sweater"/>
    <s v="Clothing"/>
    <n v="35"/>
    <s v="Iowa"/>
    <s v="S"/>
    <s v="Gray"/>
    <s v="Summer"/>
    <n v="2.6"/>
    <x v="1"/>
    <s v="PayPal"/>
    <s v="Next Day Air"/>
    <s v="Yes"/>
    <s v="Yes"/>
    <n v="21"/>
    <s v="Debit Card"/>
    <s v="Every 3 Months"/>
  </r>
  <r>
    <n v="1062"/>
    <n v="36"/>
    <s v="Male"/>
    <s v="Coat"/>
    <s v="Outerwear"/>
    <n v="62"/>
    <s v="Idaho"/>
    <s v="M"/>
    <s v="Gray"/>
    <s v="Summer"/>
    <n v="4.4000000000000004"/>
    <x v="1"/>
    <s v="Debit Card"/>
    <s v="Free Shipping"/>
    <s v="Yes"/>
    <s v="Yes"/>
    <n v="12"/>
    <s v="Venmo"/>
    <s v="Every 3 Months"/>
  </r>
  <r>
    <n v="1063"/>
    <n v="59"/>
    <s v="Male"/>
    <s v="Boots"/>
    <s v="Footwear"/>
    <n v="75"/>
    <s v="Ohio"/>
    <s v="M"/>
    <s v="Brown"/>
    <s v="Fall"/>
    <n v="2.6"/>
    <x v="1"/>
    <s v="Venmo"/>
    <s v="Next Day Air"/>
    <s v="Yes"/>
    <s v="Yes"/>
    <n v="21"/>
    <s v="Debit Card"/>
    <s v="Every 3 Months"/>
  </r>
  <r>
    <n v="1064"/>
    <n v="62"/>
    <s v="Male"/>
    <s v="Hoodie"/>
    <s v="Clothing"/>
    <n v="29"/>
    <s v="Alabama"/>
    <s v="S"/>
    <s v="Indigo"/>
    <s v="Summer"/>
    <n v="3.3"/>
    <x v="1"/>
    <s v="Bank Transfer"/>
    <s v="Free Shipping"/>
    <s v="Yes"/>
    <s v="Yes"/>
    <n v="35"/>
    <s v="Cash"/>
    <s v="Monthly"/>
  </r>
  <r>
    <n v="1065"/>
    <n v="34"/>
    <s v="Male"/>
    <s v="Hat"/>
    <s v="Accessories"/>
    <n v="28"/>
    <s v="Wyoming"/>
    <s v="M"/>
    <s v="Violet"/>
    <s v="Spring"/>
    <n v="3.5"/>
    <x v="1"/>
    <s v="Debit Card"/>
    <s v="Express"/>
    <s v="Yes"/>
    <s v="Yes"/>
    <n v="42"/>
    <s v="Credit Card"/>
    <s v="Every 3 Months"/>
  </r>
  <r>
    <n v="1066"/>
    <n v="59"/>
    <s v="Male"/>
    <s v="T-shirt"/>
    <s v="Clothing"/>
    <n v="20"/>
    <s v="Alabama"/>
    <s v="XL"/>
    <s v="Blue"/>
    <s v="Spring"/>
    <n v="4.0999999999999996"/>
    <x v="1"/>
    <s v="Cash"/>
    <s v="Store Pickup"/>
    <s v="Yes"/>
    <s v="Yes"/>
    <n v="3"/>
    <s v="PayPal"/>
    <s v="Every 3 Months"/>
  </r>
  <r>
    <n v="1067"/>
    <n v="49"/>
    <s v="Male"/>
    <s v="Coat"/>
    <s v="Outerwear"/>
    <n v="96"/>
    <s v="Mississippi"/>
    <s v="M"/>
    <s v="Red"/>
    <s v="Winter"/>
    <n v="4"/>
    <x v="1"/>
    <s v="Credit Card"/>
    <s v="Store Pickup"/>
    <s v="Yes"/>
    <s v="Yes"/>
    <n v="11"/>
    <s v="PayPal"/>
    <s v="Bi-Weekly"/>
  </r>
  <r>
    <n v="1068"/>
    <n v="18"/>
    <s v="Male"/>
    <s v="Dress"/>
    <s v="Clothing"/>
    <n v="43"/>
    <s v="Pennsylvania"/>
    <s v="S"/>
    <s v="Peach"/>
    <s v="Summer"/>
    <n v="2.7"/>
    <x v="1"/>
    <s v="Venmo"/>
    <s v="2-Day Shipping"/>
    <s v="Yes"/>
    <s v="Yes"/>
    <n v="22"/>
    <s v="PayPal"/>
    <s v="Quarterly"/>
  </r>
  <r>
    <n v="1069"/>
    <n v="55"/>
    <s v="Male"/>
    <s v="Shirt"/>
    <s v="Clothing"/>
    <n v="94"/>
    <s v="Wyoming"/>
    <s v="M"/>
    <s v="Olive"/>
    <s v="Fall"/>
    <n v="2.5"/>
    <x v="1"/>
    <s v="Bank Transfer"/>
    <s v="Standard"/>
    <s v="Yes"/>
    <s v="Yes"/>
    <n v="47"/>
    <s v="Credit Card"/>
    <s v="Weekly"/>
  </r>
  <r>
    <n v="1070"/>
    <n v="38"/>
    <s v="Male"/>
    <s v="Skirt"/>
    <s v="Clothing"/>
    <n v="81"/>
    <s v="Maryland"/>
    <s v="XL"/>
    <s v="White"/>
    <s v="Fall"/>
    <n v="4.3"/>
    <x v="1"/>
    <s v="Credit Card"/>
    <s v="Next Day Air"/>
    <s v="Yes"/>
    <s v="Yes"/>
    <n v="33"/>
    <s v="Venmo"/>
    <s v="Every 3 Months"/>
  </r>
  <r>
    <n v="1071"/>
    <n v="50"/>
    <s v="Male"/>
    <s v="Jewelry"/>
    <s v="Accessories"/>
    <n v="75"/>
    <s v="North Carolina"/>
    <s v="M"/>
    <s v="Magenta"/>
    <s v="Summer"/>
    <n v="3.3"/>
    <x v="1"/>
    <s v="Venmo"/>
    <s v="Free Shipping"/>
    <s v="Yes"/>
    <s v="Yes"/>
    <n v="50"/>
    <s v="Debit Card"/>
    <s v="Weekly"/>
  </r>
  <r>
    <n v="1072"/>
    <n v="61"/>
    <s v="Male"/>
    <s v="Hat"/>
    <s v="Accessories"/>
    <n v="81"/>
    <s v="Pennsylvania"/>
    <s v="M"/>
    <s v="Beige"/>
    <s v="Summer"/>
    <n v="2.6"/>
    <x v="1"/>
    <s v="Cash"/>
    <s v="Express"/>
    <s v="Yes"/>
    <s v="Yes"/>
    <n v="46"/>
    <s v="Credit Card"/>
    <s v="Monthly"/>
  </r>
  <r>
    <n v="1073"/>
    <n v="48"/>
    <s v="Male"/>
    <s v="Shorts"/>
    <s v="Clothing"/>
    <n v="92"/>
    <s v="Idaho"/>
    <s v="L"/>
    <s v="Gold"/>
    <s v="Fall"/>
    <n v="3.5"/>
    <x v="1"/>
    <s v="Bank Transfer"/>
    <s v="Express"/>
    <s v="Yes"/>
    <s v="Yes"/>
    <n v="34"/>
    <s v="Debit Card"/>
    <s v="Fortnightly"/>
  </r>
  <r>
    <n v="1074"/>
    <n v="22"/>
    <s v="Male"/>
    <s v="Scarf"/>
    <s v="Accessories"/>
    <n v="96"/>
    <s v="California"/>
    <s v="XL"/>
    <s v="Purple"/>
    <s v="Spring"/>
    <n v="4"/>
    <x v="1"/>
    <s v="Cash"/>
    <s v="Store Pickup"/>
    <s v="Yes"/>
    <s v="Yes"/>
    <n v="33"/>
    <s v="Credit Card"/>
    <s v="Monthly"/>
  </r>
  <r>
    <n v="1075"/>
    <n v="48"/>
    <s v="Male"/>
    <s v="Jewelry"/>
    <s v="Accessories"/>
    <n v="71"/>
    <s v="Tennessee"/>
    <s v="S"/>
    <s v="White"/>
    <s v="Fall"/>
    <n v="2.6"/>
    <x v="1"/>
    <s v="PayPal"/>
    <s v="Standard"/>
    <s v="Yes"/>
    <s v="Yes"/>
    <n v="45"/>
    <s v="Bank Transfer"/>
    <s v="Fortnightly"/>
  </r>
  <r>
    <n v="1076"/>
    <n v="57"/>
    <s v="Male"/>
    <s v="Sunglasses"/>
    <s v="Accessories"/>
    <n v="50"/>
    <s v="Missouri"/>
    <s v="L"/>
    <s v="Indigo"/>
    <s v="Summer"/>
    <n v="4.9000000000000004"/>
    <x v="1"/>
    <s v="Debit Card"/>
    <s v="Next Day Air"/>
    <s v="Yes"/>
    <s v="Yes"/>
    <n v="32"/>
    <s v="Debit Card"/>
    <s v="Bi-Weekly"/>
  </r>
  <r>
    <n v="1077"/>
    <n v="33"/>
    <s v="Male"/>
    <s v="Coat"/>
    <s v="Outerwear"/>
    <n v="72"/>
    <s v="North Dakota"/>
    <s v="L"/>
    <s v="Charcoal"/>
    <s v="Spring"/>
    <n v="2.9"/>
    <x v="1"/>
    <s v="Bank Transfer"/>
    <s v="Standard"/>
    <s v="Yes"/>
    <s v="Yes"/>
    <n v="47"/>
    <s v="Venmo"/>
    <s v="Bi-Weekly"/>
  </r>
  <r>
    <n v="1078"/>
    <n v="58"/>
    <s v="Male"/>
    <s v="Jacket"/>
    <s v="Outerwear"/>
    <n v="28"/>
    <s v="West Virginia"/>
    <s v="M"/>
    <s v="Pink"/>
    <s v="Winter"/>
    <n v="3.7"/>
    <x v="1"/>
    <s v="Cash"/>
    <s v="Standard"/>
    <s v="Yes"/>
    <s v="Yes"/>
    <n v="5"/>
    <s v="PayPal"/>
    <s v="Quarterly"/>
  </r>
  <r>
    <n v="1079"/>
    <n v="37"/>
    <s v="Male"/>
    <s v="Sweater"/>
    <s v="Clothing"/>
    <n v="59"/>
    <s v="Arizona"/>
    <s v="M"/>
    <s v="Silver"/>
    <s v="Fall"/>
    <n v="4.4000000000000004"/>
    <x v="1"/>
    <s v="Cash"/>
    <s v="Express"/>
    <s v="Yes"/>
    <s v="Yes"/>
    <n v="49"/>
    <s v="Credit Card"/>
    <s v="Fortnightly"/>
  </r>
  <r>
    <n v="1080"/>
    <n v="18"/>
    <s v="Male"/>
    <s v="Coat"/>
    <s v="Outerwear"/>
    <n v="33"/>
    <s v="Oklahoma"/>
    <s v="S"/>
    <s v="Blue"/>
    <s v="Summer"/>
    <n v="4.4000000000000004"/>
    <x v="1"/>
    <s v="Bank Transfer"/>
    <s v="Free Shipping"/>
    <s v="Yes"/>
    <s v="Yes"/>
    <n v="48"/>
    <s v="Bank Transfer"/>
    <s v="Monthly"/>
  </r>
  <r>
    <n v="1081"/>
    <n v="65"/>
    <s v="Male"/>
    <s v="Scarf"/>
    <s v="Accessories"/>
    <n v="59"/>
    <s v="Pennsylvania"/>
    <s v="L"/>
    <s v="Blue"/>
    <s v="Fall"/>
    <n v="3.8"/>
    <x v="1"/>
    <s v="Bank Transfer"/>
    <s v="Express"/>
    <s v="Yes"/>
    <s v="Yes"/>
    <n v="22"/>
    <s v="Cash"/>
    <s v="Every 3 Months"/>
  </r>
  <r>
    <n v="1082"/>
    <n v="62"/>
    <s v="Male"/>
    <s v="Belt"/>
    <s v="Accessories"/>
    <n v="30"/>
    <s v="Idaho"/>
    <s v="XL"/>
    <s v="Brown"/>
    <s v="Spring"/>
    <n v="4.5"/>
    <x v="1"/>
    <s v="Cash"/>
    <s v="Standard"/>
    <s v="Yes"/>
    <s v="Yes"/>
    <n v="45"/>
    <s v="Credit Card"/>
    <s v="Annually"/>
  </r>
  <r>
    <n v="1083"/>
    <n v="54"/>
    <s v="Male"/>
    <s v="Hat"/>
    <s v="Accessories"/>
    <n v="85"/>
    <s v="South Carolina"/>
    <s v="XL"/>
    <s v="Cyan"/>
    <s v="Winter"/>
    <n v="2.6"/>
    <x v="1"/>
    <s v="PayPal"/>
    <s v="Next Day Air"/>
    <s v="Yes"/>
    <s v="Yes"/>
    <n v="30"/>
    <s v="Venmo"/>
    <s v="Quarterly"/>
  </r>
  <r>
    <n v="1084"/>
    <n v="35"/>
    <s v="Male"/>
    <s v="Backpack"/>
    <s v="Accessories"/>
    <n v="97"/>
    <s v="Washington"/>
    <s v="L"/>
    <s v="Teal"/>
    <s v="Summer"/>
    <n v="3.3"/>
    <x v="1"/>
    <s v="Credit Card"/>
    <s v="Store Pickup"/>
    <s v="Yes"/>
    <s v="Yes"/>
    <n v="43"/>
    <s v="Cash"/>
    <s v="Weekly"/>
  </r>
  <r>
    <n v="1085"/>
    <n v="34"/>
    <s v="Male"/>
    <s v="T-shirt"/>
    <s v="Clothing"/>
    <n v="36"/>
    <s v="Arkansas"/>
    <s v="S"/>
    <s v="Purple"/>
    <s v="Fall"/>
    <n v="4.0999999999999996"/>
    <x v="1"/>
    <s v="Credit Card"/>
    <s v="Next Day Air"/>
    <s v="Yes"/>
    <s v="Yes"/>
    <n v="48"/>
    <s v="Cash"/>
    <s v="Quarterly"/>
  </r>
  <r>
    <n v="1086"/>
    <n v="25"/>
    <s v="Male"/>
    <s v="Jewelry"/>
    <s v="Accessories"/>
    <n v="85"/>
    <s v="Utah"/>
    <s v="M"/>
    <s v="Turquoise"/>
    <s v="Winter"/>
    <n v="3"/>
    <x v="1"/>
    <s v="PayPal"/>
    <s v="Store Pickup"/>
    <s v="Yes"/>
    <s v="Yes"/>
    <n v="23"/>
    <s v="Venmo"/>
    <s v="Fortnightly"/>
  </r>
  <r>
    <n v="1087"/>
    <n v="53"/>
    <s v="Male"/>
    <s v="Sunglasses"/>
    <s v="Accessories"/>
    <n v="62"/>
    <s v="Alaska"/>
    <s v="M"/>
    <s v="Olive"/>
    <s v="Winter"/>
    <n v="3"/>
    <x v="1"/>
    <s v="PayPal"/>
    <s v="Free Shipping"/>
    <s v="Yes"/>
    <s v="Yes"/>
    <n v="27"/>
    <s v="PayPal"/>
    <s v="Bi-Weekly"/>
  </r>
  <r>
    <n v="1088"/>
    <n v="45"/>
    <s v="Male"/>
    <s v="Jeans"/>
    <s v="Clothing"/>
    <n v="71"/>
    <s v="West Virginia"/>
    <s v="S"/>
    <s v="White"/>
    <s v="Winter"/>
    <n v="3.4"/>
    <x v="1"/>
    <s v="PayPal"/>
    <s v="Next Day Air"/>
    <s v="Yes"/>
    <s v="Yes"/>
    <n v="7"/>
    <s v="Bank Transfer"/>
    <s v="Monthly"/>
  </r>
  <r>
    <n v="1089"/>
    <n v="49"/>
    <s v="Male"/>
    <s v="Pants"/>
    <s v="Clothing"/>
    <n v="21"/>
    <s v="Louisiana"/>
    <s v="M"/>
    <s v="Turquoise"/>
    <s v="Winter"/>
    <n v="2.7"/>
    <x v="1"/>
    <s v="Bank Transfer"/>
    <s v="Free Shipping"/>
    <s v="Yes"/>
    <s v="Yes"/>
    <n v="2"/>
    <s v="PayPal"/>
    <s v="Weekly"/>
  </r>
  <r>
    <n v="1090"/>
    <n v="40"/>
    <s v="Male"/>
    <s v="Backpack"/>
    <s v="Accessories"/>
    <n v="61"/>
    <s v="Arizona"/>
    <s v="M"/>
    <s v="Silver"/>
    <s v="Spring"/>
    <n v="3.8"/>
    <x v="1"/>
    <s v="Debit Card"/>
    <s v="Next Day Air"/>
    <s v="Yes"/>
    <s v="Yes"/>
    <n v="33"/>
    <s v="PayPal"/>
    <s v="Bi-Weekly"/>
  </r>
  <r>
    <n v="1091"/>
    <n v="38"/>
    <s v="Male"/>
    <s v="Scarf"/>
    <s v="Accessories"/>
    <n v="58"/>
    <s v="Connecticut"/>
    <s v="M"/>
    <s v="Violet"/>
    <s v="Spring"/>
    <n v="4.2"/>
    <x v="1"/>
    <s v="Bank Transfer"/>
    <s v="Store Pickup"/>
    <s v="Yes"/>
    <s v="Yes"/>
    <n v="27"/>
    <s v="Cash"/>
    <s v="Fortnightly"/>
  </r>
  <r>
    <n v="1092"/>
    <n v="44"/>
    <s v="Male"/>
    <s v="Sweater"/>
    <s v="Clothing"/>
    <n v="80"/>
    <s v="North Carolina"/>
    <s v="L"/>
    <s v="Lavender"/>
    <s v="Spring"/>
    <n v="4.7"/>
    <x v="1"/>
    <s v="Cash"/>
    <s v="Store Pickup"/>
    <s v="Yes"/>
    <s v="Yes"/>
    <n v="6"/>
    <s v="Credit Card"/>
    <s v="Fortnightly"/>
  </r>
  <r>
    <n v="1093"/>
    <n v="68"/>
    <s v="Male"/>
    <s v="Jewelry"/>
    <s v="Accessories"/>
    <n v="50"/>
    <s v="South Dakota"/>
    <s v="L"/>
    <s v="Magenta"/>
    <s v="Spring"/>
    <n v="4.0999999999999996"/>
    <x v="1"/>
    <s v="Credit Card"/>
    <s v="2-Day Shipping"/>
    <s v="Yes"/>
    <s v="Yes"/>
    <n v="20"/>
    <s v="Venmo"/>
    <s v="Quarterly"/>
  </r>
  <r>
    <n v="1094"/>
    <n v="60"/>
    <s v="Male"/>
    <s v="Sneakers"/>
    <s v="Footwear"/>
    <n v="48"/>
    <s v="Delaware"/>
    <s v="S"/>
    <s v="Indigo"/>
    <s v="Winter"/>
    <n v="4.2"/>
    <x v="1"/>
    <s v="PayPal"/>
    <s v="2-Day Shipping"/>
    <s v="Yes"/>
    <s v="Yes"/>
    <n v="46"/>
    <s v="Venmo"/>
    <s v="Every 3 Months"/>
  </r>
  <r>
    <n v="1095"/>
    <n v="25"/>
    <s v="Male"/>
    <s v="Jewelry"/>
    <s v="Accessories"/>
    <n v="40"/>
    <s v="Connecticut"/>
    <s v="M"/>
    <s v="Black"/>
    <s v="Winter"/>
    <n v="4.8"/>
    <x v="1"/>
    <s v="Credit Card"/>
    <s v="Next Day Air"/>
    <s v="Yes"/>
    <s v="Yes"/>
    <n v="25"/>
    <s v="Cash"/>
    <s v="Quarterly"/>
  </r>
  <r>
    <n v="1096"/>
    <n v="19"/>
    <s v="Male"/>
    <s v="Coat"/>
    <s v="Outerwear"/>
    <n v="34"/>
    <s v="Tennessee"/>
    <s v="S"/>
    <s v="Peach"/>
    <s v="Summer"/>
    <n v="3"/>
    <x v="1"/>
    <s v="Debit Card"/>
    <s v="Free Shipping"/>
    <s v="Yes"/>
    <s v="Yes"/>
    <n v="30"/>
    <s v="Bank Transfer"/>
    <s v="Quarterly"/>
  </r>
  <r>
    <n v="1097"/>
    <n v="57"/>
    <s v="Male"/>
    <s v="Coat"/>
    <s v="Outerwear"/>
    <n v="46"/>
    <s v="New Hampshire"/>
    <s v="S"/>
    <s v="Beige"/>
    <s v="Fall"/>
    <n v="2.6"/>
    <x v="1"/>
    <s v="Credit Card"/>
    <s v="Standard"/>
    <s v="Yes"/>
    <s v="Yes"/>
    <n v="48"/>
    <s v="Credit Card"/>
    <s v="Annually"/>
  </r>
  <r>
    <n v="1098"/>
    <n v="58"/>
    <s v="Male"/>
    <s v="Sunglasses"/>
    <s v="Accessories"/>
    <n v="27"/>
    <s v="Vermont"/>
    <s v="M"/>
    <s v="Black"/>
    <s v="Summer"/>
    <n v="3.2"/>
    <x v="1"/>
    <s v="Venmo"/>
    <s v="Store Pickup"/>
    <s v="Yes"/>
    <s v="Yes"/>
    <n v="47"/>
    <s v="Bank Transfer"/>
    <s v="Weekly"/>
  </r>
  <r>
    <n v="1099"/>
    <n v="49"/>
    <s v="Male"/>
    <s v="Handbag"/>
    <s v="Accessories"/>
    <n v="98"/>
    <s v="Idaho"/>
    <s v="S"/>
    <s v="Turquoise"/>
    <s v="Spring"/>
    <n v="3.6"/>
    <x v="1"/>
    <s v="PayPal"/>
    <s v="Next Day Air"/>
    <s v="Yes"/>
    <s v="Yes"/>
    <n v="27"/>
    <s v="Credit Card"/>
    <s v="Weekly"/>
  </r>
  <r>
    <n v="1100"/>
    <n v="19"/>
    <s v="Male"/>
    <s v="Sweater"/>
    <s v="Clothing"/>
    <n v="73"/>
    <s v="North Carolina"/>
    <s v="M"/>
    <s v="Peach"/>
    <s v="Fall"/>
    <n v="2.6"/>
    <x v="1"/>
    <s v="Cash"/>
    <s v="Next Day Air"/>
    <s v="Yes"/>
    <s v="Yes"/>
    <n v="45"/>
    <s v="Bank Transfer"/>
    <s v="Fortnightly"/>
  </r>
  <r>
    <n v="1101"/>
    <n v="50"/>
    <s v="Male"/>
    <s v="Pants"/>
    <s v="Clothing"/>
    <n v="28"/>
    <s v="Nevada"/>
    <s v="L"/>
    <s v="Gold"/>
    <s v="Spring"/>
    <n v="4.4000000000000004"/>
    <x v="1"/>
    <s v="Debit Card"/>
    <s v="Express"/>
    <s v="Yes"/>
    <s v="Yes"/>
    <n v="2"/>
    <s v="Credit Card"/>
    <s v="Weekly"/>
  </r>
  <r>
    <n v="1102"/>
    <n v="30"/>
    <s v="Male"/>
    <s v="Gloves"/>
    <s v="Accessories"/>
    <n v="76"/>
    <s v="Delaware"/>
    <s v="XL"/>
    <s v="Silver"/>
    <s v="Fall"/>
    <n v="3"/>
    <x v="1"/>
    <s v="Cash"/>
    <s v="Free Shipping"/>
    <s v="Yes"/>
    <s v="Yes"/>
    <n v="39"/>
    <s v="Cash"/>
    <s v="Fortnightly"/>
  </r>
  <r>
    <n v="1103"/>
    <n v="52"/>
    <s v="Male"/>
    <s v="Sweater"/>
    <s v="Clothing"/>
    <n v="83"/>
    <s v="Texas"/>
    <s v="M"/>
    <s v="Peach"/>
    <s v="Fall"/>
    <n v="2.9"/>
    <x v="1"/>
    <s v="Credit Card"/>
    <s v="Express"/>
    <s v="Yes"/>
    <s v="Yes"/>
    <n v="24"/>
    <s v="Cash"/>
    <s v="Fortnightly"/>
  </r>
  <r>
    <n v="1104"/>
    <n v="35"/>
    <s v="Male"/>
    <s v="Hoodie"/>
    <s v="Clothing"/>
    <n v="23"/>
    <s v="Tennessee"/>
    <s v="S"/>
    <s v="Charcoal"/>
    <s v="Spring"/>
    <n v="4.3"/>
    <x v="1"/>
    <s v="Debit Card"/>
    <s v="Free Shipping"/>
    <s v="Yes"/>
    <s v="Yes"/>
    <n v="8"/>
    <s v="Debit Card"/>
    <s v="Bi-Weekly"/>
  </r>
  <r>
    <n v="1105"/>
    <n v="35"/>
    <s v="Male"/>
    <s v="Hat"/>
    <s v="Accessories"/>
    <n v="28"/>
    <s v="Delaware"/>
    <s v="M"/>
    <s v="Beige"/>
    <s v="Fall"/>
    <n v="3.1"/>
    <x v="1"/>
    <s v="Bank Transfer"/>
    <s v="Express"/>
    <s v="Yes"/>
    <s v="Yes"/>
    <n v="8"/>
    <s v="Bank Transfer"/>
    <s v="Quarterly"/>
  </r>
  <r>
    <n v="1106"/>
    <n v="33"/>
    <s v="Male"/>
    <s v="T-shirt"/>
    <s v="Clothing"/>
    <n v="83"/>
    <s v="Massachusetts"/>
    <s v="S"/>
    <s v="Olive"/>
    <s v="Spring"/>
    <n v="3"/>
    <x v="1"/>
    <s v="Credit Card"/>
    <s v="Next Day Air"/>
    <s v="Yes"/>
    <s v="Yes"/>
    <n v="6"/>
    <s v="Venmo"/>
    <s v="Every 3 Months"/>
  </r>
  <r>
    <n v="1107"/>
    <n v="52"/>
    <s v="Male"/>
    <s v="Skirt"/>
    <s v="Clothing"/>
    <n v="96"/>
    <s v="Minnesota"/>
    <s v="L"/>
    <s v="Violet"/>
    <s v="Winter"/>
    <n v="3.6"/>
    <x v="1"/>
    <s v="Credit Card"/>
    <s v="Store Pickup"/>
    <s v="Yes"/>
    <s v="Yes"/>
    <n v="12"/>
    <s v="Venmo"/>
    <s v="Fortnightly"/>
  </r>
  <r>
    <n v="1108"/>
    <n v="69"/>
    <s v="Male"/>
    <s v="Sneakers"/>
    <s v="Footwear"/>
    <n v="62"/>
    <s v="Texas"/>
    <s v="M"/>
    <s v="Peach"/>
    <s v="Fall"/>
    <n v="2.8"/>
    <x v="1"/>
    <s v="Venmo"/>
    <s v="Store Pickup"/>
    <s v="Yes"/>
    <s v="Yes"/>
    <n v="26"/>
    <s v="Bank Transfer"/>
    <s v="Weekly"/>
  </r>
  <r>
    <n v="1109"/>
    <n v="27"/>
    <s v="Male"/>
    <s v="Shorts"/>
    <s v="Clothing"/>
    <n v="25"/>
    <s v="Nebraska"/>
    <s v="M"/>
    <s v="Teal"/>
    <s v="Fall"/>
    <n v="2.8"/>
    <x v="1"/>
    <s v="Venmo"/>
    <s v="Standard"/>
    <s v="Yes"/>
    <s v="Yes"/>
    <n v="50"/>
    <s v="Cash"/>
    <s v="Fortnightly"/>
  </r>
  <r>
    <n v="1110"/>
    <n v="66"/>
    <s v="Male"/>
    <s v="Hoodie"/>
    <s v="Clothing"/>
    <n v="97"/>
    <s v="Oklahoma"/>
    <s v="L"/>
    <s v="Violet"/>
    <s v="Winter"/>
    <n v="4.9000000000000004"/>
    <x v="1"/>
    <s v="Debit Card"/>
    <s v="Next Day Air"/>
    <s v="Yes"/>
    <s v="Yes"/>
    <n v="2"/>
    <s v="Venmo"/>
    <s v="Weekly"/>
  </r>
  <r>
    <n v="1111"/>
    <n v="28"/>
    <s v="Male"/>
    <s v="Hoodie"/>
    <s v="Clothing"/>
    <n v="61"/>
    <s v="Texas"/>
    <s v="L"/>
    <s v="Cyan"/>
    <s v="Fall"/>
    <n v="3"/>
    <x v="1"/>
    <s v="Debit Card"/>
    <s v="Standard"/>
    <s v="Yes"/>
    <s v="Yes"/>
    <n v="31"/>
    <s v="Cash"/>
    <s v="Bi-Weekly"/>
  </r>
  <r>
    <n v="1112"/>
    <n v="22"/>
    <s v="Male"/>
    <s v="Shoes"/>
    <s v="Footwear"/>
    <n v="66"/>
    <s v="New York"/>
    <s v="S"/>
    <s v="Olive"/>
    <s v="Summer"/>
    <n v="4.0999999999999996"/>
    <x v="1"/>
    <s v="Bank Transfer"/>
    <s v="Next Day Air"/>
    <s v="Yes"/>
    <s v="Yes"/>
    <n v="4"/>
    <s v="Credit Card"/>
    <s v="Bi-Weekly"/>
  </r>
  <r>
    <n v="1113"/>
    <n v="69"/>
    <s v="Male"/>
    <s v="Hoodie"/>
    <s v="Clothing"/>
    <n v="67"/>
    <s v="Washington"/>
    <s v="XL"/>
    <s v="Pink"/>
    <s v="Spring"/>
    <n v="4.5999999999999996"/>
    <x v="1"/>
    <s v="Credit Card"/>
    <s v="Free Shipping"/>
    <s v="Yes"/>
    <s v="Yes"/>
    <n v="32"/>
    <s v="PayPal"/>
    <s v="Quarterly"/>
  </r>
  <r>
    <n v="1114"/>
    <n v="28"/>
    <s v="Male"/>
    <s v="Sunglasses"/>
    <s v="Accessories"/>
    <n v="80"/>
    <s v="Maryland"/>
    <s v="M"/>
    <s v="Purple"/>
    <s v="Summer"/>
    <n v="4.8"/>
    <x v="1"/>
    <s v="Cash"/>
    <s v="Next Day Air"/>
    <s v="Yes"/>
    <s v="Yes"/>
    <n v="11"/>
    <s v="PayPal"/>
    <s v="Bi-Weekly"/>
  </r>
  <r>
    <n v="1115"/>
    <n v="55"/>
    <s v="Male"/>
    <s v="Skirt"/>
    <s v="Clothing"/>
    <n v="25"/>
    <s v="New Hampshire"/>
    <s v="L"/>
    <s v="Violet"/>
    <s v="Fall"/>
    <n v="2.6"/>
    <x v="1"/>
    <s v="Cash"/>
    <s v="Next Day Air"/>
    <s v="Yes"/>
    <s v="Yes"/>
    <n v="47"/>
    <s v="Bank Transfer"/>
    <s v="Every 3 Months"/>
  </r>
  <r>
    <n v="1116"/>
    <n v="30"/>
    <s v="Male"/>
    <s v="Hat"/>
    <s v="Accessories"/>
    <n v="58"/>
    <s v="New York"/>
    <s v="S"/>
    <s v="Peach"/>
    <s v="Fall"/>
    <n v="4"/>
    <x v="1"/>
    <s v="Bank Transfer"/>
    <s v="2-Day Shipping"/>
    <s v="Yes"/>
    <s v="Yes"/>
    <n v="37"/>
    <s v="Cash"/>
    <s v="Weekly"/>
  </r>
  <r>
    <n v="1117"/>
    <n v="67"/>
    <s v="Male"/>
    <s v="Backpack"/>
    <s v="Accessories"/>
    <n v="96"/>
    <s v="Hawaii"/>
    <s v="M"/>
    <s v="Charcoal"/>
    <s v="Winter"/>
    <n v="4.2"/>
    <x v="1"/>
    <s v="Venmo"/>
    <s v="Express"/>
    <s v="Yes"/>
    <s v="Yes"/>
    <n v="39"/>
    <s v="PayPal"/>
    <s v="Fortnightly"/>
  </r>
  <r>
    <n v="1118"/>
    <n v="25"/>
    <s v="Male"/>
    <s v="Sunglasses"/>
    <s v="Accessories"/>
    <n v="77"/>
    <s v="California"/>
    <s v="L"/>
    <s v="Lavender"/>
    <s v="Spring"/>
    <n v="4.5"/>
    <x v="1"/>
    <s v="PayPal"/>
    <s v="Store Pickup"/>
    <s v="Yes"/>
    <s v="Yes"/>
    <n v="24"/>
    <s v="Credit Card"/>
    <s v="Monthly"/>
  </r>
  <r>
    <n v="1119"/>
    <n v="49"/>
    <s v="Male"/>
    <s v="Belt"/>
    <s v="Accessories"/>
    <n v="65"/>
    <s v="Indiana"/>
    <s v="M"/>
    <s v="Purple"/>
    <s v="Summer"/>
    <n v="4.9000000000000004"/>
    <x v="1"/>
    <s v="Debit Card"/>
    <s v="Standard"/>
    <s v="Yes"/>
    <s v="Yes"/>
    <n v="11"/>
    <s v="PayPal"/>
    <s v="Every 3 Months"/>
  </r>
  <r>
    <n v="1120"/>
    <n v="34"/>
    <s v="Male"/>
    <s v="Jewelry"/>
    <s v="Accessories"/>
    <n v="36"/>
    <s v="Louisiana"/>
    <s v="M"/>
    <s v="Indigo"/>
    <s v="Spring"/>
    <n v="3.1"/>
    <x v="1"/>
    <s v="Venmo"/>
    <s v="Standard"/>
    <s v="Yes"/>
    <s v="Yes"/>
    <n v="36"/>
    <s v="Credit Card"/>
    <s v="Weekly"/>
  </r>
  <r>
    <n v="1121"/>
    <n v="22"/>
    <s v="Male"/>
    <s v="Sneakers"/>
    <s v="Footwear"/>
    <n v="84"/>
    <s v="Pennsylvania"/>
    <s v="M"/>
    <s v="Magenta"/>
    <s v="Winter"/>
    <n v="4"/>
    <x v="1"/>
    <s v="Venmo"/>
    <s v="Next Day Air"/>
    <s v="Yes"/>
    <s v="Yes"/>
    <n v="40"/>
    <s v="Debit Card"/>
    <s v="Monthly"/>
  </r>
  <r>
    <n v="1122"/>
    <n v="63"/>
    <s v="Male"/>
    <s v="T-shirt"/>
    <s v="Clothing"/>
    <n v="58"/>
    <s v="Florida"/>
    <s v="XL"/>
    <s v="Peach"/>
    <s v="Fall"/>
    <n v="3.2"/>
    <x v="1"/>
    <s v="Cash"/>
    <s v="Express"/>
    <s v="Yes"/>
    <s v="Yes"/>
    <n v="25"/>
    <s v="Cash"/>
    <s v="Quarterly"/>
  </r>
  <r>
    <n v="1123"/>
    <n v="70"/>
    <s v="Male"/>
    <s v="Handbag"/>
    <s v="Accessories"/>
    <n v="62"/>
    <s v="North Carolina"/>
    <s v="S"/>
    <s v="Charcoal"/>
    <s v="Spring"/>
    <n v="4.3"/>
    <x v="1"/>
    <s v="PayPal"/>
    <s v="2-Day Shipping"/>
    <s v="Yes"/>
    <s v="Yes"/>
    <n v="12"/>
    <s v="Credit Card"/>
    <s v="Annually"/>
  </r>
  <r>
    <n v="1124"/>
    <n v="36"/>
    <s v="Male"/>
    <s v="Hat"/>
    <s v="Accessories"/>
    <n v="67"/>
    <s v="Massachusetts"/>
    <s v="S"/>
    <s v="Purple"/>
    <s v="Fall"/>
    <n v="2.5"/>
    <x v="1"/>
    <s v="Debit Card"/>
    <s v="Store Pickup"/>
    <s v="Yes"/>
    <s v="Yes"/>
    <n v="38"/>
    <s v="Cash"/>
    <s v="Monthly"/>
  </r>
  <r>
    <n v="1125"/>
    <n v="42"/>
    <s v="Male"/>
    <s v="Sweater"/>
    <s v="Clothing"/>
    <n v="20"/>
    <s v="Iowa"/>
    <s v="M"/>
    <s v="Orange"/>
    <s v="Spring"/>
    <n v="4.9000000000000004"/>
    <x v="1"/>
    <s v="Debit Card"/>
    <s v="Express"/>
    <s v="Yes"/>
    <s v="Yes"/>
    <n v="40"/>
    <s v="Cash"/>
    <s v="Quarterly"/>
  </r>
  <r>
    <n v="1126"/>
    <n v="27"/>
    <s v="Male"/>
    <s v="Sandals"/>
    <s v="Footwear"/>
    <n v="90"/>
    <s v="North Dakota"/>
    <s v="M"/>
    <s v="Lavender"/>
    <s v="Summer"/>
    <n v="2.7"/>
    <x v="1"/>
    <s v="Debit Card"/>
    <s v="2-Day Shipping"/>
    <s v="Yes"/>
    <s v="Yes"/>
    <n v="10"/>
    <s v="Bank Transfer"/>
    <s v="Weekly"/>
  </r>
  <r>
    <n v="1127"/>
    <n v="23"/>
    <s v="Male"/>
    <s v="Scarf"/>
    <s v="Accessories"/>
    <n v="58"/>
    <s v="Iowa"/>
    <s v="L"/>
    <s v="Beige"/>
    <s v="Winter"/>
    <n v="3.4"/>
    <x v="1"/>
    <s v="Venmo"/>
    <s v="Standard"/>
    <s v="Yes"/>
    <s v="Yes"/>
    <n v="47"/>
    <s v="Venmo"/>
    <s v="Fortnightly"/>
  </r>
  <r>
    <n v="1128"/>
    <n v="50"/>
    <s v="Male"/>
    <s v="Shirt"/>
    <s v="Clothing"/>
    <n v="53"/>
    <s v="Delaware"/>
    <s v="XL"/>
    <s v="Maroon"/>
    <s v="Spring"/>
    <n v="4.8"/>
    <x v="1"/>
    <s v="Venmo"/>
    <s v="Store Pickup"/>
    <s v="Yes"/>
    <s v="Yes"/>
    <n v="22"/>
    <s v="Debit Card"/>
    <s v="Monthly"/>
  </r>
  <r>
    <n v="1129"/>
    <n v="56"/>
    <s v="Male"/>
    <s v="Gloves"/>
    <s v="Accessories"/>
    <n v="30"/>
    <s v="New York"/>
    <s v="L"/>
    <s v="Charcoal"/>
    <s v="Winter"/>
    <n v="4.7"/>
    <x v="1"/>
    <s v="PayPal"/>
    <s v="Next Day Air"/>
    <s v="Yes"/>
    <s v="Yes"/>
    <n v="35"/>
    <s v="Debit Card"/>
    <s v="Monthly"/>
  </r>
  <r>
    <n v="1130"/>
    <n v="37"/>
    <s v="Male"/>
    <s v="Hoodie"/>
    <s v="Clothing"/>
    <n v="65"/>
    <s v="New Hampshire"/>
    <s v="XL"/>
    <s v="White"/>
    <s v="Winter"/>
    <n v="4.7"/>
    <x v="1"/>
    <s v="Credit Card"/>
    <s v="Express"/>
    <s v="Yes"/>
    <s v="Yes"/>
    <n v="46"/>
    <s v="Venmo"/>
    <s v="Fortnightly"/>
  </r>
  <r>
    <n v="1131"/>
    <n v="67"/>
    <s v="Male"/>
    <s v="Jewelry"/>
    <s v="Accessories"/>
    <n v="41"/>
    <s v="Kentucky"/>
    <s v="M"/>
    <s v="Lavender"/>
    <s v="Summer"/>
    <n v="3.9"/>
    <x v="1"/>
    <s v="Cash"/>
    <s v="Standard"/>
    <s v="Yes"/>
    <s v="Yes"/>
    <n v="30"/>
    <s v="PayPal"/>
    <s v="Bi-Weekly"/>
  </r>
  <r>
    <n v="1132"/>
    <n v="67"/>
    <s v="Male"/>
    <s v="Shirt"/>
    <s v="Clothing"/>
    <n v="73"/>
    <s v="Illinois"/>
    <s v="M"/>
    <s v="Black"/>
    <s v="Spring"/>
    <n v="3.7"/>
    <x v="1"/>
    <s v="Credit Card"/>
    <s v="Express"/>
    <s v="Yes"/>
    <s v="Yes"/>
    <n v="20"/>
    <s v="Bank Transfer"/>
    <s v="Monthly"/>
  </r>
  <r>
    <n v="1133"/>
    <n v="50"/>
    <s v="Male"/>
    <s v="Hoodie"/>
    <s v="Clothing"/>
    <n v="98"/>
    <s v="North Carolina"/>
    <s v="S"/>
    <s v="Teal"/>
    <s v="Spring"/>
    <n v="4.3"/>
    <x v="1"/>
    <s v="PayPal"/>
    <s v="Store Pickup"/>
    <s v="Yes"/>
    <s v="Yes"/>
    <n v="25"/>
    <s v="Cash"/>
    <s v="Fortnightly"/>
  </r>
  <r>
    <n v="1134"/>
    <n v="36"/>
    <s v="Male"/>
    <s v="Shoes"/>
    <s v="Footwear"/>
    <n v="36"/>
    <s v="Connecticut"/>
    <s v="XL"/>
    <s v="Magenta"/>
    <s v="Winter"/>
    <n v="4.0999999999999996"/>
    <x v="1"/>
    <s v="PayPal"/>
    <s v="2-Day Shipping"/>
    <s v="Yes"/>
    <s v="Yes"/>
    <n v="29"/>
    <s v="Cash"/>
    <s v="Weekly"/>
  </r>
  <r>
    <n v="1135"/>
    <n v="62"/>
    <s v="Male"/>
    <s v="T-shirt"/>
    <s v="Clothing"/>
    <n v="81"/>
    <s v="Wisconsin"/>
    <s v="M"/>
    <s v="Brown"/>
    <s v="Summer"/>
    <n v="4.5999999999999996"/>
    <x v="1"/>
    <s v="Bank Transfer"/>
    <s v="Express"/>
    <s v="Yes"/>
    <s v="Yes"/>
    <n v="2"/>
    <s v="Venmo"/>
    <s v="Every 3 Months"/>
  </r>
  <r>
    <n v="1136"/>
    <n v="65"/>
    <s v="Male"/>
    <s v="Skirt"/>
    <s v="Clothing"/>
    <n v="90"/>
    <s v="Massachusetts"/>
    <s v="L"/>
    <s v="Peach"/>
    <s v="Winter"/>
    <n v="3.6"/>
    <x v="1"/>
    <s v="PayPal"/>
    <s v="2-Day Shipping"/>
    <s v="Yes"/>
    <s v="Yes"/>
    <n v="32"/>
    <s v="Bank Transfer"/>
    <s v="Quarterly"/>
  </r>
  <r>
    <n v="1137"/>
    <n v="23"/>
    <s v="Male"/>
    <s v="Handbag"/>
    <s v="Accessories"/>
    <n v="83"/>
    <s v="Illinois"/>
    <s v="S"/>
    <s v="Cyan"/>
    <s v="Summer"/>
    <n v="4.8"/>
    <x v="1"/>
    <s v="Debit Card"/>
    <s v="Free Shipping"/>
    <s v="Yes"/>
    <s v="Yes"/>
    <n v="37"/>
    <s v="Cash"/>
    <s v="Monthly"/>
  </r>
  <r>
    <n v="1138"/>
    <n v="46"/>
    <s v="Male"/>
    <s v="Shirt"/>
    <s v="Clothing"/>
    <n v="91"/>
    <s v="New Mexico"/>
    <s v="XL"/>
    <s v="Pink"/>
    <s v="Winter"/>
    <n v="2.8"/>
    <x v="1"/>
    <s v="Credit Card"/>
    <s v="2-Day Shipping"/>
    <s v="Yes"/>
    <s v="Yes"/>
    <n v="16"/>
    <s v="Bank Transfer"/>
    <s v="Every 3 Months"/>
  </r>
  <r>
    <n v="1139"/>
    <n v="18"/>
    <s v="Male"/>
    <s v="Pants"/>
    <s v="Clothing"/>
    <n v="36"/>
    <s v="Iowa"/>
    <s v="M"/>
    <s v="Purple"/>
    <s v="Summer"/>
    <n v="4.7"/>
    <x v="1"/>
    <s v="Venmo"/>
    <s v="Express"/>
    <s v="Yes"/>
    <s v="Yes"/>
    <n v="32"/>
    <s v="Venmo"/>
    <s v="Fortnightly"/>
  </r>
  <r>
    <n v="1140"/>
    <n v="58"/>
    <s v="Male"/>
    <s v="Coat"/>
    <s v="Outerwear"/>
    <n v="53"/>
    <s v="Alabama"/>
    <s v="L"/>
    <s v="Purple"/>
    <s v="Spring"/>
    <n v="3.9"/>
    <x v="1"/>
    <s v="PayPal"/>
    <s v="Standard"/>
    <s v="Yes"/>
    <s v="Yes"/>
    <n v="42"/>
    <s v="Debit Card"/>
    <s v="Bi-Weekly"/>
  </r>
  <r>
    <n v="1141"/>
    <n v="31"/>
    <s v="Male"/>
    <s v="Jeans"/>
    <s v="Clothing"/>
    <n v="39"/>
    <s v="Maryland"/>
    <s v="M"/>
    <s v="White"/>
    <s v="Winter"/>
    <n v="2.6"/>
    <x v="1"/>
    <s v="Cash"/>
    <s v="Store Pickup"/>
    <s v="Yes"/>
    <s v="Yes"/>
    <n v="6"/>
    <s v="Credit Card"/>
    <s v="Every 3 Months"/>
  </r>
  <r>
    <n v="1142"/>
    <n v="39"/>
    <s v="Male"/>
    <s v="Gloves"/>
    <s v="Accessories"/>
    <n v="33"/>
    <s v="Ohio"/>
    <s v="S"/>
    <s v="Silver"/>
    <s v="Winter"/>
    <n v="4.7"/>
    <x v="1"/>
    <s v="Debit Card"/>
    <s v="Next Day Air"/>
    <s v="Yes"/>
    <s v="Yes"/>
    <n v="23"/>
    <s v="PayPal"/>
    <s v="Fortnightly"/>
  </r>
  <r>
    <n v="1143"/>
    <n v="69"/>
    <s v="Male"/>
    <s v="T-shirt"/>
    <s v="Clothing"/>
    <n v="76"/>
    <s v="Ohio"/>
    <s v="L"/>
    <s v="Green"/>
    <s v="Spring"/>
    <n v="3.5"/>
    <x v="1"/>
    <s v="Cash"/>
    <s v="Store Pickup"/>
    <s v="Yes"/>
    <s v="Yes"/>
    <n v="27"/>
    <s v="Venmo"/>
    <s v="Bi-Weekly"/>
  </r>
  <r>
    <n v="1144"/>
    <n v="68"/>
    <s v="Male"/>
    <s v="Boots"/>
    <s v="Footwear"/>
    <n v="23"/>
    <s v="Nevada"/>
    <s v="L"/>
    <s v="Teal"/>
    <s v="Winter"/>
    <n v="4.4000000000000004"/>
    <x v="1"/>
    <s v="Cash"/>
    <s v="Standard"/>
    <s v="Yes"/>
    <s v="Yes"/>
    <n v="43"/>
    <s v="PayPal"/>
    <s v="Quarterly"/>
  </r>
  <r>
    <n v="1145"/>
    <n v="41"/>
    <s v="Male"/>
    <s v="Jeans"/>
    <s v="Clothing"/>
    <n v="54"/>
    <s v="South Carolina"/>
    <s v="S"/>
    <s v="Indigo"/>
    <s v="Fall"/>
    <n v="4.4000000000000004"/>
    <x v="1"/>
    <s v="PayPal"/>
    <s v="2-Day Shipping"/>
    <s v="Yes"/>
    <s v="Yes"/>
    <n v="25"/>
    <s v="Bank Transfer"/>
    <s v="Fortnightly"/>
  </r>
  <r>
    <n v="1146"/>
    <n v="31"/>
    <s v="Male"/>
    <s v="Sneakers"/>
    <s v="Footwear"/>
    <n v="89"/>
    <s v="Nevada"/>
    <s v="L"/>
    <s v="Pink"/>
    <s v="Summer"/>
    <n v="3"/>
    <x v="1"/>
    <s v="Venmo"/>
    <s v="Express"/>
    <s v="Yes"/>
    <s v="Yes"/>
    <n v="30"/>
    <s v="Cash"/>
    <s v="Every 3 Months"/>
  </r>
  <r>
    <n v="1147"/>
    <n v="48"/>
    <s v="Male"/>
    <s v="Sneakers"/>
    <s v="Footwear"/>
    <n v="38"/>
    <s v="Wisconsin"/>
    <s v="M"/>
    <s v="Indigo"/>
    <s v="Summer"/>
    <n v="4.2"/>
    <x v="1"/>
    <s v="Debit Card"/>
    <s v="Standard"/>
    <s v="Yes"/>
    <s v="Yes"/>
    <n v="7"/>
    <s v="Bank Transfer"/>
    <s v="Every 3 Months"/>
  </r>
  <r>
    <n v="1148"/>
    <n v="59"/>
    <s v="Male"/>
    <s v="Hat"/>
    <s v="Accessories"/>
    <n v="36"/>
    <s v="Tennessee"/>
    <s v="XL"/>
    <s v="Red"/>
    <s v="Winter"/>
    <n v="4.3"/>
    <x v="1"/>
    <s v="PayPal"/>
    <s v="Next Day Air"/>
    <s v="Yes"/>
    <s v="Yes"/>
    <n v="17"/>
    <s v="Debit Card"/>
    <s v="Annually"/>
  </r>
  <r>
    <n v="1149"/>
    <n v="34"/>
    <s v="Male"/>
    <s v="Pants"/>
    <s v="Clothing"/>
    <n v="66"/>
    <s v="Florida"/>
    <s v="M"/>
    <s v="Violet"/>
    <s v="Spring"/>
    <n v="2.6"/>
    <x v="1"/>
    <s v="Bank Transfer"/>
    <s v="Store Pickup"/>
    <s v="Yes"/>
    <s v="Yes"/>
    <n v="10"/>
    <s v="PayPal"/>
    <s v="Fortnightly"/>
  </r>
  <r>
    <n v="1150"/>
    <n v="21"/>
    <s v="Male"/>
    <s v="Jewelry"/>
    <s v="Accessories"/>
    <n v="42"/>
    <s v="Georgia"/>
    <s v="L"/>
    <s v="Cyan"/>
    <s v="Spring"/>
    <n v="3.3"/>
    <x v="1"/>
    <s v="Cash"/>
    <s v="Store Pickup"/>
    <s v="Yes"/>
    <s v="Yes"/>
    <n v="40"/>
    <s v="Venmo"/>
    <s v="Annually"/>
  </r>
  <r>
    <n v="1151"/>
    <n v="29"/>
    <s v="Male"/>
    <s v="Jewelry"/>
    <s v="Accessories"/>
    <n v="36"/>
    <s v="Kentucky"/>
    <s v="S"/>
    <s v="Red"/>
    <s v="Winter"/>
    <n v="2.7"/>
    <x v="1"/>
    <s v="Debit Card"/>
    <s v="Next Day Air"/>
    <s v="Yes"/>
    <s v="Yes"/>
    <n v="50"/>
    <s v="Venmo"/>
    <s v="Bi-Weekly"/>
  </r>
  <r>
    <n v="1152"/>
    <n v="41"/>
    <s v="Male"/>
    <s v="Blouse"/>
    <s v="Clothing"/>
    <n v="86"/>
    <s v="Ohio"/>
    <s v="M"/>
    <s v="Gray"/>
    <s v="Spring"/>
    <n v="4.2"/>
    <x v="1"/>
    <s v="Bank Transfer"/>
    <s v="Express"/>
    <s v="Yes"/>
    <s v="Yes"/>
    <n v="24"/>
    <s v="Credit Card"/>
    <s v="Weekly"/>
  </r>
  <r>
    <n v="1153"/>
    <n v="62"/>
    <s v="Male"/>
    <s v="Handbag"/>
    <s v="Accessories"/>
    <n v="49"/>
    <s v="Connecticut"/>
    <s v="M"/>
    <s v="Gold"/>
    <s v="Fall"/>
    <n v="4"/>
    <x v="1"/>
    <s v="Cash"/>
    <s v="Standard"/>
    <s v="Yes"/>
    <s v="Yes"/>
    <n v="8"/>
    <s v="PayPal"/>
    <s v="Every 3 Months"/>
  </r>
  <r>
    <n v="1154"/>
    <n v="27"/>
    <s v="Male"/>
    <s v="Shirt"/>
    <s v="Clothing"/>
    <n v="41"/>
    <s v="Idaho"/>
    <s v="M"/>
    <s v="Pink"/>
    <s v="Summer"/>
    <n v="4"/>
    <x v="1"/>
    <s v="PayPal"/>
    <s v="Free Shipping"/>
    <s v="Yes"/>
    <s v="Yes"/>
    <n v="6"/>
    <s v="Bank Transfer"/>
    <s v="Quarterly"/>
  </r>
  <r>
    <n v="1155"/>
    <n v="49"/>
    <s v="Male"/>
    <s v="Dress"/>
    <s v="Clothing"/>
    <n v="82"/>
    <s v="Georgia"/>
    <s v="L"/>
    <s v="Cyan"/>
    <s v="Spring"/>
    <n v="2.9"/>
    <x v="1"/>
    <s v="Venmo"/>
    <s v="2-Day Shipping"/>
    <s v="Yes"/>
    <s v="Yes"/>
    <n v="44"/>
    <s v="Credit Card"/>
    <s v="Bi-Weekly"/>
  </r>
  <r>
    <n v="1156"/>
    <n v="67"/>
    <s v="Male"/>
    <s v="T-shirt"/>
    <s v="Clothing"/>
    <n v="53"/>
    <s v="Tennessee"/>
    <s v="S"/>
    <s v="Red"/>
    <s v="Fall"/>
    <n v="2.6"/>
    <x v="1"/>
    <s v="Debit Card"/>
    <s v="Express"/>
    <s v="Yes"/>
    <s v="Yes"/>
    <n v="47"/>
    <s v="PayPal"/>
    <s v="Quarterly"/>
  </r>
  <r>
    <n v="1157"/>
    <n v="20"/>
    <s v="Male"/>
    <s v="Shoes"/>
    <s v="Footwear"/>
    <n v="21"/>
    <s v="Hawaii"/>
    <s v="M"/>
    <s v="Gold"/>
    <s v="Summer"/>
    <n v="4.8"/>
    <x v="1"/>
    <s v="PayPal"/>
    <s v="Express"/>
    <s v="Yes"/>
    <s v="Yes"/>
    <n v="6"/>
    <s v="Venmo"/>
    <s v="Every 3 Months"/>
  </r>
  <r>
    <n v="1158"/>
    <n v="37"/>
    <s v="Male"/>
    <s v="Belt"/>
    <s v="Accessories"/>
    <n v="66"/>
    <s v="Maryland"/>
    <s v="M"/>
    <s v="Charcoal"/>
    <s v="Fall"/>
    <n v="4.4000000000000004"/>
    <x v="1"/>
    <s v="Credit Card"/>
    <s v="Standard"/>
    <s v="Yes"/>
    <s v="Yes"/>
    <n v="11"/>
    <s v="Cash"/>
    <s v="Quarterly"/>
  </r>
  <r>
    <n v="1159"/>
    <n v="69"/>
    <s v="Male"/>
    <s v="Belt"/>
    <s v="Accessories"/>
    <n v="89"/>
    <s v="Nevada"/>
    <s v="L"/>
    <s v="Orange"/>
    <s v="Summer"/>
    <n v="4"/>
    <x v="1"/>
    <s v="Venmo"/>
    <s v="2-Day Shipping"/>
    <s v="Yes"/>
    <s v="Yes"/>
    <n v="41"/>
    <s v="Bank Transfer"/>
    <s v="Annually"/>
  </r>
  <r>
    <n v="1160"/>
    <n v="66"/>
    <s v="Male"/>
    <s v="Handbag"/>
    <s v="Accessories"/>
    <n v="55"/>
    <s v="New Hampshire"/>
    <s v="L"/>
    <s v="Blue"/>
    <s v="Fall"/>
    <n v="3.6"/>
    <x v="1"/>
    <s v="Debit Card"/>
    <s v="2-Day Shipping"/>
    <s v="Yes"/>
    <s v="Yes"/>
    <n v="46"/>
    <s v="Venmo"/>
    <s v="Every 3 Months"/>
  </r>
  <r>
    <n v="1161"/>
    <n v="37"/>
    <s v="Male"/>
    <s v="Scarf"/>
    <s v="Accessories"/>
    <n v="42"/>
    <s v="North Dakota"/>
    <s v="S"/>
    <s v="Blue"/>
    <s v="Summer"/>
    <n v="3.2"/>
    <x v="1"/>
    <s v="Cash"/>
    <s v="Next Day Air"/>
    <s v="Yes"/>
    <s v="Yes"/>
    <n v="9"/>
    <s v="Venmo"/>
    <s v="Bi-Weekly"/>
  </r>
  <r>
    <n v="1162"/>
    <n v="63"/>
    <s v="Male"/>
    <s v="Shorts"/>
    <s v="Clothing"/>
    <n v="52"/>
    <s v="Oklahoma"/>
    <s v="S"/>
    <s v="Orange"/>
    <s v="Fall"/>
    <n v="3.1"/>
    <x v="1"/>
    <s v="Bank Transfer"/>
    <s v="2-Day Shipping"/>
    <s v="Yes"/>
    <s v="Yes"/>
    <n v="37"/>
    <s v="PayPal"/>
    <s v="Monthly"/>
  </r>
  <r>
    <n v="1163"/>
    <n v="47"/>
    <s v="Male"/>
    <s v="Sandals"/>
    <s v="Footwear"/>
    <n v="92"/>
    <s v="North Carolina"/>
    <s v="M"/>
    <s v="Blue"/>
    <s v="Winter"/>
    <n v="4.2"/>
    <x v="1"/>
    <s v="Venmo"/>
    <s v="Express"/>
    <s v="Yes"/>
    <s v="Yes"/>
    <n v="13"/>
    <s v="PayPal"/>
    <s v="Weekly"/>
  </r>
  <r>
    <n v="1164"/>
    <n v="26"/>
    <s v="Male"/>
    <s v="Pants"/>
    <s v="Clothing"/>
    <n v="56"/>
    <s v="Tennessee"/>
    <s v="L"/>
    <s v="White"/>
    <s v="Summer"/>
    <n v="3"/>
    <x v="1"/>
    <s v="Credit Card"/>
    <s v="2-Day Shipping"/>
    <s v="Yes"/>
    <s v="Yes"/>
    <n v="24"/>
    <s v="Debit Card"/>
    <s v="Monthly"/>
  </r>
  <r>
    <n v="1165"/>
    <n v="68"/>
    <s v="Male"/>
    <s v="Dress"/>
    <s v="Clothing"/>
    <n v="96"/>
    <s v="Montana"/>
    <s v="M"/>
    <s v="Green"/>
    <s v="Winter"/>
    <n v="4.2"/>
    <x v="1"/>
    <s v="Credit Card"/>
    <s v="Standard"/>
    <s v="Yes"/>
    <s v="Yes"/>
    <n v="47"/>
    <s v="PayPal"/>
    <s v="Quarterly"/>
  </r>
  <r>
    <n v="1166"/>
    <n v="51"/>
    <s v="Male"/>
    <s v="T-shirt"/>
    <s v="Clothing"/>
    <n v="64"/>
    <s v="Wisconsin"/>
    <s v="M"/>
    <s v="Silver"/>
    <s v="Winter"/>
    <n v="2.9"/>
    <x v="1"/>
    <s v="Cash"/>
    <s v="Next Day Air"/>
    <s v="Yes"/>
    <s v="Yes"/>
    <n v="21"/>
    <s v="Venmo"/>
    <s v="Every 3 Months"/>
  </r>
  <r>
    <n v="1167"/>
    <n v="48"/>
    <s v="Male"/>
    <s v="Dress"/>
    <s v="Clothing"/>
    <n v="48"/>
    <s v="Connecticut"/>
    <s v="S"/>
    <s v="Lavender"/>
    <s v="Winter"/>
    <n v="3.7"/>
    <x v="1"/>
    <s v="Cash"/>
    <s v="Store Pickup"/>
    <s v="Yes"/>
    <s v="Yes"/>
    <n v="22"/>
    <s v="Venmo"/>
    <s v="Fortnightly"/>
  </r>
  <r>
    <n v="1168"/>
    <n v="60"/>
    <s v="Male"/>
    <s v="Socks"/>
    <s v="Clothing"/>
    <n v="83"/>
    <s v="New Jersey"/>
    <s v="XL"/>
    <s v="Beige"/>
    <s v="Summer"/>
    <n v="3.6"/>
    <x v="1"/>
    <s v="PayPal"/>
    <s v="Free Shipping"/>
    <s v="Yes"/>
    <s v="Yes"/>
    <n v="16"/>
    <s v="PayPal"/>
    <s v="Quarterly"/>
  </r>
  <r>
    <n v="1169"/>
    <n v="68"/>
    <s v="Male"/>
    <s v="Scarf"/>
    <s v="Accessories"/>
    <n v="91"/>
    <s v="Mississippi"/>
    <s v="L"/>
    <s v="Violet"/>
    <s v="Summer"/>
    <n v="3.6"/>
    <x v="1"/>
    <s v="PayPal"/>
    <s v="Standard"/>
    <s v="Yes"/>
    <s v="Yes"/>
    <n v="37"/>
    <s v="Debit Card"/>
    <s v="Fortnightly"/>
  </r>
  <r>
    <n v="1170"/>
    <n v="25"/>
    <s v="Male"/>
    <s v="Backpack"/>
    <s v="Accessories"/>
    <n v="94"/>
    <s v="Wyoming"/>
    <s v="S"/>
    <s v="Gray"/>
    <s v="Fall"/>
    <n v="4.5"/>
    <x v="1"/>
    <s v="Venmo"/>
    <s v="2-Day Shipping"/>
    <s v="Yes"/>
    <s v="Yes"/>
    <n v="3"/>
    <s v="Cash"/>
    <s v="Annually"/>
  </r>
  <r>
    <n v="1171"/>
    <n v="57"/>
    <s v="Male"/>
    <s v="Skirt"/>
    <s v="Clothing"/>
    <n v="62"/>
    <s v="Illinois"/>
    <s v="S"/>
    <s v="Red"/>
    <s v="Spring"/>
    <n v="3.2"/>
    <x v="1"/>
    <s v="Bank Transfer"/>
    <s v="Express"/>
    <s v="Yes"/>
    <s v="Yes"/>
    <n v="33"/>
    <s v="Cash"/>
    <s v="Bi-Weekly"/>
  </r>
  <r>
    <n v="1172"/>
    <n v="41"/>
    <s v="Male"/>
    <s v="Socks"/>
    <s v="Clothing"/>
    <n v="55"/>
    <s v="Louisiana"/>
    <s v="M"/>
    <s v="Lavender"/>
    <s v="Spring"/>
    <n v="3.9"/>
    <x v="1"/>
    <s v="Bank Transfer"/>
    <s v="Next Day Air"/>
    <s v="Yes"/>
    <s v="Yes"/>
    <n v="15"/>
    <s v="Debit Card"/>
    <s v="Annually"/>
  </r>
  <r>
    <n v="1173"/>
    <n v="59"/>
    <s v="Male"/>
    <s v="Coat"/>
    <s v="Outerwear"/>
    <n v="68"/>
    <s v="Oregon"/>
    <s v="L"/>
    <s v="Peach"/>
    <s v="Spring"/>
    <n v="4.5999999999999996"/>
    <x v="1"/>
    <s v="Credit Card"/>
    <s v="Store Pickup"/>
    <s v="Yes"/>
    <s v="Yes"/>
    <n v="42"/>
    <s v="Bank Transfer"/>
    <s v="Bi-Weekly"/>
  </r>
  <r>
    <n v="1174"/>
    <n v="44"/>
    <s v="Male"/>
    <s v="Jewelry"/>
    <s v="Accessories"/>
    <n v="76"/>
    <s v="South Dakota"/>
    <s v="M"/>
    <s v="Indigo"/>
    <s v="Winter"/>
    <n v="2.5"/>
    <x v="1"/>
    <s v="Credit Card"/>
    <s v="Express"/>
    <s v="Yes"/>
    <s v="Yes"/>
    <n v="42"/>
    <s v="Cash"/>
    <s v="Bi-Weekly"/>
  </r>
  <r>
    <n v="1175"/>
    <n v="42"/>
    <s v="Male"/>
    <s v="Backpack"/>
    <s v="Accessories"/>
    <n v="31"/>
    <s v="Michigan"/>
    <s v="M"/>
    <s v="Black"/>
    <s v="Winter"/>
    <n v="4.3"/>
    <x v="1"/>
    <s v="Cash"/>
    <s v="Express"/>
    <s v="Yes"/>
    <s v="Yes"/>
    <n v="19"/>
    <s v="Bank Transfer"/>
    <s v="Bi-Weekly"/>
  </r>
  <r>
    <n v="1176"/>
    <n v="35"/>
    <s v="Male"/>
    <s v="Belt"/>
    <s v="Accessories"/>
    <n v="81"/>
    <s v="New Jersey"/>
    <s v="M"/>
    <s v="Beige"/>
    <s v="Spring"/>
    <n v="4.0999999999999996"/>
    <x v="1"/>
    <s v="Credit Card"/>
    <s v="Store Pickup"/>
    <s v="Yes"/>
    <s v="Yes"/>
    <n v="26"/>
    <s v="PayPal"/>
    <s v="Quarterly"/>
  </r>
  <r>
    <n v="1177"/>
    <n v="36"/>
    <s v="Male"/>
    <s v="Dress"/>
    <s v="Clothing"/>
    <n v="83"/>
    <s v="Oregon"/>
    <s v="M"/>
    <s v="Red"/>
    <s v="Winter"/>
    <n v="4.5999999999999996"/>
    <x v="1"/>
    <s v="Credit Card"/>
    <s v="Free Shipping"/>
    <s v="Yes"/>
    <s v="Yes"/>
    <n v="39"/>
    <s v="PayPal"/>
    <s v="Quarterly"/>
  </r>
  <r>
    <n v="1178"/>
    <n v="54"/>
    <s v="Male"/>
    <s v="Skirt"/>
    <s v="Clothing"/>
    <n v="21"/>
    <s v="Iowa"/>
    <s v="M"/>
    <s v="Black"/>
    <s v="Spring"/>
    <n v="4.8"/>
    <x v="1"/>
    <s v="Cash"/>
    <s v="Standard"/>
    <s v="Yes"/>
    <s v="Yes"/>
    <n v="24"/>
    <s v="Debit Card"/>
    <s v="Monthly"/>
  </r>
  <r>
    <n v="1179"/>
    <n v="37"/>
    <s v="Male"/>
    <s v="Dress"/>
    <s v="Clothing"/>
    <n v="22"/>
    <s v="South Carolina"/>
    <s v="M"/>
    <s v="Teal"/>
    <s v="Spring"/>
    <n v="4.9000000000000004"/>
    <x v="1"/>
    <s v="Credit Card"/>
    <s v="Express"/>
    <s v="Yes"/>
    <s v="Yes"/>
    <n v="23"/>
    <s v="Debit Card"/>
    <s v="Annually"/>
  </r>
  <r>
    <n v="1180"/>
    <n v="20"/>
    <s v="Male"/>
    <s v="T-shirt"/>
    <s v="Clothing"/>
    <n v="33"/>
    <s v="Indiana"/>
    <s v="M"/>
    <s v="Blue"/>
    <s v="Summer"/>
    <n v="2.8"/>
    <x v="1"/>
    <s v="Debit Card"/>
    <s v="Free Shipping"/>
    <s v="Yes"/>
    <s v="Yes"/>
    <n v="44"/>
    <s v="Bank Transfer"/>
    <s v="Annually"/>
  </r>
  <r>
    <n v="1181"/>
    <n v="23"/>
    <s v="Male"/>
    <s v="Skirt"/>
    <s v="Clothing"/>
    <n v="23"/>
    <s v="Oregon"/>
    <s v="S"/>
    <s v="Beige"/>
    <s v="Spring"/>
    <n v="4.9000000000000004"/>
    <x v="1"/>
    <s v="Cash"/>
    <s v="Standard"/>
    <s v="Yes"/>
    <s v="Yes"/>
    <n v="34"/>
    <s v="Cash"/>
    <s v="Monthly"/>
  </r>
  <r>
    <n v="1182"/>
    <n v="61"/>
    <s v="Male"/>
    <s v="Shorts"/>
    <s v="Clothing"/>
    <n v="96"/>
    <s v="New York"/>
    <s v="L"/>
    <s v="Teal"/>
    <s v="Summer"/>
    <n v="3.5"/>
    <x v="1"/>
    <s v="Cash"/>
    <s v="Free Shipping"/>
    <s v="Yes"/>
    <s v="Yes"/>
    <n v="43"/>
    <s v="Bank Transfer"/>
    <s v="Quarterly"/>
  </r>
  <r>
    <n v="1183"/>
    <n v="37"/>
    <s v="Male"/>
    <s v="Jewelry"/>
    <s v="Accessories"/>
    <n v="21"/>
    <s v="New Mexico"/>
    <s v="M"/>
    <s v="Maroon"/>
    <s v="Spring"/>
    <n v="3.8"/>
    <x v="1"/>
    <s v="Debit Card"/>
    <s v="Express"/>
    <s v="Yes"/>
    <s v="Yes"/>
    <n v="45"/>
    <s v="PayPal"/>
    <s v="Quarterly"/>
  </r>
  <r>
    <n v="1184"/>
    <n v="23"/>
    <s v="Male"/>
    <s v="Pants"/>
    <s v="Clothing"/>
    <n v="39"/>
    <s v="Louisiana"/>
    <s v="M"/>
    <s v="Yellow"/>
    <s v="Spring"/>
    <n v="4.5"/>
    <x v="1"/>
    <s v="PayPal"/>
    <s v="2-Day Shipping"/>
    <s v="Yes"/>
    <s v="Yes"/>
    <n v="4"/>
    <s v="Credit Card"/>
    <s v="Weekly"/>
  </r>
  <r>
    <n v="1185"/>
    <n v="63"/>
    <s v="Male"/>
    <s v="Belt"/>
    <s v="Accessories"/>
    <n v="73"/>
    <s v="South Carolina"/>
    <s v="S"/>
    <s v="Indigo"/>
    <s v="Fall"/>
    <n v="3.4"/>
    <x v="1"/>
    <s v="Bank Transfer"/>
    <s v="Express"/>
    <s v="Yes"/>
    <s v="Yes"/>
    <n v="19"/>
    <s v="Credit Card"/>
    <s v="Annually"/>
  </r>
  <r>
    <n v="1186"/>
    <n v="47"/>
    <s v="Male"/>
    <s v="Jeans"/>
    <s v="Clothing"/>
    <n v="64"/>
    <s v="Maine"/>
    <s v="M"/>
    <s v="Magenta"/>
    <s v="Spring"/>
    <n v="3.9"/>
    <x v="1"/>
    <s v="Debit Card"/>
    <s v="Standard"/>
    <s v="Yes"/>
    <s v="Yes"/>
    <n v="29"/>
    <s v="Credit Card"/>
    <s v="Monthly"/>
  </r>
  <r>
    <n v="1187"/>
    <n v="63"/>
    <s v="Male"/>
    <s v="Jeans"/>
    <s v="Clothing"/>
    <n v="68"/>
    <s v="Indiana"/>
    <s v="M"/>
    <s v="Beige"/>
    <s v="Summer"/>
    <n v="4.0999999999999996"/>
    <x v="1"/>
    <s v="Cash"/>
    <s v="2-Day Shipping"/>
    <s v="Yes"/>
    <s v="Yes"/>
    <n v="27"/>
    <s v="Credit Card"/>
    <s v="Annually"/>
  </r>
  <r>
    <n v="1188"/>
    <n v="56"/>
    <s v="Male"/>
    <s v="Hat"/>
    <s v="Accessories"/>
    <n v="89"/>
    <s v="Iowa"/>
    <s v="L"/>
    <s v="Maroon"/>
    <s v="Fall"/>
    <n v="3"/>
    <x v="1"/>
    <s v="Cash"/>
    <s v="Express"/>
    <s v="Yes"/>
    <s v="Yes"/>
    <n v="37"/>
    <s v="Credit Card"/>
    <s v="Every 3 Months"/>
  </r>
  <r>
    <n v="1189"/>
    <n v="68"/>
    <s v="Male"/>
    <s v="Blouse"/>
    <s v="Clothing"/>
    <n v="29"/>
    <s v="Mississippi"/>
    <s v="M"/>
    <s v="Magenta"/>
    <s v="Summer"/>
    <n v="3.3"/>
    <x v="1"/>
    <s v="Credit Card"/>
    <s v="Next Day Air"/>
    <s v="Yes"/>
    <s v="Yes"/>
    <n v="11"/>
    <s v="Credit Card"/>
    <s v="Weekly"/>
  </r>
  <r>
    <n v="1190"/>
    <n v="64"/>
    <s v="Male"/>
    <s v="Shirt"/>
    <s v="Clothing"/>
    <n v="97"/>
    <s v="Arkansas"/>
    <s v="XL"/>
    <s v="Teal"/>
    <s v="Summer"/>
    <n v="4.9000000000000004"/>
    <x v="1"/>
    <s v="Venmo"/>
    <s v="Free Shipping"/>
    <s v="Yes"/>
    <s v="Yes"/>
    <n v="28"/>
    <s v="Debit Card"/>
    <s v="Annually"/>
  </r>
  <r>
    <n v="1191"/>
    <n v="62"/>
    <s v="Male"/>
    <s v="Shirt"/>
    <s v="Clothing"/>
    <n v="45"/>
    <s v="South Carolina"/>
    <s v="M"/>
    <s v="Orange"/>
    <s v="Winter"/>
    <n v="4.3"/>
    <x v="1"/>
    <s v="Bank Transfer"/>
    <s v="Next Day Air"/>
    <s v="Yes"/>
    <s v="Yes"/>
    <n v="31"/>
    <s v="Credit Card"/>
    <s v="Weekly"/>
  </r>
  <r>
    <n v="1192"/>
    <n v="34"/>
    <s v="Male"/>
    <s v="T-shirt"/>
    <s v="Clothing"/>
    <n v="70"/>
    <s v="Indiana"/>
    <s v="L"/>
    <s v="Charcoal"/>
    <s v="Winter"/>
    <n v="4.0999999999999996"/>
    <x v="1"/>
    <s v="Debit Card"/>
    <s v="Free Shipping"/>
    <s v="Yes"/>
    <s v="Yes"/>
    <n v="50"/>
    <s v="Venmo"/>
    <s v="Quarterly"/>
  </r>
  <r>
    <n v="1193"/>
    <n v="49"/>
    <s v="Male"/>
    <s v="Coat"/>
    <s v="Outerwear"/>
    <n v="56"/>
    <s v="Florida"/>
    <s v="M"/>
    <s v="Turquoise"/>
    <s v="Summer"/>
    <n v="4"/>
    <x v="1"/>
    <s v="PayPal"/>
    <s v="2-Day Shipping"/>
    <s v="Yes"/>
    <s v="Yes"/>
    <n v="42"/>
    <s v="Venmo"/>
    <s v="Quarterly"/>
  </r>
  <r>
    <n v="1194"/>
    <n v="40"/>
    <s v="Male"/>
    <s v="Jacket"/>
    <s v="Outerwear"/>
    <n v="55"/>
    <s v="Alaska"/>
    <s v="L"/>
    <s v="Pink"/>
    <s v="Fall"/>
    <n v="5"/>
    <x v="1"/>
    <s v="Venmo"/>
    <s v="2-Day Shipping"/>
    <s v="Yes"/>
    <s v="Yes"/>
    <n v="18"/>
    <s v="Credit Card"/>
    <s v="Fortnightly"/>
  </r>
  <r>
    <n v="1195"/>
    <n v="50"/>
    <s v="Male"/>
    <s v="Hoodie"/>
    <s v="Clothing"/>
    <n v="46"/>
    <s v="New York"/>
    <s v="S"/>
    <s v="Teal"/>
    <s v="Winter"/>
    <n v="3.1"/>
    <x v="1"/>
    <s v="Debit Card"/>
    <s v="2-Day Shipping"/>
    <s v="Yes"/>
    <s v="Yes"/>
    <n v="6"/>
    <s v="Credit Card"/>
    <s v="Fortnightly"/>
  </r>
  <r>
    <n v="1196"/>
    <n v="25"/>
    <s v="Male"/>
    <s v="Scarf"/>
    <s v="Accessories"/>
    <n v="95"/>
    <s v="Texas"/>
    <s v="M"/>
    <s v="White"/>
    <s v="Winter"/>
    <n v="4"/>
    <x v="1"/>
    <s v="Cash"/>
    <s v="2-Day Shipping"/>
    <s v="Yes"/>
    <s v="Yes"/>
    <n v="33"/>
    <s v="Venmo"/>
    <s v="Monthly"/>
  </r>
  <r>
    <n v="1197"/>
    <n v="30"/>
    <s v="Male"/>
    <s v="Belt"/>
    <s v="Accessories"/>
    <n v="88"/>
    <s v="North Dakota"/>
    <s v="M"/>
    <s v="Maroon"/>
    <s v="Winter"/>
    <n v="3.2"/>
    <x v="1"/>
    <s v="PayPal"/>
    <s v="2-Day Shipping"/>
    <s v="Yes"/>
    <s v="Yes"/>
    <n v="13"/>
    <s v="Bank Transfer"/>
    <s v="Bi-Weekly"/>
  </r>
  <r>
    <n v="1198"/>
    <n v="54"/>
    <s v="Male"/>
    <s v="Sneakers"/>
    <s v="Footwear"/>
    <n v="92"/>
    <s v="Vermont"/>
    <s v="L"/>
    <s v="Violet"/>
    <s v="Fall"/>
    <n v="3.9"/>
    <x v="1"/>
    <s v="Debit Card"/>
    <s v="Standard"/>
    <s v="Yes"/>
    <s v="Yes"/>
    <n v="26"/>
    <s v="PayPal"/>
    <s v="Annually"/>
  </r>
  <r>
    <n v="1199"/>
    <n v="40"/>
    <s v="Male"/>
    <s v="Socks"/>
    <s v="Clothing"/>
    <n v="49"/>
    <s v="New Jersey"/>
    <s v="M"/>
    <s v="Brown"/>
    <s v="Summer"/>
    <n v="3.9"/>
    <x v="1"/>
    <s v="Bank Transfer"/>
    <s v="2-Day Shipping"/>
    <s v="Yes"/>
    <s v="Yes"/>
    <n v="17"/>
    <s v="Cash"/>
    <s v="Annually"/>
  </r>
  <r>
    <n v="1200"/>
    <n v="49"/>
    <s v="Male"/>
    <s v="Sandals"/>
    <s v="Footwear"/>
    <n v="89"/>
    <s v="Maryland"/>
    <s v="M"/>
    <s v="Indigo"/>
    <s v="Fall"/>
    <n v="4.5"/>
    <x v="1"/>
    <s v="Credit Card"/>
    <s v="Free Shipping"/>
    <s v="Yes"/>
    <s v="Yes"/>
    <n v="3"/>
    <s v="Debit Card"/>
    <s v="Weekly"/>
  </r>
  <r>
    <n v="1201"/>
    <n v="27"/>
    <s v="Male"/>
    <s v="Coat"/>
    <s v="Outerwear"/>
    <n v="22"/>
    <s v="Connecticut"/>
    <s v="XL"/>
    <s v="Black"/>
    <s v="Winter"/>
    <n v="4.4000000000000004"/>
    <x v="1"/>
    <s v="Bank Transfer"/>
    <s v="Store Pickup"/>
    <s v="Yes"/>
    <s v="Yes"/>
    <n v="7"/>
    <s v="PayPal"/>
    <s v="Weekly"/>
  </r>
  <r>
    <n v="1202"/>
    <n v="27"/>
    <s v="Male"/>
    <s v="Shoes"/>
    <s v="Footwear"/>
    <n v="61"/>
    <s v="Illinois"/>
    <s v="XL"/>
    <s v="Black"/>
    <s v="Summer"/>
    <n v="3.1"/>
    <x v="1"/>
    <s v="Cash"/>
    <s v="2-Day Shipping"/>
    <s v="Yes"/>
    <s v="Yes"/>
    <n v="46"/>
    <s v="Venmo"/>
    <s v="Fortnightly"/>
  </r>
  <r>
    <n v="1203"/>
    <n v="48"/>
    <s v="Male"/>
    <s v="Scarf"/>
    <s v="Accessories"/>
    <n v="29"/>
    <s v="Maryland"/>
    <s v="S"/>
    <s v="Olive"/>
    <s v="Spring"/>
    <n v="2.9"/>
    <x v="1"/>
    <s v="Bank Transfer"/>
    <s v="Standard"/>
    <s v="Yes"/>
    <s v="Yes"/>
    <n v="14"/>
    <s v="Venmo"/>
    <s v="Every 3 Months"/>
  </r>
  <r>
    <n v="1204"/>
    <n v="40"/>
    <s v="Male"/>
    <s v="Sneakers"/>
    <s v="Footwear"/>
    <n v="82"/>
    <s v="Minnesota"/>
    <s v="M"/>
    <s v="Orange"/>
    <s v="Winter"/>
    <n v="3.7"/>
    <x v="1"/>
    <s v="Bank Transfer"/>
    <s v="Free Shipping"/>
    <s v="Yes"/>
    <s v="Yes"/>
    <n v="23"/>
    <s v="Bank Transfer"/>
    <s v="Annually"/>
  </r>
  <r>
    <n v="1205"/>
    <n v="67"/>
    <s v="Male"/>
    <s v="Belt"/>
    <s v="Accessories"/>
    <n v="94"/>
    <s v="Florida"/>
    <s v="M"/>
    <s v="Pink"/>
    <s v="Spring"/>
    <n v="3.2"/>
    <x v="1"/>
    <s v="Bank Transfer"/>
    <s v="2-Day Shipping"/>
    <s v="Yes"/>
    <s v="Yes"/>
    <n v="20"/>
    <s v="Credit Card"/>
    <s v="Every 3 Months"/>
  </r>
  <r>
    <n v="1206"/>
    <n v="52"/>
    <s v="Male"/>
    <s v="Handbag"/>
    <s v="Accessories"/>
    <n v="99"/>
    <s v="California"/>
    <s v="M"/>
    <s v="Olive"/>
    <s v="Spring"/>
    <n v="3.5"/>
    <x v="1"/>
    <s v="Credit Card"/>
    <s v="Standard"/>
    <s v="Yes"/>
    <s v="Yes"/>
    <n v="38"/>
    <s v="Bank Transfer"/>
    <s v="Fortnightly"/>
  </r>
  <r>
    <n v="1207"/>
    <n v="22"/>
    <s v="Male"/>
    <s v="Handbag"/>
    <s v="Accessories"/>
    <n v="59"/>
    <s v="Mississippi"/>
    <s v="S"/>
    <s v="Cyan"/>
    <s v="Fall"/>
    <n v="3"/>
    <x v="1"/>
    <s v="Cash"/>
    <s v="Free Shipping"/>
    <s v="Yes"/>
    <s v="Yes"/>
    <n v="16"/>
    <s v="Venmo"/>
    <s v="Every 3 Months"/>
  </r>
  <r>
    <n v="1208"/>
    <n v="62"/>
    <s v="Male"/>
    <s v="Boots"/>
    <s v="Footwear"/>
    <n v="90"/>
    <s v="Washington"/>
    <s v="M"/>
    <s v="White"/>
    <s v="Summer"/>
    <n v="4.0999999999999996"/>
    <x v="1"/>
    <s v="Venmo"/>
    <s v="Next Day Air"/>
    <s v="Yes"/>
    <s v="Yes"/>
    <n v="48"/>
    <s v="Credit Card"/>
    <s v="Every 3 Months"/>
  </r>
  <r>
    <n v="1209"/>
    <n v="20"/>
    <s v="Male"/>
    <s v="Boots"/>
    <s v="Footwear"/>
    <n v="100"/>
    <s v="Wisconsin"/>
    <s v="S"/>
    <s v="Red"/>
    <s v="Winter"/>
    <n v="2.9"/>
    <x v="1"/>
    <s v="Cash"/>
    <s v="2-Day Shipping"/>
    <s v="Yes"/>
    <s v="Yes"/>
    <n v="8"/>
    <s v="Debit Card"/>
    <s v="Annually"/>
  </r>
  <r>
    <n v="1210"/>
    <n v="41"/>
    <s v="Male"/>
    <s v="Pants"/>
    <s v="Clothing"/>
    <n v="62"/>
    <s v="Pennsylvania"/>
    <s v="M"/>
    <s v="Blue"/>
    <s v="Winter"/>
    <n v="3.8"/>
    <x v="1"/>
    <s v="PayPal"/>
    <s v="Next Day Air"/>
    <s v="Yes"/>
    <s v="Yes"/>
    <n v="16"/>
    <s v="Bank Transfer"/>
    <s v="Monthly"/>
  </r>
  <r>
    <n v="1211"/>
    <n v="34"/>
    <s v="Male"/>
    <s v="Sunglasses"/>
    <s v="Accessories"/>
    <n v="78"/>
    <s v="Missouri"/>
    <s v="M"/>
    <s v="Olive"/>
    <s v="Fall"/>
    <n v="4.0999999999999996"/>
    <x v="1"/>
    <s v="PayPal"/>
    <s v="Next Day Air"/>
    <s v="Yes"/>
    <s v="Yes"/>
    <n v="5"/>
    <s v="Cash"/>
    <s v="Quarterly"/>
  </r>
  <r>
    <n v="1212"/>
    <n v="23"/>
    <s v="Male"/>
    <s v="Hoodie"/>
    <s v="Clothing"/>
    <n v="94"/>
    <s v="Oklahoma"/>
    <s v="M"/>
    <s v="Green"/>
    <s v="Spring"/>
    <n v="4.5999999999999996"/>
    <x v="1"/>
    <s v="Venmo"/>
    <s v="Store Pickup"/>
    <s v="Yes"/>
    <s v="Yes"/>
    <n v="14"/>
    <s v="Venmo"/>
    <s v="Every 3 Months"/>
  </r>
  <r>
    <n v="1213"/>
    <n v="32"/>
    <s v="Male"/>
    <s v="Shoes"/>
    <s v="Footwear"/>
    <n v="74"/>
    <s v="Pennsylvania"/>
    <s v="M"/>
    <s v="Yellow"/>
    <s v="Summer"/>
    <n v="2.5"/>
    <x v="1"/>
    <s v="Venmo"/>
    <s v="Free Shipping"/>
    <s v="Yes"/>
    <s v="Yes"/>
    <n v="18"/>
    <s v="Credit Card"/>
    <s v="Weekly"/>
  </r>
  <r>
    <n v="1214"/>
    <n v="68"/>
    <s v="Male"/>
    <s v="Handbag"/>
    <s v="Accessories"/>
    <n v="52"/>
    <s v="Kentucky"/>
    <s v="XL"/>
    <s v="Black"/>
    <s v="Spring"/>
    <n v="3.7"/>
    <x v="1"/>
    <s v="Cash"/>
    <s v="Express"/>
    <s v="Yes"/>
    <s v="Yes"/>
    <n v="14"/>
    <s v="Debit Card"/>
    <s v="Every 3 Months"/>
  </r>
  <r>
    <n v="1215"/>
    <n v="30"/>
    <s v="Male"/>
    <s v="Jacket"/>
    <s v="Outerwear"/>
    <n v="81"/>
    <s v="Vermont"/>
    <s v="M"/>
    <s v="Blue"/>
    <s v="Fall"/>
    <n v="3.8"/>
    <x v="1"/>
    <s v="Cash"/>
    <s v="Free Shipping"/>
    <s v="Yes"/>
    <s v="Yes"/>
    <n v="5"/>
    <s v="Cash"/>
    <s v="Every 3 Months"/>
  </r>
  <r>
    <n v="1216"/>
    <n v="66"/>
    <s v="Male"/>
    <s v="Blouse"/>
    <s v="Clothing"/>
    <n v="20"/>
    <s v="Oregon"/>
    <s v="L"/>
    <s v="Pink"/>
    <s v="Winter"/>
    <n v="2.6"/>
    <x v="1"/>
    <s v="Cash"/>
    <s v="2-Day Shipping"/>
    <s v="Yes"/>
    <s v="Yes"/>
    <n v="15"/>
    <s v="Credit Card"/>
    <s v="Every 3 Months"/>
  </r>
  <r>
    <n v="1217"/>
    <n v="62"/>
    <s v="Male"/>
    <s v="Pants"/>
    <s v="Clothing"/>
    <n v="32"/>
    <s v="Utah"/>
    <s v="XL"/>
    <s v="Lavender"/>
    <s v="Summer"/>
    <n v="3.7"/>
    <x v="1"/>
    <s v="PayPal"/>
    <s v="Free Shipping"/>
    <s v="Yes"/>
    <s v="Yes"/>
    <n v="3"/>
    <s v="Venmo"/>
    <s v="Every 3 Months"/>
  </r>
  <r>
    <n v="1218"/>
    <n v="50"/>
    <s v="Male"/>
    <s v="Boots"/>
    <s v="Footwear"/>
    <n v="63"/>
    <s v="Nebraska"/>
    <s v="XL"/>
    <s v="Cyan"/>
    <s v="Fall"/>
    <n v="2.6"/>
    <x v="1"/>
    <s v="Debit Card"/>
    <s v="Free Shipping"/>
    <s v="Yes"/>
    <s v="Yes"/>
    <n v="12"/>
    <s v="Cash"/>
    <s v="Every 3 Months"/>
  </r>
  <r>
    <n v="1219"/>
    <n v="55"/>
    <s v="Male"/>
    <s v="Boots"/>
    <s v="Footwear"/>
    <n v="79"/>
    <s v="Pennsylvania"/>
    <s v="M"/>
    <s v="Cyan"/>
    <s v="Spring"/>
    <n v="3.1"/>
    <x v="1"/>
    <s v="Venmo"/>
    <s v="Store Pickup"/>
    <s v="Yes"/>
    <s v="Yes"/>
    <n v="43"/>
    <s v="Cash"/>
    <s v="Every 3 Months"/>
  </r>
  <r>
    <n v="1220"/>
    <n v="19"/>
    <s v="Male"/>
    <s v="Sweater"/>
    <s v="Clothing"/>
    <n v="23"/>
    <s v="Vermont"/>
    <s v="M"/>
    <s v="Gold"/>
    <s v="Winter"/>
    <n v="2.5"/>
    <x v="1"/>
    <s v="Bank Transfer"/>
    <s v="Next Day Air"/>
    <s v="Yes"/>
    <s v="Yes"/>
    <n v="35"/>
    <s v="Credit Card"/>
    <s v="Bi-Weekly"/>
  </r>
  <r>
    <n v="1221"/>
    <n v="67"/>
    <s v="Male"/>
    <s v="Gloves"/>
    <s v="Accessories"/>
    <n v="64"/>
    <s v="Kentucky"/>
    <s v="M"/>
    <s v="Green"/>
    <s v="Winter"/>
    <n v="4.9000000000000004"/>
    <x v="1"/>
    <s v="Bank Transfer"/>
    <s v="Express"/>
    <s v="Yes"/>
    <s v="Yes"/>
    <n v="36"/>
    <s v="Bank Transfer"/>
    <s v="Quarterly"/>
  </r>
  <r>
    <n v="1222"/>
    <n v="18"/>
    <s v="Male"/>
    <s v="Socks"/>
    <s v="Clothing"/>
    <n v="69"/>
    <s v="Iowa"/>
    <s v="M"/>
    <s v="Red"/>
    <s v="Winter"/>
    <n v="4.5"/>
    <x v="1"/>
    <s v="Bank Transfer"/>
    <s v="Standard"/>
    <s v="Yes"/>
    <s v="Yes"/>
    <n v="3"/>
    <s v="Cash"/>
    <s v="Quarterly"/>
  </r>
  <r>
    <n v="1223"/>
    <n v="58"/>
    <s v="Male"/>
    <s v="Jeans"/>
    <s v="Clothing"/>
    <n v="69"/>
    <s v="Indiana"/>
    <s v="L"/>
    <s v="Magenta"/>
    <s v="Fall"/>
    <n v="3.4"/>
    <x v="1"/>
    <s v="Bank Transfer"/>
    <s v="Store Pickup"/>
    <s v="Yes"/>
    <s v="Yes"/>
    <n v="27"/>
    <s v="Bank Transfer"/>
    <s v="Annually"/>
  </r>
  <r>
    <n v="1224"/>
    <n v="69"/>
    <s v="Male"/>
    <s v="Pants"/>
    <s v="Clothing"/>
    <n v="24"/>
    <s v="Kansas"/>
    <s v="L"/>
    <s v="Red"/>
    <s v="Winter"/>
    <n v="3.9"/>
    <x v="1"/>
    <s v="Credit Card"/>
    <s v="Free Shipping"/>
    <s v="Yes"/>
    <s v="Yes"/>
    <n v="21"/>
    <s v="Bank Transfer"/>
    <s v="Weekly"/>
  </r>
  <r>
    <n v="1225"/>
    <n v="62"/>
    <s v="Male"/>
    <s v="Shorts"/>
    <s v="Clothing"/>
    <n v="50"/>
    <s v="Illinois"/>
    <s v="M"/>
    <s v="Yellow"/>
    <s v="Summer"/>
    <n v="3.7"/>
    <x v="1"/>
    <s v="Bank Transfer"/>
    <s v="Store Pickup"/>
    <s v="Yes"/>
    <s v="Yes"/>
    <n v="18"/>
    <s v="Venmo"/>
    <s v="Weekly"/>
  </r>
  <r>
    <n v="1226"/>
    <n v="28"/>
    <s v="Male"/>
    <s v="Gloves"/>
    <s v="Accessories"/>
    <n v="97"/>
    <s v="North Carolina"/>
    <s v="S"/>
    <s v="Turquoise"/>
    <s v="Fall"/>
    <n v="2.6"/>
    <x v="1"/>
    <s v="Credit Card"/>
    <s v="Free Shipping"/>
    <s v="Yes"/>
    <s v="Yes"/>
    <n v="16"/>
    <s v="Debit Card"/>
    <s v="Weekly"/>
  </r>
  <r>
    <n v="1227"/>
    <n v="53"/>
    <s v="Male"/>
    <s v="Sandals"/>
    <s v="Footwear"/>
    <n v="91"/>
    <s v="Ohio"/>
    <s v="S"/>
    <s v="Cyan"/>
    <s v="Fall"/>
    <n v="3.4"/>
    <x v="1"/>
    <s v="PayPal"/>
    <s v="Store Pickup"/>
    <s v="Yes"/>
    <s v="Yes"/>
    <n v="18"/>
    <s v="Venmo"/>
    <s v="Bi-Weekly"/>
  </r>
  <r>
    <n v="1228"/>
    <n v="27"/>
    <s v="Male"/>
    <s v="Blouse"/>
    <s v="Clothing"/>
    <n v="37"/>
    <s v="Illinois"/>
    <s v="L"/>
    <s v="Yellow"/>
    <s v="Spring"/>
    <n v="4.9000000000000004"/>
    <x v="1"/>
    <s v="Venmo"/>
    <s v="Store Pickup"/>
    <s v="Yes"/>
    <s v="Yes"/>
    <n v="19"/>
    <s v="Bank Transfer"/>
    <s v="Bi-Weekly"/>
  </r>
  <r>
    <n v="1229"/>
    <n v="55"/>
    <s v="Male"/>
    <s v="Jacket"/>
    <s v="Outerwear"/>
    <n v="55"/>
    <s v="Indiana"/>
    <s v="S"/>
    <s v="Yellow"/>
    <s v="Winter"/>
    <n v="3.9"/>
    <x v="1"/>
    <s v="Venmo"/>
    <s v="Express"/>
    <s v="Yes"/>
    <s v="Yes"/>
    <n v="1"/>
    <s v="Cash"/>
    <s v="Annually"/>
  </r>
  <r>
    <n v="1230"/>
    <n v="34"/>
    <s v="Male"/>
    <s v="Jewelry"/>
    <s v="Accessories"/>
    <n v="52"/>
    <s v="Kansas"/>
    <s v="XL"/>
    <s v="Maroon"/>
    <s v="Winter"/>
    <n v="3.6"/>
    <x v="1"/>
    <s v="Venmo"/>
    <s v="Express"/>
    <s v="Yes"/>
    <s v="Yes"/>
    <n v="39"/>
    <s v="Bank Transfer"/>
    <s v="Annually"/>
  </r>
  <r>
    <n v="1231"/>
    <n v="25"/>
    <s v="Male"/>
    <s v="Hat"/>
    <s v="Accessories"/>
    <n v="80"/>
    <s v="Illinois"/>
    <s v="L"/>
    <s v="Brown"/>
    <s v="Spring"/>
    <n v="4.5999999999999996"/>
    <x v="1"/>
    <s v="Debit Card"/>
    <s v="Standard"/>
    <s v="Yes"/>
    <s v="Yes"/>
    <n v="49"/>
    <s v="Venmo"/>
    <s v="Monthly"/>
  </r>
  <r>
    <n v="1232"/>
    <n v="66"/>
    <s v="Male"/>
    <s v="Socks"/>
    <s v="Clothing"/>
    <n v="79"/>
    <s v="Pennsylvania"/>
    <s v="M"/>
    <s v="Gold"/>
    <s v="Spring"/>
    <n v="4"/>
    <x v="1"/>
    <s v="Credit Card"/>
    <s v="2-Day Shipping"/>
    <s v="Yes"/>
    <s v="Yes"/>
    <n v="43"/>
    <s v="Credit Card"/>
    <s v="Fortnightly"/>
  </r>
  <r>
    <n v="1233"/>
    <n v="57"/>
    <s v="Male"/>
    <s v="Handbag"/>
    <s v="Accessories"/>
    <n v="23"/>
    <s v="New York"/>
    <s v="M"/>
    <s v="Charcoal"/>
    <s v="Summer"/>
    <n v="3.6"/>
    <x v="1"/>
    <s v="Cash"/>
    <s v="Free Shipping"/>
    <s v="Yes"/>
    <s v="Yes"/>
    <n v="31"/>
    <s v="Debit Card"/>
    <s v="Every 3 Months"/>
  </r>
  <r>
    <n v="1234"/>
    <n v="46"/>
    <s v="Male"/>
    <s v="Pants"/>
    <s v="Clothing"/>
    <n v="73"/>
    <s v="Utah"/>
    <s v="L"/>
    <s v="Beige"/>
    <s v="Winter"/>
    <n v="3.5"/>
    <x v="1"/>
    <s v="Cash"/>
    <s v="Next Day Air"/>
    <s v="Yes"/>
    <s v="Yes"/>
    <n v="40"/>
    <s v="Venmo"/>
    <s v="Every 3 Months"/>
  </r>
  <r>
    <n v="1235"/>
    <n v="38"/>
    <s v="Male"/>
    <s v="Gloves"/>
    <s v="Accessories"/>
    <n v="99"/>
    <s v="New Jersey"/>
    <s v="M"/>
    <s v="Indigo"/>
    <s v="Fall"/>
    <n v="4.0999999999999996"/>
    <x v="1"/>
    <s v="Cash"/>
    <s v="Store Pickup"/>
    <s v="Yes"/>
    <s v="Yes"/>
    <n v="2"/>
    <s v="Bank Transfer"/>
    <s v="Bi-Weekly"/>
  </r>
  <r>
    <n v="1236"/>
    <n v="23"/>
    <s v="Male"/>
    <s v="Sweater"/>
    <s v="Clothing"/>
    <n v="22"/>
    <s v="Idaho"/>
    <s v="M"/>
    <s v="Red"/>
    <s v="Spring"/>
    <n v="3"/>
    <x v="1"/>
    <s v="Bank Transfer"/>
    <s v="Store Pickup"/>
    <s v="Yes"/>
    <s v="Yes"/>
    <n v="46"/>
    <s v="PayPal"/>
    <s v="Every 3 Months"/>
  </r>
  <r>
    <n v="1237"/>
    <n v="42"/>
    <s v="Male"/>
    <s v="Hat"/>
    <s v="Accessories"/>
    <n v="68"/>
    <s v="New Mexico"/>
    <s v="M"/>
    <s v="White"/>
    <s v="Summer"/>
    <n v="4.4000000000000004"/>
    <x v="1"/>
    <s v="PayPal"/>
    <s v="Store Pickup"/>
    <s v="Yes"/>
    <s v="Yes"/>
    <n v="35"/>
    <s v="Debit Card"/>
    <s v="Every 3 Months"/>
  </r>
  <r>
    <n v="1238"/>
    <n v="25"/>
    <s v="Male"/>
    <s v="Dress"/>
    <s v="Clothing"/>
    <n v="92"/>
    <s v="Michigan"/>
    <s v="S"/>
    <s v="Charcoal"/>
    <s v="Spring"/>
    <n v="4.4000000000000004"/>
    <x v="1"/>
    <s v="Credit Card"/>
    <s v="2-Day Shipping"/>
    <s v="Yes"/>
    <s v="Yes"/>
    <n v="42"/>
    <s v="Credit Card"/>
    <s v="Quarterly"/>
  </r>
  <r>
    <n v="1239"/>
    <n v="55"/>
    <s v="Male"/>
    <s v="Pants"/>
    <s v="Clothing"/>
    <n v="77"/>
    <s v="Wyoming"/>
    <s v="M"/>
    <s v="Violet"/>
    <s v="Winter"/>
    <n v="3.7"/>
    <x v="1"/>
    <s v="PayPal"/>
    <s v="Express"/>
    <s v="Yes"/>
    <s v="Yes"/>
    <n v="3"/>
    <s v="Venmo"/>
    <s v="Fortnightly"/>
  </r>
  <r>
    <n v="1240"/>
    <n v="62"/>
    <s v="Male"/>
    <s v="Coat"/>
    <s v="Outerwear"/>
    <n v="37"/>
    <s v="New Jersey"/>
    <s v="XL"/>
    <s v="Magenta"/>
    <s v="Spring"/>
    <n v="4.8"/>
    <x v="1"/>
    <s v="PayPal"/>
    <s v="Standard"/>
    <s v="Yes"/>
    <s v="Yes"/>
    <n v="32"/>
    <s v="Debit Card"/>
    <s v="Every 3 Months"/>
  </r>
  <r>
    <n v="1241"/>
    <n v="41"/>
    <s v="Male"/>
    <s v="Scarf"/>
    <s v="Accessories"/>
    <n v="79"/>
    <s v="New Jersey"/>
    <s v="L"/>
    <s v="White"/>
    <s v="Winter"/>
    <n v="2.9"/>
    <x v="1"/>
    <s v="Debit Card"/>
    <s v="Store Pickup"/>
    <s v="Yes"/>
    <s v="Yes"/>
    <n v="48"/>
    <s v="Debit Card"/>
    <s v="Annually"/>
  </r>
  <r>
    <n v="1242"/>
    <n v="58"/>
    <s v="Male"/>
    <s v="Hoodie"/>
    <s v="Clothing"/>
    <n v="51"/>
    <s v="Hawaii"/>
    <s v="XL"/>
    <s v="Pink"/>
    <s v="Winter"/>
    <n v="3.1"/>
    <x v="1"/>
    <s v="Cash"/>
    <s v="Express"/>
    <s v="Yes"/>
    <s v="Yes"/>
    <n v="34"/>
    <s v="Credit Card"/>
    <s v="Weekly"/>
  </r>
  <r>
    <n v="1243"/>
    <n v="56"/>
    <s v="Male"/>
    <s v="Socks"/>
    <s v="Clothing"/>
    <n v="27"/>
    <s v="Nevada"/>
    <s v="M"/>
    <s v="Lavender"/>
    <s v="Summer"/>
    <n v="4"/>
    <x v="1"/>
    <s v="Bank Transfer"/>
    <s v="Next Day Air"/>
    <s v="Yes"/>
    <s v="Yes"/>
    <n v="15"/>
    <s v="Bank Transfer"/>
    <s v="Quarterly"/>
  </r>
  <r>
    <n v="1244"/>
    <n v="25"/>
    <s v="Male"/>
    <s v="Blouse"/>
    <s v="Clothing"/>
    <n v="23"/>
    <s v="New Hampshire"/>
    <s v="S"/>
    <s v="Pink"/>
    <s v="Spring"/>
    <n v="3"/>
    <x v="1"/>
    <s v="PayPal"/>
    <s v="Store Pickup"/>
    <s v="Yes"/>
    <s v="Yes"/>
    <n v="22"/>
    <s v="Debit Card"/>
    <s v="Annually"/>
  </r>
  <r>
    <n v="1245"/>
    <n v="70"/>
    <s v="Male"/>
    <s v="Socks"/>
    <s v="Clothing"/>
    <n v="76"/>
    <s v="Indiana"/>
    <s v="S"/>
    <s v="Silver"/>
    <s v="Summer"/>
    <n v="3.9"/>
    <x v="1"/>
    <s v="Cash"/>
    <s v="2-Day Shipping"/>
    <s v="Yes"/>
    <s v="Yes"/>
    <n v="2"/>
    <s v="Cash"/>
    <s v="Monthly"/>
  </r>
  <r>
    <n v="1246"/>
    <n v="42"/>
    <s v="Male"/>
    <s v="Dress"/>
    <s v="Clothing"/>
    <n v="31"/>
    <s v="New York"/>
    <s v="M"/>
    <s v="Violet"/>
    <s v="Fall"/>
    <n v="3.4"/>
    <x v="1"/>
    <s v="Bank Transfer"/>
    <s v="Standard"/>
    <s v="Yes"/>
    <s v="Yes"/>
    <n v="30"/>
    <s v="Bank Transfer"/>
    <s v="Weekly"/>
  </r>
  <r>
    <n v="1247"/>
    <n v="27"/>
    <s v="Male"/>
    <s v="Hoodie"/>
    <s v="Clothing"/>
    <n v="60"/>
    <s v="Louisiana"/>
    <s v="M"/>
    <s v="Charcoal"/>
    <s v="Winter"/>
    <n v="2.7"/>
    <x v="1"/>
    <s v="Credit Card"/>
    <s v="Standard"/>
    <s v="Yes"/>
    <s v="Yes"/>
    <n v="27"/>
    <s v="Cash"/>
    <s v="Monthly"/>
  </r>
  <r>
    <n v="1248"/>
    <n v="65"/>
    <s v="Male"/>
    <s v="T-shirt"/>
    <s v="Clothing"/>
    <n v="99"/>
    <s v="Virginia"/>
    <s v="M"/>
    <s v="Charcoal"/>
    <s v="Spring"/>
    <n v="3.5"/>
    <x v="1"/>
    <s v="Bank Transfer"/>
    <s v="Express"/>
    <s v="Yes"/>
    <s v="Yes"/>
    <n v="18"/>
    <s v="Venmo"/>
    <s v="Bi-Weekly"/>
  </r>
  <r>
    <n v="1249"/>
    <n v="62"/>
    <s v="Male"/>
    <s v="Hat"/>
    <s v="Accessories"/>
    <n v="37"/>
    <s v="Wisconsin"/>
    <s v="XL"/>
    <s v="Red"/>
    <s v="Winter"/>
    <n v="3"/>
    <x v="1"/>
    <s v="Credit Card"/>
    <s v="Free Shipping"/>
    <s v="Yes"/>
    <s v="Yes"/>
    <n v="8"/>
    <s v="Credit Card"/>
    <s v="Annually"/>
  </r>
  <r>
    <n v="1250"/>
    <n v="62"/>
    <s v="Male"/>
    <s v="Boots"/>
    <s v="Footwear"/>
    <n v="50"/>
    <s v="Oregon"/>
    <s v="M"/>
    <s v="Peach"/>
    <s v="Winter"/>
    <n v="4.5"/>
    <x v="1"/>
    <s v="PayPal"/>
    <s v="Express"/>
    <s v="Yes"/>
    <s v="Yes"/>
    <n v="48"/>
    <s v="Venmo"/>
    <s v="Fortnightly"/>
  </r>
  <r>
    <n v="1251"/>
    <n v="52"/>
    <s v="Male"/>
    <s v="Jeans"/>
    <s v="Clothing"/>
    <n v="26"/>
    <s v="New Hampshire"/>
    <s v="XL"/>
    <s v="Purple"/>
    <s v="Winter"/>
    <n v="4.0999999999999996"/>
    <x v="1"/>
    <s v="Cash"/>
    <s v="Free Shipping"/>
    <s v="Yes"/>
    <s v="Yes"/>
    <n v="24"/>
    <s v="Cash"/>
    <s v="Monthly"/>
  </r>
  <r>
    <n v="1252"/>
    <n v="56"/>
    <s v="Male"/>
    <s v="Shorts"/>
    <s v="Clothing"/>
    <n v="86"/>
    <s v="Indiana"/>
    <s v="XL"/>
    <s v="Orange"/>
    <s v="Spring"/>
    <n v="5"/>
    <x v="1"/>
    <s v="Debit Card"/>
    <s v="Next Day Air"/>
    <s v="Yes"/>
    <s v="Yes"/>
    <n v="43"/>
    <s v="Credit Card"/>
    <s v="Monthly"/>
  </r>
  <r>
    <n v="1253"/>
    <n v="28"/>
    <s v="Male"/>
    <s v="Sandals"/>
    <s v="Footwear"/>
    <n v="41"/>
    <s v="Massachusetts"/>
    <s v="L"/>
    <s v="Magenta"/>
    <s v="Fall"/>
    <n v="4"/>
    <x v="1"/>
    <s v="Venmo"/>
    <s v="Standard"/>
    <s v="Yes"/>
    <s v="Yes"/>
    <n v="8"/>
    <s v="Cash"/>
    <s v="Quarterly"/>
  </r>
  <r>
    <n v="1254"/>
    <n v="39"/>
    <s v="Male"/>
    <s v="Sandals"/>
    <s v="Footwear"/>
    <n v="23"/>
    <s v="Montana"/>
    <s v="XL"/>
    <s v="Red"/>
    <s v="Winter"/>
    <n v="4.9000000000000004"/>
    <x v="1"/>
    <s v="Venmo"/>
    <s v="Express"/>
    <s v="Yes"/>
    <s v="Yes"/>
    <n v="49"/>
    <s v="PayPal"/>
    <s v="Annually"/>
  </r>
  <r>
    <n v="1255"/>
    <n v="54"/>
    <s v="Male"/>
    <s v="Sneakers"/>
    <s v="Footwear"/>
    <n v="56"/>
    <s v="California"/>
    <s v="XL"/>
    <s v="Black"/>
    <s v="Spring"/>
    <n v="3.3"/>
    <x v="1"/>
    <s v="Cash"/>
    <s v="2-Day Shipping"/>
    <s v="Yes"/>
    <s v="Yes"/>
    <n v="2"/>
    <s v="Credit Card"/>
    <s v="Bi-Weekly"/>
  </r>
  <r>
    <n v="1256"/>
    <n v="30"/>
    <s v="Male"/>
    <s v="Hat"/>
    <s v="Accessories"/>
    <n v="68"/>
    <s v="Indiana"/>
    <s v="M"/>
    <s v="Peach"/>
    <s v="Fall"/>
    <n v="4.0999999999999996"/>
    <x v="1"/>
    <s v="Credit Card"/>
    <s v="Standard"/>
    <s v="Yes"/>
    <s v="Yes"/>
    <n v="38"/>
    <s v="Cash"/>
    <s v="Fortnightly"/>
  </r>
  <r>
    <n v="1257"/>
    <n v="45"/>
    <s v="Male"/>
    <s v="Coat"/>
    <s v="Outerwear"/>
    <n v="48"/>
    <s v="West Virginia"/>
    <s v="S"/>
    <s v="Olive"/>
    <s v="Winter"/>
    <n v="3.6"/>
    <x v="1"/>
    <s v="Cash"/>
    <s v="Express"/>
    <s v="Yes"/>
    <s v="Yes"/>
    <n v="4"/>
    <s v="Cash"/>
    <s v="Fortnightly"/>
  </r>
  <r>
    <n v="1258"/>
    <n v="68"/>
    <s v="Male"/>
    <s v="Dress"/>
    <s v="Clothing"/>
    <n v="67"/>
    <s v="Minnesota"/>
    <s v="L"/>
    <s v="Gold"/>
    <s v="Spring"/>
    <n v="3"/>
    <x v="1"/>
    <s v="Cash"/>
    <s v="Free Shipping"/>
    <s v="Yes"/>
    <s v="Yes"/>
    <n v="31"/>
    <s v="Cash"/>
    <s v="Every 3 Months"/>
  </r>
  <r>
    <n v="1259"/>
    <n v="47"/>
    <s v="Male"/>
    <s v="Boots"/>
    <s v="Footwear"/>
    <n v="87"/>
    <s v="Ohio"/>
    <s v="XL"/>
    <s v="Gold"/>
    <s v="Spring"/>
    <n v="4.0999999999999996"/>
    <x v="1"/>
    <s v="Debit Card"/>
    <s v="2-Day Shipping"/>
    <s v="Yes"/>
    <s v="Yes"/>
    <n v="34"/>
    <s v="Debit Card"/>
    <s v="Every 3 Months"/>
  </r>
  <r>
    <n v="1260"/>
    <n v="68"/>
    <s v="Male"/>
    <s v="Skirt"/>
    <s v="Clothing"/>
    <n v="64"/>
    <s v="Minnesota"/>
    <s v="M"/>
    <s v="Turquoise"/>
    <s v="Fall"/>
    <n v="3.9"/>
    <x v="1"/>
    <s v="Bank Transfer"/>
    <s v="Standard"/>
    <s v="Yes"/>
    <s v="Yes"/>
    <n v="45"/>
    <s v="Credit Card"/>
    <s v="Monthly"/>
  </r>
  <r>
    <n v="1261"/>
    <n v="63"/>
    <s v="Male"/>
    <s v="Shirt"/>
    <s v="Clothing"/>
    <n v="93"/>
    <s v="Virginia"/>
    <s v="XL"/>
    <s v="Green"/>
    <s v="Spring"/>
    <n v="4.0999999999999996"/>
    <x v="1"/>
    <s v="Venmo"/>
    <s v="Store Pickup"/>
    <s v="Yes"/>
    <s v="Yes"/>
    <n v="30"/>
    <s v="Debit Card"/>
    <s v="Quarterly"/>
  </r>
  <r>
    <n v="1262"/>
    <n v="20"/>
    <s v="Male"/>
    <s v="Shirt"/>
    <s v="Clothing"/>
    <n v="29"/>
    <s v="Connecticut"/>
    <s v="L"/>
    <s v="Maroon"/>
    <s v="Summer"/>
    <n v="2.8"/>
    <x v="1"/>
    <s v="Venmo"/>
    <s v="Next Day Air"/>
    <s v="Yes"/>
    <s v="Yes"/>
    <n v="2"/>
    <s v="Credit Card"/>
    <s v="Fortnightly"/>
  </r>
  <r>
    <n v="1263"/>
    <n v="29"/>
    <s v="Male"/>
    <s v="Boots"/>
    <s v="Footwear"/>
    <n v="62"/>
    <s v="Tennessee"/>
    <s v="L"/>
    <s v="Brown"/>
    <s v="Winter"/>
    <n v="4.8"/>
    <x v="1"/>
    <s v="Debit Card"/>
    <s v="Store Pickup"/>
    <s v="Yes"/>
    <s v="Yes"/>
    <n v="44"/>
    <s v="Venmo"/>
    <s v="Monthly"/>
  </r>
  <r>
    <n v="1264"/>
    <n v="41"/>
    <s v="Male"/>
    <s v="Hoodie"/>
    <s v="Clothing"/>
    <n v="70"/>
    <s v="Delaware"/>
    <s v="L"/>
    <s v="Brown"/>
    <s v="Winter"/>
    <n v="4.5999999999999996"/>
    <x v="1"/>
    <s v="Bank Transfer"/>
    <s v="2-Day Shipping"/>
    <s v="Yes"/>
    <s v="Yes"/>
    <n v="1"/>
    <s v="Credit Card"/>
    <s v="Bi-Weekly"/>
  </r>
  <r>
    <n v="1265"/>
    <n v="52"/>
    <s v="Male"/>
    <s v="Sweater"/>
    <s v="Clothing"/>
    <n v="92"/>
    <s v="Vermont"/>
    <s v="S"/>
    <s v="Blue"/>
    <s v="Winter"/>
    <n v="2.5"/>
    <x v="1"/>
    <s v="Venmo"/>
    <s v="Next Day Air"/>
    <s v="Yes"/>
    <s v="Yes"/>
    <n v="1"/>
    <s v="Venmo"/>
    <s v="Bi-Weekly"/>
  </r>
  <r>
    <n v="1266"/>
    <n v="32"/>
    <s v="Male"/>
    <s v="Shirt"/>
    <s v="Clothing"/>
    <n v="79"/>
    <s v="Louisiana"/>
    <s v="M"/>
    <s v="Lavender"/>
    <s v="Spring"/>
    <n v="2.7"/>
    <x v="1"/>
    <s v="Bank Transfer"/>
    <s v="Next Day Air"/>
    <s v="Yes"/>
    <s v="Yes"/>
    <n v="27"/>
    <s v="Bank Transfer"/>
    <s v="Weekly"/>
  </r>
  <r>
    <n v="1267"/>
    <n v="20"/>
    <s v="Male"/>
    <s v="Blouse"/>
    <s v="Clothing"/>
    <n v="31"/>
    <s v="North Dakota"/>
    <s v="M"/>
    <s v="Peach"/>
    <s v="Fall"/>
    <n v="4"/>
    <x v="1"/>
    <s v="Cash"/>
    <s v="Standard"/>
    <s v="Yes"/>
    <s v="Yes"/>
    <n v="14"/>
    <s v="Debit Card"/>
    <s v="Every 3 Months"/>
  </r>
  <r>
    <n v="1268"/>
    <n v="47"/>
    <s v="Male"/>
    <s v="T-shirt"/>
    <s v="Clothing"/>
    <n v="83"/>
    <s v="Oregon"/>
    <s v="S"/>
    <s v="Gray"/>
    <s v="Spring"/>
    <n v="2.7"/>
    <x v="1"/>
    <s v="Credit Card"/>
    <s v="Standard"/>
    <s v="Yes"/>
    <s v="Yes"/>
    <n v="41"/>
    <s v="Cash"/>
    <s v="Weekly"/>
  </r>
  <r>
    <n v="1269"/>
    <n v="23"/>
    <s v="Male"/>
    <s v="Jacket"/>
    <s v="Outerwear"/>
    <n v="88"/>
    <s v="Idaho"/>
    <s v="XL"/>
    <s v="Charcoal"/>
    <s v="Winter"/>
    <n v="2.9"/>
    <x v="1"/>
    <s v="Venmo"/>
    <s v="Next Day Air"/>
    <s v="Yes"/>
    <s v="Yes"/>
    <n v="25"/>
    <s v="Debit Card"/>
    <s v="Bi-Weekly"/>
  </r>
  <r>
    <n v="1270"/>
    <n v="43"/>
    <s v="Male"/>
    <s v="Jewelry"/>
    <s v="Accessories"/>
    <n v="53"/>
    <s v="Vermont"/>
    <s v="M"/>
    <s v="Lavender"/>
    <s v="Spring"/>
    <n v="3"/>
    <x v="1"/>
    <s v="PayPal"/>
    <s v="Standard"/>
    <s v="Yes"/>
    <s v="Yes"/>
    <n v="47"/>
    <s v="PayPal"/>
    <s v="Quarterly"/>
  </r>
  <r>
    <n v="1271"/>
    <n v="67"/>
    <s v="Male"/>
    <s v="Hoodie"/>
    <s v="Clothing"/>
    <n v="98"/>
    <s v="West Virginia"/>
    <s v="M"/>
    <s v="Green"/>
    <s v="Fall"/>
    <n v="3.3"/>
    <x v="1"/>
    <s v="Cash"/>
    <s v="Standard"/>
    <s v="Yes"/>
    <s v="Yes"/>
    <n v="20"/>
    <s v="Cash"/>
    <s v="Annually"/>
  </r>
  <r>
    <n v="1272"/>
    <n v="70"/>
    <s v="Male"/>
    <s v="Jewelry"/>
    <s v="Accessories"/>
    <n v="57"/>
    <s v="Kentucky"/>
    <s v="S"/>
    <s v="Gray"/>
    <s v="Spring"/>
    <n v="4.3"/>
    <x v="1"/>
    <s v="Cash"/>
    <s v="Store Pickup"/>
    <s v="Yes"/>
    <s v="Yes"/>
    <n v="42"/>
    <s v="PayPal"/>
    <s v="Annually"/>
  </r>
  <r>
    <n v="1273"/>
    <n v="35"/>
    <s v="Male"/>
    <s v="Sandals"/>
    <s v="Footwear"/>
    <n v="80"/>
    <s v="Wisconsin"/>
    <s v="M"/>
    <s v="Orange"/>
    <s v="Winter"/>
    <n v="4.4000000000000004"/>
    <x v="1"/>
    <s v="Debit Card"/>
    <s v="Express"/>
    <s v="Yes"/>
    <s v="Yes"/>
    <n v="16"/>
    <s v="Bank Transfer"/>
    <s v="Monthly"/>
  </r>
  <r>
    <n v="1274"/>
    <n v="41"/>
    <s v="Male"/>
    <s v="Jeans"/>
    <s v="Clothing"/>
    <n v="29"/>
    <s v="Mississippi"/>
    <s v="L"/>
    <s v="Silver"/>
    <s v="Spring"/>
    <n v="4.0999999999999996"/>
    <x v="1"/>
    <s v="Cash"/>
    <s v="Next Day Air"/>
    <s v="Yes"/>
    <s v="Yes"/>
    <n v="32"/>
    <s v="Credit Card"/>
    <s v="Every 3 Months"/>
  </r>
  <r>
    <n v="1275"/>
    <n v="54"/>
    <s v="Male"/>
    <s v="Hat"/>
    <s v="Accessories"/>
    <n v="73"/>
    <s v="Missouri"/>
    <s v="M"/>
    <s v="Olive"/>
    <s v="Spring"/>
    <n v="3.1"/>
    <x v="1"/>
    <s v="Cash"/>
    <s v="2-Day Shipping"/>
    <s v="Yes"/>
    <s v="Yes"/>
    <n v="37"/>
    <s v="PayPal"/>
    <s v="Quarterly"/>
  </r>
  <r>
    <n v="1276"/>
    <n v="55"/>
    <s v="Male"/>
    <s v="Sweater"/>
    <s v="Clothing"/>
    <n v="32"/>
    <s v="Arkansas"/>
    <s v="S"/>
    <s v="Turquoise"/>
    <s v="Fall"/>
    <n v="4.5"/>
    <x v="1"/>
    <s v="PayPal"/>
    <s v="Standard"/>
    <s v="Yes"/>
    <s v="Yes"/>
    <n v="1"/>
    <s v="PayPal"/>
    <s v="Monthly"/>
  </r>
  <r>
    <n v="1277"/>
    <n v="51"/>
    <s v="Male"/>
    <s v="Boots"/>
    <s v="Footwear"/>
    <n v="68"/>
    <s v="Wyoming"/>
    <s v="L"/>
    <s v="Turquoise"/>
    <s v="Spring"/>
    <n v="4.8"/>
    <x v="1"/>
    <s v="PayPal"/>
    <s v="Next Day Air"/>
    <s v="Yes"/>
    <s v="Yes"/>
    <n v="37"/>
    <s v="Bank Transfer"/>
    <s v="Weekly"/>
  </r>
  <r>
    <n v="1278"/>
    <n v="19"/>
    <s v="Male"/>
    <s v="Blouse"/>
    <s v="Clothing"/>
    <n v="97"/>
    <s v="Rhode Island"/>
    <s v="L"/>
    <s v="Green"/>
    <s v="Spring"/>
    <n v="5"/>
    <x v="1"/>
    <s v="Debit Card"/>
    <s v="Express"/>
    <s v="Yes"/>
    <s v="Yes"/>
    <n v="5"/>
    <s v="Venmo"/>
    <s v="Quarterly"/>
  </r>
  <r>
    <n v="1279"/>
    <n v="28"/>
    <s v="Male"/>
    <s v="Shorts"/>
    <s v="Clothing"/>
    <n v="98"/>
    <s v="Utah"/>
    <s v="M"/>
    <s v="Violet"/>
    <s v="Fall"/>
    <n v="2.8"/>
    <x v="1"/>
    <s v="Credit Card"/>
    <s v="Next Day Air"/>
    <s v="Yes"/>
    <s v="Yes"/>
    <n v="31"/>
    <s v="Venmo"/>
    <s v="Fortnightly"/>
  </r>
  <r>
    <n v="1280"/>
    <n v="63"/>
    <s v="Male"/>
    <s v="Hoodie"/>
    <s v="Clothing"/>
    <n v="56"/>
    <s v="Maryland"/>
    <s v="L"/>
    <s v="Charcoal"/>
    <s v="Fall"/>
    <n v="3.7"/>
    <x v="1"/>
    <s v="PayPal"/>
    <s v="Express"/>
    <s v="Yes"/>
    <s v="Yes"/>
    <n v="18"/>
    <s v="Debit Card"/>
    <s v="Annually"/>
  </r>
  <r>
    <n v="1281"/>
    <n v="30"/>
    <s v="Male"/>
    <s v="Pants"/>
    <s v="Clothing"/>
    <n v="78"/>
    <s v="Georgia"/>
    <s v="L"/>
    <s v="White"/>
    <s v="Winter"/>
    <n v="4.4000000000000004"/>
    <x v="1"/>
    <s v="PayPal"/>
    <s v="2-Day Shipping"/>
    <s v="Yes"/>
    <s v="Yes"/>
    <n v="39"/>
    <s v="Venmo"/>
    <s v="Every 3 Months"/>
  </r>
  <r>
    <n v="1282"/>
    <n v="29"/>
    <s v="Male"/>
    <s v="Belt"/>
    <s v="Accessories"/>
    <n v="81"/>
    <s v="New Jersey"/>
    <s v="M"/>
    <s v="Olive"/>
    <s v="Spring"/>
    <n v="4.5"/>
    <x v="1"/>
    <s v="Cash"/>
    <s v="Store Pickup"/>
    <s v="Yes"/>
    <s v="Yes"/>
    <n v="8"/>
    <s v="Venmo"/>
    <s v="Bi-Weekly"/>
  </r>
  <r>
    <n v="1283"/>
    <n v="24"/>
    <s v="Male"/>
    <s v="Shirt"/>
    <s v="Clothing"/>
    <n v="68"/>
    <s v="New Hampshire"/>
    <s v="L"/>
    <s v="Violet"/>
    <s v="Winter"/>
    <n v="3"/>
    <x v="1"/>
    <s v="Debit Card"/>
    <s v="Free Shipping"/>
    <s v="Yes"/>
    <s v="Yes"/>
    <n v="20"/>
    <s v="Venmo"/>
    <s v="Monthly"/>
  </r>
  <r>
    <n v="1284"/>
    <n v="69"/>
    <s v="Male"/>
    <s v="Shirt"/>
    <s v="Clothing"/>
    <n v="94"/>
    <s v="Oregon"/>
    <s v="M"/>
    <s v="Violet"/>
    <s v="Winter"/>
    <n v="3.9"/>
    <x v="1"/>
    <s v="Credit Card"/>
    <s v="2-Day Shipping"/>
    <s v="Yes"/>
    <s v="Yes"/>
    <n v="23"/>
    <s v="Debit Card"/>
    <s v="Every 3 Months"/>
  </r>
  <r>
    <n v="1285"/>
    <n v="65"/>
    <s v="Male"/>
    <s v="Dress"/>
    <s v="Clothing"/>
    <n v="93"/>
    <s v="Arkansas"/>
    <s v="M"/>
    <s v="Black"/>
    <s v="Spring"/>
    <n v="3.9"/>
    <x v="1"/>
    <s v="Bank Transfer"/>
    <s v="Express"/>
    <s v="Yes"/>
    <s v="Yes"/>
    <n v="38"/>
    <s v="PayPal"/>
    <s v="Fortnightly"/>
  </r>
  <r>
    <n v="1286"/>
    <n v="64"/>
    <s v="Male"/>
    <s v="Gloves"/>
    <s v="Accessories"/>
    <n v="99"/>
    <s v="North Carolina"/>
    <s v="M"/>
    <s v="Charcoal"/>
    <s v="Fall"/>
    <n v="3.5"/>
    <x v="1"/>
    <s v="Venmo"/>
    <s v="Next Day Air"/>
    <s v="Yes"/>
    <s v="Yes"/>
    <n v="45"/>
    <s v="Bank Transfer"/>
    <s v="Fortnightly"/>
  </r>
  <r>
    <n v="1287"/>
    <n v="40"/>
    <s v="Male"/>
    <s v="Gloves"/>
    <s v="Accessories"/>
    <n v="49"/>
    <s v="West Virginia"/>
    <s v="L"/>
    <s v="Yellow"/>
    <s v="Winter"/>
    <n v="4.9000000000000004"/>
    <x v="1"/>
    <s v="Bank Transfer"/>
    <s v="Next Day Air"/>
    <s v="Yes"/>
    <s v="Yes"/>
    <n v="44"/>
    <s v="Debit Card"/>
    <s v="Fortnightly"/>
  </r>
  <r>
    <n v="1288"/>
    <n v="24"/>
    <s v="Male"/>
    <s v="Jeans"/>
    <s v="Clothing"/>
    <n v="28"/>
    <s v="Utah"/>
    <s v="XL"/>
    <s v="Blue"/>
    <s v="Winter"/>
    <n v="3.4"/>
    <x v="1"/>
    <s v="Venmo"/>
    <s v="Standard"/>
    <s v="Yes"/>
    <s v="Yes"/>
    <n v="20"/>
    <s v="PayPal"/>
    <s v="Monthly"/>
  </r>
  <r>
    <n v="1289"/>
    <n v="66"/>
    <s v="Male"/>
    <s v="Belt"/>
    <s v="Accessories"/>
    <n v="93"/>
    <s v="South Dakota"/>
    <s v="XL"/>
    <s v="Charcoal"/>
    <s v="Winter"/>
    <n v="4.0999999999999996"/>
    <x v="1"/>
    <s v="Venmo"/>
    <s v="Standard"/>
    <s v="Yes"/>
    <s v="Yes"/>
    <n v="34"/>
    <s v="PayPal"/>
    <s v="Bi-Weekly"/>
  </r>
  <r>
    <n v="1290"/>
    <n v="35"/>
    <s v="Male"/>
    <s v="Jacket"/>
    <s v="Outerwear"/>
    <n v="24"/>
    <s v="New Hampshire"/>
    <s v="M"/>
    <s v="Red"/>
    <s v="Fall"/>
    <n v="2.9"/>
    <x v="1"/>
    <s v="Debit Card"/>
    <s v="Next Day Air"/>
    <s v="Yes"/>
    <s v="Yes"/>
    <n v="10"/>
    <s v="PayPal"/>
    <s v="Weekly"/>
  </r>
  <r>
    <n v="1291"/>
    <n v="67"/>
    <s v="Male"/>
    <s v="Skirt"/>
    <s v="Clothing"/>
    <n v="35"/>
    <s v="Maryland"/>
    <s v="M"/>
    <s v="Indigo"/>
    <s v="Spring"/>
    <n v="3.4"/>
    <x v="1"/>
    <s v="Cash"/>
    <s v="Free Shipping"/>
    <s v="Yes"/>
    <s v="Yes"/>
    <n v="3"/>
    <s v="PayPal"/>
    <s v="Annually"/>
  </r>
  <r>
    <n v="1292"/>
    <n v="69"/>
    <s v="Male"/>
    <s v="Sandals"/>
    <s v="Footwear"/>
    <n v="68"/>
    <s v="South Dakota"/>
    <s v="S"/>
    <s v="Beige"/>
    <s v="Spring"/>
    <n v="3.2"/>
    <x v="1"/>
    <s v="Venmo"/>
    <s v="2-Day Shipping"/>
    <s v="Yes"/>
    <s v="Yes"/>
    <n v="23"/>
    <s v="Debit Card"/>
    <s v="Fortnightly"/>
  </r>
  <r>
    <n v="1293"/>
    <n v="26"/>
    <s v="Male"/>
    <s v="Belt"/>
    <s v="Accessories"/>
    <n v="61"/>
    <s v="Kentucky"/>
    <s v="M"/>
    <s v="Maroon"/>
    <s v="Summer"/>
    <n v="3.9"/>
    <x v="1"/>
    <s v="Debit Card"/>
    <s v="Free Shipping"/>
    <s v="Yes"/>
    <s v="Yes"/>
    <n v="42"/>
    <s v="Bank Transfer"/>
    <s v="Annually"/>
  </r>
  <r>
    <n v="1294"/>
    <n v="23"/>
    <s v="Male"/>
    <s v="Sweater"/>
    <s v="Clothing"/>
    <n v="74"/>
    <s v="Florida"/>
    <s v="XL"/>
    <s v="Yellow"/>
    <s v="Fall"/>
    <n v="4.0999999999999996"/>
    <x v="1"/>
    <s v="Bank Transfer"/>
    <s v="Standard"/>
    <s v="Yes"/>
    <s v="Yes"/>
    <n v="30"/>
    <s v="Debit Card"/>
    <s v="Annually"/>
  </r>
  <r>
    <n v="1295"/>
    <n v="27"/>
    <s v="Male"/>
    <s v="Shirt"/>
    <s v="Clothing"/>
    <n v="64"/>
    <s v="Texas"/>
    <s v="M"/>
    <s v="Silver"/>
    <s v="Summer"/>
    <n v="4.5"/>
    <x v="1"/>
    <s v="Credit Card"/>
    <s v="Standard"/>
    <s v="Yes"/>
    <s v="Yes"/>
    <n v="21"/>
    <s v="Cash"/>
    <s v="Every 3 Months"/>
  </r>
  <r>
    <n v="1296"/>
    <n v="30"/>
    <s v="Male"/>
    <s v="Sneakers"/>
    <s v="Footwear"/>
    <n v="60"/>
    <s v="New Mexico"/>
    <s v="M"/>
    <s v="Olive"/>
    <s v="Fall"/>
    <n v="2.8"/>
    <x v="1"/>
    <s v="PayPal"/>
    <s v="Standard"/>
    <s v="Yes"/>
    <s v="Yes"/>
    <n v="50"/>
    <s v="PayPal"/>
    <s v="Weekly"/>
  </r>
  <r>
    <n v="1297"/>
    <n v="48"/>
    <s v="Male"/>
    <s v="Jeans"/>
    <s v="Clothing"/>
    <n v="29"/>
    <s v="South Dakota"/>
    <s v="S"/>
    <s v="Teal"/>
    <s v="Spring"/>
    <n v="2.8"/>
    <x v="1"/>
    <s v="PayPal"/>
    <s v="Express"/>
    <s v="Yes"/>
    <s v="Yes"/>
    <n v="16"/>
    <s v="Cash"/>
    <s v="Bi-Weekly"/>
  </r>
  <r>
    <n v="1298"/>
    <n v="44"/>
    <s v="Male"/>
    <s v="Sandals"/>
    <s v="Footwear"/>
    <n v="85"/>
    <s v="New Jersey"/>
    <s v="M"/>
    <s v="Silver"/>
    <s v="Summer"/>
    <n v="4.5999999999999996"/>
    <x v="1"/>
    <s v="Debit Card"/>
    <s v="Standard"/>
    <s v="Yes"/>
    <s v="Yes"/>
    <n v="32"/>
    <s v="Venmo"/>
    <s v="Annually"/>
  </r>
  <r>
    <n v="1299"/>
    <n v="29"/>
    <s v="Male"/>
    <s v="Pants"/>
    <s v="Clothing"/>
    <n v="81"/>
    <s v="Indiana"/>
    <s v="S"/>
    <s v="Indigo"/>
    <s v="Summer"/>
    <n v="3"/>
    <x v="1"/>
    <s v="Cash"/>
    <s v="Free Shipping"/>
    <s v="Yes"/>
    <s v="Yes"/>
    <n v="14"/>
    <s v="Bank Transfer"/>
    <s v="Fortnightly"/>
  </r>
  <r>
    <n v="1300"/>
    <n v="29"/>
    <s v="Male"/>
    <s v="Belt"/>
    <s v="Accessories"/>
    <n v="23"/>
    <s v="Louisiana"/>
    <s v="L"/>
    <s v="Teal"/>
    <s v="Fall"/>
    <n v="3.6"/>
    <x v="1"/>
    <s v="Bank Transfer"/>
    <s v="2-Day Shipping"/>
    <s v="Yes"/>
    <s v="Yes"/>
    <n v="42"/>
    <s v="Venmo"/>
    <s v="Bi-Weekly"/>
  </r>
  <r>
    <n v="1301"/>
    <n v="67"/>
    <s v="Male"/>
    <s v="T-shirt"/>
    <s v="Clothing"/>
    <n v="100"/>
    <s v="West Virginia"/>
    <s v="M"/>
    <s v="Charcoal"/>
    <s v="Spring"/>
    <n v="4.5"/>
    <x v="1"/>
    <s v="Cash"/>
    <s v="Next Day Air"/>
    <s v="Yes"/>
    <s v="Yes"/>
    <n v="47"/>
    <s v="Credit Card"/>
    <s v="Every 3 Months"/>
  </r>
  <r>
    <n v="1302"/>
    <n v="42"/>
    <s v="Male"/>
    <s v="Shirt"/>
    <s v="Clothing"/>
    <n v="54"/>
    <s v="Maine"/>
    <s v="M"/>
    <s v="Orange"/>
    <s v="Fall"/>
    <n v="5"/>
    <x v="1"/>
    <s v="Venmo"/>
    <s v="Express"/>
    <s v="Yes"/>
    <s v="Yes"/>
    <n v="21"/>
    <s v="Debit Card"/>
    <s v="Weekly"/>
  </r>
  <r>
    <n v="1303"/>
    <n v="23"/>
    <s v="Male"/>
    <s v="Sneakers"/>
    <s v="Footwear"/>
    <n v="25"/>
    <s v="Idaho"/>
    <s v="M"/>
    <s v="Gold"/>
    <s v="Fall"/>
    <n v="2.9"/>
    <x v="1"/>
    <s v="Bank Transfer"/>
    <s v="Next Day Air"/>
    <s v="Yes"/>
    <s v="Yes"/>
    <n v="37"/>
    <s v="Credit Card"/>
    <s v="Monthly"/>
  </r>
  <r>
    <n v="1304"/>
    <n v="34"/>
    <s v="Male"/>
    <s v="Blouse"/>
    <s v="Clothing"/>
    <n v="32"/>
    <s v="New York"/>
    <s v="L"/>
    <s v="Silver"/>
    <s v="Summer"/>
    <n v="3.1"/>
    <x v="1"/>
    <s v="Venmo"/>
    <s v="Next Day Air"/>
    <s v="Yes"/>
    <s v="Yes"/>
    <n v="10"/>
    <s v="Credit Card"/>
    <s v="Annually"/>
  </r>
  <r>
    <n v="1305"/>
    <n v="64"/>
    <s v="Male"/>
    <s v="Backpack"/>
    <s v="Accessories"/>
    <n v="63"/>
    <s v="Montana"/>
    <s v="S"/>
    <s v="Orange"/>
    <s v="Spring"/>
    <n v="4"/>
    <x v="1"/>
    <s v="Bank Transfer"/>
    <s v="2-Day Shipping"/>
    <s v="Yes"/>
    <s v="Yes"/>
    <n v="18"/>
    <s v="PayPal"/>
    <s v="Every 3 Months"/>
  </r>
  <r>
    <n v="1306"/>
    <n v="31"/>
    <s v="Male"/>
    <s v="Pants"/>
    <s v="Clothing"/>
    <n v="56"/>
    <s v="Mississippi"/>
    <s v="XL"/>
    <s v="Peach"/>
    <s v="Spring"/>
    <n v="4.5"/>
    <x v="1"/>
    <s v="Venmo"/>
    <s v="Express"/>
    <s v="Yes"/>
    <s v="Yes"/>
    <n v="2"/>
    <s v="PayPal"/>
    <s v="Every 3 Months"/>
  </r>
  <r>
    <n v="1307"/>
    <n v="54"/>
    <s v="Male"/>
    <s v="Sweater"/>
    <s v="Clothing"/>
    <n v="33"/>
    <s v="Alaska"/>
    <s v="L"/>
    <s v="Brown"/>
    <s v="Winter"/>
    <n v="4.5"/>
    <x v="1"/>
    <s v="Cash"/>
    <s v="Next Day Air"/>
    <s v="Yes"/>
    <s v="Yes"/>
    <n v="40"/>
    <s v="PayPal"/>
    <s v="Annually"/>
  </r>
  <r>
    <n v="1308"/>
    <n v="23"/>
    <s v="Male"/>
    <s v="Coat"/>
    <s v="Outerwear"/>
    <n v="32"/>
    <s v="Missouri"/>
    <s v="L"/>
    <s v="Black"/>
    <s v="Summer"/>
    <n v="3.1"/>
    <x v="1"/>
    <s v="PayPal"/>
    <s v="Express"/>
    <s v="Yes"/>
    <s v="Yes"/>
    <n v="43"/>
    <s v="PayPal"/>
    <s v="Annually"/>
  </r>
  <r>
    <n v="1309"/>
    <n v="59"/>
    <s v="Male"/>
    <s v="Dress"/>
    <s v="Clothing"/>
    <n v="38"/>
    <s v="Rhode Island"/>
    <s v="L"/>
    <s v="Red"/>
    <s v="Summer"/>
    <n v="4.4000000000000004"/>
    <x v="1"/>
    <s v="Credit Card"/>
    <s v="Next Day Air"/>
    <s v="Yes"/>
    <s v="Yes"/>
    <n v="14"/>
    <s v="Credit Card"/>
    <s v="Every 3 Months"/>
  </r>
  <r>
    <n v="1310"/>
    <n v="32"/>
    <s v="Male"/>
    <s v="Blouse"/>
    <s v="Clothing"/>
    <n v="21"/>
    <s v="Hawaii"/>
    <s v="L"/>
    <s v="Lavender"/>
    <s v="Summer"/>
    <n v="4.7"/>
    <x v="1"/>
    <s v="Bank Transfer"/>
    <s v="Store Pickup"/>
    <s v="Yes"/>
    <s v="Yes"/>
    <n v="41"/>
    <s v="Cash"/>
    <s v="Quarterly"/>
  </r>
  <r>
    <n v="1311"/>
    <n v="43"/>
    <s v="Male"/>
    <s v="Hoodie"/>
    <s v="Clothing"/>
    <n v="59"/>
    <s v="South Carolina"/>
    <s v="L"/>
    <s v="Brown"/>
    <s v="Winter"/>
    <n v="3.1"/>
    <x v="1"/>
    <s v="Credit Card"/>
    <s v="Store Pickup"/>
    <s v="Yes"/>
    <s v="Yes"/>
    <n v="38"/>
    <s v="Credit Card"/>
    <s v="Every 3 Months"/>
  </r>
  <r>
    <n v="1312"/>
    <n v="32"/>
    <s v="Male"/>
    <s v="Shoes"/>
    <s v="Footwear"/>
    <n v="87"/>
    <s v="Tennessee"/>
    <s v="M"/>
    <s v="Maroon"/>
    <s v="Fall"/>
    <n v="4.2"/>
    <x v="1"/>
    <s v="Credit Card"/>
    <s v="Express"/>
    <s v="Yes"/>
    <s v="Yes"/>
    <n v="12"/>
    <s v="Venmo"/>
    <s v="Annually"/>
  </r>
  <r>
    <n v="1313"/>
    <n v="66"/>
    <s v="Male"/>
    <s v="T-shirt"/>
    <s v="Clothing"/>
    <n v="79"/>
    <s v="Missouri"/>
    <s v="M"/>
    <s v="Violet"/>
    <s v="Winter"/>
    <n v="3"/>
    <x v="1"/>
    <s v="Venmo"/>
    <s v="Store Pickup"/>
    <s v="Yes"/>
    <s v="Yes"/>
    <n v="19"/>
    <s v="Bank Transfer"/>
    <s v="Monthly"/>
  </r>
  <r>
    <n v="1314"/>
    <n v="70"/>
    <s v="Male"/>
    <s v="Shoes"/>
    <s v="Footwear"/>
    <n v="28"/>
    <s v="Missouri"/>
    <s v="M"/>
    <s v="Lavender"/>
    <s v="Summer"/>
    <n v="2.6"/>
    <x v="1"/>
    <s v="Cash"/>
    <s v="Free Shipping"/>
    <s v="Yes"/>
    <s v="Yes"/>
    <n v="23"/>
    <s v="Credit Card"/>
    <s v="Bi-Weekly"/>
  </r>
  <r>
    <n v="1315"/>
    <n v="42"/>
    <s v="Male"/>
    <s v="Boots"/>
    <s v="Footwear"/>
    <n v="67"/>
    <s v="Missouri"/>
    <s v="S"/>
    <s v="Magenta"/>
    <s v="Summer"/>
    <n v="3.4"/>
    <x v="1"/>
    <s v="Venmo"/>
    <s v="Free Shipping"/>
    <s v="Yes"/>
    <s v="Yes"/>
    <n v="49"/>
    <s v="Debit Card"/>
    <s v="Annually"/>
  </r>
  <r>
    <n v="1316"/>
    <n v="56"/>
    <s v="Male"/>
    <s v="Shorts"/>
    <s v="Clothing"/>
    <n v="75"/>
    <s v="Mississippi"/>
    <s v="L"/>
    <s v="Green"/>
    <s v="Spring"/>
    <n v="4.2"/>
    <x v="1"/>
    <s v="PayPal"/>
    <s v="2-Day Shipping"/>
    <s v="Yes"/>
    <s v="Yes"/>
    <n v="29"/>
    <s v="Debit Card"/>
    <s v="Quarterly"/>
  </r>
  <r>
    <n v="1317"/>
    <n v="28"/>
    <s v="Male"/>
    <s v="Belt"/>
    <s v="Accessories"/>
    <n v="32"/>
    <s v="Arkansas"/>
    <s v="S"/>
    <s v="Lavender"/>
    <s v="Spring"/>
    <n v="4.5999999999999996"/>
    <x v="1"/>
    <s v="PayPal"/>
    <s v="Standard"/>
    <s v="Yes"/>
    <s v="Yes"/>
    <n v="14"/>
    <s v="Debit Card"/>
    <s v="Bi-Weekly"/>
  </r>
  <r>
    <n v="1318"/>
    <n v="28"/>
    <s v="Male"/>
    <s v="Pants"/>
    <s v="Clothing"/>
    <n v="43"/>
    <s v="Kentucky"/>
    <s v="M"/>
    <s v="Green"/>
    <s v="Spring"/>
    <n v="2.8"/>
    <x v="1"/>
    <s v="Credit Card"/>
    <s v="Free Shipping"/>
    <s v="Yes"/>
    <s v="Yes"/>
    <n v="19"/>
    <s v="Cash"/>
    <s v="Monthly"/>
  </r>
  <r>
    <n v="1319"/>
    <n v="52"/>
    <s v="Male"/>
    <s v="Shorts"/>
    <s v="Clothing"/>
    <n v="93"/>
    <s v="Connecticut"/>
    <s v="M"/>
    <s v="Maroon"/>
    <s v="Spring"/>
    <n v="2.7"/>
    <x v="1"/>
    <s v="Venmo"/>
    <s v="Express"/>
    <s v="Yes"/>
    <s v="Yes"/>
    <n v="19"/>
    <s v="Credit Card"/>
    <s v="Bi-Weekly"/>
  </r>
  <r>
    <n v="1320"/>
    <n v="65"/>
    <s v="Male"/>
    <s v="Sunglasses"/>
    <s v="Accessories"/>
    <n v="24"/>
    <s v="Oklahoma"/>
    <s v="M"/>
    <s v="Magenta"/>
    <s v="Spring"/>
    <n v="4"/>
    <x v="1"/>
    <s v="Credit Card"/>
    <s v="Standard"/>
    <s v="Yes"/>
    <s v="Yes"/>
    <n v="48"/>
    <s v="Bank Transfer"/>
    <s v="Weekly"/>
  </r>
  <r>
    <n v="1321"/>
    <n v="56"/>
    <s v="Male"/>
    <s v="Hat"/>
    <s v="Accessories"/>
    <n v="31"/>
    <s v="California"/>
    <s v="XL"/>
    <s v="Teal"/>
    <s v="Fall"/>
    <n v="3.1"/>
    <x v="1"/>
    <s v="PayPal"/>
    <s v="Free Shipping"/>
    <s v="Yes"/>
    <s v="Yes"/>
    <n v="19"/>
    <s v="Debit Card"/>
    <s v="Annually"/>
  </r>
  <r>
    <n v="1322"/>
    <n v="59"/>
    <s v="Male"/>
    <s v="T-shirt"/>
    <s v="Clothing"/>
    <n v="84"/>
    <s v="Missouri"/>
    <s v="L"/>
    <s v="Orange"/>
    <s v="Winter"/>
    <n v="3.7"/>
    <x v="1"/>
    <s v="Credit Card"/>
    <s v="Express"/>
    <s v="Yes"/>
    <s v="Yes"/>
    <n v="45"/>
    <s v="Bank Transfer"/>
    <s v="Every 3 Months"/>
  </r>
  <r>
    <n v="1323"/>
    <n v="23"/>
    <s v="Male"/>
    <s v="Pants"/>
    <s v="Clothing"/>
    <n v="74"/>
    <s v="Washington"/>
    <s v="M"/>
    <s v="Violet"/>
    <s v="Winter"/>
    <n v="4"/>
    <x v="1"/>
    <s v="Credit Card"/>
    <s v="Next Day Air"/>
    <s v="Yes"/>
    <s v="Yes"/>
    <n v="17"/>
    <s v="Bank Transfer"/>
    <s v="Quarterly"/>
  </r>
  <r>
    <n v="1324"/>
    <n v="58"/>
    <s v="Male"/>
    <s v="Shorts"/>
    <s v="Clothing"/>
    <n v="62"/>
    <s v="New York"/>
    <s v="M"/>
    <s v="Yellow"/>
    <s v="Spring"/>
    <n v="4.5999999999999996"/>
    <x v="1"/>
    <s v="Cash"/>
    <s v="Standard"/>
    <s v="Yes"/>
    <s v="Yes"/>
    <n v="15"/>
    <s v="Debit Card"/>
    <s v="Every 3 Months"/>
  </r>
  <r>
    <n v="1325"/>
    <n v="39"/>
    <s v="Male"/>
    <s v="Jewelry"/>
    <s v="Accessories"/>
    <n v="77"/>
    <s v="Indiana"/>
    <s v="S"/>
    <s v="Orange"/>
    <s v="Summer"/>
    <n v="3.8"/>
    <x v="1"/>
    <s v="Credit Card"/>
    <s v="Free Shipping"/>
    <s v="Yes"/>
    <s v="Yes"/>
    <n v="11"/>
    <s v="Credit Card"/>
    <s v="Fortnightly"/>
  </r>
  <r>
    <n v="1326"/>
    <n v="28"/>
    <s v="Male"/>
    <s v="Backpack"/>
    <s v="Accessories"/>
    <n v="73"/>
    <s v="Oregon"/>
    <s v="L"/>
    <s v="Gold"/>
    <s v="Summer"/>
    <n v="3.5"/>
    <x v="1"/>
    <s v="Venmo"/>
    <s v="Express"/>
    <s v="Yes"/>
    <s v="Yes"/>
    <n v="1"/>
    <s v="Cash"/>
    <s v="Monthly"/>
  </r>
  <r>
    <n v="1327"/>
    <n v="40"/>
    <s v="Male"/>
    <s v="Shoes"/>
    <s v="Footwear"/>
    <n v="50"/>
    <s v="Texas"/>
    <s v="M"/>
    <s v="Indigo"/>
    <s v="Spring"/>
    <n v="4.5999999999999996"/>
    <x v="1"/>
    <s v="Bank Transfer"/>
    <s v="Free Shipping"/>
    <s v="Yes"/>
    <s v="Yes"/>
    <n v="17"/>
    <s v="Cash"/>
    <s v="Monthly"/>
  </r>
  <r>
    <n v="1328"/>
    <n v="52"/>
    <s v="Male"/>
    <s v="Coat"/>
    <s v="Outerwear"/>
    <n v="40"/>
    <s v="Florida"/>
    <s v="M"/>
    <s v="Turquoise"/>
    <s v="Winter"/>
    <n v="2.8"/>
    <x v="1"/>
    <s v="Credit Card"/>
    <s v="Standard"/>
    <s v="Yes"/>
    <s v="Yes"/>
    <n v="37"/>
    <s v="Cash"/>
    <s v="Weekly"/>
  </r>
  <r>
    <n v="1329"/>
    <n v="37"/>
    <s v="Male"/>
    <s v="Sweater"/>
    <s v="Clothing"/>
    <n v="97"/>
    <s v="Rhode Island"/>
    <s v="M"/>
    <s v="Orange"/>
    <s v="Winter"/>
    <n v="3.7"/>
    <x v="1"/>
    <s v="Debit Card"/>
    <s v="Standard"/>
    <s v="Yes"/>
    <s v="Yes"/>
    <n v="40"/>
    <s v="Bank Transfer"/>
    <s v="Weekly"/>
  </r>
  <r>
    <n v="1330"/>
    <n v="70"/>
    <s v="Male"/>
    <s v="Gloves"/>
    <s v="Accessories"/>
    <n v="63"/>
    <s v="Texas"/>
    <s v="M"/>
    <s v="Indigo"/>
    <s v="Fall"/>
    <n v="3.3"/>
    <x v="1"/>
    <s v="PayPal"/>
    <s v="Express"/>
    <s v="Yes"/>
    <s v="Yes"/>
    <n v="50"/>
    <s v="PayPal"/>
    <s v="Every 3 Months"/>
  </r>
  <r>
    <n v="1331"/>
    <n v="30"/>
    <s v="Male"/>
    <s v="Handbag"/>
    <s v="Accessories"/>
    <n v="65"/>
    <s v="Vermont"/>
    <s v="M"/>
    <s v="Charcoal"/>
    <s v="Fall"/>
    <n v="2.9"/>
    <x v="1"/>
    <s v="Credit Card"/>
    <s v="Standard"/>
    <s v="Yes"/>
    <s v="Yes"/>
    <n v="20"/>
    <s v="PayPal"/>
    <s v="Bi-Weekly"/>
  </r>
  <r>
    <n v="1332"/>
    <n v="38"/>
    <s v="Male"/>
    <s v="Socks"/>
    <s v="Clothing"/>
    <n v="91"/>
    <s v="Maryland"/>
    <s v="M"/>
    <s v="Lavender"/>
    <s v="Spring"/>
    <n v="3.2"/>
    <x v="1"/>
    <s v="Credit Card"/>
    <s v="Standard"/>
    <s v="Yes"/>
    <s v="Yes"/>
    <n v="8"/>
    <s v="PayPal"/>
    <s v="Bi-Weekly"/>
  </r>
  <r>
    <n v="1333"/>
    <n v="66"/>
    <s v="Male"/>
    <s v="Hoodie"/>
    <s v="Clothing"/>
    <n v="60"/>
    <s v="Alaska"/>
    <s v="S"/>
    <s v="Gold"/>
    <s v="Spring"/>
    <n v="4.3"/>
    <x v="1"/>
    <s v="Bank Transfer"/>
    <s v="Store Pickup"/>
    <s v="Yes"/>
    <s v="Yes"/>
    <n v="16"/>
    <s v="Bank Transfer"/>
    <s v="Quarterly"/>
  </r>
  <r>
    <n v="1334"/>
    <n v="29"/>
    <s v="Male"/>
    <s v="Pants"/>
    <s v="Clothing"/>
    <n v="69"/>
    <s v="Idaho"/>
    <s v="M"/>
    <s v="Lavender"/>
    <s v="Winter"/>
    <n v="2.7"/>
    <x v="1"/>
    <s v="Cash"/>
    <s v="Next Day Air"/>
    <s v="Yes"/>
    <s v="Yes"/>
    <n v="9"/>
    <s v="Bank Transfer"/>
    <s v="Quarterly"/>
  </r>
  <r>
    <n v="1335"/>
    <n v="46"/>
    <s v="Male"/>
    <s v="Coat"/>
    <s v="Outerwear"/>
    <n v="52"/>
    <s v="West Virginia"/>
    <s v="S"/>
    <s v="White"/>
    <s v="Spring"/>
    <n v="4.2"/>
    <x v="1"/>
    <s v="Debit Card"/>
    <s v="Store Pickup"/>
    <s v="Yes"/>
    <s v="Yes"/>
    <n v="12"/>
    <s v="Venmo"/>
    <s v="Monthly"/>
  </r>
  <r>
    <n v="1336"/>
    <n v="56"/>
    <s v="Male"/>
    <s v="Boots"/>
    <s v="Footwear"/>
    <n v="49"/>
    <s v="Nevada"/>
    <s v="M"/>
    <s v="Lavender"/>
    <s v="Fall"/>
    <n v="4.8"/>
    <x v="1"/>
    <s v="Credit Card"/>
    <s v="2-Day Shipping"/>
    <s v="Yes"/>
    <s v="Yes"/>
    <n v="26"/>
    <s v="Credit Card"/>
    <s v="Weekly"/>
  </r>
  <r>
    <n v="1337"/>
    <n v="23"/>
    <s v="Male"/>
    <s v="Sneakers"/>
    <s v="Footwear"/>
    <n v="85"/>
    <s v="Oregon"/>
    <s v="M"/>
    <s v="Charcoal"/>
    <s v="Spring"/>
    <n v="4.8"/>
    <x v="1"/>
    <s v="PayPal"/>
    <s v="Store Pickup"/>
    <s v="Yes"/>
    <s v="Yes"/>
    <n v="44"/>
    <s v="Debit Card"/>
    <s v="Fortnightly"/>
  </r>
  <r>
    <n v="1338"/>
    <n v="37"/>
    <s v="Male"/>
    <s v="Sweater"/>
    <s v="Clothing"/>
    <n v="86"/>
    <s v="Tennessee"/>
    <s v="L"/>
    <s v="Silver"/>
    <s v="Spring"/>
    <n v="3.4"/>
    <x v="1"/>
    <s v="Venmo"/>
    <s v="Express"/>
    <s v="Yes"/>
    <s v="Yes"/>
    <n v="19"/>
    <s v="Credit Card"/>
    <s v="Bi-Weekly"/>
  </r>
  <r>
    <n v="1339"/>
    <n v="56"/>
    <s v="Male"/>
    <s v="Handbag"/>
    <s v="Accessories"/>
    <n v="51"/>
    <s v="Alabama"/>
    <s v="S"/>
    <s v="Yellow"/>
    <s v="Winter"/>
    <n v="2.6"/>
    <x v="1"/>
    <s v="Bank Transfer"/>
    <s v="Standard"/>
    <s v="Yes"/>
    <s v="Yes"/>
    <n v="43"/>
    <s v="PayPal"/>
    <s v="Fortnightly"/>
  </r>
  <r>
    <n v="1340"/>
    <n v="36"/>
    <s v="Male"/>
    <s v="Belt"/>
    <s v="Accessories"/>
    <n v="56"/>
    <s v="Indiana"/>
    <s v="L"/>
    <s v="Olive"/>
    <s v="Winter"/>
    <n v="5"/>
    <x v="1"/>
    <s v="PayPal"/>
    <s v="Next Day Air"/>
    <s v="Yes"/>
    <s v="Yes"/>
    <n v="5"/>
    <s v="Bank Transfer"/>
    <s v="Every 3 Months"/>
  </r>
  <r>
    <n v="1341"/>
    <n v="40"/>
    <s v="Male"/>
    <s v="Belt"/>
    <s v="Accessories"/>
    <n v="72"/>
    <s v="Idaho"/>
    <s v="M"/>
    <s v="Peach"/>
    <s v="Fall"/>
    <n v="4.4000000000000004"/>
    <x v="1"/>
    <s v="Credit Card"/>
    <s v="Next Day Air"/>
    <s v="Yes"/>
    <s v="Yes"/>
    <n v="5"/>
    <s v="Debit Card"/>
    <s v="Every 3 Months"/>
  </r>
  <r>
    <n v="1342"/>
    <n v="26"/>
    <s v="Male"/>
    <s v="Hoodie"/>
    <s v="Clothing"/>
    <n v="27"/>
    <s v="Rhode Island"/>
    <s v="XL"/>
    <s v="Yellow"/>
    <s v="Fall"/>
    <n v="2.9"/>
    <x v="1"/>
    <s v="Debit Card"/>
    <s v="Standard"/>
    <s v="Yes"/>
    <s v="Yes"/>
    <n v="31"/>
    <s v="Bank Transfer"/>
    <s v="Quarterly"/>
  </r>
  <r>
    <n v="1343"/>
    <n v="57"/>
    <s v="Male"/>
    <s v="Sunglasses"/>
    <s v="Accessories"/>
    <n v="43"/>
    <s v="Arizona"/>
    <s v="XL"/>
    <s v="Yellow"/>
    <s v="Summer"/>
    <n v="3.4"/>
    <x v="1"/>
    <s v="Cash"/>
    <s v="2-Day Shipping"/>
    <s v="Yes"/>
    <s v="Yes"/>
    <n v="11"/>
    <s v="Bank Transfer"/>
    <s v="Monthly"/>
  </r>
  <r>
    <n v="1344"/>
    <n v="68"/>
    <s v="Male"/>
    <s v="Sneakers"/>
    <s v="Footwear"/>
    <n v="56"/>
    <s v="Florida"/>
    <s v="M"/>
    <s v="Indigo"/>
    <s v="Spring"/>
    <n v="3.4"/>
    <x v="1"/>
    <s v="Venmo"/>
    <s v="Standard"/>
    <s v="Yes"/>
    <s v="Yes"/>
    <n v="34"/>
    <s v="Bank Transfer"/>
    <s v="Monthly"/>
  </r>
  <r>
    <n v="1345"/>
    <n v="56"/>
    <s v="Male"/>
    <s v="T-shirt"/>
    <s v="Clothing"/>
    <n v="37"/>
    <s v="New York"/>
    <s v="S"/>
    <s v="Violet"/>
    <s v="Fall"/>
    <n v="4.9000000000000004"/>
    <x v="1"/>
    <s v="Credit Card"/>
    <s v="Next Day Air"/>
    <s v="Yes"/>
    <s v="Yes"/>
    <n v="14"/>
    <s v="Cash"/>
    <s v="Annually"/>
  </r>
  <r>
    <n v="1346"/>
    <n v="40"/>
    <s v="Male"/>
    <s v="Dress"/>
    <s v="Clothing"/>
    <n v="21"/>
    <s v="Nebraska"/>
    <s v="M"/>
    <s v="White"/>
    <s v="Fall"/>
    <n v="3.6"/>
    <x v="1"/>
    <s v="Credit Card"/>
    <s v="Standard"/>
    <s v="Yes"/>
    <s v="Yes"/>
    <n v="42"/>
    <s v="Venmo"/>
    <s v="Weekly"/>
  </r>
  <r>
    <n v="1347"/>
    <n v="44"/>
    <s v="Male"/>
    <s v="Hoodie"/>
    <s v="Clothing"/>
    <n v="91"/>
    <s v="Mississippi"/>
    <s v="L"/>
    <s v="White"/>
    <s v="Winter"/>
    <n v="3"/>
    <x v="1"/>
    <s v="Credit Card"/>
    <s v="Free Shipping"/>
    <s v="Yes"/>
    <s v="Yes"/>
    <n v="15"/>
    <s v="Venmo"/>
    <s v="Bi-Weekly"/>
  </r>
  <r>
    <n v="1348"/>
    <n v="44"/>
    <s v="Male"/>
    <s v="Sweater"/>
    <s v="Clothing"/>
    <n v="95"/>
    <s v="Vermont"/>
    <s v="M"/>
    <s v="Cyan"/>
    <s v="Summer"/>
    <n v="3.9"/>
    <x v="1"/>
    <s v="Venmo"/>
    <s v="2-Day Shipping"/>
    <s v="Yes"/>
    <s v="Yes"/>
    <n v="47"/>
    <s v="Bank Transfer"/>
    <s v="Monthly"/>
  </r>
  <r>
    <n v="1349"/>
    <n v="19"/>
    <s v="Male"/>
    <s v="Belt"/>
    <s v="Accessories"/>
    <n v="54"/>
    <s v="Nebraska"/>
    <s v="XL"/>
    <s v="Purple"/>
    <s v="Spring"/>
    <n v="3.2"/>
    <x v="1"/>
    <s v="PayPal"/>
    <s v="Standard"/>
    <s v="Yes"/>
    <s v="Yes"/>
    <n v="23"/>
    <s v="Credit Card"/>
    <s v="Fortnightly"/>
  </r>
  <r>
    <n v="1350"/>
    <n v="21"/>
    <s v="Male"/>
    <s v="Socks"/>
    <s v="Clothing"/>
    <n v="36"/>
    <s v="South Carolina"/>
    <s v="XL"/>
    <s v="Black"/>
    <s v="Spring"/>
    <n v="3.2"/>
    <x v="1"/>
    <s v="Bank Transfer"/>
    <s v="Next Day Air"/>
    <s v="Yes"/>
    <s v="Yes"/>
    <n v="23"/>
    <s v="Cash"/>
    <s v="Bi-Weekly"/>
  </r>
  <r>
    <n v="1351"/>
    <n v="31"/>
    <s v="Male"/>
    <s v="Sunglasses"/>
    <s v="Accessories"/>
    <n v="71"/>
    <s v="Delaware"/>
    <s v="M"/>
    <s v="Orange"/>
    <s v="Fall"/>
    <n v="4.3"/>
    <x v="1"/>
    <s v="Cash"/>
    <s v="Next Day Air"/>
    <s v="Yes"/>
    <s v="Yes"/>
    <n v="1"/>
    <s v="Cash"/>
    <s v="Every 3 Months"/>
  </r>
  <r>
    <n v="1352"/>
    <n v="30"/>
    <s v="Male"/>
    <s v="Coat"/>
    <s v="Outerwear"/>
    <n v="31"/>
    <s v="Vermont"/>
    <s v="L"/>
    <s v="Maroon"/>
    <s v="Summer"/>
    <n v="2.8"/>
    <x v="1"/>
    <s v="Credit Card"/>
    <s v="2-Day Shipping"/>
    <s v="Yes"/>
    <s v="Yes"/>
    <n v="28"/>
    <s v="Bank Transfer"/>
    <s v="Quarterly"/>
  </r>
  <r>
    <n v="1353"/>
    <n v="65"/>
    <s v="Male"/>
    <s v="Hat"/>
    <s v="Accessories"/>
    <n v="89"/>
    <s v="Indiana"/>
    <s v="XL"/>
    <s v="Orange"/>
    <s v="Spring"/>
    <n v="4.5"/>
    <x v="1"/>
    <s v="Bank Transfer"/>
    <s v="Next Day Air"/>
    <s v="Yes"/>
    <s v="Yes"/>
    <n v="37"/>
    <s v="Credit Card"/>
    <s v="Bi-Weekly"/>
  </r>
  <r>
    <n v="1354"/>
    <n v="39"/>
    <s v="Male"/>
    <s v="Pants"/>
    <s v="Clothing"/>
    <n v="83"/>
    <s v="Oregon"/>
    <s v="M"/>
    <s v="Teal"/>
    <s v="Winter"/>
    <n v="4.0999999999999996"/>
    <x v="1"/>
    <s v="Bank Transfer"/>
    <s v="Next Day Air"/>
    <s v="Yes"/>
    <s v="Yes"/>
    <n v="4"/>
    <s v="Cash"/>
    <s v="Every 3 Months"/>
  </r>
  <r>
    <n v="1355"/>
    <n v="64"/>
    <s v="Male"/>
    <s v="Backpack"/>
    <s v="Accessories"/>
    <n v="42"/>
    <s v="Maryland"/>
    <s v="M"/>
    <s v="Gray"/>
    <s v="Spring"/>
    <n v="3.6"/>
    <x v="1"/>
    <s v="Debit Card"/>
    <s v="2-Day Shipping"/>
    <s v="Yes"/>
    <s v="Yes"/>
    <n v="21"/>
    <s v="Bank Transfer"/>
    <s v="Quarterly"/>
  </r>
  <r>
    <n v="1356"/>
    <n v="59"/>
    <s v="Male"/>
    <s v="Shorts"/>
    <s v="Clothing"/>
    <n v="91"/>
    <s v="Florida"/>
    <s v="M"/>
    <s v="Blue"/>
    <s v="Summer"/>
    <n v="3"/>
    <x v="1"/>
    <s v="Venmo"/>
    <s v="2-Day Shipping"/>
    <s v="Yes"/>
    <s v="Yes"/>
    <n v="50"/>
    <s v="PayPal"/>
    <s v="Bi-Weekly"/>
  </r>
  <r>
    <n v="1357"/>
    <n v="49"/>
    <s v="Male"/>
    <s v="Jacket"/>
    <s v="Outerwear"/>
    <n v="61"/>
    <s v="Indiana"/>
    <s v="M"/>
    <s v="Cyan"/>
    <s v="Spring"/>
    <n v="4"/>
    <x v="1"/>
    <s v="Debit Card"/>
    <s v="Free Shipping"/>
    <s v="Yes"/>
    <s v="Yes"/>
    <n v="34"/>
    <s v="Bank Transfer"/>
    <s v="Annually"/>
  </r>
  <r>
    <n v="1358"/>
    <n v="24"/>
    <s v="Male"/>
    <s v="Backpack"/>
    <s v="Accessories"/>
    <n v="66"/>
    <s v="Texas"/>
    <s v="S"/>
    <s v="Red"/>
    <s v="Summer"/>
    <n v="3.5"/>
    <x v="1"/>
    <s v="Venmo"/>
    <s v="Next Day Air"/>
    <s v="Yes"/>
    <s v="Yes"/>
    <n v="20"/>
    <s v="Cash"/>
    <s v="Quarterly"/>
  </r>
  <r>
    <n v="1359"/>
    <n v="19"/>
    <s v="Male"/>
    <s v="Scarf"/>
    <s v="Accessories"/>
    <n v="22"/>
    <s v="Nebraska"/>
    <s v="XL"/>
    <s v="Pink"/>
    <s v="Spring"/>
    <n v="2.5"/>
    <x v="1"/>
    <s v="Debit Card"/>
    <s v="Store Pickup"/>
    <s v="Yes"/>
    <s v="Yes"/>
    <n v="25"/>
    <s v="Venmo"/>
    <s v="Every 3 Months"/>
  </r>
  <r>
    <n v="1360"/>
    <n v="27"/>
    <s v="Male"/>
    <s v="Hoodie"/>
    <s v="Clothing"/>
    <n v="68"/>
    <s v="North Carolina"/>
    <s v="S"/>
    <s v="Cyan"/>
    <s v="Winter"/>
    <n v="4.3"/>
    <x v="1"/>
    <s v="Debit Card"/>
    <s v="Store Pickup"/>
    <s v="Yes"/>
    <s v="Yes"/>
    <n v="26"/>
    <s v="Bank Transfer"/>
    <s v="Fortnightly"/>
  </r>
  <r>
    <n v="1361"/>
    <n v="56"/>
    <s v="Male"/>
    <s v="Skirt"/>
    <s v="Clothing"/>
    <n v="43"/>
    <s v="Alabama"/>
    <s v="L"/>
    <s v="Black"/>
    <s v="Fall"/>
    <n v="2.8"/>
    <x v="1"/>
    <s v="Bank Transfer"/>
    <s v="Express"/>
    <s v="Yes"/>
    <s v="Yes"/>
    <n v="4"/>
    <s v="Bank Transfer"/>
    <s v="Annually"/>
  </r>
  <r>
    <n v="1362"/>
    <n v="49"/>
    <s v="Male"/>
    <s v="Dress"/>
    <s v="Clothing"/>
    <n v="32"/>
    <s v="Alabama"/>
    <s v="M"/>
    <s v="Beige"/>
    <s v="Fall"/>
    <n v="3.7"/>
    <x v="1"/>
    <s v="Cash"/>
    <s v="Next Day Air"/>
    <s v="Yes"/>
    <s v="Yes"/>
    <n v="39"/>
    <s v="Debit Card"/>
    <s v="Monthly"/>
  </r>
  <r>
    <n v="1363"/>
    <n v="41"/>
    <s v="Male"/>
    <s v="Coat"/>
    <s v="Outerwear"/>
    <n v="46"/>
    <s v="Colorado"/>
    <s v="M"/>
    <s v="Gray"/>
    <s v="Fall"/>
    <n v="4.3"/>
    <x v="1"/>
    <s v="Cash"/>
    <s v="Express"/>
    <s v="Yes"/>
    <s v="Yes"/>
    <n v="29"/>
    <s v="Cash"/>
    <s v="Weekly"/>
  </r>
  <r>
    <n v="1364"/>
    <n v="36"/>
    <s v="Male"/>
    <s v="Blouse"/>
    <s v="Clothing"/>
    <n v="90"/>
    <s v="Wisconsin"/>
    <s v="L"/>
    <s v="Red"/>
    <s v="Summer"/>
    <n v="4"/>
    <x v="1"/>
    <s v="Bank Transfer"/>
    <s v="Express"/>
    <s v="Yes"/>
    <s v="Yes"/>
    <n v="47"/>
    <s v="PayPal"/>
    <s v="Quarterly"/>
  </r>
  <r>
    <n v="1365"/>
    <n v="68"/>
    <s v="Male"/>
    <s v="Hat"/>
    <s v="Accessories"/>
    <n v="75"/>
    <s v="Delaware"/>
    <s v="L"/>
    <s v="Yellow"/>
    <s v="Fall"/>
    <n v="4.7"/>
    <x v="1"/>
    <s v="Cash"/>
    <s v="Express"/>
    <s v="Yes"/>
    <s v="Yes"/>
    <n v="5"/>
    <s v="Cash"/>
    <s v="Every 3 Months"/>
  </r>
  <r>
    <n v="1366"/>
    <n v="28"/>
    <s v="Male"/>
    <s v="Handbag"/>
    <s v="Accessories"/>
    <n v="69"/>
    <s v="Indiana"/>
    <s v="M"/>
    <s v="Magenta"/>
    <s v="Winter"/>
    <n v="4.5"/>
    <x v="1"/>
    <s v="PayPal"/>
    <s v="Store Pickup"/>
    <s v="Yes"/>
    <s v="Yes"/>
    <n v="18"/>
    <s v="Bank Transfer"/>
    <s v="Fortnightly"/>
  </r>
  <r>
    <n v="1367"/>
    <n v="45"/>
    <s v="Male"/>
    <s v="Belt"/>
    <s v="Accessories"/>
    <n v="40"/>
    <s v="Iowa"/>
    <s v="M"/>
    <s v="Magenta"/>
    <s v="Fall"/>
    <n v="3.1"/>
    <x v="1"/>
    <s v="Debit Card"/>
    <s v="Free Shipping"/>
    <s v="Yes"/>
    <s v="Yes"/>
    <n v="10"/>
    <s v="Credit Card"/>
    <s v="Fortnightly"/>
  </r>
  <r>
    <n v="1368"/>
    <n v="60"/>
    <s v="Male"/>
    <s v="Belt"/>
    <s v="Accessories"/>
    <n v="63"/>
    <s v="Iowa"/>
    <s v="S"/>
    <s v="Black"/>
    <s v="Fall"/>
    <n v="3.8"/>
    <x v="1"/>
    <s v="Venmo"/>
    <s v="Express"/>
    <s v="Yes"/>
    <s v="Yes"/>
    <n v="25"/>
    <s v="Cash"/>
    <s v="Quarterly"/>
  </r>
  <r>
    <n v="1369"/>
    <n v="21"/>
    <s v="Male"/>
    <s v="Shirt"/>
    <s v="Clothing"/>
    <n v="36"/>
    <s v="Wisconsin"/>
    <s v="L"/>
    <s v="Orange"/>
    <s v="Summer"/>
    <n v="4.9000000000000004"/>
    <x v="1"/>
    <s v="Venmo"/>
    <s v="Express"/>
    <s v="Yes"/>
    <s v="Yes"/>
    <n v="2"/>
    <s v="Cash"/>
    <s v="Weekly"/>
  </r>
  <r>
    <n v="1370"/>
    <n v="32"/>
    <s v="Male"/>
    <s v="Shoes"/>
    <s v="Footwear"/>
    <n v="75"/>
    <s v="Iowa"/>
    <s v="M"/>
    <s v="Green"/>
    <s v="Winter"/>
    <n v="3.2"/>
    <x v="1"/>
    <s v="Cash"/>
    <s v="Standard"/>
    <s v="Yes"/>
    <s v="Yes"/>
    <n v="48"/>
    <s v="Venmo"/>
    <s v="Fortnightly"/>
  </r>
  <r>
    <n v="1371"/>
    <n v="27"/>
    <s v="Male"/>
    <s v="Scarf"/>
    <s v="Accessories"/>
    <n v="67"/>
    <s v="Montana"/>
    <s v="L"/>
    <s v="Peach"/>
    <s v="Summer"/>
    <n v="2.9"/>
    <x v="1"/>
    <s v="PayPal"/>
    <s v="2-Day Shipping"/>
    <s v="Yes"/>
    <s v="Yes"/>
    <n v="41"/>
    <s v="Bank Transfer"/>
    <s v="Every 3 Months"/>
  </r>
  <r>
    <n v="1372"/>
    <n v="40"/>
    <s v="Male"/>
    <s v="Pants"/>
    <s v="Clothing"/>
    <n v="64"/>
    <s v="Mississippi"/>
    <s v="M"/>
    <s v="Charcoal"/>
    <s v="Spring"/>
    <n v="2.8"/>
    <x v="1"/>
    <s v="PayPal"/>
    <s v="Store Pickup"/>
    <s v="Yes"/>
    <s v="Yes"/>
    <n v="42"/>
    <s v="Credit Card"/>
    <s v="Monthly"/>
  </r>
  <r>
    <n v="1373"/>
    <n v="64"/>
    <s v="Male"/>
    <s v="Blouse"/>
    <s v="Clothing"/>
    <n v="61"/>
    <s v="Michigan"/>
    <s v="M"/>
    <s v="Gray"/>
    <s v="Fall"/>
    <n v="4"/>
    <x v="1"/>
    <s v="Credit Card"/>
    <s v="2-Day Shipping"/>
    <s v="Yes"/>
    <s v="Yes"/>
    <n v="44"/>
    <s v="PayPal"/>
    <s v="Bi-Weekly"/>
  </r>
  <r>
    <n v="1374"/>
    <n v="18"/>
    <s v="Male"/>
    <s v="Gloves"/>
    <s v="Accessories"/>
    <n v="40"/>
    <s v="Virginia"/>
    <s v="L"/>
    <s v="Turquoise"/>
    <s v="Winter"/>
    <n v="2.6"/>
    <x v="1"/>
    <s v="Credit Card"/>
    <s v="Store Pickup"/>
    <s v="Yes"/>
    <s v="Yes"/>
    <n v="6"/>
    <s v="Cash"/>
    <s v="Quarterly"/>
  </r>
  <r>
    <n v="1375"/>
    <n v="22"/>
    <s v="Male"/>
    <s v="Handbag"/>
    <s v="Accessories"/>
    <n v="97"/>
    <s v="New York"/>
    <s v="M"/>
    <s v="Red"/>
    <s v="Fall"/>
    <n v="2.7"/>
    <x v="1"/>
    <s v="Debit Card"/>
    <s v="Free Shipping"/>
    <s v="Yes"/>
    <s v="Yes"/>
    <n v="5"/>
    <s v="Bank Transfer"/>
    <s v="Quarterly"/>
  </r>
  <r>
    <n v="1376"/>
    <n v="42"/>
    <s v="Male"/>
    <s v="Sneakers"/>
    <s v="Footwear"/>
    <n v="31"/>
    <s v="Maine"/>
    <s v="L"/>
    <s v="Brown"/>
    <s v="Spring"/>
    <n v="4.0999999999999996"/>
    <x v="1"/>
    <s v="Venmo"/>
    <s v="2-Day Shipping"/>
    <s v="Yes"/>
    <s v="Yes"/>
    <n v="8"/>
    <s v="Credit Card"/>
    <s v="Annually"/>
  </r>
  <r>
    <n v="1377"/>
    <n v="57"/>
    <s v="Male"/>
    <s v="Sandals"/>
    <s v="Footwear"/>
    <n v="65"/>
    <s v="New Jersey"/>
    <s v="L"/>
    <s v="Pink"/>
    <s v="Spring"/>
    <n v="5"/>
    <x v="1"/>
    <s v="Cash"/>
    <s v="Free Shipping"/>
    <s v="Yes"/>
    <s v="Yes"/>
    <n v="24"/>
    <s v="PayPal"/>
    <s v="Annually"/>
  </r>
  <r>
    <n v="1378"/>
    <n v="33"/>
    <s v="Male"/>
    <s v="Sunglasses"/>
    <s v="Accessories"/>
    <n v="54"/>
    <s v="Maryland"/>
    <s v="L"/>
    <s v="Olive"/>
    <s v="Spring"/>
    <n v="3"/>
    <x v="1"/>
    <s v="Credit Card"/>
    <s v="Next Day Air"/>
    <s v="Yes"/>
    <s v="Yes"/>
    <n v="42"/>
    <s v="Venmo"/>
    <s v="Monthly"/>
  </r>
  <r>
    <n v="1379"/>
    <n v="37"/>
    <s v="Male"/>
    <s v="Jacket"/>
    <s v="Outerwear"/>
    <n v="49"/>
    <s v="Kentucky"/>
    <s v="XL"/>
    <s v="Lavender"/>
    <s v="Fall"/>
    <n v="3.6"/>
    <x v="1"/>
    <s v="PayPal"/>
    <s v="Free Shipping"/>
    <s v="Yes"/>
    <s v="Yes"/>
    <n v="24"/>
    <s v="Venmo"/>
    <s v="Weekly"/>
  </r>
  <r>
    <n v="1380"/>
    <n v="21"/>
    <s v="Male"/>
    <s v="T-shirt"/>
    <s v="Clothing"/>
    <n v="64"/>
    <s v="Minnesota"/>
    <s v="L"/>
    <s v="Purple"/>
    <s v="Fall"/>
    <n v="2.8"/>
    <x v="1"/>
    <s v="Venmo"/>
    <s v="2-Day Shipping"/>
    <s v="Yes"/>
    <s v="Yes"/>
    <n v="38"/>
    <s v="Venmo"/>
    <s v="Bi-Weekly"/>
  </r>
  <r>
    <n v="1381"/>
    <n v="51"/>
    <s v="Male"/>
    <s v="Sneakers"/>
    <s v="Footwear"/>
    <n v="35"/>
    <s v="Massachusetts"/>
    <s v="S"/>
    <s v="Beige"/>
    <s v="Winter"/>
    <n v="4.5999999999999996"/>
    <x v="1"/>
    <s v="Bank Transfer"/>
    <s v="Standard"/>
    <s v="Yes"/>
    <s v="Yes"/>
    <n v="41"/>
    <s v="Cash"/>
    <s v="Fortnightly"/>
  </r>
  <r>
    <n v="1382"/>
    <n v="30"/>
    <s v="Male"/>
    <s v="Shoes"/>
    <s v="Footwear"/>
    <n v="86"/>
    <s v="Illinois"/>
    <s v="L"/>
    <s v="Green"/>
    <s v="Winter"/>
    <n v="2.9"/>
    <x v="1"/>
    <s v="Cash"/>
    <s v="Standard"/>
    <s v="Yes"/>
    <s v="Yes"/>
    <n v="48"/>
    <s v="Venmo"/>
    <s v="Quarterly"/>
  </r>
  <r>
    <n v="1383"/>
    <n v="68"/>
    <s v="Male"/>
    <s v="Jacket"/>
    <s v="Outerwear"/>
    <n v="55"/>
    <s v="Michigan"/>
    <s v="L"/>
    <s v="Brown"/>
    <s v="Winter"/>
    <n v="4.8"/>
    <x v="1"/>
    <s v="Venmo"/>
    <s v="Express"/>
    <s v="Yes"/>
    <s v="Yes"/>
    <n v="16"/>
    <s v="Bank Transfer"/>
    <s v="Quarterly"/>
  </r>
  <r>
    <n v="1384"/>
    <n v="36"/>
    <s v="Male"/>
    <s v="Scarf"/>
    <s v="Accessories"/>
    <n v="58"/>
    <s v="Wisconsin"/>
    <s v="M"/>
    <s v="Beige"/>
    <s v="Spring"/>
    <n v="3.3"/>
    <x v="1"/>
    <s v="Bank Transfer"/>
    <s v="Express"/>
    <s v="Yes"/>
    <s v="Yes"/>
    <n v="4"/>
    <s v="Venmo"/>
    <s v="Monthly"/>
  </r>
  <r>
    <n v="1385"/>
    <n v="46"/>
    <s v="Male"/>
    <s v="Sneakers"/>
    <s v="Footwear"/>
    <n v="96"/>
    <s v="Alaska"/>
    <s v="M"/>
    <s v="Beige"/>
    <s v="Fall"/>
    <n v="4.5999999999999996"/>
    <x v="1"/>
    <s v="Cash"/>
    <s v="Standard"/>
    <s v="Yes"/>
    <s v="Yes"/>
    <n v="8"/>
    <s v="Bank Transfer"/>
    <s v="Weekly"/>
  </r>
  <r>
    <n v="1386"/>
    <n v="41"/>
    <s v="Male"/>
    <s v="Jewelry"/>
    <s v="Accessories"/>
    <n v="64"/>
    <s v="Mississippi"/>
    <s v="M"/>
    <s v="Indigo"/>
    <s v="Fall"/>
    <n v="2.6"/>
    <x v="1"/>
    <s v="Debit Card"/>
    <s v="Store Pickup"/>
    <s v="Yes"/>
    <s v="Yes"/>
    <n v="1"/>
    <s v="Bank Transfer"/>
    <s v="Bi-Weekly"/>
  </r>
  <r>
    <n v="1387"/>
    <n v="68"/>
    <s v="Male"/>
    <s v="Jacket"/>
    <s v="Outerwear"/>
    <n v="56"/>
    <s v="Oregon"/>
    <s v="M"/>
    <s v="Silver"/>
    <s v="Fall"/>
    <n v="4"/>
    <x v="1"/>
    <s v="Bank Transfer"/>
    <s v="Next Day Air"/>
    <s v="Yes"/>
    <s v="Yes"/>
    <n v="4"/>
    <s v="Debit Card"/>
    <s v="Quarterly"/>
  </r>
  <r>
    <n v="1388"/>
    <n v="21"/>
    <s v="Male"/>
    <s v="Blouse"/>
    <s v="Clothing"/>
    <n v="85"/>
    <s v="Maryland"/>
    <s v="M"/>
    <s v="Gold"/>
    <s v="Winter"/>
    <n v="3.8"/>
    <x v="1"/>
    <s v="Credit Card"/>
    <s v="Standard"/>
    <s v="Yes"/>
    <s v="Yes"/>
    <n v="20"/>
    <s v="Credit Card"/>
    <s v="Monthly"/>
  </r>
  <r>
    <n v="1389"/>
    <n v="62"/>
    <s v="Male"/>
    <s v="Dress"/>
    <s v="Clothing"/>
    <n v="23"/>
    <s v="Arkansas"/>
    <s v="M"/>
    <s v="Lavender"/>
    <s v="Spring"/>
    <n v="3.9"/>
    <x v="1"/>
    <s v="Cash"/>
    <s v="Express"/>
    <s v="Yes"/>
    <s v="Yes"/>
    <n v="40"/>
    <s v="Cash"/>
    <s v="Quarterly"/>
  </r>
  <r>
    <n v="1390"/>
    <n v="59"/>
    <s v="Male"/>
    <s v="Scarf"/>
    <s v="Accessories"/>
    <n v="72"/>
    <s v="Illinois"/>
    <s v="L"/>
    <s v="Orange"/>
    <s v="Fall"/>
    <n v="2.6"/>
    <x v="1"/>
    <s v="Debit Card"/>
    <s v="Store Pickup"/>
    <s v="Yes"/>
    <s v="Yes"/>
    <n v="8"/>
    <s v="Debit Card"/>
    <s v="Fortnightly"/>
  </r>
  <r>
    <n v="1391"/>
    <n v="25"/>
    <s v="Male"/>
    <s v="Hat"/>
    <s v="Accessories"/>
    <n v="38"/>
    <s v="Arkansas"/>
    <s v="M"/>
    <s v="Maroon"/>
    <s v="Summer"/>
    <n v="4.3"/>
    <x v="1"/>
    <s v="Venmo"/>
    <s v="Standard"/>
    <s v="Yes"/>
    <s v="Yes"/>
    <n v="42"/>
    <s v="Debit Card"/>
    <s v="Weekly"/>
  </r>
  <r>
    <n v="1392"/>
    <n v="53"/>
    <s v="Male"/>
    <s v="Blouse"/>
    <s v="Clothing"/>
    <n v="29"/>
    <s v="Mississippi"/>
    <s v="S"/>
    <s v="White"/>
    <s v="Winter"/>
    <n v="3.6"/>
    <x v="1"/>
    <s v="Bank Transfer"/>
    <s v="Express"/>
    <s v="Yes"/>
    <s v="Yes"/>
    <n v="38"/>
    <s v="Credit Card"/>
    <s v="Annually"/>
  </r>
  <r>
    <n v="1393"/>
    <n v="31"/>
    <s v="Male"/>
    <s v="Gloves"/>
    <s v="Accessories"/>
    <n v="46"/>
    <s v="Arkansas"/>
    <s v="M"/>
    <s v="Yellow"/>
    <s v="Spring"/>
    <n v="4.2"/>
    <x v="1"/>
    <s v="Debit Card"/>
    <s v="Express"/>
    <s v="Yes"/>
    <s v="Yes"/>
    <n v="34"/>
    <s v="Venmo"/>
    <s v="Every 3 Months"/>
  </r>
  <r>
    <n v="1394"/>
    <n v="46"/>
    <s v="Male"/>
    <s v="Gloves"/>
    <s v="Accessories"/>
    <n v="58"/>
    <s v="Idaho"/>
    <s v="L"/>
    <s v="Yellow"/>
    <s v="Spring"/>
    <n v="3.9"/>
    <x v="1"/>
    <s v="Bank Transfer"/>
    <s v="Express"/>
    <s v="Yes"/>
    <s v="Yes"/>
    <n v="14"/>
    <s v="PayPal"/>
    <s v="Fortnightly"/>
  </r>
  <r>
    <n v="1395"/>
    <n v="26"/>
    <s v="Male"/>
    <s v="Coat"/>
    <s v="Outerwear"/>
    <n v="43"/>
    <s v="Iowa"/>
    <s v="L"/>
    <s v="Magenta"/>
    <s v="Fall"/>
    <n v="4.7"/>
    <x v="1"/>
    <s v="PayPal"/>
    <s v="Next Day Air"/>
    <s v="Yes"/>
    <s v="Yes"/>
    <n v="39"/>
    <s v="Cash"/>
    <s v="Weekly"/>
  </r>
  <r>
    <n v="1396"/>
    <n v="47"/>
    <s v="Male"/>
    <s v="Scarf"/>
    <s v="Accessories"/>
    <n v="32"/>
    <s v="West Virginia"/>
    <s v="L"/>
    <s v="Turquoise"/>
    <s v="Spring"/>
    <n v="2.8"/>
    <x v="1"/>
    <s v="Cash"/>
    <s v="Next Day Air"/>
    <s v="Yes"/>
    <s v="Yes"/>
    <n v="40"/>
    <s v="PayPal"/>
    <s v="Bi-Weekly"/>
  </r>
  <r>
    <n v="1397"/>
    <n v="37"/>
    <s v="Male"/>
    <s v="Pants"/>
    <s v="Clothing"/>
    <n v="30"/>
    <s v="Wisconsin"/>
    <s v="XL"/>
    <s v="Lavender"/>
    <s v="Winter"/>
    <n v="3"/>
    <x v="1"/>
    <s v="Cash"/>
    <s v="Next Day Air"/>
    <s v="Yes"/>
    <s v="Yes"/>
    <n v="49"/>
    <s v="Debit Card"/>
    <s v="Monthly"/>
  </r>
  <r>
    <n v="1398"/>
    <n v="55"/>
    <s v="Male"/>
    <s v="Sunglasses"/>
    <s v="Accessories"/>
    <n v="67"/>
    <s v="Massachusetts"/>
    <s v="S"/>
    <s v="Magenta"/>
    <s v="Summer"/>
    <n v="4.7"/>
    <x v="1"/>
    <s v="Cash"/>
    <s v="Store Pickup"/>
    <s v="Yes"/>
    <s v="Yes"/>
    <n v="33"/>
    <s v="PayPal"/>
    <s v="Annually"/>
  </r>
  <r>
    <n v="1399"/>
    <n v="30"/>
    <s v="Male"/>
    <s v="Dress"/>
    <s v="Clothing"/>
    <n v="45"/>
    <s v="Texas"/>
    <s v="M"/>
    <s v="Cyan"/>
    <s v="Summer"/>
    <n v="2.5"/>
    <x v="1"/>
    <s v="Bank Transfer"/>
    <s v="Free Shipping"/>
    <s v="Yes"/>
    <s v="Yes"/>
    <n v="25"/>
    <s v="Credit Card"/>
    <s v="Weekly"/>
  </r>
  <r>
    <n v="1400"/>
    <n v="19"/>
    <s v="Male"/>
    <s v="Hat"/>
    <s v="Accessories"/>
    <n v="81"/>
    <s v="Nebraska"/>
    <s v="M"/>
    <s v="Olive"/>
    <s v="Winter"/>
    <n v="3.1"/>
    <x v="1"/>
    <s v="Bank Transfer"/>
    <s v="Store Pickup"/>
    <s v="Yes"/>
    <s v="Yes"/>
    <n v="48"/>
    <s v="Venmo"/>
    <s v="Annually"/>
  </r>
  <r>
    <n v="1401"/>
    <n v="36"/>
    <s v="Male"/>
    <s v="Backpack"/>
    <s v="Accessories"/>
    <n v="23"/>
    <s v="Nevada"/>
    <s v="M"/>
    <s v="Red"/>
    <s v="Fall"/>
    <n v="3.6"/>
    <x v="1"/>
    <s v="Venmo"/>
    <s v="Next Day Air"/>
    <s v="Yes"/>
    <s v="Yes"/>
    <n v="22"/>
    <s v="Credit Card"/>
    <s v="Every 3 Months"/>
  </r>
  <r>
    <n v="1402"/>
    <n v="23"/>
    <s v="Male"/>
    <s v="Sandals"/>
    <s v="Footwear"/>
    <n v="59"/>
    <s v="Indiana"/>
    <s v="M"/>
    <s v="Blue"/>
    <s v="Fall"/>
    <n v="3.5"/>
    <x v="1"/>
    <s v="Cash"/>
    <s v="2-Day Shipping"/>
    <s v="Yes"/>
    <s v="Yes"/>
    <n v="1"/>
    <s v="PayPal"/>
    <s v="Weekly"/>
  </r>
  <r>
    <n v="1403"/>
    <n v="62"/>
    <s v="Male"/>
    <s v="Sunglasses"/>
    <s v="Accessories"/>
    <n v="21"/>
    <s v="North Dakota"/>
    <s v="L"/>
    <s v="White"/>
    <s v="Summer"/>
    <n v="3.1"/>
    <x v="1"/>
    <s v="Bank Transfer"/>
    <s v="Express"/>
    <s v="Yes"/>
    <s v="Yes"/>
    <n v="47"/>
    <s v="PayPal"/>
    <s v="Monthly"/>
  </r>
  <r>
    <n v="1404"/>
    <n v="26"/>
    <s v="Male"/>
    <s v="Backpack"/>
    <s v="Accessories"/>
    <n v="20"/>
    <s v="Georgia"/>
    <s v="M"/>
    <s v="Peach"/>
    <s v="Spring"/>
    <n v="3.6"/>
    <x v="1"/>
    <s v="Bank Transfer"/>
    <s v="Store Pickup"/>
    <s v="Yes"/>
    <s v="Yes"/>
    <n v="20"/>
    <s v="Credit Card"/>
    <s v="Bi-Weekly"/>
  </r>
  <r>
    <n v="1405"/>
    <n v="36"/>
    <s v="Male"/>
    <s v="Jewelry"/>
    <s v="Accessories"/>
    <n v="28"/>
    <s v="New Mexico"/>
    <s v="M"/>
    <s v="Charcoal"/>
    <s v="Winter"/>
    <n v="3.5"/>
    <x v="1"/>
    <s v="Venmo"/>
    <s v="Next Day Air"/>
    <s v="Yes"/>
    <s v="Yes"/>
    <n v="10"/>
    <s v="Debit Card"/>
    <s v="Weekly"/>
  </r>
  <r>
    <n v="1406"/>
    <n v="33"/>
    <s v="Male"/>
    <s v="Socks"/>
    <s v="Clothing"/>
    <n v="100"/>
    <s v="New Hampshire"/>
    <s v="M"/>
    <s v="Peach"/>
    <s v="Winter"/>
    <n v="2.7"/>
    <x v="1"/>
    <s v="Cash"/>
    <s v="Store Pickup"/>
    <s v="Yes"/>
    <s v="Yes"/>
    <n v="39"/>
    <s v="Credit Card"/>
    <s v="Monthly"/>
  </r>
  <r>
    <n v="1407"/>
    <n v="32"/>
    <s v="Male"/>
    <s v="Shirt"/>
    <s v="Clothing"/>
    <n v="46"/>
    <s v="Washington"/>
    <s v="L"/>
    <s v="Turquoise"/>
    <s v="Spring"/>
    <n v="3.6"/>
    <x v="1"/>
    <s v="Venmo"/>
    <s v="Express"/>
    <s v="Yes"/>
    <s v="Yes"/>
    <n v="15"/>
    <s v="Debit Card"/>
    <s v="Monthly"/>
  </r>
  <r>
    <n v="1408"/>
    <n v="56"/>
    <s v="Male"/>
    <s v="Handbag"/>
    <s v="Accessories"/>
    <n v="61"/>
    <s v="Nevada"/>
    <s v="XL"/>
    <s v="Charcoal"/>
    <s v="Spring"/>
    <n v="4.5"/>
    <x v="1"/>
    <s v="Cash"/>
    <s v="Express"/>
    <s v="Yes"/>
    <s v="Yes"/>
    <n v="11"/>
    <s v="Credit Card"/>
    <s v="Annually"/>
  </r>
  <r>
    <n v="1409"/>
    <n v="58"/>
    <s v="Male"/>
    <s v="Blouse"/>
    <s v="Clothing"/>
    <n v="58"/>
    <s v="Maine"/>
    <s v="M"/>
    <s v="Yellow"/>
    <s v="Winter"/>
    <n v="4.0999999999999996"/>
    <x v="1"/>
    <s v="Debit Card"/>
    <s v="Free Shipping"/>
    <s v="Yes"/>
    <s v="Yes"/>
    <n v="38"/>
    <s v="Venmo"/>
    <s v="Weekly"/>
  </r>
  <r>
    <n v="1410"/>
    <n v="34"/>
    <s v="Male"/>
    <s v="Backpack"/>
    <s v="Accessories"/>
    <n v="50"/>
    <s v="Idaho"/>
    <s v="M"/>
    <s v="Blue"/>
    <s v="Spring"/>
    <n v="4.2"/>
    <x v="1"/>
    <s v="Credit Card"/>
    <s v="Standard"/>
    <s v="Yes"/>
    <s v="Yes"/>
    <n v="41"/>
    <s v="Cash"/>
    <s v="Fortnightly"/>
  </r>
  <r>
    <n v="1411"/>
    <n v="61"/>
    <s v="Male"/>
    <s v="Hat"/>
    <s v="Accessories"/>
    <n v="93"/>
    <s v="Tennessee"/>
    <s v="M"/>
    <s v="Purple"/>
    <s v="Summer"/>
    <n v="4"/>
    <x v="1"/>
    <s v="Venmo"/>
    <s v="Store Pickup"/>
    <s v="Yes"/>
    <s v="Yes"/>
    <n v="18"/>
    <s v="Debit Card"/>
    <s v="Annually"/>
  </r>
  <r>
    <n v="1412"/>
    <n v="48"/>
    <s v="Male"/>
    <s v="Skirt"/>
    <s v="Clothing"/>
    <n v="24"/>
    <s v="Louisiana"/>
    <s v="L"/>
    <s v="Green"/>
    <s v="Summer"/>
    <n v="2.8"/>
    <x v="1"/>
    <s v="PayPal"/>
    <s v="Store Pickup"/>
    <s v="Yes"/>
    <s v="Yes"/>
    <n v="13"/>
    <s v="Venmo"/>
    <s v="Quarterly"/>
  </r>
  <r>
    <n v="1413"/>
    <n v="25"/>
    <s v="Male"/>
    <s v="Shorts"/>
    <s v="Clothing"/>
    <n v="100"/>
    <s v="Michigan"/>
    <s v="M"/>
    <s v="Charcoal"/>
    <s v="Summer"/>
    <n v="2.6"/>
    <x v="1"/>
    <s v="Debit Card"/>
    <s v="2-Day Shipping"/>
    <s v="Yes"/>
    <s v="Yes"/>
    <n v="43"/>
    <s v="Venmo"/>
    <s v="Annually"/>
  </r>
  <r>
    <n v="1414"/>
    <n v="51"/>
    <s v="Male"/>
    <s v="Blouse"/>
    <s v="Clothing"/>
    <n v="79"/>
    <s v="New Hampshire"/>
    <s v="S"/>
    <s v="Indigo"/>
    <s v="Fall"/>
    <n v="2.7"/>
    <x v="1"/>
    <s v="Venmo"/>
    <s v="Store Pickup"/>
    <s v="Yes"/>
    <s v="Yes"/>
    <n v="12"/>
    <s v="Bank Transfer"/>
    <s v="Quarterly"/>
  </r>
  <r>
    <n v="1415"/>
    <n v="29"/>
    <s v="Male"/>
    <s v="Socks"/>
    <s v="Clothing"/>
    <n v="51"/>
    <s v="Minnesota"/>
    <s v="M"/>
    <s v="Black"/>
    <s v="Summer"/>
    <n v="4.5"/>
    <x v="1"/>
    <s v="Debit Card"/>
    <s v="Store Pickup"/>
    <s v="Yes"/>
    <s v="Yes"/>
    <n v="3"/>
    <s v="Credit Card"/>
    <s v="Bi-Weekly"/>
  </r>
  <r>
    <n v="1416"/>
    <n v="54"/>
    <s v="Male"/>
    <s v="Belt"/>
    <s v="Accessories"/>
    <n v="90"/>
    <s v="Illinois"/>
    <s v="M"/>
    <s v="Blue"/>
    <s v="Winter"/>
    <n v="3.7"/>
    <x v="1"/>
    <s v="Bank Transfer"/>
    <s v="Free Shipping"/>
    <s v="Yes"/>
    <s v="Yes"/>
    <n v="12"/>
    <s v="Credit Card"/>
    <s v="Every 3 Months"/>
  </r>
  <r>
    <n v="1417"/>
    <n v="48"/>
    <s v="Male"/>
    <s v="Boots"/>
    <s v="Footwear"/>
    <n v="56"/>
    <s v="Idaho"/>
    <s v="L"/>
    <s v="Silver"/>
    <s v="Summer"/>
    <n v="3.4"/>
    <x v="1"/>
    <s v="PayPal"/>
    <s v="Free Shipping"/>
    <s v="Yes"/>
    <s v="Yes"/>
    <n v="46"/>
    <s v="Cash"/>
    <s v="Quarterly"/>
  </r>
  <r>
    <n v="1418"/>
    <n v="62"/>
    <s v="Male"/>
    <s v="Shorts"/>
    <s v="Clothing"/>
    <n v="25"/>
    <s v="Montana"/>
    <s v="S"/>
    <s v="Brown"/>
    <s v="Spring"/>
    <n v="4.5999999999999996"/>
    <x v="1"/>
    <s v="Cash"/>
    <s v="Standard"/>
    <s v="Yes"/>
    <s v="Yes"/>
    <n v="21"/>
    <s v="Debit Card"/>
    <s v="Fortnightly"/>
  </r>
  <r>
    <n v="1419"/>
    <n v="18"/>
    <s v="Male"/>
    <s v="Shirt"/>
    <s v="Clothing"/>
    <n v="75"/>
    <s v="Alabama"/>
    <s v="M"/>
    <s v="Violet"/>
    <s v="Summer"/>
    <n v="4.0999999999999996"/>
    <x v="1"/>
    <s v="Bank Transfer"/>
    <s v="2-Day Shipping"/>
    <s v="Yes"/>
    <s v="Yes"/>
    <n v="23"/>
    <s v="Venmo"/>
    <s v="Every 3 Months"/>
  </r>
  <r>
    <n v="1420"/>
    <n v="43"/>
    <s v="Male"/>
    <s v="Handbag"/>
    <s v="Accessories"/>
    <n v="75"/>
    <s v="Montana"/>
    <s v="M"/>
    <s v="Orange"/>
    <s v="Summer"/>
    <n v="2.6"/>
    <x v="1"/>
    <s v="Debit Card"/>
    <s v="Free Shipping"/>
    <s v="Yes"/>
    <s v="Yes"/>
    <n v="4"/>
    <s v="Debit Card"/>
    <s v="Quarterly"/>
  </r>
  <r>
    <n v="1421"/>
    <n v="22"/>
    <s v="Male"/>
    <s v="Jeans"/>
    <s v="Clothing"/>
    <n v="53"/>
    <s v="California"/>
    <s v="XL"/>
    <s v="Gray"/>
    <s v="Summer"/>
    <n v="4.5999999999999996"/>
    <x v="1"/>
    <s v="Cash"/>
    <s v="Store Pickup"/>
    <s v="Yes"/>
    <s v="Yes"/>
    <n v="45"/>
    <s v="PayPal"/>
    <s v="Every 3 Months"/>
  </r>
  <r>
    <n v="1422"/>
    <n v="68"/>
    <s v="Male"/>
    <s v="Dress"/>
    <s v="Clothing"/>
    <n v="100"/>
    <s v="Pennsylvania"/>
    <s v="S"/>
    <s v="Gold"/>
    <s v="Spring"/>
    <n v="3"/>
    <x v="1"/>
    <s v="Credit Card"/>
    <s v="Standard"/>
    <s v="Yes"/>
    <s v="Yes"/>
    <n v="24"/>
    <s v="Bank Transfer"/>
    <s v="Fortnightly"/>
  </r>
  <r>
    <n v="1423"/>
    <n v="44"/>
    <s v="Male"/>
    <s v="Dress"/>
    <s v="Clothing"/>
    <n v="27"/>
    <s v="Texas"/>
    <s v="L"/>
    <s v="Charcoal"/>
    <s v="Fall"/>
    <n v="3.4"/>
    <x v="1"/>
    <s v="PayPal"/>
    <s v="Free Shipping"/>
    <s v="Yes"/>
    <s v="Yes"/>
    <n v="3"/>
    <s v="PayPal"/>
    <s v="Bi-Weekly"/>
  </r>
  <r>
    <n v="1424"/>
    <n v="51"/>
    <s v="Male"/>
    <s v="Sandals"/>
    <s v="Footwear"/>
    <n v="60"/>
    <s v="Michigan"/>
    <s v="S"/>
    <s v="Black"/>
    <s v="Fall"/>
    <n v="3.5"/>
    <x v="1"/>
    <s v="PayPal"/>
    <s v="Free Shipping"/>
    <s v="Yes"/>
    <s v="Yes"/>
    <n v="12"/>
    <s v="Venmo"/>
    <s v="Every 3 Months"/>
  </r>
  <r>
    <n v="1425"/>
    <n v="66"/>
    <s v="Male"/>
    <s v="Jacket"/>
    <s v="Outerwear"/>
    <n v="23"/>
    <s v="Connecticut"/>
    <s v="S"/>
    <s v="Indigo"/>
    <s v="Fall"/>
    <n v="3.5"/>
    <x v="1"/>
    <s v="Cash"/>
    <s v="Standard"/>
    <s v="Yes"/>
    <s v="Yes"/>
    <n v="34"/>
    <s v="Bank Transfer"/>
    <s v="Every 3 Months"/>
  </r>
  <r>
    <n v="1426"/>
    <n v="59"/>
    <s v="Male"/>
    <s v="Coat"/>
    <s v="Outerwear"/>
    <n v="40"/>
    <s v="Wyoming"/>
    <s v="S"/>
    <s v="White"/>
    <s v="Winter"/>
    <n v="3.7"/>
    <x v="1"/>
    <s v="Debit Card"/>
    <s v="Next Day Air"/>
    <s v="Yes"/>
    <s v="Yes"/>
    <n v="39"/>
    <s v="Credit Card"/>
    <s v="Annually"/>
  </r>
  <r>
    <n v="1427"/>
    <n v="60"/>
    <s v="Male"/>
    <s v="Pants"/>
    <s v="Clothing"/>
    <n v="38"/>
    <s v="Michigan"/>
    <s v="M"/>
    <s v="Yellow"/>
    <s v="Summer"/>
    <n v="4.8"/>
    <x v="1"/>
    <s v="Credit Card"/>
    <s v="Free Shipping"/>
    <s v="Yes"/>
    <s v="Yes"/>
    <n v="35"/>
    <s v="PayPal"/>
    <s v="Every 3 Months"/>
  </r>
  <r>
    <n v="1428"/>
    <n v="31"/>
    <s v="Male"/>
    <s v="Backpack"/>
    <s v="Accessories"/>
    <n v="90"/>
    <s v="South Dakota"/>
    <s v="S"/>
    <s v="Orange"/>
    <s v="Summer"/>
    <n v="4.9000000000000004"/>
    <x v="1"/>
    <s v="PayPal"/>
    <s v="Store Pickup"/>
    <s v="Yes"/>
    <s v="Yes"/>
    <n v="8"/>
    <s v="Credit Card"/>
    <s v="Annually"/>
  </r>
  <r>
    <n v="1429"/>
    <n v="20"/>
    <s v="Male"/>
    <s v="Blouse"/>
    <s v="Clothing"/>
    <n v="97"/>
    <s v="North Dakota"/>
    <s v="S"/>
    <s v="Green"/>
    <s v="Summer"/>
    <n v="4.9000000000000004"/>
    <x v="1"/>
    <s v="Debit Card"/>
    <s v="Express"/>
    <s v="Yes"/>
    <s v="Yes"/>
    <n v="42"/>
    <s v="PayPal"/>
    <s v="Quarterly"/>
  </r>
  <r>
    <n v="1430"/>
    <n v="24"/>
    <s v="Male"/>
    <s v="Skirt"/>
    <s v="Clothing"/>
    <n v="38"/>
    <s v="Maryland"/>
    <s v="L"/>
    <s v="Gold"/>
    <s v="Fall"/>
    <n v="4.7"/>
    <x v="1"/>
    <s v="Venmo"/>
    <s v="Standard"/>
    <s v="Yes"/>
    <s v="Yes"/>
    <n v="6"/>
    <s v="Credit Card"/>
    <s v="Every 3 Months"/>
  </r>
  <r>
    <n v="1431"/>
    <n v="48"/>
    <s v="Male"/>
    <s v="Sandals"/>
    <s v="Footwear"/>
    <n v="30"/>
    <s v="Michigan"/>
    <s v="S"/>
    <s v="Orange"/>
    <s v="Summer"/>
    <n v="4.9000000000000004"/>
    <x v="1"/>
    <s v="PayPal"/>
    <s v="Free Shipping"/>
    <s v="Yes"/>
    <s v="Yes"/>
    <n v="3"/>
    <s v="Credit Card"/>
    <s v="Fortnightly"/>
  </r>
  <r>
    <n v="1432"/>
    <n v="39"/>
    <s v="Male"/>
    <s v="Pants"/>
    <s v="Clothing"/>
    <n v="88"/>
    <s v="South Dakota"/>
    <s v="M"/>
    <s v="Cyan"/>
    <s v="Fall"/>
    <n v="2.9"/>
    <x v="1"/>
    <s v="Bank Transfer"/>
    <s v="Express"/>
    <s v="Yes"/>
    <s v="Yes"/>
    <n v="29"/>
    <s v="Venmo"/>
    <s v="Quarterly"/>
  </r>
  <r>
    <n v="1433"/>
    <n v="34"/>
    <s v="Male"/>
    <s v="Hat"/>
    <s v="Accessories"/>
    <n v="33"/>
    <s v="Florida"/>
    <s v="L"/>
    <s v="Black"/>
    <s v="Winter"/>
    <n v="4.4000000000000004"/>
    <x v="1"/>
    <s v="Cash"/>
    <s v="Express"/>
    <s v="Yes"/>
    <s v="Yes"/>
    <n v="32"/>
    <s v="Debit Card"/>
    <s v="Quarterly"/>
  </r>
  <r>
    <n v="1434"/>
    <n v="70"/>
    <s v="Male"/>
    <s v="Hoodie"/>
    <s v="Clothing"/>
    <n v="60"/>
    <s v="Minnesota"/>
    <s v="L"/>
    <s v="Yellow"/>
    <s v="Winter"/>
    <n v="3.2"/>
    <x v="1"/>
    <s v="Venmo"/>
    <s v="Next Day Air"/>
    <s v="Yes"/>
    <s v="Yes"/>
    <n v="45"/>
    <s v="Debit Card"/>
    <s v="Weekly"/>
  </r>
  <r>
    <n v="1435"/>
    <n v="59"/>
    <s v="Male"/>
    <s v="Sweater"/>
    <s v="Clothing"/>
    <n v="64"/>
    <s v="New York"/>
    <s v="L"/>
    <s v="Maroon"/>
    <s v="Summer"/>
    <n v="4.5999999999999996"/>
    <x v="1"/>
    <s v="PayPal"/>
    <s v="Free Shipping"/>
    <s v="Yes"/>
    <s v="Yes"/>
    <n v="21"/>
    <s v="Debit Card"/>
    <s v="Bi-Weekly"/>
  </r>
  <r>
    <n v="1436"/>
    <n v="45"/>
    <s v="Male"/>
    <s v="Scarf"/>
    <s v="Accessories"/>
    <n v="95"/>
    <s v="Oregon"/>
    <s v="XL"/>
    <s v="Black"/>
    <s v="Fall"/>
    <n v="4"/>
    <x v="1"/>
    <s v="Debit Card"/>
    <s v="Standard"/>
    <s v="Yes"/>
    <s v="Yes"/>
    <n v="41"/>
    <s v="Cash"/>
    <s v="Weekly"/>
  </r>
  <r>
    <n v="1437"/>
    <n v="35"/>
    <s v="Male"/>
    <s v="Sneakers"/>
    <s v="Footwear"/>
    <n v="83"/>
    <s v="Minnesota"/>
    <s v="M"/>
    <s v="Gray"/>
    <s v="Winter"/>
    <n v="3.7"/>
    <x v="1"/>
    <s v="Venmo"/>
    <s v="Free Shipping"/>
    <s v="Yes"/>
    <s v="Yes"/>
    <n v="23"/>
    <s v="PayPal"/>
    <s v="Fortnightly"/>
  </r>
  <r>
    <n v="1438"/>
    <n v="69"/>
    <s v="Male"/>
    <s v="Boots"/>
    <s v="Footwear"/>
    <n v="97"/>
    <s v="Montana"/>
    <s v="XL"/>
    <s v="Orange"/>
    <s v="Winter"/>
    <n v="4.2"/>
    <x v="1"/>
    <s v="Debit Card"/>
    <s v="Free Shipping"/>
    <s v="Yes"/>
    <s v="Yes"/>
    <n v="14"/>
    <s v="Cash"/>
    <s v="Annually"/>
  </r>
  <r>
    <n v="1439"/>
    <n v="58"/>
    <s v="Male"/>
    <s v="Coat"/>
    <s v="Outerwear"/>
    <n v="38"/>
    <s v="Washington"/>
    <s v="M"/>
    <s v="Cyan"/>
    <s v="Spring"/>
    <n v="2.9"/>
    <x v="1"/>
    <s v="Cash"/>
    <s v="Standard"/>
    <s v="Yes"/>
    <s v="Yes"/>
    <n v="24"/>
    <s v="Debit Card"/>
    <s v="Monthly"/>
  </r>
  <r>
    <n v="1440"/>
    <n v="25"/>
    <s v="Male"/>
    <s v="Boots"/>
    <s v="Footwear"/>
    <n v="48"/>
    <s v="New Mexico"/>
    <s v="M"/>
    <s v="Magenta"/>
    <s v="Summer"/>
    <n v="4.8"/>
    <x v="1"/>
    <s v="Credit Card"/>
    <s v="Next Day Air"/>
    <s v="Yes"/>
    <s v="Yes"/>
    <n v="25"/>
    <s v="Cash"/>
    <s v="Fortnightly"/>
  </r>
  <r>
    <n v="1441"/>
    <n v="27"/>
    <s v="Male"/>
    <s v="Sandals"/>
    <s v="Footwear"/>
    <n v="76"/>
    <s v="Arizona"/>
    <s v="M"/>
    <s v="Pink"/>
    <s v="Spring"/>
    <n v="4.4000000000000004"/>
    <x v="1"/>
    <s v="Bank Transfer"/>
    <s v="Standard"/>
    <s v="Yes"/>
    <s v="Yes"/>
    <n v="13"/>
    <s v="Venmo"/>
    <s v="Monthly"/>
  </r>
  <r>
    <n v="1442"/>
    <n v="34"/>
    <s v="Male"/>
    <s v="Pants"/>
    <s v="Clothing"/>
    <n v="25"/>
    <s v="Nebraska"/>
    <s v="S"/>
    <s v="Turquoise"/>
    <s v="Summer"/>
    <n v="3.4"/>
    <x v="1"/>
    <s v="Debit Card"/>
    <s v="Free Shipping"/>
    <s v="Yes"/>
    <s v="Yes"/>
    <n v="3"/>
    <s v="Venmo"/>
    <s v="Every 3 Months"/>
  </r>
  <r>
    <n v="1443"/>
    <n v="53"/>
    <s v="Male"/>
    <s v="Hoodie"/>
    <s v="Clothing"/>
    <n v="92"/>
    <s v="Idaho"/>
    <s v="S"/>
    <s v="Violet"/>
    <s v="Spring"/>
    <n v="2.8"/>
    <x v="1"/>
    <s v="Cash"/>
    <s v="2-Day Shipping"/>
    <s v="Yes"/>
    <s v="Yes"/>
    <n v="42"/>
    <s v="Credit Card"/>
    <s v="Annually"/>
  </r>
  <r>
    <n v="1444"/>
    <n v="58"/>
    <s v="Male"/>
    <s v="Sandals"/>
    <s v="Footwear"/>
    <n v="47"/>
    <s v="Idaho"/>
    <s v="L"/>
    <s v="Teal"/>
    <s v="Fall"/>
    <n v="4.2"/>
    <x v="1"/>
    <s v="PayPal"/>
    <s v="Next Day Air"/>
    <s v="Yes"/>
    <s v="Yes"/>
    <n v="2"/>
    <s v="Cash"/>
    <s v="Monthly"/>
  </r>
  <r>
    <n v="1445"/>
    <n v="32"/>
    <s v="Male"/>
    <s v="Sweater"/>
    <s v="Clothing"/>
    <n v="36"/>
    <s v="Vermont"/>
    <s v="L"/>
    <s v="Pink"/>
    <s v="Fall"/>
    <n v="3.8"/>
    <x v="1"/>
    <s v="Venmo"/>
    <s v="Express"/>
    <s v="Yes"/>
    <s v="Yes"/>
    <n v="26"/>
    <s v="Cash"/>
    <s v="Quarterly"/>
  </r>
  <r>
    <n v="1446"/>
    <n v="64"/>
    <s v="Male"/>
    <s v="Belt"/>
    <s v="Accessories"/>
    <n v="51"/>
    <s v="Arkansas"/>
    <s v="M"/>
    <s v="Gold"/>
    <s v="Fall"/>
    <n v="3.1"/>
    <x v="1"/>
    <s v="Venmo"/>
    <s v="2-Day Shipping"/>
    <s v="Yes"/>
    <s v="Yes"/>
    <n v="24"/>
    <s v="Credit Card"/>
    <s v="Annually"/>
  </r>
  <r>
    <n v="1447"/>
    <n v="63"/>
    <s v="Male"/>
    <s v="Jeans"/>
    <s v="Clothing"/>
    <n v="35"/>
    <s v="Wyoming"/>
    <s v="XL"/>
    <s v="Red"/>
    <s v="Summer"/>
    <n v="3.2"/>
    <x v="1"/>
    <s v="Debit Card"/>
    <s v="Express"/>
    <s v="Yes"/>
    <s v="Yes"/>
    <n v="6"/>
    <s v="Credit Card"/>
    <s v="Quarterly"/>
  </r>
  <r>
    <n v="1448"/>
    <n v="23"/>
    <s v="Male"/>
    <s v="Hoodie"/>
    <s v="Clothing"/>
    <n v="57"/>
    <s v="New Mexico"/>
    <s v="S"/>
    <s v="Beige"/>
    <s v="Summer"/>
    <n v="3"/>
    <x v="1"/>
    <s v="Credit Card"/>
    <s v="Next Day Air"/>
    <s v="Yes"/>
    <s v="Yes"/>
    <n v="25"/>
    <s v="PayPal"/>
    <s v="Monthly"/>
  </r>
  <r>
    <n v="1449"/>
    <n v="64"/>
    <s v="Male"/>
    <s v="Boots"/>
    <s v="Footwear"/>
    <n v="95"/>
    <s v="West Virginia"/>
    <s v="M"/>
    <s v="Black"/>
    <s v="Summer"/>
    <n v="3.6"/>
    <x v="1"/>
    <s v="Bank Transfer"/>
    <s v="Free Shipping"/>
    <s v="Yes"/>
    <s v="Yes"/>
    <n v="11"/>
    <s v="Credit Card"/>
    <s v="Every 3 Months"/>
  </r>
  <r>
    <n v="1450"/>
    <n v="18"/>
    <s v="Male"/>
    <s v="Socks"/>
    <s v="Clothing"/>
    <n v="41"/>
    <s v="New York"/>
    <s v="L"/>
    <s v="Lavender"/>
    <s v="Winter"/>
    <n v="2.5"/>
    <x v="1"/>
    <s v="Debit Card"/>
    <s v="Store Pickup"/>
    <s v="Yes"/>
    <s v="Yes"/>
    <n v="20"/>
    <s v="Cash"/>
    <s v="Every 3 Months"/>
  </r>
  <r>
    <n v="1451"/>
    <n v="25"/>
    <s v="Male"/>
    <s v="Dress"/>
    <s v="Clothing"/>
    <n v="44"/>
    <s v="Illinois"/>
    <s v="S"/>
    <s v="Teal"/>
    <s v="Winter"/>
    <n v="3.4"/>
    <x v="1"/>
    <s v="PayPal"/>
    <s v="Free Shipping"/>
    <s v="Yes"/>
    <s v="Yes"/>
    <n v="25"/>
    <s v="Cash"/>
    <s v="Quarterly"/>
  </r>
  <r>
    <n v="1452"/>
    <n v="54"/>
    <s v="Male"/>
    <s v="Jacket"/>
    <s v="Outerwear"/>
    <n v="34"/>
    <s v="Utah"/>
    <s v="M"/>
    <s v="Maroon"/>
    <s v="Fall"/>
    <n v="2.5"/>
    <x v="1"/>
    <s v="Venmo"/>
    <s v="Next Day Air"/>
    <s v="Yes"/>
    <s v="Yes"/>
    <n v="35"/>
    <s v="PayPal"/>
    <s v="Quarterly"/>
  </r>
  <r>
    <n v="1453"/>
    <n v="60"/>
    <s v="Male"/>
    <s v="Jacket"/>
    <s v="Outerwear"/>
    <n v="25"/>
    <s v="Colorado"/>
    <s v="L"/>
    <s v="Blue"/>
    <s v="Spring"/>
    <n v="4.7"/>
    <x v="1"/>
    <s v="Venmo"/>
    <s v="2-Day Shipping"/>
    <s v="Yes"/>
    <s v="Yes"/>
    <n v="11"/>
    <s v="Bank Transfer"/>
    <s v="Quarterly"/>
  </r>
  <r>
    <n v="1454"/>
    <n v="36"/>
    <s v="Male"/>
    <s v="Boots"/>
    <s v="Footwear"/>
    <n v="93"/>
    <s v="Virginia"/>
    <s v="S"/>
    <s v="Teal"/>
    <s v="Winter"/>
    <n v="3.2"/>
    <x v="1"/>
    <s v="PayPal"/>
    <s v="2-Day Shipping"/>
    <s v="Yes"/>
    <s v="Yes"/>
    <n v="41"/>
    <s v="Bank Transfer"/>
    <s v="Fortnightly"/>
  </r>
  <r>
    <n v="1455"/>
    <n v="66"/>
    <s v="Male"/>
    <s v="Sneakers"/>
    <s v="Footwear"/>
    <n v="50"/>
    <s v="Georgia"/>
    <s v="L"/>
    <s v="Maroon"/>
    <s v="Winter"/>
    <n v="2.9"/>
    <x v="1"/>
    <s v="Bank Transfer"/>
    <s v="Free Shipping"/>
    <s v="Yes"/>
    <s v="Yes"/>
    <n v="17"/>
    <s v="Credit Card"/>
    <s v="Annually"/>
  </r>
  <r>
    <n v="1456"/>
    <n v="60"/>
    <s v="Male"/>
    <s v="Pants"/>
    <s v="Clothing"/>
    <n v="79"/>
    <s v="Alabama"/>
    <s v="L"/>
    <s v="Silver"/>
    <s v="Fall"/>
    <n v="4.9000000000000004"/>
    <x v="1"/>
    <s v="Debit Card"/>
    <s v="Express"/>
    <s v="Yes"/>
    <s v="Yes"/>
    <n v="1"/>
    <s v="PayPal"/>
    <s v="Every 3 Months"/>
  </r>
  <r>
    <n v="1457"/>
    <n v="59"/>
    <s v="Male"/>
    <s v="Coat"/>
    <s v="Outerwear"/>
    <n v="100"/>
    <s v="Montana"/>
    <s v="S"/>
    <s v="Olive"/>
    <s v="Spring"/>
    <n v="2.7"/>
    <x v="1"/>
    <s v="Venmo"/>
    <s v="Store Pickup"/>
    <s v="Yes"/>
    <s v="Yes"/>
    <n v="30"/>
    <s v="PayPal"/>
    <s v="Every 3 Months"/>
  </r>
  <r>
    <n v="1458"/>
    <n v="58"/>
    <s v="Male"/>
    <s v="Shirt"/>
    <s v="Clothing"/>
    <n v="57"/>
    <s v="Pennsylvania"/>
    <s v="S"/>
    <s v="Gray"/>
    <s v="Spring"/>
    <n v="4.7"/>
    <x v="1"/>
    <s v="Bank Transfer"/>
    <s v="Express"/>
    <s v="Yes"/>
    <s v="Yes"/>
    <n v="47"/>
    <s v="Venmo"/>
    <s v="Fortnightly"/>
  </r>
  <r>
    <n v="1459"/>
    <n v="35"/>
    <s v="Male"/>
    <s v="Sweater"/>
    <s v="Clothing"/>
    <n v="28"/>
    <s v="Missouri"/>
    <s v="M"/>
    <s v="Peach"/>
    <s v="Spring"/>
    <n v="2.9"/>
    <x v="1"/>
    <s v="Debit Card"/>
    <s v="2-Day Shipping"/>
    <s v="Yes"/>
    <s v="Yes"/>
    <n v="34"/>
    <s v="Venmo"/>
    <s v="Weekly"/>
  </r>
  <r>
    <n v="1460"/>
    <n v="20"/>
    <s v="Male"/>
    <s v="Shoes"/>
    <s v="Footwear"/>
    <n v="35"/>
    <s v="Maine"/>
    <s v="L"/>
    <s v="Yellow"/>
    <s v="Winter"/>
    <n v="4.8"/>
    <x v="1"/>
    <s v="PayPal"/>
    <s v="Express"/>
    <s v="Yes"/>
    <s v="Yes"/>
    <n v="18"/>
    <s v="Venmo"/>
    <s v="Fortnightly"/>
  </r>
  <r>
    <n v="1461"/>
    <n v="70"/>
    <s v="Male"/>
    <s v="Boots"/>
    <s v="Footwear"/>
    <n v="85"/>
    <s v="Pennsylvania"/>
    <s v="L"/>
    <s v="Violet"/>
    <s v="Fall"/>
    <n v="4.5999999999999996"/>
    <x v="1"/>
    <s v="Venmo"/>
    <s v="Standard"/>
    <s v="Yes"/>
    <s v="Yes"/>
    <n v="33"/>
    <s v="Venmo"/>
    <s v="Bi-Weekly"/>
  </r>
  <r>
    <n v="1462"/>
    <n v="54"/>
    <s v="Male"/>
    <s v="Sunglasses"/>
    <s v="Accessories"/>
    <n v="95"/>
    <s v="Oregon"/>
    <s v="S"/>
    <s v="Red"/>
    <s v="Summer"/>
    <n v="5"/>
    <x v="1"/>
    <s v="PayPal"/>
    <s v="2-Day Shipping"/>
    <s v="Yes"/>
    <s v="Yes"/>
    <n v="42"/>
    <s v="Venmo"/>
    <s v="Quarterly"/>
  </r>
  <r>
    <n v="1463"/>
    <n v="38"/>
    <s v="Male"/>
    <s v="Sneakers"/>
    <s v="Footwear"/>
    <n v="90"/>
    <s v="Utah"/>
    <s v="S"/>
    <s v="Charcoal"/>
    <s v="Summer"/>
    <n v="4.8"/>
    <x v="1"/>
    <s v="Venmo"/>
    <s v="2-Day Shipping"/>
    <s v="Yes"/>
    <s v="Yes"/>
    <n v="2"/>
    <s v="Venmo"/>
    <s v="Quarterly"/>
  </r>
  <r>
    <n v="1464"/>
    <n v="54"/>
    <s v="Male"/>
    <s v="Jewelry"/>
    <s v="Accessories"/>
    <n v="49"/>
    <s v="Oklahoma"/>
    <s v="M"/>
    <s v="Beige"/>
    <s v="Summer"/>
    <n v="4.9000000000000004"/>
    <x v="1"/>
    <s v="Credit Card"/>
    <s v="Store Pickup"/>
    <s v="Yes"/>
    <s v="Yes"/>
    <n v="1"/>
    <s v="Bank Transfer"/>
    <s v="Monthly"/>
  </r>
  <r>
    <n v="1465"/>
    <n v="33"/>
    <s v="Male"/>
    <s v="Belt"/>
    <s v="Accessories"/>
    <n v="92"/>
    <s v="Montana"/>
    <s v="M"/>
    <s v="Peach"/>
    <s v="Winter"/>
    <n v="4.5999999999999996"/>
    <x v="1"/>
    <s v="Bank Transfer"/>
    <s v="2-Day Shipping"/>
    <s v="Yes"/>
    <s v="Yes"/>
    <n v="23"/>
    <s v="Bank Transfer"/>
    <s v="Quarterly"/>
  </r>
  <r>
    <n v="1466"/>
    <n v="46"/>
    <s v="Male"/>
    <s v="Gloves"/>
    <s v="Accessories"/>
    <n v="72"/>
    <s v="Nebraska"/>
    <s v="XL"/>
    <s v="Violet"/>
    <s v="Winter"/>
    <n v="3.9"/>
    <x v="1"/>
    <s v="Bank Transfer"/>
    <s v="Store Pickup"/>
    <s v="Yes"/>
    <s v="Yes"/>
    <n v="42"/>
    <s v="Cash"/>
    <s v="Bi-Weekly"/>
  </r>
  <r>
    <n v="1467"/>
    <n v="58"/>
    <s v="Male"/>
    <s v="Shorts"/>
    <s v="Clothing"/>
    <n v="71"/>
    <s v="Alabama"/>
    <s v="M"/>
    <s v="Green"/>
    <s v="Summer"/>
    <n v="4.5"/>
    <x v="1"/>
    <s v="PayPal"/>
    <s v="Store Pickup"/>
    <s v="Yes"/>
    <s v="Yes"/>
    <n v="3"/>
    <s v="PayPal"/>
    <s v="Annually"/>
  </r>
  <r>
    <n v="1468"/>
    <n v="30"/>
    <s v="Male"/>
    <s v="Jewelry"/>
    <s v="Accessories"/>
    <n v="27"/>
    <s v="Ohio"/>
    <s v="XL"/>
    <s v="Olive"/>
    <s v="Winter"/>
    <n v="4.7"/>
    <x v="1"/>
    <s v="Credit Card"/>
    <s v="Store Pickup"/>
    <s v="Yes"/>
    <s v="Yes"/>
    <n v="16"/>
    <s v="Debit Card"/>
    <s v="Fortnightly"/>
  </r>
  <r>
    <n v="1469"/>
    <n v="42"/>
    <s v="Male"/>
    <s v="Gloves"/>
    <s v="Accessories"/>
    <n v="39"/>
    <s v="Arkansas"/>
    <s v="S"/>
    <s v="Silver"/>
    <s v="Fall"/>
    <n v="3.9"/>
    <x v="1"/>
    <s v="Bank Transfer"/>
    <s v="Express"/>
    <s v="Yes"/>
    <s v="Yes"/>
    <n v="46"/>
    <s v="Cash"/>
    <s v="Fortnightly"/>
  </r>
  <r>
    <n v="1470"/>
    <n v="28"/>
    <s v="Male"/>
    <s v="Jewelry"/>
    <s v="Accessories"/>
    <n v="98"/>
    <s v="Mississippi"/>
    <s v="M"/>
    <s v="Purple"/>
    <s v="Winter"/>
    <n v="4.4000000000000004"/>
    <x v="1"/>
    <s v="Debit Card"/>
    <s v="Standard"/>
    <s v="Yes"/>
    <s v="Yes"/>
    <n v="31"/>
    <s v="PayPal"/>
    <s v="Every 3 Months"/>
  </r>
  <r>
    <n v="1471"/>
    <n v="43"/>
    <s v="Male"/>
    <s v="Sandals"/>
    <s v="Footwear"/>
    <n v="27"/>
    <s v="California"/>
    <s v="M"/>
    <s v="Silver"/>
    <s v="Spring"/>
    <n v="3.9"/>
    <x v="1"/>
    <s v="Venmo"/>
    <s v="Next Day Air"/>
    <s v="Yes"/>
    <s v="Yes"/>
    <n v="15"/>
    <s v="Cash"/>
    <s v="Every 3 Months"/>
  </r>
  <r>
    <n v="1472"/>
    <n v="31"/>
    <s v="Male"/>
    <s v="Jewelry"/>
    <s v="Accessories"/>
    <n v="71"/>
    <s v="Alaska"/>
    <s v="S"/>
    <s v="Gray"/>
    <s v="Spring"/>
    <n v="2.8"/>
    <x v="1"/>
    <s v="PayPal"/>
    <s v="2-Day Shipping"/>
    <s v="Yes"/>
    <s v="Yes"/>
    <n v="48"/>
    <s v="Venmo"/>
    <s v="Every 3 Months"/>
  </r>
  <r>
    <n v="1473"/>
    <n v="39"/>
    <s v="Male"/>
    <s v="Hat"/>
    <s v="Accessories"/>
    <n v="24"/>
    <s v="Indiana"/>
    <s v="L"/>
    <s v="Turquoise"/>
    <s v="Spring"/>
    <n v="3.5"/>
    <x v="1"/>
    <s v="Bank Transfer"/>
    <s v="Store Pickup"/>
    <s v="Yes"/>
    <s v="Yes"/>
    <n v="11"/>
    <s v="Cash"/>
    <s v="Weekly"/>
  </r>
  <r>
    <n v="1474"/>
    <n v="69"/>
    <s v="Male"/>
    <s v="Shorts"/>
    <s v="Clothing"/>
    <n v="63"/>
    <s v="Wisconsin"/>
    <s v="M"/>
    <s v="Violet"/>
    <s v="Fall"/>
    <n v="4.3"/>
    <x v="1"/>
    <s v="Cash"/>
    <s v="Express"/>
    <s v="Yes"/>
    <s v="Yes"/>
    <n v="20"/>
    <s v="Credit Card"/>
    <s v="Every 3 Months"/>
  </r>
  <r>
    <n v="1475"/>
    <n v="31"/>
    <s v="Male"/>
    <s v="Sweater"/>
    <s v="Clothing"/>
    <n v="72"/>
    <s v="New Jersey"/>
    <s v="S"/>
    <s v="Pink"/>
    <s v="Fall"/>
    <n v="3.9"/>
    <x v="1"/>
    <s v="Bank Transfer"/>
    <s v="Next Day Air"/>
    <s v="Yes"/>
    <s v="Yes"/>
    <n v="6"/>
    <s v="Credit Card"/>
    <s v="Monthly"/>
  </r>
  <r>
    <n v="1476"/>
    <n v="44"/>
    <s v="Male"/>
    <s v="Blouse"/>
    <s v="Clothing"/>
    <n v="61"/>
    <s v="Rhode Island"/>
    <s v="M"/>
    <s v="Teal"/>
    <s v="Spring"/>
    <n v="4"/>
    <x v="1"/>
    <s v="Bank Transfer"/>
    <s v="Express"/>
    <s v="Yes"/>
    <s v="Yes"/>
    <n v="24"/>
    <s v="Cash"/>
    <s v="Monthly"/>
  </r>
  <r>
    <n v="1477"/>
    <n v="39"/>
    <s v="Male"/>
    <s v="Hat"/>
    <s v="Accessories"/>
    <n v="56"/>
    <s v="Wyoming"/>
    <s v="M"/>
    <s v="Magenta"/>
    <s v="Fall"/>
    <n v="4.0999999999999996"/>
    <x v="1"/>
    <s v="Credit Card"/>
    <s v="Next Day Air"/>
    <s v="Yes"/>
    <s v="Yes"/>
    <n v="18"/>
    <s v="Credit Card"/>
    <s v="Monthly"/>
  </r>
  <r>
    <n v="1478"/>
    <n v="24"/>
    <s v="Male"/>
    <s v="Belt"/>
    <s v="Accessories"/>
    <n v="32"/>
    <s v="Oregon"/>
    <s v="XL"/>
    <s v="Silver"/>
    <s v="Summer"/>
    <n v="4.3"/>
    <x v="1"/>
    <s v="Credit Card"/>
    <s v="Standard"/>
    <s v="Yes"/>
    <s v="Yes"/>
    <n v="1"/>
    <s v="PayPal"/>
    <s v="Every 3 Months"/>
  </r>
  <r>
    <n v="1479"/>
    <n v="28"/>
    <s v="Male"/>
    <s v="Gloves"/>
    <s v="Accessories"/>
    <n v="23"/>
    <s v="Washington"/>
    <s v="M"/>
    <s v="Blue"/>
    <s v="Summer"/>
    <n v="4.2"/>
    <x v="1"/>
    <s v="PayPal"/>
    <s v="Free Shipping"/>
    <s v="Yes"/>
    <s v="Yes"/>
    <n v="13"/>
    <s v="Venmo"/>
    <s v="Bi-Weekly"/>
  </r>
  <r>
    <n v="1480"/>
    <n v="48"/>
    <s v="Male"/>
    <s v="Coat"/>
    <s v="Outerwear"/>
    <n v="100"/>
    <s v="Washington"/>
    <s v="L"/>
    <s v="Black"/>
    <s v="Spring"/>
    <n v="4"/>
    <x v="1"/>
    <s v="Debit Card"/>
    <s v="Standard"/>
    <s v="Yes"/>
    <s v="Yes"/>
    <n v="2"/>
    <s v="Bank Transfer"/>
    <s v="Weekly"/>
  </r>
  <r>
    <n v="1481"/>
    <n v="39"/>
    <s v="Male"/>
    <s v="Jewelry"/>
    <s v="Accessories"/>
    <n v="74"/>
    <s v="New Hampshire"/>
    <s v="M"/>
    <s v="Gold"/>
    <s v="Fall"/>
    <n v="3.6"/>
    <x v="1"/>
    <s v="Cash"/>
    <s v="Express"/>
    <s v="Yes"/>
    <s v="Yes"/>
    <n v="26"/>
    <s v="Cash"/>
    <s v="Quarterly"/>
  </r>
  <r>
    <n v="1482"/>
    <n v="64"/>
    <s v="Male"/>
    <s v="Skirt"/>
    <s v="Clothing"/>
    <n v="33"/>
    <s v="Maryland"/>
    <s v="S"/>
    <s v="Gray"/>
    <s v="Spring"/>
    <n v="3.3"/>
    <x v="1"/>
    <s v="Credit Card"/>
    <s v="Standard"/>
    <s v="Yes"/>
    <s v="Yes"/>
    <n v="31"/>
    <s v="PayPal"/>
    <s v="Quarterly"/>
  </r>
  <r>
    <n v="1483"/>
    <n v="28"/>
    <s v="Male"/>
    <s v="Gloves"/>
    <s v="Accessories"/>
    <n v="67"/>
    <s v="Wisconsin"/>
    <s v="S"/>
    <s v="Magenta"/>
    <s v="Spring"/>
    <n v="4.0999999999999996"/>
    <x v="1"/>
    <s v="Venmo"/>
    <s v="2-Day Shipping"/>
    <s v="Yes"/>
    <s v="Yes"/>
    <n v="43"/>
    <s v="Bank Transfer"/>
    <s v="Weekly"/>
  </r>
  <r>
    <n v="1484"/>
    <n v="39"/>
    <s v="Male"/>
    <s v="Jewelry"/>
    <s v="Accessories"/>
    <n v="61"/>
    <s v="Massachusetts"/>
    <s v="S"/>
    <s v="Yellow"/>
    <s v="Summer"/>
    <n v="4.7"/>
    <x v="1"/>
    <s v="PayPal"/>
    <s v="Next Day Air"/>
    <s v="Yes"/>
    <s v="Yes"/>
    <n v="12"/>
    <s v="Debit Card"/>
    <s v="Bi-Weekly"/>
  </r>
  <r>
    <n v="1485"/>
    <n v="49"/>
    <s v="Male"/>
    <s v="Shorts"/>
    <s v="Clothing"/>
    <n v="46"/>
    <s v="Nebraska"/>
    <s v="M"/>
    <s v="Teal"/>
    <s v="Summer"/>
    <n v="4.4000000000000004"/>
    <x v="1"/>
    <s v="Cash"/>
    <s v="Store Pickup"/>
    <s v="Yes"/>
    <s v="Yes"/>
    <n v="22"/>
    <s v="Venmo"/>
    <s v="Every 3 Months"/>
  </r>
  <r>
    <n v="1486"/>
    <n v="22"/>
    <s v="Male"/>
    <s v="Gloves"/>
    <s v="Accessories"/>
    <n v="56"/>
    <s v="Nebraska"/>
    <s v="L"/>
    <s v="Red"/>
    <s v="Spring"/>
    <n v="3.4"/>
    <x v="1"/>
    <s v="Bank Transfer"/>
    <s v="Standard"/>
    <s v="Yes"/>
    <s v="Yes"/>
    <n v="3"/>
    <s v="Cash"/>
    <s v="Fortnightly"/>
  </r>
  <r>
    <n v="1487"/>
    <n v="25"/>
    <s v="Male"/>
    <s v="Sneakers"/>
    <s v="Footwear"/>
    <n v="73"/>
    <s v="Idaho"/>
    <s v="S"/>
    <s v="Yellow"/>
    <s v="Spring"/>
    <n v="5"/>
    <x v="1"/>
    <s v="Cash"/>
    <s v="Free Shipping"/>
    <s v="Yes"/>
    <s v="Yes"/>
    <n v="23"/>
    <s v="Venmo"/>
    <s v="Every 3 Months"/>
  </r>
  <r>
    <n v="1488"/>
    <n v="40"/>
    <s v="Male"/>
    <s v="Skirt"/>
    <s v="Clothing"/>
    <n v="44"/>
    <s v="Arizona"/>
    <s v="L"/>
    <s v="Black"/>
    <s v="Summer"/>
    <n v="4.5999999999999996"/>
    <x v="1"/>
    <s v="Credit Card"/>
    <s v="Store Pickup"/>
    <s v="Yes"/>
    <s v="Yes"/>
    <n v="26"/>
    <s v="PayPal"/>
    <s v="Annually"/>
  </r>
  <r>
    <n v="1489"/>
    <n v="23"/>
    <s v="Male"/>
    <s v="Hat"/>
    <s v="Accessories"/>
    <n v="44"/>
    <s v="Hawaii"/>
    <s v="L"/>
    <s v="Pink"/>
    <s v="Winter"/>
    <n v="4"/>
    <x v="1"/>
    <s v="Venmo"/>
    <s v="Standard"/>
    <s v="Yes"/>
    <s v="Yes"/>
    <n v="37"/>
    <s v="Credit Card"/>
    <s v="Weekly"/>
  </r>
  <r>
    <n v="1490"/>
    <n v="24"/>
    <s v="Male"/>
    <s v="Jewelry"/>
    <s v="Accessories"/>
    <n v="26"/>
    <s v="Missouri"/>
    <s v="XL"/>
    <s v="Magenta"/>
    <s v="Summer"/>
    <n v="4.0999999999999996"/>
    <x v="1"/>
    <s v="PayPal"/>
    <s v="Next Day Air"/>
    <s v="Yes"/>
    <s v="Yes"/>
    <n v="42"/>
    <s v="Venmo"/>
    <s v="Quarterly"/>
  </r>
  <r>
    <n v="1491"/>
    <n v="66"/>
    <s v="Male"/>
    <s v="Sneakers"/>
    <s v="Footwear"/>
    <n v="52"/>
    <s v="Louisiana"/>
    <s v="L"/>
    <s v="Olive"/>
    <s v="Spring"/>
    <n v="4.9000000000000004"/>
    <x v="1"/>
    <s v="Venmo"/>
    <s v="Express"/>
    <s v="Yes"/>
    <s v="Yes"/>
    <n v="15"/>
    <s v="Venmo"/>
    <s v="Bi-Weekly"/>
  </r>
  <r>
    <n v="1492"/>
    <n v="27"/>
    <s v="Male"/>
    <s v="Shirt"/>
    <s v="Clothing"/>
    <n v="54"/>
    <s v="Arkansas"/>
    <s v="S"/>
    <s v="Black"/>
    <s v="Summer"/>
    <n v="2.7"/>
    <x v="1"/>
    <s v="Venmo"/>
    <s v="Free Shipping"/>
    <s v="Yes"/>
    <s v="Yes"/>
    <n v="10"/>
    <s v="Bank Transfer"/>
    <s v="Quarterly"/>
  </r>
  <r>
    <n v="1493"/>
    <n v="62"/>
    <s v="Male"/>
    <s v="Jacket"/>
    <s v="Outerwear"/>
    <n v="38"/>
    <s v="North Carolina"/>
    <s v="M"/>
    <s v="Maroon"/>
    <s v="Summer"/>
    <n v="4.5"/>
    <x v="1"/>
    <s v="Venmo"/>
    <s v="Free Shipping"/>
    <s v="Yes"/>
    <s v="Yes"/>
    <n v="3"/>
    <s v="Venmo"/>
    <s v="Quarterly"/>
  </r>
  <r>
    <n v="1494"/>
    <n v="70"/>
    <s v="Male"/>
    <s v="Belt"/>
    <s v="Accessories"/>
    <n v="44"/>
    <s v="North Dakota"/>
    <s v="S"/>
    <s v="Gold"/>
    <s v="Fall"/>
    <n v="2.7"/>
    <x v="1"/>
    <s v="Venmo"/>
    <s v="Standard"/>
    <s v="Yes"/>
    <s v="Yes"/>
    <n v="44"/>
    <s v="Credit Card"/>
    <s v="Quarterly"/>
  </r>
  <r>
    <n v="1495"/>
    <n v="43"/>
    <s v="Male"/>
    <s v="T-shirt"/>
    <s v="Clothing"/>
    <n v="76"/>
    <s v="Montana"/>
    <s v="M"/>
    <s v="Gray"/>
    <s v="Spring"/>
    <n v="3"/>
    <x v="1"/>
    <s v="Bank Transfer"/>
    <s v="Next Day Air"/>
    <s v="Yes"/>
    <s v="Yes"/>
    <n v="23"/>
    <s v="Bank Transfer"/>
    <s v="Fortnightly"/>
  </r>
  <r>
    <n v="1496"/>
    <n v="45"/>
    <s v="Male"/>
    <s v="Jewelry"/>
    <s v="Accessories"/>
    <n v="23"/>
    <s v="Rhode Island"/>
    <s v="M"/>
    <s v="Brown"/>
    <s v="Winter"/>
    <n v="4.5"/>
    <x v="1"/>
    <s v="PayPal"/>
    <s v="Next Day Air"/>
    <s v="Yes"/>
    <s v="Yes"/>
    <n v="6"/>
    <s v="PayPal"/>
    <s v="Weekly"/>
  </r>
  <r>
    <n v="1497"/>
    <n v="63"/>
    <s v="Male"/>
    <s v="T-shirt"/>
    <s v="Clothing"/>
    <n v="98"/>
    <s v="Idaho"/>
    <s v="M"/>
    <s v="Purple"/>
    <s v="Winter"/>
    <n v="5"/>
    <x v="1"/>
    <s v="Credit Card"/>
    <s v="Standard"/>
    <s v="Yes"/>
    <s v="Yes"/>
    <n v="9"/>
    <s v="Venmo"/>
    <s v="Bi-Weekly"/>
  </r>
  <r>
    <n v="1498"/>
    <n v="69"/>
    <s v="Male"/>
    <s v="Jacket"/>
    <s v="Outerwear"/>
    <n v="33"/>
    <s v="Michigan"/>
    <s v="S"/>
    <s v="Magenta"/>
    <s v="Spring"/>
    <n v="3.8"/>
    <x v="1"/>
    <s v="Debit Card"/>
    <s v="2-Day Shipping"/>
    <s v="Yes"/>
    <s v="Yes"/>
    <n v="16"/>
    <s v="Debit Card"/>
    <s v="Every 3 Months"/>
  </r>
  <r>
    <n v="1499"/>
    <n v="59"/>
    <s v="Male"/>
    <s v="Sweater"/>
    <s v="Clothing"/>
    <n v="32"/>
    <s v="Illinois"/>
    <s v="M"/>
    <s v="Teal"/>
    <s v="Summer"/>
    <n v="3.1"/>
    <x v="1"/>
    <s v="PayPal"/>
    <s v="Standard"/>
    <s v="Yes"/>
    <s v="Yes"/>
    <n v="46"/>
    <s v="Venmo"/>
    <s v="Fortnightly"/>
  </r>
  <r>
    <n v="1500"/>
    <n v="19"/>
    <s v="Male"/>
    <s v="Boots"/>
    <s v="Footwear"/>
    <n v="85"/>
    <s v="Georgia"/>
    <s v="S"/>
    <s v="Olive"/>
    <s v="Fall"/>
    <n v="3.4"/>
    <x v="1"/>
    <s v="Cash"/>
    <s v="Free Shipping"/>
    <s v="Yes"/>
    <s v="Yes"/>
    <n v="24"/>
    <s v="Credit Card"/>
    <s v="Every 3 Months"/>
  </r>
  <r>
    <n v="1501"/>
    <n v="63"/>
    <s v="Male"/>
    <s v="Jeans"/>
    <s v="Clothing"/>
    <n v="69"/>
    <s v="Alabama"/>
    <s v="L"/>
    <s v="Maroon"/>
    <s v="Summer"/>
    <n v="4.8"/>
    <x v="1"/>
    <s v="Venmo"/>
    <s v="Next Day Air"/>
    <s v="Yes"/>
    <s v="Yes"/>
    <n v="22"/>
    <s v="Debit Card"/>
    <s v="Monthly"/>
  </r>
  <r>
    <n v="1502"/>
    <n v="37"/>
    <s v="Male"/>
    <s v="Jeans"/>
    <s v="Clothing"/>
    <n v="55"/>
    <s v="Alaska"/>
    <s v="XL"/>
    <s v="Silver"/>
    <s v="Spring"/>
    <n v="2.7"/>
    <x v="1"/>
    <s v="Bank Transfer"/>
    <s v="Standard"/>
    <s v="Yes"/>
    <s v="Yes"/>
    <n v="13"/>
    <s v="Debit Card"/>
    <s v="Every 3 Months"/>
  </r>
  <r>
    <n v="1503"/>
    <n v="37"/>
    <s v="Male"/>
    <s v="Pants"/>
    <s v="Clothing"/>
    <n v="66"/>
    <s v="Massachusetts"/>
    <s v="M"/>
    <s v="Black"/>
    <s v="Summer"/>
    <n v="3.2"/>
    <x v="1"/>
    <s v="PayPal"/>
    <s v="Store Pickup"/>
    <s v="Yes"/>
    <s v="Yes"/>
    <n v="20"/>
    <s v="Cash"/>
    <s v="Fortnightly"/>
  </r>
  <r>
    <n v="1504"/>
    <n v="50"/>
    <s v="Male"/>
    <s v="Jacket"/>
    <s v="Outerwear"/>
    <n v="30"/>
    <s v="Michigan"/>
    <s v="M"/>
    <s v="Maroon"/>
    <s v="Fall"/>
    <n v="3.9"/>
    <x v="1"/>
    <s v="Cash"/>
    <s v="2-Day Shipping"/>
    <s v="Yes"/>
    <s v="Yes"/>
    <n v="46"/>
    <s v="Cash"/>
    <s v="Quarterly"/>
  </r>
  <r>
    <n v="1505"/>
    <n v="60"/>
    <s v="Male"/>
    <s v="Jacket"/>
    <s v="Outerwear"/>
    <n v="80"/>
    <s v="Alaska"/>
    <s v="M"/>
    <s v="Teal"/>
    <s v="Winter"/>
    <n v="4.2"/>
    <x v="1"/>
    <s v="Cash"/>
    <s v="Next Day Air"/>
    <s v="Yes"/>
    <s v="Yes"/>
    <n v="10"/>
    <s v="Bank Transfer"/>
    <s v="Monthly"/>
  </r>
  <r>
    <n v="1506"/>
    <n v="46"/>
    <s v="Male"/>
    <s v="Belt"/>
    <s v="Accessories"/>
    <n v="20"/>
    <s v="North Dakota"/>
    <s v="M"/>
    <s v="Teal"/>
    <s v="Summer"/>
    <n v="3"/>
    <x v="1"/>
    <s v="PayPal"/>
    <s v="Express"/>
    <s v="Yes"/>
    <s v="Yes"/>
    <n v="39"/>
    <s v="Cash"/>
    <s v="Monthly"/>
  </r>
  <r>
    <n v="1507"/>
    <n v="35"/>
    <s v="Male"/>
    <s v="Shirt"/>
    <s v="Clothing"/>
    <n v="30"/>
    <s v="South Carolina"/>
    <s v="L"/>
    <s v="Beige"/>
    <s v="Fall"/>
    <n v="3"/>
    <x v="1"/>
    <s v="Venmo"/>
    <s v="2-Day Shipping"/>
    <s v="Yes"/>
    <s v="Yes"/>
    <n v="44"/>
    <s v="PayPal"/>
    <s v="Quarterly"/>
  </r>
  <r>
    <n v="1508"/>
    <n v="66"/>
    <s v="Male"/>
    <s v="Dress"/>
    <s v="Clothing"/>
    <n v="86"/>
    <s v="Pennsylvania"/>
    <s v="S"/>
    <s v="Maroon"/>
    <s v="Winter"/>
    <n v="3.7"/>
    <x v="1"/>
    <s v="Bank Transfer"/>
    <s v="2-Day Shipping"/>
    <s v="Yes"/>
    <s v="Yes"/>
    <n v="7"/>
    <s v="Venmo"/>
    <s v="Annually"/>
  </r>
  <r>
    <n v="1509"/>
    <n v="35"/>
    <s v="Male"/>
    <s v="Blouse"/>
    <s v="Clothing"/>
    <n v="84"/>
    <s v="Colorado"/>
    <s v="L"/>
    <s v="Beige"/>
    <s v="Spring"/>
    <n v="4.4000000000000004"/>
    <x v="1"/>
    <s v="Credit Card"/>
    <s v="Store Pickup"/>
    <s v="Yes"/>
    <s v="Yes"/>
    <n v="3"/>
    <s v="Cash"/>
    <s v="Every 3 Months"/>
  </r>
  <r>
    <n v="1510"/>
    <n v="20"/>
    <s v="Male"/>
    <s v="Dress"/>
    <s v="Clothing"/>
    <n v="54"/>
    <s v="New Hampshire"/>
    <s v="XL"/>
    <s v="White"/>
    <s v="Summer"/>
    <n v="4.5999999999999996"/>
    <x v="1"/>
    <s v="Credit Card"/>
    <s v="Free Shipping"/>
    <s v="Yes"/>
    <s v="Yes"/>
    <n v="44"/>
    <s v="Debit Card"/>
    <s v="Annually"/>
  </r>
  <r>
    <n v="1511"/>
    <n v="55"/>
    <s v="Male"/>
    <s v="Blouse"/>
    <s v="Clothing"/>
    <n v="30"/>
    <s v="Maryland"/>
    <s v="XL"/>
    <s v="Gray"/>
    <s v="Fall"/>
    <n v="3"/>
    <x v="1"/>
    <s v="Credit Card"/>
    <s v="Free Shipping"/>
    <s v="Yes"/>
    <s v="Yes"/>
    <n v="31"/>
    <s v="Venmo"/>
    <s v="Annually"/>
  </r>
  <r>
    <n v="1512"/>
    <n v="34"/>
    <s v="Male"/>
    <s v="Dress"/>
    <s v="Clothing"/>
    <n v="91"/>
    <s v="Georgia"/>
    <s v="M"/>
    <s v="Violet"/>
    <s v="Winter"/>
    <n v="3.6"/>
    <x v="1"/>
    <s v="Credit Card"/>
    <s v="Express"/>
    <s v="Yes"/>
    <s v="Yes"/>
    <n v="48"/>
    <s v="Credit Card"/>
    <s v="Weekly"/>
  </r>
  <r>
    <n v="1513"/>
    <n v="60"/>
    <s v="Male"/>
    <s v="Sneakers"/>
    <s v="Footwear"/>
    <n v="23"/>
    <s v="Wisconsin"/>
    <s v="L"/>
    <s v="Silver"/>
    <s v="Winter"/>
    <n v="3.9"/>
    <x v="1"/>
    <s v="Debit Card"/>
    <s v="Standard"/>
    <s v="Yes"/>
    <s v="Yes"/>
    <n v="18"/>
    <s v="PayPal"/>
    <s v="Bi-Weekly"/>
  </r>
  <r>
    <n v="1514"/>
    <n v="22"/>
    <s v="Male"/>
    <s v="Socks"/>
    <s v="Clothing"/>
    <n v="35"/>
    <s v="Texas"/>
    <s v="M"/>
    <s v="Red"/>
    <s v="Spring"/>
    <n v="4.0999999999999996"/>
    <x v="1"/>
    <s v="PayPal"/>
    <s v="Free Shipping"/>
    <s v="Yes"/>
    <s v="Yes"/>
    <n v="27"/>
    <s v="Cash"/>
    <s v="Monthly"/>
  </r>
  <r>
    <n v="1515"/>
    <n v="26"/>
    <s v="Male"/>
    <s v="Shoes"/>
    <s v="Footwear"/>
    <n v="90"/>
    <s v="Utah"/>
    <s v="L"/>
    <s v="Brown"/>
    <s v="Winter"/>
    <n v="3.9"/>
    <x v="1"/>
    <s v="Venmo"/>
    <s v="2-Day Shipping"/>
    <s v="Yes"/>
    <s v="Yes"/>
    <n v="1"/>
    <s v="Venmo"/>
    <s v="Weekly"/>
  </r>
  <r>
    <n v="1516"/>
    <n v="39"/>
    <s v="Male"/>
    <s v="Jeans"/>
    <s v="Clothing"/>
    <n v="93"/>
    <s v="Indiana"/>
    <s v="S"/>
    <s v="Turquoise"/>
    <s v="Fall"/>
    <n v="3.9"/>
    <x v="1"/>
    <s v="Debit Card"/>
    <s v="2-Day Shipping"/>
    <s v="Yes"/>
    <s v="Yes"/>
    <n v="34"/>
    <s v="Cash"/>
    <s v="Weekly"/>
  </r>
  <r>
    <n v="1517"/>
    <n v="20"/>
    <s v="Male"/>
    <s v="Jeans"/>
    <s v="Clothing"/>
    <n v="68"/>
    <s v="Nevada"/>
    <s v="L"/>
    <s v="Indigo"/>
    <s v="Winter"/>
    <n v="4.5"/>
    <x v="1"/>
    <s v="Bank Transfer"/>
    <s v="Express"/>
    <s v="Yes"/>
    <s v="Yes"/>
    <n v="5"/>
    <s v="Bank Transfer"/>
    <s v="Bi-Weekly"/>
  </r>
  <r>
    <n v="1518"/>
    <n v="57"/>
    <s v="Male"/>
    <s v="Gloves"/>
    <s v="Accessories"/>
    <n v="41"/>
    <s v="New Hampshire"/>
    <s v="M"/>
    <s v="Violet"/>
    <s v="Spring"/>
    <n v="3.4"/>
    <x v="1"/>
    <s v="PayPal"/>
    <s v="Standard"/>
    <s v="Yes"/>
    <s v="Yes"/>
    <n v="12"/>
    <s v="Cash"/>
    <s v="Quarterly"/>
  </r>
  <r>
    <n v="1519"/>
    <n v="68"/>
    <s v="Male"/>
    <s v="Belt"/>
    <s v="Accessories"/>
    <n v="73"/>
    <s v="New York"/>
    <s v="M"/>
    <s v="Yellow"/>
    <s v="Winter"/>
    <n v="4.0999999999999996"/>
    <x v="1"/>
    <s v="Cash"/>
    <s v="Next Day Air"/>
    <s v="Yes"/>
    <s v="Yes"/>
    <n v="14"/>
    <s v="Venmo"/>
    <s v="Fortnightly"/>
  </r>
  <r>
    <n v="1520"/>
    <n v="50"/>
    <s v="Male"/>
    <s v="Sunglasses"/>
    <s v="Accessories"/>
    <n v="73"/>
    <s v="Texas"/>
    <s v="L"/>
    <s v="Cyan"/>
    <s v="Fall"/>
    <n v="4.9000000000000004"/>
    <x v="1"/>
    <s v="Venmo"/>
    <s v="Next Day Air"/>
    <s v="Yes"/>
    <s v="Yes"/>
    <n v="40"/>
    <s v="PayPal"/>
    <s v="Weekly"/>
  </r>
  <r>
    <n v="1521"/>
    <n v="21"/>
    <s v="Male"/>
    <s v="Hat"/>
    <s v="Accessories"/>
    <n v="66"/>
    <s v="Iowa"/>
    <s v="M"/>
    <s v="Brown"/>
    <s v="Summer"/>
    <n v="4.4000000000000004"/>
    <x v="1"/>
    <s v="Venmo"/>
    <s v="2-Day Shipping"/>
    <s v="Yes"/>
    <s v="Yes"/>
    <n v="39"/>
    <s v="Cash"/>
    <s v="Quarterly"/>
  </r>
  <r>
    <n v="1522"/>
    <n v="29"/>
    <s v="Male"/>
    <s v="Backpack"/>
    <s v="Accessories"/>
    <n v="59"/>
    <s v="Washington"/>
    <s v="M"/>
    <s v="White"/>
    <s v="Summer"/>
    <n v="2.7"/>
    <x v="1"/>
    <s v="Credit Card"/>
    <s v="2-Day Shipping"/>
    <s v="Yes"/>
    <s v="Yes"/>
    <n v="50"/>
    <s v="Bank Transfer"/>
    <s v="Weekly"/>
  </r>
  <r>
    <n v="1523"/>
    <n v="38"/>
    <s v="Male"/>
    <s v="Shorts"/>
    <s v="Clothing"/>
    <n v="72"/>
    <s v="Tennessee"/>
    <s v="L"/>
    <s v="Yellow"/>
    <s v="Spring"/>
    <n v="4.8"/>
    <x v="1"/>
    <s v="Venmo"/>
    <s v="Free Shipping"/>
    <s v="Yes"/>
    <s v="Yes"/>
    <n v="5"/>
    <s v="Debit Card"/>
    <s v="Monthly"/>
  </r>
  <r>
    <n v="1524"/>
    <n v="54"/>
    <s v="Male"/>
    <s v="Socks"/>
    <s v="Clothing"/>
    <n v="88"/>
    <s v="Georgia"/>
    <s v="M"/>
    <s v="White"/>
    <s v="Summer"/>
    <n v="3.3"/>
    <x v="1"/>
    <s v="Venmo"/>
    <s v="2-Day Shipping"/>
    <s v="Yes"/>
    <s v="Yes"/>
    <n v="35"/>
    <s v="Debit Card"/>
    <s v="Annually"/>
  </r>
  <r>
    <n v="1525"/>
    <n v="22"/>
    <s v="Male"/>
    <s v="Socks"/>
    <s v="Clothing"/>
    <n v="76"/>
    <s v="Massachusetts"/>
    <s v="L"/>
    <s v="Pink"/>
    <s v="Summer"/>
    <n v="4.4000000000000004"/>
    <x v="1"/>
    <s v="Debit Card"/>
    <s v="Free Shipping"/>
    <s v="Yes"/>
    <s v="Yes"/>
    <n v="6"/>
    <s v="Cash"/>
    <s v="Bi-Weekly"/>
  </r>
  <r>
    <n v="1526"/>
    <n v="29"/>
    <s v="Male"/>
    <s v="Belt"/>
    <s v="Accessories"/>
    <n v="31"/>
    <s v="Oregon"/>
    <s v="M"/>
    <s v="Indigo"/>
    <s v="Winter"/>
    <n v="4.5999999999999996"/>
    <x v="1"/>
    <s v="Debit Card"/>
    <s v="2-Day Shipping"/>
    <s v="Yes"/>
    <s v="Yes"/>
    <n v="22"/>
    <s v="Cash"/>
    <s v="Fortnightly"/>
  </r>
  <r>
    <n v="1527"/>
    <n v="41"/>
    <s v="Male"/>
    <s v="Jacket"/>
    <s v="Outerwear"/>
    <n v="22"/>
    <s v="Oklahoma"/>
    <s v="L"/>
    <s v="White"/>
    <s v="Summer"/>
    <n v="3.1"/>
    <x v="1"/>
    <s v="PayPal"/>
    <s v="Next Day Air"/>
    <s v="Yes"/>
    <s v="Yes"/>
    <n v="27"/>
    <s v="PayPal"/>
    <s v="Monthly"/>
  </r>
  <r>
    <n v="1528"/>
    <n v="26"/>
    <s v="Male"/>
    <s v="Hat"/>
    <s v="Accessories"/>
    <n v="75"/>
    <s v="Wisconsin"/>
    <s v="L"/>
    <s v="Red"/>
    <s v="Fall"/>
    <n v="4.5"/>
    <x v="1"/>
    <s v="Bank Transfer"/>
    <s v="2-Day Shipping"/>
    <s v="Yes"/>
    <s v="Yes"/>
    <n v="33"/>
    <s v="Debit Card"/>
    <s v="Fortnightly"/>
  </r>
  <r>
    <n v="1529"/>
    <n v="69"/>
    <s v="Male"/>
    <s v="T-shirt"/>
    <s v="Clothing"/>
    <n v="75"/>
    <s v="Oregon"/>
    <s v="S"/>
    <s v="Red"/>
    <s v="Spring"/>
    <n v="4"/>
    <x v="1"/>
    <s v="Credit Card"/>
    <s v="Store Pickup"/>
    <s v="Yes"/>
    <s v="Yes"/>
    <n v="47"/>
    <s v="Venmo"/>
    <s v="Bi-Weekly"/>
  </r>
  <r>
    <n v="1530"/>
    <n v="20"/>
    <s v="Male"/>
    <s v="Backpack"/>
    <s v="Accessories"/>
    <n v="63"/>
    <s v="Georgia"/>
    <s v="M"/>
    <s v="Lavender"/>
    <s v="Winter"/>
    <n v="3.1"/>
    <x v="1"/>
    <s v="Venmo"/>
    <s v="Free Shipping"/>
    <s v="Yes"/>
    <s v="Yes"/>
    <n v="48"/>
    <s v="Credit Card"/>
    <s v="Bi-Weekly"/>
  </r>
  <r>
    <n v="1531"/>
    <n v="59"/>
    <s v="Male"/>
    <s v="Coat"/>
    <s v="Outerwear"/>
    <n v="21"/>
    <s v="New Mexico"/>
    <s v="M"/>
    <s v="Teal"/>
    <s v="Spring"/>
    <n v="3.9"/>
    <x v="1"/>
    <s v="Venmo"/>
    <s v="Next Day Air"/>
    <s v="Yes"/>
    <s v="Yes"/>
    <n v="22"/>
    <s v="Bank Transfer"/>
    <s v="Quarterly"/>
  </r>
  <r>
    <n v="1532"/>
    <n v="63"/>
    <s v="Male"/>
    <s v="Backpack"/>
    <s v="Accessories"/>
    <n v="83"/>
    <s v="Mississippi"/>
    <s v="S"/>
    <s v="Violet"/>
    <s v="Spring"/>
    <n v="4.5"/>
    <x v="1"/>
    <s v="Cash"/>
    <s v="Next Day Air"/>
    <s v="Yes"/>
    <s v="Yes"/>
    <n v="8"/>
    <s v="PayPal"/>
    <s v="Bi-Weekly"/>
  </r>
  <r>
    <n v="1533"/>
    <n v="68"/>
    <s v="Male"/>
    <s v="Jacket"/>
    <s v="Outerwear"/>
    <n v="46"/>
    <s v="Wisconsin"/>
    <s v="S"/>
    <s v="Silver"/>
    <s v="Winter"/>
    <n v="4.4000000000000004"/>
    <x v="1"/>
    <s v="PayPal"/>
    <s v="Next Day Air"/>
    <s v="Yes"/>
    <s v="Yes"/>
    <n v="5"/>
    <s v="PayPal"/>
    <s v="Every 3 Months"/>
  </r>
  <r>
    <n v="1534"/>
    <n v="50"/>
    <s v="Male"/>
    <s v="Shoes"/>
    <s v="Footwear"/>
    <n v="59"/>
    <s v="New Hampshire"/>
    <s v="M"/>
    <s v="Gold"/>
    <s v="Summer"/>
    <n v="3.6"/>
    <x v="1"/>
    <s v="Bank Transfer"/>
    <s v="2-Day Shipping"/>
    <s v="Yes"/>
    <s v="Yes"/>
    <n v="16"/>
    <s v="Bank Transfer"/>
    <s v="Quarterly"/>
  </r>
  <r>
    <n v="1535"/>
    <n v="55"/>
    <s v="Male"/>
    <s v="Blouse"/>
    <s v="Clothing"/>
    <n v="66"/>
    <s v="Wyoming"/>
    <s v="M"/>
    <s v="Green"/>
    <s v="Summer"/>
    <n v="3.4"/>
    <x v="1"/>
    <s v="Venmo"/>
    <s v="Free Shipping"/>
    <s v="Yes"/>
    <s v="Yes"/>
    <n v="26"/>
    <s v="Venmo"/>
    <s v="Fortnightly"/>
  </r>
  <r>
    <n v="1536"/>
    <n v="36"/>
    <s v="Male"/>
    <s v="Sandals"/>
    <s v="Footwear"/>
    <n v="74"/>
    <s v="West Virginia"/>
    <s v="S"/>
    <s v="Turquoise"/>
    <s v="Fall"/>
    <n v="4"/>
    <x v="1"/>
    <s v="PayPal"/>
    <s v="2-Day Shipping"/>
    <s v="Yes"/>
    <s v="Yes"/>
    <n v="8"/>
    <s v="Venmo"/>
    <s v="Monthly"/>
  </r>
  <r>
    <n v="1537"/>
    <n v="18"/>
    <s v="Male"/>
    <s v="Sunglasses"/>
    <s v="Accessories"/>
    <n v="82"/>
    <s v="Michigan"/>
    <s v="M"/>
    <s v="Indigo"/>
    <s v="Summer"/>
    <n v="2.6"/>
    <x v="1"/>
    <s v="Cash"/>
    <s v="Store Pickup"/>
    <s v="Yes"/>
    <s v="Yes"/>
    <n v="17"/>
    <s v="Cash"/>
    <s v="Quarterly"/>
  </r>
  <r>
    <n v="1538"/>
    <n v="68"/>
    <s v="Male"/>
    <s v="Shoes"/>
    <s v="Footwear"/>
    <n v="89"/>
    <s v="Alaska"/>
    <s v="L"/>
    <s v="Black"/>
    <s v="Spring"/>
    <n v="3.2"/>
    <x v="1"/>
    <s v="Bank Transfer"/>
    <s v="Next Day Air"/>
    <s v="Yes"/>
    <s v="Yes"/>
    <n v="50"/>
    <s v="Venmo"/>
    <s v="Annually"/>
  </r>
  <r>
    <n v="1539"/>
    <n v="56"/>
    <s v="Male"/>
    <s v="Dress"/>
    <s v="Clothing"/>
    <n v="65"/>
    <s v="Illinois"/>
    <s v="L"/>
    <s v="Charcoal"/>
    <s v="Fall"/>
    <n v="3.2"/>
    <x v="1"/>
    <s v="Bank Transfer"/>
    <s v="Standard"/>
    <s v="Yes"/>
    <s v="Yes"/>
    <n v="22"/>
    <s v="Venmo"/>
    <s v="Bi-Weekly"/>
  </r>
  <r>
    <n v="1540"/>
    <n v="32"/>
    <s v="Male"/>
    <s v="Belt"/>
    <s v="Accessories"/>
    <n v="55"/>
    <s v="Hawaii"/>
    <s v="M"/>
    <s v="Turquoise"/>
    <s v="Spring"/>
    <n v="5"/>
    <x v="1"/>
    <s v="Credit Card"/>
    <s v="2-Day Shipping"/>
    <s v="Yes"/>
    <s v="Yes"/>
    <n v="19"/>
    <s v="Cash"/>
    <s v="Every 3 Months"/>
  </r>
  <r>
    <n v="1541"/>
    <n v="28"/>
    <s v="Male"/>
    <s v="Shorts"/>
    <s v="Clothing"/>
    <n v="95"/>
    <s v="Colorado"/>
    <s v="M"/>
    <s v="Red"/>
    <s v="Winter"/>
    <n v="2.9"/>
    <x v="1"/>
    <s v="Debit Card"/>
    <s v="Next Day Air"/>
    <s v="Yes"/>
    <s v="Yes"/>
    <n v="14"/>
    <s v="Bank Transfer"/>
    <s v="Monthly"/>
  </r>
  <r>
    <n v="1542"/>
    <n v="24"/>
    <s v="Male"/>
    <s v="Handbag"/>
    <s v="Accessories"/>
    <n v="77"/>
    <s v="Illinois"/>
    <s v="S"/>
    <s v="Indigo"/>
    <s v="Winter"/>
    <n v="2.9"/>
    <x v="1"/>
    <s v="Cash"/>
    <s v="Store Pickup"/>
    <s v="Yes"/>
    <s v="Yes"/>
    <n v="35"/>
    <s v="Cash"/>
    <s v="Bi-Weekly"/>
  </r>
  <r>
    <n v="1543"/>
    <n v="59"/>
    <s v="Male"/>
    <s v="Blouse"/>
    <s v="Clothing"/>
    <n v="44"/>
    <s v="Hawaii"/>
    <s v="M"/>
    <s v="Maroon"/>
    <s v="Winter"/>
    <n v="3.5"/>
    <x v="1"/>
    <s v="Venmo"/>
    <s v="Next Day Air"/>
    <s v="Yes"/>
    <s v="Yes"/>
    <n v="43"/>
    <s v="PayPal"/>
    <s v="Weekly"/>
  </r>
  <r>
    <n v="1544"/>
    <n v="56"/>
    <s v="Male"/>
    <s v="Jeans"/>
    <s v="Clothing"/>
    <n v="89"/>
    <s v="Wisconsin"/>
    <s v="M"/>
    <s v="Indigo"/>
    <s v="Fall"/>
    <n v="4"/>
    <x v="1"/>
    <s v="Bank Transfer"/>
    <s v="Standard"/>
    <s v="Yes"/>
    <s v="Yes"/>
    <n v="24"/>
    <s v="Venmo"/>
    <s v="Annually"/>
  </r>
  <r>
    <n v="1545"/>
    <n v="30"/>
    <s v="Male"/>
    <s v="Jewelry"/>
    <s v="Accessories"/>
    <n v="24"/>
    <s v="Arkansas"/>
    <s v="M"/>
    <s v="Maroon"/>
    <s v="Spring"/>
    <n v="3.9"/>
    <x v="1"/>
    <s v="PayPal"/>
    <s v="Standard"/>
    <s v="Yes"/>
    <s v="Yes"/>
    <n v="17"/>
    <s v="Debit Card"/>
    <s v="Bi-Weekly"/>
  </r>
  <r>
    <n v="1546"/>
    <n v="48"/>
    <s v="Male"/>
    <s v="Belt"/>
    <s v="Accessories"/>
    <n v="43"/>
    <s v="Delaware"/>
    <s v="M"/>
    <s v="Black"/>
    <s v="Winter"/>
    <n v="4.9000000000000004"/>
    <x v="1"/>
    <s v="Cash"/>
    <s v="Store Pickup"/>
    <s v="Yes"/>
    <s v="Yes"/>
    <n v="49"/>
    <s v="Bank Transfer"/>
    <s v="Annually"/>
  </r>
  <r>
    <n v="1547"/>
    <n v="60"/>
    <s v="Male"/>
    <s v="Sneakers"/>
    <s v="Footwear"/>
    <n v="51"/>
    <s v="Oregon"/>
    <s v="XL"/>
    <s v="Purple"/>
    <s v="Summer"/>
    <n v="3.8"/>
    <x v="1"/>
    <s v="Credit Card"/>
    <s v="Express"/>
    <s v="Yes"/>
    <s v="Yes"/>
    <n v="17"/>
    <s v="Bank Transfer"/>
    <s v="Annually"/>
  </r>
  <r>
    <n v="1548"/>
    <n v="46"/>
    <s v="Male"/>
    <s v="Hat"/>
    <s v="Accessories"/>
    <n v="46"/>
    <s v="South Carolina"/>
    <s v="L"/>
    <s v="Teal"/>
    <s v="Summer"/>
    <n v="3.5"/>
    <x v="1"/>
    <s v="PayPal"/>
    <s v="Standard"/>
    <s v="Yes"/>
    <s v="Yes"/>
    <n v="40"/>
    <s v="Cash"/>
    <s v="Quarterly"/>
  </r>
  <r>
    <n v="1549"/>
    <n v="69"/>
    <s v="Male"/>
    <s v="Dress"/>
    <s v="Clothing"/>
    <n v="32"/>
    <s v="Maryland"/>
    <s v="M"/>
    <s v="Silver"/>
    <s v="Summer"/>
    <n v="3.7"/>
    <x v="1"/>
    <s v="PayPal"/>
    <s v="Store Pickup"/>
    <s v="Yes"/>
    <s v="Yes"/>
    <n v="43"/>
    <s v="Bank Transfer"/>
    <s v="Weekly"/>
  </r>
  <r>
    <n v="1550"/>
    <n v="19"/>
    <s v="Male"/>
    <s v="Sneakers"/>
    <s v="Footwear"/>
    <n v="55"/>
    <s v="Kansas"/>
    <s v="M"/>
    <s v="Black"/>
    <s v="Spring"/>
    <n v="2.9"/>
    <x v="1"/>
    <s v="Cash"/>
    <s v="2-Day Shipping"/>
    <s v="Yes"/>
    <s v="Yes"/>
    <n v="19"/>
    <s v="Debit Card"/>
    <s v="Every 3 Months"/>
  </r>
  <r>
    <n v="1551"/>
    <n v="66"/>
    <s v="Male"/>
    <s v="Sunglasses"/>
    <s v="Accessories"/>
    <n v="26"/>
    <s v="Arkansas"/>
    <s v="S"/>
    <s v="Black"/>
    <s v="Summer"/>
    <n v="2.8"/>
    <x v="1"/>
    <s v="Debit Card"/>
    <s v="Free Shipping"/>
    <s v="Yes"/>
    <s v="Yes"/>
    <n v="40"/>
    <s v="Bank Transfer"/>
    <s v="Quarterly"/>
  </r>
  <r>
    <n v="1552"/>
    <n v="64"/>
    <s v="Male"/>
    <s v="Handbag"/>
    <s v="Accessories"/>
    <n v="29"/>
    <s v="Minnesota"/>
    <s v="M"/>
    <s v="Olive"/>
    <s v="Summer"/>
    <n v="3.7"/>
    <x v="1"/>
    <s v="Debit Card"/>
    <s v="2-Day Shipping"/>
    <s v="Yes"/>
    <s v="Yes"/>
    <n v="13"/>
    <s v="Credit Card"/>
    <s v="Monthly"/>
  </r>
  <r>
    <n v="1553"/>
    <n v="54"/>
    <s v="Male"/>
    <s v="Blouse"/>
    <s v="Clothing"/>
    <n v="49"/>
    <s v="New Mexico"/>
    <s v="L"/>
    <s v="Purple"/>
    <s v="Spring"/>
    <n v="3"/>
    <x v="1"/>
    <s v="Debit Card"/>
    <s v="Express"/>
    <s v="Yes"/>
    <s v="Yes"/>
    <n v="20"/>
    <s v="Credit Card"/>
    <s v="Monthly"/>
  </r>
  <r>
    <n v="1554"/>
    <n v="27"/>
    <s v="Male"/>
    <s v="Blouse"/>
    <s v="Clothing"/>
    <n v="45"/>
    <s v="Delaware"/>
    <s v="M"/>
    <s v="Indigo"/>
    <s v="Spring"/>
    <n v="4.8"/>
    <x v="1"/>
    <s v="PayPal"/>
    <s v="Free Shipping"/>
    <s v="Yes"/>
    <s v="Yes"/>
    <n v="21"/>
    <s v="Debit Card"/>
    <s v="Quarterly"/>
  </r>
  <r>
    <n v="1555"/>
    <n v="64"/>
    <s v="Male"/>
    <s v="Shorts"/>
    <s v="Clothing"/>
    <n v="48"/>
    <s v="Utah"/>
    <s v="S"/>
    <s v="Lavender"/>
    <s v="Winter"/>
    <n v="2.7"/>
    <x v="1"/>
    <s v="Credit Card"/>
    <s v="Standard"/>
    <s v="Yes"/>
    <s v="Yes"/>
    <n v="18"/>
    <s v="Cash"/>
    <s v="Bi-Weekly"/>
  </r>
  <r>
    <n v="1556"/>
    <n v="43"/>
    <s v="Male"/>
    <s v="Shorts"/>
    <s v="Clothing"/>
    <n v="47"/>
    <s v="Ohio"/>
    <s v="S"/>
    <s v="Cyan"/>
    <s v="Winter"/>
    <n v="4.5"/>
    <x v="1"/>
    <s v="Bank Transfer"/>
    <s v="Free Shipping"/>
    <s v="Yes"/>
    <s v="Yes"/>
    <n v="44"/>
    <s v="Cash"/>
    <s v="Quarterly"/>
  </r>
  <r>
    <n v="1557"/>
    <n v="43"/>
    <s v="Male"/>
    <s v="Hoodie"/>
    <s v="Clothing"/>
    <n v="57"/>
    <s v="Alabama"/>
    <s v="M"/>
    <s v="Gold"/>
    <s v="Fall"/>
    <n v="2.7"/>
    <x v="1"/>
    <s v="Venmo"/>
    <s v="Standard"/>
    <s v="Yes"/>
    <s v="Yes"/>
    <n v="26"/>
    <s v="Credit Card"/>
    <s v="Quarterly"/>
  </r>
  <r>
    <n v="1558"/>
    <n v="27"/>
    <s v="Male"/>
    <s v="Backpack"/>
    <s v="Accessories"/>
    <n v="34"/>
    <s v="South Dakota"/>
    <s v="L"/>
    <s v="Magenta"/>
    <s v="Fall"/>
    <n v="3.5"/>
    <x v="1"/>
    <s v="PayPal"/>
    <s v="Next Day Air"/>
    <s v="Yes"/>
    <s v="Yes"/>
    <n v="34"/>
    <s v="PayPal"/>
    <s v="Quarterly"/>
  </r>
  <r>
    <n v="1559"/>
    <n v="35"/>
    <s v="Male"/>
    <s v="Sunglasses"/>
    <s v="Accessories"/>
    <n v="75"/>
    <s v="New Mexico"/>
    <s v="XL"/>
    <s v="Teal"/>
    <s v="Fall"/>
    <n v="3.5"/>
    <x v="1"/>
    <s v="Credit Card"/>
    <s v="Express"/>
    <s v="Yes"/>
    <s v="Yes"/>
    <n v="24"/>
    <s v="Credit Card"/>
    <s v="Every 3 Months"/>
  </r>
  <r>
    <n v="1560"/>
    <n v="43"/>
    <s v="Male"/>
    <s v="Scarf"/>
    <s v="Accessories"/>
    <n v="94"/>
    <s v="Oregon"/>
    <s v="L"/>
    <s v="Beige"/>
    <s v="Fall"/>
    <n v="4.5"/>
    <x v="1"/>
    <s v="Venmo"/>
    <s v="Store Pickup"/>
    <s v="Yes"/>
    <s v="Yes"/>
    <n v="23"/>
    <s v="PayPal"/>
    <s v="Fortnightly"/>
  </r>
  <r>
    <n v="1561"/>
    <n v="57"/>
    <s v="Male"/>
    <s v="Hat"/>
    <s v="Accessories"/>
    <n v="84"/>
    <s v="Oregon"/>
    <s v="M"/>
    <s v="Teal"/>
    <s v="Winter"/>
    <n v="3.8"/>
    <x v="1"/>
    <s v="Venmo"/>
    <s v="Free Shipping"/>
    <s v="Yes"/>
    <s v="Yes"/>
    <n v="3"/>
    <s v="Debit Card"/>
    <s v="Weekly"/>
  </r>
  <r>
    <n v="1562"/>
    <n v="50"/>
    <s v="Male"/>
    <s v="Scarf"/>
    <s v="Accessories"/>
    <n v="38"/>
    <s v="Mississippi"/>
    <s v="M"/>
    <s v="Indigo"/>
    <s v="Summer"/>
    <n v="3.8"/>
    <x v="1"/>
    <s v="Credit Card"/>
    <s v="Standard"/>
    <s v="Yes"/>
    <s v="Yes"/>
    <n v="2"/>
    <s v="Bank Transfer"/>
    <s v="Quarterly"/>
  </r>
  <r>
    <n v="1563"/>
    <n v="37"/>
    <s v="Male"/>
    <s v="Scarf"/>
    <s v="Accessories"/>
    <n v="75"/>
    <s v="Alabama"/>
    <s v="M"/>
    <s v="Purple"/>
    <s v="Winter"/>
    <n v="3.2"/>
    <x v="1"/>
    <s v="Credit Card"/>
    <s v="Next Day Air"/>
    <s v="Yes"/>
    <s v="Yes"/>
    <n v="23"/>
    <s v="Venmo"/>
    <s v="Bi-Weekly"/>
  </r>
  <r>
    <n v="1564"/>
    <n v="68"/>
    <s v="Male"/>
    <s v="Pants"/>
    <s v="Clothing"/>
    <n v="44"/>
    <s v="Kansas"/>
    <s v="M"/>
    <s v="Teal"/>
    <s v="Fall"/>
    <n v="4.3"/>
    <x v="1"/>
    <s v="Credit Card"/>
    <s v="Next Day Air"/>
    <s v="Yes"/>
    <s v="Yes"/>
    <n v="8"/>
    <s v="Cash"/>
    <s v="Weekly"/>
  </r>
  <r>
    <n v="1565"/>
    <n v="22"/>
    <s v="Male"/>
    <s v="Backpack"/>
    <s v="Accessories"/>
    <n v="33"/>
    <s v="California"/>
    <s v="XL"/>
    <s v="Turquoise"/>
    <s v="Summer"/>
    <n v="4.5"/>
    <x v="1"/>
    <s v="Cash"/>
    <s v="Next Day Air"/>
    <s v="Yes"/>
    <s v="Yes"/>
    <n v="30"/>
    <s v="Debit Card"/>
    <s v="Every 3 Months"/>
  </r>
  <r>
    <n v="1566"/>
    <n v="58"/>
    <s v="Male"/>
    <s v="Sunglasses"/>
    <s v="Accessories"/>
    <n v="93"/>
    <s v="Idaho"/>
    <s v="L"/>
    <s v="Peach"/>
    <s v="Fall"/>
    <n v="4.2"/>
    <x v="1"/>
    <s v="Venmo"/>
    <s v="Free Shipping"/>
    <s v="Yes"/>
    <s v="Yes"/>
    <n v="48"/>
    <s v="PayPal"/>
    <s v="Annually"/>
  </r>
  <r>
    <n v="1567"/>
    <n v="48"/>
    <s v="Male"/>
    <s v="Sneakers"/>
    <s v="Footwear"/>
    <n v="99"/>
    <s v="Wyoming"/>
    <s v="S"/>
    <s v="Green"/>
    <s v="Winter"/>
    <n v="3"/>
    <x v="1"/>
    <s v="Credit Card"/>
    <s v="Free Shipping"/>
    <s v="Yes"/>
    <s v="Yes"/>
    <n v="21"/>
    <s v="Cash"/>
    <s v="Bi-Weekly"/>
  </r>
  <r>
    <n v="1568"/>
    <n v="30"/>
    <s v="Male"/>
    <s v="Backpack"/>
    <s v="Accessories"/>
    <n v="33"/>
    <s v="Minnesota"/>
    <s v="M"/>
    <s v="Turquoise"/>
    <s v="Spring"/>
    <n v="4.0999999999999996"/>
    <x v="1"/>
    <s v="Venmo"/>
    <s v="Standard"/>
    <s v="Yes"/>
    <s v="Yes"/>
    <n v="9"/>
    <s v="Cash"/>
    <s v="Monthly"/>
  </r>
  <r>
    <n v="1569"/>
    <n v="51"/>
    <s v="Male"/>
    <s v="Sneakers"/>
    <s v="Footwear"/>
    <n v="76"/>
    <s v="Washington"/>
    <s v="L"/>
    <s v="Yellow"/>
    <s v="Spring"/>
    <n v="4.5999999999999996"/>
    <x v="1"/>
    <s v="Venmo"/>
    <s v="Store Pickup"/>
    <s v="Yes"/>
    <s v="Yes"/>
    <n v="8"/>
    <s v="Debit Card"/>
    <s v="Monthly"/>
  </r>
  <r>
    <n v="1570"/>
    <n v="20"/>
    <s v="Male"/>
    <s v="Skirt"/>
    <s v="Clothing"/>
    <n v="63"/>
    <s v="Hawaii"/>
    <s v="M"/>
    <s v="Orange"/>
    <s v="Summer"/>
    <n v="2.9"/>
    <x v="1"/>
    <s v="PayPal"/>
    <s v="Standard"/>
    <s v="Yes"/>
    <s v="Yes"/>
    <n v="29"/>
    <s v="Debit Card"/>
    <s v="Weekly"/>
  </r>
  <r>
    <n v="1571"/>
    <n v="30"/>
    <s v="Male"/>
    <s v="Pants"/>
    <s v="Clothing"/>
    <n v="41"/>
    <s v="Missouri"/>
    <s v="L"/>
    <s v="Brown"/>
    <s v="Winter"/>
    <n v="4.8"/>
    <x v="1"/>
    <s v="Debit Card"/>
    <s v="Next Day Air"/>
    <s v="Yes"/>
    <s v="Yes"/>
    <n v="3"/>
    <s v="Bank Transfer"/>
    <s v="Every 3 Months"/>
  </r>
  <r>
    <n v="1572"/>
    <n v="28"/>
    <s v="Male"/>
    <s v="Jewelry"/>
    <s v="Accessories"/>
    <n v="88"/>
    <s v="Colorado"/>
    <s v="L"/>
    <s v="Silver"/>
    <s v="Winter"/>
    <n v="4.5"/>
    <x v="1"/>
    <s v="Cash"/>
    <s v="Next Day Air"/>
    <s v="Yes"/>
    <s v="Yes"/>
    <n v="11"/>
    <s v="Bank Transfer"/>
    <s v="Fortnightly"/>
  </r>
  <r>
    <n v="1573"/>
    <n v="37"/>
    <s v="Male"/>
    <s v="Skirt"/>
    <s v="Clothing"/>
    <n v="92"/>
    <s v="Washington"/>
    <s v="L"/>
    <s v="White"/>
    <s v="Summer"/>
    <n v="3.4"/>
    <x v="1"/>
    <s v="Venmo"/>
    <s v="2-Day Shipping"/>
    <s v="Yes"/>
    <s v="Yes"/>
    <n v="16"/>
    <s v="Debit Card"/>
    <s v="Monthly"/>
  </r>
  <r>
    <n v="1574"/>
    <n v="36"/>
    <s v="Male"/>
    <s v="T-shirt"/>
    <s v="Clothing"/>
    <n v="31"/>
    <s v="North Dakota"/>
    <s v="L"/>
    <s v="Indigo"/>
    <s v="Summer"/>
    <n v="4.3"/>
    <x v="1"/>
    <s v="Debit Card"/>
    <s v="2-Day Shipping"/>
    <s v="Yes"/>
    <s v="Yes"/>
    <n v="25"/>
    <s v="Debit Card"/>
    <s v="Weekly"/>
  </r>
  <r>
    <n v="1575"/>
    <n v="18"/>
    <s v="Male"/>
    <s v="Skirt"/>
    <s v="Clothing"/>
    <n v="25"/>
    <s v="Minnesota"/>
    <s v="S"/>
    <s v="Magenta"/>
    <s v="Spring"/>
    <n v="4.2"/>
    <x v="1"/>
    <s v="Bank Transfer"/>
    <s v="Free Shipping"/>
    <s v="Yes"/>
    <s v="Yes"/>
    <n v="32"/>
    <s v="PayPal"/>
    <s v="Bi-Weekly"/>
  </r>
  <r>
    <n v="1576"/>
    <n v="52"/>
    <s v="Male"/>
    <s v="Shirt"/>
    <s v="Clothing"/>
    <n v="28"/>
    <s v="California"/>
    <s v="M"/>
    <s v="Turquoise"/>
    <s v="Spring"/>
    <n v="3.6"/>
    <x v="1"/>
    <s v="Cash"/>
    <s v="Next Day Air"/>
    <s v="Yes"/>
    <s v="Yes"/>
    <n v="28"/>
    <s v="Cash"/>
    <s v="Fortnightly"/>
  </r>
  <r>
    <n v="1577"/>
    <n v="56"/>
    <s v="Male"/>
    <s v="Dress"/>
    <s v="Clothing"/>
    <n v="75"/>
    <s v="Michigan"/>
    <s v="M"/>
    <s v="White"/>
    <s v="Spring"/>
    <n v="3.7"/>
    <x v="1"/>
    <s v="PayPal"/>
    <s v="2-Day Shipping"/>
    <s v="Yes"/>
    <s v="Yes"/>
    <n v="36"/>
    <s v="PayPal"/>
    <s v="Monthly"/>
  </r>
  <r>
    <n v="1578"/>
    <n v="68"/>
    <s v="Male"/>
    <s v="Boots"/>
    <s v="Footwear"/>
    <n v="34"/>
    <s v="Delaware"/>
    <s v="S"/>
    <s v="Olive"/>
    <s v="Spring"/>
    <n v="4"/>
    <x v="1"/>
    <s v="Debit Card"/>
    <s v="Standard"/>
    <s v="Yes"/>
    <s v="Yes"/>
    <n v="7"/>
    <s v="Venmo"/>
    <s v="Fortnightly"/>
  </r>
  <r>
    <n v="1579"/>
    <n v="62"/>
    <s v="Male"/>
    <s v="Pants"/>
    <s v="Clothing"/>
    <n v="97"/>
    <s v="California"/>
    <s v="S"/>
    <s v="Maroon"/>
    <s v="Winter"/>
    <n v="4.9000000000000004"/>
    <x v="1"/>
    <s v="Debit Card"/>
    <s v="2-Day Shipping"/>
    <s v="Yes"/>
    <s v="Yes"/>
    <n v="2"/>
    <s v="PayPal"/>
    <s v="Quarterly"/>
  </r>
  <r>
    <n v="1580"/>
    <n v="35"/>
    <s v="Male"/>
    <s v="Jacket"/>
    <s v="Outerwear"/>
    <n v="80"/>
    <s v="Oklahoma"/>
    <s v="M"/>
    <s v="Violet"/>
    <s v="Summer"/>
    <n v="3.1"/>
    <x v="1"/>
    <s v="Cash"/>
    <s v="Free Shipping"/>
    <s v="Yes"/>
    <s v="Yes"/>
    <n v="6"/>
    <s v="Bank Transfer"/>
    <s v="Monthly"/>
  </r>
  <r>
    <n v="1581"/>
    <n v="65"/>
    <s v="Male"/>
    <s v="Sneakers"/>
    <s v="Footwear"/>
    <n v="71"/>
    <s v="North Dakota"/>
    <s v="L"/>
    <s v="Cyan"/>
    <s v="Summer"/>
    <n v="3.7"/>
    <x v="1"/>
    <s v="Credit Card"/>
    <s v="Standard"/>
    <s v="Yes"/>
    <s v="Yes"/>
    <n v="30"/>
    <s v="Cash"/>
    <s v="Annually"/>
  </r>
  <r>
    <n v="1582"/>
    <n v="69"/>
    <s v="Male"/>
    <s v="Jewelry"/>
    <s v="Accessories"/>
    <n v="77"/>
    <s v="Ohio"/>
    <s v="L"/>
    <s v="Teal"/>
    <s v="Fall"/>
    <n v="4.2"/>
    <x v="1"/>
    <s v="PayPal"/>
    <s v="Free Shipping"/>
    <s v="Yes"/>
    <s v="Yes"/>
    <n v="46"/>
    <s v="Cash"/>
    <s v="Quarterly"/>
  </r>
  <r>
    <n v="1583"/>
    <n v="28"/>
    <s v="Male"/>
    <s v="Belt"/>
    <s v="Accessories"/>
    <n v="41"/>
    <s v="Hawaii"/>
    <s v="L"/>
    <s v="Red"/>
    <s v="Spring"/>
    <n v="2.5"/>
    <x v="1"/>
    <s v="Cash"/>
    <s v="Next Day Air"/>
    <s v="Yes"/>
    <s v="Yes"/>
    <n v="39"/>
    <s v="Cash"/>
    <s v="Monthly"/>
  </r>
  <r>
    <n v="1584"/>
    <n v="37"/>
    <s v="Male"/>
    <s v="Scarf"/>
    <s v="Accessories"/>
    <n v="92"/>
    <s v="Maryland"/>
    <s v="XL"/>
    <s v="Yellow"/>
    <s v="Summer"/>
    <n v="4.3"/>
    <x v="1"/>
    <s v="Cash"/>
    <s v="Next Day Air"/>
    <s v="Yes"/>
    <s v="Yes"/>
    <n v="8"/>
    <s v="Venmo"/>
    <s v="Annually"/>
  </r>
  <r>
    <n v="1585"/>
    <n v="41"/>
    <s v="Male"/>
    <s v="Blouse"/>
    <s v="Clothing"/>
    <n v="95"/>
    <s v="Hawaii"/>
    <s v="S"/>
    <s v="Silver"/>
    <s v="Spring"/>
    <n v="3.1"/>
    <x v="1"/>
    <s v="Venmo"/>
    <s v="Store Pickup"/>
    <s v="Yes"/>
    <s v="Yes"/>
    <n v="46"/>
    <s v="Credit Card"/>
    <s v="Quarterly"/>
  </r>
  <r>
    <n v="1586"/>
    <n v="37"/>
    <s v="Male"/>
    <s v="Sweater"/>
    <s v="Clothing"/>
    <n v="25"/>
    <s v="Alabama"/>
    <s v="M"/>
    <s v="Charcoal"/>
    <s v="Fall"/>
    <n v="3"/>
    <x v="1"/>
    <s v="Cash"/>
    <s v="Next Day Air"/>
    <s v="Yes"/>
    <s v="Yes"/>
    <n v="40"/>
    <s v="Debit Card"/>
    <s v="Fortnightly"/>
  </r>
  <r>
    <n v="1587"/>
    <n v="25"/>
    <s v="Male"/>
    <s v="Boots"/>
    <s v="Footwear"/>
    <n v="77"/>
    <s v="Oklahoma"/>
    <s v="M"/>
    <s v="Purple"/>
    <s v="Fall"/>
    <n v="4"/>
    <x v="1"/>
    <s v="Debit Card"/>
    <s v="Express"/>
    <s v="Yes"/>
    <s v="Yes"/>
    <n v="21"/>
    <s v="Bank Transfer"/>
    <s v="Weekly"/>
  </r>
  <r>
    <n v="1588"/>
    <n v="41"/>
    <s v="Male"/>
    <s v="Socks"/>
    <s v="Clothing"/>
    <n v="99"/>
    <s v="Alabama"/>
    <s v="M"/>
    <s v="Beige"/>
    <s v="Summer"/>
    <n v="3.5"/>
    <x v="1"/>
    <s v="Venmo"/>
    <s v="Free Shipping"/>
    <s v="Yes"/>
    <s v="Yes"/>
    <n v="33"/>
    <s v="Credit Card"/>
    <s v="Fortnightly"/>
  </r>
  <r>
    <n v="1589"/>
    <n v="48"/>
    <s v="Male"/>
    <s v="Belt"/>
    <s v="Accessories"/>
    <n v="24"/>
    <s v="Vermont"/>
    <s v="L"/>
    <s v="Cyan"/>
    <s v="Winter"/>
    <n v="3.2"/>
    <x v="1"/>
    <s v="Cash"/>
    <s v="Next Day Air"/>
    <s v="Yes"/>
    <s v="Yes"/>
    <n v="3"/>
    <s v="Venmo"/>
    <s v="Monthly"/>
  </r>
  <r>
    <n v="1590"/>
    <n v="42"/>
    <s v="Male"/>
    <s v="Sneakers"/>
    <s v="Footwear"/>
    <n v="72"/>
    <s v="Ohio"/>
    <s v="M"/>
    <s v="Silver"/>
    <s v="Summer"/>
    <n v="2.7"/>
    <x v="1"/>
    <s v="Venmo"/>
    <s v="Store Pickup"/>
    <s v="Yes"/>
    <s v="Yes"/>
    <n v="48"/>
    <s v="Cash"/>
    <s v="Weekly"/>
  </r>
  <r>
    <n v="1591"/>
    <n v="54"/>
    <s v="Male"/>
    <s v="Jeans"/>
    <s v="Clothing"/>
    <n v="80"/>
    <s v="Wisconsin"/>
    <s v="S"/>
    <s v="Pink"/>
    <s v="Winter"/>
    <n v="3"/>
    <x v="1"/>
    <s v="Cash"/>
    <s v="Free Shipping"/>
    <s v="Yes"/>
    <s v="Yes"/>
    <n v="8"/>
    <s v="PayPal"/>
    <s v="Annually"/>
  </r>
  <r>
    <n v="1592"/>
    <n v="18"/>
    <s v="Male"/>
    <s v="Skirt"/>
    <s v="Clothing"/>
    <n v="100"/>
    <s v="South Dakota"/>
    <s v="L"/>
    <s v="Gold"/>
    <s v="Winter"/>
    <n v="2.9"/>
    <x v="1"/>
    <s v="Bank Transfer"/>
    <s v="Next Day Air"/>
    <s v="Yes"/>
    <s v="Yes"/>
    <n v="24"/>
    <s v="PayPal"/>
    <s v="Annually"/>
  </r>
  <r>
    <n v="1593"/>
    <n v="56"/>
    <s v="Male"/>
    <s v="Shoes"/>
    <s v="Footwear"/>
    <n v="83"/>
    <s v="Iowa"/>
    <s v="M"/>
    <s v="Cyan"/>
    <s v="Summer"/>
    <n v="3.3"/>
    <x v="1"/>
    <s v="Credit Card"/>
    <s v="Free Shipping"/>
    <s v="Yes"/>
    <s v="Yes"/>
    <n v="10"/>
    <s v="Bank Transfer"/>
    <s v="Every 3 Months"/>
  </r>
  <r>
    <n v="1594"/>
    <n v="61"/>
    <s v="Male"/>
    <s v="Dress"/>
    <s v="Clothing"/>
    <n v="95"/>
    <s v="Maryland"/>
    <s v="M"/>
    <s v="Black"/>
    <s v="Spring"/>
    <n v="4.9000000000000004"/>
    <x v="1"/>
    <s v="PayPal"/>
    <s v="2-Day Shipping"/>
    <s v="Yes"/>
    <s v="Yes"/>
    <n v="25"/>
    <s v="Bank Transfer"/>
    <s v="Monthly"/>
  </r>
  <r>
    <n v="1595"/>
    <n v="40"/>
    <s v="Male"/>
    <s v="Handbag"/>
    <s v="Accessories"/>
    <n v="41"/>
    <s v="Colorado"/>
    <s v="XL"/>
    <s v="Charcoal"/>
    <s v="Summer"/>
    <n v="3.7"/>
    <x v="1"/>
    <s v="Bank Transfer"/>
    <s v="Store Pickup"/>
    <s v="Yes"/>
    <s v="Yes"/>
    <n v="3"/>
    <s v="Cash"/>
    <s v="Fortnightly"/>
  </r>
  <r>
    <n v="1596"/>
    <n v="34"/>
    <s v="Male"/>
    <s v="Backpack"/>
    <s v="Accessories"/>
    <n v="35"/>
    <s v="Wisconsin"/>
    <s v="S"/>
    <s v="Magenta"/>
    <s v="Spring"/>
    <n v="3.5"/>
    <x v="1"/>
    <s v="Cash"/>
    <s v="Standard"/>
    <s v="Yes"/>
    <s v="Yes"/>
    <n v="45"/>
    <s v="Debit Card"/>
    <s v="Fortnightly"/>
  </r>
  <r>
    <n v="1597"/>
    <n v="42"/>
    <s v="Male"/>
    <s v="Jewelry"/>
    <s v="Accessories"/>
    <n v="30"/>
    <s v="Mississippi"/>
    <s v="S"/>
    <s v="Pink"/>
    <s v="Fall"/>
    <n v="4.7"/>
    <x v="1"/>
    <s v="Bank Transfer"/>
    <s v="Store Pickup"/>
    <s v="Yes"/>
    <s v="Yes"/>
    <n v="15"/>
    <s v="Debit Card"/>
    <s v="Monthly"/>
  </r>
  <r>
    <n v="1598"/>
    <n v="43"/>
    <s v="Male"/>
    <s v="Hat"/>
    <s v="Accessories"/>
    <n v="21"/>
    <s v="Mississippi"/>
    <s v="XL"/>
    <s v="Maroon"/>
    <s v="Winter"/>
    <n v="2.6"/>
    <x v="1"/>
    <s v="Debit Card"/>
    <s v="Store Pickup"/>
    <s v="Yes"/>
    <s v="Yes"/>
    <n v="34"/>
    <s v="Bank Transfer"/>
    <s v="Quarterly"/>
  </r>
  <r>
    <n v="1599"/>
    <n v="47"/>
    <s v="Male"/>
    <s v="Jewelry"/>
    <s v="Accessories"/>
    <n v="85"/>
    <s v="California"/>
    <s v="M"/>
    <s v="Teal"/>
    <s v="Fall"/>
    <n v="4.0999999999999996"/>
    <x v="1"/>
    <s v="Credit Card"/>
    <s v="Express"/>
    <s v="Yes"/>
    <s v="Yes"/>
    <n v="21"/>
    <s v="Venmo"/>
    <s v="Bi-Weekly"/>
  </r>
  <r>
    <n v="1600"/>
    <n v="48"/>
    <s v="Male"/>
    <s v="Shirt"/>
    <s v="Clothing"/>
    <n v="54"/>
    <s v="Delaware"/>
    <s v="M"/>
    <s v="Orange"/>
    <s v="Winter"/>
    <n v="2.8"/>
    <x v="1"/>
    <s v="Venmo"/>
    <s v="2-Day Shipping"/>
    <s v="Yes"/>
    <s v="Yes"/>
    <n v="22"/>
    <s v="Debit Card"/>
    <s v="Bi-Weekly"/>
  </r>
  <r>
    <n v="1601"/>
    <n v="20"/>
    <s v="Male"/>
    <s v="Boots"/>
    <s v="Footwear"/>
    <n v="26"/>
    <s v="Montana"/>
    <s v="S"/>
    <s v="Yellow"/>
    <s v="Spring"/>
    <n v="4.7"/>
    <x v="1"/>
    <s v="PayPal"/>
    <s v="Next Day Air"/>
    <s v="Yes"/>
    <s v="Yes"/>
    <n v="24"/>
    <s v="PayPal"/>
    <s v="Weekly"/>
  </r>
  <r>
    <n v="1602"/>
    <n v="65"/>
    <s v="Male"/>
    <s v="Shirt"/>
    <s v="Clothing"/>
    <n v="59"/>
    <s v="Indiana"/>
    <s v="XL"/>
    <s v="Red"/>
    <s v="Spring"/>
    <n v="2.9"/>
    <x v="1"/>
    <s v="Venmo"/>
    <s v="Store Pickup"/>
    <s v="Yes"/>
    <s v="Yes"/>
    <n v="33"/>
    <s v="Credit Card"/>
    <s v="Monthly"/>
  </r>
  <r>
    <n v="1603"/>
    <n v="54"/>
    <s v="Male"/>
    <s v="Sunglasses"/>
    <s v="Accessories"/>
    <n v="48"/>
    <s v="West Virginia"/>
    <s v="S"/>
    <s v="Charcoal"/>
    <s v="Winter"/>
    <n v="2.8"/>
    <x v="1"/>
    <s v="Credit Card"/>
    <s v="Free Shipping"/>
    <s v="Yes"/>
    <s v="Yes"/>
    <n v="13"/>
    <s v="Venmo"/>
    <s v="Fortnightly"/>
  </r>
  <r>
    <n v="1604"/>
    <n v="23"/>
    <s v="Male"/>
    <s v="Shorts"/>
    <s v="Clothing"/>
    <n v="98"/>
    <s v="Iowa"/>
    <s v="L"/>
    <s v="Black"/>
    <s v="Summer"/>
    <n v="4.3"/>
    <x v="1"/>
    <s v="Debit Card"/>
    <s v="Next Day Air"/>
    <s v="Yes"/>
    <s v="Yes"/>
    <n v="17"/>
    <s v="Debit Card"/>
    <s v="Bi-Weekly"/>
  </r>
  <r>
    <n v="1605"/>
    <n v="18"/>
    <s v="Male"/>
    <s v="Sweater"/>
    <s v="Clothing"/>
    <n v="92"/>
    <s v="Maine"/>
    <s v="M"/>
    <s v="White"/>
    <s v="Summer"/>
    <n v="4.8"/>
    <x v="1"/>
    <s v="Venmo"/>
    <s v="2-Day Shipping"/>
    <s v="Yes"/>
    <s v="Yes"/>
    <n v="25"/>
    <s v="Credit Card"/>
    <s v="Every 3 Months"/>
  </r>
  <r>
    <n v="1606"/>
    <n v="70"/>
    <s v="Male"/>
    <s v="Belt"/>
    <s v="Accessories"/>
    <n v="46"/>
    <s v="Connecticut"/>
    <s v="M"/>
    <s v="Lavender"/>
    <s v="Winter"/>
    <n v="3.4"/>
    <x v="1"/>
    <s v="Bank Transfer"/>
    <s v="Next Day Air"/>
    <s v="Yes"/>
    <s v="Yes"/>
    <n v="15"/>
    <s v="Credit Card"/>
    <s v="Bi-Weekly"/>
  </r>
  <r>
    <n v="1607"/>
    <n v="55"/>
    <s v="Male"/>
    <s v="T-shirt"/>
    <s v="Clothing"/>
    <n v="21"/>
    <s v="Kansas"/>
    <s v="S"/>
    <s v="White"/>
    <s v="Spring"/>
    <n v="4.3"/>
    <x v="1"/>
    <s v="Debit Card"/>
    <s v="Standard"/>
    <s v="Yes"/>
    <s v="Yes"/>
    <n v="4"/>
    <s v="PayPal"/>
    <s v="Fortnightly"/>
  </r>
  <r>
    <n v="1608"/>
    <n v="49"/>
    <s v="Male"/>
    <s v="Shorts"/>
    <s v="Clothing"/>
    <n v="72"/>
    <s v="Vermont"/>
    <s v="S"/>
    <s v="Gray"/>
    <s v="Fall"/>
    <n v="2.7"/>
    <x v="1"/>
    <s v="Venmo"/>
    <s v="Free Shipping"/>
    <s v="Yes"/>
    <s v="Yes"/>
    <n v="43"/>
    <s v="Debit Card"/>
    <s v="Quarterly"/>
  </r>
  <r>
    <n v="1609"/>
    <n v="26"/>
    <s v="Male"/>
    <s v="Sandals"/>
    <s v="Footwear"/>
    <n v="58"/>
    <s v="Nebraska"/>
    <s v="XL"/>
    <s v="Cyan"/>
    <s v="Fall"/>
    <n v="4.5999999999999996"/>
    <x v="1"/>
    <s v="Cash"/>
    <s v="Next Day Air"/>
    <s v="Yes"/>
    <s v="Yes"/>
    <n v="12"/>
    <s v="Bank Transfer"/>
    <s v="Bi-Weekly"/>
  </r>
  <r>
    <n v="1610"/>
    <n v="33"/>
    <s v="Male"/>
    <s v="Shirt"/>
    <s v="Clothing"/>
    <n v="93"/>
    <s v="Nevada"/>
    <s v="S"/>
    <s v="Brown"/>
    <s v="Fall"/>
    <n v="4.0999999999999996"/>
    <x v="1"/>
    <s v="Credit Card"/>
    <s v="Standard"/>
    <s v="Yes"/>
    <s v="Yes"/>
    <n v="3"/>
    <s v="Venmo"/>
    <s v="Monthly"/>
  </r>
  <r>
    <n v="1611"/>
    <n v="20"/>
    <s v="Male"/>
    <s v="Socks"/>
    <s v="Clothing"/>
    <n v="31"/>
    <s v="Tennessee"/>
    <s v="L"/>
    <s v="Purple"/>
    <s v="Spring"/>
    <n v="3.4"/>
    <x v="1"/>
    <s v="Credit Card"/>
    <s v="2-Day Shipping"/>
    <s v="Yes"/>
    <s v="Yes"/>
    <n v="1"/>
    <s v="PayPal"/>
    <s v="Annually"/>
  </r>
  <r>
    <n v="1612"/>
    <n v="41"/>
    <s v="Male"/>
    <s v="Pants"/>
    <s v="Clothing"/>
    <n v="26"/>
    <s v="Arkansas"/>
    <s v="L"/>
    <s v="Yellow"/>
    <s v="Winter"/>
    <n v="4.5"/>
    <x v="1"/>
    <s v="PayPal"/>
    <s v="Next Day Air"/>
    <s v="Yes"/>
    <s v="Yes"/>
    <n v="6"/>
    <s v="Debit Card"/>
    <s v="Monthly"/>
  </r>
  <r>
    <n v="1613"/>
    <n v="18"/>
    <s v="Male"/>
    <s v="Skirt"/>
    <s v="Clothing"/>
    <n v="68"/>
    <s v="Wisconsin"/>
    <s v="M"/>
    <s v="Indigo"/>
    <s v="Summer"/>
    <n v="4.4000000000000004"/>
    <x v="1"/>
    <s v="Bank Transfer"/>
    <s v="Standard"/>
    <s v="Yes"/>
    <s v="Yes"/>
    <n v="26"/>
    <s v="Venmo"/>
    <s v="Monthly"/>
  </r>
  <r>
    <n v="1614"/>
    <n v="26"/>
    <s v="Male"/>
    <s v="Jewelry"/>
    <s v="Accessories"/>
    <n v="31"/>
    <s v="Illinois"/>
    <s v="S"/>
    <s v="Black"/>
    <s v="Summer"/>
    <n v="4"/>
    <x v="1"/>
    <s v="Credit Card"/>
    <s v="Next Day Air"/>
    <s v="Yes"/>
    <s v="Yes"/>
    <n v="6"/>
    <s v="Credit Card"/>
    <s v="Fortnightly"/>
  </r>
  <r>
    <n v="1615"/>
    <n v="30"/>
    <s v="Male"/>
    <s v="T-shirt"/>
    <s v="Clothing"/>
    <n v="41"/>
    <s v="Kansas"/>
    <s v="S"/>
    <s v="Gray"/>
    <s v="Summer"/>
    <n v="3.4"/>
    <x v="1"/>
    <s v="Cash"/>
    <s v="Free Shipping"/>
    <s v="Yes"/>
    <s v="Yes"/>
    <n v="22"/>
    <s v="Cash"/>
    <s v="Bi-Weekly"/>
  </r>
  <r>
    <n v="1616"/>
    <n v="64"/>
    <s v="Male"/>
    <s v="Jewelry"/>
    <s v="Accessories"/>
    <n v="62"/>
    <s v="New York"/>
    <s v="M"/>
    <s v="Indigo"/>
    <s v="Fall"/>
    <n v="3.2"/>
    <x v="1"/>
    <s v="PayPal"/>
    <s v="Standard"/>
    <s v="Yes"/>
    <s v="Yes"/>
    <n v="45"/>
    <s v="Cash"/>
    <s v="Bi-Weekly"/>
  </r>
  <r>
    <n v="1617"/>
    <n v="26"/>
    <s v="Male"/>
    <s v="Hat"/>
    <s v="Accessories"/>
    <n v="41"/>
    <s v="Colorado"/>
    <s v="M"/>
    <s v="Green"/>
    <s v="Spring"/>
    <n v="3.4"/>
    <x v="1"/>
    <s v="Bank Transfer"/>
    <s v="Standard"/>
    <s v="Yes"/>
    <s v="Yes"/>
    <n v="50"/>
    <s v="Cash"/>
    <s v="Quarterly"/>
  </r>
  <r>
    <n v="1618"/>
    <n v="43"/>
    <s v="Male"/>
    <s v="Blouse"/>
    <s v="Clothing"/>
    <n v="64"/>
    <s v="Wisconsin"/>
    <s v="M"/>
    <s v="Peach"/>
    <s v="Winter"/>
    <n v="4.3"/>
    <x v="1"/>
    <s v="PayPal"/>
    <s v="Standard"/>
    <s v="Yes"/>
    <s v="Yes"/>
    <n v="50"/>
    <s v="Credit Card"/>
    <s v="Fortnightly"/>
  </r>
  <r>
    <n v="1619"/>
    <n v="63"/>
    <s v="Male"/>
    <s v="Sandals"/>
    <s v="Footwear"/>
    <n v="72"/>
    <s v="Michigan"/>
    <s v="L"/>
    <s v="Purple"/>
    <s v="Summer"/>
    <n v="5"/>
    <x v="1"/>
    <s v="Venmo"/>
    <s v="Standard"/>
    <s v="Yes"/>
    <s v="Yes"/>
    <n v="39"/>
    <s v="Debit Card"/>
    <s v="Quarterly"/>
  </r>
  <r>
    <n v="1620"/>
    <n v="57"/>
    <s v="Male"/>
    <s v="Handbag"/>
    <s v="Accessories"/>
    <n v="78"/>
    <s v="Hawaii"/>
    <s v="L"/>
    <s v="Beige"/>
    <s v="Winter"/>
    <n v="3.5"/>
    <x v="1"/>
    <s v="Cash"/>
    <s v="Store Pickup"/>
    <s v="Yes"/>
    <s v="Yes"/>
    <n v="50"/>
    <s v="Venmo"/>
    <s v="Bi-Weekly"/>
  </r>
  <r>
    <n v="1621"/>
    <n v="25"/>
    <s v="Male"/>
    <s v="Hat"/>
    <s v="Accessories"/>
    <n v="47"/>
    <s v="Virginia"/>
    <s v="M"/>
    <s v="Charcoal"/>
    <s v="Winter"/>
    <n v="3.1"/>
    <x v="1"/>
    <s v="Bank Transfer"/>
    <s v="2-Day Shipping"/>
    <s v="Yes"/>
    <s v="Yes"/>
    <n v="27"/>
    <s v="PayPal"/>
    <s v="Every 3 Months"/>
  </r>
  <r>
    <n v="1622"/>
    <n v="68"/>
    <s v="Male"/>
    <s v="Scarf"/>
    <s v="Accessories"/>
    <n v="46"/>
    <s v="Ohio"/>
    <s v="L"/>
    <s v="Gray"/>
    <s v="Summer"/>
    <n v="3.9"/>
    <x v="1"/>
    <s v="Venmo"/>
    <s v="2-Day Shipping"/>
    <s v="Yes"/>
    <s v="Yes"/>
    <n v="38"/>
    <s v="Debit Card"/>
    <s v="Fortnightly"/>
  </r>
  <r>
    <n v="1623"/>
    <n v="31"/>
    <s v="Male"/>
    <s v="Shorts"/>
    <s v="Clothing"/>
    <n v="43"/>
    <s v="Missouri"/>
    <s v="S"/>
    <s v="Brown"/>
    <s v="Winter"/>
    <n v="4"/>
    <x v="1"/>
    <s v="PayPal"/>
    <s v="Store Pickup"/>
    <s v="Yes"/>
    <s v="Yes"/>
    <n v="37"/>
    <s v="Bank Transfer"/>
    <s v="Every 3 Months"/>
  </r>
  <r>
    <n v="1624"/>
    <n v="64"/>
    <s v="Male"/>
    <s v="Backpack"/>
    <s v="Accessories"/>
    <n v="58"/>
    <s v="Indiana"/>
    <s v="M"/>
    <s v="Cyan"/>
    <s v="Summer"/>
    <n v="3.5"/>
    <x v="1"/>
    <s v="Venmo"/>
    <s v="Next Day Air"/>
    <s v="Yes"/>
    <s v="Yes"/>
    <n v="50"/>
    <s v="Debit Card"/>
    <s v="Annually"/>
  </r>
  <r>
    <n v="1625"/>
    <n v="38"/>
    <s v="Male"/>
    <s v="Sweater"/>
    <s v="Clothing"/>
    <n v="32"/>
    <s v="Florida"/>
    <s v="M"/>
    <s v="White"/>
    <s v="Winter"/>
    <n v="3.6"/>
    <x v="1"/>
    <s v="Venmo"/>
    <s v="Free Shipping"/>
    <s v="Yes"/>
    <s v="Yes"/>
    <n v="40"/>
    <s v="PayPal"/>
    <s v="Every 3 Months"/>
  </r>
  <r>
    <n v="1626"/>
    <n v="34"/>
    <s v="Male"/>
    <s v="Skirt"/>
    <s v="Clothing"/>
    <n v="45"/>
    <s v="Minnesota"/>
    <s v="L"/>
    <s v="Beige"/>
    <s v="Winter"/>
    <n v="3"/>
    <x v="1"/>
    <s v="PayPal"/>
    <s v="Next Day Air"/>
    <s v="Yes"/>
    <s v="Yes"/>
    <n v="3"/>
    <s v="PayPal"/>
    <s v="Bi-Weekly"/>
  </r>
  <r>
    <n v="1627"/>
    <n v="32"/>
    <s v="Male"/>
    <s v="Sneakers"/>
    <s v="Footwear"/>
    <n v="35"/>
    <s v="Nevada"/>
    <s v="L"/>
    <s v="Orange"/>
    <s v="Summer"/>
    <n v="2.6"/>
    <x v="1"/>
    <s v="Bank Transfer"/>
    <s v="Next Day Air"/>
    <s v="Yes"/>
    <s v="Yes"/>
    <n v="45"/>
    <s v="Credit Card"/>
    <s v="Bi-Weekly"/>
  </r>
  <r>
    <n v="1628"/>
    <n v="69"/>
    <s v="Male"/>
    <s v="Sunglasses"/>
    <s v="Accessories"/>
    <n v="21"/>
    <s v="Maine"/>
    <s v="M"/>
    <s v="Olive"/>
    <s v="Winter"/>
    <n v="2.9"/>
    <x v="1"/>
    <s v="Venmo"/>
    <s v="Next Day Air"/>
    <s v="Yes"/>
    <s v="Yes"/>
    <n v="8"/>
    <s v="Credit Card"/>
    <s v="Annually"/>
  </r>
  <r>
    <n v="1629"/>
    <n v="45"/>
    <s v="Male"/>
    <s v="Dress"/>
    <s v="Clothing"/>
    <n v="64"/>
    <s v="Massachusetts"/>
    <s v="S"/>
    <s v="Teal"/>
    <s v="Winter"/>
    <n v="3.1"/>
    <x v="1"/>
    <s v="PayPal"/>
    <s v="Next Day Air"/>
    <s v="Yes"/>
    <s v="Yes"/>
    <n v="7"/>
    <s v="Cash"/>
    <s v="Monthly"/>
  </r>
  <r>
    <n v="1630"/>
    <n v="35"/>
    <s v="Male"/>
    <s v="Blouse"/>
    <s v="Clothing"/>
    <n v="88"/>
    <s v="North Dakota"/>
    <s v="S"/>
    <s v="Silver"/>
    <s v="Spring"/>
    <n v="3.3"/>
    <x v="1"/>
    <s v="Credit Card"/>
    <s v="Next Day Air"/>
    <s v="Yes"/>
    <s v="Yes"/>
    <n v="13"/>
    <s v="Venmo"/>
    <s v="Quarterly"/>
  </r>
  <r>
    <n v="1631"/>
    <n v="63"/>
    <s v="Male"/>
    <s v="Shoes"/>
    <s v="Footwear"/>
    <n v="48"/>
    <s v="New Jersey"/>
    <s v="M"/>
    <s v="Gold"/>
    <s v="Summer"/>
    <n v="2.9"/>
    <x v="1"/>
    <s v="Debit Card"/>
    <s v="Store Pickup"/>
    <s v="Yes"/>
    <s v="Yes"/>
    <n v="29"/>
    <s v="Venmo"/>
    <s v="Every 3 Months"/>
  </r>
  <r>
    <n v="1632"/>
    <n v="65"/>
    <s v="Male"/>
    <s v="Sweater"/>
    <s v="Clothing"/>
    <n v="36"/>
    <s v="Indiana"/>
    <s v="L"/>
    <s v="Violet"/>
    <s v="Summer"/>
    <n v="3.9"/>
    <x v="1"/>
    <s v="PayPal"/>
    <s v="2-Day Shipping"/>
    <s v="Yes"/>
    <s v="Yes"/>
    <n v="7"/>
    <s v="Bank Transfer"/>
    <s v="Fortnightly"/>
  </r>
  <r>
    <n v="1633"/>
    <n v="35"/>
    <s v="Male"/>
    <s v="Gloves"/>
    <s v="Accessories"/>
    <n v="28"/>
    <s v="Oregon"/>
    <s v="S"/>
    <s v="White"/>
    <s v="Summer"/>
    <n v="4.7"/>
    <x v="1"/>
    <s v="PayPal"/>
    <s v="2-Day Shipping"/>
    <s v="Yes"/>
    <s v="Yes"/>
    <n v="50"/>
    <s v="Debit Card"/>
    <s v="Every 3 Months"/>
  </r>
  <r>
    <n v="1634"/>
    <n v="54"/>
    <s v="Male"/>
    <s v="Socks"/>
    <s v="Clothing"/>
    <n v="80"/>
    <s v="North Dakota"/>
    <s v="M"/>
    <s v="Peach"/>
    <s v="Spring"/>
    <n v="4.4000000000000004"/>
    <x v="1"/>
    <s v="Bank Transfer"/>
    <s v="2-Day Shipping"/>
    <s v="Yes"/>
    <s v="Yes"/>
    <n v="33"/>
    <s v="Debit Card"/>
    <s v="Bi-Weekly"/>
  </r>
  <r>
    <n v="1635"/>
    <n v="28"/>
    <s v="Male"/>
    <s v="Coat"/>
    <s v="Outerwear"/>
    <n v="23"/>
    <s v="South Carolina"/>
    <s v="S"/>
    <s v="Orange"/>
    <s v="Summer"/>
    <n v="3.6"/>
    <x v="1"/>
    <s v="Debit Card"/>
    <s v="Store Pickup"/>
    <s v="Yes"/>
    <s v="Yes"/>
    <n v="30"/>
    <s v="Cash"/>
    <s v="Every 3 Months"/>
  </r>
  <r>
    <n v="1636"/>
    <n v="68"/>
    <s v="Male"/>
    <s v="Sunglasses"/>
    <s v="Accessories"/>
    <n v="24"/>
    <s v="North Carolina"/>
    <s v="L"/>
    <s v="Violet"/>
    <s v="Summer"/>
    <n v="3.2"/>
    <x v="1"/>
    <s v="Cash"/>
    <s v="Standard"/>
    <s v="Yes"/>
    <s v="Yes"/>
    <n v="40"/>
    <s v="Cash"/>
    <s v="Annually"/>
  </r>
  <r>
    <n v="1637"/>
    <n v="58"/>
    <s v="Male"/>
    <s v="Boots"/>
    <s v="Footwear"/>
    <n v="22"/>
    <s v="North Dakota"/>
    <s v="L"/>
    <s v="Green"/>
    <s v="Fall"/>
    <n v="4"/>
    <x v="1"/>
    <s v="Credit Card"/>
    <s v="Free Shipping"/>
    <s v="Yes"/>
    <s v="Yes"/>
    <n v="49"/>
    <s v="Cash"/>
    <s v="Fortnightly"/>
  </r>
  <r>
    <n v="1638"/>
    <n v="35"/>
    <s v="Male"/>
    <s v="Dress"/>
    <s v="Clothing"/>
    <n v="21"/>
    <s v="Massachusetts"/>
    <s v="M"/>
    <s v="Peach"/>
    <s v="Spring"/>
    <n v="3.5"/>
    <x v="1"/>
    <s v="Bank Transfer"/>
    <s v="Next Day Air"/>
    <s v="Yes"/>
    <s v="Yes"/>
    <n v="32"/>
    <s v="Venmo"/>
    <s v="Fortnightly"/>
  </r>
  <r>
    <n v="1639"/>
    <n v="68"/>
    <s v="Male"/>
    <s v="Jacket"/>
    <s v="Outerwear"/>
    <n v="51"/>
    <s v="Tennessee"/>
    <s v="M"/>
    <s v="Black"/>
    <s v="Spring"/>
    <n v="4.5999999999999996"/>
    <x v="1"/>
    <s v="PayPal"/>
    <s v="Free Shipping"/>
    <s v="Yes"/>
    <s v="Yes"/>
    <n v="18"/>
    <s v="Venmo"/>
    <s v="Weekly"/>
  </r>
  <r>
    <n v="1640"/>
    <n v="41"/>
    <s v="Male"/>
    <s v="Gloves"/>
    <s v="Accessories"/>
    <n v="65"/>
    <s v="Missouri"/>
    <s v="L"/>
    <s v="Blue"/>
    <s v="Summer"/>
    <n v="3.3"/>
    <x v="1"/>
    <s v="Bank Transfer"/>
    <s v="Free Shipping"/>
    <s v="Yes"/>
    <s v="Yes"/>
    <n v="50"/>
    <s v="PayPal"/>
    <s v="Annually"/>
  </r>
  <r>
    <n v="1641"/>
    <n v="65"/>
    <s v="Male"/>
    <s v="Scarf"/>
    <s v="Accessories"/>
    <n v="51"/>
    <s v="Tennessee"/>
    <s v="S"/>
    <s v="Magenta"/>
    <s v="Spring"/>
    <n v="4"/>
    <x v="1"/>
    <s v="Debit Card"/>
    <s v="2-Day Shipping"/>
    <s v="Yes"/>
    <s v="Yes"/>
    <n v="13"/>
    <s v="PayPal"/>
    <s v="Weekly"/>
  </r>
  <r>
    <n v="1642"/>
    <n v="50"/>
    <s v="Male"/>
    <s v="Hoodie"/>
    <s v="Clothing"/>
    <n v="32"/>
    <s v="Colorado"/>
    <s v="L"/>
    <s v="Violet"/>
    <s v="Summer"/>
    <n v="3.4"/>
    <x v="1"/>
    <s v="Bank Transfer"/>
    <s v="Free Shipping"/>
    <s v="Yes"/>
    <s v="Yes"/>
    <n v="1"/>
    <s v="Bank Transfer"/>
    <s v="Every 3 Months"/>
  </r>
  <r>
    <n v="1643"/>
    <n v="18"/>
    <s v="Male"/>
    <s v="Coat"/>
    <s v="Outerwear"/>
    <n v="70"/>
    <s v="Mississippi"/>
    <s v="M"/>
    <s v="Beige"/>
    <s v="Spring"/>
    <n v="4.2"/>
    <x v="1"/>
    <s v="Bank Transfer"/>
    <s v="Store Pickup"/>
    <s v="Yes"/>
    <s v="Yes"/>
    <n v="16"/>
    <s v="PayPal"/>
    <s v="Fortnightly"/>
  </r>
  <r>
    <n v="1644"/>
    <n v="38"/>
    <s v="Male"/>
    <s v="Scarf"/>
    <s v="Accessories"/>
    <n v="77"/>
    <s v="Ohio"/>
    <s v="L"/>
    <s v="Pink"/>
    <s v="Summer"/>
    <n v="3.9"/>
    <x v="1"/>
    <s v="PayPal"/>
    <s v="2-Day Shipping"/>
    <s v="Yes"/>
    <s v="Yes"/>
    <n v="6"/>
    <s v="PayPal"/>
    <s v="Monthly"/>
  </r>
  <r>
    <n v="1645"/>
    <n v="68"/>
    <s v="Male"/>
    <s v="Coat"/>
    <s v="Outerwear"/>
    <n v="90"/>
    <s v="North Carolina"/>
    <s v="S"/>
    <s v="Beige"/>
    <s v="Summer"/>
    <n v="3.9"/>
    <x v="1"/>
    <s v="PayPal"/>
    <s v="Next Day Air"/>
    <s v="Yes"/>
    <s v="Yes"/>
    <n v="21"/>
    <s v="Debit Card"/>
    <s v="Monthly"/>
  </r>
  <r>
    <n v="1646"/>
    <n v="53"/>
    <s v="Male"/>
    <s v="Scarf"/>
    <s v="Accessories"/>
    <n v="36"/>
    <s v="Ohio"/>
    <s v="L"/>
    <s v="Green"/>
    <s v="Summer"/>
    <n v="2.8"/>
    <x v="1"/>
    <s v="Bank Transfer"/>
    <s v="Standard"/>
    <s v="Yes"/>
    <s v="Yes"/>
    <n v="36"/>
    <s v="Venmo"/>
    <s v="Every 3 Months"/>
  </r>
  <r>
    <n v="1647"/>
    <n v="58"/>
    <s v="Male"/>
    <s v="Handbag"/>
    <s v="Accessories"/>
    <n v="77"/>
    <s v="Nebraska"/>
    <s v="S"/>
    <s v="Silver"/>
    <s v="Summer"/>
    <n v="3.7"/>
    <x v="1"/>
    <s v="Credit Card"/>
    <s v="Standard"/>
    <s v="Yes"/>
    <s v="Yes"/>
    <n v="20"/>
    <s v="Bank Transfer"/>
    <s v="Every 3 Months"/>
  </r>
  <r>
    <n v="1648"/>
    <n v="34"/>
    <s v="Male"/>
    <s v="Boots"/>
    <s v="Footwear"/>
    <n v="78"/>
    <s v="Hawaii"/>
    <s v="M"/>
    <s v="Purple"/>
    <s v="Summer"/>
    <n v="4.9000000000000004"/>
    <x v="1"/>
    <s v="Credit Card"/>
    <s v="Store Pickup"/>
    <s v="Yes"/>
    <s v="Yes"/>
    <n v="8"/>
    <s v="Debit Card"/>
    <s v="Quarterly"/>
  </r>
  <r>
    <n v="1649"/>
    <n v="36"/>
    <s v="Male"/>
    <s v="Pants"/>
    <s v="Clothing"/>
    <n v="69"/>
    <s v="Oklahoma"/>
    <s v="M"/>
    <s v="Gray"/>
    <s v="Summer"/>
    <n v="2.6"/>
    <x v="1"/>
    <s v="Bank Transfer"/>
    <s v="Express"/>
    <s v="Yes"/>
    <s v="Yes"/>
    <n v="22"/>
    <s v="Credit Card"/>
    <s v="Monthly"/>
  </r>
  <r>
    <n v="1650"/>
    <n v="58"/>
    <s v="Male"/>
    <s v="T-shirt"/>
    <s v="Clothing"/>
    <n v="63"/>
    <s v="Wisconsin"/>
    <s v="M"/>
    <s v="White"/>
    <s v="Summer"/>
    <n v="4.9000000000000004"/>
    <x v="1"/>
    <s v="PayPal"/>
    <s v="Free Shipping"/>
    <s v="Yes"/>
    <s v="Yes"/>
    <n v="3"/>
    <s v="Credit Card"/>
    <s v="Quarterly"/>
  </r>
  <r>
    <n v="1651"/>
    <n v="60"/>
    <s v="Male"/>
    <s v="Scarf"/>
    <s v="Accessories"/>
    <n v="36"/>
    <s v="Arkansas"/>
    <s v="M"/>
    <s v="Silver"/>
    <s v="Winter"/>
    <n v="3.4"/>
    <x v="1"/>
    <s v="Venmo"/>
    <s v="Next Day Air"/>
    <s v="Yes"/>
    <s v="Yes"/>
    <n v="46"/>
    <s v="Credit Card"/>
    <s v="Fortnightly"/>
  </r>
  <r>
    <n v="1652"/>
    <n v="59"/>
    <s v="Male"/>
    <s v="Coat"/>
    <s v="Outerwear"/>
    <n v="80"/>
    <s v="Texas"/>
    <s v="M"/>
    <s v="Blue"/>
    <s v="Winter"/>
    <n v="3.9"/>
    <x v="1"/>
    <s v="Bank Transfer"/>
    <s v="Standard"/>
    <s v="Yes"/>
    <s v="Yes"/>
    <n v="42"/>
    <s v="Debit Card"/>
    <s v="Monthly"/>
  </r>
  <r>
    <n v="1653"/>
    <n v="65"/>
    <s v="Male"/>
    <s v="Sweater"/>
    <s v="Clothing"/>
    <n v="35"/>
    <s v="New Mexico"/>
    <s v="M"/>
    <s v="Orange"/>
    <s v="Summer"/>
    <n v="4"/>
    <x v="1"/>
    <s v="Cash"/>
    <s v="Next Day Air"/>
    <s v="Yes"/>
    <s v="Yes"/>
    <n v="1"/>
    <s v="Bank Transfer"/>
    <s v="Fortnightly"/>
  </r>
  <r>
    <n v="1654"/>
    <n v="31"/>
    <s v="Male"/>
    <s v="Belt"/>
    <s v="Accessories"/>
    <n v="93"/>
    <s v="Colorado"/>
    <s v="L"/>
    <s v="Silver"/>
    <s v="Winter"/>
    <n v="3"/>
    <x v="1"/>
    <s v="Venmo"/>
    <s v="2-Day Shipping"/>
    <s v="Yes"/>
    <s v="Yes"/>
    <n v="29"/>
    <s v="Debit Card"/>
    <s v="Bi-Weekly"/>
  </r>
  <r>
    <n v="1655"/>
    <n v="43"/>
    <s v="Male"/>
    <s v="Belt"/>
    <s v="Accessories"/>
    <n v="25"/>
    <s v="Indiana"/>
    <s v="L"/>
    <s v="Gray"/>
    <s v="Spring"/>
    <n v="2.6"/>
    <x v="1"/>
    <s v="Venmo"/>
    <s v="Store Pickup"/>
    <s v="Yes"/>
    <s v="Yes"/>
    <n v="14"/>
    <s v="Credit Card"/>
    <s v="Quarterly"/>
  </r>
  <r>
    <n v="1656"/>
    <n v="37"/>
    <s v="Male"/>
    <s v="Sweater"/>
    <s v="Clothing"/>
    <n v="81"/>
    <s v="Arizona"/>
    <s v="L"/>
    <s v="Gold"/>
    <s v="Spring"/>
    <n v="3.2"/>
    <x v="1"/>
    <s v="Venmo"/>
    <s v="Next Day Air"/>
    <s v="Yes"/>
    <s v="Yes"/>
    <n v="4"/>
    <s v="PayPal"/>
    <s v="Monthly"/>
  </r>
  <r>
    <n v="1657"/>
    <n v="21"/>
    <s v="Male"/>
    <s v="Blouse"/>
    <s v="Clothing"/>
    <n v="42"/>
    <s v="Indiana"/>
    <s v="L"/>
    <s v="Brown"/>
    <s v="Spring"/>
    <n v="2.6"/>
    <x v="1"/>
    <s v="Credit Card"/>
    <s v="2-Day Shipping"/>
    <s v="Yes"/>
    <s v="Yes"/>
    <n v="41"/>
    <s v="PayPal"/>
    <s v="Every 3 Months"/>
  </r>
  <r>
    <n v="1658"/>
    <n v="69"/>
    <s v="Male"/>
    <s v="Skirt"/>
    <s v="Clothing"/>
    <n v="36"/>
    <s v="Indiana"/>
    <s v="L"/>
    <s v="Turquoise"/>
    <s v="Spring"/>
    <n v="3.2"/>
    <x v="1"/>
    <s v="Cash"/>
    <s v="Store Pickup"/>
    <s v="Yes"/>
    <s v="Yes"/>
    <n v="4"/>
    <s v="Debit Card"/>
    <s v="Bi-Weekly"/>
  </r>
  <r>
    <n v="1659"/>
    <n v="32"/>
    <s v="Male"/>
    <s v="Jewelry"/>
    <s v="Accessories"/>
    <n v="66"/>
    <s v="Alaska"/>
    <s v="S"/>
    <s v="Pink"/>
    <s v="Spring"/>
    <n v="4.0999999999999996"/>
    <x v="1"/>
    <s v="Debit Card"/>
    <s v="Store Pickup"/>
    <s v="Yes"/>
    <s v="Yes"/>
    <n v="47"/>
    <s v="Cash"/>
    <s v="Weekly"/>
  </r>
  <r>
    <n v="1660"/>
    <n v="53"/>
    <s v="Male"/>
    <s v="Gloves"/>
    <s v="Accessories"/>
    <n v="37"/>
    <s v="Utah"/>
    <s v="M"/>
    <s v="Black"/>
    <s v="Fall"/>
    <n v="3.9"/>
    <x v="1"/>
    <s v="Bank Transfer"/>
    <s v="Next Day Air"/>
    <s v="Yes"/>
    <s v="Yes"/>
    <n v="44"/>
    <s v="Venmo"/>
    <s v="Annually"/>
  </r>
  <r>
    <n v="1661"/>
    <n v="59"/>
    <s v="Male"/>
    <s v="T-shirt"/>
    <s v="Clothing"/>
    <n v="45"/>
    <s v="Louisiana"/>
    <s v="L"/>
    <s v="Yellow"/>
    <s v="Winter"/>
    <n v="4.0999999999999996"/>
    <x v="1"/>
    <s v="Venmo"/>
    <s v="Standard"/>
    <s v="Yes"/>
    <s v="Yes"/>
    <n v="37"/>
    <s v="Venmo"/>
    <s v="Monthly"/>
  </r>
  <r>
    <n v="1662"/>
    <n v="64"/>
    <s v="Male"/>
    <s v="Gloves"/>
    <s v="Accessories"/>
    <n v="86"/>
    <s v="Iowa"/>
    <s v="S"/>
    <s v="Beige"/>
    <s v="Summer"/>
    <n v="2.7"/>
    <x v="1"/>
    <s v="Credit Card"/>
    <s v="2-Day Shipping"/>
    <s v="Yes"/>
    <s v="Yes"/>
    <n v="21"/>
    <s v="Debit Card"/>
    <s v="Quarterly"/>
  </r>
  <r>
    <n v="1663"/>
    <n v="63"/>
    <s v="Male"/>
    <s v="Sunglasses"/>
    <s v="Accessories"/>
    <n v="24"/>
    <s v="New Mexico"/>
    <s v="M"/>
    <s v="Olive"/>
    <s v="Winter"/>
    <n v="4.5999999999999996"/>
    <x v="1"/>
    <s v="Debit Card"/>
    <s v="Free Shipping"/>
    <s v="Yes"/>
    <s v="Yes"/>
    <n v="46"/>
    <s v="Debit Card"/>
    <s v="Fortnightly"/>
  </r>
  <r>
    <n v="1664"/>
    <n v="43"/>
    <s v="Male"/>
    <s v="Shirt"/>
    <s v="Clothing"/>
    <n v="22"/>
    <s v="Maine"/>
    <s v="XL"/>
    <s v="Gold"/>
    <s v="Summer"/>
    <n v="3.5"/>
    <x v="1"/>
    <s v="Cash"/>
    <s v="Standard"/>
    <s v="Yes"/>
    <s v="Yes"/>
    <n v="1"/>
    <s v="Cash"/>
    <s v="Bi-Weekly"/>
  </r>
  <r>
    <n v="1665"/>
    <n v="19"/>
    <s v="Male"/>
    <s v="Handbag"/>
    <s v="Accessories"/>
    <n v="53"/>
    <s v="Minnesota"/>
    <s v="M"/>
    <s v="Purple"/>
    <s v="Spring"/>
    <n v="5"/>
    <x v="1"/>
    <s v="PayPal"/>
    <s v="Next Day Air"/>
    <s v="Yes"/>
    <s v="Yes"/>
    <n v="35"/>
    <s v="PayPal"/>
    <s v="Weekly"/>
  </r>
  <r>
    <n v="1666"/>
    <n v="40"/>
    <s v="Male"/>
    <s v="Jacket"/>
    <s v="Outerwear"/>
    <n v="41"/>
    <s v="New Mexico"/>
    <s v="L"/>
    <s v="Pink"/>
    <s v="Fall"/>
    <n v="3.4"/>
    <x v="1"/>
    <s v="Cash"/>
    <s v="Next Day Air"/>
    <s v="Yes"/>
    <s v="Yes"/>
    <n v="49"/>
    <s v="Venmo"/>
    <s v="Monthly"/>
  </r>
  <r>
    <n v="1667"/>
    <n v="51"/>
    <s v="Male"/>
    <s v="Skirt"/>
    <s v="Clothing"/>
    <n v="64"/>
    <s v="Arkansas"/>
    <s v="M"/>
    <s v="Blue"/>
    <s v="Summer"/>
    <n v="3.1"/>
    <x v="1"/>
    <s v="Cash"/>
    <s v="Store Pickup"/>
    <s v="Yes"/>
    <s v="Yes"/>
    <n v="47"/>
    <s v="PayPal"/>
    <s v="Annually"/>
  </r>
  <r>
    <n v="1668"/>
    <n v="51"/>
    <s v="Male"/>
    <s v="Handbag"/>
    <s v="Accessories"/>
    <n v="40"/>
    <s v="Oklahoma"/>
    <s v="L"/>
    <s v="Brown"/>
    <s v="Winter"/>
    <n v="3.4"/>
    <x v="1"/>
    <s v="Bank Transfer"/>
    <s v="2-Day Shipping"/>
    <s v="Yes"/>
    <s v="Yes"/>
    <n v="24"/>
    <s v="Bank Transfer"/>
    <s v="Every 3 Months"/>
  </r>
  <r>
    <n v="1669"/>
    <n v="66"/>
    <s v="Male"/>
    <s v="Blouse"/>
    <s v="Clothing"/>
    <n v="33"/>
    <s v="Utah"/>
    <s v="L"/>
    <s v="Charcoal"/>
    <s v="Summer"/>
    <n v="4"/>
    <x v="1"/>
    <s v="Credit Card"/>
    <s v="Standard"/>
    <s v="Yes"/>
    <s v="Yes"/>
    <n v="28"/>
    <s v="Debit Card"/>
    <s v="Fortnightly"/>
  </r>
  <r>
    <n v="1670"/>
    <n v="42"/>
    <s v="Male"/>
    <s v="T-shirt"/>
    <s v="Clothing"/>
    <n v="59"/>
    <s v="Wisconsin"/>
    <s v="L"/>
    <s v="Maroon"/>
    <s v="Winter"/>
    <n v="2.7"/>
    <x v="1"/>
    <s v="PayPal"/>
    <s v="Store Pickup"/>
    <s v="Yes"/>
    <s v="Yes"/>
    <n v="22"/>
    <s v="Bank Transfer"/>
    <s v="Quarterly"/>
  </r>
  <r>
    <n v="1671"/>
    <n v="22"/>
    <s v="Male"/>
    <s v="Pants"/>
    <s v="Clothing"/>
    <n v="73"/>
    <s v="Utah"/>
    <s v="L"/>
    <s v="Cyan"/>
    <s v="Fall"/>
    <n v="3.6"/>
    <x v="1"/>
    <s v="Venmo"/>
    <s v="Free Shipping"/>
    <s v="Yes"/>
    <s v="Yes"/>
    <n v="20"/>
    <s v="Cash"/>
    <s v="Weekly"/>
  </r>
  <r>
    <n v="1672"/>
    <n v="31"/>
    <s v="Male"/>
    <s v="Hoodie"/>
    <s v="Clothing"/>
    <n v="22"/>
    <s v="Utah"/>
    <s v="M"/>
    <s v="Olive"/>
    <s v="Winter"/>
    <n v="4"/>
    <x v="1"/>
    <s v="PayPal"/>
    <s v="Free Shipping"/>
    <s v="Yes"/>
    <s v="Yes"/>
    <n v="25"/>
    <s v="Bank Transfer"/>
    <s v="Weekly"/>
  </r>
  <r>
    <n v="1673"/>
    <n v="18"/>
    <s v="Male"/>
    <s v="Boots"/>
    <s v="Footwear"/>
    <n v="73"/>
    <s v="South Carolina"/>
    <s v="L"/>
    <s v="Gold"/>
    <s v="Fall"/>
    <n v="3.8"/>
    <x v="1"/>
    <s v="Debit Card"/>
    <s v="Free Shipping"/>
    <s v="Yes"/>
    <s v="Yes"/>
    <n v="15"/>
    <s v="Venmo"/>
    <s v="Quarterly"/>
  </r>
  <r>
    <n v="1674"/>
    <n v="21"/>
    <s v="Male"/>
    <s v="Blouse"/>
    <s v="Clothing"/>
    <n v="62"/>
    <s v="Hawaii"/>
    <s v="M"/>
    <s v="Violet"/>
    <s v="Fall"/>
    <n v="3.4"/>
    <x v="1"/>
    <s v="Debit Card"/>
    <s v="Next Day Air"/>
    <s v="Yes"/>
    <s v="Yes"/>
    <n v="49"/>
    <s v="Venmo"/>
    <s v="Bi-Weekly"/>
  </r>
  <r>
    <n v="1675"/>
    <n v="35"/>
    <s v="Male"/>
    <s v="Coat"/>
    <s v="Outerwear"/>
    <n v="56"/>
    <s v="Alaska"/>
    <s v="M"/>
    <s v="Peach"/>
    <s v="Winter"/>
    <n v="3.2"/>
    <x v="1"/>
    <s v="PayPal"/>
    <s v="Free Shipping"/>
    <s v="Yes"/>
    <s v="Yes"/>
    <n v="10"/>
    <s v="Debit Card"/>
    <s v="Fortnightly"/>
  </r>
  <r>
    <n v="1676"/>
    <n v="35"/>
    <s v="Male"/>
    <s v="Pants"/>
    <s v="Clothing"/>
    <n v="90"/>
    <s v="Colorado"/>
    <s v="M"/>
    <s v="Beige"/>
    <s v="Spring"/>
    <n v="4.7"/>
    <x v="1"/>
    <s v="Venmo"/>
    <s v="Next Day Air"/>
    <s v="Yes"/>
    <s v="Yes"/>
    <n v="21"/>
    <s v="Credit Card"/>
    <s v="Annually"/>
  </r>
  <r>
    <n v="1677"/>
    <n v="27"/>
    <s v="Male"/>
    <s v="Sunglasses"/>
    <s v="Accessories"/>
    <n v="44"/>
    <s v="West Virginia"/>
    <s v="M"/>
    <s v="Cyan"/>
    <s v="Winter"/>
    <n v="3.1"/>
    <x v="1"/>
    <s v="PayPal"/>
    <s v="Next Day Air"/>
    <s v="Yes"/>
    <s v="Yes"/>
    <n v="34"/>
    <s v="Bank Transfer"/>
    <s v="Weekly"/>
  </r>
  <r>
    <n v="1678"/>
    <n v="65"/>
    <s v="Male"/>
    <s v="Jeans"/>
    <s v="Clothing"/>
    <n v="35"/>
    <s v="Oregon"/>
    <s v="L"/>
    <s v="Silver"/>
    <s v="Summer"/>
    <n v="3.3"/>
    <x v="1"/>
    <s v="PayPal"/>
    <s v="Next Day Air"/>
    <s v="No"/>
    <s v="No"/>
    <n v="41"/>
    <s v="Debit Card"/>
    <s v="Weekly"/>
  </r>
  <r>
    <n v="1679"/>
    <n v="41"/>
    <s v="Male"/>
    <s v="Pants"/>
    <s v="Clothing"/>
    <n v="71"/>
    <s v="Ohio"/>
    <s v="S"/>
    <s v="Magenta"/>
    <s v="Summer"/>
    <n v="4.8"/>
    <x v="1"/>
    <s v="PayPal"/>
    <s v="2-Day Shipping"/>
    <s v="No"/>
    <s v="No"/>
    <n v="30"/>
    <s v="Venmo"/>
    <s v="Fortnightly"/>
  </r>
  <r>
    <n v="1680"/>
    <n v="60"/>
    <s v="Male"/>
    <s v="Dress"/>
    <s v="Clothing"/>
    <n v="52"/>
    <s v="Massachusetts"/>
    <s v="S"/>
    <s v="Black"/>
    <s v="Fall"/>
    <n v="4.5"/>
    <x v="1"/>
    <s v="PayPal"/>
    <s v="Next Day Air"/>
    <s v="No"/>
    <s v="No"/>
    <n v="24"/>
    <s v="Debit Card"/>
    <s v="Bi-Weekly"/>
  </r>
  <r>
    <n v="1681"/>
    <n v="61"/>
    <s v="Male"/>
    <s v="Shoes"/>
    <s v="Footwear"/>
    <n v="37"/>
    <s v="Louisiana"/>
    <s v="M"/>
    <s v="Olive"/>
    <s v="Summer"/>
    <n v="3.4"/>
    <x v="1"/>
    <s v="Credit Card"/>
    <s v="Store Pickup"/>
    <s v="No"/>
    <s v="No"/>
    <n v="6"/>
    <s v="Credit Card"/>
    <s v="Annually"/>
  </r>
  <r>
    <n v="1682"/>
    <n v="24"/>
    <s v="Male"/>
    <s v="Sneakers"/>
    <s v="Footwear"/>
    <n v="95"/>
    <s v="Virginia"/>
    <s v="L"/>
    <s v="Green"/>
    <s v="Winter"/>
    <n v="3.7"/>
    <x v="1"/>
    <s v="Cash"/>
    <s v="2-Day Shipping"/>
    <s v="No"/>
    <s v="No"/>
    <n v="14"/>
    <s v="Credit Card"/>
    <s v="Bi-Weekly"/>
  </r>
  <r>
    <n v="1683"/>
    <n v="65"/>
    <s v="Male"/>
    <s v="Socks"/>
    <s v="Clothing"/>
    <n v="97"/>
    <s v="New York"/>
    <s v="M"/>
    <s v="Yellow"/>
    <s v="Fall"/>
    <n v="4.9000000000000004"/>
    <x v="1"/>
    <s v="Venmo"/>
    <s v="2-Day Shipping"/>
    <s v="No"/>
    <s v="No"/>
    <n v="37"/>
    <s v="Credit Card"/>
    <s v="Bi-Weekly"/>
  </r>
  <r>
    <n v="1684"/>
    <n v="23"/>
    <s v="Male"/>
    <s v="Coat"/>
    <s v="Outerwear"/>
    <n v="57"/>
    <s v="Arkansas"/>
    <s v="S"/>
    <s v="Lavender"/>
    <s v="Spring"/>
    <n v="3.5"/>
    <x v="1"/>
    <s v="Debit Card"/>
    <s v="Next Day Air"/>
    <s v="No"/>
    <s v="No"/>
    <n v="37"/>
    <s v="Venmo"/>
    <s v="Quarterly"/>
  </r>
  <r>
    <n v="1685"/>
    <n v="30"/>
    <s v="Male"/>
    <s v="Shirt"/>
    <s v="Clothing"/>
    <n v="93"/>
    <s v="New Mexico"/>
    <s v="M"/>
    <s v="Indigo"/>
    <s v="Spring"/>
    <n v="4.5999999999999996"/>
    <x v="1"/>
    <s v="Cash"/>
    <s v="Standard"/>
    <s v="No"/>
    <s v="No"/>
    <n v="28"/>
    <s v="PayPal"/>
    <s v="Weekly"/>
  </r>
  <r>
    <n v="1686"/>
    <n v="33"/>
    <s v="Male"/>
    <s v="Blouse"/>
    <s v="Clothing"/>
    <n v="48"/>
    <s v="Minnesota"/>
    <s v="M"/>
    <s v="Pink"/>
    <s v="Winter"/>
    <n v="4.5999999999999996"/>
    <x v="1"/>
    <s v="Venmo"/>
    <s v="Standard"/>
    <s v="No"/>
    <s v="No"/>
    <n v="43"/>
    <s v="PayPal"/>
    <s v="Bi-Weekly"/>
  </r>
  <r>
    <n v="1687"/>
    <n v="22"/>
    <s v="Male"/>
    <s v="Gloves"/>
    <s v="Accessories"/>
    <n v="75"/>
    <s v="Illinois"/>
    <s v="L"/>
    <s v="Red"/>
    <s v="Fall"/>
    <n v="4.2"/>
    <x v="1"/>
    <s v="Credit Card"/>
    <s v="Store Pickup"/>
    <s v="No"/>
    <s v="No"/>
    <n v="25"/>
    <s v="Cash"/>
    <s v="Annually"/>
  </r>
  <r>
    <n v="1688"/>
    <n v="67"/>
    <s v="Male"/>
    <s v="Skirt"/>
    <s v="Clothing"/>
    <n v="70"/>
    <s v="Georgia"/>
    <s v="S"/>
    <s v="Magenta"/>
    <s v="Winter"/>
    <n v="3.7"/>
    <x v="1"/>
    <s v="Venmo"/>
    <s v="Free Shipping"/>
    <s v="No"/>
    <s v="No"/>
    <n v="4"/>
    <s v="PayPal"/>
    <s v="Annually"/>
  </r>
  <r>
    <n v="1689"/>
    <n v="28"/>
    <s v="Male"/>
    <s v="Handbag"/>
    <s v="Accessories"/>
    <n v="26"/>
    <s v="Mississippi"/>
    <s v="S"/>
    <s v="Peach"/>
    <s v="Winter"/>
    <n v="3"/>
    <x v="1"/>
    <s v="Credit Card"/>
    <s v="Next Day Air"/>
    <s v="No"/>
    <s v="No"/>
    <n v="13"/>
    <s v="Venmo"/>
    <s v="Fortnightly"/>
  </r>
  <r>
    <n v="1690"/>
    <n v="32"/>
    <s v="Male"/>
    <s v="Shirt"/>
    <s v="Clothing"/>
    <n v="73"/>
    <s v="North Carolina"/>
    <s v="L"/>
    <s v="Turquoise"/>
    <s v="Winter"/>
    <n v="4.5999999999999996"/>
    <x v="1"/>
    <s v="Credit Card"/>
    <s v="Store Pickup"/>
    <s v="No"/>
    <s v="No"/>
    <n v="32"/>
    <s v="Bank Transfer"/>
    <s v="Monthly"/>
  </r>
  <r>
    <n v="1691"/>
    <n v="40"/>
    <s v="Male"/>
    <s v="Coat"/>
    <s v="Outerwear"/>
    <n v="30"/>
    <s v="Nevada"/>
    <s v="M"/>
    <s v="Black"/>
    <s v="Summer"/>
    <n v="3.2"/>
    <x v="1"/>
    <s v="Cash"/>
    <s v="Free Shipping"/>
    <s v="No"/>
    <s v="No"/>
    <n v="1"/>
    <s v="Cash"/>
    <s v="Annually"/>
  </r>
  <r>
    <n v="1692"/>
    <n v="64"/>
    <s v="Male"/>
    <s v="Shoes"/>
    <s v="Footwear"/>
    <n v="61"/>
    <s v="Connecticut"/>
    <s v="L"/>
    <s v="Blue"/>
    <s v="Summer"/>
    <n v="3.5"/>
    <x v="1"/>
    <s v="Credit Card"/>
    <s v="Next Day Air"/>
    <s v="No"/>
    <s v="No"/>
    <n v="4"/>
    <s v="Cash"/>
    <s v="Annually"/>
  </r>
  <r>
    <n v="1693"/>
    <n v="56"/>
    <s v="Male"/>
    <s v="Handbag"/>
    <s v="Accessories"/>
    <n v="75"/>
    <s v="Utah"/>
    <s v="M"/>
    <s v="Beige"/>
    <s v="Winter"/>
    <n v="2.6"/>
    <x v="1"/>
    <s v="Debit Card"/>
    <s v="Standard"/>
    <s v="No"/>
    <s v="No"/>
    <n v="33"/>
    <s v="Cash"/>
    <s v="Bi-Weekly"/>
  </r>
  <r>
    <n v="1694"/>
    <n v="63"/>
    <s v="Male"/>
    <s v="Jacket"/>
    <s v="Outerwear"/>
    <n v="88"/>
    <s v="Tennessee"/>
    <s v="XL"/>
    <s v="Olive"/>
    <s v="Fall"/>
    <n v="4.9000000000000004"/>
    <x v="1"/>
    <s v="Venmo"/>
    <s v="Standard"/>
    <s v="No"/>
    <s v="No"/>
    <n v="45"/>
    <s v="Bank Transfer"/>
    <s v="Fortnightly"/>
  </r>
  <r>
    <n v="1695"/>
    <n v="20"/>
    <s v="Male"/>
    <s v="Shirt"/>
    <s v="Clothing"/>
    <n v="67"/>
    <s v="Mississippi"/>
    <s v="M"/>
    <s v="Turquoise"/>
    <s v="Summer"/>
    <n v="2.7"/>
    <x v="1"/>
    <s v="Credit Card"/>
    <s v="Express"/>
    <s v="No"/>
    <s v="No"/>
    <n v="20"/>
    <s v="Debit Card"/>
    <s v="Fortnightly"/>
  </r>
  <r>
    <n v="1696"/>
    <n v="54"/>
    <s v="Male"/>
    <s v="Hat"/>
    <s v="Accessories"/>
    <n v="95"/>
    <s v="Nebraska"/>
    <s v="S"/>
    <s v="Yellow"/>
    <s v="Fall"/>
    <n v="4.7"/>
    <x v="1"/>
    <s v="Venmo"/>
    <s v="2-Day Shipping"/>
    <s v="No"/>
    <s v="No"/>
    <n v="1"/>
    <s v="PayPal"/>
    <s v="Fortnightly"/>
  </r>
  <r>
    <n v="1697"/>
    <n v="31"/>
    <s v="Male"/>
    <s v="Sunglasses"/>
    <s v="Accessories"/>
    <n v="69"/>
    <s v="West Virginia"/>
    <s v="S"/>
    <s v="Turquoise"/>
    <s v="Spring"/>
    <n v="4"/>
    <x v="1"/>
    <s v="Bank Transfer"/>
    <s v="Free Shipping"/>
    <s v="No"/>
    <s v="No"/>
    <n v="7"/>
    <s v="Credit Card"/>
    <s v="Bi-Weekly"/>
  </r>
  <r>
    <n v="1698"/>
    <n v="36"/>
    <s v="Male"/>
    <s v="Shirt"/>
    <s v="Clothing"/>
    <n v="87"/>
    <s v="South Carolina"/>
    <s v="L"/>
    <s v="Lavender"/>
    <s v="Fall"/>
    <n v="3.5"/>
    <x v="1"/>
    <s v="Venmo"/>
    <s v="Next Day Air"/>
    <s v="No"/>
    <s v="No"/>
    <n v="48"/>
    <s v="Credit Card"/>
    <s v="Every 3 Months"/>
  </r>
  <r>
    <n v="1699"/>
    <n v="25"/>
    <s v="Male"/>
    <s v="Belt"/>
    <s v="Accessories"/>
    <n v="41"/>
    <s v="Iowa"/>
    <s v="XL"/>
    <s v="Turquoise"/>
    <s v="Winter"/>
    <n v="4.8"/>
    <x v="1"/>
    <s v="Credit Card"/>
    <s v="Standard"/>
    <s v="No"/>
    <s v="No"/>
    <n v="46"/>
    <s v="Bank Transfer"/>
    <s v="Quarterly"/>
  </r>
  <r>
    <n v="1700"/>
    <n v="20"/>
    <s v="Male"/>
    <s v="Sweater"/>
    <s v="Clothing"/>
    <n v="67"/>
    <s v="North Dakota"/>
    <s v="L"/>
    <s v="Teal"/>
    <s v="Spring"/>
    <n v="4"/>
    <x v="1"/>
    <s v="Bank Transfer"/>
    <s v="Free Shipping"/>
    <s v="No"/>
    <s v="No"/>
    <n v="34"/>
    <s v="Debit Card"/>
    <s v="Annually"/>
  </r>
  <r>
    <n v="1701"/>
    <n v="62"/>
    <s v="Male"/>
    <s v="Hoodie"/>
    <s v="Clothing"/>
    <n v="70"/>
    <s v="West Virginia"/>
    <s v="L"/>
    <s v="Black"/>
    <s v="Fall"/>
    <n v="4.0999999999999996"/>
    <x v="1"/>
    <s v="Credit Card"/>
    <s v="Express"/>
    <s v="No"/>
    <s v="No"/>
    <n v="36"/>
    <s v="Bank Transfer"/>
    <s v="Monthly"/>
  </r>
  <r>
    <n v="1702"/>
    <n v="69"/>
    <s v="Male"/>
    <s v="Handbag"/>
    <s v="Accessories"/>
    <n v="41"/>
    <s v="Mississippi"/>
    <s v="XL"/>
    <s v="Blue"/>
    <s v="Winter"/>
    <n v="3.8"/>
    <x v="1"/>
    <s v="PayPal"/>
    <s v="Next Day Air"/>
    <s v="No"/>
    <s v="No"/>
    <n v="44"/>
    <s v="Debit Card"/>
    <s v="Every 3 Months"/>
  </r>
  <r>
    <n v="1703"/>
    <n v="54"/>
    <s v="Male"/>
    <s v="Jeans"/>
    <s v="Clothing"/>
    <n v="83"/>
    <s v="Alabama"/>
    <s v="XL"/>
    <s v="Yellow"/>
    <s v="Summer"/>
    <n v="5"/>
    <x v="1"/>
    <s v="Debit Card"/>
    <s v="Express"/>
    <s v="No"/>
    <s v="No"/>
    <n v="48"/>
    <s v="Bank Transfer"/>
    <s v="Weekly"/>
  </r>
  <r>
    <n v="1704"/>
    <n v="39"/>
    <s v="Male"/>
    <s v="Backpack"/>
    <s v="Accessories"/>
    <n v="22"/>
    <s v="California"/>
    <s v="M"/>
    <s v="Black"/>
    <s v="Spring"/>
    <n v="4"/>
    <x v="1"/>
    <s v="Venmo"/>
    <s v="Next Day Air"/>
    <s v="No"/>
    <s v="No"/>
    <n v="12"/>
    <s v="Bank Transfer"/>
    <s v="Annually"/>
  </r>
  <r>
    <n v="1705"/>
    <n v="56"/>
    <s v="Male"/>
    <s v="Sneakers"/>
    <s v="Footwear"/>
    <n v="20"/>
    <s v="Idaho"/>
    <s v="M"/>
    <s v="Lavender"/>
    <s v="Summer"/>
    <n v="3.9"/>
    <x v="1"/>
    <s v="Bank Transfer"/>
    <s v="Store Pickup"/>
    <s v="No"/>
    <s v="No"/>
    <n v="19"/>
    <s v="Cash"/>
    <s v="Every 3 Months"/>
  </r>
  <r>
    <n v="1706"/>
    <n v="39"/>
    <s v="Male"/>
    <s v="Jewelry"/>
    <s v="Accessories"/>
    <n v="29"/>
    <s v="South Dakota"/>
    <s v="L"/>
    <s v="Cyan"/>
    <s v="Summer"/>
    <n v="3.4"/>
    <x v="1"/>
    <s v="Venmo"/>
    <s v="2-Day Shipping"/>
    <s v="No"/>
    <s v="No"/>
    <n v="49"/>
    <s v="Venmo"/>
    <s v="Bi-Weekly"/>
  </r>
  <r>
    <n v="1707"/>
    <n v="37"/>
    <s v="Male"/>
    <s v="Sunglasses"/>
    <s v="Accessories"/>
    <n v="87"/>
    <s v="North Dakota"/>
    <s v="M"/>
    <s v="Brown"/>
    <s v="Spring"/>
    <n v="3"/>
    <x v="1"/>
    <s v="Credit Card"/>
    <s v="Standard"/>
    <s v="No"/>
    <s v="No"/>
    <n v="25"/>
    <s v="Venmo"/>
    <s v="Fortnightly"/>
  </r>
  <r>
    <n v="1708"/>
    <n v="25"/>
    <s v="Male"/>
    <s v="Shorts"/>
    <s v="Clothing"/>
    <n v="81"/>
    <s v="Nevada"/>
    <s v="L"/>
    <s v="Maroon"/>
    <s v="Fall"/>
    <n v="4.9000000000000004"/>
    <x v="1"/>
    <s v="Credit Card"/>
    <s v="2-Day Shipping"/>
    <s v="No"/>
    <s v="No"/>
    <n v="25"/>
    <s v="Cash"/>
    <s v="Bi-Weekly"/>
  </r>
  <r>
    <n v="1709"/>
    <n v="35"/>
    <s v="Male"/>
    <s v="Boots"/>
    <s v="Footwear"/>
    <n v="58"/>
    <s v="Florida"/>
    <s v="L"/>
    <s v="Cyan"/>
    <s v="Spring"/>
    <n v="3.2"/>
    <x v="1"/>
    <s v="Bank Transfer"/>
    <s v="Express"/>
    <s v="No"/>
    <s v="No"/>
    <n v="1"/>
    <s v="Credit Card"/>
    <s v="Quarterly"/>
  </r>
  <r>
    <n v="1710"/>
    <n v="45"/>
    <s v="Male"/>
    <s v="Skirt"/>
    <s v="Clothing"/>
    <n v="83"/>
    <s v="Indiana"/>
    <s v="M"/>
    <s v="Pink"/>
    <s v="Winter"/>
    <n v="3.8"/>
    <x v="1"/>
    <s v="Venmo"/>
    <s v="Standard"/>
    <s v="No"/>
    <s v="No"/>
    <n v="19"/>
    <s v="Bank Transfer"/>
    <s v="Annually"/>
  </r>
  <r>
    <n v="1711"/>
    <n v="19"/>
    <s v="Male"/>
    <s v="Pants"/>
    <s v="Clothing"/>
    <n v="59"/>
    <s v="Arkansas"/>
    <s v="XL"/>
    <s v="Orange"/>
    <s v="Fall"/>
    <n v="3.8"/>
    <x v="1"/>
    <s v="Debit Card"/>
    <s v="Store Pickup"/>
    <s v="No"/>
    <s v="No"/>
    <n v="7"/>
    <s v="Credit Card"/>
    <s v="Quarterly"/>
  </r>
  <r>
    <n v="1712"/>
    <n v="21"/>
    <s v="Male"/>
    <s v="T-shirt"/>
    <s v="Clothing"/>
    <n v="93"/>
    <s v="North Carolina"/>
    <s v="M"/>
    <s v="Lavender"/>
    <s v="Spring"/>
    <n v="4.7"/>
    <x v="1"/>
    <s v="Debit Card"/>
    <s v="Express"/>
    <s v="No"/>
    <s v="No"/>
    <n v="19"/>
    <s v="Credit Card"/>
    <s v="Monthly"/>
  </r>
  <r>
    <n v="1713"/>
    <n v="65"/>
    <s v="Male"/>
    <s v="T-shirt"/>
    <s v="Clothing"/>
    <n v="87"/>
    <s v="Illinois"/>
    <s v="S"/>
    <s v="Beige"/>
    <s v="Fall"/>
    <n v="3.8"/>
    <x v="1"/>
    <s v="Debit Card"/>
    <s v="2-Day Shipping"/>
    <s v="No"/>
    <s v="No"/>
    <n v="9"/>
    <s v="Cash"/>
    <s v="Fortnightly"/>
  </r>
  <r>
    <n v="1714"/>
    <n v="49"/>
    <s v="Male"/>
    <s v="Jacket"/>
    <s v="Outerwear"/>
    <n v="22"/>
    <s v="Missouri"/>
    <s v="M"/>
    <s v="Pink"/>
    <s v="Winter"/>
    <n v="4.5999999999999996"/>
    <x v="1"/>
    <s v="Venmo"/>
    <s v="Free Shipping"/>
    <s v="No"/>
    <s v="No"/>
    <n v="37"/>
    <s v="PayPal"/>
    <s v="Quarterly"/>
  </r>
  <r>
    <n v="1715"/>
    <n v="30"/>
    <s v="Male"/>
    <s v="Jeans"/>
    <s v="Clothing"/>
    <n v="71"/>
    <s v="South Dakota"/>
    <s v="S"/>
    <s v="Charcoal"/>
    <s v="Summer"/>
    <n v="4.4000000000000004"/>
    <x v="1"/>
    <s v="Bank Transfer"/>
    <s v="Standard"/>
    <s v="No"/>
    <s v="No"/>
    <n v="15"/>
    <s v="Cash"/>
    <s v="Monthly"/>
  </r>
  <r>
    <n v="1716"/>
    <n v="23"/>
    <s v="Male"/>
    <s v="Dress"/>
    <s v="Clothing"/>
    <n v="69"/>
    <s v="Idaho"/>
    <s v="XL"/>
    <s v="Gray"/>
    <s v="Spring"/>
    <n v="3.4"/>
    <x v="1"/>
    <s v="PayPal"/>
    <s v="2-Day Shipping"/>
    <s v="No"/>
    <s v="No"/>
    <n v="30"/>
    <s v="PayPal"/>
    <s v="Bi-Weekly"/>
  </r>
  <r>
    <n v="1717"/>
    <n v="69"/>
    <s v="Male"/>
    <s v="Blouse"/>
    <s v="Clothing"/>
    <n v="47"/>
    <s v="Connecticut"/>
    <s v="M"/>
    <s v="Cyan"/>
    <s v="Winter"/>
    <n v="4.7"/>
    <x v="1"/>
    <s v="Venmo"/>
    <s v="Standard"/>
    <s v="No"/>
    <s v="No"/>
    <n v="30"/>
    <s v="Cash"/>
    <s v="Every 3 Months"/>
  </r>
  <r>
    <n v="1718"/>
    <n v="29"/>
    <s v="Male"/>
    <s v="Hoodie"/>
    <s v="Clothing"/>
    <n v="50"/>
    <s v="Hawaii"/>
    <s v="L"/>
    <s v="Orange"/>
    <s v="Summer"/>
    <n v="2.9"/>
    <x v="1"/>
    <s v="Cash"/>
    <s v="Express"/>
    <s v="No"/>
    <s v="No"/>
    <n v="16"/>
    <s v="Debit Card"/>
    <s v="Bi-Weekly"/>
  </r>
  <r>
    <n v="1719"/>
    <n v="54"/>
    <s v="Male"/>
    <s v="T-shirt"/>
    <s v="Clothing"/>
    <n v="96"/>
    <s v="Maryland"/>
    <s v="L"/>
    <s v="Pink"/>
    <s v="Winter"/>
    <n v="3.4"/>
    <x v="1"/>
    <s v="Cash"/>
    <s v="2-Day Shipping"/>
    <s v="No"/>
    <s v="No"/>
    <n v="14"/>
    <s v="PayPal"/>
    <s v="Every 3 Months"/>
  </r>
  <r>
    <n v="1720"/>
    <n v="45"/>
    <s v="Male"/>
    <s v="Sweater"/>
    <s v="Clothing"/>
    <n v="39"/>
    <s v="Maryland"/>
    <s v="M"/>
    <s v="White"/>
    <s v="Winter"/>
    <n v="3.2"/>
    <x v="1"/>
    <s v="Venmo"/>
    <s v="Free Shipping"/>
    <s v="No"/>
    <s v="No"/>
    <n v="8"/>
    <s v="Venmo"/>
    <s v="Quarterly"/>
  </r>
  <r>
    <n v="1721"/>
    <n v="25"/>
    <s v="Male"/>
    <s v="Shorts"/>
    <s v="Clothing"/>
    <n v="84"/>
    <s v="Massachusetts"/>
    <s v="S"/>
    <s v="Beige"/>
    <s v="Winter"/>
    <n v="2.8"/>
    <x v="1"/>
    <s v="Cash"/>
    <s v="Express"/>
    <s v="No"/>
    <s v="No"/>
    <n v="40"/>
    <s v="Debit Card"/>
    <s v="Bi-Weekly"/>
  </r>
  <r>
    <n v="1722"/>
    <n v="34"/>
    <s v="Male"/>
    <s v="Jewelry"/>
    <s v="Accessories"/>
    <n v="28"/>
    <s v="Delaware"/>
    <s v="S"/>
    <s v="Magenta"/>
    <s v="Spring"/>
    <n v="4.3"/>
    <x v="1"/>
    <s v="Venmo"/>
    <s v="Free Shipping"/>
    <s v="No"/>
    <s v="No"/>
    <n v="24"/>
    <s v="Credit Card"/>
    <s v="Monthly"/>
  </r>
  <r>
    <n v="1723"/>
    <n v="46"/>
    <s v="Male"/>
    <s v="T-shirt"/>
    <s v="Clothing"/>
    <n v="51"/>
    <s v="Massachusetts"/>
    <s v="L"/>
    <s v="Violet"/>
    <s v="Summer"/>
    <n v="3.3"/>
    <x v="1"/>
    <s v="Cash"/>
    <s v="Standard"/>
    <s v="No"/>
    <s v="No"/>
    <n v="14"/>
    <s v="Cash"/>
    <s v="Fortnightly"/>
  </r>
  <r>
    <n v="1724"/>
    <n v="70"/>
    <s v="Male"/>
    <s v="Scarf"/>
    <s v="Accessories"/>
    <n v="20"/>
    <s v="New York"/>
    <s v="XL"/>
    <s v="Gold"/>
    <s v="Spring"/>
    <n v="3.3"/>
    <x v="1"/>
    <s v="Bank Transfer"/>
    <s v="Standard"/>
    <s v="No"/>
    <s v="No"/>
    <n v="39"/>
    <s v="PayPal"/>
    <s v="Annually"/>
  </r>
  <r>
    <n v="1725"/>
    <n v="42"/>
    <s v="Male"/>
    <s v="Shoes"/>
    <s v="Footwear"/>
    <n v="72"/>
    <s v="Delaware"/>
    <s v="S"/>
    <s v="Teal"/>
    <s v="Winter"/>
    <n v="3.3"/>
    <x v="1"/>
    <s v="PayPal"/>
    <s v="Free Shipping"/>
    <s v="No"/>
    <s v="No"/>
    <n v="21"/>
    <s v="PayPal"/>
    <s v="Weekly"/>
  </r>
  <r>
    <n v="1726"/>
    <n v="45"/>
    <s v="Male"/>
    <s v="Sunglasses"/>
    <s v="Accessories"/>
    <n v="33"/>
    <s v="Massachusetts"/>
    <s v="M"/>
    <s v="Indigo"/>
    <s v="Spring"/>
    <n v="3"/>
    <x v="1"/>
    <s v="Cash"/>
    <s v="Next Day Air"/>
    <s v="No"/>
    <s v="No"/>
    <n v="32"/>
    <s v="Venmo"/>
    <s v="Quarterly"/>
  </r>
  <r>
    <n v="1727"/>
    <n v="57"/>
    <s v="Male"/>
    <s v="Coat"/>
    <s v="Outerwear"/>
    <n v="28"/>
    <s v="Indiana"/>
    <s v="S"/>
    <s v="Olive"/>
    <s v="Summer"/>
    <n v="2.8"/>
    <x v="1"/>
    <s v="Credit Card"/>
    <s v="Express"/>
    <s v="No"/>
    <s v="No"/>
    <n v="45"/>
    <s v="Debit Card"/>
    <s v="Weekly"/>
  </r>
  <r>
    <n v="1728"/>
    <n v="49"/>
    <s v="Male"/>
    <s v="Blouse"/>
    <s v="Clothing"/>
    <n v="53"/>
    <s v="Virginia"/>
    <s v="S"/>
    <s v="Violet"/>
    <s v="Spring"/>
    <n v="4"/>
    <x v="1"/>
    <s v="Credit Card"/>
    <s v="Express"/>
    <s v="No"/>
    <s v="No"/>
    <n v="19"/>
    <s v="PayPal"/>
    <s v="Monthly"/>
  </r>
  <r>
    <n v="1729"/>
    <n v="23"/>
    <s v="Male"/>
    <s v="Jeans"/>
    <s v="Clothing"/>
    <n v="48"/>
    <s v="Wyoming"/>
    <s v="L"/>
    <s v="Black"/>
    <s v="Fall"/>
    <n v="4.3"/>
    <x v="1"/>
    <s v="Debit Card"/>
    <s v="Express"/>
    <s v="No"/>
    <s v="No"/>
    <n v="1"/>
    <s v="Debit Card"/>
    <s v="Every 3 Months"/>
  </r>
  <r>
    <n v="1730"/>
    <n v="47"/>
    <s v="Male"/>
    <s v="Shorts"/>
    <s v="Clothing"/>
    <n v="21"/>
    <s v="Illinois"/>
    <s v="M"/>
    <s v="Brown"/>
    <s v="Winter"/>
    <n v="3.8"/>
    <x v="1"/>
    <s v="Venmo"/>
    <s v="Store Pickup"/>
    <s v="No"/>
    <s v="No"/>
    <n v="12"/>
    <s v="Venmo"/>
    <s v="Fortnightly"/>
  </r>
  <r>
    <n v="1731"/>
    <n v="23"/>
    <s v="Male"/>
    <s v="Shirt"/>
    <s v="Clothing"/>
    <n v="22"/>
    <s v="Alabama"/>
    <s v="S"/>
    <s v="Silver"/>
    <s v="Fall"/>
    <n v="4.2"/>
    <x v="1"/>
    <s v="Cash"/>
    <s v="Free Shipping"/>
    <s v="No"/>
    <s v="No"/>
    <n v="26"/>
    <s v="Credit Card"/>
    <s v="Weekly"/>
  </r>
  <r>
    <n v="1732"/>
    <n v="21"/>
    <s v="Male"/>
    <s v="Backpack"/>
    <s v="Accessories"/>
    <n v="87"/>
    <s v="Idaho"/>
    <s v="M"/>
    <s v="Gray"/>
    <s v="Fall"/>
    <n v="3.1"/>
    <x v="1"/>
    <s v="Debit Card"/>
    <s v="Next Day Air"/>
    <s v="No"/>
    <s v="No"/>
    <n v="12"/>
    <s v="Cash"/>
    <s v="Monthly"/>
  </r>
  <r>
    <n v="1733"/>
    <n v="45"/>
    <s v="Male"/>
    <s v="Belt"/>
    <s v="Accessories"/>
    <n v="50"/>
    <s v="Rhode Island"/>
    <s v="S"/>
    <s v="Charcoal"/>
    <s v="Winter"/>
    <n v="2.6"/>
    <x v="1"/>
    <s v="Cash"/>
    <s v="Free Shipping"/>
    <s v="No"/>
    <s v="No"/>
    <n v="36"/>
    <s v="Cash"/>
    <s v="Every 3 Months"/>
  </r>
  <r>
    <n v="1734"/>
    <n v="67"/>
    <s v="Male"/>
    <s v="Blouse"/>
    <s v="Clothing"/>
    <n v="85"/>
    <s v="New York"/>
    <s v="L"/>
    <s v="Black"/>
    <s v="Summer"/>
    <n v="3.4"/>
    <x v="1"/>
    <s v="Bank Transfer"/>
    <s v="Express"/>
    <s v="No"/>
    <s v="No"/>
    <n v="22"/>
    <s v="Credit Card"/>
    <s v="Annually"/>
  </r>
  <r>
    <n v="1735"/>
    <n v="31"/>
    <s v="Male"/>
    <s v="Jeans"/>
    <s v="Clothing"/>
    <n v="98"/>
    <s v="Missouri"/>
    <s v="L"/>
    <s v="Brown"/>
    <s v="Spring"/>
    <n v="3.1"/>
    <x v="1"/>
    <s v="Credit Card"/>
    <s v="Next Day Air"/>
    <s v="No"/>
    <s v="No"/>
    <n v="16"/>
    <s v="PayPal"/>
    <s v="Quarterly"/>
  </r>
  <r>
    <n v="1736"/>
    <n v="58"/>
    <s v="Male"/>
    <s v="Dress"/>
    <s v="Clothing"/>
    <n v="34"/>
    <s v="Texas"/>
    <s v="M"/>
    <s v="Purple"/>
    <s v="Winter"/>
    <n v="3.6"/>
    <x v="1"/>
    <s v="Debit Card"/>
    <s v="Express"/>
    <s v="No"/>
    <s v="No"/>
    <n v="31"/>
    <s v="Venmo"/>
    <s v="Annually"/>
  </r>
  <r>
    <n v="1737"/>
    <n v="57"/>
    <s v="Male"/>
    <s v="Shorts"/>
    <s v="Clothing"/>
    <n v="61"/>
    <s v="Tennessee"/>
    <s v="M"/>
    <s v="Purple"/>
    <s v="Summer"/>
    <n v="2.6"/>
    <x v="1"/>
    <s v="Cash"/>
    <s v="2-Day Shipping"/>
    <s v="No"/>
    <s v="No"/>
    <n v="43"/>
    <s v="Cash"/>
    <s v="Quarterly"/>
  </r>
  <r>
    <n v="1738"/>
    <n v="42"/>
    <s v="Male"/>
    <s v="Jewelry"/>
    <s v="Accessories"/>
    <n v="98"/>
    <s v="Ohio"/>
    <s v="L"/>
    <s v="Gray"/>
    <s v="Summer"/>
    <n v="4.2"/>
    <x v="1"/>
    <s v="Bank Transfer"/>
    <s v="Store Pickup"/>
    <s v="No"/>
    <s v="No"/>
    <n v="50"/>
    <s v="Venmo"/>
    <s v="Bi-Weekly"/>
  </r>
  <r>
    <n v="1739"/>
    <n v="60"/>
    <s v="Male"/>
    <s v="Handbag"/>
    <s v="Accessories"/>
    <n v="61"/>
    <s v="Tennessee"/>
    <s v="M"/>
    <s v="Green"/>
    <s v="Spring"/>
    <n v="2.9"/>
    <x v="1"/>
    <s v="PayPal"/>
    <s v="2-Day Shipping"/>
    <s v="No"/>
    <s v="No"/>
    <n v="37"/>
    <s v="Credit Card"/>
    <s v="Weekly"/>
  </r>
  <r>
    <n v="1740"/>
    <n v="21"/>
    <s v="Male"/>
    <s v="Jewelry"/>
    <s v="Accessories"/>
    <n v="98"/>
    <s v="Minnesota"/>
    <s v="L"/>
    <s v="Silver"/>
    <s v="Winter"/>
    <n v="4.2"/>
    <x v="1"/>
    <s v="Credit Card"/>
    <s v="Express"/>
    <s v="No"/>
    <s v="No"/>
    <n v="23"/>
    <s v="Cash"/>
    <s v="Weekly"/>
  </r>
  <r>
    <n v="1741"/>
    <n v="69"/>
    <s v="Male"/>
    <s v="Pants"/>
    <s v="Clothing"/>
    <n v="21"/>
    <s v="Wisconsin"/>
    <s v="L"/>
    <s v="Charcoal"/>
    <s v="Fall"/>
    <n v="3.3"/>
    <x v="1"/>
    <s v="Cash"/>
    <s v="Next Day Air"/>
    <s v="No"/>
    <s v="No"/>
    <n v="10"/>
    <s v="Bank Transfer"/>
    <s v="Every 3 Months"/>
  </r>
  <r>
    <n v="1742"/>
    <n v="41"/>
    <s v="Male"/>
    <s v="Pants"/>
    <s v="Clothing"/>
    <n v="51"/>
    <s v="Delaware"/>
    <s v="XL"/>
    <s v="Teal"/>
    <s v="Winter"/>
    <n v="3.6"/>
    <x v="1"/>
    <s v="Venmo"/>
    <s v="Next Day Air"/>
    <s v="No"/>
    <s v="No"/>
    <n v="20"/>
    <s v="Bank Transfer"/>
    <s v="Monthly"/>
  </r>
  <r>
    <n v="1743"/>
    <n v="51"/>
    <s v="Male"/>
    <s v="Sandals"/>
    <s v="Footwear"/>
    <n v="80"/>
    <s v="Kansas"/>
    <s v="XL"/>
    <s v="White"/>
    <s v="Spring"/>
    <n v="4.3"/>
    <x v="1"/>
    <s v="Credit Card"/>
    <s v="Express"/>
    <s v="No"/>
    <s v="No"/>
    <n v="18"/>
    <s v="Venmo"/>
    <s v="Every 3 Months"/>
  </r>
  <r>
    <n v="1744"/>
    <n v="23"/>
    <s v="Male"/>
    <s v="Skirt"/>
    <s v="Clothing"/>
    <n v="72"/>
    <s v="Missouri"/>
    <s v="XL"/>
    <s v="Brown"/>
    <s v="Winter"/>
    <n v="3.3"/>
    <x v="1"/>
    <s v="Debit Card"/>
    <s v="Standard"/>
    <s v="No"/>
    <s v="No"/>
    <n v="3"/>
    <s v="Bank Transfer"/>
    <s v="Weekly"/>
  </r>
  <r>
    <n v="1745"/>
    <n v="57"/>
    <s v="Male"/>
    <s v="Sunglasses"/>
    <s v="Accessories"/>
    <n v="63"/>
    <s v="Michigan"/>
    <s v="L"/>
    <s v="Teal"/>
    <s v="Winter"/>
    <n v="3"/>
    <x v="1"/>
    <s v="PayPal"/>
    <s v="Standard"/>
    <s v="No"/>
    <s v="No"/>
    <n v="23"/>
    <s v="PayPal"/>
    <s v="Weekly"/>
  </r>
  <r>
    <n v="1746"/>
    <n v="40"/>
    <s v="Male"/>
    <s v="Skirt"/>
    <s v="Clothing"/>
    <n v="27"/>
    <s v="West Virginia"/>
    <s v="L"/>
    <s v="Red"/>
    <s v="Winter"/>
    <n v="3.6"/>
    <x v="1"/>
    <s v="Credit Card"/>
    <s v="Store Pickup"/>
    <s v="No"/>
    <s v="No"/>
    <n v="27"/>
    <s v="Cash"/>
    <s v="Weekly"/>
  </r>
  <r>
    <n v="1747"/>
    <n v="65"/>
    <s v="Male"/>
    <s v="Handbag"/>
    <s v="Accessories"/>
    <n v="44"/>
    <s v="Alabama"/>
    <s v="L"/>
    <s v="Brown"/>
    <s v="Summer"/>
    <n v="3.1"/>
    <x v="1"/>
    <s v="Bank Transfer"/>
    <s v="Store Pickup"/>
    <s v="No"/>
    <s v="No"/>
    <n v="44"/>
    <s v="Bank Transfer"/>
    <s v="Fortnightly"/>
  </r>
  <r>
    <n v="1748"/>
    <n v="61"/>
    <s v="Male"/>
    <s v="Coat"/>
    <s v="Outerwear"/>
    <n v="23"/>
    <s v="New Hampshire"/>
    <s v="M"/>
    <s v="Yellow"/>
    <s v="Winter"/>
    <n v="2.9"/>
    <x v="1"/>
    <s v="Cash"/>
    <s v="Express"/>
    <s v="No"/>
    <s v="No"/>
    <n v="41"/>
    <s v="Venmo"/>
    <s v="Quarterly"/>
  </r>
  <r>
    <n v="1749"/>
    <n v="34"/>
    <s v="Male"/>
    <s v="Skirt"/>
    <s v="Clothing"/>
    <n v="93"/>
    <s v="Montana"/>
    <s v="L"/>
    <s v="Teal"/>
    <s v="Winter"/>
    <n v="3.9"/>
    <x v="1"/>
    <s v="Bank Transfer"/>
    <s v="2-Day Shipping"/>
    <s v="No"/>
    <s v="No"/>
    <n v="41"/>
    <s v="Bank Transfer"/>
    <s v="Annually"/>
  </r>
  <r>
    <n v="1750"/>
    <n v="43"/>
    <s v="Male"/>
    <s v="Hoodie"/>
    <s v="Clothing"/>
    <n v="70"/>
    <s v="Wyoming"/>
    <s v="L"/>
    <s v="Pink"/>
    <s v="Fall"/>
    <n v="3.2"/>
    <x v="1"/>
    <s v="Credit Card"/>
    <s v="2-Day Shipping"/>
    <s v="No"/>
    <s v="No"/>
    <n v="36"/>
    <s v="Debit Card"/>
    <s v="Every 3 Months"/>
  </r>
  <r>
    <n v="1751"/>
    <n v="31"/>
    <s v="Male"/>
    <s v="Sunglasses"/>
    <s v="Accessories"/>
    <n v="85"/>
    <s v="Missouri"/>
    <s v="M"/>
    <s v="White"/>
    <s v="Fall"/>
    <n v="3.1"/>
    <x v="1"/>
    <s v="Credit Card"/>
    <s v="Express"/>
    <s v="No"/>
    <s v="No"/>
    <n v="38"/>
    <s v="Venmo"/>
    <s v="Every 3 Months"/>
  </r>
  <r>
    <n v="1752"/>
    <n v="57"/>
    <s v="Male"/>
    <s v="Sweater"/>
    <s v="Clothing"/>
    <n v="40"/>
    <s v="Ohio"/>
    <s v="M"/>
    <s v="Silver"/>
    <s v="Winter"/>
    <n v="3.2"/>
    <x v="1"/>
    <s v="PayPal"/>
    <s v="2-Day Shipping"/>
    <s v="No"/>
    <s v="No"/>
    <n v="34"/>
    <s v="Cash"/>
    <s v="Annually"/>
  </r>
  <r>
    <n v="1753"/>
    <n v="34"/>
    <s v="Male"/>
    <s v="Boots"/>
    <s v="Footwear"/>
    <n v="29"/>
    <s v="South Dakota"/>
    <s v="L"/>
    <s v="Blue"/>
    <s v="Winter"/>
    <n v="3.3"/>
    <x v="1"/>
    <s v="Debit Card"/>
    <s v="Store Pickup"/>
    <s v="No"/>
    <s v="No"/>
    <n v="14"/>
    <s v="Venmo"/>
    <s v="Quarterly"/>
  </r>
  <r>
    <n v="1754"/>
    <n v="25"/>
    <s v="Male"/>
    <s v="Skirt"/>
    <s v="Clothing"/>
    <n v="27"/>
    <s v="Colorado"/>
    <s v="L"/>
    <s v="Black"/>
    <s v="Fall"/>
    <n v="4.8"/>
    <x v="1"/>
    <s v="Venmo"/>
    <s v="Next Day Air"/>
    <s v="No"/>
    <s v="No"/>
    <n v="23"/>
    <s v="Credit Card"/>
    <s v="Fortnightly"/>
  </r>
  <r>
    <n v="1755"/>
    <n v="66"/>
    <s v="Male"/>
    <s v="Dress"/>
    <s v="Clothing"/>
    <n v="93"/>
    <s v="Massachusetts"/>
    <s v="S"/>
    <s v="Beige"/>
    <s v="Fall"/>
    <n v="3.8"/>
    <x v="1"/>
    <s v="Debit Card"/>
    <s v="2-Day Shipping"/>
    <s v="No"/>
    <s v="No"/>
    <n v="18"/>
    <s v="Credit Card"/>
    <s v="Fortnightly"/>
  </r>
  <r>
    <n v="1756"/>
    <n v="56"/>
    <s v="Male"/>
    <s v="Belt"/>
    <s v="Accessories"/>
    <n v="20"/>
    <s v="Delaware"/>
    <s v="XL"/>
    <s v="Charcoal"/>
    <s v="Spring"/>
    <n v="4.5999999999999996"/>
    <x v="1"/>
    <s v="Cash"/>
    <s v="Next Day Air"/>
    <s v="No"/>
    <s v="No"/>
    <n v="45"/>
    <s v="Cash"/>
    <s v="Monthly"/>
  </r>
  <r>
    <n v="1757"/>
    <n v="49"/>
    <s v="Male"/>
    <s v="Jewelry"/>
    <s v="Accessories"/>
    <n v="55"/>
    <s v="New Hampshire"/>
    <s v="S"/>
    <s v="Cyan"/>
    <s v="Fall"/>
    <n v="2.8"/>
    <x v="1"/>
    <s v="PayPal"/>
    <s v="Free Shipping"/>
    <s v="No"/>
    <s v="No"/>
    <n v="14"/>
    <s v="Bank Transfer"/>
    <s v="Weekly"/>
  </r>
  <r>
    <n v="1758"/>
    <n v="19"/>
    <s v="Male"/>
    <s v="Dress"/>
    <s v="Clothing"/>
    <n v="94"/>
    <s v="Michigan"/>
    <s v="L"/>
    <s v="Yellow"/>
    <s v="Fall"/>
    <n v="3.6"/>
    <x v="1"/>
    <s v="Bank Transfer"/>
    <s v="Standard"/>
    <s v="No"/>
    <s v="No"/>
    <n v="48"/>
    <s v="Debit Card"/>
    <s v="Annually"/>
  </r>
  <r>
    <n v="1759"/>
    <n v="27"/>
    <s v="Male"/>
    <s v="Hat"/>
    <s v="Accessories"/>
    <n v="56"/>
    <s v="Pennsylvania"/>
    <s v="M"/>
    <s v="Silver"/>
    <s v="Winter"/>
    <n v="4.3"/>
    <x v="1"/>
    <s v="Debit Card"/>
    <s v="Free Shipping"/>
    <s v="No"/>
    <s v="No"/>
    <n v="17"/>
    <s v="Venmo"/>
    <s v="Bi-Weekly"/>
  </r>
  <r>
    <n v="1760"/>
    <n v="68"/>
    <s v="Male"/>
    <s v="Sweater"/>
    <s v="Clothing"/>
    <n v="58"/>
    <s v="Louisiana"/>
    <s v="L"/>
    <s v="Green"/>
    <s v="Spring"/>
    <n v="4"/>
    <x v="1"/>
    <s v="Venmo"/>
    <s v="Next Day Air"/>
    <s v="No"/>
    <s v="No"/>
    <n v="1"/>
    <s v="PayPal"/>
    <s v="Weekly"/>
  </r>
  <r>
    <n v="1761"/>
    <n v="20"/>
    <s v="Male"/>
    <s v="Skirt"/>
    <s v="Clothing"/>
    <n v="44"/>
    <s v="Minnesota"/>
    <s v="XL"/>
    <s v="Peach"/>
    <s v="Spring"/>
    <n v="3.5"/>
    <x v="1"/>
    <s v="Credit Card"/>
    <s v="Standard"/>
    <s v="No"/>
    <s v="No"/>
    <n v="39"/>
    <s v="PayPal"/>
    <s v="Weekly"/>
  </r>
  <r>
    <n v="1762"/>
    <n v="21"/>
    <s v="Male"/>
    <s v="Hoodie"/>
    <s v="Clothing"/>
    <n v="95"/>
    <s v="Hawaii"/>
    <s v="S"/>
    <s v="Green"/>
    <s v="Fall"/>
    <n v="4.9000000000000004"/>
    <x v="1"/>
    <s v="PayPal"/>
    <s v="2-Day Shipping"/>
    <s v="No"/>
    <s v="No"/>
    <n v="24"/>
    <s v="Cash"/>
    <s v="Weekly"/>
  </r>
  <r>
    <n v="1763"/>
    <n v="36"/>
    <s v="Male"/>
    <s v="Sandals"/>
    <s v="Footwear"/>
    <n v="42"/>
    <s v="Idaho"/>
    <s v="M"/>
    <s v="Brown"/>
    <s v="Summer"/>
    <n v="3.1"/>
    <x v="1"/>
    <s v="Credit Card"/>
    <s v="Express"/>
    <s v="No"/>
    <s v="No"/>
    <n v="41"/>
    <s v="Bank Transfer"/>
    <s v="Fortnightly"/>
  </r>
  <r>
    <n v="1764"/>
    <n v="37"/>
    <s v="Male"/>
    <s v="Jewelry"/>
    <s v="Accessories"/>
    <n v="93"/>
    <s v="Vermont"/>
    <s v="M"/>
    <s v="Lavender"/>
    <s v="Winter"/>
    <n v="3.9"/>
    <x v="1"/>
    <s v="Venmo"/>
    <s v="Store Pickup"/>
    <s v="No"/>
    <s v="No"/>
    <n v="28"/>
    <s v="PayPal"/>
    <s v="Annually"/>
  </r>
  <r>
    <n v="1765"/>
    <n v="61"/>
    <s v="Male"/>
    <s v="Dress"/>
    <s v="Clothing"/>
    <n v="56"/>
    <s v="Delaware"/>
    <s v="M"/>
    <s v="Charcoal"/>
    <s v="Summer"/>
    <n v="3"/>
    <x v="1"/>
    <s v="PayPal"/>
    <s v="Store Pickup"/>
    <s v="No"/>
    <s v="No"/>
    <n v="34"/>
    <s v="Venmo"/>
    <s v="Quarterly"/>
  </r>
  <r>
    <n v="1766"/>
    <n v="68"/>
    <s v="Male"/>
    <s v="Hoodie"/>
    <s v="Clothing"/>
    <n v="88"/>
    <s v="New Mexico"/>
    <s v="M"/>
    <s v="Orange"/>
    <s v="Spring"/>
    <n v="4.0999999999999996"/>
    <x v="1"/>
    <s v="Bank Transfer"/>
    <s v="2-Day Shipping"/>
    <s v="No"/>
    <s v="No"/>
    <n v="41"/>
    <s v="Venmo"/>
    <s v="Quarterly"/>
  </r>
  <r>
    <n v="1767"/>
    <n v="60"/>
    <s v="Male"/>
    <s v="Sweater"/>
    <s v="Clothing"/>
    <n v="54"/>
    <s v="Alaska"/>
    <s v="S"/>
    <s v="Cyan"/>
    <s v="Winter"/>
    <n v="4.3"/>
    <x v="1"/>
    <s v="Venmo"/>
    <s v="2-Day Shipping"/>
    <s v="No"/>
    <s v="No"/>
    <n v="27"/>
    <s v="Cash"/>
    <s v="Bi-Weekly"/>
  </r>
  <r>
    <n v="1768"/>
    <n v="69"/>
    <s v="Male"/>
    <s v="Jewelry"/>
    <s v="Accessories"/>
    <n v="89"/>
    <s v="Minnesota"/>
    <s v="L"/>
    <s v="Lavender"/>
    <s v="Fall"/>
    <n v="3.8"/>
    <x v="1"/>
    <s v="PayPal"/>
    <s v="2-Day Shipping"/>
    <s v="No"/>
    <s v="No"/>
    <n v="46"/>
    <s v="Debit Card"/>
    <s v="Fortnightly"/>
  </r>
  <r>
    <n v="1769"/>
    <n v="25"/>
    <s v="Male"/>
    <s v="Sandals"/>
    <s v="Footwear"/>
    <n v="45"/>
    <s v="Nebraska"/>
    <s v="M"/>
    <s v="Indigo"/>
    <s v="Summer"/>
    <n v="3.9"/>
    <x v="1"/>
    <s v="Venmo"/>
    <s v="2-Day Shipping"/>
    <s v="No"/>
    <s v="No"/>
    <n v="2"/>
    <s v="PayPal"/>
    <s v="Every 3 Months"/>
  </r>
  <r>
    <n v="1770"/>
    <n v="32"/>
    <s v="Male"/>
    <s v="Socks"/>
    <s v="Clothing"/>
    <n v="75"/>
    <s v="Alaska"/>
    <s v="L"/>
    <s v="Brown"/>
    <s v="Winter"/>
    <n v="4.3"/>
    <x v="1"/>
    <s v="Credit Card"/>
    <s v="Free Shipping"/>
    <s v="No"/>
    <s v="No"/>
    <n v="45"/>
    <s v="Cash"/>
    <s v="Monthly"/>
  </r>
  <r>
    <n v="1771"/>
    <n v="53"/>
    <s v="Male"/>
    <s v="Backpack"/>
    <s v="Accessories"/>
    <n v="22"/>
    <s v="Michigan"/>
    <s v="M"/>
    <s v="Pink"/>
    <s v="Fall"/>
    <n v="4.3"/>
    <x v="1"/>
    <s v="Credit Card"/>
    <s v="Express"/>
    <s v="No"/>
    <s v="No"/>
    <n v="34"/>
    <s v="Bank Transfer"/>
    <s v="Weekly"/>
  </r>
  <r>
    <n v="1772"/>
    <n v="46"/>
    <s v="Male"/>
    <s v="Shirt"/>
    <s v="Clothing"/>
    <n v="82"/>
    <s v="Indiana"/>
    <s v="XL"/>
    <s v="Turquoise"/>
    <s v="Fall"/>
    <n v="4.7"/>
    <x v="1"/>
    <s v="Credit Card"/>
    <s v="Store Pickup"/>
    <s v="No"/>
    <s v="No"/>
    <n v="9"/>
    <s v="Credit Card"/>
    <s v="Annually"/>
  </r>
  <r>
    <n v="1773"/>
    <n v="58"/>
    <s v="Male"/>
    <s v="Shoes"/>
    <s v="Footwear"/>
    <n v="34"/>
    <s v="Hawaii"/>
    <s v="M"/>
    <s v="Gold"/>
    <s v="Summer"/>
    <n v="3.1"/>
    <x v="1"/>
    <s v="PayPal"/>
    <s v="2-Day Shipping"/>
    <s v="No"/>
    <s v="No"/>
    <n v="1"/>
    <s v="Bank Transfer"/>
    <s v="Annually"/>
  </r>
  <r>
    <n v="1774"/>
    <n v="21"/>
    <s v="Male"/>
    <s v="Coat"/>
    <s v="Outerwear"/>
    <n v="92"/>
    <s v="West Virginia"/>
    <s v="M"/>
    <s v="Blue"/>
    <s v="Summer"/>
    <n v="2.7"/>
    <x v="1"/>
    <s v="Cash"/>
    <s v="Free Shipping"/>
    <s v="No"/>
    <s v="No"/>
    <n v="17"/>
    <s v="PayPal"/>
    <s v="Annually"/>
  </r>
  <r>
    <n v="1775"/>
    <n v="46"/>
    <s v="Male"/>
    <s v="Sweater"/>
    <s v="Clothing"/>
    <n v="78"/>
    <s v="New York"/>
    <s v="M"/>
    <s v="Lavender"/>
    <s v="Spring"/>
    <n v="3.7"/>
    <x v="1"/>
    <s v="Bank Transfer"/>
    <s v="Express"/>
    <s v="No"/>
    <s v="No"/>
    <n v="6"/>
    <s v="PayPal"/>
    <s v="Weekly"/>
  </r>
  <r>
    <n v="1776"/>
    <n v="18"/>
    <s v="Male"/>
    <s v="Jacket"/>
    <s v="Outerwear"/>
    <n v="47"/>
    <s v="Iowa"/>
    <s v="M"/>
    <s v="Violet"/>
    <s v="Spring"/>
    <n v="3.3"/>
    <x v="1"/>
    <s v="Bank Transfer"/>
    <s v="2-Day Shipping"/>
    <s v="No"/>
    <s v="No"/>
    <n v="12"/>
    <s v="Cash"/>
    <s v="Bi-Weekly"/>
  </r>
  <r>
    <n v="1777"/>
    <n v="56"/>
    <s v="Male"/>
    <s v="Jacket"/>
    <s v="Outerwear"/>
    <n v="64"/>
    <s v="Arizona"/>
    <s v="L"/>
    <s v="Cyan"/>
    <s v="Summer"/>
    <n v="3.4"/>
    <x v="1"/>
    <s v="Bank Transfer"/>
    <s v="Free Shipping"/>
    <s v="No"/>
    <s v="No"/>
    <n v="10"/>
    <s v="Venmo"/>
    <s v="Every 3 Months"/>
  </r>
  <r>
    <n v="1778"/>
    <n v="18"/>
    <s v="Male"/>
    <s v="Sneakers"/>
    <s v="Footwear"/>
    <n v="44"/>
    <s v="Minnesota"/>
    <s v="L"/>
    <s v="Purple"/>
    <s v="Winter"/>
    <n v="4.7"/>
    <x v="1"/>
    <s v="Cash"/>
    <s v="Free Shipping"/>
    <s v="No"/>
    <s v="No"/>
    <n v="4"/>
    <s v="Cash"/>
    <s v="Fortnightly"/>
  </r>
  <r>
    <n v="1779"/>
    <n v="49"/>
    <s v="Male"/>
    <s v="Belt"/>
    <s v="Accessories"/>
    <n v="94"/>
    <s v="Texas"/>
    <s v="M"/>
    <s v="Red"/>
    <s v="Winter"/>
    <n v="4.9000000000000004"/>
    <x v="1"/>
    <s v="Debit Card"/>
    <s v="Store Pickup"/>
    <s v="No"/>
    <s v="No"/>
    <n v="8"/>
    <s v="Debit Card"/>
    <s v="Bi-Weekly"/>
  </r>
  <r>
    <n v="1780"/>
    <n v="29"/>
    <s v="Male"/>
    <s v="Scarf"/>
    <s v="Accessories"/>
    <n v="62"/>
    <s v="Virginia"/>
    <s v="M"/>
    <s v="Charcoal"/>
    <s v="Winter"/>
    <n v="4.3"/>
    <x v="1"/>
    <s v="Bank Transfer"/>
    <s v="Free Shipping"/>
    <s v="No"/>
    <s v="No"/>
    <n v="41"/>
    <s v="Venmo"/>
    <s v="Weekly"/>
  </r>
  <r>
    <n v="1781"/>
    <n v="67"/>
    <s v="Male"/>
    <s v="Jewelry"/>
    <s v="Accessories"/>
    <n v="81"/>
    <s v="North Dakota"/>
    <s v="S"/>
    <s v="Gray"/>
    <s v="Summer"/>
    <n v="4.2"/>
    <x v="1"/>
    <s v="Cash"/>
    <s v="Next Day Air"/>
    <s v="No"/>
    <s v="No"/>
    <n v="49"/>
    <s v="Credit Card"/>
    <s v="Weekly"/>
  </r>
  <r>
    <n v="1782"/>
    <n v="31"/>
    <s v="Male"/>
    <s v="T-shirt"/>
    <s v="Clothing"/>
    <n v="33"/>
    <s v="Iowa"/>
    <s v="M"/>
    <s v="Pink"/>
    <s v="Fall"/>
    <n v="3.7"/>
    <x v="1"/>
    <s v="PayPal"/>
    <s v="Express"/>
    <s v="No"/>
    <s v="No"/>
    <n v="49"/>
    <s v="Bank Transfer"/>
    <s v="Quarterly"/>
  </r>
  <r>
    <n v="1783"/>
    <n v="52"/>
    <s v="Male"/>
    <s v="Pants"/>
    <s v="Clothing"/>
    <n v="88"/>
    <s v="Utah"/>
    <s v="M"/>
    <s v="Lavender"/>
    <s v="Fall"/>
    <n v="2.7"/>
    <x v="1"/>
    <s v="Credit Card"/>
    <s v="Next Day Air"/>
    <s v="No"/>
    <s v="No"/>
    <n v="40"/>
    <s v="Bank Transfer"/>
    <s v="Fortnightly"/>
  </r>
  <r>
    <n v="1784"/>
    <n v="42"/>
    <s v="Male"/>
    <s v="Handbag"/>
    <s v="Accessories"/>
    <n v="49"/>
    <s v="Ohio"/>
    <s v="L"/>
    <s v="Lavender"/>
    <s v="Winter"/>
    <n v="3.3"/>
    <x v="1"/>
    <s v="Cash"/>
    <s v="Free Shipping"/>
    <s v="No"/>
    <s v="No"/>
    <n v="30"/>
    <s v="Credit Card"/>
    <s v="Monthly"/>
  </r>
  <r>
    <n v="1785"/>
    <n v="32"/>
    <s v="Male"/>
    <s v="Backpack"/>
    <s v="Accessories"/>
    <n v="31"/>
    <s v="Louisiana"/>
    <s v="L"/>
    <s v="Yellow"/>
    <s v="Summer"/>
    <n v="4.8"/>
    <x v="1"/>
    <s v="Cash"/>
    <s v="Standard"/>
    <s v="No"/>
    <s v="No"/>
    <n v="4"/>
    <s v="Debit Card"/>
    <s v="Quarterly"/>
  </r>
  <r>
    <n v="1786"/>
    <n v="47"/>
    <s v="Male"/>
    <s v="Gloves"/>
    <s v="Accessories"/>
    <n v="29"/>
    <s v="Iowa"/>
    <s v="S"/>
    <s v="Peach"/>
    <s v="Fall"/>
    <n v="4.0999999999999996"/>
    <x v="1"/>
    <s v="Bank Transfer"/>
    <s v="Next Day Air"/>
    <s v="No"/>
    <s v="No"/>
    <n v="22"/>
    <s v="Venmo"/>
    <s v="Monthly"/>
  </r>
  <r>
    <n v="1787"/>
    <n v="45"/>
    <s v="Male"/>
    <s v="Jacket"/>
    <s v="Outerwear"/>
    <n v="34"/>
    <s v="Maryland"/>
    <s v="M"/>
    <s v="Brown"/>
    <s v="Spring"/>
    <n v="4.5999999999999996"/>
    <x v="1"/>
    <s v="Debit Card"/>
    <s v="2-Day Shipping"/>
    <s v="No"/>
    <s v="No"/>
    <n v="22"/>
    <s v="Venmo"/>
    <s v="Monthly"/>
  </r>
  <r>
    <n v="1788"/>
    <n v="20"/>
    <s v="Male"/>
    <s v="Sweater"/>
    <s v="Clothing"/>
    <n v="38"/>
    <s v="Montana"/>
    <s v="L"/>
    <s v="Gold"/>
    <s v="Fall"/>
    <n v="4.9000000000000004"/>
    <x v="1"/>
    <s v="Bank Transfer"/>
    <s v="2-Day Shipping"/>
    <s v="No"/>
    <s v="No"/>
    <n v="10"/>
    <s v="Bank Transfer"/>
    <s v="Quarterly"/>
  </r>
  <r>
    <n v="1789"/>
    <n v="66"/>
    <s v="Male"/>
    <s v="Blouse"/>
    <s v="Clothing"/>
    <n v="41"/>
    <s v="Illinois"/>
    <s v="L"/>
    <s v="Pink"/>
    <s v="Summer"/>
    <n v="3.1"/>
    <x v="1"/>
    <s v="PayPal"/>
    <s v="Store Pickup"/>
    <s v="No"/>
    <s v="No"/>
    <n v="23"/>
    <s v="Cash"/>
    <s v="Bi-Weekly"/>
  </r>
  <r>
    <n v="1790"/>
    <n v="52"/>
    <s v="Male"/>
    <s v="Blouse"/>
    <s v="Clothing"/>
    <n v="34"/>
    <s v="Arizona"/>
    <s v="L"/>
    <s v="Peach"/>
    <s v="Spring"/>
    <n v="3"/>
    <x v="1"/>
    <s v="PayPal"/>
    <s v="2-Day Shipping"/>
    <s v="No"/>
    <s v="No"/>
    <n v="43"/>
    <s v="Debit Card"/>
    <s v="Quarterly"/>
  </r>
  <r>
    <n v="1791"/>
    <n v="50"/>
    <s v="Male"/>
    <s v="Gloves"/>
    <s v="Accessories"/>
    <n v="26"/>
    <s v="North Carolina"/>
    <s v="S"/>
    <s v="Violet"/>
    <s v="Summer"/>
    <n v="3.7"/>
    <x v="1"/>
    <s v="Credit Card"/>
    <s v="Store Pickup"/>
    <s v="No"/>
    <s v="No"/>
    <n v="31"/>
    <s v="PayPal"/>
    <s v="Bi-Weekly"/>
  </r>
  <r>
    <n v="1792"/>
    <n v="62"/>
    <s v="Male"/>
    <s v="Jeans"/>
    <s v="Clothing"/>
    <n v="98"/>
    <s v="Montana"/>
    <s v="S"/>
    <s v="Purple"/>
    <s v="Winter"/>
    <n v="4"/>
    <x v="1"/>
    <s v="Debit Card"/>
    <s v="Store Pickup"/>
    <s v="No"/>
    <s v="No"/>
    <n v="38"/>
    <s v="Cash"/>
    <s v="Annually"/>
  </r>
  <r>
    <n v="1793"/>
    <n v="38"/>
    <s v="Male"/>
    <s v="Sneakers"/>
    <s v="Footwear"/>
    <n v="59"/>
    <s v="Iowa"/>
    <s v="M"/>
    <s v="Peach"/>
    <s v="Fall"/>
    <n v="3"/>
    <x v="1"/>
    <s v="Bank Transfer"/>
    <s v="Express"/>
    <s v="No"/>
    <s v="No"/>
    <n v="22"/>
    <s v="Debit Card"/>
    <s v="Every 3 Months"/>
  </r>
  <r>
    <n v="1794"/>
    <n v="65"/>
    <s v="Male"/>
    <s v="Hat"/>
    <s v="Accessories"/>
    <n v="92"/>
    <s v="Iowa"/>
    <s v="S"/>
    <s v="White"/>
    <s v="Fall"/>
    <n v="3.8"/>
    <x v="1"/>
    <s v="Debit Card"/>
    <s v="Store Pickup"/>
    <s v="No"/>
    <s v="No"/>
    <n v="45"/>
    <s v="Cash"/>
    <s v="Every 3 Months"/>
  </r>
  <r>
    <n v="1795"/>
    <n v="60"/>
    <s v="Male"/>
    <s v="Backpack"/>
    <s v="Accessories"/>
    <n v="40"/>
    <s v="Ohio"/>
    <s v="L"/>
    <s v="Indigo"/>
    <s v="Spring"/>
    <n v="3.7"/>
    <x v="1"/>
    <s v="Bank Transfer"/>
    <s v="Express"/>
    <s v="No"/>
    <s v="No"/>
    <n v="21"/>
    <s v="Debit Card"/>
    <s v="Fortnightly"/>
  </r>
  <r>
    <n v="1796"/>
    <n v="68"/>
    <s v="Male"/>
    <s v="Jeans"/>
    <s v="Clothing"/>
    <n v="20"/>
    <s v="Wisconsin"/>
    <s v="S"/>
    <s v="Violet"/>
    <s v="Fall"/>
    <n v="4"/>
    <x v="1"/>
    <s v="Debit Card"/>
    <s v="2-Day Shipping"/>
    <s v="No"/>
    <s v="No"/>
    <n v="9"/>
    <s v="Debit Card"/>
    <s v="Fortnightly"/>
  </r>
  <r>
    <n v="1797"/>
    <n v="62"/>
    <s v="Male"/>
    <s v="Skirt"/>
    <s v="Clothing"/>
    <n v="35"/>
    <s v="South Carolina"/>
    <s v="S"/>
    <s v="Brown"/>
    <s v="Spring"/>
    <n v="3.1"/>
    <x v="1"/>
    <s v="Debit Card"/>
    <s v="Store Pickup"/>
    <s v="No"/>
    <s v="No"/>
    <n v="34"/>
    <s v="Venmo"/>
    <s v="Weekly"/>
  </r>
  <r>
    <n v="1798"/>
    <n v="62"/>
    <s v="Male"/>
    <s v="Belt"/>
    <s v="Accessories"/>
    <n v="35"/>
    <s v="Oregon"/>
    <s v="L"/>
    <s v="Maroon"/>
    <s v="Spring"/>
    <n v="3.9"/>
    <x v="1"/>
    <s v="PayPal"/>
    <s v="2-Day Shipping"/>
    <s v="No"/>
    <s v="No"/>
    <n v="26"/>
    <s v="Venmo"/>
    <s v="Weekly"/>
  </r>
  <r>
    <n v="1799"/>
    <n v="40"/>
    <s v="Male"/>
    <s v="Dress"/>
    <s v="Clothing"/>
    <n v="82"/>
    <s v="North Dakota"/>
    <s v="L"/>
    <s v="Magenta"/>
    <s v="Winter"/>
    <n v="3.7"/>
    <x v="1"/>
    <s v="Credit Card"/>
    <s v="Express"/>
    <s v="No"/>
    <s v="No"/>
    <n v="1"/>
    <s v="Cash"/>
    <s v="Weekly"/>
  </r>
  <r>
    <n v="1800"/>
    <n v="32"/>
    <s v="Male"/>
    <s v="Hoodie"/>
    <s v="Clothing"/>
    <n v="48"/>
    <s v="California"/>
    <s v="M"/>
    <s v="Charcoal"/>
    <s v="Fall"/>
    <n v="3.9"/>
    <x v="1"/>
    <s v="Debit Card"/>
    <s v="Express"/>
    <s v="No"/>
    <s v="No"/>
    <n v="47"/>
    <s v="Venmo"/>
    <s v="Weekly"/>
  </r>
  <r>
    <n v="1801"/>
    <n v="22"/>
    <s v="Male"/>
    <s v="Coat"/>
    <s v="Outerwear"/>
    <n v="58"/>
    <s v="Mississippi"/>
    <s v="XL"/>
    <s v="Indigo"/>
    <s v="Winter"/>
    <n v="2.7"/>
    <x v="1"/>
    <s v="Cash"/>
    <s v="Express"/>
    <s v="No"/>
    <s v="No"/>
    <n v="30"/>
    <s v="Credit Card"/>
    <s v="Weekly"/>
  </r>
  <r>
    <n v="1802"/>
    <n v="33"/>
    <s v="Male"/>
    <s v="Sweater"/>
    <s v="Clothing"/>
    <n v="57"/>
    <s v="New Jersey"/>
    <s v="M"/>
    <s v="Turquoise"/>
    <s v="Spring"/>
    <n v="3.9"/>
    <x v="1"/>
    <s v="Credit Card"/>
    <s v="Express"/>
    <s v="No"/>
    <s v="No"/>
    <n v="48"/>
    <s v="Debit Card"/>
    <s v="Fortnightly"/>
  </r>
  <r>
    <n v="1803"/>
    <n v="57"/>
    <s v="Male"/>
    <s v="Shorts"/>
    <s v="Clothing"/>
    <n v="96"/>
    <s v="Rhode Island"/>
    <s v="L"/>
    <s v="Turquoise"/>
    <s v="Winter"/>
    <n v="2.6"/>
    <x v="1"/>
    <s v="Bank Transfer"/>
    <s v="Store Pickup"/>
    <s v="No"/>
    <s v="No"/>
    <n v="31"/>
    <s v="Venmo"/>
    <s v="Bi-Weekly"/>
  </r>
  <r>
    <n v="1804"/>
    <n v="60"/>
    <s v="Male"/>
    <s v="Sneakers"/>
    <s v="Footwear"/>
    <n v="97"/>
    <s v="New Hampshire"/>
    <s v="S"/>
    <s v="Gray"/>
    <s v="Summer"/>
    <n v="3.5"/>
    <x v="1"/>
    <s v="PayPal"/>
    <s v="Free Shipping"/>
    <s v="No"/>
    <s v="No"/>
    <n v="33"/>
    <s v="Venmo"/>
    <s v="Fortnightly"/>
  </r>
  <r>
    <n v="1805"/>
    <n v="30"/>
    <s v="Male"/>
    <s v="Sweater"/>
    <s v="Clothing"/>
    <n v="42"/>
    <s v="Louisiana"/>
    <s v="L"/>
    <s v="Peach"/>
    <s v="Winter"/>
    <n v="4.4000000000000004"/>
    <x v="1"/>
    <s v="Debit Card"/>
    <s v="Next Day Air"/>
    <s v="No"/>
    <s v="No"/>
    <n v="39"/>
    <s v="Credit Card"/>
    <s v="Weekly"/>
  </r>
  <r>
    <n v="1806"/>
    <n v="41"/>
    <s v="Male"/>
    <s v="T-shirt"/>
    <s v="Clothing"/>
    <n v="62"/>
    <s v="Arizona"/>
    <s v="L"/>
    <s v="Gold"/>
    <s v="Spring"/>
    <n v="4.9000000000000004"/>
    <x v="1"/>
    <s v="Venmo"/>
    <s v="Store Pickup"/>
    <s v="No"/>
    <s v="No"/>
    <n v="46"/>
    <s v="Debit Card"/>
    <s v="Weekly"/>
  </r>
  <r>
    <n v="1807"/>
    <n v="58"/>
    <s v="Male"/>
    <s v="Handbag"/>
    <s v="Accessories"/>
    <n v="67"/>
    <s v="Rhode Island"/>
    <s v="M"/>
    <s v="Green"/>
    <s v="Fall"/>
    <n v="3.9"/>
    <x v="1"/>
    <s v="Credit Card"/>
    <s v="Standard"/>
    <s v="No"/>
    <s v="No"/>
    <n v="24"/>
    <s v="Venmo"/>
    <s v="Annually"/>
  </r>
  <r>
    <n v="1808"/>
    <n v="34"/>
    <s v="Male"/>
    <s v="Sneakers"/>
    <s v="Footwear"/>
    <n v="46"/>
    <s v="Vermont"/>
    <s v="L"/>
    <s v="Gold"/>
    <s v="Summer"/>
    <n v="3.5"/>
    <x v="1"/>
    <s v="PayPal"/>
    <s v="Standard"/>
    <s v="No"/>
    <s v="No"/>
    <n v="37"/>
    <s v="Venmo"/>
    <s v="Fortnightly"/>
  </r>
  <r>
    <n v="1809"/>
    <n v="67"/>
    <s v="Male"/>
    <s v="Jacket"/>
    <s v="Outerwear"/>
    <n v="71"/>
    <s v="Tennessee"/>
    <s v="M"/>
    <s v="Lavender"/>
    <s v="Spring"/>
    <n v="4.3"/>
    <x v="1"/>
    <s v="Credit Card"/>
    <s v="Next Day Air"/>
    <s v="No"/>
    <s v="No"/>
    <n v="7"/>
    <s v="Debit Card"/>
    <s v="Monthly"/>
  </r>
  <r>
    <n v="1810"/>
    <n v="58"/>
    <s v="Male"/>
    <s v="Backpack"/>
    <s v="Accessories"/>
    <n v="99"/>
    <s v="Alaska"/>
    <s v="S"/>
    <s v="Blue"/>
    <s v="Fall"/>
    <n v="3.4"/>
    <x v="1"/>
    <s v="Credit Card"/>
    <s v="Free Shipping"/>
    <s v="No"/>
    <s v="No"/>
    <n v="6"/>
    <s v="Debit Card"/>
    <s v="Fortnightly"/>
  </r>
  <r>
    <n v="1811"/>
    <n v="41"/>
    <s v="Male"/>
    <s v="Jeans"/>
    <s v="Clothing"/>
    <n v="28"/>
    <s v="Maryland"/>
    <s v="M"/>
    <s v="Magenta"/>
    <s v="Fall"/>
    <n v="2.7"/>
    <x v="1"/>
    <s v="Credit Card"/>
    <s v="Standard"/>
    <s v="No"/>
    <s v="No"/>
    <n v="16"/>
    <s v="Cash"/>
    <s v="Bi-Weekly"/>
  </r>
  <r>
    <n v="1812"/>
    <n v="42"/>
    <s v="Male"/>
    <s v="Belt"/>
    <s v="Accessories"/>
    <n v="77"/>
    <s v="Wisconsin"/>
    <s v="L"/>
    <s v="Blue"/>
    <s v="Summer"/>
    <n v="3.6"/>
    <x v="1"/>
    <s v="Bank Transfer"/>
    <s v="Standard"/>
    <s v="No"/>
    <s v="No"/>
    <n v="33"/>
    <s v="Bank Transfer"/>
    <s v="Annually"/>
  </r>
  <r>
    <n v="1813"/>
    <n v="50"/>
    <s v="Male"/>
    <s v="Boots"/>
    <s v="Footwear"/>
    <n v="63"/>
    <s v="Nevada"/>
    <s v="S"/>
    <s v="Blue"/>
    <s v="Summer"/>
    <n v="4.9000000000000004"/>
    <x v="1"/>
    <s v="Venmo"/>
    <s v="Express"/>
    <s v="No"/>
    <s v="No"/>
    <n v="18"/>
    <s v="PayPal"/>
    <s v="Bi-Weekly"/>
  </r>
  <r>
    <n v="1814"/>
    <n v="40"/>
    <s v="Male"/>
    <s v="Shorts"/>
    <s v="Clothing"/>
    <n v="62"/>
    <s v="Illinois"/>
    <s v="M"/>
    <s v="Olive"/>
    <s v="Spring"/>
    <n v="3.5"/>
    <x v="1"/>
    <s v="Credit Card"/>
    <s v="Free Shipping"/>
    <s v="No"/>
    <s v="No"/>
    <n v="24"/>
    <s v="PayPal"/>
    <s v="Weekly"/>
  </r>
  <r>
    <n v="1815"/>
    <n v="32"/>
    <s v="Male"/>
    <s v="Jeans"/>
    <s v="Clothing"/>
    <n v="92"/>
    <s v="Montana"/>
    <s v="M"/>
    <s v="White"/>
    <s v="Summer"/>
    <n v="3.8"/>
    <x v="1"/>
    <s v="Debit Card"/>
    <s v="Free Shipping"/>
    <s v="No"/>
    <s v="No"/>
    <n v="24"/>
    <s v="Cash"/>
    <s v="Quarterly"/>
  </r>
  <r>
    <n v="1816"/>
    <n v="51"/>
    <s v="Male"/>
    <s v="Shoes"/>
    <s v="Footwear"/>
    <n v="72"/>
    <s v="New Mexico"/>
    <s v="L"/>
    <s v="White"/>
    <s v="Winter"/>
    <n v="4.5"/>
    <x v="1"/>
    <s v="Venmo"/>
    <s v="2-Day Shipping"/>
    <s v="No"/>
    <s v="No"/>
    <n v="48"/>
    <s v="Credit Card"/>
    <s v="Every 3 Months"/>
  </r>
  <r>
    <n v="1817"/>
    <n v="26"/>
    <s v="Male"/>
    <s v="Hat"/>
    <s v="Accessories"/>
    <n v="79"/>
    <s v="Virginia"/>
    <s v="M"/>
    <s v="Purple"/>
    <s v="Summer"/>
    <n v="4"/>
    <x v="1"/>
    <s v="Venmo"/>
    <s v="Express"/>
    <s v="No"/>
    <s v="No"/>
    <n v="4"/>
    <s v="Cash"/>
    <s v="Weekly"/>
  </r>
  <r>
    <n v="1818"/>
    <n v="32"/>
    <s v="Male"/>
    <s v="T-shirt"/>
    <s v="Clothing"/>
    <n v="27"/>
    <s v="Delaware"/>
    <s v="M"/>
    <s v="White"/>
    <s v="Summer"/>
    <n v="4.7"/>
    <x v="1"/>
    <s v="Credit Card"/>
    <s v="Free Shipping"/>
    <s v="No"/>
    <s v="No"/>
    <n v="20"/>
    <s v="Cash"/>
    <s v="Weekly"/>
  </r>
  <r>
    <n v="1819"/>
    <n v="58"/>
    <s v="Male"/>
    <s v="Sunglasses"/>
    <s v="Accessories"/>
    <n v="39"/>
    <s v="North Carolina"/>
    <s v="M"/>
    <s v="White"/>
    <s v="Fall"/>
    <n v="3.8"/>
    <x v="1"/>
    <s v="Credit Card"/>
    <s v="Express"/>
    <s v="No"/>
    <s v="No"/>
    <n v="47"/>
    <s v="Debit Card"/>
    <s v="Every 3 Months"/>
  </r>
  <r>
    <n v="1820"/>
    <n v="51"/>
    <s v="Male"/>
    <s v="Socks"/>
    <s v="Clothing"/>
    <n v="86"/>
    <s v="Nevada"/>
    <s v="S"/>
    <s v="Peach"/>
    <s v="Spring"/>
    <n v="4.5"/>
    <x v="1"/>
    <s v="Cash"/>
    <s v="Next Day Air"/>
    <s v="No"/>
    <s v="No"/>
    <n v="50"/>
    <s v="Cash"/>
    <s v="Quarterly"/>
  </r>
  <r>
    <n v="1821"/>
    <n v="19"/>
    <s v="Male"/>
    <s v="Shirt"/>
    <s v="Clothing"/>
    <n v="94"/>
    <s v="Washington"/>
    <s v="XL"/>
    <s v="Gold"/>
    <s v="Fall"/>
    <n v="5"/>
    <x v="1"/>
    <s v="PayPal"/>
    <s v="Express"/>
    <s v="No"/>
    <s v="No"/>
    <n v="31"/>
    <s v="PayPal"/>
    <s v="Monthly"/>
  </r>
  <r>
    <n v="1822"/>
    <n v="57"/>
    <s v="Male"/>
    <s v="Shorts"/>
    <s v="Clothing"/>
    <n v="53"/>
    <s v="Maine"/>
    <s v="M"/>
    <s v="Teal"/>
    <s v="Spring"/>
    <n v="2.8"/>
    <x v="1"/>
    <s v="Credit Card"/>
    <s v="Express"/>
    <s v="No"/>
    <s v="No"/>
    <n v="29"/>
    <s v="PayPal"/>
    <s v="Quarterly"/>
  </r>
  <r>
    <n v="1823"/>
    <n v="66"/>
    <s v="Male"/>
    <s v="Shirt"/>
    <s v="Clothing"/>
    <n v="85"/>
    <s v="Connecticut"/>
    <s v="S"/>
    <s v="Cyan"/>
    <s v="Summer"/>
    <n v="4.4000000000000004"/>
    <x v="1"/>
    <s v="Cash"/>
    <s v="Standard"/>
    <s v="No"/>
    <s v="No"/>
    <n v="4"/>
    <s v="Cash"/>
    <s v="Annually"/>
  </r>
  <r>
    <n v="1824"/>
    <n v="62"/>
    <s v="Male"/>
    <s v="Socks"/>
    <s v="Clothing"/>
    <n v="50"/>
    <s v="Louisiana"/>
    <s v="L"/>
    <s v="Pink"/>
    <s v="Fall"/>
    <n v="4.7"/>
    <x v="1"/>
    <s v="Cash"/>
    <s v="Free Shipping"/>
    <s v="No"/>
    <s v="No"/>
    <n v="40"/>
    <s v="Bank Transfer"/>
    <s v="Bi-Weekly"/>
  </r>
  <r>
    <n v="1825"/>
    <n v="58"/>
    <s v="Male"/>
    <s v="Pants"/>
    <s v="Clothing"/>
    <n v="47"/>
    <s v="Illinois"/>
    <s v="XL"/>
    <s v="Magenta"/>
    <s v="Winter"/>
    <n v="3.8"/>
    <x v="1"/>
    <s v="Credit Card"/>
    <s v="Express"/>
    <s v="No"/>
    <s v="No"/>
    <n v="31"/>
    <s v="Cash"/>
    <s v="Monthly"/>
  </r>
  <r>
    <n v="1826"/>
    <n v="23"/>
    <s v="Male"/>
    <s v="Boots"/>
    <s v="Footwear"/>
    <n v="75"/>
    <s v="South Dakota"/>
    <s v="M"/>
    <s v="Pink"/>
    <s v="Winter"/>
    <n v="4.9000000000000004"/>
    <x v="1"/>
    <s v="Bank Transfer"/>
    <s v="Next Day Air"/>
    <s v="No"/>
    <s v="No"/>
    <n v="41"/>
    <s v="Credit Card"/>
    <s v="Weekly"/>
  </r>
  <r>
    <n v="1827"/>
    <n v="45"/>
    <s v="Male"/>
    <s v="T-shirt"/>
    <s v="Clothing"/>
    <n v="60"/>
    <s v="Indiana"/>
    <s v="M"/>
    <s v="Turquoise"/>
    <s v="Winter"/>
    <n v="4.2"/>
    <x v="1"/>
    <s v="PayPal"/>
    <s v="Express"/>
    <s v="No"/>
    <s v="No"/>
    <n v="44"/>
    <s v="Debit Card"/>
    <s v="Annually"/>
  </r>
  <r>
    <n v="1828"/>
    <n v="20"/>
    <s v="Male"/>
    <s v="T-shirt"/>
    <s v="Clothing"/>
    <n v="36"/>
    <s v="Vermont"/>
    <s v="S"/>
    <s v="Pink"/>
    <s v="Spring"/>
    <n v="4.9000000000000004"/>
    <x v="1"/>
    <s v="Cash"/>
    <s v="2-Day Shipping"/>
    <s v="No"/>
    <s v="No"/>
    <n v="31"/>
    <s v="Bank Transfer"/>
    <s v="Weekly"/>
  </r>
  <r>
    <n v="1829"/>
    <n v="33"/>
    <s v="Male"/>
    <s v="Coat"/>
    <s v="Outerwear"/>
    <n v="80"/>
    <s v="New Hampshire"/>
    <s v="L"/>
    <s v="Gray"/>
    <s v="Spring"/>
    <n v="3.9"/>
    <x v="1"/>
    <s v="Debit Card"/>
    <s v="Express"/>
    <s v="No"/>
    <s v="No"/>
    <n v="45"/>
    <s v="Cash"/>
    <s v="Every 3 Months"/>
  </r>
  <r>
    <n v="1830"/>
    <n v="30"/>
    <s v="Male"/>
    <s v="Hat"/>
    <s v="Accessories"/>
    <n v="96"/>
    <s v="Oregon"/>
    <s v="M"/>
    <s v="White"/>
    <s v="Spring"/>
    <n v="4.9000000000000004"/>
    <x v="1"/>
    <s v="Venmo"/>
    <s v="2-Day Shipping"/>
    <s v="No"/>
    <s v="No"/>
    <n v="50"/>
    <s v="Credit Card"/>
    <s v="Quarterly"/>
  </r>
  <r>
    <n v="1831"/>
    <n v="50"/>
    <s v="Male"/>
    <s v="Sunglasses"/>
    <s v="Accessories"/>
    <n v="80"/>
    <s v="Kansas"/>
    <s v="M"/>
    <s v="Blue"/>
    <s v="Winter"/>
    <n v="4.8"/>
    <x v="1"/>
    <s v="Credit Card"/>
    <s v="Express"/>
    <s v="No"/>
    <s v="No"/>
    <n v="7"/>
    <s v="Venmo"/>
    <s v="Annually"/>
  </r>
  <r>
    <n v="1832"/>
    <n v="62"/>
    <s v="Male"/>
    <s v="Blouse"/>
    <s v="Clothing"/>
    <n v="71"/>
    <s v="Maine"/>
    <s v="M"/>
    <s v="Cyan"/>
    <s v="Summer"/>
    <n v="3.3"/>
    <x v="1"/>
    <s v="Bank Transfer"/>
    <s v="Free Shipping"/>
    <s v="No"/>
    <s v="No"/>
    <n v="5"/>
    <s v="Bank Transfer"/>
    <s v="Every 3 Months"/>
  </r>
  <r>
    <n v="1833"/>
    <n v="69"/>
    <s v="Male"/>
    <s v="Jewelry"/>
    <s v="Accessories"/>
    <n v="29"/>
    <s v="Louisiana"/>
    <s v="M"/>
    <s v="Blue"/>
    <s v="Fall"/>
    <n v="4.5999999999999996"/>
    <x v="1"/>
    <s v="Debit Card"/>
    <s v="Free Shipping"/>
    <s v="No"/>
    <s v="No"/>
    <n v="48"/>
    <s v="Cash"/>
    <s v="Monthly"/>
  </r>
  <r>
    <n v="1834"/>
    <n v="34"/>
    <s v="Male"/>
    <s v="Jewelry"/>
    <s v="Accessories"/>
    <n v="53"/>
    <s v="Louisiana"/>
    <s v="M"/>
    <s v="Yellow"/>
    <s v="Spring"/>
    <n v="4.5"/>
    <x v="1"/>
    <s v="Bank Transfer"/>
    <s v="2-Day Shipping"/>
    <s v="No"/>
    <s v="No"/>
    <n v="19"/>
    <s v="PayPal"/>
    <s v="Fortnightly"/>
  </r>
  <r>
    <n v="1835"/>
    <n v="49"/>
    <s v="Male"/>
    <s v="Skirt"/>
    <s v="Clothing"/>
    <n v="35"/>
    <s v="Indiana"/>
    <s v="M"/>
    <s v="Charcoal"/>
    <s v="Summer"/>
    <n v="4.0999999999999996"/>
    <x v="1"/>
    <s v="Venmo"/>
    <s v="2-Day Shipping"/>
    <s v="No"/>
    <s v="No"/>
    <n v="39"/>
    <s v="Venmo"/>
    <s v="Fortnightly"/>
  </r>
  <r>
    <n v="1836"/>
    <n v="65"/>
    <s v="Male"/>
    <s v="Scarf"/>
    <s v="Accessories"/>
    <n v="75"/>
    <s v="Kentucky"/>
    <s v="M"/>
    <s v="Lavender"/>
    <s v="Fall"/>
    <n v="3.2"/>
    <x v="1"/>
    <s v="Cash"/>
    <s v="2-Day Shipping"/>
    <s v="No"/>
    <s v="No"/>
    <n v="45"/>
    <s v="Credit Card"/>
    <s v="Quarterly"/>
  </r>
  <r>
    <n v="1837"/>
    <n v="66"/>
    <s v="Male"/>
    <s v="Pants"/>
    <s v="Clothing"/>
    <n v="52"/>
    <s v="South Carolina"/>
    <s v="M"/>
    <s v="Teal"/>
    <s v="Fall"/>
    <n v="4.2"/>
    <x v="1"/>
    <s v="Cash"/>
    <s v="2-Day Shipping"/>
    <s v="No"/>
    <s v="No"/>
    <n v="35"/>
    <s v="Credit Card"/>
    <s v="Monthly"/>
  </r>
  <r>
    <n v="1838"/>
    <n v="41"/>
    <s v="Male"/>
    <s v="Hat"/>
    <s v="Accessories"/>
    <n v="77"/>
    <s v="Montana"/>
    <s v="M"/>
    <s v="Beige"/>
    <s v="Winter"/>
    <n v="4.8"/>
    <x v="1"/>
    <s v="PayPal"/>
    <s v="Free Shipping"/>
    <s v="No"/>
    <s v="No"/>
    <n v="8"/>
    <s v="Venmo"/>
    <s v="Monthly"/>
  </r>
  <r>
    <n v="1839"/>
    <n v="37"/>
    <s v="Male"/>
    <s v="Gloves"/>
    <s v="Accessories"/>
    <n v="24"/>
    <s v="Vermont"/>
    <s v="L"/>
    <s v="Blue"/>
    <s v="Fall"/>
    <n v="4.0999999999999996"/>
    <x v="1"/>
    <s v="Credit Card"/>
    <s v="Next Day Air"/>
    <s v="No"/>
    <s v="No"/>
    <n v="11"/>
    <s v="Credit Card"/>
    <s v="Quarterly"/>
  </r>
  <r>
    <n v="1840"/>
    <n v="32"/>
    <s v="Male"/>
    <s v="Shirt"/>
    <s v="Clothing"/>
    <n v="78"/>
    <s v="Mississippi"/>
    <s v="XL"/>
    <s v="Purple"/>
    <s v="Winter"/>
    <n v="3.7"/>
    <x v="1"/>
    <s v="Venmo"/>
    <s v="Store Pickup"/>
    <s v="No"/>
    <s v="No"/>
    <n v="32"/>
    <s v="Cash"/>
    <s v="Annually"/>
  </r>
  <r>
    <n v="1841"/>
    <n v="42"/>
    <s v="Male"/>
    <s v="Sandals"/>
    <s v="Footwear"/>
    <n v="98"/>
    <s v="Wyoming"/>
    <s v="M"/>
    <s v="Gold"/>
    <s v="Winter"/>
    <n v="2.6"/>
    <x v="1"/>
    <s v="Cash"/>
    <s v="Store Pickup"/>
    <s v="No"/>
    <s v="No"/>
    <n v="46"/>
    <s v="Bank Transfer"/>
    <s v="Every 3 Months"/>
  </r>
  <r>
    <n v="1842"/>
    <n v="31"/>
    <s v="Male"/>
    <s v="Socks"/>
    <s v="Clothing"/>
    <n v="57"/>
    <s v="Vermont"/>
    <s v="L"/>
    <s v="Blue"/>
    <s v="Winter"/>
    <n v="3"/>
    <x v="1"/>
    <s v="Debit Card"/>
    <s v="Standard"/>
    <s v="No"/>
    <s v="No"/>
    <n v="7"/>
    <s v="PayPal"/>
    <s v="Every 3 Months"/>
  </r>
  <r>
    <n v="1843"/>
    <n v="61"/>
    <s v="Male"/>
    <s v="Handbag"/>
    <s v="Accessories"/>
    <n v="78"/>
    <s v="Alabama"/>
    <s v="M"/>
    <s v="Black"/>
    <s v="Summer"/>
    <n v="4.4000000000000004"/>
    <x v="1"/>
    <s v="Bank Transfer"/>
    <s v="Express"/>
    <s v="No"/>
    <s v="No"/>
    <n v="1"/>
    <s v="Debit Card"/>
    <s v="Annually"/>
  </r>
  <r>
    <n v="1844"/>
    <n v="36"/>
    <s v="Male"/>
    <s v="Jacket"/>
    <s v="Outerwear"/>
    <n v="76"/>
    <s v="Kentucky"/>
    <s v="M"/>
    <s v="Charcoal"/>
    <s v="Fall"/>
    <n v="4.7"/>
    <x v="1"/>
    <s v="Bank Transfer"/>
    <s v="Next Day Air"/>
    <s v="No"/>
    <s v="No"/>
    <n v="32"/>
    <s v="Credit Card"/>
    <s v="Monthly"/>
  </r>
  <r>
    <n v="1845"/>
    <n v="60"/>
    <s v="Male"/>
    <s v="Shorts"/>
    <s v="Clothing"/>
    <n v="26"/>
    <s v="South Dakota"/>
    <s v="M"/>
    <s v="Purple"/>
    <s v="Spring"/>
    <n v="2.7"/>
    <x v="1"/>
    <s v="Venmo"/>
    <s v="2-Day Shipping"/>
    <s v="No"/>
    <s v="No"/>
    <n v="31"/>
    <s v="Credit Card"/>
    <s v="Annually"/>
  </r>
  <r>
    <n v="1846"/>
    <n v="51"/>
    <s v="Male"/>
    <s v="Sandals"/>
    <s v="Footwear"/>
    <n v="78"/>
    <s v="Delaware"/>
    <s v="M"/>
    <s v="Orange"/>
    <s v="Winter"/>
    <n v="2.8"/>
    <x v="1"/>
    <s v="Debit Card"/>
    <s v="2-Day Shipping"/>
    <s v="No"/>
    <s v="No"/>
    <n v="39"/>
    <s v="Bank Transfer"/>
    <s v="Quarterly"/>
  </r>
  <r>
    <n v="1847"/>
    <n v="68"/>
    <s v="Male"/>
    <s v="Scarf"/>
    <s v="Accessories"/>
    <n v="53"/>
    <s v="Wisconsin"/>
    <s v="M"/>
    <s v="Yellow"/>
    <s v="Summer"/>
    <n v="2.9"/>
    <x v="1"/>
    <s v="Debit Card"/>
    <s v="Standard"/>
    <s v="No"/>
    <s v="No"/>
    <n v="9"/>
    <s v="Venmo"/>
    <s v="Quarterly"/>
  </r>
  <r>
    <n v="1848"/>
    <n v="46"/>
    <s v="Male"/>
    <s v="Sandals"/>
    <s v="Footwear"/>
    <n v="100"/>
    <s v="Arizona"/>
    <s v="XL"/>
    <s v="Cyan"/>
    <s v="Summer"/>
    <n v="4.4000000000000004"/>
    <x v="1"/>
    <s v="Debit Card"/>
    <s v="Free Shipping"/>
    <s v="No"/>
    <s v="No"/>
    <n v="49"/>
    <s v="Credit Card"/>
    <s v="Weekly"/>
  </r>
  <r>
    <n v="1849"/>
    <n v="19"/>
    <s v="Male"/>
    <s v="Jeans"/>
    <s v="Clothing"/>
    <n v="73"/>
    <s v="Maine"/>
    <s v="XL"/>
    <s v="Yellow"/>
    <s v="Winter"/>
    <n v="2.7"/>
    <x v="1"/>
    <s v="Credit Card"/>
    <s v="Express"/>
    <s v="No"/>
    <s v="No"/>
    <n v="34"/>
    <s v="Cash"/>
    <s v="Every 3 Months"/>
  </r>
  <r>
    <n v="1850"/>
    <n v="30"/>
    <s v="Male"/>
    <s v="Skirt"/>
    <s v="Clothing"/>
    <n v="40"/>
    <s v="New Mexico"/>
    <s v="M"/>
    <s v="Maroon"/>
    <s v="Winter"/>
    <n v="4.5"/>
    <x v="1"/>
    <s v="Credit Card"/>
    <s v="Store Pickup"/>
    <s v="No"/>
    <s v="No"/>
    <n v="35"/>
    <s v="Bank Transfer"/>
    <s v="Monthly"/>
  </r>
  <r>
    <n v="1851"/>
    <n v="51"/>
    <s v="Male"/>
    <s v="Gloves"/>
    <s v="Accessories"/>
    <n v="76"/>
    <s v="Wyoming"/>
    <s v="S"/>
    <s v="Black"/>
    <s v="Winter"/>
    <n v="2.8"/>
    <x v="1"/>
    <s v="Credit Card"/>
    <s v="Store Pickup"/>
    <s v="No"/>
    <s v="No"/>
    <n v="50"/>
    <s v="Debit Card"/>
    <s v="Weekly"/>
  </r>
  <r>
    <n v="1852"/>
    <n v="28"/>
    <s v="Male"/>
    <s v="Skirt"/>
    <s v="Clothing"/>
    <n v="80"/>
    <s v="Delaware"/>
    <s v="S"/>
    <s v="Lavender"/>
    <s v="Fall"/>
    <n v="3.1"/>
    <x v="1"/>
    <s v="Venmo"/>
    <s v="Free Shipping"/>
    <s v="No"/>
    <s v="No"/>
    <n v="4"/>
    <s v="Bank Transfer"/>
    <s v="Fortnightly"/>
  </r>
  <r>
    <n v="1853"/>
    <n v="41"/>
    <s v="Male"/>
    <s v="Sweater"/>
    <s v="Clothing"/>
    <n v="80"/>
    <s v="Pennsylvania"/>
    <s v="XL"/>
    <s v="Violet"/>
    <s v="Winter"/>
    <n v="3.8"/>
    <x v="1"/>
    <s v="Cash"/>
    <s v="Store Pickup"/>
    <s v="No"/>
    <s v="No"/>
    <n v="32"/>
    <s v="Cash"/>
    <s v="Weekly"/>
  </r>
  <r>
    <n v="1854"/>
    <n v="29"/>
    <s v="Male"/>
    <s v="Blouse"/>
    <s v="Clothing"/>
    <n v="67"/>
    <s v="North Dakota"/>
    <s v="XL"/>
    <s v="Olive"/>
    <s v="Spring"/>
    <n v="2.9"/>
    <x v="1"/>
    <s v="Bank Transfer"/>
    <s v="Express"/>
    <s v="No"/>
    <s v="No"/>
    <n v="11"/>
    <s v="PayPal"/>
    <s v="Fortnightly"/>
  </r>
  <r>
    <n v="1855"/>
    <n v="25"/>
    <s v="Male"/>
    <s v="Sweater"/>
    <s v="Clothing"/>
    <n v="61"/>
    <s v="Kentucky"/>
    <s v="M"/>
    <s v="Teal"/>
    <s v="Spring"/>
    <n v="3.8"/>
    <x v="1"/>
    <s v="Credit Card"/>
    <s v="Express"/>
    <s v="No"/>
    <s v="No"/>
    <n v="49"/>
    <s v="Credit Card"/>
    <s v="Annually"/>
  </r>
  <r>
    <n v="1856"/>
    <n v="60"/>
    <s v="Male"/>
    <s v="Shirt"/>
    <s v="Clothing"/>
    <n v="76"/>
    <s v="Rhode Island"/>
    <s v="XL"/>
    <s v="Teal"/>
    <s v="Spring"/>
    <n v="4.7"/>
    <x v="1"/>
    <s v="Bank Transfer"/>
    <s v="Standard"/>
    <s v="No"/>
    <s v="No"/>
    <n v="9"/>
    <s v="Cash"/>
    <s v="Annually"/>
  </r>
  <r>
    <n v="1857"/>
    <n v="63"/>
    <s v="Male"/>
    <s v="Jewelry"/>
    <s v="Accessories"/>
    <n v="55"/>
    <s v="Arizona"/>
    <s v="XL"/>
    <s v="Beige"/>
    <s v="Summer"/>
    <n v="3.2"/>
    <x v="1"/>
    <s v="Venmo"/>
    <s v="Free Shipping"/>
    <s v="No"/>
    <s v="No"/>
    <n v="30"/>
    <s v="PayPal"/>
    <s v="Bi-Weekly"/>
  </r>
  <r>
    <n v="1858"/>
    <n v="51"/>
    <s v="Male"/>
    <s v="T-shirt"/>
    <s v="Clothing"/>
    <n v="85"/>
    <s v="Colorado"/>
    <s v="L"/>
    <s v="Maroon"/>
    <s v="Summer"/>
    <n v="4"/>
    <x v="1"/>
    <s v="Cash"/>
    <s v="Next Day Air"/>
    <s v="No"/>
    <s v="No"/>
    <n v="33"/>
    <s v="Cash"/>
    <s v="Monthly"/>
  </r>
  <r>
    <n v="1859"/>
    <n v="22"/>
    <s v="Male"/>
    <s v="Scarf"/>
    <s v="Accessories"/>
    <n v="69"/>
    <s v="Maine"/>
    <s v="S"/>
    <s v="Peach"/>
    <s v="Spring"/>
    <n v="4.9000000000000004"/>
    <x v="1"/>
    <s v="Venmo"/>
    <s v="2-Day Shipping"/>
    <s v="No"/>
    <s v="No"/>
    <n v="8"/>
    <s v="Debit Card"/>
    <s v="Annually"/>
  </r>
  <r>
    <n v="1860"/>
    <n v="54"/>
    <s v="Male"/>
    <s v="Belt"/>
    <s v="Accessories"/>
    <n v="26"/>
    <s v="New Jersey"/>
    <s v="L"/>
    <s v="Beige"/>
    <s v="Summer"/>
    <n v="3.7"/>
    <x v="1"/>
    <s v="Credit Card"/>
    <s v="Store Pickup"/>
    <s v="No"/>
    <s v="No"/>
    <n v="29"/>
    <s v="Debit Card"/>
    <s v="Fortnightly"/>
  </r>
  <r>
    <n v="1861"/>
    <n v="18"/>
    <s v="Male"/>
    <s v="T-shirt"/>
    <s v="Clothing"/>
    <n v="64"/>
    <s v="Kansas"/>
    <s v="M"/>
    <s v="Silver"/>
    <s v="Summer"/>
    <n v="4.8"/>
    <x v="1"/>
    <s v="Credit Card"/>
    <s v="Next Day Air"/>
    <s v="No"/>
    <s v="No"/>
    <n v="4"/>
    <s v="Credit Card"/>
    <s v="Monthly"/>
  </r>
  <r>
    <n v="1862"/>
    <n v="29"/>
    <s v="Male"/>
    <s v="Sneakers"/>
    <s v="Footwear"/>
    <n v="60"/>
    <s v="South Dakota"/>
    <s v="S"/>
    <s v="Peach"/>
    <s v="Fall"/>
    <n v="3.6"/>
    <x v="1"/>
    <s v="Bank Transfer"/>
    <s v="Standard"/>
    <s v="No"/>
    <s v="No"/>
    <n v="19"/>
    <s v="Debit Card"/>
    <s v="Monthly"/>
  </r>
  <r>
    <n v="1863"/>
    <n v="59"/>
    <s v="Male"/>
    <s v="Gloves"/>
    <s v="Accessories"/>
    <n v="36"/>
    <s v="New Hampshire"/>
    <s v="M"/>
    <s v="Turquoise"/>
    <s v="Winter"/>
    <n v="4.5999999999999996"/>
    <x v="1"/>
    <s v="Debit Card"/>
    <s v="Express"/>
    <s v="No"/>
    <s v="No"/>
    <n v="10"/>
    <s v="PayPal"/>
    <s v="Fortnightly"/>
  </r>
  <r>
    <n v="1864"/>
    <n v="25"/>
    <s v="Male"/>
    <s v="Sandals"/>
    <s v="Footwear"/>
    <n v="21"/>
    <s v="Connecticut"/>
    <s v="L"/>
    <s v="Orange"/>
    <s v="Spring"/>
    <n v="4.3"/>
    <x v="1"/>
    <s v="Venmo"/>
    <s v="2-Day Shipping"/>
    <s v="No"/>
    <s v="No"/>
    <n v="39"/>
    <s v="Debit Card"/>
    <s v="Monthly"/>
  </r>
  <r>
    <n v="1865"/>
    <n v="19"/>
    <s v="Male"/>
    <s v="Backpack"/>
    <s v="Accessories"/>
    <n v="72"/>
    <s v="Wyoming"/>
    <s v="S"/>
    <s v="Cyan"/>
    <s v="Fall"/>
    <n v="3.2"/>
    <x v="1"/>
    <s v="Bank Transfer"/>
    <s v="2-Day Shipping"/>
    <s v="No"/>
    <s v="No"/>
    <n v="21"/>
    <s v="Venmo"/>
    <s v="Quarterly"/>
  </r>
  <r>
    <n v="1866"/>
    <n v="56"/>
    <s v="Male"/>
    <s v="Pants"/>
    <s v="Clothing"/>
    <n v="62"/>
    <s v="Missouri"/>
    <s v="S"/>
    <s v="Silver"/>
    <s v="Summer"/>
    <n v="3.8"/>
    <x v="1"/>
    <s v="Venmo"/>
    <s v="Store Pickup"/>
    <s v="No"/>
    <s v="No"/>
    <n v="12"/>
    <s v="Bank Transfer"/>
    <s v="Monthly"/>
  </r>
  <r>
    <n v="1867"/>
    <n v="31"/>
    <s v="Male"/>
    <s v="T-shirt"/>
    <s v="Clothing"/>
    <n v="44"/>
    <s v="Alaska"/>
    <s v="XL"/>
    <s v="Gold"/>
    <s v="Winter"/>
    <n v="4.2"/>
    <x v="1"/>
    <s v="Debit Card"/>
    <s v="Standard"/>
    <s v="No"/>
    <s v="No"/>
    <n v="9"/>
    <s v="Credit Card"/>
    <s v="Fortnightly"/>
  </r>
  <r>
    <n v="1868"/>
    <n v="45"/>
    <s v="Male"/>
    <s v="Skirt"/>
    <s v="Clothing"/>
    <n v="52"/>
    <s v="Delaware"/>
    <s v="M"/>
    <s v="Brown"/>
    <s v="Fall"/>
    <n v="3.4"/>
    <x v="1"/>
    <s v="Debit Card"/>
    <s v="2-Day Shipping"/>
    <s v="No"/>
    <s v="No"/>
    <n v="20"/>
    <s v="Venmo"/>
    <s v="Quarterly"/>
  </r>
  <r>
    <n v="1869"/>
    <n v="23"/>
    <s v="Male"/>
    <s v="Gloves"/>
    <s v="Accessories"/>
    <n v="58"/>
    <s v="Indiana"/>
    <s v="M"/>
    <s v="Silver"/>
    <s v="Spring"/>
    <n v="4.7"/>
    <x v="1"/>
    <s v="Bank Transfer"/>
    <s v="Next Day Air"/>
    <s v="No"/>
    <s v="No"/>
    <n v="44"/>
    <s v="Cash"/>
    <s v="Fortnightly"/>
  </r>
  <r>
    <n v="1870"/>
    <n v="18"/>
    <s v="Male"/>
    <s v="Blouse"/>
    <s v="Clothing"/>
    <n v="77"/>
    <s v="West Virginia"/>
    <s v="S"/>
    <s v="Beige"/>
    <s v="Spring"/>
    <n v="3.9"/>
    <x v="1"/>
    <s v="PayPal"/>
    <s v="2-Day Shipping"/>
    <s v="No"/>
    <s v="No"/>
    <n v="16"/>
    <s v="Debit Card"/>
    <s v="Every 3 Months"/>
  </r>
  <r>
    <n v="1871"/>
    <n v="43"/>
    <s v="Male"/>
    <s v="Blouse"/>
    <s v="Clothing"/>
    <n v="99"/>
    <s v="Wyoming"/>
    <s v="L"/>
    <s v="Violet"/>
    <s v="Spring"/>
    <n v="4.3"/>
    <x v="1"/>
    <s v="Debit Card"/>
    <s v="Store Pickup"/>
    <s v="No"/>
    <s v="No"/>
    <n v="27"/>
    <s v="Debit Card"/>
    <s v="Fortnightly"/>
  </r>
  <r>
    <n v="1872"/>
    <n v="56"/>
    <s v="Male"/>
    <s v="Jeans"/>
    <s v="Clothing"/>
    <n v="96"/>
    <s v="Illinois"/>
    <s v="XL"/>
    <s v="Violet"/>
    <s v="Fall"/>
    <n v="2.7"/>
    <x v="1"/>
    <s v="Bank Transfer"/>
    <s v="Standard"/>
    <s v="No"/>
    <s v="No"/>
    <n v="14"/>
    <s v="Cash"/>
    <s v="Every 3 Months"/>
  </r>
  <r>
    <n v="1873"/>
    <n v="43"/>
    <s v="Male"/>
    <s v="T-shirt"/>
    <s v="Clothing"/>
    <n v="64"/>
    <s v="Alaska"/>
    <s v="M"/>
    <s v="Lavender"/>
    <s v="Summer"/>
    <n v="4.5999999999999996"/>
    <x v="1"/>
    <s v="Credit Card"/>
    <s v="Standard"/>
    <s v="No"/>
    <s v="No"/>
    <n v="24"/>
    <s v="Credit Card"/>
    <s v="Monthly"/>
  </r>
  <r>
    <n v="1874"/>
    <n v="64"/>
    <s v="Male"/>
    <s v="Sweater"/>
    <s v="Clothing"/>
    <n v="44"/>
    <s v="Wisconsin"/>
    <s v="XL"/>
    <s v="Red"/>
    <s v="Fall"/>
    <n v="2.9"/>
    <x v="1"/>
    <s v="Credit Card"/>
    <s v="Express"/>
    <s v="No"/>
    <s v="No"/>
    <n v="49"/>
    <s v="Bank Transfer"/>
    <s v="Weekly"/>
  </r>
  <r>
    <n v="1875"/>
    <n v="67"/>
    <s v="Male"/>
    <s v="Pants"/>
    <s v="Clothing"/>
    <n v="33"/>
    <s v="Indiana"/>
    <s v="L"/>
    <s v="Purple"/>
    <s v="Fall"/>
    <n v="3.6"/>
    <x v="1"/>
    <s v="Cash"/>
    <s v="Free Shipping"/>
    <s v="No"/>
    <s v="No"/>
    <n v="14"/>
    <s v="Cash"/>
    <s v="Weekly"/>
  </r>
  <r>
    <n v="1876"/>
    <n v="63"/>
    <s v="Male"/>
    <s v="Boots"/>
    <s v="Footwear"/>
    <n v="71"/>
    <s v="Tennessee"/>
    <s v="M"/>
    <s v="Brown"/>
    <s v="Winter"/>
    <n v="3.9"/>
    <x v="1"/>
    <s v="Debit Card"/>
    <s v="Next Day Air"/>
    <s v="No"/>
    <s v="No"/>
    <n v="6"/>
    <s v="Credit Card"/>
    <s v="Quarterly"/>
  </r>
  <r>
    <n v="1877"/>
    <n v="54"/>
    <s v="Male"/>
    <s v="Skirt"/>
    <s v="Clothing"/>
    <n v="36"/>
    <s v="Illinois"/>
    <s v="M"/>
    <s v="Gray"/>
    <s v="Fall"/>
    <n v="2.6"/>
    <x v="1"/>
    <s v="Credit Card"/>
    <s v="Standard"/>
    <s v="No"/>
    <s v="No"/>
    <n v="20"/>
    <s v="Venmo"/>
    <s v="Quarterly"/>
  </r>
  <r>
    <n v="1878"/>
    <n v="69"/>
    <s v="Male"/>
    <s v="Gloves"/>
    <s v="Accessories"/>
    <n v="62"/>
    <s v="Pennsylvania"/>
    <s v="L"/>
    <s v="Pink"/>
    <s v="Fall"/>
    <n v="3.6"/>
    <x v="1"/>
    <s v="Cash"/>
    <s v="Express"/>
    <s v="No"/>
    <s v="No"/>
    <n v="3"/>
    <s v="Credit Card"/>
    <s v="Annually"/>
  </r>
  <r>
    <n v="1879"/>
    <n v="34"/>
    <s v="Male"/>
    <s v="Socks"/>
    <s v="Clothing"/>
    <n v="29"/>
    <s v="Oklahoma"/>
    <s v="L"/>
    <s v="Magenta"/>
    <s v="Summer"/>
    <n v="3.4"/>
    <x v="1"/>
    <s v="Credit Card"/>
    <s v="Store Pickup"/>
    <s v="No"/>
    <s v="No"/>
    <n v="5"/>
    <s v="Credit Card"/>
    <s v="Monthly"/>
  </r>
  <r>
    <n v="1880"/>
    <n v="56"/>
    <s v="Male"/>
    <s v="T-shirt"/>
    <s v="Clothing"/>
    <n v="33"/>
    <s v="Tennessee"/>
    <s v="L"/>
    <s v="Charcoal"/>
    <s v="Spring"/>
    <n v="3.5"/>
    <x v="1"/>
    <s v="Debit Card"/>
    <s v="Express"/>
    <s v="No"/>
    <s v="No"/>
    <n v="46"/>
    <s v="Cash"/>
    <s v="Bi-Weekly"/>
  </r>
  <r>
    <n v="1881"/>
    <n v="34"/>
    <s v="Male"/>
    <s v="Blouse"/>
    <s v="Clothing"/>
    <n v="33"/>
    <s v="New Jersey"/>
    <s v="L"/>
    <s v="Yellow"/>
    <s v="Fall"/>
    <n v="3.1"/>
    <x v="1"/>
    <s v="PayPal"/>
    <s v="2-Day Shipping"/>
    <s v="No"/>
    <s v="No"/>
    <n v="8"/>
    <s v="Debit Card"/>
    <s v="Monthly"/>
  </r>
  <r>
    <n v="1882"/>
    <n v="58"/>
    <s v="Male"/>
    <s v="Blouse"/>
    <s v="Clothing"/>
    <n v="41"/>
    <s v="New Jersey"/>
    <s v="M"/>
    <s v="Red"/>
    <s v="Winter"/>
    <n v="4.3"/>
    <x v="1"/>
    <s v="Bank Transfer"/>
    <s v="Standard"/>
    <s v="No"/>
    <s v="No"/>
    <n v="13"/>
    <s v="Cash"/>
    <s v="Bi-Weekly"/>
  </r>
  <r>
    <n v="1883"/>
    <n v="44"/>
    <s v="Male"/>
    <s v="Scarf"/>
    <s v="Accessories"/>
    <n v="54"/>
    <s v="Tennessee"/>
    <s v="L"/>
    <s v="Blue"/>
    <s v="Winter"/>
    <n v="5"/>
    <x v="1"/>
    <s v="Debit Card"/>
    <s v="Store Pickup"/>
    <s v="No"/>
    <s v="No"/>
    <n v="25"/>
    <s v="Bank Transfer"/>
    <s v="Quarterly"/>
  </r>
  <r>
    <n v="1884"/>
    <n v="25"/>
    <s v="Male"/>
    <s v="Backpack"/>
    <s v="Accessories"/>
    <n v="58"/>
    <s v="Georgia"/>
    <s v="M"/>
    <s v="Cyan"/>
    <s v="Spring"/>
    <n v="4.9000000000000004"/>
    <x v="1"/>
    <s v="PayPal"/>
    <s v="Store Pickup"/>
    <s v="No"/>
    <s v="No"/>
    <n v="39"/>
    <s v="Debit Card"/>
    <s v="Fortnightly"/>
  </r>
  <r>
    <n v="1885"/>
    <n v="27"/>
    <s v="Male"/>
    <s v="Shorts"/>
    <s v="Clothing"/>
    <n v="30"/>
    <s v="Arizona"/>
    <s v="S"/>
    <s v="Pink"/>
    <s v="Summer"/>
    <n v="4.3"/>
    <x v="1"/>
    <s v="Bank Transfer"/>
    <s v="Next Day Air"/>
    <s v="No"/>
    <s v="No"/>
    <n v="15"/>
    <s v="Bank Transfer"/>
    <s v="Bi-Weekly"/>
  </r>
  <r>
    <n v="1886"/>
    <n v="26"/>
    <s v="Male"/>
    <s v="Jewelry"/>
    <s v="Accessories"/>
    <n v="53"/>
    <s v="Nevada"/>
    <s v="S"/>
    <s v="Maroon"/>
    <s v="Winter"/>
    <n v="4.4000000000000004"/>
    <x v="1"/>
    <s v="Credit Card"/>
    <s v="Standard"/>
    <s v="No"/>
    <s v="No"/>
    <n v="35"/>
    <s v="Cash"/>
    <s v="Monthly"/>
  </r>
  <r>
    <n v="1887"/>
    <n v="18"/>
    <s v="Male"/>
    <s v="Gloves"/>
    <s v="Accessories"/>
    <n v="91"/>
    <s v="Arkansas"/>
    <s v="L"/>
    <s v="Beige"/>
    <s v="Spring"/>
    <n v="4.4000000000000004"/>
    <x v="1"/>
    <s v="Cash"/>
    <s v="Next Day Air"/>
    <s v="No"/>
    <s v="No"/>
    <n v="46"/>
    <s v="Cash"/>
    <s v="Bi-Weekly"/>
  </r>
  <r>
    <n v="1888"/>
    <n v="64"/>
    <s v="Male"/>
    <s v="Hoodie"/>
    <s v="Clothing"/>
    <n v="44"/>
    <s v="North Dakota"/>
    <s v="XL"/>
    <s v="Gold"/>
    <s v="Fall"/>
    <n v="3.5"/>
    <x v="1"/>
    <s v="Cash"/>
    <s v="Express"/>
    <s v="No"/>
    <s v="No"/>
    <n v="3"/>
    <s v="PayPal"/>
    <s v="Monthly"/>
  </r>
  <r>
    <n v="1889"/>
    <n v="62"/>
    <s v="Male"/>
    <s v="Hoodie"/>
    <s v="Clothing"/>
    <n v="89"/>
    <s v="South Dakota"/>
    <s v="XL"/>
    <s v="Turquoise"/>
    <s v="Winter"/>
    <n v="3.4"/>
    <x v="1"/>
    <s v="Bank Transfer"/>
    <s v="Free Shipping"/>
    <s v="No"/>
    <s v="No"/>
    <n v="48"/>
    <s v="Credit Card"/>
    <s v="Weekly"/>
  </r>
  <r>
    <n v="1890"/>
    <n v="59"/>
    <s v="Male"/>
    <s v="Skirt"/>
    <s v="Clothing"/>
    <n v="57"/>
    <s v="North Carolina"/>
    <s v="L"/>
    <s v="Peach"/>
    <s v="Spring"/>
    <n v="2.5"/>
    <x v="1"/>
    <s v="Debit Card"/>
    <s v="Next Day Air"/>
    <s v="No"/>
    <s v="No"/>
    <n v="27"/>
    <s v="Bank Transfer"/>
    <s v="Weekly"/>
  </r>
  <r>
    <n v="1891"/>
    <n v="36"/>
    <s v="Male"/>
    <s v="Sunglasses"/>
    <s v="Accessories"/>
    <n v="57"/>
    <s v="Hawaii"/>
    <s v="M"/>
    <s v="Lavender"/>
    <s v="Spring"/>
    <n v="3.4"/>
    <x v="1"/>
    <s v="Debit Card"/>
    <s v="Store Pickup"/>
    <s v="No"/>
    <s v="No"/>
    <n v="5"/>
    <s v="Credit Card"/>
    <s v="Weekly"/>
  </r>
  <r>
    <n v="1892"/>
    <n v="69"/>
    <s v="Male"/>
    <s v="Jewelry"/>
    <s v="Accessories"/>
    <n v="74"/>
    <s v="New Hampshire"/>
    <s v="M"/>
    <s v="Gray"/>
    <s v="Summer"/>
    <n v="2.6"/>
    <x v="1"/>
    <s v="Venmo"/>
    <s v="Next Day Air"/>
    <s v="No"/>
    <s v="No"/>
    <n v="48"/>
    <s v="Debit Card"/>
    <s v="Quarterly"/>
  </r>
  <r>
    <n v="1893"/>
    <n v="39"/>
    <s v="Male"/>
    <s v="Jacket"/>
    <s v="Outerwear"/>
    <n v="30"/>
    <s v="California"/>
    <s v="M"/>
    <s v="Blue"/>
    <s v="Fall"/>
    <n v="4.5999999999999996"/>
    <x v="1"/>
    <s v="Bank Transfer"/>
    <s v="2-Day Shipping"/>
    <s v="No"/>
    <s v="No"/>
    <n v="12"/>
    <s v="Venmo"/>
    <s v="Weekly"/>
  </r>
  <r>
    <n v="1894"/>
    <n v="28"/>
    <s v="Male"/>
    <s v="Dress"/>
    <s v="Clothing"/>
    <n v="20"/>
    <s v="Delaware"/>
    <s v="L"/>
    <s v="Red"/>
    <s v="Summer"/>
    <n v="3.7"/>
    <x v="1"/>
    <s v="Venmo"/>
    <s v="Express"/>
    <s v="No"/>
    <s v="No"/>
    <n v="10"/>
    <s v="PayPal"/>
    <s v="Fortnightly"/>
  </r>
  <r>
    <n v="1895"/>
    <n v="42"/>
    <s v="Male"/>
    <s v="Hoodie"/>
    <s v="Clothing"/>
    <n v="90"/>
    <s v="Arizona"/>
    <s v="M"/>
    <s v="Purple"/>
    <s v="Fall"/>
    <n v="2.5"/>
    <x v="1"/>
    <s v="Credit Card"/>
    <s v="Free Shipping"/>
    <s v="No"/>
    <s v="No"/>
    <n v="48"/>
    <s v="Debit Card"/>
    <s v="Bi-Weekly"/>
  </r>
  <r>
    <n v="1896"/>
    <n v="31"/>
    <s v="Male"/>
    <s v="Jeans"/>
    <s v="Clothing"/>
    <n v="61"/>
    <s v="Washington"/>
    <s v="L"/>
    <s v="Indigo"/>
    <s v="Fall"/>
    <n v="4.5"/>
    <x v="1"/>
    <s v="Debit Card"/>
    <s v="Express"/>
    <s v="No"/>
    <s v="No"/>
    <n v="3"/>
    <s v="Debit Card"/>
    <s v="Monthly"/>
  </r>
  <r>
    <n v="1897"/>
    <n v="57"/>
    <s v="Male"/>
    <s v="Sandals"/>
    <s v="Footwear"/>
    <n v="51"/>
    <s v="Nevada"/>
    <s v="M"/>
    <s v="Gold"/>
    <s v="Fall"/>
    <n v="2.9"/>
    <x v="1"/>
    <s v="Cash"/>
    <s v="Standard"/>
    <s v="No"/>
    <s v="No"/>
    <n v="19"/>
    <s v="Venmo"/>
    <s v="Monthly"/>
  </r>
  <r>
    <n v="1898"/>
    <n v="53"/>
    <s v="Male"/>
    <s v="Sunglasses"/>
    <s v="Accessories"/>
    <n v="97"/>
    <s v="Alaska"/>
    <s v="L"/>
    <s v="Teal"/>
    <s v="Winter"/>
    <n v="2.9"/>
    <x v="1"/>
    <s v="Venmo"/>
    <s v="Free Shipping"/>
    <s v="No"/>
    <s v="No"/>
    <n v="11"/>
    <s v="Debit Card"/>
    <s v="Fortnightly"/>
  </r>
  <r>
    <n v="1899"/>
    <n v="59"/>
    <s v="Male"/>
    <s v="Pants"/>
    <s v="Clothing"/>
    <n v="97"/>
    <s v="Texas"/>
    <s v="L"/>
    <s v="Magenta"/>
    <s v="Fall"/>
    <n v="3.5"/>
    <x v="1"/>
    <s v="PayPal"/>
    <s v="Next Day Air"/>
    <s v="No"/>
    <s v="No"/>
    <n v="25"/>
    <s v="Venmo"/>
    <s v="Monthly"/>
  </r>
  <r>
    <n v="1900"/>
    <n v="32"/>
    <s v="Male"/>
    <s v="Shorts"/>
    <s v="Clothing"/>
    <n v="40"/>
    <s v="New York"/>
    <s v="L"/>
    <s v="Maroon"/>
    <s v="Winter"/>
    <n v="4.2"/>
    <x v="1"/>
    <s v="Venmo"/>
    <s v="Store Pickup"/>
    <s v="No"/>
    <s v="No"/>
    <n v="42"/>
    <s v="PayPal"/>
    <s v="Weekly"/>
  </r>
  <r>
    <n v="1901"/>
    <n v="65"/>
    <s v="Male"/>
    <s v="Jewelry"/>
    <s v="Accessories"/>
    <n v="85"/>
    <s v="Iowa"/>
    <s v="S"/>
    <s v="Blue"/>
    <s v="Summer"/>
    <n v="3.3"/>
    <x v="1"/>
    <s v="Debit Card"/>
    <s v="Free Shipping"/>
    <s v="No"/>
    <s v="No"/>
    <n v="34"/>
    <s v="Cash"/>
    <s v="Quarterly"/>
  </r>
  <r>
    <n v="1902"/>
    <n v="56"/>
    <s v="Male"/>
    <s v="Socks"/>
    <s v="Clothing"/>
    <n v="76"/>
    <s v="Arizona"/>
    <s v="S"/>
    <s v="Beige"/>
    <s v="Winter"/>
    <n v="3.9"/>
    <x v="1"/>
    <s v="Venmo"/>
    <s v="Store Pickup"/>
    <s v="No"/>
    <s v="No"/>
    <n v="50"/>
    <s v="Cash"/>
    <s v="Quarterly"/>
  </r>
  <r>
    <n v="1903"/>
    <n v="31"/>
    <s v="Male"/>
    <s v="Sandals"/>
    <s v="Footwear"/>
    <n v="22"/>
    <s v="New Mexico"/>
    <s v="S"/>
    <s v="Olive"/>
    <s v="Spring"/>
    <n v="5"/>
    <x v="1"/>
    <s v="Bank Transfer"/>
    <s v="Store Pickup"/>
    <s v="No"/>
    <s v="No"/>
    <n v="21"/>
    <s v="Venmo"/>
    <s v="Monthly"/>
  </r>
  <r>
    <n v="1904"/>
    <n v="59"/>
    <s v="Male"/>
    <s v="Pants"/>
    <s v="Clothing"/>
    <n v="63"/>
    <s v="North Carolina"/>
    <s v="M"/>
    <s v="Gold"/>
    <s v="Summer"/>
    <n v="3.3"/>
    <x v="1"/>
    <s v="Bank Transfer"/>
    <s v="Standard"/>
    <s v="No"/>
    <s v="No"/>
    <n v="37"/>
    <s v="Bank Transfer"/>
    <s v="Weekly"/>
  </r>
  <r>
    <n v="1905"/>
    <n v="22"/>
    <s v="Male"/>
    <s v="T-shirt"/>
    <s v="Clothing"/>
    <n v="71"/>
    <s v="Nevada"/>
    <s v="S"/>
    <s v="Silver"/>
    <s v="Spring"/>
    <n v="4.2"/>
    <x v="1"/>
    <s v="PayPal"/>
    <s v="Free Shipping"/>
    <s v="No"/>
    <s v="No"/>
    <n v="46"/>
    <s v="Cash"/>
    <s v="Monthly"/>
  </r>
  <r>
    <n v="1906"/>
    <n v="47"/>
    <s v="Male"/>
    <s v="Boots"/>
    <s v="Footwear"/>
    <n v="35"/>
    <s v="Idaho"/>
    <s v="M"/>
    <s v="Teal"/>
    <s v="Summer"/>
    <n v="4.9000000000000004"/>
    <x v="1"/>
    <s v="Debit Card"/>
    <s v="2-Day Shipping"/>
    <s v="No"/>
    <s v="No"/>
    <n v="14"/>
    <s v="Bank Transfer"/>
    <s v="Fortnightly"/>
  </r>
  <r>
    <n v="1907"/>
    <n v="23"/>
    <s v="Male"/>
    <s v="Backpack"/>
    <s v="Accessories"/>
    <n v="30"/>
    <s v="Vermont"/>
    <s v="M"/>
    <s v="Green"/>
    <s v="Spring"/>
    <n v="4.5999999999999996"/>
    <x v="1"/>
    <s v="Bank Transfer"/>
    <s v="2-Day Shipping"/>
    <s v="No"/>
    <s v="No"/>
    <n v="24"/>
    <s v="PayPal"/>
    <s v="Fortnightly"/>
  </r>
  <r>
    <n v="1908"/>
    <n v="69"/>
    <s v="Male"/>
    <s v="Skirt"/>
    <s v="Clothing"/>
    <n v="74"/>
    <s v="New Mexico"/>
    <s v="L"/>
    <s v="Orange"/>
    <s v="Fall"/>
    <n v="4.8"/>
    <x v="1"/>
    <s v="Cash"/>
    <s v="Store Pickup"/>
    <s v="No"/>
    <s v="No"/>
    <n v="36"/>
    <s v="Credit Card"/>
    <s v="Every 3 Months"/>
  </r>
  <r>
    <n v="1909"/>
    <n v="18"/>
    <s v="Male"/>
    <s v="Scarf"/>
    <s v="Accessories"/>
    <n v="71"/>
    <s v="Georgia"/>
    <s v="XL"/>
    <s v="Charcoal"/>
    <s v="Winter"/>
    <n v="2.7"/>
    <x v="1"/>
    <s v="Credit Card"/>
    <s v="Next Day Air"/>
    <s v="No"/>
    <s v="No"/>
    <n v="19"/>
    <s v="Debit Card"/>
    <s v="Bi-Weekly"/>
  </r>
  <r>
    <n v="1910"/>
    <n v="50"/>
    <s v="Male"/>
    <s v="Sweater"/>
    <s v="Clothing"/>
    <n v="84"/>
    <s v="Kentucky"/>
    <s v="S"/>
    <s v="Black"/>
    <s v="Spring"/>
    <n v="4.3"/>
    <x v="1"/>
    <s v="PayPal"/>
    <s v="Store Pickup"/>
    <s v="No"/>
    <s v="No"/>
    <n v="12"/>
    <s v="Credit Card"/>
    <s v="Monthly"/>
  </r>
  <r>
    <n v="1911"/>
    <n v="29"/>
    <s v="Male"/>
    <s v="Sandals"/>
    <s v="Footwear"/>
    <n v="38"/>
    <s v="New York"/>
    <s v="S"/>
    <s v="Yellow"/>
    <s v="Fall"/>
    <n v="3.8"/>
    <x v="1"/>
    <s v="Venmo"/>
    <s v="Express"/>
    <s v="No"/>
    <s v="No"/>
    <n v="13"/>
    <s v="Debit Card"/>
    <s v="Quarterly"/>
  </r>
  <r>
    <n v="1912"/>
    <n v="65"/>
    <s v="Male"/>
    <s v="Jewelry"/>
    <s v="Accessories"/>
    <n v="81"/>
    <s v="Arizona"/>
    <s v="M"/>
    <s v="Gray"/>
    <s v="Spring"/>
    <n v="4.9000000000000004"/>
    <x v="1"/>
    <s v="Credit Card"/>
    <s v="Express"/>
    <s v="No"/>
    <s v="No"/>
    <n v="32"/>
    <s v="Debit Card"/>
    <s v="Bi-Weekly"/>
  </r>
  <r>
    <n v="1913"/>
    <n v="29"/>
    <s v="Male"/>
    <s v="Sweater"/>
    <s v="Clothing"/>
    <n v="56"/>
    <s v="Colorado"/>
    <s v="S"/>
    <s v="Charcoal"/>
    <s v="Winter"/>
    <n v="3.4"/>
    <x v="1"/>
    <s v="Cash"/>
    <s v="2-Day Shipping"/>
    <s v="No"/>
    <s v="No"/>
    <n v="5"/>
    <s v="Credit Card"/>
    <s v="Bi-Weekly"/>
  </r>
  <r>
    <n v="1914"/>
    <n v="49"/>
    <s v="Male"/>
    <s v="Skirt"/>
    <s v="Clothing"/>
    <n v="48"/>
    <s v="Kentucky"/>
    <s v="M"/>
    <s v="Peach"/>
    <s v="Winter"/>
    <n v="3.6"/>
    <x v="1"/>
    <s v="Venmo"/>
    <s v="Express"/>
    <s v="No"/>
    <s v="No"/>
    <n v="29"/>
    <s v="Cash"/>
    <s v="Annually"/>
  </r>
  <r>
    <n v="1915"/>
    <n v="28"/>
    <s v="Male"/>
    <s v="Shorts"/>
    <s v="Clothing"/>
    <n v="97"/>
    <s v="Alaska"/>
    <s v="L"/>
    <s v="Green"/>
    <s v="Fall"/>
    <n v="3.4"/>
    <x v="1"/>
    <s v="Venmo"/>
    <s v="Standard"/>
    <s v="No"/>
    <s v="No"/>
    <n v="40"/>
    <s v="Credit Card"/>
    <s v="Fortnightly"/>
  </r>
  <r>
    <n v="1916"/>
    <n v="51"/>
    <s v="Male"/>
    <s v="Backpack"/>
    <s v="Accessories"/>
    <n v="74"/>
    <s v="Alabama"/>
    <s v="M"/>
    <s v="Magenta"/>
    <s v="Fall"/>
    <n v="4.7"/>
    <x v="1"/>
    <s v="PayPal"/>
    <s v="2-Day Shipping"/>
    <s v="No"/>
    <s v="No"/>
    <n v="44"/>
    <s v="Cash"/>
    <s v="Weekly"/>
  </r>
  <r>
    <n v="1917"/>
    <n v="26"/>
    <s v="Male"/>
    <s v="Hoodie"/>
    <s v="Clothing"/>
    <n v="50"/>
    <s v="Connecticut"/>
    <s v="S"/>
    <s v="Beige"/>
    <s v="Winter"/>
    <n v="3"/>
    <x v="1"/>
    <s v="PayPal"/>
    <s v="Next Day Air"/>
    <s v="No"/>
    <s v="No"/>
    <n v="3"/>
    <s v="Debit Card"/>
    <s v="Bi-Weekly"/>
  </r>
  <r>
    <n v="1918"/>
    <n v="38"/>
    <s v="Male"/>
    <s v="Skirt"/>
    <s v="Clothing"/>
    <n v="71"/>
    <s v="Hawaii"/>
    <s v="L"/>
    <s v="Black"/>
    <s v="Winter"/>
    <n v="3.4"/>
    <x v="1"/>
    <s v="Venmo"/>
    <s v="Free Shipping"/>
    <s v="No"/>
    <s v="No"/>
    <n v="35"/>
    <s v="PayPal"/>
    <s v="Bi-Weekly"/>
  </r>
  <r>
    <n v="1919"/>
    <n v="35"/>
    <s v="Male"/>
    <s v="Skirt"/>
    <s v="Clothing"/>
    <n v="33"/>
    <s v="Idaho"/>
    <s v="S"/>
    <s v="Purple"/>
    <s v="Summer"/>
    <n v="4.5999999999999996"/>
    <x v="1"/>
    <s v="PayPal"/>
    <s v="Standard"/>
    <s v="No"/>
    <s v="No"/>
    <n v="33"/>
    <s v="Debit Card"/>
    <s v="Monthly"/>
  </r>
  <r>
    <n v="1920"/>
    <n v="34"/>
    <s v="Male"/>
    <s v="Backpack"/>
    <s v="Accessories"/>
    <n v="56"/>
    <s v="Virginia"/>
    <s v="M"/>
    <s v="Olive"/>
    <s v="Summer"/>
    <n v="3.1"/>
    <x v="1"/>
    <s v="Credit Card"/>
    <s v="Express"/>
    <s v="No"/>
    <s v="No"/>
    <n v="20"/>
    <s v="PayPal"/>
    <s v="Bi-Weekly"/>
  </r>
  <r>
    <n v="1921"/>
    <n v="51"/>
    <s v="Male"/>
    <s v="Blouse"/>
    <s v="Clothing"/>
    <n v="84"/>
    <s v="Connecticut"/>
    <s v="M"/>
    <s v="Purple"/>
    <s v="Spring"/>
    <n v="2.8"/>
    <x v="1"/>
    <s v="Bank Transfer"/>
    <s v="Standard"/>
    <s v="No"/>
    <s v="No"/>
    <n v="40"/>
    <s v="Cash"/>
    <s v="Every 3 Months"/>
  </r>
  <r>
    <n v="1922"/>
    <n v="47"/>
    <s v="Male"/>
    <s v="Shirt"/>
    <s v="Clothing"/>
    <n v="36"/>
    <s v="Michigan"/>
    <s v="M"/>
    <s v="Green"/>
    <s v="Fall"/>
    <n v="3.5"/>
    <x v="1"/>
    <s v="Cash"/>
    <s v="Store Pickup"/>
    <s v="No"/>
    <s v="No"/>
    <n v="13"/>
    <s v="Venmo"/>
    <s v="Annually"/>
  </r>
  <r>
    <n v="1923"/>
    <n v="18"/>
    <s v="Male"/>
    <s v="Gloves"/>
    <s v="Accessories"/>
    <n v="63"/>
    <s v="Kentucky"/>
    <s v="S"/>
    <s v="Peach"/>
    <s v="Summer"/>
    <n v="4.5999999999999996"/>
    <x v="1"/>
    <s v="PayPal"/>
    <s v="Standard"/>
    <s v="No"/>
    <s v="No"/>
    <n v="9"/>
    <s v="PayPal"/>
    <s v="Monthly"/>
  </r>
  <r>
    <n v="1924"/>
    <n v="64"/>
    <s v="Male"/>
    <s v="Sandals"/>
    <s v="Footwear"/>
    <n v="36"/>
    <s v="Nebraska"/>
    <s v="XL"/>
    <s v="Blue"/>
    <s v="Summer"/>
    <n v="4.3"/>
    <x v="1"/>
    <s v="PayPal"/>
    <s v="Standard"/>
    <s v="No"/>
    <s v="No"/>
    <n v="7"/>
    <s v="Cash"/>
    <s v="Annually"/>
  </r>
  <r>
    <n v="1925"/>
    <n v="30"/>
    <s v="Male"/>
    <s v="Jacket"/>
    <s v="Outerwear"/>
    <n v="63"/>
    <s v="Michigan"/>
    <s v="M"/>
    <s v="Gray"/>
    <s v="Fall"/>
    <n v="4.8"/>
    <x v="1"/>
    <s v="Venmo"/>
    <s v="Free Shipping"/>
    <s v="No"/>
    <s v="No"/>
    <n v="42"/>
    <s v="PayPal"/>
    <s v="Quarterly"/>
  </r>
  <r>
    <n v="1926"/>
    <n v="59"/>
    <s v="Male"/>
    <s v="Sneakers"/>
    <s v="Footwear"/>
    <n v="32"/>
    <s v="Utah"/>
    <s v="L"/>
    <s v="Black"/>
    <s v="Winter"/>
    <n v="2.9"/>
    <x v="1"/>
    <s v="Venmo"/>
    <s v="Express"/>
    <s v="No"/>
    <s v="No"/>
    <n v="44"/>
    <s v="Credit Card"/>
    <s v="Fortnightly"/>
  </r>
  <r>
    <n v="1927"/>
    <n v="66"/>
    <s v="Male"/>
    <s v="Backpack"/>
    <s v="Accessories"/>
    <n v="93"/>
    <s v="New Mexico"/>
    <s v="M"/>
    <s v="Silver"/>
    <s v="Spring"/>
    <n v="3"/>
    <x v="1"/>
    <s v="Venmo"/>
    <s v="Express"/>
    <s v="No"/>
    <s v="No"/>
    <n v="6"/>
    <s v="PayPal"/>
    <s v="Annually"/>
  </r>
  <r>
    <n v="1928"/>
    <n v="40"/>
    <s v="Male"/>
    <s v="Pants"/>
    <s v="Clothing"/>
    <n v="29"/>
    <s v="Florida"/>
    <s v="M"/>
    <s v="Pink"/>
    <s v="Summer"/>
    <n v="2.9"/>
    <x v="1"/>
    <s v="Debit Card"/>
    <s v="Standard"/>
    <s v="No"/>
    <s v="No"/>
    <n v="8"/>
    <s v="Cash"/>
    <s v="Every 3 Months"/>
  </r>
  <r>
    <n v="1929"/>
    <n v="25"/>
    <s v="Male"/>
    <s v="Sunglasses"/>
    <s v="Accessories"/>
    <n v="92"/>
    <s v="Mississippi"/>
    <s v="S"/>
    <s v="Lavender"/>
    <s v="Summer"/>
    <n v="3.7"/>
    <x v="1"/>
    <s v="PayPal"/>
    <s v="Standard"/>
    <s v="No"/>
    <s v="No"/>
    <n v="10"/>
    <s v="PayPal"/>
    <s v="Weekly"/>
  </r>
  <r>
    <n v="1930"/>
    <n v="59"/>
    <s v="Male"/>
    <s v="Jeans"/>
    <s v="Clothing"/>
    <n v="33"/>
    <s v="Hawaii"/>
    <s v="L"/>
    <s v="Brown"/>
    <s v="Fall"/>
    <n v="4.7"/>
    <x v="1"/>
    <s v="Debit Card"/>
    <s v="Standard"/>
    <s v="No"/>
    <s v="No"/>
    <n v="46"/>
    <s v="Venmo"/>
    <s v="Quarterly"/>
  </r>
  <r>
    <n v="1931"/>
    <n v="66"/>
    <s v="Male"/>
    <s v="Pants"/>
    <s v="Clothing"/>
    <n v="52"/>
    <s v="North Carolina"/>
    <s v="L"/>
    <s v="Turquoise"/>
    <s v="Spring"/>
    <n v="3.5"/>
    <x v="1"/>
    <s v="Bank Transfer"/>
    <s v="Store Pickup"/>
    <s v="No"/>
    <s v="No"/>
    <n v="26"/>
    <s v="Cash"/>
    <s v="Weekly"/>
  </r>
  <r>
    <n v="1932"/>
    <n v="54"/>
    <s v="Male"/>
    <s v="Jewelry"/>
    <s v="Accessories"/>
    <n v="42"/>
    <s v="Illinois"/>
    <s v="S"/>
    <s v="Olive"/>
    <s v="Spring"/>
    <n v="2.7"/>
    <x v="1"/>
    <s v="PayPal"/>
    <s v="Store Pickup"/>
    <s v="No"/>
    <s v="No"/>
    <n v="6"/>
    <s v="Debit Card"/>
    <s v="Every 3 Months"/>
  </r>
  <r>
    <n v="1933"/>
    <n v="42"/>
    <s v="Male"/>
    <s v="Hoodie"/>
    <s v="Clothing"/>
    <n v="36"/>
    <s v="Maryland"/>
    <s v="M"/>
    <s v="White"/>
    <s v="Spring"/>
    <n v="5"/>
    <x v="1"/>
    <s v="Cash"/>
    <s v="Free Shipping"/>
    <s v="No"/>
    <s v="No"/>
    <n v="47"/>
    <s v="Credit Card"/>
    <s v="Every 3 Months"/>
  </r>
  <r>
    <n v="1934"/>
    <n v="48"/>
    <s v="Male"/>
    <s v="Sandals"/>
    <s v="Footwear"/>
    <n v="67"/>
    <s v="Montana"/>
    <s v="L"/>
    <s v="Violet"/>
    <s v="Summer"/>
    <n v="4.0999999999999996"/>
    <x v="1"/>
    <s v="Cash"/>
    <s v="Next Day Air"/>
    <s v="No"/>
    <s v="No"/>
    <n v="28"/>
    <s v="Venmo"/>
    <s v="Annually"/>
  </r>
  <r>
    <n v="1935"/>
    <n v="34"/>
    <s v="Male"/>
    <s v="Jacket"/>
    <s v="Outerwear"/>
    <n v="43"/>
    <s v="Michigan"/>
    <s v="L"/>
    <s v="Gold"/>
    <s v="Winter"/>
    <n v="2.7"/>
    <x v="1"/>
    <s v="Debit Card"/>
    <s v="Free Shipping"/>
    <s v="No"/>
    <s v="No"/>
    <n v="23"/>
    <s v="Bank Transfer"/>
    <s v="Annually"/>
  </r>
  <r>
    <n v="1936"/>
    <n v="19"/>
    <s v="Male"/>
    <s v="Blouse"/>
    <s v="Clothing"/>
    <n v="68"/>
    <s v="North Carolina"/>
    <s v="XL"/>
    <s v="Violet"/>
    <s v="Spring"/>
    <n v="4.8"/>
    <x v="1"/>
    <s v="Debit Card"/>
    <s v="Free Shipping"/>
    <s v="No"/>
    <s v="No"/>
    <n v="45"/>
    <s v="Cash"/>
    <s v="Fortnightly"/>
  </r>
  <r>
    <n v="1937"/>
    <n v="70"/>
    <s v="Male"/>
    <s v="Jewelry"/>
    <s v="Accessories"/>
    <n v="60"/>
    <s v="Minnesota"/>
    <s v="S"/>
    <s v="Teal"/>
    <s v="Summer"/>
    <n v="4.3"/>
    <x v="1"/>
    <s v="PayPal"/>
    <s v="2-Day Shipping"/>
    <s v="No"/>
    <s v="No"/>
    <n v="44"/>
    <s v="PayPal"/>
    <s v="Every 3 Months"/>
  </r>
  <r>
    <n v="1938"/>
    <n v="43"/>
    <s v="Male"/>
    <s v="Socks"/>
    <s v="Clothing"/>
    <n v="53"/>
    <s v="Delaware"/>
    <s v="M"/>
    <s v="Olive"/>
    <s v="Summer"/>
    <n v="4.5"/>
    <x v="1"/>
    <s v="Venmo"/>
    <s v="2-Day Shipping"/>
    <s v="No"/>
    <s v="No"/>
    <n v="11"/>
    <s v="Bank Transfer"/>
    <s v="Monthly"/>
  </r>
  <r>
    <n v="1939"/>
    <n v="46"/>
    <s v="Male"/>
    <s v="Jeans"/>
    <s v="Clothing"/>
    <n v="23"/>
    <s v="Kentucky"/>
    <s v="L"/>
    <s v="Blue"/>
    <s v="Spring"/>
    <n v="3.8"/>
    <x v="1"/>
    <s v="Bank Transfer"/>
    <s v="Standard"/>
    <s v="No"/>
    <s v="No"/>
    <n v="39"/>
    <s v="Debit Card"/>
    <s v="Bi-Weekly"/>
  </r>
  <r>
    <n v="1940"/>
    <n v="66"/>
    <s v="Male"/>
    <s v="Gloves"/>
    <s v="Accessories"/>
    <n v="57"/>
    <s v="Ohio"/>
    <s v="L"/>
    <s v="Magenta"/>
    <s v="Winter"/>
    <n v="3.7"/>
    <x v="1"/>
    <s v="Bank Transfer"/>
    <s v="Store Pickup"/>
    <s v="No"/>
    <s v="No"/>
    <n v="20"/>
    <s v="PayPal"/>
    <s v="Every 3 Months"/>
  </r>
  <r>
    <n v="1941"/>
    <n v="50"/>
    <s v="Male"/>
    <s v="Hat"/>
    <s v="Accessories"/>
    <n v="89"/>
    <s v="Alaska"/>
    <s v="L"/>
    <s v="Gray"/>
    <s v="Fall"/>
    <n v="3.9"/>
    <x v="1"/>
    <s v="Venmo"/>
    <s v="2-Day Shipping"/>
    <s v="No"/>
    <s v="No"/>
    <n v="48"/>
    <s v="PayPal"/>
    <s v="Fortnightly"/>
  </r>
  <r>
    <n v="1942"/>
    <n v="55"/>
    <s v="Male"/>
    <s v="Shoes"/>
    <s v="Footwear"/>
    <n v="99"/>
    <s v="Vermont"/>
    <s v="XL"/>
    <s v="Peach"/>
    <s v="Winter"/>
    <n v="3.3"/>
    <x v="1"/>
    <s v="PayPal"/>
    <s v="Standard"/>
    <s v="No"/>
    <s v="No"/>
    <n v="46"/>
    <s v="Credit Card"/>
    <s v="Quarterly"/>
  </r>
  <r>
    <n v="1943"/>
    <n v="63"/>
    <s v="Male"/>
    <s v="Pants"/>
    <s v="Clothing"/>
    <n v="28"/>
    <s v="Alabama"/>
    <s v="M"/>
    <s v="Cyan"/>
    <s v="Fall"/>
    <n v="3.4"/>
    <x v="1"/>
    <s v="Credit Card"/>
    <s v="Express"/>
    <s v="No"/>
    <s v="No"/>
    <n v="22"/>
    <s v="PayPal"/>
    <s v="Monthly"/>
  </r>
  <r>
    <n v="1944"/>
    <n v="32"/>
    <s v="Male"/>
    <s v="Socks"/>
    <s v="Clothing"/>
    <n v="53"/>
    <s v="Wisconsin"/>
    <s v="L"/>
    <s v="Violet"/>
    <s v="Summer"/>
    <n v="3.8"/>
    <x v="1"/>
    <s v="Debit Card"/>
    <s v="Next Day Air"/>
    <s v="No"/>
    <s v="No"/>
    <n v="45"/>
    <s v="Cash"/>
    <s v="Annually"/>
  </r>
  <r>
    <n v="1945"/>
    <n v="30"/>
    <s v="Male"/>
    <s v="Hoodie"/>
    <s v="Clothing"/>
    <n v="45"/>
    <s v="Arkansas"/>
    <s v="M"/>
    <s v="Gold"/>
    <s v="Winter"/>
    <n v="2.7"/>
    <x v="1"/>
    <s v="Debit Card"/>
    <s v="Free Shipping"/>
    <s v="No"/>
    <s v="No"/>
    <n v="49"/>
    <s v="Cash"/>
    <s v="Every 3 Months"/>
  </r>
  <r>
    <n v="1946"/>
    <n v="35"/>
    <s v="Male"/>
    <s v="Hoodie"/>
    <s v="Clothing"/>
    <n v="38"/>
    <s v="Georgia"/>
    <s v="M"/>
    <s v="Gold"/>
    <s v="Winter"/>
    <n v="2.9"/>
    <x v="1"/>
    <s v="Debit Card"/>
    <s v="2-Day Shipping"/>
    <s v="No"/>
    <s v="No"/>
    <n v="9"/>
    <s v="Credit Card"/>
    <s v="Every 3 Months"/>
  </r>
  <r>
    <n v="1947"/>
    <n v="59"/>
    <s v="Male"/>
    <s v="Pants"/>
    <s v="Clothing"/>
    <n v="49"/>
    <s v="Louisiana"/>
    <s v="M"/>
    <s v="White"/>
    <s v="Summer"/>
    <n v="4.5"/>
    <x v="1"/>
    <s v="Bank Transfer"/>
    <s v="Standard"/>
    <s v="No"/>
    <s v="No"/>
    <n v="41"/>
    <s v="Credit Card"/>
    <s v="Quarterly"/>
  </r>
  <r>
    <n v="1948"/>
    <n v="59"/>
    <s v="Male"/>
    <s v="Shirt"/>
    <s v="Clothing"/>
    <n v="32"/>
    <s v="New York"/>
    <s v="M"/>
    <s v="Gray"/>
    <s v="Summer"/>
    <n v="2.6"/>
    <x v="1"/>
    <s v="Debit Card"/>
    <s v="Store Pickup"/>
    <s v="No"/>
    <s v="No"/>
    <n v="2"/>
    <s v="PayPal"/>
    <s v="Monthly"/>
  </r>
  <r>
    <n v="1949"/>
    <n v="54"/>
    <s v="Male"/>
    <s v="T-shirt"/>
    <s v="Clothing"/>
    <n v="37"/>
    <s v="Connecticut"/>
    <s v="L"/>
    <s v="Brown"/>
    <s v="Winter"/>
    <n v="3.1"/>
    <x v="1"/>
    <s v="Debit Card"/>
    <s v="Next Day Air"/>
    <s v="No"/>
    <s v="No"/>
    <n v="39"/>
    <s v="PayPal"/>
    <s v="Bi-Weekly"/>
  </r>
  <r>
    <n v="1950"/>
    <n v="63"/>
    <s v="Male"/>
    <s v="Dress"/>
    <s v="Clothing"/>
    <n v="80"/>
    <s v="Nebraska"/>
    <s v="L"/>
    <s v="Gray"/>
    <s v="Winter"/>
    <n v="4.7"/>
    <x v="1"/>
    <s v="Venmo"/>
    <s v="Store Pickup"/>
    <s v="No"/>
    <s v="No"/>
    <n v="12"/>
    <s v="PayPal"/>
    <s v="Quarterly"/>
  </r>
  <r>
    <n v="1951"/>
    <n v="43"/>
    <s v="Male"/>
    <s v="Backpack"/>
    <s v="Accessories"/>
    <n v="78"/>
    <s v="Arkansas"/>
    <s v="L"/>
    <s v="Blue"/>
    <s v="Summer"/>
    <n v="4.5999999999999996"/>
    <x v="1"/>
    <s v="Cash"/>
    <s v="Free Shipping"/>
    <s v="No"/>
    <s v="No"/>
    <n v="26"/>
    <s v="PayPal"/>
    <s v="Every 3 Months"/>
  </r>
  <r>
    <n v="1952"/>
    <n v="33"/>
    <s v="Male"/>
    <s v="Gloves"/>
    <s v="Accessories"/>
    <n v="53"/>
    <s v="Connecticut"/>
    <s v="L"/>
    <s v="Gold"/>
    <s v="Summer"/>
    <n v="2.7"/>
    <x v="1"/>
    <s v="Bank Transfer"/>
    <s v="Next Day Air"/>
    <s v="No"/>
    <s v="No"/>
    <n v="32"/>
    <s v="Bank Transfer"/>
    <s v="Bi-Weekly"/>
  </r>
  <r>
    <n v="1953"/>
    <n v="57"/>
    <s v="Male"/>
    <s v="Shoes"/>
    <s v="Footwear"/>
    <n v="82"/>
    <s v="Maryland"/>
    <s v="L"/>
    <s v="Yellow"/>
    <s v="Summer"/>
    <n v="4.5999999999999996"/>
    <x v="1"/>
    <s v="PayPal"/>
    <s v="2-Day Shipping"/>
    <s v="No"/>
    <s v="No"/>
    <n v="50"/>
    <s v="Cash"/>
    <s v="Bi-Weekly"/>
  </r>
  <r>
    <n v="1954"/>
    <n v="25"/>
    <s v="Male"/>
    <s v="Skirt"/>
    <s v="Clothing"/>
    <n v="33"/>
    <s v="Colorado"/>
    <s v="XL"/>
    <s v="Green"/>
    <s v="Spring"/>
    <n v="4.8"/>
    <x v="1"/>
    <s v="Cash"/>
    <s v="Standard"/>
    <s v="No"/>
    <s v="No"/>
    <n v="3"/>
    <s v="PayPal"/>
    <s v="Fortnightly"/>
  </r>
  <r>
    <n v="1955"/>
    <n v="26"/>
    <s v="Male"/>
    <s v="Gloves"/>
    <s v="Accessories"/>
    <n v="77"/>
    <s v="Colorado"/>
    <s v="M"/>
    <s v="Pink"/>
    <s v="Winter"/>
    <n v="4.2"/>
    <x v="1"/>
    <s v="Bank Transfer"/>
    <s v="Free Shipping"/>
    <s v="No"/>
    <s v="No"/>
    <n v="3"/>
    <s v="Venmo"/>
    <s v="Quarterly"/>
  </r>
  <r>
    <n v="1956"/>
    <n v="50"/>
    <s v="Male"/>
    <s v="Hoodie"/>
    <s v="Clothing"/>
    <n v="56"/>
    <s v="Maine"/>
    <s v="M"/>
    <s v="Pink"/>
    <s v="Winter"/>
    <n v="4.9000000000000004"/>
    <x v="1"/>
    <s v="Credit Card"/>
    <s v="Express"/>
    <s v="No"/>
    <s v="No"/>
    <n v="37"/>
    <s v="Cash"/>
    <s v="Monthly"/>
  </r>
  <r>
    <n v="1957"/>
    <n v="70"/>
    <s v="Male"/>
    <s v="Socks"/>
    <s v="Clothing"/>
    <n v="37"/>
    <s v="Oklahoma"/>
    <s v="M"/>
    <s v="Pink"/>
    <s v="Winter"/>
    <n v="4.9000000000000004"/>
    <x v="1"/>
    <s v="Cash"/>
    <s v="Express"/>
    <s v="No"/>
    <s v="No"/>
    <n v="20"/>
    <s v="Credit Card"/>
    <s v="Fortnightly"/>
  </r>
  <r>
    <n v="1958"/>
    <n v="68"/>
    <s v="Male"/>
    <s v="Gloves"/>
    <s v="Accessories"/>
    <n v="54"/>
    <s v="South Carolina"/>
    <s v="M"/>
    <s v="Cyan"/>
    <s v="Spring"/>
    <n v="4.5"/>
    <x v="1"/>
    <s v="Venmo"/>
    <s v="Store Pickup"/>
    <s v="No"/>
    <s v="No"/>
    <n v="26"/>
    <s v="Cash"/>
    <s v="Bi-Weekly"/>
  </r>
  <r>
    <n v="1959"/>
    <n v="39"/>
    <s v="Male"/>
    <s v="Shorts"/>
    <s v="Clothing"/>
    <n v="67"/>
    <s v="Nevada"/>
    <s v="M"/>
    <s v="Gray"/>
    <s v="Winter"/>
    <n v="2.7"/>
    <x v="1"/>
    <s v="Cash"/>
    <s v="Store Pickup"/>
    <s v="No"/>
    <s v="No"/>
    <n v="47"/>
    <s v="Cash"/>
    <s v="Quarterly"/>
  </r>
  <r>
    <n v="1960"/>
    <n v="46"/>
    <s v="Male"/>
    <s v="Shoes"/>
    <s v="Footwear"/>
    <n v="90"/>
    <s v="Colorado"/>
    <s v="M"/>
    <s v="White"/>
    <s v="Fall"/>
    <n v="3.1"/>
    <x v="1"/>
    <s v="Credit Card"/>
    <s v="Store Pickup"/>
    <s v="No"/>
    <s v="No"/>
    <n v="7"/>
    <s v="Credit Card"/>
    <s v="Every 3 Months"/>
  </r>
  <r>
    <n v="1961"/>
    <n v="57"/>
    <s v="Male"/>
    <s v="Jeans"/>
    <s v="Clothing"/>
    <n v="72"/>
    <s v="Massachusetts"/>
    <s v="L"/>
    <s v="Red"/>
    <s v="Summer"/>
    <n v="3.3"/>
    <x v="1"/>
    <s v="Bank Transfer"/>
    <s v="2-Day Shipping"/>
    <s v="No"/>
    <s v="No"/>
    <n v="40"/>
    <s v="Credit Card"/>
    <s v="Annually"/>
  </r>
  <r>
    <n v="1962"/>
    <n v="47"/>
    <s v="Male"/>
    <s v="Boots"/>
    <s v="Footwear"/>
    <n v="59"/>
    <s v="Nevada"/>
    <s v="L"/>
    <s v="Black"/>
    <s v="Summer"/>
    <n v="2.6"/>
    <x v="1"/>
    <s v="Cash"/>
    <s v="Free Shipping"/>
    <s v="No"/>
    <s v="No"/>
    <n v="45"/>
    <s v="Debit Card"/>
    <s v="Quarterly"/>
  </r>
  <r>
    <n v="1963"/>
    <n v="40"/>
    <s v="Male"/>
    <s v="Hat"/>
    <s v="Accessories"/>
    <n v="45"/>
    <s v="Iowa"/>
    <s v="M"/>
    <s v="Silver"/>
    <s v="Fall"/>
    <n v="4.4000000000000004"/>
    <x v="1"/>
    <s v="Debit Card"/>
    <s v="Standard"/>
    <s v="No"/>
    <s v="No"/>
    <n v="20"/>
    <s v="PayPal"/>
    <s v="Fortnightly"/>
  </r>
  <r>
    <n v="1964"/>
    <n v="52"/>
    <s v="Male"/>
    <s v="Shorts"/>
    <s v="Clothing"/>
    <n v="30"/>
    <s v="Michigan"/>
    <s v="L"/>
    <s v="Pink"/>
    <s v="Spring"/>
    <n v="3.9"/>
    <x v="1"/>
    <s v="Bank Transfer"/>
    <s v="Standard"/>
    <s v="No"/>
    <s v="No"/>
    <n v="11"/>
    <s v="Credit Card"/>
    <s v="Weekly"/>
  </r>
  <r>
    <n v="1965"/>
    <n v="40"/>
    <s v="Male"/>
    <s v="Pants"/>
    <s v="Clothing"/>
    <n v="51"/>
    <s v="West Virginia"/>
    <s v="S"/>
    <s v="Cyan"/>
    <s v="Summer"/>
    <n v="4.5999999999999996"/>
    <x v="1"/>
    <s v="PayPal"/>
    <s v="Express"/>
    <s v="No"/>
    <s v="No"/>
    <n v="50"/>
    <s v="Debit Card"/>
    <s v="Monthly"/>
  </r>
  <r>
    <n v="1966"/>
    <n v="67"/>
    <s v="Male"/>
    <s v="Sweater"/>
    <s v="Clothing"/>
    <n v="90"/>
    <s v="Indiana"/>
    <s v="M"/>
    <s v="White"/>
    <s v="Fall"/>
    <n v="4.9000000000000004"/>
    <x v="1"/>
    <s v="Venmo"/>
    <s v="Express"/>
    <s v="No"/>
    <s v="No"/>
    <n v="25"/>
    <s v="Debit Card"/>
    <s v="Quarterly"/>
  </r>
  <r>
    <n v="1967"/>
    <n v="67"/>
    <s v="Male"/>
    <s v="Jacket"/>
    <s v="Outerwear"/>
    <n v="95"/>
    <s v="Indiana"/>
    <s v="XL"/>
    <s v="Purple"/>
    <s v="Winter"/>
    <n v="3.7"/>
    <x v="1"/>
    <s v="Venmo"/>
    <s v="Express"/>
    <s v="No"/>
    <s v="No"/>
    <n v="5"/>
    <s v="Credit Card"/>
    <s v="Fortnightly"/>
  </r>
  <r>
    <n v="1968"/>
    <n v="37"/>
    <s v="Male"/>
    <s v="Dress"/>
    <s v="Clothing"/>
    <n v="81"/>
    <s v="Georgia"/>
    <s v="L"/>
    <s v="Yellow"/>
    <s v="Fall"/>
    <n v="3.7"/>
    <x v="1"/>
    <s v="Venmo"/>
    <s v="Standard"/>
    <s v="No"/>
    <s v="No"/>
    <n v="4"/>
    <s v="Venmo"/>
    <s v="Annually"/>
  </r>
  <r>
    <n v="1969"/>
    <n v="67"/>
    <s v="Male"/>
    <s v="Shirt"/>
    <s v="Clothing"/>
    <n v="70"/>
    <s v="Minnesota"/>
    <s v="S"/>
    <s v="Blue"/>
    <s v="Spring"/>
    <n v="4.2"/>
    <x v="1"/>
    <s v="Credit Card"/>
    <s v="Standard"/>
    <s v="No"/>
    <s v="No"/>
    <n v="25"/>
    <s v="Credit Card"/>
    <s v="Weekly"/>
  </r>
  <r>
    <n v="1970"/>
    <n v="64"/>
    <s v="Male"/>
    <s v="Dress"/>
    <s v="Clothing"/>
    <n v="32"/>
    <s v="Louisiana"/>
    <s v="S"/>
    <s v="Cyan"/>
    <s v="Winter"/>
    <n v="3.5"/>
    <x v="1"/>
    <s v="PayPal"/>
    <s v="Next Day Air"/>
    <s v="No"/>
    <s v="No"/>
    <n v="11"/>
    <s v="Bank Transfer"/>
    <s v="Fortnightly"/>
  </r>
  <r>
    <n v="1971"/>
    <n v="28"/>
    <s v="Male"/>
    <s v="Belt"/>
    <s v="Accessories"/>
    <n v="94"/>
    <s v="Maryland"/>
    <s v="M"/>
    <s v="Indigo"/>
    <s v="Spring"/>
    <n v="2.9"/>
    <x v="1"/>
    <s v="Debit Card"/>
    <s v="Next Day Air"/>
    <s v="No"/>
    <s v="No"/>
    <n v="4"/>
    <s v="Credit Card"/>
    <s v="Bi-Weekly"/>
  </r>
  <r>
    <n v="1972"/>
    <n v="54"/>
    <s v="Male"/>
    <s v="Hat"/>
    <s v="Accessories"/>
    <n v="29"/>
    <s v="Pennsylvania"/>
    <s v="XL"/>
    <s v="Indigo"/>
    <s v="Spring"/>
    <n v="3.4"/>
    <x v="1"/>
    <s v="PayPal"/>
    <s v="Next Day Air"/>
    <s v="No"/>
    <s v="No"/>
    <n v="1"/>
    <s v="Venmo"/>
    <s v="Monthly"/>
  </r>
  <r>
    <n v="1973"/>
    <n v="54"/>
    <s v="Male"/>
    <s v="Backpack"/>
    <s v="Accessories"/>
    <n v="31"/>
    <s v="Louisiana"/>
    <s v="M"/>
    <s v="Silver"/>
    <s v="Summer"/>
    <n v="3.3"/>
    <x v="1"/>
    <s v="Debit Card"/>
    <s v="Express"/>
    <s v="No"/>
    <s v="No"/>
    <n v="48"/>
    <s v="PayPal"/>
    <s v="Every 3 Months"/>
  </r>
  <r>
    <n v="1974"/>
    <n v="24"/>
    <s v="Male"/>
    <s v="Skirt"/>
    <s v="Clothing"/>
    <n v="20"/>
    <s v="Maryland"/>
    <s v="XL"/>
    <s v="Red"/>
    <s v="Fall"/>
    <n v="4.5"/>
    <x v="1"/>
    <s v="Debit Card"/>
    <s v="Standard"/>
    <s v="No"/>
    <s v="No"/>
    <n v="9"/>
    <s v="Venmo"/>
    <s v="Every 3 Months"/>
  </r>
  <r>
    <n v="1975"/>
    <n v="27"/>
    <s v="Male"/>
    <s v="Gloves"/>
    <s v="Accessories"/>
    <n v="44"/>
    <s v="Tennessee"/>
    <s v="M"/>
    <s v="Peach"/>
    <s v="Winter"/>
    <n v="4.5999999999999996"/>
    <x v="1"/>
    <s v="Credit Card"/>
    <s v="2-Day Shipping"/>
    <s v="No"/>
    <s v="No"/>
    <n v="2"/>
    <s v="PayPal"/>
    <s v="Fortnightly"/>
  </r>
  <r>
    <n v="1976"/>
    <n v="53"/>
    <s v="Male"/>
    <s v="Jacket"/>
    <s v="Outerwear"/>
    <n v="77"/>
    <s v="Illinois"/>
    <s v="L"/>
    <s v="Turquoise"/>
    <s v="Fall"/>
    <n v="2.9"/>
    <x v="1"/>
    <s v="Credit Card"/>
    <s v="Express"/>
    <s v="No"/>
    <s v="No"/>
    <n v="4"/>
    <s v="Cash"/>
    <s v="Quarterly"/>
  </r>
  <r>
    <n v="1977"/>
    <n v="32"/>
    <s v="Male"/>
    <s v="Handbag"/>
    <s v="Accessories"/>
    <n v="51"/>
    <s v="Wyoming"/>
    <s v="M"/>
    <s v="Pink"/>
    <s v="Spring"/>
    <n v="3.2"/>
    <x v="1"/>
    <s v="Debit Card"/>
    <s v="Next Day Air"/>
    <s v="No"/>
    <s v="No"/>
    <n v="43"/>
    <s v="PayPal"/>
    <s v="Fortnightly"/>
  </r>
  <r>
    <n v="1978"/>
    <n v="24"/>
    <s v="Male"/>
    <s v="Sandals"/>
    <s v="Footwear"/>
    <n v="49"/>
    <s v="Florida"/>
    <s v="M"/>
    <s v="Teal"/>
    <s v="Summer"/>
    <n v="2.6"/>
    <x v="1"/>
    <s v="Debit Card"/>
    <s v="Free Shipping"/>
    <s v="No"/>
    <s v="No"/>
    <n v="32"/>
    <s v="Bank Transfer"/>
    <s v="Annually"/>
  </r>
  <r>
    <n v="1979"/>
    <n v="45"/>
    <s v="Male"/>
    <s v="Sunglasses"/>
    <s v="Accessories"/>
    <n v="78"/>
    <s v="Massachusetts"/>
    <s v="L"/>
    <s v="Magenta"/>
    <s v="Spring"/>
    <n v="3.8"/>
    <x v="1"/>
    <s v="Cash"/>
    <s v="Store Pickup"/>
    <s v="No"/>
    <s v="No"/>
    <n v="1"/>
    <s v="Cash"/>
    <s v="Quarterly"/>
  </r>
  <r>
    <n v="1980"/>
    <n v="49"/>
    <s v="Male"/>
    <s v="Jeans"/>
    <s v="Clothing"/>
    <n v="98"/>
    <s v="Tennessee"/>
    <s v="L"/>
    <s v="Blue"/>
    <s v="Spring"/>
    <n v="2.8"/>
    <x v="1"/>
    <s v="PayPal"/>
    <s v="Store Pickup"/>
    <s v="No"/>
    <s v="No"/>
    <n v="38"/>
    <s v="Debit Card"/>
    <s v="Fortnightly"/>
  </r>
  <r>
    <n v="1981"/>
    <n v="51"/>
    <s v="Male"/>
    <s v="Sandals"/>
    <s v="Footwear"/>
    <n v="94"/>
    <s v="Iowa"/>
    <s v="M"/>
    <s v="Green"/>
    <s v="Winter"/>
    <n v="4.4000000000000004"/>
    <x v="1"/>
    <s v="Venmo"/>
    <s v="Store Pickup"/>
    <s v="No"/>
    <s v="No"/>
    <n v="25"/>
    <s v="PayPal"/>
    <s v="Fortnightly"/>
  </r>
  <r>
    <n v="1982"/>
    <n v="69"/>
    <s v="Male"/>
    <s v="Shoes"/>
    <s v="Footwear"/>
    <n v="91"/>
    <s v="Michigan"/>
    <s v="L"/>
    <s v="Violet"/>
    <s v="Summer"/>
    <n v="4.7"/>
    <x v="1"/>
    <s v="Cash"/>
    <s v="Express"/>
    <s v="No"/>
    <s v="No"/>
    <n v="42"/>
    <s v="PayPal"/>
    <s v="Quarterly"/>
  </r>
  <r>
    <n v="1983"/>
    <n v="41"/>
    <s v="Male"/>
    <s v="Sunglasses"/>
    <s v="Accessories"/>
    <n v="77"/>
    <s v="Kansas"/>
    <s v="M"/>
    <s v="Turquoise"/>
    <s v="Summer"/>
    <n v="2.7"/>
    <x v="1"/>
    <s v="PayPal"/>
    <s v="2-Day Shipping"/>
    <s v="No"/>
    <s v="No"/>
    <n v="32"/>
    <s v="PayPal"/>
    <s v="Monthly"/>
  </r>
  <r>
    <n v="1984"/>
    <n v="59"/>
    <s v="Male"/>
    <s v="Scarf"/>
    <s v="Accessories"/>
    <n v="97"/>
    <s v="Georgia"/>
    <s v="M"/>
    <s v="Pink"/>
    <s v="Summer"/>
    <n v="2.6"/>
    <x v="1"/>
    <s v="Credit Card"/>
    <s v="Next Day Air"/>
    <s v="No"/>
    <s v="No"/>
    <n v="21"/>
    <s v="Debit Card"/>
    <s v="Quarterly"/>
  </r>
  <r>
    <n v="1985"/>
    <n v="26"/>
    <s v="Male"/>
    <s v="Skirt"/>
    <s v="Clothing"/>
    <n v="58"/>
    <s v="West Virginia"/>
    <s v="M"/>
    <s v="Black"/>
    <s v="Summer"/>
    <n v="3.4"/>
    <x v="1"/>
    <s v="Bank Transfer"/>
    <s v="2-Day Shipping"/>
    <s v="No"/>
    <s v="No"/>
    <n v="26"/>
    <s v="PayPal"/>
    <s v="Fortnightly"/>
  </r>
  <r>
    <n v="1986"/>
    <n v="23"/>
    <s v="Male"/>
    <s v="Gloves"/>
    <s v="Accessories"/>
    <n v="97"/>
    <s v="Tennessee"/>
    <s v="M"/>
    <s v="Gold"/>
    <s v="Spring"/>
    <n v="3.9"/>
    <x v="1"/>
    <s v="Cash"/>
    <s v="2-Day Shipping"/>
    <s v="No"/>
    <s v="No"/>
    <n v="6"/>
    <s v="Credit Card"/>
    <s v="Fortnightly"/>
  </r>
  <r>
    <n v="1987"/>
    <n v="62"/>
    <s v="Male"/>
    <s v="Coat"/>
    <s v="Outerwear"/>
    <n v="48"/>
    <s v="Arkansas"/>
    <s v="L"/>
    <s v="Green"/>
    <s v="Summer"/>
    <n v="3.4"/>
    <x v="1"/>
    <s v="Debit Card"/>
    <s v="2-Day Shipping"/>
    <s v="No"/>
    <s v="No"/>
    <n v="14"/>
    <s v="Venmo"/>
    <s v="Quarterly"/>
  </r>
  <r>
    <n v="1988"/>
    <n v="69"/>
    <s v="Male"/>
    <s v="Belt"/>
    <s v="Accessories"/>
    <n v="23"/>
    <s v="Vermont"/>
    <s v="XL"/>
    <s v="White"/>
    <s v="Summer"/>
    <n v="3.4"/>
    <x v="1"/>
    <s v="Debit Card"/>
    <s v="Express"/>
    <s v="No"/>
    <s v="No"/>
    <n v="4"/>
    <s v="Cash"/>
    <s v="Quarterly"/>
  </r>
  <r>
    <n v="1989"/>
    <n v="46"/>
    <s v="Male"/>
    <s v="Pants"/>
    <s v="Clothing"/>
    <n v="79"/>
    <s v="Virginia"/>
    <s v="M"/>
    <s v="Gold"/>
    <s v="Winter"/>
    <n v="3.9"/>
    <x v="1"/>
    <s v="Credit Card"/>
    <s v="Free Shipping"/>
    <s v="No"/>
    <s v="No"/>
    <n v="26"/>
    <s v="Bank Transfer"/>
    <s v="Weekly"/>
  </r>
  <r>
    <n v="1990"/>
    <n v="35"/>
    <s v="Male"/>
    <s v="Jewelry"/>
    <s v="Accessories"/>
    <n v="42"/>
    <s v="Maryland"/>
    <s v="S"/>
    <s v="Charcoal"/>
    <s v="Spring"/>
    <n v="4"/>
    <x v="1"/>
    <s v="Cash"/>
    <s v="Express"/>
    <s v="No"/>
    <s v="No"/>
    <n v="39"/>
    <s v="PayPal"/>
    <s v="Bi-Weekly"/>
  </r>
  <r>
    <n v="1991"/>
    <n v="32"/>
    <s v="Male"/>
    <s v="Backpack"/>
    <s v="Accessories"/>
    <n v="95"/>
    <s v="Connecticut"/>
    <s v="L"/>
    <s v="White"/>
    <s v="Spring"/>
    <n v="3.4"/>
    <x v="1"/>
    <s v="Debit Card"/>
    <s v="2-Day Shipping"/>
    <s v="No"/>
    <s v="No"/>
    <n v="15"/>
    <s v="PayPal"/>
    <s v="Annually"/>
  </r>
  <r>
    <n v="1992"/>
    <n v="46"/>
    <s v="Male"/>
    <s v="Sneakers"/>
    <s v="Footwear"/>
    <n v="29"/>
    <s v="Missouri"/>
    <s v="M"/>
    <s v="Brown"/>
    <s v="Summer"/>
    <n v="3.7"/>
    <x v="1"/>
    <s v="Venmo"/>
    <s v="Next Day Air"/>
    <s v="No"/>
    <s v="No"/>
    <n v="1"/>
    <s v="Venmo"/>
    <s v="Every 3 Months"/>
  </r>
  <r>
    <n v="1993"/>
    <n v="33"/>
    <s v="Male"/>
    <s v="Hoodie"/>
    <s v="Clothing"/>
    <n v="98"/>
    <s v="New Jersey"/>
    <s v="L"/>
    <s v="Gold"/>
    <s v="Winter"/>
    <n v="4.9000000000000004"/>
    <x v="1"/>
    <s v="PayPal"/>
    <s v="2-Day Shipping"/>
    <s v="No"/>
    <s v="No"/>
    <n v="28"/>
    <s v="Venmo"/>
    <s v="Monthly"/>
  </r>
  <r>
    <n v="1994"/>
    <n v="32"/>
    <s v="Male"/>
    <s v="Blouse"/>
    <s v="Clothing"/>
    <n v="96"/>
    <s v="Arkansas"/>
    <s v="S"/>
    <s v="Purple"/>
    <s v="Spring"/>
    <n v="5"/>
    <x v="1"/>
    <s v="Cash"/>
    <s v="Express"/>
    <s v="No"/>
    <s v="No"/>
    <n v="17"/>
    <s v="Cash"/>
    <s v="Weekly"/>
  </r>
  <r>
    <n v="1995"/>
    <n v="33"/>
    <s v="Male"/>
    <s v="Sunglasses"/>
    <s v="Accessories"/>
    <n v="66"/>
    <s v="Nevada"/>
    <s v="M"/>
    <s v="Brown"/>
    <s v="Fall"/>
    <n v="2.9"/>
    <x v="1"/>
    <s v="Bank Transfer"/>
    <s v="Next Day Air"/>
    <s v="No"/>
    <s v="No"/>
    <n v="24"/>
    <s v="Credit Card"/>
    <s v="Weekly"/>
  </r>
  <r>
    <n v="1996"/>
    <n v="67"/>
    <s v="Male"/>
    <s v="Boots"/>
    <s v="Footwear"/>
    <n v="80"/>
    <s v="Missouri"/>
    <s v="S"/>
    <s v="Teal"/>
    <s v="Spring"/>
    <n v="3"/>
    <x v="1"/>
    <s v="Credit Card"/>
    <s v="Standard"/>
    <s v="No"/>
    <s v="No"/>
    <n v="29"/>
    <s v="Debit Card"/>
    <s v="Quarterly"/>
  </r>
  <r>
    <n v="1997"/>
    <n v="67"/>
    <s v="Male"/>
    <s v="Sneakers"/>
    <s v="Footwear"/>
    <n v="27"/>
    <s v="South Dakota"/>
    <s v="L"/>
    <s v="Indigo"/>
    <s v="Summer"/>
    <n v="3.3"/>
    <x v="1"/>
    <s v="Cash"/>
    <s v="Next Day Air"/>
    <s v="No"/>
    <s v="No"/>
    <n v="18"/>
    <s v="Cash"/>
    <s v="Every 3 Months"/>
  </r>
  <r>
    <n v="1998"/>
    <n v="42"/>
    <s v="Male"/>
    <s v="Backpack"/>
    <s v="Accessories"/>
    <n v="25"/>
    <s v="Connecticut"/>
    <s v="M"/>
    <s v="Purple"/>
    <s v="Fall"/>
    <n v="4.7"/>
    <x v="1"/>
    <s v="PayPal"/>
    <s v="Express"/>
    <s v="No"/>
    <s v="No"/>
    <n v="10"/>
    <s v="Debit Card"/>
    <s v="Bi-Weekly"/>
  </r>
  <r>
    <n v="1999"/>
    <n v="20"/>
    <s v="Male"/>
    <s v="Pants"/>
    <s v="Clothing"/>
    <n v="45"/>
    <s v="Vermont"/>
    <s v="M"/>
    <s v="Orange"/>
    <s v="Fall"/>
    <n v="3.4"/>
    <x v="1"/>
    <s v="Debit Card"/>
    <s v="2-Day Shipping"/>
    <s v="No"/>
    <s v="No"/>
    <n v="19"/>
    <s v="Cash"/>
    <s v="Quarterly"/>
  </r>
  <r>
    <n v="2000"/>
    <n v="39"/>
    <s v="Male"/>
    <s v="Socks"/>
    <s v="Clothing"/>
    <n v="89"/>
    <s v="Tennessee"/>
    <s v="L"/>
    <s v="Indigo"/>
    <s v="Winter"/>
    <n v="4.5999999999999996"/>
    <x v="1"/>
    <s v="Credit Card"/>
    <s v="2-Day Shipping"/>
    <s v="No"/>
    <s v="No"/>
    <n v="26"/>
    <s v="Debit Card"/>
    <s v="Monthly"/>
  </r>
  <r>
    <n v="2001"/>
    <n v="26"/>
    <s v="Male"/>
    <s v="Belt"/>
    <s v="Accessories"/>
    <n v="27"/>
    <s v="California"/>
    <s v="M"/>
    <s v="Lavender"/>
    <s v="Winter"/>
    <n v="3.6"/>
    <x v="1"/>
    <s v="Venmo"/>
    <s v="2-Day Shipping"/>
    <s v="No"/>
    <s v="No"/>
    <n v="25"/>
    <s v="Cash"/>
    <s v="Bi-Weekly"/>
  </r>
  <r>
    <n v="2002"/>
    <n v="51"/>
    <s v="Male"/>
    <s v="Sunglasses"/>
    <s v="Accessories"/>
    <n v="90"/>
    <s v="Wyoming"/>
    <s v="S"/>
    <s v="Purple"/>
    <s v="Winter"/>
    <n v="2.6"/>
    <x v="1"/>
    <s v="Debit Card"/>
    <s v="Free Shipping"/>
    <s v="No"/>
    <s v="No"/>
    <n v="2"/>
    <s v="Debit Card"/>
    <s v="Fortnightly"/>
  </r>
  <r>
    <n v="2003"/>
    <n v="31"/>
    <s v="Male"/>
    <s v="Shirt"/>
    <s v="Clothing"/>
    <n v="65"/>
    <s v="New York"/>
    <s v="M"/>
    <s v="Red"/>
    <s v="Summer"/>
    <n v="2.7"/>
    <x v="1"/>
    <s v="Cash"/>
    <s v="Express"/>
    <s v="No"/>
    <s v="No"/>
    <n v="19"/>
    <s v="PayPal"/>
    <s v="Every 3 Months"/>
  </r>
  <r>
    <n v="2004"/>
    <n v="68"/>
    <s v="Male"/>
    <s v="Sneakers"/>
    <s v="Footwear"/>
    <n v="72"/>
    <s v="Maine"/>
    <s v="S"/>
    <s v="Blue"/>
    <s v="Spring"/>
    <n v="3.1"/>
    <x v="1"/>
    <s v="Venmo"/>
    <s v="Express"/>
    <s v="No"/>
    <s v="No"/>
    <n v="32"/>
    <s v="Cash"/>
    <s v="Quarterly"/>
  </r>
  <r>
    <n v="2005"/>
    <n v="44"/>
    <s v="Male"/>
    <s v="Shoes"/>
    <s v="Footwear"/>
    <n v="70"/>
    <s v="Georgia"/>
    <s v="L"/>
    <s v="Blue"/>
    <s v="Fall"/>
    <n v="3.2"/>
    <x v="1"/>
    <s v="Cash"/>
    <s v="2-Day Shipping"/>
    <s v="No"/>
    <s v="No"/>
    <n v="13"/>
    <s v="Cash"/>
    <s v="Bi-Weekly"/>
  </r>
  <r>
    <n v="2006"/>
    <n v="18"/>
    <s v="Male"/>
    <s v="Sandals"/>
    <s v="Footwear"/>
    <n v="82"/>
    <s v="Tennessee"/>
    <s v="M"/>
    <s v="Cyan"/>
    <s v="Winter"/>
    <n v="3.4"/>
    <x v="1"/>
    <s v="PayPal"/>
    <s v="Store Pickup"/>
    <s v="No"/>
    <s v="No"/>
    <n v="30"/>
    <s v="PayPal"/>
    <s v="Fortnightly"/>
  </r>
  <r>
    <n v="2007"/>
    <n v="58"/>
    <s v="Male"/>
    <s v="Scarf"/>
    <s v="Accessories"/>
    <n v="97"/>
    <s v="New Mexico"/>
    <s v="S"/>
    <s v="Pink"/>
    <s v="Fall"/>
    <n v="4.4000000000000004"/>
    <x v="1"/>
    <s v="Debit Card"/>
    <s v="Express"/>
    <s v="No"/>
    <s v="No"/>
    <n v="2"/>
    <s v="Credit Card"/>
    <s v="Annually"/>
  </r>
  <r>
    <n v="2008"/>
    <n v="26"/>
    <s v="Male"/>
    <s v="Shirt"/>
    <s v="Clothing"/>
    <n v="25"/>
    <s v="Virginia"/>
    <s v="M"/>
    <s v="Silver"/>
    <s v="Summer"/>
    <n v="3.2"/>
    <x v="1"/>
    <s v="Cash"/>
    <s v="2-Day Shipping"/>
    <s v="No"/>
    <s v="No"/>
    <n v="8"/>
    <s v="PayPal"/>
    <s v="Quarterly"/>
  </r>
  <r>
    <n v="2009"/>
    <n v="57"/>
    <s v="Male"/>
    <s v="Skirt"/>
    <s v="Clothing"/>
    <n v="48"/>
    <s v="Florida"/>
    <s v="M"/>
    <s v="Gray"/>
    <s v="Spring"/>
    <n v="2.5"/>
    <x v="1"/>
    <s v="PayPal"/>
    <s v="Free Shipping"/>
    <s v="No"/>
    <s v="No"/>
    <n v="27"/>
    <s v="PayPal"/>
    <s v="Every 3 Months"/>
  </r>
  <r>
    <n v="2010"/>
    <n v="37"/>
    <s v="Male"/>
    <s v="Boots"/>
    <s v="Footwear"/>
    <n v="99"/>
    <s v="Alabama"/>
    <s v="M"/>
    <s v="Indigo"/>
    <s v="Summer"/>
    <n v="3.8"/>
    <x v="1"/>
    <s v="Venmo"/>
    <s v="Next Day Air"/>
    <s v="No"/>
    <s v="No"/>
    <n v="26"/>
    <s v="Venmo"/>
    <s v="Bi-Weekly"/>
  </r>
  <r>
    <n v="2011"/>
    <n v="24"/>
    <s v="Male"/>
    <s v="Sweater"/>
    <s v="Clothing"/>
    <n v="21"/>
    <s v="Texas"/>
    <s v="M"/>
    <s v="Maroon"/>
    <s v="Summer"/>
    <n v="4.4000000000000004"/>
    <x v="1"/>
    <s v="Venmo"/>
    <s v="2-Day Shipping"/>
    <s v="No"/>
    <s v="No"/>
    <n v="3"/>
    <s v="Debit Card"/>
    <s v="Bi-Weekly"/>
  </r>
  <r>
    <n v="2012"/>
    <n v="57"/>
    <s v="Male"/>
    <s v="Sandals"/>
    <s v="Footwear"/>
    <n v="94"/>
    <s v="West Virginia"/>
    <s v="M"/>
    <s v="Beige"/>
    <s v="Spring"/>
    <n v="3.7"/>
    <x v="1"/>
    <s v="Debit Card"/>
    <s v="Express"/>
    <s v="No"/>
    <s v="No"/>
    <n v="4"/>
    <s v="Bank Transfer"/>
    <s v="Monthly"/>
  </r>
  <r>
    <n v="2013"/>
    <n v="48"/>
    <s v="Male"/>
    <s v="Jeans"/>
    <s v="Clothing"/>
    <n v="53"/>
    <s v="Nevada"/>
    <s v="L"/>
    <s v="Green"/>
    <s v="Fall"/>
    <n v="3.2"/>
    <x v="1"/>
    <s v="Bank Transfer"/>
    <s v="Store Pickup"/>
    <s v="No"/>
    <s v="No"/>
    <n v="5"/>
    <s v="Cash"/>
    <s v="Fortnightly"/>
  </r>
  <r>
    <n v="2014"/>
    <n v="39"/>
    <s v="Male"/>
    <s v="Backpack"/>
    <s v="Accessories"/>
    <n v="70"/>
    <s v="Virginia"/>
    <s v="M"/>
    <s v="Peach"/>
    <s v="Winter"/>
    <n v="4.9000000000000004"/>
    <x v="1"/>
    <s v="PayPal"/>
    <s v="Standard"/>
    <s v="No"/>
    <s v="No"/>
    <n v="25"/>
    <s v="Debit Card"/>
    <s v="Quarterly"/>
  </r>
  <r>
    <n v="2015"/>
    <n v="51"/>
    <s v="Male"/>
    <s v="Skirt"/>
    <s v="Clothing"/>
    <n v="26"/>
    <s v="Wisconsin"/>
    <s v="L"/>
    <s v="Black"/>
    <s v="Summer"/>
    <n v="3.9"/>
    <x v="1"/>
    <s v="Venmo"/>
    <s v="Standard"/>
    <s v="No"/>
    <s v="No"/>
    <n v="47"/>
    <s v="PayPal"/>
    <s v="Bi-Weekly"/>
  </r>
  <r>
    <n v="2016"/>
    <n v="57"/>
    <s v="Male"/>
    <s v="Belt"/>
    <s v="Accessories"/>
    <n v="82"/>
    <s v="Virginia"/>
    <s v="S"/>
    <s v="Pink"/>
    <s v="Summer"/>
    <n v="4.5"/>
    <x v="1"/>
    <s v="Debit Card"/>
    <s v="Next Day Air"/>
    <s v="No"/>
    <s v="No"/>
    <n v="8"/>
    <s v="Credit Card"/>
    <s v="Fortnightly"/>
  </r>
  <r>
    <n v="2017"/>
    <n v="53"/>
    <s v="Male"/>
    <s v="Shoes"/>
    <s v="Footwear"/>
    <n v="47"/>
    <s v="Maine"/>
    <s v="S"/>
    <s v="Violet"/>
    <s v="Winter"/>
    <n v="3.4"/>
    <x v="1"/>
    <s v="Credit Card"/>
    <s v="Standard"/>
    <s v="No"/>
    <s v="No"/>
    <n v="20"/>
    <s v="Debit Card"/>
    <s v="Fortnightly"/>
  </r>
  <r>
    <n v="2018"/>
    <n v="70"/>
    <s v="Male"/>
    <s v="Socks"/>
    <s v="Clothing"/>
    <n v="32"/>
    <s v="Massachusetts"/>
    <s v="S"/>
    <s v="Green"/>
    <s v="Winter"/>
    <n v="4.0999999999999996"/>
    <x v="1"/>
    <s v="Venmo"/>
    <s v="Next Day Air"/>
    <s v="No"/>
    <s v="No"/>
    <n v="42"/>
    <s v="Bank Transfer"/>
    <s v="Every 3 Months"/>
  </r>
  <r>
    <n v="2019"/>
    <n v="60"/>
    <s v="Male"/>
    <s v="Backpack"/>
    <s v="Accessories"/>
    <n v="97"/>
    <s v="Arkansas"/>
    <s v="S"/>
    <s v="Gold"/>
    <s v="Fall"/>
    <n v="4.5"/>
    <x v="1"/>
    <s v="Debit Card"/>
    <s v="Store Pickup"/>
    <s v="No"/>
    <s v="No"/>
    <n v="20"/>
    <s v="Bank Transfer"/>
    <s v="Weekly"/>
  </r>
  <r>
    <n v="2020"/>
    <n v="31"/>
    <s v="Male"/>
    <s v="Shirt"/>
    <s v="Clothing"/>
    <n v="68"/>
    <s v="Idaho"/>
    <s v="S"/>
    <s v="Red"/>
    <s v="Winter"/>
    <n v="4.7"/>
    <x v="1"/>
    <s v="PayPal"/>
    <s v="Store Pickup"/>
    <s v="No"/>
    <s v="No"/>
    <n v="23"/>
    <s v="Cash"/>
    <s v="Fortnightly"/>
  </r>
  <r>
    <n v="2021"/>
    <n v="41"/>
    <s v="Male"/>
    <s v="Sweater"/>
    <s v="Clothing"/>
    <n v="23"/>
    <s v="Pennsylvania"/>
    <s v="M"/>
    <s v="Beige"/>
    <s v="Winter"/>
    <n v="4.8"/>
    <x v="1"/>
    <s v="Credit Card"/>
    <s v="Next Day Air"/>
    <s v="No"/>
    <s v="No"/>
    <n v="26"/>
    <s v="Cash"/>
    <s v="Quarterly"/>
  </r>
  <r>
    <n v="2022"/>
    <n v="62"/>
    <s v="Male"/>
    <s v="Handbag"/>
    <s v="Accessories"/>
    <n v="33"/>
    <s v="Maine"/>
    <s v="M"/>
    <s v="Green"/>
    <s v="Winter"/>
    <n v="4.4000000000000004"/>
    <x v="1"/>
    <s v="Debit Card"/>
    <s v="Standard"/>
    <s v="No"/>
    <s v="No"/>
    <n v="48"/>
    <s v="Venmo"/>
    <s v="Quarterly"/>
  </r>
  <r>
    <n v="2023"/>
    <n v="59"/>
    <s v="Male"/>
    <s v="Jewelry"/>
    <s v="Accessories"/>
    <n v="38"/>
    <s v="Alabama"/>
    <s v="S"/>
    <s v="Black"/>
    <s v="Winter"/>
    <n v="4"/>
    <x v="1"/>
    <s v="Bank Transfer"/>
    <s v="Store Pickup"/>
    <s v="No"/>
    <s v="No"/>
    <n v="16"/>
    <s v="Cash"/>
    <s v="Bi-Weekly"/>
  </r>
  <r>
    <n v="2024"/>
    <n v="46"/>
    <s v="Male"/>
    <s v="Socks"/>
    <s v="Clothing"/>
    <n v="68"/>
    <s v="Idaho"/>
    <s v="S"/>
    <s v="Teal"/>
    <s v="Winter"/>
    <n v="4.0999999999999996"/>
    <x v="1"/>
    <s v="Bank Transfer"/>
    <s v="Store Pickup"/>
    <s v="No"/>
    <s v="No"/>
    <n v="28"/>
    <s v="Cash"/>
    <s v="Bi-Weekly"/>
  </r>
  <r>
    <n v="2025"/>
    <n v="62"/>
    <s v="Male"/>
    <s v="Socks"/>
    <s v="Clothing"/>
    <n v="23"/>
    <s v="Arkansas"/>
    <s v="L"/>
    <s v="Silver"/>
    <s v="Fall"/>
    <n v="3.7"/>
    <x v="1"/>
    <s v="Bank Transfer"/>
    <s v="Express"/>
    <s v="No"/>
    <s v="No"/>
    <n v="39"/>
    <s v="PayPal"/>
    <s v="Weekly"/>
  </r>
  <r>
    <n v="2026"/>
    <n v="42"/>
    <s v="Male"/>
    <s v="Shirt"/>
    <s v="Clothing"/>
    <n v="29"/>
    <s v="Delaware"/>
    <s v="M"/>
    <s v="Turquoise"/>
    <s v="Summer"/>
    <n v="3"/>
    <x v="1"/>
    <s v="Bank Transfer"/>
    <s v="Express"/>
    <s v="No"/>
    <s v="No"/>
    <n v="43"/>
    <s v="Debit Card"/>
    <s v="Fortnightly"/>
  </r>
  <r>
    <n v="2027"/>
    <n v="37"/>
    <s v="Male"/>
    <s v="Scarf"/>
    <s v="Accessories"/>
    <n v="35"/>
    <s v="Maine"/>
    <s v="M"/>
    <s v="Orange"/>
    <s v="Winter"/>
    <n v="3.6"/>
    <x v="1"/>
    <s v="Bank Transfer"/>
    <s v="Express"/>
    <s v="No"/>
    <s v="No"/>
    <n v="45"/>
    <s v="Bank Transfer"/>
    <s v="Every 3 Months"/>
  </r>
  <r>
    <n v="2028"/>
    <n v="50"/>
    <s v="Male"/>
    <s v="Shoes"/>
    <s v="Footwear"/>
    <n v="73"/>
    <s v="Nebraska"/>
    <s v="S"/>
    <s v="Gold"/>
    <s v="Fall"/>
    <n v="4.8"/>
    <x v="1"/>
    <s v="Venmo"/>
    <s v="Standard"/>
    <s v="No"/>
    <s v="No"/>
    <n v="50"/>
    <s v="Credit Card"/>
    <s v="Every 3 Months"/>
  </r>
  <r>
    <n v="2029"/>
    <n v="29"/>
    <s v="Male"/>
    <s v="Shoes"/>
    <s v="Footwear"/>
    <n v="84"/>
    <s v="Ohio"/>
    <s v="XL"/>
    <s v="Purple"/>
    <s v="Fall"/>
    <n v="3.7"/>
    <x v="1"/>
    <s v="Cash"/>
    <s v="2-Day Shipping"/>
    <s v="No"/>
    <s v="No"/>
    <n v="10"/>
    <s v="Venmo"/>
    <s v="Bi-Weekly"/>
  </r>
  <r>
    <n v="2030"/>
    <n v="25"/>
    <s v="Male"/>
    <s v="Scarf"/>
    <s v="Accessories"/>
    <n v="23"/>
    <s v="Montana"/>
    <s v="M"/>
    <s v="Pink"/>
    <s v="Spring"/>
    <n v="4.5999999999999996"/>
    <x v="1"/>
    <s v="Bank Transfer"/>
    <s v="Next Day Air"/>
    <s v="No"/>
    <s v="No"/>
    <n v="40"/>
    <s v="PayPal"/>
    <s v="Quarterly"/>
  </r>
  <r>
    <n v="2031"/>
    <n v="66"/>
    <s v="Male"/>
    <s v="Sunglasses"/>
    <s v="Accessories"/>
    <n v="67"/>
    <s v="New Mexico"/>
    <s v="S"/>
    <s v="Green"/>
    <s v="Summer"/>
    <n v="2.8"/>
    <x v="1"/>
    <s v="Venmo"/>
    <s v="Standard"/>
    <s v="No"/>
    <s v="No"/>
    <n v="38"/>
    <s v="Credit Card"/>
    <s v="Monthly"/>
  </r>
  <r>
    <n v="2032"/>
    <n v="21"/>
    <s v="Male"/>
    <s v="Socks"/>
    <s v="Clothing"/>
    <n v="51"/>
    <s v="North Carolina"/>
    <s v="L"/>
    <s v="Charcoal"/>
    <s v="Spring"/>
    <n v="4"/>
    <x v="1"/>
    <s v="Credit Card"/>
    <s v="Standard"/>
    <s v="No"/>
    <s v="No"/>
    <n v="2"/>
    <s v="Credit Card"/>
    <s v="Monthly"/>
  </r>
  <r>
    <n v="2033"/>
    <n v="46"/>
    <s v="Male"/>
    <s v="Blouse"/>
    <s v="Clothing"/>
    <n v="36"/>
    <s v="South Carolina"/>
    <s v="M"/>
    <s v="Maroon"/>
    <s v="Winter"/>
    <n v="4.2"/>
    <x v="1"/>
    <s v="Credit Card"/>
    <s v="Next Day Air"/>
    <s v="No"/>
    <s v="No"/>
    <n v="13"/>
    <s v="Cash"/>
    <s v="Annually"/>
  </r>
  <r>
    <n v="2034"/>
    <n v="57"/>
    <s v="Male"/>
    <s v="Jeans"/>
    <s v="Clothing"/>
    <n v="55"/>
    <s v="Illinois"/>
    <s v="L"/>
    <s v="Olive"/>
    <s v="Summer"/>
    <n v="3.6"/>
    <x v="1"/>
    <s v="Cash"/>
    <s v="Express"/>
    <s v="No"/>
    <s v="No"/>
    <n v="33"/>
    <s v="Venmo"/>
    <s v="Annually"/>
  </r>
  <r>
    <n v="2035"/>
    <n v="61"/>
    <s v="Male"/>
    <s v="Shorts"/>
    <s v="Clothing"/>
    <n v="30"/>
    <s v="Alabama"/>
    <s v="M"/>
    <s v="Peach"/>
    <s v="Spring"/>
    <n v="2.9"/>
    <x v="1"/>
    <s v="Credit Card"/>
    <s v="Store Pickup"/>
    <s v="No"/>
    <s v="No"/>
    <n v="27"/>
    <s v="PayPal"/>
    <s v="Monthly"/>
  </r>
  <r>
    <n v="2036"/>
    <n v="53"/>
    <s v="Male"/>
    <s v="T-shirt"/>
    <s v="Clothing"/>
    <n v="70"/>
    <s v="Oklahoma"/>
    <s v="S"/>
    <s v="Yellow"/>
    <s v="Summer"/>
    <n v="4.0999999999999996"/>
    <x v="1"/>
    <s v="Venmo"/>
    <s v="Express"/>
    <s v="No"/>
    <s v="No"/>
    <n v="43"/>
    <s v="Bank Transfer"/>
    <s v="Weekly"/>
  </r>
  <r>
    <n v="2037"/>
    <n v="37"/>
    <s v="Male"/>
    <s v="Blouse"/>
    <s v="Clothing"/>
    <n v="63"/>
    <s v="Minnesota"/>
    <s v="S"/>
    <s v="Lavender"/>
    <s v="Winter"/>
    <n v="3.1"/>
    <x v="1"/>
    <s v="PayPal"/>
    <s v="Next Day Air"/>
    <s v="No"/>
    <s v="No"/>
    <n v="46"/>
    <s v="Cash"/>
    <s v="Weekly"/>
  </r>
  <r>
    <n v="2038"/>
    <n v="39"/>
    <s v="Male"/>
    <s v="Belt"/>
    <s v="Accessories"/>
    <n v="87"/>
    <s v="Illinois"/>
    <s v="S"/>
    <s v="Green"/>
    <s v="Summer"/>
    <n v="4.3"/>
    <x v="1"/>
    <s v="Cash"/>
    <s v="Express"/>
    <s v="No"/>
    <s v="No"/>
    <n v="7"/>
    <s v="Venmo"/>
    <s v="Bi-Weekly"/>
  </r>
  <r>
    <n v="2039"/>
    <n v="53"/>
    <s v="Male"/>
    <s v="Blouse"/>
    <s v="Clothing"/>
    <n v="70"/>
    <s v="Arkansas"/>
    <s v="L"/>
    <s v="Orange"/>
    <s v="Spring"/>
    <n v="4.4000000000000004"/>
    <x v="1"/>
    <s v="Debit Card"/>
    <s v="Next Day Air"/>
    <s v="No"/>
    <s v="No"/>
    <n v="35"/>
    <s v="Credit Card"/>
    <s v="Fortnightly"/>
  </r>
  <r>
    <n v="2040"/>
    <n v="35"/>
    <s v="Male"/>
    <s v="T-shirt"/>
    <s v="Clothing"/>
    <n v="51"/>
    <s v="Minnesota"/>
    <s v="M"/>
    <s v="Olive"/>
    <s v="Spring"/>
    <n v="3.1"/>
    <x v="1"/>
    <s v="Cash"/>
    <s v="Next Day Air"/>
    <s v="No"/>
    <s v="No"/>
    <n v="31"/>
    <s v="Debit Card"/>
    <s v="Bi-Weekly"/>
  </r>
  <r>
    <n v="2041"/>
    <n v="69"/>
    <s v="Male"/>
    <s v="Jewelry"/>
    <s v="Accessories"/>
    <n v="25"/>
    <s v="South Carolina"/>
    <s v="XL"/>
    <s v="Gray"/>
    <s v="Spring"/>
    <n v="2.9"/>
    <x v="1"/>
    <s v="Debit Card"/>
    <s v="Free Shipping"/>
    <s v="No"/>
    <s v="No"/>
    <n v="42"/>
    <s v="Venmo"/>
    <s v="Quarterly"/>
  </r>
  <r>
    <n v="2042"/>
    <n v="66"/>
    <s v="Male"/>
    <s v="Jacket"/>
    <s v="Outerwear"/>
    <n v="32"/>
    <s v="New York"/>
    <s v="S"/>
    <s v="Lavender"/>
    <s v="Winter"/>
    <n v="3.2"/>
    <x v="1"/>
    <s v="Cash"/>
    <s v="Next Day Air"/>
    <s v="No"/>
    <s v="No"/>
    <n v="14"/>
    <s v="PayPal"/>
    <s v="Bi-Weekly"/>
  </r>
  <r>
    <n v="2043"/>
    <n v="19"/>
    <s v="Male"/>
    <s v="Shoes"/>
    <s v="Footwear"/>
    <n v="52"/>
    <s v="Alabama"/>
    <s v="M"/>
    <s v="Red"/>
    <s v="Spring"/>
    <n v="4"/>
    <x v="1"/>
    <s v="Credit Card"/>
    <s v="2-Day Shipping"/>
    <s v="No"/>
    <s v="No"/>
    <n v="35"/>
    <s v="Venmo"/>
    <s v="Monthly"/>
  </r>
  <r>
    <n v="2044"/>
    <n v="47"/>
    <s v="Male"/>
    <s v="Gloves"/>
    <s v="Accessories"/>
    <n v="33"/>
    <s v="New York"/>
    <s v="M"/>
    <s v="Charcoal"/>
    <s v="Summer"/>
    <n v="2.7"/>
    <x v="1"/>
    <s v="PayPal"/>
    <s v="Standard"/>
    <s v="No"/>
    <s v="No"/>
    <n v="49"/>
    <s v="PayPal"/>
    <s v="Weekly"/>
  </r>
  <r>
    <n v="2045"/>
    <n v="49"/>
    <s v="Male"/>
    <s v="Jeans"/>
    <s v="Clothing"/>
    <n v="68"/>
    <s v="Missouri"/>
    <s v="L"/>
    <s v="Orange"/>
    <s v="Spring"/>
    <n v="3"/>
    <x v="1"/>
    <s v="Cash"/>
    <s v="Free Shipping"/>
    <s v="No"/>
    <s v="No"/>
    <n v="17"/>
    <s v="PayPal"/>
    <s v="Fortnightly"/>
  </r>
  <r>
    <n v="2046"/>
    <n v="31"/>
    <s v="Male"/>
    <s v="Jewelry"/>
    <s v="Accessories"/>
    <n v="20"/>
    <s v="Georgia"/>
    <s v="M"/>
    <s v="Red"/>
    <s v="Fall"/>
    <n v="4.4000000000000004"/>
    <x v="1"/>
    <s v="PayPal"/>
    <s v="Express"/>
    <s v="No"/>
    <s v="No"/>
    <n v="26"/>
    <s v="PayPal"/>
    <s v="Quarterly"/>
  </r>
  <r>
    <n v="2047"/>
    <n v="39"/>
    <s v="Male"/>
    <s v="Pants"/>
    <s v="Clothing"/>
    <n v="32"/>
    <s v="Oklahoma"/>
    <s v="M"/>
    <s v="Maroon"/>
    <s v="Winter"/>
    <n v="2.8"/>
    <x v="1"/>
    <s v="Bank Transfer"/>
    <s v="Free Shipping"/>
    <s v="No"/>
    <s v="No"/>
    <n v="30"/>
    <s v="Cash"/>
    <s v="Every 3 Months"/>
  </r>
  <r>
    <n v="2048"/>
    <n v="58"/>
    <s v="Male"/>
    <s v="Jewelry"/>
    <s v="Accessories"/>
    <n v="82"/>
    <s v="Connecticut"/>
    <s v="M"/>
    <s v="Silver"/>
    <s v="Summer"/>
    <n v="3.1"/>
    <x v="1"/>
    <s v="Cash"/>
    <s v="Store Pickup"/>
    <s v="No"/>
    <s v="No"/>
    <n v="32"/>
    <s v="Cash"/>
    <s v="Annually"/>
  </r>
  <r>
    <n v="2049"/>
    <n v="45"/>
    <s v="Male"/>
    <s v="Sneakers"/>
    <s v="Footwear"/>
    <n v="64"/>
    <s v="Michigan"/>
    <s v="XL"/>
    <s v="Pink"/>
    <s v="Winter"/>
    <n v="3.9"/>
    <x v="1"/>
    <s v="Credit Card"/>
    <s v="Express"/>
    <s v="No"/>
    <s v="No"/>
    <n v="35"/>
    <s v="Bank Transfer"/>
    <s v="Quarterly"/>
  </r>
  <r>
    <n v="2050"/>
    <n v="68"/>
    <s v="Male"/>
    <s v="Boots"/>
    <s v="Footwear"/>
    <n v="24"/>
    <s v="Rhode Island"/>
    <s v="L"/>
    <s v="Blue"/>
    <s v="Fall"/>
    <n v="2.7"/>
    <x v="1"/>
    <s v="Debit Card"/>
    <s v="Standard"/>
    <s v="No"/>
    <s v="No"/>
    <n v="15"/>
    <s v="Venmo"/>
    <s v="Annually"/>
  </r>
  <r>
    <n v="2051"/>
    <n v="35"/>
    <s v="Male"/>
    <s v="Hat"/>
    <s v="Accessories"/>
    <n v="96"/>
    <s v="Mississippi"/>
    <s v="M"/>
    <s v="Teal"/>
    <s v="Summer"/>
    <n v="3.4"/>
    <x v="1"/>
    <s v="Credit Card"/>
    <s v="Store Pickup"/>
    <s v="No"/>
    <s v="No"/>
    <n v="10"/>
    <s v="Debit Card"/>
    <s v="Annually"/>
  </r>
  <r>
    <n v="2052"/>
    <n v="65"/>
    <s v="Male"/>
    <s v="T-shirt"/>
    <s v="Clothing"/>
    <n v="94"/>
    <s v="Massachusetts"/>
    <s v="L"/>
    <s v="Black"/>
    <s v="Spring"/>
    <n v="3.8"/>
    <x v="1"/>
    <s v="Cash"/>
    <s v="Free Shipping"/>
    <s v="No"/>
    <s v="No"/>
    <n v="14"/>
    <s v="Credit Card"/>
    <s v="Monthly"/>
  </r>
  <r>
    <n v="2053"/>
    <n v="45"/>
    <s v="Male"/>
    <s v="Backpack"/>
    <s v="Accessories"/>
    <n v="48"/>
    <s v="New Hampshire"/>
    <s v="M"/>
    <s v="Gray"/>
    <s v="Winter"/>
    <n v="3.7"/>
    <x v="1"/>
    <s v="PayPal"/>
    <s v="2-Day Shipping"/>
    <s v="No"/>
    <s v="No"/>
    <n v="30"/>
    <s v="Bank Transfer"/>
    <s v="Annually"/>
  </r>
  <r>
    <n v="2054"/>
    <n v="19"/>
    <s v="Male"/>
    <s v="Sunglasses"/>
    <s v="Accessories"/>
    <n v="60"/>
    <s v="Wyoming"/>
    <s v="S"/>
    <s v="Purple"/>
    <s v="Spring"/>
    <n v="4.5"/>
    <x v="1"/>
    <s v="Bank Transfer"/>
    <s v="2-Day Shipping"/>
    <s v="No"/>
    <s v="No"/>
    <n v="16"/>
    <s v="Credit Card"/>
    <s v="Fortnightly"/>
  </r>
  <r>
    <n v="2055"/>
    <n v="65"/>
    <s v="Male"/>
    <s v="Sweater"/>
    <s v="Clothing"/>
    <n v="56"/>
    <s v="New Jersey"/>
    <s v="XL"/>
    <s v="Gold"/>
    <s v="Spring"/>
    <n v="2.9"/>
    <x v="1"/>
    <s v="PayPal"/>
    <s v="Express"/>
    <s v="No"/>
    <s v="No"/>
    <n v="14"/>
    <s v="PayPal"/>
    <s v="Annually"/>
  </r>
  <r>
    <n v="2056"/>
    <n v="28"/>
    <s v="Male"/>
    <s v="Handbag"/>
    <s v="Accessories"/>
    <n v="33"/>
    <s v="Texas"/>
    <s v="M"/>
    <s v="Silver"/>
    <s v="Fall"/>
    <n v="3.4"/>
    <x v="1"/>
    <s v="Debit Card"/>
    <s v="2-Day Shipping"/>
    <s v="No"/>
    <s v="No"/>
    <n v="28"/>
    <s v="Bank Transfer"/>
    <s v="Weekly"/>
  </r>
  <r>
    <n v="2057"/>
    <n v="55"/>
    <s v="Male"/>
    <s v="Backpack"/>
    <s v="Accessories"/>
    <n v="46"/>
    <s v="Minnesota"/>
    <s v="L"/>
    <s v="Blue"/>
    <s v="Spring"/>
    <n v="4.4000000000000004"/>
    <x v="1"/>
    <s v="Cash"/>
    <s v="2-Day Shipping"/>
    <s v="No"/>
    <s v="No"/>
    <n v="29"/>
    <s v="PayPal"/>
    <s v="Monthly"/>
  </r>
  <r>
    <n v="2058"/>
    <n v="66"/>
    <s v="Male"/>
    <s v="Socks"/>
    <s v="Clothing"/>
    <n v="37"/>
    <s v="South Dakota"/>
    <s v="L"/>
    <s v="Yellow"/>
    <s v="Spring"/>
    <n v="4.2"/>
    <x v="1"/>
    <s v="Credit Card"/>
    <s v="Standard"/>
    <s v="No"/>
    <s v="No"/>
    <n v="5"/>
    <s v="PayPal"/>
    <s v="Every 3 Months"/>
  </r>
  <r>
    <n v="2059"/>
    <n v="29"/>
    <s v="Male"/>
    <s v="Shirt"/>
    <s v="Clothing"/>
    <n v="98"/>
    <s v="Washington"/>
    <s v="M"/>
    <s v="Brown"/>
    <s v="Winter"/>
    <n v="3.3"/>
    <x v="1"/>
    <s v="Debit Card"/>
    <s v="Store Pickup"/>
    <s v="No"/>
    <s v="No"/>
    <n v="17"/>
    <s v="Bank Transfer"/>
    <s v="Quarterly"/>
  </r>
  <r>
    <n v="2060"/>
    <n v="56"/>
    <s v="Male"/>
    <s v="Shorts"/>
    <s v="Clothing"/>
    <n v="50"/>
    <s v="California"/>
    <s v="XL"/>
    <s v="Beige"/>
    <s v="Spring"/>
    <n v="3.7"/>
    <x v="1"/>
    <s v="Cash"/>
    <s v="Express"/>
    <s v="No"/>
    <s v="No"/>
    <n v="50"/>
    <s v="PayPal"/>
    <s v="Weekly"/>
  </r>
  <r>
    <n v="2061"/>
    <n v="21"/>
    <s v="Male"/>
    <s v="Belt"/>
    <s v="Accessories"/>
    <n v="63"/>
    <s v="Wisconsin"/>
    <s v="M"/>
    <s v="Blue"/>
    <s v="Fall"/>
    <n v="3.2"/>
    <x v="1"/>
    <s v="Debit Card"/>
    <s v="Next Day Air"/>
    <s v="No"/>
    <s v="No"/>
    <n v="23"/>
    <s v="Bank Transfer"/>
    <s v="Quarterly"/>
  </r>
  <r>
    <n v="2062"/>
    <n v="32"/>
    <s v="Male"/>
    <s v="Sweater"/>
    <s v="Clothing"/>
    <n v="70"/>
    <s v="Michigan"/>
    <s v="S"/>
    <s v="Magenta"/>
    <s v="Summer"/>
    <n v="2.6"/>
    <x v="1"/>
    <s v="PayPal"/>
    <s v="Store Pickup"/>
    <s v="No"/>
    <s v="No"/>
    <n v="22"/>
    <s v="Debit Card"/>
    <s v="Annually"/>
  </r>
  <r>
    <n v="2063"/>
    <n v="54"/>
    <s v="Male"/>
    <s v="Coat"/>
    <s v="Outerwear"/>
    <n v="63"/>
    <s v="South Carolina"/>
    <s v="L"/>
    <s v="Silver"/>
    <s v="Fall"/>
    <n v="2.8"/>
    <x v="1"/>
    <s v="PayPal"/>
    <s v="Standard"/>
    <s v="No"/>
    <s v="No"/>
    <n v="15"/>
    <s v="Cash"/>
    <s v="Quarterly"/>
  </r>
  <r>
    <n v="2064"/>
    <n v="61"/>
    <s v="Male"/>
    <s v="Shorts"/>
    <s v="Clothing"/>
    <n v="86"/>
    <s v="Indiana"/>
    <s v="M"/>
    <s v="Cyan"/>
    <s v="Fall"/>
    <n v="2.9"/>
    <x v="1"/>
    <s v="Venmo"/>
    <s v="Standard"/>
    <s v="No"/>
    <s v="No"/>
    <n v="32"/>
    <s v="Cash"/>
    <s v="Monthly"/>
  </r>
  <r>
    <n v="2065"/>
    <n v="31"/>
    <s v="Male"/>
    <s v="Shoes"/>
    <s v="Footwear"/>
    <n v="99"/>
    <s v="Arkansas"/>
    <s v="M"/>
    <s v="Green"/>
    <s v="Summer"/>
    <n v="4"/>
    <x v="1"/>
    <s v="Bank Transfer"/>
    <s v="2-Day Shipping"/>
    <s v="No"/>
    <s v="No"/>
    <n v="5"/>
    <s v="Bank Transfer"/>
    <s v="Monthly"/>
  </r>
  <r>
    <n v="2066"/>
    <n v="27"/>
    <s v="Male"/>
    <s v="Sneakers"/>
    <s v="Footwear"/>
    <n v="40"/>
    <s v="Oregon"/>
    <s v="M"/>
    <s v="Blue"/>
    <s v="Spring"/>
    <n v="2.9"/>
    <x v="1"/>
    <s v="PayPal"/>
    <s v="Free Shipping"/>
    <s v="No"/>
    <s v="No"/>
    <n v="6"/>
    <s v="Bank Transfer"/>
    <s v="Bi-Weekly"/>
  </r>
  <r>
    <n v="2067"/>
    <n v="64"/>
    <s v="Male"/>
    <s v="Sneakers"/>
    <s v="Footwear"/>
    <n v="92"/>
    <s v="Illinois"/>
    <s v="M"/>
    <s v="Olive"/>
    <s v="Fall"/>
    <n v="4.7"/>
    <x v="1"/>
    <s v="Credit Card"/>
    <s v="Store Pickup"/>
    <s v="No"/>
    <s v="No"/>
    <n v="44"/>
    <s v="Debit Card"/>
    <s v="Fortnightly"/>
  </r>
  <r>
    <n v="2068"/>
    <n v="60"/>
    <s v="Male"/>
    <s v="Pants"/>
    <s v="Clothing"/>
    <n v="21"/>
    <s v="Maryland"/>
    <s v="XL"/>
    <s v="Beige"/>
    <s v="Fall"/>
    <n v="3.1"/>
    <x v="1"/>
    <s v="Cash"/>
    <s v="2-Day Shipping"/>
    <s v="No"/>
    <s v="No"/>
    <n v="23"/>
    <s v="Cash"/>
    <s v="Fortnightly"/>
  </r>
  <r>
    <n v="2069"/>
    <n v="70"/>
    <s v="Male"/>
    <s v="Jewelry"/>
    <s v="Accessories"/>
    <n v="81"/>
    <s v="Vermont"/>
    <s v="XL"/>
    <s v="Black"/>
    <s v="Summer"/>
    <n v="3.9"/>
    <x v="1"/>
    <s v="Credit Card"/>
    <s v="Store Pickup"/>
    <s v="No"/>
    <s v="No"/>
    <n v="44"/>
    <s v="Venmo"/>
    <s v="Monthly"/>
  </r>
  <r>
    <n v="2070"/>
    <n v="36"/>
    <s v="Male"/>
    <s v="T-shirt"/>
    <s v="Clothing"/>
    <n v="82"/>
    <s v="Texas"/>
    <s v="M"/>
    <s v="Indigo"/>
    <s v="Fall"/>
    <n v="3.4"/>
    <x v="1"/>
    <s v="Cash"/>
    <s v="Free Shipping"/>
    <s v="No"/>
    <s v="No"/>
    <n v="3"/>
    <s v="Debit Card"/>
    <s v="Quarterly"/>
  </r>
  <r>
    <n v="2071"/>
    <n v="56"/>
    <s v="Male"/>
    <s v="Jewelry"/>
    <s v="Accessories"/>
    <n v="88"/>
    <s v="Nebraska"/>
    <s v="XL"/>
    <s v="Red"/>
    <s v="Spring"/>
    <n v="3.1"/>
    <x v="1"/>
    <s v="Cash"/>
    <s v="Express"/>
    <s v="No"/>
    <s v="No"/>
    <n v="14"/>
    <s v="Cash"/>
    <s v="Monthly"/>
  </r>
  <r>
    <n v="2072"/>
    <n v="69"/>
    <s v="Male"/>
    <s v="Jacket"/>
    <s v="Outerwear"/>
    <n v="100"/>
    <s v="South Carolina"/>
    <s v="S"/>
    <s v="Yellow"/>
    <s v="Fall"/>
    <n v="4.8"/>
    <x v="1"/>
    <s v="Debit Card"/>
    <s v="Store Pickup"/>
    <s v="No"/>
    <s v="No"/>
    <n v="37"/>
    <s v="PayPal"/>
    <s v="Quarterly"/>
  </r>
  <r>
    <n v="2073"/>
    <n v="39"/>
    <s v="Male"/>
    <s v="Backpack"/>
    <s v="Accessories"/>
    <n v="66"/>
    <s v="Massachusetts"/>
    <s v="M"/>
    <s v="Beige"/>
    <s v="Winter"/>
    <n v="3.9"/>
    <x v="1"/>
    <s v="Credit Card"/>
    <s v="Next Day Air"/>
    <s v="No"/>
    <s v="No"/>
    <n v="22"/>
    <s v="Bank Transfer"/>
    <s v="Weekly"/>
  </r>
  <r>
    <n v="2074"/>
    <n v="38"/>
    <s v="Male"/>
    <s v="Belt"/>
    <s v="Accessories"/>
    <n v="25"/>
    <s v="Texas"/>
    <s v="S"/>
    <s v="Green"/>
    <s v="Winter"/>
    <n v="3.5"/>
    <x v="1"/>
    <s v="Debit Card"/>
    <s v="Next Day Air"/>
    <s v="No"/>
    <s v="No"/>
    <n v="2"/>
    <s v="PayPal"/>
    <s v="Every 3 Months"/>
  </r>
  <r>
    <n v="2075"/>
    <n v="36"/>
    <s v="Male"/>
    <s v="Scarf"/>
    <s v="Accessories"/>
    <n v="53"/>
    <s v="Florida"/>
    <s v="M"/>
    <s v="White"/>
    <s v="Summer"/>
    <n v="3.1"/>
    <x v="1"/>
    <s v="Credit Card"/>
    <s v="Free Shipping"/>
    <s v="No"/>
    <s v="No"/>
    <n v="44"/>
    <s v="Debit Card"/>
    <s v="Fortnightly"/>
  </r>
  <r>
    <n v="2076"/>
    <n v="46"/>
    <s v="Male"/>
    <s v="Sweater"/>
    <s v="Clothing"/>
    <n v="28"/>
    <s v="South Carolina"/>
    <s v="S"/>
    <s v="Turquoise"/>
    <s v="Fall"/>
    <n v="4.7"/>
    <x v="1"/>
    <s v="Bank Transfer"/>
    <s v="Express"/>
    <s v="No"/>
    <s v="No"/>
    <n v="49"/>
    <s v="Debit Card"/>
    <s v="Monthly"/>
  </r>
  <r>
    <n v="2077"/>
    <n v="59"/>
    <s v="Male"/>
    <s v="Gloves"/>
    <s v="Accessories"/>
    <n v="23"/>
    <s v="Florida"/>
    <s v="S"/>
    <s v="Indigo"/>
    <s v="Fall"/>
    <n v="4.5999999999999996"/>
    <x v="1"/>
    <s v="Cash"/>
    <s v="Free Shipping"/>
    <s v="No"/>
    <s v="No"/>
    <n v="22"/>
    <s v="Debit Card"/>
    <s v="Bi-Weekly"/>
  </r>
  <r>
    <n v="2078"/>
    <n v="64"/>
    <s v="Male"/>
    <s v="Scarf"/>
    <s v="Accessories"/>
    <n v="34"/>
    <s v="Nebraska"/>
    <s v="L"/>
    <s v="Orange"/>
    <s v="Fall"/>
    <n v="3.3"/>
    <x v="1"/>
    <s v="Bank Transfer"/>
    <s v="Free Shipping"/>
    <s v="No"/>
    <s v="No"/>
    <n v="26"/>
    <s v="Bank Transfer"/>
    <s v="Annually"/>
  </r>
  <r>
    <n v="2079"/>
    <n v="49"/>
    <s v="Male"/>
    <s v="Dress"/>
    <s v="Clothing"/>
    <n v="42"/>
    <s v="Hawaii"/>
    <s v="M"/>
    <s v="Blue"/>
    <s v="Spring"/>
    <n v="3.2"/>
    <x v="1"/>
    <s v="Venmo"/>
    <s v="Next Day Air"/>
    <s v="No"/>
    <s v="No"/>
    <n v="40"/>
    <s v="Debit Card"/>
    <s v="Weekly"/>
  </r>
  <r>
    <n v="2080"/>
    <n v="32"/>
    <s v="Male"/>
    <s v="Jeans"/>
    <s v="Clothing"/>
    <n v="24"/>
    <s v="Montana"/>
    <s v="L"/>
    <s v="Violet"/>
    <s v="Summer"/>
    <n v="3.1"/>
    <x v="1"/>
    <s v="Debit Card"/>
    <s v="Next Day Air"/>
    <s v="No"/>
    <s v="No"/>
    <n v="16"/>
    <s v="PayPal"/>
    <s v="Quarterly"/>
  </r>
  <r>
    <n v="2081"/>
    <n v="29"/>
    <s v="Male"/>
    <s v="Sunglasses"/>
    <s v="Accessories"/>
    <n v="47"/>
    <s v="South Dakota"/>
    <s v="S"/>
    <s v="Gray"/>
    <s v="Fall"/>
    <n v="3.5"/>
    <x v="1"/>
    <s v="Credit Card"/>
    <s v="Free Shipping"/>
    <s v="No"/>
    <s v="No"/>
    <n v="17"/>
    <s v="Debit Card"/>
    <s v="Bi-Weekly"/>
  </r>
  <r>
    <n v="2082"/>
    <n v="24"/>
    <s v="Male"/>
    <s v="Coat"/>
    <s v="Outerwear"/>
    <n v="78"/>
    <s v="Alabama"/>
    <s v="S"/>
    <s v="Cyan"/>
    <s v="Spring"/>
    <n v="4.3"/>
    <x v="1"/>
    <s v="Credit Card"/>
    <s v="Standard"/>
    <s v="No"/>
    <s v="No"/>
    <n v="48"/>
    <s v="Bank Transfer"/>
    <s v="Bi-Weekly"/>
  </r>
  <r>
    <n v="2083"/>
    <n v="41"/>
    <s v="Male"/>
    <s v="Jeans"/>
    <s v="Clothing"/>
    <n v="89"/>
    <s v="Arkansas"/>
    <s v="M"/>
    <s v="Yellow"/>
    <s v="Summer"/>
    <n v="2.9"/>
    <x v="1"/>
    <s v="Cash"/>
    <s v="Free Shipping"/>
    <s v="No"/>
    <s v="No"/>
    <n v="28"/>
    <s v="Venmo"/>
    <s v="Every 3 Months"/>
  </r>
  <r>
    <n v="2084"/>
    <n v="41"/>
    <s v="Male"/>
    <s v="Scarf"/>
    <s v="Accessories"/>
    <n v="59"/>
    <s v="Mississippi"/>
    <s v="L"/>
    <s v="Orange"/>
    <s v="Fall"/>
    <n v="2.7"/>
    <x v="1"/>
    <s v="Credit Card"/>
    <s v="Store Pickup"/>
    <s v="No"/>
    <s v="No"/>
    <n v="26"/>
    <s v="Credit Card"/>
    <s v="Fortnightly"/>
  </r>
  <r>
    <n v="2085"/>
    <n v="32"/>
    <s v="Male"/>
    <s v="Blouse"/>
    <s v="Clothing"/>
    <n v="94"/>
    <s v="Vermont"/>
    <s v="S"/>
    <s v="Brown"/>
    <s v="Summer"/>
    <n v="4"/>
    <x v="1"/>
    <s v="Bank Transfer"/>
    <s v="Standard"/>
    <s v="No"/>
    <s v="No"/>
    <n v="43"/>
    <s v="Bank Transfer"/>
    <s v="Quarterly"/>
  </r>
  <r>
    <n v="2086"/>
    <n v="69"/>
    <s v="Male"/>
    <s v="Jeans"/>
    <s v="Clothing"/>
    <n v="49"/>
    <s v="New York"/>
    <s v="M"/>
    <s v="Teal"/>
    <s v="Fall"/>
    <n v="4.5999999999999996"/>
    <x v="1"/>
    <s v="Cash"/>
    <s v="Free Shipping"/>
    <s v="No"/>
    <s v="No"/>
    <n v="38"/>
    <s v="Debit Card"/>
    <s v="Weekly"/>
  </r>
  <r>
    <n v="2087"/>
    <n v="65"/>
    <s v="Male"/>
    <s v="Dress"/>
    <s v="Clothing"/>
    <n v="89"/>
    <s v="North Dakota"/>
    <s v="L"/>
    <s v="Beige"/>
    <s v="Summer"/>
    <n v="4.7"/>
    <x v="1"/>
    <s v="Credit Card"/>
    <s v="2-Day Shipping"/>
    <s v="No"/>
    <s v="No"/>
    <n v="36"/>
    <s v="Cash"/>
    <s v="Every 3 Months"/>
  </r>
  <r>
    <n v="2088"/>
    <n v="54"/>
    <s v="Male"/>
    <s v="Hat"/>
    <s v="Accessories"/>
    <n v="91"/>
    <s v="Wisconsin"/>
    <s v="M"/>
    <s v="Blue"/>
    <s v="Summer"/>
    <n v="4.7"/>
    <x v="1"/>
    <s v="Credit Card"/>
    <s v="Standard"/>
    <s v="No"/>
    <s v="No"/>
    <n v="1"/>
    <s v="Credit Card"/>
    <s v="Weekly"/>
  </r>
  <r>
    <n v="2089"/>
    <n v="39"/>
    <s v="Male"/>
    <s v="Sandals"/>
    <s v="Footwear"/>
    <n v="89"/>
    <s v="California"/>
    <s v="L"/>
    <s v="Orange"/>
    <s v="Spring"/>
    <n v="4"/>
    <x v="1"/>
    <s v="Cash"/>
    <s v="Standard"/>
    <s v="No"/>
    <s v="No"/>
    <n v="49"/>
    <s v="Debit Card"/>
    <s v="Annually"/>
  </r>
  <r>
    <n v="2090"/>
    <n v="37"/>
    <s v="Male"/>
    <s v="Jacket"/>
    <s v="Outerwear"/>
    <n v="57"/>
    <s v="Maryland"/>
    <s v="L"/>
    <s v="Gold"/>
    <s v="Spring"/>
    <n v="3.6"/>
    <x v="1"/>
    <s v="Cash"/>
    <s v="Free Shipping"/>
    <s v="No"/>
    <s v="No"/>
    <n v="41"/>
    <s v="Credit Card"/>
    <s v="Every 3 Months"/>
  </r>
  <r>
    <n v="2091"/>
    <n v="51"/>
    <s v="Male"/>
    <s v="Socks"/>
    <s v="Clothing"/>
    <n v="71"/>
    <s v="Massachusetts"/>
    <s v="S"/>
    <s v="Teal"/>
    <s v="Winter"/>
    <n v="3.4"/>
    <x v="1"/>
    <s v="Debit Card"/>
    <s v="Free Shipping"/>
    <s v="No"/>
    <s v="No"/>
    <n v="21"/>
    <s v="Debit Card"/>
    <s v="Monthly"/>
  </r>
  <r>
    <n v="2092"/>
    <n v="26"/>
    <s v="Male"/>
    <s v="Jeans"/>
    <s v="Clothing"/>
    <n v="97"/>
    <s v="Washington"/>
    <s v="XL"/>
    <s v="Beige"/>
    <s v="Fall"/>
    <n v="3"/>
    <x v="1"/>
    <s v="PayPal"/>
    <s v="Next Day Air"/>
    <s v="No"/>
    <s v="No"/>
    <n v="24"/>
    <s v="Bank Transfer"/>
    <s v="Quarterly"/>
  </r>
  <r>
    <n v="2093"/>
    <n v="42"/>
    <s v="Male"/>
    <s v="Sandals"/>
    <s v="Footwear"/>
    <n v="45"/>
    <s v="Minnesota"/>
    <s v="M"/>
    <s v="Silver"/>
    <s v="Fall"/>
    <n v="2.6"/>
    <x v="1"/>
    <s v="Bank Transfer"/>
    <s v="Next Day Air"/>
    <s v="No"/>
    <s v="No"/>
    <n v="27"/>
    <s v="Bank Transfer"/>
    <s v="Weekly"/>
  </r>
  <r>
    <n v="2094"/>
    <n v="21"/>
    <s v="Male"/>
    <s v="Dress"/>
    <s v="Clothing"/>
    <n v="91"/>
    <s v="Washington"/>
    <s v="M"/>
    <s v="Maroon"/>
    <s v="Spring"/>
    <n v="4.2"/>
    <x v="1"/>
    <s v="Venmo"/>
    <s v="Store Pickup"/>
    <s v="No"/>
    <s v="No"/>
    <n v="4"/>
    <s v="Debit Card"/>
    <s v="Annually"/>
  </r>
  <r>
    <n v="2095"/>
    <n v="53"/>
    <s v="Male"/>
    <s v="Socks"/>
    <s v="Clothing"/>
    <n v="25"/>
    <s v="South Carolina"/>
    <s v="M"/>
    <s v="Indigo"/>
    <s v="Spring"/>
    <n v="3.4"/>
    <x v="1"/>
    <s v="Bank Transfer"/>
    <s v="Standard"/>
    <s v="No"/>
    <s v="No"/>
    <n v="19"/>
    <s v="Venmo"/>
    <s v="Annually"/>
  </r>
  <r>
    <n v="2096"/>
    <n v="36"/>
    <s v="Male"/>
    <s v="Hoodie"/>
    <s v="Clothing"/>
    <n v="63"/>
    <s v="New Mexico"/>
    <s v="M"/>
    <s v="Gray"/>
    <s v="Fall"/>
    <n v="4"/>
    <x v="1"/>
    <s v="Credit Card"/>
    <s v="Store Pickup"/>
    <s v="No"/>
    <s v="No"/>
    <n v="1"/>
    <s v="Bank Transfer"/>
    <s v="Fortnightly"/>
  </r>
  <r>
    <n v="2097"/>
    <n v="21"/>
    <s v="Male"/>
    <s v="Dress"/>
    <s v="Clothing"/>
    <n v="52"/>
    <s v="North Carolina"/>
    <s v="L"/>
    <s v="Blue"/>
    <s v="Summer"/>
    <n v="4.7"/>
    <x v="1"/>
    <s v="Debit Card"/>
    <s v="Free Shipping"/>
    <s v="No"/>
    <s v="No"/>
    <n v="27"/>
    <s v="Debit Card"/>
    <s v="Annually"/>
  </r>
  <r>
    <n v="2098"/>
    <n v="33"/>
    <s v="Male"/>
    <s v="Sneakers"/>
    <s v="Footwear"/>
    <n v="43"/>
    <s v="Iowa"/>
    <s v="S"/>
    <s v="Cyan"/>
    <s v="Winter"/>
    <n v="3.9"/>
    <x v="1"/>
    <s v="Credit Card"/>
    <s v="Next Day Air"/>
    <s v="No"/>
    <s v="No"/>
    <n v="5"/>
    <s v="Credit Card"/>
    <s v="Weekly"/>
  </r>
  <r>
    <n v="2099"/>
    <n v="49"/>
    <s v="Male"/>
    <s v="T-shirt"/>
    <s v="Clothing"/>
    <n v="28"/>
    <s v="Louisiana"/>
    <s v="M"/>
    <s v="White"/>
    <s v="Summer"/>
    <n v="3.3"/>
    <x v="1"/>
    <s v="Credit Card"/>
    <s v="2-Day Shipping"/>
    <s v="No"/>
    <s v="No"/>
    <n v="20"/>
    <s v="Venmo"/>
    <s v="Quarterly"/>
  </r>
  <r>
    <n v="2100"/>
    <n v="31"/>
    <s v="Male"/>
    <s v="T-shirt"/>
    <s v="Clothing"/>
    <n v="78"/>
    <s v="Oklahoma"/>
    <s v="L"/>
    <s v="Green"/>
    <s v="Summer"/>
    <n v="2.9"/>
    <x v="1"/>
    <s v="Debit Card"/>
    <s v="Express"/>
    <s v="No"/>
    <s v="No"/>
    <n v="50"/>
    <s v="PayPal"/>
    <s v="Annually"/>
  </r>
  <r>
    <n v="2101"/>
    <n v="68"/>
    <s v="Male"/>
    <s v="Sweater"/>
    <s v="Clothing"/>
    <n v="31"/>
    <s v="Michigan"/>
    <s v="M"/>
    <s v="Silver"/>
    <s v="Spring"/>
    <n v="4.4000000000000004"/>
    <x v="1"/>
    <s v="PayPal"/>
    <s v="Free Shipping"/>
    <s v="No"/>
    <s v="No"/>
    <n v="36"/>
    <s v="Cash"/>
    <s v="Fortnightly"/>
  </r>
  <r>
    <n v="2102"/>
    <n v="49"/>
    <s v="Male"/>
    <s v="Shirt"/>
    <s v="Clothing"/>
    <n v="23"/>
    <s v="Oregon"/>
    <s v="M"/>
    <s v="Blue"/>
    <s v="Winter"/>
    <n v="3.6"/>
    <x v="1"/>
    <s v="Cash"/>
    <s v="Next Day Air"/>
    <s v="No"/>
    <s v="No"/>
    <n v="12"/>
    <s v="Bank Transfer"/>
    <s v="Bi-Weekly"/>
  </r>
  <r>
    <n v="2103"/>
    <n v="23"/>
    <s v="Male"/>
    <s v="Hat"/>
    <s v="Accessories"/>
    <n v="25"/>
    <s v="Idaho"/>
    <s v="M"/>
    <s v="Brown"/>
    <s v="Spring"/>
    <n v="4.5"/>
    <x v="1"/>
    <s v="PayPal"/>
    <s v="Store Pickup"/>
    <s v="No"/>
    <s v="No"/>
    <n v="23"/>
    <s v="Cash"/>
    <s v="Monthly"/>
  </r>
  <r>
    <n v="2104"/>
    <n v="30"/>
    <s v="Male"/>
    <s v="Pants"/>
    <s v="Clothing"/>
    <n v="86"/>
    <s v="Indiana"/>
    <s v="S"/>
    <s v="Red"/>
    <s v="Summer"/>
    <n v="3.7"/>
    <x v="1"/>
    <s v="PayPal"/>
    <s v="Store Pickup"/>
    <s v="No"/>
    <s v="No"/>
    <n v="21"/>
    <s v="Venmo"/>
    <s v="Weekly"/>
  </r>
  <r>
    <n v="2105"/>
    <n v="53"/>
    <s v="Male"/>
    <s v="Shoes"/>
    <s v="Footwear"/>
    <n v="88"/>
    <s v="New Mexico"/>
    <s v="M"/>
    <s v="Gold"/>
    <s v="Spring"/>
    <n v="2.8"/>
    <x v="1"/>
    <s v="Bank Transfer"/>
    <s v="Free Shipping"/>
    <s v="No"/>
    <s v="No"/>
    <n v="47"/>
    <s v="Venmo"/>
    <s v="Weekly"/>
  </r>
  <r>
    <n v="2106"/>
    <n v="65"/>
    <s v="Male"/>
    <s v="Gloves"/>
    <s v="Accessories"/>
    <n v="35"/>
    <s v="South Carolina"/>
    <s v="M"/>
    <s v="Silver"/>
    <s v="Spring"/>
    <n v="4.5"/>
    <x v="1"/>
    <s v="Credit Card"/>
    <s v="Free Shipping"/>
    <s v="No"/>
    <s v="No"/>
    <n v="38"/>
    <s v="Venmo"/>
    <s v="Bi-Weekly"/>
  </r>
  <r>
    <n v="2107"/>
    <n v="60"/>
    <s v="Male"/>
    <s v="Jewelry"/>
    <s v="Accessories"/>
    <n v="34"/>
    <s v="Vermont"/>
    <s v="M"/>
    <s v="Gray"/>
    <s v="Fall"/>
    <n v="4.4000000000000004"/>
    <x v="1"/>
    <s v="Cash"/>
    <s v="Standard"/>
    <s v="No"/>
    <s v="No"/>
    <n v="40"/>
    <s v="Credit Card"/>
    <s v="Every 3 Months"/>
  </r>
  <r>
    <n v="2108"/>
    <n v="46"/>
    <s v="Male"/>
    <s v="Pants"/>
    <s v="Clothing"/>
    <n v="75"/>
    <s v="Delaware"/>
    <s v="M"/>
    <s v="Black"/>
    <s v="Winter"/>
    <n v="3.3"/>
    <x v="1"/>
    <s v="PayPal"/>
    <s v="Standard"/>
    <s v="No"/>
    <s v="No"/>
    <n v="35"/>
    <s v="PayPal"/>
    <s v="Quarterly"/>
  </r>
  <r>
    <n v="2109"/>
    <n v="54"/>
    <s v="Male"/>
    <s v="Hoodie"/>
    <s v="Clothing"/>
    <n v="46"/>
    <s v="North Dakota"/>
    <s v="XL"/>
    <s v="Beige"/>
    <s v="Winter"/>
    <n v="4.2"/>
    <x v="1"/>
    <s v="Debit Card"/>
    <s v="Express"/>
    <s v="No"/>
    <s v="No"/>
    <n v="4"/>
    <s v="Credit Card"/>
    <s v="Quarterly"/>
  </r>
  <r>
    <n v="2110"/>
    <n v="59"/>
    <s v="Male"/>
    <s v="Jewelry"/>
    <s v="Accessories"/>
    <n v="31"/>
    <s v="California"/>
    <s v="L"/>
    <s v="Peach"/>
    <s v="Fall"/>
    <n v="2.7"/>
    <x v="1"/>
    <s v="Cash"/>
    <s v="Free Shipping"/>
    <s v="No"/>
    <s v="No"/>
    <n v="28"/>
    <s v="Venmo"/>
    <s v="Every 3 Months"/>
  </r>
  <r>
    <n v="2111"/>
    <n v="52"/>
    <s v="Male"/>
    <s v="Socks"/>
    <s v="Clothing"/>
    <n v="93"/>
    <s v="Montana"/>
    <s v="L"/>
    <s v="Cyan"/>
    <s v="Spring"/>
    <n v="3.9"/>
    <x v="1"/>
    <s v="Cash"/>
    <s v="Store Pickup"/>
    <s v="No"/>
    <s v="No"/>
    <n v="36"/>
    <s v="Debit Card"/>
    <s v="Every 3 Months"/>
  </r>
  <r>
    <n v="2112"/>
    <n v="41"/>
    <s v="Male"/>
    <s v="Sunglasses"/>
    <s v="Accessories"/>
    <n v="85"/>
    <s v="Missouri"/>
    <s v="XL"/>
    <s v="Pink"/>
    <s v="Spring"/>
    <n v="2.6"/>
    <x v="1"/>
    <s v="Credit Card"/>
    <s v="Free Shipping"/>
    <s v="No"/>
    <s v="No"/>
    <n v="15"/>
    <s v="Bank Transfer"/>
    <s v="Annually"/>
  </r>
  <r>
    <n v="2113"/>
    <n v="43"/>
    <s v="Male"/>
    <s v="Belt"/>
    <s v="Accessories"/>
    <n v="68"/>
    <s v="Tennessee"/>
    <s v="M"/>
    <s v="Lavender"/>
    <s v="Fall"/>
    <n v="4.5"/>
    <x v="1"/>
    <s v="Credit Card"/>
    <s v="2-Day Shipping"/>
    <s v="No"/>
    <s v="No"/>
    <n v="7"/>
    <s v="Cash"/>
    <s v="Fortnightly"/>
  </r>
  <r>
    <n v="2114"/>
    <n v="63"/>
    <s v="Male"/>
    <s v="Dress"/>
    <s v="Clothing"/>
    <n v="40"/>
    <s v="Virginia"/>
    <s v="M"/>
    <s v="Brown"/>
    <s v="Spring"/>
    <n v="2.7"/>
    <x v="1"/>
    <s v="Credit Card"/>
    <s v="Store Pickup"/>
    <s v="No"/>
    <s v="No"/>
    <n v="29"/>
    <s v="PayPal"/>
    <s v="Every 3 Months"/>
  </r>
  <r>
    <n v="2115"/>
    <n v="37"/>
    <s v="Male"/>
    <s v="Shirt"/>
    <s v="Clothing"/>
    <n v="51"/>
    <s v="Vermont"/>
    <s v="M"/>
    <s v="Magenta"/>
    <s v="Winter"/>
    <n v="2.9"/>
    <x v="1"/>
    <s v="Credit Card"/>
    <s v="Standard"/>
    <s v="No"/>
    <s v="No"/>
    <n v="12"/>
    <s v="Debit Card"/>
    <s v="Annually"/>
  </r>
  <r>
    <n v="2116"/>
    <n v="44"/>
    <s v="Male"/>
    <s v="Scarf"/>
    <s v="Accessories"/>
    <n v="85"/>
    <s v="Rhode Island"/>
    <s v="M"/>
    <s v="Violet"/>
    <s v="Winter"/>
    <n v="3.4"/>
    <x v="1"/>
    <s v="Credit Card"/>
    <s v="Store Pickup"/>
    <s v="No"/>
    <s v="No"/>
    <n v="16"/>
    <s v="Bank Transfer"/>
    <s v="Bi-Weekly"/>
  </r>
  <r>
    <n v="2117"/>
    <n v="67"/>
    <s v="Male"/>
    <s v="Jacket"/>
    <s v="Outerwear"/>
    <n v="23"/>
    <s v="Kansas"/>
    <s v="M"/>
    <s v="Teal"/>
    <s v="Summer"/>
    <n v="2.9"/>
    <x v="1"/>
    <s v="PayPal"/>
    <s v="Express"/>
    <s v="No"/>
    <s v="No"/>
    <n v="50"/>
    <s v="Debit Card"/>
    <s v="Bi-Weekly"/>
  </r>
  <r>
    <n v="2118"/>
    <n v="27"/>
    <s v="Male"/>
    <s v="Dress"/>
    <s v="Clothing"/>
    <n v="28"/>
    <s v="Colorado"/>
    <s v="L"/>
    <s v="Brown"/>
    <s v="Summer"/>
    <n v="3.8"/>
    <x v="1"/>
    <s v="Bank Transfer"/>
    <s v="Free Shipping"/>
    <s v="No"/>
    <s v="No"/>
    <n v="11"/>
    <s v="Debit Card"/>
    <s v="Annually"/>
  </r>
  <r>
    <n v="2119"/>
    <n v="60"/>
    <s v="Male"/>
    <s v="Socks"/>
    <s v="Clothing"/>
    <n v="44"/>
    <s v="Georgia"/>
    <s v="M"/>
    <s v="Olive"/>
    <s v="Fall"/>
    <n v="4.2"/>
    <x v="1"/>
    <s v="Bank Transfer"/>
    <s v="2-Day Shipping"/>
    <s v="No"/>
    <s v="No"/>
    <n v="28"/>
    <s v="Debit Card"/>
    <s v="Quarterly"/>
  </r>
  <r>
    <n v="2120"/>
    <n v="58"/>
    <s v="Male"/>
    <s v="Jewelry"/>
    <s v="Accessories"/>
    <n v="57"/>
    <s v="Nebraska"/>
    <s v="M"/>
    <s v="Indigo"/>
    <s v="Spring"/>
    <n v="3.5"/>
    <x v="1"/>
    <s v="Debit Card"/>
    <s v="Store Pickup"/>
    <s v="No"/>
    <s v="No"/>
    <n v="36"/>
    <s v="Venmo"/>
    <s v="Bi-Weekly"/>
  </r>
  <r>
    <n v="2121"/>
    <n v="53"/>
    <s v="Male"/>
    <s v="Scarf"/>
    <s v="Accessories"/>
    <n v="98"/>
    <s v="Missouri"/>
    <s v="S"/>
    <s v="Red"/>
    <s v="Fall"/>
    <n v="3.1"/>
    <x v="1"/>
    <s v="Venmo"/>
    <s v="Next Day Air"/>
    <s v="No"/>
    <s v="No"/>
    <n v="38"/>
    <s v="PayPal"/>
    <s v="Quarterly"/>
  </r>
  <r>
    <n v="2122"/>
    <n v="43"/>
    <s v="Male"/>
    <s v="Backpack"/>
    <s v="Accessories"/>
    <n v="68"/>
    <s v="Alaska"/>
    <s v="M"/>
    <s v="Olive"/>
    <s v="Winter"/>
    <n v="3.5"/>
    <x v="1"/>
    <s v="Credit Card"/>
    <s v="2-Day Shipping"/>
    <s v="No"/>
    <s v="No"/>
    <n v="32"/>
    <s v="Bank Transfer"/>
    <s v="Monthly"/>
  </r>
  <r>
    <n v="2123"/>
    <n v="32"/>
    <s v="Male"/>
    <s v="Jacket"/>
    <s v="Outerwear"/>
    <n v="36"/>
    <s v="Virginia"/>
    <s v="L"/>
    <s v="Teal"/>
    <s v="Fall"/>
    <n v="4"/>
    <x v="1"/>
    <s v="PayPal"/>
    <s v="Express"/>
    <s v="No"/>
    <s v="No"/>
    <n v="42"/>
    <s v="Debit Card"/>
    <s v="Weekly"/>
  </r>
  <r>
    <n v="2124"/>
    <n v="54"/>
    <s v="Male"/>
    <s v="Coat"/>
    <s v="Outerwear"/>
    <n v="71"/>
    <s v="Nebraska"/>
    <s v="L"/>
    <s v="Cyan"/>
    <s v="Spring"/>
    <n v="3.7"/>
    <x v="1"/>
    <s v="Cash"/>
    <s v="Express"/>
    <s v="No"/>
    <s v="No"/>
    <n v="22"/>
    <s v="Debit Card"/>
    <s v="Bi-Weekly"/>
  </r>
  <r>
    <n v="2125"/>
    <n v="47"/>
    <s v="Male"/>
    <s v="Skirt"/>
    <s v="Clothing"/>
    <n v="60"/>
    <s v="Rhode Island"/>
    <s v="M"/>
    <s v="Teal"/>
    <s v="Fall"/>
    <n v="4.2"/>
    <x v="1"/>
    <s v="Venmo"/>
    <s v="Next Day Air"/>
    <s v="No"/>
    <s v="No"/>
    <n v="22"/>
    <s v="Venmo"/>
    <s v="Quarterly"/>
  </r>
  <r>
    <n v="2126"/>
    <n v="57"/>
    <s v="Male"/>
    <s v="Coat"/>
    <s v="Outerwear"/>
    <n v="87"/>
    <s v="New Hampshire"/>
    <s v="M"/>
    <s v="Beige"/>
    <s v="Fall"/>
    <n v="4.8"/>
    <x v="1"/>
    <s v="Credit Card"/>
    <s v="Store Pickup"/>
    <s v="No"/>
    <s v="No"/>
    <n v="31"/>
    <s v="PayPal"/>
    <s v="Quarterly"/>
  </r>
  <r>
    <n v="2127"/>
    <n v="63"/>
    <s v="Male"/>
    <s v="Shoes"/>
    <s v="Footwear"/>
    <n v="38"/>
    <s v="Alabama"/>
    <s v="XL"/>
    <s v="Magenta"/>
    <s v="Winter"/>
    <n v="4.0999999999999996"/>
    <x v="1"/>
    <s v="PayPal"/>
    <s v="Express"/>
    <s v="No"/>
    <s v="No"/>
    <n v="28"/>
    <s v="Credit Card"/>
    <s v="Monthly"/>
  </r>
  <r>
    <n v="2128"/>
    <n v="70"/>
    <s v="Male"/>
    <s v="Boots"/>
    <s v="Footwear"/>
    <n v="45"/>
    <s v="North Carolina"/>
    <s v="M"/>
    <s v="Indigo"/>
    <s v="Spring"/>
    <n v="4.5"/>
    <x v="1"/>
    <s v="Credit Card"/>
    <s v="2-Day Shipping"/>
    <s v="No"/>
    <s v="No"/>
    <n v="40"/>
    <s v="Debit Card"/>
    <s v="Weekly"/>
  </r>
  <r>
    <n v="2129"/>
    <n v="62"/>
    <s v="Male"/>
    <s v="Coat"/>
    <s v="Outerwear"/>
    <n v="47"/>
    <s v="New Mexico"/>
    <s v="L"/>
    <s v="Cyan"/>
    <s v="Fall"/>
    <n v="2.7"/>
    <x v="1"/>
    <s v="PayPal"/>
    <s v="2-Day Shipping"/>
    <s v="No"/>
    <s v="No"/>
    <n v="21"/>
    <s v="PayPal"/>
    <s v="Weekly"/>
  </r>
  <r>
    <n v="2130"/>
    <n v="40"/>
    <s v="Male"/>
    <s v="Skirt"/>
    <s v="Clothing"/>
    <n v="57"/>
    <s v="Minnesota"/>
    <s v="L"/>
    <s v="Orange"/>
    <s v="Fall"/>
    <n v="2.8"/>
    <x v="1"/>
    <s v="Credit Card"/>
    <s v="Store Pickup"/>
    <s v="No"/>
    <s v="No"/>
    <n v="12"/>
    <s v="PayPal"/>
    <s v="Every 3 Months"/>
  </r>
  <r>
    <n v="2131"/>
    <n v="25"/>
    <s v="Male"/>
    <s v="Backpack"/>
    <s v="Accessories"/>
    <n v="68"/>
    <s v="Arizona"/>
    <s v="L"/>
    <s v="Violet"/>
    <s v="Summer"/>
    <n v="3.7"/>
    <x v="1"/>
    <s v="Debit Card"/>
    <s v="Free Shipping"/>
    <s v="No"/>
    <s v="No"/>
    <n v="33"/>
    <s v="Credit Card"/>
    <s v="Annually"/>
  </r>
  <r>
    <n v="2132"/>
    <n v="19"/>
    <s v="Male"/>
    <s v="Shorts"/>
    <s v="Clothing"/>
    <n v="52"/>
    <s v="Montana"/>
    <s v="M"/>
    <s v="Red"/>
    <s v="Fall"/>
    <n v="3.6"/>
    <x v="1"/>
    <s v="Credit Card"/>
    <s v="Express"/>
    <s v="No"/>
    <s v="No"/>
    <n v="9"/>
    <s v="Bank Transfer"/>
    <s v="Fortnightly"/>
  </r>
  <r>
    <n v="2133"/>
    <n v="25"/>
    <s v="Male"/>
    <s v="Skirt"/>
    <s v="Clothing"/>
    <n v="87"/>
    <s v="Vermont"/>
    <s v="M"/>
    <s v="Magenta"/>
    <s v="Fall"/>
    <n v="4.7"/>
    <x v="1"/>
    <s v="PayPal"/>
    <s v="2-Day Shipping"/>
    <s v="No"/>
    <s v="No"/>
    <n v="15"/>
    <s v="Debit Card"/>
    <s v="Weekly"/>
  </r>
  <r>
    <n v="2134"/>
    <n v="21"/>
    <s v="Male"/>
    <s v="Hat"/>
    <s v="Accessories"/>
    <n v="34"/>
    <s v="Maine"/>
    <s v="M"/>
    <s v="Olive"/>
    <s v="Summer"/>
    <n v="3.8"/>
    <x v="1"/>
    <s v="PayPal"/>
    <s v="Standard"/>
    <s v="No"/>
    <s v="No"/>
    <n v="13"/>
    <s v="Bank Transfer"/>
    <s v="Annually"/>
  </r>
  <r>
    <n v="2135"/>
    <n v="55"/>
    <s v="Male"/>
    <s v="Sandals"/>
    <s v="Footwear"/>
    <n v="41"/>
    <s v="Virginia"/>
    <s v="XL"/>
    <s v="Maroon"/>
    <s v="Winter"/>
    <n v="2.9"/>
    <x v="1"/>
    <s v="Venmo"/>
    <s v="Standard"/>
    <s v="No"/>
    <s v="No"/>
    <n v="35"/>
    <s v="Credit Card"/>
    <s v="Fortnightly"/>
  </r>
  <r>
    <n v="2136"/>
    <n v="34"/>
    <s v="Male"/>
    <s v="Sunglasses"/>
    <s v="Accessories"/>
    <n v="94"/>
    <s v="California"/>
    <s v="S"/>
    <s v="Yellow"/>
    <s v="Winter"/>
    <n v="4.5999999999999996"/>
    <x v="1"/>
    <s v="Credit Card"/>
    <s v="Next Day Air"/>
    <s v="No"/>
    <s v="No"/>
    <n v="1"/>
    <s v="Debit Card"/>
    <s v="Every 3 Months"/>
  </r>
  <r>
    <n v="2137"/>
    <n v="47"/>
    <s v="Male"/>
    <s v="Sunglasses"/>
    <s v="Accessories"/>
    <n v="93"/>
    <s v="New York"/>
    <s v="M"/>
    <s v="Red"/>
    <s v="Summer"/>
    <n v="2.8"/>
    <x v="1"/>
    <s v="Bank Transfer"/>
    <s v="Standard"/>
    <s v="No"/>
    <s v="No"/>
    <n v="25"/>
    <s v="Bank Transfer"/>
    <s v="Fortnightly"/>
  </r>
  <r>
    <n v="2138"/>
    <n v="27"/>
    <s v="Male"/>
    <s v="Socks"/>
    <s v="Clothing"/>
    <n v="51"/>
    <s v="Indiana"/>
    <s v="XL"/>
    <s v="Purple"/>
    <s v="Winter"/>
    <n v="4.5999999999999996"/>
    <x v="1"/>
    <s v="Bank Transfer"/>
    <s v="2-Day Shipping"/>
    <s v="No"/>
    <s v="No"/>
    <n v="20"/>
    <s v="Credit Card"/>
    <s v="Every 3 Months"/>
  </r>
  <r>
    <n v="2139"/>
    <n v="67"/>
    <s v="Male"/>
    <s v="Sweater"/>
    <s v="Clothing"/>
    <n v="42"/>
    <s v="Mississippi"/>
    <s v="M"/>
    <s v="Teal"/>
    <s v="Fall"/>
    <n v="2.8"/>
    <x v="1"/>
    <s v="Venmo"/>
    <s v="Next Day Air"/>
    <s v="No"/>
    <s v="No"/>
    <n v="36"/>
    <s v="Venmo"/>
    <s v="Quarterly"/>
  </r>
  <r>
    <n v="2140"/>
    <n v="40"/>
    <s v="Male"/>
    <s v="Boots"/>
    <s v="Footwear"/>
    <n v="95"/>
    <s v="New York"/>
    <s v="M"/>
    <s v="Red"/>
    <s v="Winter"/>
    <n v="3"/>
    <x v="1"/>
    <s v="Credit Card"/>
    <s v="Free Shipping"/>
    <s v="No"/>
    <s v="No"/>
    <n v="33"/>
    <s v="Cash"/>
    <s v="Weekly"/>
  </r>
  <r>
    <n v="2141"/>
    <n v="53"/>
    <s v="Male"/>
    <s v="Handbag"/>
    <s v="Accessories"/>
    <n v="90"/>
    <s v="New Mexico"/>
    <s v="M"/>
    <s v="Brown"/>
    <s v="Fall"/>
    <n v="3.7"/>
    <x v="1"/>
    <s v="Cash"/>
    <s v="Standard"/>
    <s v="No"/>
    <s v="No"/>
    <n v="36"/>
    <s v="Cash"/>
    <s v="Fortnightly"/>
  </r>
  <r>
    <n v="2142"/>
    <n v="24"/>
    <s v="Male"/>
    <s v="Dress"/>
    <s v="Clothing"/>
    <n v="98"/>
    <s v="Kentucky"/>
    <s v="M"/>
    <s v="Peach"/>
    <s v="Winter"/>
    <n v="4.0999999999999996"/>
    <x v="1"/>
    <s v="Credit Card"/>
    <s v="2-Day Shipping"/>
    <s v="No"/>
    <s v="No"/>
    <n v="32"/>
    <s v="PayPal"/>
    <s v="Annually"/>
  </r>
  <r>
    <n v="2143"/>
    <n v="47"/>
    <s v="Male"/>
    <s v="Hat"/>
    <s v="Accessories"/>
    <n v="39"/>
    <s v="North Dakota"/>
    <s v="M"/>
    <s v="Maroon"/>
    <s v="Winter"/>
    <n v="4.3"/>
    <x v="1"/>
    <s v="Venmo"/>
    <s v="Next Day Air"/>
    <s v="No"/>
    <s v="No"/>
    <n v="21"/>
    <s v="Venmo"/>
    <s v="Quarterly"/>
  </r>
  <r>
    <n v="2144"/>
    <n v="53"/>
    <s v="Male"/>
    <s v="Sandals"/>
    <s v="Footwear"/>
    <n v="66"/>
    <s v="Arkansas"/>
    <s v="L"/>
    <s v="Red"/>
    <s v="Fall"/>
    <n v="3.8"/>
    <x v="1"/>
    <s v="Debit Card"/>
    <s v="Next Day Air"/>
    <s v="No"/>
    <s v="No"/>
    <n v="48"/>
    <s v="Venmo"/>
    <s v="Bi-Weekly"/>
  </r>
  <r>
    <n v="2145"/>
    <n v="47"/>
    <s v="Male"/>
    <s v="Shoes"/>
    <s v="Footwear"/>
    <n v="23"/>
    <s v="Maryland"/>
    <s v="L"/>
    <s v="Orange"/>
    <s v="Winter"/>
    <n v="3.7"/>
    <x v="1"/>
    <s v="Cash"/>
    <s v="Free Shipping"/>
    <s v="No"/>
    <s v="No"/>
    <n v="25"/>
    <s v="PayPal"/>
    <s v="Quarterly"/>
  </r>
  <r>
    <n v="2146"/>
    <n v="38"/>
    <s v="Male"/>
    <s v="Skirt"/>
    <s v="Clothing"/>
    <n v="73"/>
    <s v="Connecticut"/>
    <s v="S"/>
    <s v="White"/>
    <s v="Winter"/>
    <n v="4.8"/>
    <x v="1"/>
    <s v="Debit Card"/>
    <s v="Standard"/>
    <s v="No"/>
    <s v="No"/>
    <n v="32"/>
    <s v="PayPal"/>
    <s v="Annually"/>
  </r>
  <r>
    <n v="2147"/>
    <n v="48"/>
    <s v="Male"/>
    <s v="Sunglasses"/>
    <s v="Accessories"/>
    <n v="23"/>
    <s v="Utah"/>
    <s v="XL"/>
    <s v="White"/>
    <s v="Summer"/>
    <n v="4.5999999999999996"/>
    <x v="1"/>
    <s v="Debit Card"/>
    <s v="Standard"/>
    <s v="No"/>
    <s v="No"/>
    <n v="45"/>
    <s v="PayPal"/>
    <s v="Every 3 Months"/>
  </r>
  <r>
    <n v="2148"/>
    <n v="47"/>
    <s v="Male"/>
    <s v="Skirt"/>
    <s v="Clothing"/>
    <n v="43"/>
    <s v="Missouri"/>
    <s v="S"/>
    <s v="Charcoal"/>
    <s v="Fall"/>
    <n v="4.8"/>
    <x v="1"/>
    <s v="PayPal"/>
    <s v="Standard"/>
    <s v="No"/>
    <s v="No"/>
    <n v="4"/>
    <s v="Cash"/>
    <s v="Fortnightly"/>
  </r>
  <r>
    <n v="2149"/>
    <n v="19"/>
    <s v="Male"/>
    <s v="T-shirt"/>
    <s v="Clothing"/>
    <n v="45"/>
    <s v="Nebraska"/>
    <s v="XL"/>
    <s v="Turquoise"/>
    <s v="Winter"/>
    <n v="4.5999999999999996"/>
    <x v="1"/>
    <s v="PayPal"/>
    <s v="2-Day Shipping"/>
    <s v="No"/>
    <s v="No"/>
    <n v="19"/>
    <s v="PayPal"/>
    <s v="Bi-Weekly"/>
  </r>
  <r>
    <n v="2150"/>
    <n v="38"/>
    <s v="Male"/>
    <s v="Sandals"/>
    <s v="Footwear"/>
    <n v="21"/>
    <s v="Hawaii"/>
    <s v="L"/>
    <s v="Orange"/>
    <s v="Winter"/>
    <n v="4"/>
    <x v="1"/>
    <s v="Bank Transfer"/>
    <s v="Standard"/>
    <s v="No"/>
    <s v="No"/>
    <n v="1"/>
    <s v="Bank Transfer"/>
    <s v="Weekly"/>
  </r>
  <r>
    <n v="2151"/>
    <n v="57"/>
    <s v="Male"/>
    <s v="Shirt"/>
    <s v="Clothing"/>
    <n v="40"/>
    <s v="Illinois"/>
    <s v="M"/>
    <s v="Orange"/>
    <s v="Spring"/>
    <n v="2.6"/>
    <x v="1"/>
    <s v="PayPal"/>
    <s v="2-Day Shipping"/>
    <s v="No"/>
    <s v="No"/>
    <n v="12"/>
    <s v="Cash"/>
    <s v="Weekly"/>
  </r>
  <r>
    <n v="2152"/>
    <n v="70"/>
    <s v="Male"/>
    <s v="Jeans"/>
    <s v="Clothing"/>
    <n v="58"/>
    <s v="Vermont"/>
    <s v="L"/>
    <s v="Brown"/>
    <s v="Fall"/>
    <n v="2.6"/>
    <x v="1"/>
    <s v="Venmo"/>
    <s v="2-Day Shipping"/>
    <s v="No"/>
    <s v="No"/>
    <n v="18"/>
    <s v="Venmo"/>
    <s v="Monthly"/>
  </r>
  <r>
    <n v="2153"/>
    <n v="38"/>
    <s v="Male"/>
    <s v="Shorts"/>
    <s v="Clothing"/>
    <n v="48"/>
    <s v="New Jersey"/>
    <s v="L"/>
    <s v="Magenta"/>
    <s v="Summer"/>
    <n v="4.5"/>
    <x v="1"/>
    <s v="Bank Transfer"/>
    <s v="Next Day Air"/>
    <s v="No"/>
    <s v="No"/>
    <n v="43"/>
    <s v="Bank Transfer"/>
    <s v="Bi-Weekly"/>
  </r>
  <r>
    <n v="2154"/>
    <n v="35"/>
    <s v="Male"/>
    <s v="Shirt"/>
    <s v="Clothing"/>
    <n v="94"/>
    <s v="Kentucky"/>
    <s v="M"/>
    <s v="Violet"/>
    <s v="Fall"/>
    <n v="4.2"/>
    <x v="1"/>
    <s v="Credit Card"/>
    <s v="Free Shipping"/>
    <s v="No"/>
    <s v="No"/>
    <n v="31"/>
    <s v="PayPal"/>
    <s v="Annually"/>
  </r>
  <r>
    <n v="2155"/>
    <n v="46"/>
    <s v="Male"/>
    <s v="Scarf"/>
    <s v="Accessories"/>
    <n v="74"/>
    <s v="Wyoming"/>
    <s v="M"/>
    <s v="Violet"/>
    <s v="Spring"/>
    <n v="3.4"/>
    <x v="1"/>
    <s v="Debit Card"/>
    <s v="Store Pickup"/>
    <s v="No"/>
    <s v="No"/>
    <n v="33"/>
    <s v="Cash"/>
    <s v="Every 3 Months"/>
  </r>
  <r>
    <n v="2156"/>
    <n v="32"/>
    <s v="Male"/>
    <s v="Handbag"/>
    <s v="Accessories"/>
    <n v="51"/>
    <s v="Hawaii"/>
    <s v="L"/>
    <s v="Yellow"/>
    <s v="Fall"/>
    <n v="3.7"/>
    <x v="1"/>
    <s v="Debit Card"/>
    <s v="Store Pickup"/>
    <s v="No"/>
    <s v="No"/>
    <n v="46"/>
    <s v="PayPal"/>
    <s v="Monthly"/>
  </r>
  <r>
    <n v="2157"/>
    <n v="38"/>
    <s v="Male"/>
    <s v="Skirt"/>
    <s v="Clothing"/>
    <n v="83"/>
    <s v="Missouri"/>
    <s v="M"/>
    <s v="Maroon"/>
    <s v="Winter"/>
    <n v="3.6"/>
    <x v="1"/>
    <s v="PayPal"/>
    <s v="Next Day Air"/>
    <s v="No"/>
    <s v="No"/>
    <n v="41"/>
    <s v="Debit Card"/>
    <s v="Bi-Weekly"/>
  </r>
  <r>
    <n v="2158"/>
    <n v="41"/>
    <s v="Male"/>
    <s v="Handbag"/>
    <s v="Accessories"/>
    <n v="68"/>
    <s v="Mississippi"/>
    <s v="L"/>
    <s v="Turquoise"/>
    <s v="Winter"/>
    <n v="4"/>
    <x v="1"/>
    <s v="Debit Card"/>
    <s v="Next Day Air"/>
    <s v="No"/>
    <s v="No"/>
    <n v="41"/>
    <s v="Venmo"/>
    <s v="Fortnightly"/>
  </r>
  <r>
    <n v="2159"/>
    <n v="19"/>
    <s v="Male"/>
    <s v="Gloves"/>
    <s v="Accessories"/>
    <n v="84"/>
    <s v="Massachusetts"/>
    <s v="XL"/>
    <s v="Olive"/>
    <s v="Spring"/>
    <n v="4.5999999999999996"/>
    <x v="1"/>
    <s v="Credit Card"/>
    <s v="Standard"/>
    <s v="No"/>
    <s v="No"/>
    <n v="9"/>
    <s v="Bank Transfer"/>
    <s v="Fortnightly"/>
  </r>
  <r>
    <n v="2160"/>
    <n v="18"/>
    <s v="Male"/>
    <s v="Shirt"/>
    <s v="Clothing"/>
    <n v="58"/>
    <s v="Louisiana"/>
    <s v="M"/>
    <s v="Peach"/>
    <s v="Fall"/>
    <n v="3"/>
    <x v="1"/>
    <s v="PayPal"/>
    <s v="Free Shipping"/>
    <s v="No"/>
    <s v="No"/>
    <n v="34"/>
    <s v="Cash"/>
    <s v="Annually"/>
  </r>
  <r>
    <n v="2161"/>
    <n v="45"/>
    <s v="Male"/>
    <s v="Blouse"/>
    <s v="Clothing"/>
    <n v="92"/>
    <s v="West Virginia"/>
    <s v="L"/>
    <s v="Charcoal"/>
    <s v="Winter"/>
    <n v="3.3"/>
    <x v="1"/>
    <s v="Bank Transfer"/>
    <s v="Express"/>
    <s v="No"/>
    <s v="No"/>
    <n v="21"/>
    <s v="PayPal"/>
    <s v="Annually"/>
  </r>
  <r>
    <n v="2162"/>
    <n v="23"/>
    <s v="Male"/>
    <s v="Dress"/>
    <s v="Clothing"/>
    <n v="69"/>
    <s v="Washington"/>
    <s v="S"/>
    <s v="Peach"/>
    <s v="Summer"/>
    <n v="3.8"/>
    <x v="1"/>
    <s v="Credit Card"/>
    <s v="Express"/>
    <s v="No"/>
    <s v="No"/>
    <n v="5"/>
    <s v="Debit Card"/>
    <s v="Fortnightly"/>
  </r>
  <r>
    <n v="2163"/>
    <n v="60"/>
    <s v="Male"/>
    <s v="Shorts"/>
    <s v="Clothing"/>
    <n v="48"/>
    <s v="Oregon"/>
    <s v="S"/>
    <s v="Black"/>
    <s v="Summer"/>
    <n v="2.7"/>
    <x v="1"/>
    <s v="Credit Card"/>
    <s v="Free Shipping"/>
    <s v="No"/>
    <s v="No"/>
    <n v="32"/>
    <s v="PayPal"/>
    <s v="Weekly"/>
  </r>
  <r>
    <n v="2164"/>
    <n v="52"/>
    <s v="Male"/>
    <s v="Shoes"/>
    <s v="Footwear"/>
    <n v="60"/>
    <s v="New York"/>
    <s v="L"/>
    <s v="Gray"/>
    <s v="Spring"/>
    <n v="4.5"/>
    <x v="1"/>
    <s v="Bank Transfer"/>
    <s v="Express"/>
    <s v="No"/>
    <s v="No"/>
    <n v="44"/>
    <s v="Bank Transfer"/>
    <s v="Monthly"/>
  </r>
  <r>
    <n v="2165"/>
    <n v="42"/>
    <s v="Male"/>
    <s v="Sandals"/>
    <s v="Footwear"/>
    <n v="20"/>
    <s v="Iowa"/>
    <s v="S"/>
    <s v="Olive"/>
    <s v="Winter"/>
    <n v="4.8"/>
    <x v="1"/>
    <s v="Venmo"/>
    <s v="Next Day Air"/>
    <s v="No"/>
    <s v="No"/>
    <n v="46"/>
    <s v="PayPal"/>
    <s v="Bi-Weekly"/>
  </r>
  <r>
    <n v="2166"/>
    <n v="29"/>
    <s v="Male"/>
    <s v="Pants"/>
    <s v="Clothing"/>
    <n v="55"/>
    <s v="Idaho"/>
    <s v="M"/>
    <s v="Turquoise"/>
    <s v="Summer"/>
    <n v="4.2"/>
    <x v="1"/>
    <s v="Bank Transfer"/>
    <s v="Express"/>
    <s v="No"/>
    <s v="No"/>
    <n v="42"/>
    <s v="Credit Card"/>
    <s v="Every 3 Months"/>
  </r>
  <r>
    <n v="2167"/>
    <n v="31"/>
    <s v="Male"/>
    <s v="Jacket"/>
    <s v="Outerwear"/>
    <n v="88"/>
    <s v="New Jersey"/>
    <s v="S"/>
    <s v="Purple"/>
    <s v="Spring"/>
    <n v="3.5"/>
    <x v="1"/>
    <s v="Venmo"/>
    <s v="Express"/>
    <s v="No"/>
    <s v="No"/>
    <n v="50"/>
    <s v="Credit Card"/>
    <s v="Bi-Weekly"/>
  </r>
  <r>
    <n v="2168"/>
    <n v="30"/>
    <s v="Male"/>
    <s v="Skirt"/>
    <s v="Clothing"/>
    <n v="48"/>
    <s v="Ohio"/>
    <s v="L"/>
    <s v="Green"/>
    <s v="Winter"/>
    <n v="4.9000000000000004"/>
    <x v="1"/>
    <s v="Venmo"/>
    <s v="Standard"/>
    <s v="No"/>
    <s v="No"/>
    <n v="33"/>
    <s v="Venmo"/>
    <s v="Fortnightly"/>
  </r>
  <r>
    <n v="2169"/>
    <n v="23"/>
    <s v="Male"/>
    <s v="Handbag"/>
    <s v="Accessories"/>
    <n v="74"/>
    <s v="Connecticut"/>
    <s v="M"/>
    <s v="Beige"/>
    <s v="Spring"/>
    <n v="4.0999999999999996"/>
    <x v="1"/>
    <s v="Bank Transfer"/>
    <s v="Next Day Air"/>
    <s v="No"/>
    <s v="No"/>
    <n v="32"/>
    <s v="Cash"/>
    <s v="Quarterly"/>
  </r>
  <r>
    <n v="2170"/>
    <n v="31"/>
    <s v="Male"/>
    <s v="Coat"/>
    <s v="Outerwear"/>
    <n v="42"/>
    <s v="Florida"/>
    <s v="M"/>
    <s v="Brown"/>
    <s v="Fall"/>
    <n v="2.9"/>
    <x v="1"/>
    <s v="PayPal"/>
    <s v="Next Day Air"/>
    <s v="No"/>
    <s v="No"/>
    <n v="32"/>
    <s v="Bank Transfer"/>
    <s v="Bi-Weekly"/>
  </r>
  <r>
    <n v="2171"/>
    <n v="40"/>
    <s v="Male"/>
    <s v="Sweater"/>
    <s v="Clothing"/>
    <n v="32"/>
    <s v="South Carolina"/>
    <s v="M"/>
    <s v="Turquoise"/>
    <s v="Fall"/>
    <n v="4"/>
    <x v="1"/>
    <s v="PayPal"/>
    <s v="Next Day Air"/>
    <s v="No"/>
    <s v="No"/>
    <n v="37"/>
    <s v="Venmo"/>
    <s v="Every 3 Months"/>
  </r>
  <r>
    <n v="2172"/>
    <n v="39"/>
    <s v="Male"/>
    <s v="Shorts"/>
    <s v="Clothing"/>
    <n v="98"/>
    <s v="Missouri"/>
    <s v="M"/>
    <s v="Yellow"/>
    <s v="Summer"/>
    <n v="4.5999999999999996"/>
    <x v="1"/>
    <s v="Credit Card"/>
    <s v="Store Pickup"/>
    <s v="No"/>
    <s v="No"/>
    <n v="9"/>
    <s v="Cash"/>
    <s v="Fortnightly"/>
  </r>
  <r>
    <n v="2173"/>
    <n v="28"/>
    <s v="Male"/>
    <s v="Skirt"/>
    <s v="Clothing"/>
    <n v="89"/>
    <s v="Rhode Island"/>
    <s v="S"/>
    <s v="Lavender"/>
    <s v="Fall"/>
    <n v="2.8"/>
    <x v="1"/>
    <s v="Bank Transfer"/>
    <s v="Store Pickup"/>
    <s v="No"/>
    <s v="No"/>
    <n v="6"/>
    <s v="PayPal"/>
    <s v="Fortnightly"/>
  </r>
  <r>
    <n v="2174"/>
    <n v="23"/>
    <s v="Male"/>
    <s v="Gloves"/>
    <s v="Accessories"/>
    <n v="97"/>
    <s v="Delaware"/>
    <s v="S"/>
    <s v="Cyan"/>
    <s v="Summer"/>
    <n v="5"/>
    <x v="1"/>
    <s v="Cash"/>
    <s v="2-Day Shipping"/>
    <s v="No"/>
    <s v="No"/>
    <n v="36"/>
    <s v="Venmo"/>
    <s v="Quarterly"/>
  </r>
  <r>
    <n v="2175"/>
    <n v="42"/>
    <s v="Male"/>
    <s v="Backpack"/>
    <s v="Accessories"/>
    <n v="49"/>
    <s v="Colorado"/>
    <s v="S"/>
    <s v="Olive"/>
    <s v="Spring"/>
    <n v="2.9"/>
    <x v="1"/>
    <s v="Cash"/>
    <s v="Store Pickup"/>
    <s v="No"/>
    <s v="No"/>
    <n v="1"/>
    <s v="Cash"/>
    <s v="Annually"/>
  </r>
  <r>
    <n v="2176"/>
    <n v="68"/>
    <s v="Male"/>
    <s v="Dress"/>
    <s v="Clothing"/>
    <n v="50"/>
    <s v="Nebraska"/>
    <s v="M"/>
    <s v="Silver"/>
    <s v="Spring"/>
    <n v="3.3"/>
    <x v="1"/>
    <s v="Bank Transfer"/>
    <s v="Free Shipping"/>
    <s v="No"/>
    <s v="No"/>
    <n v="48"/>
    <s v="Credit Card"/>
    <s v="Fortnightly"/>
  </r>
  <r>
    <n v="2177"/>
    <n v="24"/>
    <s v="Male"/>
    <s v="Belt"/>
    <s v="Accessories"/>
    <n v="91"/>
    <s v="Vermont"/>
    <s v="S"/>
    <s v="Red"/>
    <s v="Winter"/>
    <n v="3.4"/>
    <x v="1"/>
    <s v="Venmo"/>
    <s v="2-Day Shipping"/>
    <s v="No"/>
    <s v="No"/>
    <n v="44"/>
    <s v="Debit Card"/>
    <s v="Quarterly"/>
  </r>
  <r>
    <n v="2178"/>
    <n v="24"/>
    <s v="Male"/>
    <s v="Gloves"/>
    <s v="Accessories"/>
    <n v="93"/>
    <s v="Montana"/>
    <s v="XL"/>
    <s v="Green"/>
    <s v="Winter"/>
    <n v="3"/>
    <x v="1"/>
    <s v="Bank Transfer"/>
    <s v="Express"/>
    <s v="No"/>
    <s v="No"/>
    <n v="9"/>
    <s v="PayPal"/>
    <s v="Bi-Weekly"/>
  </r>
  <r>
    <n v="2179"/>
    <n v="21"/>
    <s v="Male"/>
    <s v="Jewelry"/>
    <s v="Accessories"/>
    <n v="98"/>
    <s v="Florida"/>
    <s v="M"/>
    <s v="Gold"/>
    <s v="Summer"/>
    <n v="4.7"/>
    <x v="1"/>
    <s v="Debit Card"/>
    <s v="Standard"/>
    <s v="No"/>
    <s v="No"/>
    <n v="32"/>
    <s v="Venmo"/>
    <s v="Annually"/>
  </r>
  <r>
    <n v="2180"/>
    <n v="49"/>
    <s v="Male"/>
    <s v="Socks"/>
    <s v="Clothing"/>
    <n v="82"/>
    <s v="Delaware"/>
    <s v="L"/>
    <s v="Lavender"/>
    <s v="Fall"/>
    <n v="2.9"/>
    <x v="1"/>
    <s v="Credit Card"/>
    <s v="Next Day Air"/>
    <s v="No"/>
    <s v="No"/>
    <n v="14"/>
    <s v="PayPal"/>
    <s v="Monthly"/>
  </r>
  <r>
    <n v="2181"/>
    <n v="41"/>
    <s v="Male"/>
    <s v="Coat"/>
    <s v="Outerwear"/>
    <n v="37"/>
    <s v="Connecticut"/>
    <s v="M"/>
    <s v="Yellow"/>
    <s v="Summer"/>
    <n v="4.0999999999999996"/>
    <x v="1"/>
    <s v="Debit Card"/>
    <s v="Store Pickup"/>
    <s v="No"/>
    <s v="No"/>
    <n v="43"/>
    <s v="Cash"/>
    <s v="Quarterly"/>
  </r>
  <r>
    <n v="2182"/>
    <n v="22"/>
    <s v="Male"/>
    <s v="Handbag"/>
    <s v="Accessories"/>
    <n v="63"/>
    <s v="Hawaii"/>
    <s v="M"/>
    <s v="Black"/>
    <s v="Fall"/>
    <n v="3.2"/>
    <x v="1"/>
    <s v="Venmo"/>
    <s v="Free Shipping"/>
    <s v="No"/>
    <s v="No"/>
    <n v="32"/>
    <s v="Bank Transfer"/>
    <s v="Bi-Weekly"/>
  </r>
  <r>
    <n v="2183"/>
    <n v="42"/>
    <s v="Male"/>
    <s v="Blouse"/>
    <s v="Clothing"/>
    <n v="99"/>
    <s v="New Mexico"/>
    <s v="M"/>
    <s v="Maroon"/>
    <s v="Winter"/>
    <n v="2.7"/>
    <x v="1"/>
    <s v="Cash"/>
    <s v="Store Pickup"/>
    <s v="No"/>
    <s v="No"/>
    <n v="26"/>
    <s v="Venmo"/>
    <s v="Bi-Weekly"/>
  </r>
  <r>
    <n v="2184"/>
    <n v="30"/>
    <s v="Male"/>
    <s v="Shorts"/>
    <s v="Clothing"/>
    <n v="37"/>
    <s v="Kansas"/>
    <s v="M"/>
    <s v="Maroon"/>
    <s v="Spring"/>
    <n v="4.7"/>
    <x v="1"/>
    <s v="PayPal"/>
    <s v="Store Pickup"/>
    <s v="No"/>
    <s v="No"/>
    <n v="2"/>
    <s v="Cash"/>
    <s v="Monthly"/>
  </r>
  <r>
    <n v="2185"/>
    <n v="38"/>
    <s v="Male"/>
    <s v="Shoes"/>
    <s v="Footwear"/>
    <n v="34"/>
    <s v="Nevada"/>
    <s v="S"/>
    <s v="Gold"/>
    <s v="Spring"/>
    <n v="3.2"/>
    <x v="1"/>
    <s v="PayPal"/>
    <s v="Free Shipping"/>
    <s v="No"/>
    <s v="No"/>
    <n v="16"/>
    <s v="PayPal"/>
    <s v="Every 3 Months"/>
  </r>
  <r>
    <n v="2186"/>
    <n v="40"/>
    <s v="Male"/>
    <s v="Shorts"/>
    <s v="Clothing"/>
    <n v="32"/>
    <s v="North Carolina"/>
    <s v="M"/>
    <s v="Violet"/>
    <s v="Winter"/>
    <n v="2.5"/>
    <x v="1"/>
    <s v="Venmo"/>
    <s v="Express"/>
    <s v="No"/>
    <s v="No"/>
    <n v="50"/>
    <s v="Debit Card"/>
    <s v="Every 3 Months"/>
  </r>
  <r>
    <n v="2187"/>
    <n v="55"/>
    <s v="Male"/>
    <s v="Sandals"/>
    <s v="Footwear"/>
    <n v="23"/>
    <s v="New Mexico"/>
    <s v="XL"/>
    <s v="Teal"/>
    <s v="Winter"/>
    <n v="4.3"/>
    <x v="1"/>
    <s v="Bank Transfer"/>
    <s v="Next Day Air"/>
    <s v="No"/>
    <s v="No"/>
    <n v="6"/>
    <s v="PayPal"/>
    <s v="Every 3 Months"/>
  </r>
  <r>
    <n v="2188"/>
    <n v="37"/>
    <s v="Male"/>
    <s v="Blouse"/>
    <s v="Clothing"/>
    <n v="78"/>
    <s v="Idaho"/>
    <s v="M"/>
    <s v="Violet"/>
    <s v="Spring"/>
    <n v="4.4000000000000004"/>
    <x v="1"/>
    <s v="Venmo"/>
    <s v="Free Shipping"/>
    <s v="No"/>
    <s v="No"/>
    <n v="20"/>
    <s v="PayPal"/>
    <s v="Annually"/>
  </r>
  <r>
    <n v="2189"/>
    <n v="41"/>
    <s v="Male"/>
    <s v="Coat"/>
    <s v="Outerwear"/>
    <n v="54"/>
    <s v="California"/>
    <s v="M"/>
    <s v="Brown"/>
    <s v="Winter"/>
    <n v="4.7"/>
    <x v="1"/>
    <s v="PayPal"/>
    <s v="Next Day Air"/>
    <s v="No"/>
    <s v="No"/>
    <n v="9"/>
    <s v="Credit Card"/>
    <s v="Weekly"/>
  </r>
  <r>
    <n v="2190"/>
    <n v="38"/>
    <s v="Male"/>
    <s v="Blouse"/>
    <s v="Clothing"/>
    <n v="94"/>
    <s v="Wisconsin"/>
    <s v="XL"/>
    <s v="Brown"/>
    <s v="Fall"/>
    <n v="4"/>
    <x v="1"/>
    <s v="PayPal"/>
    <s v="Express"/>
    <s v="No"/>
    <s v="No"/>
    <n v="47"/>
    <s v="Credit Card"/>
    <s v="Bi-Weekly"/>
  </r>
  <r>
    <n v="2191"/>
    <n v="42"/>
    <s v="Male"/>
    <s v="Belt"/>
    <s v="Accessories"/>
    <n v="75"/>
    <s v="Alaska"/>
    <s v="S"/>
    <s v="Maroon"/>
    <s v="Spring"/>
    <n v="4.5999999999999996"/>
    <x v="1"/>
    <s v="Debit Card"/>
    <s v="Express"/>
    <s v="No"/>
    <s v="No"/>
    <n v="33"/>
    <s v="Credit Card"/>
    <s v="Annually"/>
  </r>
  <r>
    <n v="2192"/>
    <n v="26"/>
    <s v="Male"/>
    <s v="Blouse"/>
    <s v="Clothing"/>
    <n v="69"/>
    <s v="Pennsylvania"/>
    <s v="S"/>
    <s v="Maroon"/>
    <s v="Summer"/>
    <n v="3.8"/>
    <x v="1"/>
    <s v="Venmo"/>
    <s v="Next Day Air"/>
    <s v="No"/>
    <s v="No"/>
    <n v="46"/>
    <s v="Cash"/>
    <s v="Bi-Weekly"/>
  </r>
  <r>
    <n v="2193"/>
    <n v="41"/>
    <s v="Male"/>
    <s v="Scarf"/>
    <s v="Accessories"/>
    <n v="35"/>
    <s v="Virginia"/>
    <s v="L"/>
    <s v="Yellow"/>
    <s v="Winter"/>
    <n v="3.2"/>
    <x v="1"/>
    <s v="Bank Transfer"/>
    <s v="Next Day Air"/>
    <s v="No"/>
    <s v="No"/>
    <n v="9"/>
    <s v="Credit Card"/>
    <s v="Monthly"/>
  </r>
  <r>
    <n v="2194"/>
    <n v="27"/>
    <s v="Male"/>
    <s v="Shirt"/>
    <s v="Clothing"/>
    <n v="78"/>
    <s v="California"/>
    <s v="L"/>
    <s v="Turquoise"/>
    <s v="Spring"/>
    <n v="5"/>
    <x v="1"/>
    <s v="Bank Transfer"/>
    <s v="Express"/>
    <s v="No"/>
    <s v="No"/>
    <n v="8"/>
    <s v="PayPal"/>
    <s v="Monthly"/>
  </r>
  <r>
    <n v="2195"/>
    <n v="61"/>
    <s v="Male"/>
    <s v="Socks"/>
    <s v="Clothing"/>
    <n v="29"/>
    <s v="Kentucky"/>
    <s v="M"/>
    <s v="Silver"/>
    <s v="Summer"/>
    <n v="3.5"/>
    <x v="1"/>
    <s v="Debit Card"/>
    <s v="Standard"/>
    <s v="No"/>
    <s v="No"/>
    <n v="48"/>
    <s v="Bank Transfer"/>
    <s v="Quarterly"/>
  </r>
  <r>
    <n v="2196"/>
    <n v="58"/>
    <s v="Male"/>
    <s v="Jeans"/>
    <s v="Clothing"/>
    <n v="62"/>
    <s v="New York"/>
    <s v="M"/>
    <s v="Brown"/>
    <s v="Fall"/>
    <n v="3.7"/>
    <x v="1"/>
    <s v="Credit Card"/>
    <s v="Next Day Air"/>
    <s v="No"/>
    <s v="No"/>
    <n v="2"/>
    <s v="Cash"/>
    <s v="Monthly"/>
  </r>
  <r>
    <n v="2197"/>
    <n v="25"/>
    <s v="Male"/>
    <s v="Dress"/>
    <s v="Clothing"/>
    <n v="58"/>
    <s v="Vermont"/>
    <s v="M"/>
    <s v="Gray"/>
    <s v="Spring"/>
    <n v="4.8"/>
    <x v="1"/>
    <s v="Venmo"/>
    <s v="Next Day Air"/>
    <s v="No"/>
    <s v="No"/>
    <n v="31"/>
    <s v="PayPal"/>
    <s v="Weekly"/>
  </r>
  <r>
    <n v="2198"/>
    <n v="33"/>
    <s v="Male"/>
    <s v="Boots"/>
    <s v="Footwear"/>
    <n v="88"/>
    <s v="Pennsylvania"/>
    <s v="M"/>
    <s v="Indigo"/>
    <s v="Summer"/>
    <n v="3.7"/>
    <x v="1"/>
    <s v="PayPal"/>
    <s v="2-Day Shipping"/>
    <s v="No"/>
    <s v="No"/>
    <n v="40"/>
    <s v="Venmo"/>
    <s v="Monthly"/>
  </r>
  <r>
    <n v="2199"/>
    <n v="57"/>
    <s v="Male"/>
    <s v="Scarf"/>
    <s v="Accessories"/>
    <n v="80"/>
    <s v="New York"/>
    <s v="L"/>
    <s v="Turquoise"/>
    <s v="Summer"/>
    <n v="3.5"/>
    <x v="1"/>
    <s v="Cash"/>
    <s v="Free Shipping"/>
    <s v="No"/>
    <s v="No"/>
    <n v="35"/>
    <s v="Venmo"/>
    <s v="Monthly"/>
  </r>
  <r>
    <n v="2200"/>
    <n v="39"/>
    <s v="Male"/>
    <s v="Scarf"/>
    <s v="Accessories"/>
    <n v="47"/>
    <s v="North Carolina"/>
    <s v="M"/>
    <s v="Maroon"/>
    <s v="Summer"/>
    <n v="4.9000000000000004"/>
    <x v="1"/>
    <s v="Bank Transfer"/>
    <s v="Store Pickup"/>
    <s v="No"/>
    <s v="No"/>
    <n v="40"/>
    <s v="Debit Card"/>
    <s v="Monthly"/>
  </r>
  <r>
    <n v="2201"/>
    <n v="60"/>
    <s v="Male"/>
    <s v="Gloves"/>
    <s v="Accessories"/>
    <n v="51"/>
    <s v="Wyoming"/>
    <s v="L"/>
    <s v="Charcoal"/>
    <s v="Summer"/>
    <n v="4.7"/>
    <x v="1"/>
    <s v="PayPal"/>
    <s v="Next Day Air"/>
    <s v="No"/>
    <s v="No"/>
    <n v="27"/>
    <s v="Debit Card"/>
    <s v="Every 3 Months"/>
  </r>
  <r>
    <n v="2202"/>
    <n v="39"/>
    <s v="Male"/>
    <s v="Pants"/>
    <s v="Clothing"/>
    <n v="25"/>
    <s v="Ohio"/>
    <s v="L"/>
    <s v="Peach"/>
    <s v="Spring"/>
    <n v="4.9000000000000004"/>
    <x v="1"/>
    <s v="Bank Transfer"/>
    <s v="2-Day Shipping"/>
    <s v="No"/>
    <s v="No"/>
    <n v="10"/>
    <s v="Venmo"/>
    <s v="Annually"/>
  </r>
  <r>
    <n v="2203"/>
    <n v="42"/>
    <s v="Male"/>
    <s v="Dress"/>
    <s v="Clothing"/>
    <n v="36"/>
    <s v="Alabama"/>
    <s v="M"/>
    <s v="Red"/>
    <s v="Summer"/>
    <n v="4.3"/>
    <x v="1"/>
    <s v="PayPal"/>
    <s v="Next Day Air"/>
    <s v="No"/>
    <s v="No"/>
    <n v="23"/>
    <s v="Credit Card"/>
    <s v="Weekly"/>
  </r>
  <r>
    <n v="2204"/>
    <n v="53"/>
    <s v="Male"/>
    <s v="Dress"/>
    <s v="Clothing"/>
    <n v="79"/>
    <s v="Rhode Island"/>
    <s v="M"/>
    <s v="Indigo"/>
    <s v="Winter"/>
    <n v="3.1"/>
    <x v="1"/>
    <s v="Venmo"/>
    <s v="Free Shipping"/>
    <s v="No"/>
    <s v="No"/>
    <n v="32"/>
    <s v="Cash"/>
    <s v="Quarterly"/>
  </r>
  <r>
    <n v="2205"/>
    <n v="20"/>
    <s v="Male"/>
    <s v="Jeans"/>
    <s v="Clothing"/>
    <n v="41"/>
    <s v="Oregon"/>
    <s v="S"/>
    <s v="Lavender"/>
    <s v="Winter"/>
    <n v="3.4"/>
    <x v="1"/>
    <s v="Venmo"/>
    <s v="2-Day Shipping"/>
    <s v="No"/>
    <s v="No"/>
    <n v="6"/>
    <s v="Debit Card"/>
    <s v="Monthly"/>
  </r>
  <r>
    <n v="2206"/>
    <n v="46"/>
    <s v="Male"/>
    <s v="Sweater"/>
    <s v="Clothing"/>
    <n v="68"/>
    <s v="North Dakota"/>
    <s v="XL"/>
    <s v="Red"/>
    <s v="Fall"/>
    <n v="2.7"/>
    <x v="1"/>
    <s v="PayPal"/>
    <s v="Express"/>
    <s v="No"/>
    <s v="No"/>
    <n v="27"/>
    <s v="PayPal"/>
    <s v="Weekly"/>
  </r>
  <r>
    <n v="2207"/>
    <n v="46"/>
    <s v="Male"/>
    <s v="Sandals"/>
    <s v="Footwear"/>
    <n v="51"/>
    <s v="Illinois"/>
    <s v="L"/>
    <s v="Green"/>
    <s v="Spring"/>
    <n v="2.6"/>
    <x v="1"/>
    <s v="PayPal"/>
    <s v="Store Pickup"/>
    <s v="No"/>
    <s v="No"/>
    <n v="25"/>
    <s v="Bank Transfer"/>
    <s v="Fortnightly"/>
  </r>
  <r>
    <n v="2208"/>
    <n v="69"/>
    <s v="Male"/>
    <s v="Handbag"/>
    <s v="Accessories"/>
    <n v="38"/>
    <s v="New Mexico"/>
    <s v="M"/>
    <s v="Gray"/>
    <s v="Fall"/>
    <n v="2.9"/>
    <x v="1"/>
    <s v="Debit Card"/>
    <s v="Next Day Air"/>
    <s v="No"/>
    <s v="No"/>
    <n v="11"/>
    <s v="Credit Card"/>
    <s v="Annually"/>
  </r>
  <r>
    <n v="2209"/>
    <n v="28"/>
    <s v="Male"/>
    <s v="Scarf"/>
    <s v="Accessories"/>
    <n v="46"/>
    <s v="Colorado"/>
    <s v="XL"/>
    <s v="Violet"/>
    <s v="Summer"/>
    <n v="2.7"/>
    <x v="1"/>
    <s v="Debit Card"/>
    <s v="2-Day Shipping"/>
    <s v="No"/>
    <s v="No"/>
    <n v="23"/>
    <s v="PayPal"/>
    <s v="Monthly"/>
  </r>
  <r>
    <n v="2210"/>
    <n v="42"/>
    <s v="Male"/>
    <s v="Sandals"/>
    <s v="Footwear"/>
    <n v="20"/>
    <s v="Utah"/>
    <s v="XL"/>
    <s v="Beige"/>
    <s v="Summer"/>
    <n v="4.5"/>
    <x v="1"/>
    <s v="Credit Card"/>
    <s v="2-Day Shipping"/>
    <s v="No"/>
    <s v="No"/>
    <n v="44"/>
    <s v="Bank Transfer"/>
    <s v="Quarterly"/>
  </r>
  <r>
    <n v="2211"/>
    <n v="30"/>
    <s v="Male"/>
    <s v="Sunglasses"/>
    <s v="Accessories"/>
    <n v="25"/>
    <s v="Virginia"/>
    <s v="M"/>
    <s v="Orange"/>
    <s v="Summer"/>
    <n v="3.1"/>
    <x v="1"/>
    <s v="Venmo"/>
    <s v="Store Pickup"/>
    <s v="No"/>
    <s v="No"/>
    <n v="35"/>
    <s v="PayPal"/>
    <s v="Fortnightly"/>
  </r>
  <r>
    <n v="2212"/>
    <n v="50"/>
    <s v="Male"/>
    <s v="Sweater"/>
    <s v="Clothing"/>
    <n v="89"/>
    <s v="Maine"/>
    <s v="L"/>
    <s v="Purple"/>
    <s v="Winter"/>
    <n v="3.2"/>
    <x v="1"/>
    <s v="PayPal"/>
    <s v="Free Shipping"/>
    <s v="No"/>
    <s v="No"/>
    <n v="45"/>
    <s v="Debit Card"/>
    <s v="Every 3 Months"/>
  </r>
  <r>
    <n v="2213"/>
    <n v="59"/>
    <s v="Male"/>
    <s v="Pants"/>
    <s v="Clothing"/>
    <n v="77"/>
    <s v="Nebraska"/>
    <s v="M"/>
    <s v="Brown"/>
    <s v="Winter"/>
    <n v="3.3"/>
    <x v="1"/>
    <s v="PayPal"/>
    <s v="Next Day Air"/>
    <s v="No"/>
    <s v="No"/>
    <n v="22"/>
    <s v="Bank Transfer"/>
    <s v="Quarterly"/>
  </r>
  <r>
    <n v="2214"/>
    <n v="54"/>
    <s v="Male"/>
    <s v="Hat"/>
    <s v="Accessories"/>
    <n v="94"/>
    <s v="Hawaii"/>
    <s v="M"/>
    <s v="Maroon"/>
    <s v="Fall"/>
    <n v="2.9"/>
    <x v="1"/>
    <s v="Credit Card"/>
    <s v="Express"/>
    <s v="No"/>
    <s v="No"/>
    <n v="18"/>
    <s v="Debit Card"/>
    <s v="Quarterly"/>
  </r>
  <r>
    <n v="2215"/>
    <n v="50"/>
    <s v="Male"/>
    <s v="Belt"/>
    <s v="Accessories"/>
    <n v="100"/>
    <s v="Idaho"/>
    <s v="L"/>
    <s v="Gold"/>
    <s v="Fall"/>
    <n v="4.0999999999999996"/>
    <x v="1"/>
    <s v="Cash"/>
    <s v="Standard"/>
    <s v="No"/>
    <s v="No"/>
    <n v="20"/>
    <s v="Debit Card"/>
    <s v="Weekly"/>
  </r>
  <r>
    <n v="2216"/>
    <n v="25"/>
    <s v="Male"/>
    <s v="Sandals"/>
    <s v="Footwear"/>
    <n v="96"/>
    <s v="West Virginia"/>
    <s v="M"/>
    <s v="Indigo"/>
    <s v="Winter"/>
    <n v="2.7"/>
    <x v="1"/>
    <s v="Debit Card"/>
    <s v="Express"/>
    <s v="No"/>
    <s v="No"/>
    <n v="28"/>
    <s v="Credit Card"/>
    <s v="Fortnightly"/>
  </r>
  <r>
    <n v="2217"/>
    <n v="41"/>
    <s v="Male"/>
    <s v="Pants"/>
    <s v="Clothing"/>
    <n v="36"/>
    <s v="Vermont"/>
    <s v="XL"/>
    <s v="Silver"/>
    <s v="Winter"/>
    <n v="4"/>
    <x v="1"/>
    <s v="Credit Card"/>
    <s v="Store Pickup"/>
    <s v="No"/>
    <s v="No"/>
    <n v="15"/>
    <s v="Venmo"/>
    <s v="Bi-Weekly"/>
  </r>
  <r>
    <n v="2218"/>
    <n v="35"/>
    <s v="Male"/>
    <s v="Jewelry"/>
    <s v="Accessories"/>
    <n v="27"/>
    <s v="Indiana"/>
    <s v="XL"/>
    <s v="Red"/>
    <s v="Fall"/>
    <n v="2.6"/>
    <x v="1"/>
    <s v="Bank Transfer"/>
    <s v="Store Pickup"/>
    <s v="No"/>
    <s v="No"/>
    <n v="42"/>
    <s v="Bank Transfer"/>
    <s v="Fortnightly"/>
  </r>
  <r>
    <n v="2219"/>
    <n v="67"/>
    <s v="Male"/>
    <s v="Sunglasses"/>
    <s v="Accessories"/>
    <n v="67"/>
    <s v="Idaho"/>
    <s v="M"/>
    <s v="Magenta"/>
    <s v="Winter"/>
    <n v="3.5"/>
    <x v="1"/>
    <s v="Cash"/>
    <s v="Store Pickup"/>
    <s v="No"/>
    <s v="No"/>
    <n v="20"/>
    <s v="Debit Card"/>
    <s v="Quarterly"/>
  </r>
  <r>
    <n v="2220"/>
    <n v="33"/>
    <s v="Male"/>
    <s v="Blouse"/>
    <s v="Clothing"/>
    <n v="91"/>
    <s v="Minnesota"/>
    <s v="S"/>
    <s v="Purple"/>
    <s v="Fall"/>
    <n v="2.8"/>
    <x v="1"/>
    <s v="PayPal"/>
    <s v="Store Pickup"/>
    <s v="No"/>
    <s v="No"/>
    <n v="16"/>
    <s v="Bank Transfer"/>
    <s v="Fortnightly"/>
  </r>
  <r>
    <n v="2221"/>
    <n v="19"/>
    <s v="Male"/>
    <s v="Belt"/>
    <s v="Accessories"/>
    <n v="62"/>
    <s v="Wyoming"/>
    <s v="XL"/>
    <s v="Beige"/>
    <s v="Fall"/>
    <n v="4.5"/>
    <x v="1"/>
    <s v="Cash"/>
    <s v="Store Pickup"/>
    <s v="No"/>
    <s v="No"/>
    <n v="47"/>
    <s v="Cash"/>
    <s v="Annually"/>
  </r>
  <r>
    <n v="2222"/>
    <n v="25"/>
    <s v="Male"/>
    <s v="Shorts"/>
    <s v="Clothing"/>
    <n v="88"/>
    <s v="Kansas"/>
    <s v="XL"/>
    <s v="White"/>
    <s v="Fall"/>
    <n v="3"/>
    <x v="1"/>
    <s v="Debit Card"/>
    <s v="Free Shipping"/>
    <s v="No"/>
    <s v="No"/>
    <n v="34"/>
    <s v="Credit Card"/>
    <s v="Annually"/>
  </r>
  <r>
    <n v="2223"/>
    <n v="32"/>
    <s v="Male"/>
    <s v="Pants"/>
    <s v="Clothing"/>
    <n v="66"/>
    <s v="Georgia"/>
    <s v="M"/>
    <s v="Teal"/>
    <s v="Summer"/>
    <n v="4.4000000000000004"/>
    <x v="1"/>
    <s v="PayPal"/>
    <s v="Store Pickup"/>
    <s v="No"/>
    <s v="No"/>
    <n v="30"/>
    <s v="Credit Card"/>
    <s v="Weekly"/>
  </r>
  <r>
    <n v="2224"/>
    <n v="30"/>
    <s v="Male"/>
    <s v="Sandals"/>
    <s v="Footwear"/>
    <n v="65"/>
    <s v="Kansas"/>
    <s v="M"/>
    <s v="Gray"/>
    <s v="Fall"/>
    <n v="4.7"/>
    <x v="1"/>
    <s v="Credit Card"/>
    <s v="Next Day Air"/>
    <s v="No"/>
    <s v="No"/>
    <n v="5"/>
    <s v="PayPal"/>
    <s v="Quarterly"/>
  </r>
  <r>
    <n v="2225"/>
    <n v="18"/>
    <s v="Male"/>
    <s v="Gloves"/>
    <s v="Accessories"/>
    <n v="25"/>
    <s v="Nebraska"/>
    <s v="L"/>
    <s v="Charcoal"/>
    <s v="Winter"/>
    <n v="4.3"/>
    <x v="1"/>
    <s v="Credit Card"/>
    <s v="Standard"/>
    <s v="No"/>
    <s v="No"/>
    <n v="38"/>
    <s v="Cash"/>
    <s v="Quarterly"/>
  </r>
  <r>
    <n v="2226"/>
    <n v="38"/>
    <s v="Male"/>
    <s v="Belt"/>
    <s v="Accessories"/>
    <n v="64"/>
    <s v="Washington"/>
    <s v="S"/>
    <s v="Olive"/>
    <s v="Spring"/>
    <n v="4.8"/>
    <x v="1"/>
    <s v="Credit Card"/>
    <s v="Free Shipping"/>
    <s v="No"/>
    <s v="No"/>
    <n v="18"/>
    <s v="Credit Card"/>
    <s v="Annually"/>
  </r>
  <r>
    <n v="2227"/>
    <n v="22"/>
    <s v="Male"/>
    <s v="Shirt"/>
    <s v="Clothing"/>
    <n v="72"/>
    <s v="Missouri"/>
    <s v="L"/>
    <s v="Blue"/>
    <s v="Spring"/>
    <n v="4.8"/>
    <x v="1"/>
    <s v="Credit Card"/>
    <s v="Store Pickup"/>
    <s v="No"/>
    <s v="No"/>
    <n v="28"/>
    <s v="Cash"/>
    <s v="Annually"/>
  </r>
  <r>
    <n v="2228"/>
    <n v="40"/>
    <s v="Male"/>
    <s v="Scarf"/>
    <s v="Accessories"/>
    <n v="74"/>
    <s v="Washington"/>
    <s v="S"/>
    <s v="Gray"/>
    <s v="Summer"/>
    <n v="4.4000000000000004"/>
    <x v="1"/>
    <s v="Venmo"/>
    <s v="Next Day Air"/>
    <s v="No"/>
    <s v="No"/>
    <n v="42"/>
    <s v="Credit Card"/>
    <s v="Fortnightly"/>
  </r>
  <r>
    <n v="2229"/>
    <n v="54"/>
    <s v="Male"/>
    <s v="Gloves"/>
    <s v="Accessories"/>
    <n v="50"/>
    <s v="Kansas"/>
    <s v="M"/>
    <s v="Green"/>
    <s v="Fall"/>
    <n v="3.7"/>
    <x v="1"/>
    <s v="Debit Card"/>
    <s v="Free Shipping"/>
    <s v="No"/>
    <s v="No"/>
    <n v="5"/>
    <s v="Credit Card"/>
    <s v="Weekly"/>
  </r>
  <r>
    <n v="2230"/>
    <n v="70"/>
    <s v="Male"/>
    <s v="Pants"/>
    <s v="Clothing"/>
    <n v="97"/>
    <s v="Minnesota"/>
    <s v="M"/>
    <s v="Silver"/>
    <s v="Fall"/>
    <n v="3.9"/>
    <x v="1"/>
    <s v="Bank Transfer"/>
    <s v="Express"/>
    <s v="No"/>
    <s v="No"/>
    <n v="50"/>
    <s v="Venmo"/>
    <s v="Monthly"/>
  </r>
  <r>
    <n v="2231"/>
    <n v="52"/>
    <s v="Male"/>
    <s v="Sneakers"/>
    <s v="Footwear"/>
    <n v="36"/>
    <s v="Colorado"/>
    <s v="S"/>
    <s v="Teal"/>
    <s v="Spring"/>
    <n v="3.8"/>
    <x v="1"/>
    <s v="Debit Card"/>
    <s v="Express"/>
    <s v="No"/>
    <s v="No"/>
    <n v="33"/>
    <s v="Venmo"/>
    <s v="Fortnightly"/>
  </r>
  <r>
    <n v="2232"/>
    <n v="34"/>
    <s v="Male"/>
    <s v="Jacket"/>
    <s v="Outerwear"/>
    <n v="49"/>
    <s v="Utah"/>
    <s v="M"/>
    <s v="Beige"/>
    <s v="Fall"/>
    <n v="4.0999999999999996"/>
    <x v="1"/>
    <s v="Cash"/>
    <s v="Store Pickup"/>
    <s v="No"/>
    <s v="No"/>
    <n v="1"/>
    <s v="Credit Card"/>
    <s v="Weekly"/>
  </r>
  <r>
    <n v="2233"/>
    <n v="65"/>
    <s v="Male"/>
    <s v="Shoes"/>
    <s v="Footwear"/>
    <n v="64"/>
    <s v="North Carolina"/>
    <s v="L"/>
    <s v="Lavender"/>
    <s v="Spring"/>
    <n v="4"/>
    <x v="1"/>
    <s v="Bank Transfer"/>
    <s v="Store Pickup"/>
    <s v="No"/>
    <s v="No"/>
    <n v="14"/>
    <s v="Cash"/>
    <s v="Fortnightly"/>
  </r>
  <r>
    <n v="2234"/>
    <n v="38"/>
    <s v="Male"/>
    <s v="Blouse"/>
    <s v="Clothing"/>
    <n v="31"/>
    <s v="Florida"/>
    <s v="XL"/>
    <s v="Gray"/>
    <s v="Summer"/>
    <n v="4.5"/>
    <x v="1"/>
    <s v="Credit Card"/>
    <s v="Express"/>
    <s v="No"/>
    <s v="No"/>
    <n v="48"/>
    <s v="Credit Card"/>
    <s v="Monthly"/>
  </r>
  <r>
    <n v="2235"/>
    <n v="35"/>
    <s v="Male"/>
    <s v="Boots"/>
    <s v="Footwear"/>
    <n v="66"/>
    <s v="New Hampshire"/>
    <s v="S"/>
    <s v="Yellow"/>
    <s v="Winter"/>
    <n v="4"/>
    <x v="1"/>
    <s v="Cash"/>
    <s v="Express"/>
    <s v="No"/>
    <s v="No"/>
    <n v="26"/>
    <s v="Cash"/>
    <s v="Weekly"/>
  </r>
  <r>
    <n v="2236"/>
    <n v="40"/>
    <s v="Male"/>
    <s v="Socks"/>
    <s v="Clothing"/>
    <n v="82"/>
    <s v="Illinois"/>
    <s v="M"/>
    <s v="Gray"/>
    <s v="Spring"/>
    <n v="4.5"/>
    <x v="1"/>
    <s v="Credit Card"/>
    <s v="2-Day Shipping"/>
    <s v="No"/>
    <s v="No"/>
    <n v="44"/>
    <s v="Credit Card"/>
    <s v="Annually"/>
  </r>
  <r>
    <n v="2237"/>
    <n v="23"/>
    <s v="Male"/>
    <s v="T-shirt"/>
    <s v="Clothing"/>
    <n v="88"/>
    <s v="Louisiana"/>
    <s v="M"/>
    <s v="Yellow"/>
    <s v="Winter"/>
    <n v="2.7"/>
    <x v="1"/>
    <s v="Venmo"/>
    <s v="Standard"/>
    <s v="No"/>
    <s v="No"/>
    <n v="18"/>
    <s v="Debit Card"/>
    <s v="Fortnightly"/>
  </r>
  <r>
    <n v="2238"/>
    <n v="45"/>
    <s v="Male"/>
    <s v="Sandals"/>
    <s v="Footwear"/>
    <n v="34"/>
    <s v="Alabama"/>
    <s v="S"/>
    <s v="Black"/>
    <s v="Summer"/>
    <n v="3.8"/>
    <x v="1"/>
    <s v="Bank Transfer"/>
    <s v="Next Day Air"/>
    <s v="No"/>
    <s v="No"/>
    <n v="31"/>
    <s v="Venmo"/>
    <s v="Every 3 Months"/>
  </r>
  <r>
    <n v="2239"/>
    <n v="40"/>
    <s v="Male"/>
    <s v="Sneakers"/>
    <s v="Footwear"/>
    <n v="84"/>
    <s v="Florida"/>
    <s v="L"/>
    <s v="Beige"/>
    <s v="Winter"/>
    <n v="3.8"/>
    <x v="1"/>
    <s v="Credit Card"/>
    <s v="Standard"/>
    <s v="No"/>
    <s v="No"/>
    <n v="18"/>
    <s v="Debit Card"/>
    <s v="Weekly"/>
  </r>
  <r>
    <n v="2240"/>
    <n v="42"/>
    <s v="Male"/>
    <s v="Jewelry"/>
    <s v="Accessories"/>
    <n v="96"/>
    <s v="Alabama"/>
    <s v="L"/>
    <s v="Indigo"/>
    <s v="Summer"/>
    <n v="3.8"/>
    <x v="1"/>
    <s v="Bank Transfer"/>
    <s v="2-Day Shipping"/>
    <s v="No"/>
    <s v="No"/>
    <n v="41"/>
    <s v="Credit Card"/>
    <s v="Every 3 Months"/>
  </r>
  <r>
    <n v="2241"/>
    <n v="57"/>
    <s v="Male"/>
    <s v="Sandals"/>
    <s v="Footwear"/>
    <n v="71"/>
    <s v="California"/>
    <s v="L"/>
    <s v="Green"/>
    <s v="Winter"/>
    <n v="4.3"/>
    <x v="1"/>
    <s v="Credit Card"/>
    <s v="Next Day Air"/>
    <s v="No"/>
    <s v="No"/>
    <n v="18"/>
    <s v="Debit Card"/>
    <s v="Every 3 Months"/>
  </r>
  <r>
    <n v="2242"/>
    <n v="18"/>
    <s v="Male"/>
    <s v="Jacket"/>
    <s v="Outerwear"/>
    <n v="77"/>
    <s v="Maryland"/>
    <s v="M"/>
    <s v="Purple"/>
    <s v="Summer"/>
    <n v="3.5"/>
    <x v="1"/>
    <s v="Bank Transfer"/>
    <s v="Free Shipping"/>
    <s v="No"/>
    <s v="No"/>
    <n v="3"/>
    <s v="Bank Transfer"/>
    <s v="Bi-Weekly"/>
  </r>
  <r>
    <n v="2243"/>
    <n v="18"/>
    <s v="Male"/>
    <s v="Skirt"/>
    <s v="Clothing"/>
    <n v="66"/>
    <s v="Nevada"/>
    <s v="M"/>
    <s v="Orange"/>
    <s v="Spring"/>
    <n v="3.8"/>
    <x v="1"/>
    <s v="PayPal"/>
    <s v="Next Day Air"/>
    <s v="No"/>
    <s v="No"/>
    <n v="5"/>
    <s v="Credit Card"/>
    <s v="Bi-Weekly"/>
  </r>
  <r>
    <n v="2244"/>
    <n v="56"/>
    <s v="Male"/>
    <s v="Shirt"/>
    <s v="Clothing"/>
    <n v="21"/>
    <s v="Massachusetts"/>
    <s v="M"/>
    <s v="Teal"/>
    <s v="Winter"/>
    <n v="3.7"/>
    <x v="1"/>
    <s v="Cash"/>
    <s v="2-Day Shipping"/>
    <s v="No"/>
    <s v="No"/>
    <n v="13"/>
    <s v="Debit Card"/>
    <s v="Annually"/>
  </r>
  <r>
    <n v="2245"/>
    <n v="35"/>
    <s v="Male"/>
    <s v="Shorts"/>
    <s v="Clothing"/>
    <n v="37"/>
    <s v="South Carolina"/>
    <s v="M"/>
    <s v="Gold"/>
    <s v="Summer"/>
    <n v="4.8"/>
    <x v="1"/>
    <s v="Credit Card"/>
    <s v="2-Day Shipping"/>
    <s v="No"/>
    <s v="No"/>
    <n v="22"/>
    <s v="PayPal"/>
    <s v="Annually"/>
  </r>
  <r>
    <n v="2246"/>
    <n v="49"/>
    <s v="Male"/>
    <s v="Socks"/>
    <s v="Clothing"/>
    <n v="90"/>
    <s v="Delaware"/>
    <s v="L"/>
    <s v="Gray"/>
    <s v="Fall"/>
    <n v="4.9000000000000004"/>
    <x v="1"/>
    <s v="Venmo"/>
    <s v="Free Shipping"/>
    <s v="No"/>
    <s v="No"/>
    <n v="45"/>
    <s v="PayPal"/>
    <s v="Fortnightly"/>
  </r>
  <r>
    <n v="2247"/>
    <n v="49"/>
    <s v="Male"/>
    <s v="Jacket"/>
    <s v="Outerwear"/>
    <n v="96"/>
    <s v="Hawaii"/>
    <s v="M"/>
    <s v="Cyan"/>
    <s v="Fall"/>
    <n v="4.3"/>
    <x v="1"/>
    <s v="Cash"/>
    <s v="Store Pickup"/>
    <s v="No"/>
    <s v="No"/>
    <n v="39"/>
    <s v="PayPal"/>
    <s v="Every 3 Months"/>
  </r>
  <r>
    <n v="2248"/>
    <n v="34"/>
    <s v="Male"/>
    <s v="Jewelry"/>
    <s v="Accessories"/>
    <n v="37"/>
    <s v="Florida"/>
    <s v="L"/>
    <s v="Teal"/>
    <s v="Summer"/>
    <n v="4.4000000000000004"/>
    <x v="1"/>
    <s v="PayPal"/>
    <s v="Next Day Air"/>
    <s v="No"/>
    <s v="No"/>
    <n v="18"/>
    <s v="Venmo"/>
    <s v="Annually"/>
  </r>
  <r>
    <n v="2249"/>
    <n v="63"/>
    <s v="Male"/>
    <s v="T-shirt"/>
    <s v="Clothing"/>
    <n v="66"/>
    <s v="Rhode Island"/>
    <s v="M"/>
    <s v="Violet"/>
    <s v="Winter"/>
    <n v="3.4"/>
    <x v="1"/>
    <s v="Cash"/>
    <s v="Free Shipping"/>
    <s v="No"/>
    <s v="No"/>
    <n v="19"/>
    <s v="PayPal"/>
    <s v="Fortnightly"/>
  </r>
  <r>
    <n v="2250"/>
    <n v="42"/>
    <s v="Male"/>
    <s v="Gloves"/>
    <s v="Accessories"/>
    <n v="45"/>
    <s v="Wyoming"/>
    <s v="XL"/>
    <s v="Indigo"/>
    <s v="Spring"/>
    <n v="4.3"/>
    <x v="1"/>
    <s v="Bank Transfer"/>
    <s v="Next Day Air"/>
    <s v="No"/>
    <s v="No"/>
    <n v="29"/>
    <s v="Debit Card"/>
    <s v="Weekly"/>
  </r>
  <r>
    <n v="2251"/>
    <n v="41"/>
    <s v="Male"/>
    <s v="Shoes"/>
    <s v="Footwear"/>
    <n v="89"/>
    <s v="Colorado"/>
    <s v="L"/>
    <s v="Pink"/>
    <s v="Summer"/>
    <n v="4.5999999999999996"/>
    <x v="1"/>
    <s v="Venmo"/>
    <s v="Store Pickup"/>
    <s v="No"/>
    <s v="No"/>
    <n v="19"/>
    <s v="Credit Card"/>
    <s v="Weekly"/>
  </r>
  <r>
    <n v="2252"/>
    <n v="26"/>
    <s v="Male"/>
    <s v="Shoes"/>
    <s v="Footwear"/>
    <n v="94"/>
    <s v="Virginia"/>
    <s v="L"/>
    <s v="Gold"/>
    <s v="Fall"/>
    <n v="3.8"/>
    <x v="1"/>
    <s v="PayPal"/>
    <s v="Free Shipping"/>
    <s v="No"/>
    <s v="No"/>
    <n v="22"/>
    <s v="Debit Card"/>
    <s v="Monthly"/>
  </r>
  <r>
    <n v="2253"/>
    <n v="48"/>
    <s v="Male"/>
    <s v="Shoes"/>
    <s v="Footwear"/>
    <n v="96"/>
    <s v="Nebraska"/>
    <s v="S"/>
    <s v="Maroon"/>
    <s v="Summer"/>
    <n v="3.9"/>
    <x v="1"/>
    <s v="Venmo"/>
    <s v="Express"/>
    <s v="No"/>
    <s v="No"/>
    <n v="21"/>
    <s v="Bank Transfer"/>
    <s v="Annually"/>
  </r>
  <r>
    <n v="2254"/>
    <n v="62"/>
    <s v="Male"/>
    <s v="Hoodie"/>
    <s v="Clothing"/>
    <n v="31"/>
    <s v="Oklahoma"/>
    <s v="M"/>
    <s v="Brown"/>
    <s v="Spring"/>
    <n v="2.6"/>
    <x v="1"/>
    <s v="Credit Card"/>
    <s v="Store Pickup"/>
    <s v="No"/>
    <s v="No"/>
    <n v="22"/>
    <s v="PayPal"/>
    <s v="Monthly"/>
  </r>
  <r>
    <n v="2255"/>
    <n v="24"/>
    <s v="Male"/>
    <s v="Belt"/>
    <s v="Accessories"/>
    <n v="79"/>
    <s v="North Dakota"/>
    <s v="M"/>
    <s v="Gold"/>
    <s v="Winter"/>
    <n v="4.2"/>
    <x v="1"/>
    <s v="Venmo"/>
    <s v="Store Pickup"/>
    <s v="No"/>
    <s v="No"/>
    <n v="44"/>
    <s v="PayPal"/>
    <s v="Every 3 Months"/>
  </r>
  <r>
    <n v="2256"/>
    <n v="48"/>
    <s v="Male"/>
    <s v="Coat"/>
    <s v="Outerwear"/>
    <n v="39"/>
    <s v="Michigan"/>
    <s v="L"/>
    <s v="Teal"/>
    <s v="Spring"/>
    <n v="4.5999999999999996"/>
    <x v="1"/>
    <s v="Venmo"/>
    <s v="Store Pickup"/>
    <s v="No"/>
    <s v="No"/>
    <n v="42"/>
    <s v="Bank Transfer"/>
    <s v="Quarterly"/>
  </r>
  <r>
    <n v="2257"/>
    <n v="31"/>
    <s v="Male"/>
    <s v="Blouse"/>
    <s v="Clothing"/>
    <n v="22"/>
    <s v="California"/>
    <s v="M"/>
    <s v="Turquoise"/>
    <s v="Fall"/>
    <n v="5"/>
    <x v="1"/>
    <s v="Debit Card"/>
    <s v="Standard"/>
    <s v="No"/>
    <s v="No"/>
    <n v="33"/>
    <s v="Credit Card"/>
    <s v="Quarterly"/>
  </r>
  <r>
    <n v="2258"/>
    <n v="41"/>
    <s v="Male"/>
    <s v="Skirt"/>
    <s v="Clothing"/>
    <n v="32"/>
    <s v="Tennessee"/>
    <s v="L"/>
    <s v="Olive"/>
    <s v="Fall"/>
    <n v="4.2"/>
    <x v="1"/>
    <s v="PayPal"/>
    <s v="Standard"/>
    <s v="No"/>
    <s v="No"/>
    <n v="6"/>
    <s v="Bank Transfer"/>
    <s v="Annually"/>
  </r>
  <r>
    <n v="2259"/>
    <n v="24"/>
    <s v="Male"/>
    <s v="T-shirt"/>
    <s v="Clothing"/>
    <n v="71"/>
    <s v="Ohio"/>
    <s v="L"/>
    <s v="Cyan"/>
    <s v="Winter"/>
    <n v="4.3"/>
    <x v="1"/>
    <s v="Bank Transfer"/>
    <s v="Store Pickup"/>
    <s v="No"/>
    <s v="No"/>
    <n v="44"/>
    <s v="Credit Card"/>
    <s v="Every 3 Months"/>
  </r>
  <r>
    <n v="2260"/>
    <n v="60"/>
    <s v="Male"/>
    <s v="Jeans"/>
    <s v="Clothing"/>
    <n v="96"/>
    <s v="Florida"/>
    <s v="XL"/>
    <s v="Beige"/>
    <s v="Spring"/>
    <n v="3.3"/>
    <x v="1"/>
    <s v="Venmo"/>
    <s v="Free Shipping"/>
    <s v="No"/>
    <s v="No"/>
    <n v="24"/>
    <s v="Cash"/>
    <s v="Annually"/>
  </r>
  <r>
    <n v="2261"/>
    <n v="38"/>
    <s v="Male"/>
    <s v="Scarf"/>
    <s v="Accessories"/>
    <n v="82"/>
    <s v="Missouri"/>
    <s v="M"/>
    <s v="Blue"/>
    <s v="Fall"/>
    <n v="4.9000000000000004"/>
    <x v="1"/>
    <s v="Venmo"/>
    <s v="Express"/>
    <s v="No"/>
    <s v="No"/>
    <n v="16"/>
    <s v="PayPal"/>
    <s v="Quarterly"/>
  </r>
  <r>
    <n v="2262"/>
    <n v="58"/>
    <s v="Male"/>
    <s v="Backpack"/>
    <s v="Accessories"/>
    <n v="76"/>
    <s v="South Carolina"/>
    <s v="L"/>
    <s v="Gold"/>
    <s v="Spring"/>
    <n v="4.4000000000000004"/>
    <x v="1"/>
    <s v="Cash"/>
    <s v="Standard"/>
    <s v="No"/>
    <s v="No"/>
    <n v="12"/>
    <s v="Bank Transfer"/>
    <s v="Fortnightly"/>
  </r>
  <r>
    <n v="2263"/>
    <n v="53"/>
    <s v="Male"/>
    <s v="Backpack"/>
    <s v="Accessories"/>
    <n v="22"/>
    <s v="Arizona"/>
    <s v="M"/>
    <s v="Green"/>
    <s v="Winter"/>
    <n v="3.1"/>
    <x v="1"/>
    <s v="Venmo"/>
    <s v="2-Day Shipping"/>
    <s v="No"/>
    <s v="No"/>
    <n v="50"/>
    <s v="PayPal"/>
    <s v="Monthly"/>
  </r>
  <r>
    <n v="2264"/>
    <n v="44"/>
    <s v="Male"/>
    <s v="Scarf"/>
    <s v="Accessories"/>
    <n v="40"/>
    <s v="Indiana"/>
    <s v="XL"/>
    <s v="Green"/>
    <s v="Winter"/>
    <n v="3.5"/>
    <x v="1"/>
    <s v="PayPal"/>
    <s v="Store Pickup"/>
    <s v="No"/>
    <s v="No"/>
    <n v="42"/>
    <s v="Cash"/>
    <s v="Quarterly"/>
  </r>
  <r>
    <n v="2265"/>
    <n v="51"/>
    <s v="Male"/>
    <s v="Hat"/>
    <s v="Accessories"/>
    <n v="92"/>
    <s v="North Dakota"/>
    <s v="M"/>
    <s v="Turquoise"/>
    <s v="Summer"/>
    <n v="3.9"/>
    <x v="1"/>
    <s v="Bank Transfer"/>
    <s v="2-Day Shipping"/>
    <s v="No"/>
    <s v="No"/>
    <n v="50"/>
    <s v="PayPal"/>
    <s v="Monthly"/>
  </r>
  <r>
    <n v="2266"/>
    <n v="36"/>
    <s v="Male"/>
    <s v="Coat"/>
    <s v="Outerwear"/>
    <n v="94"/>
    <s v="Montana"/>
    <s v="XL"/>
    <s v="Yellow"/>
    <s v="Fall"/>
    <n v="3.9"/>
    <x v="1"/>
    <s v="Bank Transfer"/>
    <s v="Store Pickup"/>
    <s v="No"/>
    <s v="No"/>
    <n v="10"/>
    <s v="PayPal"/>
    <s v="Quarterly"/>
  </r>
  <r>
    <n v="2267"/>
    <n v="20"/>
    <s v="Male"/>
    <s v="Dress"/>
    <s v="Clothing"/>
    <n v="44"/>
    <s v="Missouri"/>
    <s v="M"/>
    <s v="Yellow"/>
    <s v="Fall"/>
    <n v="4.3"/>
    <x v="1"/>
    <s v="Bank Transfer"/>
    <s v="Store Pickup"/>
    <s v="No"/>
    <s v="No"/>
    <n v="32"/>
    <s v="Debit Card"/>
    <s v="Weekly"/>
  </r>
  <r>
    <n v="2268"/>
    <n v="32"/>
    <s v="Male"/>
    <s v="Gloves"/>
    <s v="Accessories"/>
    <n v="49"/>
    <s v="Kentucky"/>
    <s v="S"/>
    <s v="Blue"/>
    <s v="Spring"/>
    <n v="3.8"/>
    <x v="1"/>
    <s v="Venmo"/>
    <s v="Express"/>
    <s v="No"/>
    <s v="No"/>
    <n v="37"/>
    <s v="Venmo"/>
    <s v="Weekly"/>
  </r>
  <r>
    <n v="2269"/>
    <n v="66"/>
    <s v="Male"/>
    <s v="Sweater"/>
    <s v="Clothing"/>
    <n v="26"/>
    <s v="Georgia"/>
    <s v="L"/>
    <s v="Charcoal"/>
    <s v="Spring"/>
    <n v="2.7"/>
    <x v="1"/>
    <s v="Credit Card"/>
    <s v="2-Day Shipping"/>
    <s v="No"/>
    <s v="No"/>
    <n v="15"/>
    <s v="Bank Transfer"/>
    <s v="Monthly"/>
  </r>
  <r>
    <n v="2270"/>
    <n v="49"/>
    <s v="Male"/>
    <s v="Skirt"/>
    <s v="Clothing"/>
    <n v="38"/>
    <s v="Kentucky"/>
    <s v="M"/>
    <s v="Yellow"/>
    <s v="Fall"/>
    <n v="4.4000000000000004"/>
    <x v="1"/>
    <s v="Credit Card"/>
    <s v="Store Pickup"/>
    <s v="No"/>
    <s v="No"/>
    <n v="27"/>
    <s v="Credit Card"/>
    <s v="Annually"/>
  </r>
  <r>
    <n v="2271"/>
    <n v="27"/>
    <s v="Male"/>
    <s v="Blouse"/>
    <s v="Clothing"/>
    <n v="72"/>
    <s v="Georgia"/>
    <s v="L"/>
    <s v="Purple"/>
    <s v="Spring"/>
    <n v="3.5"/>
    <x v="1"/>
    <s v="Debit Card"/>
    <s v="Express"/>
    <s v="No"/>
    <s v="No"/>
    <n v="7"/>
    <s v="Venmo"/>
    <s v="Weekly"/>
  </r>
  <r>
    <n v="2272"/>
    <n v="29"/>
    <s v="Male"/>
    <s v="Dress"/>
    <s v="Clothing"/>
    <n v="99"/>
    <s v="Alaska"/>
    <s v="M"/>
    <s v="Green"/>
    <s v="Summer"/>
    <n v="3.4"/>
    <x v="1"/>
    <s v="Cash"/>
    <s v="Free Shipping"/>
    <s v="No"/>
    <s v="No"/>
    <n v="49"/>
    <s v="PayPal"/>
    <s v="Quarterly"/>
  </r>
  <r>
    <n v="2273"/>
    <n v="29"/>
    <s v="Male"/>
    <s v="Jacket"/>
    <s v="Outerwear"/>
    <n v="38"/>
    <s v="Maine"/>
    <s v="L"/>
    <s v="Charcoal"/>
    <s v="Spring"/>
    <n v="4"/>
    <x v="1"/>
    <s v="Venmo"/>
    <s v="Standard"/>
    <s v="No"/>
    <s v="No"/>
    <n v="44"/>
    <s v="PayPal"/>
    <s v="Monthly"/>
  </r>
  <r>
    <n v="2274"/>
    <n v="55"/>
    <s v="Male"/>
    <s v="Coat"/>
    <s v="Outerwear"/>
    <n v="96"/>
    <s v="New Mexico"/>
    <s v="L"/>
    <s v="Silver"/>
    <s v="Winter"/>
    <n v="4.8"/>
    <x v="1"/>
    <s v="Credit Card"/>
    <s v="Express"/>
    <s v="No"/>
    <s v="No"/>
    <n v="13"/>
    <s v="PayPal"/>
    <s v="Bi-Weekly"/>
  </r>
  <r>
    <n v="2275"/>
    <n v="57"/>
    <s v="Male"/>
    <s v="Dress"/>
    <s v="Clothing"/>
    <n v="27"/>
    <s v="New York"/>
    <s v="L"/>
    <s v="Turquoise"/>
    <s v="Spring"/>
    <n v="4.5"/>
    <x v="1"/>
    <s v="Cash"/>
    <s v="Next Day Air"/>
    <s v="No"/>
    <s v="No"/>
    <n v="38"/>
    <s v="PayPal"/>
    <s v="Fortnightly"/>
  </r>
  <r>
    <n v="2276"/>
    <n v="29"/>
    <s v="Male"/>
    <s v="Shorts"/>
    <s v="Clothing"/>
    <n v="24"/>
    <s v="Oklahoma"/>
    <s v="M"/>
    <s v="Gray"/>
    <s v="Winter"/>
    <n v="4.4000000000000004"/>
    <x v="1"/>
    <s v="PayPal"/>
    <s v="Standard"/>
    <s v="No"/>
    <s v="No"/>
    <n v="10"/>
    <s v="Debit Card"/>
    <s v="Weekly"/>
  </r>
  <r>
    <n v="2277"/>
    <n v="31"/>
    <s v="Male"/>
    <s v="Jeans"/>
    <s v="Clothing"/>
    <n v="82"/>
    <s v="Wyoming"/>
    <s v="L"/>
    <s v="Red"/>
    <s v="Summer"/>
    <n v="4.0999999999999996"/>
    <x v="1"/>
    <s v="Bank Transfer"/>
    <s v="2-Day Shipping"/>
    <s v="No"/>
    <s v="No"/>
    <n v="25"/>
    <s v="Debit Card"/>
    <s v="Weekly"/>
  </r>
  <r>
    <n v="2278"/>
    <n v="25"/>
    <s v="Male"/>
    <s v="Hat"/>
    <s v="Accessories"/>
    <n v="56"/>
    <s v="Alabama"/>
    <s v="M"/>
    <s v="Beige"/>
    <s v="Summer"/>
    <n v="4.5999999999999996"/>
    <x v="1"/>
    <s v="Bank Transfer"/>
    <s v="Next Day Air"/>
    <s v="No"/>
    <s v="No"/>
    <n v="18"/>
    <s v="Credit Card"/>
    <s v="Quarterly"/>
  </r>
  <r>
    <n v="2279"/>
    <n v="61"/>
    <s v="Male"/>
    <s v="Gloves"/>
    <s v="Accessories"/>
    <n v="25"/>
    <s v="Maryland"/>
    <s v="M"/>
    <s v="Maroon"/>
    <s v="Fall"/>
    <n v="3.8"/>
    <x v="1"/>
    <s v="Cash"/>
    <s v="Store Pickup"/>
    <s v="No"/>
    <s v="No"/>
    <n v="6"/>
    <s v="Cash"/>
    <s v="Every 3 Months"/>
  </r>
  <r>
    <n v="2280"/>
    <n v="53"/>
    <s v="Male"/>
    <s v="Sneakers"/>
    <s v="Footwear"/>
    <n v="67"/>
    <s v="West Virginia"/>
    <s v="L"/>
    <s v="Indigo"/>
    <s v="Spring"/>
    <n v="2.9"/>
    <x v="1"/>
    <s v="Bank Transfer"/>
    <s v="Free Shipping"/>
    <s v="No"/>
    <s v="No"/>
    <n v="35"/>
    <s v="Bank Transfer"/>
    <s v="Quarterly"/>
  </r>
  <r>
    <n v="2281"/>
    <n v="22"/>
    <s v="Male"/>
    <s v="Shoes"/>
    <s v="Footwear"/>
    <n v="21"/>
    <s v="Kentucky"/>
    <s v="M"/>
    <s v="Red"/>
    <s v="Summer"/>
    <n v="2.8"/>
    <x v="1"/>
    <s v="Bank Transfer"/>
    <s v="Standard"/>
    <s v="No"/>
    <s v="No"/>
    <n v="31"/>
    <s v="Credit Card"/>
    <s v="Fortnightly"/>
  </r>
  <r>
    <n v="2282"/>
    <n v="28"/>
    <s v="Male"/>
    <s v="Hoodie"/>
    <s v="Clothing"/>
    <n v="27"/>
    <s v="Kansas"/>
    <s v="XL"/>
    <s v="Maroon"/>
    <s v="Summer"/>
    <n v="3"/>
    <x v="1"/>
    <s v="Bank Transfer"/>
    <s v="Store Pickup"/>
    <s v="No"/>
    <s v="No"/>
    <n v="41"/>
    <s v="Bank Transfer"/>
    <s v="Annually"/>
  </r>
  <r>
    <n v="2283"/>
    <n v="18"/>
    <s v="Male"/>
    <s v="Sneakers"/>
    <s v="Footwear"/>
    <n v="97"/>
    <s v="Idaho"/>
    <s v="S"/>
    <s v="Red"/>
    <s v="Fall"/>
    <n v="4.2"/>
    <x v="1"/>
    <s v="Debit Card"/>
    <s v="2-Day Shipping"/>
    <s v="No"/>
    <s v="No"/>
    <n v="8"/>
    <s v="Credit Card"/>
    <s v="Annually"/>
  </r>
  <r>
    <n v="2284"/>
    <n v="44"/>
    <s v="Male"/>
    <s v="Handbag"/>
    <s v="Accessories"/>
    <n v="45"/>
    <s v="Ohio"/>
    <s v="S"/>
    <s v="Black"/>
    <s v="Winter"/>
    <n v="4.0999999999999996"/>
    <x v="1"/>
    <s v="Cash"/>
    <s v="Free Shipping"/>
    <s v="No"/>
    <s v="No"/>
    <n v="34"/>
    <s v="Credit Card"/>
    <s v="Fortnightly"/>
  </r>
  <r>
    <n v="2285"/>
    <n v="32"/>
    <s v="Male"/>
    <s v="Blouse"/>
    <s v="Clothing"/>
    <n v="63"/>
    <s v="Iowa"/>
    <s v="XL"/>
    <s v="Black"/>
    <s v="Fall"/>
    <n v="4.0999999999999996"/>
    <x v="1"/>
    <s v="Cash"/>
    <s v="Express"/>
    <s v="No"/>
    <s v="No"/>
    <n v="20"/>
    <s v="Venmo"/>
    <s v="Annually"/>
  </r>
  <r>
    <n v="2286"/>
    <n v="34"/>
    <s v="Male"/>
    <s v="Belt"/>
    <s v="Accessories"/>
    <n v="100"/>
    <s v="Michigan"/>
    <s v="L"/>
    <s v="Pink"/>
    <s v="Summer"/>
    <n v="4.5999999999999996"/>
    <x v="1"/>
    <s v="Cash"/>
    <s v="2-Day Shipping"/>
    <s v="No"/>
    <s v="No"/>
    <n v="38"/>
    <s v="PayPal"/>
    <s v="Every 3 Months"/>
  </r>
  <r>
    <n v="2287"/>
    <n v="67"/>
    <s v="Male"/>
    <s v="Socks"/>
    <s v="Clothing"/>
    <n v="38"/>
    <s v="South Dakota"/>
    <s v="L"/>
    <s v="Blue"/>
    <s v="Spring"/>
    <n v="2.5"/>
    <x v="1"/>
    <s v="PayPal"/>
    <s v="Store Pickup"/>
    <s v="No"/>
    <s v="No"/>
    <n v="35"/>
    <s v="Venmo"/>
    <s v="Quarterly"/>
  </r>
  <r>
    <n v="2288"/>
    <n v="66"/>
    <s v="Male"/>
    <s v="Blouse"/>
    <s v="Clothing"/>
    <n v="45"/>
    <s v="Nebraska"/>
    <s v="L"/>
    <s v="Green"/>
    <s v="Summer"/>
    <n v="3"/>
    <x v="1"/>
    <s v="PayPal"/>
    <s v="Store Pickup"/>
    <s v="No"/>
    <s v="No"/>
    <n v="6"/>
    <s v="Debit Card"/>
    <s v="Annually"/>
  </r>
  <r>
    <n v="2289"/>
    <n v="28"/>
    <s v="Male"/>
    <s v="Jewelry"/>
    <s v="Accessories"/>
    <n v="91"/>
    <s v="California"/>
    <s v="M"/>
    <s v="Orange"/>
    <s v="Fall"/>
    <n v="3.8"/>
    <x v="1"/>
    <s v="Credit Card"/>
    <s v="Next Day Air"/>
    <s v="No"/>
    <s v="No"/>
    <n v="50"/>
    <s v="PayPal"/>
    <s v="Weekly"/>
  </r>
  <r>
    <n v="2290"/>
    <n v="70"/>
    <s v="Male"/>
    <s v="Shorts"/>
    <s v="Clothing"/>
    <n v="82"/>
    <s v="Nevada"/>
    <s v="M"/>
    <s v="Orange"/>
    <s v="Fall"/>
    <n v="4.0999999999999996"/>
    <x v="1"/>
    <s v="PayPal"/>
    <s v="Free Shipping"/>
    <s v="No"/>
    <s v="No"/>
    <n v="47"/>
    <s v="Venmo"/>
    <s v="Weekly"/>
  </r>
  <r>
    <n v="2291"/>
    <n v="37"/>
    <s v="Male"/>
    <s v="Boots"/>
    <s v="Footwear"/>
    <n v="48"/>
    <s v="Kansas"/>
    <s v="L"/>
    <s v="Magenta"/>
    <s v="Winter"/>
    <n v="3.3"/>
    <x v="1"/>
    <s v="Venmo"/>
    <s v="Standard"/>
    <s v="No"/>
    <s v="No"/>
    <n v="23"/>
    <s v="PayPal"/>
    <s v="Quarterly"/>
  </r>
  <r>
    <n v="2292"/>
    <n v="28"/>
    <s v="Male"/>
    <s v="Coat"/>
    <s v="Outerwear"/>
    <n v="30"/>
    <s v="Ohio"/>
    <s v="M"/>
    <s v="Indigo"/>
    <s v="Spring"/>
    <n v="5"/>
    <x v="1"/>
    <s v="PayPal"/>
    <s v="2-Day Shipping"/>
    <s v="No"/>
    <s v="No"/>
    <n v="13"/>
    <s v="Credit Card"/>
    <s v="Quarterly"/>
  </r>
  <r>
    <n v="2293"/>
    <n v="43"/>
    <s v="Male"/>
    <s v="T-shirt"/>
    <s v="Clothing"/>
    <n v="34"/>
    <s v="Vermont"/>
    <s v="S"/>
    <s v="Beige"/>
    <s v="Spring"/>
    <n v="3.8"/>
    <x v="1"/>
    <s v="Debit Card"/>
    <s v="Next Day Air"/>
    <s v="No"/>
    <s v="No"/>
    <n v="31"/>
    <s v="Debit Card"/>
    <s v="Monthly"/>
  </r>
  <r>
    <n v="2294"/>
    <n v="37"/>
    <s v="Male"/>
    <s v="Sweater"/>
    <s v="Clothing"/>
    <n v="68"/>
    <s v="Georgia"/>
    <s v="L"/>
    <s v="Green"/>
    <s v="Fall"/>
    <n v="3.3"/>
    <x v="1"/>
    <s v="PayPal"/>
    <s v="Express"/>
    <s v="No"/>
    <s v="No"/>
    <n v="16"/>
    <s v="Debit Card"/>
    <s v="Every 3 Months"/>
  </r>
  <r>
    <n v="2295"/>
    <n v="54"/>
    <s v="Male"/>
    <s v="Sunglasses"/>
    <s v="Accessories"/>
    <n v="95"/>
    <s v="Maryland"/>
    <s v="M"/>
    <s v="Red"/>
    <s v="Winter"/>
    <n v="5"/>
    <x v="1"/>
    <s v="Venmo"/>
    <s v="Express"/>
    <s v="No"/>
    <s v="No"/>
    <n v="40"/>
    <s v="Debit Card"/>
    <s v="Annually"/>
  </r>
  <r>
    <n v="2296"/>
    <n v="50"/>
    <s v="Male"/>
    <s v="Hat"/>
    <s v="Accessories"/>
    <n v="22"/>
    <s v="Connecticut"/>
    <s v="L"/>
    <s v="Beige"/>
    <s v="Spring"/>
    <n v="2.9"/>
    <x v="1"/>
    <s v="Credit Card"/>
    <s v="2-Day Shipping"/>
    <s v="No"/>
    <s v="No"/>
    <n v="45"/>
    <s v="PayPal"/>
    <s v="Quarterly"/>
  </r>
  <r>
    <n v="2297"/>
    <n v="46"/>
    <s v="Male"/>
    <s v="Gloves"/>
    <s v="Accessories"/>
    <n v="88"/>
    <s v="Washington"/>
    <s v="M"/>
    <s v="Green"/>
    <s v="Fall"/>
    <n v="2.5"/>
    <x v="1"/>
    <s v="PayPal"/>
    <s v="Next Day Air"/>
    <s v="No"/>
    <s v="No"/>
    <n v="50"/>
    <s v="Venmo"/>
    <s v="Every 3 Months"/>
  </r>
  <r>
    <n v="2298"/>
    <n v="60"/>
    <s v="Male"/>
    <s v="Socks"/>
    <s v="Clothing"/>
    <n v="83"/>
    <s v="California"/>
    <s v="M"/>
    <s v="Orange"/>
    <s v="Summer"/>
    <n v="4.7"/>
    <x v="1"/>
    <s v="PayPal"/>
    <s v="Standard"/>
    <s v="No"/>
    <s v="No"/>
    <n v="1"/>
    <s v="Bank Transfer"/>
    <s v="Quarterly"/>
  </r>
  <r>
    <n v="2299"/>
    <n v="40"/>
    <s v="Male"/>
    <s v="Handbag"/>
    <s v="Accessories"/>
    <n v="87"/>
    <s v="Montana"/>
    <s v="L"/>
    <s v="Cyan"/>
    <s v="Spring"/>
    <n v="2.9"/>
    <x v="1"/>
    <s v="PayPal"/>
    <s v="2-Day Shipping"/>
    <s v="No"/>
    <s v="No"/>
    <n v="10"/>
    <s v="Cash"/>
    <s v="Every 3 Months"/>
  </r>
  <r>
    <n v="2300"/>
    <n v="64"/>
    <s v="Male"/>
    <s v="Coat"/>
    <s v="Outerwear"/>
    <n v="57"/>
    <s v="Idaho"/>
    <s v="M"/>
    <s v="Violet"/>
    <s v="Summer"/>
    <n v="3.7"/>
    <x v="1"/>
    <s v="Debit Card"/>
    <s v="Store Pickup"/>
    <s v="No"/>
    <s v="No"/>
    <n v="48"/>
    <s v="Credit Card"/>
    <s v="Every 3 Months"/>
  </r>
  <r>
    <n v="2301"/>
    <n v="18"/>
    <s v="Male"/>
    <s v="Coat"/>
    <s v="Outerwear"/>
    <n v="88"/>
    <s v="Pennsylvania"/>
    <s v="XL"/>
    <s v="Lavender"/>
    <s v="Summer"/>
    <n v="4.4000000000000004"/>
    <x v="1"/>
    <s v="Venmo"/>
    <s v="2-Day Shipping"/>
    <s v="No"/>
    <s v="No"/>
    <n v="38"/>
    <s v="Credit Card"/>
    <s v="Monthly"/>
  </r>
  <r>
    <n v="2302"/>
    <n v="37"/>
    <s v="Male"/>
    <s v="Pants"/>
    <s v="Clothing"/>
    <n v="20"/>
    <s v="Maine"/>
    <s v="L"/>
    <s v="Turquoise"/>
    <s v="Winter"/>
    <n v="2.9"/>
    <x v="1"/>
    <s v="Debit Card"/>
    <s v="Next Day Air"/>
    <s v="No"/>
    <s v="No"/>
    <n v="21"/>
    <s v="Debit Card"/>
    <s v="Annually"/>
  </r>
  <r>
    <n v="2303"/>
    <n v="36"/>
    <s v="Male"/>
    <s v="Belt"/>
    <s v="Accessories"/>
    <n v="39"/>
    <s v="Montana"/>
    <s v="L"/>
    <s v="Pink"/>
    <s v="Summer"/>
    <n v="3.6"/>
    <x v="1"/>
    <s v="Cash"/>
    <s v="Store Pickup"/>
    <s v="No"/>
    <s v="No"/>
    <n v="38"/>
    <s v="Venmo"/>
    <s v="Monthly"/>
  </r>
  <r>
    <n v="2304"/>
    <n v="51"/>
    <s v="Male"/>
    <s v="Sunglasses"/>
    <s v="Accessories"/>
    <n v="71"/>
    <s v="New Jersey"/>
    <s v="S"/>
    <s v="Beige"/>
    <s v="Spring"/>
    <n v="4.8"/>
    <x v="1"/>
    <s v="Bank Transfer"/>
    <s v="2-Day Shipping"/>
    <s v="No"/>
    <s v="No"/>
    <n v="31"/>
    <s v="Credit Card"/>
    <s v="Fortnightly"/>
  </r>
  <r>
    <n v="2305"/>
    <n v="26"/>
    <s v="Male"/>
    <s v="Hoodie"/>
    <s v="Clothing"/>
    <n v="73"/>
    <s v="Louisiana"/>
    <s v="L"/>
    <s v="Silver"/>
    <s v="Winter"/>
    <n v="4.7"/>
    <x v="1"/>
    <s v="Bank Transfer"/>
    <s v="Free Shipping"/>
    <s v="No"/>
    <s v="No"/>
    <n v="9"/>
    <s v="Debit Card"/>
    <s v="Fortnightly"/>
  </r>
  <r>
    <n v="2306"/>
    <n v="68"/>
    <s v="Male"/>
    <s v="Handbag"/>
    <s v="Accessories"/>
    <n v="63"/>
    <s v="Maine"/>
    <s v="M"/>
    <s v="Gold"/>
    <s v="Summer"/>
    <n v="2.6"/>
    <x v="1"/>
    <s v="Cash"/>
    <s v="Free Shipping"/>
    <s v="No"/>
    <s v="No"/>
    <n v="47"/>
    <s v="Cash"/>
    <s v="Weekly"/>
  </r>
  <r>
    <n v="2307"/>
    <n v="27"/>
    <s v="Male"/>
    <s v="Gloves"/>
    <s v="Accessories"/>
    <n v="78"/>
    <s v="Florida"/>
    <s v="L"/>
    <s v="Silver"/>
    <s v="Winter"/>
    <n v="3.4"/>
    <x v="1"/>
    <s v="Cash"/>
    <s v="Standard"/>
    <s v="No"/>
    <s v="No"/>
    <n v="8"/>
    <s v="Cash"/>
    <s v="Bi-Weekly"/>
  </r>
  <r>
    <n v="2308"/>
    <n v="28"/>
    <s v="Male"/>
    <s v="Skirt"/>
    <s v="Clothing"/>
    <n v="96"/>
    <s v="Missouri"/>
    <s v="L"/>
    <s v="Green"/>
    <s v="Fall"/>
    <n v="3.5"/>
    <x v="1"/>
    <s v="Bank Transfer"/>
    <s v="Next Day Air"/>
    <s v="No"/>
    <s v="No"/>
    <n v="30"/>
    <s v="Debit Card"/>
    <s v="Annually"/>
  </r>
  <r>
    <n v="2309"/>
    <n v="49"/>
    <s v="Male"/>
    <s v="Sunglasses"/>
    <s v="Accessories"/>
    <n v="81"/>
    <s v="North Dakota"/>
    <s v="M"/>
    <s v="Teal"/>
    <s v="Winter"/>
    <n v="3.4"/>
    <x v="1"/>
    <s v="Bank Transfer"/>
    <s v="2-Day Shipping"/>
    <s v="No"/>
    <s v="No"/>
    <n v="22"/>
    <s v="Bank Transfer"/>
    <s v="Quarterly"/>
  </r>
  <r>
    <n v="2310"/>
    <n v="70"/>
    <s v="Male"/>
    <s v="Dress"/>
    <s v="Clothing"/>
    <n v="95"/>
    <s v="Connecticut"/>
    <s v="S"/>
    <s v="Gold"/>
    <s v="Fall"/>
    <n v="5"/>
    <x v="1"/>
    <s v="Cash"/>
    <s v="2-Day Shipping"/>
    <s v="No"/>
    <s v="No"/>
    <n v="3"/>
    <s v="Bank Transfer"/>
    <s v="Quarterly"/>
  </r>
  <r>
    <n v="2311"/>
    <n v="30"/>
    <s v="Male"/>
    <s v="Gloves"/>
    <s v="Accessories"/>
    <n v="68"/>
    <s v="Virginia"/>
    <s v="M"/>
    <s v="Cyan"/>
    <s v="Spring"/>
    <n v="4.5999999999999996"/>
    <x v="1"/>
    <s v="Credit Card"/>
    <s v="Standard"/>
    <s v="No"/>
    <s v="No"/>
    <n v="15"/>
    <s v="PayPal"/>
    <s v="Monthly"/>
  </r>
  <r>
    <n v="2312"/>
    <n v="27"/>
    <s v="Male"/>
    <s v="Sneakers"/>
    <s v="Footwear"/>
    <n v="28"/>
    <s v="Montana"/>
    <s v="L"/>
    <s v="Gold"/>
    <s v="Spring"/>
    <n v="4.8"/>
    <x v="1"/>
    <s v="PayPal"/>
    <s v="2-Day Shipping"/>
    <s v="No"/>
    <s v="No"/>
    <n v="10"/>
    <s v="Bank Transfer"/>
    <s v="Every 3 Months"/>
  </r>
  <r>
    <n v="2313"/>
    <n v="19"/>
    <s v="Male"/>
    <s v="T-shirt"/>
    <s v="Clothing"/>
    <n v="30"/>
    <s v="Vermont"/>
    <s v="L"/>
    <s v="Violet"/>
    <s v="Summer"/>
    <n v="3.7"/>
    <x v="1"/>
    <s v="PayPal"/>
    <s v="Free Shipping"/>
    <s v="No"/>
    <s v="No"/>
    <n v="19"/>
    <s v="Cash"/>
    <s v="Every 3 Months"/>
  </r>
  <r>
    <n v="2314"/>
    <n v="64"/>
    <s v="Male"/>
    <s v="Dress"/>
    <s v="Clothing"/>
    <n v="31"/>
    <s v="Georgia"/>
    <s v="M"/>
    <s v="Black"/>
    <s v="Summer"/>
    <n v="4.7"/>
    <x v="1"/>
    <s v="Venmo"/>
    <s v="Next Day Air"/>
    <s v="No"/>
    <s v="No"/>
    <n v="36"/>
    <s v="Bank Transfer"/>
    <s v="Fortnightly"/>
  </r>
  <r>
    <n v="2315"/>
    <n v="42"/>
    <s v="Male"/>
    <s v="Handbag"/>
    <s v="Accessories"/>
    <n v="95"/>
    <s v="Virginia"/>
    <s v="XL"/>
    <s v="Brown"/>
    <s v="Winter"/>
    <n v="4.4000000000000004"/>
    <x v="1"/>
    <s v="Venmo"/>
    <s v="Express"/>
    <s v="No"/>
    <s v="No"/>
    <n v="12"/>
    <s v="Bank Transfer"/>
    <s v="Every 3 Months"/>
  </r>
  <r>
    <n v="2316"/>
    <n v="69"/>
    <s v="Male"/>
    <s v="Socks"/>
    <s v="Clothing"/>
    <n v="79"/>
    <s v="Vermont"/>
    <s v="M"/>
    <s v="Indigo"/>
    <s v="Winter"/>
    <n v="3.5"/>
    <x v="1"/>
    <s v="Cash"/>
    <s v="2-Day Shipping"/>
    <s v="No"/>
    <s v="No"/>
    <n v="49"/>
    <s v="Debit Card"/>
    <s v="Quarterly"/>
  </r>
  <r>
    <n v="2317"/>
    <n v="28"/>
    <s v="Male"/>
    <s v="Sneakers"/>
    <s v="Footwear"/>
    <n v="39"/>
    <s v="Montana"/>
    <s v="L"/>
    <s v="Yellow"/>
    <s v="Winter"/>
    <n v="3.8"/>
    <x v="1"/>
    <s v="Credit Card"/>
    <s v="Standard"/>
    <s v="No"/>
    <s v="No"/>
    <n v="7"/>
    <s v="Debit Card"/>
    <s v="Annually"/>
  </r>
  <r>
    <n v="2318"/>
    <n v="47"/>
    <s v="Male"/>
    <s v="Jacket"/>
    <s v="Outerwear"/>
    <n v="34"/>
    <s v="New Jersey"/>
    <s v="M"/>
    <s v="Purple"/>
    <s v="Summer"/>
    <n v="4.7"/>
    <x v="1"/>
    <s v="Debit Card"/>
    <s v="Next Day Air"/>
    <s v="No"/>
    <s v="No"/>
    <n v="28"/>
    <s v="Bank Transfer"/>
    <s v="Monthly"/>
  </r>
  <r>
    <n v="2319"/>
    <n v="69"/>
    <s v="Male"/>
    <s v="Hoodie"/>
    <s v="Clothing"/>
    <n v="28"/>
    <s v="Wyoming"/>
    <s v="L"/>
    <s v="White"/>
    <s v="Spring"/>
    <n v="3.1"/>
    <x v="1"/>
    <s v="PayPal"/>
    <s v="Store Pickup"/>
    <s v="No"/>
    <s v="No"/>
    <n v="30"/>
    <s v="Credit Card"/>
    <s v="Annually"/>
  </r>
  <r>
    <n v="2320"/>
    <n v="56"/>
    <s v="Male"/>
    <s v="Sandals"/>
    <s v="Footwear"/>
    <n v="38"/>
    <s v="Maine"/>
    <s v="XL"/>
    <s v="Turquoise"/>
    <s v="Winter"/>
    <n v="5"/>
    <x v="1"/>
    <s v="Debit Card"/>
    <s v="Free Shipping"/>
    <s v="No"/>
    <s v="No"/>
    <n v="29"/>
    <s v="PayPal"/>
    <s v="Monthly"/>
  </r>
  <r>
    <n v="2321"/>
    <n v="28"/>
    <s v="Male"/>
    <s v="Shoes"/>
    <s v="Footwear"/>
    <n v="55"/>
    <s v="New Mexico"/>
    <s v="M"/>
    <s v="Olive"/>
    <s v="Spring"/>
    <n v="3.7"/>
    <x v="1"/>
    <s v="Credit Card"/>
    <s v="Free Shipping"/>
    <s v="No"/>
    <s v="No"/>
    <n v="9"/>
    <s v="Debit Card"/>
    <s v="Every 3 Months"/>
  </r>
  <r>
    <n v="2322"/>
    <n v="50"/>
    <s v="Male"/>
    <s v="Sandals"/>
    <s v="Footwear"/>
    <n v="31"/>
    <s v="Colorado"/>
    <s v="M"/>
    <s v="Beige"/>
    <s v="Winter"/>
    <n v="3"/>
    <x v="1"/>
    <s v="PayPal"/>
    <s v="Next Day Air"/>
    <s v="No"/>
    <s v="No"/>
    <n v="27"/>
    <s v="Debit Card"/>
    <s v="Fortnightly"/>
  </r>
  <r>
    <n v="2323"/>
    <n v="39"/>
    <s v="Male"/>
    <s v="Coat"/>
    <s v="Outerwear"/>
    <n v="84"/>
    <s v="Connecticut"/>
    <s v="S"/>
    <s v="Lavender"/>
    <s v="Spring"/>
    <n v="4.5"/>
    <x v="1"/>
    <s v="Cash"/>
    <s v="Store Pickup"/>
    <s v="No"/>
    <s v="No"/>
    <n v="21"/>
    <s v="Venmo"/>
    <s v="Fortnightly"/>
  </r>
  <r>
    <n v="2324"/>
    <n v="35"/>
    <s v="Male"/>
    <s v="Gloves"/>
    <s v="Accessories"/>
    <n v="93"/>
    <s v="Maryland"/>
    <s v="L"/>
    <s v="White"/>
    <s v="Winter"/>
    <n v="4.7"/>
    <x v="1"/>
    <s v="Bank Transfer"/>
    <s v="Express"/>
    <s v="No"/>
    <s v="No"/>
    <n v="36"/>
    <s v="Credit Card"/>
    <s v="Monthly"/>
  </r>
  <r>
    <n v="2325"/>
    <n v="59"/>
    <s v="Male"/>
    <s v="Coat"/>
    <s v="Outerwear"/>
    <n v="28"/>
    <s v="Oregon"/>
    <s v="L"/>
    <s v="Brown"/>
    <s v="Winter"/>
    <n v="3.5"/>
    <x v="1"/>
    <s v="Debit Card"/>
    <s v="Free Shipping"/>
    <s v="No"/>
    <s v="No"/>
    <n v="19"/>
    <s v="Debit Card"/>
    <s v="Annually"/>
  </r>
  <r>
    <n v="2326"/>
    <n v="44"/>
    <s v="Male"/>
    <s v="Boots"/>
    <s v="Footwear"/>
    <n v="55"/>
    <s v="New York"/>
    <s v="M"/>
    <s v="Charcoal"/>
    <s v="Summer"/>
    <n v="4.4000000000000004"/>
    <x v="1"/>
    <s v="Debit Card"/>
    <s v="2-Day Shipping"/>
    <s v="No"/>
    <s v="No"/>
    <n v="47"/>
    <s v="Cash"/>
    <s v="Weekly"/>
  </r>
  <r>
    <n v="2327"/>
    <n v="66"/>
    <s v="Male"/>
    <s v="Skirt"/>
    <s v="Clothing"/>
    <n v="63"/>
    <s v="Oklahoma"/>
    <s v="L"/>
    <s v="Maroon"/>
    <s v="Winter"/>
    <n v="2.6"/>
    <x v="1"/>
    <s v="Cash"/>
    <s v="Standard"/>
    <s v="No"/>
    <s v="No"/>
    <n v="38"/>
    <s v="Bank Transfer"/>
    <s v="Annually"/>
  </r>
  <r>
    <n v="2328"/>
    <n v="20"/>
    <s v="Male"/>
    <s v="Skirt"/>
    <s v="Clothing"/>
    <n v="94"/>
    <s v="Alabama"/>
    <s v="M"/>
    <s v="Red"/>
    <s v="Winter"/>
    <n v="4.2"/>
    <x v="1"/>
    <s v="Credit Card"/>
    <s v="2-Day Shipping"/>
    <s v="No"/>
    <s v="No"/>
    <n v="22"/>
    <s v="Venmo"/>
    <s v="Bi-Weekly"/>
  </r>
  <r>
    <n v="2329"/>
    <n v="45"/>
    <s v="Male"/>
    <s v="Pants"/>
    <s v="Clothing"/>
    <n v="36"/>
    <s v="North Dakota"/>
    <s v="M"/>
    <s v="Maroon"/>
    <s v="Fall"/>
    <n v="2.6"/>
    <x v="1"/>
    <s v="Credit Card"/>
    <s v="Express"/>
    <s v="No"/>
    <s v="No"/>
    <n v="29"/>
    <s v="Venmo"/>
    <s v="Bi-Weekly"/>
  </r>
  <r>
    <n v="2330"/>
    <n v="49"/>
    <s v="Male"/>
    <s v="Hat"/>
    <s v="Accessories"/>
    <n v="97"/>
    <s v="Nebraska"/>
    <s v="S"/>
    <s v="Teal"/>
    <s v="Spring"/>
    <n v="4.8"/>
    <x v="1"/>
    <s v="Venmo"/>
    <s v="Free Shipping"/>
    <s v="No"/>
    <s v="No"/>
    <n v="42"/>
    <s v="Bank Transfer"/>
    <s v="Annually"/>
  </r>
  <r>
    <n v="2331"/>
    <n v="60"/>
    <s v="Male"/>
    <s v="Backpack"/>
    <s v="Accessories"/>
    <n v="63"/>
    <s v="Arizona"/>
    <s v="L"/>
    <s v="Orange"/>
    <s v="Summer"/>
    <n v="2.9"/>
    <x v="1"/>
    <s v="Venmo"/>
    <s v="Store Pickup"/>
    <s v="No"/>
    <s v="No"/>
    <n v="47"/>
    <s v="PayPal"/>
    <s v="Every 3 Months"/>
  </r>
  <r>
    <n v="2332"/>
    <n v="61"/>
    <s v="Male"/>
    <s v="Scarf"/>
    <s v="Accessories"/>
    <n v="77"/>
    <s v="Illinois"/>
    <s v="S"/>
    <s v="Olive"/>
    <s v="Spring"/>
    <n v="4.3"/>
    <x v="1"/>
    <s v="Credit Card"/>
    <s v="2-Day Shipping"/>
    <s v="No"/>
    <s v="No"/>
    <n v="10"/>
    <s v="Credit Card"/>
    <s v="Bi-Weekly"/>
  </r>
  <r>
    <n v="2333"/>
    <n v="36"/>
    <s v="Male"/>
    <s v="Scarf"/>
    <s v="Accessories"/>
    <n v="53"/>
    <s v="South Carolina"/>
    <s v="XL"/>
    <s v="Olive"/>
    <s v="Fall"/>
    <n v="2.6"/>
    <x v="1"/>
    <s v="Credit Card"/>
    <s v="Store Pickup"/>
    <s v="No"/>
    <s v="No"/>
    <n v="10"/>
    <s v="Venmo"/>
    <s v="Monthly"/>
  </r>
  <r>
    <n v="2334"/>
    <n v="33"/>
    <s v="Male"/>
    <s v="Shirt"/>
    <s v="Clothing"/>
    <n v="77"/>
    <s v="Kansas"/>
    <s v="M"/>
    <s v="Beige"/>
    <s v="Spring"/>
    <n v="3.8"/>
    <x v="1"/>
    <s v="Cash"/>
    <s v="Next Day Air"/>
    <s v="No"/>
    <s v="No"/>
    <n v="1"/>
    <s v="PayPal"/>
    <s v="Every 3 Months"/>
  </r>
  <r>
    <n v="2335"/>
    <n v="49"/>
    <s v="Male"/>
    <s v="Boots"/>
    <s v="Footwear"/>
    <n v="79"/>
    <s v="Kansas"/>
    <s v="L"/>
    <s v="Green"/>
    <s v="Summer"/>
    <n v="4.2"/>
    <x v="1"/>
    <s v="Credit Card"/>
    <s v="Standard"/>
    <s v="No"/>
    <s v="No"/>
    <n v="7"/>
    <s v="Credit Card"/>
    <s v="Monthly"/>
  </r>
  <r>
    <n v="2336"/>
    <n v="31"/>
    <s v="Male"/>
    <s v="Coat"/>
    <s v="Outerwear"/>
    <n v="37"/>
    <s v="Idaho"/>
    <s v="M"/>
    <s v="Black"/>
    <s v="Summer"/>
    <n v="3.9"/>
    <x v="1"/>
    <s v="Venmo"/>
    <s v="Store Pickup"/>
    <s v="No"/>
    <s v="No"/>
    <n v="10"/>
    <s v="Venmo"/>
    <s v="Fortnightly"/>
  </r>
  <r>
    <n v="2337"/>
    <n v="19"/>
    <s v="Male"/>
    <s v="Belt"/>
    <s v="Accessories"/>
    <n v="94"/>
    <s v="California"/>
    <s v="M"/>
    <s v="Green"/>
    <s v="Winter"/>
    <n v="3.1"/>
    <x v="1"/>
    <s v="Cash"/>
    <s v="Free Shipping"/>
    <s v="No"/>
    <s v="No"/>
    <n v="11"/>
    <s v="Credit Card"/>
    <s v="Weekly"/>
  </r>
  <r>
    <n v="2338"/>
    <n v="39"/>
    <s v="Male"/>
    <s v="Boots"/>
    <s v="Footwear"/>
    <n v="76"/>
    <s v="North Dakota"/>
    <s v="S"/>
    <s v="Violet"/>
    <s v="Fall"/>
    <n v="3.6"/>
    <x v="1"/>
    <s v="PayPal"/>
    <s v="Store Pickup"/>
    <s v="No"/>
    <s v="No"/>
    <n v="5"/>
    <s v="Cash"/>
    <s v="Annually"/>
  </r>
  <r>
    <n v="2339"/>
    <n v="66"/>
    <s v="Male"/>
    <s v="Sneakers"/>
    <s v="Footwear"/>
    <n v="68"/>
    <s v="Georgia"/>
    <s v="S"/>
    <s v="Silver"/>
    <s v="Fall"/>
    <n v="4"/>
    <x v="1"/>
    <s v="PayPal"/>
    <s v="Express"/>
    <s v="No"/>
    <s v="No"/>
    <n v="21"/>
    <s v="PayPal"/>
    <s v="Quarterly"/>
  </r>
  <r>
    <n v="2340"/>
    <n v="25"/>
    <s v="Male"/>
    <s v="Shirt"/>
    <s v="Clothing"/>
    <n v="65"/>
    <s v="Illinois"/>
    <s v="L"/>
    <s v="Maroon"/>
    <s v="Spring"/>
    <n v="3.4"/>
    <x v="1"/>
    <s v="Cash"/>
    <s v="Next Day Air"/>
    <s v="No"/>
    <s v="No"/>
    <n v="24"/>
    <s v="Bank Transfer"/>
    <s v="Quarterly"/>
  </r>
  <r>
    <n v="2341"/>
    <n v="63"/>
    <s v="Male"/>
    <s v="Blouse"/>
    <s v="Clothing"/>
    <n v="24"/>
    <s v="Delaware"/>
    <s v="M"/>
    <s v="Cyan"/>
    <s v="Summer"/>
    <n v="2.6"/>
    <x v="1"/>
    <s v="Venmo"/>
    <s v="Standard"/>
    <s v="No"/>
    <s v="No"/>
    <n v="37"/>
    <s v="Credit Card"/>
    <s v="Fortnightly"/>
  </r>
  <r>
    <n v="2342"/>
    <n v="56"/>
    <s v="Male"/>
    <s v="Jacket"/>
    <s v="Outerwear"/>
    <n v="31"/>
    <s v="Connecticut"/>
    <s v="L"/>
    <s v="Teal"/>
    <s v="Summer"/>
    <n v="4.5"/>
    <x v="1"/>
    <s v="Cash"/>
    <s v="Express"/>
    <s v="No"/>
    <s v="No"/>
    <n v="22"/>
    <s v="Venmo"/>
    <s v="Every 3 Months"/>
  </r>
  <r>
    <n v="2343"/>
    <n v="20"/>
    <s v="Male"/>
    <s v="Skirt"/>
    <s v="Clothing"/>
    <n v="89"/>
    <s v="Tennessee"/>
    <s v="M"/>
    <s v="Olive"/>
    <s v="Fall"/>
    <n v="4.9000000000000004"/>
    <x v="1"/>
    <s v="Credit Card"/>
    <s v="Standard"/>
    <s v="No"/>
    <s v="No"/>
    <n v="16"/>
    <s v="Debit Card"/>
    <s v="Fortnightly"/>
  </r>
  <r>
    <n v="2344"/>
    <n v="58"/>
    <s v="Male"/>
    <s v="Socks"/>
    <s v="Clothing"/>
    <n v="49"/>
    <s v="Maryland"/>
    <s v="M"/>
    <s v="Red"/>
    <s v="Summer"/>
    <n v="4.4000000000000004"/>
    <x v="1"/>
    <s v="Venmo"/>
    <s v="2-Day Shipping"/>
    <s v="No"/>
    <s v="No"/>
    <n v="44"/>
    <s v="PayPal"/>
    <s v="Monthly"/>
  </r>
  <r>
    <n v="2345"/>
    <n v="34"/>
    <s v="Male"/>
    <s v="Sandals"/>
    <s v="Footwear"/>
    <n v="92"/>
    <s v="Rhode Island"/>
    <s v="XL"/>
    <s v="Lavender"/>
    <s v="Fall"/>
    <n v="3.5"/>
    <x v="1"/>
    <s v="Credit Card"/>
    <s v="Express"/>
    <s v="No"/>
    <s v="No"/>
    <n v="14"/>
    <s v="Venmo"/>
    <s v="Bi-Weekly"/>
  </r>
  <r>
    <n v="2346"/>
    <n v="28"/>
    <s v="Male"/>
    <s v="T-shirt"/>
    <s v="Clothing"/>
    <n v="32"/>
    <s v="New York"/>
    <s v="S"/>
    <s v="Orange"/>
    <s v="Winter"/>
    <n v="3.3"/>
    <x v="1"/>
    <s v="Bank Transfer"/>
    <s v="Express"/>
    <s v="No"/>
    <s v="No"/>
    <n v="23"/>
    <s v="Bank Transfer"/>
    <s v="Every 3 Months"/>
  </r>
  <r>
    <n v="2347"/>
    <n v="22"/>
    <s v="Male"/>
    <s v="Jacket"/>
    <s v="Outerwear"/>
    <n v="67"/>
    <s v="New Mexico"/>
    <s v="L"/>
    <s v="Brown"/>
    <s v="Winter"/>
    <n v="3.1"/>
    <x v="1"/>
    <s v="Bank Transfer"/>
    <s v="Standard"/>
    <s v="No"/>
    <s v="No"/>
    <n v="46"/>
    <s v="Debit Card"/>
    <s v="Fortnightly"/>
  </r>
  <r>
    <n v="2348"/>
    <n v="37"/>
    <s v="Male"/>
    <s v="Belt"/>
    <s v="Accessories"/>
    <n v="64"/>
    <s v="California"/>
    <s v="S"/>
    <s v="Gray"/>
    <s v="Fall"/>
    <n v="4.2"/>
    <x v="1"/>
    <s v="Credit Card"/>
    <s v="Express"/>
    <s v="No"/>
    <s v="No"/>
    <n v="46"/>
    <s v="Cash"/>
    <s v="Every 3 Months"/>
  </r>
  <r>
    <n v="2349"/>
    <n v="54"/>
    <s v="Male"/>
    <s v="Shoes"/>
    <s v="Footwear"/>
    <n v="84"/>
    <s v="Maine"/>
    <s v="M"/>
    <s v="Orange"/>
    <s v="Spring"/>
    <n v="4.9000000000000004"/>
    <x v="1"/>
    <s v="PayPal"/>
    <s v="Next Day Air"/>
    <s v="No"/>
    <s v="No"/>
    <n v="16"/>
    <s v="PayPal"/>
    <s v="Every 3 Months"/>
  </r>
  <r>
    <n v="2350"/>
    <n v="65"/>
    <s v="Male"/>
    <s v="Blouse"/>
    <s v="Clothing"/>
    <n v="34"/>
    <s v="New York"/>
    <s v="M"/>
    <s v="Orange"/>
    <s v="Fall"/>
    <n v="3.9"/>
    <x v="1"/>
    <s v="Venmo"/>
    <s v="Standard"/>
    <s v="No"/>
    <s v="No"/>
    <n v="40"/>
    <s v="Credit Card"/>
    <s v="Every 3 Months"/>
  </r>
  <r>
    <n v="2351"/>
    <n v="57"/>
    <s v="Male"/>
    <s v="Shoes"/>
    <s v="Footwear"/>
    <n v="26"/>
    <s v="Hawaii"/>
    <s v="M"/>
    <s v="Turquoise"/>
    <s v="Winter"/>
    <n v="4.2"/>
    <x v="1"/>
    <s v="Bank Transfer"/>
    <s v="Free Shipping"/>
    <s v="No"/>
    <s v="No"/>
    <n v="21"/>
    <s v="Cash"/>
    <s v="Annually"/>
  </r>
  <r>
    <n v="2352"/>
    <n v="38"/>
    <s v="Male"/>
    <s v="Sweater"/>
    <s v="Clothing"/>
    <n v="50"/>
    <s v="New Hampshire"/>
    <s v="S"/>
    <s v="Cyan"/>
    <s v="Fall"/>
    <n v="4.9000000000000004"/>
    <x v="1"/>
    <s v="Credit Card"/>
    <s v="Store Pickup"/>
    <s v="No"/>
    <s v="No"/>
    <n v="25"/>
    <s v="PayPal"/>
    <s v="Bi-Weekly"/>
  </r>
  <r>
    <n v="2353"/>
    <n v="70"/>
    <s v="Male"/>
    <s v="Boots"/>
    <s v="Footwear"/>
    <n v="46"/>
    <s v="Nebraska"/>
    <s v="M"/>
    <s v="Yellow"/>
    <s v="Fall"/>
    <n v="2.8"/>
    <x v="1"/>
    <s v="Credit Card"/>
    <s v="Store Pickup"/>
    <s v="No"/>
    <s v="No"/>
    <n v="25"/>
    <s v="Bank Transfer"/>
    <s v="Quarterly"/>
  </r>
  <r>
    <n v="2354"/>
    <n v="56"/>
    <s v="Male"/>
    <s v="Handbag"/>
    <s v="Accessories"/>
    <n v="71"/>
    <s v="Montana"/>
    <s v="M"/>
    <s v="White"/>
    <s v="Fall"/>
    <n v="4.0999999999999996"/>
    <x v="1"/>
    <s v="Credit Card"/>
    <s v="Standard"/>
    <s v="No"/>
    <s v="No"/>
    <n v="25"/>
    <s v="Debit Card"/>
    <s v="Every 3 Months"/>
  </r>
  <r>
    <n v="2355"/>
    <n v="56"/>
    <s v="Male"/>
    <s v="Blouse"/>
    <s v="Clothing"/>
    <n v="78"/>
    <s v="Wisconsin"/>
    <s v="M"/>
    <s v="Blue"/>
    <s v="Summer"/>
    <n v="4.8"/>
    <x v="1"/>
    <s v="Cash"/>
    <s v="Next Day Air"/>
    <s v="No"/>
    <s v="No"/>
    <n v="27"/>
    <s v="Venmo"/>
    <s v="Monthly"/>
  </r>
  <r>
    <n v="2356"/>
    <n v="22"/>
    <s v="Male"/>
    <s v="Skirt"/>
    <s v="Clothing"/>
    <n v="35"/>
    <s v="Tennessee"/>
    <s v="S"/>
    <s v="Purple"/>
    <s v="Winter"/>
    <n v="4.0999999999999996"/>
    <x v="1"/>
    <s v="PayPal"/>
    <s v="Next Day Air"/>
    <s v="No"/>
    <s v="No"/>
    <n v="12"/>
    <s v="Cash"/>
    <s v="Monthly"/>
  </r>
  <r>
    <n v="2357"/>
    <n v="57"/>
    <s v="Male"/>
    <s v="Backpack"/>
    <s v="Accessories"/>
    <n v="58"/>
    <s v="Montana"/>
    <s v="M"/>
    <s v="Gray"/>
    <s v="Summer"/>
    <n v="3"/>
    <x v="1"/>
    <s v="Bank Transfer"/>
    <s v="Free Shipping"/>
    <s v="No"/>
    <s v="No"/>
    <n v="27"/>
    <s v="Debit Card"/>
    <s v="Quarterly"/>
  </r>
  <r>
    <n v="2358"/>
    <n v="53"/>
    <s v="Male"/>
    <s v="Shirt"/>
    <s v="Clothing"/>
    <n v="67"/>
    <s v="Michigan"/>
    <s v="L"/>
    <s v="Cyan"/>
    <s v="Fall"/>
    <n v="4.2"/>
    <x v="1"/>
    <s v="Bank Transfer"/>
    <s v="2-Day Shipping"/>
    <s v="No"/>
    <s v="No"/>
    <n v="40"/>
    <s v="Credit Card"/>
    <s v="Bi-Weekly"/>
  </r>
  <r>
    <n v="2359"/>
    <n v="53"/>
    <s v="Male"/>
    <s v="Sweater"/>
    <s v="Clothing"/>
    <n v="93"/>
    <s v="Texas"/>
    <s v="L"/>
    <s v="Pink"/>
    <s v="Spring"/>
    <n v="3.8"/>
    <x v="1"/>
    <s v="Bank Transfer"/>
    <s v="Standard"/>
    <s v="No"/>
    <s v="No"/>
    <n v="38"/>
    <s v="Credit Card"/>
    <s v="Quarterly"/>
  </r>
  <r>
    <n v="2360"/>
    <n v="19"/>
    <s v="Male"/>
    <s v="Scarf"/>
    <s v="Accessories"/>
    <n v="81"/>
    <s v="Pennsylvania"/>
    <s v="S"/>
    <s v="Gold"/>
    <s v="Spring"/>
    <n v="3.3"/>
    <x v="1"/>
    <s v="Venmo"/>
    <s v="2-Day Shipping"/>
    <s v="No"/>
    <s v="No"/>
    <n v="44"/>
    <s v="Bank Transfer"/>
    <s v="Every 3 Months"/>
  </r>
  <r>
    <n v="2361"/>
    <n v="49"/>
    <s v="Male"/>
    <s v="Handbag"/>
    <s v="Accessories"/>
    <n v="80"/>
    <s v="New York"/>
    <s v="L"/>
    <s v="Silver"/>
    <s v="Fall"/>
    <n v="4.7"/>
    <x v="1"/>
    <s v="Debit Card"/>
    <s v="2-Day Shipping"/>
    <s v="No"/>
    <s v="No"/>
    <n v="27"/>
    <s v="Venmo"/>
    <s v="Every 3 Months"/>
  </r>
  <r>
    <n v="2362"/>
    <n v="44"/>
    <s v="Male"/>
    <s v="Scarf"/>
    <s v="Accessories"/>
    <n v="64"/>
    <s v="Alabama"/>
    <s v="M"/>
    <s v="Gray"/>
    <s v="Spring"/>
    <n v="4.3"/>
    <x v="1"/>
    <s v="Cash"/>
    <s v="2-Day Shipping"/>
    <s v="No"/>
    <s v="No"/>
    <n v="30"/>
    <s v="Credit Card"/>
    <s v="Every 3 Months"/>
  </r>
  <r>
    <n v="2363"/>
    <n v="27"/>
    <s v="Male"/>
    <s v="Jeans"/>
    <s v="Clothing"/>
    <n v="41"/>
    <s v="Virginia"/>
    <s v="M"/>
    <s v="Brown"/>
    <s v="Fall"/>
    <n v="2.7"/>
    <x v="1"/>
    <s v="Venmo"/>
    <s v="Standard"/>
    <s v="No"/>
    <s v="No"/>
    <n v="24"/>
    <s v="Credit Card"/>
    <s v="Monthly"/>
  </r>
  <r>
    <n v="2364"/>
    <n v="60"/>
    <s v="Male"/>
    <s v="Socks"/>
    <s v="Clothing"/>
    <n v="79"/>
    <s v="Pennsylvania"/>
    <s v="XL"/>
    <s v="Pink"/>
    <s v="Winter"/>
    <n v="4.2"/>
    <x v="1"/>
    <s v="PayPal"/>
    <s v="Express"/>
    <s v="No"/>
    <s v="No"/>
    <n v="38"/>
    <s v="Cash"/>
    <s v="Bi-Weekly"/>
  </r>
  <r>
    <n v="2365"/>
    <n v="62"/>
    <s v="Male"/>
    <s v="Sunglasses"/>
    <s v="Accessories"/>
    <n v="60"/>
    <s v="Mississippi"/>
    <s v="L"/>
    <s v="Maroon"/>
    <s v="Winter"/>
    <n v="4.2"/>
    <x v="1"/>
    <s v="Credit Card"/>
    <s v="Free Shipping"/>
    <s v="No"/>
    <s v="No"/>
    <n v="4"/>
    <s v="PayPal"/>
    <s v="Quarterly"/>
  </r>
  <r>
    <n v="2366"/>
    <n v="52"/>
    <s v="Male"/>
    <s v="Sneakers"/>
    <s v="Footwear"/>
    <n v="91"/>
    <s v="Wyoming"/>
    <s v="S"/>
    <s v="Peach"/>
    <s v="Winter"/>
    <n v="2.5"/>
    <x v="1"/>
    <s v="Cash"/>
    <s v="Next Day Air"/>
    <s v="No"/>
    <s v="No"/>
    <n v="32"/>
    <s v="Venmo"/>
    <s v="Monthly"/>
  </r>
  <r>
    <n v="2367"/>
    <n v="30"/>
    <s v="Male"/>
    <s v="Shoes"/>
    <s v="Footwear"/>
    <n v="66"/>
    <s v="New Mexico"/>
    <s v="L"/>
    <s v="Brown"/>
    <s v="Winter"/>
    <n v="3.6"/>
    <x v="1"/>
    <s v="PayPal"/>
    <s v="Express"/>
    <s v="No"/>
    <s v="No"/>
    <n v="32"/>
    <s v="Credit Card"/>
    <s v="Fortnightly"/>
  </r>
  <r>
    <n v="2368"/>
    <n v="66"/>
    <s v="Male"/>
    <s v="Socks"/>
    <s v="Clothing"/>
    <n v="85"/>
    <s v="North Dakota"/>
    <s v="L"/>
    <s v="Green"/>
    <s v="Winter"/>
    <n v="3.4"/>
    <x v="1"/>
    <s v="Bank Transfer"/>
    <s v="Standard"/>
    <s v="No"/>
    <s v="No"/>
    <n v="28"/>
    <s v="Bank Transfer"/>
    <s v="Bi-Weekly"/>
  </r>
  <r>
    <n v="2369"/>
    <n v="29"/>
    <s v="Male"/>
    <s v="Sunglasses"/>
    <s v="Accessories"/>
    <n v="38"/>
    <s v="New Jersey"/>
    <s v="M"/>
    <s v="Lavender"/>
    <s v="Summer"/>
    <n v="3.3"/>
    <x v="1"/>
    <s v="Credit Card"/>
    <s v="Standard"/>
    <s v="No"/>
    <s v="No"/>
    <n v="6"/>
    <s v="Debit Card"/>
    <s v="Every 3 Months"/>
  </r>
  <r>
    <n v="2370"/>
    <n v="24"/>
    <s v="Male"/>
    <s v="Sweater"/>
    <s v="Clothing"/>
    <n v="23"/>
    <s v="Vermont"/>
    <s v="M"/>
    <s v="Cyan"/>
    <s v="Winter"/>
    <n v="4.5999999999999996"/>
    <x v="1"/>
    <s v="Debit Card"/>
    <s v="Standard"/>
    <s v="No"/>
    <s v="No"/>
    <n v="24"/>
    <s v="PayPal"/>
    <s v="Monthly"/>
  </r>
  <r>
    <n v="2371"/>
    <n v="51"/>
    <s v="Male"/>
    <s v="Shoes"/>
    <s v="Footwear"/>
    <n v="71"/>
    <s v="Alaska"/>
    <s v="M"/>
    <s v="Black"/>
    <s v="Spring"/>
    <n v="3.9"/>
    <x v="1"/>
    <s v="Debit Card"/>
    <s v="Store Pickup"/>
    <s v="No"/>
    <s v="No"/>
    <n v="38"/>
    <s v="Venmo"/>
    <s v="Weekly"/>
  </r>
  <r>
    <n v="2372"/>
    <n v="67"/>
    <s v="Male"/>
    <s v="Socks"/>
    <s v="Clothing"/>
    <n v="25"/>
    <s v="Indiana"/>
    <s v="M"/>
    <s v="Charcoal"/>
    <s v="Winter"/>
    <n v="3.7"/>
    <x v="1"/>
    <s v="PayPal"/>
    <s v="Next Day Air"/>
    <s v="No"/>
    <s v="No"/>
    <n v="28"/>
    <s v="Debit Card"/>
    <s v="Annually"/>
  </r>
  <r>
    <n v="2373"/>
    <n v="50"/>
    <s v="Male"/>
    <s v="Boots"/>
    <s v="Footwear"/>
    <n v="39"/>
    <s v="Alabama"/>
    <s v="XL"/>
    <s v="Silver"/>
    <s v="Spring"/>
    <n v="3.1"/>
    <x v="1"/>
    <s v="Debit Card"/>
    <s v="Express"/>
    <s v="No"/>
    <s v="No"/>
    <n v="9"/>
    <s v="PayPal"/>
    <s v="Fortnightly"/>
  </r>
  <r>
    <n v="2374"/>
    <n v="37"/>
    <s v="Male"/>
    <s v="Hoodie"/>
    <s v="Clothing"/>
    <n v="20"/>
    <s v="Michigan"/>
    <s v="M"/>
    <s v="Gray"/>
    <s v="Spring"/>
    <n v="4.9000000000000004"/>
    <x v="1"/>
    <s v="Bank Transfer"/>
    <s v="Express"/>
    <s v="No"/>
    <s v="No"/>
    <n v="21"/>
    <s v="Debit Card"/>
    <s v="Every 3 Months"/>
  </r>
  <r>
    <n v="2375"/>
    <n v="69"/>
    <s v="Male"/>
    <s v="Gloves"/>
    <s v="Accessories"/>
    <n v="73"/>
    <s v="Washington"/>
    <s v="L"/>
    <s v="Peach"/>
    <s v="Winter"/>
    <n v="4.7"/>
    <x v="1"/>
    <s v="Cash"/>
    <s v="Standard"/>
    <s v="No"/>
    <s v="No"/>
    <n v="31"/>
    <s v="Debit Card"/>
    <s v="Monthly"/>
  </r>
  <r>
    <n v="2376"/>
    <n v="60"/>
    <s v="Male"/>
    <s v="Backpack"/>
    <s v="Accessories"/>
    <n v="63"/>
    <s v="Virginia"/>
    <s v="L"/>
    <s v="Peach"/>
    <s v="Fall"/>
    <n v="2.9"/>
    <x v="1"/>
    <s v="PayPal"/>
    <s v="Next Day Air"/>
    <s v="No"/>
    <s v="No"/>
    <n v="18"/>
    <s v="Credit Card"/>
    <s v="Quarterly"/>
  </r>
  <r>
    <n v="2377"/>
    <n v="21"/>
    <s v="Male"/>
    <s v="Gloves"/>
    <s v="Accessories"/>
    <n v="94"/>
    <s v="Tennessee"/>
    <s v="XL"/>
    <s v="Cyan"/>
    <s v="Spring"/>
    <n v="4.0999999999999996"/>
    <x v="1"/>
    <s v="Venmo"/>
    <s v="Express"/>
    <s v="No"/>
    <s v="No"/>
    <n v="5"/>
    <s v="Cash"/>
    <s v="Weekly"/>
  </r>
  <r>
    <n v="2378"/>
    <n v="44"/>
    <s v="Male"/>
    <s v="Blouse"/>
    <s v="Clothing"/>
    <n v="94"/>
    <s v="South Dakota"/>
    <s v="L"/>
    <s v="Magenta"/>
    <s v="Fall"/>
    <n v="4"/>
    <x v="1"/>
    <s v="Venmo"/>
    <s v="Next Day Air"/>
    <s v="No"/>
    <s v="No"/>
    <n v="22"/>
    <s v="Cash"/>
    <s v="Annually"/>
  </r>
  <r>
    <n v="2379"/>
    <n v="26"/>
    <s v="Male"/>
    <s v="Scarf"/>
    <s v="Accessories"/>
    <n v="71"/>
    <s v="New Hampshire"/>
    <s v="L"/>
    <s v="Teal"/>
    <s v="Summer"/>
    <n v="2.7"/>
    <x v="1"/>
    <s v="Debit Card"/>
    <s v="Store Pickup"/>
    <s v="No"/>
    <s v="No"/>
    <n v="37"/>
    <s v="PayPal"/>
    <s v="Bi-Weekly"/>
  </r>
  <r>
    <n v="2380"/>
    <n v="40"/>
    <s v="Male"/>
    <s v="Hat"/>
    <s v="Accessories"/>
    <n v="77"/>
    <s v="South Dakota"/>
    <s v="M"/>
    <s v="Peach"/>
    <s v="Spring"/>
    <n v="4"/>
    <x v="1"/>
    <s v="Credit Card"/>
    <s v="2-Day Shipping"/>
    <s v="No"/>
    <s v="No"/>
    <n v="22"/>
    <s v="Debit Card"/>
    <s v="Monthly"/>
  </r>
  <r>
    <n v="2381"/>
    <n v="41"/>
    <s v="Male"/>
    <s v="Scarf"/>
    <s v="Accessories"/>
    <n v="66"/>
    <s v="Pennsylvania"/>
    <s v="M"/>
    <s v="Black"/>
    <s v="Fall"/>
    <n v="2.5"/>
    <x v="1"/>
    <s v="Credit Card"/>
    <s v="Next Day Air"/>
    <s v="No"/>
    <s v="No"/>
    <n v="36"/>
    <s v="PayPal"/>
    <s v="Fortnightly"/>
  </r>
  <r>
    <n v="2382"/>
    <n v="62"/>
    <s v="Male"/>
    <s v="Sandals"/>
    <s v="Footwear"/>
    <n v="23"/>
    <s v="Wisconsin"/>
    <s v="M"/>
    <s v="Teal"/>
    <s v="Summer"/>
    <n v="4.5"/>
    <x v="1"/>
    <s v="Bank Transfer"/>
    <s v="Free Shipping"/>
    <s v="No"/>
    <s v="No"/>
    <n v="23"/>
    <s v="PayPal"/>
    <s v="Annually"/>
  </r>
  <r>
    <n v="2383"/>
    <n v="39"/>
    <s v="Male"/>
    <s v="Sweater"/>
    <s v="Clothing"/>
    <n v="60"/>
    <s v="California"/>
    <s v="M"/>
    <s v="Turquoise"/>
    <s v="Spring"/>
    <n v="3.9"/>
    <x v="1"/>
    <s v="Debit Card"/>
    <s v="Express"/>
    <s v="No"/>
    <s v="No"/>
    <n v="44"/>
    <s v="Debit Card"/>
    <s v="Weekly"/>
  </r>
  <r>
    <n v="2384"/>
    <n v="53"/>
    <s v="Male"/>
    <s v="Backpack"/>
    <s v="Accessories"/>
    <n v="72"/>
    <s v="Rhode Island"/>
    <s v="L"/>
    <s v="Gold"/>
    <s v="Spring"/>
    <n v="4.9000000000000004"/>
    <x v="1"/>
    <s v="Cash"/>
    <s v="2-Day Shipping"/>
    <s v="No"/>
    <s v="No"/>
    <n v="25"/>
    <s v="Bank Transfer"/>
    <s v="Annually"/>
  </r>
  <r>
    <n v="2385"/>
    <n v="24"/>
    <s v="Male"/>
    <s v="Blouse"/>
    <s v="Clothing"/>
    <n v="35"/>
    <s v="Alabama"/>
    <s v="L"/>
    <s v="Green"/>
    <s v="Winter"/>
    <n v="3.3"/>
    <x v="1"/>
    <s v="Debit Card"/>
    <s v="2-Day Shipping"/>
    <s v="No"/>
    <s v="No"/>
    <n v="40"/>
    <s v="PayPal"/>
    <s v="Quarterly"/>
  </r>
  <r>
    <n v="2386"/>
    <n v="41"/>
    <s v="Male"/>
    <s v="Scarf"/>
    <s v="Accessories"/>
    <n v="31"/>
    <s v="Oklahoma"/>
    <s v="M"/>
    <s v="Brown"/>
    <s v="Fall"/>
    <n v="3.8"/>
    <x v="1"/>
    <s v="Venmo"/>
    <s v="Express"/>
    <s v="No"/>
    <s v="No"/>
    <n v="12"/>
    <s v="PayPal"/>
    <s v="Weekly"/>
  </r>
  <r>
    <n v="2387"/>
    <n v="19"/>
    <s v="Male"/>
    <s v="Socks"/>
    <s v="Clothing"/>
    <n v="33"/>
    <s v="Illinois"/>
    <s v="L"/>
    <s v="Blue"/>
    <s v="Summer"/>
    <n v="2.9"/>
    <x v="1"/>
    <s v="Credit Card"/>
    <s v="Standard"/>
    <s v="No"/>
    <s v="No"/>
    <n v="14"/>
    <s v="Venmo"/>
    <s v="Monthly"/>
  </r>
  <r>
    <n v="2388"/>
    <n v="36"/>
    <s v="Male"/>
    <s v="Hat"/>
    <s v="Accessories"/>
    <n v="95"/>
    <s v="Tennessee"/>
    <s v="M"/>
    <s v="Gold"/>
    <s v="Summer"/>
    <n v="4"/>
    <x v="1"/>
    <s v="Credit Card"/>
    <s v="2-Day Shipping"/>
    <s v="No"/>
    <s v="No"/>
    <n v="14"/>
    <s v="Debit Card"/>
    <s v="Monthly"/>
  </r>
  <r>
    <n v="2389"/>
    <n v="21"/>
    <s v="Male"/>
    <s v="Dress"/>
    <s v="Clothing"/>
    <n v="68"/>
    <s v="Alabama"/>
    <s v="M"/>
    <s v="Peach"/>
    <s v="Fall"/>
    <n v="4.0999999999999996"/>
    <x v="1"/>
    <s v="Credit Card"/>
    <s v="Store Pickup"/>
    <s v="No"/>
    <s v="No"/>
    <n v="10"/>
    <s v="Debit Card"/>
    <s v="Annually"/>
  </r>
  <r>
    <n v="2390"/>
    <n v="25"/>
    <s v="Male"/>
    <s v="Coat"/>
    <s v="Outerwear"/>
    <n v="87"/>
    <s v="Kansas"/>
    <s v="M"/>
    <s v="Violet"/>
    <s v="Spring"/>
    <n v="3.1"/>
    <x v="1"/>
    <s v="Cash"/>
    <s v="Store Pickup"/>
    <s v="No"/>
    <s v="No"/>
    <n v="17"/>
    <s v="Bank Transfer"/>
    <s v="Every 3 Months"/>
  </r>
  <r>
    <n v="2391"/>
    <n v="65"/>
    <s v="Male"/>
    <s v="Shirt"/>
    <s v="Clothing"/>
    <n v="64"/>
    <s v="Arizona"/>
    <s v="XL"/>
    <s v="Yellow"/>
    <s v="Winter"/>
    <n v="4.5999999999999996"/>
    <x v="1"/>
    <s v="Debit Card"/>
    <s v="Express"/>
    <s v="No"/>
    <s v="No"/>
    <n v="24"/>
    <s v="Debit Card"/>
    <s v="Fortnightly"/>
  </r>
  <r>
    <n v="2392"/>
    <n v="42"/>
    <s v="Male"/>
    <s v="Shirt"/>
    <s v="Clothing"/>
    <n v="74"/>
    <s v="Michigan"/>
    <s v="M"/>
    <s v="Black"/>
    <s v="Winter"/>
    <n v="4.5999999999999996"/>
    <x v="1"/>
    <s v="PayPal"/>
    <s v="Next Day Air"/>
    <s v="No"/>
    <s v="No"/>
    <n v="31"/>
    <s v="Bank Transfer"/>
    <s v="Quarterly"/>
  </r>
  <r>
    <n v="2393"/>
    <n v="40"/>
    <s v="Male"/>
    <s v="Jeans"/>
    <s v="Clothing"/>
    <n v="62"/>
    <s v="Missouri"/>
    <s v="L"/>
    <s v="Silver"/>
    <s v="Spring"/>
    <n v="2.6"/>
    <x v="1"/>
    <s v="Cash"/>
    <s v="2-Day Shipping"/>
    <s v="No"/>
    <s v="No"/>
    <n v="36"/>
    <s v="Cash"/>
    <s v="Annually"/>
  </r>
  <r>
    <n v="2394"/>
    <n v="58"/>
    <s v="Male"/>
    <s v="Socks"/>
    <s v="Clothing"/>
    <n v="97"/>
    <s v="Louisiana"/>
    <s v="M"/>
    <s v="Brown"/>
    <s v="Winter"/>
    <n v="5"/>
    <x v="1"/>
    <s v="Debit Card"/>
    <s v="2-Day Shipping"/>
    <s v="No"/>
    <s v="No"/>
    <n v="38"/>
    <s v="PayPal"/>
    <s v="Every 3 Months"/>
  </r>
  <r>
    <n v="2395"/>
    <n v="40"/>
    <s v="Male"/>
    <s v="Sandals"/>
    <s v="Footwear"/>
    <n v="47"/>
    <s v="Connecticut"/>
    <s v="L"/>
    <s v="Peach"/>
    <s v="Fall"/>
    <n v="2.9"/>
    <x v="1"/>
    <s v="Cash"/>
    <s v="2-Day Shipping"/>
    <s v="No"/>
    <s v="No"/>
    <n v="23"/>
    <s v="Debit Card"/>
    <s v="Fortnightly"/>
  </r>
  <r>
    <n v="2396"/>
    <n v="62"/>
    <s v="Male"/>
    <s v="Blouse"/>
    <s v="Clothing"/>
    <n v="83"/>
    <s v="Connecticut"/>
    <s v="M"/>
    <s v="Cyan"/>
    <s v="Winter"/>
    <n v="3.5"/>
    <x v="1"/>
    <s v="Debit Card"/>
    <s v="2-Day Shipping"/>
    <s v="No"/>
    <s v="No"/>
    <n v="47"/>
    <s v="PayPal"/>
    <s v="Bi-Weekly"/>
  </r>
  <r>
    <n v="2397"/>
    <n v="38"/>
    <s v="Male"/>
    <s v="Shirt"/>
    <s v="Clothing"/>
    <n v="82"/>
    <s v="Oregon"/>
    <s v="M"/>
    <s v="Olive"/>
    <s v="Spring"/>
    <n v="3.7"/>
    <x v="1"/>
    <s v="Credit Card"/>
    <s v="2-Day Shipping"/>
    <s v="No"/>
    <s v="No"/>
    <n v="20"/>
    <s v="Venmo"/>
    <s v="Weekly"/>
  </r>
  <r>
    <n v="2398"/>
    <n v="37"/>
    <s v="Male"/>
    <s v="Sunglasses"/>
    <s v="Accessories"/>
    <n v="26"/>
    <s v="West Virginia"/>
    <s v="L"/>
    <s v="Black"/>
    <s v="Fall"/>
    <n v="2.9"/>
    <x v="1"/>
    <s v="Bank Transfer"/>
    <s v="Store Pickup"/>
    <s v="No"/>
    <s v="No"/>
    <n v="41"/>
    <s v="Venmo"/>
    <s v="Monthly"/>
  </r>
  <r>
    <n v="2399"/>
    <n v="65"/>
    <s v="Male"/>
    <s v="Jacket"/>
    <s v="Outerwear"/>
    <n v="81"/>
    <s v="Florida"/>
    <s v="M"/>
    <s v="Orange"/>
    <s v="Winter"/>
    <n v="4.3"/>
    <x v="1"/>
    <s v="PayPal"/>
    <s v="Free Shipping"/>
    <s v="No"/>
    <s v="No"/>
    <n v="44"/>
    <s v="Bank Transfer"/>
    <s v="Fortnightly"/>
  </r>
  <r>
    <n v="2400"/>
    <n v="55"/>
    <s v="Male"/>
    <s v="Dress"/>
    <s v="Clothing"/>
    <n v="44"/>
    <s v="New Hampshire"/>
    <s v="L"/>
    <s v="Beige"/>
    <s v="Spring"/>
    <n v="3.2"/>
    <x v="1"/>
    <s v="Debit Card"/>
    <s v="Store Pickup"/>
    <s v="No"/>
    <s v="No"/>
    <n v="31"/>
    <s v="Cash"/>
    <s v="Monthly"/>
  </r>
  <r>
    <n v="2401"/>
    <n v="43"/>
    <s v="Male"/>
    <s v="Sunglasses"/>
    <s v="Accessories"/>
    <n v="88"/>
    <s v="Oregon"/>
    <s v="M"/>
    <s v="Peach"/>
    <s v="Winter"/>
    <n v="4.2"/>
    <x v="1"/>
    <s v="PayPal"/>
    <s v="Next Day Air"/>
    <s v="No"/>
    <s v="No"/>
    <n v="11"/>
    <s v="Credit Card"/>
    <s v="Bi-Weekly"/>
  </r>
  <r>
    <n v="2402"/>
    <n v="43"/>
    <s v="Male"/>
    <s v="Boots"/>
    <s v="Footwear"/>
    <n v="76"/>
    <s v="Oregon"/>
    <s v="M"/>
    <s v="Pink"/>
    <s v="Winter"/>
    <n v="4.2"/>
    <x v="1"/>
    <s v="Cash"/>
    <s v="Standard"/>
    <s v="No"/>
    <s v="No"/>
    <n v="25"/>
    <s v="PayPal"/>
    <s v="Bi-Weekly"/>
  </r>
  <r>
    <n v="2403"/>
    <n v="45"/>
    <s v="Male"/>
    <s v="Scarf"/>
    <s v="Accessories"/>
    <n v="89"/>
    <s v="Utah"/>
    <s v="M"/>
    <s v="Brown"/>
    <s v="Winter"/>
    <n v="3.8"/>
    <x v="1"/>
    <s v="PayPal"/>
    <s v="Free Shipping"/>
    <s v="No"/>
    <s v="No"/>
    <n v="31"/>
    <s v="Cash"/>
    <s v="Weekly"/>
  </r>
  <r>
    <n v="2404"/>
    <n v="64"/>
    <s v="Male"/>
    <s v="Shorts"/>
    <s v="Clothing"/>
    <n v="22"/>
    <s v="Missouri"/>
    <s v="M"/>
    <s v="Magenta"/>
    <s v="Fall"/>
    <n v="4.4000000000000004"/>
    <x v="1"/>
    <s v="Bank Transfer"/>
    <s v="Standard"/>
    <s v="No"/>
    <s v="No"/>
    <n v="40"/>
    <s v="Debit Card"/>
    <s v="Weekly"/>
  </r>
  <r>
    <n v="2405"/>
    <n v="28"/>
    <s v="Male"/>
    <s v="Shorts"/>
    <s v="Clothing"/>
    <n v="33"/>
    <s v="West Virginia"/>
    <s v="L"/>
    <s v="Cyan"/>
    <s v="Winter"/>
    <n v="3.1"/>
    <x v="1"/>
    <s v="Venmo"/>
    <s v="2-Day Shipping"/>
    <s v="No"/>
    <s v="No"/>
    <n v="23"/>
    <s v="Credit Card"/>
    <s v="Bi-Weekly"/>
  </r>
  <r>
    <n v="2406"/>
    <n v="69"/>
    <s v="Male"/>
    <s v="Jeans"/>
    <s v="Clothing"/>
    <n v="97"/>
    <s v="California"/>
    <s v="XL"/>
    <s v="Silver"/>
    <s v="Fall"/>
    <n v="5"/>
    <x v="1"/>
    <s v="Venmo"/>
    <s v="Standard"/>
    <s v="No"/>
    <s v="No"/>
    <n v="5"/>
    <s v="Debit Card"/>
    <s v="Quarterly"/>
  </r>
  <r>
    <n v="2407"/>
    <n v="54"/>
    <s v="Male"/>
    <s v="Scarf"/>
    <s v="Accessories"/>
    <n v="57"/>
    <s v="California"/>
    <s v="M"/>
    <s v="Indigo"/>
    <s v="Winter"/>
    <n v="4.7"/>
    <x v="1"/>
    <s v="Venmo"/>
    <s v="Standard"/>
    <s v="No"/>
    <s v="No"/>
    <n v="26"/>
    <s v="PayPal"/>
    <s v="Weekly"/>
  </r>
  <r>
    <n v="2408"/>
    <n v="52"/>
    <s v="Male"/>
    <s v="Shorts"/>
    <s v="Clothing"/>
    <n v="38"/>
    <s v="Illinois"/>
    <s v="M"/>
    <s v="Beige"/>
    <s v="Summer"/>
    <n v="3"/>
    <x v="1"/>
    <s v="Credit Card"/>
    <s v="Express"/>
    <s v="No"/>
    <s v="No"/>
    <n v="11"/>
    <s v="Credit Card"/>
    <s v="Bi-Weekly"/>
  </r>
  <r>
    <n v="2409"/>
    <n v="23"/>
    <s v="Male"/>
    <s v="Sneakers"/>
    <s v="Footwear"/>
    <n v="55"/>
    <s v="Hawaii"/>
    <s v="XL"/>
    <s v="Black"/>
    <s v="Fall"/>
    <n v="4.2"/>
    <x v="1"/>
    <s v="PayPal"/>
    <s v="Next Day Air"/>
    <s v="No"/>
    <s v="No"/>
    <n v="44"/>
    <s v="Debit Card"/>
    <s v="Every 3 Months"/>
  </r>
  <r>
    <n v="2410"/>
    <n v="26"/>
    <s v="Male"/>
    <s v="Jewelry"/>
    <s v="Accessories"/>
    <n v="37"/>
    <s v="Washington"/>
    <s v="L"/>
    <s v="Yellow"/>
    <s v="Spring"/>
    <n v="3"/>
    <x v="1"/>
    <s v="Credit Card"/>
    <s v="Store Pickup"/>
    <s v="No"/>
    <s v="No"/>
    <n v="47"/>
    <s v="Cash"/>
    <s v="Every 3 Months"/>
  </r>
  <r>
    <n v="2411"/>
    <n v="48"/>
    <s v="Male"/>
    <s v="Shoes"/>
    <s v="Footwear"/>
    <n v="43"/>
    <s v="Wisconsin"/>
    <s v="M"/>
    <s v="Maroon"/>
    <s v="Summer"/>
    <n v="3.7"/>
    <x v="1"/>
    <s v="Venmo"/>
    <s v="Free Shipping"/>
    <s v="No"/>
    <s v="No"/>
    <n v="46"/>
    <s v="PayPal"/>
    <s v="Monthly"/>
  </r>
  <r>
    <n v="2412"/>
    <n v="49"/>
    <s v="Male"/>
    <s v="Hoodie"/>
    <s v="Clothing"/>
    <n v="96"/>
    <s v="Virginia"/>
    <s v="M"/>
    <s v="Cyan"/>
    <s v="Summer"/>
    <n v="2.7"/>
    <x v="1"/>
    <s v="Debit Card"/>
    <s v="Free Shipping"/>
    <s v="No"/>
    <s v="No"/>
    <n v="35"/>
    <s v="Cash"/>
    <s v="Every 3 Months"/>
  </r>
  <r>
    <n v="2413"/>
    <n v="53"/>
    <s v="Male"/>
    <s v="Jacket"/>
    <s v="Outerwear"/>
    <n v="51"/>
    <s v="Oregon"/>
    <s v="M"/>
    <s v="Pink"/>
    <s v="Winter"/>
    <n v="4.3"/>
    <x v="1"/>
    <s v="Debit Card"/>
    <s v="2-Day Shipping"/>
    <s v="No"/>
    <s v="No"/>
    <n v="8"/>
    <s v="Bank Transfer"/>
    <s v="Bi-Weekly"/>
  </r>
  <r>
    <n v="2414"/>
    <n v="69"/>
    <s v="Male"/>
    <s v="Shorts"/>
    <s v="Clothing"/>
    <n v="95"/>
    <s v="Pennsylvania"/>
    <s v="XL"/>
    <s v="Violet"/>
    <s v="Fall"/>
    <n v="2.7"/>
    <x v="1"/>
    <s v="Bank Transfer"/>
    <s v="2-Day Shipping"/>
    <s v="No"/>
    <s v="No"/>
    <n v="30"/>
    <s v="Bank Transfer"/>
    <s v="Weekly"/>
  </r>
  <r>
    <n v="2415"/>
    <n v="26"/>
    <s v="Male"/>
    <s v="Socks"/>
    <s v="Clothing"/>
    <n v="26"/>
    <s v="Virginia"/>
    <s v="M"/>
    <s v="Lavender"/>
    <s v="Summer"/>
    <n v="3.7"/>
    <x v="1"/>
    <s v="PayPal"/>
    <s v="Next Day Air"/>
    <s v="No"/>
    <s v="No"/>
    <n v="14"/>
    <s v="Credit Card"/>
    <s v="Bi-Weekly"/>
  </r>
  <r>
    <n v="2416"/>
    <n v="21"/>
    <s v="Male"/>
    <s v="Coat"/>
    <s v="Outerwear"/>
    <n v="34"/>
    <s v="Hawaii"/>
    <s v="XL"/>
    <s v="Lavender"/>
    <s v="Fall"/>
    <n v="4.3"/>
    <x v="1"/>
    <s v="Cash"/>
    <s v="Standard"/>
    <s v="No"/>
    <s v="No"/>
    <n v="30"/>
    <s v="Bank Transfer"/>
    <s v="Weekly"/>
  </r>
  <r>
    <n v="2417"/>
    <n v="59"/>
    <s v="Male"/>
    <s v="Sandals"/>
    <s v="Footwear"/>
    <n v="83"/>
    <s v="Nebraska"/>
    <s v="S"/>
    <s v="Black"/>
    <s v="Summer"/>
    <n v="4"/>
    <x v="1"/>
    <s v="Cash"/>
    <s v="Next Day Air"/>
    <s v="No"/>
    <s v="No"/>
    <n v="26"/>
    <s v="Credit Card"/>
    <s v="Every 3 Months"/>
  </r>
  <r>
    <n v="2418"/>
    <n v="21"/>
    <s v="Male"/>
    <s v="Backpack"/>
    <s v="Accessories"/>
    <n v="24"/>
    <s v="Alaska"/>
    <s v="M"/>
    <s v="Olive"/>
    <s v="Fall"/>
    <n v="3.3"/>
    <x v="1"/>
    <s v="Bank Transfer"/>
    <s v="Standard"/>
    <s v="No"/>
    <s v="No"/>
    <n v="32"/>
    <s v="Venmo"/>
    <s v="Fortnightly"/>
  </r>
  <r>
    <n v="2419"/>
    <n v="22"/>
    <s v="Male"/>
    <s v="Pants"/>
    <s v="Clothing"/>
    <n v="69"/>
    <s v="Michigan"/>
    <s v="S"/>
    <s v="Indigo"/>
    <s v="Fall"/>
    <n v="4"/>
    <x v="1"/>
    <s v="Bank Transfer"/>
    <s v="Next Day Air"/>
    <s v="No"/>
    <s v="No"/>
    <n v="47"/>
    <s v="Cash"/>
    <s v="Every 3 Months"/>
  </r>
  <r>
    <n v="2420"/>
    <n v="26"/>
    <s v="Male"/>
    <s v="Sweater"/>
    <s v="Clothing"/>
    <n v="40"/>
    <s v="North Carolina"/>
    <s v="M"/>
    <s v="Blue"/>
    <s v="Fall"/>
    <n v="2.7"/>
    <x v="1"/>
    <s v="Venmo"/>
    <s v="Next Day Air"/>
    <s v="No"/>
    <s v="No"/>
    <n v="11"/>
    <s v="Credit Card"/>
    <s v="Every 3 Months"/>
  </r>
  <r>
    <n v="2421"/>
    <n v="41"/>
    <s v="Male"/>
    <s v="Jacket"/>
    <s v="Outerwear"/>
    <n v="87"/>
    <s v="North Carolina"/>
    <s v="S"/>
    <s v="Green"/>
    <s v="Winter"/>
    <n v="4.2"/>
    <x v="1"/>
    <s v="PayPal"/>
    <s v="Free Shipping"/>
    <s v="No"/>
    <s v="No"/>
    <n v="28"/>
    <s v="PayPal"/>
    <s v="Annually"/>
  </r>
  <r>
    <n v="2422"/>
    <n v="37"/>
    <s v="Male"/>
    <s v="Sneakers"/>
    <s v="Footwear"/>
    <n v="46"/>
    <s v="Minnesota"/>
    <s v="L"/>
    <s v="Pink"/>
    <s v="Spring"/>
    <n v="4.5999999999999996"/>
    <x v="1"/>
    <s v="PayPal"/>
    <s v="Standard"/>
    <s v="No"/>
    <s v="No"/>
    <n v="2"/>
    <s v="Debit Card"/>
    <s v="Every 3 Months"/>
  </r>
  <r>
    <n v="2423"/>
    <n v="30"/>
    <s v="Male"/>
    <s v="Jewelry"/>
    <s v="Accessories"/>
    <n v="82"/>
    <s v="Georgia"/>
    <s v="M"/>
    <s v="Peach"/>
    <s v="Winter"/>
    <n v="4.8"/>
    <x v="1"/>
    <s v="Credit Card"/>
    <s v="Store Pickup"/>
    <s v="No"/>
    <s v="No"/>
    <n v="45"/>
    <s v="Credit Card"/>
    <s v="Weekly"/>
  </r>
  <r>
    <n v="2424"/>
    <n v="49"/>
    <s v="Male"/>
    <s v="Backpack"/>
    <s v="Accessories"/>
    <n v="81"/>
    <s v="West Virginia"/>
    <s v="M"/>
    <s v="Purple"/>
    <s v="Summer"/>
    <n v="2.8"/>
    <x v="1"/>
    <s v="PayPal"/>
    <s v="Free Shipping"/>
    <s v="No"/>
    <s v="No"/>
    <n v="7"/>
    <s v="Credit Card"/>
    <s v="Every 3 Months"/>
  </r>
  <r>
    <n v="2425"/>
    <n v="49"/>
    <s v="Male"/>
    <s v="Jewelry"/>
    <s v="Accessories"/>
    <n v="57"/>
    <s v="Delaware"/>
    <s v="M"/>
    <s v="Peach"/>
    <s v="Winter"/>
    <n v="4.5"/>
    <x v="1"/>
    <s v="Debit Card"/>
    <s v="Next Day Air"/>
    <s v="No"/>
    <s v="No"/>
    <n v="28"/>
    <s v="Bank Transfer"/>
    <s v="Bi-Weekly"/>
  </r>
  <r>
    <n v="2426"/>
    <n v="58"/>
    <s v="Male"/>
    <s v="Shoes"/>
    <s v="Footwear"/>
    <n v="49"/>
    <s v="North Dakota"/>
    <s v="S"/>
    <s v="Olive"/>
    <s v="Summer"/>
    <n v="3"/>
    <x v="1"/>
    <s v="Venmo"/>
    <s v="2-Day Shipping"/>
    <s v="No"/>
    <s v="No"/>
    <n v="34"/>
    <s v="Bank Transfer"/>
    <s v="Quarterly"/>
  </r>
  <r>
    <n v="2427"/>
    <n v="70"/>
    <s v="Male"/>
    <s v="Jacket"/>
    <s v="Outerwear"/>
    <n v="42"/>
    <s v="Florida"/>
    <s v="M"/>
    <s v="Olive"/>
    <s v="Fall"/>
    <n v="4.5999999999999996"/>
    <x v="1"/>
    <s v="Venmo"/>
    <s v="Free Shipping"/>
    <s v="No"/>
    <s v="No"/>
    <n v="26"/>
    <s v="Debit Card"/>
    <s v="Every 3 Months"/>
  </r>
  <r>
    <n v="2428"/>
    <n v="27"/>
    <s v="Male"/>
    <s v="Jacket"/>
    <s v="Outerwear"/>
    <n v="26"/>
    <s v="Oregon"/>
    <s v="M"/>
    <s v="Purple"/>
    <s v="Spring"/>
    <n v="3.3"/>
    <x v="1"/>
    <s v="Debit Card"/>
    <s v="Standard"/>
    <s v="No"/>
    <s v="No"/>
    <n v="45"/>
    <s v="Cash"/>
    <s v="Quarterly"/>
  </r>
  <r>
    <n v="2429"/>
    <n v="65"/>
    <s v="Male"/>
    <s v="T-shirt"/>
    <s v="Clothing"/>
    <n v="38"/>
    <s v="Idaho"/>
    <s v="M"/>
    <s v="Violet"/>
    <s v="Spring"/>
    <n v="4.4000000000000004"/>
    <x v="1"/>
    <s v="PayPal"/>
    <s v="Next Day Air"/>
    <s v="No"/>
    <s v="No"/>
    <n v="34"/>
    <s v="Debit Card"/>
    <s v="Annually"/>
  </r>
  <r>
    <n v="2430"/>
    <n v="57"/>
    <s v="Male"/>
    <s v="Sneakers"/>
    <s v="Footwear"/>
    <n v="57"/>
    <s v="Virginia"/>
    <s v="XL"/>
    <s v="Maroon"/>
    <s v="Summer"/>
    <n v="4.4000000000000004"/>
    <x v="1"/>
    <s v="PayPal"/>
    <s v="Standard"/>
    <s v="No"/>
    <s v="No"/>
    <n v="47"/>
    <s v="Credit Card"/>
    <s v="Fortnightly"/>
  </r>
  <r>
    <n v="2431"/>
    <n v="20"/>
    <s v="Male"/>
    <s v="Jacket"/>
    <s v="Outerwear"/>
    <n v="100"/>
    <s v="North Dakota"/>
    <s v="XL"/>
    <s v="White"/>
    <s v="Summer"/>
    <n v="4.3"/>
    <x v="1"/>
    <s v="Cash"/>
    <s v="Express"/>
    <s v="No"/>
    <s v="No"/>
    <n v="42"/>
    <s v="Cash"/>
    <s v="Quarterly"/>
  </r>
  <r>
    <n v="2432"/>
    <n v="34"/>
    <s v="Male"/>
    <s v="Hoodie"/>
    <s v="Clothing"/>
    <n v="73"/>
    <s v="Alabama"/>
    <s v="S"/>
    <s v="Olive"/>
    <s v="Fall"/>
    <n v="3.4"/>
    <x v="1"/>
    <s v="Cash"/>
    <s v="Express"/>
    <s v="No"/>
    <s v="No"/>
    <n v="27"/>
    <s v="Bank Transfer"/>
    <s v="Every 3 Months"/>
  </r>
  <r>
    <n v="2433"/>
    <n v="59"/>
    <s v="Male"/>
    <s v="Jacket"/>
    <s v="Outerwear"/>
    <n v="66"/>
    <s v="Hawaii"/>
    <s v="M"/>
    <s v="Peach"/>
    <s v="Winter"/>
    <n v="2.8"/>
    <x v="1"/>
    <s v="PayPal"/>
    <s v="Store Pickup"/>
    <s v="No"/>
    <s v="No"/>
    <n v="43"/>
    <s v="Venmo"/>
    <s v="Monthly"/>
  </r>
  <r>
    <n v="2434"/>
    <n v="54"/>
    <s v="Male"/>
    <s v="T-shirt"/>
    <s v="Clothing"/>
    <n v="73"/>
    <s v="Oregon"/>
    <s v="M"/>
    <s v="Blue"/>
    <s v="Spring"/>
    <n v="3.4"/>
    <x v="1"/>
    <s v="Cash"/>
    <s v="Standard"/>
    <s v="No"/>
    <s v="No"/>
    <n v="16"/>
    <s v="Cash"/>
    <s v="Bi-Weekly"/>
  </r>
  <r>
    <n v="2435"/>
    <n v="36"/>
    <s v="Male"/>
    <s v="Gloves"/>
    <s v="Accessories"/>
    <n v="45"/>
    <s v="Utah"/>
    <s v="M"/>
    <s v="Brown"/>
    <s v="Spring"/>
    <n v="5"/>
    <x v="1"/>
    <s v="Cash"/>
    <s v="Store Pickup"/>
    <s v="No"/>
    <s v="No"/>
    <n v="40"/>
    <s v="Credit Card"/>
    <s v="Monthly"/>
  </r>
  <r>
    <n v="2436"/>
    <n v="21"/>
    <s v="Male"/>
    <s v="Sneakers"/>
    <s v="Footwear"/>
    <n v="27"/>
    <s v="Hawaii"/>
    <s v="S"/>
    <s v="Black"/>
    <s v="Fall"/>
    <n v="4.5"/>
    <x v="1"/>
    <s v="Cash"/>
    <s v="Free Shipping"/>
    <s v="No"/>
    <s v="No"/>
    <n v="29"/>
    <s v="Cash"/>
    <s v="Bi-Weekly"/>
  </r>
  <r>
    <n v="2437"/>
    <n v="52"/>
    <s v="Male"/>
    <s v="T-shirt"/>
    <s v="Clothing"/>
    <n v="24"/>
    <s v="Connecticut"/>
    <s v="M"/>
    <s v="Yellow"/>
    <s v="Fall"/>
    <n v="2.7"/>
    <x v="1"/>
    <s v="Credit Card"/>
    <s v="Store Pickup"/>
    <s v="No"/>
    <s v="No"/>
    <n v="38"/>
    <s v="Credit Card"/>
    <s v="Quarterly"/>
  </r>
  <r>
    <n v="2438"/>
    <n v="43"/>
    <s v="Male"/>
    <s v="Sneakers"/>
    <s v="Footwear"/>
    <n v="59"/>
    <s v="Wyoming"/>
    <s v="XL"/>
    <s v="Magenta"/>
    <s v="Winter"/>
    <n v="3.4"/>
    <x v="1"/>
    <s v="Credit Card"/>
    <s v="Store Pickup"/>
    <s v="No"/>
    <s v="No"/>
    <n v="34"/>
    <s v="Credit Card"/>
    <s v="Weekly"/>
  </r>
  <r>
    <n v="2439"/>
    <n v="32"/>
    <s v="Male"/>
    <s v="Jeans"/>
    <s v="Clothing"/>
    <n v="20"/>
    <s v="Delaware"/>
    <s v="S"/>
    <s v="Cyan"/>
    <s v="Winter"/>
    <n v="3.4"/>
    <x v="1"/>
    <s v="Cash"/>
    <s v="Express"/>
    <s v="No"/>
    <s v="No"/>
    <n v="30"/>
    <s v="Venmo"/>
    <s v="Weekly"/>
  </r>
  <r>
    <n v="2440"/>
    <n v="55"/>
    <s v="Male"/>
    <s v="Handbag"/>
    <s v="Accessories"/>
    <n v="44"/>
    <s v="Arkansas"/>
    <s v="M"/>
    <s v="Maroon"/>
    <s v="Summer"/>
    <n v="2.8"/>
    <x v="1"/>
    <s v="Cash"/>
    <s v="Standard"/>
    <s v="No"/>
    <s v="No"/>
    <n v="45"/>
    <s v="Bank Transfer"/>
    <s v="Annually"/>
  </r>
  <r>
    <n v="2441"/>
    <n v="31"/>
    <s v="Male"/>
    <s v="Socks"/>
    <s v="Clothing"/>
    <n v="90"/>
    <s v="Indiana"/>
    <s v="M"/>
    <s v="Red"/>
    <s v="Spring"/>
    <n v="4.7"/>
    <x v="1"/>
    <s v="Bank Transfer"/>
    <s v="Standard"/>
    <s v="No"/>
    <s v="No"/>
    <n v="47"/>
    <s v="Bank Transfer"/>
    <s v="Annually"/>
  </r>
  <r>
    <n v="2442"/>
    <n v="45"/>
    <s v="Male"/>
    <s v="Jewelry"/>
    <s v="Accessories"/>
    <n v="36"/>
    <s v="California"/>
    <s v="M"/>
    <s v="Black"/>
    <s v="Fall"/>
    <n v="4.7"/>
    <x v="1"/>
    <s v="Credit Card"/>
    <s v="Free Shipping"/>
    <s v="No"/>
    <s v="No"/>
    <n v="5"/>
    <s v="Credit Card"/>
    <s v="Monthly"/>
  </r>
  <r>
    <n v="2443"/>
    <n v="53"/>
    <s v="Male"/>
    <s v="Blouse"/>
    <s v="Clothing"/>
    <n v="95"/>
    <s v="Wyoming"/>
    <s v="L"/>
    <s v="Violet"/>
    <s v="Winter"/>
    <n v="4.7"/>
    <x v="1"/>
    <s v="PayPal"/>
    <s v="Free Shipping"/>
    <s v="No"/>
    <s v="No"/>
    <n v="50"/>
    <s v="Debit Card"/>
    <s v="Bi-Weekly"/>
  </r>
  <r>
    <n v="2444"/>
    <n v="24"/>
    <s v="Male"/>
    <s v="Backpack"/>
    <s v="Accessories"/>
    <n v="30"/>
    <s v="South Dakota"/>
    <s v="M"/>
    <s v="Green"/>
    <s v="Spring"/>
    <n v="3.4"/>
    <x v="1"/>
    <s v="Venmo"/>
    <s v="2-Day Shipping"/>
    <s v="No"/>
    <s v="No"/>
    <n v="24"/>
    <s v="Bank Transfer"/>
    <s v="Bi-Weekly"/>
  </r>
  <r>
    <n v="2445"/>
    <n v="47"/>
    <s v="Male"/>
    <s v="Scarf"/>
    <s v="Accessories"/>
    <n v="65"/>
    <s v="West Virginia"/>
    <s v="S"/>
    <s v="Gold"/>
    <s v="Fall"/>
    <n v="3.7"/>
    <x v="1"/>
    <s v="Cash"/>
    <s v="Express"/>
    <s v="No"/>
    <s v="No"/>
    <n v="15"/>
    <s v="Debit Card"/>
    <s v="Bi-Weekly"/>
  </r>
  <r>
    <n v="2446"/>
    <n v="63"/>
    <s v="Male"/>
    <s v="Scarf"/>
    <s v="Accessories"/>
    <n v="96"/>
    <s v="Tennessee"/>
    <s v="M"/>
    <s v="Brown"/>
    <s v="Summer"/>
    <n v="4.0999999999999996"/>
    <x v="1"/>
    <s v="PayPal"/>
    <s v="Store Pickup"/>
    <s v="No"/>
    <s v="No"/>
    <n v="50"/>
    <s v="Cash"/>
    <s v="Weekly"/>
  </r>
  <r>
    <n v="2447"/>
    <n v="38"/>
    <s v="Male"/>
    <s v="Shirt"/>
    <s v="Clothing"/>
    <n v="65"/>
    <s v="Alaska"/>
    <s v="L"/>
    <s v="Peach"/>
    <s v="Spring"/>
    <n v="2.9"/>
    <x v="1"/>
    <s v="Cash"/>
    <s v="2-Day Shipping"/>
    <s v="No"/>
    <s v="No"/>
    <n v="7"/>
    <s v="Credit Card"/>
    <s v="Monthly"/>
  </r>
  <r>
    <n v="2448"/>
    <n v="59"/>
    <s v="Male"/>
    <s v="Pants"/>
    <s v="Clothing"/>
    <n v="47"/>
    <s v="South Dakota"/>
    <s v="L"/>
    <s v="Peach"/>
    <s v="Fall"/>
    <n v="3.2"/>
    <x v="1"/>
    <s v="Venmo"/>
    <s v="Store Pickup"/>
    <s v="No"/>
    <s v="No"/>
    <n v="10"/>
    <s v="Venmo"/>
    <s v="Fortnightly"/>
  </r>
  <r>
    <n v="2449"/>
    <n v="54"/>
    <s v="Male"/>
    <s v="Hat"/>
    <s v="Accessories"/>
    <n v="25"/>
    <s v="Tennessee"/>
    <s v="S"/>
    <s v="Violet"/>
    <s v="Fall"/>
    <n v="3"/>
    <x v="1"/>
    <s v="Bank Transfer"/>
    <s v="Free Shipping"/>
    <s v="No"/>
    <s v="No"/>
    <n v="38"/>
    <s v="PayPal"/>
    <s v="Bi-Weekly"/>
  </r>
  <r>
    <n v="2450"/>
    <n v="26"/>
    <s v="Male"/>
    <s v="Coat"/>
    <s v="Outerwear"/>
    <n v="56"/>
    <s v="Alabama"/>
    <s v="S"/>
    <s v="Violet"/>
    <s v="Fall"/>
    <n v="4.0999999999999996"/>
    <x v="1"/>
    <s v="Debit Card"/>
    <s v="Express"/>
    <s v="No"/>
    <s v="No"/>
    <n v="31"/>
    <s v="Venmo"/>
    <s v="Fortnightly"/>
  </r>
  <r>
    <n v="2451"/>
    <n v="68"/>
    <s v="Male"/>
    <s v="T-shirt"/>
    <s v="Clothing"/>
    <n v="76"/>
    <s v="North Carolina"/>
    <s v="M"/>
    <s v="Magenta"/>
    <s v="Fall"/>
    <n v="4.5"/>
    <x v="1"/>
    <s v="Venmo"/>
    <s v="Standard"/>
    <s v="No"/>
    <s v="No"/>
    <n v="7"/>
    <s v="Venmo"/>
    <s v="Quarterly"/>
  </r>
  <r>
    <n v="2452"/>
    <n v="41"/>
    <s v="Male"/>
    <s v="Socks"/>
    <s v="Clothing"/>
    <n v="60"/>
    <s v="Oklahoma"/>
    <s v="M"/>
    <s v="Purple"/>
    <s v="Fall"/>
    <n v="3.4"/>
    <x v="1"/>
    <s v="Debit Card"/>
    <s v="Store Pickup"/>
    <s v="No"/>
    <s v="No"/>
    <n v="27"/>
    <s v="Venmo"/>
    <s v="Monthly"/>
  </r>
  <r>
    <n v="2453"/>
    <n v="68"/>
    <s v="Male"/>
    <s v="Shirt"/>
    <s v="Clothing"/>
    <n v="67"/>
    <s v="New York"/>
    <s v="L"/>
    <s v="Purple"/>
    <s v="Winter"/>
    <n v="4.0999999999999996"/>
    <x v="1"/>
    <s v="Venmo"/>
    <s v="Express"/>
    <s v="No"/>
    <s v="No"/>
    <n v="45"/>
    <s v="Bank Transfer"/>
    <s v="Every 3 Months"/>
  </r>
  <r>
    <n v="2454"/>
    <n v="21"/>
    <s v="Male"/>
    <s v="Sweater"/>
    <s v="Clothing"/>
    <n v="95"/>
    <s v="Iowa"/>
    <s v="XL"/>
    <s v="Cyan"/>
    <s v="Spring"/>
    <n v="4.5999999999999996"/>
    <x v="1"/>
    <s v="PayPal"/>
    <s v="Store Pickup"/>
    <s v="No"/>
    <s v="No"/>
    <n v="13"/>
    <s v="Cash"/>
    <s v="Annually"/>
  </r>
  <r>
    <n v="2455"/>
    <n v="32"/>
    <s v="Male"/>
    <s v="Gloves"/>
    <s v="Accessories"/>
    <n v="72"/>
    <s v="Alaska"/>
    <s v="M"/>
    <s v="Magenta"/>
    <s v="Winter"/>
    <n v="4.5999999999999996"/>
    <x v="1"/>
    <s v="Bank Transfer"/>
    <s v="Express"/>
    <s v="No"/>
    <s v="No"/>
    <n v="33"/>
    <s v="Venmo"/>
    <s v="Annually"/>
  </r>
  <r>
    <n v="2456"/>
    <n v="20"/>
    <s v="Male"/>
    <s v="Belt"/>
    <s v="Accessories"/>
    <n v="98"/>
    <s v="Alaska"/>
    <s v="L"/>
    <s v="Lavender"/>
    <s v="Spring"/>
    <n v="3.4"/>
    <x v="1"/>
    <s v="PayPal"/>
    <s v="Express"/>
    <s v="No"/>
    <s v="No"/>
    <n v="25"/>
    <s v="Cash"/>
    <s v="Every 3 Months"/>
  </r>
  <r>
    <n v="2457"/>
    <n v="59"/>
    <s v="Male"/>
    <s v="Jeans"/>
    <s v="Clothing"/>
    <n v="83"/>
    <s v="Nebraska"/>
    <s v="M"/>
    <s v="Green"/>
    <s v="Winter"/>
    <n v="3.3"/>
    <x v="1"/>
    <s v="Credit Card"/>
    <s v="2-Day Shipping"/>
    <s v="No"/>
    <s v="No"/>
    <n v="5"/>
    <s v="PayPal"/>
    <s v="Monthly"/>
  </r>
  <r>
    <n v="2458"/>
    <n v="53"/>
    <s v="Male"/>
    <s v="Handbag"/>
    <s v="Accessories"/>
    <n v="37"/>
    <s v="Delaware"/>
    <s v="M"/>
    <s v="Maroon"/>
    <s v="Fall"/>
    <n v="3.6"/>
    <x v="1"/>
    <s v="PayPal"/>
    <s v="2-Day Shipping"/>
    <s v="No"/>
    <s v="No"/>
    <n v="23"/>
    <s v="Cash"/>
    <s v="Quarterly"/>
  </r>
  <r>
    <n v="2459"/>
    <n v="66"/>
    <s v="Male"/>
    <s v="T-shirt"/>
    <s v="Clothing"/>
    <n v="85"/>
    <s v="Texas"/>
    <s v="L"/>
    <s v="Turquoise"/>
    <s v="Fall"/>
    <n v="4.5999999999999996"/>
    <x v="1"/>
    <s v="Bank Transfer"/>
    <s v="Free Shipping"/>
    <s v="No"/>
    <s v="No"/>
    <n v="17"/>
    <s v="Bank Transfer"/>
    <s v="Weekly"/>
  </r>
  <r>
    <n v="2460"/>
    <n v="47"/>
    <s v="Male"/>
    <s v="Socks"/>
    <s v="Clothing"/>
    <n v="36"/>
    <s v="Missouri"/>
    <s v="L"/>
    <s v="Violet"/>
    <s v="Fall"/>
    <n v="4.3"/>
    <x v="1"/>
    <s v="PayPal"/>
    <s v="2-Day Shipping"/>
    <s v="No"/>
    <s v="No"/>
    <n v="14"/>
    <s v="Cash"/>
    <s v="Weekly"/>
  </r>
  <r>
    <n v="2461"/>
    <n v="58"/>
    <s v="Male"/>
    <s v="Jeans"/>
    <s v="Clothing"/>
    <n v="36"/>
    <s v="Maine"/>
    <s v="S"/>
    <s v="Lavender"/>
    <s v="Winter"/>
    <n v="4"/>
    <x v="1"/>
    <s v="Venmo"/>
    <s v="Store Pickup"/>
    <s v="No"/>
    <s v="No"/>
    <n v="28"/>
    <s v="Credit Card"/>
    <s v="Annually"/>
  </r>
  <r>
    <n v="2462"/>
    <n v="28"/>
    <s v="Male"/>
    <s v="Scarf"/>
    <s v="Accessories"/>
    <n v="86"/>
    <s v="Pennsylvania"/>
    <s v="L"/>
    <s v="Red"/>
    <s v="Summer"/>
    <n v="4.8"/>
    <x v="1"/>
    <s v="PayPal"/>
    <s v="Next Day Air"/>
    <s v="No"/>
    <s v="No"/>
    <n v="19"/>
    <s v="Credit Card"/>
    <s v="Weekly"/>
  </r>
  <r>
    <n v="2463"/>
    <n v="68"/>
    <s v="Male"/>
    <s v="Pants"/>
    <s v="Clothing"/>
    <n v="99"/>
    <s v="Missouri"/>
    <s v="XL"/>
    <s v="Orange"/>
    <s v="Spring"/>
    <n v="4.3"/>
    <x v="1"/>
    <s v="Venmo"/>
    <s v="Standard"/>
    <s v="No"/>
    <s v="No"/>
    <n v="31"/>
    <s v="Bank Transfer"/>
    <s v="Bi-Weekly"/>
  </r>
  <r>
    <n v="2464"/>
    <n v="60"/>
    <s v="Male"/>
    <s v="Blouse"/>
    <s v="Clothing"/>
    <n v="21"/>
    <s v="Mississippi"/>
    <s v="XL"/>
    <s v="Indigo"/>
    <s v="Summer"/>
    <n v="3.3"/>
    <x v="1"/>
    <s v="Bank Transfer"/>
    <s v="Standard"/>
    <s v="No"/>
    <s v="No"/>
    <n v="25"/>
    <s v="Cash"/>
    <s v="Bi-Weekly"/>
  </r>
  <r>
    <n v="2465"/>
    <n v="47"/>
    <s v="Male"/>
    <s v="Jacket"/>
    <s v="Outerwear"/>
    <n v="84"/>
    <s v="Hawaii"/>
    <s v="L"/>
    <s v="Teal"/>
    <s v="Winter"/>
    <n v="2.8"/>
    <x v="1"/>
    <s v="Debit Card"/>
    <s v="Express"/>
    <s v="No"/>
    <s v="No"/>
    <n v="4"/>
    <s v="Cash"/>
    <s v="Bi-Weekly"/>
  </r>
  <r>
    <n v="2466"/>
    <n v="18"/>
    <s v="Male"/>
    <s v="Sandals"/>
    <s v="Footwear"/>
    <n v="63"/>
    <s v="Texas"/>
    <s v="M"/>
    <s v="Brown"/>
    <s v="Spring"/>
    <n v="4.4000000000000004"/>
    <x v="1"/>
    <s v="Cash"/>
    <s v="Free Shipping"/>
    <s v="No"/>
    <s v="No"/>
    <n v="20"/>
    <s v="Bank Transfer"/>
    <s v="Weekly"/>
  </r>
  <r>
    <n v="2467"/>
    <n v="32"/>
    <s v="Male"/>
    <s v="Shorts"/>
    <s v="Clothing"/>
    <n v="84"/>
    <s v="South Dakota"/>
    <s v="S"/>
    <s v="Pink"/>
    <s v="Summer"/>
    <n v="3.7"/>
    <x v="1"/>
    <s v="Cash"/>
    <s v="Express"/>
    <s v="No"/>
    <s v="No"/>
    <n v="37"/>
    <s v="Cash"/>
    <s v="Annually"/>
  </r>
  <r>
    <n v="2468"/>
    <n v="27"/>
    <s v="Male"/>
    <s v="Shorts"/>
    <s v="Clothing"/>
    <n v="72"/>
    <s v="New Jersey"/>
    <s v="M"/>
    <s v="Lavender"/>
    <s v="Spring"/>
    <n v="3.6"/>
    <x v="1"/>
    <s v="Debit Card"/>
    <s v="Express"/>
    <s v="No"/>
    <s v="No"/>
    <n v="28"/>
    <s v="Credit Card"/>
    <s v="Annually"/>
  </r>
  <r>
    <n v="2469"/>
    <n v="65"/>
    <s v="Male"/>
    <s v="Skirt"/>
    <s v="Clothing"/>
    <n v="21"/>
    <s v="Connecticut"/>
    <s v="L"/>
    <s v="Cyan"/>
    <s v="Winter"/>
    <n v="3.7"/>
    <x v="1"/>
    <s v="Credit Card"/>
    <s v="2-Day Shipping"/>
    <s v="No"/>
    <s v="No"/>
    <n v="6"/>
    <s v="Venmo"/>
    <s v="Weekly"/>
  </r>
  <r>
    <n v="2470"/>
    <n v="68"/>
    <s v="Male"/>
    <s v="Sandals"/>
    <s v="Footwear"/>
    <n v="92"/>
    <s v="Maryland"/>
    <s v="M"/>
    <s v="Yellow"/>
    <s v="Fall"/>
    <n v="5"/>
    <x v="1"/>
    <s v="Cash"/>
    <s v="Standard"/>
    <s v="No"/>
    <s v="No"/>
    <n v="27"/>
    <s v="PayPal"/>
    <s v="Annually"/>
  </r>
  <r>
    <n v="2471"/>
    <n v="55"/>
    <s v="Male"/>
    <s v="Blouse"/>
    <s v="Clothing"/>
    <n v="72"/>
    <s v="Arizona"/>
    <s v="XL"/>
    <s v="Pink"/>
    <s v="Fall"/>
    <n v="2.7"/>
    <x v="1"/>
    <s v="Cash"/>
    <s v="Next Day Air"/>
    <s v="No"/>
    <s v="No"/>
    <n v="29"/>
    <s v="Credit Card"/>
    <s v="Fortnightly"/>
  </r>
  <r>
    <n v="2472"/>
    <n v="30"/>
    <s v="Male"/>
    <s v="Sandals"/>
    <s v="Footwear"/>
    <n v="83"/>
    <s v="Oklahoma"/>
    <s v="M"/>
    <s v="Gray"/>
    <s v="Spring"/>
    <n v="4.3"/>
    <x v="1"/>
    <s v="Cash"/>
    <s v="Store Pickup"/>
    <s v="No"/>
    <s v="No"/>
    <n v="1"/>
    <s v="Cash"/>
    <s v="Annually"/>
  </r>
  <r>
    <n v="2473"/>
    <n v="24"/>
    <s v="Male"/>
    <s v="Shirt"/>
    <s v="Clothing"/>
    <n v="73"/>
    <s v="Utah"/>
    <s v="M"/>
    <s v="Peach"/>
    <s v="Summer"/>
    <n v="4.0999999999999996"/>
    <x v="1"/>
    <s v="Bank Transfer"/>
    <s v="Standard"/>
    <s v="No"/>
    <s v="No"/>
    <n v="31"/>
    <s v="Credit Card"/>
    <s v="Annually"/>
  </r>
  <r>
    <n v="2474"/>
    <n v="57"/>
    <s v="Male"/>
    <s v="Socks"/>
    <s v="Clothing"/>
    <n v="98"/>
    <s v="Arkansas"/>
    <s v="M"/>
    <s v="Red"/>
    <s v="Winter"/>
    <n v="2.6"/>
    <x v="1"/>
    <s v="Cash"/>
    <s v="Next Day Air"/>
    <s v="No"/>
    <s v="No"/>
    <n v="28"/>
    <s v="Cash"/>
    <s v="Quarterly"/>
  </r>
  <r>
    <n v="2475"/>
    <n v="23"/>
    <s v="Male"/>
    <s v="T-shirt"/>
    <s v="Clothing"/>
    <n v="76"/>
    <s v="North Carolina"/>
    <s v="M"/>
    <s v="Olive"/>
    <s v="Fall"/>
    <n v="3.2"/>
    <x v="1"/>
    <s v="Cash"/>
    <s v="Store Pickup"/>
    <s v="No"/>
    <s v="No"/>
    <n v="19"/>
    <s v="Bank Transfer"/>
    <s v="Quarterly"/>
  </r>
  <r>
    <n v="2476"/>
    <n v="69"/>
    <s v="Male"/>
    <s v="Dress"/>
    <s v="Clothing"/>
    <n v="43"/>
    <s v="California"/>
    <s v="S"/>
    <s v="Lavender"/>
    <s v="Summer"/>
    <n v="3.5"/>
    <x v="1"/>
    <s v="Bank Transfer"/>
    <s v="Next Day Air"/>
    <s v="No"/>
    <s v="No"/>
    <n v="36"/>
    <s v="Venmo"/>
    <s v="Monthly"/>
  </r>
  <r>
    <n v="2477"/>
    <n v="60"/>
    <s v="Male"/>
    <s v="Hat"/>
    <s v="Accessories"/>
    <n v="60"/>
    <s v="Colorado"/>
    <s v="M"/>
    <s v="Turquoise"/>
    <s v="Summer"/>
    <n v="3.7"/>
    <x v="1"/>
    <s v="Debit Card"/>
    <s v="Next Day Air"/>
    <s v="No"/>
    <s v="No"/>
    <n v="28"/>
    <s v="Cash"/>
    <s v="Monthly"/>
  </r>
  <r>
    <n v="2478"/>
    <n v="25"/>
    <s v="Male"/>
    <s v="Gloves"/>
    <s v="Accessories"/>
    <n v="40"/>
    <s v="California"/>
    <s v="L"/>
    <s v="Turquoise"/>
    <s v="Spring"/>
    <n v="3.8"/>
    <x v="1"/>
    <s v="Debit Card"/>
    <s v="2-Day Shipping"/>
    <s v="No"/>
    <s v="No"/>
    <n v="29"/>
    <s v="PayPal"/>
    <s v="Weekly"/>
  </r>
  <r>
    <n v="2479"/>
    <n v="18"/>
    <s v="Male"/>
    <s v="Socks"/>
    <s v="Clothing"/>
    <n v="93"/>
    <s v="Vermont"/>
    <s v="S"/>
    <s v="Maroon"/>
    <s v="Winter"/>
    <n v="4.8"/>
    <x v="1"/>
    <s v="Cash"/>
    <s v="2-Day Shipping"/>
    <s v="No"/>
    <s v="No"/>
    <n v="9"/>
    <s v="Bank Transfer"/>
    <s v="Every 3 Months"/>
  </r>
  <r>
    <n v="2480"/>
    <n v="37"/>
    <s v="Male"/>
    <s v="Dress"/>
    <s v="Clothing"/>
    <n v="98"/>
    <s v="Kansas"/>
    <s v="S"/>
    <s v="Olive"/>
    <s v="Fall"/>
    <n v="4.2"/>
    <x v="1"/>
    <s v="Venmo"/>
    <s v="Standard"/>
    <s v="No"/>
    <s v="No"/>
    <n v="26"/>
    <s v="Credit Card"/>
    <s v="Every 3 Months"/>
  </r>
  <r>
    <n v="2481"/>
    <n v="61"/>
    <s v="Male"/>
    <s v="Socks"/>
    <s v="Clothing"/>
    <n v="91"/>
    <s v="Ohio"/>
    <s v="XL"/>
    <s v="Maroon"/>
    <s v="Summer"/>
    <n v="2.9"/>
    <x v="1"/>
    <s v="Debit Card"/>
    <s v="Next Day Air"/>
    <s v="No"/>
    <s v="No"/>
    <n v="7"/>
    <s v="Credit Card"/>
    <s v="Fortnightly"/>
  </r>
  <r>
    <n v="2482"/>
    <n v="41"/>
    <s v="Male"/>
    <s v="Belt"/>
    <s v="Accessories"/>
    <n v="92"/>
    <s v="New Jersey"/>
    <s v="XL"/>
    <s v="Cyan"/>
    <s v="Fall"/>
    <n v="2.9"/>
    <x v="1"/>
    <s v="Venmo"/>
    <s v="Free Shipping"/>
    <s v="No"/>
    <s v="No"/>
    <n v="35"/>
    <s v="Debit Card"/>
    <s v="Weekly"/>
  </r>
  <r>
    <n v="2483"/>
    <n v="69"/>
    <s v="Male"/>
    <s v="Handbag"/>
    <s v="Accessories"/>
    <n v="87"/>
    <s v="Arizona"/>
    <s v="S"/>
    <s v="Peach"/>
    <s v="Winter"/>
    <n v="4.8"/>
    <x v="1"/>
    <s v="PayPal"/>
    <s v="Next Day Air"/>
    <s v="No"/>
    <s v="No"/>
    <n v="46"/>
    <s v="Credit Card"/>
    <s v="Every 3 Months"/>
  </r>
  <r>
    <n v="2484"/>
    <n v="32"/>
    <s v="Male"/>
    <s v="Skirt"/>
    <s v="Clothing"/>
    <n v="96"/>
    <s v="Arizona"/>
    <s v="S"/>
    <s v="Teal"/>
    <s v="Fall"/>
    <n v="2.9"/>
    <x v="1"/>
    <s v="PayPal"/>
    <s v="Standard"/>
    <s v="No"/>
    <s v="No"/>
    <n v="8"/>
    <s v="Debit Card"/>
    <s v="Monthly"/>
  </r>
  <r>
    <n v="2485"/>
    <n v="60"/>
    <s v="Male"/>
    <s v="Hoodie"/>
    <s v="Clothing"/>
    <n v="97"/>
    <s v="New Hampshire"/>
    <s v="M"/>
    <s v="Green"/>
    <s v="Summer"/>
    <n v="4.8"/>
    <x v="1"/>
    <s v="Bank Transfer"/>
    <s v="2-Day Shipping"/>
    <s v="No"/>
    <s v="No"/>
    <n v="50"/>
    <s v="Cash"/>
    <s v="Every 3 Months"/>
  </r>
  <r>
    <n v="2486"/>
    <n v="43"/>
    <s v="Male"/>
    <s v="Blouse"/>
    <s v="Clothing"/>
    <n v="55"/>
    <s v="Louisiana"/>
    <s v="M"/>
    <s v="Beige"/>
    <s v="Spring"/>
    <n v="4.5999999999999996"/>
    <x v="1"/>
    <s v="Credit Card"/>
    <s v="2-Day Shipping"/>
    <s v="No"/>
    <s v="No"/>
    <n v="37"/>
    <s v="Bank Transfer"/>
    <s v="Annually"/>
  </r>
  <r>
    <n v="2487"/>
    <n v="61"/>
    <s v="Male"/>
    <s v="Jeans"/>
    <s v="Clothing"/>
    <n v="58"/>
    <s v="Texas"/>
    <s v="L"/>
    <s v="Magenta"/>
    <s v="Spring"/>
    <n v="4.4000000000000004"/>
    <x v="1"/>
    <s v="Credit Card"/>
    <s v="Store Pickup"/>
    <s v="No"/>
    <s v="No"/>
    <n v="6"/>
    <s v="Credit Card"/>
    <s v="Fortnightly"/>
  </r>
  <r>
    <n v="2488"/>
    <n v="57"/>
    <s v="Male"/>
    <s v="Boots"/>
    <s v="Footwear"/>
    <n v="21"/>
    <s v="Montana"/>
    <s v="L"/>
    <s v="Violet"/>
    <s v="Spring"/>
    <n v="3"/>
    <x v="1"/>
    <s v="PayPal"/>
    <s v="Next Day Air"/>
    <s v="No"/>
    <s v="No"/>
    <n v="16"/>
    <s v="PayPal"/>
    <s v="Bi-Weekly"/>
  </r>
  <r>
    <n v="2489"/>
    <n v="56"/>
    <s v="Male"/>
    <s v="Handbag"/>
    <s v="Accessories"/>
    <n v="82"/>
    <s v="New Hampshire"/>
    <s v="XL"/>
    <s v="Charcoal"/>
    <s v="Summer"/>
    <n v="4.4000000000000004"/>
    <x v="1"/>
    <s v="Credit Card"/>
    <s v="Express"/>
    <s v="No"/>
    <s v="No"/>
    <n v="30"/>
    <s v="PayPal"/>
    <s v="Monthly"/>
  </r>
  <r>
    <n v="2490"/>
    <n v="66"/>
    <s v="Male"/>
    <s v="Coat"/>
    <s v="Outerwear"/>
    <n v="34"/>
    <s v="South Dakota"/>
    <s v="M"/>
    <s v="Green"/>
    <s v="Winter"/>
    <n v="3.9"/>
    <x v="1"/>
    <s v="Credit Card"/>
    <s v="Express"/>
    <s v="No"/>
    <s v="No"/>
    <n v="50"/>
    <s v="Venmo"/>
    <s v="Quarterly"/>
  </r>
  <r>
    <n v="2491"/>
    <n v="52"/>
    <s v="Male"/>
    <s v="Blouse"/>
    <s v="Clothing"/>
    <n v="78"/>
    <s v="Montana"/>
    <s v="M"/>
    <s v="Gray"/>
    <s v="Spring"/>
    <n v="4"/>
    <x v="1"/>
    <s v="PayPal"/>
    <s v="Free Shipping"/>
    <s v="No"/>
    <s v="No"/>
    <n v="5"/>
    <s v="Cash"/>
    <s v="Every 3 Months"/>
  </r>
  <r>
    <n v="2492"/>
    <n v="63"/>
    <s v="Male"/>
    <s v="Handbag"/>
    <s v="Accessories"/>
    <n v="47"/>
    <s v="North Carolina"/>
    <s v="M"/>
    <s v="Magenta"/>
    <s v="Spring"/>
    <n v="2.5"/>
    <x v="1"/>
    <s v="Debit Card"/>
    <s v="Express"/>
    <s v="No"/>
    <s v="No"/>
    <n v="15"/>
    <s v="Bank Transfer"/>
    <s v="Monthly"/>
  </r>
  <r>
    <n v="2493"/>
    <n v="50"/>
    <s v="Male"/>
    <s v="Sunglasses"/>
    <s v="Accessories"/>
    <n v="96"/>
    <s v="South Dakota"/>
    <s v="S"/>
    <s v="Silver"/>
    <s v="Summer"/>
    <n v="4.0999999999999996"/>
    <x v="1"/>
    <s v="Venmo"/>
    <s v="Next Day Air"/>
    <s v="No"/>
    <s v="No"/>
    <n v="34"/>
    <s v="Bank Transfer"/>
    <s v="Bi-Weekly"/>
  </r>
  <r>
    <n v="2494"/>
    <n v="21"/>
    <s v="Male"/>
    <s v="Socks"/>
    <s v="Clothing"/>
    <n v="23"/>
    <s v="Maine"/>
    <s v="S"/>
    <s v="Beige"/>
    <s v="Fall"/>
    <n v="4.8"/>
    <x v="1"/>
    <s v="Cash"/>
    <s v="2-Day Shipping"/>
    <s v="No"/>
    <s v="No"/>
    <n v="6"/>
    <s v="Venmo"/>
    <s v="Every 3 Months"/>
  </r>
  <r>
    <n v="2495"/>
    <n v="42"/>
    <s v="Male"/>
    <s v="Shoes"/>
    <s v="Footwear"/>
    <n v="27"/>
    <s v="Oklahoma"/>
    <s v="S"/>
    <s v="Peach"/>
    <s v="Winter"/>
    <n v="2.6"/>
    <x v="1"/>
    <s v="PayPal"/>
    <s v="Store Pickup"/>
    <s v="No"/>
    <s v="No"/>
    <n v="26"/>
    <s v="Debit Card"/>
    <s v="Annually"/>
  </r>
  <r>
    <n v="2496"/>
    <n v="40"/>
    <s v="Male"/>
    <s v="Backpack"/>
    <s v="Accessories"/>
    <n v="37"/>
    <s v="Nebraska"/>
    <s v="XL"/>
    <s v="Orange"/>
    <s v="Spring"/>
    <n v="3.1"/>
    <x v="1"/>
    <s v="Bank Transfer"/>
    <s v="Free Shipping"/>
    <s v="No"/>
    <s v="No"/>
    <n v="34"/>
    <s v="Credit Card"/>
    <s v="Every 3 Months"/>
  </r>
  <r>
    <n v="2497"/>
    <n v="67"/>
    <s v="Male"/>
    <s v="Scarf"/>
    <s v="Accessories"/>
    <n v="79"/>
    <s v="Illinois"/>
    <s v="S"/>
    <s v="Yellow"/>
    <s v="Summer"/>
    <n v="3.2"/>
    <x v="1"/>
    <s v="Bank Transfer"/>
    <s v="Store Pickup"/>
    <s v="No"/>
    <s v="No"/>
    <n v="37"/>
    <s v="Credit Card"/>
    <s v="Weekly"/>
  </r>
  <r>
    <n v="2498"/>
    <n v="35"/>
    <s v="Male"/>
    <s v="Backpack"/>
    <s v="Accessories"/>
    <n v="40"/>
    <s v="Colorado"/>
    <s v="M"/>
    <s v="Violet"/>
    <s v="Summer"/>
    <n v="4.2"/>
    <x v="1"/>
    <s v="Bank Transfer"/>
    <s v="Standard"/>
    <s v="No"/>
    <s v="No"/>
    <n v="28"/>
    <s v="Bank Transfer"/>
    <s v="Annually"/>
  </r>
  <r>
    <n v="2499"/>
    <n v="18"/>
    <s v="Male"/>
    <s v="Coat"/>
    <s v="Outerwear"/>
    <n v="39"/>
    <s v="Massachusetts"/>
    <s v="S"/>
    <s v="Green"/>
    <s v="Fall"/>
    <n v="2.6"/>
    <x v="1"/>
    <s v="Cash"/>
    <s v="Next Day Air"/>
    <s v="No"/>
    <s v="No"/>
    <n v="38"/>
    <s v="Cash"/>
    <s v="Fortnightly"/>
  </r>
  <r>
    <n v="2500"/>
    <n v="52"/>
    <s v="Male"/>
    <s v="Hoodie"/>
    <s v="Clothing"/>
    <n v="73"/>
    <s v="Louisiana"/>
    <s v="L"/>
    <s v="Pink"/>
    <s v="Summer"/>
    <n v="3.1"/>
    <x v="1"/>
    <s v="Debit Card"/>
    <s v="Next Day Air"/>
    <s v="No"/>
    <s v="No"/>
    <n v="2"/>
    <s v="Cash"/>
    <s v="Quarterly"/>
  </r>
  <r>
    <n v="2501"/>
    <n v="59"/>
    <s v="Male"/>
    <s v="Gloves"/>
    <s v="Accessories"/>
    <n v="84"/>
    <s v="Massachusetts"/>
    <s v="M"/>
    <s v="Violet"/>
    <s v="Fall"/>
    <n v="2.9"/>
    <x v="1"/>
    <s v="Credit Card"/>
    <s v="Store Pickup"/>
    <s v="No"/>
    <s v="No"/>
    <n v="32"/>
    <s v="Cash"/>
    <s v="Bi-Weekly"/>
  </r>
  <r>
    <n v="2502"/>
    <n v="49"/>
    <s v="Male"/>
    <s v="Shorts"/>
    <s v="Clothing"/>
    <n v="94"/>
    <s v="West Virginia"/>
    <s v="M"/>
    <s v="Violet"/>
    <s v="Fall"/>
    <n v="4.5999999999999996"/>
    <x v="1"/>
    <s v="Cash"/>
    <s v="Free Shipping"/>
    <s v="No"/>
    <s v="No"/>
    <n v="30"/>
    <s v="Venmo"/>
    <s v="Bi-Weekly"/>
  </r>
  <r>
    <n v="2503"/>
    <n v="46"/>
    <s v="Male"/>
    <s v="Skirt"/>
    <s v="Clothing"/>
    <n v="47"/>
    <s v="Idaho"/>
    <s v="L"/>
    <s v="Pink"/>
    <s v="Spring"/>
    <n v="4.0999999999999996"/>
    <x v="1"/>
    <s v="Cash"/>
    <s v="Standard"/>
    <s v="No"/>
    <s v="No"/>
    <n v="17"/>
    <s v="PayPal"/>
    <s v="Every 3 Months"/>
  </r>
  <r>
    <n v="2504"/>
    <n v="69"/>
    <s v="Male"/>
    <s v="Boots"/>
    <s v="Footwear"/>
    <n v="77"/>
    <s v="Ohio"/>
    <s v="M"/>
    <s v="Violet"/>
    <s v="Summer"/>
    <n v="2.5"/>
    <x v="1"/>
    <s v="PayPal"/>
    <s v="Store Pickup"/>
    <s v="No"/>
    <s v="No"/>
    <n v="5"/>
    <s v="Debit Card"/>
    <s v="Bi-Weekly"/>
  </r>
  <r>
    <n v="2505"/>
    <n v="56"/>
    <s v="Male"/>
    <s v="Shorts"/>
    <s v="Clothing"/>
    <n v="94"/>
    <s v="Rhode Island"/>
    <s v="M"/>
    <s v="Turquoise"/>
    <s v="Winter"/>
    <n v="4"/>
    <x v="1"/>
    <s v="Credit Card"/>
    <s v="Store Pickup"/>
    <s v="No"/>
    <s v="No"/>
    <n v="31"/>
    <s v="Cash"/>
    <s v="Bi-Weekly"/>
  </r>
  <r>
    <n v="2506"/>
    <n v="27"/>
    <s v="Male"/>
    <s v="Handbag"/>
    <s v="Accessories"/>
    <n v="75"/>
    <s v="Illinois"/>
    <s v="M"/>
    <s v="Cyan"/>
    <s v="Summer"/>
    <n v="3.5"/>
    <x v="1"/>
    <s v="PayPal"/>
    <s v="Express"/>
    <s v="No"/>
    <s v="No"/>
    <n v="43"/>
    <s v="PayPal"/>
    <s v="Quarterly"/>
  </r>
  <r>
    <n v="2507"/>
    <n v="57"/>
    <s v="Male"/>
    <s v="Dress"/>
    <s v="Clothing"/>
    <n v="82"/>
    <s v="New York"/>
    <s v="XL"/>
    <s v="Orange"/>
    <s v="Spring"/>
    <n v="4.4000000000000004"/>
    <x v="1"/>
    <s v="Debit Card"/>
    <s v="Free Shipping"/>
    <s v="No"/>
    <s v="No"/>
    <n v="19"/>
    <s v="Venmo"/>
    <s v="Annually"/>
  </r>
  <r>
    <n v="2508"/>
    <n v="58"/>
    <s v="Male"/>
    <s v="Shoes"/>
    <s v="Footwear"/>
    <n v="36"/>
    <s v="Louisiana"/>
    <s v="M"/>
    <s v="Cyan"/>
    <s v="Fall"/>
    <n v="2.9"/>
    <x v="1"/>
    <s v="PayPal"/>
    <s v="Store Pickup"/>
    <s v="No"/>
    <s v="No"/>
    <n v="32"/>
    <s v="Credit Card"/>
    <s v="Every 3 Months"/>
  </r>
  <r>
    <n v="2509"/>
    <n v="23"/>
    <s v="Male"/>
    <s v="Sneakers"/>
    <s v="Footwear"/>
    <n v="90"/>
    <s v="California"/>
    <s v="XL"/>
    <s v="Indigo"/>
    <s v="Spring"/>
    <n v="3.1"/>
    <x v="1"/>
    <s v="Cash"/>
    <s v="2-Day Shipping"/>
    <s v="No"/>
    <s v="No"/>
    <n v="5"/>
    <s v="Debit Card"/>
    <s v="Bi-Weekly"/>
  </r>
  <r>
    <n v="2510"/>
    <n v="19"/>
    <s v="Male"/>
    <s v="Socks"/>
    <s v="Clothing"/>
    <n v="48"/>
    <s v="Washington"/>
    <s v="M"/>
    <s v="Black"/>
    <s v="Spring"/>
    <n v="4.4000000000000004"/>
    <x v="1"/>
    <s v="PayPal"/>
    <s v="Free Shipping"/>
    <s v="No"/>
    <s v="No"/>
    <n v="9"/>
    <s v="Bank Transfer"/>
    <s v="Quarterly"/>
  </r>
  <r>
    <n v="2511"/>
    <n v="40"/>
    <s v="Male"/>
    <s v="Jacket"/>
    <s v="Outerwear"/>
    <n v="42"/>
    <s v="South Dakota"/>
    <s v="L"/>
    <s v="Purple"/>
    <s v="Winter"/>
    <n v="4.4000000000000004"/>
    <x v="1"/>
    <s v="Cash"/>
    <s v="Standard"/>
    <s v="No"/>
    <s v="No"/>
    <n v="48"/>
    <s v="Credit Card"/>
    <s v="Weekly"/>
  </r>
  <r>
    <n v="2512"/>
    <n v="54"/>
    <s v="Male"/>
    <s v="Backpack"/>
    <s v="Accessories"/>
    <n v="33"/>
    <s v="Idaho"/>
    <s v="M"/>
    <s v="Cyan"/>
    <s v="Summer"/>
    <n v="2.7"/>
    <x v="1"/>
    <s v="Debit Card"/>
    <s v="Store Pickup"/>
    <s v="No"/>
    <s v="No"/>
    <n v="1"/>
    <s v="PayPal"/>
    <s v="Quarterly"/>
  </r>
  <r>
    <n v="2513"/>
    <n v="50"/>
    <s v="Male"/>
    <s v="Socks"/>
    <s v="Clothing"/>
    <n v="63"/>
    <s v="North Dakota"/>
    <s v="M"/>
    <s v="Green"/>
    <s v="Summer"/>
    <n v="4.9000000000000004"/>
    <x v="1"/>
    <s v="Credit Card"/>
    <s v="Free Shipping"/>
    <s v="No"/>
    <s v="No"/>
    <n v="20"/>
    <s v="Credit Card"/>
    <s v="Monthly"/>
  </r>
  <r>
    <n v="2514"/>
    <n v="69"/>
    <s v="Male"/>
    <s v="Handbag"/>
    <s v="Accessories"/>
    <n v="53"/>
    <s v="Washington"/>
    <s v="L"/>
    <s v="Teal"/>
    <s v="Winter"/>
    <n v="3.5"/>
    <x v="1"/>
    <s v="Debit Card"/>
    <s v="2-Day Shipping"/>
    <s v="No"/>
    <s v="No"/>
    <n v="42"/>
    <s v="Cash"/>
    <s v="Annually"/>
  </r>
  <r>
    <n v="2515"/>
    <n v="42"/>
    <s v="Male"/>
    <s v="Hat"/>
    <s v="Accessories"/>
    <n v="37"/>
    <s v="Alaska"/>
    <s v="L"/>
    <s v="Teal"/>
    <s v="Spring"/>
    <n v="4.8"/>
    <x v="1"/>
    <s v="Debit Card"/>
    <s v="Free Shipping"/>
    <s v="No"/>
    <s v="No"/>
    <n v="45"/>
    <s v="PayPal"/>
    <s v="Bi-Weekly"/>
  </r>
  <r>
    <n v="2516"/>
    <n v="37"/>
    <s v="Male"/>
    <s v="Blouse"/>
    <s v="Clothing"/>
    <n v="92"/>
    <s v="Kansas"/>
    <s v="M"/>
    <s v="Magenta"/>
    <s v="Summer"/>
    <n v="4.2"/>
    <x v="1"/>
    <s v="Bank Transfer"/>
    <s v="2-Day Shipping"/>
    <s v="No"/>
    <s v="No"/>
    <n v="41"/>
    <s v="Cash"/>
    <s v="Monthly"/>
  </r>
  <r>
    <n v="2517"/>
    <n v="46"/>
    <s v="Male"/>
    <s v="Shorts"/>
    <s v="Clothing"/>
    <n v="73"/>
    <s v="Utah"/>
    <s v="XL"/>
    <s v="Brown"/>
    <s v="Spring"/>
    <n v="4.5999999999999996"/>
    <x v="1"/>
    <s v="Bank Transfer"/>
    <s v="Standard"/>
    <s v="No"/>
    <s v="No"/>
    <n v="36"/>
    <s v="Debit Card"/>
    <s v="Quarterly"/>
  </r>
  <r>
    <n v="2518"/>
    <n v="64"/>
    <s v="Male"/>
    <s v="Shirt"/>
    <s v="Clothing"/>
    <n v="38"/>
    <s v="Wyoming"/>
    <s v="L"/>
    <s v="Orange"/>
    <s v="Spring"/>
    <n v="2.9"/>
    <x v="1"/>
    <s v="Credit Card"/>
    <s v="Standard"/>
    <s v="No"/>
    <s v="No"/>
    <n v="10"/>
    <s v="Venmo"/>
    <s v="Annually"/>
  </r>
  <r>
    <n v="2519"/>
    <n v="20"/>
    <s v="Male"/>
    <s v="Boots"/>
    <s v="Footwear"/>
    <n v="51"/>
    <s v="Maine"/>
    <s v="XL"/>
    <s v="Blue"/>
    <s v="Fall"/>
    <n v="4"/>
    <x v="1"/>
    <s v="PayPal"/>
    <s v="Store Pickup"/>
    <s v="No"/>
    <s v="No"/>
    <n v="31"/>
    <s v="Venmo"/>
    <s v="Annually"/>
  </r>
  <r>
    <n v="2520"/>
    <n v="40"/>
    <s v="Male"/>
    <s v="Jacket"/>
    <s v="Outerwear"/>
    <n v="90"/>
    <s v="Michigan"/>
    <s v="L"/>
    <s v="Magenta"/>
    <s v="Spring"/>
    <n v="4.9000000000000004"/>
    <x v="1"/>
    <s v="Credit Card"/>
    <s v="Standard"/>
    <s v="No"/>
    <s v="No"/>
    <n v="21"/>
    <s v="Credit Card"/>
    <s v="Quarterly"/>
  </r>
  <r>
    <n v="2521"/>
    <n v="64"/>
    <s v="Male"/>
    <s v="Jacket"/>
    <s v="Outerwear"/>
    <n v="56"/>
    <s v="Illinois"/>
    <s v="L"/>
    <s v="Magenta"/>
    <s v="Summer"/>
    <n v="3.1"/>
    <x v="1"/>
    <s v="Bank Transfer"/>
    <s v="Next Day Air"/>
    <s v="No"/>
    <s v="No"/>
    <n v="16"/>
    <s v="Cash"/>
    <s v="Every 3 Months"/>
  </r>
  <r>
    <n v="2522"/>
    <n v="29"/>
    <s v="Male"/>
    <s v="Handbag"/>
    <s v="Accessories"/>
    <n v="33"/>
    <s v="Minnesota"/>
    <s v="M"/>
    <s v="Magenta"/>
    <s v="Fall"/>
    <n v="4.4000000000000004"/>
    <x v="1"/>
    <s v="Debit Card"/>
    <s v="Standard"/>
    <s v="No"/>
    <s v="No"/>
    <n v="18"/>
    <s v="PayPal"/>
    <s v="Every 3 Months"/>
  </r>
  <r>
    <n v="2523"/>
    <n v="20"/>
    <s v="Male"/>
    <s v="Belt"/>
    <s v="Accessories"/>
    <n v="53"/>
    <s v="Massachusetts"/>
    <s v="S"/>
    <s v="Olive"/>
    <s v="Winter"/>
    <n v="2.5"/>
    <x v="1"/>
    <s v="Cash"/>
    <s v="2-Day Shipping"/>
    <s v="No"/>
    <s v="No"/>
    <n v="20"/>
    <s v="Debit Card"/>
    <s v="Weekly"/>
  </r>
  <r>
    <n v="2524"/>
    <n v="43"/>
    <s v="Male"/>
    <s v="Handbag"/>
    <s v="Accessories"/>
    <n v="24"/>
    <s v="New Jersey"/>
    <s v="S"/>
    <s v="Cyan"/>
    <s v="Spring"/>
    <n v="3.4"/>
    <x v="1"/>
    <s v="Cash"/>
    <s v="Express"/>
    <s v="No"/>
    <s v="No"/>
    <n v="21"/>
    <s v="Bank Transfer"/>
    <s v="Annually"/>
  </r>
  <r>
    <n v="2525"/>
    <n v="60"/>
    <s v="Male"/>
    <s v="Coat"/>
    <s v="Outerwear"/>
    <n v="59"/>
    <s v="Kansas"/>
    <s v="M"/>
    <s v="Purple"/>
    <s v="Spring"/>
    <n v="3.7"/>
    <x v="1"/>
    <s v="Venmo"/>
    <s v="Express"/>
    <s v="No"/>
    <s v="No"/>
    <n v="23"/>
    <s v="Credit Card"/>
    <s v="Quarterly"/>
  </r>
  <r>
    <n v="2526"/>
    <n v="39"/>
    <s v="Male"/>
    <s v="Sweater"/>
    <s v="Clothing"/>
    <n v="72"/>
    <s v="Kentucky"/>
    <s v="M"/>
    <s v="Purple"/>
    <s v="Winter"/>
    <n v="4.2"/>
    <x v="1"/>
    <s v="PayPal"/>
    <s v="Standard"/>
    <s v="No"/>
    <s v="No"/>
    <n v="20"/>
    <s v="PayPal"/>
    <s v="Weekly"/>
  </r>
  <r>
    <n v="2527"/>
    <n v="47"/>
    <s v="Male"/>
    <s v="Shorts"/>
    <s v="Clothing"/>
    <n v="28"/>
    <s v="Rhode Island"/>
    <s v="S"/>
    <s v="Peach"/>
    <s v="Spring"/>
    <n v="3.4"/>
    <x v="1"/>
    <s v="Bank Transfer"/>
    <s v="Express"/>
    <s v="No"/>
    <s v="No"/>
    <n v="30"/>
    <s v="PayPal"/>
    <s v="Bi-Weekly"/>
  </r>
  <r>
    <n v="2528"/>
    <n v="19"/>
    <s v="Male"/>
    <s v="Pants"/>
    <s v="Clothing"/>
    <n v="36"/>
    <s v="Illinois"/>
    <s v="M"/>
    <s v="Gold"/>
    <s v="Fall"/>
    <n v="3.6"/>
    <x v="1"/>
    <s v="Cash"/>
    <s v="Express"/>
    <s v="No"/>
    <s v="No"/>
    <n v="33"/>
    <s v="Bank Transfer"/>
    <s v="Every 3 Months"/>
  </r>
  <r>
    <n v="2529"/>
    <n v="52"/>
    <s v="Male"/>
    <s v="Jewelry"/>
    <s v="Accessories"/>
    <n v="47"/>
    <s v="Alabama"/>
    <s v="S"/>
    <s v="Peach"/>
    <s v="Fall"/>
    <n v="4.7"/>
    <x v="1"/>
    <s v="Bank Transfer"/>
    <s v="2-Day Shipping"/>
    <s v="No"/>
    <s v="No"/>
    <n v="31"/>
    <s v="Debit Card"/>
    <s v="Monthly"/>
  </r>
  <r>
    <n v="2530"/>
    <n v="34"/>
    <s v="Male"/>
    <s v="Gloves"/>
    <s v="Accessories"/>
    <n v="62"/>
    <s v="Tennessee"/>
    <s v="M"/>
    <s v="Magenta"/>
    <s v="Spring"/>
    <n v="4.7"/>
    <x v="1"/>
    <s v="Cash"/>
    <s v="Next Day Air"/>
    <s v="No"/>
    <s v="No"/>
    <n v="48"/>
    <s v="Bank Transfer"/>
    <s v="Monthly"/>
  </r>
  <r>
    <n v="2531"/>
    <n v="25"/>
    <s v="Male"/>
    <s v="Skirt"/>
    <s v="Clothing"/>
    <n v="98"/>
    <s v="Massachusetts"/>
    <s v="S"/>
    <s v="Cyan"/>
    <s v="Spring"/>
    <n v="3.6"/>
    <x v="1"/>
    <s v="Debit Card"/>
    <s v="Free Shipping"/>
    <s v="No"/>
    <s v="No"/>
    <n v="28"/>
    <s v="Debit Card"/>
    <s v="Weekly"/>
  </r>
  <r>
    <n v="2532"/>
    <n v="43"/>
    <s v="Male"/>
    <s v="Sandals"/>
    <s v="Footwear"/>
    <n v="28"/>
    <s v="Texas"/>
    <s v="M"/>
    <s v="Violet"/>
    <s v="Summer"/>
    <n v="4.5999999999999996"/>
    <x v="1"/>
    <s v="PayPal"/>
    <s v="Free Shipping"/>
    <s v="No"/>
    <s v="No"/>
    <n v="7"/>
    <s v="Cash"/>
    <s v="Every 3 Months"/>
  </r>
  <r>
    <n v="2533"/>
    <n v="55"/>
    <s v="Male"/>
    <s v="Socks"/>
    <s v="Clothing"/>
    <n v="86"/>
    <s v="Nebraska"/>
    <s v="S"/>
    <s v="Charcoal"/>
    <s v="Summer"/>
    <n v="2.6"/>
    <x v="1"/>
    <s v="PayPal"/>
    <s v="Next Day Air"/>
    <s v="No"/>
    <s v="No"/>
    <n v="4"/>
    <s v="Debit Card"/>
    <s v="Weekly"/>
  </r>
  <r>
    <n v="2534"/>
    <n v="66"/>
    <s v="Male"/>
    <s v="Jewelry"/>
    <s v="Accessories"/>
    <n v="46"/>
    <s v="Pennsylvania"/>
    <s v="S"/>
    <s v="Blue"/>
    <s v="Summer"/>
    <n v="3.1"/>
    <x v="1"/>
    <s v="Venmo"/>
    <s v="Standard"/>
    <s v="No"/>
    <s v="No"/>
    <n v="49"/>
    <s v="Cash"/>
    <s v="Bi-Weekly"/>
  </r>
  <r>
    <n v="2535"/>
    <n v="41"/>
    <s v="Male"/>
    <s v="Sunglasses"/>
    <s v="Accessories"/>
    <n v="42"/>
    <s v="Virginia"/>
    <s v="XL"/>
    <s v="Red"/>
    <s v="Fall"/>
    <n v="3.2"/>
    <x v="1"/>
    <s v="PayPal"/>
    <s v="Free Shipping"/>
    <s v="No"/>
    <s v="No"/>
    <n v="22"/>
    <s v="Cash"/>
    <s v="Weekly"/>
  </r>
  <r>
    <n v="2536"/>
    <n v="47"/>
    <s v="Male"/>
    <s v="Coat"/>
    <s v="Outerwear"/>
    <n v="80"/>
    <s v="Vermont"/>
    <s v="S"/>
    <s v="Purple"/>
    <s v="Winter"/>
    <n v="3.9"/>
    <x v="1"/>
    <s v="Bank Transfer"/>
    <s v="Express"/>
    <s v="No"/>
    <s v="No"/>
    <n v="39"/>
    <s v="Bank Transfer"/>
    <s v="Fortnightly"/>
  </r>
  <r>
    <n v="2537"/>
    <n v="51"/>
    <s v="Male"/>
    <s v="Belt"/>
    <s v="Accessories"/>
    <n v="39"/>
    <s v="Oklahoma"/>
    <s v="L"/>
    <s v="Gray"/>
    <s v="Spring"/>
    <n v="4.9000000000000004"/>
    <x v="1"/>
    <s v="Bank Transfer"/>
    <s v="Express"/>
    <s v="No"/>
    <s v="No"/>
    <n v="45"/>
    <s v="PayPal"/>
    <s v="Every 3 Months"/>
  </r>
  <r>
    <n v="2538"/>
    <n v="44"/>
    <s v="Male"/>
    <s v="Coat"/>
    <s v="Outerwear"/>
    <n v="49"/>
    <s v="Maine"/>
    <s v="M"/>
    <s v="Purple"/>
    <s v="Summer"/>
    <n v="4.0999999999999996"/>
    <x v="1"/>
    <s v="Debit Card"/>
    <s v="2-Day Shipping"/>
    <s v="No"/>
    <s v="No"/>
    <n v="30"/>
    <s v="PayPal"/>
    <s v="Fortnightly"/>
  </r>
  <r>
    <n v="2539"/>
    <n v="18"/>
    <s v="Male"/>
    <s v="Scarf"/>
    <s v="Accessories"/>
    <n v="32"/>
    <s v="New Jersey"/>
    <s v="M"/>
    <s v="Silver"/>
    <s v="Summer"/>
    <n v="4.2"/>
    <x v="1"/>
    <s v="Venmo"/>
    <s v="Next Day Air"/>
    <s v="No"/>
    <s v="No"/>
    <n v="33"/>
    <s v="Credit Card"/>
    <s v="Bi-Weekly"/>
  </r>
  <r>
    <n v="2540"/>
    <n v="33"/>
    <s v="Male"/>
    <s v="Sandals"/>
    <s v="Footwear"/>
    <n v="73"/>
    <s v="Massachusetts"/>
    <s v="M"/>
    <s v="Purple"/>
    <s v="Fall"/>
    <n v="4.0999999999999996"/>
    <x v="1"/>
    <s v="PayPal"/>
    <s v="Next Day Air"/>
    <s v="No"/>
    <s v="No"/>
    <n v="24"/>
    <s v="Cash"/>
    <s v="Bi-Weekly"/>
  </r>
  <r>
    <n v="2541"/>
    <n v="24"/>
    <s v="Male"/>
    <s v="Belt"/>
    <s v="Accessories"/>
    <n v="42"/>
    <s v="New Jersey"/>
    <s v="M"/>
    <s v="Charcoal"/>
    <s v="Summer"/>
    <n v="3.9"/>
    <x v="1"/>
    <s v="PayPal"/>
    <s v="Free Shipping"/>
    <s v="No"/>
    <s v="No"/>
    <n v="11"/>
    <s v="Debit Card"/>
    <s v="Quarterly"/>
  </r>
  <r>
    <n v="2542"/>
    <n v="33"/>
    <s v="Male"/>
    <s v="Scarf"/>
    <s v="Accessories"/>
    <n v="58"/>
    <s v="Washington"/>
    <s v="M"/>
    <s v="Silver"/>
    <s v="Spring"/>
    <n v="2.7"/>
    <x v="1"/>
    <s v="Venmo"/>
    <s v="Next Day Air"/>
    <s v="No"/>
    <s v="No"/>
    <n v="13"/>
    <s v="Venmo"/>
    <s v="Every 3 Months"/>
  </r>
  <r>
    <n v="2543"/>
    <n v="61"/>
    <s v="Male"/>
    <s v="Jewelry"/>
    <s v="Accessories"/>
    <n v="22"/>
    <s v="Arkansas"/>
    <s v="M"/>
    <s v="White"/>
    <s v="Winter"/>
    <n v="3.7"/>
    <x v="1"/>
    <s v="PayPal"/>
    <s v="Express"/>
    <s v="No"/>
    <s v="No"/>
    <n v="27"/>
    <s v="PayPal"/>
    <s v="Annually"/>
  </r>
  <r>
    <n v="2544"/>
    <n v="27"/>
    <s v="Male"/>
    <s v="Scarf"/>
    <s v="Accessories"/>
    <n v="56"/>
    <s v="West Virginia"/>
    <s v="L"/>
    <s v="Peach"/>
    <s v="Spring"/>
    <n v="2.7"/>
    <x v="1"/>
    <s v="Debit Card"/>
    <s v="Next Day Air"/>
    <s v="No"/>
    <s v="No"/>
    <n v="30"/>
    <s v="PayPal"/>
    <s v="Bi-Weekly"/>
  </r>
  <r>
    <n v="2545"/>
    <n v="46"/>
    <s v="Male"/>
    <s v="Pants"/>
    <s v="Clothing"/>
    <n v="70"/>
    <s v="Delaware"/>
    <s v="M"/>
    <s v="Red"/>
    <s v="Spring"/>
    <n v="2.5"/>
    <x v="1"/>
    <s v="Cash"/>
    <s v="Next Day Air"/>
    <s v="No"/>
    <s v="No"/>
    <n v="39"/>
    <s v="Venmo"/>
    <s v="Quarterly"/>
  </r>
  <r>
    <n v="2546"/>
    <n v="38"/>
    <s v="Male"/>
    <s v="Shoes"/>
    <s v="Footwear"/>
    <n v="50"/>
    <s v="Texas"/>
    <s v="L"/>
    <s v="Olive"/>
    <s v="Spring"/>
    <n v="3.9"/>
    <x v="1"/>
    <s v="Bank Transfer"/>
    <s v="Free Shipping"/>
    <s v="No"/>
    <s v="No"/>
    <n v="10"/>
    <s v="Debit Card"/>
    <s v="Annually"/>
  </r>
  <r>
    <n v="2547"/>
    <n v="63"/>
    <s v="Male"/>
    <s v="Boots"/>
    <s v="Footwear"/>
    <n v="21"/>
    <s v="Texas"/>
    <s v="L"/>
    <s v="Gray"/>
    <s v="Summer"/>
    <n v="3"/>
    <x v="1"/>
    <s v="Venmo"/>
    <s v="Express"/>
    <s v="No"/>
    <s v="No"/>
    <n v="4"/>
    <s v="Credit Card"/>
    <s v="Quarterly"/>
  </r>
  <r>
    <n v="2548"/>
    <n v="47"/>
    <s v="Male"/>
    <s v="Jacket"/>
    <s v="Outerwear"/>
    <n v="97"/>
    <s v="Mississippi"/>
    <s v="M"/>
    <s v="Beige"/>
    <s v="Summer"/>
    <n v="3.2"/>
    <x v="1"/>
    <s v="Bank Transfer"/>
    <s v="2-Day Shipping"/>
    <s v="No"/>
    <s v="No"/>
    <n v="16"/>
    <s v="Cash"/>
    <s v="Weekly"/>
  </r>
  <r>
    <n v="2549"/>
    <n v="42"/>
    <s v="Male"/>
    <s v="Backpack"/>
    <s v="Accessories"/>
    <n v="63"/>
    <s v="Texas"/>
    <s v="L"/>
    <s v="Pink"/>
    <s v="Winter"/>
    <n v="3.8"/>
    <x v="1"/>
    <s v="Credit Card"/>
    <s v="Standard"/>
    <s v="No"/>
    <s v="No"/>
    <n v="34"/>
    <s v="Credit Card"/>
    <s v="Monthly"/>
  </r>
  <r>
    <n v="2550"/>
    <n v="41"/>
    <s v="Male"/>
    <s v="Jacket"/>
    <s v="Outerwear"/>
    <n v="60"/>
    <s v="Virginia"/>
    <s v="M"/>
    <s v="Red"/>
    <s v="Fall"/>
    <n v="2.7"/>
    <x v="1"/>
    <s v="Credit Card"/>
    <s v="Standard"/>
    <s v="No"/>
    <s v="No"/>
    <n v="11"/>
    <s v="Debit Card"/>
    <s v="Every 3 Months"/>
  </r>
  <r>
    <n v="2551"/>
    <n v="53"/>
    <s v="Male"/>
    <s v="Boots"/>
    <s v="Footwear"/>
    <n v="52"/>
    <s v="New Hampshire"/>
    <s v="XL"/>
    <s v="Peach"/>
    <s v="Fall"/>
    <n v="3"/>
    <x v="1"/>
    <s v="Credit Card"/>
    <s v="Store Pickup"/>
    <s v="No"/>
    <s v="No"/>
    <n v="30"/>
    <s v="Debit Card"/>
    <s v="Fortnightly"/>
  </r>
  <r>
    <n v="2552"/>
    <n v="29"/>
    <s v="Male"/>
    <s v="Shoes"/>
    <s v="Footwear"/>
    <n v="32"/>
    <s v="Minnesota"/>
    <s v="M"/>
    <s v="Maroon"/>
    <s v="Winter"/>
    <n v="4.0999999999999996"/>
    <x v="1"/>
    <s v="Cash"/>
    <s v="Next Day Air"/>
    <s v="No"/>
    <s v="No"/>
    <n v="40"/>
    <s v="Debit Card"/>
    <s v="Annually"/>
  </r>
  <r>
    <n v="2553"/>
    <n v="61"/>
    <s v="Male"/>
    <s v="Belt"/>
    <s v="Accessories"/>
    <n v="48"/>
    <s v="Maryland"/>
    <s v="XL"/>
    <s v="Purple"/>
    <s v="Spring"/>
    <n v="3.2"/>
    <x v="1"/>
    <s v="Cash"/>
    <s v="2-Day Shipping"/>
    <s v="No"/>
    <s v="No"/>
    <n v="13"/>
    <s v="Credit Card"/>
    <s v="Annually"/>
  </r>
  <r>
    <n v="2554"/>
    <n v="69"/>
    <s v="Male"/>
    <s v="Jewelry"/>
    <s v="Accessories"/>
    <n v="25"/>
    <s v="Vermont"/>
    <s v="M"/>
    <s v="Maroon"/>
    <s v="Summer"/>
    <n v="4.5"/>
    <x v="1"/>
    <s v="Cash"/>
    <s v="Store Pickup"/>
    <s v="No"/>
    <s v="No"/>
    <n v="28"/>
    <s v="Venmo"/>
    <s v="Every 3 Months"/>
  </r>
  <r>
    <n v="2555"/>
    <n v="51"/>
    <s v="Male"/>
    <s v="Jewelry"/>
    <s v="Accessories"/>
    <n v="68"/>
    <s v="Kansas"/>
    <s v="M"/>
    <s v="Gray"/>
    <s v="Summer"/>
    <n v="4.3"/>
    <x v="1"/>
    <s v="Bank Transfer"/>
    <s v="Store Pickup"/>
    <s v="No"/>
    <s v="No"/>
    <n v="49"/>
    <s v="Debit Card"/>
    <s v="Bi-Weekly"/>
  </r>
  <r>
    <n v="2556"/>
    <n v="24"/>
    <s v="Male"/>
    <s v="Pants"/>
    <s v="Clothing"/>
    <n v="74"/>
    <s v="Idaho"/>
    <s v="M"/>
    <s v="Gray"/>
    <s v="Fall"/>
    <n v="3.5"/>
    <x v="1"/>
    <s v="PayPal"/>
    <s v="Standard"/>
    <s v="No"/>
    <s v="No"/>
    <n v="23"/>
    <s v="Credit Card"/>
    <s v="Weekly"/>
  </r>
  <r>
    <n v="2557"/>
    <n v="24"/>
    <s v="Male"/>
    <s v="T-shirt"/>
    <s v="Clothing"/>
    <n v="88"/>
    <s v="Montana"/>
    <s v="XL"/>
    <s v="Magenta"/>
    <s v="Fall"/>
    <n v="3.1"/>
    <x v="1"/>
    <s v="PayPal"/>
    <s v="Standard"/>
    <s v="No"/>
    <s v="No"/>
    <n v="4"/>
    <s v="Bank Transfer"/>
    <s v="Quarterly"/>
  </r>
  <r>
    <n v="2558"/>
    <n v="70"/>
    <s v="Male"/>
    <s v="Shorts"/>
    <s v="Clothing"/>
    <n v="23"/>
    <s v="Oklahoma"/>
    <s v="L"/>
    <s v="Cyan"/>
    <s v="Spring"/>
    <n v="3.9"/>
    <x v="1"/>
    <s v="Venmo"/>
    <s v="Standard"/>
    <s v="No"/>
    <s v="No"/>
    <n v="17"/>
    <s v="PayPal"/>
    <s v="Fortnightly"/>
  </r>
  <r>
    <n v="2559"/>
    <n v="49"/>
    <s v="Male"/>
    <s v="Hoodie"/>
    <s v="Clothing"/>
    <n v="32"/>
    <s v="California"/>
    <s v="M"/>
    <s v="Silver"/>
    <s v="Fall"/>
    <n v="2.7"/>
    <x v="1"/>
    <s v="Cash"/>
    <s v="Express"/>
    <s v="No"/>
    <s v="No"/>
    <n v="24"/>
    <s v="PayPal"/>
    <s v="Fortnightly"/>
  </r>
  <r>
    <n v="2560"/>
    <n v="48"/>
    <s v="Male"/>
    <s v="Belt"/>
    <s v="Accessories"/>
    <n v="71"/>
    <s v="Mississippi"/>
    <s v="S"/>
    <s v="Green"/>
    <s v="Winter"/>
    <n v="4"/>
    <x v="1"/>
    <s v="Venmo"/>
    <s v="Free Shipping"/>
    <s v="No"/>
    <s v="No"/>
    <n v="21"/>
    <s v="Debit Card"/>
    <s v="Every 3 Months"/>
  </r>
  <r>
    <n v="2561"/>
    <n v="58"/>
    <s v="Male"/>
    <s v="Boots"/>
    <s v="Footwear"/>
    <n v="62"/>
    <s v="California"/>
    <s v="M"/>
    <s v="Violet"/>
    <s v="Spring"/>
    <n v="2.7"/>
    <x v="1"/>
    <s v="Debit Card"/>
    <s v="Next Day Air"/>
    <s v="No"/>
    <s v="No"/>
    <n v="17"/>
    <s v="Debit Card"/>
    <s v="Bi-Weekly"/>
  </r>
  <r>
    <n v="2562"/>
    <n v="32"/>
    <s v="Male"/>
    <s v="Hoodie"/>
    <s v="Clothing"/>
    <n v="20"/>
    <s v="New York"/>
    <s v="L"/>
    <s v="Magenta"/>
    <s v="Spring"/>
    <n v="2.7"/>
    <x v="1"/>
    <s v="Credit Card"/>
    <s v="Free Shipping"/>
    <s v="No"/>
    <s v="No"/>
    <n v="22"/>
    <s v="Debit Card"/>
    <s v="Quarterly"/>
  </r>
  <r>
    <n v="2563"/>
    <n v="57"/>
    <s v="Male"/>
    <s v="Shorts"/>
    <s v="Clothing"/>
    <n v="62"/>
    <s v="Arizona"/>
    <s v="XL"/>
    <s v="Yellow"/>
    <s v="Spring"/>
    <n v="4.7"/>
    <x v="1"/>
    <s v="Debit Card"/>
    <s v="Standard"/>
    <s v="No"/>
    <s v="No"/>
    <n v="27"/>
    <s v="Cash"/>
    <s v="Fortnightly"/>
  </r>
  <r>
    <n v="2564"/>
    <n v="69"/>
    <s v="Male"/>
    <s v="Backpack"/>
    <s v="Accessories"/>
    <n v="81"/>
    <s v="Massachusetts"/>
    <s v="XL"/>
    <s v="Gray"/>
    <s v="Winter"/>
    <n v="4.5"/>
    <x v="1"/>
    <s v="PayPal"/>
    <s v="Standard"/>
    <s v="No"/>
    <s v="No"/>
    <n v="1"/>
    <s v="Venmo"/>
    <s v="Every 3 Months"/>
  </r>
  <r>
    <n v="2565"/>
    <n v="42"/>
    <s v="Male"/>
    <s v="Scarf"/>
    <s v="Accessories"/>
    <n v="90"/>
    <s v="Kentucky"/>
    <s v="L"/>
    <s v="Indigo"/>
    <s v="Winter"/>
    <n v="3"/>
    <x v="1"/>
    <s v="Debit Card"/>
    <s v="2-Day Shipping"/>
    <s v="No"/>
    <s v="No"/>
    <n v="27"/>
    <s v="Bank Transfer"/>
    <s v="Weekly"/>
  </r>
  <r>
    <n v="2566"/>
    <n v="30"/>
    <s v="Male"/>
    <s v="Socks"/>
    <s v="Clothing"/>
    <n v="43"/>
    <s v="Vermont"/>
    <s v="S"/>
    <s v="Indigo"/>
    <s v="Fall"/>
    <n v="3.6"/>
    <x v="1"/>
    <s v="Debit Card"/>
    <s v="Store Pickup"/>
    <s v="No"/>
    <s v="No"/>
    <n v="8"/>
    <s v="Venmo"/>
    <s v="Quarterly"/>
  </r>
  <r>
    <n v="2567"/>
    <n v="35"/>
    <s v="Male"/>
    <s v="Handbag"/>
    <s v="Accessories"/>
    <n v="38"/>
    <s v="Missouri"/>
    <s v="S"/>
    <s v="Yellow"/>
    <s v="Fall"/>
    <n v="3.3"/>
    <x v="1"/>
    <s v="Credit Card"/>
    <s v="Standard"/>
    <s v="No"/>
    <s v="No"/>
    <n v="43"/>
    <s v="PayPal"/>
    <s v="Quarterly"/>
  </r>
  <r>
    <n v="2568"/>
    <n v="19"/>
    <s v="Male"/>
    <s v="Sunglasses"/>
    <s v="Accessories"/>
    <n v="25"/>
    <s v="Michigan"/>
    <s v="XL"/>
    <s v="Gold"/>
    <s v="Spring"/>
    <n v="4.3"/>
    <x v="1"/>
    <s v="Venmo"/>
    <s v="Store Pickup"/>
    <s v="No"/>
    <s v="No"/>
    <n v="24"/>
    <s v="Cash"/>
    <s v="Fortnightly"/>
  </r>
  <r>
    <n v="2569"/>
    <n v="52"/>
    <s v="Male"/>
    <s v="T-shirt"/>
    <s v="Clothing"/>
    <n v="98"/>
    <s v="Texas"/>
    <s v="XL"/>
    <s v="Green"/>
    <s v="Winter"/>
    <n v="4.3"/>
    <x v="1"/>
    <s v="Cash"/>
    <s v="Express"/>
    <s v="No"/>
    <s v="No"/>
    <n v="29"/>
    <s v="PayPal"/>
    <s v="Fortnightly"/>
  </r>
  <r>
    <n v="2570"/>
    <n v="42"/>
    <s v="Male"/>
    <s v="Dress"/>
    <s v="Clothing"/>
    <n v="75"/>
    <s v="New York"/>
    <s v="M"/>
    <s v="Charcoal"/>
    <s v="Spring"/>
    <n v="4.8"/>
    <x v="1"/>
    <s v="Debit Card"/>
    <s v="Free Shipping"/>
    <s v="No"/>
    <s v="No"/>
    <n v="10"/>
    <s v="Bank Transfer"/>
    <s v="Bi-Weekly"/>
  </r>
  <r>
    <n v="2571"/>
    <n v="36"/>
    <s v="Male"/>
    <s v="Sneakers"/>
    <s v="Footwear"/>
    <n v="27"/>
    <s v="New Mexico"/>
    <s v="XL"/>
    <s v="Olive"/>
    <s v="Spring"/>
    <n v="4"/>
    <x v="1"/>
    <s v="Bank Transfer"/>
    <s v="Store Pickup"/>
    <s v="No"/>
    <s v="No"/>
    <n v="12"/>
    <s v="PayPal"/>
    <s v="Fortnightly"/>
  </r>
  <r>
    <n v="2572"/>
    <n v="45"/>
    <s v="Male"/>
    <s v="Sunglasses"/>
    <s v="Accessories"/>
    <n v="27"/>
    <s v="Mississippi"/>
    <s v="L"/>
    <s v="Black"/>
    <s v="Winter"/>
    <n v="3.5"/>
    <x v="1"/>
    <s v="Credit Card"/>
    <s v="Standard"/>
    <s v="No"/>
    <s v="No"/>
    <n v="48"/>
    <s v="Cash"/>
    <s v="Fortnightly"/>
  </r>
  <r>
    <n v="2573"/>
    <n v="54"/>
    <s v="Male"/>
    <s v="Blouse"/>
    <s v="Clothing"/>
    <n v="42"/>
    <s v="Washington"/>
    <s v="M"/>
    <s v="Silver"/>
    <s v="Fall"/>
    <n v="3.9"/>
    <x v="1"/>
    <s v="Debit Card"/>
    <s v="Next Day Air"/>
    <s v="No"/>
    <s v="No"/>
    <n v="40"/>
    <s v="Bank Transfer"/>
    <s v="Quarterly"/>
  </r>
  <r>
    <n v="2574"/>
    <n v="54"/>
    <s v="Male"/>
    <s v="T-shirt"/>
    <s v="Clothing"/>
    <n v="90"/>
    <s v="New Mexico"/>
    <s v="M"/>
    <s v="Red"/>
    <s v="Summer"/>
    <n v="4.4000000000000004"/>
    <x v="1"/>
    <s v="Bank Transfer"/>
    <s v="Store Pickup"/>
    <s v="No"/>
    <s v="No"/>
    <n v="1"/>
    <s v="Bank Transfer"/>
    <s v="Annually"/>
  </r>
  <r>
    <n v="2575"/>
    <n v="27"/>
    <s v="Male"/>
    <s v="Hat"/>
    <s v="Accessories"/>
    <n v="63"/>
    <s v="Florida"/>
    <s v="M"/>
    <s v="Brown"/>
    <s v="Summer"/>
    <n v="4.5999999999999996"/>
    <x v="1"/>
    <s v="Credit Card"/>
    <s v="2-Day Shipping"/>
    <s v="No"/>
    <s v="No"/>
    <n v="26"/>
    <s v="Credit Card"/>
    <s v="Fortnightly"/>
  </r>
  <r>
    <n v="2576"/>
    <n v="53"/>
    <s v="Male"/>
    <s v="Shorts"/>
    <s v="Clothing"/>
    <n v="96"/>
    <s v="Minnesota"/>
    <s v="M"/>
    <s v="Silver"/>
    <s v="Fall"/>
    <n v="4"/>
    <x v="1"/>
    <s v="Cash"/>
    <s v="Express"/>
    <s v="No"/>
    <s v="No"/>
    <n v="9"/>
    <s v="PayPal"/>
    <s v="Annually"/>
  </r>
  <r>
    <n v="2577"/>
    <n v="20"/>
    <s v="Male"/>
    <s v="Hoodie"/>
    <s v="Clothing"/>
    <n v="40"/>
    <s v="New Hampshire"/>
    <s v="M"/>
    <s v="Silver"/>
    <s v="Winter"/>
    <n v="4.2"/>
    <x v="1"/>
    <s v="PayPal"/>
    <s v="Free Shipping"/>
    <s v="No"/>
    <s v="No"/>
    <n v="19"/>
    <s v="Debit Card"/>
    <s v="Quarterly"/>
  </r>
  <r>
    <n v="2578"/>
    <n v="52"/>
    <s v="Male"/>
    <s v="Socks"/>
    <s v="Clothing"/>
    <n v="39"/>
    <s v="Minnesota"/>
    <s v="L"/>
    <s v="Black"/>
    <s v="Fall"/>
    <n v="4.5"/>
    <x v="1"/>
    <s v="Debit Card"/>
    <s v="Next Day Air"/>
    <s v="No"/>
    <s v="No"/>
    <n v="37"/>
    <s v="Bank Transfer"/>
    <s v="Monthly"/>
  </r>
  <r>
    <n v="2579"/>
    <n v="54"/>
    <s v="Male"/>
    <s v="Sunglasses"/>
    <s v="Accessories"/>
    <n v="48"/>
    <s v="Vermont"/>
    <s v="M"/>
    <s v="Purple"/>
    <s v="Fall"/>
    <n v="3.9"/>
    <x v="1"/>
    <s v="Bank Transfer"/>
    <s v="Free Shipping"/>
    <s v="No"/>
    <s v="No"/>
    <n v="3"/>
    <s v="Cash"/>
    <s v="Quarterly"/>
  </r>
  <r>
    <n v="2580"/>
    <n v="65"/>
    <s v="Male"/>
    <s v="Blouse"/>
    <s v="Clothing"/>
    <n v="20"/>
    <s v="Minnesota"/>
    <s v="M"/>
    <s v="Purple"/>
    <s v="Summer"/>
    <n v="3.7"/>
    <x v="1"/>
    <s v="Venmo"/>
    <s v="Express"/>
    <s v="No"/>
    <s v="No"/>
    <n v="40"/>
    <s v="Venmo"/>
    <s v="Weekly"/>
  </r>
  <r>
    <n v="2581"/>
    <n v="43"/>
    <s v="Male"/>
    <s v="Jeans"/>
    <s v="Clothing"/>
    <n v="29"/>
    <s v="Massachusetts"/>
    <s v="S"/>
    <s v="Turquoise"/>
    <s v="Summer"/>
    <n v="3.6"/>
    <x v="1"/>
    <s v="Cash"/>
    <s v="Store Pickup"/>
    <s v="No"/>
    <s v="No"/>
    <n v="13"/>
    <s v="Bank Transfer"/>
    <s v="Quarterly"/>
  </r>
  <r>
    <n v="2582"/>
    <n v="57"/>
    <s v="Male"/>
    <s v="Dress"/>
    <s v="Clothing"/>
    <n v="81"/>
    <s v="Wyoming"/>
    <s v="M"/>
    <s v="Gold"/>
    <s v="Winter"/>
    <n v="4.7"/>
    <x v="1"/>
    <s v="Bank Transfer"/>
    <s v="Express"/>
    <s v="No"/>
    <s v="No"/>
    <n v="48"/>
    <s v="Credit Card"/>
    <s v="Monthly"/>
  </r>
  <r>
    <n v="2583"/>
    <n v="19"/>
    <s v="Male"/>
    <s v="Dress"/>
    <s v="Clothing"/>
    <n v="98"/>
    <s v="South Dakota"/>
    <s v="S"/>
    <s v="Indigo"/>
    <s v="Fall"/>
    <n v="3.6"/>
    <x v="1"/>
    <s v="Venmo"/>
    <s v="2-Day Shipping"/>
    <s v="No"/>
    <s v="No"/>
    <n v="4"/>
    <s v="Venmo"/>
    <s v="Every 3 Months"/>
  </r>
  <r>
    <n v="2584"/>
    <n v="69"/>
    <s v="Male"/>
    <s v="Jeans"/>
    <s v="Clothing"/>
    <n v="93"/>
    <s v="Oklahoma"/>
    <s v="M"/>
    <s v="Lavender"/>
    <s v="Fall"/>
    <n v="2.5"/>
    <x v="1"/>
    <s v="Bank Transfer"/>
    <s v="Next Day Air"/>
    <s v="No"/>
    <s v="No"/>
    <n v="9"/>
    <s v="Cash"/>
    <s v="Weekly"/>
  </r>
  <r>
    <n v="2585"/>
    <n v="26"/>
    <s v="Male"/>
    <s v="Socks"/>
    <s v="Clothing"/>
    <n v="30"/>
    <s v="Florida"/>
    <s v="L"/>
    <s v="Blue"/>
    <s v="Summer"/>
    <n v="2.9"/>
    <x v="1"/>
    <s v="PayPal"/>
    <s v="Store Pickup"/>
    <s v="No"/>
    <s v="No"/>
    <n v="26"/>
    <s v="Bank Transfer"/>
    <s v="Bi-Weekly"/>
  </r>
  <r>
    <n v="2586"/>
    <n v="57"/>
    <s v="Male"/>
    <s v="Sunglasses"/>
    <s v="Accessories"/>
    <n v="37"/>
    <s v="Wisconsin"/>
    <s v="L"/>
    <s v="Maroon"/>
    <s v="Fall"/>
    <n v="4.4000000000000004"/>
    <x v="1"/>
    <s v="Venmo"/>
    <s v="Free Shipping"/>
    <s v="No"/>
    <s v="No"/>
    <n v="19"/>
    <s v="Debit Card"/>
    <s v="Weekly"/>
  </r>
  <r>
    <n v="2587"/>
    <n v="20"/>
    <s v="Male"/>
    <s v="Coat"/>
    <s v="Outerwear"/>
    <n v="28"/>
    <s v="Maine"/>
    <s v="L"/>
    <s v="Yellow"/>
    <s v="Winter"/>
    <n v="4.5999999999999996"/>
    <x v="1"/>
    <s v="Venmo"/>
    <s v="Express"/>
    <s v="No"/>
    <s v="No"/>
    <n v="1"/>
    <s v="Credit Card"/>
    <s v="Every 3 Months"/>
  </r>
  <r>
    <n v="2588"/>
    <n v="55"/>
    <s v="Male"/>
    <s v="Scarf"/>
    <s v="Accessories"/>
    <n v="29"/>
    <s v="Connecticut"/>
    <s v="M"/>
    <s v="Purple"/>
    <s v="Winter"/>
    <n v="3.7"/>
    <x v="1"/>
    <s v="PayPal"/>
    <s v="Express"/>
    <s v="No"/>
    <s v="No"/>
    <n v="29"/>
    <s v="PayPal"/>
    <s v="Every 3 Months"/>
  </r>
  <r>
    <n v="2589"/>
    <n v="44"/>
    <s v="Male"/>
    <s v="Backpack"/>
    <s v="Accessories"/>
    <n v="49"/>
    <s v="Delaware"/>
    <s v="M"/>
    <s v="Peach"/>
    <s v="Summer"/>
    <n v="3.2"/>
    <x v="1"/>
    <s v="Venmo"/>
    <s v="Free Shipping"/>
    <s v="No"/>
    <s v="No"/>
    <n v="38"/>
    <s v="Venmo"/>
    <s v="Bi-Weekly"/>
  </r>
  <r>
    <n v="2590"/>
    <n v="52"/>
    <s v="Male"/>
    <s v="Pants"/>
    <s v="Clothing"/>
    <n v="53"/>
    <s v="North Dakota"/>
    <s v="M"/>
    <s v="Silver"/>
    <s v="Winter"/>
    <n v="4.9000000000000004"/>
    <x v="1"/>
    <s v="Bank Transfer"/>
    <s v="2-Day Shipping"/>
    <s v="No"/>
    <s v="No"/>
    <n v="31"/>
    <s v="PayPal"/>
    <s v="Annually"/>
  </r>
  <r>
    <n v="2591"/>
    <n v="57"/>
    <s v="Male"/>
    <s v="Gloves"/>
    <s v="Accessories"/>
    <n v="66"/>
    <s v="California"/>
    <s v="M"/>
    <s v="Turquoise"/>
    <s v="Summer"/>
    <n v="5"/>
    <x v="1"/>
    <s v="PayPal"/>
    <s v="Free Shipping"/>
    <s v="No"/>
    <s v="No"/>
    <n v="35"/>
    <s v="Venmo"/>
    <s v="Annually"/>
  </r>
  <r>
    <n v="2592"/>
    <n v="40"/>
    <s v="Male"/>
    <s v="Jacket"/>
    <s v="Outerwear"/>
    <n v="61"/>
    <s v="New Mexico"/>
    <s v="S"/>
    <s v="Olive"/>
    <s v="Spring"/>
    <n v="3.3"/>
    <x v="1"/>
    <s v="Debit Card"/>
    <s v="Express"/>
    <s v="No"/>
    <s v="No"/>
    <n v="40"/>
    <s v="Cash"/>
    <s v="Quarterly"/>
  </r>
  <r>
    <n v="2593"/>
    <n v="23"/>
    <s v="Male"/>
    <s v="Shorts"/>
    <s v="Clothing"/>
    <n v="23"/>
    <s v="Iowa"/>
    <s v="XL"/>
    <s v="Peach"/>
    <s v="Summer"/>
    <n v="4.4000000000000004"/>
    <x v="1"/>
    <s v="Cash"/>
    <s v="Store Pickup"/>
    <s v="No"/>
    <s v="No"/>
    <n v="13"/>
    <s v="Venmo"/>
    <s v="Quarterly"/>
  </r>
  <r>
    <n v="2594"/>
    <n v="36"/>
    <s v="Male"/>
    <s v="Pants"/>
    <s v="Clothing"/>
    <n v="36"/>
    <s v="Colorado"/>
    <s v="S"/>
    <s v="Indigo"/>
    <s v="Fall"/>
    <n v="4.7"/>
    <x v="1"/>
    <s v="Debit Card"/>
    <s v="Store Pickup"/>
    <s v="No"/>
    <s v="No"/>
    <n v="9"/>
    <s v="Bank Transfer"/>
    <s v="Every 3 Months"/>
  </r>
  <r>
    <n v="2595"/>
    <n v="59"/>
    <s v="Male"/>
    <s v="Skirt"/>
    <s v="Clothing"/>
    <n v="81"/>
    <s v="Montana"/>
    <s v="L"/>
    <s v="Indigo"/>
    <s v="Fall"/>
    <n v="3.6"/>
    <x v="1"/>
    <s v="Credit Card"/>
    <s v="Free Shipping"/>
    <s v="No"/>
    <s v="No"/>
    <n v="25"/>
    <s v="Cash"/>
    <s v="Every 3 Months"/>
  </r>
  <r>
    <n v="2596"/>
    <n v="29"/>
    <s v="Male"/>
    <s v="Blouse"/>
    <s v="Clothing"/>
    <n v="56"/>
    <s v="Iowa"/>
    <s v="XL"/>
    <s v="Maroon"/>
    <s v="Summer"/>
    <n v="3.2"/>
    <x v="1"/>
    <s v="Credit Card"/>
    <s v="Free Shipping"/>
    <s v="No"/>
    <s v="No"/>
    <n v="3"/>
    <s v="Bank Transfer"/>
    <s v="Bi-Weekly"/>
  </r>
  <r>
    <n v="2597"/>
    <n v="63"/>
    <s v="Male"/>
    <s v="Shirt"/>
    <s v="Clothing"/>
    <n v="78"/>
    <s v="Louisiana"/>
    <s v="L"/>
    <s v="Black"/>
    <s v="Spring"/>
    <n v="3"/>
    <x v="1"/>
    <s v="Venmo"/>
    <s v="Next Day Air"/>
    <s v="No"/>
    <s v="No"/>
    <n v="35"/>
    <s v="Credit Card"/>
    <s v="Monthly"/>
  </r>
  <r>
    <n v="2598"/>
    <n v="60"/>
    <s v="Male"/>
    <s v="Jewelry"/>
    <s v="Accessories"/>
    <n v="25"/>
    <s v="Alabama"/>
    <s v="XL"/>
    <s v="Teal"/>
    <s v="Summer"/>
    <n v="4.4000000000000004"/>
    <x v="1"/>
    <s v="Bank Transfer"/>
    <s v="Store Pickup"/>
    <s v="No"/>
    <s v="No"/>
    <n v="13"/>
    <s v="Venmo"/>
    <s v="Bi-Weekly"/>
  </r>
  <r>
    <n v="2599"/>
    <n v="64"/>
    <s v="Male"/>
    <s v="Backpack"/>
    <s v="Accessories"/>
    <n v="86"/>
    <s v="Nevada"/>
    <s v="XL"/>
    <s v="Olive"/>
    <s v="Fall"/>
    <n v="3.3"/>
    <x v="1"/>
    <s v="Credit Card"/>
    <s v="Express"/>
    <s v="No"/>
    <s v="No"/>
    <n v="31"/>
    <s v="Debit Card"/>
    <s v="Annually"/>
  </r>
  <r>
    <n v="2600"/>
    <n v="63"/>
    <s v="Male"/>
    <s v="Jewelry"/>
    <s v="Accessories"/>
    <n v="99"/>
    <s v="Vermont"/>
    <s v="M"/>
    <s v="Gold"/>
    <s v="Winter"/>
    <n v="3.4"/>
    <x v="1"/>
    <s v="Credit Card"/>
    <s v="Express"/>
    <s v="No"/>
    <s v="No"/>
    <n v="48"/>
    <s v="Credit Card"/>
    <s v="Monthly"/>
  </r>
  <r>
    <n v="2601"/>
    <n v="21"/>
    <s v="Male"/>
    <s v="Belt"/>
    <s v="Accessories"/>
    <n v="83"/>
    <s v="New York"/>
    <s v="M"/>
    <s v="Gray"/>
    <s v="Fall"/>
    <n v="3.9"/>
    <x v="1"/>
    <s v="Debit Card"/>
    <s v="Express"/>
    <s v="No"/>
    <s v="No"/>
    <n v="6"/>
    <s v="Bank Transfer"/>
    <s v="Bi-Weekly"/>
  </r>
  <r>
    <n v="2602"/>
    <n v="61"/>
    <s v="Male"/>
    <s v="Dress"/>
    <s v="Clothing"/>
    <n v="33"/>
    <s v="Mississippi"/>
    <s v="L"/>
    <s v="Orange"/>
    <s v="Winter"/>
    <n v="2.9"/>
    <x v="1"/>
    <s v="PayPal"/>
    <s v="Store Pickup"/>
    <s v="No"/>
    <s v="No"/>
    <n v="43"/>
    <s v="Cash"/>
    <s v="Monthly"/>
  </r>
  <r>
    <n v="2603"/>
    <n v="65"/>
    <s v="Male"/>
    <s v="Coat"/>
    <s v="Outerwear"/>
    <n v="44"/>
    <s v="South Carolina"/>
    <s v="M"/>
    <s v="Black"/>
    <s v="Fall"/>
    <n v="2.9"/>
    <x v="1"/>
    <s v="Venmo"/>
    <s v="Free Shipping"/>
    <s v="No"/>
    <s v="No"/>
    <n v="1"/>
    <s v="Venmo"/>
    <s v="Quarterly"/>
  </r>
  <r>
    <n v="2604"/>
    <n v="69"/>
    <s v="Male"/>
    <s v="Dress"/>
    <s v="Clothing"/>
    <n v="58"/>
    <s v="Washington"/>
    <s v="M"/>
    <s v="Teal"/>
    <s v="Spring"/>
    <n v="2.7"/>
    <x v="1"/>
    <s v="Debit Card"/>
    <s v="2-Day Shipping"/>
    <s v="No"/>
    <s v="No"/>
    <n v="8"/>
    <s v="Cash"/>
    <s v="Annually"/>
  </r>
  <r>
    <n v="2605"/>
    <n v="47"/>
    <s v="Male"/>
    <s v="Sweater"/>
    <s v="Clothing"/>
    <n v="54"/>
    <s v="Colorado"/>
    <s v="M"/>
    <s v="Beige"/>
    <s v="Spring"/>
    <n v="3.4"/>
    <x v="1"/>
    <s v="Credit Card"/>
    <s v="Store Pickup"/>
    <s v="No"/>
    <s v="No"/>
    <n v="6"/>
    <s v="Debit Card"/>
    <s v="Weekly"/>
  </r>
  <r>
    <n v="2606"/>
    <n v="41"/>
    <s v="Male"/>
    <s v="Hoodie"/>
    <s v="Clothing"/>
    <n v="93"/>
    <s v="Nevada"/>
    <s v="M"/>
    <s v="White"/>
    <s v="Spring"/>
    <n v="3.7"/>
    <x v="1"/>
    <s v="Debit Card"/>
    <s v="2-Day Shipping"/>
    <s v="No"/>
    <s v="No"/>
    <n v="32"/>
    <s v="Venmo"/>
    <s v="Fortnightly"/>
  </r>
  <r>
    <n v="2607"/>
    <n v="68"/>
    <s v="Male"/>
    <s v="Shoes"/>
    <s v="Footwear"/>
    <n v="98"/>
    <s v="Nevada"/>
    <s v="L"/>
    <s v="Turquoise"/>
    <s v="Spring"/>
    <n v="4.7"/>
    <x v="1"/>
    <s v="Bank Transfer"/>
    <s v="Standard"/>
    <s v="No"/>
    <s v="No"/>
    <n v="46"/>
    <s v="Bank Transfer"/>
    <s v="Bi-Weekly"/>
  </r>
  <r>
    <n v="2608"/>
    <n v="41"/>
    <s v="Male"/>
    <s v="Shoes"/>
    <s v="Footwear"/>
    <n v="36"/>
    <s v="Oklahoma"/>
    <s v="XL"/>
    <s v="Teal"/>
    <s v="Spring"/>
    <n v="3.1"/>
    <x v="1"/>
    <s v="Bank Transfer"/>
    <s v="Express"/>
    <s v="No"/>
    <s v="No"/>
    <n v="38"/>
    <s v="PayPal"/>
    <s v="Every 3 Months"/>
  </r>
  <r>
    <n v="2609"/>
    <n v="42"/>
    <s v="Male"/>
    <s v="Jacket"/>
    <s v="Outerwear"/>
    <n v="68"/>
    <s v="Mississippi"/>
    <s v="L"/>
    <s v="Orange"/>
    <s v="Fall"/>
    <n v="4.2"/>
    <x v="1"/>
    <s v="PayPal"/>
    <s v="2-Day Shipping"/>
    <s v="No"/>
    <s v="No"/>
    <n v="48"/>
    <s v="Credit Card"/>
    <s v="Fortnightly"/>
  </r>
  <r>
    <n v="2610"/>
    <n v="66"/>
    <s v="Male"/>
    <s v="Backpack"/>
    <s v="Accessories"/>
    <n v="95"/>
    <s v="Arkansas"/>
    <s v="M"/>
    <s v="Black"/>
    <s v="Summer"/>
    <n v="3"/>
    <x v="1"/>
    <s v="Credit Card"/>
    <s v="Store Pickup"/>
    <s v="No"/>
    <s v="No"/>
    <n v="18"/>
    <s v="Debit Card"/>
    <s v="Bi-Weekly"/>
  </r>
  <r>
    <n v="2611"/>
    <n v="66"/>
    <s v="Male"/>
    <s v="Jeans"/>
    <s v="Clothing"/>
    <n v="93"/>
    <s v="West Virginia"/>
    <s v="M"/>
    <s v="Violet"/>
    <s v="Spring"/>
    <n v="3.1"/>
    <x v="1"/>
    <s v="Bank Transfer"/>
    <s v="Express"/>
    <s v="No"/>
    <s v="No"/>
    <n v="25"/>
    <s v="Cash"/>
    <s v="Quarterly"/>
  </r>
  <r>
    <n v="2612"/>
    <n v="33"/>
    <s v="Male"/>
    <s v="Jacket"/>
    <s v="Outerwear"/>
    <n v="99"/>
    <s v="Michigan"/>
    <s v="L"/>
    <s v="Maroon"/>
    <s v="Fall"/>
    <n v="4.2"/>
    <x v="1"/>
    <s v="Cash"/>
    <s v="2-Day Shipping"/>
    <s v="No"/>
    <s v="No"/>
    <n v="4"/>
    <s v="Cash"/>
    <s v="Fortnightly"/>
  </r>
  <r>
    <n v="2613"/>
    <n v="55"/>
    <s v="Male"/>
    <s v="Sunglasses"/>
    <s v="Accessories"/>
    <n v="22"/>
    <s v="Louisiana"/>
    <s v="M"/>
    <s v="Turquoise"/>
    <s v="Winter"/>
    <n v="3.8"/>
    <x v="1"/>
    <s v="Cash"/>
    <s v="Next Day Air"/>
    <s v="No"/>
    <s v="No"/>
    <n v="27"/>
    <s v="Venmo"/>
    <s v="Quarterly"/>
  </r>
  <r>
    <n v="2614"/>
    <n v="58"/>
    <s v="Male"/>
    <s v="Gloves"/>
    <s v="Accessories"/>
    <n v="88"/>
    <s v="South Dakota"/>
    <s v="M"/>
    <s v="Gold"/>
    <s v="Fall"/>
    <n v="2.9"/>
    <x v="1"/>
    <s v="Cash"/>
    <s v="Express"/>
    <s v="No"/>
    <s v="No"/>
    <n v="14"/>
    <s v="Bank Transfer"/>
    <s v="Monthly"/>
  </r>
  <r>
    <n v="2615"/>
    <n v="18"/>
    <s v="Male"/>
    <s v="Jacket"/>
    <s v="Outerwear"/>
    <n v="65"/>
    <s v="North Dakota"/>
    <s v="M"/>
    <s v="Turquoise"/>
    <s v="Spring"/>
    <n v="4.2"/>
    <x v="1"/>
    <s v="Credit Card"/>
    <s v="Express"/>
    <s v="No"/>
    <s v="No"/>
    <n v="36"/>
    <s v="Bank Transfer"/>
    <s v="Fortnightly"/>
  </r>
  <r>
    <n v="2616"/>
    <n v="49"/>
    <s v="Male"/>
    <s v="T-shirt"/>
    <s v="Clothing"/>
    <n v="62"/>
    <s v="Arizona"/>
    <s v="M"/>
    <s v="Maroon"/>
    <s v="Fall"/>
    <n v="3.1"/>
    <x v="1"/>
    <s v="Venmo"/>
    <s v="2-Day Shipping"/>
    <s v="No"/>
    <s v="No"/>
    <n v="6"/>
    <s v="Debit Card"/>
    <s v="Quarterly"/>
  </r>
  <r>
    <n v="2617"/>
    <n v="61"/>
    <s v="Male"/>
    <s v="Sandals"/>
    <s v="Footwear"/>
    <n v="55"/>
    <s v="Georgia"/>
    <s v="XL"/>
    <s v="Purple"/>
    <s v="Spring"/>
    <n v="3.6"/>
    <x v="1"/>
    <s v="Bank Transfer"/>
    <s v="Express"/>
    <s v="No"/>
    <s v="No"/>
    <n v="46"/>
    <s v="Cash"/>
    <s v="Annually"/>
  </r>
  <r>
    <n v="2618"/>
    <n v="31"/>
    <s v="Male"/>
    <s v="Shorts"/>
    <s v="Clothing"/>
    <n v="97"/>
    <s v="Idaho"/>
    <s v="S"/>
    <s v="Maroon"/>
    <s v="Spring"/>
    <n v="4.8"/>
    <x v="1"/>
    <s v="Bank Transfer"/>
    <s v="Standard"/>
    <s v="No"/>
    <s v="No"/>
    <n v="29"/>
    <s v="Bank Transfer"/>
    <s v="Annually"/>
  </r>
  <r>
    <n v="2619"/>
    <n v="70"/>
    <s v="Male"/>
    <s v="Handbag"/>
    <s v="Accessories"/>
    <n v="77"/>
    <s v="Louisiana"/>
    <s v="L"/>
    <s v="Brown"/>
    <s v="Fall"/>
    <n v="4.0999999999999996"/>
    <x v="1"/>
    <s v="Credit Card"/>
    <s v="Express"/>
    <s v="No"/>
    <s v="No"/>
    <n v="12"/>
    <s v="Venmo"/>
    <s v="Monthly"/>
  </r>
  <r>
    <n v="2620"/>
    <n v="68"/>
    <s v="Male"/>
    <s v="Pants"/>
    <s v="Clothing"/>
    <n v="40"/>
    <s v="Connecticut"/>
    <s v="L"/>
    <s v="Indigo"/>
    <s v="Winter"/>
    <n v="3.9"/>
    <x v="1"/>
    <s v="Credit Card"/>
    <s v="Free Shipping"/>
    <s v="No"/>
    <s v="No"/>
    <n v="47"/>
    <s v="Credit Card"/>
    <s v="Weekly"/>
  </r>
  <r>
    <n v="2621"/>
    <n v="27"/>
    <s v="Male"/>
    <s v="Blouse"/>
    <s v="Clothing"/>
    <n v="23"/>
    <s v="Ohio"/>
    <s v="S"/>
    <s v="Lavender"/>
    <s v="Winter"/>
    <n v="3"/>
    <x v="1"/>
    <s v="Venmo"/>
    <s v="Standard"/>
    <s v="No"/>
    <s v="No"/>
    <n v="28"/>
    <s v="Debit Card"/>
    <s v="Annually"/>
  </r>
  <r>
    <n v="2622"/>
    <n v="48"/>
    <s v="Male"/>
    <s v="Shoes"/>
    <s v="Footwear"/>
    <n v="46"/>
    <s v="Maine"/>
    <s v="M"/>
    <s v="Beige"/>
    <s v="Winter"/>
    <n v="3"/>
    <x v="1"/>
    <s v="PayPal"/>
    <s v="Express"/>
    <s v="No"/>
    <s v="No"/>
    <n v="21"/>
    <s v="Bank Transfer"/>
    <s v="Annually"/>
  </r>
  <r>
    <n v="2623"/>
    <n v="63"/>
    <s v="Male"/>
    <s v="Backpack"/>
    <s v="Accessories"/>
    <n v="75"/>
    <s v="New Hampshire"/>
    <s v="M"/>
    <s v="Yellow"/>
    <s v="Spring"/>
    <n v="4.9000000000000004"/>
    <x v="1"/>
    <s v="Venmo"/>
    <s v="2-Day Shipping"/>
    <s v="No"/>
    <s v="No"/>
    <n v="15"/>
    <s v="Credit Card"/>
    <s v="Annually"/>
  </r>
  <r>
    <n v="2624"/>
    <n v="49"/>
    <s v="Male"/>
    <s v="Shoes"/>
    <s v="Footwear"/>
    <n v="76"/>
    <s v="Massachusetts"/>
    <s v="M"/>
    <s v="Gold"/>
    <s v="Fall"/>
    <n v="4.8"/>
    <x v="1"/>
    <s v="Cash"/>
    <s v="Next Day Air"/>
    <s v="No"/>
    <s v="No"/>
    <n v="38"/>
    <s v="Cash"/>
    <s v="Annually"/>
  </r>
  <r>
    <n v="2625"/>
    <n v="19"/>
    <s v="Male"/>
    <s v="Dress"/>
    <s v="Clothing"/>
    <n v="59"/>
    <s v="South Dakota"/>
    <s v="M"/>
    <s v="Indigo"/>
    <s v="Summer"/>
    <n v="3.3"/>
    <x v="1"/>
    <s v="Debit Card"/>
    <s v="Standard"/>
    <s v="No"/>
    <s v="No"/>
    <n v="19"/>
    <s v="Credit Card"/>
    <s v="Annually"/>
  </r>
  <r>
    <n v="2626"/>
    <n v="30"/>
    <s v="Male"/>
    <s v="Skirt"/>
    <s v="Clothing"/>
    <n v="51"/>
    <s v="Colorado"/>
    <s v="L"/>
    <s v="Cyan"/>
    <s v="Summer"/>
    <n v="2.7"/>
    <x v="1"/>
    <s v="Bank Transfer"/>
    <s v="Standard"/>
    <s v="No"/>
    <s v="No"/>
    <n v="31"/>
    <s v="Credit Card"/>
    <s v="Weekly"/>
  </r>
  <r>
    <n v="2627"/>
    <n v="50"/>
    <s v="Male"/>
    <s v="Jacket"/>
    <s v="Outerwear"/>
    <n v="46"/>
    <s v="Rhode Island"/>
    <s v="XL"/>
    <s v="Silver"/>
    <s v="Fall"/>
    <n v="4.2"/>
    <x v="1"/>
    <s v="Bank Transfer"/>
    <s v="Express"/>
    <s v="No"/>
    <s v="No"/>
    <n v="30"/>
    <s v="Credit Card"/>
    <s v="Every 3 Months"/>
  </r>
  <r>
    <n v="2628"/>
    <n v="66"/>
    <s v="Male"/>
    <s v="Shirt"/>
    <s v="Clothing"/>
    <n v="26"/>
    <s v="Missouri"/>
    <s v="L"/>
    <s v="Silver"/>
    <s v="Fall"/>
    <n v="3.6"/>
    <x v="1"/>
    <s v="PayPal"/>
    <s v="Next Day Air"/>
    <s v="No"/>
    <s v="No"/>
    <n v="40"/>
    <s v="Bank Transfer"/>
    <s v="Quarterly"/>
  </r>
  <r>
    <n v="2629"/>
    <n v="25"/>
    <s v="Male"/>
    <s v="Hoodie"/>
    <s v="Clothing"/>
    <n v="51"/>
    <s v="Wyoming"/>
    <s v="M"/>
    <s v="Silver"/>
    <s v="Summer"/>
    <n v="3.8"/>
    <x v="1"/>
    <s v="Venmo"/>
    <s v="Next Day Air"/>
    <s v="No"/>
    <s v="No"/>
    <n v="42"/>
    <s v="Credit Card"/>
    <s v="Bi-Weekly"/>
  </r>
  <r>
    <n v="2630"/>
    <n v="61"/>
    <s v="Male"/>
    <s v="Scarf"/>
    <s v="Accessories"/>
    <n v="44"/>
    <s v="New Hampshire"/>
    <s v="M"/>
    <s v="Peach"/>
    <s v="Winter"/>
    <n v="3.8"/>
    <x v="1"/>
    <s v="Venmo"/>
    <s v="Free Shipping"/>
    <s v="No"/>
    <s v="No"/>
    <n v="25"/>
    <s v="Venmo"/>
    <s v="Annually"/>
  </r>
  <r>
    <n v="2631"/>
    <n v="29"/>
    <s v="Male"/>
    <s v="Skirt"/>
    <s v="Clothing"/>
    <n v="82"/>
    <s v="Maine"/>
    <s v="S"/>
    <s v="Pink"/>
    <s v="Spring"/>
    <n v="4.2"/>
    <x v="1"/>
    <s v="Bank Transfer"/>
    <s v="Free Shipping"/>
    <s v="No"/>
    <s v="No"/>
    <n v="20"/>
    <s v="Cash"/>
    <s v="Quarterly"/>
  </r>
  <r>
    <n v="2632"/>
    <n v="53"/>
    <s v="Male"/>
    <s v="Skirt"/>
    <s v="Clothing"/>
    <n v="44"/>
    <s v="Connecticut"/>
    <s v="S"/>
    <s v="Violet"/>
    <s v="Summer"/>
    <n v="2.7"/>
    <x v="1"/>
    <s v="PayPal"/>
    <s v="Express"/>
    <s v="No"/>
    <s v="No"/>
    <n v="3"/>
    <s v="Cash"/>
    <s v="Weekly"/>
  </r>
  <r>
    <n v="2633"/>
    <n v="24"/>
    <s v="Male"/>
    <s v="Scarf"/>
    <s v="Accessories"/>
    <n v="27"/>
    <s v="Alaska"/>
    <s v="M"/>
    <s v="Black"/>
    <s v="Fall"/>
    <n v="5"/>
    <x v="1"/>
    <s v="Venmo"/>
    <s v="Next Day Air"/>
    <s v="No"/>
    <s v="No"/>
    <n v="14"/>
    <s v="Cash"/>
    <s v="Annually"/>
  </r>
  <r>
    <n v="2634"/>
    <n v="51"/>
    <s v="Male"/>
    <s v="Sunglasses"/>
    <s v="Accessories"/>
    <n v="90"/>
    <s v="Alaska"/>
    <s v="M"/>
    <s v="Purple"/>
    <s v="Fall"/>
    <n v="4.7"/>
    <x v="1"/>
    <s v="PayPal"/>
    <s v="Next Day Air"/>
    <s v="No"/>
    <s v="No"/>
    <n v="32"/>
    <s v="Credit Card"/>
    <s v="Fortnightly"/>
  </r>
  <r>
    <n v="2635"/>
    <n v="26"/>
    <s v="Male"/>
    <s v="Sandals"/>
    <s v="Footwear"/>
    <n v="58"/>
    <s v="North Carolina"/>
    <s v="S"/>
    <s v="Black"/>
    <s v="Summer"/>
    <n v="3.2"/>
    <x v="1"/>
    <s v="Cash"/>
    <s v="Store Pickup"/>
    <s v="No"/>
    <s v="No"/>
    <n v="20"/>
    <s v="PayPal"/>
    <s v="Every 3 Months"/>
  </r>
  <r>
    <n v="2636"/>
    <n v="59"/>
    <s v="Male"/>
    <s v="Hoodie"/>
    <s v="Clothing"/>
    <n v="80"/>
    <s v="Colorado"/>
    <s v="XL"/>
    <s v="Peach"/>
    <s v="Spring"/>
    <n v="2.9"/>
    <x v="1"/>
    <s v="PayPal"/>
    <s v="2-Day Shipping"/>
    <s v="No"/>
    <s v="No"/>
    <n v="34"/>
    <s v="PayPal"/>
    <s v="Fortnightly"/>
  </r>
  <r>
    <n v="2637"/>
    <n v="41"/>
    <s v="Male"/>
    <s v="Jacket"/>
    <s v="Outerwear"/>
    <n v="40"/>
    <s v="Utah"/>
    <s v="S"/>
    <s v="Magenta"/>
    <s v="Winter"/>
    <n v="4.2"/>
    <x v="1"/>
    <s v="PayPal"/>
    <s v="Store Pickup"/>
    <s v="No"/>
    <s v="No"/>
    <n v="6"/>
    <s v="Venmo"/>
    <s v="Annually"/>
  </r>
  <r>
    <n v="2638"/>
    <n v="20"/>
    <s v="Male"/>
    <s v="Pants"/>
    <s v="Clothing"/>
    <n v="23"/>
    <s v="Alabama"/>
    <s v="M"/>
    <s v="Magenta"/>
    <s v="Spring"/>
    <n v="3.7"/>
    <x v="1"/>
    <s v="Credit Card"/>
    <s v="Store Pickup"/>
    <s v="No"/>
    <s v="No"/>
    <n v="2"/>
    <s v="PayPal"/>
    <s v="Annually"/>
  </r>
  <r>
    <n v="2639"/>
    <n v="22"/>
    <s v="Male"/>
    <s v="Shirt"/>
    <s v="Clothing"/>
    <n v="34"/>
    <s v="Hawaii"/>
    <s v="S"/>
    <s v="Black"/>
    <s v="Spring"/>
    <n v="4.2"/>
    <x v="1"/>
    <s v="PayPal"/>
    <s v="Store Pickup"/>
    <s v="No"/>
    <s v="No"/>
    <n v="35"/>
    <s v="Credit Card"/>
    <s v="Annually"/>
  </r>
  <r>
    <n v="2640"/>
    <n v="18"/>
    <s v="Male"/>
    <s v="Blouse"/>
    <s v="Clothing"/>
    <n v="35"/>
    <s v="New Hampshire"/>
    <s v="XL"/>
    <s v="Pink"/>
    <s v="Winter"/>
    <n v="2.6"/>
    <x v="1"/>
    <s v="Debit Card"/>
    <s v="Free Shipping"/>
    <s v="No"/>
    <s v="No"/>
    <n v="33"/>
    <s v="Debit Card"/>
    <s v="Quarterly"/>
  </r>
  <r>
    <n v="2641"/>
    <n v="30"/>
    <s v="Male"/>
    <s v="Skirt"/>
    <s v="Clothing"/>
    <n v="75"/>
    <s v="Indiana"/>
    <s v="L"/>
    <s v="Olive"/>
    <s v="Summer"/>
    <n v="4"/>
    <x v="1"/>
    <s v="Debit Card"/>
    <s v="Store Pickup"/>
    <s v="No"/>
    <s v="No"/>
    <n v="45"/>
    <s v="Venmo"/>
    <s v="Bi-Weekly"/>
  </r>
  <r>
    <n v="2642"/>
    <n v="25"/>
    <s v="Male"/>
    <s v="Sunglasses"/>
    <s v="Accessories"/>
    <n v="60"/>
    <s v="Vermont"/>
    <s v="XL"/>
    <s v="Olive"/>
    <s v="Winter"/>
    <n v="2.7"/>
    <x v="1"/>
    <s v="Debit Card"/>
    <s v="Next Day Air"/>
    <s v="No"/>
    <s v="No"/>
    <n v="20"/>
    <s v="Bank Transfer"/>
    <s v="Every 3 Months"/>
  </r>
  <r>
    <n v="2643"/>
    <n v="39"/>
    <s v="Male"/>
    <s v="Belt"/>
    <s v="Accessories"/>
    <n v="87"/>
    <s v="Iowa"/>
    <s v="L"/>
    <s v="Peach"/>
    <s v="Summer"/>
    <n v="4"/>
    <x v="1"/>
    <s v="Debit Card"/>
    <s v="Store Pickup"/>
    <s v="No"/>
    <s v="No"/>
    <n v="48"/>
    <s v="Bank Transfer"/>
    <s v="Annually"/>
  </r>
  <r>
    <n v="2644"/>
    <n v="49"/>
    <s v="Male"/>
    <s v="Gloves"/>
    <s v="Accessories"/>
    <n v="41"/>
    <s v="Maryland"/>
    <s v="S"/>
    <s v="Silver"/>
    <s v="Spring"/>
    <n v="2.9"/>
    <x v="1"/>
    <s v="Credit Card"/>
    <s v="Next Day Air"/>
    <s v="No"/>
    <s v="No"/>
    <n v="37"/>
    <s v="Cash"/>
    <s v="Monthly"/>
  </r>
  <r>
    <n v="2645"/>
    <n v="25"/>
    <s v="Male"/>
    <s v="Pants"/>
    <s v="Clothing"/>
    <n v="83"/>
    <s v="New Mexico"/>
    <s v="M"/>
    <s v="Turquoise"/>
    <s v="Spring"/>
    <n v="3.3"/>
    <x v="1"/>
    <s v="PayPal"/>
    <s v="Standard"/>
    <s v="No"/>
    <s v="No"/>
    <n v="4"/>
    <s v="Bank Transfer"/>
    <s v="Every 3 Months"/>
  </r>
  <r>
    <n v="2646"/>
    <n v="23"/>
    <s v="Male"/>
    <s v="Scarf"/>
    <s v="Accessories"/>
    <n v="81"/>
    <s v="Louisiana"/>
    <s v="L"/>
    <s v="Olive"/>
    <s v="Spring"/>
    <n v="4"/>
    <x v="1"/>
    <s v="Bank Transfer"/>
    <s v="Store Pickup"/>
    <s v="No"/>
    <s v="No"/>
    <n v="24"/>
    <s v="Bank Transfer"/>
    <s v="Bi-Weekly"/>
  </r>
  <r>
    <n v="2647"/>
    <n v="33"/>
    <s v="Male"/>
    <s v="T-shirt"/>
    <s v="Clothing"/>
    <n v="56"/>
    <s v="New Mexico"/>
    <s v="S"/>
    <s v="Lavender"/>
    <s v="Summer"/>
    <n v="3.9"/>
    <x v="1"/>
    <s v="Cash"/>
    <s v="Next Day Air"/>
    <s v="No"/>
    <s v="No"/>
    <n v="4"/>
    <s v="Debit Card"/>
    <s v="Every 3 Months"/>
  </r>
  <r>
    <n v="2648"/>
    <n v="60"/>
    <s v="Male"/>
    <s v="Shoes"/>
    <s v="Footwear"/>
    <n v="58"/>
    <s v="South Carolina"/>
    <s v="M"/>
    <s v="Red"/>
    <s v="Summer"/>
    <n v="3.3"/>
    <x v="1"/>
    <s v="Debit Card"/>
    <s v="2-Day Shipping"/>
    <s v="No"/>
    <s v="No"/>
    <n v="25"/>
    <s v="Debit Card"/>
    <s v="Annually"/>
  </r>
  <r>
    <n v="2649"/>
    <n v="51"/>
    <s v="Male"/>
    <s v="Pants"/>
    <s v="Clothing"/>
    <n v="84"/>
    <s v="Illinois"/>
    <s v="M"/>
    <s v="Gray"/>
    <s v="Spring"/>
    <n v="3.9"/>
    <x v="1"/>
    <s v="Venmo"/>
    <s v="Next Day Air"/>
    <s v="No"/>
    <s v="No"/>
    <n v="14"/>
    <s v="PayPal"/>
    <s v="Bi-Weekly"/>
  </r>
  <r>
    <n v="2650"/>
    <n v="23"/>
    <s v="Male"/>
    <s v="Gloves"/>
    <s v="Accessories"/>
    <n v="21"/>
    <s v="Minnesota"/>
    <s v="M"/>
    <s v="Magenta"/>
    <s v="Fall"/>
    <n v="3.9"/>
    <x v="1"/>
    <s v="Credit Card"/>
    <s v="Store Pickup"/>
    <s v="No"/>
    <s v="No"/>
    <n v="14"/>
    <s v="Bank Transfer"/>
    <s v="Fortnightly"/>
  </r>
  <r>
    <n v="2651"/>
    <n v="20"/>
    <s v="Male"/>
    <s v="Socks"/>
    <s v="Clothing"/>
    <n v="35"/>
    <s v="Oregon"/>
    <s v="L"/>
    <s v="Maroon"/>
    <s v="Summer"/>
    <n v="4.2"/>
    <x v="1"/>
    <s v="PayPal"/>
    <s v="Standard"/>
    <s v="No"/>
    <s v="No"/>
    <n v="46"/>
    <s v="Credit Card"/>
    <s v="Every 3 Months"/>
  </r>
  <r>
    <n v="2652"/>
    <n v="51"/>
    <s v="Male"/>
    <s v="Sneakers"/>
    <s v="Footwear"/>
    <n v="43"/>
    <s v="Tennessee"/>
    <s v="M"/>
    <s v="Cyan"/>
    <s v="Summer"/>
    <n v="4.5999999999999996"/>
    <x v="1"/>
    <s v="Venmo"/>
    <s v="Store Pickup"/>
    <s v="No"/>
    <s v="No"/>
    <n v="27"/>
    <s v="PayPal"/>
    <s v="Quarterly"/>
  </r>
  <r>
    <n v="2653"/>
    <n v="23"/>
    <s v="Female"/>
    <s v="Shorts"/>
    <s v="Clothing"/>
    <n v="20"/>
    <s v="Maryland"/>
    <s v="L"/>
    <s v="Cyan"/>
    <s v="Summer"/>
    <n v="3.3"/>
    <x v="1"/>
    <s v="Debit Card"/>
    <s v="2-Day Shipping"/>
    <s v="No"/>
    <s v="No"/>
    <n v="46"/>
    <s v="Credit Card"/>
    <s v="Monthly"/>
  </r>
  <r>
    <n v="2654"/>
    <n v="67"/>
    <s v="Female"/>
    <s v="Blouse"/>
    <s v="Clothing"/>
    <n v="36"/>
    <s v="Wisconsin"/>
    <s v="L"/>
    <s v="Lavender"/>
    <s v="Fall"/>
    <n v="4.8"/>
    <x v="1"/>
    <s v="Credit Card"/>
    <s v="Express"/>
    <s v="No"/>
    <s v="No"/>
    <n v="24"/>
    <s v="Venmo"/>
    <s v="Every 3 Months"/>
  </r>
  <r>
    <n v="2655"/>
    <n v="23"/>
    <s v="Female"/>
    <s v="Coat"/>
    <s v="Outerwear"/>
    <n v="70"/>
    <s v="Idaho"/>
    <s v="S"/>
    <s v="Pink"/>
    <s v="Fall"/>
    <n v="4.0999999999999996"/>
    <x v="1"/>
    <s v="Debit Card"/>
    <s v="Next Day Air"/>
    <s v="No"/>
    <s v="No"/>
    <n v="4"/>
    <s v="PayPal"/>
    <s v="Annually"/>
  </r>
  <r>
    <n v="2656"/>
    <n v="26"/>
    <s v="Female"/>
    <s v="Sunglasses"/>
    <s v="Accessories"/>
    <n v="83"/>
    <s v="Wyoming"/>
    <s v="M"/>
    <s v="Gray"/>
    <s v="Summer"/>
    <n v="3.4"/>
    <x v="1"/>
    <s v="Credit Card"/>
    <s v="Standard"/>
    <s v="No"/>
    <s v="No"/>
    <n v="2"/>
    <s v="Credit Card"/>
    <s v="Fortnightly"/>
  </r>
  <r>
    <n v="2657"/>
    <n v="52"/>
    <s v="Female"/>
    <s v="Shorts"/>
    <s v="Clothing"/>
    <n v="76"/>
    <s v="Indiana"/>
    <s v="L"/>
    <s v="Yellow"/>
    <s v="Winter"/>
    <n v="3.6"/>
    <x v="1"/>
    <s v="Bank Transfer"/>
    <s v="Express"/>
    <s v="No"/>
    <s v="No"/>
    <n v="29"/>
    <s v="Bank Transfer"/>
    <s v="Fortnightly"/>
  </r>
  <r>
    <n v="2658"/>
    <n v="52"/>
    <s v="Female"/>
    <s v="Dress"/>
    <s v="Clothing"/>
    <n v="81"/>
    <s v="Texas"/>
    <s v="M"/>
    <s v="Pink"/>
    <s v="Summer"/>
    <n v="2.7"/>
    <x v="1"/>
    <s v="PayPal"/>
    <s v="Express"/>
    <s v="No"/>
    <s v="No"/>
    <n v="7"/>
    <s v="Credit Card"/>
    <s v="Fortnightly"/>
  </r>
  <r>
    <n v="2659"/>
    <n v="52"/>
    <s v="Female"/>
    <s v="Handbag"/>
    <s v="Accessories"/>
    <n v="47"/>
    <s v="Ohio"/>
    <s v="XL"/>
    <s v="Indigo"/>
    <s v="Summer"/>
    <n v="3.2"/>
    <x v="1"/>
    <s v="Bank Transfer"/>
    <s v="Next Day Air"/>
    <s v="No"/>
    <s v="No"/>
    <n v="39"/>
    <s v="PayPal"/>
    <s v="Monthly"/>
  </r>
  <r>
    <n v="2660"/>
    <n v="35"/>
    <s v="Female"/>
    <s v="Boots"/>
    <s v="Footwear"/>
    <n v="35"/>
    <s v="Kansas"/>
    <s v="L"/>
    <s v="Gray"/>
    <s v="Summer"/>
    <n v="4.4000000000000004"/>
    <x v="1"/>
    <s v="Bank Transfer"/>
    <s v="2-Day Shipping"/>
    <s v="No"/>
    <s v="No"/>
    <n v="46"/>
    <s v="Credit Card"/>
    <s v="Fortnightly"/>
  </r>
  <r>
    <n v="2661"/>
    <n v="24"/>
    <s v="Female"/>
    <s v="Pants"/>
    <s v="Clothing"/>
    <n v="85"/>
    <s v="South Carolina"/>
    <s v="L"/>
    <s v="Yellow"/>
    <s v="Spring"/>
    <n v="4.9000000000000004"/>
    <x v="1"/>
    <s v="Debit Card"/>
    <s v="Express"/>
    <s v="No"/>
    <s v="No"/>
    <n v="44"/>
    <s v="Venmo"/>
    <s v="Annually"/>
  </r>
  <r>
    <n v="2662"/>
    <n v="43"/>
    <s v="Female"/>
    <s v="Boots"/>
    <s v="Footwear"/>
    <n v="96"/>
    <s v="Michigan"/>
    <s v="XL"/>
    <s v="Olive"/>
    <s v="Fall"/>
    <n v="4.8"/>
    <x v="1"/>
    <s v="Debit Card"/>
    <s v="Express"/>
    <s v="No"/>
    <s v="No"/>
    <n v="20"/>
    <s v="Bank Transfer"/>
    <s v="Annually"/>
  </r>
  <r>
    <n v="2663"/>
    <n v="25"/>
    <s v="Female"/>
    <s v="Skirt"/>
    <s v="Clothing"/>
    <n v="98"/>
    <s v="Nebraska"/>
    <s v="M"/>
    <s v="Cyan"/>
    <s v="Summer"/>
    <n v="2.8"/>
    <x v="1"/>
    <s v="PayPal"/>
    <s v="2-Day Shipping"/>
    <s v="No"/>
    <s v="No"/>
    <n v="44"/>
    <s v="PayPal"/>
    <s v="Fortnightly"/>
  </r>
  <r>
    <n v="2664"/>
    <n v="46"/>
    <s v="Female"/>
    <s v="Sneakers"/>
    <s v="Footwear"/>
    <n v="52"/>
    <s v="Wisconsin"/>
    <s v="L"/>
    <s v="Silver"/>
    <s v="Fall"/>
    <n v="2.9"/>
    <x v="1"/>
    <s v="Credit Card"/>
    <s v="Free Shipping"/>
    <s v="No"/>
    <s v="No"/>
    <n v="23"/>
    <s v="Bank Transfer"/>
    <s v="Annually"/>
  </r>
  <r>
    <n v="2665"/>
    <n v="22"/>
    <s v="Female"/>
    <s v="Jewelry"/>
    <s v="Accessories"/>
    <n v="84"/>
    <s v="Illinois"/>
    <s v="L"/>
    <s v="Silver"/>
    <s v="Winter"/>
    <n v="3.2"/>
    <x v="1"/>
    <s v="Debit Card"/>
    <s v="Store Pickup"/>
    <s v="No"/>
    <s v="No"/>
    <n v="37"/>
    <s v="PayPal"/>
    <s v="Weekly"/>
  </r>
  <r>
    <n v="2666"/>
    <n v="70"/>
    <s v="Female"/>
    <s v="T-shirt"/>
    <s v="Clothing"/>
    <n v="71"/>
    <s v="Louisiana"/>
    <s v="L"/>
    <s v="Red"/>
    <s v="Winter"/>
    <n v="3.5"/>
    <x v="1"/>
    <s v="Venmo"/>
    <s v="Store Pickup"/>
    <s v="No"/>
    <s v="No"/>
    <n v="4"/>
    <s v="Venmo"/>
    <s v="Weekly"/>
  </r>
  <r>
    <n v="2667"/>
    <n v="49"/>
    <s v="Female"/>
    <s v="Sandals"/>
    <s v="Footwear"/>
    <n v="95"/>
    <s v="Ohio"/>
    <s v="S"/>
    <s v="Brown"/>
    <s v="Winter"/>
    <n v="4.0999999999999996"/>
    <x v="1"/>
    <s v="Bank Transfer"/>
    <s v="Store Pickup"/>
    <s v="No"/>
    <s v="No"/>
    <n v="14"/>
    <s v="Venmo"/>
    <s v="Fortnightly"/>
  </r>
  <r>
    <n v="2668"/>
    <n v="48"/>
    <s v="Female"/>
    <s v="Boots"/>
    <s v="Footwear"/>
    <n v="47"/>
    <s v="Maryland"/>
    <s v="M"/>
    <s v="Orange"/>
    <s v="Summer"/>
    <n v="4.0999999999999996"/>
    <x v="1"/>
    <s v="Venmo"/>
    <s v="Free Shipping"/>
    <s v="No"/>
    <s v="No"/>
    <n v="31"/>
    <s v="Cash"/>
    <s v="Fortnightly"/>
  </r>
  <r>
    <n v="2669"/>
    <n v="59"/>
    <s v="Female"/>
    <s v="Coat"/>
    <s v="Outerwear"/>
    <n v="75"/>
    <s v="Texas"/>
    <s v="M"/>
    <s v="Black"/>
    <s v="Summer"/>
    <n v="4.8"/>
    <x v="1"/>
    <s v="Venmo"/>
    <s v="Next Day Air"/>
    <s v="No"/>
    <s v="No"/>
    <n v="9"/>
    <s v="PayPal"/>
    <s v="Quarterly"/>
  </r>
  <r>
    <n v="2670"/>
    <n v="39"/>
    <s v="Female"/>
    <s v="Belt"/>
    <s v="Accessories"/>
    <n v="28"/>
    <s v="Illinois"/>
    <s v="L"/>
    <s v="Teal"/>
    <s v="Spring"/>
    <n v="2.8"/>
    <x v="1"/>
    <s v="PayPal"/>
    <s v="Free Shipping"/>
    <s v="No"/>
    <s v="No"/>
    <n v="31"/>
    <s v="Credit Card"/>
    <s v="Weekly"/>
  </r>
  <r>
    <n v="2671"/>
    <n v="30"/>
    <s v="Female"/>
    <s v="Sunglasses"/>
    <s v="Accessories"/>
    <n v="44"/>
    <s v="Pennsylvania"/>
    <s v="M"/>
    <s v="Yellow"/>
    <s v="Fall"/>
    <n v="4.7"/>
    <x v="1"/>
    <s v="Venmo"/>
    <s v="Express"/>
    <s v="No"/>
    <s v="No"/>
    <n v="26"/>
    <s v="Bank Transfer"/>
    <s v="Bi-Weekly"/>
  </r>
  <r>
    <n v="2672"/>
    <n v="37"/>
    <s v="Female"/>
    <s v="Sandals"/>
    <s v="Footwear"/>
    <n v="64"/>
    <s v="Alabama"/>
    <s v="XL"/>
    <s v="Gray"/>
    <s v="Winter"/>
    <n v="4.8"/>
    <x v="1"/>
    <s v="Cash"/>
    <s v="2-Day Shipping"/>
    <s v="No"/>
    <s v="No"/>
    <n v="41"/>
    <s v="PayPal"/>
    <s v="Every 3 Months"/>
  </r>
  <r>
    <n v="2673"/>
    <n v="56"/>
    <s v="Female"/>
    <s v="Boots"/>
    <s v="Footwear"/>
    <n v="28"/>
    <s v="West Virginia"/>
    <s v="M"/>
    <s v="Maroon"/>
    <s v="Spring"/>
    <n v="2.9"/>
    <x v="1"/>
    <s v="Debit Card"/>
    <s v="Standard"/>
    <s v="No"/>
    <s v="No"/>
    <n v="13"/>
    <s v="Cash"/>
    <s v="Annually"/>
  </r>
  <r>
    <n v="2674"/>
    <n v="67"/>
    <s v="Female"/>
    <s v="Hoodie"/>
    <s v="Clothing"/>
    <n v="21"/>
    <s v="Nevada"/>
    <s v="M"/>
    <s v="Olive"/>
    <s v="Summer"/>
    <n v="2.6"/>
    <x v="1"/>
    <s v="Cash"/>
    <s v="2-Day Shipping"/>
    <s v="No"/>
    <s v="No"/>
    <n v="4"/>
    <s v="Cash"/>
    <s v="Monthly"/>
  </r>
  <r>
    <n v="2675"/>
    <n v="40"/>
    <s v="Female"/>
    <s v="Hat"/>
    <s v="Accessories"/>
    <n v="41"/>
    <s v="Florida"/>
    <s v="S"/>
    <s v="Charcoal"/>
    <s v="Fall"/>
    <n v="3.3"/>
    <x v="1"/>
    <s v="Debit Card"/>
    <s v="Express"/>
    <s v="No"/>
    <s v="No"/>
    <n v="15"/>
    <s v="Cash"/>
    <s v="Every 3 Months"/>
  </r>
  <r>
    <n v="2676"/>
    <n v="24"/>
    <s v="Female"/>
    <s v="Shorts"/>
    <s v="Clothing"/>
    <n v="38"/>
    <s v="Virginia"/>
    <s v="M"/>
    <s v="Peach"/>
    <s v="Winter"/>
    <n v="3.4"/>
    <x v="1"/>
    <s v="Cash"/>
    <s v="Free Shipping"/>
    <s v="No"/>
    <s v="No"/>
    <n v="38"/>
    <s v="Cash"/>
    <s v="Bi-Weekly"/>
  </r>
  <r>
    <n v="2677"/>
    <n v="43"/>
    <s v="Female"/>
    <s v="Backpack"/>
    <s v="Accessories"/>
    <n v="77"/>
    <s v="Kentucky"/>
    <s v="M"/>
    <s v="Maroon"/>
    <s v="Spring"/>
    <n v="3.6"/>
    <x v="1"/>
    <s v="Venmo"/>
    <s v="Free Shipping"/>
    <s v="No"/>
    <s v="No"/>
    <n v="3"/>
    <s v="Cash"/>
    <s v="Fortnightly"/>
  </r>
  <r>
    <n v="2678"/>
    <n v="45"/>
    <s v="Female"/>
    <s v="Shorts"/>
    <s v="Clothing"/>
    <n v="43"/>
    <s v="Connecticut"/>
    <s v="L"/>
    <s v="Olive"/>
    <s v="Spring"/>
    <n v="3.8"/>
    <x v="1"/>
    <s v="Debit Card"/>
    <s v="Next Day Air"/>
    <s v="No"/>
    <s v="No"/>
    <n v="6"/>
    <s v="PayPal"/>
    <s v="Every 3 Months"/>
  </r>
  <r>
    <n v="2679"/>
    <n v="33"/>
    <s v="Female"/>
    <s v="Belt"/>
    <s v="Accessories"/>
    <n v="91"/>
    <s v="Montana"/>
    <s v="M"/>
    <s v="Magenta"/>
    <s v="Spring"/>
    <n v="3.4"/>
    <x v="1"/>
    <s v="Cash"/>
    <s v="2-Day Shipping"/>
    <s v="No"/>
    <s v="No"/>
    <n v="34"/>
    <s v="Credit Card"/>
    <s v="Bi-Weekly"/>
  </r>
  <r>
    <n v="2680"/>
    <n v="53"/>
    <s v="Female"/>
    <s v="Shorts"/>
    <s v="Clothing"/>
    <n v="68"/>
    <s v="Montana"/>
    <s v="S"/>
    <s v="Yellow"/>
    <s v="Spring"/>
    <n v="3.8"/>
    <x v="1"/>
    <s v="Debit Card"/>
    <s v="Express"/>
    <s v="No"/>
    <s v="No"/>
    <n v="7"/>
    <s v="Debit Card"/>
    <s v="Quarterly"/>
  </r>
  <r>
    <n v="2681"/>
    <n v="44"/>
    <s v="Female"/>
    <s v="Socks"/>
    <s v="Clothing"/>
    <n v="37"/>
    <s v="Nebraska"/>
    <s v="L"/>
    <s v="Indigo"/>
    <s v="Fall"/>
    <n v="3.3"/>
    <x v="1"/>
    <s v="PayPal"/>
    <s v="Next Day Air"/>
    <s v="No"/>
    <s v="No"/>
    <n v="21"/>
    <s v="Venmo"/>
    <s v="Annually"/>
  </r>
  <r>
    <n v="2682"/>
    <n v="23"/>
    <s v="Female"/>
    <s v="Shoes"/>
    <s v="Footwear"/>
    <n v="23"/>
    <s v="Massachusetts"/>
    <s v="L"/>
    <s v="Olive"/>
    <s v="Summer"/>
    <n v="4.8"/>
    <x v="1"/>
    <s v="Bank Transfer"/>
    <s v="Standard"/>
    <s v="No"/>
    <s v="No"/>
    <n v="17"/>
    <s v="Debit Card"/>
    <s v="Monthly"/>
  </r>
  <r>
    <n v="2683"/>
    <n v="59"/>
    <s v="Female"/>
    <s v="Sneakers"/>
    <s v="Footwear"/>
    <n v="65"/>
    <s v="North Carolina"/>
    <s v="L"/>
    <s v="Maroon"/>
    <s v="Winter"/>
    <n v="3.9"/>
    <x v="1"/>
    <s v="Venmo"/>
    <s v="2-Day Shipping"/>
    <s v="No"/>
    <s v="No"/>
    <n v="5"/>
    <s v="Venmo"/>
    <s v="Every 3 Months"/>
  </r>
  <r>
    <n v="2684"/>
    <n v="68"/>
    <s v="Female"/>
    <s v="Backpack"/>
    <s v="Accessories"/>
    <n v="30"/>
    <s v="Montana"/>
    <s v="M"/>
    <s v="Indigo"/>
    <s v="Summer"/>
    <n v="4.2"/>
    <x v="1"/>
    <s v="Cash"/>
    <s v="Next Day Air"/>
    <s v="No"/>
    <s v="No"/>
    <n v="21"/>
    <s v="Cash"/>
    <s v="Fortnightly"/>
  </r>
  <r>
    <n v="2685"/>
    <n v="46"/>
    <s v="Female"/>
    <s v="Dress"/>
    <s v="Clothing"/>
    <n v="45"/>
    <s v="Washington"/>
    <s v="M"/>
    <s v="Gray"/>
    <s v="Summer"/>
    <n v="4.7"/>
    <x v="1"/>
    <s v="Venmo"/>
    <s v="Free Shipping"/>
    <s v="No"/>
    <s v="No"/>
    <n v="42"/>
    <s v="Credit Card"/>
    <s v="Bi-Weekly"/>
  </r>
  <r>
    <n v="2686"/>
    <n v="56"/>
    <s v="Female"/>
    <s v="Boots"/>
    <s v="Footwear"/>
    <n v="25"/>
    <s v="Virginia"/>
    <s v="M"/>
    <s v="Gray"/>
    <s v="Winter"/>
    <n v="2.7"/>
    <x v="1"/>
    <s v="Venmo"/>
    <s v="Express"/>
    <s v="No"/>
    <s v="No"/>
    <n v="49"/>
    <s v="Credit Card"/>
    <s v="Quarterly"/>
  </r>
  <r>
    <n v="2687"/>
    <n v="40"/>
    <s v="Female"/>
    <s v="Socks"/>
    <s v="Clothing"/>
    <n v="72"/>
    <s v="Georgia"/>
    <s v="M"/>
    <s v="Black"/>
    <s v="Winter"/>
    <n v="3.8"/>
    <x v="1"/>
    <s v="Venmo"/>
    <s v="2-Day Shipping"/>
    <s v="No"/>
    <s v="No"/>
    <n v="33"/>
    <s v="Cash"/>
    <s v="Fortnightly"/>
  </r>
  <r>
    <n v="2688"/>
    <n v="61"/>
    <s v="Female"/>
    <s v="Dress"/>
    <s v="Clothing"/>
    <n v="75"/>
    <s v="Delaware"/>
    <s v="M"/>
    <s v="White"/>
    <s v="Fall"/>
    <n v="3.6"/>
    <x v="1"/>
    <s v="Cash"/>
    <s v="2-Day Shipping"/>
    <s v="No"/>
    <s v="No"/>
    <n v="12"/>
    <s v="Debit Card"/>
    <s v="Bi-Weekly"/>
  </r>
  <r>
    <n v="2689"/>
    <n v="53"/>
    <s v="Female"/>
    <s v="Handbag"/>
    <s v="Accessories"/>
    <n v="63"/>
    <s v="West Virginia"/>
    <s v="XL"/>
    <s v="Turquoise"/>
    <s v="Spring"/>
    <n v="2.9"/>
    <x v="1"/>
    <s v="Cash"/>
    <s v="2-Day Shipping"/>
    <s v="No"/>
    <s v="No"/>
    <n v="18"/>
    <s v="Credit Card"/>
    <s v="Every 3 Months"/>
  </r>
  <r>
    <n v="2690"/>
    <n v="29"/>
    <s v="Female"/>
    <s v="Blouse"/>
    <s v="Clothing"/>
    <n v="35"/>
    <s v="Wyoming"/>
    <s v="M"/>
    <s v="Orange"/>
    <s v="Fall"/>
    <n v="3.9"/>
    <x v="1"/>
    <s v="Credit Card"/>
    <s v="Standard"/>
    <s v="No"/>
    <s v="No"/>
    <n v="47"/>
    <s v="PayPal"/>
    <s v="Quarterly"/>
  </r>
  <r>
    <n v="2691"/>
    <n v="44"/>
    <s v="Female"/>
    <s v="Belt"/>
    <s v="Accessories"/>
    <n v="32"/>
    <s v="New Mexico"/>
    <s v="L"/>
    <s v="Yellow"/>
    <s v="Summer"/>
    <n v="4.7"/>
    <x v="1"/>
    <s v="Venmo"/>
    <s v="Free Shipping"/>
    <s v="No"/>
    <s v="No"/>
    <n v="18"/>
    <s v="Bank Transfer"/>
    <s v="Weekly"/>
  </r>
  <r>
    <n v="2692"/>
    <n v="43"/>
    <s v="Female"/>
    <s v="Pants"/>
    <s v="Clothing"/>
    <n v="25"/>
    <s v="Nebraska"/>
    <s v="L"/>
    <s v="Blue"/>
    <s v="Winter"/>
    <n v="3.3"/>
    <x v="1"/>
    <s v="Bank Transfer"/>
    <s v="2-Day Shipping"/>
    <s v="No"/>
    <s v="No"/>
    <n v="48"/>
    <s v="Cash"/>
    <s v="Monthly"/>
  </r>
  <r>
    <n v="2693"/>
    <n v="40"/>
    <s v="Female"/>
    <s v="Sneakers"/>
    <s v="Footwear"/>
    <n v="90"/>
    <s v="Washington"/>
    <s v="XL"/>
    <s v="Violet"/>
    <s v="Spring"/>
    <n v="4.2"/>
    <x v="1"/>
    <s v="Venmo"/>
    <s v="Free Shipping"/>
    <s v="No"/>
    <s v="No"/>
    <n v="18"/>
    <s v="Debit Card"/>
    <s v="Every 3 Months"/>
  </r>
  <r>
    <n v="2694"/>
    <n v="55"/>
    <s v="Female"/>
    <s v="Boots"/>
    <s v="Footwear"/>
    <n v="70"/>
    <s v="Hawaii"/>
    <s v="L"/>
    <s v="Lavender"/>
    <s v="Summer"/>
    <n v="2.6"/>
    <x v="1"/>
    <s v="Debit Card"/>
    <s v="Standard"/>
    <s v="No"/>
    <s v="No"/>
    <n v="46"/>
    <s v="Cash"/>
    <s v="Quarterly"/>
  </r>
  <r>
    <n v="2695"/>
    <n v="66"/>
    <s v="Female"/>
    <s v="Sunglasses"/>
    <s v="Accessories"/>
    <n v="27"/>
    <s v="Louisiana"/>
    <s v="M"/>
    <s v="Olive"/>
    <s v="Spring"/>
    <n v="4.9000000000000004"/>
    <x v="1"/>
    <s v="Venmo"/>
    <s v="Express"/>
    <s v="No"/>
    <s v="No"/>
    <n v="34"/>
    <s v="Credit Card"/>
    <s v="Every 3 Months"/>
  </r>
  <r>
    <n v="2696"/>
    <n v="50"/>
    <s v="Female"/>
    <s v="Hat"/>
    <s v="Accessories"/>
    <n v="92"/>
    <s v="Tennessee"/>
    <s v="M"/>
    <s v="Orange"/>
    <s v="Fall"/>
    <n v="3.6"/>
    <x v="1"/>
    <s v="Debit Card"/>
    <s v="Standard"/>
    <s v="No"/>
    <s v="No"/>
    <n v="10"/>
    <s v="PayPal"/>
    <s v="Bi-Weekly"/>
  </r>
  <r>
    <n v="2697"/>
    <n v="57"/>
    <s v="Female"/>
    <s v="Coat"/>
    <s v="Outerwear"/>
    <n v="20"/>
    <s v="South Dakota"/>
    <s v="M"/>
    <s v="White"/>
    <s v="Spring"/>
    <n v="4.7"/>
    <x v="1"/>
    <s v="Credit Card"/>
    <s v="Free Shipping"/>
    <s v="No"/>
    <s v="No"/>
    <n v="12"/>
    <s v="Debit Card"/>
    <s v="Monthly"/>
  </r>
  <r>
    <n v="2698"/>
    <n v="42"/>
    <s v="Female"/>
    <s v="Jacket"/>
    <s v="Outerwear"/>
    <n v="52"/>
    <s v="Delaware"/>
    <s v="L"/>
    <s v="Red"/>
    <s v="Winter"/>
    <n v="3.2"/>
    <x v="1"/>
    <s v="Credit Card"/>
    <s v="Standard"/>
    <s v="No"/>
    <s v="No"/>
    <n v="36"/>
    <s v="Bank Transfer"/>
    <s v="Quarterly"/>
  </r>
  <r>
    <n v="2699"/>
    <n v="55"/>
    <s v="Female"/>
    <s v="Hoodie"/>
    <s v="Clothing"/>
    <n v="57"/>
    <s v="Virginia"/>
    <s v="M"/>
    <s v="Magenta"/>
    <s v="Summer"/>
    <n v="3.6"/>
    <x v="1"/>
    <s v="Venmo"/>
    <s v="Store Pickup"/>
    <s v="No"/>
    <s v="No"/>
    <n v="34"/>
    <s v="Venmo"/>
    <s v="Quarterly"/>
  </r>
  <r>
    <n v="2700"/>
    <n v="25"/>
    <s v="Female"/>
    <s v="Boots"/>
    <s v="Footwear"/>
    <n v="96"/>
    <s v="Utah"/>
    <s v="M"/>
    <s v="Violet"/>
    <s v="Fall"/>
    <n v="3.6"/>
    <x v="1"/>
    <s v="Venmo"/>
    <s v="2-Day Shipping"/>
    <s v="No"/>
    <s v="No"/>
    <n v="49"/>
    <s v="Debit Card"/>
    <s v="Annually"/>
  </r>
  <r>
    <n v="2701"/>
    <n v="22"/>
    <s v="Female"/>
    <s v="T-shirt"/>
    <s v="Clothing"/>
    <n v="68"/>
    <s v="California"/>
    <s v="XL"/>
    <s v="Olive"/>
    <s v="Winter"/>
    <n v="3.2"/>
    <x v="1"/>
    <s v="Bank Transfer"/>
    <s v="Standard"/>
    <s v="No"/>
    <s v="No"/>
    <n v="36"/>
    <s v="Cash"/>
    <s v="Weekly"/>
  </r>
  <r>
    <n v="2702"/>
    <n v="49"/>
    <s v="Female"/>
    <s v="Sweater"/>
    <s v="Clothing"/>
    <n v="30"/>
    <s v="Idaho"/>
    <s v="L"/>
    <s v="Silver"/>
    <s v="Summer"/>
    <n v="2.8"/>
    <x v="1"/>
    <s v="Bank Transfer"/>
    <s v="Store Pickup"/>
    <s v="No"/>
    <s v="No"/>
    <n v="18"/>
    <s v="Bank Transfer"/>
    <s v="Fortnightly"/>
  </r>
  <r>
    <n v="2703"/>
    <n v="70"/>
    <s v="Female"/>
    <s v="Shoes"/>
    <s v="Footwear"/>
    <n v="37"/>
    <s v="Texas"/>
    <s v="L"/>
    <s v="Gray"/>
    <s v="Fall"/>
    <n v="4"/>
    <x v="1"/>
    <s v="PayPal"/>
    <s v="Next Day Air"/>
    <s v="No"/>
    <s v="No"/>
    <n v="39"/>
    <s v="Debit Card"/>
    <s v="Fortnightly"/>
  </r>
  <r>
    <n v="2704"/>
    <n v="56"/>
    <s v="Female"/>
    <s v="Scarf"/>
    <s v="Accessories"/>
    <n v="42"/>
    <s v="Tennessee"/>
    <s v="XL"/>
    <s v="Olive"/>
    <s v="Winter"/>
    <n v="4.4000000000000004"/>
    <x v="1"/>
    <s v="Bank Transfer"/>
    <s v="Free Shipping"/>
    <s v="No"/>
    <s v="No"/>
    <n v="34"/>
    <s v="PayPal"/>
    <s v="Weekly"/>
  </r>
  <r>
    <n v="2705"/>
    <n v="52"/>
    <s v="Female"/>
    <s v="Dress"/>
    <s v="Clothing"/>
    <n v="54"/>
    <s v="Tennessee"/>
    <s v="L"/>
    <s v="Beige"/>
    <s v="Spring"/>
    <n v="3.4"/>
    <x v="1"/>
    <s v="Credit Card"/>
    <s v="Next Day Air"/>
    <s v="No"/>
    <s v="No"/>
    <n v="35"/>
    <s v="Debit Card"/>
    <s v="Weekly"/>
  </r>
  <r>
    <n v="2706"/>
    <n v="65"/>
    <s v="Female"/>
    <s v="Jacket"/>
    <s v="Outerwear"/>
    <n v="81"/>
    <s v="Washington"/>
    <s v="S"/>
    <s v="Turquoise"/>
    <s v="Spring"/>
    <n v="5"/>
    <x v="1"/>
    <s v="Debit Card"/>
    <s v="Store Pickup"/>
    <s v="No"/>
    <s v="No"/>
    <n v="1"/>
    <s v="Credit Card"/>
    <s v="Bi-Weekly"/>
  </r>
  <r>
    <n v="2707"/>
    <n v="24"/>
    <s v="Female"/>
    <s v="Shoes"/>
    <s v="Footwear"/>
    <n v="40"/>
    <s v="Alabama"/>
    <s v="S"/>
    <s v="Blue"/>
    <s v="Spring"/>
    <n v="3.1"/>
    <x v="1"/>
    <s v="Bank Transfer"/>
    <s v="Express"/>
    <s v="No"/>
    <s v="No"/>
    <n v="48"/>
    <s v="Debit Card"/>
    <s v="Quarterly"/>
  </r>
  <r>
    <n v="2708"/>
    <n v="32"/>
    <s v="Female"/>
    <s v="Backpack"/>
    <s v="Accessories"/>
    <n v="88"/>
    <s v="Nebraska"/>
    <s v="M"/>
    <s v="Pink"/>
    <s v="Fall"/>
    <n v="4.2"/>
    <x v="1"/>
    <s v="Cash"/>
    <s v="Standard"/>
    <s v="No"/>
    <s v="No"/>
    <n v="19"/>
    <s v="Cash"/>
    <s v="Weekly"/>
  </r>
  <r>
    <n v="2709"/>
    <n v="57"/>
    <s v="Female"/>
    <s v="Dress"/>
    <s v="Clothing"/>
    <n v="94"/>
    <s v="Alabama"/>
    <s v="M"/>
    <s v="Teal"/>
    <s v="Summer"/>
    <n v="3.3"/>
    <x v="1"/>
    <s v="Debit Card"/>
    <s v="Store Pickup"/>
    <s v="No"/>
    <s v="No"/>
    <n v="44"/>
    <s v="Debit Card"/>
    <s v="Weekly"/>
  </r>
  <r>
    <n v="2710"/>
    <n v="35"/>
    <s v="Female"/>
    <s v="Shirt"/>
    <s v="Clothing"/>
    <n v="54"/>
    <s v="Illinois"/>
    <s v="S"/>
    <s v="Cyan"/>
    <s v="Winter"/>
    <n v="2.9"/>
    <x v="1"/>
    <s v="Debit Card"/>
    <s v="Standard"/>
    <s v="No"/>
    <s v="No"/>
    <n v="9"/>
    <s v="Credit Card"/>
    <s v="Bi-Weekly"/>
  </r>
  <r>
    <n v="2711"/>
    <n v="69"/>
    <s v="Female"/>
    <s v="Jacket"/>
    <s v="Outerwear"/>
    <n v="51"/>
    <s v="Wisconsin"/>
    <s v="L"/>
    <s v="Purple"/>
    <s v="Summer"/>
    <n v="4.7"/>
    <x v="1"/>
    <s v="Debit Card"/>
    <s v="Standard"/>
    <s v="No"/>
    <s v="No"/>
    <n v="3"/>
    <s v="Bank Transfer"/>
    <s v="Fortnightly"/>
  </r>
  <r>
    <n v="2712"/>
    <n v="30"/>
    <s v="Female"/>
    <s v="Sunglasses"/>
    <s v="Accessories"/>
    <n v="22"/>
    <s v="Nebraska"/>
    <s v="L"/>
    <s v="Red"/>
    <s v="Spring"/>
    <n v="4"/>
    <x v="1"/>
    <s v="Credit Card"/>
    <s v="Standard"/>
    <s v="No"/>
    <s v="No"/>
    <n v="50"/>
    <s v="Venmo"/>
    <s v="Monthly"/>
  </r>
  <r>
    <n v="2713"/>
    <n v="37"/>
    <s v="Female"/>
    <s v="Jacket"/>
    <s v="Outerwear"/>
    <n v="95"/>
    <s v="North Dakota"/>
    <s v="L"/>
    <s v="Brown"/>
    <s v="Fall"/>
    <n v="4.5999999999999996"/>
    <x v="1"/>
    <s v="Credit Card"/>
    <s v="Standard"/>
    <s v="No"/>
    <s v="No"/>
    <n v="7"/>
    <s v="Debit Card"/>
    <s v="Quarterly"/>
  </r>
  <r>
    <n v="2714"/>
    <n v="19"/>
    <s v="Female"/>
    <s v="Coat"/>
    <s v="Outerwear"/>
    <n v="57"/>
    <s v="Mississippi"/>
    <s v="M"/>
    <s v="Magenta"/>
    <s v="Fall"/>
    <n v="3.8"/>
    <x v="1"/>
    <s v="PayPal"/>
    <s v="2-Day Shipping"/>
    <s v="No"/>
    <s v="No"/>
    <n v="20"/>
    <s v="Debit Card"/>
    <s v="Annually"/>
  </r>
  <r>
    <n v="2715"/>
    <n v="53"/>
    <s v="Female"/>
    <s v="Sweater"/>
    <s v="Clothing"/>
    <n v="45"/>
    <s v="Iowa"/>
    <s v="S"/>
    <s v="Olive"/>
    <s v="Winter"/>
    <n v="3.6"/>
    <x v="1"/>
    <s v="Debit Card"/>
    <s v="Store Pickup"/>
    <s v="No"/>
    <s v="No"/>
    <n v="16"/>
    <s v="Credit Card"/>
    <s v="Bi-Weekly"/>
  </r>
  <r>
    <n v="2716"/>
    <n v="25"/>
    <s v="Female"/>
    <s v="Sneakers"/>
    <s v="Footwear"/>
    <n v="92"/>
    <s v="Mississippi"/>
    <s v="XL"/>
    <s v="Pink"/>
    <s v="Winter"/>
    <n v="4.0999999999999996"/>
    <x v="1"/>
    <s v="Debit Card"/>
    <s v="Express"/>
    <s v="No"/>
    <s v="No"/>
    <n v="29"/>
    <s v="PayPal"/>
    <s v="Fortnightly"/>
  </r>
  <r>
    <n v="2717"/>
    <n v="47"/>
    <s v="Female"/>
    <s v="Shoes"/>
    <s v="Footwear"/>
    <n v="40"/>
    <s v="Colorado"/>
    <s v="L"/>
    <s v="Black"/>
    <s v="Spring"/>
    <n v="2.7"/>
    <x v="1"/>
    <s v="Debit Card"/>
    <s v="Store Pickup"/>
    <s v="No"/>
    <s v="No"/>
    <n v="21"/>
    <s v="Debit Card"/>
    <s v="Weekly"/>
  </r>
  <r>
    <n v="2718"/>
    <n v="18"/>
    <s v="Female"/>
    <s v="Sunglasses"/>
    <s v="Accessories"/>
    <n v="62"/>
    <s v="Nebraska"/>
    <s v="XL"/>
    <s v="Beige"/>
    <s v="Winter"/>
    <n v="4.3"/>
    <x v="1"/>
    <s v="Debit Card"/>
    <s v="Free Shipping"/>
    <s v="No"/>
    <s v="No"/>
    <n v="19"/>
    <s v="Credit Card"/>
    <s v="Every 3 Months"/>
  </r>
  <r>
    <n v="2719"/>
    <n v="22"/>
    <s v="Female"/>
    <s v="Shorts"/>
    <s v="Clothing"/>
    <n v="90"/>
    <s v="Virginia"/>
    <s v="M"/>
    <s v="Peach"/>
    <s v="Winter"/>
    <n v="4.9000000000000004"/>
    <x v="1"/>
    <s v="Credit Card"/>
    <s v="Next Day Air"/>
    <s v="No"/>
    <s v="No"/>
    <n v="10"/>
    <s v="Venmo"/>
    <s v="Bi-Weekly"/>
  </r>
  <r>
    <n v="2720"/>
    <n v="69"/>
    <s v="Female"/>
    <s v="Hoodie"/>
    <s v="Clothing"/>
    <n v="82"/>
    <s v="Louisiana"/>
    <s v="S"/>
    <s v="Peach"/>
    <s v="Fall"/>
    <n v="4.2"/>
    <x v="1"/>
    <s v="Venmo"/>
    <s v="Free Shipping"/>
    <s v="No"/>
    <s v="No"/>
    <n v="4"/>
    <s v="Bank Transfer"/>
    <s v="Monthly"/>
  </r>
  <r>
    <n v="2721"/>
    <n v="55"/>
    <s v="Female"/>
    <s v="Scarf"/>
    <s v="Accessories"/>
    <n v="52"/>
    <s v="Maryland"/>
    <s v="M"/>
    <s v="Peach"/>
    <s v="Spring"/>
    <n v="2.8"/>
    <x v="1"/>
    <s v="Debit Card"/>
    <s v="Store Pickup"/>
    <s v="No"/>
    <s v="No"/>
    <n v="45"/>
    <s v="Bank Transfer"/>
    <s v="Quarterly"/>
  </r>
  <r>
    <n v="2722"/>
    <n v="19"/>
    <s v="Female"/>
    <s v="Sandals"/>
    <s v="Footwear"/>
    <n v="70"/>
    <s v="Minnesota"/>
    <s v="S"/>
    <s v="Teal"/>
    <s v="Spring"/>
    <n v="4.9000000000000004"/>
    <x v="1"/>
    <s v="Cash"/>
    <s v="Free Shipping"/>
    <s v="No"/>
    <s v="No"/>
    <n v="17"/>
    <s v="PayPal"/>
    <s v="Fortnightly"/>
  </r>
  <r>
    <n v="2723"/>
    <n v="23"/>
    <s v="Female"/>
    <s v="Hat"/>
    <s v="Accessories"/>
    <n v="83"/>
    <s v="Maine"/>
    <s v="M"/>
    <s v="Green"/>
    <s v="Spring"/>
    <n v="2.8"/>
    <x v="1"/>
    <s v="PayPal"/>
    <s v="2-Day Shipping"/>
    <s v="No"/>
    <s v="No"/>
    <n v="22"/>
    <s v="PayPal"/>
    <s v="Fortnightly"/>
  </r>
  <r>
    <n v="2724"/>
    <n v="54"/>
    <s v="Female"/>
    <s v="Shoes"/>
    <s v="Footwear"/>
    <n v="49"/>
    <s v="Texas"/>
    <s v="XL"/>
    <s v="Brown"/>
    <s v="Summer"/>
    <n v="2.9"/>
    <x v="1"/>
    <s v="Bank Transfer"/>
    <s v="Store Pickup"/>
    <s v="No"/>
    <s v="No"/>
    <n v="3"/>
    <s v="PayPal"/>
    <s v="Every 3 Months"/>
  </r>
  <r>
    <n v="2725"/>
    <n v="52"/>
    <s v="Female"/>
    <s v="Sneakers"/>
    <s v="Footwear"/>
    <n v="91"/>
    <s v="Missouri"/>
    <s v="M"/>
    <s v="Brown"/>
    <s v="Spring"/>
    <n v="2.5"/>
    <x v="1"/>
    <s v="Bank Transfer"/>
    <s v="Next Day Air"/>
    <s v="No"/>
    <s v="No"/>
    <n v="11"/>
    <s v="Debit Card"/>
    <s v="Fortnightly"/>
  </r>
  <r>
    <n v="2726"/>
    <n v="64"/>
    <s v="Female"/>
    <s v="Backpack"/>
    <s v="Accessories"/>
    <n v="99"/>
    <s v="Mississippi"/>
    <s v="S"/>
    <s v="Violet"/>
    <s v="Summer"/>
    <n v="2.7"/>
    <x v="1"/>
    <s v="Bank Transfer"/>
    <s v="Free Shipping"/>
    <s v="No"/>
    <s v="No"/>
    <n v="4"/>
    <s v="Debit Card"/>
    <s v="Annually"/>
  </r>
  <r>
    <n v="2727"/>
    <n v="33"/>
    <s v="Female"/>
    <s v="Belt"/>
    <s v="Accessories"/>
    <n v="92"/>
    <s v="Michigan"/>
    <s v="L"/>
    <s v="Blue"/>
    <s v="Winter"/>
    <n v="3.3"/>
    <x v="1"/>
    <s v="Debit Card"/>
    <s v="Free Shipping"/>
    <s v="No"/>
    <s v="No"/>
    <n v="11"/>
    <s v="PayPal"/>
    <s v="Bi-Weekly"/>
  </r>
  <r>
    <n v="2728"/>
    <n v="40"/>
    <s v="Female"/>
    <s v="Shirt"/>
    <s v="Clothing"/>
    <n v="87"/>
    <s v="Colorado"/>
    <s v="L"/>
    <s v="Charcoal"/>
    <s v="Winter"/>
    <n v="3.7"/>
    <x v="1"/>
    <s v="Debit Card"/>
    <s v="2-Day Shipping"/>
    <s v="No"/>
    <s v="No"/>
    <n v="47"/>
    <s v="Credit Card"/>
    <s v="Fortnightly"/>
  </r>
  <r>
    <n v="2729"/>
    <n v="26"/>
    <s v="Female"/>
    <s v="Skirt"/>
    <s v="Clothing"/>
    <n v="28"/>
    <s v="Florida"/>
    <s v="M"/>
    <s v="Pink"/>
    <s v="Winter"/>
    <n v="4"/>
    <x v="1"/>
    <s v="Credit Card"/>
    <s v="Express"/>
    <s v="No"/>
    <s v="No"/>
    <n v="17"/>
    <s v="Debit Card"/>
    <s v="Weekly"/>
  </r>
  <r>
    <n v="2730"/>
    <n v="31"/>
    <s v="Female"/>
    <s v="Gloves"/>
    <s v="Accessories"/>
    <n v="71"/>
    <s v="Montana"/>
    <s v="S"/>
    <s v="Violet"/>
    <s v="Summer"/>
    <n v="4.0999999999999996"/>
    <x v="1"/>
    <s v="Debit Card"/>
    <s v="Free Shipping"/>
    <s v="No"/>
    <s v="No"/>
    <n v="32"/>
    <s v="Credit Card"/>
    <s v="Monthly"/>
  </r>
  <r>
    <n v="2731"/>
    <n v="23"/>
    <s v="Female"/>
    <s v="Gloves"/>
    <s v="Accessories"/>
    <n v="32"/>
    <s v="Wisconsin"/>
    <s v="M"/>
    <s v="Teal"/>
    <s v="Winter"/>
    <n v="4.0999999999999996"/>
    <x v="1"/>
    <s v="Bank Transfer"/>
    <s v="Store Pickup"/>
    <s v="No"/>
    <s v="No"/>
    <n v="37"/>
    <s v="Bank Transfer"/>
    <s v="Annually"/>
  </r>
  <r>
    <n v="2732"/>
    <n v="52"/>
    <s v="Female"/>
    <s v="Handbag"/>
    <s v="Accessories"/>
    <n v="33"/>
    <s v="Wisconsin"/>
    <s v="M"/>
    <s v="Red"/>
    <s v="Summer"/>
    <n v="2.5"/>
    <x v="1"/>
    <s v="PayPal"/>
    <s v="2-Day Shipping"/>
    <s v="No"/>
    <s v="No"/>
    <n v="44"/>
    <s v="Bank Transfer"/>
    <s v="Quarterly"/>
  </r>
  <r>
    <n v="2733"/>
    <n v="21"/>
    <s v="Female"/>
    <s v="Socks"/>
    <s v="Clothing"/>
    <n v="75"/>
    <s v="Delaware"/>
    <s v="L"/>
    <s v="Orange"/>
    <s v="Winter"/>
    <n v="4.2"/>
    <x v="1"/>
    <s v="Credit Card"/>
    <s v="Store Pickup"/>
    <s v="No"/>
    <s v="No"/>
    <n v="27"/>
    <s v="Debit Card"/>
    <s v="Every 3 Months"/>
  </r>
  <r>
    <n v="2734"/>
    <n v="31"/>
    <s v="Female"/>
    <s v="Backpack"/>
    <s v="Accessories"/>
    <n v="83"/>
    <s v="North Carolina"/>
    <s v="M"/>
    <s v="Magenta"/>
    <s v="Summer"/>
    <n v="4.7"/>
    <x v="1"/>
    <s v="Cash"/>
    <s v="Express"/>
    <s v="No"/>
    <s v="No"/>
    <n v="46"/>
    <s v="PayPal"/>
    <s v="Annually"/>
  </r>
  <r>
    <n v="2735"/>
    <n v="63"/>
    <s v="Female"/>
    <s v="Jeans"/>
    <s v="Clothing"/>
    <n v="93"/>
    <s v="New York"/>
    <s v="XL"/>
    <s v="Yellow"/>
    <s v="Summer"/>
    <n v="2.7"/>
    <x v="1"/>
    <s v="Venmo"/>
    <s v="2-Day Shipping"/>
    <s v="No"/>
    <s v="No"/>
    <n v="13"/>
    <s v="Cash"/>
    <s v="Bi-Weekly"/>
  </r>
  <r>
    <n v="2736"/>
    <n v="46"/>
    <s v="Female"/>
    <s v="Skirt"/>
    <s v="Clothing"/>
    <n v="29"/>
    <s v="California"/>
    <s v="M"/>
    <s v="Yellow"/>
    <s v="Spring"/>
    <n v="3"/>
    <x v="1"/>
    <s v="Bank Transfer"/>
    <s v="Express"/>
    <s v="No"/>
    <s v="No"/>
    <n v="2"/>
    <s v="PayPal"/>
    <s v="Bi-Weekly"/>
  </r>
  <r>
    <n v="2737"/>
    <n v="44"/>
    <s v="Female"/>
    <s v="Hoodie"/>
    <s v="Clothing"/>
    <n v="25"/>
    <s v="Montana"/>
    <s v="M"/>
    <s v="Pink"/>
    <s v="Spring"/>
    <n v="4.8"/>
    <x v="1"/>
    <s v="PayPal"/>
    <s v="Store Pickup"/>
    <s v="No"/>
    <s v="No"/>
    <n v="45"/>
    <s v="Credit Card"/>
    <s v="Annually"/>
  </r>
  <r>
    <n v="2738"/>
    <n v="57"/>
    <s v="Female"/>
    <s v="Jewelry"/>
    <s v="Accessories"/>
    <n v="76"/>
    <s v="North Carolina"/>
    <s v="S"/>
    <s v="Indigo"/>
    <s v="Spring"/>
    <n v="4.4000000000000004"/>
    <x v="1"/>
    <s v="Venmo"/>
    <s v="Free Shipping"/>
    <s v="No"/>
    <s v="No"/>
    <n v="35"/>
    <s v="Cash"/>
    <s v="Every 3 Months"/>
  </r>
  <r>
    <n v="2739"/>
    <n v="50"/>
    <s v="Female"/>
    <s v="Sneakers"/>
    <s v="Footwear"/>
    <n v="81"/>
    <s v="Ohio"/>
    <s v="M"/>
    <s v="Charcoal"/>
    <s v="Summer"/>
    <n v="4.3"/>
    <x v="1"/>
    <s v="Bank Transfer"/>
    <s v="2-Day Shipping"/>
    <s v="No"/>
    <s v="No"/>
    <n v="39"/>
    <s v="Venmo"/>
    <s v="Every 3 Months"/>
  </r>
  <r>
    <n v="2740"/>
    <n v="33"/>
    <s v="Female"/>
    <s v="Shirt"/>
    <s v="Clothing"/>
    <n v="80"/>
    <s v="Alaska"/>
    <s v="XL"/>
    <s v="Blue"/>
    <s v="Winter"/>
    <n v="2.5"/>
    <x v="1"/>
    <s v="Venmo"/>
    <s v="Store Pickup"/>
    <s v="No"/>
    <s v="No"/>
    <n v="39"/>
    <s v="Credit Card"/>
    <s v="Every 3 Months"/>
  </r>
  <r>
    <n v="2741"/>
    <n v="19"/>
    <s v="Female"/>
    <s v="Sunglasses"/>
    <s v="Accessories"/>
    <n v="70"/>
    <s v="Pennsylvania"/>
    <s v="M"/>
    <s v="Lavender"/>
    <s v="Summer"/>
    <n v="4.9000000000000004"/>
    <x v="1"/>
    <s v="Credit Card"/>
    <s v="Free Shipping"/>
    <s v="No"/>
    <s v="No"/>
    <n v="34"/>
    <s v="Bank Transfer"/>
    <s v="Fortnightly"/>
  </r>
  <r>
    <n v="2742"/>
    <n v="68"/>
    <s v="Female"/>
    <s v="Dress"/>
    <s v="Clothing"/>
    <n v="81"/>
    <s v="Maine"/>
    <s v="L"/>
    <s v="Yellow"/>
    <s v="Fall"/>
    <n v="4.9000000000000004"/>
    <x v="1"/>
    <s v="PayPal"/>
    <s v="2-Day Shipping"/>
    <s v="No"/>
    <s v="No"/>
    <n v="41"/>
    <s v="Venmo"/>
    <s v="Monthly"/>
  </r>
  <r>
    <n v="2743"/>
    <n v="27"/>
    <s v="Female"/>
    <s v="Shoes"/>
    <s v="Footwear"/>
    <n v="86"/>
    <s v="Texas"/>
    <s v="M"/>
    <s v="Black"/>
    <s v="Spring"/>
    <n v="3.9"/>
    <x v="1"/>
    <s v="PayPal"/>
    <s v="Free Shipping"/>
    <s v="No"/>
    <s v="No"/>
    <n v="47"/>
    <s v="Debit Card"/>
    <s v="Annually"/>
  </r>
  <r>
    <n v="2744"/>
    <n v="61"/>
    <s v="Female"/>
    <s v="Belt"/>
    <s v="Accessories"/>
    <n v="94"/>
    <s v="New Jersey"/>
    <s v="S"/>
    <s v="Beige"/>
    <s v="Fall"/>
    <n v="4.0999999999999996"/>
    <x v="1"/>
    <s v="Debit Card"/>
    <s v="2-Day Shipping"/>
    <s v="No"/>
    <s v="No"/>
    <n v="17"/>
    <s v="Venmo"/>
    <s v="Quarterly"/>
  </r>
  <r>
    <n v="2745"/>
    <n v="38"/>
    <s v="Female"/>
    <s v="Shirt"/>
    <s v="Clothing"/>
    <n v="66"/>
    <s v="Wyoming"/>
    <s v="M"/>
    <s v="Silver"/>
    <s v="Winter"/>
    <n v="3.3"/>
    <x v="1"/>
    <s v="Cash"/>
    <s v="Store Pickup"/>
    <s v="No"/>
    <s v="No"/>
    <n v="40"/>
    <s v="Credit Card"/>
    <s v="Monthly"/>
  </r>
  <r>
    <n v="2746"/>
    <n v="28"/>
    <s v="Female"/>
    <s v="Boots"/>
    <s v="Footwear"/>
    <n v="98"/>
    <s v="Michigan"/>
    <s v="M"/>
    <s v="Magenta"/>
    <s v="Summer"/>
    <n v="4.0999999999999996"/>
    <x v="1"/>
    <s v="Bank Transfer"/>
    <s v="Standard"/>
    <s v="No"/>
    <s v="No"/>
    <n v="44"/>
    <s v="PayPal"/>
    <s v="Bi-Weekly"/>
  </r>
  <r>
    <n v="2747"/>
    <n v="39"/>
    <s v="Female"/>
    <s v="Hoodie"/>
    <s v="Clothing"/>
    <n v="25"/>
    <s v="Ohio"/>
    <s v="M"/>
    <s v="Orange"/>
    <s v="Fall"/>
    <n v="3.7"/>
    <x v="1"/>
    <s v="Bank Transfer"/>
    <s v="Standard"/>
    <s v="No"/>
    <s v="No"/>
    <n v="21"/>
    <s v="PayPal"/>
    <s v="Every 3 Months"/>
  </r>
  <r>
    <n v="2748"/>
    <n v="18"/>
    <s v="Female"/>
    <s v="Jeans"/>
    <s v="Clothing"/>
    <n v="62"/>
    <s v="West Virginia"/>
    <s v="M"/>
    <s v="Teal"/>
    <s v="Winter"/>
    <n v="3.1"/>
    <x v="1"/>
    <s v="Debit Card"/>
    <s v="Free Shipping"/>
    <s v="No"/>
    <s v="No"/>
    <n v="21"/>
    <s v="Credit Card"/>
    <s v="Every 3 Months"/>
  </r>
  <r>
    <n v="2749"/>
    <n v="24"/>
    <s v="Female"/>
    <s v="Jacket"/>
    <s v="Outerwear"/>
    <n v="98"/>
    <s v="Virginia"/>
    <s v="L"/>
    <s v="Turquoise"/>
    <s v="Spring"/>
    <n v="3"/>
    <x v="1"/>
    <s v="Cash"/>
    <s v="Free Shipping"/>
    <s v="No"/>
    <s v="No"/>
    <n v="16"/>
    <s v="Venmo"/>
    <s v="Annually"/>
  </r>
  <r>
    <n v="2750"/>
    <n v="64"/>
    <s v="Female"/>
    <s v="Jacket"/>
    <s v="Outerwear"/>
    <n v="53"/>
    <s v="Vermont"/>
    <s v="M"/>
    <s v="Cyan"/>
    <s v="Spring"/>
    <n v="3.4"/>
    <x v="1"/>
    <s v="Venmo"/>
    <s v="Standard"/>
    <s v="No"/>
    <s v="No"/>
    <n v="15"/>
    <s v="Bank Transfer"/>
    <s v="Annually"/>
  </r>
  <r>
    <n v="2751"/>
    <n v="51"/>
    <s v="Female"/>
    <s v="Sandals"/>
    <s v="Footwear"/>
    <n v="66"/>
    <s v="Alaska"/>
    <s v="L"/>
    <s v="Pink"/>
    <s v="Spring"/>
    <n v="2.7"/>
    <x v="1"/>
    <s v="Cash"/>
    <s v="2-Day Shipping"/>
    <s v="No"/>
    <s v="No"/>
    <n v="26"/>
    <s v="PayPal"/>
    <s v="Every 3 Months"/>
  </r>
  <r>
    <n v="2752"/>
    <n v="27"/>
    <s v="Female"/>
    <s v="Dress"/>
    <s v="Clothing"/>
    <n v="52"/>
    <s v="Minnesota"/>
    <s v="S"/>
    <s v="Indigo"/>
    <s v="Fall"/>
    <n v="3.1"/>
    <x v="1"/>
    <s v="Venmo"/>
    <s v="Free Shipping"/>
    <s v="No"/>
    <s v="No"/>
    <n v="50"/>
    <s v="Venmo"/>
    <s v="Monthly"/>
  </r>
  <r>
    <n v="2753"/>
    <n v="48"/>
    <s v="Female"/>
    <s v="Sweater"/>
    <s v="Clothing"/>
    <n v="64"/>
    <s v="Colorado"/>
    <s v="S"/>
    <s v="Peach"/>
    <s v="Winter"/>
    <n v="4"/>
    <x v="1"/>
    <s v="Cash"/>
    <s v="Free Shipping"/>
    <s v="No"/>
    <s v="No"/>
    <n v="30"/>
    <s v="Venmo"/>
    <s v="Bi-Weekly"/>
  </r>
  <r>
    <n v="2754"/>
    <n v="69"/>
    <s v="Female"/>
    <s v="Gloves"/>
    <s v="Accessories"/>
    <n v="59"/>
    <s v="Rhode Island"/>
    <s v="M"/>
    <s v="Beige"/>
    <s v="Spring"/>
    <n v="3.6"/>
    <x v="1"/>
    <s v="Bank Transfer"/>
    <s v="Next Day Air"/>
    <s v="No"/>
    <s v="No"/>
    <n v="48"/>
    <s v="PayPal"/>
    <s v="Quarterly"/>
  </r>
  <r>
    <n v="2755"/>
    <n v="59"/>
    <s v="Female"/>
    <s v="Sunglasses"/>
    <s v="Accessories"/>
    <n v="61"/>
    <s v="New Jersey"/>
    <s v="L"/>
    <s v="Gold"/>
    <s v="Summer"/>
    <n v="3.6"/>
    <x v="1"/>
    <s v="PayPal"/>
    <s v="Free Shipping"/>
    <s v="No"/>
    <s v="No"/>
    <n v="21"/>
    <s v="Venmo"/>
    <s v="Bi-Weekly"/>
  </r>
  <r>
    <n v="2756"/>
    <n v="59"/>
    <s v="Female"/>
    <s v="Belt"/>
    <s v="Accessories"/>
    <n v="97"/>
    <s v="Nevada"/>
    <s v="M"/>
    <s v="Indigo"/>
    <s v="Winter"/>
    <n v="3.3"/>
    <x v="1"/>
    <s v="Venmo"/>
    <s v="Store Pickup"/>
    <s v="No"/>
    <s v="No"/>
    <n v="18"/>
    <s v="Credit Card"/>
    <s v="Annually"/>
  </r>
  <r>
    <n v="2757"/>
    <n v="42"/>
    <s v="Female"/>
    <s v="Hat"/>
    <s v="Accessories"/>
    <n v="23"/>
    <s v="Minnesota"/>
    <s v="L"/>
    <s v="Violet"/>
    <s v="Winter"/>
    <n v="4.0999999999999996"/>
    <x v="1"/>
    <s v="Bank Transfer"/>
    <s v="Free Shipping"/>
    <s v="No"/>
    <s v="No"/>
    <n v="41"/>
    <s v="PayPal"/>
    <s v="Monthly"/>
  </r>
  <r>
    <n v="2758"/>
    <n v="39"/>
    <s v="Female"/>
    <s v="Hat"/>
    <s v="Accessories"/>
    <n v="98"/>
    <s v="Delaware"/>
    <s v="XL"/>
    <s v="Brown"/>
    <s v="Fall"/>
    <n v="4.3"/>
    <x v="1"/>
    <s v="Cash"/>
    <s v="Next Day Air"/>
    <s v="No"/>
    <s v="No"/>
    <n v="11"/>
    <s v="Venmo"/>
    <s v="Monthly"/>
  </r>
  <r>
    <n v="2759"/>
    <n v="32"/>
    <s v="Female"/>
    <s v="Blouse"/>
    <s v="Clothing"/>
    <n v="98"/>
    <s v="Illinois"/>
    <s v="M"/>
    <s v="Purple"/>
    <s v="Summer"/>
    <n v="3.2"/>
    <x v="1"/>
    <s v="Debit Card"/>
    <s v="Standard"/>
    <s v="No"/>
    <s v="No"/>
    <n v="8"/>
    <s v="Bank Transfer"/>
    <s v="Bi-Weekly"/>
  </r>
  <r>
    <n v="2760"/>
    <n v="68"/>
    <s v="Female"/>
    <s v="Shoes"/>
    <s v="Footwear"/>
    <n v="59"/>
    <s v="Washington"/>
    <s v="M"/>
    <s v="Turquoise"/>
    <s v="Summer"/>
    <n v="3.9"/>
    <x v="1"/>
    <s v="Credit Card"/>
    <s v="Free Shipping"/>
    <s v="No"/>
    <s v="No"/>
    <n v="42"/>
    <s v="Cash"/>
    <s v="Every 3 Months"/>
  </r>
  <r>
    <n v="2761"/>
    <n v="41"/>
    <s v="Female"/>
    <s v="Skirt"/>
    <s v="Clothing"/>
    <n v="82"/>
    <s v="Alaska"/>
    <s v="S"/>
    <s v="Violet"/>
    <s v="Fall"/>
    <n v="5"/>
    <x v="1"/>
    <s v="Bank Transfer"/>
    <s v="Next Day Air"/>
    <s v="No"/>
    <s v="No"/>
    <n v="41"/>
    <s v="Credit Card"/>
    <s v="Bi-Weekly"/>
  </r>
  <r>
    <n v="2762"/>
    <n v="31"/>
    <s v="Female"/>
    <s v="Sneakers"/>
    <s v="Footwear"/>
    <n v="82"/>
    <s v="Michigan"/>
    <s v="M"/>
    <s v="Purple"/>
    <s v="Fall"/>
    <n v="3.4"/>
    <x v="1"/>
    <s v="Venmo"/>
    <s v="Next Day Air"/>
    <s v="No"/>
    <s v="No"/>
    <n v="3"/>
    <s v="Credit Card"/>
    <s v="Every 3 Months"/>
  </r>
  <r>
    <n v="2763"/>
    <n v="58"/>
    <s v="Female"/>
    <s v="T-shirt"/>
    <s v="Clothing"/>
    <n v="41"/>
    <s v="Georgia"/>
    <s v="M"/>
    <s v="Charcoal"/>
    <s v="Fall"/>
    <n v="3.8"/>
    <x v="1"/>
    <s v="Bank Transfer"/>
    <s v="Store Pickup"/>
    <s v="No"/>
    <s v="No"/>
    <n v="10"/>
    <s v="Debit Card"/>
    <s v="Every 3 Months"/>
  </r>
  <r>
    <n v="2764"/>
    <n v="28"/>
    <s v="Female"/>
    <s v="Handbag"/>
    <s v="Accessories"/>
    <n v="52"/>
    <s v="West Virginia"/>
    <s v="M"/>
    <s v="Green"/>
    <s v="Fall"/>
    <n v="2.9"/>
    <x v="1"/>
    <s v="Venmo"/>
    <s v="2-Day Shipping"/>
    <s v="No"/>
    <s v="No"/>
    <n v="35"/>
    <s v="Venmo"/>
    <s v="Quarterly"/>
  </r>
  <r>
    <n v="2765"/>
    <n v="63"/>
    <s v="Female"/>
    <s v="Sweater"/>
    <s v="Clothing"/>
    <n v="41"/>
    <s v="Arizona"/>
    <s v="XL"/>
    <s v="White"/>
    <s v="Spring"/>
    <n v="2.6"/>
    <x v="1"/>
    <s v="Credit Card"/>
    <s v="Next Day Air"/>
    <s v="No"/>
    <s v="No"/>
    <n v="2"/>
    <s v="Debit Card"/>
    <s v="Weekly"/>
  </r>
  <r>
    <n v="2766"/>
    <n v="64"/>
    <s v="Female"/>
    <s v="Gloves"/>
    <s v="Accessories"/>
    <n v="70"/>
    <s v="Colorado"/>
    <s v="M"/>
    <s v="Purple"/>
    <s v="Summer"/>
    <n v="4.3"/>
    <x v="1"/>
    <s v="Cash"/>
    <s v="2-Day Shipping"/>
    <s v="No"/>
    <s v="No"/>
    <n v="24"/>
    <s v="Credit Card"/>
    <s v="Quarterly"/>
  </r>
  <r>
    <n v="2767"/>
    <n v="66"/>
    <s v="Female"/>
    <s v="Dress"/>
    <s v="Clothing"/>
    <n v="91"/>
    <s v="Tennessee"/>
    <s v="M"/>
    <s v="Cyan"/>
    <s v="Winter"/>
    <n v="2.8"/>
    <x v="1"/>
    <s v="Venmo"/>
    <s v="Standard"/>
    <s v="No"/>
    <s v="No"/>
    <n v="47"/>
    <s v="Credit Card"/>
    <s v="Monthly"/>
  </r>
  <r>
    <n v="2768"/>
    <n v="31"/>
    <s v="Female"/>
    <s v="Dress"/>
    <s v="Clothing"/>
    <n v="95"/>
    <s v="Iowa"/>
    <s v="M"/>
    <s v="Green"/>
    <s v="Spring"/>
    <n v="4.5"/>
    <x v="1"/>
    <s v="Credit Card"/>
    <s v="Free Shipping"/>
    <s v="No"/>
    <s v="No"/>
    <n v="31"/>
    <s v="Cash"/>
    <s v="Monthly"/>
  </r>
  <r>
    <n v="2769"/>
    <n v="55"/>
    <s v="Female"/>
    <s v="Blouse"/>
    <s v="Clothing"/>
    <n v="25"/>
    <s v="Kansas"/>
    <s v="M"/>
    <s v="Beige"/>
    <s v="Spring"/>
    <n v="3.8"/>
    <x v="1"/>
    <s v="Venmo"/>
    <s v="2-Day Shipping"/>
    <s v="No"/>
    <s v="No"/>
    <n v="28"/>
    <s v="PayPal"/>
    <s v="Bi-Weekly"/>
  </r>
  <r>
    <n v="2770"/>
    <n v="32"/>
    <s v="Female"/>
    <s v="Shirt"/>
    <s v="Clothing"/>
    <n v="89"/>
    <s v="Oklahoma"/>
    <s v="L"/>
    <s v="Lavender"/>
    <s v="Fall"/>
    <n v="3"/>
    <x v="1"/>
    <s v="PayPal"/>
    <s v="Standard"/>
    <s v="No"/>
    <s v="No"/>
    <n v="13"/>
    <s v="Cash"/>
    <s v="Weekly"/>
  </r>
  <r>
    <n v="2771"/>
    <n v="50"/>
    <s v="Female"/>
    <s v="Boots"/>
    <s v="Footwear"/>
    <n v="44"/>
    <s v="Nebraska"/>
    <s v="S"/>
    <s v="Blue"/>
    <s v="Fall"/>
    <n v="3.3"/>
    <x v="1"/>
    <s v="PayPal"/>
    <s v="Express"/>
    <s v="No"/>
    <s v="No"/>
    <n v="22"/>
    <s v="Bank Transfer"/>
    <s v="Quarterly"/>
  </r>
  <r>
    <n v="2772"/>
    <n v="58"/>
    <s v="Female"/>
    <s v="Jacket"/>
    <s v="Outerwear"/>
    <n v="52"/>
    <s v="Maryland"/>
    <s v="S"/>
    <s v="Beige"/>
    <s v="Summer"/>
    <n v="3.1"/>
    <x v="1"/>
    <s v="Cash"/>
    <s v="2-Day Shipping"/>
    <s v="No"/>
    <s v="No"/>
    <n v="12"/>
    <s v="Bank Transfer"/>
    <s v="Fortnightly"/>
  </r>
  <r>
    <n v="2773"/>
    <n v="18"/>
    <s v="Female"/>
    <s v="Backpack"/>
    <s v="Accessories"/>
    <n v="94"/>
    <s v="Pennsylvania"/>
    <s v="L"/>
    <s v="Blue"/>
    <s v="Spring"/>
    <n v="3.5"/>
    <x v="1"/>
    <s v="Credit Card"/>
    <s v="Store Pickup"/>
    <s v="No"/>
    <s v="No"/>
    <n v="10"/>
    <s v="Bank Transfer"/>
    <s v="Every 3 Months"/>
  </r>
  <r>
    <n v="2774"/>
    <n v="39"/>
    <s v="Female"/>
    <s v="Pants"/>
    <s v="Clothing"/>
    <n v="98"/>
    <s v="Arizona"/>
    <s v="S"/>
    <s v="Maroon"/>
    <s v="Spring"/>
    <n v="4.5999999999999996"/>
    <x v="1"/>
    <s v="Credit Card"/>
    <s v="Express"/>
    <s v="No"/>
    <s v="No"/>
    <n v="45"/>
    <s v="Bank Transfer"/>
    <s v="Quarterly"/>
  </r>
  <r>
    <n v="2775"/>
    <n v="56"/>
    <s v="Female"/>
    <s v="Boots"/>
    <s v="Footwear"/>
    <n v="40"/>
    <s v="Oklahoma"/>
    <s v="L"/>
    <s v="Yellow"/>
    <s v="Fall"/>
    <n v="4.0999999999999996"/>
    <x v="1"/>
    <s v="Bank Transfer"/>
    <s v="Standard"/>
    <s v="No"/>
    <s v="No"/>
    <n v="42"/>
    <s v="Credit Card"/>
    <s v="Quarterly"/>
  </r>
  <r>
    <n v="2776"/>
    <n v="37"/>
    <s v="Female"/>
    <s v="Socks"/>
    <s v="Clothing"/>
    <n v="25"/>
    <s v="Montana"/>
    <s v="L"/>
    <s v="Red"/>
    <s v="Fall"/>
    <n v="3.6"/>
    <x v="1"/>
    <s v="Venmo"/>
    <s v="Free Shipping"/>
    <s v="No"/>
    <s v="No"/>
    <n v="16"/>
    <s v="Debit Card"/>
    <s v="Weekly"/>
  </r>
  <r>
    <n v="2777"/>
    <n v="46"/>
    <s v="Female"/>
    <s v="Scarf"/>
    <s v="Accessories"/>
    <n v="62"/>
    <s v="Wyoming"/>
    <s v="L"/>
    <s v="Green"/>
    <s v="Fall"/>
    <n v="2.9"/>
    <x v="1"/>
    <s v="Debit Card"/>
    <s v="Free Shipping"/>
    <s v="No"/>
    <s v="No"/>
    <n v="6"/>
    <s v="Bank Transfer"/>
    <s v="Annually"/>
  </r>
  <r>
    <n v="2778"/>
    <n v="52"/>
    <s v="Female"/>
    <s v="Blouse"/>
    <s v="Clothing"/>
    <n v="24"/>
    <s v="Idaho"/>
    <s v="M"/>
    <s v="Magenta"/>
    <s v="Fall"/>
    <n v="4.8"/>
    <x v="1"/>
    <s v="Debit Card"/>
    <s v="Standard"/>
    <s v="No"/>
    <s v="No"/>
    <n v="28"/>
    <s v="Credit Card"/>
    <s v="Every 3 Months"/>
  </r>
  <r>
    <n v="2779"/>
    <n v="70"/>
    <s v="Female"/>
    <s v="Belt"/>
    <s v="Accessories"/>
    <n v="57"/>
    <s v="Pennsylvania"/>
    <s v="L"/>
    <s v="Yellow"/>
    <s v="Spring"/>
    <n v="3.2"/>
    <x v="1"/>
    <s v="Cash"/>
    <s v="Standard"/>
    <s v="No"/>
    <s v="No"/>
    <n v="24"/>
    <s v="Credit Card"/>
    <s v="Bi-Weekly"/>
  </r>
  <r>
    <n v="2780"/>
    <n v="61"/>
    <s v="Female"/>
    <s v="Sunglasses"/>
    <s v="Accessories"/>
    <n v="66"/>
    <s v="Montana"/>
    <s v="L"/>
    <s v="Blue"/>
    <s v="Winter"/>
    <n v="4.3"/>
    <x v="1"/>
    <s v="Bank Transfer"/>
    <s v="Express"/>
    <s v="No"/>
    <s v="No"/>
    <n v="14"/>
    <s v="Credit Card"/>
    <s v="Fortnightly"/>
  </r>
  <r>
    <n v="2781"/>
    <n v="33"/>
    <s v="Female"/>
    <s v="Boots"/>
    <s v="Footwear"/>
    <n v="70"/>
    <s v="Ohio"/>
    <s v="M"/>
    <s v="Charcoal"/>
    <s v="Winter"/>
    <n v="4.0999999999999996"/>
    <x v="1"/>
    <s v="Bank Transfer"/>
    <s v="Next Day Air"/>
    <s v="No"/>
    <s v="No"/>
    <n v="29"/>
    <s v="PayPal"/>
    <s v="Fortnightly"/>
  </r>
  <r>
    <n v="2782"/>
    <n v="65"/>
    <s v="Female"/>
    <s v="Sandals"/>
    <s v="Footwear"/>
    <n v="39"/>
    <s v="Mississippi"/>
    <s v="M"/>
    <s v="Blue"/>
    <s v="Spring"/>
    <n v="4.5999999999999996"/>
    <x v="1"/>
    <s v="Venmo"/>
    <s v="Standard"/>
    <s v="No"/>
    <s v="No"/>
    <n v="33"/>
    <s v="PayPal"/>
    <s v="Weekly"/>
  </r>
  <r>
    <n v="2783"/>
    <n v="41"/>
    <s v="Female"/>
    <s v="Gloves"/>
    <s v="Accessories"/>
    <n v="34"/>
    <s v="Idaho"/>
    <s v="S"/>
    <s v="Cyan"/>
    <s v="Spring"/>
    <n v="3.8"/>
    <x v="1"/>
    <s v="PayPal"/>
    <s v="Free Shipping"/>
    <s v="No"/>
    <s v="No"/>
    <n v="30"/>
    <s v="PayPal"/>
    <s v="Annually"/>
  </r>
  <r>
    <n v="2784"/>
    <n v="19"/>
    <s v="Female"/>
    <s v="Skirt"/>
    <s v="Clothing"/>
    <n v="38"/>
    <s v="Virginia"/>
    <s v="M"/>
    <s v="Silver"/>
    <s v="Spring"/>
    <n v="4.5"/>
    <x v="1"/>
    <s v="Credit Card"/>
    <s v="Next Day Air"/>
    <s v="No"/>
    <s v="No"/>
    <n v="26"/>
    <s v="Credit Card"/>
    <s v="Quarterly"/>
  </r>
  <r>
    <n v="2785"/>
    <n v="33"/>
    <s v="Female"/>
    <s v="Skirt"/>
    <s v="Clothing"/>
    <n v="70"/>
    <s v="Idaho"/>
    <s v="M"/>
    <s v="Black"/>
    <s v="Winter"/>
    <n v="3.1"/>
    <x v="1"/>
    <s v="Bank Transfer"/>
    <s v="Express"/>
    <s v="No"/>
    <s v="No"/>
    <n v="12"/>
    <s v="PayPal"/>
    <s v="Every 3 Months"/>
  </r>
  <r>
    <n v="2786"/>
    <n v="53"/>
    <s v="Female"/>
    <s v="Blouse"/>
    <s v="Clothing"/>
    <n v="80"/>
    <s v="Louisiana"/>
    <s v="S"/>
    <s v="Green"/>
    <s v="Summer"/>
    <n v="2.9"/>
    <x v="1"/>
    <s v="Credit Card"/>
    <s v="Next Day Air"/>
    <s v="No"/>
    <s v="No"/>
    <n v="13"/>
    <s v="Bank Transfer"/>
    <s v="Monthly"/>
  </r>
  <r>
    <n v="2787"/>
    <n v="54"/>
    <s v="Female"/>
    <s v="Handbag"/>
    <s v="Accessories"/>
    <n v="51"/>
    <s v="Colorado"/>
    <s v="M"/>
    <s v="Violet"/>
    <s v="Spring"/>
    <n v="3.8"/>
    <x v="1"/>
    <s v="PayPal"/>
    <s v="Next Day Air"/>
    <s v="No"/>
    <s v="No"/>
    <n v="41"/>
    <s v="Debit Card"/>
    <s v="Every 3 Months"/>
  </r>
  <r>
    <n v="2788"/>
    <n v="36"/>
    <s v="Female"/>
    <s v="Boots"/>
    <s v="Footwear"/>
    <n v="79"/>
    <s v="West Virginia"/>
    <s v="XL"/>
    <s v="Pink"/>
    <s v="Spring"/>
    <n v="4.0999999999999996"/>
    <x v="1"/>
    <s v="Cash"/>
    <s v="Next Day Air"/>
    <s v="No"/>
    <s v="No"/>
    <n v="4"/>
    <s v="Venmo"/>
    <s v="Fortnightly"/>
  </r>
  <r>
    <n v="2789"/>
    <n v="56"/>
    <s v="Female"/>
    <s v="Boots"/>
    <s v="Footwear"/>
    <n v="92"/>
    <s v="Rhode Island"/>
    <s v="M"/>
    <s v="Olive"/>
    <s v="Summer"/>
    <n v="3.1"/>
    <x v="1"/>
    <s v="Cash"/>
    <s v="Free Shipping"/>
    <s v="No"/>
    <s v="No"/>
    <n v="2"/>
    <s v="Credit Card"/>
    <s v="Annually"/>
  </r>
  <r>
    <n v="2790"/>
    <n v="28"/>
    <s v="Female"/>
    <s v="Sweater"/>
    <s v="Clothing"/>
    <n v="85"/>
    <s v="North Carolina"/>
    <s v="L"/>
    <s v="Orange"/>
    <s v="Fall"/>
    <n v="5"/>
    <x v="1"/>
    <s v="Cash"/>
    <s v="Express"/>
    <s v="No"/>
    <s v="No"/>
    <n v="28"/>
    <s v="Credit Card"/>
    <s v="Bi-Weekly"/>
  </r>
  <r>
    <n v="2791"/>
    <n v="34"/>
    <s v="Female"/>
    <s v="Socks"/>
    <s v="Clothing"/>
    <n v="63"/>
    <s v="Maine"/>
    <s v="M"/>
    <s v="Black"/>
    <s v="Spring"/>
    <n v="4.5"/>
    <x v="1"/>
    <s v="Cash"/>
    <s v="Free Shipping"/>
    <s v="No"/>
    <s v="No"/>
    <n v="24"/>
    <s v="Debit Card"/>
    <s v="Annually"/>
  </r>
  <r>
    <n v="2792"/>
    <n v="43"/>
    <s v="Female"/>
    <s v="Gloves"/>
    <s v="Accessories"/>
    <n v="60"/>
    <s v="Iowa"/>
    <s v="M"/>
    <s v="Yellow"/>
    <s v="Fall"/>
    <n v="2.8"/>
    <x v="1"/>
    <s v="Credit Card"/>
    <s v="Express"/>
    <s v="No"/>
    <s v="No"/>
    <n v="14"/>
    <s v="Venmo"/>
    <s v="Fortnightly"/>
  </r>
  <r>
    <n v="2793"/>
    <n v="54"/>
    <s v="Female"/>
    <s v="Shorts"/>
    <s v="Clothing"/>
    <n v="44"/>
    <s v="Kentucky"/>
    <s v="L"/>
    <s v="Violet"/>
    <s v="Winter"/>
    <n v="3.2"/>
    <x v="1"/>
    <s v="Debit Card"/>
    <s v="Express"/>
    <s v="No"/>
    <s v="No"/>
    <n v="11"/>
    <s v="Credit Card"/>
    <s v="Weekly"/>
  </r>
  <r>
    <n v="2794"/>
    <n v="37"/>
    <s v="Female"/>
    <s v="Boots"/>
    <s v="Footwear"/>
    <n v="57"/>
    <s v="Massachusetts"/>
    <s v="M"/>
    <s v="Silver"/>
    <s v="Spring"/>
    <n v="3.1"/>
    <x v="1"/>
    <s v="Bank Transfer"/>
    <s v="Standard"/>
    <s v="No"/>
    <s v="No"/>
    <n v="27"/>
    <s v="Debit Card"/>
    <s v="Bi-Weekly"/>
  </r>
  <r>
    <n v="2795"/>
    <n v="33"/>
    <s v="Female"/>
    <s v="Jacket"/>
    <s v="Outerwear"/>
    <n v="24"/>
    <s v="New York"/>
    <s v="M"/>
    <s v="Gold"/>
    <s v="Fall"/>
    <n v="3.3"/>
    <x v="1"/>
    <s v="PayPal"/>
    <s v="Standard"/>
    <s v="No"/>
    <s v="No"/>
    <n v="7"/>
    <s v="Cash"/>
    <s v="Fortnightly"/>
  </r>
  <r>
    <n v="2796"/>
    <n v="33"/>
    <s v="Female"/>
    <s v="Scarf"/>
    <s v="Accessories"/>
    <n v="35"/>
    <s v="Nebraska"/>
    <s v="M"/>
    <s v="Magenta"/>
    <s v="Winter"/>
    <n v="3.4"/>
    <x v="1"/>
    <s v="Bank Transfer"/>
    <s v="Store Pickup"/>
    <s v="No"/>
    <s v="No"/>
    <n v="49"/>
    <s v="PayPal"/>
    <s v="Annually"/>
  </r>
  <r>
    <n v="2797"/>
    <n v="55"/>
    <s v="Female"/>
    <s v="Jacket"/>
    <s v="Outerwear"/>
    <n v="73"/>
    <s v="Oklahoma"/>
    <s v="M"/>
    <s v="Red"/>
    <s v="Winter"/>
    <n v="3.8"/>
    <x v="1"/>
    <s v="Cash"/>
    <s v="Store Pickup"/>
    <s v="No"/>
    <s v="No"/>
    <n v="21"/>
    <s v="Cash"/>
    <s v="Annually"/>
  </r>
  <r>
    <n v="2798"/>
    <n v="63"/>
    <s v="Female"/>
    <s v="Jewelry"/>
    <s v="Accessories"/>
    <n v="42"/>
    <s v="Oklahoma"/>
    <s v="M"/>
    <s v="Green"/>
    <s v="Winter"/>
    <n v="3.5"/>
    <x v="1"/>
    <s v="PayPal"/>
    <s v="Express"/>
    <s v="No"/>
    <s v="No"/>
    <n v="10"/>
    <s v="Venmo"/>
    <s v="Every 3 Months"/>
  </r>
  <r>
    <n v="2799"/>
    <n v="52"/>
    <s v="Female"/>
    <s v="Hoodie"/>
    <s v="Clothing"/>
    <n v="20"/>
    <s v="Rhode Island"/>
    <s v="XL"/>
    <s v="Red"/>
    <s v="Winter"/>
    <n v="4.8"/>
    <x v="1"/>
    <s v="Credit Card"/>
    <s v="Store Pickup"/>
    <s v="No"/>
    <s v="No"/>
    <n v="37"/>
    <s v="PayPal"/>
    <s v="Weekly"/>
  </r>
  <r>
    <n v="2800"/>
    <n v="23"/>
    <s v="Female"/>
    <s v="T-shirt"/>
    <s v="Clothing"/>
    <n v="89"/>
    <s v="Maine"/>
    <s v="L"/>
    <s v="Pink"/>
    <s v="Spring"/>
    <n v="3.9"/>
    <x v="1"/>
    <s v="Credit Card"/>
    <s v="Free Shipping"/>
    <s v="No"/>
    <s v="No"/>
    <n v="9"/>
    <s v="Bank Transfer"/>
    <s v="Every 3 Months"/>
  </r>
  <r>
    <n v="2801"/>
    <n v="70"/>
    <s v="Female"/>
    <s v="Shirt"/>
    <s v="Clothing"/>
    <n v="76"/>
    <s v="Arkansas"/>
    <s v="L"/>
    <s v="Violet"/>
    <s v="Fall"/>
    <n v="3.4"/>
    <x v="1"/>
    <s v="PayPal"/>
    <s v="Free Shipping"/>
    <s v="No"/>
    <s v="No"/>
    <n v="14"/>
    <s v="Cash"/>
    <s v="Bi-Weekly"/>
  </r>
  <r>
    <n v="2802"/>
    <n v="64"/>
    <s v="Female"/>
    <s v="Shirt"/>
    <s v="Clothing"/>
    <n v="56"/>
    <s v="New Mexico"/>
    <s v="M"/>
    <s v="Indigo"/>
    <s v="Winter"/>
    <n v="2.6"/>
    <x v="1"/>
    <s v="Cash"/>
    <s v="Express"/>
    <s v="No"/>
    <s v="No"/>
    <n v="30"/>
    <s v="PayPal"/>
    <s v="Annually"/>
  </r>
  <r>
    <n v="2803"/>
    <n v="22"/>
    <s v="Female"/>
    <s v="Coat"/>
    <s v="Outerwear"/>
    <n v="100"/>
    <s v="Hawaii"/>
    <s v="L"/>
    <s v="Red"/>
    <s v="Fall"/>
    <n v="3.1"/>
    <x v="1"/>
    <s v="Bank Transfer"/>
    <s v="Store Pickup"/>
    <s v="No"/>
    <s v="No"/>
    <n v="42"/>
    <s v="Credit Card"/>
    <s v="Fortnightly"/>
  </r>
  <r>
    <n v="2804"/>
    <n v="46"/>
    <s v="Female"/>
    <s v="T-shirt"/>
    <s v="Clothing"/>
    <n v="44"/>
    <s v="Idaho"/>
    <s v="M"/>
    <s v="Violet"/>
    <s v="Winter"/>
    <n v="3.3"/>
    <x v="1"/>
    <s v="Credit Card"/>
    <s v="Free Shipping"/>
    <s v="No"/>
    <s v="No"/>
    <n v="31"/>
    <s v="Bank Transfer"/>
    <s v="Monthly"/>
  </r>
  <r>
    <n v="2805"/>
    <n v="65"/>
    <s v="Female"/>
    <s v="Hoodie"/>
    <s v="Clothing"/>
    <n v="76"/>
    <s v="South Carolina"/>
    <s v="M"/>
    <s v="Cyan"/>
    <s v="Spring"/>
    <n v="2.8"/>
    <x v="1"/>
    <s v="Credit Card"/>
    <s v="Standard"/>
    <s v="No"/>
    <s v="No"/>
    <n v="48"/>
    <s v="Bank Transfer"/>
    <s v="Every 3 Months"/>
  </r>
  <r>
    <n v="2806"/>
    <n v="18"/>
    <s v="Female"/>
    <s v="Sunglasses"/>
    <s v="Accessories"/>
    <n v="97"/>
    <s v="Nevada"/>
    <s v="S"/>
    <s v="Black"/>
    <s v="Fall"/>
    <n v="4.3"/>
    <x v="1"/>
    <s v="Cash"/>
    <s v="Standard"/>
    <s v="No"/>
    <s v="No"/>
    <n v="48"/>
    <s v="Cash"/>
    <s v="Quarterly"/>
  </r>
  <r>
    <n v="2807"/>
    <n v="45"/>
    <s v="Female"/>
    <s v="Blouse"/>
    <s v="Clothing"/>
    <n v="39"/>
    <s v="South Carolina"/>
    <s v="L"/>
    <s v="Purple"/>
    <s v="Spring"/>
    <n v="2.7"/>
    <x v="1"/>
    <s v="PayPal"/>
    <s v="Standard"/>
    <s v="No"/>
    <s v="No"/>
    <n v="50"/>
    <s v="Credit Card"/>
    <s v="Annually"/>
  </r>
  <r>
    <n v="2808"/>
    <n v="56"/>
    <s v="Female"/>
    <s v="Hoodie"/>
    <s v="Clothing"/>
    <n v="100"/>
    <s v="Maryland"/>
    <s v="M"/>
    <s v="Charcoal"/>
    <s v="Spring"/>
    <n v="4.4000000000000004"/>
    <x v="1"/>
    <s v="Debit Card"/>
    <s v="2-Day Shipping"/>
    <s v="No"/>
    <s v="No"/>
    <n v="10"/>
    <s v="Debit Card"/>
    <s v="Fortnightly"/>
  </r>
  <r>
    <n v="2809"/>
    <n v="49"/>
    <s v="Female"/>
    <s v="Skirt"/>
    <s v="Clothing"/>
    <n v="62"/>
    <s v="Tennessee"/>
    <s v="M"/>
    <s v="Beige"/>
    <s v="Spring"/>
    <n v="3.9"/>
    <x v="1"/>
    <s v="Credit Card"/>
    <s v="Free Shipping"/>
    <s v="No"/>
    <s v="No"/>
    <n v="45"/>
    <s v="PayPal"/>
    <s v="Every 3 Months"/>
  </r>
  <r>
    <n v="2810"/>
    <n v="66"/>
    <s v="Female"/>
    <s v="Shorts"/>
    <s v="Clothing"/>
    <n v="98"/>
    <s v="Arkansas"/>
    <s v="XL"/>
    <s v="Teal"/>
    <s v="Summer"/>
    <n v="3"/>
    <x v="1"/>
    <s v="Debit Card"/>
    <s v="Standard"/>
    <s v="No"/>
    <s v="No"/>
    <n v="27"/>
    <s v="Debit Card"/>
    <s v="Quarterly"/>
  </r>
  <r>
    <n v="2811"/>
    <n v="27"/>
    <s v="Female"/>
    <s v="Jeans"/>
    <s v="Clothing"/>
    <n v="31"/>
    <s v="Arizona"/>
    <s v="M"/>
    <s v="Purple"/>
    <s v="Summer"/>
    <n v="4"/>
    <x v="1"/>
    <s v="Credit Card"/>
    <s v="Standard"/>
    <s v="No"/>
    <s v="No"/>
    <n v="10"/>
    <s v="Debit Card"/>
    <s v="Fortnightly"/>
  </r>
  <r>
    <n v="2812"/>
    <n v="69"/>
    <s v="Female"/>
    <s v="Jacket"/>
    <s v="Outerwear"/>
    <n v="89"/>
    <s v="Ohio"/>
    <s v="M"/>
    <s v="Blue"/>
    <s v="Fall"/>
    <n v="3.7"/>
    <x v="1"/>
    <s v="PayPal"/>
    <s v="Store Pickup"/>
    <s v="No"/>
    <s v="No"/>
    <n v="19"/>
    <s v="Credit Card"/>
    <s v="Quarterly"/>
  </r>
  <r>
    <n v="2813"/>
    <n v="66"/>
    <s v="Female"/>
    <s v="Hoodie"/>
    <s v="Clothing"/>
    <n v="91"/>
    <s v="North Dakota"/>
    <s v="XL"/>
    <s v="Magenta"/>
    <s v="Fall"/>
    <n v="3.8"/>
    <x v="1"/>
    <s v="Debit Card"/>
    <s v="Store Pickup"/>
    <s v="No"/>
    <s v="No"/>
    <n v="1"/>
    <s v="Credit Card"/>
    <s v="Every 3 Months"/>
  </r>
  <r>
    <n v="2814"/>
    <n v="45"/>
    <s v="Female"/>
    <s v="Shirt"/>
    <s v="Clothing"/>
    <n v="50"/>
    <s v="Vermont"/>
    <s v="S"/>
    <s v="Maroon"/>
    <s v="Summer"/>
    <n v="3.3"/>
    <x v="1"/>
    <s v="Debit Card"/>
    <s v="2-Day Shipping"/>
    <s v="No"/>
    <s v="No"/>
    <n v="39"/>
    <s v="Debit Card"/>
    <s v="Quarterly"/>
  </r>
  <r>
    <n v="2815"/>
    <n v="31"/>
    <s v="Female"/>
    <s v="T-shirt"/>
    <s v="Clothing"/>
    <n v="32"/>
    <s v="Minnesota"/>
    <s v="L"/>
    <s v="Gold"/>
    <s v="Winter"/>
    <n v="3.6"/>
    <x v="1"/>
    <s v="Venmo"/>
    <s v="Standard"/>
    <s v="No"/>
    <s v="No"/>
    <n v="14"/>
    <s v="Bank Transfer"/>
    <s v="Monthly"/>
  </r>
  <r>
    <n v="2816"/>
    <n v="33"/>
    <s v="Female"/>
    <s v="Blouse"/>
    <s v="Clothing"/>
    <n v="67"/>
    <s v="Idaho"/>
    <s v="L"/>
    <s v="Black"/>
    <s v="Fall"/>
    <n v="3.9"/>
    <x v="1"/>
    <s v="Cash"/>
    <s v="Free Shipping"/>
    <s v="No"/>
    <s v="No"/>
    <n v="40"/>
    <s v="Venmo"/>
    <s v="Every 3 Months"/>
  </r>
  <r>
    <n v="2817"/>
    <n v="43"/>
    <s v="Female"/>
    <s v="Skirt"/>
    <s v="Clothing"/>
    <n v="28"/>
    <s v="Maryland"/>
    <s v="M"/>
    <s v="Black"/>
    <s v="Spring"/>
    <n v="3.5"/>
    <x v="1"/>
    <s v="Bank Transfer"/>
    <s v="Free Shipping"/>
    <s v="No"/>
    <s v="No"/>
    <n v="45"/>
    <s v="Venmo"/>
    <s v="Weekly"/>
  </r>
  <r>
    <n v="2818"/>
    <n v="25"/>
    <s v="Female"/>
    <s v="Backpack"/>
    <s v="Accessories"/>
    <n v="65"/>
    <s v="South Carolina"/>
    <s v="XL"/>
    <s v="Yellow"/>
    <s v="Winter"/>
    <n v="3.4"/>
    <x v="1"/>
    <s v="Credit Card"/>
    <s v="Standard"/>
    <s v="No"/>
    <s v="No"/>
    <n v="6"/>
    <s v="Venmo"/>
    <s v="Weekly"/>
  </r>
  <r>
    <n v="2819"/>
    <n v="46"/>
    <s v="Female"/>
    <s v="Shorts"/>
    <s v="Clothing"/>
    <n v="73"/>
    <s v="California"/>
    <s v="M"/>
    <s v="Turquoise"/>
    <s v="Fall"/>
    <n v="4.7"/>
    <x v="1"/>
    <s v="Venmo"/>
    <s v="Next Day Air"/>
    <s v="No"/>
    <s v="No"/>
    <n v="12"/>
    <s v="Debit Card"/>
    <s v="Annually"/>
  </r>
  <r>
    <n v="2820"/>
    <n v="67"/>
    <s v="Female"/>
    <s v="Shirt"/>
    <s v="Clothing"/>
    <n v="27"/>
    <s v="Georgia"/>
    <s v="L"/>
    <s v="Lavender"/>
    <s v="Spring"/>
    <n v="3"/>
    <x v="1"/>
    <s v="Credit Card"/>
    <s v="Free Shipping"/>
    <s v="No"/>
    <s v="No"/>
    <n v="19"/>
    <s v="Cash"/>
    <s v="Monthly"/>
  </r>
  <r>
    <n v="2821"/>
    <n v="26"/>
    <s v="Female"/>
    <s v="Backpack"/>
    <s v="Accessories"/>
    <n v="89"/>
    <s v="Vermont"/>
    <s v="L"/>
    <s v="Yellow"/>
    <s v="Summer"/>
    <n v="3.9"/>
    <x v="1"/>
    <s v="Venmo"/>
    <s v="Free Shipping"/>
    <s v="No"/>
    <s v="No"/>
    <n v="5"/>
    <s v="Cash"/>
    <s v="Bi-Weekly"/>
  </r>
  <r>
    <n v="2822"/>
    <n v="35"/>
    <s v="Female"/>
    <s v="Shoes"/>
    <s v="Footwear"/>
    <n v="72"/>
    <s v="Georgia"/>
    <s v="L"/>
    <s v="Olive"/>
    <s v="Summer"/>
    <n v="4.5"/>
    <x v="1"/>
    <s v="Credit Card"/>
    <s v="Standard"/>
    <s v="No"/>
    <s v="No"/>
    <n v="37"/>
    <s v="Venmo"/>
    <s v="Monthly"/>
  </r>
  <r>
    <n v="2823"/>
    <n v="61"/>
    <s v="Female"/>
    <s v="Skirt"/>
    <s v="Clothing"/>
    <n v="37"/>
    <s v="New Jersey"/>
    <s v="S"/>
    <s v="Brown"/>
    <s v="Fall"/>
    <n v="4.0999999999999996"/>
    <x v="1"/>
    <s v="PayPal"/>
    <s v="Standard"/>
    <s v="No"/>
    <s v="No"/>
    <n v="33"/>
    <s v="PayPal"/>
    <s v="Quarterly"/>
  </r>
  <r>
    <n v="2824"/>
    <n v="26"/>
    <s v="Female"/>
    <s v="Dress"/>
    <s v="Clothing"/>
    <n v="63"/>
    <s v="Utah"/>
    <s v="M"/>
    <s v="Olive"/>
    <s v="Summer"/>
    <n v="4.5"/>
    <x v="1"/>
    <s v="Venmo"/>
    <s v="Standard"/>
    <s v="No"/>
    <s v="No"/>
    <n v="47"/>
    <s v="Debit Card"/>
    <s v="Bi-Weekly"/>
  </r>
  <r>
    <n v="2825"/>
    <n v="39"/>
    <s v="Female"/>
    <s v="Hat"/>
    <s v="Accessories"/>
    <n v="90"/>
    <s v="Utah"/>
    <s v="M"/>
    <s v="Purple"/>
    <s v="Fall"/>
    <n v="4"/>
    <x v="1"/>
    <s v="Debit Card"/>
    <s v="Free Shipping"/>
    <s v="No"/>
    <s v="No"/>
    <n v="49"/>
    <s v="Debit Card"/>
    <s v="Quarterly"/>
  </r>
  <r>
    <n v="2826"/>
    <n v="69"/>
    <s v="Female"/>
    <s v="Handbag"/>
    <s v="Accessories"/>
    <n v="62"/>
    <s v="North Carolina"/>
    <s v="M"/>
    <s v="Yellow"/>
    <s v="Winter"/>
    <n v="4.3"/>
    <x v="1"/>
    <s v="Cash"/>
    <s v="2-Day Shipping"/>
    <s v="No"/>
    <s v="No"/>
    <n v="28"/>
    <s v="Bank Transfer"/>
    <s v="Annually"/>
  </r>
  <r>
    <n v="2827"/>
    <n v="32"/>
    <s v="Female"/>
    <s v="Handbag"/>
    <s v="Accessories"/>
    <n v="43"/>
    <s v="Florida"/>
    <s v="L"/>
    <s v="Brown"/>
    <s v="Fall"/>
    <n v="3.6"/>
    <x v="1"/>
    <s v="Debit Card"/>
    <s v="Express"/>
    <s v="No"/>
    <s v="No"/>
    <n v="23"/>
    <s v="Venmo"/>
    <s v="Annually"/>
  </r>
  <r>
    <n v="2828"/>
    <n v="20"/>
    <s v="Female"/>
    <s v="Blouse"/>
    <s v="Clothing"/>
    <n v="96"/>
    <s v="Wisconsin"/>
    <s v="M"/>
    <s v="Magenta"/>
    <s v="Fall"/>
    <n v="3.1"/>
    <x v="1"/>
    <s v="Credit Card"/>
    <s v="Next Day Air"/>
    <s v="No"/>
    <s v="No"/>
    <n v="11"/>
    <s v="Bank Transfer"/>
    <s v="Bi-Weekly"/>
  </r>
  <r>
    <n v="2829"/>
    <n v="25"/>
    <s v="Female"/>
    <s v="Scarf"/>
    <s v="Accessories"/>
    <n v="83"/>
    <s v="Tennessee"/>
    <s v="L"/>
    <s v="Lavender"/>
    <s v="Fall"/>
    <n v="2.6"/>
    <x v="1"/>
    <s v="Credit Card"/>
    <s v="Standard"/>
    <s v="No"/>
    <s v="No"/>
    <n v="33"/>
    <s v="PayPal"/>
    <s v="Quarterly"/>
  </r>
  <r>
    <n v="2830"/>
    <n v="56"/>
    <s v="Female"/>
    <s v="Jewelry"/>
    <s v="Accessories"/>
    <n v="67"/>
    <s v="Arizona"/>
    <s v="XL"/>
    <s v="Teal"/>
    <s v="Fall"/>
    <n v="3.4"/>
    <x v="1"/>
    <s v="PayPal"/>
    <s v="Next Day Air"/>
    <s v="No"/>
    <s v="No"/>
    <n v="47"/>
    <s v="Cash"/>
    <s v="Weekly"/>
  </r>
  <r>
    <n v="2831"/>
    <n v="63"/>
    <s v="Female"/>
    <s v="Skirt"/>
    <s v="Clothing"/>
    <n v="90"/>
    <s v="Oregon"/>
    <s v="L"/>
    <s v="Cyan"/>
    <s v="Spring"/>
    <n v="2.9"/>
    <x v="1"/>
    <s v="Credit Card"/>
    <s v="Store Pickup"/>
    <s v="No"/>
    <s v="No"/>
    <n v="13"/>
    <s v="Venmo"/>
    <s v="Every 3 Months"/>
  </r>
  <r>
    <n v="2832"/>
    <n v="34"/>
    <s v="Female"/>
    <s v="Hoodie"/>
    <s v="Clothing"/>
    <n v="53"/>
    <s v="Virginia"/>
    <s v="L"/>
    <s v="Pink"/>
    <s v="Winter"/>
    <n v="5"/>
    <x v="1"/>
    <s v="Cash"/>
    <s v="Express"/>
    <s v="No"/>
    <s v="No"/>
    <n v="4"/>
    <s v="Credit Card"/>
    <s v="Weekly"/>
  </r>
  <r>
    <n v="2833"/>
    <n v="29"/>
    <s v="Female"/>
    <s v="Scarf"/>
    <s v="Accessories"/>
    <n v="37"/>
    <s v="Maryland"/>
    <s v="M"/>
    <s v="Magenta"/>
    <s v="Summer"/>
    <n v="4.5999999999999996"/>
    <x v="1"/>
    <s v="Cash"/>
    <s v="Standard"/>
    <s v="No"/>
    <s v="No"/>
    <n v="40"/>
    <s v="PayPal"/>
    <s v="Quarterly"/>
  </r>
  <r>
    <n v="2834"/>
    <n v="43"/>
    <s v="Female"/>
    <s v="Jeans"/>
    <s v="Clothing"/>
    <n v="56"/>
    <s v="Arkansas"/>
    <s v="M"/>
    <s v="Teal"/>
    <s v="Fall"/>
    <n v="3.3"/>
    <x v="1"/>
    <s v="PayPal"/>
    <s v="Free Shipping"/>
    <s v="No"/>
    <s v="No"/>
    <n v="19"/>
    <s v="Cash"/>
    <s v="Monthly"/>
  </r>
  <r>
    <n v="2835"/>
    <n v="39"/>
    <s v="Female"/>
    <s v="Jacket"/>
    <s v="Outerwear"/>
    <n v="43"/>
    <s v="Texas"/>
    <s v="M"/>
    <s v="Indigo"/>
    <s v="Fall"/>
    <n v="2.9"/>
    <x v="1"/>
    <s v="Credit Card"/>
    <s v="2-Day Shipping"/>
    <s v="No"/>
    <s v="No"/>
    <n v="17"/>
    <s v="Credit Card"/>
    <s v="Weekly"/>
  </r>
  <r>
    <n v="2836"/>
    <n v="33"/>
    <s v="Female"/>
    <s v="T-shirt"/>
    <s v="Clothing"/>
    <n v="84"/>
    <s v="Vermont"/>
    <s v="S"/>
    <s v="Pink"/>
    <s v="Winter"/>
    <n v="4.9000000000000004"/>
    <x v="1"/>
    <s v="Credit Card"/>
    <s v="Free Shipping"/>
    <s v="No"/>
    <s v="No"/>
    <n v="7"/>
    <s v="Venmo"/>
    <s v="Annually"/>
  </r>
  <r>
    <n v="2837"/>
    <n v="51"/>
    <s v="Female"/>
    <s v="Pants"/>
    <s v="Clothing"/>
    <n v="50"/>
    <s v="Wyoming"/>
    <s v="M"/>
    <s v="Charcoal"/>
    <s v="Winter"/>
    <n v="5"/>
    <x v="1"/>
    <s v="Venmo"/>
    <s v="2-Day Shipping"/>
    <s v="No"/>
    <s v="No"/>
    <n v="21"/>
    <s v="Cash"/>
    <s v="Bi-Weekly"/>
  </r>
  <r>
    <n v="2838"/>
    <n v="65"/>
    <s v="Female"/>
    <s v="Shoes"/>
    <s v="Footwear"/>
    <n v="88"/>
    <s v="Alabama"/>
    <s v="M"/>
    <s v="Brown"/>
    <s v="Summer"/>
    <n v="4.5"/>
    <x v="1"/>
    <s v="Venmo"/>
    <s v="Express"/>
    <s v="No"/>
    <s v="No"/>
    <n v="44"/>
    <s v="PayPal"/>
    <s v="Weekly"/>
  </r>
  <r>
    <n v="2839"/>
    <n v="51"/>
    <s v="Female"/>
    <s v="Jacket"/>
    <s v="Outerwear"/>
    <n v="50"/>
    <s v="Maine"/>
    <s v="M"/>
    <s v="Blue"/>
    <s v="Fall"/>
    <n v="3.7"/>
    <x v="1"/>
    <s v="Venmo"/>
    <s v="Free Shipping"/>
    <s v="No"/>
    <s v="No"/>
    <n v="2"/>
    <s v="Bank Transfer"/>
    <s v="Weekly"/>
  </r>
  <r>
    <n v="2840"/>
    <n v="70"/>
    <s v="Female"/>
    <s v="Scarf"/>
    <s v="Accessories"/>
    <n v="80"/>
    <s v="South Dakota"/>
    <s v="L"/>
    <s v="Teal"/>
    <s v="Summer"/>
    <n v="2.8"/>
    <x v="1"/>
    <s v="Cash"/>
    <s v="Store Pickup"/>
    <s v="No"/>
    <s v="No"/>
    <n v="30"/>
    <s v="Bank Transfer"/>
    <s v="Monthly"/>
  </r>
  <r>
    <n v="2841"/>
    <n v="40"/>
    <s v="Female"/>
    <s v="T-shirt"/>
    <s v="Clothing"/>
    <n v="47"/>
    <s v="West Virginia"/>
    <s v="L"/>
    <s v="Pink"/>
    <s v="Spring"/>
    <n v="3.5"/>
    <x v="1"/>
    <s v="Bank Transfer"/>
    <s v="Store Pickup"/>
    <s v="No"/>
    <s v="No"/>
    <n v="41"/>
    <s v="Cash"/>
    <s v="Annually"/>
  </r>
  <r>
    <n v="2842"/>
    <n v="19"/>
    <s v="Female"/>
    <s v="Dress"/>
    <s v="Clothing"/>
    <n v="33"/>
    <s v="Ohio"/>
    <s v="XL"/>
    <s v="Magenta"/>
    <s v="Winter"/>
    <n v="3"/>
    <x v="1"/>
    <s v="Credit Card"/>
    <s v="2-Day Shipping"/>
    <s v="No"/>
    <s v="No"/>
    <n v="31"/>
    <s v="Cash"/>
    <s v="Weekly"/>
  </r>
  <r>
    <n v="2843"/>
    <n v="28"/>
    <s v="Female"/>
    <s v="Coat"/>
    <s v="Outerwear"/>
    <n v="100"/>
    <s v="Arizona"/>
    <s v="L"/>
    <s v="Green"/>
    <s v="Fall"/>
    <n v="4.3"/>
    <x v="1"/>
    <s v="Cash"/>
    <s v="Standard"/>
    <s v="No"/>
    <s v="No"/>
    <n v="48"/>
    <s v="Debit Card"/>
    <s v="Quarterly"/>
  </r>
  <r>
    <n v="2844"/>
    <n v="51"/>
    <s v="Female"/>
    <s v="Sweater"/>
    <s v="Clothing"/>
    <n v="26"/>
    <s v="Ohio"/>
    <s v="M"/>
    <s v="White"/>
    <s v="Summer"/>
    <n v="3.6"/>
    <x v="1"/>
    <s v="Cash"/>
    <s v="Store Pickup"/>
    <s v="No"/>
    <s v="No"/>
    <n v="41"/>
    <s v="Venmo"/>
    <s v="Weekly"/>
  </r>
  <r>
    <n v="2845"/>
    <n v="32"/>
    <s v="Female"/>
    <s v="Hat"/>
    <s v="Accessories"/>
    <n v="79"/>
    <s v="New Mexico"/>
    <s v="M"/>
    <s v="Indigo"/>
    <s v="Summer"/>
    <n v="4.4000000000000004"/>
    <x v="1"/>
    <s v="Venmo"/>
    <s v="Standard"/>
    <s v="No"/>
    <s v="No"/>
    <n v="42"/>
    <s v="Venmo"/>
    <s v="Annually"/>
  </r>
  <r>
    <n v="2846"/>
    <n v="26"/>
    <s v="Female"/>
    <s v="Backpack"/>
    <s v="Accessories"/>
    <n v="77"/>
    <s v="South Dakota"/>
    <s v="L"/>
    <s v="Lavender"/>
    <s v="Summer"/>
    <n v="4.0999999999999996"/>
    <x v="1"/>
    <s v="Cash"/>
    <s v="Express"/>
    <s v="No"/>
    <s v="No"/>
    <n v="39"/>
    <s v="Debit Card"/>
    <s v="Every 3 Months"/>
  </r>
  <r>
    <n v="2847"/>
    <n v="50"/>
    <s v="Female"/>
    <s v="Socks"/>
    <s v="Clothing"/>
    <n v="36"/>
    <s v="Oklahoma"/>
    <s v="XL"/>
    <s v="Black"/>
    <s v="Fall"/>
    <n v="2.8"/>
    <x v="1"/>
    <s v="Cash"/>
    <s v="Next Day Air"/>
    <s v="No"/>
    <s v="No"/>
    <n v="15"/>
    <s v="PayPal"/>
    <s v="Bi-Weekly"/>
  </r>
  <r>
    <n v="2848"/>
    <n v="68"/>
    <s v="Female"/>
    <s v="Jewelry"/>
    <s v="Accessories"/>
    <n v="21"/>
    <s v="Connecticut"/>
    <s v="L"/>
    <s v="Charcoal"/>
    <s v="Winter"/>
    <n v="2.8"/>
    <x v="1"/>
    <s v="Venmo"/>
    <s v="Free Shipping"/>
    <s v="No"/>
    <s v="No"/>
    <n v="3"/>
    <s v="PayPal"/>
    <s v="Every 3 Months"/>
  </r>
  <r>
    <n v="2849"/>
    <n v="33"/>
    <s v="Female"/>
    <s v="Boots"/>
    <s v="Footwear"/>
    <n v="72"/>
    <s v="Wisconsin"/>
    <s v="L"/>
    <s v="Gray"/>
    <s v="Fall"/>
    <n v="4.9000000000000004"/>
    <x v="1"/>
    <s v="Debit Card"/>
    <s v="Store Pickup"/>
    <s v="No"/>
    <s v="No"/>
    <n v="28"/>
    <s v="Bank Transfer"/>
    <s v="Quarterly"/>
  </r>
  <r>
    <n v="2850"/>
    <n v="56"/>
    <s v="Female"/>
    <s v="Coat"/>
    <s v="Outerwear"/>
    <n v="25"/>
    <s v="New Hampshire"/>
    <s v="M"/>
    <s v="Gold"/>
    <s v="Spring"/>
    <n v="4.0999999999999996"/>
    <x v="1"/>
    <s v="Credit Card"/>
    <s v="Express"/>
    <s v="No"/>
    <s v="No"/>
    <n v="27"/>
    <s v="PayPal"/>
    <s v="Bi-Weekly"/>
  </r>
  <r>
    <n v="2851"/>
    <n v="57"/>
    <s v="Female"/>
    <s v="Sweater"/>
    <s v="Clothing"/>
    <n v="79"/>
    <s v="Nebraska"/>
    <s v="M"/>
    <s v="Silver"/>
    <s v="Spring"/>
    <n v="3"/>
    <x v="1"/>
    <s v="Credit Card"/>
    <s v="Store Pickup"/>
    <s v="No"/>
    <s v="No"/>
    <n v="36"/>
    <s v="Debit Card"/>
    <s v="Annually"/>
  </r>
  <r>
    <n v="2852"/>
    <n v="58"/>
    <s v="Female"/>
    <s v="Blouse"/>
    <s v="Clothing"/>
    <n v="73"/>
    <s v="Nevada"/>
    <s v="L"/>
    <s v="Teal"/>
    <s v="Summer"/>
    <n v="3"/>
    <x v="1"/>
    <s v="Bank Transfer"/>
    <s v="Store Pickup"/>
    <s v="No"/>
    <s v="No"/>
    <n v="42"/>
    <s v="Debit Card"/>
    <s v="Monthly"/>
  </r>
  <r>
    <n v="2853"/>
    <n v="40"/>
    <s v="Female"/>
    <s v="Belt"/>
    <s v="Accessories"/>
    <n v="71"/>
    <s v="New York"/>
    <s v="M"/>
    <s v="Magenta"/>
    <s v="Spring"/>
    <n v="3"/>
    <x v="1"/>
    <s v="Credit Card"/>
    <s v="Store Pickup"/>
    <s v="No"/>
    <s v="No"/>
    <n v="30"/>
    <s v="Venmo"/>
    <s v="Weekly"/>
  </r>
  <r>
    <n v="2854"/>
    <n v="37"/>
    <s v="Female"/>
    <s v="Hat"/>
    <s v="Accessories"/>
    <n v="48"/>
    <s v="Pennsylvania"/>
    <s v="M"/>
    <s v="Magenta"/>
    <s v="Winter"/>
    <n v="3.2"/>
    <x v="1"/>
    <s v="Cash"/>
    <s v="Next Day Air"/>
    <s v="No"/>
    <s v="No"/>
    <n v="9"/>
    <s v="PayPal"/>
    <s v="Weekly"/>
  </r>
  <r>
    <n v="2855"/>
    <n v="36"/>
    <s v="Female"/>
    <s v="Sandals"/>
    <s v="Footwear"/>
    <n v="28"/>
    <s v="Delaware"/>
    <s v="M"/>
    <s v="Beige"/>
    <s v="Fall"/>
    <n v="2.7"/>
    <x v="1"/>
    <s v="Debit Card"/>
    <s v="Store Pickup"/>
    <s v="No"/>
    <s v="No"/>
    <n v="25"/>
    <s v="Venmo"/>
    <s v="Monthly"/>
  </r>
  <r>
    <n v="2856"/>
    <n v="29"/>
    <s v="Female"/>
    <s v="Boots"/>
    <s v="Footwear"/>
    <n v="95"/>
    <s v="Mississippi"/>
    <s v="S"/>
    <s v="Maroon"/>
    <s v="Winter"/>
    <n v="3.8"/>
    <x v="1"/>
    <s v="Debit Card"/>
    <s v="2-Day Shipping"/>
    <s v="No"/>
    <s v="No"/>
    <n v="33"/>
    <s v="PayPal"/>
    <s v="Quarterly"/>
  </r>
  <r>
    <n v="2857"/>
    <n v="65"/>
    <s v="Female"/>
    <s v="Jacket"/>
    <s v="Outerwear"/>
    <n v="48"/>
    <s v="Iowa"/>
    <s v="M"/>
    <s v="Indigo"/>
    <s v="Winter"/>
    <n v="3.5"/>
    <x v="1"/>
    <s v="Debit Card"/>
    <s v="2-Day Shipping"/>
    <s v="No"/>
    <s v="No"/>
    <n v="31"/>
    <s v="Credit Card"/>
    <s v="Monthly"/>
  </r>
  <r>
    <n v="2858"/>
    <n v="44"/>
    <s v="Female"/>
    <s v="Dress"/>
    <s v="Clothing"/>
    <n v="93"/>
    <s v="Utah"/>
    <s v="S"/>
    <s v="Maroon"/>
    <s v="Spring"/>
    <n v="3.8"/>
    <x v="1"/>
    <s v="Venmo"/>
    <s v="Next Day Air"/>
    <s v="No"/>
    <s v="No"/>
    <n v="35"/>
    <s v="Debit Card"/>
    <s v="Monthly"/>
  </r>
  <r>
    <n v="2859"/>
    <n v="34"/>
    <s v="Female"/>
    <s v="Jeans"/>
    <s v="Clothing"/>
    <n v="87"/>
    <s v="Maryland"/>
    <s v="L"/>
    <s v="Teal"/>
    <s v="Summer"/>
    <n v="3.8"/>
    <x v="1"/>
    <s v="Cash"/>
    <s v="2-Day Shipping"/>
    <s v="No"/>
    <s v="No"/>
    <n v="46"/>
    <s v="Bank Transfer"/>
    <s v="Monthly"/>
  </r>
  <r>
    <n v="2860"/>
    <n v="31"/>
    <s v="Female"/>
    <s v="Shorts"/>
    <s v="Clothing"/>
    <n v="32"/>
    <s v="Utah"/>
    <s v="L"/>
    <s v="Yellow"/>
    <s v="Fall"/>
    <n v="3.4"/>
    <x v="1"/>
    <s v="Venmo"/>
    <s v="Express"/>
    <s v="No"/>
    <s v="No"/>
    <n v="29"/>
    <s v="Bank Transfer"/>
    <s v="Annually"/>
  </r>
  <r>
    <n v="2861"/>
    <n v="28"/>
    <s v="Female"/>
    <s v="Shirt"/>
    <s v="Clothing"/>
    <n v="38"/>
    <s v="Rhode Island"/>
    <s v="M"/>
    <s v="Gold"/>
    <s v="Spring"/>
    <n v="2.9"/>
    <x v="1"/>
    <s v="PayPal"/>
    <s v="Next Day Air"/>
    <s v="No"/>
    <s v="No"/>
    <n v="49"/>
    <s v="Bank Transfer"/>
    <s v="Weekly"/>
  </r>
  <r>
    <n v="2862"/>
    <n v="66"/>
    <s v="Female"/>
    <s v="Coat"/>
    <s v="Outerwear"/>
    <n v="54"/>
    <s v="Maryland"/>
    <s v="M"/>
    <s v="Teal"/>
    <s v="Fall"/>
    <n v="3.4"/>
    <x v="1"/>
    <s v="Debit Card"/>
    <s v="Free Shipping"/>
    <s v="No"/>
    <s v="No"/>
    <n v="27"/>
    <s v="Credit Card"/>
    <s v="Monthly"/>
  </r>
  <r>
    <n v="2863"/>
    <n v="68"/>
    <s v="Female"/>
    <s v="Coat"/>
    <s v="Outerwear"/>
    <n v="75"/>
    <s v="Hawaii"/>
    <s v="S"/>
    <s v="Violet"/>
    <s v="Summer"/>
    <n v="4.7"/>
    <x v="1"/>
    <s v="Bank Transfer"/>
    <s v="Store Pickup"/>
    <s v="No"/>
    <s v="No"/>
    <n v="5"/>
    <s v="Bank Transfer"/>
    <s v="Every 3 Months"/>
  </r>
  <r>
    <n v="2864"/>
    <n v="37"/>
    <s v="Female"/>
    <s v="T-shirt"/>
    <s v="Clothing"/>
    <n v="56"/>
    <s v="Connecticut"/>
    <s v="M"/>
    <s v="Yellow"/>
    <s v="Fall"/>
    <n v="3.9"/>
    <x v="1"/>
    <s v="Debit Card"/>
    <s v="2-Day Shipping"/>
    <s v="No"/>
    <s v="No"/>
    <n v="18"/>
    <s v="Venmo"/>
    <s v="Monthly"/>
  </r>
  <r>
    <n v="2865"/>
    <n v="58"/>
    <s v="Female"/>
    <s v="Sweater"/>
    <s v="Clothing"/>
    <n v="43"/>
    <s v="Illinois"/>
    <s v="S"/>
    <s v="Maroon"/>
    <s v="Fall"/>
    <n v="3.6"/>
    <x v="1"/>
    <s v="Debit Card"/>
    <s v="Store Pickup"/>
    <s v="No"/>
    <s v="No"/>
    <n v="31"/>
    <s v="Venmo"/>
    <s v="Weekly"/>
  </r>
  <r>
    <n v="2866"/>
    <n v="28"/>
    <s v="Female"/>
    <s v="Skirt"/>
    <s v="Clothing"/>
    <n v="97"/>
    <s v="California"/>
    <s v="M"/>
    <s v="Silver"/>
    <s v="Fall"/>
    <n v="3.7"/>
    <x v="1"/>
    <s v="Cash"/>
    <s v="Free Shipping"/>
    <s v="No"/>
    <s v="No"/>
    <n v="27"/>
    <s v="Cash"/>
    <s v="Fortnightly"/>
  </r>
  <r>
    <n v="2867"/>
    <n v="54"/>
    <s v="Female"/>
    <s v="Blouse"/>
    <s v="Clothing"/>
    <n v="75"/>
    <s v="Connecticut"/>
    <s v="S"/>
    <s v="Violet"/>
    <s v="Summer"/>
    <n v="3.1"/>
    <x v="1"/>
    <s v="Venmo"/>
    <s v="Free Shipping"/>
    <s v="No"/>
    <s v="No"/>
    <n v="19"/>
    <s v="Cash"/>
    <s v="Annually"/>
  </r>
  <r>
    <n v="2868"/>
    <n v="21"/>
    <s v="Female"/>
    <s v="Sneakers"/>
    <s v="Footwear"/>
    <n v="55"/>
    <s v="Colorado"/>
    <s v="L"/>
    <s v="White"/>
    <s v="Summer"/>
    <n v="4.9000000000000004"/>
    <x v="1"/>
    <s v="Venmo"/>
    <s v="Next Day Air"/>
    <s v="No"/>
    <s v="No"/>
    <n v="33"/>
    <s v="Cash"/>
    <s v="Fortnightly"/>
  </r>
  <r>
    <n v="2869"/>
    <n v="45"/>
    <s v="Female"/>
    <s v="Backpack"/>
    <s v="Accessories"/>
    <n v="49"/>
    <s v="Colorado"/>
    <s v="M"/>
    <s v="Black"/>
    <s v="Winter"/>
    <n v="2.6"/>
    <x v="1"/>
    <s v="Debit Card"/>
    <s v="Next Day Air"/>
    <s v="No"/>
    <s v="No"/>
    <n v="42"/>
    <s v="PayPal"/>
    <s v="Every 3 Months"/>
  </r>
  <r>
    <n v="2870"/>
    <n v="57"/>
    <s v="Female"/>
    <s v="Socks"/>
    <s v="Clothing"/>
    <n v="58"/>
    <s v="Georgia"/>
    <s v="M"/>
    <s v="White"/>
    <s v="Summer"/>
    <n v="4.2"/>
    <x v="1"/>
    <s v="Cash"/>
    <s v="Standard"/>
    <s v="No"/>
    <s v="No"/>
    <n v="16"/>
    <s v="Bank Transfer"/>
    <s v="Weekly"/>
  </r>
  <r>
    <n v="2871"/>
    <n v="47"/>
    <s v="Female"/>
    <s v="Jewelry"/>
    <s v="Accessories"/>
    <n v="34"/>
    <s v="North Dakota"/>
    <s v="M"/>
    <s v="Blue"/>
    <s v="Winter"/>
    <n v="4.8"/>
    <x v="1"/>
    <s v="Debit Card"/>
    <s v="Free Shipping"/>
    <s v="No"/>
    <s v="No"/>
    <n v="49"/>
    <s v="Debit Card"/>
    <s v="Every 3 Months"/>
  </r>
  <r>
    <n v="2872"/>
    <n v="46"/>
    <s v="Female"/>
    <s v="Shorts"/>
    <s v="Clothing"/>
    <n v="43"/>
    <s v="Idaho"/>
    <s v="S"/>
    <s v="Black"/>
    <s v="Summer"/>
    <n v="2.7"/>
    <x v="1"/>
    <s v="Cash"/>
    <s v="2-Day Shipping"/>
    <s v="No"/>
    <s v="No"/>
    <n v="40"/>
    <s v="Venmo"/>
    <s v="Bi-Weekly"/>
  </r>
  <r>
    <n v="2873"/>
    <n v="63"/>
    <s v="Female"/>
    <s v="Jewelry"/>
    <s v="Accessories"/>
    <n v="48"/>
    <s v="Connecticut"/>
    <s v="L"/>
    <s v="Olive"/>
    <s v="Fall"/>
    <n v="2.6"/>
    <x v="1"/>
    <s v="Venmo"/>
    <s v="Next Day Air"/>
    <s v="No"/>
    <s v="No"/>
    <n v="5"/>
    <s v="Cash"/>
    <s v="Annually"/>
  </r>
  <r>
    <n v="2874"/>
    <n v="44"/>
    <s v="Female"/>
    <s v="Sweater"/>
    <s v="Clothing"/>
    <n v="40"/>
    <s v="Montana"/>
    <s v="M"/>
    <s v="Teal"/>
    <s v="Spring"/>
    <n v="2.6"/>
    <x v="1"/>
    <s v="PayPal"/>
    <s v="Free Shipping"/>
    <s v="No"/>
    <s v="No"/>
    <n v="8"/>
    <s v="Bank Transfer"/>
    <s v="Monthly"/>
  </r>
  <r>
    <n v="2875"/>
    <n v="36"/>
    <s v="Female"/>
    <s v="Shirt"/>
    <s v="Clothing"/>
    <n v="29"/>
    <s v="Colorado"/>
    <s v="L"/>
    <s v="Silver"/>
    <s v="Summer"/>
    <n v="3.1"/>
    <x v="1"/>
    <s v="Debit Card"/>
    <s v="Standard"/>
    <s v="No"/>
    <s v="No"/>
    <n v="2"/>
    <s v="Debit Card"/>
    <s v="Annually"/>
  </r>
  <r>
    <n v="2876"/>
    <n v="24"/>
    <s v="Female"/>
    <s v="Pants"/>
    <s v="Clothing"/>
    <n v="81"/>
    <s v="Kentucky"/>
    <s v="M"/>
    <s v="Pink"/>
    <s v="Fall"/>
    <n v="2.6"/>
    <x v="1"/>
    <s v="Credit Card"/>
    <s v="Free Shipping"/>
    <s v="No"/>
    <s v="No"/>
    <n v="14"/>
    <s v="Debit Card"/>
    <s v="Weekly"/>
  </r>
  <r>
    <n v="2877"/>
    <n v="65"/>
    <s v="Female"/>
    <s v="Hoodie"/>
    <s v="Clothing"/>
    <n v="84"/>
    <s v="New Mexico"/>
    <s v="M"/>
    <s v="Charcoal"/>
    <s v="Spring"/>
    <n v="3.4"/>
    <x v="1"/>
    <s v="Credit Card"/>
    <s v="2-Day Shipping"/>
    <s v="No"/>
    <s v="No"/>
    <n v="5"/>
    <s v="Bank Transfer"/>
    <s v="Fortnightly"/>
  </r>
  <r>
    <n v="2878"/>
    <n v="32"/>
    <s v="Female"/>
    <s v="Socks"/>
    <s v="Clothing"/>
    <n v="46"/>
    <s v="New Jersey"/>
    <s v="M"/>
    <s v="Silver"/>
    <s v="Summer"/>
    <n v="3.6"/>
    <x v="1"/>
    <s v="PayPal"/>
    <s v="Standard"/>
    <s v="No"/>
    <s v="No"/>
    <n v="34"/>
    <s v="Venmo"/>
    <s v="Monthly"/>
  </r>
  <r>
    <n v="2879"/>
    <n v="63"/>
    <s v="Female"/>
    <s v="Dress"/>
    <s v="Clothing"/>
    <n v="86"/>
    <s v="California"/>
    <s v="L"/>
    <s v="Turquoise"/>
    <s v="Summer"/>
    <n v="4.3"/>
    <x v="1"/>
    <s v="Venmo"/>
    <s v="Next Day Air"/>
    <s v="No"/>
    <s v="No"/>
    <n v="13"/>
    <s v="Bank Transfer"/>
    <s v="Annually"/>
  </r>
  <r>
    <n v="2880"/>
    <n v="62"/>
    <s v="Female"/>
    <s v="Blouse"/>
    <s v="Clothing"/>
    <n v="57"/>
    <s v="North Dakota"/>
    <s v="XL"/>
    <s v="Turquoise"/>
    <s v="Winter"/>
    <n v="4.9000000000000004"/>
    <x v="1"/>
    <s v="Credit Card"/>
    <s v="Free Shipping"/>
    <s v="No"/>
    <s v="No"/>
    <n v="31"/>
    <s v="Venmo"/>
    <s v="Annually"/>
  </r>
  <r>
    <n v="2881"/>
    <n v="19"/>
    <s v="Female"/>
    <s v="Skirt"/>
    <s v="Clothing"/>
    <n v="61"/>
    <s v="Florida"/>
    <s v="L"/>
    <s v="Beige"/>
    <s v="Winter"/>
    <n v="4.8"/>
    <x v="1"/>
    <s v="Debit Card"/>
    <s v="Store Pickup"/>
    <s v="No"/>
    <s v="No"/>
    <n v="43"/>
    <s v="PayPal"/>
    <s v="Quarterly"/>
  </r>
  <r>
    <n v="2882"/>
    <n v="38"/>
    <s v="Female"/>
    <s v="Backpack"/>
    <s v="Accessories"/>
    <n v="90"/>
    <s v="Texas"/>
    <s v="M"/>
    <s v="Cyan"/>
    <s v="Winter"/>
    <n v="4.2"/>
    <x v="1"/>
    <s v="Credit Card"/>
    <s v="Free Shipping"/>
    <s v="No"/>
    <s v="No"/>
    <n v="6"/>
    <s v="Bank Transfer"/>
    <s v="Annually"/>
  </r>
  <r>
    <n v="2883"/>
    <n v="59"/>
    <s v="Female"/>
    <s v="Blouse"/>
    <s v="Clothing"/>
    <n v="51"/>
    <s v="Oklahoma"/>
    <s v="L"/>
    <s v="Gold"/>
    <s v="Winter"/>
    <n v="2.6"/>
    <x v="1"/>
    <s v="Credit Card"/>
    <s v="Store Pickup"/>
    <s v="No"/>
    <s v="No"/>
    <n v="23"/>
    <s v="Credit Card"/>
    <s v="Bi-Weekly"/>
  </r>
  <r>
    <n v="2884"/>
    <n v="22"/>
    <s v="Female"/>
    <s v="Socks"/>
    <s v="Clothing"/>
    <n v="48"/>
    <s v="Rhode Island"/>
    <s v="XL"/>
    <s v="Silver"/>
    <s v="Spring"/>
    <n v="3.2"/>
    <x v="1"/>
    <s v="Debit Card"/>
    <s v="Standard"/>
    <s v="No"/>
    <s v="No"/>
    <n v="10"/>
    <s v="PayPal"/>
    <s v="Weekly"/>
  </r>
  <r>
    <n v="2885"/>
    <n v="55"/>
    <s v="Female"/>
    <s v="Boots"/>
    <s v="Footwear"/>
    <n v="50"/>
    <s v="Arkansas"/>
    <s v="M"/>
    <s v="Purple"/>
    <s v="Summer"/>
    <n v="3.4"/>
    <x v="1"/>
    <s v="Bank Transfer"/>
    <s v="2-Day Shipping"/>
    <s v="No"/>
    <s v="No"/>
    <n v="47"/>
    <s v="Credit Card"/>
    <s v="Every 3 Months"/>
  </r>
  <r>
    <n v="2886"/>
    <n v="29"/>
    <s v="Female"/>
    <s v="Backpack"/>
    <s v="Accessories"/>
    <n v="82"/>
    <s v="Nevada"/>
    <s v="M"/>
    <s v="Yellow"/>
    <s v="Summer"/>
    <n v="3.5"/>
    <x v="1"/>
    <s v="Bank Transfer"/>
    <s v="Next Day Air"/>
    <s v="No"/>
    <s v="No"/>
    <n v="14"/>
    <s v="Credit Card"/>
    <s v="Bi-Weekly"/>
  </r>
  <r>
    <n v="2887"/>
    <n v="42"/>
    <s v="Female"/>
    <s v="Hat"/>
    <s v="Accessories"/>
    <n v="33"/>
    <s v="Utah"/>
    <s v="L"/>
    <s v="Blue"/>
    <s v="Spring"/>
    <n v="4.2"/>
    <x v="1"/>
    <s v="Credit Card"/>
    <s v="Free Shipping"/>
    <s v="No"/>
    <s v="No"/>
    <n v="29"/>
    <s v="PayPal"/>
    <s v="Weekly"/>
  </r>
  <r>
    <n v="2888"/>
    <n v="23"/>
    <s v="Female"/>
    <s v="Sandals"/>
    <s v="Footwear"/>
    <n v="28"/>
    <s v="Kentucky"/>
    <s v="L"/>
    <s v="Blue"/>
    <s v="Winter"/>
    <n v="2.8"/>
    <x v="1"/>
    <s v="Debit Card"/>
    <s v="Express"/>
    <s v="No"/>
    <s v="No"/>
    <n v="12"/>
    <s v="Cash"/>
    <s v="Bi-Weekly"/>
  </r>
  <r>
    <n v="2889"/>
    <n v="70"/>
    <s v="Female"/>
    <s v="Hoodie"/>
    <s v="Clothing"/>
    <n v="42"/>
    <s v="Wisconsin"/>
    <s v="L"/>
    <s v="Green"/>
    <s v="Spring"/>
    <n v="5"/>
    <x v="1"/>
    <s v="Venmo"/>
    <s v="2-Day Shipping"/>
    <s v="No"/>
    <s v="No"/>
    <n v="25"/>
    <s v="Debit Card"/>
    <s v="Quarterly"/>
  </r>
  <r>
    <n v="2890"/>
    <n v="64"/>
    <s v="Female"/>
    <s v="Sunglasses"/>
    <s v="Accessories"/>
    <n v="43"/>
    <s v="Minnesota"/>
    <s v="M"/>
    <s v="Charcoal"/>
    <s v="Fall"/>
    <n v="3.3"/>
    <x v="1"/>
    <s v="Credit Card"/>
    <s v="Store Pickup"/>
    <s v="No"/>
    <s v="No"/>
    <n v="21"/>
    <s v="Venmo"/>
    <s v="Annually"/>
  </r>
  <r>
    <n v="2891"/>
    <n v="39"/>
    <s v="Female"/>
    <s v="Jeans"/>
    <s v="Clothing"/>
    <n v="55"/>
    <s v="North Dakota"/>
    <s v="M"/>
    <s v="Violet"/>
    <s v="Winter"/>
    <n v="3.7"/>
    <x v="1"/>
    <s v="PayPal"/>
    <s v="Free Shipping"/>
    <s v="No"/>
    <s v="No"/>
    <n v="23"/>
    <s v="Credit Card"/>
    <s v="Monthly"/>
  </r>
  <r>
    <n v="2892"/>
    <n v="47"/>
    <s v="Female"/>
    <s v="T-shirt"/>
    <s v="Clothing"/>
    <n v="73"/>
    <s v="Ohio"/>
    <s v="XL"/>
    <s v="Black"/>
    <s v="Winter"/>
    <n v="2.5"/>
    <x v="1"/>
    <s v="Venmo"/>
    <s v="Free Shipping"/>
    <s v="No"/>
    <s v="No"/>
    <n v="10"/>
    <s v="PayPal"/>
    <s v="Monthly"/>
  </r>
  <r>
    <n v="2893"/>
    <n v="22"/>
    <s v="Female"/>
    <s v="Dress"/>
    <s v="Clothing"/>
    <n v="39"/>
    <s v="Nevada"/>
    <s v="M"/>
    <s v="Teal"/>
    <s v="Spring"/>
    <n v="3.2"/>
    <x v="1"/>
    <s v="Bank Transfer"/>
    <s v="Standard"/>
    <s v="No"/>
    <s v="No"/>
    <n v="47"/>
    <s v="Credit Card"/>
    <s v="Monthly"/>
  </r>
  <r>
    <n v="2894"/>
    <n v="69"/>
    <s v="Female"/>
    <s v="Belt"/>
    <s v="Accessories"/>
    <n v="20"/>
    <s v="Kentucky"/>
    <s v="S"/>
    <s v="Orange"/>
    <s v="Spring"/>
    <n v="3.1"/>
    <x v="1"/>
    <s v="Credit Card"/>
    <s v="Free Shipping"/>
    <s v="No"/>
    <s v="No"/>
    <n v="44"/>
    <s v="Debit Card"/>
    <s v="Every 3 Months"/>
  </r>
  <r>
    <n v="2895"/>
    <n v="35"/>
    <s v="Female"/>
    <s v="Jewelry"/>
    <s v="Accessories"/>
    <n v="32"/>
    <s v="Kentucky"/>
    <s v="S"/>
    <s v="Brown"/>
    <s v="Spring"/>
    <n v="3.5"/>
    <x v="1"/>
    <s v="Cash"/>
    <s v="Standard"/>
    <s v="No"/>
    <s v="No"/>
    <n v="41"/>
    <s v="Venmo"/>
    <s v="Annually"/>
  </r>
  <r>
    <n v="2896"/>
    <n v="56"/>
    <s v="Female"/>
    <s v="Hoodie"/>
    <s v="Clothing"/>
    <n v="86"/>
    <s v="Montana"/>
    <s v="L"/>
    <s v="Green"/>
    <s v="Summer"/>
    <n v="4.5999999999999996"/>
    <x v="1"/>
    <s v="Debit Card"/>
    <s v="Standard"/>
    <s v="No"/>
    <s v="No"/>
    <n v="29"/>
    <s v="Bank Transfer"/>
    <s v="Monthly"/>
  </r>
  <r>
    <n v="2897"/>
    <n v="30"/>
    <s v="Female"/>
    <s v="Blouse"/>
    <s v="Clothing"/>
    <n v="91"/>
    <s v="Delaware"/>
    <s v="M"/>
    <s v="Silver"/>
    <s v="Summer"/>
    <n v="3.3"/>
    <x v="1"/>
    <s v="Credit Card"/>
    <s v="Free Shipping"/>
    <s v="No"/>
    <s v="No"/>
    <n v="2"/>
    <s v="Venmo"/>
    <s v="Every 3 Months"/>
  </r>
  <r>
    <n v="2898"/>
    <n v="43"/>
    <s v="Female"/>
    <s v="Jacket"/>
    <s v="Outerwear"/>
    <n v="59"/>
    <s v="Montana"/>
    <s v="L"/>
    <s v="Violet"/>
    <s v="Fall"/>
    <n v="2.5"/>
    <x v="1"/>
    <s v="Credit Card"/>
    <s v="Free Shipping"/>
    <s v="No"/>
    <s v="No"/>
    <n v="2"/>
    <s v="Cash"/>
    <s v="Fortnightly"/>
  </r>
  <r>
    <n v="2899"/>
    <n v="23"/>
    <s v="Female"/>
    <s v="Sneakers"/>
    <s v="Footwear"/>
    <n v="33"/>
    <s v="New Jersey"/>
    <s v="XL"/>
    <s v="Peach"/>
    <s v="Summer"/>
    <n v="4.5999999999999996"/>
    <x v="1"/>
    <s v="Credit Card"/>
    <s v="Express"/>
    <s v="No"/>
    <s v="No"/>
    <n v="29"/>
    <s v="Credit Card"/>
    <s v="Annually"/>
  </r>
  <r>
    <n v="2900"/>
    <n v="50"/>
    <s v="Female"/>
    <s v="Boots"/>
    <s v="Footwear"/>
    <n v="64"/>
    <s v="Nebraska"/>
    <s v="M"/>
    <s v="Gold"/>
    <s v="Spring"/>
    <n v="4.2"/>
    <x v="1"/>
    <s v="PayPal"/>
    <s v="2-Day Shipping"/>
    <s v="No"/>
    <s v="No"/>
    <n v="22"/>
    <s v="Bank Transfer"/>
    <s v="Fortnightly"/>
  </r>
  <r>
    <n v="2901"/>
    <n v="41"/>
    <s v="Female"/>
    <s v="Blouse"/>
    <s v="Clothing"/>
    <n v="67"/>
    <s v="Maryland"/>
    <s v="XL"/>
    <s v="Violet"/>
    <s v="Winter"/>
    <n v="4"/>
    <x v="1"/>
    <s v="Bank Transfer"/>
    <s v="Standard"/>
    <s v="No"/>
    <s v="No"/>
    <n v="23"/>
    <s v="Cash"/>
    <s v="Bi-Weekly"/>
  </r>
  <r>
    <n v="2902"/>
    <n v="41"/>
    <s v="Female"/>
    <s v="Blouse"/>
    <s v="Clothing"/>
    <n v="43"/>
    <s v="Alabama"/>
    <s v="L"/>
    <s v="Olive"/>
    <s v="Winter"/>
    <n v="2.6"/>
    <x v="1"/>
    <s v="Credit Card"/>
    <s v="Free Shipping"/>
    <s v="No"/>
    <s v="No"/>
    <n v="46"/>
    <s v="Credit Card"/>
    <s v="Quarterly"/>
  </r>
  <r>
    <n v="2903"/>
    <n v="27"/>
    <s v="Female"/>
    <s v="Boots"/>
    <s v="Footwear"/>
    <n v="32"/>
    <s v="North Carolina"/>
    <s v="S"/>
    <s v="Orange"/>
    <s v="Spring"/>
    <n v="4.5999999999999996"/>
    <x v="1"/>
    <s v="Debit Card"/>
    <s v="Standard"/>
    <s v="No"/>
    <s v="No"/>
    <n v="19"/>
    <s v="PayPal"/>
    <s v="Bi-Weekly"/>
  </r>
  <r>
    <n v="2904"/>
    <n v="38"/>
    <s v="Female"/>
    <s v="Scarf"/>
    <s v="Accessories"/>
    <n v="39"/>
    <s v="Delaware"/>
    <s v="S"/>
    <s v="Teal"/>
    <s v="Spring"/>
    <n v="3.5"/>
    <x v="1"/>
    <s v="Venmo"/>
    <s v="2-Day Shipping"/>
    <s v="No"/>
    <s v="No"/>
    <n v="24"/>
    <s v="Credit Card"/>
    <s v="Every 3 Months"/>
  </r>
  <r>
    <n v="2905"/>
    <n v="41"/>
    <s v="Female"/>
    <s v="Sandals"/>
    <s v="Footwear"/>
    <n v="41"/>
    <s v="Iowa"/>
    <s v="M"/>
    <s v="Gray"/>
    <s v="Spring"/>
    <n v="4"/>
    <x v="1"/>
    <s v="Bank Transfer"/>
    <s v="2-Day Shipping"/>
    <s v="No"/>
    <s v="No"/>
    <n v="43"/>
    <s v="Venmo"/>
    <s v="Monthly"/>
  </r>
  <r>
    <n v="2906"/>
    <n v="58"/>
    <s v="Female"/>
    <s v="Sunglasses"/>
    <s v="Accessories"/>
    <n v="53"/>
    <s v="New York"/>
    <s v="L"/>
    <s v="Black"/>
    <s v="Winter"/>
    <n v="4.8"/>
    <x v="1"/>
    <s v="PayPal"/>
    <s v="Standard"/>
    <s v="No"/>
    <s v="No"/>
    <n v="14"/>
    <s v="Debit Card"/>
    <s v="Fortnightly"/>
  </r>
  <r>
    <n v="2907"/>
    <n v="58"/>
    <s v="Female"/>
    <s v="Coat"/>
    <s v="Outerwear"/>
    <n v="27"/>
    <s v="Virginia"/>
    <s v="M"/>
    <s v="Indigo"/>
    <s v="Spring"/>
    <n v="3.9"/>
    <x v="1"/>
    <s v="PayPal"/>
    <s v="Standard"/>
    <s v="No"/>
    <s v="No"/>
    <n v="7"/>
    <s v="Venmo"/>
    <s v="Annually"/>
  </r>
  <r>
    <n v="2908"/>
    <n v="19"/>
    <s v="Female"/>
    <s v="Sunglasses"/>
    <s v="Accessories"/>
    <n v="82"/>
    <s v="Maryland"/>
    <s v="XL"/>
    <s v="Lavender"/>
    <s v="Summer"/>
    <n v="3.7"/>
    <x v="1"/>
    <s v="Cash"/>
    <s v="Next Day Air"/>
    <s v="No"/>
    <s v="No"/>
    <n v="50"/>
    <s v="PayPal"/>
    <s v="Bi-Weekly"/>
  </r>
  <r>
    <n v="2909"/>
    <n v="43"/>
    <s v="Female"/>
    <s v="Blouse"/>
    <s v="Clothing"/>
    <n v="87"/>
    <s v="Texas"/>
    <s v="M"/>
    <s v="Beige"/>
    <s v="Winter"/>
    <n v="3.1"/>
    <x v="1"/>
    <s v="Debit Card"/>
    <s v="Store Pickup"/>
    <s v="No"/>
    <s v="No"/>
    <n v="15"/>
    <s v="Debit Card"/>
    <s v="Every 3 Months"/>
  </r>
  <r>
    <n v="2910"/>
    <n v="27"/>
    <s v="Female"/>
    <s v="Backpack"/>
    <s v="Accessories"/>
    <n v="78"/>
    <s v="Louisiana"/>
    <s v="M"/>
    <s v="Indigo"/>
    <s v="Winter"/>
    <n v="3"/>
    <x v="1"/>
    <s v="Bank Transfer"/>
    <s v="Next Day Air"/>
    <s v="No"/>
    <s v="No"/>
    <n v="40"/>
    <s v="Credit Card"/>
    <s v="Every 3 Months"/>
  </r>
  <r>
    <n v="2911"/>
    <n v="32"/>
    <s v="Female"/>
    <s v="Belt"/>
    <s v="Accessories"/>
    <n v="32"/>
    <s v="Mississippi"/>
    <s v="M"/>
    <s v="Blue"/>
    <s v="Summer"/>
    <n v="2.9"/>
    <x v="1"/>
    <s v="Bank Transfer"/>
    <s v="Store Pickup"/>
    <s v="No"/>
    <s v="No"/>
    <n v="41"/>
    <s v="Credit Card"/>
    <s v="Monthly"/>
  </r>
  <r>
    <n v="2912"/>
    <n v="28"/>
    <s v="Female"/>
    <s v="Socks"/>
    <s v="Clothing"/>
    <n v="38"/>
    <s v="Ohio"/>
    <s v="XL"/>
    <s v="Orange"/>
    <s v="Fall"/>
    <n v="2.9"/>
    <x v="1"/>
    <s v="Debit Card"/>
    <s v="Next Day Air"/>
    <s v="No"/>
    <s v="No"/>
    <n v="34"/>
    <s v="Venmo"/>
    <s v="Quarterly"/>
  </r>
  <r>
    <n v="2913"/>
    <n v="48"/>
    <s v="Female"/>
    <s v="Shoes"/>
    <s v="Footwear"/>
    <n v="37"/>
    <s v="Oregon"/>
    <s v="M"/>
    <s v="Yellow"/>
    <s v="Winter"/>
    <n v="4"/>
    <x v="1"/>
    <s v="Cash"/>
    <s v="Standard"/>
    <s v="No"/>
    <s v="No"/>
    <n v="27"/>
    <s v="Cash"/>
    <s v="Bi-Weekly"/>
  </r>
  <r>
    <n v="2914"/>
    <n v="43"/>
    <s v="Female"/>
    <s v="Coat"/>
    <s v="Outerwear"/>
    <n v="83"/>
    <s v="Wyoming"/>
    <s v="L"/>
    <s v="Cyan"/>
    <s v="Winter"/>
    <n v="3.5"/>
    <x v="1"/>
    <s v="Debit Card"/>
    <s v="Express"/>
    <s v="No"/>
    <s v="No"/>
    <n v="12"/>
    <s v="Cash"/>
    <s v="Every 3 Months"/>
  </r>
  <r>
    <n v="2915"/>
    <n v="45"/>
    <s v="Female"/>
    <s v="Sweater"/>
    <s v="Clothing"/>
    <n v="72"/>
    <s v="Pennsylvania"/>
    <s v="M"/>
    <s v="Yellow"/>
    <s v="Fall"/>
    <n v="3.8"/>
    <x v="1"/>
    <s v="PayPal"/>
    <s v="Express"/>
    <s v="No"/>
    <s v="No"/>
    <n v="1"/>
    <s v="Debit Card"/>
    <s v="Bi-Weekly"/>
  </r>
  <r>
    <n v="2916"/>
    <n v="26"/>
    <s v="Female"/>
    <s v="Shirt"/>
    <s v="Clothing"/>
    <n v="30"/>
    <s v="Oregon"/>
    <s v="M"/>
    <s v="Cyan"/>
    <s v="Fall"/>
    <n v="4.5"/>
    <x v="1"/>
    <s v="Credit Card"/>
    <s v="Express"/>
    <s v="No"/>
    <s v="No"/>
    <n v="39"/>
    <s v="Debit Card"/>
    <s v="Bi-Weekly"/>
  </r>
  <r>
    <n v="2917"/>
    <n v="62"/>
    <s v="Female"/>
    <s v="Shorts"/>
    <s v="Clothing"/>
    <n v="66"/>
    <s v="Oklahoma"/>
    <s v="M"/>
    <s v="Green"/>
    <s v="Winter"/>
    <n v="2.7"/>
    <x v="1"/>
    <s v="Credit Card"/>
    <s v="Express"/>
    <s v="No"/>
    <s v="No"/>
    <n v="13"/>
    <s v="Credit Card"/>
    <s v="Bi-Weekly"/>
  </r>
  <r>
    <n v="2918"/>
    <n v="58"/>
    <s v="Female"/>
    <s v="Shirt"/>
    <s v="Clothing"/>
    <n v="45"/>
    <s v="Colorado"/>
    <s v="XL"/>
    <s v="White"/>
    <s v="Winter"/>
    <n v="2.9"/>
    <x v="1"/>
    <s v="Cash"/>
    <s v="Store Pickup"/>
    <s v="No"/>
    <s v="No"/>
    <n v="50"/>
    <s v="Venmo"/>
    <s v="Annually"/>
  </r>
  <r>
    <n v="2919"/>
    <n v="19"/>
    <s v="Female"/>
    <s v="Sunglasses"/>
    <s v="Accessories"/>
    <n v="73"/>
    <s v="New York"/>
    <s v="S"/>
    <s v="Black"/>
    <s v="Fall"/>
    <n v="4.9000000000000004"/>
    <x v="1"/>
    <s v="Credit Card"/>
    <s v="Free Shipping"/>
    <s v="No"/>
    <s v="No"/>
    <n v="36"/>
    <s v="Cash"/>
    <s v="Weekly"/>
  </r>
  <r>
    <n v="2920"/>
    <n v="64"/>
    <s v="Female"/>
    <s v="Shoes"/>
    <s v="Footwear"/>
    <n v="67"/>
    <s v="Minnesota"/>
    <s v="L"/>
    <s v="Charcoal"/>
    <s v="Winter"/>
    <n v="3.8"/>
    <x v="1"/>
    <s v="Bank Transfer"/>
    <s v="Standard"/>
    <s v="No"/>
    <s v="No"/>
    <n v="31"/>
    <s v="Debit Card"/>
    <s v="Monthly"/>
  </r>
  <r>
    <n v="2921"/>
    <n v="33"/>
    <s v="Female"/>
    <s v="Sunglasses"/>
    <s v="Accessories"/>
    <n v="72"/>
    <s v="Texas"/>
    <s v="XL"/>
    <s v="Brown"/>
    <s v="Spring"/>
    <n v="4.9000000000000004"/>
    <x v="1"/>
    <s v="Venmo"/>
    <s v="Free Shipping"/>
    <s v="No"/>
    <s v="No"/>
    <n v="3"/>
    <s v="Debit Card"/>
    <s v="Bi-Weekly"/>
  </r>
  <r>
    <n v="2922"/>
    <n v="20"/>
    <s v="Female"/>
    <s v="Handbag"/>
    <s v="Accessories"/>
    <n v="24"/>
    <s v="Wisconsin"/>
    <s v="M"/>
    <s v="Cyan"/>
    <s v="Fall"/>
    <n v="4.5999999999999996"/>
    <x v="1"/>
    <s v="Venmo"/>
    <s v="Standard"/>
    <s v="No"/>
    <s v="No"/>
    <n v="11"/>
    <s v="Cash"/>
    <s v="Fortnightly"/>
  </r>
  <r>
    <n v="2923"/>
    <n v="45"/>
    <s v="Female"/>
    <s v="Sunglasses"/>
    <s v="Accessories"/>
    <n v="68"/>
    <s v="Kentucky"/>
    <s v="L"/>
    <s v="Beige"/>
    <s v="Winter"/>
    <n v="3.5"/>
    <x v="1"/>
    <s v="Venmo"/>
    <s v="Express"/>
    <s v="No"/>
    <s v="No"/>
    <n v="16"/>
    <s v="PayPal"/>
    <s v="Quarterly"/>
  </r>
  <r>
    <n v="2924"/>
    <n v="28"/>
    <s v="Female"/>
    <s v="Shirt"/>
    <s v="Clothing"/>
    <n v="70"/>
    <s v="Pennsylvania"/>
    <s v="M"/>
    <s v="Magenta"/>
    <s v="Spring"/>
    <n v="4.2"/>
    <x v="1"/>
    <s v="Bank Transfer"/>
    <s v="2-Day Shipping"/>
    <s v="No"/>
    <s v="No"/>
    <n v="12"/>
    <s v="Cash"/>
    <s v="Quarterly"/>
  </r>
  <r>
    <n v="2925"/>
    <n v="47"/>
    <s v="Female"/>
    <s v="Shirt"/>
    <s v="Clothing"/>
    <n v="64"/>
    <s v="Rhode Island"/>
    <s v="L"/>
    <s v="Indigo"/>
    <s v="Winter"/>
    <n v="3.7"/>
    <x v="1"/>
    <s v="Bank Transfer"/>
    <s v="Free Shipping"/>
    <s v="No"/>
    <s v="No"/>
    <n v="37"/>
    <s v="Debit Card"/>
    <s v="Every 3 Months"/>
  </r>
  <r>
    <n v="2926"/>
    <n v="54"/>
    <s v="Female"/>
    <s v="Sweater"/>
    <s v="Clothing"/>
    <n v="91"/>
    <s v="Illinois"/>
    <s v="M"/>
    <s v="Maroon"/>
    <s v="Spring"/>
    <n v="2.8"/>
    <x v="1"/>
    <s v="Cash"/>
    <s v="Store Pickup"/>
    <s v="No"/>
    <s v="No"/>
    <n v="43"/>
    <s v="Credit Card"/>
    <s v="Every 3 Months"/>
  </r>
  <r>
    <n v="2927"/>
    <n v="64"/>
    <s v="Female"/>
    <s v="Handbag"/>
    <s v="Accessories"/>
    <n v="82"/>
    <s v="Maryland"/>
    <s v="M"/>
    <s v="Gray"/>
    <s v="Winter"/>
    <n v="4.8"/>
    <x v="1"/>
    <s v="Debit Card"/>
    <s v="2-Day Shipping"/>
    <s v="No"/>
    <s v="No"/>
    <n v="9"/>
    <s v="Cash"/>
    <s v="Weekly"/>
  </r>
  <r>
    <n v="2928"/>
    <n v="45"/>
    <s v="Female"/>
    <s v="Shirt"/>
    <s v="Clothing"/>
    <n v="24"/>
    <s v="Missouri"/>
    <s v="M"/>
    <s v="Black"/>
    <s v="Summer"/>
    <n v="2.7"/>
    <x v="1"/>
    <s v="Debit Card"/>
    <s v="Express"/>
    <s v="No"/>
    <s v="No"/>
    <n v="15"/>
    <s v="Venmo"/>
    <s v="Bi-Weekly"/>
  </r>
  <r>
    <n v="2929"/>
    <n v="40"/>
    <s v="Female"/>
    <s v="Jewelry"/>
    <s v="Accessories"/>
    <n v="80"/>
    <s v="Alabama"/>
    <s v="L"/>
    <s v="Yellow"/>
    <s v="Spring"/>
    <n v="3.6"/>
    <x v="1"/>
    <s v="Venmo"/>
    <s v="Store Pickup"/>
    <s v="No"/>
    <s v="No"/>
    <n v="17"/>
    <s v="Credit Card"/>
    <s v="Weekly"/>
  </r>
  <r>
    <n v="2930"/>
    <n v="31"/>
    <s v="Female"/>
    <s v="Socks"/>
    <s v="Clothing"/>
    <n v="53"/>
    <s v="Maine"/>
    <s v="XL"/>
    <s v="White"/>
    <s v="Winter"/>
    <n v="4.5"/>
    <x v="1"/>
    <s v="Debit Card"/>
    <s v="Next Day Air"/>
    <s v="No"/>
    <s v="No"/>
    <n v="42"/>
    <s v="Venmo"/>
    <s v="Fortnightly"/>
  </r>
  <r>
    <n v="2931"/>
    <n v="38"/>
    <s v="Female"/>
    <s v="T-shirt"/>
    <s v="Clothing"/>
    <n v="50"/>
    <s v="Mississippi"/>
    <s v="M"/>
    <s v="Orange"/>
    <s v="Spring"/>
    <n v="4"/>
    <x v="1"/>
    <s v="Credit Card"/>
    <s v="Free Shipping"/>
    <s v="No"/>
    <s v="No"/>
    <n v="14"/>
    <s v="Venmo"/>
    <s v="Monthly"/>
  </r>
  <r>
    <n v="2932"/>
    <n v="36"/>
    <s v="Female"/>
    <s v="Jewelry"/>
    <s v="Accessories"/>
    <n v="31"/>
    <s v="Alabama"/>
    <s v="M"/>
    <s v="Magenta"/>
    <s v="Fall"/>
    <n v="4.5"/>
    <x v="1"/>
    <s v="Cash"/>
    <s v="2-Day Shipping"/>
    <s v="No"/>
    <s v="No"/>
    <n v="49"/>
    <s v="Credit Card"/>
    <s v="Bi-Weekly"/>
  </r>
  <r>
    <n v="2933"/>
    <n v="65"/>
    <s v="Female"/>
    <s v="Backpack"/>
    <s v="Accessories"/>
    <n v="88"/>
    <s v="Alaska"/>
    <s v="L"/>
    <s v="Black"/>
    <s v="Spring"/>
    <n v="3.9"/>
    <x v="1"/>
    <s v="Credit Card"/>
    <s v="Express"/>
    <s v="No"/>
    <s v="No"/>
    <n v="3"/>
    <s v="PayPal"/>
    <s v="Quarterly"/>
  </r>
  <r>
    <n v="2934"/>
    <n v="27"/>
    <s v="Female"/>
    <s v="Hat"/>
    <s v="Accessories"/>
    <n v="52"/>
    <s v="Illinois"/>
    <s v="M"/>
    <s v="Brown"/>
    <s v="Summer"/>
    <n v="3.8"/>
    <x v="1"/>
    <s v="Credit Card"/>
    <s v="Standard"/>
    <s v="No"/>
    <s v="No"/>
    <n v="28"/>
    <s v="Venmo"/>
    <s v="Monthly"/>
  </r>
  <r>
    <n v="2935"/>
    <n v="38"/>
    <s v="Female"/>
    <s v="Gloves"/>
    <s v="Accessories"/>
    <n v="22"/>
    <s v="Idaho"/>
    <s v="M"/>
    <s v="Orange"/>
    <s v="Fall"/>
    <n v="4.7"/>
    <x v="1"/>
    <s v="Bank Transfer"/>
    <s v="Next Day Air"/>
    <s v="No"/>
    <s v="No"/>
    <n v="41"/>
    <s v="Bank Transfer"/>
    <s v="Quarterly"/>
  </r>
  <r>
    <n v="2936"/>
    <n v="58"/>
    <s v="Female"/>
    <s v="Sneakers"/>
    <s v="Footwear"/>
    <n v="27"/>
    <s v="North Carolina"/>
    <s v="XL"/>
    <s v="Gray"/>
    <s v="Spring"/>
    <n v="4.5999999999999996"/>
    <x v="1"/>
    <s v="Debit Card"/>
    <s v="Standard"/>
    <s v="No"/>
    <s v="No"/>
    <n v="11"/>
    <s v="Venmo"/>
    <s v="Weekly"/>
  </r>
  <r>
    <n v="2937"/>
    <n v="31"/>
    <s v="Female"/>
    <s v="Skirt"/>
    <s v="Clothing"/>
    <n v="34"/>
    <s v="Washington"/>
    <s v="M"/>
    <s v="White"/>
    <s v="Spring"/>
    <n v="3.6"/>
    <x v="1"/>
    <s v="Debit Card"/>
    <s v="Express"/>
    <s v="No"/>
    <s v="No"/>
    <n v="46"/>
    <s v="PayPal"/>
    <s v="Weekly"/>
  </r>
  <r>
    <n v="2938"/>
    <n v="28"/>
    <s v="Female"/>
    <s v="Handbag"/>
    <s v="Accessories"/>
    <n v="39"/>
    <s v="West Virginia"/>
    <s v="M"/>
    <s v="White"/>
    <s v="Spring"/>
    <n v="4.3"/>
    <x v="1"/>
    <s v="Debit Card"/>
    <s v="2-Day Shipping"/>
    <s v="No"/>
    <s v="No"/>
    <n v="15"/>
    <s v="Credit Card"/>
    <s v="Weekly"/>
  </r>
  <r>
    <n v="2939"/>
    <n v="28"/>
    <s v="Female"/>
    <s v="Sunglasses"/>
    <s v="Accessories"/>
    <n v="53"/>
    <s v="Maine"/>
    <s v="M"/>
    <s v="Violet"/>
    <s v="Fall"/>
    <n v="3"/>
    <x v="1"/>
    <s v="Cash"/>
    <s v="Standard"/>
    <s v="No"/>
    <s v="No"/>
    <n v="15"/>
    <s v="Cash"/>
    <s v="Monthly"/>
  </r>
  <r>
    <n v="2940"/>
    <n v="32"/>
    <s v="Female"/>
    <s v="Sweater"/>
    <s v="Clothing"/>
    <n v="46"/>
    <s v="Kentucky"/>
    <s v="M"/>
    <s v="Beige"/>
    <s v="Winter"/>
    <n v="4.3"/>
    <x v="1"/>
    <s v="PayPal"/>
    <s v="Express"/>
    <s v="No"/>
    <s v="No"/>
    <n v="34"/>
    <s v="Venmo"/>
    <s v="Weekly"/>
  </r>
  <r>
    <n v="2941"/>
    <n v="61"/>
    <s v="Female"/>
    <s v="Handbag"/>
    <s v="Accessories"/>
    <n v="85"/>
    <s v="Massachusetts"/>
    <s v="L"/>
    <s v="Beige"/>
    <s v="Summer"/>
    <n v="4.8"/>
    <x v="1"/>
    <s v="Venmo"/>
    <s v="Next Day Air"/>
    <s v="No"/>
    <s v="No"/>
    <n v="13"/>
    <s v="Cash"/>
    <s v="Monthly"/>
  </r>
  <r>
    <n v="2942"/>
    <n v="38"/>
    <s v="Female"/>
    <s v="Skirt"/>
    <s v="Clothing"/>
    <n v="86"/>
    <s v="Pennsylvania"/>
    <s v="L"/>
    <s v="Purple"/>
    <s v="Spring"/>
    <n v="3.7"/>
    <x v="1"/>
    <s v="Bank Transfer"/>
    <s v="Free Shipping"/>
    <s v="No"/>
    <s v="No"/>
    <n v="27"/>
    <s v="PayPal"/>
    <s v="Monthly"/>
  </r>
  <r>
    <n v="2943"/>
    <n v="54"/>
    <s v="Female"/>
    <s v="Socks"/>
    <s v="Clothing"/>
    <n v="63"/>
    <s v="Hawaii"/>
    <s v="M"/>
    <s v="Brown"/>
    <s v="Summer"/>
    <n v="2.6"/>
    <x v="1"/>
    <s v="Cash"/>
    <s v="Free Shipping"/>
    <s v="No"/>
    <s v="No"/>
    <n v="37"/>
    <s v="Bank Transfer"/>
    <s v="Weekly"/>
  </r>
  <r>
    <n v="2944"/>
    <n v="29"/>
    <s v="Female"/>
    <s v="Shirt"/>
    <s v="Clothing"/>
    <n v="44"/>
    <s v="Virginia"/>
    <s v="M"/>
    <s v="Orange"/>
    <s v="Spring"/>
    <n v="3.4"/>
    <x v="1"/>
    <s v="Debit Card"/>
    <s v="Standard"/>
    <s v="No"/>
    <s v="No"/>
    <n v="37"/>
    <s v="Credit Card"/>
    <s v="Monthly"/>
  </r>
  <r>
    <n v="2945"/>
    <n v="50"/>
    <s v="Female"/>
    <s v="Sneakers"/>
    <s v="Footwear"/>
    <n v="95"/>
    <s v="New York"/>
    <s v="XL"/>
    <s v="Cyan"/>
    <s v="Summer"/>
    <n v="3.9"/>
    <x v="1"/>
    <s v="Cash"/>
    <s v="Free Shipping"/>
    <s v="No"/>
    <s v="No"/>
    <n v="4"/>
    <s v="Venmo"/>
    <s v="Every 3 Months"/>
  </r>
  <r>
    <n v="2946"/>
    <n v="32"/>
    <s v="Female"/>
    <s v="Belt"/>
    <s v="Accessories"/>
    <n v="49"/>
    <s v="Delaware"/>
    <s v="M"/>
    <s v="Charcoal"/>
    <s v="Summer"/>
    <n v="4.8"/>
    <x v="1"/>
    <s v="Venmo"/>
    <s v="Free Shipping"/>
    <s v="No"/>
    <s v="No"/>
    <n v="1"/>
    <s v="Credit Card"/>
    <s v="Every 3 Months"/>
  </r>
  <r>
    <n v="2947"/>
    <n v="38"/>
    <s v="Female"/>
    <s v="Pants"/>
    <s v="Clothing"/>
    <n v="77"/>
    <s v="Hawaii"/>
    <s v="L"/>
    <s v="Purple"/>
    <s v="Spring"/>
    <n v="2.8"/>
    <x v="1"/>
    <s v="Credit Card"/>
    <s v="Free Shipping"/>
    <s v="No"/>
    <s v="No"/>
    <n v="29"/>
    <s v="Bank Transfer"/>
    <s v="Quarterly"/>
  </r>
  <r>
    <n v="2948"/>
    <n v="52"/>
    <s v="Female"/>
    <s v="Jewelry"/>
    <s v="Accessories"/>
    <n v="63"/>
    <s v="Nebraska"/>
    <s v="L"/>
    <s v="Peach"/>
    <s v="Spring"/>
    <n v="4.4000000000000004"/>
    <x v="1"/>
    <s v="Venmo"/>
    <s v="Standard"/>
    <s v="No"/>
    <s v="No"/>
    <n v="50"/>
    <s v="Venmo"/>
    <s v="Annually"/>
  </r>
  <r>
    <n v="2949"/>
    <n v="61"/>
    <s v="Female"/>
    <s v="Pants"/>
    <s v="Clothing"/>
    <n v="83"/>
    <s v="Vermont"/>
    <s v="M"/>
    <s v="Violet"/>
    <s v="Winter"/>
    <n v="3.1"/>
    <x v="1"/>
    <s v="Credit Card"/>
    <s v="Standard"/>
    <s v="No"/>
    <s v="No"/>
    <n v="38"/>
    <s v="Debit Card"/>
    <s v="Bi-Weekly"/>
  </r>
  <r>
    <n v="2950"/>
    <n v="25"/>
    <s v="Female"/>
    <s v="Jewelry"/>
    <s v="Accessories"/>
    <n v="93"/>
    <s v="Iowa"/>
    <s v="M"/>
    <s v="Peach"/>
    <s v="Spring"/>
    <n v="3.8"/>
    <x v="1"/>
    <s v="Credit Card"/>
    <s v="Store Pickup"/>
    <s v="No"/>
    <s v="No"/>
    <n v="15"/>
    <s v="PayPal"/>
    <s v="Annually"/>
  </r>
  <r>
    <n v="2951"/>
    <n v="22"/>
    <s v="Female"/>
    <s v="Jeans"/>
    <s v="Clothing"/>
    <n v="91"/>
    <s v="Iowa"/>
    <s v="S"/>
    <s v="Maroon"/>
    <s v="Winter"/>
    <n v="4.0999999999999996"/>
    <x v="1"/>
    <s v="Bank Transfer"/>
    <s v="2-Day Shipping"/>
    <s v="No"/>
    <s v="No"/>
    <n v="44"/>
    <s v="Debit Card"/>
    <s v="Every 3 Months"/>
  </r>
  <r>
    <n v="2952"/>
    <n v="47"/>
    <s v="Female"/>
    <s v="Scarf"/>
    <s v="Accessories"/>
    <n v="99"/>
    <s v="Arkansas"/>
    <s v="L"/>
    <s v="Maroon"/>
    <s v="Fall"/>
    <n v="4.5999999999999996"/>
    <x v="1"/>
    <s v="Credit Card"/>
    <s v="Free Shipping"/>
    <s v="No"/>
    <s v="No"/>
    <n v="14"/>
    <s v="Cash"/>
    <s v="Weekly"/>
  </r>
  <r>
    <n v="2953"/>
    <n v="50"/>
    <s v="Female"/>
    <s v="Belt"/>
    <s v="Accessories"/>
    <n v="24"/>
    <s v="Alabama"/>
    <s v="M"/>
    <s v="Peach"/>
    <s v="Spring"/>
    <n v="4.9000000000000004"/>
    <x v="1"/>
    <s v="PayPal"/>
    <s v="Next Day Air"/>
    <s v="No"/>
    <s v="No"/>
    <n v="5"/>
    <s v="Debit Card"/>
    <s v="Monthly"/>
  </r>
  <r>
    <n v="2954"/>
    <n v="45"/>
    <s v="Female"/>
    <s v="Dress"/>
    <s v="Clothing"/>
    <n v="82"/>
    <s v="Maryland"/>
    <s v="M"/>
    <s v="Silver"/>
    <s v="Summer"/>
    <n v="4.8"/>
    <x v="1"/>
    <s v="PayPal"/>
    <s v="Next Day Air"/>
    <s v="No"/>
    <s v="No"/>
    <n v="11"/>
    <s v="Credit Card"/>
    <s v="Annually"/>
  </r>
  <r>
    <n v="2955"/>
    <n v="33"/>
    <s v="Female"/>
    <s v="T-shirt"/>
    <s v="Clothing"/>
    <n v="28"/>
    <s v="South Dakota"/>
    <s v="M"/>
    <s v="Indigo"/>
    <s v="Winter"/>
    <n v="3.9"/>
    <x v="1"/>
    <s v="PayPal"/>
    <s v="Express"/>
    <s v="No"/>
    <s v="No"/>
    <n v="15"/>
    <s v="Credit Card"/>
    <s v="Annually"/>
  </r>
  <r>
    <n v="2956"/>
    <n v="42"/>
    <s v="Female"/>
    <s v="Boots"/>
    <s v="Footwear"/>
    <n v="67"/>
    <s v="Vermont"/>
    <s v="M"/>
    <s v="Silver"/>
    <s v="Winter"/>
    <n v="2.6"/>
    <x v="1"/>
    <s v="Venmo"/>
    <s v="Free Shipping"/>
    <s v="No"/>
    <s v="No"/>
    <n v="46"/>
    <s v="Credit Card"/>
    <s v="Annually"/>
  </r>
  <r>
    <n v="2957"/>
    <n v="52"/>
    <s v="Female"/>
    <s v="Dress"/>
    <s v="Clothing"/>
    <n v="88"/>
    <s v="Montana"/>
    <s v="M"/>
    <s v="Olive"/>
    <s v="Fall"/>
    <n v="3.7"/>
    <x v="1"/>
    <s v="PayPal"/>
    <s v="Standard"/>
    <s v="No"/>
    <s v="No"/>
    <n v="30"/>
    <s v="Venmo"/>
    <s v="Monthly"/>
  </r>
  <r>
    <n v="2958"/>
    <n v="69"/>
    <s v="Female"/>
    <s v="Jewelry"/>
    <s v="Accessories"/>
    <n v="70"/>
    <s v="South Dakota"/>
    <s v="S"/>
    <s v="Gray"/>
    <s v="Fall"/>
    <n v="4.7"/>
    <x v="1"/>
    <s v="Cash"/>
    <s v="Standard"/>
    <s v="No"/>
    <s v="No"/>
    <n v="2"/>
    <s v="Cash"/>
    <s v="Annually"/>
  </r>
  <r>
    <n v="2959"/>
    <n v="55"/>
    <s v="Female"/>
    <s v="Skirt"/>
    <s v="Clothing"/>
    <n v="100"/>
    <s v="Ohio"/>
    <s v="M"/>
    <s v="Black"/>
    <s v="Summer"/>
    <n v="4.5"/>
    <x v="1"/>
    <s v="Venmo"/>
    <s v="Standard"/>
    <s v="No"/>
    <s v="No"/>
    <n v="28"/>
    <s v="PayPal"/>
    <s v="Monthly"/>
  </r>
  <r>
    <n v="2960"/>
    <n v="38"/>
    <s v="Female"/>
    <s v="Handbag"/>
    <s v="Accessories"/>
    <n v="28"/>
    <s v="Texas"/>
    <s v="L"/>
    <s v="Maroon"/>
    <s v="Summer"/>
    <n v="4.7"/>
    <x v="1"/>
    <s v="PayPal"/>
    <s v="Free Shipping"/>
    <s v="No"/>
    <s v="No"/>
    <n v="9"/>
    <s v="PayPal"/>
    <s v="Quarterly"/>
  </r>
  <r>
    <n v="2961"/>
    <n v="57"/>
    <s v="Female"/>
    <s v="Coat"/>
    <s v="Outerwear"/>
    <n v="48"/>
    <s v="Indiana"/>
    <s v="S"/>
    <s v="Olive"/>
    <s v="Spring"/>
    <n v="3.6"/>
    <x v="1"/>
    <s v="Venmo"/>
    <s v="Standard"/>
    <s v="No"/>
    <s v="No"/>
    <n v="47"/>
    <s v="Credit Card"/>
    <s v="Weekly"/>
  </r>
  <r>
    <n v="2962"/>
    <n v="33"/>
    <s v="Female"/>
    <s v="Hoodie"/>
    <s v="Clothing"/>
    <n v="43"/>
    <s v="New Hampshire"/>
    <s v="S"/>
    <s v="Gold"/>
    <s v="Fall"/>
    <n v="2.8"/>
    <x v="1"/>
    <s v="Credit Card"/>
    <s v="Free Shipping"/>
    <s v="No"/>
    <s v="No"/>
    <n v="21"/>
    <s v="Debit Card"/>
    <s v="Bi-Weekly"/>
  </r>
  <r>
    <n v="2963"/>
    <n v="57"/>
    <s v="Female"/>
    <s v="Pants"/>
    <s v="Clothing"/>
    <n v="40"/>
    <s v="California"/>
    <s v="L"/>
    <s v="Pink"/>
    <s v="Fall"/>
    <n v="4"/>
    <x v="1"/>
    <s v="PayPal"/>
    <s v="Express"/>
    <s v="No"/>
    <s v="No"/>
    <n v="42"/>
    <s v="Credit Card"/>
    <s v="Every 3 Months"/>
  </r>
  <r>
    <n v="2964"/>
    <n v="52"/>
    <s v="Female"/>
    <s v="Boots"/>
    <s v="Footwear"/>
    <n v="97"/>
    <s v="Maine"/>
    <s v="M"/>
    <s v="Brown"/>
    <s v="Spring"/>
    <n v="3.6"/>
    <x v="1"/>
    <s v="Debit Card"/>
    <s v="Free Shipping"/>
    <s v="No"/>
    <s v="No"/>
    <n v="28"/>
    <s v="Credit Card"/>
    <s v="Weekly"/>
  </r>
  <r>
    <n v="2965"/>
    <n v="44"/>
    <s v="Female"/>
    <s v="Coat"/>
    <s v="Outerwear"/>
    <n v="25"/>
    <s v="Ohio"/>
    <s v="S"/>
    <s v="White"/>
    <s v="Fall"/>
    <n v="3.8"/>
    <x v="1"/>
    <s v="Credit Card"/>
    <s v="2-Day Shipping"/>
    <s v="No"/>
    <s v="No"/>
    <n v="13"/>
    <s v="Venmo"/>
    <s v="Fortnightly"/>
  </r>
  <r>
    <n v="2966"/>
    <n v="48"/>
    <s v="Female"/>
    <s v="Scarf"/>
    <s v="Accessories"/>
    <n v="45"/>
    <s v="Delaware"/>
    <s v="M"/>
    <s v="Blue"/>
    <s v="Summer"/>
    <n v="4.4000000000000004"/>
    <x v="1"/>
    <s v="Bank Transfer"/>
    <s v="Standard"/>
    <s v="No"/>
    <s v="No"/>
    <n v="25"/>
    <s v="PayPal"/>
    <s v="Fortnightly"/>
  </r>
  <r>
    <n v="2967"/>
    <n v="52"/>
    <s v="Female"/>
    <s v="Boots"/>
    <s v="Footwear"/>
    <n v="49"/>
    <s v="Oklahoma"/>
    <s v="L"/>
    <s v="Orange"/>
    <s v="Fall"/>
    <n v="2.8"/>
    <x v="1"/>
    <s v="Cash"/>
    <s v="Store Pickup"/>
    <s v="No"/>
    <s v="No"/>
    <n v="38"/>
    <s v="Debit Card"/>
    <s v="Every 3 Months"/>
  </r>
  <r>
    <n v="2968"/>
    <n v="34"/>
    <s v="Female"/>
    <s v="Sneakers"/>
    <s v="Footwear"/>
    <n v="36"/>
    <s v="Indiana"/>
    <s v="L"/>
    <s v="Silver"/>
    <s v="Summer"/>
    <n v="3.4"/>
    <x v="1"/>
    <s v="Cash"/>
    <s v="Free Shipping"/>
    <s v="No"/>
    <s v="No"/>
    <n v="40"/>
    <s v="Venmo"/>
    <s v="Annually"/>
  </r>
  <r>
    <n v="2969"/>
    <n v="26"/>
    <s v="Female"/>
    <s v="Sweater"/>
    <s v="Clothing"/>
    <n v="48"/>
    <s v="South Carolina"/>
    <s v="S"/>
    <s v="Gray"/>
    <s v="Fall"/>
    <n v="4.9000000000000004"/>
    <x v="1"/>
    <s v="Cash"/>
    <s v="Express"/>
    <s v="No"/>
    <s v="No"/>
    <n v="25"/>
    <s v="Cash"/>
    <s v="Every 3 Months"/>
  </r>
  <r>
    <n v="2970"/>
    <n v="36"/>
    <s v="Female"/>
    <s v="Belt"/>
    <s v="Accessories"/>
    <n v="62"/>
    <s v="Vermont"/>
    <s v="S"/>
    <s v="Blue"/>
    <s v="Fall"/>
    <n v="4.3"/>
    <x v="1"/>
    <s v="Bank Transfer"/>
    <s v="Next Day Air"/>
    <s v="No"/>
    <s v="No"/>
    <n v="20"/>
    <s v="Cash"/>
    <s v="Every 3 Months"/>
  </r>
  <r>
    <n v="2971"/>
    <n v="24"/>
    <s v="Female"/>
    <s v="Jewelry"/>
    <s v="Accessories"/>
    <n v="74"/>
    <s v="Kansas"/>
    <s v="M"/>
    <s v="White"/>
    <s v="Winter"/>
    <n v="3.4"/>
    <x v="1"/>
    <s v="Bank Transfer"/>
    <s v="Free Shipping"/>
    <s v="No"/>
    <s v="No"/>
    <n v="44"/>
    <s v="Credit Card"/>
    <s v="Bi-Weekly"/>
  </r>
  <r>
    <n v="2972"/>
    <n v="30"/>
    <s v="Female"/>
    <s v="Handbag"/>
    <s v="Accessories"/>
    <n v="100"/>
    <s v="Utah"/>
    <s v="L"/>
    <s v="Yellow"/>
    <s v="Fall"/>
    <n v="3.9"/>
    <x v="1"/>
    <s v="Credit Card"/>
    <s v="Next Day Air"/>
    <s v="No"/>
    <s v="No"/>
    <n v="9"/>
    <s v="PayPal"/>
    <s v="Every 3 Months"/>
  </r>
  <r>
    <n v="2973"/>
    <n v="31"/>
    <s v="Female"/>
    <s v="Jacket"/>
    <s v="Outerwear"/>
    <n v="39"/>
    <s v="New York"/>
    <s v="S"/>
    <s v="Indigo"/>
    <s v="Fall"/>
    <n v="4.2"/>
    <x v="1"/>
    <s v="Venmo"/>
    <s v="Free Shipping"/>
    <s v="No"/>
    <s v="No"/>
    <n v="11"/>
    <s v="Venmo"/>
    <s v="Every 3 Months"/>
  </r>
  <r>
    <n v="2974"/>
    <n v="25"/>
    <s v="Female"/>
    <s v="Boots"/>
    <s v="Footwear"/>
    <n v="65"/>
    <s v="Indiana"/>
    <s v="M"/>
    <s v="Blue"/>
    <s v="Summer"/>
    <n v="2.7"/>
    <x v="1"/>
    <s v="PayPal"/>
    <s v="Store Pickup"/>
    <s v="No"/>
    <s v="No"/>
    <n v="3"/>
    <s v="Bank Transfer"/>
    <s v="Fortnightly"/>
  </r>
  <r>
    <n v="2975"/>
    <n v="57"/>
    <s v="Female"/>
    <s v="Sneakers"/>
    <s v="Footwear"/>
    <n v="99"/>
    <s v="Tennessee"/>
    <s v="XL"/>
    <s v="Peach"/>
    <s v="Summer"/>
    <n v="4.0999999999999996"/>
    <x v="1"/>
    <s v="Cash"/>
    <s v="Store Pickup"/>
    <s v="No"/>
    <s v="No"/>
    <n v="34"/>
    <s v="Credit Card"/>
    <s v="Weekly"/>
  </r>
  <r>
    <n v="2976"/>
    <n v="61"/>
    <s v="Female"/>
    <s v="Scarf"/>
    <s v="Accessories"/>
    <n v="68"/>
    <s v="Georgia"/>
    <s v="XL"/>
    <s v="Lavender"/>
    <s v="Winter"/>
    <n v="4.5"/>
    <x v="1"/>
    <s v="PayPal"/>
    <s v="2-Day Shipping"/>
    <s v="No"/>
    <s v="No"/>
    <n v="48"/>
    <s v="Cash"/>
    <s v="Every 3 Months"/>
  </r>
  <r>
    <n v="2977"/>
    <n v="30"/>
    <s v="Female"/>
    <s v="Coat"/>
    <s v="Outerwear"/>
    <n v="97"/>
    <s v="Nebraska"/>
    <s v="M"/>
    <s v="Silver"/>
    <s v="Summer"/>
    <n v="2.8"/>
    <x v="1"/>
    <s v="Debit Card"/>
    <s v="Express"/>
    <s v="No"/>
    <s v="No"/>
    <n v="28"/>
    <s v="Cash"/>
    <s v="Fortnightly"/>
  </r>
  <r>
    <n v="2978"/>
    <n v="38"/>
    <s v="Female"/>
    <s v="Shorts"/>
    <s v="Clothing"/>
    <n v="47"/>
    <s v="Washington"/>
    <s v="L"/>
    <s v="Gold"/>
    <s v="Winter"/>
    <n v="3.4"/>
    <x v="1"/>
    <s v="PayPal"/>
    <s v="Standard"/>
    <s v="No"/>
    <s v="No"/>
    <n v="20"/>
    <s v="Venmo"/>
    <s v="Annually"/>
  </r>
  <r>
    <n v="2979"/>
    <n v="53"/>
    <s v="Female"/>
    <s v="Shorts"/>
    <s v="Clothing"/>
    <n v="56"/>
    <s v="Idaho"/>
    <s v="S"/>
    <s v="Cyan"/>
    <s v="Spring"/>
    <n v="3.9"/>
    <x v="1"/>
    <s v="Credit Card"/>
    <s v="Free Shipping"/>
    <s v="No"/>
    <s v="No"/>
    <n v="49"/>
    <s v="Bank Transfer"/>
    <s v="Fortnightly"/>
  </r>
  <r>
    <n v="2980"/>
    <n v="31"/>
    <s v="Female"/>
    <s v="Jeans"/>
    <s v="Clothing"/>
    <n v="91"/>
    <s v="Louisiana"/>
    <s v="L"/>
    <s v="Olive"/>
    <s v="Fall"/>
    <n v="2.6"/>
    <x v="1"/>
    <s v="PayPal"/>
    <s v="Next Day Air"/>
    <s v="No"/>
    <s v="No"/>
    <n v="14"/>
    <s v="PayPal"/>
    <s v="Weekly"/>
  </r>
  <r>
    <n v="2981"/>
    <n v="70"/>
    <s v="Female"/>
    <s v="Gloves"/>
    <s v="Accessories"/>
    <n v="93"/>
    <s v="New Jersey"/>
    <s v="L"/>
    <s v="Teal"/>
    <s v="Fall"/>
    <n v="4.4000000000000004"/>
    <x v="1"/>
    <s v="Cash"/>
    <s v="2-Day Shipping"/>
    <s v="No"/>
    <s v="No"/>
    <n v="9"/>
    <s v="Bank Transfer"/>
    <s v="Monthly"/>
  </r>
  <r>
    <n v="2982"/>
    <n v="21"/>
    <s v="Female"/>
    <s v="Pants"/>
    <s v="Clothing"/>
    <n v="36"/>
    <s v="Delaware"/>
    <s v="L"/>
    <s v="Pink"/>
    <s v="Winter"/>
    <n v="4.9000000000000004"/>
    <x v="1"/>
    <s v="PayPal"/>
    <s v="Standard"/>
    <s v="No"/>
    <s v="No"/>
    <n v="37"/>
    <s v="Venmo"/>
    <s v="Annually"/>
  </r>
  <r>
    <n v="2983"/>
    <n v="33"/>
    <s v="Female"/>
    <s v="Dress"/>
    <s v="Clothing"/>
    <n v="45"/>
    <s v="Wisconsin"/>
    <s v="M"/>
    <s v="Orange"/>
    <s v="Summer"/>
    <n v="3.6"/>
    <x v="1"/>
    <s v="Venmo"/>
    <s v="Store Pickup"/>
    <s v="No"/>
    <s v="No"/>
    <n v="4"/>
    <s v="Credit Card"/>
    <s v="Weekly"/>
  </r>
  <r>
    <n v="2984"/>
    <n v="60"/>
    <s v="Female"/>
    <s v="Pants"/>
    <s v="Clothing"/>
    <n v="44"/>
    <s v="West Virginia"/>
    <s v="M"/>
    <s v="Charcoal"/>
    <s v="Winter"/>
    <n v="2.8"/>
    <x v="1"/>
    <s v="Venmo"/>
    <s v="2-Day Shipping"/>
    <s v="No"/>
    <s v="No"/>
    <n v="1"/>
    <s v="Credit Card"/>
    <s v="Quarterly"/>
  </r>
  <r>
    <n v="2985"/>
    <n v="45"/>
    <s v="Female"/>
    <s v="Gloves"/>
    <s v="Accessories"/>
    <n v="32"/>
    <s v="Texas"/>
    <s v="L"/>
    <s v="Red"/>
    <s v="Spring"/>
    <n v="4.3"/>
    <x v="1"/>
    <s v="PayPal"/>
    <s v="2-Day Shipping"/>
    <s v="No"/>
    <s v="No"/>
    <n v="36"/>
    <s v="Debit Card"/>
    <s v="Bi-Weekly"/>
  </r>
  <r>
    <n v="2986"/>
    <n v="46"/>
    <s v="Female"/>
    <s v="Belt"/>
    <s v="Accessories"/>
    <n v="36"/>
    <s v="Hawaii"/>
    <s v="S"/>
    <s v="Teal"/>
    <s v="Summer"/>
    <n v="3"/>
    <x v="1"/>
    <s v="Venmo"/>
    <s v="Express"/>
    <s v="No"/>
    <s v="No"/>
    <n v="21"/>
    <s v="Cash"/>
    <s v="Bi-Weekly"/>
  </r>
  <r>
    <n v="2987"/>
    <n v="62"/>
    <s v="Female"/>
    <s v="Belt"/>
    <s v="Accessories"/>
    <n v="85"/>
    <s v="Arizona"/>
    <s v="S"/>
    <s v="Silver"/>
    <s v="Summer"/>
    <n v="3.3"/>
    <x v="1"/>
    <s v="Credit Card"/>
    <s v="2-Day Shipping"/>
    <s v="No"/>
    <s v="No"/>
    <n v="16"/>
    <s v="Credit Card"/>
    <s v="Monthly"/>
  </r>
  <r>
    <n v="2988"/>
    <n v="63"/>
    <s v="Female"/>
    <s v="Skirt"/>
    <s v="Clothing"/>
    <n v="36"/>
    <s v="Louisiana"/>
    <s v="L"/>
    <s v="Black"/>
    <s v="Winter"/>
    <n v="2.5"/>
    <x v="1"/>
    <s v="Debit Card"/>
    <s v="Store Pickup"/>
    <s v="No"/>
    <s v="No"/>
    <n v="42"/>
    <s v="Cash"/>
    <s v="Monthly"/>
  </r>
  <r>
    <n v="2989"/>
    <n v="69"/>
    <s v="Female"/>
    <s v="Socks"/>
    <s v="Clothing"/>
    <n v="55"/>
    <s v="Nevada"/>
    <s v="S"/>
    <s v="Pink"/>
    <s v="Spring"/>
    <n v="5"/>
    <x v="1"/>
    <s v="Debit Card"/>
    <s v="2-Day Shipping"/>
    <s v="No"/>
    <s v="No"/>
    <n v="31"/>
    <s v="Debit Card"/>
    <s v="Monthly"/>
  </r>
  <r>
    <n v="2990"/>
    <n v="46"/>
    <s v="Female"/>
    <s v="Belt"/>
    <s v="Accessories"/>
    <n v="20"/>
    <s v="Rhode Island"/>
    <s v="XL"/>
    <s v="Teal"/>
    <s v="Summer"/>
    <n v="4.3"/>
    <x v="1"/>
    <s v="Cash"/>
    <s v="2-Day Shipping"/>
    <s v="No"/>
    <s v="No"/>
    <n v="6"/>
    <s v="Credit Card"/>
    <s v="Weekly"/>
  </r>
  <r>
    <n v="2991"/>
    <n v="69"/>
    <s v="Female"/>
    <s v="Shirt"/>
    <s v="Clothing"/>
    <n v="91"/>
    <s v="Illinois"/>
    <s v="M"/>
    <s v="Teal"/>
    <s v="Fall"/>
    <n v="4.2"/>
    <x v="1"/>
    <s v="Venmo"/>
    <s v="Free Shipping"/>
    <s v="No"/>
    <s v="No"/>
    <n v="24"/>
    <s v="Venmo"/>
    <s v="Monthly"/>
  </r>
  <r>
    <n v="2992"/>
    <n v="66"/>
    <s v="Female"/>
    <s v="Dress"/>
    <s v="Clothing"/>
    <n v="71"/>
    <s v="Utah"/>
    <s v="L"/>
    <s v="Green"/>
    <s v="Summer"/>
    <n v="3.9"/>
    <x v="1"/>
    <s v="PayPal"/>
    <s v="Standard"/>
    <s v="No"/>
    <s v="No"/>
    <n v="7"/>
    <s v="PayPal"/>
    <s v="Bi-Weekly"/>
  </r>
  <r>
    <n v="2993"/>
    <n v="41"/>
    <s v="Female"/>
    <s v="Socks"/>
    <s v="Clothing"/>
    <n v="64"/>
    <s v="North Dakota"/>
    <s v="M"/>
    <s v="Charcoal"/>
    <s v="Spring"/>
    <n v="3.9"/>
    <x v="1"/>
    <s v="Bank Transfer"/>
    <s v="Store Pickup"/>
    <s v="No"/>
    <s v="No"/>
    <n v="25"/>
    <s v="Venmo"/>
    <s v="Weekly"/>
  </r>
  <r>
    <n v="2994"/>
    <n v="32"/>
    <s v="Female"/>
    <s v="Jacket"/>
    <s v="Outerwear"/>
    <n v="21"/>
    <s v="Kansas"/>
    <s v="L"/>
    <s v="Indigo"/>
    <s v="Spring"/>
    <n v="4.2"/>
    <x v="1"/>
    <s v="Bank Transfer"/>
    <s v="Free Shipping"/>
    <s v="No"/>
    <s v="No"/>
    <n v="18"/>
    <s v="Cash"/>
    <s v="Bi-Weekly"/>
  </r>
  <r>
    <n v="2995"/>
    <n v="69"/>
    <s v="Female"/>
    <s v="Sweater"/>
    <s v="Clothing"/>
    <n v="100"/>
    <s v="Nevada"/>
    <s v="S"/>
    <s v="White"/>
    <s v="Winter"/>
    <n v="3.5"/>
    <x v="1"/>
    <s v="Cash"/>
    <s v="Store Pickup"/>
    <s v="No"/>
    <s v="No"/>
    <n v="14"/>
    <s v="Bank Transfer"/>
    <s v="Quarterly"/>
  </r>
  <r>
    <n v="2996"/>
    <n v="29"/>
    <s v="Female"/>
    <s v="Jeans"/>
    <s v="Clothing"/>
    <n v="96"/>
    <s v="Virginia"/>
    <s v="M"/>
    <s v="Orange"/>
    <s v="Summer"/>
    <n v="2.5"/>
    <x v="1"/>
    <s v="Venmo"/>
    <s v="Standard"/>
    <s v="No"/>
    <s v="No"/>
    <n v="42"/>
    <s v="Debit Card"/>
    <s v="Bi-Weekly"/>
  </r>
  <r>
    <n v="2997"/>
    <n v="70"/>
    <s v="Female"/>
    <s v="Jewelry"/>
    <s v="Accessories"/>
    <n v="91"/>
    <s v="Utah"/>
    <s v="M"/>
    <s v="White"/>
    <s v="Spring"/>
    <n v="2.9"/>
    <x v="1"/>
    <s v="Credit Card"/>
    <s v="Express"/>
    <s v="No"/>
    <s v="No"/>
    <n v="6"/>
    <s v="Venmo"/>
    <s v="Every 3 Months"/>
  </r>
  <r>
    <n v="2998"/>
    <n v="41"/>
    <s v="Female"/>
    <s v="Sweater"/>
    <s v="Clothing"/>
    <n v="40"/>
    <s v="Idaho"/>
    <s v="S"/>
    <s v="Yellow"/>
    <s v="Spring"/>
    <n v="2.7"/>
    <x v="1"/>
    <s v="Venmo"/>
    <s v="Next Day Air"/>
    <s v="No"/>
    <s v="No"/>
    <n v="14"/>
    <s v="Venmo"/>
    <s v="Every 3 Months"/>
  </r>
  <r>
    <n v="2999"/>
    <n v="31"/>
    <s v="Female"/>
    <s v="Hoodie"/>
    <s v="Clothing"/>
    <n v="53"/>
    <s v="Alaska"/>
    <s v="M"/>
    <s v="Red"/>
    <s v="Summer"/>
    <n v="4.7"/>
    <x v="1"/>
    <s v="Venmo"/>
    <s v="Express"/>
    <s v="No"/>
    <s v="No"/>
    <n v="30"/>
    <s v="Debit Card"/>
    <s v="Quarterly"/>
  </r>
  <r>
    <n v="3000"/>
    <n v="31"/>
    <s v="Female"/>
    <s v="Sunglasses"/>
    <s v="Accessories"/>
    <n v="48"/>
    <s v="New Hampshire"/>
    <s v="S"/>
    <s v="Charcoal"/>
    <s v="Winter"/>
    <n v="3.8"/>
    <x v="1"/>
    <s v="Bank Transfer"/>
    <s v="Standard"/>
    <s v="No"/>
    <s v="No"/>
    <n v="10"/>
    <s v="Cash"/>
    <s v="Monthly"/>
  </r>
  <r>
    <n v="3001"/>
    <n v="57"/>
    <s v="Female"/>
    <s v="Sandals"/>
    <s v="Footwear"/>
    <n v="70"/>
    <s v="Ohio"/>
    <s v="M"/>
    <s v="Lavender"/>
    <s v="Winter"/>
    <n v="3.7"/>
    <x v="1"/>
    <s v="Cash"/>
    <s v="Express"/>
    <s v="No"/>
    <s v="No"/>
    <n v="7"/>
    <s v="PayPal"/>
    <s v="Weekly"/>
  </r>
  <r>
    <n v="3002"/>
    <n v="29"/>
    <s v="Female"/>
    <s v="Coat"/>
    <s v="Outerwear"/>
    <n v="29"/>
    <s v="Montana"/>
    <s v="L"/>
    <s v="Charcoal"/>
    <s v="Summer"/>
    <n v="4.7"/>
    <x v="1"/>
    <s v="Credit Card"/>
    <s v="Express"/>
    <s v="No"/>
    <s v="No"/>
    <n v="28"/>
    <s v="Credit Card"/>
    <s v="Quarterly"/>
  </r>
  <r>
    <n v="3003"/>
    <n v="70"/>
    <s v="Female"/>
    <s v="Belt"/>
    <s v="Accessories"/>
    <n v="29"/>
    <s v="Louisiana"/>
    <s v="M"/>
    <s v="Maroon"/>
    <s v="Fall"/>
    <n v="3.6"/>
    <x v="1"/>
    <s v="Cash"/>
    <s v="Next Day Air"/>
    <s v="No"/>
    <s v="No"/>
    <n v="19"/>
    <s v="Bank Transfer"/>
    <s v="Quarterly"/>
  </r>
  <r>
    <n v="3004"/>
    <n v="51"/>
    <s v="Female"/>
    <s v="Blouse"/>
    <s v="Clothing"/>
    <n v="53"/>
    <s v="Oregon"/>
    <s v="M"/>
    <s v="Brown"/>
    <s v="Fall"/>
    <n v="2.8"/>
    <x v="1"/>
    <s v="Venmo"/>
    <s v="Express"/>
    <s v="No"/>
    <s v="No"/>
    <n v="13"/>
    <s v="Credit Card"/>
    <s v="Every 3 Months"/>
  </r>
  <r>
    <n v="3005"/>
    <n v="45"/>
    <s v="Female"/>
    <s v="Skirt"/>
    <s v="Clothing"/>
    <n v="79"/>
    <s v="Arizona"/>
    <s v="M"/>
    <s v="Lavender"/>
    <s v="Winter"/>
    <n v="3.7"/>
    <x v="1"/>
    <s v="Venmo"/>
    <s v="Store Pickup"/>
    <s v="No"/>
    <s v="No"/>
    <n v="23"/>
    <s v="Venmo"/>
    <s v="Fortnightly"/>
  </r>
  <r>
    <n v="3006"/>
    <n v="18"/>
    <s v="Female"/>
    <s v="Shorts"/>
    <s v="Clothing"/>
    <n v="65"/>
    <s v="Alaska"/>
    <s v="XL"/>
    <s v="Brown"/>
    <s v="Spring"/>
    <n v="3.5"/>
    <x v="1"/>
    <s v="Bank Transfer"/>
    <s v="Express"/>
    <s v="No"/>
    <s v="No"/>
    <n v="5"/>
    <s v="Venmo"/>
    <s v="Weekly"/>
  </r>
  <r>
    <n v="3007"/>
    <n v="37"/>
    <s v="Female"/>
    <s v="Dress"/>
    <s v="Clothing"/>
    <n v="99"/>
    <s v="Utah"/>
    <s v="M"/>
    <s v="Olive"/>
    <s v="Summer"/>
    <n v="3.7"/>
    <x v="1"/>
    <s v="Venmo"/>
    <s v="Store Pickup"/>
    <s v="No"/>
    <s v="No"/>
    <n v="17"/>
    <s v="Venmo"/>
    <s v="Bi-Weekly"/>
  </r>
  <r>
    <n v="3008"/>
    <n v="23"/>
    <s v="Female"/>
    <s v="Sunglasses"/>
    <s v="Accessories"/>
    <n v="60"/>
    <s v="New York"/>
    <s v="L"/>
    <s v="Lavender"/>
    <s v="Winter"/>
    <n v="3"/>
    <x v="1"/>
    <s v="Debit Card"/>
    <s v="Next Day Air"/>
    <s v="No"/>
    <s v="No"/>
    <n v="31"/>
    <s v="Venmo"/>
    <s v="Weekly"/>
  </r>
  <r>
    <n v="3009"/>
    <n v="39"/>
    <s v="Female"/>
    <s v="Shoes"/>
    <s v="Footwear"/>
    <n v="86"/>
    <s v="New Mexico"/>
    <s v="M"/>
    <s v="Gold"/>
    <s v="Winter"/>
    <n v="4.9000000000000004"/>
    <x v="1"/>
    <s v="Cash"/>
    <s v="Free Shipping"/>
    <s v="No"/>
    <s v="No"/>
    <n v="19"/>
    <s v="PayPal"/>
    <s v="Weekly"/>
  </r>
  <r>
    <n v="3010"/>
    <n v="62"/>
    <s v="Female"/>
    <s v="Belt"/>
    <s v="Accessories"/>
    <n v="73"/>
    <s v="Louisiana"/>
    <s v="M"/>
    <s v="Silver"/>
    <s v="Winter"/>
    <n v="4.5999999999999996"/>
    <x v="1"/>
    <s v="Venmo"/>
    <s v="Free Shipping"/>
    <s v="No"/>
    <s v="No"/>
    <n v="8"/>
    <s v="Venmo"/>
    <s v="Fortnightly"/>
  </r>
  <r>
    <n v="3011"/>
    <n v="70"/>
    <s v="Female"/>
    <s v="Belt"/>
    <s v="Accessories"/>
    <n v="45"/>
    <s v="Ohio"/>
    <s v="M"/>
    <s v="Violet"/>
    <s v="Winter"/>
    <n v="3.3"/>
    <x v="1"/>
    <s v="Bank Transfer"/>
    <s v="Free Shipping"/>
    <s v="No"/>
    <s v="No"/>
    <n v="15"/>
    <s v="Credit Card"/>
    <s v="Annually"/>
  </r>
  <r>
    <n v="3012"/>
    <n v="20"/>
    <s v="Female"/>
    <s v="Belt"/>
    <s v="Accessories"/>
    <n v="70"/>
    <s v="Nevada"/>
    <s v="S"/>
    <s v="Brown"/>
    <s v="Summer"/>
    <n v="3"/>
    <x v="1"/>
    <s v="Bank Transfer"/>
    <s v="Next Day Air"/>
    <s v="No"/>
    <s v="No"/>
    <n v="18"/>
    <s v="Credit Card"/>
    <s v="Every 3 Months"/>
  </r>
  <r>
    <n v="3013"/>
    <n v="42"/>
    <s v="Female"/>
    <s v="Belt"/>
    <s v="Accessories"/>
    <n v="65"/>
    <s v="Idaho"/>
    <s v="M"/>
    <s v="Teal"/>
    <s v="Fall"/>
    <n v="3.5"/>
    <x v="1"/>
    <s v="Credit Card"/>
    <s v="Standard"/>
    <s v="No"/>
    <s v="No"/>
    <n v="16"/>
    <s v="PayPal"/>
    <s v="Annually"/>
  </r>
  <r>
    <n v="3014"/>
    <n v="41"/>
    <s v="Female"/>
    <s v="Skirt"/>
    <s v="Clothing"/>
    <n v="55"/>
    <s v="Arizona"/>
    <s v="L"/>
    <s v="Peach"/>
    <s v="Summer"/>
    <n v="4.2"/>
    <x v="1"/>
    <s v="Debit Card"/>
    <s v="Store Pickup"/>
    <s v="No"/>
    <s v="No"/>
    <n v="13"/>
    <s v="Cash"/>
    <s v="Monthly"/>
  </r>
  <r>
    <n v="3015"/>
    <n v="24"/>
    <s v="Female"/>
    <s v="T-shirt"/>
    <s v="Clothing"/>
    <n v="65"/>
    <s v="Utah"/>
    <s v="M"/>
    <s v="Maroon"/>
    <s v="Spring"/>
    <n v="4.5"/>
    <x v="1"/>
    <s v="Credit Card"/>
    <s v="Express"/>
    <s v="No"/>
    <s v="No"/>
    <n v="38"/>
    <s v="PayPal"/>
    <s v="Every 3 Months"/>
  </r>
  <r>
    <n v="3016"/>
    <n v="37"/>
    <s v="Female"/>
    <s v="Scarf"/>
    <s v="Accessories"/>
    <n v="21"/>
    <s v="Wyoming"/>
    <s v="XL"/>
    <s v="Lavender"/>
    <s v="Spring"/>
    <n v="2.8"/>
    <x v="1"/>
    <s v="Venmo"/>
    <s v="Express"/>
    <s v="No"/>
    <s v="No"/>
    <n v="27"/>
    <s v="Bank Transfer"/>
    <s v="Bi-Weekly"/>
  </r>
  <r>
    <n v="3017"/>
    <n v="30"/>
    <s v="Female"/>
    <s v="Blouse"/>
    <s v="Clothing"/>
    <n v="26"/>
    <s v="Indiana"/>
    <s v="L"/>
    <s v="Lavender"/>
    <s v="Summer"/>
    <n v="4.9000000000000004"/>
    <x v="1"/>
    <s v="Credit Card"/>
    <s v="Store Pickup"/>
    <s v="No"/>
    <s v="No"/>
    <n v="31"/>
    <s v="Bank Transfer"/>
    <s v="Quarterly"/>
  </r>
  <r>
    <n v="3018"/>
    <n v="58"/>
    <s v="Female"/>
    <s v="Sunglasses"/>
    <s v="Accessories"/>
    <n v="71"/>
    <s v="Wisconsin"/>
    <s v="S"/>
    <s v="Purple"/>
    <s v="Summer"/>
    <n v="3.3"/>
    <x v="1"/>
    <s v="Bank Transfer"/>
    <s v="Next Day Air"/>
    <s v="No"/>
    <s v="No"/>
    <n v="24"/>
    <s v="Cash"/>
    <s v="Bi-Weekly"/>
  </r>
  <r>
    <n v="3019"/>
    <n v="43"/>
    <s v="Female"/>
    <s v="Boots"/>
    <s v="Footwear"/>
    <n v="41"/>
    <s v="Texas"/>
    <s v="M"/>
    <s v="Green"/>
    <s v="Summer"/>
    <n v="3"/>
    <x v="1"/>
    <s v="Debit Card"/>
    <s v="Free Shipping"/>
    <s v="No"/>
    <s v="No"/>
    <n v="21"/>
    <s v="Debit Card"/>
    <s v="Bi-Weekly"/>
  </r>
  <r>
    <n v="3020"/>
    <n v="19"/>
    <s v="Female"/>
    <s v="Jacket"/>
    <s v="Outerwear"/>
    <n v="44"/>
    <s v="Utah"/>
    <s v="M"/>
    <s v="Yellow"/>
    <s v="Winter"/>
    <n v="3.9"/>
    <x v="1"/>
    <s v="Venmo"/>
    <s v="2-Day Shipping"/>
    <s v="No"/>
    <s v="No"/>
    <n v="15"/>
    <s v="PayPal"/>
    <s v="Annually"/>
  </r>
  <r>
    <n v="3021"/>
    <n v="23"/>
    <s v="Female"/>
    <s v="Jeans"/>
    <s v="Clothing"/>
    <n v="81"/>
    <s v="Arkansas"/>
    <s v="S"/>
    <s v="Charcoal"/>
    <s v="Fall"/>
    <n v="2.8"/>
    <x v="1"/>
    <s v="Bank Transfer"/>
    <s v="Store Pickup"/>
    <s v="No"/>
    <s v="No"/>
    <n v="48"/>
    <s v="Venmo"/>
    <s v="Every 3 Months"/>
  </r>
  <r>
    <n v="3022"/>
    <n v="65"/>
    <s v="Female"/>
    <s v="Sunglasses"/>
    <s v="Accessories"/>
    <n v="77"/>
    <s v="Pennsylvania"/>
    <s v="S"/>
    <s v="Blue"/>
    <s v="Summer"/>
    <n v="4.5"/>
    <x v="1"/>
    <s v="Debit Card"/>
    <s v="2-Day Shipping"/>
    <s v="No"/>
    <s v="No"/>
    <n v="47"/>
    <s v="Cash"/>
    <s v="Quarterly"/>
  </r>
  <r>
    <n v="3023"/>
    <n v="58"/>
    <s v="Female"/>
    <s v="Sandals"/>
    <s v="Footwear"/>
    <n v="26"/>
    <s v="Georgia"/>
    <s v="M"/>
    <s v="Lavender"/>
    <s v="Fall"/>
    <n v="4"/>
    <x v="1"/>
    <s v="Debit Card"/>
    <s v="Free Shipping"/>
    <s v="No"/>
    <s v="No"/>
    <n v="23"/>
    <s v="PayPal"/>
    <s v="Weekly"/>
  </r>
  <r>
    <n v="3024"/>
    <n v="50"/>
    <s v="Female"/>
    <s v="Backpack"/>
    <s v="Accessories"/>
    <n v="31"/>
    <s v="Indiana"/>
    <s v="M"/>
    <s v="Brown"/>
    <s v="Summer"/>
    <n v="2.9"/>
    <x v="1"/>
    <s v="PayPal"/>
    <s v="Express"/>
    <s v="No"/>
    <s v="No"/>
    <n v="4"/>
    <s v="PayPal"/>
    <s v="Quarterly"/>
  </r>
  <r>
    <n v="3025"/>
    <n v="67"/>
    <s v="Female"/>
    <s v="Blouse"/>
    <s v="Clothing"/>
    <n v="82"/>
    <s v="Idaho"/>
    <s v="S"/>
    <s v="White"/>
    <s v="Spring"/>
    <n v="4"/>
    <x v="1"/>
    <s v="Credit Card"/>
    <s v="Free Shipping"/>
    <s v="No"/>
    <s v="No"/>
    <n v="47"/>
    <s v="Credit Card"/>
    <s v="Every 3 Months"/>
  </r>
  <r>
    <n v="3026"/>
    <n v="40"/>
    <s v="Female"/>
    <s v="Shoes"/>
    <s v="Footwear"/>
    <n v="60"/>
    <s v="Montana"/>
    <s v="XL"/>
    <s v="Green"/>
    <s v="Summer"/>
    <n v="3.4"/>
    <x v="1"/>
    <s v="Debit Card"/>
    <s v="Store Pickup"/>
    <s v="No"/>
    <s v="No"/>
    <n v="7"/>
    <s v="PayPal"/>
    <s v="Monthly"/>
  </r>
  <r>
    <n v="3027"/>
    <n v="55"/>
    <s v="Female"/>
    <s v="Shirt"/>
    <s v="Clothing"/>
    <n v="70"/>
    <s v="Tennessee"/>
    <s v="L"/>
    <s v="Magenta"/>
    <s v="Fall"/>
    <n v="2.5"/>
    <x v="1"/>
    <s v="Venmo"/>
    <s v="Free Shipping"/>
    <s v="No"/>
    <s v="No"/>
    <n v="6"/>
    <s v="Credit Card"/>
    <s v="Annually"/>
  </r>
  <r>
    <n v="3028"/>
    <n v="52"/>
    <s v="Female"/>
    <s v="Hoodie"/>
    <s v="Clothing"/>
    <n v="26"/>
    <s v="West Virginia"/>
    <s v="XL"/>
    <s v="Peach"/>
    <s v="Winter"/>
    <n v="2.8"/>
    <x v="1"/>
    <s v="Bank Transfer"/>
    <s v="2-Day Shipping"/>
    <s v="No"/>
    <s v="No"/>
    <n v="47"/>
    <s v="Credit Card"/>
    <s v="Quarterly"/>
  </r>
  <r>
    <n v="3029"/>
    <n v="62"/>
    <s v="Female"/>
    <s v="Dress"/>
    <s v="Clothing"/>
    <n v="100"/>
    <s v="California"/>
    <s v="L"/>
    <s v="Charcoal"/>
    <s v="Summer"/>
    <n v="3"/>
    <x v="1"/>
    <s v="PayPal"/>
    <s v="Free Shipping"/>
    <s v="No"/>
    <s v="No"/>
    <n v="7"/>
    <s v="PayPal"/>
    <s v="Every 3 Months"/>
  </r>
  <r>
    <n v="3030"/>
    <n v="64"/>
    <s v="Female"/>
    <s v="Dress"/>
    <s v="Clothing"/>
    <n v="82"/>
    <s v="Georgia"/>
    <s v="M"/>
    <s v="Gold"/>
    <s v="Summer"/>
    <n v="3.1"/>
    <x v="1"/>
    <s v="Bank Transfer"/>
    <s v="Free Shipping"/>
    <s v="No"/>
    <s v="No"/>
    <n v="1"/>
    <s v="Debit Card"/>
    <s v="Quarterly"/>
  </r>
  <r>
    <n v="3031"/>
    <n v="43"/>
    <s v="Female"/>
    <s v="Sneakers"/>
    <s v="Footwear"/>
    <n v="24"/>
    <s v="Maryland"/>
    <s v="XL"/>
    <s v="Purple"/>
    <s v="Spring"/>
    <n v="2.6"/>
    <x v="1"/>
    <s v="PayPal"/>
    <s v="2-Day Shipping"/>
    <s v="No"/>
    <s v="No"/>
    <n v="23"/>
    <s v="Credit Card"/>
    <s v="Weekly"/>
  </r>
  <r>
    <n v="3032"/>
    <n v="61"/>
    <s v="Female"/>
    <s v="Blouse"/>
    <s v="Clothing"/>
    <n v="74"/>
    <s v="Idaho"/>
    <s v="L"/>
    <s v="Teal"/>
    <s v="Summer"/>
    <n v="4.9000000000000004"/>
    <x v="1"/>
    <s v="PayPal"/>
    <s v="2-Day Shipping"/>
    <s v="No"/>
    <s v="No"/>
    <n v="30"/>
    <s v="Credit Card"/>
    <s v="Monthly"/>
  </r>
  <r>
    <n v="3033"/>
    <n v="26"/>
    <s v="Female"/>
    <s v="Backpack"/>
    <s v="Accessories"/>
    <n v="58"/>
    <s v="California"/>
    <s v="XL"/>
    <s v="Green"/>
    <s v="Summer"/>
    <n v="3.5"/>
    <x v="1"/>
    <s v="Debit Card"/>
    <s v="Next Day Air"/>
    <s v="No"/>
    <s v="No"/>
    <n v="24"/>
    <s v="Credit Card"/>
    <s v="Quarterly"/>
  </r>
  <r>
    <n v="3034"/>
    <n v="22"/>
    <s v="Female"/>
    <s v="Sweater"/>
    <s v="Clothing"/>
    <n v="56"/>
    <s v="Alabama"/>
    <s v="L"/>
    <s v="Orange"/>
    <s v="Spring"/>
    <n v="2.6"/>
    <x v="1"/>
    <s v="PayPal"/>
    <s v="Store Pickup"/>
    <s v="No"/>
    <s v="No"/>
    <n v="9"/>
    <s v="PayPal"/>
    <s v="Weekly"/>
  </r>
  <r>
    <n v="3035"/>
    <n v="51"/>
    <s v="Female"/>
    <s v="Boots"/>
    <s v="Footwear"/>
    <n v="37"/>
    <s v="Utah"/>
    <s v="L"/>
    <s v="Peach"/>
    <s v="Spring"/>
    <n v="3.5"/>
    <x v="1"/>
    <s v="PayPal"/>
    <s v="2-Day Shipping"/>
    <s v="No"/>
    <s v="No"/>
    <n v="25"/>
    <s v="Credit Card"/>
    <s v="Quarterly"/>
  </r>
  <r>
    <n v="3036"/>
    <n v="69"/>
    <s v="Female"/>
    <s v="Handbag"/>
    <s v="Accessories"/>
    <n v="64"/>
    <s v="Kentucky"/>
    <s v="M"/>
    <s v="Gold"/>
    <s v="Spring"/>
    <n v="4.5"/>
    <x v="1"/>
    <s v="Bank Transfer"/>
    <s v="Free Shipping"/>
    <s v="No"/>
    <s v="No"/>
    <n v="18"/>
    <s v="Cash"/>
    <s v="Bi-Weekly"/>
  </r>
  <r>
    <n v="3037"/>
    <n v="50"/>
    <s v="Female"/>
    <s v="Hoodie"/>
    <s v="Clothing"/>
    <n v="58"/>
    <s v="Vermont"/>
    <s v="S"/>
    <s v="Violet"/>
    <s v="Spring"/>
    <n v="4.3"/>
    <x v="1"/>
    <s v="PayPal"/>
    <s v="Next Day Air"/>
    <s v="No"/>
    <s v="No"/>
    <n v="7"/>
    <s v="Venmo"/>
    <s v="Fortnightly"/>
  </r>
  <r>
    <n v="3038"/>
    <n v="51"/>
    <s v="Female"/>
    <s v="Belt"/>
    <s v="Accessories"/>
    <n v="44"/>
    <s v="Iowa"/>
    <s v="L"/>
    <s v="Charcoal"/>
    <s v="Summer"/>
    <n v="4.8"/>
    <x v="1"/>
    <s v="Debit Card"/>
    <s v="Next Day Air"/>
    <s v="No"/>
    <s v="No"/>
    <n v="2"/>
    <s v="Cash"/>
    <s v="Annually"/>
  </r>
  <r>
    <n v="3039"/>
    <n v="56"/>
    <s v="Female"/>
    <s v="Jewelry"/>
    <s v="Accessories"/>
    <n v="39"/>
    <s v="Georgia"/>
    <s v="M"/>
    <s v="Brown"/>
    <s v="Summer"/>
    <n v="4.2"/>
    <x v="1"/>
    <s v="Bank Transfer"/>
    <s v="Free Shipping"/>
    <s v="No"/>
    <s v="No"/>
    <n v="36"/>
    <s v="Debit Card"/>
    <s v="Annually"/>
  </r>
  <r>
    <n v="3040"/>
    <n v="59"/>
    <s v="Female"/>
    <s v="Blouse"/>
    <s v="Clothing"/>
    <n v="48"/>
    <s v="Alabama"/>
    <s v="L"/>
    <s v="Blue"/>
    <s v="Spring"/>
    <n v="3.2"/>
    <x v="1"/>
    <s v="Bank Transfer"/>
    <s v="Next Day Air"/>
    <s v="No"/>
    <s v="No"/>
    <n v="31"/>
    <s v="PayPal"/>
    <s v="Bi-Weekly"/>
  </r>
  <r>
    <n v="3041"/>
    <n v="18"/>
    <s v="Female"/>
    <s v="Handbag"/>
    <s v="Accessories"/>
    <n v="32"/>
    <s v="Nebraska"/>
    <s v="M"/>
    <s v="Gold"/>
    <s v="Fall"/>
    <n v="4.0999999999999996"/>
    <x v="1"/>
    <s v="PayPal"/>
    <s v="Express"/>
    <s v="No"/>
    <s v="No"/>
    <n v="10"/>
    <s v="Cash"/>
    <s v="Fortnightly"/>
  </r>
  <r>
    <n v="3042"/>
    <n v="48"/>
    <s v="Female"/>
    <s v="Handbag"/>
    <s v="Accessories"/>
    <n v="79"/>
    <s v="Rhode Island"/>
    <s v="M"/>
    <s v="Orange"/>
    <s v="Winter"/>
    <n v="4"/>
    <x v="1"/>
    <s v="Credit Card"/>
    <s v="Express"/>
    <s v="No"/>
    <s v="No"/>
    <n v="27"/>
    <s v="PayPal"/>
    <s v="Monthly"/>
  </r>
  <r>
    <n v="3043"/>
    <n v="53"/>
    <s v="Female"/>
    <s v="Coat"/>
    <s v="Outerwear"/>
    <n v="27"/>
    <s v="South Dakota"/>
    <s v="L"/>
    <s v="Turquoise"/>
    <s v="Winter"/>
    <n v="2.9"/>
    <x v="1"/>
    <s v="Credit Card"/>
    <s v="Next Day Air"/>
    <s v="No"/>
    <s v="No"/>
    <n v="14"/>
    <s v="PayPal"/>
    <s v="Every 3 Months"/>
  </r>
  <r>
    <n v="3044"/>
    <n v="45"/>
    <s v="Female"/>
    <s v="Belt"/>
    <s v="Accessories"/>
    <n v="98"/>
    <s v="Illinois"/>
    <s v="S"/>
    <s v="Peach"/>
    <s v="Fall"/>
    <n v="2.6"/>
    <x v="1"/>
    <s v="Debit Card"/>
    <s v="Store Pickup"/>
    <s v="No"/>
    <s v="No"/>
    <n v="17"/>
    <s v="Credit Card"/>
    <s v="Monthly"/>
  </r>
  <r>
    <n v="3045"/>
    <n v="21"/>
    <s v="Female"/>
    <s v="Boots"/>
    <s v="Footwear"/>
    <n v="67"/>
    <s v="North Carolina"/>
    <s v="M"/>
    <s v="Magenta"/>
    <s v="Winter"/>
    <n v="2.7"/>
    <x v="1"/>
    <s v="PayPal"/>
    <s v="Free Shipping"/>
    <s v="No"/>
    <s v="No"/>
    <n v="10"/>
    <s v="Bank Transfer"/>
    <s v="Quarterly"/>
  </r>
  <r>
    <n v="3046"/>
    <n v="42"/>
    <s v="Female"/>
    <s v="Socks"/>
    <s v="Clothing"/>
    <n v="37"/>
    <s v="Florida"/>
    <s v="L"/>
    <s v="Black"/>
    <s v="Winter"/>
    <n v="4.5999999999999996"/>
    <x v="1"/>
    <s v="Debit Card"/>
    <s v="2-Day Shipping"/>
    <s v="No"/>
    <s v="No"/>
    <n v="4"/>
    <s v="PayPal"/>
    <s v="Bi-Weekly"/>
  </r>
  <r>
    <n v="3047"/>
    <n v="60"/>
    <s v="Female"/>
    <s v="Shoes"/>
    <s v="Footwear"/>
    <n v="49"/>
    <s v="Pennsylvania"/>
    <s v="M"/>
    <s v="White"/>
    <s v="Spring"/>
    <n v="3.2"/>
    <x v="1"/>
    <s v="Bank Transfer"/>
    <s v="Store Pickup"/>
    <s v="No"/>
    <s v="No"/>
    <n v="25"/>
    <s v="Cash"/>
    <s v="Every 3 Months"/>
  </r>
  <r>
    <n v="3048"/>
    <n v="21"/>
    <s v="Female"/>
    <s v="Sneakers"/>
    <s v="Footwear"/>
    <n v="74"/>
    <s v="Vermont"/>
    <s v="M"/>
    <s v="Violet"/>
    <s v="Fall"/>
    <n v="4.0999999999999996"/>
    <x v="1"/>
    <s v="Cash"/>
    <s v="2-Day Shipping"/>
    <s v="No"/>
    <s v="No"/>
    <n v="3"/>
    <s v="PayPal"/>
    <s v="Bi-Weekly"/>
  </r>
  <r>
    <n v="3049"/>
    <n v="69"/>
    <s v="Female"/>
    <s v="Jewelry"/>
    <s v="Accessories"/>
    <n v="93"/>
    <s v="Colorado"/>
    <s v="M"/>
    <s v="Olive"/>
    <s v="Summer"/>
    <n v="3.9"/>
    <x v="1"/>
    <s v="PayPal"/>
    <s v="Standard"/>
    <s v="No"/>
    <s v="No"/>
    <n v="47"/>
    <s v="Venmo"/>
    <s v="Fortnightly"/>
  </r>
  <r>
    <n v="3050"/>
    <n v="40"/>
    <s v="Female"/>
    <s v="Handbag"/>
    <s v="Accessories"/>
    <n v="60"/>
    <s v="Utah"/>
    <s v="L"/>
    <s v="Red"/>
    <s v="Summer"/>
    <n v="3"/>
    <x v="1"/>
    <s v="Debit Card"/>
    <s v="Next Day Air"/>
    <s v="No"/>
    <s v="No"/>
    <n v="41"/>
    <s v="Bank Transfer"/>
    <s v="Bi-Weekly"/>
  </r>
  <r>
    <n v="3051"/>
    <n v="31"/>
    <s v="Female"/>
    <s v="Coat"/>
    <s v="Outerwear"/>
    <n v="76"/>
    <s v="Kentucky"/>
    <s v="S"/>
    <s v="Green"/>
    <s v="Spring"/>
    <n v="3.6"/>
    <x v="1"/>
    <s v="Cash"/>
    <s v="Standard"/>
    <s v="No"/>
    <s v="No"/>
    <n v="28"/>
    <s v="Venmo"/>
    <s v="Every 3 Months"/>
  </r>
  <r>
    <n v="3052"/>
    <n v="44"/>
    <s v="Female"/>
    <s v="Sunglasses"/>
    <s v="Accessories"/>
    <n v="64"/>
    <s v="Wyoming"/>
    <s v="L"/>
    <s v="Gold"/>
    <s v="Summer"/>
    <n v="4.5999999999999996"/>
    <x v="1"/>
    <s v="Venmo"/>
    <s v="Express"/>
    <s v="No"/>
    <s v="No"/>
    <n v="49"/>
    <s v="Debit Card"/>
    <s v="Every 3 Months"/>
  </r>
  <r>
    <n v="3053"/>
    <n v="48"/>
    <s v="Female"/>
    <s v="Shoes"/>
    <s v="Footwear"/>
    <n v="38"/>
    <s v="Maine"/>
    <s v="XL"/>
    <s v="Olive"/>
    <s v="Spring"/>
    <n v="4.5"/>
    <x v="1"/>
    <s v="Credit Card"/>
    <s v="Store Pickup"/>
    <s v="No"/>
    <s v="No"/>
    <n v="7"/>
    <s v="Bank Transfer"/>
    <s v="Fortnightly"/>
  </r>
  <r>
    <n v="3054"/>
    <n v="32"/>
    <s v="Female"/>
    <s v="Shoes"/>
    <s v="Footwear"/>
    <n v="91"/>
    <s v="Maine"/>
    <s v="L"/>
    <s v="Brown"/>
    <s v="Winter"/>
    <n v="3.2"/>
    <x v="1"/>
    <s v="Credit Card"/>
    <s v="Next Day Air"/>
    <s v="No"/>
    <s v="No"/>
    <n v="22"/>
    <s v="Bank Transfer"/>
    <s v="Monthly"/>
  </r>
  <r>
    <n v="3055"/>
    <n v="42"/>
    <s v="Female"/>
    <s v="Boots"/>
    <s v="Footwear"/>
    <n v="70"/>
    <s v="New Hampshire"/>
    <s v="S"/>
    <s v="Magenta"/>
    <s v="Summer"/>
    <n v="4.9000000000000004"/>
    <x v="1"/>
    <s v="Cash"/>
    <s v="2-Day Shipping"/>
    <s v="No"/>
    <s v="No"/>
    <n v="34"/>
    <s v="Venmo"/>
    <s v="Monthly"/>
  </r>
  <r>
    <n v="3056"/>
    <n v="27"/>
    <s v="Female"/>
    <s v="Sandals"/>
    <s v="Footwear"/>
    <n v="22"/>
    <s v="Kansas"/>
    <s v="M"/>
    <s v="Violet"/>
    <s v="Fall"/>
    <n v="5"/>
    <x v="1"/>
    <s v="Bank Transfer"/>
    <s v="Standard"/>
    <s v="No"/>
    <s v="No"/>
    <n v="5"/>
    <s v="Debit Card"/>
    <s v="Bi-Weekly"/>
  </r>
  <r>
    <n v="3057"/>
    <n v="69"/>
    <s v="Female"/>
    <s v="Gloves"/>
    <s v="Accessories"/>
    <n v="59"/>
    <s v="New Jersey"/>
    <s v="M"/>
    <s v="Beige"/>
    <s v="Spring"/>
    <n v="3.8"/>
    <x v="1"/>
    <s v="Credit Card"/>
    <s v="Standard"/>
    <s v="No"/>
    <s v="No"/>
    <n v="15"/>
    <s v="Cash"/>
    <s v="Bi-Weekly"/>
  </r>
  <r>
    <n v="3058"/>
    <n v="67"/>
    <s v="Female"/>
    <s v="Backpack"/>
    <s v="Accessories"/>
    <n v="22"/>
    <s v="North Carolina"/>
    <s v="M"/>
    <s v="Blue"/>
    <s v="Spring"/>
    <n v="3.4"/>
    <x v="1"/>
    <s v="PayPal"/>
    <s v="Next Day Air"/>
    <s v="No"/>
    <s v="No"/>
    <n v="26"/>
    <s v="Bank Transfer"/>
    <s v="Weekly"/>
  </r>
  <r>
    <n v="3059"/>
    <n v="41"/>
    <s v="Female"/>
    <s v="Handbag"/>
    <s v="Accessories"/>
    <n v="74"/>
    <s v="West Virginia"/>
    <s v="S"/>
    <s v="Orange"/>
    <s v="Winter"/>
    <n v="3.8"/>
    <x v="1"/>
    <s v="Venmo"/>
    <s v="Store Pickup"/>
    <s v="No"/>
    <s v="No"/>
    <n v="3"/>
    <s v="Bank Transfer"/>
    <s v="Fortnightly"/>
  </r>
  <r>
    <n v="3060"/>
    <n v="46"/>
    <s v="Female"/>
    <s v="Sweater"/>
    <s v="Clothing"/>
    <n v="71"/>
    <s v="Kentucky"/>
    <s v="L"/>
    <s v="Maroon"/>
    <s v="Spring"/>
    <n v="3.2"/>
    <x v="1"/>
    <s v="PayPal"/>
    <s v="Express"/>
    <s v="No"/>
    <s v="No"/>
    <n v="42"/>
    <s v="Credit Card"/>
    <s v="Quarterly"/>
  </r>
  <r>
    <n v="3061"/>
    <n v="47"/>
    <s v="Female"/>
    <s v="Coat"/>
    <s v="Outerwear"/>
    <n v="80"/>
    <s v="California"/>
    <s v="S"/>
    <s v="Charcoal"/>
    <s v="Summer"/>
    <n v="4.7"/>
    <x v="1"/>
    <s v="Credit Card"/>
    <s v="Store Pickup"/>
    <s v="No"/>
    <s v="No"/>
    <n v="1"/>
    <s v="Venmo"/>
    <s v="Monthly"/>
  </r>
  <r>
    <n v="3062"/>
    <n v="33"/>
    <s v="Female"/>
    <s v="T-shirt"/>
    <s v="Clothing"/>
    <n v="59"/>
    <s v="South Dakota"/>
    <s v="L"/>
    <s v="Olive"/>
    <s v="Fall"/>
    <n v="4.5"/>
    <x v="1"/>
    <s v="Debit Card"/>
    <s v="Express"/>
    <s v="No"/>
    <s v="No"/>
    <n v="20"/>
    <s v="PayPal"/>
    <s v="Every 3 Months"/>
  </r>
  <r>
    <n v="3063"/>
    <n v="51"/>
    <s v="Female"/>
    <s v="Backpack"/>
    <s v="Accessories"/>
    <n v="96"/>
    <s v="California"/>
    <s v="L"/>
    <s v="Green"/>
    <s v="Fall"/>
    <n v="3.3"/>
    <x v="1"/>
    <s v="Bank Transfer"/>
    <s v="Standard"/>
    <s v="No"/>
    <s v="No"/>
    <n v="39"/>
    <s v="PayPal"/>
    <s v="Monthly"/>
  </r>
  <r>
    <n v="3064"/>
    <n v="26"/>
    <s v="Female"/>
    <s v="Sunglasses"/>
    <s v="Accessories"/>
    <n v="43"/>
    <s v="Connecticut"/>
    <s v="L"/>
    <s v="Brown"/>
    <s v="Winter"/>
    <n v="3.9"/>
    <x v="1"/>
    <s v="Debit Card"/>
    <s v="Store Pickup"/>
    <s v="No"/>
    <s v="No"/>
    <n v="24"/>
    <s v="Credit Card"/>
    <s v="Fortnightly"/>
  </r>
  <r>
    <n v="3065"/>
    <n v="22"/>
    <s v="Female"/>
    <s v="Belt"/>
    <s v="Accessories"/>
    <n v="76"/>
    <s v="Idaho"/>
    <s v="S"/>
    <s v="Cyan"/>
    <s v="Winter"/>
    <n v="3.6"/>
    <x v="1"/>
    <s v="Debit Card"/>
    <s v="Express"/>
    <s v="No"/>
    <s v="No"/>
    <n v="49"/>
    <s v="Bank Transfer"/>
    <s v="Quarterly"/>
  </r>
  <r>
    <n v="3066"/>
    <n v="49"/>
    <s v="Female"/>
    <s v="Jacket"/>
    <s v="Outerwear"/>
    <n v="59"/>
    <s v="North Dakota"/>
    <s v="M"/>
    <s v="Beige"/>
    <s v="Fall"/>
    <n v="2.8"/>
    <x v="1"/>
    <s v="Debit Card"/>
    <s v="Store Pickup"/>
    <s v="No"/>
    <s v="No"/>
    <n v="7"/>
    <s v="Venmo"/>
    <s v="Bi-Weekly"/>
  </r>
  <r>
    <n v="3067"/>
    <n v="58"/>
    <s v="Female"/>
    <s v="Skirt"/>
    <s v="Clothing"/>
    <n v="48"/>
    <s v="Michigan"/>
    <s v="L"/>
    <s v="Teal"/>
    <s v="Summer"/>
    <n v="4.3"/>
    <x v="1"/>
    <s v="Cash"/>
    <s v="Free Shipping"/>
    <s v="No"/>
    <s v="No"/>
    <n v="13"/>
    <s v="Venmo"/>
    <s v="Every 3 Months"/>
  </r>
  <r>
    <n v="3068"/>
    <n v="70"/>
    <s v="Female"/>
    <s v="Belt"/>
    <s v="Accessories"/>
    <n v="22"/>
    <s v="Missouri"/>
    <s v="S"/>
    <s v="Gray"/>
    <s v="Spring"/>
    <n v="3.5"/>
    <x v="1"/>
    <s v="Bank Transfer"/>
    <s v="Free Shipping"/>
    <s v="No"/>
    <s v="No"/>
    <n v="2"/>
    <s v="Cash"/>
    <s v="Weekly"/>
  </r>
  <r>
    <n v="3069"/>
    <n v="32"/>
    <s v="Female"/>
    <s v="Boots"/>
    <s v="Footwear"/>
    <n v="40"/>
    <s v="California"/>
    <s v="M"/>
    <s v="Indigo"/>
    <s v="Winter"/>
    <n v="4.2"/>
    <x v="1"/>
    <s v="Bank Transfer"/>
    <s v="Express"/>
    <s v="No"/>
    <s v="No"/>
    <n v="4"/>
    <s v="Debit Card"/>
    <s v="Weekly"/>
  </r>
  <r>
    <n v="3070"/>
    <n v="62"/>
    <s v="Female"/>
    <s v="Jeans"/>
    <s v="Clothing"/>
    <n v="73"/>
    <s v="Delaware"/>
    <s v="L"/>
    <s v="Magenta"/>
    <s v="Spring"/>
    <n v="4.5999999999999996"/>
    <x v="1"/>
    <s v="Venmo"/>
    <s v="Express"/>
    <s v="No"/>
    <s v="No"/>
    <n v="17"/>
    <s v="Debit Card"/>
    <s v="Quarterly"/>
  </r>
  <r>
    <n v="3071"/>
    <n v="52"/>
    <s v="Female"/>
    <s v="Shoes"/>
    <s v="Footwear"/>
    <n v="26"/>
    <s v="Alabama"/>
    <s v="XL"/>
    <s v="Red"/>
    <s v="Fall"/>
    <n v="2.6"/>
    <x v="1"/>
    <s v="Debit Card"/>
    <s v="Free Shipping"/>
    <s v="No"/>
    <s v="No"/>
    <n v="43"/>
    <s v="PayPal"/>
    <s v="Bi-Weekly"/>
  </r>
  <r>
    <n v="3072"/>
    <n v="23"/>
    <s v="Female"/>
    <s v="Sweater"/>
    <s v="Clothing"/>
    <n v="41"/>
    <s v="New Hampshire"/>
    <s v="L"/>
    <s v="Turquoise"/>
    <s v="Spring"/>
    <n v="3.4"/>
    <x v="1"/>
    <s v="Debit Card"/>
    <s v="Next Day Air"/>
    <s v="No"/>
    <s v="No"/>
    <n v="6"/>
    <s v="PayPal"/>
    <s v="Monthly"/>
  </r>
  <r>
    <n v="3073"/>
    <n v="26"/>
    <s v="Female"/>
    <s v="Jewelry"/>
    <s v="Accessories"/>
    <n v="98"/>
    <s v="New York"/>
    <s v="L"/>
    <s v="Peach"/>
    <s v="Spring"/>
    <n v="3.1"/>
    <x v="1"/>
    <s v="Venmo"/>
    <s v="Standard"/>
    <s v="No"/>
    <s v="No"/>
    <n v="46"/>
    <s v="PayPal"/>
    <s v="Quarterly"/>
  </r>
  <r>
    <n v="3074"/>
    <n v="58"/>
    <s v="Female"/>
    <s v="Shirt"/>
    <s v="Clothing"/>
    <n v="63"/>
    <s v="Oregon"/>
    <s v="L"/>
    <s v="White"/>
    <s v="Winter"/>
    <n v="3.6"/>
    <x v="1"/>
    <s v="PayPal"/>
    <s v="Free Shipping"/>
    <s v="No"/>
    <s v="No"/>
    <n v="7"/>
    <s v="Debit Card"/>
    <s v="Bi-Weekly"/>
  </r>
  <r>
    <n v="3075"/>
    <n v="26"/>
    <s v="Female"/>
    <s v="Boots"/>
    <s v="Footwear"/>
    <n v="55"/>
    <s v="Massachusetts"/>
    <s v="L"/>
    <s v="Maroon"/>
    <s v="Winter"/>
    <n v="4.2"/>
    <x v="1"/>
    <s v="Bank Transfer"/>
    <s v="Next Day Air"/>
    <s v="No"/>
    <s v="No"/>
    <n v="34"/>
    <s v="Debit Card"/>
    <s v="Fortnightly"/>
  </r>
  <r>
    <n v="3076"/>
    <n v="54"/>
    <s v="Female"/>
    <s v="Shorts"/>
    <s v="Clothing"/>
    <n v="90"/>
    <s v="Utah"/>
    <s v="XL"/>
    <s v="Beige"/>
    <s v="Winter"/>
    <n v="3.6"/>
    <x v="1"/>
    <s v="Credit Card"/>
    <s v="Standard"/>
    <s v="No"/>
    <s v="No"/>
    <n v="21"/>
    <s v="PayPal"/>
    <s v="Every 3 Months"/>
  </r>
  <r>
    <n v="3077"/>
    <n v="66"/>
    <s v="Female"/>
    <s v="Handbag"/>
    <s v="Accessories"/>
    <n v="46"/>
    <s v="New Hampshire"/>
    <s v="M"/>
    <s v="Blue"/>
    <s v="Summer"/>
    <n v="3.6"/>
    <x v="1"/>
    <s v="Credit Card"/>
    <s v="Express"/>
    <s v="No"/>
    <s v="No"/>
    <n v="13"/>
    <s v="Venmo"/>
    <s v="Bi-Weekly"/>
  </r>
  <r>
    <n v="3078"/>
    <n v="60"/>
    <s v="Female"/>
    <s v="Sweater"/>
    <s v="Clothing"/>
    <n v="88"/>
    <s v="Illinois"/>
    <s v="S"/>
    <s v="Red"/>
    <s v="Spring"/>
    <n v="3"/>
    <x v="1"/>
    <s v="Venmo"/>
    <s v="Store Pickup"/>
    <s v="No"/>
    <s v="No"/>
    <n v="33"/>
    <s v="Debit Card"/>
    <s v="Bi-Weekly"/>
  </r>
  <r>
    <n v="3079"/>
    <n v="32"/>
    <s v="Female"/>
    <s v="Belt"/>
    <s v="Accessories"/>
    <n v="95"/>
    <s v="Alaska"/>
    <s v="M"/>
    <s v="Blue"/>
    <s v="Spring"/>
    <n v="2.5"/>
    <x v="1"/>
    <s v="Bank Transfer"/>
    <s v="2-Day Shipping"/>
    <s v="No"/>
    <s v="No"/>
    <n v="24"/>
    <s v="Bank Transfer"/>
    <s v="Bi-Weekly"/>
  </r>
  <r>
    <n v="3080"/>
    <n v="48"/>
    <s v="Female"/>
    <s v="Belt"/>
    <s v="Accessories"/>
    <n v="31"/>
    <s v="Wyoming"/>
    <s v="M"/>
    <s v="Maroon"/>
    <s v="Fall"/>
    <n v="4"/>
    <x v="1"/>
    <s v="Credit Card"/>
    <s v="Store Pickup"/>
    <s v="No"/>
    <s v="No"/>
    <n v="4"/>
    <s v="Bank Transfer"/>
    <s v="Annually"/>
  </r>
  <r>
    <n v="3081"/>
    <n v="69"/>
    <s v="Female"/>
    <s v="Hoodie"/>
    <s v="Clothing"/>
    <n v="42"/>
    <s v="Colorado"/>
    <s v="L"/>
    <s v="Yellow"/>
    <s v="Spring"/>
    <n v="4.0999999999999996"/>
    <x v="1"/>
    <s v="PayPal"/>
    <s v="Next Day Air"/>
    <s v="No"/>
    <s v="No"/>
    <n v="5"/>
    <s v="Cash"/>
    <s v="Bi-Weekly"/>
  </r>
  <r>
    <n v="3082"/>
    <n v="64"/>
    <s v="Female"/>
    <s v="Sneakers"/>
    <s v="Footwear"/>
    <n v="44"/>
    <s v="Vermont"/>
    <s v="L"/>
    <s v="Pink"/>
    <s v="Winter"/>
    <n v="4.9000000000000004"/>
    <x v="1"/>
    <s v="Debit Card"/>
    <s v="Next Day Air"/>
    <s v="No"/>
    <s v="No"/>
    <n v="11"/>
    <s v="Credit Card"/>
    <s v="Weekly"/>
  </r>
  <r>
    <n v="3083"/>
    <n v="56"/>
    <s v="Female"/>
    <s v="T-shirt"/>
    <s v="Clothing"/>
    <n v="99"/>
    <s v="Utah"/>
    <s v="M"/>
    <s v="Maroon"/>
    <s v="Spring"/>
    <n v="4"/>
    <x v="1"/>
    <s v="Venmo"/>
    <s v="Next Day Air"/>
    <s v="No"/>
    <s v="No"/>
    <n v="20"/>
    <s v="Bank Transfer"/>
    <s v="Annually"/>
  </r>
  <r>
    <n v="3084"/>
    <n v="22"/>
    <s v="Female"/>
    <s v="Pants"/>
    <s v="Clothing"/>
    <n v="20"/>
    <s v="Illinois"/>
    <s v="S"/>
    <s v="Purple"/>
    <s v="Summer"/>
    <n v="3.5"/>
    <x v="1"/>
    <s v="Venmo"/>
    <s v="Store Pickup"/>
    <s v="No"/>
    <s v="No"/>
    <n v="28"/>
    <s v="PayPal"/>
    <s v="Quarterly"/>
  </r>
  <r>
    <n v="3085"/>
    <n v="46"/>
    <s v="Female"/>
    <s v="Scarf"/>
    <s v="Accessories"/>
    <n v="37"/>
    <s v="Idaho"/>
    <s v="S"/>
    <s v="Indigo"/>
    <s v="Spring"/>
    <n v="3.2"/>
    <x v="1"/>
    <s v="Bank Transfer"/>
    <s v="Store Pickup"/>
    <s v="No"/>
    <s v="No"/>
    <n v="43"/>
    <s v="PayPal"/>
    <s v="Monthly"/>
  </r>
  <r>
    <n v="3086"/>
    <n v="24"/>
    <s v="Female"/>
    <s v="Sweater"/>
    <s v="Clothing"/>
    <n v="50"/>
    <s v="Nevada"/>
    <s v="L"/>
    <s v="Gray"/>
    <s v="Winter"/>
    <n v="2.8"/>
    <x v="1"/>
    <s v="Credit Card"/>
    <s v="Store Pickup"/>
    <s v="No"/>
    <s v="No"/>
    <n v="10"/>
    <s v="Venmo"/>
    <s v="Every 3 Months"/>
  </r>
  <r>
    <n v="3087"/>
    <n v="47"/>
    <s v="Female"/>
    <s v="Handbag"/>
    <s v="Accessories"/>
    <n v="73"/>
    <s v="Utah"/>
    <s v="M"/>
    <s v="Lavender"/>
    <s v="Summer"/>
    <n v="3.5"/>
    <x v="1"/>
    <s v="Debit Card"/>
    <s v="Next Day Air"/>
    <s v="No"/>
    <s v="No"/>
    <n v="26"/>
    <s v="Venmo"/>
    <s v="Every 3 Months"/>
  </r>
  <r>
    <n v="3088"/>
    <n v="62"/>
    <s v="Female"/>
    <s v="Shirt"/>
    <s v="Clothing"/>
    <n v="84"/>
    <s v="North Carolina"/>
    <s v="M"/>
    <s v="Charcoal"/>
    <s v="Spring"/>
    <n v="3.1"/>
    <x v="1"/>
    <s v="Cash"/>
    <s v="Free Shipping"/>
    <s v="No"/>
    <s v="No"/>
    <n v="29"/>
    <s v="Bank Transfer"/>
    <s v="Monthly"/>
  </r>
  <r>
    <n v="3089"/>
    <n v="34"/>
    <s v="Female"/>
    <s v="Dress"/>
    <s v="Clothing"/>
    <n v="64"/>
    <s v="Arkansas"/>
    <s v="M"/>
    <s v="Teal"/>
    <s v="Spring"/>
    <n v="3.3"/>
    <x v="1"/>
    <s v="PayPal"/>
    <s v="Store Pickup"/>
    <s v="No"/>
    <s v="No"/>
    <n v="35"/>
    <s v="Bank Transfer"/>
    <s v="Quarterly"/>
  </r>
  <r>
    <n v="3090"/>
    <n v="50"/>
    <s v="Female"/>
    <s v="Sandals"/>
    <s v="Footwear"/>
    <n v="21"/>
    <s v="North Carolina"/>
    <s v="L"/>
    <s v="Blue"/>
    <s v="Fall"/>
    <n v="4.5999999999999996"/>
    <x v="1"/>
    <s v="Debit Card"/>
    <s v="Free Shipping"/>
    <s v="No"/>
    <s v="No"/>
    <n v="23"/>
    <s v="Cash"/>
    <s v="Bi-Weekly"/>
  </r>
  <r>
    <n v="3091"/>
    <n v="29"/>
    <s v="Female"/>
    <s v="Shirt"/>
    <s v="Clothing"/>
    <n v="36"/>
    <s v="Texas"/>
    <s v="M"/>
    <s v="Peach"/>
    <s v="Summer"/>
    <n v="4.9000000000000004"/>
    <x v="1"/>
    <s v="PayPal"/>
    <s v="Store Pickup"/>
    <s v="No"/>
    <s v="No"/>
    <n v="15"/>
    <s v="Bank Transfer"/>
    <s v="Quarterly"/>
  </r>
  <r>
    <n v="3092"/>
    <n v="68"/>
    <s v="Female"/>
    <s v="Dress"/>
    <s v="Clothing"/>
    <n v="81"/>
    <s v="Nevada"/>
    <s v="L"/>
    <s v="Orange"/>
    <s v="Winter"/>
    <n v="3.4"/>
    <x v="1"/>
    <s v="Bank Transfer"/>
    <s v="2-Day Shipping"/>
    <s v="No"/>
    <s v="No"/>
    <n v="46"/>
    <s v="Credit Card"/>
    <s v="Annually"/>
  </r>
  <r>
    <n v="3093"/>
    <n v="52"/>
    <s v="Female"/>
    <s v="Sunglasses"/>
    <s v="Accessories"/>
    <n v="54"/>
    <s v="Utah"/>
    <s v="L"/>
    <s v="Silver"/>
    <s v="Fall"/>
    <n v="3.5"/>
    <x v="1"/>
    <s v="Cash"/>
    <s v="Next Day Air"/>
    <s v="No"/>
    <s v="No"/>
    <n v="14"/>
    <s v="Bank Transfer"/>
    <s v="Bi-Weekly"/>
  </r>
  <r>
    <n v="3094"/>
    <n v="29"/>
    <s v="Female"/>
    <s v="Socks"/>
    <s v="Clothing"/>
    <n v="63"/>
    <s v="Pennsylvania"/>
    <s v="L"/>
    <s v="Red"/>
    <s v="Summer"/>
    <n v="4.8"/>
    <x v="1"/>
    <s v="Bank Transfer"/>
    <s v="Store Pickup"/>
    <s v="No"/>
    <s v="No"/>
    <n v="17"/>
    <s v="Cash"/>
    <s v="Every 3 Months"/>
  </r>
  <r>
    <n v="3095"/>
    <n v="22"/>
    <s v="Female"/>
    <s v="Sandals"/>
    <s v="Footwear"/>
    <n v="59"/>
    <s v="Georgia"/>
    <s v="M"/>
    <s v="Gray"/>
    <s v="Summer"/>
    <n v="2.7"/>
    <x v="1"/>
    <s v="Bank Transfer"/>
    <s v="Store Pickup"/>
    <s v="No"/>
    <s v="No"/>
    <n v="9"/>
    <s v="Cash"/>
    <s v="Weekly"/>
  </r>
  <r>
    <n v="3096"/>
    <n v="62"/>
    <s v="Female"/>
    <s v="Hat"/>
    <s v="Accessories"/>
    <n v="53"/>
    <s v="Minnesota"/>
    <s v="S"/>
    <s v="Beige"/>
    <s v="Fall"/>
    <n v="3.4"/>
    <x v="1"/>
    <s v="Cash"/>
    <s v="Standard"/>
    <s v="No"/>
    <s v="No"/>
    <n v="13"/>
    <s v="Venmo"/>
    <s v="Fortnightly"/>
  </r>
  <r>
    <n v="3097"/>
    <n v="69"/>
    <s v="Female"/>
    <s v="Shirt"/>
    <s v="Clothing"/>
    <n v="63"/>
    <s v="Kansas"/>
    <s v="L"/>
    <s v="White"/>
    <s v="Winter"/>
    <n v="3.5"/>
    <x v="1"/>
    <s v="PayPal"/>
    <s v="Next Day Air"/>
    <s v="No"/>
    <s v="No"/>
    <n v="20"/>
    <s v="Bank Transfer"/>
    <s v="Monthly"/>
  </r>
  <r>
    <n v="3098"/>
    <n v="48"/>
    <s v="Female"/>
    <s v="Shoes"/>
    <s v="Footwear"/>
    <n v="33"/>
    <s v="Delaware"/>
    <s v="M"/>
    <s v="Silver"/>
    <s v="Fall"/>
    <n v="3.7"/>
    <x v="1"/>
    <s v="Debit Card"/>
    <s v="Free Shipping"/>
    <s v="No"/>
    <s v="No"/>
    <n v="39"/>
    <s v="Bank Transfer"/>
    <s v="Quarterly"/>
  </r>
  <r>
    <n v="3099"/>
    <n v="66"/>
    <s v="Female"/>
    <s v="Pants"/>
    <s v="Clothing"/>
    <n v="64"/>
    <s v="New Mexico"/>
    <s v="L"/>
    <s v="Cyan"/>
    <s v="Summer"/>
    <n v="3.3"/>
    <x v="1"/>
    <s v="Bank Transfer"/>
    <s v="Next Day Air"/>
    <s v="No"/>
    <s v="No"/>
    <n v="50"/>
    <s v="Bank Transfer"/>
    <s v="Quarterly"/>
  </r>
  <r>
    <n v="3100"/>
    <n v="42"/>
    <s v="Female"/>
    <s v="Shirt"/>
    <s v="Clothing"/>
    <n v="98"/>
    <s v="Michigan"/>
    <s v="S"/>
    <s v="Maroon"/>
    <s v="Fall"/>
    <n v="2.9"/>
    <x v="1"/>
    <s v="Venmo"/>
    <s v="Free Shipping"/>
    <s v="No"/>
    <s v="No"/>
    <n v="21"/>
    <s v="Bank Transfer"/>
    <s v="Bi-Weekly"/>
  </r>
  <r>
    <n v="3101"/>
    <n v="50"/>
    <s v="Female"/>
    <s v="Hat"/>
    <s v="Accessories"/>
    <n v="85"/>
    <s v="Vermont"/>
    <s v="L"/>
    <s v="Purple"/>
    <s v="Winter"/>
    <n v="3.9"/>
    <x v="1"/>
    <s v="Venmo"/>
    <s v="Express"/>
    <s v="No"/>
    <s v="No"/>
    <n v="3"/>
    <s v="Bank Transfer"/>
    <s v="Weekly"/>
  </r>
  <r>
    <n v="3102"/>
    <n v="32"/>
    <s v="Female"/>
    <s v="Jewelry"/>
    <s v="Accessories"/>
    <n v="82"/>
    <s v="Idaho"/>
    <s v="S"/>
    <s v="Brown"/>
    <s v="Summer"/>
    <n v="2.7"/>
    <x v="1"/>
    <s v="PayPal"/>
    <s v="Express"/>
    <s v="No"/>
    <s v="No"/>
    <n v="9"/>
    <s v="PayPal"/>
    <s v="Fortnightly"/>
  </r>
  <r>
    <n v="3103"/>
    <n v="51"/>
    <s v="Female"/>
    <s v="Jacket"/>
    <s v="Outerwear"/>
    <n v="85"/>
    <s v="South Dakota"/>
    <s v="M"/>
    <s v="Green"/>
    <s v="Summer"/>
    <n v="4.3"/>
    <x v="1"/>
    <s v="Bank Transfer"/>
    <s v="Standard"/>
    <s v="No"/>
    <s v="No"/>
    <n v="29"/>
    <s v="Cash"/>
    <s v="Bi-Weekly"/>
  </r>
  <r>
    <n v="3104"/>
    <n v="27"/>
    <s v="Female"/>
    <s v="Shirt"/>
    <s v="Clothing"/>
    <n v="37"/>
    <s v="Illinois"/>
    <s v="S"/>
    <s v="Peach"/>
    <s v="Winter"/>
    <n v="3"/>
    <x v="1"/>
    <s v="PayPal"/>
    <s v="2-Day Shipping"/>
    <s v="No"/>
    <s v="No"/>
    <n v="42"/>
    <s v="Bank Transfer"/>
    <s v="Weekly"/>
  </r>
  <r>
    <n v="3105"/>
    <n v="43"/>
    <s v="Female"/>
    <s v="Pants"/>
    <s v="Clothing"/>
    <n v="56"/>
    <s v="Georgia"/>
    <s v="S"/>
    <s v="Turquoise"/>
    <s v="Summer"/>
    <n v="5"/>
    <x v="1"/>
    <s v="PayPal"/>
    <s v="2-Day Shipping"/>
    <s v="No"/>
    <s v="No"/>
    <n v="41"/>
    <s v="Debit Card"/>
    <s v="Fortnightly"/>
  </r>
  <r>
    <n v="3106"/>
    <n v="48"/>
    <s v="Female"/>
    <s v="Skirt"/>
    <s v="Clothing"/>
    <n v="33"/>
    <s v="Oregon"/>
    <s v="M"/>
    <s v="Olive"/>
    <s v="Fall"/>
    <n v="2.7"/>
    <x v="1"/>
    <s v="Debit Card"/>
    <s v="Express"/>
    <s v="No"/>
    <s v="No"/>
    <n v="17"/>
    <s v="Debit Card"/>
    <s v="Monthly"/>
  </r>
  <r>
    <n v="3107"/>
    <n v="62"/>
    <s v="Female"/>
    <s v="Sandals"/>
    <s v="Footwear"/>
    <n v="57"/>
    <s v="Alabama"/>
    <s v="M"/>
    <s v="Yellow"/>
    <s v="Winter"/>
    <n v="4.7"/>
    <x v="1"/>
    <s v="Venmo"/>
    <s v="Next Day Air"/>
    <s v="No"/>
    <s v="No"/>
    <n v="20"/>
    <s v="PayPal"/>
    <s v="Annually"/>
  </r>
  <r>
    <n v="3108"/>
    <n v="65"/>
    <s v="Female"/>
    <s v="Blouse"/>
    <s v="Clothing"/>
    <n v="31"/>
    <s v="Hawaii"/>
    <s v="L"/>
    <s v="Gray"/>
    <s v="Winter"/>
    <n v="4.5999999999999996"/>
    <x v="1"/>
    <s v="Debit Card"/>
    <s v="Standard"/>
    <s v="No"/>
    <s v="No"/>
    <n v="18"/>
    <s v="Credit Card"/>
    <s v="Bi-Weekly"/>
  </r>
  <r>
    <n v="3109"/>
    <n v="50"/>
    <s v="Female"/>
    <s v="Socks"/>
    <s v="Clothing"/>
    <n v="69"/>
    <s v="Oregon"/>
    <s v="M"/>
    <s v="Purple"/>
    <s v="Fall"/>
    <n v="3.2"/>
    <x v="1"/>
    <s v="Bank Transfer"/>
    <s v="2-Day Shipping"/>
    <s v="No"/>
    <s v="No"/>
    <n v="7"/>
    <s v="PayPal"/>
    <s v="Monthly"/>
  </r>
  <r>
    <n v="3110"/>
    <n v="60"/>
    <s v="Female"/>
    <s v="Jacket"/>
    <s v="Outerwear"/>
    <n v="92"/>
    <s v="Illinois"/>
    <s v="M"/>
    <s v="Gray"/>
    <s v="Winter"/>
    <n v="4.3"/>
    <x v="1"/>
    <s v="Credit Card"/>
    <s v="Free Shipping"/>
    <s v="No"/>
    <s v="No"/>
    <n v="47"/>
    <s v="Bank Transfer"/>
    <s v="Fortnightly"/>
  </r>
  <r>
    <n v="3111"/>
    <n v="19"/>
    <s v="Female"/>
    <s v="Handbag"/>
    <s v="Accessories"/>
    <n v="46"/>
    <s v="Texas"/>
    <s v="L"/>
    <s v="Lavender"/>
    <s v="Fall"/>
    <n v="4.5999999999999996"/>
    <x v="1"/>
    <s v="Bank Transfer"/>
    <s v="Next Day Air"/>
    <s v="No"/>
    <s v="No"/>
    <n v="2"/>
    <s v="Bank Transfer"/>
    <s v="Bi-Weekly"/>
  </r>
  <r>
    <n v="3112"/>
    <n v="21"/>
    <s v="Female"/>
    <s v="Belt"/>
    <s v="Accessories"/>
    <n v="81"/>
    <s v="Kansas"/>
    <s v="XL"/>
    <s v="Indigo"/>
    <s v="Spring"/>
    <n v="4.9000000000000004"/>
    <x v="1"/>
    <s v="PayPal"/>
    <s v="Free Shipping"/>
    <s v="No"/>
    <s v="No"/>
    <n v="25"/>
    <s v="Debit Card"/>
    <s v="Quarterly"/>
  </r>
  <r>
    <n v="3113"/>
    <n v="19"/>
    <s v="Female"/>
    <s v="Blouse"/>
    <s v="Clothing"/>
    <n v="97"/>
    <s v="Texas"/>
    <s v="S"/>
    <s v="Green"/>
    <s v="Fall"/>
    <n v="3.8"/>
    <x v="1"/>
    <s v="Cash"/>
    <s v="Express"/>
    <s v="No"/>
    <s v="No"/>
    <n v="26"/>
    <s v="Venmo"/>
    <s v="Annually"/>
  </r>
  <r>
    <n v="3114"/>
    <n v="46"/>
    <s v="Female"/>
    <s v="Shirt"/>
    <s v="Clothing"/>
    <n v="93"/>
    <s v="Nebraska"/>
    <s v="L"/>
    <s v="Green"/>
    <s v="Summer"/>
    <n v="2.6"/>
    <x v="1"/>
    <s v="PayPal"/>
    <s v="Express"/>
    <s v="No"/>
    <s v="No"/>
    <n v="2"/>
    <s v="Debit Card"/>
    <s v="Weekly"/>
  </r>
  <r>
    <n v="3115"/>
    <n v="21"/>
    <s v="Female"/>
    <s v="Handbag"/>
    <s v="Accessories"/>
    <n v="56"/>
    <s v="Arkansas"/>
    <s v="M"/>
    <s v="Olive"/>
    <s v="Spring"/>
    <n v="4.7"/>
    <x v="1"/>
    <s v="Venmo"/>
    <s v="Store Pickup"/>
    <s v="No"/>
    <s v="No"/>
    <n v="45"/>
    <s v="Venmo"/>
    <s v="Bi-Weekly"/>
  </r>
  <r>
    <n v="3116"/>
    <n v="26"/>
    <s v="Female"/>
    <s v="Scarf"/>
    <s v="Accessories"/>
    <n v="53"/>
    <s v="South Dakota"/>
    <s v="M"/>
    <s v="Charcoal"/>
    <s v="Fall"/>
    <n v="4.0999999999999996"/>
    <x v="1"/>
    <s v="PayPal"/>
    <s v="Free Shipping"/>
    <s v="No"/>
    <s v="No"/>
    <n v="9"/>
    <s v="Bank Transfer"/>
    <s v="Bi-Weekly"/>
  </r>
  <r>
    <n v="3117"/>
    <n v="50"/>
    <s v="Female"/>
    <s v="Coat"/>
    <s v="Outerwear"/>
    <n v="66"/>
    <s v="Montana"/>
    <s v="L"/>
    <s v="Gray"/>
    <s v="Spring"/>
    <n v="3.7"/>
    <x v="1"/>
    <s v="Debit Card"/>
    <s v="Store Pickup"/>
    <s v="No"/>
    <s v="No"/>
    <n v="1"/>
    <s v="Venmo"/>
    <s v="Weekly"/>
  </r>
  <r>
    <n v="3118"/>
    <n v="43"/>
    <s v="Female"/>
    <s v="Hoodie"/>
    <s v="Clothing"/>
    <n v="50"/>
    <s v="Florida"/>
    <s v="M"/>
    <s v="Olive"/>
    <s v="Fall"/>
    <n v="3"/>
    <x v="1"/>
    <s v="Credit Card"/>
    <s v="Free Shipping"/>
    <s v="No"/>
    <s v="No"/>
    <n v="4"/>
    <s v="PayPal"/>
    <s v="Bi-Weekly"/>
  </r>
  <r>
    <n v="3119"/>
    <n v="61"/>
    <s v="Female"/>
    <s v="Shorts"/>
    <s v="Clothing"/>
    <n v="97"/>
    <s v="Virginia"/>
    <s v="L"/>
    <s v="Blue"/>
    <s v="Summer"/>
    <n v="4.7"/>
    <x v="1"/>
    <s v="Venmo"/>
    <s v="Standard"/>
    <s v="No"/>
    <s v="No"/>
    <n v="31"/>
    <s v="Debit Card"/>
    <s v="Quarterly"/>
  </r>
  <r>
    <n v="3120"/>
    <n v="63"/>
    <s v="Female"/>
    <s v="Sandals"/>
    <s v="Footwear"/>
    <n v="79"/>
    <s v="Louisiana"/>
    <s v="XL"/>
    <s v="Silver"/>
    <s v="Winter"/>
    <n v="4.7"/>
    <x v="1"/>
    <s v="Cash"/>
    <s v="2-Day Shipping"/>
    <s v="No"/>
    <s v="No"/>
    <n v="21"/>
    <s v="Credit Card"/>
    <s v="Every 3 Months"/>
  </r>
  <r>
    <n v="3121"/>
    <n v="46"/>
    <s v="Female"/>
    <s v="Shirt"/>
    <s v="Clothing"/>
    <n v="76"/>
    <s v="Louisiana"/>
    <s v="M"/>
    <s v="Magenta"/>
    <s v="Fall"/>
    <n v="4"/>
    <x v="1"/>
    <s v="Venmo"/>
    <s v="Store Pickup"/>
    <s v="No"/>
    <s v="No"/>
    <n v="32"/>
    <s v="Debit Card"/>
    <s v="Fortnightly"/>
  </r>
  <r>
    <n v="3122"/>
    <n v="63"/>
    <s v="Female"/>
    <s v="Hoodie"/>
    <s v="Clothing"/>
    <n v="38"/>
    <s v="Louisiana"/>
    <s v="L"/>
    <s v="Black"/>
    <s v="Fall"/>
    <n v="2.6"/>
    <x v="1"/>
    <s v="Credit Card"/>
    <s v="Standard"/>
    <s v="No"/>
    <s v="No"/>
    <n v="16"/>
    <s v="Venmo"/>
    <s v="Weekly"/>
  </r>
  <r>
    <n v="3123"/>
    <n v="23"/>
    <s v="Female"/>
    <s v="Socks"/>
    <s v="Clothing"/>
    <n v="45"/>
    <s v="Georgia"/>
    <s v="M"/>
    <s v="Pink"/>
    <s v="Fall"/>
    <n v="3"/>
    <x v="1"/>
    <s v="Debit Card"/>
    <s v="Express"/>
    <s v="No"/>
    <s v="No"/>
    <n v="34"/>
    <s v="Credit Card"/>
    <s v="Fortnightly"/>
  </r>
  <r>
    <n v="3124"/>
    <n v="57"/>
    <s v="Female"/>
    <s v="Handbag"/>
    <s v="Accessories"/>
    <n v="77"/>
    <s v="Iowa"/>
    <s v="XL"/>
    <s v="Red"/>
    <s v="Fall"/>
    <n v="3.3"/>
    <x v="1"/>
    <s v="PayPal"/>
    <s v="Next Day Air"/>
    <s v="No"/>
    <s v="No"/>
    <n v="40"/>
    <s v="Venmo"/>
    <s v="Bi-Weekly"/>
  </r>
  <r>
    <n v="3125"/>
    <n v="57"/>
    <s v="Female"/>
    <s v="Jewelry"/>
    <s v="Accessories"/>
    <n v="51"/>
    <s v="California"/>
    <s v="M"/>
    <s v="Peach"/>
    <s v="Summer"/>
    <n v="3.4"/>
    <x v="1"/>
    <s v="Venmo"/>
    <s v="Standard"/>
    <s v="No"/>
    <s v="No"/>
    <n v="4"/>
    <s v="Cash"/>
    <s v="Every 3 Months"/>
  </r>
  <r>
    <n v="3126"/>
    <n v="33"/>
    <s v="Female"/>
    <s v="Coat"/>
    <s v="Outerwear"/>
    <n v="26"/>
    <s v="Oregon"/>
    <s v="L"/>
    <s v="Lavender"/>
    <s v="Spring"/>
    <n v="4"/>
    <x v="1"/>
    <s v="Venmo"/>
    <s v="Standard"/>
    <s v="No"/>
    <s v="No"/>
    <n v="3"/>
    <s v="Cash"/>
    <s v="Quarterly"/>
  </r>
  <r>
    <n v="3127"/>
    <n v="57"/>
    <s v="Female"/>
    <s v="Sunglasses"/>
    <s v="Accessories"/>
    <n v="76"/>
    <s v="Maine"/>
    <s v="L"/>
    <s v="Lavender"/>
    <s v="Winter"/>
    <n v="2.6"/>
    <x v="1"/>
    <s v="PayPal"/>
    <s v="Store Pickup"/>
    <s v="No"/>
    <s v="No"/>
    <n v="28"/>
    <s v="Bank Transfer"/>
    <s v="Bi-Weekly"/>
  </r>
  <r>
    <n v="3128"/>
    <n v="55"/>
    <s v="Female"/>
    <s v="Gloves"/>
    <s v="Accessories"/>
    <n v="94"/>
    <s v="Louisiana"/>
    <s v="M"/>
    <s v="Beige"/>
    <s v="Winter"/>
    <n v="3.4"/>
    <x v="1"/>
    <s v="Credit Card"/>
    <s v="Free Shipping"/>
    <s v="No"/>
    <s v="No"/>
    <n v="43"/>
    <s v="Credit Card"/>
    <s v="Every 3 Months"/>
  </r>
  <r>
    <n v="3129"/>
    <n v="65"/>
    <s v="Female"/>
    <s v="Jacket"/>
    <s v="Outerwear"/>
    <n v="32"/>
    <s v="Arkansas"/>
    <s v="S"/>
    <s v="Indigo"/>
    <s v="Fall"/>
    <n v="4.4000000000000004"/>
    <x v="1"/>
    <s v="PayPal"/>
    <s v="Standard"/>
    <s v="No"/>
    <s v="No"/>
    <n v="20"/>
    <s v="Cash"/>
    <s v="Annually"/>
  </r>
  <r>
    <n v="3130"/>
    <n v="60"/>
    <s v="Female"/>
    <s v="Sandals"/>
    <s v="Footwear"/>
    <n v="20"/>
    <s v="Maryland"/>
    <s v="S"/>
    <s v="Cyan"/>
    <s v="Summer"/>
    <n v="4.7"/>
    <x v="1"/>
    <s v="PayPal"/>
    <s v="Express"/>
    <s v="No"/>
    <s v="No"/>
    <n v="40"/>
    <s v="Venmo"/>
    <s v="Every 3 Months"/>
  </r>
  <r>
    <n v="3131"/>
    <n v="52"/>
    <s v="Female"/>
    <s v="Pants"/>
    <s v="Clothing"/>
    <n v="20"/>
    <s v="Vermont"/>
    <s v="M"/>
    <s v="Yellow"/>
    <s v="Summer"/>
    <n v="4.5"/>
    <x v="1"/>
    <s v="PayPal"/>
    <s v="Store Pickup"/>
    <s v="No"/>
    <s v="No"/>
    <n v="34"/>
    <s v="Venmo"/>
    <s v="Every 3 Months"/>
  </r>
  <r>
    <n v="3132"/>
    <n v="34"/>
    <s v="Female"/>
    <s v="Jacket"/>
    <s v="Outerwear"/>
    <n v="59"/>
    <s v="North Dakota"/>
    <s v="M"/>
    <s v="Peach"/>
    <s v="Fall"/>
    <n v="2.9"/>
    <x v="1"/>
    <s v="Cash"/>
    <s v="Store Pickup"/>
    <s v="No"/>
    <s v="No"/>
    <n v="11"/>
    <s v="Bank Transfer"/>
    <s v="Every 3 Months"/>
  </r>
  <r>
    <n v="3133"/>
    <n v="33"/>
    <s v="Female"/>
    <s v="Sweater"/>
    <s v="Clothing"/>
    <n v="97"/>
    <s v="Michigan"/>
    <s v="M"/>
    <s v="Yellow"/>
    <s v="Summer"/>
    <n v="4.2"/>
    <x v="1"/>
    <s v="Cash"/>
    <s v="Express"/>
    <s v="No"/>
    <s v="No"/>
    <n v="26"/>
    <s v="Cash"/>
    <s v="Quarterly"/>
  </r>
  <r>
    <n v="3134"/>
    <n v="58"/>
    <s v="Female"/>
    <s v="T-shirt"/>
    <s v="Clothing"/>
    <n v="68"/>
    <s v="Arkansas"/>
    <s v="M"/>
    <s v="Orange"/>
    <s v="Spring"/>
    <n v="4.0999999999999996"/>
    <x v="1"/>
    <s v="Credit Card"/>
    <s v="Next Day Air"/>
    <s v="No"/>
    <s v="No"/>
    <n v="29"/>
    <s v="Cash"/>
    <s v="Bi-Weekly"/>
  </r>
  <r>
    <n v="3135"/>
    <n v="35"/>
    <s v="Female"/>
    <s v="Boots"/>
    <s v="Footwear"/>
    <n v="66"/>
    <s v="Kentucky"/>
    <s v="L"/>
    <s v="Gray"/>
    <s v="Spring"/>
    <n v="4.4000000000000004"/>
    <x v="1"/>
    <s v="Venmo"/>
    <s v="Store Pickup"/>
    <s v="No"/>
    <s v="No"/>
    <n v="47"/>
    <s v="Bank Transfer"/>
    <s v="Weekly"/>
  </r>
  <r>
    <n v="3136"/>
    <n v="68"/>
    <s v="Female"/>
    <s v="Shoes"/>
    <s v="Footwear"/>
    <n v="85"/>
    <s v="Indiana"/>
    <s v="L"/>
    <s v="Yellow"/>
    <s v="Spring"/>
    <n v="4.7"/>
    <x v="1"/>
    <s v="Bank Transfer"/>
    <s v="Free Shipping"/>
    <s v="No"/>
    <s v="No"/>
    <n v="48"/>
    <s v="Venmo"/>
    <s v="Fortnightly"/>
  </r>
  <r>
    <n v="3137"/>
    <n v="58"/>
    <s v="Female"/>
    <s v="Skirt"/>
    <s v="Clothing"/>
    <n v="32"/>
    <s v="Minnesota"/>
    <s v="M"/>
    <s v="Gray"/>
    <s v="Fall"/>
    <n v="3.1"/>
    <x v="1"/>
    <s v="Bank Transfer"/>
    <s v="Next Day Air"/>
    <s v="No"/>
    <s v="No"/>
    <n v="29"/>
    <s v="Cash"/>
    <s v="Bi-Weekly"/>
  </r>
  <r>
    <n v="3138"/>
    <n v="34"/>
    <s v="Female"/>
    <s v="Coat"/>
    <s v="Outerwear"/>
    <n v="44"/>
    <s v="Louisiana"/>
    <s v="M"/>
    <s v="Turquoise"/>
    <s v="Spring"/>
    <n v="2.7"/>
    <x v="1"/>
    <s v="Cash"/>
    <s v="2-Day Shipping"/>
    <s v="No"/>
    <s v="No"/>
    <n v="14"/>
    <s v="Bank Transfer"/>
    <s v="Monthly"/>
  </r>
  <r>
    <n v="3139"/>
    <n v="47"/>
    <s v="Female"/>
    <s v="Blouse"/>
    <s v="Clothing"/>
    <n v="95"/>
    <s v="Kentucky"/>
    <s v="L"/>
    <s v="Gray"/>
    <s v="Fall"/>
    <n v="4.5999999999999996"/>
    <x v="1"/>
    <s v="Venmo"/>
    <s v="Next Day Air"/>
    <s v="No"/>
    <s v="No"/>
    <n v="40"/>
    <s v="Cash"/>
    <s v="Every 3 Months"/>
  </r>
  <r>
    <n v="3140"/>
    <n v="35"/>
    <s v="Female"/>
    <s v="Sunglasses"/>
    <s v="Accessories"/>
    <n v="85"/>
    <s v="Georgia"/>
    <s v="M"/>
    <s v="Olive"/>
    <s v="Winter"/>
    <n v="4.4000000000000004"/>
    <x v="1"/>
    <s v="Venmo"/>
    <s v="Next Day Air"/>
    <s v="No"/>
    <s v="No"/>
    <n v="4"/>
    <s v="Venmo"/>
    <s v="Weekly"/>
  </r>
  <r>
    <n v="3141"/>
    <n v="34"/>
    <s v="Female"/>
    <s v="Gloves"/>
    <s v="Accessories"/>
    <n v="44"/>
    <s v="Alaska"/>
    <s v="XL"/>
    <s v="Peach"/>
    <s v="Summer"/>
    <n v="4.5999999999999996"/>
    <x v="1"/>
    <s v="Debit Card"/>
    <s v="Free Shipping"/>
    <s v="No"/>
    <s v="No"/>
    <n v="37"/>
    <s v="Bank Transfer"/>
    <s v="Weekly"/>
  </r>
  <r>
    <n v="3142"/>
    <n v="36"/>
    <s v="Female"/>
    <s v="Sunglasses"/>
    <s v="Accessories"/>
    <n v="30"/>
    <s v="Mississippi"/>
    <s v="S"/>
    <s v="Peach"/>
    <s v="Winter"/>
    <n v="4.9000000000000004"/>
    <x v="1"/>
    <s v="Venmo"/>
    <s v="Express"/>
    <s v="No"/>
    <s v="No"/>
    <n v="47"/>
    <s v="Credit Card"/>
    <s v="Bi-Weekly"/>
  </r>
  <r>
    <n v="3143"/>
    <n v="23"/>
    <s v="Female"/>
    <s v="Sneakers"/>
    <s v="Footwear"/>
    <n v="21"/>
    <s v="Kansas"/>
    <s v="L"/>
    <s v="Magenta"/>
    <s v="Winter"/>
    <n v="4"/>
    <x v="1"/>
    <s v="PayPal"/>
    <s v="2-Day Shipping"/>
    <s v="No"/>
    <s v="No"/>
    <n v="1"/>
    <s v="Venmo"/>
    <s v="Quarterly"/>
  </r>
  <r>
    <n v="3144"/>
    <n v="68"/>
    <s v="Female"/>
    <s v="Hoodie"/>
    <s v="Clothing"/>
    <n v="22"/>
    <s v="Arizona"/>
    <s v="M"/>
    <s v="Purple"/>
    <s v="Summer"/>
    <n v="2.9"/>
    <x v="1"/>
    <s v="Debit Card"/>
    <s v="Store Pickup"/>
    <s v="No"/>
    <s v="No"/>
    <n v="26"/>
    <s v="Cash"/>
    <s v="Quarterly"/>
  </r>
  <r>
    <n v="3145"/>
    <n v="23"/>
    <s v="Female"/>
    <s v="Boots"/>
    <s v="Footwear"/>
    <n v="70"/>
    <s v="Maine"/>
    <s v="L"/>
    <s v="Beige"/>
    <s v="Spring"/>
    <n v="2.6"/>
    <x v="1"/>
    <s v="Bank Transfer"/>
    <s v="Free Shipping"/>
    <s v="No"/>
    <s v="No"/>
    <n v="12"/>
    <s v="Debit Card"/>
    <s v="Quarterly"/>
  </r>
  <r>
    <n v="3146"/>
    <n v="57"/>
    <s v="Female"/>
    <s v="Handbag"/>
    <s v="Accessories"/>
    <n v="29"/>
    <s v="Texas"/>
    <s v="XL"/>
    <s v="Purple"/>
    <s v="Spring"/>
    <n v="4.5999999999999996"/>
    <x v="1"/>
    <s v="Debit Card"/>
    <s v="Standard"/>
    <s v="No"/>
    <s v="No"/>
    <n v="16"/>
    <s v="PayPal"/>
    <s v="Fortnightly"/>
  </r>
  <r>
    <n v="3147"/>
    <n v="21"/>
    <s v="Female"/>
    <s v="Shirt"/>
    <s v="Clothing"/>
    <n v="83"/>
    <s v="Virginia"/>
    <s v="S"/>
    <s v="Yellow"/>
    <s v="Winter"/>
    <n v="4.9000000000000004"/>
    <x v="1"/>
    <s v="Bank Transfer"/>
    <s v="Free Shipping"/>
    <s v="No"/>
    <s v="No"/>
    <n v="19"/>
    <s v="PayPal"/>
    <s v="Annually"/>
  </r>
  <r>
    <n v="3148"/>
    <n v="45"/>
    <s v="Female"/>
    <s v="Sweater"/>
    <s v="Clothing"/>
    <n v="99"/>
    <s v="North Dakota"/>
    <s v="M"/>
    <s v="Pink"/>
    <s v="Winter"/>
    <n v="4.3"/>
    <x v="1"/>
    <s v="Cash"/>
    <s v="Express"/>
    <s v="No"/>
    <s v="No"/>
    <n v="21"/>
    <s v="Credit Card"/>
    <s v="Weekly"/>
  </r>
  <r>
    <n v="3149"/>
    <n v="37"/>
    <s v="Female"/>
    <s v="Shorts"/>
    <s v="Clothing"/>
    <n v="35"/>
    <s v="West Virginia"/>
    <s v="L"/>
    <s v="Purple"/>
    <s v="Fall"/>
    <n v="4.3"/>
    <x v="1"/>
    <s v="Credit Card"/>
    <s v="Free Shipping"/>
    <s v="No"/>
    <s v="No"/>
    <n v="15"/>
    <s v="Venmo"/>
    <s v="Weekly"/>
  </r>
  <r>
    <n v="3150"/>
    <n v="18"/>
    <s v="Female"/>
    <s v="Belt"/>
    <s v="Accessories"/>
    <n v="40"/>
    <s v="North Carolina"/>
    <s v="M"/>
    <s v="Lavender"/>
    <s v="Winter"/>
    <n v="4.5999999999999996"/>
    <x v="1"/>
    <s v="Debit Card"/>
    <s v="Free Shipping"/>
    <s v="No"/>
    <s v="No"/>
    <n v="9"/>
    <s v="Venmo"/>
    <s v="Annually"/>
  </r>
  <r>
    <n v="3151"/>
    <n v="55"/>
    <s v="Female"/>
    <s v="Blouse"/>
    <s v="Clothing"/>
    <n v="25"/>
    <s v="Georgia"/>
    <s v="M"/>
    <s v="Peach"/>
    <s v="Spring"/>
    <n v="2.6"/>
    <x v="1"/>
    <s v="Venmo"/>
    <s v="Express"/>
    <s v="No"/>
    <s v="No"/>
    <n v="7"/>
    <s v="Bank Transfer"/>
    <s v="Bi-Weekly"/>
  </r>
  <r>
    <n v="3152"/>
    <n v="52"/>
    <s v="Female"/>
    <s v="T-shirt"/>
    <s v="Clothing"/>
    <n v="64"/>
    <s v="New Mexico"/>
    <s v="L"/>
    <s v="Orange"/>
    <s v="Fall"/>
    <n v="3.1"/>
    <x v="1"/>
    <s v="Cash"/>
    <s v="2-Day Shipping"/>
    <s v="No"/>
    <s v="No"/>
    <n v="47"/>
    <s v="Bank Transfer"/>
    <s v="Quarterly"/>
  </r>
  <r>
    <n v="3153"/>
    <n v="49"/>
    <s v="Female"/>
    <s v="Belt"/>
    <s v="Accessories"/>
    <n v="90"/>
    <s v="North Carolina"/>
    <s v="M"/>
    <s v="Red"/>
    <s v="Fall"/>
    <n v="3.1"/>
    <x v="1"/>
    <s v="Venmo"/>
    <s v="Store Pickup"/>
    <s v="No"/>
    <s v="No"/>
    <n v="17"/>
    <s v="PayPal"/>
    <s v="Monthly"/>
  </r>
  <r>
    <n v="3154"/>
    <n v="56"/>
    <s v="Female"/>
    <s v="Socks"/>
    <s v="Clothing"/>
    <n v="88"/>
    <s v="Alabama"/>
    <s v="L"/>
    <s v="Red"/>
    <s v="Fall"/>
    <n v="3.1"/>
    <x v="1"/>
    <s v="Bank Transfer"/>
    <s v="Next Day Air"/>
    <s v="No"/>
    <s v="No"/>
    <n v="46"/>
    <s v="Venmo"/>
    <s v="Fortnightly"/>
  </r>
  <r>
    <n v="3155"/>
    <n v="27"/>
    <s v="Female"/>
    <s v="Belt"/>
    <s v="Accessories"/>
    <n v="55"/>
    <s v="Connecticut"/>
    <s v="M"/>
    <s v="Gold"/>
    <s v="Winter"/>
    <n v="4.4000000000000004"/>
    <x v="1"/>
    <s v="Venmo"/>
    <s v="Standard"/>
    <s v="No"/>
    <s v="No"/>
    <n v="32"/>
    <s v="Cash"/>
    <s v="Quarterly"/>
  </r>
  <r>
    <n v="3156"/>
    <n v="22"/>
    <s v="Female"/>
    <s v="Handbag"/>
    <s v="Accessories"/>
    <n v="90"/>
    <s v="Montana"/>
    <s v="M"/>
    <s v="Brown"/>
    <s v="Fall"/>
    <n v="4.3"/>
    <x v="1"/>
    <s v="PayPal"/>
    <s v="Free Shipping"/>
    <s v="No"/>
    <s v="No"/>
    <n v="34"/>
    <s v="Cash"/>
    <s v="Annually"/>
  </r>
  <r>
    <n v="3157"/>
    <n v="18"/>
    <s v="Female"/>
    <s v="Shirt"/>
    <s v="Clothing"/>
    <n v="50"/>
    <s v="Montana"/>
    <s v="M"/>
    <s v="Black"/>
    <s v="Winter"/>
    <n v="3.1"/>
    <x v="1"/>
    <s v="Cash"/>
    <s v="2-Day Shipping"/>
    <s v="No"/>
    <s v="No"/>
    <n v="18"/>
    <s v="Cash"/>
    <s v="Monthly"/>
  </r>
  <r>
    <n v="3158"/>
    <n v="21"/>
    <s v="Female"/>
    <s v="Belt"/>
    <s v="Accessories"/>
    <n v="34"/>
    <s v="Maine"/>
    <s v="L"/>
    <s v="Red"/>
    <s v="Fall"/>
    <n v="3.1"/>
    <x v="1"/>
    <s v="Bank Transfer"/>
    <s v="Store Pickup"/>
    <s v="No"/>
    <s v="No"/>
    <n v="5"/>
    <s v="Debit Card"/>
    <s v="Fortnightly"/>
  </r>
  <r>
    <n v="3159"/>
    <n v="30"/>
    <s v="Female"/>
    <s v="Jewelry"/>
    <s v="Accessories"/>
    <n v="77"/>
    <s v="Mississippi"/>
    <s v="M"/>
    <s v="Gray"/>
    <s v="Winter"/>
    <n v="4.9000000000000004"/>
    <x v="1"/>
    <s v="PayPal"/>
    <s v="2-Day Shipping"/>
    <s v="No"/>
    <s v="No"/>
    <n v="44"/>
    <s v="Credit Card"/>
    <s v="Monthly"/>
  </r>
  <r>
    <n v="3160"/>
    <n v="62"/>
    <s v="Female"/>
    <s v="Hat"/>
    <s v="Accessories"/>
    <n v="89"/>
    <s v="Louisiana"/>
    <s v="L"/>
    <s v="Pink"/>
    <s v="Winter"/>
    <n v="2.9"/>
    <x v="1"/>
    <s v="PayPal"/>
    <s v="Store Pickup"/>
    <s v="No"/>
    <s v="No"/>
    <n v="4"/>
    <s v="Bank Transfer"/>
    <s v="Quarterly"/>
  </r>
  <r>
    <n v="3161"/>
    <n v="28"/>
    <s v="Female"/>
    <s v="Backpack"/>
    <s v="Accessories"/>
    <n v="87"/>
    <s v="Nebraska"/>
    <s v="XL"/>
    <s v="Turquoise"/>
    <s v="Fall"/>
    <n v="3.8"/>
    <x v="1"/>
    <s v="Debit Card"/>
    <s v="Next Day Air"/>
    <s v="No"/>
    <s v="No"/>
    <n v="37"/>
    <s v="Cash"/>
    <s v="Fortnightly"/>
  </r>
  <r>
    <n v="3162"/>
    <n v="66"/>
    <s v="Female"/>
    <s v="Dress"/>
    <s v="Clothing"/>
    <n v="77"/>
    <s v="Massachusetts"/>
    <s v="S"/>
    <s v="Charcoal"/>
    <s v="Winter"/>
    <n v="4.2"/>
    <x v="1"/>
    <s v="Cash"/>
    <s v="2-Day Shipping"/>
    <s v="No"/>
    <s v="No"/>
    <n v="43"/>
    <s v="Cash"/>
    <s v="Monthly"/>
  </r>
  <r>
    <n v="3163"/>
    <n v="66"/>
    <s v="Female"/>
    <s v="Shoes"/>
    <s v="Footwear"/>
    <n v="85"/>
    <s v="Wisconsin"/>
    <s v="L"/>
    <s v="Blue"/>
    <s v="Winter"/>
    <n v="3.9"/>
    <x v="1"/>
    <s v="Credit Card"/>
    <s v="Standard"/>
    <s v="No"/>
    <s v="No"/>
    <n v="28"/>
    <s v="Bank Transfer"/>
    <s v="Quarterly"/>
  </r>
  <r>
    <n v="3164"/>
    <n v="49"/>
    <s v="Female"/>
    <s v="Pants"/>
    <s v="Clothing"/>
    <n v="66"/>
    <s v="Nebraska"/>
    <s v="XL"/>
    <s v="Turquoise"/>
    <s v="Summer"/>
    <n v="2.8"/>
    <x v="1"/>
    <s v="Bank Transfer"/>
    <s v="Express"/>
    <s v="No"/>
    <s v="No"/>
    <n v="36"/>
    <s v="Cash"/>
    <s v="Monthly"/>
  </r>
  <r>
    <n v="3165"/>
    <n v="40"/>
    <s v="Female"/>
    <s v="Dress"/>
    <s v="Clothing"/>
    <n v="32"/>
    <s v="Arizona"/>
    <s v="L"/>
    <s v="Silver"/>
    <s v="Winter"/>
    <n v="2.6"/>
    <x v="1"/>
    <s v="Cash"/>
    <s v="Standard"/>
    <s v="No"/>
    <s v="No"/>
    <n v="16"/>
    <s v="Credit Card"/>
    <s v="Annually"/>
  </r>
  <r>
    <n v="3166"/>
    <n v="49"/>
    <s v="Female"/>
    <s v="Jacket"/>
    <s v="Outerwear"/>
    <n v="92"/>
    <s v="Hawaii"/>
    <s v="M"/>
    <s v="Lavender"/>
    <s v="Spring"/>
    <n v="3"/>
    <x v="1"/>
    <s v="PayPal"/>
    <s v="Store Pickup"/>
    <s v="No"/>
    <s v="No"/>
    <n v="38"/>
    <s v="Bank Transfer"/>
    <s v="Every 3 Months"/>
  </r>
  <r>
    <n v="3167"/>
    <n v="19"/>
    <s v="Female"/>
    <s v="Shirt"/>
    <s v="Clothing"/>
    <n v="80"/>
    <s v="Georgia"/>
    <s v="M"/>
    <s v="Gold"/>
    <s v="Winter"/>
    <n v="2.7"/>
    <x v="1"/>
    <s v="Debit Card"/>
    <s v="Next Day Air"/>
    <s v="No"/>
    <s v="No"/>
    <n v="37"/>
    <s v="Bank Transfer"/>
    <s v="Fortnightly"/>
  </r>
  <r>
    <n v="3168"/>
    <n v="24"/>
    <s v="Female"/>
    <s v="Dress"/>
    <s v="Clothing"/>
    <n v="78"/>
    <s v="Oregon"/>
    <s v="M"/>
    <s v="Blue"/>
    <s v="Fall"/>
    <n v="2.8"/>
    <x v="1"/>
    <s v="Venmo"/>
    <s v="2-Day Shipping"/>
    <s v="No"/>
    <s v="No"/>
    <n v="9"/>
    <s v="Cash"/>
    <s v="Bi-Weekly"/>
  </r>
  <r>
    <n v="3169"/>
    <n v="31"/>
    <s v="Female"/>
    <s v="Jeans"/>
    <s v="Clothing"/>
    <n v="24"/>
    <s v="Montana"/>
    <s v="M"/>
    <s v="Orange"/>
    <s v="Spring"/>
    <n v="2.9"/>
    <x v="1"/>
    <s v="Bank Transfer"/>
    <s v="2-Day Shipping"/>
    <s v="No"/>
    <s v="No"/>
    <n v="14"/>
    <s v="PayPal"/>
    <s v="Fortnightly"/>
  </r>
  <r>
    <n v="3170"/>
    <n v="35"/>
    <s v="Female"/>
    <s v="T-shirt"/>
    <s v="Clothing"/>
    <n v="59"/>
    <s v="Georgia"/>
    <s v="M"/>
    <s v="White"/>
    <s v="Fall"/>
    <n v="3.8"/>
    <x v="1"/>
    <s v="Venmo"/>
    <s v="Free Shipping"/>
    <s v="No"/>
    <s v="No"/>
    <n v="3"/>
    <s v="Venmo"/>
    <s v="Weekly"/>
  </r>
  <r>
    <n v="3171"/>
    <n v="65"/>
    <s v="Female"/>
    <s v="Sunglasses"/>
    <s v="Accessories"/>
    <n v="41"/>
    <s v="Rhode Island"/>
    <s v="XL"/>
    <s v="Charcoal"/>
    <s v="Spring"/>
    <n v="4.4000000000000004"/>
    <x v="1"/>
    <s v="Debit Card"/>
    <s v="Express"/>
    <s v="No"/>
    <s v="No"/>
    <n v="10"/>
    <s v="Credit Card"/>
    <s v="Fortnightly"/>
  </r>
  <r>
    <n v="3172"/>
    <n v="68"/>
    <s v="Female"/>
    <s v="Jewelry"/>
    <s v="Accessories"/>
    <n v="26"/>
    <s v="Tennessee"/>
    <s v="M"/>
    <s v="Maroon"/>
    <s v="Spring"/>
    <n v="3.1"/>
    <x v="1"/>
    <s v="Credit Card"/>
    <s v="Express"/>
    <s v="No"/>
    <s v="No"/>
    <n v="26"/>
    <s v="Bank Transfer"/>
    <s v="Bi-Weekly"/>
  </r>
  <r>
    <n v="3173"/>
    <n v="57"/>
    <s v="Female"/>
    <s v="Socks"/>
    <s v="Clothing"/>
    <n v="52"/>
    <s v="Missouri"/>
    <s v="M"/>
    <s v="Olive"/>
    <s v="Fall"/>
    <n v="3.7"/>
    <x v="1"/>
    <s v="Venmo"/>
    <s v="Standard"/>
    <s v="No"/>
    <s v="No"/>
    <n v="30"/>
    <s v="Debit Card"/>
    <s v="Bi-Weekly"/>
  </r>
  <r>
    <n v="3174"/>
    <n v="69"/>
    <s v="Female"/>
    <s v="Skirt"/>
    <s v="Clothing"/>
    <n v="46"/>
    <s v="Washington"/>
    <s v="L"/>
    <s v="Teal"/>
    <s v="Summer"/>
    <n v="4.9000000000000004"/>
    <x v="1"/>
    <s v="Cash"/>
    <s v="Next Day Air"/>
    <s v="No"/>
    <s v="No"/>
    <n v="32"/>
    <s v="PayPal"/>
    <s v="Fortnightly"/>
  </r>
  <r>
    <n v="3175"/>
    <n v="45"/>
    <s v="Female"/>
    <s v="Pants"/>
    <s v="Clothing"/>
    <n v="52"/>
    <s v="Oklahoma"/>
    <s v="L"/>
    <s v="Orange"/>
    <s v="Winter"/>
    <n v="3.8"/>
    <x v="1"/>
    <s v="PayPal"/>
    <s v="Store Pickup"/>
    <s v="No"/>
    <s v="No"/>
    <n v="35"/>
    <s v="PayPal"/>
    <s v="Monthly"/>
  </r>
  <r>
    <n v="3176"/>
    <n v="35"/>
    <s v="Female"/>
    <s v="Socks"/>
    <s v="Clothing"/>
    <n v="42"/>
    <s v="Connecticut"/>
    <s v="M"/>
    <s v="Maroon"/>
    <s v="Fall"/>
    <n v="3.4"/>
    <x v="1"/>
    <s v="Debit Card"/>
    <s v="Store Pickup"/>
    <s v="No"/>
    <s v="No"/>
    <n v="26"/>
    <s v="Debit Card"/>
    <s v="Every 3 Months"/>
  </r>
  <r>
    <n v="3177"/>
    <n v="36"/>
    <s v="Female"/>
    <s v="Sandals"/>
    <s v="Footwear"/>
    <n v="37"/>
    <s v="Arkansas"/>
    <s v="XL"/>
    <s v="Turquoise"/>
    <s v="Spring"/>
    <n v="4.5999999999999996"/>
    <x v="1"/>
    <s v="Cash"/>
    <s v="2-Day Shipping"/>
    <s v="No"/>
    <s v="No"/>
    <n v="39"/>
    <s v="Credit Card"/>
    <s v="Monthly"/>
  </r>
  <r>
    <n v="3178"/>
    <n v="55"/>
    <s v="Female"/>
    <s v="Belt"/>
    <s v="Accessories"/>
    <n v="52"/>
    <s v="Missouri"/>
    <s v="L"/>
    <s v="Beige"/>
    <s v="Fall"/>
    <n v="3.2"/>
    <x v="1"/>
    <s v="Credit Card"/>
    <s v="Standard"/>
    <s v="No"/>
    <s v="No"/>
    <n v="31"/>
    <s v="Credit Card"/>
    <s v="Monthly"/>
  </r>
  <r>
    <n v="3179"/>
    <n v="66"/>
    <s v="Female"/>
    <s v="Sandals"/>
    <s v="Footwear"/>
    <n v="34"/>
    <s v="Washington"/>
    <s v="L"/>
    <s v="Beige"/>
    <s v="Spring"/>
    <n v="2.7"/>
    <x v="1"/>
    <s v="Cash"/>
    <s v="Free Shipping"/>
    <s v="No"/>
    <s v="No"/>
    <n v="28"/>
    <s v="Credit Card"/>
    <s v="Annually"/>
  </r>
  <r>
    <n v="3180"/>
    <n v="57"/>
    <s v="Female"/>
    <s v="Shorts"/>
    <s v="Clothing"/>
    <n v="88"/>
    <s v="Idaho"/>
    <s v="M"/>
    <s v="Olive"/>
    <s v="Spring"/>
    <n v="4.3"/>
    <x v="1"/>
    <s v="Debit Card"/>
    <s v="Free Shipping"/>
    <s v="No"/>
    <s v="No"/>
    <n v="12"/>
    <s v="Debit Card"/>
    <s v="Bi-Weekly"/>
  </r>
  <r>
    <n v="3181"/>
    <n v="18"/>
    <s v="Female"/>
    <s v="Handbag"/>
    <s v="Accessories"/>
    <n v="88"/>
    <s v="Montana"/>
    <s v="L"/>
    <s v="Turquoise"/>
    <s v="Fall"/>
    <n v="3.8"/>
    <x v="1"/>
    <s v="Cash"/>
    <s v="Standard"/>
    <s v="No"/>
    <s v="No"/>
    <n v="46"/>
    <s v="PayPal"/>
    <s v="Weekly"/>
  </r>
  <r>
    <n v="3182"/>
    <n v="31"/>
    <s v="Female"/>
    <s v="Jacket"/>
    <s v="Outerwear"/>
    <n v="51"/>
    <s v="Montana"/>
    <s v="M"/>
    <s v="Charcoal"/>
    <s v="Summer"/>
    <n v="4.4000000000000004"/>
    <x v="1"/>
    <s v="Cash"/>
    <s v="Free Shipping"/>
    <s v="No"/>
    <s v="No"/>
    <n v="27"/>
    <s v="PayPal"/>
    <s v="Every 3 Months"/>
  </r>
  <r>
    <n v="3183"/>
    <n v="50"/>
    <s v="Female"/>
    <s v="Sunglasses"/>
    <s v="Accessories"/>
    <n v="97"/>
    <s v="Georgia"/>
    <s v="L"/>
    <s v="Green"/>
    <s v="Fall"/>
    <n v="3.6"/>
    <x v="1"/>
    <s v="PayPal"/>
    <s v="Free Shipping"/>
    <s v="No"/>
    <s v="No"/>
    <n v="4"/>
    <s v="Credit Card"/>
    <s v="Annually"/>
  </r>
  <r>
    <n v="3184"/>
    <n v="50"/>
    <s v="Female"/>
    <s v="Sneakers"/>
    <s v="Footwear"/>
    <n v="56"/>
    <s v="Mississippi"/>
    <s v="M"/>
    <s v="Green"/>
    <s v="Winter"/>
    <n v="3.5"/>
    <x v="1"/>
    <s v="Debit Card"/>
    <s v="Standard"/>
    <s v="No"/>
    <s v="No"/>
    <n v="14"/>
    <s v="Cash"/>
    <s v="Every 3 Months"/>
  </r>
  <r>
    <n v="3185"/>
    <n v="61"/>
    <s v="Female"/>
    <s v="Sweater"/>
    <s v="Clothing"/>
    <n v="53"/>
    <s v="Hawaii"/>
    <s v="L"/>
    <s v="Green"/>
    <s v="Spring"/>
    <n v="4.2"/>
    <x v="1"/>
    <s v="Credit Card"/>
    <s v="2-Day Shipping"/>
    <s v="No"/>
    <s v="No"/>
    <n v="30"/>
    <s v="Venmo"/>
    <s v="Quarterly"/>
  </r>
  <r>
    <n v="3186"/>
    <n v="52"/>
    <s v="Female"/>
    <s v="Skirt"/>
    <s v="Clothing"/>
    <n v="71"/>
    <s v="Ohio"/>
    <s v="L"/>
    <s v="Gold"/>
    <s v="Fall"/>
    <n v="4.7"/>
    <x v="1"/>
    <s v="Credit Card"/>
    <s v="Express"/>
    <s v="No"/>
    <s v="No"/>
    <n v="6"/>
    <s v="PayPal"/>
    <s v="Annually"/>
  </r>
  <r>
    <n v="3187"/>
    <n v="38"/>
    <s v="Female"/>
    <s v="Jewelry"/>
    <s v="Accessories"/>
    <n v="93"/>
    <s v="Virginia"/>
    <s v="S"/>
    <s v="Cyan"/>
    <s v="Winter"/>
    <n v="4.8"/>
    <x v="1"/>
    <s v="PayPal"/>
    <s v="Store Pickup"/>
    <s v="No"/>
    <s v="No"/>
    <n v="43"/>
    <s v="Venmo"/>
    <s v="Annually"/>
  </r>
  <r>
    <n v="3188"/>
    <n v="67"/>
    <s v="Female"/>
    <s v="Blouse"/>
    <s v="Clothing"/>
    <n v="72"/>
    <s v="Texas"/>
    <s v="L"/>
    <s v="Indigo"/>
    <s v="Winter"/>
    <n v="3.2"/>
    <x v="1"/>
    <s v="Credit Card"/>
    <s v="Free Shipping"/>
    <s v="No"/>
    <s v="No"/>
    <n v="28"/>
    <s v="Debit Card"/>
    <s v="Weekly"/>
  </r>
  <r>
    <n v="3189"/>
    <n v="42"/>
    <s v="Female"/>
    <s v="Blouse"/>
    <s v="Clothing"/>
    <n v="59"/>
    <s v="Vermont"/>
    <s v="M"/>
    <s v="Lavender"/>
    <s v="Winter"/>
    <n v="3.5"/>
    <x v="1"/>
    <s v="Venmo"/>
    <s v="Standard"/>
    <s v="No"/>
    <s v="No"/>
    <n v="39"/>
    <s v="Bank Transfer"/>
    <s v="Monthly"/>
  </r>
  <r>
    <n v="3190"/>
    <n v="25"/>
    <s v="Female"/>
    <s v="Boots"/>
    <s v="Footwear"/>
    <n v="87"/>
    <s v="Kansas"/>
    <s v="M"/>
    <s v="Beige"/>
    <s v="Summer"/>
    <n v="4.2"/>
    <x v="1"/>
    <s v="PayPal"/>
    <s v="Store Pickup"/>
    <s v="No"/>
    <s v="No"/>
    <n v="30"/>
    <s v="PayPal"/>
    <s v="Bi-Weekly"/>
  </r>
  <r>
    <n v="3191"/>
    <n v="41"/>
    <s v="Female"/>
    <s v="Jeans"/>
    <s v="Clothing"/>
    <n v="78"/>
    <s v="California"/>
    <s v="S"/>
    <s v="Purple"/>
    <s v="Fall"/>
    <n v="3.4"/>
    <x v="1"/>
    <s v="Bank Transfer"/>
    <s v="Free Shipping"/>
    <s v="No"/>
    <s v="No"/>
    <n v="5"/>
    <s v="Credit Card"/>
    <s v="Fortnightly"/>
  </r>
  <r>
    <n v="3192"/>
    <n v="62"/>
    <s v="Female"/>
    <s v="Hoodie"/>
    <s v="Clothing"/>
    <n v="68"/>
    <s v="Mississippi"/>
    <s v="XL"/>
    <s v="Maroon"/>
    <s v="Winter"/>
    <n v="4.7"/>
    <x v="1"/>
    <s v="Bank Transfer"/>
    <s v="Store Pickup"/>
    <s v="No"/>
    <s v="No"/>
    <n v="42"/>
    <s v="Credit Card"/>
    <s v="Every 3 Months"/>
  </r>
  <r>
    <n v="3193"/>
    <n v="19"/>
    <s v="Female"/>
    <s v="Sweater"/>
    <s v="Clothing"/>
    <n v="76"/>
    <s v="Iowa"/>
    <s v="S"/>
    <s v="Maroon"/>
    <s v="Fall"/>
    <n v="3"/>
    <x v="1"/>
    <s v="Credit Card"/>
    <s v="Free Shipping"/>
    <s v="No"/>
    <s v="No"/>
    <n v="20"/>
    <s v="Cash"/>
    <s v="Fortnightly"/>
  </r>
  <r>
    <n v="3194"/>
    <n v="63"/>
    <s v="Female"/>
    <s v="Gloves"/>
    <s v="Accessories"/>
    <n v="99"/>
    <s v="Virginia"/>
    <s v="L"/>
    <s v="Teal"/>
    <s v="Winter"/>
    <n v="4"/>
    <x v="1"/>
    <s v="PayPal"/>
    <s v="Express"/>
    <s v="No"/>
    <s v="No"/>
    <n v="35"/>
    <s v="Credit Card"/>
    <s v="Fortnightly"/>
  </r>
  <r>
    <n v="3195"/>
    <n v="43"/>
    <s v="Female"/>
    <s v="Sneakers"/>
    <s v="Footwear"/>
    <n v="52"/>
    <s v="Maryland"/>
    <s v="L"/>
    <s v="Gold"/>
    <s v="Summer"/>
    <n v="4.5999999999999996"/>
    <x v="1"/>
    <s v="Debit Card"/>
    <s v="Standard"/>
    <s v="No"/>
    <s v="No"/>
    <n v="10"/>
    <s v="Credit Card"/>
    <s v="Bi-Weekly"/>
  </r>
  <r>
    <n v="3196"/>
    <n v="68"/>
    <s v="Female"/>
    <s v="Sunglasses"/>
    <s v="Accessories"/>
    <n v="58"/>
    <s v="Missouri"/>
    <s v="S"/>
    <s v="Red"/>
    <s v="Spring"/>
    <n v="4.9000000000000004"/>
    <x v="1"/>
    <s v="Debit Card"/>
    <s v="Next Day Air"/>
    <s v="No"/>
    <s v="No"/>
    <n v="36"/>
    <s v="Credit Card"/>
    <s v="Quarterly"/>
  </r>
  <r>
    <n v="3197"/>
    <n v="24"/>
    <s v="Female"/>
    <s v="Belt"/>
    <s v="Accessories"/>
    <n v="59"/>
    <s v="Wisconsin"/>
    <s v="L"/>
    <s v="Maroon"/>
    <s v="Winter"/>
    <n v="2.8"/>
    <x v="1"/>
    <s v="Debit Card"/>
    <s v="Express"/>
    <s v="No"/>
    <s v="No"/>
    <n v="21"/>
    <s v="Debit Card"/>
    <s v="Fortnightly"/>
  </r>
  <r>
    <n v="3198"/>
    <n v="27"/>
    <s v="Female"/>
    <s v="Sweater"/>
    <s v="Clothing"/>
    <n v="71"/>
    <s v="Maine"/>
    <s v="M"/>
    <s v="Teal"/>
    <s v="Spring"/>
    <n v="3.2"/>
    <x v="1"/>
    <s v="Bank Transfer"/>
    <s v="Free Shipping"/>
    <s v="No"/>
    <s v="No"/>
    <n v="29"/>
    <s v="Credit Card"/>
    <s v="Every 3 Months"/>
  </r>
  <r>
    <n v="3199"/>
    <n v="61"/>
    <s v="Female"/>
    <s v="Gloves"/>
    <s v="Accessories"/>
    <n v="94"/>
    <s v="Pennsylvania"/>
    <s v="L"/>
    <s v="Peach"/>
    <s v="Winter"/>
    <n v="2.8"/>
    <x v="1"/>
    <s v="Cash"/>
    <s v="Free Shipping"/>
    <s v="No"/>
    <s v="No"/>
    <n v="39"/>
    <s v="Debit Card"/>
    <s v="Weekly"/>
  </r>
  <r>
    <n v="3200"/>
    <n v="59"/>
    <s v="Female"/>
    <s v="Handbag"/>
    <s v="Accessories"/>
    <n v="40"/>
    <s v="Maine"/>
    <s v="XL"/>
    <s v="Pink"/>
    <s v="Winter"/>
    <n v="4.2"/>
    <x v="1"/>
    <s v="PayPal"/>
    <s v="Express"/>
    <s v="No"/>
    <s v="No"/>
    <n v="16"/>
    <s v="PayPal"/>
    <s v="Monthly"/>
  </r>
  <r>
    <n v="3201"/>
    <n v="67"/>
    <s v="Female"/>
    <s v="Socks"/>
    <s v="Clothing"/>
    <n v="24"/>
    <s v="Missouri"/>
    <s v="L"/>
    <s v="Black"/>
    <s v="Spring"/>
    <n v="4.8"/>
    <x v="1"/>
    <s v="PayPal"/>
    <s v="Free Shipping"/>
    <s v="No"/>
    <s v="No"/>
    <n v="32"/>
    <s v="Credit Card"/>
    <s v="Monthly"/>
  </r>
  <r>
    <n v="3202"/>
    <n v="46"/>
    <s v="Female"/>
    <s v="Pants"/>
    <s v="Clothing"/>
    <n v="38"/>
    <s v="Vermont"/>
    <s v="S"/>
    <s v="Indigo"/>
    <s v="Fall"/>
    <n v="2.8"/>
    <x v="1"/>
    <s v="Credit Card"/>
    <s v="2-Day Shipping"/>
    <s v="No"/>
    <s v="No"/>
    <n v="34"/>
    <s v="Cash"/>
    <s v="Monthly"/>
  </r>
  <r>
    <n v="3203"/>
    <n v="65"/>
    <s v="Female"/>
    <s v="Scarf"/>
    <s v="Accessories"/>
    <n v="37"/>
    <s v="Wisconsin"/>
    <s v="L"/>
    <s v="Green"/>
    <s v="Fall"/>
    <n v="4.5"/>
    <x v="1"/>
    <s v="Bank Transfer"/>
    <s v="Standard"/>
    <s v="No"/>
    <s v="No"/>
    <n v="38"/>
    <s v="Venmo"/>
    <s v="Annually"/>
  </r>
  <r>
    <n v="3204"/>
    <n v="63"/>
    <s v="Female"/>
    <s v="Coat"/>
    <s v="Outerwear"/>
    <n v="29"/>
    <s v="New Jersey"/>
    <s v="L"/>
    <s v="Teal"/>
    <s v="Spring"/>
    <n v="4.0999999999999996"/>
    <x v="1"/>
    <s v="Cash"/>
    <s v="Express"/>
    <s v="No"/>
    <s v="No"/>
    <n v="14"/>
    <s v="Venmo"/>
    <s v="Annually"/>
  </r>
  <r>
    <n v="3205"/>
    <n v="57"/>
    <s v="Female"/>
    <s v="Jacket"/>
    <s v="Outerwear"/>
    <n v="92"/>
    <s v="New Mexico"/>
    <s v="XL"/>
    <s v="Lavender"/>
    <s v="Fall"/>
    <n v="4.3"/>
    <x v="1"/>
    <s v="Credit Card"/>
    <s v="Free Shipping"/>
    <s v="No"/>
    <s v="No"/>
    <n v="23"/>
    <s v="Debit Card"/>
    <s v="Bi-Weekly"/>
  </r>
  <r>
    <n v="3206"/>
    <n v="40"/>
    <s v="Female"/>
    <s v="Hoodie"/>
    <s v="Clothing"/>
    <n v="24"/>
    <s v="Colorado"/>
    <s v="XL"/>
    <s v="Magenta"/>
    <s v="Fall"/>
    <n v="4.4000000000000004"/>
    <x v="1"/>
    <s v="Debit Card"/>
    <s v="2-Day Shipping"/>
    <s v="No"/>
    <s v="No"/>
    <n v="50"/>
    <s v="Bank Transfer"/>
    <s v="Every 3 Months"/>
  </r>
  <r>
    <n v="3207"/>
    <n v="36"/>
    <s v="Female"/>
    <s v="Boots"/>
    <s v="Footwear"/>
    <n v="52"/>
    <s v="California"/>
    <s v="M"/>
    <s v="Brown"/>
    <s v="Winter"/>
    <n v="3"/>
    <x v="1"/>
    <s v="Debit Card"/>
    <s v="Free Shipping"/>
    <s v="No"/>
    <s v="No"/>
    <n v="49"/>
    <s v="PayPal"/>
    <s v="Monthly"/>
  </r>
  <r>
    <n v="3208"/>
    <n v="67"/>
    <s v="Female"/>
    <s v="Socks"/>
    <s v="Clothing"/>
    <n v="29"/>
    <s v="Arizona"/>
    <s v="XL"/>
    <s v="Beige"/>
    <s v="Summer"/>
    <n v="2.7"/>
    <x v="1"/>
    <s v="Debit Card"/>
    <s v="Next Day Air"/>
    <s v="No"/>
    <s v="No"/>
    <n v="14"/>
    <s v="PayPal"/>
    <s v="Annually"/>
  </r>
  <r>
    <n v="3209"/>
    <n v="61"/>
    <s v="Female"/>
    <s v="Jewelry"/>
    <s v="Accessories"/>
    <n v="30"/>
    <s v="Indiana"/>
    <s v="L"/>
    <s v="Indigo"/>
    <s v="Winter"/>
    <n v="3.3"/>
    <x v="1"/>
    <s v="PayPal"/>
    <s v="2-Day Shipping"/>
    <s v="No"/>
    <s v="No"/>
    <n v="42"/>
    <s v="PayPal"/>
    <s v="Weekly"/>
  </r>
  <r>
    <n v="3210"/>
    <n v="64"/>
    <s v="Female"/>
    <s v="Shoes"/>
    <s v="Footwear"/>
    <n v="31"/>
    <s v="Arkansas"/>
    <s v="L"/>
    <s v="Peach"/>
    <s v="Fall"/>
    <n v="4.3"/>
    <x v="1"/>
    <s v="Bank Transfer"/>
    <s v="Standard"/>
    <s v="No"/>
    <s v="No"/>
    <n v="39"/>
    <s v="Debit Card"/>
    <s v="Annually"/>
  </r>
  <r>
    <n v="3211"/>
    <n v="30"/>
    <s v="Female"/>
    <s v="Socks"/>
    <s v="Clothing"/>
    <n v="67"/>
    <s v="Nevada"/>
    <s v="M"/>
    <s v="Magenta"/>
    <s v="Summer"/>
    <n v="2.9"/>
    <x v="1"/>
    <s v="Debit Card"/>
    <s v="Express"/>
    <s v="No"/>
    <s v="No"/>
    <n v="43"/>
    <s v="Venmo"/>
    <s v="Bi-Weekly"/>
  </r>
  <r>
    <n v="3212"/>
    <n v="53"/>
    <s v="Female"/>
    <s v="Pants"/>
    <s v="Clothing"/>
    <n v="65"/>
    <s v="Rhode Island"/>
    <s v="L"/>
    <s v="Turquoise"/>
    <s v="Winter"/>
    <n v="4.9000000000000004"/>
    <x v="1"/>
    <s v="Credit Card"/>
    <s v="Standard"/>
    <s v="No"/>
    <s v="No"/>
    <n v="12"/>
    <s v="Cash"/>
    <s v="Monthly"/>
  </r>
  <r>
    <n v="3213"/>
    <n v="27"/>
    <s v="Female"/>
    <s v="Sneakers"/>
    <s v="Footwear"/>
    <n v="22"/>
    <s v="Wyoming"/>
    <s v="M"/>
    <s v="Indigo"/>
    <s v="Winter"/>
    <n v="3.6"/>
    <x v="1"/>
    <s v="Bank Transfer"/>
    <s v="2-Day Shipping"/>
    <s v="No"/>
    <s v="No"/>
    <n v="21"/>
    <s v="Debit Card"/>
    <s v="Weekly"/>
  </r>
  <r>
    <n v="3214"/>
    <n v="27"/>
    <s v="Female"/>
    <s v="Sunglasses"/>
    <s v="Accessories"/>
    <n v="56"/>
    <s v="Texas"/>
    <s v="M"/>
    <s v="Brown"/>
    <s v="Winter"/>
    <n v="3.3"/>
    <x v="1"/>
    <s v="Venmo"/>
    <s v="Standard"/>
    <s v="No"/>
    <s v="No"/>
    <n v="33"/>
    <s v="Credit Card"/>
    <s v="Monthly"/>
  </r>
  <r>
    <n v="3215"/>
    <n v="53"/>
    <s v="Female"/>
    <s v="Skirt"/>
    <s v="Clothing"/>
    <n v="78"/>
    <s v="Washington"/>
    <s v="M"/>
    <s v="Yellow"/>
    <s v="Spring"/>
    <n v="3.1"/>
    <x v="1"/>
    <s v="Bank Transfer"/>
    <s v="Free Shipping"/>
    <s v="No"/>
    <s v="No"/>
    <n v="6"/>
    <s v="Debit Card"/>
    <s v="Annually"/>
  </r>
  <r>
    <n v="3216"/>
    <n v="34"/>
    <s v="Female"/>
    <s v="Coat"/>
    <s v="Outerwear"/>
    <n v="90"/>
    <s v="Rhode Island"/>
    <s v="M"/>
    <s v="Magenta"/>
    <s v="Summer"/>
    <n v="2.7"/>
    <x v="1"/>
    <s v="Bank Transfer"/>
    <s v="Free Shipping"/>
    <s v="No"/>
    <s v="No"/>
    <n v="10"/>
    <s v="PayPal"/>
    <s v="Every 3 Months"/>
  </r>
  <r>
    <n v="3217"/>
    <n v="39"/>
    <s v="Female"/>
    <s v="Hoodie"/>
    <s v="Clothing"/>
    <n v="85"/>
    <s v="Illinois"/>
    <s v="S"/>
    <s v="Olive"/>
    <s v="Winter"/>
    <n v="3.4"/>
    <x v="1"/>
    <s v="Debit Card"/>
    <s v="Next Day Air"/>
    <s v="No"/>
    <s v="No"/>
    <n v="18"/>
    <s v="Cash"/>
    <s v="Weekly"/>
  </r>
  <r>
    <n v="3218"/>
    <n v="44"/>
    <s v="Female"/>
    <s v="Sunglasses"/>
    <s v="Accessories"/>
    <n v="58"/>
    <s v="Oregon"/>
    <s v="M"/>
    <s v="Silver"/>
    <s v="Fall"/>
    <n v="3.4"/>
    <x v="1"/>
    <s v="PayPal"/>
    <s v="Express"/>
    <s v="No"/>
    <s v="No"/>
    <n v="46"/>
    <s v="Venmo"/>
    <s v="Weekly"/>
  </r>
  <r>
    <n v="3219"/>
    <n v="37"/>
    <s v="Female"/>
    <s v="Skirt"/>
    <s v="Clothing"/>
    <n v="34"/>
    <s v="Florida"/>
    <s v="M"/>
    <s v="Teal"/>
    <s v="Fall"/>
    <n v="3.9"/>
    <x v="1"/>
    <s v="Venmo"/>
    <s v="Express"/>
    <s v="No"/>
    <s v="No"/>
    <n v="49"/>
    <s v="PayPal"/>
    <s v="Monthly"/>
  </r>
  <r>
    <n v="3220"/>
    <n v="57"/>
    <s v="Female"/>
    <s v="Coat"/>
    <s v="Outerwear"/>
    <n v="40"/>
    <s v="Kansas"/>
    <s v="L"/>
    <s v="White"/>
    <s v="Summer"/>
    <n v="3.5"/>
    <x v="1"/>
    <s v="Bank Transfer"/>
    <s v="2-Day Shipping"/>
    <s v="No"/>
    <s v="No"/>
    <n v="39"/>
    <s v="Credit Card"/>
    <s v="Weekly"/>
  </r>
  <r>
    <n v="3221"/>
    <n v="38"/>
    <s v="Female"/>
    <s v="Handbag"/>
    <s v="Accessories"/>
    <n v="29"/>
    <s v="North Dakota"/>
    <s v="M"/>
    <s v="Blue"/>
    <s v="Fall"/>
    <n v="4.0999999999999996"/>
    <x v="1"/>
    <s v="PayPal"/>
    <s v="Free Shipping"/>
    <s v="No"/>
    <s v="No"/>
    <n v="16"/>
    <s v="Cash"/>
    <s v="Monthly"/>
  </r>
  <r>
    <n v="3222"/>
    <n v="21"/>
    <s v="Female"/>
    <s v="T-shirt"/>
    <s v="Clothing"/>
    <n v="76"/>
    <s v="New Hampshire"/>
    <s v="M"/>
    <s v="Yellow"/>
    <s v="Winter"/>
    <n v="3.2"/>
    <x v="1"/>
    <s v="Credit Card"/>
    <s v="Standard"/>
    <s v="No"/>
    <s v="No"/>
    <n v="28"/>
    <s v="Cash"/>
    <s v="Annually"/>
  </r>
  <r>
    <n v="3223"/>
    <n v="45"/>
    <s v="Female"/>
    <s v="Sunglasses"/>
    <s v="Accessories"/>
    <n v="84"/>
    <s v="Texas"/>
    <s v="S"/>
    <s v="Maroon"/>
    <s v="Fall"/>
    <n v="4.5999999999999996"/>
    <x v="1"/>
    <s v="Debit Card"/>
    <s v="Store Pickup"/>
    <s v="No"/>
    <s v="No"/>
    <n v="22"/>
    <s v="PayPal"/>
    <s v="Quarterly"/>
  </r>
  <r>
    <n v="3224"/>
    <n v="68"/>
    <s v="Female"/>
    <s v="Shirt"/>
    <s v="Clothing"/>
    <n v="65"/>
    <s v="Montana"/>
    <s v="S"/>
    <s v="Gray"/>
    <s v="Spring"/>
    <n v="3.9"/>
    <x v="1"/>
    <s v="PayPal"/>
    <s v="Standard"/>
    <s v="No"/>
    <s v="No"/>
    <n v="36"/>
    <s v="Venmo"/>
    <s v="Bi-Weekly"/>
  </r>
  <r>
    <n v="3225"/>
    <n v="37"/>
    <s v="Female"/>
    <s v="Hoodie"/>
    <s v="Clothing"/>
    <n v="80"/>
    <s v="Delaware"/>
    <s v="L"/>
    <s v="Indigo"/>
    <s v="Winter"/>
    <n v="2.7"/>
    <x v="1"/>
    <s v="Cash"/>
    <s v="Free Shipping"/>
    <s v="No"/>
    <s v="No"/>
    <n v="18"/>
    <s v="PayPal"/>
    <s v="Monthly"/>
  </r>
  <r>
    <n v="3226"/>
    <n v="53"/>
    <s v="Female"/>
    <s v="Blouse"/>
    <s v="Clothing"/>
    <n v="98"/>
    <s v="New Hampshire"/>
    <s v="M"/>
    <s v="Pink"/>
    <s v="Fall"/>
    <n v="3"/>
    <x v="1"/>
    <s v="Credit Card"/>
    <s v="Store Pickup"/>
    <s v="No"/>
    <s v="No"/>
    <n v="31"/>
    <s v="Credit Card"/>
    <s v="Weekly"/>
  </r>
  <r>
    <n v="3227"/>
    <n v="57"/>
    <s v="Female"/>
    <s v="Sneakers"/>
    <s v="Footwear"/>
    <n v="71"/>
    <s v="Minnesota"/>
    <s v="XL"/>
    <s v="Beige"/>
    <s v="Spring"/>
    <n v="3.3"/>
    <x v="1"/>
    <s v="Debit Card"/>
    <s v="Next Day Air"/>
    <s v="No"/>
    <s v="No"/>
    <n v="38"/>
    <s v="Bank Transfer"/>
    <s v="Fortnightly"/>
  </r>
  <r>
    <n v="3228"/>
    <n v="28"/>
    <s v="Female"/>
    <s v="Scarf"/>
    <s v="Accessories"/>
    <n v="69"/>
    <s v="Alaska"/>
    <s v="XL"/>
    <s v="White"/>
    <s v="Fall"/>
    <n v="2.7"/>
    <x v="1"/>
    <s v="Credit Card"/>
    <s v="Free Shipping"/>
    <s v="No"/>
    <s v="No"/>
    <n v="42"/>
    <s v="Debit Card"/>
    <s v="Quarterly"/>
  </r>
  <r>
    <n v="3229"/>
    <n v="37"/>
    <s v="Female"/>
    <s v="Jewelry"/>
    <s v="Accessories"/>
    <n v="95"/>
    <s v="Connecticut"/>
    <s v="M"/>
    <s v="Yellow"/>
    <s v="Spring"/>
    <n v="4.5999999999999996"/>
    <x v="1"/>
    <s v="Credit Card"/>
    <s v="2-Day Shipping"/>
    <s v="No"/>
    <s v="No"/>
    <n v="27"/>
    <s v="PayPal"/>
    <s v="Annually"/>
  </r>
  <r>
    <n v="3230"/>
    <n v="54"/>
    <s v="Female"/>
    <s v="Pants"/>
    <s v="Clothing"/>
    <n v="67"/>
    <s v="Connecticut"/>
    <s v="M"/>
    <s v="Teal"/>
    <s v="Fall"/>
    <n v="2.7"/>
    <x v="1"/>
    <s v="Debit Card"/>
    <s v="Express"/>
    <s v="No"/>
    <s v="No"/>
    <n v="24"/>
    <s v="Cash"/>
    <s v="Monthly"/>
  </r>
  <r>
    <n v="3231"/>
    <n v="49"/>
    <s v="Female"/>
    <s v="Sneakers"/>
    <s v="Footwear"/>
    <n v="49"/>
    <s v="Kansas"/>
    <s v="M"/>
    <s v="Olive"/>
    <s v="Summer"/>
    <n v="2.5"/>
    <x v="1"/>
    <s v="Venmo"/>
    <s v="Next Day Air"/>
    <s v="No"/>
    <s v="No"/>
    <n v="38"/>
    <s v="Debit Card"/>
    <s v="Annually"/>
  </r>
  <r>
    <n v="3232"/>
    <n v="62"/>
    <s v="Female"/>
    <s v="Shoes"/>
    <s v="Footwear"/>
    <n v="97"/>
    <s v="Nevada"/>
    <s v="M"/>
    <s v="Maroon"/>
    <s v="Winter"/>
    <n v="4.4000000000000004"/>
    <x v="1"/>
    <s v="PayPal"/>
    <s v="Free Shipping"/>
    <s v="No"/>
    <s v="No"/>
    <n v="9"/>
    <s v="Credit Card"/>
    <s v="Annually"/>
  </r>
  <r>
    <n v="3233"/>
    <n v="45"/>
    <s v="Female"/>
    <s v="T-shirt"/>
    <s v="Clothing"/>
    <n v="34"/>
    <s v="Massachusetts"/>
    <s v="M"/>
    <s v="White"/>
    <s v="Spring"/>
    <n v="4"/>
    <x v="1"/>
    <s v="PayPal"/>
    <s v="Next Day Air"/>
    <s v="No"/>
    <s v="No"/>
    <n v="19"/>
    <s v="Bank Transfer"/>
    <s v="Monthly"/>
  </r>
  <r>
    <n v="3234"/>
    <n v="45"/>
    <s v="Female"/>
    <s v="Belt"/>
    <s v="Accessories"/>
    <n v="74"/>
    <s v="Indiana"/>
    <s v="M"/>
    <s v="Lavender"/>
    <s v="Fall"/>
    <n v="3.8"/>
    <x v="1"/>
    <s v="Credit Card"/>
    <s v="Express"/>
    <s v="No"/>
    <s v="No"/>
    <n v="11"/>
    <s v="Debit Card"/>
    <s v="Bi-Weekly"/>
  </r>
  <r>
    <n v="3235"/>
    <n v="49"/>
    <s v="Female"/>
    <s v="Jewelry"/>
    <s v="Accessories"/>
    <n v="96"/>
    <s v="Washington"/>
    <s v="M"/>
    <s v="Black"/>
    <s v="Winter"/>
    <n v="2.5"/>
    <x v="1"/>
    <s v="Bank Transfer"/>
    <s v="2-Day Shipping"/>
    <s v="No"/>
    <s v="No"/>
    <n v="16"/>
    <s v="Debit Card"/>
    <s v="Quarterly"/>
  </r>
  <r>
    <n v="3236"/>
    <n v="27"/>
    <s v="Female"/>
    <s v="Belt"/>
    <s v="Accessories"/>
    <n v="68"/>
    <s v="Kansas"/>
    <s v="M"/>
    <s v="Green"/>
    <s v="Summer"/>
    <n v="4"/>
    <x v="1"/>
    <s v="Venmo"/>
    <s v="Free Shipping"/>
    <s v="No"/>
    <s v="No"/>
    <n v="18"/>
    <s v="Venmo"/>
    <s v="Monthly"/>
  </r>
  <r>
    <n v="3237"/>
    <n v="63"/>
    <s v="Female"/>
    <s v="Belt"/>
    <s v="Accessories"/>
    <n v="84"/>
    <s v="South Carolina"/>
    <s v="L"/>
    <s v="Olive"/>
    <s v="Fall"/>
    <n v="4.0999999999999996"/>
    <x v="1"/>
    <s v="Venmo"/>
    <s v="Next Day Air"/>
    <s v="No"/>
    <s v="No"/>
    <n v="8"/>
    <s v="Cash"/>
    <s v="Monthly"/>
  </r>
  <r>
    <n v="3238"/>
    <n v="61"/>
    <s v="Female"/>
    <s v="T-shirt"/>
    <s v="Clothing"/>
    <n v="57"/>
    <s v="Vermont"/>
    <s v="M"/>
    <s v="Gray"/>
    <s v="Summer"/>
    <n v="2.8"/>
    <x v="1"/>
    <s v="Bank Transfer"/>
    <s v="Express"/>
    <s v="No"/>
    <s v="No"/>
    <n v="4"/>
    <s v="Cash"/>
    <s v="Weekly"/>
  </r>
  <r>
    <n v="3239"/>
    <n v="25"/>
    <s v="Female"/>
    <s v="Sneakers"/>
    <s v="Footwear"/>
    <n v="84"/>
    <s v="Wyoming"/>
    <s v="XL"/>
    <s v="Teal"/>
    <s v="Fall"/>
    <n v="3.4"/>
    <x v="1"/>
    <s v="PayPal"/>
    <s v="2-Day Shipping"/>
    <s v="No"/>
    <s v="No"/>
    <n v="37"/>
    <s v="Cash"/>
    <s v="Quarterly"/>
  </r>
  <r>
    <n v="3240"/>
    <n v="33"/>
    <s v="Female"/>
    <s v="Sunglasses"/>
    <s v="Accessories"/>
    <n v="32"/>
    <s v="Colorado"/>
    <s v="M"/>
    <s v="Charcoal"/>
    <s v="Fall"/>
    <n v="2.7"/>
    <x v="1"/>
    <s v="Credit Card"/>
    <s v="2-Day Shipping"/>
    <s v="No"/>
    <s v="No"/>
    <n v="30"/>
    <s v="Cash"/>
    <s v="Monthly"/>
  </r>
  <r>
    <n v="3241"/>
    <n v="56"/>
    <s v="Female"/>
    <s v="Sandals"/>
    <s v="Footwear"/>
    <n v="37"/>
    <s v="West Virginia"/>
    <s v="M"/>
    <s v="Violet"/>
    <s v="Fall"/>
    <n v="3.8"/>
    <x v="1"/>
    <s v="Credit Card"/>
    <s v="2-Day Shipping"/>
    <s v="No"/>
    <s v="No"/>
    <n v="37"/>
    <s v="Bank Transfer"/>
    <s v="Monthly"/>
  </r>
  <r>
    <n v="3242"/>
    <n v="50"/>
    <s v="Female"/>
    <s v="Handbag"/>
    <s v="Accessories"/>
    <n v="58"/>
    <s v="Connecticut"/>
    <s v="M"/>
    <s v="Lavender"/>
    <s v="Summer"/>
    <n v="4.4000000000000004"/>
    <x v="1"/>
    <s v="Credit Card"/>
    <s v="Store Pickup"/>
    <s v="No"/>
    <s v="No"/>
    <n v="30"/>
    <s v="PayPal"/>
    <s v="Quarterly"/>
  </r>
  <r>
    <n v="3243"/>
    <n v="45"/>
    <s v="Female"/>
    <s v="Socks"/>
    <s v="Clothing"/>
    <n v="74"/>
    <s v="Oregon"/>
    <s v="S"/>
    <s v="Beige"/>
    <s v="Fall"/>
    <n v="2.8"/>
    <x v="1"/>
    <s v="Cash"/>
    <s v="Express"/>
    <s v="No"/>
    <s v="No"/>
    <n v="17"/>
    <s v="Venmo"/>
    <s v="Weekly"/>
  </r>
  <r>
    <n v="3244"/>
    <n v="45"/>
    <s v="Female"/>
    <s v="Hoodie"/>
    <s v="Clothing"/>
    <n v="99"/>
    <s v="Idaho"/>
    <s v="L"/>
    <s v="Black"/>
    <s v="Summer"/>
    <n v="5"/>
    <x v="1"/>
    <s v="Venmo"/>
    <s v="Store Pickup"/>
    <s v="No"/>
    <s v="No"/>
    <n v="11"/>
    <s v="Bank Transfer"/>
    <s v="Every 3 Months"/>
  </r>
  <r>
    <n v="3245"/>
    <n v="65"/>
    <s v="Female"/>
    <s v="Sweater"/>
    <s v="Clothing"/>
    <n v="81"/>
    <s v="Arkansas"/>
    <s v="M"/>
    <s v="Black"/>
    <s v="Fall"/>
    <n v="4.7"/>
    <x v="1"/>
    <s v="Bank Transfer"/>
    <s v="Express"/>
    <s v="No"/>
    <s v="No"/>
    <n v="42"/>
    <s v="Credit Card"/>
    <s v="Annually"/>
  </r>
  <r>
    <n v="3246"/>
    <n v="63"/>
    <s v="Female"/>
    <s v="Pants"/>
    <s v="Clothing"/>
    <n v="76"/>
    <s v="Kansas"/>
    <s v="M"/>
    <s v="Purple"/>
    <s v="Fall"/>
    <n v="3.2"/>
    <x v="1"/>
    <s v="PayPal"/>
    <s v="Next Day Air"/>
    <s v="No"/>
    <s v="No"/>
    <n v="20"/>
    <s v="Cash"/>
    <s v="Weekly"/>
  </r>
  <r>
    <n v="3247"/>
    <n v="70"/>
    <s v="Female"/>
    <s v="Sneakers"/>
    <s v="Footwear"/>
    <n v="98"/>
    <s v="Michigan"/>
    <s v="M"/>
    <s v="Magenta"/>
    <s v="Summer"/>
    <n v="2.9"/>
    <x v="1"/>
    <s v="Venmo"/>
    <s v="Store Pickup"/>
    <s v="No"/>
    <s v="No"/>
    <n v="37"/>
    <s v="Cash"/>
    <s v="Monthly"/>
  </r>
  <r>
    <n v="3248"/>
    <n v="53"/>
    <s v="Female"/>
    <s v="Gloves"/>
    <s v="Accessories"/>
    <n v="91"/>
    <s v="Arkansas"/>
    <s v="M"/>
    <s v="Teal"/>
    <s v="Summer"/>
    <n v="3.7"/>
    <x v="1"/>
    <s v="Venmo"/>
    <s v="Express"/>
    <s v="No"/>
    <s v="No"/>
    <n v="12"/>
    <s v="PayPal"/>
    <s v="Fortnightly"/>
  </r>
  <r>
    <n v="3249"/>
    <n v="22"/>
    <s v="Female"/>
    <s v="T-shirt"/>
    <s v="Clothing"/>
    <n v="79"/>
    <s v="Pennsylvania"/>
    <s v="S"/>
    <s v="Teal"/>
    <s v="Summer"/>
    <n v="4.2"/>
    <x v="1"/>
    <s v="Venmo"/>
    <s v="Free Shipping"/>
    <s v="No"/>
    <s v="No"/>
    <n v="41"/>
    <s v="Bank Transfer"/>
    <s v="Quarterly"/>
  </r>
  <r>
    <n v="3250"/>
    <n v="26"/>
    <s v="Female"/>
    <s v="Backpack"/>
    <s v="Accessories"/>
    <n v="83"/>
    <s v="Virginia"/>
    <s v="M"/>
    <s v="Pink"/>
    <s v="Summer"/>
    <n v="3.4"/>
    <x v="1"/>
    <s v="Credit Card"/>
    <s v="Express"/>
    <s v="No"/>
    <s v="No"/>
    <n v="32"/>
    <s v="Credit Card"/>
    <s v="Quarterly"/>
  </r>
  <r>
    <n v="3251"/>
    <n v="23"/>
    <s v="Female"/>
    <s v="Coat"/>
    <s v="Outerwear"/>
    <n v="90"/>
    <s v="Minnesota"/>
    <s v="M"/>
    <s v="Teal"/>
    <s v="Spring"/>
    <n v="2.9"/>
    <x v="1"/>
    <s v="Cash"/>
    <s v="2-Day Shipping"/>
    <s v="No"/>
    <s v="No"/>
    <n v="15"/>
    <s v="Venmo"/>
    <s v="Weekly"/>
  </r>
  <r>
    <n v="3252"/>
    <n v="25"/>
    <s v="Female"/>
    <s v="Coat"/>
    <s v="Outerwear"/>
    <n v="20"/>
    <s v="Nevada"/>
    <s v="M"/>
    <s v="Gold"/>
    <s v="Winter"/>
    <n v="3.7"/>
    <x v="1"/>
    <s v="Debit Card"/>
    <s v="Standard"/>
    <s v="No"/>
    <s v="No"/>
    <n v="39"/>
    <s v="Venmo"/>
    <s v="Quarterly"/>
  </r>
  <r>
    <n v="3253"/>
    <n v="69"/>
    <s v="Female"/>
    <s v="Sandals"/>
    <s v="Footwear"/>
    <n v="21"/>
    <s v="Montana"/>
    <s v="L"/>
    <s v="Brown"/>
    <s v="Spring"/>
    <n v="2.7"/>
    <x v="1"/>
    <s v="Bank Transfer"/>
    <s v="Store Pickup"/>
    <s v="No"/>
    <s v="No"/>
    <n v="48"/>
    <s v="Credit Card"/>
    <s v="Fortnightly"/>
  </r>
  <r>
    <n v="3254"/>
    <n v="36"/>
    <s v="Female"/>
    <s v="Backpack"/>
    <s v="Accessories"/>
    <n v="60"/>
    <s v="Nebraska"/>
    <s v="M"/>
    <s v="Brown"/>
    <s v="Fall"/>
    <n v="3.2"/>
    <x v="1"/>
    <s v="Debit Card"/>
    <s v="2-Day Shipping"/>
    <s v="No"/>
    <s v="No"/>
    <n v="8"/>
    <s v="Venmo"/>
    <s v="Fortnightly"/>
  </r>
  <r>
    <n v="3255"/>
    <n v="21"/>
    <s v="Female"/>
    <s v="Sweater"/>
    <s v="Clothing"/>
    <n v="31"/>
    <s v="Indiana"/>
    <s v="S"/>
    <s v="Magenta"/>
    <s v="Winter"/>
    <n v="4.9000000000000004"/>
    <x v="1"/>
    <s v="Venmo"/>
    <s v="Store Pickup"/>
    <s v="No"/>
    <s v="No"/>
    <n v="11"/>
    <s v="Bank Transfer"/>
    <s v="Every 3 Months"/>
  </r>
  <r>
    <n v="3256"/>
    <n v="57"/>
    <s v="Female"/>
    <s v="Shorts"/>
    <s v="Clothing"/>
    <n v="40"/>
    <s v="New Jersey"/>
    <s v="M"/>
    <s v="Black"/>
    <s v="Fall"/>
    <n v="2.8"/>
    <x v="1"/>
    <s v="Cash"/>
    <s v="Next Day Air"/>
    <s v="No"/>
    <s v="No"/>
    <n v="36"/>
    <s v="Bank Transfer"/>
    <s v="Monthly"/>
  </r>
  <r>
    <n v="3257"/>
    <n v="60"/>
    <s v="Female"/>
    <s v="Sunglasses"/>
    <s v="Accessories"/>
    <n v="26"/>
    <s v="Wisconsin"/>
    <s v="L"/>
    <s v="Teal"/>
    <s v="Winter"/>
    <n v="4.7"/>
    <x v="1"/>
    <s v="Cash"/>
    <s v="Free Shipping"/>
    <s v="No"/>
    <s v="No"/>
    <n v="50"/>
    <s v="Venmo"/>
    <s v="Every 3 Months"/>
  </r>
  <r>
    <n v="3258"/>
    <n v="44"/>
    <s v="Female"/>
    <s v="Shirt"/>
    <s v="Clothing"/>
    <n v="98"/>
    <s v="Minnesota"/>
    <s v="M"/>
    <s v="Brown"/>
    <s v="Fall"/>
    <n v="3.3"/>
    <x v="1"/>
    <s v="PayPal"/>
    <s v="Express"/>
    <s v="No"/>
    <s v="No"/>
    <n v="39"/>
    <s v="Venmo"/>
    <s v="Every 3 Months"/>
  </r>
  <r>
    <n v="3259"/>
    <n v="31"/>
    <s v="Female"/>
    <s v="Shoes"/>
    <s v="Footwear"/>
    <n v="51"/>
    <s v="New Jersey"/>
    <s v="M"/>
    <s v="Magenta"/>
    <s v="Spring"/>
    <n v="4.3"/>
    <x v="1"/>
    <s v="Debit Card"/>
    <s v="Express"/>
    <s v="No"/>
    <s v="No"/>
    <n v="11"/>
    <s v="Credit Card"/>
    <s v="Bi-Weekly"/>
  </r>
  <r>
    <n v="3260"/>
    <n v="57"/>
    <s v="Female"/>
    <s v="Hat"/>
    <s v="Accessories"/>
    <n v="95"/>
    <s v="Oklahoma"/>
    <s v="XL"/>
    <s v="Indigo"/>
    <s v="Fall"/>
    <n v="3.7"/>
    <x v="1"/>
    <s v="PayPal"/>
    <s v="2-Day Shipping"/>
    <s v="No"/>
    <s v="No"/>
    <n v="5"/>
    <s v="Debit Card"/>
    <s v="Every 3 Months"/>
  </r>
  <r>
    <n v="3261"/>
    <n v="39"/>
    <s v="Female"/>
    <s v="Scarf"/>
    <s v="Accessories"/>
    <n v="36"/>
    <s v="Wisconsin"/>
    <s v="M"/>
    <s v="Violet"/>
    <s v="Summer"/>
    <n v="4.5"/>
    <x v="1"/>
    <s v="Bank Transfer"/>
    <s v="2-Day Shipping"/>
    <s v="No"/>
    <s v="No"/>
    <n v="7"/>
    <s v="Credit Card"/>
    <s v="Annually"/>
  </r>
  <r>
    <n v="3262"/>
    <n v="48"/>
    <s v="Female"/>
    <s v="Belt"/>
    <s v="Accessories"/>
    <n v="52"/>
    <s v="Rhode Island"/>
    <s v="L"/>
    <s v="Cyan"/>
    <s v="Winter"/>
    <n v="3.4"/>
    <x v="1"/>
    <s v="Bank Transfer"/>
    <s v="Store Pickup"/>
    <s v="No"/>
    <s v="No"/>
    <n v="50"/>
    <s v="Debit Card"/>
    <s v="Weekly"/>
  </r>
  <r>
    <n v="3263"/>
    <n v="42"/>
    <s v="Female"/>
    <s v="T-shirt"/>
    <s v="Clothing"/>
    <n v="35"/>
    <s v="Indiana"/>
    <s v="M"/>
    <s v="Violet"/>
    <s v="Spring"/>
    <n v="2.7"/>
    <x v="1"/>
    <s v="Cash"/>
    <s v="Standard"/>
    <s v="No"/>
    <s v="No"/>
    <n v="21"/>
    <s v="Cash"/>
    <s v="Every 3 Months"/>
  </r>
  <r>
    <n v="3264"/>
    <n v="56"/>
    <s v="Female"/>
    <s v="Shorts"/>
    <s v="Clothing"/>
    <n v="68"/>
    <s v="Vermont"/>
    <s v="S"/>
    <s v="Black"/>
    <s v="Fall"/>
    <n v="4.4000000000000004"/>
    <x v="1"/>
    <s v="PayPal"/>
    <s v="Express"/>
    <s v="No"/>
    <s v="No"/>
    <n v="31"/>
    <s v="Debit Card"/>
    <s v="Fortnightly"/>
  </r>
  <r>
    <n v="3265"/>
    <n v="28"/>
    <s v="Female"/>
    <s v="Pants"/>
    <s v="Clothing"/>
    <n v="50"/>
    <s v="Maine"/>
    <s v="S"/>
    <s v="Charcoal"/>
    <s v="Winter"/>
    <n v="4"/>
    <x v="1"/>
    <s v="PayPal"/>
    <s v="Express"/>
    <s v="No"/>
    <s v="No"/>
    <n v="39"/>
    <s v="Cash"/>
    <s v="Bi-Weekly"/>
  </r>
  <r>
    <n v="3266"/>
    <n v="40"/>
    <s v="Female"/>
    <s v="Sunglasses"/>
    <s v="Accessories"/>
    <n v="100"/>
    <s v="Alabama"/>
    <s v="M"/>
    <s v="White"/>
    <s v="Winter"/>
    <n v="3.2"/>
    <x v="1"/>
    <s v="Credit Card"/>
    <s v="Express"/>
    <s v="No"/>
    <s v="No"/>
    <n v="28"/>
    <s v="Credit Card"/>
    <s v="Fortnightly"/>
  </r>
  <r>
    <n v="3267"/>
    <n v="49"/>
    <s v="Female"/>
    <s v="Coat"/>
    <s v="Outerwear"/>
    <n v="74"/>
    <s v="Alabama"/>
    <s v="S"/>
    <s v="Gray"/>
    <s v="Winter"/>
    <n v="4.2"/>
    <x v="1"/>
    <s v="Bank Transfer"/>
    <s v="Next Day Air"/>
    <s v="No"/>
    <s v="No"/>
    <n v="33"/>
    <s v="Bank Transfer"/>
    <s v="Weekly"/>
  </r>
  <r>
    <n v="3268"/>
    <n v="37"/>
    <s v="Female"/>
    <s v="Hoodie"/>
    <s v="Clothing"/>
    <n v="45"/>
    <s v="Idaho"/>
    <s v="L"/>
    <s v="Pink"/>
    <s v="Winter"/>
    <n v="3"/>
    <x v="1"/>
    <s v="Debit Card"/>
    <s v="Store Pickup"/>
    <s v="No"/>
    <s v="No"/>
    <n v="42"/>
    <s v="Credit Card"/>
    <s v="Quarterly"/>
  </r>
  <r>
    <n v="3269"/>
    <n v="22"/>
    <s v="Female"/>
    <s v="Dress"/>
    <s v="Clothing"/>
    <n v="97"/>
    <s v="Arkansas"/>
    <s v="M"/>
    <s v="Cyan"/>
    <s v="Fall"/>
    <n v="2.8"/>
    <x v="1"/>
    <s v="Cash"/>
    <s v="Free Shipping"/>
    <s v="No"/>
    <s v="No"/>
    <n v="5"/>
    <s v="Bank Transfer"/>
    <s v="Every 3 Months"/>
  </r>
  <r>
    <n v="3270"/>
    <n v="27"/>
    <s v="Female"/>
    <s v="Blouse"/>
    <s v="Clothing"/>
    <n v="60"/>
    <s v="Ohio"/>
    <s v="M"/>
    <s v="Blue"/>
    <s v="Winter"/>
    <n v="4.9000000000000004"/>
    <x v="1"/>
    <s v="Venmo"/>
    <s v="Express"/>
    <s v="No"/>
    <s v="No"/>
    <n v="25"/>
    <s v="Cash"/>
    <s v="Monthly"/>
  </r>
  <r>
    <n v="3271"/>
    <n v="59"/>
    <s v="Female"/>
    <s v="Socks"/>
    <s v="Clothing"/>
    <n v="25"/>
    <s v="Illinois"/>
    <s v="M"/>
    <s v="Indigo"/>
    <s v="Winter"/>
    <n v="4.7"/>
    <x v="1"/>
    <s v="Cash"/>
    <s v="Express"/>
    <s v="No"/>
    <s v="No"/>
    <n v="48"/>
    <s v="PayPal"/>
    <s v="Annually"/>
  </r>
  <r>
    <n v="3272"/>
    <n v="35"/>
    <s v="Female"/>
    <s v="Socks"/>
    <s v="Clothing"/>
    <n v="55"/>
    <s v="Nevada"/>
    <s v="XL"/>
    <s v="Magenta"/>
    <s v="Spring"/>
    <n v="4.4000000000000004"/>
    <x v="1"/>
    <s v="Debit Card"/>
    <s v="Standard"/>
    <s v="No"/>
    <s v="No"/>
    <n v="30"/>
    <s v="Credit Card"/>
    <s v="Weekly"/>
  </r>
  <r>
    <n v="3273"/>
    <n v="58"/>
    <s v="Female"/>
    <s v="Shoes"/>
    <s v="Footwear"/>
    <n v="99"/>
    <s v="Texas"/>
    <s v="M"/>
    <s v="Lavender"/>
    <s v="Winter"/>
    <n v="3.1"/>
    <x v="1"/>
    <s v="Bank Transfer"/>
    <s v="Next Day Air"/>
    <s v="No"/>
    <s v="No"/>
    <n v="34"/>
    <s v="PayPal"/>
    <s v="Quarterly"/>
  </r>
  <r>
    <n v="3274"/>
    <n v="58"/>
    <s v="Female"/>
    <s v="Belt"/>
    <s v="Accessories"/>
    <n v="45"/>
    <s v="Nevada"/>
    <s v="S"/>
    <s v="Orange"/>
    <s v="Summer"/>
    <n v="2.6"/>
    <x v="1"/>
    <s v="Credit Card"/>
    <s v="Free Shipping"/>
    <s v="No"/>
    <s v="No"/>
    <n v="34"/>
    <s v="PayPal"/>
    <s v="Every 3 Months"/>
  </r>
  <r>
    <n v="3275"/>
    <n v="46"/>
    <s v="Female"/>
    <s v="Sweater"/>
    <s v="Clothing"/>
    <n v="20"/>
    <s v="Oklahoma"/>
    <s v="M"/>
    <s v="Cyan"/>
    <s v="Spring"/>
    <n v="3.9"/>
    <x v="1"/>
    <s v="Credit Card"/>
    <s v="Store Pickup"/>
    <s v="No"/>
    <s v="No"/>
    <n v="14"/>
    <s v="Cash"/>
    <s v="Fortnightly"/>
  </r>
  <r>
    <n v="3276"/>
    <n v="43"/>
    <s v="Female"/>
    <s v="Pants"/>
    <s v="Clothing"/>
    <n v="88"/>
    <s v="Alabama"/>
    <s v="XL"/>
    <s v="Green"/>
    <s v="Summer"/>
    <n v="2.6"/>
    <x v="1"/>
    <s v="Venmo"/>
    <s v="2-Day Shipping"/>
    <s v="No"/>
    <s v="No"/>
    <n v="2"/>
    <s v="Debit Card"/>
    <s v="Weekly"/>
  </r>
  <r>
    <n v="3277"/>
    <n v="39"/>
    <s v="Female"/>
    <s v="Scarf"/>
    <s v="Accessories"/>
    <n v="99"/>
    <s v="South Dakota"/>
    <s v="M"/>
    <s v="White"/>
    <s v="Summer"/>
    <n v="4"/>
    <x v="1"/>
    <s v="Credit Card"/>
    <s v="Store Pickup"/>
    <s v="No"/>
    <s v="No"/>
    <n v="41"/>
    <s v="PayPal"/>
    <s v="Every 3 Months"/>
  </r>
  <r>
    <n v="3278"/>
    <n v="59"/>
    <s v="Female"/>
    <s v="Skirt"/>
    <s v="Clothing"/>
    <n v="86"/>
    <s v="Texas"/>
    <s v="M"/>
    <s v="Blue"/>
    <s v="Spring"/>
    <n v="4.9000000000000004"/>
    <x v="1"/>
    <s v="Cash"/>
    <s v="Store Pickup"/>
    <s v="No"/>
    <s v="No"/>
    <n v="3"/>
    <s v="Credit Card"/>
    <s v="Monthly"/>
  </r>
  <r>
    <n v="3279"/>
    <n v="59"/>
    <s v="Female"/>
    <s v="Dress"/>
    <s v="Clothing"/>
    <n v="70"/>
    <s v="Montana"/>
    <s v="M"/>
    <s v="Black"/>
    <s v="Summer"/>
    <n v="3.3"/>
    <x v="1"/>
    <s v="Debit Card"/>
    <s v="2-Day Shipping"/>
    <s v="No"/>
    <s v="No"/>
    <n v="18"/>
    <s v="Bank Transfer"/>
    <s v="Weekly"/>
  </r>
  <r>
    <n v="3280"/>
    <n v="59"/>
    <s v="Female"/>
    <s v="Hat"/>
    <s v="Accessories"/>
    <n v="50"/>
    <s v="Wyoming"/>
    <s v="S"/>
    <s v="Red"/>
    <s v="Fall"/>
    <n v="3"/>
    <x v="1"/>
    <s v="Credit Card"/>
    <s v="Express"/>
    <s v="No"/>
    <s v="No"/>
    <n v="1"/>
    <s v="Debit Card"/>
    <s v="Fortnightly"/>
  </r>
  <r>
    <n v="3281"/>
    <n v="45"/>
    <s v="Female"/>
    <s v="Handbag"/>
    <s v="Accessories"/>
    <n v="57"/>
    <s v="New York"/>
    <s v="L"/>
    <s v="Red"/>
    <s v="Winter"/>
    <n v="2.7"/>
    <x v="1"/>
    <s v="Credit Card"/>
    <s v="Next Day Air"/>
    <s v="No"/>
    <s v="No"/>
    <n v="5"/>
    <s v="PayPal"/>
    <s v="Monthly"/>
  </r>
  <r>
    <n v="3282"/>
    <n v="27"/>
    <s v="Female"/>
    <s v="Pants"/>
    <s v="Clothing"/>
    <n v="69"/>
    <s v="Oregon"/>
    <s v="L"/>
    <s v="Gold"/>
    <s v="Winter"/>
    <n v="3.1"/>
    <x v="1"/>
    <s v="Debit Card"/>
    <s v="Free Shipping"/>
    <s v="No"/>
    <s v="No"/>
    <n v="41"/>
    <s v="Bank Transfer"/>
    <s v="Annually"/>
  </r>
  <r>
    <n v="3283"/>
    <n v="24"/>
    <s v="Female"/>
    <s v="T-shirt"/>
    <s v="Clothing"/>
    <n v="94"/>
    <s v="California"/>
    <s v="M"/>
    <s v="Red"/>
    <s v="Fall"/>
    <n v="4.8"/>
    <x v="1"/>
    <s v="Bank Transfer"/>
    <s v="Next Day Air"/>
    <s v="No"/>
    <s v="No"/>
    <n v="5"/>
    <s v="Credit Card"/>
    <s v="Monthly"/>
  </r>
  <r>
    <n v="3284"/>
    <n v="47"/>
    <s v="Female"/>
    <s v="Jacket"/>
    <s v="Outerwear"/>
    <n v="24"/>
    <s v="North Carolina"/>
    <s v="L"/>
    <s v="Purple"/>
    <s v="Spring"/>
    <n v="2.9"/>
    <x v="1"/>
    <s v="Credit Card"/>
    <s v="Express"/>
    <s v="No"/>
    <s v="No"/>
    <n v="10"/>
    <s v="Debit Card"/>
    <s v="Every 3 Months"/>
  </r>
  <r>
    <n v="3285"/>
    <n v="70"/>
    <s v="Female"/>
    <s v="Scarf"/>
    <s v="Accessories"/>
    <n v="79"/>
    <s v="Kentucky"/>
    <s v="L"/>
    <s v="White"/>
    <s v="Spring"/>
    <n v="4.5"/>
    <x v="1"/>
    <s v="Debit Card"/>
    <s v="2-Day Shipping"/>
    <s v="No"/>
    <s v="No"/>
    <n v="20"/>
    <s v="Venmo"/>
    <s v="Annually"/>
  </r>
  <r>
    <n v="3286"/>
    <n v="58"/>
    <s v="Female"/>
    <s v="Hat"/>
    <s v="Accessories"/>
    <n v="31"/>
    <s v="Hawaii"/>
    <s v="XL"/>
    <s v="Magenta"/>
    <s v="Fall"/>
    <n v="4.5999999999999996"/>
    <x v="1"/>
    <s v="PayPal"/>
    <s v="Free Shipping"/>
    <s v="No"/>
    <s v="No"/>
    <n v="11"/>
    <s v="Cash"/>
    <s v="Weekly"/>
  </r>
  <r>
    <n v="3287"/>
    <n v="45"/>
    <s v="Female"/>
    <s v="Jacket"/>
    <s v="Outerwear"/>
    <n v="67"/>
    <s v="Illinois"/>
    <s v="L"/>
    <s v="Pink"/>
    <s v="Winter"/>
    <n v="5"/>
    <x v="1"/>
    <s v="Venmo"/>
    <s v="Express"/>
    <s v="No"/>
    <s v="No"/>
    <n v="4"/>
    <s v="Venmo"/>
    <s v="Fortnightly"/>
  </r>
  <r>
    <n v="3288"/>
    <n v="24"/>
    <s v="Female"/>
    <s v="Skirt"/>
    <s v="Clothing"/>
    <n v="63"/>
    <s v="West Virginia"/>
    <s v="L"/>
    <s v="Black"/>
    <s v="Spring"/>
    <n v="4.3"/>
    <x v="1"/>
    <s v="PayPal"/>
    <s v="2-Day Shipping"/>
    <s v="No"/>
    <s v="No"/>
    <n v="38"/>
    <s v="Credit Card"/>
    <s v="Weekly"/>
  </r>
  <r>
    <n v="3289"/>
    <n v="67"/>
    <s v="Female"/>
    <s v="Handbag"/>
    <s v="Accessories"/>
    <n v="61"/>
    <s v="South Carolina"/>
    <s v="XL"/>
    <s v="White"/>
    <s v="Spring"/>
    <n v="4.9000000000000004"/>
    <x v="1"/>
    <s v="Debit Card"/>
    <s v="Next Day Air"/>
    <s v="No"/>
    <s v="No"/>
    <n v="19"/>
    <s v="Credit Card"/>
    <s v="Bi-Weekly"/>
  </r>
  <r>
    <n v="3290"/>
    <n v="31"/>
    <s v="Female"/>
    <s v="Backpack"/>
    <s v="Accessories"/>
    <n v="50"/>
    <s v="Montana"/>
    <s v="M"/>
    <s v="Maroon"/>
    <s v="Summer"/>
    <n v="4"/>
    <x v="1"/>
    <s v="Venmo"/>
    <s v="2-Day Shipping"/>
    <s v="No"/>
    <s v="No"/>
    <n v="16"/>
    <s v="Venmo"/>
    <s v="Every 3 Months"/>
  </r>
  <r>
    <n v="3291"/>
    <n v="52"/>
    <s v="Female"/>
    <s v="Coat"/>
    <s v="Outerwear"/>
    <n v="82"/>
    <s v="North Dakota"/>
    <s v="L"/>
    <s v="Black"/>
    <s v="Spring"/>
    <n v="3.1"/>
    <x v="1"/>
    <s v="Bank Transfer"/>
    <s v="Free Shipping"/>
    <s v="No"/>
    <s v="No"/>
    <n v="2"/>
    <s v="PayPal"/>
    <s v="Monthly"/>
  </r>
  <r>
    <n v="3292"/>
    <n v="29"/>
    <s v="Female"/>
    <s v="Belt"/>
    <s v="Accessories"/>
    <n v="51"/>
    <s v="New Mexico"/>
    <s v="L"/>
    <s v="Olive"/>
    <s v="Fall"/>
    <n v="2.6"/>
    <x v="1"/>
    <s v="Bank Transfer"/>
    <s v="2-Day Shipping"/>
    <s v="No"/>
    <s v="No"/>
    <n v="11"/>
    <s v="Cash"/>
    <s v="Monthly"/>
  </r>
  <r>
    <n v="3293"/>
    <n v="62"/>
    <s v="Female"/>
    <s v="Handbag"/>
    <s v="Accessories"/>
    <n v="23"/>
    <s v="Missouri"/>
    <s v="L"/>
    <s v="Gray"/>
    <s v="Spring"/>
    <n v="4.9000000000000004"/>
    <x v="1"/>
    <s v="Debit Card"/>
    <s v="Standard"/>
    <s v="No"/>
    <s v="No"/>
    <n v="18"/>
    <s v="Bank Transfer"/>
    <s v="Fortnightly"/>
  </r>
  <r>
    <n v="3294"/>
    <n v="19"/>
    <s v="Female"/>
    <s v="Coat"/>
    <s v="Outerwear"/>
    <n v="91"/>
    <s v="West Virginia"/>
    <s v="M"/>
    <s v="Gold"/>
    <s v="Spring"/>
    <n v="3.5"/>
    <x v="1"/>
    <s v="Bank Transfer"/>
    <s v="2-Day Shipping"/>
    <s v="No"/>
    <s v="No"/>
    <n v="47"/>
    <s v="Credit Card"/>
    <s v="Fortnightly"/>
  </r>
  <r>
    <n v="3295"/>
    <n v="62"/>
    <s v="Female"/>
    <s v="Sweater"/>
    <s v="Clothing"/>
    <n v="60"/>
    <s v="South Carolina"/>
    <s v="S"/>
    <s v="Magenta"/>
    <s v="Spring"/>
    <n v="4.5"/>
    <x v="1"/>
    <s v="PayPal"/>
    <s v="Store Pickup"/>
    <s v="No"/>
    <s v="No"/>
    <n v="15"/>
    <s v="Bank Transfer"/>
    <s v="Bi-Weekly"/>
  </r>
  <r>
    <n v="3296"/>
    <n v="70"/>
    <s v="Female"/>
    <s v="Blouse"/>
    <s v="Clothing"/>
    <n v="34"/>
    <s v="West Virginia"/>
    <s v="S"/>
    <s v="Lavender"/>
    <s v="Summer"/>
    <n v="2.8"/>
    <x v="1"/>
    <s v="PayPal"/>
    <s v="Next Day Air"/>
    <s v="No"/>
    <s v="No"/>
    <n v="15"/>
    <s v="Cash"/>
    <s v="Weekly"/>
  </r>
  <r>
    <n v="3297"/>
    <n v="20"/>
    <s v="Female"/>
    <s v="Blouse"/>
    <s v="Clothing"/>
    <n v="23"/>
    <s v="Alaska"/>
    <s v="M"/>
    <s v="Green"/>
    <s v="Spring"/>
    <n v="4.2"/>
    <x v="1"/>
    <s v="PayPal"/>
    <s v="Next Day Air"/>
    <s v="No"/>
    <s v="No"/>
    <n v="47"/>
    <s v="Venmo"/>
    <s v="Quarterly"/>
  </r>
  <r>
    <n v="3298"/>
    <n v="67"/>
    <s v="Female"/>
    <s v="Belt"/>
    <s v="Accessories"/>
    <n v="82"/>
    <s v="West Virginia"/>
    <s v="M"/>
    <s v="Violet"/>
    <s v="Fall"/>
    <n v="4.0999999999999996"/>
    <x v="1"/>
    <s v="Credit Card"/>
    <s v="Free Shipping"/>
    <s v="No"/>
    <s v="No"/>
    <n v="47"/>
    <s v="PayPal"/>
    <s v="Monthly"/>
  </r>
  <r>
    <n v="3299"/>
    <n v="65"/>
    <s v="Female"/>
    <s v="Jacket"/>
    <s v="Outerwear"/>
    <n v="73"/>
    <s v="New Mexico"/>
    <s v="M"/>
    <s v="Brown"/>
    <s v="Fall"/>
    <n v="3.5"/>
    <x v="1"/>
    <s v="PayPal"/>
    <s v="Express"/>
    <s v="No"/>
    <s v="No"/>
    <n v="6"/>
    <s v="Bank Transfer"/>
    <s v="Every 3 Months"/>
  </r>
  <r>
    <n v="3300"/>
    <n v="45"/>
    <s v="Female"/>
    <s v="Shorts"/>
    <s v="Clothing"/>
    <n v="32"/>
    <s v="South Dakota"/>
    <s v="L"/>
    <s v="Teal"/>
    <s v="Spring"/>
    <n v="4"/>
    <x v="1"/>
    <s v="Bank Transfer"/>
    <s v="2-Day Shipping"/>
    <s v="No"/>
    <s v="No"/>
    <n v="18"/>
    <s v="Venmo"/>
    <s v="Monthly"/>
  </r>
  <r>
    <n v="3301"/>
    <n v="26"/>
    <s v="Female"/>
    <s v="Hat"/>
    <s v="Accessories"/>
    <n v="80"/>
    <s v="Oklahoma"/>
    <s v="M"/>
    <s v="Charcoal"/>
    <s v="Spring"/>
    <n v="4"/>
    <x v="1"/>
    <s v="Debit Card"/>
    <s v="Express"/>
    <s v="No"/>
    <s v="No"/>
    <n v="40"/>
    <s v="Bank Transfer"/>
    <s v="Bi-Weekly"/>
  </r>
  <r>
    <n v="3302"/>
    <n v="36"/>
    <s v="Female"/>
    <s v="Pants"/>
    <s v="Clothing"/>
    <n v="58"/>
    <s v="Oklahoma"/>
    <s v="XL"/>
    <s v="Charcoal"/>
    <s v="Summer"/>
    <n v="2.5"/>
    <x v="1"/>
    <s v="PayPal"/>
    <s v="Free Shipping"/>
    <s v="No"/>
    <s v="No"/>
    <n v="31"/>
    <s v="Credit Card"/>
    <s v="Fortnightly"/>
  </r>
  <r>
    <n v="3303"/>
    <n v="36"/>
    <s v="Female"/>
    <s v="Blouse"/>
    <s v="Clothing"/>
    <n v="82"/>
    <s v="Alabama"/>
    <s v="XL"/>
    <s v="Beige"/>
    <s v="Winter"/>
    <n v="4.2"/>
    <x v="1"/>
    <s v="Venmo"/>
    <s v="Standard"/>
    <s v="No"/>
    <s v="No"/>
    <n v="31"/>
    <s v="Venmo"/>
    <s v="Bi-Weekly"/>
  </r>
  <r>
    <n v="3304"/>
    <n v="20"/>
    <s v="Female"/>
    <s v="Belt"/>
    <s v="Accessories"/>
    <n v="60"/>
    <s v="Mississippi"/>
    <s v="S"/>
    <s v="Turquoise"/>
    <s v="Summer"/>
    <n v="3.4"/>
    <x v="1"/>
    <s v="PayPal"/>
    <s v="Next Day Air"/>
    <s v="No"/>
    <s v="No"/>
    <n v="4"/>
    <s v="Credit Card"/>
    <s v="Fortnightly"/>
  </r>
  <r>
    <n v="3305"/>
    <n v="30"/>
    <s v="Female"/>
    <s v="Handbag"/>
    <s v="Accessories"/>
    <n v="79"/>
    <s v="Mississippi"/>
    <s v="XL"/>
    <s v="Orange"/>
    <s v="Fall"/>
    <n v="4.8"/>
    <x v="1"/>
    <s v="Debit Card"/>
    <s v="Next Day Air"/>
    <s v="No"/>
    <s v="No"/>
    <n v="36"/>
    <s v="Bank Transfer"/>
    <s v="Every 3 Months"/>
  </r>
  <r>
    <n v="3306"/>
    <n v="34"/>
    <s v="Female"/>
    <s v="Hoodie"/>
    <s v="Clothing"/>
    <n v="41"/>
    <s v="Nebraska"/>
    <s v="L"/>
    <s v="Cyan"/>
    <s v="Summer"/>
    <n v="4.9000000000000004"/>
    <x v="1"/>
    <s v="Bank Transfer"/>
    <s v="Standard"/>
    <s v="No"/>
    <s v="No"/>
    <n v="31"/>
    <s v="PayPal"/>
    <s v="Bi-Weekly"/>
  </r>
  <r>
    <n v="3307"/>
    <n v="63"/>
    <s v="Female"/>
    <s v="Jacket"/>
    <s v="Outerwear"/>
    <n v="39"/>
    <s v="Colorado"/>
    <s v="L"/>
    <s v="Orange"/>
    <s v="Summer"/>
    <n v="3.6"/>
    <x v="1"/>
    <s v="Cash"/>
    <s v="Store Pickup"/>
    <s v="No"/>
    <s v="No"/>
    <n v="6"/>
    <s v="Venmo"/>
    <s v="Fortnightly"/>
  </r>
  <r>
    <n v="3308"/>
    <n v="18"/>
    <s v="Female"/>
    <s v="Scarf"/>
    <s v="Accessories"/>
    <n v="36"/>
    <s v="Pennsylvania"/>
    <s v="S"/>
    <s v="Green"/>
    <s v="Winter"/>
    <n v="4"/>
    <x v="1"/>
    <s v="Credit Card"/>
    <s v="Store Pickup"/>
    <s v="No"/>
    <s v="No"/>
    <n v="1"/>
    <s v="Cash"/>
    <s v="Monthly"/>
  </r>
  <r>
    <n v="3309"/>
    <n v="55"/>
    <s v="Female"/>
    <s v="Jeans"/>
    <s v="Clothing"/>
    <n v="70"/>
    <s v="Utah"/>
    <s v="M"/>
    <s v="Pink"/>
    <s v="Fall"/>
    <n v="2.6"/>
    <x v="1"/>
    <s v="Venmo"/>
    <s v="Express"/>
    <s v="No"/>
    <s v="No"/>
    <n v="29"/>
    <s v="Cash"/>
    <s v="Monthly"/>
  </r>
  <r>
    <n v="3310"/>
    <n v="48"/>
    <s v="Female"/>
    <s v="Handbag"/>
    <s v="Accessories"/>
    <n v="47"/>
    <s v="Massachusetts"/>
    <s v="M"/>
    <s v="Blue"/>
    <s v="Summer"/>
    <n v="3.1"/>
    <x v="1"/>
    <s v="Credit Card"/>
    <s v="Store Pickup"/>
    <s v="No"/>
    <s v="No"/>
    <n v="19"/>
    <s v="PayPal"/>
    <s v="Monthly"/>
  </r>
  <r>
    <n v="3311"/>
    <n v="45"/>
    <s v="Female"/>
    <s v="Jacket"/>
    <s v="Outerwear"/>
    <n v="27"/>
    <s v="Iowa"/>
    <s v="M"/>
    <s v="Pink"/>
    <s v="Winter"/>
    <n v="3.6"/>
    <x v="1"/>
    <s v="Debit Card"/>
    <s v="Free Shipping"/>
    <s v="No"/>
    <s v="No"/>
    <n v="12"/>
    <s v="PayPal"/>
    <s v="Fortnightly"/>
  </r>
  <r>
    <n v="3312"/>
    <n v="29"/>
    <s v="Female"/>
    <s v="Hat"/>
    <s v="Accessories"/>
    <n v="52"/>
    <s v="Florida"/>
    <s v="L"/>
    <s v="Blue"/>
    <s v="Summer"/>
    <n v="4"/>
    <x v="1"/>
    <s v="PayPal"/>
    <s v="Express"/>
    <s v="No"/>
    <s v="No"/>
    <n v="18"/>
    <s v="Bank Transfer"/>
    <s v="Annually"/>
  </r>
  <r>
    <n v="3313"/>
    <n v="55"/>
    <s v="Female"/>
    <s v="Sneakers"/>
    <s v="Footwear"/>
    <n v="75"/>
    <s v="Louisiana"/>
    <s v="L"/>
    <s v="Black"/>
    <s v="Summer"/>
    <n v="3.9"/>
    <x v="1"/>
    <s v="Venmo"/>
    <s v="Next Day Air"/>
    <s v="No"/>
    <s v="No"/>
    <n v="45"/>
    <s v="Cash"/>
    <s v="Quarterly"/>
  </r>
  <r>
    <n v="3314"/>
    <n v="55"/>
    <s v="Female"/>
    <s v="Hat"/>
    <s v="Accessories"/>
    <n v="30"/>
    <s v="Kansas"/>
    <s v="XL"/>
    <s v="Black"/>
    <s v="Fall"/>
    <n v="3.9"/>
    <x v="1"/>
    <s v="Cash"/>
    <s v="Express"/>
    <s v="No"/>
    <s v="No"/>
    <n v="45"/>
    <s v="Credit Card"/>
    <s v="Monthly"/>
  </r>
  <r>
    <n v="3315"/>
    <n v="55"/>
    <s v="Female"/>
    <s v="Socks"/>
    <s v="Clothing"/>
    <n v="94"/>
    <s v="Kansas"/>
    <s v="M"/>
    <s v="Violet"/>
    <s v="Spring"/>
    <n v="3.3"/>
    <x v="1"/>
    <s v="PayPal"/>
    <s v="Standard"/>
    <s v="No"/>
    <s v="No"/>
    <n v="8"/>
    <s v="Credit Card"/>
    <s v="Quarterly"/>
  </r>
  <r>
    <n v="3316"/>
    <n v="48"/>
    <s v="Female"/>
    <s v="Scarf"/>
    <s v="Accessories"/>
    <n v="68"/>
    <s v="Kentucky"/>
    <s v="S"/>
    <s v="Gold"/>
    <s v="Summer"/>
    <n v="2.9"/>
    <x v="1"/>
    <s v="Credit Card"/>
    <s v="Standard"/>
    <s v="No"/>
    <s v="No"/>
    <n v="4"/>
    <s v="PayPal"/>
    <s v="Every 3 Months"/>
  </r>
  <r>
    <n v="3317"/>
    <n v="42"/>
    <s v="Female"/>
    <s v="Socks"/>
    <s v="Clothing"/>
    <n v="45"/>
    <s v="New Mexico"/>
    <s v="M"/>
    <s v="Olive"/>
    <s v="Summer"/>
    <n v="3.1"/>
    <x v="1"/>
    <s v="Cash"/>
    <s v="Free Shipping"/>
    <s v="No"/>
    <s v="No"/>
    <n v="5"/>
    <s v="Debit Card"/>
    <s v="Fortnightly"/>
  </r>
  <r>
    <n v="3318"/>
    <n v="21"/>
    <s v="Female"/>
    <s v="Hat"/>
    <s v="Accessories"/>
    <n v="67"/>
    <s v="North Carolina"/>
    <s v="XL"/>
    <s v="Pink"/>
    <s v="Summer"/>
    <n v="4.7"/>
    <x v="1"/>
    <s v="Debit Card"/>
    <s v="Standard"/>
    <s v="No"/>
    <s v="No"/>
    <n v="30"/>
    <s v="Cash"/>
    <s v="Quarterly"/>
  </r>
  <r>
    <n v="3319"/>
    <n v="45"/>
    <s v="Female"/>
    <s v="Jacket"/>
    <s v="Outerwear"/>
    <n v="46"/>
    <s v="North Dakota"/>
    <s v="M"/>
    <s v="Olive"/>
    <s v="Summer"/>
    <n v="3.9"/>
    <x v="1"/>
    <s v="Venmo"/>
    <s v="Free Shipping"/>
    <s v="No"/>
    <s v="No"/>
    <n v="15"/>
    <s v="PayPal"/>
    <s v="Monthly"/>
  </r>
  <r>
    <n v="3320"/>
    <n v="23"/>
    <s v="Female"/>
    <s v="Shorts"/>
    <s v="Clothing"/>
    <n v="31"/>
    <s v="North Dakota"/>
    <s v="M"/>
    <s v="Indigo"/>
    <s v="Summer"/>
    <n v="4.3"/>
    <x v="1"/>
    <s v="Cash"/>
    <s v="Next Day Air"/>
    <s v="No"/>
    <s v="No"/>
    <n v="17"/>
    <s v="Credit Card"/>
    <s v="Every 3 Months"/>
  </r>
  <r>
    <n v="3321"/>
    <n v="66"/>
    <s v="Female"/>
    <s v="Blouse"/>
    <s v="Clothing"/>
    <n v="44"/>
    <s v="Illinois"/>
    <s v="XL"/>
    <s v="Silver"/>
    <s v="Fall"/>
    <n v="4.2"/>
    <x v="1"/>
    <s v="Cash"/>
    <s v="2-Day Shipping"/>
    <s v="No"/>
    <s v="No"/>
    <n v="45"/>
    <s v="Cash"/>
    <s v="Every 3 Months"/>
  </r>
  <r>
    <n v="3322"/>
    <n v="32"/>
    <s v="Female"/>
    <s v="Coat"/>
    <s v="Outerwear"/>
    <n v="100"/>
    <s v="Maine"/>
    <s v="S"/>
    <s v="Charcoal"/>
    <s v="Winter"/>
    <n v="4.3"/>
    <x v="1"/>
    <s v="Bank Transfer"/>
    <s v="Next Day Air"/>
    <s v="No"/>
    <s v="No"/>
    <n v="3"/>
    <s v="Venmo"/>
    <s v="Annually"/>
  </r>
  <r>
    <n v="3323"/>
    <n v="52"/>
    <s v="Female"/>
    <s v="Sweater"/>
    <s v="Clothing"/>
    <n v="92"/>
    <s v="Indiana"/>
    <s v="XL"/>
    <s v="Orange"/>
    <s v="Winter"/>
    <n v="4.5999999999999996"/>
    <x v="1"/>
    <s v="Credit Card"/>
    <s v="Next Day Air"/>
    <s v="No"/>
    <s v="No"/>
    <n v="43"/>
    <s v="PayPal"/>
    <s v="Weekly"/>
  </r>
  <r>
    <n v="3324"/>
    <n v="54"/>
    <s v="Female"/>
    <s v="Handbag"/>
    <s v="Accessories"/>
    <n v="78"/>
    <s v="North Dakota"/>
    <s v="M"/>
    <s v="Yellow"/>
    <s v="Winter"/>
    <n v="3.8"/>
    <x v="1"/>
    <s v="Venmo"/>
    <s v="Free Shipping"/>
    <s v="No"/>
    <s v="No"/>
    <n v="4"/>
    <s v="Credit Card"/>
    <s v="Monthly"/>
  </r>
  <r>
    <n v="3325"/>
    <n v="37"/>
    <s v="Female"/>
    <s v="T-shirt"/>
    <s v="Clothing"/>
    <n v="32"/>
    <s v="Missouri"/>
    <s v="S"/>
    <s v="Red"/>
    <s v="Fall"/>
    <n v="3.3"/>
    <x v="1"/>
    <s v="Venmo"/>
    <s v="Standard"/>
    <s v="No"/>
    <s v="No"/>
    <n v="41"/>
    <s v="Venmo"/>
    <s v="Weekly"/>
  </r>
  <r>
    <n v="3326"/>
    <n v="29"/>
    <s v="Female"/>
    <s v="Sandals"/>
    <s v="Footwear"/>
    <n v="97"/>
    <s v="Alaska"/>
    <s v="M"/>
    <s v="Maroon"/>
    <s v="Fall"/>
    <n v="3.7"/>
    <x v="1"/>
    <s v="Debit Card"/>
    <s v="2-Day Shipping"/>
    <s v="No"/>
    <s v="No"/>
    <n v="16"/>
    <s v="Venmo"/>
    <s v="Monthly"/>
  </r>
  <r>
    <n v="3327"/>
    <n v="47"/>
    <s v="Female"/>
    <s v="Gloves"/>
    <s v="Accessories"/>
    <n v="95"/>
    <s v="North Dakota"/>
    <s v="M"/>
    <s v="Magenta"/>
    <s v="Summer"/>
    <n v="4.3"/>
    <x v="1"/>
    <s v="Cash"/>
    <s v="Standard"/>
    <s v="No"/>
    <s v="No"/>
    <n v="10"/>
    <s v="Debit Card"/>
    <s v="Annually"/>
  </r>
  <r>
    <n v="3328"/>
    <n v="47"/>
    <s v="Female"/>
    <s v="Shorts"/>
    <s v="Clothing"/>
    <n v="64"/>
    <s v="Connecticut"/>
    <s v="M"/>
    <s v="Black"/>
    <s v="Spring"/>
    <n v="4.0999999999999996"/>
    <x v="1"/>
    <s v="Bank Transfer"/>
    <s v="Express"/>
    <s v="No"/>
    <s v="No"/>
    <n v="2"/>
    <s v="Debit Card"/>
    <s v="Quarterly"/>
  </r>
  <r>
    <n v="3329"/>
    <n v="42"/>
    <s v="Female"/>
    <s v="Sandals"/>
    <s v="Footwear"/>
    <n v="35"/>
    <s v="Wisconsin"/>
    <s v="M"/>
    <s v="Violet"/>
    <s v="Spring"/>
    <n v="3.2"/>
    <x v="1"/>
    <s v="Venmo"/>
    <s v="Free Shipping"/>
    <s v="No"/>
    <s v="No"/>
    <n v="11"/>
    <s v="Cash"/>
    <s v="Bi-Weekly"/>
  </r>
  <r>
    <n v="3330"/>
    <n v="34"/>
    <s v="Female"/>
    <s v="Backpack"/>
    <s v="Accessories"/>
    <n v="54"/>
    <s v="New Jersey"/>
    <s v="M"/>
    <s v="Gray"/>
    <s v="Winter"/>
    <n v="3.8"/>
    <x v="1"/>
    <s v="Debit Card"/>
    <s v="Express"/>
    <s v="No"/>
    <s v="No"/>
    <n v="1"/>
    <s v="Debit Card"/>
    <s v="Bi-Weekly"/>
  </r>
  <r>
    <n v="3331"/>
    <n v="38"/>
    <s v="Female"/>
    <s v="Sneakers"/>
    <s v="Footwear"/>
    <n v="96"/>
    <s v="Missouri"/>
    <s v="M"/>
    <s v="Black"/>
    <s v="Spring"/>
    <n v="3.2"/>
    <x v="1"/>
    <s v="PayPal"/>
    <s v="2-Day Shipping"/>
    <s v="No"/>
    <s v="No"/>
    <n v="41"/>
    <s v="Bank Transfer"/>
    <s v="Quarterly"/>
  </r>
  <r>
    <n v="3332"/>
    <n v="55"/>
    <s v="Female"/>
    <s v="Sunglasses"/>
    <s v="Accessories"/>
    <n v="58"/>
    <s v="California"/>
    <s v="M"/>
    <s v="Pink"/>
    <s v="Summer"/>
    <n v="3.5"/>
    <x v="1"/>
    <s v="Debit Card"/>
    <s v="Free Shipping"/>
    <s v="No"/>
    <s v="No"/>
    <n v="39"/>
    <s v="PayPal"/>
    <s v="Quarterly"/>
  </r>
  <r>
    <n v="3333"/>
    <n v="27"/>
    <s v="Female"/>
    <s v="T-shirt"/>
    <s v="Clothing"/>
    <n v="23"/>
    <s v="Washington"/>
    <s v="M"/>
    <s v="Silver"/>
    <s v="Summer"/>
    <n v="3.1"/>
    <x v="1"/>
    <s v="PayPal"/>
    <s v="2-Day Shipping"/>
    <s v="No"/>
    <s v="No"/>
    <n v="1"/>
    <s v="PayPal"/>
    <s v="Bi-Weekly"/>
  </r>
  <r>
    <n v="3334"/>
    <n v="55"/>
    <s v="Female"/>
    <s v="Jeans"/>
    <s v="Clothing"/>
    <n v="35"/>
    <s v="Minnesota"/>
    <s v="M"/>
    <s v="Violet"/>
    <s v="Spring"/>
    <n v="4.2"/>
    <x v="1"/>
    <s v="Debit Card"/>
    <s v="Express"/>
    <s v="No"/>
    <s v="No"/>
    <n v="3"/>
    <s v="PayPal"/>
    <s v="Monthly"/>
  </r>
  <r>
    <n v="3335"/>
    <n v="66"/>
    <s v="Female"/>
    <s v="Shirt"/>
    <s v="Clothing"/>
    <n v="23"/>
    <s v="California"/>
    <s v="M"/>
    <s v="Beige"/>
    <s v="Summer"/>
    <n v="3.4"/>
    <x v="1"/>
    <s v="Bank Transfer"/>
    <s v="Free Shipping"/>
    <s v="No"/>
    <s v="No"/>
    <n v="21"/>
    <s v="Credit Card"/>
    <s v="Annually"/>
  </r>
  <r>
    <n v="3336"/>
    <n v="44"/>
    <s v="Female"/>
    <s v="Hat"/>
    <s v="Accessories"/>
    <n v="94"/>
    <s v="Texas"/>
    <s v="XL"/>
    <s v="Cyan"/>
    <s v="Winter"/>
    <n v="3.5"/>
    <x v="1"/>
    <s v="Credit Card"/>
    <s v="Express"/>
    <s v="No"/>
    <s v="No"/>
    <n v="48"/>
    <s v="Bank Transfer"/>
    <s v="Quarterly"/>
  </r>
  <r>
    <n v="3337"/>
    <n v="39"/>
    <s v="Female"/>
    <s v="Blouse"/>
    <s v="Clothing"/>
    <n v="45"/>
    <s v="Montana"/>
    <s v="M"/>
    <s v="Brown"/>
    <s v="Fall"/>
    <n v="4"/>
    <x v="1"/>
    <s v="Venmo"/>
    <s v="Free Shipping"/>
    <s v="No"/>
    <s v="No"/>
    <n v="24"/>
    <s v="Debit Card"/>
    <s v="Annually"/>
  </r>
  <r>
    <n v="3338"/>
    <n v="23"/>
    <s v="Female"/>
    <s v="Jacket"/>
    <s v="Outerwear"/>
    <n v="23"/>
    <s v="Arizona"/>
    <s v="L"/>
    <s v="Blue"/>
    <s v="Winter"/>
    <n v="4.4000000000000004"/>
    <x v="1"/>
    <s v="Bank Transfer"/>
    <s v="2-Day Shipping"/>
    <s v="No"/>
    <s v="No"/>
    <n v="45"/>
    <s v="Bank Transfer"/>
    <s v="Bi-Weekly"/>
  </r>
  <r>
    <n v="3339"/>
    <n v="29"/>
    <s v="Female"/>
    <s v="Skirt"/>
    <s v="Clothing"/>
    <n v="94"/>
    <s v="Minnesota"/>
    <s v="L"/>
    <s v="White"/>
    <s v="Winter"/>
    <n v="2.9"/>
    <x v="1"/>
    <s v="Venmo"/>
    <s v="2-Day Shipping"/>
    <s v="No"/>
    <s v="No"/>
    <n v="46"/>
    <s v="Credit Card"/>
    <s v="Monthly"/>
  </r>
  <r>
    <n v="3340"/>
    <n v="20"/>
    <s v="Female"/>
    <s v="Gloves"/>
    <s v="Accessories"/>
    <n v="99"/>
    <s v="Nebraska"/>
    <s v="M"/>
    <s v="Cyan"/>
    <s v="Fall"/>
    <n v="3.6"/>
    <x v="1"/>
    <s v="Debit Card"/>
    <s v="Store Pickup"/>
    <s v="No"/>
    <s v="No"/>
    <n v="35"/>
    <s v="Cash"/>
    <s v="Fortnightly"/>
  </r>
  <r>
    <n v="3341"/>
    <n v="42"/>
    <s v="Female"/>
    <s v="T-shirt"/>
    <s v="Clothing"/>
    <n v="36"/>
    <s v="Virginia"/>
    <s v="XL"/>
    <s v="Maroon"/>
    <s v="Fall"/>
    <n v="4.4000000000000004"/>
    <x v="1"/>
    <s v="Credit Card"/>
    <s v="Free Shipping"/>
    <s v="No"/>
    <s v="No"/>
    <n v="47"/>
    <s v="Credit Card"/>
    <s v="Fortnightly"/>
  </r>
  <r>
    <n v="3342"/>
    <n v="55"/>
    <s v="Female"/>
    <s v="Jacket"/>
    <s v="Outerwear"/>
    <n v="50"/>
    <s v="Connecticut"/>
    <s v="XL"/>
    <s v="Olive"/>
    <s v="Summer"/>
    <n v="4.5"/>
    <x v="1"/>
    <s v="Venmo"/>
    <s v="Standard"/>
    <s v="No"/>
    <s v="No"/>
    <n v="35"/>
    <s v="Credit Card"/>
    <s v="Monthly"/>
  </r>
  <r>
    <n v="3343"/>
    <n v="66"/>
    <s v="Female"/>
    <s v="Jacket"/>
    <s v="Outerwear"/>
    <n v="81"/>
    <s v="New Jersey"/>
    <s v="M"/>
    <s v="Violet"/>
    <s v="Spring"/>
    <n v="3.8"/>
    <x v="1"/>
    <s v="Credit Card"/>
    <s v="Free Shipping"/>
    <s v="No"/>
    <s v="No"/>
    <n v="45"/>
    <s v="Credit Card"/>
    <s v="Weekly"/>
  </r>
  <r>
    <n v="3344"/>
    <n v="24"/>
    <s v="Female"/>
    <s v="Shorts"/>
    <s v="Clothing"/>
    <n v="31"/>
    <s v="Kentucky"/>
    <s v="XL"/>
    <s v="Green"/>
    <s v="Winter"/>
    <n v="3.6"/>
    <x v="1"/>
    <s v="Bank Transfer"/>
    <s v="2-Day Shipping"/>
    <s v="No"/>
    <s v="No"/>
    <n v="6"/>
    <s v="Cash"/>
    <s v="Bi-Weekly"/>
  </r>
  <r>
    <n v="3345"/>
    <n v="62"/>
    <s v="Female"/>
    <s v="Hat"/>
    <s v="Accessories"/>
    <n v="48"/>
    <s v="Washington"/>
    <s v="XL"/>
    <s v="Magenta"/>
    <s v="Fall"/>
    <n v="4.3"/>
    <x v="1"/>
    <s v="Debit Card"/>
    <s v="Free Shipping"/>
    <s v="No"/>
    <s v="No"/>
    <n v="20"/>
    <s v="Cash"/>
    <s v="Annually"/>
  </r>
  <r>
    <n v="3346"/>
    <n v="28"/>
    <s v="Female"/>
    <s v="Handbag"/>
    <s v="Accessories"/>
    <n v="91"/>
    <s v="Florida"/>
    <s v="M"/>
    <s v="Turquoise"/>
    <s v="Summer"/>
    <n v="4"/>
    <x v="1"/>
    <s v="Cash"/>
    <s v="2-Day Shipping"/>
    <s v="No"/>
    <s v="No"/>
    <n v="3"/>
    <s v="Venmo"/>
    <s v="Bi-Weekly"/>
  </r>
  <r>
    <n v="3347"/>
    <n v="30"/>
    <s v="Female"/>
    <s v="Jeans"/>
    <s v="Clothing"/>
    <n v="99"/>
    <s v="Oklahoma"/>
    <s v="M"/>
    <s v="Black"/>
    <s v="Summer"/>
    <n v="3.4"/>
    <x v="1"/>
    <s v="PayPal"/>
    <s v="Express"/>
    <s v="No"/>
    <s v="No"/>
    <n v="30"/>
    <s v="Venmo"/>
    <s v="Quarterly"/>
  </r>
  <r>
    <n v="3348"/>
    <n v="22"/>
    <s v="Female"/>
    <s v="Shoes"/>
    <s v="Footwear"/>
    <n v="70"/>
    <s v="Iowa"/>
    <s v="XL"/>
    <s v="Cyan"/>
    <s v="Summer"/>
    <n v="4.4000000000000004"/>
    <x v="1"/>
    <s v="Credit Card"/>
    <s v="Standard"/>
    <s v="No"/>
    <s v="No"/>
    <n v="28"/>
    <s v="PayPal"/>
    <s v="Bi-Weekly"/>
  </r>
  <r>
    <n v="3349"/>
    <n v="28"/>
    <s v="Female"/>
    <s v="T-shirt"/>
    <s v="Clothing"/>
    <n v="74"/>
    <s v="New Hampshire"/>
    <s v="L"/>
    <s v="Gray"/>
    <s v="Winter"/>
    <n v="2.8"/>
    <x v="1"/>
    <s v="PayPal"/>
    <s v="Standard"/>
    <s v="No"/>
    <s v="No"/>
    <n v="15"/>
    <s v="Cash"/>
    <s v="Every 3 Months"/>
  </r>
  <r>
    <n v="3350"/>
    <n v="35"/>
    <s v="Female"/>
    <s v="Jewelry"/>
    <s v="Accessories"/>
    <n v="79"/>
    <s v="Georgia"/>
    <s v="M"/>
    <s v="Red"/>
    <s v="Fall"/>
    <n v="2.8"/>
    <x v="1"/>
    <s v="Cash"/>
    <s v="Store Pickup"/>
    <s v="No"/>
    <s v="No"/>
    <n v="29"/>
    <s v="PayPal"/>
    <s v="Quarterly"/>
  </r>
  <r>
    <n v="3351"/>
    <n v="45"/>
    <s v="Female"/>
    <s v="Handbag"/>
    <s v="Accessories"/>
    <n v="33"/>
    <s v="Mississippi"/>
    <s v="S"/>
    <s v="Olive"/>
    <s v="Fall"/>
    <n v="4.9000000000000004"/>
    <x v="1"/>
    <s v="PayPal"/>
    <s v="2-Day Shipping"/>
    <s v="No"/>
    <s v="No"/>
    <n v="15"/>
    <s v="Cash"/>
    <s v="Bi-Weekly"/>
  </r>
  <r>
    <n v="3352"/>
    <n v="43"/>
    <s v="Female"/>
    <s v="Shirt"/>
    <s v="Clothing"/>
    <n v="49"/>
    <s v="New Hampshire"/>
    <s v="L"/>
    <s v="Cyan"/>
    <s v="Spring"/>
    <n v="4.2"/>
    <x v="1"/>
    <s v="Cash"/>
    <s v="2-Day Shipping"/>
    <s v="No"/>
    <s v="No"/>
    <n v="18"/>
    <s v="Bank Transfer"/>
    <s v="Fortnightly"/>
  </r>
  <r>
    <n v="3353"/>
    <n v="55"/>
    <s v="Female"/>
    <s v="Belt"/>
    <s v="Accessories"/>
    <n v="96"/>
    <s v="Washington"/>
    <s v="M"/>
    <s v="Teal"/>
    <s v="Summer"/>
    <n v="2.9"/>
    <x v="1"/>
    <s v="Credit Card"/>
    <s v="Next Day Air"/>
    <s v="No"/>
    <s v="No"/>
    <n v="7"/>
    <s v="Bank Transfer"/>
    <s v="Bi-Weekly"/>
  </r>
  <r>
    <n v="3354"/>
    <n v="31"/>
    <s v="Female"/>
    <s v="Dress"/>
    <s v="Clothing"/>
    <n v="66"/>
    <s v="Ohio"/>
    <s v="L"/>
    <s v="Teal"/>
    <s v="Fall"/>
    <n v="4.5999999999999996"/>
    <x v="1"/>
    <s v="Debit Card"/>
    <s v="Free Shipping"/>
    <s v="No"/>
    <s v="No"/>
    <n v="19"/>
    <s v="Credit Card"/>
    <s v="Every 3 Months"/>
  </r>
  <r>
    <n v="3355"/>
    <n v="42"/>
    <s v="Female"/>
    <s v="Skirt"/>
    <s v="Clothing"/>
    <n v="45"/>
    <s v="Maryland"/>
    <s v="M"/>
    <s v="Orange"/>
    <s v="Fall"/>
    <n v="2.8"/>
    <x v="1"/>
    <s v="Cash"/>
    <s v="Next Day Air"/>
    <s v="No"/>
    <s v="No"/>
    <n v="15"/>
    <s v="PayPal"/>
    <s v="Weekly"/>
  </r>
  <r>
    <n v="3356"/>
    <n v="40"/>
    <s v="Female"/>
    <s v="Blouse"/>
    <s v="Clothing"/>
    <n v="28"/>
    <s v="Delaware"/>
    <s v="M"/>
    <s v="Peach"/>
    <s v="Spring"/>
    <n v="2.6"/>
    <x v="1"/>
    <s v="Debit Card"/>
    <s v="Store Pickup"/>
    <s v="No"/>
    <s v="No"/>
    <n v="3"/>
    <s v="Bank Transfer"/>
    <s v="Bi-Weekly"/>
  </r>
  <r>
    <n v="3357"/>
    <n v="39"/>
    <s v="Female"/>
    <s v="Jeans"/>
    <s v="Clothing"/>
    <n v="48"/>
    <s v="Tennessee"/>
    <s v="M"/>
    <s v="Silver"/>
    <s v="Summer"/>
    <n v="3.5"/>
    <x v="1"/>
    <s v="Credit Card"/>
    <s v="Store Pickup"/>
    <s v="No"/>
    <s v="No"/>
    <n v="13"/>
    <s v="PayPal"/>
    <s v="Bi-Weekly"/>
  </r>
  <r>
    <n v="3358"/>
    <n v="41"/>
    <s v="Female"/>
    <s v="Hoodie"/>
    <s v="Clothing"/>
    <n v="67"/>
    <s v="Arkansas"/>
    <s v="M"/>
    <s v="Pink"/>
    <s v="Winter"/>
    <n v="3.5"/>
    <x v="1"/>
    <s v="Venmo"/>
    <s v="Free Shipping"/>
    <s v="No"/>
    <s v="No"/>
    <n v="37"/>
    <s v="Credit Card"/>
    <s v="Monthly"/>
  </r>
  <r>
    <n v="3359"/>
    <n v="56"/>
    <s v="Female"/>
    <s v="T-shirt"/>
    <s v="Clothing"/>
    <n v="59"/>
    <s v="Tennessee"/>
    <s v="M"/>
    <s v="Magenta"/>
    <s v="Fall"/>
    <n v="3.4"/>
    <x v="1"/>
    <s v="Debit Card"/>
    <s v="2-Day Shipping"/>
    <s v="No"/>
    <s v="No"/>
    <n v="26"/>
    <s v="Cash"/>
    <s v="Annually"/>
  </r>
  <r>
    <n v="3360"/>
    <n v="43"/>
    <s v="Female"/>
    <s v="Sunglasses"/>
    <s v="Accessories"/>
    <n v="74"/>
    <s v="New Hampshire"/>
    <s v="L"/>
    <s v="Red"/>
    <s v="Fall"/>
    <n v="3.9"/>
    <x v="1"/>
    <s v="Credit Card"/>
    <s v="Next Day Air"/>
    <s v="No"/>
    <s v="No"/>
    <n v="29"/>
    <s v="Debit Card"/>
    <s v="Monthly"/>
  </r>
  <r>
    <n v="3361"/>
    <n v="22"/>
    <s v="Female"/>
    <s v="Jacket"/>
    <s v="Outerwear"/>
    <n v="81"/>
    <s v="Minnesota"/>
    <s v="M"/>
    <s v="Maroon"/>
    <s v="Spring"/>
    <n v="3.3"/>
    <x v="1"/>
    <s v="Venmo"/>
    <s v="2-Day Shipping"/>
    <s v="No"/>
    <s v="No"/>
    <n v="47"/>
    <s v="Cash"/>
    <s v="Every 3 Months"/>
  </r>
  <r>
    <n v="3362"/>
    <n v="47"/>
    <s v="Female"/>
    <s v="Shoes"/>
    <s v="Footwear"/>
    <n v="26"/>
    <s v="Florida"/>
    <s v="M"/>
    <s v="Silver"/>
    <s v="Spring"/>
    <n v="4.0999999999999996"/>
    <x v="1"/>
    <s v="Credit Card"/>
    <s v="Free Shipping"/>
    <s v="No"/>
    <s v="No"/>
    <n v="47"/>
    <s v="Credit Card"/>
    <s v="Bi-Weekly"/>
  </r>
  <r>
    <n v="3363"/>
    <n v="50"/>
    <s v="Female"/>
    <s v="Handbag"/>
    <s v="Accessories"/>
    <n v="61"/>
    <s v="Tennessee"/>
    <s v="M"/>
    <s v="Gray"/>
    <s v="Summer"/>
    <n v="3"/>
    <x v="1"/>
    <s v="Credit Card"/>
    <s v="Next Day Air"/>
    <s v="No"/>
    <s v="No"/>
    <n v="48"/>
    <s v="Venmo"/>
    <s v="Fortnightly"/>
  </r>
  <r>
    <n v="3364"/>
    <n v="58"/>
    <s v="Female"/>
    <s v="Sweater"/>
    <s v="Clothing"/>
    <n v="23"/>
    <s v="California"/>
    <s v="M"/>
    <s v="Turquoise"/>
    <s v="Winter"/>
    <n v="3"/>
    <x v="1"/>
    <s v="PayPal"/>
    <s v="Next Day Air"/>
    <s v="No"/>
    <s v="No"/>
    <n v="46"/>
    <s v="Bank Transfer"/>
    <s v="Bi-Weekly"/>
  </r>
  <r>
    <n v="3365"/>
    <n v="50"/>
    <s v="Female"/>
    <s v="Scarf"/>
    <s v="Accessories"/>
    <n v="33"/>
    <s v="Oregon"/>
    <s v="M"/>
    <s v="Peach"/>
    <s v="Fall"/>
    <n v="3.2"/>
    <x v="1"/>
    <s v="Cash"/>
    <s v="Standard"/>
    <s v="No"/>
    <s v="No"/>
    <n v="7"/>
    <s v="Credit Card"/>
    <s v="Monthly"/>
  </r>
  <r>
    <n v="3366"/>
    <n v="43"/>
    <s v="Female"/>
    <s v="Skirt"/>
    <s v="Clothing"/>
    <n v="58"/>
    <s v="Tennessee"/>
    <s v="L"/>
    <s v="Teal"/>
    <s v="Fall"/>
    <n v="3.9"/>
    <x v="1"/>
    <s v="Bank Transfer"/>
    <s v="Express"/>
    <s v="No"/>
    <s v="No"/>
    <n v="45"/>
    <s v="Credit Card"/>
    <s v="Every 3 Months"/>
  </r>
  <r>
    <n v="3367"/>
    <n v="38"/>
    <s v="Female"/>
    <s v="Gloves"/>
    <s v="Accessories"/>
    <n v="65"/>
    <s v="North Carolina"/>
    <s v="M"/>
    <s v="Red"/>
    <s v="Spring"/>
    <n v="3.6"/>
    <x v="1"/>
    <s v="Venmo"/>
    <s v="2-Day Shipping"/>
    <s v="No"/>
    <s v="No"/>
    <n v="47"/>
    <s v="Debit Card"/>
    <s v="Quarterly"/>
  </r>
  <r>
    <n v="3368"/>
    <n v="44"/>
    <s v="Female"/>
    <s v="T-shirt"/>
    <s v="Clothing"/>
    <n v="48"/>
    <s v="Tennessee"/>
    <s v="M"/>
    <s v="Blue"/>
    <s v="Summer"/>
    <n v="3.1"/>
    <x v="1"/>
    <s v="Credit Card"/>
    <s v="Store Pickup"/>
    <s v="No"/>
    <s v="No"/>
    <n v="6"/>
    <s v="Venmo"/>
    <s v="Fortnightly"/>
  </r>
  <r>
    <n v="3369"/>
    <n v="30"/>
    <s v="Female"/>
    <s v="Sandals"/>
    <s v="Footwear"/>
    <n v="25"/>
    <s v="Nebraska"/>
    <s v="M"/>
    <s v="Blue"/>
    <s v="Spring"/>
    <n v="4.8"/>
    <x v="1"/>
    <s v="Cash"/>
    <s v="Express"/>
    <s v="No"/>
    <s v="No"/>
    <n v="29"/>
    <s v="Bank Transfer"/>
    <s v="Every 3 Months"/>
  </r>
  <r>
    <n v="3370"/>
    <n v="47"/>
    <s v="Female"/>
    <s v="Sweater"/>
    <s v="Clothing"/>
    <n v="51"/>
    <s v="Maine"/>
    <s v="M"/>
    <s v="Indigo"/>
    <s v="Winter"/>
    <n v="3.8"/>
    <x v="1"/>
    <s v="Debit Card"/>
    <s v="2-Day Shipping"/>
    <s v="No"/>
    <s v="No"/>
    <n v="42"/>
    <s v="Cash"/>
    <s v="Monthly"/>
  </r>
  <r>
    <n v="3371"/>
    <n v="30"/>
    <s v="Female"/>
    <s v="Belt"/>
    <s v="Accessories"/>
    <n v="31"/>
    <s v="Illinois"/>
    <s v="M"/>
    <s v="Charcoal"/>
    <s v="Summer"/>
    <n v="2.8"/>
    <x v="1"/>
    <s v="Venmo"/>
    <s v="Store Pickup"/>
    <s v="No"/>
    <s v="No"/>
    <n v="46"/>
    <s v="Cash"/>
    <s v="Fortnightly"/>
  </r>
  <r>
    <n v="3372"/>
    <n v="49"/>
    <s v="Female"/>
    <s v="Hoodie"/>
    <s v="Clothing"/>
    <n v="99"/>
    <s v="Colorado"/>
    <s v="S"/>
    <s v="Turquoise"/>
    <s v="Winter"/>
    <n v="4"/>
    <x v="1"/>
    <s v="PayPal"/>
    <s v="Next Day Air"/>
    <s v="No"/>
    <s v="No"/>
    <n v="28"/>
    <s v="PayPal"/>
    <s v="Annually"/>
  </r>
  <r>
    <n v="3373"/>
    <n v="56"/>
    <s v="Female"/>
    <s v="Socks"/>
    <s v="Clothing"/>
    <n v="25"/>
    <s v="Pennsylvania"/>
    <s v="M"/>
    <s v="Maroon"/>
    <s v="Winter"/>
    <n v="4.5999999999999996"/>
    <x v="1"/>
    <s v="Credit Card"/>
    <s v="Free Shipping"/>
    <s v="No"/>
    <s v="No"/>
    <n v="14"/>
    <s v="Credit Card"/>
    <s v="Every 3 Months"/>
  </r>
  <r>
    <n v="3374"/>
    <n v="70"/>
    <s v="Female"/>
    <s v="Sandals"/>
    <s v="Footwear"/>
    <n v="52"/>
    <s v="Minnesota"/>
    <s v="M"/>
    <s v="Purple"/>
    <s v="Spring"/>
    <n v="3.5"/>
    <x v="1"/>
    <s v="Debit Card"/>
    <s v="Store Pickup"/>
    <s v="No"/>
    <s v="No"/>
    <n v="12"/>
    <s v="Debit Card"/>
    <s v="Every 3 Months"/>
  </r>
  <r>
    <n v="3375"/>
    <n v="22"/>
    <s v="Female"/>
    <s v="Blouse"/>
    <s v="Clothing"/>
    <n v="47"/>
    <s v="Nevada"/>
    <s v="S"/>
    <s v="Lavender"/>
    <s v="Spring"/>
    <n v="3.7"/>
    <x v="1"/>
    <s v="Debit Card"/>
    <s v="2-Day Shipping"/>
    <s v="No"/>
    <s v="No"/>
    <n v="41"/>
    <s v="Debit Card"/>
    <s v="Annually"/>
  </r>
  <r>
    <n v="3376"/>
    <n v="51"/>
    <s v="Female"/>
    <s v="Boots"/>
    <s v="Footwear"/>
    <n v="98"/>
    <s v="Connecticut"/>
    <s v="XL"/>
    <s v="Yellow"/>
    <s v="Fall"/>
    <n v="4.9000000000000004"/>
    <x v="1"/>
    <s v="Debit Card"/>
    <s v="Express"/>
    <s v="No"/>
    <s v="No"/>
    <n v="8"/>
    <s v="Credit Card"/>
    <s v="Annually"/>
  </r>
  <r>
    <n v="3377"/>
    <n v="22"/>
    <s v="Female"/>
    <s v="Hat"/>
    <s v="Accessories"/>
    <n v="46"/>
    <s v="Ohio"/>
    <s v="M"/>
    <s v="Green"/>
    <s v="Winter"/>
    <n v="4.0999999999999996"/>
    <x v="1"/>
    <s v="Credit Card"/>
    <s v="Store Pickup"/>
    <s v="No"/>
    <s v="No"/>
    <n v="24"/>
    <s v="Cash"/>
    <s v="Quarterly"/>
  </r>
  <r>
    <n v="3378"/>
    <n v="37"/>
    <s v="Female"/>
    <s v="Shirt"/>
    <s v="Clothing"/>
    <n v="32"/>
    <s v="Kentucky"/>
    <s v="M"/>
    <s v="Yellow"/>
    <s v="Winter"/>
    <n v="4.5999999999999996"/>
    <x v="1"/>
    <s v="Bank Transfer"/>
    <s v="Next Day Air"/>
    <s v="No"/>
    <s v="No"/>
    <n v="18"/>
    <s v="PayPal"/>
    <s v="Fortnightly"/>
  </r>
  <r>
    <n v="3379"/>
    <n v="49"/>
    <s v="Female"/>
    <s v="Shorts"/>
    <s v="Clothing"/>
    <n v="75"/>
    <s v="Minnesota"/>
    <s v="L"/>
    <s v="Gold"/>
    <s v="Fall"/>
    <n v="4.5"/>
    <x v="1"/>
    <s v="PayPal"/>
    <s v="Next Day Air"/>
    <s v="No"/>
    <s v="No"/>
    <n v="6"/>
    <s v="Cash"/>
    <s v="Quarterly"/>
  </r>
  <r>
    <n v="3380"/>
    <n v="61"/>
    <s v="Female"/>
    <s v="Handbag"/>
    <s v="Accessories"/>
    <n v="51"/>
    <s v="Tennessee"/>
    <s v="L"/>
    <s v="Turquoise"/>
    <s v="Summer"/>
    <n v="5"/>
    <x v="1"/>
    <s v="Debit Card"/>
    <s v="Store Pickup"/>
    <s v="No"/>
    <s v="No"/>
    <n v="40"/>
    <s v="Cash"/>
    <s v="Weekly"/>
  </r>
  <r>
    <n v="3381"/>
    <n v="41"/>
    <s v="Female"/>
    <s v="Dress"/>
    <s v="Clothing"/>
    <n v="52"/>
    <s v="North Dakota"/>
    <s v="L"/>
    <s v="Blue"/>
    <s v="Summer"/>
    <n v="3.8"/>
    <x v="1"/>
    <s v="PayPal"/>
    <s v="Standard"/>
    <s v="No"/>
    <s v="No"/>
    <n v="6"/>
    <s v="PayPal"/>
    <s v="Every 3 Months"/>
  </r>
  <r>
    <n v="3382"/>
    <n v="57"/>
    <s v="Female"/>
    <s v="Hat"/>
    <s v="Accessories"/>
    <n v="66"/>
    <s v="Minnesota"/>
    <s v="L"/>
    <s v="Turquoise"/>
    <s v="Winter"/>
    <n v="4.7"/>
    <x v="1"/>
    <s v="Bank Transfer"/>
    <s v="Standard"/>
    <s v="No"/>
    <s v="No"/>
    <n v="27"/>
    <s v="Credit Card"/>
    <s v="Quarterly"/>
  </r>
  <r>
    <n v="3383"/>
    <n v="34"/>
    <s v="Female"/>
    <s v="Sweater"/>
    <s v="Clothing"/>
    <n v="35"/>
    <s v="Nebraska"/>
    <s v="M"/>
    <s v="Maroon"/>
    <s v="Spring"/>
    <n v="2.8"/>
    <x v="1"/>
    <s v="Bank Transfer"/>
    <s v="Express"/>
    <s v="No"/>
    <s v="No"/>
    <n v="2"/>
    <s v="Bank Transfer"/>
    <s v="Weekly"/>
  </r>
  <r>
    <n v="3384"/>
    <n v="27"/>
    <s v="Female"/>
    <s v="Coat"/>
    <s v="Outerwear"/>
    <n v="43"/>
    <s v="Delaware"/>
    <s v="M"/>
    <s v="Pink"/>
    <s v="Fall"/>
    <n v="2.6"/>
    <x v="1"/>
    <s v="Credit Card"/>
    <s v="Next Day Air"/>
    <s v="No"/>
    <s v="No"/>
    <n v="39"/>
    <s v="Venmo"/>
    <s v="Bi-Weekly"/>
  </r>
  <r>
    <n v="3385"/>
    <n v="39"/>
    <s v="Female"/>
    <s v="Hoodie"/>
    <s v="Clothing"/>
    <n v="24"/>
    <s v="Minnesota"/>
    <s v="L"/>
    <s v="Maroon"/>
    <s v="Summer"/>
    <n v="3.8"/>
    <x v="1"/>
    <s v="Credit Card"/>
    <s v="Free Shipping"/>
    <s v="No"/>
    <s v="No"/>
    <n v="9"/>
    <s v="Venmo"/>
    <s v="Quarterly"/>
  </r>
  <r>
    <n v="3386"/>
    <n v="62"/>
    <s v="Female"/>
    <s v="Jewelry"/>
    <s v="Accessories"/>
    <n v="83"/>
    <s v="Rhode Island"/>
    <s v="M"/>
    <s v="Olive"/>
    <s v="Winter"/>
    <n v="2.8"/>
    <x v="1"/>
    <s v="PayPal"/>
    <s v="Standard"/>
    <s v="No"/>
    <s v="No"/>
    <n v="16"/>
    <s v="Credit Card"/>
    <s v="Every 3 Months"/>
  </r>
  <r>
    <n v="3387"/>
    <n v="34"/>
    <s v="Female"/>
    <s v="T-shirt"/>
    <s v="Clothing"/>
    <n v="62"/>
    <s v="Michigan"/>
    <s v="M"/>
    <s v="Lavender"/>
    <s v="Fall"/>
    <n v="2.6"/>
    <x v="1"/>
    <s v="Debit Card"/>
    <s v="2-Day Shipping"/>
    <s v="No"/>
    <s v="No"/>
    <n v="36"/>
    <s v="Cash"/>
    <s v="Quarterly"/>
  </r>
  <r>
    <n v="3388"/>
    <n v="53"/>
    <s v="Female"/>
    <s v="Pants"/>
    <s v="Clothing"/>
    <n v="78"/>
    <s v="New Jersey"/>
    <s v="S"/>
    <s v="Pink"/>
    <s v="Spring"/>
    <n v="3.4"/>
    <x v="1"/>
    <s v="Venmo"/>
    <s v="2-Day Shipping"/>
    <s v="No"/>
    <s v="No"/>
    <n v="2"/>
    <s v="Credit Card"/>
    <s v="Bi-Weekly"/>
  </r>
  <r>
    <n v="3389"/>
    <n v="35"/>
    <s v="Female"/>
    <s v="Sweater"/>
    <s v="Clothing"/>
    <n v="61"/>
    <s v="South Dakota"/>
    <s v="M"/>
    <s v="Cyan"/>
    <s v="Spring"/>
    <n v="4.5"/>
    <x v="1"/>
    <s v="Venmo"/>
    <s v="Store Pickup"/>
    <s v="No"/>
    <s v="No"/>
    <n v="21"/>
    <s v="Credit Card"/>
    <s v="Weekly"/>
  </r>
  <r>
    <n v="3390"/>
    <n v="38"/>
    <s v="Female"/>
    <s v="Pants"/>
    <s v="Clothing"/>
    <n v="57"/>
    <s v="North Carolina"/>
    <s v="L"/>
    <s v="Maroon"/>
    <s v="Fall"/>
    <n v="3.8"/>
    <x v="1"/>
    <s v="Credit Card"/>
    <s v="Free Shipping"/>
    <s v="No"/>
    <s v="No"/>
    <n v="39"/>
    <s v="Venmo"/>
    <s v="Annually"/>
  </r>
  <r>
    <n v="3391"/>
    <n v="32"/>
    <s v="Female"/>
    <s v="Socks"/>
    <s v="Clothing"/>
    <n v="70"/>
    <s v="Oregon"/>
    <s v="S"/>
    <s v="Red"/>
    <s v="Summer"/>
    <n v="3"/>
    <x v="1"/>
    <s v="Credit Card"/>
    <s v="Next Day Air"/>
    <s v="No"/>
    <s v="No"/>
    <n v="38"/>
    <s v="PayPal"/>
    <s v="Annually"/>
  </r>
  <r>
    <n v="3392"/>
    <n v="47"/>
    <s v="Female"/>
    <s v="Hoodie"/>
    <s v="Clothing"/>
    <n v="57"/>
    <s v="Montana"/>
    <s v="M"/>
    <s v="Silver"/>
    <s v="Fall"/>
    <n v="3.7"/>
    <x v="1"/>
    <s v="Cash"/>
    <s v="2-Day Shipping"/>
    <s v="No"/>
    <s v="No"/>
    <n v="6"/>
    <s v="Debit Card"/>
    <s v="Every 3 Months"/>
  </r>
  <r>
    <n v="3393"/>
    <n v="53"/>
    <s v="Female"/>
    <s v="Scarf"/>
    <s v="Accessories"/>
    <n v="74"/>
    <s v="New Jersey"/>
    <s v="XL"/>
    <s v="Blue"/>
    <s v="Winter"/>
    <n v="4.4000000000000004"/>
    <x v="1"/>
    <s v="Credit Card"/>
    <s v="Free Shipping"/>
    <s v="No"/>
    <s v="No"/>
    <n v="6"/>
    <s v="Venmo"/>
    <s v="Bi-Weekly"/>
  </r>
  <r>
    <n v="3394"/>
    <n v="60"/>
    <s v="Female"/>
    <s v="Dress"/>
    <s v="Clothing"/>
    <n v="90"/>
    <s v="Arizona"/>
    <s v="M"/>
    <s v="Gold"/>
    <s v="Fall"/>
    <n v="3.1"/>
    <x v="1"/>
    <s v="PayPal"/>
    <s v="Next Day Air"/>
    <s v="No"/>
    <s v="No"/>
    <n v="50"/>
    <s v="Debit Card"/>
    <s v="Monthly"/>
  </r>
  <r>
    <n v="3395"/>
    <n v="31"/>
    <s v="Female"/>
    <s v="Sandals"/>
    <s v="Footwear"/>
    <n v="98"/>
    <s v="Vermont"/>
    <s v="S"/>
    <s v="Yellow"/>
    <s v="Spring"/>
    <n v="4.2"/>
    <x v="1"/>
    <s v="Cash"/>
    <s v="Store Pickup"/>
    <s v="No"/>
    <s v="No"/>
    <n v="9"/>
    <s v="PayPal"/>
    <s v="Annually"/>
  </r>
  <r>
    <n v="3396"/>
    <n v="44"/>
    <s v="Female"/>
    <s v="Dress"/>
    <s v="Clothing"/>
    <n v="43"/>
    <s v="Colorado"/>
    <s v="M"/>
    <s v="Silver"/>
    <s v="Winter"/>
    <n v="3.1"/>
    <x v="1"/>
    <s v="Debit Card"/>
    <s v="Free Shipping"/>
    <s v="No"/>
    <s v="No"/>
    <n v="15"/>
    <s v="Debit Card"/>
    <s v="Every 3 Months"/>
  </r>
  <r>
    <n v="3397"/>
    <n v="29"/>
    <s v="Female"/>
    <s v="Pants"/>
    <s v="Clothing"/>
    <n v="37"/>
    <s v="Tennessee"/>
    <s v="XL"/>
    <s v="Black"/>
    <s v="Winter"/>
    <n v="5"/>
    <x v="1"/>
    <s v="PayPal"/>
    <s v="Next Day Air"/>
    <s v="No"/>
    <s v="No"/>
    <n v="5"/>
    <s v="PayPal"/>
    <s v="Quarterly"/>
  </r>
  <r>
    <n v="3398"/>
    <n v="19"/>
    <s v="Female"/>
    <s v="Blouse"/>
    <s v="Clothing"/>
    <n v="38"/>
    <s v="New Jersey"/>
    <s v="L"/>
    <s v="Yellow"/>
    <s v="Summer"/>
    <n v="2.7"/>
    <x v="1"/>
    <s v="Bank Transfer"/>
    <s v="Standard"/>
    <s v="No"/>
    <s v="No"/>
    <n v="13"/>
    <s v="Bank Transfer"/>
    <s v="Bi-Weekly"/>
  </r>
  <r>
    <n v="3399"/>
    <n v="54"/>
    <s v="Female"/>
    <s v="Jeans"/>
    <s v="Clothing"/>
    <n v="60"/>
    <s v="Montana"/>
    <s v="L"/>
    <s v="Pink"/>
    <s v="Winter"/>
    <n v="3.8"/>
    <x v="1"/>
    <s v="Cash"/>
    <s v="Standard"/>
    <s v="No"/>
    <s v="No"/>
    <n v="44"/>
    <s v="Cash"/>
    <s v="Fortnightly"/>
  </r>
  <r>
    <n v="3400"/>
    <n v="40"/>
    <s v="Female"/>
    <s v="Pants"/>
    <s v="Clothing"/>
    <n v="55"/>
    <s v="Montana"/>
    <s v="XL"/>
    <s v="Yellow"/>
    <s v="Winter"/>
    <n v="3.3"/>
    <x v="1"/>
    <s v="Debit Card"/>
    <s v="Standard"/>
    <s v="No"/>
    <s v="No"/>
    <n v="36"/>
    <s v="Debit Card"/>
    <s v="Annually"/>
  </r>
  <r>
    <n v="3401"/>
    <n v="39"/>
    <s v="Female"/>
    <s v="Sunglasses"/>
    <s v="Accessories"/>
    <n v="51"/>
    <s v="Nevada"/>
    <s v="M"/>
    <s v="Lavender"/>
    <s v="Fall"/>
    <n v="4.8"/>
    <x v="1"/>
    <s v="Debit Card"/>
    <s v="Free Shipping"/>
    <s v="No"/>
    <s v="No"/>
    <n v="18"/>
    <s v="Venmo"/>
    <s v="Fortnightly"/>
  </r>
  <r>
    <n v="3402"/>
    <n v="44"/>
    <s v="Female"/>
    <s v="Backpack"/>
    <s v="Accessories"/>
    <n v="71"/>
    <s v="Nevada"/>
    <s v="L"/>
    <s v="Peach"/>
    <s v="Winter"/>
    <n v="3.4"/>
    <x v="1"/>
    <s v="Venmo"/>
    <s v="Standard"/>
    <s v="No"/>
    <s v="No"/>
    <n v="39"/>
    <s v="Credit Card"/>
    <s v="Weekly"/>
  </r>
  <r>
    <n v="3403"/>
    <n v="22"/>
    <s v="Female"/>
    <s v="Hoodie"/>
    <s v="Clothing"/>
    <n v="61"/>
    <s v="Louisiana"/>
    <s v="M"/>
    <s v="Black"/>
    <s v="Spring"/>
    <n v="4.4000000000000004"/>
    <x v="1"/>
    <s v="Venmo"/>
    <s v="2-Day Shipping"/>
    <s v="No"/>
    <s v="No"/>
    <n v="11"/>
    <s v="PayPal"/>
    <s v="Every 3 Months"/>
  </r>
  <r>
    <n v="3404"/>
    <n v="30"/>
    <s v="Female"/>
    <s v="Boots"/>
    <s v="Footwear"/>
    <n v="65"/>
    <s v="Illinois"/>
    <s v="M"/>
    <s v="Olive"/>
    <s v="Summer"/>
    <n v="3.9"/>
    <x v="1"/>
    <s v="Credit Card"/>
    <s v="Standard"/>
    <s v="No"/>
    <s v="No"/>
    <n v="1"/>
    <s v="Cash"/>
    <s v="Bi-Weekly"/>
  </r>
  <r>
    <n v="3405"/>
    <n v="69"/>
    <s v="Female"/>
    <s v="Gloves"/>
    <s v="Accessories"/>
    <n v="34"/>
    <s v="South Carolina"/>
    <s v="L"/>
    <s v="Olive"/>
    <s v="Fall"/>
    <n v="3.9"/>
    <x v="1"/>
    <s v="Cash"/>
    <s v="2-Day Shipping"/>
    <s v="No"/>
    <s v="No"/>
    <n v="34"/>
    <s v="Credit Card"/>
    <s v="Annually"/>
  </r>
  <r>
    <n v="3406"/>
    <n v="28"/>
    <s v="Female"/>
    <s v="Blouse"/>
    <s v="Clothing"/>
    <n v="87"/>
    <s v="Washington"/>
    <s v="M"/>
    <s v="White"/>
    <s v="Summer"/>
    <n v="4.2"/>
    <x v="1"/>
    <s v="Venmo"/>
    <s v="Store Pickup"/>
    <s v="No"/>
    <s v="No"/>
    <n v="47"/>
    <s v="Bank Transfer"/>
    <s v="Bi-Weekly"/>
  </r>
  <r>
    <n v="3407"/>
    <n v="57"/>
    <s v="Female"/>
    <s v="Sweater"/>
    <s v="Clothing"/>
    <n v="79"/>
    <s v="Nebraska"/>
    <s v="M"/>
    <s v="Red"/>
    <s v="Spring"/>
    <n v="4"/>
    <x v="1"/>
    <s v="Venmo"/>
    <s v="Store Pickup"/>
    <s v="No"/>
    <s v="No"/>
    <n v="24"/>
    <s v="Venmo"/>
    <s v="Quarterly"/>
  </r>
  <r>
    <n v="3408"/>
    <n v="46"/>
    <s v="Female"/>
    <s v="Dress"/>
    <s v="Clothing"/>
    <n v="46"/>
    <s v="Alabama"/>
    <s v="S"/>
    <s v="Purple"/>
    <s v="Spring"/>
    <n v="2.6"/>
    <x v="1"/>
    <s v="Bank Transfer"/>
    <s v="Store Pickup"/>
    <s v="No"/>
    <s v="No"/>
    <n v="20"/>
    <s v="Cash"/>
    <s v="Quarterly"/>
  </r>
  <r>
    <n v="3409"/>
    <n v="48"/>
    <s v="Female"/>
    <s v="Socks"/>
    <s v="Clothing"/>
    <n v="72"/>
    <s v="Montana"/>
    <s v="L"/>
    <s v="Purple"/>
    <s v="Summer"/>
    <n v="4.4000000000000004"/>
    <x v="1"/>
    <s v="PayPal"/>
    <s v="Standard"/>
    <s v="No"/>
    <s v="No"/>
    <n v="11"/>
    <s v="Bank Transfer"/>
    <s v="Annually"/>
  </r>
  <r>
    <n v="3410"/>
    <n v="24"/>
    <s v="Female"/>
    <s v="Shirt"/>
    <s v="Clothing"/>
    <n v="93"/>
    <s v="Minnesota"/>
    <s v="M"/>
    <s v="Teal"/>
    <s v="Summer"/>
    <n v="3.2"/>
    <x v="1"/>
    <s v="PayPal"/>
    <s v="Next Day Air"/>
    <s v="No"/>
    <s v="No"/>
    <n v="3"/>
    <s v="Credit Card"/>
    <s v="Every 3 Months"/>
  </r>
  <r>
    <n v="3411"/>
    <n v="50"/>
    <s v="Female"/>
    <s v="Sandals"/>
    <s v="Footwear"/>
    <n v="76"/>
    <s v="Ohio"/>
    <s v="L"/>
    <s v="Teal"/>
    <s v="Summer"/>
    <n v="4.3"/>
    <x v="1"/>
    <s v="PayPal"/>
    <s v="Free Shipping"/>
    <s v="No"/>
    <s v="No"/>
    <n v="38"/>
    <s v="Bank Transfer"/>
    <s v="Bi-Weekly"/>
  </r>
  <r>
    <n v="3412"/>
    <n v="29"/>
    <s v="Female"/>
    <s v="Shoes"/>
    <s v="Footwear"/>
    <n v="56"/>
    <s v="New York"/>
    <s v="L"/>
    <s v="Gray"/>
    <s v="Winter"/>
    <n v="4.9000000000000004"/>
    <x v="1"/>
    <s v="Venmo"/>
    <s v="2-Day Shipping"/>
    <s v="No"/>
    <s v="No"/>
    <n v="45"/>
    <s v="Cash"/>
    <s v="Weekly"/>
  </r>
  <r>
    <n v="3413"/>
    <n v="61"/>
    <s v="Female"/>
    <s v="Sandals"/>
    <s v="Footwear"/>
    <n v="83"/>
    <s v="Indiana"/>
    <s v="M"/>
    <s v="Magenta"/>
    <s v="Fall"/>
    <n v="3.8"/>
    <x v="1"/>
    <s v="Credit Card"/>
    <s v="Store Pickup"/>
    <s v="No"/>
    <s v="No"/>
    <n v="31"/>
    <s v="Venmo"/>
    <s v="Quarterly"/>
  </r>
  <r>
    <n v="3414"/>
    <n v="34"/>
    <s v="Female"/>
    <s v="Gloves"/>
    <s v="Accessories"/>
    <n v="90"/>
    <s v="Delaware"/>
    <s v="XL"/>
    <s v="Black"/>
    <s v="Winter"/>
    <n v="2.5"/>
    <x v="1"/>
    <s v="Cash"/>
    <s v="Express"/>
    <s v="No"/>
    <s v="No"/>
    <n v="16"/>
    <s v="PayPal"/>
    <s v="Bi-Weekly"/>
  </r>
  <r>
    <n v="3415"/>
    <n v="27"/>
    <s v="Female"/>
    <s v="Boots"/>
    <s v="Footwear"/>
    <n v="94"/>
    <s v="Connecticut"/>
    <s v="M"/>
    <s v="Maroon"/>
    <s v="Spring"/>
    <n v="4.9000000000000004"/>
    <x v="1"/>
    <s v="Venmo"/>
    <s v="Next Day Air"/>
    <s v="No"/>
    <s v="No"/>
    <n v="3"/>
    <s v="Bank Transfer"/>
    <s v="Quarterly"/>
  </r>
  <r>
    <n v="3416"/>
    <n v="38"/>
    <s v="Female"/>
    <s v="Blouse"/>
    <s v="Clothing"/>
    <n v="68"/>
    <s v="New York"/>
    <s v="M"/>
    <s v="Gold"/>
    <s v="Fall"/>
    <n v="3"/>
    <x v="1"/>
    <s v="Credit Card"/>
    <s v="2-Day Shipping"/>
    <s v="No"/>
    <s v="No"/>
    <n v="15"/>
    <s v="Bank Transfer"/>
    <s v="Annually"/>
  </r>
  <r>
    <n v="3417"/>
    <n v="25"/>
    <s v="Female"/>
    <s v="Sandals"/>
    <s v="Footwear"/>
    <n v="53"/>
    <s v="Alabama"/>
    <s v="M"/>
    <s v="Purple"/>
    <s v="Spring"/>
    <n v="3.2"/>
    <x v="1"/>
    <s v="PayPal"/>
    <s v="Store Pickup"/>
    <s v="No"/>
    <s v="No"/>
    <n v="11"/>
    <s v="Bank Transfer"/>
    <s v="Every 3 Months"/>
  </r>
  <r>
    <n v="3418"/>
    <n v="54"/>
    <s v="Female"/>
    <s v="Coat"/>
    <s v="Outerwear"/>
    <n v="35"/>
    <s v="Massachusetts"/>
    <s v="M"/>
    <s v="Blue"/>
    <s v="Summer"/>
    <n v="2.9"/>
    <x v="1"/>
    <s v="PayPal"/>
    <s v="2-Day Shipping"/>
    <s v="No"/>
    <s v="No"/>
    <n v="22"/>
    <s v="Debit Card"/>
    <s v="Fortnightly"/>
  </r>
  <r>
    <n v="3419"/>
    <n v="53"/>
    <s v="Female"/>
    <s v="Jacket"/>
    <s v="Outerwear"/>
    <n v="30"/>
    <s v="South Carolina"/>
    <s v="M"/>
    <s v="Beige"/>
    <s v="Summer"/>
    <n v="2.8"/>
    <x v="1"/>
    <s v="Cash"/>
    <s v="Free Shipping"/>
    <s v="No"/>
    <s v="No"/>
    <n v="35"/>
    <s v="Debit Card"/>
    <s v="Annually"/>
  </r>
  <r>
    <n v="3420"/>
    <n v="23"/>
    <s v="Female"/>
    <s v="Jewelry"/>
    <s v="Accessories"/>
    <n v="26"/>
    <s v="West Virginia"/>
    <s v="L"/>
    <s v="Indigo"/>
    <s v="Winter"/>
    <n v="3.1"/>
    <x v="1"/>
    <s v="Venmo"/>
    <s v="Store Pickup"/>
    <s v="No"/>
    <s v="No"/>
    <n v="5"/>
    <s v="Venmo"/>
    <s v="Bi-Weekly"/>
  </r>
  <r>
    <n v="3421"/>
    <n v="19"/>
    <s v="Female"/>
    <s v="Hat"/>
    <s v="Accessories"/>
    <n v="60"/>
    <s v="Kentucky"/>
    <s v="M"/>
    <s v="Purple"/>
    <s v="Winter"/>
    <n v="3.4"/>
    <x v="1"/>
    <s v="Debit Card"/>
    <s v="Express"/>
    <s v="No"/>
    <s v="No"/>
    <n v="35"/>
    <s v="PayPal"/>
    <s v="Bi-Weekly"/>
  </r>
  <r>
    <n v="3422"/>
    <n v="57"/>
    <s v="Female"/>
    <s v="Shoes"/>
    <s v="Footwear"/>
    <n v="30"/>
    <s v="New Jersey"/>
    <s v="M"/>
    <s v="Maroon"/>
    <s v="Summer"/>
    <n v="2.9"/>
    <x v="1"/>
    <s v="PayPal"/>
    <s v="Free Shipping"/>
    <s v="No"/>
    <s v="No"/>
    <n v="27"/>
    <s v="PayPal"/>
    <s v="Weekly"/>
  </r>
  <r>
    <n v="3423"/>
    <n v="19"/>
    <s v="Female"/>
    <s v="Coat"/>
    <s v="Outerwear"/>
    <n v="91"/>
    <s v="New York"/>
    <s v="L"/>
    <s v="Beige"/>
    <s v="Winter"/>
    <n v="3.2"/>
    <x v="1"/>
    <s v="Credit Card"/>
    <s v="Next Day Air"/>
    <s v="No"/>
    <s v="No"/>
    <n v="9"/>
    <s v="Venmo"/>
    <s v="Monthly"/>
  </r>
  <r>
    <n v="3424"/>
    <n v="33"/>
    <s v="Female"/>
    <s v="Boots"/>
    <s v="Footwear"/>
    <n v="71"/>
    <s v="Massachusetts"/>
    <s v="M"/>
    <s v="Brown"/>
    <s v="Spring"/>
    <n v="3.8"/>
    <x v="1"/>
    <s v="Venmo"/>
    <s v="Next Day Air"/>
    <s v="No"/>
    <s v="No"/>
    <n v="21"/>
    <s v="PayPal"/>
    <s v="Bi-Weekly"/>
  </r>
  <r>
    <n v="3425"/>
    <n v="33"/>
    <s v="Female"/>
    <s v="Scarf"/>
    <s v="Accessories"/>
    <n v="64"/>
    <s v="Florida"/>
    <s v="L"/>
    <s v="Green"/>
    <s v="Summer"/>
    <n v="3.6"/>
    <x v="1"/>
    <s v="Venmo"/>
    <s v="2-Day Shipping"/>
    <s v="No"/>
    <s v="No"/>
    <n v="23"/>
    <s v="Credit Card"/>
    <s v="Monthly"/>
  </r>
  <r>
    <n v="3426"/>
    <n v="38"/>
    <s v="Female"/>
    <s v="Hat"/>
    <s v="Accessories"/>
    <n v="54"/>
    <s v="Michigan"/>
    <s v="M"/>
    <s v="Blue"/>
    <s v="Summer"/>
    <n v="4.3"/>
    <x v="1"/>
    <s v="Bank Transfer"/>
    <s v="Next Day Air"/>
    <s v="No"/>
    <s v="No"/>
    <n v="3"/>
    <s v="Debit Card"/>
    <s v="Bi-Weekly"/>
  </r>
  <r>
    <n v="3427"/>
    <n v="47"/>
    <s v="Female"/>
    <s v="Socks"/>
    <s v="Clothing"/>
    <n v="35"/>
    <s v="Oregon"/>
    <s v="XL"/>
    <s v="Magenta"/>
    <s v="Fall"/>
    <n v="4.8"/>
    <x v="1"/>
    <s v="PayPal"/>
    <s v="2-Day Shipping"/>
    <s v="No"/>
    <s v="No"/>
    <n v="31"/>
    <s v="Credit Card"/>
    <s v="Annually"/>
  </r>
  <r>
    <n v="3428"/>
    <n v="39"/>
    <s v="Female"/>
    <s v="T-shirt"/>
    <s v="Clothing"/>
    <n v="38"/>
    <s v="Michigan"/>
    <s v="XL"/>
    <s v="Turquoise"/>
    <s v="Winter"/>
    <n v="2.5"/>
    <x v="1"/>
    <s v="Bank Transfer"/>
    <s v="Store Pickup"/>
    <s v="No"/>
    <s v="No"/>
    <n v="44"/>
    <s v="Cash"/>
    <s v="Annually"/>
  </r>
  <r>
    <n v="3429"/>
    <n v="32"/>
    <s v="Female"/>
    <s v="Jewelry"/>
    <s v="Accessories"/>
    <n v="69"/>
    <s v="Washington"/>
    <s v="M"/>
    <s v="Gray"/>
    <s v="Fall"/>
    <n v="2.5"/>
    <x v="1"/>
    <s v="Debit Card"/>
    <s v="Next Day Air"/>
    <s v="No"/>
    <s v="No"/>
    <n v="20"/>
    <s v="Venmo"/>
    <s v="Monthly"/>
  </r>
  <r>
    <n v="3430"/>
    <n v="27"/>
    <s v="Female"/>
    <s v="Skirt"/>
    <s v="Clothing"/>
    <n v="96"/>
    <s v="Alaska"/>
    <s v="S"/>
    <s v="Purple"/>
    <s v="Winter"/>
    <n v="4.5999999999999996"/>
    <x v="1"/>
    <s v="Debit Card"/>
    <s v="Express"/>
    <s v="No"/>
    <s v="No"/>
    <n v="34"/>
    <s v="Debit Card"/>
    <s v="Weekly"/>
  </r>
  <r>
    <n v="3431"/>
    <n v="67"/>
    <s v="Female"/>
    <s v="Socks"/>
    <s v="Clothing"/>
    <n v="73"/>
    <s v="Montana"/>
    <s v="M"/>
    <s v="Lavender"/>
    <s v="Winter"/>
    <n v="4.2"/>
    <x v="1"/>
    <s v="Credit Card"/>
    <s v="Next Day Air"/>
    <s v="No"/>
    <s v="No"/>
    <n v="17"/>
    <s v="Bank Transfer"/>
    <s v="Every 3 Months"/>
  </r>
  <r>
    <n v="3432"/>
    <n v="46"/>
    <s v="Female"/>
    <s v="Belt"/>
    <s v="Accessories"/>
    <n v="49"/>
    <s v="New Mexico"/>
    <s v="S"/>
    <s v="Green"/>
    <s v="Summer"/>
    <n v="4.2"/>
    <x v="1"/>
    <s v="Cash"/>
    <s v="Express"/>
    <s v="No"/>
    <s v="No"/>
    <n v="20"/>
    <s v="Venmo"/>
    <s v="Annually"/>
  </r>
  <r>
    <n v="3433"/>
    <n v="36"/>
    <s v="Female"/>
    <s v="Boots"/>
    <s v="Footwear"/>
    <n v="44"/>
    <s v="Connecticut"/>
    <s v="M"/>
    <s v="Gray"/>
    <s v="Summer"/>
    <n v="4.8"/>
    <x v="1"/>
    <s v="Credit Card"/>
    <s v="2-Day Shipping"/>
    <s v="No"/>
    <s v="No"/>
    <n v="46"/>
    <s v="PayPal"/>
    <s v="Every 3 Months"/>
  </r>
  <r>
    <n v="3434"/>
    <n v="62"/>
    <s v="Female"/>
    <s v="Socks"/>
    <s v="Clothing"/>
    <n v="93"/>
    <s v="Alaska"/>
    <s v="M"/>
    <s v="Yellow"/>
    <s v="Spring"/>
    <n v="4.5"/>
    <x v="1"/>
    <s v="Cash"/>
    <s v="Free Shipping"/>
    <s v="No"/>
    <s v="No"/>
    <n v="28"/>
    <s v="PayPal"/>
    <s v="Annually"/>
  </r>
  <r>
    <n v="3435"/>
    <n v="31"/>
    <s v="Female"/>
    <s v="Pants"/>
    <s v="Clothing"/>
    <n v="72"/>
    <s v="Ohio"/>
    <s v="S"/>
    <s v="Orange"/>
    <s v="Summer"/>
    <n v="3.3"/>
    <x v="1"/>
    <s v="PayPal"/>
    <s v="2-Day Shipping"/>
    <s v="No"/>
    <s v="No"/>
    <n v="6"/>
    <s v="Venmo"/>
    <s v="Fortnightly"/>
  </r>
  <r>
    <n v="3436"/>
    <n v="68"/>
    <s v="Female"/>
    <s v="Socks"/>
    <s v="Clothing"/>
    <n v="91"/>
    <s v="Montana"/>
    <s v="M"/>
    <s v="Beige"/>
    <s v="Summer"/>
    <n v="2.7"/>
    <x v="1"/>
    <s v="Debit Card"/>
    <s v="2-Day Shipping"/>
    <s v="No"/>
    <s v="No"/>
    <n v="50"/>
    <s v="Debit Card"/>
    <s v="Bi-Weekly"/>
  </r>
  <r>
    <n v="3437"/>
    <n v="57"/>
    <s v="Female"/>
    <s v="Belt"/>
    <s v="Accessories"/>
    <n v="83"/>
    <s v="Nebraska"/>
    <s v="L"/>
    <s v="Peach"/>
    <s v="Winter"/>
    <n v="2.8"/>
    <x v="1"/>
    <s v="Venmo"/>
    <s v="2-Day Shipping"/>
    <s v="No"/>
    <s v="No"/>
    <n v="41"/>
    <s v="Bank Transfer"/>
    <s v="Monthly"/>
  </r>
  <r>
    <n v="3438"/>
    <n v="22"/>
    <s v="Female"/>
    <s v="Jacket"/>
    <s v="Outerwear"/>
    <n v="62"/>
    <s v="Oklahoma"/>
    <s v="S"/>
    <s v="Green"/>
    <s v="Winter"/>
    <n v="3.5"/>
    <x v="1"/>
    <s v="Venmo"/>
    <s v="2-Day Shipping"/>
    <s v="No"/>
    <s v="No"/>
    <n v="50"/>
    <s v="PayPal"/>
    <s v="Annually"/>
  </r>
  <r>
    <n v="3439"/>
    <n v="26"/>
    <s v="Female"/>
    <s v="Shirt"/>
    <s v="Clothing"/>
    <n v="71"/>
    <s v="Kentucky"/>
    <s v="M"/>
    <s v="Violet"/>
    <s v="Fall"/>
    <n v="3"/>
    <x v="1"/>
    <s v="Debit Card"/>
    <s v="Store Pickup"/>
    <s v="No"/>
    <s v="No"/>
    <n v="33"/>
    <s v="Credit Card"/>
    <s v="Monthly"/>
  </r>
  <r>
    <n v="3440"/>
    <n v="43"/>
    <s v="Female"/>
    <s v="Gloves"/>
    <s v="Accessories"/>
    <n v="93"/>
    <s v="Idaho"/>
    <s v="M"/>
    <s v="Gray"/>
    <s v="Summer"/>
    <n v="4.5"/>
    <x v="1"/>
    <s v="Cash"/>
    <s v="Express"/>
    <s v="No"/>
    <s v="No"/>
    <n v="25"/>
    <s v="Venmo"/>
    <s v="Quarterly"/>
  </r>
  <r>
    <n v="3441"/>
    <n v="45"/>
    <s v="Female"/>
    <s v="Handbag"/>
    <s v="Accessories"/>
    <n v="63"/>
    <s v="Maryland"/>
    <s v="L"/>
    <s v="Magenta"/>
    <s v="Fall"/>
    <n v="4.3"/>
    <x v="1"/>
    <s v="Credit Card"/>
    <s v="2-Day Shipping"/>
    <s v="No"/>
    <s v="No"/>
    <n v="2"/>
    <s v="PayPal"/>
    <s v="Weekly"/>
  </r>
  <r>
    <n v="3442"/>
    <n v="64"/>
    <s v="Female"/>
    <s v="Sweater"/>
    <s v="Clothing"/>
    <n v="96"/>
    <s v="Tennessee"/>
    <s v="XL"/>
    <s v="Charcoal"/>
    <s v="Fall"/>
    <n v="4.0999999999999996"/>
    <x v="1"/>
    <s v="Debit Card"/>
    <s v="Standard"/>
    <s v="No"/>
    <s v="No"/>
    <n v="15"/>
    <s v="Credit Card"/>
    <s v="Annually"/>
  </r>
  <r>
    <n v="3443"/>
    <n v="28"/>
    <s v="Female"/>
    <s v="Skirt"/>
    <s v="Clothing"/>
    <n v="78"/>
    <s v="Michigan"/>
    <s v="M"/>
    <s v="Violet"/>
    <s v="Spring"/>
    <n v="4.3"/>
    <x v="1"/>
    <s v="Venmo"/>
    <s v="Next Day Air"/>
    <s v="No"/>
    <s v="No"/>
    <n v="12"/>
    <s v="PayPal"/>
    <s v="Weekly"/>
  </r>
  <r>
    <n v="3444"/>
    <n v="47"/>
    <s v="Female"/>
    <s v="Dress"/>
    <s v="Clothing"/>
    <n v="24"/>
    <s v="Tennessee"/>
    <s v="L"/>
    <s v="Silver"/>
    <s v="Summer"/>
    <n v="5"/>
    <x v="1"/>
    <s v="PayPal"/>
    <s v="Free Shipping"/>
    <s v="No"/>
    <s v="No"/>
    <n v="28"/>
    <s v="Cash"/>
    <s v="Bi-Weekly"/>
  </r>
  <r>
    <n v="3445"/>
    <n v="53"/>
    <s v="Female"/>
    <s v="Pants"/>
    <s v="Clothing"/>
    <n v="63"/>
    <s v="Rhode Island"/>
    <s v="S"/>
    <s v="Green"/>
    <s v="Summer"/>
    <n v="3.8"/>
    <x v="1"/>
    <s v="Cash"/>
    <s v="2-Day Shipping"/>
    <s v="No"/>
    <s v="No"/>
    <n v="12"/>
    <s v="Bank Transfer"/>
    <s v="Bi-Weekly"/>
  </r>
  <r>
    <n v="3446"/>
    <n v="42"/>
    <s v="Female"/>
    <s v="Hat"/>
    <s v="Accessories"/>
    <n v="58"/>
    <s v="Florida"/>
    <s v="M"/>
    <s v="Magenta"/>
    <s v="Fall"/>
    <n v="4.9000000000000004"/>
    <x v="1"/>
    <s v="Venmo"/>
    <s v="Standard"/>
    <s v="No"/>
    <s v="No"/>
    <n v="3"/>
    <s v="Debit Card"/>
    <s v="Annually"/>
  </r>
  <r>
    <n v="3447"/>
    <n v="51"/>
    <s v="Female"/>
    <s v="Boots"/>
    <s v="Footwear"/>
    <n v="55"/>
    <s v="Louisiana"/>
    <s v="S"/>
    <s v="Purple"/>
    <s v="Spring"/>
    <n v="5"/>
    <x v="1"/>
    <s v="Debit Card"/>
    <s v="2-Day Shipping"/>
    <s v="No"/>
    <s v="No"/>
    <n v="20"/>
    <s v="Cash"/>
    <s v="Weekly"/>
  </r>
  <r>
    <n v="3448"/>
    <n v="62"/>
    <s v="Female"/>
    <s v="Sandals"/>
    <s v="Footwear"/>
    <n v="58"/>
    <s v="Arkansas"/>
    <s v="M"/>
    <s v="Blue"/>
    <s v="Fall"/>
    <n v="4.3"/>
    <x v="1"/>
    <s v="Debit Card"/>
    <s v="Express"/>
    <s v="No"/>
    <s v="No"/>
    <n v="3"/>
    <s v="Bank Transfer"/>
    <s v="Bi-Weekly"/>
  </r>
  <r>
    <n v="3449"/>
    <n v="18"/>
    <s v="Female"/>
    <s v="Coat"/>
    <s v="Outerwear"/>
    <n v="28"/>
    <s v="Kentucky"/>
    <s v="S"/>
    <s v="Yellow"/>
    <s v="Winter"/>
    <n v="4.0999999999999996"/>
    <x v="1"/>
    <s v="PayPal"/>
    <s v="Express"/>
    <s v="No"/>
    <s v="No"/>
    <n v="32"/>
    <s v="Bank Transfer"/>
    <s v="Fortnightly"/>
  </r>
  <r>
    <n v="3450"/>
    <n v="48"/>
    <s v="Female"/>
    <s v="Blouse"/>
    <s v="Clothing"/>
    <n v="37"/>
    <s v="Kansas"/>
    <s v="M"/>
    <s v="Brown"/>
    <s v="Spring"/>
    <n v="4.5"/>
    <x v="1"/>
    <s v="PayPal"/>
    <s v="Standard"/>
    <s v="No"/>
    <s v="No"/>
    <n v="35"/>
    <s v="Cash"/>
    <s v="Monthly"/>
  </r>
  <r>
    <n v="3451"/>
    <n v="20"/>
    <s v="Female"/>
    <s v="Shorts"/>
    <s v="Clothing"/>
    <n v="78"/>
    <s v="Vermont"/>
    <s v="M"/>
    <s v="Pink"/>
    <s v="Spring"/>
    <n v="3.6"/>
    <x v="1"/>
    <s v="PayPal"/>
    <s v="Store Pickup"/>
    <s v="No"/>
    <s v="No"/>
    <n v="31"/>
    <s v="PayPal"/>
    <s v="Monthly"/>
  </r>
  <r>
    <n v="3452"/>
    <n v="32"/>
    <s v="Female"/>
    <s v="Blouse"/>
    <s v="Clothing"/>
    <n v="73"/>
    <s v="Nevada"/>
    <s v="XL"/>
    <s v="Silver"/>
    <s v="Fall"/>
    <n v="3"/>
    <x v="1"/>
    <s v="Bank Transfer"/>
    <s v="Free Shipping"/>
    <s v="No"/>
    <s v="No"/>
    <n v="13"/>
    <s v="Credit Card"/>
    <s v="Annually"/>
  </r>
  <r>
    <n v="3453"/>
    <n v="26"/>
    <s v="Female"/>
    <s v="Jacket"/>
    <s v="Outerwear"/>
    <n v="20"/>
    <s v="Oklahoma"/>
    <s v="M"/>
    <s v="Indigo"/>
    <s v="Spring"/>
    <n v="3.7"/>
    <x v="1"/>
    <s v="Credit Card"/>
    <s v="Next Day Air"/>
    <s v="No"/>
    <s v="No"/>
    <n v="3"/>
    <s v="Venmo"/>
    <s v="Fortnightly"/>
  </r>
  <r>
    <n v="3454"/>
    <n v="31"/>
    <s v="Female"/>
    <s v="Shirt"/>
    <s v="Clothing"/>
    <n v="60"/>
    <s v="Alabama"/>
    <s v="L"/>
    <s v="Pink"/>
    <s v="Winter"/>
    <n v="4.3"/>
    <x v="1"/>
    <s v="Venmo"/>
    <s v="Standard"/>
    <s v="No"/>
    <s v="No"/>
    <n v="48"/>
    <s v="Venmo"/>
    <s v="Bi-Weekly"/>
  </r>
  <r>
    <n v="3455"/>
    <n v="55"/>
    <s v="Female"/>
    <s v="Handbag"/>
    <s v="Accessories"/>
    <n v="71"/>
    <s v="Louisiana"/>
    <s v="S"/>
    <s v="Lavender"/>
    <s v="Fall"/>
    <n v="4.5999999999999996"/>
    <x v="1"/>
    <s v="Cash"/>
    <s v="Store Pickup"/>
    <s v="No"/>
    <s v="No"/>
    <n v="15"/>
    <s v="PayPal"/>
    <s v="Bi-Weekly"/>
  </r>
  <r>
    <n v="3456"/>
    <n v="49"/>
    <s v="Female"/>
    <s v="T-shirt"/>
    <s v="Clothing"/>
    <n v="89"/>
    <s v="Ohio"/>
    <s v="M"/>
    <s v="Orange"/>
    <s v="Fall"/>
    <n v="4.7"/>
    <x v="1"/>
    <s v="Bank Transfer"/>
    <s v="Standard"/>
    <s v="No"/>
    <s v="No"/>
    <n v="13"/>
    <s v="Venmo"/>
    <s v="Annually"/>
  </r>
  <r>
    <n v="3457"/>
    <n v="42"/>
    <s v="Female"/>
    <s v="Hoodie"/>
    <s v="Clothing"/>
    <n v="53"/>
    <s v="Texas"/>
    <s v="M"/>
    <s v="Red"/>
    <s v="Fall"/>
    <n v="4.5999999999999996"/>
    <x v="1"/>
    <s v="Bank Transfer"/>
    <s v="Express"/>
    <s v="No"/>
    <s v="No"/>
    <n v="21"/>
    <s v="Venmo"/>
    <s v="Monthly"/>
  </r>
  <r>
    <n v="3458"/>
    <n v="64"/>
    <s v="Female"/>
    <s v="Jewelry"/>
    <s v="Accessories"/>
    <n v="87"/>
    <s v="Maryland"/>
    <s v="M"/>
    <s v="Gray"/>
    <s v="Summer"/>
    <n v="3"/>
    <x v="1"/>
    <s v="Bank Transfer"/>
    <s v="Express"/>
    <s v="No"/>
    <s v="No"/>
    <n v="29"/>
    <s v="Cash"/>
    <s v="Fortnightly"/>
  </r>
  <r>
    <n v="3459"/>
    <n v="68"/>
    <s v="Female"/>
    <s v="Jewelry"/>
    <s v="Accessories"/>
    <n v="37"/>
    <s v="West Virginia"/>
    <s v="L"/>
    <s v="Violet"/>
    <s v="Spring"/>
    <n v="3.4"/>
    <x v="1"/>
    <s v="PayPal"/>
    <s v="Standard"/>
    <s v="No"/>
    <s v="No"/>
    <n v="24"/>
    <s v="Venmo"/>
    <s v="Quarterly"/>
  </r>
  <r>
    <n v="3460"/>
    <n v="68"/>
    <s v="Female"/>
    <s v="Hoodie"/>
    <s v="Clothing"/>
    <n v="37"/>
    <s v="Ohio"/>
    <s v="L"/>
    <s v="Green"/>
    <s v="Fall"/>
    <n v="3.8"/>
    <x v="1"/>
    <s v="Venmo"/>
    <s v="Express"/>
    <s v="No"/>
    <s v="No"/>
    <n v="21"/>
    <s v="PayPal"/>
    <s v="Annually"/>
  </r>
  <r>
    <n v="3461"/>
    <n v="41"/>
    <s v="Female"/>
    <s v="Scarf"/>
    <s v="Accessories"/>
    <n v="78"/>
    <s v="Indiana"/>
    <s v="M"/>
    <s v="Gold"/>
    <s v="Spring"/>
    <n v="3.1"/>
    <x v="1"/>
    <s v="Credit Card"/>
    <s v="Express"/>
    <s v="No"/>
    <s v="No"/>
    <n v="5"/>
    <s v="Bank Transfer"/>
    <s v="Bi-Weekly"/>
  </r>
  <r>
    <n v="3462"/>
    <n v="51"/>
    <s v="Female"/>
    <s v="Shoes"/>
    <s v="Footwear"/>
    <n v="23"/>
    <s v="Wyoming"/>
    <s v="S"/>
    <s v="Maroon"/>
    <s v="Spring"/>
    <n v="4.4000000000000004"/>
    <x v="1"/>
    <s v="Venmo"/>
    <s v="Standard"/>
    <s v="No"/>
    <s v="No"/>
    <n v="47"/>
    <s v="Cash"/>
    <s v="Quarterly"/>
  </r>
  <r>
    <n v="3463"/>
    <n v="44"/>
    <s v="Female"/>
    <s v="Jeans"/>
    <s v="Clothing"/>
    <n v="73"/>
    <s v="Michigan"/>
    <s v="L"/>
    <s v="Olive"/>
    <s v="Spring"/>
    <n v="4.5"/>
    <x v="1"/>
    <s v="Bank Transfer"/>
    <s v="Standard"/>
    <s v="No"/>
    <s v="No"/>
    <n v="34"/>
    <s v="Credit Card"/>
    <s v="Every 3 Months"/>
  </r>
  <r>
    <n v="3464"/>
    <n v="27"/>
    <s v="Female"/>
    <s v="Jewelry"/>
    <s v="Accessories"/>
    <n v="27"/>
    <s v="Maine"/>
    <s v="M"/>
    <s v="Yellow"/>
    <s v="Fall"/>
    <n v="2.8"/>
    <x v="1"/>
    <s v="Debit Card"/>
    <s v="2-Day Shipping"/>
    <s v="No"/>
    <s v="No"/>
    <n v="45"/>
    <s v="PayPal"/>
    <s v="Fortnightly"/>
  </r>
  <r>
    <n v="3465"/>
    <n v="36"/>
    <s v="Female"/>
    <s v="Coat"/>
    <s v="Outerwear"/>
    <n v="59"/>
    <s v="Utah"/>
    <s v="S"/>
    <s v="Peach"/>
    <s v="Winter"/>
    <n v="2.7"/>
    <x v="1"/>
    <s v="Debit Card"/>
    <s v="Next Day Air"/>
    <s v="No"/>
    <s v="No"/>
    <n v="12"/>
    <s v="PayPal"/>
    <s v="Annually"/>
  </r>
  <r>
    <n v="3466"/>
    <n v="19"/>
    <s v="Female"/>
    <s v="Backpack"/>
    <s v="Accessories"/>
    <n v="53"/>
    <s v="Iowa"/>
    <s v="M"/>
    <s v="Gold"/>
    <s v="Spring"/>
    <n v="3.4"/>
    <x v="1"/>
    <s v="Bank Transfer"/>
    <s v="Standard"/>
    <s v="No"/>
    <s v="No"/>
    <n v="31"/>
    <s v="Debit Card"/>
    <s v="Weekly"/>
  </r>
  <r>
    <n v="3467"/>
    <n v="49"/>
    <s v="Female"/>
    <s v="Socks"/>
    <s v="Clothing"/>
    <n v="42"/>
    <s v="Maryland"/>
    <s v="S"/>
    <s v="Purple"/>
    <s v="Summer"/>
    <n v="4.5999999999999996"/>
    <x v="1"/>
    <s v="Debit Card"/>
    <s v="Standard"/>
    <s v="No"/>
    <s v="No"/>
    <n v="43"/>
    <s v="Bank Transfer"/>
    <s v="Annually"/>
  </r>
  <r>
    <n v="3468"/>
    <n v="18"/>
    <s v="Female"/>
    <s v="Scarf"/>
    <s v="Accessories"/>
    <n v="45"/>
    <s v="Texas"/>
    <s v="M"/>
    <s v="Charcoal"/>
    <s v="Fall"/>
    <n v="5"/>
    <x v="1"/>
    <s v="Bank Transfer"/>
    <s v="Next Day Air"/>
    <s v="No"/>
    <s v="No"/>
    <n v="5"/>
    <s v="Credit Card"/>
    <s v="Annually"/>
  </r>
  <r>
    <n v="3469"/>
    <n v="36"/>
    <s v="Female"/>
    <s v="Sunglasses"/>
    <s v="Accessories"/>
    <n v="89"/>
    <s v="Ohio"/>
    <s v="S"/>
    <s v="Indigo"/>
    <s v="Winter"/>
    <n v="3.5"/>
    <x v="1"/>
    <s v="Credit Card"/>
    <s v="Standard"/>
    <s v="No"/>
    <s v="No"/>
    <n v="36"/>
    <s v="Debit Card"/>
    <s v="Quarterly"/>
  </r>
  <r>
    <n v="3470"/>
    <n v="36"/>
    <s v="Female"/>
    <s v="Socks"/>
    <s v="Clothing"/>
    <n v="85"/>
    <s v="North Dakota"/>
    <s v="L"/>
    <s v="Magenta"/>
    <s v="Fall"/>
    <n v="3.3"/>
    <x v="1"/>
    <s v="Bank Transfer"/>
    <s v="Store Pickup"/>
    <s v="No"/>
    <s v="No"/>
    <n v="12"/>
    <s v="Cash"/>
    <s v="Annually"/>
  </r>
  <r>
    <n v="3471"/>
    <n v="19"/>
    <s v="Female"/>
    <s v="Coat"/>
    <s v="Outerwear"/>
    <n v="69"/>
    <s v="West Virginia"/>
    <s v="S"/>
    <s v="Olive"/>
    <s v="Summer"/>
    <n v="4.5"/>
    <x v="1"/>
    <s v="Cash"/>
    <s v="Free Shipping"/>
    <s v="No"/>
    <s v="No"/>
    <n v="31"/>
    <s v="Cash"/>
    <s v="Bi-Weekly"/>
  </r>
  <r>
    <n v="3472"/>
    <n v="43"/>
    <s v="Female"/>
    <s v="Sandals"/>
    <s v="Footwear"/>
    <n v="66"/>
    <s v="North Carolina"/>
    <s v="S"/>
    <s v="Blue"/>
    <s v="Spring"/>
    <n v="3.1"/>
    <x v="1"/>
    <s v="Cash"/>
    <s v="Store Pickup"/>
    <s v="No"/>
    <s v="No"/>
    <n v="31"/>
    <s v="Cash"/>
    <s v="Bi-Weekly"/>
  </r>
  <r>
    <n v="3473"/>
    <n v="31"/>
    <s v="Female"/>
    <s v="Blouse"/>
    <s v="Clothing"/>
    <n v="42"/>
    <s v="Georgia"/>
    <s v="S"/>
    <s v="White"/>
    <s v="Summer"/>
    <n v="4"/>
    <x v="1"/>
    <s v="Bank Transfer"/>
    <s v="Free Shipping"/>
    <s v="No"/>
    <s v="No"/>
    <n v="15"/>
    <s v="Debit Card"/>
    <s v="Weekly"/>
  </r>
  <r>
    <n v="3474"/>
    <n v="63"/>
    <s v="Female"/>
    <s v="Dress"/>
    <s v="Clothing"/>
    <n v="40"/>
    <s v="Kansas"/>
    <s v="M"/>
    <s v="Cyan"/>
    <s v="Spring"/>
    <n v="2.5"/>
    <x v="1"/>
    <s v="Credit Card"/>
    <s v="Express"/>
    <s v="No"/>
    <s v="No"/>
    <n v="11"/>
    <s v="Cash"/>
    <s v="Weekly"/>
  </r>
  <r>
    <n v="3475"/>
    <n v="41"/>
    <s v="Female"/>
    <s v="Pants"/>
    <s v="Clothing"/>
    <n v="82"/>
    <s v="Maine"/>
    <s v="M"/>
    <s v="Cyan"/>
    <s v="Winter"/>
    <n v="4.4000000000000004"/>
    <x v="1"/>
    <s v="PayPal"/>
    <s v="Store Pickup"/>
    <s v="No"/>
    <s v="No"/>
    <n v="18"/>
    <s v="Venmo"/>
    <s v="Monthly"/>
  </r>
  <r>
    <n v="3476"/>
    <n v="48"/>
    <s v="Female"/>
    <s v="Sneakers"/>
    <s v="Footwear"/>
    <n v="88"/>
    <s v="South Carolina"/>
    <s v="M"/>
    <s v="Orange"/>
    <s v="Spring"/>
    <n v="4.4000000000000004"/>
    <x v="1"/>
    <s v="Debit Card"/>
    <s v="Express"/>
    <s v="No"/>
    <s v="No"/>
    <n v="9"/>
    <s v="Cash"/>
    <s v="Quarterly"/>
  </r>
  <r>
    <n v="3477"/>
    <n v="68"/>
    <s v="Female"/>
    <s v="Boots"/>
    <s v="Footwear"/>
    <n v="99"/>
    <s v="South Carolina"/>
    <s v="XL"/>
    <s v="Orange"/>
    <s v="Summer"/>
    <n v="3.2"/>
    <x v="1"/>
    <s v="Credit Card"/>
    <s v="Free Shipping"/>
    <s v="No"/>
    <s v="No"/>
    <n v="11"/>
    <s v="Cash"/>
    <s v="Weekly"/>
  </r>
  <r>
    <n v="3478"/>
    <n v="53"/>
    <s v="Female"/>
    <s v="Handbag"/>
    <s v="Accessories"/>
    <n v="85"/>
    <s v="Kentucky"/>
    <s v="S"/>
    <s v="Teal"/>
    <s v="Spring"/>
    <n v="3.8"/>
    <x v="1"/>
    <s v="PayPal"/>
    <s v="Store Pickup"/>
    <s v="No"/>
    <s v="No"/>
    <n v="38"/>
    <s v="Debit Card"/>
    <s v="Bi-Weekly"/>
  </r>
  <r>
    <n v="3479"/>
    <n v="36"/>
    <s v="Female"/>
    <s v="Handbag"/>
    <s v="Accessories"/>
    <n v="57"/>
    <s v="Arizona"/>
    <s v="M"/>
    <s v="Magenta"/>
    <s v="Fall"/>
    <n v="4.5999999999999996"/>
    <x v="1"/>
    <s v="PayPal"/>
    <s v="Store Pickup"/>
    <s v="No"/>
    <s v="No"/>
    <n v="42"/>
    <s v="PayPal"/>
    <s v="Quarterly"/>
  </r>
  <r>
    <n v="3480"/>
    <n v="46"/>
    <s v="Female"/>
    <s v="Sweater"/>
    <s v="Clothing"/>
    <n v="56"/>
    <s v="New York"/>
    <s v="S"/>
    <s v="Orange"/>
    <s v="Summer"/>
    <n v="4.9000000000000004"/>
    <x v="1"/>
    <s v="PayPal"/>
    <s v="Standard"/>
    <s v="No"/>
    <s v="No"/>
    <n v="41"/>
    <s v="Cash"/>
    <s v="Monthly"/>
  </r>
  <r>
    <n v="3481"/>
    <n v="21"/>
    <s v="Female"/>
    <s v="Sandals"/>
    <s v="Footwear"/>
    <n v="79"/>
    <s v="New Hampshire"/>
    <s v="L"/>
    <s v="Peach"/>
    <s v="Winter"/>
    <n v="3.5"/>
    <x v="1"/>
    <s v="Cash"/>
    <s v="Free Shipping"/>
    <s v="No"/>
    <s v="No"/>
    <n v="45"/>
    <s v="PayPal"/>
    <s v="Monthly"/>
  </r>
  <r>
    <n v="3482"/>
    <n v="52"/>
    <s v="Female"/>
    <s v="Socks"/>
    <s v="Clothing"/>
    <n v="67"/>
    <s v="Ohio"/>
    <s v="S"/>
    <s v="Maroon"/>
    <s v="Summer"/>
    <n v="3.4"/>
    <x v="1"/>
    <s v="Credit Card"/>
    <s v="Store Pickup"/>
    <s v="No"/>
    <s v="No"/>
    <n v="41"/>
    <s v="Debit Card"/>
    <s v="Bi-Weekly"/>
  </r>
  <r>
    <n v="3483"/>
    <n v="66"/>
    <s v="Female"/>
    <s v="Gloves"/>
    <s v="Accessories"/>
    <n v="61"/>
    <s v="Hawaii"/>
    <s v="M"/>
    <s v="Gold"/>
    <s v="Winter"/>
    <n v="3.9"/>
    <x v="1"/>
    <s v="Venmo"/>
    <s v="Next Day Air"/>
    <s v="No"/>
    <s v="No"/>
    <n v="35"/>
    <s v="Debit Card"/>
    <s v="Weekly"/>
  </r>
  <r>
    <n v="3484"/>
    <n v="19"/>
    <s v="Female"/>
    <s v="Hoodie"/>
    <s v="Clothing"/>
    <n v="37"/>
    <s v="Texas"/>
    <s v="L"/>
    <s v="White"/>
    <s v="Winter"/>
    <n v="3.9"/>
    <x v="1"/>
    <s v="Venmo"/>
    <s v="Express"/>
    <s v="No"/>
    <s v="No"/>
    <n v="21"/>
    <s v="Credit Card"/>
    <s v="Every 3 Months"/>
  </r>
  <r>
    <n v="3485"/>
    <n v="44"/>
    <s v="Female"/>
    <s v="Dress"/>
    <s v="Clothing"/>
    <n v="75"/>
    <s v="Illinois"/>
    <s v="L"/>
    <s v="Gray"/>
    <s v="Fall"/>
    <n v="4.2"/>
    <x v="1"/>
    <s v="Debit Card"/>
    <s v="Free Shipping"/>
    <s v="No"/>
    <s v="No"/>
    <n v="13"/>
    <s v="Credit Card"/>
    <s v="Bi-Weekly"/>
  </r>
  <r>
    <n v="3486"/>
    <n v="50"/>
    <s v="Female"/>
    <s v="Shirt"/>
    <s v="Clothing"/>
    <n v="21"/>
    <s v="Massachusetts"/>
    <s v="XL"/>
    <s v="Brown"/>
    <s v="Winter"/>
    <n v="3.4"/>
    <x v="1"/>
    <s v="Debit Card"/>
    <s v="Standard"/>
    <s v="No"/>
    <s v="No"/>
    <n v="23"/>
    <s v="Debit Card"/>
    <s v="Fortnightly"/>
  </r>
  <r>
    <n v="3487"/>
    <n v="51"/>
    <s v="Female"/>
    <s v="Shorts"/>
    <s v="Clothing"/>
    <n v="89"/>
    <s v="North Carolina"/>
    <s v="L"/>
    <s v="Charcoal"/>
    <s v="Winter"/>
    <n v="4.9000000000000004"/>
    <x v="1"/>
    <s v="Debit Card"/>
    <s v="Standard"/>
    <s v="No"/>
    <s v="No"/>
    <n v="6"/>
    <s v="PayPal"/>
    <s v="Weekly"/>
  </r>
  <r>
    <n v="3488"/>
    <n v="25"/>
    <s v="Female"/>
    <s v="Sandals"/>
    <s v="Footwear"/>
    <n v="24"/>
    <s v="West Virginia"/>
    <s v="L"/>
    <s v="Beige"/>
    <s v="Fall"/>
    <n v="2.9"/>
    <x v="1"/>
    <s v="Debit Card"/>
    <s v="Store Pickup"/>
    <s v="No"/>
    <s v="No"/>
    <n v="39"/>
    <s v="Bank Transfer"/>
    <s v="Annually"/>
  </r>
  <r>
    <n v="3489"/>
    <n v="62"/>
    <s v="Female"/>
    <s v="Sweater"/>
    <s v="Clothing"/>
    <n v="27"/>
    <s v="Delaware"/>
    <s v="XL"/>
    <s v="Teal"/>
    <s v="Spring"/>
    <n v="4.9000000000000004"/>
    <x v="1"/>
    <s v="Cash"/>
    <s v="Store Pickup"/>
    <s v="No"/>
    <s v="No"/>
    <n v="7"/>
    <s v="Cash"/>
    <s v="Quarterly"/>
  </r>
  <r>
    <n v="3490"/>
    <n v="48"/>
    <s v="Female"/>
    <s v="Dress"/>
    <s v="Clothing"/>
    <n v="26"/>
    <s v="Idaho"/>
    <s v="L"/>
    <s v="Black"/>
    <s v="Summer"/>
    <n v="4.5999999999999996"/>
    <x v="1"/>
    <s v="Bank Transfer"/>
    <s v="2-Day Shipping"/>
    <s v="No"/>
    <s v="No"/>
    <n v="32"/>
    <s v="PayPal"/>
    <s v="Every 3 Months"/>
  </r>
  <r>
    <n v="3491"/>
    <n v="62"/>
    <s v="Female"/>
    <s v="Boots"/>
    <s v="Footwear"/>
    <n v="82"/>
    <s v="Oregon"/>
    <s v="M"/>
    <s v="Violet"/>
    <s v="Spring"/>
    <n v="3.6"/>
    <x v="1"/>
    <s v="Venmo"/>
    <s v="Store Pickup"/>
    <s v="No"/>
    <s v="No"/>
    <n v="43"/>
    <s v="Credit Card"/>
    <s v="Quarterly"/>
  </r>
  <r>
    <n v="3492"/>
    <n v="22"/>
    <s v="Female"/>
    <s v="Pants"/>
    <s v="Clothing"/>
    <n v="28"/>
    <s v="Maine"/>
    <s v="M"/>
    <s v="Orange"/>
    <s v="Winter"/>
    <n v="4.3"/>
    <x v="1"/>
    <s v="Bank Transfer"/>
    <s v="Express"/>
    <s v="No"/>
    <s v="No"/>
    <n v="15"/>
    <s v="Cash"/>
    <s v="Monthly"/>
  </r>
  <r>
    <n v="3493"/>
    <n v="48"/>
    <s v="Female"/>
    <s v="Gloves"/>
    <s v="Accessories"/>
    <n v="65"/>
    <s v="South Dakota"/>
    <s v="M"/>
    <s v="Turquoise"/>
    <s v="Fall"/>
    <n v="4.5999999999999996"/>
    <x v="1"/>
    <s v="PayPal"/>
    <s v="Standard"/>
    <s v="No"/>
    <s v="No"/>
    <n v="48"/>
    <s v="Bank Transfer"/>
    <s v="Annually"/>
  </r>
  <r>
    <n v="3494"/>
    <n v="48"/>
    <s v="Female"/>
    <s v="Pants"/>
    <s v="Clothing"/>
    <n v="82"/>
    <s v="New Mexico"/>
    <s v="XL"/>
    <s v="Black"/>
    <s v="Winter"/>
    <n v="4.7"/>
    <x v="1"/>
    <s v="Cash"/>
    <s v="Store Pickup"/>
    <s v="No"/>
    <s v="No"/>
    <n v="35"/>
    <s v="Credit Card"/>
    <s v="Weekly"/>
  </r>
  <r>
    <n v="3495"/>
    <n v="62"/>
    <s v="Female"/>
    <s v="Scarf"/>
    <s v="Accessories"/>
    <n v="38"/>
    <s v="Washington"/>
    <s v="M"/>
    <s v="Silver"/>
    <s v="Winter"/>
    <n v="3.5"/>
    <x v="1"/>
    <s v="Credit Card"/>
    <s v="Free Shipping"/>
    <s v="No"/>
    <s v="No"/>
    <n v="41"/>
    <s v="PayPal"/>
    <s v="Quarterly"/>
  </r>
  <r>
    <n v="3496"/>
    <n v="24"/>
    <s v="Female"/>
    <s v="Shorts"/>
    <s v="Clothing"/>
    <n v="33"/>
    <s v="Georgia"/>
    <s v="XL"/>
    <s v="Gray"/>
    <s v="Spring"/>
    <n v="2.8"/>
    <x v="1"/>
    <s v="Debit Card"/>
    <s v="Free Shipping"/>
    <s v="No"/>
    <s v="No"/>
    <n v="14"/>
    <s v="Cash"/>
    <s v="Weekly"/>
  </r>
  <r>
    <n v="3497"/>
    <n v="39"/>
    <s v="Female"/>
    <s v="Shoes"/>
    <s v="Footwear"/>
    <n v="38"/>
    <s v="Idaho"/>
    <s v="M"/>
    <s v="Pink"/>
    <s v="Summer"/>
    <n v="4"/>
    <x v="1"/>
    <s v="Cash"/>
    <s v="Free Shipping"/>
    <s v="No"/>
    <s v="No"/>
    <n v="22"/>
    <s v="PayPal"/>
    <s v="Monthly"/>
  </r>
  <r>
    <n v="3498"/>
    <n v="35"/>
    <s v="Female"/>
    <s v="Handbag"/>
    <s v="Accessories"/>
    <n v="48"/>
    <s v="Colorado"/>
    <s v="M"/>
    <s v="Red"/>
    <s v="Spring"/>
    <n v="4.3"/>
    <x v="1"/>
    <s v="PayPal"/>
    <s v="Store Pickup"/>
    <s v="No"/>
    <s v="No"/>
    <n v="16"/>
    <s v="Venmo"/>
    <s v="Every 3 Months"/>
  </r>
  <r>
    <n v="3499"/>
    <n v="47"/>
    <s v="Female"/>
    <s v="Sandals"/>
    <s v="Footwear"/>
    <n v="35"/>
    <s v="Kentucky"/>
    <s v="M"/>
    <s v="Lavender"/>
    <s v="Summer"/>
    <n v="3.8"/>
    <x v="1"/>
    <s v="PayPal"/>
    <s v="Standard"/>
    <s v="No"/>
    <s v="No"/>
    <n v="2"/>
    <s v="Bank Transfer"/>
    <s v="Bi-Weekly"/>
  </r>
  <r>
    <n v="3500"/>
    <n v="22"/>
    <s v="Female"/>
    <s v="Socks"/>
    <s v="Clothing"/>
    <n v="29"/>
    <s v="New Jersey"/>
    <s v="L"/>
    <s v="Indigo"/>
    <s v="Fall"/>
    <n v="3"/>
    <x v="1"/>
    <s v="Bank Transfer"/>
    <s v="Next Day Air"/>
    <s v="No"/>
    <s v="No"/>
    <n v="13"/>
    <s v="PayPal"/>
    <s v="Every 3 Months"/>
  </r>
  <r>
    <n v="3501"/>
    <n v="38"/>
    <s v="Female"/>
    <s v="Shirt"/>
    <s v="Clothing"/>
    <n v="48"/>
    <s v="Oregon"/>
    <s v="S"/>
    <s v="Silver"/>
    <s v="Fall"/>
    <n v="4.5999999999999996"/>
    <x v="1"/>
    <s v="Credit Card"/>
    <s v="Next Day Air"/>
    <s v="No"/>
    <s v="No"/>
    <n v="38"/>
    <s v="Debit Card"/>
    <s v="Fortnightly"/>
  </r>
  <r>
    <n v="3502"/>
    <n v="53"/>
    <s v="Female"/>
    <s v="Shoes"/>
    <s v="Footwear"/>
    <n v="87"/>
    <s v="Nebraska"/>
    <s v="M"/>
    <s v="Silver"/>
    <s v="Fall"/>
    <n v="4.8"/>
    <x v="1"/>
    <s v="Bank Transfer"/>
    <s v="Standard"/>
    <s v="No"/>
    <s v="No"/>
    <n v="43"/>
    <s v="Bank Transfer"/>
    <s v="Weekly"/>
  </r>
  <r>
    <n v="3503"/>
    <n v="31"/>
    <s v="Female"/>
    <s v="Backpack"/>
    <s v="Accessories"/>
    <n v="62"/>
    <s v="Massachusetts"/>
    <s v="M"/>
    <s v="Green"/>
    <s v="Fall"/>
    <n v="4.7"/>
    <x v="1"/>
    <s v="Bank Transfer"/>
    <s v="Next Day Air"/>
    <s v="No"/>
    <s v="No"/>
    <n v="26"/>
    <s v="Bank Transfer"/>
    <s v="Quarterly"/>
  </r>
  <r>
    <n v="3504"/>
    <n v="31"/>
    <s v="Female"/>
    <s v="Shirt"/>
    <s v="Clothing"/>
    <n v="96"/>
    <s v="Nebraska"/>
    <s v="M"/>
    <s v="Pink"/>
    <s v="Spring"/>
    <n v="3.9"/>
    <x v="1"/>
    <s v="Cash"/>
    <s v="Free Shipping"/>
    <s v="No"/>
    <s v="No"/>
    <n v="39"/>
    <s v="Cash"/>
    <s v="Weekly"/>
  </r>
  <r>
    <n v="3505"/>
    <n v="65"/>
    <s v="Female"/>
    <s v="Handbag"/>
    <s v="Accessories"/>
    <n v="41"/>
    <s v="Hawaii"/>
    <s v="S"/>
    <s v="Violet"/>
    <s v="Fall"/>
    <n v="4"/>
    <x v="1"/>
    <s v="Bank Transfer"/>
    <s v="Next Day Air"/>
    <s v="No"/>
    <s v="No"/>
    <n v="50"/>
    <s v="Venmo"/>
    <s v="Monthly"/>
  </r>
  <r>
    <n v="3506"/>
    <n v="48"/>
    <s v="Female"/>
    <s v="Jewelry"/>
    <s v="Accessories"/>
    <n v="42"/>
    <s v="Indiana"/>
    <s v="L"/>
    <s v="Red"/>
    <s v="Winter"/>
    <n v="3.7"/>
    <x v="1"/>
    <s v="Cash"/>
    <s v="2-Day Shipping"/>
    <s v="No"/>
    <s v="No"/>
    <n v="40"/>
    <s v="Bank Transfer"/>
    <s v="Every 3 Months"/>
  </r>
  <r>
    <n v="3507"/>
    <n v="18"/>
    <s v="Female"/>
    <s v="Shirt"/>
    <s v="Clothing"/>
    <n v="57"/>
    <s v="Illinois"/>
    <s v="L"/>
    <s v="Olive"/>
    <s v="Winter"/>
    <n v="3.7"/>
    <x v="1"/>
    <s v="Venmo"/>
    <s v="2-Day Shipping"/>
    <s v="No"/>
    <s v="No"/>
    <n v="12"/>
    <s v="Cash"/>
    <s v="Fortnightly"/>
  </r>
  <r>
    <n v="3508"/>
    <n v="46"/>
    <s v="Female"/>
    <s v="Handbag"/>
    <s v="Accessories"/>
    <n v="65"/>
    <s v="Colorado"/>
    <s v="S"/>
    <s v="Purple"/>
    <s v="Spring"/>
    <n v="4.2"/>
    <x v="1"/>
    <s v="Bank Transfer"/>
    <s v="Store Pickup"/>
    <s v="No"/>
    <s v="No"/>
    <n v="33"/>
    <s v="Credit Card"/>
    <s v="Every 3 Months"/>
  </r>
  <r>
    <n v="3509"/>
    <n v="52"/>
    <s v="Female"/>
    <s v="Pants"/>
    <s v="Clothing"/>
    <n v="54"/>
    <s v="Pennsylvania"/>
    <s v="M"/>
    <s v="Gray"/>
    <s v="Fall"/>
    <n v="4.7"/>
    <x v="1"/>
    <s v="Venmo"/>
    <s v="Standard"/>
    <s v="No"/>
    <s v="No"/>
    <n v="49"/>
    <s v="Bank Transfer"/>
    <s v="Weekly"/>
  </r>
  <r>
    <n v="3510"/>
    <n v="50"/>
    <s v="Female"/>
    <s v="T-shirt"/>
    <s v="Clothing"/>
    <n v="22"/>
    <s v="Ohio"/>
    <s v="L"/>
    <s v="Brown"/>
    <s v="Winter"/>
    <n v="4.3"/>
    <x v="1"/>
    <s v="Cash"/>
    <s v="Next Day Air"/>
    <s v="No"/>
    <s v="No"/>
    <n v="43"/>
    <s v="Venmo"/>
    <s v="Bi-Weekly"/>
  </r>
  <r>
    <n v="3511"/>
    <n v="49"/>
    <s v="Female"/>
    <s v="Sneakers"/>
    <s v="Footwear"/>
    <n v="96"/>
    <s v="Pennsylvania"/>
    <s v="S"/>
    <s v="Orange"/>
    <s v="Fall"/>
    <n v="4.9000000000000004"/>
    <x v="1"/>
    <s v="Credit Card"/>
    <s v="2-Day Shipping"/>
    <s v="No"/>
    <s v="No"/>
    <n v="14"/>
    <s v="Venmo"/>
    <s v="Monthly"/>
  </r>
  <r>
    <n v="3512"/>
    <n v="69"/>
    <s v="Female"/>
    <s v="Jewelry"/>
    <s v="Accessories"/>
    <n v="81"/>
    <s v="Mississippi"/>
    <s v="M"/>
    <s v="Blue"/>
    <s v="Summer"/>
    <n v="3.9"/>
    <x v="1"/>
    <s v="Venmo"/>
    <s v="2-Day Shipping"/>
    <s v="No"/>
    <s v="No"/>
    <n v="21"/>
    <s v="Credit Card"/>
    <s v="Every 3 Months"/>
  </r>
  <r>
    <n v="3513"/>
    <n v="36"/>
    <s v="Female"/>
    <s v="Shirt"/>
    <s v="Clothing"/>
    <n v="46"/>
    <s v="Kentucky"/>
    <s v="M"/>
    <s v="White"/>
    <s v="Fall"/>
    <n v="3.4"/>
    <x v="1"/>
    <s v="Bank Transfer"/>
    <s v="Free Shipping"/>
    <s v="No"/>
    <s v="No"/>
    <n v="31"/>
    <s v="Debit Card"/>
    <s v="Quarterly"/>
  </r>
  <r>
    <n v="3514"/>
    <n v="30"/>
    <s v="Female"/>
    <s v="Blouse"/>
    <s v="Clothing"/>
    <n v="74"/>
    <s v="Alaska"/>
    <s v="XL"/>
    <s v="Charcoal"/>
    <s v="Spring"/>
    <n v="4.2"/>
    <x v="1"/>
    <s v="Bank Transfer"/>
    <s v="Store Pickup"/>
    <s v="No"/>
    <s v="No"/>
    <n v="29"/>
    <s v="Credit Card"/>
    <s v="Fortnightly"/>
  </r>
  <r>
    <n v="3515"/>
    <n v="25"/>
    <s v="Female"/>
    <s v="Sneakers"/>
    <s v="Footwear"/>
    <n v="50"/>
    <s v="Georgia"/>
    <s v="XL"/>
    <s v="Gray"/>
    <s v="Winter"/>
    <n v="4.7"/>
    <x v="1"/>
    <s v="Venmo"/>
    <s v="Express"/>
    <s v="No"/>
    <s v="No"/>
    <n v="32"/>
    <s v="Cash"/>
    <s v="Monthly"/>
  </r>
  <r>
    <n v="3516"/>
    <n v="19"/>
    <s v="Female"/>
    <s v="Dress"/>
    <s v="Clothing"/>
    <n v="80"/>
    <s v="South Dakota"/>
    <s v="XL"/>
    <s v="Charcoal"/>
    <s v="Winter"/>
    <n v="4"/>
    <x v="1"/>
    <s v="PayPal"/>
    <s v="Next Day Air"/>
    <s v="No"/>
    <s v="No"/>
    <n v="16"/>
    <s v="Debit Card"/>
    <s v="Bi-Weekly"/>
  </r>
  <r>
    <n v="3517"/>
    <n v="34"/>
    <s v="Female"/>
    <s v="Boots"/>
    <s v="Footwear"/>
    <n v="56"/>
    <s v="South Carolina"/>
    <s v="S"/>
    <s v="White"/>
    <s v="Summer"/>
    <n v="4"/>
    <x v="1"/>
    <s v="Venmo"/>
    <s v="Free Shipping"/>
    <s v="No"/>
    <s v="No"/>
    <n v="38"/>
    <s v="PayPal"/>
    <s v="Bi-Weekly"/>
  </r>
  <r>
    <n v="3518"/>
    <n v="29"/>
    <s v="Female"/>
    <s v="Skirt"/>
    <s v="Clothing"/>
    <n v="69"/>
    <s v="Tennessee"/>
    <s v="M"/>
    <s v="Orange"/>
    <s v="Winter"/>
    <n v="3.1"/>
    <x v="1"/>
    <s v="Debit Card"/>
    <s v="Next Day Air"/>
    <s v="No"/>
    <s v="No"/>
    <n v="34"/>
    <s v="Debit Card"/>
    <s v="Every 3 Months"/>
  </r>
  <r>
    <n v="3519"/>
    <n v="50"/>
    <s v="Female"/>
    <s v="Shirt"/>
    <s v="Clothing"/>
    <n v="97"/>
    <s v="Colorado"/>
    <s v="M"/>
    <s v="Black"/>
    <s v="Spring"/>
    <n v="4.2"/>
    <x v="1"/>
    <s v="Bank Transfer"/>
    <s v="Standard"/>
    <s v="No"/>
    <s v="No"/>
    <n v="30"/>
    <s v="PayPal"/>
    <s v="Quarterly"/>
  </r>
  <r>
    <n v="3520"/>
    <n v="31"/>
    <s v="Female"/>
    <s v="Shorts"/>
    <s v="Clothing"/>
    <n v="66"/>
    <s v="Wisconsin"/>
    <s v="M"/>
    <s v="White"/>
    <s v="Winter"/>
    <n v="3.7"/>
    <x v="1"/>
    <s v="Credit Card"/>
    <s v="Next Day Air"/>
    <s v="No"/>
    <s v="No"/>
    <n v="14"/>
    <s v="Bank Transfer"/>
    <s v="Fortnightly"/>
  </r>
  <r>
    <n v="3521"/>
    <n v="41"/>
    <s v="Female"/>
    <s v="Hat"/>
    <s v="Accessories"/>
    <n v="70"/>
    <s v="Georgia"/>
    <s v="S"/>
    <s v="Brown"/>
    <s v="Spring"/>
    <n v="3.1"/>
    <x v="1"/>
    <s v="PayPal"/>
    <s v="Express"/>
    <s v="No"/>
    <s v="No"/>
    <n v="33"/>
    <s v="Bank Transfer"/>
    <s v="Monthly"/>
  </r>
  <r>
    <n v="3522"/>
    <n v="52"/>
    <s v="Female"/>
    <s v="Shoes"/>
    <s v="Footwear"/>
    <n v="50"/>
    <s v="Maryland"/>
    <s v="M"/>
    <s v="Pink"/>
    <s v="Winter"/>
    <n v="3.7"/>
    <x v="1"/>
    <s v="Credit Card"/>
    <s v="Store Pickup"/>
    <s v="No"/>
    <s v="No"/>
    <n v="35"/>
    <s v="Venmo"/>
    <s v="Weekly"/>
  </r>
  <r>
    <n v="3523"/>
    <n v="27"/>
    <s v="Female"/>
    <s v="Pants"/>
    <s v="Clothing"/>
    <n v="85"/>
    <s v="New Jersey"/>
    <s v="M"/>
    <s v="Yellow"/>
    <s v="Spring"/>
    <n v="3.2"/>
    <x v="1"/>
    <s v="Bank Transfer"/>
    <s v="Store Pickup"/>
    <s v="No"/>
    <s v="No"/>
    <n v="13"/>
    <s v="Cash"/>
    <s v="Quarterly"/>
  </r>
  <r>
    <n v="3524"/>
    <n v="49"/>
    <s v="Female"/>
    <s v="Backpack"/>
    <s v="Accessories"/>
    <n v="59"/>
    <s v="Nevada"/>
    <s v="M"/>
    <s v="Cyan"/>
    <s v="Summer"/>
    <n v="2.8"/>
    <x v="1"/>
    <s v="PayPal"/>
    <s v="Standard"/>
    <s v="No"/>
    <s v="No"/>
    <n v="30"/>
    <s v="Cash"/>
    <s v="Fortnightly"/>
  </r>
  <r>
    <n v="3525"/>
    <n v="69"/>
    <s v="Female"/>
    <s v="Pants"/>
    <s v="Clothing"/>
    <n v="74"/>
    <s v="Michigan"/>
    <s v="L"/>
    <s v="Silver"/>
    <s v="Summer"/>
    <n v="2.9"/>
    <x v="1"/>
    <s v="Credit Card"/>
    <s v="Free Shipping"/>
    <s v="No"/>
    <s v="No"/>
    <n v="30"/>
    <s v="Credit Card"/>
    <s v="Monthly"/>
  </r>
  <r>
    <n v="3526"/>
    <n v="45"/>
    <s v="Female"/>
    <s v="Sunglasses"/>
    <s v="Accessories"/>
    <n v="38"/>
    <s v="Wyoming"/>
    <s v="L"/>
    <s v="Olive"/>
    <s v="Winter"/>
    <n v="3.5"/>
    <x v="1"/>
    <s v="PayPal"/>
    <s v="Standard"/>
    <s v="No"/>
    <s v="No"/>
    <n v="47"/>
    <s v="Bank Transfer"/>
    <s v="Annually"/>
  </r>
  <r>
    <n v="3527"/>
    <n v="20"/>
    <s v="Female"/>
    <s v="Sweater"/>
    <s v="Clothing"/>
    <n v="99"/>
    <s v="Massachusetts"/>
    <s v="M"/>
    <s v="Olive"/>
    <s v="Spring"/>
    <n v="3.8"/>
    <x v="1"/>
    <s v="PayPal"/>
    <s v="Express"/>
    <s v="No"/>
    <s v="No"/>
    <n v="1"/>
    <s v="PayPal"/>
    <s v="Every 3 Months"/>
  </r>
  <r>
    <n v="3528"/>
    <n v="25"/>
    <s v="Female"/>
    <s v="Blouse"/>
    <s v="Clothing"/>
    <n v="97"/>
    <s v="Washington"/>
    <s v="S"/>
    <s v="Charcoal"/>
    <s v="Spring"/>
    <n v="4.7"/>
    <x v="1"/>
    <s v="Cash"/>
    <s v="Free Shipping"/>
    <s v="No"/>
    <s v="No"/>
    <n v="1"/>
    <s v="Cash"/>
    <s v="Weekly"/>
  </r>
  <r>
    <n v="3529"/>
    <n v="38"/>
    <s v="Female"/>
    <s v="Scarf"/>
    <s v="Accessories"/>
    <n v="67"/>
    <s v="Maine"/>
    <s v="L"/>
    <s v="Gray"/>
    <s v="Summer"/>
    <n v="4.5"/>
    <x v="1"/>
    <s v="Cash"/>
    <s v="Free Shipping"/>
    <s v="No"/>
    <s v="No"/>
    <n v="33"/>
    <s v="PayPal"/>
    <s v="Annually"/>
  </r>
  <r>
    <n v="3530"/>
    <n v="55"/>
    <s v="Female"/>
    <s v="T-shirt"/>
    <s v="Clothing"/>
    <n v="20"/>
    <s v="Montana"/>
    <s v="S"/>
    <s v="Maroon"/>
    <s v="Winter"/>
    <n v="3.9"/>
    <x v="1"/>
    <s v="Credit Card"/>
    <s v="Next Day Air"/>
    <s v="No"/>
    <s v="No"/>
    <n v="43"/>
    <s v="Bank Transfer"/>
    <s v="Weekly"/>
  </r>
  <r>
    <n v="3531"/>
    <n v="62"/>
    <s v="Female"/>
    <s v="Sunglasses"/>
    <s v="Accessories"/>
    <n v="45"/>
    <s v="Oklahoma"/>
    <s v="L"/>
    <s v="Black"/>
    <s v="Spring"/>
    <n v="3.4"/>
    <x v="1"/>
    <s v="Bank Transfer"/>
    <s v="Express"/>
    <s v="No"/>
    <s v="No"/>
    <n v="37"/>
    <s v="PayPal"/>
    <s v="Weekly"/>
  </r>
  <r>
    <n v="3532"/>
    <n v="54"/>
    <s v="Female"/>
    <s v="Shoes"/>
    <s v="Footwear"/>
    <n v="52"/>
    <s v="North Dakota"/>
    <s v="XL"/>
    <s v="Violet"/>
    <s v="Winter"/>
    <n v="4.5999999999999996"/>
    <x v="1"/>
    <s v="Credit Card"/>
    <s v="2-Day Shipping"/>
    <s v="No"/>
    <s v="No"/>
    <n v="23"/>
    <s v="Cash"/>
    <s v="Quarterly"/>
  </r>
  <r>
    <n v="3533"/>
    <n v="61"/>
    <s v="Female"/>
    <s v="Pants"/>
    <s v="Clothing"/>
    <n v="68"/>
    <s v="Connecticut"/>
    <s v="L"/>
    <s v="Indigo"/>
    <s v="Fall"/>
    <n v="4.5999999999999996"/>
    <x v="1"/>
    <s v="Credit Card"/>
    <s v="Standard"/>
    <s v="No"/>
    <s v="No"/>
    <n v="12"/>
    <s v="Credit Card"/>
    <s v="Annually"/>
  </r>
  <r>
    <n v="3534"/>
    <n v="50"/>
    <s v="Female"/>
    <s v="Sneakers"/>
    <s v="Footwear"/>
    <n v="98"/>
    <s v="Texas"/>
    <s v="L"/>
    <s v="Yellow"/>
    <s v="Fall"/>
    <n v="4.7"/>
    <x v="1"/>
    <s v="Venmo"/>
    <s v="Standard"/>
    <s v="No"/>
    <s v="No"/>
    <n v="30"/>
    <s v="Venmo"/>
    <s v="Fortnightly"/>
  </r>
  <r>
    <n v="3535"/>
    <n v="65"/>
    <s v="Female"/>
    <s v="Shoes"/>
    <s v="Footwear"/>
    <n v="83"/>
    <s v="Delaware"/>
    <s v="M"/>
    <s v="Gray"/>
    <s v="Fall"/>
    <n v="3.2"/>
    <x v="1"/>
    <s v="Venmo"/>
    <s v="Express"/>
    <s v="No"/>
    <s v="No"/>
    <n v="7"/>
    <s v="Cash"/>
    <s v="Weekly"/>
  </r>
  <r>
    <n v="3536"/>
    <n v="68"/>
    <s v="Female"/>
    <s v="Shorts"/>
    <s v="Clothing"/>
    <n v="51"/>
    <s v="Mississippi"/>
    <s v="M"/>
    <s v="Red"/>
    <s v="Summer"/>
    <n v="5"/>
    <x v="1"/>
    <s v="Bank Transfer"/>
    <s v="Express"/>
    <s v="No"/>
    <s v="No"/>
    <n v="20"/>
    <s v="Debit Card"/>
    <s v="Monthly"/>
  </r>
  <r>
    <n v="3537"/>
    <n v="55"/>
    <s v="Female"/>
    <s v="Handbag"/>
    <s v="Accessories"/>
    <n v="21"/>
    <s v="Minnesota"/>
    <s v="L"/>
    <s v="Peach"/>
    <s v="Spring"/>
    <n v="4.5"/>
    <x v="1"/>
    <s v="Venmo"/>
    <s v="Express"/>
    <s v="No"/>
    <s v="No"/>
    <n v="10"/>
    <s v="Venmo"/>
    <s v="Monthly"/>
  </r>
  <r>
    <n v="3538"/>
    <n v="57"/>
    <s v="Female"/>
    <s v="Handbag"/>
    <s v="Accessories"/>
    <n v="92"/>
    <s v="Georgia"/>
    <s v="M"/>
    <s v="Gray"/>
    <s v="Spring"/>
    <n v="3.5"/>
    <x v="1"/>
    <s v="Venmo"/>
    <s v="Standard"/>
    <s v="No"/>
    <s v="No"/>
    <n v="40"/>
    <s v="Credit Card"/>
    <s v="Every 3 Months"/>
  </r>
  <r>
    <n v="3539"/>
    <n v="56"/>
    <s v="Female"/>
    <s v="Shoes"/>
    <s v="Footwear"/>
    <n v="63"/>
    <s v="Iowa"/>
    <s v="S"/>
    <s v="White"/>
    <s v="Spring"/>
    <n v="4.5"/>
    <x v="1"/>
    <s v="Venmo"/>
    <s v="Store Pickup"/>
    <s v="No"/>
    <s v="No"/>
    <n v="21"/>
    <s v="Venmo"/>
    <s v="Monthly"/>
  </r>
  <r>
    <n v="3540"/>
    <n v="29"/>
    <s v="Female"/>
    <s v="Jewelry"/>
    <s v="Accessories"/>
    <n v="56"/>
    <s v="New York"/>
    <s v="S"/>
    <s v="Green"/>
    <s v="Spring"/>
    <n v="3.2"/>
    <x v="1"/>
    <s v="Venmo"/>
    <s v="Express"/>
    <s v="No"/>
    <s v="No"/>
    <n v="17"/>
    <s v="Credit Card"/>
    <s v="Bi-Weekly"/>
  </r>
  <r>
    <n v="3541"/>
    <n v="24"/>
    <s v="Female"/>
    <s v="Shorts"/>
    <s v="Clothing"/>
    <n v="95"/>
    <s v="Nevada"/>
    <s v="M"/>
    <s v="Magenta"/>
    <s v="Spring"/>
    <n v="4.5999999999999996"/>
    <x v="1"/>
    <s v="Bank Transfer"/>
    <s v="Free Shipping"/>
    <s v="No"/>
    <s v="No"/>
    <n v="5"/>
    <s v="Bank Transfer"/>
    <s v="Weekly"/>
  </r>
  <r>
    <n v="3542"/>
    <n v="59"/>
    <s v="Female"/>
    <s v="Blouse"/>
    <s v="Clothing"/>
    <n v="66"/>
    <s v="Virginia"/>
    <s v="M"/>
    <s v="Olive"/>
    <s v="Winter"/>
    <n v="4"/>
    <x v="1"/>
    <s v="Cash"/>
    <s v="Next Day Air"/>
    <s v="No"/>
    <s v="No"/>
    <n v="22"/>
    <s v="PayPal"/>
    <s v="Annually"/>
  </r>
  <r>
    <n v="3543"/>
    <n v="62"/>
    <s v="Female"/>
    <s v="Coat"/>
    <s v="Outerwear"/>
    <n v="28"/>
    <s v="Idaho"/>
    <s v="S"/>
    <s v="Olive"/>
    <s v="Spring"/>
    <n v="4.2"/>
    <x v="1"/>
    <s v="Bank Transfer"/>
    <s v="Express"/>
    <s v="No"/>
    <s v="No"/>
    <n v="5"/>
    <s v="Venmo"/>
    <s v="Weekly"/>
  </r>
  <r>
    <n v="3544"/>
    <n v="58"/>
    <s v="Female"/>
    <s v="Hat"/>
    <s v="Accessories"/>
    <n v="83"/>
    <s v="Colorado"/>
    <s v="M"/>
    <s v="Blue"/>
    <s v="Winter"/>
    <n v="4.0999999999999996"/>
    <x v="1"/>
    <s v="Credit Card"/>
    <s v="Standard"/>
    <s v="No"/>
    <s v="No"/>
    <n v="18"/>
    <s v="PayPal"/>
    <s v="Every 3 Months"/>
  </r>
  <r>
    <n v="3545"/>
    <n v="64"/>
    <s v="Female"/>
    <s v="Socks"/>
    <s v="Clothing"/>
    <n v="55"/>
    <s v="Wisconsin"/>
    <s v="XL"/>
    <s v="Charcoal"/>
    <s v="Fall"/>
    <n v="3.6"/>
    <x v="1"/>
    <s v="PayPal"/>
    <s v="2-Day Shipping"/>
    <s v="No"/>
    <s v="No"/>
    <n v="42"/>
    <s v="Cash"/>
    <s v="Every 3 Months"/>
  </r>
  <r>
    <n v="3546"/>
    <n v="48"/>
    <s v="Female"/>
    <s v="Sandals"/>
    <s v="Footwear"/>
    <n v="28"/>
    <s v="Connecticut"/>
    <s v="M"/>
    <s v="Yellow"/>
    <s v="Spring"/>
    <n v="3.7"/>
    <x v="1"/>
    <s v="Venmo"/>
    <s v="2-Day Shipping"/>
    <s v="No"/>
    <s v="No"/>
    <n v="22"/>
    <s v="Debit Card"/>
    <s v="Annually"/>
  </r>
  <r>
    <n v="3547"/>
    <n v="60"/>
    <s v="Female"/>
    <s v="Scarf"/>
    <s v="Accessories"/>
    <n v="79"/>
    <s v="Kansas"/>
    <s v="M"/>
    <s v="Violet"/>
    <s v="Summer"/>
    <n v="3.6"/>
    <x v="1"/>
    <s v="Bank Transfer"/>
    <s v="Free Shipping"/>
    <s v="No"/>
    <s v="No"/>
    <n v="37"/>
    <s v="Bank Transfer"/>
    <s v="Bi-Weekly"/>
  </r>
  <r>
    <n v="3548"/>
    <n v="52"/>
    <s v="Female"/>
    <s v="Scarf"/>
    <s v="Accessories"/>
    <n v="31"/>
    <s v="Pennsylvania"/>
    <s v="L"/>
    <s v="Magenta"/>
    <s v="Summer"/>
    <n v="3.8"/>
    <x v="1"/>
    <s v="Debit Card"/>
    <s v="Standard"/>
    <s v="No"/>
    <s v="No"/>
    <n v="23"/>
    <s v="Credit Card"/>
    <s v="Annually"/>
  </r>
  <r>
    <n v="3549"/>
    <n v="63"/>
    <s v="Female"/>
    <s v="Blouse"/>
    <s v="Clothing"/>
    <n v="37"/>
    <s v="Utah"/>
    <s v="M"/>
    <s v="Red"/>
    <s v="Fall"/>
    <n v="3"/>
    <x v="1"/>
    <s v="Venmo"/>
    <s v="Standard"/>
    <s v="No"/>
    <s v="No"/>
    <n v="47"/>
    <s v="Debit Card"/>
    <s v="Fortnightly"/>
  </r>
  <r>
    <n v="3550"/>
    <n v="44"/>
    <s v="Female"/>
    <s v="T-shirt"/>
    <s v="Clothing"/>
    <n v="34"/>
    <s v="Oregon"/>
    <s v="M"/>
    <s v="Cyan"/>
    <s v="Summer"/>
    <n v="3.4"/>
    <x v="1"/>
    <s v="Credit Card"/>
    <s v="2-Day Shipping"/>
    <s v="No"/>
    <s v="No"/>
    <n v="11"/>
    <s v="Bank Transfer"/>
    <s v="Fortnightly"/>
  </r>
  <r>
    <n v="3551"/>
    <n v="63"/>
    <s v="Female"/>
    <s v="Shoes"/>
    <s v="Footwear"/>
    <n v="74"/>
    <s v="West Virginia"/>
    <s v="S"/>
    <s v="Orange"/>
    <s v="Winter"/>
    <n v="4.8"/>
    <x v="1"/>
    <s v="Venmo"/>
    <s v="Standard"/>
    <s v="No"/>
    <s v="No"/>
    <n v="32"/>
    <s v="Cash"/>
    <s v="Weekly"/>
  </r>
  <r>
    <n v="3552"/>
    <n v="66"/>
    <s v="Female"/>
    <s v="Gloves"/>
    <s v="Accessories"/>
    <n v="31"/>
    <s v="Montana"/>
    <s v="L"/>
    <s v="Black"/>
    <s v="Spring"/>
    <n v="2.6"/>
    <x v="1"/>
    <s v="Credit Card"/>
    <s v="Store Pickup"/>
    <s v="No"/>
    <s v="No"/>
    <n v="20"/>
    <s v="Venmo"/>
    <s v="Weekly"/>
  </r>
  <r>
    <n v="3553"/>
    <n v="22"/>
    <s v="Female"/>
    <s v="Sunglasses"/>
    <s v="Accessories"/>
    <n v="66"/>
    <s v="Kentucky"/>
    <s v="M"/>
    <s v="Blue"/>
    <s v="Winter"/>
    <n v="2.9"/>
    <x v="1"/>
    <s v="Credit Card"/>
    <s v="Next Day Air"/>
    <s v="No"/>
    <s v="No"/>
    <n v="3"/>
    <s v="PayPal"/>
    <s v="Quarterly"/>
  </r>
  <r>
    <n v="3554"/>
    <n v="62"/>
    <s v="Female"/>
    <s v="Shoes"/>
    <s v="Footwear"/>
    <n v="99"/>
    <s v="Minnesota"/>
    <s v="M"/>
    <s v="Charcoal"/>
    <s v="Spring"/>
    <n v="4.9000000000000004"/>
    <x v="1"/>
    <s v="Cash"/>
    <s v="Free Shipping"/>
    <s v="No"/>
    <s v="No"/>
    <n v="32"/>
    <s v="Bank Transfer"/>
    <s v="Weekly"/>
  </r>
  <r>
    <n v="3555"/>
    <n v="39"/>
    <s v="Female"/>
    <s v="Dress"/>
    <s v="Clothing"/>
    <n v="55"/>
    <s v="Louisiana"/>
    <s v="M"/>
    <s v="Indigo"/>
    <s v="Spring"/>
    <n v="5"/>
    <x v="1"/>
    <s v="Bank Transfer"/>
    <s v="Free Shipping"/>
    <s v="No"/>
    <s v="No"/>
    <n v="5"/>
    <s v="Credit Card"/>
    <s v="Fortnightly"/>
  </r>
  <r>
    <n v="3556"/>
    <n v="25"/>
    <s v="Female"/>
    <s v="Blouse"/>
    <s v="Clothing"/>
    <n v="23"/>
    <s v="Delaware"/>
    <s v="L"/>
    <s v="Silver"/>
    <s v="Spring"/>
    <n v="4.5999999999999996"/>
    <x v="1"/>
    <s v="PayPal"/>
    <s v="Next Day Air"/>
    <s v="No"/>
    <s v="No"/>
    <n v="45"/>
    <s v="Cash"/>
    <s v="Quarterly"/>
  </r>
  <r>
    <n v="3557"/>
    <n v="70"/>
    <s v="Female"/>
    <s v="Sweater"/>
    <s v="Clothing"/>
    <n v="88"/>
    <s v="Arizona"/>
    <s v="M"/>
    <s v="Brown"/>
    <s v="Fall"/>
    <n v="4.2"/>
    <x v="1"/>
    <s v="Bank Transfer"/>
    <s v="Express"/>
    <s v="No"/>
    <s v="No"/>
    <n v="43"/>
    <s v="Cash"/>
    <s v="Bi-Weekly"/>
  </r>
  <r>
    <n v="3558"/>
    <n v="52"/>
    <s v="Female"/>
    <s v="Jacket"/>
    <s v="Outerwear"/>
    <n v="26"/>
    <s v="Nevada"/>
    <s v="M"/>
    <s v="Peach"/>
    <s v="Summer"/>
    <n v="4.9000000000000004"/>
    <x v="1"/>
    <s v="PayPal"/>
    <s v="Next Day Air"/>
    <s v="No"/>
    <s v="No"/>
    <n v="1"/>
    <s v="PayPal"/>
    <s v="Every 3 Months"/>
  </r>
  <r>
    <n v="3559"/>
    <n v="68"/>
    <s v="Female"/>
    <s v="Backpack"/>
    <s v="Accessories"/>
    <n v="94"/>
    <s v="Alaska"/>
    <s v="L"/>
    <s v="Magenta"/>
    <s v="Summer"/>
    <n v="4.8"/>
    <x v="1"/>
    <s v="Credit Card"/>
    <s v="Standard"/>
    <s v="No"/>
    <s v="No"/>
    <n v="9"/>
    <s v="Venmo"/>
    <s v="Quarterly"/>
  </r>
  <r>
    <n v="3560"/>
    <n v="18"/>
    <s v="Female"/>
    <s v="Shorts"/>
    <s v="Clothing"/>
    <n v="25"/>
    <s v="Utah"/>
    <s v="M"/>
    <s v="Beige"/>
    <s v="Fall"/>
    <n v="3"/>
    <x v="1"/>
    <s v="Debit Card"/>
    <s v="Next Day Air"/>
    <s v="No"/>
    <s v="No"/>
    <n v="13"/>
    <s v="Venmo"/>
    <s v="Every 3 Months"/>
  </r>
  <r>
    <n v="3561"/>
    <n v="18"/>
    <s v="Female"/>
    <s v="Socks"/>
    <s v="Clothing"/>
    <n v="96"/>
    <s v="Kansas"/>
    <s v="XL"/>
    <s v="Violet"/>
    <s v="Fall"/>
    <n v="3.5"/>
    <x v="1"/>
    <s v="Cash"/>
    <s v="Express"/>
    <s v="No"/>
    <s v="No"/>
    <n v="5"/>
    <s v="Credit Card"/>
    <s v="Annually"/>
  </r>
  <r>
    <n v="3562"/>
    <n v="63"/>
    <s v="Female"/>
    <s v="Sneakers"/>
    <s v="Footwear"/>
    <n v="29"/>
    <s v="North Carolina"/>
    <s v="L"/>
    <s v="Black"/>
    <s v="Spring"/>
    <n v="3.4"/>
    <x v="1"/>
    <s v="Cash"/>
    <s v="Standard"/>
    <s v="No"/>
    <s v="No"/>
    <n v="39"/>
    <s v="Credit Card"/>
    <s v="Fortnightly"/>
  </r>
  <r>
    <n v="3563"/>
    <n v="47"/>
    <s v="Female"/>
    <s v="Sneakers"/>
    <s v="Footwear"/>
    <n v="36"/>
    <s v="Maryland"/>
    <s v="M"/>
    <s v="Cyan"/>
    <s v="Winter"/>
    <n v="3.4"/>
    <x v="1"/>
    <s v="PayPal"/>
    <s v="Free Shipping"/>
    <s v="No"/>
    <s v="No"/>
    <n v="7"/>
    <s v="Bank Transfer"/>
    <s v="Weekly"/>
  </r>
  <r>
    <n v="3564"/>
    <n v="43"/>
    <s v="Female"/>
    <s v="Blouse"/>
    <s v="Clothing"/>
    <n v="90"/>
    <s v="Maine"/>
    <s v="M"/>
    <s v="Green"/>
    <s v="Summer"/>
    <n v="4.9000000000000004"/>
    <x v="1"/>
    <s v="Credit Card"/>
    <s v="Standard"/>
    <s v="No"/>
    <s v="No"/>
    <n v="8"/>
    <s v="Credit Card"/>
    <s v="Every 3 Months"/>
  </r>
  <r>
    <n v="3565"/>
    <n v="60"/>
    <s v="Female"/>
    <s v="Gloves"/>
    <s v="Accessories"/>
    <n v="38"/>
    <s v="Illinois"/>
    <s v="S"/>
    <s v="Brown"/>
    <s v="Summer"/>
    <n v="4.4000000000000004"/>
    <x v="1"/>
    <s v="PayPal"/>
    <s v="Free Shipping"/>
    <s v="No"/>
    <s v="No"/>
    <n v="40"/>
    <s v="Venmo"/>
    <s v="Annually"/>
  </r>
  <r>
    <n v="3566"/>
    <n v="49"/>
    <s v="Female"/>
    <s v="Handbag"/>
    <s v="Accessories"/>
    <n v="52"/>
    <s v="Pennsylvania"/>
    <s v="S"/>
    <s v="Gray"/>
    <s v="Spring"/>
    <n v="4.2"/>
    <x v="1"/>
    <s v="Cash"/>
    <s v="Store Pickup"/>
    <s v="No"/>
    <s v="No"/>
    <n v="35"/>
    <s v="PayPal"/>
    <s v="Monthly"/>
  </r>
  <r>
    <n v="3567"/>
    <n v="28"/>
    <s v="Female"/>
    <s v="Jeans"/>
    <s v="Clothing"/>
    <n v="88"/>
    <s v="Alaska"/>
    <s v="S"/>
    <s v="Orange"/>
    <s v="Spring"/>
    <n v="3.1"/>
    <x v="1"/>
    <s v="Credit Card"/>
    <s v="Next Day Air"/>
    <s v="No"/>
    <s v="No"/>
    <n v="14"/>
    <s v="Venmo"/>
    <s v="Monthly"/>
  </r>
  <r>
    <n v="3568"/>
    <n v="32"/>
    <s v="Female"/>
    <s v="Scarf"/>
    <s v="Accessories"/>
    <n v="56"/>
    <s v="New Mexico"/>
    <s v="S"/>
    <s v="Silver"/>
    <s v="Summer"/>
    <n v="4"/>
    <x v="1"/>
    <s v="Venmo"/>
    <s v="Next Day Air"/>
    <s v="No"/>
    <s v="No"/>
    <n v="26"/>
    <s v="Credit Card"/>
    <s v="Monthly"/>
  </r>
  <r>
    <n v="3569"/>
    <n v="29"/>
    <s v="Female"/>
    <s v="Sandals"/>
    <s v="Footwear"/>
    <n v="71"/>
    <s v="Arkansas"/>
    <s v="M"/>
    <s v="Purple"/>
    <s v="Spring"/>
    <n v="4.8"/>
    <x v="1"/>
    <s v="Cash"/>
    <s v="Next Day Air"/>
    <s v="No"/>
    <s v="No"/>
    <n v="14"/>
    <s v="PayPal"/>
    <s v="Quarterly"/>
  </r>
  <r>
    <n v="3570"/>
    <n v="35"/>
    <s v="Female"/>
    <s v="Sandals"/>
    <s v="Footwear"/>
    <n v="94"/>
    <s v="Alaska"/>
    <s v="M"/>
    <s v="Olive"/>
    <s v="Fall"/>
    <n v="3.3"/>
    <x v="1"/>
    <s v="Credit Card"/>
    <s v="Express"/>
    <s v="No"/>
    <s v="No"/>
    <n v="9"/>
    <s v="Bank Transfer"/>
    <s v="Fortnightly"/>
  </r>
  <r>
    <n v="3571"/>
    <n v="23"/>
    <s v="Female"/>
    <s v="Dress"/>
    <s v="Clothing"/>
    <n v="97"/>
    <s v="Louisiana"/>
    <s v="XL"/>
    <s v="Teal"/>
    <s v="Winter"/>
    <n v="4.7"/>
    <x v="1"/>
    <s v="PayPal"/>
    <s v="Standard"/>
    <s v="No"/>
    <s v="No"/>
    <n v="32"/>
    <s v="Debit Card"/>
    <s v="Annually"/>
  </r>
  <r>
    <n v="3572"/>
    <n v="70"/>
    <s v="Female"/>
    <s v="Skirt"/>
    <s v="Clothing"/>
    <n v="27"/>
    <s v="North Dakota"/>
    <s v="M"/>
    <s v="White"/>
    <s v="Summer"/>
    <n v="3.2"/>
    <x v="1"/>
    <s v="Cash"/>
    <s v="Standard"/>
    <s v="No"/>
    <s v="No"/>
    <n v="15"/>
    <s v="Bank Transfer"/>
    <s v="Every 3 Months"/>
  </r>
  <r>
    <n v="3573"/>
    <n v="23"/>
    <s v="Female"/>
    <s v="Shorts"/>
    <s v="Clothing"/>
    <n v="28"/>
    <s v="Rhode Island"/>
    <s v="M"/>
    <s v="Black"/>
    <s v="Spring"/>
    <n v="5"/>
    <x v="1"/>
    <s v="Bank Transfer"/>
    <s v="Standard"/>
    <s v="No"/>
    <s v="No"/>
    <n v="25"/>
    <s v="Credit Card"/>
    <s v="Monthly"/>
  </r>
  <r>
    <n v="3574"/>
    <n v="43"/>
    <s v="Female"/>
    <s v="Jeans"/>
    <s v="Clothing"/>
    <n v="67"/>
    <s v="Connecticut"/>
    <s v="L"/>
    <s v="Maroon"/>
    <s v="Fall"/>
    <n v="4.9000000000000004"/>
    <x v="1"/>
    <s v="Cash"/>
    <s v="Free Shipping"/>
    <s v="No"/>
    <s v="No"/>
    <n v="27"/>
    <s v="PayPal"/>
    <s v="Monthly"/>
  </r>
  <r>
    <n v="3575"/>
    <n v="29"/>
    <s v="Female"/>
    <s v="Socks"/>
    <s v="Clothing"/>
    <n v="70"/>
    <s v="New York"/>
    <s v="M"/>
    <s v="Cyan"/>
    <s v="Fall"/>
    <n v="4.9000000000000004"/>
    <x v="1"/>
    <s v="Cash"/>
    <s v="Express"/>
    <s v="No"/>
    <s v="No"/>
    <n v="39"/>
    <s v="Bank Transfer"/>
    <s v="Quarterly"/>
  </r>
  <r>
    <n v="3576"/>
    <n v="61"/>
    <s v="Female"/>
    <s v="Coat"/>
    <s v="Outerwear"/>
    <n v="95"/>
    <s v="Kentucky"/>
    <s v="M"/>
    <s v="Violet"/>
    <s v="Fall"/>
    <n v="3.7"/>
    <x v="1"/>
    <s v="Cash"/>
    <s v="Express"/>
    <s v="No"/>
    <s v="No"/>
    <n v="49"/>
    <s v="Venmo"/>
    <s v="Bi-Weekly"/>
  </r>
  <r>
    <n v="3577"/>
    <n v="29"/>
    <s v="Female"/>
    <s v="Boots"/>
    <s v="Footwear"/>
    <n v="24"/>
    <s v="Maine"/>
    <s v="L"/>
    <s v="Yellow"/>
    <s v="Spring"/>
    <n v="3"/>
    <x v="1"/>
    <s v="Cash"/>
    <s v="Express"/>
    <s v="No"/>
    <s v="No"/>
    <n v="12"/>
    <s v="Venmo"/>
    <s v="Bi-Weekly"/>
  </r>
  <r>
    <n v="3578"/>
    <n v="66"/>
    <s v="Female"/>
    <s v="Belt"/>
    <s v="Accessories"/>
    <n v="35"/>
    <s v="Missouri"/>
    <s v="S"/>
    <s v="Yellow"/>
    <s v="Winter"/>
    <n v="2.6"/>
    <x v="1"/>
    <s v="PayPal"/>
    <s v="Standard"/>
    <s v="No"/>
    <s v="No"/>
    <n v="13"/>
    <s v="Bank Transfer"/>
    <s v="Weekly"/>
  </r>
  <r>
    <n v="3579"/>
    <n v="46"/>
    <s v="Female"/>
    <s v="Shoes"/>
    <s v="Footwear"/>
    <n v="22"/>
    <s v="Georgia"/>
    <s v="L"/>
    <s v="Olive"/>
    <s v="Winter"/>
    <n v="2.6"/>
    <x v="1"/>
    <s v="Credit Card"/>
    <s v="Standard"/>
    <s v="No"/>
    <s v="No"/>
    <n v="22"/>
    <s v="Bank Transfer"/>
    <s v="Quarterly"/>
  </r>
  <r>
    <n v="3580"/>
    <n v="34"/>
    <s v="Female"/>
    <s v="Scarf"/>
    <s v="Accessories"/>
    <n v="66"/>
    <s v="Arizona"/>
    <s v="L"/>
    <s v="Olive"/>
    <s v="Fall"/>
    <n v="4.8"/>
    <x v="1"/>
    <s v="Bank Transfer"/>
    <s v="Standard"/>
    <s v="No"/>
    <s v="No"/>
    <n v="19"/>
    <s v="Credit Card"/>
    <s v="Every 3 Months"/>
  </r>
  <r>
    <n v="3581"/>
    <n v="51"/>
    <s v="Female"/>
    <s v="Blouse"/>
    <s v="Clothing"/>
    <n v="83"/>
    <s v="New Hampshire"/>
    <s v="M"/>
    <s v="Magenta"/>
    <s v="Summer"/>
    <n v="3.2"/>
    <x v="1"/>
    <s v="Bank Transfer"/>
    <s v="2-Day Shipping"/>
    <s v="No"/>
    <s v="No"/>
    <n v="3"/>
    <s v="Cash"/>
    <s v="Bi-Weekly"/>
  </r>
  <r>
    <n v="3582"/>
    <n v="26"/>
    <s v="Female"/>
    <s v="Dress"/>
    <s v="Clothing"/>
    <n v="95"/>
    <s v="Georgia"/>
    <s v="M"/>
    <s v="Orange"/>
    <s v="Fall"/>
    <n v="4.9000000000000004"/>
    <x v="1"/>
    <s v="Venmo"/>
    <s v="Next Day Air"/>
    <s v="No"/>
    <s v="No"/>
    <n v="50"/>
    <s v="Credit Card"/>
    <s v="Weekly"/>
  </r>
  <r>
    <n v="3583"/>
    <n v="23"/>
    <s v="Female"/>
    <s v="Shorts"/>
    <s v="Clothing"/>
    <n v="41"/>
    <s v="California"/>
    <s v="S"/>
    <s v="Beige"/>
    <s v="Summer"/>
    <n v="3.4"/>
    <x v="1"/>
    <s v="Cash"/>
    <s v="2-Day Shipping"/>
    <s v="No"/>
    <s v="No"/>
    <n v="15"/>
    <s v="PayPal"/>
    <s v="Annually"/>
  </r>
  <r>
    <n v="3584"/>
    <n v="52"/>
    <s v="Female"/>
    <s v="Blouse"/>
    <s v="Clothing"/>
    <n v="77"/>
    <s v="Arizona"/>
    <s v="L"/>
    <s v="Brown"/>
    <s v="Summer"/>
    <n v="2.7"/>
    <x v="1"/>
    <s v="Debit Card"/>
    <s v="Store Pickup"/>
    <s v="No"/>
    <s v="No"/>
    <n v="44"/>
    <s v="Credit Card"/>
    <s v="Every 3 Months"/>
  </r>
  <r>
    <n v="3585"/>
    <n v="39"/>
    <s v="Female"/>
    <s v="Sneakers"/>
    <s v="Footwear"/>
    <n v="52"/>
    <s v="Florida"/>
    <s v="L"/>
    <s v="Indigo"/>
    <s v="Fall"/>
    <n v="4.8"/>
    <x v="1"/>
    <s v="Debit Card"/>
    <s v="Express"/>
    <s v="No"/>
    <s v="No"/>
    <n v="48"/>
    <s v="Debit Card"/>
    <s v="Monthly"/>
  </r>
  <r>
    <n v="3586"/>
    <n v="39"/>
    <s v="Female"/>
    <s v="Gloves"/>
    <s v="Accessories"/>
    <n v="41"/>
    <s v="New York"/>
    <s v="XL"/>
    <s v="Gray"/>
    <s v="Winter"/>
    <n v="4.0999999999999996"/>
    <x v="1"/>
    <s v="Cash"/>
    <s v="Standard"/>
    <s v="No"/>
    <s v="No"/>
    <n v="4"/>
    <s v="Venmo"/>
    <s v="Bi-Weekly"/>
  </r>
  <r>
    <n v="3587"/>
    <n v="33"/>
    <s v="Female"/>
    <s v="Hoodie"/>
    <s v="Clothing"/>
    <n v="28"/>
    <s v="Idaho"/>
    <s v="M"/>
    <s v="Yellow"/>
    <s v="Winter"/>
    <n v="4.5999999999999996"/>
    <x v="1"/>
    <s v="PayPal"/>
    <s v="Store Pickup"/>
    <s v="No"/>
    <s v="No"/>
    <n v="12"/>
    <s v="PayPal"/>
    <s v="Bi-Weekly"/>
  </r>
  <r>
    <n v="3588"/>
    <n v="33"/>
    <s v="Female"/>
    <s v="Sweater"/>
    <s v="Clothing"/>
    <n v="90"/>
    <s v="Virginia"/>
    <s v="S"/>
    <s v="Violet"/>
    <s v="Summer"/>
    <n v="4.4000000000000004"/>
    <x v="1"/>
    <s v="Debit Card"/>
    <s v="Standard"/>
    <s v="No"/>
    <s v="No"/>
    <n v="33"/>
    <s v="Debit Card"/>
    <s v="Annually"/>
  </r>
  <r>
    <n v="3589"/>
    <n v="23"/>
    <s v="Female"/>
    <s v="Sunglasses"/>
    <s v="Accessories"/>
    <n v="55"/>
    <s v="Michigan"/>
    <s v="M"/>
    <s v="Magenta"/>
    <s v="Spring"/>
    <n v="3.5"/>
    <x v="1"/>
    <s v="Bank Transfer"/>
    <s v="2-Day Shipping"/>
    <s v="No"/>
    <s v="No"/>
    <n v="40"/>
    <s v="Cash"/>
    <s v="Annually"/>
  </r>
  <r>
    <n v="3590"/>
    <n v="31"/>
    <s v="Female"/>
    <s v="Belt"/>
    <s v="Accessories"/>
    <n v="73"/>
    <s v="New Hampshire"/>
    <s v="M"/>
    <s v="Blue"/>
    <s v="Spring"/>
    <n v="4.8"/>
    <x v="1"/>
    <s v="Cash"/>
    <s v="Next Day Air"/>
    <s v="No"/>
    <s v="No"/>
    <n v="38"/>
    <s v="Cash"/>
    <s v="Every 3 Months"/>
  </r>
  <r>
    <n v="3591"/>
    <n v="27"/>
    <s v="Female"/>
    <s v="Dress"/>
    <s v="Clothing"/>
    <n v="87"/>
    <s v="South Dakota"/>
    <s v="M"/>
    <s v="Gray"/>
    <s v="Fall"/>
    <n v="2.9"/>
    <x v="1"/>
    <s v="PayPal"/>
    <s v="2-Day Shipping"/>
    <s v="No"/>
    <s v="No"/>
    <n v="19"/>
    <s v="Venmo"/>
    <s v="Every 3 Months"/>
  </r>
  <r>
    <n v="3592"/>
    <n v="48"/>
    <s v="Female"/>
    <s v="Jacket"/>
    <s v="Outerwear"/>
    <n v="89"/>
    <s v="South Dakota"/>
    <s v="M"/>
    <s v="Gold"/>
    <s v="Winter"/>
    <n v="3.2"/>
    <x v="1"/>
    <s v="Cash"/>
    <s v="2-Day Shipping"/>
    <s v="No"/>
    <s v="No"/>
    <n v="38"/>
    <s v="Bank Transfer"/>
    <s v="Quarterly"/>
  </r>
  <r>
    <n v="3593"/>
    <n v="61"/>
    <s v="Female"/>
    <s v="Boots"/>
    <s v="Footwear"/>
    <n v="82"/>
    <s v="New Jersey"/>
    <s v="L"/>
    <s v="Lavender"/>
    <s v="Spring"/>
    <n v="4.4000000000000004"/>
    <x v="1"/>
    <s v="Cash"/>
    <s v="2-Day Shipping"/>
    <s v="No"/>
    <s v="No"/>
    <n v="18"/>
    <s v="Venmo"/>
    <s v="Fortnightly"/>
  </r>
  <r>
    <n v="3594"/>
    <n v="63"/>
    <s v="Female"/>
    <s v="Sandals"/>
    <s v="Footwear"/>
    <n v="80"/>
    <s v="Wyoming"/>
    <s v="M"/>
    <s v="Black"/>
    <s v="Spring"/>
    <n v="4.5999999999999996"/>
    <x v="1"/>
    <s v="Bank Transfer"/>
    <s v="Next Day Air"/>
    <s v="No"/>
    <s v="No"/>
    <n v="24"/>
    <s v="PayPal"/>
    <s v="Monthly"/>
  </r>
  <r>
    <n v="3595"/>
    <n v="19"/>
    <s v="Female"/>
    <s v="Scarf"/>
    <s v="Accessories"/>
    <n v="87"/>
    <s v="Alabama"/>
    <s v="L"/>
    <s v="Charcoal"/>
    <s v="Summer"/>
    <n v="2.6"/>
    <x v="1"/>
    <s v="PayPal"/>
    <s v="2-Day Shipping"/>
    <s v="No"/>
    <s v="No"/>
    <n v="29"/>
    <s v="Venmo"/>
    <s v="Quarterly"/>
  </r>
  <r>
    <n v="3596"/>
    <n v="21"/>
    <s v="Female"/>
    <s v="Blouse"/>
    <s v="Clothing"/>
    <n v="41"/>
    <s v="South Dakota"/>
    <s v="M"/>
    <s v="Violet"/>
    <s v="Spring"/>
    <n v="3.1"/>
    <x v="1"/>
    <s v="Cash"/>
    <s v="Store Pickup"/>
    <s v="No"/>
    <s v="No"/>
    <n v="14"/>
    <s v="PayPal"/>
    <s v="Annually"/>
  </r>
  <r>
    <n v="3597"/>
    <n v="28"/>
    <s v="Female"/>
    <s v="Hoodie"/>
    <s v="Clothing"/>
    <n v="83"/>
    <s v="South Carolina"/>
    <s v="M"/>
    <s v="Charcoal"/>
    <s v="Spring"/>
    <n v="4.3"/>
    <x v="1"/>
    <s v="Bank Transfer"/>
    <s v="Standard"/>
    <s v="No"/>
    <s v="No"/>
    <n v="44"/>
    <s v="Cash"/>
    <s v="Fortnightly"/>
  </r>
  <r>
    <n v="3598"/>
    <n v="29"/>
    <s v="Female"/>
    <s v="Sunglasses"/>
    <s v="Accessories"/>
    <n v="71"/>
    <s v="New Mexico"/>
    <s v="M"/>
    <s v="Maroon"/>
    <s v="Summer"/>
    <n v="3.1"/>
    <x v="1"/>
    <s v="Cash"/>
    <s v="Standard"/>
    <s v="No"/>
    <s v="No"/>
    <n v="18"/>
    <s v="Bank Transfer"/>
    <s v="Quarterly"/>
  </r>
  <r>
    <n v="3599"/>
    <n v="23"/>
    <s v="Female"/>
    <s v="Hoodie"/>
    <s v="Clothing"/>
    <n v="76"/>
    <s v="Connecticut"/>
    <s v="XL"/>
    <s v="Purple"/>
    <s v="Spring"/>
    <n v="4.5999999999999996"/>
    <x v="1"/>
    <s v="Bank Transfer"/>
    <s v="Store Pickup"/>
    <s v="No"/>
    <s v="No"/>
    <n v="19"/>
    <s v="Bank Transfer"/>
    <s v="Bi-Weekly"/>
  </r>
  <r>
    <n v="3600"/>
    <n v="37"/>
    <s v="Female"/>
    <s v="Scarf"/>
    <s v="Accessories"/>
    <n v="34"/>
    <s v="Kansas"/>
    <s v="S"/>
    <s v="Peach"/>
    <s v="Spring"/>
    <n v="4.5999999999999996"/>
    <x v="1"/>
    <s v="Cash"/>
    <s v="Express"/>
    <s v="No"/>
    <s v="No"/>
    <n v="4"/>
    <s v="Cash"/>
    <s v="Weekly"/>
  </r>
  <r>
    <n v="3601"/>
    <n v="67"/>
    <s v="Female"/>
    <s v="Dress"/>
    <s v="Clothing"/>
    <n v="81"/>
    <s v="South Carolina"/>
    <s v="XL"/>
    <s v="Olive"/>
    <s v="Spring"/>
    <n v="2.7"/>
    <x v="1"/>
    <s v="PayPal"/>
    <s v="Free Shipping"/>
    <s v="No"/>
    <s v="No"/>
    <n v="25"/>
    <s v="Cash"/>
    <s v="Bi-Weekly"/>
  </r>
  <r>
    <n v="3602"/>
    <n v="34"/>
    <s v="Female"/>
    <s v="T-shirt"/>
    <s v="Clothing"/>
    <n v="47"/>
    <s v="North Carolina"/>
    <s v="M"/>
    <s v="Indigo"/>
    <s v="Summer"/>
    <n v="3"/>
    <x v="1"/>
    <s v="Debit Card"/>
    <s v="Next Day Air"/>
    <s v="No"/>
    <s v="No"/>
    <n v="3"/>
    <s v="PayPal"/>
    <s v="Monthly"/>
  </r>
  <r>
    <n v="3603"/>
    <n v="58"/>
    <s v="Female"/>
    <s v="Skirt"/>
    <s v="Clothing"/>
    <n v="36"/>
    <s v="Wyoming"/>
    <s v="S"/>
    <s v="Magenta"/>
    <s v="Summer"/>
    <n v="3.3"/>
    <x v="1"/>
    <s v="Bank Transfer"/>
    <s v="Store Pickup"/>
    <s v="No"/>
    <s v="No"/>
    <n v="40"/>
    <s v="Debit Card"/>
    <s v="Quarterly"/>
  </r>
  <r>
    <n v="3604"/>
    <n v="45"/>
    <s v="Female"/>
    <s v="Jeans"/>
    <s v="Clothing"/>
    <n v="51"/>
    <s v="Louisiana"/>
    <s v="M"/>
    <s v="Gold"/>
    <s v="Spring"/>
    <n v="2.7"/>
    <x v="1"/>
    <s v="Debit Card"/>
    <s v="Free Shipping"/>
    <s v="No"/>
    <s v="No"/>
    <n v="5"/>
    <s v="Cash"/>
    <s v="Weekly"/>
  </r>
  <r>
    <n v="3605"/>
    <n v="63"/>
    <s v="Female"/>
    <s v="Hoodie"/>
    <s v="Clothing"/>
    <n v="86"/>
    <s v="Louisiana"/>
    <s v="M"/>
    <s v="Orange"/>
    <s v="Fall"/>
    <n v="3.3"/>
    <x v="1"/>
    <s v="Bank Transfer"/>
    <s v="Standard"/>
    <s v="No"/>
    <s v="No"/>
    <n v="17"/>
    <s v="Debit Card"/>
    <s v="Annually"/>
  </r>
  <r>
    <n v="3606"/>
    <n v="68"/>
    <s v="Female"/>
    <s v="Jeans"/>
    <s v="Clothing"/>
    <n v="41"/>
    <s v="Alabama"/>
    <s v="M"/>
    <s v="Gold"/>
    <s v="Fall"/>
    <n v="4.3"/>
    <x v="1"/>
    <s v="Venmo"/>
    <s v="Store Pickup"/>
    <s v="No"/>
    <s v="No"/>
    <n v="36"/>
    <s v="Bank Transfer"/>
    <s v="Every 3 Months"/>
  </r>
  <r>
    <n v="3607"/>
    <n v="41"/>
    <s v="Female"/>
    <s v="Sandals"/>
    <s v="Footwear"/>
    <n v="90"/>
    <s v="Minnesota"/>
    <s v="XL"/>
    <s v="Purple"/>
    <s v="Fall"/>
    <n v="4.8"/>
    <x v="1"/>
    <s v="Cash"/>
    <s v="Express"/>
    <s v="No"/>
    <s v="No"/>
    <n v="41"/>
    <s v="Venmo"/>
    <s v="Annually"/>
  </r>
  <r>
    <n v="3608"/>
    <n v="50"/>
    <s v="Female"/>
    <s v="Hat"/>
    <s v="Accessories"/>
    <n v="93"/>
    <s v="New Mexico"/>
    <s v="L"/>
    <s v="Charcoal"/>
    <s v="Fall"/>
    <n v="3.3"/>
    <x v="1"/>
    <s v="Debit Card"/>
    <s v="Standard"/>
    <s v="No"/>
    <s v="No"/>
    <n v="20"/>
    <s v="Venmo"/>
    <s v="Bi-Weekly"/>
  </r>
  <r>
    <n v="3609"/>
    <n v="24"/>
    <s v="Female"/>
    <s v="Gloves"/>
    <s v="Accessories"/>
    <n v="56"/>
    <s v="Tennessee"/>
    <s v="M"/>
    <s v="Cyan"/>
    <s v="Fall"/>
    <n v="4.3"/>
    <x v="1"/>
    <s v="Bank Transfer"/>
    <s v="Next Day Air"/>
    <s v="No"/>
    <s v="No"/>
    <n v="2"/>
    <s v="Cash"/>
    <s v="Every 3 Months"/>
  </r>
  <r>
    <n v="3610"/>
    <n v="21"/>
    <s v="Female"/>
    <s v="Socks"/>
    <s v="Clothing"/>
    <n v="39"/>
    <s v="New Mexico"/>
    <s v="M"/>
    <s v="Cyan"/>
    <s v="Summer"/>
    <n v="3"/>
    <x v="1"/>
    <s v="Debit Card"/>
    <s v="2-Day Shipping"/>
    <s v="No"/>
    <s v="No"/>
    <n v="31"/>
    <s v="Debit Card"/>
    <s v="Monthly"/>
  </r>
  <r>
    <n v="3611"/>
    <n v="18"/>
    <s v="Female"/>
    <s v="Jacket"/>
    <s v="Outerwear"/>
    <n v="86"/>
    <s v="Texas"/>
    <s v="XL"/>
    <s v="Green"/>
    <s v="Fall"/>
    <n v="4.8"/>
    <x v="1"/>
    <s v="Credit Card"/>
    <s v="2-Day Shipping"/>
    <s v="No"/>
    <s v="No"/>
    <n v="23"/>
    <s v="Bank Transfer"/>
    <s v="Fortnightly"/>
  </r>
  <r>
    <n v="3612"/>
    <n v="63"/>
    <s v="Female"/>
    <s v="T-shirt"/>
    <s v="Clothing"/>
    <n v="82"/>
    <s v="Washington"/>
    <s v="M"/>
    <s v="Silver"/>
    <s v="Spring"/>
    <n v="2.9"/>
    <x v="1"/>
    <s v="PayPal"/>
    <s v="Standard"/>
    <s v="No"/>
    <s v="No"/>
    <n v="30"/>
    <s v="Credit Card"/>
    <s v="Annually"/>
  </r>
  <r>
    <n v="3613"/>
    <n v="47"/>
    <s v="Female"/>
    <s v="Sandals"/>
    <s v="Footwear"/>
    <n v="29"/>
    <s v="Michigan"/>
    <s v="M"/>
    <s v="Teal"/>
    <s v="Summer"/>
    <n v="3.6"/>
    <x v="1"/>
    <s v="Credit Card"/>
    <s v="Standard"/>
    <s v="No"/>
    <s v="No"/>
    <n v="26"/>
    <s v="Cash"/>
    <s v="Every 3 Months"/>
  </r>
  <r>
    <n v="3614"/>
    <n v="58"/>
    <s v="Female"/>
    <s v="Hat"/>
    <s v="Accessories"/>
    <n v="27"/>
    <s v="Minnesota"/>
    <s v="M"/>
    <s v="Magenta"/>
    <s v="Fall"/>
    <n v="3.5"/>
    <x v="1"/>
    <s v="Cash"/>
    <s v="Store Pickup"/>
    <s v="No"/>
    <s v="No"/>
    <n v="40"/>
    <s v="Venmo"/>
    <s v="Annually"/>
  </r>
  <r>
    <n v="3615"/>
    <n v="46"/>
    <s v="Female"/>
    <s v="Gloves"/>
    <s v="Accessories"/>
    <n v="25"/>
    <s v="Delaware"/>
    <s v="L"/>
    <s v="Maroon"/>
    <s v="Spring"/>
    <n v="4.7"/>
    <x v="1"/>
    <s v="Bank Transfer"/>
    <s v="2-Day Shipping"/>
    <s v="No"/>
    <s v="No"/>
    <n v="19"/>
    <s v="Bank Transfer"/>
    <s v="Annually"/>
  </r>
  <r>
    <n v="3616"/>
    <n v="35"/>
    <s v="Female"/>
    <s v="Dress"/>
    <s v="Clothing"/>
    <n v="31"/>
    <s v="California"/>
    <s v="M"/>
    <s v="Gold"/>
    <s v="Winter"/>
    <n v="4.4000000000000004"/>
    <x v="1"/>
    <s v="Bank Transfer"/>
    <s v="Free Shipping"/>
    <s v="No"/>
    <s v="No"/>
    <n v="4"/>
    <s v="Credit Card"/>
    <s v="Monthly"/>
  </r>
  <r>
    <n v="3617"/>
    <n v="42"/>
    <s v="Female"/>
    <s v="Hoodie"/>
    <s v="Clothing"/>
    <n v="23"/>
    <s v="Wisconsin"/>
    <s v="L"/>
    <s v="Purple"/>
    <s v="Winter"/>
    <n v="3.3"/>
    <x v="1"/>
    <s v="Cash"/>
    <s v="Store Pickup"/>
    <s v="No"/>
    <s v="No"/>
    <n v="33"/>
    <s v="Debit Card"/>
    <s v="Fortnightly"/>
  </r>
  <r>
    <n v="3618"/>
    <n v="48"/>
    <s v="Female"/>
    <s v="Belt"/>
    <s v="Accessories"/>
    <n v="47"/>
    <s v="Kentucky"/>
    <s v="M"/>
    <s v="Lavender"/>
    <s v="Fall"/>
    <n v="4.3"/>
    <x v="1"/>
    <s v="Debit Card"/>
    <s v="Express"/>
    <s v="No"/>
    <s v="No"/>
    <n v="29"/>
    <s v="Debit Card"/>
    <s v="Monthly"/>
  </r>
  <r>
    <n v="3619"/>
    <n v="28"/>
    <s v="Female"/>
    <s v="Gloves"/>
    <s v="Accessories"/>
    <n v="67"/>
    <s v="Nevada"/>
    <s v="M"/>
    <s v="Maroon"/>
    <s v="Fall"/>
    <n v="4"/>
    <x v="1"/>
    <s v="Venmo"/>
    <s v="2-Day Shipping"/>
    <s v="No"/>
    <s v="No"/>
    <n v="47"/>
    <s v="PayPal"/>
    <s v="Bi-Weekly"/>
  </r>
  <r>
    <n v="3620"/>
    <n v="44"/>
    <s v="Female"/>
    <s v="Scarf"/>
    <s v="Accessories"/>
    <n v="75"/>
    <s v="North Carolina"/>
    <s v="S"/>
    <s v="Magenta"/>
    <s v="Winter"/>
    <n v="4.9000000000000004"/>
    <x v="1"/>
    <s v="Cash"/>
    <s v="2-Day Shipping"/>
    <s v="No"/>
    <s v="No"/>
    <n v="50"/>
    <s v="Venmo"/>
    <s v="Weekly"/>
  </r>
  <r>
    <n v="3621"/>
    <n v="60"/>
    <s v="Female"/>
    <s v="Sandals"/>
    <s v="Footwear"/>
    <n v="82"/>
    <s v="Louisiana"/>
    <s v="M"/>
    <s v="Turquoise"/>
    <s v="Summer"/>
    <n v="2.9"/>
    <x v="1"/>
    <s v="Credit Card"/>
    <s v="Express"/>
    <s v="No"/>
    <s v="No"/>
    <n v="28"/>
    <s v="Credit Card"/>
    <s v="Fortnightly"/>
  </r>
  <r>
    <n v="3622"/>
    <n v="38"/>
    <s v="Female"/>
    <s v="Sneakers"/>
    <s v="Footwear"/>
    <n v="32"/>
    <s v="New Jersey"/>
    <s v="XL"/>
    <s v="Silver"/>
    <s v="Summer"/>
    <n v="4"/>
    <x v="1"/>
    <s v="Venmo"/>
    <s v="2-Day Shipping"/>
    <s v="No"/>
    <s v="No"/>
    <n v="5"/>
    <s v="Cash"/>
    <s v="Fortnightly"/>
  </r>
  <r>
    <n v="3623"/>
    <n v="46"/>
    <s v="Female"/>
    <s v="Dress"/>
    <s v="Clothing"/>
    <n v="41"/>
    <s v="Wisconsin"/>
    <s v="M"/>
    <s v="Purple"/>
    <s v="Fall"/>
    <n v="4.3"/>
    <x v="1"/>
    <s v="Bank Transfer"/>
    <s v="Store Pickup"/>
    <s v="No"/>
    <s v="No"/>
    <n v="12"/>
    <s v="Credit Card"/>
    <s v="Annually"/>
  </r>
  <r>
    <n v="3624"/>
    <n v="39"/>
    <s v="Female"/>
    <s v="Jewelry"/>
    <s v="Accessories"/>
    <n v="89"/>
    <s v="Arkansas"/>
    <s v="M"/>
    <s v="Violet"/>
    <s v="Winter"/>
    <n v="2.7"/>
    <x v="1"/>
    <s v="Venmo"/>
    <s v="2-Day Shipping"/>
    <s v="No"/>
    <s v="No"/>
    <n v="4"/>
    <s v="PayPal"/>
    <s v="Weekly"/>
  </r>
  <r>
    <n v="3625"/>
    <n v="22"/>
    <s v="Female"/>
    <s v="Hat"/>
    <s v="Accessories"/>
    <n v="82"/>
    <s v="Texas"/>
    <s v="XL"/>
    <s v="Peach"/>
    <s v="Fall"/>
    <n v="5"/>
    <x v="1"/>
    <s v="PayPal"/>
    <s v="Store Pickup"/>
    <s v="No"/>
    <s v="No"/>
    <n v="22"/>
    <s v="Bank Transfer"/>
    <s v="Bi-Weekly"/>
  </r>
  <r>
    <n v="3626"/>
    <n v="44"/>
    <s v="Female"/>
    <s v="Scarf"/>
    <s v="Accessories"/>
    <n v="99"/>
    <s v="Illinois"/>
    <s v="L"/>
    <s v="Green"/>
    <s v="Winter"/>
    <n v="4.4000000000000004"/>
    <x v="1"/>
    <s v="Debit Card"/>
    <s v="Express"/>
    <s v="No"/>
    <s v="No"/>
    <n v="32"/>
    <s v="PayPal"/>
    <s v="Weekly"/>
  </r>
  <r>
    <n v="3627"/>
    <n v="69"/>
    <s v="Female"/>
    <s v="Blouse"/>
    <s v="Clothing"/>
    <n v="98"/>
    <s v="Mississippi"/>
    <s v="L"/>
    <s v="Teal"/>
    <s v="Fall"/>
    <n v="3.5"/>
    <x v="1"/>
    <s v="Bank Transfer"/>
    <s v="Express"/>
    <s v="No"/>
    <s v="No"/>
    <n v="32"/>
    <s v="Venmo"/>
    <s v="Quarterly"/>
  </r>
  <r>
    <n v="3628"/>
    <n v="39"/>
    <s v="Female"/>
    <s v="Belt"/>
    <s v="Accessories"/>
    <n v="54"/>
    <s v="Delaware"/>
    <s v="M"/>
    <s v="Silver"/>
    <s v="Winter"/>
    <n v="3.3"/>
    <x v="1"/>
    <s v="Credit Card"/>
    <s v="Next Day Air"/>
    <s v="No"/>
    <s v="No"/>
    <n v="48"/>
    <s v="Cash"/>
    <s v="Every 3 Months"/>
  </r>
  <r>
    <n v="3629"/>
    <n v="53"/>
    <s v="Female"/>
    <s v="Blouse"/>
    <s v="Clothing"/>
    <n v="88"/>
    <s v="Georgia"/>
    <s v="L"/>
    <s v="Purple"/>
    <s v="Summer"/>
    <n v="3.8"/>
    <x v="1"/>
    <s v="Cash"/>
    <s v="Free Shipping"/>
    <s v="No"/>
    <s v="No"/>
    <n v="35"/>
    <s v="Credit Card"/>
    <s v="Monthly"/>
  </r>
  <r>
    <n v="3630"/>
    <n v="52"/>
    <s v="Female"/>
    <s v="T-shirt"/>
    <s v="Clothing"/>
    <n v="43"/>
    <s v="Kansas"/>
    <s v="L"/>
    <s v="Lavender"/>
    <s v="Summer"/>
    <n v="4.5"/>
    <x v="1"/>
    <s v="Credit Card"/>
    <s v="Standard"/>
    <s v="No"/>
    <s v="No"/>
    <n v="44"/>
    <s v="Debit Card"/>
    <s v="Fortnightly"/>
  </r>
  <r>
    <n v="3631"/>
    <n v="65"/>
    <s v="Female"/>
    <s v="Hat"/>
    <s v="Accessories"/>
    <n v="73"/>
    <s v="Oklahoma"/>
    <s v="M"/>
    <s v="Lavender"/>
    <s v="Winter"/>
    <n v="4.8"/>
    <x v="1"/>
    <s v="Credit Card"/>
    <s v="Store Pickup"/>
    <s v="No"/>
    <s v="No"/>
    <n v="29"/>
    <s v="Cash"/>
    <s v="Weekly"/>
  </r>
  <r>
    <n v="3632"/>
    <n v="48"/>
    <s v="Female"/>
    <s v="Hat"/>
    <s v="Accessories"/>
    <n v="50"/>
    <s v="New Jersey"/>
    <s v="M"/>
    <s v="Peach"/>
    <s v="Fall"/>
    <n v="2.9"/>
    <x v="1"/>
    <s v="Debit Card"/>
    <s v="Store Pickup"/>
    <s v="No"/>
    <s v="No"/>
    <n v="26"/>
    <s v="Credit Card"/>
    <s v="Monthly"/>
  </r>
  <r>
    <n v="3633"/>
    <n v="27"/>
    <s v="Female"/>
    <s v="Sneakers"/>
    <s v="Footwear"/>
    <n v="73"/>
    <s v="Utah"/>
    <s v="L"/>
    <s v="Green"/>
    <s v="Spring"/>
    <n v="3.2"/>
    <x v="1"/>
    <s v="PayPal"/>
    <s v="Express"/>
    <s v="No"/>
    <s v="No"/>
    <n v="3"/>
    <s v="Debit Card"/>
    <s v="Quarterly"/>
  </r>
  <r>
    <n v="3634"/>
    <n v="39"/>
    <s v="Female"/>
    <s v="Gloves"/>
    <s v="Accessories"/>
    <n v="51"/>
    <s v="Montana"/>
    <s v="M"/>
    <s v="Orange"/>
    <s v="Spring"/>
    <n v="2.8"/>
    <x v="1"/>
    <s v="Venmo"/>
    <s v="Free Shipping"/>
    <s v="No"/>
    <s v="No"/>
    <n v="1"/>
    <s v="Bank Transfer"/>
    <s v="Bi-Weekly"/>
  </r>
  <r>
    <n v="3635"/>
    <n v="59"/>
    <s v="Female"/>
    <s v="Socks"/>
    <s v="Clothing"/>
    <n v="22"/>
    <s v="Ohio"/>
    <s v="M"/>
    <s v="Pink"/>
    <s v="Winter"/>
    <n v="3.3"/>
    <x v="1"/>
    <s v="Bank Transfer"/>
    <s v="Standard"/>
    <s v="No"/>
    <s v="No"/>
    <n v="17"/>
    <s v="PayPal"/>
    <s v="Annually"/>
  </r>
  <r>
    <n v="3636"/>
    <n v="52"/>
    <s v="Female"/>
    <s v="Sandals"/>
    <s v="Footwear"/>
    <n v="32"/>
    <s v="Colorado"/>
    <s v="L"/>
    <s v="Cyan"/>
    <s v="Fall"/>
    <n v="3.3"/>
    <x v="1"/>
    <s v="Cash"/>
    <s v="Free Shipping"/>
    <s v="No"/>
    <s v="No"/>
    <n v="17"/>
    <s v="Credit Card"/>
    <s v="Fortnightly"/>
  </r>
  <r>
    <n v="3637"/>
    <n v="50"/>
    <s v="Female"/>
    <s v="Sandals"/>
    <s v="Footwear"/>
    <n v="38"/>
    <s v="California"/>
    <s v="L"/>
    <s v="Lavender"/>
    <s v="Summer"/>
    <n v="4.2"/>
    <x v="1"/>
    <s v="PayPal"/>
    <s v="2-Day Shipping"/>
    <s v="No"/>
    <s v="No"/>
    <n v="36"/>
    <s v="Cash"/>
    <s v="Weekly"/>
  </r>
  <r>
    <n v="3638"/>
    <n v="32"/>
    <s v="Female"/>
    <s v="Boots"/>
    <s v="Footwear"/>
    <n v="66"/>
    <s v="Utah"/>
    <s v="L"/>
    <s v="Yellow"/>
    <s v="Winter"/>
    <n v="3.6"/>
    <x v="1"/>
    <s v="PayPal"/>
    <s v="Express"/>
    <s v="No"/>
    <s v="No"/>
    <n v="32"/>
    <s v="Credit Card"/>
    <s v="Fortnightly"/>
  </r>
  <r>
    <n v="3639"/>
    <n v="40"/>
    <s v="Female"/>
    <s v="Backpack"/>
    <s v="Accessories"/>
    <n v="20"/>
    <s v="Kansas"/>
    <s v="M"/>
    <s v="Olive"/>
    <s v="Spring"/>
    <n v="4.5999999999999996"/>
    <x v="1"/>
    <s v="Credit Card"/>
    <s v="Express"/>
    <s v="No"/>
    <s v="No"/>
    <n v="50"/>
    <s v="PayPal"/>
    <s v="Bi-Weekly"/>
  </r>
  <r>
    <n v="3640"/>
    <n v="26"/>
    <s v="Female"/>
    <s v="Coat"/>
    <s v="Outerwear"/>
    <n v="44"/>
    <s v="Illinois"/>
    <s v="M"/>
    <s v="Brown"/>
    <s v="Summer"/>
    <n v="3.6"/>
    <x v="1"/>
    <s v="Venmo"/>
    <s v="2-Day Shipping"/>
    <s v="No"/>
    <s v="No"/>
    <n v="39"/>
    <s v="Venmo"/>
    <s v="Annually"/>
  </r>
  <r>
    <n v="3641"/>
    <n v="47"/>
    <s v="Female"/>
    <s v="Sunglasses"/>
    <s v="Accessories"/>
    <n v="31"/>
    <s v="Minnesota"/>
    <s v="L"/>
    <s v="Pink"/>
    <s v="Spring"/>
    <n v="4"/>
    <x v="1"/>
    <s v="Credit Card"/>
    <s v="Next Day Air"/>
    <s v="No"/>
    <s v="No"/>
    <n v="17"/>
    <s v="PayPal"/>
    <s v="Monthly"/>
  </r>
  <r>
    <n v="3642"/>
    <n v="51"/>
    <s v="Female"/>
    <s v="Jacket"/>
    <s v="Outerwear"/>
    <n v="45"/>
    <s v="New York"/>
    <s v="M"/>
    <s v="Cyan"/>
    <s v="Fall"/>
    <n v="2.7"/>
    <x v="1"/>
    <s v="Debit Card"/>
    <s v="Free Shipping"/>
    <s v="No"/>
    <s v="No"/>
    <n v="39"/>
    <s v="Bank Transfer"/>
    <s v="Every 3 Months"/>
  </r>
  <r>
    <n v="3643"/>
    <n v="47"/>
    <s v="Female"/>
    <s v="Dress"/>
    <s v="Clothing"/>
    <n v="71"/>
    <s v="Arizona"/>
    <s v="L"/>
    <s v="Maroon"/>
    <s v="Summer"/>
    <n v="4.4000000000000004"/>
    <x v="1"/>
    <s v="Credit Card"/>
    <s v="Store Pickup"/>
    <s v="No"/>
    <s v="No"/>
    <n v="5"/>
    <s v="PayPal"/>
    <s v="Annually"/>
  </r>
  <r>
    <n v="3644"/>
    <n v="53"/>
    <s v="Female"/>
    <s v="Scarf"/>
    <s v="Accessories"/>
    <n v="96"/>
    <s v="Tennessee"/>
    <s v="XL"/>
    <s v="Magenta"/>
    <s v="Fall"/>
    <n v="3.2"/>
    <x v="1"/>
    <s v="Bank Transfer"/>
    <s v="Standard"/>
    <s v="No"/>
    <s v="No"/>
    <n v="47"/>
    <s v="Debit Card"/>
    <s v="Annually"/>
  </r>
  <r>
    <n v="3645"/>
    <n v="35"/>
    <s v="Female"/>
    <s v="Blouse"/>
    <s v="Clothing"/>
    <n v="32"/>
    <s v="Arkansas"/>
    <s v="M"/>
    <s v="Violet"/>
    <s v="Winter"/>
    <n v="2.6"/>
    <x v="1"/>
    <s v="Cash"/>
    <s v="Next Day Air"/>
    <s v="No"/>
    <s v="No"/>
    <n v="18"/>
    <s v="Venmo"/>
    <s v="Weekly"/>
  </r>
  <r>
    <n v="3646"/>
    <n v="38"/>
    <s v="Female"/>
    <s v="Backpack"/>
    <s v="Accessories"/>
    <n v="90"/>
    <s v="Colorado"/>
    <s v="L"/>
    <s v="Silver"/>
    <s v="Summer"/>
    <n v="3.4"/>
    <x v="1"/>
    <s v="Credit Card"/>
    <s v="Free Shipping"/>
    <s v="No"/>
    <s v="No"/>
    <n v="31"/>
    <s v="Credit Card"/>
    <s v="Every 3 Months"/>
  </r>
  <r>
    <n v="3647"/>
    <n v="69"/>
    <s v="Female"/>
    <s v="Jewelry"/>
    <s v="Accessories"/>
    <n v="68"/>
    <s v="Nevada"/>
    <s v="M"/>
    <s v="Maroon"/>
    <s v="Spring"/>
    <n v="5"/>
    <x v="1"/>
    <s v="Credit Card"/>
    <s v="2-Day Shipping"/>
    <s v="No"/>
    <s v="No"/>
    <n v="39"/>
    <s v="Debit Card"/>
    <s v="Fortnightly"/>
  </r>
  <r>
    <n v="3648"/>
    <n v="47"/>
    <s v="Female"/>
    <s v="Shorts"/>
    <s v="Clothing"/>
    <n v="45"/>
    <s v="Kansas"/>
    <s v="M"/>
    <s v="Gray"/>
    <s v="Winter"/>
    <n v="2.9"/>
    <x v="1"/>
    <s v="Cash"/>
    <s v="Store Pickup"/>
    <s v="No"/>
    <s v="No"/>
    <n v="12"/>
    <s v="Bank Transfer"/>
    <s v="Weekly"/>
  </r>
  <r>
    <n v="3649"/>
    <n v="31"/>
    <s v="Female"/>
    <s v="Skirt"/>
    <s v="Clothing"/>
    <n v="67"/>
    <s v="New York"/>
    <s v="M"/>
    <s v="White"/>
    <s v="Winter"/>
    <n v="5"/>
    <x v="1"/>
    <s v="Cash"/>
    <s v="Free Shipping"/>
    <s v="No"/>
    <s v="No"/>
    <n v="45"/>
    <s v="Cash"/>
    <s v="Bi-Weekly"/>
  </r>
  <r>
    <n v="3650"/>
    <n v="68"/>
    <s v="Female"/>
    <s v="Skirt"/>
    <s v="Clothing"/>
    <n v="57"/>
    <s v="Minnesota"/>
    <s v="M"/>
    <s v="Brown"/>
    <s v="Fall"/>
    <n v="4.4000000000000004"/>
    <x v="1"/>
    <s v="Debit Card"/>
    <s v="Standard"/>
    <s v="No"/>
    <s v="No"/>
    <n v="33"/>
    <s v="Credit Card"/>
    <s v="Fortnightly"/>
  </r>
  <r>
    <n v="3651"/>
    <n v="51"/>
    <s v="Female"/>
    <s v="Jeans"/>
    <s v="Clothing"/>
    <n v="60"/>
    <s v="Ohio"/>
    <s v="M"/>
    <s v="Silver"/>
    <s v="Summer"/>
    <n v="3.5"/>
    <x v="1"/>
    <s v="Cash"/>
    <s v="2-Day Shipping"/>
    <s v="No"/>
    <s v="No"/>
    <n v="3"/>
    <s v="PayPal"/>
    <s v="Annually"/>
  </r>
  <r>
    <n v="3652"/>
    <n v="20"/>
    <s v="Female"/>
    <s v="Handbag"/>
    <s v="Accessories"/>
    <n v="32"/>
    <s v="Arizona"/>
    <s v="M"/>
    <s v="Yellow"/>
    <s v="Spring"/>
    <n v="3.8"/>
    <x v="1"/>
    <s v="Bank Transfer"/>
    <s v="Express"/>
    <s v="No"/>
    <s v="No"/>
    <n v="5"/>
    <s v="Venmo"/>
    <s v="Every 3 Months"/>
  </r>
  <r>
    <n v="3653"/>
    <n v="27"/>
    <s v="Female"/>
    <s v="Handbag"/>
    <s v="Accessories"/>
    <n v="29"/>
    <s v="Kentucky"/>
    <s v="S"/>
    <s v="Magenta"/>
    <s v="Fall"/>
    <n v="3.8"/>
    <x v="1"/>
    <s v="Venmo"/>
    <s v="Store Pickup"/>
    <s v="No"/>
    <s v="No"/>
    <n v="23"/>
    <s v="Debit Card"/>
    <s v="Monthly"/>
  </r>
  <r>
    <n v="3654"/>
    <n v="67"/>
    <s v="Female"/>
    <s v="Coat"/>
    <s v="Outerwear"/>
    <n v="20"/>
    <s v="Minnesota"/>
    <s v="M"/>
    <s v="Blue"/>
    <s v="Spring"/>
    <n v="3.9"/>
    <x v="1"/>
    <s v="Debit Card"/>
    <s v="Next Day Air"/>
    <s v="No"/>
    <s v="No"/>
    <n v="39"/>
    <s v="Credit Card"/>
    <s v="Fortnightly"/>
  </r>
  <r>
    <n v="3655"/>
    <n v="21"/>
    <s v="Female"/>
    <s v="Jewelry"/>
    <s v="Accessories"/>
    <n v="98"/>
    <s v="Arkansas"/>
    <s v="M"/>
    <s v="Green"/>
    <s v="Winter"/>
    <n v="3.3"/>
    <x v="1"/>
    <s v="Debit Card"/>
    <s v="Next Day Air"/>
    <s v="No"/>
    <s v="No"/>
    <n v="10"/>
    <s v="Credit Card"/>
    <s v="Annually"/>
  </r>
  <r>
    <n v="3656"/>
    <n v="20"/>
    <s v="Female"/>
    <s v="Sweater"/>
    <s v="Clothing"/>
    <n v="27"/>
    <s v="Wyoming"/>
    <s v="M"/>
    <s v="Yellow"/>
    <s v="Fall"/>
    <n v="2.9"/>
    <x v="1"/>
    <s v="Venmo"/>
    <s v="Next Day Air"/>
    <s v="No"/>
    <s v="No"/>
    <n v="4"/>
    <s v="Credit Card"/>
    <s v="Bi-Weekly"/>
  </r>
  <r>
    <n v="3657"/>
    <n v="35"/>
    <s v="Female"/>
    <s v="Jacket"/>
    <s v="Outerwear"/>
    <n v="67"/>
    <s v="North Dakota"/>
    <s v="XL"/>
    <s v="Cyan"/>
    <s v="Spring"/>
    <n v="3.7"/>
    <x v="1"/>
    <s v="Debit Card"/>
    <s v="2-Day Shipping"/>
    <s v="No"/>
    <s v="No"/>
    <n v="18"/>
    <s v="Credit Card"/>
    <s v="Monthly"/>
  </r>
  <r>
    <n v="3658"/>
    <n v="58"/>
    <s v="Female"/>
    <s v="Shoes"/>
    <s v="Footwear"/>
    <n v="82"/>
    <s v="Alabama"/>
    <s v="L"/>
    <s v="Gold"/>
    <s v="Winter"/>
    <n v="3.7"/>
    <x v="1"/>
    <s v="Bank Transfer"/>
    <s v="Express"/>
    <s v="No"/>
    <s v="No"/>
    <n v="1"/>
    <s v="Debit Card"/>
    <s v="Every 3 Months"/>
  </r>
  <r>
    <n v="3659"/>
    <n v="28"/>
    <s v="Female"/>
    <s v="T-shirt"/>
    <s v="Clothing"/>
    <n v="72"/>
    <s v="Mississippi"/>
    <s v="M"/>
    <s v="Magenta"/>
    <s v="Fall"/>
    <n v="4.5999999999999996"/>
    <x v="1"/>
    <s v="Cash"/>
    <s v="Standard"/>
    <s v="No"/>
    <s v="No"/>
    <n v="18"/>
    <s v="PayPal"/>
    <s v="Fortnightly"/>
  </r>
  <r>
    <n v="3660"/>
    <n v="27"/>
    <s v="Female"/>
    <s v="Sandals"/>
    <s v="Footwear"/>
    <n v="77"/>
    <s v="Illinois"/>
    <s v="S"/>
    <s v="Gray"/>
    <s v="Fall"/>
    <n v="4.9000000000000004"/>
    <x v="1"/>
    <s v="Bank Transfer"/>
    <s v="Store Pickup"/>
    <s v="No"/>
    <s v="No"/>
    <n v="46"/>
    <s v="Bank Transfer"/>
    <s v="Annually"/>
  </r>
  <r>
    <n v="3661"/>
    <n v="19"/>
    <s v="Female"/>
    <s v="Shoes"/>
    <s v="Footwear"/>
    <n v="74"/>
    <s v="Arkansas"/>
    <s v="L"/>
    <s v="Indigo"/>
    <s v="Winter"/>
    <n v="3.1"/>
    <x v="1"/>
    <s v="Venmo"/>
    <s v="2-Day Shipping"/>
    <s v="No"/>
    <s v="No"/>
    <n v="13"/>
    <s v="Bank Transfer"/>
    <s v="Fortnightly"/>
  </r>
  <r>
    <n v="3662"/>
    <n v="63"/>
    <s v="Female"/>
    <s v="Sandals"/>
    <s v="Footwear"/>
    <n v="39"/>
    <s v="Kansas"/>
    <s v="S"/>
    <s v="White"/>
    <s v="Winter"/>
    <n v="3.5"/>
    <x v="1"/>
    <s v="Cash"/>
    <s v="Next Day Air"/>
    <s v="No"/>
    <s v="No"/>
    <n v="5"/>
    <s v="Credit Card"/>
    <s v="Fortnightly"/>
  </r>
  <r>
    <n v="3663"/>
    <n v="69"/>
    <s v="Female"/>
    <s v="Shorts"/>
    <s v="Clothing"/>
    <n v="80"/>
    <s v="Rhode Island"/>
    <s v="M"/>
    <s v="Indigo"/>
    <s v="Spring"/>
    <n v="4.9000000000000004"/>
    <x v="1"/>
    <s v="Venmo"/>
    <s v="Next Day Air"/>
    <s v="No"/>
    <s v="No"/>
    <n v="11"/>
    <s v="Debit Card"/>
    <s v="Weekly"/>
  </r>
  <r>
    <n v="3664"/>
    <n v="65"/>
    <s v="Female"/>
    <s v="Backpack"/>
    <s v="Accessories"/>
    <n v="59"/>
    <s v="Florida"/>
    <s v="M"/>
    <s v="Green"/>
    <s v="Summer"/>
    <n v="4.4000000000000004"/>
    <x v="1"/>
    <s v="Cash"/>
    <s v="Express"/>
    <s v="No"/>
    <s v="No"/>
    <n v="49"/>
    <s v="Credit Card"/>
    <s v="Weekly"/>
  </r>
  <r>
    <n v="3665"/>
    <n v="63"/>
    <s v="Female"/>
    <s v="Jacket"/>
    <s v="Outerwear"/>
    <n v="68"/>
    <s v="Missouri"/>
    <s v="M"/>
    <s v="Turquoise"/>
    <s v="Fall"/>
    <n v="4.4000000000000004"/>
    <x v="1"/>
    <s v="Cash"/>
    <s v="Store Pickup"/>
    <s v="No"/>
    <s v="No"/>
    <n v="1"/>
    <s v="Debit Card"/>
    <s v="Fortnightly"/>
  </r>
  <r>
    <n v="3666"/>
    <n v="28"/>
    <s v="Female"/>
    <s v="Socks"/>
    <s v="Clothing"/>
    <n v="77"/>
    <s v="North Carolina"/>
    <s v="M"/>
    <s v="Peach"/>
    <s v="Fall"/>
    <n v="3.4"/>
    <x v="1"/>
    <s v="Credit Card"/>
    <s v="Next Day Air"/>
    <s v="No"/>
    <s v="No"/>
    <n v="11"/>
    <s v="Credit Card"/>
    <s v="Quarterly"/>
  </r>
  <r>
    <n v="3667"/>
    <n v="67"/>
    <s v="Female"/>
    <s v="Jewelry"/>
    <s v="Accessories"/>
    <n v="50"/>
    <s v="Alabama"/>
    <s v="M"/>
    <s v="Olive"/>
    <s v="Winter"/>
    <n v="3"/>
    <x v="1"/>
    <s v="Credit Card"/>
    <s v="2-Day Shipping"/>
    <s v="No"/>
    <s v="No"/>
    <n v="47"/>
    <s v="Cash"/>
    <s v="Every 3 Months"/>
  </r>
  <r>
    <n v="3668"/>
    <n v="51"/>
    <s v="Female"/>
    <s v="Pants"/>
    <s v="Clothing"/>
    <n v="45"/>
    <s v="Washington"/>
    <s v="L"/>
    <s v="Cyan"/>
    <s v="Fall"/>
    <n v="2.6"/>
    <x v="1"/>
    <s v="Credit Card"/>
    <s v="Next Day Air"/>
    <s v="No"/>
    <s v="No"/>
    <n v="20"/>
    <s v="Venmo"/>
    <s v="Monthly"/>
  </r>
  <r>
    <n v="3669"/>
    <n v="59"/>
    <s v="Female"/>
    <s v="Blouse"/>
    <s v="Clothing"/>
    <n v="71"/>
    <s v="Michigan"/>
    <s v="XL"/>
    <s v="Magenta"/>
    <s v="Summer"/>
    <n v="3.2"/>
    <x v="1"/>
    <s v="PayPal"/>
    <s v="Store Pickup"/>
    <s v="No"/>
    <s v="No"/>
    <n v="18"/>
    <s v="Venmo"/>
    <s v="Annually"/>
  </r>
  <r>
    <n v="3670"/>
    <n v="25"/>
    <s v="Female"/>
    <s v="Socks"/>
    <s v="Clothing"/>
    <n v="52"/>
    <s v="Washington"/>
    <s v="S"/>
    <s v="Silver"/>
    <s v="Fall"/>
    <n v="4.5999999999999996"/>
    <x v="1"/>
    <s v="Credit Card"/>
    <s v="Store Pickup"/>
    <s v="No"/>
    <s v="No"/>
    <n v="43"/>
    <s v="PayPal"/>
    <s v="Quarterly"/>
  </r>
  <r>
    <n v="3671"/>
    <n v="31"/>
    <s v="Female"/>
    <s v="Shoes"/>
    <s v="Footwear"/>
    <n v="50"/>
    <s v="Vermont"/>
    <s v="S"/>
    <s v="White"/>
    <s v="Winter"/>
    <n v="3.8"/>
    <x v="1"/>
    <s v="Cash"/>
    <s v="Free Shipping"/>
    <s v="No"/>
    <s v="No"/>
    <n v="4"/>
    <s v="PayPal"/>
    <s v="Every 3 Months"/>
  </r>
  <r>
    <n v="3672"/>
    <n v="62"/>
    <s v="Female"/>
    <s v="Handbag"/>
    <s v="Accessories"/>
    <n v="66"/>
    <s v="Illinois"/>
    <s v="L"/>
    <s v="Pink"/>
    <s v="Summer"/>
    <n v="4.8"/>
    <x v="1"/>
    <s v="Bank Transfer"/>
    <s v="2-Day Shipping"/>
    <s v="No"/>
    <s v="No"/>
    <n v="20"/>
    <s v="Venmo"/>
    <s v="Quarterly"/>
  </r>
  <r>
    <n v="3673"/>
    <n v="51"/>
    <s v="Female"/>
    <s v="Sandals"/>
    <s v="Footwear"/>
    <n v="81"/>
    <s v="New York"/>
    <s v="S"/>
    <s v="Pink"/>
    <s v="Fall"/>
    <n v="4.5"/>
    <x v="1"/>
    <s v="Venmo"/>
    <s v="Free Shipping"/>
    <s v="No"/>
    <s v="No"/>
    <n v="7"/>
    <s v="PayPal"/>
    <s v="Monthly"/>
  </r>
  <r>
    <n v="3674"/>
    <n v="32"/>
    <s v="Female"/>
    <s v="Socks"/>
    <s v="Clothing"/>
    <n v="28"/>
    <s v="Rhode Island"/>
    <s v="M"/>
    <s v="Pink"/>
    <s v="Summer"/>
    <n v="4.2"/>
    <x v="1"/>
    <s v="Debit Card"/>
    <s v="2-Day Shipping"/>
    <s v="No"/>
    <s v="No"/>
    <n v="31"/>
    <s v="Bank Transfer"/>
    <s v="Fortnightly"/>
  </r>
  <r>
    <n v="3675"/>
    <n v="35"/>
    <s v="Female"/>
    <s v="Handbag"/>
    <s v="Accessories"/>
    <n v="65"/>
    <s v="Washington"/>
    <s v="M"/>
    <s v="Blue"/>
    <s v="Winter"/>
    <n v="2.7"/>
    <x v="1"/>
    <s v="Venmo"/>
    <s v="2-Day Shipping"/>
    <s v="No"/>
    <s v="No"/>
    <n v="41"/>
    <s v="Venmo"/>
    <s v="Fortnightly"/>
  </r>
  <r>
    <n v="3676"/>
    <n v="70"/>
    <s v="Female"/>
    <s v="Hat"/>
    <s v="Accessories"/>
    <n v="80"/>
    <s v="Virginia"/>
    <s v="M"/>
    <s v="White"/>
    <s v="Winter"/>
    <n v="4.5"/>
    <x v="1"/>
    <s v="Cash"/>
    <s v="Express"/>
    <s v="No"/>
    <s v="No"/>
    <n v="3"/>
    <s v="Bank Transfer"/>
    <s v="Monthly"/>
  </r>
  <r>
    <n v="3677"/>
    <n v="19"/>
    <s v="Female"/>
    <s v="Jewelry"/>
    <s v="Accessories"/>
    <n v="94"/>
    <s v="Wisconsin"/>
    <s v="S"/>
    <s v="Teal"/>
    <s v="Spring"/>
    <n v="4.9000000000000004"/>
    <x v="1"/>
    <s v="PayPal"/>
    <s v="Free Shipping"/>
    <s v="No"/>
    <s v="No"/>
    <n v="16"/>
    <s v="PayPal"/>
    <s v="Monthly"/>
  </r>
  <r>
    <n v="3678"/>
    <n v="32"/>
    <s v="Female"/>
    <s v="Backpack"/>
    <s v="Accessories"/>
    <n v="30"/>
    <s v="Michigan"/>
    <s v="M"/>
    <s v="Gray"/>
    <s v="Fall"/>
    <n v="2.8"/>
    <x v="1"/>
    <s v="Cash"/>
    <s v="Standard"/>
    <s v="No"/>
    <s v="No"/>
    <n v="43"/>
    <s v="Cash"/>
    <s v="Annually"/>
  </r>
  <r>
    <n v="3679"/>
    <n v="56"/>
    <s v="Female"/>
    <s v="Shirt"/>
    <s v="Clothing"/>
    <n v="45"/>
    <s v="Texas"/>
    <s v="S"/>
    <s v="Beige"/>
    <s v="Fall"/>
    <n v="3.5"/>
    <x v="1"/>
    <s v="Debit Card"/>
    <s v="Standard"/>
    <s v="No"/>
    <s v="No"/>
    <n v="29"/>
    <s v="Bank Transfer"/>
    <s v="Fortnightly"/>
  </r>
  <r>
    <n v="3680"/>
    <n v="53"/>
    <s v="Female"/>
    <s v="Coat"/>
    <s v="Outerwear"/>
    <n v="91"/>
    <s v="Idaho"/>
    <s v="M"/>
    <s v="Violet"/>
    <s v="Summer"/>
    <n v="2.5"/>
    <x v="1"/>
    <s v="PayPal"/>
    <s v="Store Pickup"/>
    <s v="No"/>
    <s v="No"/>
    <n v="5"/>
    <s v="Cash"/>
    <s v="Bi-Weekly"/>
  </r>
  <r>
    <n v="3681"/>
    <n v="22"/>
    <s v="Female"/>
    <s v="Sunglasses"/>
    <s v="Accessories"/>
    <n v="36"/>
    <s v="Iowa"/>
    <s v="S"/>
    <s v="Blue"/>
    <s v="Winter"/>
    <n v="2.9"/>
    <x v="1"/>
    <s v="Venmo"/>
    <s v="Standard"/>
    <s v="No"/>
    <s v="No"/>
    <n v="30"/>
    <s v="Debit Card"/>
    <s v="Quarterly"/>
  </r>
  <r>
    <n v="3682"/>
    <n v="26"/>
    <s v="Female"/>
    <s v="Gloves"/>
    <s v="Accessories"/>
    <n v="73"/>
    <s v="Connecticut"/>
    <s v="XL"/>
    <s v="Magenta"/>
    <s v="Fall"/>
    <n v="4.2"/>
    <x v="1"/>
    <s v="PayPal"/>
    <s v="Next Day Air"/>
    <s v="No"/>
    <s v="No"/>
    <n v="33"/>
    <s v="Debit Card"/>
    <s v="Monthly"/>
  </r>
  <r>
    <n v="3683"/>
    <n v="42"/>
    <s v="Female"/>
    <s v="Shirt"/>
    <s v="Clothing"/>
    <n v="60"/>
    <s v="Wyoming"/>
    <s v="M"/>
    <s v="Maroon"/>
    <s v="Fall"/>
    <n v="4.5999999999999996"/>
    <x v="1"/>
    <s v="Venmo"/>
    <s v="Store Pickup"/>
    <s v="No"/>
    <s v="No"/>
    <n v="46"/>
    <s v="Venmo"/>
    <s v="Bi-Weekly"/>
  </r>
  <r>
    <n v="3684"/>
    <n v="30"/>
    <s v="Female"/>
    <s v="Socks"/>
    <s v="Clothing"/>
    <n v="77"/>
    <s v="Mississippi"/>
    <s v="M"/>
    <s v="Purple"/>
    <s v="Winter"/>
    <n v="3"/>
    <x v="1"/>
    <s v="Bank Transfer"/>
    <s v="Free Shipping"/>
    <s v="No"/>
    <s v="No"/>
    <n v="17"/>
    <s v="Venmo"/>
    <s v="Fortnightly"/>
  </r>
  <r>
    <n v="3685"/>
    <n v="29"/>
    <s v="Female"/>
    <s v="Skirt"/>
    <s v="Clothing"/>
    <n v="86"/>
    <s v="Pennsylvania"/>
    <s v="L"/>
    <s v="Charcoal"/>
    <s v="Spring"/>
    <n v="4.4000000000000004"/>
    <x v="1"/>
    <s v="PayPal"/>
    <s v="Free Shipping"/>
    <s v="No"/>
    <s v="No"/>
    <n v="47"/>
    <s v="Credit Card"/>
    <s v="Bi-Weekly"/>
  </r>
  <r>
    <n v="3686"/>
    <n v="47"/>
    <s v="Female"/>
    <s v="Shorts"/>
    <s v="Clothing"/>
    <n v="42"/>
    <s v="Tennessee"/>
    <s v="L"/>
    <s v="Red"/>
    <s v="Summer"/>
    <n v="2.6"/>
    <x v="1"/>
    <s v="PayPal"/>
    <s v="Standard"/>
    <s v="No"/>
    <s v="No"/>
    <n v="17"/>
    <s v="Cash"/>
    <s v="Bi-Weekly"/>
  </r>
  <r>
    <n v="3687"/>
    <n v="59"/>
    <s v="Female"/>
    <s v="Sandals"/>
    <s v="Footwear"/>
    <n v="70"/>
    <s v="Louisiana"/>
    <s v="M"/>
    <s v="Charcoal"/>
    <s v="Spring"/>
    <n v="4.8"/>
    <x v="1"/>
    <s v="PayPal"/>
    <s v="Free Shipping"/>
    <s v="No"/>
    <s v="No"/>
    <n v="17"/>
    <s v="Cash"/>
    <s v="Bi-Weekly"/>
  </r>
  <r>
    <n v="3688"/>
    <n v="34"/>
    <s v="Female"/>
    <s v="Shirt"/>
    <s v="Clothing"/>
    <n v="44"/>
    <s v="Arkansas"/>
    <s v="L"/>
    <s v="Lavender"/>
    <s v="Summer"/>
    <n v="2.9"/>
    <x v="1"/>
    <s v="PayPal"/>
    <s v="Next Day Air"/>
    <s v="No"/>
    <s v="No"/>
    <n v="28"/>
    <s v="Bank Transfer"/>
    <s v="Every 3 Months"/>
  </r>
  <r>
    <n v="3689"/>
    <n v="52"/>
    <s v="Female"/>
    <s v="Sunglasses"/>
    <s v="Accessories"/>
    <n v="91"/>
    <s v="West Virginia"/>
    <s v="L"/>
    <s v="White"/>
    <s v="Spring"/>
    <n v="3"/>
    <x v="1"/>
    <s v="Venmo"/>
    <s v="Next Day Air"/>
    <s v="No"/>
    <s v="No"/>
    <n v="8"/>
    <s v="Cash"/>
    <s v="Monthly"/>
  </r>
  <r>
    <n v="3690"/>
    <n v="47"/>
    <s v="Female"/>
    <s v="Jewelry"/>
    <s v="Accessories"/>
    <n v="30"/>
    <s v="South Carolina"/>
    <s v="L"/>
    <s v="Red"/>
    <s v="Fall"/>
    <n v="4.5"/>
    <x v="1"/>
    <s v="Cash"/>
    <s v="Standard"/>
    <s v="No"/>
    <s v="No"/>
    <n v="8"/>
    <s v="Bank Transfer"/>
    <s v="Quarterly"/>
  </r>
  <r>
    <n v="3691"/>
    <n v="24"/>
    <s v="Female"/>
    <s v="Blouse"/>
    <s v="Clothing"/>
    <n v="23"/>
    <s v="Kansas"/>
    <s v="S"/>
    <s v="Violet"/>
    <s v="Fall"/>
    <n v="3.7"/>
    <x v="1"/>
    <s v="Venmo"/>
    <s v="Store Pickup"/>
    <s v="No"/>
    <s v="No"/>
    <n v="4"/>
    <s v="Bank Transfer"/>
    <s v="Bi-Weekly"/>
  </r>
  <r>
    <n v="3692"/>
    <n v="63"/>
    <s v="Female"/>
    <s v="Sandals"/>
    <s v="Footwear"/>
    <n v="21"/>
    <s v="Michigan"/>
    <s v="XL"/>
    <s v="Orange"/>
    <s v="Summer"/>
    <n v="4.8"/>
    <x v="1"/>
    <s v="Credit Card"/>
    <s v="Next Day Air"/>
    <s v="No"/>
    <s v="No"/>
    <n v="24"/>
    <s v="PayPal"/>
    <s v="Weekly"/>
  </r>
  <r>
    <n v="3693"/>
    <n v="59"/>
    <s v="Female"/>
    <s v="Coat"/>
    <s v="Outerwear"/>
    <n v="34"/>
    <s v="Alabama"/>
    <s v="L"/>
    <s v="Turquoise"/>
    <s v="Spring"/>
    <n v="4.8"/>
    <x v="1"/>
    <s v="Venmo"/>
    <s v="Free Shipping"/>
    <s v="No"/>
    <s v="No"/>
    <n v="29"/>
    <s v="Cash"/>
    <s v="Fortnightly"/>
  </r>
  <r>
    <n v="3694"/>
    <n v="66"/>
    <s v="Female"/>
    <s v="Blouse"/>
    <s v="Clothing"/>
    <n v="46"/>
    <s v="South Dakota"/>
    <s v="M"/>
    <s v="Violet"/>
    <s v="Summer"/>
    <n v="4.7"/>
    <x v="1"/>
    <s v="Debit Card"/>
    <s v="2-Day Shipping"/>
    <s v="No"/>
    <s v="No"/>
    <n v="10"/>
    <s v="Venmo"/>
    <s v="Weekly"/>
  </r>
  <r>
    <n v="3695"/>
    <n v="45"/>
    <s v="Female"/>
    <s v="Sweater"/>
    <s v="Clothing"/>
    <n v="41"/>
    <s v="Rhode Island"/>
    <s v="M"/>
    <s v="Blue"/>
    <s v="Winter"/>
    <n v="2.6"/>
    <x v="1"/>
    <s v="Venmo"/>
    <s v="Express"/>
    <s v="No"/>
    <s v="No"/>
    <n v="11"/>
    <s v="PayPal"/>
    <s v="Bi-Weekly"/>
  </r>
  <r>
    <n v="3696"/>
    <n v="38"/>
    <s v="Female"/>
    <s v="Skirt"/>
    <s v="Clothing"/>
    <n v="33"/>
    <s v="Florida"/>
    <s v="M"/>
    <s v="White"/>
    <s v="Fall"/>
    <n v="4.5999999999999996"/>
    <x v="1"/>
    <s v="Bank Transfer"/>
    <s v="Standard"/>
    <s v="No"/>
    <s v="No"/>
    <n v="18"/>
    <s v="Bank Transfer"/>
    <s v="Fortnightly"/>
  </r>
  <r>
    <n v="3697"/>
    <n v="63"/>
    <s v="Female"/>
    <s v="Blouse"/>
    <s v="Clothing"/>
    <n v="48"/>
    <s v="Connecticut"/>
    <s v="L"/>
    <s v="Turquoise"/>
    <s v="Fall"/>
    <n v="3.4"/>
    <x v="1"/>
    <s v="Venmo"/>
    <s v="Next Day Air"/>
    <s v="No"/>
    <s v="No"/>
    <n v="26"/>
    <s v="Bank Transfer"/>
    <s v="Annually"/>
  </r>
  <r>
    <n v="3698"/>
    <n v="55"/>
    <s v="Female"/>
    <s v="Hoodie"/>
    <s v="Clothing"/>
    <n v="66"/>
    <s v="Pennsylvania"/>
    <s v="L"/>
    <s v="Pink"/>
    <s v="Winter"/>
    <n v="3"/>
    <x v="1"/>
    <s v="PayPal"/>
    <s v="Standard"/>
    <s v="No"/>
    <s v="No"/>
    <n v="39"/>
    <s v="Cash"/>
    <s v="Weekly"/>
  </r>
  <r>
    <n v="3699"/>
    <n v="25"/>
    <s v="Female"/>
    <s v="Skirt"/>
    <s v="Clothing"/>
    <n v="54"/>
    <s v="California"/>
    <s v="XL"/>
    <s v="Maroon"/>
    <s v="Spring"/>
    <n v="4"/>
    <x v="1"/>
    <s v="Credit Card"/>
    <s v="2-Day Shipping"/>
    <s v="No"/>
    <s v="No"/>
    <n v="4"/>
    <s v="Venmo"/>
    <s v="Annually"/>
  </r>
  <r>
    <n v="3700"/>
    <n v="51"/>
    <s v="Female"/>
    <s v="Backpack"/>
    <s v="Accessories"/>
    <n v="55"/>
    <s v="Oklahoma"/>
    <s v="M"/>
    <s v="Olive"/>
    <s v="Fall"/>
    <n v="2.6"/>
    <x v="1"/>
    <s v="Cash"/>
    <s v="Store Pickup"/>
    <s v="No"/>
    <s v="No"/>
    <n v="24"/>
    <s v="Bank Transfer"/>
    <s v="Weekly"/>
  </r>
  <r>
    <n v="3701"/>
    <n v="28"/>
    <s v="Female"/>
    <s v="Handbag"/>
    <s v="Accessories"/>
    <n v="84"/>
    <s v="North Dakota"/>
    <s v="XL"/>
    <s v="Charcoal"/>
    <s v="Summer"/>
    <n v="3.4"/>
    <x v="1"/>
    <s v="Credit Card"/>
    <s v="Store Pickup"/>
    <s v="No"/>
    <s v="No"/>
    <n v="2"/>
    <s v="Bank Transfer"/>
    <s v="Every 3 Months"/>
  </r>
  <r>
    <n v="3702"/>
    <n v="46"/>
    <s v="Female"/>
    <s v="Sandals"/>
    <s v="Footwear"/>
    <n v="66"/>
    <s v="New Mexico"/>
    <s v="M"/>
    <s v="Charcoal"/>
    <s v="Spring"/>
    <n v="4.5"/>
    <x v="1"/>
    <s v="Cash"/>
    <s v="Store Pickup"/>
    <s v="No"/>
    <s v="No"/>
    <n v="36"/>
    <s v="Cash"/>
    <s v="Annually"/>
  </r>
  <r>
    <n v="3703"/>
    <n v="58"/>
    <s v="Female"/>
    <s v="Shoes"/>
    <s v="Footwear"/>
    <n v="65"/>
    <s v="South Carolina"/>
    <s v="M"/>
    <s v="Indigo"/>
    <s v="Spring"/>
    <n v="2.7"/>
    <x v="1"/>
    <s v="PayPal"/>
    <s v="Store Pickup"/>
    <s v="No"/>
    <s v="No"/>
    <n v="36"/>
    <s v="Venmo"/>
    <s v="Weekly"/>
  </r>
  <r>
    <n v="3704"/>
    <n v="30"/>
    <s v="Female"/>
    <s v="Sandals"/>
    <s v="Footwear"/>
    <n v="83"/>
    <s v="Michigan"/>
    <s v="S"/>
    <s v="Teal"/>
    <s v="Fall"/>
    <n v="2.9"/>
    <x v="1"/>
    <s v="Bank Transfer"/>
    <s v="Standard"/>
    <s v="No"/>
    <s v="No"/>
    <n v="23"/>
    <s v="PayPal"/>
    <s v="Every 3 Months"/>
  </r>
  <r>
    <n v="3705"/>
    <n v="68"/>
    <s v="Female"/>
    <s v="Sunglasses"/>
    <s v="Accessories"/>
    <n v="61"/>
    <s v="Missouri"/>
    <s v="L"/>
    <s v="Black"/>
    <s v="Winter"/>
    <n v="4"/>
    <x v="1"/>
    <s v="PayPal"/>
    <s v="Store Pickup"/>
    <s v="No"/>
    <s v="No"/>
    <n v="36"/>
    <s v="Credit Card"/>
    <s v="Quarterly"/>
  </r>
  <r>
    <n v="3706"/>
    <n v="28"/>
    <s v="Female"/>
    <s v="Skirt"/>
    <s v="Clothing"/>
    <n v="65"/>
    <s v="Colorado"/>
    <s v="L"/>
    <s v="Teal"/>
    <s v="Summer"/>
    <n v="3.2"/>
    <x v="1"/>
    <s v="PayPal"/>
    <s v="Free Shipping"/>
    <s v="No"/>
    <s v="No"/>
    <n v="2"/>
    <s v="Debit Card"/>
    <s v="Annually"/>
  </r>
  <r>
    <n v="3707"/>
    <n v="26"/>
    <s v="Female"/>
    <s v="Sandals"/>
    <s v="Footwear"/>
    <n v="55"/>
    <s v="Kansas"/>
    <s v="M"/>
    <s v="Green"/>
    <s v="Spring"/>
    <n v="4"/>
    <x v="1"/>
    <s v="Credit Card"/>
    <s v="Store Pickup"/>
    <s v="No"/>
    <s v="No"/>
    <n v="17"/>
    <s v="Cash"/>
    <s v="Bi-Weekly"/>
  </r>
  <r>
    <n v="3708"/>
    <n v="35"/>
    <s v="Female"/>
    <s v="Gloves"/>
    <s v="Accessories"/>
    <n v="79"/>
    <s v="Illinois"/>
    <s v="M"/>
    <s v="Gold"/>
    <s v="Fall"/>
    <n v="3.4"/>
    <x v="1"/>
    <s v="Bank Transfer"/>
    <s v="2-Day Shipping"/>
    <s v="No"/>
    <s v="No"/>
    <n v="19"/>
    <s v="Venmo"/>
    <s v="Weekly"/>
  </r>
  <r>
    <n v="3709"/>
    <n v="40"/>
    <s v="Female"/>
    <s v="Hoodie"/>
    <s v="Clothing"/>
    <n v="96"/>
    <s v="South Carolina"/>
    <s v="M"/>
    <s v="Red"/>
    <s v="Fall"/>
    <n v="4.9000000000000004"/>
    <x v="1"/>
    <s v="Bank Transfer"/>
    <s v="Express"/>
    <s v="No"/>
    <s v="No"/>
    <n v="41"/>
    <s v="PayPal"/>
    <s v="Monthly"/>
  </r>
  <r>
    <n v="3710"/>
    <n v="31"/>
    <s v="Female"/>
    <s v="Socks"/>
    <s v="Clothing"/>
    <n v="43"/>
    <s v="Utah"/>
    <s v="M"/>
    <s v="Silver"/>
    <s v="Fall"/>
    <n v="3.6"/>
    <x v="1"/>
    <s v="Debit Card"/>
    <s v="Free Shipping"/>
    <s v="No"/>
    <s v="No"/>
    <n v="27"/>
    <s v="PayPal"/>
    <s v="Quarterly"/>
  </r>
  <r>
    <n v="3711"/>
    <n v="60"/>
    <s v="Female"/>
    <s v="Jewelry"/>
    <s v="Accessories"/>
    <n v="40"/>
    <s v="Hawaii"/>
    <s v="M"/>
    <s v="Yellow"/>
    <s v="Summer"/>
    <n v="3.6"/>
    <x v="1"/>
    <s v="PayPal"/>
    <s v="2-Day Shipping"/>
    <s v="No"/>
    <s v="No"/>
    <n v="32"/>
    <s v="Bank Transfer"/>
    <s v="Fortnightly"/>
  </r>
  <r>
    <n v="3712"/>
    <n v="69"/>
    <s v="Female"/>
    <s v="Hat"/>
    <s v="Accessories"/>
    <n v="62"/>
    <s v="Texas"/>
    <s v="XL"/>
    <s v="Peach"/>
    <s v="Fall"/>
    <n v="3.2"/>
    <x v="1"/>
    <s v="Cash"/>
    <s v="Free Shipping"/>
    <s v="No"/>
    <s v="No"/>
    <n v="33"/>
    <s v="Cash"/>
    <s v="Annually"/>
  </r>
  <r>
    <n v="3713"/>
    <n v="51"/>
    <s v="Female"/>
    <s v="Blouse"/>
    <s v="Clothing"/>
    <n v="72"/>
    <s v="Oregon"/>
    <s v="M"/>
    <s v="Turquoise"/>
    <s v="Spring"/>
    <n v="3.7"/>
    <x v="1"/>
    <s v="Venmo"/>
    <s v="2-Day Shipping"/>
    <s v="No"/>
    <s v="No"/>
    <n v="24"/>
    <s v="PayPal"/>
    <s v="Quarterly"/>
  </r>
  <r>
    <n v="3714"/>
    <n v="49"/>
    <s v="Female"/>
    <s v="Shoes"/>
    <s v="Footwear"/>
    <n v="87"/>
    <s v="Arizona"/>
    <s v="M"/>
    <s v="Peach"/>
    <s v="Spring"/>
    <n v="2.6"/>
    <x v="1"/>
    <s v="Cash"/>
    <s v="Express"/>
    <s v="No"/>
    <s v="No"/>
    <n v="31"/>
    <s v="Debit Card"/>
    <s v="Every 3 Months"/>
  </r>
  <r>
    <n v="3715"/>
    <n v="18"/>
    <s v="Female"/>
    <s v="Hat"/>
    <s v="Accessories"/>
    <n v="31"/>
    <s v="New York"/>
    <s v="S"/>
    <s v="Peach"/>
    <s v="Winter"/>
    <n v="3.9"/>
    <x v="1"/>
    <s v="Cash"/>
    <s v="Express"/>
    <s v="No"/>
    <s v="No"/>
    <n v="35"/>
    <s v="Credit Card"/>
    <s v="Weekly"/>
  </r>
  <r>
    <n v="3716"/>
    <n v="63"/>
    <s v="Female"/>
    <s v="Sunglasses"/>
    <s v="Accessories"/>
    <n v="34"/>
    <s v="Nebraska"/>
    <s v="S"/>
    <s v="Orange"/>
    <s v="Fall"/>
    <n v="3.4"/>
    <x v="1"/>
    <s v="Credit Card"/>
    <s v="Free Shipping"/>
    <s v="No"/>
    <s v="No"/>
    <n v="2"/>
    <s v="Bank Transfer"/>
    <s v="Monthly"/>
  </r>
  <r>
    <n v="3717"/>
    <n v="57"/>
    <s v="Female"/>
    <s v="Shirt"/>
    <s v="Clothing"/>
    <n v="53"/>
    <s v="Vermont"/>
    <s v="M"/>
    <s v="Charcoal"/>
    <s v="Fall"/>
    <n v="3.4"/>
    <x v="1"/>
    <s v="Bank Transfer"/>
    <s v="Next Day Air"/>
    <s v="No"/>
    <s v="No"/>
    <n v="42"/>
    <s v="Debit Card"/>
    <s v="Every 3 Months"/>
  </r>
  <r>
    <n v="3718"/>
    <n v="45"/>
    <s v="Female"/>
    <s v="T-shirt"/>
    <s v="Clothing"/>
    <n v="85"/>
    <s v="Maryland"/>
    <s v="XL"/>
    <s v="White"/>
    <s v="Summer"/>
    <n v="4.2"/>
    <x v="1"/>
    <s v="Venmo"/>
    <s v="Express"/>
    <s v="No"/>
    <s v="No"/>
    <n v="47"/>
    <s v="Bank Transfer"/>
    <s v="Every 3 Months"/>
  </r>
  <r>
    <n v="3719"/>
    <n v="36"/>
    <s v="Female"/>
    <s v="Pants"/>
    <s v="Clothing"/>
    <n v="50"/>
    <s v="Tennessee"/>
    <s v="L"/>
    <s v="Turquoise"/>
    <s v="Fall"/>
    <n v="2.9"/>
    <x v="1"/>
    <s v="Credit Card"/>
    <s v="Standard"/>
    <s v="No"/>
    <s v="No"/>
    <n v="44"/>
    <s v="Bank Transfer"/>
    <s v="Bi-Weekly"/>
  </r>
  <r>
    <n v="3720"/>
    <n v="20"/>
    <s v="Female"/>
    <s v="Pants"/>
    <s v="Clothing"/>
    <n v="91"/>
    <s v="Pennsylvania"/>
    <s v="M"/>
    <s v="Red"/>
    <s v="Summer"/>
    <n v="4.0999999999999996"/>
    <x v="1"/>
    <s v="Cash"/>
    <s v="Free Shipping"/>
    <s v="No"/>
    <s v="No"/>
    <n v="8"/>
    <s v="Bank Transfer"/>
    <s v="Every 3 Months"/>
  </r>
  <r>
    <n v="3721"/>
    <n v="21"/>
    <s v="Female"/>
    <s v="Hat"/>
    <s v="Accessories"/>
    <n v="56"/>
    <s v="South Carolina"/>
    <s v="M"/>
    <s v="Peach"/>
    <s v="Fall"/>
    <n v="3.6"/>
    <x v="1"/>
    <s v="Debit Card"/>
    <s v="Free Shipping"/>
    <s v="No"/>
    <s v="No"/>
    <n v="13"/>
    <s v="Credit Card"/>
    <s v="Quarterly"/>
  </r>
  <r>
    <n v="3722"/>
    <n v="62"/>
    <s v="Female"/>
    <s v="Coat"/>
    <s v="Outerwear"/>
    <n v="60"/>
    <s v="Connecticut"/>
    <s v="L"/>
    <s v="Pink"/>
    <s v="Fall"/>
    <n v="4"/>
    <x v="1"/>
    <s v="Credit Card"/>
    <s v="Next Day Air"/>
    <s v="No"/>
    <s v="No"/>
    <n v="10"/>
    <s v="Cash"/>
    <s v="Annually"/>
  </r>
  <r>
    <n v="3723"/>
    <n v="23"/>
    <s v="Female"/>
    <s v="Jacket"/>
    <s v="Outerwear"/>
    <n v="34"/>
    <s v="Kentucky"/>
    <s v="XL"/>
    <s v="Yellow"/>
    <s v="Fall"/>
    <n v="4"/>
    <x v="1"/>
    <s v="PayPal"/>
    <s v="Standard"/>
    <s v="No"/>
    <s v="No"/>
    <n v="1"/>
    <s v="Credit Card"/>
    <s v="Fortnightly"/>
  </r>
  <r>
    <n v="3724"/>
    <n v="26"/>
    <s v="Female"/>
    <s v="Sandals"/>
    <s v="Footwear"/>
    <n v="30"/>
    <s v="Rhode Island"/>
    <s v="M"/>
    <s v="Beige"/>
    <s v="Spring"/>
    <n v="3.6"/>
    <x v="1"/>
    <s v="Venmo"/>
    <s v="Free Shipping"/>
    <s v="No"/>
    <s v="No"/>
    <n v="1"/>
    <s v="Debit Card"/>
    <s v="Monthly"/>
  </r>
  <r>
    <n v="3725"/>
    <n v="30"/>
    <s v="Female"/>
    <s v="Gloves"/>
    <s v="Accessories"/>
    <n v="71"/>
    <s v="Colorado"/>
    <s v="L"/>
    <s v="Green"/>
    <s v="Winter"/>
    <n v="3.1"/>
    <x v="1"/>
    <s v="PayPal"/>
    <s v="Express"/>
    <s v="No"/>
    <s v="No"/>
    <n v="18"/>
    <s v="Bank Transfer"/>
    <s v="Annually"/>
  </r>
  <r>
    <n v="3726"/>
    <n v="18"/>
    <s v="Female"/>
    <s v="Dress"/>
    <s v="Clothing"/>
    <n v="100"/>
    <s v="Oklahoma"/>
    <s v="S"/>
    <s v="Turquoise"/>
    <s v="Winter"/>
    <n v="4.4000000000000004"/>
    <x v="1"/>
    <s v="Bank Transfer"/>
    <s v="Next Day Air"/>
    <s v="No"/>
    <s v="No"/>
    <n v="2"/>
    <s v="PayPal"/>
    <s v="Annually"/>
  </r>
  <r>
    <n v="3727"/>
    <n v="47"/>
    <s v="Female"/>
    <s v="Belt"/>
    <s v="Accessories"/>
    <n v="85"/>
    <s v="Idaho"/>
    <s v="XL"/>
    <s v="Orange"/>
    <s v="Fall"/>
    <n v="4.3"/>
    <x v="1"/>
    <s v="Debit Card"/>
    <s v="Next Day Air"/>
    <s v="No"/>
    <s v="No"/>
    <n v="36"/>
    <s v="Debit Card"/>
    <s v="Every 3 Months"/>
  </r>
  <r>
    <n v="3728"/>
    <n v="41"/>
    <s v="Female"/>
    <s v="Socks"/>
    <s v="Clothing"/>
    <n v="83"/>
    <s v="Maine"/>
    <s v="M"/>
    <s v="Gold"/>
    <s v="Summer"/>
    <n v="3.5"/>
    <x v="1"/>
    <s v="Credit Card"/>
    <s v="Next Day Air"/>
    <s v="No"/>
    <s v="No"/>
    <n v="17"/>
    <s v="Debit Card"/>
    <s v="Bi-Weekly"/>
  </r>
  <r>
    <n v="3729"/>
    <n v="62"/>
    <s v="Female"/>
    <s v="Jacket"/>
    <s v="Outerwear"/>
    <n v="31"/>
    <s v="Vermont"/>
    <s v="L"/>
    <s v="Red"/>
    <s v="Winter"/>
    <n v="3"/>
    <x v="1"/>
    <s v="Credit Card"/>
    <s v="Standard"/>
    <s v="No"/>
    <s v="No"/>
    <n v="1"/>
    <s v="Debit Card"/>
    <s v="Annually"/>
  </r>
  <r>
    <n v="3730"/>
    <n v="28"/>
    <s v="Female"/>
    <s v="Boots"/>
    <s v="Footwear"/>
    <n v="82"/>
    <s v="Rhode Island"/>
    <s v="M"/>
    <s v="Teal"/>
    <s v="Spring"/>
    <n v="4.7"/>
    <x v="1"/>
    <s v="Bank Transfer"/>
    <s v="2-Day Shipping"/>
    <s v="No"/>
    <s v="No"/>
    <n v="50"/>
    <s v="Cash"/>
    <s v="Quarterly"/>
  </r>
  <r>
    <n v="3731"/>
    <n v="46"/>
    <s v="Female"/>
    <s v="Shirt"/>
    <s v="Clothing"/>
    <n v="79"/>
    <s v="Florida"/>
    <s v="M"/>
    <s v="Teal"/>
    <s v="Summer"/>
    <n v="2.5"/>
    <x v="1"/>
    <s v="Bank Transfer"/>
    <s v="2-Day Shipping"/>
    <s v="No"/>
    <s v="No"/>
    <n v="3"/>
    <s v="Credit Card"/>
    <s v="Bi-Weekly"/>
  </r>
  <r>
    <n v="3732"/>
    <n v="54"/>
    <s v="Female"/>
    <s v="Hat"/>
    <s v="Accessories"/>
    <n v="62"/>
    <s v="West Virginia"/>
    <s v="M"/>
    <s v="Lavender"/>
    <s v="Spring"/>
    <n v="3.1"/>
    <x v="1"/>
    <s v="Credit Card"/>
    <s v="2-Day Shipping"/>
    <s v="No"/>
    <s v="No"/>
    <n v="45"/>
    <s v="PayPal"/>
    <s v="Quarterly"/>
  </r>
  <r>
    <n v="3733"/>
    <n v="36"/>
    <s v="Female"/>
    <s v="Shoes"/>
    <s v="Footwear"/>
    <n v="92"/>
    <s v="Indiana"/>
    <s v="L"/>
    <s v="Pink"/>
    <s v="Spring"/>
    <n v="3.3"/>
    <x v="1"/>
    <s v="PayPal"/>
    <s v="Free Shipping"/>
    <s v="No"/>
    <s v="No"/>
    <n v="28"/>
    <s v="PayPal"/>
    <s v="Annually"/>
  </r>
  <r>
    <n v="3734"/>
    <n v="25"/>
    <s v="Female"/>
    <s v="Socks"/>
    <s v="Clothing"/>
    <n v="58"/>
    <s v="Illinois"/>
    <s v="M"/>
    <s v="Maroon"/>
    <s v="Fall"/>
    <n v="4.7"/>
    <x v="1"/>
    <s v="Bank Transfer"/>
    <s v="Next Day Air"/>
    <s v="No"/>
    <s v="No"/>
    <n v="6"/>
    <s v="Debit Card"/>
    <s v="Every 3 Months"/>
  </r>
  <r>
    <n v="3735"/>
    <n v="38"/>
    <s v="Female"/>
    <s v="Hoodie"/>
    <s v="Clothing"/>
    <n v="88"/>
    <s v="California"/>
    <s v="M"/>
    <s v="Beige"/>
    <s v="Spring"/>
    <n v="3.4"/>
    <x v="1"/>
    <s v="Venmo"/>
    <s v="Next Day Air"/>
    <s v="No"/>
    <s v="No"/>
    <n v="33"/>
    <s v="Debit Card"/>
    <s v="Every 3 Months"/>
  </r>
  <r>
    <n v="3736"/>
    <n v="38"/>
    <s v="Female"/>
    <s v="Sandals"/>
    <s v="Footwear"/>
    <n v="44"/>
    <s v="Massachusetts"/>
    <s v="L"/>
    <s v="Orange"/>
    <s v="Spring"/>
    <n v="3.1"/>
    <x v="1"/>
    <s v="Cash"/>
    <s v="2-Day Shipping"/>
    <s v="No"/>
    <s v="No"/>
    <n v="29"/>
    <s v="PayPal"/>
    <s v="Annually"/>
  </r>
  <r>
    <n v="3737"/>
    <n v="42"/>
    <s v="Female"/>
    <s v="Jeans"/>
    <s v="Clothing"/>
    <n v="56"/>
    <s v="Idaho"/>
    <s v="M"/>
    <s v="Red"/>
    <s v="Spring"/>
    <n v="4.5999999999999996"/>
    <x v="1"/>
    <s v="Cash"/>
    <s v="Store Pickup"/>
    <s v="No"/>
    <s v="No"/>
    <n v="2"/>
    <s v="PayPal"/>
    <s v="Every 3 Months"/>
  </r>
  <r>
    <n v="3738"/>
    <n v="19"/>
    <s v="Female"/>
    <s v="Jewelry"/>
    <s v="Accessories"/>
    <n v="23"/>
    <s v="Kentucky"/>
    <s v="S"/>
    <s v="Maroon"/>
    <s v="Winter"/>
    <n v="4.9000000000000004"/>
    <x v="1"/>
    <s v="Debit Card"/>
    <s v="Free Shipping"/>
    <s v="No"/>
    <s v="No"/>
    <n v="43"/>
    <s v="PayPal"/>
    <s v="Bi-Weekly"/>
  </r>
  <r>
    <n v="3739"/>
    <n v="34"/>
    <s v="Female"/>
    <s v="Shorts"/>
    <s v="Clothing"/>
    <n v="45"/>
    <s v="Delaware"/>
    <s v="M"/>
    <s v="Brown"/>
    <s v="Spring"/>
    <n v="2.7"/>
    <x v="1"/>
    <s v="Credit Card"/>
    <s v="Free Shipping"/>
    <s v="No"/>
    <s v="No"/>
    <n v="48"/>
    <s v="Cash"/>
    <s v="Fortnightly"/>
  </r>
  <r>
    <n v="3740"/>
    <n v="38"/>
    <s v="Female"/>
    <s v="Sunglasses"/>
    <s v="Accessories"/>
    <n v="31"/>
    <s v="Idaho"/>
    <s v="M"/>
    <s v="Olive"/>
    <s v="Fall"/>
    <n v="4.2"/>
    <x v="1"/>
    <s v="Bank Transfer"/>
    <s v="Free Shipping"/>
    <s v="No"/>
    <s v="No"/>
    <n v="43"/>
    <s v="Credit Card"/>
    <s v="Weekly"/>
  </r>
  <r>
    <n v="3741"/>
    <n v="42"/>
    <s v="Female"/>
    <s v="Pants"/>
    <s v="Clothing"/>
    <n v="96"/>
    <s v="Virginia"/>
    <s v="M"/>
    <s v="Silver"/>
    <s v="Summer"/>
    <n v="2.6"/>
    <x v="1"/>
    <s v="Cash"/>
    <s v="Store Pickup"/>
    <s v="No"/>
    <s v="No"/>
    <n v="26"/>
    <s v="Debit Card"/>
    <s v="Bi-Weekly"/>
  </r>
  <r>
    <n v="3742"/>
    <n v="58"/>
    <s v="Female"/>
    <s v="Shirt"/>
    <s v="Clothing"/>
    <n v="96"/>
    <s v="Arizona"/>
    <s v="M"/>
    <s v="Purple"/>
    <s v="Spring"/>
    <n v="3.2"/>
    <x v="1"/>
    <s v="Venmo"/>
    <s v="2-Day Shipping"/>
    <s v="No"/>
    <s v="No"/>
    <n v="26"/>
    <s v="Debit Card"/>
    <s v="Bi-Weekly"/>
  </r>
  <r>
    <n v="3743"/>
    <n v="56"/>
    <s v="Female"/>
    <s v="Shirt"/>
    <s v="Clothing"/>
    <n v="80"/>
    <s v="Maryland"/>
    <s v="M"/>
    <s v="Gray"/>
    <s v="Fall"/>
    <n v="4.4000000000000004"/>
    <x v="1"/>
    <s v="Debit Card"/>
    <s v="Standard"/>
    <s v="No"/>
    <s v="No"/>
    <n v="50"/>
    <s v="Credit Card"/>
    <s v="Bi-Weekly"/>
  </r>
  <r>
    <n v="3744"/>
    <n v="62"/>
    <s v="Female"/>
    <s v="Pants"/>
    <s v="Clothing"/>
    <n v="28"/>
    <s v="Idaho"/>
    <s v="L"/>
    <s v="Cyan"/>
    <s v="Fall"/>
    <n v="3.6"/>
    <x v="1"/>
    <s v="Credit Card"/>
    <s v="Free Shipping"/>
    <s v="No"/>
    <s v="No"/>
    <n v="36"/>
    <s v="Debit Card"/>
    <s v="Quarterly"/>
  </r>
  <r>
    <n v="3745"/>
    <n v="24"/>
    <s v="Female"/>
    <s v="Hoodie"/>
    <s v="Clothing"/>
    <n v="51"/>
    <s v="New Jersey"/>
    <s v="M"/>
    <s v="Gray"/>
    <s v="Summer"/>
    <n v="2.7"/>
    <x v="1"/>
    <s v="Venmo"/>
    <s v="Next Day Air"/>
    <s v="No"/>
    <s v="No"/>
    <n v="26"/>
    <s v="Bank Transfer"/>
    <s v="Fortnightly"/>
  </r>
  <r>
    <n v="3746"/>
    <n v="60"/>
    <s v="Female"/>
    <s v="Socks"/>
    <s v="Clothing"/>
    <n v="41"/>
    <s v="Washington"/>
    <s v="L"/>
    <s v="Gold"/>
    <s v="Spring"/>
    <n v="4.3"/>
    <x v="1"/>
    <s v="Bank Transfer"/>
    <s v="Express"/>
    <s v="No"/>
    <s v="No"/>
    <n v="2"/>
    <s v="Debit Card"/>
    <s v="Monthly"/>
  </r>
  <r>
    <n v="3747"/>
    <n v="53"/>
    <s v="Female"/>
    <s v="Coat"/>
    <s v="Outerwear"/>
    <n v="99"/>
    <s v="Idaho"/>
    <s v="XL"/>
    <s v="Cyan"/>
    <s v="Summer"/>
    <n v="2.6"/>
    <x v="1"/>
    <s v="Debit Card"/>
    <s v="Next Day Air"/>
    <s v="No"/>
    <s v="No"/>
    <n v="49"/>
    <s v="PayPal"/>
    <s v="Monthly"/>
  </r>
  <r>
    <n v="3748"/>
    <n v="26"/>
    <s v="Female"/>
    <s v="Sweater"/>
    <s v="Clothing"/>
    <n v="53"/>
    <s v="Rhode Island"/>
    <s v="L"/>
    <s v="Olive"/>
    <s v="Spring"/>
    <n v="4.3"/>
    <x v="1"/>
    <s v="Credit Card"/>
    <s v="Store Pickup"/>
    <s v="No"/>
    <s v="No"/>
    <n v="32"/>
    <s v="Bank Transfer"/>
    <s v="Bi-Weekly"/>
  </r>
  <r>
    <n v="3749"/>
    <n v="34"/>
    <s v="Female"/>
    <s v="Backpack"/>
    <s v="Accessories"/>
    <n v="25"/>
    <s v="Delaware"/>
    <s v="M"/>
    <s v="Violet"/>
    <s v="Fall"/>
    <n v="3.9"/>
    <x v="1"/>
    <s v="PayPal"/>
    <s v="2-Day Shipping"/>
    <s v="No"/>
    <s v="No"/>
    <n v="3"/>
    <s v="Venmo"/>
    <s v="Annually"/>
  </r>
  <r>
    <n v="3750"/>
    <n v="24"/>
    <s v="Female"/>
    <s v="Blouse"/>
    <s v="Clothing"/>
    <n v="95"/>
    <s v="Alaska"/>
    <s v="L"/>
    <s v="Yellow"/>
    <s v="Winter"/>
    <n v="2.9"/>
    <x v="1"/>
    <s v="Debit Card"/>
    <s v="2-Day Shipping"/>
    <s v="No"/>
    <s v="No"/>
    <n v="38"/>
    <s v="Venmo"/>
    <s v="Every 3 Months"/>
  </r>
  <r>
    <n v="3751"/>
    <n v="42"/>
    <s v="Female"/>
    <s v="Hoodie"/>
    <s v="Clothing"/>
    <n v="88"/>
    <s v="Arizona"/>
    <s v="M"/>
    <s v="Gold"/>
    <s v="Fall"/>
    <n v="3.1"/>
    <x v="1"/>
    <s v="Debit Card"/>
    <s v="Free Shipping"/>
    <s v="No"/>
    <s v="No"/>
    <n v="5"/>
    <s v="PayPal"/>
    <s v="Monthly"/>
  </r>
  <r>
    <n v="3752"/>
    <n v="36"/>
    <s v="Female"/>
    <s v="Jewelry"/>
    <s v="Accessories"/>
    <n v="97"/>
    <s v="Alabama"/>
    <s v="S"/>
    <s v="Silver"/>
    <s v="Fall"/>
    <n v="4.2"/>
    <x v="1"/>
    <s v="Cash"/>
    <s v="Free Shipping"/>
    <s v="No"/>
    <s v="No"/>
    <n v="8"/>
    <s v="Credit Card"/>
    <s v="Every 3 Months"/>
  </r>
  <r>
    <n v="3753"/>
    <n v="24"/>
    <s v="Female"/>
    <s v="Coat"/>
    <s v="Outerwear"/>
    <n v="81"/>
    <s v="Washington"/>
    <s v="L"/>
    <s v="Pink"/>
    <s v="Winter"/>
    <n v="4.0999999999999996"/>
    <x v="1"/>
    <s v="Debit Card"/>
    <s v="2-Day Shipping"/>
    <s v="No"/>
    <s v="No"/>
    <n v="43"/>
    <s v="Venmo"/>
    <s v="Weekly"/>
  </r>
  <r>
    <n v="3754"/>
    <n v="39"/>
    <s v="Female"/>
    <s v="Sunglasses"/>
    <s v="Accessories"/>
    <n v="26"/>
    <s v="Louisiana"/>
    <s v="S"/>
    <s v="Turquoise"/>
    <s v="Winter"/>
    <n v="4.2"/>
    <x v="1"/>
    <s v="Bank Transfer"/>
    <s v="Next Day Air"/>
    <s v="No"/>
    <s v="No"/>
    <n v="22"/>
    <s v="Bank Transfer"/>
    <s v="Fortnightly"/>
  </r>
  <r>
    <n v="3755"/>
    <n v="46"/>
    <s v="Female"/>
    <s v="Shoes"/>
    <s v="Footwear"/>
    <n v="41"/>
    <s v="Nebraska"/>
    <s v="M"/>
    <s v="Turquoise"/>
    <s v="Summer"/>
    <n v="4.4000000000000004"/>
    <x v="1"/>
    <s v="PayPal"/>
    <s v="Express"/>
    <s v="No"/>
    <s v="No"/>
    <n v="10"/>
    <s v="Cash"/>
    <s v="Every 3 Months"/>
  </r>
  <r>
    <n v="3756"/>
    <n v="64"/>
    <s v="Female"/>
    <s v="Skirt"/>
    <s v="Clothing"/>
    <n v="93"/>
    <s v="Pennsylvania"/>
    <s v="M"/>
    <s v="Peach"/>
    <s v="Fall"/>
    <n v="3.4"/>
    <x v="1"/>
    <s v="Bank Transfer"/>
    <s v="Free Shipping"/>
    <s v="No"/>
    <s v="No"/>
    <n v="26"/>
    <s v="Credit Card"/>
    <s v="Monthly"/>
  </r>
  <r>
    <n v="3757"/>
    <n v="64"/>
    <s v="Female"/>
    <s v="Skirt"/>
    <s v="Clothing"/>
    <n v="69"/>
    <s v="South Carolina"/>
    <s v="L"/>
    <s v="Teal"/>
    <s v="Spring"/>
    <n v="4.8"/>
    <x v="1"/>
    <s v="Credit Card"/>
    <s v="Express"/>
    <s v="No"/>
    <s v="No"/>
    <n v="42"/>
    <s v="Debit Card"/>
    <s v="Bi-Weekly"/>
  </r>
  <r>
    <n v="3758"/>
    <n v="61"/>
    <s v="Female"/>
    <s v="Skirt"/>
    <s v="Clothing"/>
    <n v="44"/>
    <s v="California"/>
    <s v="L"/>
    <s v="Red"/>
    <s v="Fall"/>
    <n v="4.5"/>
    <x v="1"/>
    <s v="Debit Card"/>
    <s v="2-Day Shipping"/>
    <s v="No"/>
    <s v="No"/>
    <n v="33"/>
    <s v="Cash"/>
    <s v="Weekly"/>
  </r>
  <r>
    <n v="3759"/>
    <n v="61"/>
    <s v="Female"/>
    <s v="Sandals"/>
    <s v="Footwear"/>
    <n v="54"/>
    <s v="Indiana"/>
    <s v="S"/>
    <s v="Black"/>
    <s v="Spring"/>
    <n v="2.7"/>
    <x v="1"/>
    <s v="Cash"/>
    <s v="Store Pickup"/>
    <s v="No"/>
    <s v="No"/>
    <n v="23"/>
    <s v="Bank Transfer"/>
    <s v="Quarterly"/>
  </r>
  <r>
    <n v="3760"/>
    <n v="44"/>
    <s v="Female"/>
    <s v="Sneakers"/>
    <s v="Footwear"/>
    <n v="61"/>
    <s v="Missouri"/>
    <s v="M"/>
    <s v="Pink"/>
    <s v="Spring"/>
    <n v="3.5"/>
    <x v="1"/>
    <s v="Credit Card"/>
    <s v="Store Pickup"/>
    <s v="No"/>
    <s v="No"/>
    <n v="30"/>
    <s v="Venmo"/>
    <s v="Quarterly"/>
  </r>
  <r>
    <n v="3761"/>
    <n v="65"/>
    <s v="Female"/>
    <s v="Socks"/>
    <s v="Clothing"/>
    <n v="80"/>
    <s v="Connecticut"/>
    <s v="M"/>
    <s v="Peach"/>
    <s v="Fall"/>
    <n v="3.1"/>
    <x v="1"/>
    <s v="PayPal"/>
    <s v="Next Day Air"/>
    <s v="No"/>
    <s v="No"/>
    <n v="36"/>
    <s v="PayPal"/>
    <s v="Weekly"/>
  </r>
  <r>
    <n v="3762"/>
    <n v="60"/>
    <s v="Female"/>
    <s v="Backpack"/>
    <s v="Accessories"/>
    <n v="30"/>
    <s v="Nevada"/>
    <s v="M"/>
    <s v="Green"/>
    <s v="Summer"/>
    <n v="2.8"/>
    <x v="1"/>
    <s v="Venmo"/>
    <s v="Next Day Air"/>
    <s v="No"/>
    <s v="No"/>
    <n v="3"/>
    <s v="Venmo"/>
    <s v="Every 3 Months"/>
  </r>
  <r>
    <n v="3763"/>
    <n v="65"/>
    <s v="Female"/>
    <s v="Shorts"/>
    <s v="Clothing"/>
    <n v="94"/>
    <s v="New York"/>
    <s v="L"/>
    <s v="Green"/>
    <s v="Fall"/>
    <n v="2.9"/>
    <x v="1"/>
    <s v="Venmo"/>
    <s v="Store Pickup"/>
    <s v="No"/>
    <s v="No"/>
    <n v="13"/>
    <s v="PayPal"/>
    <s v="Annually"/>
  </r>
  <r>
    <n v="3764"/>
    <n v="27"/>
    <s v="Female"/>
    <s v="Shirt"/>
    <s v="Clothing"/>
    <n v="24"/>
    <s v="Oklahoma"/>
    <s v="XL"/>
    <s v="Red"/>
    <s v="Winter"/>
    <n v="4.5"/>
    <x v="1"/>
    <s v="PayPal"/>
    <s v="Standard"/>
    <s v="No"/>
    <s v="No"/>
    <n v="38"/>
    <s v="Cash"/>
    <s v="Every 3 Months"/>
  </r>
  <r>
    <n v="3765"/>
    <n v="36"/>
    <s v="Female"/>
    <s v="Socks"/>
    <s v="Clothing"/>
    <n v="21"/>
    <s v="South Dakota"/>
    <s v="M"/>
    <s v="Maroon"/>
    <s v="Fall"/>
    <n v="3.5"/>
    <x v="1"/>
    <s v="PayPal"/>
    <s v="Next Day Air"/>
    <s v="No"/>
    <s v="No"/>
    <n v="19"/>
    <s v="Venmo"/>
    <s v="Monthly"/>
  </r>
  <r>
    <n v="3766"/>
    <n v="22"/>
    <s v="Female"/>
    <s v="Jewelry"/>
    <s v="Accessories"/>
    <n v="52"/>
    <s v="Missouri"/>
    <s v="M"/>
    <s v="Green"/>
    <s v="Summer"/>
    <n v="4.3"/>
    <x v="1"/>
    <s v="Cash"/>
    <s v="Standard"/>
    <s v="No"/>
    <s v="No"/>
    <n v="14"/>
    <s v="Bank Transfer"/>
    <s v="Bi-Weekly"/>
  </r>
  <r>
    <n v="3767"/>
    <n v="62"/>
    <s v="Female"/>
    <s v="Handbag"/>
    <s v="Accessories"/>
    <n v="59"/>
    <s v="Texas"/>
    <s v="M"/>
    <s v="Black"/>
    <s v="Fall"/>
    <n v="4.9000000000000004"/>
    <x v="1"/>
    <s v="Cash"/>
    <s v="Next Day Air"/>
    <s v="No"/>
    <s v="No"/>
    <n v="43"/>
    <s v="Debit Card"/>
    <s v="Annually"/>
  </r>
  <r>
    <n v="3768"/>
    <n v="59"/>
    <s v="Female"/>
    <s v="Shorts"/>
    <s v="Clothing"/>
    <n v="51"/>
    <s v="New York"/>
    <s v="XL"/>
    <s v="Black"/>
    <s v="Summer"/>
    <n v="3.1"/>
    <x v="1"/>
    <s v="Venmo"/>
    <s v="Free Shipping"/>
    <s v="No"/>
    <s v="No"/>
    <n v="10"/>
    <s v="Bank Transfer"/>
    <s v="Fortnightly"/>
  </r>
  <r>
    <n v="3769"/>
    <n v="50"/>
    <s v="Female"/>
    <s v="Sweater"/>
    <s v="Clothing"/>
    <n v="35"/>
    <s v="Vermont"/>
    <s v="M"/>
    <s v="Yellow"/>
    <s v="Winter"/>
    <n v="4"/>
    <x v="1"/>
    <s v="PayPal"/>
    <s v="Free Shipping"/>
    <s v="No"/>
    <s v="No"/>
    <n v="34"/>
    <s v="Bank Transfer"/>
    <s v="Quarterly"/>
  </r>
  <r>
    <n v="3770"/>
    <n v="51"/>
    <s v="Female"/>
    <s v="Gloves"/>
    <s v="Accessories"/>
    <n v="87"/>
    <s v="Arizona"/>
    <s v="L"/>
    <s v="Green"/>
    <s v="Summer"/>
    <n v="3.6"/>
    <x v="1"/>
    <s v="Cash"/>
    <s v="Standard"/>
    <s v="No"/>
    <s v="No"/>
    <n v="31"/>
    <s v="Venmo"/>
    <s v="Annually"/>
  </r>
  <r>
    <n v="3771"/>
    <n v="23"/>
    <s v="Female"/>
    <s v="Pants"/>
    <s v="Clothing"/>
    <n v="42"/>
    <s v="Montana"/>
    <s v="L"/>
    <s v="Black"/>
    <s v="Summer"/>
    <n v="4"/>
    <x v="1"/>
    <s v="Credit Card"/>
    <s v="Store Pickup"/>
    <s v="No"/>
    <s v="No"/>
    <n v="34"/>
    <s v="Bank Transfer"/>
    <s v="Weekly"/>
  </r>
  <r>
    <n v="3772"/>
    <n v="21"/>
    <s v="Female"/>
    <s v="T-shirt"/>
    <s v="Clothing"/>
    <n v="86"/>
    <s v="Oklahoma"/>
    <s v="M"/>
    <s v="Red"/>
    <s v="Winter"/>
    <n v="2.6"/>
    <x v="1"/>
    <s v="Bank Transfer"/>
    <s v="Express"/>
    <s v="No"/>
    <s v="No"/>
    <n v="28"/>
    <s v="Venmo"/>
    <s v="Bi-Weekly"/>
  </r>
  <r>
    <n v="3773"/>
    <n v="44"/>
    <s v="Female"/>
    <s v="Pants"/>
    <s v="Clothing"/>
    <n v="26"/>
    <s v="New Hampshire"/>
    <s v="L"/>
    <s v="Yellow"/>
    <s v="Fall"/>
    <n v="3.1"/>
    <x v="1"/>
    <s v="Cash"/>
    <s v="Next Day Air"/>
    <s v="No"/>
    <s v="No"/>
    <n v="35"/>
    <s v="Cash"/>
    <s v="Annually"/>
  </r>
  <r>
    <n v="3774"/>
    <n v="25"/>
    <s v="Female"/>
    <s v="Sweater"/>
    <s v="Clothing"/>
    <n v="60"/>
    <s v="Wisconsin"/>
    <s v="M"/>
    <s v="Violet"/>
    <s v="Summer"/>
    <n v="3.5"/>
    <x v="1"/>
    <s v="Bank Transfer"/>
    <s v="Store Pickup"/>
    <s v="No"/>
    <s v="No"/>
    <n v="41"/>
    <s v="Cash"/>
    <s v="Quarterly"/>
  </r>
  <r>
    <n v="3775"/>
    <n v="57"/>
    <s v="Female"/>
    <s v="Gloves"/>
    <s v="Accessories"/>
    <n v="83"/>
    <s v="Alaska"/>
    <s v="S"/>
    <s v="Cyan"/>
    <s v="Winter"/>
    <n v="3.9"/>
    <x v="1"/>
    <s v="Venmo"/>
    <s v="Standard"/>
    <s v="No"/>
    <s v="No"/>
    <n v="48"/>
    <s v="PayPal"/>
    <s v="Fortnightly"/>
  </r>
  <r>
    <n v="3776"/>
    <n v="41"/>
    <s v="Female"/>
    <s v="Belt"/>
    <s v="Accessories"/>
    <n v="63"/>
    <s v="South Dakota"/>
    <s v="S"/>
    <s v="Pink"/>
    <s v="Spring"/>
    <n v="2.7"/>
    <x v="1"/>
    <s v="Debit Card"/>
    <s v="2-Day Shipping"/>
    <s v="No"/>
    <s v="No"/>
    <n v="45"/>
    <s v="Cash"/>
    <s v="Quarterly"/>
  </r>
  <r>
    <n v="3777"/>
    <n v="19"/>
    <s v="Female"/>
    <s v="Sneakers"/>
    <s v="Footwear"/>
    <n v="25"/>
    <s v="Alaska"/>
    <s v="L"/>
    <s v="Olive"/>
    <s v="Spring"/>
    <n v="4.0999999999999996"/>
    <x v="1"/>
    <s v="Debit Card"/>
    <s v="Standard"/>
    <s v="No"/>
    <s v="No"/>
    <n v="10"/>
    <s v="Credit Card"/>
    <s v="Fortnightly"/>
  </r>
  <r>
    <n v="3778"/>
    <n v="43"/>
    <s v="Female"/>
    <s v="Shorts"/>
    <s v="Clothing"/>
    <n v="65"/>
    <s v="Utah"/>
    <s v="M"/>
    <s v="Maroon"/>
    <s v="Fall"/>
    <n v="4.3"/>
    <x v="1"/>
    <s v="Debit Card"/>
    <s v="Express"/>
    <s v="No"/>
    <s v="No"/>
    <n v="9"/>
    <s v="Cash"/>
    <s v="Weekly"/>
  </r>
  <r>
    <n v="3779"/>
    <n v="25"/>
    <s v="Female"/>
    <s v="Sneakers"/>
    <s v="Footwear"/>
    <n v="60"/>
    <s v="South Dakota"/>
    <s v="M"/>
    <s v="Cyan"/>
    <s v="Fall"/>
    <n v="2.9"/>
    <x v="1"/>
    <s v="PayPal"/>
    <s v="Free Shipping"/>
    <s v="No"/>
    <s v="No"/>
    <n v="30"/>
    <s v="Debit Card"/>
    <s v="Annually"/>
  </r>
  <r>
    <n v="3780"/>
    <n v="60"/>
    <s v="Female"/>
    <s v="Jeans"/>
    <s v="Clothing"/>
    <n v="75"/>
    <s v="California"/>
    <s v="XL"/>
    <s v="Lavender"/>
    <s v="Spring"/>
    <n v="4"/>
    <x v="1"/>
    <s v="Venmo"/>
    <s v="Express"/>
    <s v="No"/>
    <s v="No"/>
    <n v="45"/>
    <s v="PayPal"/>
    <s v="Annually"/>
  </r>
  <r>
    <n v="3781"/>
    <n v="54"/>
    <s v="Female"/>
    <s v="Sneakers"/>
    <s v="Footwear"/>
    <n v="57"/>
    <s v="Mississippi"/>
    <s v="L"/>
    <s v="Yellow"/>
    <s v="Fall"/>
    <n v="4.0999999999999996"/>
    <x v="1"/>
    <s v="Bank Transfer"/>
    <s v="Free Shipping"/>
    <s v="No"/>
    <s v="No"/>
    <n v="41"/>
    <s v="Venmo"/>
    <s v="Quarterly"/>
  </r>
  <r>
    <n v="3782"/>
    <n v="52"/>
    <s v="Female"/>
    <s v="Boots"/>
    <s v="Footwear"/>
    <n v="99"/>
    <s v="Tennessee"/>
    <s v="M"/>
    <s v="Pink"/>
    <s v="Winter"/>
    <n v="3.7"/>
    <x v="1"/>
    <s v="Venmo"/>
    <s v="Standard"/>
    <s v="No"/>
    <s v="No"/>
    <n v="40"/>
    <s v="PayPal"/>
    <s v="Fortnightly"/>
  </r>
  <r>
    <n v="3783"/>
    <n v="40"/>
    <s v="Female"/>
    <s v="Jacket"/>
    <s v="Outerwear"/>
    <n v="45"/>
    <s v="Alabama"/>
    <s v="L"/>
    <s v="Orange"/>
    <s v="Spring"/>
    <n v="2.8"/>
    <x v="1"/>
    <s v="Cash"/>
    <s v="Free Shipping"/>
    <s v="No"/>
    <s v="No"/>
    <n v="42"/>
    <s v="PayPal"/>
    <s v="Fortnightly"/>
  </r>
  <r>
    <n v="3784"/>
    <n v="39"/>
    <s v="Female"/>
    <s v="Gloves"/>
    <s v="Accessories"/>
    <n v="66"/>
    <s v="Maine"/>
    <s v="XL"/>
    <s v="Orange"/>
    <s v="Summer"/>
    <n v="3.2"/>
    <x v="1"/>
    <s v="Cash"/>
    <s v="Free Shipping"/>
    <s v="No"/>
    <s v="No"/>
    <n v="17"/>
    <s v="Debit Card"/>
    <s v="Fortnightly"/>
  </r>
  <r>
    <n v="3785"/>
    <n v="54"/>
    <s v="Female"/>
    <s v="Socks"/>
    <s v="Clothing"/>
    <n v="53"/>
    <s v="Virginia"/>
    <s v="M"/>
    <s v="Violet"/>
    <s v="Winter"/>
    <n v="4.5"/>
    <x v="1"/>
    <s v="Cash"/>
    <s v="Next Day Air"/>
    <s v="No"/>
    <s v="No"/>
    <n v="4"/>
    <s v="Venmo"/>
    <s v="Annually"/>
  </r>
  <r>
    <n v="3786"/>
    <n v="64"/>
    <s v="Female"/>
    <s v="Jeans"/>
    <s v="Clothing"/>
    <n v="94"/>
    <s v="New Hampshire"/>
    <s v="L"/>
    <s v="Lavender"/>
    <s v="Winter"/>
    <n v="3.8"/>
    <x v="1"/>
    <s v="Debit Card"/>
    <s v="Standard"/>
    <s v="No"/>
    <s v="No"/>
    <n v="6"/>
    <s v="Cash"/>
    <s v="Monthly"/>
  </r>
  <r>
    <n v="3787"/>
    <n v="31"/>
    <s v="Female"/>
    <s v="Boots"/>
    <s v="Footwear"/>
    <n v="47"/>
    <s v="Tennessee"/>
    <s v="L"/>
    <s v="Yellow"/>
    <s v="Fall"/>
    <n v="3.6"/>
    <x v="1"/>
    <s v="Venmo"/>
    <s v="2-Day Shipping"/>
    <s v="No"/>
    <s v="No"/>
    <n v="22"/>
    <s v="Venmo"/>
    <s v="Weekly"/>
  </r>
  <r>
    <n v="3788"/>
    <n v="37"/>
    <s v="Female"/>
    <s v="Blouse"/>
    <s v="Clothing"/>
    <n v="80"/>
    <s v="New York"/>
    <s v="M"/>
    <s v="Pink"/>
    <s v="Fall"/>
    <n v="3.6"/>
    <x v="1"/>
    <s v="PayPal"/>
    <s v="2-Day Shipping"/>
    <s v="No"/>
    <s v="No"/>
    <n v="46"/>
    <s v="PayPal"/>
    <s v="Every 3 Months"/>
  </r>
  <r>
    <n v="3789"/>
    <n v="43"/>
    <s v="Female"/>
    <s v="Hat"/>
    <s v="Accessories"/>
    <n v="65"/>
    <s v="Kansas"/>
    <s v="XL"/>
    <s v="Teal"/>
    <s v="Spring"/>
    <n v="3.2"/>
    <x v="1"/>
    <s v="Cash"/>
    <s v="Next Day Air"/>
    <s v="No"/>
    <s v="No"/>
    <n v="27"/>
    <s v="Debit Card"/>
    <s v="Monthly"/>
  </r>
  <r>
    <n v="3790"/>
    <n v="56"/>
    <s v="Female"/>
    <s v="Shirt"/>
    <s v="Clothing"/>
    <n v="75"/>
    <s v="North Dakota"/>
    <s v="M"/>
    <s v="Magenta"/>
    <s v="Summer"/>
    <n v="3.8"/>
    <x v="1"/>
    <s v="Debit Card"/>
    <s v="Express"/>
    <s v="No"/>
    <s v="No"/>
    <n v="18"/>
    <s v="Bank Transfer"/>
    <s v="Every 3 Months"/>
  </r>
  <r>
    <n v="3791"/>
    <n v="27"/>
    <s v="Female"/>
    <s v="Handbag"/>
    <s v="Accessories"/>
    <n v="45"/>
    <s v="Alaska"/>
    <s v="XL"/>
    <s v="Beige"/>
    <s v="Summer"/>
    <n v="4.4000000000000004"/>
    <x v="1"/>
    <s v="Venmo"/>
    <s v="Standard"/>
    <s v="No"/>
    <s v="No"/>
    <n v="31"/>
    <s v="Credit Card"/>
    <s v="Weekly"/>
  </r>
  <r>
    <n v="3792"/>
    <n v="40"/>
    <s v="Female"/>
    <s v="Sunglasses"/>
    <s v="Accessories"/>
    <n v="51"/>
    <s v="Texas"/>
    <s v="M"/>
    <s v="Gray"/>
    <s v="Spring"/>
    <n v="3.7"/>
    <x v="1"/>
    <s v="Credit Card"/>
    <s v="Store Pickup"/>
    <s v="No"/>
    <s v="No"/>
    <n v="1"/>
    <s v="Venmo"/>
    <s v="Weekly"/>
  </r>
  <r>
    <n v="3793"/>
    <n v="43"/>
    <s v="Female"/>
    <s v="Scarf"/>
    <s v="Accessories"/>
    <n v="58"/>
    <s v="Massachusetts"/>
    <s v="S"/>
    <s v="Turquoise"/>
    <s v="Summer"/>
    <n v="2.6"/>
    <x v="1"/>
    <s v="Credit Card"/>
    <s v="Express"/>
    <s v="No"/>
    <s v="No"/>
    <n v="2"/>
    <s v="PayPal"/>
    <s v="Fortnightly"/>
  </r>
  <r>
    <n v="3794"/>
    <n v="62"/>
    <s v="Female"/>
    <s v="Sunglasses"/>
    <s v="Accessories"/>
    <n v="20"/>
    <s v="Delaware"/>
    <s v="M"/>
    <s v="Pink"/>
    <s v="Fall"/>
    <n v="4"/>
    <x v="1"/>
    <s v="Cash"/>
    <s v="Standard"/>
    <s v="No"/>
    <s v="No"/>
    <n v="46"/>
    <s v="Bank Transfer"/>
    <s v="Annually"/>
  </r>
  <r>
    <n v="3795"/>
    <n v="44"/>
    <s v="Female"/>
    <s v="Scarf"/>
    <s v="Accessories"/>
    <n v="82"/>
    <s v="South Dakota"/>
    <s v="M"/>
    <s v="Violet"/>
    <s v="Summer"/>
    <n v="3.6"/>
    <x v="1"/>
    <s v="Debit Card"/>
    <s v="2-Day Shipping"/>
    <s v="No"/>
    <s v="No"/>
    <n v="27"/>
    <s v="Venmo"/>
    <s v="Weekly"/>
  </r>
  <r>
    <n v="3796"/>
    <n v="45"/>
    <s v="Female"/>
    <s v="Gloves"/>
    <s v="Accessories"/>
    <n v="92"/>
    <s v="Arkansas"/>
    <s v="M"/>
    <s v="Charcoal"/>
    <s v="Spring"/>
    <n v="2.5"/>
    <x v="1"/>
    <s v="Bank Transfer"/>
    <s v="Express"/>
    <s v="No"/>
    <s v="No"/>
    <n v="3"/>
    <s v="Cash"/>
    <s v="Weekly"/>
  </r>
  <r>
    <n v="3797"/>
    <n v="40"/>
    <s v="Female"/>
    <s v="Shorts"/>
    <s v="Clothing"/>
    <n v="81"/>
    <s v="Utah"/>
    <s v="M"/>
    <s v="Lavender"/>
    <s v="Fall"/>
    <n v="3.2"/>
    <x v="1"/>
    <s v="Credit Card"/>
    <s v="Free Shipping"/>
    <s v="No"/>
    <s v="No"/>
    <n v="47"/>
    <s v="Bank Transfer"/>
    <s v="Quarterly"/>
  </r>
  <r>
    <n v="3798"/>
    <n v="68"/>
    <s v="Female"/>
    <s v="Sunglasses"/>
    <s v="Accessories"/>
    <n v="44"/>
    <s v="California"/>
    <s v="M"/>
    <s v="Gray"/>
    <s v="Summer"/>
    <n v="2.5"/>
    <x v="1"/>
    <s v="Venmo"/>
    <s v="Next Day Air"/>
    <s v="No"/>
    <s v="No"/>
    <n v="20"/>
    <s v="Cash"/>
    <s v="Quarterly"/>
  </r>
  <r>
    <n v="3799"/>
    <n v="63"/>
    <s v="Female"/>
    <s v="Jewelry"/>
    <s v="Accessories"/>
    <n v="72"/>
    <s v="Rhode Island"/>
    <s v="S"/>
    <s v="Brown"/>
    <s v="Winter"/>
    <n v="3.2"/>
    <x v="1"/>
    <s v="Credit Card"/>
    <s v="Next Day Air"/>
    <s v="No"/>
    <s v="No"/>
    <n v="23"/>
    <s v="Credit Card"/>
    <s v="Annually"/>
  </r>
  <r>
    <n v="3800"/>
    <n v="60"/>
    <s v="Female"/>
    <s v="Jacket"/>
    <s v="Outerwear"/>
    <n v="26"/>
    <s v="Oklahoma"/>
    <s v="L"/>
    <s v="Violet"/>
    <s v="Winter"/>
    <n v="2.6"/>
    <x v="1"/>
    <s v="PayPal"/>
    <s v="Store Pickup"/>
    <s v="No"/>
    <s v="No"/>
    <n v="13"/>
    <s v="Credit Card"/>
    <s v="Monthly"/>
  </r>
  <r>
    <n v="3801"/>
    <n v="19"/>
    <s v="Female"/>
    <s v="Sweater"/>
    <s v="Clothing"/>
    <n v="26"/>
    <s v="Vermont"/>
    <s v="M"/>
    <s v="Turquoise"/>
    <s v="Fall"/>
    <n v="4.8"/>
    <x v="1"/>
    <s v="Venmo"/>
    <s v="Next Day Air"/>
    <s v="No"/>
    <s v="No"/>
    <n v="12"/>
    <s v="Venmo"/>
    <s v="Bi-Weekly"/>
  </r>
  <r>
    <n v="3802"/>
    <n v="26"/>
    <s v="Female"/>
    <s v="Blouse"/>
    <s v="Clothing"/>
    <n v="84"/>
    <s v="Kentucky"/>
    <s v="M"/>
    <s v="Peach"/>
    <s v="Spring"/>
    <n v="5"/>
    <x v="1"/>
    <s v="PayPal"/>
    <s v="Store Pickup"/>
    <s v="No"/>
    <s v="No"/>
    <n v="36"/>
    <s v="PayPal"/>
    <s v="Fortnightly"/>
  </r>
  <r>
    <n v="3803"/>
    <n v="70"/>
    <s v="Female"/>
    <s v="Scarf"/>
    <s v="Accessories"/>
    <n v="72"/>
    <s v="Illinois"/>
    <s v="S"/>
    <s v="Turquoise"/>
    <s v="Spring"/>
    <n v="3.2"/>
    <x v="1"/>
    <s v="Bank Transfer"/>
    <s v="2-Day Shipping"/>
    <s v="No"/>
    <s v="No"/>
    <n v="1"/>
    <s v="Bank Transfer"/>
    <s v="Monthly"/>
  </r>
  <r>
    <n v="3804"/>
    <n v="48"/>
    <s v="Female"/>
    <s v="Handbag"/>
    <s v="Accessories"/>
    <n v="55"/>
    <s v="Connecticut"/>
    <s v="M"/>
    <s v="Violet"/>
    <s v="Spring"/>
    <n v="3.6"/>
    <x v="1"/>
    <s v="Credit Card"/>
    <s v="Standard"/>
    <s v="No"/>
    <s v="No"/>
    <n v="14"/>
    <s v="Debit Card"/>
    <s v="Weekly"/>
  </r>
  <r>
    <n v="3805"/>
    <n v="37"/>
    <s v="Female"/>
    <s v="Hat"/>
    <s v="Accessories"/>
    <n v="77"/>
    <s v="Florida"/>
    <s v="M"/>
    <s v="Olive"/>
    <s v="Fall"/>
    <n v="2.7"/>
    <x v="1"/>
    <s v="Venmo"/>
    <s v="2-Day Shipping"/>
    <s v="No"/>
    <s v="No"/>
    <n v="45"/>
    <s v="Cash"/>
    <s v="Annually"/>
  </r>
  <r>
    <n v="3806"/>
    <n v="48"/>
    <s v="Female"/>
    <s v="Scarf"/>
    <s v="Accessories"/>
    <n v="57"/>
    <s v="New Jersey"/>
    <s v="M"/>
    <s v="Green"/>
    <s v="Fall"/>
    <n v="3.1"/>
    <x v="1"/>
    <s v="Debit Card"/>
    <s v="Standard"/>
    <s v="No"/>
    <s v="No"/>
    <n v="31"/>
    <s v="Credit Card"/>
    <s v="Quarterly"/>
  </r>
  <r>
    <n v="3807"/>
    <n v="18"/>
    <s v="Female"/>
    <s v="Boots"/>
    <s v="Footwear"/>
    <n v="71"/>
    <s v="Missouri"/>
    <s v="M"/>
    <s v="Teal"/>
    <s v="Spring"/>
    <n v="3"/>
    <x v="1"/>
    <s v="Cash"/>
    <s v="Standard"/>
    <s v="No"/>
    <s v="No"/>
    <n v="41"/>
    <s v="PayPal"/>
    <s v="Weekly"/>
  </r>
  <r>
    <n v="3808"/>
    <n v="38"/>
    <s v="Female"/>
    <s v="Blouse"/>
    <s v="Clothing"/>
    <n v="39"/>
    <s v="Michigan"/>
    <s v="L"/>
    <s v="Peach"/>
    <s v="Spring"/>
    <n v="2.9"/>
    <x v="1"/>
    <s v="PayPal"/>
    <s v="Next Day Air"/>
    <s v="No"/>
    <s v="No"/>
    <n v="36"/>
    <s v="PayPal"/>
    <s v="Annually"/>
  </r>
  <r>
    <n v="3809"/>
    <n v="33"/>
    <s v="Female"/>
    <s v="Socks"/>
    <s v="Clothing"/>
    <n v="28"/>
    <s v="Washington"/>
    <s v="M"/>
    <s v="Pink"/>
    <s v="Winter"/>
    <n v="4.7"/>
    <x v="1"/>
    <s v="Venmo"/>
    <s v="Express"/>
    <s v="No"/>
    <s v="No"/>
    <n v="6"/>
    <s v="Debit Card"/>
    <s v="Bi-Weekly"/>
  </r>
  <r>
    <n v="3810"/>
    <n v="57"/>
    <s v="Female"/>
    <s v="Shoes"/>
    <s v="Footwear"/>
    <n v="33"/>
    <s v="New York"/>
    <s v="S"/>
    <s v="Maroon"/>
    <s v="Winter"/>
    <n v="3.7"/>
    <x v="1"/>
    <s v="Bank Transfer"/>
    <s v="Standard"/>
    <s v="No"/>
    <s v="No"/>
    <n v="28"/>
    <s v="Credit Card"/>
    <s v="Annually"/>
  </r>
  <r>
    <n v="3811"/>
    <n v="46"/>
    <s v="Female"/>
    <s v="Skirt"/>
    <s v="Clothing"/>
    <n v="79"/>
    <s v="Wisconsin"/>
    <s v="L"/>
    <s v="Peach"/>
    <s v="Fall"/>
    <n v="3.9"/>
    <x v="1"/>
    <s v="Debit Card"/>
    <s v="Free Shipping"/>
    <s v="No"/>
    <s v="No"/>
    <n v="29"/>
    <s v="Venmo"/>
    <s v="Monthly"/>
  </r>
  <r>
    <n v="3812"/>
    <n v="46"/>
    <s v="Female"/>
    <s v="Belt"/>
    <s v="Accessories"/>
    <n v="30"/>
    <s v="Idaho"/>
    <s v="M"/>
    <s v="Maroon"/>
    <s v="Winter"/>
    <n v="4"/>
    <x v="1"/>
    <s v="Venmo"/>
    <s v="Standard"/>
    <s v="No"/>
    <s v="No"/>
    <n v="14"/>
    <s v="Cash"/>
    <s v="Monthly"/>
  </r>
  <r>
    <n v="3813"/>
    <n v="50"/>
    <s v="Female"/>
    <s v="Skirt"/>
    <s v="Clothing"/>
    <n v="75"/>
    <s v="Michigan"/>
    <s v="M"/>
    <s v="Pink"/>
    <s v="Spring"/>
    <n v="2.8"/>
    <x v="1"/>
    <s v="PayPal"/>
    <s v="Next Day Air"/>
    <s v="No"/>
    <s v="No"/>
    <n v="7"/>
    <s v="Bank Transfer"/>
    <s v="Every 3 Months"/>
  </r>
  <r>
    <n v="3814"/>
    <n v="61"/>
    <s v="Female"/>
    <s v="Pants"/>
    <s v="Clothing"/>
    <n v="89"/>
    <s v="Georgia"/>
    <s v="M"/>
    <s v="Orange"/>
    <s v="Summer"/>
    <n v="4.0999999999999996"/>
    <x v="1"/>
    <s v="Credit Card"/>
    <s v="Express"/>
    <s v="No"/>
    <s v="No"/>
    <n v="31"/>
    <s v="Venmo"/>
    <s v="Bi-Weekly"/>
  </r>
  <r>
    <n v="3815"/>
    <n v="45"/>
    <s v="Female"/>
    <s v="Dress"/>
    <s v="Clothing"/>
    <n v="95"/>
    <s v="Michigan"/>
    <s v="M"/>
    <s v="Orange"/>
    <s v="Winter"/>
    <n v="4.2"/>
    <x v="1"/>
    <s v="Credit Card"/>
    <s v="Free Shipping"/>
    <s v="No"/>
    <s v="No"/>
    <n v="26"/>
    <s v="Bank Transfer"/>
    <s v="Every 3 Months"/>
  </r>
  <r>
    <n v="3816"/>
    <n v="32"/>
    <s v="Female"/>
    <s v="Hat"/>
    <s v="Accessories"/>
    <n v="44"/>
    <s v="Maine"/>
    <s v="M"/>
    <s v="Brown"/>
    <s v="Fall"/>
    <n v="4.3"/>
    <x v="1"/>
    <s v="Venmo"/>
    <s v="Express"/>
    <s v="No"/>
    <s v="No"/>
    <n v="12"/>
    <s v="Venmo"/>
    <s v="Fortnightly"/>
  </r>
  <r>
    <n v="3817"/>
    <n v="29"/>
    <s v="Female"/>
    <s v="Coat"/>
    <s v="Outerwear"/>
    <n v="86"/>
    <s v="Maryland"/>
    <s v="S"/>
    <s v="Silver"/>
    <s v="Summer"/>
    <n v="4.3"/>
    <x v="1"/>
    <s v="Debit Card"/>
    <s v="Store Pickup"/>
    <s v="No"/>
    <s v="No"/>
    <n v="45"/>
    <s v="Credit Card"/>
    <s v="Fortnightly"/>
  </r>
  <r>
    <n v="3818"/>
    <n v="66"/>
    <s v="Female"/>
    <s v="Scarf"/>
    <s v="Accessories"/>
    <n v="91"/>
    <s v="Missouri"/>
    <s v="M"/>
    <s v="Magenta"/>
    <s v="Fall"/>
    <n v="2.6"/>
    <x v="1"/>
    <s v="Debit Card"/>
    <s v="Express"/>
    <s v="No"/>
    <s v="No"/>
    <n v="40"/>
    <s v="PayPal"/>
    <s v="Annually"/>
  </r>
  <r>
    <n v="3819"/>
    <n v="70"/>
    <s v="Female"/>
    <s v="Sneakers"/>
    <s v="Footwear"/>
    <n v="41"/>
    <s v="Oregon"/>
    <s v="XL"/>
    <s v="Indigo"/>
    <s v="Winter"/>
    <n v="3.8"/>
    <x v="1"/>
    <s v="Credit Card"/>
    <s v="Free Shipping"/>
    <s v="No"/>
    <s v="No"/>
    <n v="42"/>
    <s v="Cash"/>
    <s v="Monthly"/>
  </r>
  <r>
    <n v="3820"/>
    <n v="36"/>
    <s v="Female"/>
    <s v="Pants"/>
    <s v="Clothing"/>
    <n v="99"/>
    <s v="Arkansas"/>
    <s v="S"/>
    <s v="Gold"/>
    <s v="Spring"/>
    <n v="2.9"/>
    <x v="1"/>
    <s v="PayPal"/>
    <s v="Express"/>
    <s v="No"/>
    <s v="No"/>
    <n v="45"/>
    <s v="Cash"/>
    <s v="Quarterly"/>
  </r>
  <r>
    <n v="3821"/>
    <n v="34"/>
    <s v="Female"/>
    <s v="Belt"/>
    <s v="Accessories"/>
    <n v="65"/>
    <s v="New Hampshire"/>
    <s v="M"/>
    <s v="Purple"/>
    <s v="Winter"/>
    <n v="5"/>
    <x v="1"/>
    <s v="Credit Card"/>
    <s v="Standard"/>
    <s v="No"/>
    <s v="No"/>
    <n v="34"/>
    <s v="Debit Card"/>
    <s v="Quarterly"/>
  </r>
  <r>
    <n v="3822"/>
    <n v="20"/>
    <s v="Female"/>
    <s v="Sneakers"/>
    <s v="Footwear"/>
    <n v="48"/>
    <s v="Oregon"/>
    <s v="M"/>
    <s v="Gold"/>
    <s v="Summer"/>
    <n v="4.5999999999999996"/>
    <x v="1"/>
    <s v="PayPal"/>
    <s v="Free Shipping"/>
    <s v="No"/>
    <s v="No"/>
    <n v="34"/>
    <s v="Credit Card"/>
    <s v="Every 3 Months"/>
  </r>
  <r>
    <n v="3823"/>
    <n v="70"/>
    <s v="Female"/>
    <s v="Hat"/>
    <s v="Accessories"/>
    <n v="41"/>
    <s v="Kansas"/>
    <s v="S"/>
    <s v="Gold"/>
    <s v="Spring"/>
    <n v="3.2"/>
    <x v="1"/>
    <s v="Cash"/>
    <s v="Free Shipping"/>
    <s v="No"/>
    <s v="No"/>
    <n v="17"/>
    <s v="PayPal"/>
    <s v="Every 3 Months"/>
  </r>
  <r>
    <n v="3824"/>
    <n v="50"/>
    <s v="Female"/>
    <s v="Shirt"/>
    <s v="Clothing"/>
    <n v="42"/>
    <s v="California"/>
    <s v="M"/>
    <s v="Gold"/>
    <s v="Summer"/>
    <n v="3"/>
    <x v="1"/>
    <s v="Bank Transfer"/>
    <s v="Standard"/>
    <s v="No"/>
    <s v="No"/>
    <n v="27"/>
    <s v="Bank Transfer"/>
    <s v="Weekly"/>
  </r>
  <r>
    <n v="3825"/>
    <n v="54"/>
    <s v="Female"/>
    <s v="Shorts"/>
    <s v="Clothing"/>
    <n v="26"/>
    <s v="Georgia"/>
    <s v="M"/>
    <s v="Olive"/>
    <s v="Summer"/>
    <n v="4"/>
    <x v="1"/>
    <s v="Credit Card"/>
    <s v="Free Shipping"/>
    <s v="No"/>
    <s v="No"/>
    <n v="31"/>
    <s v="Credit Card"/>
    <s v="Quarterly"/>
  </r>
  <r>
    <n v="3826"/>
    <n v="49"/>
    <s v="Female"/>
    <s v="Shorts"/>
    <s v="Clothing"/>
    <n v="35"/>
    <s v="Hawaii"/>
    <s v="L"/>
    <s v="Green"/>
    <s v="Fall"/>
    <n v="4.0999999999999996"/>
    <x v="1"/>
    <s v="Bank Transfer"/>
    <s v="Express"/>
    <s v="No"/>
    <s v="No"/>
    <n v="47"/>
    <s v="Debit Card"/>
    <s v="Fortnightly"/>
  </r>
  <r>
    <n v="3827"/>
    <n v="50"/>
    <s v="Female"/>
    <s v="Jacket"/>
    <s v="Outerwear"/>
    <n v="31"/>
    <s v="Montana"/>
    <s v="M"/>
    <s v="Gray"/>
    <s v="Summer"/>
    <n v="4"/>
    <x v="1"/>
    <s v="Bank Transfer"/>
    <s v="Express"/>
    <s v="No"/>
    <s v="No"/>
    <n v="25"/>
    <s v="Bank Transfer"/>
    <s v="Annually"/>
  </r>
  <r>
    <n v="3828"/>
    <n v="62"/>
    <s v="Female"/>
    <s v="Jewelry"/>
    <s v="Accessories"/>
    <n v="73"/>
    <s v="Montana"/>
    <s v="M"/>
    <s v="Red"/>
    <s v="Summer"/>
    <n v="4.0999999999999996"/>
    <x v="1"/>
    <s v="Cash"/>
    <s v="Standard"/>
    <s v="No"/>
    <s v="No"/>
    <n v="47"/>
    <s v="Cash"/>
    <s v="Fortnightly"/>
  </r>
  <r>
    <n v="3829"/>
    <n v="42"/>
    <s v="Female"/>
    <s v="Blouse"/>
    <s v="Clothing"/>
    <n v="82"/>
    <s v="Mississippi"/>
    <s v="M"/>
    <s v="Charcoal"/>
    <s v="Spring"/>
    <n v="3.4"/>
    <x v="1"/>
    <s v="Venmo"/>
    <s v="Free Shipping"/>
    <s v="No"/>
    <s v="No"/>
    <n v="8"/>
    <s v="Cash"/>
    <s v="Weekly"/>
  </r>
  <r>
    <n v="3830"/>
    <n v="69"/>
    <s v="Female"/>
    <s v="Pants"/>
    <s v="Clothing"/>
    <n v="32"/>
    <s v="Washington"/>
    <s v="M"/>
    <s v="Indigo"/>
    <s v="Spring"/>
    <n v="2.9"/>
    <x v="1"/>
    <s v="Credit Card"/>
    <s v="Free Shipping"/>
    <s v="No"/>
    <s v="No"/>
    <n v="32"/>
    <s v="Debit Card"/>
    <s v="Fortnightly"/>
  </r>
  <r>
    <n v="3831"/>
    <n v="22"/>
    <s v="Female"/>
    <s v="Hat"/>
    <s v="Accessories"/>
    <n v="27"/>
    <s v="Pennsylvania"/>
    <s v="M"/>
    <s v="Indigo"/>
    <s v="Summer"/>
    <n v="3"/>
    <x v="1"/>
    <s v="PayPal"/>
    <s v="2-Day Shipping"/>
    <s v="No"/>
    <s v="No"/>
    <n v="33"/>
    <s v="Bank Transfer"/>
    <s v="Every 3 Months"/>
  </r>
  <r>
    <n v="3832"/>
    <n v="36"/>
    <s v="Female"/>
    <s v="Backpack"/>
    <s v="Accessories"/>
    <n v="86"/>
    <s v="Nevada"/>
    <s v="L"/>
    <s v="Silver"/>
    <s v="Spring"/>
    <n v="4"/>
    <x v="1"/>
    <s v="Venmo"/>
    <s v="Next Day Air"/>
    <s v="No"/>
    <s v="No"/>
    <n v="16"/>
    <s v="Debit Card"/>
    <s v="Every 3 Months"/>
  </r>
  <r>
    <n v="3833"/>
    <n v="64"/>
    <s v="Female"/>
    <s v="Boots"/>
    <s v="Footwear"/>
    <n v="38"/>
    <s v="Kansas"/>
    <s v="XL"/>
    <s v="Purple"/>
    <s v="Winter"/>
    <n v="4.8"/>
    <x v="1"/>
    <s v="PayPal"/>
    <s v="2-Day Shipping"/>
    <s v="No"/>
    <s v="No"/>
    <n v="27"/>
    <s v="Cash"/>
    <s v="Weekly"/>
  </r>
  <r>
    <n v="3834"/>
    <n v="44"/>
    <s v="Female"/>
    <s v="Jacket"/>
    <s v="Outerwear"/>
    <n v="93"/>
    <s v="Arizona"/>
    <s v="L"/>
    <s v="Gray"/>
    <s v="Summer"/>
    <n v="4.5999999999999996"/>
    <x v="1"/>
    <s v="Cash"/>
    <s v="Free Shipping"/>
    <s v="No"/>
    <s v="No"/>
    <n v="17"/>
    <s v="PayPal"/>
    <s v="Every 3 Months"/>
  </r>
  <r>
    <n v="3835"/>
    <n v="43"/>
    <s v="Female"/>
    <s v="Hoodie"/>
    <s v="Clothing"/>
    <n v="59"/>
    <s v="Tennessee"/>
    <s v="M"/>
    <s v="Magenta"/>
    <s v="Winter"/>
    <n v="4.0999999999999996"/>
    <x v="1"/>
    <s v="Debit Card"/>
    <s v="2-Day Shipping"/>
    <s v="No"/>
    <s v="No"/>
    <n v="17"/>
    <s v="Cash"/>
    <s v="Quarterly"/>
  </r>
  <r>
    <n v="3836"/>
    <n v="58"/>
    <s v="Female"/>
    <s v="Sandals"/>
    <s v="Footwear"/>
    <n v="58"/>
    <s v="Pennsylvania"/>
    <s v="L"/>
    <s v="Silver"/>
    <s v="Winter"/>
    <n v="2.6"/>
    <x v="1"/>
    <s v="Credit Card"/>
    <s v="Express"/>
    <s v="No"/>
    <s v="No"/>
    <n v="28"/>
    <s v="PayPal"/>
    <s v="Bi-Weekly"/>
  </r>
  <r>
    <n v="3837"/>
    <n v="62"/>
    <s v="Female"/>
    <s v="Skirt"/>
    <s v="Clothing"/>
    <n v="84"/>
    <s v="Alaska"/>
    <s v="M"/>
    <s v="Violet"/>
    <s v="Spring"/>
    <n v="2.5"/>
    <x v="1"/>
    <s v="Venmo"/>
    <s v="Free Shipping"/>
    <s v="No"/>
    <s v="No"/>
    <n v="38"/>
    <s v="PayPal"/>
    <s v="Fortnightly"/>
  </r>
  <r>
    <n v="3838"/>
    <n v="45"/>
    <s v="Female"/>
    <s v="Hoodie"/>
    <s v="Clothing"/>
    <n v="100"/>
    <s v="New Mexico"/>
    <s v="M"/>
    <s v="Green"/>
    <s v="Spring"/>
    <n v="4.8"/>
    <x v="1"/>
    <s v="Debit Card"/>
    <s v="Free Shipping"/>
    <s v="No"/>
    <s v="No"/>
    <n v="33"/>
    <s v="Bank Transfer"/>
    <s v="Fortnightly"/>
  </r>
  <r>
    <n v="3839"/>
    <n v="47"/>
    <s v="Female"/>
    <s v="Dress"/>
    <s v="Clothing"/>
    <n v="25"/>
    <s v="Rhode Island"/>
    <s v="L"/>
    <s v="Green"/>
    <s v="Summer"/>
    <n v="4.2"/>
    <x v="1"/>
    <s v="Bank Transfer"/>
    <s v="Express"/>
    <s v="No"/>
    <s v="No"/>
    <n v="24"/>
    <s v="Venmo"/>
    <s v="Every 3 Months"/>
  </r>
  <r>
    <n v="3840"/>
    <n v="66"/>
    <s v="Female"/>
    <s v="Sandals"/>
    <s v="Footwear"/>
    <n v="29"/>
    <s v="Connecticut"/>
    <s v="M"/>
    <s v="Peach"/>
    <s v="Spring"/>
    <n v="3.9"/>
    <x v="1"/>
    <s v="PayPal"/>
    <s v="Free Shipping"/>
    <s v="No"/>
    <s v="No"/>
    <n v="14"/>
    <s v="Venmo"/>
    <s v="Quarterly"/>
  </r>
  <r>
    <n v="3841"/>
    <n v="30"/>
    <s v="Female"/>
    <s v="Jeans"/>
    <s v="Clothing"/>
    <n v="42"/>
    <s v="Idaho"/>
    <s v="M"/>
    <s v="Turquoise"/>
    <s v="Spring"/>
    <n v="3.7"/>
    <x v="1"/>
    <s v="Debit Card"/>
    <s v="Express"/>
    <s v="No"/>
    <s v="No"/>
    <n v="5"/>
    <s v="Venmo"/>
    <s v="Fortnightly"/>
  </r>
  <r>
    <n v="3842"/>
    <n v="68"/>
    <s v="Female"/>
    <s v="Jeans"/>
    <s v="Clothing"/>
    <n v="57"/>
    <s v="Mississippi"/>
    <s v="L"/>
    <s v="Pink"/>
    <s v="Fall"/>
    <n v="4.2"/>
    <x v="1"/>
    <s v="Cash"/>
    <s v="2-Day Shipping"/>
    <s v="No"/>
    <s v="No"/>
    <n v="8"/>
    <s v="Bank Transfer"/>
    <s v="Monthly"/>
  </r>
  <r>
    <n v="3843"/>
    <n v="35"/>
    <s v="Female"/>
    <s v="Jacket"/>
    <s v="Outerwear"/>
    <n v="84"/>
    <s v="Colorado"/>
    <s v="L"/>
    <s v="Lavender"/>
    <s v="Winter"/>
    <n v="4.2"/>
    <x v="1"/>
    <s v="Cash"/>
    <s v="Next Day Air"/>
    <s v="No"/>
    <s v="No"/>
    <n v="42"/>
    <s v="Debit Card"/>
    <s v="Monthly"/>
  </r>
  <r>
    <n v="3844"/>
    <n v="64"/>
    <s v="Female"/>
    <s v="Hat"/>
    <s v="Accessories"/>
    <n v="71"/>
    <s v="Georgia"/>
    <s v="L"/>
    <s v="Silver"/>
    <s v="Winter"/>
    <n v="4"/>
    <x v="1"/>
    <s v="Venmo"/>
    <s v="Free Shipping"/>
    <s v="No"/>
    <s v="No"/>
    <n v="48"/>
    <s v="Venmo"/>
    <s v="Every 3 Months"/>
  </r>
  <r>
    <n v="3845"/>
    <n v="30"/>
    <s v="Female"/>
    <s v="Shorts"/>
    <s v="Clothing"/>
    <n v="87"/>
    <s v="Montana"/>
    <s v="S"/>
    <s v="Cyan"/>
    <s v="Fall"/>
    <n v="5"/>
    <x v="1"/>
    <s v="Credit Card"/>
    <s v="Next Day Air"/>
    <s v="No"/>
    <s v="No"/>
    <n v="40"/>
    <s v="Venmo"/>
    <s v="Quarterly"/>
  </r>
  <r>
    <n v="3846"/>
    <n v="58"/>
    <s v="Female"/>
    <s v="Sweater"/>
    <s v="Clothing"/>
    <n v="52"/>
    <s v="California"/>
    <s v="M"/>
    <s v="Green"/>
    <s v="Winter"/>
    <n v="4.9000000000000004"/>
    <x v="1"/>
    <s v="Venmo"/>
    <s v="Standard"/>
    <s v="No"/>
    <s v="No"/>
    <n v="46"/>
    <s v="Venmo"/>
    <s v="Annually"/>
  </r>
  <r>
    <n v="3847"/>
    <n v="57"/>
    <s v="Female"/>
    <s v="Blouse"/>
    <s v="Clothing"/>
    <n v="58"/>
    <s v="Pennsylvania"/>
    <s v="L"/>
    <s v="Orange"/>
    <s v="Summer"/>
    <n v="4"/>
    <x v="1"/>
    <s v="Credit Card"/>
    <s v="Express"/>
    <s v="No"/>
    <s v="No"/>
    <n v="40"/>
    <s v="PayPal"/>
    <s v="Every 3 Months"/>
  </r>
  <r>
    <n v="3848"/>
    <n v="60"/>
    <s v="Female"/>
    <s v="Sweater"/>
    <s v="Clothing"/>
    <n v="34"/>
    <s v="Delaware"/>
    <s v="S"/>
    <s v="Blue"/>
    <s v="Fall"/>
    <n v="3.2"/>
    <x v="1"/>
    <s v="Credit Card"/>
    <s v="2-Day Shipping"/>
    <s v="No"/>
    <s v="No"/>
    <n v="31"/>
    <s v="PayPal"/>
    <s v="Fortnightly"/>
  </r>
  <r>
    <n v="3849"/>
    <n v="22"/>
    <s v="Female"/>
    <s v="Jewelry"/>
    <s v="Accessories"/>
    <n v="60"/>
    <s v="New Hampshire"/>
    <s v="M"/>
    <s v="Magenta"/>
    <s v="Winter"/>
    <n v="3"/>
    <x v="1"/>
    <s v="Bank Transfer"/>
    <s v="Next Day Air"/>
    <s v="No"/>
    <s v="No"/>
    <n v="39"/>
    <s v="Cash"/>
    <s v="Every 3 Months"/>
  </r>
  <r>
    <n v="3850"/>
    <n v="46"/>
    <s v="Female"/>
    <s v="Hoodie"/>
    <s v="Clothing"/>
    <n v="68"/>
    <s v="Florida"/>
    <s v="S"/>
    <s v="Cyan"/>
    <s v="Winter"/>
    <n v="2.6"/>
    <x v="1"/>
    <s v="Venmo"/>
    <s v="Express"/>
    <s v="No"/>
    <s v="No"/>
    <n v="36"/>
    <s v="PayPal"/>
    <s v="Fortnightly"/>
  </r>
  <r>
    <n v="3851"/>
    <n v="27"/>
    <s v="Female"/>
    <s v="Jewelry"/>
    <s v="Accessories"/>
    <n v="74"/>
    <s v="Mississippi"/>
    <s v="L"/>
    <s v="Indigo"/>
    <s v="Summer"/>
    <n v="4.4000000000000004"/>
    <x v="1"/>
    <s v="Credit Card"/>
    <s v="2-Day Shipping"/>
    <s v="No"/>
    <s v="No"/>
    <n v="25"/>
    <s v="Debit Card"/>
    <s v="Every 3 Months"/>
  </r>
  <r>
    <n v="3852"/>
    <n v="50"/>
    <s v="Female"/>
    <s v="Scarf"/>
    <s v="Accessories"/>
    <n v="83"/>
    <s v="Montana"/>
    <s v="M"/>
    <s v="Pink"/>
    <s v="Summer"/>
    <n v="3.9"/>
    <x v="1"/>
    <s v="Credit Card"/>
    <s v="Free Shipping"/>
    <s v="No"/>
    <s v="No"/>
    <n v="24"/>
    <s v="Debit Card"/>
    <s v="Annually"/>
  </r>
  <r>
    <n v="3853"/>
    <n v="65"/>
    <s v="Female"/>
    <s v="Hat"/>
    <s v="Accessories"/>
    <n v="79"/>
    <s v="Mississippi"/>
    <s v="M"/>
    <s v="Peach"/>
    <s v="Fall"/>
    <n v="4"/>
    <x v="1"/>
    <s v="Credit Card"/>
    <s v="2-Day Shipping"/>
    <s v="No"/>
    <s v="No"/>
    <n v="19"/>
    <s v="PayPal"/>
    <s v="Weekly"/>
  </r>
  <r>
    <n v="3854"/>
    <n v="61"/>
    <s v="Female"/>
    <s v="Sunglasses"/>
    <s v="Accessories"/>
    <n v="76"/>
    <s v="Tennessee"/>
    <s v="M"/>
    <s v="Lavender"/>
    <s v="Fall"/>
    <n v="4"/>
    <x v="1"/>
    <s v="Bank Transfer"/>
    <s v="Store Pickup"/>
    <s v="No"/>
    <s v="No"/>
    <n v="49"/>
    <s v="Debit Card"/>
    <s v="Bi-Weekly"/>
  </r>
  <r>
    <n v="3855"/>
    <n v="57"/>
    <s v="Female"/>
    <s v="T-shirt"/>
    <s v="Clothing"/>
    <n v="20"/>
    <s v="Florida"/>
    <s v="M"/>
    <s v="Black"/>
    <s v="Spring"/>
    <n v="4.2"/>
    <x v="1"/>
    <s v="Venmo"/>
    <s v="Free Shipping"/>
    <s v="No"/>
    <s v="No"/>
    <n v="4"/>
    <s v="Venmo"/>
    <s v="Annually"/>
  </r>
  <r>
    <n v="3856"/>
    <n v="40"/>
    <s v="Female"/>
    <s v="Shirt"/>
    <s v="Clothing"/>
    <n v="61"/>
    <s v="Illinois"/>
    <s v="XL"/>
    <s v="Lavender"/>
    <s v="Summer"/>
    <n v="4.4000000000000004"/>
    <x v="1"/>
    <s v="Debit Card"/>
    <s v="Next Day Air"/>
    <s v="No"/>
    <s v="No"/>
    <n v="36"/>
    <s v="Cash"/>
    <s v="Quarterly"/>
  </r>
  <r>
    <n v="3857"/>
    <n v="39"/>
    <s v="Female"/>
    <s v="Sandals"/>
    <s v="Footwear"/>
    <n v="78"/>
    <s v="Virginia"/>
    <s v="S"/>
    <s v="Brown"/>
    <s v="Summer"/>
    <n v="2.5"/>
    <x v="1"/>
    <s v="PayPal"/>
    <s v="Free Shipping"/>
    <s v="No"/>
    <s v="No"/>
    <n v="8"/>
    <s v="Debit Card"/>
    <s v="Quarterly"/>
  </r>
  <r>
    <n v="3858"/>
    <n v="42"/>
    <s v="Female"/>
    <s v="Hat"/>
    <s v="Accessories"/>
    <n v="21"/>
    <s v="Texas"/>
    <s v="S"/>
    <s v="Yellow"/>
    <s v="Summer"/>
    <n v="3.1"/>
    <x v="1"/>
    <s v="Debit Card"/>
    <s v="Store Pickup"/>
    <s v="No"/>
    <s v="No"/>
    <n v="29"/>
    <s v="Credit Card"/>
    <s v="Every 3 Months"/>
  </r>
  <r>
    <n v="3859"/>
    <n v="30"/>
    <s v="Female"/>
    <s v="T-shirt"/>
    <s v="Clothing"/>
    <n v="77"/>
    <s v="Missouri"/>
    <s v="M"/>
    <s v="Olive"/>
    <s v="Winter"/>
    <n v="3.5"/>
    <x v="1"/>
    <s v="PayPal"/>
    <s v="Store Pickup"/>
    <s v="No"/>
    <s v="No"/>
    <n v="26"/>
    <s v="Credit Card"/>
    <s v="Quarterly"/>
  </r>
  <r>
    <n v="3860"/>
    <n v="65"/>
    <s v="Female"/>
    <s v="Shorts"/>
    <s v="Clothing"/>
    <n v="88"/>
    <s v="Mississippi"/>
    <s v="S"/>
    <s v="Blue"/>
    <s v="Fall"/>
    <n v="3"/>
    <x v="1"/>
    <s v="Credit Card"/>
    <s v="2-Day Shipping"/>
    <s v="No"/>
    <s v="No"/>
    <n v="47"/>
    <s v="Bank Transfer"/>
    <s v="Bi-Weekly"/>
  </r>
  <r>
    <n v="3861"/>
    <n v="57"/>
    <s v="Female"/>
    <s v="Sunglasses"/>
    <s v="Accessories"/>
    <n v="64"/>
    <s v="Pennsylvania"/>
    <s v="M"/>
    <s v="Turquoise"/>
    <s v="Summer"/>
    <n v="4.4000000000000004"/>
    <x v="1"/>
    <s v="Credit Card"/>
    <s v="Next Day Air"/>
    <s v="No"/>
    <s v="No"/>
    <n v="44"/>
    <s v="Cash"/>
    <s v="Annually"/>
  </r>
  <r>
    <n v="3862"/>
    <n v="64"/>
    <s v="Female"/>
    <s v="Jacket"/>
    <s v="Outerwear"/>
    <n v="57"/>
    <s v="Wyoming"/>
    <s v="M"/>
    <s v="Yellow"/>
    <s v="Spring"/>
    <n v="4.9000000000000004"/>
    <x v="1"/>
    <s v="Venmo"/>
    <s v="Standard"/>
    <s v="No"/>
    <s v="No"/>
    <n v="49"/>
    <s v="Credit Card"/>
    <s v="Monthly"/>
  </r>
  <r>
    <n v="3863"/>
    <n v="56"/>
    <s v="Female"/>
    <s v="Shirt"/>
    <s v="Clothing"/>
    <n v="49"/>
    <s v="Idaho"/>
    <s v="L"/>
    <s v="Turquoise"/>
    <s v="Winter"/>
    <n v="2.8"/>
    <x v="1"/>
    <s v="PayPal"/>
    <s v="Next Day Air"/>
    <s v="No"/>
    <s v="No"/>
    <n v="9"/>
    <s v="Venmo"/>
    <s v="Monthly"/>
  </r>
  <r>
    <n v="3864"/>
    <n v="40"/>
    <s v="Female"/>
    <s v="Scarf"/>
    <s v="Accessories"/>
    <n v="35"/>
    <s v="New Hampshire"/>
    <s v="M"/>
    <s v="Orange"/>
    <s v="Summer"/>
    <n v="3.3"/>
    <x v="1"/>
    <s v="Venmo"/>
    <s v="Free Shipping"/>
    <s v="No"/>
    <s v="No"/>
    <n v="28"/>
    <s v="Cash"/>
    <s v="Fortnightly"/>
  </r>
  <r>
    <n v="3865"/>
    <n v="55"/>
    <s v="Female"/>
    <s v="T-shirt"/>
    <s v="Clothing"/>
    <n v="99"/>
    <s v="Wyoming"/>
    <s v="S"/>
    <s v="Blue"/>
    <s v="Winter"/>
    <n v="4.9000000000000004"/>
    <x v="1"/>
    <s v="Bank Transfer"/>
    <s v="Express"/>
    <s v="No"/>
    <s v="No"/>
    <n v="1"/>
    <s v="Debit Card"/>
    <s v="Fortnightly"/>
  </r>
  <r>
    <n v="3866"/>
    <n v="25"/>
    <s v="Female"/>
    <s v="Shorts"/>
    <s v="Clothing"/>
    <n v="42"/>
    <s v="Nebraska"/>
    <s v="M"/>
    <s v="Olive"/>
    <s v="Spring"/>
    <n v="4.2"/>
    <x v="1"/>
    <s v="Cash"/>
    <s v="Store Pickup"/>
    <s v="No"/>
    <s v="No"/>
    <n v="28"/>
    <s v="Cash"/>
    <s v="Every 3 Months"/>
  </r>
  <r>
    <n v="3867"/>
    <n v="58"/>
    <s v="Female"/>
    <s v="Hat"/>
    <s v="Accessories"/>
    <n v="32"/>
    <s v="Alaska"/>
    <s v="M"/>
    <s v="Beige"/>
    <s v="Winter"/>
    <n v="3.3"/>
    <x v="1"/>
    <s v="Venmo"/>
    <s v="2-Day Shipping"/>
    <s v="No"/>
    <s v="No"/>
    <n v="33"/>
    <s v="Credit Card"/>
    <s v="Fortnightly"/>
  </r>
  <r>
    <n v="3868"/>
    <n v="46"/>
    <s v="Female"/>
    <s v="Jacket"/>
    <s v="Outerwear"/>
    <n v="21"/>
    <s v="Maryland"/>
    <s v="L"/>
    <s v="Lavender"/>
    <s v="Summer"/>
    <n v="2.7"/>
    <x v="1"/>
    <s v="Cash"/>
    <s v="Standard"/>
    <s v="No"/>
    <s v="No"/>
    <n v="28"/>
    <s v="Credit Card"/>
    <s v="Monthly"/>
  </r>
  <r>
    <n v="3869"/>
    <n v="18"/>
    <s v="Female"/>
    <s v="Dress"/>
    <s v="Clothing"/>
    <n v="29"/>
    <s v="Maryland"/>
    <s v="XL"/>
    <s v="Magenta"/>
    <s v="Winter"/>
    <n v="3.3"/>
    <x v="1"/>
    <s v="PayPal"/>
    <s v="2-Day Shipping"/>
    <s v="No"/>
    <s v="No"/>
    <n v="9"/>
    <s v="Cash"/>
    <s v="Annually"/>
  </r>
  <r>
    <n v="3870"/>
    <n v="26"/>
    <s v="Female"/>
    <s v="Coat"/>
    <s v="Outerwear"/>
    <n v="64"/>
    <s v="Arizona"/>
    <s v="L"/>
    <s v="Cyan"/>
    <s v="Spring"/>
    <n v="3.8"/>
    <x v="1"/>
    <s v="Bank Transfer"/>
    <s v="Free Shipping"/>
    <s v="No"/>
    <s v="No"/>
    <n v="28"/>
    <s v="Bank Transfer"/>
    <s v="Annually"/>
  </r>
  <r>
    <n v="3871"/>
    <n v="61"/>
    <s v="Female"/>
    <s v="Sandals"/>
    <s v="Footwear"/>
    <n v="46"/>
    <s v="Ohio"/>
    <s v="L"/>
    <s v="Lavender"/>
    <s v="Fall"/>
    <n v="3.2"/>
    <x v="1"/>
    <s v="Bank Transfer"/>
    <s v="Next Day Air"/>
    <s v="No"/>
    <s v="No"/>
    <n v="19"/>
    <s v="Cash"/>
    <s v="Every 3 Months"/>
  </r>
  <r>
    <n v="3872"/>
    <n v="55"/>
    <s v="Female"/>
    <s v="T-shirt"/>
    <s v="Clothing"/>
    <n v="97"/>
    <s v="Minnesota"/>
    <s v="M"/>
    <s v="Black"/>
    <s v="Fall"/>
    <n v="4.0999999999999996"/>
    <x v="1"/>
    <s v="Credit Card"/>
    <s v="2-Day Shipping"/>
    <s v="No"/>
    <s v="No"/>
    <n v="20"/>
    <s v="Bank Transfer"/>
    <s v="Every 3 Months"/>
  </r>
  <r>
    <n v="3873"/>
    <n v="41"/>
    <s v="Female"/>
    <s v="Jacket"/>
    <s v="Outerwear"/>
    <n v="94"/>
    <s v="New Hampshire"/>
    <s v="M"/>
    <s v="Green"/>
    <s v="Spring"/>
    <n v="4.3"/>
    <x v="1"/>
    <s v="Cash"/>
    <s v="Standard"/>
    <s v="No"/>
    <s v="No"/>
    <n v="3"/>
    <s v="Cash"/>
    <s v="Monthly"/>
  </r>
  <r>
    <n v="3874"/>
    <n v="42"/>
    <s v="Female"/>
    <s v="Sandals"/>
    <s v="Footwear"/>
    <n v="43"/>
    <s v="Louisiana"/>
    <s v="L"/>
    <s v="Silver"/>
    <s v="Summer"/>
    <n v="4"/>
    <x v="1"/>
    <s v="PayPal"/>
    <s v="Standard"/>
    <s v="No"/>
    <s v="No"/>
    <n v="22"/>
    <s v="Credit Card"/>
    <s v="Weekly"/>
  </r>
  <r>
    <n v="3875"/>
    <n v="70"/>
    <s v="Female"/>
    <s v="Sweater"/>
    <s v="Clothing"/>
    <n v="54"/>
    <s v="Nevada"/>
    <s v="XL"/>
    <s v="Beige"/>
    <s v="Summer"/>
    <n v="3.9"/>
    <x v="1"/>
    <s v="Cash"/>
    <s v="2-Day Shipping"/>
    <s v="No"/>
    <s v="No"/>
    <n v="33"/>
    <s v="Credit Card"/>
    <s v="Bi-Weekly"/>
  </r>
  <r>
    <n v="3876"/>
    <n v="63"/>
    <s v="Female"/>
    <s v="Hat"/>
    <s v="Accessories"/>
    <n v="51"/>
    <s v="New Hampshire"/>
    <s v="M"/>
    <s v="Pink"/>
    <s v="Winter"/>
    <n v="3.3"/>
    <x v="1"/>
    <s v="Venmo"/>
    <s v="2-Day Shipping"/>
    <s v="No"/>
    <s v="No"/>
    <n v="21"/>
    <s v="Credit Card"/>
    <s v="Annually"/>
  </r>
  <r>
    <n v="3877"/>
    <n v="60"/>
    <s v="Female"/>
    <s v="Shoes"/>
    <s v="Footwear"/>
    <n v="85"/>
    <s v="Wisconsin"/>
    <s v="S"/>
    <s v="Cyan"/>
    <s v="Fall"/>
    <n v="2.6"/>
    <x v="1"/>
    <s v="Bank Transfer"/>
    <s v="2-Day Shipping"/>
    <s v="No"/>
    <s v="No"/>
    <n v="7"/>
    <s v="Cash"/>
    <s v="Annually"/>
  </r>
  <r>
    <n v="3878"/>
    <n v="28"/>
    <s v="Female"/>
    <s v="Hoodie"/>
    <s v="Clothing"/>
    <n v="96"/>
    <s v="Nevada"/>
    <s v="M"/>
    <s v="Olive"/>
    <s v="Spring"/>
    <n v="4.2"/>
    <x v="1"/>
    <s v="Venmo"/>
    <s v="Next Day Air"/>
    <s v="No"/>
    <s v="No"/>
    <n v="46"/>
    <s v="Debit Card"/>
    <s v="Monthly"/>
  </r>
  <r>
    <n v="3879"/>
    <n v="60"/>
    <s v="Female"/>
    <s v="Hat"/>
    <s v="Accessories"/>
    <n v="42"/>
    <s v="South Carolina"/>
    <s v="M"/>
    <s v="Pink"/>
    <s v="Summer"/>
    <n v="3.4"/>
    <x v="1"/>
    <s v="Venmo"/>
    <s v="2-Day Shipping"/>
    <s v="No"/>
    <s v="No"/>
    <n v="24"/>
    <s v="Credit Card"/>
    <s v="Annually"/>
  </r>
  <r>
    <n v="3880"/>
    <n v="26"/>
    <s v="Female"/>
    <s v="Skirt"/>
    <s v="Clothing"/>
    <n v="63"/>
    <s v="Florida"/>
    <s v="L"/>
    <s v="Maroon"/>
    <s v="Winter"/>
    <n v="4.0999999999999996"/>
    <x v="1"/>
    <s v="Cash"/>
    <s v="Free Shipping"/>
    <s v="No"/>
    <s v="No"/>
    <n v="6"/>
    <s v="Debit Card"/>
    <s v="Quarterly"/>
  </r>
  <r>
    <n v="3881"/>
    <n v="42"/>
    <s v="Female"/>
    <s v="Shirt"/>
    <s v="Clothing"/>
    <n v="20"/>
    <s v="Massachusetts"/>
    <s v="M"/>
    <s v="Red"/>
    <s v="Winter"/>
    <n v="3.9"/>
    <x v="1"/>
    <s v="Credit Card"/>
    <s v="Free Shipping"/>
    <s v="No"/>
    <s v="No"/>
    <n v="40"/>
    <s v="PayPal"/>
    <s v="Monthly"/>
  </r>
  <r>
    <n v="3882"/>
    <n v="56"/>
    <s v="Female"/>
    <s v="Scarf"/>
    <s v="Accessories"/>
    <n v="25"/>
    <s v="Georgia"/>
    <s v="L"/>
    <s v="Silver"/>
    <s v="Spring"/>
    <n v="2.8"/>
    <x v="1"/>
    <s v="PayPal"/>
    <s v="2-Day Shipping"/>
    <s v="No"/>
    <s v="No"/>
    <n v="17"/>
    <s v="Debit Card"/>
    <s v="Weekly"/>
  </r>
  <r>
    <n v="3883"/>
    <n v="35"/>
    <s v="Female"/>
    <s v="Pants"/>
    <s v="Clothing"/>
    <n v="95"/>
    <s v="North Dakota"/>
    <s v="L"/>
    <s v="Blue"/>
    <s v="Fall"/>
    <n v="2.6"/>
    <x v="1"/>
    <s v="Credit Card"/>
    <s v="Free Shipping"/>
    <s v="No"/>
    <s v="No"/>
    <n v="24"/>
    <s v="Cash"/>
    <s v="Fortnightly"/>
  </r>
  <r>
    <n v="3884"/>
    <n v="34"/>
    <s v="Female"/>
    <s v="Hat"/>
    <s v="Accessories"/>
    <n v="38"/>
    <s v="North Dakota"/>
    <s v="XL"/>
    <s v="Purple"/>
    <s v="Fall"/>
    <n v="4"/>
    <x v="1"/>
    <s v="Bank Transfer"/>
    <s v="Next Day Air"/>
    <s v="No"/>
    <s v="No"/>
    <n v="22"/>
    <s v="Cash"/>
    <s v="Fortnightly"/>
  </r>
  <r>
    <n v="3885"/>
    <n v="47"/>
    <s v="Female"/>
    <s v="Sandals"/>
    <s v="Footwear"/>
    <n v="29"/>
    <s v="Maryland"/>
    <s v="M"/>
    <s v="Brown"/>
    <s v="Fall"/>
    <n v="4.9000000000000004"/>
    <x v="1"/>
    <s v="Debit Card"/>
    <s v="Express"/>
    <s v="No"/>
    <s v="No"/>
    <n v="3"/>
    <s v="PayPal"/>
    <s v="Weekly"/>
  </r>
  <r>
    <n v="3886"/>
    <n v="49"/>
    <s v="Female"/>
    <s v="Socks"/>
    <s v="Clothing"/>
    <n v="64"/>
    <s v="New Mexico"/>
    <s v="L"/>
    <s v="Purple"/>
    <s v="Winter"/>
    <n v="3.2"/>
    <x v="1"/>
    <s v="Venmo"/>
    <s v="Free Shipping"/>
    <s v="No"/>
    <s v="No"/>
    <n v="39"/>
    <s v="Cash"/>
    <s v="Quarterly"/>
  </r>
  <r>
    <n v="3887"/>
    <n v="37"/>
    <s v="Female"/>
    <s v="Jewelry"/>
    <s v="Accessories"/>
    <n v="92"/>
    <s v="Iowa"/>
    <s v="S"/>
    <s v="Brown"/>
    <s v="Summer"/>
    <n v="3.9"/>
    <x v="1"/>
    <s v="Bank Transfer"/>
    <s v="Express"/>
    <s v="No"/>
    <s v="No"/>
    <n v="40"/>
    <s v="Debit Card"/>
    <s v="Quarterly"/>
  </r>
  <r>
    <n v="3888"/>
    <n v="40"/>
    <s v="Female"/>
    <s v="Shirt"/>
    <s v="Clothing"/>
    <n v="34"/>
    <s v="Kansas"/>
    <s v="M"/>
    <s v="Charcoal"/>
    <s v="Spring"/>
    <n v="2.7"/>
    <x v="1"/>
    <s v="PayPal"/>
    <s v="Express"/>
    <s v="No"/>
    <s v="No"/>
    <n v="1"/>
    <s v="Credit Card"/>
    <s v="Quarterly"/>
  </r>
  <r>
    <n v="3889"/>
    <n v="45"/>
    <s v="Female"/>
    <s v="Sneakers"/>
    <s v="Footwear"/>
    <n v="69"/>
    <s v="Virginia"/>
    <s v="M"/>
    <s v="Violet"/>
    <s v="Spring"/>
    <n v="3.4"/>
    <x v="1"/>
    <s v="Bank Transfer"/>
    <s v="Standard"/>
    <s v="No"/>
    <s v="No"/>
    <n v="14"/>
    <s v="Venmo"/>
    <s v="Bi-Weekly"/>
  </r>
  <r>
    <n v="3890"/>
    <n v="57"/>
    <s v="Female"/>
    <s v="Dress"/>
    <s v="Clothing"/>
    <n v="65"/>
    <s v="Alaska"/>
    <s v="S"/>
    <s v="Yellow"/>
    <s v="Spring"/>
    <n v="3.5"/>
    <x v="1"/>
    <s v="Debit Card"/>
    <s v="Express"/>
    <s v="No"/>
    <s v="No"/>
    <n v="49"/>
    <s v="Bank Transfer"/>
    <s v="Annually"/>
  </r>
  <r>
    <n v="3891"/>
    <n v="35"/>
    <s v="Female"/>
    <s v="Shirt"/>
    <s v="Clothing"/>
    <n v="81"/>
    <s v="Nebraska"/>
    <s v="XL"/>
    <s v="Green"/>
    <s v="Winter"/>
    <n v="2.6"/>
    <x v="1"/>
    <s v="Credit Card"/>
    <s v="Standard"/>
    <s v="No"/>
    <s v="No"/>
    <n v="33"/>
    <s v="Debit Card"/>
    <s v="Annually"/>
  </r>
  <r>
    <n v="3892"/>
    <n v="36"/>
    <s v="Female"/>
    <s v="Dress"/>
    <s v="Clothing"/>
    <n v="30"/>
    <s v="Colorado"/>
    <s v="L"/>
    <s v="Peach"/>
    <s v="Winter"/>
    <n v="4.7"/>
    <x v="1"/>
    <s v="Cash"/>
    <s v="Free Shipping"/>
    <s v="No"/>
    <s v="No"/>
    <n v="6"/>
    <s v="Bank Transfer"/>
    <s v="Quarterly"/>
  </r>
  <r>
    <n v="3893"/>
    <n v="35"/>
    <s v="Female"/>
    <s v="Jewelry"/>
    <s v="Accessories"/>
    <n v="86"/>
    <s v="Michigan"/>
    <s v="L"/>
    <s v="Indigo"/>
    <s v="Summer"/>
    <n v="3.5"/>
    <x v="1"/>
    <s v="Bank Transfer"/>
    <s v="Standard"/>
    <s v="No"/>
    <s v="No"/>
    <n v="5"/>
    <s v="PayPal"/>
    <s v="Fortnightly"/>
  </r>
  <r>
    <n v="3894"/>
    <n v="21"/>
    <s v="Female"/>
    <s v="Hat"/>
    <s v="Accessories"/>
    <n v="64"/>
    <s v="Massachusetts"/>
    <s v="L"/>
    <s v="White"/>
    <s v="Fall"/>
    <n v="3.3"/>
    <x v="1"/>
    <s v="Bank Transfer"/>
    <s v="Store Pickup"/>
    <s v="No"/>
    <s v="No"/>
    <n v="29"/>
    <s v="Bank Transfer"/>
    <s v="Bi-Weekly"/>
  </r>
  <r>
    <n v="3895"/>
    <n v="66"/>
    <s v="Female"/>
    <s v="Skirt"/>
    <s v="Clothing"/>
    <n v="78"/>
    <s v="Connecticut"/>
    <s v="L"/>
    <s v="White"/>
    <s v="Spring"/>
    <n v="3.9"/>
    <x v="1"/>
    <s v="Cash"/>
    <s v="2-Day Shipping"/>
    <s v="No"/>
    <s v="No"/>
    <n v="44"/>
    <s v="Credit Card"/>
    <s v="Every 3 Months"/>
  </r>
  <r>
    <n v="3896"/>
    <n v="40"/>
    <s v="Female"/>
    <s v="Hoodie"/>
    <s v="Clothing"/>
    <n v="28"/>
    <s v="Virginia"/>
    <s v="L"/>
    <s v="Turquoise"/>
    <s v="Summer"/>
    <n v="4.2"/>
    <x v="1"/>
    <s v="Cash"/>
    <s v="2-Day Shipping"/>
    <s v="No"/>
    <s v="No"/>
    <n v="32"/>
    <s v="Venmo"/>
    <s v="Weekly"/>
  </r>
  <r>
    <n v="3897"/>
    <n v="52"/>
    <s v="Female"/>
    <s v="Backpack"/>
    <s v="Accessories"/>
    <n v="49"/>
    <s v="Iowa"/>
    <s v="L"/>
    <s v="White"/>
    <s v="Spring"/>
    <n v="4.5"/>
    <x v="1"/>
    <s v="PayPal"/>
    <s v="Store Pickup"/>
    <s v="No"/>
    <s v="No"/>
    <n v="41"/>
    <s v="Bank Transfer"/>
    <s v="Bi-Weekly"/>
  </r>
  <r>
    <n v="3898"/>
    <n v="46"/>
    <s v="Female"/>
    <s v="Belt"/>
    <s v="Accessories"/>
    <n v="33"/>
    <s v="New Jersey"/>
    <s v="L"/>
    <s v="Green"/>
    <s v="Spring"/>
    <n v="2.9"/>
    <x v="1"/>
    <s v="Credit Card"/>
    <s v="Standard"/>
    <s v="No"/>
    <s v="No"/>
    <n v="24"/>
    <s v="Venmo"/>
    <s v="Quarterly"/>
  </r>
  <r>
    <n v="3899"/>
    <n v="44"/>
    <s v="Female"/>
    <s v="Shoes"/>
    <s v="Footwear"/>
    <n v="77"/>
    <s v="Minnesota"/>
    <s v="S"/>
    <s v="Brown"/>
    <s v="Summer"/>
    <n v="3.8"/>
    <x v="1"/>
    <s v="PayPal"/>
    <s v="Express"/>
    <s v="No"/>
    <s v="No"/>
    <n v="24"/>
    <s v="Venmo"/>
    <s v="Weekly"/>
  </r>
  <r>
    <n v="3900"/>
    <n v="52"/>
    <s v="Female"/>
    <s v="Handbag"/>
    <s v="Accessories"/>
    <n v="81"/>
    <s v="California"/>
    <s v="M"/>
    <s v="Beige"/>
    <s v="Spring"/>
    <n v="3.1"/>
    <x v="1"/>
    <s v="Bank Transfer"/>
    <s v="Store Pickup"/>
    <s v="No"/>
    <s v="No"/>
    <n v="33"/>
    <s v="Venmo"/>
    <s v="Quarterly"/>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s v="Clothing"/>
    <n v="53"/>
    <s v="Kentucky"/>
    <s v="L"/>
    <s v="Gray"/>
    <s v="Winter"/>
    <n v="3.1"/>
    <s v="Yes"/>
    <s v="Credit Card"/>
    <s v="Express"/>
    <s v="Yes"/>
    <x v="0"/>
    <n v="14"/>
    <s v="Venmo"/>
    <s v="Fortnightly"/>
  </r>
  <r>
    <n v="2"/>
    <n v="19"/>
    <s v="Male"/>
    <s v="Sweater"/>
    <s v="Clothing"/>
    <n v="64"/>
    <s v="Maine"/>
    <s v="L"/>
    <s v="Maroon"/>
    <s v="Winter"/>
    <n v="3.1"/>
    <s v="Yes"/>
    <s v="Bank Transfer"/>
    <s v="Express"/>
    <s v="Yes"/>
    <x v="0"/>
    <n v="2"/>
    <s v="Cash"/>
    <s v="Fortnightly"/>
  </r>
  <r>
    <n v="3"/>
    <n v="50"/>
    <s v="Male"/>
    <s v="Jeans"/>
    <s v="Clothing"/>
    <n v="73"/>
    <s v="Massachusetts"/>
    <s v="S"/>
    <s v="Maroon"/>
    <s v="Spring"/>
    <n v="3.1"/>
    <s v="Yes"/>
    <s v="Cash"/>
    <s v="Free Shipping"/>
    <s v="Yes"/>
    <x v="0"/>
    <n v="23"/>
    <s v="Credit Card"/>
    <s v="Weekly"/>
  </r>
  <r>
    <n v="4"/>
    <n v="21"/>
    <s v="Male"/>
    <s v="Sandals"/>
    <s v="Footwear"/>
    <n v="90"/>
    <s v="Rhode Island"/>
    <s v="M"/>
    <s v="Maroon"/>
    <s v="Spring"/>
    <n v="3.5"/>
    <s v="Yes"/>
    <s v="PayPal"/>
    <s v="Next Day Air"/>
    <s v="Yes"/>
    <x v="0"/>
    <n v="49"/>
    <s v="PayPal"/>
    <s v="Weekly"/>
  </r>
  <r>
    <n v="5"/>
    <n v="45"/>
    <s v="Male"/>
    <s v="Blouse"/>
    <s v="Clothing"/>
    <n v="49"/>
    <s v="Oregon"/>
    <s v="M"/>
    <s v="Turquoise"/>
    <s v="Spring"/>
    <n v="2.7"/>
    <s v="Yes"/>
    <s v="Cash"/>
    <s v="Free Shipping"/>
    <s v="Yes"/>
    <x v="0"/>
    <n v="31"/>
    <s v="PayPal"/>
    <s v="Annually"/>
  </r>
  <r>
    <n v="6"/>
    <n v="46"/>
    <s v="Male"/>
    <s v="Sneakers"/>
    <s v="Footwear"/>
    <n v="20"/>
    <s v="Wyoming"/>
    <s v="M"/>
    <s v="White"/>
    <s v="Summer"/>
    <n v="2.9"/>
    <s v="Yes"/>
    <s v="Venmo"/>
    <s v="Standard"/>
    <s v="Yes"/>
    <x v="0"/>
    <n v="14"/>
    <s v="Venmo"/>
    <s v="Weekly"/>
  </r>
  <r>
    <n v="7"/>
    <n v="63"/>
    <s v="Male"/>
    <s v="Shirt"/>
    <s v="Clothing"/>
    <n v="85"/>
    <s v="Montana"/>
    <s v="M"/>
    <s v="Gray"/>
    <s v="Fall"/>
    <n v="3.2"/>
    <s v="Yes"/>
    <s v="Debit Card"/>
    <s v="Free Shipping"/>
    <s v="Yes"/>
    <x v="0"/>
    <n v="49"/>
    <s v="Cash"/>
    <s v="Quarterly"/>
  </r>
  <r>
    <n v="8"/>
    <n v="27"/>
    <s v="Male"/>
    <s v="Shorts"/>
    <s v="Clothing"/>
    <n v="34"/>
    <s v="Louisiana"/>
    <s v="L"/>
    <s v="Charcoal"/>
    <s v="Winter"/>
    <n v="3.2"/>
    <s v="Yes"/>
    <s v="Debit Card"/>
    <s v="Free Shipping"/>
    <s v="Yes"/>
    <x v="0"/>
    <n v="19"/>
    <s v="Credit Card"/>
    <s v="Weekly"/>
  </r>
  <r>
    <n v="9"/>
    <n v="26"/>
    <s v="Male"/>
    <s v="Coat"/>
    <s v="Outerwear"/>
    <n v="97"/>
    <s v="West Virginia"/>
    <s v="L"/>
    <s v="Silver"/>
    <s v="Summer"/>
    <n v="2.6"/>
    <s v="Yes"/>
    <s v="Venmo"/>
    <s v="Express"/>
    <s v="Yes"/>
    <x v="0"/>
    <n v="8"/>
    <s v="Venmo"/>
    <s v="Annually"/>
  </r>
  <r>
    <n v="10"/>
    <n v="57"/>
    <s v="Male"/>
    <s v="Handbag"/>
    <s v="Accessories"/>
    <n v="31"/>
    <s v="Missouri"/>
    <s v="M"/>
    <s v="Pink"/>
    <s v="Spring"/>
    <n v="4.8"/>
    <s v="Yes"/>
    <s v="PayPal"/>
    <s v="2-Day Shipping"/>
    <s v="Yes"/>
    <x v="0"/>
    <n v="4"/>
    <s v="Cash"/>
    <s v="Quarterly"/>
  </r>
  <r>
    <n v="11"/>
    <n v="53"/>
    <s v="Male"/>
    <s v="Shoes"/>
    <s v="Footwear"/>
    <n v="34"/>
    <s v="Arkansas"/>
    <s v="L"/>
    <s v="Purple"/>
    <s v="Fall"/>
    <n v="4.0999999999999996"/>
    <s v="Yes"/>
    <s v="Credit Card"/>
    <s v="Store Pickup"/>
    <s v="Yes"/>
    <x v="0"/>
    <n v="26"/>
    <s v="Bank Transfer"/>
    <s v="Bi-Weekly"/>
  </r>
  <r>
    <n v="12"/>
    <n v="30"/>
    <s v="Male"/>
    <s v="Shorts"/>
    <s v="Clothing"/>
    <n v="68"/>
    <s v="Hawaii"/>
    <s v="S"/>
    <s v="Olive"/>
    <s v="Winter"/>
    <n v="4.9000000000000004"/>
    <s v="Yes"/>
    <s v="PayPal"/>
    <s v="Store Pickup"/>
    <s v="Yes"/>
    <x v="0"/>
    <n v="10"/>
    <s v="Bank Transfer"/>
    <s v="Fortnightly"/>
  </r>
  <r>
    <n v="13"/>
    <n v="61"/>
    <s v="Male"/>
    <s v="Coat"/>
    <s v="Outerwear"/>
    <n v="72"/>
    <s v="Delaware"/>
    <s v="M"/>
    <s v="Gold"/>
    <s v="Winter"/>
    <n v="4.5"/>
    <s v="Yes"/>
    <s v="PayPal"/>
    <s v="Express"/>
    <s v="Yes"/>
    <x v="0"/>
    <n v="37"/>
    <s v="Venmo"/>
    <s v="Fortnightly"/>
  </r>
  <r>
    <n v="14"/>
    <n v="65"/>
    <s v="Male"/>
    <s v="Dress"/>
    <s v="Clothing"/>
    <n v="51"/>
    <s v="New Hampshire"/>
    <s v="M"/>
    <s v="Violet"/>
    <s v="Spring"/>
    <n v="4.7"/>
    <s v="Yes"/>
    <s v="Debit Card"/>
    <s v="Express"/>
    <s v="Yes"/>
    <x v="0"/>
    <n v="31"/>
    <s v="PayPal"/>
    <s v="Weekly"/>
  </r>
  <r>
    <n v="15"/>
    <n v="64"/>
    <s v="Male"/>
    <s v="Coat"/>
    <s v="Outerwear"/>
    <n v="53"/>
    <s v="New York"/>
    <s v="L"/>
    <s v="Teal"/>
    <s v="Winter"/>
    <n v="4.7"/>
    <s v="Yes"/>
    <s v="PayPal"/>
    <s v="Free Shipping"/>
    <s v="Yes"/>
    <x v="0"/>
    <n v="34"/>
    <s v="Debit Card"/>
    <s v="Weekly"/>
  </r>
  <r>
    <n v="16"/>
    <n v="64"/>
    <s v="Male"/>
    <s v="Skirt"/>
    <s v="Clothing"/>
    <n v="81"/>
    <s v="Rhode Island"/>
    <s v="M"/>
    <s v="Teal"/>
    <s v="Winter"/>
    <n v="2.8"/>
    <s v="Yes"/>
    <s v="Credit Card"/>
    <s v="Store Pickup"/>
    <s v="Yes"/>
    <x v="0"/>
    <n v="8"/>
    <s v="PayPal"/>
    <s v="Monthly"/>
  </r>
  <r>
    <n v="17"/>
    <n v="25"/>
    <s v="Male"/>
    <s v="Sunglasses"/>
    <s v="Accessories"/>
    <n v="36"/>
    <s v="Alabama"/>
    <s v="S"/>
    <s v="Gray"/>
    <s v="Spring"/>
    <n v="4.0999999999999996"/>
    <s v="Yes"/>
    <s v="Venmo"/>
    <s v="Next Day Air"/>
    <s v="Yes"/>
    <x v="0"/>
    <n v="44"/>
    <s v="Debit Card"/>
    <s v="Bi-Weekly"/>
  </r>
  <r>
    <n v="18"/>
    <n v="53"/>
    <s v="Male"/>
    <s v="Dress"/>
    <s v="Clothing"/>
    <n v="38"/>
    <s v="Mississippi"/>
    <s v="XL"/>
    <s v="Lavender"/>
    <s v="Winter"/>
    <n v="4.7"/>
    <s v="Yes"/>
    <s v="Debit Card"/>
    <s v="2-Day Shipping"/>
    <s v="Yes"/>
    <x v="0"/>
    <n v="36"/>
    <s v="Venmo"/>
    <s v="Quarterly"/>
  </r>
  <r>
    <n v="19"/>
    <n v="52"/>
    <s v="Male"/>
    <s v="Sweater"/>
    <s v="Clothing"/>
    <n v="48"/>
    <s v="Montana"/>
    <s v="S"/>
    <s v="Black"/>
    <s v="Summer"/>
    <n v="4.5999999999999996"/>
    <s v="Yes"/>
    <s v="Bank Transfer"/>
    <s v="Free Shipping"/>
    <s v="Yes"/>
    <x v="0"/>
    <n v="17"/>
    <s v="Cash"/>
    <s v="Weekly"/>
  </r>
  <r>
    <n v="20"/>
    <n v="66"/>
    <s v="Male"/>
    <s v="Pants"/>
    <s v="Clothing"/>
    <n v="90"/>
    <s v="Rhode Island"/>
    <s v="M"/>
    <s v="Green"/>
    <s v="Summer"/>
    <n v="3.3"/>
    <s v="Yes"/>
    <s v="Venmo"/>
    <s v="Standard"/>
    <s v="Yes"/>
    <x v="0"/>
    <n v="46"/>
    <s v="Debit Card"/>
    <s v="Bi-Weekly"/>
  </r>
  <r>
    <n v="21"/>
    <n v="21"/>
    <s v="Male"/>
    <s v="Pants"/>
    <s v="Clothing"/>
    <n v="51"/>
    <s v="Louisiana"/>
    <s v="M"/>
    <s v="Black"/>
    <s v="Winter"/>
    <n v="2.8"/>
    <s v="Yes"/>
    <s v="Credit Card"/>
    <s v="Express"/>
    <s v="Yes"/>
    <x v="0"/>
    <n v="50"/>
    <s v="Cash"/>
    <s v="Every 3 Months"/>
  </r>
  <r>
    <n v="22"/>
    <n v="31"/>
    <s v="Male"/>
    <s v="Pants"/>
    <s v="Clothing"/>
    <n v="62"/>
    <s v="North Carolina"/>
    <s v="M"/>
    <s v="Charcoal"/>
    <s v="Winter"/>
    <n v="4.0999999999999996"/>
    <s v="Yes"/>
    <s v="Credit Card"/>
    <s v="Store Pickup"/>
    <s v="Yes"/>
    <x v="0"/>
    <n v="22"/>
    <s v="Debit Card"/>
    <s v="Quarterly"/>
  </r>
  <r>
    <n v="23"/>
    <n v="56"/>
    <s v="Male"/>
    <s v="Pants"/>
    <s v="Clothing"/>
    <n v="37"/>
    <s v="California"/>
    <s v="M"/>
    <s v="Peach"/>
    <s v="Summer"/>
    <n v="3.2"/>
    <s v="Yes"/>
    <s v="Cash"/>
    <s v="Store Pickup"/>
    <s v="Yes"/>
    <x v="0"/>
    <n v="32"/>
    <s v="Debit Card"/>
    <s v="Annually"/>
  </r>
  <r>
    <n v="24"/>
    <n v="31"/>
    <s v="Male"/>
    <s v="Pants"/>
    <s v="Clothing"/>
    <n v="88"/>
    <s v="Oklahoma"/>
    <s v="XL"/>
    <s v="White"/>
    <s v="Winter"/>
    <n v="4.4000000000000004"/>
    <s v="Yes"/>
    <s v="Credit Card"/>
    <s v="Express"/>
    <s v="Yes"/>
    <x v="0"/>
    <n v="40"/>
    <s v="Credit Card"/>
    <s v="Weekly"/>
  </r>
  <r>
    <n v="25"/>
    <n v="18"/>
    <s v="Male"/>
    <s v="Jacket"/>
    <s v="Outerwear"/>
    <n v="22"/>
    <s v="Florida"/>
    <s v="M"/>
    <s v="Green"/>
    <s v="Fall"/>
    <n v="2.9"/>
    <s v="Yes"/>
    <s v="Cash"/>
    <s v="Store Pickup"/>
    <s v="Yes"/>
    <x v="0"/>
    <n v="16"/>
    <s v="Debit Card"/>
    <s v="Weekly"/>
  </r>
  <r>
    <n v="26"/>
    <n v="18"/>
    <s v="Male"/>
    <s v="Hoodie"/>
    <s v="Clothing"/>
    <n v="25"/>
    <s v="Texas"/>
    <s v="M"/>
    <s v="Silver"/>
    <s v="Summer"/>
    <n v="3.6"/>
    <s v="Yes"/>
    <s v="Bank Transfer"/>
    <s v="Express"/>
    <s v="Yes"/>
    <x v="0"/>
    <n v="14"/>
    <s v="PayPal"/>
    <s v="Annually"/>
  </r>
  <r>
    <n v="27"/>
    <n v="38"/>
    <s v="Male"/>
    <s v="Jewelry"/>
    <s v="Accessories"/>
    <n v="20"/>
    <s v="Nevada"/>
    <s v="M"/>
    <s v="Red"/>
    <s v="Spring"/>
    <n v="3.6"/>
    <s v="Yes"/>
    <s v="Cash"/>
    <s v="Next Day Air"/>
    <s v="Yes"/>
    <x v="0"/>
    <n v="13"/>
    <s v="Credit Card"/>
    <s v="Annually"/>
  </r>
  <r>
    <n v="28"/>
    <n v="56"/>
    <s v="Male"/>
    <s v="Shorts"/>
    <s v="Clothing"/>
    <n v="56"/>
    <s v="Kentucky"/>
    <s v="L"/>
    <s v="Cyan"/>
    <s v="Summer"/>
    <n v="5"/>
    <s v="Yes"/>
    <s v="Debit Card"/>
    <s v="Next Day Air"/>
    <s v="Yes"/>
    <x v="0"/>
    <n v="7"/>
    <s v="Bank Transfer"/>
    <s v="Every 3 Months"/>
  </r>
  <r>
    <n v="29"/>
    <n v="54"/>
    <s v="Male"/>
    <s v="Handbag"/>
    <s v="Accessories"/>
    <n v="94"/>
    <s v="North Carolina"/>
    <s v="M"/>
    <s v="Gray"/>
    <s v="Fall"/>
    <n v="4.4000000000000004"/>
    <s v="Yes"/>
    <s v="Debit Card"/>
    <s v="Free Shipping"/>
    <s v="Yes"/>
    <x v="0"/>
    <n v="41"/>
    <s v="PayPal"/>
    <s v="Every 3 Months"/>
  </r>
  <r>
    <n v="30"/>
    <n v="31"/>
    <s v="Male"/>
    <s v="Dress"/>
    <s v="Clothing"/>
    <n v="48"/>
    <s v="Wyoming"/>
    <s v="S"/>
    <s v="Black"/>
    <s v="Fall"/>
    <n v="4.0999999999999996"/>
    <s v="Yes"/>
    <s v="Venmo"/>
    <s v="Store Pickup"/>
    <s v="Yes"/>
    <x v="0"/>
    <n v="14"/>
    <s v="Credit Card"/>
    <s v="Weekly"/>
  </r>
  <r>
    <n v="31"/>
    <n v="57"/>
    <s v="Male"/>
    <s v="Jewelry"/>
    <s v="Accessories"/>
    <n v="31"/>
    <s v="North Carolina"/>
    <s v="L"/>
    <s v="Black"/>
    <s v="Winter"/>
    <n v="4.7"/>
    <s v="Yes"/>
    <s v="Bank Transfer"/>
    <s v="Standard"/>
    <s v="Yes"/>
    <x v="0"/>
    <n v="16"/>
    <s v="Credit Card"/>
    <s v="Monthly"/>
  </r>
  <r>
    <n v="32"/>
    <n v="33"/>
    <s v="Male"/>
    <s v="Dress"/>
    <s v="Clothing"/>
    <n v="79"/>
    <s v="West Virginia"/>
    <s v="L"/>
    <s v="Brown"/>
    <s v="Winter"/>
    <n v="4.7"/>
    <s v="Yes"/>
    <s v="Venmo"/>
    <s v="Store Pickup"/>
    <s v="Yes"/>
    <x v="0"/>
    <n v="45"/>
    <s v="Venmo"/>
    <s v="Monthly"/>
  </r>
  <r>
    <n v="33"/>
    <n v="36"/>
    <s v="Male"/>
    <s v="Jacket"/>
    <s v="Outerwear"/>
    <n v="67"/>
    <s v="Kansas"/>
    <s v="M"/>
    <s v="Silver"/>
    <s v="Summer"/>
    <n v="4.9000000000000004"/>
    <s v="Yes"/>
    <s v="Bank Transfer"/>
    <s v="Free Shipping"/>
    <s v="Yes"/>
    <x v="0"/>
    <n v="37"/>
    <s v="Venmo"/>
    <s v="Annually"/>
  </r>
  <r>
    <n v="34"/>
    <n v="54"/>
    <s v="Male"/>
    <s v="Pants"/>
    <s v="Clothing"/>
    <n v="38"/>
    <s v="Colorado"/>
    <s v="L"/>
    <s v="Green"/>
    <s v="Summer"/>
    <n v="3.3"/>
    <s v="Yes"/>
    <s v="Venmo"/>
    <s v="Store Pickup"/>
    <s v="Yes"/>
    <x v="0"/>
    <n v="45"/>
    <s v="Cash"/>
    <s v="Quarterly"/>
  </r>
  <r>
    <n v="35"/>
    <n v="36"/>
    <s v="Male"/>
    <s v="T-shirt"/>
    <s v="Clothing"/>
    <n v="91"/>
    <s v="North Dakota"/>
    <s v="L"/>
    <s v="Violet"/>
    <s v="Spring"/>
    <n v="4.5999999999999996"/>
    <s v="Yes"/>
    <s v="Debit Card"/>
    <s v="2-Day Shipping"/>
    <s v="Yes"/>
    <x v="0"/>
    <n v="38"/>
    <s v="PayPal"/>
    <s v="Quarterly"/>
  </r>
  <r>
    <n v="36"/>
    <n v="54"/>
    <s v="Male"/>
    <s v="Blouse"/>
    <s v="Clothing"/>
    <n v="33"/>
    <s v="Massachusetts"/>
    <s v="M"/>
    <s v="Cyan"/>
    <s v="Summer"/>
    <n v="4"/>
    <s v="Yes"/>
    <s v="Bank Transfer"/>
    <s v="2-Day Shipping"/>
    <s v="Yes"/>
    <x v="0"/>
    <n v="48"/>
    <s v="Credit Card"/>
    <s v="Bi-Weekly"/>
  </r>
  <r>
    <n v="37"/>
    <n v="35"/>
    <s v="Male"/>
    <s v="T-shirt"/>
    <s v="Clothing"/>
    <n v="69"/>
    <s v="Illinois"/>
    <s v="M"/>
    <s v="Maroon"/>
    <s v="Winter"/>
    <n v="4.5999999999999996"/>
    <s v="Yes"/>
    <s v="Cash"/>
    <s v="Free Shipping"/>
    <s v="Yes"/>
    <x v="0"/>
    <n v="44"/>
    <s v="PayPal"/>
    <s v="Fortnightly"/>
  </r>
  <r>
    <n v="38"/>
    <n v="35"/>
    <s v="Male"/>
    <s v="Jeans"/>
    <s v="Clothing"/>
    <n v="45"/>
    <s v="Indiana"/>
    <s v="S"/>
    <s v="Cyan"/>
    <s v="Summer"/>
    <n v="2.8"/>
    <s v="Yes"/>
    <s v="Debit Card"/>
    <s v="Store Pickup"/>
    <s v="Yes"/>
    <x v="0"/>
    <n v="10"/>
    <s v="PayPal"/>
    <s v="Weekly"/>
  </r>
  <r>
    <n v="39"/>
    <n v="29"/>
    <s v="Male"/>
    <s v="Dress"/>
    <s v="Clothing"/>
    <n v="37"/>
    <s v="Florida"/>
    <s v="M"/>
    <s v="Red"/>
    <s v="Winter"/>
    <n v="3.7"/>
    <s v="Yes"/>
    <s v="Debit Card"/>
    <s v="2-Day Shipping"/>
    <s v="Yes"/>
    <x v="0"/>
    <n v="44"/>
    <s v="Venmo"/>
    <s v="Every 3 Months"/>
  </r>
  <r>
    <n v="40"/>
    <n v="70"/>
    <s v="Male"/>
    <s v="Pants"/>
    <s v="Clothing"/>
    <n v="60"/>
    <s v="Arizona"/>
    <s v="S"/>
    <s v="Turquoise"/>
    <s v="Summer"/>
    <n v="4.2"/>
    <s v="Yes"/>
    <s v="Bank Transfer"/>
    <s v="Express"/>
    <s v="Yes"/>
    <x v="0"/>
    <n v="18"/>
    <s v="Credit Card"/>
    <s v="Monthly"/>
  </r>
  <r>
    <n v="41"/>
    <n v="69"/>
    <s v="Male"/>
    <s v="Handbag"/>
    <s v="Accessories"/>
    <n v="76"/>
    <s v="Louisiana"/>
    <s v="L"/>
    <s v="Beige"/>
    <s v="Winter"/>
    <n v="4.5999999999999996"/>
    <s v="Yes"/>
    <s v="PayPal"/>
    <s v="Next Day Air"/>
    <s v="Yes"/>
    <x v="0"/>
    <n v="31"/>
    <s v="Debit Card"/>
    <s v="Quarterly"/>
  </r>
  <r>
    <n v="42"/>
    <n v="67"/>
    <s v="Male"/>
    <s v="Scarf"/>
    <s v="Accessories"/>
    <n v="39"/>
    <s v="Alaska"/>
    <s v="M"/>
    <s v="Orange"/>
    <s v="Spring"/>
    <n v="4.5"/>
    <s v="Yes"/>
    <s v="Cash"/>
    <s v="Standard"/>
    <s v="Yes"/>
    <x v="0"/>
    <n v="40"/>
    <s v="Venmo"/>
    <s v="Annually"/>
  </r>
  <r>
    <n v="43"/>
    <n v="20"/>
    <s v="Male"/>
    <s v="Coat"/>
    <s v="Outerwear"/>
    <n v="100"/>
    <s v="Tennessee"/>
    <s v="M"/>
    <s v="Beige"/>
    <s v="Spring"/>
    <n v="4.0999999999999996"/>
    <s v="Yes"/>
    <s v="Bank Transfer"/>
    <s v="Free Shipping"/>
    <s v="Yes"/>
    <x v="0"/>
    <n v="15"/>
    <s v="PayPal"/>
    <s v="Annually"/>
  </r>
  <r>
    <n v="44"/>
    <n v="25"/>
    <s v="Male"/>
    <s v="Scarf"/>
    <s v="Accessories"/>
    <n v="69"/>
    <s v="Ohio"/>
    <s v="L"/>
    <s v="Lavender"/>
    <s v="Fall"/>
    <n v="3.7"/>
    <s v="Yes"/>
    <s v="PayPal"/>
    <s v="Store Pickup"/>
    <s v="Yes"/>
    <x v="0"/>
    <n v="19"/>
    <s v="PayPal"/>
    <s v="Fortnightly"/>
  </r>
  <r>
    <n v="45"/>
    <n v="39"/>
    <s v="Male"/>
    <s v="Hat"/>
    <s v="Accessories"/>
    <n v="53"/>
    <s v="Kentucky"/>
    <s v="S"/>
    <s v="Silver"/>
    <s v="Summer"/>
    <n v="4.5999999999999996"/>
    <s v="Yes"/>
    <s v="Bank Transfer"/>
    <s v="Free Shipping"/>
    <s v="Yes"/>
    <x v="0"/>
    <n v="45"/>
    <s v="PayPal"/>
    <s v="Weekly"/>
  </r>
  <r>
    <n v="46"/>
    <n v="50"/>
    <s v="Male"/>
    <s v="Socks"/>
    <s v="Clothing"/>
    <n v="21"/>
    <s v="Tennessee"/>
    <s v="XL"/>
    <s v="Indigo"/>
    <s v="Fall"/>
    <n v="2.9"/>
    <s v="Yes"/>
    <s v="Venmo"/>
    <s v="2-Day Shipping"/>
    <s v="Yes"/>
    <x v="0"/>
    <n v="25"/>
    <s v="PayPal"/>
    <s v="Annually"/>
  </r>
  <r>
    <n v="47"/>
    <n v="57"/>
    <s v="Male"/>
    <s v="Shirt"/>
    <s v="Clothing"/>
    <n v="43"/>
    <s v="California"/>
    <s v="L"/>
    <s v="White"/>
    <s v="Summer"/>
    <n v="2.9"/>
    <s v="Yes"/>
    <s v="Venmo"/>
    <s v="Store Pickup"/>
    <s v="Yes"/>
    <x v="0"/>
    <n v="45"/>
    <s v="Cash"/>
    <s v="Quarterly"/>
  </r>
  <r>
    <n v="48"/>
    <n v="55"/>
    <s v="Male"/>
    <s v="Jewelry"/>
    <s v="Accessories"/>
    <n v="54"/>
    <s v="Montana"/>
    <s v="M"/>
    <s v="Charcoal"/>
    <s v="Winter"/>
    <n v="4.5"/>
    <s v="Yes"/>
    <s v="Debit Card"/>
    <s v="Free Shipping"/>
    <s v="Yes"/>
    <x v="0"/>
    <n v="36"/>
    <s v="Cash"/>
    <s v="Weekly"/>
  </r>
  <r>
    <n v="49"/>
    <n v="42"/>
    <s v="Male"/>
    <s v="Shirt"/>
    <s v="Clothing"/>
    <n v="55"/>
    <s v="Nevada"/>
    <s v="M"/>
    <s v="Orange"/>
    <s v="Summer"/>
    <n v="2.7"/>
    <s v="Yes"/>
    <s v="Debit Card"/>
    <s v="Store Pickup"/>
    <s v="Yes"/>
    <x v="0"/>
    <n v="38"/>
    <s v="Cash"/>
    <s v="Monthly"/>
  </r>
  <r>
    <n v="50"/>
    <n v="68"/>
    <s v="Male"/>
    <s v="Hoodie"/>
    <s v="Clothing"/>
    <n v="30"/>
    <s v="New Jersey"/>
    <s v="S"/>
    <s v="Indigo"/>
    <s v="Spring"/>
    <n v="4.5999999999999996"/>
    <s v="Yes"/>
    <s v="Bank Transfer"/>
    <s v="Next Day Air"/>
    <s v="Yes"/>
    <x v="0"/>
    <n v="34"/>
    <s v="Debit Card"/>
    <s v="Bi-Weekly"/>
  </r>
  <r>
    <n v="51"/>
    <n v="49"/>
    <s v="Male"/>
    <s v="Blouse"/>
    <s v="Clothing"/>
    <n v="28"/>
    <s v="Maryland"/>
    <s v="M"/>
    <s v="Red"/>
    <s v="Spring"/>
    <n v="3.7"/>
    <s v="Yes"/>
    <s v="Cash"/>
    <s v="Store Pickup"/>
    <s v="Yes"/>
    <x v="0"/>
    <n v="39"/>
    <s v="Debit Card"/>
    <s v="Bi-Weekly"/>
  </r>
  <r>
    <n v="52"/>
    <n v="59"/>
    <s v="Male"/>
    <s v="Skirt"/>
    <s v="Clothing"/>
    <n v="59"/>
    <s v="Vermont"/>
    <s v="XL"/>
    <s v="Gray"/>
    <s v="Winter"/>
    <n v="4.7"/>
    <s v="Yes"/>
    <s v="PayPal"/>
    <s v="2-Day Shipping"/>
    <s v="Yes"/>
    <x v="0"/>
    <n v="7"/>
    <s v="Credit Card"/>
    <s v="Quarterly"/>
  </r>
  <r>
    <n v="53"/>
    <n v="42"/>
    <s v="Male"/>
    <s v="T-shirt"/>
    <s v="Clothing"/>
    <n v="20"/>
    <s v="Alaska"/>
    <s v="M"/>
    <s v="Green"/>
    <s v="Summer"/>
    <n v="2.6"/>
    <s v="Yes"/>
    <s v="Credit Card"/>
    <s v="Free Shipping"/>
    <s v="Yes"/>
    <x v="0"/>
    <n v="26"/>
    <s v="Credit Card"/>
    <s v="Weekly"/>
  </r>
  <r>
    <n v="54"/>
    <n v="29"/>
    <s v="Male"/>
    <s v="Skirt"/>
    <s v="Clothing"/>
    <n v="24"/>
    <s v="Mississippi"/>
    <s v="S"/>
    <s v="Peach"/>
    <s v="Winter"/>
    <n v="3.9"/>
    <s v="Yes"/>
    <s v="Debit Card"/>
    <s v="Next Day Air"/>
    <s v="Yes"/>
    <x v="0"/>
    <n v="35"/>
    <s v="Credit Card"/>
    <s v="Weekly"/>
  </r>
  <r>
    <n v="55"/>
    <n v="47"/>
    <s v="Male"/>
    <s v="Coat"/>
    <s v="Outerwear"/>
    <n v="94"/>
    <s v="New Mexico"/>
    <s v="M"/>
    <s v="Brown"/>
    <s v="Summer"/>
    <n v="4.2"/>
    <s v="Yes"/>
    <s v="Bank Transfer"/>
    <s v="Next Day Air"/>
    <s v="Yes"/>
    <x v="0"/>
    <n v="35"/>
    <s v="Debit Card"/>
    <s v="Bi-Weekly"/>
  </r>
  <r>
    <n v="56"/>
    <n v="40"/>
    <s v="Male"/>
    <s v="Jacket"/>
    <s v="Outerwear"/>
    <n v="28"/>
    <s v="South Carolina"/>
    <s v="M"/>
    <s v="Lavender"/>
    <s v="Winter"/>
    <n v="3"/>
    <s v="Yes"/>
    <s v="Venmo"/>
    <s v="2-Day Shipping"/>
    <s v="Yes"/>
    <x v="0"/>
    <n v="49"/>
    <s v="Credit Card"/>
    <s v="Annually"/>
  </r>
  <r>
    <n v="57"/>
    <n v="41"/>
    <s v="Male"/>
    <s v="Backpack"/>
    <s v="Accessories"/>
    <n v="73"/>
    <s v="Mississippi"/>
    <s v="XL"/>
    <s v="Brown"/>
    <s v="Summer"/>
    <n v="4.7"/>
    <s v="Yes"/>
    <s v="PayPal"/>
    <s v="Store Pickup"/>
    <s v="Yes"/>
    <x v="0"/>
    <n v="46"/>
    <s v="Credit Card"/>
    <s v="Weekly"/>
  </r>
  <r>
    <n v="58"/>
    <n v="21"/>
    <s v="Male"/>
    <s v="Coat"/>
    <s v="Outerwear"/>
    <n v="64"/>
    <s v="West Virginia"/>
    <s v="M"/>
    <s v="White"/>
    <s v="Summer"/>
    <n v="4.4000000000000004"/>
    <s v="Yes"/>
    <s v="PayPal"/>
    <s v="Store Pickup"/>
    <s v="Yes"/>
    <x v="0"/>
    <n v="17"/>
    <s v="Debit Card"/>
    <s v="Fortnightly"/>
  </r>
  <r>
    <n v="59"/>
    <n v="69"/>
    <s v="Male"/>
    <s v="Hoodie"/>
    <s v="Clothing"/>
    <n v="54"/>
    <s v="Missouri"/>
    <s v="M"/>
    <s v="Charcoal"/>
    <s v="Summer"/>
    <n v="4.2"/>
    <s v="Yes"/>
    <s v="Credit Card"/>
    <s v="Free Shipping"/>
    <s v="Yes"/>
    <x v="0"/>
    <n v="29"/>
    <s v="Venmo"/>
    <s v="Monthly"/>
  </r>
  <r>
    <n v="60"/>
    <n v="63"/>
    <s v="Male"/>
    <s v="Belt"/>
    <s v="Accessories"/>
    <n v="79"/>
    <s v="Louisiana"/>
    <s v="L"/>
    <s v="Yellow"/>
    <s v="Spring"/>
    <n v="4.5999999999999996"/>
    <s v="Yes"/>
    <s v="Debit Card"/>
    <s v="Standard"/>
    <s v="Yes"/>
    <x v="0"/>
    <n v="4"/>
    <s v="Debit Card"/>
    <s v="Weekly"/>
  </r>
  <r>
    <n v="61"/>
    <n v="50"/>
    <s v="Male"/>
    <s v="Sweater"/>
    <s v="Clothing"/>
    <n v="37"/>
    <s v="Idaho"/>
    <s v="L"/>
    <s v="Brown"/>
    <s v="Summer"/>
    <n v="4"/>
    <s v="Yes"/>
    <s v="Credit Card"/>
    <s v="Express"/>
    <s v="Yes"/>
    <x v="0"/>
    <n v="17"/>
    <s v="Cash"/>
    <s v="Weekly"/>
  </r>
  <r>
    <n v="62"/>
    <n v="55"/>
    <s v="Male"/>
    <s v="Scarf"/>
    <s v="Accessories"/>
    <n v="68"/>
    <s v="Texas"/>
    <s v="M"/>
    <s v="Orange"/>
    <s v="Winter"/>
    <n v="4.7"/>
    <s v="Yes"/>
    <s v="Bank Transfer"/>
    <s v="Store Pickup"/>
    <s v="Yes"/>
    <x v="0"/>
    <n v="21"/>
    <s v="Credit Card"/>
    <s v="Every 3 Months"/>
  </r>
  <r>
    <n v="63"/>
    <n v="30"/>
    <s v="Male"/>
    <s v="Sneakers"/>
    <s v="Footwear"/>
    <n v="21"/>
    <s v="Mississippi"/>
    <s v="S"/>
    <s v="Magenta"/>
    <s v="Spring"/>
    <n v="3.8"/>
    <s v="Yes"/>
    <s v="Credit Card"/>
    <s v="Free Shipping"/>
    <s v="Yes"/>
    <x v="0"/>
    <n v="31"/>
    <s v="Credit Card"/>
    <s v="Fortnightly"/>
  </r>
  <r>
    <n v="64"/>
    <n v="33"/>
    <s v="Male"/>
    <s v="Sunglasses"/>
    <s v="Accessories"/>
    <n v="79"/>
    <s v="Arizona"/>
    <s v="L"/>
    <s v="Lavender"/>
    <s v="Winter"/>
    <n v="2.7"/>
    <s v="Yes"/>
    <s v="Credit Card"/>
    <s v="2-Day Shipping"/>
    <s v="Yes"/>
    <x v="0"/>
    <n v="43"/>
    <s v="Credit Card"/>
    <s v="Weekly"/>
  </r>
  <r>
    <n v="65"/>
    <n v="65"/>
    <s v="Male"/>
    <s v="Boots"/>
    <s v="Footwear"/>
    <n v="83"/>
    <s v="Alabama"/>
    <s v="S"/>
    <s v="Green"/>
    <s v="Fall"/>
    <n v="4.8"/>
    <s v="Yes"/>
    <s v="PayPal"/>
    <s v="Standard"/>
    <s v="Yes"/>
    <x v="0"/>
    <n v="18"/>
    <s v="Debit Card"/>
    <s v="Fortnightly"/>
  </r>
  <r>
    <n v="66"/>
    <n v="65"/>
    <s v="Male"/>
    <s v="Backpack"/>
    <s v="Accessories"/>
    <n v="36"/>
    <s v="New Jersey"/>
    <s v="M"/>
    <s v="Purple"/>
    <s v="Spring"/>
    <n v="4.8"/>
    <s v="Yes"/>
    <s v="Credit Card"/>
    <s v="2-Day Shipping"/>
    <s v="Yes"/>
    <x v="0"/>
    <n v="44"/>
    <s v="Venmo"/>
    <s v="Every 3 Months"/>
  </r>
  <r>
    <n v="67"/>
    <n v="31"/>
    <s v="Male"/>
    <s v="Blouse"/>
    <s v="Clothing"/>
    <n v="94"/>
    <s v="Pennsylvania"/>
    <s v="S"/>
    <s v="Magenta"/>
    <s v="Winter"/>
    <n v="4.7"/>
    <s v="Yes"/>
    <s v="Bank Transfer"/>
    <s v="2-Day Shipping"/>
    <s v="Yes"/>
    <x v="0"/>
    <n v="3"/>
    <s v="Venmo"/>
    <s v="Every 3 Months"/>
  </r>
  <r>
    <n v="68"/>
    <n v="45"/>
    <s v="Male"/>
    <s v="Coat"/>
    <s v="Outerwear"/>
    <n v="33"/>
    <s v="Connecticut"/>
    <s v="L"/>
    <s v="Gray"/>
    <s v="Winter"/>
    <n v="4.4000000000000004"/>
    <s v="Yes"/>
    <s v="PayPal"/>
    <s v="Store Pickup"/>
    <s v="Yes"/>
    <x v="0"/>
    <n v="49"/>
    <s v="Debit Card"/>
    <s v="Monthly"/>
  </r>
  <r>
    <n v="69"/>
    <n v="57"/>
    <s v="Male"/>
    <s v="Handbag"/>
    <s v="Accessories"/>
    <n v="46"/>
    <s v="Utah"/>
    <s v="L"/>
    <s v="Silver"/>
    <s v="Summer"/>
    <n v="3.9"/>
    <s v="Yes"/>
    <s v="Credit Card"/>
    <s v="Next Day Air"/>
    <s v="Yes"/>
    <x v="0"/>
    <n v="21"/>
    <s v="Cash"/>
    <s v="Every 3 Months"/>
  </r>
  <r>
    <n v="70"/>
    <n v="48"/>
    <s v="Male"/>
    <s v="Belt"/>
    <s v="Accessories"/>
    <n v="70"/>
    <s v="Tennessee"/>
    <s v="S"/>
    <s v="Cyan"/>
    <s v="Summer"/>
    <n v="4.4000000000000004"/>
    <s v="Yes"/>
    <s v="Credit Card"/>
    <s v="Express"/>
    <s v="Yes"/>
    <x v="0"/>
    <n v="5"/>
    <s v="Cash"/>
    <s v="Weekly"/>
  </r>
  <r>
    <n v="71"/>
    <n v="22"/>
    <s v="Male"/>
    <s v="Belt"/>
    <s v="Accessories"/>
    <n v="29"/>
    <s v="Alabama"/>
    <s v="M"/>
    <s v="Magenta"/>
    <s v="Fall"/>
    <n v="4.2"/>
    <s v="Yes"/>
    <s v="Credit Card"/>
    <s v="Express"/>
    <s v="Yes"/>
    <x v="0"/>
    <n v="32"/>
    <s v="Debit Card"/>
    <s v="Every 3 Months"/>
  </r>
  <r>
    <n v="72"/>
    <n v="36"/>
    <s v="Male"/>
    <s v="Dress"/>
    <s v="Clothing"/>
    <n v="48"/>
    <s v="Virginia"/>
    <s v="L"/>
    <s v="Gold"/>
    <s v="Summer"/>
    <n v="2.9"/>
    <s v="Yes"/>
    <s v="Debit Card"/>
    <s v="Express"/>
    <s v="Yes"/>
    <x v="0"/>
    <n v="34"/>
    <s v="Bank Transfer"/>
    <s v="Annually"/>
  </r>
  <r>
    <n v="73"/>
    <n v="18"/>
    <s v="Male"/>
    <s v="Dress"/>
    <s v="Clothing"/>
    <n v="26"/>
    <s v="Georgia"/>
    <s v="M"/>
    <s v="Olive"/>
    <s v="Winter"/>
    <n v="2.9"/>
    <s v="Yes"/>
    <s v="Debit Card"/>
    <s v="Store Pickup"/>
    <s v="Yes"/>
    <x v="0"/>
    <n v="21"/>
    <s v="Bank Transfer"/>
    <s v="Every 3 Months"/>
  </r>
  <r>
    <n v="74"/>
    <n v="48"/>
    <s v="Male"/>
    <s v="Pants"/>
    <s v="Clothing"/>
    <n v="85"/>
    <s v="Hawaii"/>
    <s v="M"/>
    <s v="Teal"/>
    <s v="Spring"/>
    <n v="2.7"/>
    <s v="Yes"/>
    <s v="Debit Card"/>
    <s v="Free Shipping"/>
    <s v="Yes"/>
    <x v="0"/>
    <n v="43"/>
    <s v="Bank Transfer"/>
    <s v="Bi-Weekly"/>
  </r>
  <r>
    <n v="75"/>
    <n v="49"/>
    <s v="Male"/>
    <s v="Gloves"/>
    <s v="Accessories"/>
    <n v="58"/>
    <s v="Indiana"/>
    <s v="L"/>
    <s v="Violet"/>
    <s v="Spring"/>
    <n v="4.5"/>
    <s v="Yes"/>
    <s v="PayPal"/>
    <s v="Express"/>
    <s v="Yes"/>
    <x v="0"/>
    <n v="3"/>
    <s v="Cash"/>
    <s v="Monthly"/>
  </r>
  <r>
    <n v="76"/>
    <n v="64"/>
    <s v="Male"/>
    <s v="Scarf"/>
    <s v="Accessories"/>
    <n v="85"/>
    <s v="Utah"/>
    <s v="M"/>
    <s v="Blue"/>
    <s v="Summer"/>
    <n v="2.7"/>
    <s v="Yes"/>
    <s v="Debit Card"/>
    <s v="Free Shipping"/>
    <s v="Yes"/>
    <x v="0"/>
    <n v="21"/>
    <s v="Credit Card"/>
    <s v="Annually"/>
  </r>
  <r>
    <n v="77"/>
    <n v="50"/>
    <s v="Male"/>
    <s v="Hat"/>
    <s v="Accessories"/>
    <n v="43"/>
    <s v="Delaware"/>
    <s v="S"/>
    <s v="Teal"/>
    <s v="Summer"/>
    <n v="4.2"/>
    <s v="Yes"/>
    <s v="Bank Transfer"/>
    <s v="Free Shipping"/>
    <s v="Yes"/>
    <x v="0"/>
    <n v="32"/>
    <s v="Venmo"/>
    <s v="Monthly"/>
  </r>
  <r>
    <n v="78"/>
    <n v="22"/>
    <s v="Male"/>
    <s v="Dress"/>
    <s v="Clothing"/>
    <n v="53"/>
    <s v="Delaware"/>
    <s v="L"/>
    <s v="Gold"/>
    <s v="Summer"/>
    <n v="3.3"/>
    <s v="Yes"/>
    <s v="Debit Card"/>
    <s v="Next Day Air"/>
    <s v="Yes"/>
    <x v="0"/>
    <n v="36"/>
    <s v="Debit Card"/>
    <s v="Fortnightly"/>
  </r>
  <r>
    <n v="79"/>
    <n v="50"/>
    <s v="Male"/>
    <s v="Skirt"/>
    <s v="Clothing"/>
    <n v="91"/>
    <s v="Nebraska"/>
    <s v="M"/>
    <s v="Maroon"/>
    <s v="Spring"/>
    <n v="4.7"/>
    <s v="Yes"/>
    <s v="Venmo"/>
    <s v="Free Shipping"/>
    <s v="Yes"/>
    <x v="0"/>
    <n v="50"/>
    <s v="Venmo"/>
    <s v="Fortnightly"/>
  </r>
  <r>
    <n v="80"/>
    <n v="38"/>
    <s v="Male"/>
    <s v="Jacket"/>
    <s v="Outerwear"/>
    <n v="96"/>
    <s v="Iowa"/>
    <s v="M"/>
    <s v="Olive"/>
    <s v="Winter"/>
    <n v="2.6"/>
    <s v="Yes"/>
    <s v="Bank Transfer"/>
    <s v="2-Day Shipping"/>
    <s v="Yes"/>
    <x v="0"/>
    <n v="43"/>
    <s v="Bank Transfer"/>
    <s v="Every 3 Months"/>
  </r>
  <r>
    <n v="81"/>
    <n v="19"/>
    <s v="Male"/>
    <s v="Sandals"/>
    <s v="Footwear"/>
    <n v="72"/>
    <s v="New York"/>
    <s v="XL"/>
    <s v="Blue"/>
    <s v="Summer"/>
    <n v="3.3"/>
    <s v="Yes"/>
    <s v="Credit Card"/>
    <s v="Store Pickup"/>
    <s v="Yes"/>
    <x v="0"/>
    <n v="24"/>
    <s v="Credit Card"/>
    <s v="Every 3 Months"/>
  </r>
  <r>
    <n v="82"/>
    <n v="67"/>
    <s v="Male"/>
    <s v="Shoes"/>
    <s v="Footwear"/>
    <n v="96"/>
    <s v="Virginia"/>
    <s v="L"/>
    <s v="Maroon"/>
    <s v="Summer"/>
    <n v="2.6"/>
    <s v="Yes"/>
    <s v="PayPal"/>
    <s v="Express"/>
    <s v="Yes"/>
    <x v="0"/>
    <n v="36"/>
    <s v="Credit Card"/>
    <s v="Every 3 Months"/>
  </r>
  <r>
    <n v="83"/>
    <n v="19"/>
    <s v="Male"/>
    <s v="Pants"/>
    <s v="Clothing"/>
    <n v="28"/>
    <s v="Georgia"/>
    <s v="S"/>
    <s v="Olive"/>
    <s v="Spring"/>
    <n v="4"/>
    <s v="Yes"/>
    <s v="Bank Transfer"/>
    <s v="2-Day Shipping"/>
    <s v="Yes"/>
    <x v="0"/>
    <n v="21"/>
    <s v="Credit Card"/>
    <s v="Every 3 Months"/>
  </r>
  <r>
    <n v="84"/>
    <n v="36"/>
    <s v="Male"/>
    <s v="Dress"/>
    <s v="Clothing"/>
    <n v="40"/>
    <s v="Texas"/>
    <s v="M"/>
    <s v="Turquoise"/>
    <s v="Summer"/>
    <n v="4.0999999999999996"/>
    <s v="Yes"/>
    <s v="Debit Card"/>
    <s v="Standard"/>
    <s v="Yes"/>
    <x v="0"/>
    <n v="34"/>
    <s v="Bank Transfer"/>
    <s v="Weekly"/>
  </r>
  <r>
    <n v="85"/>
    <n v="52"/>
    <s v="Male"/>
    <s v="Coat"/>
    <s v="Outerwear"/>
    <n v="32"/>
    <s v="Arizona"/>
    <s v="S"/>
    <s v="Peach"/>
    <s v="Spring"/>
    <n v="4.4000000000000004"/>
    <s v="Yes"/>
    <s v="Cash"/>
    <s v="Standard"/>
    <s v="Yes"/>
    <x v="0"/>
    <n v="42"/>
    <s v="Bank Transfer"/>
    <s v="Every 3 Months"/>
  </r>
  <r>
    <n v="86"/>
    <n v="53"/>
    <s v="Male"/>
    <s v="Sunglasses"/>
    <s v="Accessories"/>
    <n v="95"/>
    <s v="New Mexico"/>
    <s v="M"/>
    <s v="Charcoal"/>
    <s v="Winter"/>
    <n v="4.5"/>
    <s v="Yes"/>
    <s v="Credit Card"/>
    <s v="Next Day Air"/>
    <s v="Yes"/>
    <x v="0"/>
    <n v="2"/>
    <s v="Debit Card"/>
    <s v="Bi-Weekly"/>
  </r>
  <r>
    <n v="87"/>
    <n v="24"/>
    <s v="Male"/>
    <s v="Hoodie"/>
    <s v="Clothing"/>
    <n v="41"/>
    <s v="Nevada"/>
    <s v="L"/>
    <s v="Pink"/>
    <s v="Spring"/>
    <n v="3.7"/>
    <s v="Yes"/>
    <s v="Venmo"/>
    <s v="2-Day Shipping"/>
    <s v="Yes"/>
    <x v="0"/>
    <n v="47"/>
    <s v="Cash"/>
    <s v="Bi-Weekly"/>
  </r>
  <r>
    <n v="88"/>
    <n v="52"/>
    <s v="Male"/>
    <s v="Shoes"/>
    <s v="Footwear"/>
    <n v="53"/>
    <s v="Ohio"/>
    <s v="M"/>
    <s v="Green"/>
    <s v="Fall"/>
    <n v="3.7"/>
    <s v="Yes"/>
    <s v="Debit Card"/>
    <s v="2-Day Shipping"/>
    <s v="Yes"/>
    <x v="0"/>
    <n v="44"/>
    <s v="Debit Card"/>
    <s v="Fortnightly"/>
  </r>
  <r>
    <n v="89"/>
    <n v="33"/>
    <s v="Male"/>
    <s v="T-shirt"/>
    <s v="Clothing"/>
    <n v="47"/>
    <s v="Wyoming"/>
    <s v="M"/>
    <s v="Orange"/>
    <s v="Fall"/>
    <n v="3.5"/>
    <s v="Yes"/>
    <s v="Credit Card"/>
    <s v="Free Shipping"/>
    <s v="Yes"/>
    <x v="0"/>
    <n v="35"/>
    <s v="Credit Card"/>
    <s v="Monthly"/>
  </r>
  <r>
    <n v="90"/>
    <n v="47"/>
    <s v="Male"/>
    <s v="Jacket"/>
    <s v="Outerwear"/>
    <n v="83"/>
    <s v="California"/>
    <s v="XL"/>
    <s v="Pink"/>
    <s v="Fall"/>
    <n v="3.6"/>
    <s v="Yes"/>
    <s v="Bank Transfer"/>
    <s v="Next Day Air"/>
    <s v="Yes"/>
    <x v="0"/>
    <n v="15"/>
    <s v="Cash"/>
    <s v="Quarterly"/>
  </r>
  <r>
    <n v="91"/>
    <n v="25"/>
    <s v="Male"/>
    <s v="Hat"/>
    <s v="Accessories"/>
    <n v="48"/>
    <s v="South Carolina"/>
    <s v="L"/>
    <s v="Violet"/>
    <s v="Summer"/>
    <n v="2.9"/>
    <s v="Yes"/>
    <s v="Venmo"/>
    <s v="Express"/>
    <s v="Yes"/>
    <x v="0"/>
    <n v="29"/>
    <s v="Credit Card"/>
    <s v="Monthly"/>
  </r>
  <r>
    <n v="92"/>
    <n v="44"/>
    <s v="Male"/>
    <s v="Scarf"/>
    <s v="Accessories"/>
    <n v="99"/>
    <s v="South Carolina"/>
    <s v="S"/>
    <s v="Green"/>
    <s v="Winter"/>
    <n v="4.5999999999999996"/>
    <s v="Yes"/>
    <s v="PayPal"/>
    <s v="Standard"/>
    <s v="Yes"/>
    <x v="0"/>
    <n v="18"/>
    <s v="Credit Card"/>
    <s v="Every 3 Months"/>
  </r>
  <r>
    <n v="93"/>
    <n v="61"/>
    <s v="Male"/>
    <s v="Jacket"/>
    <s v="Outerwear"/>
    <n v="87"/>
    <s v="Texas"/>
    <s v="M"/>
    <s v="Olive"/>
    <s v="Winter"/>
    <n v="4.4000000000000004"/>
    <s v="Yes"/>
    <s v="Cash"/>
    <s v="2-Day Shipping"/>
    <s v="Yes"/>
    <x v="0"/>
    <n v="13"/>
    <s v="Venmo"/>
    <s v="Every 3 Months"/>
  </r>
  <r>
    <n v="94"/>
    <n v="37"/>
    <s v="Male"/>
    <s v="Sweater"/>
    <s v="Clothing"/>
    <n v="62"/>
    <s v="Florida"/>
    <s v="M"/>
    <s v="Purple"/>
    <s v="Fall"/>
    <n v="4.5"/>
    <s v="Yes"/>
    <s v="PayPal"/>
    <s v="Standard"/>
    <s v="Yes"/>
    <x v="0"/>
    <n v="46"/>
    <s v="Credit Card"/>
    <s v="Weekly"/>
  </r>
  <r>
    <n v="95"/>
    <n v="58"/>
    <s v="Male"/>
    <s v="Skirt"/>
    <s v="Clothing"/>
    <n v="76"/>
    <s v="Nevada"/>
    <s v="S"/>
    <s v="Silver"/>
    <s v="Spring"/>
    <n v="4.5999999999999996"/>
    <s v="Yes"/>
    <s v="Bank Transfer"/>
    <s v="Free Shipping"/>
    <s v="Yes"/>
    <x v="0"/>
    <n v="28"/>
    <s v="Credit Card"/>
    <s v="Weekly"/>
  </r>
  <r>
    <n v="96"/>
    <n v="37"/>
    <s v="Male"/>
    <s v="Sneakers"/>
    <s v="Footwear"/>
    <n v="100"/>
    <s v="Missouri"/>
    <s v="L"/>
    <s v="Pink"/>
    <s v="Fall"/>
    <n v="3.8"/>
    <s v="Yes"/>
    <s v="PayPal"/>
    <s v="Free Shipping"/>
    <s v="Yes"/>
    <x v="0"/>
    <n v="48"/>
    <s v="PayPal"/>
    <s v="Monthly"/>
  </r>
  <r>
    <n v="97"/>
    <n v="32"/>
    <s v="Male"/>
    <s v="Gloves"/>
    <s v="Accessories"/>
    <n v="73"/>
    <s v="Delaware"/>
    <s v="S"/>
    <s v="Gold"/>
    <s v="Spring"/>
    <n v="3.6"/>
    <s v="Yes"/>
    <s v="Venmo"/>
    <s v="Express"/>
    <s v="Yes"/>
    <x v="0"/>
    <n v="43"/>
    <s v="Venmo"/>
    <s v="Every 3 Months"/>
  </r>
  <r>
    <n v="98"/>
    <n v="21"/>
    <s v="Male"/>
    <s v="Shoes"/>
    <s v="Footwear"/>
    <n v="92"/>
    <s v="Virginia"/>
    <s v="M"/>
    <s v="Teal"/>
    <s v="Winter"/>
    <n v="4.8"/>
    <s v="Yes"/>
    <s v="PayPal"/>
    <s v="Store Pickup"/>
    <s v="Yes"/>
    <x v="0"/>
    <n v="37"/>
    <s v="Cash"/>
    <s v="Annually"/>
  </r>
  <r>
    <n v="99"/>
    <n v="20"/>
    <s v="Male"/>
    <s v="Jeans"/>
    <s v="Clothing"/>
    <n v="67"/>
    <s v="New York"/>
    <s v="XL"/>
    <s v="Teal"/>
    <s v="Spring"/>
    <n v="2.6"/>
    <s v="Yes"/>
    <s v="Cash"/>
    <s v="Next Day Air"/>
    <s v="Yes"/>
    <x v="0"/>
    <n v="20"/>
    <s v="Bank Transfer"/>
    <s v="Annually"/>
  </r>
  <r>
    <n v="100"/>
    <n v="26"/>
    <s v="Male"/>
    <s v="Hoodie"/>
    <s v="Clothing"/>
    <n v="40"/>
    <s v="Missouri"/>
    <s v="XL"/>
    <s v="Indigo"/>
    <s v="Summer"/>
    <n v="3.7"/>
    <s v="Yes"/>
    <s v="Cash"/>
    <s v="Express"/>
    <s v="Yes"/>
    <x v="0"/>
    <n v="33"/>
    <s v="Debit Card"/>
    <s v="Quarterly"/>
  </r>
  <r>
    <n v="101"/>
    <n v="62"/>
    <s v="Male"/>
    <s v="Sunglasses"/>
    <s v="Accessories"/>
    <n v="98"/>
    <s v="South Dakota"/>
    <s v="M"/>
    <s v="Maroon"/>
    <s v="Fall"/>
    <n v="2.7"/>
    <s v="Yes"/>
    <s v="PayPal"/>
    <s v="Express"/>
    <s v="Yes"/>
    <x v="0"/>
    <n v="31"/>
    <s v="Cash"/>
    <s v="Fortnightly"/>
  </r>
  <r>
    <n v="102"/>
    <n v="27"/>
    <s v="Male"/>
    <s v="Coat"/>
    <s v="Outerwear"/>
    <n v="85"/>
    <s v="North Dakota"/>
    <s v="XL"/>
    <s v="White"/>
    <s v="Spring"/>
    <n v="4.5999999999999996"/>
    <s v="Yes"/>
    <s v="Venmo"/>
    <s v="Express"/>
    <s v="Yes"/>
    <x v="0"/>
    <n v="50"/>
    <s v="Credit Card"/>
    <s v="Bi-Weekly"/>
  </r>
  <r>
    <n v="103"/>
    <n v="51"/>
    <s v="Male"/>
    <s v="Socks"/>
    <s v="Clothing"/>
    <n v="67"/>
    <s v="Oklahoma"/>
    <s v="L"/>
    <s v="Violet"/>
    <s v="Winter"/>
    <n v="4.8"/>
    <s v="Yes"/>
    <s v="Credit Card"/>
    <s v="Next Day Air"/>
    <s v="Yes"/>
    <x v="0"/>
    <n v="35"/>
    <s v="Credit Card"/>
    <s v="Quarterly"/>
  </r>
  <r>
    <n v="104"/>
    <n v="54"/>
    <s v="Male"/>
    <s v="Boots"/>
    <s v="Footwear"/>
    <n v="89"/>
    <s v="West Virginia"/>
    <s v="L"/>
    <s v="Red"/>
    <s v="Winter"/>
    <n v="4"/>
    <s v="Yes"/>
    <s v="Debit Card"/>
    <s v="Next Day Air"/>
    <s v="Yes"/>
    <x v="0"/>
    <n v="22"/>
    <s v="Venmo"/>
    <s v="Bi-Weekly"/>
  </r>
  <r>
    <n v="105"/>
    <n v="55"/>
    <s v="Male"/>
    <s v="Sunglasses"/>
    <s v="Accessories"/>
    <n v="24"/>
    <s v="New Hampshire"/>
    <s v="L"/>
    <s v="Pink"/>
    <s v="Spring"/>
    <n v="4.4000000000000004"/>
    <s v="Yes"/>
    <s v="Bank Transfer"/>
    <s v="2-Day Shipping"/>
    <s v="Yes"/>
    <x v="0"/>
    <n v="1"/>
    <s v="PayPal"/>
    <s v="Monthly"/>
  </r>
  <r>
    <n v="106"/>
    <n v="69"/>
    <s v="Male"/>
    <s v="Backpack"/>
    <s v="Accessories"/>
    <n v="96"/>
    <s v="New York"/>
    <s v="M"/>
    <s v="Charcoal"/>
    <s v="Fall"/>
    <n v="3.6"/>
    <s v="Yes"/>
    <s v="Bank Transfer"/>
    <s v="Next Day Air"/>
    <s v="Yes"/>
    <x v="0"/>
    <n v="4"/>
    <s v="Bank Transfer"/>
    <s v="Annually"/>
  </r>
  <r>
    <n v="107"/>
    <n v="64"/>
    <s v="Male"/>
    <s v="Jacket"/>
    <s v="Outerwear"/>
    <n v="35"/>
    <s v="Minnesota"/>
    <s v="L"/>
    <s v="White"/>
    <s v="Summer"/>
    <n v="3.7"/>
    <s v="Yes"/>
    <s v="Cash"/>
    <s v="Standard"/>
    <s v="Yes"/>
    <x v="0"/>
    <n v="31"/>
    <s v="Credit Card"/>
    <s v="Monthly"/>
  </r>
  <r>
    <n v="108"/>
    <n v="28"/>
    <s v="Male"/>
    <s v="Sneakers"/>
    <s v="Footwear"/>
    <n v="67"/>
    <s v="Maryland"/>
    <s v="L"/>
    <s v="Olive"/>
    <s v="Winter"/>
    <n v="3.1"/>
    <s v="Yes"/>
    <s v="Cash"/>
    <s v="Next Day Air"/>
    <s v="Yes"/>
    <x v="0"/>
    <n v="46"/>
    <s v="PayPal"/>
    <s v="Fortnightly"/>
  </r>
  <r>
    <n v="109"/>
    <n v="70"/>
    <s v="Male"/>
    <s v="Socks"/>
    <s v="Clothing"/>
    <n v="79"/>
    <s v="Montana"/>
    <s v="L"/>
    <s v="Purple"/>
    <s v="Spring"/>
    <n v="3.4"/>
    <s v="Yes"/>
    <s v="Bank Transfer"/>
    <s v="Next Day Air"/>
    <s v="Yes"/>
    <x v="0"/>
    <n v="32"/>
    <s v="Bank Transfer"/>
    <s v="Bi-Weekly"/>
  </r>
  <r>
    <n v="110"/>
    <n v="58"/>
    <s v="Male"/>
    <s v="T-shirt"/>
    <s v="Clothing"/>
    <n v="85"/>
    <s v="Alabama"/>
    <s v="M"/>
    <s v="Violet"/>
    <s v="Spring"/>
    <n v="2.6"/>
    <s v="Yes"/>
    <s v="Cash"/>
    <s v="Next Day Air"/>
    <s v="Yes"/>
    <x v="0"/>
    <n v="43"/>
    <s v="Bank Transfer"/>
    <s v="Fortnightly"/>
  </r>
  <r>
    <n v="111"/>
    <n v="56"/>
    <s v="Male"/>
    <s v="Backpack"/>
    <s v="Accessories"/>
    <n v="26"/>
    <s v="New York"/>
    <s v="M"/>
    <s v="Black"/>
    <s v="Summer"/>
    <n v="4"/>
    <s v="Yes"/>
    <s v="Bank Transfer"/>
    <s v="Standard"/>
    <s v="Yes"/>
    <x v="0"/>
    <n v="26"/>
    <s v="Venmo"/>
    <s v="Fortnightly"/>
  </r>
  <r>
    <n v="112"/>
    <n v="26"/>
    <s v="Male"/>
    <s v="Belt"/>
    <s v="Accessories"/>
    <n v="75"/>
    <s v="Massachusetts"/>
    <s v="L"/>
    <s v="Purple"/>
    <s v="Summer"/>
    <n v="5"/>
    <s v="Yes"/>
    <s v="PayPal"/>
    <s v="Free Shipping"/>
    <s v="Yes"/>
    <x v="0"/>
    <n v="9"/>
    <s v="Credit Card"/>
    <s v="Annually"/>
  </r>
  <r>
    <n v="113"/>
    <n v="37"/>
    <s v="Male"/>
    <s v="Gloves"/>
    <s v="Accessories"/>
    <n v="65"/>
    <s v="Florida"/>
    <s v="M"/>
    <s v="Red"/>
    <s v="Spring"/>
    <n v="4.3"/>
    <s v="Yes"/>
    <s v="Credit Card"/>
    <s v="Free Shipping"/>
    <s v="Yes"/>
    <x v="0"/>
    <n v="28"/>
    <s v="PayPal"/>
    <s v="Bi-Weekly"/>
  </r>
  <r>
    <n v="114"/>
    <n v="44"/>
    <s v="Male"/>
    <s v="Hat"/>
    <s v="Accessories"/>
    <n v="54"/>
    <s v="New Jersey"/>
    <s v="L"/>
    <s v="Maroon"/>
    <s v="Winter"/>
    <n v="3.1"/>
    <s v="Yes"/>
    <s v="Debit Card"/>
    <s v="Next Day Air"/>
    <s v="Yes"/>
    <x v="0"/>
    <n v="20"/>
    <s v="PayPal"/>
    <s v="Quarterly"/>
  </r>
  <r>
    <n v="115"/>
    <n v="70"/>
    <s v="Male"/>
    <s v="Coat"/>
    <s v="Outerwear"/>
    <n v="95"/>
    <s v="Massachusetts"/>
    <s v="S"/>
    <s v="Blue"/>
    <s v="Summer"/>
    <n v="3.7"/>
    <s v="Yes"/>
    <s v="Venmo"/>
    <s v="Store Pickup"/>
    <s v="Yes"/>
    <x v="0"/>
    <n v="9"/>
    <s v="Cash"/>
    <s v="Weekly"/>
  </r>
  <r>
    <n v="116"/>
    <n v="53"/>
    <s v="Male"/>
    <s v="Skirt"/>
    <s v="Clothing"/>
    <n v="94"/>
    <s v="Wyoming"/>
    <s v="M"/>
    <s v="Gray"/>
    <s v="Spring"/>
    <n v="3.8"/>
    <s v="Yes"/>
    <s v="Cash"/>
    <s v="Standard"/>
    <s v="Yes"/>
    <x v="0"/>
    <n v="48"/>
    <s v="Debit Card"/>
    <s v="Every 3 Months"/>
  </r>
  <r>
    <n v="117"/>
    <n v="55"/>
    <s v="Male"/>
    <s v="Shoes"/>
    <s v="Footwear"/>
    <n v="86"/>
    <s v="Virginia"/>
    <s v="S"/>
    <s v="Blue"/>
    <s v="Spring"/>
    <n v="3.4"/>
    <s v="Yes"/>
    <s v="PayPal"/>
    <s v="Free Shipping"/>
    <s v="Yes"/>
    <x v="0"/>
    <n v="12"/>
    <s v="Venmo"/>
    <s v="Annually"/>
  </r>
  <r>
    <n v="118"/>
    <n v="50"/>
    <s v="Male"/>
    <s v="Sandals"/>
    <s v="Footwear"/>
    <n v="32"/>
    <s v="South Dakota"/>
    <s v="L"/>
    <s v="Yellow"/>
    <s v="Summer"/>
    <n v="4.5999999999999996"/>
    <s v="Yes"/>
    <s v="Bank Transfer"/>
    <s v="Express"/>
    <s v="Yes"/>
    <x v="0"/>
    <n v="29"/>
    <s v="Cash"/>
    <s v="Fortnightly"/>
  </r>
  <r>
    <n v="119"/>
    <n v="50"/>
    <s v="Male"/>
    <s v="Sweater"/>
    <s v="Clothing"/>
    <n v="45"/>
    <s v="Kentucky"/>
    <s v="L"/>
    <s v="Orange"/>
    <s v="Fall"/>
    <n v="4.8"/>
    <s v="Yes"/>
    <s v="Bank Transfer"/>
    <s v="2-Day Shipping"/>
    <s v="Yes"/>
    <x v="0"/>
    <n v="27"/>
    <s v="Cash"/>
    <s v="Bi-Weekly"/>
  </r>
  <r>
    <n v="120"/>
    <n v="38"/>
    <s v="Male"/>
    <s v="Coat"/>
    <s v="Outerwear"/>
    <n v="76"/>
    <s v="Wyoming"/>
    <s v="M"/>
    <s v="Orange"/>
    <s v="Fall"/>
    <n v="4.3"/>
    <s v="Yes"/>
    <s v="Debit Card"/>
    <s v="Express"/>
    <s v="Yes"/>
    <x v="0"/>
    <n v="44"/>
    <s v="Cash"/>
    <s v="Annually"/>
  </r>
  <r>
    <n v="121"/>
    <n v="64"/>
    <s v="Male"/>
    <s v="Hat"/>
    <s v="Accessories"/>
    <n v="84"/>
    <s v="West Virginia"/>
    <s v="L"/>
    <s v="Red"/>
    <s v="Summer"/>
    <n v="4"/>
    <s v="Yes"/>
    <s v="PayPal"/>
    <s v="Express"/>
    <s v="Yes"/>
    <x v="0"/>
    <n v="32"/>
    <s v="Bank Transfer"/>
    <s v="Annually"/>
  </r>
  <r>
    <n v="122"/>
    <n v="19"/>
    <s v="Male"/>
    <s v="Shorts"/>
    <s v="Clothing"/>
    <n v="72"/>
    <s v="Virginia"/>
    <s v="M"/>
    <s v="Olive"/>
    <s v="Winter"/>
    <n v="4.2"/>
    <s v="Yes"/>
    <s v="Cash"/>
    <s v="Standard"/>
    <s v="Yes"/>
    <x v="0"/>
    <n v="11"/>
    <s v="Cash"/>
    <s v="Fortnightly"/>
  </r>
  <r>
    <n v="123"/>
    <n v="40"/>
    <s v="Male"/>
    <s v="Backpack"/>
    <s v="Accessories"/>
    <n v="40"/>
    <s v="Washington"/>
    <s v="L"/>
    <s v="Brown"/>
    <s v="Spring"/>
    <n v="4.8"/>
    <s v="Yes"/>
    <s v="Credit Card"/>
    <s v="2-Day Shipping"/>
    <s v="Yes"/>
    <x v="0"/>
    <n v="44"/>
    <s v="Cash"/>
    <s v="Fortnightly"/>
  </r>
  <r>
    <n v="124"/>
    <n v="57"/>
    <s v="Male"/>
    <s v="Sweater"/>
    <s v="Clothing"/>
    <n v="89"/>
    <s v="Louisiana"/>
    <s v="L"/>
    <s v="Brown"/>
    <s v="Fall"/>
    <n v="3.1"/>
    <s v="Yes"/>
    <s v="Debit Card"/>
    <s v="Free Shipping"/>
    <s v="Yes"/>
    <x v="0"/>
    <n v="46"/>
    <s v="Cash"/>
    <s v="Weekly"/>
  </r>
  <r>
    <n v="125"/>
    <n v="44"/>
    <s v="Male"/>
    <s v="Sweater"/>
    <s v="Clothing"/>
    <n v="86"/>
    <s v="Nevada"/>
    <s v="M"/>
    <s v="Gray"/>
    <s v="Spring"/>
    <n v="3.1"/>
    <s v="Yes"/>
    <s v="PayPal"/>
    <s v="Next Day Air"/>
    <s v="Yes"/>
    <x v="0"/>
    <n v="50"/>
    <s v="PayPal"/>
    <s v="Annually"/>
  </r>
  <r>
    <n v="126"/>
    <n v="49"/>
    <s v="Male"/>
    <s v="Shorts"/>
    <s v="Clothing"/>
    <n v="54"/>
    <s v="California"/>
    <s v="M"/>
    <s v="Indigo"/>
    <s v="Winter"/>
    <n v="3.6"/>
    <s v="Yes"/>
    <s v="Cash"/>
    <s v="Next Day Air"/>
    <s v="Yes"/>
    <x v="0"/>
    <n v="45"/>
    <s v="Venmo"/>
    <s v="Every 3 Months"/>
  </r>
  <r>
    <n v="127"/>
    <n v="43"/>
    <s v="Male"/>
    <s v="Shorts"/>
    <s v="Clothing"/>
    <n v="36"/>
    <s v="Mississippi"/>
    <s v="L"/>
    <s v="Pink"/>
    <s v="Spring"/>
    <n v="3.9"/>
    <s v="Yes"/>
    <s v="Bank Transfer"/>
    <s v="Store Pickup"/>
    <s v="Yes"/>
    <x v="0"/>
    <n v="48"/>
    <s v="Cash"/>
    <s v="Every 3 Months"/>
  </r>
  <r>
    <n v="128"/>
    <n v="24"/>
    <s v="Male"/>
    <s v="Sweater"/>
    <s v="Clothing"/>
    <n v="89"/>
    <s v="Mississippi"/>
    <s v="M"/>
    <s v="Gray"/>
    <s v="Winter"/>
    <n v="4.8"/>
    <s v="Yes"/>
    <s v="Venmo"/>
    <s v="Next Day Air"/>
    <s v="Yes"/>
    <x v="0"/>
    <n v="26"/>
    <s v="Credit Card"/>
    <s v="Weekly"/>
  </r>
  <r>
    <n v="129"/>
    <n v="20"/>
    <s v="Male"/>
    <s v="Scarf"/>
    <s v="Accessories"/>
    <n v="32"/>
    <s v="California"/>
    <s v="M"/>
    <s v="Gold"/>
    <s v="Spring"/>
    <n v="4.7"/>
    <s v="Yes"/>
    <s v="Venmo"/>
    <s v="Standard"/>
    <s v="Yes"/>
    <x v="0"/>
    <n v="21"/>
    <s v="Credit Card"/>
    <s v="Fortnightly"/>
  </r>
  <r>
    <n v="130"/>
    <n v="24"/>
    <s v="Male"/>
    <s v="Dress"/>
    <s v="Clothing"/>
    <n v="67"/>
    <s v="Pennsylvania"/>
    <s v="XL"/>
    <s v="Olive"/>
    <s v="Summer"/>
    <n v="4.2"/>
    <s v="Yes"/>
    <s v="Cash"/>
    <s v="2-Day Shipping"/>
    <s v="Yes"/>
    <x v="0"/>
    <n v="49"/>
    <s v="PayPal"/>
    <s v="Bi-Weekly"/>
  </r>
  <r>
    <n v="131"/>
    <n v="44"/>
    <s v="Male"/>
    <s v="Scarf"/>
    <s v="Accessories"/>
    <n v="39"/>
    <s v="Kentucky"/>
    <s v="L"/>
    <s v="Violet"/>
    <s v="Fall"/>
    <n v="3.7"/>
    <s v="Yes"/>
    <s v="Credit Card"/>
    <s v="Next Day Air"/>
    <s v="Yes"/>
    <x v="0"/>
    <n v="13"/>
    <s v="PayPal"/>
    <s v="Fortnightly"/>
  </r>
  <r>
    <n v="132"/>
    <n v="28"/>
    <s v="Male"/>
    <s v="Skirt"/>
    <s v="Clothing"/>
    <n v="29"/>
    <s v="Maine"/>
    <s v="L"/>
    <s v="Indigo"/>
    <s v="Summer"/>
    <n v="3.9"/>
    <s v="Yes"/>
    <s v="PayPal"/>
    <s v="Standard"/>
    <s v="Yes"/>
    <x v="0"/>
    <n v="46"/>
    <s v="Credit Card"/>
    <s v="Weekly"/>
  </r>
  <r>
    <n v="133"/>
    <n v="30"/>
    <s v="Male"/>
    <s v="Backpack"/>
    <s v="Accessories"/>
    <n v="58"/>
    <s v="New Mexico"/>
    <s v="M"/>
    <s v="Orange"/>
    <s v="Fall"/>
    <n v="4.7"/>
    <s v="Yes"/>
    <s v="Bank Transfer"/>
    <s v="2-Day Shipping"/>
    <s v="Yes"/>
    <x v="0"/>
    <n v="42"/>
    <s v="PayPal"/>
    <s v="Weekly"/>
  </r>
  <r>
    <n v="134"/>
    <n v="52"/>
    <s v="Male"/>
    <s v="Sweater"/>
    <s v="Clothing"/>
    <n v="65"/>
    <s v="Montana"/>
    <s v="M"/>
    <s v="Violet"/>
    <s v="Winter"/>
    <n v="2.5"/>
    <s v="Yes"/>
    <s v="Bank Transfer"/>
    <s v="Next Day Air"/>
    <s v="Yes"/>
    <x v="0"/>
    <n v="25"/>
    <s v="Venmo"/>
    <s v="Annually"/>
  </r>
  <r>
    <n v="135"/>
    <n v="43"/>
    <s v="Male"/>
    <s v="Hat"/>
    <s v="Accessories"/>
    <n v="94"/>
    <s v="Texas"/>
    <s v="L"/>
    <s v="Gray"/>
    <s v="Fall"/>
    <n v="4.9000000000000004"/>
    <s v="Yes"/>
    <s v="Credit Card"/>
    <s v="Store Pickup"/>
    <s v="Yes"/>
    <x v="0"/>
    <n v="25"/>
    <s v="Cash"/>
    <s v="Monthly"/>
  </r>
  <r>
    <n v="136"/>
    <n v="43"/>
    <s v="Male"/>
    <s v="Sandals"/>
    <s v="Footwear"/>
    <n v="81"/>
    <s v="Kansas"/>
    <s v="M"/>
    <s v="Purple"/>
    <s v="Fall"/>
    <n v="4.0999999999999996"/>
    <s v="Yes"/>
    <s v="PayPal"/>
    <s v="Express"/>
    <s v="Yes"/>
    <x v="0"/>
    <n v="12"/>
    <s v="PayPal"/>
    <s v="Quarterly"/>
  </r>
  <r>
    <n v="137"/>
    <n v="39"/>
    <s v="Male"/>
    <s v="Blouse"/>
    <s v="Clothing"/>
    <n v="86"/>
    <s v="South Carolina"/>
    <s v="M"/>
    <s v="White"/>
    <s v="Winter"/>
    <n v="3.3"/>
    <s v="Yes"/>
    <s v="Credit Card"/>
    <s v="Free Shipping"/>
    <s v="Yes"/>
    <x v="0"/>
    <n v="4"/>
    <s v="Debit Card"/>
    <s v="Quarterly"/>
  </r>
  <r>
    <n v="138"/>
    <n v="68"/>
    <s v="Male"/>
    <s v="Sneakers"/>
    <s v="Footwear"/>
    <n v="43"/>
    <s v="Colorado"/>
    <s v="M"/>
    <s v="Turquoise"/>
    <s v="Spring"/>
    <n v="4.7"/>
    <s v="Yes"/>
    <s v="Cash"/>
    <s v="Free Shipping"/>
    <s v="Yes"/>
    <x v="0"/>
    <n v="38"/>
    <s v="PayPal"/>
    <s v="Weekly"/>
  </r>
  <r>
    <n v="139"/>
    <n v="68"/>
    <s v="Male"/>
    <s v="Skirt"/>
    <s v="Clothing"/>
    <n v="29"/>
    <s v="Georgia"/>
    <s v="M"/>
    <s v="Maroon"/>
    <s v="Winter"/>
    <n v="4.4000000000000004"/>
    <s v="Yes"/>
    <s v="Cash"/>
    <s v="Store Pickup"/>
    <s v="Yes"/>
    <x v="0"/>
    <n v="42"/>
    <s v="Bank Transfer"/>
    <s v="Weekly"/>
  </r>
  <r>
    <n v="140"/>
    <n v="49"/>
    <s v="Male"/>
    <s v="Coat"/>
    <s v="Outerwear"/>
    <n v="95"/>
    <s v="Florida"/>
    <s v="M"/>
    <s v="White"/>
    <s v="Fall"/>
    <n v="3.8"/>
    <s v="Yes"/>
    <s v="Debit Card"/>
    <s v="Store Pickup"/>
    <s v="Yes"/>
    <x v="0"/>
    <n v="30"/>
    <s v="Venmo"/>
    <s v="Annually"/>
  </r>
  <r>
    <n v="141"/>
    <n v="63"/>
    <s v="Male"/>
    <s v="Shirt"/>
    <s v="Clothing"/>
    <n v="28"/>
    <s v="North Carolina"/>
    <s v="L"/>
    <s v="Yellow"/>
    <s v="Fall"/>
    <n v="3.9"/>
    <s v="Yes"/>
    <s v="Bank Transfer"/>
    <s v="2-Day Shipping"/>
    <s v="Yes"/>
    <x v="0"/>
    <n v="50"/>
    <s v="Credit Card"/>
    <s v="Weekly"/>
  </r>
  <r>
    <n v="142"/>
    <n v="56"/>
    <s v="Male"/>
    <s v="Gloves"/>
    <s v="Accessories"/>
    <n v="46"/>
    <s v="Virginia"/>
    <s v="M"/>
    <s v="Turquoise"/>
    <s v="Fall"/>
    <n v="4.9000000000000004"/>
    <s v="Yes"/>
    <s v="PayPal"/>
    <s v="Free Shipping"/>
    <s v="Yes"/>
    <x v="0"/>
    <n v="45"/>
    <s v="PayPal"/>
    <s v="Weekly"/>
  </r>
  <r>
    <n v="143"/>
    <n v="37"/>
    <s v="Male"/>
    <s v="Jacket"/>
    <s v="Outerwear"/>
    <n v="58"/>
    <s v="Nebraska"/>
    <s v="L"/>
    <s v="Violet"/>
    <s v="Fall"/>
    <n v="3.1"/>
    <s v="Yes"/>
    <s v="PayPal"/>
    <s v="Free Shipping"/>
    <s v="Yes"/>
    <x v="0"/>
    <n v="33"/>
    <s v="Credit Card"/>
    <s v="Fortnightly"/>
  </r>
  <r>
    <n v="144"/>
    <n v="30"/>
    <s v="Male"/>
    <s v="Coat"/>
    <s v="Outerwear"/>
    <n v="48"/>
    <s v="Missouri"/>
    <s v="M"/>
    <s v="Beige"/>
    <s v="Fall"/>
    <n v="2.7"/>
    <s v="Yes"/>
    <s v="Bank Transfer"/>
    <s v="Store Pickup"/>
    <s v="Yes"/>
    <x v="0"/>
    <n v="25"/>
    <s v="PayPal"/>
    <s v="Quarterly"/>
  </r>
  <r>
    <n v="145"/>
    <n v="19"/>
    <s v="Male"/>
    <s v="Shoes"/>
    <s v="Footwear"/>
    <n v="43"/>
    <s v="New Jersey"/>
    <s v="M"/>
    <s v="Silver"/>
    <s v="Fall"/>
    <n v="3.2"/>
    <s v="Yes"/>
    <s v="Credit Card"/>
    <s v="Express"/>
    <s v="Yes"/>
    <x v="0"/>
    <n v="25"/>
    <s v="Cash"/>
    <s v="Monthly"/>
  </r>
  <r>
    <n v="146"/>
    <n v="24"/>
    <s v="Male"/>
    <s v="Jewelry"/>
    <s v="Accessories"/>
    <n v="95"/>
    <s v="Missouri"/>
    <s v="M"/>
    <s v="Teal"/>
    <s v="Fall"/>
    <n v="4.5"/>
    <s v="Yes"/>
    <s v="Venmo"/>
    <s v="Standard"/>
    <s v="Yes"/>
    <x v="0"/>
    <n v="44"/>
    <s v="Debit Card"/>
    <s v="Quarterly"/>
  </r>
  <r>
    <n v="147"/>
    <n v="52"/>
    <s v="Male"/>
    <s v="Skirt"/>
    <s v="Clothing"/>
    <n v="30"/>
    <s v="Colorado"/>
    <s v="S"/>
    <s v="Black"/>
    <s v="Fall"/>
    <n v="4"/>
    <s v="Yes"/>
    <s v="Debit Card"/>
    <s v="Standard"/>
    <s v="Yes"/>
    <x v="0"/>
    <n v="21"/>
    <s v="Venmo"/>
    <s v="Fortnightly"/>
  </r>
  <r>
    <n v="148"/>
    <n v="63"/>
    <s v="Male"/>
    <s v="Shoes"/>
    <s v="Footwear"/>
    <n v="64"/>
    <s v="Idaho"/>
    <s v="M"/>
    <s v="Purple"/>
    <s v="Summer"/>
    <n v="3.5"/>
    <s v="Yes"/>
    <s v="Bank Transfer"/>
    <s v="2-Day Shipping"/>
    <s v="Yes"/>
    <x v="0"/>
    <n v="31"/>
    <s v="Bank Transfer"/>
    <s v="Fortnightly"/>
  </r>
  <r>
    <n v="149"/>
    <n v="37"/>
    <s v="Male"/>
    <s v="Gloves"/>
    <s v="Accessories"/>
    <n v="90"/>
    <s v="Wyoming"/>
    <s v="M"/>
    <s v="Gray"/>
    <s v="Fall"/>
    <n v="2.6"/>
    <s v="Yes"/>
    <s v="PayPal"/>
    <s v="Store Pickup"/>
    <s v="Yes"/>
    <x v="0"/>
    <n v="47"/>
    <s v="Debit Card"/>
    <s v="Annually"/>
  </r>
  <r>
    <n v="150"/>
    <n v="38"/>
    <s v="Male"/>
    <s v="Pants"/>
    <s v="Clothing"/>
    <n v="76"/>
    <s v="Delaware"/>
    <s v="M"/>
    <s v="White"/>
    <s v="Summer"/>
    <n v="3.2"/>
    <s v="Yes"/>
    <s v="Venmo"/>
    <s v="Free Shipping"/>
    <s v="Yes"/>
    <x v="0"/>
    <n v="14"/>
    <s v="PayPal"/>
    <s v="Monthly"/>
  </r>
  <r>
    <n v="151"/>
    <n v="35"/>
    <s v="Male"/>
    <s v="Boots"/>
    <s v="Footwear"/>
    <n v="96"/>
    <s v="California"/>
    <s v="L"/>
    <s v="Cyan"/>
    <s v="Fall"/>
    <n v="4.9000000000000004"/>
    <s v="Yes"/>
    <s v="Bank Transfer"/>
    <s v="Standard"/>
    <s v="Yes"/>
    <x v="0"/>
    <n v="17"/>
    <s v="Debit Card"/>
    <s v="Every 3 Months"/>
  </r>
  <r>
    <n v="152"/>
    <n v="28"/>
    <s v="Male"/>
    <s v="Sunglasses"/>
    <s v="Accessories"/>
    <n v="47"/>
    <s v="North Dakota"/>
    <s v="L"/>
    <s v="Turquoise"/>
    <s v="Fall"/>
    <n v="4.5"/>
    <s v="Yes"/>
    <s v="Debit Card"/>
    <s v="Next Day Air"/>
    <s v="Yes"/>
    <x v="0"/>
    <n v="3"/>
    <s v="Venmo"/>
    <s v="Annually"/>
  </r>
  <r>
    <n v="153"/>
    <n v="30"/>
    <s v="Male"/>
    <s v="Shirt"/>
    <s v="Clothing"/>
    <n v="85"/>
    <s v="South Carolina"/>
    <s v="S"/>
    <s v="Brown"/>
    <s v="Summer"/>
    <n v="4.3"/>
    <s v="Yes"/>
    <s v="PayPal"/>
    <s v="Express"/>
    <s v="Yes"/>
    <x v="0"/>
    <n v="42"/>
    <s v="Venmo"/>
    <s v="Annually"/>
  </r>
  <r>
    <n v="154"/>
    <n v="69"/>
    <s v="Male"/>
    <s v="Hoodie"/>
    <s v="Clothing"/>
    <n v="55"/>
    <s v="North Carolina"/>
    <s v="M"/>
    <s v="Maroon"/>
    <s v="Winter"/>
    <n v="3.2"/>
    <s v="Yes"/>
    <s v="Debit Card"/>
    <s v="Standard"/>
    <s v="Yes"/>
    <x v="0"/>
    <n v="22"/>
    <s v="Debit Card"/>
    <s v="Annually"/>
  </r>
  <r>
    <n v="155"/>
    <n v="41"/>
    <s v="Male"/>
    <s v="Dress"/>
    <s v="Clothing"/>
    <n v="98"/>
    <s v="Oklahoma"/>
    <s v="M"/>
    <s v="Charcoal"/>
    <s v="Fall"/>
    <n v="3.6"/>
    <s v="Yes"/>
    <s v="Debit Card"/>
    <s v="Next Day Air"/>
    <s v="Yes"/>
    <x v="0"/>
    <n v="21"/>
    <s v="Venmo"/>
    <s v="Quarterly"/>
  </r>
  <r>
    <n v="156"/>
    <n v="63"/>
    <s v="Male"/>
    <s v="Socks"/>
    <s v="Clothing"/>
    <n v="77"/>
    <s v="Maine"/>
    <s v="S"/>
    <s v="Olive"/>
    <s v="Spring"/>
    <n v="4.3"/>
    <s v="Yes"/>
    <s v="Cash"/>
    <s v="Free Shipping"/>
    <s v="Yes"/>
    <x v="0"/>
    <n v="21"/>
    <s v="Bank Transfer"/>
    <s v="Quarterly"/>
  </r>
  <r>
    <n v="157"/>
    <n v="35"/>
    <s v="Male"/>
    <s v="Shorts"/>
    <s v="Clothing"/>
    <n v="26"/>
    <s v="Missouri"/>
    <s v="M"/>
    <s v="Lavender"/>
    <s v="Fall"/>
    <n v="4"/>
    <s v="Yes"/>
    <s v="Venmo"/>
    <s v="Standard"/>
    <s v="Yes"/>
    <x v="0"/>
    <n v="40"/>
    <s v="Debit Card"/>
    <s v="Annually"/>
  </r>
  <r>
    <n v="158"/>
    <n v="36"/>
    <s v="Male"/>
    <s v="Hat"/>
    <s v="Accessories"/>
    <n v="68"/>
    <s v="Vermont"/>
    <s v="S"/>
    <s v="Yellow"/>
    <s v="Fall"/>
    <n v="3"/>
    <s v="Yes"/>
    <s v="Debit Card"/>
    <s v="Next Day Air"/>
    <s v="Yes"/>
    <x v="0"/>
    <n v="1"/>
    <s v="Bank Transfer"/>
    <s v="Fortnightly"/>
  </r>
  <r>
    <n v="159"/>
    <n v="25"/>
    <s v="Male"/>
    <s v="Shirt"/>
    <s v="Clothing"/>
    <n v="73"/>
    <s v="Connecticut"/>
    <s v="XL"/>
    <s v="Teal"/>
    <s v="Fall"/>
    <n v="4.0999999999999996"/>
    <s v="Yes"/>
    <s v="Bank Transfer"/>
    <s v="Standard"/>
    <s v="Yes"/>
    <x v="0"/>
    <n v="50"/>
    <s v="Bank Transfer"/>
    <s v="Monthly"/>
  </r>
  <r>
    <n v="160"/>
    <n v="58"/>
    <s v="Male"/>
    <s v="Gloves"/>
    <s v="Accessories"/>
    <n v="27"/>
    <s v="New Hampshire"/>
    <s v="M"/>
    <s v="Charcoal"/>
    <s v="Fall"/>
    <n v="3.8"/>
    <s v="Yes"/>
    <s v="Debit Card"/>
    <s v="Store Pickup"/>
    <s v="Yes"/>
    <x v="0"/>
    <n v="39"/>
    <s v="Bank Transfer"/>
    <s v="Every 3 Months"/>
  </r>
  <r>
    <n v="161"/>
    <n v="27"/>
    <s v="Male"/>
    <s v="Gloves"/>
    <s v="Accessories"/>
    <n v="23"/>
    <s v="Texas"/>
    <s v="M"/>
    <s v="Orange"/>
    <s v="Summer"/>
    <n v="4.5999999999999996"/>
    <s v="Yes"/>
    <s v="Bank Transfer"/>
    <s v="Free Shipping"/>
    <s v="Yes"/>
    <x v="0"/>
    <n v="34"/>
    <s v="Venmo"/>
    <s v="Monthly"/>
  </r>
  <r>
    <n v="162"/>
    <n v="65"/>
    <s v="Male"/>
    <s v="Backpack"/>
    <s v="Accessories"/>
    <n v="49"/>
    <s v="North Dakota"/>
    <s v="M"/>
    <s v="Olive"/>
    <s v="Fall"/>
    <n v="3"/>
    <s v="Yes"/>
    <s v="Venmo"/>
    <s v="Express"/>
    <s v="Yes"/>
    <x v="0"/>
    <n v="29"/>
    <s v="Venmo"/>
    <s v="Fortnightly"/>
  </r>
  <r>
    <n v="163"/>
    <n v="54"/>
    <s v="Male"/>
    <s v="Sunglasses"/>
    <s v="Accessories"/>
    <n v="74"/>
    <s v="California"/>
    <s v="M"/>
    <s v="Turquoise"/>
    <s v="Summer"/>
    <n v="3"/>
    <s v="Yes"/>
    <s v="Credit Card"/>
    <s v="Store Pickup"/>
    <s v="Yes"/>
    <x v="0"/>
    <n v="31"/>
    <s v="PayPal"/>
    <s v="Bi-Weekly"/>
  </r>
  <r>
    <n v="164"/>
    <n v="54"/>
    <s v="Male"/>
    <s v="Skirt"/>
    <s v="Clothing"/>
    <n v="67"/>
    <s v="Virginia"/>
    <s v="M"/>
    <s v="Purple"/>
    <s v="Summer"/>
    <n v="3.4"/>
    <s v="Yes"/>
    <s v="PayPal"/>
    <s v="Standard"/>
    <s v="Yes"/>
    <x v="0"/>
    <n v="8"/>
    <s v="Debit Card"/>
    <s v="Weekly"/>
  </r>
  <r>
    <n v="165"/>
    <n v="59"/>
    <s v="Male"/>
    <s v="Handbag"/>
    <s v="Accessories"/>
    <n v="65"/>
    <s v="Delaware"/>
    <s v="S"/>
    <s v="Purple"/>
    <s v="Spring"/>
    <n v="2.6"/>
    <s v="Yes"/>
    <s v="Debit Card"/>
    <s v="Free Shipping"/>
    <s v="Yes"/>
    <x v="0"/>
    <n v="5"/>
    <s v="Credit Card"/>
    <s v="Fortnightly"/>
  </r>
  <r>
    <n v="166"/>
    <n v="42"/>
    <s v="Male"/>
    <s v="Handbag"/>
    <s v="Accessories"/>
    <n v="60"/>
    <s v="Kentucky"/>
    <s v="S"/>
    <s v="Yellow"/>
    <s v="Winter"/>
    <n v="2.8"/>
    <s v="Yes"/>
    <s v="Credit Card"/>
    <s v="Store Pickup"/>
    <s v="Yes"/>
    <x v="0"/>
    <n v="7"/>
    <s v="Cash"/>
    <s v="Monthly"/>
  </r>
  <r>
    <n v="167"/>
    <n v="46"/>
    <s v="Male"/>
    <s v="Sneakers"/>
    <s v="Footwear"/>
    <n v="31"/>
    <s v="Delaware"/>
    <s v="XL"/>
    <s v="Indigo"/>
    <s v="Fall"/>
    <n v="4"/>
    <s v="Yes"/>
    <s v="Cash"/>
    <s v="Store Pickup"/>
    <s v="Yes"/>
    <x v="0"/>
    <n v="30"/>
    <s v="Cash"/>
    <s v="Monthly"/>
  </r>
  <r>
    <n v="168"/>
    <n v="33"/>
    <s v="Male"/>
    <s v="Gloves"/>
    <s v="Accessories"/>
    <n v="27"/>
    <s v="Arkansas"/>
    <s v="M"/>
    <s v="Green"/>
    <s v="Fall"/>
    <n v="4"/>
    <s v="Yes"/>
    <s v="Venmo"/>
    <s v="Express"/>
    <s v="Yes"/>
    <x v="0"/>
    <n v="14"/>
    <s v="Credit Card"/>
    <s v="Every 3 Months"/>
  </r>
  <r>
    <n v="169"/>
    <n v="34"/>
    <s v="Male"/>
    <s v="Shoes"/>
    <s v="Footwear"/>
    <n v="80"/>
    <s v="Louisiana"/>
    <s v="M"/>
    <s v="Magenta"/>
    <s v="Summer"/>
    <n v="3"/>
    <s v="Yes"/>
    <s v="Bank Transfer"/>
    <s v="Express"/>
    <s v="Yes"/>
    <x v="0"/>
    <n v="5"/>
    <s v="Cash"/>
    <s v="Fortnightly"/>
  </r>
  <r>
    <n v="170"/>
    <n v="27"/>
    <s v="Male"/>
    <s v="Jacket"/>
    <s v="Outerwear"/>
    <n v="30"/>
    <s v="Nevada"/>
    <s v="S"/>
    <s v="Gold"/>
    <s v="Summer"/>
    <n v="3.3"/>
    <s v="Yes"/>
    <s v="Credit Card"/>
    <s v="Standard"/>
    <s v="Yes"/>
    <x v="0"/>
    <n v="3"/>
    <s v="PayPal"/>
    <s v="Every 3 Months"/>
  </r>
  <r>
    <n v="171"/>
    <n v="52"/>
    <s v="Male"/>
    <s v="Shirt"/>
    <s v="Clothing"/>
    <n v="25"/>
    <s v="Wyoming"/>
    <s v="M"/>
    <s v="Maroon"/>
    <s v="Fall"/>
    <n v="2.6"/>
    <s v="Yes"/>
    <s v="Venmo"/>
    <s v="Store Pickup"/>
    <s v="Yes"/>
    <x v="0"/>
    <n v="46"/>
    <s v="Venmo"/>
    <s v="Bi-Weekly"/>
  </r>
  <r>
    <n v="172"/>
    <n v="29"/>
    <s v="Male"/>
    <s v="Shorts"/>
    <s v="Clothing"/>
    <n v="35"/>
    <s v="Virginia"/>
    <s v="M"/>
    <s v="Blue"/>
    <s v="Summer"/>
    <n v="3.6"/>
    <s v="Yes"/>
    <s v="Debit Card"/>
    <s v="Store Pickup"/>
    <s v="Yes"/>
    <x v="0"/>
    <n v="4"/>
    <s v="Credit Card"/>
    <s v="Weekly"/>
  </r>
  <r>
    <n v="173"/>
    <n v="54"/>
    <s v="Male"/>
    <s v="Jewelry"/>
    <s v="Accessories"/>
    <n v="67"/>
    <s v="Nebraska"/>
    <s v="M"/>
    <s v="Violet"/>
    <s v="Summer"/>
    <n v="3.9"/>
    <s v="Yes"/>
    <s v="Bank Transfer"/>
    <s v="Next Day Air"/>
    <s v="Yes"/>
    <x v="0"/>
    <n v="42"/>
    <s v="Credit Card"/>
    <s v="Bi-Weekly"/>
  </r>
  <r>
    <n v="174"/>
    <n v="25"/>
    <s v="Male"/>
    <s v="Hat"/>
    <s v="Accessories"/>
    <n v="46"/>
    <s v="Hawaii"/>
    <s v="M"/>
    <s v="Turquoise"/>
    <s v="Fall"/>
    <n v="3.4"/>
    <s v="Yes"/>
    <s v="PayPal"/>
    <s v="Standard"/>
    <s v="Yes"/>
    <x v="0"/>
    <n v="30"/>
    <s v="Cash"/>
    <s v="Annually"/>
  </r>
  <r>
    <n v="175"/>
    <n v="41"/>
    <s v="Male"/>
    <s v="Shoes"/>
    <s v="Footwear"/>
    <n v="35"/>
    <s v="Vermont"/>
    <s v="L"/>
    <s v="Brown"/>
    <s v="Winter"/>
    <n v="3.5"/>
    <s v="Yes"/>
    <s v="Venmo"/>
    <s v="Express"/>
    <s v="Yes"/>
    <x v="0"/>
    <n v="37"/>
    <s v="Venmo"/>
    <s v="Annually"/>
  </r>
  <r>
    <n v="176"/>
    <n v="53"/>
    <s v="Male"/>
    <s v="Coat"/>
    <s v="Outerwear"/>
    <n v="86"/>
    <s v="Oklahoma"/>
    <s v="L"/>
    <s v="Violet"/>
    <s v="Fall"/>
    <n v="2.8"/>
    <s v="Yes"/>
    <s v="Debit Card"/>
    <s v="Next Day Air"/>
    <s v="Yes"/>
    <x v="0"/>
    <n v="2"/>
    <s v="Bank Transfer"/>
    <s v="Annually"/>
  </r>
  <r>
    <n v="177"/>
    <n v="53"/>
    <s v="Male"/>
    <s v="Backpack"/>
    <s v="Accessories"/>
    <n v="81"/>
    <s v="New Hampshire"/>
    <s v="L"/>
    <s v="Black"/>
    <s v="Spring"/>
    <n v="2.7"/>
    <s v="Yes"/>
    <s v="Bank Transfer"/>
    <s v="Next Day Air"/>
    <s v="Yes"/>
    <x v="0"/>
    <n v="30"/>
    <s v="Credit Card"/>
    <s v="Quarterly"/>
  </r>
  <r>
    <n v="178"/>
    <n v="21"/>
    <s v="Male"/>
    <s v="Hoodie"/>
    <s v="Clothing"/>
    <n v="42"/>
    <s v="Kansas"/>
    <s v="L"/>
    <s v="Magenta"/>
    <s v="Fall"/>
    <n v="3.7"/>
    <s v="Yes"/>
    <s v="Debit Card"/>
    <s v="Next Day Air"/>
    <s v="Yes"/>
    <x v="0"/>
    <n v="47"/>
    <s v="Bank Transfer"/>
    <s v="Monthly"/>
  </r>
  <r>
    <n v="179"/>
    <n v="61"/>
    <s v="Male"/>
    <s v="Skirt"/>
    <s v="Clothing"/>
    <n v="43"/>
    <s v="Idaho"/>
    <s v="L"/>
    <s v="Lavender"/>
    <s v="Fall"/>
    <n v="4.3"/>
    <s v="Yes"/>
    <s v="Debit Card"/>
    <s v="2-Day Shipping"/>
    <s v="Yes"/>
    <x v="0"/>
    <n v="21"/>
    <s v="PayPal"/>
    <s v="Quarterly"/>
  </r>
  <r>
    <n v="180"/>
    <n v="64"/>
    <s v="Male"/>
    <s v="Boots"/>
    <s v="Footwear"/>
    <n v="31"/>
    <s v="Illinois"/>
    <s v="M"/>
    <s v="Violet"/>
    <s v="Fall"/>
    <n v="4.9000000000000004"/>
    <s v="Yes"/>
    <s v="Debit Card"/>
    <s v="Store Pickup"/>
    <s v="Yes"/>
    <x v="0"/>
    <n v="9"/>
    <s v="Bank Transfer"/>
    <s v="Fortnightly"/>
  </r>
  <r>
    <n v="181"/>
    <n v="51"/>
    <s v="Male"/>
    <s v="Sandals"/>
    <s v="Footwear"/>
    <n v="81"/>
    <s v="South Dakota"/>
    <s v="L"/>
    <s v="Green"/>
    <s v="Fall"/>
    <n v="3.3"/>
    <s v="Yes"/>
    <s v="Cash"/>
    <s v="Store Pickup"/>
    <s v="Yes"/>
    <x v="0"/>
    <n v="12"/>
    <s v="Debit Card"/>
    <s v="Fortnightly"/>
  </r>
  <r>
    <n v="182"/>
    <n v="32"/>
    <s v="Male"/>
    <s v="Pants"/>
    <s v="Clothing"/>
    <n v="61"/>
    <s v="Massachusetts"/>
    <s v="M"/>
    <s v="Beige"/>
    <s v="Summer"/>
    <n v="4.7"/>
    <s v="Yes"/>
    <s v="Venmo"/>
    <s v="Next Day Air"/>
    <s v="Yes"/>
    <x v="0"/>
    <n v="4"/>
    <s v="Bank Transfer"/>
    <s v="Weekly"/>
  </r>
  <r>
    <n v="183"/>
    <n v="38"/>
    <s v="Male"/>
    <s v="Gloves"/>
    <s v="Accessories"/>
    <n v="96"/>
    <s v="Alabama"/>
    <s v="XL"/>
    <s v="Purple"/>
    <s v="Summer"/>
    <n v="2.8"/>
    <s v="Yes"/>
    <s v="Venmo"/>
    <s v="Store Pickup"/>
    <s v="Yes"/>
    <x v="0"/>
    <n v="10"/>
    <s v="Debit Card"/>
    <s v="Annually"/>
  </r>
  <r>
    <n v="184"/>
    <n v="58"/>
    <s v="Male"/>
    <s v="Skirt"/>
    <s v="Clothing"/>
    <n v="29"/>
    <s v="Ohio"/>
    <s v="XL"/>
    <s v="Beige"/>
    <s v="Spring"/>
    <n v="3.6"/>
    <s v="Yes"/>
    <s v="Bank Transfer"/>
    <s v="2-Day Shipping"/>
    <s v="Yes"/>
    <x v="0"/>
    <n v="26"/>
    <s v="Credit Card"/>
    <s v="Weekly"/>
  </r>
  <r>
    <n v="185"/>
    <n v="32"/>
    <s v="Male"/>
    <s v="Sneakers"/>
    <s v="Footwear"/>
    <n v="33"/>
    <s v="Hawaii"/>
    <s v="L"/>
    <s v="Cyan"/>
    <s v="Spring"/>
    <n v="3"/>
    <s v="Yes"/>
    <s v="Cash"/>
    <s v="Express"/>
    <s v="Yes"/>
    <x v="0"/>
    <n v="40"/>
    <s v="Cash"/>
    <s v="Fortnightly"/>
  </r>
  <r>
    <n v="186"/>
    <n v="46"/>
    <s v="Male"/>
    <s v="T-shirt"/>
    <s v="Clothing"/>
    <n v="32"/>
    <s v="Wisconsin"/>
    <s v="XL"/>
    <s v="Silver"/>
    <s v="Summer"/>
    <n v="4.5"/>
    <s v="Yes"/>
    <s v="Bank Transfer"/>
    <s v="Store Pickup"/>
    <s v="Yes"/>
    <x v="0"/>
    <n v="34"/>
    <s v="Bank Transfer"/>
    <s v="Fortnightly"/>
  </r>
  <r>
    <n v="187"/>
    <n v="39"/>
    <s v="Male"/>
    <s v="Backpack"/>
    <s v="Accessories"/>
    <n v="56"/>
    <s v="Minnesota"/>
    <s v="S"/>
    <s v="Lavender"/>
    <s v="Summer"/>
    <n v="2.9"/>
    <s v="Yes"/>
    <s v="Debit Card"/>
    <s v="Standard"/>
    <s v="Yes"/>
    <x v="0"/>
    <n v="31"/>
    <s v="Debit Card"/>
    <s v="Annually"/>
  </r>
  <r>
    <n v="188"/>
    <n v="19"/>
    <s v="Male"/>
    <s v="Shoes"/>
    <s v="Footwear"/>
    <n v="94"/>
    <s v="Georgia"/>
    <s v="S"/>
    <s v="Purple"/>
    <s v="Spring"/>
    <n v="3.3"/>
    <s v="Yes"/>
    <s v="Credit Card"/>
    <s v="Store Pickup"/>
    <s v="Yes"/>
    <x v="0"/>
    <n v="1"/>
    <s v="Bank Transfer"/>
    <s v="Bi-Weekly"/>
  </r>
  <r>
    <n v="189"/>
    <n v="50"/>
    <s v="Male"/>
    <s v="Hoodie"/>
    <s v="Clothing"/>
    <n v="53"/>
    <s v="Arkansas"/>
    <s v="M"/>
    <s v="Pink"/>
    <s v="Spring"/>
    <n v="3.1"/>
    <s v="Yes"/>
    <s v="Credit Card"/>
    <s v="Express"/>
    <s v="Yes"/>
    <x v="0"/>
    <n v="5"/>
    <s v="Bank Transfer"/>
    <s v="Bi-Weekly"/>
  </r>
  <r>
    <n v="190"/>
    <n v="36"/>
    <s v="Male"/>
    <s v="Blouse"/>
    <s v="Clothing"/>
    <n v="82"/>
    <s v="West Virginia"/>
    <s v="M"/>
    <s v="Maroon"/>
    <s v="Fall"/>
    <n v="4.4000000000000004"/>
    <s v="Yes"/>
    <s v="Venmo"/>
    <s v="Next Day Air"/>
    <s v="Yes"/>
    <x v="0"/>
    <n v="4"/>
    <s v="Credit Card"/>
    <s v="Weekly"/>
  </r>
  <r>
    <n v="191"/>
    <n v="65"/>
    <s v="Male"/>
    <s v="Coat"/>
    <s v="Outerwear"/>
    <n v="70"/>
    <s v="Indiana"/>
    <s v="XL"/>
    <s v="Beige"/>
    <s v="Fall"/>
    <n v="3"/>
    <s v="Yes"/>
    <s v="Venmo"/>
    <s v="Free Shipping"/>
    <s v="Yes"/>
    <x v="0"/>
    <n v="48"/>
    <s v="Venmo"/>
    <s v="Quarterly"/>
  </r>
  <r>
    <n v="192"/>
    <n v="64"/>
    <s v="Male"/>
    <s v="Hat"/>
    <s v="Accessories"/>
    <n v="76"/>
    <s v="Utah"/>
    <s v="M"/>
    <s v="Gray"/>
    <s v="Fall"/>
    <n v="3.9"/>
    <s v="Yes"/>
    <s v="Credit Card"/>
    <s v="Free Shipping"/>
    <s v="Yes"/>
    <x v="0"/>
    <n v="29"/>
    <s v="Cash"/>
    <s v="Every 3 Months"/>
  </r>
  <r>
    <n v="193"/>
    <n v="46"/>
    <s v="Male"/>
    <s v="Shoes"/>
    <s v="Footwear"/>
    <n v="29"/>
    <s v="Nebraska"/>
    <s v="L"/>
    <s v="Turquoise"/>
    <s v="Summer"/>
    <n v="2.9"/>
    <s v="Yes"/>
    <s v="Venmo"/>
    <s v="Express"/>
    <s v="Yes"/>
    <x v="0"/>
    <n v="12"/>
    <s v="PayPal"/>
    <s v="Bi-Weekly"/>
  </r>
  <r>
    <n v="194"/>
    <n v="36"/>
    <s v="Male"/>
    <s v="Belt"/>
    <s v="Accessories"/>
    <n v="100"/>
    <s v="North Dakota"/>
    <s v="S"/>
    <s v="Silver"/>
    <s v="Fall"/>
    <n v="3"/>
    <s v="Yes"/>
    <s v="PayPal"/>
    <s v="Standard"/>
    <s v="Yes"/>
    <x v="0"/>
    <n v="29"/>
    <s v="Venmo"/>
    <s v="Annually"/>
  </r>
  <r>
    <n v="195"/>
    <n v="51"/>
    <s v="Male"/>
    <s v="Backpack"/>
    <s v="Accessories"/>
    <n v="94"/>
    <s v="Missouri"/>
    <s v="M"/>
    <s v="Olive"/>
    <s v="Spring"/>
    <n v="3.1"/>
    <s v="Yes"/>
    <s v="Venmo"/>
    <s v="Express"/>
    <s v="Yes"/>
    <x v="0"/>
    <n v="15"/>
    <s v="Debit Card"/>
    <s v="Quarterly"/>
  </r>
  <r>
    <n v="196"/>
    <n v="51"/>
    <s v="Male"/>
    <s v="Jacket"/>
    <s v="Outerwear"/>
    <n v="25"/>
    <s v="New York"/>
    <s v="M"/>
    <s v="Magenta"/>
    <s v="Fall"/>
    <n v="4.3"/>
    <s v="Yes"/>
    <s v="Credit Card"/>
    <s v="Free Shipping"/>
    <s v="Yes"/>
    <x v="0"/>
    <n v="34"/>
    <s v="Credit Card"/>
    <s v="Monthly"/>
  </r>
  <r>
    <n v="197"/>
    <n v="38"/>
    <s v="Male"/>
    <s v="Boots"/>
    <s v="Footwear"/>
    <n v="88"/>
    <s v="Washington"/>
    <s v="M"/>
    <s v="Lavender"/>
    <s v="Summer"/>
    <n v="3.9"/>
    <s v="Yes"/>
    <s v="Cash"/>
    <s v="Next Day Air"/>
    <s v="Yes"/>
    <x v="0"/>
    <n v="41"/>
    <s v="Credit Card"/>
    <s v="Fortnightly"/>
  </r>
  <r>
    <n v="198"/>
    <n v="59"/>
    <s v="Male"/>
    <s v="Scarf"/>
    <s v="Accessories"/>
    <n v="78"/>
    <s v="South Carolina"/>
    <s v="M"/>
    <s v="Black"/>
    <s v="Fall"/>
    <n v="3.2"/>
    <s v="Yes"/>
    <s v="Debit Card"/>
    <s v="2-Day Shipping"/>
    <s v="Yes"/>
    <x v="0"/>
    <n v="41"/>
    <s v="Credit Card"/>
    <s v="Monthly"/>
  </r>
  <r>
    <n v="199"/>
    <n v="57"/>
    <s v="Male"/>
    <s v="Jewelry"/>
    <s v="Accessories"/>
    <n v="45"/>
    <s v="Utah"/>
    <s v="M"/>
    <s v="Turquoise"/>
    <s v="Winter"/>
    <n v="4.8"/>
    <s v="Yes"/>
    <s v="Cash"/>
    <s v="Standard"/>
    <s v="Yes"/>
    <x v="0"/>
    <n v="39"/>
    <s v="Credit Card"/>
    <s v="Fortnightly"/>
  </r>
  <r>
    <n v="200"/>
    <n v="54"/>
    <s v="Male"/>
    <s v="Hat"/>
    <s v="Accessories"/>
    <n v="73"/>
    <s v="Idaho"/>
    <s v="XL"/>
    <s v="Green"/>
    <s v="Summer"/>
    <n v="3.8"/>
    <s v="Yes"/>
    <s v="Debit Card"/>
    <s v="Express"/>
    <s v="Yes"/>
    <x v="0"/>
    <n v="32"/>
    <s v="Cash"/>
    <s v="Weekly"/>
  </r>
  <r>
    <n v="201"/>
    <n v="25"/>
    <s v="Male"/>
    <s v="Dress"/>
    <s v="Clothing"/>
    <n v="61"/>
    <s v="Pennsylvania"/>
    <s v="S"/>
    <s v="Teal"/>
    <s v="Summer"/>
    <n v="3.3"/>
    <s v="Yes"/>
    <s v="PayPal"/>
    <s v="Next Day Air"/>
    <s v="Yes"/>
    <x v="0"/>
    <n v="29"/>
    <s v="Venmo"/>
    <s v="Monthly"/>
  </r>
  <r>
    <n v="202"/>
    <n v="69"/>
    <s v="Male"/>
    <s v="Blouse"/>
    <s v="Clothing"/>
    <n v="22"/>
    <s v="Missouri"/>
    <s v="S"/>
    <s v="Beige"/>
    <s v="Fall"/>
    <n v="4.3"/>
    <s v="Yes"/>
    <s v="Bank Transfer"/>
    <s v="Free Shipping"/>
    <s v="Yes"/>
    <x v="0"/>
    <n v="15"/>
    <s v="Bank Transfer"/>
    <s v="Annually"/>
  </r>
  <r>
    <n v="203"/>
    <n v="57"/>
    <s v="Male"/>
    <s v="Hat"/>
    <s v="Accessories"/>
    <n v="38"/>
    <s v="Nebraska"/>
    <s v="L"/>
    <s v="Magenta"/>
    <s v="Spring"/>
    <n v="2.7"/>
    <s v="Yes"/>
    <s v="Bank Transfer"/>
    <s v="Express"/>
    <s v="Yes"/>
    <x v="0"/>
    <n v="33"/>
    <s v="Venmo"/>
    <s v="Annually"/>
  </r>
  <r>
    <n v="204"/>
    <n v="70"/>
    <s v="Male"/>
    <s v="Scarf"/>
    <s v="Accessories"/>
    <n v="38"/>
    <s v="Indiana"/>
    <s v="S"/>
    <s v="Yellow"/>
    <s v="Fall"/>
    <n v="3.2"/>
    <s v="Yes"/>
    <s v="PayPal"/>
    <s v="Next Day Air"/>
    <s v="Yes"/>
    <x v="0"/>
    <n v="18"/>
    <s v="Bank Transfer"/>
    <s v="Weekly"/>
  </r>
  <r>
    <n v="205"/>
    <n v="24"/>
    <s v="Male"/>
    <s v="Sneakers"/>
    <s v="Footwear"/>
    <n v="100"/>
    <s v="Arizona"/>
    <s v="M"/>
    <s v="Yellow"/>
    <s v="Fall"/>
    <n v="4"/>
    <s v="Yes"/>
    <s v="PayPal"/>
    <s v="Store Pickup"/>
    <s v="Yes"/>
    <x v="0"/>
    <n v="35"/>
    <s v="Cash"/>
    <s v="Bi-Weekly"/>
  </r>
  <r>
    <n v="206"/>
    <n v="67"/>
    <s v="Male"/>
    <s v="Shirt"/>
    <s v="Clothing"/>
    <n v="64"/>
    <s v="Hawaii"/>
    <s v="M"/>
    <s v="Silver"/>
    <s v="Winter"/>
    <n v="3"/>
    <s v="Yes"/>
    <s v="Bank Transfer"/>
    <s v="Standard"/>
    <s v="Yes"/>
    <x v="0"/>
    <n v="25"/>
    <s v="PayPal"/>
    <s v="Weekly"/>
  </r>
  <r>
    <n v="207"/>
    <n v="24"/>
    <s v="Male"/>
    <s v="T-shirt"/>
    <s v="Clothing"/>
    <n v="55"/>
    <s v="Wisconsin"/>
    <s v="L"/>
    <s v="Silver"/>
    <s v="Summer"/>
    <n v="4.2"/>
    <s v="Yes"/>
    <s v="Venmo"/>
    <s v="Free Shipping"/>
    <s v="Yes"/>
    <x v="0"/>
    <n v="6"/>
    <s v="Venmo"/>
    <s v="Fortnightly"/>
  </r>
  <r>
    <n v="208"/>
    <n v="62"/>
    <s v="Male"/>
    <s v="Gloves"/>
    <s v="Accessories"/>
    <n v="91"/>
    <s v="Rhode Island"/>
    <s v="M"/>
    <s v="Silver"/>
    <s v="Summer"/>
    <n v="2.9"/>
    <s v="Yes"/>
    <s v="Venmo"/>
    <s v="Express"/>
    <s v="Yes"/>
    <x v="0"/>
    <n v="17"/>
    <s v="Bank Transfer"/>
    <s v="Bi-Weekly"/>
  </r>
  <r>
    <n v="209"/>
    <n v="57"/>
    <s v="Male"/>
    <s v="Skirt"/>
    <s v="Clothing"/>
    <n v="38"/>
    <s v="Wisconsin"/>
    <s v="M"/>
    <s v="Gold"/>
    <s v="Spring"/>
    <n v="4.0999999999999996"/>
    <s v="Yes"/>
    <s v="Cash"/>
    <s v="Store Pickup"/>
    <s v="Yes"/>
    <x v="0"/>
    <n v="17"/>
    <s v="Credit Card"/>
    <s v="Monthly"/>
  </r>
  <r>
    <n v="210"/>
    <n v="55"/>
    <s v="Male"/>
    <s v="Sandals"/>
    <s v="Footwear"/>
    <n v="97"/>
    <s v="Minnesota"/>
    <s v="S"/>
    <s v="Olive"/>
    <s v="Winter"/>
    <n v="3.2"/>
    <s v="Yes"/>
    <s v="Bank Transfer"/>
    <s v="Store Pickup"/>
    <s v="Yes"/>
    <x v="0"/>
    <n v="44"/>
    <s v="Cash"/>
    <s v="Every 3 Months"/>
  </r>
  <r>
    <n v="211"/>
    <n v="45"/>
    <s v="Male"/>
    <s v="Jacket"/>
    <s v="Outerwear"/>
    <n v="22"/>
    <s v="Vermont"/>
    <s v="L"/>
    <s v="Teal"/>
    <s v="Fall"/>
    <n v="3"/>
    <s v="Yes"/>
    <s v="Venmo"/>
    <s v="2-Day Shipping"/>
    <s v="Yes"/>
    <x v="0"/>
    <n v="6"/>
    <s v="PayPal"/>
    <s v="Fortnightly"/>
  </r>
  <r>
    <n v="212"/>
    <n v="69"/>
    <s v="Male"/>
    <s v="Skirt"/>
    <s v="Clothing"/>
    <n v="92"/>
    <s v="South Dakota"/>
    <s v="L"/>
    <s v="Maroon"/>
    <s v="Fall"/>
    <n v="4.2"/>
    <s v="Yes"/>
    <s v="Venmo"/>
    <s v="2-Day Shipping"/>
    <s v="Yes"/>
    <x v="0"/>
    <n v="45"/>
    <s v="Debit Card"/>
    <s v="Fortnightly"/>
  </r>
  <r>
    <n v="213"/>
    <n v="67"/>
    <s v="Male"/>
    <s v="Handbag"/>
    <s v="Accessories"/>
    <n v="84"/>
    <s v="Virginia"/>
    <s v="L"/>
    <s v="Blue"/>
    <s v="Fall"/>
    <n v="4.2"/>
    <s v="Yes"/>
    <s v="Venmo"/>
    <s v="Express"/>
    <s v="Yes"/>
    <x v="0"/>
    <n v="7"/>
    <s v="Debit Card"/>
    <s v="Annually"/>
  </r>
  <r>
    <n v="214"/>
    <n v="30"/>
    <s v="Male"/>
    <s v="Handbag"/>
    <s v="Accessories"/>
    <n v="93"/>
    <s v="Nevada"/>
    <s v="L"/>
    <s v="Peach"/>
    <s v="Fall"/>
    <n v="4.4000000000000004"/>
    <s v="Yes"/>
    <s v="Cash"/>
    <s v="Store Pickup"/>
    <s v="Yes"/>
    <x v="0"/>
    <n v="11"/>
    <s v="Debit Card"/>
    <s v="Every 3 Months"/>
  </r>
  <r>
    <n v="215"/>
    <n v="24"/>
    <s v="Male"/>
    <s v="Jacket"/>
    <s v="Outerwear"/>
    <n v="50"/>
    <s v="Hawaii"/>
    <s v="L"/>
    <s v="Blue"/>
    <s v="Summer"/>
    <n v="4.2"/>
    <s v="Yes"/>
    <s v="Cash"/>
    <s v="Next Day Air"/>
    <s v="Yes"/>
    <x v="0"/>
    <n v="41"/>
    <s v="Cash"/>
    <s v="Every 3 Months"/>
  </r>
  <r>
    <n v="216"/>
    <n v="62"/>
    <s v="Male"/>
    <s v="Scarf"/>
    <s v="Accessories"/>
    <n v="64"/>
    <s v="New Jersey"/>
    <s v="S"/>
    <s v="Orange"/>
    <s v="Spring"/>
    <n v="2.8"/>
    <s v="Yes"/>
    <s v="Bank Transfer"/>
    <s v="2-Day Shipping"/>
    <s v="Yes"/>
    <x v="0"/>
    <n v="24"/>
    <s v="PayPal"/>
    <s v="Bi-Weekly"/>
  </r>
  <r>
    <n v="217"/>
    <n v="43"/>
    <s v="Male"/>
    <s v="Shorts"/>
    <s v="Clothing"/>
    <n v="61"/>
    <s v="Massachusetts"/>
    <s v="L"/>
    <s v="Yellow"/>
    <s v="Spring"/>
    <n v="3.7"/>
    <s v="Yes"/>
    <s v="Cash"/>
    <s v="Free Shipping"/>
    <s v="Yes"/>
    <x v="0"/>
    <n v="21"/>
    <s v="Venmo"/>
    <s v="Weekly"/>
  </r>
  <r>
    <n v="218"/>
    <n v="35"/>
    <s v="Male"/>
    <s v="Sunglasses"/>
    <s v="Accessories"/>
    <n v="48"/>
    <s v="Oklahoma"/>
    <s v="M"/>
    <s v="Purple"/>
    <s v="Winter"/>
    <n v="3.5"/>
    <s v="Yes"/>
    <s v="Venmo"/>
    <s v="Next Day Air"/>
    <s v="Yes"/>
    <x v="0"/>
    <n v="24"/>
    <s v="Bank Transfer"/>
    <s v="Annually"/>
  </r>
  <r>
    <n v="219"/>
    <n v="28"/>
    <s v="Male"/>
    <s v="T-shirt"/>
    <s v="Clothing"/>
    <n v="45"/>
    <s v="California"/>
    <s v="S"/>
    <s v="Magenta"/>
    <s v="Spring"/>
    <n v="2.9"/>
    <s v="Yes"/>
    <s v="Credit Card"/>
    <s v="Store Pickup"/>
    <s v="Yes"/>
    <x v="0"/>
    <n v="8"/>
    <s v="Credit Card"/>
    <s v="Quarterly"/>
  </r>
  <r>
    <n v="220"/>
    <n v="32"/>
    <s v="Male"/>
    <s v="Belt"/>
    <s v="Accessories"/>
    <n v="88"/>
    <s v="Nevada"/>
    <s v="M"/>
    <s v="Cyan"/>
    <s v="Spring"/>
    <n v="3"/>
    <s v="Yes"/>
    <s v="Venmo"/>
    <s v="Free Shipping"/>
    <s v="Yes"/>
    <x v="0"/>
    <n v="12"/>
    <s v="Cash"/>
    <s v="Fortnightly"/>
  </r>
  <r>
    <n v="221"/>
    <n v="39"/>
    <s v="Male"/>
    <s v="Sneakers"/>
    <s v="Footwear"/>
    <n v="57"/>
    <s v="Arizona"/>
    <s v="S"/>
    <s v="Indigo"/>
    <s v="Spring"/>
    <n v="3.7"/>
    <s v="Yes"/>
    <s v="Debit Card"/>
    <s v="Express"/>
    <s v="Yes"/>
    <x v="0"/>
    <n v="48"/>
    <s v="Debit Card"/>
    <s v="Fortnightly"/>
  </r>
  <r>
    <n v="222"/>
    <n v="28"/>
    <s v="Male"/>
    <s v="Hat"/>
    <s v="Accessories"/>
    <n v="68"/>
    <s v="North Carolina"/>
    <s v="XL"/>
    <s v="Magenta"/>
    <s v="Summer"/>
    <n v="4.4000000000000004"/>
    <s v="Yes"/>
    <s v="Debit Card"/>
    <s v="Store Pickup"/>
    <s v="Yes"/>
    <x v="0"/>
    <n v="6"/>
    <s v="Bank Transfer"/>
    <s v="Quarterly"/>
  </r>
  <r>
    <n v="223"/>
    <n v="47"/>
    <s v="Male"/>
    <s v="Gloves"/>
    <s v="Accessories"/>
    <n v="94"/>
    <s v="New York"/>
    <s v="XL"/>
    <s v="Gray"/>
    <s v="Spring"/>
    <n v="4.5"/>
    <s v="Yes"/>
    <s v="Venmo"/>
    <s v="2-Day Shipping"/>
    <s v="Yes"/>
    <x v="0"/>
    <n v="14"/>
    <s v="PayPal"/>
    <s v="Fortnightly"/>
  </r>
  <r>
    <n v="224"/>
    <n v="20"/>
    <s v="Male"/>
    <s v="Pants"/>
    <s v="Clothing"/>
    <n v="41"/>
    <s v="Wyoming"/>
    <s v="M"/>
    <s v="Turquoise"/>
    <s v="Spring"/>
    <n v="4.8"/>
    <s v="Yes"/>
    <s v="Venmo"/>
    <s v="Free Shipping"/>
    <s v="Yes"/>
    <x v="0"/>
    <n v="34"/>
    <s v="PayPal"/>
    <s v="Annually"/>
  </r>
  <r>
    <n v="225"/>
    <n v="63"/>
    <s v="Male"/>
    <s v="Socks"/>
    <s v="Clothing"/>
    <n v="83"/>
    <s v="South Dakota"/>
    <s v="S"/>
    <s v="Beige"/>
    <s v="Summer"/>
    <n v="2.9"/>
    <s v="Yes"/>
    <s v="PayPal"/>
    <s v="Free Shipping"/>
    <s v="Yes"/>
    <x v="0"/>
    <n v="12"/>
    <s v="Cash"/>
    <s v="Every 3 Months"/>
  </r>
  <r>
    <n v="226"/>
    <n v="25"/>
    <s v="Male"/>
    <s v="Jacket"/>
    <s v="Outerwear"/>
    <n v="22"/>
    <s v="Arkansas"/>
    <s v="M"/>
    <s v="Olive"/>
    <s v="Spring"/>
    <n v="3.2"/>
    <s v="Yes"/>
    <s v="Debit Card"/>
    <s v="Next Day Air"/>
    <s v="Yes"/>
    <x v="0"/>
    <n v="11"/>
    <s v="Bank Transfer"/>
    <s v="Annually"/>
  </r>
  <r>
    <n v="227"/>
    <n v="29"/>
    <s v="Male"/>
    <s v="Shoes"/>
    <s v="Footwear"/>
    <n v="74"/>
    <s v="Texas"/>
    <s v="L"/>
    <s v="Violet"/>
    <s v="Spring"/>
    <n v="3.3"/>
    <s v="Yes"/>
    <s v="Cash"/>
    <s v="Free Shipping"/>
    <s v="Yes"/>
    <x v="0"/>
    <n v="5"/>
    <s v="PayPal"/>
    <s v="Monthly"/>
  </r>
  <r>
    <n v="228"/>
    <n v="50"/>
    <s v="Male"/>
    <s v="Jeans"/>
    <s v="Clothing"/>
    <n v="90"/>
    <s v="Rhode Island"/>
    <s v="M"/>
    <s v="Turquoise"/>
    <s v="Winter"/>
    <n v="4.2"/>
    <s v="Yes"/>
    <s v="Venmo"/>
    <s v="Standard"/>
    <s v="Yes"/>
    <x v="0"/>
    <n v="25"/>
    <s v="Venmo"/>
    <s v="Fortnightly"/>
  </r>
  <r>
    <n v="229"/>
    <n v="18"/>
    <s v="Male"/>
    <s v="Socks"/>
    <s v="Clothing"/>
    <n v="79"/>
    <s v="New Hampshire"/>
    <s v="M"/>
    <s v="White"/>
    <s v="Spring"/>
    <n v="2.9"/>
    <s v="Yes"/>
    <s v="Credit Card"/>
    <s v="Store Pickup"/>
    <s v="Yes"/>
    <x v="0"/>
    <n v="11"/>
    <s v="Credit Card"/>
    <s v="Annually"/>
  </r>
  <r>
    <n v="230"/>
    <n v="70"/>
    <s v="Male"/>
    <s v="Sandals"/>
    <s v="Footwear"/>
    <n v="28"/>
    <s v="Ohio"/>
    <s v="S"/>
    <s v="Silver"/>
    <s v="Spring"/>
    <n v="4.5999999999999996"/>
    <s v="Yes"/>
    <s v="Cash"/>
    <s v="Next Day Air"/>
    <s v="Yes"/>
    <x v="0"/>
    <n v="27"/>
    <s v="PayPal"/>
    <s v="Every 3 Months"/>
  </r>
  <r>
    <n v="231"/>
    <n v="66"/>
    <s v="Male"/>
    <s v="Scarf"/>
    <s v="Accessories"/>
    <n v="88"/>
    <s v="Utah"/>
    <s v="L"/>
    <s v="Olive"/>
    <s v="Fall"/>
    <n v="4.0999999999999996"/>
    <s v="Yes"/>
    <s v="Venmo"/>
    <s v="Standard"/>
    <s v="Yes"/>
    <x v="0"/>
    <n v="43"/>
    <s v="Credit Card"/>
    <s v="Annually"/>
  </r>
  <r>
    <n v="232"/>
    <n v="28"/>
    <s v="Male"/>
    <s v="Blouse"/>
    <s v="Clothing"/>
    <n v="26"/>
    <s v="Tennessee"/>
    <s v="M"/>
    <s v="Blue"/>
    <s v="Spring"/>
    <n v="3.1"/>
    <s v="Yes"/>
    <s v="Bank Transfer"/>
    <s v="2-Day Shipping"/>
    <s v="Yes"/>
    <x v="0"/>
    <n v="18"/>
    <s v="Debit Card"/>
    <s v="Every 3 Months"/>
  </r>
  <r>
    <n v="233"/>
    <n v="54"/>
    <s v="Male"/>
    <s v="Jewelry"/>
    <s v="Accessories"/>
    <n v="27"/>
    <s v="Hawaii"/>
    <s v="L"/>
    <s v="Purple"/>
    <s v="Winter"/>
    <n v="4.2"/>
    <s v="Yes"/>
    <s v="Bank Transfer"/>
    <s v="Express"/>
    <s v="Yes"/>
    <x v="0"/>
    <n v="32"/>
    <s v="Bank Transfer"/>
    <s v="Bi-Weekly"/>
  </r>
  <r>
    <n v="234"/>
    <n v="19"/>
    <s v="Male"/>
    <s v="Sweater"/>
    <s v="Clothing"/>
    <n v="83"/>
    <s v="Arizona"/>
    <s v="XL"/>
    <s v="Yellow"/>
    <s v="Fall"/>
    <n v="4.5"/>
    <s v="Yes"/>
    <s v="PayPal"/>
    <s v="Next Day Air"/>
    <s v="Yes"/>
    <x v="0"/>
    <n v="27"/>
    <s v="Bank Transfer"/>
    <s v="Every 3 Months"/>
  </r>
  <r>
    <n v="235"/>
    <n v="20"/>
    <s v="Male"/>
    <s v="Gloves"/>
    <s v="Accessories"/>
    <n v="39"/>
    <s v="South Dakota"/>
    <s v="S"/>
    <s v="Silver"/>
    <s v="Summer"/>
    <n v="3.7"/>
    <s v="Yes"/>
    <s v="PayPal"/>
    <s v="Next Day Air"/>
    <s v="Yes"/>
    <x v="0"/>
    <n v="24"/>
    <s v="Credit Card"/>
    <s v="Weekly"/>
  </r>
  <r>
    <n v="236"/>
    <n v="43"/>
    <s v="Male"/>
    <s v="Sunglasses"/>
    <s v="Accessories"/>
    <n v="89"/>
    <s v="New Jersey"/>
    <s v="M"/>
    <s v="Cyan"/>
    <s v="Winter"/>
    <n v="3.7"/>
    <s v="Yes"/>
    <s v="Cash"/>
    <s v="Free Shipping"/>
    <s v="Yes"/>
    <x v="0"/>
    <n v="31"/>
    <s v="Debit Card"/>
    <s v="Quarterly"/>
  </r>
  <r>
    <n v="237"/>
    <n v="38"/>
    <s v="Male"/>
    <s v="Coat"/>
    <s v="Outerwear"/>
    <n v="68"/>
    <s v="North Dakota"/>
    <s v="L"/>
    <s v="Green"/>
    <s v="Winter"/>
    <n v="3.4"/>
    <s v="Yes"/>
    <s v="Debit Card"/>
    <s v="Next Day Air"/>
    <s v="Yes"/>
    <x v="0"/>
    <n v="39"/>
    <s v="PayPal"/>
    <s v="Fortnightly"/>
  </r>
  <r>
    <n v="238"/>
    <n v="50"/>
    <s v="Male"/>
    <s v="Dress"/>
    <s v="Clothing"/>
    <n v="90"/>
    <s v="Iowa"/>
    <s v="M"/>
    <s v="Beige"/>
    <s v="Summer"/>
    <n v="3"/>
    <s v="Yes"/>
    <s v="Venmo"/>
    <s v="Store Pickup"/>
    <s v="Yes"/>
    <x v="0"/>
    <n v="36"/>
    <s v="Debit Card"/>
    <s v="Fortnightly"/>
  </r>
  <r>
    <n v="239"/>
    <n v="64"/>
    <s v="Male"/>
    <s v="Skirt"/>
    <s v="Clothing"/>
    <n v="34"/>
    <s v="Ohio"/>
    <s v="M"/>
    <s v="Peach"/>
    <s v="Fall"/>
    <n v="4.2"/>
    <s v="Yes"/>
    <s v="Debit Card"/>
    <s v="Free Shipping"/>
    <s v="Yes"/>
    <x v="0"/>
    <n v="5"/>
    <s v="Cash"/>
    <s v="Annually"/>
  </r>
  <r>
    <n v="240"/>
    <n v="49"/>
    <s v="Male"/>
    <s v="Pants"/>
    <s v="Clothing"/>
    <n v="51"/>
    <s v="Vermont"/>
    <s v="L"/>
    <s v="Yellow"/>
    <s v="Summer"/>
    <n v="2.9"/>
    <s v="Yes"/>
    <s v="PayPal"/>
    <s v="Express"/>
    <s v="Yes"/>
    <x v="0"/>
    <n v="47"/>
    <s v="Credit Card"/>
    <s v="Bi-Weekly"/>
  </r>
  <r>
    <n v="241"/>
    <n v="47"/>
    <s v="Male"/>
    <s v="Sweater"/>
    <s v="Clothing"/>
    <n v="45"/>
    <s v="Montana"/>
    <s v="XL"/>
    <s v="Turquoise"/>
    <s v="Winter"/>
    <n v="3.5"/>
    <s v="Yes"/>
    <s v="Credit Card"/>
    <s v="Free Shipping"/>
    <s v="Yes"/>
    <x v="0"/>
    <n v="29"/>
    <s v="Bank Transfer"/>
    <s v="Fortnightly"/>
  </r>
  <r>
    <n v="242"/>
    <n v="36"/>
    <s v="Male"/>
    <s v="Hoodie"/>
    <s v="Clothing"/>
    <n v="88"/>
    <s v="Delaware"/>
    <s v="M"/>
    <s v="Peach"/>
    <s v="Winter"/>
    <n v="4.0999999999999996"/>
    <s v="Yes"/>
    <s v="PayPal"/>
    <s v="Free Shipping"/>
    <s v="Yes"/>
    <x v="0"/>
    <n v="43"/>
    <s v="Venmo"/>
    <s v="Bi-Weekly"/>
  </r>
  <r>
    <n v="243"/>
    <n v="55"/>
    <s v="Male"/>
    <s v="Coat"/>
    <s v="Outerwear"/>
    <n v="85"/>
    <s v="New York"/>
    <s v="L"/>
    <s v="Gray"/>
    <s v="Summer"/>
    <n v="4.3"/>
    <s v="Yes"/>
    <s v="Credit Card"/>
    <s v="Store Pickup"/>
    <s v="Yes"/>
    <x v="0"/>
    <n v="40"/>
    <s v="Debit Card"/>
    <s v="Every 3 Months"/>
  </r>
  <r>
    <n v="244"/>
    <n v="25"/>
    <s v="Male"/>
    <s v="Jewelry"/>
    <s v="Accessories"/>
    <n v="100"/>
    <s v="Kentucky"/>
    <s v="M"/>
    <s v="Olive"/>
    <s v="Winter"/>
    <n v="2.8"/>
    <s v="Yes"/>
    <s v="Credit Card"/>
    <s v="2-Day Shipping"/>
    <s v="Yes"/>
    <x v="0"/>
    <n v="4"/>
    <s v="Debit Card"/>
    <s v="Monthly"/>
  </r>
  <r>
    <n v="245"/>
    <n v="53"/>
    <s v="Male"/>
    <s v="Belt"/>
    <s v="Accessories"/>
    <n v="42"/>
    <s v="Oregon"/>
    <s v="S"/>
    <s v="Indigo"/>
    <s v="Spring"/>
    <n v="4.9000000000000004"/>
    <s v="Yes"/>
    <s v="Debit Card"/>
    <s v="2-Day Shipping"/>
    <s v="Yes"/>
    <x v="0"/>
    <n v="39"/>
    <s v="PayPal"/>
    <s v="Weekly"/>
  </r>
  <r>
    <n v="246"/>
    <n v="49"/>
    <s v="Male"/>
    <s v="Sandals"/>
    <s v="Footwear"/>
    <n v="53"/>
    <s v="Rhode Island"/>
    <s v="L"/>
    <s v="Charcoal"/>
    <s v="Summer"/>
    <n v="3.3"/>
    <s v="Yes"/>
    <s v="Cash"/>
    <s v="Next Day Air"/>
    <s v="Yes"/>
    <x v="0"/>
    <n v="45"/>
    <s v="Venmo"/>
    <s v="Fortnightly"/>
  </r>
  <r>
    <n v="247"/>
    <n v="35"/>
    <s v="Male"/>
    <s v="Sunglasses"/>
    <s v="Accessories"/>
    <n v="86"/>
    <s v="Nevada"/>
    <s v="XL"/>
    <s v="Beige"/>
    <s v="Spring"/>
    <n v="3.2"/>
    <s v="Yes"/>
    <s v="Credit Card"/>
    <s v="Express"/>
    <s v="Yes"/>
    <x v="0"/>
    <n v="20"/>
    <s v="Venmo"/>
    <s v="Bi-Weekly"/>
  </r>
  <r>
    <n v="248"/>
    <n v="29"/>
    <s v="Male"/>
    <s v="Sweater"/>
    <s v="Clothing"/>
    <n v="66"/>
    <s v="Montana"/>
    <s v="XL"/>
    <s v="Brown"/>
    <s v="Spring"/>
    <n v="4.4000000000000004"/>
    <s v="Yes"/>
    <s v="Credit Card"/>
    <s v="Standard"/>
    <s v="Yes"/>
    <x v="0"/>
    <n v="14"/>
    <s v="Debit Card"/>
    <s v="Weekly"/>
  </r>
  <r>
    <n v="249"/>
    <n v="47"/>
    <s v="Male"/>
    <s v="Belt"/>
    <s v="Accessories"/>
    <n v="100"/>
    <s v="Pennsylvania"/>
    <s v="M"/>
    <s v="Blue"/>
    <s v="Winter"/>
    <n v="4.8"/>
    <s v="Yes"/>
    <s v="Venmo"/>
    <s v="Express"/>
    <s v="Yes"/>
    <x v="0"/>
    <n v="33"/>
    <s v="PayPal"/>
    <s v="Weekly"/>
  </r>
  <r>
    <n v="250"/>
    <n v="53"/>
    <s v="Male"/>
    <s v="Handbag"/>
    <s v="Accessories"/>
    <n v="47"/>
    <s v="Alaska"/>
    <s v="S"/>
    <s v="Teal"/>
    <s v="Fall"/>
    <n v="4.2"/>
    <s v="Yes"/>
    <s v="Cash"/>
    <s v="Standard"/>
    <s v="Yes"/>
    <x v="0"/>
    <n v="18"/>
    <s v="Credit Card"/>
    <s v="Annually"/>
  </r>
  <r>
    <n v="251"/>
    <n v="33"/>
    <s v="Male"/>
    <s v="Skirt"/>
    <s v="Clothing"/>
    <n v="25"/>
    <s v="Mississippi"/>
    <s v="L"/>
    <s v="Black"/>
    <s v="Fall"/>
    <n v="4"/>
    <s v="Yes"/>
    <s v="Debit Card"/>
    <s v="Express"/>
    <s v="Yes"/>
    <x v="0"/>
    <n v="9"/>
    <s v="Bank Transfer"/>
    <s v="Weekly"/>
  </r>
  <r>
    <n v="252"/>
    <n v="21"/>
    <s v="Male"/>
    <s v="Handbag"/>
    <s v="Accessories"/>
    <n v="51"/>
    <s v="Wyoming"/>
    <s v="XL"/>
    <s v="Gold"/>
    <s v="Winter"/>
    <n v="2.5"/>
    <s v="Yes"/>
    <s v="PayPal"/>
    <s v="Standard"/>
    <s v="Yes"/>
    <x v="0"/>
    <n v="34"/>
    <s v="PayPal"/>
    <s v="Annually"/>
  </r>
  <r>
    <n v="253"/>
    <n v="32"/>
    <s v="Male"/>
    <s v="Shorts"/>
    <s v="Clothing"/>
    <n v="41"/>
    <s v="Delaware"/>
    <s v="M"/>
    <s v="Violet"/>
    <s v="Summer"/>
    <n v="3.9"/>
    <s v="Yes"/>
    <s v="Cash"/>
    <s v="Free Shipping"/>
    <s v="Yes"/>
    <x v="0"/>
    <n v="33"/>
    <s v="Venmo"/>
    <s v="Fortnightly"/>
  </r>
  <r>
    <n v="254"/>
    <n v="52"/>
    <s v="Male"/>
    <s v="Boots"/>
    <s v="Footwear"/>
    <n v="73"/>
    <s v="Oklahoma"/>
    <s v="L"/>
    <s v="Cyan"/>
    <s v="Winter"/>
    <n v="4.9000000000000004"/>
    <s v="Yes"/>
    <s v="PayPal"/>
    <s v="2-Day Shipping"/>
    <s v="Yes"/>
    <x v="0"/>
    <n v="15"/>
    <s v="Bank Transfer"/>
    <s v="Bi-Weekly"/>
  </r>
  <r>
    <n v="255"/>
    <n v="67"/>
    <s v="Male"/>
    <s v="Sunglasses"/>
    <s v="Accessories"/>
    <n v="42"/>
    <s v="Indiana"/>
    <s v="M"/>
    <s v="White"/>
    <s v="Winter"/>
    <n v="3.5"/>
    <s v="Yes"/>
    <s v="Credit Card"/>
    <s v="Store Pickup"/>
    <s v="Yes"/>
    <x v="0"/>
    <n v="4"/>
    <s v="PayPal"/>
    <s v="Bi-Weekly"/>
  </r>
  <r>
    <n v="256"/>
    <n v="43"/>
    <s v="Male"/>
    <s v="Scarf"/>
    <s v="Accessories"/>
    <n v="20"/>
    <s v="Maryland"/>
    <s v="M"/>
    <s v="Charcoal"/>
    <s v="Spring"/>
    <n v="4.2"/>
    <s v="Yes"/>
    <s v="Debit Card"/>
    <s v="Free Shipping"/>
    <s v="Yes"/>
    <x v="0"/>
    <n v="25"/>
    <s v="Debit Card"/>
    <s v="Annually"/>
  </r>
  <r>
    <n v="257"/>
    <n v="58"/>
    <s v="Male"/>
    <s v="Jewelry"/>
    <s v="Accessories"/>
    <n v="30"/>
    <s v="South Dakota"/>
    <s v="XL"/>
    <s v="Violet"/>
    <s v="Spring"/>
    <n v="4.7"/>
    <s v="Yes"/>
    <s v="Venmo"/>
    <s v="Express"/>
    <s v="Yes"/>
    <x v="0"/>
    <n v="20"/>
    <s v="Credit Card"/>
    <s v="Every 3 Months"/>
  </r>
  <r>
    <n v="258"/>
    <n v="20"/>
    <s v="Male"/>
    <s v="Handbag"/>
    <s v="Accessories"/>
    <n v="53"/>
    <s v="West Virginia"/>
    <s v="M"/>
    <s v="Red"/>
    <s v="Summer"/>
    <n v="4.5"/>
    <s v="Yes"/>
    <s v="PayPal"/>
    <s v="Express"/>
    <s v="Yes"/>
    <x v="0"/>
    <n v="5"/>
    <s v="Credit Card"/>
    <s v="Quarterly"/>
  </r>
  <r>
    <n v="259"/>
    <n v="61"/>
    <s v="Male"/>
    <s v="Gloves"/>
    <s v="Accessories"/>
    <n v="74"/>
    <s v="Alabama"/>
    <s v="S"/>
    <s v="Lavender"/>
    <s v="Spring"/>
    <n v="2.8"/>
    <s v="Yes"/>
    <s v="Venmo"/>
    <s v="Express"/>
    <s v="Yes"/>
    <x v="0"/>
    <n v="16"/>
    <s v="Cash"/>
    <s v="Quarterly"/>
  </r>
  <r>
    <n v="260"/>
    <n v="32"/>
    <s v="Male"/>
    <s v="Jeans"/>
    <s v="Clothing"/>
    <n v="57"/>
    <s v="Louisiana"/>
    <s v="M"/>
    <s v="Gold"/>
    <s v="Fall"/>
    <n v="2.9"/>
    <s v="Yes"/>
    <s v="Credit Card"/>
    <s v="Standard"/>
    <s v="Yes"/>
    <x v="0"/>
    <n v="13"/>
    <s v="Debit Card"/>
    <s v="Annually"/>
  </r>
  <r>
    <n v="261"/>
    <n v="38"/>
    <s v="Male"/>
    <s v="Hat"/>
    <s v="Accessories"/>
    <n v="57"/>
    <s v="Montana"/>
    <s v="S"/>
    <s v="Red"/>
    <s v="Winter"/>
    <n v="3.2"/>
    <s v="Yes"/>
    <s v="Bank Transfer"/>
    <s v="2-Day Shipping"/>
    <s v="Yes"/>
    <x v="0"/>
    <n v="11"/>
    <s v="Credit Card"/>
    <s v="Every 3 Months"/>
  </r>
  <r>
    <n v="262"/>
    <n v="21"/>
    <s v="Male"/>
    <s v="Jeans"/>
    <s v="Clothing"/>
    <n v="77"/>
    <s v="California"/>
    <s v="L"/>
    <s v="Magenta"/>
    <s v="Winter"/>
    <n v="4.9000000000000004"/>
    <s v="Yes"/>
    <s v="Cash"/>
    <s v="Standard"/>
    <s v="Yes"/>
    <x v="0"/>
    <n v="21"/>
    <s v="Credit Card"/>
    <s v="Annually"/>
  </r>
  <r>
    <n v="263"/>
    <n v="37"/>
    <s v="Male"/>
    <s v="Pants"/>
    <s v="Clothing"/>
    <n v="40"/>
    <s v="Hawaii"/>
    <s v="M"/>
    <s v="Teal"/>
    <s v="Summer"/>
    <n v="3.7"/>
    <s v="Yes"/>
    <s v="Cash"/>
    <s v="Next Day Air"/>
    <s v="Yes"/>
    <x v="0"/>
    <n v="6"/>
    <s v="Debit Card"/>
    <s v="Annually"/>
  </r>
  <r>
    <n v="264"/>
    <n v="27"/>
    <s v="Male"/>
    <s v="Shorts"/>
    <s v="Clothing"/>
    <n v="46"/>
    <s v="Iowa"/>
    <s v="M"/>
    <s v="Purple"/>
    <s v="Summer"/>
    <n v="4.3"/>
    <s v="Yes"/>
    <s v="Credit Card"/>
    <s v="Store Pickup"/>
    <s v="Yes"/>
    <x v="0"/>
    <n v="29"/>
    <s v="Venmo"/>
    <s v="Monthly"/>
  </r>
  <r>
    <n v="265"/>
    <n v="36"/>
    <s v="Male"/>
    <s v="Pants"/>
    <s v="Clothing"/>
    <n v="78"/>
    <s v="Colorado"/>
    <s v="S"/>
    <s v="Charcoal"/>
    <s v="Fall"/>
    <n v="3.9"/>
    <s v="Yes"/>
    <s v="Venmo"/>
    <s v="Store Pickup"/>
    <s v="Yes"/>
    <x v="0"/>
    <n v="15"/>
    <s v="Cash"/>
    <s v="Annually"/>
  </r>
  <r>
    <n v="266"/>
    <n v="32"/>
    <s v="Male"/>
    <s v="Backpack"/>
    <s v="Accessories"/>
    <n v="59"/>
    <s v="Michigan"/>
    <s v="M"/>
    <s v="Gray"/>
    <s v="Spring"/>
    <n v="3.2"/>
    <s v="Yes"/>
    <s v="Venmo"/>
    <s v="2-Day Shipping"/>
    <s v="Yes"/>
    <x v="0"/>
    <n v="17"/>
    <s v="Bank Transfer"/>
    <s v="Bi-Weekly"/>
  </r>
  <r>
    <n v="267"/>
    <n v="51"/>
    <s v="Male"/>
    <s v="Jewelry"/>
    <s v="Accessories"/>
    <n v="75"/>
    <s v="Louisiana"/>
    <s v="L"/>
    <s v="White"/>
    <s v="Summer"/>
    <n v="3.1"/>
    <s v="Yes"/>
    <s v="Cash"/>
    <s v="Express"/>
    <s v="Yes"/>
    <x v="0"/>
    <n v="32"/>
    <s v="Credit Card"/>
    <s v="Weekly"/>
  </r>
  <r>
    <n v="268"/>
    <n v="64"/>
    <s v="Male"/>
    <s v="Sweater"/>
    <s v="Clothing"/>
    <n v="54"/>
    <s v="Maryland"/>
    <s v="M"/>
    <s v="Olive"/>
    <s v="Spring"/>
    <n v="3.9"/>
    <s v="Yes"/>
    <s v="Venmo"/>
    <s v="2-Day Shipping"/>
    <s v="Yes"/>
    <x v="0"/>
    <n v="42"/>
    <s v="Venmo"/>
    <s v="Annually"/>
  </r>
  <r>
    <n v="269"/>
    <n v="68"/>
    <s v="Male"/>
    <s v="Shoes"/>
    <s v="Footwear"/>
    <n v="42"/>
    <s v="Georgia"/>
    <s v="M"/>
    <s v="Charcoal"/>
    <s v="Spring"/>
    <n v="2.6"/>
    <s v="Yes"/>
    <s v="Venmo"/>
    <s v="Store Pickup"/>
    <s v="Yes"/>
    <x v="0"/>
    <n v="21"/>
    <s v="Cash"/>
    <s v="Monthly"/>
  </r>
  <r>
    <n v="270"/>
    <n v="68"/>
    <s v="Male"/>
    <s v="Blouse"/>
    <s v="Clothing"/>
    <n v="44"/>
    <s v="Georgia"/>
    <s v="M"/>
    <s v="Charcoal"/>
    <s v="Winter"/>
    <n v="3.3"/>
    <s v="Yes"/>
    <s v="PayPal"/>
    <s v="Next Day Air"/>
    <s v="Yes"/>
    <x v="0"/>
    <n v="9"/>
    <s v="Cash"/>
    <s v="Bi-Weekly"/>
  </r>
  <r>
    <n v="271"/>
    <n v="33"/>
    <s v="Male"/>
    <s v="Jeans"/>
    <s v="Clothing"/>
    <n v="52"/>
    <s v="North Dakota"/>
    <s v="XL"/>
    <s v="Orange"/>
    <s v="Fall"/>
    <n v="4.5999999999999996"/>
    <s v="Yes"/>
    <s v="Debit Card"/>
    <s v="Free Shipping"/>
    <s v="Yes"/>
    <x v="0"/>
    <n v="16"/>
    <s v="Bank Transfer"/>
    <s v="Annually"/>
  </r>
  <r>
    <n v="272"/>
    <n v="65"/>
    <s v="Male"/>
    <s v="Sunglasses"/>
    <s v="Accessories"/>
    <n v="69"/>
    <s v="Maryland"/>
    <s v="XL"/>
    <s v="Yellow"/>
    <s v="Summer"/>
    <n v="4.5999999999999996"/>
    <s v="Yes"/>
    <s v="Credit Card"/>
    <s v="Express"/>
    <s v="Yes"/>
    <x v="0"/>
    <n v="42"/>
    <s v="Credit Card"/>
    <s v="Fortnightly"/>
  </r>
  <r>
    <n v="273"/>
    <n v="48"/>
    <s v="Male"/>
    <s v="Jewelry"/>
    <s v="Accessories"/>
    <n v="26"/>
    <s v="Oregon"/>
    <s v="M"/>
    <s v="Beige"/>
    <s v="Summer"/>
    <n v="4.4000000000000004"/>
    <s v="Yes"/>
    <s v="PayPal"/>
    <s v="2-Day Shipping"/>
    <s v="Yes"/>
    <x v="0"/>
    <n v="37"/>
    <s v="Debit Card"/>
    <s v="Bi-Weekly"/>
  </r>
  <r>
    <n v="274"/>
    <n v="69"/>
    <s v="Male"/>
    <s v="Coat"/>
    <s v="Outerwear"/>
    <n v="33"/>
    <s v="North Dakota"/>
    <s v="S"/>
    <s v="Silver"/>
    <s v="Spring"/>
    <n v="4.2"/>
    <s v="Yes"/>
    <s v="Cash"/>
    <s v="Express"/>
    <s v="Yes"/>
    <x v="0"/>
    <n v="32"/>
    <s v="Debit Card"/>
    <s v="Quarterly"/>
  </r>
  <r>
    <n v="275"/>
    <n v="59"/>
    <s v="Male"/>
    <s v="Jewelry"/>
    <s v="Accessories"/>
    <n v="32"/>
    <s v="Maryland"/>
    <s v="M"/>
    <s v="Indigo"/>
    <s v="Spring"/>
    <n v="3"/>
    <s v="Yes"/>
    <s v="Credit Card"/>
    <s v="Express"/>
    <s v="Yes"/>
    <x v="0"/>
    <n v="28"/>
    <s v="Cash"/>
    <s v="Bi-Weekly"/>
  </r>
  <r>
    <n v="276"/>
    <n v="48"/>
    <s v="Male"/>
    <s v="Backpack"/>
    <s v="Accessories"/>
    <n v="85"/>
    <s v="Virginia"/>
    <s v="XL"/>
    <s v="Lavender"/>
    <s v="Winter"/>
    <n v="4"/>
    <s v="Yes"/>
    <s v="Debit Card"/>
    <s v="Express"/>
    <s v="Yes"/>
    <x v="0"/>
    <n v="13"/>
    <s v="Credit Card"/>
    <s v="Weekly"/>
  </r>
  <r>
    <n v="277"/>
    <n v="25"/>
    <s v="Male"/>
    <s v="Skirt"/>
    <s v="Clothing"/>
    <n v="30"/>
    <s v="South Dakota"/>
    <s v="XL"/>
    <s v="Turquoise"/>
    <s v="Fall"/>
    <n v="3.5"/>
    <s v="Yes"/>
    <s v="Debit Card"/>
    <s v="Express"/>
    <s v="Yes"/>
    <x v="0"/>
    <n v="11"/>
    <s v="Bank Transfer"/>
    <s v="Fortnightly"/>
  </r>
  <r>
    <n v="278"/>
    <n v="29"/>
    <s v="Male"/>
    <s v="Shirt"/>
    <s v="Clothing"/>
    <n v="29"/>
    <s v="Georgia"/>
    <s v="M"/>
    <s v="Green"/>
    <s v="Winter"/>
    <n v="3"/>
    <s v="Yes"/>
    <s v="Credit Card"/>
    <s v="Store Pickup"/>
    <s v="Yes"/>
    <x v="0"/>
    <n v="36"/>
    <s v="Bank Transfer"/>
    <s v="Bi-Weekly"/>
  </r>
  <r>
    <n v="279"/>
    <n v="57"/>
    <s v="Male"/>
    <s v="Sweater"/>
    <s v="Clothing"/>
    <n v="95"/>
    <s v="Hawaii"/>
    <s v="M"/>
    <s v="Orange"/>
    <s v="Spring"/>
    <n v="3.7"/>
    <s v="Yes"/>
    <s v="Bank Transfer"/>
    <s v="Express"/>
    <s v="Yes"/>
    <x v="0"/>
    <n v="23"/>
    <s v="Debit Card"/>
    <s v="Annually"/>
  </r>
  <r>
    <n v="280"/>
    <n v="23"/>
    <s v="Male"/>
    <s v="Sneakers"/>
    <s v="Footwear"/>
    <n v="69"/>
    <s v="Arkansas"/>
    <s v="L"/>
    <s v="Turquoise"/>
    <s v="Summer"/>
    <n v="4"/>
    <s v="Yes"/>
    <s v="Credit Card"/>
    <s v="Standard"/>
    <s v="Yes"/>
    <x v="0"/>
    <n v="37"/>
    <s v="Bank Transfer"/>
    <s v="Monthly"/>
  </r>
  <r>
    <n v="281"/>
    <n v="45"/>
    <s v="Male"/>
    <s v="Sandals"/>
    <s v="Footwear"/>
    <n v="69"/>
    <s v="Montana"/>
    <s v="S"/>
    <s v="Cyan"/>
    <s v="Fall"/>
    <n v="4.2"/>
    <s v="Yes"/>
    <s v="Debit Card"/>
    <s v="2-Day Shipping"/>
    <s v="Yes"/>
    <x v="0"/>
    <n v="21"/>
    <s v="Cash"/>
    <s v="Bi-Weekly"/>
  </r>
  <r>
    <n v="282"/>
    <n v="38"/>
    <s v="Male"/>
    <s v="Belt"/>
    <s v="Accessories"/>
    <n v="61"/>
    <s v="Oklahoma"/>
    <s v="XL"/>
    <s v="Charcoal"/>
    <s v="Spring"/>
    <n v="2.5"/>
    <s v="Yes"/>
    <s v="Bank Transfer"/>
    <s v="Standard"/>
    <s v="Yes"/>
    <x v="0"/>
    <n v="22"/>
    <s v="Debit Card"/>
    <s v="Bi-Weekly"/>
  </r>
  <r>
    <n v="283"/>
    <n v="21"/>
    <s v="Male"/>
    <s v="Skirt"/>
    <s v="Clothing"/>
    <n v="94"/>
    <s v="Minnesota"/>
    <s v="M"/>
    <s v="Teal"/>
    <s v="Summer"/>
    <n v="3"/>
    <s v="Yes"/>
    <s v="Debit Card"/>
    <s v="2-Day Shipping"/>
    <s v="Yes"/>
    <x v="0"/>
    <n v="9"/>
    <s v="Cash"/>
    <s v="Monthly"/>
  </r>
  <r>
    <n v="284"/>
    <n v="32"/>
    <s v="Male"/>
    <s v="Sweater"/>
    <s v="Clothing"/>
    <n v="30"/>
    <s v="Montana"/>
    <s v="S"/>
    <s v="Maroon"/>
    <s v="Fall"/>
    <n v="3.2"/>
    <s v="Yes"/>
    <s v="Debit Card"/>
    <s v="Next Day Air"/>
    <s v="Yes"/>
    <x v="0"/>
    <n v="16"/>
    <s v="Venmo"/>
    <s v="Annually"/>
  </r>
  <r>
    <n v="285"/>
    <n v="63"/>
    <s v="Male"/>
    <s v="Skirt"/>
    <s v="Clothing"/>
    <n v="45"/>
    <s v="Ohio"/>
    <s v="M"/>
    <s v="Red"/>
    <s v="Summer"/>
    <n v="3.5"/>
    <s v="Yes"/>
    <s v="PayPal"/>
    <s v="Standard"/>
    <s v="Yes"/>
    <x v="0"/>
    <n v="4"/>
    <s v="PayPal"/>
    <s v="Quarterly"/>
  </r>
  <r>
    <n v="286"/>
    <n v="29"/>
    <s v="Male"/>
    <s v="Handbag"/>
    <s v="Accessories"/>
    <n v="39"/>
    <s v="Kentucky"/>
    <s v="XL"/>
    <s v="Yellow"/>
    <s v="Summer"/>
    <n v="4.8"/>
    <s v="Yes"/>
    <s v="Credit Card"/>
    <s v="Express"/>
    <s v="Yes"/>
    <x v="0"/>
    <n v="3"/>
    <s v="Debit Card"/>
    <s v="Bi-Weekly"/>
  </r>
  <r>
    <n v="287"/>
    <n v="27"/>
    <s v="Male"/>
    <s v="Jewelry"/>
    <s v="Accessories"/>
    <n v="51"/>
    <s v="Nebraska"/>
    <s v="L"/>
    <s v="Gray"/>
    <s v="Summer"/>
    <n v="2.6"/>
    <s v="Yes"/>
    <s v="Cash"/>
    <s v="Store Pickup"/>
    <s v="Yes"/>
    <x v="0"/>
    <n v="6"/>
    <s v="Debit Card"/>
    <s v="Annually"/>
  </r>
  <r>
    <n v="288"/>
    <n v="56"/>
    <s v="Male"/>
    <s v="Scarf"/>
    <s v="Accessories"/>
    <n v="37"/>
    <s v="Delaware"/>
    <s v="L"/>
    <s v="Blue"/>
    <s v="Spring"/>
    <n v="3.4"/>
    <s v="Yes"/>
    <s v="Cash"/>
    <s v="2-Day Shipping"/>
    <s v="Yes"/>
    <x v="0"/>
    <n v="18"/>
    <s v="Venmo"/>
    <s v="Fortnightly"/>
  </r>
  <r>
    <n v="289"/>
    <n v="30"/>
    <s v="Male"/>
    <s v="T-shirt"/>
    <s v="Clothing"/>
    <n v="62"/>
    <s v="North Carolina"/>
    <s v="M"/>
    <s v="Lavender"/>
    <s v="Winter"/>
    <n v="3.7"/>
    <s v="Yes"/>
    <s v="Credit Card"/>
    <s v="2-Day Shipping"/>
    <s v="Yes"/>
    <x v="0"/>
    <n v="34"/>
    <s v="Venmo"/>
    <s v="Bi-Weekly"/>
  </r>
  <r>
    <n v="290"/>
    <n v="49"/>
    <s v="Male"/>
    <s v="Coat"/>
    <s v="Outerwear"/>
    <n v="85"/>
    <s v="New York"/>
    <s v="M"/>
    <s v="Yellow"/>
    <s v="Fall"/>
    <n v="4.5"/>
    <s v="Yes"/>
    <s v="Debit Card"/>
    <s v="2-Day Shipping"/>
    <s v="Yes"/>
    <x v="0"/>
    <n v="26"/>
    <s v="Credit Card"/>
    <s v="Monthly"/>
  </r>
  <r>
    <n v="291"/>
    <n v="58"/>
    <s v="Male"/>
    <s v="T-shirt"/>
    <s v="Clothing"/>
    <n v="33"/>
    <s v="Colorado"/>
    <s v="M"/>
    <s v="Indigo"/>
    <s v="Winter"/>
    <n v="3.7"/>
    <s v="Yes"/>
    <s v="Bank Transfer"/>
    <s v="Standard"/>
    <s v="Yes"/>
    <x v="0"/>
    <n v="50"/>
    <s v="PayPal"/>
    <s v="Weekly"/>
  </r>
  <r>
    <n v="292"/>
    <n v="57"/>
    <s v="Male"/>
    <s v="Dress"/>
    <s v="Clothing"/>
    <n v="26"/>
    <s v="Delaware"/>
    <s v="XL"/>
    <s v="Violet"/>
    <s v="Fall"/>
    <n v="3.3"/>
    <s v="Yes"/>
    <s v="Credit Card"/>
    <s v="Next Day Air"/>
    <s v="Yes"/>
    <x v="0"/>
    <n v="40"/>
    <s v="Bank Transfer"/>
    <s v="Monthly"/>
  </r>
  <r>
    <n v="293"/>
    <n v="60"/>
    <s v="Male"/>
    <s v="Shoes"/>
    <s v="Footwear"/>
    <n v="99"/>
    <s v="Utah"/>
    <s v="M"/>
    <s v="Green"/>
    <s v="Spring"/>
    <n v="4.7"/>
    <s v="Yes"/>
    <s v="Credit Card"/>
    <s v="Free Shipping"/>
    <s v="Yes"/>
    <x v="0"/>
    <n v="24"/>
    <s v="Cash"/>
    <s v="Quarterly"/>
  </r>
  <r>
    <n v="294"/>
    <n v="69"/>
    <s v="Male"/>
    <s v="Handbag"/>
    <s v="Accessories"/>
    <n v="39"/>
    <s v="Connecticut"/>
    <s v="M"/>
    <s v="White"/>
    <s v="Spring"/>
    <n v="2.7"/>
    <s v="Yes"/>
    <s v="PayPal"/>
    <s v="Express"/>
    <s v="Yes"/>
    <x v="0"/>
    <n v="33"/>
    <s v="PayPal"/>
    <s v="Annually"/>
  </r>
  <r>
    <n v="295"/>
    <n v="70"/>
    <s v="Male"/>
    <s v="Skirt"/>
    <s v="Clothing"/>
    <n v="20"/>
    <s v="New Jersey"/>
    <s v="M"/>
    <s v="Gold"/>
    <s v="Spring"/>
    <n v="4.5999999999999996"/>
    <s v="Yes"/>
    <s v="Cash"/>
    <s v="Store Pickup"/>
    <s v="Yes"/>
    <x v="0"/>
    <n v="19"/>
    <s v="Credit Card"/>
    <s v="Every 3 Months"/>
  </r>
  <r>
    <n v="296"/>
    <n v="53"/>
    <s v="Male"/>
    <s v="Sunglasses"/>
    <s v="Accessories"/>
    <n v="42"/>
    <s v="West Virginia"/>
    <s v="M"/>
    <s v="Indigo"/>
    <s v="Winter"/>
    <n v="2.7"/>
    <s v="Yes"/>
    <s v="Venmo"/>
    <s v="Store Pickup"/>
    <s v="Yes"/>
    <x v="0"/>
    <n v="24"/>
    <s v="Credit Card"/>
    <s v="Quarterly"/>
  </r>
  <r>
    <n v="297"/>
    <n v="25"/>
    <s v="Male"/>
    <s v="Sandals"/>
    <s v="Footwear"/>
    <n v="74"/>
    <s v="Indiana"/>
    <s v="S"/>
    <s v="Lavender"/>
    <s v="Spring"/>
    <n v="4.8"/>
    <s v="Yes"/>
    <s v="PayPal"/>
    <s v="2-Day Shipping"/>
    <s v="Yes"/>
    <x v="0"/>
    <n v="19"/>
    <s v="Credit Card"/>
    <s v="Weekly"/>
  </r>
  <r>
    <n v="298"/>
    <n v="48"/>
    <s v="Male"/>
    <s v="Shoes"/>
    <s v="Footwear"/>
    <n v="26"/>
    <s v="Delaware"/>
    <s v="XL"/>
    <s v="Purple"/>
    <s v="Summer"/>
    <n v="4.4000000000000004"/>
    <s v="Yes"/>
    <s v="Bank Transfer"/>
    <s v="Standard"/>
    <s v="Yes"/>
    <x v="0"/>
    <n v="4"/>
    <s v="Credit Card"/>
    <s v="Bi-Weekly"/>
  </r>
  <r>
    <n v="299"/>
    <n v="69"/>
    <s v="Male"/>
    <s v="T-shirt"/>
    <s v="Clothing"/>
    <n v="53"/>
    <s v="Maryland"/>
    <s v="M"/>
    <s v="Lavender"/>
    <s v="Winter"/>
    <n v="4"/>
    <s v="Yes"/>
    <s v="Cash"/>
    <s v="Standard"/>
    <s v="Yes"/>
    <x v="0"/>
    <n v="11"/>
    <s v="Venmo"/>
    <s v="Every 3 Months"/>
  </r>
  <r>
    <n v="300"/>
    <n v="25"/>
    <s v="Male"/>
    <s v="Sneakers"/>
    <s v="Footwear"/>
    <n v="80"/>
    <s v="Pennsylvania"/>
    <s v="M"/>
    <s v="Maroon"/>
    <s v="Summer"/>
    <n v="3.2"/>
    <s v="Yes"/>
    <s v="Credit Card"/>
    <s v="Next Day Air"/>
    <s v="Yes"/>
    <x v="0"/>
    <n v="28"/>
    <s v="PayPal"/>
    <s v="Fortnightly"/>
  </r>
  <r>
    <n v="301"/>
    <n v="29"/>
    <s v="Male"/>
    <s v="Hat"/>
    <s v="Accessories"/>
    <n v="98"/>
    <s v="Iowa"/>
    <s v="M"/>
    <s v="Teal"/>
    <s v="Spring"/>
    <n v="4.4000000000000004"/>
    <s v="Yes"/>
    <s v="Cash"/>
    <s v="Store Pickup"/>
    <s v="Yes"/>
    <x v="0"/>
    <n v="24"/>
    <s v="PayPal"/>
    <s v="Weekly"/>
  </r>
  <r>
    <n v="302"/>
    <n v="46"/>
    <s v="Male"/>
    <s v="Skirt"/>
    <s v="Clothing"/>
    <n v="95"/>
    <s v="Pennsylvania"/>
    <s v="M"/>
    <s v="Green"/>
    <s v="Spring"/>
    <n v="3.8"/>
    <s v="Yes"/>
    <s v="Debit Card"/>
    <s v="Standard"/>
    <s v="Yes"/>
    <x v="0"/>
    <n v="25"/>
    <s v="Credit Card"/>
    <s v="Every 3 Months"/>
  </r>
  <r>
    <n v="303"/>
    <n v="37"/>
    <s v="Male"/>
    <s v="Sweater"/>
    <s v="Clothing"/>
    <n v="44"/>
    <s v="Delaware"/>
    <s v="L"/>
    <s v="Olive"/>
    <s v="Summer"/>
    <n v="3.6"/>
    <s v="Yes"/>
    <s v="Venmo"/>
    <s v="Express"/>
    <s v="Yes"/>
    <x v="0"/>
    <n v="27"/>
    <s v="Bank Transfer"/>
    <s v="Every 3 Months"/>
  </r>
  <r>
    <n v="304"/>
    <n v="20"/>
    <s v="Male"/>
    <s v="Sandals"/>
    <s v="Footwear"/>
    <n v="60"/>
    <s v="Oregon"/>
    <s v="M"/>
    <s v="Turquoise"/>
    <s v="Summer"/>
    <n v="3.3"/>
    <s v="Yes"/>
    <s v="Cash"/>
    <s v="Next Day Air"/>
    <s v="Yes"/>
    <x v="0"/>
    <n v="49"/>
    <s v="Venmo"/>
    <s v="Weekly"/>
  </r>
  <r>
    <n v="305"/>
    <n v="40"/>
    <s v="Male"/>
    <s v="Dress"/>
    <s v="Clothing"/>
    <n v="84"/>
    <s v="Oregon"/>
    <s v="M"/>
    <s v="Green"/>
    <s v="Winter"/>
    <n v="3.4"/>
    <s v="Yes"/>
    <s v="Venmo"/>
    <s v="Next Day Air"/>
    <s v="Yes"/>
    <x v="0"/>
    <n v="45"/>
    <s v="Credit Card"/>
    <s v="Bi-Weekly"/>
  </r>
  <r>
    <n v="306"/>
    <n v="60"/>
    <s v="Male"/>
    <s v="Sweater"/>
    <s v="Clothing"/>
    <n v="59"/>
    <s v="Utah"/>
    <s v="M"/>
    <s v="Teal"/>
    <s v="Fall"/>
    <n v="3.5"/>
    <s v="Yes"/>
    <s v="Debit Card"/>
    <s v="2-Day Shipping"/>
    <s v="Yes"/>
    <x v="0"/>
    <n v="26"/>
    <s v="PayPal"/>
    <s v="Annually"/>
  </r>
  <r>
    <n v="307"/>
    <n v="26"/>
    <s v="Male"/>
    <s v="Jacket"/>
    <s v="Outerwear"/>
    <n v="49"/>
    <s v="North Dakota"/>
    <s v="S"/>
    <s v="White"/>
    <s v="Summer"/>
    <n v="3.6"/>
    <s v="Yes"/>
    <s v="Debit Card"/>
    <s v="Express"/>
    <s v="Yes"/>
    <x v="0"/>
    <n v="4"/>
    <s v="Cash"/>
    <s v="Annually"/>
  </r>
  <r>
    <n v="308"/>
    <n v="29"/>
    <s v="Male"/>
    <s v="Gloves"/>
    <s v="Accessories"/>
    <n v="32"/>
    <s v="Florida"/>
    <s v="M"/>
    <s v="Orange"/>
    <s v="Winter"/>
    <n v="3.2"/>
    <s v="Yes"/>
    <s v="Cash"/>
    <s v="Free Shipping"/>
    <s v="Yes"/>
    <x v="0"/>
    <n v="3"/>
    <s v="Credit Card"/>
    <s v="Every 3 Months"/>
  </r>
  <r>
    <n v="309"/>
    <n v="66"/>
    <s v="Male"/>
    <s v="Handbag"/>
    <s v="Accessories"/>
    <n v="29"/>
    <s v="Maryland"/>
    <s v="M"/>
    <s v="Beige"/>
    <s v="Fall"/>
    <n v="3.7"/>
    <s v="Yes"/>
    <s v="Bank Transfer"/>
    <s v="Standard"/>
    <s v="Yes"/>
    <x v="0"/>
    <n v="45"/>
    <s v="Venmo"/>
    <s v="Bi-Weekly"/>
  </r>
  <r>
    <n v="310"/>
    <n v="66"/>
    <s v="Male"/>
    <s v="Dress"/>
    <s v="Clothing"/>
    <n v="22"/>
    <s v="Minnesota"/>
    <s v="M"/>
    <s v="Yellow"/>
    <s v="Spring"/>
    <n v="4.5"/>
    <s v="Yes"/>
    <s v="Bank Transfer"/>
    <s v="Standard"/>
    <s v="Yes"/>
    <x v="0"/>
    <n v="21"/>
    <s v="Cash"/>
    <s v="Fortnightly"/>
  </r>
  <r>
    <n v="311"/>
    <n v="56"/>
    <s v="Male"/>
    <s v="Pants"/>
    <s v="Clothing"/>
    <n v="85"/>
    <s v="Montana"/>
    <s v="M"/>
    <s v="Charcoal"/>
    <s v="Winter"/>
    <n v="4.5999999999999996"/>
    <s v="Yes"/>
    <s v="Debit Card"/>
    <s v="Standard"/>
    <s v="Yes"/>
    <x v="0"/>
    <n v="50"/>
    <s v="Cash"/>
    <s v="Fortnightly"/>
  </r>
  <r>
    <n v="312"/>
    <n v="69"/>
    <s v="Male"/>
    <s v="Jeans"/>
    <s v="Clothing"/>
    <n v="52"/>
    <s v="Rhode Island"/>
    <s v="L"/>
    <s v="Silver"/>
    <s v="Winter"/>
    <n v="4.0999999999999996"/>
    <s v="Yes"/>
    <s v="Debit Card"/>
    <s v="Store Pickup"/>
    <s v="Yes"/>
    <x v="0"/>
    <n v="19"/>
    <s v="Bank Transfer"/>
    <s v="Monthly"/>
  </r>
  <r>
    <n v="313"/>
    <n v="38"/>
    <s v="Male"/>
    <s v="Pants"/>
    <s v="Clothing"/>
    <n v="89"/>
    <s v="Massachusetts"/>
    <s v="L"/>
    <s v="Green"/>
    <s v="Spring"/>
    <n v="3.4"/>
    <s v="Yes"/>
    <s v="Bank Transfer"/>
    <s v="Next Day Air"/>
    <s v="Yes"/>
    <x v="0"/>
    <n v="6"/>
    <s v="PayPal"/>
    <s v="Annually"/>
  </r>
  <r>
    <n v="314"/>
    <n v="42"/>
    <s v="Male"/>
    <s v="Dress"/>
    <s v="Clothing"/>
    <n v="77"/>
    <s v="Vermont"/>
    <s v="M"/>
    <s v="Pink"/>
    <s v="Spring"/>
    <n v="3.7"/>
    <s v="Yes"/>
    <s v="PayPal"/>
    <s v="Express"/>
    <s v="Yes"/>
    <x v="0"/>
    <n v="50"/>
    <s v="Credit Card"/>
    <s v="Every 3 Months"/>
  </r>
  <r>
    <n v="315"/>
    <n v="30"/>
    <s v="Male"/>
    <s v="Pants"/>
    <s v="Clothing"/>
    <n v="24"/>
    <s v="New Jersey"/>
    <s v="M"/>
    <s v="Purple"/>
    <s v="Summer"/>
    <n v="3.3"/>
    <s v="Yes"/>
    <s v="PayPal"/>
    <s v="Store Pickup"/>
    <s v="Yes"/>
    <x v="0"/>
    <n v="17"/>
    <s v="Debit Card"/>
    <s v="Every 3 Months"/>
  </r>
  <r>
    <n v="316"/>
    <n v="66"/>
    <s v="Male"/>
    <s v="Jewelry"/>
    <s v="Accessories"/>
    <n v="24"/>
    <s v="Wisconsin"/>
    <s v="XL"/>
    <s v="Orange"/>
    <s v="Spring"/>
    <n v="4.5"/>
    <s v="Yes"/>
    <s v="Venmo"/>
    <s v="Express"/>
    <s v="Yes"/>
    <x v="0"/>
    <n v="24"/>
    <s v="Debit Card"/>
    <s v="Annually"/>
  </r>
  <r>
    <n v="317"/>
    <n v="36"/>
    <s v="Male"/>
    <s v="Handbag"/>
    <s v="Accessories"/>
    <n v="22"/>
    <s v="California"/>
    <s v="M"/>
    <s v="Charcoal"/>
    <s v="Fall"/>
    <n v="3.3"/>
    <s v="Yes"/>
    <s v="Bank Transfer"/>
    <s v="Free Shipping"/>
    <s v="Yes"/>
    <x v="0"/>
    <n v="46"/>
    <s v="Venmo"/>
    <s v="Monthly"/>
  </r>
  <r>
    <n v="318"/>
    <n v="58"/>
    <s v="Male"/>
    <s v="Sweater"/>
    <s v="Clothing"/>
    <n v="82"/>
    <s v="West Virginia"/>
    <s v="L"/>
    <s v="Teal"/>
    <s v="Fall"/>
    <n v="4.3"/>
    <s v="Yes"/>
    <s v="Bank Transfer"/>
    <s v="Standard"/>
    <s v="Yes"/>
    <x v="0"/>
    <n v="42"/>
    <s v="Cash"/>
    <s v="Every 3 Months"/>
  </r>
  <r>
    <n v="319"/>
    <n v="45"/>
    <s v="Male"/>
    <s v="Backpack"/>
    <s v="Accessories"/>
    <n v="67"/>
    <s v="South Dakota"/>
    <s v="M"/>
    <s v="Beige"/>
    <s v="Winter"/>
    <n v="2.5"/>
    <s v="Yes"/>
    <s v="PayPal"/>
    <s v="Standard"/>
    <s v="Yes"/>
    <x v="0"/>
    <n v="10"/>
    <s v="Cash"/>
    <s v="Annually"/>
  </r>
  <r>
    <n v="320"/>
    <n v="47"/>
    <s v="Male"/>
    <s v="Shorts"/>
    <s v="Clothing"/>
    <n v="74"/>
    <s v="Maine"/>
    <s v="XL"/>
    <s v="White"/>
    <s v="Spring"/>
    <n v="2.6"/>
    <s v="Yes"/>
    <s v="Venmo"/>
    <s v="Standard"/>
    <s v="Yes"/>
    <x v="0"/>
    <n v="1"/>
    <s v="Cash"/>
    <s v="Every 3 Months"/>
  </r>
  <r>
    <n v="321"/>
    <n v="66"/>
    <s v="Male"/>
    <s v="Jewelry"/>
    <s v="Accessories"/>
    <n v="72"/>
    <s v="Kansas"/>
    <s v="L"/>
    <s v="White"/>
    <s v="Summer"/>
    <n v="4.9000000000000004"/>
    <s v="Yes"/>
    <s v="PayPal"/>
    <s v="Standard"/>
    <s v="Yes"/>
    <x v="0"/>
    <n v="28"/>
    <s v="Debit Card"/>
    <s v="Quarterly"/>
  </r>
  <r>
    <n v="322"/>
    <n v="41"/>
    <s v="Male"/>
    <s v="Sneakers"/>
    <s v="Footwear"/>
    <n v="36"/>
    <s v="Vermont"/>
    <s v="L"/>
    <s v="Orange"/>
    <s v="Summer"/>
    <n v="4.7"/>
    <s v="Yes"/>
    <s v="Credit Card"/>
    <s v="Free Shipping"/>
    <s v="Yes"/>
    <x v="0"/>
    <n v="48"/>
    <s v="Debit Card"/>
    <s v="Quarterly"/>
  </r>
  <r>
    <n v="323"/>
    <n v="41"/>
    <s v="Male"/>
    <s v="Belt"/>
    <s v="Accessories"/>
    <n v="95"/>
    <s v="Tennessee"/>
    <s v="S"/>
    <s v="Cyan"/>
    <s v="Winter"/>
    <n v="3"/>
    <s v="Yes"/>
    <s v="Credit Card"/>
    <s v="Standard"/>
    <s v="Yes"/>
    <x v="0"/>
    <n v="47"/>
    <s v="Credit Card"/>
    <s v="Monthly"/>
  </r>
  <r>
    <n v="324"/>
    <n v="66"/>
    <s v="Male"/>
    <s v="Hoodie"/>
    <s v="Clothing"/>
    <n v="78"/>
    <s v="Tennessee"/>
    <s v="M"/>
    <s v="Orange"/>
    <s v="Winter"/>
    <n v="3.5"/>
    <s v="Yes"/>
    <s v="Venmo"/>
    <s v="Next Day Air"/>
    <s v="Yes"/>
    <x v="0"/>
    <n v="29"/>
    <s v="PayPal"/>
    <s v="Bi-Weekly"/>
  </r>
  <r>
    <n v="325"/>
    <n v="37"/>
    <s v="Male"/>
    <s v="Shirt"/>
    <s v="Clothing"/>
    <n v="82"/>
    <s v="Wyoming"/>
    <s v="M"/>
    <s v="Olive"/>
    <s v="Summer"/>
    <n v="4.8"/>
    <s v="Yes"/>
    <s v="Credit Card"/>
    <s v="Standard"/>
    <s v="Yes"/>
    <x v="0"/>
    <n v="37"/>
    <s v="Venmo"/>
    <s v="Quarterly"/>
  </r>
  <r>
    <n v="326"/>
    <n v="70"/>
    <s v="Male"/>
    <s v="Pants"/>
    <s v="Clothing"/>
    <n v="70"/>
    <s v="Vermont"/>
    <s v="M"/>
    <s v="Charcoal"/>
    <s v="Winter"/>
    <n v="4.3"/>
    <s v="Yes"/>
    <s v="Debit Card"/>
    <s v="Free Shipping"/>
    <s v="Yes"/>
    <x v="0"/>
    <n v="38"/>
    <s v="Debit Card"/>
    <s v="Annually"/>
  </r>
  <r>
    <n v="327"/>
    <n v="62"/>
    <s v="Male"/>
    <s v="Scarf"/>
    <s v="Accessories"/>
    <n v="41"/>
    <s v="New Jersey"/>
    <s v="M"/>
    <s v="White"/>
    <s v="Fall"/>
    <n v="3.2"/>
    <s v="Yes"/>
    <s v="Cash"/>
    <s v="Store Pickup"/>
    <s v="Yes"/>
    <x v="0"/>
    <n v="48"/>
    <s v="Bank Transfer"/>
    <s v="Weekly"/>
  </r>
  <r>
    <n v="328"/>
    <n v="61"/>
    <s v="Male"/>
    <s v="Coat"/>
    <s v="Outerwear"/>
    <n v="42"/>
    <s v="Iowa"/>
    <s v="M"/>
    <s v="Teal"/>
    <s v="Summer"/>
    <n v="3.1"/>
    <s v="Yes"/>
    <s v="PayPal"/>
    <s v="Free Shipping"/>
    <s v="Yes"/>
    <x v="0"/>
    <n v="36"/>
    <s v="PayPal"/>
    <s v="Weekly"/>
  </r>
  <r>
    <n v="329"/>
    <n v="48"/>
    <s v="Male"/>
    <s v="Coat"/>
    <s v="Outerwear"/>
    <n v="50"/>
    <s v="Florida"/>
    <s v="M"/>
    <s v="Yellow"/>
    <s v="Fall"/>
    <n v="2.8"/>
    <s v="Yes"/>
    <s v="Debit Card"/>
    <s v="Free Shipping"/>
    <s v="Yes"/>
    <x v="0"/>
    <n v="9"/>
    <s v="Credit Card"/>
    <s v="Weekly"/>
  </r>
  <r>
    <n v="330"/>
    <n v="70"/>
    <s v="Male"/>
    <s v="Socks"/>
    <s v="Clothing"/>
    <n v="31"/>
    <s v="Nevada"/>
    <s v="S"/>
    <s v="White"/>
    <s v="Summer"/>
    <n v="2.9"/>
    <s v="Yes"/>
    <s v="Debit Card"/>
    <s v="2-Day Shipping"/>
    <s v="Yes"/>
    <x v="0"/>
    <n v="34"/>
    <s v="Bank Transfer"/>
    <s v="Monthly"/>
  </r>
  <r>
    <n v="331"/>
    <n v="46"/>
    <s v="Male"/>
    <s v="Sweater"/>
    <s v="Clothing"/>
    <n v="51"/>
    <s v="North Dakota"/>
    <s v="M"/>
    <s v="Beige"/>
    <s v="Winter"/>
    <n v="3.7"/>
    <s v="Yes"/>
    <s v="Bank Transfer"/>
    <s v="Express"/>
    <s v="Yes"/>
    <x v="0"/>
    <n v="43"/>
    <s v="Venmo"/>
    <s v="Bi-Weekly"/>
  </r>
  <r>
    <n v="332"/>
    <n v="31"/>
    <s v="Male"/>
    <s v="Shirt"/>
    <s v="Clothing"/>
    <n v="98"/>
    <s v="Florida"/>
    <s v="L"/>
    <s v="Beige"/>
    <s v="Fall"/>
    <n v="3.3"/>
    <s v="Yes"/>
    <s v="Credit Card"/>
    <s v="Store Pickup"/>
    <s v="Yes"/>
    <x v="0"/>
    <n v="46"/>
    <s v="PayPal"/>
    <s v="Quarterly"/>
  </r>
  <r>
    <n v="333"/>
    <n v="19"/>
    <s v="Male"/>
    <s v="Shirt"/>
    <s v="Clothing"/>
    <n v="86"/>
    <s v="New York"/>
    <s v="M"/>
    <s v="Maroon"/>
    <s v="Winter"/>
    <n v="2.8"/>
    <s v="Yes"/>
    <s v="Cash"/>
    <s v="2-Day Shipping"/>
    <s v="Yes"/>
    <x v="0"/>
    <n v="5"/>
    <s v="Credit Card"/>
    <s v="Monthly"/>
  </r>
  <r>
    <n v="334"/>
    <n v="39"/>
    <s v="Male"/>
    <s v="Sweater"/>
    <s v="Clothing"/>
    <n v="64"/>
    <s v="Alaska"/>
    <s v="M"/>
    <s v="Teal"/>
    <s v="Winter"/>
    <n v="4.5"/>
    <s v="Yes"/>
    <s v="Cash"/>
    <s v="Standard"/>
    <s v="Yes"/>
    <x v="0"/>
    <n v="15"/>
    <s v="Bank Transfer"/>
    <s v="Bi-Weekly"/>
  </r>
  <r>
    <n v="335"/>
    <n v="41"/>
    <s v="Male"/>
    <s v="Blouse"/>
    <s v="Clothing"/>
    <n v="46"/>
    <s v="Kansas"/>
    <s v="M"/>
    <s v="Lavender"/>
    <s v="Fall"/>
    <n v="2.6"/>
    <s v="Yes"/>
    <s v="PayPal"/>
    <s v="Next Day Air"/>
    <s v="Yes"/>
    <x v="0"/>
    <n v="30"/>
    <s v="Credit Card"/>
    <s v="Annually"/>
  </r>
  <r>
    <n v="336"/>
    <n v="20"/>
    <s v="Male"/>
    <s v="Sweater"/>
    <s v="Clothing"/>
    <n v="85"/>
    <s v="Oregon"/>
    <s v="L"/>
    <s v="Maroon"/>
    <s v="Spring"/>
    <n v="3.7"/>
    <s v="Yes"/>
    <s v="Cash"/>
    <s v="Standard"/>
    <s v="Yes"/>
    <x v="0"/>
    <n v="44"/>
    <s v="Venmo"/>
    <s v="Every 3 Months"/>
  </r>
  <r>
    <n v="337"/>
    <n v="36"/>
    <s v="Male"/>
    <s v="Hat"/>
    <s v="Accessories"/>
    <n v="81"/>
    <s v="Rhode Island"/>
    <s v="S"/>
    <s v="Orange"/>
    <s v="Fall"/>
    <n v="4.4000000000000004"/>
    <s v="Yes"/>
    <s v="Debit Card"/>
    <s v="Express"/>
    <s v="Yes"/>
    <x v="0"/>
    <n v="16"/>
    <s v="PayPal"/>
    <s v="Annually"/>
  </r>
  <r>
    <n v="338"/>
    <n v="32"/>
    <s v="Male"/>
    <s v="Sweater"/>
    <s v="Clothing"/>
    <n v="59"/>
    <s v="New Mexico"/>
    <s v="M"/>
    <s v="Cyan"/>
    <s v="Winter"/>
    <n v="4.3"/>
    <s v="Yes"/>
    <s v="Cash"/>
    <s v="2-Day Shipping"/>
    <s v="Yes"/>
    <x v="0"/>
    <n v="16"/>
    <s v="Bank Transfer"/>
    <s v="Annually"/>
  </r>
  <r>
    <n v="339"/>
    <n v="69"/>
    <s v="Male"/>
    <s v="Hoodie"/>
    <s v="Clothing"/>
    <n v="79"/>
    <s v="Massachusetts"/>
    <s v="M"/>
    <s v="Silver"/>
    <s v="Winter"/>
    <n v="3.5"/>
    <s v="Yes"/>
    <s v="Venmo"/>
    <s v="Express"/>
    <s v="Yes"/>
    <x v="0"/>
    <n v="16"/>
    <s v="Cash"/>
    <s v="Weekly"/>
  </r>
  <r>
    <n v="340"/>
    <n v="40"/>
    <s v="Male"/>
    <s v="Shorts"/>
    <s v="Clothing"/>
    <n v="33"/>
    <s v="Pennsylvania"/>
    <s v="M"/>
    <s v="Teal"/>
    <s v="Spring"/>
    <n v="3.8"/>
    <s v="Yes"/>
    <s v="Credit Card"/>
    <s v="2-Day Shipping"/>
    <s v="Yes"/>
    <x v="0"/>
    <n v="21"/>
    <s v="Credit Card"/>
    <s v="Every 3 Months"/>
  </r>
  <r>
    <n v="341"/>
    <n v="40"/>
    <s v="Male"/>
    <s v="Shorts"/>
    <s v="Clothing"/>
    <n v="47"/>
    <s v="New Jersey"/>
    <s v="L"/>
    <s v="Blue"/>
    <s v="Summer"/>
    <n v="3.5"/>
    <s v="Yes"/>
    <s v="Cash"/>
    <s v="Express"/>
    <s v="Yes"/>
    <x v="0"/>
    <n v="39"/>
    <s v="Venmo"/>
    <s v="Every 3 Months"/>
  </r>
  <r>
    <n v="342"/>
    <n v="20"/>
    <s v="Male"/>
    <s v="Hat"/>
    <s v="Accessories"/>
    <n v="20"/>
    <s v="Utah"/>
    <s v="S"/>
    <s v="Blue"/>
    <s v="Summer"/>
    <n v="4.5999999999999996"/>
    <s v="Yes"/>
    <s v="Credit Card"/>
    <s v="Store Pickup"/>
    <s v="Yes"/>
    <x v="0"/>
    <n v="40"/>
    <s v="Debit Card"/>
    <s v="Bi-Weekly"/>
  </r>
  <r>
    <n v="343"/>
    <n v="64"/>
    <s v="Male"/>
    <s v="Coat"/>
    <s v="Outerwear"/>
    <n v="36"/>
    <s v="Kentucky"/>
    <s v="M"/>
    <s v="Olive"/>
    <s v="Spring"/>
    <n v="2.6"/>
    <s v="Yes"/>
    <s v="Bank Transfer"/>
    <s v="Next Day Air"/>
    <s v="Yes"/>
    <x v="0"/>
    <n v="48"/>
    <s v="Credit Card"/>
    <s v="Every 3 Months"/>
  </r>
  <r>
    <n v="344"/>
    <n v="27"/>
    <s v="Male"/>
    <s v="Sandals"/>
    <s v="Footwear"/>
    <n v="39"/>
    <s v="Nebraska"/>
    <s v="M"/>
    <s v="Purple"/>
    <s v="Summer"/>
    <n v="4.4000000000000004"/>
    <s v="Yes"/>
    <s v="Cash"/>
    <s v="Next Day Air"/>
    <s v="Yes"/>
    <x v="0"/>
    <n v="26"/>
    <s v="Venmo"/>
    <s v="Monthly"/>
  </r>
  <r>
    <n v="345"/>
    <n v="24"/>
    <s v="Male"/>
    <s v="Skirt"/>
    <s v="Clothing"/>
    <n v="71"/>
    <s v="Virginia"/>
    <s v="M"/>
    <s v="Charcoal"/>
    <s v="Winter"/>
    <n v="4"/>
    <s v="Yes"/>
    <s v="PayPal"/>
    <s v="Standard"/>
    <s v="Yes"/>
    <x v="0"/>
    <n v="46"/>
    <s v="Debit Card"/>
    <s v="Monthly"/>
  </r>
  <r>
    <n v="346"/>
    <n v="48"/>
    <s v="Male"/>
    <s v="Shoes"/>
    <s v="Footwear"/>
    <n v="59"/>
    <s v="Wyoming"/>
    <s v="S"/>
    <s v="Olive"/>
    <s v="Winter"/>
    <n v="4.4000000000000004"/>
    <s v="Yes"/>
    <s v="Cash"/>
    <s v="Next Day Air"/>
    <s v="Yes"/>
    <x v="0"/>
    <n v="27"/>
    <s v="Bank Transfer"/>
    <s v="Annually"/>
  </r>
  <r>
    <n v="347"/>
    <n v="49"/>
    <s v="Male"/>
    <s v="Jeans"/>
    <s v="Clothing"/>
    <n v="50"/>
    <s v="New Mexico"/>
    <s v="L"/>
    <s v="Violet"/>
    <s v="Spring"/>
    <n v="4.7"/>
    <s v="Yes"/>
    <s v="Credit Card"/>
    <s v="Next Day Air"/>
    <s v="Yes"/>
    <x v="0"/>
    <n v="5"/>
    <s v="Cash"/>
    <s v="Weekly"/>
  </r>
  <r>
    <n v="348"/>
    <n v="36"/>
    <s v="Male"/>
    <s v="Sandals"/>
    <s v="Footwear"/>
    <n v="41"/>
    <s v="Oregon"/>
    <s v="L"/>
    <s v="Red"/>
    <s v="Fall"/>
    <n v="3.9"/>
    <s v="Yes"/>
    <s v="Credit Card"/>
    <s v="Store Pickup"/>
    <s v="Yes"/>
    <x v="0"/>
    <n v="43"/>
    <s v="PayPal"/>
    <s v="Fortnightly"/>
  </r>
  <r>
    <n v="349"/>
    <n v="56"/>
    <s v="Male"/>
    <s v="Blouse"/>
    <s v="Clothing"/>
    <n v="59"/>
    <s v="South Carolina"/>
    <s v="M"/>
    <s v="Beige"/>
    <s v="Fall"/>
    <n v="2.7"/>
    <s v="Yes"/>
    <s v="Bank Transfer"/>
    <s v="Free Shipping"/>
    <s v="Yes"/>
    <x v="0"/>
    <n v="17"/>
    <s v="PayPal"/>
    <s v="Fortnightly"/>
  </r>
  <r>
    <n v="350"/>
    <n v="37"/>
    <s v="Male"/>
    <s v="Hat"/>
    <s v="Accessories"/>
    <n v="87"/>
    <s v="Arizona"/>
    <s v="M"/>
    <s v="Green"/>
    <s v="Winter"/>
    <n v="3.7"/>
    <s v="Yes"/>
    <s v="Cash"/>
    <s v="2-Day Shipping"/>
    <s v="Yes"/>
    <x v="0"/>
    <n v="3"/>
    <s v="Bank Transfer"/>
    <s v="Bi-Weekly"/>
  </r>
  <r>
    <n v="351"/>
    <n v="42"/>
    <s v="Male"/>
    <s v="Sweater"/>
    <s v="Clothing"/>
    <n v="68"/>
    <s v="Kentucky"/>
    <s v="M"/>
    <s v="Violet"/>
    <s v="Spring"/>
    <n v="2.6"/>
    <s v="Yes"/>
    <s v="Venmo"/>
    <s v="2-Day Shipping"/>
    <s v="Yes"/>
    <x v="0"/>
    <n v="47"/>
    <s v="Bank Transfer"/>
    <s v="Fortnightly"/>
  </r>
  <r>
    <n v="352"/>
    <n v="28"/>
    <s v="Male"/>
    <s v="Skirt"/>
    <s v="Clothing"/>
    <n v="90"/>
    <s v="New York"/>
    <s v="M"/>
    <s v="Teal"/>
    <s v="Winter"/>
    <n v="3.9"/>
    <s v="Yes"/>
    <s v="Cash"/>
    <s v="Standard"/>
    <s v="Yes"/>
    <x v="0"/>
    <n v="24"/>
    <s v="Debit Card"/>
    <s v="Bi-Weekly"/>
  </r>
  <r>
    <n v="353"/>
    <n v="27"/>
    <s v="Male"/>
    <s v="Jeans"/>
    <s v="Clothing"/>
    <n v="71"/>
    <s v="Texas"/>
    <s v="XL"/>
    <s v="Yellow"/>
    <s v="Fall"/>
    <n v="4.9000000000000004"/>
    <s v="Yes"/>
    <s v="Venmo"/>
    <s v="Next Day Air"/>
    <s v="Yes"/>
    <x v="0"/>
    <n v="12"/>
    <s v="Cash"/>
    <s v="Every 3 Months"/>
  </r>
  <r>
    <n v="354"/>
    <n v="63"/>
    <s v="Male"/>
    <s v="Sneakers"/>
    <s v="Footwear"/>
    <n v="64"/>
    <s v="Missouri"/>
    <s v="L"/>
    <s v="Yellow"/>
    <s v="Fall"/>
    <n v="4.0999999999999996"/>
    <s v="Yes"/>
    <s v="Credit Card"/>
    <s v="Store Pickup"/>
    <s v="Yes"/>
    <x v="0"/>
    <n v="35"/>
    <s v="Debit Card"/>
    <s v="Monthly"/>
  </r>
  <r>
    <n v="355"/>
    <n v="58"/>
    <s v="Male"/>
    <s v="Jewelry"/>
    <s v="Accessories"/>
    <n v="76"/>
    <s v="Pennsylvania"/>
    <s v="S"/>
    <s v="Olive"/>
    <s v="Fall"/>
    <n v="3"/>
    <s v="Yes"/>
    <s v="PayPal"/>
    <s v="Free Shipping"/>
    <s v="Yes"/>
    <x v="0"/>
    <n v="42"/>
    <s v="Venmo"/>
    <s v="Weekly"/>
  </r>
  <r>
    <n v="356"/>
    <n v="37"/>
    <s v="Male"/>
    <s v="Jewelry"/>
    <s v="Accessories"/>
    <n v="42"/>
    <s v="Oregon"/>
    <s v="XL"/>
    <s v="Magenta"/>
    <s v="Fall"/>
    <n v="4.0999999999999996"/>
    <s v="Yes"/>
    <s v="Credit Card"/>
    <s v="2-Day Shipping"/>
    <s v="Yes"/>
    <x v="0"/>
    <n v="1"/>
    <s v="PayPal"/>
    <s v="Every 3 Months"/>
  </r>
  <r>
    <n v="357"/>
    <n v="56"/>
    <s v="Male"/>
    <s v="Pants"/>
    <s v="Clothing"/>
    <n v="80"/>
    <s v="Nevada"/>
    <s v="L"/>
    <s v="Black"/>
    <s v="Spring"/>
    <n v="3.8"/>
    <s v="Yes"/>
    <s v="Debit Card"/>
    <s v="Standard"/>
    <s v="Yes"/>
    <x v="0"/>
    <n v="27"/>
    <s v="Cash"/>
    <s v="Weekly"/>
  </r>
  <r>
    <n v="358"/>
    <n v="18"/>
    <s v="Male"/>
    <s v="Belt"/>
    <s v="Accessories"/>
    <n v="56"/>
    <s v="Arkansas"/>
    <s v="M"/>
    <s v="Olive"/>
    <s v="Spring"/>
    <n v="4"/>
    <s v="Yes"/>
    <s v="Bank Transfer"/>
    <s v="Standard"/>
    <s v="Yes"/>
    <x v="0"/>
    <n v="16"/>
    <s v="Credit Card"/>
    <s v="Bi-Weekly"/>
  </r>
  <r>
    <n v="359"/>
    <n v="48"/>
    <s v="Male"/>
    <s v="Hat"/>
    <s v="Accessories"/>
    <n v="25"/>
    <s v="Minnesota"/>
    <s v="XL"/>
    <s v="Magenta"/>
    <s v="Summer"/>
    <n v="3.6"/>
    <s v="Yes"/>
    <s v="Debit Card"/>
    <s v="Express"/>
    <s v="Yes"/>
    <x v="0"/>
    <n v="36"/>
    <s v="Credit Card"/>
    <s v="Every 3 Months"/>
  </r>
  <r>
    <n v="360"/>
    <n v="31"/>
    <s v="Male"/>
    <s v="Sneakers"/>
    <s v="Footwear"/>
    <n v="74"/>
    <s v="Georgia"/>
    <s v="M"/>
    <s v="Olive"/>
    <s v="Winter"/>
    <n v="3"/>
    <s v="Yes"/>
    <s v="Debit Card"/>
    <s v="Store Pickup"/>
    <s v="Yes"/>
    <x v="0"/>
    <n v="30"/>
    <s v="Credit Card"/>
    <s v="Every 3 Months"/>
  </r>
  <r>
    <n v="361"/>
    <n v="51"/>
    <s v="Male"/>
    <s v="Pants"/>
    <s v="Clothing"/>
    <n v="30"/>
    <s v="Rhode Island"/>
    <s v="M"/>
    <s v="Teal"/>
    <s v="Summer"/>
    <n v="3"/>
    <s v="Yes"/>
    <s v="Bank Transfer"/>
    <s v="Standard"/>
    <s v="Yes"/>
    <x v="0"/>
    <n v="18"/>
    <s v="Debit Card"/>
    <s v="Fortnightly"/>
  </r>
  <r>
    <n v="362"/>
    <n v="65"/>
    <s v="Male"/>
    <s v="T-shirt"/>
    <s v="Clothing"/>
    <n v="96"/>
    <s v="Nevada"/>
    <s v="M"/>
    <s v="White"/>
    <s v="Spring"/>
    <n v="2.6"/>
    <s v="Yes"/>
    <s v="Bank Transfer"/>
    <s v="Free Shipping"/>
    <s v="Yes"/>
    <x v="0"/>
    <n v="45"/>
    <s v="Cash"/>
    <s v="Annually"/>
  </r>
  <r>
    <n v="363"/>
    <n v="53"/>
    <s v="Male"/>
    <s v="Sneakers"/>
    <s v="Footwear"/>
    <n v="64"/>
    <s v="Texas"/>
    <s v="M"/>
    <s v="Charcoal"/>
    <s v="Fall"/>
    <n v="3.4"/>
    <s v="Yes"/>
    <s v="Cash"/>
    <s v="Free Shipping"/>
    <s v="Yes"/>
    <x v="0"/>
    <n v="1"/>
    <s v="Venmo"/>
    <s v="Fortnightly"/>
  </r>
  <r>
    <n v="364"/>
    <n v="55"/>
    <s v="Male"/>
    <s v="Shorts"/>
    <s v="Clothing"/>
    <n v="88"/>
    <s v="Florida"/>
    <s v="L"/>
    <s v="Yellow"/>
    <s v="Winter"/>
    <n v="3.1"/>
    <s v="Yes"/>
    <s v="Cash"/>
    <s v="Free Shipping"/>
    <s v="Yes"/>
    <x v="0"/>
    <n v="42"/>
    <s v="Bank Transfer"/>
    <s v="Fortnightly"/>
  </r>
  <r>
    <n v="365"/>
    <n v="62"/>
    <s v="Male"/>
    <s v="Shoes"/>
    <s v="Footwear"/>
    <n v="88"/>
    <s v="North Dakota"/>
    <s v="L"/>
    <s v="Charcoal"/>
    <s v="Summer"/>
    <n v="3"/>
    <s v="Yes"/>
    <s v="Debit Card"/>
    <s v="Free Shipping"/>
    <s v="Yes"/>
    <x v="0"/>
    <n v="7"/>
    <s v="Venmo"/>
    <s v="Every 3 Months"/>
  </r>
  <r>
    <n v="366"/>
    <n v="55"/>
    <s v="Male"/>
    <s v="Gloves"/>
    <s v="Accessories"/>
    <n v="88"/>
    <s v="West Virginia"/>
    <s v="XL"/>
    <s v="Gray"/>
    <s v="Summer"/>
    <n v="3.7"/>
    <s v="Yes"/>
    <s v="PayPal"/>
    <s v="Standard"/>
    <s v="Yes"/>
    <x v="0"/>
    <n v="50"/>
    <s v="PayPal"/>
    <s v="Quarterly"/>
  </r>
  <r>
    <n v="367"/>
    <n v="64"/>
    <s v="Male"/>
    <s v="Socks"/>
    <s v="Clothing"/>
    <n v="36"/>
    <s v="Nebraska"/>
    <s v="M"/>
    <s v="Turquoise"/>
    <s v="Spring"/>
    <n v="3.5"/>
    <s v="Yes"/>
    <s v="Bank Transfer"/>
    <s v="Store Pickup"/>
    <s v="Yes"/>
    <x v="0"/>
    <n v="37"/>
    <s v="Venmo"/>
    <s v="Fortnightly"/>
  </r>
  <r>
    <n v="368"/>
    <n v="52"/>
    <s v="Male"/>
    <s v="Dress"/>
    <s v="Clothing"/>
    <n v="40"/>
    <s v="Tennessee"/>
    <s v="XL"/>
    <s v="Cyan"/>
    <s v="Spring"/>
    <n v="2.8"/>
    <s v="Yes"/>
    <s v="Credit Card"/>
    <s v="Store Pickup"/>
    <s v="Yes"/>
    <x v="0"/>
    <n v="18"/>
    <s v="Bank Transfer"/>
    <s v="Monthly"/>
  </r>
  <r>
    <n v="369"/>
    <n v="24"/>
    <s v="Male"/>
    <s v="Handbag"/>
    <s v="Accessories"/>
    <n v="39"/>
    <s v="Oklahoma"/>
    <s v="M"/>
    <s v="Charcoal"/>
    <s v="Spring"/>
    <n v="4.5"/>
    <s v="Yes"/>
    <s v="Venmo"/>
    <s v="Standard"/>
    <s v="Yes"/>
    <x v="0"/>
    <n v="29"/>
    <s v="Cash"/>
    <s v="Monthly"/>
  </r>
  <r>
    <n v="370"/>
    <n v="38"/>
    <s v="Male"/>
    <s v="Belt"/>
    <s v="Accessories"/>
    <n v="40"/>
    <s v="Wisconsin"/>
    <s v="M"/>
    <s v="Silver"/>
    <s v="Summer"/>
    <n v="3.3"/>
    <s v="Yes"/>
    <s v="Cash"/>
    <s v="Store Pickup"/>
    <s v="Yes"/>
    <x v="0"/>
    <n v="45"/>
    <s v="PayPal"/>
    <s v="Quarterly"/>
  </r>
  <r>
    <n v="371"/>
    <n v="59"/>
    <s v="Male"/>
    <s v="Scarf"/>
    <s v="Accessories"/>
    <n v="34"/>
    <s v="Oregon"/>
    <s v="M"/>
    <s v="Olive"/>
    <s v="Winter"/>
    <n v="3.4"/>
    <s v="Yes"/>
    <s v="Credit Card"/>
    <s v="Express"/>
    <s v="Yes"/>
    <x v="0"/>
    <n v="13"/>
    <s v="PayPal"/>
    <s v="Weekly"/>
  </r>
  <r>
    <n v="372"/>
    <n v="27"/>
    <s v="Male"/>
    <s v="Sneakers"/>
    <s v="Footwear"/>
    <n v="83"/>
    <s v="North Carolina"/>
    <s v="S"/>
    <s v="Pink"/>
    <s v="Winter"/>
    <n v="3.2"/>
    <s v="Yes"/>
    <s v="Bank Transfer"/>
    <s v="2-Day Shipping"/>
    <s v="Yes"/>
    <x v="0"/>
    <n v="47"/>
    <s v="PayPal"/>
    <s v="Monthly"/>
  </r>
  <r>
    <n v="373"/>
    <n v="24"/>
    <s v="Male"/>
    <s v="Sweater"/>
    <s v="Clothing"/>
    <n v="85"/>
    <s v="Pennsylvania"/>
    <s v="L"/>
    <s v="Orange"/>
    <s v="Summer"/>
    <n v="3.7"/>
    <s v="Yes"/>
    <s v="Credit Card"/>
    <s v="Standard"/>
    <s v="Yes"/>
    <x v="0"/>
    <n v="7"/>
    <s v="Debit Card"/>
    <s v="Weekly"/>
  </r>
  <r>
    <n v="374"/>
    <n v="23"/>
    <s v="Male"/>
    <s v="Coat"/>
    <s v="Outerwear"/>
    <n v="27"/>
    <s v="North Dakota"/>
    <s v="L"/>
    <s v="White"/>
    <s v="Summer"/>
    <n v="4.5999999999999996"/>
    <s v="Yes"/>
    <s v="Bank Transfer"/>
    <s v="Express"/>
    <s v="Yes"/>
    <x v="0"/>
    <n v="11"/>
    <s v="Venmo"/>
    <s v="Bi-Weekly"/>
  </r>
  <r>
    <n v="375"/>
    <n v="69"/>
    <s v="Male"/>
    <s v="Jewelry"/>
    <s v="Accessories"/>
    <n v="78"/>
    <s v="Ohio"/>
    <s v="S"/>
    <s v="Purple"/>
    <s v="Spring"/>
    <n v="5"/>
    <s v="Yes"/>
    <s v="Bank Transfer"/>
    <s v="Store Pickup"/>
    <s v="Yes"/>
    <x v="0"/>
    <n v="39"/>
    <s v="Bank Transfer"/>
    <s v="Monthly"/>
  </r>
  <r>
    <n v="376"/>
    <n v="59"/>
    <s v="Male"/>
    <s v="Sunglasses"/>
    <s v="Accessories"/>
    <n v="32"/>
    <s v="Oklahoma"/>
    <s v="M"/>
    <s v="Olive"/>
    <s v="Summer"/>
    <n v="4.4000000000000004"/>
    <s v="Yes"/>
    <s v="Debit Card"/>
    <s v="Standard"/>
    <s v="Yes"/>
    <x v="0"/>
    <n v="6"/>
    <s v="Debit Card"/>
    <s v="Quarterly"/>
  </r>
  <r>
    <n v="377"/>
    <n v="51"/>
    <s v="Male"/>
    <s v="Shoes"/>
    <s v="Footwear"/>
    <n v="51"/>
    <s v="South Carolina"/>
    <s v="S"/>
    <s v="Gray"/>
    <s v="Fall"/>
    <n v="4.9000000000000004"/>
    <s v="Yes"/>
    <s v="PayPal"/>
    <s v="Express"/>
    <s v="Yes"/>
    <x v="0"/>
    <n v="2"/>
    <s v="Venmo"/>
    <s v="Bi-Weekly"/>
  </r>
  <r>
    <n v="378"/>
    <n v="63"/>
    <s v="Male"/>
    <s v="Scarf"/>
    <s v="Accessories"/>
    <n v="32"/>
    <s v="Maine"/>
    <s v="M"/>
    <s v="Silver"/>
    <s v="Spring"/>
    <n v="4.0999999999999996"/>
    <s v="Yes"/>
    <s v="Debit Card"/>
    <s v="Standard"/>
    <s v="Yes"/>
    <x v="0"/>
    <n v="39"/>
    <s v="Credit Card"/>
    <s v="Every 3 Months"/>
  </r>
  <r>
    <n v="379"/>
    <n v="54"/>
    <s v="Male"/>
    <s v="Dress"/>
    <s v="Clothing"/>
    <n v="62"/>
    <s v="Nevada"/>
    <s v="L"/>
    <s v="Orange"/>
    <s v="Winter"/>
    <n v="4.9000000000000004"/>
    <s v="Yes"/>
    <s v="Cash"/>
    <s v="Next Day Air"/>
    <s v="Yes"/>
    <x v="0"/>
    <n v="23"/>
    <s v="Credit Card"/>
    <s v="Monthly"/>
  </r>
  <r>
    <n v="380"/>
    <n v="32"/>
    <s v="Male"/>
    <s v="T-shirt"/>
    <s v="Clothing"/>
    <n v="29"/>
    <s v="Montana"/>
    <s v="S"/>
    <s v="Magenta"/>
    <s v="Fall"/>
    <n v="4.7"/>
    <s v="Yes"/>
    <s v="Debit Card"/>
    <s v="2-Day Shipping"/>
    <s v="Yes"/>
    <x v="0"/>
    <n v="46"/>
    <s v="Debit Card"/>
    <s v="Bi-Weekly"/>
  </r>
  <r>
    <n v="381"/>
    <n v="39"/>
    <s v="Male"/>
    <s v="Backpack"/>
    <s v="Accessories"/>
    <n v="69"/>
    <s v="New Hampshire"/>
    <s v="XL"/>
    <s v="Beige"/>
    <s v="Fall"/>
    <n v="3"/>
    <s v="Yes"/>
    <s v="PayPal"/>
    <s v="Store Pickup"/>
    <s v="Yes"/>
    <x v="0"/>
    <n v="19"/>
    <s v="Bank Transfer"/>
    <s v="Weekly"/>
  </r>
  <r>
    <n v="382"/>
    <n v="66"/>
    <s v="Male"/>
    <s v="Jewelry"/>
    <s v="Accessories"/>
    <n v="25"/>
    <s v="Maine"/>
    <s v="L"/>
    <s v="Lavender"/>
    <s v="Winter"/>
    <n v="3.4"/>
    <s v="Yes"/>
    <s v="Debit Card"/>
    <s v="Store Pickup"/>
    <s v="Yes"/>
    <x v="0"/>
    <n v="3"/>
    <s v="Credit Card"/>
    <s v="Every 3 Months"/>
  </r>
  <r>
    <n v="383"/>
    <n v="28"/>
    <s v="Male"/>
    <s v="Jeans"/>
    <s v="Clothing"/>
    <n v="76"/>
    <s v="California"/>
    <s v="M"/>
    <s v="Peach"/>
    <s v="Winter"/>
    <n v="3.2"/>
    <s v="Yes"/>
    <s v="PayPal"/>
    <s v="Store Pickup"/>
    <s v="Yes"/>
    <x v="0"/>
    <n v="47"/>
    <s v="PayPal"/>
    <s v="Quarterly"/>
  </r>
  <r>
    <n v="384"/>
    <n v="50"/>
    <s v="Male"/>
    <s v="Sunglasses"/>
    <s v="Accessories"/>
    <n v="77"/>
    <s v="West Virginia"/>
    <s v="S"/>
    <s v="Magenta"/>
    <s v="Fall"/>
    <n v="2.9"/>
    <s v="Yes"/>
    <s v="Credit Card"/>
    <s v="Standard"/>
    <s v="Yes"/>
    <x v="0"/>
    <n v="6"/>
    <s v="PayPal"/>
    <s v="Quarterly"/>
  </r>
  <r>
    <n v="385"/>
    <n v="70"/>
    <s v="Male"/>
    <s v="Sweater"/>
    <s v="Clothing"/>
    <n v="33"/>
    <s v="California"/>
    <s v="M"/>
    <s v="Beige"/>
    <s v="Fall"/>
    <n v="4.5"/>
    <s v="Yes"/>
    <s v="Credit Card"/>
    <s v="2-Day Shipping"/>
    <s v="Yes"/>
    <x v="0"/>
    <n v="6"/>
    <s v="Venmo"/>
    <s v="Annually"/>
  </r>
  <r>
    <n v="386"/>
    <n v="67"/>
    <s v="Male"/>
    <s v="Shorts"/>
    <s v="Clothing"/>
    <n v="93"/>
    <s v="West Virginia"/>
    <s v="S"/>
    <s v="Yellow"/>
    <s v="Fall"/>
    <n v="2.7"/>
    <s v="Yes"/>
    <s v="Credit Card"/>
    <s v="Next Day Air"/>
    <s v="Yes"/>
    <x v="0"/>
    <n v="12"/>
    <s v="Credit Card"/>
    <s v="Bi-Weekly"/>
  </r>
  <r>
    <n v="387"/>
    <n v="64"/>
    <s v="Male"/>
    <s v="Jewelry"/>
    <s v="Accessories"/>
    <n v="39"/>
    <s v="Louisiana"/>
    <s v="L"/>
    <s v="Brown"/>
    <s v="Spring"/>
    <n v="3.4"/>
    <s v="Yes"/>
    <s v="Cash"/>
    <s v="Express"/>
    <s v="Yes"/>
    <x v="0"/>
    <n v="40"/>
    <s v="PayPal"/>
    <s v="Quarterly"/>
  </r>
  <r>
    <n v="388"/>
    <n v="45"/>
    <s v="Male"/>
    <s v="Coat"/>
    <s v="Outerwear"/>
    <n v="93"/>
    <s v="Georgia"/>
    <s v="L"/>
    <s v="Silver"/>
    <s v="Summer"/>
    <n v="4.5999999999999996"/>
    <s v="Yes"/>
    <s v="Cash"/>
    <s v="Store Pickup"/>
    <s v="Yes"/>
    <x v="0"/>
    <n v="38"/>
    <s v="PayPal"/>
    <s v="Fortnightly"/>
  </r>
  <r>
    <n v="389"/>
    <n v="22"/>
    <s v="Male"/>
    <s v="Handbag"/>
    <s v="Accessories"/>
    <n v="82"/>
    <s v="Washington"/>
    <s v="M"/>
    <s v="Orange"/>
    <s v="Summer"/>
    <n v="2.7"/>
    <s v="Yes"/>
    <s v="Credit Card"/>
    <s v="Store Pickup"/>
    <s v="Yes"/>
    <x v="0"/>
    <n v="10"/>
    <s v="PayPal"/>
    <s v="Quarterly"/>
  </r>
  <r>
    <n v="390"/>
    <n v="27"/>
    <s v="Male"/>
    <s v="Boots"/>
    <s v="Footwear"/>
    <n v="42"/>
    <s v="Virginia"/>
    <s v="L"/>
    <s v="Purple"/>
    <s v="Spring"/>
    <n v="4.2"/>
    <s v="Yes"/>
    <s v="Venmo"/>
    <s v="Standard"/>
    <s v="Yes"/>
    <x v="0"/>
    <n v="28"/>
    <s v="Bank Transfer"/>
    <s v="Monthly"/>
  </r>
  <r>
    <n v="391"/>
    <n v="25"/>
    <s v="Male"/>
    <s v="Gloves"/>
    <s v="Accessories"/>
    <n v="71"/>
    <s v="Indiana"/>
    <s v="M"/>
    <s v="Indigo"/>
    <s v="Winter"/>
    <n v="3.2"/>
    <s v="Yes"/>
    <s v="Debit Card"/>
    <s v="2-Day Shipping"/>
    <s v="Yes"/>
    <x v="0"/>
    <n v="19"/>
    <s v="PayPal"/>
    <s v="Annually"/>
  </r>
  <r>
    <n v="392"/>
    <n v="37"/>
    <s v="Male"/>
    <s v="Sweater"/>
    <s v="Clothing"/>
    <n v="86"/>
    <s v="Minnesota"/>
    <s v="L"/>
    <s v="Gray"/>
    <s v="Spring"/>
    <n v="4.8"/>
    <s v="Yes"/>
    <s v="Cash"/>
    <s v="Standard"/>
    <s v="Yes"/>
    <x v="0"/>
    <n v="25"/>
    <s v="Cash"/>
    <s v="Fortnightly"/>
  </r>
  <r>
    <n v="393"/>
    <n v="26"/>
    <s v="Male"/>
    <s v="T-shirt"/>
    <s v="Clothing"/>
    <n v="82"/>
    <s v="Idaho"/>
    <s v="XL"/>
    <s v="Black"/>
    <s v="Spring"/>
    <n v="3.3"/>
    <s v="Yes"/>
    <s v="PayPal"/>
    <s v="Next Day Air"/>
    <s v="Yes"/>
    <x v="0"/>
    <n v="38"/>
    <s v="Credit Card"/>
    <s v="Annually"/>
  </r>
  <r>
    <n v="394"/>
    <n v="33"/>
    <s v="Male"/>
    <s v="Shoes"/>
    <s v="Footwear"/>
    <n v="65"/>
    <s v="Vermont"/>
    <s v="L"/>
    <s v="Maroon"/>
    <s v="Fall"/>
    <n v="4.2"/>
    <s v="Yes"/>
    <s v="Credit Card"/>
    <s v="Standard"/>
    <s v="Yes"/>
    <x v="0"/>
    <n v="6"/>
    <s v="PayPal"/>
    <s v="Fortnightly"/>
  </r>
  <r>
    <n v="395"/>
    <n v="43"/>
    <s v="Male"/>
    <s v="Scarf"/>
    <s v="Accessories"/>
    <n v="29"/>
    <s v="North Dakota"/>
    <s v="M"/>
    <s v="Beige"/>
    <s v="Spring"/>
    <n v="4.8"/>
    <s v="Yes"/>
    <s v="PayPal"/>
    <s v="Store Pickup"/>
    <s v="Yes"/>
    <x v="0"/>
    <n v="7"/>
    <s v="Debit Card"/>
    <s v="Bi-Weekly"/>
  </r>
  <r>
    <n v="396"/>
    <n v="37"/>
    <s v="Male"/>
    <s v="Sneakers"/>
    <s v="Footwear"/>
    <n v="65"/>
    <s v="Rhode Island"/>
    <s v="L"/>
    <s v="Brown"/>
    <s v="Winter"/>
    <n v="4.9000000000000004"/>
    <s v="Yes"/>
    <s v="Cash"/>
    <s v="Store Pickup"/>
    <s v="Yes"/>
    <x v="0"/>
    <n v="2"/>
    <s v="PayPal"/>
    <s v="Annually"/>
  </r>
  <r>
    <n v="397"/>
    <n v="46"/>
    <s v="Male"/>
    <s v="Dress"/>
    <s v="Clothing"/>
    <n v="88"/>
    <s v="South Carolina"/>
    <s v="S"/>
    <s v="Black"/>
    <s v="Fall"/>
    <n v="3.9"/>
    <s v="Yes"/>
    <s v="Bank Transfer"/>
    <s v="Standard"/>
    <s v="Yes"/>
    <x v="0"/>
    <n v="24"/>
    <s v="Bank Transfer"/>
    <s v="Annually"/>
  </r>
  <r>
    <n v="398"/>
    <n v="22"/>
    <s v="Male"/>
    <s v="Belt"/>
    <s v="Accessories"/>
    <n v="46"/>
    <s v="Mississippi"/>
    <s v="M"/>
    <s v="Indigo"/>
    <s v="Fall"/>
    <n v="3"/>
    <s v="Yes"/>
    <s v="Venmo"/>
    <s v="Free Shipping"/>
    <s v="Yes"/>
    <x v="0"/>
    <n v="26"/>
    <s v="Cash"/>
    <s v="Annually"/>
  </r>
  <r>
    <n v="399"/>
    <n v="20"/>
    <s v="Male"/>
    <s v="Boots"/>
    <s v="Footwear"/>
    <n v="67"/>
    <s v="Montana"/>
    <s v="S"/>
    <s v="Silver"/>
    <s v="Winter"/>
    <n v="4.5999999999999996"/>
    <s v="Yes"/>
    <s v="PayPal"/>
    <s v="Free Shipping"/>
    <s v="Yes"/>
    <x v="0"/>
    <n v="25"/>
    <s v="Debit Card"/>
    <s v="Every 3 Months"/>
  </r>
  <r>
    <n v="400"/>
    <n v="60"/>
    <s v="Male"/>
    <s v="Scarf"/>
    <s v="Accessories"/>
    <n v="35"/>
    <s v="Idaho"/>
    <s v="L"/>
    <s v="Blue"/>
    <s v="Fall"/>
    <n v="3.5"/>
    <s v="Yes"/>
    <s v="Credit Card"/>
    <s v="2-Day Shipping"/>
    <s v="Yes"/>
    <x v="0"/>
    <n v="10"/>
    <s v="Debit Card"/>
    <s v="Monthly"/>
  </r>
  <r>
    <n v="401"/>
    <n v="39"/>
    <s v="Male"/>
    <s v="Boots"/>
    <s v="Footwear"/>
    <n v="66"/>
    <s v="Utah"/>
    <s v="M"/>
    <s v="Green"/>
    <s v="Winter"/>
    <n v="4.8"/>
    <s v="Yes"/>
    <s v="Venmo"/>
    <s v="Free Shipping"/>
    <s v="Yes"/>
    <x v="0"/>
    <n v="14"/>
    <s v="PayPal"/>
    <s v="Fortnightly"/>
  </r>
  <r>
    <n v="402"/>
    <n v="43"/>
    <s v="Male"/>
    <s v="T-shirt"/>
    <s v="Clothing"/>
    <n v="91"/>
    <s v="Oklahoma"/>
    <s v="L"/>
    <s v="Orange"/>
    <s v="Fall"/>
    <n v="4.8"/>
    <s v="Yes"/>
    <s v="Bank Transfer"/>
    <s v="Standard"/>
    <s v="Yes"/>
    <x v="0"/>
    <n v="21"/>
    <s v="Cash"/>
    <s v="Quarterly"/>
  </r>
  <r>
    <n v="403"/>
    <n v="31"/>
    <s v="Male"/>
    <s v="Backpack"/>
    <s v="Accessories"/>
    <n v="78"/>
    <s v="California"/>
    <s v="L"/>
    <s v="Cyan"/>
    <s v="Fall"/>
    <n v="3"/>
    <s v="Yes"/>
    <s v="PayPal"/>
    <s v="Express"/>
    <s v="Yes"/>
    <x v="0"/>
    <n v="26"/>
    <s v="PayPal"/>
    <s v="Monthly"/>
  </r>
  <r>
    <n v="404"/>
    <n v="19"/>
    <s v="Male"/>
    <s v="Sneakers"/>
    <s v="Footwear"/>
    <n v="45"/>
    <s v="Nevada"/>
    <s v="M"/>
    <s v="Orange"/>
    <s v="Winter"/>
    <n v="4.5"/>
    <s v="Yes"/>
    <s v="Credit Card"/>
    <s v="Next Day Air"/>
    <s v="Yes"/>
    <x v="0"/>
    <n v="12"/>
    <s v="Bank Transfer"/>
    <s v="Annually"/>
  </r>
  <r>
    <n v="405"/>
    <n v="35"/>
    <s v="Male"/>
    <s v="T-shirt"/>
    <s v="Clothing"/>
    <n v="93"/>
    <s v="Delaware"/>
    <s v="M"/>
    <s v="Indigo"/>
    <s v="Spring"/>
    <n v="4.8"/>
    <s v="Yes"/>
    <s v="Credit Card"/>
    <s v="Store Pickup"/>
    <s v="Yes"/>
    <x v="0"/>
    <n v="11"/>
    <s v="Credit Card"/>
    <s v="Monthly"/>
  </r>
  <r>
    <n v="406"/>
    <n v="41"/>
    <s v="Male"/>
    <s v="Jeans"/>
    <s v="Clothing"/>
    <n v="74"/>
    <s v="South Carolina"/>
    <s v="S"/>
    <s v="Silver"/>
    <s v="Summer"/>
    <n v="3.8"/>
    <s v="Yes"/>
    <s v="Debit Card"/>
    <s v="Standard"/>
    <s v="Yes"/>
    <x v="0"/>
    <n v="15"/>
    <s v="Cash"/>
    <s v="Annually"/>
  </r>
  <r>
    <n v="407"/>
    <n v="52"/>
    <s v="Male"/>
    <s v="Gloves"/>
    <s v="Accessories"/>
    <n v="55"/>
    <s v="Maryland"/>
    <s v="M"/>
    <s v="Peach"/>
    <s v="Spring"/>
    <n v="4.5999999999999996"/>
    <s v="Yes"/>
    <s v="Debit Card"/>
    <s v="Express"/>
    <s v="Yes"/>
    <x v="0"/>
    <n v="13"/>
    <s v="Cash"/>
    <s v="Monthly"/>
  </r>
  <r>
    <n v="408"/>
    <n v="45"/>
    <s v="Male"/>
    <s v="Hoodie"/>
    <s v="Clothing"/>
    <n v="76"/>
    <s v="North Carolina"/>
    <s v="XL"/>
    <s v="Teal"/>
    <s v="Spring"/>
    <n v="3.1"/>
    <s v="Yes"/>
    <s v="Debit Card"/>
    <s v="Next Day Air"/>
    <s v="Yes"/>
    <x v="0"/>
    <n v="5"/>
    <s v="Credit Card"/>
    <s v="Bi-Weekly"/>
  </r>
  <r>
    <n v="409"/>
    <n v="34"/>
    <s v="Male"/>
    <s v="Sneakers"/>
    <s v="Footwear"/>
    <n v="66"/>
    <s v="Alabama"/>
    <s v="L"/>
    <s v="White"/>
    <s v="Spring"/>
    <n v="3.4"/>
    <s v="Yes"/>
    <s v="Credit Card"/>
    <s v="Express"/>
    <s v="Yes"/>
    <x v="0"/>
    <n v="36"/>
    <s v="Cash"/>
    <s v="Fortnightly"/>
  </r>
  <r>
    <n v="410"/>
    <n v="35"/>
    <s v="Male"/>
    <s v="Shorts"/>
    <s v="Clothing"/>
    <n v="51"/>
    <s v="Minnesota"/>
    <s v="M"/>
    <s v="Brown"/>
    <s v="Winter"/>
    <n v="3.3"/>
    <s v="Yes"/>
    <s v="Debit Card"/>
    <s v="2-Day Shipping"/>
    <s v="Yes"/>
    <x v="0"/>
    <n v="32"/>
    <s v="Bank Transfer"/>
    <s v="Monthly"/>
  </r>
  <r>
    <n v="411"/>
    <n v="29"/>
    <s v="Male"/>
    <s v="Sweater"/>
    <s v="Clothing"/>
    <n v="26"/>
    <s v="Virginia"/>
    <s v="L"/>
    <s v="Lavender"/>
    <s v="Spring"/>
    <n v="4.8"/>
    <s v="Yes"/>
    <s v="Debit Card"/>
    <s v="2-Day Shipping"/>
    <s v="Yes"/>
    <x v="0"/>
    <n v="1"/>
    <s v="Credit Card"/>
    <s v="Quarterly"/>
  </r>
  <r>
    <n v="412"/>
    <n v="59"/>
    <s v="Male"/>
    <s v="Jeans"/>
    <s v="Clothing"/>
    <n v="29"/>
    <s v="Michigan"/>
    <s v="M"/>
    <s v="Indigo"/>
    <s v="Summer"/>
    <n v="2.8"/>
    <s v="Yes"/>
    <s v="Cash"/>
    <s v="Express"/>
    <s v="Yes"/>
    <x v="0"/>
    <n v="15"/>
    <s v="PayPal"/>
    <s v="Annually"/>
  </r>
  <r>
    <n v="413"/>
    <n v="24"/>
    <s v="Male"/>
    <s v="Jacket"/>
    <s v="Outerwear"/>
    <n v="74"/>
    <s v="Maine"/>
    <s v="M"/>
    <s v="Yellow"/>
    <s v="Summer"/>
    <n v="3.1"/>
    <s v="Yes"/>
    <s v="Venmo"/>
    <s v="Store Pickup"/>
    <s v="Yes"/>
    <x v="0"/>
    <n v="3"/>
    <s v="Bank Transfer"/>
    <s v="Weekly"/>
  </r>
  <r>
    <n v="414"/>
    <n v="70"/>
    <s v="Male"/>
    <s v="Jewelry"/>
    <s v="Accessories"/>
    <n v="99"/>
    <s v="Nevada"/>
    <s v="S"/>
    <s v="White"/>
    <s v="Summer"/>
    <n v="4.5999999999999996"/>
    <s v="Yes"/>
    <s v="Debit Card"/>
    <s v="Free Shipping"/>
    <s v="Yes"/>
    <x v="0"/>
    <n v="48"/>
    <s v="Cash"/>
    <s v="Monthly"/>
  </r>
  <r>
    <n v="415"/>
    <n v="29"/>
    <s v="Male"/>
    <s v="Backpack"/>
    <s v="Accessories"/>
    <n v="88"/>
    <s v="Wyoming"/>
    <s v="L"/>
    <s v="Violet"/>
    <s v="Winter"/>
    <n v="2.6"/>
    <s v="Yes"/>
    <s v="Bank Transfer"/>
    <s v="Store Pickup"/>
    <s v="Yes"/>
    <x v="0"/>
    <n v="30"/>
    <s v="Debit Card"/>
    <s v="Weekly"/>
  </r>
  <r>
    <n v="416"/>
    <n v="67"/>
    <s v="Male"/>
    <s v="Coat"/>
    <s v="Outerwear"/>
    <n v="31"/>
    <s v="Connecticut"/>
    <s v="M"/>
    <s v="Lavender"/>
    <s v="Winter"/>
    <n v="2.6"/>
    <s v="Yes"/>
    <s v="Venmo"/>
    <s v="Express"/>
    <s v="Yes"/>
    <x v="0"/>
    <n v="40"/>
    <s v="Bank Transfer"/>
    <s v="Monthly"/>
  </r>
  <r>
    <n v="417"/>
    <n v="36"/>
    <s v="Male"/>
    <s v="Belt"/>
    <s v="Accessories"/>
    <n v="55"/>
    <s v="Oregon"/>
    <s v="L"/>
    <s v="Olive"/>
    <s v="Spring"/>
    <n v="3.8"/>
    <s v="Yes"/>
    <s v="Bank Transfer"/>
    <s v="Free Shipping"/>
    <s v="Yes"/>
    <x v="0"/>
    <n v="24"/>
    <s v="Bank Transfer"/>
    <s v="Fortnightly"/>
  </r>
  <r>
    <n v="418"/>
    <n v="23"/>
    <s v="Male"/>
    <s v="Sandals"/>
    <s v="Footwear"/>
    <n v="81"/>
    <s v="Mississippi"/>
    <s v="L"/>
    <s v="Beige"/>
    <s v="Fall"/>
    <n v="4.5"/>
    <s v="Yes"/>
    <s v="PayPal"/>
    <s v="Free Shipping"/>
    <s v="Yes"/>
    <x v="0"/>
    <n v="48"/>
    <s v="Debit Card"/>
    <s v="Quarterly"/>
  </r>
  <r>
    <n v="419"/>
    <n v="18"/>
    <s v="Male"/>
    <s v="Sweater"/>
    <s v="Clothing"/>
    <n v="73"/>
    <s v="Illinois"/>
    <s v="L"/>
    <s v="Purple"/>
    <s v="Spring"/>
    <n v="3"/>
    <s v="Yes"/>
    <s v="Cash"/>
    <s v="Standard"/>
    <s v="Yes"/>
    <x v="0"/>
    <n v="27"/>
    <s v="Venmo"/>
    <s v="Bi-Weekly"/>
  </r>
  <r>
    <n v="420"/>
    <n v="53"/>
    <s v="Male"/>
    <s v="Shorts"/>
    <s v="Clothing"/>
    <n v="91"/>
    <s v="Utah"/>
    <s v="S"/>
    <s v="Teal"/>
    <s v="Winter"/>
    <n v="3.5"/>
    <s v="Yes"/>
    <s v="Credit Card"/>
    <s v="Free Shipping"/>
    <s v="Yes"/>
    <x v="0"/>
    <n v="14"/>
    <s v="Credit Card"/>
    <s v="Every 3 Months"/>
  </r>
  <r>
    <n v="421"/>
    <n v="32"/>
    <s v="Male"/>
    <s v="Socks"/>
    <s v="Clothing"/>
    <n v="54"/>
    <s v="North Carolina"/>
    <s v="S"/>
    <s v="Peach"/>
    <s v="Spring"/>
    <n v="3.8"/>
    <s v="Yes"/>
    <s v="Credit Card"/>
    <s v="Free Shipping"/>
    <s v="Yes"/>
    <x v="0"/>
    <n v="18"/>
    <s v="Debit Card"/>
    <s v="Bi-Weekly"/>
  </r>
  <r>
    <n v="422"/>
    <n v="38"/>
    <s v="Male"/>
    <s v="Shirt"/>
    <s v="Clothing"/>
    <n v="40"/>
    <s v="Kentucky"/>
    <s v="M"/>
    <s v="Violet"/>
    <s v="Winter"/>
    <n v="3.5"/>
    <s v="Yes"/>
    <s v="Cash"/>
    <s v="Standard"/>
    <s v="Yes"/>
    <x v="0"/>
    <n v="48"/>
    <s v="Cash"/>
    <s v="Bi-Weekly"/>
  </r>
  <r>
    <n v="423"/>
    <n v="47"/>
    <s v="Male"/>
    <s v="Pants"/>
    <s v="Clothing"/>
    <n v="59"/>
    <s v="Minnesota"/>
    <s v="M"/>
    <s v="Purple"/>
    <s v="Fall"/>
    <n v="3.1"/>
    <s v="Yes"/>
    <s v="Bank Transfer"/>
    <s v="Store Pickup"/>
    <s v="Yes"/>
    <x v="0"/>
    <n v="32"/>
    <s v="Debit Card"/>
    <s v="Annually"/>
  </r>
  <r>
    <n v="424"/>
    <n v="46"/>
    <s v="Male"/>
    <s v="Scarf"/>
    <s v="Accessories"/>
    <n v="26"/>
    <s v="New York"/>
    <s v="L"/>
    <s v="Teal"/>
    <s v="Spring"/>
    <n v="3"/>
    <s v="Yes"/>
    <s v="Bank Transfer"/>
    <s v="Store Pickup"/>
    <s v="Yes"/>
    <x v="0"/>
    <n v="21"/>
    <s v="Credit Card"/>
    <s v="Bi-Weekly"/>
  </r>
  <r>
    <n v="425"/>
    <n v="66"/>
    <s v="Male"/>
    <s v="Sweater"/>
    <s v="Clothing"/>
    <n v="23"/>
    <s v="Illinois"/>
    <s v="M"/>
    <s v="Gold"/>
    <s v="Winter"/>
    <n v="4.3"/>
    <s v="Yes"/>
    <s v="Credit Card"/>
    <s v="Standard"/>
    <s v="Yes"/>
    <x v="0"/>
    <n v="42"/>
    <s v="PayPal"/>
    <s v="Fortnightly"/>
  </r>
  <r>
    <n v="426"/>
    <n v="40"/>
    <s v="Male"/>
    <s v="Jeans"/>
    <s v="Clothing"/>
    <n v="87"/>
    <s v="North Dakota"/>
    <s v="S"/>
    <s v="Teal"/>
    <s v="Winter"/>
    <n v="3.3"/>
    <s v="Yes"/>
    <s v="Debit Card"/>
    <s v="Store Pickup"/>
    <s v="Yes"/>
    <x v="0"/>
    <n v="4"/>
    <s v="Credit Card"/>
    <s v="Quarterly"/>
  </r>
  <r>
    <n v="427"/>
    <n v="43"/>
    <s v="Male"/>
    <s v="Pants"/>
    <s v="Clothing"/>
    <n v="71"/>
    <s v="Louisiana"/>
    <s v="M"/>
    <s v="Violet"/>
    <s v="Winter"/>
    <n v="4.7"/>
    <s v="Yes"/>
    <s v="Cash"/>
    <s v="Express"/>
    <s v="Yes"/>
    <x v="0"/>
    <n v="19"/>
    <s v="Credit Card"/>
    <s v="Quarterly"/>
  </r>
  <r>
    <n v="428"/>
    <n v="58"/>
    <s v="Male"/>
    <s v="Backpack"/>
    <s v="Accessories"/>
    <n v="91"/>
    <s v="Illinois"/>
    <s v="L"/>
    <s v="Black"/>
    <s v="Winter"/>
    <n v="4.5"/>
    <s v="Yes"/>
    <s v="Cash"/>
    <s v="Store Pickup"/>
    <s v="Yes"/>
    <x v="0"/>
    <n v="6"/>
    <s v="Credit Card"/>
    <s v="Quarterly"/>
  </r>
  <r>
    <n v="429"/>
    <n v="21"/>
    <s v="Male"/>
    <s v="Coat"/>
    <s v="Outerwear"/>
    <n v="64"/>
    <s v="Wyoming"/>
    <s v="XL"/>
    <s v="Gold"/>
    <s v="Winter"/>
    <n v="2.9"/>
    <s v="Yes"/>
    <s v="Venmo"/>
    <s v="Free Shipping"/>
    <s v="Yes"/>
    <x v="0"/>
    <n v="2"/>
    <s v="Debit Card"/>
    <s v="Fortnightly"/>
  </r>
  <r>
    <n v="430"/>
    <n v="42"/>
    <s v="Male"/>
    <s v="Sandals"/>
    <s v="Footwear"/>
    <n v="94"/>
    <s v="Washington"/>
    <s v="M"/>
    <s v="Gold"/>
    <s v="Winter"/>
    <n v="4.0999999999999996"/>
    <s v="Yes"/>
    <s v="Venmo"/>
    <s v="2-Day Shipping"/>
    <s v="Yes"/>
    <x v="0"/>
    <n v="21"/>
    <s v="Cash"/>
    <s v="Fortnightly"/>
  </r>
  <r>
    <n v="431"/>
    <n v="24"/>
    <s v="Male"/>
    <s v="Shirt"/>
    <s v="Clothing"/>
    <n v="40"/>
    <s v="Texas"/>
    <s v="M"/>
    <s v="Brown"/>
    <s v="Summer"/>
    <n v="3.5"/>
    <s v="Yes"/>
    <s v="Debit Card"/>
    <s v="Store Pickup"/>
    <s v="Yes"/>
    <x v="0"/>
    <n v="40"/>
    <s v="Debit Card"/>
    <s v="Annually"/>
  </r>
  <r>
    <n v="432"/>
    <n v="43"/>
    <s v="Male"/>
    <s v="Hat"/>
    <s v="Accessories"/>
    <n v="76"/>
    <s v="New Hampshire"/>
    <s v="L"/>
    <s v="Cyan"/>
    <s v="Winter"/>
    <n v="3.4"/>
    <s v="Yes"/>
    <s v="Credit Card"/>
    <s v="Store Pickup"/>
    <s v="Yes"/>
    <x v="0"/>
    <n v="33"/>
    <s v="Cash"/>
    <s v="Fortnightly"/>
  </r>
  <r>
    <n v="433"/>
    <n v="47"/>
    <s v="Male"/>
    <s v="Shirt"/>
    <s v="Clothing"/>
    <n v="86"/>
    <s v="Indiana"/>
    <s v="S"/>
    <s v="Indigo"/>
    <s v="Fall"/>
    <n v="3.3"/>
    <s v="Yes"/>
    <s v="Debit Card"/>
    <s v="Free Shipping"/>
    <s v="Yes"/>
    <x v="0"/>
    <n v="26"/>
    <s v="Venmo"/>
    <s v="Weekly"/>
  </r>
  <r>
    <n v="434"/>
    <n v="49"/>
    <s v="Male"/>
    <s v="Skirt"/>
    <s v="Clothing"/>
    <n v="92"/>
    <s v="Alabama"/>
    <s v="M"/>
    <s v="Orange"/>
    <s v="Fall"/>
    <n v="3.2"/>
    <s v="Yes"/>
    <s v="Bank Transfer"/>
    <s v="Store Pickup"/>
    <s v="Yes"/>
    <x v="0"/>
    <n v="23"/>
    <s v="Credit Card"/>
    <s v="Fortnightly"/>
  </r>
  <r>
    <n v="435"/>
    <n v="50"/>
    <s v="Male"/>
    <s v="Shoes"/>
    <s v="Footwear"/>
    <n v="52"/>
    <s v="Oklahoma"/>
    <s v="L"/>
    <s v="Pink"/>
    <s v="Spring"/>
    <n v="4"/>
    <s v="Yes"/>
    <s v="Bank Transfer"/>
    <s v="Store Pickup"/>
    <s v="Yes"/>
    <x v="0"/>
    <n v="39"/>
    <s v="PayPal"/>
    <s v="Every 3 Months"/>
  </r>
  <r>
    <n v="436"/>
    <n v="51"/>
    <s v="Male"/>
    <s v="Coat"/>
    <s v="Outerwear"/>
    <n v="28"/>
    <s v="Montana"/>
    <s v="XL"/>
    <s v="Olive"/>
    <s v="Winter"/>
    <n v="3.6"/>
    <s v="Yes"/>
    <s v="PayPal"/>
    <s v="Next Day Air"/>
    <s v="Yes"/>
    <x v="0"/>
    <n v="42"/>
    <s v="Bank Transfer"/>
    <s v="Monthly"/>
  </r>
  <r>
    <n v="437"/>
    <n v="40"/>
    <s v="Male"/>
    <s v="Pants"/>
    <s v="Clothing"/>
    <n v="46"/>
    <s v="Tennessee"/>
    <s v="L"/>
    <s v="Cyan"/>
    <s v="Summer"/>
    <n v="4.5999999999999996"/>
    <s v="Yes"/>
    <s v="Cash"/>
    <s v="Free Shipping"/>
    <s v="Yes"/>
    <x v="0"/>
    <n v="41"/>
    <s v="Bank Transfer"/>
    <s v="Weekly"/>
  </r>
  <r>
    <n v="438"/>
    <n v="45"/>
    <s v="Male"/>
    <s v="Jewelry"/>
    <s v="Accessories"/>
    <n v="50"/>
    <s v="New Mexico"/>
    <s v="M"/>
    <s v="Peach"/>
    <s v="Summer"/>
    <n v="2.6"/>
    <s v="Yes"/>
    <s v="Credit Card"/>
    <s v="Next Day Air"/>
    <s v="Yes"/>
    <x v="0"/>
    <n v="41"/>
    <s v="PayPal"/>
    <s v="Annually"/>
  </r>
  <r>
    <n v="439"/>
    <n v="52"/>
    <s v="Male"/>
    <s v="Belt"/>
    <s v="Accessories"/>
    <n v="23"/>
    <s v="Iowa"/>
    <s v="M"/>
    <s v="Turquoise"/>
    <s v="Winter"/>
    <n v="4.3"/>
    <s v="Yes"/>
    <s v="Cash"/>
    <s v="Express"/>
    <s v="Yes"/>
    <x v="0"/>
    <n v="12"/>
    <s v="Credit Card"/>
    <s v="Fortnightly"/>
  </r>
  <r>
    <n v="440"/>
    <n v="62"/>
    <s v="Male"/>
    <s v="Jacket"/>
    <s v="Outerwear"/>
    <n v="50"/>
    <s v="Idaho"/>
    <s v="M"/>
    <s v="Turquoise"/>
    <s v="Summer"/>
    <n v="3.4"/>
    <s v="Yes"/>
    <s v="PayPal"/>
    <s v="Free Shipping"/>
    <s v="Yes"/>
    <x v="0"/>
    <n v="31"/>
    <s v="Cash"/>
    <s v="Monthly"/>
  </r>
  <r>
    <n v="441"/>
    <n v="20"/>
    <s v="Male"/>
    <s v="Shirt"/>
    <s v="Clothing"/>
    <n v="89"/>
    <s v="Oklahoma"/>
    <s v="XL"/>
    <s v="Maroon"/>
    <s v="Winter"/>
    <n v="3.5"/>
    <s v="Yes"/>
    <s v="Debit Card"/>
    <s v="Store Pickup"/>
    <s v="Yes"/>
    <x v="0"/>
    <n v="34"/>
    <s v="Debit Card"/>
    <s v="Fortnightly"/>
  </r>
  <r>
    <n v="442"/>
    <n v="43"/>
    <s v="Male"/>
    <s v="Hoodie"/>
    <s v="Clothing"/>
    <n v="81"/>
    <s v="Florida"/>
    <s v="M"/>
    <s v="Maroon"/>
    <s v="Winter"/>
    <n v="4.2"/>
    <s v="Yes"/>
    <s v="Bank Transfer"/>
    <s v="Standard"/>
    <s v="Yes"/>
    <x v="0"/>
    <n v="32"/>
    <s v="Credit Card"/>
    <s v="Annually"/>
  </r>
  <r>
    <n v="443"/>
    <n v="29"/>
    <s v="Male"/>
    <s v="Sunglasses"/>
    <s v="Accessories"/>
    <n v="69"/>
    <s v="Michigan"/>
    <s v="M"/>
    <s v="Olive"/>
    <s v="Fall"/>
    <n v="3.5"/>
    <s v="Yes"/>
    <s v="Bank Transfer"/>
    <s v="Store Pickup"/>
    <s v="Yes"/>
    <x v="0"/>
    <n v="31"/>
    <s v="Credit Card"/>
    <s v="Quarterly"/>
  </r>
  <r>
    <n v="444"/>
    <n v="22"/>
    <s v="Male"/>
    <s v="Sunglasses"/>
    <s v="Accessories"/>
    <n v="67"/>
    <s v="Hawaii"/>
    <s v="M"/>
    <s v="Magenta"/>
    <s v="Summer"/>
    <n v="3.6"/>
    <s v="Yes"/>
    <s v="PayPal"/>
    <s v="Free Shipping"/>
    <s v="Yes"/>
    <x v="0"/>
    <n v="24"/>
    <s v="PayPal"/>
    <s v="Annually"/>
  </r>
  <r>
    <n v="445"/>
    <n v="48"/>
    <s v="Male"/>
    <s v="Dress"/>
    <s v="Clothing"/>
    <n v="20"/>
    <s v="California"/>
    <s v="M"/>
    <s v="Red"/>
    <s v="Summer"/>
    <n v="4.3"/>
    <s v="Yes"/>
    <s v="Debit Card"/>
    <s v="Store Pickup"/>
    <s v="Yes"/>
    <x v="0"/>
    <n v="31"/>
    <s v="Debit Card"/>
    <s v="Annually"/>
  </r>
  <r>
    <n v="446"/>
    <n v="42"/>
    <s v="Male"/>
    <s v="Boots"/>
    <s v="Footwear"/>
    <n v="29"/>
    <s v="Iowa"/>
    <s v="M"/>
    <s v="Olive"/>
    <s v="Fall"/>
    <n v="4.9000000000000004"/>
    <s v="Yes"/>
    <s v="Bank Transfer"/>
    <s v="Standard"/>
    <s v="Yes"/>
    <x v="0"/>
    <n v="18"/>
    <s v="Venmo"/>
    <s v="Annually"/>
  </r>
  <r>
    <n v="447"/>
    <n v="19"/>
    <s v="Male"/>
    <s v="Shirt"/>
    <s v="Clothing"/>
    <n v="74"/>
    <s v="West Virginia"/>
    <s v="M"/>
    <s v="Silver"/>
    <s v="Summer"/>
    <n v="4.0999999999999996"/>
    <s v="Yes"/>
    <s v="Bank Transfer"/>
    <s v="Store Pickup"/>
    <s v="Yes"/>
    <x v="0"/>
    <n v="15"/>
    <s v="Venmo"/>
    <s v="Monthly"/>
  </r>
  <r>
    <n v="448"/>
    <n v="60"/>
    <s v="Male"/>
    <s v="Shorts"/>
    <s v="Clothing"/>
    <n v="82"/>
    <s v="Washington"/>
    <s v="S"/>
    <s v="Turquoise"/>
    <s v="Spring"/>
    <n v="3.6"/>
    <s v="Yes"/>
    <s v="Venmo"/>
    <s v="Standard"/>
    <s v="Yes"/>
    <x v="0"/>
    <n v="7"/>
    <s v="Bank Transfer"/>
    <s v="Every 3 Months"/>
  </r>
  <r>
    <n v="449"/>
    <n v="32"/>
    <s v="Male"/>
    <s v="Gloves"/>
    <s v="Accessories"/>
    <n v="23"/>
    <s v="Missouri"/>
    <s v="M"/>
    <s v="Yellow"/>
    <s v="Summer"/>
    <n v="3.4"/>
    <s v="Yes"/>
    <s v="Credit Card"/>
    <s v="Next Day Air"/>
    <s v="Yes"/>
    <x v="0"/>
    <n v="35"/>
    <s v="Bank Transfer"/>
    <s v="Fortnightly"/>
  </r>
  <r>
    <n v="450"/>
    <n v="26"/>
    <s v="Male"/>
    <s v="Jewelry"/>
    <s v="Accessories"/>
    <n v="45"/>
    <s v="New York"/>
    <s v="L"/>
    <s v="Peach"/>
    <s v="Summer"/>
    <n v="2.9"/>
    <s v="Yes"/>
    <s v="PayPal"/>
    <s v="2-Day Shipping"/>
    <s v="Yes"/>
    <x v="0"/>
    <n v="35"/>
    <s v="Bank Transfer"/>
    <s v="Monthly"/>
  </r>
  <r>
    <n v="451"/>
    <n v="25"/>
    <s v="Male"/>
    <s v="Boots"/>
    <s v="Footwear"/>
    <n v="21"/>
    <s v="Connecticut"/>
    <s v="L"/>
    <s v="Beige"/>
    <s v="Summer"/>
    <n v="2.7"/>
    <s v="Yes"/>
    <s v="Venmo"/>
    <s v="Store Pickup"/>
    <s v="Yes"/>
    <x v="0"/>
    <n v="19"/>
    <s v="Credit Card"/>
    <s v="Monthly"/>
  </r>
  <r>
    <n v="452"/>
    <n v="66"/>
    <s v="Male"/>
    <s v="Jewelry"/>
    <s v="Accessories"/>
    <n v="31"/>
    <s v="Virginia"/>
    <s v="M"/>
    <s v="Pink"/>
    <s v="Summer"/>
    <n v="4.3"/>
    <s v="Yes"/>
    <s v="Cash"/>
    <s v="Express"/>
    <s v="Yes"/>
    <x v="0"/>
    <n v="26"/>
    <s v="Credit Card"/>
    <s v="Fortnightly"/>
  </r>
  <r>
    <n v="453"/>
    <n v="45"/>
    <s v="Male"/>
    <s v="Pants"/>
    <s v="Clothing"/>
    <n v="45"/>
    <s v="Missouri"/>
    <s v="M"/>
    <s v="Violet"/>
    <s v="Summer"/>
    <n v="3.3"/>
    <s v="Yes"/>
    <s v="Debit Card"/>
    <s v="Express"/>
    <s v="Yes"/>
    <x v="0"/>
    <n v="39"/>
    <s v="PayPal"/>
    <s v="Fortnightly"/>
  </r>
  <r>
    <n v="454"/>
    <n v="54"/>
    <s v="Male"/>
    <s v="Jewelry"/>
    <s v="Accessories"/>
    <n v="56"/>
    <s v="Nebraska"/>
    <s v="XL"/>
    <s v="Peach"/>
    <s v="Winter"/>
    <n v="2.8"/>
    <s v="Yes"/>
    <s v="Cash"/>
    <s v="Next Day Air"/>
    <s v="Yes"/>
    <x v="0"/>
    <n v="22"/>
    <s v="Credit Card"/>
    <s v="Weekly"/>
  </r>
  <r>
    <n v="455"/>
    <n v="37"/>
    <s v="Male"/>
    <s v="Jacket"/>
    <s v="Outerwear"/>
    <n v="97"/>
    <s v="New Jersey"/>
    <s v="S"/>
    <s v="Gold"/>
    <s v="Summer"/>
    <n v="3.2"/>
    <s v="Yes"/>
    <s v="Debit Card"/>
    <s v="Next Day Air"/>
    <s v="Yes"/>
    <x v="0"/>
    <n v="14"/>
    <s v="Cash"/>
    <s v="Bi-Weekly"/>
  </r>
  <r>
    <n v="456"/>
    <n v="54"/>
    <s v="Male"/>
    <s v="Blouse"/>
    <s v="Clothing"/>
    <n v="100"/>
    <s v="Utah"/>
    <s v="XL"/>
    <s v="Gold"/>
    <s v="Fall"/>
    <n v="3.6"/>
    <s v="Yes"/>
    <s v="Credit Card"/>
    <s v="Store Pickup"/>
    <s v="Yes"/>
    <x v="0"/>
    <n v="50"/>
    <s v="Debit Card"/>
    <s v="Fortnightly"/>
  </r>
  <r>
    <n v="457"/>
    <n v="50"/>
    <s v="Male"/>
    <s v="Blouse"/>
    <s v="Clothing"/>
    <n v="96"/>
    <s v="North Carolina"/>
    <s v="S"/>
    <s v="Indigo"/>
    <s v="Fall"/>
    <n v="4"/>
    <s v="Yes"/>
    <s v="Bank Transfer"/>
    <s v="2-Day Shipping"/>
    <s v="Yes"/>
    <x v="0"/>
    <n v="33"/>
    <s v="Credit Card"/>
    <s v="Quarterly"/>
  </r>
  <r>
    <n v="458"/>
    <n v="25"/>
    <s v="Male"/>
    <s v="Gloves"/>
    <s v="Accessories"/>
    <n v="99"/>
    <s v="Rhode Island"/>
    <s v="M"/>
    <s v="Blue"/>
    <s v="Spring"/>
    <n v="4.9000000000000004"/>
    <s v="Yes"/>
    <s v="Credit Card"/>
    <s v="Next Day Air"/>
    <s v="Yes"/>
    <x v="0"/>
    <n v="48"/>
    <s v="Debit Card"/>
    <s v="Every 3 Months"/>
  </r>
  <r>
    <n v="459"/>
    <n v="47"/>
    <s v="Male"/>
    <s v="Shorts"/>
    <s v="Clothing"/>
    <n v="91"/>
    <s v="Arkansas"/>
    <s v="L"/>
    <s v="Black"/>
    <s v="Winter"/>
    <n v="4"/>
    <s v="Yes"/>
    <s v="Debit Card"/>
    <s v="2-Day Shipping"/>
    <s v="Yes"/>
    <x v="0"/>
    <n v="48"/>
    <s v="PayPal"/>
    <s v="Monthly"/>
  </r>
  <r>
    <n v="460"/>
    <n v="63"/>
    <s v="Male"/>
    <s v="Hat"/>
    <s v="Accessories"/>
    <n v="30"/>
    <s v="Maryland"/>
    <s v="L"/>
    <s v="Black"/>
    <s v="Winter"/>
    <n v="3.8"/>
    <s v="Yes"/>
    <s v="Debit Card"/>
    <s v="Standard"/>
    <s v="Yes"/>
    <x v="0"/>
    <n v="27"/>
    <s v="PayPal"/>
    <s v="Fortnightly"/>
  </r>
  <r>
    <n v="461"/>
    <n v="64"/>
    <s v="Male"/>
    <s v="Shoes"/>
    <s v="Footwear"/>
    <n v="65"/>
    <s v="South Carolina"/>
    <s v="L"/>
    <s v="Teal"/>
    <s v="Summer"/>
    <n v="3.7"/>
    <s v="Yes"/>
    <s v="Venmo"/>
    <s v="Store Pickup"/>
    <s v="Yes"/>
    <x v="0"/>
    <n v="27"/>
    <s v="Bank Transfer"/>
    <s v="Weekly"/>
  </r>
  <r>
    <n v="462"/>
    <n v="18"/>
    <s v="Male"/>
    <s v="Boots"/>
    <s v="Footwear"/>
    <n v="93"/>
    <s v="Ohio"/>
    <s v="M"/>
    <s v="Yellow"/>
    <s v="Winter"/>
    <n v="3.9"/>
    <s v="Yes"/>
    <s v="Cash"/>
    <s v="Express"/>
    <s v="Yes"/>
    <x v="0"/>
    <n v="20"/>
    <s v="Venmo"/>
    <s v="Weekly"/>
  </r>
  <r>
    <n v="463"/>
    <n v="59"/>
    <s v="Male"/>
    <s v="Jacket"/>
    <s v="Outerwear"/>
    <n v="81"/>
    <s v="Illinois"/>
    <s v="M"/>
    <s v="White"/>
    <s v="Fall"/>
    <n v="3.3"/>
    <s v="Yes"/>
    <s v="Debit Card"/>
    <s v="Express"/>
    <s v="Yes"/>
    <x v="0"/>
    <n v="48"/>
    <s v="Venmo"/>
    <s v="Every 3 Months"/>
  </r>
  <r>
    <n v="464"/>
    <n v="37"/>
    <s v="Male"/>
    <s v="Jewelry"/>
    <s v="Accessories"/>
    <n v="81"/>
    <s v="Georgia"/>
    <s v="S"/>
    <s v="Orange"/>
    <s v="Summer"/>
    <n v="2.7"/>
    <s v="Yes"/>
    <s v="Venmo"/>
    <s v="Standard"/>
    <s v="Yes"/>
    <x v="0"/>
    <n v="29"/>
    <s v="Venmo"/>
    <s v="Weekly"/>
  </r>
  <r>
    <n v="465"/>
    <n v="23"/>
    <s v="Male"/>
    <s v="Sunglasses"/>
    <s v="Accessories"/>
    <n v="52"/>
    <s v="Alabama"/>
    <s v="M"/>
    <s v="Silver"/>
    <s v="Winter"/>
    <n v="4.7"/>
    <s v="Yes"/>
    <s v="PayPal"/>
    <s v="Next Day Air"/>
    <s v="Yes"/>
    <x v="0"/>
    <n v="45"/>
    <s v="PayPal"/>
    <s v="Monthly"/>
  </r>
  <r>
    <n v="466"/>
    <n v="54"/>
    <s v="Male"/>
    <s v="Skirt"/>
    <s v="Clothing"/>
    <n v="88"/>
    <s v="Oklahoma"/>
    <s v="M"/>
    <s v="Pink"/>
    <s v="Summer"/>
    <n v="2.8"/>
    <s v="Yes"/>
    <s v="Cash"/>
    <s v="Next Day Air"/>
    <s v="Yes"/>
    <x v="0"/>
    <n v="25"/>
    <s v="Cash"/>
    <s v="Quarterly"/>
  </r>
  <r>
    <n v="467"/>
    <n v="38"/>
    <s v="Male"/>
    <s v="Jeans"/>
    <s v="Clothing"/>
    <n v="24"/>
    <s v="Vermont"/>
    <s v="L"/>
    <s v="Turquoise"/>
    <s v="Winter"/>
    <n v="4.5999999999999996"/>
    <s v="Yes"/>
    <s v="Credit Card"/>
    <s v="Free Shipping"/>
    <s v="Yes"/>
    <x v="0"/>
    <n v="25"/>
    <s v="PayPal"/>
    <s v="Weekly"/>
  </r>
  <r>
    <n v="468"/>
    <n v="19"/>
    <s v="Male"/>
    <s v="Backpack"/>
    <s v="Accessories"/>
    <n v="51"/>
    <s v="Nebraska"/>
    <s v="S"/>
    <s v="Orange"/>
    <s v="Spring"/>
    <n v="4.5"/>
    <s v="Yes"/>
    <s v="Credit Card"/>
    <s v="2-Day Shipping"/>
    <s v="Yes"/>
    <x v="0"/>
    <n v="37"/>
    <s v="Debit Card"/>
    <s v="Every 3 Months"/>
  </r>
  <r>
    <n v="469"/>
    <n v="34"/>
    <s v="Male"/>
    <s v="Backpack"/>
    <s v="Accessories"/>
    <n v="38"/>
    <s v="Georgia"/>
    <s v="S"/>
    <s v="Peach"/>
    <s v="Fall"/>
    <n v="5"/>
    <s v="Yes"/>
    <s v="Bank Transfer"/>
    <s v="Free Shipping"/>
    <s v="Yes"/>
    <x v="0"/>
    <n v="16"/>
    <s v="Cash"/>
    <s v="Quarterly"/>
  </r>
  <r>
    <n v="470"/>
    <n v="21"/>
    <s v="Male"/>
    <s v="Shorts"/>
    <s v="Clothing"/>
    <n v="46"/>
    <s v="Alabama"/>
    <s v="L"/>
    <s v="Pink"/>
    <s v="Fall"/>
    <n v="4.0999999999999996"/>
    <s v="Yes"/>
    <s v="Debit Card"/>
    <s v="2-Day Shipping"/>
    <s v="Yes"/>
    <x v="0"/>
    <n v="30"/>
    <s v="Debit Card"/>
    <s v="Bi-Weekly"/>
  </r>
  <r>
    <n v="471"/>
    <n v="50"/>
    <s v="Male"/>
    <s v="Dress"/>
    <s v="Clothing"/>
    <n v="63"/>
    <s v="Minnesota"/>
    <s v="L"/>
    <s v="Teal"/>
    <s v="Summer"/>
    <n v="4.5999999999999996"/>
    <s v="Yes"/>
    <s v="Cash"/>
    <s v="Express"/>
    <s v="Yes"/>
    <x v="0"/>
    <n v="6"/>
    <s v="Cash"/>
    <s v="Every 3 Months"/>
  </r>
  <r>
    <n v="472"/>
    <n v="55"/>
    <s v="Male"/>
    <s v="Scarf"/>
    <s v="Accessories"/>
    <n v="72"/>
    <s v="Missouri"/>
    <s v="XL"/>
    <s v="White"/>
    <s v="Winter"/>
    <n v="4.9000000000000004"/>
    <s v="Yes"/>
    <s v="Credit Card"/>
    <s v="2-Day Shipping"/>
    <s v="Yes"/>
    <x v="0"/>
    <n v="36"/>
    <s v="Bank Transfer"/>
    <s v="Quarterly"/>
  </r>
  <r>
    <n v="473"/>
    <n v="20"/>
    <s v="Male"/>
    <s v="Jeans"/>
    <s v="Clothing"/>
    <n v="39"/>
    <s v="Georgia"/>
    <s v="L"/>
    <s v="Gray"/>
    <s v="Winter"/>
    <n v="3.9"/>
    <s v="Yes"/>
    <s v="Cash"/>
    <s v="Free Shipping"/>
    <s v="Yes"/>
    <x v="0"/>
    <n v="3"/>
    <s v="Bank Transfer"/>
    <s v="Quarterly"/>
  </r>
  <r>
    <n v="474"/>
    <n v="34"/>
    <s v="Male"/>
    <s v="Coat"/>
    <s v="Outerwear"/>
    <n v="42"/>
    <s v="West Virginia"/>
    <s v="L"/>
    <s v="Olive"/>
    <s v="Spring"/>
    <n v="3.9"/>
    <s v="Yes"/>
    <s v="Venmo"/>
    <s v="Store Pickup"/>
    <s v="Yes"/>
    <x v="0"/>
    <n v="29"/>
    <s v="PayPal"/>
    <s v="Every 3 Months"/>
  </r>
  <r>
    <n v="475"/>
    <n v="62"/>
    <s v="Male"/>
    <s v="Sweater"/>
    <s v="Clothing"/>
    <n v="76"/>
    <s v="Arkansas"/>
    <s v="XL"/>
    <s v="Maroon"/>
    <s v="Summer"/>
    <n v="2.6"/>
    <s v="Yes"/>
    <s v="Debit Card"/>
    <s v="2-Day Shipping"/>
    <s v="Yes"/>
    <x v="0"/>
    <n v="15"/>
    <s v="Cash"/>
    <s v="Quarterly"/>
  </r>
  <r>
    <n v="476"/>
    <n v="21"/>
    <s v="Male"/>
    <s v="Sneakers"/>
    <s v="Footwear"/>
    <n v="66"/>
    <s v="Ohio"/>
    <s v="L"/>
    <s v="Magenta"/>
    <s v="Summer"/>
    <n v="2.7"/>
    <s v="Yes"/>
    <s v="Cash"/>
    <s v="Free Shipping"/>
    <s v="Yes"/>
    <x v="0"/>
    <n v="18"/>
    <s v="Debit Card"/>
    <s v="Annually"/>
  </r>
  <r>
    <n v="477"/>
    <n v="21"/>
    <s v="Male"/>
    <s v="Scarf"/>
    <s v="Accessories"/>
    <n v="90"/>
    <s v="Connecticut"/>
    <s v="M"/>
    <s v="Magenta"/>
    <s v="Spring"/>
    <n v="3.5"/>
    <s v="Yes"/>
    <s v="Venmo"/>
    <s v="Free Shipping"/>
    <s v="Yes"/>
    <x v="0"/>
    <n v="2"/>
    <s v="Debit Card"/>
    <s v="Fortnightly"/>
  </r>
  <r>
    <n v="478"/>
    <n v="42"/>
    <s v="Male"/>
    <s v="Sweater"/>
    <s v="Clothing"/>
    <n v="56"/>
    <s v="North Dakota"/>
    <s v="M"/>
    <s v="Green"/>
    <s v="Summer"/>
    <n v="3.7"/>
    <s v="Yes"/>
    <s v="Credit Card"/>
    <s v="Free Shipping"/>
    <s v="Yes"/>
    <x v="0"/>
    <n v="49"/>
    <s v="Debit Card"/>
    <s v="Weekly"/>
  </r>
  <r>
    <n v="479"/>
    <n v="35"/>
    <s v="Male"/>
    <s v="Jewelry"/>
    <s v="Accessories"/>
    <n v="43"/>
    <s v="Kansas"/>
    <s v="XL"/>
    <s v="Turquoise"/>
    <s v="Winter"/>
    <n v="3.2"/>
    <s v="Yes"/>
    <s v="Debit Card"/>
    <s v="Free Shipping"/>
    <s v="Yes"/>
    <x v="0"/>
    <n v="48"/>
    <s v="Venmo"/>
    <s v="Annually"/>
  </r>
  <r>
    <n v="480"/>
    <n v="39"/>
    <s v="Male"/>
    <s v="Handbag"/>
    <s v="Accessories"/>
    <n v="84"/>
    <s v="Iowa"/>
    <s v="L"/>
    <s v="Yellow"/>
    <s v="Winter"/>
    <n v="3.3"/>
    <s v="Yes"/>
    <s v="Bank Transfer"/>
    <s v="Store Pickup"/>
    <s v="Yes"/>
    <x v="0"/>
    <n v="43"/>
    <s v="Venmo"/>
    <s v="Monthly"/>
  </r>
  <r>
    <n v="481"/>
    <n v="68"/>
    <s v="Male"/>
    <s v="Hoodie"/>
    <s v="Clothing"/>
    <n v="88"/>
    <s v="Vermont"/>
    <s v="M"/>
    <s v="Gray"/>
    <s v="Summer"/>
    <n v="4.8"/>
    <s v="Yes"/>
    <s v="Credit Card"/>
    <s v="Standard"/>
    <s v="Yes"/>
    <x v="0"/>
    <n v="30"/>
    <s v="Debit Card"/>
    <s v="Bi-Weekly"/>
  </r>
  <r>
    <n v="482"/>
    <n v="46"/>
    <s v="Male"/>
    <s v="Hat"/>
    <s v="Accessories"/>
    <n v="88"/>
    <s v="Wisconsin"/>
    <s v="L"/>
    <s v="Peach"/>
    <s v="Fall"/>
    <n v="3.2"/>
    <s v="Yes"/>
    <s v="PayPal"/>
    <s v="2-Day Shipping"/>
    <s v="Yes"/>
    <x v="0"/>
    <n v="10"/>
    <s v="PayPal"/>
    <s v="Fortnightly"/>
  </r>
  <r>
    <n v="483"/>
    <n v="41"/>
    <s v="Male"/>
    <s v="Belt"/>
    <s v="Accessories"/>
    <n v="42"/>
    <s v="Connecticut"/>
    <s v="M"/>
    <s v="Yellow"/>
    <s v="Winter"/>
    <n v="2.5"/>
    <s v="Yes"/>
    <s v="PayPal"/>
    <s v="2-Day Shipping"/>
    <s v="Yes"/>
    <x v="0"/>
    <n v="11"/>
    <s v="Venmo"/>
    <s v="Annually"/>
  </r>
  <r>
    <n v="484"/>
    <n v="23"/>
    <s v="Male"/>
    <s v="Hoodie"/>
    <s v="Clothing"/>
    <n v="73"/>
    <s v="Oklahoma"/>
    <s v="M"/>
    <s v="White"/>
    <s v="Fall"/>
    <n v="3.9"/>
    <s v="Yes"/>
    <s v="Venmo"/>
    <s v="Store Pickup"/>
    <s v="Yes"/>
    <x v="0"/>
    <n v="12"/>
    <s v="Debit Card"/>
    <s v="Weekly"/>
  </r>
  <r>
    <n v="485"/>
    <n v="68"/>
    <s v="Male"/>
    <s v="Hat"/>
    <s v="Accessories"/>
    <n v="73"/>
    <s v="Missouri"/>
    <s v="L"/>
    <s v="Lavender"/>
    <s v="Summer"/>
    <n v="4.7"/>
    <s v="Yes"/>
    <s v="Credit Card"/>
    <s v="Free Shipping"/>
    <s v="Yes"/>
    <x v="0"/>
    <n v="28"/>
    <s v="Bank Transfer"/>
    <s v="Quarterly"/>
  </r>
  <r>
    <n v="486"/>
    <n v="48"/>
    <s v="Male"/>
    <s v="Shoes"/>
    <s v="Footwear"/>
    <n v="44"/>
    <s v="Tennessee"/>
    <s v="S"/>
    <s v="Blue"/>
    <s v="Spring"/>
    <n v="2.6"/>
    <s v="Yes"/>
    <s v="Debit Card"/>
    <s v="Next Day Air"/>
    <s v="Yes"/>
    <x v="0"/>
    <n v="36"/>
    <s v="Debit Card"/>
    <s v="Fortnightly"/>
  </r>
  <r>
    <n v="487"/>
    <n v="38"/>
    <s v="Male"/>
    <s v="Sandals"/>
    <s v="Footwear"/>
    <n v="63"/>
    <s v="New Mexico"/>
    <s v="M"/>
    <s v="Charcoal"/>
    <s v="Fall"/>
    <n v="2.8"/>
    <s v="Yes"/>
    <s v="Debit Card"/>
    <s v="Store Pickup"/>
    <s v="Yes"/>
    <x v="0"/>
    <n v="37"/>
    <s v="Venmo"/>
    <s v="Every 3 Months"/>
  </r>
  <r>
    <n v="488"/>
    <n v="41"/>
    <s v="Male"/>
    <s v="Jacket"/>
    <s v="Outerwear"/>
    <n v="68"/>
    <s v="Iowa"/>
    <s v="L"/>
    <s v="Red"/>
    <s v="Winter"/>
    <n v="4.4000000000000004"/>
    <s v="Yes"/>
    <s v="Credit Card"/>
    <s v="Store Pickup"/>
    <s v="Yes"/>
    <x v="0"/>
    <n v="22"/>
    <s v="Credit Card"/>
    <s v="Quarterly"/>
  </r>
  <r>
    <n v="489"/>
    <n v="58"/>
    <s v="Male"/>
    <s v="Sweater"/>
    <s v="Clothing"/>
    <n v="29"/>
    <s v="Maine"/>
    <s v="L"/>
    <s v="Olive"/>
    <s v="Spring"/>
    <n v="4.5999999999999996"/>
    <s v="Yes"/>
    <s v="Venmo"/>
    <s v="Standard"/>
    <s v="Yes"/>
    <x v="0"/>
    <n v="32"/>
    <s v="Venmo"/>
    <s v="Weekly"/>
  </r>
  <r>
    <n v="490"/>
    <n v="49"/>
    <s v="Male"/>
    <s v="Socks"/>
    <s v="Clothing"/>
    <n v="85"/>
    <s v="South Dakota"/>
    <s v="M"/>
    <s v="Green"/>
    <s v="Summer"/>
    <n v="3.2"/>
    <s v="Yes"/>
    <s v="Venmo"/>
    <s v="Standard"/>
    <s v="Yes"/>
    <x v="0"/>
    <n v="40"/>
    <s v="PayPal"/>
    <s v="Annually"/>
  </r>
  <r>
    <n v="491"/>
    <n v="57"/>
    <s v="Male"/>
    <s v="Sneakers"/>
    <s v="Footwear"/>
    <n v="42"/>
    <s v="Colorado"/>
    <s v="M"/>
    <s v="Silver"/>
    <s v="Winter"/>
    <n v="4.2"/>
    <s v="Yes"/>
    <s v="PayPal"/>
    <s v="2-Day Shipping"/>
    <s v="Yes"/>
    <x v="0"/>
    <n v="47"/>
    <s v="Cash"/>
    <s v="Monthly"/>
  </r>
  <r>
    <n v="492"/>
    <n v="49"/>
    <s v="Male"/>
    <s v="Coat"/>
    <s v="Outerwear"/>
    <n v="69"/>
    <s v="Vermont"/>
    <s v="M"/>
    <s v="Silver"/>
    <s v="Summer"/>
    <n v="3.7"/>
    <s v="Yes"/>
    <s v="Bank Transfer"/>
    <s v="2-Day Shipping"/>
    <s v="Yes"/>
    <x v="0"/>
    <n v="24"/>
    <s v="Credit Card"/>
    <s v="Bi-Weekly"/>
  </r>
  <r>
    <n v="493"/>
    <n v="50"/>
    <s v="Male"/>
    <s v="Shirt"/>
    <s v="Clothing"/>
    <n v="62"/>
    <s v="Michigan"/>
    <s v="M"/>
    <s v="Black"/>
    <s v="Fall"/>
    <n v="3.9"/>
    <s v="Yes"/>
    <s v="PayPal"/>
    <s v="Standard"/>
    <s v="Yes"/>
    <x v="0"/>
    <n v="11"/>
    <s v="Debit Card"/>
    <s v="Weekly"/>
  </r>
  <r>
    <n v="494"/>
    <n v="28"/>
    <s v="Male"/>
    <s v="Backpack"/>
    <s v="Accessories"/>
    <n v="48"/>
    <s v="Nevada"/>
    <s v="XL"/>
    <s v="Red"/>
    <s v="Summer"/>
    <n v="4.7"/>
    <s v="Yes"/>
    <s v="Debit Card"/>
    <s v="Store Pickup"/>
    <s v="Yes"/>
    <x v="0"/>
    <n v="19"/>
    <s v="Cash"/>
    <s v="Bi-Weekly"/>
  </r>
  <r>
    <n v="495"/>
    <n v="38"/>
    <s v="Male"/>
    <s v="Boots"/>
    <s v="Footwear"/>
    <n v="68"/>
    <s v="Indiana"/>
    <s v="M"/>
    <s v="Indigo"/>
    <s v="Winter"/>
    <n v="4.5"/>
    <s v="Yes"/>
    <s v="PayPal"/>
    <s v="Express"/>
    <s v="Yes"/>
    <x v="0"/>
    <n v="42"/>
    <s v="Debit Card"/>
    <s v="Weekly"/>
  </r>
  <r>
    <n v="496"/>
    <n v="33"/>
    <s v="Male"/>
    <s v="Handbag"/>
    <s v="Accessories"/>
    <n v="36"/>
    <s v="Michigan"/>
    <s v="XL"/>
    <s v="Cyan"/>
    <s v="Fall"/>
    <n v="3.3"/>
    <s v="Yes"/>
    <s v="Credit Card"/>
    <s v="Free Shipping"/>
    <s v="Yes"/>
    <x v="0"/>
    <n v="6"/>
    <s v="Debit Card"/>
    <s v="Fortnightly"/>
  </r>
  <r>
    <n v="497"/>
    <n v="30"/>
    <s v="Male"/>
    <s v="Dress"/>
    <s v="Clothing"/>
    <n v="63"/>
    <s v="California"/>
    <s v="S"/>
    <s v="Maroon"/>
    <s v="Fall"/>
    <n v="3.3"/>
    <s v="Yes"/>
    <s v="Venmo"/>
    <s v="Express"/>
    <s v="Yes"/>
    <x v="0"/>
    <n v="31"/>
    <s v="Venmo"/>
    <s v="Fortnightly"/>
  </r>
  <r>
    <n v="498"/>
    <n v="43"/>
    <s v="Male"/>
    <s v="Sneakers"/>
    <s v="Footwear"/>
    <n v="39"/>
    <s v="Oklahoma"/>
    <s v="S"/>
    <s v="Silver"/>
    <s v="Winter"/>
    <n v="4.5999999999999996"/>
    <s v="Yes"/>
    <s v="Bank Transfer"/>
    <s v="Free Shipping"/>
    <s v="Yes"/>
    <x v="0"/>
    <n v="31"/>
    <s v="Cash"/>
    <s v="Weekly"/>
  </r>
  <r>
    <n v="499"/>
    <n v="43"/>
    <s v="Male"/>
    <s v="Boots"/>
    <s v="Footwear"/>
    <n v="78"/>
    <s v="Iowa"/>
    <s v="M"/>
    <s v="Lavender"/>
    <s v="Spring"/>
    <n v="3.6"/>
    <s v="Yes"/>
    <s v="PayPal"/>
    <s v="Free Shipping"/>
    <s v="Yes"/>
    <x v="0"/>
    <n v="27"/>
    <s v="Bank Transfer"/>
    <s v="Monthly"/>
  </r>
  <r>
    <n v="500"/>
    <n v="36"/>
    <s v="Male"/>
    <s v="Shoes"/>
    <s v="Footwear"/>
    <n v="99"/>
    <s v="Rhode Island"/>
    <s v="L"/>
    <s v="Silver"/>
    <s v="Winter"/>
    <n v="4.8"/>
    <s v="Yes"/>
    <s v="Credit Card"/>
    <s v="Express"/>
    <s v="Yes"/>
    <x v="0"/>
    <n v="24"/>
    <s v="PayPal"/>
    <s v="Monthly"/>
  </r>
  <r>
    <n v="501"/>
    <n v="36"/>
    <s v="Male"/>
    <s v="T-shirt"/>
    <s v="Clothing"/>
    <n v="31"/>
    <s v="Washington"/>
    <s v="L"/>
    <s v="Purple"/>
    <s v="Fall"/>
    <n v="4.8"/>
    <s v="Yes"/>
    <s v="Bank Transfer"/>
    <s v="Next Day Air"/>
    <s v="Yes"/>
    <x v="0"/>
    <n v="35"/>
    <s v="Venmo"/>
    <s v="Every 3 Months"/>
  </r>
  <r>
    <n v="502"/>
    <n v="64"/>
    <s v="Male"/>
    <s v="Boots"/>
    <s v="Footwear"/>
    <n v="45"/>
    <s v="Florida"/>
    <s v="M"/>
    <s v="Cyan"/>
    <s v="Spring"/>
    <n v="2.9"/>
    <s v="Yes"/>
    <s v="Debit Card"/>
    <s v="Next Day Air"/>
    <s v="Yes"/>
    <x v="0"/>
    <n v="21"/>
    <s v="Venmo"/>
    <s v="Annually"/>
  </r>
  <r>
    <n v="503"/>
    <n v="59"/>
    <s v="Male"/>
    <s v="Pants"/>
    <s v="Clothing"/>
    <n v="30"/>
    <s v="South Carolina"/>
    <s v="S"/>
    <s v="Cyan"/>
    <s v="Fall"/>
    <n v="2.8"/>
    <s v="Yes"/>
    <s v="Cash"/>
    <s v="Express"/>
    <s v="Yes"/>
    <x v="0"/>
    <n v="8"/>
    <s v="PayPal"/>
    <s v="Fortnightly"/>
  </r>
  <r>
    <n v="504"/>
    <n v="55"/>
    <s v="Male"/>
    <s v="Shoes"/>
    <s v="Footwear"/>
    <n v="24"/>
    <s v="West Virginia"/>
    <s v="M"/>
    <s v="Lavender"/>
    <s v="Summer"/>
    <n v="3.2"/>
    <s v="Yes"/>
    <s v="Credit Card"/>
    <s v="Next Day Air"/>
    <s v="Yes"/>
    <x v="0"/>
    <n v="26"/>
    <s v="Bank Transfer"/>
    <s v="Quarterly"/>
  </r>
  <r>
    <n v="505"/>
    <n v="42"/>
    <s v="Male"/>
    <s v="Shoes"/>
    <s v="Footwear"/>
    <n v="22"/>
    <s v="Missouri"/>
    <s v="M"/>
    <s v="Maroon"/>
    <s v="Winter"/>
    <n v="3.9"/>
    <s v="Yes"/>
    <s v="Bank Transfer"/>
    <s v="Free Shipping"/>
    <s v="Yes"/>
    <x v="0"/>
    <n v="26"/>
    <s v="PayPal"/>
    <s v="Annually"/>
  </r>
  <r>
    <n v="506"/>
    <n v="61"/>
    <s v="Male"/>
    <s v="T-shirt"/>
    <s v="Clothing"/>
    <n v="63"/>
    <s v="Maine"/>
    <s v="L"/>
    <s v="Gray"/>
    <s v="Spring"/>
    <n v="4.3"/>
    <s v="Yes"/>
    <s v="Credit Card"/>
    <s v="Express"/>
    <s v="Yes"/>
    <x v="0"/>
    <n v="9"/>
    <s v="Cash"/>
    <s v="Bi-Weekly"/>
  </r>
  <r>
    <n v="507"/>
    <n v="28"/>
    <s v="Male"/>
    <s v="Scarf"/>
    <s v="Accessories"/>
    <n v="40"/>
    <s v="Georgia"/>
    <s v="M"/>
    <s v="Olive"/>
    <s v="Fall"/>
    <n v="2.7"/>
    <s v="Yes"/>
    <s v="Cash"/>
    <s v="2-Day Shipping"/>
    <s v="Yes"/>
    <x v="0"/>
    <n v="48"/>
    <s v="Debit Card"/>
    <s v="Annually"/>
  </r>
  <r>
    <n v="508"/>
    <n v="65"/>
    <s v="Male"/>
    <s v="Shorts"/>
    <s v="Clothing"/>
    <n v="20"/>
    <s v="Maine"/>
    <s v="M"/>
    <s v="Magenta"/>
    <s v="Spring"/>
    <n v="5"/>
    <s v="Yes"/>
    <s v="Bank Transfer"/>
    <s v="Store Pickup"/>
    <s v="Yes"/>
    <x v="0"/>
    <n v="33"/>
    <s v="Debit Card"/>
    <s v="Fortnightly"/>
  </r>
  <r>
    <n v="509"/>
    <n v="27"/>
    <s v="Male"/>
    <s v="Jewelry"/>
    <s v="Accessories"/>
    <n v="20"/>
    <s v="Illinois"/>
    <s v="S"/>
    <s v="Yellow"/>
    <s v="Winter"/>
    <n v="3.7"/>
    <s v="Yes"/>
    <s v="Cash"/>
    <s v="Store Pickup"/>
    <s v="Yes"/>
    <x v="0"/>
    <n v="31"/>
    <s v="PayPal"/>
    <s v="Quarterly"/>
  </r>
  <r>
    <n v="510"/>
    <n v="41"/>
    <s v="Male"/>
    <s v="T-shirt"/>
    <s v="Clothing"/>
    <n v="80"/>
    <s v="Delaware"/>
    <s v="L"/>
    <s v="Cyan"/>
    <s v="Summer"/>
    <n v="3.9"/>
    <s v="Yes"/>
    <s v="Bank Transfer"/>
    <s v="Free Shipping"/>
    <s v="Yes"/>
    <x v="0"/>
    <n v="17"/>
    <s v="Debit Card"/>
    <s v="Weekly"/>
  </r>
  <r>
    <n v="511"/>
    <n v="21"/>
    <s v="Male"/>
    <s v="Shirt"/>
    <s v="Clothing"/>
    <n v="87"/>
    <s v="West Virginia"/>
    <s v="M"/>
    <s v="Teal"/>
    <s v="Fall"/>
    <n v="3.9"/>
    <s v="Yes"/>
    <s v="Credit Card"/>
    <s v="2-Day Shipping"/>
    <s v="Yes"/>
    <x v="0"/>
    <n v="22"/>
    <s v="Venmo"/>
    <s v="Annually"/>
  </r>
  <r>
    <n v="512"/>
    <n v="61"/>
    <s v="Male"/>
    <s v="Shirt"/>
    <s v="Clothing"/>
    <n v="46"/>
    <s v="Hawaii"/>
    <s v="L"/>
    <s v="Yellow"/>
    <s v="Fall"/>
    <n v="3.1"/>
    <s v="Yes"/>
    <s v="Debit Card"/>
    <s v="Free Shipping"/>
    <s v="Yes"/>
    <x v="0"/>
    <n v="8"/>
    <s v="PayPal"/>
    <s v="Annually"/>
  </r>
  <r>
    <n v="513"/>
    <n v="19"/>
    <s v="Male"/>
    <s v="Gloves"/>
    <s v="Accessories"/>
    <n v="49"/>
    <s v="New York"/>
    <s v="L"/>
    <s v="Peach"/>
    <s v="Winter"/>
    <n v="3.3"/>
    <s v="Yes"/>
    <s v="Credit Card"/>
    <s v="Next Day Air"/>
    <s v="Yes"/>
    <x v="0"/>
    <n v="2"/>
    <s v="Bank Transfer"/>
    <s v="Monthly"/>
  </r>
  <r>
    <n v="514"/>
    <n v="22"/>
    <s v="Male"/>
    <s v="Scarf"/>
    <s v="Accessories"/>
    <n v="65"/>
    <s v="New Mexico"/>
    <s v="M"/>
    <s v="Peach"/>
    <s v="Fall"/>
    <n v="3.6"/>
    <s v="Yes"/>
    <s v="PayPal"/>
    <s v="Store Pickup"/>
    <s v="Yes"/>
    <x v="0"/>
    <n v="45"/>
    <s v="Venmo"/>
    <s v="Annually"/>
  </r>
  <r>
    <n v="515"/>
    <n v="64"/>
    <s v="Male"/>
    <s v="Skirt"/>
    <s v="Clothing"/>
    <n v="62"/>
    <s v="Indiana"/>
    <s v="S"/>
    <s v="Olive"/>
    <s v="Winter"/>
    <n v="4.3"/>
    <s v="Yes"/>
    <s v="Debit Card"/>
    <s v="Standard"/>
    <s v="Yes"/>
    <x v="0"/>
    <n v="47"/>
    <s v="PayPal"/>
    <s v="Quarterly"/>
  </r>
  <r>
    <n v="516"/>
    <n v="28"/>
    <s v="Male"/>
    <s v="Hat"/>
    <s v="Accessories"/>
    <n v="67"/>
    <s v="Kentucky"/>
    <s v="L"/>
    <s v="Charcoal"/>
    <s v="Spring"/>
    <n v="4.5"/>
    <s v="Yes"/>
    <s v="Credit Card"/>
    <s v="Next Day Air"/>
    <s v="Yes"/>
    <x v="0"/>
    <n v="7"/>
    <s v="Cash"/>
    <s v="Monthly"/>
  </r>
  <r>
    <n v="517"/>
    <n v="34"/>
    <s v="Male"/>
    <s v="Hoodie"/>
    <s v="Clothing"/>
    <n v="41"/>
    <s v="West Virginia"/>
    <s v="L"/>
    <s v="Indigo"/>
    <s v="Fall"/>
    <n v="2.8"/>
    <s v="Yes"/>
    <s v="Cash"/>
    <s v="2-Day Shipping"/>
    <s v="Yes"/>
    <x v="0"/>
    <n v="19"/>
    <s v="Debit Card"/>
    <s v="Bi-Weekly"/>
  </r>
  <r>
    <n v="518"/>
    <n v="61"/>
    <s v="Male"/>
    <s v="Boots"/>
    <s v="Footwear"/>
    <n v="49"/>
    <s v="North Dakota"/>
    <s v="L"/>
    <s v="Silver"/>
    <s v="Fall"/>
    <n v="2.7"/>
    <s v="Yes"/>
    <s v="Debit Card"/>
    <s v="Free Shipping"/>
    <s v="Yes"/>
    <x v="0"/>
    <n v="44"/>
    <s v="Cash"/>
    <s v="Every 3 Months"/>
  </r>
  <r>
    <n v="519"/>
    <n v="24"/>
    <s v="Male"/>
    <s v="Blouse"/>
    <s v="Clothing"/>
    <n v="100"/>
    <s v="Oregon"/>
    <s v="M"/>
    <s v="Beige"/>
    <s v="Fall"/>
    <n v="2.9"/>
    <s v="Yes"/>
    <s v="PayPal"/>
    <s v="Next Day Air"/>
    <s v="Yes"/>
    <x v="0"/>
    <n v="16"/>
    <s v="Venmo"/>
    <s v="Every 3 Months"/>
  </r>
  <r>
    <n v="520"/>
    <n v="19"/>
    <s v="Male"/>
    <s v="Belt"/>
    <s v="Accessories"/>
    <n v="54"/>
    <s v="Minnesota"/>
    <s v="L"/>
    <s v="Blue"/>
    <s v="Summer"/>
    <n v="4.4000000000000004"/>
    <s v="Yes"/>
    <s v="Cash"/>
    <s v="2-Day Shipping"/>
    <s v="Yes"/>
    <x v="0"/>
    <n v="17"/>
    <s v="Bank Transfer"/>
    <s v="Quarterly"/>
  </r>
  <r>
    <n v="521"/>
    <n v="51"/>
    <s v="Male"/>
    <s v="Sunglasses"/>
    <s v="Accessories"/>
    <n v="84"/>
    <s v="South Carolina"/>
    <s v="M"/>
    <s v="White"/>
    <s v="Spring"/>
    <n v="3.9"/>
    <s v="Yes"/>
    <s v="Bank Transfer"/>
    <s v="Free Shipping"/>
    <s v="Yes"/>
    <x v="0"/>
    <n v="20"/>
    <s v="Debit Card"/>
    <s v="Quarterly"/>
  </r>
  <r>
    <n v="522"/>
    <n v="36"/>
    <s v="Male"/>
    <s v="Shorts"/>
    <s v="Clothing"/>
    <n v="41"/>
    <s v="Vermont"/>
    <s v="L"/>
    <s v="Gold"/>
    <s v="Winter"/>
    <n v="3.5"/>
    <s v="Yes"/>
    <s v="Credit Card"/>
    <s v="Standard"/>
    <s v="Yes"/>
    <x v="0"/>
    <n v="50"/>
    <s v="Bank Transfer"/>
    <s v="Annually"/>
  </r>
  <r>
    <n v="523"/>
    <n v="65"/>
    <s v="Male"/>
    <s v="Gloves"/>
    <s v="Accessories"/>
    <n v="88"/>
    <s v="Minnesota"/>
    <s v="M"/>
    <s v="Blue"/>
    <s v="Spring"/>
    <n v="2.5"/>
    <s v="Yes"/>
    <s v="PayPal"/>
    <s v="Store Pickup"/>
    <s v="Yes"/>
    <x v="0"/>
    <n v="37"/>
    <s v="Cash"/>
    <s v="Quarterly"/>
  </r>
  <r>
    <n v="524"/>
    <n v="46"/>
    <s v="Male"/>
    <s v="Sandals"/>
    <s v="Footwear"/>
    <n v="40"/>
    <s v="Delaware"/>
    <s v="M"/>
    <s v="Orange"/>
    <s v="Spring"/>
    <n v="4.9000000000000004"/>
    <s v="Yes"/>
    <s v="Cash"/>
    <s v="Express"/>
    <s v="Yes"/>
    <x v="0"/>
    <n v="5"/>
    <s v="PayPal"/>
    <s v="Quarterly"/>
  </r>
  <r>
    <n v="525"/>
    <n v="59"/>
    <s v="Male"/>
    <s v="Shirt"/>
    <s v="Clothing"/>
    <n v="39"/>
    <s v="Pennsylvania"/>
    <s v="M"/>
    <s v="Gold"/>
    <s v="Summer"/>
    <n v="4.8"/>
    <s v="Yes"/>
    <s v="Venmo"/>
    <s v="Free Shipping"/>
    <s v="Yes"/>
    <x v="0"/>
    <n v="44"/>
    <s v="PayPal"/>
    <s v="Annually"/>
  </r>
  <r>
    <n v="526"/>
    <n v="51"/>
    <s v="Male"/>
    <s v="Coat"/>
    <s v="Outerwear"/>
    <n v="37"/>
    <s v="Iowa"/>
    <s v="M"/>
    <s v="Cyan"/>
    <s v="Spring"/>
    <n v="3.2"/>
    <s v="Yes"/>
    <s v="Credit Card"/>
    <s v="Next Day Air"/>
    <s v="Yes"/>
    <x v="0"/>
    <n v="41"/>
    <s v="Debit Card"/>
    <s v="Monthly"/>
  </r>
  <r>
    <n v="527"/>
    <n v="51"/>
    <s v="Male"/>
    <s v="Pants"/>
    <s v="Clothing"/>
    <n v="52"/>
    <s v="New Jersey"/>
    <s v="S"/>
    <s v="Red"/>
    <s v="Winter"/>
    <n v="4.9000000000000004"/>
    <s v="Yes"/>
    <s v="Cash"/>
    <s v="Standard"/>
    <s v="Yes"/>
    <x v="0"/>
    <n v="19"/>
    <s v="Cash"/>
    <s v="Monthly"/>
  </r>
  <r>
    <n v="528"/>
    <n v="21"/>
    <s v="Male"/>
    <s v="T-shirt"/>
    <s v="Clothing"/>
    <n v="23"/>
    <s v="South Carolina"/>
    <s v="L"/>
    <s v="Yellow"/>
    <s v="Winter"/>
    <n v="4.3"/>
    <s v="Yes"/>
    <s v="Bank Transfer"/>
    <s v="Next Day Air"/>
    <s v="Yes"/>
    <x v="0"/>
    <n v="47"/>
    <s v="Bank Transfer"/>
    <s v="Every 3 Months"/>
  </r>
  <r>
    <n v="529"/>
    <n v="34"/>
    <s v="Male"/>
    <s v="Sneakers"/>
    <s v="Footwear"/>
    <n v="88"/>
    <s v="Maryland"/>
    <s v="S"/>
    <s v="Beige"/>
    <s v="Winter"/>
    <n v="3.2"/>
    <s v="Yes"/>
    <s v="Venmo"/>
    <s v="Express"/>
    <s v="Yes"/>
    <x v="0"/>
    <n v="40"/>
    <s v="Cash"/>
    <s v="Annually"/>
  </r>
  <r>
    <n v="530"/>
    <n v="32"/>
    <s v="Male"/>
    <s v="Shorts"/>
    <s v="Clothing"/>
    <n v="84"/>
    <s v="California"/>
    <s v="M"/>
    <s v="Orange"/>
    <s v="Fall"/>
    <n v="3.7"/>
    <s v="Yes"/>
    <s v="Cash"/>
    <s v="Standard"/>
    <s v="Yes"/>
    <x v="0"/>
    <n v="6"/>
    <s v="Credit Card"/>
    <s v="Monthly"/>
  </r>
  <r>
    <n v="531"/>
    <n v="48"/>
    <s v="Male"/>
    <s v="Coat"/>
    <s v="Outerwear"/>
    <n v="37"/>
    <s v="Montana"/>
    <s v="XL"/>
    <s v="Magenta"/>
    <s v="Winter"/>
    <n v="3.2"/>
    <s v="Yes"/>
    <s v="Venmo"/>
    <s v="Store Pickup"/>
    <s v="Yes"/>
    <x v="0"/>
    <n v="25"/>
    <s v="Credit Card"/>
    <s v="Bi-Weekly"/>
  </r>
  <r>
    <n v="532"/>
    <n v="50"/>
    <s v="Male"/>
    <s v="Sandals"/>
    <s v="Footwear"/>
    <n v="51"/>
    <s v="Vermont"/>
    <s v="L"/>
    <s v="Purple"/>
    <s v="Fall"/>
    <n v="3.4"/>
    <s v="Yes"/>
    <s v="Bank Transfer"/>
    <s v="Next Day Air"/>
    <s v="Yes"/>
    <x v="0"/>
    <n v="42"/>
    <s v="Cash"/>
    <s v="Weekly"/>
  </r>
  <r>
    <n v="533"/>
    <n v="26"/>
    <s v="Male"/>
    <s v="Pants"/>
    <s v="Clothing"/>
    <n v="76"/>
    <s v="Texas"/>
    <s v="L"/>
    <s v="Black"/>
    <s v="Winter"/>
    <n v="4.0999999999999996"/>
    <s v="Yes"/>
    <s v="Bank Transfer"/>
    <s v="Express"/>
    <s v="Yes"/>
    <x v="0"/>
    <n v="35"/>
    <s v="Bank Transfer"/>
    <s v="Every 3 Months"/>
  </r>
  <r>
    <n v="534"/>
    <n v="57"/>
    <s v="Male"/>
    <s v="Sandals"/>
    <s v="Footwear"/>
    <n v="60"/>
    <s v="North Carolina"/>
    <s v="L"/>
    <s v="Pink"/>
    <s v="Spring"/>
    <n v="4.5"/>
    <s v="Yes"/>
    <s v="PayPal"/>
    <s v="Next Day Air"/>
    <s v="Yes"/>
    <x v="0"/>
    <n v="17"/>
    <s v="Debit Card"/>
    <s v="Weekly"/>
  </r>
  <r>
    <n v="535"/>
    <n v="65"/>
    <s v="Male"/>
    <s v="Gloves"/>
    <s v="Accessories"/>
    <n v="72"/>
    <s v="Florida"/>
    <s v="L"/>
    <s v="Pink"/>
    <s v="Fall"/>
    <n v="4.5"/>
    <s v="Yes"/>
    <s v="Bank Transfer"/>
    <s v="Next Day Air"/>
    <s v="Yes"/>
    <x v="0"/>
    <n v="4"/>
    <s v="PayPal"/>
    <s v="Quarterly"/>
  </r>
  <r>
    <n v="536"/>
    <n v="56"/>
    <s v="Male"/>
    <s v="T-shirt"/>
    <s v="Clothing"/>
    <n v="45"/>
    <s v="West Virginia"/>
    <s v="L"/>
    <s v="Maroon"/>
    <s v="Spring"/>
    <n v="3.2"/>
    <s v="Yes"/>
    <s v="Credit Card"/>
    <s v="Free Shipping"/>
    <s v="Yes"/>
    <x v="0"/>
    <n v="24"/>
    <s v="Bank Transfer"/>
    <s v="Weekly"/>
  </r>
  <r>
    <n v="537"/>
    <n v="44"/>
    <s v="Male"/>
    <s v="Jacket"/>
    <s v="Outerwear"/>
    <n v="84"/>
    <s v="Illinois"/>
    <s v="S"/>
    <s v="Maroon"/>
    <s v="Fall"/>
    <n v="4.4000000000000004"/>
    <s v="Yes"/>
    <s v="Debit Card"/>
    <s v="Store Pickup"/>
    <s v="Yes"/>
    <x v="0"/>
    <n v="16"/>
    <s v="Debit Card"/>
    <s v="Every 3 Months"/>
  </r>
  <r>
    <n v="538"/>
    <n v="50"/>
    <s v="Male"/>
    <s v="Blouse"/>
    <s v="Clothing"/>
    <n v="49"/>
    <s v="Virginia"/>
    <s v="S"/>
    <s v="Turquoise"/>
    <s v="Summer"/>
    <n v="3"/>
    <s v="Yes"/>
    <s v="Credit Card"/>
    <s v="Store Pickup"/>
    <s v="Yes"/>
    <x v="0"/>
    <n v="14"/>
    <s v="Debit Card"/>
    <s v="Annually"/>
  </r>
  <r>
    <n v="539"/>
    <n v="27"/>
    <s v="Male"/>
    <s v="Socks"/>
    <s v="Clothing"/>
    <n v="22"/>
    <s v="Virginia"/>
    <s v="XL"/>
    <s v="Green"/>
    <s v="Spring"/>
    <n v="3.2"/>
    <s v="Yes"/>
    <s v="PayPal"/>
    <s v="Free Shipping"/>
    <s v="Yes"/>
    <x v="0"/>
    <n v="43"/>
    <s v="Cash"/>
    <s v="Weekly"/>
  </r>
  <r>
    <n v="540"/>
    <n v="49"/>
    <s v="Male"/>
    <s v="Coat"/>
    <s v="Outerwear"/>
    <n v="48"/>
    <s v="Wyoming"/>
    <s v="M"/>
    <s v="Violet"/>
    <s v="Winter"/>
    <n v="4"/>
    <s v="Yes"/>
    <s v="Cash"/>
    <s v="Store Pickup"/>
    <s v="Yes"/>
    <x v="0"/>
    <n v="49"/>
    <s v="Debit Card"/>
    <s v="Weekly"/>
  </r>
  <r>
    <n v="541"/>
    <n v="49"/>
    <s v="Male"/>
    <s v="Dress"/>
    <s v="Clothing"/>
    <n v="37"/>
    <s v="South Carolina"/>
    <s v="M"/>
    <s v="Lavender"/>
    <s v="Spring"/>
    <n v="3.1"/>
    <s v="Yes"/>
    <s v="Venmo"/>
    <s v="Next Day Air"/>
    <s v="Yes"/>
    <x v="0"/>
    <n v="33"/>
    <s v="Cash"/>
    <s v="Every 3 Months"/>
  </r>
  <r>
    <n v="542"/>
    <n v="52"/>
    <s v="Male"/>
    <s v="Jacket"/>
    <s v="Outerwear"/>
    <n v="27"/>
    <s v="Connecticut"/>
    <s v="L"/>
    <s v="Gray"/>
    <s v="Fall"/>
    <n v="2.8"/>
    <s v="Yes"/>
    <s v="Bank Transfer"/>
    <s v="Next Day Air"/>
    <s v="Yes"/>
    <x v="0"/>
    <n v="45"/>
    <s v="Cash"/>
    <s v="Bi-Weekly"/>
  </r>
  <r>
    <n v="543"/>
    <n v="27"/>
    <s v="Male"/>
    <s v="Boots"/>
    <s v="Footwear"/>
    <n v="79"/>
    <s v="Illinois"/>
    <s v="XL"/>
    <s v="Teal"/>
    <s v="Spring"/>
    <n v="4.5999999999999996"/>
    <s v="Yes"/>
    <s v="Venmo"/>
    <s v="Next Day Air"/>
    <s v="Yes"/>
    <x v="0"/>
    <n v="35"/>
    <s v="Cash"/>
    <s v="Bi-Weekly"/>
  </r>
  <r>
    <n v="544"/>
    <n v="53"/>
    <s v="Male"/>
    <s v="Skirt"/>
    <s v="Clothing"/>
    <n v="98"/>
    <s v="Alabama"/>
    <s v="S"/>
    <s v="Red"/>
    <s v="Spring"/>
    <n v="4.3"/>
    <s v="Yes"/>
    <s v="Debit Card"/>
    <s v="Express"/>
    <s v="Yes"/>
    <x v="0"/>
    <n v="11"/>
    <s v="Credit Card"/>
    <s v="Monthly"/>
  </r>
  <r>
    <n v="545"/>
    <n v="34"/>
    <s v="Male"/>
    <s v="Sandals"/>
    <s v="Footwear"/>
    <n v="64"/>
    <s v="Washington"/>
    <s v="S"/>
    <s v="Yellow"/>
    <s v="Summer"/>
    <n v="3.3"/>
    <s v="Yes"/>
    <s v="Cash"/>
    <s v="Standard"/>
    <s v="Yes"/>
    <x v="0"/>
    <n v="30"/>
    <s v="Bank Transfer"/>
    <s v="Every 3 Months"/>
  </r>
  <r>
    <n v="546"/>
    <n v="33"/>
    <s v="Male"/>
    <s v="Coat"/>
    <s v="Outerwear"/>
    <n v="32"/>
    <s v="Alabama"/>
    <s v="L"/>
    <s v="Magenta"/>
    <s v="Summer"/>
    <n v="3.5"/>
    <s v="Yes"/>
    <s v="Bank Transfer"/>
    <s v="2-Day Shipping"/>
    <s v="Yes"/>
    <x v="0"/>
    <n v="48"/>
    <s v="Debit Card"/>
    <s v="Annually"/>
  </r>
  <r>
    <n v="547"/>
    <n v="62"/>
    <s v="Male"/>
    <s v="Hoodie"/>
    <s v="Clothing"/>
    <n v="74"/>
    <s v="New Mexico"/>
    <s v="M"/>
    <s v="Brown"/>
    <s v="Winter"/>
    <n v="3.4"/>
    <s v="Yes"/>
    <s v="Cash"/>
    <s v="Free Shipping"/>
    <s v="Yes"/>
    <x v="0"/>
    <n v="45"/>
    <s v="Venmo"/>
    <s v="Bi-Weekly"/>
  </r>
  <r>
    <n v="548"/>
    <n v="38"/>
    <s v="Male"/>
    <s v="Jacket"/>
    <s v="Outerwear"/>
    <n v="50"/>
    <s v="Nevada"/>
    <s v="M"/>
    <s v="Blue"/>
    <s v="Winter"/>
    <n v="2.8"/>
    <s v="Yes"/>
    <s v="Debit Card"/>
    <s v="Free Shipping"/>
    <s v="Yes"/>
    <x v="0"/>
    <n v="26"/>
    <s v="Venmo"/>
    <s v="Weekly"/>
  </r>
  <r>
    <n v="549"/>
    <n v="36"/>
    <s v="Male"/>
    <s v="Backpack"/>
    <s v="Accessories"/>
    <n v="64"/>
    <s v="Nebraska"/>
    <s v="M"/>
    <s v="Black"/>
    <s v="Winter"/>
    <n v="4.5999999999999996"/>
    <s v="Yes"/>
    <s v="PayPal"/>
    <s v="Store Pickup"/>
    <s v="Yes"/>
    <x v="0"/>
    <n v="41"/>
    <s v="Debit Card"/>
    <s v="Every 3 Months"/>
  </r>
  <r>
    <n v="550"/>
    <n v="31"/>
    <s v="Male"/>
    <s v="Backpack"/>
    <s v="Accessories"/>
    <n v="29"/>
    <s v="Arizona"/>
    <s v="S"/>
    <s v="Olive"/>
    <s v="Fall"/>
    <n v="3.6"/>
    <s v="Yes"/>
    <s v="Cash"/>
    <s v="Express"/>
    <s v="Yes"/>
    <x v="0"/>
    <n v="37"/>
    <s v="Venmo"/>
    <s v="Bi-Weekly"/>
  </r>
  <r>
    <n v="551"/>
    <n v="62"/>
    <s v="Male"/>
    <s v="Belt"/>
    <s v="Accessories"/>
    <n v="62"/>
    <s v="Georgia"/>
    <s v="M"/>
    <s v="Olive"/>
    <s v="Summer"/>
    <n v="3.3"/>
    <s v="Yes"/>
    <s v="Cash"/>
    <s v="Store Pickup"/>
    <s v="Yes"/>
    <x v="0"/>
    <n v="12"/>
    <s v="PayPal"/>
    <s v="Weekly"/>
  </r>
  <r>
    <n v="552"/>
    <n v="29"/>
    <s v="Male"/>
    <s v="Coat"/>
    <s v="Outerwear"/>
    <n v="78"/>
    <s v="Idaho"/>
    <s v="XL"/>
    <s v="Green"/>
    <s v="Fall"/>
    <n v="3.1"/>
    <s v="Yes"/>
    <s v="Venmo"/>
    <s v="2-Day Shipping"/>
    <s v="Yes"/>
    <x v="0"/>
    <n v="27"/>
    <s v="Cash"/>
    <s v="Bi-Weekly"/>
  </r>
  <r>
    <n v="553"/>
    <n v="24"/>
    <s v="Male"/>
    <s v="T-shirt"/>
    <s v="Clothing"/>
    <n v="94"/>
    <s v="Missouri"/>
    <s v="M"/>
    <s v="Peach"/>
    <s v="Fall"/>
    <n v="3.5"/>
    <s v="Yes"/>
    <s v="Bank Transfer"/>
    <s v="Express"/>
    <s v="Yes"/>
    <x v="0"/>
    <n v="18"/>
    <s v="Bank Transfer"/>
    <s v="Weekly"/>
  </r>
  <r>
    <n v="554"/>
    <n v="63"/>
    <s v="Male"/>
    <s v="Sunglasses"/>
    <s v="Accessories"/>
    <n v="59"/>
    <s v="Florida"/>
    <s v="M"/>
    <s v="White"/>
    <s v="Winter"/>
    <n v="3.2"/>
    <s v="Yes"/>
    <s v="Venmo"/>
    <s v="Express"/>
    <s v="Yes"/>
    <x v="0"/>
    <n v="15"/>
    <s v="Credit Card"/>
    <s v="Quarterly"/>
  </r>
  <r>
    <n v="555"/>
    <n v="56"/>
    <s v="Male"/>
    <s v="Sneakers"/>
    <s v="Footwear"/>
    <n v="47"/>
    <s v="Minnesota"/>
    <s v="M"/>
    <s v="Red"/>
    <s v="Summer"/>
    <n v="3"/>
    <s v="Yes"/>
    <s v="PayPal"/>
    <s v="Express"/>
    <s v="Yes"/>
    <x v="0"/>
    <n v="34"/>
    <s v="Bank Transfer"/>
    <s v="Weekly"/>
  </r>
  <r>
    <n v="556"/>
    <n v="63"/>
    <s v="Male"/>
    <s v="Gloves"/>
    <s v="Accessories"/>
    <n v="57"/>
    <s v="Maine"/>
    <s v="M"/>
    <s v="White"/>
    <s v="Fall"/>
    <n v="4.8"/>
    <s v="Yes"/>
    <s v="Bank Transfer"/>
    <s v="Express"/>
    <s v="Yes"/>
    <x v="0"/>
    <n v="37"/>
    <s v="Venmo"/>
    <s v="Annually"/>
  </r>
  <r>
    <n v="557"/>
    <n v="40"/>
    <s v="Male"/>
    <s v="Coat"/>
    <s v="Outerwear"/>
    <n v="90"/>
    <s v="Montana"/>
    <s v="L"/>
    <s v="Indigo"/>
    <s v="Winter"/>
    <n v="5"/>
    <s v="Yes"/>
    <s v="Credit Card"/>
    <s v="Store Pickup"/>
    <s v="Yes"/>
    <x v="0"/>
    <n v="21"/>
    <s v="Cash"/>
    <s v="Fortnightly"/>
  </r>
  <r>
    <n v="558"/>
    <n v="18"/>
    <s v="Male"/>
    <s v="Shirt"/>
    <s v="Clothing"/>
    <n v="60"/>
    <s v="Alaska"/>
    <s v="M"/>
    <s v="White"/>
    <s v="Spring"/>
    <n v="2.9"/>
    <s v="Yes"/>
    <s v="PayPal"/>
    <s v="Free Shipping"/>
    <s v="Yes"/>
    <x v="0"/>
    <n v="31"/>
    <s v="Debit Card"/>
    <s v="Weekly"/>
  </r>
  <r>
    <n v="559"/>
    <n v="50"/>
    <s v="Male"/>
    <s v="Sneakers"/>
    <s v="Footwear"/>
    <n v="77"/>
    <s v="Iowa"/>
    <s v="L"/>
    <s v="Teal"/>
    <s v="Fall"/>
    <n v="3.2"/>
    <s v="Yes"/>
    <s v="Venmo"/>
    <s v="Express"/>
    <s v="Yes"/>
    <x v="0"/>
    <n v="43"/>
    <s v="Debit Card"/>
    <s v="Every 3 Months"/>
  </r>
  <r>
    <n v="560"/>
    <n v="66"/>
    <s v="Male"/>
    <s v="Scarf"/>
    <s v="Accessories"/>
    <n v="41"/>
    <s v="Arizona"/>
    <s v="M"/>
    <s v="Indigo"/>
    <s v="Fall"/>
    <n v="2.9"/>
    <s v="Yes"/>
    <s v="Bank Transfer"/>
    <s v="Store Pickup"/>
    <s v="Yes"/>
    <x v="0"/>
    <n v="22"/>
    <s v="Bank Transfer"/>
    <s v="Monthly"/>
  </r>
  <r>
    <n v="561"/>
    <n v="25"/>
    <s v="Male"/>
    <s v="Jewelry"/>
    <s v="Accessories"/>
    <n v="48"/>
    <s v="Louisiana"/>
    <s v="L"/>
    <s v="Red"/>
    <s v="Fall"/>
    <n v="3.3"/>
    <s v="Yes"/>
    <s v="PayPal"/>
    <s v="Free Shipping"/>
    <s v="Yes"/>
    <x v="0"/>
    <n v="12"/>
    <s v="Debit Card"/>
    <s v="Annually"/>
  </r>
  <r>
    <n v="562"/>
    <n v="65"/>
    <s v="Male"/>
    <s v="Jacket"/>
    <s v="Outerwear"/>
    <n v="65"/>
    <s v="Alabama"/>
    <s v="M"/>
    <s v="Blue"/>
    <s v="Fall"/>
    <n v="2.6"/>
    <s v="Yes"/>
    <s v="Credit Card"/>
    <s v="Next Day Air"/>
    <s v="Yes"/>
    <x v="0"/>
    <n v="25"/>
    <s v="PayPal"/>
    <s v="Fortnightly"/>
  </r>
  <r>
    <n v="563"/>
    <n v="53"/>
    <s v="Male"/>
    <s v="Jeans"/>
    <s v="Clothing"/>
    <n v="62"/>
    <s v="Missouri"/>
    <s v="M"/>
    <s v="Blue"/>
    <s v="Summer"/>
    <n v="3.5"/>
    <s v="Yes"/>
    <s v="PayPal"/>
    <s v="Standard"/>
    <s v="Yes"/>
    <x v="0"/>
    <n v="40"/>
    <s v="Debit Card"/>
    <s v="Annually"/>
  </r>
  <r>
    <n v="564"/>
    <n v="61"/>
    <s v="Male"/>
    <s v="Shoes"/>
    <s v="Footwear"/>
    <n v="99"/>
    <s v="Idaho"/>
    <s v="M"/>
    <s v="Black"/>
    <s v="Fall"/>
    <n v="4.4000000000000004"/>
    <s v="Yes"/>
    <s v="PayPal"/>
    <s v="Standard"/>
    <s v="Yes"/>
    <x v="0"/>
    <n v="16"/>
    <s v="Debit Card"/>
    <s v="Quarterly"/>
  </r>
  <r>
    <n v="565"/>
    <n v="67"/>
    <s v="Male"/>
    <s v="Hoodie"/>
    <s v="Clothing"/>
    <n v="58"/>
    <s v="Florida"/>
    <s v="M"/>
    <s v="Olive"/>
    <s v="Winter"/>
    <n v="3.4"/>
    <s v="Yes"/>
    <s v="Cash"/>
    <s v="Next Day Air"/>
    <s v="Yes"/>
    <x v="0"/>
    <n v="30"/>
    <s v="Bank Transfer"/>
    <s v="Weekly"/>
  </r>
  <r>
    <n v="566"/>
    <n v="59"/>
    <s v="Male"/>
    <s v="Backpack"/>
    <s v="Accessories"/>
    <n v="43"/>
    <s v="Idaho"/>
    <s v="L"/>
    <s v="Lavender"/>
    <s v="Fall"/>
    <n v="4.2"/>
    <s v="Yes"/>
    <s v="Bank Transfer"/>
    <s v="Store Pickup"/>
    <s v="Yes"/>
    <x v="0"/>
    <n v="10"/>
    <s v="Venmo"/>
    <s v="Weekly"/>
  </r>
  <r>
    <n v="567"/>
    <n v="55"/>
    <s v="Male"/>
    <s v="Sneakers"/>
    <s v="Footwear"/>
    <n v="93"/>
    <s v="Alabama"/>
    <s v="M"/>
    <s v="Indigo"/>
    <s v="Spring"/>
    <n v="3.6"/>
    <s v="Yes"/>
    <s v="PayPal"/>
    <s v="Store Pickup"/>
    <s v="Yes"/>
    <x v="0"/>
    <n v="1"/>
    <s v="Debit Card"/>
    <s v="Fortnightly"/>
  </r>
  <r>
    <n v="568"/>
    <n v="21"/>
    <s v="Male"/>
    <s v="Blouse"/>
    <s v="Clothing"/>
    <n v="50"/>
    <s v="New Hampshire"/>
    <s v="S"/>
    <s v="Red"/>
    <s v="Winter"/>
    <n v="3"/>
    <s v="Yes"/>
    <s v="Venmo"/>
    <s v="Next Day Air"/>
    <s v="Yes"/>
    <x v="0"/>
    <n v="24"/>
    <s v="Venmo"/>
    <s v="Fortnightly"/>
  </r>
  <r>
    <n v="569"/>
    <n v="44"/>
    <s v="Male"/>
    <s v="Pants"/>
    <s v="Clothing"/>
    <n v="88"/>
    <s v="Utah"/>
    <s v="L"/>
    <s v="Red"/>
    <s v="Summer"/>
    <n v="4"/>
    <s v="Yes"/>
    <s v="Bank Transfer"/>
    <s v="Free Shipping"/>
    <s v="Yes"/>
    <x v="0"/>
    <n v="36"/>
    <s v="PayPal"/>
    <s v="Monthly"/>
  </r>
  <r>
    <n v="570"/>
    <n v="65"/>
    <s v="Male"/>
    <s v="Skirt"/>
    <s v="Clothing"/>
    <n v="33"/>
    <s v="Alabama"/>
    <s v="M"/>
    <s v="Pink"/>
    <s v="Fall"/>
    <n v="4.4000000000000004"/>
    <s v="Yes"/>
    <s v="PayPal"/>
    <s v="Express"/>
    <s v="Yes"/>
    <x v="0"/>
    <n v="46"/>
    <s v="Credit Card"/>
    <s v="Every 3 Months"/>
  </r>
  <r>
    <n v="571"/>
    <n v="65"/>
    <s v="Male"/>
    <s v="T-shirt"/>
    <s v="Clothing"/>
    <n v="99"/>
    <s v="Iowa"/>
    <s v="XL"/>
    <s v="Purple"/>
    <s v="Fall"/>
    <n v="4.0999999999999996"/>
    <s v="Yes"/>
    <s v="Credit Card"/>
    <s v="Standard"/>
    <s v="Yes"/>
    <x v="0"/>
    <n v="20"/>
    <s v="Cash"/>
    <s v="Annually"/>
  </r>
  <r>
    <n v="572"/>
    <n v="54"/>
    <s v="Male"/>
    <s v="Jacket"/>
    <s v="Outerwear"/>
    <n v="76"/>
    <s v="Kentucky"/>
    <s v="XL"/>
    <s v="Cyan"/>
    <s v="Spring"/>
    <n v="3.6"/>
    <s v="Yes"/>
    <s v="Venmo"/>
    <s v="Free Shipping"/>
    <s v="Yes"/>
    <x v="0"/>
    <n v="37"/>
    <s v="Venmo"/>
    <s v="Weekly"/>
  </r>
  <r>
    <n v="573"/>
    <n v="56"/>
    <s v="Male"/>
    <s v="Scarf"/>
    <s v="Accessories"/>
    <n v="97"/>
    <s v="South Carolina"/>
    <s v="XL"/>
    <s v="Cyan"/>
    <s v="Summer"/>
    <n v="4.5999999999999996"/>
    <s v="Yes"/>
    <s v="Credit Card"/>
    <s v="Next Day Air"/>
    <s v="Yes"/>
    <x v="0"/>
    <n v="26"/>
    <s v="Bank Transfer"/>
    <s v="Annually"/>
  </r>
  <r>
    <n v="574"/>
    <n v="58"/>
    <s v="Male"/>
    <s v="Pants"/>
    <s v="Clothing"/>
    <n v="68"/>
    <s v="California"/>
    <s v="M"/>
    <s v="Charcoal"/>
    <s v="Summer"/>
    <n v="3.2"/>
    <s v="Yes"/>
    <s v="Cash"/>
    <s v="2-Day Shipping"/>
    <s v="Yes"/>
    <x v="0"/>
    <n v="23"/>
    <s v="Credit Card"/>
    <s v="Bi-Weekly"/>
  </r>
  <r>
    <n v="575"/>
    <n v="54"/>
    <s v="Male"/>
    <s v="Sneakers"/>
    <s v="Footwear"/>
    <n v="79"/>
    <s v="Maine"/>
    <s v="L"/>
    <s v="Red"/>
    <s v="Fall"/>
    <n v="4.8"/>
    <s v="Yes"/>
    <s v="PayPal"/>
    <s v="Free Shipping"/>
    <s v="Yes"/>
    <x v="0"/>
    <n v="20"/>
    <s v="Bank Transfer"/>
    <s v="Bi-Weekly"/>
  </r>
  <r>
    <n v="576"/>
    <n v="58"/>
    <s v="Male"/>
    <s v="Jeans"/>
    <s v="Clothing"/>
    <n v="86"/>
    <s v="Nebraska"/>
    <s v="M"/>
    <s v="Peach"/>
    <s v="Fall"/>
    <n v="4.8"/>
    <s v="Yes"/>
    <s v="Venmo"/>
    <s v="Express"/>
    <s v="Yes"/>
    <x v="0"/>
    <n v="38"/>
    <s v="PayPal"/>
    <s v="Monthly"/>
  </r>
  <r>
    <n v="577"/>
    <n v="48"/>
    <s v="Male"/>
    <s v="Hat"/>
    <s v="Accessories"/>
    <n v="68"/>
    <s v="Washington"/>
    <s v="M"/>
    <s v="Black"/>
    <s v="Winter"/>
    <n v="5"/>
    <s v="Yes"/>
    <s v="Venmo"/>
    <s v="2-Day Shipping"/>
    <s v="Yes"/>
    <x v="0"/>
    <n v="5"/>
    <s v="Credit Card"/>
    <s v="Every 3 Months"/>
  </r>
  <r>
    <n v="578"/>
    <n v="19"/>
    <s v="Male"/>
    <s v="Skirt"/>
    <s v="Clothing"/>
    <n v="52"/>
    <s v="Alabama"/>
    <s v="M"/>
    <s v="Black"/>
    <s v="Fall"/>
    <n v="3.7"/>
    <s v="Yes"/>
    <s v="PayPal"/>
    <s v="Store Pickup"/>
    <s v="Yes"/>
    <x v="0"/>
    <n v="41"/>
    <s v="Venmo"/>
    <s v="Annually"/>
  </r>
  <r>
    <n v="579"/>
    <n v="69"/>
    <s v="Male"/>
    <s v="Sandals"/>
    <s v="Footwear"/>
    <n v="90"/>
    <s v="Maine"/>
    <s v="M"/>
    <s v="Purple"/>
    <s v="Fall"/>
    <n v="4.5999999999999996"/>
    <s v="Yes"/>
    <s v="Debit Card"/>
    <s v="Next Day Air"/>
    <s v="Yes"/>
    <x v="0"/>
    <n v="22"/>
    <s v="Credit Card"/>
    <s v="Fortnightly"/>
  </r>
  <r>
    <n v="580"/>
    <n v="58"/>
    <s v="Male"/>
    <s v="Sandals"/>
    <s v="Footwear"/>
    <n v="41"/>
    <s v="California"/>
    <s v="M"/>
    <s v="Violet"/>
    <s v="Winter"/>
    <n v="3.7"/>
    <s v="Yes"/>
    <s v="Debit Card"/>
    <s v="Free Shipping"/>
    <s v="Yes"/>
    <x v="0"/>
    <n v="48"/>
    <s v="Credit Card"/>
    <s v="Annually"/>
  </r>
  <r>
    <n v="581"/>
    <n v="49"/>
    <s v="Male"/>
    <s v="Sweater"/>
    <s v="Clothing"/>
    <n v="80"/>
    <s v="Iowa"/>
    <s v="M"/>
    <s v="Orange"/>
    <s v="Spring"/>
    <n v="4.0999999999999996"/>
    <s v="Yes"/>
    <s v="PayPal"/>
    <s v="Free Shipping"/>
    <s v="Yes"/>
    <x v="0"/>
    <n v="10"/>
    <s v="PayPal"/>
    <s v="Weekly"/>
  </r>
  <r>
    <n v="582"/>
    <n v="32"/>
    <s v="Male"/>
    <s v="Sweater"/>
    <s v="Clothing"/>
    <n v="100"/>
    <s v="Iowa"/>
    <s v="XL"/>
    <s v="Charcoal"/>
    <s v="Winter"/>
    <n v="2.7"/>
    <s v="Yes"/>
    <s v="Credit Card"/>
    <s v="Store Pickup"/>
    <s v="Yes"/>
    <x v="0"/>
    <n v="12"/>
    <s v="Bank Transfer"/>
    <s v="Every 3 Months"/>
  </r>
  <r>
    <n v="583"/>
    <n v="40"/>
    <s v="Male"/>
    <s v="Jacket"/>
    <s v="Outerwear"/>
    <n v="77"/>
    <s v="Colorado"/>
    <s v="L"/>
    <s v="Turquoise"/>
    <s v="Spring"/>
    <n v="4.9000000000000004"/>
    <s v="Yes"/>
    <s v="Debit Card"/>
    <s v="Store Pickup"/>
    <s v="Yes"/>
    <x v="0"/>
    <n v="2"/>
    <s v="Bank Transfer"/>
    <s v="Quarterly"/>
  </r>
  <r>
    <n v="584"/>
    <n v="25"/>
    <s v="Male"/>
    <s v="Shorts"/>
    <s v="Clothing"/>
    <n v="78"/>
    <s v="California"/>
    <s v="L"/>
    <s v="Yellow"/>
    <s v="Spring"/>
    <n v="4"/>
    <s v="Yes"/>
    <s v="PayPal"/>
    <s v="Store Pickup"/>
    <s v="Yes"/>
    <x v="0"/>
    <n v="38"/>
    <s v="PayPal"/>
    <s v="Monthly"/>
  </r>
  <r>
    <n v="585"/>
    <n v="70"/>
    <s v="Male"/>
    <s v="Socks"/>
    <s v="Clothing"/>
    <n v="94"/>
    <s v="Indiana"/>
    <s v="M"/>
    <s v="White"/>
    <s v="Spring"/>
    <n v="4.7"/>
    <s v="Yes"/>
    <s v="PayPal"/>
    <s v="Free Shipping"/>
    <s v="Yes"/>
    <x v="0"/>
    <n v="20"/>
    <s v="Debit Card"/>
    <s v="Monthly"/>
  </r>
  <r>
    <n v="586"/>
    <n v="69"/>
    <s v="Male"/>
    <s v="Socks"/>
    <s v="Clothing"/>
    <n v="23"/>
    <s v="South Carolina"/>
    <s v="M"/>
    <s v="Gray"/>
    <s v="Fall"/>
    <n v="2.8"/>
    <s v="Yes"/>
    <s v="Credit Card"/>
    <s v="Next Day Air"/>
    <s v="Yes"/>
    <x v="0"/>
    <n v="5"/>
    <s v="Cash"/>
    <s v="Every 3 Months"/>
  </r>
  <r>
    <n v="587"/>
    <n v="45"/>
    <s v="Male"/>
    <s v="Hoodie"/>
    <s v="Clothing"/>
    <n v="20"/>
    <s v="Wisconsin"/>
    <s v="S"/>
    <s v="Blue"/>
    <s v="Winter"/>
    <n v="4.9000000000000004"/>
    <s v="Yes"/>
    <s v="Venmo"/>
    <s v="2-Day Shipping"/>
    <s v="Yes"/>
    <x v="0"/>
    <n v="9"/>
    <s v="Venmo"/>
    <s v="Annually"/>
  </r>
  <r>
    <n v="588"/>
    <n v="29"/>
    <s v="Male"/>
    <s v="Socks"/>
    <s v="Clothing"/>
    <n v="86"/>
    <s v="Washington"/>
    <s v="S"/>
    <s v="Maroon"/>
    <s v="Fall"/>
    <n v="4.2"/>
    <s v="Yes"/>
    <s v="PayPal"/>
    <s v="Express"/>
    <s v="Yes"/>
    <x v="0"/>
    <n v="48"/>
    <s v="Debit Card"/>
    <s v="Every 3 Months"/>
  </r>
  <r>
    <n v="589"/>
    <n v="47"/>
    <s v="Male"/>
    <s v="Boots"/>
    <s v="Footwear"/>
    <n v="60"/>
    <s v="South Dakota"/>
    <s v="M"/>
    <s v="Violet"/>
    <s v="Fall"/>
    <n v="3"/>
    <s v="Yes"/>
    <s v="Debit Card"/>
    <s v="Standard"/>
    <s v="Yes"/>
    <x v="0"/>
    <n v="9"/>
    <s v="Debit Card"/>
    <s v="Quarterly"/>
  </r>
  <r>
    <n v="590"/>
    <n v="28"/>
    <s v="Male"/>
    <s v="Shirt"/>
    <s v="Clothing"/>
    <n v="70"/>
    <s v="Minnesota"/>
    <s v="M"/>
    <s v="Orange"/>
    <s v="Fall"/>
    <n v="3.4"/>
    <s v="Yes"/>
    <s v="Debit Card"/>
    <s v="2-Day Shipping"/>
    <s v="Yes"/>
    <x v="0"/>
    <n v="40"/>
    <s v="PayPal"/>
    <s v="Annually"/>
  </r>
  <r>
    <n v="591"/>
    <n v="64"/>
    <s v="Male"/>
    <s v="Belt"/>
    <s v="Accessories"/>
    <n v="39"/>
    <s v="Alaska"/>
    <s v="S"/>
    <s v="Turquoise"/>
    <s v="Fall"/>
    <n v="4.5999999999999996"/>
    <s v="Yes"/>
    <s v="Credit Card"/>
    <s v="Standard"/>
    <s v="Yes"/>
    <x v="0"/>
    <n v="30"/>
    <s v="Venmo"/>
    <s v="Fortnightly"/>
  </r>
  <r>
    <n v="592"/>
    <n v="47"/>
    <s v="Male"/>
    <s v="Backpack"/>
    <s v="Accessories"/>
    <n v="37"/>
    <s v="Kentucky"/>
    <s v="L"/>
    <s v="Olive"/>
    <s v="Fall"/>
    <n v="4.2"/>
    <s v="Yes"/>
    <s v="Credit Card"/>
    <s v="Store Pickup"/>
    <s v="Yes"/>
    <x v="0"/>
    <n v="6"/>
    <s v="Debit Card"/>
    <s v="Bi-Weekly"/>
  </r>
  <r>
    <n v="593"/>
    <n v="60"/>
    <s v="Male"/>
    <s v="Boots"/>
    <s v="Footwear"/>
    <n v="29"/>
    <s v="North Dakota"/>
    <s v="M"/>
    <s v="Brown"/>
    <s v="Fall"/>
    <n v="3.2"/>
    <s v="Yes"/>
    <s v="Venmo"/>
    <s v="Free Shipping"/>
    <s v="Yes"/>
    <x v="0"/>
    <n v="42"/>
    <s v="Venmo"/>
    <s v="Every 3 Months"/>
  </r>
  <r>
    <n v="594"/>
    <n v="67"/>
    <s v="Male"/>
    <s v="Coat"/>
    <s v="Outerwear"/>
    <n v="35"/>
    <s v="Alaska"/>
    <s v="S"/>
    <s v="Green"/>
    <s v="Winter"/>
    <n v="4.4000000000000004"/>
    <s v="Yes"/>
    <s v="Cash"/>
    <s v="Store Pickup"/>
    <s v="Yes"/>
    <x v="0"/>
    <n v="9"/>
    <s v="PayPal"/>
    <s v="Every 3 Months"/>
  </r>
  <r>
    <n v="595"/>
    <n v="35"/>
    <s v="Male"/>
    <s v="Hoodie"/>
    <s v="Clothing"/>
    <n v="83"/>
    <s v="Oklahoma"/>
    <s v="S"/>
    <s v="Brown"/>
    <s v="Winter"/>
    <n v="2.5"/>
    <s v="Yes"/>
    <s v="Cash"/>
    <s v="Next Day Air"/>
    <s v="Yes"/>
    <x v="0"/>
    <n v="6"/>
    <s v="Debit Card"/>
    <s v="Monthly"/>
  </r>
  <r>
    <n v="596"/>
    <n v="30"/>
    <s v="Male"/>
    <s v="Shoes"/>
    <s v="Footwear"/>
    <n v="77"/>
    <s v="Delaware"/>
    <s v="M"/>
    <s v="Silver"/>
    <s v="Summer"/>
    <n v="3.6"/>
    <s v="Yes"/>
    <s v="Credit Card"/>
    <s v="Next Day Air"/>
    <s v="Yes"/>
    <x v="0"/>
    <n v="47"/>
    <s v="PayPal"/>
    <s v="Quarterly"/>
  </r>
  <r>
    <n v="597"/>
    <n v="23"/>
    <s v="Male"/>
    <s v="Shoes"/>
    <s v="Footwear"/>
    <n v="37"/>
    <s v="Montana"/>
    <s v="XL"/>
    <s v="White"/>
    <s v="Summer"/>
    <n v="4.5"/>
    <s v="Yes"/>
    <s v="PayPal"/>
    <s v="Store Pickup"/>
    <s v="Yes"/>
    <x v="0"/>
    <n v="36"/>
    <s v="Venmo"/>
    <s v="Annually"/>
  </r>
  <r>
    <n v="598"/>
    <n v="70"/>
    <s v="Male"/>
    <s v="Jewelry"/>
    <s v="Accessories"/>
    <n v="69"/>
    <s v="Alaska"/>
    <s v="L"/>
    <s v="Gold"/>
    <s v="Summer"/>
    <n v="3.4"/>
    <s v="Yes"/>
    <s v="Bank Transfer"/>
    <s v="Standard"/>
    <s v="Yes"/>
    <x v="0"/>
    <n v="19"/>
    <s v="Bank Transfer"/>
    <s v="Fortnightly"/>
  </r>
  <r>
    <n v="599"/>
    <n v="21"/>
    <s v="Male"/>
    <s v="Dress"/>
    <s v="Clothing"/>
    <n v="66"/>
    <s v="California"/>
    <s v="L"/>
    <s v="Green"/>
    <s v="Winter"/>
    <n v="3.2"/>
    <s v="Yes"/>
    <s v="Credit Card"/>
    <s v="2-Day Shipping"/>
    <s v="Yes"/>
    <x v="0"/>
    <n v="30"/>
    <s v="Cash"/>
    <s v="Every 3 Months"/>
  </r>
  <r>
    <n v="600"/>
    <n v="51"/>
    <s v="Male"/>
    <s v="Boots"/>
    <s v="Footwear"/>
    <n v="26"/>
    <s v="Massachusetts"/>
    <s v="L"/>
    <s v="Teal"/>
    <s v="Spring"/>
    <n v="4.2"/>
    <s v="Yes"/>
    <s v="Cash"/>
    <s v="Standard"/>
    <s v="Yes"/>
    <x v="0"/>
    <n v="27"/>
    <s v="Debit Card"/>
    <s v="Every 3 Months"/>
  </r>
  <r>
    <n v="601"/>
    <n v="22"/>
    <s v="Male"/>
    <s v="Hat"/>
    <s v="Accessories"/>
    <n v="63"/>
    <s v="South Carolina"/>
    <s v="M"/>
    <s v="Charcoal"/>
    <s v="Spring"/>
    <n v="5"/>
    <s v="Yes"/>
    <s v="Debit Card"/>
    <s v="2-Day Shipping"/>
    <s v="Yes"/>
    <x v="0"/>
    <n v="25"/>
    <s v="Venmo"/>
    <s v="Monthly"/>
  </r>
  <r>
    <n v="602"/>
    <n v="32"/>
    <s v="Male"/>
    <s v="Backpack"/>
    <s v="Accessories"/>
    <n v="38"/>
    <s v="West Virginia"/>
    <s v="M"/>
    <s v="Maroon"/>
    <s v="Summer"/>
    <n v="4.7"/>
    <s v="Yes"/>
    <s v="Cash"/>
    <s v="Store Pickup"/>
    <s v="Yes"/>
    <x v="0"/>
    <n v="5"/>
    <s v="Cash"/>
    <s v="Fortnightly"/>
  </r>
  <r>
    <n v="603"/>
    <n v="37"/>
    <s v="Male"/>
    <s v="Shoes"/>
    <s v="Footwear"/>
    <n v="58"/>
    <s v="Oregon"/>
    <s v="L"/>
    <s v="Lavender"/>
    <s v="Summer"/>
    <n v="4.2"/>
    <s v="Yes"/>
    <s v="Venmo"/>
    <s v="Next Day Air"/>
    <s v="Yes"/>
    <x v="0"/>
    <n v="10"/>
    <s v="Cash"/>
    <s v="Every 3 Months"/>
  </r>
  <r>
    <n v="604"/>
    <n v="31"/>
    <s v="Male"/>
    <s v="Handbag"/>
    <s v="Accessories"/>
    <n v="46"/>
    <s v="Massachusetts"/>
    <s v="L"/>
    <s v="Green"/>
    <s v="Winter"/>
    <n v="3.4"/>
    <s v="Yes"/>
    <s v="Debit Card"/>
    <s v="2-Day Shipping"/>
    <s v="Yes"/>
    <x v="0"/>
    <n v="26"/>
    <s v="PayPal"/>
    <s v="Every 3 Months"/>
  </r>
  <r>
    <n v="605"/>
    <n v="44"/>
    <s v="Male"/>
    <s v="Sunglasses"/>
    <s v="Accessories"/>
    <n v="92"/>
    <s v="West Virginia"/>
    <s v="S"/>
    <s v="Pink"/>
    <s v="Fall"/>
    <n v="4.4000000000000004"/>
    <s v="Yes"/>
    <s v="Bank Transfer"/>
    <s v="Store Pickup"/>
    <s v="Yes"/>
    <x v="0"/>
    <n v="11"/>
    <s v="Credit Card"/>
    <s v="Every 3 Months"/>
  </r>
  <r>
    <n v="606"/>
    <n v="40"/>
    <s v="Male"/>
    <s v="Hat"/>
    <s v="Accessories"/>
    <n v="32"/>
    <s v="California"/>
    <s v="XL"/>
    <s v="Charcoal"/>
    <s v="Winter"/>
    <n v="4.2"/>
    <s v="Yes"/>
    <s v="Debit Card"/>
    <s v="Standard"/>
    <s v="Yes"/>
    <x v="0"/>
    <n v="17"/>
    <s v="Bank Transfer"/>
    <s v="Weekly"/>
  </r>
  <r>
    <n v="607"/>
    <n v="27"/>
    <s v="Male"/>
    <s v="Scarf"/>
    <s v="Accessories"/>
    <n v="90"/>
    <s v="Colorado"/>
    <s v="M"/>
    <s v="Blue"/>
    <s v="Spring"/>
    <n v="4.5"/>
    <s v="Yes"/>
    <s v="Credit Card"/>
    <s v="Standard"/>
    <s v="Yes"/>
    <x v="0"/>
    <n v="44"/>
    <s v="PayPal"/>
    <s v="Monthly"/>
  </r>
  <r>
    <n v="608"/>
    <n v="47"/>
    <s v="Male"/>
    <s v="Hoodie"/>
    <s v="Clothing"/>
    <n v="23"/>
    <s v="Indiana"/>
    <s v="L"/>
    <s v="Purple"/>
    <s v="Fall"/>
    <n v="2.8"/>
    <s v="Yes"/>
    <s v="PayPal"/>
    <s v="Next Day Air"/>
    <s v="Yes"/>
    <x v="0"/>
    <n v="44"/>
    <s v="Cash"/>
    <s v="Monthly"/>
  </r>
  <r>
    <n v="609"/>
    <n v="41"/>
    <s v="Male"/>
    <s v="Backpack"/>
    <s v="Accessories"/>
    <n v="25"/>
    <s v="Delaware"/>
    <s v="S"/>
    <s v="Gold"/>
    <s v="Fall"/>
    <n v="3.3"/>
    <s v="Yes"/>
    <s v="Debit Card"/>
    <s v="Next Day Air"/>
    <s v="Yes"/>
    <x v="0"/>
    <n v="21"/>
    <s v="Venmo"/>
    <s v="Every 3 Months"/>
  </r>
  <r>
    <n v="610"/>
    <n v="51"/>
    <s v="Male"/>
    <s v="Sweater"/>
    <s v="Clothing"/>
    <n v="54"/>
    <s v="Ohio"/>
    <s v="L"/>
    <s v="Purple"/>
    <s v="Fall"/>
    <n v="4.5999999999999996"/>
    <s v="Yes"/>
    <s v="Cash"/>
    <s v="Next Day Air"/>
    <s v="Yes"/>
    <x v="0"/>
    <n v="49"/>
    <s v="Credit Card"/>
    <s v="Fortnightly"/>
  </r>
  <r>
    <n v="611"/>
    <n v="53"/>
    <s v="Male"/>
    <s v="Shorts"/>
    <s v="Clothing"/>
    <n v="72"/>
    <s v="Oklahoma"/>
    <s v="M"/>
    <s v="Charcoal"/>
    <s v="Summer"/>
    <n v="2.5"/>
    <s v="Yes"/>
    <s v="Debit Card"/>
    <s v="Free Shipping"/>
    <s v="Yes"/>
    <x v="0"/>
    <n v="27"/>
    <s v="Bank Transfer"/>
    <s v="Every 3 Months"/>
  </r>
  <r>
    <n v="612"/>
    <n v="43"/>
    <s v="Male"/>
    <s v="Scarf"/>
    <s v="Accessories"/>
    <n v="33"/>
    <s v="California"/>
    <s v="M"/>
    <s v="Black"/>
    <s v="Winter"/>
    <n v="4.7"/>
    <s v="Yes"/>
    <s v="Credit Card"/>
    <s v="Store Pickup"/>
    <s v="Yes"/>
    <x v="0"/>
    <n v="19"/>
    <s v="Cash"/>
    <s v="Monthly"/>
  </r>
  <r>
    <n v="613"/>
    <n v="67"/>
    <s v="Male"/>
    <s v="Hat"/>
    <s v="Accessories"/>
    <n v="43"/>
    <s v="New Hampshire"/>
    <s v="L"/>
    <s v="Lavender"/>
    <s v="Fall"/>
    <n v="4.5999999999999996"/>
    <s v="Yes"/>
    <s v="PayPal"/>
    <s v="Express"/>
    <s v="Yes"/>
    <x v="0"/>
    <n v="33"/>
    <s v="Credit Card"/>
    <s v="Quarterly"/>
  </r>
  <r>
    <n v="614"/>
    <n v="61"/>
    <s v="Male"/>
    <s v="Coat"/>
    <s v="Outerwear"/>
    <n v="51"/>
    <s v="Pennsylvania"/>
    <s v="L"/>
    <s v="Lavender"/>
    <s v="Fall"/>
    <n v="2.6"/>
    <s v="Yes"/>
    <s v="Cash"/>
    <s v="Standard"/>
    <s v="Yes"/>
    <x v="0"/>
    <n v="46"/>
    <s v="Cash"/>
    <s v="Bi-Weekly"/>
  </r>
  <r>
    <n v="615"/>
    <n v="68"/>
    <s v="Male"/>
    <s v="Jewelry"/>
    <s v="Accessories"/>
    <n v="85"/>
    <s v="Idaho"/>
    <s v="M"/>
    <s v="Lavender"/>
    <s v="Winter"/>
    <n v="4"/>
    <s v="Yes"/>
    <s v="Cash"/>
    <s v="Standard"/>
    <s v="Yes"/>
    <x v="0"/>
    <n v="21"/>
    <s v="Credit Card"/>
    <s v="Bi-Weekly"/>
  </r>
  <r>
    <n v="616"/>
    <n v="67"/>
    <s v="Male"/>
    <s v="Sandals"/>
    <s v="Footwear"/>
    <n v="100"/>
    <s v="Maryland"/>
    <s v="L"/>
    <s v="Olive"/>
    <s v="Summer"/>
    <n v="2.6"/>
    <s v="Yes"/>
    <s v="Debit Card"/>
    <s v="Next Day Air"/>
    <s v="Yes"/>
    <x v="0"/>
    <n v="23"/>
    <s v="Venmo"/>
    <s v="Annually"/>
  </r>
  <r>
    <n v="617"/>
    <n v="29"/>
    <s v="Male"/>
    <s v="Gloves"/>
    <s v="Accessories"/>
    <n v="72"/>
    <s v="Pennsylvania"/>
    <s v="L"/>
    <s v="Teal"/>
    <s v="Spring"/>
    <n v="4.5999999999999996"/>
    <s v="Yes"/>
    <s v="Cash"/>
    <s v="Free Shipping"/>
    <s v="Yes"/>
    <x v="0"/>
    <n v="38"/>
    <s v="Credit Card"/>
    <s v="Every 3 Months"/>
  </r>
  <r>
    <n v="618"/>
    <n v="50"/>
    <s v="Male"/>
    <s v="Backpack"/>
    <s v="Accessories"/>
    <n v="57"/>
    <s v="Colorado"/>
    <s v="M"/>
    <s v="Maroon"/>
    <s v="Fall"/>
    <n v="2.6"/>
    <s v="Yes"/>
    <s v="Debit Card"/>
    <s v="Standard"/>
    <s v="Yes"/>
    <x v="0"/>
    <n v="2"/>
    <s v="Bank Transfer"/>
    <s v="Quarterly"/>
  </r>
  <r>
    <n v="619"/>
    <n v="61"/>
    <s v="Male"/>
    <s v="Jacket"/>
    <s v="Outerwear"/>
    <n v="94"/>
    <s v="Indiana"/>
    <s v="L"/>
    <s v="Cyan"/>
    <s v="Spring"/>
    <n v="4"/>
    <s v="Yes"/>
    <s v="Credit Card"/>
    <s v="Express"/>
    <s v="Yes"/>
    <x v="0"/>
    <n v="21"/>
    <s v="Debit Card"/>
    <s v="Bi-Weekly"/>
  </r>
  <r>
    <n v="620"/>
    <n v="19"/>
    <s v="Male"/>
    <s v="Backpack"/>
    <s v="Accessories"/>
    <n v="34"/>
    <s v="Nebraska"/>
    <s v="M"/>
    <s v="Charcoal"/>
    <s v="Summer"/>
    <n v="4.5999999999999996"/>
    <s v="Yes"/>
    <s v="Debit Card"/>
    <s v="Store Pickup"/>
    <s v="Yes"/>
    <x v="0"/>
    <n v="1"/>
    <s v="Debit Card"/>
    <s v="Every 3 Months"/>
  </r>
  <r>
    <n v="621"/>
    <n v="33"/>
    <s v="Male"/>
    <s v="Backpack"/>
    <s v="Accessories"/>
    <n v="89"/>
    <s v="Rhode Island"/>
    <s v="M"/>
    <s v="Black"/>
    <s v="Fall"/>
    <n v="3.7"/>
    <s v="Yes"/>
    <s v="PayPal"/>
    <s v="2-Day Shipping"/>
    <s v="Yes"/>
    <x v="0"/>
    <n v="10"/>
    <s v="Venmo"/>
    <s v="Every 3 Months"/>
  </r>
  <r>
    <n v="622"/>
    <n v="51"/>
    <s v="Male"/>
    <s v="Sunglasses"/>
    <s v="Accessories"/>
    <n v="27"/>
    <s v="Kansas"/>
    <s v="S"/>
    <s v="Red"/>
    <s v="Fall"/>
    <n v="4.4000000000000004"/>
    <s v="Yes"/>
    <s v="Debit Card"/>
    <s v="Store Pickup"/>
    <s v="Yes"/>
    <x v="0"/>
    <n v="45"/>
    <s v="Credit Card"/>
    <s v="Weekly"/>
  </r>
  <r>
    <n v="623"/>
    <n v="69"/>
    <s v="Male"/>
    <s v="Socks"/>
    <s v="Clothing"/>
    <n v="63"/>
    <s v="Georgia"/>
    <s v="S"/>
    <s v="Peach"/>
    <s v="Spring"/>
    <n v="4"/>
    <s v="Yes"/>
    <s v="Credit Card"/>
    <s v="Next Day Air"/>
    <s v="Yes"/>
    <x v="0"/>
    <n v="44"/>
    <s v="Bank Transfer"/>
    <s v="Fortnightly"/>
  </r>
  <r>
    <n v="624"/>
    <n v="19"/>
    <s v="Male"/>
    <s v="Shoes"/>
    <s v="Footwear"/>
    <n v="70"/>
    <s v="Nevada"/>
    <s v="M"/>
    <s v="White"/>
    <s v="Fall"/>
    <n v="4.7"/>
    <s v="Yes"/>
    <s v="Bank Transfer"/>
    <s v="Standard"/>
    <s v="Yes"/>
    <x v="0"/>
    <n v="48"/>
    <s v="PayPal"/>
    <s v="Bi-Weekly"/>
  </r>
  <r>
    <n v="625"/>
    <n v="55"/>
    <s v="Male"/>
    <s v="Pants"/>
    <s v="Clothing"/>
    <n v="87"/>
    <s v="South Carolina"/>
    <s v="XL"/>
    <s v="Pink"/>
    <s v="Fall"/>
    <n v="3.4"/>
    <s v="Yes"/>
    <s v="Venmo"/>
    <s v="Express"/>
    <s v="Yes"/>
    <x v="0"/>
    <n v="21"/>
    <s v="PayPal"/>
    <s v="Annually"/>
  </r>
  <r>
    <n v="626"/>
    <n v="49"/>
    <s v="Male"/>
    <s v="Jewelry"/>
    <s v="Accessories"/>
    <n v="79"/>
    <s v="Delaware"/>
    <s v="M"/>
    <s v="Red"/>
    <s v="Fall"/>
    <n v="4"/>
    <s v="Yes"/>
    <s v="Venmo"/>
    <s v="Next Day Air"/>
    <s v="Yes"/>
    <x v="0"/>
    <n v="1"/>
    <s v="Venmo"/>
    <s v="Weekly"/>
  </r>
  <r>
    <n v="627"/>
    <n v="31"/>
    <s v="Male"/>
    <s v="Sunglasses"/>
    <s v="Accessories"/>
    <n v="79"/>
    <s v="New Hampshire"/>
    <s v="M"/>
    <s v="Indigo"/>
    <s v="Spring"/>
    <n v="3.9"/>
    <s v="Yes"/>
    <s v="Credit Card"/>
    <s v="Standard"/>
    <s v="Yes"/>
    <x v="0"/>
    <n v="10"/>
    <s v="Venmo"/>
    <s v="Annually"/>
  </r>
  <r>
    <n v="628"/>
    <n v="42"/>
    <s v="Male"/>
    <s v="Sandals"/>
    <s v="Footwear"/>
    <n v="44"/>
    <s v="Oregon"/>
    <s v="L"/>
    <s v="Black"/>
    <s v="Winter"/>
    <n v="4.0999999999999996"/>
    <s v="Yes"/>
    <s v="Venmo"/>
    <s v="Express"/>
    <s v="Yes"/>
    <x v="0"/>
    <n v="24"/>
    <s v="PayPal"/>
    <s v="Monthly"/>
  </r>
  <r>
    <n v="629"/>
    <n v="69"/>
    <s v="Male"/>
    <s v="Sweater"/>
    <s v="Clothing"/>
    <n v="85"/>
    <s v="Massachusetts"/>
    <s v="M"/>
    <s v="White"/>
    <s v="Fall"/>
    <n v="3.7"/>
    <s v="Yes"/>
    <s v="Venmo"/>
    <s v="2-Day Shipping"/>
    <s v="Yes"/>
    <x v="0"/>
    <n v="29"/>
    <s v="Credit Card"/>
    <s v="Monthly"/>
  </r>
  <r>
    <n v="630"/>
    <n v="26"/>
    <s v="Male"/>
    <s v="Shoes"/>
    <s v="Footwear"/>
    <n v="90"/>
    <s v="Vermont"/>
    <s v="L"/>
    <s v="Beige"/>
    <s v="Spring"/>
    <n v="4.7"/>
    <s v="Yes"/>
    <s v="Bank Transfer"/>
    <s v="Standard"/>
    <s v="Yes"/>
    <x v="0"/>
    <n v="11"/>
    <s v="Debit Card"/>
    <s v="Annually"/>
  </r>
  <r>
    <n v="631"/>
    <n v="41"/>
    <s v="Male"/>
    <s v="Jewelry"/>
    <s v="Accessories"/>
    <n v="94"/>
    <s v="Mississippi"/>
    <s v="S"/>
    <s v="Silver"/>
    <s v="Fall"/>
    <n v="4.3"/>
    <s v="Yes"/>
    <s v="Cash"/>
    <s v="2-Day Shipping"/>
    <s v="Yes"/>
    <x v="0"/>
    <n v="33"/>
    <s v="Debit Card"/>
    <s v="Annually"/>
  </r>
  <r>
    <n v="632"/>
    <n v="55"/>
    <s v="Male"/>
    <s v="Boots"/>
    <s v="Footwear"/>
    <n v="68"/>
    <s v="Washington"/>
    <s v="S"/>
    <s v="Violet"/>
    <s v="Summer"/>
    <n v="4.0999999999999996"/>
    <s v="Yes"/>
    <s v="Venmo"/>
    <s v="Store Pickup"/>
    <s v="Yes"/>
    <x v="0"/>
    <n v="27"/>
    <s v="Cash"/>
    <s v="Fortnightly"/>
  </r>
  <r>
    <n v="633"/>
    <n v="35"/>
    <s v="Male"/>
    <s v="Backpack"/>
    <s v="Accessories"/>
    <n v="51"/>
    <s v="Wyoming"/>
    <s v="M"/>
    <s v="Red"/>
    <s v="Winter"/>
    <n v="3.9"/>
    <s v="Yes"/>
    <s v="Venmo"/>
    <s v="Next Day Air"/>
    <s v="Yes"/>
    <x v="0"/>
    <n v="19"/>
    <s v="Venmo"/>
    <s v="Fortnightly"/>
  </r>
  <r>
    <n v="634"/>
    <n v="66"/>
    <s v="Male"/>
    <s v="Sandals"/>
    <s v="Footwear"/>
    <n v="33"/>
    <s v="Minnesota"/>
    <s v="M"/>
    <s v="Orange"/>
    <s v="Spring"/>
    <n v="2.9"/>
    <s v="Yes"/>
    <s v="Bank Transfer"/>
    <s v="Express"/>
    <s v="Yes"/>
    <x v="0"/>
    <n v="50"/>
    <s v="Debit Card"/>
    <s v="Quarterly"/>
  </r>
  <r>
    <n v="635"/>
    <n v="36"/>
    <s v="Male"/>
    <s v="Sneakers"/>
    <s v="Footwear"/>
    <n v="60"/>
    <s v="Ohio"/>
    <s v="M"/>
    <s v="Teal"/>
    <s v="Summer"/>
    <n v="3.9"/>
    <s v="Yes"/>
    <s v="Bank Transfer"/>
    <s v="Standard"/>
    <s v="Yes"/>
    <x v="0"/>
    <n v="46"/>
    <s v="PayPal"/>
    <s v="Weekly"/>
  </r>
  <r>
    <n v="636"/>
    <n v="27"/>
    <s v="Male"/>
    <s v="Hoodie"/>
    <s v="Clothing"/>
    <n v="59"/>
    <s v="South Carolina"/>
    <s v="M"/>
    <s v="Brown"/>
    <s v="Fall"/>
    <n v="4.3"/>
    <s v="Yes"/>
    <s v="PayPal"/>
    <s v="2-Day Shipping"/>
    <s v="Yes"/>
    <x v="0"/>
    <n v="28"/>
    <s v="Cash"/>
    <s v="Quarterly"/>
  </r>
  <r>
    <n v="637"/>
    <n v="41"/>
    <s v="Male"/>
    <s v="Handbag"/>
    <s v="Accessories"/>
    <n v="30"/>
    <s v="Wisconsin"/>
    <s v="M"/>
    <s v="Indigo"/>
    <s v="Summer"/>
    <n v="2.8"/>
    <s v="Yes"/>
    <s v="Cash"/>
    <s v="Store Pickup"/>
    <s v="Yes"/>
    <x v="0"/>
    <n v="14"/>
    <s v="Bank Transfer"/>
    <s v="Every 3 Months"/>
  </r>
  <r>
    <n v="638"/>
    <n v="21"/>
    <s v="Male"/>
    <s v="Sweater"/>
    <s v="Clothing"/>
    <n v="20"/>
    <s v="Tennessee"/>
    <s v="M"/>
    <s v="Cyan"/>
    <s v="Winter"/>
    <n v="3.4"/>
    <s v="Yes"/>
    <s v="Cash"/>
    <s v="2-Day Shipping"/>
    <s v="Yes"/>
    <x v="0"/>
    <n v="46"/>
    <s v="Cash"/>
    <s v="Fortnightly"/>
  </r>
  <r>
    <n v="639"/>
    <n v="53"/>
    <s v="Male"/>
    <s v="Sandals"/>
    <s v="Footwear"/>
    <n v="20"/>
    <s v="Maryland"/>
    <s v="S"/>
    <s v="Blue"/>
    <s v="Summer"/>
    <n v="2.7"/>
    <s v="Yes"/>
    <s v="Venmo"/>
    <s v="Express"/>
    <s v="Yes"/>
    <x v="0"/>
    <n v="41"/>
    <s v="PayPal"/>
    <s v="Monthly"/>
  </r>
  <r>
    <n v="640"/>
    <n v="54"/>
    <s v="Male"/>
    <s v="Dress"/>
    <s v="Clothing"/>
    <n v="24"/>
    <s v="Mississippi"/>
    <s v="L"/>
    <s v="Olive"/>
    <s v="Spring"/>
    <n v="4"/>
    <s v="Yes"/>
    <s v="Credit Card"/>
    <s v="2-Day Shipping"/>
    <s v="Yes"/>
    <x v="0"/>
    <n v="50"/>
    <s v="Credit Card"/>
    <s v="Annually"/>
  </r>
  <r>
    <n v="641"/>
    <n v="53"/>
    <s v="Male"/>
    <s v="Skirt"/>
    <s v="Clothing"/>
    <n v="88"/>
    <s v="Minnesota"/>
    <s v="M"/>
    <s v="Gray"/>
    <s v="Summer"/>
    <n v="4.4000000000000004"/>
    <s v="Yes"/>
    <s v="Debit Card"/>
    <s v="Store Pickup"/>
    <s v="Yes"/>
    <x v="0"/>
    <n v="28"/>
    <s v="Debit Card"/>
    <s v="Fortnightly"/>
  </r>
  <r>
    <n v="642"/>
    <n v="47"/>
    <s v="Male"/>
    <s v="Blouse"/>
    <s v="Clothing"/>
    <n v="78"/>
    <s v="Alaska"/>
    <s v="M"/>
    <s v="Red"/>
    <s v="Winter"/>
    <n v="3.9"/>
    <s v="Yes"/>
    <s v="Venmo"/>
    <s v="2-Day Shipping"/>
    <s v="Yes"/>
    <x v="0"/>
    <n v="23"/>
    <s v="Credit Card"/>
    <s v="Every 3 Months"/>
  </r>
  <r>
    <n v="643"/>
    <n v="64"/>
    <s v="Male"/>
    <s v="Skirt"/>
    <s v="Clothing"/>
    <n v="25"/>
    <s v="Arkansas"/>
    <s v="L"/>
    <s v="Red"/>
    <s v="Spring"/>
    <n v="2.8"/>
    <s v="Yes"/>
    <s v="Credit Card"/>
    <s v="2-Day Shipping"/>
    <s v="Yes"/>
    <x v="0"/>
    <n v="14"/>
    <s v="Debit Card"/>
    <s v="Bi-Weekly"/>
  </r>
  <r>
    <n v="644"/>
    <n v="18"/>
    <s v="Male"/>
    <s v="Sweater"/>
    <s v="Clothing"/>
    <n v="57"/>
    <s v="Oregon"/>
    <s v="XL"/>
    <s v="Green"/>
    <s v="Winter"/>
    <n v="3.2"/>
    <s v="Yes"/>
    <s v="Venmo"/>
    <s v="Next Day Air"/>
    <s v="Yes"/>
    <x v="0"/>
    <n v="10"/>
    <s v="Bank Transfer"/>
    <s v="Every 3 Months"/>
  </r>
  <r>
    <n v="645"/>
    <n v="68"/>
    <s v="Male"/>
    <s v="Backpack"/>
    <s v="Accessories"/>
    <n v="93"/>
    <s v="Louisiana"/>
    <s v="S"/>
    <s v="Blue"/>
    <s v="Summer"/>
    <n v="4.3"/>
    <s v="Yes"/>
    <s v="Venmo"/>
    <s v="Next Day Air"/>
    <s v="Yes"/>
    <x v="0"/>
    <n v="37"/>
    <s v="Cash"/>
    <s v="Weekly"/>
  </r>
  <r>
    <n v="646"/>
    <n v="62"/>
    <s v="Male"/>
    <s v="Hoodie"/>
    <s v="Clothing"/>
    <n v="42"/>
    <s v="Oklahoma"/>
    <s v="S"/>
    <s v="Purple"/>
    <s v="Summer"/>
    <n v="4.2"/>
    <s v="Yes"/>
    <s v="Credit Card"/>
    <s v="Express"/>
    <s v="Yes"/>
    <x v="0"/>
    <n v="15"/>
    <s v="Venmo"/>
    <s v="Bi-Weekly"/>
  </r>
  <r>
    <n v="647"/>
    <n v="51"/>
    <s v="Male"/>
    <s v="Boots"/>
    <s v="Footwear"/>
    <n v="54"/>
    <s v="Indiana"/>
    <s v="XL"/>
    <s v="Pink"/>
    <s v="Spring"/>
    <n v="4.9000000000000004"/>
    <s v="Yes"/>
    <s v="Debit Card"/>
    <s v="Standard"/>
    <s v="Yes"/>
    <x v="0"/>
    <n v="19"/>
    <s v="Venmo"/>
    <s v="Bi-Weekly"/>
  </r>
  <r>
    <n v="648"/>
    <n v="54"/>
    <s v="Male"/>
    <s v="Blouse"/>
    <s v="Clothing"/>
    <n v="70"/>
    <s v="Mississippi"/>
    <s v="XL"/>
    <s v="Charcoal"/>
    <s v="Summer"/>
    <n v="3.7"/>
    <s v="Yes"/>
    <s v="Bank Transfer"/>
    <s v="Express"/>
    <s v="Yes"/>
    <x v="0"/>
    <n v="23"/>
    <s v="Credit Card"/>
    <s v="Fortnightly"/>
  </r>
  <r>
    <n v="649"/>
    <n v="22"/>
    <s v="Male"/>
    <s v="Hoodie"/>
    <s v="Clothing"/>
    <n v="31"/>
    <s v="Michigan"/>
    <s v="M"/>
    <s v="Brown"/>
    <s v="Winter"/>
    <n v="4.0999999999999996"/>
    <s v="Yes"/>
    <s v="Bank Transfer"/>
    <s v="Store Pickup"/>
    <s v="Yes"/>
    <x v="0"/>
    <n v="35"/>
    <s v="Credit Card"/>
    <s v="Weekly"/>
  </r>
  <r>
    <n v="650"/>
    <n v="53"/>
    <s v="Male"/>
    <s v="Pants"/>
    <s v="Clothing"/>
    <n v="93"/>
    <s v="Delaware"/>
    <s v="L"/>
    <s v="Orange"/>
    <s v="Spring"/>
    <n v="4.2"/>
    <s v="Yes"/>
    <s v="Credit Card"/>
    <s v="Store Pickup"/>
    <s v="Yes"/>
    <x v="0"/>
    <n v="33"/>
    <s v="PayPal"/>
    <s v="Every 3 Months"/>
  </r>
  <r>
    <n v="651"/>
    <n v="34"/>
    <s v="Male"/>
    <s v="Gloves"/>
    <s v="Accessories"/>
    <n v="40"/>
    <s v="Florida"/>
    <s v="M"/>
    <s v="Magenta"/>
    <s v="Spring"/>
    <n v="3.9"/>
    <s v="Yes"/>
    <s v="Venmo"/>
    <s v="Next Day Air"/>
    <s v="Yes"/>
    <x v="0"/>
    <n v="12"/>
    <s v="Bank Transfer"/>
    <s v="Annually"/>
  </r>
  <r>
    <n v="652"/>
    <n v="32"/>
    <s v="Male"/>
    <s v="Hat"/>
    <s v="Accessories"/>
    <n v="32"/>
    <s v="Arkansas"/>
    <s v="L"/>
    <s v="Yellow"/>
    <s v="Summer"/>
    <n v="2.9"/>
    <s v="Yes"/>
    <s v="PayPal"/>
    <s v="Next Day Air"/>
    <s v="Yes"/>
    <x v="0"/>
    <n v="41"/>
    <s v="Venmo"/>
    <s v="Fortnightly"/>
  </r>
  <r>
    <n v="653"/>
    <n v="64"/>
    <s v="Male"/>
    <s v="Sunglasses"/>
    <s v="Accessories"/>
    <n v="27"/>
    <s v="Minnesota"/>
    <s v="M"/>
    <s v="Beige"/>
    <s v="Winter"/>
    <n v="3.1"/>
    <s v="Yes"/>
    <s v="PayPal"/>
    <s v="Free Shipping"/>
    <s v="Yes"/>
    <x v="0"/>
    <n v="27"/>
    <s v="Venmo"/>
    <s v="Weekly"/>
  </r>
  <r>
    <n v="654"/>
    <n v="20"/>
    <s v="Male"/>
    <s v="Scarf"/>
    <s v="Accessories"/>
    <n v="68"/>
    <s v="North Dakota"/>
    <s v="M"/>
    <s v="Olive"/>
    <s v="Winter"/>
    <n v="3.6"/>
    <s v="Yes"/>
    <s v="Credit Card"/>
    <s v="2-Day Shipping"/>
    <s v="Yes"/>
    <x v="0"/>
    <n v="45"/>
    <s v="Cash"/>
    <s v="Fortnightly"/>
  </r>
  <r>
    <n v="655"/>
    <n v="24"/>
    <s v="Male"/>
    <s v="Handbag"/>
    <s v="Accessories"/>
    <n v="59"/>
    <s v="California"/>
    <s v="L"/>
    <s v="Gray"/>
    <s v="Summer"/>
    <n v="4.4000000000000004"/>
    <s v="Yes"/>
    <s v="Bank Transfer"/>
    <s v="2-Day Shipping"/>
    <s v="Yes"/>
    <x v="0"/>
    <n v="23"/>
    <s v="Venmo"/>
    <s v="Annually"/>
  </r>
  <r>
    <n v="656"/>
    <n v="20"/>
    <s v="Male"/>
    <s v="Handbag"/>
    <s v="Accessories"/>
    <n v="36"/>
    <s v="Mississippi"/>
    <s v="S"/>
    <s v="Purple"/>
    <s v="Fall"/>
    <n v="3.1"/>
    <s v="Yes"/>
    <s v="Debit Card"/>
    <s v="Free Shipping"/>
    <s v="Yes"/>
    <x v="0"/>
    <n v="19"/>
    <s v="Venmo"/>
    <s v="Monthly"/>
  </r>
  <r>
    <n v="657"/>
    <n v="42"/>
    <s v="Male"/>
    <s v="Jeans"/>
    <s v="Clothing"/>
    <n v="23"/>
    <s v="Pennsylvania"/>
    <s v="M"/>
    <s v="Beige"/>
    <s v="Summer"/>
    <n v="3.9"/>
    <s v="Yes"/>
    <s v="Debit Card"/>
    <s v="Standard"/>
    <s v="Yes"/>
    <x v="0"/>
    <n v="6"/>
    <s v="PayPal"/>
    <s v="Quarterly"/>
  </r>
  <r>
    <n v="658"/>
    <n v="48"/>
    <s v="Male"/>
    <s v="Jacket"/>
    <s v="Outerwear"/>
    <n v="80"/>
    <s v="Arizona"/>
    <s v="M"/>
    <s v="White"/>
    <s v="Winter"/>
    <n v="4.3"/>
    <s v="Yes"/>
    <s v="PayPal"/>
    <s v="Free Shipping"/>
    <s v="Yes"/>
    <x v="0"/>
    <n v="6"/>
    <s v="PayPal"/>
    <s v="Quarterly"/>
  </r>
  <r>
    <n v="659"/>
    <n v="62"/>
    <s v="Male"/>
    <s v="Backpack"/>
    <s v="Accessories"/>
    <n v="37"/>
    <s v="Louisiana"/>
    <s v="S"/>
    <s v="White"/>
    <s v="Fall"/>
    <n v="4.9000000000000004"/>
    <s v="Yes"/>
    <s v="Debit Card"/>
    <s v="Store Pickup"/>
    <s v="Yes"/>
    <x v="0"/>
    <n v="20"/>
    <s v="Venmo"/>
    <s v="Weekly"/>
  </r>
  <r>
    <n v="660"/>
    <n v="62"/>
    <s v="Male"/>
    <s v="Shorts"/>
    <s v="Clothing"/>
    <n v="52"/>
    <s v="Virginia"/>
    <s v="S"/>
    <s v="Gold"/>
    <s v="Spring"/>
    <n v="3.6"/>
    <s v="Yes"/>
    <s v="Debit Card"/>
    <s v="2-Day Shipping"/>
    <s v="Yes"/>
    <x v="0"/>
    <n v="8"/>
    <s v="Cash"/>
    <s v="Weekly"/>
  </r>
  <r>
    <n v="661"/>
    <n v="50"/>
    <s v="Male"/>
    <s v="Coat"/>
    <s v="Outerwear"/>
    <n v="79"/>
    <s v="Montana"/>
    <s v="M"/>
    <s v="Olive"/>
    <s v="Fall"/>
    <n v="5"/>
    <s v="Yes"/>
    <s v="Debit Card"/>
    <s v="2-Day Shipping"/>
    <s v="Yes"/>
    <x v="0"/>
    <n v="39"/>
    <s v="Credit Card"/>
    <s v="Quarterly"/>
  </r>
  <r>
    <n v="662"/>
    <n v="57"/>
    <s v="Male"/>
    <s v="Shirt"/>
    <s v="Clothing"/>
    <n v="68"/>
    <s v="Iowa"/>
    <s v="XL"/>
    <s v="Green"/>
    <s v="Fall"/>
    <n v="4.0999999999999996"/>
    <s v="Yes"/>
    <s v="Cash"/>
    <s v="Store Pickup"/>
    <s v="Yes"/>
    <x v="0"/>
    <n v="39"/>
    <s v="Credit Card"/>
    <s v="Quarterly"/>
  </r>
  <r>
    <n v="663"/>
    <n v="24"/>
    <s v="Male"/>
    <s v="Gloves"/>
    <s v="Accessories"/>
    <n v="98"/>
    <s v="Illinois"/>
    <s v="L"/>
    <s v="Magenta"/>
    <s v="Fall"/>
    <n v="2.8"/>
    <s v="Yes"/>
    <s v="Debit Card"/>
    <s v="Express"/>
    <s v="Yes"/>
    <x v="0"/>
    <n v="39"/>
    <s v="Venmo"/>
    <s v="Bi-Weekly"/>
  </r>
  <r>
    <n v="664"/>
    <n v="59"/>
    <s v="Male"/>
    <s v="Dress"/>
    <s v="Clothing"/>
    <n v="83"/>
    <s v="Alaska"/>
    <s v="M"/>
    <s v="Charcoal"/>
    <s v="Fall"/>
    <n v="4.7"/>
    <s v="Yes"/>
    <s v="Cash"/>
    <s v="Express"/>
    <s v="Yes"/>
    <x v="0"/>
    <n v="23"/>
    <s v="Credit Card"/>
    <s v="Monthly"/>
  </r>
  <r>
    <n v="665"/>
    <n v="63"/>
    <s v="Male"/>
    <s v="Pants"/>
    <s v="Clothing"/>
    <n v="83"/>
    <s v="Colorado"/>
    <s v="M"/>
    <s v="Indigo"/>
    <s v="Winter"/>
    <n v="4.4000000000000004"/>
    <s v="Yes"/>
    <s v="Cash"/>
    <s v="Express"/>
    <s v="Yes"/>
    <x v="0"/>
    <n v="41"/>
    <s v="PayPal"/>
    <s v="Bi-Weekly"/>
  </r>
  <r>
    <n v="666"/>
    <n v="41"/>
    <s v="Male"/>
    <s v="Pants"/>
    <s v="Clothing"/>
    <n v="55"/>
    <s v="New Mexico"/>
    <s v="M"/>
    <s v="Peach"/>
    <s v="Spring"/>
    <n v="4.9000000000000004"/>
    <s v="Yes"/>
    <s v="Cash"/>
    <s v="2-Day Shipping"/>
    <s v="Yes"/>
    <x v="0"/>
    <n v="50"/>
    <s v="Credit Card"/>
    <s v="Annually"/>
  </r>
  <r>
    <n v="667"/>
    <n v="35"/>
    <s v="Male"/>
    <s v="Hoodie"/>
    <s v="Clothing"/>
    <n v="26"/>
    <s v="Colorado"/>
    <s v="L"/>
    <s v="Turquoise"/>
    <s v="Winter"/>
    <n v="3.1"/>
    <s v="Yes"/>
    <s v="Cash"/>
    <s v="Free Shipping"/>
    <s v="Yes"/>
    <x v="0"/>
    <n v="30"/>
    <s v="Debit Card"/>
    <s v="Quarterly"/>
  </r>
  <r>
    <n v="668"/>
    <n v="34"/>
    <s v="Male"/>
    <s v="Sunglasses"/>
    <s v="Accessories"/>
    <n v="76"/>
    <s v="Arizona"/>
    <s v="S"/>
    <s v="Blue"/>
    <s v="Winter"/>
    <n v="2.6"/>
    <s v="Yes"/>
    <s v="Debit Card"/>
    <s v="Standard"/>
    <s v="Yes"/>
    <x v="0"/>
    <n v="32"/>
    <s v="Bank Transfer"/>
    <s v="Quarterly"/>
  </r>
  <r>
    <n v="669"/>
    <n v="49"/>
    <s v="Male"/>
    <s v="T-shirt"/>
    <s v="Clothing"/>
    <n v="85"/>
    <s v="Hawaii"/>
    <s v="S"/>
    <s v="Turquoise"/>
    <s v="Fall"/>
    <n v="2.9"/>
    <s v="Yes"/>
    <s v="Credit Card"/>
    <s v="Express"/>
    <s v="Yes"/>
    <x v="0"/>
    <n v="35"/>
    <s v="Bank Transfer"/>
    <s v="Monthly"/>
  </r>
  <r>
    <n v="670"/>
    <n v="43"/>
    <s v="Male"/>
    <s v="Jacket"/>
    <s v="Outerwear"/>
    <n v="89"/>
    <s v="Illinois"/>
    <s v="M"/>
    <s v="Gray"/>
    <s v="Spring"/>
    <n v="3.3"/>
    <s v="Yes"/>
    <s v="PayPal"/>
    <s v="Free Shipping"/>
    <s v="Yes"/>
    <x v="0"/>
    <n v="45"/>
    <s v="Venmo"/>
    <s v="Bi-Weekly"/>
  </r>
  <r>
    <n v="671"/>
    <n v="63"/>
    <s v="Male"/>
    <s v="Sweater"/>
    <s v="Clothing"/>
    <n v="41"/>
    <s v="Louisiana"/>
    <s v="XL"/>
    <s v="Purple"/>
    <s v="Spring"/>
    <n v="4.8"/>
    <s v="Yes"/>
    <s v="Credit Card"/>
    <s v="Next Day Air"/>
    <s v="Yes"/>
    <x v="0"/>
    <n v="37"/>
    <s v="Cash"/>
    <s v="Bi-Weekly"/>
  </r>
  <r>
    <n v="672"/>
    <n v="38"/>
    <s v="Male"/>
    <s v="Jacket"/>
    <s v="Outerwear"/>
    <n v="30"/>
    <s v="Iowa"/>
    <s v="L"/>
    <s v="Black"/>
    <s v="Winter"/>
    <n v="4.7"/>
    <s v="Yes"/>
    <s v="PayPal"/>
    <s v="Express"/>
    <s v="Yes"/>
    <x v="0"/>
    <n v="45"/>
    <s v="Cash"/>
    <s v="Weekly"/>
  </r>
  <r>
    <n v="673"/>
    <n v="59"/>
    <s v="Male"/>
    <s v="Socks"/>
    <s v="Clothing"/>
    <n v="53"/>
    <s v="Washington"/>
    <s v="M"/>
    <s v="Peach"/>
    <s v="Winter"/>
    <n v="3.3"/>
    <s v="Yes"/>
    <s v="Cash"/>
    <s v="2-Day Shipping"/>
    <s v="Yes"/>
    <x v="0"/>
    <n v="29"/>
    <s v="Cash"/>
    <s v="Quarterly"/>
  </r>
  <r>
    <n v="674"/>
    <n v="35"/>
    <s v="Male"/>
    <s v="Shirt"/>
    <s v="Clothing"/>
    <n v="66"/>
    <s v="Oklahoma"/>
    <s v="M"/>
    <s v="Indigo"/>
    <s v="Spring"/>
    <n v="4.2"/>
    <s v="Yes"/>
    <s v="Cash"/>
    <s v="Free Shipping"/>
    <s v="Yes"/>
    <x v="0"/>
    <n v="27"/>
    <s v="Venmo"/>
    <s v="Bi-Weekly"/>
  </r>
  <r>
    <n v="675"/>
    <n v="48"/>
    <s v="Male"/>
    <s v="Jewelry"/>
    <s v="Accessories"/>
    <n v="33"/>
    <s v="Washington"/>
    <s v="XL"/>
    <s v="Beige"/>
    <s v="Winter"/>
    <n v="4.7"/>
    <s v="Yes"/>
    <s v="Venmo"/>
    <s v="Store Pickup"/>
    <s v="Yes"/>
    <x v="0"/>
    <n v="36"/>
    <s v="Bank Transfer"/>
    <s v="Annually"/>
  </r>
  <r>
    <n v="676"/>
    <n v="64"/>
    <s v="Male"/>
    <s v="Sunglasses"/>
    <s v="Accessories"/>
    <n v="86"/>
    <s v="Arkansas"/>
    <s v="M"/>
    <s v="Yellow"/>
    <s v="Spring"/>
    <n v="2.6"/>
    <s v="Yes"/>
    <s v="Credit Card"/>
    <s v="2-Day Shipping"/>
    <s v="Yes"/>
    <x v="0"/>
    <n v="9"/>
    <s v="Cash"/>
    <s v="Annually"/>
  </r>
  <r>
    <n v="677"/>
    <n v="28"/>
    <s v="Male"/>
    <s v="Pants"/>
    <s v="Clothing"/>
    <n v="60"/>
    <s v="Connecticut"/>
    <s v="M"/>
    <s v="Peach"/>
    <s v="Winter"/>
    <n v="2.9"/>
    <s v="Yes"/>
    <s v="Debit Card"/>
    <s v="2-Day Shipping"/>
    <s v="Yes"/>
    <x v="0"/>
    <n v="38"/>
    <s v="Venmo"/>
    <s v="Bi-Weekly"/>
  </r>
  <r>
    <n v="678"/>
    <n v="60"/>
    <s v="Male"/>
    <s v="Socks"/>
    <s v="Clothing"/>
    <n v="62"/>
    <s v="Washington"/>
    <s v="S"/>
    <s v="Turquoise"/>
    <s v="Summer"/>
    <n v="2.7"/>
    <s v="Yes"/>
    <s v="PayPal"/>
    <s v="Express"/>
    <s v="Yes"/>
    <x v="0"/>
    <n v="41"/>
    <s v="PayPal"/>
    <s v="Annually"/>
  </r>
  <r>
    <n v="679"/>
    <n v="27"/>
    <s v="Male"/>
    <s v="Blouse"/>
    <s v="Clothing"/>
    <n v="74"/>
    <s v="Maine"/>
    <s v="M"/>
    <s v="Teal"/>
    <s v="Fall"/>
    <n v="3.3"/>
    <s v="Yes"/>
    <s v="Credit Card"/>
    <s v="Store Pickup"/>
    <s v="Yes"/>
    <x v="0"/>
    <n v="25"/>
    <s v="Debit Card"/>
    <s v="Every 3 Months"/>
  </r>
  <r>
    <n v="680"/>
    <n v="56"/>
    <s v="Male"/>
    <s v="Sandals"/>
    <s v="Footwear"/>
    <n v="95"/>
    <s v="Michigan"/>
    <s v="M"/>
    <s v="Turquoise"/>
    <s v="Fall"/>
    <n v="3.4"/>
    <s v="Yes"/>
    <s v="PayPal"/>
    <s v="Express"/>
    <s v="Yes"/>
    <x v="0"/>
    <n v="37"/>
    <s v="Venmo"/>
    <s v="Fortnightly"/>
  </r>
  <r>
    <n v="681"/>
    <n v="58"/>
    <s v="Male"/>
    <s v="Sneakers"/>
    <s v="Footwear"/>
    <n v="25"/>
    <s v="Tennessee"/>
    <s v="M"/>
    <s v="Magenta"/>
    <s v="Spring"/>
    <n v="4.2"/>
    <s v="Yes"/>
    <s v="Venmo"/>
    <s v="Express"/>
    <s v="Yes"/>
    <x v="0"/>
    <n v="3"/>
    <s v="PayPal"/>
    <s v="Annually"/>
  </r>
  <r>
    <n v="682"/>
    <n v="30"/>
    <s v="Male"/>
    <s v="Shirt"/>
    <s v="Clothing"/>
    <n v="59"/>
    <s v="Louisiana"/>
    <s v="XL"/>
    <s v="Purple"/>
    <s v="Winter"/>
    <n v="3.8"/>
    <s v="Yes"/>
    <s v="PayPal"/>
    <s v="2-Day Shipping"/>
    <s v="Yes"/>
    <x v="0"/>
    <n v="24"/>
    <s v="Credit Card"/>
    <s v="Every 3 Months"/>
  </r>
  <r>
    <n v="683"/>
    <n v="23"/>
    <s v="Male"/>
    <s v="Jacket"/>
    <s v="Outerwear"/>
    <n v="29"/>
    <s v="Missouri"/>
    <s v="M"/>
    <s v="Brown"/>
    <s v="Summer"/>
    <n v="4"/>
    <s v="Yes"/>
    <s v="Debit Card"/>
    <s v="Standard"/>
    <s v="Yes"/>
    <x v="0"/>
    <n v="49"/>
    <s v="Credit Card"/>
    <s v="Bi-Weekly"/>
  </r>
  <r>
    <n v="684"/>
    <n v="33"/>
    <s v="Male"/>
    <s v="Sandals"/>
    <s v="Footwear"/>
    <n v="36"/>
    <s v="Michigan"/>
    <s v="S"/>
    <s v="Violet"/>
    <s v="Winter"/>
    <n v="2.7"/>
    <s v="Yes"/>
    <s v="Venmo"/>
    <s v="Free Shipping"/>
    <s v="Yes"/>
    <x v="0"/>
    <n v="3"/>
    <s v="Bank Transfer"/>
    <s v="Monthly"/>
  </r>
  <r>
    <n v="685"/>
    <n v="63"/>
    <s v="Male"/>
    <s v="Hat"/>
    <s v="Accessories"/>
    <n v="82"/>
    <s v="Alabama"/>
    <s v="M"/>
    <s v="Yellow"/>
    <s v="Summer"/>
    <n v="4.7"/>
    <s v="Yes"/>
    <s v="Bank Transfer"/>
    <s v="Express"/>
    <s v="Yes"/>
    <x v="0"/>
    <n v="42"/>
    <s v="Debit Card"/>
    <s v="Monthly"/>
  </r>
  <r>
    <n v="686"/>
    <n v="70"/>
    <s v="Male"/>
    <s v="Blouse"/>
    <s v="Clothing"/>
    <n v="71"/>
    <s v="Massachusetts"/>
    <s v="XL"/>
    <s v="Magenta"/>
    <s v="Winter"/>
    <n v="3.5"/>
    <s v="Yes"/>
    <s v="Credit Card"/>
    <s v="Standard"/>
    <s v="Yes"/>
    <x v="0"/>
    <n v="32"/>
    <s v="Cash"/>
    <s v="Fortnightly"/>
  </r>
  <r>
    <n v="687"/>
    <n v="70"/>
    <s v="Male"/>
    <s v="Sweater"/>
    <s v="Clothing"/>
    <n v="35"/>
    <s v="Indiana"/>
    <s v="L"/>
    <s v="Beige"/>
    <s v="Fall"/>
    <n v="3"/>
    <s v="Yes"/>
    <s v="PayPal"/>
    <s v="2-Day Shipping"/>
    <s v="Yes"/>
    <x v="0"/>
    <n v="33"/>
    <s v="Venmo"/>
    <s v="Fortnightly"/>
  </r>
  <r>
    <n v="688"/>
    <n v="19"/>
    <s v="Male"/>
    <s v="Gloves"/>
    <s v="Accessories"/>
    <n v="38"/>
    <s v="West Virginia"/>
    <s v="XL"/>
    <s v="Turquoise"/>
    <s v="Winter"/>
    <n v="3.3"/>
    <s v="Yes"/>
    <s v="Cash"/>
    <s v="Free Shipping"/>
    <s v="Yes"/>
    <x v="0"/>
    <n v="46"/>
    <s v="Bank Transfer"/>
    <s v="Quarterly"/>
  </r>
  <r>
    <n v="689"/>
    <n v="25"/>
    <s v="Male"/>
    <s v="Scarf"/>
    <s v="Accessories"/>
    <n v="59"/>
    <s v="Michigan"/>
    <s v="S"/>
    <s v="Peach"/>
    <s v="Summer"/>
    <n v="4.7"/>
    <s v="Yes"/>
    <s v="Cash"/>
    <s v="Store Pickup"/>
    <s v="Yes"/>
    <x v="0"/>
    <n v="44"/>
    <s v="Venmo"/>
    <s v="Monthly"/>
  </r>
  <r>
    <n v="690"/>
    <n v="19"/>
    <s v="Male"/>
    <s v="Hoodie"/>
    <s v="Clothing"/>
    <n v="91"/>
    <s v="Pennsylvania"/>
    <s v="M"/>
    <s v="Orange"/>
    <s v="Summer"/>
    <n v="4.7"/>
    <s v="Yes"/>
    <s v="Cash"/>
    <s v="Express"/>
    <s v="Yes"/>
    <x v="0"/>
    <n v="35"/>
    <s v="Credit Card"/>
    <s v="Every 3 Months"/>
  </r>
  <r>
    <n v="691"/>
    <n v="25"/>
    <s v="Male"/>
    <s v="Shorts"/>
    <s v="Clothing"/>
    <n v="68"/>
    <s v="Alaska"/>
    <s v="XL"/>
    <s v="Red"/>
    <s v="Spring"/>
    <n v="4.8"/>
    <s v="Yes"/>
    <s v="Bank Transfer"/>
    <s v="Standard"/>
    <s v="Yes"/>
    <x v="0"/>
    <n v="45"/>
    <s v="Bank Transfer"/>
    <s v="Weekly"/>
  </r>
  <r>
    <n v="692"/>
    <n v="60"/>
    <s v="Male"/>
    <s v="Backpack"/>
    <s v="Accessories"/>
    <n v="21"/>
    <s v="Massachusetts"/>
    <s v="L"/>
    <s v="Silver"/>
    <s v="Summer"/>
    <n v="2.9"/>
    <s v="Yes"/>
    <s v="Credit Card"/>
    <s v="Standard"/>
    <s v="Yes"/>
    <x v="0"/>
    <n v="37"/>
    <s v="PayPal"/>
    <s v="Bi-Weekly"/>
  </r>
  <r>
    <n v="693"/>
    <n v="35"/>
    <s v="Male"/>
    <s v="Sunglasses"/>
    <s v="Accessories"/>
    <n v="95"/>
    <s v="North Dakota"/>
    <s v="M"/>
    <s v="Cyan"/>
    <s v="Spring"/>
    <n v="4"/>
    <s v="Yes"/>
    <s v="Venmo"/>
    <s v="2-Day Shipping"/>
    <s v="Yes"/>
    <x v="0"/>
    <n v="40"/>
    <s v="Debit Card"/>
    <s v="Every 3 Months"/>
  </r>
  <r>
    <n v="694"/>
    <n v="46"/>
    <s v="Male"/>
    <s v="Shorts"/>
    <s v="Clothing"/>
    <n v="52"/>
    <s v="Vermont"/>
    <s v="L"/>
    <s v="Turquoise"/>
    <s v="Spring"/>
    <n v="3.1"/>
    <s v="Yes"/>
    <s v="Credit Card"/>
    <s v="Free Shipping"/>
    <s v="Yes"/>
    <x v="0"/>
    <n v="30"/>
    <s v="Cash"/>
    <s v="Every 3 Months"/>
  </r>
  <r>
    <n v="695"/>
    <n v="41"/>
    <s v="Male"/>
    <s v="Dress"/>
    <s v="Clothing"/>
    <n v="21"/>
    <s v="Kentucky"/>
    <s v="S"/>
    <s v="Charcoal"/>
    <s v="Fall"/>
    <n v="3.5"/>
    <s v="Yes"/>
    <s v="Venmo"/>
    <s v="2-Day Shipping"/>
    <s v="Yes"/>
    <x v="0"/>
    <n v="38"/>
    <s v="Venmo"/>
    <s v="Every 3 Months"/>
  </r>
  <r>
    <n v="696"/>
    <n v="30"/>
    <s v="Male"/>
    <s v="Shorts"/>
    <s v="Clothing"/>
    <n v="67"/>
    <s v="Nevada"/>
    <s v="XL"/>
    <s v="Peach"/>
    <s v="Summer"/>
    <n v="3.7"/>
    <s v="Yes"/>
    <s v="Bank Transfer"/>
    <s v="Next Day Air"/>
    <s v="Yes"/>
    <x v="0"/>
    <n v="15"/>
    <s v="Debit Card"/>
    <s v="Every 3 Months"/>
  </r>
  <r>
    <n v="697"/>
    <n v="44"/>
    <s v="Male"/>
    <s v="Belt"/>
    <s v="Accessories"/>
    <n v="42"/>
    <s v="Utah"/>
    <s v="L"/>
    <s v="Green"/>
    <s v="Fall"/>
    <n v="2.8"/>
    <s v="Yes"/>
    <s v="Bank Transfer"/>
    <s v="Standard"/>
    <s v="Yes"/>
    <x v="0"/>
    <n v="49"/>
    <s v="Cash"/>
    <s v="Monthly"/>
  </r>
  <r>
    <n v="698"/>
    <n v="61"/>
    <s v="Male"/>
    <s v="Scarf"/>
    <s v="Accessories"/>
    <n v="63"/>
    <s v="North Dakota"/>
    <s v="XL"/>
    <s v="Brown"/>
    <s v="Summer"/>
    <n v="4.5999999999999996"/>
    <s v="Yes"/>
    <s v="Bank Transfer"/>
    <s v="Free Shipping"/>
    <s v="Yes"/>
    <x v="0"/>
    <n v="40"/>
    <s v="Debit Card"/>
    <s v="Quarterly"/>
  </r>
  <r>
    <n v="699"/>
    <n v="55"/>
    <s v="Male"/>
    <s v="Boots"/>
    <s v="Footwear"/>
    <n v="41"/>
    <s v="Iowa"/>
    <s v="M"/>
    <s v="Yellow"/>
    <s v="Winter"/>
    <n v="3.8"/>
    <s v="Yes"/>
    <s v="PayPal"/>
    <s v="Standard"/>
    <s v="Yes"/>
    <x v="0"/>
    <n v="40"/>
    <s v="Debit Card"/>
    <s v="Weekly"/>
  </r>
  <r>
    <n v="700"/>
    <n v="50"/>
    <s v="Male"/>
    <s v="Handbag"/>
    <s v="Accessories"/>
    <n v="46"/>
    <s v="Connecticut"/>
    <s v="M"/>
    <s v="Charcoal"/>
    <s v="Fall"/>
    <n v="2.6"/>
    <s v="Yes"/>
    <s v="Bank Transfer"/>
    <s v="2-Day Shipping"/>
    <s v="Yes"/>
    <x v="0"/>
    <n v="5"/>
    <s v="PayPal"/>
    <s v="Weekly"/>
  </r>
  <r>
    <n v="701"/>
    <n v="57"/>
    <s v="Male"/>
    <s v="Pants"/>
    <s v="Clothing"/>
    <n v="79"/>
    <s v="Wisconsin"/>
    <s v="L"/>
    <s v="Olive"/>
    <s v="Winter"/>
    <n v="4.0999999999999996"/>
    <s v="Yes"/>
    <s v="Venmo"/>
    <s v="Standard"/>
    <s v="Yes"/>
    <x v="0"/>
    <n v="5"/>
    <s v="PayPal"/>
    <s v="Monthly"/>
  </r>
  <r>
    <n v="702"/>
    <n v="51"/>
    <s v="Male"/>
    <s v="Boots"/>
    <s v="Footwear"/>
    <n v="90"/>
    <s v="Idaho"/>
    <s v="L"/>
    <s v="Red"/>
    <s v="Fall"/>
    <n v="3.3"/>
    <s v="Yes"/>
    <s v="Cash"/>
    <s v="Next Day Air"/>
    <s v="Yes"/>
    <x v="0"/>
    <n v="5"/>
    <s v="Debit Card"/>
    <s v="Every 3 Months"/>
  </r>
  <r>
    <n v="703"/>
    <n v="18"/>
    <s v="Male"/>
    <s v="Shirt"/>
    <s v="Clothing"/>
    <n v="71"/>
    <s v="Montana"/>
    <s v="M"/>
    <s v="White"/>
    <s v="Winter"/>
    <n v="3.4"/>
    <s v="Yes"/>
    <s v="Bank Transfer"/>
    <s v="Store Pickup"/>
    <s v="Yes"/>
    <x v="0"/>
    <n v="1"/>
    <s v="Cash"/>
    <s v="Weekly"/>
  </r>
  <r>
    <n v="704"/>
    <n v="63"/>
    <s v="Male"/>
    <s v="Dress"/>
    <s v="Clothing"/>
    <n v="87"/>
    <s v="Connecticut"/>
    <s v="L"/>
    <s v="Pink"/>
    <s v="Summer"/>
    <n v="3"/>
    <s v="Yes"/>
    <s v="Debit Card"/>
    <s v="Standard"/>
    <s v="Yes"/>
    <x v="0"/>
    <n v="21"/>
    <s v="Venmo"/>
    <s v="Weekly"/>
  </r>
  <r>
    <n v="705"/>
    <n v="34"/>
    <s v="Male"/>
    <s v="Hoodie"/>
    <s v="Clothing"/>
    <n v="66"/>
    <s v="Idaho"/>
    <s v="S"/>
    <s v="Black"/>
    <s v="Spring"/>
    <n v="3.2"/>
    <s v="Yes"/>
    <s v="Venmo"/>
    <s v="Express"/>
    <s v="Yes"/>
    <x v="0"/>
    <n v="18"/>
    <s v="PayPal"/>
    <s v="Annually"/>
  </r>
  <r>
    <n v="706"/>
    <n v="25"/>
    <s v="Male"/>
    <s v="Pants"/>
    <s v="Clothing"/>
    <n v="90"/>
    <s v="Arkansas"/>
    <s v="XL"/>
    <s v="Indigo"/>
    <s v="Summer"/>
    <n v="4.5"/>
    <s v="Yes"/>
    <s v="PayPal"/>
    <s v="Free Shipping"/>
    <s v="Yes"/>
    <x v="0"/>
    <n v="49"/>
    <s v="Cash"/>
    <s v="Quarterly"/>
  </r>
  <r>
    <n v="707"/>
    <n v="46"/>
    <s v="Male"/>
    <s v="Jeans"/>
    <s v="Clothing"/>
    <n v="47"/>
    <s v="Iowa"/>
    <s v="L"/>
    <s v="Turquoise"/>
    <s v="Summer"/>
    <n v="4.8"/>
    <s v="Yes"/>
    <s v="Venmo"/>
    <s v="Express"/>
    <s v="Yes"/>
    <x v="0"/>
    <n v="27"/>
    <s v="Debit Card"/>
    <s v="Weekly"/>
  </r>
  <r>
    <n v="708"/>
    <n v="59"/>
    <s v="Male"/>
    <s v="Shirt"/>
    <s v="Clothing"/>
    <n v="38"/>
    <s v="Louisiana"/>
    <s v="L"/>
    <s v="Purple"/>
    <s v="Spring"/>
    <n v="3.7"/>
    <s v="Yes"/>
    <s v="Debit Card"/>
    <s v="Next Day Air"/>
    <s v="Yes"/>
    <x v="0"/>
    <n v="21"/>
    <s v="Venmo"/>
    <s v="Annually"/>
  </r>
  <r>
    <n v="709"/>
    <n v="37"/>
    <s v="Male"/>
    <s v="Backpack"/>
    <s v="Accessories"/>
    <n v="50"/>
    <s v="Kentucky"/>
    <s v="L"/>
    <s v="Beige"/>
    <s v="Summer"/>
    <n v="3.4"/>
    <s v="Yes"/>
    <s v="Cash"/>
    <s v="Store Pickup"/>
    <s v="Yes"/>
    <x v="0"/>
    <n v="19"/>
    <s v="Cash"/>
    <s v="Fortnightly"/>
  </r>
  <r>
    <n v="710"/>
    <n v="49"/>
    <s v="Male"/>
    <s v="Jacket"/>
    <s v="Outerwear"/>
    <n v="79"/>
    <s v="Massachusetts"/>
    <s v="L"/>
    <s v="Charcoal"/>
    <s v="Summer"/>
    <n v="4.5999999999999996"/>
    <s v="Yes"/>
    <s v="Debit Card"/>
    <s v="Standard"/>
    <s v="Yes"/>
    <x v="0"/>
    <n v="23"/>
    <s v="Debit Card"/>
    <s v="Monthly"/>
  </r>
  <r>
    <n v="711"/>
    <n v="22"/>
    <s v="Male"/>
    <s v="Scarf"/>
    <s v="Accessories"/>
    <n v="91"/>
    <s v="Virginia"/>
    <s v="L"/>
    <s v="Turquoise"/>
    <s v="Spring"/>
    <n v="4.0999999999999996"/>
    <s v="Yes"/>
    <s v="Bank Transfer"/>
    <s v="Standard"/>
    <s v="Yes"/>
    <x v="0"/>
    <n v="26"/>
    <s v="PayPal"/>
    <s v="Fortnightly"/>
  </r>
  <r>
    <n v="712"/>
    <n v="64"/>
    <s v="Male"/>
    <s v="Boots"/>
    <s v="Footwear"/>
    <n v="60"/>
    <s v="New Hampshire"/>
    <s v="M"/>
    <s v="Maroon"/>
    <s v="Spring"/>
    <n v="3.5"/>
    <s v="Yes"/>
    <s v="PayPal"/>
    <s v="2-Day Shipping"/>
    <s v="Yes"/>
    <x v="0"/>
    <n v="13"/>
    <s v="Bank Transfer"/>
    <s v="Bi-Weekly"/>
  </r>
  <r>
    <n v="713"/>
    <n v="42"/>
    <s v="Male"/>
    <s v="Blouse"/>
    <s v="Clothing"/>
    <n v="81"/>
    <s v="New Hampshire"/>
    <s v="XL"/>
    <s v="Black"/>
    <s v="Summer"/>
    <n v="3.8"/>
    <s v="Yes"/>
    <s v="Credit Card"/>
    <s v="Next Day Air"/>
    <s v="Yes"/>
    <x v="0"/>
    <n v="36"/>
    <s v="Bank Transfer"/>
    <s v="Quarterly"/>
  </r>
  <r>
    <n v="714"/>
    <n v="37"/>
    <s v="Male"/>
    <s v="Hoodie"/>
    <s v="Clothing"/>
    <n v="90"/>
    <s v="Oregon"/>
    <s v="M"/>
    <s v="Lavender"/>
    <s v="Summer"/>
    <n v="2.6"/>
    <s v="Yes"/>
    <s v="Bank Transfer"/>
    <s v="Express"/>
    <s v="Yes"/>
    <x v="0"/>
    <n v="39"/>
    <s v="Bank Transfer"/>
    <s v="Bi-Weekly"/>
  </r>
  <r>
    <n v="715"/>
    <n v="26"/>
    <s v="Male"/>
    <s v="Jacket"/>
    <s v="Outerwear"/>
    <n v="70"/>
    <s v="South Dakota"/>
    <s v="M"/>
    <s v="Magenta"/>
    <s v="Fall"/>
    <n v="4.4000000000000004"/>
    <s v="Yes"/>
    <s v="Venmo"/>
    <s v="Store Pickup"/>
    <s v="Yes"/>
    <x v="0"/>
    <n v="40"/>
    <s v="Debit Card"/>
    <s v="Fortnightly"/>
  </r>
  <r>
    <n v="716"/>
    <n v="33"/>
    <s v="Male"/>
    <s v="Jeans"/>
    <s v="Clothing"/>
    <n v="63"/>
    <s v="Delaware"/>
    <s v="L"/>
    <s v="Green"/>
    <s v="Spring"/>
    <n v="2.6"/>
    <s v="Yes"/>
    <s v="Venmo"/>
    <s v="Express"/>
    <s v="Yes"/>
    <x v="0"/>
    <n v="37"/>
    <s v="Debit Card"/>
    <s v="Quarterly"/>
  </r>
  <r>
    <n v="717"/>
    <n v="30"/>
    <s v="Male"/>
    <s v="Jewelry"/>
    <s v="Accessories"/>
    <n v="29"/>
    <s v="Missouri"/>
    <s v="M"/>
    <s v="Olive"/>
    <s v="Spring"/>
    <n v="3.6"/>
    <s v="Yes"/>
    <s v="PayPal"/>
    <s v="Express"/>
    <s v="Yes"/>
    <x v="0"/>
    <n v="9"/>
    <s v="Venmo"/>
    <s v="Bi-Weekly"/>
  </r>
  <r>
    <n v="718"/>
    <n v="21"/>
    <s v="Male"/>
    <s v="Socks"/>
    <s v="Clothing"/>
    <n v="90"/>
    <s v="Alaska"/>
    <s v="L"/>
    <s v="Green"/>
    <s v="Spring"/>
    <n v="4.2"/>
    <s v="Yes"/>
    <s v="Debit Card"/>
    <s v="Express"/>
    <s v="Yes"/>
    <x v="0"/>
    <n v="7"/>
    <s v="Venmo"/>
    <s v="Every 3 Months"/>
  </r>
  <r>
    <n v="719"/>
    <n v="22"/>
    <s v="Male"/>
    <s v="Shirt"/>
    <s v="Clothing"/>
    <n v="22"/>
    <s v="Florida"/>
    <s v="M"/>
    <s v="Peach"/>
    <s v="Summer"/>
    <n v="4.5999999999999996"/>
    <s v="Yes"/>
    <s v="Bank Transfer"/>
    <s v="Standard"/>
    <s v="Yes"/>
    <x v="0"/>
    <n v="25"/>
    <s v="Bank Transfer"/>
    <s v="Annually"/>
  </r>
  <r>
    <n v="720"/>
    <n v="63"/>
    <s v="Male"/>
    <s v="Shorts"/>
    <s v="Clothing"/>
    <n v="22"/>
    <s v="Mississippi"/>
    <s v="L"/>
    <s v="Turquoise"/>
    <s v="Summer"/>
    <n v="3.3"/>
    <s v="Yes"/>
    <s v="Venmo"/>
    <s v="Next Day Air"/>
    <s v="Yes"/>
    <x v="0"/>
    <n v="42"/>
    <s v="Venmo"/>
    <s v="Bi-Weekly"/>
  </r>
  <r>
    <n v="721"/>
    <n v="33"/>
    <s v="Male"/>
    <s v="Jewelry"/>
    <s v="Accessories"/>
    <n v="62"/>
    <s v="New Mexico"/>
    <s v="L"/>
    <s v="Orange"/>
    <s v="Fall"/>
    <n v="3.4"/>
    <s v="Yes"/>
    <s v="Bank Transfer"/>
    <s v="Free Shipping"/>
    <s v="Yes"/>
    <x v="0"/>
    <n v="19"/>
    <s v="Debit Card"/>
    <s v="Weekly"/>
  </r>
  <r>
    <n v="722"/>
    <n v="43"/>
    <s v="Male"/>
    <s v="Blouse"/>
    <s v="Clothing"/>
    <n v="57"/>
    <s v="California"/>
    <s v="L"/>
    <s v="Silver"/>
    <s v="Summer"/>
    <n v="4.4000000000000004"/>
    <s v="Yes"/>
    <s v="Debit Card"/>
    <s v="Next Day Air"/>
    <s v="Yes"/>
    <x v="0"/>
    <n v="41"/>
    <s v="Debit Card"/>
    <s v="Every 3 Months"/>
  </r>
  <r>
    <n v="723"/>
    <n v="27"/>
    <s v="Male"/>
    <s v="Sweater"/>
    <s v="Clothing"/>
    <n v="32"/>
    <s v="Wyoming"/>
    <s v="S"/>
    <s v="Blue"/>
    <s v="Summer"/>
    <n v="4.3"/>
    <s v="Yes"/>
    <s v="PayPal"/>
    <s v="Store Pickup"/>
    <s v="Yes"/>
    <x v="0"/>
    <n v="50"/>
    <s v="Cash"/>
    <s v="Bi-Weekly"/>
  </r>
  <r>
    <n v="724"/>
    <n v="35"/>
    <s v="Male"/>
    <s v="Jewelry"/>
    <s v="Accessories"/>
    <n v="53"/>
    <s v="Missouri"/>
    <s v="L"/>
    <s v="Cyan"/>
    <s v="Fall"/>
    <n v="3.5"/>
    <s v="Yes"/>
    <s v="Cash"/>
    <s v="Express"/>
    <s v="Yes"/>
    <x v="0"/>
    <n v="43"/>
    <s v="PayPal"/>
    <s v="Monthly"/>
  </r>
  <r>
    <n v="725"/>
    <n v="37"/>
    <s v="Male"/>
    <s v="T-shirt"/>
    <s v="Clothing"/>
    <n v="79"/>
    <s v="New Hampshire"/>
    <s v="XL"/>
    <s v="Green"/>
    <s v="Fall"/>
    <n v="4.7"/>
    <s v="Yes"/>
    <s v="Cash"/>
    <s v="Store Pickup"/>
    <s v="Yes"/>
    <x v="0"/>
    <n v="36"/>
    <s v="Venmo"/>
    <s v="Every 3 Months"/>
  </r>
  <r>
    <n v="726"/>
    <n v="61"/>
    <s v="Male"/>
    <s v="Hat"/>
    <s v="Accessories"/>
    <n v="61"/>
    <s v="Texas"/>
    <s v="L"/>
    <s v="Silver"/>
    <s v="Winter"/>
    <n v="3.1"/>
    <s v="Yes"/>
    <s v="Cash"/>
    <s v="Standard"/>
    <s v="Yes"/>
    <x v="0"/>
    <n v="33"/>
    <s v="Debit Card"/>
    <s v="Fortnightly"/>
  </r>
  <r>
    <n v="727"/>
    <n v="32"/>
    <s v="Male"/>
    <s v="Shorts"/>
    <s v="Clothing"/>
    <n v="78"/>
    <s v="North Dakota"/>
    <s v="L"/>
    <s v="Yellow"/>
    <s v="Summer"/>
    <n v="3.6"/>
    <s v="Yes"/>
    <s v="PayPal"/>
    <s v="Next Day Air"/>
    <s v="Yes"/>
    <x v="0"/>
    <n v="20"/>
    <s v="Bank Transfer"/>
    <s v="Every 3 Months"/>
  </r>
  <r>
    <n v="728"/>
    <n v="62"/>
    <s v="Male"/>
    <s v="Sweater"/>
    <s v="Clothing"/>
    <n v="97"/>
    <s v="Arkansas"/>
    <s v="S"/>
    <s v="Gray"/>
    <s v="Winter"/>
    <n v="4.8"/>
    <s v="Yes"/>
    <s v="Credit Card"/>
    <s v="Next Day Air"/>
    <s v="Yes"/>
    <x v="0"/>
    <n v="37"/>
    <s v="Venmo"/>
    <s v="Every 3 Months"/>
  </r>
  <r>
    <n v="729"/>
    <n v="29"/>
    <s v="Male"/>
    <s v="Jeans"/>
    <s v="Clothing"/>
    <n v="78"/>
    <s v="Nebraska"/>
    <s v="M"/>
    <s v="Pink"/>
    <s v="Winter"/>
    <n v="3.7"/>
    <s v="Yes"/>
    <s v="Debit Card"/>
    <s v="Next Day Air"/>
    <s v="Yes"/>
    <x v="0"/>
    <n v="12"/>
    <s v="PayPal"/>
    <s v="Every 3 Months"/>
  </r>
  <r>
    <n v="730"/>
    <n v="41"/>
    <s v="Male"/>
    <s v="Sunglasses"/>
    <s v="Accessories"/>
    <n v="56"/>
    <s v="Minnesota"/>
    <s v="L"/>
    <s v="Beige"/>
    <s v="Summer"/>
    <n v="3.2"/>
    <s v="Yes"/>
    <s v="Venmo"/>
    <s v="Express"/>
    <s v="Yes"/>
    <x v="0"/>
    <n v="46"/>
    <s v="PayPal"/>
    <s v="Every 3 Months"/>
  </r>
  <r>
    <n v="731"/>
    <n v="48"/>
    <s v="Male"/>
    <s v="Boots"/>
    <s v="Footwear"/>
    <n v="25"/>
    <s v="Massachusetts"/>
    <s v="M"/>
    <s v="Indigo"/>
    <s v="Summer"/>
    <n v="3.9"/>
    <s v="Yes"/>
    <s v="Venmo"/>
    <s v="Standard"/>
    <s v="Yes"/>
    <x v="0"/>
    <n v="28"/>
    <s v="Venmo"/>
    <s v="Fortnightly"/>
  </r>
  <r>
    <n v="732"/>
    <n v="43"/>
    <s v="Male"/>
    <s v="Coat"/>
    <s v="Outerwear"/>
    <n v="28"/>
    <s v="Arkansas"/>
    <s v="M"/>
    <s v="Red"/>
    <s v="Spring"/>
    <n v="3.5"/>
    <s v="Yes"/>
    <s v="Credit Card"/>
    <s v="Free Shipping"/>
    <s v="Yes"/>
    <x v="0"/>
    <n v="30"/>
    <s v="PayPal"/>
    <s v="Fortnightly"/>
  </r>
  <r>
    <n v="733"/>
    <n v="34"/>
    <s v="Male"/>
    <s v="Shirt"/>
    <s v="Clothing"/>
    <n v="57"/>
    <s v="New Hampshire"/>
    <s v="L"/>
    <s v="Blue"/>
    <s v="Spring"/>
    <n v="2.8"/>
    <s v="Yes"/>
    <s v="Cash"/>
    <s v="Express"/>
    <s v="Yes"/>
    <x v="0"/>
    <n v="28"/>
    <s v="Cash"/>
    <s v="Bi-Weekly"/>
  </r>
  <r>
    <n v="734"/>
    <n v="45"/>
    <s v="Male"/>
    <s v="Dress"/>
    <s v="Clothing"/>
    <n v="36"/>
    <s v="Rhode Island"/>
    <s v="L"/>
    <s v="Cyan"/>
    <s v="Fall"/>
    <n v="2.7"/>
    <s v="Yes"/>
    <s v="Cash"/>
    <s v="2-Day Shipping"/>
    <s v="Yes"/>
    <x v="0"/>
    <n v="20"/>
    <s v="Debit Card"/>
    <s v="Bi-Weekly"/>
  </r>
  <r>
    <n v="735"/>
    <n v="65"/>
    <s v="Male"/>
    <s v="Shirt"/>
    <s v="Clothing"/>
    <n v="69"/>
    <s v="New Jersey"/>
    <s v="S"/>
    <s v="Violet"/>
    <s v="Winter"/>
    <n v="3.1"/>
    <s v="Yes"/>
    <s v="Venmo"/>
    <s v="Express"/>
    <s v="Yes"/>
    <x v="0"/>
    <n v="39"/>
    <s v="Bank Transfer"/>
    <s v="Every 3 Months"/>
  </r>
  <r>
    <n v="736"/>
    <n v="61"/>
    <s v="Male"/>
    <s v="Sunglasses"/>
    <s v="Accessories"/>
    <n v="48"/>
    <s v="Montana"/>
    <s v="M"/>
    <s v="Orange"/>
    <s v="Fall"/>
    <n v="3.6"/>
    <s v="Yes"/>
    <s v="Venmo"/>
    <s v="2-Day Shipping"/>
    <s v="Yes"/>
    <x v="0"/>
    <n v="48"/>
    <s v="Cash"/>
    <s v="Bi-Weekly"/>
  </r>
  <r>
    <n v="737"/>
    <n v="18"/>
    <s v="Male"/>
    <s v="Dress"/>
    <s v="Clothing"/>
    <n v="58"/>
    <s v="Colorado"/>
    <s v="L"/>
    <s v="Maroon"/>
    <s v="Spring"/>
    <n v="2.9"/>
    <s v="Yes"/>
    <s v="Debit Card"/>
    <s v="2-Day Shipping"/>
    <s v="Yes"/>
    <x v="0"/>
    <n v="32"/>
    <s v="Credit Card"/>
    <s v="Every 3 Months"/>
  </r>
  <r>
    <n v="738"/>
    <n v="47"/>
    <s v="Male"/>
    <s v="Sunglasses"/>
    <s v="Accessories"/>
    <n v="24"/>
    <s v="Nebraska"/>
    <s v="M"/>
    <s v="Teal"/>
    <s v="Spring"/>
    <n v="3.6"/>
    <s v="Yes"/>
    <s v="PayPal"/>
    <s v="Store Pickup"/>
    <s v="Yes"/>
    <x v="0"/>
    <n v="28"/>
    <s v="PayPal"/>
    <s v="Annually"/>
  </r>
  <r>
    <n v="739"/>
    <n v="56"/>
    <s v="Male"/>
    <s v="Sunglasses"/>
    <s v="Accessories"/>
    <n v="31"/>
    <s v="Minnesota"/>
    <s v="L"/>
    <s v="Orange"/>
    <s v="Winter"/>
    <n v="3.5"/>
    <s v="Yes"/>
    <s v="Credit Card"/>
    <s v="2-Day Shipping"/>
    <s v="Yes"/>
    <x v="0"/>
    <n v="27"/>
    <s v="Venmo"/>
    <s v="Quarterly"/>
  </r>
  <r>
    <n v="740"/>
    <n v="64"/>
    <s v="Male"/>
    <s v="Shorts"/>
    <s v="Clothing"/>
    <n v="29"/>
    <s v="Minnesota"/>
    <s v="S"/>
    <s v="Purple"/>
    <s v="Summer"/>
    <n v="3.5"/>
    <s v="Yes"/>
    <s v="Cash"/>
    <s v="Free Shipping"/>
    <s v="Yes"/>
    <x v="0"/>
    <n v="26"/>
    <s v="Venmo"/>
    <s v="Bi-Weekly"/>
  </r>
  <r>
    <n v="741"/>
    <n v="26"/>
    <s v="Male"/>
    <s v="Jeans"/>
    <s v="Clothing"/>
    <n v="69"/>
    <s v="South Dakota"/>
    <s v="M"/>
    <s v="Orange"/>
    <s v="Summer"/>
    <n v="2.8"/>
    <s v="Yes"/>
    <s v="Bank Transfer"/>
    <s v="Next Day Air"/>
    <s v="Yes"/>
    <x v="0"/>
    <n v="22"/>
    <s v="Credit Card"/>
    <s v="Fortnightly"/>
  </r>
  <r>
    <n v="742"/>
    <n v="22"/>
    <s v="Male"/>
    <s v="T-shirt"/>
    <s v="Clothing"/>
    <n v="79"/>
    <s v="West Virginia"/>
    <s v="XL"/>
    <s v="Yellow"/>
    <s v="Summer"/>
    <n v="4.7"/>
    <s v="Yes"/>
    <s v="Debit Card"/>
    <s v="Free Shipping"/>
    <s v="Yes"/>
    <x v="0"/>
    <n v="23"/>
    <s v="Bank Transfer"/>
    <s v="Every 3 Months"/>
  </r>
  <r>
    <n v="743"/>
    <n v="64"/>
    <s v="Male"/>
    <s v="Pants"/>
    <s v="Clothing"/>
    <n v="39"/>
    <s v="Nevada"/>
    <s v="M"/>
    <s v="Charcoal"/>
    <s v="Summer"/>
    <n v="3.1"/>
    <s v="Yes"/>
    <s v="Debit Card"/>
    <s v="Express"/>
    <s v="Yes"/>
    <x v="0"/>
    <n v="21"/>
    <s v="Debit Card"/>
    <s v="Quarterly"/>
  </r>
  <r>
    <n v="744"/>
    <n v="21"/>
    <s v="Male"/>
    <s v="Sunglasses"/>
    <s v="Accessories"/>
    <n v="84"/>
    <s v="North Carolina"/>
    <s v="L"/>
    <s v="Gray"/>
    <s v="Fall"/>
    <n v="4.9000000000000004"/>
    <s v="Yes"/>
    <s v="PayPal"/>
    <s v="Free Shipping"/>
    <s v="Yes"/>
    <x v="0"/>
    <n v="36"/>
    <s v="Cash"/>
    <s v="Weekly"/>
  </r>
  <r>
    <n v="745"/>
    <n v="67"/>
    <s v="Male"/>
    <s v="Boots"/>
    <s v="Footwear"/>
    <n v="66"/>
    <s v="Illinois"/>
    <s v="S"/>
    <s v="Charcoal"/>
    <s v="Spring"/>
    <n v="4.0999999999999996"/>
    <s v="Yes"/>
    <s v="Debit Card"/>
    <s v="Next Day Air"/>
    <s v="Yes"/>
    <x v="0"/>
    <n v="42"/>
    <s v="Debit Card"/>
    <s v="Bi-Weekly"/>
  </r>
  <r>
    <n v="746"/>
    <n v="46"/>
    <s v="Male"/>
    <s v="T-shirt"/>
    <s v="Clothing"/>
    <n v="92"/>
    <s v="Michigan"/>
    <s v="L"/>
    <s v="Orange"/>
    <s v="Fall"/>
    <n v="4.7"/>
    <s v="Yes"/>
    <s v="Credit Card"/>
    <s v="Standard"/>
    <s v="Yes"/>
    <x v="0"/>
    <n v="4"/>
    <s v="Venmo"/>
    <s v="Monthly"/>
  </r>
  <r>
    <n v="747"/>
    <n v="40"/>
    <s v="Male"/>
    <s v="Sandals"/>
    <s v="Footwear"/>
    <n v="45"/>
    <s v="Michigan"/>
    <s v="M"/>
    <s v="Red"/>
    <s v="Winter"/>
    <n v="2.5"/>
    <s v="Yes"/>
    <s v="Debit Card"/>
    <s v="Free Shipping"/>
    <s v="Yes"/>
    <x v="0"/>
    <n v="47"/>
    <s v="Credit Card"/>
    <s v="Annually"/>
  </r>
  <r>
    <n v="748"/>
    <n v="51"/>
    <s v="Male"/>
    <s v="Shorts"/>
    <s v="Clothing"/>
    <n v="74"/>
    <s v="Oklahoma"/>
    <s v="L"/>
    <s v="Gold"/>
    <s v="Spring"/>
    <n v="4.4000000000000004"/>
    <s v="Yes"/>
    <s v="Venmo"/>
    <s v="Next Day Air"/>
    <s v="Yes"/>
    <x v="0"/>
    <n v="13"/>
    <s v="Bank Transfer"/>
    <s v="Weekly"/>
  </r>
  <r>
    <n v="749"/>
    <n v="35"/>
    <s v="Male"/>
    <s v="Hat"/>
    <s v="Accessories"/>
    <n v="39"/>
    <s v="South Dakota"/>
    <s v="L"/>
    <s v="Brown"/>
    <s v="Fall"/>
    <n v="3.9"/>
    <s v="Yes"/>
    <s v="Bank Transfer"/>
    <s v="Free Shipping"/>
    <s v="Yes"/>
    <x v="0"/>
    <n v="8"/>
    <s v="Bank Transfer"/>
    <s v="Quarterly"/>
  </r>
  <r>
    <n v="750"/>
    <n v="56"/>
    <s v="Male"/>
    <s v="Scarf"/>
    <s v="Accessories"/>
    <n v="71"/>
    <s v="Oklahoma"/>
    <s v="M"/>
    <s v="Olive"/>
    <s v="Winter"/>
    <n v="3.7"/>
    <s v="Yes"/>
    <s v="Bank Transfer"/>
    <s v="Standard"/>
    <s v="Yes"/>
    <x v="0"/>
    <n v="11"/>
    <s v="Debit Card"/>
    <s v="Quarterly"/>
  </r>
  <r>
    <n v="751"/>
    <n v="25"/>
    <s v="Male"/>
    <s v="T-shirt"/>
    <s v="Clothing"/>
    <n v="95"/>
    <s v="Maryland"/>
    <s v="L"/>
    <s v="Violet"/>
    <s v="Fall"/>
    <n v="3.4"/>
    <s v="Yes"/>
    <s v="Bank Transfer"/>
    <s v="Free Shipping"/>
    <s v="Yes"/>
    <x v="0"/>
    <n v="5"/>
    <s v="Venmo"/>
    <s v="Annually"/>
  </r>
  <r>
    <n v="752"/>
    <n v="65"/>
    <s v="Male"/>
    <s v="Gloves"/>
    <s v="Accessories"/>
    <n v="72"/>
    <s v="Ohio"/>
    <s v="L"/>
    <s v="Indigo"/>
    <s v="Fall"/>
    <n v="4.8"/>
    <s v="Yes"/>
    <s v="Credit Card"/>
    <s v="Free Shipping"/>
    <s v="Yes"/>
    <x v="0"/>
    <n v="1"/>
    <s v="Credit Card"/>
    <s v="Monthly"/>
  </r>
  <r>
    <n v="753"/>
    <n v="39"/>
    <s v="Male"/>
    <s v="Scarf"/>
    <s v="Accessories"/>
    <n v="85"/>
    <s v="Ohio"/>
    <s v="L"/>
    <s v="Yellow"/>
    <s v="Fall"/>
    <n v="4.2"/>
    <s v="Yes"/>
    <s v="Cash"/>
    <s v="2-Day Shipping"/>
    <s v="Yes"/>
    <x v="0"/>
    <n v="17"/>
    <s v="PayPal"/>
    <s v="Every 3 Months"/>
  </r>
  <r>
    <n v="754"/>
    <n v="47"/>
    <s v="Male"/>
    <s v="Boots"/>
    <s v="Footwear"/>
    <n v="54"/>
    <s v="Massachusetts"/>
    <s v="M"/>
    <s v="Teal"/>
    <s v="Fall"/>
    <n v="3.4"/>
    <s v="Yes"/>
    <s v="Credit Card"/>
    <s v="Store Pickup"/>
    <s v="Yes"/>
    <x v="0"/>
    <n v="27"/>
    <s v="Venmo"/>
    <s v="Quarterly"/>
  </r>
  <r>
    <n v="755"/>
    <n v="36"/>
    <s v="Male"/>
    <s v="Gloves"/>
    <s v="Accessories"/>
    <n v="41"/>
    <s v="North Carolina"/>
    <s v="L"/>
    <s v="Pink"/>
    <s v="Spring"/>
    <n v="2.9"/>
    <s v="Yes"/>
    <s v="Cash"/>
    <s v="Store Pickup"/>
    <s v="Yes"/>
    <x v="0"/>
    <n v="3"/>
    <s v="Debit Card"/>
    <s v="Quarterly"/>
  </r>
  <r>
    <n v="756"/>
    <n v="66"/>
    <s v="Male"/>
    <s v="Coat"/>
    <s v="Outerwear"/>
    <n v="24"/>
    <s v="Florida"/>
    <s v="M"/>
    <s v="Violet"/>
    <s v="Spring"/>
    <n v="3.3"/>
    <s v="Yes"/>
    <s v="Venmo"/>
    <s v="Free Shipping"/>
    <s v="Yes"/>
    <x v="0"/>
    <n v="22"/>
    <s v="PayPal"/>
    <s v="Weekly"/>
  </r>
  <r>
    <n v="757"/>
    <n v="62"/>
    <s v="Male"/>
    <s v="Belt"/>
    <s v="Accessories"/>
    <n v="99"/>
    <s v="Montana"/>
    <s v="S"/>
    <s v="Orange"/>
    <s v="Summer"/>
    <n v="4.8"/>
    <s v="Yes"/>
    <s v="Cash"/>
    <s v="Standard"/>
    <s v="Yes"/>
    <x v="0"/>
    <n v="24"/>
    <s v="Cash"/>
    <s v="Fortnightly"/>
  </r>
  <r>
    <n v="758"/>
    <n v="41"/>
    <s v="Male"/>
    <s v="Hoodie"/>
    <s v="Clothing"/>
    <n v="32"/>
    <s v="Minnesota"/>
    <s v="M"/>
    <s v="Red"/>
    <s v="Fall"/>
    <n v="3.8"/>
    <s v="Yes"/>
    <s v="Debit Card"/>
    <s v="Store Pickup"/>
    <s v="Yes"/>
    <x v="0"/>
    <n v="18"/>
    <s v="Debit Card"/>
    <s v="Quarterly"/>
  </r>
  <r>
    <n v="759"/>
    <n v="66"/>
    <s v="Male"/>
    <s v="Shoes"/>
    <s v="Footwear"/>
    <n v="71"/>
    <s v="Massachusetts"/>
    <s v="L"/>
    <s v="Peach"/>
    <s v="Summer"/>
    <n v="4.5999999999999996"/>
    <s v="Yes"/>
    <s v="Bank Transfer"/>
    <s v="2-Day Shipping"/>
    <s v="Yes"/>
    <x v="0"/>
    <n v="39"/>
    <s v="Bank Transfer"/>
    <s v="Every 3 Months"/>
  </r>
  <r>
    <n v="760"/>
    <n v="51"/>
    <s v="Male"/>
    <s v="Dress"/>
    <s v="Clothing"/>
    <n v="49"/>
    <s v="Rhode Island"/>
    <s v="XL"/>
    <s v="Green"/>
    <s v="Winter"/>
    <n v="2.6"/>
    <s v="Yes"/>
    <s v="Bank Transfer"/>
    <s v="Next Day Air"/>
    <s v="Yes"/>
    <x v="0"/>
    <n v="25"/>
    <s v="Credit Card"/>
    <s v="Fortnightly"/>
  </r>
  <r>
    <n v="761"/>
    <n v="33"/>
    <s v="Male"/>
    <s v="Gloves"/>
    <s v="Accessories"/>
    <n v="50"/>
    <s v="Minnesota"/>
    <s v="XL"/>
    <s v="Violet"/>
    <s v="Fall"/>
    <n v="3.4"/>
    <s v="Yes"/>
    <s v="Credit Card"/>
    <s v="Free Shipping"/>
    <s v="Yes"/>
    <x v="0"/>
    <n v="6"/>
    <s v="Cash"/>
    <s v="Annually"/>
  </r>
  <r>
    <n v="762"/>
    <n v="57"/>
    <s v="Male"/>
    <s v="Jewelry"/>
    <s v="Accessories"/>
    <n v="91"/>
    <s v="Nevada"/>
    <s v="L"/>
    <s v="Yellow"/>
    <s v="Fall"/>
    <n v="4.2"/>
    <s v="Yes"/>
    <s v="Credit Card"/>
    <s v="Express"/>
    <s v="Yes"/>
    <x v="0"/>
    <n v="26"/>
    <s v="Bank Transfer"/>
    <s v="Weekly"/>
  </r>
  <r>
    <n v="763"/>
    <n v="45"/>
    <s v="Male"/>
    <s v="Belt"/>
    <s v="Accessories"/>
    <n v="46"/>
    <s v="New Mexico"/>
    <s v="M"/>
    <s v="Pink"/>
    <s v="Fall"/>
    <n v="3.9"/>
    <s v="Yes"/>
    <s v="Credit Card"/>
    <s v="Standard"/>
    <s v="Yes"/>
    <x v="0"/>
    <n v="43"/>
    <s v="Debit Card"/>
    <s v="Fortnightly"/>
  </r>
  <r>
    <n v="764"/>
    <n v="61"/>
    <s v="Male"/>
    <s v="Sweater"/>
    <s v="Clothing"/>
    <n v="50"/>
    <s v="North Carolina"/>
    <s v="M"/>
    <s v="Brown"/>
    <s v="Spring"/>
    <n v="2.9"/>
    <s v="Yes"/>
    <s v="Debit Card"/>
    <s v="2-Day Shipping"/>
    <s v="Yes"/>
    <x v="0"/>
    <n v="6"/>
    <s v="Credit Card"/>
    <s v="Monthly"/>
  </r>
  <r>
    <n v="765"/>
    <n v="55"/>
    <s v="Male"/>
    <s v="Skirt"/>
    <s v="Clothing"/>
    <n v="39"/>
    <s v="Virginia"/>
    <s v="XL"/>
    <s v="Silver"/>
    <s v="Fall"/>
    <n v="4.2"/>
    <s v="Yes"/>
    <s v="Bank Transfer"/>
    <s v="Free Shipping"/>
    <s v="Yes"/>
    <x v="0"/>
    <n v="6"/>
    <s v="Debit Card"/>
    <s v="Quarterly"/>
  </r>
  <r>
    <n v="766"/>
    <n v="54"/>
    <s v="Male"/>
    <s v="Sneakers"/>
    <s v="Footwear"/>
    <n v="99"/>
    <s v="Alaska"/>
    <s v="M"/>
    <s v="Pink"/>
    <s v="Summer"/>
    <n v="3"/>
    <s v="Yes"/>
    <s v="Bank Transfer"/>
    <s v="Store Pickup"/>
    <s v="Yes"/>
    <x v="0"/>
    <n v="13"/>
    <s v="Cash"/>
    <s v="Quarterly"/>
  </r>
  <r>
    <n v="767"/>
    <n v="57"/>
    <s v="Male"/>
    <s v="Gloves"/>
    <s v="Accessories"/>
    <n v="48"/>
    <s v="Nevada"/>
    <s v="M"/>
    <s v="Cyan"/>
    <s v="Winter"/>
    <n v="3.6"/>
    <s v="Yes"/>
    <s v="PayPal"/>
    <s v="Next Day Air"/>
    <s v="Yes"/>
    <x v="0"/>
    <n v="13"/>
    <s v="PayPal"/>
    <s v="Monthly"/>
  </r>
  <r>
    <n v="768"/>
    <n v="27"/>
    <s v="Male"/>
    <s v="Coat"/>
    <s v="Outerwear"/>
    <n v="77"/>
    <s v="Pennsylvania"/>
    <s v="M"/>
    <s v="Brown"/>
    <s v="Fall"/>
    <n v="2.5"/>
    <s v="Yes"/>
    <s v="Cash"/>
    <s v="Next Day Air"/>
    <s v="Yes"/>
    <x v="0"/>
    <n v="11"/>
    <s v="Cash"/>
    <s v="Annually"/>
  </r>
  <r>
    <n v="769"/>
    <n v="64"/>
    <s v="Male"/>
    <s v="Backpack"/>
    <s v="Accessories"/>
    <n v="95"/>
    <s v="Illinois"/>
    <s v="XL"/>
    <s v="Red"/>
    <s v="Spring"/>
    <n v="2.6"/>
    <s v="Yes"/>
    <s v="PayPal"/>
    <s v="Express"/>
    <s v="Yes"/>
    <x v="0"/>
    <n v="45"/>
    <s v="Venmo"/>
    <s v="Weekly"/>
  </r>
  <r>
    <n v="770"/>
    <n v="52"/>
    <s v="Male"/>
    <s v="Socks"/>
    <s v="Clothing"/>
    <n v="100"/>
    <s v="Delaware"/>
    <s v="M"/>
    <s v="Silver"/>
    <s v="Spring"/>
    <n v="4.3"/>
    <s v="Yes"/>
    <s v="Credit Card"/>
    <s v="Store Pickup"/>
    <s v="Yes"/>
    <x v="0"/>
    <n v="8"/>
    <s v="PayPal"/>
    <s v="Monthly"/>
  </r>
  <r>
    <n v="771"/>
    <n v="19"/>
    <s v="Male"/>
    <s v="Sneakers"/>
    <s v="Footwear"/>
    <n v="54"/>
    <s v="Vermont"/>
    <s v="M"/>
    <s v="Gray"/>
    <s v="Spring"/>
    <n v="3.3"/>
    <s v="Yes"/>
    <s v="Venmo"/>
    <s v="Express"/>
    <s v="Yes"/>
    <x v="0"/>
    <n v="8"/>
    <s v="Credit Card"/>
    <s v="Annually"/>
  </r>
  <r>
    <n v="772"/>
    <n v="22"/>
    <s v="Male"/>
    <s v="Sweater"/>
    <s v="Clothing"/>
    <n v="68"/>
    <s v="Hawaii"/>
    <s v="L"/>
    <s v="Cyan"/>
    <s v="Fall"/>
    <n v="2.6"/>
    <s v="Yes"/>
    <s v="Credit Card"/>
    <s v="Next Day Air"/>
    <s v="Yes"/>
    <x v="0"/>
    <n v="34"/>
    <s v="Bank Transfer"/>
    <s v="Fortnightly"/>
  </r>
  <r>
    <n v="773"/>
    <n v="18"/>
    <s v="Male"/>
    <s v="Jeans"/>
    <s v="Clothing"/>
    <n v="22"/>
    <s v="Illinois"/>
    <s v="L"/>
    <s v="Teal"/>
    <s v="Fall"/>
    <n v="3.6"/>
    <s v="Yes"/>
    <s v="Cash"/>
    <s v="Free Shipping"/>
    <s v="Yes"/>
    <x v="0"/>
    <n v="40"/>
    <s v="Debit Card"/>
    <s v="Bi-Weekly"/>
  </r>
  <r>
    <n v="774"/>
    <n v="29"/>
    <s v="Male"/>
    <s v="Hat"/>
    <s v="Accessories"/>
    <n v="84"/>
    <s v="California"/>
    <s v="L"/>
    <s v="Indigo"/>
    <s v="Winter"/>
    <n v="2.6"/>
    <s v="Yes"/>
    <s v="Venmo"/>
    <s v="Express"/>
    <s v="Yes"/>
    <x v="0"/>
    <n v="14"/>
    <s v="Debit Card"/>
    <s v="Bi-Weekly"/>
  </r>
  <r>
    <n v="775"/>
    <n v="42"/>
    <s v="Male"/>
    <s v="Hat"/>
    <s v="Accessories"/>
    <n v="46"/>
    <s v="Nevada"/>
    <s v="M"/>
    <s v="Yellow"/>
    <s v="Summer"/>
    <n v="3.5"/>
    <s v="Yes"/>
    <s v="Credit Card"/>
    <s v="Standard"/>
    <s v="Yes"/>
    <x v="0"/>
    <n v="11"/>
    <s v="Credit Card"/>
    <s v="Quarterly"/>
  </r>
  <r>
    <n v="776"/>
    <n v="49"/>
    <s v="Male"/>
    <s v="Handbag"/>
    <s v="Accessories"/>
    <n v="53"/>
    <s v="Kentucky"/>
    <s v="S"/>
    <s v="Gold"/>
    <s v="Winter"/>
    <n v="3"/>
    <s v="Yes"/>
    <s v="PayPal"/>
    <s v="Store Pickup"/>
    <s v="Yes"/>
    <x v="0"/>
    <n v="8"/>
    <s v="PayPal"/>
    <s v="Monthly"/>
  </r>
  <r>
    <n v="777"/>
    <n v="49"/>
    <s v="Male"/>
    <s v="Shirt"/>
    <s v="Clothing"/>
    <n v="60"/>
    <s v="Alabama"/>
    <s v="M"/>
    <s v="Maroon"/>
    <s v="Spring"/>
    <n v="5"/>
    <s v="Yes"/>
    <s v="PayPal"/>
    <s v="Standard"/>
    <s v="Yes"/>
    <x v="0"/>
    <n v="8"/>
    <s v="Venmo"/>
    <s v="Every 3 Months"/>
  </r>
  <r>
    <n v="778"/>
    <n v="55"/>
    <s v="Male"/>
    <s v="Socks"/>
    <s v="Clothing"/>
    <n v="32"/>
    <s v="Wyoming"/>
    <s v="XL"/>
    <s v="Silver"/>
    <s v="Spring"/>
    <n v="2.5"/>
    <s v="Yes"/>
    <s v="Credit Card"/>
    <s v="Express"/>
    <s v="Yes"/>
    <x v="0"/>
    <n v="37"/>
    <s v="Venmo"/>
    <s v="Weekly"/>
  </r>
  <r>
    <n v="779"/>
    <n v="29"/>
    <s v="Male"/>
    <s v="Socks"/>
    <s v="Clothing"/>
    <n v="50"/>
    <s v="Massachusetts"/>
    <s v="M"/>
    <s v="Yellow"/>
    <s v="Summer"/>
    <n v="2.9"/>
    <s v="Yes"/>
    <s v="Cash"/>
    <s v="Store Pickup"/>
    <s v="Yes"/>
    <x v="0"/>
    <n v="23"/>
    <s v="Debit Card"/>
    <s v="Annually"/>
  </r>
  <r>
    <n v="780"/>
    <n v="60"/>
    <s v="Male"/>
    <s v="Dress"/>
    <s v="Clothing"/>
    <n v="94"/>
    <s v="Utah"/>
    <s v="M"/>
    <s v="Blue"/>
    <s v="Spring"/>
    <n v="4.5999999999999996"/>
    <s v="Yes"/>
    <s v="Credit Card"/>
    <s v="Express"/>
    <s v="Yes"/>
    <x v="0"/>
    <n v="38"/>
    <s v="Cash"/>
    <s v="Annually"/>
  </r>
  <r>
    <n v="781"/>
    <n v="34"/>
    <s v="Male"/>
    <s v="Shoes"/>
    <s v="Footwear"/>
    <n v="26"/>
    <s v="New York"/>
    <s v="M"/>
    <s v="Turquoise"/>
    <s v="Spring"/>
    <n v="3.6"/>
    <s v="Yes"/>
    <s v="Venmo"/>
    <s v="Free Shipping"/>
    <s v="Yes"/>
    <x v="0"/>
    <n v="38"/>
    <s v="Cash"/>
    <s v="Quarterly"/>
  </r>
  <r>
    <n v="782"/>
    <n v="30"/>
    <s v="Male"/>
    <s v="Scarf"/>
    <s v="Accessories"/>
    <n v="44"/>
    <s v="Vermont"/>
    <s v="L"/>
    <s v="Indigo"/>
    <s v="Winter"/>
    <n v="3"/>
    <s v="Yes"/>
    <s v="PayPal"/>
    <s v="Store Pickup"/>
    <s v="Yes"/>
    <x v="0"/>
    <n v="12"/>
    <s v="Credit Card"/>
    <s v="Fortnightly"/>
  </r>
  <r>
    <n v="783"/>
    <n v="28"/>
    <s v="Male"/>
    <s v="Hoodie"/>
    <s v="Clothing"/>
    <n v="57"/>
    <s v="Hawaii"/>
    <s v="M"/>
    <s v="Green"/>
    <s v="Summer"/>
    <n v="4.5"/>
    <s v="Yes"/>
    <s v="PayPal"/>
    <s v="Standard"/>
    <s v="Yes"/>
    <x v="0"/>
    <n v="15"/>
    <s v="Cash"/>
    <s v="Weekly"/>
  </r>
  <r>
    <n v="784"/>
    <n v="63"/>
    <s v="Male"/>
    <s v="T-shirt"/>
    <s v="Clothing"/>
    <n v="65"/>
    <s v="Louisiana"/>
    <s v="L"/>
    <s v="Purple"/>
    <s v="Winter"/>
    <n v="4.5"/>
    <s v="Yes"/>
    <s v="Debit Card"/>
    <s v="Next Day Air"/>
    <s v="Yes"/>
    <x v="0"/>
    <n v="38"/>
    <s v="PayPal"/>
    <s v="Fortnightly"/>
  </r>
  <r>
    <n v="785"/>
    <n v="31"/>
    <s v="Male"/>
    <s v="Jeans"/>
    <s v="Clothing"/>
    <n v="72"/>
    <s v="Alabama"/>
    <s v="M"/>
    <s v="Peach"/>
    <s v="Winter"/>
    <n v="3.2"/>
    <s v="Yes"/>
    <s v="Debit Card"/>
    <s v="Store Pickup"/>
    <s v="Yes"/>
    <x v="0"/>
    <n v="41"/>
    <s v="Bank Transfer"/>
    <s v="Every 3 Months"/>
  </r>
  <r>
    <n v="786"/>
    <n v="46"/>
    <s v="Male"/>
    <s v="Shorts"/>
    <s v="Clothing"/>
    <n v="62"/>
    <s v="Louisiana"/>
    <s v="S"/>
    <s v="Purple"/>
    <s v="Spring"/>
    <n v="4"/>
    <s v="Yes"/>
    <s v="Bank Transfer"/>
    <s v="Next Day Air"/>
    <s v="Yes"/>
    <x v="0"/>
    <n v="37"/>
    <s v="PayPal"/>
    <s v="Fortnightly"/>
  </r>
  <r>
    <n v="787"/>
    <n v="70"/>
    <s v="Male"/>
    <s v="Hat"/>
    <s v="Accessories"/>
    <n v="21"/>
    <s v="Indiana"/>
    <s v="S"/>
    <s v="Teal"/>
    <s v="Winter"/>
    <n v="4.8"/>
    <s v="Yes"/>
    <s v="Credit Card"/>
    <s v="Express"/>
    <s v="Yes"/>
    <x v="0"/>
    <n v="16"/>
    <s v="Bank Transfer"/>
    <s v="Every 3 Months"/>
  </r>
  <r>
    <n v="788"/>
    <n v="53"/>
    <s v="Male"/>
    <s v="Handbag"/>
    <s v="Accessories"/>
    <n v="85"/>
    <s v="Michigan"/>
    <s v="S"/>
    <s v="Green"/>
    <s v="Spring"/>
    <n v="3.7"/>
    <s v="Yes"/>
    <s v="Bank Transfer"/>
    <s v="Free Shipping"/>
    <s v="Yes"/>
    <x v="0"/>
    <n v="25"/>
    <s v="Venmo"/>
    <s v="Weekly"/>
  </r>
  <r>
    <n v="789"/>
    <n v="50"/>
    <s v="Male"/>
    <s v="Pants"/>
    <s v="Clothing"/>
    <n v="51"/>
    <s v="Rhode Island"/>
    <s v="XL"/>
    <s v="Yellow"/>
    <s v="Summer"/>
    <n v="3.8"/>
    <s v="Yes"/>
    <s v="Venmo"/>
    <s v="Store Pickup"/>
    <s v="Yes"/>
    <x v="0"/>
    <n v="18"/>
    <s v="Bank Transfer"/>
    <s v="Quarterly"/>
  </r>
  <r>
    <n v="790"/>
    <n v="33"/>
    <s v="Male"/>
    <s v="Handbag"/>
    <s v="Accessories"/>
    <n v="84"/>
    <s v="Idaho"/>
    <s v="S"/>
    <s v="Purple"/>
    <s v="Fall"/>
    <n v="2.7"/>
    <s v="Yes"/>
    <s v="Venmo"/>
    <s v="Standard"/>
    <s v="Yes"/>
    <x v="0"/>
    <n v="4"/>
    <s v="Credit Card"/>
    <s v="Bi-Weekly"/>
  </r>
  <r>
    <n v="791"/>
    <n v="22"/>
    <s v="Male"/>
    <s v="Sweater"/>
    <s v="Clothing"/>
    <n v="37"/>
    <s v="Louisiana"/>
    <s v="M"/>
    <s v="Indigo"/>
    <s v="Summer"/>
    <n v="4.9000000000000004"/>
    <s v="Yes"/>
    <s v="Venmo"/>
    <s v="Store Pickup"/>
    <s v="Yes"/>
    <x v="0"/>
    <n v="12"/>
    <s v="Bank Transfer"/>
    <s v="Quarterly"/>
  </r>
  <r>
    <n v="792"/>
    <n v="50"/>
    <s v="Male"/>
    <s v="Scarf"/>
    <s v="Accessories"/>
    <n v="44"/>
    <s v="North Carolina"/>
    <s v="S"/>
    <s v="Magenta"/>
    <s v="Summer"/>
    <n v="3.1"/>
    <s v="Yes"/>
    <s v="Credit Card"/>
    <s v="2-Day Shipping"/>
    <s v="Yes"/>
    <x v="0"/>
    <n v="35"/>
    <s v="PayPal"/>
    <s v="Fortnightly"/>
  </r>
  <r>
    <n v="793"/>
    <n v="34"/>
    <s v="Male"/>
    <s v="Sneakers"/>
    <s v="Footwear"/>
    <n v="45"/>
    <s v="New Jersey"/>
    <s v="M"/>
    <s v="Violet"/>
    <s v="Spring"/>
    <n v="4.2"/>
    <s v="Yes"/>
    <s v="Venmo"/>
    <s v="Next Day Air"/>
    <s v="Yes"/>
    <x v="0"/>
    <n v="45"/>
    <s v="Venmo"/>
    <s v="Weekly"/>
  </r>
  <r>
    <n v="794"/>
    <n v="24"/>
    <s v="Male"/>
    <s v="Pants"/>
    <s v="Clothing"/>
    <n v="35"/>
    <s v="Alabama"/>
    <s v="L"/>
    <s v="Maroon"/>
    <s v="Summer"/>
    <n v="3.8"/>
    <s v="Yes"/>
    <s v="Cash"/>
    <s v="Free Shipping"/>
    <s v="Yes"/>
    <x v="0"/>
    <n v="16"/>
    <s v="Credit Card"/>
    <s v="Monthly"/>
  </r>
  <r>
    <n v="795"/>
    <n v="69"/>
    <s v="Male"/>
    <s v="Backpack"/>
    <s v="Accessories"/>
    <n v="50"/>
    <s v="Kentucky"/>
    <s v="XL"/>
    <s v="Yellow"/>
    <s v="Winter"/>
    <n v="4.2"/>
    <s v="Yes"/>
    <s v="Bank Transfer"/>
    <s v="Store Pickup"/>
    <s v="Yes"/>
    <x v="0"/>
    <n v="10"/>
    <s v="Debit Card"/>
    <s v="Fortnightly"/>
  </r>
  <r>
    <n v="796"/>
    <n v="39"/>
    <s v="Male"/>
    <s v="Sandals"/>
    <s v="Footwear"/>
    <n v="26"/>
    <s v="New York"/>
    <s v="M"/>
    <s v="Beige"/>
    <s v="Summer"/>
    <n v="4.5999999999999996"/>
    <s v="Yes"/>
    <s v="Cash"/>
    <s v="Store Pickup"/>
    <s v="Yes"/>
    <x v="0"/>
    <n v="34"/>
    <s v="Venmo"/>
    <s v="Annually"/>
  </r>
  <r>
    <n v="797"/>
    <n v="42"/>
    <s v="Male"/>
    <s v="Socks"/>
    <s v="Clothing"/>
    <n v="78"/>
    <s v="Arizona"/>
    <s v="XL"/>
    <s v="Black"/>
    <s v="Fall"/>
    <n v="4"/>
    <s v="Yes"/>
    <s v="Debit Card"/>
    <s v="2-Day Shipping"/>
    <s v="Yes"/>
    <x v="0"/>
    <n v="43"/>
    <s v="Credit Card"/>
    <s v="Annually"/>
  </r>
  <r>
    <n v="798"/>
    <n v="42"/>
    <s v="Male"/>
    <s v="Coat"/>
    <s v="Outerwear"/>
    <n v="82"/>
    <s v="Maryland"/>
    <s v="M"/>
    <s v="Violet"/>
    <s v="Fall"/>
    <n v="4"/>
    <s v="Yes"/>
    <s v="Cash"/>
    <s v="2-Day Shipping"/>
    <s v="Yes"/>
    <x v="0"/>
    <n v="38"/>
    <s v="Debit Card"/>
    <s v="Weekly"/>
  </r>
  <r>
    <n v="799"/>
    <n v="29"/>
    <s v="Male"/>
    <s v="Socks"/>
    <s v="Clothing"/>
    <n v="39"/>
    <s v="Alaska"/>
    <s v="M"/>
    <s v="Violet"/>
    <s v="Spring"/>
    <n v="3.8"/>
    <s v="Yes"/>
    <s v="Cash"/>
    <s v="2-Day Shipping"/>
    <s v="Yes"/>
    <x v="0"/>
    <n v="48"/>
    <s v="PayPal"/>
    <s v="Every 3 Months"/>
  </r>
  <r>
    <n v="800"/>
    <n v="55"/>
    <s v="Male"/>
    <s v="Belt"/>
    <s v="Accessories"/>
    <n v="55"/>
    <s v="Nevada"/>
    <s v="L"/>
    <s v="Brown"/>
    <s v="Summer"/>
    <n v="3.3"/>
    <s v="Yes"/>
    <s v="Venmo"/>
    <s v="Free Shipping"/>
    <s v="Yes"/>
    <x v="0"/>
    <n v="31"/>
    <s v="PayPal"/>
    <s v="Annually"/>
  </r>
  <r>
    <n v="801"/>
    <n v="32"/>
    <s v="Male"/>
    <s v="Socks"/>
    <s v="Clothing"/>
    <n v="20"/>
    <s v="Utah"/>
    <s v="S"/>
    <s v="Gold"/>
    <s v="Summer"/>
    <n v="2.6"/>
    <s v="Yes"/>
    <s v="Credit Card"/>
    <s v="Free Shipping"/>
    <s v="Yes"/>
    <x v="0"/>
    <n v="20"/>
    <s v="Cash"/>
    <s v="Every 3 Months"/>
  </r>
  <r>
    <n v="802"/>
    <n v="25"/>
    <s v="Male"/>
    <s v="Belt"/>
    <s v="Accessories"/>
    <n v="29"/>
    <s v="New Mexico"/>
    <s v="L"/>
    <s v="Blue"/>
    <s v="Fall"/>
    <n v="4.9000000000000004"/>
    <s v="Yes"/>
    <s v="Credit Card"/>
    <s v="Express"/>
    <s v="Yes"/>
    <x v="0"/>
    <n v="12"/>
    <s v="Credit Card"/>
    <s v="Fortnightly"/>
  </r>
  <r>
    <n v="803"/>
    <n v="38"/>
    <s v="Male"/>
    <s v="Pants"/>
    <s v="Clothing"/>
    <n v="41"/>
    <s v="Delaware"/>
    <s v="M"/>
    <s v="Teal"/>
    <s v="Winter"/>
    <n v="3.5"/>
    <s v="Yes"/>
    <s v="Venmo"/>
    <s v="Next Day Air"/>
    <s v="Yes"/>
    <x v="0"/>
    <n v="2"/>
    <s v="Bank Transfer"/>
    <s v="Weekly"/>
  </r>
  <r>
    <n v="804"/>
    <n v="32"/>
    <s v="Male"/>
    <s v="Shorts"/>
    <s v="Clothing"/>
    <n v="38"/>
    <s v="Connecticut"/>
    <s v="L"/>
    <s v="Silver"/>
    <s v="Winter"/>
    <n v="2.8"/>
    <s v="Yes"/>
    <s v="Credit Card"/>
    <s v="Express"/>
    <s v="Yes"/>
    <x v="0"/>
    <n v="30"/>
    <s v="Venmo"/>
    <s v="Every 3 Months"/>
  </r>
  <r>
    <n v="805"/>
    <n v="43"/>
    <s v="Male"/>
    <s v="Boots"/>
    <s v="Footwear"/>
    <n v="47"/>
    <s v="Mississippi"/>
    <s v="M"/>
    <s v="Maroon"/>
    <s v="Summer"/>
    <n v="2.6"/>
    <s v="Yes"/>
    <s v="Cash"/>
    <s v="Store Pickup"/>
    <s v="Yes"/>
    <x v="0"/>
    <n v="28"/>
    <s v="Venmo"/>
    <s v="Quarterly"/>
  </r>
  <r>
    <n v="806"/>
    <n v="41"/>
    <s v="Male"/>
    <s v="Dress"/>
    <s v="Clothing"/>
    <n v="30"/>
    <s v="Connecticut"/>
    <s v="L"/>
    <s v="White"/>
    <s v="Summer"/>
    <n v="3.7"/>
    <s v="Yes"/>
    <s v="Venmo"/>
    <s v="Next Day Air"/>
    <s v="Yes"/>
    <x v="0"/>
    <n v="40"/>
    <s v="Debit Card"/>
    <s v="Monthly"/>
  </r>
  <r>
    <n v="807"/>
    <n v="56"/>
    <s v="Male"/>
    <s v="Jeans"/>
    <s v="Clothing"/>
    <n v="56"/>
    <s v="Florida"/>
    <s v="L"/>
    <s v="Charcoal"/>
    <s v="Summer"/>
    <n v="2.7"/>
    <s v="Yes"/>
    <s v="Credit Card"/>
    <s v="Standard"/>
    <s v="Yes"/>
    <x v="0"/>
    <n v="46"/>
    <s v="PayPal"/>
    <s v="Quarterly"/>
  </r>
  <r>
    <n v="808"/>
    <n v="27"/>
    <s v="Male"/>
    <s v="T-shirt"/>
    <s v="Clothing"/>
    <n v="89"/>
    <s v="New York"/>
    <s v="S"/>
    <s v="Brown"/>
    <s v="Winter"/>
    <n v="3.3"/>
    <s v="Yes"/>
    <s v="Bank Transfer"/>
    <s v="Express"/>
    <s v="Yes"/>
    <x v="0"/>
    <n v="15"/>
    <s v="Credit Card"/>
    <s v="Weekly"/>
  </r>
  <r>
    <n v="809"/>
    <n v="46"/>
    <s v="Male"/>
    <s v="Shoes"/>
    <s v="Footwear"/>
    <n v="96"/>
    <s v="Wisconsin"/>
    <s v="L"/>
    <s v="Lavender"/>
    <s v="Fall"/>
    <n v="4.5999999999999996"/>
    <s v="Yes"/>
    <s v="PayPal"/>
    <s v="Next Day Air"/>
    <s v="Yes"/>
    <x v="0"/>
    <n v="38"/>
    <s v="Cash"/>
    <s v="Every 3 Months"/>
  </r>
  <r>
    <n v="810"/>
    <n v="48"/>
    <s v="Male"/>
    <s v="Boots"/>
    <s v="Footwear"/>
    <n v="81"/>
    <s v="South Carolina"/>
    <s v="M"/>
    <s v="Violet"/>
    <s v="Fall"/>
    <n v="4.9000000000000004"/>
    <s v="Yes"/>
    <s v="PayPal"/>
    <s v="Next Day Air"/>
    <s v="Yes"/>
    <x v="0"/>
    <n v="30"/>
    <s v="PayPal"/>
    <s v="Bi-Weekly"/>
  </r>
  <r>
    <n v="811"/>
    <n v="52"/>
    <s v="Male"/>
    <s v="Scarf"/>
    <s v="Accessories"/>
    <n v="83"/>
    <s v="South Dakota"/>
    <s v="S"/>
    <s v="Lavender"/>
    <s v="Fall"/>
    <n v="4.9000000000000004"/>
    <s v="Yes"/>
    <s v="Debit Card"/>
    <s v="Store Pickup"/>
    <s v="Yes"/>
    <x v="0"/>
    <n v="32"/>
    <s v="Debit Card"/>
    <s v="Bi-Weekly"/>
  </r>
  <r>
    <n v="812"/>
    <n v="18"/>
    <s v="Male"/>
    <s v="Sneakers"/>
    <s v="Footwear"/>
    <n v="35"/>
    <s v="Illinois"/>
    <s v="M"/>
    <s v="Green"/>
    <s v="Winter"/>
    <n v="2.7"/>
    <s v="Yes"/>
    <s v="Debit Card"/>
    <s v="Free Shipping"/>
    <s v="Yes"/>
    <x v="0"/>
    <n v="36"/>
    <s v="Venmo"/>
    <s v="Quarterly"/>
  </r>
  <r>
    <n v="813"/>
    <n v="64"/>
    <s v="Male"/>
    <s v="Boots"/>
    <s v="Footwear"/>
    <n v="56"/>
    <s v="Alaska"/>
    <s v="M"/>
    <s v="Olive"/>
    <s v="Summer"/>
    <n v="3.2"/>
    <s v="Yes"/>
    <s v="PayPal"/>
    <s v="Standard"/>
    <s v="Yes"/>
    <x v="0"/>
    <n v="32"/>
    <s v="Credit Card"/>
    <s v="Weekly"/>
  </r>
  <r>
    <n v="814"/>
    <n v="54"/>
    <s v="Male"/>
    <s v="Handbag"/>
    <s v="Accessories"/>
    <n v="45"/>
    <s v="Montana"/>
    <s v="S"/>
    <s v="Olive"/>
    <s v="Summer"/>
    <n v="2.9"/>
    <s v="Yes"/>
    <s v="Credit Card"/>
    <s v="Store Pickup"/>
    <s v="Yes"/>
    <x v="0"/>
    <n v="14"/>
    <s v="Debit Card"/>
    <s v="Annually"/>
  </r>
  <r>
    <n v="815"/>
    <n v="31"/>
    <s v="Male"/>
    <s v="Shirt"/>
    <s v="Clothing"/>
    <n v="62"/>
    <s v="Minnesota"/>
    <s v="M"/>
    <s v="Pink"/>
    <s v="Winter"/>
    <n v="3.8"/>
    <s v="Yes"/>
    <s v="Cash"/>
    <s v="Express"/>
    <s v="Yes"/>
    <x v="0"/>
    <n v="8"/>
    <s v="PayPal"/>
    <s v="Monthly"/>
  </r>
  <r>
    <n v="816"/>
    <n v="30"/>
    <s v="Male"/>
    <s v="Hat"/>
    <s v="Accessories"/>
    <n v="84"/>
    <s v="West Virginia"/>
    <s v="L"/>
    <s v="Teal"/>
    <s v="Spring"/>
    <n v="3"/>
    <s v="Yes"/>
    <s v="Cash"/>
    <s v="Next Day Air"/>
    <s v="Yes"/>
    <x v="0"/>
    <n v="27"/>
    <s v="Venmo"/>
    <s v="Bi-Weekly"/>
  </r>
  <r>
    <n v="817"/>
    <n v="26"/>
    <s v="Male"/>
    <s v="Sweater"/>
    <s v="Clothing"/>
    <n v="24"/>
    <s v="Illinois"/>
    <s v="L"/>
    <s v="Cyan"/>
    <s v="Summer"/>
    <n v="3.9"/>
    <s v="Yes"/>
    <s v="Credit Card"/>
    <s v="Store Pickup"/>
    <s v="Yes"/>
    <x v="0"/>
    <n v="24"/>
    <s v="Debit Card"/>
    <s v="Monthly"/>
  </r>
  <r>
    <n v="818"/>
    <n v="25"/>
    <s v="Male"/>
    <s v="Handbag"/>
    <s v="Accessories"/>
    <n v="21"/>
    <s v="Nevada"/>
    <s v="S"/>
    <s v="Gray"/>
    <s v="Spring"/>
    <n v="4.7"/>
    <s v="Yes"/>
    <s v="Credit Card"/>
    <s v="Store Pickup"/>
    <s v="Yes"/>
    <x v="0"/>
    <n v="30"/>
    <s v="PayPal"/>
    <s v="Fortnightly"/>
  </r>
  <r>
    <n v="819"/>
    <n v="59"/>
    <s v="Male"/>
    <s v="Shirt"/>
    <s v="Clothing"/>
    <n v="91"/>
    <s v="Idaho"/>
    <s v="M"/>
    <s v="Peach"/>
    <s v="Winter"/>
    <n v="4.9000000000000004"/>
    <s v="Yes"/>
    <s v="Cash"/>
    <s v="Store Pickup"/>
    <s v="Yes"/>
    <x v="0"/>
    <n v="34"/>
    <s v="Debit Card"/>
    <s v="Monthly"/>
  </r>
  <r>
    <n v="820"/>
    <n v="55"/>
    <s v="Male"/>
    <s v="Sunglasses"/>
    <s v="Accessories"/>
    <n v="36"/>
    <s v="Colorado"/>
    <s v="S"/>
    <s v="Teal"/>
    <s v="Winter"/>
    <n v="4.8"/>
    <s v="Yes"/>
    <s v="Bank Transfer"/>
    <s v="Next Day Air"/>
    <s v="Yes"/>
    <x v="0"/>
    <n v="28"/>
    <s v="Debit Card"/>
    <s v="Quarterly"/>
  </r>
  <r>
    <n v="821"/>
    <n v="56"/>
    <s v="Male"/>
    <s v="Sneakers"/>
    <s v="Footwear"/>
    <n v="39"/>
    <s v="Louisiana"/>
    <s v="M"/>
    <s v="Turquoise"/>
    <s v="Spring"/>
    <n v="2.5"/>
    <s v="Yes"/>
    <s v="Cash"/>
    <s v="2-Day Shipping"/>
    <s v="Yes"/>
    <x v="0"/>
    <n v="27"/>
    <s v="Debit Card"/>
    <s v="Monthly"/>
  </r>
  <r>
    <n v="822"/>
    <n v="62"/>
    <s v="Male"/>
    <s v="Hoodie"/>
    <s v="Clothing"/>
    <n v="39"/>
    <s v="Vermont"/>
    <s v="M"/>
    <s v="Green"/>
    <s v="Spring"/>
    <n v="3.9"/>
    <s v="Yes"/>
    <s v="Cash"/>
    <s v="Standard"/>
    <s v="Yes"/>
    <x v="0"/>
    <n v="31"/>
    <s v="Credit Card"/>
    <s v="Bi-Weekly"/>
  </r>
  <r>
    <n v="823"/>
    <n v="35"/>
    <s v="Male"/>
    <s v="Shirt"/>
    <s v="Clothing"/>
    <n v="59"/>
    <s v="Mississippi"/>
    <s v="L"/>
    <s v="Magenta"/>
    <s v="Winter"/>
    <n v="3.4"/>
    <s v="Yes"/>
    <s v="Cash"/>
    <s v="Standard"/>
    <s v="Yes"/>
    <x v="0"/>
    <n v="23"/>
    <s v="Bank Transfer"/>
    <s v="Annually"/>
  </r>
  <r>
    <n v="824"/>
    <n v="51"/>
    <s v="Male"/>
    <s v="Sunglasses"/>
    <s v="Accessories"/>
    <n v="27"/>
    <s v="Georgia"/>
    <s v="M"/>
    <s v="Green"/>
    <s v="Winter"/>
    <n v="2.5"/>
    <s v="Yes"/>
    <s v="PayPal"/>
    <s v="Free Shipping"/>
    <s v="Yes"/>
    <x v="0"/>
    <n v="11"/>
    <s v="Credit Card"/>
    <s v="Quarterly"/>
  </r>
  <r>
    <n v="825"/>
    <n v="61"/>
    <s v="Male"/>
    <s v="Blouse"/>
    <s v="Clothing"/>
    <n v="94"/>
    <s v="Georgia"/>
    <s v="M"/>
    <s v="White"/>
    <s v="Spring"/>
    <n v="3"/>
    <s v="Yes"/>
    <s v="Venmo"/>
    <s v="Store Pickup"/>
    <s v="Yes"/>
    <x v="0"/>
    <n v="48"/>
    <s v="Cash"/>
    <s v="Quarterly"/>
  </r>
  <r>
    <n v="826"/>
    <n v="27"/>
    <s v="Male"/>
    <s v="Belt"/>
    <s v="Accessories"/>
    <n v="94"/>
    <s v="Nebraska"/>
    <s v="XL"/>
    <s v="Brown"/>
    <s v="Fall"/>
    <n v="3.6"/>
    <s v="Yes"/>
    <s v="Venmo"/>
    <s v="Next Day Air"/>
    <s v="Yes"/>
    <x v="0"/>
    <n v="17"/>
    <s v="Cash"/>
    <s v="Monthly"/>
  </r>
  <r>
    <n v="827"/>
    <n v="54"/>
    <s v="Male"/>
    <s v="Dress"/>
    <s v="Clothing"/>
    <n v="94"/>
    <s v="Massachusetts"/>
    <s v="M"/>
    <s v="Purple"/>
    <s v="Winter"/>
    <n v="3.6"/>
    <s v="Yes"/>
    <s v="Credit Card"/>
    <s v="Standard"/>
    <s v="Yes"/>
    <x v="0"/>
    <n v="36"/>
    <s v="PayPal"/>
    <s v="Weekly"/>
  </r>
  <r>
    <n v="828"/>
    <n v="31"/>
    <s v="Male"/>
    <s v="Shoes"/>
    <s v="Footwear"/>
    <n v="51"/>
    <s v="Colorado"/>
    <s v="S"/>
    <s v="Green"/>
    <s v="Fall"/>
    <n v="4.0999999999999996"/>
    <s v="Yes"/>
    <s v="Credit Card"/>
    <s v="Free Shipping"/>
    <s v="Yes"/>
    <x v="0"/>
    <n v="33"/>
    <s v="Bank Transfer"/>
    <s v="Fortnightly"/>
  </r>
  <r>
    <n v="829"/>
    <n v="24"/>
    <s v="Male"/>
    <s v="Socks"/>
    <s v="Clothing"/>
    <n v="62"/>
    <s v="Nevada"/>
    <s v="M"/>
    <s v="Peach"/>
    <s v="Fall"/>
    <n v="3.7"/>
    <s v="Yes"/>
    <s v="Bank Transfer"/>
    <s v="2-Day Shipping"/>
    <s v="Yes"/>
    <x v="0"/>
    <n v="27"/>
    <s v="PayPal"/>
    <s v="Bi-Weekly"/>
  </r>
  <r>
    <n v="830"/>
    <n v="42"/>
    <s v="Male"/>
    <s v="Socks"/>
    <s v="Clothing"/>
    <n v="57"/>
    <s v="Idaho"/>
    <s v="S"/>
    <s v="Silver"/>
    <s v="Spring"/>
    <n v="3.1"/>
    <s v="Yes"/>
    <s v="Debit Card"/>
    <s v="2-Day Shipping"/>
    <s v="Yes"/>
    <x v="0"/>
    <n v="14"/>
    <s v="Credit Card"/>
    <s v="Fortnightly"/>
  </r>
  <r>
    <n v="831"/>
    <n v="41"/>
    <s v="Male"/>
    <s v="Shorts"/>
    <s v="Clothing"/>
    <n v="76"/>
    <s v="Wyoming"/>
    <s v="M"/>
    <s v="Maroon"/>
    <s v="Fall"/>
    <n v="4.2"/>
    <s v="Yes"/>
    <s v="Cash"/>
    <s v="Express"/>
    <s v="Yes"/>
    <x v="0"/>
    <n v="5"/>
    <s v="Credit Card"/>
    <s v="Annually"/>
  </r>
  <r>
    <n v="832"/>
    <n v="66"/>
    <s v="Male"/>
    <s v="Gloves"/>
    <s v="Accessories"/>
    <n v="63"/>
    <s v="Washington"/>
    <s v="M"/>
    <s v="Red"/>
    <s v="Summer"/>
    <n v="4.3"/>
    <s v="Yes"/>
    <s v="Debit Card"/>
    <s v="Express"/>
    <s v="Yes"/>
    <x v="0"/>
    <n v="47"/>
    <s v="Cash"/>
    <s v="Every 3 Months"/>
  </r>
  <r>
    <n v="833"/>
    <n v="58"/>
    <s v="Male"/>
    <s v="Jacket"/>
    <s v="Outerwear"/>
    <n v="80"/>
    <s v="California"/>
    <s v="L"/>
    <s v="Blue"/>
    <s v="Fall"/>
    <n v="2.5"/>
    <s v="Yes"/>
    <s v="Credit Card"/>
    <s v="Express"/>
    <s v="Yes"/>
    <x v="0"/>
    <n v="28"/>
    <s v="Cash"/>
    <s v="Bi-Weekly"/>
  </r>
  <r>
    <n v="834"/>
    <n v="43"/>
    <s v="Male"/>
    <s v="Handbag"/>
    <s v="Accessories"/>
    <n v="68"/>
    <s v="Oklahoma"/>
    <s v="M"/>
    <s v="Purple"/>
    <s v="Fall"/>
    <n v="3.5"/>
    <s v="Yes"/>
    <s v="Debit Card"/>
    <s v="Standard"/>
    <s v="Yes"/>
    <x v="0"/>
    <n v="11"/>
    <s v="Credit Card"/>
    <s v="Annually"/>
  </r>
  <r>
    <n v="835"/>
    <n v="52"/>
    <s v="Male"/>
    <s v="Backpack"/>
    <s v="Accessories"/>
    <n v="89"/>
    <s v="Nevada"/>
    <s v="M"/>
    <s v="Indigo"/>
    <s v="Summer"/>
    <n v="3.1"/>
    <s v="Yes"/>
    <s v="Debit Card"/>
    <s v="Free Shipping"/>
    <s v="Yes"/>
    <x v="0"/>
    <n v="18"/>
    <s v="Credit Card"/>
    <s v="Weekly"/>
  </r>
  <r>
    <n v="836"/>
    <n v="35"/>
    <s v="Male"/>
    <s v="Boots"/>
    <s v="Footwear"/>
    <n v="26"/>
    <s v="Maryland"/>
    <s v="L"/>
    <s v="Indigo"/>
    <s v="Summer"/>
    <n v="2.5"/>
    <s v="Yes"/>
    <s v="Debit Card"/>
    <s v="Next Day Air"/>
    <s v="Yes"/>
    <x v="0"/>
    <n v="21"/>
    <s v="Debit Card"/>
    <s v="Weekly"/>
  </r>
  <r>
    <n v="837"/>
    <n v="23"/>
    <s v="Male"/>
    <s v="Gloves"/>
    <s v="Accessories"/>
    <n v="90"/>
    <s v="West Virginia"/>
    <s v="L"/>
    <s v="Violet"/>
    <s v="Winter"/>
    <n v="3.9"/>
    <s v="Yes"/>
    <s v="PayPal"/>
    <s v="Store Pickup"/>
    <s v="Yes"/>
    <x v="0"/>
    <n v="22"/>
    <s v="Cash"/>
    <s v="Bi-Weekly"/>
  </r>
  <r>
    <n v="838"/>
    <n v="25"/>
    <s v="Male"/>
    <s v="Hoodie"/>
    <s v="Clothing"/>
    <n v="28"/>
    <s v="Illinois"/>
    <s v="L"/>
    <s v="Brown"/>
    <s v="Spring"/>
    <n v="4.9000000000000004"/>
    <s v="Yes"/>
    <s v="Credit Card"/>
    <s v="Express"/>
    <s v="Yes"/>
    <x v="0"/>
    <n v="33"/>
    <s v="Cash"/>
    <s v="Every 3 Months"/>
  </r>
  <r>
    <n v="839"/>
    <n v="33"/>
    <s v="Male"/>
    <s v="Coat"/>
    <s v="Outerwear"/>
    <n v="29"/>
    <s v="Kentucky"/>
    <s v="M"/>
    <s v="Gray"/>
    <s v="Spring"/>
    <n v="4.3"/>
    <s v="Yes"/>
    <s v="Bank Transfer"/>
    <s v="Express"/>
    <s v="Yes"/>
    <x v="0"/>
    <n v="49"/>
    <s v="Credit Card"/>
    <s v="Annually"/>
  </r>
  <r>
    <n v="840"/>
    <n v="48"/>
    <s v="Male"/>
    <s v="Shirt"/>
    <s v="Clothing"/>
    <n v="31"/>
    <s v="Illinois"/>
    <s v="L"/>
    <s v="Teal"/>
    <s v="Spring"/>
    <n v="2.6"/>
    <s v="Yes"/>
    <s v="Cash"/>
    <s v="Free Shipping"/>
    <s v="Yes"/>
    <x v="0"/>
    <n v="10"/>
    <s v="Debit Card"/>
    <s v="Every 3 Months"/>
  </r>
  <r>
    <n v="841"/>
    <n v="42"/>
    <s v="Male"/>
    <s v="Shirt"/>
    <s v="Clothing"/>
    <n v="24"/>
    <s v="Alabama"/>
    <s v="L"/>
    <s v="Teal"/>
    <s v="Summer"/>
    <n v="4.2"/>
    <s v="Yes"/>
    <s v="Bank Transfer"/>
    <s v="2-Day Shipping"/>
    <s v="Yes"/>
    <x v="0"/>
    <n v="18"/>
    <s v="PayPal"/>
    <s v="Weekly"/>
  </r>
  <r>
    <n v="842"/>
    <n v="55"/>
    <s v="Male"/>
    <s v="Sweater"/>
    <s v="Clothing"/>
    <n v="88"/>
    <s v="Texas"/>
    <s v="M"/>
    <s v="Beige"/>
    <s v="Summer"/>
    <n v="2.6"/>
    <s v="Yes"/>
    <s v="Venmo"/>
    <s v="Store Pickup"/>
    <s v="Yes"/>
    <x v="0"/>
    <n v="28"/>
    <s v="PayPal"/>
    <s v="Fortnightly"/>
  </r>
  <r>
    <n v="843"/>
    <n v="59"/>
    <s v="Male"/>
    <s v="Shirt"/>
    <s v="Clothing"/>
    <n v="87"/>
    <s v="Missouri"/>
    <s v="M"/>
    <s v="Violet"/>
    <s v="Spring"/>
    <n v="3.6"/>
    <s v="Yes"/>
    <s v="Venmo"/>
    <s v="Express"/>
    <s v="Yes"/>
    <x v="0"/>
    <n v="25"/>
    <s v="PayPal"/>
    <s v="Weekly"/>
  </r>
  <r>
    <n v="844"/>
    <n v="65"/>
    <s v="Male"/>
    <s v="Hoodie"/>
    <s v="Clothing"/>
    <n v="80"/>
    <s v="Pennsylvania"/>
    <s v="S"/>
    <s v="Beige"/>
    <s v="Summer"/>
    <n v="3.2"/>
    <s v="Yes"/>
    <s v="Cash"/>
    <s v="Express"/>
    <s v="Yes"/>
    <x v="0"/>
    <n v="6"/>
    <s v="PayPal"/>
    <s v="Weekly"/>
  </r>
  <r>
    <n v="845"/>
    <n v="59"/>
    <s v="Male"/>
    <s v="Sandals"/>
    <s v="Footwear"/>
    <n v="48"/>
    <s v="Missouri"/>
    <s v="L"/>
    <s v="Purple"/>
    <s v="Winter"/>
    <n v="4.4000000000000004"/>
    <s v="Yes"/>
    <s v="PayPal"/>
    <s v="Express"/>
    <s v="Yes"/>
    <x v="0"/>
    <n v="44"/>
    <s v="Venmo"/>
    <s v="Bi-Weekly"/>
  </r>
  <r>
    <n v="846"/>
    <n v="31"/>
    <s v="Male"/>
    <s v="Belt"/>
    <s v="Accessories"/>
    <n v="21"/>
    <s v="Michigan"/>
    <s v="XL"/>
    <s v="Charcoal"/>
    <s v="Winter"/>
    <n v="3.7"/>
    <s v="Yes"/>
    <s v="PayPal"/>
    <s v="Standard"/>
    <s v="Yes"/>
    <x v="0"/>
    <n v="30"/>
    <s v="Venmo"/>
    <s v="Monthly"/>
  </r>
  <r>
    <n v="847"/>
    <n v="49"/>
    <s v="Male"/>
    <s v="Boots"/>
    <s v="Footwear"/>
    <n v="72"/>
    <s v="Kentucky"/>
    <s v="M"/>
    <s v="Pink"/>
    <s v="Spring"/>
    <n v="3.7"/>
    <s v="Yes"/>
    <s v="Bank Transfer"/>
    <s v="Express"/>
    <s v="Yes"/>
    <x v="0"/>
    <n v="42"/>
    <s v="Debit Card"/>
    <s v="Quarterly"/>
  </r>
  <r>
    <n v="848"/>
    <n v="53"/>
    <s v="Male"/>
    <s v="Hoodie"/>
    <s v="Clothing"/>
    <n v="44"/>
    <s v="New Jersey"/>
    <s v="L"/>
    <s v="Blue"/>
    <s v="Fall"/>
    <n v="4.0999999999999996"/>
    <s v="Yes"/>
    <s v="Bank Transfer"/>
    <s v="Standard"/>
    <s v="Yes"/>
    <x v="0"/>
    <n v="30"/>
    <s v="PayPal"/>
    <s v="Monthly"/>
  </r>
  <r>
    <n v="849"/>
    <n v="48"/>
    <s v="Male"/>
    <s v="Sandals"/>
    <s v="Footwear"/>
    <n v="73"/>
    <s v="Delaware"/>
    <s v="M"/>
    <s v="Lavender"/>
    <s v="Fall"/>
    <n v="3.6"/>
    <s v="Yes"/>
    <s v="PayPal"/>
    <s v="Store Pickup"/>
    <s v="Yes"/>
    <x v="0"/>
    <n v="33"/>
    <s v="Credit Card"/>
    <s v="Bi-Weekly"/>
  </r>
  <r>
    <n v="850"/>
    <n v="23"/>
    <s v="Male"/>
    <s v="Jeans"/>
    <s v="Clothing"/>
    <n v="61"/>
    <s v="Missouri"/>
    <s v="S"/>
    <s v="Charcoal"/>
    <s v="Spring"/>
    <n v="4.3"/>
    <s v="Yes"/>
    <s v="Debit Card"/>
    <s v="Express"/>
    <s v="Yes"/>
    <x v="0"/>
    <n v="24"/>
    <s v="PayPal"/>
    <s v="Quarterly"/>
  </r>
  <r>
    <n v="851"/>
    <n v="68"/>
    <s v="Male"/>
    <s v="Shoes"/>
    <s v="Footwear"/>
    <n v="20"/>
    <s v="Connecticut"/>
    <s v="L"/>
    <s v="Turquoise"/>
    <s v="Winter"/>
    <n v="2.6"/>
    <s v="Yes"/>
    <s v="Bank Transfer"/>
    <s v="Store Pickup"/>
    <s v="Yes"/>
    <x v="0"/>
    <n v="13"/>
    <s v="Venmo"/>
    <s v="Monthly"/>
  </r>
  <r>
    <n v="852"/>
    <n v="35"/>
    <s v="Male"/>
    <s v="Sandals"/>
    <s v="Footwear"/>
    <n v="86"/>
    <s v="Massachusetts"/>
    <s v="M"/>
    <s v="Red"/>
    <s v="Summer"/>
    <n v="2.9"/>
    <s v="Yes"/>
    <s v="Credit Card"/>
    <s v="Express"/>
    <s v="Yes"/>
    <x v="0"/>
    <n v="19"/>
    <s v="Debit Card"/>
    <s v="Monthly"/>
  </r>
  <r>
    <n v="853"/>
    <n v="34"/>
    <s v="Male"/>
    <s v="Dress"/>
    <s v="Clothing"/>
    <n v="60"/>
    <s v="Florida"/>
    <s v="L"/>
    <s v="Yellow"/>
    <s v="Spring"/>
    <n v="4.2"/>
    <s v="Yes"/>
    <s v="Venmo"/>
    <s v="Next Day Air"/>
    <s v="Yes"/>
    <x v="0"/>
    <n v="23"/>
    <s v="Debit Card"/>
    <s v="Every 3 Months"/>
  </r>
  <r>
    <n v="854"/>
    <n v="62"/>
    <s v="Male"/>
    <s v="Hat"/>
    <s v="Accessories"/>
    <n v="43"/>
    <s v="Delaware"/>
    <s v="L"/>
    <s v="Orange"/>
    <s v="Winter"/>
    <n v="4"/>
    <s v="Yes"/>
    <s v="PayPal"/>
    <s v="Free Shipping"/>
    <s v="Yes"/>
    <x v="0"/>
    <n v="35"/>
    <s v="Cash"/>
    <s v="Monthly"/>
  </r>
  <r>
    <n v="855"/>
    <n v="21"/>
    <s v="Male"/>
    <s v="Pants"/>
    <s v="Clothing"/>
    <n v="44"/>
    <s v="California"/>
    <s v="L"/>
    <s v="Blue"/>
    <s v="Spring"/>
    <n v="4.3"/>
    <s v="Yes"/>
    <s v="Bank Transfer"/>
    <s v="Free Shipping"/>
    <s v="Yes"/>
    <x v="0"/>
    <n v="22"/>
    <s v="Venmo"/>
    <s v="Monthly"/>
  </r>
  <r>
    <n v="856"/>
    <n v="70"/>
    <s v="Male"/>
    <s v="Socks"/>
    <s v="Clothing"/>
    <n v="76"/>
    <s v="Oregon"/>
    <s v="L"/>
    <s v="Gold"/>
    <s v="Spring"/>
    <n v="3"/>
    <s v="Yes"/>
    <s v="Cash"/>
    <s v="2-Day Shipping"/>
    <s v="Yes"/>
    <x v="0"/>
    <n v="14"/>
    <s v="Credit Card"/>
    <s v="Quarterly"/>
  </r>
  <r>
    <n v="857"/>
    <n v="55"/>
    <s v="Male"/>
    <s v="Shirt"/>
    <s v="Clothing"/>
    <n v="33"/>
    <s v="Alaska"/>
    <s v="M"/>
    <s v="Gold"/>
    <s v="Summer"/>
    <n v="3.5"/>
    <s v="Yes"/>
    <s v="Debit Card"/>
    <s v="Express"/>
    <s v="Yes"/>
    <x v="0"/>
    <n v="47"/>
    <s v="Debit Card"/>
    <s v="Fortnightly"/>
  </r>
  <r>
    <n v="858"/>
    <n v="43"/>
    <s v="Male"/>
    <s v="Shorts"/>
    <s v="Clothing"/>
    <n v="60"/>
    <s v="Missouri"/>
    <s v="L"/>
    <s v="Cyan"/>
    <s v="Fall"/>
    <n v="3"/>
    <s v="Yes"/>
    <s v="Cash"/>
    <s v="Standard"/>
    <s v="Yes"/>
    <x v="0"/>
    <n v="50"/>
    <s v="Debit Card"/>
    <s v="Every 3 Months"/>
  </r>
  <r>
    <n v="859"/>
    <n v="19"/>
    <s v="Male"/>
    <s v="Jacket"/>
    <s v="Outerwear"/>
    <n v="26"/>
    <s v="Oklahoma"/>
    <s v="L"/>
    <s v="Olive"/>
    <s v="Fall"/>
    <n v="3.1"/>
    <s v="Yes"/>
    <s v="PayPal"/>
    <s v="Free Shipping"/>
    <s v="Yes"/>
    <x v="0"/>
    <n v="33"/>
    <s v="PayPal"/>
    <s v="Weekly"/>
  </r>
  <r>
    <n v="860"/>
    <n v="47"/>
    <s v="Male"/>
    <s v="Hoodie"/>
    <s v="Clothing"/>
    <n v="73"/>
    <s v="Wisconsin"/>
    <s v="M"/>
    <s v="Teal"/>
    <s v="Winter"/>
    <n v="4"/>
    <s v="Yes"/>
    <s v="Credit Card"/>
    <s v="Next Day Air"/>
    <s v="Yes"/>
    <x v="0"/>
    <n v="7"/>
    <s v="Debit Card"/>
    <s v="Monthly"/>
  </r>
  <r>
    <n v="861"/>
    <n v="26"/>
    <s v="Male"/>
    <s v="Shoes"/>
    <s v="Footwear"/>
    <n v="87"/>
    <s v="South Carolina"/>
    <s v="M"/>
    <s v="Maroon"/>
    <s v="Spring"/>
    <n v="4.0999999999999996"/>
    <s v="Yes"/>
    <s v="Debit Card"/>
    <s v="Standard"/>
    <s v="Yes"/>
    <x v="0"/>
    <n v="3"/>
    <s v="Cash"/>
    <s v="Monthly"/>
  </r>
  <r>
    <n v="862"/>
    <n v="46"/>
    <s v="Male"/>
    <s v="Skirt"/>
    <s v="Clothing"/>
    <n v="100"/>
    <s v="Virginia"/>
    <s v="XL"/>
    <s v="Green"/>
    <s v="Spring"/>
    <n v="3.3"/>
    <s v="Yes"/>
    <s v="PayPal"/>
    <s v="2-Day Shipping"/>
    <s v="Yes"/>
    <x v="0"/>
    <n v="35"/>
    <s v="Credit Card"/>
    <s v="Every 3 Months"/>
  </r>
  <r>
    <n v="863"/>
    <n v="19"/>
    <s v="Male"/>
    <s v="Coat"/>
    <s v="Outerwear"/>
    <n v="84"/>
    <s v="Arkansas"/>
    <s v="M"/>
    <s v="Charcoal"/>
    <s v="Winter"/>
    <n v="4.9000000000000004"/>
    <s v="Yes"/>
    <s v="PayPal"/>
    <s v="Standard"/>
    <s v="Yes"/>
    <x v="0"/>
    <n v="13"/>
    <s v="PayPal"/>
    <s v="Fortnightly"/>
  </r>
  <r>
    <n v="864"/>
    <n v="49"/>
    <s v="Male"/>
    <s v="Sneakers"/>
    <s v="Footwear"/>
    <n v="41"/>
    <s v="Vermont"/>
    <s v="M"/>
    <s v="Cyan"/>
    <s v="Summer"/>
    <n v="3.9"/>
    <s v="Yes"/>
    <s v="PayPal"/>
    <s v="Standard"/>
    <s v="Yes"/>
    <x v="0"/>
    <n v="42"/>
    <s v="PayPal"/>
    <s v="Fortnightly"/>
  </r>
  <r>
    <n v="865"/>
    <n v="51"/>
    <s v="Male"/>
    <s v="Jeans"/>
    <s v="Clothing"/>
    <n v="59"/>
    <s v="Kentucky"/>
    <s v="S"/>
    <s v="Charcoal"/>
    <s v="Winter"/>
    <n v="3.9"/>
    <s v="Yes"/>
    <s v="PayPal"/>
    <s v="Next Day Air"/>
    <s v="Yes"/>
    <x v="0"/>
    <n v="5"/>
    <s v="PayPal"/>
    <s v="Annually"/>
  </r>
  <r>
    <n v="866"/>
    <n v="64"/>
    <s v="Male"/>
    <s v="Blouse"/>
    <s v="Clothing"/>
    <n v="26"/>
    <s v="Colorado"/>
    <s v="L"/>
    <s v="Charcoal"/>
    <s v="Winter"/>
    <n v="4.8"/>
    <s v="Yes"/>
    <s v="Bank Transfer"/>
    <s v="Store Pickup"/>
    <s v="Yes"/>
    <x v="0"/>
    <n v="23"/>
    <s v="Venmo"/>
    <s v="Annually"/>
  </r>
  <r>
    <n v="867"/>
    <n v="67"/>
    <s v="Male"/>
    <s v="Sunglasses"/>
    <s v="Accessories"/>
    <n v="69"/>
    <s v="New Mexico"/>
    <s v="M"/>
    <s v="Lavender"/>
    <s v="Summer"/>
    <n v="2.7"/>
    <s v="Yes"/>
    <s v="Credit Card"/>
    <s v="Free Shipping"/>
    <s v="Yes"/>
    <x v="0"/>
    <n v="11"/>
    <s v="PayPal"/>
    <s v="Bi-Weekly"/>
  </r>
  <r>
    <n v="868"/>
    <n v="37"/>
    <s v="Male"/>
    <s v="Jacket"/>
    <s v="Outerwear"/>
    <n v="20"/>
    <s v="Colorado"/>
    <s v="M"/>
    <s v="Turquoise"/>
    <s v="Spring"/>
    <n v="3.1"/>
    <s v="Yes"/>
    <s v="Debit Card"/>
    <s v="Free Shipping"/>
    <s v="Yes"/>
    <x v="0"/>
    <n v="23"/>
    <s v="Bank Transfer"/>
    <s v="Fortnightly"/>
  </r>
  <r>
    <n v="869"/>
    <n v="40"/>
    <s v="Male"/>
    <s v="Dress"/>
    <s v="Clothing"/>
    <n v="83"/>
    <s v="North Carolina"/>
    <s v="M"/>
    <s v="Green"/>
    <s v="Summer"/>
    <n v="3.2"/>
    <s v="Yes"/>
    <s v="Credit Card"/>
    <s v="Next Day Air"/>
    <s v="Yes"/>
    <x v="0"/>
    <n v="2"/>
    <s v="Credit Card"/>
    <s v="Every 3 Months"/>
  </r>
  <r>
    <n v="870"/>
    <n v="38"/>
    <s v="Male"/>
    <s v="Hat"/>
    <s v="Accessories"/>
    <n v="54"/>
    <s v="New Hampshire"/>
    <s v="M"/>
    <s v="Silver"/>
    <s v="Spring"/>
    <n v="2.7"/>
    <s v="Yes"/>
    <s v="PayPal"/>
    <s v="2-Day Shipping"/>
    <s v="Yes"/>
    <x v="0"/>
    <n v="33"/>
    <s v="PayPal"/>
    <s v="Weekly"/>
  </r>
  <r>
    <n v="871"/>
    <n v="66"/>
    <s v="Male"/>
    <s v="Hoodie"/>
    <s v="Clothing"/>
    <n v="66"/>
    <s v="West Virginia"/>
    <s v="M"/>
    <s v="Blue"/>
    <s v="Fall"/>
    <n v="2.5"/>
    <s v="Yes"/>
    <s v="Cash"/>
    <s v="Standard"/>
    <s v="Yes"/>
    <x v="0"/>
    <n v="6"/>
    <s v="Bank Transfer"/>
    <s v="Bi-Weekly"/>
  </r>
  <r>
    <n v="872"/>
    <n v="47"/>
    <s v="Male"/>
    <s v="Handbag"/>
    <s v="Accessories"/>
    <n v="42"/>
    <s v="Hawaii"/>
    <s v="M"/>
    <s v="Charcoal"/>
    <s v="Spring"/>
    <n v="2.6"/>
    <s v="Yes"/>
    <s v="Bank Transfer"/>
    <s v="Next Day Air"/>
    <s v="Yes"/>
    <x v="0"/>
    <n v="45"/>
    <s v="Debit Card"/>
    <s v="Quarterly"/>
  </r>
  <r>
    <n v="873"/>
    <n v="56"/>
    <s v="Male"/>
    <s v="Jeans"/>
    <s v="Clothing"/>
    <n v="33"/>
    <s v="North Dakota"/>
    <s v="M"/>
    <s v="Pink"/>
    <s v="Spring"/>
    <n v="2.9"/>
    <s v="Yes"/>
    <s v="Cash"/>
    <s v="Standard"/>
    <s v="Yes"/>
    <x v="0"/>
    <n v="25"/>
    <s v="Cash"/>
    <s v="Quarterly"/>
  </r>
  <r>
    <n v="874"/>
    <n v="51"/>
    <s v="Male"/>
    <s v="Boots"/>
    <s v="Footwear"/>
    <n v="77"/>
    <s v="Mississippi"/>
    <s v="M"/>
    <s v="Pink"/>
    <s v="Summer"/>
    <n v="4.2"/>
    <s v="Yes"/>
    <s v="PayPal"/>
    <s v="Free Shipping"/>
    <s v="Yes"/>
    <x v="0"/>
    <n v="24"/>
    <s v="Venmo"/>
    <s v="Quarterly"/>
  </r>
  <r>
    <n v="875"/>
    <n v="25"/>
    <s v="Male"/>
    <s v="Jacket"/>
    <s v="Outerwear"/>
    <n v="65"/>
    <s v="Maine"/>
    <s v="M"/>
    <s v="Magenta"/>
    <s v="Fall"/>
    <n v="4.4000000000000004"/>
    <s v="Yes"/>
    <s v="PayPal"/>
    <s v="Free Shipping"/>
    <s v="Yes"/>
    <x v="0"/>
    <n v="10"/>
    <s v="Venmo"/>
    <s v="Every 3 Months"/>
  </r>
  <r>
    <n v="876"/>
    <n v="37"/>
    <s v="Male"/>
    <s v="Sandals"/>
    <s v="Footwear"/>
    <n v="39"/>
    <s v="North Dakota"/>
    <s v="L"/>
    <s v="Gray"/>
    <s v="Summer"/>
    <n v="4.0999999999999996"/>
    <s v="Yes"/>
    <s v="Venmo"/>
    <s v="Free Shipping"/>
    <s v="Yes"/>
    <x v="0"/>
    <n v="7"/>
    <s v="Bank Transfer"/>
    <s v="Every 3 Months"/>
  </r>
  <r>
    <n v="877"/>
    <n v="41"/>
    <s v="Male"/>
    <s v="Belt"/>
    <s v="Accessories"/>
    <n v="51"/>
    <s v="Nebraska"/>
    <s v="L"/>
    <s v="Gray"/>
    <s v="Summer"/>
    <n v="3.8"/>
    <s v="Yes"/>
    <s v="Venmo"/>
    <s v="2-Day Shipping"/>
    <s v="Yes"/>
    <x v="0"/>
    <n v="1"/>
    <s v="Debit Card"/>
    <s v="Weekly"/>
  </r>
  <r>
    <n v="878"/>
    <n v="64"/>
    <s v="Male"/>
    <s v="Handbag"/>
    <s v="Accessories"/>
    <n v="65"/>
    <s v="Nebraska"/>
    <s v="M"/>
    <s v="Orange"/>
    <s v="Winter"/>
    <n v="4.9000000000000004"/>
    <s v="Yes"/>
    <s v="Venmo"/>
    <s v="Next Day Air"/>
    <s v="Yes"/>
    <x v="0"/>
    <n v="45"/>
    <s v="Venmo"/>
    <s v="Every 3 Months"/>
  </r>
  <r>
    <n v="879"/>
    <n v="23"/>
    <s v="Male"/>
    <s v="Sunglasses"/>
    <s v="Accessories"/>
    <n v="89"/>
    <s v="Tennessee"/>
    <s v="S"/>
    <s v="Black"/>
    <s v="Summer"/>
    <n v="4.9000000000000004"/>
    <s v="Yes"/>
    <s v="Cash"/>
    <s v="Express"/>
    <s v="Yes"/>
    <x v="0"/>
    <n v="37"/>
    <s v="Debit Card"/>
    <s v="Weekly"/>
  </r>
  <r>
    <n v="880"/>
    <n v="62"/>
    <s v="Male"/>
    <s v="Skirt"/>
    <s v="Clothing"/>
    <n v="76"/>
    <s v="Wyoming"/>
    <s v="S"/>
    <s v="Lavender"/>
    <s v="Spring"/>
    <n v="4.0999999999999996"/>
    <s v="Yes"/>
    <s v="Credit Card"/>
    <s v="Free Shipping"/>
    <s v="Yes"/>
    <x v="0"/>
    <n v="14"/>
    <s v="PayPal"/>
    <s v="Quarterly"/>
  </r>
  <r>
    <n v="881"/>
    <n v="39"/>
    <s v="Male"/>
    <s v="Backpack"/>
    <s v="Accessories"/>
    <n v="75"/>
    <s v="Nevada"/>
    <s v="L"/>
    <s v="Red"/>
    <s v="Spring"/>
    <n v="3.1"/>
    <s v="Yes"/>
    <s v="Venmo"/>
    <s v="Express"/>
    <s v="Yes"/>
    <x v="0"/>
    <n v="25"/>
    <s v="Debit Card"/>
    <s v="Monthly"/>
  </r>
  <r>
    <n v="882"/>
    <n v="52"/>
    <s v="Male"/>
    <s v="Sandals"/>
    <s v="Footwear"/>
    <n v="61"/>
    <s v="South Carolina"/>
    <s v="M"/>
    <s v="Silver"/>
    <s v="Summer"/>
    <n v="2.7"/>
    <s v="Yes"/>
    <s v="Credit Card"/>
    <s v="Next Day Air"/>
    <s v="Yes"/>
    <x v="0"/>
    <n v="18"/>
    <s v="Venmo"/>
    <s v="Annually"/>
  </r>
  <r>
    <n v="883"/>
    <n v="50"/>
    <s v="Male"/>
    <s v="Boots"/>
    <s v="Footwear"/>
    <n v="35"/>
    <s v="Virginia"/>
    <s v="M"/>
    <s v="Cyan"/>
    <s v="Fall"/>
    <n v="3.8"/>
    <s v="Yes"/>
    <s v="Cash"/>
    <s v="Next Day Air"/>
    <s v="Yes"/>
    <x v="0"/>
    <n v="37"/>
    <s v="Cash"/>
    <s v="Every 3 Months"/>
  </r>
  <r>
    <n v="884"/>
    <n v="28"/>
    <s v="Male"/>
    <s v="Sneakers"/>
    <s v="Footwear"/>
    <n v="37"/>
    <s v="Pennsylvania"/>
    <s v="S"/>
    <s v="Gold"/>
    <s v="Fall"/>
    <n v="4.3"/>
    <s v="Yes"/>
    <s v="Venmo"/>
    <s v="Free Shipping"/>
    <s v="Yes"/>
    <x v="0"/>
    <n v="30"/>
    <s v="Bank Transfer"/>
    <s v="Monthly"/>
  </r>
  <r>
    <n v="885"/>
    <n v="67"/>
    <s v="Male"/>
    <s v="Skirt"/>
    <s v="Clothing"/>
    <n v="91"/>
    <s v="Hawaii"/>
    <s v="L"/>
    <s v="Yellow"/>
    <s v="Winter"/>
    <n v="4.0999999999999996"/>
    <s v="Yes"/>
    <s v="Venmo"/>
    <s v="Express"/>
    <s v="Yes"/>
    <x v="0"/>
    <n v="34"/>
    <s v="Bank Transfer"/>
    <s v="Weekly"/>
  </r>
  <r>
    <n v="886"/>
    <n v="41"/>
    <s v="Male"/>
    <s v="Dress"/>
    <s v="Clothing"/>
    <n v="99"/>
    <s v="Ohio"/>
    <s v="L"/>
    <s v="Purple"/>
    <s v="Fall"/>
    <n v="4.4000000000000004"/>
    <s v="Yes"/>
    <s v="Credit Card"/>
    <s v="Free Shipping"/>
    <s v="Yes"/>
    <x v="0"/>
    <n v="49"/>
    <s v="Debit Card"/>
    <s v="Every 3 Months"/>
  </r>
  <r>
    <n v="887"/>
    <n v="19"/>
    <s v="Male"/>
    <s v="Shorts"/>
    <s v="Clothing"/>
    <n v="54"/>
    <s v="Utah"/>
    <s v="S"/>
    <s v="Brown"/>
    <s v="Summer"/>
    <n v="3.6"/>
    <s v="Yes"/>
    <s v="PayPal"/>
    <s v="Express"/>
    <s v="Yes"/>
    <x v="0"/>
    <n v="48"/>
    <s v="Bank Transfer"/>
    <s v="Monthly"/>
  </r>
  <r>
    <n v="888"/>
    <n v="70"/>
    <s v="Male"/>
    <s v="Handbag"/>
    <s v="Accessories"/>
    <n v="47"/>
    <s v="Minnesota"/>
    <s v="L"/>
    <s v="Turquoise"/>
    <s v="Winter"/>
    <n v="3.3"/>
    <s v="Yes"/>
    <s v="Credit Card"/>
    <s v="2-Day Shipping"/>
    <s v="Yes"/>
    <x v="0"/>
    <n v="33"/>
    <s v="PayPal"/>
    <s v="Fortnightly"/>
  </r>
  <r>
    <n v="889"/>
    <n v="49"/>
    <s v="Male"/>
    <s v="Scarf"/>
    <s v="Accessories"/>
    <n v="77"/>
    <s v="New Hampshire"/>
    <s v="S"/>
    <s v="Gold"/>
    <s v="Spring"/>
    <n v="3.6"/>
    <s v="Yes"/>
    <s v="Venmo"/>
    <s v="Express"/>
    <s v="Yes"/>
    <x v="0"/>
    <n v="44"/>
    <s v="Cash"/>
    <s v="Annually"/>
  </r>
  <r>
    <n v="890"/>
    <n v="59"/>
    <s v="Male"/>
    <s v="Belt"/>
    <s v="Accessories"/>
    <n v="84"/>
    <s v="Arizona"/>
    <s v="S"/>
    <s v="Olive"/>
    <s v="Fall"/>
    <n v="2.8"/>
    <s v="Yes"/>
    <s v="Venmo"/>
    <s v="Free Shipping"/>
    <s v="Yes"/>
    <x v="0"/>
    <n v="50"/>
    <s v="Venmo"/>
    <s v="Weekly"/>
  </r>
  <r>
    <n v="891"/>
    <n v="52"/>
    <s v="Male"/>
    <s v="Gloves"/>
    <s v="Accessories"/>
    <n v="51"/>
    <s v="New York"/>
    <s v="S"/>
    <s v="Purple"/>
    <s v="Spring"/>
    <n v="4.3"/>
    <s v="Yes"/>
    <s v="Credit Card"/>
    <s v="2-Day Shipping"/>
    <s v="Yes"/>
    <x v="0"/>
    <n v="47"/>
    <s v="Credit Card"/>
    <s v="Monthly"/>
  </r>
  <r>
    <n v="892"/>
    <n v="20"/>
    <s v="Male"/>
    <s v="Skirt"/>
    <s v="Clothing"/>
    <n v="26"/>
    <s v="Pennsylvania"/>
    <s v="S"/>
    <s v="Lavender"/>
    <s v="Summer"/>
    <n v="3.9"/>
    <s v="Yes"/>
    <s v="Venmo"/>
    <s v="Store Pickup"/>
    <s v="Yes"/>
    <x v="0"/>
    <n v="24"/>
    <s v="PayPal"/>
    <s v="Every 3 Months"/>
  </r>
  <r>
    <n v="893"/>
    <n v="31"/>
    <s v="Male"/>
    <s v="Shorts"/>
    <s v="Clothing"/>
    <n v="64"/>
    <s v="New Mexico"/>
    <s v="L"/>
    <s v="Gray"/>
    <s v="Summer"/>
    <n v="2.7"/>
    <s v="Yes"/>
    <s v="Venmo"/>
    <s v="Free Shipping"/>
    <s v="Yes"/>
    <x v="0"/>
    <n v="43"/>
    <s v="Debit Card"/>
    <s v="Monthly"/>
  </r>
  <r>
    <n v="894"/>
    <n v="33"/>
    <s v="Male"/>
    <s v="Backpack"/>
    <s v="Accessories"/>
    <n v="51"/>
    <s v="Nebraska"/>
    <s v="M"/>
    <s v="Red"/>
    <s v="Spring"/>
    <n v="4.7"/>
    <s v="Yes"/>
    <s v="Debit Card"/>
    <s v="Express"/>
    <s v="Yes"/>
    <x v="0"/>
    <n v="14"/>
    <s v="Venmo"/>
    <s v="Monthly"/>
  </r>
  <r>
    <n v="895"/>
    <n v="44"/>
    <s v="Male"/>
    <s v="Hoodie"/>
    <s v="Clothing"/>
    <n v="60"/>
    <s v="Wyoming"/>
    <s v="L"/>
    <s v="Purple"/>
    <s v="Spring"/>
    <n v="3.8"/>
    <s v="Yes"/>
    <s v="Venmo"/>
    <s v="Free Shipping"/>
    <s v="Yes"/>
    <x v="0"/>
    <n v="3"/>
    <s v="Debit Card"/>
    <s v="Quarterly"/>
  </r>
  <r>
    <n v="896"/>
    <n v="40"/>
    <s v="Male"/>
    <s v="Hat"/>
    <s v="Accessories"/>
    <n v="69"/>
    <s v="Mississippi"/>
    <s v="XL"/>
    <s v="Olive"/>
    <s v="Spring"/>
    <n v="4.7"/>
    <s v="Yes"/>
    <s v="Debit Card"/>
    <s v="Next Day Air"/>
    <s v="Yes"/>
    <x v="0"/>
    <n v="33"/>
    <s v="Debit Card"/>
    <s v="Quarterly"/>
  </r>
  <r>
    <n v="897"/>
    <n v="69"/>
    <s v="Male"/>
    <s v="Jewelry"/>
    <s v="Accessories"/>
    <n v="29"/>
    <s v="Arkansas"/>
    <s v="M"/>
    <s v="Lavender"/>
    <s v="Spring"/>
    <n v="4.7"/>
    <s v="Yes"/>
    <s v="Credit Card"/>
    <s v="Express"/>
    <s v="Yes"/>
    <x v="0"/>
    <n v="38"/>
    <s v="Cash"/>
    <s v="Fortnightly"/>
  </r>
  <r>
    <n v="898"/>
    <n v="29"/>
    <s v="Male"/>
    <s v="Shirt"/>
    <s v="Clothing"/>
    <n v="91"/>
    <s v="Illinois"/>
    <s v="M"/>
    <s v="Gray"/>
    <s v="Spring"/>
    <n v="3.4"/>
    <s v="Yes"/>
    <s v="PayPal"/>
    <s v="Express"/>
    <s v="Yes"/>
    <x v="0"/>
    <n v="46"/>
    <s v="Venmo"/>
    <s v="Weekly"/>
  </r>
  <r>
    <n v="899"/>
    <n v="54"/>
    <s v="Male"/>
    <s v="Belt"/>
    <s v="Accessories"/>
    <n v="70"/>
    <s v="Nevada"/>
    <s v="L"/>
    <s v="Red"/>
    <s v="Spring"/>
    <n v="3.5"/>
    <s v="Yes"/>
    <s v="Credit Card"/>
    <s v="2-Day Shipping"/>
    <s v="Yes"/>
    <x v="0"/>
    <n v="19"/>
    <s v="Bank Transfer"/>
    <s v="Every 3 Months"/>
  </r>
  <r>
    <n v="900"/>
    <n v="65"/>
    <s v="Male"/>
    <s v="Sweater"/>
    <s v="Clothing"/>
    <n v="58"/>
    <s v="Rhode Island"/>
    <s v="M"/>
    <s v="Peach"/>
    <s v="Summer"/>
    <n v="4"/>
    <s v="Yes"/>
    <s v="Debit Card"/>
    <s v="Standard"/>
    <s v="Yes"/>
    <x v="0"/>
    <n v="20"/>
    <s v="PayPal"/>
    <s v="Annually"/>
  </r>
  <r>
    <n v="901"/>
    <n v="54"/>
    <s v="Male"/>
    <s v="Hat"/>
    <s v="Accessories"/>
    <n v="98"/>
    <s v="West Virginia"/>
    <s v="L"/>
    <s v="Gray"/>
    <s v="Fall"/>
    <n v="3.3"/>
    <s v="Yes"/>
    <s v="Cash"/>
    <s v="Free Shipping"/>
    <s v="Yes"/>
    <x v="0"/>
    <n v="42"/>
    <s v="Bank Transfer"/>
    <s v="Quarterly"/>
  </r>
  <r>
    <n v="902"/>
    <n v="60"/>
    <s v="Male"/>
    <s v="Scarf"/>
    <s v="Accessories"/>
    <n v="68"/>
    <s v="Missouri"/>
    <s v="L"/>
    <s v="Violet"/>
    <s v="Summer"/>
    <n v="4.7"/>
    <s v="Yes"/>
    <s v="Debit Card"/>
    <s v="2-Day Shipping"/>
    <s v="Yes"/>
    <x v="0"/>
    <n v="34"/>
    <s v="Cash"/>
    <s v="Monthly"/>
  </r>
  <r>
    <n v="903"/>
    <n v="43"/>
    <s v="Male"/>
    <s v="Hat"/>
    <s v="Accessories"/>
    <n v="44"/>
    <s v="Kentucky"/>
    <s v="M"/>
    <s v="Beige"/>
    <s v="Summer"/>
    <n v="2.8"/>
    <s v="Yes"/>
    <s v="Debit Card"/>
    <s v="Next Day Air"/>
    <s v="Yes"/>
    <x v="0"/>
    <n v="5"/>
    <s v="Cash"/>
    <s v="Monthly"/>
  </r>
  <r>
    <n v="904"/>
    <n v="44"/>
    <s v="Male"/>
    <s v="Jacket"/>
    <s v="Outerwear"/>
    <n v="45"/>
    <s v="Washington"/>
    <s v="M"/>
    <s v="Blue"/>
    <s v="Winter"/>
    <n v="3.3"/>
    <s v="Yes"/>
    <s v="Bank Transfer"/>
    <s v="Express"/>
    <s v="Yes"/>
    <x v="0"/>
    <n v="3"/>
    <s v="PayPal"/>
    <s v="Quarterly"/>
  </r>
  <r>
    <n v="905"/>
    <n v="69"/>
    <s v="Male"/>
    <s v="T-shirt"/>
    <s v="Clothing"/>
    <n v="99"/>
    <s v="Alaska"/>
    <s v="L"/>
    <s v="Magenta"/>
    <s v="Spring"/>
    <n v="2.9"/>
    <s v="Yes"/>
    <s v="Credit Card"/>
    <s v="Free Shipping"/>
    <s v="Yes"/>
    <x v="0"/>
    <n v="46"/>
    <s v="PayPal"/>
    <s v="Every 3 Months"/>
  </r>
  <r>
    <n v="906"/>
    <n v="46"/>
    <s v="Male"/>
    <s v="Dress"/>
    <s v="Clothing"/>
    <n v="68"/>
    <s v="Mississippi"/>
    <s v="S"/>
    <s v="Cyan"/>
    <s v="Spring"/>
    <n v="2.8"/>
    <s v="Yes"/>
    <s v="Credit Card"/>
    <s v="Standard"/>
    <s v="Yes"/>
    <x v="0"/>
    <n v="16"/>
    <s v="Venmo"/>
    <s v="Annually"/>
  </r>
  <r>
    <n v="907"/>
    <n v="41"/>
    <s v="Male"/>
    <s v="Pants"/>
    <s v="Clothing"/>
    <n v="56"/>
    <s v="South Carolina"/>
    <s v="M"/>
    <s v="Red"/>
    <s v="Spring"/>
    <n v="4.2"/>
    <s v="Yes"/>
    <s v="Debit Card"/>
    <s v="Standard"/>
    <s v="Yes"/>
    <x v="0"/>
    <n v="21"/>
    <s v="Debit Card"/>
    <s v="Bi-Weekly"/>
  </r>
  <r>
    <n v="908"/>
    <n v="32"/>
    <s v="Male"/>
    <s v="Sweater"/>
    <s v="Clothing"/>
    <n v="43"/>
    <s v="Missouri"/>
    <s v="L"/>
    <s v="Cyan"/>
    <s v="Winter"/>
    <n v="4.4000000000000004"/>
    <s v="Yes"/>
    <s v="PayPal"/>
    <s v="Express"/>
    <s v="Yes"/>
    <x v="0"/>
    <n v="34"/>
    <s v="Credit Card"/>
    <s v="Bi-Weekly"/>
  </r>
  <r>
    <n v="909"/>
    <n v="26"/>
    <s v="Male"/>
    <s v="Sunglasses"/>
    <s v="Accessories"/>
    <n v="99"/>
    <s v="New Jersey"/>
    <s v="M"/>
    <s v="Turquoise"/>
    <s v="Winter"/>
    <n v="3.6"/>
    <s v="Yes"/>
    <s v="Cash"/>
    <s v="Free Shipping"/>
    <s v="Yes"/>
    <x v="0"/>
    <n v="9"/>
    <s v="PayPal"/>
    <s v="Every 3 Months"/>
  </r>
  <r>
    <n v="910"/>
    <n v="61"/>
    <s v="Male"/>
    <s v="Belt"/>
    <s v="Accessories"/>
    <n v="56"/>
    <s v="Louisiana"/>
    <s v="L"/>
    <s v="Silver"/>
    <s v="Fall"/>
    <n v="2.7"/>
    <s v="Yes"/>
    <s v="Debit Card"/>
    <s v="Express"/>
    <s v="Yes"/>
    <x v="0"/>
    <n v="36"/>
    <s v="PayPal"/>
    <s v="Weekly"/>
  </r>
  <r>
    <n v="911"/>
    <n v="49"/>
    <s v="Male"/>
    <s v="Hoodie"/>
    <s v="Clothing"/>
    <n v="25"/>
    <s v="South Carolina"/>
    <s v="S"/>
    <s v="Pink"/>
    <s v="Spring"/>
    <n v="3.4"/>
    <s v="Yes"/>
    <s v="Bank Transfer"/>
    <s v="Express"/>
    <s v="Yes"/>
    <x v="0"/>
    <n v="22"/>
    <s v="Credit Card"/>
    <s v="Monthly"/>
  </r>
  <r>
    <n v="912"/>
    <n v="53"/>
    <s v="Male"/>
    <s v="Pants"/>
    <s v="Clothing"/>
    <n v="74"/>
    <s v="Vermont"/>
    <s v="M"/>
    <s v="Black"/>
    <s v="Winter"/>
    <n v="2.8"/>
    <s v="Yes"/>
    <s v="Cash"/>
    <s v="2-Day Shipping"/>
    <s v="Yes"/>
    <x v="0"/>
    <n v="2"/>
    <s v="Bank Transfer"/>
    <s v="Quarterly"/>
  </r>
  <r>
    <n v="913"/>
    <n v="24"/>
    <s v="Male"/>
    <s v="Hoodie"/>
    <s v="Clothing"/>
    <n v="56"/>
    <s v="Arkansas"/>
    <s v="M"/>
    <s v="Green"/>
    <s v="Winter"/>
    <n v="3.4"/>
    <s v="Yes"/>
    <s v="Bank Transfer"/>
    <s v="Next Day Air"/>
    <s v="Yes"/>
    <x v="0"/>
    <n v="32"/>
    <s v="Bank Transfer"/>
    <s v="Monthly"/>
  </r>
  <r>
    <n v="914"/>
    <n v="37"/>
    <s v="Male"/>
    <s v="Sneakers"/>
    <s v="Footwear"/>
    <n v="47"/>
    <s v="Utah"/>
    <s v="M"/>
    <s v="Yellow"/>
    <s v="Fall"/>
    <n v="2.6"/>
    <s v="Yes"/>
    <s v="Bank Transfer"/>
    <s v="Next Day Air"/>
    <s v="Yes"/>
    <x v="0"/>
    <n v="29"/>
    <s v="Cash"/>
    <s v="Every 3 Months"/>
  </r>
  <r>
    <n v="915"/>
    <n v="43"/>
    <s v="Male"/>
    <s v="Dress"/>
    <s v="Clothing"/>
    <n v="67"/>
    <s v="Washington"/>
    <s v="L"/>
    <s v="Purple"/>
    <s v="Summer"/>
    <n v="4.0999999999999996"/>
    <s v="Yes"/>
    <s v="PayPal"/>
    <s v="Standard"/>
    <s v="Yes"/>
    <x v="0"/>
    <n v="27"/>
    <s v="Venmo"/>
    <s v="Every 3 Months"/>
  </r>
  <r>
    <n v="916"/>
    <n v="31"/>
    <s v="Male"/>
    <s v="Dress"/>
    <s v="Clothing"/>
    <n v="22"/>
    <s v="Rhode Island"/>
    <s v="L"/>
    <s v="Purple"/>
    <s v="Winter"/>
    <n v="2.9"/>
    <s v="Yes"/>
    <s v="Debit Card"/>
    <s v="Store Pickup"/>
    <s v="Yes"/>
    <x v="0"/>
    <n v="33"/>
    <s v="Credit Card"/>
    <s v="Fortnightly"/>
  </r>
  <r>
    <n v="917"/>
    <n v="49"/>
    <s v="Male"/>
    <s v="Jeans"/>
    <s v="Clothing"/>
    <n v="34"/>
    <s v="Illinois"/>
    <s v="S"/>
    <s v="Blue"/>
    <s v="Spring"/>
    <n v="2.7"/>
    <s v="Yes"/>
    <s v="Cash"/>
    <s v="Standard"/>
    <s v="Yes"/>
    <x v="0"/>
    <n v="16"/>
    <s v="Venmo"/>
    <s v="Monthly"/>
  </r>
  <r>
    <n v="918"/>
    <n v="69"/>
    <s v="Male"/>
    <s v="Sweater"/>
    <s v="Clothing"/>
    <n v="64"/>
    <s v="Missouri"/>
    <s v="M"/>
    <s v="Maroon"/>
    <s v="Spring"/>
    <n v="3.7"/>
    <s v="Yes"/>
    <s v="Debit Card"/>
    <s v="Standard"/>
    <s v="Yes"/>
    <x v="0"/>
    <n v="11"/>
    <s v="Bank Transfer"/>
    <s v="Quarterly"/>
  </r>
  <r>
    <n v="919"/>
    <n v="65"/>
    <s v="Male"/>
    <s v="Shorts"/>
    <s v="Clothing"/>
    <n v="42"/>
    <s v="North Carolina"/>
    <s v="M"/>
    <s v="Orange"/>
    <s v="Spring"/>
    <n v="4.3"/>
    <s v="Yes"/>
    <s v="Cash"/>
    <s v="2-Day Shipping"/>
    <s v="Yes"/>
    <x v="0"/>
    <n v="11"/>
    <s v="Cash"/>
    <s v="Fortnightly"/>
  </r>
  <r>
    <n v="920"/>
    <n v="41"/>
    <s v="Male"/>
    <s v="Shirt"/>
    <s v="Clothing"/>
    <n v="82"/>
    <s v="Massachusetts"/>
    <s v="L"/>
    <s v="Green"/>
    <s v="Winter"/>
    <n v="2.6"/>
    <s v="Yes"/>
    <s v="PayPal"/>
    <s v="2-Day Shipping"/>
    <s v="Yes"/>
    <x v="0"/>
    <n v="17"/>
    <s v="Debit Card"/>
    <s v="Bi-Weekly"/>
  </r>
  <r>
    <n v="921"/>
    <n v="37"/>
    <s v="Male"/>
    <s v="Belt"/>
    <s v="Accessories"/>
    <n v="81"/>
    <s v="Arkansas"/>
    <s v="XL"/>
    <s v="Gold"/>
    <s v="Summer"/>
    <n v="4.3"/>
    <s v="Yes"/>
    <s v="Credit Card"/>
    <s v="Free Shipping"/>
    <s v="Yes"/>
    <x v="0"/>
    <n v="37"/>
    <s v="Cash"/>
    <s v="Weekly"/>
  </r>
  <r>
    <n v="922"/>
    <n v="70"/>
    <s v="Male"/>
    <s v="Coat"/>
    <s v="Outerwear"/>
    <n v="24"/>
    <s v="South Dakota"/>
    <s v="L"/>
    <s v="Silver"/>
    <s v="Summer"/>
    <n v="4.0999999999999996"/>
    <s v="Yes"/>
    <s v="Venmo"/>
    <s v="Express"/>
    <s v="Yes"/>
    <x v="0"/>
    <n v="18"/>
    <s v="PayPal"/>
    <s v="Weekly"/>
  </r>
  <r>
    <n v="923"/>
    <n v="63"/>
    <s v="Male"/>
    <s v="Sneakers"/>
    <s v="Footwear"/>
    <n v="60"/>
    <s v="Georgia"/>
    <s v="M"/>
    <s v="Cyan"/>
    <s v="Fall"/>
    <n v="4.2"/>
    <s v="Yes"/>
    <s v="Venmo"/>
    <s v="Standard"/>
    <s v="Yes"/>
    <x v="0"/>
    <n v="13"/>
    <s v="Credit Card"/>
    <s v="Monthly"/>
  </r>
  <r>
    <n v="924"/>
    <n v="55"/>
    <s v="Male"/>
    <s v="Shirt"/>
    <s v="Clothing"/>
    <n v="24"/>
    <s v="Arkansas"/>
    <s v="M"/>
    <s v="Silver"/>
    <s v="Spring"/>
    <n v="4.2"/>
    <s v="Yes"/>
    <s v="PayPal"/>
    <s v="2-Day Shipping"/>
    <s v="Yes"/>
    <x v="0"/>
    <n v="7"/>
    <s v="PayPal"/>
    <s v="Weekly"/>
  </r>
  <r>
    <n v="925"/>
    <n v="52"/>
    <s v="Male"/>
    <s v="Socks"/>
    <s v="Clothing"/>
    <n v="78"/>
    <s v="Kansas"/>
    <s v="XL"/>
    <s v="Beige"/>
    <s v="Winter"/>
    <n v="3.1"/>
    <s v="Yes"/>
    <s v="Credit Card"/>
    <s v="Standard"/>
    <s v="Yes"/>
    <x v="0"/>
    <n v="37"/>
    <s v="Cash"/>
    <s v="Quarterly"/>
  </r>
  <r>
    <n v="926"/>
    <n v="22"/>
    <s v="Male"/>
    <s v="Jeans"/>
    <s v="Clothing"/>
    <n v="88"/>
    <s v="Arizona"/>
    <s v="L"/>
    <s v="Teal"/>
    <s v="Winter"/>
    <n v="4.9000000000000004"/>
    <s v="Yes"/>
    <s v="Credit Card"/>
    <s v="Express"/>
    <s v="Yes"/>
    <x v="0"/>
    <n v="8"/>
    <s v="Cash"/>
    <s v="Monthly"/>
  </r>
  <r>
    <n v="927"/>
    <n v="54"/>
    <s v="Male"/>
    <s v="Jeans"/>
    <s v="Clothing"/>
    <n v="63"/>
    <s v="Massachusetts"/>
    <s v="XL"/>
    <s v="Green"/>
    <s v="Spring"/>
    <n v="4.4000000000000004"/>
    <s v="Yes"/>
    <s v="PayPal"/>
    <s v="Express"/>
    <s v="Yes"/>
    <x v="0"/>
    <n v="11"/>
    <s v="Cash"/>
    <s v="Bi-Weekly"/>
  </r>
  <r>
    <n v="928"/>
    <n v="28"/>
    <s v="Male"/>
    <s v="Sneakers"/>
    <s v="Footwear"/>
    <n v="78"/>
    <s v="New Mexico"/>
    <s v="L"/>
    <s v="Black"/>
    <s v="Summer"/>
    <n v="4.4000000000000004"/>
    <s v="Yes"/>
    <s v="Bank Transfer"/>
    <s v="Standard"/>
    <s v="Yes"/>
    <x v="0"/>
    <n v="8"/>
    <s v="Venmo"/>
    <s v="Bi-Weekly"/>
  </r>
  <r>
    <n v="929"/>
    <n v="67"/>
    <s v="Male"/>
    <s v="Dress"/>
    <s v="Clothing"/>
    <n v="37"/>
    <s v="Arkansas"/>
    <s v="XL"/>
    <s v="Yellow"/>
    <s v="Winter"/>
    <n v="3.4"/>
    <s v="Yes"/>
    <s v="Bank Transfer"/>
    <s v="Store Pickup"/>
    <s v="Yes"/>
    <x v="0"/>
    <n v="31"/>
    <s v="Cash"/>
    <s v="Every 3 Months"/>
  </r>
  <r>
    <n v="930"/>
    <n v="59"/>
    <s v="Male"/>
    <s v="Boots"/>
    <s v="Footwear"/>
    <n v="94"/>
    <s v="Nebraska"/>
    <s v="M"/>
    <s v="White"/>
    <s v="Fall"/>
    <n v="4.5"/>
    <s v="Yes"/>
    <s v="Venmo"/>
    <s v="2-Day Shipping"/>
    <s v="Yes"/>
    <x v="0"/>
    <n v="26"/>
    <s v="Debit Card"/>
    <s v="Fortnightly"/>
  </r>
  <r>
    <n v="931"/>
    <n v="26"/>
    <s v="Male"/>
    <s v="T-shirt"/>
    <s v="Clothing"/>
    <n v="78"/>
    <s v="Hawaii"/>
    <s v="L"/>
    <s v="Green"/>
    <s v="Fall"/>
    <n v="4.5"/>
    <s v="Yes"/>
    <s v="Credit Card"/>
    <s v="Store Pickup"/>
    <s v="Yes"/>
    <x v="0"/>
    <n v="20"/>
    <s v="Credit Card"/>
    <s v="Bi-Weekly"/>
  </r>
  <r>
    <n v="932"/>
    <n v="24"/>
    <s v="Male"/>
    <s v="Coat"/>
    <s v="Outerwear"/>
    <n v="36"/>
    <s v="Nebraska"/>
    <s v="M"/>
    <s v="Silver"/>
    <s v="Winter"/>
    <n v="4.0999999999999996"/>
    <s v="Yes"/>
    <s v="Cash"/>
    <s v="Standard"/>
    <s v="Yes"/>
    <x v="0"/>
    <n v="24"/>
    <s v="Bank Transfer"/>
    <s v="Fortnightly"/>
  </r>
  <r>
    <n v="933"/>
    <n v="62"/>
    <s v="Male"/>
    <s v="Skirt"/>
    <s v="Clothing"/>
    <n v="24"/>
    <s v="Indiana"/>
    <s v="L"/>
    <s v="Blue"/>
    <s v="Winter"/>
    <n v="3.2"/>
    <s v="Yes"/>
    <s v="Venmo"/>
    <s v="Standard"/>
    <s v="Yes"/>
    <x v="0"/>
    <n v="45"/>
    <s v="Debit Card"/>
    <s v="Bi-Weekly"/>
  </r>
  <r>
    <n v="934"/>
    <n v="70"/>
    <s v="Male"/>
    <s v="Sneakers"/>
    <s v="Footwear"/>
    <n v="84"/>
    <s v="Colorado"/>
    <s v="M"/>
    <s v="Magenta"/>
    <s v="Spring"/>
    <n v="2.7"/>
    <s v="Yes"/>
    <s v="Debit Card"/>
    <s v="Store Pickup"/>
    <s v="Yes"/>
    <x v="0"/>
    <n v="33"/>
    <s v="Debit Card"/>
    <s v="Monthly"/>
  </r>
  <r>
    <n v="935"/>
    <n v="45"/>
    <s v="Male"/>
    <s v="Jeans"/>
    <s v="Clothing"/>
    <n v="47"/>
    <s v="Oregon"/>
    <s v="S"/>
    <s v="Yellow"/>
    <s v="Spring"/>
    <n v="3.7"/>
    <s v="Yes"/>
    <s v="Bank Transfer"/>
    <s v="Express"/>
    <s v="Yes"/>
    <x v="0"/>
    <n v="21"/>
    <s v="Bank Transfer"/>
    <s v="Monthly"/>
  </r>
  <r>
    <n v="936"/>
    <n v="58"/>
    <s v="Male"/>
    <s v="Hoodie"/>
    <s v="Clothing"/>
    <n v="51"/>
    <s v="Ohio"/>
    <s v="L"/>
    <s v="White"/>
    <s v="Fall"/>
    <n v="2.6"/>
    <s v="Yes"/>
    <s v="Credit Card"/>
    <s v="Store Pickup"/>
    <s v="Yes"/>
    <x v="0"/>
    <n v="2"/>
    <s v="Bank Transfer"/>
    <s v="Fortnightly"/>
  </r>
  <r>
    <n v="937"/>
    <n v="31"/>
    <s v="Male"/>
    <s v="Shoes"/>
    <s v="Footwear"/>
    <n v="84"/>
    <s v="Maine"/>
    <s v="M"/>
    <s v="Pink"/>
    <s v="Summer"/>
    <n v="2.7"/>
    <s v="Yes"/>
    <s v="Debit Card"/>
    <s v="Free Shipping"/>
    <s v="Yes"/>
    <x v="0"/>
    <n v="28"/>
    <s v="Cash"/>
    <s v="Weekly"/>
  </r>
  <r>
    <n v="938"/>
    <n v="32"/>
    <s v="Male"/>
    <s v="Shorts"/>
    <s v="Clothing"/>
    <n v="24"/>
    <s v="Iowa"/>
    <s v="M"/>
    <s v="Magenta"/>
    <s v="Summer"/>
    <n v="2.7"/>
    <s v="Yes"/>
    <s v="Debit Card"/>
    <s v="Express"/>
    <s v="Yes"/>
    <x v="0"/>
    <n v="18"/>
    <s v="Venmo"/>
    <s v="Quarterly"/>
  </r>
  <r>
    <n v="939"/>
    <n v="36"/>
    <s v="Male"/>
    <s v="Blouse"/>
    <s v="Clothing"/>
    <n v="97"/>
    <s v="Wisconsin"/>
    <s v="S"/>
    <s v="Teal"/>
    <s v="Fall"/>
    <n v="4.8"/>
    <s v="Yes"/>
    <s v="Bank Transfer"/>
    <s v="Free Shipping"/>
    <s v="Yes"/>
    <x v="0"/>
    <n v="21"/>
    <s v="Debit Card"/>
    <s v="Fortnightly"/>
  </r>
  <r>
    <n v="940"/>
    <n v="25"/>
    <s v="Male"/>
    <s v="T-shirt"/>
    <s v="Clothing"/>
    <n v="89"/>
    <s v="New York"/>
    <s v="L"/>
    <s v="Indigo"/>
    <s v="Winter"/>
    <n v="4.8"/>
    <s v="Yes"/>
    <s v="Venmo"/>
    <s v="Next Day Air"/>
    <s v="Yes"/>
    <x v="0"/>
    <n v="24"/>
    <s v="Credit Card"/>
    <s v="Monthly"/>
  </r>
  <r>
    <n v="941"/>
    <n v="48"/>
    <s v="Male"/>
    <s v="Belt"/>
    <s v="Accessories"/>
    <n v="44"/>
    <s v="Colorado"/>
    <s v="S"/>
    <s v="Maroon"/>
    <s v="Spring"/>
    <n v="2.6"/>
    <s v="Yes"/>
    <s v="PayPal"/>
    <s v="Store Pickup"/>
    <s v="Yes"/>
    <x v="0"/>
    <n v="15"/>
    <s v="PayPal"/>
    <s v="Every 3 Months"/>
  </r>
  <r>
    <n v="942"/>
    <n v="39"/>
    <s v="Male"/>
    <s v="Handbag"/>
    <s v="Accessories"/>
    <n v="35"/>
    <s v="Illinois"/>
    <s v="L"/>
    <s v="Black"/>
    <s v="Winter"/>
    <n v="4.5"/>
    <s v="Yes"/>
    <s v="Bank Transfer"/>
    <s v="2-Day Shipping"/>
    <s v="Yes"/>
    <x v="0"/>
    <n v="38"/>
    <s v="PayPal"/>
    <s v="Every 3 Months"/>
  </r>
  <r>
    <n v="943"/>
    <n v="26"/>
    <s v="Male"/>
    <s v="Dress"/>
    <s v="Clothing"/>
    <n v="91"/>
    <s v="Arizona"/>
    <s v="M"/>
    <s v="Cyan"/>
    <s v="Winter"/>
    <n v="3.2"/>
    <s v="Yes"/>
    <s v="Cash"/>
    <s v="Express"/>
    <s v="Yes"/>
    <x v="0"/>
    <n v="38"/>
    <s v="PayPal"/>
    <s v="Bi-Weekly"/>
  </r>
  <r>
    <n v="944"/>
    <n v="32"/>
    <s v="Male"/>
    <s v="Hat"/>
    <s v="Accessories"/>
    <n v="63"/>
    <s v="Oklahoma"/>
    <s v="L"/>
    <s v="Cyan"/>
    <s v="Winter"/>
    <n v="3.8"/>
    <s v="Yes"/>
    <s v="PayPal"/>
    <s v="Next Day Air"/>
    <s v="Yes"/>
    <x v="0"/>
    <n v="13"/>
    <s v="Venmo"/>
    <s v="Fortnightly"/>
  </r>
  <r>
    <n v="945"/>
    <n v="54"/>
    <s v="Male"/>
    <s v="Belt"/>
    <s v="Accessories"/>
    <n v="97"/>
    <s v="Indiana"/>
    <s v="S"/>
    <s v="Gray"/>
    <s v="Spring"/>
    <n v="4.8"/>
    <s v="Yes"/>
    <s v="Debit Card"/>
    <s v="Express"/>
    <s v="Yes"/>
    <x v="0"/>
    <n v="39"/>
    <s v="Cash"/>
    <s v="Bi-Weekly"/>
  </r>
  <r>
    <n v="946"/>
    <n v="38"/>
    <s v="Male"/>
    <s v="Boots"/>
    <s v="Footwear"/>
    <n v="38"/>
    <s v="Minnesota"/>
    <s v="M"/>
    <s v="Violet"/>
    <s v="Summer"/>
    <n v="4.0999999999999996"/>
    <s v="Yes"/>
    <s v="Debit Card"/>
    <s v="Store Pickup"/>
    <s v="Yes"/>
    <x v="0"/>
    <n v="8"/>
    <s v="Venmo"/>
    <s v="Every 3 Months"/>
  </r>
  <r>
    <n v="947"/>
    <n v="46"/>
    <s v="Male"/>
    <s v="Coat"/>
    <s v="Outerwear"/>
    <n v="24"/>
    <s v="Pennsylvania"/>
    <s v="XL"/>
    <s v="Blue"/>
    <s v="Spring"/>
    <n v="2.8"/>
    <s v="Yes"/>
    <s v="PayPal"/>
    <s v="Next Day Air"/>
    <s v="Yes"/>
    <x v="0"/>
    <n v="4"/>
    <s v="PayPal"/>
    <s v="Quarterly"/>
  </r>
  <r>
    <n v="948"/>
    <n v="57"/>
    <s v="Male"/>
    <s v="Blouse"/>
    <s v="Clothing"/>
    <n v="32"/>
    <s v="Indiana"/>
    <s v="M"/>
    <s v="Charcoal"/>
    <s v="Winter"/>
    <n v="3.9"/>
    <s v="Yes"/>
    <s v="Cash"/>
    <s v="Store Pickup"/>
    <s v="Yes"/>
    <x v="0"/>
    <n v="6"/>
    <s v="Cash"/>
    <s v="Every 3 Months"/>
  </r>
  <r>
    <n v="949"/>
    <n v="49"/>
    <s v="Male"/>
    <s v="Hat"/>
    <s v="Accessories"/>
    <n v="90"/>
    <s v="Alabama"/>
    <s v="L"/>
    <s v="Olive"/>
    <s v="Summer"/>
    <n v="4.9000000000000004"/>
    <s v="Yes"/>
    <s v="Venmo"/>
    <s v="Express"/>
    <s v="Yes"/>
    <x v="0"/>
    <n v="11"/>
    <s v="Venmo"/>
    <s v="Every 3 Months"/>
  </r>
  <r>
    <n v="950"/>
    <n v="33"/>
    <s v="Male"/>
    <s v="Jeans"/>
    <s v="Clothing"/>
    <n v="36"/>
    <s v="Montana"/>
    <s v="M"/>
    <s v="Olive"/>
    <s v="Summer"/>
    <n v="3.4"/>
    <s v="Yes"/>
    <s v="Cash"/>
    <s v="Standard"/>
    <s v="Yes"/>
    <x v="0"/>
    <n v="49"/>
    <s v="Venmo"/>
    <s v="Monthly"/>
  </r>
  <r>
    <n v="951"/>
    <n v="54"/>
    <s v="Male"/>
    <s v="Backpack"/>
    <s v="Accessories"/>
    <n v="37"/>
    <s v="New Mexico"/>
    <s v="XL"/>
    <s v="Turquoise"/>
    <s v="Winter"/>
    <n v="4.0999999999999996"/>
    <s v="Yes"/>
    <s v="Cash"/>
    <s v="Free Shipping"/>
    <s v="Yes"/>
    <x v="0"/>
    <n v="30"/>
    <s v="PayPal"/>
    <s v="Quarterly"/>
  </r>
  <r>
    <n v="952"/>
    <n v="47"/>
    <s v="Male"/>
    <s v="Dress"/>
    <s v="Clothing"/>
    <n v="51"/>
    <s v="Alaska"/>
    <s v="M"/>
    <s v="Cyan"/>
    <s v="Summer"/>
    <n v="2.9"/>
    <s v="Yes"/>
    <s v="Venmo"/>
    <s v="Express"/>
    <s v="Yes"/>
    <x v="0"/>
    <n v="34"/>
    <s v="Bank Transfer"/>
    <s v="Monthly"/>
  </r>
  <r>
    <n v="953"/>
    <n v="36"/>
    <s v="Male"/>
    <s v="Hat"/>
    <s v="Accessories"/>
    <n v="71"/>
    <s v="Idaho"/>
    <s v="S"/>
    <s v="Red"/>
    <s v="Fall"/>
    <n v="3.1"/>
    <s v="Yes"/>
    <s v="Bank Transfer"/>
    <s v="2-Day Shipping"/>
    <s v="Yes"/>
    <x v="0"/>
    <n v="28"/>
    <s v="PayPal"/>
    <s v="Monthly"/>
  </r>
  <r>
    <n v="954"/>
    <n v="68"/>
    <s v="Male"/>
    <s v="Sunglasses"/>
    <s v="Accessories"/>
    <n v="50"/>
    <s v="Utah"/>
    <s v="S"/>
    <s v="Cyan"/>
    <s v="Spring"/>
    <n v="3.6"/>
    <s v="Yes"/>
    <s v="Credit Card"/>
    <s v="2-Day Shipping"/>
    <s v="Yes"/>
    <x v="0"/>
    <n v="36"/>
    <s v="Venmo"/>
    <s v="Quarterly"/>
  </r>
  <r>
    <n v="955"/>
    <n v="60"/>
    <s v="Male"/>
    <s v="Hat"/>
    <s v="Accessories"/>
    <n v="74"/>
    <s v="Louisiana"/>
    <s v="S"/>
    <s v="Turquoise"/>
    <s v="Fall"/>
    <n v="3.5"/>
    <s v="Yes"/>
    <s v="Venmo"/>
    <s v="Standard"/>
    <s v="Yes"/>
    <x v="0"/>
    <n v="18"/>
    <s v="Credit Card"/>
    <s v="Every 3 Months"/>
  </r>
  <r>
    <n v="956"/>
    <n v="55"/>
    <s v="Male"/>
    <s v="Dress"/>
    <s v="Clothing"/>
    <n v="75"/>
    <s v="Mississippi"/>
    <s v="L"/>
    <s v="Lavender"/>
    <s v="Summer"/>
    <n v="3.4"/>
    <s v="Yes"/>
    <s v="Venmo"/>
    <s v="Free Shipping"/>
    <s v="Yes"/>
    <x v="0"/>
    <n v="4"/>
    <s v="PayPal"/>
    <s v="Monthly"/>
  </r>
  <r>
    <n v="957"/>
    <n v="29"/>
    <s v="Male"/>
    <s v="Shirt"/>
    <s v="Clothing"/>
    <n v="99"/>
    <s v="Mississippi"/>
    <s v="XL"/>
    <s v="Cyan"/>
    <s v="Spring"/>
    <n v="2.9"/>
    <s v="Yes"/>
    <s v="Venmo"/>
    <s v="2-Day Shipping"/>
    <s v="Yes"/>
    <x v="0"/>
    <n v="42"/>
    <s v="Debit Card"/>
    <s v="Quarterly"/>
  </r>
  <r>
    <n v="958"/>
    <n v="38"/>
    <s v="Male"/>
    <s v="Scarf"/>
    <s v="Accessories"/>
    <n v="23"/>
    <s v="Indiana"/>
    <s v="XL"/>
    <s v="Violet"/>
    <s v="Spring"/>
    <n v="4.7"/>
    <s v="Yes"/>
    <s v="Bank Transfer"/>
    <s v="Store Pickup"/>
    <s v="Yes"/>
    <x v="0"/>
    <n v="11"/>
    <s v="Cash"/>
    <s v="Quarterly"/>
  </r>
  <r>
    <n v="959"/>
    <n v="70"/>
    <s v="Male"/>
    <s v="Sneakers"/>
    <s v="Footwear"/>
    <n v="53"/>
    <s v="Washington"/>
    <s v="XL"/>
    <s v="Beige"/>
    <s v="Winter"/>
    <n v="4.4000000000000004"/>
    <s v="Yes"/>
    <s v="Cash"/>
    <s v="Free Shipping"/>
    <s v="Yes"/>
    <x v="0"/>
    <n v="31"/>
    <s v="Credit Card"/>
    <s v="Bi-Weekly"/>
  </r>
  <r>
    <n v="960"/>
    <n v="36"/>
    <s v="Male"/>
    <s v="Skirt"/>
    <s v="Clothing"/>
    <n v="99"/>
    <s v="Nevada"/>
    <s v="M"/>
    <s v="Cyan"/>
    <s v="Spring"/>
    <n v="2.6"/>
    <s v="Yes"/>
    <s v="Cash"/>
    <s v="Standard"/>
    <s v="Yes"/>
    <x v="0"/>
    <n v="12"/>
    <s v="Cash"/>
    <s v="Fortnightly"/>
  </r>
  <r>
    <n v="961"/>
    <n v="18"/>
    <s v="Male"/>
    <s v="Jewelry"/>
    <s v="Accessories"/>
    <n v="48"/>
    <s v="Louisiana"/>
    <s v="XL"/>
    <s v="Indigo"/>
    <s v="Spring"/>
    <n v="4.4000000000000004"/>
    <s v="Yes"/>
    <s v="Debit Card"/>
    <s v="Standard"/>
    <s v="Yes"/>
    <x v="0"/>
    <n v="20"/>
    <s v="Venmo"/>
    <s v="Quarterly"/>
  </r>
  <r>
    <n v="962"/>
    <n v="62"/>
    <s v="Male"/>
    <s v="Boots"/>
    <s v="Footwear"/>
    <n v="72"/>
    <s v="Pennsylvania"/>
    <s v="L"/>
    <s v="Olive"/>
    <s v="Fall"/>
    <n v="3.7"/>
    <s v="Yes"/>
    <s v="Venmo"/>
    <s v="Next Day Air"/>
    <s v="Yes"/>
    <x v="0"/>
    <n v="37"/>
    <s v="Debit Card"/>
    <s v="Quarterly"/>
  </r>
  <r>
    <n v="963"/>
    <n v="29"/>
    <s v="Male"/>
    <s v="Sunglasses"/>
    <s v="Accessories"/>
    <n v="64"/>
    <s v="Michigan"/>
    <s v="L"/>
    <s v="Green"/>
    <s v="Spring"/>
    <n v="4.4000000000000004"/>
    <s v="Yes"/>
    <s v="Cash"/>
    <s v="Standard"/>
    <s v="Yes"/>
    <x v="0"/>
    <n v="26"/>
    <s v="Debit Card"/>
    <s v="Fortnightly"/>
  </r>
  <r>
    <n v="964"/>
    <n v="21"/>
    <s v="Male"/>
    <s v="Boots"/>
    <s v="Footwear"/>
    <n v="63"/>
    <s v="South Carolina"/>
    <s v="L"/>
    <s v="Green"/>
    <s v="Spring"/>
    <n v="2.5"/>
    <s v="Yes"/>
    <s v="Cash"/>
    <s v="2-Day Shipping"/>
    <s v="Yes"/>
    <x v="0"/>
    <n v="14"/>
    <s v="Credit Card"/>
    <s v="Weekly"/>
  </r>
  <r>
    <n v="965"/>
    <n v="42"/>
    <s v="Male"/>
    <s v="Sandals"/>
    <s v="Footwear"/>
    <n v="51"/>
    <s v="Arizona"/>
    <s v="M"/>
    <s v="Beige"/>
    <s v="Spring"/>
    <n v="2.6"/>
    <s v="Yes"/>
    <s v="Bank Transfer"/>
    <s v="Next Day Air"/>
    <s v="Yes"/>
    <x v="0"/>
    <n v="12"/>
    <s v="Venmo"/>
    <s v="Bi-Weekly"/>
  </r>
  <r>
    <n v="966"/>
    <n v="43"/>
    <s v="Male"/>
    <s v="Boots"/>
    <s v="Footwear"/>
    <n v="55"/>
    <s v="Delaware"/>
    <s v="L"/>
    <s v="Black"/>
    <s v="Spring"/>
    <n v="5"/>
    <s v="Yes"/>
    <s v="Debit Card"/>
    <s v="Store Pickup"/>
    <s v="Yes"/>
    <x v="0"/>
    <n v="10"/>
    <s v="Credit Card"/>
    <s v="Annually"/>
  </r>
  <r>
    <n v="967"/>
    <n v="58"/>
    <s v="Male"/>
    <s v="Dress"/>
    <s v="Clothing"/>
    <n v="55"/>
    <s v="Kentucky"/>
    <s v="M"/>
    <s v="Brown"/>
    <s v="Spring"/>
    <n v="4.9000000000000004"/>
    <s v="Yes"/>
    <s v="Cash"/>
    <s v="Express"/>
    <s v="Yes"/>
    <x v="0"/>
    <n v="19"/>
    <s v="Cash"/>
    <s v="Annually"/>
  </r>
  <r>
    <n v="968"/>
    <n v="27"/>
    <s v="Male"/>
    <s v="Hoodie"/>
    <s v="Clothing"/>
    <n v="26"/>
    <s v="Georgia"/>
    <s v="S"/>
    <s v="Silver"/>
    <s v="Summer"/>
    <n v="3.7"/>
    <s v="Yes"/>
    <s v="Debit Card"/>
    <s v="Store Pickup"/>
    <s v="Yes"/>
    <x v="0"/>
    <n v="4"/>
    <s v="Cash"/>
    <s v="Weekly"/>
  </r>
  <r>
    <n v="969"/>
    <n v="57"/>
    <s v="Male"/>
    <s v="Shorts"/>
    <s v="Clothing"/>
    <n v="67"/>
    <s v="North Carolina"/>
    <s v="L"/>
    <s v="Gray"/>
    <s v="Summer"/>
    <n v="3.1"/>
    <s v="Yes"/>
    <s v="Debit Card"/>
    <s v="Next Day Air"/>
    <s v="Yes"/>
    <x v="0"/>
    <n v="48"/>
    <s v="Bank Transfer"/>
    <s v="Quarterly"/>
  </r>
  <r>
    <n v="970"/>
    <n v="40"/>
    <s v="Male"/>
    <s v="Coat"/>
    <s v="Outerwear"/>
    <n v="31"/>
    <s v="California"/>
    <s v="S"/>
    <s v="Pink"/>
    <s v="Fall"/>
    <n v="3.2"/>
    <s v="Yes"/>
    <s v="Debit Card"/>
    <s v="Express"/>
    <s v="Yes"/>
    <x v="0"/>
    <n v="37"/>
    <s v="PayPal"/>
    <s v="Monthly"/>
  </r>
  <r>
    <n v="971"/>
    <n v="45"/>
    <s v="Male"/>
    <s v="Jeans"/>
    <s v="Clothing"/>
    <n v="66"/>
    <s v="California"/>
    <s v="S"/>
    <s v="Maroon"/>
    <s v="Winter"/>
    <n v="4.4000000000000004"/>
    <s v="Yes"/>
    <s v="PayPal"/>
    <s v="Free Shipping"/>
    <s v="Yes"/>
    <x v="0"/>
    <n v="4"/>
    <s v="Cash"/>
    <s v="Monthly"/>
  </r>
  <r>
    <n v="972"/>
    <n v="47"/>
    <s v="Male"/>
    <s v="Sunglasses"/>
    <s v="Accessories"/>
    <n v="67"/>
    <s v="Indiana"/>
    <s v="M"/>
    <s v="Cyan"/>
    <s v="Summer"/>
    <n v="4.3"/>
    <s v="Yes"/>
    <s v="Bank Transfer"/>
    <s v="Next Day Air"/>
    <s v="Yes"/>
    <x v="0"/>
    <n v="15"/>
    <s v="Credit Card"/>
    <s v="Weekly"/>
  </r>
  <r>
    <n v="973"/>
    <n v="61"/>
    <s v="Male"/>
    <s v="Sneakers"/>
    <s v="Footwear"/>
    <n v="61"/>
    <s v="Colorado"/>
    <s v="L"/>
    <s v="Gold"/>
    <s v="Winter"/>
    <n v="3"/>
    <s v="Yes"/>
    <s v="Venmo"/>
    <s v="Standard"/>
    <s v="Yes"/>
    <x v="0"/>
    <n v="33"/>
    <s v="Credit Card"/>
    <s v="Weekly"/>
  </r>
  <r>
    <n v="974"/>
    <n v="60"/>
    <s v="Male"/>
    <s v="Jacket"/>
    <s v="Outerwear"/>
    <n v="75"/>
    <s v="Colorado"/>
    <s v="M"/>
    <s v="Teal"/>
    <s v="Fall"/>
    <n v="3.5"/>
    <s v="Yes"/>
    <s v="Venmo"/>
    <s v="2-Day Shipping"/>
    <s v="Yes"/>
    <x v="0"/>
    <n v="30"/>
    <s v="Bank Transfer"/>
    <s v="Quarterly"/>
  </r>
  <r>
    <n v="975"/>
    <n v="69"/>
    <s v="Male"/>
    <s v="Skirt"/>
    <s v="Clothing"/>
    <n v="90"/>
    <s v="North Carolina"/>
    <s v="M"/>
    <s v="Beige"/>
    <s v="Spring"/>
    <n v="3.6"/>
    <s v="Yes"/>
    <s v="Credit Card"/>
    <s v="2-Day Shipping"/>
    <s v="Yes"/>
    <x v="0"/>
    <n v="23"/>
    <s v="Bank Transfer"/>
    <s v="Monthly"/>
  </r>
  <r>
    <n v="976"/>
    <n v="58"/>
    <s v="Male"/>
    <s v="Sweater"/>
    <s v="Clothing"/>
    <n v="40"/>
    <s v="Washington"/>
    <s v="M"/>
    <s v="Olive"/>
    <s v="Summer"/>
    <n v="3.8"/>
    <s v="Yes"/>
    <s v="Bank Transfer"/>
    <s v="2-Day Shipping"/>
    <s v="Yes"/>
    <x v="0"/>
    <n v="2"/>
    <s v="Bank Transfer"/>
    <s v="Weekly"/>
  </r>
  <r>
    <n v="977"/>
    <n v="34"/>
    <s v="Male"/>
    <s v="T-shirt"/>
    <s v="Clothing"/>
    <n v="90"/>
    <s v="Florida"/>
    <s v="M"/>
    <s v="Gray"/>
    <s v="Fall"/>
    <n v="3.6"/>
    <s v="Yes"/>
    <s v="PayPal"/>
    <s v="Express"/>
    <s v="Yes"/>
    <x v="0"/>
    <n v="50"/>
    <s v="Credit Card"/>
    <s v="Every 3 Months"/>
  </r>
  <r>
    <n v="978"/>
    <n v="20"/>
    <s v="Male"/>
    <s v="Belt"/>
    <s v="Accessories"/>
    <n v="20"/>
    <s v="Washington"/>
    <s v="M"/>
    <s v="Black"/>
    <s v="Spring"/>
    <n v="4.5999999999999996"/>
    <s v="Yes"/>
    <s v="Credit Card"/>
    <s v="Express"/>
    <s v="Yes"/>
    <x v="0"/>
    <n v="34"/>
    <s v="Cash"/>
    <s v="Bi-Weekly"/>
  </r>
  <r>
    <n v="979"/>
    <n v="56"/>
    <s v="Male"/>
    <s v="Gloves"/>
    <s v="Accessories"/>
    <n v="40"/>
    <s v="Colorado"/>
    <s v="M"/>
    <s v="Turquoise"/>
    <s v="Summer"/>
    <n v="2.5"/>
    <s v="Yes"/>
    <s v="Cash"/>
    <s v="Standard"/>
    <s v="Yes"/>
    <x v="0"/>
    <n v="33"/>
    <s v="Credit Card"/>
    <s v="Weekly"/>
  </r>
  <r>
    <n v="980"/>
    <n v="64"/>
    <s v="Male"/>
    <s v="Hat"/>
    <s v="Accessories"/>
    <n v="33"/>
    <s v="New Hampshire"/>
    <s v="S"/>
    <s v="Brown"/>
    <s v="Fall"/>
    <n v="3.5"/>
    <s v="Yes"/>
    <s v="Venmo"/>
    <s v="Store Pickup"/>
    <s v="Yes"/>
    <x v="0"/>
    <n v="34"/>
    <s v="Debit Card"/>
    <s v="Monthly"/>
  </r>
  <r>
    <n v="981"/>
    <n v="56"/>
    <s v="Male"/>
    <s v="Boots"/>
    <s v="Footwear"/>
    <n v="98"/>
    <s v="Maryland"/>
    <s v="S"/>
    <s v="Magenta"/>
    <s v="Spring"/>
    <n v="4"/>
    <s v="Yes"/>
    <s v="Bank Transfer"/>
    <s v="Free Shipping"/>
    <s v="Yes"/>
    <x v="0"/>
    <n v="39"/>
    <s v="PayPal"/>
    <s v="Every 3 Months"/>
  </r>
  <r>
    <n v="982"/>
    <n v="27"/>
    <s v="Male"/>
    <s v="Belt"/>
    <s v="Accessories"/>
    <n v="42"/>
    <s v="Maryland"/>
    <s v="M"/>
    <s v="Silver"/>
    <s v="Spring"/>
    <n v="3.5"/>
    <s v="Yes"/>
    <s v="Debit Card"/>
    <s v="Next Day Air"/>
    <s v="Yes"/>
    <x v="0"/>
    <n v="47"/>
    <s v="Credit Card"/>
    <s v="Quarterly"/>
  </r>
  <r>
    <n v="983"/>
    <n v="35"/>
    <s v="Male"/>
    <s v="Coat"/>
    <s v="Outerwear"/>
    <n v="62"/>
    <s v="Texas"/>
    <s v="S"/>
    <s v="Red"/>
    <s v="Summer"/>
    <n v="3.2"/>
    <s v="Yes"/>
    <s v="Venmo"/>
    <s v="Standard"/>
    <s v="Yes"/>
    <x v="0"/>
    <n v="37"/>
    <s v="PayPal"/>
    <s v="Monthly"/>
  </r>
  <r>
    <n v="984"/>
    <n v="24"/>
    <s v="Male"/>
    <s v="Hat"/>
    <s v="Accessories"/>
    <n v="45"/>
    <s v="New Mexico"/>
    <s v="L"/>
    <s v="Indigo"/>
    <s v="Winter"/>
    <n v="3.5"/>
    <s v="Yes"/>
    <s v="Credit Card"/>
    <s v="Free Shipping"/>
    <s v="Yes"/>
    <x v="0"/>
    <n v="40"/>
    <s v="Venmo"/>
    <s v="Bi-Weekly"/>
  </r>
  <r>
    <n v="985"/>
    <n v="26"/>
    <s v="Male"/>
    <s v="Shoes"/>
    <s v="Footwear"/>
    <n v="78"/>
    <s v="Utah"/>
    <s v="M"/>
    <s v="Green"/>
    <s v="Summer"/>
    <n v="3.4"/>
    <s v="Yes"/>
    <s v="Cash"/>
    <s v="Free Shipping"/>
    <s v="Yes"/>
    <x v="0"/>
    <n v="8"/>
    <s v="Credit Card"/>
    <s v="Bi-Weekly"/>
  </r>
  <r>
    <n v="986"/>
    <n v="32"/>
    <s v="Male"/>
    <s v="Handbag"/>
    <s v="Accessories"/>
    <n v="80"/>
    <s v="West Virginia"/>
    <s v="M"/>
    <s v="Gray"/>
    <s v="Fall"/>
    <n v="5"/>
    <s v="Yes"/>
    <s v="Credit Card"/>
    <s v="Express"/>
    <s v="Yes"/>
    <x v="0"/>
    <n v="12"/>
    <s v="Bank Transfer"/>
    <s v="Annually"/>
  </r>
  <r>
    <n v="987"/>
    <n v="54"/>
    <s v="Male"/>
    <s v="Scarf"/>
    <s v="Accessories"/>
    <n v="96"/>
    <s v="Connecticut"/>
    <s v="S"/>
    <s v="Peach"/>
    <s v="Spring"/>
    <n v="4.5"/>
    <s v="Yes"/>
    <s v="Credit Card"/>
    <s v="Store Pickup"/>
    <s v="Yes"/>
    <x v="0"/>
    <n v="36"/>
    <s v="Bank Transfer"/>
    <s v="Monthly"/>
  </r>
  <r>
    <n v="988"/>
    <n v="62"/>
    <s v="Male"/>
    <s v="Handbag"/>
    <s v="Accessories"/>
    <n v="47"/>
    <s v="West Virginia"/>
    <s v="M"/>
    <s v="Charcoal"/>
    <s v="Summer"/>
    <n v="2.8"/>
    <s v="Yes"/>
    <s v="PayPal"/>
    <s v="Express"/>
    <s v="Yes"/>
    <x v="0"/>
    <n v="48"/>
    <s v="PayPal"/>
    <s v="Weekly"/>
  </r>
  <r>
    <n v="989"/>
    <n v="50"/>
    <s v="Male"/>
    <s v="Pants"/>
    <s v="Clothing"/>
    <n v="84"/>
    <s v="Ohio"/>
    <s v="M"/>
    <s v="Orange"/>
    <s v="Winter"/>
    <n v="4.9000000000000004"/>
    <s v="Yes"/>
    <s v="Venmo"/>
    <s v="2-Day Shipping"/>
    <s v="Yes"/>
    <x v="0"/>
    <n v="47"/>
    <s v="PayPal"/>
    <s v="Fortnightly"/>
  </r>
  <r>
    <n v="990"/>
    <n v="70"/>
    <s v="Male"/>
    <s v="Shoes"/>
    <s v="Footwear"/>
    <n v="31"/>
    <s v="Texas"/>
    <s v="M"/>
    <s v="Beige"/>
    <s v="Spring"/>
    <n v="3.1"/>
    <s v="Yes"/>
    <s v="Bank Transfer"/>
    <s v="Store Pickup"/>
    <s v="Yes"/>
    <x v="0"/>
    <n v="2"/>
    <s v="Bank Transfer"/>
    <s v="Monthly"/>
  </r>
  <r>
    <n v="991"/>
    <n v="48"/>
    <s v="Male"/>
    <s v="Sunglasses"/>
    <s v="Accessories"/>
    <n v="63"/>
    <s v="Washington"/>
    <s v="S"/>
    <s v="Yellow"/>
    <s v="Spring"/>
    <n v="4.8"/>
    <s v="Yes"/>
    <s v="PayPal"/>
    <s v="Store Pickup"/>
    <s v="Yes"/>
    <x v="0"/>
    <n v="24"/>
    <s v="Cash"/>
    <s v="Weekly"/>
  </r>
  <r>
    <n v="992"/>
    <n v="20"/>
    <s v="Male"/>
    <s v="Shorts"/>
    <s v="Clothing"/>
    <n v="97"/>
    <s v="Wisconsin"/>
    <s v="XL"/>
    <s v="White"/>
    <s v="Spring"/>
    <n v="2.7"/>
    <s v="Yes"/>
    <s v="Debit Card"/>
    <s v="Standard"/>
    <s v="Yes"/>
    <x v="0"/>
    <n v="40"/>
    <s v="Bank Transfer"/>
    <s v="Bi-Weekly"/>
  </r>
  <r>
    <n v="993"/>
    <n v="46"/>
    <s v="Male"/>
    <s v="Jacket"/>
    <s v="Outerwear"/>
    <n v="99"/>
    <s v="Louisiana"/>
    <s v="M"/>
    <s v="Gray"/>
    <s v="Winter"/>
    <n v="4.5999999999999996"/>
    <s v="Yes"/>
    <s v="Credit Card"/>
    <s v="Express"/>
    <s v="Yes"/>
    <x v="0"/>
    <n v="50"/>
    <s v="Debit Card"/>
    <s v="Weekly"/>
  </r>
  <r>
    <n v="994"/>
    <n v="51"/>
    <s v="Male"/>
    <s v="Sandals"/>
    <s v="Footwear"/>
    <n v="90"/>
    <s v="Iowa"/>
    <s v="M"/>
    <s v="Peach"/>
    <s v="Winter"/>
    <n v="4.4000000000000004"/>
    <s v="Yes"/>
    <s v="Cash"/>
    <s v="Store Pickup"/>
    <s v="Yes"/>
    <x v="0"/>
    <n v="25"/>
    <s v="Cash"/>
    <s v="Weekly"/>
  </r>
  <r>
    <n v="995"/>
    <n v="53"/>
    <s v="Male"/>
    <s v="Shoes"/>
    <s v="Footwear"/>
    <n v="68"/>
    <s v="New York"/>
    <s v="L"/>
    <s v="Violet"/>
    <s v="Fall"/>
    <n v="3.2"/>
    <s v="Yes"/>
    <s v="PayPal"/>
    <s v="Express"/>
    <s v="Yes"/>
    <x v="0"/>
    <n v="20"/>
    <s v="Debit Card"/>
    <s v="Monthly"/>
  </r>
  <r>
    <n v="996"/>
    <n v="44"/>
    <s v="Male"/>
    <s v="Jewelry"/>
    <s v="Accessories"/>
    <n v="80"/>
    <s v="Idaho"/>
    <s v="M"/>
    <s v="Magenta"/>
    <s v="Spring"/>
    <n v="3"/>
    <s v="Yes"/>
    <s v="Venmo"/>
    <s v="2-Day Shipping"/>
    <s v="Yes"/>
    <x v="0"/>
    <n v="10"/>
    <s v="Venmo"/>
    <s v="Weekly"/>
  </r>
  <r>
    <n v="997"/>
    <n v="29"/>
    <s v="Male"/>
    <s v="Sandals"/>
    <s v="Footwear"/>
    <n v="91"/>
    <s v="Delaware"/>
    <s v="L"/>
    <s v="Maroon"/>
    <s v="Summer"/>
    <n v="4.9000000000000004"/>
    <s v="Yes"/>
    <s v="Bank Transfer"/>
    <s v="Standard"/>
    <s v="Yes"/>
    <x v="0"/>
    <n v="32"/>
    <s v="Bank Transfer"/>
    <s v="Quarterly"/>
  </r>
  <r>
    <n v="998"/>
    <n v="64"/>
    <s v="Male"/>
    <s v="Pants"/>
    <s v="Clothing"/>
    <n v="30"/>
    <s v="Kentucky"/>
    <s v="M"/>
    <s v="Cyan"/>
    <s v="Spring"/>
    <n v="3.6"/>
    <s v="Yes"/>
    <s v="Debit Card"/>
    <s v="Express"/>
    <s v="Yes"/>
    <x v="0"/>
    <n v="31"/>
    <s v="Cash"/>
    <s v="Fortnightly"/>
  </r>
  <r>
    <n v="999"/>
    <n v="51"/>
    <s v="Male"/>
    <s v="Shoes"/>
    <s v="Footwear"/>
    <n v="90"/>
    <s v="Connecticut"/>
    <s v="M"/>
    <s v="White"/>
    <s v="Spring"/>
    <n v="3.8"/>
    <s v="Yes"/>
    <s v="Venmo"/>
    <s v="Next Day Air"/>
    <s v="Yes"/>
    <x v="0"/>
    <n v="48"/>
    <s v="Bank Transfer"/>
    <s v="Bi-Weekly"/>
  </r>
  <r>
    <n v="1000"/>
    <n v="50"/>
    <s v="Male"/>
    <s v="Socks"/>
    <s v="Clothing"/>
    <n v="28"/>
    <s v="New Mexico"/>
    <s v="L"/>
    <s v="Brown"/>
    <s v="Spring"/>
    <n v="2.9"/>
    <s v="Yes"/>
    <s v="Venmo"/>
    <s v="Standard"/>
    <s v="Yes"/>
    <x v="0"/>
    <n v="23"/>
    <s v="Debit Card"/>
    <s v="Monthly"/>
  </r>
  <r>
    <n v="1001"/>
    <n v="43"/>
    <s v="Male"/>
    <s v="Socks"/>
    <s v="Clothing"/>
    <n v="46"/>
    <s v="Georgia"/>
    <s v="M"/>
    <s v="Red"/>
    <s v="Winter"/>
    <n v="3.9"/>
    <s v="Yes"/>
    <s v="Credit Card"/>
    <s v="Express"/>
    <s v="Yes"/>
    <x v="0"/>
    <n v="1"/>
    <s v="Bank Transfer"/>
    <s v="Bi-Weekly"/>
  </r>
  <r>
    <n v="1002"/>
    <n v="61"/>
    <s v="Male"/>
    <s v="Dress"/>
    <s v="Clothing"/>
    <n v="60"/>
    <s v="Washington"/>
    <s v="M"/>
    <s v="Orange"/>
    <s v="Fall"/>
    <n v="3.6"/>
    <s v="Yes"/>
    <s v="Credit Card"/>
    <s v="Standard"/>
    <s v="Yes"/>
    <x v="0"/>
    <n v="4"/>
    <s v="Debit Card"/>
    <s v="Fortnightly"/>
  </r>
  <r>
    <n v="1003"/>
    <n v="55"/>
    <s v="Male"/>
    <s v="Shoes"/>
    <s v="Footwear"/>
    <n v="59"/>
    <s v="North Dakota"/>
    <s v="M"/>
    <s v="White"/>
    <s v="Spring"/>
    <n v="3.5"/>
    <s v="Yes"/>
    <s v="Credit Card"/>
    <s v="Store Pickup"/>
    <s v="Yes"/>
    <x v="0"/>
    <n v="3"/>
    <s v="Bank Transfer"/>
    <s v="Bi-Weekly"/>
  </r>
  <r>
    <n v="1004"/>
    <n v="56"/>
    <s v="Male"/>
    <s v="Hat"/>
    <s v="Accessories"/>
    <n v="68"/>
    <s v="Ohio"/>
    <s v="M"/>
    <s v="Green"/>
    <s v="Fall"/>
    <n v="4"/>
    <s v="Yes"/>
    <s v="Cash"/>
    <s v="Store Pickup"/>
    <s v="Yes"/>
    <x v="0"/>
    <n v="3"/>
    <s v="Cash"/>
    <s v="Bi-Weekly"/>
  </r>
  <r>
    <n v="1005"/>
    <n v="33"/>
    <s v="Male"/>
    <s v="Backpack"/>
    <s v="Accessories"/>
    <n v="79"/>
    <s v="Tennessee"/>
    <s v="M"/>
    <s v="Black"/>
    <s v="Summer"/>
    <n v="4.8"/>
    <s v="Yes"/>
    <s v="Cash"/>
    <s v="2-Day Shipping"/>
    <s v="Yes"/>
    <x v="0"/>
    <n v="44"/>
    <s v="Cash"/>
    <s v="Annually"/>
  </r>
  <r>
    <n v="1006"/>
    <n v="43"/>
    <s v="Male"/>
    <s v="Backpack"/>
    <s v="Accessories"/>
    <n v="94"/>
    <s v="New York"/>
    <s v="M"/>
    <s v="Gold"/>
    <s v="Winter"/>
    <n v="3.9"/>
    <s v="Yes"/>
    <s v="Credit Card"/>
    <s v="Store Pickup"/>
    <s v="Yes"/>
    <x v="0"/>
    <n v="5"/>
    <s v="Debit Card"/>
    <s v="Bi-Weekly"/>
  </r>
  <r>
    <n v="1007"/>
    <n v="21"/>
    <s v="Male"/>
    <s v="Pants"/>
    <s v="Clothing"/>
    <n v="83"/>
    <s v="Michigan"/>
    <s v="S"/>
    <s v="Lavender"/>
    <s v="Summer"/>
    <n v="4.5"/>
    <s v="Yes"/>
    <s v="Credit Card"/>
    <s v="Next Day Air"/>
    <s v="Yes"/>
    <x v="0"/>
    <n v="50"/>
    <s v="Venmo"/>
    <s v="Quarterly"/>
  </r>
  <r>
    <n v="1008"/>
    <n v="58"/>
    <s v="Male"/>
    <s v="Gloves"/>
    <s v="Accessories"/>
    <n v="62"/>
    <s v="Georgia"/>
    <s v="XL"/>
    <s v="Turquoise"/>
    <s v="Spring"/>
    <n v="4.8"/>
    <s v="Yes"/>
    <s v="Venmo"/>
    <s v="Standard"/>
    <s v="Yes"/>
    <x v="0"/>
    <n v="2"/>
    <s v="Credit Card"/>
    <s v="Annually"/>
  </r>
  <r>
    <n v="1009"/>
    <n v="41"/>
    <s v="Male"/>
    <s v="Scarf"/>
    <s v="Accessories"/>
    <n v="85"/>
    <s v="New Mexico"/>
    <s v="M"/>
    <s v="Pink"/>
    <s v="Spring"/>
    <n v="2.6"/>
    <s v="Yes"/>
    <s v="Cash"/>
    <s v="Store Pickup"/>
    <s v="Yes"/>
    <x v="0"/>
    <n v="29"/>
    <s v="PayPal"/>
    <s v="Annually"/>
  </r>
  <r>
    <n v="1010"/>
    <n v="39"/>
    <s v="Male"/>
    <s v="Hoodie"/>
    <s v="Clothing"/>
    <n v="30"/>
    <s v="Louisiana"/>
    <s v="M"/>
    <s v="Silver"/>
    <s v="Summer"/>
    <n v="3.1"/>
    <s v="Yes"/>
    <s v="Bank Transfer"/>
    <s v="Express"/>
    <s v="Yes"/>
    <x v="0"/>
    <n v="11"/>
    <s v="Venmo"/>
    <s v="Annually"/>
  </r>
  <r>
    <n v="1011"/>
    <n v="54"/>
    <s v="Male"/>
    <s v="Jeans"/>
    <s v="Clothing"/>
    <n v="24"/>
    <s v="South Dakota"/>
    <s v="XL"/>
    <s v="Gray"/>
    <s v="Spring"/>
    <n v="4.7"/>
    <s v="Yes"/>
    <s v="PayPal"/>
    <s v="2-Day Shipping"/>
    <s v="Yes"/>
    <x v="0"/>
    <n v="37"/>
    <s v="Credit Card"/>
    <s v="Fortnightly"/>
  </r>
  <r>
    <n v="1012"/>
    <n v="43"/>
    <s v="Male"/>
    <s v="Backpack"/>
    <s v="Accessories"/>
    <n v="25"/>
    <s v="Montana"/>
    <s v="L"/>
    <s v="Indigo"/>
    <s v="Spring"/>
    <n v="2.9"/>
    <s v="Yes"/>
    <s v="PayPal"/>
    <s v="Next Day Air"/>
    <s v="Yes"/>
    <x v="0"/>
    <n v="32"/>
    <s v="Debit Card"/>
    <s v="Fortnightly"/>
  </r>
  <r>
    <n v="1013"/>
    <n v="28"/>
    <s v="Male"/>
    <s v="Sandals"/>
    <s v="Footwear"/>
    <n v="37"/>
    <s v="New Mexico"/>
    <s v="L"/>
    <s v="Teal"/>
    <s v="Summer"/>
    <n v="3.8"/>
    <s v="Yes"/>
    <s v="Cash"/>
    <s v="Express"/>
    <s v="Yes"/>
    <x v="0"/>
    <n v="27"/>
    <s v="Credit Card"/>
    <s v="Annually"/>
  </r>
  <r>
    <n v="1014"/>
    <n v="59"/>
    <s v="Male"/>
    <s v="Belt"/>
    <s v="Accessories"/>
    <n v="69"/>
    <s v="South Carolina"/>
    <s v="XL"/>
    <s v="Green"/>
    <s v="Summer"/>
    <n v="3.8"/>
    <s v="Yes"/>
    <s v="Bank Transfer"/>
    <s v="2-Day Shipping"/>
    <s v="Yes"/>
    <x v="0"/>
    <n v="31"/>
    <s v="Venmo"/>
    <s v="Bi-Weekly"/>
  </r>
  <r>
    <n v="1015"/>
    <n v="28"/>
    <s v="Male"/>
    <s v="Shoes"/>
    <s v="Footwear"/>
    <n v="97"/>
    <s v="Ohio"/>
    <s v="M"/>
    <s v="Violet"/>
    <s v="Summer"/>
    <n v="3"/>
    <s v="Yes"/>
    <s v="Bank Transfer"/>
    <s v="Standard"/>
    <s v="Yes"/>
    <x v="0"/>
    <n v="36"/>
    <s v="Debit Card"/>
    <s v="Fortnightly"/>
  </r>
  <r>
    <n v="1016"/>
    <n v="68"/>
    <s v="Male"/>
    <s v="Gloves"/>
    <s v="Accessories"/>
    <n v="24"/>
    <s v="North Carolina"/>
    <s v="M"/>
    <s v="Cyan"/>
    <s v="Summer"/>
    <n v="4.0999999999999996"/>
    <s v="Yes"/>
    <s v="Debit Card"/>
    <s v="Standard"/>
    <s v="Yes"/>
    <x v="0"/>
    <n v="34"/>
    <s v="Cash"/>
    <s v="Weekly"/>
  </r>
  <r>
    <n v="1017"/>
    <n v="20"/>
    <s v="Male"/>
    <s v="Belt"/>
    <s v="Accessories"/>
    <n v="30"/>
    <s v="Idaho"/>
    <s v="XL"/>
    <s v="Blue"/>
    <s v="Summer"/>
    <n v="3.4"/>
    <s v="Yes"/>
    <s v="Cash"/>
    <s v="Express"/>
    <s v="Yes"/>
    <x v="0"/>
    <n v="15"/>
    <s v="Bank Transfer"/>
    <s v="Every 3 Months"/>
  </r>
  <r>
    <n v="1018"/>
    <n v="21"/>
    <s v="Male"/>
    <s v="Jacket"/>
    <s v="Outerwear"/>
    <n v="53"/>
    <s v="Oklahoma"/>
    <s v="L"/>
    <s v="Orange"/>
    <s v="Fall"/>
    <n v="2.5"/>
    <s v="Yes"/>
    <s v="Cash"/>
    <s v="Express"/>
    <s v="Yes"/>
    <x v="0"/>
    <n v="14"/>
    <s v="Credit Card"/>
    <s v="Annually"/>
  </r>
  <r>
    <n v="1019"/>
    <n v="50"/>
    <s v="Male"/>
    <s v="Dress"/>
    <s v="Clothing"/>
    <n v="70"/>
    <s v="Georgia"/>
    <s v="XL"/>
    <s v="Charcoal"/>
    <s v="Spring"/>
    <n v="4.9000000000000004"/>
    <s v="Yes"/>
    <s v="Credit Card"/>
    <s v="Next Day Air"/>
    <s v="Yes"/>
    <x v="0"/>
    <n v="46"/>
    <s v="Cash"/>
    <s v="Weekly"/>
  </r>
  <r>
    <n v="1020"/>
    <n v="32"/>
    <s v="Male"/>
    <s v="Shirt"/>
    <s v="Clothing"/>
    <n v="76"/>
    <s v="Kentucky"/>
    <s v="S"/>
    <s v="Beige"/>
    <s v="Winter"/>
    <n v="2.8"/>
    <s v="Yes"/>
    <s v="Debit Card"/>
    <s v="Standard"/>
    <s v="Yes"/>
    <x v="0"/>
    <n v="33"/>
    <s v="Venmo"/>
    <s v="Bi-Weekly"/>
  </r>
  <r>
    <n v="1021"/>
    <n v="24"/>
    <s v="Male"/>
    <s v="Scarf"/>
    <s v="Accessories"/>
    <n v="95"/>
    <s v="Delaware"/>
    <s v="M"/>
    <s v="Black"/>
    <s v="Fall"/>
    <n v="4.5"/>
    <s v="Yes"/>
    <s v="Bank Transfer"/>
    <s v="Express"/>
    <s v="Yes"/>
    <x v="0"/>
    <n v="41"/>
    <s v="Debit Card"/>
    <s v="Annually"/>
  </r>
  <r>
    <n v="1022"/>
    <n v="55"/>
    <s v="Male"/>
    <s v="Coat"/>
    <s v="Outerwear"/>
    <n v="51"/>
    <s v="Massachusetts"/>
    <s v="S"/>
    <s v="Lavender"/>
    <s v="Winter"/>
    <n v="4.9000000000000004"/>
    <s v="Yes"/>
    <s v="Credit Card"/>
    <s v="2-Day Shipping"/>
    <s v="Yes"/>
    <x v="0"/>
    <n v="39"/>
    <s v="PayPal"/>
    <s v="Weekly"/>
  </r>
  <r>
    <n v="1023"/>
    <n v="61"/>
    <s v="Male"/>
    <s v="Handbag"/>
    <s v="Accessories"/>
    <n v="41"/>
    <s v="Nebraska"/>
    <s v="M"/>
    <s v="Lavender"/>
    <s v="Winter"/>
    <n v="4.9000000000000004"/>
    <s v="Yes"/>
    <s v="Cash"/>
    <s v="Store Pickup"/>
    <s v="Yes"/>
    <x v="0"/>
    <n v="7"/>
    <s v="Cash"/>
    <s v="Annually"/>
  </r>
  <r>
    <n v="1024"/>
    <n v="61"/>
    <s v="Male"/>
    <s v="Sunglasses"/>
    <s v="Accessories"/>
    <n v="71"/>
    <s v="Maine"/>
    <s v="S"/>
    <s v="Turquoise"/>
    <s v="Winter"/>
    <n v="3.5"/>
    <s v="Yes"/>
    <s v="Bank Transfer"/>
    <s v="Free Shipping"/>
    <s v="Yes"/>
    <x v="0"/>
    <n v="29"/>
    <s v="Bank Transfer"/>
    <s v="Every 3 Months"/>
  </r>
  <r>
    <n v="1025"/>
    <n v="28"/>
    <s v="Male"/>
    <s v="T-shirt"/>
    <s v="Clothing"/>
    <n v="66"/>
    <s v="Pennsylvania"/>
    <s v="M"/>
    <s v="Purple"/>
    <s v="Summer"/>
    <n v="3.5"/>
    <s v="Yes"/>
    <s v="Debit Card"/>
    <s v="Free Shipping"/>
    <s v="Yes"/>
    <x v="0"/>
    <n v="18"/>
    <s v="Venmo"/>
    <s v="Quarterly"/>
  </r>
  <r>
    <n v="1026"/>
    <n v="60"/>
    <s v="Male"/>
    <s v="Shirt"/>
    <s v="Clothing"/>
    <n v="84"/>
    <s v="Nebraska"/>
    <s v="M"/>
    <s v="Olive"/>
    <s v="Winter"/>
    <n v="4.9000000000000004"/>
    <s v="Yes"/>
    <s v="Bank Transfer"/>
    <s v="Free Shipping"/>
    <s v="Yes"/>
    <x v="0"/>
    <n v="15"/>
    <s v="Credit Card"/>
    <s v="Annually"/>
  </r>
  <r>
    <n v="1027"/>
    <n v="49"/>
    <s v="Male"/>
    <s v="Handbag"/>
    <s v="Accessories"/>
    <n v="95"/>
    <s v="Virginia"/>
    <s v="L"/>
    <s v="Turquoise"/>
    <s v="Winter"/>
    <n v="3"/>
    <s v="Yes"/>
    <s v="Venmo"/>
    <s v="Express"/>
    <s v="Yes"/>
    <x v="0"/>
    <n v="39"/>
    <s v="PayPal"/>
    <s v="Bi-Weekly"/>
  </r>
  <r>
    <n v="1028"/>
    <n v="33"/>
    <s v="Male"/>
    <s v="Jewelry"/>
    <s v="Accessories"/>
    <n v="90"/>
    <s v="Ohio"/>
    <s v="L"/>
    <s v="Teal"/>
    <s v="Summer"/>
    <n v="2.8"/>
    <s v="Yes"/>
    <s v="Cash"/>
    <s v="Next Day Air"/>
    <s v="Yes"/>
    <x v="0"/>
    <n v="11"/>
    <s v="Cash"/>
    <s v="Monthly"/>
  </r>
  <r>
    <n v="1029"/>
    <n v="45"/>
    <s v="Male"/>
    <s v="Hoodie"/>
    <s v="Clothing"/>
    <n v="36"/>
    <s v="Nebraska"/>
    <s v="S"/>
    <s v="Lavender"/>
    <s v="Summer"/>
    <n v="3.7"/>
    <s v="Yes"/>
    <s v="Venmo"/>
    <s v="Standard"/>
    <s v="Yes"/>
    <x v="0"/>
    <n v="4"/>
    <s v="Cash"/>
    <s v="Fortnightly"/>
  </r>
  <r>
    <n v="1030"/>
    <n v="29"/>
    <s v="Male"/>
    <s v="Gloves"/>
    <s v="Accessories"/>
    <n v="22"/>
    <s v="Ohio"/>
    <s v="M"/>
    <s v="Purple"/>
    <s v="Spring"/>
    <n v="3.6"/>
    <s v="Yes"/>
    <s v="Credit Card"/>
    <s v="2-Day Shipping"/>
    <s v="Yes"/>
    <x v="0"/>
    <n v="33"/>
    <s v="Venmo"/>
    <s v="Bi-Weekly"/>
  </r>
  <r>
    <n v="1031"/>
    <n v="58"/>
    <s v="Male"/>
    <s v="Coat"/>
    <s v="Outerwear"/>
    <n v="89"/>
    <s v="Kentucky"/>
    <s v="L"/>
    <s v="Blue"/>
    <s v="Winter"/>
    <n v="3.3"/>
    <s v="Yes"/>
    <s v="Credit Card"/>
    <s v="Next Day Air"/>
    <s v="Yes"/>
    <x v="0"/>
    <n v="37"/>
    <s v="Debit Card"/>
    <s v="Quarterly"/>
  </r>
  <r>
    <n v="1032"/>
    <n v="22"/>
    <s v="Male"/>
    <s v="Sandals"/>
    <s v="Footwear"/>
    <n v="50"/>
    <s v="Tennessee"/>
    <s v="M"/>
    <s v="Teal"/>
    <s v="Spring"/>
    <n v="3.4"/>
    <s v="Yes"/>
    <s v="Cash"/>
    <s v="Free Shipping"/>
    <s v="Yes"/>
    <x v="0"/>
    <n v="32"/>
    <s v="Cash"/>
    <s v="Quarterly"/>
  </r>
  <r>
    <n v="1033"/>
    <n v="55"/>
    <s v="Male"/>
    <s v="Boots"/>
    <s v="Footwear"/>
    <n v="36"/>
    <s v="Maine"/>
    <s v="M"/>
    <s v="Lavender"/>
    <s v="Fall"/>
    <n v="4"/>
    <s v="Yes"/>
    <s v="Bank Transfer"/>
    <s v="Free Shipping"/>
    <s v="Yes"/>
    <x v="0"/>
    <n v="44"/>
    <s v="Credit Card"/>
    <s v="Quarterly"/>
  </r>
  <r>
    <n v="1034"/>
    <n v="19"/>
    <s v="Male"/>
    <s v="Pants"/>
    <s v="Clothing"/>
    <n v="52"/>
    <s v="Montana"/>
    <s v="S"/>
    <s v="Silver"/>
    <s v="Spring"/>
    <n v="4.5999999999999996"/>
    <s v="Yes"/>
    <s v="Credit Card"/>
    <s v="Free Shipping"/>
    <s v="Yes"/>
    <x v="0"/>
    <n v="41"/>
    <s v="Bank Transfer"/>
    <s v="Quarterly"/>
  </r>
  <r>
    <n v="1035"/>
    <n v="68"/>
    <s v="Male"/>
    <s v="Socks"/>
    <s v="Clothing"/>
    <n v="29"/>
    <s v="Maryland"/>
    <s v="M"/>
    <s v="Olive"/>
    <s v="Fall"/>
    <n v="4.2"/>
    <s v="Yes"/>
    <s v="Venmo"/>
    <s v="Next Day Air"/>
    <s v="Yes"/>
    <x v="0"/>
    <n v="44"/>
    <s v="Bank Transfer"/>
    <s v="Weekly"/>
  </r>
  <r>
    <n v="1036"/>
    <n v="61"/>
    <s v="Male"/>
    <s v="Blouse"/>
    <s v="Clothing"/>
    <n v="89"/>
    <s v="Georgia"/>
    <s v="M"/>
    <s v="Brown"/>
    <s v="Fall"/>
    <n v="2.8"/>
    <s v="Yes"/>
    <s v="Venmo"/>
    <s v="Express"/>
    <s v="Yes"/>
    <x v="0"/>
    <n v="32"/>
    <s v="Venmo"/>
    <s v="Annually"/>
  </r>
  <r>
    <n v="1037"/>
    <n v="68"/>
    <s v="Male"/>
    <s v="Handbag"/>
    <s v="Accessories"/>
    <n v="47"/>
    <s v="Hawaii"/>
    <s v="M"/>
    <s v="Yellow"/>
    <s v="Fall"/>
    <n v="3.7"/>
    <s v="Yes"/>
    <s v="Credit Card"/>
    <s v="2-Day Shipping"/>
    <s v="Yes"/>
    <x v="0"/>
    <n v="13"/>
    <s v="Bank Transfer"/>
    <s v="Monthly"/>
  </r>
  <r>
    <n v="1038"/>
    <n v="52"/>
    <s v="Male"/>
    <s v="Jewelry"/>
    <s v="Accessories"/>
    <n v="25"/>
    <s v="Rhode Island"/>
    <s v="XL"/>
    <s v="Brown"/>
    <s v="Spring"/>
    <n v="3.4"/>
    <s v="Yes"/>
    <s v="Bank Transfer"/>
    <s v="Standard"/>
    <s v="Yes"/>
    <x v="0"/>
    <n v="48"/>
    <s v="Debit Card"/>
    <s v="Quarterly"/>
  </r>
  <r>
    <n v="1039"/>
    <n v="41"/>
    <s v="Male"/>
    <s v="Pants"/>
    <s v="Clothing"/>
    <n v="74"/>
    <s v="Nebraska"/>
    <s v="XL"/>
    <s v="Cyan"/>
    <s v="Fall"/>
    <n v="3"/>
    <s v="Yes"/>
    <s v="Bank Transfer"/>
    <s v="Express"/>
    <s v="Yes"/>
    <x v="0"/>
    <n v="3"/>
    <s v="Bank Transfer"/>
    <s v="Weekly"/>
  </r>
  <r>
    <n v="1040"/>
    <n v="29"/>
    <s v="Male"/>
    <s v="Belt"/>
    <s v="Accessories"/>
    <n v="46"/>
    <s v="Michigan"/>
    <s v="M"/>
    <s v="Magenta"/>
    <s v="Fall"/>
    <n v="4.8"/>
    <s v="Yes"/>
    <s v="PayPal"/>
    <s v="Standard"/>
    <s v="Yes"/>
    <x v="0"/>
    <n v="39"/>
    <s v="Venmo"/>
    <s v="Monthly"/>
  </r>
  <r>
    <n v="1041"/>
    <n v="68"/>
    <s v="Male"/>
    <s v="Jeans"/>
    <s v="Clothing"/>
    <n v="22"/>
    <s v="North Carolina"/>
    <s v="S"/>
    <s v="Magenta"/>
    <s v="Fall"/>
    <n v="4"/>
    <s v="Yes"/>
    <s v="Venmo"/>
    <s v="Next Day Air"/>
    <s v="Yes"/>
    <x v="0"/>
    <n v="7"/>
    <s v="Cash"/>
    <s v="Fortnightly"/>
  </r>
  <r>
    <n v="1042"/>
    <n v="36"/>
    <s v="Male"/>
    <s v="Shirt"/>
    <s v="Clothing"/>
    <n v="25"/>
    <s v="Minnesota"/>
    <s v="M"/>
    <s v="Orange"/>
    <s v="Summer"/>
    <n v="4.9000000000000004"/>
    <s v="Yes"/>
    <s v="Venmo"/>
    <s v="Next Day Air"/>
    <s v="Yes"/>
    <x v="0"/>
    <n v="11"/>
    <s v="Cash"/>
    <s v="Fortnightly"/>
  </r>
  <r>
    <n v="1043"/>
    <n v="55"/>
    <s v="Male"/>
    <s v="Belt"/>
    <s v="Accessories"/>
    <n v="80"/>
    <s v="Maryland"/>
    <s v="M"/>
    <s v="Maroon"/>
    <s v="Spring"/>
    <n v="4.9000000000000004"/>
    <s v="Yes"/>
    <s v="Venmo"/>
    <s v="Next Day Air"/>
    <s v="Yes"/>
    <x v="0"/>
    <n v="47"/>
    <s v="Credit Card"/>
    <s v="Weekly"/>
  </r>
  <r>
    <n v="1044"/>
    <n v="28"/>
    <s v="Male"/>
    <s v="Jeans"/>
    <s v="Clothing"/>
    <n v="76"/>
    <s v="Hawaii"/>
    <s v="M"/>
    <s v="Green"/>
    <s v="Spring"/>
    <n v="3.3"/>
    <s v="Yes"/>
    <s v="Bank Transfer"/>
    <s v="2-Day Shipping"/>
    <s v="Yes"/>
    <x v="0"/>
    <n v="28"/>
    <s v="Debit Card"/>
    <s v="Fortnightly"/>
  </r>
  <r>
    <n v="1045"/>
    <n v="39"/>
    <s v="Male"/>
    <s v="Jeans"/>
    <s v="Clothing"/>
    <n v="30"/>
    <s v="Oregon"/>
    <s v="L"/>
    <s v="Teal"/>
    <s v="Summer"/>
    <n v="4.4000000000000004"/>
    <s v="Yes"/>
    <s v="Credit Card"/>
    <s v="Next Day Air"/>
    <s v="Yes"/>
    <x v="0"/>
    <n v="17"/>
    <s v="Bank Transfer"/>
    <s v="Every 3 Months"/>
  </r>
  <r>
    <n v="1046"/>
    <n v="54"/>
    <s v="Male"/>
    <s v="Sweater"/>
    <s v="Clothing"/>
    <n v="79"/>
    <s v="New Mexico"/>
    <s v="L"/>
    <s v="Black"/>
    <s v="Fall"/>
    <n v="3.5"/>
    <s v="Yes"/>
    <s v="Cash"/>
    <s v="2-Day Shipping"/>
    <s v="Yes"/>
    <x v="0"/>
    <n v="11"/>
    <s v="PayPal"/>
    <s v="Bi-Weekly"/>
  </r>
  <r>
    <n v="1047"/>
    <n v="40"/>
    <s v="Male"/>
    <s v="Sneakers"/>
    <s v="Footwear"/>
    <n v="22"/>
    <s v="Illinois"/>
    <s v="M"/>
    <s v="Magenta"/>
    <s v="Winter"/>
    <n v="4.2"/>
    <s v="Yes"/>
    <s v="Credit Card"/>
    <s v="Standard"/>
    <s v="Yes"/>
    <x v="0"/>
    <n v="12"/>
    <s v="Venmo"/>
    <s v="Annually"/>
  </r>
  <r>
    <n v="1048"/>
    <n v="31"/>
    <s v="Male"/>
    <s v="Socks"/>
    <s v="Clothing"/>
    <n v="36"/>
    <s v="Utah"/>
    <s v="S"/>
    <s v="Olive"/>
    <s v="Fall"/>
    <n v="4.2"/>
    <s v="Yes"/>
    <s v="Debit Card"/>
    <s v="Standard"/>
    <s v="Yes"/>
    <x v="0"/>
    <n v="7"/>
    <s v="Credit Card"/>
    <s v="Fortnightly"/>
  </r>
  <r>
    <n v="1049"/>
    <n v="30"/>
    <s v="Male"/>
    <s v="Socks"/>
    <s v="Clothing"/>
    <n v="77"/>
    <s v="Maine"/>
    <s v="L"/>
    <s v="Yellow"/>
    <s v="Fall"/>
    <n v="2.7"/>
    <s v="Yes"/>
    <s v="Cash"/>
    <s v="Standard"/>
    <s v="Yes"/>
    <x v="0"/>
    <n v="19"/>
    <s v="Venmo"/>
    <s v="Fortnightly"/>
  </r>
  <r>
    <n v="1050"/>
    <n v="45"/>
    <s v="Male"/>
    <s v="Sunglasses"/>
    <s v="Accessories"/>
    <n v="33"/>
    <s v="Virginia"/>
    <s v="S"/>
    <s v="Purple"/>
    <s v="Fall"/>
    <n v="2.8"/>
    <s v="Yes"/>
    <s v="Credit Card"/>
    <s v="Store Pickup"/>
    <s v="Yes"/>
    <x v="0"/>
    <n v="24"/>
    <s v="Cash"/>
    <s v="Quarterly"/>
  </r>
  <r>
    <n v="1051"/>
    <n v="48"/>
    <s v="Male"/>
    <s v="Sneakers"/>
    <s v="Footwear"/>
    <n v="64"/>
    <s v="Florida"/>
    <s v="M"/>
    <s v="Beige"/>
    <s v="Winter"/>
    <n v="3.8"/>
    <s v="Yes"/>
    <s v="Credit Card"/>
    <s v="Next Day Air"/>
    <s v="Yes"/>
    <x v="0"/>
    <n v="19"/>
    <s v="Venmo"/>
    <s v="Monthly"/>
  </r>
  <r>
    <n v="1052"/>
    <n v="45"/>
    <s v="Male"/>
    <s v="Socks"/>
    <s v="Clothing"/>
    <n v="53"/>
    <s v="Ohio"/>
    <s v="M"/>
    <s v="Indigo"/>
    <s v="Fall"/>
    <n v="2.6"/>
    <s v="Yes"/>
    <s v="PayPal"/>
    <s v="Free Shipping"/>
    <s v="Yes"/>
    <x v="0"/>
    <n v="39"/>
    <s v="PayPal"/>
    <s v="Annually"/>
  </r>
  <r>
    <n v="1053"/>
    <n v="60"/>
    <s v="Male"/>
    <s v="Shoes"/>
    <s v="Footwear"/>
    <n v="36"/>
    <s v="Virginia"/>
    <s v="XL"/>
    <s v="Pink"/>
    <s v="Fall"/>
    <n v="3"/>
    <s v="Yes"/>
    <s v="Venmo"/>
    <s v="2-Day Shipping"/>
    <s v="Yes"/>
    <x v="0"/>
    <n v="1"/>
    <s v="Credit Card"/>
    <s v="Fortnightly"/>
  </r>
  <r>
    <n v="1054"/>
    <n v="59"/>
    <s v="Male"/>
    <s v="Blouse"/>
    <s v="Clothing"/>
    <n v="70"/>
    <s v="Kansas"/>
    <s v="M"/>
    <s v="Blue"/>
    <s v="Spring"/>
    <n v="3.3"/>
    <s v="No"/>
    <s v="Cash"/>
    <s v="2-Day Shipping"/>
    <s v="Yes"/>
    <x v="0"/>
    <n v="10"/>
    <s v="Debit Card"/>
    <s v="Bi-Weekly"/>
  </r>
  <r>
    <n v="1055"/>
    <n v="18"/>
    <s v="Male"/>
    <s v="Shorts"/>
    <s v="Clothing"/>
    <n v="96"/>
    <s v="Arkansas"/>
    <s v="L"/>
    <s v="Cyan"/>
    <s v="Winter"/>
    <n v="4.9000000000000004"/>
    <s v="No"/>
    <s v="Debit Card"/>
    <s v="Express"/>
    <s v="Yes"/>
    <x v="0"/>
    <n v="48"/>
    <s v="PayPal"/>
    <s v="Quarterly"/>
  </r>
  <r>
    <n v="1056"/>
    <n v="70"/>
    <s v="Male"/>
    <s v="Jacket"/>
    <s v="Outerwear"/>
    <n v="27"/>
    <s v="Massachusetts"/>
    <s v="M"/>
    <s v="Orange"/>
    <s v="Spring"/>
    <n v="3.3"/>
    <s v="No"/>
    <s v="PayPal"/>
    <s v="Next Day Air"/>
    <s v="Yes"/>
    <x v="0"/>
    <n v="24"/>
    <s v="Debit Card"/>
    <s v="Annually"/>
  </r>
  <r>
    <n v="1057"/>
    <n v="20"/>
    <s v="Male"/>
    <s v="Sweater"/>
    <s v="Clothing"/>
    <n v="64"/>
    <s v="Idaho"/>
    <s v="L"/>
    <s v="Black"/>
    <s v="Winter"/>
    <n v="2.9"/>
    <s v="No"/>
    <s v="Debit Card"/>
    <s v="2-Day Shipping"/>
    <s v="Yes"/>
    <x v="0"/>
    <n v="42"/>
    <s v="Venmo"/>
    <s v="Fortnightly"/>
  </r>
  <r>
    <n v="1058"/>
    <n v="65"/>
    <s v="Male"/>
    <s v="Jacket"/>
    <s v="Outerwear"/>
    <n v="23"/>
    <s v="Wisconsin"/>
    <s v="S"/>
    <s v="Maroon"/>
    <s v="Spring"/>
    <n v="4.4000000000000004"/>
    <s v="No"/>
    <s v="Bank Transfer"/>
    <s v="2-Day Shipping"/>
    <s v="Yes"/>
    <x v="0"/>
    <n v="20"/>
    <s v="Credit Card"/>
    <s v="Weekly"/>
  </r>
  <r>
    <n v="1059"/>
    <n v="29"/>
    <s v="Male"/>
    <s v="Scarf"/>
    <s v="Accessories"/>
    <n v="33"/>
    <s v="New Mexico"/>
    <s v="L"/>
    <s v="Violet"/>
    <s v="Summer"/>
    <n v="3.1"/>
    <s v="No"/>
    <s v="Credit Card"/>
    <s v="Next Day Air"/>
    <s v="Yes"/>
    <x v="0"/>
    <n v="49"/>
    <s v="Bank Transfer"/>
    <s v="Every 3 Months"/>
  </r>
  <r>
    <n v="1060"/>
    <n v="22"/>
    <s v="Male"/>
    <s v="Jacket"/>
    <s v="Outerwear"/>
    <n v="34"/>
    <s v="North Carolina"/>
    <s v="M"/>
    <s v="Beige"/>
    <s v="Winter"/>
    <n v="2.5"/>
    <s v="No"/>
    <s v="Venmo"/>
    <s v="Standard"/>
    <s v="Yes"/>
    <x v="0"/>
    <n v="25"/>
    <s v="Debit Card"/>
    <s v="Monthly"/>
  </r>
  <r>
    <n v="1061"/>
    <n v="27"/>
    <s v="Male"/>
    <s v="Sweater"/>
    <s v="Clothing"/>
    <n v="35"/>
    <s v="Iowa"/>
    <s v="S"/>
    <s v="Gray"/>
    <s v="Summer"/>
    <n v="2.6"/>
    <s v="No"/>
    <s v="PayPal"/>
    <s v="Next Day Air"/>
    <s v="Yes"/>
    <x v="0"/>
    <n v="21"/>
    <s v="Debit Card"/>
    <s v="Every 3 Months"/>
  </r>
  <r>
    <n v="1062"/>
    <n v="36"/>
    <s v="Male"/>
    <s v="Coat"/>
    <s v="Outerwear"/>
    <n v="62"/>
    <s v="Idaho"/>
    <s v="M"/>
    <s v="Gray"/>
    <s v="Summer"/>
    <n v="4.4000000000000004"/>
    <s v="No"/>
    <s v="Debit Card"/>
    <s v="Free Shipping"/>
    <s v="Yes"/>
    <x v="0"/>
    <n v="12"/>
    <s v="Venmo"/>
    <s v="Every 3 Months"/>
  </r>
  <r>
    <n v="1063"/>
    <n v="59"/>
    <s v="Male"/>
    <s v="Boots"/>
    <s v="Footwear"/>
    <n v="75"/>
    <s v="Ohio"/>
    <s v="M"/>
    <s v="Brown"/>
    <s v="Fall"/>
    <n v="2.6"/>
    <s v="No"/>
    <s v="Venmo"/>
    <s v="Next Day Air"/>
    <s v="Yes"/>
    <x v="0"/>
    <n v="21"/>
    <s v="Debit Card"/>
    <s v="Every 3 Months"/>
  </r>
  <r>
    <n v="1064"/>
    <n v="62"/>
    <s v="Male"/>
    <s v="Hoodie"/>
    <s v="Clothing"/>
    <n v="29"/>
    <s v="Alabama"/>
    <s v="S"/>
    <s v="Indigo"/>
    <s v="Summer"/>
    <n v="3.3"/>
    <s v="No"/>
    <s v="Bank Transfer"/>
    <s v="Free Shipping"/>
    <s v="Yes"/>
    <x v="0"/>
    <n v="35"/>
    <s v="Cash"/>
    <s v="Monthly"/>
  </r>
  <r>
    <n v="1065"/>
    <n v="34"/>
    <s v="Male"/>
    <s v="Hat"/>
    <s v="Accessories"/>
    <n v="28"/>
    <s v="Wyoming"/>
    <s v="M"/>
    <s v="Violet"/>
    <s v="Spring"/>
    <n v="3.5"/>
    <s v="No"/>
    <s v="Debit Card"/>
    <s v="Express"/>
    <s v="Yes"/>
    <x v="0"/>
    <n v="42"/>
    <s v="Credit Card"/>
    <s v="Every 3 Months"/>
  </r>
  <r>
    <n v="1066"/>
    <n v="59"/>
    <s v="Male"/>
    <s v="T-shirt"/>
    <s v="Clothing"/>
    <n v="20"/>
    <s v="Alabama"/>
    <s v="XL"/>
    <s v="Blue"/>
    <s v="Spring"/>
    <n v="4.0999999999999996"/>
    <s v="No"/>
    <s v="Cash"/>
    <s v="Store Pickup"/>
    <s v="Yes"/>
    <x v="0"/>
    <n v="3"/>
    <s v="PayPal"/>
    <s v="Every 3 Months"/>
  </r>
  <r>
    <n v="1067"/>
    <n v="49"/>
    <s v="Male"/>
    <s v="Coat"/>
    <s v="Outerwear"/>
    <n v="96"/>
    <s v="Mississippi"/>
    <s v="M"/>
    <s v="Red"/>
    <s v="Winter"/>
    <n v="4"/>
    <s v="No"/>
    <s v="Credit Card"/>
    <s v="Store Pickup"/>
    <s v="Yes"/>
    <x v="0"/>
    <n v="11"/>
    <s v="PayPal"/>
    <s v="Bi-Weekly"/>
  </r>
  <r>
    <n v="1068"/>
    <n v="18"/>
    <s v="Male"/>
    <s v="Dress"/>
    <s v="Clothing"/>
    <n v="43"/>
    <s v="Pennsylvania"/>
    <s v="S"/>
    <s v="Peach"/>
    <s v="Summer"/>
    <n v="2.7"/>
    <s v="No"/>
    <s v="Venmo"/>
    <s v="2-Day Shipping"/>
    <s v="Yes"/>
    <x v="0"/>
    <n v="22"/>
    <s v="PayPal"/>
    <s v="Quarterly"/>
  </r>
  <r>
    <n v="1069"/>
    <n v="55"/>
    <s v="Male"/>
    <s v="Shirt"/>
    <s v="Clothing"/>
    <n v="94"/>
    <s v="Wyoming"/>
    <s v="M"/>
    <s v="Olive"/>
    <s v="Fall"/>
    <n v="2.5"/>
    <s v="No"/>
    <s v="Bank Transfer"/>
    <s v="Standard"/>
    <s v="Yes"/>
    <x v="0"/>
    <n v="47"/>
    <s v="Credit Card"/>
    <s v="Weekly"/>
  </r>
  <r>
    <n v="1070"/>
    <n v="38"/>
    <s v="Male"/>
    <s v="Skirt"/>
    <s v="Clothing"/>
    <n v="81"/>
    <s v="Maryland"/>
    <s v="XL"/>
    <s v="White"/>
    <s v="Fall"/>
    <n v="4.3"/>
    <s v="No"/>
    <s v="Credit Card"/>
    <s v="Next Day Air"/>
    <s v="Yes"/>
    <x v="0"/>
    <n v="33"/>
    <s v="Venmo"/>
    <s v="Every 3 Months"/>
  </r>
  <r>
    <n v="1071"/>
    <n v="50"/>
    <s v="Male"/>
    <s v="Jewelry"/>
    <s v="Accessories"/>
    <n v="75"/>
    <s v="North Carolina"/>
    <s v="M"/>
    <s v="Magenta"/>
    <s v="Summer"/>
    <n v="3.3"/>
    <s v="No"/>
    <s v="Venmo"/>
    <s v="Free Shipping"/>
    <s v="Yes"/>
    <x v="0"/>
    <n v="50"/>
    <s v="Debit Card"/>
    <s v="Weekly"/>
  </r>
  <r>
    <n v="1072"/>
    <n v="61"/>
    <s v="Male"/>
    <s v="Hat"/>
    <s v="Accessories"/>
    <n v="81"/>
    <s v="Pennsylvania"/>
    <s v="M"/>
    <s v="Beige"/>
    <s v="Summer"/>
    <n v="2.6"/>
    <s v="No"/>
    <s v="Cash"/>
    <s v="Express"/>
    <s v="Yes"/>
    <x v="0"/>
    <n v="46"/>
    <s v="Credit Card"/>
    <s v="Monthly"/>
  </r>
  <r>
    <n v="1073"/>
    <n v="48"/>
    <s v="Male"/>
    <s v="Shorts"/>
    <s v="Clothing"/>
    <n v="92"/>
    <s v="Idaho"/>
    <s v="L"/>
    <s v="Gold"/>
    <s v="Fall"/>
    <n v="3.5"/>
    <s v="No"/>
    <s v="Bank Transfer"/>
    <s v="Express"/>
    <s v="Yes"/>
    <x v="0"/>
    <n v="34"/>
    <s v="Debit Card"/>
    <s v="Fortnightly"/>
  </r>
  <r>
    <n v="1074"/>
    <n v="22"/>
    <s v="Male"/>
    <s v="Scarf"/>
    <s v="Accessories"/>
    <n v="96"/>
    <s v="California"/>
    <s v="XL"/>
    <s v="Purple"/>
    <s v="Spring"/>
    <n v="4"/>
    <s v="No"/>
    <s v="Cash"/>
    <s v="Store Pickup"/>
    <s v="Yes"/>
    <x v="0"/>
    <n v="33"/>
    <s v="Credit Card"/>
    <s v="Monthly"/>
  </r>
  <r>
    <n v="1075"/>
    <n v="48"/>
    <s v="Male"/>
    <s v="Jewelry"/>
    <s v="Accessories"/>
    <n v="71"/>
    <s v="Tennessee"/>
    <s v="S"/>
    <s v="White"/>
    <s v="Fall"/>
    <n v="2.6"/>
    <s v="No"/>
    <s v="PayPal"/>
    <s v="Standard"/>
    <s v="Yes"/>
    <x v="0"/>
    <n v="45"/>
    <s v="Bank Transfer"/>
    <s v="Fortnightly"/>
  </r>
  <r>
    <n v="1076"/>
    <n v="57"/>
    <s v="Male"/>
    <s v="Sunglasses"/>
    <s v="Accessories"/>
    <n v="50"/>
    <s v="Missouri"/>
    <s v="L"/>
    <s v="Indigo"/>
    <s v="Summer"/>
    <n v="4.9000000000000004"/>
    <s v="No"/>
    <s v="Debit Card"/>
    <s v="Next Day Air"/>
    <s v="Yes"/>
    <x v="0"/>
    <n v="32"/>
    <s v="Debit Card"/>
    <s v="Bi-Weekly"/>
  </r>
  <r>
    <n v="1077"/>
    <n v="33"/>
    <s v="Male"/>
    <s v="Coat"/>
    <s v="Outerwear"/>
    <n v="72"/>
    <s v="North Dakota"/>
    <s v="L"/>
    <s v="Charcoal"/>
    <s v="Spring"/>
    <n v="2.9"/>
    <s v="No"/>
    <s v="Bank Transfer"/>
    <s v="Standard"/>
    <s v="Yes"/>
    <x v="0"/>
    <n v="47"/>
    <s v="Venmo"/>
    <s v="Bi-Weekly"/>
  </r>
  <r>
    <n v="1078"/>
    <n v="58"/>
    <s v="Male"/>
    <s v="Jacket"/>
    <s v="Outerwear"/>
    <n v="28"/>
    <s v="West Virginia"/>
    <s v="M"/>
    <s v="Pink"/>
    <s v="Winter"/>
    <n v="3.7"/>
    <s v="No"/>
    <s v="Cash"/>
    <s v="Standard"/>
    <s v="Yes"/>
    <x v="0"/>
    <n v="5"/>
    <s v="PayPal"/>
    <s v="Quarterly"/>
  </r>
  <r>
    <n v="1079"/>
    <n v="37"/>
    <s v="Male"/>
    <s v="Sweater"/>
    <s v="Clothing"/>
    <n v="59"/>
    <s v="Arizona"/>
    <s v="M"/>
    <s v="Silver"/>
    <s v="Fall"/>
    <n v="4.4000000000000004"/>
    <s v="No"/>
    <s v="Cash"/>
    <s v="Express"/>
    <s v="Yes"/>
    <x v="0"/>
    <n v="49"/>
    <s v="Credit Card"/>
    <s v="Fortnightly"/>
  </r>
  <r>
    <n v="1080"/>
    <n v="18"/>
    <s v="Male"/>
    <s v="Coat"/>
    <s v="Outerwear"/>
    <n v="33"/>
    <s v="Oklahoma"/>
    <s v="S"/>
    <s v="Blue"/>
    <s v="Summer"/>
    <n v="4.4000000000000004"/>
    <s v="No"/>
    <s v="Bank Transfer"/>
    <s v="Free Shipping"/>
    <s v="Yes"/>
    <x v="0"/>
    <n v="48"/>
    <s v="Bank Transfer"/>
    <s v="Monthly"/>
  </r>
  <r>
    <n v="1081"/>
    <n v="65"/>
    <s v="Male"/>
    <s v="Scarf"/>
    <s v="Accessories"/>
    <n v="59"/>
    <s v="Pennsylvania"/>
    <s v="L"/>
    <s v="Blue"/>
    <s v="Fall"/>
    <n v="3.8"/>
    <s v="No"/>
    <s v="Bank Transfer"/>
    <s v="Express"/>
    <s v="Yes"/>
    <x v="0"/>
    <n v="22"/>
    <s v="Cash"/>
    <s v="Every 3 Months"/>
  </r>
  <r>
    <n v="1082"/>
    <n v="62"/>
    <s v="Male"/>
    <s v="Belt"/>
    <s v="Accessories"/>
    <n v="30"/>
    <s v="Idaho"/>
    <s v="XL"/>
    <s v="Brown"/>
    <s v="Spring"/>
    <n v="4.5"/>
    <s v="No"/>
    <s v="Cash"/>
    <s v="Standard"/>
    <s v="Yes"/>
    <x v="0"/>
    <n v="45"/>
    <s v="Credit Card"/>
    <s v="Annually"/>
  </r>
  <r>
    <n v="1083"/>
    <n v="54"/>
    <s v="Male"/>
    <s v="Hat"/>
    <s v="Accessories"/>
    <n v="85"/>
    <s v="South Carolina"/>
    <s v="XL"/>
    <s v="Cyan"/>
    <s v="Winter"/>
    <n v="2.6"/>
    <s v="No"/>
    <s v="PayPal"/>
    <s v="Next Day Air"/>
    <s v="Yes"/>
    <x v="0"/>
    <n v="30"/>
    <s v="Venmo"/>
    <s v="Quarterly"/>
  </r>
  <r>
    <n v="1084"/>
    <n v="35"/>
    <s v="Male"/>
    <s v="Backpack"/>
    <s v="Accessories"/>
    <n v="97"/>
    <s v="Washington"/>
    <s v="L"/>
    <s v="Teal"/>
    <s v="Summer"/>
    <n v="3.3"/>
    <s v="No"/>
    <s v="Credit Card"/>
    <s v="Store Pickup"/>
    <s v="Yes"/>
    <x v="0"/>
    <n v="43"/>
    <s v="Cash"/>
    <s v="Weekly"/>
  </r>
  <r>
    <n v="1085"/>
    <n v="34"/>
    <s v="Male"/>
    <s v="T-shirt"/>
    <s v="Clothing"/>
    <n v="36"/>
    <s v="Arkansas"/>
    <s v="S"/>
    <s v="Purple"/>
    <s v="Fall"/>
    <n v="4.0999999999999996"/>
    <s v="No"/>
    <s v="Credit Card"/>
    <s v="Next Day Air"/>
    <s v="Yes"/>
    <x v="0"/>
    <n v="48"/>
    <s v="Cash"/>
    <s v="Quarterly"/>
  </r>
  <r>
    <n v="1086"/>
    <n v="25"/>
    <s v="Male"/>
    <s v="Jewelry"/>
    <s v="Accessories"/>
    <n v="85"/>
    <s v="Utah"/>
    <s v="M"/>
    <s v="Turquoise"/>
    <s v="Winter"/>
    <n v="3"/>
    <s v="No"/>
    <s v="PayPal"/>
    <s v="Store Pickup"/>
    <s v="Yes"/>
    <x v="0"/>
    <n v="23"/>
    <s v="Venmo"/>
    <s v="Fortnightly"/>
  </r>
  <r>
    <n v="1087"/>
    <n v="53"/>
    <s v="Male"/>
    <s v="Sunglasses"/>
    <s v="Accessories"/>
    <n v="62"/>
    <s v="Alaska"/>
    <s v="M"/>
    <s v="Olive"/>
    <s v="Winter"/>
    <n v="3"/>
    <s v="No"/>
    <s v="PayPal"/>
    <s v="Free Shipping"/>
    <s v="Yes"/>
    <x v="0"/>
    <n v="27"/>
    <s v="PayPal"/>
    <s v="Bi-Weekly"/>
  </r>
  <r>
    <n v="1088"/>
    <n v="45"/>
    <s v="Male"/>
    <s v="Jeans"/>
    <s v="Clothing"/>
    <n v="71"/>
    <s v="West Virginia"/>
    <s v="S"/>
    <s v="White"/>
    <s v="Winter"/>
    <n v="3.4"/>
    <s v="No"/>
    <s v="PayPal"/>
    <s v="Next Day Air"/>
    <s v="Yes"/>
    <x v="0"/>
    <n v="7"/>
    <s v="Bank Transfer"/>
    <s v="Monthly"/>
  </r>
  <r>
    <n v="1089"/>
    <n v="49"/>
    <s v="Male"/>
    <s v="Pants"/>
    <s v="Clothing"/>
    <n v="21"/>
    <s v="Louisiana"/>
    <s v="M"/>
    <s v="Turquoise"/>
    <s v="Winter"/>
    <n v="2.7"/>
    <s v="No"/>
    <s v="Bank Transfer"/>
    <s v="Free Shipping"/>
    <s v="Yes"/>
    <x v="0"/>
    <n v="2"/>
    <s v="PayPal"/>
    <s v="Weekly"/>
  </r>
  <r>
    <n v="1090"/>
    <n v="40"/>
    <s v="Male"/>
    <s v="Backpack"/>
    <s v="Accessories"/>
    <n v="61"/>
    <s v="Arizona"/>
    <s v="M"/>
    <s v="Silver"/>
    <s v="Spring"/>
    <n v="3.8"/>
    <s v="No"/>
    <s v="Debit Card"/>
    <s v="Next Day Air"/>
    <s v="Yes"/>
    <x v="0"/>
    <n v="33"/>
    <s v="PayPal"/>
    <s v="Bi-Weekly"/>
  </r>
  <r>
    <n v="1091"/>
    <n v="38"/>
    <s v="Male"/>
    <s v="Scarf"/>
    <s v="Accessories"/>
    <n v="58"/>
    <s v="Connecticut"/>
    <s v="M"/>
    <s v="Violet"/>
    <s v="Spring"/>
    <n v="4.2"/>
    <s v="No"/>
    <s v="Bank Transfer"/>
    <s v="Store Pickup"/>
    <s v="Yes"/>
    <x v="0"/>
    <n v="27"/>
    <s v="Cash"/>
    <s v="Fortnightly"/>
  </r>
  <r>
    <n v="1092"/>
    <n v="44"/>
    <s v="Male"/>
    <s v="Sweater"/>
    <s v="Clothing"/>
    <n v="80"/>
    <s v="North Carolina"/>
    <s v="L"/>
    <s v="Lavender"/>
    <s v="Spring"/>
    <n v="4.7"/>
    <s v="No"/>
    <s v="Cash"/>
    <s v="Store Pickup"/>
    <s v="Yes"/>
    <x v="0"/>
    <n v="6"/>
    <s v="Credit Card"/>
    <s v="Fortnightly"/>
  </r>
  <r>
    <n v="1093"/>
    <n v="68"/>
    <s v="Male"/>
    <s v="Jewelry"/>
    <s v="Accessories"/>
    <n v="50"/>
    <s v="South Dakota"/>
    <s v="L"/>
    <s v="Magenta"/>
    <s v="Spring"/>
    <n v="4.0999999999999996"/>
    <s v="No"/>
    <s v="Credit Card"/>
    <s v="2-Day Shipping"/>
    <s v="Yes"/>
    <x v="0"/>
    <n v="20"/>
    <s v="Venmo"/>
    <s v="Quarterly"/>
  </r>
  <r>
    <n v="1094"/>
    <n v="60"/>
    <s v="Male"/>
    <s v="Sneakers"/>
    <s v="Footwear"/>
    <n v="48"/>
    <s v="Delaware"/>
    <s v="S"/>
    <s v="Indigo"/>
    <s v="Winter"/>
    <n v="4.2"/>
    <s v="No"/>
    <s v="PayPal"/>
    <s v="2-Day Shipping"/>
    <s v="Yes"/>
    <x v="0"/>
    <n v="46"/>
    <s v="Venmo"/>
    <s v="Every 3 Months"/>
  </r>
  <r>
    <n v="1095"/>
    <n v="25"/>
    <s v="Male"/>
    <s v="Jewelry"/>
    <s v="Accessories"/>
    <n v="40"/>
    <s v="Connecticut"/>
    <s v="M"/>
    <s v="Black"/>
    <s v="Winter"/>
    <n v="4.8"/>
    <s v="No"/>
    <s v="Credit Card"/>
    <s v="Next Day Air"/>
    <s v="Yes"/>
    <x v="0"/>
    <n v="25"/>
    <s v="Cash"/>
    <s v="Quarterly"/>
  </r>
  <r>
    <n v="1096"/>
    <n v="19"/>
    <s v="Male"/>
    <s v="Coat"/>
    <s v="Outerwear"/>
    <n v="34"/>
    <s v="Tennessee"/>
    <s v="S"/>
    <s v="Peach"/>
    <s v="Summer"/>
    <n v="3"/>
    <s v="No"/>
    <s v="Debit Card"/>
    <s v="Free Shipping"/>
    <s v="Yes"/>
    <x v="0"/>
    <n v="30"/>
    <s v="Bank Transfer"/>
    <s v="Quarterly"/>
  </r>
  <r>
    <n v="1097"/>
    <n v="57"/>
    <s v="Male"/>
    <s v="Coat"/>
    <s v="Outerwear"/>
    <n v="46"/>
    <s v="New Hampshire"/>
    <s v="S"/>
    <s v="Beige"/>
    <s v="Fall"/>
    <n v="2.6"/>
    <s v="No"/>
    <s v="Credit Card"/>
    <s v="Standard"/>
    <s v="Yes"/>
    <x v="0"/>
    <n v="48"/>
    <s v="Credit Card"/>
    <s v="Annually"/>
  </r>
  <r>
    <n v="1098"/>
    <n v="58"/>
    <s v="Male"/>
    <s v="Sunglasses"/>
    <s v="Accessories"/>
    <n v="27"/>
    <s v="Vermont"/>
    <s v="M"/>
    <s v="Black"/>
    <s v="Summer"/>
    <n v="3.2"/>
    <s v="No"/>
    <s v="Venmo"/>
    <s v="Store Pickup"/>
    <s v="Yes"/>
    <x v="0"/>
    <n v="47"/>
    <s v="Bank Transfer"/>
    <s v="Weekly"/>
  </r>
  <r>
    <n v="1099"/>
    <n v="49"/>
    <s v="Male"/>
    <s v="Handbag"/>
    <s v="Accessories"/>
    <n v="98"/>
    <s v="Idaho"/>
    <s v="S"/>
    <s v="Turquoise"/>
    <s v="Spring"/>
    <n v="3.6"/>
    <s v="No"/>
    <s v="PayPal"/>
    <s v="Next Day Air"/>
    <s v="Yes"/>
    <x v="0"/>
    <n v="27"/>
    <s v="Credit Card"/>
    <s v="Weekly"/>
  </r>
  <r>
    <n v="1100"/>
    <n v="19"/>
    <s v="Male"/>
    <s v="Sweater"/>
    <s v="Clothing"/>
    <n v="73"/>
    <s v="North Carolina"/>
    <s v="M"/>
    <s v="Peach"/>
    <s v="Fall"/>
    <n v="2.6"/>
    <s v="No"/>
    <s v="Cash"/>
    <s v="Next Day Air"/>
    <s v="Yes"/>
    <x v="0"/>
    <n v="45"/>
    <s v="Bank Transfer"/>
    <s v="Fortnightly"/>
  </r>
  <r>
    <n v="1101"/>
    <n v="50"/>
    <s v="Male"/>
    <s v="Pants"/>
    <s v="Clothing"/>
    <n v="28"/>
    <s v="Nevada"/>
    <s v="L"/>
    <s v="Gold"/>
    <s v="Spring"/>
    <n v="4.4000000000000004"/>
    <s v="No"/>
    <s v="Debit Card"/>
    <s v="Express"/>
    <s v="Yes"/>
    <x v="0"/>
    <n v="2"/>
    <s v="Credit Card"/>
    <s v="Weekly"/>
  </r>
  <r>
    <n v="1102"/>
    <n v="30"/>
    <s v="Male"/>
    <s v="Gloves"/>
    <s v="Accessories"/>
    <n v="76"/>
    <s v="Delaware"/>
    <s v="XL"/>
    <s v="Silver"/>
    <s v="Fall"/>
    <n v="3"/>
    <s v="No"/>
    <s v="Cash"/>
    <s v="Free Shipping"/>
    <s v="Yes"/>
    <x v="0"/>
    <n v="39"/>
    <s v="Cash"/>
    <s v="Fortnightly"/>
  </r>
  <r>
    <n v="1103"/>
    <n v="52"/>
    <s v="Male"/>
    <s v="Sweater"/>
    <s v="Clothing"/>
    <n v="83"/>
    <s v="Texas"/>
    <s v="M"/>
    <s v="Peach"/>
    <s v="Fall"/>
    <n v="2.9"/>
    <s v="No"/>
    <s v="Credit Card"/>
    <s v="Express"/>
    <s v="Yes"/>
    <x v="0"/>
    <n v="24"/>
    <s v="Cash"/>
    <s v="Fortnightly"/>
  </r>
  <r>
    <n v="1104"/>
    <n v="35"/>
    <s v="Male"/>
    <s v="Hoodie"/>
    <s v="Clothing"/>
    <n v="23"/>
    <s v="Tennessee"/>
    <s v="S"/>
    <s v="Charcoal"/>
    <s v="Spring"/>
    <n v="4.3"/>
    <s v="No"/>
    <s v="Debit Card"/>
    <s v="Free Shipping"/>
    <s v="Yes"/>
    <x v="0"/>
    <n v="8"/>
    <s v="Debit Card"/>
    <s v="Bi-Weekly"/>
  </r>
  <r>
    <n v="1105"/>
    <n v="35"/>
    <s v="Male"/>
    <s v="Hat"/>
    <s v="Accessories"/>
    <n v="28"/>
    <s v="Delaware"/>
    <s v="M"/>
    <s v="Beige"/>
    <s v="Fall"/>
    <n v="3.1"/>
    <s v="No"/>
    <s v="Bank Transfer"/>
    <s v="Express"/>
    <s v="Yes"/>
    <x v="0"/>
    <n v="8"/>
    <s v="Bank Transfer"/>
    <s v="Quarterly"/>
  </r>
  <r>
    <n v="1106"/>
    <n v="33"/>
    <s v="Male"/>
    <s v="T-shirt"/>
    <s v="Clothing"/>
    <n v="83"/>
    <s v="Massachusetts"/>
    <s v="S"/>
    <s v="Olive"/>
    <s v="Spring"/>
    <n v="3"/>
    <s v="No"/>
    <s v="Credit Card"/>
    <s v="Next Day Air"/>
    <s v="Yes"/>
    <x v="0"/>
    <n v="6"/>
    <s v="Venmo"/>
    <s v="Every 3 Months"/>
  </r>
  <r>
    <n v="1107"/>
    <n v="52"/>
    <s v="Male"/>
    <s v="Skirt"/>
    <s v="Clothing"/>
    <n v="96"/>
    <s v="Minnesota"/>
    <s v="L"/>
    <s v="Violet"/>
    <s v="Winter"/>
    <n v="3.6"/>
    <s v="No"/>
    <s v="Credit Card"/>
    <s v="Store Pickup"/>
    <s v="Yes"/>
    <x v="0"/>
    <n v="12"/>
    <s v="Venmo"/>
    <s v="Fortnightly"/>
  </r>
  <r>
    <n v="1108"/>
    <n v="69"/>
    <s v="Male"/>
    <s v="Sneakers"/>
    <s v="Footwear"/>
    <n v="62"/>
    <s v="Texas"/>
    <s v="M"/>
    <s v="Peach"/>
    <s v="Fall"/>
    <n v="2.8"/>
    <s v="No"/>
    <s v="Venmo"/>
    <s v="Store Pickup"/>
    <s v="Yes"/>
    <x v="0"/>
    <n v="26"/>
    <s v="Bank Transfer"/>
    <s v="Weekly"/>
  </r>
  <r>
    <n v="1109"/>
    <n v="27"/>
    <s v="Male"/>
    <s v="Shorts"/>
    <s v="Clothing"/>
    <n v="25"/>
    <s v="Nebraska"/>
    <s v="M"/>
    <s v="Teal"/>
    <s v="Fall"/>
    <n v="2.8"/>
    <s v="No"/>
    <s v="Venmo"/>
    <s v="Standard"/>
    <s v="Yes"/>
    <x v="0"/>
    <n v="50"/>
    <s v="Cash"/>
    <s v="Fortnightly"/>
  </r>
  <r>
    <n v="1110"/>
    <n v="66"/>
    <s v="Male"/>
    <s v="Hoodie"/>
    <s v="Clothing"/>
    <n v="97"/>
    <s v="Oklahoma"/>
    <s v="L"/>
    <s v="Violet"/>
    <s v="Winter"/>
    <n v="4.9000000000000004"/>
    <s v="No"/>
    <s v="Debit Card"/>
    <s v="Next Day Air"/>
    <s v="Yes"/>
    <x v="0"/>
    <n v="2"/>
    <s v="Venmo"/>
    <s v="Weekly"/>
  </r>
  <r>
    <n v="1111"/>
    <n v="28"/>
    <s v="Male"/>
    <s v="Hoodie"/>
    <s v="Clothing"/>
    <n v="61"/>
    <s v="Texas"/>
    <s v="L"/>
    <s v="Cyan"/>
    <s v="Fall"/>
    <n v="3"/>
    <s v="No"/>
    <s v="Debit Card"/>
    <s v="Standard"/>
    <s v="Yes"/>
    <x v="0"/>
    <n v="31"/>
    <s v="Cash"/>
    <s v="Bi-Weekly"/>
  </r>
  <r>
    <n v="1112"/>
    <n v="22"/>
    <s v="Male"/>
    <s v="Shoes"/>
    <s v="Footwear"/>
    <n v="66"/>
    <s v="New York"/>
    <s v="S"/>
    <s v="Olive"/>
    <s v="Summer"/>
    <n v="4.0999999999999996"/>
    <s v="No"/>
    <s v="Bank Transfer"/>
    <s v="Next Day Air"/>
    <s v="Yes"/>
    <x v="0"/>
    <n v="4"/>
    <s v="Credit Card"/>
    <s v="Bi-Weekly"/>
  </r>
  <r>
    <n v="1113"/>
    <n v="69"/>
    <s v="Male"/>
    <s v="Hoodie"/>
    <s v="Clothing"/>
    <n v="67"/>
    <s v="Washington"/>
    <s v="XL"/>
    <s v="Pink"/>
    <s v="Spring"/>
    <n v="4.5999999999999996"/>
    <s v="No"/>
    <s v="Credit Card"/>
    <s v="Free Shipping"/>
    <s v="Yes"/>
    <x v="0"/>
    <n v="32"/>
    <s v="PayPal"/>
    <s v="Quarterly"/>
  </r>
  <r>
    <n v="1114"/>
    <n v="28"/>
    <s v="Male"/>
    <s v="Sunglasses"/>
    <s v="Accessories"/>
    <n v="80"/>
    <s v="Maryland"/>
    <s v="M"/>
    <s v="Purple"/>
    <s v="Summer"/>
    <n v="4.8"/>
    <s v="No"/>
    <s v="Cash"/>
    <s v="Next Day Air"/>
    <s v="Yes"/>
    <x v="0"/>
    <n v="11"/>
    <s v="PayPal"/>
    <s v="Bi-Weekly"/>
  </r>
  <r>
    <n v="1115"/>
    <n v="55"/>
    <s v="Male"/>
    <s v="Skirt"/>
    <s v="Clothing"/>
    <n v="25"/>
    <s v="New Hampshire"/>
    <s v="L"/>
    <s v="Violet"/>
    <s v="Fall"/>
    <n v="2.6"/>
    <s v="No"/>
    <s v="Cash"/>
    <s v="Next Day Air"/>
    <s v="Yes"/>
    <x v="0"/>
    <n v="47"/>
    <s v="Bank Transfer"/>
    <s v="Every 3 Months"/>
  </r>
  <r>
    <n v="1116"/>
    <n v="30"/>
    <s v="Male"/>
    <s v="Hat"/>
    <s v="Accessories"/>
    <n v="58"/>
    <s v="New York"/>
    <s v="S"/>
    <s v="Peach"/>
    <s v="Fall"/>
    <n v="4"/>
    <s v="No"/>
    <s v="Bank Transfer"/>
    <s v="2-Day Shipping"/>
    <s v="Yes"/>
    <x v="0"/>
    <n v="37"/>
    <s v="Cash"/>
    <s v="Weekly"/>
  </r>
  <r>
    <n v="1117"/>
    <n v="67"/>
    <s v="Male"/>
    <s v="Backpack"/>
    <s v="Accessories"/>
    <n v="96"/>
    <s v="Hawaii"/>
    <s v="M"/>
    <s v="Charcoal"/>
    <s v="Winter"/>
    <n v="4.2"/>
    <s v="No"/>
    <s v="Venmo"/>
    <s v="Express"/>
    <s v="Yes"/>
    <x v="0"/>
    <n v="39"/>
    <s v="PayPal"/>
    <s v="Fortnightly"/>
  </r>
  <r>
    <n v="1118"/>
    <n v="25"/>
    <s v="Male"/>
    <s v="Sunglasses"/>
    <s v="Accessories"/>
    <n v="77"/>
    <s v="California"/>
    <s v="L"/>
    <s v="Lavender"/>
    <s v="Spring"/>
    <n v="4.5"/>
    <s v="No"/>
    <s v="PayPal"/>
    <s v="Store Pickup"/>
    <s v="Yes"/>
    <x v="0"/>
    <n v="24"/>
    <s v="Credit Card"/>
    <s v="Monthly"/>
  </r>
  <r>
    <n v="1119"/>
    <n v="49"/>
    <s v="Male"/>
    <s v="Belt"/>
    <s v="Accessories"/>
    <n v="65"/>
    <s v="Indiana"/>
    <s v="M"/>
    <s v="Purple"/>
    <s v="Summer"/>
    <n v="4.9000000000000004"/>
    <s v="No"/>
    <s v="Debit Card"/>
    <s v="Standard"/>
    <s v="Yes"/>
    <x v="0"/>
    <n v="11"/>
    <s v="PayPal"/>
    <s v="Every 3 Months"/>
  </r>
  <r>
    <n v="1120"/>
    <n v="34"/>
    <s v="Male"/>
    <s v="Jewelry"/>
    <s v="Accessories"/>
    <n v="36"/>
    <s v="Louisiana"/>
    <s v="M"/>
    <s v="Indigo"/>
    <s v="Spring"/>
    <n v="3.1"/>
    <s v="No"/>
    <s v="Venmo"/>
    <s v="Standard"/>
    <s v="Yes"/>
    <x v="0"/>
    <n v="36"/>
    <s v="Credit Card"/>
    <s v="Weekly"/>
  </r>
  <r>
    <n v="1121"/>
    <n v="22"/>
    <s v="Male"/>
    <s v="Sneakers"/>
    <s v="Footwear"/>
    <n v="84"/>
    <s v="Pennsylvania"/>
    <s v="M"/>
    <s v="Magenta"/>
    <s v="Winter"/>
    <n v="4"/>
    <s v="No"/>
    <s v="Venmo"/>
    <s v="Next Day Air"/>
    <s v="Yes"/>
    <x v="0"/>
    <n v="40"/>
    <s v="Debit Card"/>
    <s v="Monthly"/>
  </r>
  <r>
    <n v="1122"/>
    <n v="63"/>
    <s v="Male"/>
    <s v="T-shirt"/>
    <s v="Clothing"/>
    <n v="58"/>
    <s v="Florida"/>
    <s v="XL"/>
    <s v="Peach"/>
    <s v="Fall"/>
    <n v="3.2"/>
    <s v="No"/>
    <s v="Cash"/>
    <s v="Express"/>
    <s v="Yes"/>
    <x v="0"/>
    <n v="25"/>
    <s v="Cash"/>
    <s v="Quarterly"/>
  </r>
  <r>
    <n v="1123"/>
    <n v="70"/>
    <s v="Male"/>
    <s v="Handbag"/>
    <s v="Accessories"/>
    <n v="62"/>
    <s v="North Carolina"/>
    <s v="S"/>
    <s v="Charcoal"/>
    <s v="Spring"/>
    <n v="4.3"/>
    <s v="No"/>
    <s v="PayPal"/>
    <s v="2-Day Shipping"/>
    <s v="Yes"/>
    <x v="0"/>
    <n v="12"/>
    <s v="Credit Card"/>
    <s v="Annually"/>
  </r>
  <r>
    <n v="1124"/>
    <n v="36"/>
    <s v="Male"/>
    <s v="Hat"/>
    <s v="Accessories"/>
    <n v="67"/>
    <s v="Massachusetts"/>
    <s v="S"/>
    <s v="Purple"/>
    <s v="Fall"/>
    <n v="2.5"/>
    <s v="No"/>
    <s v="Debit Card"/>
    <s v="Store Pickup"/>
    <s v="Yes"/>
    <x v="0"/>
    <n v="38"/>
    <s v="Cash"/>
    <s v="Monthly"/>
  </r>
  <r>
    <n v="1125"/>
    <n v="42"/>
    <s v="Male"/>
    <s v="Sweater"/>
    <s v="Clothing"/>
    <n v="20"/>
    <s v="Iowa"/>
    <s v="M"/>
    <s v="Orange"/>
    <s v="Spring"/>
    <n v="4.9000000000000004"/>
    <s v="No"/>
    <s v="Debit Card"/>
    <s v="Express"/>
    <s v="Yes"/>
    <x v="0"/>
    <n v="40"/>
    <s v="Cash"/>
    <s v="Quarterly"/>
  </r>
  <r>
    <n v="1126"/>
    <n v="27"/>
    <s v="Male"/>
    <s v="Sandals"/>
    <s v="Footwear"/>
    <n v="90"/>
    <s v="North Dakota"/>
    <s v="M"/>
    <s v="Lavender"/>
    <s v="Summer"/>
    <n v="2.7"/>
    <s v="No"/>
    <s v="Debit Card"/>
    <s v="2-Day Shipping"/>
    <s v="Yes"/>
    <x v="0"/>
    <n v="10"/>
    <s v="Bank Transfer"/>
    <s v="Weekly"/>
  </r>
  <r>
    <n v="1127"/>
    <n v="23"/>
    <s v="Male"/>
    <s v="Scarf"/>
    <s v="Accessories"/>
    <n v="58"/>
    <s v="Iowa"/>
    <s v="L"/>
    <s v="Beige"/>
    <s v="Winter"/>
    <n v="3.4"/>
    <s v="No"/>
    <s v="Venmo"/>
    <s v="Standard"/>
    <s v="Yes"/>
    <x v="0"/>
    <n v="47"/>
    <s v="Venmo"/>
    <s v="Fortnightly"/>
  </r>
  <r>
    <n v="1128"/>
    <n v="50"/>
    <s v="Male"/>
    <s v="Shirt"/>
    <s v="Clothing"/>
    <n v="53"/>
    <s v="Delaware"/>
    <s v="XL"/>
    <s v="Maroon"/>
    <s v="Spring"/>
    <n v="4.8"/>
    <s v="No"/>
    <s v="Venmo"/>
    <s v="Store Pickup"/>
    <s v="Yes"/>
    <x v="0"/>
    <n v="22"/>
    <s v="Debit Card"/>
    <s v="Monthly"/>
  </r>
  <r>
    <n v="1129"/>
    <n v="56"/>
    <s v="Male"/>
    <s v="Gloves"/>
    <s v="Accessories"/>
    <n v="30"/>
    <s v="New York"/>
    <s v="L"/>
    <s v="Charcoal"/>
    <s v="Winter"/>
    <n v="4.7"/>
    <s v="No"/>
    <s v="PayPal"/>
    <s v="Next Day Air"/>
    <s v="Yes"/>
    <x v="0"/>
    <n v="35"/>
    <s v="Debit Card"/>
    <s v="Monthly"/>
  </r>
  <r>
    <n v="1130"/>
    <n v="37"/>
    <s v="Male"/>
    <s v="Hoodie"/>
    <s v="Clothing"/>
    <n v="65"/>
    <s v="New Hampshire"/>
    <s v="XL"/>
    <s v="White"/>
    <s v="Winter"/>
    <n v="4.7"/>
    <s v="No"/>
    <s v="Credit Card"/>
    <s v="Express"/>
    <s v="Yes"/>
    <x v="0"/>
    <n v="46"/>
    <s v="Venmo"/>
    <s v="Fortnightly"/>
  </r>
  <r>
    <n v="1131"/>
    <n v="67"/>
    <s v="Male"/>
    <s v="Jewelry"/>
    <s v="Accessories"/>
    <n v="41"/>
    <s v="Kentucky"/>
    <s v="M"/>
    <s v="Lavender"/>
    <s v="Summer"/>
    <n v="3.9"/>
    <s v="No"/>
    <s v="Cash"/>
    <s v="Standard"/>
    <s v="Yes"/>
    <x v="0"/>
    <n v="30"/>
    <s v="PayPal"/>
    <s v="Bi-Weekly"/>
  </r>
  <r>
    <n v="1132"/>
    <n v="67"/>
    <s v="Male"/>
    <s v="Shirt"/>
    <s v="Clothing"/>
    <n v="73"/>
    <s v="Illinois"/>
    <s v="M"/>
    <s v="Black"/>
    <s v="Spring"/>
    <n v="3.7"/>
    <s v="No"/>
    <s v="Credit Card"/>
    <s v="Express"/>
    <s v="Yes"/>
    <x v="0"/>
    <n v="20"/>
    <s v="Bank Transfer"/>
    <s v="Monthly"/>
  </r>
  <r>
    <n v="1133"/>
    <n v="50"/>
    <s v="Male"/>
    <s v="Hoodie"/>
    <s v="Clothing"/>
    <n v="98"/>
    <s v="North Carolina"/>
    <s v="S"/>
    <s v="Teal"/>
    <s v="Spring"/>
    <n v="4.3"/>
    <s v="No"/>
    <s v="PayPal"/>
    <s v="Store Pickup"/>
    <s v="Yes"/>
    <x v="0"/>
    <n v="25"/>
    <s v="Cash"/>
    <s v="Fortnightly"/>
  </r>
  <r>
    <n v="1134"/>
    <n v="36"/>
    <s v="Male"/>
    <s v="Shoes"/>
    <s v="Footwear"/>
    <n v="36"/>
    <s v="Connecticut"/>
    <s v="XL"/>
    <s v="Magenta"/>
    <s v="Winter"/>
    <n v="4.0999999999999996"/>
    <s v="No"/>
    <s v="PayPal"/>
    <s v="2-Day Shipping"/>
    <s v="Yes"/>
    <x v="0"/>
    <n v="29"/>
    <s v="Cash"/>
    <s v="Weekly"/>
  </r>
  <r>
    <n v="1135"/>
    <n v="62"/>
    <s v="Male"/>
    <s v="T-shirt"/>
    <s v="Clothing"/>
    <n v="81"/>
    <s v="Wisconsin"/>
    <s v="M"/>
    <s v="Brown"/>
    <s v="Summer"/>
    <n v="4.5999999999999996"/>
    <s v="No"/>
    <s v="Bank Transfer"/>
    <s v="Express"/>
    <s v="Yes"/>
    <x v="0"/>
    <n v="2"/>
    <s v="Venmo"/>
    <s v="Every 3 Months"/>
  </r>
  <r>
    <n v="1136"/>
    <n v="65"/>
    <s v="Male"/>
    <s v="Skirt"/>
    <s v="Clothing"/>
    <n v="90"/>
    <s v="Massachusetts"/>
    <s v="L"/>
    <s v="Peach"/>
    <s v="Winter"/>
    <n v="3.6"/>
    <s v="No"/>
    <s v="PayPal"/>
    <s v="2-Day Shipping"/>
    <s v="Yes"/>
    <x v="0"/>
    <n v="32"/>
    <s v="Bank Transfer"/>
    <s v="Quarterly"/>
  </r>
  <r>
    <n v="1137"/>
    <n v="23"/>
    <s v="Male"/>
    <s v="Handbag"/>
    <s v="Accessories"/>
    <n v="83"/>
    <s v="Illinois"/>
    <s v="S"/>
    <s v="Cyan"/>
    <s v="Summer"/>
    <n v="4.8"/>
    <s v="No"/>
    <s v="Debit Card"/>
    <s v="Free Shipping"/>
    <s v="Yes"/>
    <x v="0"/>
    <n v="37"/>
    <s v="Cash"/>
    <s v="Monthly"/>
  </r>
  <r>
    <n v="1138"/>
    <n v="46"/>
    <s v="Male"/>
    <s v="Shirt"/>
    <s v="Clothing"/>
    <n v="91"/>
    <s v="New Mexico"/>
    <s v="XL"/>
    <s v="Pink"/>
    <s v="Winter"/>
    <n v="2.8"/>
    <s v="No"/>
    <s v="Credit Card"/>
    <s v="2-Day Shipping"/>
    <s v="Yes"/>
    <x v="0"/>
    <n v="16"/>
    <s v="Bank Transfer"/>
    <s v="Every 3 Months"/>
  </r>
  <r>
    <n v="1139"/>
    <n v="18"/>
    <s v="Male"/>
    <s v="Pants"/>
    <s v="Clothing"/>
    <n v="36"/>
    <s v="Iowa"/>
    <s v="M"/>
    <s v="Purple"/>
    <s v="Summer"/>
    <n v="4.7"/>
    <s v="No"/>
    <s v="Venmo"/>
    <s v="Express"/>
    <s v="Yes"/>
    <x v="0"/>
    <n v="32"/>
    <s v="Venmo"/>
    <s v="Fortnightly"/>
  </r>
  <r>
    <n v="1140"/>
    <n v="58"/>
    <s v="Male"/>
    <s v="Coat"/>
    <s v="Outerwear"/>
    <n v="53"/>
    <s v="Alabama"/>
    <s v="L"/>
    <s v="Purple"/>
    <s v="Spring"/>
    <n v="3.9"/>
    <s v="No"/>
    <s v="PayPal"/>
    <s v="Standard"/>
    <s v="Yes"/>
    <x v="0"/>
    <n v="42"/>
    <s v="Debit Card"/>
    <s v="Bi-Weekly"/>
  </r>
  <r>
    <n v="1141"/>
    <n v="31"/>
    <s v="Male"/>
    <s v="Jeans"/>
    <s v="Clothing"/>
    <n v="39"/>
    <s v="Maryland"/>
    <s v="M"/>
    <s v="White"/>
    <s v="Winter"/>
    <n v="2.6"/>
    <s v="No"/>
    <s v="Cash"/>
    <s v="Store Pickup"/>
    <s v="Yes"/>
    <x v="0"/>
    <n v="6"/>
    <s v="Credit Card"/>
    <s v="Every 3 Months"/>
  </r>
  <r>
    <n v="1142"/>
    <n v="39"/>
    <s v="Male"/>
    <s v="Gloves"/>
    <s v="Accessories"/>
    <n v="33"/>
    <s v="Ohio"/>
    <s v="S"/>
    <s v="Silver"/>
    <s v="Winter"/>
    <n v="4.7"/>
    <s v="No"/>
    <s v="Debit Card"/>
    <s v="Next Day Air"/>
    <s v="Yes"/>
    <x v="0"/>
    <n v="23"/>
    <s v="PayPal"/>
    <s v="Fortnightly"/>
  </r>
  <r>
    <n v="1143"/>
    <n v="69"/>
    <s v="Male"/>
    <s v="T-shirt"/>
    <s v="Clothing"/>
    <n v="76"/>
    <s v="Ohio"/>
    <s v="L"/>
    <s v="Green"/>
    <s v="Spring"/>
    <n v="3.5"/>
    <s v="No"/>
    <s v="Cash"/>
    <s v="Store Pickup"/>
    <s v="Yes"/>
    <x v="0"/>
    <n v="27"/>
    <s v="Venmo"/>
    <s v="Bi-Weekly"/>
  </r>
  <r>
    <n v="1144"/>
    <n v="68"/>
    <s v="Male"/>
    <s v="Boots"/>
    <s v="Footwear"/>
    <n v="23"/>
    <s v="Nevada"/>
    <s v="L"/>
    <s v="Teal"/>
    <s v="Winter"/>
    <n v="4.4000000000000004"/>
    <s v="No"/>
    <s v="Cash"/>
    <s v="Standard"/>
    <s v="Yes"/>
    <x v="0"/>
    <n v="43"/>
    <s v="PayPal"/>
    <s v="Quarterly"/>
  </r>
  <r>
    <n v="1145"/>
    <n v="41"/>
    <s v="Male"/>
    <s v="Jeans"/>
    <s v="Clothing"/>
    <n v="54"/>
    <s v="South Carolina"/>
    <s v="S"/>
    <s v="Indigo"/>
    <s v="Fall"/>
    <n v="4.4000000000000004"/>
    <s v="No"/>
    <s v="PayPal"/>
    <s v="2-Day Shipping"/>
    <s v="Yes"/>
    <x v="0"/>
    <n v="25"/>
    <s v="Bank Transfer"/>
    <s v="Fortnightly"/>
  </r>
  <r>
    <n v="1146"/>
    <n v="31"/>
    <s v="Male"/>
    <s v="Sneakers"/>
    <s v="Footwear"/>
    <n v="89"/>
    <s v="Nevada"/>
    <s v="L"/>
    <s v="Pink"/>
    <s v="Summer"/>
    <n v="3"/>
    <s v="No"/>
    <s v="Venmo"/>
    <s v="Express"/>
    <s v="Yes"/>
    <x v="0"/>
    <n v="30"/>
    <s v="Cash"/>
    <s v="Every 3 Months"/>
  </r>
  <r>
    <n v="1147"/>
    <n v="48"/>
    <s v="Male"/>
    <s v="Sneakers"/>
    <s v="Footwear"/>
    <n v="38"/>
    <s v="Wisconsin"/>
    <s v="M"/>
    <s v="Indigo"/>
    <s v="Summer"/>
    <n v="4.2"/>
    <s v="No"/>
    <s v="Debit Card"/>
    <s v="Standard"/>
    <s v="Yes"/>
    <x v="0"/>
    <n v="7"/>
    <s v="Bank Transfer"/>
    <s v="Every 3 Months"/>
  </r>
  <r>
    <n v="1148"/>
    <n v="59"/>
    <s v="Male"/>
    <s v="Hat"/>
    <s v="Accessories"/>
    <n v="36"/>
    <s v="Tennessee"/>
    <s v="XL"/>
    <s v="Red"/>
    <s v="Winter"/>
    <n v="4.3"/>
    <s v="No"/>
    <s v="PayPal"/>
    <s v="Next Day Air"/>
    <s v="Yes"/>
    <x v="0"/>
    <n v="17"/>
    <s v="Debit Card"/>
    <s v="Annually"/>
  </r>
  <r>
    <n v="1149"/>
    <n v="34"/>
    <s v="Male"/>
    <s v="Pants"/>
    <s v="Clothing"/>
    <n v="66"/>
    <s v="Florida"/>
    <s v="M"/>
    <s v="Violet"/>
    <s v="Spring"/>
    <n v="2.6"/>
    <s v="No"/>
    <s v="Bank Transfer"/>
    <s v="Store Pickup"/>
    <s v="Yes"/>
    <x v="0"/>
    <n v="10"/>
    <s v="PayPal"/>
    <s v="Fortnightly"/>
  </r>
  <r>
    <n v="1150"/>
    <n v="21"/>
    <s v="Male"/>
    <s v="Jewelry"/>
    <s v="Accessories"/>
    <n v="42"/>
    <s v="Georgia"/>
    <s v="L"/>
    <s v="Cyan"/>
    <s v="Spring"/>
    <n v="3.3"/>
    <s v="No"/>
    <s v="Cash"/>
    <s v="Store Pickup"/>
    <s v="Yes"/>
    <x v="0"/>
    <n v="40"/>
    <s v="Venmo"/>
    <s v="Annually"/>
  </r>
  <r>
    <n v="1151"/>
    <n v="29"/>
    <s v="Male"/>
    <s v="Jewelry"/>
    <s v="Accessories"/>
    <n v="36"/>
    <s v="Kentucky"/>
    <s v="S"/>
    <s v="Red"/>
    <s v="Winter"/>
    <n v="2.7"/>
    <s v="No"/>
    <s v="Debit Card"/>
    <s v="Next Day Air"/>
    <s v="Yes"/>
    <x v="0"/>
    <n v="50"/>
    <s v="Venmo"/>
    <s v="Bi-Weekly"/>
  </r>
  <r>
    <n v="1152"/>
    <n v="41"/>
    <s v="Male"/>
    <s v="Blouse"/>
    <s v="Clothing"/>
    <n v="86"/>
    <s v="Ohio"/>
    <s v="M"/>
    <s v="Gray"/>
    <s v="Spring"/>
    <n v="4.2"/>
    <s v="No"/>
    <s v="Bank Transfer"/>
    <s v="Express"/>
    <s v="Yes"/>
    <x v="0"/>
    <n v="24"/>
    <s v="Credit Card"/>
    <s v="Weekly"/>
  </r>
  <r>
    <n v="1153"/>
    <n v="62"/>
    <s v="Male"/>
    <s v="Handbag"/>
    <s v="Accessories"/>
    <n v="49"/>
    <s v="Connecticut"/>
    <s v="M"/>
    <s v="Gold"/>
    <s v="Fall"/>
    <n v="4"/>
    <s v="No"/>
    <s v="Cash"/>
    <s v="Standard"/>
    <s v="Yes"/>
    <x v="0"/>
    <n v="8"/>
    <s v="PayPal"/>
    <s v="Every 3 Months"/>
  </r>
  <r>
    <n v="1154"/>
    <n v="27"/>
    <s v="Male"/>
    <s v="Shirt"/>
    <s v="Clothing"/>
    <n v="41"/>
    <s v="Idaho"/>
    <s v="M"/>
    <s v="Pink"/>
    <s v="Summer"/>
    <n v="4"/>
    <s v="No"/>
    <s v="PayPal"/>
    <s v="Free Shipping"/>
    <s v="Yes"/>
    <x v="0"/>
    <n v="6"/>
    <s v="Bank Transfer"/>
    <s v="Quarterly"/>
  </r>
  <r>
    <n v="1155"/>
    <n v="49"/>
    <s v="Male"/>
    <s v="Dress"/>
    <s v="Clothing"/>
    <n v="82"/>
    <s v="Georgia"/>
    <s v="L"/>
    <s v="Cyan"/>
    <s v="Spring"/>
    <n v="2.9"/>
    <s v="No"/>
    <s v="Venmo"/>
    <s v="2-Day Shipping"/>
    <s v="Yes"/>
    <x v="0"/>
    <n v="44"/>
    <s v="Credit Card"/>
    <s v="Bi-Weekly"/>
  </r>
  <r>
    <n v="1156"/>
    <n v="67"/>
    <s v="Male"/>
    <s v="T-shirt"/>
    <s v="Clothing"/>
    <n v="53"/>
    <s v="Tennessee"/>
    <s v="S"/>
    <s v="Red"/>
    <s v="Fall"/>
    <n v="2.6"/>
    <s v="No"/>
    <s v="Debit Card"/>
    <s v="Express"/>
    <s v="Yes"/>
    <x v="0"/>
    <n v="47"/>
    <s v="PayPal"/>
    <s v="Quarterly"/>
  </r>
  <r>
    <n v="1157"/>
    <n v="20"/>
    <s v="Male"/>
    <s v="Shoes"/>
    <s v="Footwear"/>
    <n v="21"/>
    <s v="Hawaii"/>
    <s v="M"/>
    <s v="Gold"/>
    <s v="Summer"/>
    <n v="4.8"/>
    <s v="No"/>
    <s v="PayPal"/>
    <s v="Express"/>
    <s v="Yes"/>
    <x v="0"/>
    <n v="6"/>
    <s v="Venmo"/>
    <s v="Every 3 Months"/>
  </r>
  <r>
    <n v="1158"/>
    <n v="37"/>
    <s v="Male"/>
    <s v="Belt"/>
    <s v="Accessories"/>
    <n v="66"/>
    <s v="Maryland"/>
    <s v="M"/>
    <s v="Charcoal"/>
    <s v="Fall"/>
    <n v="4.4000000000000004"/>
    <s v="No"/>
    <s v="Credit Card"/>
    <s v="Standard"/>
    <s v="Yes"/>
    <x v="0"/>
    <n v="11"/>
    <s v="Cash"/>
    <s v="Quarterly"/>
  </r>
  <r>
    <n v="1159"/>
    <n v="69"/>
    <s v="Male"/>
    <s v="Belt"/>
    <s v="Accessories"/>
    <n v="89"/>
    <s v="Nevada"/>
    <s v="L"/>
    <s v="Orange"/>
    <s v="Summer"/>
    <n v="4"/>
    <s v="No"/>
    <s v="Venmo"/>
    <s v="2-Day Shipping"/>
    <s v="Yes"/>
    <x v="0"/>
    <n v="41"/>
    <s v="Bank Transfer"/>
    <s v="Annually"/>
  </r>
  <r>
    <n v="1160"/>
    <n v="66"/>
    <s v="Male"/>
    <s v="Handbag"/>
    <s v="Accessories"/>
    <n v="55"/>
    <s v="New Hampshire"/>
    <s v="L"/>
    <s v="Blue"/>
    <s v="Fall"/>
    <n v="3.6"/>
    <s v="No"/>
    <s v="Debit Card"/>
    <s v="2-Day Shipping"/>
    <s v="Yes"/>
    <x v="0"/>
    <n v="46"/>
    <s v="Venmo"/>
    <s v="Every 3 Months"/>
  </r>
  <r>
    <n v="1161"/>
    <n v="37"/>
    <s v="Male"/>
    <s v="Scarf"/>
    <s v="Accessories"/>
    <n v="42"/>
    <s v="North Dakota"/>
    <s v="S"/>
    <s v="Blue"/>
    <s v="Summer"/>
    <n v="3.2"/>
    <s v="No"/>
    <s v="Cash"/>
    <s v="Next Day Air"/>
    <s v="Yes"/>
    <x v="0"/>
    <n v="9"/>
    <s v="Venmo"/>
    <s v="Bi-Weekly"/>
  </r>
  <r>
    <n v="1162"/>
    <n v="63"/>
    <s v="Male"/>
    <s v="Shorts"/>
    <s v="Clothing"/>
    <n v="52"/>
    <s v="Oklahoma"/>
    <s v="S"/>
    <s v="Orange"/>
    <s v="Fall"/>
    <n v="3.1"/>
    <s v="No"/>
    <s v="Bank Transfer"/>
    <s v="2-Day Shipping"/>
    <s v="Yes"/>
    <x v="0"/>
    <n v="37"/>
    <s v="PayPal"/>
    <s v="Monthly"/>
  </r>
  <r>
    <n v="1163"/>
    <n v="47"/>
    <s v="Male"/>
    <s v="Sandals"/>
    <s v="Footwear"/>
    <n v="92"/>
    <s v="North Carolina"/>
    <s v="M"/>
    <s v="Blue"/>
    <s v="Winter"/>
    <n v="4.2"/>
    <s v="No"/>
    <s v="Venmo"/>
    <s v="Express"/>
    <s v="Yes"/>
    <x v="0"/>
    <n v="13"/>
    <s v="PayPal"/>
    <s v="Weekly"/>
  </r>
  <r>
    <n v="1164"/>
    <n v="26"/>
    <s v="Male"/>
    <s v="Pants"/>
    <s v="Clothing"/>
    <n v="56"/>
    <s v="Tennessee"/>
    <s v="L"/>
    <s v="White"/>
    <s v="Summer"/>
    <n v="3"/>
    <s v="No"/>
    <s v="Credit Card"/>
    <s v="2-Day Shipping"/>
    <s v="Yes"/>
    <x v="0"/>
    <n v="24"/>
    <s v="Debit Card"/>
    <s v="Monthly"/>
  </r>
  <r>
    <n v="1165"/>
    <n v="68"/>
    <s v="Male"/>
    <s v="Dress"/>
    <s v="Clothing"/>
    <n v="96"/>
    <s v="Montana"/>
    <s v="M"/>
    <s v="Green"/>
    <s v="Winter"/>
    <n v="4.2"/>
    <s v="No"/>
    <s v="Credit Card"/>
    <s v="Standard"/>
    <s v="Yes"/>
    <x v="0"/>
    <n v="47"/>
    <s v="PayPal"/>
    <s v="Quarterly"/>
  </r>
  <r>
    <n v="1166"/>
    <n v="51"/>
    <s v="Male"/>
    <s v="T-shirt"/>
    <s v="Clothing"/>
    <n v="64"/>
    <s v="Wisconsin"/>
    <s v="M"/>
    <s v="Silver"/>
    <s v="Winter"/>
    <n v="2.9"/>
    <s v="No"/>
    <s v="Cash"/>
    <s v="Next Day Air"/>
    <s v="Yes"/>
    <x v="0"/>
    <n v="21"/>
    <s v="Venmo"/>
    <s v="Every 3 Months"/>
  </r>
  <r>
    <n v="1167"/>
    <n v="48"/>
    <s v="Male"/>
    <s v="Dress"/>
    <s v="Clothing"/>
    <n v="48"/>
    <s v="Connecticut"/>
    <s v="S"/>
    <s v="Lavender"/>
    <s v="Winter"/>
    <n v="3.7"/>
    <s v="No"/>
    <s v="Cash"/>
    <s v="Store Pickup"/>
    <s v="Yes"/>
    <x v="0"/>
    <n v="22"/>
    <s v="Venmo"/>
    <s v="Fortnightly"/>
  </r>
  <r>
    <n v="1168"/>
    <n v="60"/>
    <s v="Male"/>
    <s v="Socks"/>
    <s v="Clothing"/>
    <n v="83"/>
    <s v="New Jersey"/>
    <s v="XL"/>
    <s v="Beige"/>
    <s v="Summer"/>
    <n v="3.6"/>
    <s v="No"/>
    <s v="PayPal"/>
    <s v="Free Shipping"/>
    <s v="Yes"/>
    <x v="0"/>
    <n v="16"/>
    <s v="PayPal"/>
    <s v="Quarterly"/>
  </r>
  <r>
    <n v="1169"/>
    <n v="68"/>
    <s v="Male"/>
    <s v="Scarf"/>
    <s v="Accessories"/>
    <n v="91"/>
    <s v="Mississippi"/>
    <s v="L"/>
    <s v="Violet"/>
    <s v="Summer"/>
    <n v="3.6"/>
    <s v="No"/>
    <s v="PayPal"/>
    <s v="Standard"/>
    <s v="Yes"/>
    <x v="0"/>
    <n v="37"/>
    <s v="Debit Card"/>
    <s v="Fortnightly"/>
  </r>
  <r>
    <n v="1170"/>
    <n v="25"/>
    <s v="Male"/>
    <s v="Backpack"/>
    <s v="Accessories"/>
    <n v="94"/>
    <s v="Wyoming"/>
    <s v="S"/>
    <s v="Gray"/>
    <s v="Fall"/>
    <n v="4.5"/>
    <s v="No"/>
    <s v="Venmo"/>
    <s v="2-Day Shipping"/>
    <s v="Yes"/>
    <x v="0"/>
    <n v="3"/>
    <s v="Cash"/>
    <s v="Annually"/>
  </r>
  <r>
    <n v="1171"/>
    <n v="57"/>
    <s v="Male"/>
    <s v="Skirt"/>
    <s v="Clothing"/>
    <n v="62"/>
    <s v="Illinois"/>
    <s v="S"/>
    <s v="Red"/>
    <s v="Spring"/>
    <n v="3.2"/>
    <s v="No"/>
    <s v="Bank Transfer"/>
    <s v="Express"/>
    <s v="Yes"/>
    <x v="0"/>
    <n v="33"/>
    <s v="Cash"/>
    <s v="Bi-Weekly"/>
  </r>
  <r>
    <n v="1172"/>
    <n v="41"/>
    <s v="Male"/>
    <s v="Socks"/>
    <s v="Clothing"/>
    <n v="55"/>
    <s v="Louisiana"/>
    <s v="M"/>
    <s v="Lavender"/>
    <s v="Spring"/>
    <n v="3.9"/>
    <s v="No"/>
    <s v="Bank Transfer"/>
    <s v="Next Day Air"/>
    <s v="Yes"/>
    <x v="0"/>
    <n v="15"/>
    <s v="Debit Card"/>
    <s v="Annually"/>
  </r>
  <r>
    <n v="1173"/>
    <n v="59"/>
    <s v="Male"/>
    <s v="Coat"/>
    <s v="Outerwear"/>
    <n v="68"/>
    <s v="Oregon"/>
    <s v="L"/>
    <s v="Peach"/>
    <s v="Spring"/>
    <n v="4.5999999999999996"/>
    <s v="No"/>
    <s v="Credit Card"/>
    <s v="Store Pickup"/>
    <s v="Yes"/>
    <x v="0"/>
    <n v="42"/>
    <s v="Bank Transfer"/>
    <s v="Bi-Weekly"/>
  </r>
  <r>
    <n v="1174"/>
    <n v="44"/>
    <s v="Male"/>
    <s v="Jewelry"/>
    <s v="Accessories"/>
    <n v="76"/>
    <s v="South Dakota"/>
    <s v="M"/>
    <s v="Indigo"/>
    <s v="Winter"/>
    <n v="2.5"/>
    <s v="No"/>
    <s v="Credit Card"/>
    <s v="Express"/>
    <s v="Yes"/>
    <x v="0"/>
    <n v="42"/>
    <s v="Cash"/>
    <s v="Bi-Weekly"/>
  </r>
  <r>
    <n v="1175"/>
    <n v="42"/>
    <s v="Male"/>
    <s v="Backpack"/>
    <s v="Accessories"/>
    <n v="31"/>
    <s v="Michigan"/>
    <s v="M"/>
    <s v="Black"/>
    <s v="Winter"/>
    <n v="4.3"/>
    <s v="No"/>
    <s v="Cash"/>
    <s v="Express"/>
    <s v="Yes"/>
    <x v="0"/>
    <n v="19"/>
    <s v="Bank Transfer"/>
    <s v="Bi-Weekly"/>
  </r>
  <r>
    <n v="1176"/>
    <n v="35"/>
    <s v="Male"/>
    <s v="Belt"/>
    <s v="Accessories"/>
    <n v="81"/>
    <s v="New Jersey"/>
    <s v="M"/>
    <s v="Beige"/>
    <s v="Spring"/>
    <n v="4.0999999999999996"/>
    <s v="No"/>
    <s v="Credit Card"/>
    <s v="Store Pickup"/>
    <s v="Yes"/>
    <x v="0"/>
    <n v="26"/>
    <s v="PayPal"/>
    <s v="Quarterly"/>
  </r>
  <r>
    <n v="1177"/>
    <n v="36"/>
    <s v="Male"/>
    <s v="Dress"/>
    <s v="Clothing"/>
    <n v="83"/>
    <s v="Oregon"/>
    <s v="M"/>
    <s v="Red"/>
    <s v="Winter"/>
    <n v="4.5999999999999996"/>
    <s v="No"/>
    <s v="Credit Card"/>
    <s v="Free Shipping"/>
    <s v="Yes"/>
    <x v="0"/>
    <n v="39"/>
    <s v="PayPal"/>
    <s v="Quarterly"/>
  </r>
  <r>
    <n v="1178"/>
    <n v="54"/>
    <s v="Male"/>
    <s v="Skirt"/>
    <s v="Clothing"/>
    <n v="21"/>
    <s v="Iowa"/>
    <s v="M"/>
    <s v="Black"/>
    <s v="Spring"/>
    <n v="4.8"/>
    <s v="No"/>
    <s v="Cash"/>
    <s v="Standard"/>
    <s v="Yes"/>
    <x v="0"/>
    <n v="24"/>
    <s v="Debit Card"/>
    <s v="Monthly"/>
  </r>
  <r>
    <n v="1179"/>
    <n v="37"/>
    <s v="Male"/>
    <s v="Dress"/>
    <s v="Clothing"/>
    <n v="22"/>
    <s v="South Carolina"/>
    <s v="M"/>
    <s v="Teal"/>
    <s v="Spring"/>
    <n v="4.9000000000000004"/>
    <s v="No"/>
    <s v="Credit Card"/>
    <s v="Express"/>
    <s v="Yes"/>
    <x v="0"/>
    <n v="23"/>
    <s v="Debit Card"/>
    <s v="Annually"/>
  </r>
  <r>
    <n v="1180"/>
    <n v="20"/>
    <s v="Male"/>
    <s v="T-shirt"/>
    <s v="Clothing"/>
    <n v="33"/>
    <s v="Indiana"/>
    <s v="M"/>
    <s v="Blue"/>
    <s v="Summer"/>
    <n v="2.8"/>
    <s v="No"/>
    <s v="Debit Card"/>
    <s v="Free Shipping"/>
    <s v="Yes"/>
    <x v="0"/>
    <n v="44"/>
    <s v="Bank Transfer"/>
    <s v="Annually"/>
  </r>
  <r>
    <n v="1181"/>
    <n v="23"/>
    <s v="Male"/>
    <s v="Skirt"/>
    <s v="Clothing"/>
    <n v="23"/>
    <s v="Oregon"/>
    <s v="S"/>
    <s v="Beige"/>
    <s v="Spring"/>
    <n v="4.9000000000000004"/>
    <s v="No"/>
    <s v="Cash"/>
    <s v="Standard"/>
    <s v="Yes"/>
    <x v="0"/>
    <n v="34"/>
    <s v="Cash"/>
    <s v="Monthly"/>
  </r>
  <r>
    <n v="1182"/>
    <n v="61"/>
    <s v="Male"/>
    <s v="Shorts"/>
    <s v="Clothing"/>
    <n v="96"/>
    <s v="New York"/>
    <s v="L"/>
    <s v="Teal"/>
    <s v="Summer"/>
    <n v="3.5"/>
    <s v="No"/>
    <s v="Cash"/>
    <s v="Free Shipping"/>
    <s v="Yes"/>
    <x v="0"/>
    <n v="43"/>
    <s v="Bank Transfer"/>
    <s v="Quarterly"/>
  </r>
  <r>
    <n v="1183"/>
    <n v="37"/>
    <s v="Male"/>
    <s v="Jewelry"/>
    <s v="Accessories"/>
    <n v="21"/>
    <s v="New Mexico"/>
    <s v="M"/>
    <s v="Maroon"/>
    <s v="Spring"/>
    <n v="3.8"/>
    <s v="No"/>
    <s v="Debit Card"/>
    <s v="Express"/>
    <s v="Yes"/>
    <x v="0"/>
    <n v="45"/>
    <s v="PayPal"/>
    <s v="Quarterly"/>
  </r>
  <r>
    <n v="1184"/>
    <n v="23"/>
    <s v="Male"/>
    <s v="Pants"/>
    <s v="Clothing"/>
    <n v="39"/>
    <s v="Louisiana"/>
    <s v="M"/>
    <s v="Yellow"/>
    <s v="Spring"/>
    <n v="4.5"/>
    <s v="No"/>
    <s v="PayPal"/>
    <s v="2-Day Shipping"/>
    <s v="Yes"/>
    <x v="0"/>
    <n v="4"/>
    <s v="Credit Card"/>
    <s v="Weekly"/>
  </r>
  <r>
    <n v="1185"/>
    <n v="63"/>
    <s v="Male"/>
    <s v="Belt"/>
    <s v="Accessories"/>
    <n v="73"/>
    <s v="South Carolina"/>
    <s v="S"/>
    <s v="Indigo"/>
    <s v="Fall"/>
    <n v="3.4"/>
    <s v="No"/>
    <s v="Bank Transfer"/>
    <s v="Express"/>
    <s v="Yes"/>
    <x v="0"/>
    <n v="19"/>
    <s v="Credit Card"/>
    <s v="Annually"/>
  </r>
  <r>
    <n v="1186"/>
    <n v="47"/>
    <s v="Male"/>
    <s v="Jeans"/>
    <s v="Clothing"/>
    <n v="64"/>
    <s v="Maine"/>
    <s v="M"/>
    <s v="Magenta"/>
    <s v="Spring"/>
    <n v="3.9"/>
    <s v="No"/>
    <s v="Debit Card"/>
    <s v="Standard"/>
    <s v="Yes"/>
    <x v="0"/>
    <n v="29"/>
    <s v="Credit Card"/>
    <s v="Monthly"/>
  </r>
  <r>
    <n v="1187"/>
    <n v="63"/>
    <s v="Male"/>
    <s v="Jeans"/>
    <s v="Clothing"/>
    <n v="68"/>
    <s v="Indiana"/>
    <s v="M"/>
    <s v="Beige"/>
    <s v="Summer"/>
    <n v="4.0999999999999996"/>
    <s v="No"/>
    <s v="Cash"/>
    <s v="2-Day Shipping"/>
    <s v="Yes"/>
    <x v="0"/>
    <n v="27"/>
    <s v="Credit Card"/>
    <s v="Annually"/>
  </r>
  <r>
    <n v="1188"/>
    <n v="56"/>
    <s v="Male"/>
    <s v="Hat"/>
    <s v="Accessories"/>
    <n v="89"/>
    <s v="Iowa"/>
    <s v="L"/>
    <s v="Maroon"/>
    <s v="Fall"/>
    <n v="3"/>
    <s v="No"/>
    <s v="Cash"/>
    <s v="Express"/>
    <s v="Yes"/>
    <x v="0"/>
    <n v="37"/>
    <s v="Credit Card"/>
    <s v="Every 3 Months"/>
  </r>
  <r>
    <n v="1189"/>
    <n v="68"/>
    <s v="Male"/>
    <s v="Blouse"/>
    <s v="Clothing"/>
    <n v="29"/>
    <s v="Mississippi"/>
    <s v="M"/>
    <s v="Magenta"/>
    <s v="Summer"/>
    <n v="3.3"/>
    <s v="No"/>
    <s v="Credit Card"/>
    <s v="Next Day Air"/>
    <s v="Yes"/>
    <x v="0"/>
    <n v="11"/>
    <s v="Credit Card"/>
    <s v="Weekly"/>
  </r>
  <r>
    <n v="1190"/>
    <n v="64"/>
    <s v="Male"/>
    <s v="Shirt"/>
    <s v="Clothing"/>
    <n v="97"/>
    <s v="Arkansas"/>
    <s v="XL"/>
    <s v="Teal"/>
    <s v="Summer"/>
    <n v="4.9000000000000004"/>
    <s v="No"/>
    <s v="Venmo"/>
    <s v="Free Shipping"/>
    <s v="Yes"/>
    <x v="0"/>
    <n v="28"/>
    <s v="Debit Card"/>
    <s v="Annually"/>
  </r>
  <r>
    <n v="1191"/>
    <n v="62"/>
    <s v="Male"/>
    <s v="Shirt"/>
    <s v="Clothing"/>
    <n v="45"/>
    <s v="South Carolina"/>
    <s v="M"/>
    <s v="Orange"/>
    <s v="Winter"/>
    <n v="4.3"/>
    <s v="No"/>
    <s v="Bank Transfer"/>
    <s v="Next Day Air"/>
    <s v="Yes"/>
    <x v="0"/>
    <n v="31"/>
    <s v="Credit Card"/>
    <s v="Weekly"/>
  </r>
  <r>
    <n v="1192"/>
    <n v="34"/>
    <s v="Male"/>
    <s v="T-shirt"/>
    <s v="Clothing"/>
    <n v="70"/>
    <s v="Indiana"/>
    <s v="L"/>
    <s v="Charcoal"/>
    <s v="Winter"/>
    <n v="4.0999999999999996"/>
    <s v="No"/>
    <s v="Debit Card"/>
    <s v="Free Shipping"/>
    <s v="Yes"/>
    <x v="0"/>
    <n v="50"/>
    <s v="Venmo"/>
    <s v="Quarterly"/>
  </r>
  <r>
    <n v="1193"/>
    <n v="49"/>
    <s v="Male"/>
    <s v="Coat"/>
    <s v="Outerwear"/>
    <n v="56"/>
    <s v="Florida"/>
    <s v="M"/>
    <s v="Turquoise"/>
    <s v="Summer"/>
    <n v="4"/>
    <s v="No"/>
    <s v="PayPal"/>
    <s v="2-Day Shipping"/>
    <s v="Yes"/>
    <x v="0"/>
    <n v="42"/>
    <s v="Venmo"/>
    <s v="Quarterly"/>
  </r>
  <r>
    <n v="1194"/>
    <n v="40"/>
    <s v="Male"/>
    <s v="Jacket"/>
    <s v="Outerwear"/>
    <n v="55"/>
    <s v="Alaska"/>
    <s v="L"/>
    <s v="Pink"/>
    <s v="Fall"/>
    <n v="5"/>
    <s v="No"/>
    <s v="Venmo"/>
    <s v="2-Day Shipping"/>
    <s v="Yes"/>
    <x v="0"/>
    <n v="18"/>
    <s v="Credit Card"/>
    <s v="Fortnightly"/>
  </r>
  <r>
    <n v="1195"/>
    <n v="50"/>
    <s v="Male"/>
    <s v="Hoodie"/>
    <s v="Clothing"/>
    <n v="46"/>
    <s v="New York"/>
    <s v="S"/>
    <s v="Teal"/>
    <s v="Winter"/>
    <n v="3.1"/>
    <s v="No"/>
    <s v="Debit Card"/>
    <s v="2-Day Shipping"/>
    <s v="Yes"/>
    <x v="0"/>
    <n v="6"/>
    <s v="Credit Card"/>
    <s v="Fortnightly"/>
  </r>
  <r>
    <n v="1196"/>
    <n v="25"/>
    <s v="Male"/>
    <s v="Scarf"/>
    <s v="Accessories"/>
    <n v="95"/>
    <s v="Texas"/>
    <s v="M"/>
    <s v="White"/>
    <s v="Winter"/>
    <n v="4"/>
    <s v="No"/>
    <s v="Cash"/>
    <s v="2-Day Shipping"/>
    <s v="Yes"/>
    <x v="0"/>
    <n v="33"/>
    <s v="Venmo"/>
    <s v="Monthly"/>
  </r>
  <r>
    <n v="1197"/>
    <n v="30"/>
    <s v="Male"/>
    <s v="Belt"/>
    <s v="Accessories"/>
    <n v="88"/>
    <s v="North Dakota"/>
    <s v="M"/>
    <s v="Maroon"/>
    <s v="Winter"/>
    <n v="3.2"/>
    <s v="No"/>
    <s v="PayPal"/>
    <s v="2-Day Shipping"/>
    <s v="Yes"/>
    <x v="0"/>
    <n v="13"/>
    <s v="Bank Transfer"/>
    <s v="Bi-Weekly"/>
  </r>
  <r>
    <n v="1198"/>
    <n v="54"/>
    <s v="Male"/>
    <s v="Sneakers"/>
    <s v="Footwear"/>
    <n v="92"/>
    <s v="Vermont"/>
    <s v="L"/>
    <s v="Violet"/>
    <s v="Fall"/>
    <n v="3.9"/>
    <s v="No"/>
    <s v="Debit Card"/>
    <s v="Standard"/>
    <s v="Yes"/>
    <x v="0"/>
    <n v="26"/>
    <s v="PayPal"/>
    <s v="Annually"/>
  </r>
  <r>
    <n v="1199"/>
    <n v="40"/>
    <s v="Male"/>
    <s v="Socks"/>
    <s v="Clothing"/>
    <n v="49"/>
    <s v="New Jersey"/>
    <s v="M"/>
    <s v="Brown"/>
    <s v="Summer"/>
    <n v="3.9"/>
    <s v="No"/>
    <s v="Bank Transfer"/>
    <s v="2-Day Shipping"/>
    <s v="Yes"/>
    <x v="0"/>
    <n v="17"/>
    <s v="Cash"/>
    <s v="Annually"/>
  </r>
  <r>
    <n v="1200"/>
    <n v="49"/>
    <s v="Male"/>
    <s v="Sandals"/>
    <s v="Footwear"/>
    <n v="89"/>
    <s v="Maryland"/>
    <s v="M"/>
    <s v="Indigo"/>
    <s v="Fall"/>
    <n v="4.5"/>
    <s v="No"/>
    <s v="Credit Card"/>
    <s v="Free Shipping"/>
    <s v="Yes"/>
    <x v="0"/>
    <n v="3"/>
    <s v="Debit Card"/>
    <s v="Weekly"/>
  </r>
  <r>
    <n v="1201"/>
    <n v="27"/>
    <s v="Male"/>
    <s v="Coat"/>
    <s v="Outerwear"/>
    <n v="22"/>
    <s v="Connecticut"/>
    <s v="XL"/>
    <s v="Black"/>
    <s v="Winter"/>
    <n v="4.4000000000000004"/>
    <s v="No"/>
    <s v="Bank Transfer"/>
    <s v="Store Pickup"/>
    <s v="Yes"/>
    <x v="0"/>
    <n v="7"/>
    <s v="PayPal"/>
    <s v="Weekly"/>
  </r>
  <r>
    <n v="1202"/>
    <n v="27"/>
    <s v="Male"/>
    <s v="Shoes"/>
    <s v="Footwear"/>
    <n v="61"/>
    <s v="Illinois"/>
    <s v="XL"/>
    <s v="Black"/>
    <s v="Summer"/>
    <n v="3.1"/>
    <s v="No"/>
    <s v="Cash"/>
    <s v="2-Day Shipping"/>
    <s v="Yes"/>
    <x v="0"/>
    <n v="46"/>
    <s v="Venmo"/>
    <s v="Fortnightly"/>
  </r>
  <r>
    <n v="1203"/>
    <n v="48"/>
    <s v="Male"/>
    <s v="Scarf"/>
    <s v="Accessories"/>
    <n v="29"/>
    <s v="Maryland"/>
    <s v="S"/>
    <s v="Olive"/>
    <s v="Spring"/>
    <n v="2.9"/>
    <s v="No"/>
    <s v="Bank Transfer"/>
    <s v="Standard"/>
    <s v="Yes"/>
    <x v="0"/>
    <n v="14"/>
    <s v="Venmo"/>
    <s v="Every 3 Months"/>
  </r>
  <r>
    <n v="1204"/>
    <n v="40"/>
    <s v="Male"/>
    <s v="Sneakers"/>
    <s v="Footwear"/>
    <n v="82"/>
    <s v="Minnesota"/>
    <s v="M"/>
    <s v="Orange"/>
    <s v="Winter"/>
    <n v="3.7"/>
    <s v="No"/>
    <s v="Bank Transfer"/>
    <s v="Free Shipping"/>
    <s v="Yes"/>
    <x v="0"/>
    <n v="23"/>
    <s v="Bank Transfer"/>
    <s v="Annually"/>
  </r>
  <r>
    <n v="1205"/>
    <n v="67"/>
    <s v="Male"/>
    <s v="Belt"/>
    <s v="Accessories"/>
    <n v="94"/>
    <s v="Florida"/>
    <s v="M"/>
    <s v="Pink"/>
    <s v="Spring"/>
    <n v="3.2"/>
    <s v="No"/>
    <s v="Bank Transfer"/>
    <s v="2-Day Shipping"/>
    <s v="Yes"/>
    <x v="0"/>
    <n v="20"/>
    <s v="Credit Card"/>
    <s v="Every 3 Months"/>
  </r>
  <r>
    <n v="1206"/>
    <n v="52"/>
    <s v="Male"/>
    <s v="Handbag"/>
    <s v="Accessories"/>
    <n v="99"/>
    <s v="California"/>
    <s v="M"/>
    <s v="Olive"/>
    <s v="Spring"/>
    <n v="3.5"/>
    <s v="No"/>
    <s v="Credit Card"/>
    <s v="Standard"/>
    <s v="Yes"/>
    <x v="0"/>
    <n v="38"/>
    <s v="Bank Transfer"/>
    <s v="Fortnightly"/>
  </r>
  <r>
    <n v="1207"/>
    <n v="22"/>
    <s v="Male"/>
    <s v="Handbag"/>
    <s v="Accessories"/>
    <n v="59"/>
    <s v="Mississippi"/>
    <s v="S"/>
    <s v="Cyan"/>
    <s v="Fall"/>
    <n v="3"/>
    <s v="No"/>
    <s v="Cash"/>
    <s v="Free Shipping"/>
    <s v="Yes"/>
    <x v="0"/>
    <n v="16"/>
    <s v="Venmo"/>
    <s v="Every 3 Months"/>
  </r>
  <r>
    <n v="1208"/>
    <n v="62"/>
    <s v="Male"/>
    <s v="Boots"/>
    <s v="Footwear"/>
    <n v="90"/>
    <s v="Washington"/>
    <s v="M"/>
    <s v="White"/>
    <s v="Summer"/>
    <n v="4.0999999999999996"/>
    <s v="No"/>
    <s v="Venmo"/>
    <s v="Next Day Air"/>
    <s v="Yes"/>
    <x v="0"/>
    <n v="48"/>
    <s v="Credit Card"/>
    <s v="Every 3 Months"/>
  </r>
  <r>
    <n v="1209"/>
    <n v="20"/>
    <s v="Male"/>
    <s v="Boots"/>
    <s v="Footwear"/>
    <n v="100"/>
    <s v="Wisconsin"/>
    <s v="S"/>
    <s v="Red"/>
    <s v="Winter"/>
    <n v="2.9"/>
    <s v="No"/>
    <s v="Cash"/>
    <s v="2-Day Shipping"/>
    <s v="Yes"/>
    <x v="0"/>
    <n v="8"/>
    <s v="Debit Card"/>
    <s v="Annually"/>
  </r>
  <r>
    <n v="1210"/>
    <n v="41"/>
    <s v="Male"/>
    <s v="Pants"/>
    <s v="Clothing"/>
    <n v="62"/>
    <s v="Pennsylvania"/>
    <s v="M"/>
    <s v="Blue"/>
    <s v="Winter"/>
    <n v="3.8"/>
    <s v="No"/>
    <s v="PayPal"/>
    <s v="Next Day Air"/>
    <s v="Yes"/>
    <x v="0"/>
    <n v="16"/>
    <s v="Bank Transfer"/>
    <s v="Monthly"/>
  </r>
  <r>
    <n v="1211"/>
    <n v="34"/>
    <s v="Male"/>
    <s v="Sunglasses"/>
    <s v="Accessories"/>
    <n v="78"/>
    <s v="Missouri"/>
    <s v="M"/>
    <s v="Olive"/>
    <s v="Fall"/>
    <n v="4.0999999999999996"/>
    <s v="No"/>
    <s v="PayPal"/>
    <s v="Next Day Air"/>
    <s v="Yes"/>
    <x v="0"/>
    <n v="5"/>
    <s v="Cash"/>
    <s v="Quarterly"/>
  </r>
  <r>
    <n v="1212"/>
    <n v="23"/>
    <s v="Male"/>
    <s v="Hoodie"/>
    <s v="Clothing"/>
    <n v="94"/>
    <s v="Oklahoma"/>
    <s v="M"/>
    <s v="Green"/>
    <s v="Spring"/>
    <n v="4.5999999999999996"/>
    <s v="No"/>
    <s v="Venmo"/>
    <s v="Store Pickup"/>
    <s v="Yes"/>
    <x v="0"/>
    <n v="14"/>
    <s v="Venmo"/>
    <s v="Every 3 Months"/>
  </r>
  <r>
    <n v="1213"/>
    <n v="32"/>
    <s v="Male"/>
    <s v="Shoes"/>
    <s v="Footwear"/>
    <n v="74"/>
    <s v="Pennsylvania"/>
    <s v="M"/>
    <s v="Yellow"/>
    <s v="Summer"/>
    <n v="2.5"/>
    <s v="No"/>
    <s v="Venmo"/>
    <s v="Free Shipping"/>
    <s v="Yes"/>
    <x v="0"/>
    <n v="18"/>
    <s v="Credit Card"/>
    <s v="Weekly"/>
  </r>
  <r>
    <n v="1214"/>
    <n v="68"/>
    <s v="Male"/>
    <s v="Handbag"/>
    <s v="Accessories"/>
    <n v="52"/>
    <s v="Kentucky"/>
    <s v="XL"/>
    <s v="Black"/>
    <s v="Spring"/>
    <n v="3.7"/>
    <s v="No"/>
    <s v="Cash"/>
    <s v="Express"/>
    <s v="Yes"/>
    <x v="0"/>
    <n v="14"/>
    <s v="Debit Card"/>
    <s v="Every 3 Months"/>
  </r>
  <r>
    <n v="1215"/>
    <n v="30"/>
    <s v="Male"/>
    <s v="Jacket"/>
    <s v="Outerwear"/>
    <n v="81"/>
    <s v="Vermont"/>
    <s v="M"/>
    <s v="Blue"/>
    <s v="Fall"/>
    <n v="3.8"/>
    <s v="No"/>
    <s v="Cash"/>
    <s v="Free Shipping"/>
    <s v="Yes"/>
    <x v="0"/>
    <n v="5"/>
    <s v="Cash"/>
    <s v="Every 3 Months"/>
  </r>
  <r>
    <n v="1216"/>
    <n v="66"/>
    <s v="Male"/>
    <s v="Blouse"/>
    <s v="Clothing"/>
    <n v="20"/>
    <s v="Oregon"/>
    <s v="L"/>
    <s v="Pink"/>
    <s v="Winter"/>
    <n v="2.6"/>
    <s v="No"/>
    <s v="Cash"/>
    <s v="2-Day Shipping"/>
    <s v="Yes"/>
    <x v="0"/>
    <n v="15"/>
    <s v="Credit Card"/>
    <s v="Every 3 Months"/>
  </r>
  <r>
    <n v="1217"/>
    <n v="62"/>
    <s v="Male"/>
    <s v="Pants"/>
    <s v="Clothing"/>
    <n v="32"/>
    <s v="Utah"/>
    <s v="XL"/>
    <s v="Lavender"/>
    <s v="Summer"/>
    <n v="3.7"/>
    <s v="No"/>
    <s v="PayPal"/>
    <s v="Free Shipping"/>
    <s v="Yes"/>
    <x v="0"/>
    <n v="3"/>
    <s v="Venmo"/>
    <s v="Every 3 Months"/>
  </r>
  <r>
    <n v="1218"/>
    <n v="50"/>
    <s v="Male"/>
    <s v="Boots"/>
    <s v="Footwear"/>
    <n v="63"/>
    <s v="Nebraska"/>
    <s v="XL"/>
    <s v="Cyan"/>
    <s v="Fall"/>
    <n v="2.6"/>
    <s v="No"/>
    <s v="Debit Card"/>
    <s v="Free Shipping"/>
    <s v="Yes"/>
    <x v="0"/>
    <n v="12"/>
    <s v="Cash"/>
    <s v="Every 3 Months"/>
  </r>
  <r>
    <n v="1219"/>
    <n v="55"/>
    <s v="Male"/>
    <s v="Boots"/>
    <s v="Footwear"/>
    <n v="79"/>
    <s v="Pennsylvania"/>
    <s v="M"/>
    <s v="Cyan"/>
    <s v="Spring"/>
    <n v="3.1"/>
    <s v="No"/>
    <s v="Venmo"/>
    <s v="Store Pickup"/>
    <s v="Yes"/>
    <x v="0"/>
    <n v="43"/>
    <s v="Cash"/>
    <s v="Every 3 Months"/>
  </r>
  <r>
    <n v="1220"/>
    <n v="19"/>
    <s v="Male"/>
    <s v="Sweater"/>
    <s v="Clothing"/>
    <n v="23"/>
    <s v="Vermont"/>
    <s v="M"/>
    <s v="Gold"/>
    <s v="Winter"/>
    <n v="2.5"/>
    <s v="No"/>
    <s v="Bank Transfer"/>
    <s v="Next Day Air"/>
    <s v="Yes"/>
    <x v="0"/>
    <n v="35"/>
    <s v="Credit Card"/>
    <s v="Bi-Weekly"/>
  </r>
  <r>
    <n v="1221"/>
    <n v="67"/>
    <s v="Male"/>
    <s v="Gloves"/>
    <s v="Accessories"/>
    <n v="64"/>
    <s v="Kentucky"/>
    <s v="M"/>
    <s v="Green"/>
    <s v="Winter"/>
    <n v="4.9000000000000004"/>
    <s v="No"/>
    <s v="Bank Transfer"/>
    <s v="Express"/>
    <s v="Yes"/>
    <x v="0"/>
    <n v="36"/>
    <s v="Bank Transfer"/>
    <s v="Quarterly"/>
  </r>
  <r>
    <n v="1222"/>
    <n v="18"/>
    <s v="Male"/>
    <s v="Socks"/>
    <s v="Clothing"/>
    <n v="69"/>
    <s v="Iowa"/>
    <s v="M"/>
    <s v="Red"/>
    <s v="Winter"/>
    <n v="4.5"/>
    <s v="No"/>
    <s v="Bank Transfer"/>
    <s v="Standard"/>
    <s v="Yes"/>
    <x v="0"/>
    <n v="3"/>
    <s v="Cash"/>
    <s v="Quarterly"/>
  </r>
  <r>
    <n v="1223"/>
    <n v="58"/>
    <s v="Male"/>
    <s v="Jeans"/>
    <s v="Clothing"/>
    <n v="69"/>
    <s v="Indiana"/>
    <s v="L"/>
    <s v="Magenta"/>
    <s v="Fall"/>
    <n v="3.4"/>
    <s v="No"/>
    <s v="Bank Transfer"/>
    <s v="Store Pickup"/>
    <s v="Yes"/>
    <x v="0"/>
    <n v="27"/>
    <s v="Bank Transfer"/>
    <s v="Annually"/>
  </r>
  <r>
    <n v="1224"/>
    <n v="69"/>
    <s v="Male"/>
    <s v="Pants"/>
    <s v="Clothing"/>
    <n v="24"/>
    <s v="Kansas"/>
    <s v="L"/>
    <s v="Red"/>
    <s v="Winter"/>
    <n v="3.9"/>
    <s v="No"/>
    <s v="Credit Card"/>
    <s v="Free Shipping"/>
    <s v="Yes"/>
    <x v="0"/>
    <n v="21"/>
    <s v="Bank Transfer"/>
    <s v="Weekly"/>
  </r>
  <r>
    <n v="1225"/>
    <n v="62"/>
    <s v="Male"/>
    <s v="Shorts"/>
    <s v="Clothing"/>
    <n v="50"/>
    <s v="Illinois"/>
    <s v="M"/>
    <s v="Yellow"/>
    <s v="Summer"/>
    <n v="3.7"/>
    <s v="No"/>
    <s v="Bank Transfer"/>
    <s v="Store Pickup"/>
    <s v="Yes"/>
    <x v="0"/>
    <n v="18"/>
    <s v="Venmo"/>
    <s v="Weekly"/>
  </r>
  <r>
    <n v="1226"/>
    <n v="28"/>
    <s v="Male"/>
    <s v="Gloves"/>
    <s v="Accessories"/>
    <n v="97"/>
    <s v="North Carolina"/>
    <s v="S"/>
    <s v="Turquoise"/>
    <s v="Fall"/>
    <n v="2.6"/>
    <s v="No"/>
    <s v="Credit Card"/>
    <s v="Free Shipping"/>
    <s v="Yes"/>
    <x v="0"/>
    <n v="16"/>
    <s v="Debit Card"/>
    <s v="Weekly"/>
  </r>
  <r>
    <n v="1227"/>
    <n v="53"/>
    <s v="Male"/>
    <s v="Sandals"/>
    <s v="Footwear"/>
    <n v="91"/>
    <s v="Ohio"/>
    <s v="S"/>
    <s v="Cyan"/>
    <s v="Fall"/>
    <n v="3.4"/>
    <s v="No"/>
    <s v="PayPal"/>
    <s v="Store Pickup"/>
    <s v="Yes"/>
    <x v="0"/>
    <n v="18"/>
    <s v="Venmo"/>
    <s v="Bi-Weekly"/>
  </r>
  <r>
    <n v="1228"/>
    <n v="27"/>
    <s v="Male"/>
    <s v="Blouse"/>
    <s v="Clothing"/>
    <n v="37"/>
    <s v="Illinois"/>
    <s v="L"/>
    <s v="Yellow"/>
    <s v="Spring"/>
    <n v="4.9000000000000004"/>
    <s v="No"/>
    <s v="Venmo"/>
    <s v="Store Pickup"/>
    <s v="Yes"/>
    <x v="0"/>
    <n v="19"/>
    <s v="Bank Transfer"/>
    <s v="Bi-Weekly"/>
  </r>
  <r>
    <n v="1229"/>
    <n v="55"/>
    <s v="Male"/>
    <s v="Jacket"/>
    <s v="Outerwear"/>
    <n v="55"/>
    <s v="Indiana"/>
    <s v="S"/>
    <s v="Yellow"/>
    <s v="Winter"/>
    <n v="3.9"/>
    <s v="No"/>
    <s v="Venmo"/>
    <s v="Express"/>
    <s v="Yes"/>
    <x v="0"/>
    <n v="1"/>
    <s v="Cash"/>
    <s v="Annually"/>
  </r>
  <r>
    <n v="1230"/>
    <n v="34"/>
    <s v="Male"/>
    <s v="Jewelry"/>
    <s v="Accessories"/>
    <n v="52"/>
    <s v="Kansas"/>
    <s v="XL"/>
    <s v="Maroon"/>
    <s v="Winter"/>
    <n v="3.6"/>
    <s v="No"/>
    <s v="Venmo"/>
    <s v="Express"/>
    <s v="Yes"/>
    <x v="0"/>
    <n v="39"/>
    <s v="Bank Transfer"/>
    <s v="Annually"/>
  </r>
  <r>
    <n v="1231"/>
    <n v="25"/>
    <s v="Male"/>
    <s v="Hat"/>
    <s v="Accessories"/>
    <n v="80"/>
    <s v="Illinois"/>
    <s v="L"/>
    <s v="Brown"/>
    <s v="Spring"/>
    <n v="4.5999999999999996"/>
    <s v="No"/>
    <s v="Debit Card"/>
    <s v="Standard"/>
    <s v="Yes"/>
    <x v="0"/>
    <n v="49"/>
    <s v="Venmo"/>
    <s v="Monthly"/>
  </r>
  <r>
    <n v="1232"/>
    <n v="66"/>
    <s v="Male"/>
    <s v="Socks"/>
    <s v="Clothing"/>
    <n v="79"/>
    <s v="Pennsylvania"/>
    <s v="M"/>
    <s v="Gold"/>
    <s v="Spring"/>
    <n v="4"/>
    <s v="No"/>
    <s v="Credit Card"/>
    <s v="2-Day Shipping"/>
    <s v="Yes"/>
    <x v="0"/>
    <n v="43"/>
    <s v="Credit Card"/>
    <s v="Fortnightly"/>
  </r>
  <r>
    <n v="1233"/>
    <n v="57"/>
    <s v="Male"/>
    <s v="Handbag"/>
    <s v="Accessories"/>
    <n v="23"/>
    <s v="New York"/>
    <s v="M"/>
    <s v="Charcoal"/>
    <s v="Summer"/>
    <n v="3.6"/>
    <s v="No"/>
    <s v="Cash"/>
    <s v="Free Shipping"/>
    <s v="Yes"/>
    <x v="0"/>
    <n v="31"/>
    <s v="Debit Card"/>
    <s v="Every 3 Months"/>
  </r>
  <r>
    <n v="1234"/>
    <n v="46"/>
    <s v="Male"/>
    <s v="Pants"/>
    <s v="Clothing"/>
    <n v="73"/>
    <s v="Utah"/>
    <s v="L"/>
    <s v="Beige"/>
    <s v="Winter"/>
    <n v="3.5"/>
    <s v="No"/>
    <s v="Cash"/>
    <s v="Next Day Air"/>
    <s v="Yes"/>
    <x v="0"/>
    <n v="40"/>
    <s v="Venmo"/>
    <s v="Every 3 Months"/>
  </r>
  <r>
    <n v="1235"/>
    <n v="38"/>
    <s v="Male"/>
    <s v="Gloves"/>
    <s v="Accessories"/>
    <n v="99"/>
    <s v="New Jersey"/>
    <s v="M"/>
    <s v="Indigo"/>
    <s v="Fall"/>
    <n v="4.0999999999999996"/>
    <s v="No"/>
    <s v="Cash"/>
    <s v="Store Pickup"/>
    <s v="Yes"/>
    <x v="0"/>
    <n v="2"/>
    <s v="Bank Transfer"/>
    <s v="Bi-Weekly"/>
  </r>
  <r>
    <n v="1236"/>
    <n v="23"/>
    <s v="Male"/>
    <s v="Sweater"/>
    <s v="Clothing"/>
    <n v="22"/>
    <s v="Idaho"/>
    <s v="M"/>
    <s v="Red"/>
    <s v="Spring"/>
    <n v="3"/>
    <s v="No"/>
    <s v="Bank Transfer"/>
    <s v="Store Pickup"/>
    <s v="Yes"/>
    <x v="0"/>
    <n v="46"/>
    <s v="PayPal"/>
    <s v="Every 3 Months"/>
  </r>
  <r>
    <n v="1237"/>
    <n v="42"/>
    <s v="Male"/>
    <s v="Hat"/>
    <s v="Accessories"/>
    <n v="68"/>
    <s v="New Mexico"/>
    <s v="M"/>
    <s v="White"/>
    <s v="Summer"/>
    <n v="4.4000000000000004"/>
    <s v="No"/>
    <s v="PayPal"/>
    <s v="Store Pickup"/>
    <s v="Yes"/>
    <x v="0"/>
    <n v="35"/>
    <s v="Debit Card"/>
    <s v="Every 3 Months"/>
  </r>
  <r>
    <n v="1238"/>
    <n v="25"/>
    <s v="Male"/>
    <s v="Dress"/>
    <s v="Clothing"/>
    <n v="92"/>
    <s v="Michigan"/>
    <s v="S"/>
    <s v="Charcoal"/>
    <s v="Spring"/>
    <n v="4.4000000000000004"/>
    <s v="No"/>
    <s v="Credit Card"/>
    <s v="2-Day Shipping"/>
    <s v="Yes"/>
    <x v="0"/>
    <n v="42"/>
    <s v="Credit Card"/>
    <s v="Quarterly"/>
  </r>
  <r>
    <n v="1239"/>
    <n v="55"/>
    <s v="Male"/>
    <s v="Pants"/>
    <s v="Clothing"/>
    <n v="77"/>
    <s v="Wyoming"/>
    <s v="M"/>
    <s v="Violet"/>
    <s v="Winter"/>
    <n v="3.7"/>
    <s v="No"/>
    <s v="PayPal"/>
    <s v="Express"/>
    <s v="Yes"/>
    <x v="0"/>
    <n v="3"/>
    <s v="Venmo"/>
    <s v="Fortnightly"/>
  </r>
  <r>
    <n v="1240"/>
    <n v="62"/>
    <s v="Male"/>
    <s v="Coat"/>
    <s v="Outerwear"/>
    <n v="37"/>
    <s v="New Jersey"/>
    <s v="XL"/>
    <s v="Magenta"/>
    <s v="Spring"/>
    <n v="4.8"/>
    <s v="No"/>
    <s v="PayPal"/>
    <s v="Standard"/>
    <s v="Yes"/>
    <x v="0"/>
    <n v="32"/>
    <s v="Debit Card"/>
    <s v="Every 3 Months"/>
  </r>
  <r>
    <n v="1241"/>
    <n v="41"/>
    <s v="Male"/>
    <s v="Scarf"/>
    <s v="Accessories"/>
    <n v="79"/>
    <s v="New Jersey"/>
    <s v="L"/>
    <s v="White"/>
    <s v="Winter"/>
    <n v="2.9"/>
    <s v="No"/>
    <s v="Debit Card"/>
    <s v="Store Pickup"/>
    <s v="Yes"/>
    <x v="0"/>
    <n v="48"/>
    <s v="Debit Card"/>
    <s v="Annually"/>
  </r>
  <r>
    <n v="1242"/>
    <n v="58"/>
    <s v="Male"/>
    <s v="Hoodie"/>
    <s v="Clothing"/>
    <n v="51"/>
    <s v="Hawaii"/>
    <s v="XL"/>
    <s v="Pink"/>
    <s v="Winter"/>
    <n v="3.1"/>
    <s v="No"/>
    <s v="Cash"/>
    <s v="Express"/>
    <s v="Yes"/>
    <x v="0"/>
    <n v="34"/>
    <s v="Credit Card"/>
    <s v="Weekly"/>
  </r>
  <r>
    <n v="1243"/>
    <n v="56"/>
    <s v="Male"/>
    <s v="Socks"/>
    <s v="Clothing"/>
    <n v="27"/>
    <s v="Nevada"/>
    <s v="M"/>
    <s v="Lavender"/>
    <s v="Summer"/>
    <n v="4"/>
    <s v="No"/>
    <s v="Bank Transfer"/>
    <s v="Next Day Air"/>
    <s v="Yes"/>
    <x v="0"/>
    <n v="15"/>
    <s v="Bank Transfer"/>
    <s v="Quarterly"/>
  </r>
  <r>
    <n v="1244"/>
    <n v="25"/>
    <s v="Male"/>
    <s v="Blouse"/>
    <s v="Clothing"/>
    <n v="23"/>
    <s v="New Hampshire"/>
    <s v="S"/>
    <s v="Pink"/>
    <s v="Spring"/>
    <n v="3"/>
    <s v="No"/>
    <s v="PayPal"/>
    <s v="Store Pickup"/>
    <s v="Yes"/>
    <x v="0"/>
    <n v="22"/>
    <s v="Debit Card"/>
    <s v="Annually"/>
  </r>
  <r>
    <n v="1245"/>
    <n v="70"/>
    <s v="Male"/>
    <s v="Socks"/>
    <s v="Clothing"/>
    <n v="76"/>
    <s v="Indiana"/>
    <s v="S"/>
    <s v="Silver"/>
    <s v="Summer"/>
    <n v="3.9"/>
    <s v="No"/>
    <s v="Cash"/>
    <s v="2-Day Shipping"/>
    <s v="Yes"/>
    <x v="0"/>
    <n v="2"/>
    <s v="Cash"/>
    <s v="Monthly"/>
  </r>
  <r>
    <n v="1246"/>
    <n v="42"/>
    <s v="Male"/>
    <s v="Dress"/>
    <s v="Clothing"/>
    <n v="31"/>
    <s v="New York"/>
    <s v="M"/>
    <s v="Violet"/>
    <s v="Fall"/>
    <n v="3.4"/>
    <s v="No"/>
    <s v="Bank Transfer"/>
    <s v="Standard"/>
    <s v="Yes"/>
    <x v="0"/>
    <n v="30"/>
    <s v="Bank Transfer"/>
    <s v="Weekly"/>
  </r>
  <r>
    <n v="1247"/>
    <n v="27"/>
    <s v="Male"/>
    <s v="Hoodie"/>
    <s v="Clothing"/>
    <n v="60"/>
    <s v="Louisiana"/>
    <s v="M"/>
    <s v="Charcoal"/>
    <s v="Winter"/>
    <n v="2.7"/>
    <s v="No"/>
    <s v="Credit Card"/>
    <s v="Standard"/>
    <s v="Yes"/>
    <x v="0"/>
    <n v="27"/>
    <s v="Cash"/>
    <s v="Monthly"/>
  </r>
  <r>
    <n v="1248"/>
    <n v="65"/>
    <s v="Male"/>
    <s v="T-shirt"/>
    <s v="Clothing"/>
    <n v="99"/>
    <s v="Virginia"/>
    <s v="M"/>
    <s v="Charcoal"/>
    <s v="Spring"/>
    <n v="3.5"/>
    <s v="No"/>
    <s v="Bank Transfer"/>
    <s v="Express"/>
    <s v="Yes"/>
    <x v="0"/>
    <n v="18"/>
    <s v="Venmo"/>
    <s v="Bi-Weekly"/>
  </r>
  <r>
    <n v="1249"/>
    <n v="62"/>
    <s v="Male"/>
    <s v="Hat"/>
    <s v="Accessories"/>
    <n v="37"/>
    <s v="Wisconsin"/>
    <s v="XL"/>
    <s v="Red"/>
    <s v="Winter"/>
    <n v="3"/>
    <s v="No"/>
    <s v="Credit Card"/>
    <s v="Free Shipping"/>
    <s v="Yes"/>
    <x v="0"/>
    <n v="8"/>
    <s v="Credit Card"/>
    <s v="Annually"/>
  </r>
  <r>
    <n v="1250"/>
    <n v="62"/>
    <s v="Male"/>
    <s v="Boots"/>
    <s v="Footwear"/>
    <n v="50"/>
    <s v="Oregon"/>
    <s v="M"/>
    <s v="Peach"/>
    <s v="Winter"/>
    <n v="4.5"/>
    <s v="No"/>
    <s v="PayPal"/>
    <s v="Express"/>
    <s v="Yes"/>
    <x v="0"/>
    <n v="48"/>
    <s v="Venmo"/>
    <s v="Fortnightly"/>
  </r>
  <r>
    <n v="1251"/>
    <n v="52"/>
    <s v="Male"/>
    <s v="Jeans"/>
    <s v="Clothing"/>
    <n v="26"/>
    <s v="New Hampshire"/>
    <s v="XL"/>
    <s v="Purple"/>
    <s v="Winter"/>
    <n v="4.0999999999999996"/>
    <s v="No"/>
    <s v="Cash"/>
    <s v="Free Shipping"/>
    <s v="Yes"/>
    <x v="0"/>
    <n v="24"/>
    <s v="Cash"/>
    <s v="Monthly"/>
  </r>
  <r>
    <n v="1252"/>
    <n v="56"/>
    <s v="Male"/>
    <s v="Shorts"/>
    <s v="Clothing"/>
    <n v="86"/>
    <s v="Indiana"/>
    <s v="XL"/>
    <s v="Orange"/>
    <s v="Spring"/>
    <n v="5"/>
    <s v="No"/>
    <s v="Debit Card"/>
    <s v="Next Day Air"/>
    <s v="Yes"/>
    <x v="0"/>
    <n v="43"/>
    <s v="Credit Card"/>
    <s v="Monthly"/>
  </r>
  <r>
    <n v="1253"/>
    <n v="28"/>
    <s v="Male"/>
    <s v="Sandals"/>
    <s v="Footwear"/>
    <n v="41"/>
    <s v="Massachusetts"/>
    <s v="L"/>
    <s v="Magenta"/>
    <s v="Fall"/>
    <n v="4"/>
    <s v="No"/>
    <s v="Venmo"/>
    <s v="Standard"/>
    <s v="Yes"/>
    <x v="0"/>
    <n v="8"/>
    <s v="Cash"/>
    <s v="Quarterly"/>
  </r>
  <r>
    <n v="1254"/>
    <n v="39"/>
    <s v="Male"/>
    <s v="Sandals"/>
    <s v="Footwear"/>
    <n v="23"/>
    <s v="Montana"/>
    <s v="XL"/>
    <s v="Red"/>
    <s v="Winter"/>
    <n v="4.9000000000000004"/>
    <s v="No"/>
    <s v="Venmo"/>
    <s v="Express"/>
    <s v="Yes"/>
    <x v="0"/>
    <n v="49"/>
    <s v="PayPal"/>
    <s v="Annually"/>
  </r>
  <r>
    <n v="1255"/>
    <n v="54"/>
    <s v="Male"/>
    <s v="Sneakers"/>
    <s v="Footwear"/>
    <n v="56"/>
    <s v="California"/>
    <s v="XL"/>
    <s v="Black"/>
    <s v="Spring"/>
    <n v="3.3"/>
    <s v="No"/>
    <s v="Cash"/>
    <s v="2-Day Shipping"/>
    <s v="Yes"/>
    <x v="0"/>
    <n v="2"/>
    <s v="Credit Card"/>
    <s v="Bi-Weekly"/>
  </r>
  <r>
    <n v="1256"/>
    <n v="30"/>
    <s v="Male"/>
    <s v="Hat"/>
    <s v="Accessories"/>
    <n v="68"/>
    <s v="Indiana"/>
    <s v="M"/>
    <s v="Peach"/>
    <s v="Fall"/>
    <n v="4.0999999999999996"/>
    <s v="No"/>
    <s v="Credit Card"/>
    <s v="Standard"/>
    <s v="Yes"/>
    <x v="0"/>
    <n v="38"/>
    <s v="Cash"/>
    <s v="Fortnightly"/>
  </r>
  <r>
    <n v="1257"/>
    <n v="45"/>
    <s v="Male"/>
    <s v="Coat"/>
    <s v="Outerwear"/>
    <n v="48"/>
    <s v="West Virginia"/>
    <s v="S"/>
    <s v="Olive"/>
    <s v="Winter"/>
    <n v="3.6"/>
    <s v="No"/>
    <s v="Cash"/>
    <s v="Express"/>
    <s v="Yes"/>
    <x v="0"/>
    <n v="4"/>
    <s v="Cash"/>
    <s v="Fortnightly"/>
  </r>
  <r>
    <n v="1258"/>
    <n v="68"/>
    <s v="Male"/>
    <s v="Dress"/>
    <s v="Clothing"/>
    <n v="67"/>
    <s v="Minnesota"/>
    <s v="L"/>
    <s v="Gold"/>
    <s v="Spring"/>
    <n v="3"/>
    <s v="No"/>
    <s v="Cash"/>
    <s v="Free Shipping"/>
    <s v="Yes"/>
    <x v="0"/>
    <n v="31"/>
    <s v="Cash"/>
    <s v="Every 3 Months"/>
  </r>
  <r>
    <n v="1259"/>
    <n v="47"/>
    <s v="Male"/>
    <s v="Boots"/>
    <s v="Footwear"/>
    <n v="87"/>
    <s v="Ohio"/>
    <s v="XL"/>
    <s v="Gold"/>
    <s v="Spring"/>
    <n v="4.0999999999999996"/>
    <s v="No"/>
    <s v="Debit Card"/>
    <s v="2-Day Shipping"/>
    <s v="Yes"/>
    <x v="0"/>
    <n v="34"/>
    <s v="Debit Card"/>
    <s v="Every 3 Months"/>
  </r>
  <r>
    <n v="1260"/>
    <n v="68"/>
    <s v="Male"/>
    <s v="Skirt"/>
    <s v="Clothing"/>
    <n v="64"/>
    <s v="Minnesota"/>
    <s v="M"/>
    <s v="Turquoise"/>
    <s v="Fall"/>
    <n v="3.9"/>
    <s v="No"/>
    <s v="Bank Transfer"/>
    <s v="Standard"/>
    <s v="Yes"/>
    <x v="0"/>
    <n v="45"/>
    <s v="Credit Card"/>
    <s v="Monthly"/>
  </r>
  <r>
    <n v="1261"/>
    <n v="63"/>
    <s v="Male"/>
    <s v="Shirt"/>
    <s v="Clothing"/>
    <n v="93"/>
    <s v="Virginia"/>
    <s v="XL"/>
    <s v="Green"/>
    <s v="Spring"/>
    <n v="4.0999999999999996"/>
    <s v="No"/>
    <s v="Venmo"/>
    <s v="Store Pickup"/>
    <s v="Yes"/>
    <x v="0"/>
    <n v="30"/>
    <s v="Debit Card"/>
    <s v="Quarterly"/>
  </r>
  <r>
    <n v="1262"/>
    <n v="20"/>
    <s v="Male"/>
    <s v="Shirt"/>
    <s v="Clothing"/>
    <n v="29"/>
    <s v="Connecticut"/>
    <s v="L"/>
    <s v="Maroon"/>
    <s v="Summer"/>
    <n v="2.8"/>
    <s v="No"/>
    <s v="Venmo"/>
    <s v="Next Day Air"/>
    <s v="Yes"/>
    <x v="0"/>
    <n v="2"/>
    <s v="Credit Card"/>
    <s v="Fortnightly"/>
  </r>
  <r>
    <n v="1263"/>
    <n v="29"/>
    <s v="Male"/>
    <s v="Boots"/>
    <s v="Footwear"/>
    <n v="62"/>
    <s v="Tennessee"/>
    <s v="L"/>
    <s v="Brown"/>
    <s v="Winter"/>
    <n v="4.8"/>
    <s v="No"/>
    <s v="Debit Card"/>
    <s v="Store Pickup"/>
    <s v="Yes"/>
    <x v="0"/>
    <n v="44"/>
    <s v="Venmo"/>
    <s v="Monthly"/>
  </r>
  <r>
    <n v="1264"/>
    <n v="41"/>
    <s v="Male"/>
    <s v="Hoodie"/>
    <s v="Clothing"/>
    <n v="70"/>
    <s v="Delaware"/>
    <s v="L"/>
    <s v="Brown"/>
    <s v="Winter"/>
    <n v="4.5999999999999996"/>
    <s v="No"/>
    <s v="Bank Transfer"/>
    <s v="2-Day Shipping"/>
    <s v="Yes"/>
    <x v="0"/>
    <n v="1"/>
    <s v="Credit Card"/>
    <s v="Bi-Weekly"/>
  </r>
  <r>
    <n v="1265"/>
    <n v="52"/>
    <s v="Male"/>
    <s v="Sweater"/>
    <s v="Clothing"/>
    <n v="92"/>
    <s v="Vermont"/>
    <s v="S"/>
    <s v="Blue"/>
    <s v="Winter"/>
    <n v="2.5"/>
    <s v="No"/>
    <s v="Venmo"/>
    <s v="Next Day Air"/>
    <s v="Yes"/>
    <x v="0"/>
    <n v="1"/>
    <s v="Venmo"/>
    <s v="Bi-Weekly"/>
  </r>
  <r>
    <n v="1266"/>
    <n v="32"/>
    <s v="Male"/>
    <s v="Shirt"/>
    <s v="Clothing"/>
    <n v="79"/>
    <s v="Louisiana"/>
    <s v="M"/>
    <s v="Lavender"/>
    <s v="Spring"/>
    <n v="2.7"/>
    <s v="No"/>
    <s v="Bank Transfer"/>
    <s v="Next Day Air"/>
    <s v="Yes"/>
    <x v="0"/>
    <n v="27"/>
    <s v="Bank Transfer"/>
    <s v="Weekly"/>
  </r>
  <r>
    <n v="1267"/>
    <n v="20"/>
    <s v="Male"/>
    <s v="Blouse"/>
    <s v="Clothing"/>
    <n v="31"/>
    <s v="North Dakota"/>
    <s v="M"/>
    <s v="Peach"/>
    <s v="Fall"/>
    <n v="4"/>
    <s v="No"/>
    <s v="Cash"/>
    <s v="Standard"/>
    <s v="Yes"/>
    <x v="0"/>
    <n v="14"/>
    <s v="Debit Card"/>
    <s v="Every 3 Months"/>
  </r>
  <r>
    <n v="1268"/>
    <n v="47"/>
    <s v="Male"/>
    <s v="T-shirt"/>
    <s v="Clothing"/>
    <n v="83"/>
    <s v="Oregon"/>
    <s v="S"/>
    <s v="Gray"/>
    <s v="Spring"/>
    <n v="2.7"/>
    <s v="No"/>
    <s v="Credit Card"/>
    <s v="Standard"/>
    <s v="Yes"/>
    <x v="0"/>
    <n v="41"/>
    <s v="Cash"/>
    <s v="Weekly"/>
  </r>
  <r>
    <n v="1269"/>
    <n v="23"/>
    <s v="Male"/>
    <s v="Jacket"/>
    <s v="Outerwear"/>
    <n v="88"/>
    <s v="Idaho"/>
    <s v="XL"/>
    <s v="Charcoal"/>
    <s v="Winter"/>
    <n v="2.9"/>
    <s v="No"/>
    <s v="Venmo"/>
    <s v="Next Day Air"/>
    <s v="Yes"/>
    <x v="0"/>
    <n v="25"/>
    <s v="Debit Card"/>
    <s v="Bi-Weekly"/>
  </r>
  <r>
    <n v="1270"/>
    <n v="43"/>
    <s v="Male"/>
    <s v="Jewelry"/>
    <s v="Accessories"/>
    <n v="53"/>
    <s v="Vermont"/>
    <s v="M"/>
    <s v="Lavender"/>
    <s v="Spring"/>
    <n v="3"/>
    <s v="No"/>
    <s v="PayPal"/>
    <s v="Standard"/>
    <s v="Yes"/>
    <x v="0"/>
    <n v="47"/>
    <s v="PayPal"/>
    <s v="Quarterly"/>
  </r>
  <r>
    <n v="1271"/>
    <n v="67"/>
    <s v="Male"/>
    <s v="Hoodie"/>
    <s v="Clothing"/>
    <n v="98"/>
    <s v="West Virginia"/>
    <s v="M"/>
    <s v="Green"/>
    <s v="Fall"/>
    <n v="3.3"/>
    <s v="No"/>
    <s v="Cash"/>
    <s v="Standard"/>
    <s v="Yes"/>
    <x v="0"/>
    <n v="20"/>
    <s v="Cash"/>
    <s v="Annually"/>
  </r>
  <r>
    <n v="1272"/>
    <n v="70"/>
    <s v="Male"/>
    <s v="Jewelry"/>
    <s v="Accessories"/>
    <n v="57"/>
    <s v="Kentucky"/>
    <s v="S"/>
    <s v="Gray"/>
    <s v="Spring"/>
    <n v="4.3"/>
    <s v="No"/>
    <s v="Cash"/>
    <s v="Store Pickup"/>
    <s v="Yes"/>
    <x v="0"/>
    <n v="42"/>
    <s v="PayPal"/>
    <s v="Annually"/>
  </r>
  <r>
    <n v="1273"/>
    <n v="35"/>
    <s v="Male"/>
    <s v="Sandals"/>
    <s v="Footwear"/>
    <n v="80"/>
    <s v="Wisconsin"/>
    <s v="M"/>
    <s v="Orange"/>
    <s v="Winter"/>
    <n v="4.4000000000000004"/>
    <s v="No"/>
    <s v="Debit Card"/>
    <s v="Express"/>
    <s v="Yes"/>
    <x v="0"/>
    <n v="16"/>
    <s v="Bank Transfer"/>
    <s v="Monthly"/>
  </r>
  <r>
    <n v="1274"/>
    <n v="41"/>
    <s v="Male"/>
    <s v="Jeans"/>
    <s v="Clothing"/>
    <n v="29"/>
    <s v="Mississippi"/>
    <s v="L"/>
    <s v="Silver"/>
    <s v="Spring"/>
    <n v="4.0999999999999996"/>
    <s v="No"/>
    <s v="Cash"/>
    <s v="Next Day Air"/>
    <s v="Yes"/>
    <x v="0"/>
    <n v="32"/>
    <s v="Credit Card"/>
    <s v="Every 3 Months"/>
  </r>
  <r>
    <n v="1275"/>
    <n v="54"/>
    <s v="Male"/>
    <s v="Hat"/>
    <s v="Accessories"/>
    <n v="73"/>
    <s v="Missouri"/>
    <s v="M"/>
    <s v="Olive"/>
    <s v="Spring"/>
    <n v="3.1"/>
    <s v="No"/>
    <s v="Cash"/>
    <s v="2-Day Shipping"/>
    <s v="Yes"/>
    <x v="0"/>
    <n v="37"/>
    <s v="PayPal"/>
    <s v="Quarterly"/>
  </r>
  <r>
    <n v="1276"/>
    <n v="55"/>
    <s v="Male"/>
    <s v="Sweater"/>
    <s v="Clothing"/>
    <n v="32"/>
    <s v="Arkansas"/>
    <s v="S"/>
    <s v="Turquoise"/>
    <s v="Fall"/>
    <n v="4.5"/>
    <s v="No"/>
    <s v="PayPal"/>
    <s v="Standard"/>
    <s v="Yes"/>
    <x v="0"/>
    <n v="1"/>
    <s v="PayPal"/>
    <s v="Monthly"/>
  </r>
  <r>
    <n v="1277"/>
    <n v="51"/>
    <s v="Male"/>
    <s v="Boots"/>
    <s v="Footwear"/>
    <n v="68"/>
    <s v="Wyoming"/>
    <s v="L"/>
    <s v="Turquoise"/>
    <s v="Spring"/>
    <n v="4.8"/>
    <s v="No"/>
    <s v="PayPal"/>
    <s v="Next Day Air"/>
    <s v="Yes"/>
    <x v="0"/>
    <n v="37"/>
    <s v="Bank Transfer"/>
    <s v="Weekly"/>
  </r>
  <r>
    <n v="1278"/>
    <n v="19"/>
    <s v="Male"/>
    <s v="Blouse"/>
    <s v="Clothing"/>
    <n v="97"/>
    <s v="Rhode Island"/>
    <s v="L"/>
    <s v="Green"/>
    <s v="Spring"/>
    <n v="5"/>
    <s v="No"/>
    <s v="Debit Card"/>
    <s v="Express"/>
    <s v="Yes"/>
    <x v="0"/>
    <n v="5"/>
    <s v="Venmo"/>
    <s v="Quarterly"/>
  </r>
  <r>
    <n v="1279"/>
    <n v="28"/>
    <s v="Male"/>
    <s v="Shorts"/>
    <s v="Clothing"/>
    <n v="98"/>
    <s v="Utah"/>
    <s v="M"/>
    <s v="Violet"/>
    <s v="Fall"/>
    <n v="2.8"/>
    <s v="No"/>
    <s v="Credit Card"/>
    <s v="Next Day Air"/>
    <s v="Yes"/>
    <x v="0"/>
    <n v="31"/>
    <s v="Venmo"/>
    <s v="Fortnightly"/>
  </r>
  <r>
    <n v="1280"/>
    <n v="63"/>
    <s v="Male"/>
    <s v="Hoodie"/>
    <s v="Clothing"/>
    <n v="56"/>
    <s v="Maryland"/>
    <s v="L"/>
    <s v="Charcoal"/>
    <s v="Fall"/>
    <n v="3.7"/>
    <s v="No"/>
    <s v="PayPal"/>
    <s v="Express"/>
    <s v="Yes"/>
    <x v="0"/>
    <n v="18"/>
    <s v="Debit Card"/>
    <s v="Annually"/>
  </r>
  <r>
    <n v="1281"/>
    <n v="30"/>
    <s v="Male"/>
    <s v="Pants"/>
    <s v="Clothing"/>
    <n v="78"/>
    <s v="Georgia"/>
    <s v="L"/>
    <s v="White"/>
    <s v="Winter"/>
    <n v="4.4000000000000004"/>
    <s v="No"/>
    <s v="PayPal"/>
    <s v="2-Day Shipping"/>
    <s v="Yes"/>
    <x v="0"/>
    <n v="39"/>
    <s v="Venmo"/>
    <s v="Every 3 Months"/>
  </r>
  <r>
    <n v="1282"/>
    <n v="29"/>
    <s v="Male"/>
    <s v="Belt"/>
    <s v="Accessories"/>
    <n v="81"/>
    <s v="New Jersey"/>
    <s v="M"/>
    <s v="Olive"/>
    <s v="Spring"/>
    <n v="4.5"/>
    <s v="No"/>
    <s v="Cash"/>
    <s v="Store Pickup"/>
    <s v="Yes"/>
    <x v="0"/>
    <n v="8"/>
    <s v="Venmo"/>
    <s v="Bi-Weekly"/>
  </r>
  <r>
    <n v="1283"/>
    <n v="24"/>
    <s v="Male"/>
    <s v="Shirt"/>
    <s v="Clothing"/>
    <n v="68"/>
    <s v="New Hampshire"/>
    <s v="L"/>
    <s v="Violet"/>
    <s v="Winter"/>
    <n v="3"/>
    <s v="No"/>
    <s v="Debit Card"/>
    <s v="Free Shipping"/>
    <s v="Yes"/>
    <x v="0"/>
    <n v="20"/>
    <s v="Venmo"/>
    <s v="Monthly"/>
  </r>
  <r>
    <n v="1284"/>
    <n v="69"/>
    <s v="Male"/>
    <s v="Shirt"/>
    <s v="Clothing"/>
    <n v="94"/>
    <s v="Oregon"/>
    <s v="M"/>
    <s v="Violet"/>
    <s v="Winter"/>
    <n v="3.9"/>
    <s v="No"/>
    <s v="Credit Card"/>
    <s v="2-Day Shipping"/>
    <s v="Yes"/>
    <x v="0"/>
    <n v="23"/>
    <s v="Debit Card"/>
    <s v="Every 3 Months"/>
  </r>
  <r>
    <n v="1285"/>
    <n v="65"/>
    <s v="Male"/>
    <s v="Dress"/>
    <s v="Clothing"/>
    <n v="93"/>
    <s v="Arkansas"/>
    <s v="M"/>
    <s v="Black"/>
    <s v="Spring"/>
    <n v="3.9"/>
    <s v="No"/>
    <s v="Bank Transfer"/>
    <s v="Express"/>
    <s v="Yes"/>
    <x v="0"/>
    <n v="38"/>
    <s v="PayPal"/>
    <s v="Fortnightly"/>
  </r>
  <r>
    <n v="1286"/>
    <n v="64"/>
    <s v="Male"/>
    <s v="Gloves"/>
    <s v="Accessories"/>
    <n v="99"/>
    <s v="North Carolina"/>
    <s v="M"/>
    <s v="Charcoal"/>
    <s v="Fall"/>
    <n v="3.5"/>
    <s v="No"/>
    <s v="Venmo"/>
    <s v="Next Day Air"/>
    <s v="Yes"/>
    <x v="0"/>
    <n v="45"/>
    <s v="Bank Transfer"/>
    <s v="Fortnightly"/>
  </r>
  <r>
    <n v="1287"/>
    <n v="40"/>
    <s v="Male"/>
    <s v="Gloves"/>
    <s v="Accessories"/>
    <n v="49"/>
    <s v="West Virginia"/>
    <s v="L"/>
    <s v="Yellow"/>
    <s v="Winter"/>
    <n v="4.9000000000000004"/>
    <s v="No"/>
    <s v="Bank Transfer"/>
    <s v="Next Day Air"/>
    <s v="Yes"/>
    <x v="0"/>
    <n v="44"/>
    <s v="Debit Card"/>
    <s v="Fortnightly"/>
  </r>
  <r>
    <n v="1288"/>
    <n v="24"/>
    <s v="Male"/>
    <s v="Jeans"/>
    <s v="Clothing"/>
    <n v="28"/>
    <s v="Utah"/>
    <s v="XL"/>
    <s v="Blue"/>
    <s v="Winter"/>
    <n v="3.4"/>
    <s v="No"/>
    <s v="Venmo"/>
    <s v="Standard"/>
    <s v="Yes"/>
    <x v="0"/>
    <n v="20"/>
    <s v="PayPal"/>
    <s v="Monthly"/>
  </r>
  <r>
    <n v="1289"/>
    <n v="66"/>
    <s v="Male"/>
    <s v="Belt"/>
    <s v="Accessories"/>
    <n v="93"/>
    <s v="South Dakota"/>
    <s v="XL"/>
    <s v="Charcoal"/>
    <s v="Winter"/>
    <n v="4.0999999999999996"/>
    <s v="No"/>
    <s v="Venmo"/>
    <s v="Standard"/>
    <s v="Yes"/>
    <x v="0"/>
    <n v="34"/>
    <s v="PayPal"/>
    <s v="Bi-Weekly"/>
  </r>
  <r>
    <n v="1290"/>
    <n v="35"/>
    <s v="Male"/>
    <s v="Jacket"/>
    <s v="Outerwear"/>
    <n v="24"/>
    <s v="New Hampshire"/>
    <s v="M"/>
    <s v="Red"/>
    <s v="Fall"/>
    <n v="2.9"/>
    <s v="No"/>
    <s v="Debit Card"/>
    <s v="Next Day Air"/>
    <s v="Yes"/>
    <x v="0"/>
    <n v="10"/>
    <s v="PayPal"/>
    <s v="Weekly"/>
  </r>
  <r>
    <n v="1291"/>
    <n v="67"/>
    <s v="Male"/>
    <s v="Skirt"/>
    <s v="Clothing"/>
    <n v="35"/>
    <s v="Maryland"/>
    <s v="M"/>
    <s v="Indigo"/>
    <s v="Spring"/>
    <n v="3.4"/>
    <s v="No"/>
    <s v="Cash"/>
    <s v="Free Shipping"/>
    <s v="Yes"/>
    <x v="0"/>
    <n v="3"/>
    <s v="PayPal"/>
    <s v="Annually"/>
  </r>
  <r>
    <n v="1292"/>
    <n v="69"/>
    <s v="Male"/>
    <s v="Sandals"/>
    <s v="Footwear"/>
    <n v="68"/>
    <s v="South Dakota"/>
    <s v="S"/>
    <s v="Beige"/>
    <s v="Spring"/>
    <n v="3.2"/>
    <s v="No"/>
    <s v="Venmo"/>
    <s v="2-Day Shipping"/>
    <s v="Yes"/>
    <x v="0"/>
    <n v="23"/>
    <s v="Debit Card"/>
    <s v="Fortnightly"/>
  </r>
  <r>
    <n v="1293"/>
    <n v="26"/>
    <s v="Male"/>
    <s v="Belt"/>
    <s v="Accessories"/>
    <n v="61"/>
    <s v="Kentucky"/>
    <s v="M"/>
    <s v="Maroon"/>
    <s v="Summer"/>
    <n v="3.9"/>
    <s v="No"/>
    <s v="Debit Card"/>
    <s v="Free Shipping"/>
    <s v="Yes"/>
    <x v="0"/>
    <n v="42"/>
    <s v="Bank Transfer"/>
    <s v="Annually"/>
  </r>
  <r>
    <n v="1294"/>
    <n v="23"/>
    <s v="Male"/>
    <s v="Sweater"/>
    <s v="Clothing"/>
    <n v="74"/>
    <s v="Florida"/>
    <s v="XL"/>
    <s v="Yellow"/>
    <s v="Fall"/>
    <n v="4.0999999999999996"/>
    <s v="No"/>
    <s v="Bank Transfer"/>
    <s v="Standard"/>
    <s v="Yes"/>
    <x v="0"/>
    <n v="30"/>
    <s v="Debit Card"/>
    <s v="Annually"/>
  </r>
  <r>
    <n v="1295"/>
    <n v="27"/>
    <s v="Male"/>
    <s v="Shirt"/>
    <s v="Clothing"/>
    <n v="64"/>
    <s v="Texas"/>
    <s v="M"/>
    <s v="Silver"/>
    <s v="Summer"/>
    <n v="4.5"/>
    <s v="No"/>
    <s v="Credit Card"/>
    <s v="Standard"/>
    <s v="Yes"/>
    <x v="0"/>
    <n v="21"/>
    <s v="Cash"/>
    <s v="Every 3 Months"/>
  </r>
  <r>
    <n v="1296"/>
    <n v="30"/>
    <s v="Male"/>
    <s v="Sneakers"/>
    <s v="Footwear"/>
    <n v="60"/>
    <s v="New Mexico"/>
    <s v="M"/>
    <s v="Olive"/>
    <s v="Fall"/>
    <n v="2.8"/>
    <s v="No"/>
    <s v="PayPal"/>
    <s v="Standard"/>
    <s v="Yes"/>
    <x v="0"/>
    <n v="50"/>
    <s v="PayPal"/>
    <s v="Weekly"/>
  </r>
  <r>
    <n v="1297"/>
    <n v="48"/>
    <s v="Male"/>
    <s v="Jeans"/>
    <s v="Clothing"/>
    <n v="29"/>
    <s v="South Dakota"/>
    <s v="S"/>
    <s v="Teal"/>
    <s v="Spring"/>
    <n v="2.8"/>
    <s v="No"/>
    <s v="PayPal"/>
    <s v="Express"/>
    <s v="Yes"/>
    <x v="0"/>
    <n v="16"/>
    <s v="Cash"/>
    <s v="Bi-Weekly"/>
  </r>
  <r>
    <n v="1298"/>
    <n v="44"/>
    <s v="Male"/>
    <s v="Sandals"/>
    <s v="Footwear"/>
    <n v="85"/>
    <s v="New Jersey"/>
    <s v="M"/>
    <s v="Silver"/>
    <s v="Summer"/>
    <n v="4.5999999999999996"/>
    <s v="No"/>
    <s v="Debit Card"/>
    <s v="Standard"/>
    <s v="Yes"/>
    <x v="0"/>
    <n v="32"/>
    <s v="Venmo"/>
    <s v="Annually"/>
  </r>
  <r>
    <n v="1299"/>
    <n v="29"/>
    <s v="Male"/>
    <s v="Pants"/>
    <s v="Clothing"/>
    <n v="81"/>
    <s v="Indiana"/>
    <s v="S"/>
    <s v="Indigo"/>
    <s v="Summer"/>
    <n v="3"/>
    <s v="No"/>
    <s v="Cash"/>
    <s v="Free Shipping"/>
    <s v="Yes"/>
    <x v="0"/>
    <n v="14"/>
    <s v="Bank Transfer"/>
    <s v="Fortnightly"/>
  </r>
  <r>
    <n v="1300"/>
    <n v="29"/>
    <s v="Male"/>
    <s v="Belt"/>
    <s v="Accessories"/>
    <n v="23"/>
    <s v="Louisiana"/>
    <s v="L"/>
    <s v="Teal"/>
    <s v="Fall"/>
    <n v="3.6"/>
    <s v="No"/>
    <s v="Bank Transfer"/>
    <s v="2-Day Shipping"/>
    <s v="Yes"/>
    <x v="0"/>
    <n v="42"/>
    <s v="Venmo"/>
    <s v="Bi-Weekly"/>
  </r>
  <r>
    <n v="1301"/>
    <n v="67"/>
    <s v="Male"/>
    <s v="T-shirt"/>
    <s v="Clothing"/>
    <n v="100"/>
    <s v="West Virginia"/>
    <s v="M"/>
    <s v="Charcoal"/>
    <s v="Spring"/>
    <n v="4.5"/>
    <s v="No"/>
    <s v="Cash"/>
    <s v="Next Day Air"/>
    <s v="Yes"/>
    <x v="0"/>
    <n v="47"/>
    <s v="Credit Card"/>
    <s v="Every 3 Months"/>
  </r>
  <r>
    <n v="1302"/>
    <n v="42"/>
    <s v="Male"/>
    <s v="Shirt"/>
    <s v="Clothing"/>
    <n v="54"/>
    <s v="Maine"/>
    <s v="M"/>
    <s v="Orange"/>
    <s v="Fall"/>
    <n v="5"/>
    <s v="No"/>
    <s v="Venmo"/>
    <s v="Express"/>
    <s v="Yes"/>
    <x v="0"/>
    <n v="21"/>
    <s v="Debit Card"/>
    <s v="Weekly"/>
  </r>
  <r>
    <n v="1303"/>
    <n v="23"/>
    <s v="Male"/>
    <s v="Sneakers"/>
    <s v="Footwear"/>
    <n v="25"/>
    <s v="Idaho"/>
    <s v="M"/>
    <s v="Gold"/>
    <s v="Fall"/>
    <n v="2.9"/>
    <s v="No"/>
    <s v="Bank Transfer"/>
    <s v="Next Day Air"/>
    <s v="Yes"/>
    <x v="0"/>
    <n v="37"/>
    <s v="Credit Card"/>
    <s v="Monthly"/>
  </r>
  <r>
    <n v="1304"/>
    <n v="34"/>
    <s v="Male"/>
    <s v="Blouse"/>
    <s v="Clothing"/>
    <n v="32"/>
    <s v="New York"/>
    <s v="L"/>
    <s v="Silver"/>
    <s v="Summer"/>
    <n v="3.1"/>
    <s v="No"/>
    <s v="Venmo"/>
    <s v="Next Day Air"/>
    <s v="Yes"/>
    <x v="0"/>
    <n v="10"/>
    <s v="Credit Card"/>
    <s v="Annually"/>
  </r>
  <r>
    <n v="1305"/>
    <n v="64"/>
    <s v="Male"/>
    <s v="Backpack"/>
    <s v="Accessories"/>
    <n v="63"/>
    <s v="Montana"/>
    <s v="S"/>
    <s v="Orange"/>
    <s v="Spring"/>
    <n v="4"/>
    <s v="No"/>
    <s v="Bank Transfer"/>
    <s v="2-Day Shipping"/>
    <s v="Yes"/>
    <x v="0"/>
    <n v="18"/>
    <s v="PayPal"/>
    <s v="Every 3 Months"/>
  </r>
  <r>
    <n v="1306"/>
    <n v="31"/>
    <s v="Male"/>
    <s v="Pants"/>
    <s v="Clothing"/>
    <n v="56"/>
    <s v="Mississippi"/>
    <s v="XL"/>
    <s v="Peach"/>
    <s v="Spring"/>
    <n v="4.5"/>
    <s v="No"/>
    <s v="Venmo"/>
    <s v="Express"/>
    <s v="Yes"/>
    <x v="0"/>
    <n v="2"/>
    <s v="PayPal"/>
    <s v="Every 3 Months"/>
  </r>
  <r>
    <n v="1307"/>
    <n v="54"/>
    <s v="Male"/>
    <s v="Sweater"/>
    <s v="Clothing"/>
    <n v="33"/>
    <s v="Alaska"/>
    <s v="L"/>
    <s v="Brown"/>
    <s v="Winter"/>
    <n v="4.5"/>
    <s v="No"/>
    <s v="Cash"/>
    <s v="Next Day Air"/>
    <s v="Yes"/>
    <x v="0"/>
    <n v="40"/>
    <s v="PayPal"/>
    <s v="Annually"/>
  </r>
  <r>
    <n v="1308"/>
    <n v="23"/>
    <s v="Male"/>
    <s v="Coat"/>
    <s v="Outerwear"/>
    <n v="32"/>
    <s v="Missouri"/>
    <s v="L"/>
    <s v="Black"/>
    <s v="Summer"/>
    <n v="3.1"/>
    <s v="No"/>
    <s v="PayPal"/>
    <s v="Express"/>
    <s v="Yes"/>
    <x v="0"/>
    <n v="43"/>
    <s v="PayPal"/>
    <s v="Annually"/>
  </r>
  <r>
    <n v="1309"/>
    <n v="59"/>
    <s v="Male"/>
    <s v="Dress"/>
    <s v="Clothing"/>
    <n v="38"/>
    <s v="Rhode Island"/>
    <s v="L"/>
    <s v="Red"/>
    <s v="Summer"/>
    <n v="4.4000000000000004"/>
    <s v="No"/>
    <s v="Credit Card"/>
    <s v="Next Day Air"/>
    <s v="Yes"/>
    <x v="0"/>
    <n v="14"/>
    <s v="Credit Card"/>
    <s v="Every 3 Months"/>
  </r>
  <r>
    <n v="1310"/>
    <n v="32"/>
    <s v="Male"/>
    <s v="Blouse"/>
    <s v="Clothing"/>
    <n v="21"/>
    <s v="Hawaii"/>
    <s v="L"/>
    <s v="Lavender"/>
    <s v="Summer"/>
    <n v="4.7"/>
    <s v="No"/>
    <s v="Bank Transfer"/>
    <s v="Store Pickup"/>
    <s v="Yes"/>
    <x v="0"/>
    <n v="41"/>
    <s v="Cash"/>
    <s v="Quarterly"/>
  </r>
  <r>
    <n v="1311"/>
    <n v="43"/>
    <s v="Male"/>
    <s v="Hoodie"/>
    <s v="Clothing"/>
    <n v="59"/>
    <s v="South Carolina"/>
    <s v="L"/>
    <s v="Brown"/>
    <s v="Winter"/>
    <n v="3.1"/>
    <s v="No"/>
    <s v="Credit Card"/>
    <s v="Store Pickup"/>
    <s v="Yes"/>
    <x v="0"/>
    <n v="38"/>
    <s v="Credit Card"/>
    <s v="Every 3 Months"/>
  </r>
  <r>
    <n v="1312"/>
    <n v="32"/>
    <s v="Male"/>
    <s v="Shoes"/>
    <s v="Footwear"/>
    <n v="87"/>
    <s v="Tennessee"/>
    <s v="M"/>
    <s v="Maroon"/>
    <s v="Fall"/>
    <n v="4.2"/>
    <s v="No"/>
    <s v="Credit Card"/>
    <s v="Express"/>
    <s v="Yes"/>
    <x v="0"/>
    <n v="12"/>
    <s v="Venmo"/>
    <s v="Annually"/>
  </r>
  <r>
    <n v="1313"/>
    <n v="66"/>
    <s v="Male"/>
    <s v="T-shirt"/>
    <s v="Clothing"/>
    <n v="79"/>
    <s v="Missouri"/>
    <s v="M"/>
    <s v="Violet"/>
    <s v="Winter"/>
    <n v="3"/>
    <s v="No"/>
    <s v="Venmo"/>
    <s v="Store Pickup"/>
    <s v="Yes"/>
    <x v="0"/>
    <n v="19"/>
    <s v="Bank Transfer"/>
    <s v="Monthly"/>
  </r>
  <r>
    <n v="1314"/>
    <n v="70"/>
    <s v="Male"/>
    <s v="Shoes"/>
    <s v="Footwear"/>
    <n v="28"/>
    <s v="Missouri"/>
    <s v="M"/>
    <s v="Lavender"/>
    <s v="Summer"/>
    <n v="2.6"/>
    <s v="No"/>
    <s v="Cash"/>
    <s v="Free Shipping"/>
    <s v="Yes"/>
    <x v="0"/>
    <n v="23"/>
    <s v="Credit Card"/>
    <s v="Bi-Weekly"/>
  </r>
  <r>
    <n v="1315"/>
    <n v="42"/>
    <s v="Male"/>
    <s v="Boots"/>
    <s v="Footwear"/>
    <n v="67"/>
    <s v="Missouri"/>
    <s v="S"/>
    <s v="Magenta"/>
    <s v="Summer"/>
    <n v="3.4"/>
    <s v="No"/>
    <s v="Venmo"/>
    <s v="Free Shipping"/>
    <s v="Yes"/>
    <x v="0"/>
    <n v="49"/>
    <s v="Debit Card"/>
    <s v="Annually"/>
  </r>
  <r>
    <n v="1316"/>
    <n v="56"/>
    <s v="Male"/>
    <s v="Shorts"/>
    <s v="Clothing"/>
    <n v="75"/>
    <s v="Mississippi"/>
    <s v="L"/>
    <s v="Green"/>
    <s v="Spring"/>
    <n v="4.2"/>
    <s v="No"/>
    <s v="PayPal"/>
    <s v="2-Day Shipping"/>
    <s v="Yes"/>
    <x v="0"/>
    <n v="29"/>
    <s v="Debit Card"/>
    <s v="Quarterly"/>
  </r>
  <r>
    <n v="1317"/>
    <n v="28"/>
    <s v="Male"/>
    <s v="Belt"/>
    <s v="Accessories"/>
    <n v="32"/>
    <s v="Arkansas"/>
    <s v="S"/>
    <s v="Lavender"/>
    <s v="Spring"/>
    <n v="4.5999999999999996"/>
    <s v="No"/>
    <s v="PayPal"/>
    <s v="Standard"/>
    <s v="Yes"/>
    <x v="0"/>
    <n v="14"/>
    <s v="Debit Card"/>
    <s v="Bi-Weekly"/>
  </r>
  <r>
    <n v="1318"/>
    <n v="28"/>
    <s v="Male"/>
    <s v="Pants"/>
    <s v="Clothing"/>
    <n v="43"/>
    <s v="Kentucky"/>
    <s v="M"/>
    <s v="Green"/>
    <s v="Spring"/>
    <n v="2.8"/>
    <s v="No"/>
    <s v="Credit Card"/>
    <s v="Free Shipping"/>
    <s v="Yes"/>
    <x v="0"/>
    <n v="19"/>
    <s v="Cash"/>
    <s v="Monthly"/>
  </r>
  <r>
    <n v="1319"/>
    <n v="52"/>
    <s v="Male"/>
    <s v="Shorts"/>
    <s v="Clothing"/>
    <n v="93"/>
    <s v="Connecticut"/>
    <s v="M"/>
    <s v="Maroon"/>
    <s v="Spring"/>
    <n v="2.7"/>
    <s v="No"/>
    <s v="Venmo"/>
    <s v="Express"/>
    <s v="Yes"/>
    <x v="0"/>
    <n v="19"/>
    <s v="Credit Card"/>
    <s v="Bi-Weekly"/>
  </r>
  <r>
    <n v="1320"/>
    <n v="65"/>
    <s v="Male"/>
    <s v="Sunglasses"/>
    <s v="Accessories"/>
    <n v="24"/>
    <s v="Oklahoma"/>
    <s v="M"/>
    <s v="Magenta"/>
    <s v="Spring"/>
    <n v="4"/>
    <s v="No"/>
    <s v="Credit Card"/>
    <s v="Standard"/>
    <s v="Yes"/>
    <x v="0"/>
    <n v="48"/>
    <s v="Bank Transfer"/>
    <s v="Weekly"/>
  </r>
  <r>
    <n v="1321"/>
    <n v="56"/>
    <s v="Male"/>
    <s v="Hat"/>
    <s v="Accessories"/>
    <n v="31"/>
    <s v="California"/>
    <s v="XL"/>
    <s v="Teal"/>
    <s v="Fall"/>
    <n v="3.1"/>
    <s v="No"/>
    <s v="PayPal"/>
    <s v="Free Shipping"/>
    <s v="Yes"/>
    <x v="0"/>
    <n v="19"/>
    <s v="Debit Card"/>
    <s v="Annually"/>
  </r>
  <r>
    <n v="1322"/>
    <n v="59"/>
    <s v="Male"/>
    <s v="T-shirt"/>
    <s v="Clothing"/>
    <n v="84"/>
    <s v="Missouri"/>
    <s v="L"/>
    <s v="Orange"/>
    <s v="Winter"/>
    <n v="3.7"/>
    <s v="No"/>
    <s v="Credit Card"/>
    <s v="Express"/>
    <s v="Yes"/>
    <x v="0"/>
    <n v="45"/>
    <s v="Bank Transfer"/>
    <s v="Every 3 Months"/>
  </r>
  <r>
    <n v="1323"/>
    <n v="23"/>
    <s v="Male"/>
    <s v="Pants"/>
    <s v="Clothing"/>
    <n v="74"/>
    <s v="Washington"/>
    <s v="M"/>
    <s v="Violet"/>
    <s v="Winter"/>
    <n v="4"/>
    <s v="No"/>
    <s v="Credit Card"/>
    <s v="Next Day Air"/>
    <s v="Yes"/>
    <x v="0"/>
    <n v="17"/>
    <s v="Bank Transfer"/>
    <s v="Quarterly"/>
  </r>
  <r>
    <n v="1324"/>
    <n v="58"/>
    <s v="Male"/>
    <s v="Shorts"/>
    <s v="Clothing"/>
    <n v="62"/>
    <s v="New York"/>
    <s v="M"/>
    <s v="Yellow"/>
    <s v="Spring"/>
    <n v="4.5999999999999996"/>
    <s v="No"/>
    <s v="Cash"/>
    <s v="Standard"/>
    <s v="Yes"/>
    <x v="0"/>
    <n v="15"/>
    <s v="Debit Card"/>
    <s v="Every 3 Months"/>
  </r>
  <r>
    <n v="1325"/>
    <n v="39"/>
    <s v="Male"/>
    <s v="Jewelry"/>
    <s v="Accessories"/>
    <n v="77"/>
    <s v="Indiana"/>
    <s v="S"/>
    <s v="Orange"/>
    <s v="Summer"/>
    <n v="3.8"/>
    <s v="No"/>
    <s v="Credit Card"/>
    <s v="Free Shipping"/>
    <s v="Yes"/>
    <x v="0"/>
    <n v="11"/>
    <s v="Credit Card"/>
    <s v="Fortnightly"/>
  </r>
  <r>
    <n v="1326"/>
    <n v="28"/>
    <s v="Male"/>
    <s v="Backpack"/>
    <s v="Accessories"/>
    <n v="73"/>
    <s v="Oregon"/>
    <s v="L"/>
    <s v="Gold"/>
    <s v="Summer"/>
    <n v="3.5"/>
    <s v="No"/>
    <s v="Venmo"/>
    <s v="Express"/>
    <s v="Yes"/>
    <x v="0"/>
    <n v="1"/>
    <s v="Cash"/>
    <s v="Monthly"/>
  </r>
  <r>
    <n v="1327"/>
    <n v="40"/>
    <s v="Male"/>
    <s v="Shoes"/>
    <s v="Footwear"/>
    <n v="50"/>
    <s v="Texas"/>
    <s v="M"/>
    <s v="Indigo"/>
    <s v="Spring"/>
    <n v="4.5999999999999996"/>
    <s v="No"/>
    <s v="Bank Transfer"/>
    <s v="Free Shipping"/>
    <s v="Yes"/>
    <x v="0"/>
    <n v="17"/>
    <s v="Cash"/>
    <s v="Monthly"/>
  </r>
  <r>
    <n v="1328"/>
    <n v="52"/>
    <s v="Male"/>
    <s v="Coat"/>
    <s v="Outerwear"/>
    <n v="40"/>
    <s v="Florida"/>
    <s v="M"/>
    <s v="Turquoise"/>
    <s v="Winter"/>
    <n v="2.8"/>
    <s v="No"/>
    <s v="Credit Card"/>
    <s v="Standard"/>
    <s v="Yes"/>
    <x v="0"/>
    <n v="37"/>
    <s v="Cash"/>
    <s v="Weekly"/>
  </r>
  <r>
    <n v="1329"/>
    <n v="37"/>
    <s v="Male"/>
    <s v="Sweater"/>
    <s v="Clothing"/>
    <n v="97"/>
    <s v="Rhode Island"/>
    <s v="M"/>
    <s v="Orange"/>
    <s v="Winter"/>
    <n v="3.7"/>
    <s v="No"/>
    <s v="Debit Card"/>
    <s v="Standard"/>
    <s v="Yes"/>
    <x v="0"/>
    <n v="40"/>
    <s v="Bank Transfer"/>
    <s v="Weekly"/>
  </r>
  <r>
    <n v="1330"/>
    <n v="70"/>
    <s v="Male"/>
    <s v="Gloves"/>
    <s v="Accessories"/>
    <n v="63"/>
    <s v="Texas"/>
    <s v="M"/>
    <s v="Indigo"/>
    <s v="Fall"/>
    <n v="3.3"/>
    <s v="No"/>
    <s v="PayPal"/>
    <s v="Express"/>
    <s v="Yes"/>
    <x v="0"/>
    <n v="50"/>
    <s v="PayPal"/>
    <s v="Every 3 Months"/>
  </r>
  <r>
    <n v="1331"/>
    <n v="30"/>
    <s v="Male"/>
    <s v="Handbag"/>
    <s v="Accessories"/>
    <n v="65"/>
    <s v="Vermont"/>
    <s v="M"/>
    <s v="Charcoal"/>
    <s v="Fall"/>
    <n v="2.9"/>
    <s v="No"/>
    <s v="Credit Card"/>
    <s v="Standard"/>
    <s v="Yes"/>
    <x v="0"/>
    <n v="20"/>
    <s v="PayPal"/>
    <s v="Bi-Weekly"/>
  </r>
  <r>
    <n v="1332"/>
    <n v="38"/>
    <s v="Male"/>
    <s v="Socks"/>
    <s v="Clothing"/>
    <n v="91"/>
    <s v="Maryland"/>
    <s v="M"/>
    <s v="Lavender"/>
    <s v="Spring"/>
    <n v="3.2"/>
    <s v="No"/>
    <s v="Credit Card"/>
    <s v="Standard"/>
    <s v="Yes"/>
    <x v="0"/>
    <n v="8"/>
    <s v="PayPal"/>
    <s v="Bi-Weekly"/>
  </r>
  <r>
    <n v="1333"/>
    <n v="66"/>
    <s v="Male"/>
    <s v="Hoodie"/>
    <s v="Clothing"/>
    <n v="60"/>
    <s v="Alaska"/>
    <s v="S"/>
    <s v="Gold"/>
    <s v="Spring"/>
    <n v="4.3"/>
    <s v="No"/>
    <s v="Bank Transfer"/>
    <s v="Store Pickup"/>
    <s v="Yes"/>
    <x v="0"/>
    <n v="16"/>
    <s v="Bank Transfer"/>
    <s v="Quarterly"/>
  </r>
  <r>
    <n v="1334"/>
    <n v="29"/>
    <s v="Male"/>
    <s v="Pants"/>
    <s v="Clothing"/>
    <n v="69"/>
    <s v="Idaho"/>
    <s v="M"/>
    <s v="Lavender"/>
    <s v="Winter"/>
    <n v="2.7"/>
    <s v="No"/>
    <s v="Cash"/>
    <s v="Next Day Air"/>
    <s v="Yes"/>
    <x v="0"/>
    <n v="9"/>
    <s v="Bank Transfer"/>
    <s v="Quarterly"/>
  </r>
  <r>
    <n v="1335"/>
    <n v="46"/>
    <s v="Male"/>
    <s v="Coat"/>
    <s v="Outerwear"/>
    <n v="52"/>
    <s v="West Virginia"/>
    <s v="S"/>
    <s v="White"/>
    <s v="Spring"/>
    <n v="4.2"/>
    <s v="No"/>
    <s v="Debit Card"/>
    <s v="Store Pickup"/>
    <s v="Yes"/>
    <x v="0"/>
    <n v="12"/>
    <s v="Venmo"/>
    <s v="Monthly"/>
  </r>
  <r>
    <n v="1336"/>
    <n v="56"/>
    <s v="Male"/>
    <s v="Boots"/>
    <s v="Footwear"/>
    <n v="49"/>
    <s v="Nevada"/>
    <s v="M"/>
    <s v="Lavender"/>
    <s v="Fall"/>
    <n v="4.8"/>
    <s v="No"/>
    <s v="Credit Card"/>
    <s v="2-Day Shipping"/>
    <s v="Yes"/>
    <x v="0"/>
    <n v="26"/>
    <s v="Credit Card"/>
    <s v="Weekly"/>
  </r>
  <r>
    <n v="1337"/>
    <n v="23"/>
    <s v="Male"/>
    <s v="Sneakers"/>
    <s v="Footwear"/>
    <n v="85"/>
    <s v="Oregon"/>
    <s v="M"/>
    <s v="Charcoal"/>
    <s v="Spring"/>
    <n v="4.8"/>
    <s v="No"/>
    <s v="PayPal"/>
    <s v="Store Pickup"/>
    <s v="Yes"/>
    <x v="0"/>
    <n v="44"/>
    <s v="Debit Card"/>
    <s v="Fortnightly"/>
  </r>
  <r>
    <n v="1338"/>
    <n v="37"/>
    <s v="Male"/>
    <s v="Sweater"/>
    <s v="Clothing"/>
    <n v="86"/>
    <s v="Tennessee"/>
    <s v="L"/>
    <s v="Silver"/>
    <s v="Spring"/>
    <n v="3.4"/>
    <s v="No"/>
    <s v="Venmo"/>
    <s v="Express"/>
    <s v="Yes"/>
    <x v="0"/>
    <n v="19"/>
    <s v="Credit Card"/>
    <s v="Bi-Weekly"/>
  </r>
  <r>
    <n v="1339"/>
    <n v="56"/>
    <s v="Male"/>
    <s v="Handbag"/>
    <s v="Accessories"/>
    <n v="51"/>
    <s v="Alabama"/>
    <s v="S"/>
    <s v="Yellow"/>
    <s v="Winter"/>
    <n v="2.6"/>
    <s v="No"/>
    <s v="Bank Transfer"/>
    <s v="Standard"/>
    <s v="Yes"/>
    <x v="0"/>
    <n v="43"/>
    <s v="PayPal"/>
    <s v="Fortnightly"/>
  </r>
  <r>
    <n v="1340"/>
    <n v="36"/>
    <s v="Male"/>
    <s v="Belt"/>
    <s v="Accessories"/>
    <n v="56"/>
    <s v="Indiana"/>
    <s v="L"/>
    <s v="Olive"/>
    <s v="Winter"/>
    <n v="5"/>
    <s v="No"/>
    <s v="PayPal"/>
    <s v="Next Day Air"/>
    <s v="Yes"/>
    <x v="0"/>
    <n v="5"/>
    <s v="Bank Transfer"/>
    <s v="Every 3 Months"/>
  </r>
  <r>
    <n v="1341"/>
    <n v="40"/>
    <s v="Male"/>
    <s v="Belt"/>
    <s v="Accessories"/>
    <n v="72"/>
    <s v="Idaho"/>
    <s v="M"/>
    <s v="Peach"/>
    <s v="Fall"/>
    <n v="4.4000000000000004"/>
    <s v="No"/>
    <s v="Credit Card"/>
    <s v="Next Day Air"/>
    <s v="Yes"/>
    <x v="0"/>
    <n v="5"/>
    <s v="Debit Card"/>
    <s v="Every 3 Months"/>
  </r>
  <r>
    <n v="1342"/>
    <n v="26"/>
    <s v="Male"/>
    <s v="Hoodie"/>
    <s v="Clothing"/>
    <n v="27"/>
    <s v="Rhode Island"/>
    <s v="XL"/>
    <s v="Yellow"/>
    <s v="Fall"/>
    <n v="2.9"/>
    <s v="No"/>
    <s v="Debit Card"/>
    <s v="Standard"/>
    <s v="Yes"/>
    <x v="0"/>
    <n v="31"/>
    <s v="Bank Transfer"/>
    <s v="Quarterly"/>
  </r>
  <r>
    <n v="1343"/>
    <n v="57"/>
    <s v="Male"/>
    <s v="Sunglasses"/>
    <s v="Accessories"/>
    <n v="43"/>
    <s v="Arizona"/>
    <s v="XL"/>
    <s v="Yellow"/>
    <s v="Summer"/>
    <n v="3.4"/>
    <s v="No"/>
    <s v="Cash"/>
    <s v="2-Day Shipping"/>
    <s v="Yes"/>
    <x v="0"/>
    <n v="11"/>
    <s v="Bank Transfer"/>
    <s v="Monthly"/>
  </r>
  <r>
    <n v="1344"/>
    <n v="68"/>
    <s v="Male"/>
    <s v="Sneakers"/>
    <s v="Footwear"/>
    <n v="56"/>
    <s v="Florida"/>
    <s v="M"/>
    <s v="Indigo"/>
    <s v="Spring"/>
    <n v="3.4"/>
    <s v="No"/>
    <s v="Venmo"/>
    <s v="Standard"/>
    <s v="Yes"/>
    <x v="0"/>
    <n v="34"/>
    <s v="Bank Transfer"/>
    <s v="Monthly"/>
  </r>
  <r>
    <n v="1345"/>
    <n v="56"/>
    <s v="Male"/>
    <s v="T-shirt"/>
    <s v="Clothing"/>
    <n v="37"/>
    <s v="New York"/>
    <s v="S"/>
    <s v="Violet"/>
    <s v="Fall"/>
    <n v="4.9000000000000004"/>
    <s v="No"/>
    <s v="Credit Card"/>
    <s v="Next Day Air"/>
    <s v="Yes"/>
    <x v="0"/>
    <n v="14"/>
    <s v="Cash"/>
    <s v="Annually"/>
  </r>
  <r>
    <n v="1346"/>
    <n v="40"/>
    <s v="Male"/>
    <s v="Dress"/>
    <s v="Clothing"/>
    <n v="21"/>
    <s v="Nebraska"/>
    <s v="M"/>
    <s v="White"/>
    <s v="Fall"/>
    <n v="3.6"/>
    <s v="No"/>
    <s v="Credit Card"/>
    <s v="Standard"/>
    <s v="Yes"/>
    <x v="0"/>
    <n v="42"/>
    <s v="Venmo"/>
    <s v="Weekly"/>
  </r>
  <r>
    <n v="1347"/>
    <n v="44"/>
    <s v="Male"/>
    <s v="Hoodie"/>
    <s v="Clothing"/>
    <n v="91"/>
    <s v="Mississippi"/>
    <s v="L"/>
    <s v="White"/>
    <s v="Winter"/>
    <n v="3"/>
    <s v="No"/>
    <s v="Credit Card"/>
    <s v="Free Shipping"/>
    <s v="Yes"/>
    <x v="0"/>
    <n v="15"/>
    <s v="Venmo"/>
    <s v="Bi-Weekly"/>
  </r>
  <r>
    <n v="1348"/>
    <n v="44"/>
    <s v="Male"/>
    <s v="Sweater"/>
    <s v="Clothing"/>
    <n v="95"/>
    <s v="Vermont"/>
    <s v="M"/>
    <s v="Cyan"/>
    <s v="Summer"/>
    <n v="3.9"/>
    <s v="No"/>
    <s v="Venmo"/>
    <s v="2-Day Shipping"/>
    <s v="Yes"/>
    <x v="0"/>
    <n v="47"/>
    <s v="Bank Transfer"/>
    <s v="Monthly"/>
  </r>
  <r>
    <n v="1349"/>
    <n v="19"/>
    <s v="Male"/>
    <s v="Belt"/>
    <s v="Accessories"/>
    <n v="54"/>
    <s v="Nebraska"/>
    <s v="XL"/>
    <s v="Purple"/>
    <s v="Spring"/>
    <n v="3.2"/>
    <s v="No"/>
    <s v="PayPal"/>
    <s v="Standard"/>
    <s v="Yes"/>
    <x v="0"/>
    <n v="23"/>
    <s v="Credit Card"/>
    <s v="Fortnightly"/>
  </r>
  <r>
    <n v="1350"/>
    <n v="21"/>
    <s v="Male"/>
    <s v="Socks"/>
    <s v="Clothing"/>
    <n v="36"/>
    <s v="South Carolina"/>
    <s v="XL"/>
    <s v="Black"/>
    <s v="Spring"/>
    <n v="3.2"/>
    <s v="No"/>
    <s v="Bank Transfer"/>
    <s v="Next Day Air"/>
    <s v="Yes"/>
    <x v="0"/>
    <n v="23"/>
    <s v="Cash"/>
    <s v="Bi-Weekly"/>
  </r>
  <r>
    <n v="1351"/>
    <n v="31"/>
    <s v="Male"/>
    <s v="Sunglasses"/>
    <s v="Accessories"/>
    <n v="71"/>
    <s v="Delaware"/>
    <s v="M"/>
    <s v="Orange"/>
    <s v="Fall"/>
    <n v="4.3"/>
    <s v="No"/>
    <s v="Cash"/>
    <s v="Next Day Air"/>
    <s v="Yes"/>
    <x v="0"/>
    <n v="1"/>
    <s v="Cash"/>
    <s v="Every 3 Months"/>
  </r>
  <r>
    <n v="1352"/>
    <n v="30"/>
    <s v="Male"/>
    <s v="Coat"/>
    <s v="Outerwear"/>
    <n v="31"/>
    <s v="Vermont"/>
    <s v="L"/>
    <s v="Maroon"/>
    <s v="Summer"/>
    <n v="2.8"/>
    <s v="No"/>
    <s v="Credit Card"/>
    <s v="2-Day Shipping"/>
    <s v="Yes"/>
    <x v="0"/>
    <n v="28"/>
    <s v="Bank Transfer"/>
    <s v="Quarterly"/>
  </r>
  <r>
    <n v="1353"/>
    <n v="65"/>
    <s v="Male"/>
    <s v="Hat"/>
    <s v="Accessories"/>
    <n v="89"/>
    <s v="Indiana"/>
    <s v="XL"/>
    <s v="Orange"/>
    <s v="Spring"/>
    <n v="4.5"/>
    <s v="No"/>
    <s v="Bank Transfer"/>
    <s v="Next Day Air"/>
    <s v="Yes"/>
    <x v="0"/>
    <n v="37"/>
    <s v="Credit Card"/>
    <s v="Bi-Weekly"/>
  </r>
  <r>
    <n v="1354"/>
    <n v="39"/>
    <s v="Male"/>
    <s v="Pants"/>
    <s v="Clothing"/>
    <n v="83"/>
    <s v="Oregon"/>
    <s v="M"/>
    <s v="Teal"/>
    <s v="Winter"/>
    <n v="4.0999999999999996"/>
    <s v="No"/>
    <s v="Bank Transfer"/>
    <s v="Next Day Air"/>
    <s v="Yes"/>
    <x v="0"/>
    <n v="4"/>
    <s v="Cash"/>
    <s v="Every 3 Months"/>
  </r>
  <r>
    <n v="1355"/>
    <n v="64"/>
    <s v="Male"/>
    <s v="Backpack"/>
    <s v="Accessories"/>
    <n v="42"/>
    <s v="Maryland"/>
    <s v="M"/>
    <s v="Gray"/>
    <s v="Spring"/>
    <n v="3.6"/>
    <s v="No"/>
    <s v="Debit Card"/>
    <s v="2-Day Shipping"/>
    <s v="Yes"/>
    <x v="0"/>
    <n v="21"/>
    <s v="Bank Transfer"/>
    <s v="Quarterly"/>
  </r>
  <r>
    <n v="1356"/>
    <n v="59"/>
    <s v="Male"/>
    <s v="Shorts"/>
    <s v="Clothing"/>
    <n v="91"/>
    <s v="Florida"/>
    <s v="M"/>
    <s v="Blue"/>
    <s v="Summer"/>
    <n v="3"/>
    <s v="No"/>
    <s v="Venmo"/>
    <s v="2-Day Shipping"/>
    <s v="Yes"/>
    <x v="0"/>
    <n v="50"/>
    <s v="PayPal"/>
    <s v="Bi-Weekly"/>
  </r>
  <r>
    <n v="1357"/>
    <n v="49"/>
    <s v="Male"/>
    <s v="Jacket"/>
    <s v="Outerwear"/>
    <n v="61"/>
    <s v="Indiana"/>
    <s v="M"/>
    <s v="Cyan"/>
    <s v="Spring"/>
    <n v="4"/>
    <s v="No"/>
    <s v="Debit Card"/>
    <s v="Free Shipping"/>
    <s v="Yes"/>
    <x v="0"/>
    <n v="34"/>
    <s v="Bank Transfer"/>
    <s v="Annually"/>
  </r>
  <r>
    <n v="1358"/>
    <n v="24"/>
    <s v="Male"/>
    <s v="Backpack"/>
    <s v="Accessories"/>
    <n v="66"/>
    <s v="Texas"/>
    <s v="S"/>
    <s v="Red"/>
    <s v="Summer"/>
    <n v="3.5"/>
    <s v="No"/>
    <s v="Venmo"/>
    <s v="Next Day Air"/>
    <s v="Yes"/>
    <x v="0"/>
    <n v="20"/>
    <s v="Cash"/>
    <s v="Quarterly"/>
  </r>
  <r>
    <n v="1359"/>
    <n v="19"/>
    <s v="Male"/>
    <s v="Scarf"/>
    <s v="Accessories"/>
    <n v="22"/>
    <s v="Nebraska"/>
    <s v="XL"/>
    <s v="Pink"/>
    <s v="Spring"/>
    <n v="2.5"/>
    <s v="No"/>
    <s v="Debit Card"/>
    <s v="Store Pickup"/>
    <s v="Yes"/>
    <x v="0"/>
    <n v="25"/>
    <s v="Venmo"/>
    <s v="Every 3 Months"/>
  </r>
  <r>
    <n v="1360"/>
    <n v="27"/>
    <s v="Male"/>
    <s v="Hoodie"/>
    <s v="Clothing"/>
    <n v="68"/>
    <s v="North Carolina"/>
    <s v="S"/>
    <s v="Cyan"/>
    <s v="Winter"/>
    <n v="4.3"/>
    <s v="No"/>
    <s v="Debit Card"/>
    <s v="Store Pickup"/>
    <s v="Yes"/>
    <x v="0"/>
    <n v="26"/>
    <s v="Bank Transfer"/>
    <s v="Fortnightly"/>
  </r>
  <r>
    <n v="1361"/>
    <n v="56"/>
    <s v="Male"/>
    <s v="Skirt"/>
    <s v="Clothing"/>
    <n v="43"/>
    <s v="Alabama"/>
    <s v="L"/>
    <s v="Black"/>
    <s v="Fall"/>
    <n v="2.8"/>
    <s v="No"/>
    <s v="Bank Transfer"/>
    <s v="Express"/>
    <s v="Yes"/>
    <x v="0"/>
    <n v="4"/>
    <s v="Bank Transfer"/>
    <s v="Annually"/>
  </r>
  <r>
    <n v="1362"/>
    <n v="49"/>
    <s v="Male"/>
    <s v="Dress"/>
    <s v="Clothing"/>
    <n v="32"/>
    <s v="Alabama"/>
    <s v="M"/>
    <s v="Beige"/>
    <s v="Fall"/>
    <n v="3.7"/>
    <s v="No"/>
    <s v="Cash"/>
    <s v="Next Day Air"/>
    <s v="Yes"/>
    <x v="0"/>
    <n v="39"/>
    <s v="Debit Card"/>
    <s v="Monthly"/>
  </r>
  <r>
    <n v="1363"/>
    <n v="41"/>
    <s v="Male"/>
    <s v="Coat"/>
    <s v="Outerwear"/>
    <n v="46"/>
    <s v="Colorado"/>
    <s v="M"/>
    <s v="Gray"/>
    <s v="Fall"/>
    <n v="4.3"/>
    <s v="No"/>
    <s v="Cash"/>
    <s v="Express"/>
    <s v="Yes"/>
    <x v="0"/>
    <n v="29"/>
    <s v="Cash"/>
    <s v="Weekly"/>
  </r>
  <r>
    <n v="1364"/>
    <n v="36"/>
    <s v="Male"/>
    <s v="Blouse"/>
    <s v="Clothing"/>
    <n v="90"/>
    <s v="Wisconsin"/>
    <s v="L"/>
    <s v="Red"/>
    <s v="Summer"/>
    <n v="4"/>
    <s v="No"/>
    <s v="Bank Transfer"/>
    <s v="Express"/>
    <s v="Yes"/>
    <x v="0"/>
    <n v="47"/>
    <s v="PayPal"/>
    <s v="Quarterly"/>
  </r>
  <r>
    <n v="1365"/>
    <n v="68"/>
    <s v="Male"/>
    <s v="Hat"/>
    <s v="Accessories"/>
    <n v="75"/>
    <s v="Delaware"/>
    <s v="L"/>
    <s v="Yellow"/>
    <s v="Fall"/>
    <n v="4.7"/>
    <s v="No"/>
    <s v="Cash"/>
    <s v="Express"/>
    <s v="Yes"/>
    <x v="0"/>
    <n v="5"/>
    <s v="Cash"/>
    <s v="Every 3 Months"/>
  </r>
  <r>
    <n v="1366"/>
    <n v="28"/>
    <s v="Male"/>
    <s v="Handbag"/>
    <s v="Accessories"/>
    <n v="69"/>
    <s v="Indiana"/>
    <s v="M"/>
    <s v="Magenta"/>
    <s v="Winter"/>
    <n v="4.5"/>
    <s v="No"/>
    <s v="PayPal"/>
    <s v="Store Pickup"/>
    <s v="Yes"/>
    <x v="0"/>
    <n v="18"/>
    <s v="Bank Transfer"/>
    <s v="Fortnightly"/>
  </r>
  <r>
    <n v="1367"/>
    <n v="45"/>
    <s v="Male"/>
    <s v="Belt"/>
    <s v="Accessories"/>
    <n v="40"/>
    <s v="Iowa"/>
    <s v="M"/>
    <s v="Magenta"/>
    <s v="Fall"/>
    <n v="3.1"/>
    <s v="No"/>
    <s v="Debit Card"/>
    <s v="Free Shipping"/>
    <s v="Yes"/>
    <x v="0"/>
    <n v="10"/>
    <s v="Credit Card"/>
    <s v="Fortnightly"/>
  </r>
  <r>
    <n v="1368"/>
    <n v="60"/>
    <s v="Male"/>
    <s v="Belt"/>
    <s v="Accessories"/>
    <n v="63"/>
    <s v="Iowa"/>
    <s v="S"/>
    <s v="Black"/>
    <s v="Fall"/>
    <n v="3.8"/>
    <s v="No"/>
    <s v="Venmo"/>
    <s v="Express"/>
    <s v="Yes"/>
    <x v="0"/>
    <n v="25"/>
    <s v="Cash"/>
    <s v="Quarterly"/>
  </r>
  <r>
    <n v="1369"/>
    <n v="21"/>
    <s v="Male"/>
    <s v="Shirt"/>
    <s v="Clothing"/>
    <n v="36"/>
    <s v="Wisconsin"/>
    <s v="L"/>
    <s v="Orange"/>
    <s v="Summer"/>
    <n v="4.9000000000000004"/>
    <s v="No"/>
    <s v="Venmo"/>
    <s v="Express"/>
    <s v="Yes"/>
    <x v="0"/>
    <n v="2"/>
    <s v="Cash"/>
    <s v="Weekly"/>
  </r>
  <r>
    <n v="1370"/>
    <n v="32"/>
    <s v="Male"/>
    <s v="Shoes"/>
    <s v="Footwear"/>
    <n v="75"/>
    <s v="Iowa"/>
    <s v="M"/>
    <s v="Green"/>
    <s v="Winter"/>
    <n v="3.2"/>
    <s v="No"/>
    <s v="Cash"/>
    <s v="Standard"/>
    <s v="Yes"/>
    <x v="0"/>
    <n v="48"/>
    <s v="Venmo"/>
    <s v="Fortnightly"/>
  </r>
  <r>
    <n v="1371"/>
    <n v="27"/>
    <s v="Male"/>
    <s v="Scarf"/>
    <s v="Accessories"/>
    <n v="67"/>
    <s v="Montana"/>
    <s v="L"/>
    <s v="Peach"/>
    <s v="Summer"/>
    <n v="2.9"/>
    <s v="No"/>
    <s v="PayPal"/>
    <s v="2-Day Shipping"/>
    <s v="Yes"/>
    <x v="0"/>
    <n v="41"/>
    <s v="Bank Transfer"/>
    <s v="Every 3 Months"/>
  </r>
  <r>
    <n v="1372"/>
    <n v="40"/>
    <s v="Male"/>
    <s v="Pants"/>
    <s v="Clothing"/>
    <n v="64"/>
    <s v="Mississippi"/>
    <s v="M"/>
    <s v="Charcoal"/>
    <s v="Spring"/>
    <n v="2.8"/>
    <s v="No"/>
    <s v="PayPal"/>
    <s v="Store Pickup"/>
    <s v="Yes"/>
    <x v="0"/>
    <n v="42"/>
    <s v="Credit Card"/>
    <s v="Monthly"/>
  </r>
  <r>
    <n v="1373"/>
    <n v="64"/>
    <s v="Male"/>
    <s v="Blouse"/>
    <s v="Clothing"/>
    <n v="61"/>
    <s v="Michigan"/>
    <s v="M"/>
    <s v="Gray"/>
    <s v="Fall"/>
    <n v="4"/>
    <s v="No"/>
    <s v="Credit Card"/>
    <s v="2-Day Shipping"/>
    <s v="Yes"/>
    <x v="0"/>
    <n v="44"/>
    <s v="PayPal"/>
    <s v="Bi-Weekly"/>
  </r>
  <r>
    <n v="1374"/>
    <n v="18"/>
    <s v="Male"/>
    <s v="Gloves"/>
    <s v="Accessories"/>
    <n v="40"/>
    <s v="Virginia"/>
    <s v="L"/>
    <s v="Turquoise"/>
    <s v="Winter"/>
    <n v="2.6"/>
    <s v="No"/>
    <s v="Credit Card"/>
    <s v="Store Pickup"/>
    <s v="Yes"/>
    <x v="0"/>
    <n v="6"/>
    <s v="Cash"/>
    <s v="Quarterly"/>
  </r>
  <r>
    <n v="1375"/>
    <n v="22"/>
    <s v="Male"/>
    <s v="Handbag"/>
    <s v="Accessories"/>
    <n v="97"/>
    <s v="New York"/>
    <s v="M"/>
    <s v="Red"/>
    <s v="Fall"/>
    <n v="2.7"/>
    <s v="No"/>
    <s v="Debit Card"/>
    <s v="Free Shipping"/>
    <s v="Yes"/>
    <x v="0"/>
    <n v="5"/>
    <s v="Bank Transfer"/>
    <s v="Quarterly"/>
  </r>
  <r>
    <n v="1376"/>
    <n v="42"/>
    <s v="Male"/>
    <s v="Sneakers"/>
    <s v="Footwear"/>
    <n v="31"/>
    <s v="Maine"/>
    <s v="L"/>
    <s v="Brown"/>
    <s v="Spring"/>
    <n v="4.0999999999999996"/>
    <s v="No"/>
    <s v="Venmo"/>
    <s v="2-Day Shipping"/>
    <s v="Yes"/>
    <x v="0"/>
    <n v="8"/>
    <s v="Credit Card"/>
    <s v="Annually"/>
  </r>
  <r>
    <n v="1377"/>
    <n v="57"/>
    <s v="Male"/>
    <s v="Sandals"/>
    <s v="Footwear"/>
    <n v="65"/>
    <s v="New Jersey"/>
    <s v="L"/>
    <s v="Pink"/>
    <s v="Spring"/>
    <n v="5"/>
    <s v="No"/>
    <s v="Cash"/>
    <s v="Free Shipping"/>
    <s v="Yes"/>
    <x v="0"/>
    <n v="24"/>
    <s v="PayPal"/>
    <s v="Annually"/>
  </r>
  <r>
    <n v="1378"/>
    <n v="33"/>
    <s v="Male"/>
    <s v="Sunglasses"/>
    <s v="Accessories"/>
    <n v="54"/>
    <s v="Maryland"/>
    <s v="L"/>
    <s v="Olive"/>
    <s v="Spring"/>
    <n v="3"/>
    <s v="No"/>
    <s v="Credit Card"/>
    <s v="Next Day Air"/>
    <s v="Yes"/>
    <x v="0"/>
    <n v="42"/>
    <s v="Venmo"/>
    <s v="Monthly"/>
  </r>
  <r>
    <n v="1379"/>
    <n v="37"/>
    <s v="Male"/>
    <s v="Jacket"/>
    <s v="Outerwear"/>
    <n v="49"/>
    <s v="Kentucky"/>
    <s v="XL"/>
    <s v="Lavender"/>
    <s v="Fall"/>
    <n v="3.6"/>
    <s v="No"/>
    <s v="PayPal"/>
    <s v="Free Shipping"/>
    <s v="Yes"/>
    <x v="0"/>
    <n v="24"/>
    <s v="Venmo"/>
    <s v="Weekly"/>
  </r>
  <r>
    <n v="1380"/>
    <n v="21"/>
    <s v="Male"/>
    <s v="T-shirt"/>
    <s v="Clothing"/>
    <n v="64"/>
    <s v="Minnesota"/>
    <s v="L"/>
    <s v="Purple"/>
    <s v="Fall"/>
    <n v="2.8"/>
    <s v="No"/>
    <s v="Venmo"/>
    <s v="2-Day Shipping"/>
    <s v="Yes"/>
    <x v="0"/>
    <n v="38"/>
    <s v="Venmo"/>
    <s v="Bi-Weekly"/>
  </r>
  <r>
    <n v="1381"/>
    <n v="51"/>
    <s v="Male"/>
    <s v="Sneakers"/>
    <s v="Footwear"/>
    <n v="35"/>
    <s v="Massachusetts"/>
    <s v="S"/>
    <s v="Beige"/>
    <s v="Winter"/>
    <n v="4.5999999999999996"/>
    <s v="No"/>
    <s v="Bank Transfer"/>
    <s v="Standard"/>
    <s v="Yes"/>
    <x v="0"/>
    <n v="41"/>
    <s v="Cash"/>
    <s v="Fortnightly"/>
  </r>
  <r>
    <n v="1382"/>
    <n v="30"/>
    <s v="Male"/>
    <s v="Shoes"/>
    <s v="Footwear"/>
    <n v="86"/>
    <s v="Illinois"/>
    <s v="L"/>
    <s v="Green"/>
    <s v="Winter"/>
    <n v="2.9"/>
    <s v="No"/>
    <s v="Cash"/>
    <s v="Standard"/>
    <s v="Yes"/>
    <x v="0"/>
    <n v="48"/>
    <s v="Venmo"/>
    <s v="Quarterly"/>
  </r>
  <r>
    <n v="1383"/>
    <n v="68"/>
    <s v="Male"/>
    <s v="Jacket"/>
    <s v="Outerwear"/>
    <n v="55"/>
    <s v="Michigan"/>
    <s v="L"/>
    <s v="Brown"/>
    <s v="Winter"/>
    <n v="4.8"/>
    <s v="No"/>
    <s v="Venmo"/>
    <s v="Express"/>
    <s v="Yes"/>
    <x v="0"/>
    <n v="16"/>
    <s v="Bank Transfer"/>
    <s v="Quarterly"/>
  </r>
  <r>
    <n v="1384"/>
    <n v="36"/>
    <s v="Male"/>
    <s v="Scarf"/>
    <s v="Accessories"/>
    <n v="58"/>
    <s v="Wisconsin"/>
    <s v="M"/>
    <s v="Beige"/>
    <s v="Spring"/>
    <n v="3.3"/>
    <s v="No"/>
    <s v="Bank Transfer"/>
    <s v="Express"/>
    <s v="Yes"/>
    <x v="0"/>
    <n v="4"/>
    <s v="Venmo"/>
    <s v="Monthly"/>
  </r>
  <r>
    <n v="1385"/>
    <n v="46"/>
    <s v="Male"/>
    <s v="Sneakers"/>
    <s v="Footwear"/>
    <n v="96"/>
    <s v="Alaska"/>
    <s v="M"/>
    <s v="Beige"/>
    <s v="Fall"/>
    <n v="4.5999999999999996"/>
    <s v="No"/>
    <s v="Cash"/>
    <s v="Standard"/>
    <s v="Yes"/>
    <x v="0"/>
    <n v="8"/>
    <s v="Bank Transfer"/>
    <s v="Weekly"/>
  </r>
  <r>
    <n v="1386"/>
    <n v="41"/>
    <s v="Male"/>
    <s v="Jewelry"/>
    <s v="Accessories"/>
    <n v="64"/>
    <s v="Mississippi"/>
    <s v="M"/>
    <s v="Indigo"/>
    <s v="Fall"/>
    <n v="2.6"/>
    <s v="No"/>
    <s v="Debit Card"/>
    <s v="Store Pickup"/>
    <s v="Yes"/>
    <x v="0"/>
    <n v="1"/>
    <s v="Bank Transfer"/>
    <s v="Bi-Weekly"/>
  </r>
  <r>
    <n v="1387"/>
    <n v="68"/>
    <s v="Male"/>
    <s v="Jacket"/>
    <s v="Outerwear"/>
    <n v="56"/>
    <s v="Oregon"/>
    <s v="M"/>
    <s v="Silver"/>
    <s v="Fall"/>
    <n v="4"/>
    <s v="No"/>
    <s v="Bank Transfer"/>
    <s v="Next Day Air"/>
    <s v="Yes"/>
    <x v="0"/>
    <n v="4"/>
    <s v="Debit Card"/>
    <s v="Quarterly"/>
  </r>
  <r>
    <n v="1388"/>
    <n v="21"/>
    <s v="Male"/>
    <s v="Blouse"/>
    <s v="Clothing"/>
    <n v="85"/>
    <s v="Maryland"/>
    <s v="M"/>
    <s v="Gold"/>
    <s v="Winter"/>
    <n v="3.8"/>
    <s v="No"/>
    <s v="Credit Card"/>
    <s v="Standard"/>
    <s v="Yes"/>
    <x v="0"/>
    <n v="20"/>
    <s v="Credit Card"/>
    <s v="Monthly"/>
  </r>
  <r>
    <n v="1389"/>
    <n v="62"/>
    <s v="Male"/>
    <s v="Dress"/>
    <s v="Clothing"/>
    <n v="23"/>
    <s v="Arkansas"/>
    <s v="M"/>
    <s v="Lavender"/>
    <s v="Spring"/>
    <n v="3.9"/>
    <s v="No"/>
    <s v="Cash"/>
    <s v="Express"/>
    <s v="Yes"/>
    <x v="0"/>
    <n v="40"/>
    <s v="Cash"/>
    <s v="Quarterly"/>
  </r>
  <r>
    <n v="1390"/>
    <n v="59"/>
    <s v="Male"/>
    <s v="Scarf"/>
    <s v="Accessories"/>
    <n v="72"/>
    <s v="Illinois"/>
    <s v="L"/>
    <s v="Orange"/>
    <s v="Fall"/>
    <n v="2.6"/>
    <s v="No"/>
    <s v="Debit Card"/>
    <s v="Store Pickup"/>
    <s v="Yes"/>
    <x v="0"/>
    <n v="8"/>
    <s v="Debit Card"/>
    <s v="Fortnightly"/>
  </r>
  <r>
    <n v="1391"/>
    <n v="25"/>
    <s v="Male"/>
    <s v="Hat"/>
    <s v="Accessories"/>
    <n v="38"/>
    <s v="Arkansas"/>
    <s v="M"/>
    <s v="Maroon"/>
    <s v="Summer"/>
    <n v="4.3"/>
    <s v="No"/>
    <s v="Venmo"/>
    <s v="Standard"/>
    <s v="Yes"/>
    <x v="0"/>
    <n v="42"/>
    <s v="Debit Card"/>
    <s v="Weekly"/>
  </r>
  <r>
    <n v="1392"/>
    <n v="53"/>
    <s v="Male"/>
    <s v="Blouse"/>
    <s v="Clothing"/>
    <n v="29"/>
    <s v="Mississippi"/>
    <s v="S"/>
    <s v="White"/>
    <s v="Winter"/>
    <n v="3.6"/>
    <s v="No"/>
    <s v="Bank Transfer"/>
    <s v="Express"/>
    <s v="Yes"/>
    <x v="0"/>
    <n v="38"/>
    <s v="Credit Card"/>
    <s v="Annually"/>
  </r>
  <r>
    <n v="1393"/>
    <n v="31"/>
    <s v="Male"/>
    <s v="Gloves"/>
    <s v="Accessories"/>
    <n v="46"/>
    <s v="Arkansas"/>
    <s v="M"/>
    <s v="Yellow"/>
    <s v="Spring"/>
    <n v="4.2"/>
    <s v="No"/>
    <s v="Debit Card"/>
    <s v="Express"/>
    <s v="Yes"/>
    <x v="0"/>
    <n v="34"/>
    <s v="Venmo"/>
    <s v="Every 3 Months"/>
  </r>
  <r>
    <n v="1394"/>
    <n v="46"/>
    <s v="Male"/>
    <s v="Gloves"/>
    <s v="Accessories"/>
    <n v="58"/>
    <s v="Idaho"/>
    <s v="L"/>
    <s v="Yellow"/>
    <s v="Spring"/>
    <n v="3.9"/>
    <s v="No"/>
    <s v="Bank Transfer"/>
    <s v="Express"/>
    <s v="Yes"/>
    <x v="0"/>
    <n v="14"/>
    <s v="PayPal"/>
    <s v="Fortnightly"/>
  </r>
  <r>
    <n v="1395"/>
    <n v="26"/>
    <s v="Male"/>
    <s v="Coat"/>
    <s v="Outerwear"/>
    <n v="43"/>
    <s v="Iowa"/>
    <s v="L"/>
    <s v="Magenta"/>
    <s v="Fall"/>
    <n v="4.7"/>
    <s v="No"/>
    <s v="PayPal"/>
    <s v="Next Day Air"/>
    <s v="Yes"/>
    <x v="0"/>
    <n v="39"/>
    <s v="Cash"/>
    <s v="Weekly"/>
  </r>
  <r>
    <n v="1396"/>
    <n v="47"/>
    <s v="Male"/>
    <s v="Scarf"/>
    <s v="Accessories"/>
    <n v="32"/>
    <s v="West Virginia"/>
    <s v="L"/>
    <s v="Turquoise"/>
    <s v="Spring"/>
    <n v="2.8"/>
    <s v="No"/>
    <s v="Cash"/>
    <s v="Next Day Air"/>
    <s v="Yes"/>
    <x v="0"/>
    <n v="40"/>
    <s v="PayPal"/>
    <s v="Bi-Weekly"/>
  </r>
  <r>
    <n v="1397"/>
    <n v="37"/>
    <s v="Male"/>
    <s v="Pants"/>
    <s v="Clothing"/>
    <n v="30"/>
    <s v="Wisconsin"/>
    <s v="XL"/>
    <s v="Lavender"/>
    <s v="Winter"/>
    <n v="3"/>
    <s v="No"/>
    <s v="Cash"/>
    <s v="Next Day Air"/>
    <s v="Yes"/>
    <x v="0"/>
    <n v="49"/>
    <s v="Debit Card"/>
    <s v="Monthly"/>
  </r>
  <r>
    <n v="1398"/>
    <n v="55"/>
    <s v="Male"/>
    <s v="Sunglasses"/>
    <s v="Accessories"/>
    <n v="67"/>
    <s v="Massachusetts"/>
    <s v="S"/>
    <s v="Magenta"/>
    <s v="Summer"/>
    <n v="4.7"/>
    <s v="No"/>
    <s v="Cash"/>
    <s v="Store Pickup"/>
    <s v="Yes"/>
    <x v="0"/>
    <n v="33"/>
    <s v="PayPal"/>
    <s v="Annually"/>
  </r>
  <r>
    <n v="1399"/>
    <n v="30"/>
    <s v="Male"/>
    <s v="Dress"/>
    <s v="Clothing"/>
    <n v="45"/>
    <s v="Texas"/>
    <s v="M"/>
    <s v="Cyan"/>
    <s v="Summer"/>
    <n v="2.5"/>
    <s v="No"/>
    <s v="Bank Transfer"/>
    <s v="Free Shipping"/>
    <s v="Yes"/>
    <x v="0"/>
    <n v="25"/>
    <s v="Credit Card"/>
    <s v="Weekly"/>
  </r>
  <r>
    <n v="1400"/>
    <n v="19"/>
    <s v="Male"/>
    <s v="Hat"/>
    <s v="Accessories"/>
    <n v="81"/>
    <s v="Nebraska"/>
    <s v="M"/>
    <s v="Olive"/>
    <s v="Winter"/>
    <n v="3.1"/>
    <s v="No"/>
    <s v="Bank Transfer"/>
    <s v="Store Pickup"/>
    <s v="Yes"/>
    <x v="0"/>
    <n v="48"/>
    <s v="Venmo"/>
    <s v="Annually"/>
  </r>
  <r>
    <n v="1401"/>
    <n v="36"/>
    <s v="Male"/>
    <s v="Backpack"/>
    <s v="Accessories"/>
    <n v="23"/>
    <s v="Nevada"/>
    <s v="M"/>
    <s v="Red"/>
    <s v="Fall"/>
    <n v="3.6"/>
    <s v="No"/>
    <s v="Venmo"/>
    <s v="Next Day Air"/>
    <s v="Yes"/>
    <x v="0"/>
    <n v="22"/>
    <s v="Credit Card"/>
    <s v="Every 3 Months"/>
  </r>
  <r>
    <n v="1402"/>
    <n v="23"/>
    <s v="Male"/>
    <s v="Sandals"/>
    <s v="Footwear"/>
    <n v="59"/>
    <s v="Indiana"/>
    <s v="M"/>
    <s v="Blue"/>
    <s v="Fall"/>
    <n v="3.5"/>
    <s v="No"/>
    <s v="Cash"/>
    <s v="2-Day Shipping"/>
    <s v="Yes"/>
    <x v="0"/>
    <n v="1"/>
    <s v="PayPal"/>
    <s v="Weekly"/>
  </r>
  <r>
    <n v="1403"/>
    <n v="62"/>
    <s v="Male"/>
    <s v="Sunglasses"/>
    <s v="Accessories"/>
    <n v="21"/>
    <s v="North Dakota"/>
    <s v="L"/>
    <s v="White"/>
    <s v="Summer"/>
    <n v="3.1"/>
    <s v="No"/>
    <s v="Bank Transfer"/>
    <s v="Express"/>
    <s v="Yes"/>
    <x v="0"/>
    <n v="47"/>
    <s v="PayPal"/>
    <s v="Monthly"/>
  </r>
  <r>
    <n v="1404"/>
    <n v="26"/>
    <s v="Male"/>
    <s v="Backpack"/>
    <s v="Accessories"/>
    <n v="20"/>
    <s v="Georgia"/>
    <s v="M"/>
    <s v="Peach"/>
    <s v="Spring"/>
    <n v="3.6"/>
    <s v="No"/>
    <s v="Bank Transfer"/>
    <s v="Store Pickup"/>
    <s v="Yes"/>
    <x v="0"/>
    <n v="20"/>
    <s v="Credit Card"/>
    <s v="Bi-Weekly"/>
  </r>
  <r>
    <n v="1405"/>
    <n v="36"/>
    <s v="Male"/>
    <s v="Jewelry"/>
    <s v="Accessories"/>
    <n v="28"/>
    <s v="New Mexico"/>
    <s v="M"/>
    <s v="Charcoal"/>
    <s v="Winter"/>
    <n v="3.5"/>
    <s v="No"/>
    <s v="Venmo"/>
    <s v="Next Day Air"/>
    <s v="Yes"/>
    <x v="0"/>
    <n v="10"/>
    <s v="Debit Card"/>
    <s v="Weekly"/>
  </r>
  <r>
    <n v="1406"/>
    <n v="33"/>
    <s v="Male"/>
    <s v="Socks"/>
    <s v="Clothing"/>
    <n v="100"/>
    <s v="New Hampshire"/>
    <s v="M"/>
    <s v="Peach"/>
    <s v="Winter"/>
    <n v="2.7"/>
    <s v="No"/>
    <s v="Cash"/>
    <s v="Store Pickup"/>
    <s v="Yes"/>
    <x v="0"/>
    <n v="39"/>
    <s v="Credit Card"/>
    <s v="Monthly"/>
  </r>
  <r>
    <n v="1407"/>
    <n v="32"/>
    <s v="Male"/>
    <s v="Shirt"/>
    <s v="Clothing"/>
    <n v="46"/>
    <s v="Washington"/>
    <s v="L"/>
    <s v="Turquoise"/>
    <s v="Spring"/>
    <n v="3.6"/>
    <s v="No"/>
    <s v="Venmo"/>
    <s v="Express"/>
    <s v="Yes"/>
    <x v="0"/>
    <n v="15"/>
    <s v="Debit Card"/>
    <s v="Monthly"/>
  </r>
  <r>
    <n v="1408"/>
    <n v="56"/>
    <s v="Male"/>
    <s v="Handbag"/>
    <s v="Accessories"/>
    <n v="61"/>
    <s v="Nevada"/>
    <s v="XL"/>
    <s v="Charcoal"/>
    <s v="Spring"/>
    <n v="4.5"/>
    <s v="No"/>
    <s v="Cash"/>
    <s v="Express"/>
    <s v="Yes"/>
    <x v="0"/>
    <n v="11"/>
    <s v="Credit Card"/>
    <s v="Annually"/>
  </r>
  <r>
    <n v="1409"/>
    <n v="58"/>
    <s v="Male"/>
    <s v="Blouse"/>
    <s v="Clothing"/>
    <n v="58"/>
    <s v="Maine"/>
    <s v="M"/>
    <s v="Yellow"/>
    <s v="Winter"/>
    <n v="4.0999999999999996"/>
    <s v="No"/>
    <s v="Debit Card"/>
    <s v="Free Shipping"/>
    <s v="Yes"/>
    <x v="0"/>
    <n v="38"/>
    <s v="Venmo"/>
    <s v="Weekly"/>
  </r>
  <r>
    <n v="1410"/>
    <n v="34"/>
    <s v="Male"/>
    <s v="Backpack"/>
    <s v="Accessories"/>
    <n v="50"/>
    <s v="Idaho"/>
    <s v="M"/>
    <s v="Blue"/>
    <s v="Spring"/>
    <n v="4.2"/>
    <s v="No"/>
    <s v="Credit Card"/>
    <s v="Standard"/>
    <s v="Yes"/>
    <x v="0"/>
    <n v="41"/>
    <s v="Cash"/>
    <s v="Fortnightly"/>
  </r>
  <r>
    <n v="1411"/>
    <n v="61"/>
    <s v="Male"/>
    <s v="Hat"/>
    <s v="Accessories"/>
    <n v="93"/>
    <s v="Tennessee"/>
    <s v="M"/>
    <s v="Purple"/>
    <s v="Summer"/>
    <n v="4"/>
    <s v="No"/>
    <s v="Venmo"/>
    <s v="Store Pickup"/>
    <s v="Yes"/>
    <x v="0"/>
    <n v="18"/>
    <s v="Debit Card"/>
    <s v="Annually"/>
  </r>
  <r>
    <n v="1412"/>
    <n v="48"/>
    <s v="Male"/>
    <s v="Skirt"/>
    <s v="Clothing"/>
    <n v="24"/>
    <s v="Louisiana"/>
    <s v="L"/>
    <s v="Green"/>
    <s v="Summer"/>
    <n v="2.8"/>
    <s v="No"/>
    <s v="PayPal"/>
    <s v="Store Pickup"/>
    <s v="Yes"/>
    <x v="0"/>
    <n v="13"/>
    <s v="Venmo"/>
    <s v="Quarterly"/>
  </r>
  <r>
    <n v="1413"/>
    <n v="25"/>
    <s v="Male"/>
    <s v="Shorts"/>
    <s v="Clothing"/>
    <n v="100"/>
    <s v="Michigan"/>
    <s v="M"/>
    <s v="Charcoal"/>
    <s v="Summer"/>
    <n v="2.6"/>
    <s v="No"/>
    <s v="Debit Card"/>
    <s v="2-Day Shipping"/>
    <s v="Yes"/>
    <x v="0"/>
    <n v="43"/>
    <s v="Venmo"/>
    <s v="Annually"/>
  </r>
  <r>
    <n v="1414"/>
    <n v="51"/>
    <s v="Male"/>
    <s v="Blouse"/>
    <s v="Clothing"/>
    <n v="79"/>
    <s v="New Hampshire"/>
    <s v="S"/>
    <s v="Indigo"/>
    <s v="Fall"/>
    <n v="2.7"/>
    <s v="No"/>
    <s v="Venmo"/>
    <s v="Store Pickup"/>
    <s v="Yes"/>
    <x v="0"/>
    <n v="12"/>
    <s v="Bank Transfer"/>
    <s v="Quarterly"/>
  </r>
  <r>
    <n v="1415"/>
    <n v="29"/>
    <s v="Male"/>
    <s v="Socks"/>
    <s v="Clothing"/>
    <n v="51"/>
    <s v="Minnesota"/>
    <s v="M"/>
    <s v="Black"/>
    <s v="Summer"/>
    <n v="4.5"/>
    <s v="No"/>
    <s v="Debit Card"/>
    <s v="Store Pickup"/>
    <s v="Yes"/>
    <x v="0"/>
    <n v="3"/>
    <s v="Credit Card"/>
    <s v="Bi-Weekly"/>
  </r>
  <r>
    <n v="1416"/>
    <n v="54"/>
    <s v="Male"/>
    <s v="Belt"/>
    <s v="Accessories"/>
    <n v="90"/>
    <s v="Illinois"/>
    <s v="M"/>
    <s v="Blue"/>
    <s v="Winter"/>
    <n v="3.7"/>
    <s v="No"/>
    <s v="Bank Transfer"/>
    <s v="Free Shipping"/>
    <s v="Yes"/>
    <x v="0"/>
    <n v="12"/>
    <s v="Credit Card"/>
    <s v="Every 3 Months"/>
  </r>
  <r>
    <n v="1417"/>
    <n v="48"/>
    <s v="Male"/>
    <s v="Boots"/>
    <s v="Footwear"/>
    <n v="56"/>
    <s v="Idaho"/>
    <s v="L"/>
    <s v="Silver"/>
    <s v="Summer"/>
    <n v="3.4"/>
    <s v="No"/>
    <s v="PayPal"/>
    <s v="Free Shipping"/>
    <s v="Yes"/>
    <x v="0"/>
    <n v="46"/>
    <s v="Cash"/>
    <s v="Quarterly"/>
  </r>
  <r>
    <n v="1418"/>
    <n v="62"/>
    <s v="Male"/>
    <s v="Shorts"/>
    <s v="Clothing"/>
    <n v="25"/>
    <s v="Montana"/>
    <s v="S"/>
    <s v="Brown"/>
    <s v="Spring"/>
    <n v="4.5999999999999996"/>
    <s v="No"/>
    <s v="Cash"/>
    <s v="Standard"/>
    <s v="Yes"/>
    <x v="0"/>
    <n v="21"/>
    <s v="Debit Card"/>
    <s v="Fortnightly"/>
  </r>
  <r>
    <n v="1419"/>
    <n v="18"/>
    <s v="Male"/>
    <s v="Shirt"/>
    <s v="Clothing"/>
    <n v="75"/>
    <s v="Alabama"/>
    <s v="M"/>
    <s v="Violet"/>
    <s v="Summer"/>
    <n v="4.0999999999999996"/>
    <s v="No"/>
    <s v="Bank Transfer"/>
    <s v="2-Day Shipping"/>
    <s v="Yes"/>
    <x v="0"/>
    <n v="23"/>
    <s v="Venmo"/>
    <s v="Every 3 Months"/>
  </r>
  <r>
    <n v="1420"/>
    <n v="43"/>
    <s v="Male"/>
    <s v="Handbag"/>
    <s v="Accessories"/>
    <n v="75"/>
    <s v="Montana"/>
    <s v="M"/>
    <s v="Orange"/>
    <s v="Summer"/>
    <n v="2.6"/>
    <s v="No"/>
    <s v="Debit Card"/>
    <s v="Free Shipping"/>
    <s v="Yes"/>
    <x v="0"/>
    <n v="4"/>
    <s v="Debit Card"/>
    <s v="Quarterly"/>
  </r>
  <r>
    <n v="1421"/>
    <n v="22"/>
    <s v="Male"/>
    <s v="Jeans"/>
    <s v="Clothing"/>
    <n v="53"/>
    <s v="California"/>
    <s v="XL"/>
    <s v="Gray"/>
    <s v="Summer"/>
    <n v="4.5999999999999996"/>
    <s v="No"/>
    <s v="Cash"/>
    <s v="Store Pickup"/>
    <s v="Yes"/>
    <x v="0"/>
    <n v="45"/>
    <s v="PayPal"/>
    <s v="Every 3 Months"/>
  </r>
  <r>
    <n v="1422"/>
    <n v="68"/>
    <s v="Male"/>
    <s v="Dress"/>
    <s v="Clothing"/>
    <n v="100"/>
    <s v="Pennsylvania"/>
    <s v="S"/>
    <s v="Gold"/>
    <s v="Spring"/>
    <n v="3"/>
    <s v="No"/>
    <s v="Credit Card"/>
    <s v="Standard"/>
    <s v="Yes"/>
    <x v="0"/>
    <n v="24"/>
    <s v="Bank Transfer"/>
    <s v="Fortnightly"/>
  </r>
  <r>
    <n v="1423"/>
    <n v="44"/>
    <s v="Male"/>
    <s v="Dress"/>
    <s v="Clothing"/>
    <n v="27"/>
    <s v="Texas"/>
    <s v="L"/>
    <s v="Charcoal"/>
    <s v="Fall"/>
    <n v="3.4"/>
    <s v="No"/>
    <s v="PayPal"/>
    <s v="Free Shipping"/>
    <s v="Yes"/>
    <x v="0"/>
    <n v="3"/>
    <s v="PayPal"/>
    <s v="Bi-Weekly"/>
  </r>
  <r>
    <n v="1424"/>
    <n v="51"/>
    <s v="Male"/>
    <s v="Sandals"/>
    <s v="Footwear"/>
    <n v="60"/>
    <s v="Michigan"/>
    <s v="S"/>
    <s v="Black"/>
    <s v="Fall"/>
    <n v="3.5"/>
    <s v="No"/>
    <s v="PayPal"/>
    <s v="Free Shipping"/>
    <s v="Yes"/>
    <x v="0"/>
    <n v="12"/>
    <s v="Venmo"/>
    <s v="Every 3 Months"/>
  </r>
  <r>
    <n v="1425"/>
    <n v="66"/>
    <s v="Male"/>
    <s v="Jacket"/>
    <s v="Outerwear"/>
    <n v="23"/>
    <s v="Connecticut"/>
    <s v="S"/>
    <s v="Indigo"/>
    <s v="Fall"/>
    <n v="3.5"/>
    <s v="No"/>
    <s v="Cash"/>
    <s v="Standard"/>
    <s v="Yes"/>
    <x v="0"/>
    <n v="34"/>
    <s v="Bank Transfer"/>
    <s v="Every 3 Months"/>
  </r>
  <r>
    <n v="1426"/>
    <n v="59"/>
    <s v="Male"/>
    <s v="Coat"/>
    <s v="Outerwear"/>
    <n v="40"/>
    <s v="Wyoming"/>
    <s v="S"/>
    <s v="White"/>
    <s v="Winter"/>
    <n v="3.7"/>
    <s v="No"/>
    <s v="Debit Card"/>
    <s v="Next Day Air"/>
    <s v="Yes"/>
    <x v="0"/>
    <n v="39"/>
    <s v="Credit Card"/>
    <s v="Annually"/>
  </r>
  <r>
    <n v="1427"/>
    <n v="60"/>
    <s v="Male"/>
    <s v="Pants"/>
    <s v="Clothing"/>
    <n v="38"/>
    <s v="Michigan"/>
    <s v="M"/>
    <s v="Yellow"/>
    <s v="Summer"/>
    <n v="4.8"/>
    <s v="No"/>
    <s v="Credit Card"/>
    <s v="Free Shipping"/>
    <s v="Yes"/>
    <x v="0"/>
    <n v="35"/>
    <s v="PayPal"/>
    <s v="Every 3 Months"/>
  </r>
  <r>
    <n v="1428"/>
    <n v="31"/>
    <s v="Male"/>
    <s v="Backpack"/>
    <s v="Accessories"/>
    <n v="90"/>
    <s v="South Dakota"/>
    <s v="S"/>
    <s v="Orange"/>
    <s v="Summer"/>
    <n v="4.9000000000000004"/>
    <s v="No"/>
    <s v="PayPal"/>
    <s v="Store Pickup"/>
    <s v="Yes"/>
    <x v="0"/>
    <n v="8"/>
    <s v="Credit Card"/>
    <s v="Annually"/>
  </r>
  <r>
    <n v="1429"/>
    <n v="20"/>
    <s v="Male"/>
    <s v="Blouse"/>
    <s v="Clothing"/>
    <n v="97"/>
    <s v="North Dakota"/>
    <s v="S"/>
    <s v="Green"/>
    <s v="Summer"/>
    <n v="4.9000000000000004"/>
    <s v="No"/>
    <s v="Debit Card"/>
    <s v="Express"/>
    <s v="Yes"/>
    <x v="0"/>
    <n v="42"/>
    <s v="PayPal"/>
    <s v="Quarterly"/>
  </r>
  <r>
    <n v="1430"/>
    <n v="24"/>
    <s v="Male"/>
    <s v="Skirt"/>
    <s v="Clothing"/>
    <n v="38"/>
    <s v="Maryland"/>
    <s v="L"/>
    <s v="Gold"/>
    <s v="Fall"/>
    <n v="4.7"/>
    <s v="No"/>
    <s v="Venmo"/>
    <s v="Standard"/>
    <s v="Yes"/>
    <x v="0"/>
    <n v="6"/>
    <s v="Credit Card"/>
    <s v="Every 3 Months"/>
  </r>
  <r>
    <n v="1431"/>
    <n v="48"/>
    <s v="Male"/>
    <s v="Sandals"/>
    <s v="Footwear"/>
    <n v="30"/>
    <s v="Michigan"/>
    <s v="S"/>
    <s v="Orange"/>
    <s v="Summer"/>
    <n v="4.9000000000000004"/>
    <s v="No"/>
    <s v="PayPal"/>
    <s v="Free Shipping"/>
    <s v="Yes"/>
    <x v="0"/>
    <n v="3"/>
    <s v="Credit Card"/>
    <s v="Fortnightly"/>
  </r>
  <r>
    <n v="1432"/>
    <n v="39"/>
    <s v="Male"/>
    <s v="Pants"/>
    <s v="Clothing"/>
    <n v="88"/>
    <s v="South Dakota"/>
    <s v="M"/>
    <s v="Cyan"/>
    <s v="Fall"/>
    <n v="2.9"/>
    <s v="No"/>
    <s v="Bank Transfer"/>
    <s v="Express"/>
    <s v="Yes"/>
    <x v="0"/>
    <n v="29"/>
    <s v="Venmo"/>
    <s v="Quarterly"/>
  </r>
  <r>
    <n v="1433"/>
    <n v="34"/>
    <s v="Male"/>
    <s v="Hat"/>
    <s v="Accessories"/>
    <n v="33"/>
    <s v="Florida"/>
    <s v="L"/>
    <s v="Black"/>
    <s v="Winter"/>
    <n v="4.4000000000000004"/>
    <s v="No"/>
    <s v="Cash"/>
    <s v="Express"/>
    <s v="Yes"/>
    <x v="0"/>
    <n v="32"/>
    <s v="Debit Card"/>
    <s v="Quarterly"/>
  </r>
  <r>
    <n v="1434"/>
    <n v="70"/>
    <s v="Male"/>
    <s v="Hoodie"/>
    <s v="Clothing"/>
    <n v="60"/>
    <s v="Minnesota"/>
    <s v="L"/>
    <s v="Yellow"/>
    <s v="Winter"/>
    <n v="3.2"/>
    <s v="No"/>
    <s v="Venmo"/>
    <s v="Next Day Air"/>
    <s v="Yes"/>
    <x v="0"/>
    <n v="45"/>
    <s v="Debit Card"/>
    <s v="Weekly"/>
  </r>
  <r>
    <n v="1435"/>
    <n v="59"/>
    <s v="Male"/>
    <s v="Sweater"/>
    <s v="Clothing"/>
    <n v="64"/>
    <s v="New York"/>
    <s v="L"/>
    <s v="Maroon"/>
    <s v="Summer"/>
    <n v="4.5999999999999996"/>
    <s v="No"/>
    <s v="PayPal"/>
    <s v="Free Shipping"/>
    <s v="Yes"/>
    <x v="0"/>
    <n v="21"/>
    <s v="Debit Card"/>
    <s v="Bi-Weekly"/>
  </r>
  <r>
    <n v="1436"/>
    <n v="45"/>
    <s v="Male"/>
    <s v="Scarf"/>
    <s v="Accessories"/>
    <n v="95"/>
    <s v="Oregon"/>
    <s v="XL"/>
    <s v="Black"/>
    <s v="Fall"/>
    <n v="4"/>
    <s v="No"/>
    <s v="Debit Card"/>
    <s v="Standard"/>
    <s v="Yes"/>
    <x v="0"/>
    <n v="41"/>
    <s v="Cash"/>
    <s v="Weekly"/>
  </r>
  <r>
    <n v="1437"/>
    <n v="35"/>
    <s v="Male"/>
    <s v="Sneakers"/>
    <s v="Footwear"/>
    <n v="83"/>
    <s v="Minnesota"/>
    <s v="M"/>
    <s v="Gray"/>
    <s v="Winter"/>
    <n v="3.7"/>
    <s v="No"/>
    <s v="Venmo"/>
    <s v="Free Shipping"/>
    <s v="Yes"/>
    <x v="0"/>
    <n v="23"/>
    <s v="PayPal"/>
    <s v="Fortnightly"/>
  </r>
  <r>
    <n v="1438"/>
    <n v="69"/>
    <s v="Male"/>
    <s v="Boots"/>
    <s v="Footwear"/>
    <n v="97"/>
    <s v="Montana"/>
    <s v="XL"/>
    <s v="Orange"/>
    <s v="Winter"/>
    <n v="4.2"/>
    <s v="No"/>
    <s v="Debit Card"/>
    <s v="Free Shipping"/>
    <s v="Yes"/>
    <x v="0"/>
    <n v="14"/>
    <s v="Cash"/>
    <s v="Annually"/>
  </r>
  <r>
    <n v="1439"/>
    <n v="58"/>
    <s v="Male"/>
    <s v="Coat"/>
    <s v="Outerwear"/>
    <n v="38"/>
    <s v="Washington"/>
    <s v="M"/>
    <s v="Cyan"/>
    <s v="Spring"/>
    <n v="2.9"/>
    <s v="No"/>
    <s v="Cash"/>
    <s v="Standard"/>
    <s v="Yes"/>
    <x v="0"/>
    <n v="24"/>
    <s v="Debit Card"/>
    <s v="Monthly"/>
  </r>
  <r>
    <n v="1440"/>
    <n v="25"/>
    <s v="Male"/>
    <s v="Boots"/>
    <s v="Footwear"/>
    <n v="48"/>
    <s v="New Mexico"/>
    <s v="M"/>
    <s v="Magenta"/>
    <s v="Summer"/>
    <n v="4.8"/>
    <s v="No"/>
    <s v="Credit Card"/>
    <s v="Next Day Air"/>
    <s v="Yes"/>
    <x v="0"/>
    <n v="25"/>
    <s v="Cash"/>
    <s v="Fortnightly"/>
  </r>
  <r>
    <n v="1441"/>
    <n v="27"/>
    <s v="Male"/>
    <s v="Sandals"/>
    <s v="Footwear"/>
    <n v="76"/>
    <s v="Arizona"/>
    <s v="M"/>
    <s v="Pink"/>
    <s v="Spring"/>
    <n v="4.4000000000000004"/>
    <s v="No"/>
    <s v="Bank Transfer"/>
    <s v="Standard"/>
    <s v="Yes"/>
    <x v="0"/>
    <n v="13"/>
    <s v="Venmo"/>
    <s v="Monthly"/>
  </r>
  <r>
    <n v="1442"/>
    <n v="34"/>
    <s v="Male"/>
    <s v="Pants"/>
    <s v="Clothing"/>
    <n v="25"/>
    <s v="Nebraska"/>
    <s v="S"/>
    <s v="Turquoise"/>
    <s v="Summer"/>
    <n v="3.4"/>
    <s v="No"/>
    <s v="Debit Card"/>
    <s v="Free Shipping"/>
    <s v="Yes"/>
    <x v="0"/>
    <n v="3"/>
    <s v="Venmo"/>
    <s v="Every 3 Months"/>
  </r>
  <r>
    <n v="1443"/>
    <n v="53"/>
    <s v="Male"/>
    <s v="Hoodie"/>
    <s v="Clothing"/>
    <n v="92"/>
    <s v="Idaho"/>
    <s v="S"/>
    <s v="Violet"/>
    <s v="Spring"/>
    <n v="2.8"/>
    <s v="No"/>
    <s v="Cash"/>
    <s v="2-Day Shipping"/>
    <s v="Yes"/>
    <x v="0"/>
    <n v="42"/>
    <s v="Credit Card"/>
    <s v="Annually"/>
  </r>
  <r>
    <n v="1444"/>
    <n v="58"/>
    <s v="Male"/>
    <s v="Sandals"/>
    <s v="Footwear"/>
    <n v="47"/>
    <s v="Idaho"/>
    <s v="L"/>
    <s v="Teal"/>
    <s v="Fall"/>
    <n v="4.2"/>
    <s v="No"/>
    <s v="PayPal"/>
    <s v="Next Day Air"/>
    <s v="Yes"/>
    <x v="0"/>
    <n v="2"/>
    <s v="Cash"/>
    <s v="Monthly"/>
  </r>
  <r>
    <n v="1445"/>
    <n v="32"/>
    <s v="Male"/>
    <s v="Sweater"/>
    <s v="Clothing"/>
    <n v="36"/>
    <s v="Vermont"/>
    <s v="L"/>
    <s v="Pink"/>
    <s v="Fall"/>
    <n v="3.8"/>
    <s v="No"/>
    <s v="Venmo"/>
    <s v="Express"/>
    <s v="Yes"/>
    <x v="0"/>
    <n v="26"/>
    <s v="Cash"/>
    <s v="Quarterly"/>
  </r>
  <r>
    <n v="1446"/>
    <n v="64"/>
    <s v="Male"/>
    <s v="Belt"/>
    <s v="Accessories"/>
    <n v="51"/>
    <s v="Arkansas"/>
    <s v="M"/>
    <s v="Gold"/>
    <s v="Fall"/>
    <n v="3.1"/>
    <s v="No"/>
    <s v="Venmo"/>
    <s v="2-Day Shipping"/>
    <s v="Yes"/>
    <x v="0"/>
    <n v="24"/>
    <s v="Credit Card"/>
    <s v="Annually"/>
  </r>
  <r>
    <n v="1447"/>
    <n v="63"/>
    <s v="Male"/>
    <s v="Jeans"/>
    <s v="Clothing"/>
    <n v="35"/>
    <s v="Wyoming"/>
    <s v="XL"/>
    <s v="Red"/>
    <s v="Summer"/>
    <n v="3.2"/>
    <s v="No"/>
    <s v="Debit Card"/>
    <s v="Express"/>
    <s v="Yes"/>
    <x v="0"/>
    <n v="6"/>
    <s v="Credit Card"/>
    <s v="Quarterly"/>
  </r>
  <r>
    <n v="1448"/>
    <n v="23"/>
    <s v="Male"/>
    <s v="Hoodie"/>
    <s v="Clothing"/>
    <n v="57"/>
    <s v="New Mexico"/>
    <s v="S"/>
    <s v="Beige"/>
    <s v="Summer"/>
    <n v="3"/>
    <s v="No"/>
    <s v="Credit Card"/>
    <s v="Next Day Air"/>
    <s v="Yes"/>
    <x v="0"/>
    <n v="25"/>
    <s v="PayPal"/>
    <s v="Monthly"/>
  </r>
  <r>
    <n v="1449"/>
    <n v="64"/>
    <s v="Male"/>
    <s v="Boots"/>
    <s v="Footwear"/>
    <n v="95"/>
    <s v="West Virginia"/>
    <s v="M"/>
    <s v="Black"/>
    <s v="Summer"/>
    <n v="3.6"/>
    <s v="No"/>
    <s v="Bank Transfer"/>
    <s v="Free Shipping"/>
    <s v="Yes"/>
    <x v="0"/>
    <n v="11"/>
    <s v="Credit Card"/>
    <s v="Every 3 Months"/>
  </r>
  <r>
    <n v="1450"/>
    <n v="18"/>
    <s v="Male"/>
    <s v="Socks"/>
    <s v="Clothing"/>
    <n v="41"/>
    <s v="New York"/>
    <s v="L"/>
    <s v="Lavender"/>
    <s v="Winter"/>
    <n v="2.5"/>
    <s v="No"/>
    <s v="Debit Card"/>
    <s v="Store Pickup"/>
    <s v="Yes"/>
    <x v="0"/>
    <n v="20"/>
    <s v="Cash"/>
    <s v="Every 3 Months"/>
  </r>
  <r>
    <n v="1451"/>
    <n v="25"/>
    <s v="Male"/>
    <s v="Dress"/>
    <s v="Clothing"/>
    <n v="44"/>
    <s v="Illinois"/>
    <s v="S"/>
    <s v="Teal"/>
    <s v="Winter"/>
    <n v="3.4"/>
    <s v="No"/>
    <s v="PayPal"/>
    <s v="Free Shipping"/>
    <s v="Yes"/>
    <x v="0"/>
    <n v="25"/>
    <s v="Cash"/>
    <s v="Quarterly"/>
  </r>
  <r>
    <n v="1452"/>
    <n v="54"/>
    <s v="Male"/>
    <s v="Jacket"/>
    <s v="Outerwear"/>
    <n v="34"/>
    <s v="Utah"/>
    <s v="M"/>
    <s v="Maroon"/>
    <s v="Fall"/>
    <n v="2.5"/>
    <s v="No"/>
    <s v="Venmo"/>
    <s v="Next Day Air"/>
    <s v="Yes"/>
    <x v="0"/>
    <n v="35"/>
    <s v="PayPal"/>
    <s v="Quarterly"/>
  </r>
  <r>
    <n v="1453"/>
    <n v="60"/>
    <s v="Male"/>
    <s v="Jacket"/>
    <s v="Outerwear"/>
    <n v="25"/>
    <s v="Colorado"/>
    <s v="L"/>
    <s v="Blue"/>
    <s v="Spring"/>
    <n v="4.7"/>
    <s v="No"/>
    <s v="Venmo"/>
    <s v="2-Day Shipping"/>
    <s v="Yes"/>
    <x v="0"/>
    <n v="11"/>
    <s v="Bank Transfer"/>
    <s v="Quarterly"/>
  </r>
  <r>
    <n v="1454"/>
    <n v="36"/>
    <s v="Male"/>
    <s v="Boots"/>
    <s v="Footwear"/>
    <n v="93"/>
    <s v="Virginia"/>
    <s v="S"/>
    <s v="Teal"/>
    <s v="Winter"/>
    <n v="3.2"/>
    <s v="No"/>
    <s v="PayPal"/>
    <s v="2-Day Shipping"/>
    <s v="Yes"/>
    <x v="0"/>
    <n v="41"/>
    <s v="Bank Transfer"/>
    <s v="Fortnightly"/>
  </r>
  <r>
    <n v="1455"/>
    <n v="66"/>
    <s v="Male"/>
    <s v="Sneakers"/>
    <s v="Footwear"/>
    <n v="50"/>
    <s v="Georgia"/>
    <s v="L"/>
    <s v="Maroon"/>
    <s v="Winter"/>
    <n v="2.9"/>
    <s v="No"/>
    <s v="Bank Transfer"/>
    <s v="Free Shipping"/>
    <s v="Yes"/>
    <x v="0"/>
    <n v="17"/>
    <s v="Credit Card"/>
    <s v="Annually"/>
  </r>
  <r>
    <n v="1456"/>
    <n v="60"/>
    <s v="Male"/>
    <s v="Pants"/>
    <s v="Clothing"/>
    <n v="79"/>
    <s v="Alabama"/>
    <s v="L"/>
    <s v="Silver"/>
    <s v="Fall"/>
    <n v="4.9000000000000004"/>
    <s v="No"/>
    <s v="Debit Card"/>
    <s v="Express"/>
    <s v="Yes"/>
    <x v="0"/>
    <n v="1"/>
    <s v="PayPal"/>
    <s v="Every 3 Months"/>
  </r>
  <r>
    <n v="1457"/>
    <n v="59"/>
    <s v="Male"/>
    <s v="Coat"/>
    <s v="Outerwear"/>
    <n v="100"/>
    <s v="Montana"/>
    <s v="S"/>
    <s v="Olive"/>
    <s v="Spring"/>
    <n v="2.7"/>
    <s v="No"/>
    <s v="Venmo"/>
    <s v="Store Pickup"/>
    <s v="Yes"/>
    <x v="0"/>
    <n v="30"/>
    <s v="PayPal"/>
    <s v="Every 3 Months"/>
  </r>
  <r>
    <n v="1458"/>
    <n v="58"/>
    <s v="Male"/>
    <s v="Shirt"/>
    <s v="Clothing"/>
    <n v="57"/>
    <s v="Pennsylvania"/>
    <s v="S"/>
    <s v="Gray"/>
    <s v="Spring"/>
    <n v="4.7"/>
    <s v="No"/>
    <s v="Bank Transfer"/>
    <s v="Express"/>
    <s v="Yes"/>
    <x v="0"/>
    <n v="47"/>
    <s v="Venmo"/>
    <s v="Fortnightly"/>
  </r>
  <r>
    <n v="1459"/>
    <n v="35"/>
    <s v="Male"/>
    <s v="Sweater"/>
    <s v="Clothing"/>
    <n v="28"/>
    <s v="Missouri"/>
    <s v="M"/>
    <s v="Peach"/>
    <s v="Spring"/>
    <n v="2.9"/>
    <s v="No"/>
    <s v="Debit Card"/>
    <s v="2-Day Shipping"/>
    <s v="Yes"/>
    <x v="0"/>
    <n v="34"/>
    <s v="Venmo"/>
    <s v="Weekly"/>
  </r>
  <r>
    <n v="1460"/>
    <n v="20"/>
    <s v="Male"/>
    <s v="Shoes"/>
    <s v="Footwear"/>
    <n v="35"/>
    <s v="Maine"/>
    <s v="L"/>
    <s v="Yellow"/>
    <s v="Winter"/>
    <n v="4.8"/>
    <s v="No"/>
    <s v="PayPal"/>
    <s v="Express"/>
    <s v="Yes"/>
    <x v="0"/>
    <n v="18"/>
    <s v="Venmo"/>
    <s v="Fortnightly"/>
  </r>
  <r>
    <n v="1461"/>
    <n v="70"/>
    <s v="Male"/>
    <s v="Boots"/>
    <s v="Footwear"/>
    <n v="85"/>
    <s v="Pennsylvania"/>
    <s v="L"/>
    <s v="Violet"/>
    <s v="Fall"/>
    <n v="4.5999999999999996"/>
    <s v="No"/>
    <s v="Venmo"/>
    <s v="Standard"/>
    <s v="Yes"/>
    <x v="0"/>
    <n v="33"/>
    <s v="Venmo"/>
    <s v="Bi-Weekly"/>
  </r>
  <r>
    <n v="1462"/>
    <n v="54"/>
    <s v="Male"/>
    <s v="Sunglasses"/>
    <s v="Accessories"/>
    <n v="95"/>
    <s v="Oregon"/>
    <s v="S"/>
    <s v="Red"/>
    <s v="Summer"/>
    <n v="5"/>
    <s v="No"/>
    <s v="PayPal"/>
    <s v="2-Day Shipping"/>
    <s v="Yes"/>
    <x v="0"/>
    <n v="42"/>
    <s v="Venmo"/>
    <s v="Quarterly"/>
  </r>
  <r>
    <n v="1463"/>
    <n v="38"/>
    <s v="Male"/>
    <s v="Sneakers"/>
    <s v="Footwear"/>
    <n v="90"/>
    <s v="Utah"/>
    <s v="S"/>
    <s v="Charcoal"/>
    <s v="Summer"/>
    <n v="4.8"/>
    <s v="No"/>
    <s v="Venmo"/>
    <s v="2-Day Shipping"/>
    <s v="Yes"/>
    <x v="0"/>
    <n v="2"/>
    <s v="Venmo"/>
    <s v="Quarterly"/>
  </r>
  <r>
    <n v="1464"/>
    <n v="54"/>
    <s v="Male"/>
    <s v="Jewelry"/>
    <s v="Accessories"/>
    <n v="49"/>
    <s v="Oklahoma"/>
    <s v="M"/>
    <s v="Beige"/>
    <s v="Summer"/>
    <n v="4.9000000000000004"/>
    <s v="No"/>
    <s v="Credit Card"/>
    <s v="Store Pickup"/>
    <s v="Yes"/>
    <x v="0"/>
    <n v="1"/>
    <s v="Bank Transfer"/>
    <s v="Monthly"/>
  </r>
  <r>
    <n v="1465"/>
    <n v="33"/>
    <s v="Male"/>
    <s v="Belt"/>
    <s v="Accessories"/>
    <n v="92"/>
    <s v="Montana"/>
    <s v="M"/>
    <s v="Peach"/>
    <s v="Winter"/>
    <n v="4.5999999999999996"/>
    <s v="No"/>
    <s v="Bank Transfer"/>
    <s v="2-Day Shipping"/>
    <s v="Yes"/>
    <x v="0"/>
    <n v="23"/>
    <s v="Bank Transfer"/>
    <s v="Quarterly"/>
  </r>
  <r>
    <n v="1466"/>
    <n v="46"/>
    <s v="Male"/>
    <s v="Gloves"/>
    <s v="Accessories"/>
    <n v="72"/>
    <s v="Nebraska"/>
    <s v="XL"/>
    <s v="Violet"/>
    <s v="Winter"/>
    <n v="3.9"/>
    <s v="No"/>
    <s v="Bank Transfer"/>
    <s v="Store Pickup"/>
    <s v="Yes"/>
    <x v="0"/>
    <n v="42"/>
    <s v="Cash"/>
    <s v="Bi-Weekly"/>
  </r>
  <r>
    <n v="1467"/>
    <n v="58"/>
    <s v="Male"/>
    <s v="Shorts"/>
    <s v="Clothing"/>
    <n v="71"/>
    <s v="Alabama"/>
    <s v="M"/>
    <s v="Green"/>
    <s v="Summer"/>
    <n v="4.5"/>
    <s v="No"/>
    <s v="PayPal"/>
    <s v="Store Pickup"/>
    <s v="Yes"/>
    <x v="0"/>
    <n v="3"/>
    <s v="PayPal"/>
    <s v="Annually"/>
  </r>
  <r>
    <n v="1468"/>
    <n v="30"/>
    <s v="Male"/>
    <s v="Jewelry"/>
    <s v="Accessories"/>
    <n v="27"/>
    <s v="Ohio"/>
    <s v="XL"/>
    <s v="Olive"/>
    <s v="Winter"/>
    <n v="4.7"/>
    <s v="No"/>
    <s v="Credit Card"/>
    <s v="Store Pickup"/>
    <s v="Yes"/>
    <x v="0"/>
    <n v="16"/>
    <s v="Debit Card"/>
    <s v="Fortnightly"/>
  </r>
  <r>
    <n v="1469"/>
    <n v="42"/>
    <s v="Male"/>
    <s v="Gloves"/>
    <s v="Accessories"/>
    <n v="39"/>
    <s v="Arkansas"/>
    <s v="S"/>
    <s v="Silver"/>
    <s v="Fall"/>
    <n v="3.9"/>
    <s v="No"/>
    <s v="Bank Transfer"/>
    <s v="Express"/>
    <s v="Yes"/>
    <x v="0"/>
    <n v="46"/>
    <s v="Cash"/>
    <s v="Fortnightly"/>
  </r>
  <r>
    <n v="1470"/>
    <n v="28"/>
    <s v="Male"/>
    <s v="Jewelry"/>
    <s v="Accessories"/>
    <n v="98"/>
    <s v="Mississippi"/>
    <s v="M"/>
    <s v="Purple"/>
    <s v="Winter"/>
    <n v="4.4000000000000004"/>
    <s v="No"/>
    <s v="Debit Card"/>
    <s v="Standard"/>
    <s v="Yes"/>
    <x v="0"/>
    <n v="31"/>
    <s v="PayPal"/>
    <s v="Every 3 Months"/>
  </r>
  <r>
    <n v="1471"/>
    <n v="43"/>
    <s v="Male"/>
    <s v="Sandals"/>
    <s v="Footwear"/>
    <n v="27"/>
    <s v="California"/>
    <s v="M"/>
    <s v="Silver"/>
    <s v="Spring"/>
    <n v="3.9"/>
    <s v="No"/>
    <s v="Venmo"/>
    <s v="Next Day Air"/>
    <s v="Yes"/>
    <x v="0"/>
    <n v="15"/>
    <s v="Cash"/>
    <s v="Every 3 Months"/>
  </r>
  <r>
    <n v="1472"/>
    <n v="31"/>
    <s v="Male"/>
    <s v="Jewelry"/>
    <s v="Accessories"/>
    <n v="71"/>
    <s v="Alaska"/>
    <s v="S"/>
    <s v="Gray"/>
    <s v="Spring"/>
    <n v="2.8"/>
    <s v="No"/>
    <s v="PayPal"/>
    <s v="2-Day Shipping"/>
    <s v="Yes"/>
    <x v="0"/>
    <n v="48"/>
    <s v="Venmo"/>
    <s v="Every 3 Months"/>
  </r>
  <r>
    <n v="1473"/>
    <n v="39"/>
    <s v="Male"/>
    <s v="Hat"/>
    <s v="Accessories"/>
    <n v="24"/>
    <s v="Indiana"/>
    <s v="L"/>
    <s v="Turquoise"/>
    <s v="Spring"/>
    <n v="3.5"/>
    <s v="No"/>
    <s v="Bank Transfer"/>
    <s v="Store Pickup"/>
    <s v="Yes"/>
    <x v="0"/>
    <n v="11"/>
    <s v="Cash"/>
    <s v="Weekly"/>
  </r>
  <r>
    <n v="1474"/>
    <n v="69"/>
    <s v="Male"/>
    <s v="Shorts"/>
    <s v="Clothing"/>
    <n v="63"/>
    <s v="Wisconsin"/>
    <s v="M"/>
    <s v="Violet"/>
    <s v="Fall"/>
    <n v="4.3"/>
    <s v="No"/>
    <s v="Cash"/>
    <s v="Express"/>
    <s v="Yes"/>
    <x v="0"/>
    <n v="20"/>
    <s v="Credit Card"/>
    <s v="Every 3 Months"/>
  </r>
  <r>
    <n v="1475"/>
    <n v="31"/>
    <s v="Male"/>
    <s v="Sweater"/>
    <s v="Clothing"/>
    <n v="72"/>
    <s v="New Jersey"/>
    <s v="S"/>
    <s v="Pink"/>
    <s v="Fall"/>
    <n v="3.9"/>
    <s v="No"/>
    <s v="Bank Transfer"/>
    <s v="Next Day Air"/>
    <s v="Yes"/>
    <x v="0"/>
    <n v="6"/>
    <s v="Credit Card"/>
    <s v="Monthly"/>
  </r>
  <r>
    <n v="1476"/>
    <n v="44"/>
    <s v="Male"/>
    <s v="Blouse"/>
    <s v="Clothing"/>
    <n v="61"/>
    <s v="Rhode Island"/>
    <s v="M"/>
    <s v="Teal"/>
    <s v="Spring"/>
    <n v="4"/>
    <s v="No"/>
    <s v="Bank Transfer"/>
    <s v="Express"/>
    <s v="Yes"/>
    <x v="0"/>
    <n v="24"/>
    <s v="Cash"/>
    <s v="Monthly"/>
  </r>
  <r>
    <n v="1477"/>
    <n v="39"/>
    <s v="Male"/>
    <s v="Hat"/>
    <s v="Accessories"/>
    <n v="56"/>
    <s v="Wyoming"/>
    <s v="M"/>
    <s v="Magenta"/>
    <s v="Fall"/>
    <n v="4.0999999999999996"/>
    <s v="No"/>
    <s v="Credit Card"/>
    <s v="Next Day Air"/>
    <s v="Yes"/>
    <x v="0"/>
    <n v="18"/>
    <s v="Credit Card"/>
    <s v="Monthly"/>
  </r>
  <r>
    <n v="1478"/>
    <n v="24"/>
    <s v="Male"/>
    <s v="Belt"/>
    <s v="Accessories"/>
    <n v="32"/>
    <s v="Oregon"/>
    <s v="XL"/>
    <s v="Silver"/>
    <s v="Summer"/>
    <n v="4.3"/>
    <s v="No"/>
    <s v="Credit Card"/>
    <s v="Standard"/>
    <s v="Yes"/>
    <x v="0"/>
    <n v="1"/>
    <s v="PayPal"/>
    <s v="Every 3 Months"/>
  </r>
  <r>
    <n v="1479"/>
    <n v="28"/>
    <s v="Male"/>
    <s v="Gloves"/>
    <s v="Accessories"/>
    <n v="23"/>
    <s v="Washington"/>
    <s v="M"/>
    <s v="Blue"/>
    <s v="Summer"/>
    <n v="4.2"/>
    <s v="No"/>
    <s v="PayPal"/>
    <s v="Free Shipping"/>
    <s v="Yes"/>
    <x v="0"/>
    <n v="13"/>
    <s v="Venmo"/>
    <s v="Bi-Weekly"/>
  </r>
  <r>
    <n v="1480"/>
    <n v="48"/>
    <s v="Male"/>
    <s v="Coat"/>
    <s v="Outerwear"/>
    <n v="100"/>
    <s v="Washington"/>
    <s v="L"/>
    <s v="Black"/>
    <s v="Spring"/>
    <n v="4"/>
    <s v="No"/>
    <s v="Debit Card"/>
    <s v="Standard"/>
    <s v="Yes"/>
    <x v="0"/>
    <n v="2"/>
    <s v="Bank Transfer"/>
    <s v="Weekly"/>
  </r>
  <r>
    <n v="1481"/>
    <n v="39"/>
    <s v="Male"/>
    <s v="Jewelry"/>
    <s v="Accessories"/>
    <n v="74"/>
    <s v="New Hampshire"/>
    <s v="M"/>
    <s v="Gold"/>
    <s v="Fall"/>
    <n v="3.6"/>
    <s v="No"/>
    <s v="Cash"/>
    <s v="Express"/>
    <s v="Yes"/>
    <x v="0"/>
    <n v="26"/>
    <s v="Cash"/>
    <s v="Quarterly"/>
  </r>
  <r>
    <n v="1482"/>
    <n v="64"/>
    <s v="Male"/>
    <s v="Skirt"/>
    <s v="Clothing"/>
    <n v="33"/>
    <s v="Maryland"/>
    <s v="S"/>
    <s v="Gray"/>
    <s v="Spring"/>
    <n v="3.3"/>
    <s v="No"/>
    <s v="Credit Card"/>
    <s v="Standard"/>
    <s v="Yes"/>
    <x v="0"/>
    <n v="31"/>
    <s v="PayPal"/>
    <s v="Quarterly"/>
  </r>
  <r>
    <n v="1483"/>
    <n v="28"/>
    <s v="Male"/>
    <s v="Gloves"/>
    <s v="Accessories"/>
    <n v="67"/>
    <s v="Wisconsin"/>
    <s v="S"/>
    <s v="Magenta"/>
    <s v="Spring"/>
    <n v="4.0999999999999996"/>
    <s v="No"/>
    <s v="Venmo"/>
    <s v="2-Day Shipping"/>
    <s v="Yes"/>
    <x v="0"/>
    <n v="43"/>
    <s v="Bank Transfer"/>
    <s v="Weekly"/>
  </r>
  <r>
    <n v="1484"/>
    <n v="39"/>
    <s v="Male"/>
    <s v="Jewelry"/>
    <s v="Accessories"/>
    <n v="61"/>
    <s v="Massachusetts"/>
    <s v="S"/>
    <s v="Yellow"/>
    <s v="Summer"/>
    <n v="4.7"/>
    <s v="No"/>
    <s v="PayPal"/>
    <s v="Next Day Air"/>
    <s v="Yes"/>
    <x v="0"/>
    <n v="12"/>
    <s v="Debit Card"/>
    <s v="Bi-Weekly"/>
  </r>
  <r>
    <n v="1485"/>
    <n v="49"/>
    <s v="Male"/>
    <s v="Shorts"/>
    <s v="Clothing"/>
    <n v="46"/>
    <s v="Nebraska"/>
    <s v="M"/>
    <s v="Teal"/>
    <s v="Summer"/>
    <n v="4.4000000000000004"/>
    <s v="No"/>
    <s v="Cash"/>
    <s v="Store Pickup"/>
    <s v="Yes"/>
    <x v="0"/>
    <n v="22"/>
    <s v="Venmo"/>
    <s v="Every 3 Months"/>
  </r>
  <r>
    <n v="1486"/>
    <n v="22"/>
    <s v="Male"/>
    <s v="Gloves"/>
    <s v="Accessories"/>
    <n v="56"/>
    <s v="Nebraska"/>
    <s v="L"/>
    <s v="Red"/>
    <s v="Spring"/>
    <n v="3.4"/>
    <s v="No"/>
    <s v="Bank Transfer"/>
    <s v="Standard"/>
    <s v="Yes"/>
    <x v="0"/>
    <n v="3"/>
    <s v="Cash"/>
    <s v="Fortnightly"/>
  </r>
  <r>
    <n v="1487"/>
    <n v="25"/>
    <s v="Male"/>
    <s v="Sneakers"/>
    <s v="Footwear"/>
    <n v="73"/>
    <s v="Idaho"/>
    <s v="S"/>
    <s v="Yellow"/>
    <s v="Spring"/>
    <n v="5"/>
    <s v="No"/>
    <s v="Cash"/>
    <s v="Free Shipping"/>
    <s v="Yes"/>
    <x v="0"/>
    <n v="23"/>
    <s v="Venmo"/>
    <s v="Every 3 Months"/>
  </r>
  <r>
    <n v="1488"/>
    <n v="40"/>
    <s v="Male"/>
    <s v="Skirt"/>
    <s v="Clothing"/>
    <n v="44"/>
    <s v="Arizona"/>
    <s v="L"/>
    <s v="Black"/>
    <s v="Summer"/>
    <n v="4.5999999999999996"/>
    <s v="No"/>
    <s v="Credit Card"/>
    <s v="Store Pickup"/>
    <s v="Yes"/>
    <x v="0"/>
    <n v="26"/>
    <s v="PayPal"/>
    <s v="Annually"/>
  </r>
  <r>
    <n v="1489"/>
    <n v="23"/>
    <s v="Male"/>
    <s v="Hat"/>
    <s v="Accessories"/>
    <n v="44"/>
    <s v="Hawaii"/>
    <s v="L"/>
    <s v="Pink"/>
    <s v="Winter"/>
    <n v="4"/>
    <s v="No"/>
    <s v="Venmo"/>
    <s v="Standard"/>
    <s v="Yes"/>
    <x v="0"/>
    <n v="37"/>
    <s v="Credit Card"/>
    <s v="Weekly"/>
  </r>
  <r>
    <n v="1490"/>
    <n v="24"/>
    <s v="Male"/>
    <s v="Jewelry"/>
    <s v="Accessories"/>
    <n v="26"/>
    <s v="Missouri"/>
    <s v="XL"/>
    <s v="Magenta"/>
    <s v="Summer"/>
    <n v="4.0999999999999996"/>
    <s v="No"/>
    <s v="PayPal"/>
    <s v="Next Day Air"/>
    <s v="Yes"/>
    <x v="0"/>
    <n v="42"/>
    <s v="Venmo"/>
    <s v="Quarterly"/>
  </r>
  <r>
    <n v="1491"/>
    <n v="66"/>
    <s v="Male"/>
    <s v="Sneakers"/>
    <s v="Footwear"/>
    <n v="52"/>
    <s v="Louisiana"/>
    <s v="L"/>
    <s v="Olive"/>
    <s v="Spring"/>
    <n v="4.9000000000000004"/>
    <s v="No"/>
    <s v="Venmo"/>
    <s v="Express"/>
    <s v="Yes"/>
    <x v="0"/>
    <n v="15"/>
    <s v="Venmo"/>
    <s v="Bi-Weekly"/>
  </r>
  <r>
    <n v="1492"/>
    <n v="27"/>
    <s v="Male"/>
    <s v="Shirt"/>
    <s v="Clothing"/>
    <n v="54"/>
    <s v="Arkansas"/>
    <s v="S"/>
    <s v="Black"/>
    <s v="Summer"/>
    <n v="2.7"/>
    <s v="No"/>
    <s v="Venmo"/>
    <s v="Free Shipping"/>
    <s v="Yes"/>
    <x v="0"/>
    <n v="10"/>
    <s v="Bank Transfer"/>
    <s v="Quarterly"/>
  </r>
  <r>
    <n v="1493"/>
    <n v="62"/>
    <s v="Male"/>
    <s v="Jacket"/>
    <s v="Outerwear"/>
    <n v="38"/>
    <s v="North Carolina"/>
    <s v="M"/>
    <s v="Maroon"/>
    <s v="Summer"/>
    <n v="4.5"/>
    <s v="No"/>
    <s v="Venmo"/>
    <s v="Free Shipping"/>
    <s v="Yes"/>
    <x v="0"/>
    <n v="3"/>
    <s v="Venmo"/>
    <s v="Quarterly"/>
  </r>
  <r>
    <n v="1494"/>
    <n v="70"/>
    <s v="Male"/>
    <s v="Belt"/>
    <s v="Accessories"/>
    <n v="44"/>
    <s v="North Dakota"/>
    <s v="S"/>
    <s v="Gold"/>
    <s v="Fall"/>
    <n v="2.7"/>
    <s v="No"/>
    <s v="Venmo"/>
    <s v="Standard"/>
    <s v="Yes"/>
    <x v="0"/>
    <n v="44"/>
    <s v="Credit Card"/>
    <s v="Quarterly"/>
  </r>
  <r>
    <n v="1495"/>
    <n v="43"/>
    <s v="Male"/>
    <s v="T-shirt"/>
    <s v="Clothing"/>
    <n v="76"/>
    <s v="Montana"/>
    <s v="M"/>
    <s v="Gray"/>
    <s v="Spring"/>
    <n v="3"/>
    <s v="No"/>
    <s v="Bank Transfer"/>
    <s v="Next Day Air"/>
    <s v="Yes"/>
    <x v="0"/>
    <n v="23"/>
    <s v="Bank Transfer"/>
    <s v="Fortnightly"/>
  </r>
  <r>
    <n v="1496"/>
    <n v="45"/>
    <s v="Male"/>
    <s v="Jewelry"/>
    <s v="Accessories"/>
    <n v="23"/>
    <s v="Rhode Island"/>
    <s v="M"/>
    <s v="Brown"/>
    <s v="Winter"/>
    <n v="4.5"/>
    <s v="No"/>
    <s v="PayPal"/>
    <s v="Next Day Air"/>
    <s v="Yes"/>
    <x v="0"/>
    <n v="6"/>
    <s v="PayPal"/>
    <s v="Weekly"/>
  </r>
  <r>
    <n v="1497"/>
    <n v="63"/>
    <s v="Male"/>
    <s v="T-shirt"/>
    <s v="Clothing"/>
    <n v="98"/>
    <s v="Idaho"/>
    <s v="M"/>
    <s v="Purple"/>
    <s v="Winter"/>
    <n v="5"/>
    <s v="No"/>
    <s v="Credit Card"/>
    <s v="Standard"/>
    <s v="Yes"/>
    <x v="0"/>
    <n v="9"/>
    <s v="Venmo"/>
    <s v="Bi-Weekly"/>
  </r>
  <r>
    <n v="1498"/>
    <n v="69"/>
    <s v="Male"/>
    <s v="Jacket"/>
    <s v="Outerwear"/>
    <n v="33"/>
    <s v="Michigan"/>
    <s v="S"/>
    <s v="Magenta"/>
    <s v="Spring"/>
    <n v="3.8"/>
    <s v="No"/>
    <s v="Debit Card"/>
    <s v="2-Day Shipping"/>
    <s v="Yes"/>
    <x v="0"/>
    <n v="16"/>
    <s v="Debit Card"/>
    <s v="Every 3 Months"/>
  </r>
  <r>
    <n v="1499"/>
    <n v="59"/>
    <s v="Male"/>
    <s v="Sweater"/>
    <s v="Clothing"/>
    <n v="32"/>
    <s v="Illinois"/>
    <s v="M"/>
    <s v="Teal"/>
    <s v="Summer"/>
    <n v="3.1"/>
    <s v="No"/>
    <s v="PayPal"/>
    <s v="Standard"/>
    <s v="Yes"/>
    <x v="0"/>
    <n v="46"/>
    <s v="Venmo"/>
    <s v="Fortnightly"/>
  </r>
  <r>
    <n v="1500"/>
    <n v="19"/>
    <s v="Male"/>
    <s v="Boots"/>
    <s v="Footwear"/>
    <n v="85"/>
    <s v="Georgia"/>
    <s v="S"/>
    <s v="Olive"/>
    <s v="Fall"/>
    <n v="3.4"/>
    <s v="No"/>
    <s v="Cash"/>
    <s v="Free Shipping"/>
    <s v="Yes"/>
    <x v="0"/>
    <n v="24"/>
    <s v="Credit Card"/>
    <s v="Every 3 Months"/>
  </r>
  <r>
    <n v="1501"/>
    <n v="63"/>
    <s v="Male"/>
    <s v="Jeans"/>
    <s v="Clothing"/>
    <n v="69"/>
    <s v="Alabama"/>
    <s v="L"/>
    <s v="Maroon"/>
    <s v="Summer"/>
    <n v="4.8"/>
    <s v="No"/>
    <s v="Venmo"/>
    <s v="Next Day Air"/>
    <s v="Yes"/>
    <x v="0"/>
    <n v="22"/>
    <s v="Debit Card"/>
    <s v="Monthly"/>
  </r>
  <r>
    <n v="1502"/>
    <n v="37"/>
    <s v="Male"/>
    <s v="Jeans"/>
    <s v="Clothing"/>
    <n v="55"/>
    <s v="Alaska"/>
    <s v="XL"/>
    <s v="Silver"/>
    <s v="Spring"/>
    <n v="2.7"/>
    <s v="No"/>
    <s v="Bank Transfer"/>
    <s v="Standard"/>
    <s v="Yes"/>
    <x v="0"/>
    <n v="13"/>
    <s v="Debit Card"/>
    <s v="Every 3 Months"/>
  </r>
  <r>
    <n v="1503"/>
    <n v="37"/>
    <s v="Male"/>
    <s v="Pants"/>
    <s v="Clothing"/>
    <n v="66"/>
    <s v="Massachusetts"/>
    <s v="M"/>
    <s v="Black"/>
    <s v="Summer"/>
    <n v="3.2"/>
    <s v="No"/>
    <s v="PayPal"/>
    <s v="Store Pickup"/>
    <s v="Yes"/>
    <x v="0"/>
    <n v="20"/>
    <s v="Cash"/>
    <s v="Fortnightly"/>
  </r>
  <r>
    <n v="1504"/>
    <n v="50"/>
    <s v="Male"/>
    <s v="Jacket"/>
    <s v="Outerwear"/>
    <n v="30"/>
    <s v="Michigan"/>
    <s v="M"/>
    <s v="Maroon"/>
    <s v="Fall"/>
    <n v="3.9"/>
    <s v="No"/>
    <s v="Cash"/>
    <s v="2-Day Shipping"/>
    <s v="Yes"/>
    <x v="0"/>
    <n v="46"/>
    <s v="Cash"/>
    <s v="Quarterly"/>
  </r>
  <r>
    <n v="1505"/>
    <n v="60"/>
    <s v="Male"/>
    <s v="Jacket"/>
    <s v="Outerwear"/>
    <n v="80"/>
    <s v="Alaska"/>
    <s v="M"/>
    <s v="Teal"/>
    <s v="Winter"/>
    <n v="4.2"/>
    <s v="No"/>
    <s v="Cash"/>
    <s v="Next Day Air"/>
    <s v="Yes"/>
    <x v="0"/>
    <n v="10"/>
    <s v="Bank Transfer"/>
    <s v="Monthly"/>
  </r>
  <r>
    <n v="1506"/>
    <n v="46"/>
    <s v="Male"/>
    <s v="Belt"/>
    <s v="Accessories"/>
    <n v="20"/>
    <s v="North Dakota"/>
    <s v="M"/>
    <s v="Teal"/>
    <s v="Summer"/>
    <n v="3"/>
    <s v="No"/>
    <s v="PayPal"/>
    <s v="Express"/>
    <s v="Yes"/>
    <x v="0"/>
    <n v="39"/>
    <s v="Cash"/>
    <s v="Monthly"/>
  </r>
  <r>
    <n v="1507"/>
    <n v="35"/>
    <s v="Male"/>
    <s v="Shirt"/>
    <s v="Clothing"/>
    <n v="30"/>
    <s v="South Carolina"/>
    <s v="L"/>
    <s v="Beige"/>
    <s v="Fall"/>
    <n v="3"/>
    <s v="No"/>
    <s v="Venmo"/>
    <s v="2-Day Shipping"/>
    <s v="Yes"/>
    <x v="0"/>
    <n v="44"/>
    <s v="PayPal"/>
    <s v="Quarterly"/>
  </r>
  <r>
    <n v="1508"/>
    <n v="66"/>
    <s v="Male"/>
    <s v="Dress"/>
    <s v="Clothing"/>
    <n v="86"/>
    <s v="Pennsylvania"/>
    <s v="S"/>
    <s v="Maroon"/>
    <s v="Winter"/>
    <n v="3.7"/>
    <s v="No"/>
    <s v="Bank Transfer"/>
    <s v="2-Day Shipping"/>
    <s v="Yes"/>
    <x v="0"/>
    <n v="7"/>
    <s v="Venmo"/>
    <s v="Annually"/>
  </r>
  <r>
    <n v="1509"/>
    <n v="35"/>
    <s v="Male"/>
    <s v="Blouse"/>
    <s v="Clothing"/>
    <n v="84"/>
    <s v="Colorado"/>
    <s v="L"/>
    <s v="Beige"/>
    <s v="Spring"/>
    <n v="4.4000000000000004"/>
    <s v="No"/>
    <s v="Credit Card"/>
    <s v="Store Pickup"/>
    <s v="Yes"/>
    <x v="0"/>
    <n v="3"/>
    <s v="Cash"/>
    <s v="Every 3 Months"/>
  </r>
  <r>
    <n v="1510"/>
    <n v="20"/>
    <s v="Male"/>
    <s v="Dress"/>
    <s v="Clothing"/>
    <n v="54"/>
    <s v="New Hampshire"/>
    <s v="XL"/>
    <s v="White"/>
    <s v="Summer"/>
    <n v="4.5999999999999996"/>
    <s v="No"/>
    <s v="Credit Card"/>
    <s v="Free Shipping"/>
    <s v="Yes"/>
    <x v="0"/>
    <n v="44"/>
    <s v="Debit Card"/>
    <s v="Annually"/>
  </r>
  <r>
    <n v="1511"/>
    <n v="55"/>
    <s v="Male"/>
    <s v="Blouse"/>
    <s v="Clothing"/>
    <n v="30"/>
    <s v="Maryland"/>
    <s v="XL"/>
    <s v="Gray"/>
    <s v="Fall"/>
    <n v="3"/>
    <s v="No"/>
    <s v="Credit Card"/>
    <s v="Free Shipping"/>
    <s v="Yes"/>
    <x v="0"/>
    <n v="31"/>
    <s v="Venmo"/>
    <s v="Annually"/>
  </r>
  <r>
    <n v="1512"/>
    <n v="34"/>
    <s v="Male"/>
    <s v="Dress"/>
    <s v="Clothing"/>
    <n v="91"/>
    <s v="Georgia"/>
    <s v="M"/>
    <s v="Violet"/>
    <s v="Winter"/>
    <n v="3.6"/>
    <s v="No"/>
    <s v="Credit Card"/>
    <s v="Express"/>
    <s v="Yes"/>
    <x v="0"/>
    <n v="48"/>
    <s v="Credit Card"/>
    <s v="Weekly"/>
  </r>
  <r>
    <n v="1513"/>
    <n v="60"/>
    <s v="Male"/>
    <s v="Sneakers"/>
    <s v="Footwear"/>
    <n v="23"/>
    <s v="Wisconsin"/>
    <s v="L"/>
    <s v="Silver"/>
    <s v="Winter"/>
    <n v="3.9"/>
    <s v="No"/>
    <s v="Debit Card"/>
    <s v="Standard"/>
    <s v="Yes"/>
    <x v="0"/>
    <n v="18"/>
    <s v="PayPal"/>
    <s v="Bi-Weekly"/>
  </r>
  <r>
    <n v="1514"/>
    <n v="22"/>
    <s v="Male"/>
    <s v="Socks"/>
    <s v="Clothing"/>
    <n v="35"/>
    <s v="Texas"/>
    <s v="M"/>
    <s v="Red"/>
    <s v="Spring"/>
    <n v="4.0999999999999996"/>
    <s v="No"/>
    <s v="PayPal"/>
    <s v="Free Shipping"/>
    <s v="Yes"/>
    <x v="0"/>
    <n v="27"/>
    <s v="Cash"/>
    <s v="Monthly"/>
  </r>
  <r>
    <n v="1515"/>
    <n v="26"/>
    <s v="Male"/>
    <s v="Shoes"/>
    <s v="Footwear"/>
    <n v="90"/>
    <s v="Utah"/>
    <s v="L"/>
    <s v="Brown"/>
    <s v="Winter"/>
    <n v="3.9"/>
    <s v="No"/>
    <s v="Venmo"/>
    <s v="2-Day Shipping"/>
    <s v="Yes"/>
    <x v="0"/>
    <n v="1"/>
    <s v="Venmo"/>
    <s v="Weekly"/>
  </r>
  <r>
    <n v="1516"/>
    <n v="39"/>
    <s v="Male"/>
    <s v="Jeans"/>
    <s v="Clothing"/>
    <n v="93"/>
    <s v="Indiana"/>
    <s v="S"/>
    <s v="Turquoise"/>
    <s v="Fall"/>
    <n v="3.9"/>
    <s v="No"/>
    <s v="Debit Card"/>
    <s v="2-Day Shipping"/>
    <s v="Yes"/>
    <x v="0"/>
    <n v="34"/>
    <s v="Cash"/>
    <s v="Weekly"/>
  </r>
  <r>
    <n v="1517"/>
    <n v="20"/>
    <s v="Male"/>
    <s v="Jeans"/>
    <s v="Clothing"/>
    <n v="68"/>
    <s v="Nevada"/>
    <s v="L"/>
    <s v="Indigo"/>
    <s v="Winter"/>
    <n v="4.5"/>
    <s v="No"/>
    <s v="Bank Transfer"/>
    <s v="Express"/>
    <s v="Yes"/>
    <x v="0"/>
    <n v="5"/>
    <s v="Bank Transfer"/>
    <s v="Bi-Weekly"/>
  </r>
  <r>
    <n v="1518"/>
    <n v="57"/>
    <s v="Male"/>
    <s v="Gloves"/>
    <s v="Accessories"/>
    <n v="41"/>
    <s v="New Hampshire"/>
    <s v="M"/>
    <s v="Violet"/>
    <s v="Spring"/>
    <n v="3.4"/>
    <s v="No"/>
    <s v="PayPal"/>
    <s v="Standard"/>
    <s v="Yes"/>
    <x v="0"/>
    <n v="12"/>
    <s v="Cash"/>
    <s v="Quarterly"/>
  </r>
  <r>
    <n v="1519"/>
    <n v="68"/>
    <s v="Male"/>
    <s v="Belt"/>
    <s v="Accessories"/>
    <n v="73"/>
    <s v="New York"/>
    <s v="M"/>
    <s v="Yellow"/>
    <s v="Winter"/>
    <n v="4.0999999999999996"/>
    <s v="No"/>
    <s v="Cash"/>
    <s v="Next Day Air"/>
    <s v="Yes"/>
    <x v="0"/>
    <n v="14"/>
    <s v="Venmo"/>
    <s v="Fortnightly"/>
  </r>
  <r>
    <n v="1520"/>
    <n v="50"/>
    <s v="Male"/>
    <s v="Sunglasses"/>
    <s v="Accessories"/>
    <n v="73"/>
    <s v="Texas"/>
    <s v="L"/>
    <s v="Cyan"/>
    <s v="Fall"/>
    <n v="4.9000000000000004"/>
    <s v="No"/>
    <s v="Venmo"/>
    <s v="Next Day Air"/>
    <s v="Yes"/>
    <x v="0"/>
    <n v="40"/>
    <s v="PayPal"/>
    <s v="Weekly"/>
  </r>
  <r>
    <n v="1521"/>
    <n v="21"/>
    <s v="Male"/>
    <s v="Hat"/>
    <s v="Accessories"/>
    <n v="66"/>
    <s v="Iowa"/>
    <s v="M"/>
    <s v="Brown"/>
    <s v="Summer"/>
    <n v="4.4000000000000004"/>
    <s v="No"/>
    <s v="Venmo"/>
    <s v="2-Day Shipping"/>
    <s v="Yes"/>
    <x v="0"/>
    <n v="39"/>
    <s v="Cash"/>
    <s v="Quarterly"/>
  </r>
  <r>
    <n v="1522"/>
    <n v="29"/>
    <s v="Male"/>
    <s v="Backpack"/>
    <s v="Accessories"/>
    <n v="59"/>
    <s v="Washington"/>
    <s v="M"/>
    <s v="White"/>
    <s v="Summer"/>
    <n v="2.7"/>
    <s v="No"/>
    <s v="Credit Card"/>
    <s v="2-Day Shipping"/>
    <s v="Yes"/>
    <x v="0"/>
    <n v="50"/>
    <s v="Bank Transfer"/>
    <s v="Weekly"/>
  </r>
  <r>
    <n v="1523"/>
    <n v="38"/>
    <s v="Male"/>
    <s v="Shorts"/>
    <s v="Clothing"/>
    <n v="72"/>
    <s v="Tennessee"/>
    <s v="L"/>
    <s v="Yellow"/>
    <s v="Spring"/>
    <n v="4.8"/>
    <s v="No"/>
    <s v="Venmo"/>
    <s v="Free Shipping"/>
    <s v="Yes"/>
    <x v="0"/>
    <n v="5"/>
    <s v="Debit Card"/>
    <s v="Monthly"/>
  </r>
  <r>
    <n v="1524"/>
    <n v="54"/>
    <s v="Male"/>
    <s v="Socks"/>
    <s v="Clothing"/>
    <n v="88"/>
    <s v="Georgia"/>
    <s v="M"/>
    <s v="White"/>
    <s v="Summer"/>
    <n v="3.3"/>
    <s v="No"/>
    <s v="Venmo"/>
    <s v="2-Day Shipping"/>
    <s v="Yes"/>
    <x v="0"/>
    <n v="35"/>
    <s v="Debit Card"/>
    <s v="Annually"/>
  </r>
  <r>
    <n v="1525"/>
    <n v="22"/>
    <s v="Male"/>
    <s v="Socks"/>
    <s v="Clothing"/>
    <n v="76"/>
    <s v="Massachusetts"/>
    <s v="L"/>
    <s v="Pink"/>
    <s v="Summer"/>
    <n v="4.4000000000000004"/>
    <s v="No"/>
    <s v="Debit Card"/>
    <s v="Free Shipping"/>
    <s v="Yes"/>
    <x v="0"/>
    <n v="6"/>
    <s v="Cash"/>
    <s v="Bi-Weekly"/>
  </r>
  <r>
    <n v="1526"/>
    <n v="29"/>
    <s v="Male"/>
    <s v="Belt"/>
    <s v="Accessories"/>
    <n v="31"/>
    <s v="Oregon"/>
    <s v="M"/>
    <s v="Indigo"/>
    <s v="Winter"/>
    <n v="4.5999999999999996"/>
    <s v="No"/>
    <s v="Debit Card"/>
    <s v="2-Day Shipping"/>
    <s v="Yes"/>
    <x v="0"/>
    <n v="22"/>
    <s v="Cash"/>
    <s v="Fortnightly"/>
  </r>
  <r>
    <n v="1527"/>
    <n v="41"/>
    <s v="Male"/>
    <s v="Jacket"/>
    <s v="Outerwear"/>
    <n v="22"/>
    <s v="Oklahoma"/>
    <s v="L"/>
    <s v="White"/>
    <s v="Summer"/>
    <n v="3.1"/>
    <s v="No"/>
    <s v="PayPal"/>
    <s v="Next Day Air"/>
    <s v="Yes"/>
    <x v="0"/>
    <n v="27"/>
    <s v="PayPal"/>
    <s v="Monthly"/>
  </r>
  <r>
    <n v="1528"/>
    <n v="26"/>
    <s v="Male"/>
    <s v="Hat"/>
    <s v="Accessories"/>
    <n v="75"/>
    <s v="Wisconsin"/>
    <s v="L"/>
    <s v="Red"/>
    <s v="Fall"/>
    <n v="4.5"/>
    <s v="No"/>
    <s v="Bank Transfer"/>
    <s v="2-Day Shipping"/>
    <s v="Yes"/>
    <x v="0"/>
    <n v="33"/>
    <s v="Debit Card"/>
    <s v="Fortnightly"/>
  </r>
  <r>
    <n v="1529"/>
    <n v="69"/>
    <s v="Male"/>
    <s v="T-shirt"/>
    <s v="Clothing"/>
    <n v="75"/>
    <s v="Oregon"/>
    <s v="S"/>
    <s v="Red"/>
    <s v="Spring"/>
    <n v="4"/>
    <s v="No"/>
    <s v="Credit Card"/>
    <s v="Store Pickup"/>
    <s v="Yes"/>
    <x v="0"/>
    <n v="47"/>
    <s v="Venmo"/>
    <s v="Bi-Weekly"/>
  </r>
  <r>
    <n v="1530"/>
    <n v="20"/>
    <s v="Male"/>
    <s v="Backpack"/>
    <s v="Accessories"/>
    <n v="63"/>
    <s v="Georgia"/>
    <s v="M"/>
    <s v="Lavender"/>
    <s v="Winter"/>
    <n v="3.1"/>
    <s v="No"/>
    <s v="Venmo"/>
    <s v="Free Shipping"/>
    <s v="Yes"/>
    <x v="0"/>
    <n v="48"/>
    <s v="Credit Card"/>
    <s v="Bi-Weekly"/>
  </r>
  <r>
    <n v="1531"/>
    <n v="59"/>
    <s v="Male"/>
    <s v="Coat"/>
    <s v="Outerwear"/>
    <n v="21"/>
    <s v="New Mexico"/>
    <s v="M"/>
    <s v="Teal"/>
    <s v="Spring"/>
    <n v="3.9"/>
    <s v="No"/>
    <s v="Venmo"/>
    <s v="Next Day Air"/>
    <s v="Yes"/>
    <x v="0"/>
    <n v="22"/>
    <s v="Bank Transfer"/>
    <s v="Quarterly"/>
  </r>
  <r>
    <n v="1532"/>
    <n v="63"/>
    <s v="Male"/>
    <s v="Backpack"/>
    <s v="Accessories"/>
    <n v="83"/>
    <s v="Mississippi"/>
    <s v="S"/>
    <s v="Violet"/>
    <s v="Spring"/>
    <n v="4.5"/>
    <s v="No"/>
    <s v="Cash"/>
    <s v="Next Day Air"/>
    <s v="Yes"/>
    <x v="0"/>
    <n v="8"/>
    <s v="PayPal"/>
    <s v="Bi-Weekly"/>
  </r>
  <r>
    <n v="1533"/>
    <n v="68"/>
    <s v="Male"/>
    <s v="Jacket"/>
    <s v="Outerwear"/>
    <n v="46"/>
    <s v="Wisconsin"/>
    <s v="S"/>
    <s v="Silver"/>
    <s v="Winter"/>
    <n v="4.4000000000000004"/>
    <s v="No"/>
    <s v="PayPal"/>
    <s v="Next Day Air"/>
    <s v="Yes"/>
    <x v="0"/>
    <n v="5"/>
    <s v="PayPal"/>
    <s v="Every 3 Months"/>
  </r>
  <r>
    <n v="1534"/>
    <n v="50"/>
    <s v="Male"/>
    <s v="Shoes"/>
    <s v="Footwear"/>
    <n v="59"/>
    <s v="New Hampshire"/>
    <s v="M"/>
    <s v="Gold"/>
    <s v="Summer"/>
    <n v="3.6"/>
    <s v="No"/>
    <s v="Bank Transfer"/>
    <s v="2-Day Shipping"/>
    <s v="Yes"/>
    <x v="0"/>
    <n v="16"/>
    <s v="Bank Transfer"/>
    <s v="Quarterly"/>
  </r>
  <r>
    <n v="1535"/>
    <n v="55"/>
    <s v="Male"/>
    <s v="Blouse"/>
    <s v="Clothing"/>
    <n v="66"/>
    <s v="Wyoming"/>
    <s v="M"/>
    <s v="Green"/>
    <s v="Summer"/>
    <n v="3.4"/>
    <s v="No"/>
    <s v="Venmo"/>
    <s v="Free Shipping"/>
    <s v="Yes"/>
    <x v="0"/>
    <n v="26"/>
    <s v="Venmo"/>
    <s v="Fortnightly"/>
  </r>
  <r>
    <n v="1536"/>
    <n v="36"/>
    <s v="Male"/>
    <s v="Sandals"/>
    <s v="Footwear"/>
    <n v="74"/>
    <s v="West Virginia"/>
    <s v="S"/>
    <s v="Turquoise"/>
    <s v="Fall"/>
    <n v="4"/>
    <s v="No"/>
    <s v="PayPal"/>
    <s v="2-Day Shipping"/>
    <s v="Yes"/>
    <x v="0"/>
    <n v="8"/>
    <s v="Venmo"/>
    <s v="Monthly"/>
  </r>
  <r>
    <n v="1537"/>
    <n v="18"/>
    <s v="Male"/>
    <s v="Sunglasses"/>
    <s v="Accessories"/>
    <n v="82"/>
    <s v="Michigan"/>
    <s v="M"/>
    <s v="Indigo"/>
    <s v="Summer"/>
    <n v="2.6"/>
    <s v="No"/>
    <s v="Cash"/>
    <s v="Store Pickup"/>
    <s v="Yes"/>
    <x v="0"/>
    <n v="17"/>
    <s v="Cash"/>
    <s v="Quarterly"/>
  </r>
  <r>
    <n v="1538"/>
    <n v="68"/>
    <s v="Male"/>
    <s v="Shoes"/>
    <s v="Footwear"/>
    <n v="89"/>
    <s v="Alaska"/>
    <s v="L"/>
    <s v="Black"/>
    <s v="Spring"/>
    <n v="3.2"/>
    <s v="No"/>
    <s v="Bank Transfer"/>
    <s v="Next Day Air"/>
    <s v="Yes"/>
    <x v="0"/>
    <n v="50"/>
    <s v="Venmo"/>
    <s v="Annually"/>
  </r>
  <r>
    <n v="1539"/>
    <n v="56"/>
    <s v="Male"/>
    <s v="Dress"/>
    <s v="Clothing"/>
    <n v="65"/>
    <s v="Illinois"/>
    <s v="L"/>
    <s v="Charcoal"/>
    <s v="Fall"/>
    <n v="3.2"/>
    <s v="No"/>
    <s v="Bank Transfer"/>
    <s v="Standard"/>
    <s v="Yes"/>
    <x v="0"/>
    <n v="22"/>
    <s v="Venmo"/>
    <s v="Bi-Weekly"/>
  </r>
  <r>
    <n v="1540"/>
    <n v="32"/>
    <s v="Male"/>
    <s v="Belt"/>
    <s v="Accessories"/>
    <n v="55"/>
    <s v="Hawaii"/>
    <s v="M"/>
    <s v="Turquoise"/>
    <s v="Spring"/>
    <n v="5"/>
    <s v="No"/>
    <s v="Credit Card"/>
    <s v="2-Day Shipping"/>
    <s v="Yes"/>
    <x v="0"/>
    <n v="19"/>
    <s v="Cash"/>
    <s v="Every 3 Months"/>
  </r>
  <r>
    <n v="1541"/>
    <n v="28"/>
    <s v="Male"/>
    <s v="Shorts"/>
    <s v="Clothing"/>
    <n v="95"/>
    <s v="Colorado"/>
    <s v="M"/>
    <s v="Red"/>
    <s v="Winter"/>
    <n v="2.9"/>
    <s v="No"/>
    <s v="Debit Card"/>
    <s v="Next Day Air"/>
    <s v="Yes"/>
    <x v="0"/>
    <n v="14"/>
    <s v="Bank Transfer"/>
    <s v="Monthly"/>
  </r>
  <r>
    <n v="1542"/>
    <n v="24"/>
    <s v="Male"/>
    <s v="Handbag"/>
    <s v="Accessories"/>
    <n v="77"/>
    <s v="Illinois"/>
    <s v="S"/>
    <s v="Indigo"/>
    <s v="Winter"/>
    <n v="2.9"/>
    <s v="No"/>
    <s v="Cash"/>
    <s v="Store Pickup"/>
    <s v="Yes"/>
    <x v="0"/>
    <n v="35"/>
    <s v="Cash"/>
    <s v="Bi-Weekly"/>
  </r>
  <r>
    <n v="1543"/>
    <n v="59"/>
    <s v="Male"/>
    <s v="Blouse"/>
    <s v="Clothing"/>
    <n v="44"/>
    <s v="Hawaii"/>
    <s v="M"/>
    <s v="Maroon"/>
    <s v="Winter"/>
    <n v="3.5"/>
    <s v="No"/>
    <s v="Venmo"/>
    <s v="Next Day Air"/>
    <s v="Yes"/>
    <x v="0"/>
    <n v="43"/>
    <s v="PayPal"/>
    <s v="Weekly"/>
  </r>
  <r>
    <n v="1544"/>
    <n v="56"/>
    <s v="Male"/>
    <s v="Jeans"/>
    <s v="Clothing"/>
    <n v="89"/>
    <s v="Wisconsin"/>
    <s v="M"/>
    <s v="Indigo"/>
    <s v="Fall"/>
    <n v="4"/>
    <s v="No"/>
    <s v="Bank Transfer"/>
    <s v="Standard"/>
    <s v="Yes"/>
    <x v="0"/>
    <n v="24"/>
    <s v="Venmo"/>
    <s v="Annually"/>
  </r>
  <r>
    <n v="1545"/>
    <n v="30"/>
    <s v="Male"/>
    <s v="Jewelry"/>
    <s v="Accessories"/>
    <n v="24"/>
    <s v="Arkansas"/>
    <s v="M"/>
    <s v="Maroon"/>
    <s v="Spring"/>
    <n v="3.9"/>
    <s v="No"/>
    <s v="PayPal"/>
    <s v="Standard"/>
    <s v="Yes"/>
    <x v="0"/>
    <n v="17"/>
    <s v="Debit Card"/>
    <s v="Bi-Weekly"/>
  </r>
  <r>
    <n v="1546"/>
    <n v="48"/>
    <s v="Male"/>
    <s v="Belt"/>
    <s v="Accessories"/>
    <n v="43"/>
    <s v="Delaware"/>
    <s v="M"/>
    <s v="Black"/>
    <s v="Winter"/>
    <n v="4.9000000000000004"/>
    <s v="No"/>
    <s v="Cash"/>
    <s v="Store Pickup"/>
    <s v="Yes"/>
    <x v="0"/>
    <n v="49"/>
    <s v="Bank Transfer"/>
    <s v="Annually"/>
  </r>
  <r>
    <n v="1547"/>
    <n v="60"/>
    <s v="Male"/>
    <s v="Sneakers"/>
    <s v="Footwear"/>
    <n v="51"/>
    <s v="Oregon"/>
    <s v="XL"/>
    <s v="Purple"/>
    <s v="Summer"/>
    <n v="3.8"/>
    <s v="No"/>
    <s v="Credit Card"/>
    <s v="Express"/>
    <s v="Yes"/>
    <x v="0"/>
    <n v="17"/>
    <s v="Bank Transfer"/>
    <s v="Annually"/>
  </r>
  <r>
    <n v="1548"/>
    <n v="46"/>
    <s v="Male"/>
    <s v="Hat"/>
    <s v="Accessories"/>
    <n v="46"/>
    <s v="South Carolina"/>
    <s v="L"/>
    <s v="Teal"/>
    <s v="Summer"/>
    <n v="3.5"/>
    <s v="No"/>
    <s v="PayPal"/>
    <s v="Standard"/>
    <s v="Yes"/>
    <x v="0"/>
    <n v="40"/>
    <s v="Cash"/>
    <s v="Quarterly"/>
  </r>
  <r>
    <n v="1549"/>
    <n v="69"/>
    <s v="Male"/>
    <s v="Dress"/>
    <s v="Clothing"/>
    <n v="32"/>
    <s v="Maryland"/>
    <s v="M"/>
    <s v="Silver"/>
    <s v="Summer"/>
    <n v="3.7"/>
    <s v="No"/>
    <s v="PayPal"/>
    <s v="Store Pickup"/>
    <s v="Yes"/>
    <x v="0"/>
    <n v="43"/>
    <s v="Bank Transfer"/>
    <s v="Weekly"/>
  </r>
  <r>
    <n v="1550"/>
    <n v="19"/>
    <s v="Male"/>
    <s v="Sneakers"/>
    <s v="Footwear"/>
    <n v="55"/>
    <s v="Kansas"/>
    <s v="M"/>
    <s v="Black"/>
    <s v="Spring"/>
    <n v="2.9"/>
    <s v="No"/>
    <s v="Cash"/>
    <s v="2-Day Shipping"/>
    <s v="Yes"/>
    <x v="0"/>
    <n v="19"/>
    <s v="Debit Card"/>
    <s v="Every 3 Months"/>
  </r>
  <r>
    <n v="1551"/>
    <n v="66"/>
    <s v="Male"/>
    <s v="Sunglasses"/>
    <s v="Accessories"/>
    <n v="26"/>
    <s v="Arkansas"/>
    <s v="S"/>
    <s v="Black"/>
    <s v="Summer"/>
    <n v="2.8"/>
    <s v="No"/>
    <s v="Debit Card"/>
    <s v="Free Shipping"/>
    <s v="Yes"/>
    <x v="0"/>
    <n v="40"/>
    <s v="Bank Transfer"/>
    <s v="Quarterly"/>
  </r>
  <r>
    <n v="1552"/>
    <n v="64"/>
    <s v="Male"/>
    <s v="Handbag"/>
    <s v="Accessories"/>
    <n v="29"/>
    <s v="Minnesota"/>
    <s v="M"/>
    <s v="Olive"/>
    <s v="Summer"/>
    <n v="3.7"/>
    <s v="No"/>
    <s v="Debit Card"/>
    <s v="2-Day Shipping"/>
    <s v="Yes"/>
    <x v="0"/>
    <n v="13"/>
    <s v="Credit Card"/>
    <s v="Monthly"/>
  </r>
  <r>
    <n v="1553"/>
    <n v="54"/>
    <s v="Male"/>
    <s v="Blouse"/>
    <s v="Clothing"/>
    <n v="49"/>
    <s v="New Mexico"/>
    <s v="L"/>
    <s v="Purple"/>
    <s v="Spring"/>
    <n v="3"/>
    <s v="No"/>
    <s v="Debit Card"/>
    <s v="Express"/>
    <s v="Yes"/>
    <x v="0"/>
    <n v="20"/>
    <s v="Credit Card"/>
    <s v="Monthly"/>
  </r>
  <r>
    <n v="1554"/>
    <n v="27"/>
    <s v="Male"/>
    <s v="Blouse"/>
    <s v="Clothing"/>
    <n v="45"/>
    <s v="Delaware"/>
    <s v="M"/>
    <s v="Indigo"/>
    <s v="Spring"/>
    <n v="4.8"/>
    <s v="No"/>
    <s v="PayPal"/>
    <s v="Free Shipping"/>
    <s v="Yes"/>
    <x v="0"/>
    <n v="21"/>
    <s v="Debit Card"/>
    <s v="Quarterly"/>
  </r>
  <r>
    <n v="1555"/>
    <n v="64"/>
    <s v="Male"/>
    <s v="Shorts"/>
    <s v="Clothing"/>
    <n v="48"/>
    <s v="Utah"/>
    <s v="S"/>
    <s v="Lavender"/>
    <s v="Winter"/>
    <n v="2.7"/>
    <s v="No"/>
    <s v="Credit Card"/>
    <s v="Standard"/>
    <s v="Yes"/>
    <x v="0"/>
    <n v="18"/>
    <s v="Cash"/>
    <s v="Bi-Weekly"/>
  </r>
  <r>
    <n v="1556"/>
    <n v="43"/>
    <s v="Male"/>
    <s v="Shorts"/>
    <s v="Clothing"/>
    <n v="47"/>
    <s v="Ohio"/>
    <s v="S"/>
    <s v="Cyan"/>
    <s v="Winter"/>
    <n v="4.5"/>
    <s v="No"/>
    <s v="Bank Transfer"/>
    <s v="Free Shipping"/>
    <s v="Yes"/>
    <x v="0"/>
    <n v="44"/>
    <s v="Cash"/>
    <s v="Quarterly"/>
  </r>
  <r>
    <n v="1557"/>
    <n v="43"/>
    <s v="Male"/>
    <s v="Hoodie"/>
    <s v="Clothing"/>
    <n v="57"/>
    <s v="Alabama"/>
    <s v="M"/>
    <s v="Gold"/>
    <s v="Fall"/>
    <n v="2.7"/>
    <s v="No"/>
    <s v="Venmo"/>
    <s v="Standard"/>
    <s v="Yes"/>
    <x v="0"/>
    <n v="26"/>
    <s v="Credit Card"/>
    <s v="Quarterly"/>
  </r>
  <r>
    <n v="1558"/>
    <n v="27"/>
    <s v="Male"/>
    <s v="Backpack"/>
    <s v="Accessories"/>
    <n v="34"/>
    <s v="South Dakota"/>
    <s v="L"/>
    <s v="Magenta"/>
    <s v="Fall"/>
    <n v="3.5"/>
    <s v="No"/>
    <s v="PayPal"/>
    <s v="Next Day Air"/>
    <s v="Yes"/>
    <x v="0"/>
    <n v="34"/>
    <s v="PayPal"/>
    <s v="Quarterly"/>
  </r>
  <r>
    <n v="1559"/>
    <n v="35"/>
    <s v="Male"/>
    <s v="Sunglasses"/>
    <s v="Accessories"/>
    <n v="75"/>
    <s v="New Mexico"/>
    <s v="XL"/>
    <s v="Teal"/>
    <s v="Fall"/>
    <n v="3.5"/>
    <s v="No"/>
    <s v="Credit Card"/>
    <s v="Express"/>
    <s v="Yes"/>
    <x v="0"/>
    <n v="24"/>
    <s v="Credit Card"/>
    <s v="Every 3 Months"/>
  </r>
  <r>
    <n v="1560"/>
    <n v="43"/>
    <s v="Male"/>
    <s v="Scarf"/>
    <s v="Accessories"/>
    <n v="94"/>
    <s v="Oregon"/>
    <s v="L"/>
    <s v="Beige"/>
    <s v="Fall"/>
    <n v="4.5"/>
    <s v="No"/>
    <s v="Venmo"/>
    <s v="Store Pickup"/>
    <s v="Yes"/>
    <x v="0"/>
    <n v="23"/>
    <s v="PayPal"/>
    <s v="Fortnightly"/>
  </r>
  <r>
    <n v="1561"/>
    <n v="57"/>
    <s v="Male"/>
    <s v="Hat"/>
    <s v="Accessories"/>
    <n v="84"/>
    <s v="Oregon"/>
    <s v="M"/>
    <s v="Teal"/>
    <s v="Winter"/>
    <n v="3.8"/>
    <s v="No"/>
    <s v="Venmo"/>
    <s v="Free Shipping"/>
    <s v="Yes"/>
    <x v="0"/>
    <n v="3"/>
    <s v="Debit Card"/>
    <s v="Weekly"/>
  </r>
  <r>
    <n v="1562"/>
    <n v="50"/>
    <s v="Male"/>
    <s v="Scarf"/>
    <s v="Accessories"/>
    <n v="38"/>
    <s v="Mississippi"/>
    <s v="M"/>
    <s v="Indigo"/>
    <s v="Summer"/>
    <n v="3.8"/>
    <s v="No"/>
    <s v="Credit Card"/>
    <s v="Standard"/>
    <s v="Yes"/>
    <x v="0"/>
    <n v="2"/>
    <s v="Bank Transfer"/>
    <s v="Quarterly"/>
  </r>
  <r>
    <n v="1563"/>
    <n v="37"/>
    <s v="Male"/>
    <s v="Scarf"/>
    <s v="Accessories"/>
    <n v="75"/>
    <s v="Alabama"/>
    <s v="M"/>
    <s v="Purple"/>
    <s v="Winter"/>
    <n v="3.2"/>
    <s v="No"/>
    <s v="Credit Card"/>
    <s v="Next Day Air"/>
    <s v="Yes"/>
    <x v="0"/>
    <n v="23"/>
    <s v="Venmo"/>
    <s v="Bi-Weekly"/>
  </r>
  <r>
    <n v="1564"/>
    <n v="68"/>
    <s v="Male"/>
    <s v="Pants"/>
    <s v="Clothing"/>
    <n v="44"/>
    <s v="Kansas"/>
    <s v="M"/>
    <s v="Teal"/>
    <s v="Fall"/>
    <n v="4.3"/>
    <s v="No"/>
    <s v="Credit Card"/>
    <s v="Next Day Air"/>
    <s v="Yes"/>
    <x v="0"/>
    <n v="8"/>
    <s v="Cash"/>
    <s v="Weekly"/>
  </r>
  <r>
    <n v="1565"/>
    <n v="22"/>
    <s v="Male"/>
    <s v="Backpack"/>
    <s v="Accessories"/>
    <n v="33"/>
    <s v="California"/>
    <s v="XL"/>
    <s v="Turquoise"/>
    <s v="Summer"/>
    <n v="4.5"/>
    <s v="No"/>
    <s v="Cash"/>
    <s v="Next Day Air"/>
    <s v="Yes"/>
    <x v="0"/>
    <n v="30"/>
    <s v="Debit Card"/>
    <s v="Every 3 Months"/>
  </r>
  <r>
    <n v="1566"/>
    <n v="58"/>
    <s v="Male"/>
    <s v="Sunglasses"/>
    <s v="Accessories"/>
    <n v="93"/>
    <s v="Idaho"/>
    <s v="L"/>
    <s v="Peach"/>
    <s v="Fall"/>
    <n v="4.2"/>
    <s v="No"/>
    <s v="Venmo"/>
    <s v="Free Shipping"/>
    <s v="Yes"/>
    <x v="0"/>
    <n v="48"/>
    <s v="PayPal"/>
    <s v="Annually"/>
  </r>
  <r>
    <n v="1567"/>
    <n v="48"/>
    <s v="Male"/>
    <s v="Sneakers"/>
    <s v="Footwear"/>
    <n v="99"/>
    <s v="Wyoming"/>
    <s v="S"/>
    <s v="Green"/>
    <s v="Winter"/>
    <n v="3"/>
    <s v="No"/>
    <s v="Credit Card"/>
    <s v="Free Shipping"/>
    <s v="Yes"/>
    <x v="0"/>
    <n v="21"/>
    <s v="Cash"/>
    <s v="Bi-Weekly"/>
  </r>
  <r>
    <n v="1568"/>
    <n v="30"/>
    <s v="Male"/>
    <s v="Backpack"/>
    <s v="Accessories"/>
    <n v="33"/>
    <s v="Minnesota"/>
    <s v="M"/>
    <s v="Turquoise"/>
    <s v="Spring"/>
    <n v="4.0999999999999996"/>
    <s v="No"/>
    <s v="Venmo"/>
    <s v="Standard"/>
    <s v="Yes"/>
    <x v="0"/>
    <n v="9"/>
    <s v="Cash"/>
    <s v="Monthly"/>
  </r>
  <r>
    <n v="1569"/>
    <n v="51"/>
    <s v="Male"/>
    <s v="Sneakers"/>
    <s v="Footwear"/>
    <n v="76"/>
    <s v="Washington"/>
    <s v="L"/>
    <s v="Yellow"/>
    <s v="Spring"/>
    <n v="4.5999999999999996"/>
    <s v="No"/>
    <s v="Venmo"/>
    <s v="Store Pickup"/>
    <s v="Yes"/>
    <x v="0"/>
    <n v="8"/>
    <s v="Debit Card"/>
    <s v="Monthly"/>
  </r>
  <r>
    <n v="1570"/>
    <n v="20"/>
    <s v="Male"/>
    <s v="Skirt"/>
    <s v="Clothing"/>
    <n v="63"/>
    <s v="Hawaii"/>
    <s v="M"/>
    <s v="Orange"/>
    <s v="Summer"/>
    <n v="2.9"/>
    <s v="No"/>
    <s v="PayPal"/>
    <s v="Standard"/>
    <s v="Yes"/>
    <x v="0"/>
    <n v="29"/>
    <s v="Debit Card"/>
    <s v="Weekly"/>
  </r>
  <r>
    <n v="1571"/>
    <n v="30"/>
    <s v="Male"/>
    <s v="Pants"/>
    <s v="Clothing"/>
    <n v="41"/>
    <s v="Missouri"/>
    <s v="L"/>
    <s v="Brown"/>
    <s v="Winter"/>
    <n v="4.8"/>
    <s v="No"/>
    <s v="Debit Card"/>
    <s v="Next Day Air"/>
    <s v="Yes"/>
    <x v="0"/>
    <n v="3"/>
    <s v="Bank Transfer"/>
    <s v="Every 3 Months"/>
  </r>
  <r>
    <n v="1572"/>
    <n v="28"/>
    <s v="Male"/>
    <s v="Jewelry"/>
    <s v="Accessories"/>
    <n v="88"/>
    <s v="Colorado"/>
    <s v="L"/>
    <s v="Silver"/>
    <s v="Winter"/>
    <n v="4.5"/>
    <s v="No"/>
    <s v="Cash"/>
    <s v="Next Day Air"/>
    <s v="Yes"/>
    <x v="0"/>
    <n v="11"/>
    <s v="Bank Transfer"/>
    <s v="Fortnightly"/>
  </r>
  <r>
    <n v="1573"/>
    <n v="37"/>
    <s v="Male"/>
    <s v="Skirt"/>
    <s v="Clothing"/>
    <n v="92"/>
    <s v="Washington"/>
    <s v="L"/>
    <s v="White"/>
    <s v="Summer"/>
    <n v="3.4"/>
    <s v="No"/>
    <s v="Venmo"/>
    <s v="2-Day Shipping"/>
    <s v="Yes"/>
    <x v="0"/>
    <n v="16"/>
    <s v="Debit Card"/>
    <s v="Monthly"/>
  </r>
  <r>
    <n v="1574"/>
    <n v="36"/>
    <s v="Male"/>
    <s v="T-shirt"/>
    <s v="Clothing"/>
    <n v="31"/>
    <s v="North Dakota"/>
    <s v="L"/>
    <s v="Indigo"/>
    <s v="Summer"/>
    <n v="4.3"/>
    <s v="No"/>
    <s v="Debit Card"/>
    <s v="2-Day Shipping"/>
    <s v="Yes"/>
    <x v="0"/>
    <n v="25"/>
    <s v="Debit Card"/>
    <s v="Weekly"/>
  </r>
  <r>
    <n v="1575"/>
    <n v="18"/>
    <s v="Male"/>
    <s v="Skirt"/>
    <s v="Clothing"/>
    <n v="25"/>
    <s v="Minnesota"/>
    <s v="S"/>
    <s v="Magenta"/>
    <s v="Spring"/>
    <n v="4.2"/>
    <s v="No"/>
    <s v="Bank Transfer"/>
    <s v="Free Shipping"/>
    <s v="Yes"/>
    <x v="0"/>
    <n v="32"/>
    <s v="PayPal"/>
    <s v="Bi-Weekly"/>
  </r>
  <r>
    <n v="1576"/>
    <n v="52"/>
    <s v="Male"/>
    <s v="Shirt"/>
    <s v="Clothing"/>
    <n v="28"/>
    <s v="California"/>
    <s v="M"/>
    <s v="Turquoise"/>
    <s v="Spring"/>
    <n v="3.6"/>
    <s v="No"/>
    <s v="Cash"/>
    <s v="Next Day Air"/>
    <s v="Yes"/>
    <x v="0"/>
    <n v="28"/>
    <s v="Cash"/>
    <s v="Fortnightly"/>
  </r>
  <r>
    <n v="1577"/>
    <n v="56"/>
    <s v="Male"/>
    <s v="Dress"/>
    <s v="Clothing"/>
    <n v="75"/>
    <s v="Michigan"/>
    <s v="M"/>
    <s v="White"/>
    <s v="Spring"/>
    <n v="3.7"/>
    <s v="No"/>
    <s v="PayPal"/>
    <s v="2-Day Shipping"/>
    <s v="Yes"/>
    <x v="0"/>
    <n v="36"/>
    <s v="PayPal"/>
    <s v="Monthly"/>
  </r>
  <r>
    <n v="1578"/>
    <n v="68"/>
    <s v="Male"/>
    <s v="Boots"/>
    <s v="Footwear"/>
    <n v="34"/>
    <s v="Delaware"/>
    <s v="S"/>
    <s v="Olive"/>
    <s v="Spring"/>
    <n v="4"/>
    <s v="No"/>
    <s v="Debit Card"/>
    <s v="Standard"/>
    <s v="Yes"/>
    <x v="0"/>
    <n v="7"/>
    <s v="Venmo"/>
    <s v="Fortnightly"/>
  </r>
  <r>
    <n v="1579"/>
    <n v="62"/>
    <s v="Male"/>
    <s v="Pants"/>
    <s v="Clothing"/>
    <n v="97"/>
    <s v="California"/>
    <s v="S"/>
    <s v="Maroon"/>
    <s v="Winter"/>
    <n v="4.9000000000000004"/>
    <s v="No"/>
    <s v="Debit Card"/>
    <s v="2-Day Shipping"/>
    <s v="Yes"/>
    <x v="0"/>
    <n v="2"/>
    <s v="PayPal"/>
    <s v="Quarterly"/>
  </r>
  <r>
    <n v="1580"/>
    <n v="35"/>
    <s v="Male"/>
    <s v="Jacket"/>
    <s v="Outerwear"/>
    <n v="80"/>
    <s v="Oklahoma"/>
    <s v="M"/>
    <s v="Violet"/>
    <s v="Summer"/>
    <n v="3.1"/>
    <s v="No"/>
    <s v="Cash"/>
    <s v="Free Shipping"/>
    <s v="Yes"/>
    <x v="0"/>
    <n v="6"/>
    <s v="Bank Transfer"/>
    <s v="Monthly"/>
  </r>
  <r>
    <n v="1581"/>
    <n v="65"/>
    <s v="Male"/>
    <s v="Sneakers"/>
    <s v="Footwear"/>
    <n v="71"/>
    <s v="North Dakota"/>
    <s v="L"/>
    <s v="Cyan"/>
    <s v="Summer"/>
    <n v="3.7"/>
    <s v="No"/>
    <s v="Credit Card"/>
    <s v="Standard"/>
    <s v="Yes"/>
    <x v="0"/>
    <n v="30"/>
    <s v="Cash"/>
    <s v="Annually"/>
  </r>
  <r>
    <n v="1582"/>
    <n v="69"/>
    <s v="Male"/>
    <s v="Jewelry"/>
    <s v="Accessories"/>
    <n v="77"/>
    <s v="Ohio"/>
    <s v="L"/>
    <s v="Teal"/>
    <s v="Fall"/>
    <n v="4.2"/>
    <s v="No"/>
    <s v="PayPal"/>
    <s v="Free Shipping"/>
    <s v="Yes"/>
    <x v="0"/>
    <n v="46"/>
    <s v="Cash"/>
    <s v="Quarterly"/>
  </r>
  <r>
    <n v="1583"/>
    <n v="28"/>
    <s v="Male"/>
    <s v="Belt"/>
    <s v="Accessories"/>
    <n v="41"/>
    <s v="Hawaii"/>
    <s v="L"/>
    <s v="Red"/>
    <s v="Spring"/>
    <n v="2.5"/>
    <s v="No"/>
    <s v="Cash"/>
    <s v="Next Day Air"/>
    <s v="Yes"/>
    <x v="0"/>
    <n v="39"/>
    <s v="Cash"/>
    <s v="Monthly"/>
  </r>
  <r>
    <n v="1584"/>
    <n v="37"/>
    <s v="Male"/>
    <s v="Scarf"/>
    <s v="Accessories"/>
    <n v="92"/>
    <s v="Maryland"/>
    <s v="XL"/>
    <s v="Yellow"/>
    <s v="Summer"/>
    <n v="4.3"/>
    <s v="No"/>
    <s v="Cash"/>
    <s v="Next Day Air"/>
    <s v="Yes"/>
    <x v="0"/>
    <n v="8"/>
    <s v="Venmo"/>
    <s v="Annually"/>
  </r>
  <r>
    <n v="1585"/>
    <n v="41"/>
    <s v="Male"/>
    <s v="Blouse"/>
    <s v="Clothing"/>
    <n v="95"/>
    <s v="Hawaii"/>
    <s v="S"/>
    <s v="Silver"/>
    <s v="Spring"/>
    <n v="3.1"/>
    <s v="No"/>
    <s v="Venmo"/>
    <s v="Store Pickup"/>
    <s v="Yes"/>
    <x v="0"/>
    <n v="46"/>
    <s v="Credit Card"/>
    <s v="Quarterly"/>
  </r>
  <r>
    <n v="1586"/>
    <n v="37"/>
    <s v="Male"/>
    <s v="Sweater"/>
    <s v="Clothing"/>
    <n v="25"/>
    <s v="Alabama"/>
    <s v="M"/>
    <s v="Charcoal"/>
    <s v="Fall"/>
    <n v="3"/>
    <s v="No"/>
    <s v="Cash"/>
    <s v="Next Day Air"/>
    <s v="Yes"/>
    <x v="0"/>
    <n v="40"/>
    <s v="Debit Card"/>
    <s v="Fortnightly"/>
  </r>
  <r>
    <n v="1587"/>
    <n v="25"/>
    <s v="Male"/>
    <s v="Boots"/>
    <s v="Footwear"/>
    <n v="77"/>
    <s v="Oklahoma"/>
    <s v="M"/>
    <s v="Purple"/>
    <s v="Fall"/>
    <n v="4"/>
    <s v="No"/>
    <s v="Debit Card"/>
    <s v="Express"/>
    <s v="Yes"/>
    <x v="0"/>
    <n v="21"/>
    <s v="Bank Transfer"/>
    <s v="Weekly"/>
  </r>
  <r>
    <n v="1588"/>
    <n v="41"/>
    <s v="Male"/>
    <s v="Socks"/>
    <s v="Clothing"/>
    <n v="99"/>
    <s v="Alabama"/>
    <s v="M"/>
    <s v="Beige"/>
    <s v="Summer"/>
    <n v="3.5"/>
    <s v="No"/>
    <s v="Venmo"/>
    <s v="Free Shipping"/>
    <s v="Yes"/>
    <x v="0"/>
    <n v="33"/>
    <s v="Credit Card"/>
    <s v="Fortnightly"/>
  </r>
  <r>
    <n v="1589"/>
    <n v="48"/>
    <s v="Male"/>
    <s v="Belt"/>
    <s v="Accessories"/>
    <n v="24"/>
    <s v="Vermont"/>
    <s v="L"/>
    <s v="Cyan"/>
    <s v="Winter"/>
    <n v="3.2"/>
    <s v="No"/>
    <s v="Cash"/>
    <s v="Next Day Air"/>
    <s v="Yes"/>
    <x v="0"/>
    <n v="3"/>
    <s v="Venmo"/>
    <s v="Monthly"/>
  </r>
  <r>
    <n v="1590"/>
    <n v="42"/>
    <s v="Male"/>
    <s v="Sneakers"/>
    <s v="Footwear"/>
    <n v="72"/>
    <s v="Ohio"/>
    <s v="M"/>
    <s v="Silver"/>
    <s v="Summer"/>
    <n v="2.7"/>
    <s v="No"/>
    <s v="Venmo"/>
    <s v="Store Pickup"/>
    <s v="Yes"/>
    <x v="0"/>
    <n v="48"/>
    <s v="Cash"/>
    <s v="Weekly"/>
  </r>
  <r>
    <n v="1591"/>
    <n v="54"/>
    <s v="Male"/>
    <s v="Jeans"/>
    <s v="Clothing"/>
    <n v="80"/>
    <s v="Wisconsin"/>
    <s v="S"/>
    <s v="Pink"/>
    <s v="Winter"/>
    <n v="3"/>
    <s v="No"/>
    <s v="Cash"/>
    <s v="Free Shipping"/>
    <s v="Yes"/>
    <x v="0"/>
    <n v="8"/>
    <s v="PayPal"/>
    <s v="Annually"/>
  </r>
  <r>
    <n v="1592"/>
    <n v="18"/>
    <s v="Male"/>
    <s v="Skirt"/>
    <s v="Clothing"/>
    <n v="100"/>
    <s v="South Dakota"/>
    <s v="L"/>
    <s v="Gold"/>
    <s v="Winter"/>
    <n v="2.9"/>
    <s v="No"/>
    <s v="Bank Transfer"/>
    <s v="Next Day Air"/>
    <s v="Yes"/>
    <x v="0"/>
    <n v="24"/>
    <s v="PayPal"/>
    <s v="Annually"/>
  </r>
  <r>
    <n v="1593"/>
    <n v="56"/>
    <s v="Male"/>
    <s v="Shoes"/>
    <s v="Footwear"/>
    <n v="83"/>
    <s v="Iowa"/>
    <s v="M"/>
    <s v="Cyan"/>
    <s v="Summer"/>
    <n v="3.3"/>
    <s v="No"/>
    <s v="Credit Card"/>
    <s v="Free Shipping"/>
    <s v="Yes"/>
    <x v="0"/>
    <n v="10"/>
    <s v="Bank Transfer"/>
    <s v="Every 3 Months"/>
  </r>
  <r>
    <n v="1594"/>
    <n v="61"/>
    <s v="Male"/>
    <s v="Dress"/>
    <s v="Clothing"/>
    <n v="95"/>
    <s v="Maryland"/>
    <s v="M"/>
    <s v="Black"/>
    <s v="Spring"/>
    <n v="4.9000000000000004"/>
    <s v="No"/>
    <s v="PayPal"/>
    <s v="2-Day Shipping"/>
    <s v="Yes"/>
    <x v="0"/>
    <n v="25"/>
    <s v="Bank Transfer"/>
    <s v="Monthly"/>
  </r>
  <r>
    <n v="1595"/>
    <n v="40"/>
    <s v="Male"/>
    <s v="Handbag"/>
    <s v="Accessories"/>
    <n v="41"/>
    <s v="Colorado"/>
    <s v="XL"/>
    <s v="Charcoal"/>
    <s v="Summer"/>
    <n v="3.7"/>
    <s v="No"/>
    <s v="Bank Transfer"/>
    <s v="Store Pickup"/>
    <s v="Yes"/>
    <x v="0"/>
    <n v="3"/>
    <s v="Cash"/>
    <s v="Fortnightly"/>
  </r>
  <r>
    <n v="1596"/>
    <n v="34"/>
    <s v="Male"/>
    <s v="Backpack"/>
    <s v="Accessories"/>
    <n v="35"/>
    <s v="Wisconsin"/>
    <s v="S"/>
    <s v="Magenta"/>
    <s v="Spring"/>
    <n v="3.5"/>
    <s v="No"/>
    <s v="Cash"/>
    <s v="Standard"/>
    <s v="Yes"/>
    <x v="0"/>
    <n v="45"/>
    <s v="Debit Card"/>
    <s v="Fortnightly"/>
  </r>
  <r>
    <n v="1597"/>
    <n v="42"/>
    <s v="Male"/>
    <s v="Jewelry"/>
    <s v="Accessories"/>
    <n v="30"/>
    <s v="Mississippi"/>
    <s v="S"/>
    <s v="Pink"/>
    <s v="Fall"/>
    <n v="4.7"/>
    <s v="No"/>
    <s v="Bank Transfer"/>
    <s v="Store Pickup"/>
    <s v="Yes"/>
    <x v="0"/>
    <n v="15"/>
    <s v="Debit Card"/>
    <s v="Monthly"/>
  </r>
  <r>
    <n v="1598"/>
    <n v="43"/>
    <s v="Male"/>
    <s v="Hat"/>
    <s v="Accessories"/>
    <n v="21"/>
    <s v="Mississippi"/>
    <s v="XL"/>
    <s v="Maroon"/>
    <s v="Winter"/>
    <n v="2.6"/>
    <s v="No"/>
    <s v="Debit Card"/>
    <s v="Store Pickup"/>
    <s v="Yes"/>
    <x v="0"/>
    <n v="34"/>
    <s v="Bank Transfer"/>
    <s v="Quarterly"/>
  </r>
  <r>
    <n v="1599"/>
    <n v="47"/>
    <s v="Male"/>
    <s v="Jewelry"/>
    <s v="Accessories"/>
    <n v="85"/>
    <s v="California"/>
    <s v="M"/>
    <s v="Teal"/>
    <s v="Fall"/>
    <n v="4.0999999999999996"/>
    <s v="No"/>
    <s v="Credit Card"/>
    <s v="Express"/>
    <s v="Yes"/>
    <x v="0"/>
    <n v="21"/>
    <s v="Venmo"/>
    <s v="Bi-Weekly"/>
  </r>
  <r>
    <n v="1600"/>
    <n v="48"/>
    <s v="Male"/>
    <s v="Shirt"/>
    <s v="Clothing"/>
    <n v="54"/>
    <s v="Delaware"/>
    <s v="M"/>
    <s v="Orange"/>
    <s v="Winter"/>
    <n v="2.8"/>
    <s v="No"/>
    <s v="Venmo"/>
    <s v="2-Day Shipping"/>
    <s v="Yes"/>
    <x v="0"/>
    <n v="22"/>
    <s v="Debit Card"/>
    <s v="Bi-Weekly"/>
  </r>
  <r>
    <n v="1601"/>
    <n v="20"/>
    <s v="Male"/>
    <s v="Boots"/>
    <s v="Footwear"/>
    <n v="26"/>
    <s v="Montana"/>
    <s v="S"/>
    <s v="Yellow"/>
    <s v="Spring"/>
    <n v="4.7"/>
    <s v="No"/>
    <s v="PayPal"/>
    <s v="Next Day Air"/>
    <s v="Yes"/>
    <x v="0"/>
    <n v="24"/>
    <s v="PayPal"/>
    <s v="Weekly"/>
  </r>
  <r>
    <n v="1602"/>
    <n v="65"/>
    <s v="Male"/>
    <s v="Shirt"/>
    <s v="Clothing"/>
    <n v="59"/>
    <s v="Indiana"/>
    <s v="XL"/>
    <s v="Red"/>
    <s v="Spring"/>
    <n v="2.9"/>
    <s v="No"/>
    <s v="Venmo"/>
    <s v="Store Pickup"/>
    <s v="Yes"/>
    <x v="0"/>
    <n v="33"/>
    <s v="Credit Card"/>
    <s v="Monthly"/>
  </r>
  <r>
    <n v="1603"/>
    <n v="54"/>
    <s v="Male"/>
    <s v="Sunglasses"/>
    <s v="Accessories"/>
    <n v="48"/>
    <s v="West Virginia"/>
    <s v="S"/>
    <s v="Charcoal"/>
    <s v="Winter"/>
    <n v="2.8"/>
    <s v="No"/>
    <s v="Credit Card"/>
    <s v="Free Shipping"/>
    <s v="Yes"/>
    <x v="0"/>
    <n v="13"/>
    <s v="Venmo"/>
    <s v="Fortnightly"/>
  </r>
  <r>
    <n v="1604"/>
    <n v="23"/>
    <s v="Male"/>
    <s v="Shorts"/>
    <s v="Clothing"/>
    <n v="98"/>
    <s v="Iowa"/>
    <s v="L"/>
    <s v="Black"/>
    <s v="Summer"/>
    <n v="4.3"/>
    <s v="No"/>
    <s v="Debit Card"/>
    <s v="Next Day Air"/>
    <s v="Yes"/>
    <x v="0"/>
    <n v="17"/>
    <s v="Debit Card"/>
    <s v="Bi-Weekly"/>
  </r>
  <r>
    <n v="1605"/>
    <n v="18"/>
    <s v="Male"/>
    <s v="Sweater"/>
    <s v="Clothing"/>
    <n v="92"/>
    <s v="Maine"/>
    <s v="M"/>
    <s v="White"/>
    <s v="Summer"/>
    <n v="4.8"/>
    <s v="No"/>
    <s v="Venmo"/>
    <s v="2-Day Shipping"/>
    <s v="Yes"/>
    <x v="0"/>
    <n v="25"/>
    <s v="Credit Card"/>
    <s v="Every 3 Months"/>
  </r>
  <r>
    <n v="1606"/>
    <n v="70"/>
    <s v="Male"/>
    <s v="Belt"/>
    <s v="Accessories"/>
    <n v="46"/>
    <s v="Connecticut"/>
    <s v="M"/>
    <s v="Lavender"/>
    <s v="Winter"/>
    <n v="3.4"/>
    <s v="No"/>
    <s v="Bank Transfer"/>
    <s v="Next Day Air"/>
    <s v="Yes"/>
    <x v="0"/>
    <n v="15"/>
    <s v="Credit Card"/>
    <s v="Bi-Weekly"/>
  </r>
  <r>
    <n v="1607"/>
    <n v="55"/>
    <s v="Male"/>
    <s v="T-shirt"/>
    <s v="Clothing"/>
    <n v="21"/>
    <s v="Kansas"/>
    <s v="S"/>
    <s v="White"/>
    <s v="Spring"/>
    <n v="4.3"/>
    <s v="No"/>
    <s v="Debit Card"/>
    <s v="Standard"/>
    <s v="Yes"/>
    <x v="0"/>
    <n v="4"/>
    <s v="PayPal"/>
    <s v="Fortnightly"/>
  </r>
  <r>
    <n v="1608"/>
    <n v="49"/>
    <s v="Male"/>
    <s v="Shorts"/>
    <s v="Clothing"/>
    <n v="72"/>
    <s v="Vermont"/>
    <s v="S"/>
    <s v="Gray"/>
    <s v="Fall"/>
    <n v="2.7"/>
    <s v="No"/>
    <s v="Venmo"/>
    <s v="Free Shipping"/>
    <s v="Yes"/>
    <x v="0"/>
    <n v="43"/>
    <s v="Debit Card"/>
    <s v="Quarterly"/>
  </r>
  <r>
    <n v="1609"/>
    <n v="26"/>
    <s v="Male"/>
    <s v="Sandals"/>
    <s v="Footwear"/>
    <n v="58"/>
    <s v="Nebraska"/>
    <s v="XL"/>
    <s v="Cyan"/>
    <s v="Fall"/>
    <n v="4.5999999999999996"/>
    <s v="No"/>
    <s v="Cash"/>
    <s v="Next Day Air"/>
    <s v="Yes"/>
    <x v="0"/>
    <n v="12"/>
    <s v="Bank Transfer"/>
    <s v="Bi-Weekly"/>
  </r>
  <r>
    <n v="1610"/>
    <n v="33"/>
    <s v="Male"/>
    <s v="Shirt"/>
    <s v="Clothing"/>
    <n v="93"/>
    <s v="Nevada"/>
    <s v="S"/>
    <s v="Brown"/>
    <s v="Fall"/>
    <n v="4.0999999999999996"/>
    <s v="No"/>
    <s v="Credit Card"/>
    <s v="Standard"/>
    <s v="Yes"/>
    <x v="0"/>
    <n v="3"/>
    <s v="Venmo"/>
    <s v="Monthly"/>
  </r>
  <r>
    <n v="1611"/>
    <n v="20"/>
    <s v="Male"/>
    <s v="Socks"/>
    <s v="Clothing"/>
    <n v="31"/>
    <s v="Tennessee"/>
    <s v="L"/>
    <s v="Purple"/>
    <s v="Spring"/>
    <n v="3.4"/>
    <s v="No"/>
    <s v="Credit Card"/>
    <s v="2-Day Shipping"/>
    <s v="Yes"/>
    <x v="0"/>
    <n v="1"/>
    <s v="PayPal"/>
    <s v="Annually"/>
  </r>
  <r>
    <n v="1612"/>
    <n v="41"/>
    <s v="Male"/>
    <s v="Pants"/>
    <s v="Clothing"/>
    <n v="26"/>
    <s v="Arkansas"/>
    <s v="L"/>
    <s v="Yellow"/>
    <s v="Winter"/>
    <n v="4.5"/>
    <s v="No"/>
    <s v="PayPal"/>
    <s v="Next Day Air"/>
    <s v="Yes"/>
    <x v="0"/>
    <n v="6"/>
    <s v="Debit Card"/>
    <s v="Monthly"/>
  </r>
  <r>
    <n v="1613"/>
    <n v="18"/>
    <s v="Male"/>
    <s v="Skirt"/>
    <s v="Clothing"/>
    <n v="68"/>
    <s v="Wisconsin"/>
    <s v="M"/>
    <s v="Indigo"/>
    <s v="Summer"/>
    <n v="4.4000000000000004"/>
    <s v="No"/>
    <s v="Bank Transfer"/>
    <s v="Standard"/>
    <s v="Yes"/>
    <x v="0"/>
    <n v="26"/>
    <s v="Venmo"/>
    <s v="Monthly"/>
  </r>
  <r>
    <n v="1614"/>
    <n v="26"/>
    <s v="Male"/>
    <s v="Jewelry"/>
    <s v="Accessories"/>
    <n v="31"/>
    <s v="Illinois"/>
    <s v="S"/>
    <s v="Black"/>
    <s v="Summer"/>
    <n v="4"/>
    <s v="No"/>
    <s v="Credit Card"/>
    <s v="Next Day Air"/>
    <s v="Yes"/>
    <x v="0"/>
    <n v="6"/>
    <s v="Credit Card"/>
    <s v="Fortnightly"/>
  </r>
  <r>
    <n v="1615"/>
    <n v="30"/>
    <s v="Male"/>
    <s v="T-shirt"/>
    <s v="Clothing"/>
    <n v="41"/>
    <s v="Kansas"/>
    <s v="S"/>
    <s v="Gray"/>
    <s v="Summer"/>
    <n v="3.4"/>
    <s v="No"/>
    <s v="Cash"/>
    <s v="Free Shipping"/>
    <s v="Yes"/>
    <x v="0"/>
    <n v="22"/>
    <s v="Cash"/>
    <s v="Bi-Weekly"/>
  </r>
  <r>
    <n v="1616"/>
    <n v="64"/>
    <s v="Male"/>
    <s v="Jewelry"/>
    <s v="Accessories"/>
    <n v="62"/>
    <s v="New York"/>
    <s v="M"/>
    <s v="Indigo"/>
    <s v="Fall"/>
    <n v="3.2"/>
    <s v="No"/>
    <s v="PayPal"/>
    <s v="Standard"/>
    <s v="Yes"/>
    <x v="0"/>
    <n v="45"/>
    <s v="Cash"/>
    <s v="Bi-Weekly"/>
  </r>
  <r>
    <n v="1617"/>
    <n v="26"/>
    <s v="Male"/>
    <s v="Hat"/>
    <s v="Accessories"/>
    <n v="41"/>
    <s v="Colorado"/>
    <s v="M"/>
    <s v="Green"/>
    <s v="Spring"/>
    <n v="3.4"/>
    <s v="No"/>
    <s v="Bank Transfer"/>
    <s v="Standard"/>
    <s v="Yes"/>
    <x v="0"/>
    <n v="50"/>
    <s v="Cash"/>
    <s v="Quarterly"/>
  </r>
  <r>
    <n v="1618"/>
    <n v="43"/>
    <s v="Male"/>
    <s v="Blouse"/>
    <s v="Clothing"/>
    <n v="64"/>
    <s v="Wisconsin"/>
    <s v="M"/>
    <s v="Peach"/>
    <s v="Winter"/>
    <n v="4.3"/>
    <s v="No"/>
    <s v="PayPal"/>
    <s v="Standard"/>
    <s v="Yes"/>
    <x v="0"/>
    <n v="50"/>
    <s v="Credit Card"/>
    <s v="Fortnightly"/>
  </r>
  <r>
    <n v="1619"/>
    <n v="63"/>
    <s v="Male"/>
    <s v="Sandals"/>
    <s v="Footwear"/>
    <n v="72"/>
    <s v="Michigan"/>
    <s v="L"/>
    <s v="Purple"/>
    <s v="Summer"/>
    <n v="5"/>
    <s v="No"/>
    <s v="Venmo"/>
    <s v="Standard"/>
    <s v="Yes"/>
    <x v="0"/>
    <n v="39"/>
    <s v="Debit Card"/>
    <s v="Quarterly"/>
  </r>
  <r>
    <n v="1620"/>
    <n v="57"/>
    <s v="Male"/>
    <s v="Handbag"/>
    <s v="Accessories"/>
    <n v="78"/>
    <s v="Hawaii"/>
    <s v="L"/>
    <s v="Beige"/>
    <s v="Winter"/>
    <n v="3.5"/>
    <s v="No"/>
    <s v="Cash"/>
    <s v="Store Pickup"/>
    <s v="Yes"/>
    <x v="0"/>
    <n v="50"/>
    <s v="Venmo"/>
    <s v="Bi-Weekly"/>
  </r>
  <r>
    <n v="1621"/>
    <n v="25"/>
    <s v="Male"/>
    <s v="Hat"/>
    <s v="Accessories"/>
    <n v="47"/>
    <s v="Virginia"/>
    <s v="M"/>
    <s v="Charcoal"/>
    <s v="Winter"/>
    <n v="3.1"/>
    <s v="No"/>
    <s v="Bank Transfer"/>
    <s v="2-Day Shipping"/>
    <s v="Yes"/>
    <x v="0"/>
    <n v="27"/>
    <s v="PayPal"/>
    <s v="Every 3 Months"/>
  </r>
  <r>
    <n v="1622"/>
    <n v="68"/>
    <s v="Male"/>
    <s v="Scarf"/>
    <s v="Accessories"/>
    <n v="46"/>
    <s v="Ohio"/>
    <s v="L"/>
    <s v="Gray"/>
    <s v="Summer"/>
    <n v="3.9"/>
    <s v="No"/>
    <s v="Venmo"/>
    <s v="2-Day Shipping"/>
    <s v="Yes"/>
    <x v="0"/>
    <n v="38"/>
    <s v="Debit Card"/>
    <s v="Fortnightly"/>
  </r>
  <r>
    <n v="1623"/>
    <n v="31"/>
    <s v="Male"/>
    <s v="Shorts"/>
    <s v="Clothing"/>
    <n v="43"/>
    <s v="Missouri"/>
    <s v="S"/>
    <s v="Brown"/>
    <s v="Winter"/>
    <n v="4"/>
    <s v="No"/>
    <s v="PayPal"/>
    <s v="Store Pickup"/>
    <s v="Yes"/>
    <x v="0"/>
    <n v="37"/>
    <s v="Bank Transfer"/>
    <s v="Every 3 Months"/>
  </r>
  <r>
    <n v="1624"/>
    <n v="64"/>
    <s v="Male"/>
    <s v="Backpack"/>
    <s v="Accessories"/>
    <n v="58"/>
    <s v="Indiana"/>
    <s v="M"/>
    <s v="Cyan"/>
    <s v="Summer"/>
    <n v="3.5"/>
    <s v="No"/>
    <s v="Venmo"/>
    <s v="Next Day Air"/>
    <s v="Yes"/>
    <x v="0"/>
    <n v="50"/>
    <s v="Debit Card"/>
    <s v="Annually"/>
  </r>
  <r>
    <n v="1625"/>
    <n v="38"/>
    <s v="Male"/>
    <s v="Sweater"/>
    <s v="Clothing"/>
    <n v="32"/>
    <s v="Florida"/>
    <s v="M"/>
    <s v="White"/>
    <s v="Winter"/>
    <n v="3.6"/>
    <s v="No"/>
    <s v="Venmo"/>
    <s v="Free Shipping"/>
    <s v="Yes"/>
    <x v="0"/>
    <n v="40"/>
    <s v="PayPal"/>
    <s v="Every 3 Months"/>
  </r>
  <r>
    <n v="1626"/>
    <n v="34"/>
    <s v="Male"/>
    <s v="Skirt"/>
    <s v="Clothing"/>
    <n v="45"/>
    <s v="Minnesota"/>
    <s v="L"/>
    <s v="Beige"/>
    <s v="Winter"/>
    <n v="3"/>
    <s v="No"/>
    <s v="PayPal"/>
    <s v="Next Day Air"/>
    <s v="Yes"/>
    <x v="0"/>
    <n v="3"/>
    <s v="PayPal"/>
    <s v="Bi-Weekly"/>
  </r>
  <r>
    <n v="1627"/>
    <n v="32"/>
    <s v="Male"/>
    <s v="Sneakers"/>
    <s v="Footwear"/>
    <n v="35"/>
    <s v="Nevada"/>
    <s v="L"/>
    <s v="Orange"/>
    <s v="Summer"/>
    <n v="2.6"/>
    <s v="No"/>
    <s v="Bank Transfer"/>
    <s v="Next Day Air"/>
    <s v="Yes"/>
    <x v="0"/>
    <n v="45"/>
    <s v="Credit Card"/>
    <s v="Bi-Weekly"/>
  </r>
  <r>
    <n v="1628"/>
    <n v="69"/>
    <s v="Male"/>
    <s v="Sunglasses"/>
    <s v="Accessories"/>
    <n v="21"/>
    <s v="Maine"/>
    <s v="M"/>
    <s v="Olive"/>
    <s v="Winter"/>
    <n v="2.9"/>
    <s v="No"/>
    <s v="Venmo"/>
    <s v="Next Day Air"/>
    <s v="Yes"/>
    <x v="0"/>
    <n v="8"/>
    <s v="Credit Card"/>
    <s v="Annually"/>
  </r>
  <r>
    <n v="1629"/>
    <n v="45"/>
    <s v="Male"/>
    <s v="Dress"/>
    <s v="Clothing"/>
    <n v="64"/>
    <s v="Massachusetts"/>
    <s v="S"/>
    <s v="Teal"/>
    <s v="Winter"/>
    <n v="3.1"/>
    <s v="No"/>
    <s v="PayPal"/>
    <s v="Next Day Air"/>
    <s v="Yes"/>
    <x v="0"/>
    <n v="7"/>
    <s v="Cash"/>
    <s v="Monthly"/>
  </r>
  <r>
    <n v="1630"/>
    <n v="35"/>
    <s v="Male"/>
    <s v="Blouse"/>
    <s v="Clothing"/>
    <n v="88"/>
    <s v="North Dakota"/>
    <s v="S"/>
    <s v="Silver"/>
    <s v="Spring"/>
    <n v="3.3"/>
    <s v="No"/>
    <s v="Credit Card"/>
    <s v="Next Day Air"/>
    <s v="Yes"/>
    <x v="0"/>
    <n v="13"/>
    <s v="Venmo"/>
    <s v="Quarterly"/>
  </r>
  <r>
    <n v="1631"/>
    <n v="63"/>
    <s v="Male"/>
    <s v="Shoes"/>
    <s v="Footwear"/>
    <n v="48"/>
    <s v="New Jersey"/>
    <s v="M"/>
    <s v="Gold"/>
    <s v="Summer"/>
    <n v="2.9"/>
    <s v="No"/>
    <s v="Debit Card"/>
    <s v="Store Pickup"/>
    <s v="Yes"/>
    <x v="0"/>
    <n v="29"/>
    <s v="Venmo"/>
    <s v="Every 3 Months"/>
  </r>
  <r>
    <n v="1632"/>
    <n v="65"/>
    <s v="Male"/>
    <s v="Sweater"/>
    <s v="Clothing"/>
    <n v="36"/>
    <s v="Indiana"/>
    <s v="L"/>
    <s v="Violet"/>
    <s v="Summer"/>
    <n v="3.9"/>
    <s v="No"/>
    <s v="PayPal"/>
    <s v="2-Day Shipping"/>
    <s v="Yes"/>
    <x v="0"/>
    <n v="7"/>
    <s v="Bank Transfer"/>
    <s v="Fortnightly"/>
  </r>
  <r>
    <n v="1633"/>
    <n v="35"/>
    <s v="Male"/>
    <s v="Gloves"/>
    <s v="Accessories"/>
    <n v="28"/>
    <s v="Oregon"/>
    <s v="S"/>
    <s v="White"/>
    <s v="Summer"/>
    <n v="4.7"/>
    <s v="No"/>
    <s v="PayPal"/>
    <s v="2-Day Shipping"/>
    <s v="Yes"/>
    <x v="0"/>
    <n v="50"/>
    <s v="Debit Card"/>
    <s v="Every 3 Months"/>
  </r>
  <r>
    <n v="1634"/>
    <n v="54"/>
    <s v="Male"/>
    <s v="Socks"/>
    <s v="Clothing"/>
    <n v="80"/>
    <s v="North Dakota"/>
    <s v="M"/>
    <s v="Peach"/>
    <s v="Spring"/>
    <n v="4.4000000000000004"/>
    <s v="No"/>
    <s v="Bank Transfer"/>
    <s v="2-Day Shipping"/>
    <s v="Yes"/>
    <x v="0"/>
    <n v="33"/>
    <s v="Debit Card"/>
    <s v="Bi-Weekly"/>
  </r>
  <r>
    <n v="1635"/>
    <n v="28"/>
    <s v="Male"/>
    <s v="Coat"/>
    <s v="Outerwear"/>
    <n v="23"/>
    <s v="South Carolina"/>
    <s v="S"/>
    <s v="Orange"/>
    <s v="Summer"/>
    <n v="3.6"/>
    <s v="No"/>
    <s v="Debit Card"/>
    <s v="Store Pickup"/>
    <s v="Yes"/>
    <x v="0"/>
    <n v="30"/>
    <s v="Cash"/>
    <s v="Every 3 Months"/>
  </r>
  <r>
    <n v="1636"/>
    <n v="68"/>
    <s v="Male"/>
    <s v="Sunglasses"/>
    <s v="Accessories"/>
    <n v="24"/>
    <s v="North Carolina"/>
    <s v="L"/>
    <s v="Violet"/>
    <s v="Summer"/>
    <n v="3.2"/>
    <s v="No"/>
    <s v="Cash"/>
    <s v="Standard"/>
    <s v="Yes"/>
    <x v="0"/>
    <n v="40"/>
    <s v="Cash"/>
    <s v="Annually"/>
  </r>
  <r>
    <n v="1637"/>
    <n v="58"/>
    <s v="Male"/>
    <s v="Boots"/>
    <s v="Footwear"/>
    <n v="22"/>
    <s v="North Dakota"/>
    <s v="L"/>
    <s v="Green"/>
    <s v="Fall"/>
    <n v="4"/>
    <s v="No"/>
    <s v="Credit Card"/>
    <s v="Free Shipping"/>
    <s v="Yes"/>
    <x v="0"/>
    <n v="49"/>
    <s v="Cash"/>
    <s v="Fortnightly"/>
  </r>
  <r>
    <n v="1638"/>
    <n v="35"/>
    <s v="Male"/>
    <s v="Dress"/>
    <s v="Clothing"/>
    <n v="21"/>
    <s v="Massachusetts"/>
    <s v="M"/>
    <s v="Peach"/>
    <s v="Spring"/>
    <n v="3.5"/>
    <s v="No"/>
    <s v="Bank Transfer"/>
    <s v="Next Day Air"/>
    <s v="Yes"/>
    <x v="0"/>
    <n v="32"/>
    <s v="Venmo"/>
    <s v="Fortnightly"/>
  </r>
  <r>
    <n v="1639"/>
    <n v="68"/>
    <s v="Male"/>
    <s v="Jacket"/>
    <s v="Outerwear"/>
    <n v="51"/>
    <s v="Tennessee"/>
    <s v="M"/>
    <s v="Black"/>
    <s v="Spring"/>
    <n v="4.5999999999999996"/>
    <s v="No"/>
    <s v="PayPal"/>
    <s v="Free Shipping"/>
    <s v="Yes"/>
    <x v="0"/>
    <n v="18"/>
    <s v="Venmo"/>
    <s v="Weekly"/>
  </r>
  <r>
    <n v="1640"/>
    <n v="41"/>
    <s v="Male"/>
    <s v="Gloves"/>
    <s v="Accessories"/>
    <n v="65"/>
    <s v="Missouri"/>
    <s v="L"/>
    <s v="Blue"/>
    <s v="Summer"/>
    <n v="3.3"/>
    <s v="No"/>
    <s v="Bank Transfer"/>
    <s v="Free Shipping"/>
    <s v="Yes"/>
    <x v="0"/>
    <n v="50"/>
    <s v="PayPal"/>
    <s v="Annually"/>
  </r>
  <r>
    <n v="1641"/>
    <n v="65"/>
    <s v="Male"/>
    <s v="Scarf"/>
    <s v="Accessories"/>
    <n v="51"/>
    <s v="Tennessee"/>
    <s v="S"/>
    <s v="Magenta"/>
    <s v="Spring"/>
    <n v="4"/>
    <s v="No"/>
    <s v="Debit Card"/>
    <s v="2-Day Shipping"/>
    <s v="Yes"/>
    <x v="0"/>
    <n v="13"/>
    <s v="PayPal"/>
    <s v="Weekly"/>
  </r>
  <r>
    <n v="1642"/>
    <n v="50"/>
    <s v="Male"/>
    <s v="Hoodie"/>
    <s v="Clothing"/>
    <n v="32"/>
    <s v="Colorado"/>
    <s v="L"/>
    <s v="Violet"/>
    <s v="Summer"/>
    <n v="3.4"/>
    <s v="No"/>
    <s v="Bank Transfer"/>
    <s v="Free Shipping"/>
    <s v="Yes"/>
    <x v="0"/>
    <n v="1"/>
    <s v="Bank Transfer"/>
    <s v="Every 3 Months"/>
  </r>
  <r>
    <n v="1643"/>
    <n v="18"/>
    <s v="Male"/>
    <s v="Coat"/>
    <s v="Outerwear"/>
    <n v="70"/>
    <s v="Mississippi"/>
    <s v="M"/>
    <s v="Beige"/>
    <s v="Spring"/>
    <n v="4.2"/>
    <s v="No"/>
    <s v="Bank Transfer"/>
    <s v="Store Pickup"/>
    <s v="Yes"/>
    <x v="0"/>
    <n v="16"/>
    <s v="PayPal"/>
    <s v="Fortnightly"/>
  </r>
  <r>
    <n v="1644"/>
    <n v="38"/>
    <s v="Male"/>
    <s v="Scarf"/>
    <s v="Accessories"/>
    <n v="77"/>
    <s v="Ohio"/>
    <s v="L"/>
    <s v="Pink"/>
    <s v="Summer"/>
    <n v="3.9"/>
    <s v="No"/>
    <s v="PayPal"/>
    <s v="2-Day Shipping"/>
    <s v="Yes"/>
    <x v="0"/>
    <n v="6"/>
    <s v="PayPal"/>
    <s v="Monthly"/>
  </r>
  <r>
    <n v="1645"/>
    <n v="68"/>
    <s v="Male"/>
    <s v="Coat"/>
    <s v="Outerwear"/>
    <n v="90"/>
    <s v="North Carolina"/>
    <s v="S"/>
    <s v="Beige"/>
    <s v="Summer"/>
    <n v="3.9"/>
    <s v="No"/>
    <s v="PayPal"/>
    <s v="Next Day Air"/>
    <s v="Yes"/>
    <x v="0"/>
    <n v="21"/>
    <s v="Debit Card"/>
    <s v="Monthly"/>
  </r>
  <r>
    <n v="1646"/>
    <n v="53"/>
    <s v="Male"/>
    <s v="Scarf"/>
    <s v="Accessories"/>
    <n v="36"/>
    <s v="Ohio"/>
    <s v="L"/>
    <s v="Green"/>
    <s v="Summer"/>
    <n v="2.8"/>
    <s v="No"/>
    <s v="Bank Transfer"/>
    <s v="Standard"/>
    <s v="Yes"/>
    <x v="0"/>
    <n v="36"/>
    <s v="Venmo"/>
    <s v="Every 3 Months"/>
  </r>
  <r>
    <n v="1647"/>
    <n v="58"/>
    <s v="Male"/>
    <s v="Handbag"/>
    <s v="Accessories"/>
    <n v="77"/>
    <s v="Nebraska"/>
    <s v="S"/>
    <s v="Silver"/>
    <s v="Summer"/>
    <n v="3.7"/>
    <s v="No"/>
    <s v="Credit Card"/>
    <s v="Standard"/>
    <s v="Yes"/>
    <x v="0"/>
    <n v="20"/>
    <s v="Bank Transfer"/>
    <s v="Every 3 Months"/>
  </r>
  <r>
    <n v="1648"/>
    <n v="34"/>
    <s v="Male"/>
    <s v="Boots"/>
    <s v="Footwear"/>
    <n v="78"/>
    <s v="Hawaii"/>
    <s v="M"/>
    <s v="Purple"/>
    <s v="Summer"/>
    <n v="4.9000000000000004"/>
    <s v="No"/>
    <s v="Credit Card"/>
    <s v="Store Pickup"/>
    <s v="Yes"/>
    <x v="0"/>
    <n v="8"/>
    <s v="Debit Card"/>
    <s v="Quarterly"/>
  </r>
  <r>
    <n v="1649"/>
    <n v="36"/>
    <s v="Male"/>
    <s v="Pants"/>
    <s v="Clothing"/>
    <n v="69"/>
    <s v="Oklahoma"/>
    <s v="M"/>
    <s v="Gray"/>
    <s v="Summer"/>
    <n v="2.6"/>
    <s v="No"/>
    <s v="Bank Transfer"/>
    <s v="Express"/>
    <s v="Yes"/>
    <x v="0"/>
    <n v="22"/>
    <s v="Credit Card"/>
    <s v="Monthly"/>
  </r>
  <r>
    <n v="1650"/>
    <n v="58"/>
    <s v="Male"/>
    <s v="T-shirt"/>
    <s v="Clothing"/>
    <n v="63"/>
    <s v="Wisconsin"/>
    <s v="M"/>
    <s v="White"/>
    <s v="Summer"/>
    <n v="4.9000000000000004"/>
    <s v="No"/>
    <s v="PayPal"/>
    <s v="Free Shipping"/>
    <s v="Yes"/>
    <x v="0"/>
    <n v="3"/>
    <s v="Credit Card"/>
    <s v="Quarterly"/>
  </r>
  <r>
    <n v="1651"/>
    <n v="60"/>
    <s v="Male"/>
    <s v="Scarf"/>
    <s v="Accessories"/>
    <n v="36"/>
    <s v="Arkansas"/>
    <s v="M"/>
    <s v="Silver"/>
    <s v="Winter"/>
    <n v="3.4"/>
    <s v="No"/>
    <s v="Venmo"/>
    <s v="Next Day Air"/>
    <s v="Yes"/>
    <x v="0"/>
    <n v="46"/>
    <s v="Credit Card"/>
    <s v="Fortnightly"/>
  </r>
  <r>
    <n v="1652"/>
    <n v="59"/>
    <s v="Male"/>
    <s v="Coat"/>
    <s v="Outerwear"/>
    <n v="80"/>
    <s v="Texas"/>
    <s v="M"/>
    <s v="Blue"/>
    <s v="Winter"/>
    <n v="3.9"/>
    <s v="No"/>
    <s v="Bank Transfer"/>
    <s v="Standard"/>
    <s v="Yes"/>
    <x v="0"/>
    <n v="42"/>
    <s v="Debit Card"/>
    <s v="Monthly"/>
  </r>
  <r>
    <n v="1653"/>
    <n v="65"/>
    <s v="Male"/>
    <s v="Sweater"/>
    <s v="Clothing"/>
    <n v="35"/>
    <s v="New Mexico"/>
    <s v="M"/>
    <s v="Orange"/>
    <s v="Summer"/>
    <n v="4"/>
    <s v="No"/>
    <s v="Cash"/>
    <s v="Next Day Air"/>
    <s v="Yes"/>
    <x v="0"/>
    <n v="1"/>
    <s v="Bank Transfer"/>
    <s v="Fortnightly"/>
  </r>
  <r>
    <n v="1654"/>
    <n v="31"/>
    <s v="Male"/>
    <s v="Belt"/>
    <s v="Accessories"/>
    <n v="93"/>
    <s v="Colorado"/>
    <s v="L"/>
    <s v="Silver"/>
    <s v="Winter"/>
    <n v="3"/>
    <s v="No"/>
    <s v="Venmo"/>
    <s v="2-Day Shipping"/>
    <s v="Yes"/>
    <x v="0"/>
    <n v="29"/>
    <s v="Debit Card"/>
    <s v="Bi-Weekly"/>
  </r>
  <r>
    <n v="1655"/>
    <n v="43"/>
    <s v="Male"/>
    <s v="Belt"/>
    <s v="Accessories"/>
    <n v="25"/>
    <s v="Indiana"/>
    <s v="L"/>
    <s v="Gray"/>
    <s v="Spring"/>
    <n v="2.6"/>
    <s v="No"/>
    <s v="Venmo"/>
    <s v="Store Pickup"/>
    <s v="Yes"/>
    <x v="0"/>
    <n v="14"/>
    <s v="Credit Card"/>
    <s v="Quarterly"/>
  </r>
  <r>
    <n v="1656"/>
    <n v="37"/>
    <s v="Male"/>
    <s v="Sweater"/>
    <s v="Clothing"/>
    <n v="81"/>
    <s v="Arizona"/>
    <s v="L"/>
    <s v="Gold"/>
    <s v="Spring"/>
    <n v="3.2"/>
    <s v="No"/>
    <s v="Venmo"/>
    <s v="Next Day Air"/>
    <s v="Yes"/>
    <x v="0"/>
    <n v="4"/>
    <s v="PayPal"/>
    <s v="Monthly"/>
  </r>
  <r>
    <n v="1657"/>
    <n v="21"/>
    <s v="Male"/>
    <s v="Blouse"/>
    <s v="Clothing"/>
    <n v="42"/>
    <s v="Indiana"/>
    <s v="L"/>
    <s v="Brown"/>
    <s v="Spring"/>
    <n v="2.6"/>
    <s v="No"/>
    <s v="Credit Card"/>
    <s v="2-Day Shipping"/>
    <s v="Yes"/>
    <x v="0"/>
    <n v="41"/>
    <s v="PayPal"/>
    <s v="Every 3 Months"/>
  </r>
  <r>
    <n v="1658"/>
    <n v="69"/>
    <s v="Male"/>
    <s v="Skirt"/>
    <s v="Clothing"/>
    <n v="36"/>
    <s v="Indiana"/>
    <s v="L"/>
    <s v="Turquoise"/>
    <s v="Spring"/>
    <n v="3.2"/>
    <s v="No"/>
    <s v="Cash"/>
    <s v="Store Pickup"/>
    <s v="Yes"/>
    <x v="0"/>
    <n v="4"/>
    <s v="Debit Card"/>
    <s v="Bi-Weekly"/>
  </r>
  <r>
    <n v="1659"/>
    <n v="32"/>
    <s v="Male"/>
    <s v="Jewelry"/>
    <s v="Accessories"/>
    <n v="66"/>
    <s v="Alaska"/>
    <s v="S"/>
    <s v="Pink"/>
    <s v="Spring"/>
    <n v="4.0999999999999996"/>
    <s v="No"/>
    <s v="Debit Card"/>
    <s v="Store Pickup"/>
    <s v="Yes"/>
    <x v="0"/>
    <n v="47"/>
    <s v="Cash"/>
    <s v="Weekly"/>
  </r>
  <r>
    <n v="1660"/>
    <n v="53"/>
    <s v="Male"/>
    <s v="Gloves"/>
    <s v="Accessories"/>
    <n v="37"/>
    <s v="Utah"/>
    <s v="M"/>
    <s v="Black"/>
    <s v="Fall"/>
    <n v="3.9"/>
    <s v="No"/>
    <s v="Bank Transfer"/>
    <s v="Next Day Air"/>
    <s v="Yes"/>
    <x v="0"/>
    <n v="44"/>
    <s v="Venmo"/>
    <s v="Annually"/>
  </r>
  <r>
    <n v="1661"/>
    <n v="59"/>
    <s v="Male"/>
    <s v="T-shirt"/>
    <s v="Clothing"/>
    <n v="45"/>
    <s v="Louisiana"/>
    <s v="L"/>
    <s v="Yellow"/>
    <s v="Winter"/>
    <n v="4.0999999999999996"/>
    <s v="No"/>
    <s v="Venmo"/>
    <s v="Standard"/>
    <s v="Yes"/>
    <x v="0"/>
    <n v="37"/>
    <s v="Venmo"/>
    <s v="Monthly"/>
  </r>
  <r>
    <n v="1662"/>
    <n v="64"/>
    <s v="Male"/>
    <s v="Gloves"/>
    <s v="Accessories"/>
    <n v="86"/>
    <s v="Iowa"/>
    <s v="S"/>
    <s v="Beige"/>
    <s v="Summer"/>
    <n v="2.7"/>
    <s v="No"/>
    <s v="Credit Card"/>
    <s v="2-Day Shipping"/>
    <s v="Yes"/>
    <x v="0"/>
    <n v="21"/>
    <s v="Debit Card"/>
    <s v="Quarterly"/>
  </r>
  <r>
    <n v="1663"/>
    <n v="63"/>
    <s v="Male"/>
    <s v="Sunglasses"/>
    <s v="Accessories"/>
    <n v="24"/>
    <s v="New Mexico"/>
    <s v="M"/>
    <s v="Olive"/>
    <s v="Winter"/>
    <n v="4.5999999999999996"/>
    <s v="No"/>
    <s v="Debit Card"/>
    <s v="Free Shipping"/>
    <s v="Yes"/>
    <x v="0"/>
    <n v="46"/>
    <s v="Debit Card"/>
    <s v="Fortnightly"/>
  </r>
  <r>
    <n v="1664"/>
    <n v="43"/>
    <s v="Male"/>
    <s v="Shirt"/>
    <s v="Clothing"/>
    <n v="22"/>
    <s v="Maine"/>
    <s v="XL"/>
    <s v="Gold"/>
    <s v="Summer"/>
    <n v="3.5"/>
    <s v="No"/>
    <s v="Cash"/>
    <s v="Standard"/>
    <s v="Yes"/>
    <x v="0"/>
    <n v="1"/>
    <s v="Cash"/>
    <s v="Bi-Weekly"/>
  </r>
  <r>
    <n v="1665"/>
    <n v="19"/>
    <s v="Male"/>
    <s v="Handbag"/>
    <s v="Accessories"/>
    <n v="53"/>
    <s v="Minnesota"/>
    <s v="M"/>
    <s v="Purple"/>
    <s v="Spring"/>
    <n v="5"/>
    <s v="No"/>
    <s v="PayPal"/>
    <s v="Next Day Air"/>
    <s v="Yes"/>
    <x v="0"/>
    <n v="35"/>
    <s v="PayPal"/>
    <s v="Weekly"/>
  </r>
  <r>
    <n v="1666"/>
    <n v="40"/>
    <s v="Male"/>
    <s v="Jacket"/>
    <s v="Outerwear"/>
    <n v="41"/>
    <s v="New Mexico"/>
    <s v="L"/>
    <s v="Pink"/>
    <s v="Fall"/>
    <n v="3.4"/>
    <s v="No"/>
    <s v="Cash"/>
    <s v="Next Day Air"/>
    <s v="Yes"/>
    <x v="0"/>
    <n v="49"/>
    <s v="Venmo"/>
    <s v="Monthly"/>
  </r>
  <r>
    <n v="1667"/>
    <n v="51"/>
    <s v="Male"/>
    <s v="Skirt"/>
    <s v="Clothing"/>
    <n v="64"/>
    <s v="Arkansas"/>
    <s v="M"/>
    <s v="Blue"/>
    <s v="Summer"/>
    <n v="3.1"/>
    <s v="No"/>
    <s v="Cash"/>
    <s v="Store Pickup"/>
    <s v="Yes"/>
    <x v="0"/>
    <n v="47"/>
    <s v="PayPal"/>
    <s v="Annually"/>
  </r>
  <r>
    <n v="1668"/>
    <n v="51"/>
    <s v="Male"/>
    <s v="Handbag"/>
    <s v="Accessories"/>
    <n v="40"/>
    <s v="Oklahoma"/>
    <s v="L"/>
    <s v="Brown"/>
    <s v="Winter"/>
    <n v="3.4"/>
    <s v="No"/>
    <s v="Bank Transfer"/>
    <s v="2-Day Shipping"/>
    <s v="Yes"/>
    <x v="0"/>
    <n v="24"/>
    <s v="Bank Transfer"/>
    <s v="Every 3 Months"/>
  </r>
  <r>
    <n v="1669"/>
    <n v="66"/>
    <s v="Male"/>
    <s v="Blouse"/>
    <s v="Clothing"/>
    <n v="33"/>
    <s v="Utah"/>
    <s v="L"/>
    <s v="Charcoal"/>
    <s v="Summer"/>
    <n v="4"/>
    <s v="No"/>
    <s v="Credit Card"/>
    <s v="Standard"/>
    <s v="Yes"/>
    <x v="0"/>
    <n v="28"/>
    <s v="Debit Card"/>
    <s v="Fortnightly"/>
  </r>
  <r>
    <n v="1670"/>
    <n v="42"/>
    <s v="Male"/>
    <s v="T-shirt"/>
    <s v="Clothing"/>
    <n v="59"/>
    <s v="Wisconsin"/>
    <s v="L"/>
    <s v="Maroon"/>
    <s v="Winter"/>
    <n v="2.7"/>
    <s v="No"/>
    <s v="PayPal"/>
    <s v="Store Pickup"/>
    <s v="Yes"/>
    <x v="0"/>
    <n v="22"/>
    <s v="Bank Transfer"/>
    <s v="Quarterly"/>
  </r>
  <r>
    <n v="1671"/>
    <n v="22"/>
    <s v="Male"/>
    <s v="Pants"/>
    <s v="Clothing"/>
    <n v="73"/>
    <s v="Utah"/>
    <s v="L"/>
    <s v="Cyan"/>
    <s v="Fall"/>
    <n v="3.6"/>
    <s v="No"/>
    <s v="Venmo"/>
    <s v="Free Shipping"/>
    <s v="Yes"/>
    <x v="0"/>
    <n v="20"/>
    <s v="Cash"/>
    <s v="Weekly"/>
  </r>
  <r>
    <n v="1672"/>
    <n v="31"/>
    <s v="Male"/>
    <s v="Hoodie"/>
    <s v="Clothing"/>
    <n v="22"/>
    <s v="Utah"/>
    <s v="M"/>
    <s v="Olive"/>
    <s v="Winter"/>
    <n v="4"/>
    <s v="No"/>
    <s v="PayPal"/>
    <s v="Free Shipping"/>
    <s v="Yes"/>
    <x v="0"/>
    <n v="25"/>
    <s v="Bank Transfer"/>
    <s v="Weekly"/>
  </r>
  <r>
    <n v="1673"/>
    <n v="18"/>
    <s v="Male"/>
    <s v="Boots"/>
    <s v="Footwear"/>
    <n v="73"/>
    <s v="South Carolina"/>
    <s v="L"/>
    <s v="Gold"/>
    <s v="Fall"/>
    <n v="3.8"/>
    <s v="No"/>
    <s v="Debit Card"/>
    <s v="Free Shipping"/>
    <s v="Yes"/>
    <x v="0"/>
    <n v="15"/>
    <s v="Venmo"/>
    <s v="Quarterly"/>
  </r>
  <r>
    <n v="1674"/>
    <n v="21"/>
    <s v="Male"/>
    <s v="Blouse"/>
    <s v="Clothing"/>
    <n v="62"/>
    <s v="Hawaii"/>
    <s v="M"/>
    <s v="Violet"/>
    <s v="Fall"/>
    <n v="3.4"/>
    <s v="No"/>
    <s v="Debit Card"/>
    <s v="Next Day Air"/>
    <s v="Yes"/>
    <x v="0"/>
    <n v="49"/>
    <s v="Venmo"/>
    <s v="Bi-Weekly"/>
  </r>
  <r>
    <n v="1675"/>
    <n v="35"/>
    <s v="Male"/>
    <s v="Coat"/>
    <s v="Outerwear"/>
    <n v="56"/>
    <s v="Alaska"/>
    <s v="M"/>
    <s v="Peach"/>
    <s v="Winter"/>
    <n v="3.2"/>
    <s v="No"/>
    <s v="PayPal"/>
    <s v="Free Shipping"/>
    <s v="Yes"/>
    <x v="0"/>
    <n v="10"/>
    <s v="Debit Card"/>
    <s v="Fortnightly"/>
  </r>
  <r>
    <n v="1676"/>
    <n v="35"/>
    <s v="Male"/>
    <s v="Pants"/>
    <s v="Clothing"/>
    <n v="90"/>
    <s v="Colorado"/>
    <s v="M"/>
    <s v="Beige"/>
    <s v="Spring"/>
    <n v="4.7"/>
    <s v="No"/>
    <s v="Venmo"/>
    <s v="Next Day Air"/>
    <s v="Yes"/>
    <x v="0"/>
    <n v="21"/>
    <s v="Credit Card"/>
    <s v="Annually"/>
  </r>
  <r>
    <n v="1677"/>
    <n v="27"/>
    <s v="Male"/>
    <s v="Sunglasses"/>
    <s v="Accessories"/>
    <n v="44"/>
    <s v="West Virginia"/>
    <s v="M"/>
    <s v="Cyan"/>
    <s v="Winter"/>
    <n v="3.1"/>
    <s v="No"/>
    <s v="PayPal"/>
    <s v="Next Day Air"/>
    <s v="Yes"/>
    <x v="0"/>
    <n v="34"/>
    <s v="Bank Transfer"/>
    <s v="Weekly"/>
  </r>
  <r>
    <n v="1678"/>
    <n v="65"/>
    <s v="Male"/>
    <s v="Jeans"/>
    <s v="Clothing"/>
    <n v="35"/>
    <s v="Oregon"/>
    <s v="L"/>
    <s v="Silver"/>
    <s v="Summer"/>
    <n v="3.3"/>
    <s v="No"/>
    <s v="PayPal"/>
    <s v="Next Day Air"/>
    <s v="No"/>
    <x v="1"/>
    <n v="41"/>
    <s v="Debit Card"/>
    <s v="Weekly"/>
  </r>
  <r>
    <n v="1679"/>
    <n v="41"/>
    <s v="Male"/>
    <s v="Pants"/>
    <s v="Clothing"/>
    <n v="71"/>
    <s v="Ohio"/>
    <s v="S"/>
    <s v="Magenta"/>
    <s v="Summer"/>
    <n v="4.8"/>
    <s v="No"/>
    <s v="PayPal"/>
    <s v="2-Day Shipping"/>
    <s v="No"/>
    <x v="1"/>
    <n v="30"/>
    <s v="Venmo"/>
    <s v="Fortnightly"/>
  </r>
  <r>
    <n v="1680"/>
    <n v="60"/>
    <s v="Male"/>
    <s v="Dress"/>
    <s v="Clothing"/>
    <n v="52"/>
    <s v="Massachusetts"/>
    <s v="S"/>
    <s v="Black"/>
    <s v="Fall"/>
    <n v="4.5"/>
    <s v="No"/>
    <s v="PayPal"/>
    <s v="Next Day Air"/>
    <s v="No"/>
    <x v="1"/>
    <n v="24"/>
    <s v="Debit Card"/>
    <s v="Bi-Weekly"/>
  </r>
  <r>
    <n v="1681"/>
    <n v="61"/>
    <s v="Male"/>
    <s v="Shoes"/>
    <s v="Footwear"/>
    <n v="37"/>
    <s v="Louisiana"/>
    <s v="M"/>
    <s v="Olive"/>
    <s v="Summer"/>
    <n v="3.4"/>
    <s v="No"/>
    <s v="Credit Card"/>
    <s v="Store Pickup"/>
    <s v="No"/>
    <x v="1"/>
    <n v="6"/>
    <s v="Credit Card"/>
    <s v="Annually"/>
  </r>
  <r>
    <n v="1682"/>
    <n v="24"/>
    <s v="Male"/>
    <s v="Sneakers"/>
    <s v="Footwear"/>
    <n v="95"/>
    <s v="Virginia"/>
    <s v="L"/>
    <s v="Green"/>
    <s v="Winter"/>
    <n v="3.7"/>
    <s v="No"/>
    <s v="Cash"/>
    <s v="2-Day Shipping"/>
    <s v="No"/>
    <x v="1"/>
    <n v="14"/>
    <s v="Credit Card"/>
    <s v="Bi-Weekly"/>
  </r>
  <r>
    <n v="1683"/>
    <n v="65"/>
    <s v="Male"/>
    <s v="Socks"/>
    <s v="Clothing"/>
    <n v="97"/>
    <s v="New York"/>
    <s v="M"/>
    <s v="Yellow"/>
    <s v="Fall"/>
    <n v="4.9000000000000004"/>
    <s v="No"/>
    <s v="Venmo"/>
    <s v="2-Day Shipping"/>
    <s v="No"/>
    <x v="1"/>
    <n v="37"/>
    <s v="Credit Card"/>
    <s v="Bi-Weekly"/>
  </r>
  <r>
    <n v="1684"/>
    <n v="23"/>
    <s v="Male"/>
    <s v="Coat"/>
    <s v="Outerwear"/>
    <n v="57"/>
    <s v="Arkansas"/>
    <s v="S"/>
    <s v="Lavender"/>
    <s v="Spring"/>
    <n v="3.5"/>
    <s v="No"/>
    <s v="Debit Card"/>
    <s v="Next Day Air"/>
    <s v="No"/>
    <x v="1"/>
    <n v="37"/>
    <s v="Venmo"/>
    <s v="Quarterly"/>
  </r>
  <r>
    <n v="1685"/>
    <n v="30"/>
    <s v="Male"/>
    <s v="Shirt"/>
    <s v="Clothing"/>
    <n v="93"/>
    <s v="New Mexico"/>
    <s v="M"/>
    <s v="Indigo"/>
    <s v="Spring"/>
    <n v="4.5999999999999996"/>
    <s v="No"/>
    <s v="Cash"/>
    <s v="Standard"/>
    <s v="No"/>
    <x v="1"/>
    <n v="28"/>
    <s v="PayPal"/>
    <s v="Weekly"/>
  </r>
  <r>
    <n v="1686"/>
    <n v="33"/>
    <s v="Male"/>
    <s v="Blouse"/>
    <s v="Clothing"/>
    <n v="48"/>
    <s v="Minnesota"/>
    <s v="M"/>
    <s v="Pink"/>
    <s v="Winter"/>
    <n v="4.5999999999999996"/>
    <s v="No"/>
    <s v="Venmo"/>
    <s v="Standard"/>
    <s v="No"/>
    <x v="1"/>
    <n v="43"/>
    <s v="PayPal"/>
    <s v="Bi-Weekly"/>
  </r>
  <r>
    <n v="1687"/>
    <n v="22"/>
    <s v="Male"/>
    <s v="Gloves"/>
    <s v="Accessories"/>
    <n v="75"/>
    <s v="Illinois"/>
    <s v="L"/>
    <s v="Red"/>
    <s v="Fall"/>
    <n v="4.2"/>
    <s v="No"/>
    <s v="Credit Card"/>
    <s v="Store Pickup"/>
    <s v="No"/>
    <x v="1"/>
    <n v="25"/>
    <s v="Cash"/>
    <s v="Annually"/>
  </r>
  <r>
    <n v="1688"/>
    <n v="67"/>
    <s v="Male"/>
    <s v="Skirt"/>
    <s v="Clothing"/>
    <n v="70"/>
    <s v="Georgia"/>
    <s v="S"/>
    <s v="Magenta"/>
    <s v="Winter"/>
    <n v="3.7"/>
    <s v="No"/>
    <s v="Venmo"/>
    <s v="Free Shipping"/>
    <s v="No"/>
    <x v="1"/>
    <n v="4"/>
    <s v="PayPal"/>
    <s v="Annually"/>
  </r>
  <r>
    <n v="1689"/>
    <n v="28"/>
    <s v="Male"/>
    <s v="Handbag"/>
    <s v="Accessories"/>
    <n v="26"/>
    <s v="Mississippi"/>
    <s v="S"/>
    <s v="Peach"/>
    <s v="Winter"/>
    <n v="3"/>
    <s v="No"/>
    <s v="Credit Card"/>
    <s v="Next Day Air"/>
    <s v="No"/>
    <x v="1"/>
    <n v="13"/>
    <s v="Venmo"/>
    <s v="Fortnightly"/>
  </r>
  <r>
    <n v="1690"/>
    <n v="32"/>
    <s v="Male"/>
    <s v="Shirt"/>
    <s v="Clothing"/>
    <n v="73"/>
    <s v="North Carolina"/>
    <s v="L"/>
    <s v="Turquoise"/>
    <s v="Winter"/>
    <n v="4.5999999999999996"/>
    <s v="No"/>
    <s v="Credit Card"/>
    <s v="Store Pickup"/>
    <s v="No"/>
    <x v="1"/>
    <n v="32"/>
    <s v="Bank Transfer"/>
    <s v="Monthly"/>
  </r>
  <r>
    <n v="1691"/>
    <n v="40"/>
    <s v="Male"/>
    <s v="Coat"/>
    <s v="Outerwear"/>
    <n v="30"/>
    <s v="Nevada"/>
    <s v="M"/>
    <s v="Black"/>
    <s v="Summer"/>
    <n v="3.2"/>
    <s v="No"/>
    <s v="Cash"/>
    <s v="Free Shipping"/>
    <s v="No"/>
    <x v="1"/>
    <n v="1"/>
    <s v="Cash"/>
    <s v="Annually"/>
  </r>
  <r>
    <n v="1692"/>
    <n v="64"/>
    <s v="Male"/>
    <s v="Shoes"/>
    <s v="Footwear"/>
    <n v="61"/>
    <s v="Connecticut"/>
    <s v="L"/>
    <s v="Blue"/>
    <s v="Summer"/>
    <n v="3.5"/>
    <s v="No"/>
    <s v="Credit Card"/>
    <s v="Next Day Air"/>
    <s v="No"/>
    <x v="1"/>
    <n v="4"/>
    <s v="Cash"/>
    <s v="Annually"/>
  </r>
  <r>
    <n v="1693"/>
    <n v="56"/>
    <s v="Male"/>
    <s v="Handbag"/>
    <s v="Accessories"/>
    <n v="75"/>
    <s v="Utah"/>
    <s v="M"/>
    <s v="Beige"/>
    <s v="Winter"/>
    <n v="2.6"/>
    <s v="No"/>
    <s v="Debit Card"/>
    <s v="Standard"/>
    <s v="No"/>
    <x v="1"/>
    <n v="33"/>
    <s v="Cash"/>
    <s v="Bi-Weekly"/>
  </r>
  <r>
    <n v="1694"/>
    <n v="63"/>
    <s v="Male"/>
    <s v="Jacket"/>
    <s v="Outerwear"/>
    <n v="88"/>
    <s v="Tennessee"/>
    <s v="XL"/>
    <s v="Olive"/>
    <s v="Fall"/>
    <n v="4.9000000000000004"/>
    <s v="No"/>
    <s v="Venmo"/>
    <s v="Standard"/>
    <s v="No"/>
    <x v="1"/>
    <n v="45"/>
    <s v="Bank Transfer"/>
    <s v="Fortnightly"/>
  </r>
  <r>
    <n v="1695"/>
    <n v="20"/>
    <s v="Male"/>
    <s v="Shirt"/>
    <s v="Clothing"/>
    <n v="67"/>
    <s v="Mississippi"/>
    <s v="M"/>
    <s v="Turquoise"/>
    <s v="Summer"/>
    <n v="2.7"/>
    <s v="No"/>
    <s v="Credit Card"/>
    <s v="Express"/>
    <s v="No"/>
    <x v="1"/>
    <n v="20"/>
    <s v="Debit Card"/>
    <s v="Fortnightly"/>
  </r>
  <r>
    <n v="1696"/>
    <n v="54"/>
    <s v="Male"/>
    <s v="Hat"/>
    <s v="Accessories"/>
    <n v="95"/>
    <s v="Nebraska"/>
    <s v="S"/>
    <s v="Yellow"/>
    <s v="Fall"/>
    <n v="4.7"/>
    <s v="No"/>
    <s v="Venmo"/>
    <s v="2-Day Shipping"/>
    <s v="No"/>
    <x v="1"/>
    <n v="1"/>
    <s v="PayPal"/>
    <s v="Fortnightly"/>
  </r>
  <r>
    <n v="1697"/>
    <n v="31"/>
    <s v="Male"/>
    <s v="Sunglasses"/>
    <s v="Accessories"/>
    <n v="69"/>
    <s v="West Virginia"/>
    <s v="S"/>
    <s v="Turquoise"/>
    <s v="Spring"/>
    <n v="4"/>
    <s v="No"/>
    <s v="Bank Transfer"/>
    <s v="Free Shipping"/>
    <s v="No"/>
    <x v="1"/>
    <n v="7"/>
    <s v="Credit Card"/>
    <s v="Bi-Weekly"/>
  </r>
  <r>
    <n v="1698"/>
    <n v="36"/>
    <s v="Male"/>
    <s v="Shirt"/>
    <s v="Clothing"/>
    <n v="87"/>
    <s v="South Carolina"/>
    <s v="L"/>
    <s v="Lavender"/>
    <s v="Fall"/>
    <n v="3.5"/>
    <s v="No"/>
    <s v="Venmo"/>
    <s v="Next Day Air"/>
    <s v="No"/>
    <x v="1"/>
    <n v="48"/>
    <s v="Credit Card"/>
    <s v="Every 3 Months"/>
  </r>
  <r>
    <n v="1699"/>
    <n v="25"/>
    <s v="Male"/>
    <s v="Belt"/>
    <s v="Accessories"/>
    <n v="41"/>
    <s v="Iowa"/>
    <s v="XL"/>
    <s v="Turquoise"/>
    <s v="Winter"/>
    <n v="4.8"/>
    <s v="No"/>
    <s v="Credit Card"/>
    <s v="Standard"/>
    <s v="No"/>
    <x v="1"/>
    <n v="46"/>
    <s v="Bank Transfer"/>
    <s v="Quarterly"/>
  </r>
  <r>
    <n v="1700"/>
    <n v="20"/>
    <s v="Male"/>
    <s v="Sweater"/>
    <s v="Clothing"/>
    <n v="67"/>
    <s v="North Dakota"/>
    <s v="L"/>
    <s v="Teal"/>
    <s v="Spring"/>
    <n v="4"/>
    <s v="No"/>
    <s v="Bank Transfer"/>
    <s v="Free Shipping"/>
    <s v="No"/>
    <x v="1"/>
    <n v="34"/>
    <s v="Debit Card"/>
    <s v="Annually"/>
  </r>
  <r>
    <n v="1701"/>
    <n v="62"/>
    <s v="Male"/>
    <s v="Hoodie"/>
    <s v="Clothing"/>
    <n v="70"/>
    <s v="West Virginia"/>
    <s v="L"/>
    <s v="Black"/>
    <s v="Fall"/>
    <n v="4.0999999999999996"/>
    <s v="No"/>
    <s v="Credit Card"/>
    <s v="Express"/>
    <s v="No"/>
    <x v="1"/>
    <n v="36"/>
    <s v="Bank Transfer"/>
    <s v="Monthly"/>
  </r>
  <r>
    <n v="1702"/>
    <n v="69"/>
    <s v="Male"/>
    <s v="Handbag"/>
    <s v="Accessories"/>
    <n v="41"/>
    <s v="Mississippi"/>
    <s v="XL"/>
    <s v="Blue"/>
    <s v="Winter"/>
    <n v="3.8"/>
    <s v="No"/>
    <s v="PayPal"/>
    <s v="Next Day Air"/>
    <s v="No"/>
    <x v="1"/>
    <n v="44"/>
    <s v="Debit Card"/>
    <s v="Every 3 Months"/>
  </r>
  <r>
    <n v="1703"/>
    <n v="54"/>
    <s v="Male"/>
    <s v="Jeans"/>
    <s v="Clothing"/>
    <n v="83"/>
    <s v="Alabama"/>
    <s v="XL"/>
    <s v="Yellow"/>
    <s v="Summer"/>
    <n v="5"/>
    <s v="No"/>
    <s v="Debit Card"/>
    <s v="Express"/>
    <s v="No"/>
    <x v="1"/>
    <n v="48"/>
    <s v="Bank Transfer"/>
    <s v="Weekly"/>
  </r>
  <r>
    <n v="1704"/>
    <n v="39"/>
    <s v="Male"/>
    <s v="Backpack"/>
    <s v="Accessories"/>
    <n v="22"/>
    <s v="California"/>
    <s v="M"/>
    <s v="Black"/>
    <s v="Spring"/>
    <n v="4"/>
    <s v="No"/>
    <s v="Venmo"/>
    <s v="Next Day Air"/>
    <s v="No"/>
    <x v="1"/>
    <n v="12"/>
    <s v="Bank Transfer"/>
    <s v="Annually"/>
  </r>
  <r>
    <n v="1705"/>
    <n v="56"/>
    <s v="Male"/>
    <s v="Sneakers"/>
    <s v="Footwear"/>
    <n v="20"/>
    <s v="Idaho"/>
    <s v="M"/>
    <s v="Lavender"/>
    <s v="Summer"/>
    <n v="3.9"/>
    <s v="No"/>
    <s v="Bank Transfer"/>
    <s v="Store Pickup"/>
    <s v="No"/>
    <x v="1"/>
    <n v="19"/>
    <s v="Cash"/>
    <s v="Every 3 Months"/>
  </r>
  <r>
    <n v="1706"/>
    <n v="39"/>
    <s v="Male"/>
    <s v="Jewelry"/>
    <s v="Accessories"/>
    <n v="29"/>
    <s v="South Dakota"/>
    <s v="L"/>
    <s v="Cyan"/>
    <s v="Summer"/>
    <n v="3.4"/>
    <s v="No"/>
    <s v="Venmo"/>
    <s v="2-Day Shipping"/>
    <s v="No"/>
    <x v="1"/>
    <n v="49"/>
    <s v="Venmo"/>
    <s v="Bi-Weekly"/>
  </r>
  <r>
    <n v="1707"/>
    <n v="37"/>
    <s v="Male"/>
    <s v="Sunglasses"/>
    <s v="Accessories"/>
    <n v="87"/>
    <s v="North Dakota"/>
    <s v="M"/>
    <s v="Brown"/>
    <s v="Spring"/>
    <n v="3"/>
    <s v="No"/>
    <s v="Credit Card"/>
    <s v="Standard"/>
    <s v="No"/>
    <x v="1"/>
    <n v="25"/>
    <s v="Venmo"/>
    <s v="Fortnightly"/>
  </r>
  <r>
    <n v="1708"/>
    <n v="25"/>
    <s v="Male"/>
    <s v="Shorts"/>
    <s v="Clothing"/>
    <n v="81"/>
    <s v="Nevada"/>
    <s v="L"/>
    <s v="Maroon"/>
    <s v="Fall"/>
    <n v="4.9000000000000004"/>
    <s v="No"/>
    <s v="Credit Card"/>
    <s v="2-Day Shipping"/>
    <s v="No"/>
    <x v="1"/>
    <n v="25"/>
    <s v="Cash"/>
    <s v="Bi-Weekly"/>
  </r>
  <r>
    <n v="1709"/>
    <n v="35"/>
    <s v="Male"/>
    <s v="Boots"/>
    <s v="Footwear"/>
    <n v="58"/>
    <s v="Florida"/>
    <s v="L"/>
    <s v="Cyan"/>
    <s v="Spring"/>
    <n v="3.2"/>
    <s v="No"/>
    <s v="Bank Transfer"/>
    <s v="Express"/>
    <s v="No"/>
    <x v="1"/>
    <n v="1"/>
    <s v="Credit Card"/>
    <s v="Quarterly"/>
  </r>
  <r>
    <n v="1710"/>
    <n v="45"/>
    <s v="Male"/>
    <s v="Skirt"/>
    <s v="Clothing"/>
    <n v="83"/>
    <s v="Indiana"/>
    <s v="M"/>
    <s v="Pink"/>
    <s v="Winter"/>
    <n v="3.8"/>
    <s v="No"/>
    <s v="Venmo"/>
    <s v="Standard"/>
    <s v="No"/>
    <x v="1"/>
    <n v="19"/>
    <s v="Bank Transfer"/>
    <s v="Annually"/>
  </r>
  <r>
    <n v="1711"/>
    <n v="19"/>
    <s v="Male"/>
    <s v="Pants"/>
    <s v="Clothing"/>
    <n v="59"/>
    <s v="Arkansas"/>
    <s v="XL"/>
    <s v="Orange"/>
    <s v="Fall"/>
    <n v="3.8"/>
    <s v="No"/>
    <s v="Debit Card"/>
    <s v="Store Pickup"/>
    <s v="No"/>
    <x v="1"/>
    <n v="7"/>
    <s v="Credit Card"/>
    <s v="Quarterly"/>
  </r>
  <r>
    <n v="1712"/>
    <n v="21"/>
    <s v="Male"/>
    <s v="T-shirt"/>
    <s v="Clothing"/>
    <n v="93"/>
    <s v="North Carolina"/>
    <s v="M"/>
    <s v="Lavender"/>
    <s v="Spring"/>
    <n v="4.7"/>
    <s v="No"/>
    <s v="Debit Card"/>
    <s v="Express"/>
    <s v="No"/>
    <x v="1"/>
    <n v="19"/>
    <s v="Credit Card"/>
    <s v="Monthly"/>
  </r>
  <r>
    <n v="1713"/>
    <n v="65"/>
    <s v="Male"/>
    <s v="T-shirt"/>
    <s v="Clothing"/>
    <n v="87"/>
    <s v="Illinois"/>
    <s v="S"/>
    <s v="Beige"/>
    <s v="Fall"/>
    <n v="3.8"/>
    <s v="No"/>
    <s v="Debit Card"/>
    <s v="2-Day Shipping"/>
    <s v="No"/>
    <x v="1"/>
    <n v="9"/>
    <s v="Cash"/>
    <s v="Fortnightly"/>
  </r>
  <r>
    <n v="1714"/>
    <n v="49"/>
    <s v="Male"/>
    <s v="Jacket"/>
    <s v="Outerwear"/>
    <n v="22"/>
    <s v="Missouri"/>
    <s v="M"/>
    <s v="Pink"/>
    <s v="Winter"/>
    <n v="4.5999999999999996"/>
    <s v="No"/>
    <s v="Venmo"/>
    <s v="Free Shipping"/>
    <s v="No"/>
    <x v="1"/>
    <n v="37"/>
    <s v="PayPal"/>
    <s v="Quarterly"/>
  </r>
  <r>
    <n v="1715"/>
    <n v="30"/>
    <s v="Male"/>
    <s v="Jeans"/>
    <s v="Clothing"/>
    <n v="71"/>
    <s v="South Dakota"/>
    <s v="S"/>
    <s v="Charcoal"/>
    <s v="Summer"/>
    <n v="4.4000000000000004"/>
    <s v="No"/>
    <s v="Bank Transfer"/>
    <s v="Standard"/>
    <s v="No"/>
    <x v="1"/>
    <n v="15"/>
    <s v="Cash"/>
    <s v="Monthly"/>
  </r>
  <r>
    <n v="1716"/>
    <n v="23"/>
    <s v="Male"/>
    <s v="Dress"/>
    <s v="Clothing"/>
    <n v="69"/>
    <s v="Idaho"/>
    <s v="XL"/>
    <s v="Gray"/>
    <s v="Spring"/>
    <n v="3.4"/>
    <s v="No"/>
    <s v="PayPal"/>
    <s v="2-Day Shipping"/>
    <s v="No"/>
    <x v="1"/>
    <n v="30"/>
    <s v="PayPal"/>
    <s v="Bi-Weekly"/>
  </r>
  <r>
    <n v="1717"/>
    <n v="69"/>
    <s v="Male"/>
    <s v="Blouse"/>
    <s v="Clothing"/>
    <n v="47"/>
    <s v="Connecticut"/>
    <s v="M"/>
    <s v="Cyan"/>
    <s v="Winter"/>
    <n v="4.7"/>
    <s v="No"/>
    <s v="Venmo"/>
    <s v="Standard"/>
    <s v="No"/>
    <x v="1"/>
    <n v="30"/>
    <s v="Cash"/>
    <s v="Every 3 Months"/>
  </r>
  <r>
    <n v="1718"/>
    <n v="29"/>
    <s v="Male"/>
    <s v="Hoodie"/>
    <s v="Clothing"/>
    <n v="50"/>
    <s v="Hawaii"/>
    <s v="L"/>
    <s v="Orange"/>
    <s v="Summer"/>
    <n v="2.9"/>
    <s v="No"/>
    <s v="Cash"/>
    <s v="Express"/>
    <s v="No"/>
    <x v="1"/>
    <n v="16"/>
    <s v="Debit Card"/>
    <s v="Bi-Weekly"/>
  </r>
  <r>
    <n v="1719"/>
    <n v="54"/>
    <s v="Male"/>
    <s v="T-shirt"/>
    <s v="Clothing"/>
    <n v="96"/>
    <s v="Maryland"/>
    <s v="L"/>
    <s v="Pink"/>
    <s v="Winter"/>
    <n v="3.4"/>
    <s v="No"/>
    <s v="Cash"/>
    <s v="2-Day Shipping"/>
    <s v="No"/>
    <x v="1"/>
    <n v="14"/>
    <s v="PayPal"/>
    <s v="Every 3 Months"/>
  </r>
  <r>
    <n v="1720"/>
    <n v="45"/>
    <s v="Male"/>
    <s v="Sweater"/>
    <s v="Clothing"/>
    <n v="39"/>
    <s v="Maryland"/>
    <s v="M"/>
    <s v="White"/>
    <s v="Winter"/>
    <n v="3.2"/>
    <s v="No"/>
    <s v="Venmo"/>
    <s v="Free Shipping"/>
    <s v="No"/>
    <x v="1"/>
    <n v="8"/>
    <s v="Venmo"/>
    <s v="Quarterly"/>
  </r>
  <r>
    <n v="1721"/>
    <n v="25"/>
    <s v="Male"/>
    <s v="Shorts"/>
    <s v="Clothing"/>
    <n v="84"/>
    <s v="Massachusetts"/>
    <s v="S"/>
    <s v="Beige"/>
    <s v="Winter"/>
    <n v="2.8"/>
    <s v="No"/>
    <s v="Cash"/>
    <s v="Express"/>
    <s v="No"/>
    <x v="1"/>
    <n v="40"/>
    <s v="Debit Card"/>
    <s v="Bi-Weekly"/>
  </r>
  <r>
    <n v="1722"/>
    <n v="34"/>
    <s v="Male"/>
    <s v="Jewelry"/>
    <s v="Accessories"/>
    <n v="28"/>
    <s v="Delaware"/>
    <s v="S"/>
    <s v="Magenta"/>
    <s v="Spring"/>
    <n v="4.3"/>
    <s v="No"/>
    <s v="Venmo"/>
    <s v="Free Shipping"/>
    <s v="No"/>
    <x v="1"/>
    <n v="24"/>
    <s v="Credit Card"/>
    <s v="Monthly"/>
  </r>
  <r>
    <n v="1723"/>
    <n v="46"/>
    <s v="Male"/>
    <s v="T-shirt"/>
    <s v="Clothing"/>
    <n v="51"/>
    <s v="Massachusetts"/>
    <s v="L"/>
    <s v="Violet"/>
    <s v="Summer"/>
    <n v="3.3"/>
    <s v="No"/>
    <s v="Cash"/>
    <s v="Standard"/>
    <s v="No"/>
    <x v="1"/>
    <n v="14"/>
    <s v="Cash"/>
    <s v="Fortnightly"/>
  </r>
  <r>
    <n v="1724"/>
    <n v="70"/>
    <s v="Male"/>
    <s v="Scarf"/>
    <s v="Accessories"/>
    <n v="20"/>
    <s v="New York"/>
    <s v="XL"/>
    <s v="Gold"/>
    <s v="Spring"/>
    <n v="3.3"/>
    <s v="No"/>
    <s v="Bank Transfer"/>
    <s v="Standard"/>
    <s v="No"/>
    <x v="1"/>
    <n v="39"/>
    <s v="PayPal"/>
    <s v="Annually"/>
  </r>
  <r>
    <n v="1725"/>
    <n v="42"/>
    <s v="Male"/>
    <s v="Shoes"/>
    <s v="Footwear"/>
    <n v="72"/>
    <s v="Delaware"/>
    <s v="S"/>
    <s v="Teal"/>
    <s v="Winter"/>
    <n v="3.3"/>
    <s v="No"/>
    <s v="PayPal"/>
    <s v="Free Shipping"/>
    <s v="No"/>
    <x v="1"/>
    <n v="21"/>
    <s v="PayPal"/>
    <s v="Weekly"/>
  </r>
  <r>
    <n v="1726"/>
    <n v="45"/>
    <s v="Male"/>
    <s v="Sunglasses"/>
    <s v="Accessories"/>
    <n v="33"/>
    <s v="Massachusetts"/>
    <s v="M"/>
    <s v="Indigo"/>
    <s v="Spring"/>
    <n v="3"/>
    <s v="No"/>
    <s v="Cash"/>
    <s v="Next Day Air"/>
    <s v="No"/>
    <x v="1"/>
    <n v="32"/>
    <s v="Venmo"/>
    <s v="Quarterly"/>
  </r>
  <r>
    <n v="1727"/>
    <n v="57"/>
    <s v="Male"/>
    <s v="Coat"/>
    <s v="Outerwear"/>
    <n v="28"/>
    <s v="Indiana"/>
    <s v="S"/>
    <s v="Olive"/>
    <s v="Summer"/>
    <n v="2.8"/>
    <s v="No"/>
    <s v="Credit Card"/>
    <s v="Express"/>
    <s v="No"/>
    <x v="1"/>
    <n v="45"/>
    <s v="Debit Card"/>
    <s v="Weekly"/>
  </r>
  <r>
    <n v="1728"/>
    <n v="49"/>
    <s v="Male"/>
    <s v="Blouse"/>
    <s v="Clothing"/>
    <n v="53"/>
    <s v="Virginia"/>
    <s v="S"/>
    <s v="Violet"/>
    <s v="Spring"/>
    <n v="4"/>
    <s v="No"/>
    <s v="Credit Card"/>
    <s v="Express"/>
    <s v="No"/>
    <x v="1"/>
    <n v="19"/>
    <s v="PayPal"/>
    <s v="Monthly"/>
  </r>
  <r>
    <n v="1729"/>
    <n v="23"/>
    <s v="Male"/>
    <s v="Jeans"/>
    <s v="Clothing"/>
    <n v="48"/>
    <s v="Wyoming"/>
    <s v="L"/>
    <s v="Black"/>
    <s v="Fall"/>
    <n v="4.3"/>
    <s v="No"/>
    <s v="Debit Card"/>
    <s v="Express"/>
    <s v="No"/>
    <x v="1"/>
    <n v="1"/>
    <s v="Debit Card"/>
    <s v="Every 3 Months"/>
  </r>
  <r>
    <n v="1730"/>
    <n v="47"/>
    <s v="Male"/>
    <s v="Shorts"/>
    <s v="Clothing"/>
    <n v="21"/>
    <s v="Illinois"/>
    <s v="M"/>
    <s v="Brown"/>
    <s v="Winter"/>
    <n v="3.8"/>
    <s v="No"/>
    <s v="Venmo"/>
    <s v="Store Pickup"/>
    <s v="No"/>
    <x v="1"/>
    <n v="12"/>
    <s v="Venmo"/>
    <s v="Fortnightly"/>
  </r>
  <r>
    <n v="1731"/>
    <n v="23"/>
    <s v="Male"/>
    <s v="Shirt"/>
    <s v="Clothing"/>
    <n v="22"/>
    <s v="Alabama"/>
    <s v="S"/>
    <s v="Silver"/>
    <s v="Fall"/>
    <n v="4.2"/>
    <s v="No"/>
    <s v="Cash"/>
    <s v="Free Shipping"/>
    <s v="No"/>
    <x v="1"/>
    <n v="26"/>
    <s v="Credit Card"/>
    <s v="Weekly"/>
  </r>
  <r>
    <n v="1732"/>
    <n v="21"/>
    <s v="Male"/>
    <s v="Backpack"/>
    <s v="Accessories"/>
    <n v="87"/>
    <s v="Idaho"/>
    <s v="M"/>
    <s v="Gray"/>
    <s v="Fall"/>
    <n v="3.1"/>
    <s v="No"/>
    <s v="Debit Card"/>
    <s v="Next Day Air"/>
    <s v="No"/>
    <x v="1"/>
    <n v="12"/>
    <s v="Cash"/>
    <s v="Monthly"/>
  </r>
  <r>
    <n v="1733"/>
    <n v="45"/>
    <s v="Male"/>
    <s v="Belt"/>
    <s v="Accessories"/>
    <n v="50"/>
    <s v="Rhode Island"/>
    <s v="S"/>
    <s v="Charcoal"/>
    <s v="Winter"/>
    <n v="2.6"/>
    <s v="No"/>
    <s v="Cash"/>
    <s v="Free Shipping"/>
    <s v="No"/>
    <x v="1"/>
    <n v="36"/>
    <s v="Cash"/>
    <s v="Every 3 Months"/>
  </r>
  <r>
    <n v="1734"/>
    <n v="67"/>
    <s v="Male"/>
    <s v="Blouse"/>
    <s v="Clothing"/>
    <n v="85"/>
    <s v="New York"/>
    <s v="L"/>
    <s v="Black"/>
    <s v="Summer"/>
    <n v="3.4"/>
    <s v="No"/>
    <s v="Bank Transfer"/>
    <s v="Express"/>
    <s v="No"/>
    <x v="1"/>
    <n v="22"/>
    <s v="Credit Card"/>
    <s v="Annually"/>
  </r>
  <r>
    <n v="1735"/>
    <n v="31"/>
    <s v="Male"/>
    <s v="Jeans"/>
    <s v="Clothing"/>
    <n v="98"/>
    <s v="Missouri"/>
    <s v="L"/>
    <s v="Brown"/>
    <s v="Spring"/>
    <n v="3.1"/>
    <s v="No"/>
    <s v="Credit Card"/>
    <s v="Next Day Air"/>
    <s v="No"/>
    <x v="1"/>
    <n v="16"/>
    <s v="PayPal"/>
    <s v="Quarterly"/>
  </r>
  <r>
    <n v="1736"/>
    <n v="58"/>
    <s v="Male"/>
    <s v="Dress"/>
    <s v="Clothing"/>
    <n v="34"/>
    <s v="Texas"/>
    <s v="M"/>
    <s v="Purple"/>
    <s v="Winter"/>
    <n v="3.6"/>
    <s v="No"/>
    <s v="Debit Card"/>
    <s v="Express"/>
    <s v="No"/>
    <x v="1"/>
    <n v="31"/>
    <s v="Venmo"/>
    <s v="Annually"/>
  </r>
  <r>
    <n v="1737"/>
    <n v="57"/>
    <s v="Male"/>
    <s v="Shorts"/>
    <s v="Clothing"/>
    <n v="61"/>
    <s v="Tennessee"/>
    <s v="M"/>
    <s v="Purple"/>
    <s v="Summer"/>
    <n v="2.6"/>
    <s v="No"/>
    <s v="Cash"/>
    <s v="2-Day Shipping"/>
    <s v="No"/>
    <x v="1"/>
    <n v="43"/>
    <s v="Cash"/>
    <s v="Quarterly"/>
  </r>
  <r>
    <n v="1738"/>
    <n v="42"/>
    <s v="Male"/>
    <s v="Jewelry"/>
    <s v="Accessories"/>
    <n v="98"/>
    <s v="Ohio"/>
    <s v="L"/>
    <s v="Gray"/>
    <s v="Summer"/>
    <n v="4.2"/>
    <s v="No"/>
    <s v="Bank Transfer"/>
    <s v="Store Pickup"/>
    <s v="No"/>
    <x v="1"/>
    <n v="50"/>
    <s v="Venmo"/>
    <s v="Bi-Weekly"/>
  </r>
  <r>
    <n v="1739"/>
    <n v="60"/>
    <s v="Male"/>
    <s v="Handbag"/>
    <s v="Accessories"/>
    <n v="61"/>
    <s v="Tennessee"/>
    <s v="M"/>
    <s v="Green"/>
    <s v="Spring"/>
    <n v="2.9"/>
    <s v="No"/>
    <s v="PayPal"/>
    <s v="2-Day Shipping"/>
    <s v="No"/>
    <x v="1"/>
    <n v="37"/>
    <s v="Credit Card"/>
    <s v="Weekly"/>
  </r>
  <r>
    <n v="1740"/>
    <n v="21"/>
    <s v="Male"/>
    <s v="Jewelry"/>
    <s v="Accessories"/>
    <n v="98"/>
    <s v="Minnesota"/>
    <s v="L"/>
    <s v="Silver"/>
    <s v="Winter"/>
    <n v="4.2"/>
    <s v="No"/>
    <s v="Credit Card"/>
    <s v="Express"/>
    <s v="No"/>
    <x v="1"/>
    <n v="23"/>
    <s v="Cash"/>
    <s v="Weekly"/>
  </r>
  <r>
    <n v="1741"/>
    <n v="69"/>
    <s v="Male"/>
    <s v="Pants"/>
    <s v="Clothing"/>
    <n v="21"/>
    <s v="Wisconsin"/>
    <s v="L"/>
    <s v="Charcoal"/>
    <s v="Fall"/>
    <n v="3.3"/>
    <s v="No"/>
    <s v="Cash"/>
    <s v="Next Day Air"/>
    <s v="No"/>
    <x v="1"/>
    <n v="10"/>
    <s v="Bank Transfer"/>
    <s v="Every 3 Months"/>
  </r>
  <r>
    <n v="1742"/>
    <n v="41"/>
    <s v="Male"/>
    <s v="Pants"/>
    <s v="Clothing"/>
    <n v="51"/>
    <s v="Delaware"/>
    <s v="XL"/>
    <s v="Teal"/>
    <s v="Winter"/>
    <n v="3.6"/>
    <s v="No"/>
    <s v="Venmo"/>
    <s v="Next Day Air"/>
    <s v="No"/>
    <x v="1"/>
    <n v="20"/>
    <s v="Bank Transfer"/>
    <s v="Monthly"/>
  </r>
  <r>
    <n v="1743"/>
    <n v="51"/>
    <s v="Male"/>
    <s v="Sandals"/>
    <s v="Footwear"/>
    <n v="80"/>
    <s v="Kansas"/>
    <s v="XL"/>
    <s v="White"/>
    <s v="Spring"/>
    <n v="4.3"/>
    <s v="No"/>
    <s v="Credit Card"/>
    <s v="Express"/>
    <s v="No"/>
    <x v="1"/>
    <n v="18"/>
    <s v="Venmo"/>
    <s v="Every 3 Months"/>
  </r>
  <r>
    <n v="1744"/>
    <n v="23"/>
    <s v="Male"/>
    <s v="Skirt"/>
    <s v="Clothing"/>
    <n v="72"/>
    <s v="Missouri"/>
    <s v="XL"/>
    <s v="Brown"/>
    <s v="Winter"/>
    <n v="3.3"/>
    <s v="No"/>
    <s v="Debit Card"/>
    <s v="Standard"/>
    <s v="No"/>
    <x v="1"/>
    <n v="3"/>
    <s v="Bank Transfer"/>
    <s v="Weekly"/>
  </r>
  <r>
    <n v="1745"/>
    <n v="57"/>
    <s v="Male"/>
    <s v="Sunglasses"/>
    <s v="Accessories"/>
    <n v="63"/>
    <s v="Michigan"/>
    <s v="L"/>
    <s v="Teal"/>
    <s v="Winter"/>
    <n v="3"/>
    <s v="No"/>
    <s v="PayPal"/>
    <s v="Standard"/>
    <s v="No"/>
    <x v="1"/>
    <n v="23"/>
    <s v="PayPal"/>
    <s v="Weekly"/>
  </r>
  <r>
    <n v="1746"/>
    <n v="40"/>
    <s v="Male"/>
    <s v="Skirt"/>
    <s v="Clothing"/>
    <n v="27"/>
    <s v="West Virginia"/>
    <s v="L"/>
    <s v="Red"/>
    <s v="Winter"/>
    <n v="3.6"/>
    <s v="No"/>
    <s v="Credit Card"/>
    <s v="Store Pickup"/>
    <s v="No"/>
    <x v="1"/>
    <n v="27"/>
    <s v="Cash"/>
    <s v="Weekly"/>
  </r>
  <r>
    <n v="1747"/>
    <n v="65"/>
    <s v="Male"/>
    <s v="Handbag"/>
    <s v="Accessories"/>
    <n v="44"/>
    <s v="Alabama"/>
    <s v="L"/>
    <s v="Brown"/>
    <s v="Summer"/>
    <n v="3.1"/>
    <s v="No"/>
    <s v="Bank Transfer"/>
    <s v="Store Pickup"/>
    <s v="No"/>
    <x v="1"/>
    <n v="44"/>
    <s v="Bank Transfer"/>
    <s v="Fortnightly"/>
  </r>
  <r>
    <n v="1748"/>
    <n v="61"/>
    <s v="Male"/>
    <s v="Coat"/>
    <s v="Outerwear"/>
    <n v="23"/>
    <s v="New Hampshire"/>
    <s v="M"/>
    <s v="Yellow"/>
    <s v="Winter"/>
    <n v="2.9"/>
    <s v="No"/>
    <s v="Cash"/>
    <s v="Express"/>
    <s v="No"/>
    <x v="1"/>
    <n v="41"/>
    <s v="Venmo"/>
    <s v="Quarterly"/>
  </r>
  <r>
    <n v="1749"/>
    <n v="34"/>
    <s v="Male"/>
    <s v="Skirt"/>
    <s v="Clothing"/>
    <n v="93"/>
    <s v="Montana"/>
    <s v="L"/>
    <s v="Teal"/>
    <s v="Winter"/>
    <n v="3.9"/>
    <s v="No"/>
    <s v="Bank Transfer"/>
    <s v="2-Day Shipping"/>
    <s v="No"/>
    <x v="1"/>
    <n v="41"/>
    <s v="Bank Transfer"/>
    <s v="Annually"/>
  </r>
  <r>
    <n v="1750"/>
    <n v="43"/>
    <s v="Male"/>
    <s v="Hoodie"/>
    <s v="Clothing"/>
    <n v="70"/>
    <s v="Wyoming"/>
    <s v="L"/>
    <s v="Pink"/>
    <s v="Fall"/>
    <n v="3.2"/>
    <s v="No"/>
    <s v="Credit Card"/>
    <s v="2-Day Shipping"/>
    <s v="No"/>
    <x v="1"/>
    <n v="36"/>
    <s v="Debit Card"/>
    <s v="Every 3 Months"/>
  </r>
  <r>
    <n v="1751"/>
    <n v="31"/>
    <s v="Male"/>
    <s v="Sunglasses"/>
    <s v="Accessories"/>
    <n v="85"/>
    <s v="Missouri"/>
    <s v="M"/>
    <s v="White"/>
    <s v="Fall"/>
    <n v="3.1"/>
    <s v="No"/>
    <s v="Credit Card"/>
    <s v="Express"/>
    <s v="No"/>
    <x v="1"/>
    <n v="38"/>
    <s v="Venmo"/>
    <s v="Every 3 Months"/>
  </r>
  <r>
    <n v="1752"/>
    <n v="57"/>
    <s v="Male"/>
    <s v="Sweater"/>
    <s v="Clothing"/>
    <n v="40"/>
    <s v="Ohio"/>
    <s v="M"/>
    <s v="Silver"/>
    <s v="Winter"/>
    <n v="3.2"/>
    <s v="No"/>
    <s v="PayPal"/>
    <s v="2-Day Shipping"/>
    <s v="No"/>
    <x v="1"/>
    <n v="34"/>
    <s v="Cash"/>
    <s v="Annually"/>
  </r>
  <r>
    <n v="1753"/>
    <n v="34"/>
    <s v="Male"/>
    <s v="Boots"/>
    <s v="Footwear"/>
    <n v="29"/>
    <s v="South Dakota"/>
    <s v="L"/>
    <s v="Blue"/>
    <s v="Winter"/>
    <n v="3.3"/>
    <s v="No"/>
    <s v="Debit Card"/>
    <s v="Store Pickup"/>
    <s v="No"/>
    <x v="1"/>
    <n v="14"/>
    <s v="Venmo"/>
    <s v="Quarterly"/>
  </r>
  <r>
    <n v="1754"/>
    <n v="25"/>
    <s v="Male"/>
    <s v="Skirt"/>
    <s v="Clothing"/>
    <n v="27"/>
    <s v="Colorado"/>
    <s v="L"/>
    <s v="Black"/>
    <s v="Fall"/>
    <n v="4.8"/>
    <s v="No"/>
    <s v="Venmo"/>
    <s v="Next Day Air"/>
    <s v="No"/>
    <x v="1"/>
    <n v="23"/>
    <s v="Credit Card"/>
    <s v="Fortnightly"/>
  </r>
  <r>
    <n v="1755"/>
    <n v="66"/>
    <s v="Male"/>
    <s v="Dress"/>
    <s v="Clothing"/>
    <n v="93"/>
    <s v="Massachusetts"/>
    <s v="S"/>
    <s v="Beige"/>
    <s v="Fall"/>
    <n v="3.8"/>
    <s v="No"/>
    <s v="Debit Card"/>
    <s v="2-Day Shipping"/>
    <s v="No"/>
    <x v="1"/>
    <n v="18"/>
    <s v="Credit Card"/>
    <s v="Fortnightly"/>
  </r>
  <r>
    <n v="1756"/>
    <n v="56"/>
    <s v="Male"/>
    <s v="Belt"/>
    <s v="Accessories"/>
    <n v="20"/>
    <s v="Delaware"/>
    <s v="XL"/>
    <s v="Charcoal"/>
    <s v="Spring"/>
    <n v="4.5999999999999996"/>
    <s v="No"/>
    <s v="Cash"/>
    <s v="Next Day Air"/>
    <s v="No"/>
    <x v="1"/>
    <n v="45"/>
    <s v="Cash"/>
    <s v="Monthly"/>
  </r>
  <r>
    <n v="1757"/>
    <n v="49"/>
    <s v="Male"/>
    <s v="Jewelry"/>
    <s v="Accessories"/>
    <n v="55"/>
    <s v="New Hampshire"/>
    <s v="S"/>
    <s v="Cyan"/>
    <s v="Fall"/>
    <n v="2.8"/>
    <s v="No"/>
    <s v="PayPal"/>
    <s v="Free Shipping"/>
    <s v="No"/>
    <x v="1"/>
    <n v="14"/>
    <s v="Bank Transfer"/>
    <s v="Weekly"/>
  </r>
  <r>
    <n v="1758"/>
    <n v="19"/>
    <s v="Male"/>
    <s v="Dress"/>
    <s v="Clothing"/>
    <n v="94"/>
    <s v="Michigan"/>
    <s v="L"/>
    <s v="Yellow"/>
    <s v="Fall"/>
    <n v="3.6"/>
    <s v="No"/>
    <s v="Bank Transfer"/>
    <s v="Standard"/>
    <s v="No"/>
    <x v="1"/>
    <n v="48"/>
    <s v="Debit Card"/>
    <s v="Annually"/>
  </r>
  <r>
    <n v="1759"/>
    <n v="27"/>
    <s v="Male"/>
    <s v="Hat"/>
    <s v="Accessories"/>
    <n v="56"/>
    <s v="Pennsylvania"/>
    <s v="M"/>
    <s v="Silver"/>
    <s v="Winter"/>
    <n v="4.3"/>
    <s v="No"/>
    <s v="Debit Card"/>
    <s v="Free Shipping"/>
    <s v="No"/>
    <x v="1"/>
    <n v="17"/>
    <s v="Venmo"/>
    <s v="Bi-Weekly"/>
  </r>
  <r>
    <n v="1760"/>
    <n v="68"/>
    <s v="Male"/>
    <s v="Sweater"/>
    <s v="Clothing"/>
    <n v="58"/>
    <s v="Louisiana"/>
    <s v="L"/>
    <s v="Green"/>
    <s v="Spring"/>
    <n v="4"/>
    <s v="No"/>
    <s v="Venmo"/>
    <s v="Next Day Air"/>
    <s v="No"/>
    <x v="1"/>
    <n v="1"/>
    <s v="PayPal"/>
    <s v="Weekly"/>
  </r>
  <r>
    <n v="1761"/>
    <n v="20"/>
    <s v="Male"/>
    <s v="Skirt"/>
    <s v="Clothing"/>
    <n v="44"/>
    <s v="Minnesota"/>
    <s v="XL"/>
    <s v="Peach"/>
    <s v="Spring"/>
    <n v="3.5"/>
    <s v="No"/>
    <s v="Credit Card"/>
    <s v="Standard"/>
    <s v="No"/>
    <x v="1"/>
    <n v="39"/>
    <s v="PayPal"/>
    <s v="Weekly"/>
  </r>
  <r>
    <n v="1762"/>
    <n v="21"/>
    <s v="Male"/>
    <s v="Hoodie"/>
    <s v="Clothing"/>
    <n v="95"/>
    <s v="Hawaii"/>
    <s v="S"/>
    <s v="Green"/>
    <s v="Fall"/>
    <n v="4.9000000000000004"/>
    <s v="No"/>
    <s v="PayPal"/>
    <s v="2-Day Shipping"/>
    <s v="No"/>
    <x v="1"/>
    <n v="24"/>
    <s v="Cash"/>
    <s v="Weekly"/>
  </r>
  <r>
    <n v="1763"/>
    <n v="36"/>
    <s v="Male"/>
    <s v="Sandals"/>
    <s v="Footwear"/>
    <n v="42"/>
    <s v="Idaho"/>
    <s v="M"/>
    <s v="Brown"/>
    <s v="Summer"/>
    <n v="3.1"/>
    <s v="No"/>
    <s v="Credit Card"/>
    <s v="Express"/>
    <s v="No"/>
    <x v="1"/>
    <n v="41"/>
    <s v="Bank Transfer"/>
    <s v="Fortnightly"/>
  </r>
  <r>
    <n v="1764"/>
    <n v="37"/>
    <s v="Male"/>
    <s v="Jewelry"/>
    <s v="Accessories"/>
    <n v="93"/>
    <s v="Vermont"/>
    <s v="M"/>
    <s v="Lavender"/>
    <s v="Winter"/>
    <n v="3.9"/>
    <s v="No"/>
    <s v="Venmo"/>
    <s v="Store Pickup"/>
    <s v="No"/>
    <x v="1"/>
    <n v="28"/>
    <s v="PayPal"/>
    <s v="Annually"/>
  </r>
  <r>
    <n v="1765"/>
    <n v="61"/>
    <s v="Male"/>
    <s v="Dress"/>
    <s v="Clothing"/>
    <n v="56"/>
    <s v="Delaware"/>
    <s v="M"/>
    <s v="Charcoal"/>
    <s v="Summer"/>
    <n v="3"/>
    <s v="No"/>
    <s v="PayPal"/>
    <s v="Store Pickup"/>
    <s v="No"/>
    <x v="1"/>
    <n v="34"/>
    <s v="Venmo"/>
    <s v="Quarterly"/>
  </r>
  <r>
    <n v="1766"/>
    <n v="68"/>
    <s v="Male"/>
    <s v="Hoodie"/>
    <s v="Clothing"/>
    <n v="88"/>
    <s v="New Mexico"/>
    <s v="M"/>
    <s v="Orange"/>
    <s v="Spring"/>
    <n v="4.0999999999999996"/>
    <s v="No"/>
    <s v="Bank Transfer"/>
    <s v="2-Day Shipping"/>
    <s v="No"/>
    <x v="1"/>
    <n v="41"/>
    <s v="Venmo"/>
    <s v="Quarterly"/>
  </r>
  <r>
    <n v="1767"/>
    <n v="60"/>
    <s v="Male"/>
    <s v="Sweater"/>
    <s v="Clothing"/>
    <n v="54"/>
    <s v="Alaska"/>
    <s v="S"/>
    <s v="Cyan"/>
    <s v="Winter"/>
    <n v="4.3"/>
    <s v="No"/>
    <s v="Venmo"/>
    <s v="2-Day Shipping"/>
    <s v="No"/>
    <x v="1"/>
    <n v="27"/>
    <s v="Cash"/>
    <s v="Bi-Weekly"/>
  </r>
  <r>
    <n v="1768"/>
    <n v="69"/>
    <s v="Male"/>
    <s v="Jewelry"/>
    <s v="Accessories"/>
    <n v="89"/>
    <s v="Minnesota"/>
    <s v="L"/>
    <s v="Lavender"/>
    <s v="Fall"/>
    <n v="3.8"/>
    <s v="No"/>
    <s v="PayPal"/>
    <s v="2-Day Shipping"/>
    <s v="No"/>
    <x v="1"/>
    <n v="46"/>
    <s v="Debit Card"/>
    <s v="Fortnightly"/>
  </r>
  <r>
    <n v="1769"/>
    <n v="25"/>
    <s v="Male"/>
    <s v="Sandals"/>
    <s v="Footwear"/>
    <n v="45"/>
    <s v="Nebraska"/>
    <s v="M"/>
    <s v="Indigo"/>
    <s v="Summer"/>
    <n v="3.9"/>
    <s v="No"/>
    <s v="Venmo"/>
    <s v="2-Day Shipping"/>
    <s v="No"/>
    <x v="1"/>
    <n v="2"/>
    <s v="PayPal"/>
    <s v="Every 3 Months"/>
  </r>
  <r>
    <n v="1770"/>
    <n v="32"/>
    <s v="Male"/>
    <s v="Socks"/>
    <s v="Clothing"/>
    <n v="75"/>
    <s v="Alaska"/>
    <s v="L"/>
    <s v="Brown"/>
    <s v="Winter"/>
    <n v="4.3"/>
    <s v="No"/>
    <s v="Credit Card"/>
    <s v="Free Shipping"/>
    <s v="No"/>
    <x v="1"/>
    <n v="45"/>
    <s v="Cash"/>
    <s v="Monthly"/>
  </r>
  <r>
    <n v="1771"/>
    <n v="53"/>
    <s v="Male"/>
    <s v="Backpack"/>
    <s v="Accessories"/>
    <n v="22"/>
    <s v="Michigan"/>
    <s v="M"/>
    <s v="Pink"/>
    <s v="Fall"/>
    <n v="4.3"/>
    <s v="No"/>
    <s v="Credit Card"/>
    <s v="Express"/>
    <s v="No"/>
    <x v="1"/>
    <n v="34"/>
    <s v="Bank Transfer"/>
    <s v="Weekly"/>
  </r>
  <r>
    <n v="1772"/>
    <n v="46"/>
    <s v="Male"/>
    <s v="Shirt"/>
    <s v="Clothing"/>
    <n v="82"/>
    <s v="Indiana"/>
    <s v="XL"/>
    <s v="Turquoise"/>
    <s v="Fall"/>
    <n v="4.7"/>
    <s v="No"/>
    <s v="Credit Card"/>
    <s v="Store Pickup"/>
    <s v="No"/>
    <x v="1"/>
    <n v="9"/>
    <s v="Credit Card"/>
    <s v="Annually"/>
  </r>
  <r>
    <n v="1773"/>
    <n v="58"/>
    <s v="Male"/>
    <s v="Shoes"/>
    <s v="Footwear"/>
    <n v="34"/>
    <s v="Hawaii"/>
    <s v="M"/>
    <s v="Gold"/>
    <s v="Summer"/>
    <n v="3.1"/>
    <s v="No"/>
    <s v="PayPal"/>
    <s v="2-Day Shipping"/>
    <s v="No"/>
    <x v="1"/>
    <n v="1"/>
    <s v="Bank Transfer"/>
    <s v="Annually"/>
  </r>
  <r>
    <n v="1774"/>
    <n v="21"/>
    <s v="Male"/>
    <s v="Coat"/>
    <s v="Outerwear"/>
    <n v="92"/>
    <s v="West Virginia"/>
    <s v="M"/>
    <s v="Blue"/>
    <s v="Summer"/>
    <n v="2.7"/>
    <s v="No"/>
    <s v="Cash"/>
    <s v="Free Shipping"/>
    <s v="No"/>
    <x v="1"/>
    <n v="17"/>
    <s v="PayPal"/>
    <s v="Annually"/>
  </r>
  <r>
    <n v="1775"/>
    <n v="46"/>
    <s v="Male"/>
    <s v="Sweater"/>
    <s v="Clothing"/>
    <n v="78"/>
    <s v="New York"/>
    <s v="M"/>
    <s v="Lavender"/>
    <s v="Spring"/>
    <n v="3.7"/>
    <s v="No"/>
    <s v="Bank Transfer"/>
    <s v="Express"/>
    <s v="No"/>
    <x v="1"/>
    <n v="6"/>
    <s v="PayPal"/>
    <s v="Weekly"/>
  </r>
  <r>
    <n v="1776"/>
    <n v="18"/>
    <s v="Male"/>
    <s v="Jacket"/>
    <s v="Outerwear"/>
    <n v="47"/>
    <s v="Iowa"/>
    <s v="M"/>
    <s v="Violet"/>
    <s v="Spring"/>
    <n v="3.3"/>
    <s v="No"/>
    <s v="Bank Transfer"/>
    <s v="2-Day Shipping"/>
    <s v="No"/>
    <x v="1"/>
    <n v="12"/>
    <s v="Cash"/>
    <s v="Bi-Weekly"/>
  </r>
  <r>
    <n v="1777"/>
    <n v="56"/>
    <s v="Male"/>
    <s v="Jacket"/>
    <s v="Outerwear"/>
    <n v="64"/>
    <s v="Arizona"/>
    <s v="L"/>
    <s v="Cyan"/>
    <s v="Summer"/>
    <n v="3.4"/>
    <s v="No"/>
    <s v="Bank Transfer"/>
    <s v="Free Shipping"/>
    <s v="No"/>
    <x v="1"/>
    <n v="10"/>
    <s v="Venmo"/>
    <s v="Every 3 Months"/>
  </r>
  <r>
    <n v="1778"/>
    <n v="18"/>
    <s v="Male"/>
    <s v="Sneakers"/>
    <s v="Footwear"/>
    <n v="44"/>
    <s v="Minnesota"/>
    <s v="L"/>
    <s v="Purple"/>
    <s v="Winter"/>
    <n v="4.7"/>
    <s v="No"/>
    <s v="Cash"/>
    <s v="Free Shipping"/>
    <s v="No"/>
    <x v="1"/>
    <n v="4"/>
    <s v="Cash"/>
    <s v="Fortnightly"/>
  </r>
  <r>
    <n v="1779"/>
    <n v="49"/>
    <s v="Male"/>
    <s v="Belt"/>
    <s v="Accessories"/>
    <n v="94"/>
    <s v="Texas"/>
    <s v="M"/>
    <s v="Red"/>
    <s v="Winter"/>
    <n v="4.9000000000000004"/>
    <s v="No"/>
    <s v="Debit Card"/>
    <s v="Store Pickup"/>
    <s v="No"/>
    <x v="1"/>
    <n v="8"/>
    <s v="Debit Card"/>
    <s v="Bi-Weekly"/>
  </r>
  <r>
    <n v="1780"/>
    <n v="29"/>
    <s v="Male"/>
    <s v="Scarf"/>
    <s v="Accessories"/>
    <n v="62"/>
    <s v="Virginia"/>
    <s v="M"/>
    <s v="Charcoal"/>
    <s v="Winter"/>
    <n v="4.3"/>
    <s v="No"/>
    <s v="Bank Transfer"/>
    <s v="Free Shipping"/>
    <s v="No"/>
    <x v="1"/>
    <n v="41"/>
    <s v="Venmo"/>
    <s v="Weekly"/>
  </r>
  <r>
    <n v="1781"/>
    <n v="67"/>
    <s v="Male"/>
    <s v="Jewelry"/>
    <s v="Accessories"/>
    <n v="81"/>
    <s v="North Dakota"/>
    <s v="S"/>
    <s v="Gray"/>
    <s v="Summer"/>
    <n v="4.2"/>
    <s v="No"/>
    <s v="Cash"/>
    <s v="Next Day Air"/>
    <s v="No"/>
    <x v="1"/>
    <n v="49"/>
    <s v="Credit Card"/>
    <s v="Weekly"/>
  </r>
  <r>
    <n v="1782"/>
    <n v="31"/>
    <s v="Male"/>
    <s v="T-shirt"/>
    <s v="Clothing"/>
    <n v="33"/>
    <s v="Iowa"/>
    <s v="M"/>
    <s v="Pink"/>
    <s v="Fall"/>
    <n v="3.7"/>
    <s v="No"/>
    <s v="PayPal"/>
    <s v="Express"/>
    <s v="No"/>
    <x v="1"/>
    <n v="49"/>
    <s v="Bank Transfer"/>
    <s v="Quarterly"/>
  </r>
  <r>
    <n v="1783"/>
    <n v="52"/>
    <s v="Male"/>
    <s v="Pants"/>
    <s v="Clothing"/>
    <n v="88"/>
    <s v="Utah"/>
    <s v="M"/>
    <s v="Lavender"/>
    <s v="Fall"/>
    <n v="2.7"/>
    <s v="No"/>
    <s v="Credit Card"/>
    <s v="Next Day Air"/>
    <s v="No"/>
    <x v="1"/>
    <n v="40"/>
    <s v="Bank Transfer"/>
    <s v="Fortnightly"/>
  </r>
  <r>
    <n v="1784"/>
    <n v="42"/>
    <s v="Male"/>
    <s v="Handbag"/>
    <s v="Accessories"/>
    <n v="49"/>
    <s v="Ohio"/>
    <s v="L"/>
    <s v="Lavender"/>
    <s v="Winter"/>
    <n v="3.3"/>
    <s v="No"/>
    <s v="Cash"/>
    <s v="Free Shipping"/>
    <s v="No"/>
    <x v="1"/>
    <n v="30"/>
    <s v="Credit Card"/>
    <s v="Monthly"/>
  </r>
  <r>
    <n v="1785"/>
    <n v="32"/>
    <s v="Male"/>
    <s v="Backpack"/>
    <s v="Accessories"/>
    <n v="31"/>
    <s v="Louisiana"/>
    <s v="L"/>
    <s v="Yellow"/>
    <s v="Summer"/>
    <n v="4.8"/>
    <s v="No"/>
    <s v="Cash"/>
    <s v="Standard"/>
    <s v="No"/>
    <x v="1"/>
    <n v="4"/>
    <s v="Debit Card"/>
    <s v="Quarterly"/>
  </r>
  <r>
    <n v="1786"/>
    <n v="47"/>
    <s v="Male"/>
    <s v="Gloves"/>
    <s v="Accessories"/>
    <n v="29"/>
    <s v="Iowa"/>
    <s v="S"/>
    <s v="Peach"/>
    <s v="Fall"/>
    <n v="4.0999999999999996"/>
    <s v="No"/>
    <s v="Bank Transfer"/>
    <s v="Next Day Air"/>
    <s v="No"/>
    <x v="1"/>
    <n v="22"/>
    <s v="Venmo"/>
    <s v="Monthly"/>
  </r>
  <r>
    <n v="1787"/>
    <n v="45"/>
    <s v="Male"/>
    <s v="Jacket"/>
    <s v="Outerwear"/>
    <n v="34"/>
    <s v="Maryland"/>
    <s v="M"/>
    <s v="Brown"/>
    <s v="Spring"/>
    <n v="4.5999999999999996"/>
    <s v="No"/>
    <s v="Debit Card"/>
    <s v="2-Day Shipping"/>
    <s v="No"/>
    <x v="1"/>
    <n v="22"/>
    <s v="Venmo"/>
    <s v="Monthly"/>
  </r>
  <r>
    <n v="1788"/>
    <n v="20"/>
    <s v="Male"/>
    <s v="Sweater"/>
    <s v="Clothing"/>
    <n v="38"/>
    <s v="Montana"/>
    <s v="L"/>
    <s v="Gold"/>
    <s v="Fall"/>
    <n v="4.9000000000000004"/>
    <s v="No"/>
    <s v="Bank Transfer"/>
    <s v="2-Day Shipping"/>
    <s v="No"/>
    <x v="1"/>
    <n v="10"/>
    <s v="Bank Transfer"/>
    <s v="Quarterly"/>
  </r>
  <r>
    <n v="1789"/>
    <n v="66"/>
    <s v="Male"/>
    <s v="Blouse"/>
    <s v="Clothing"/>
    <n v="41"/>
    <s v="Illinois"/>
    <s v="L"/>
    <s v="Pink"/>
    <s v="Summer"/>
    <n v="3.1"/>
    <s v="No"/>
    <s v="PayPal"/>
    <s v="Store Pickup"/>
    <s v="No"/>
    <x v="1"/>
    <n v="23"/>
    <s v="Cash"/>
    <s v="Bi-Weekly"/>
  </r>
  <r>
    <n v="1790"/>
    <n v="52"/>
    <s v="Male"/>
    <s v="Blouse"/>
    <s v="Clothing"/>
    <n v="34"/>
    <s v="Arizona"/>
    <s v="L"/>
    <s v="Peach"/>
    <s v="Spring"/>
    <n v="3"/>
    <s v="No"/>
    <s v="PayPal"/>
    <s v="2-Day Shipping"/>
    <s v="No"/>
    <x v="1"/>
    <n v="43"/>
    <s v="Debit Card"/>
    <s v="Quarterly"/>
  </r>
  <r>
    <n v="1791"/>
    <n v="50"/>
    <s v="Male"/>
    <s v="Gloves"/>
    <s v="Accessories"/>
    <n v="26"/>
    <s v="North Carolina"/>
    <s v="S"/>
    <s v="Violet"/>
    <s v="Summer"/>
    <n v="3.7"/>
    <s v="No"/>
    <s v="Credit Card"/>
    <s v="Store Pickup"/>
    <s v="No"/>
    <x v="1"/>
    <n v="31"/>
    <s v="PayPal"/>
    <s v="Bi-Weekly"/>
  </r>
  <r>
    <n v="1792"/>
    <n v="62"/>
    <s v="Male"/>
    <s v="Jeans"/>
    <s v="Clothing"/>
    <n v="98"/>
    <s v="Montana"/>
    <s v="S"/>
    <s v="Purple"/>
    <s v="Winter"/>
    <n v="4"/>
    <s v="No"/>
    <s v="Debit Card"/>
    <s v="Store Pickup"/>
    <s v="No"/>
    <x v="1"/>
    <n v="38"/>
    <s v="Cash"/>
    <s v="Annually"/>
  </r>
  <r>
    <n v="1793"/>
    <n v="38"/>
    <s v="Male"/>
    <s v="Sneakers"/>
    <s v="Footwear"/>
    <n v="59"/>
    <s v="Iowa"/>
    <s v="M"/>
    <s v="Peach"/>
    <s v="Fall"/>
    <n v="3"/>
    <s v="No"/>
    <s v="Bank Transfer"/>
    <s v="Express"/>
    <s v="No"/>
    <x v="1"/>
    <n v="22"/>
    <s v="Debit Card"/>
    <s v="Every 3 Months"/>
  </r>
  <r>
    <n v="1794"/>
    <n v="65"/>
    <s v="Male"/>
    <s v="Hat"/>
    <s v="Accessories"/>
    <n v="92"/>
    <s v="Iowa"/>
    <s v="S"/>
    <s v="White"/>
    <s v="Fall"/>
    <n v="3.8"/>
    <s v="No"/>
    <s v="Debit Card"/>
    <s v="Store Pickup"/>
    <s v="No"/>
    <x v="1"/>
    <n v="45"/>
    <s v="Cash"/>
    <s v="Every 3 Months"/>
  </r>
  <r>
    <n v="1795"/>
    <n v="60"/>
    <s v="Male"/>
    <s v="Backpack"/>
    <s v="Accessories"/>
    <n v="40"/>
    <s v="Ohio"/>
    <s v="L"/>
    <s v="Indigo"/>
    <s v="Spring"/>
    <n v="3.7"/>
    <s v="No"/>
    <s v="Bank Transfer"/>
    <s v="Express"/>
    <s v="No"/>
    <x v="1"/>
    <n v="21"/>
    <s v="Debit Card"/>
    <s v="Fortnightly"/>
  </r>
  <r>
    <n v="1796"/>
    <n v="68"/>
    <s v="Male"/>
    <s v="Jeans"/>
    <s v="Clothing"/>
    <n v="20"/>
    <s v="Wisconsin"/>
    <s v="S"/>
    <s v="Violet"/>
    <s v="Fall"/>
    <n v="4"/>
    <s v="No"/>
    <s v="Debit Card"/>
    <s v="2-Day Shipping"/>
    <s v="No"/>
    <x v="1"/>
    <n v="9"/>
    <s v="Debit Card"/>
    <s v="Fortnightly"/>
  </r>
  <r>
    <n v="1797"/>
    <n v="62"/>
    <s v="Male"/>
    <s v="Skirt"/>
    <s v="Clothing"/>
    <n v="35"/>
    <s v="South Carolina"/>
    <s v="S"/>
    <s v="Brown"/>
    <s v="Spring"/>
    <n v="3.1"/>
    <s v="No"/>
    <s v="Debit Card"/>
    <s v="Store Pickup"/>
    <s v="No"/>
    <x v="1"/>
    <n v="34"/>
    <s v="Venmo"/>
    <s v="Weekly"/>
  </r>
  <r>
    <n v="1798"/>
    <n v="62"/>
    <s v="Male"/>
    <s v="Belt"/>
    <s v="Accessories"/>
    <n v="35"/>
    <s v="Oregon"/>
    <s v="L"/>
    <s v="Maroon"/>
    <s v="Spring"/>
    <n v="3.9"/>
    <s v="No"/>
    <s v="PayPal"/>
    <s v="2-Day Shipping"/>
    <s v="No"/>
    <x v="1"/>
    <n v="26"/>
    <s v="Venmo"/>
    <s v="Weekly"/>
  </r>
  <r>
    <n v="1799"/>
    <n v="40"/>
    <s v="Male"/>
    <s v="Dress"/>
    <s v="Clothing"/>
    <n v="82"/>
    <s v="North Dakota"/>
    <s v="L"/>
    <s v="Magenta"/>
    <s v="Winter"/>
    <n v="3.7"/>
    <s v="No"/>
    <s v="Credit Card"/>
    <s v="Express"/>
    <s v="No"/>
    <x v="1"/>
    <n v="1"/>
    <s v="Cash"/>
    <s v="Weekly"/>
  </r>
  <r>
    <n v="1800"/>
    <n v="32"/>
    <s v="Male"/>
    <s v="Hoodie"/>
    <s v="Clothing"/>
    <n v="48"/>
    <s v="California"/>
    <s v="M"/>
    <s v="Charcoal"/>
    <s v="Fall"/>
    <n v="3.9"/>
    <s v="No"/>
    <s v="Debit Card"/>
    <s v="Express"/>
    <s v="No"/>
    <x v="1"/>
    <n v="47"/>
    <s v="Venmo"/>
    <s v="Weekly"/>
  </r>
  <r>
    <n v="1801"/>
    <n v="22"/>
    <s v="Male"/>
    <s v="Coat"/>
    <s v="Outerwear"/>
    <n v="58"/>
    <s v="Mississippi"/>
    <s v="XL"/>
    <s v="Indigo"/>
    <s v="Winter"/>
    <n v="2.7"/>
    <s v="No"/>
    <s v="Cash"/>
    <s v="Express"/>
    <s v="No"/>
    <x v="1"/>
    <n v="30"/>
    <s v="Credit Card"/>
    <s v="Weekly"/>
  </r>
  <r>
    <n v="1802"/>
    <n v="33"/>
    <s v="Male"/>
    <s v="Sweater"/>
    <s v="Clothing"/>
    <n v="57"/>
    <s v="New Jersey"/>
    <s v="M"/>
    <s v="Turquoise"/>
    <s v="Spring"/>
    <n v="3.9"/>
    <s v="No"/>
    <s v="Credit Card"/>
    <s v="Express"/>
    <s v="No"/>
    <x v="1"/>
    <n v="48"/>
    <s v="Debit Card"/>
    <s v="Fortnightly"/>
  </r>
  <r>
    <n v="1803"/>
    <n v="57"/>
    <s v="Male"/>
    <s v="Shorts"/>
    <s v="Clothing"/>
    <n v="96"/>
    <s v="Rhode Island"/>
    <s v="L"/>
    <s v="Turquoise"/>
    <s v="Winter"/>
    <n v="2.6"/>
    <s v="No"/>
    <s v="Bank Transfer"/>
    <s v="Store Pickup"/>
    <s v="No"/>
    <x v="1"/>
    <n v="31"/>
    <s v="Venmo"/>
    <s v="Bi-Weekly"/>
  </r>
  <r>
    <n v="1804"/>
    <n v="60"/>
    <s v="Male"/>
    <s v="Sneakers"/>
    <s v="Footwear"/>
    <n v="97"/>
    <s v="New Hampshire"/>
    <s v="S"/>
    <s v="Gray"/>
    <s v="Summer"/>
    <n v="3.5"/>
    <s v="No"/>
    <s v="PayPal"/>
    <s v="Free Shipping"/>
    <s v="No"/>
    <x v="1"/>
    <n v="33"/>
    <s v="Venmo"/>
    <s v="Fortnightly"/>
  </r>
  <r>
    <n v="1805"/>
    <n v="30"/>
    <s v="Male"/>
    <s v="Sweater"/>
    <s v="Clothing"/>
    <n v="42"/>
    <s v="Louisiana"/>
    <s v="L"/>
    <s v="Peach"/>
    <s v="Winter"/>
    <n v="4.4000000000000004"/>
    <s v="No"/>
    <s v="Debit Card"/>
    <s v="Next Day Air"/>
    <s v="No"/>
    <x v="1"/>
    <n v="39"/>
    <s v="Credit Card"/>
    <s v="Weekly"/>
  </r>
  <r>
    <n v="1806"/>
    <n v="41"/>
    <s v="Male"/>
    <s v="T-shirt"/>
    <s v="Clothing"/>
    <n v="62"/>
    <s v="Arizona"/>
    <s v="L"/>
    <s v="Gold"/>
    <s v="Spring"/>
    <n v="4.9000000000000004"/>
    <s v="No"/>
    <s v="Venmo"/>
    <s v="Store Pickup"/>
    <s v="No"/>
    <x v="1"/>
    <n v="46"/>
    <s v="Debit Card"/>
    <s v="Weekly"/>
  </r>
  <r>
    <n v="1807"/>
    <n v="58"/>
    <s v="Male"/>
    <s v="Handbag"/>
    <s v="Accessories"/>
    <n v="67"/>
    <s v="Rhode Island"/>
    <s v="M"/>
    <s v="Green"/>
    <s v="Fall"/>
    <n v="3.9"/>
    <s v="No"/>
    <s v="Credit Card"/>
    <s v="Standard"/>
    <s v="No"/>
    <x v="1"/>
    <n v="24"/>
    <s v="Venmo"/>
    <s v="Annually"/>
  </r>
  <r>
    <n v="1808"/>
    <n v="34"/>
    <s v="Male"/>
    <s v="Sneakers"/>
    <s v="Footwear"/>
    <n v="46"/>
    <s v="Vermont"/>
    <s v="L"/>
    <s v="Gold"/>
    <s v="Summer"/>
    <n v="3.5"/>
    <s v="No"/>
    <s v="PayPal"/>
    <s v="Standard"/>
    <s v="No"/>
    <x v="1"/>
    <n v="37"/>
    <s v="Venmo"/>
    <s v="Fortnightly"/>
  </r>
  <r>
    <n v="1809"/>
    <n v="67"/>
    <s v="Male"/>
    <s v="Jacket"/>
    <s v="Outerwear"/>
    <n v="71"/>
    <s v="Tennessee"/>
    <s v="M"/>
    <s v="Lavender"/>
    <s v="Spring"/>
    <n v="4.3"/>
    <s v="No"/>
    <s v="Credit Card"/>
    <s v="Next Day Air"/>
    <s v="No"/>
    <x v="1"/>
    <n v="7"/>
    <s v="Debit Card"/>
    <s v="Monthly"/>
  </r>
  <r>
    <n v="1810"/>
    <n v="58"/>
    <s v="Male"/>
    <s v="Backpack"/>
    <s v="Accessories"/>
    <n v="99"/>
    <s v="Alaska"/>
    <s v="S"/>
    <s v="Blue"/>
    <s v="Fall"/>
    <n v="3.4"/>
    <s v="No"/>
    <s v="Credit Card"/>
    <s v="Free Shipping"/>
    <s v="No"/>
    <x v="1"/>
    <n v="6"/>
    <s v="Debit Card"/>
    <s v="Fortnightly"/>
  </r>
  <r>
    <n v="1811"/>
    <n v="41"/>
    <s v="Male"/>
    <s v="Jeans"/>
    <s v="Clothing"/>
    <n v="28"/>
    <s v="Maryland"/>
    <s v="M"/>
    <s v="Magenta"/>
    <s v="Fall"/>
    <n v="2.7"/>
    <s v="No"/>
    <s v="Credit Card"/>
    <s v="Standard"/>
    <s v="No"/>
    <x v="1"/>
    <n v="16"/>
    <s v="Cash"/>
    <s v="Bi-Weekly"/>
  </r>
  <r>
    <n v="1812"/>
    <n v="42"/>
    <s v="Male"/>
    <s v="Belt"/>
    <s v="Accessories"/>
    <n v="77"/>
    <s v="Wisconsin"/>
    <s v="L"/>
    <s v="Blue"/>
    <s v="Summer"/>
    <n v="3.6"/>
    <s v="No"/>
    <s v="Bank Transfer"/>
    <s v="Standard"/>
    <s v="No"/>
    <x v="1"/>
    <n v="33"/>
    <s v="Bank Transfer"/>
    <s v="Annually"/>
  </r>
  <r>
    <n v="1813"/>
    <n v="50"/>
    <s v="Male"/>
    <s v="Boots"/>
    <s v="Footwear"/>
    <n v="63"/>
    <s v="Nevada"/>
    <s v="S"/>
    <s v="Blue"/>
    <s v="Summer"/>
    <n v="4.9000000000000004"/>
    <s v="No"/>
    <s v="Venmo"/>
    <s v="Express"/>
    <s v="No"/>
    <x v="1"/>
    <n v="18"/>
    <s v="PayPal"/>
    <s v="Bi-Weekly"/>
  </r>
  <r>
    <n v="1814"/>
    <n v="40"/>
    <s v="Male"/>
    <s v="Shorts"/>
    <s v="Clothing"/>
    <n v="62"/>
    <s v="Illinois"/>
    <s v="M"/>
    <s v="Olive"/>
    <s v="Spring"/>
    <n v="3.5"/>
    <s v="No"/>
    <s v="Credit Card"/>
    <s v="Free Shipping"/>
    <s v="No"/>
    <x v="1"/>
    <n v="24"/>
    <s v="PayPal"/>
    <s v="Weekly"/>
  </r>
  <r>
    <n v="1815"/>
    <n v="32"/>
    <s v="Male"/>
    <s v="Jeans"/>
    <s v="Clothing"/>
    <n v="92"/>
    <s v="Montana"/>
    <s v="M"/>
    <s v="White"/>
    <s v="Summer"/>
    <n v="3.8"/>
    <s v="No"/>
    <s v="Debit Card"/>
    <s v="Free Shipping"/>
    <s v="No"/>
    <x v="1"/>
    <n v="24"/>
    <s v="Cash"/>
    <s v="Quarterly"/>
  </r>
  <r>
    <n v="1816"/>
    <n v="51"/>
    <s v="Male"/>
    <s v="Shoes"/>
    <s v="Footwear"/>
    <n v="72"/>
    <s v="New Mexico"/>
    <s v="L"/>
    <s v="White"/>
    <s v="Winter"/>
    <n v="4.5"/>
    <s v="No"/>
    <s v="Venmo"/>
    <s v="2-Day Shipping"/>
    <s v="No"/>
    <x v="1"/>
    <n v="48"/>
    <s v="Credit Card"/>
    <s v="Every 3 Months"/>
  </r>
  <r>
    <n v="1817"/>
    <n v="26"/>
    <s v="Male"/>
    <s v="Hat"/>
    <s v="Accessories"/>
    <n v="79"/>
    <s v="Virginia"/>
    <s v="M"/>
    <s v="Purple"/>
    <s v="Summer"/>
    <n v="4"/>
    <s v="No"/>
    <s v="Venmo"/>
    <s v="Express"/>
    <s v="No"/>
    <x v="1"/>
    <n v="4"/>
    <s v="Cash"/>
    <s v="Weekly"/>
  </r>
  <r>
    <n v="1818"/>
    <n v="32"/>
    <s v="Male"/>
    <s v="T-shirt"/>
    <s v="Clothing"/>
    <n v="27"/>
    <s v="Delaware"/>
    <s v="M"/>
    <s v="White"/>
    <s v="Summer"/>
    <n v="4.7"/>
    <s v="No"/>
    <s v="Credit Card"/>
    <s v="Free Shipping"/>
    <s v="No"/>
    <x v="1"/>
    <n v="20"/>
    <s v="Cash"/>
    <s v="Weekly"/>
  </r>
  <r>
    <n v="1819"/>
    <n v="58"/>
    <s v="Male"/>
    <s v="Sunglasses"/>
    <s v="Accessories"/>
    <n v="39"/>
    <s v="North Carolina"/>
    <s v="M"/>
    <s v="White"/>
    <s v="Fall"/>
    <n v="3.8"/>
    <s v="No"/>
    <s v="Credit Card"/>
    <s v="Express"/>
    <s v="No"/>
    <x v="1"/>
    <n v="47"/>
    <s v="Debit Card"/>
    <s v="Every 3 Months"/>
  </r>
  <r>
    <n v="1820"/>
    <n v="51"/>
    <s v="Male"/>
    <s v="Socks"/>
    <s v="Clothing"/>
    <n v="86"/>
    <s v="Nevada"/>
    <s v="S"/>
    <s v="Peach"/>
    <s v="Spring"/>
    <n v="4.5"/>
    <s v="No"/>
    <s v="Cash"/>
    <s v="Next Day Air"/>
    <s v="No"/>
    <x v="1"/>
    <n v="50"/>
    <s v="Cash"/>
    <s v="Quarterly"/>
  </r>
  <r>
    <n v="1821"/>
    <n v="19"/>
    <s v="Male"/>
    <s v="Shirt"/>
    <s v="Clothing"/>
    <n v="94"/>
    <s v="Washington"/>
    <s v="XL"/>
    <s v="Gold"/>
    <s v="Fall"/>
    <n v="5"/>
    <s v="No"/>
    <s v="PayPal"/>
    <s v="Express"/>
    <s v="No"/>
    <x v="1"/>
    <n v="31"/>
    <s v="PayPal"/>
    <s v="Monthly"/>
  </r>
  <r>
    <n v="1822"/>
    <n v="57"/>
    <s v="Male"/>
    <s v="Shorts"/>
    <s v="Clothing"/>
    <n v="53"/>
    <s v="Maine"/>
    <s v="M"/>
    <s v="Teal"/>
    <s v="Spring"/>
    <n v="2.8"/>
    <s v="No"/>
    <s v="Credit Card"/>
    <s v="Express"/>
    <s v="No"/>
    <x v="1"/>
    <n v="29"/>
    <s v="PayPal"/>
    <s v="Quarterly"/>
  </r>
  <r>
    <n v="1823"/>
    <n v="66"/>
    <s v="Male"/>
    <s v="Shirt"/>
    <s v="Clothing"/>
    <n v="85"/>
    <s v="Connecticut"/>
    <s v="S"/>
    <s v="Cyan"/>
    <s v="Summer"/>
    <n v="4.4000000000000004"/>
    <s v="No"/>
    <s v="Cash"/>
    <s v="Standard"/>
    <s v="No"/>
    <x v="1"/>
    <n v="4"/>
    <s v="Cash"/>
    <s v="Annually"/>
  </r>
  <r>
    <n v="1824"/>
    <n v="62"/>
    <s v="Male"/>
    <s v="Socks"/>
    <s v="Clothing"/>
    <n v="50"/>
    <s v="Louisiana"/>
    <s v="L"/>
    <s v="Pink"/>
    <s v="Fall"/>
    <n v="4.7"/>
    <s v="No"/>
    <s v="Cash"/>
    <s v="Free Shipping"/>
    <s v="No"/>
    <x v="1"/>
    <n v="40"/>
    <s v="Bank Transfer"/>
    <s v="Bi-Weekly"/>
  </r>
  <r>
    <n v="1825"/>
    <n v="58"/>
    <s v="Male"/>
    <s v="Pants"/>
    <s v="Clothing"/>
    <n v="47"/>
    <s v="Illinois"/>
    <s v="XL"/>
    <s v="Magenta"/>
    <s v="Winter"/>
    <n v="3.8"/>
    <s v="No"/>
    <s v="Credit Card"/>
    <s v="Express"/>
    <s v="No"/>
    <x v="1"/>
    <n v="31"/>
    <s v="Cash"/>
    <s v="Monthly"/>
  </r>
  <r>
    <n v="1826"/>
    <n v="23"/>
    <s v="Male"/>
    <s v="Boots"/>
    <s v="Footwear"/>
    <n v="75"/>
    <s v="South Dakota"/>
    <s v="M"/>
    <s v="Pink"/>
    <s v="Winter"/>
    <n v="4.9000000000000004"/>
    <s v="No"/>
    <s v="Bank Transfer"/>
    <s v="Next Day Air"/>
    <s v="No"/>
    <x v="1"/>
    <n v="41"/>
    <s v="Credit Card"/>
    <s v="Weekly"/>
  </r>
  <r>
    <n v="1827"/>
    <n v="45"/>
    <s v="Male"/>
    <s v="T-shirt"/>
    <s v="Clothing"/>
    <n v="60"/>
    <s v="Indiana"/>
    <s v="M"/>
    <s v="Turquoise"/>
    <s v="Winter"/>
    <n v="4.2"/>
    <s v="No"/>
    <s v="PayPal"/>
    <s v="Express"/>
    <s v="No"/>
    <x v="1"/>
    <n v="44"/>
    <s v="Debit Card"/>
    <s v="Annually"/>
  </r>
  <r>
    <n v="1828"/>
    <n v="20"/>
    <s v="Male"/>
    <s v="T-shirt"/>
    <s v="Clothing"/>
    <n v="36"/>
    <s v="Vermont"/>
    <s v="S"/>
    <s v="Pink"/>
    <s v="Spring"/>
    <n v="4.9000000000000004"/>
    <s v="No"/>
    <s v="Cash"/>
    <s v="2-Day Shipping"/>
    <s v="No"/>
    <x v="1"/>
    <n v="31"/>
    <s v="Bank Transfer"/>
    <s v="Weekly"/>
  </r>
  <r>
    <n v="1829"/>
    <n v="33"/>
    <s v="Male"/>
    <s v="Coat"/>
    <s v="Outerwear"/>
    <n v="80"/>
    <s v="New Hampshire"/>
    <s v="L"/>
    <s v="Gray"/>
    <s v="Spring"/>
    <n v="3.9"/>
    <s v="No"/>
    <s v="Debit Card"/>
    <s v="Express"/>
    <s v="No"/>
    <x v="1"/>
    <n v="45"/>
    <s v="Cash"/>
    <s v="Every 3 Months"/>
  </r>
  <r>
    <n v="1830"/>
    <n v="30"/>
    <s v="Male"/>
    <s v="Hat"/>
    <s v="Accessories"/>
    <n v="96"/>
    <s v="Oregon"/>
    <s v="M"/>
    <s v="White"/>
    <s v="Spring"/>
    <n v="4.9000000000000004"/>
    <s v="No"/>
    <s v="Venmo"/>
    <s v="2-Day Shipping"/>
    <s v="No"/>
    <x v="1"/>
    <n v="50"/>
    <s v="Credit Card"/>
    <s v="Quarterly"/>
  </r>
  <r>
    <n v="1831"/>
    <n v="50"/>
    <s v="Male"/>
    <s v="Sunglasses"/>
    <s v="Accessories"/>
    <n v="80"/>
    <s v="Kansas"/>
    <s v="M"/>
    <s v="Blue"/>
    <s v="Winter"/>
    <n v="4.8"/>
    <s v="No"/>
    <s v="Credit Card"/>
    <s v="Express"/>
    <s v="No"/>
    <x v="1"/>
    <n v="7"/>
    <s v="Venmo"/>
    <s v="Annually"/>
  </r>
  <r>
    <n v="1832"/>
    <n v="62"/>
    <s v="Male"/>
    <s v="Blouse"/>
    <s v="Clothing"/>
    <n v="71"/>
    <s v="Maine"/>
    <s v="M"/>
    <s v="Cyan"/>
    <s v="Summer"/>
    <n v="3.3"/>
    <s v="No"/>
    <s v="Bank Transfer"/>
    <s v="Free Shipping"/>
    <s v="No"/>
    <x v="1"/>
    <n v="5"/>
    <s v="Bank Transfer"/>
    <s v="Every 3 Months"/>
  </r>
  <r>
    <n v="1833"/>
    <n v="69"/>
    <s v="Male"/>
    <s v="Jewelry"/>
    <s v="Accessories"/>
    <n v="29"/>
    <s v="Louisiana"/>
    <s v="M"/>
    <s v="Blue"/>
    <s v="Fall"/>
    <n v="4.5999999999999996"/>
    <s v="No"/>
    <s v="Debit Card"/>
    <s v="Free Shipping"/>
    <s v="No"/>
    <x v="1"/>
    <n v="48"/>
    <s v="Cash"/>
    <s v="Monthly"/>
  </r>
  <r>
    <n v="1834"/>
    <n v="34"/>
    <s v="Male"/>
    <s v="Jewelry"/>
    <s v="Accessories"/>
    <n v="53"/>
    <s v="Louisiana"/>
    <s v="M"/>
    <s v="Yellow"/>
    <s v="Spring"/>
    <n v="4.5"/>
    <s v="No"/>
    <s v="Bank Transfer"/>
    <s v="2-Day Shipping"/>
    <s v="No"/>
    <x v="1"/>
    <n v="19"/>
    <s v="PayPal"/>
    <s v="Fortnightly"/>
  </r>
  <r>
    <n v="1835"/>
    <n v="49"/>
    <s v="Male"/>
    <s v="Skirt"/>
    <s v="Clothing"/>
    <n v="35"/>
    <s v="Indiana"/>
    <s v="M"/>
    <s v="Charcoal"/>
    <s v="Summer"/>
    <n v="4.0999999999999996"/>
    <s v="No"/>
    <s v="Venmo"/>
    <s v="2-Day Shipping"/>
    <s v="No"/>
    <x v="1"/>
    <n v="39"/>
    <s v="Venmo"/>
    <s v="Fortnightly"/>
  </r>
  <r>
    <n v="1836"/>
    <n v="65"/>
    <s v="Male"/>
    <s v="Scarf"/>
    <s v="Accessories"/>
    <n v="75"/>
    <s v="Kentucky"/>
    <s v="M"/>
    <s v="Lavender"/>
    <s v="Fall"/>
    <n v="3.2"/>
    <s v="No"/>
    <s v="Cash"/>
    <s v="2-Day Shipping"/>
    <s v="No"/>
    <x v="1"/>
    <n v="45"/>
    <s v="Credit Card"/>
    <s v="Quarterly"/>
  </r>
  <r>
    <n v="1837"/>
    <n v="66"/>
    <s v="Male"/>
    <s v="Pants"/>
    <s v="Clothing"/>
    <n v="52"/>
    <s v="South Carolina"/>
    <s v="M"/>
    <s v="Teal"/>
    <s v="Fall"/>
    <n v="4.2"/>
    <s v="No"/>
    <s v="Cash"/>
    <s v="2-Day Shipping"/>
    <s v="No"/>
    <x v="1"/>
    <n v="35"/>
    <s v="Credit Card"/>
    <s v="Monthly"/>
  </r>
  <r>
    <n v="1838"/>
    <n v="41"/>
    <s v="Male"/>
    <s v="Hat"/>
    <s v="Accessories"/>
    <n v="77"/>
    <s v="Montana"/>
    <s v="M"/>
    <s v="Beige"/>
    <s v="Winter"/>
    <n v="4.8"/>
    <s v="No"/>
    <s v="PayPal"/>
    <s v="Free Shipping"/>
    <s v="No"/>
    <x v="1"/>
    <n v="8"/>
    <s v="Venmo"/>
    <s v="Monthly"/>
  </r>
  <r>
    <n v="1839"/>
    <n v="37"/>
    <s v="Male"/>
    <s v="Gloves"/>
    <s v="Accessories"/>
    <n v="24"/>
    <s v="Vermont"/>
    <s v="L"/>
    <s v="Blue"/>
    <s v="Fall"/>
    <n v="4.0999999999999996"/>
    <s v="No"/>
    <s v="Credit Card"/>
    <s v="Next Day Air"/>
    <s v="No"/>
    <x v="1"/>
    <n v="11"/>
    <s v="Credit Card"/>
    <s v="Quarterly"/>
  </r>
  <r>
    <n v="1840"/>
    <n v="32"/>
    <s v="Male"/>
    <s v="Shirt"/>
    <s v="Clothing"/>
    <n v="78"/>
    <s v="Mississippi"/>
    <s v="XL"/>
    <s v="Purple"/>
    <s v="Winter"/>
    <n v="3.7"/>
    <s v="No"/>
    <s v="Venmo"/>
    <s v="Store Pickup"/>
    <s v="No"/>
    <x v="1"/>
    <n v="32"/>
    <s v="Cash"/>
    <s v="Annually"/>
  </r>
  <r>
    <n v="1841"/>
    <n v="42"/>
    <s v="Male"/>
    <s v="Sandals"/>
    <s v="Footwear"/>
    <n v="98"/>
    <s v="Wyoming"/>
    <s v="M"/>
    <s v="Gold"/>
    <s v="Winter"/>
    <n v="2.6"/>
    <s v="No"/>
    <s v="Cash"/>
    <s v="Store Pickup"/>
    <s v="No"/>
    <x v="1"/>
    <n v="46"/>
    <s v="Bank Transfer"/>
    <s v="Every 3 Months"/>
  </r>
  <r>
    <n v="1842"/>
    <n v="31"/>
    <s v="Male"/>
    <s v="Socks"/>
    <s v="Clothing"/>
    <n v="57"/>
    <s v="Vermont"/>
    <s v="L"/>
    <s v="Blue"/>
    <s v="Winter"/>
    <n v="3"/>
    <s v="No"/>
    <s v="Debit Card"/>
    <s v="Standard"/>
    <s v="No"/>
    <x v="1"/>
    <n v="7"/>
    <s v="PayPal"/>
    <s v="Every 3 Months"/>
  </r>
  <r>
    <n v="1843"/>
    <n v="61"/>
    <s v="Male"/>
    <s v="Handbag"/>
    <s v="Accessories"/>
    <n v="78"/>
    <s v="Alabama"/>
    <s v="M"/>
    <s v="Black"/>
    <s v="Summer"/>
    <n v="4.4000000000000004"/>
    <s v="No"/>
    <s v="Bank Transfer"/>
    <s v="Express"/>
    <s v="No"/>
    <x v="1"/>
    <n v="1"/>
    <s v="Debit Card"/>
    <s v="Annually"/>
  </r>
  <r>
    <n v="1844"/>
    <n v="36"/>
    <s v="Male"/>
    <s v="Jacket"/>
    <s v="Outerwear"/>
    <n v="76"/>
    <s v="Kentucky"/>
    <s v="M"/>
    <s v="Charcoal"/>
    <s v="Fall"/>
    <n v="4.7"/>
    <s v="No"/>
    <s v="Bank Transfer"/>
    <s v="Next Day Air"/>
    <s v="No"/>
    <x v="1"/>
    <n v="32"/>
    <s v="Credit Card"/>
    <s v="Monthly"/>
  </r>
  <r>
    <n v="1845"/>
    <n v="60"/>
    <s v="Male"/>
    <s v="Shorts"/>
    <s v="Clothing"/>
    <n v="26"/>
    <s v="South Dakota"/>
    <s v="M"/>
    <s v="Purple"/>
    <s v="Spring"/>
    <n v="2.7"/>
    <s v="No"/>
    <s v="Venmo"/>
    <s v="2-Day Shipping"/>
    <s v="No"/>
    <x v="1"/>
    <n v="31"/>
    <s v="Credit Card"/>
    <s v="Annually"/>
  </r>
  <r>
    <n v="1846"/>
    <n v="51"/>
    <s v="Male"/>
    <s v="Sandals"/>
    <s v="Footwear"/>
    <n v="78"/>
    <s v="Delaware"/>
    <s v="M"/>
    <s v="Orange"/>
    <s v="Winter"/>
    <n v="2.8"/>
    <s v="No"/>
    <s v="Debit Card"/>
    <s v="2-Day Shipping"/>
    <s v="No"/>
    <x v="1"/>
    <n v="39"/>
    <s v="Bank Transfer"/>
    <s v="Quarterly"/>
  </r>
  <r>
    <n v="1847"/>
    <n v="68"/>
    <s v="Male"/>
    <s v="Scarf"/>
    <s v="Accessories"/>
    <n v="53"/>
    <s v="Wisconsin"/>
    <s v="M"/>
    <s v="Yellow"/>
    <s v="Summer"/>
    <n v="2.9"/>
    <s v="No"/>
    <s v="Debit Card"/>
    <s v="Standard"/>
    <s v="No"/>
    <x v="1"/>
    <n v="9"/>
    <s v="Venmo"/>
    <s v="Quarterly"/>
  </r>
  <r>
    <n v="1848"/>
    <n v="46"/>
    <s v="Male"/>
    <s v="Sandals"/>
    <s v="Footwear"/>
    <n v="100"/>
    <s v="Arizona"/>
    <s v="XL"/>
    <s v="Cyan"/>
    <s v="Summer"/>
    <n v="4.4000000000000004"/>
    <s v="No"/>
    <s v="Debit Card"/>
    <s v="Free Shipping"/>
    <s v="No"/>
    <x v="1"/>
    <n v="49"/>
    <s v="Credit Card"/>
    <s v="Weekly"/>
  </r>
  <r>
    <n v="1849"/>
    <n v="19"/>
    <s v="Male"/>
    <s v="Jeans"/>
    <s v="Clothing"/>
    <n v="73"/>
    <s v="Maine"/>
    <s v="XL"/>
    <s v="Yellow"/>
    <s v="Winter"/>
    <n v="2.7"/>
    <s v="No"/>
    <s v="Credit Card"/>
    <s v="Express"/>
    <s v="No"/>
    <x v="1"/>
    <n v="34"/>
    <s v="Cash"/>
    <s v="Every 3 Months"/>
  </r>
  <r>
    <n v="1850"/>
    <n v="30"/>
    <s v="Male"/>
    <s v="Skirt"/>
    <s v="Clothing"/>
    <n v="40"/>
    <s v="New Mexico"/>
    <s v="M"/>
    <s v="Maroon"/>
    <s v="Winter"/>
    <n v="4.5"/>
    <s v="No"/>
    <s v="Credit Card"/>
    <s v="Store Pickup"/>
    <s v="No"/>
    <x v="1"/>
    <n v="35"/>
    <s v="Bank Transfer"/>
    <s v="Monthly"/>
  </r>
  <r>
    <n v="1851"/>
    <n v="51"/>
    <s v="Male"/>
    <s v="Gloves"/>
    <s v="Accessories"/>
    <n v="76"/>
    <s v="Wyoming"/>
    <s v="S"/>
    <s v="Black"/>
    <s v="Winter"/>
    <n v="2.8"/>
    <s v="No"/>
    <s v="Credit Card"/>
    <s v="Store Pickup"/>
    <s v="No"/>
    <x v="1"/>
    <n v="50"/>
    <s v="Debit Card"/>
    <s v="Weekly"/>
  </r>
  <r>
    <n v="1852"/>
    <n v="28"/>
    <s v="Male"/>
    <s v="Skirt"/>
    <s v="Clothing"/>
    <n v="80"/>
    <s v="Delaware"/>
    <s v="S"/>
    <s v="Lavender"/>
    <s v="Fall"/>
    <n v="3.1"/>
    <s v="No"/>
    <s v="Venmo"/>
    <s v="Free Shipping"/>
    <s v="No"/>
    <x v="1"/>
    <n v="4"/>
    <s v="Bank Transfer"/>
    <s v="Fortnightly"/>
  </r>
  <r>
    <n v="1853"/>
    <n v="41"/>
    <s v="Male"/>
    <s v="Sweater"/>
    <s v="Clothing"/>
    <n v="80"/>
    <s v="Pennsylvania"/>
    <s v="XL"/>
    <s v="Violet"/>
    <s v="Winter"/>
    <n v="3.8"/>
    <s v="No"/>
    <s v="Cash"/>
    <s v="Store Pickup"/>
    <s v="No"/>
    <x v="1"/>
    <n v="32"/>
    <s v="Cash"/>
    <s v="Weekly"/>
  </r>
  <r>
    <n v="1854"/>
    <n v="29"/>
    <s v="Male"/>
    <s v="Blouse"/>
    <s v="Clothing"/>
    <n v="67"/>
    <s v="North Dakota"/>
    <s v="XL"/>
    <s v="Olive"/>
    <s v="Spring"/>
    <n v="2.9"/>
    <s v="No"/>
    <s v="Bank Transfer"/>
    <s v="Express"/>
    <s v="No"/>
    <x v="1"/>
    <n v="11"/>
    <s v="PayPal"/>
    <s v="Fortnightly"/>
  </r>
  <r>
    <n v="1855"/>
    <n v="25"/>
    <s v="Male"/>
    <s v="Sweater"/>
    <s v="Clothing"/>
    <n v="61"/>
    <s v="Kentucky"/>
    <s v="M"/>
    <s v="Teal"/>
    <s v="Spring"/>
    <n v="3.8"/>
    <s v="No"/>
    <s v="Credit Card"/>
    <s v="Express"/>
    <s v="No"/>
    <x v="1"/>
    <n v="49"/>
    <s v="Credit Card"/>
    <s v="Annually"/>
  </r>
  <r>
    <n v="1856"/>
    <n v="60"/>
    <s v="Male"/>
    <s v="Shirt"/>
    <s v="Clothing"/>
    <n v="76"/>
    <s v="Rhode Island"/>
    <s v="XL"/>
    <s v="Teal"/>
    <s v="Spring"/>
    <n v="4.7"/>
    <s v="No"/>
    <s v="Bank Transfer"/>
    <s v="Standard"/>
    <s v="No"/>
    <x v="1"/>
    <n v="9"/>
    <s v="Cash"/>
    <s v="Annually"/>
  </r>
  <r>
    <n v="1857"/>
    <n v="63"/>
    <s v="Male"/>
    <s v="Jewelry"/>
    <s v="Accessories"/>
    <n v="55"/>
    <s v="Arizona"/>
    <s v="XL"/>
    <s v="Beige"/>
    <s v="Summer"/>
    <n v="3.2"/>
    <s v="No"/>
    <s v="Venmo"/>
    <s v="Free Shipping"/>
    <s v="No"/>
    <x v="1"/>
    <n v="30"/>
    <s v="PayPal"/>
    <s v="Bi-Weekly"/>
  </r>
  <r>
    <n v="1858"/>
    <n v="51"/>
    <s v="Male"/>
    <s v="T-shirt"/>
    <s v="Clothing"/>
    <n v="85"/>
    <s v="Colorado"/>
    <s v="L"/>
    <s v="Maroon"/>
    <s v="Summer"/>
    <n v="4"/>
    <s v="No"/>
    <s v="Cash"/>
    <s v="Next Day Air"/>
    <s v="No"/>
    <x v="1"/>
    <n v="33"/>
    <s v="Cash"/>
    <s v="Monthly"/>
  </r>
  <r>
    <n v="1859"/>
    <n v="22"/>
    <s v="Male"/>
    <s v="Scarf"/>
    <s v="Accessories"/>
    <n v="69"/>
    <s v="Maine"/>
    <s v="S"/>
    <s v="Peach"/>
    <s v="Spring"/>
    <n v="4.9000000000000004"/>
    <s v="No"/>
    <s v="Venmo"/>
    <s v="2-Day Shipping"/>
    <s v="No"/>
    <x v="1"/>
    <n v="8"/>
    <s v="Debit Card"/>
    <s v="Annually"/>
  </r>
  <r>
    <n v="1860"/>
    <n v="54"/>
    <s v="Male"/>
    <s v="Belt"/>
    <s v="Accessories"/>
    <n v="26"/>
    <s v="New Jersey"/>
    <s v="L"/>
    <s v="Beige"/>
    <s v="Summer"/>
    <n v="3.7"/>
    <s v="No"/>
    <s v="Credit Card"/>
    <s v="Store Pickup"/>
    <s v="No"/>
    <x v="1"/>
    <n v="29"/>
    <s v="Debit Card"/>
    <s v="Fortnightly"/>
  </r>
  <r>
    <n v="1861"/>
    <n v="18"/>
    <s v="Male"/>
    <s v="T-shirt"/>
    <s v="Clothing"/>
    <n v="64"/>
    <s v="Kansas"/>
    <s v="M"/>
    <s v="Silver"/>
    <s v="Summer"/>
    <n v="4.8"/>
    <s v="No"/>
    <s v="Credit Card"/>
    <s v="Next Day Air"/>
    <s v="No"/>
    <x v="1"/>
    <n v="4"/>
    <s v="Credit Card"/>
    <s v="Monthly"/>
  </r>
  <r>
    <n v="1862"/>
    <n v="29"/>
    <s v="Male"/>
    <s v="Sneakers"/>
    <s v="Footwear"/>
    <n v="60"/>
    <s v="South Dakota"/>
    <s v="S"/>
    <s v="Peach"/>
    <s v="Fall"/>
    <n v="3.6"/>
    <s v="No"/>
    <s v="Bank Transfer"/>
    <s v="Standard"/>
    <s v="No"/>
    <x v="1"/>
    <n v="19"/>
    <s v="Debit Card"/>
    <s v="Monthly"/>
  </r>
  <r>
    <n v="1863"/>
    <n v="59"/>
    <s v="Male"/>
    <s v="Gloves"/>
    <s v="Accessories"/>
    <n v="36"/>
    <s v="New Hampshire"/>
    <s v="M"/>
    <s v="Turquoise"/>
    <s v="Winter"/>
    <n v="4.5999999999999996"/>
    <s v="No"/>
    <s v="Debit Card"/>
    <s v="Express"/>
    <s v="No"/>
    <x v="1"/>
    <n v="10"/>
    <s v="PayPal"/>
    <s v="Fortnightly"/>
  </r>
  <r>
    <n v="1864"/>
    <n v="25"/>
    <s v="Male"/>
    <s v="Sandals"/>
    <s v="Footwear"/>
    <n v="21"/>
    <s v="Connecticut"/>
    <s v="L"/>
    <s v="Orange"/>
    <s v="Spring"/>
    <n v="4.3"/>
    <s v="No"/>
    <s v="Venmo"/>
    <s v="2-Day Shipping"/>
    <s v="No"/>
    <x v="1"/>
    <n v="39"/>
    <s v="Debit Card"/>
    <s v="Monthly"/>
  </r>
  <r>
    <n v="1865"/>
    <n v="19"/>
    <s v="Male"/>
    <s v="Backpack"/>
    <s v="Accessories"/>
    <n v="72"/>
    <s v="Wyoming"/>
    <s v="S"/>
    <s v="Cyan"/>
    <s v="Fall"/>
    <n v="3.2"/>
    <s v="No"/>
    <s v="Bank Transfer"/>
    <s v="2-Day Shipping"/>
    <s v="No"/>
    <x v="1"/>
    <n v="21"/>
    <s v="Venmo"/>
    <s v="Quarterly"/>
  </r>
  <r>
    <n v="1866"/>
    <n v="56"/>
    <s v="Male"/>
    <s v="Pants"/>
    <s v="Clothing"/>
    <n v="62"/>
    <s v="Missouri"/>
    <s v="S"/>
    <s v="Silver"/>
    <s v="Summer"/>
    <n v="3.8"/>
    <s v="No"/>
    <s v="Venmo"/>
    <s v="Store Pickup"/>
    <s v="No"/>
    <x v="1"/>
    <n v="12"/>
    <s v="Bank Transfer"/>
    <s v="Monthly"/>
  </r>
  <r>
    <n v="1867"/>
    <n v="31"/>
    <s v="Male"/>
    <s v="T-shirt"/>
    <s v="Clothing"/>
    <n v="44"/>
    <s v="Alaska"/>
    <s v="XL"/>
    <s v="Gold"/>
    <s v="Winter"/>
    <n v="4.2"/>
    <s v="No"/>
    <s v="Debit Card"/>
    <s v="Standard"/>
    <s v="No"/>
    <x v="1"/>
    <n v="9"/>
    <s v="Credit Card"/>
    <s v="Fortnightly"/>
  </r>
  <r>
    <n v="1868"/>
    <n v="45"/>
    <s v="Male"/>
    <s v="Skirt"/>
    <s v="Clothing"/>
    <n v="52"/>
    <s v="Delaware"/>
    <s v="M"/>
    <s v="Brown"/>
    <s v="Fall"/>
    <n v="3.4"/>
    <s v="No"/>
    <s v="Debit Card"/>
    <s v="2-Day Shipping"/>
    <s v="No"/>
    <x v="1"/>
    <n v="20"/>
    <s v="Venmo"/>
    <s v="Quarterly"/>
  </r>
  <r>
    <n v="1869"/>
    <n v="23"/>
    <s v="Male"/>
    <s v="Gloves"/>
    <s v="Accessories"/>
    <n v="58"/>
    <s v="Indiana"/>
    <s v="M"/>
    <s v="Silver"/>
    <s v="Spring"/>
    <n v="4.7"/>
    <s v="No"/>
    <s v="Bank Transfer"/>
    <s v="Next Day Air"/>
    <s v="No"/>
    <x v="1"/>
    <n v="44"/>
    <s v="Cash"/>
    <s v="Fortnightly"/>
  </r>
  <r>
    <n v="1870"/>
    <n v="18"/>
    <s v="Male"/>
    <s v="Blouse"/>
    <s v="Clothing"/>
    <n v="77"/>
    <s v="West Virginia"/>
    <s v="S"/>
    <s v="Beige"/>
    <s v="Spring"/>
    <n v="3.9"/>
    <s v="No"/>
    <s v="PayPal"/>
    <s v="2-Day Shipping"/>
    <s v="No"/>
    <x v="1"/>
    <n v="16"/>
    <s v="Debit Card"/>
    <s v="Every 3 Months"/>
  </r>
  <r>
    <n v="1871"/>
    <n v="43"/>
    <s v="Male"/>
    <s v="Blouse"/>
    <s v="Clothing"/>
    <n v="99"/>
    <s v="Wyoming"/>
    <s v="L"/>
    <s v="Violet"/>
    <s v="Spring"/>
    <n v="4.3"/>
    <s v="No"/>
    <s v="Debit Card"/>
    <s v="Store Pickup"/>
    <s v="No"/>
    <x v="1"/>
    <n v="27"/>
    <s v="Debit Card"/>
    <s v="Fortnightly"/>
  </r>
  <r>
    <n v="1872"/>
    <n v="56"/>
    <s v="Male"/>
    <s v="Jeans"/>
    <s v="Clothing"/>
    <n v="96"/>
    <s v="Illinois"/>
    <s v="XL"/>
    <s v="Violet"/>
    <s v="Fall"/>
    <n v="2.7"/>
    <s v="No"/>
    <s v="Bank Transfer"/>
    <s v="Standard"/>
    <s v="No"/>
    <x v="1"/>
    <n v="14"/>
    <s v="Cash"/>
    <s v="Every 3 Months"/>
  </r>
  <r>
    <n v="1873"/>
    <n v="43"/>
    <s v="Male"/>
    <s v="T-shirt"/>
    <s v="Clothing"/>
    <n v="64"/>
    <s v="Alaska"/>
    <s v="M"/>
    <s v="Lavender"/>
    <s v="Summer"/>
    <n v="4.5999999999999996"/>
    <s v="No"/>
    <s v="Credit Card"/>
    <s v="Standard"/>
    <s v="No"/>
    <x v="1"/>
    <n v="24"/>
    <s v="Credit Card"/>
    <s v="Monthly"/>
  </r>
  <r>
    <n v="1874"/>
    <n v="64"/>
    <s v="Male"/>
    <s v="Sweater"/>
    <s v="Clothing"/>
    <n v="44"/>
    <s v="Wisconsin"/>
    <s v="XL"/>
    <s v="Red"/>
    <s v="Fall"/>
    <n v="2.9"/>
    <s v="No"/>
    <s v="Credit Card"/>
    <s v="Express"/>
    <s v="No"/>
    <x v="1"/>
    <n v="49"/>
    <s v="Bank Transfer"/>
    <s v="Weekly"/>
  </r>
  <r>
    <n v="1875"/>
    <n v="67"/>
    <s v="Male"/>
    <s v="Pants"/>
    <s v="Clothing"/>
    <n v="33"/>
    <s v="Indiana"/>
    <s v="L"/>
    <s v="Purple"/>
    <s v="Fall"/>
    <n v="3.6"/>
    <s v="No"/>
    <s v="Cash"/>
    <s v="Free Shipping"/>
    <s v="No"/>
    <x v="1"/>
    <n v="14"/>
    <s v="Cash"/>
    <s v="Weekly"/>
  </r>
  <r>
    <n v="1876"/>
    <n v="63"/>
    <s v="Male"/>
    <s v="Boots"/>
    <s v="Footwear"/>
    <n v="71"/>
    <s v="Tennessee"/>
    <s v="M"/>
    <s v="Brown"/>
    <s v="Winter"/>
    <n v="3.9"/>
    <s v="No"/>
    <s v="Debit Card"/>
    <s v="Next Day Air"/>
    <s v="No"/>
    <x v="1"/>
    <n v="6"/>
    <s v="Credit Card"/>
    <s v="Quarterly"/>
  </r>
  <r>
    <n v="1877"/>
    <n v="54"/>
    <s v="Male"/>
    <s v="Skirt"/>
    <s v="Clothing"/>
    <n v="36"/>
    <s v="Illinois"/>
    <s v="M"/>
    <s v="Gray"/>
    <s v="Fall"/>
    <n v="2.6"/>
    <s v="No"/>
    <s v="Credit Card"/>
    <s v="Standard"/>
    <s v="No"/>
    <x v="1"/>
    <n v="20"/>
    <s v="Venmo"/>
    <s v="Quarterly"/>
  </r>
  <r>
    <n v="1878"/>
    <n v="69"/>
    <s v="Male"/>
    <s v="Gloves"/>
    <s v="Accessories"/>
    <n v="62"/>
    <s v="Pennsylvania"/>
    <s v="L"/>
    <s v="Pink"/>
    <s v="Fall"/>
    <n v="3.6"/>
    <s v="No"/>
    <s v="Cash"/>
    <s v="Express"/>
    <s v="No"/>
    <x v="1"/>
    <n v="3"/>
    <s v="Credit Card"/>
    <s v="Annually"/>
  </r>
  <r>
    <n v="1879"/>
    <n v="34"/>
    <s v="Male"/>
    <s v="Socks"/>
    <s v="Clothing"/>
    <n v="29"/>
    <s v="Oklahoma"/>
    <s v="L"/>
    <s v="Magenta"/>
    <s v="Summer"/>
    <n v="3.4"/>
    <s v="No"/>
    <s v="Credit Card"/>
    <s v="Store Pickup"/>
    <s v="No"/>
    <x v="1"/>
    <n v="5"/>
    <s v="Credit Card"/>
    <s v="Monthly"/>
  </r>
  <r>
    <n v="1880"/>
    <n v="56"/>
    <s v="Male"/>
    <s v="T-shirt"/>
    <s v="Clothing"/>
    <n v="33"/>
    <s v="Tennessee"/>
    <s v="L"/>
    <s v="Charcoal"/>
    <s v="Spring"/>
    <n v="3.5"/>
    <s v="No"/>
    <s v="Debit Card"/>
    <s v="Express"/>
    <s v="No"/>
    <x v="1"/>
    <n v="46"/>
    <s v="Cash"/>
    <s v="Bi-Weekly"/>
  </r>
  <r>
    <n v="1881"/>
    <n v="34"/>
    <s v="Male"/>
    <s v="Blouse"/>
    <s v="Clothing"/>
    <n v="33"/>
    <s v="New Jersey"/>
    <s v="L"/>
    <s v="Yellow"/>
    <s v="Fall"/>
    <n v="3.1"/>
    <s v="No"/>
    <s v="PayPal"/>
    <s v="2-Day Shipping"/>
    <s v="No"/>
    <x v="1"/>
    <n v="8"/>
    <s v="Debit Card"/>
    <s v="Monthly"/>
  </r>
  <r>
    <n v="1882"/>
    <n v="58"/>
    <s v="Male"/>
    <s v="Blouse"/>
    <s v="Clothing"/>
    <n v="41"/>
    <s v="New Jersey"/>
    <s v="M"/>
    <s v="Red"/>
    <s v="Winter"/>
    <n v="4.3"/>
    <s v="No"/>
    <s v="Bank Transfer"/>
    <s v="Standard"/>
    <s v="No"/>
    <x v="1"/>
    <n v="13"/>
    <s v="Cash"/>
    <s v="Bi-Weekly"/>
  </r>
  <r>
    <n v="1883"/>
    <n v="44"/>
    <s v="Male"/>
    <s v="Scarf"/>
    <s v="Accessories"/>
    <n v="54"/>
    <s v="Tennessee"/>
    <s v="L"/>
    <s v="Blue"/>
    <s v="Winter"/>
    <n v="5"/>
    <s v="No"/>
    <s v="Debit Card"/>
    <s v="Store Pickup"/>
    <s v="No"/>
    <x v="1"/>
    <n v="25"/>
    <s v="Bank Transfer"/>
    <s v="Quarterly"/>
  </r>
  <r>
    <n v="1884"/>
    <n v="25"/>
    <s v="Male"/>
    <s v="Backpack"/>
    <s v="Accessories"/>
    <n v="58"/>
    <s v="Georgia"/>
    <s v="M"/>
    <s v="Cyan"/>
    <s v="Spring"/>
    <n v="4.9000000000000004"/>
    <s v="No"/>
    <s v="PayPal"/>
    <s v="Store Pickup"/>
    <s v="No"/>
    <x v="1"/>
    <n v="39"/>
    <s v="Debit Card"/>
    <s v="Fortnightly"/>
  </r>
  <r>
    <n v="1885"/>
    <n v="27"/>
    <s v="Male"/>
    <s v="Shorts"/>
    <s v="Clothing"/>
    <n v="30"/>
    <s v="Arizona"/>
    <s v="S"/>
    <s v="Pink"/>
    <s v="Summer"/>
    <n v="4.3"/>
    <s v="No"/>
    <s v="Bank Transfer"/>
    <s v="Next Day Air"/>
    <s v="No"/>
    <x v="1"/>
    <n v="15"/>
    <s v="Bank Transfer"/>
    <s v="Bi-Weekly"/>
  </r>
  <r>
    <n v="1886"/>
    <n v="26"/>
    <s v="Male"/>
    <s v="Jewelry"/>
    <s v="Accessories"/>
    <n v="53"/>
    <s v="Nevada"/>
    <s v="S"/>
    <s v="Maroon"/>
    <s v="Winter"/>
    <n v="4.4000000000000004"/>
    <s v="No"/>
    <s v="Credit Card"/>
    <s v="Standard"/>
    <s v="No"/>
    <x v="1"/>
    <n v="35"/>
    <s v="Cash"/>
    <s v="Monthly"/>
  </r>
  <r>
    <n v="1887"/>
    <n v="18"/>
    <s v="Male"/>
    <s v="Gloves"/>
    <s v="Accessories"/>
    <n v="91"/>
    <s v="Arkansas"/>
    <s v="L"/>
    <s v="Beige"/>
    <s v="Spring"/>
    <n v="4.4000000000000004"/>
    <s v="No"/>
    <s v="Cash"/>
    <s v="Next Day Air"/>
    <s v="No"/>
    <x v="1"/>
    <n v="46"/>
    <s v="Cash"/>
    <s v="Bi-Weekly"/>
  </r>
  <r>
    <n v="1888"/>
    <n v="64"/>
    <s v="Male"/>
    <s v="Hoodie"/>
    <s v="Clothing"/>
    <n v="44"/>
    <s v="North Dakota"/>
    <s v="XL"/>
    <s v="Gold"/>
    <s v="Fall"/>
    <n v="3.5"/>
    <s v="No"/>
    <s v="Cash"/>
    <s v="Express"/>
    <s v="No"/>
    <x v="1"/>
    <n v="3"/>
    <s v="PayPal"/>
    <s v="Monthly"/>
  </r>
  <r>
    <n v="1889"/>
    <n v="62"/>
    <s v="Male"/>
    <s v="Hoodie"/>
    <s v="Clothing"/>
    <n v="89"/>
    <s v="South Dakota"/>
    <s v="XL"/>
    <s v="Turquoise"/>
    <s v="Winter"/>
    <n v="3.4"/>
    <s v="No"/>
    <s v="Bank Transfer"/>
    <s v="Free Shipping"/>
    <s v="No"/>
    <x v="1"/>
    <n v="48"/>
    <s v="Credit Card"/>
    <s v="Weekly"/>
  </r>
  <r>
    <n v="1890"/>
    <n v="59"/>
    <s v="Male"/>
    <s v="Skirt"/>
    <s v="Clothing"/>
    <n v="57"/>
    <s v="North Carolina"/>
    <s v="L"/>
    <s v="Peach"/>
    <s v="Spring"/>
    <n v="2.5"/>
    <s v="No"/>
    <s v="Debit Card"/>
    <s v="Next Day Air"/>
    <s v="No"/>
    <x v="1"/>
    <n v="27"/>
    <s v="Bank Transfer"/>
    <s v="Weekly"/>
  </r>
  <r>
    <n v="1891"/>
    <n v="36"/>
    <s v="Male"/>
    <s v="Sunglasses"/>
    <s v="Accessories"/>
    <n v="57"/>
    <s v="Hawaii"/>
    <s v="M"/>
    <s v="Lavender"/>
    <s v="Spring"/>
    <n v="3.4"/>
    <s v="No"/>
    <s v="Debit Card"/>
    <s v="Store Pickup"/>
    <s v="No"/>
    <x v="1"/>
    <n v="5"/>
    <s v="Credit Card"/>
    <s v="Weekly"/>
  </r>
  <r>
    <n v="1892"/>
    <n v="69"/>
    <s v="Male"/>
    <s v="Jewelry"/>
    <s v="Accessories"/>
    <n v="74"/>
    <s v="New Hampshire"/>
    <s v="M"/>
    <s v="Gray"/>
    <s v="Summer"/>
    <n v="2.6"/>
    <s v="No"/>
    <s v="Venmo"/>
    <s v="Next Day Air"/>
    <s v="No"/>
    <x v="1"/>
    <n v="48"/>
    <s v="Debit Card"/>
    <s v="Quarterly"/>
  </r>
  <r>
    <n v="1893"/>
    <n v="39"/>
    <s v="Male"/>
    <s v="Jacket"/>
    <s v="Outerwear"/>
    <n v="30"/>
    <s v="California"/>
    <s v="M"/>
    <s v="Blue"/>
    <s v="Fall"/>
    <n v="4.5999999999999996"/>
    <s v="No"/>
    <s v="Bank Transfer"/>
    <s v="2-Day Shipping"/>
    <s v="No"/>
    <x v="1"/>
    <n v="12"/>
    <s v="Venmo"/>
    <s v="Weekly"/>
  </r>
  <r>
    <n v="1894"/>
    <n v="28"/>
    <s v="Male"/>
    <s v="Dress"/>
    <s v="Clothing"/>
    <n v="20"/>
    <s v="Delaware"/>
    <s v="L"/>
    <s v="Red"/>
    <s v="Summer"/>
    <n v="3.7"/>
    <s v="No"/>
    <s v="Venmo"/>
    <s v="Express"/>
    <s v="No"/>
    <x v="1"/>
    <n v="10"/>
    <s v="PayPal"/>
    <s v="Fortnightly"/>
  </r>
  <r>
    <n v="1895"/>
    <n v="42"/>
    <s v="Male"/>
    <s v="Hoodie"/>
    <s v="Clothing"/>
    <n v="90"/>
    <s v="Arizona"/>
    <s v="M"/>
    <s v="Purple"/>
    <s v="Fall"/>
    <n v="2.5"/>
    <s v="No"/>
    <s v="Credit Card"/>
    <s v="Free Shipping"/>
    <s v="No"/>
    <x v="1"/>
    <n v="48"/>
    <s v="Debit Card"/>
    <s v="Bi-Weekly"/>
  </r>
  <r>
    <n v="1896"/>
    <n v="31"/>
    <s v="Male"/>
    <s v="Jeans"/>
    <s v="Clothing"/>
    <n v="61"/>
    <s v="Washington"/>
    <s v="L"/>
    <s v="Indigo"/>
    <s v="Fall"/>
    <n v="4.5"/>
    <s v="No"/>
    <s v="Debit Card"/>
    <s v="Express"/>
    <s v="No"/>
    <x v="1"/>
    <n v="3"/>
    <s v="Debit Card"/>
    <s v="Monthly"/>
  </r>
  <r>
    <n v="1897"/>
    <n v="57"/>
    <s v="Male"/>
    <s v="Sandals"/>
    <s v="Footwear"/>
    <n v="51"/>
    <s v="Nevada"/>
    <s v="M"/>
    <s v="Gold"/>
    <s v="Fall"/>
    <n v="2.9"/>
    <s v="No"/>
    <s v="Cash"/>
    <s v="Standard"/>
    <s v="No"/>
    <x v="1"/>
    <n v="19"/>
    <s v="Venmo"/>
    <s v="Monthly"/>
  </r>
  <r>
    <n v="1898"/>
    <n v="53"/>
    <s v="Male"/>
    <s v="Sunglasses"/>
    <s v="Accessories"/>
    <n v="97"/>
    <s v="Alaska"/>
    <s v="L"/>
    <s v="Teal"/>
    <s v="Winter"/>
    <n v="2.9"/>
    <s v="No"/>
    <s v="Venmo"/>
    <s v="Free Shipping"/>
    <s v="No"/>
    <x v="1"/>
    <n v="11"/>
    <s v="Debit Card"/>
    <s v="Fortnightly"/>
  </r>
  <r>
    <n v="1899"/>
    <n v="59"/>
    <s v="Male"/>
    <s v="Pants"/>
    <s v="Clothing"/>
    <n v="97"/>
    <s v="Texas"/>
    <s v="L"/>
    <s v="Magenta"/>
    <s v="Fall"/>
    <n v="3.5"/>
    <s v="No"/>
    <s v="PayPal"/>
    <s v="Next Day Air"/>
    <s v="No"/>
    <x v="1"/>
    <n v="25"/>
    <s v="Venmo"/>
    <s v="Monthly"/>
  </r>
  <r>
    <n v="1900"/>
    <n v="32"/>
    <s v="Male"/>
    <s v="Shorts"/>
    <s v="Clothing"/>
    <n v="40"/>
    <s v="New York"/>
    <s v="L"/>
    <s v="Maroon"/>
    <s v="Winter"/>
    <n v="4.2"/>
    <s v="No"/>
    <s v="Venmo"/>
    <s v="Store Pickup"/>
    <s v="No"/>
    <x v="1"/>
    <n v="42"/>
    <s v="PayPal"/>
    <s v="Weekly"/>
  </r>
  <r>
    <n v="1901"/>
    <n v="65"/>
    <s v="Male"/>
    <s v="Jewelry"/>
    <s v="Accessories"/>
    <n v="85"/>
    <s v="Iowa"/>
    <s v="S"/>
    <s v="Blue"/>
    <s v="Summer"/>
    <n v="3.3"/>
    <s v="No"/>
    <s v="Debit Card"/>
    <s v="Free Shipping"/>
    <s v="No"/>
    <x v="1"/>
    <n v="34"/>
    <s v="Cash"/>
    <s v="Quarterly"/>
  </r>
  <r>
    <n v="1902"/>
    <n v="56"/>
    <s v="Male"/>
    <s v="Socks"/>
    <s v="Clothing"/>
    <n v="76"/>
    <s v="Arizona"/>
    <s v="S"/>
    <s v="Beige"/>
    <s v="Winter"/>
    <n v="3.9"/>
    <s v="No"/>
    <s v="Venmo"/>
    <s v="Store Pickup"/>
    <s v="No"/>
    <x v="1"/>
    <n v="50"/>
    <s v="Cash"/>
    <s v="Quarterly"/>
  </r>
  <r>
    <n v="1903"/>
    <n v="31"/>
    <s v="Male"/>
    <s v="Sandals"/>
    <s v="Footwear"/>
    <n v="22"/>
    <s v="New Mexico"/>
    <s v="S"/>
    <s v="Olive"/>
    <s v="Spring"/>
    <n v="5"/>
    <s v="No"/>
    <s v="Bank Transfer"/>
    <s v="Store Pickup"/>
    <s v="No"/>
    <x v="1"/>
    <n v="21"/>
    <s v="Venmo"/>
    <s v="Monthly"/>
  </r>
  <r>
    <n v="1904"/>
    <n v="59"/>
    <s v="Male"/>
    <s v="Pants"/>
    <s v="Clothing"/>
    <n v="63"/>
    <s v="North Carolina"/>
    <s v="M"/>
    <s v="Gold"/>
    <s v="Summer"/>
    <n v="3.3"/>
    <s v="No"/>
    <s v="Bank Transfer"/>
    <s v="Standard"/>
    <s v="No"/>
    <x v="1"/>
    <n v="37"/>
    <s v="Bank Transfer"/>
    <s v="Weekly"/>
  </r>
  <r>
    <n v="1905"/>
    <n v="22"/>
    <s v="Male"/>
    <s v="T-shirt"/>
    <s v="Clothing"/>
    <n v="71"/>
    <s v="Nevada"/>
    <s v="S"/>
    <s v="Silver"/>
    <s v="Spring"/>
    <n v="4.2"/>
    <s v="No"/>
    <s v="PayPal"/>
    <s v="Free Shipping"/>
    <s v="No"/>
    <x v="1"/>
    <n v="46"/>
    <s v="Cash"/>
    <s v="Monthly"/>
  </r>
  <r>
    <n v="1906"/>
    <n v="47"/>
    <s v="Male"/>
    <s v="Boots"/>
    <s v="Footwear"/>
    <n v="35"/>
    <s v="Idaho"/>
    <s v="M"/>
    <s v="Teal"/>
    <s v="Summer"/>
    <n v="4.9000000000000004"/>
    <s v="No"/>
    <s v="Debit Card"/>
    <s v="2-Day Shipping"/>
    <s v="No"/>
    <x v="1"/>
    <n v="14"/>
    <s v="Bank Transfer"/>
    <s v="Fortnightly"/>
  </r>
  <r>
    <n v="1907"/>
    <n v="23"/>
    <s v="Male"/>
    <s v="Backpack"/>
    <s v="Accessories"/>
    <n v="30"/>
    <s v="Vermont"/>
    <s v="M"/>
    <s v="Green"/>
    <s v="Spring"/>
    <n v="4.5999999999999996"/>
    <s v="No"/>
    <s v="Bank Transfer"/>
    <s v="2-Day Shipping"/>
    <s v="No"/>
    <x v="1"/>
    <n v="24"/>
    <s v="PayPal"/>
    <s v="Fortnightly"/>
  </r>
  <r>
    <n v="1908"/>
    <n v="69"/>
    <s v="Male"/>
    <s v="Skirt"/>
    <s v="Clothing"/>
    <n v="74"/>
    <s v="New Mexico"/>
    <s v="L"/>
    <s v="Orange"/>
    <s v="Fall"/>
    <n v="4.8"/>
    <s v="No"/>
    <s v="Cash"/>
    <s v="Store Pickup"/>
    <s v="No"/>
    <x v="1"/>
    <n v="36"/>
    <s v="Credit Card"/>
    <s v="Every 3 Months"/>
  </r>
  <r>
    <n v="1909"/>
    <n v="18"/>
    <s v="Male"/>
    <s v="Scarf"/>
    <s v="Accessories"/>
    <n v="71"/>
    <s v="Georgia"/>
    <s v="XL"/>
    <s v="Charcoal"/>
    <s v="Winter"/>
    <n v="2.7"/>
    <s v="No"/>
    <s v="Credit Card"/>
    <s v="Next Day Air"/>
    <s v="No"/>
    <x v="1"/>
    <n v="19"/>
    <s v="Debit Card"/>
    <s v="Bi-Weekly"/>
  </r>
  <r>
    <n v="1910"/>
    <n v="50"/>
    <s v="Male"/>
    <s v="Sweater"/>
    <s v="Clothing"/>
    <n v="84"/>
    <s v="Kentucky"/>
    <s v="S"/>
    <s v="Black"/>
    <s v="Spring"/>
    <n v="4.3"/>
    <s v="No"/>
    <s v="PayPal"/>
    <s v="Store Pickup"/>
    <s v="No"/>
    <x v="1"/>
    <n v="12"/>
    <s v="Credit Card"/>
    <s v="Monthly"/>
  </r>
  <r>
    <n v="1911"/>
    <n v="29"/>
    <s v="Male"/>
    <s v="Sandals"/>
    <s v="Footwear"/>
    <n v="38"/>
    <s v="New York"/>
    <s v="S"/>
    <s v="Yellow"/>
    <s v="Fall"/>
    <n v="3.8"/>
    <s v="No"/>
    <s v="Venmo"/>
    <s v="Express"/>
    <s v="No"/>
    <x v="1"/>
    <n v="13"/>
    <s v="Debit Card"/>
    <s v="Quarterly"/>
  </r>
  <r>
    <n v="1912"/>
    <n v="65"/>
    <s v="Male"/>
    <s v="Jewelry"/>
    <s v="Accessories"/>
    <n v="81"/>
    <s v="Arizona"/>
    <s v="M"/>
    <s v="Gray"/>
    <s v="Spring"/>
    <n v="4.9000000000000004"/>
    <s v="No"/>
    <s v="Credit Card"/>
    <s v="Express"/>
    <s v="No"/>
    <x v="1"/>
    <n v="32"/>
    <s v="Debit Card"/>
    <s v="Bi-Weekly"/>
  </r>
  <r>
    <n v="1913"/>
    <n v="29"/>
    <s v="Male"/>
    <s v="Sweater"/>
    <s v="Clothing"/>
    <n v="56"/>
    <s v="Colorado"/>
    <s v="S"/>
    <s v="Charcoal"/>
    <s v="Winter"/>
    <n v="3.4"/>
    <s v="No"/>
    <s v="Cash"/>
    <s v="2-Day Shipping"/>
    <s v="No"/>
    <x v="1"/>
    <n v="5"/>
    <s v="Credit Card"/>
    <s v="Bi-Weekly"/>
  </r>
  <r>
    <n v="1914"/>
    <n v="49"/>
    <s v="Male"/>
    <s v="Skirt"/>
    <s v="Clothing"/>
    <n v="48"/>
    <s v="Kentucky"/>
    <s v="M"/>
    <s v="Peach"/>
    <s v="Winter"/>
    <n v="3.6"/>
    <s v="No"/>
    <s v="Venmo"/>
    <s v="Express"/>
    <s v="No"/>
    <x v="1"/>
    <n v="29"/>
    <s v="Cash"/>
    <s v="Annually"/>
  </r>
  <r>
    <n v="1915"/>
    <n v="28"/>
    <s v="Male"/>
    <s v="Shorts"/>
    <s v="Clothing"/>
    <n v="97"/>
    <s v="Alaska"/>
    <s v="L"/>
    <s v="Green"/>
    <s v="Fall"/>
    <n v="3.4"/>
    <s v="No"/>
    <s v="Venmo"/>
    <s v="Standard"/>
    <s v="No"/>
    <x v="1"/>
    <n v="40"/>
    <s v="Credit Card"/>
    <s v="Fortnightly"/>
  </r>
  <r>
    <n v="1916"/>
    <n v="51"/>
    <s v="Male"/>
    <s v="Backpack"/>
    <s v="Accessories"/>
    <n v="74"/>
    <s v="Alabama"/>
    <s v="M"/>
    <s v="Magenta"/>
    <s v="Fall"/>
    <n v="4.7"/>
    <s v="No"/>
    <s v="PayPal"/>
    <s v="2-Day Shipping"/>
    <s v="No"/>
    <x v="1"/>
    <n v="44"/>
    <s v="Cash"/>
    <s v="Weekly"/>
  </r>
  <r>
    <n v="1917"/>
    <n v="26"/>
    <s v="Male"/>
    <s v="Hoodie"/>
    <s v="Clothing"/>
    <n v="50"/>
    <s v="Connecticut"/>
    <s v="S"/>
    <s v="Beige"/>
    <s v="Winter"/>
    <n v="3"/>
    <s v="No"/>
    <s v="PayPal"/>
    <s v="Next Day Air"/>
    <s v="No"/>
    <x v="1"/>
    <n v="3"/>
    <s v="Debit Card"/>
    <s v="Bi-Weekly"/>
  </r>
  <r>
    <n v="1918"/>
    <n v="38"/>
    <s v="Male"/>
    <s v="Skirt"/>
    <s v="Clothing"/>
    <n v="71"/>
    <s v="Hawaii"/>
    <s v="L"/>
    <s v="Black"/>
    <s v="Winter"/>
    <n v="3.4"/>
    <s v="No"/>
    <s v="Venmo"/>
    <s v="Free Shipping"/>
    <s v="No"/>
    <x v="1"/>
    <n v="35"/>
    <s v="PayPal"/>
    <s v="Bi-Weekly"/>
  </r>
  <r>
    <n v="1919"/>
    <n v="35"/>
    <s v="Male"/>
    <s v="Skirt"/>
    <s v="Clothing"/>
    <n v="33"/>
    <s v="Idaho"/>
    <s v="S"/>
    <s v="Purple"/>
    <s v="Summer"/>
    <n v="4.5999999999999996"/>
    <s v="No"/>
    <s v="PayPal"/>
    <s v="Standard"/>
    <s v="No"/>
    <x v="1"/>
    <n v="33"/>
    <s v="Debit Card"/>
    <s v="Monthly"/>
  </r>
  <r>
    <n v="1920"/>
    <n v="34"/>
    <s v="Male"/>
    <s v="Backpack"/>
    <s v="Accessories"/>
    <n v="56"/>
    <s v="Virginia"/>
    <s v="M"/>
    <s v="Olive"/>
    <s v="Summer"/>
    <n v="3.1"/>
    <s v="No"/>
    <s v="Credit Card"/>
    <s v="Express"/>
    <s v="No"/>
    <x v="1"/>
    <n v="20"/>
    <s v="PayPal"/>
    <s v="Bi-Weekly"/>
  </r>
  <r>
    <n v="1921"/>
    <n v="51"/>
    <s v="Male"/>
    <s v="Blouse"/>
    <s v="Clothing"/>
    <n v="84"/>
    <s v="Connecticut"/>
    <s v="M"/>
    <s v="Purple"/>
    <s v="Spring"/>
    <n v="2.8"/>
    <s v="No"/>
    <s v="Bank Transfer"/>
    <s v="Standard"/>
    <s v="No"/>
    <x v="1"/>
    <n v="40"/>
    <s v="Cash"/>
    <s v="Every 3 Months"/>
  </r>
  <r>
    <n v="1922"/>
    <n v="47"/>
    <s v="Male"/>
    <s v="Shirt"/>
    <s v="Clothing"/>
    <n v="36"/>
    <s v="Michigan"/>
    <s v="M"/>
    <s v="Green"/>
    <s v="Fall"/>
    <n v="3.5"/>
    <s v="No"/>
    <s v="Cash"/>
    <s v="Store Pickup"/>
    <s v="No"/>
    <x v="1"/>
    <n v="13"/>
    <s v="Venmo"/>
    <s v="Annually"/>
  </r>
  <r>
    <n v="1923"/>
    <n v="18"/>
    <s v="Male"/>
    <s v="Gloves"/>
    <s v="Accessories"/>
    <n v="63"/>
    <s v="Kentucky"/>
    <s v="S"/>
    <s v="Peach"/>
    <s v="Summer"/>
    <n v="4.5999999999999996"/>
    <s v="No"/>
    <s v="PayPal"/>
    <s v="Standard"/>
    <s v="No"/>
    <x v="1"/>
    <n v="9"/>
    <s v="PayPal"/>
    <s v="Monthly"/>
  </r>
  <r>
    <n v="1924"/>
    <n v="64"/>
    <s v="Male"/>
    <s v="Sandals"/>
    <s v="Footwear"/>
    <n v="36"/>
    <s v="Nebraska"/>
    <s v="XL"/>
    <s v="Blue"/>
    <s v="Summer"/>
    <n v="4.3"/>
    <s v="No"/>
    <s v="PayPal"/>
    <s v="Standard"/>
    <s v="No"/>
    <x v="1"/>
    <n v="7"/>
    <s v="Cash"/>
    <s v="Annually"/>
  </r>
  <r>
    <n v="1925"/>
    <n v="30"/>
    <s v="Male"/>
    <s v="Jacket"/>
    <s v="Outerwear"/>
    <n v="63"/>
    <s v="Michigan"/>
    <s v="M"/>
    <s v="Gray"/>
    <s v="Fall"/>
    <n v="4.8"/>
    <s v="No"/>
    <s v="Venmo"/>
    <s v="Free Shipping"/>
    <s v="No"/>
    <x v="1"/>
    <n v="42"/>
    <s v="PayPal"/>
    <s v="Quarterly"/>
  </r>
  <r>
    <n v="1926"/>
    <n v="59"/>
    <s v="Male"/>
    <s v="Sneakers"/>
    <s v="Footwear"/>
    <n v="32"/>
    <s v="Utah"/>
    <s v="L"/>
    <s v="Black"/>
    <s v="Winter"/>
    <n v="2.9"/>
    <s v="No"/>
    <s v="Venmo"/>
    <s v="Express"/>
    <s v="No"/>
    <x v="1"/>
    <n v="44"/>
    <s v="Credit Card"/>
    <s v="Fortnightly"/>
  </r>
  <r>
    <n v="1927"/>
    <n v="66"/>
    <s v="Male"/>
    <s v="Backpack"/>
    <s v="Accessories"/>
    <n v="93"/>
    <s v="New Mexico"/>
    <s v="M"/>
    <s v="Silver"/>
    <s v="Spring"/>
    <n v="3"/>
    <s v="No"/>
    <s v="Venmo"/>
    <s v="Express"/>
    <s v="No"/>
    <x v="1"/>
    <n v="6"/>
    <s v="PayPal"/>
    <s v="Annually"/>
  </r>
  <r>
    <n v="1928"/>
    <n v="40"/>
    <s v="Male"/>
    <s v="Pants"/>
    <s v="Clothing"/>
    <n v="29"/>
    <s v="Florida"/>
    <s v="M"/>
    <s v="Pink"/>
    <s v="Summer"/>
    <n v="2.9"/>
    <s v="No"/>
    <s v="Debit Card"/>
    <s v="Standard"/>
    <s v="No"/>
    <x v="1"/>
    <n v="8"/>
    <s v="Cash"/>
    <s v="Every 3 Months"/>
  </r>
  <r>
    <n v="1929"/>
    <n v="25"/>
    <s v="Male"/>
    <s v="Sunglasses"/>
    <s v="Accessories"/>
    <n v="92"/>
    <s v="Mississippi"/>
    <s v="S"/>
    <s v="Lavender"/>
    <s v="Summer"/>
    <n v="3.7"/>
    <s v="No"/>
    <s v="PayPal"/>
    <s v="Standard"/>
    <s v="No"/>
    <x v="1"/>
    <n v="10"/>
    <s v="PayPal"/>
    <s v="Weekly"/>
  </r>
  <r>
    <n v="1930"/>
    <n v="59"/>
    <s v="Male"/>
    <s v="Jeans"/>
    <s v="Clothing"/>
    <n v="33"/>
    <s v="Hawaii"/>
    <s v="L"/>
    <s v="Brown"/>
    <s v="Fall"/>
    <n v="4.7"/>
    <s v="No"/>
    <s v="Debit Card"/>
    <s v="Standard"/>
    <s v="No"/>
    <x v="1"/>
    <n v="46"/>
    <s v="Venmo"/>
    <s v="Quarterly"/>
  </r>
  <r>
    <n v="1931"/>
    <n v="66"/>
    <s v="Male"/>
    <s v="Pants"/>
    <s v="Clothing"/>
    <n v="52"/>
    <s v="North Carolina"/>
    <s v="L"/>
    <s v="Turquoise"/>
    <s v="Spring"/>
    <n v="3.5"/>
    <s v="No"/>
    <s v="Bank Transfer"/>
    <s v="Store Pickup"/>
    <s v="No"/>
    <x v="1"/>
    <n v="26"/>
    <s v="Cash"/>
    <s v="Weekly"/>
  </r>
  <r>
    <n v="1932"/>
    <n v="54"/>
    <s v="Male"/>
    <s v="Jewelry"/>
    <s v="Accessories"/>
    <n v="42"/>
    <s v="Illinois"/>
    <s v="S"/>
    <s v="Olive"/>
    <s v="Spring"/>
    <n v="2.7"/>
    <s v="No"/>
    <s v="PayPal"/>
    <s v="Store Pickup"/>
    <s v="No"/>
    <x v="1"/>
    <n v="6"/>
    <s v="Debit Card"/>
    <s v="Every 3 Months"/>
  </r>
  <r>
    <n v="1933"/>
    <n v="42"/>
    <s v="Male"/>
    <s v="Hoodie"/>
    <s v="Clothing"/>
    <n v="36"/>
    <s v="Maryland"/>
    <s v="M"/>
    <s v="White"/>
    <s v="Spring"/>
    <n v="5"/>
    <s v="No"/>
    <s v="Cash"/>
    <s v="Free Shipping"/>
    <s v="No"/>
    <x v="1"/>
    <n v="47"/>
    <s v="Credit Card"/>
    <s v="Every 3 Months"/>
  </r>
  <r>
    <n v="1934"/>
    <n v="48"/>
    <s v="Male"/>
    <s v="Sandals"/>
    <s v="Footwear"/>
    <n v="67"/>
    <s v="Montana"/>
    <s v="L"/>
    <s v="Violet"/>
    <s v="Summer"/>
    <n v="4.0999999999999996"/>
    <s v="No"/>
    <s v="Cash"/>
    <s v="Next Day Air"/>
    <s v="No"/>
    <x v="1"/>
    <n v="28"/>
    <s v="Venmo"/>
    <s v="Annually"/>
  </r>
  <r>
    <n v="1935"/>
    <n v="34"/>
    <s v="Male"/>
    <s v="Jacket"/>
    <s v="Outerwear"/>
    <n v="43"/>
    <s v="Michigan"/>
    <s v="L"/>
    <s v="Gold"/>
    <s v="Winter"/>
    <n v="2.7"/>
    <s v="No"/>
    <s v="Debit Card"/>
    <s v="Free Shipping"/>
    <s v="No"/>
    <x v="1"/>
    <n v="23"/>
    <s v="Bank Transfer"/>
    <s v="Annually"/>
  </r>
  <r>
    <n v="1936"/>
    <n v="19"/>
    <s v="Male"/>
    <s v="Blouse"/>
    <s v="Clothing"/>
    <n v="68"/>
    <s v="North Carolina"/>
    <s v="XL"/>
    <s v="Violet"/>
    <s v="Spring"/>
    <n v="4.8"/>
    <s v="No"/>
    <s v="Debit Card"/>
    <s v="Free Shipping"/>
    <s v="No"/>
    <x v="1"/>
    <n v="45"/>
    <s v="Cash"/>
    <s v="Fortnightly"/>
  </r>
  <r>
    <n v="1937"/>
    <n v="70"/>
    <s v="Male"/>
    <s v="Jewelry"/>
    <s v="Accessories"/>
    <n v="60"/>
    <s v="Minnesota"/>
    <s v="S"/>
    <s v="Teal"/>
    <s v="Summer"/>
    <n v="4.3"/>
    <s v="No"/>
    <s v="PayPal"/>
    <s v="2-Day Shipping"/>
    <s v="No"/>
    <x v="1"/>
    <n v="44"/>
    <s v="PayPal"/>
    <s v="Every 3 Months"/>
  </r>
  <r>
    <n v="1938"/>
    <n v="43"/>
    <s v="Male"/>
    <s v="Socks"/>
    <s v="Clothing"/>
    <n v="53"/>
    <s v="Delaware"/>
    <s v="M"/>
    <s v="Olive"/>
    <s v="Summer"/>
    <n v="4.5"/>
    <s v="No"/>
    <s v="Venmo"/>
    <s v="2-Day Shipping"/>
    <s v="No"/>
    <x v="1"/>
    <n v="11"/>
    <s v="Bank Transfer"/>
    <s v="Monthly"/>
  </r>
  <r>
    <n v="1939"/>
    <n v="46"/>
    <s v="Male"/>
    <s v="Jeans"/>
    <s v="Clothing"/>
    <n v="23"/>
    <s v="Kentucky"/>
    <s v="L"/>
    <s v="Blue"/>
    <s v="Spring"/>
    <n v="3.8"/>
    <s v="No"/>
    <s v="Bank Transfer"/>
    <s v="Standard"/>
    <s v="No"/>
    <x v="1"/>
    <n v="39"/>
    <s v="Debit Card"/>
    <s v="Bi-Weekly"/>
  </r>
  <r>
    <n v="1940"/>
    <n v="66"/>
    <s v="Male"/>
    <s v="Gloves"/>
    <s v="Accessories"/>
    <n v="57"/>
    <s v="Ohio"/>
    <s v="L"/>
    <s v="Magenta"/>
    <s v="Winter"/>
    <n v="3.7"/>
    <s v="No"/>
    <s v="Bank Transfer"/>
    <s v="Store Pickup"/>
    <s v="No"/>
    <x v="1"/>
    <n v="20"/>
    <s v="PayPal"/>
    <s v="Every 3 Months"/>
  </r>
  <r>
    <n v="1941"/>
    <n v="50"/>
    <s v="Male"/>
    <s v="Hat"/>
    <s v="Accessories"/>
    <n v="89"/>
    <s v="Alaska"/>
    <s v="L"/>
    <s v="Gray"/>
    <s v="Fall"/>
    <n v="3.9"/>
    <s v="No"/>
    <s v="Venmo"/>
    <s v="2-Day Shipping"/>
    <s v="No"/>
    <x v="1"/>
    <n v="48"/>
    <s v="PayPal"/>
    <s v="Fortnightly"/>
  </r>
  <r>
    <n v="1942"/>
    <n v="55"/>
    <s v="Male"/>
    <s v="Shoes"/>
    <s v="Footwear"/>
    <n v="99"/>
    <s v="Vermont"/>
    <s v="XL"/>
    <s v="Peach"/>
    <s v="Winter"/>
    <n v="3.3"/>
    <s v="No"/>
    <s v="PayPal"/>
    <s v="Standard"/>
    <s v="No"/>
    <x v="1"/>
    <n v="46"/>
    <s v="Credit Card"/>
    <s v="Quarterly"/>
  </r>
  <r>
    <n v="1943"/>
    <n v="63"/>
    <s v="Male"/>
    <s v="Pants"/>
    <s v="Clothing"/>
    <n v="28"/>
    <s v="Alabama"/>
    <s v="M"/>
    <s v="Cyan"/>
    <s v="Fall"/>
    <n v="3.4"/>
    <s v="No"/>
    <s v="Credit Card"/>
    <s v="Express"/>
    <s v="No"/>
    <x v="1"/>
    <n v="22"/>
    <s v="PayPal"/>
    <s v="Monthly"/>
  </r>
  <r>
    <n v="1944"/>
    <n v="32"/>
    <s v="Male"/>
    <s v="Socks"/>
    <s v="Clothing"/>
    <n v="53"/>
    <s v="Wisconsin"/>
    <s v="L"/>
    <s v="Violet"/>
    <s v="Summer"/>
    <n v="3.8"/>
    <s v="No"/>
    <s v="Debit Card"/>
    <s v="Next Day Air"/>
    <s v="No"/>
    <x v="1"/>
    <n v="45"/>
    <s v="Cash"/>
    <s v="Annually"/>
  </r>
  <r>
    <n v="1945"/>
    <n v="30"/>
    <s v="Male"/>
    <s v="Hoodie"/>
    <s v="Clothing"/>
    <n v="45"/>
    <s v="Arkansas"/>
    <s v="M"/>
    <s v="Gold"/>
    <s v="Winter"/>
    <n v="2.7"/>
    <s v="No"/>
    <s v="Debit Card"/>
    <s v="Free Shipping"/>
    <s v="No"/>
    <x v="1"/>
    <n v="49"/>
    <s v="Cash"/>
    <s v="Every 3 Months"/>
  </r>
  <r>
    <n v="1946"/>
    <n v="35"/>
    <s v="Male"/>
    <s v="Hoodie"/>
    <s v="Clothing"/>
    <n v="38"/>
    <s v="Georgia"/>
    <s v="M"/>
    <s v="Gold"/>
    <s v="Winter"/>
    <n v="2.9"/>
    <s v="No"/>
    <s v="Debit Card"/>
    <s v="2-Day Shipping"/>
    <s v="No"/>
    <x v="1"/>
    <n v="9"/>
    <s v="Credit Card"/>
    <s v="Every 3 Months"/>
  </r>
  <r>
    <n v="1947"/>
    <n v="59"/>
    <s v="Male"/>
    <s v="Pants"/>
    <s v="Clothing"/>
    <n v="49"/>
    <s v="Louisiana"/>
    <s v="M"/>
    <s v="White"/>
    <s v="Summer"/>
    <n v="4.5"/>
    <s v="No"/>
    <s v="Bank Transfer"/>
    <s v="Standard"/>
    <s v="No"/>
    <x v="1"/>
    <n v="41"/>
    <s v="Credit Card"/>
    <s v="Quarterly"/>
  </r>
  <r>
    <n v="1948"/>
    <n v="59"/>
    <s v="Male"/>
    <s v="Shirt"/>
    <s v="Clothing"/>
    <n v="32"/>
    <s v="New York"/>
    <s v="M"/>
    <s v="Gray"/>
    <s v="Summer"/>
    <n v="2.6"/>
    <s v="No"/>
    <s v="Debit Card"/>
    <s v="Store Pickup"/>
    <s v="No"/>
    <x v="1"/>
    <n v="2"/>
    <s v="PayPal"/>
    <s v="Monthly"/>
  </r>
  <r>
    <n v="1949"/>
    <n v="54"/>
    <s v="Male"/>
    <s v="T-shirt"/>
    <s v="Clothing"/>
    <n v="37"/>
    <s v="Connecticut"/>
    <s v="L"/>
    <s v="Brown"/>
    <s v="Winter"/>
    <n v="3.1"/>
    <s v="No"/>
    <s v="Debit Card"/>
    <s v="Next Day Air"/>
    <s v="No"/>
    <x v="1"/>
    <n v="39"/>
    <s v="PayPal"/>
    <s v="Bi-Weekly"/>
  </r>
  <r>
    <n v="1950"/>
    <n v="63"/>
    <s v="Male"/>
    <s v="Dress"/>
    <s v="Clothing"/>
    <n v="80"/>
    <s v="Nebraska"/>
    <s v="L"/>
    <s v="Gray"/>
    <s v="Winter"/>
    <n v="4.7"/>
    <s v="No"/>
    <s v="Venmo"/>
    <s v="Store Pickup"/>
    <s v="No"/>
    <x v="1"/>
    <n v="12"/>
    <s v="PayPal"/>
    <s v="Quarterly"/>
  </r>
  <r>
    <n v="1951"/>
    <n v="43"/>
    <s v="Male"/>
    <s v="Backpack"/>
    <s v="Accessories"/>
    <n v="78"/>
    <s v="Arkansas"/>
    <s v="L"/>
    <s v="Blue"/>
    <s v="Summer"/>
    <n v="4.5999999999999996"/>
    <s v="No"/>
    <s v="Cash"/>
    <s v="Free Shipping"/>
    <s v="No"/>
    <x v="1"/>
    <n v="26"/>
    <s v="PayPal"/>
    <s v="Every 3 Months"/>
  </r>
  <r>
    <n v="1952"/>
    <n v="33"/>
    <s v="Male"/>
    <s v="Gloves"/>
    <s v="Accessories"/>
    <n v="53"/>
    <s v="Connecticut"/>
    <s v="L"/>
    <s v="Gold"/>
    <s v="Summer"/>
    <n v="2.7"/>
    <s v="No"/>
    <s v="Bank Transfer"/>
    <s v="Next Day Air"/>
    <s v="No"/>
    <x v="1"/>
    <n v="32"/>
    <s v="Bank Transfer"/>
    <s v="Bi-Weekly"/>
  </r>
  <r>
    <n v="1953"/>
    <n v="57"/>
    <s v="Male"/>
    <s v="Shoes"/>
    <s v="Footwear"/>
    <n v="82"/>
    <s v="Maryland"/>
    <s v="L"/>
    <s v="Yellow"/>
    <s v="Summer"/>
    <n v="4.5999999999999996"/>
    <s v="No"/>
    <s v="PayPal"/>
    <s v="2-Day Shipping"/>
    <s v="No"/>
    <x v="1"/>
    <n v="50"/>
    <s v="Cash"/>
    <s v="Bi-Weekly"/>
  </r>
  <r>
    <n v="1954"/>
    <n v="25"/>
    <s v="Male"/>
    <s v="Skirt"/>
    <s v="Clothing"/>
    <n v="33"/>
    <s v="Colorado"/>
    <s v="XL"/>
    <s v="Green"/>
    <s v="Spring"/>
    <n v="4.8"/>
    <s v="No"/>
    <s v="Cash"/>
    <s v="Standard"/>
    <s v="No"/>
    <x v="1"/>
    <n v="3"/>
    <s v="PayPal"/>
    <s v="Fortnightly"/>
  </r>
  <r>
    <n v="1955"/>
    <n v="26"/>
    <s v="Male"/>
    <s v="Gloves"/>
    <s v="Accessories"/>
    <n v="77"/>
    <s v="Colorado"/>
    <s v="M"/>
    <s v="Pink"/>
    <s v="Winter"/>
    <n v="4.2"/>
    <s v="No"/>
    <s v="Bank Transfer"/>
    <s v="Free Shipping"/>
    <s v="No"/>
    <x v="1"/>
    <n v="3"/>
    <s v="Venmo"/>
    <s v="Quarterly"/>
  </r>
  <r>
    <n v="1956"/>
    <n v="50"/>
    <s v="Male"/>
    <s v="Hoodie"/>
    <s v="Clothing"/>
    <n v="56"/>
    <s v="Maine"/>
    <s v="M"/>
    <s v="Pink"/>
    <s v="Winter"/>
    <n v="4.9000000000000004"/>
    <s v="No"/>
    <s v="Credit Card"/>
    <s v="Express"/>
    <s v="No"/>
    <x v="1"/>
    <n v="37"/>
    <s v="Cash"/>
    <s v="Monthly"/>
  </r>
  <r>
    <n v="1957"/>
    <n v="70"/>
    <s v="Male"/>
    <s v="Socks"/>
    <s v="Clothing"/>
    <n v="37"/>
    <s v="Oklahoma"/>
    <s v="M"/>
    <s v="Pink"/>
    <s v="Winter"/>
    <n v="4.9000000000000004"/>
    <s v="No"/>
    <s v="Cash"/>
    <s v="Express"/>
    <s v="No"/>
    <x v="1"/>
    <n v="20"/>
    <s v="Credit Card"/>
    <s v="Fortnightly"/>
  </r>
  <r>
    <n v="1958"/>
    <n v="68"/>
    <s v="Male"/>
    <s v="Gloves"/>
    <s v="Accessories"/>
    <n v="54"/>
    <s v="South Carolina"/>
    <s v="M"/>
    <s v="Cyan"/>
    <s v="Spring"/>
    <n v="4.5"/>
    <s v="No"/>
    <s v="Venmo"/>
    <s v="Store Pickup"/>
    <s v="No"/>
    <x v="1"/>
    <n v="26"/>
    <s v="Cash"/>
    <s v="Bi-Weekly"/>
  </r>
  <r>
    <n v="1959"/>
    <n v="39"/>
    <s v="Male"/>
    <s v="Shorts"/>
    <s v="Clothing"/>
    <n v="67"/>
    <s v="Nevada"/>
    <s v="M"/>
    <s v="Gray"/>
    <s v="Winter"/>
    <n v="2.7"/>
    <s v="No"/>
    <s v="Cash"/>
    <s v="Store Pickup"/>
    <s v="No"/>
    <x v="1"/>
    <n v="47"/>
    <s v="Cash"/>
    <s v="Quarterly"/>
  </r>
  <r>
    <n v="1960"/>
    <n v="46"/>
    <s v="Male"/>
    <s v="Shoes"/>
    <s v="Footwear"/>
    <n v="90"/>
    <s v="Colorado"/>
    <s v="M"/>
    <s v="White"/>
    <s v="Fall"/>
    <n v="3.1"/>
    <s v="No"/>
    <s v="Credit Card"/>
    <s v="Store Pickup"/>
    <s v="No"/>
    <x v="1"/>
    <n v="7"/>
    <s v="Credit Card"/>
    <s v="Every 3 Months"/>
  </r>
  <r>
    <n v="1961"/>
    <n v="57"/>
    <s v="Male"/>
    <s v="Jeans"/>
    <s v="Clothing"/>
    <n v="72"/>
    <s v="Massachusetts"/>
    <s v="L"/>
    <s v="Red"/>
    <s v="Summer"/>
    <n v="3.3"/>
    <s v="No"/>
    <s v="Bank Transfer"/>
    <s v="2-Day Shipping"/>
    <s v="No"/>
    <x v="1"/>
    <n v="40"/>
    <s v="Credit Card"/>
    <s v="Annually"/>
  </r>
  <r>
    <n v="1962"/>
    <n v="47"/>
    <s v="Male"/>
    <s v="Boots"/>
    <s v="Footwear"/>
    <n v="59"/>
    <s v="Nevada"/>
    <s v="L"/>
    <s v="Black"/>
    <s v="Summer"/>
    <n v="2.6"/>
    <s v="No"/>
    <s v="Cash"/>
    <s v="Free Shipping"/>
    <s v="No"/>
    <x v="1"/>
    <n v="45"/>
    <s v="Debit Card"/>
    <s v="Quarterly"/>
  </r>
  <r>
    <n v="1963"/>
    <n v="40"/>
    <s v="Male"/>
    <s v="Hat"/>
    <s v="Accessories"/>
    <n v="45"/>
    <s v="Iowa"/>
    <s v="M"/>
    <s v="Silver"/>
    <s v="Fall"/>
    <n v="4.4000000000000004"/>
    <s v="No"/>
    <s v="Debit Card"/>
    <s v="Standard"/>
    <s v="No"/>
    <x v="1"/>
    <n v="20"/>
    <s v="PayPal"/>
    <s v="Fortnightly"/>
  </r>
  <r>
    <n v="1964"/>
    <n v="52"/>
    <s v="Male"/>
    <s v="Shorts"/>
    <s v="Clothing"/>
    <n v="30"/>
    <s v="Michigan"/>
    <s v="L"/>
    <s v="Pink"/>
    <s v="Spring"/>
    <n v="3.9"/>
    <s v="No"/>
    <s v="Bank Transfer"/>
    <s v="Standard"/>
    <s v="No"/>
    <x v="1"/>
    <n v="11"/>
    <s v="Credit Card"/>
    <s v="Weekly"/>
  </r>
  <r>
    <n v="1965"/>
    <n v="40"/>
    <s v="Male"/>
    <s v="Pants"/>
    <s v="Clothing"/>
    <n v="51"/>
    <s v="West Virginia"/>
    <s v="S"/>
    <s v="Cyan"/>
    <s v="Summer"/>
    <n v="4.5999999999999996"/>
    <s v="No"/>
    <s v="PayPal"/>
    <s v="Express"/>
    <s v="No"/>
    <x v="1"/>
    <n v="50"/>
    <s v="Debit Card"/>
    <s v="Monthly"/>
  </r>
  <r>
    <n v="1966"/>
    <n v="67"/>
    <s v="Male"/>
    <s v="Sweater"/>
    <s v="Clothing"/>
    <n v="90"/>
    <s v="Indiana"/>
    <s v="M"/>
    <s v="White"/>
    <s v="Fall"/>
    <n v="4.9000000000000004"/>
    <s v="No"/>
    <s v="Venmo"/>
    <s v="Express"/>
    <s v="No"/>
    <x v="1"/>
    <n v="25"/>
    <s v="Debit Card"/>
    <s v="Quarterly"/>
  </r>
  <r>
    <n v="1967"/>
    <n v="67"/>
    <s v="Male"/>
    <s v="Jacket"/>
    <s v="Outerwear"/>
    <n v="95"/>
    <s v="Indiana"/>
    <s v="XL"/>
    <s v="Purple"/>
    <s v="Winter"/>
    <n v="3.7"/>
    <s v="No"/>
    <s v="Venmo"/>
    <s v="Express"/>
    <s v="No"/>
    <x v="1"/>
    <n v="5"/>
    <s v="Credit Card"/>
    <s v="Fortnightly"/>
  </r>
  <r>
    <n v="1968"/>
    <n v="37"/>
    <s v="Male"/>
    <s v="Dress"/>
    <s v="Clothing"/>
    <n v="81"/>
    <s v="Georgia"/>
    <s v="L"/>
    <s v="Yellow"/>
    <s v="Fall"/>
    <n v="3.7"/>
    <s v="No"/>
    <s v="Venmo"/>
    <s v="Standard"/>
    <s v="No"/>
    <x v="1"/>
    <n v="4"/>
    <s v="Venmo"/>
    <s v="Annually"/>
  </r>
  <r>
    <n v="1969"/>
    <n v="67"/>
    <s v="Male"/>
    <s v="Shirt"/>
    <s v="Clothing"/>
    <n v="70"/>
    <s v="Minnesota"/>
    <s v="S"/>
    <s v="Blue"/>
    <s v="Spring"/>
    <n v="4.2"/>
    <s v="No"/>
    <s v="Credit Card"/>
    <s v="Standard"/>
    <s v="No"/>
    <x v="1"/>
    <n v="25"/>
    <s v="Credit Card"/>
    <s v="Weekly"/>
  </r>
  <r>
    <n v="1970"/>
    <n v="64"/>
    <s v="Male"/>
    <s v="Dress"/>
    <s v="Clothing"/>
    <n v="32"/>
    <s v="Louisiana"/>
    <s v="S"/>
    <s v="Cyan"/>
    <s v="Winter"/>
    <n v="3.5"/>
    <s v="No"/>
    <s v="PayPal"/>
    <s v="Next Day Air"/>
    <s v="No"/>
    <x v="1"/>
    <n v="11"/>
    <s v="Bank Transfer"/>
    <s v="Fortnightly"/>
  </r>
  <r>
    <n v="1971"/>
    <n v="28"/>
    <s v="Male"/>
    <s v="Belt"/>
    <s v="Accessories"/>
    <n v="94"/>
    <s v="Maryland"/>
    <s v="M"/>
    <s v="Indigo"/>
    <s v="Spring"/>
    <n v="2.9"/>
    <s v="No"/>
    <s v="Debit Card"/>
    <s v="Next Day Air"/>
    <s v="No"/>
    <x v="1"/>
    <n v="4"/>
    <s v="Credit Card"/>
    <s v="Bi-Weekly"/>
  </r>
  <r>
    <n v="1972"/>
    <n v="54"/>
    <s v="Male"/>
    <s v="Hat"/>
    <s v="Accessories"/>
    <n v="29"/>
    <s v="Pennsylvania"/>
    <s v="XL"/>
    <s v="Indigo"/>
    <s v="Spring"/>
    <n v="3.4"/>
    <s v="No"/>
    <s v="PayPal"/>
    <s v="Next Day Air"/>
    <s v="No"/>
    <x v="1"/>
    <n v="1"/>
    <s v="Venmo"/>
    <s v="Monthly"/>
  </r>
  <r>
    <n v="1973"/>
    <n v="54"/>
    <s v="Male"/>
    <s v="Backpack"/>
    <s v="Accessories"/>
    <n v="31"/>
    <s v="Louisiana"/>
    <s v="M"/>
    <s v="Silver"/>
    <s v="Summer"/>
    <n v="3.3"/>
    <s v="No"/>
    <s v="Debit Card"/>
    <s v="Express"/>
    <s v="No"/>
    <x v="1"/>
    <n v="48"/>
    <s v="PayPal"/>
    <s v="Every 3 Months"/>
  </r>
  <r>
    <n v="1974"/>
    <n v="24"/>
    <s v="Male"/>
    <s v="Skirt"/>
    <s v="Clothing"/>
    <n v="20"/>
    <s v="Maryland"/>
    <s v="XL"/>
    <s v="Red"/>
    <s v="Fall"/>
    <n v="4.5"/>
    <s v="No"/>
    <s v="Debit Card"/>
    <s v="Standard"/>
    <s v="No"/>
    <x v="1"/>
    <n v="9"/>
    <s v="Venmo"/>
    <s v="Every 3 Months"/>
  </r>
  <r>
    <n v="1975"/>
    <n v="27"/>
    <s v="Male"/>
    <s v="Gloves"/>
    <s v="Accessories"/>
    <n v="44"/>
    <s v="Tennessee"/>
    <s v="M"/>
    <s v="Peach"/>
    <s v="Winter"/>
    <n v="4.5999999999999996"/>
    <s v="No"/>
    <s v="Credit Card"/>
    <s v="2-Day Shipping"/>
    <s v="No"/>
    <x v="1"/>
    <n v="2"/>
    <s v="PayPal"/>
    <s v="Fortnightly"/>
  </r>
  <r>
    <n v="1976"/>
    <n v="53"/>
    <s v="Male"/>
    <s v="Jacket"/>
    <s v="Outerwear"/>
    <n v="77"/>
    <s v="Illinois"/>
    <s v="L"/>
    <s v="Turquoise"/>
    <s v="Fall"/>
    <n v="2.9"/>
    <s v="No"/>
    <s v="Credit Card"/>
    <s v="Express"/>
    <s v="No"/>
    <x v="1"/>
    <n v="4"/>
    <s v="Cash"/>
    <s v="Quarterly"/>
  </r>
  <r>
    <n v="1977"/>
    <n v="32"/>
    <s v="Male"/>
    <s v="Handbag"/>
    <s v="Accessories"/>
    <n v="51"/>
    <s v="Wyoming"/>
    <s v="M"/>
    <s v="Pink"/>
    <s v="Spring"/>
    <n v="3.2"/>
    <s v="No"/>
    <s v="Debit Card"/>
    <s v="Next Day Air"/>
    <s v="No"/>
    <x v="1"/>
    <n v="43"/>
    <s v="PayPal"/>
    <s v="Fortnightly"/>
  </r>
  <r>
    <n v="1978"/>
    <n v="24"/>
    <s v="Male"/>
    <s v="Sandals"/>
    <s v="Footwear"/>
    <n v="49"/>
    <s v="Florida"/>
    <s v="M"/>
    <s v="Teal"/>
    <s v="Summer"/>
    <n v="2.6"/>
    <s v="No"/>
    <s v="Debit Card"/>
    <s v="Free Shipping"/>
    <s v="No"/>
    <x v="1"/>
    <n v="32"/>
    <s v="Bank Transfer"/>
    <s v="Annually"/>
  </r>
  <r>
    <n v="1979"/>
    <n v="45"/>
    <s v="Male"/>
    <s v="Sunglasses"/>
    <s v="Accessories"/>
    <n v="78"/>
    <s v="Massachusetts"/>
    <s v="L"/>
    <s v="Magenta"/>
    <s v="Spring"/>
    <n v="3.8"/>
    <s v="No"/>
    <s v="Cash"/>
    <s v="Store Pickup"/>
    <s v="No"/>
    <x v="1"/>
    <n v="1"/>
    <s v="Cash"/>
    <s v="Quarterly"/>
  </r>
  <r>
    <n v="1980"/>
    <n v="49"/>
    <s v="Male"/>
    <s v="Jeans"/>
    <s v="Clothing"/>
    <n v="98"/>
    <s v="Tennessee"/>
    <s v="L"/>
    <s v="Blue"/>
    <s v="Spring"/>
    <n v="2.8"/>
    <s v="No"/>
    <s v="PayPal"/>
    <s v="Store Pickup"/>
    <s v="No"/>
    <x v="1"/>
    <n v="38"/>
    <s v="Debit Card"/>
    <s v="Fortnightly"/>
  </r>
  <r>
    <n v="1981"/>
    <n v="51"/>
    <s v="Male"/>
    <s v="Sandals"/>
    <s v="Footwear"/>
    <n v="94"/>
    <s v="Iowa"/>
    <s v="M"/>
    <s v="Green"/>
    <s v="Winter"/>
    <n v="4.4000000000000004"/>
    <s v="No"/>
    <s v="Venmo"/>
    <s v="Store Pickup"/>
    <s v="No"/>
    <x v="1"/>
    <n v="25"/>
    <s v="PayPal"/>
    <s v="Fortnightly"/>
  </r>
  <r>
    <n v="1982"/>
    <n v="69"/>
    <s v="Male"/>
    <s v="Shoes"/>
    <s v="Footwear"/>
    <n v="91"/>
    <s v="Michigan"/>
    <s v="L"/>
    <s v="Violet"/>
    <s v="Summer"/>
    <n v="4.7"/>
    <s v="No"/>
    <s v="Cash"/>
    <s v="Express"/>
    <s v="No"/>
    <x v="1"/>
    <n v="42"/>
    <s v="PayPal"/>
    <s v="Quarterly"/>
  </r>
  <r>
    <n v="1983"/>
    <n v="41"/>
    <s v="Male"/>
    <s v="Sunglasses"/>
    <s v="Accessories"/>
    <n v="77"/>
    <s v="Kansas"/>
    <s v="M"/>
    <s v="Turquoise"/>
    <s v="Summer"/>
    <n v="2.7"/>
    <s v="No"/>
    <s v="PayPal"/>
    <s v="2-Day Shipping"/>
    <s v="No"/>
    <x v="1"/>
    <n v="32"/>
    <s v="PayPal"/>
    <s v="Monthly"/>
  </r>
  <r>
    <n v="1984"/>
    <n v="59"/>
    <s v="Male"/>
    <s v="Scarf"/>
    <s v="Accessories"/>
    <n v="97"/>
    <s v="Georgia"/>
    <s v="M"/>
    <s v="Pink"/>
    <s v="Summer"/>
    <n v="2.6"/>
    <s v="No"/>
    <s v="Credit Card"/>
    <s v="Next Day Air"/>
    <s v="No"/>
    <x v="1"/>
    <n v="21"/>
    <s v="Debit Card"/>
    <s v="Quarterly"/>
  </r>
  <r>
    <n v="1985"/>
    <n v="26"/>
    <s v="Male"/>
    <s v="Skirt"/>
    <s v="Clothing"/>
    <n v="58"/>
    <s v="West Virginia"/>
    <s v="M"/>
    <s v="Black"/>
    <s v="Summer"/>
    <n v="3.4"/>
    <s v="No"/>
    <s v="Bank Transfer"/>
    <s v="2-Day Shipping"/>
    <s v="No"/>
    <x v="1"/>
    <n v="26"/>
    <s v="PayPal"/>
    <s v="Fortnightly"/>
  </r>
  <r>
    <n v="1986"/>
    <n v="23"/>
    <s v="Male"/>
    <s v="Gloves"/>
    <s v="Accessories"/>
    <n v="97"/>
    <s v="Tennessee"/>
    <s v="M"/>
    <s v="Gold"/>
    <s v="Spring"/>
    <n v="3.9"/>
    <s v="No"/>
    <s v="Cash"/>
    <s v="2-Day Shipping"/>
    <s v="No"/>
    <x v="1"/>
    <n v="6"/>
    <s v="Credit Card"/>
    <s v="Fortnightly"/>
  </r>
  <r>
    <n v="1987"/>
    <n v="62"/>
    <s v="Male"/>
    <s v="Coat"/>
    <s v="Outerwear"/>
    <n v="48"/>
    <s v="Arkansas"/>
    <s v="L"/>
    <s v="Green"/>
    <s v="Summer"/>
    <n v="3.4"/>
    <s v="No"/>
    <s v="Debit Card"/>
    <s v="2-Day Shipping"/>
    <s v="No"/>
    <x v="1"/>
    <n v="14"/>
    <s v="Venmo"/>
    <s v="Quarterly"/>
  </r>
  <r>
    <n v="1988"/>
    <n v="69"/>
    <s v="Male"/>
    <s v="Belt"/>
    <s v="Accessories"/>
    <n v="23"/>
    <s v="Vermont"/>
    <s v="XL"/>
    <s v="White"/>
    <s v="Summer"/>
    <n v="3.4"/>
    <s v="No"/>
    <s v="Debit Card"/>
    <s v="Express"/>
    <s v="No"/>
    <x v="1"/>
    <n v="4"/>
    <s v="Cash"/>
    <s v="Quarterly"/>
  </r>
  <r>
    <n v="1989"/>
    <n v="46"/>
    <s v="Male"/>
    <s v="Pants"/>
    <s v="Clothing"/>
    <n v="79"/>
    <s v="Virginia"/>
    <s v="M"/>
    <s v="Gold"/>
    <s v="Winter"/>
    <n v="3.9"/>
    <s v="No"/>
    <s v="Credit Card"/>
    <s v="Free Shipping"/>
    <s v="No"/>
    <x v="1"/>
    <n v="26"/>
    <s v="Bank Transfer"/>
    <s v="Weekly"/>
  </r>
  <r>
    <n v="1990"/>
    <n v="35"/>
    <s v="Male"/>
    <s v="Jewelry"/>
    <s v="Accessories"/>
    <n v="42"/>
    <s v="Maryland"/>
    <s v="S"/>
    <s v="Charcoal"/>
    <s v="Spring"/>
    <n v="4"/>
    <s v="No"/>
    <s v="Cash"/>
    <s v="Express"/>
    <s v="No"/>
    <x v="1"/>
    <n v="39"/>
    <s v="PayPal"/>
    <s v="Bi-Weekly"/>
  </r>
  <r>
    <n v="1991"/>
    <n v="32"/>
    <s v="Male"/>
    <s v="Backpack"/>
    <s v="Accessories"/>
    <n v="95"/>
    <s v="Connecticut"/>
    <s v="L"/>
    <s v="White"/>
    <s v="Spring"/>
    <n v="3.4"/>
    <s v="No"/>
    <s v="Debit Card"/>
    <s v="2-Day Shipping"/>
    <s v="No"/>
    <x v="1"/>
    <n v="15"/>
    <s v="PayPal"/>
    <s v="Annually"/>
  </r>
  <r>
    <n v="1992"/>
    <n v="46"/>
    <s v="Male"/>
    <s v="Sneakers"/>
    <s v="Footwear"/>
    <n v="29"/>
    <s v="Missouri"/>
    <s v="M"/>
    <s v="Brown"/>
    <s v="Summer"/>
    <n v="3.7"/>
    <s v="No"/>
    <s v="Venmo"/>
    <s v="Next Day Air"/>
    <s v="No"/>
    <x v="1"/>
    <n v="1"/>
    <s v="Venmo"/>
    <s v="Every 3 Months"/>
  </r>
  <r>
    <n v="1993"/>
    <n v="33"/>
    <s v="Male"/>
    <s v="Hoodie"/>
    <s v="Clothing"/>
    <n v="98"/>
    <s v="New Jersey"/>
    <s v="L"/>
    <s v="Gold"/>
    <s v="Winter"/>
    <n v="4.9000000000000004"/>
    <s v="No"/>
    <s v="PayPal"/>
    <s v="2-Day Shipping"/>
    <s v="No"/>
    <x v="1"/>
    <n v="28"/>
    <s v="Venmo"/>
    <s v="Monthly"/>
  </r>
  <r>
    <n v="1994"/>
    <n v="32"/>
    <s v="Male"/>
    <s v="Blouse"/>
    <s v="Clothing"/>
    <n v="96"/>
    <s v="Arkansas"/>
    <s v="S"/>
    <s v="Purple"/>
    <s v="Spring"/>
    <n v="5"/>
    <s v="No"/>
    <s v="Cash"/>
    <s v="Express"/>
    <s v="No"/>
    <x v="1"/>
    <n v="17"/>
    <s v="Cash"/>
    <s v="Weekly"/>
  </r>
  <r>
    <n v="1995"/>
    <n v="33"/>
    <s v="Male"/>
    <s v="Sunglasses"/>
    <s v="Accessories"/>
    <n v="66"/>
    <s v="Nevada"/>
    <s v="M"/>
    <s v="Brown"/>
    <s v="Fall"/>
    <n v="2.9"/>
    <s v="No"/>
    <s v="Bank Transfer"/>
    <s v="Next Day Air"/>
    <s v="No"/>
    <x v="1"/>
    <n v="24"/>
    <s v="Credit Card"/>
    <s v="Weekly"/>
  </r>
  <r>
    <n v="1996"/>
    <n v="67"/>
    <s v="Male"/>
    <s v="Boots"/>
    <s v="Footwear"/>
    <n v="80"/>
    <s v="Missouri"/>
    <s v="S"/>
    <s v="Teal"/>
    <s v="Spring"/>
    <n v="3"/>
    <s v="No"/>
    <s v="Credit Card"/>
    <s v="Standard"/>
    <s v="No"/>
    <x v="1"/>
    <n v="29"/>
    <s v="Debit Card"/>
    <s v="Quarterly"/>
  </r>
  <r>
    <n v="1997"/>
    <n v="67"/>
    <s v="Male"/>
    <s v="Sneakers"/>
    <s v="Footwear"/>
    <n v="27"/>
    <s v="South Dakota"/>
    <s v="L"/>
    <s v="Indigo"/>
    <s v="Summer"/>
    <n v="3.3"/>
    <s v="No"/>
    <s v="Cash"/>
    <s v="Next Day Air"/>
    <s v="No"/>
    <x v="1"/>
    <n v="18"/>
    <s v="Cash"/>
    <s v="Every 3 Months"/>
  </r>
  <r>
    <n v="1998"/>
    <n v="42"/>
    <s v="Male"/>
    <s v="Backpack"/>
    <s v="Accessories"/>
    <n v="25"/>
    <s v="Connecticut"/>
    <s v="M"/>
    <s v="Purple"/>
    <s v="Fall"/>
    <n v="4.7"/>
    <s v="No"/>
    <s v="PayPal"/>
    <s v="Express"/>
    <s v="No"/>
    <x v="1"/>
    <n v="10"/>
    <s v="Debit Card"/>
    <s v="Bi-Weekly"/>
  </r>
  <r>
    <n v="1999"/>
    <n v="20"/>
    <s v="Male"/>
    <s v="Pants"/>
    <s v="Clothing"/>
    <n v="45"/>
    <s v="Vermont"/>
    <s v="M"/>
    <s v="Orange"/>
    <s v="Fall"/>
    <n v="3.4"/>
    <s v="No"/>
    <s v="Debit Card"/>
    <s v="2-Day Shipping"/>
    <s v="No"/>
    <x v="1"/>
    <n v="19"/>
    <s v="Cash"/>
    <s v="Quarterly"/>
  </r>
  <r>
    <n v="2000"/>
    <n v="39"/>
    <s v="Male"/>
    <s v="Socks"/>
    <s v="Clothing"/>
    <n v="89"/>
    <s v="Tennessee"/>
    <s v="L"/>
    <s v="Indigo"/>
    <s v="Winter"/>
    <n v="4.5999999999999996"/>
    <s v="No"/>
    <s v="Credit Card"/>
    <s v="2-Day Shipping"/>
    <s v="No"/>
    <x v="1"/>
    <n v="26"/>
    <s v="Debit Card"/>
    <s v="Monthly"/>
  </r>
  <r>
    <n v="2001"/>
    <n v="26"/>
    <s v="Male"/>
    <s v="Belt"/>
    <s v="Accessories"/>
    <n v="27"/>
    <s v="California"/>
    <s v="M"/>
    <s v="Lavender"/>
    <s v="Winter"/>
    <n v="3.6"/>
    <s v="No"/>
    <s v="Venmo"/>
    <s v="2-Day Shipping"/>
    <s v="No"/>
    <x v="1"/>
    <n v="25"/>
    <s v="Cash"/>
    <s v="Bi-Weekly"/>
  </r>
  <r>
    <n v="2002"/>
    <n v="51"/>
    <s v="Male"/>
    <s v="Sunglasses"/>
    <s v="Accessories"/>
    <n v="90"/>
    <s v="Wyoming"/>
    <s v="S"/>
    <s v="Purple"/>
    <s v="Winter"/>
    <n v="2.6"/>
    <s v="No"/>
    <s v="Debit Card"/>
    <s v="Free Shipping"/>
    <s v="No"/>
    <x v="1"/>
    <n v="2"/>
    <s v="Debit Card"/>
    <s v="Fortnightly"/>
  </r>
  <r>
    <n v="2003"/>
    <n v="31"/>
    <s v="Male"/>
    <s v="Shirt"/>
    <s v="Clothing"/>
    <n v="65"/>
    <s v="New York"/>
    <s v="M"/>
    <s v="Red"/>
    <s v="Summer"/>
    <n v="2.7"/>
    <s v="No"/>
    <s v="Cash"/>
    <s v="Express"/>
    <s v="No"/>
    <x v="1"/>
    <n v="19"/>
    <s v="PayPal"/>
    <s v="Every 3 Months"/>
  </r>
  <r>
    <n v="2004"/>
    <n v="68"/>
    <s v="Male"/>
    <s v="Sneakers"/>
    <s v="Footwear"/>
    <n v="72"/>
    <s v="Maine"/>
    <s v="S"/>
    <s v="Blue"/>
    <s v="Spring"/>
    <n v="3.1"/>
    <s v="No"/>
    <s v="Venmo"/>
    <s v="Express"/>
    <s v="No"/>
    <x v="1"/>
    <n v="32"/>
    <s v="Cash"/>
    <s v="Quarterly"/>
  </r>
  <r>
    <n v="2005"/>
    <n v="44"/>
    <s v="Male"/>
    <s v="Shoes"/>
    <s v="Footwear"/>
    <n v="70"/>
    <s v="Georgia"/>
    <s v="L"/>
    <s v="Blue"/>
    <s v="Fall"/>
    <n v="3.2"/>
    <s v="No"/>
    <s v="Cash"/>
    <s v="2-Day Shipping"/>
    <s v="No"/>
    <x v="1"/>
    <n v="13"/>
    <s v="Cash"/>
    <s v="Bi-Weekly"/>
  </r>
  <r>
    <n v="2006"/>
    <n v="18"/>
    <s v="Male"/>
    <s v="Sandals"/>
    <s v="Footwear"/>
    <n v="82"/>
    <s v="Tennessee"/>
    <s v="M"/>
    <s v="Cyan"/>
    <s v="Winter"/>
    <n v="3.4"/>
    <s v="No"/>
    <s v="PayPal"/>
    <s v="Store Pickup"/>
    <s v="No"/>
    <x v="1"/>
    <n v="30"/>
    <s v="PayPal"/>
    <s v="Fortnightly"/>
  </r>
  <r>
    <n v="2007"/>
    <n v="58"/>
    <s v="Male"/>
    <s v="Scarf"/>
    <s v="Accessories"/>
    <n v="97"/>
    <s v="New Mexico"/>
    <s v="S"/>
    <s v="Pink"/>
    <s v="Fall"/>
    <n v="4.4000000000000004"/>
    <s v="No"/>
    <s v="Debit Card"/>
    <s v="Express"/>
    <s v="No"/>
    <x v="1"/>
    <n v="2"/>
    <s v="Credit Card"/>
    <s v="Annually"/>
  </r>
  <r>
    <n v="2008"/>
    <n v="26"/>
    <s v="Male"/>
    <s v="Shirt"/>
    <s v="Clothing"/>
    <n v="25"/>
    <s v="Virginia"/>
    <s v="M"/>
    <s v="Silver"/>
    <s v="Summer"/>
    <n v="3.2"/>
    <s v="No"/>
    <s v="Cash"/>
    <s v="2-Day Shipping"/>
    <s v="No"/>
    <x v="1"/>
    <n v="8"/>
    <s v="PayPal"/>
    <s v="Quarterly"/>
  </r>
  <r>
    <n v="2009"/>
    <n v="57"/>
    <s v="Male"/>
    <s v="Skirt"/>
    <s v="Clothing"/>
    <n v="48"/>
    <s v="Florida"/>
    <s v="M"/>
    <s v="Gray"/>
    <s v="Spring"/>
    <n v="2.5"/>
    <s v="No"/>
    <s v="PayPal"/>
    <s v="Free Shipping"/>
    <s v="No"/>
    <x v="1"/>
    <n v="27"/>
    <s v="PayPal"/>
    <s v="Every 3 Months"/>
  </r>
  <r>
    <n v="2010"/>
    <n v="37"/>
    <s v="Male"/>
    <s v="Boots"/>
    <s v="Footwear"/>
    <n v="99"/>
    <s v="Alabama"/>
    <s v="M"/>
    <s v="Indigo"/>
    <s v="Summer"/>
    <n v="3.8"/>
    <s v="No"/>
    <s v="Venmo"/>
    <s v="Next Day Air"/>
    <s v="No"/>
    <x v="1"/>
    <n v="26"/>
    <s v="Venmo"/>
    <s v="Bi-Weekly"/>
  </r>
  <r>
    <n v="2011"/>
    <n v="24"/>
    <s v="Male"/>
    <s v="Sweater"/>
    <s v="Clothing"/>
    <n v="21"/>
    <s v="Texas"/>
    <s v="M"/>
    <s v="Maroon"/>
    <s v="Summer"/>
    <n v="4.4000000000000004"/>
    <s v="No"/>
    <s v="Venmo"/>
    <s v="2-Day Shipping"/>
    <s v="No"/>
    <x v="1"/>
    <n v="3"/>
    <s v="Debit Card"/>
    <s v="Bi-Weekly"/>
  </r>
  <r>
    <n v="2012"/>
    <n v="57"/>
    <s v="Male"/>
    <s v="Sandals"/>
    <s v="Footwear"/>
    <n v="94"/>
    <s v="West Virginia"/>
    <s v="M"/>
    <s v="Beige"/>
    <s v="Spring"/>
    <n v="3.7"/>
    <s v="No"/>
    <s v="Debit Card"/>
    <s v="Express"/>
    <s v="No"/>
    <x v="1"/>
    <n v="4"/>
    <s v="Bank Transfer"/>
    <s v="Monthly"/>
  </r>
  <r>
    <n v="2013"/>
    <n v="48"/>
    <s v="Male"/>
    <s v="Jeans"/>
    <s v="Clothing"/>
    <n v="53"/>
    <s v="Nevada"/>
    <s v="L"/>
    <s v="Green"/>
    <s v="Fall"/>
    <n v="3.2"/>
    <s v="No"/>
    <s v="Bank Transfer"/>
    <s v="Store Pickup"/>
    <s v="No"/>
    <x v="1"/>
    <n v="5"/>
    <s v="Cash"/>
    <s v="Fortnightly"/>
  </r>
  <r>
    <n v="2014"/>
    <n v="39"/>
    <s v="Male"/>
    <s v="Backpack"/>
    <s v="Accessories"/>
    <n v="70"/>
    <s v="Virginia"/>
    <s v="M"/>
    <s v="Peach"/>
    <s v="Winter"/>
    <n v="4.9000000000000004"/>
    <s v="No"/>
    <s v="PayPal"/>
    <s v="Standard"/>
    <s v="No"/>
    <x v="1"/>
    <n v="25"/>
    <s v="Debit Card"/>
    <s v="Quarterly"/>
  </r>
  <r>
    <n v="2015"/>
    <n v="51"/>
    <s v="Male"/>
    <s v="Skirt"/>
    <s v="Clothing"/>
    <n v="26"/>
    <s v="Wisconsin"/>
    <s v="L"/>
    <s v="Black"/>
    <s v="Summer"/>
    <n v="3.9"/>
    <s v="No"/>
    <s v="Venmo"/>
    <s v="Standard"/>
    <s v="No"/>
    <x v="1"/>
    <n v="47"/>
    <s v="PayPal"/>
    <s v="Bi-Weekly"/>
  </r>
  <r>
    <n v="2016"/>
    <n v="57"/>
    <s v="Male"/>
    <s v="Belt"/>
    <s v="Accessories"/>
    <n v="82"/>
    <s v="Virginia"/>
    <s v="S"/>
    <s v="Pink"/>
    <s v="Summer"/>
    <n v="4.5"/>
    <s v="No"/>
    <s v="Debit Card"/>
    <s v="Next Day Air"/>
    <s v="No"/>
    <x v="1"/>
    <n v="8"/>
    <s v="Credit Card"/>
    <s v="Fortnightly"/>
  </r>
  <r>
    <n v="2017"/>
    <n v="53"/>
    <s v="Male"/>
    <s v="Shoes"/>
    <s v="Footwear"/>
    <n v="47"/>
    <s v="Maine"/>
    <s v="S"/>
    <s v="Violet"/>
    <s v="Winter"/>
    <n v="3.4"/>
    <s v="No"/>
    <s v="Credit Card"/>
    <s v="Standard"/>
    <s v="No"/>
    <x v="1"/>
    <n v="20"/>
    <s v="Debit Card"/>
    <s v="Fortnightly"/>
  </r>
  <r>
    <n v="2018"/>
    <n v="70"/>
    <s v="Male"/>
    <s v="Socks"/>
    <s v="Clothing"/>
    <n v="32"/>
    <s v="Massachusetts"/>
    <s v="S"/>
    <s v="Green"/>
    <s v="Winter"/>
    <n v="4.0999999999999996"/>
    <s v="No"/>
    <s v="Venmo"/>
    <s v="Next Day Air"/>
    <s v="No"/>
    <x v="1"/>
    <n v="42"/>
    <s v="Bank Transfer"/>
    <s v="Every 3 Months"/>
  </r>
  <r>
    <n v="2019"/>
    <n v="60"/>
    <s v="Male"/>
    <s v="Backpack"/>
    <s v="Accessories"/>
    <n v="97"/>
    <s v="Arkansas"/>
    <s v="S"/>
    <s v="Gold"/>
    <s v="Fall"/>
    <n v="4.5"/>
    <s v="No"/>
    <s v="Debit Card"/>
    <s v="Store Pickup"/>
    <s v="No"/>
    <x v="1"/>
    <n v="20"/>
    <s v="Bank Transfer"/>
    <s v="Weekly"/>
  </r>
  <r>
    <n v="2020"/>
    <n v="31"/>
    <s v="Male"/>
    <s v="Shirt"/>
    <s v="Clothing"/>
    <n v="68"/>
    <s v="Idaho"/>
    <s v="S"/>
    <s v="Red"/>
    <s v="Winter"/>
    <n v="4.7"/>
    <s v="No"/>
    <s v="PayPal"/>
    <s v="Store Pickup"/>
    <s v="No"/>
    <x v="1"/>
    <n v="23"/>
    <s v="Cash"/>
    <s v="Fortnightly"/>
  </r>
  <r>
    <n v="2021"/>
    <n v="41"/>
    <s v="Male"/>
    <s v="Sweater"/>
    <s v="Clothing"/>
    <n v="23"/>
    <s v="Pennsylvania"/>
    <s v="M"/>
    <s v="Beige"/>
    <s v="Winter"/>
    <n v="4.8"/>
    <s v="No"/>
    <s v="Credit Card"/>
    <s v="Next Day Air"/>
    <s v="No"/>
    <x v="1"/>
    <n v="26"/>
    <s v="Cash"/>
    <s v="Quarterly"/>
  </r>
  <r>
    <n v="2022"/>
    <n v="62"/>
    <s v="Male"/>
    <s v="Handbag"/>
    <s v="Accessories"/>
    <n v="33"/>
    <s v="Maine"/>
    <s v="M"/>
    <s v="Green"/>
    <s v="Winter"/>
    <n v="4.4000000000000004"/>
    <s v="No"/>
    <s v="Debit Card"/>
    <s v="Standard"/>
    <s v="No"/>
    <x v="1"/>
    <n v="48"/>
    <s v="Venmo"/>
    <s v="Quarterly"/>
  </r>
  <r>
    <n v="2023"/>
    <n v="59"/>
    <s v="Male"/>
    <s v="Jewelry"/>
    <s v="Accessories"/>
    <n v="38"/>
    <s v="Alabama"/>
    <s v="S"/>
    <s v="Black"/>
    <s v="Winter"/>
    <n v="4"/>
    <s v="No"/>
    <s v="Bank Transfer"/>
    <s v="Store Pickup"/>
    <s v="No"/>
    <x v="1"/>
    <n v="16"/>
    <s v="Cash"/>
    <s v="Bi-Weekly"/>
  </r>
  <r>
    <n v="2024"/>
    <n v="46"/>
    <s v="Male"/>
    <s v="Socks"/>
    <s v="Clothing"/>
    <n v="68"/>
    <s v="Idaho"/>
    <s v="S"/>
    <s v="Teal"/>
    <s v="Winter"/>
    <n v="4.0999999999999996"/>
    <s v="No"/>
    <s v="Bank Transfer"/>
    <s v="Store Pickup"/>
    <s v="No"/>
    <x v="1"/>
    <n v="28"/>
    <s v="Cash"/>
    <s v="Bi-Weekly"/>
  </r>
  <r>
    <n v="2025"/>
    <n v="62"/>
    <s v="Male"/>
    <s v="Socks"/>
    <s v="Clothing"/>
    <n v="23"/>
    <s v="Arkansas"/>
    <s v="L"/>
    <s v="Silver"/>
    <s v="Fall"/>
    <n v="3.7"/>
    <s v="No"/>
    <s v="Bank Transfer"/>
    <s v="Express"/>
    <s v="No"/>
    <x v="1"/>
    <n v="39"/>
    <s v="PayPal"/>
    <s v="Weekly"/>
  </r>
  <r>
    <n v="2026"/>
    <n v="42"/>
    <s v="Male"/>
    <s v="Shirt"/>
    <s v="Clothing"/>
    <n v="29"/>
    <s v="Delaware"/>
    <s v="M"/>
    <s v="Turquoise"/>
    <s v="Summer"/>
    <n v="3"/>
    <s v="No"/>
    <s v="Bank Transfer"/>
    <s v="Express"/>
    <s v="No"/>
    <x v="1"/>
    <n v="43"/>
    <s v="Debit Card"/>
    <s v="Fortnightly"/>
  </r>
  <r>
    <n v="2027"/>
    <n v="37"/>
    <s v="Male"/>
    <s v="Scarf"/>
    <s v="Accessories"/>
    <n v="35"/>
    <s v="Maine"/>
    <s v="M"/>
    <s v="Orange"/>
    <s v="Winter"/>
    <n v="3.6"/>
    <s v="No"/>
    <s v="Bank Transfer"/>
    <s v="Express"/>
    <s v="No"/>
    <x v="1"/>
    <n v="45"/>
    <s v="Bank Transfer"/>
    <s v="Every 3 Months"/>
  </r>
  <r>
    <n v="2028"/>
    <n v="50"/>
    <s v="Male"/>
    <s v="Shoes"/>
    <s v="Footwear"/>
    <n v="73"/>
    <s v="Nebraska"/>
    <s v="S"/>
    <s v="Gold"/>
    <s v="Fall"/>
    <n v="4.8"/>
    <s v="No"/>
    <s v="Venmo"/>
    <s v="Standard"/>
    <s v="No"/>
    <x v="1"/>
    <n v="50"/>
    <s v="Credit Card"/>
    <s v="Every 3 Months"/>
  </r>
  <r>
    <n v="2029"/>
    <n v="29"/>
    <s v="Male"/>
    <s v="Shoes"/>
    <s v="Footwear"/>
    <n v="84"/>
    <s v="Ohio"/>
    <s v="XL"/>
    <s v="Purple"/>
    <s v="Fall"/>
    <n v="3.7"/>
    <s v="No"/>
    <s v="Cash"/>
    <s v="2-Day Shipping"/>
    <s v="No"/>
    <x v="1"/>
    <n v="10"/>
    <s v="Venmo"/>
    <s v="Bi-Weekly"/>
  </r>
  <r>
    <n v="2030"/>
    <n v="25"/>
    <s v="Male"/>
    <s v="Scarf"/>
    <s v="Accessories"/>
    <n v="23"/>
    <s v="Montana"/>
    <s v="M"/>
    <s v="Pink"/>
    <s v="Spring"/>
    <n v="4.5999999999999996"/>
    <s v="No"/>
    <s v="Bank Transfer"/>
    <s v="Next Day Air"/>
    <s v="No"/>
    <x v="1"/>
    <n v="40"/>
    <s v="PayPal"/>
    <s v="Quarterly"/>
  </r>
  <r>
    <n v="2031"/>
    <n v="66"/>
    <s v="Male"/>
    <s v="Sunglasses"/>
    <s v="Accessories"/>
    <n v="67"/>
    <s v="New Mexico"/>
    <s v="S"/>
    <s v="Green"/>
    <s v="Summer"/>
    <n v="2.8"/>
    <s v="No"/>
    <s v="Venmo"/>
    <s v="Standard"/>
    <s v="No"/>
    <x v="1"/>
    <n v="38"/>
    <s v="Credit Card"/>
    <s v="Monthly"/>
  </r>
  <r>
    <n v="2032"/>
    <n v="21"/>
    <s v="Male"/>
    <s v="Socks"/>
    <s v="Clothing"/>
    <n v="51"/>
    <s v="North Carolina"/>
    <s v="L"/>
    <s v="Charcoal"/>
    <s v="Spring"/>
    <n v="4"/>
    <s v="No"/>
    <s v="Credit Card"/>
    <s v="Standard"/>
    <s v="No"/>
    <x v="1"/>
    <n v="2"/>
    <s v="Credit Card"/>
    <s v="Monthly"/>
  </r>
  <r>
    <n v="2033"/>
    <n v="46"/>
    <s v="Male"/>
    <s v="Blouse"/>
    <s v="Clothing"/>
    <n v="36"/>
    <s v="South Carolina"/>
    <s v="M"/>
    <s v="Maroon"/>
    <s v="Winter"/>
    <n v="4.2"/>
    <s v="No"/>
    <s v="Credit Card"/>
    <s v="Next Day Air"/>
    <s v="No"/>
    <x v="1"/>
    <n v="13"/>
    <s v="Cash"/>
    <s v="Annually"/>
  </r>
  <r>
    <n v="2034"/>
    <n v="57"/>
    <s v="Male"/>
    <s v="Jeans"/>
    <s v="Clothing"/>
    <n v="55"/>
    <s v="Illinois"/>
    <s v="L"/>
    <s v="Olive"/>
    <s v="Summer"/>
    <n v="3.6"/>
    <s v="No"/>
    <s v="Cash"/>
    <s v="Express"/>
    <s v="No"/>
    <x v="1"/>
    <n v="33"/>
    <s v="Venmo"/>
    <s v="Annually"/>
  </r>
  <r>
    <n v="2035"/>
    <n v="61"/>
    <s v="Male"/>
    <s v="Shorts"/>
    <s v="Clothing"/>
    <n v="30"/>
    <s v="Alabama"/>
    <s v="M"/>
    <s v="Peach"/>
    <s v="Spring"/>
    <n v="2.9"/>
    <s v="No"/>
    <s v="Credit Card"/>
    <s v="Store Pickup"/>
    <s v="No"/>
    <x v="1"/>
    <n v="27"/>
    <s v="PayPal"/>
    <s v="Monthly"/>
  </r>
  <r>
    <n v="2036"/>
    <n v="53"/>
    <s v="Male"/>
    <s v="T-shirt"/>
    <s v="Clothing"/>
    <n v="70"/>
    <s v="Oklahoma"/>
    <s v="S"/>
    <s v="Yellow"/>
    <s v="Summer"/>
    <n v="4.0999999999999996"/>
    <s v="No"/>
    <s v="Venmo"/>
    <s v="Express"/>
    <s v="No"/>
    <x v="1"/>
    <n v="43"/>
    <s v="Bank Transfer"/>
    <s v="Weekly"/>
  </r>
  <r>
    <n v="2037"/>
    <n v="37"/>
    <s v="Male"/>
    <s v="Blouse"/>
    <s v="Clothing"/>
    <n v="63"/>
    <s v="Minnesota"/>
    <s v="S"/>
    <s v="Lavender"/>
    <s v="Winter"/>
    <n v="3.1"/>
    <s v="No"/>
    <s v="PayPal"/>
    <s v="Next Day Air"/>
    <s v="No"/>
    <x v="1"/>
    <n v="46"/>
    <s v="Cash"/>
    <s v="Weekly"/>
  </r>
  <r>
    <n v="2038"/>
    <n v="39"/>
    <s v="Male"/>
    <s v="Belt"/>
    <s v="Accessories"/>
    <n v="87"/>
    <s v="Illinois"/>
    <s v="S"/>
    <s v="Green"/>
    <s v="Summer"/>
    <n v="4.3"/>
    <s v="No"/>
    <s v="Cash"/>
    <s v="Express"/>
    <s v="No"/>
    <x v="1"/>
    <n v="7"/>
    <s v="Venmo"/>
    <s v="Bi-Weekly"/>
  </r>
  <r>
    <n v="2039"/>
    <n v="53"/>
    <s v="Male"/>
    <s v="Blouse"/>
    <s v="Clothing"/>
    <n v="70"/>
    <s v="Arkansas"/>
    <s v="L"/>
    <s v="Orange"/>
    <s v="Spring"/>
    <n v="4.4000000000000004"/>
    <s v="No"/>
    <s v="Debit Card"/>
    <s v="Next Day Air"/>
    <s v="No"/>
    <x v="1"/>
    <n v="35"/>
    <s v="Credit Card"/>
    <s v="Fortnightly"/>
  </r>
  <r>
    <n v="2040"/>
    <n v="35"/>
    <s v="Male"/>
    <s v="T-shirt"/>
    <s v="Clothing"/>
    <n v="51"/>
    <s v="Minnesota"/>
    <s v="M"/>
    <s v="Olive"/>
    <s v="Spring"/>
    <n v="3.1"/>
    <s v="No"/>
    <s v="Cash"/>
    <s v="Next Day Air"/>
    <s v="No"/>
    <x v="1"/>
    <n v="31"/>
    <s v="Debit Card"/>
    <s v="Bi-Weekly"/>
  </r>
  <r>
    <n v="2041"/>
    <n v="69"/>
    <s v="Male"/>
    <s v="Jewelry"/>
    <s v="Accessories"/>
    <n v="25"/>
    <s v="South Carolina"/>
    <s v="XL"/>
    <s v="Gray"/>
    <s v="Spring"/>
    <n v="2.9"/>
    <s v="No"/>
    <s v="Debit Card"/>
    <s v="Free Shipping"/>
    <s v="No"/>
    <x v="1"/>
    <n v="42"/>
    <s v="Venmo"/>
    <s v="Quarterly"/>
  </r>
  <r>
    <n v="2042"/>
    <n v="66"/>
    <s v="Male"/>
    <s v="Jacket"/>
    <s v="Outerwear"/>
    <n v="32"/>
    <s v="New York"/>
    <s v="S"/>
    <s v="Lavender"/>
    <s v="Winter"/>
    <n v="3.2"/>
    <s v="No"/>
    <s v="Cash"/>
    <s v="Next Day Air"/>
    <s v="No"/>
    <x v="1"/>
    <n v="14"/>
    <s v="PayPal"/>
    <s v="Bi-Weekly"/>
  </r>
  <r>
    <n v="2043"/>
    <n v="19"/>
    <s v="Male"/>
    <s v="Shoes"/>
    <s v="Footwear"/>
    <n v="52"/>
    <s v="Alabama"/>
    <s v="M"/>
    <s v="Red"/>
    <s v="Spring"/>
    <n v="4"/>
    <s v="No"/>
    <s v="Credit Card"/>
    <s v="2-Day Shipping"/>
    <s v="No"/>
    <x v="1"/>
    <n v="35"/>
    <s v="Venmo"/>
    <s v="Monthly"/>
  </r>
  <r>
    <n v="2044"/>
    <n v="47"/>
    <s v="Male"/>
    <s v="Gloves"/>
    <s v="Accessories"/>
    <n v="33"/>
    <s v="New York"/>
    <s v="M"/>
    <s v="Charcoal"/>
    <s v="Summer"/>
    <n v="2.7"/>
    <s v="No"/>
    <s v="PayPal"/>
    <s v="Standard"/>
    <s v="No"/>
    <x v="1"/>
    <n v="49"/>
    <s v="PayPal"/>
    <s v="Weekly"/>
  </r>
  <r>
    <n v="2045"/>
    <n v="49"/>
    <s v="Male"/>
    <s v="Jeans"/>
    <s v="Clothing"/>
    <n v="68"/>
    <s v="Missouri"/>
    <s v="L"/>
    <s v="Orange"/>
    <s v="Spring"/>
    <n v="3"/>
    <s v="No"/>
    <s v="Cash"/>
    <s v="Free Shipping"/>
    <s v="No"/>
    <x v="1"/>
    <n v="17"/>
    <s v="PayPal"/>
    <s v="Fortnightly"/>
  </r>
  <r>
    <n v="2046"/>
    <n v="31"/>
    <s v="Male"/>
    <s v="Jewelry"/>
    <s v="Accessories"/>
    <n v="20"/>
    <s v="Georgia"/>
    <s v="M"/>
    <s v="Red"/>
    <s v="Fall"/>
    <n v="4.4000000000000004"/>
    <s v="No"/>
    <s v="PayPal"/>
    <s v="Express"/>
    <s v="No"/>
    <x v="1"/>
    <n v="26"/>
    <s v="PayPal"/>
    <s v="Quarterly"/>
  </r>
  <r>
    <n v="2047"/>
    <n v="39"/>
    <s v="Male"/>
    <s v="Pants"/>
    <s v="Clothing"/>
    <n v="32"/>
    <s v="Oklahoma"/>
    <s v="M"/>
    <s v="Maroon"/>
    <s v="Winter"/>
    <n v="2.8"/>
    <s v="No"/>
    <s v="Bank Transfer"/>
    <s v="Free Shipping"/>
    <s v="No"/>
    <x v="1"/>
    <n v="30"/>
    <s v="Cash"/>
    <s v="Every 3 Months"/>
  </r>
  <r>
    <n v="2048"/>
    <n v="58"/>
    <s v="Male"/>
    <s v="Jewelry"/>
    <s v="Accessories"/>
    <n v="82"/>
    <s v="Connecticut"/>
    <s v="M"/>
    <s v="Silver"/>
    <s v="Summer"/>
    <n v="3.1"/>
    <s v="No"/>
    <s v="Cash"/>
    <s v="Store Pickup"/>
    <s v="No"/>
    <x v="1"/>
    <n v="32"/>
    <s v="Cash"/>
    <s v="Annually"/>
  </r>
  <r>
    <n v="2049"/>
    <n v="45"/>
    <s v="Male"/>
    <s v="Sneakers"/>
    <s v="Footwear"/>
    <n v="64"/>
    <s v="Michigan"/>
    <s v="XL"/>
    <s v="Pink"/>
    <s v="Winter"/>
    <n v="3.9"/>
    <s v="No"/>
    <s v="Credit Card"/>
    <s v="Express"/>
    <s v="No"/>
    <x v="1"/>
    <n v="35"/>
    <s v="Bank Transfer"/>
    <s v="Quarterly"/>
  </r>
  <r>
    <n v="2050"/>
    <n v="68"/>
    <s v="Male"/>
    <s v="Boots"/>
    <s v="Footwear"/>
    <n v="24"/>
    <s v="Rhode Island"/>
    <s v="L"/>
    <s v="Blue"/>
    <s v="Fall"/>
    <n v="2.7"/>
    <s v="No"/>
    <s v="Debit Card"/>
    <s v="Standard"/>
    <s v="No"/>
    <x v="1"/>
    <n v="15"/>
    <s v="Venmo"/>
    <s v="Annually"/>
  </r>
  <r>
    <n v="2051"/>
    <n v="35"/>
    <s v="Male"/>
    <s v="Hat"/>
    <s v="Accessories"/>
    <n v="96"/>
    <s v="Mississippi"/>
    <s v="M"/>
    <s v="Teal"/>
    <s v="Summer"/>
    <n v="3.4"/>
    <s v="No"/>
    <s v="Credit Card"/>
    <s v="Store Pickup"/>
    <s v="No"/>
    <x v="1"/>
    <n v="10"/>
    <s v="Debit Card"/>
    <s v="Annually"/>
  </r>
  <r>
    <n v="2052"/>
    <n v="65"/>
    <s v="Male"/>
    <s v="T-shirt"/>
    <s v="Clothing"/>
    <n v="94"/>
    <s v="Massachusetts"/>
    <s v="L"/>
    <s v="Black"/>
    <s v="Spring"/>
    <n v="3.8"/>
    <s v="No"/>
    <s v="Cash"/>
    <s v="Free Shipping"/>
    <s v="No"/>
    <x v="1"/>
    <n v="14"/>
    <s v="Credit Card"/>
    <s v="Monthly"/>
  </r>
  <r>
    <n v="2053"/>
    <n v="45"/>
    <s v="Male"/>
    <s v="Backpack"/>
    <s v="Accessories"/>
    <n v="48"/>
    <s v="New Hampshire"/>
    <s v="M"/>
    <s v="Gray"/>
    <s v="Winter"/>
    <n v="3.7"/>
    <s v="No"/>
    <s v="PayPal"/>
    <s v="2-Day Shipping"/>
    <s v="No"/>
    <x v="1"/>
    <n v="30"/>
    <s v="Bank Transfer"/>
    <s v="Annually"/>
  </r>
  <r>
    <n v="2054"/>
    <n v="19"/>
    <s v="Male"/>
    <s v="Sunglasses"/>
    <s v="Accessories"/>
    <n v="60"/>
    <s v="Wyoming"/>
    <s v="S"/>
    <s v="Purple"/>
    <s v="Spring"/>
    <n v="4.5"/>
    <s v="No"/>
    <s v="Bank Transfer"/>
    <s v="2-Day Shipping"/>
    <s v="No"/>
    <x v="1"/>
    <n v="16"/>
    <s v="Credit Card"/>
    <s v="Fortnightly"/>
  </r>
  <r>
    <n v="2055"/>
    <n v="65"/>
    <s v="Male"/>
    <s v="Sweater"/>
    <s v="Clothing"/>
    <n v="56"/>
    <s v="New Jersey"/>
    <s v="XL"/>
    <s v="Gold"/>
    <s v="Spring"/>
    <n v="2.9"/>
    <s v="No"/>
    <s v="PayPal"/>
    <s v="Express"/>
    <s v="No"/>
    <x v="1"/>
    <n v="14"/>
    <s v="PayPal"/>
    <s v="Annually"/>
  </r>
  <r>
    <n v="2056"/>
    <n v="28"/>
    <s v="Male"/>
    <s v="Handbag"/>
    <s v="Accessories"/>
    <n v="33"/>
    <s v="Texas"/>
    <s v="M"/>
    <s v="Silver"/>
    <s v="Fall"/>
    <n v="3.4"/>
    <s v="No"/>
    <s v="Debit Card"/>
    <s v="2-Day Shipping"/>
    <s v="No"/>
    <x v="1"/>
    <n v="28"/>
    <s v="Bank Transfer"/>
    <s v="Weekly"/>
  </r>
  <r>
    <n v="2057"/>
    <n v="55"/>
    <s v="Male"/>
    <s v="Backpack"/>
    <s v="Accessories"/>
    <n v="46"/>
    <s v="Minnesota"/>
    <s v="L"/>
    <s v="Blue"/>
    <s v="Spring"/>
    <n v="4.4000000000000004"/>
    <s v="No"/>
    <s v="Cash"/>
    <s v="2-Day Shipping"/>
    <s v="No"/>
    <x v="1"/>
    <n v="29"/>
    <s v="PayPal"/>
    <s v="Monthly"/>
  </r>
  <r>
    <n v="2058"/>
    <n v="66"/>
    <s v="Male"/>
    <s v="Socks"/>
    <s v="Clothing"/>
    <n v="37"/>
    <s v="South Dakota"/>
    <s v="L"/>
    <s v="Yellow"/>
    <s v="Spring"/>
    <n v="4.2"/>
    <s v="No"/>
    <s v="Credit Card"/>
    <s v="Standard"/>
    <s v="No"/>
    <x v="1"/>
    <n v="5"/>
    <s v="PayPal"/>
    <s v="Every 3 Months"/>
  </r>
  <r>
    <n v="2059"/>
    <n v="29"/>
    <s v="Male"/>
    <s v="Shirt"/>
    <s v="Clothing"/>
    <n v="98"/>
    <s v="Washington"/>
    <s v="M"/>
    <s v="Brown"/>
    <s v="Winter"/>
    <n v="3.3"/>
    <s v="No"/>
    <s v="Debit Card"/>
    <s v="Store Pickup"/>
    <s v="No"/>
    <x v="1"/>
    <n v="17"/>
    <s v="Bank Transfer"/>
    <s v="Quarterly"/>
  </r>
  <r>
    <n v="2060"/>
    <n v="56"/>
    <s v="Male"/>
    <s v="Shorts"/>
    <s v="Clothing"/>
    <n v="50"/>
    <s v="California"/>
    <s v="XL"/>
    <s v="Beige"/>
    <s v="Spring"/>
    <n v="3.7"/>
    <s v="No"/>
    <s v="Cash"/>
    <s v="Express"/>
    <s v="No"/>
    <x v="1"/>
    <n v="50"/>
    <s v="PayPal"/>
    <s v="Weekly"/>
  </r>
  <r>
    <n v="2061"/>
    <n v="21"/>
    <s v="Male"/>
    <s v="Belt"/>
    <s v="Accessories"/>
    <n v="63"/>
    <s v="Wisconsin"/>
    <s v="M"/>
    <s v="Blue"/>
    <s v="Fall"/>
    <n v="3.2"/>
    <s v="No"/>
    <s v="Debit Card"/>
    <s v="Next Day Air"/>
    <s v="No"/>
    <x v="1"/>
    <n v="23"/>
    <s v="Bank Transfer"/>
    <s v="Quarterly"/>
  </r>
  <r>
    <n v="2062"/>
    <n v="32"/>
    <s v="Male"/>
    <s v="Sweater"/>
    <s v="Clothing"/>
    <n v="70"/>
    <s v="Michigan"/>
    <s v="S"/>
    <s v="Magenta"/>
    <s v="Summer"/>
    <n v="2.6"/>
    <s v="No"/>
    <s v="PayPal"/>
    <s v="Store Pickup"/>
    <s v="No"/>
    <x v="1"/>
    <n v="22"/>
    <s v="Debit Card"/>
    <s v="Annually"/>
  </r>
  <r>
    <n v="2063"/>
    <n v="54"/>
    <s v="Male"/>
    <s v="Coat"/>
    <s v="Outerwear"/>
    <n v="63"/>
    <s v="South Carolina"/>
    <s v="L"/>
    <s v="Silver"/>
    <s v="Fall"/>
    <n v="2.8"/>
    <s v="No"/>
    <s v="PayPal"/>
    <s v="Standard"/>
    <s v="No"/>
    <x v="1"/>
    <n v="15"/>
    <s v="Cash"/>
    <s v="Quarterly"/>
  </r>
  <r>
    <n v="2064"/>
    <n v="61"/>
    <s v="Male"/>
    <s v="Shorts"/>
    <s v="Clothing"/>
    <n v="86"/>
    <s v="Indiana"/>
    <s v="M"/>
    <s v="Cyan"/>
    <s v="Fall"/>
    <n v="2.9"/>
    <s v="No"/>
    <s v="Venmo"/>
    <s v="Standard"/>
    <s v="No"/>
    <x v="1"/>
    <n v="32"/>
    <s v="Cash"/>
    <s v="Monthly"/>
  </r>
  <r>
    <n v="2065"/>
    <n v="31"/>
    <s v="Male"/>
    <s v="Shoes"/>
    <s v="Footwear"/>
    <n v="99"/>
    <s v="Arkansas"/>
    <s v="M"/>
    <s v="Green"/>
    <s v="Summer"/>
    <n v="4"/>
    <s v="No"/>
    <s v="Bank Transfer"/>
    <s v="2-Day Shipping"/>
    <s v="No"/>
    <x v="1"/>
    <n v="5"/>
    <s v="Bank Transfer"/>
    <s v="Monthly"/>
  </r>
  <r>
    <n v="2066"/>
    <n v="27"/>
    <s v="Male"/>
    <s v="Sneakers"/>
    <s v="Footwear"/>
    <n v="40"/>
    <s v="Oregon"/>
    <s v="M"/>
    <s v="Blue"/>
    <s v="Spring"/>
    <n v="2.9"/>
    <s v="No"/>
    <s v="PayPal"/>
    <s v="Free Shipping"/>
    <s v="No"/>
    <x v="1"/>
    <n v="6"/>
    <s v="Bank Transfer"/>
    <s v="Bi-Weekly"/>
  </r>
  <r>
    <n v="2067"/>
    <n v="64"/>
    <s v="Male"/>
    <s v="Sneakers"/>
    <s v="Footwear"/>
    <n v="92"/>
    <s v="Illinois"/>
    <s v="M"/>
    <s v="Olive"/>
    <s v="Fall"/>
    <n v="4.7"/>
    <s v="No"/>
    <s v="Credit Card"/>
    <s v="Store Pickup"/>
    <s v="No"/>
    <x v="1"/>
    <n v="44"/>
    <s v="Debit Card"/>
    <s v="Fortnightly"/>
  </r>
  <r>
    <n v="2068"/>
    <n v="60"/>
    <s v="Male"/>
    <s v="Pants"/>
    <s v="Clothing"/>
    <n v="21"/>
    <s v="Maryland"/>
    <s v="XL"/>
    <s v="Beige"/>
    <s v="Fall"/>
    <n v="3.1"/>
    <s v="No"/>
    <s v="Cash"/>
    <s v="2-Day Shipping"/>
    <s v="No"/>
    <x v="1"/>
    <n v="23"/>
    <s v="Cash"/>
    <s v="Fortnightly"/>
  </r>
  <r>
    <n v="2069"/>
    <n v="70"/>
    <s v="Male"/>
    <s v="Jewelry"/>
    <s v="Accessories"/>
    <n v="81"/>
    <s v="Vermont"/>
    <s v="XL"/>
    <s v="Black"/>
    <s v="Summer"/>
    <n v="3.9"/>
    <s v="No"/>
    <s v="Credit Card"/>
    <s v="Store Pickup"/>
    <s v="No"/>
    <x v="1"/>
    <n v="44"/>
    <s v="Venmo"/>
    <s v="Monthly"/>
  </r>
  <r>
    <n v="2070"/>
    <n v="36"/>
    <s v="Male"/>
    <s v="T-shirt"/>
    <s v="Clothing"/>
    <n v="82"/>
    <s v="Texas"/>
    <s v="M"/>
    <s v="Indigo"/>
    <s v="Fall"/>
    <n v="3.4"/>
    <s v="No"/>
    <s v="Cash"/>
    <s v="Free Shipping"/>
    <s v="No"/>
    <x v="1"/>
    <n v="3"/>
    <s v="Debit Card"/>
    <s v="Quarterly"/>
  </r>
  <r>
    <n v="2071"/>
    <n v="56"/>
    <s v="Male"/>
    <s v="Jewelry"/>
    <s v="Accessories"/>
    <n v="88"/>
    <s v="Nebraska"/>
    <s v="XL"/>
    <s v="Red"/>
    <s v="Spring"/>
    <n v="3.1"/>
    <s v="No"/>
    <s v="Cash"/>
    <s v="Express"/>
    <s v="No"/>
    <x v="1"/>
    <n v="14"/>
    <s v="Cash"/>
    <s v="Monthly"/>
  </r>
  <r>
    <n v="2072"/>
    <n v="69"/>
    <s v="Male"/>
    <s v="Jacket"/>
    <s v="Outerwear"/>
    <n v="100"/>
    <s v="South Carolina"/>
    <s v="S"/>
    <s v="Yellow"/>
    <s v="Fall"/>
    <n v="4.8"/>
    <s v="No"/>
    <s v="Debit Card"/>
    <s v="Store Pickup"/>
    <s v="No"/>
    <x v="1"/>
    <n v="37"/>
    <s v="PayPal"/>
    <s v="Quarterly"/>
  </r>
  <r>
    <n v="2073"/>
    <n v="39"/>
    <s v="Male"/>
    <s v="Backpack"/>
    <s v="Accessories"/>
    <n v="66"/>
    <s v="Massachusetts"/>
    <s v="M"/>
    <s v="Beige"/>
    <s v="Winter"/>
    <n v="3.9"/>
    <s v="No"/>
    <s v="Credit Card"/>
    <s v="Next Day Air"/>
    <s v="No"/>
    <x v="1"/>
    <n v="22"/>
    <s v="Bank Transfer"/>
    <s v="Weekly"/>
  </r>
  <r>
    <n v="2074"/>
    <n v="38"/>
    <s v="Male"/>
    <s v="Belt"/>
    <s v="Accessories"/>
    <n v="25"/>
    <s v="Texas"/>
    <s v="S"/>
    <s v="Green"/>
    <s v="Winter"/>
    <n v="3.5"/>
    <s v="No"/>
    <s v="Debit Card"/>
    <s v="Next Day Air"/>
    <s v="No"/>
    <x v="1"/>
    <n v="2"/>
    <s v="PayPal"/>
    <s v="Every 3 Months"/>
  </r>
  <r>
    <n v="2075"/>
    <n v="36"/>
    <s v="Male"/>
    <s v="Scarf"/>
    <s v="Accessories"/>
    <n v="53"/>
    <s v="Florida"/>
    <s v="M"/>
    <s v="White"/>
    <s v="Summer"/>
    <n v="3.1"/>
    <s v="No"/>
    <s v="Credit Card"/>
    <s v="Free Shipping"/>
    <s v="No"/>
    <x v="1"/>
    <n v="44"/>
    <s v="Debit Card"/>
    <s v="Fortnightly"/>
  </r>
  <r>
    <n v="2076"/>
    <n v="46"/>
    <s v="Male"/>
    <s v="Sweater"/>
    <s v="Clothing"/>
    <n v="28"/>
    <s v="South Carolina"/>
    <s v="S"/>
    <s v="Turquoise"/>
    <s v="Fall"/>
    <n v="4.7"/>
    <s v="No"/>
    <s v="Bank Transfer"/>
    <s v="Express"/>
    <s v="No"/>
    <x v="1"/>
    <n v="49"/>
    <s v="Debit Card"/>
    <s v="Monthly"/>
  </r>
  <r>
    <n v="2077"/>
    <n v="59"/>
    <s v="Male"/>
    <s v="Gloves"/>
    <s v="Accessories"/>
    <n v="23"/>
    <s v="Florida"/>
    <s v="S"/>
    <s v="Indigo"/>
    <s v="Fall"/>
    <n v="4.5999999999999996"/>
    <s v="No"/>
    <s v="Cash"/>
    <s v="Free Shipping"/>
    <s v="No"/>
    <x v="1"/>
    <n v="22"/>
    <s v="Debit Card"/>
    <s v="Bi-Weekly"/>
  </r>
  <r>
    <n v="2078"/>
    <n v="64"/>
    <s v="Male"/>
    <s v="Scarf"/>
    <s v="Accessories"/>
    <n v="34"/>
    <s v="Nebraska"/>
    <s v="L"/>
    <s v="Orange"/>
    <s v="Fall"/>
    <n v="3.3"/>
    <s v="No"/>
    <s v="Bank Transfer"/>
    <s v="Free Shipping"/>
    <s v="No"/>
    <x v="1"/>
    <n v="26"/>
    <s v="Bank Transfer"/>
    <s v="Annually"/>
  </r>
  <r>
    <n v="2079"/>
    <n v="49"/>
    <s v="Male"/>
    <s v="Dress"/>
    <s v="Clothing"/>
    <n v="42"/>
    <s v="Hawaii"/>
    <s v="M"/>
    <s v="Blue"/>
    <s v="Spring"/>
    <n v="3.2"/>
    <s v="No"/>
    <s v="Venmo"/>
    <s v="Next Day Air"/>
    <s v="No"/>
    <x v="1"/>
    <n v="40"/>
    <s v="Debit Card"/>
    <s v="Weekly"/>
  </r>
  <r>
    <n v="2080"/>
    <n v="32"/>
    <s v="Male"/>
    <s v="Jeans"/>
    <s v="Clothing"/>
    <n v="24"/>
    <s v="Montana"/>
    <s v="L"/>
    <s v="Violet"/>
    <s v="Summer"/>
    <n v="3.1"/>
    <s v="No"/>
    <s v="Debit Card"/>
    <s v="Next Day Air"/>
    <s v="No"/>
    <x v="1"/>
    <n v="16"/>
    <s v="PayPal"/>
    <s v="Quarterly"/>
  </r>
  <r>
    <n v="2081"/>
    <n v="29"/>
    <s v="Male"/>
    <s v="Sunglasses"/>
    <s v="Accessories"/>
    <n v="47"/>
    <s v="South Dakota"/>
    <s v="S"/>
    <s v="Gray"/>
    <s v="Fall"/>
    <n v="3.5"/>
    <s v="No"/>
    <s v="Credit Card"/>
    <s v="Free Shipping"/>
    <s v="No"/>
    <x v="1"/>
    <n v="17"/>
    <s v="Debit Card"/>
    <s v="Bi-Weekly"/>
  </r>
  <r>
    <n v="2082"/>
    <n v="24"/>
    <s v="Male"/>
    <s v="Coat"/>
    <s v="Outerwear"/>
    <n v="78"/>
    <s v="Alabama"/>
    <s v="S"/>
    <s v="Cyan"/>
    <s v="Spring"/>
    <n v="4.3"/>
    <s v="No"/>
    <s v="Credit Card"/>
    <s v="Standard"/>
    <s v="No"/>
    <x v="1"/>
    <n v="48"/>
    <s v="Bank Transfer"/>
    <s v="Bi-Weekly"/>
  </r>
  <r>
    <n v="2083"/>
    <n v="41"/>
    <s v="Male"/>
    <s v="Jeans"/>
    <s v="Clothing"/>
    <n v="89"/>
    <s v="Arkansas"/>
    <s v="M"/>
    <s v="Yellow"/>
    <s v="Summer"/>
    <n v="2.9"/>
    <s v="No"/>
    <s v="Cash"/>
    <s v="Free Shipping"/>
    <s v="No"/>
    <x v="1"/>
    <n v="28"/>
    <s v="Venmo"/>
    <s v="Every 3 Months"/>
  </r>
  <r>
    <n v="2084"/>
    <n v="41"/>
    <s v="Male"/>
    <s v="Scarf"/>
    <s v="Accessories"/>
    <n v="59"/>
    <s v="Mississippi"/>
    <s v="L"/>
    <s v="Orange"/>
    <s v="Fall"/>
    <n v="2.7"/>
    <s v="No"/>
    <s v="Credit Card"/>
    <s v="Store Pickup"/>
    <s v="No"/>
    <x v="1"/>
    <n v="26"/>
    <s v="Credit Card"/>
    <s v="Fortnightly"/>
  </r>
  <r>
    <n v="2085"/>
    <n v="32"/>
    <s v="Male"/>
    <s v="Blouse"/>
    <s v="Clothing"/>
    <n v="94"/>
    <s v="Vermont"/>
    <s v="S"/>
    <s v="Brown"/>
    <s v="Summer"/>
    <n v="4"/>
    <s v="No"/>
    <s v="Bank Transfer"/>
    <s v="Standard"/>
    <s v="No"/>
    <x v="1"/>
    <n v="43"/>
    <s v="Bank Transfer"/>
    <s v="Quarterly"/>
  </r>
  <r>
    <n v="2086"/>
    <n v="69"/>
    <s v="Male"/>
    <s v="Jeans"/>
    <s v="Clothing"/>
    <n v="49"/>
    <s v="New York"/>
    <s v="M"/>
    <s v="Teal"/>
    <s v="Fall"/>
    <n v="4.5999999999999996"/>
    <s v="No"/>
    <s v="Cash"/>
    <s v="Free Shipping"/>
    <s v="No"/>
    <x v="1"/>
    <n v="38"/>
    <s v="Debit Card"/>
    <s v="Weekly"/>
  </r>
  <r>
    <n v="2087"/>
    <n v="65"/>
    <s v="Male"/>
    <s v="Dress"/>
    <s v="Clothing"/>
    <n v="89"/>
    <s v="North Dakota"/>
    <s v="L"/>
    <s v="Beige"/>
    <s v="Summer"/>
    <n v="4.7"/>
    <s v="No"/>
    <s v="Credit Card"/>
    <s v="2-Day Shipping"/>
    <s v="No"/>
    <x v="1"/>
    <n v="36"/>
    <s v="Cash"/>
    <s v="Every 3 Months"/>
  </r>
  <r>
    <n v="2088"/>
    <n v="54"/>
    <s v="Male"/>
    <s v="Hat"/>
    <s v="Accessories"/>
    <n v="91"/>
    <s v="Wisconsin"/>
    <s v="M"/>
    <s v="Blue"/>
    <s v="Summer"/>
    <n v="4.7"/>
    <s v="No"/>
    <s v="Credit Card"/>
    <s v="Standard"/>
    <s v="No"/>
    <x v="1"/>
    <n v="1"/>
    <s v="Credit Card"/>
    <s v="Weekly"/>
  </r>
  <r>
    <n v="2089"/>
    <n v="39"/>
    <s v="Male"/>
    <s v="Sandals"/>
    <s v="Footwear"/>
    <n v="89"/>
    <s v="California"/>
    <s v="L"/>
    <s v="Orange"/>
    <s v="Spring"/>
    <n v="4"/>
    <s v="No"/>
    <s v="Cash"/>
    <s v="Standard"/>
    <s v="No"/>
    <x v="1"/>
    <n v="49"/>
    <s v="Debit Card"/>
    <s v="Annually"/>
  </r>
  <r>
    <n v="2090"/>
    <n v="37"/>
    <s v="Male"/>
    <s v="Jacket"/>
    <s v="Outerwear"/>
    <n v="57"/>
    <s v="Maryland"/>
    <s v="L"/>
    <s v="Gold"/>
    <s v="Spring"/>
    <n v="3.6"/>
    <s v="No"/>
    <s v="Cash"/>
    <s v="Free Shipping"/>
    <s v="No"/>
    <x v="1"/>
    <n v="41"/>
    <s v="Credit Card"/>
    <s v="Every 3 Months"/>
  </r>
  <r>
    <n v="2091"/>
    <n v="51"/>
    <s v="Male"/>
    <s v="Socks"/>
    <s v="Clothing"/>
    <n v="71"/>
    <s v="Massachusetts"/>
    <s v="S"/>
    <s v="Teal"/>
    <s v="Winter"/>
    <n v="3.4"/>
    <s v="No"/>
    <s v="Debit Card"/>
    <s v="Free Shipping"/>
    <s v="No"/>
    <x v="1"/>
    <n v="21"/>
    <s v="Debit Card"/>
    <s v="Monthly"/>
  </r>
  <r>
    <n v="2092"/>
    <n v="26"/>
    <s v="Male"/>
    <s v="Jeans"/>
    <s v="Clothing"/>
    <n v="97"/>
    <s v="Washington"/>
    <s v="XL"/>
    <s v="Beige"/>
    <s v="Fall"/>
    <n v="3"/>
    <s v="No"/>
    <s v="PayPal"/>
    <s v="Next Day Air"/>
    <s v="No"/>
    <x v="1"/>
    <n v="24"/>
    <s v="Bank Transfer"/>
    <s v="Quarterly"/>
  </r>
  <r>
    <n v="2093"/>
    <n v="42"/>
    <s v="Male"/>
    <s v="Sandals"/>
    <s v="Footwear"/>
    <n v="45"/>
    <s v="Minnesota"/>
    <s v="M"/>
    <s v="Silver"/>
    <s v="Fall"/>
    <n v="2.6"/>
    <s v="No"/>
    <s v="Bank Transfer"/>
    <s v="Next Day Air"/>
    <s v="No"/>
    <x v="1"/>
    <n v="27"/>
    <s v="Bank Transfer"/>
    <s v="Weekly"/>
  </r>
  <r>
    <n v="2094"/>
    <n v="21"/>
    <s v="Male"/>
    <s v="Dress"/>
    <s v="Clothing"/>
    <n v="91"/>
    <s v="Washington"/>
    <s v="M"/>
    <s v="Maroon"/>
    <s v="Spring"/>
    <n v="4.2"/>
    <s v="No"/>
    <s v="Venmo"/>
    <s v="Store Pickup"/>
    <s v="No"/>
    <x v="1"/>
    <n v="4"/>
    <s v="Debit Card"/>
    <s v="Annually"/>
  </r>
  <r>
    <n v="2095"/>
    <n v="53"/>
    <s v="Male"/>
    <s v="Socks"/>
    <s v="Clothing"/>
    <n v="25"/>
    <s v="South Carolina"/>
    <s v="M"/>
    <s v="Indigo"/>
    <s v="Spring"/>
    <n v="3.4"/>
    <s v="No"/>
    <s v="Bank Transfer"/>
    <s v="Standard"/>
    <s v="No"/>
    <x v="1"/>
    <n v="19"/>
    <s v="Venmo"/>
    <s v="Annually"/>
  </r>
  <r>
    <n v="2096"/>
    <n v="36"/>
    <s v="Male"/>
    <s v="Hoodie"/>
    <s v="Clothing"/>
    <n v="63"/>
    <s v="New Mexico"/>
    <s v="M"/>
    <s v="Gray"/>
    <s v="Fall"/>
    <n v="4"/>
    <s v="No"/>
    <s v="Credit Card"/>
    <s v="Store Pickup"/>
    <s v="No"/>
    <x v="1"/>
    <n v="1"/>
    <s v="Bank Transfer"/>
    <s v="Fortnightly"/>
  </r>
  <r>
    <n v="2097"/>
    <n v="21"/>
    <s v="Male"/>
    <s v="Dress"/>
    <s v="Clothing"/>
    <n v="52"/>
    <s v="North Carolina"/>
    <s v="L"/>
    <s v="Blue"/>
    <s v="Summer"/>
    <n v="4.7"/>
    <s v="No"/>
    <s v="Debit Card"/>
    <s v="Free Shipping"/>
    <s v="No"/>
    <x v="1"/>
    <n v="27"/>
    <s v="Debit Card"/>
    <s v="Annually"/>
  </r>
  <r>
    <n v="2098"/>
    <n v="33"/>
    <s v="Male"/>
    <s v="Sneakers"/>
    <s v="Footwear"/>
    <n v="43"/>
    <s v="Iowa"/>
    <s v="S"/>
    <s v="Cyan"/>
    <s v="Winter"/>
    <n v="3.9"/>
    <s v="No"/>
    <s v="Credit Card"/>
    <s v="Next Day Air"/>
    <s v="No"/>
    <x v="1"/>
    <n v="5"/>
    <s v="Credit Card"/>
    <s v="Weekly"/>
  </r>
  <r>
    <n v="2099"/>
    <n v="49"/>
    <s v="Male"/>
    <s v="T-shirt"/>
    <s v="Clothing"/>
    <n v="28"/>
    <s v="Louisiana"/>
    <s v="M"/>
    <s v="White"/>
    <s v="Summer"/>
    <n v="3.3"/>
    <s v="No"/>
    <s v="Credit Card"/>
    <s v="2-Day Shipping"/>
    <s v="No"/>
    <x v="1"/>
    <n v="20"/>
    <s v="Venmo"/>
    <s v="Quarterly"/>
  </r>
  <r>
    <n v="2100"/>
    <n v="31"/>
    <s v="Male"/>
    <s v="T-shirt"/>
    <s v="Clothing"/>
    <n v="78"/>
    <s v="Oklahoma"/>
    <s v="L"/>
    <s v="Green"/>
    <s v="Summer"/>
    <n v="2.9"/>
    <s v="No"/>
    <s v="Debit Card"/>
    <s v="Express"/>
    <s v="No"/>
    <x v="1"/>
    <n v="50"/>
    <s v="PayPal"/>
    <s v="Annually"/>
  </r>
  <r>
    <n v="2101"/>
    <n v="68"/>
    <s v="Male"/>
    <s v="Sweater"/>
    <s v="Clothing"/>
    <n v="31"/>
    <s v="Michigan"/>
    <s v="M"/>
    <s v="Silver"/>
    <s v="Spring"/>
    <n v="4.4000000000000004"/>
    <s v="No"/>
    <s v="PayPal"/>
    <s v="Free Shipping"/>
    <s v="No"/>
    <x v="1"/>
    <n v="36"/>
    <s v="Cash"/>
    <s v="Fortnightly"/>
  </r>
  <r>
    <n v="2102"/>
    <n v="49"/>
    <s v="Male"/>
    <s v="Shirt"/>
    <s v="Clothing"/>
    <n v="23"/>
    <s v="Oregon"/>
    <s v="M"/>
    <s v="Blue"/>
    <s v="Winter"/>
    <n v="3.6"/>
    <s v="No"/>
    <s v="Cash"/>
    <s v="Next Day Air"/>
    <s v="No"/>
    <x v="1"/>
    <n v="12"/>
    <s v="Bank Transfer"/>
    <s v="Bi-Weekly"/>
  </r>
  <r>
    <n v="2103"/>
    <n v="23"/>
    <s v="Male"/>
    <s v="Hat"/>
    <s v="Accessories"/>
    <n v="25"/>
    <s v="Idaho"/>
    <s v="M"/>
    <s v="Brown"/>
    <s v="Spring"/>
    <n v="4.5"/>
    <s v="No"/>
    <s v="PayPal"/>
    <s v="Store Pickup"/>
    <s v="No"/>
    <x v="1"/>
    <n v="23"/>
    <s v="Cash"/>
    <s v="Monthly"/>
  </r>
  <r>
    <n v="2104"/>
    <n v="30"/>
    <s v="Male"/>
    <s v="Pants"/>
    <s v="Clothing"/>
    <n v="86"/>
    <s v="Indiana"/>
    <s v="S"/>
    <s v="Red"/>
    <s v="Summer"/>
    <n v="3.7"/>
    <s v="No"/>
    <s v="PayPal"/>
    <s v="Store Pickup"/>
    <s v="No"/>
    <x v="1"/>
    <n v="21"/>
    <s v="Venmo"/>
    <s v="Weekly"/>
  </r>
  <r>
    <n v="2105"/>
    <n v="53"/>
    <s v="Male"/>
    <s v="Shoes"/>
    <s v="Footwear"/>
    <n v="88"/>
    <s v="New Mexico"/>
    <s v="M"/>
    <s v="Gold"/>
    <s v="Spring"/>
    <n v="2.8"/>
    <s v="No"/>
    <s v="Bank Transfer"/>
    <s v="Free Shipping"/>
    <s v="No"/>
    <x v="1"/>
    <n v="47"/>
    <s v="Venmo"/>
    <s v="Weekly"/>
  </r>
  <r>
    <n v="2106"/>
    <n v="65"/>
    <s v="Male"/>
    <s v="Gloves"/>
    <s v="Accessories"/>
    <n v="35"/>
    <s v="South Carolina"/>
    <s v="M"/>
    <s v="Silver"/>
    <s v="Spring"/>
    <n v="4.5"/>
    <s v="No"/>
    <s v="Credit Card"/>
    <s v="Free Shipping"/>
    <s v="No"/>
    <x v="1"/>
    <n v="38"/>
    <s v="Venmo"/>
    <s v="Bi-Weekly"/>
  </r>
  <r>
    <n v="2107"/>
    <n v="60"/>
    <s v="Male"/>
    <s v="Jewelry"/>
    <s v="Accessories"/>
    <n v="34"/>
    <s v="Vermont"/>
    <s v="M"/>
    <s v="Gray"/>
    <s v="Fall"/>
    <n v="4.4000000000000004"/>
    <s v="No"/>
    <s v="Cash"/>
    <s v="Standard"/>
    <s v="No"/>
    <x v="1"/>
    <n v="40"/>
    <s v="Credit Card"/>
    <s v="Every 3 Months"/>
  </r>
  <r>
    <n v="2108"/>
    <n v="46"/>
    <s v="Male"/>
    <s v="Pants"/>
    <s v="Clothing"/>
    <n v="75"/>
    <s v="Delaware"/>
    <s v="M"/>
    <s v="Black"/>
    <s v="Winter"/>
    <n v="3.3"/>
    <s v="No"/>
    <s v="PayPal"/>
    <s v="Standard"/>
    <s v="No"/>
    <x v="1"/>
    <n v="35"/>
    <s v="PayPal"/>
    <s v="Quarterly"/>
  </r>
  <r>
    <n v="2109"/>
    <n v="54"/>
    <s v="Male"/>
    <s v="Hoodie"/>
    <s v="Clothing"/>
    <n v="46"/>
    <s v="North Dakota"/>
    <s v="XL"/>
    <s v="Beige"/>
    <s v="Winter"/>
    <n v="4.2"/>
    <s v="No"/>
    <s v="Debit Card"/>
    <s v="Express"/>
    <s v="No"/>
    <x v="1"/>
    <n v="4"/>
    <s v="Credit Card"/>
    <s v="Quarterly"/>
  </r>
  <r>
    <n v="2110"/>
    <n v="59"/>
    <s v="Male"/>
    <s v="Jewelry"/>
    <s v="Accessories"/>
    <n v="31"/>
    <s v="California"/>
    <s v="L"/>
    <s v="Peach"/>
    <s v="Fall"/>
    <n v="2.7"/>
    <s v="No"/>
    <s v="Cash"/>
    <s v="Free Shipping"/>
    <s v="No"/>
    <x v="1"/>
    <n v="28"/>
    <s v="Venmo"/>
    <s v="Every 3 Months"/>
  </r>
  <r>
    <n v="2111"/>
    <n v="52"/>
    <s v="Male"/>
    <s v="Socks"/>
    <s v="Clothing"/>
    <n v="93"/>
    <s v="Montana"/>
    <s v="L"/>
    <s v="Cyan"/>
    <s v="Spring"/>
    <n v="3.9"/>
    <s v="No"/>
    <s v="Cash"/>
    <s v="Store Pickup"/>
    <s v="No"/>
    <x v="1"/>
    <n v="36"/>
    <s v="Debit Card"/>
    <s v="Every 3 Months"/>
  </r>
  <r>
    <n v="2112"/>
    <n v="41"/>
    <s v="Male"/>
    <s v="Sunglasses"/>
    <s v="Accessories"/>
    <n v="85"/>
    <s v="Missouri"/>
    <s v="XL"/>
    <s v="Pink"/>
    <s v="Spring"/>
    <n v="2.6"/>
    <s v="No"/>
    <s v="Credit Card"/>
    <s v="Free Shipping"/>
    <s v="No"/>
    <x v="1"/>
    <n v="15"/>
    <s v="Bank Transfer"/>
    <s v="Annually"/>
  </r>
  <r>
    <n v="2113"/>
    <n v="43"/>
    <s v="Male"/>
    <s v="Belt"/>
    <s v="Accessories"/>
    <n v="68"/>
    <s v="Tennessee"/>
    <s v="M"/>
    <s v="Lavender"/>
    <s v="Fall"/>
    <n v="4.5"/>
    <s v="No"/>
    <s v="Credit Card"/>
    <s v="2-Day Shipping"/>
    <s v="No"/>
    <x v="1"/>
    <n v="7"/>
    <s v="Cash"/>
    <s v="Fortnightly"/>
  </r>
  <r>
    <n v="2114"/>
    <n v="63"/>
    <s v="Male"/>
    <s v="Dress"/>
    <s v="Clothing"/>
    <n v="40"/>
    <s v="Virginia"/>
    <s v="M"/>
    <s v="Brown"/>
    <s v="Spring"/>
    <n v="2.7"/>
    <s v="No"/>
    <s v="Credit Card"/>
    <s v="Store Pickup"/>
    <s v="No"/>
    <x v="1"/>
    <n v="29"/>
    <s v="PayPal"/>
    <s v="Every 3 Months"/>
  </r>
  <r>
    <n v="2115"/>
    <n v="37"/>
    <s v="Male"/>
    <s v="Shirt"/>
    <s v="Clothing"/>
    <n v="51"/>
    <s v="Vermont"/>
    <s v="M"/>
    <s v="Magenta"/>
    <s v="Winter"/>
    <n v="2.9"/>
    <s v="No"/>
    <s v="Credit Card"/>
    <s v="Standard"/>
    <s v="No"/>
    <x v="1"/>
    <n v="12"/>
    <s v="Debit Card"/>
    <s v="Annually"/>
  </r>
  <r>
    <n v="2116"/>
    <n v="44"/>
    <s v="Male"/>
    <s v="Scarf"/>
    <s v="Accessories"/>
    <n v="85"/>
    <s v="Rhode Island"/>
    <s v="M"/>
    <s v="Violet"/>
    <s v="Winter"/>
    <n v="3.4"/>
    <s v="No"/>
    <s v="Credit Card"/>
    <s v="Store Pickup"/>
    <s v="No"/>
    <x v="1"/>
    <n v="16"/>
    <s v="Bank Transfer"/>
    <s v="Bi-Weekly"/>
  </r>
  <r>
    <n v="2117"/>
    <n v="67"/>
    <s v="Male"/>
    <s v="Jacket"/>
    <s v="Outerwear"/>
    <n v="23"/>
    <s v="Kansas"/>
    <s v="M"/>
    <s v="Teal"/>
    <s v="Summer"/>
    <n v="2.9"/>
    <s v="No"/>
    <s v="PayPal"/>
    <s v="Express"/>
    <s v="No"/>
    <x v="1"/>
    <n v="50"/>
    <s v="Debit Card"/>
    <s v="Bi-Weekly"/>
  </r>
  <r>
    <n v="2118"/>
    <n v="27"/>
    <s v="Male"/>
    <s v="Dress"/>
    <s v="Clothing"/>
    <n v="28"/>
    <s v="Colorado"/>
    <s v="L"/>
    <s v="Brown"/>
    <s v="Summer"/>
    <n v="3.8"/>
    <s v="No"/>
    <s v="Bank Transfer"/>
    <s v="Free Shipping"/>
    <s v="No"/>
    <x v="1"/>
    <n v="11"/>
    <s v="Debit Card"/>
    <s v="Annually"/>
  </r>
  <r>
    <n v="2119"/>
    <n v="60"/>
    <s v="Male"/>
    <s v="Socks"/>
    <s v="Clothing"/>
    <n v="44"/>
    <s v="Georgia"/>
    <s v="M"/>
    <s v="Olive"/>
    <s v="Fall"/>
    <n v="4.2"/>
    <s v="No"/>
    <s v="Bank Transfer"/>
    <s v="2-Day Shipping"/>
    <s v="No"/>
    <x v="1"/>
    <n v="28"/>
    <s v="Debit Card"/>
    <s v="Quarterly"/>
  </r>
  <r>
    <n v="2120"/>
    <n v="58"/>
    <s v="Male"/>
    <s v="Jewelry"/>
    <s v="Accessories"/>
    <n v="57"/>
    <s v="Nebraska"/>
    <s v="M"/>
    <s v="Indigo"/>
    <s v="Spring"/>
    <n v="3.5"/>
    <s v="No"/>
    <s v="Debit Card"/>
    <s v="Store Pickup"/>
    <s v="No"/>
    <x v="1"/>
    <n v="36"/>
    <s v="Venmo"/>
    <s v="Bi-Weekly"/>
  </r>
  <r>
    <n v="2121"/>
    <n v="53"/>
    <s v="Male"/>
    <s v="Scarf"/>
    <s v="Accessories"/>
    <n v="98"/>
    <s v="Missouri"/>
    <s v="S"/>
    <s v="Red"/>
    <s v="Fall"/>
    <n v="3.1"/>
    <s v="No"/>
    <s v="Venmo"/>
    <s v="Next Day Air"/>
    <s v="No"/>
    <x v="1"/>
    <n v="38"/>
    <s v="PayPal"/>
    <s v="Quarterly"/>
  </r>
  <r>
    <n v="2122"/>
    <n v="43"/>
    <s v="Male"/>
    <s v="Backpack"/>
    <s v="Accessories"/>
    <n v="68"/>
    <s v="Alaska"/>
    <s v="M"/>
    <s v="Olive"/>
    <s v="Winter"/>
    <n v="3.5"/>
    <s v="No"/>
    <s v="Credit Card"/>
    <s v="2-Day Shipping"/>
    <s v="No"/>
    <x v="1"/>
    <n v="32"/>
    <s v="Bank Transfer"/>
    <s v="Monthly"/>
  </r>
  <r>
    <n v="2123"/>
    <n v="32"/>
    <s v="Male"/>
    <s v="Jacket"/>
    <s v="Outerwear"/>
    <n v="36"/>
    <s v="Virginia"/>
    <s v="L"/>
    <s v="Teal"/>
    <s v="Fall"/>
    <n v="4"/>
    <s v="No"/>
    <s v="PayPal"/>
    <s v="Express"/>
    <s v="No"/>
    <x v="1"/>
    <n v="42"/>
    <s v="Debit Card"/>
    <s v="Weekly"/>
  </r>
  <r>
    <n v="2124"/>
    <n v="54"/>
    <s v="Male"/>
    <s v="Coat"/>
    <s v="Outerwear"/>
    <n v="71"/>
    <s v="Nebraska"/>
    <s v="L"/>
    <s v="Cyan"/>
    <s v="Spring"/>
    <n v="3.7"/>
    <s v="No"/>
    <s v="Cash"/>
    <s v="Express"/>
    <s v="No"/>
    <x v="1"/>
    <n v="22"/>
    <s v="Debit Card"/>
    <s v="Bi-Weekly"/>
  </r>
  <r>
    <n v="2125"/>
    <n v="47"/>
    <s v="Male"/>
    <s v="Skirt"/>
    <s v="Clothing"/>
    <n v="60"/>
    <s v="Rhode Island"/>
    <s v="M"/>
    <s v="Teal"/>
    <s v="Fall"/>
    <n v="4.2"/>
    <s v="No"/>
    <s v="Venmo"/>
    <s v="Next Day Air"/>
    <s v="No"/>
    <x v="1"/>
    <n v="22"/>
    <s v="Venmo"/>
    <s v="Quarterly"/>
  </r>
  <r>
    <n v="2126"/>
    <n v="57"/>
    <s v="Male"/>
    <s v="Coat"/>
    <s v="Outerwear"/>
    <n v="87"/>
    <s v="New Hampshire"/>
    <s v="M"/>
    <s v="Beige"/>
    <s v="Fall"/>
    <n v="4.8"/>
    <s v="No"/>
    <s v="Credit Card"/>
    <s v="Store Pickup"/>
    <s v="No"/>
    <x v="1"/>
    <n v="31"/>
    <s v="PayPal"/>
    <s v="Quarterly"/>
  </r>
  <r>
    <n v="2127"/>
    <n v="63"/>
    <s v="Male"/>
    <s v="Shoes"/>
    <s v="Footwear"/>
    <n v="38"/>
    <s v="Alabama"/>
    <s v="XL"/>
    <s v="Magenta"/>
    <s v="Winter"/>
    <n v="4.0999999999999996"/>
    <s v="No"/>
    <s v="PayPal"/>
    <s v="Express"/>
    <s v="No"/>
    <x v="1"/>
    <n v="28"/>
    <s v="Credit Card"/>
    <s v="Monthly"/>
  </r>
  <r>
    <n v="2128"/>
    <n v="70"/>
    <s v="Male"/>
    <s v="Boots"/>
    <s v="Footwear"/>
    <n v="45"/>
    <s v="North Carolina"/>
    <s v="M"/>
    <s v="Indigo"/>
    <s v="Spring"/>
    <n v="4.5"/>
    <s v="No"/>
    <s v="Credit Card"/>
    <s v="2-Day Shipping"/>
    <s v="No"/>
    <x v="1"/>
    <n v="40"/>
    <s v="Debit Card"/>
    <s v="Weekly"/>
  </r>
  <r>
    <n v="2129"/>
    <n v="62"/>
    <s v="Male"/>
    <s v="Coat"/>
    <s v="Outerwear"/>
    <n v="47"/>
    <s v="New Mexico"/>
    <s v="L"/>
    <s v="Cyan"/>
    <s v="Fall"/>
    <n v="2.7"/>
    <s v="No"/>
    <s v="PayPal"/>
    <s v="2-Day Shipping"/>
    <s v="No"/>
    <x v="1"/>
    <n v="21"/>
    <s v="PayPal"/>
    <s v="Weekly"/>
  </r>
  <r>
    <n v="2130"/>
    <n v="40"/>
    <s v="Male"/>
    <s v="Skirt"/>
    <s v="Clothing"/>
    <n v="57"/>
    <s v="Minnesota"/>
    <s v="L"/>
    <s v="Orange"/>
    <s v="Fall"/>
    <n v="2.8"/>
    <s v="No"/>
    <s v="Credit Card"/>
    <s v="Store Pickup"/>
    <s v="No"/>
    <x v="1"/>
    <n v="12"/>
    <s v="PayPal"/>
    <s v="Every 3 Months"/>
  </r>
  <r>
    <n v="2131"/>
    <n v="25"/>
    <s v="Male"/>
    <s v="Backpack"/>
    <s v="Accessories"/>
    <n v="68"/>
    <s v="Arizona"/>
    <s v="L"/>
    <s v="Violet"/>
    <s v="Summer"/>
    <n v="3.7"/>
    <s v="No"/>
    <s v="Debit Card"/>
    <s v="Free Shipping"/>
    <s v="No"/>
    <x v="1"/>
    <n v="33"/>
    <s v="Credit Card"/>
    <s v="Annually"/>
  </r>
  <r>
    <n v="2132"/>
    <n v="19"/>
    <s v="Male"/>
    <s v="Shorts"/>
    <s v="Clothing"/>
    <n v="52"/>
    <s v="Montana"/>
    <s v="M"/>
    <s v="Red"/>
    <s v="Fall"/>
    <n v="3.6"/>
    <s v="No"/>
    <s v="Credit Card"/>
    <s v="Express"/>
    <s v="No"/>
    <x v="1"/>
    <n v="9"/>
    <s v="Bank Transfer"/>
    <s v="Fortnightly"/>
  </r>
  <r>
    <n v="2133"/>
    <n v="25"/>
    <s v="Male"/>
    <s v="Skirt"/>
    <s v="Clothing"/>
    <n v="87"/>
    <s v="Vermont"/>
    <s v="M"/>
    <s v="Magenta"/>
    <s v="Fall"/>
    <n v="4.7"/>
    <s v="No"/>
    <s v="PayPal"/>
    <s v="2-Day Shipping"/>
    <s v="No"/>
    <x v="1"/>
    <n v="15"/>
    <s v="Debit Card"/>
    <s v="Weekly"/>
  </r>
  <r>
    <n v="2134"/>
    <n v="21"/>
    <s v="Male"/>
    <s v="Hat"/>
    <s v="Accessories"/>
    <n v="34"/>
    <s v="Maine"/>
    <s v="M"/>
    <s v="Olive"/>
    <s v="Summer"/>
    <n v="3.8"/>
    <s v="No"/>
    <s v="PayPal"/>
    <s v="Standard"/>
    <s v="No"/>
    <x v="1"/>
    <n v="13"/>
    <s v="Bank Transfer"/>
    <s v="Annually"/>
  </r>
  <r>
    <n v="2135"/>
    <n v="55"/>
    <s v="Male"/>
    <s v="Sandals"/>
    <s v="Footwear"/>
    <n v="41"/>
    <s v="Virginia"/>
    <s v="XL"/>
    <s v="Maroon"/>
    <s v="Winter"/>
    <n v="2.9"/>
    <s v="No"/>
    <s v="Venmo"/>
    <s v="Standard"/>
    <s v="No"/>
    <x v="1"/>
    <n v="35"/>
    <s v="Credit Card"/>
    <s v="Fortnightly"/>
  </r>
  <r>
    <n v="2136"/>
    <n v="34"/>
    <s v="Male"/>
    <s v="Sunglasses"/>
    <s v="Accessories"/>
    <n v="94"/>
    <s v="California"/>
    <s v="S"/>
    <s v="Yellow"/>
    <s v="Winter"/>
    <n v="4.5999999999999996"/>
    <s v="No"/>
    <s v="Credit Card"/>
    <s v="Next Day Air"/>
    <s v="No"/>
    <x v="1"/>
    <n v="1"/>
    <s v="Debit Card"/>
    <s v="Every 3 Months"/>
  </r>
  <r>
    <n v="2137"/>
    <n v="47"/>
    <s v="Male"/>
    <s v="Sunglasses"/>
    <s v="Accessories"/>
    <n v="93"/>
    <s v="New York"/>
    <s v="M"/>
    <s v="Red"/>
    <s v="Summer"/>
    <n v="2.8"/>
    <s v="No"/>
    <s v="Bank Transfer"/>
    <s v="Standard"/>
    <s v="No"/>
    <x v="1"/>
    <n v="25"/>
    <s v="Bank Transfer"/>
    <s v="Fortnightly"/>
  </r>
  <r>
    <n v="2138"/>
    <n v="27"/>
    <s v="Male"/>
    <s v="Socks"/>
    <s v="Clothing"/>
    <n v="51"/>
    <s v="Indiana"/>
    <s v="XL"/>
    <s v="Purple"/>
    <s v="Winter"/>
    <n v="4.5999999999999996"/>
    <s v="No"/>
    <s v="Bank Transfer"/>
    <s v="2-Day Shipping"/>
    <s v="No"/>
    <x v="1"/>
    <n v="20"/>
    <s v="Credit Card"/>
    <s v="Every 3 Months"/>
  </r>
  <r>
    <n v="2139"/>
    <n v="67"/>
    <s v="Male"/>
    <s v="Sweater"/>
    <s v="Clothing"/>
    <n v="42"/>
    <s v="Mississippi"/>
    <s v="M"/>
    <s v="Teal"/>
    <s v="Fall"/>
    <n v="2.8"/>
    <s v="No"/>
    <s v="Venmo"/>
    <s v="Next Day Air"/>
    <s v="No"/>
    <x v="1"/>
    <n v="36"/>
    <s v="Venmo"/>
    <s v="Quarterly"/>
  </r>
  <r>
    <n v="2140"/>
    <n v="40"/>
    <s v="Male"/>
    <s v="Boots"/>
    <s v="Footwear"/>
    <n v="95"/>
    <s v="New York"/>
    <s v="M"/>
    <s v="Red"/>
    <s v="Winter"/>
    <n v="3"/>
    <s v="No"/>
    <s v="Credit Card"/>
    <s v="Free Shipping"/>
    <s v="No"/>
    <x v="1"/>
    <n v="33"/>
    <s v="Cash"/>
    <s v="Weekly"/>
  </r>
  <r>
    <n v="2141"/>
    <n v="53"/>
    <s v="Male"/>
    <s v="Handbag"/>
    <s v="Accessories"/>
    <n v="90"/>
    <s v="New Mexico"/>
    <s v="M"/>
    <s v="Brown"/>
    <s v="Fall"/>
    <n v="3.7"/>
    <s v="No"/>
    <s v="Cash"/>
    <s v="Standard"/>
    <s v="No"/>
    <x v="1"/>
    <n v="36"/>
    <s v="Cash"/>
    <s v="Fortnightly"/>
  </r>
  <r>
    <n v="2142"/>
    <n v="24"/>
    <s v="Male"/>
    <s v="Dress"/>
    <s v="Clothing"/>
    <n v="98"/>
    <s v="Kentucky"/>
    <s v="M"/>
    <s v="Peach"/>
    <s v="Winter"/>
    <n v="4.0999999999999996"/>
    <s v="No"/>
    <s v="Credit Card"/>
    <s v="2-Day Shipping"/>
    <s v="No"/>
    <x v="1"/>
    <n v="32"/>
    <s v="PayPal"/>
    <s v="Annually"/>
  </r>
  <r>
    <n v="2143"/>
    <n v="47"/>
    <s v="Male"/>
    <s v="Hat"/>
    <s v="Accessories"/>
    <n v="39"/>
    <s v="North Dakota"/>
    <s v="M"/>
    <s v="Maroon"/>
    <s v="Winter"/>
    <n v="4.3"/>
    <s v="No"/>
    <s v="Venmo"/>
    <s v="Next Day Air"/>
    <s v="No"/>
    <x v="1"/>
    <n v="21"/>
    <s v="Venmo"/>
    <s v="Quarterly"/>
  </r>
  <r>
    <n v="2144"/>
    <n v="53"/>
    <s v="Male"/>
    <s v="Sandals"/>
    <s v="Footwear"/>
    <n v="66"/>
    <s v="Arkansas"/>
    <s v="L"/>
    <s v="Red"/>
    <s v="Fall"/>
    <n v="3.8"/>
    <s v="No"/>
    <s v="Debit Card"/>
    <s v="Next Day Air"/>
    <s v="No"/>
    <x v="1"/>
    <n v="48"/>
    <s v="Venmo"/>
    <s v="Bi-Weekly"/>
  </r>
  <r>
    <n v="2145"/>
    <n v="47"/>
    <s v="Male"/>
    <s v="Shoes"/>
    <s v="Footwear"/>
    <n v="23"/>
    <s v="Maryland"/>
    <s v="L"/>
    <s v="Orange"/>
    <s v="Winter"/>
    <n v="3.7"/>
    <s v="No"/>
    <s v="Cash"/>
    <s v="Free Shipping"/>
    <s v="No"/>
    <x v="1"/>
    <n v="25"/>
    <s v="PayPal"/>
    <s v="Quarterly"/>
  </r>
  <r>
    <n v="2146"/>
    <n v="38"/>
    <s v="Male"/>
    <s v="Skirt"/>
    <s v="Clothing"/>
    <n v="73"/>
    <s v="Connecticut"/>
    <s v="S"/>
    <s v="White"/>
    <s v="Winter"/>
    <n v="4.8"/>
    <s v="No"/>
    <s v="Debit Card"/>
    <s v="Standard"/>
    <s v="No"/>
    <x v="1"/>
    <n v="32"/>
    <s v="PayPal"/>
    <s v="Annually"/>
  </r>
  <r>
    <n v="2147"/>
    <n v="48"/>
    <s v="Male"/>
    <s v="Sunglasses"/>
    <s v="Accessories"/>
    <n v="23"/>
    <s v="Utah"/>
    <s v="XL"/>
    <s v="White"/>
    <s v="Summer"/>
    <n v="4.5999999999999996"/>
    <s v="No"/>
    <s v="Debit Card"/>
    <s v="Standard"/>
    <s v="No"/>
    <x v="1"/>
    <n v="45"/>
    <s v="PayPal"/>
    <s v="Every 3 Months"/>
  </r>
  <r>
    <n v="2148"/>
    <n v="47"/>
    <s v="Male"/>
    <s v="Skirt"/>
    <s v="Clothing"/>
    <n v="43"/>
    <s v="Missouri"/>
    <s v="S"/>
    <s v="Charcoal"/>
    <s v="Fall"/>
    <n v="4.8"/>
    <s v="No"/>
    <s v="PayPal"/>
    <s v="Standard"/>
    <s v="No"/>
    <x v="1"/>
    <n v="4"/>
    <s v="Cash"/>
    <s v="Fortnightly"/>
  </r>
  <r>
    <n v="2149"/>
    <n v="19"/>
    <s v="Male"/>
    <s v="T-shirt"/>
    <s v="Clothing"/>
    <n v="45"/>
    <s v="Nebraska"/>
    <s v="XL"/>
    <s v="Turquoise"/>
    <s v="Winter"/>
    <n v="4.5999999999999996"/>
    <s v="No"/>
    <s v="PayPal"/>
    <s v="2-Day Shipping"/>
    <s v="No"/>
    <x v="1"/>
    <n v="19"/>
    <s v="PayPal"/>
    <s v="Bi-Weekly"/>
  </r>
  <r>
    <n v="2150"/>
    <n v="38"/>
    <s v="Male"/>
    <s v="Sandals"/>
    <s v="Footwear"/>
    <n v="21"/>
    <s v="Hawaii"/>
    <s v="L"/>
    <s v="Orange"/>
    <s v="Winter"/>
    <n v="4"/>
    <s v="No"/>
    <s v="Bank Transfer"/>
    <s v="Standard"/>
    <s v="No"/>
    <x v="1"/>
    <n v="1"/>
    <s v="Bank Transfer"/>
    <s v="Weekly"/>
  </r>
  <r>
    <n v="2151"/>
    <n v="57"/>
    <s v="Male"/>
    <s v="Shirt"/>
    <s v="Clothing"/>
    <n v="40"/>
    <s v="Illinois"/>
    <s v="M"/>
    <s v="Orange"/>
    <s v="Spring"/>
    <n v="2.6"/>
    <s v="No"/>
    <s v="PayPal"/>
    <s v="2-Day Shipping"/>
    <s v="No"/>
    <x v="1"/>
    <n v="12"/>
    <s v="Cash"/>
    <s v="Weekly"/>
  </r>
  <r>
    <n v="2152"/>
    <n v="70"/>
    <s v="Male"/>
    <s v="Jeans"/>
    <s v="Clothing"/>
    <n v="58"/>
    <s v="Vermont"/>
    <s v="L"/>
    <s v="Brown"/>
    <s v="Fall"/>
    <n v="2.6"/>
    <s v="No"/>
    <s v="Venmo"/>
    <s v="2-Day Shipping"/>
    <s v="No"/>
    <x v="1"/>
    <n v="18"/>
    <s v="Venmo"/>
    <s v="Monthly"/>
  </r>
  <r>
    <n v="2153"/>
    <n v="38"/>
    <s v="Male"/>
    <s v="Shorts"/>
    <s v="Clothing"/>
    <n v="48"/>
    <s v="New Jersey"/>
    <s v="L"/>
    <s v="Magenta"/>
    <s v="Summer"/>
    <n v="4.5"/>
    <s v="No"/>
    <s v="Bank Transfer"/>
    <s v="Next Day Air"/>
    <s v="No"/>
    <x v="1"/>
    <n v="43"/>
    <s v="Bank Transfer"/>
    <s v="Bi-Weekly"/>
  </r>
  <r>
    <n v="2154"/>
    <n v="35"/>
    <s v="Male"/>
    <s v="Shirt"/>
    <s v="Clothing"/>
    <n v="94"/>
    <s v="Kentucky"/>
    <s v="M"/>
    <s v="Violet"/>
    <s v="Fall"/>
    <n v="4.2"/>
    <s v="No"/>
    <s v="Credit Card"/>
    <s v="Free Shipping"/>
    <s v="No"/>
    <x v="1"/>
    <n v="31"/>
    <s v="PayPal"/>
    <s v="Annually"/>
  </r>
  <r>
    <n v="2155"/>
    <n v="46"/>
    <s v="Male"/>
    <s v="Scarf"/>
    <s v="Accessories"/>
    <n v="74"/>
    <s v="Wyoming"/>
    <s v="M"/>
    <s v="Violet"/>
    <s v="Spring"/>
    <n v="3.4"/>
    <s v="No"/>
    <s v="Debit Card"/>
    <s v="Store Pickup"/>
    <s v="No"/>
    <x v="1"/>
    <n v="33"/>
    <s v="Cash"/>
    <s v="Every 3 Months"/>
  </r>
  <r>
    <n v="2156"/>
    <n v="32"/>
    <s v="Male"/>
    <s v="Handbag"/>
    <s v="Accessories"/>
    <n v="51"/>
    <s v="Hawaii"/>
    <s v="L"/>
    <s v="Yellow"/>
    <s v="Fall"/>
    <n v="3.7"/>
    <s v="No"/>
    <s v="Debit Card"/>
    <s v="Store Pickup"/>
    <s v="No"/>
    <x v="1"/>
    <n v="46"/>
    <s v="PayPal"/>
    <s v="Monthly"/>
  </r>
  <r>
    <n v="2157"/>
    <n v="38"/>
    <s v="Male"/>
    <s v="Skirt"/>
    <s v="Clothing"/>
    <n v="83"/>
    <s v="Missouri"/>
    <s v="M"/>
    <s v="Maroon"/>
    <s v="Winter"/>
    <n v="3.6"/>
    <s v="No"/>
    <s v="PayPal"/>
    <s v="Next Day Air"/>
    <s v="No"/>
    <x v="1"/>
    <n v="41"/>
    <s v="Debit Card"/>
    <s v="Bi-Weekly"/>
  </r>
  <r>
    <n v="2158"/>
    <n v="41"/>
    <s v="Male"/>
    <s v="Handbag"/>
    <s v="Accessories"/>
    <n v="68"/>
    <s v="Mississippi"/>
    <s v="L"/>
    <s v="Turquoise"/>
    <s v="Winter"/>
    <n v="4"/>
    <s v="No"/>
    <s v="Debit Card"/>
    <s v="Next Day Air"/>
    <s v="No"/>
    <x v="1"/>
    <n v="41"/>
    <s v="Venmo"/>
    <s v="Fortnightly"/>
  </r>
  <r>
    <n v="2159"/>
    <n v="19"/>
    <s v="Male"/>
    <s v="Gloves"/>
    <s v="Accessories"/>
    <n v="84"/>
    <s v="Massachusetts"/>
    <s v="XL"/>
    <s v="Olive"/>
    <s v="Spring"/>
    <n v="4.5999999999999996"/>
    <s v="No"/>
    <s v="Credit Card"/>
    <s v="Standard"/>
    <s v="No"/>
    <x v="1"/>
    <n v="9"/>
    <s v="Bank Transfer"/>
    <s v="Fortnightly"/>
  </r>
  <r>
    <n v="2160"/>
    <n v="18"/>
    <s v="Male"/>
    <s v="Shirt"/>
    <s v="Clothing"/>
    <n v="58"/>
    <s v="Louisiana"/>
    <s v="M"/>
    <s v="Peach"/>
    <s v="Fall"/>
    <n v="3"/>
    <s v="No"/>
    <s v="PayPal"/>
    <s v="Free Shipping"/>
    <s v="No"/>
    <x v="1"/>
    <n v="34"/>
    <s v="Cash"/>
    <s v="Annually"/>
  </r>
  <r>
    <n v="2161"/>
    <n v="45"/>
    <s v="Male"/>
    <s v="Blouse"/>
    <s v="Clothing"/>
    <n v="92"/>
    <s v="West Virginia"/>
    <s v="L"/>
    <s v="Charcoal"/>
    <s v="Winter"/>
    <n v="3.3"/>
    <s v="No"/>
    <s v="Bank Transfer"/>
    <s v="Express"/>
    <s v="No"/>
    <x v="1"/>
    <n v="21"/>
    <s v="PayPal"/>
    <s v="Annually"/>
  </r>
  <r>
    <n v="2162"/>
    <n v="23"/>
    <s v="Male"/>
    <s v="Dress"/>
    <s v="Clothing"/>
    <n v="69"/>
    <s v="Washington"/>
    <s v="S"/>
    <s v="Peach"/>
    <s v="Summer"/>
    <n v="3.8"/>
    <s v="No"/>
    <s v="Credit Card"/>
    <s v="Express"/>
    <s v="No"/>
    <x v="1"/>
    <n v="5"/>
    <s v="Debit Card"/>
    <s v="Fortnightly"/>
  </r>
  <r>
    <n v="2163"/>
    <n v="60"/>
    <s v="Male"/>
    <s v="Shorts"/>
    <s v="Clothing"/>
    <n v="48"/>
    <s v="Oregon"/>
    <s v="S"/>
    <s v="Black"/>
    <s v="Summer"/>
    <n v="2.7"/>
    <s v="No"/>
    <s v="Credit Card"/>
    <s v="Free Shipping"/>
    <s v="No"/>
    <x v="1"/>
    <n v="32"/>
    <s v="PayPal"/>
    <s v="Weekly"/>
  </r>
  <r>
    <n v="2164"/>
    <n v="52"/>
    <s v="Male"/>
    <s v="Shoes"/>
    <s v="Footwear"/>
    <n v="60"/>
    <s v="New York"/>
    <s v="L"/>
    <s v="Gray"/>
    <s v="Spring"/>
    <n v="4.5"/>
    <s v="No"/>
    <s v="Bank Transfer"/>
    <s v="Express"/>
    <s v="No"/>
    <x v="1"/>
    <n v="44"/>
    <s v="Bank Transfer"/>
    <s v="Monthly"/>
  </r>
  <r>
    <n v="2165"/>
    <n v="42"/>
    <s v="Male"/>
    <s v="Sandals"/>
    <s v="Footwear"/>
    <n v="20"/>
    <s v="Iowa"/>
    <s v="S"/>
    <s v="Olive"/>
    <s v="Winter"/>
    <n v="4.8"/>
    <s v="No"/>
    <s v="Venmo"/>
    <s v="Next Day Air"/>
    <s v="No"/>
    <x v="1"/>
    <n v="46"/>
    <s v="PayPal"/>
    <s v="Bi-Weekly"/>
  </r>
  <r>
    <n v="2166"/>
    <n v="29"/>
    <s v="Male"/>
    <s v="Pants"/>
    <s v="Clothing"/>
    <n v="55"/>
    <s v="Idaho"/>
    <s v="M"/>
    <s v="Turquoise"/>
    <s v="Summer"/>
    <n v="4.2"/>
    <s v="No"/>
    <s v="Bank Transfer"/>
    <s v="Express"/>
    <s v="No"/>
    <x v="1"/>
    <n v="42"/>
    <s v="Credit Card"/>
    <s v="Every 3 Months"/>
  </r>
  <r>
    <n v="2167"/>
    <n v="31"/>
    <s v="Male"/>
    <s v="Jacket"/>
    <s v="Outerwear"/>
    <n v="88"/>
    <s v="New Jersey"/>
    <s v="S"/>
    <s v="Purple"/>
    <s v="Spring"/>
    <n v="3.5"/>
    <s v="No"/>
    <s v="Venmo"/>
    <s v="Express"/>
    <s v="No"/>
    <x v="1"/>
    <n v="50"/>
    <s v="Credit Card"/>
    <s v="Bi-Weekly"/>
  </r>
  <r>
    <n v="2168"/>
    <n v="30"/>
    <s v="Male"/>
    <s v="Skirt"/>
    <s v="Clothing"/>
    <n v="48"/>
    <s v="Ohio"/>
    <s v="L"/>
    <s v="Green"/>
    <s v="Winter"/>
    <n v="4.9000000000000004"/>
    <s v="No"/>
    <s v="Venmo"/>
    <s v="Standard"/>
    <s v="No"/>
    <x v="1"/>
    <n v="33"/>
    <s v="Venmo"/>
    <s v="Fortnightly"/>
  </r>
  <r>
    <n v="2169"/>
    <n v="23"/>
    <s v="Male"/>
    <s v="Handbag"/>
    <s v="Accessories"/>
    <n v="74"/>
    <s v="Connecticut"/>
    <s v="M"/>
    <s v="Beige"/>
    <s v="Spring"/>
    <n v="4.0999999999999996"/>
    <s v="No"/>
    <s v="Bank Transfer"/>
    <s v="Next Day Air"/>
    <s v="No"/>
    <x v="1"/>
    <n v="32"/>
    <s v="Cash"/>
    <s v="Quarterly"/>
  </r>
  <r>
    <n v="2170"/>
    <n v="31"/>
    <s v="Male"/>
    <s v="Coat"/>
    <s v="Outerwear"/>
    <n v="42"/>
    <s v="Florida"/>
    <s v="M"/>
    <s v="Brown"/>
    <s v="Fall"/>
    <n v="2.9"/>
    <s v="No"/>
    <s v="PayPal"/>
    <s v="Next Day Air"/>
    <s v="No"/>
    <x v="1"/>
    <n v="32"/>
    <s v="Bank Transfer"/>
    <s v="Bi-Weekly"/>
  </r>
  <r>
    <n v="2171"/>
    <n v="40"/>
    <s v="Male"/>
    <s v="Sweater"/>
    <s v="Clothing"/>
    <n v="32"/>
    <s v="South Carolina"/>
    <s v="M"/>
    <s v="Turquoise"/>
    <s v="Fall"/>
    <n v="4"/>
    <s v="No"/>
    <s v="PayPal"/>
    <s v="Next Day Air"/>
    <s v="No"/>
    <x v="1"/>
    <n v="37"/>
    <s v="Venmo"/>
    <s v="Every 3 Months"/>
  </r>
  <r>
    <n v="2172"/>
    <n v="39"/>
    <s v="Male"/>
    <s v="Shorts"/>
    <s v="Clothing"/>
    <n v="98"/>
    <s v="Missouri"/>
    <s v="M"/>
    <s v="Yellow"/>
    <s v="Summer"/>
    <n v="4.5999999999999996"/>
    <s v="No"/>
    <s v="Credit Card"/>
    <s v="Store Pickup"/>
    <s v="No"/>
    <x v="1"/>
    <n v="9"/>
    <s v="Cash"/>
    <s v="Fortnightly"/>
  </r>
  <r>
    <n v="2173"/>
    <n v="28"/>
    <s v="Male"/>
    <s v="Skirt"/>
    <s v="Clothing"/>
    <n v="89"/>
    <s v="Rhode Island"/>
    <s v="S"/>
    <s v="Lavender"/>
    <s v="Fall"/>
    <n v="2.8"/>
    <s v="No"/>
    <s v="Bank Transfer"/>
    <s v="Store Pickup"/>
    <s v="No"/>
    <x v="1"/>
    <n v="6"/>
    <s v="PayPal"/>
    <s v="Fortnightly"/>
  </r>
  <r>
    <n v="2174"/>
    <n v="23"/>
    <s v="Male"/>
    <s v="Gloves"/>
    <s v="Accessories"/>
    <n v="97"/>
    <s v="Delaware"/>
    <s v="S"/>
    <s v="Cyan"/>
    <s v="Summer"/>
    <n v="5"/>
    <s v="No"/>
    <s v="Cash"/>
    <s v="2-Day Shipping"/>
    <s v="No"/>
    <x v="1"/>
    <n v="36"/>
    <s v="Venmo"/>
    <s v="Quarterly"/>
  </r>
  <r>
    <n v="2175"/>
    <n v="42"/>
    <s v="Male"/>
    <s v="Backpack"/>
    <s v="Accessories"/>
    <n v="49"/>
    <s v="Colorado"/>
    <s v="S"/>
    <s v="Olive"/>
    <s v="Spring"/>
    <n v="2.9"/>
    <s v="No"/>
    <s v="Cash"/>
    <s v="Store Pickup"/>
    <s v="No"/>
    <x v="1"/>
    <n v="1"/>
    <s v="Cash"/>
    <s v="Annually"/>
  </r>
  <r>
    <n v="2176"/>
    <n v="68"/>
    <s v="Male"/>
    <s v="Dress"/>
    <s v="Clothing"/>
    <n v="50"/>
    <s v="Nebraska"/>
    <s v="M"/>
    <s v="Silver"/>
    <s v="Spring"/>
    <n v="3.3"/>
    <s v="No"/>
    <s v="Bank Transfer"/>
    <s v="Free Shipping"/>
    <s v="No"/>
    <x v="1"/>
    <n v="48"/>
    <s v="Credit Card"/>
    <s v="Fortnightly"/>
  </r>
  <r>
    <n v="2177"/>
    <n v="24"/>
    <s v="Male"/>
    <s v="Belt"/>
    <s v="Accessories"/>
    <n v="91"/>
    <s v="Vermont"/>
    <s v="S"/>
    <s v="Red"/>
    <s v="Winter"/>
    <n v="3.4"/>
    <s v="No"/>
    <s v="Venmo"/>
    <s v="2-Day Shipping"/>
    <s v="No"/>
    <x v="1"/>
    <n v="44"/>
    <s v="Debit Card"/>
    <s v="Quarterly"/>
  </r>
  <r>
    <n v="2178"/>
    <n v="24"/>
    <s v="Male"/>
    <s v="Gloves"/>
    <s v="Accessories"/>
    <n v="93"/>
    <s v="Montana"/>
    <s v="XL"/>
    <s v="Green"/>
    <s v="Winter"/>
    <n v="3"/>
    <s v="No"/>
    <s v="Bank Transfer"/>
    <s v="Express"/>
    <s v="No"/>
    <x v="1"/>
    <n v="9"/>
    <s v="PayPal"/>
    <s v="Bi-Weekly"/>
  </r>
  <r>
    <n v="2179"/>
    <n v="21"/>
    <s v="Male"/>
    <s v="Jewelry"/>
    <s v="Accessories"/>
    <n v="98"/>
    <s v="Florida"/>
    <s v="M"/>
    <s v="Gold"/>
    <s v="Summer"/>
    <n v="4.7"/>
    <s v="No"/>
    <s v="Debit Card"/>
    <s v="Standard"/>
    <s v="No"/>
    <x v="1"/>
    <n v="32"/>
    <s v="Venmo"/>
    <s v="Annually"/>
  </r>
  <r>
    <n v="2180"/>
    <n v="49"/>
    <s v="Male"/>
    <s v="Socks"/>
    <s v="Clothing"/>
    <n v="82"/>
    <s v="Delaware"/>
    <s v="L"/>
    <s v="Lavender"/>
    <s v="Fall"/>
    <n v="2.9"/>
    <s v="No"/>
    <s v="Credit Card"/>
    <s v="Next Day Air"/>
    <s v="No"/>
    <x v="1"/>
    <n v="14"/>
    <s v="PayPal"/>
    <s v="Monthly"/>
  </r>
  <r>
    <n v="2181"/>
    <n v="41"/>
    <s v="Male"/>
    <s v="Coat"/>
    <s v="Outerwear"/>
    <n v="37"/>
    <s v="Connecticut"/>
    <s v="M"/>
    <s v="Yellow"/>
    <s v="Summer"/>
    <n v="4.0999999999999996"/>
    <s v="No"/>
    <s v="Debit Card"/>
    <s v="Store Pickup"/>
    <s v="No"/>
    <x v="1"/>
    <n v="43"/>
    <s v="Cash"/>
    <s v="Quarterly"/>
  </r>
  <r>
    <n v="2182"/>
    <n v="22"/>
    <s v="Male"/>
    <s v="Handbag"/>
    <s v="Accessories"/>
    <n v="63"/>
    <s v="Hawaii"/>
    <s v="M"/>
    <s v="Black"/>
    <s v="Fall"/>
    <n v="3.2"/>
    <s v="No"/>
    <s v="Venmo"/>
    <s v="Free Shipping"/>
    <s v="No"/>
    <x v="1"/>
    <n v="32"/>
    <s v="Bank Transfer"/>
    <s v="Bi-Weekly"/>
  </r>
  <r>
    <n v="2183"/>
    <n v="42"/>
    <s v="Male"/>
    <s v="Blouse"/>
    <s v="Clothing"/>
    <n v="99"/>
    <s v="New Mexico"/>
    <s v="M"/>
    <s v="Maroon"/>
    <s v="Winter"/>
    <n v="2.7"/>
    <s v="No"/>
    <s v="Cash"/>
    <s v="Store Pickup"/>
    <s v="No"/>
    <x v="1"/>
    <n v="26"/>
    <s v="Venmo"/>
    <s v="Bi-Weekly"/>
  </r>
  <r>
    <n v="2184"/>
    <n v="30"/>
    <s v="Male"/>
    <s v="Shorts"/>
    <s v="Clothing"/>
    <n v="37"/>
    <s v="Kansas"/>
    <s v="M"/>
    <s v="Maroon"/>
    <s v="Spring"/>
    <n v="4.7"/>
    <s v="No"/>
    <s v="PayPal"/>
    <s v="Store Pickup"/>
    <s v="No"/>
    <x v="1"/>
    <n v="2"/>
    <s v="Cash"/>
    <s v="Monthly"/>
  </r>
  <r>
    <n v="2185"/>
    <n v="38"/>
    <s v="Male"/>
    <s v="Shoes"/>
    <s v="Footwear"/>
    <n v="34"/>
    <s v="Nevada"/>
    <s v="S"/>
    <s v="Gold"/>
    <s v="Spring"/>
    <n v="3.2"/>
    <s v="No"/>
    <s v="PayPal"/>
    <s v="Free Shipping"/>
    <s v="No"/>
    <x v="1"/>
    <n v="16"/>
    <s v="PayPal"/>
    <s v="Every 3 Months"/>
  </r>
  <r>
    <n v="2186"/>
    <n v="40"/>
    <s v="Male"/>
    <s v="Shorts"/>
    <s v="Clothing"/>
    <n v="32"/>
    <s v="North Carolina"/>
    <s v="M"/>
    <s v="Violet"/>
    <s v="Winter"/>
    <n v="2.5"/>
    <s v="No"/>
    <s v="Venmo"/>
    <s v="Express"/>
    <s v="No"/>
    <x v="1"/>
    <n v="50"/>
    <s v="Debit Card"/>
    <s v="Every 3 Months"/>
  </r>
  <r>
    <n v="2187"/>
    <n v="55"/>
    <s v="Male"/>
    <s v="Sandals"/>
    <s v="Footwear"/>
    <n v="23"/>
    <s v="New Mexico"/>
    <s v="XL"/>
    <s v="Teal"/>
    <s v="Winter"/>
    <n v="4.3"/>
    <s v="No"/>
    <s v="Bank Transfer"/>
    <s v="Next Day Air"/>
    <s v="No"/>
    <x v="1"/>
    <n v="6"/>
    <s v="PayPal"/>
    <s v="Every 3 Months"/>
  </r>
  <r>
    <n v="2188"/>
    <n v="37"/>
    <s v="Male"/>
    <s v="Blouse"/>
    <s v="Clothing"/>
    <n v="78"/>
    <s v="Idaho"/>
    <s v="M"/>
    <s v="Violet"/>
    <s v="Spring"/>
    <n v="4.4000000000000004"/>
    <s v="No"/>
    <s v="Venmo"/>
    <s v="Free Shipping"/>
    <s v="No"/>
    <x v="1"/>
    <n v="20"/>
    <s v="PayPal"/>
    <s v="Annually"/>
  </r>
  <r>
    <n v="2189"/>
    <n v="41"/>
    <s v="Male"/>
    <s v="Coat"/>
    <s v="Outerwear"/>
    <n v="54"/>
    <s v="California"/>
    <s v="M"/>
    <s v="Brown"/>
    <s v="Winter"/>
    <n v="4.7"/>
    <s v="No"/>
    <s v="PayPal"/>
    <s v="Next Day Air"/>
    <s v="No"/>
    <x v="1"/>
    <n v="9"/>
    <s v="Credit Card"/>
    <s v="Weekly"/>
  </r>
  <r>
    <n v="2190"/>
    <n v="38"/>
    <s v="Male"/>
    <s v="Blouse"/>
    <s v="Clothing"/>
    <n v="94"/>
    <s v="Wisconsin"/>
    <s v="XL"/>
    <s v="Brown"/>
    <s v="Fall"/>
    <n v="4"/>
    <s v="No"/>
    <s v="PayPal"/>
    <s v="Express"/>
    <s v="No"/>
    <x v="1"/>
    <n v="47"/>
    <s v="Credit Card"/>
    <s v="Bi-Weekly"/>
  </r>
  <r>
    <n v="2191"/>
    <n v="42"/>
    <s v="Male"/>
    <s v="Belt"/>
    <s v="Accessories"/>
    <n v="75"/>
    <s v="Alaska"/>
    <s v="S"/>
    <s v="Maroon"/>
    <s v="Spring"/>
    <n v="4.5999999999999996"/>
    <s v="No"/>
    <s v="Debit Card"/>
    <s v="Express"/>
    <s v="No"/>
    <x v="1"/>
    <n v="33"/>
    <s v="Credit Card"/>
    <s v="Annually"/>
  </r>
  <r>
    <n v="2192"/>
    <n v="26"/>
    <s v="Male"/>
    <s v="Blouse"/>
    <s v="Clothing"/>
    <n v="69"/>
    <s v="Pennsylvania"/>
    <s v="S"/>
    <s v="Maroon"/>
    <s v="Summer"/>
    <n v="3.8"/>
    <s v="No"/>
    <s v="Venmo"/>
    <s v="Next Day Air"/>
    <s v="No"/>
    <x v="1"/>
    <n v="46"/>
    <s v="Cash"/>
    <s v="Bi-Weekly"/>
  </r>
  <r>
    <n v="2193"/>
    <n v="41"/>
    <s v="Male"/>
    <s v="Scarf"/>
    <s v="Accessories"/>
    <n v="35"/>
    <s v="Virginia"/>
    <s v="L"/>
    <s v="Yellow"/>
    <s v="Winter"/>
    <n v="3.2"/>
    <s v="No"/>
    <s v="Bank Transfer"/>
    <s v="Next Day Air"/>
    <s v="No"/>
    <x v="1"/>
    <n v="9"/>
    <s v="Credit Card"/>
    <s v="Monthly"/>
  </r>
  <r>
    <n v="2194"/>
    <n v="27"/>
    <s v="Male"/>
    <s v="Shirt"/>
    <s v="Clothing"/>
    <n v="78"/>
    <s v="California"/>
    <s v="L"/>
    <s v="Turquoise"/>
    <s v="Spring"/>
    <n v="5"/>
    <s v="No"/>
    <s v="Bank Transfer"/>
    <s v="Express"/>
    <s v="No"/>
    <x v="1"/>
    <n v="8"/>
    <s v="PayPal"/>
    <s v="Monthly"/>
  </r>
  <r>
    <n v="2195"/>
    <n v="61"/>
    <s v="Male"/>
    <s v="Socks"/>
    <s v="Clothing"/>
    <n v="29"/>
    <s v="Kentucky"/>
    <s v="M"/>
    <s v="Silver"/>
    <s v="Summer"/>
    <n v="3.5"/>
    <s v="No"/>
    <s v="Debit Card"/>
    <s v="Standard"/>
    <s v="No"/>
    <x v="1"/>
    <n v="48"/>
    <s v="Bank Transfer"/>
    <s v="Quarterly"/>
  </r>
  <r>
    <n v="2196"/>
    <n v="58"/>
    <s v="Male"/>
    <s v="Jeans"/>
    <s v="Clothing"/>
    <n v="62"/>
    <s v="New York"/>
    <s v="M"/>
    <s v="Brown"/>
    <s v="Fall"/>
    <n v="3.7"/>
    <s v="No"/>
    <s v="Credit Card"/>
    <s v="Next Day Air"/>
    <s v="No"/>
    <x v="1"/>
    <n v="2"/>
    <s v="Cash"/>
    <s v="Monthly"/>
  </r>
  <r>
    <n v="2197"/>
    <n v="25"/>
    <s v="Male"/>
    <s v="Dress"/>
    <s v="Clothing"/>
    <n v="58"/>
    <s v="Vermont"/>
    <s v="M"/>
    <s v="Gray"/>
    <s v="Spring"/>
    <n v="4.8"/>
    <s v="No"/>
    <s v="Venmo"/>
    <s v="Next Day Air"/>
    <s v="No"/>
    <x v="1"/>
    <n v="31"/>
    <s v="PayPal"/>
    <s v="Weekly"/>
  </r>
  <r>
    <n v="2198"/>
    <n v="33"/>
    <s v="Male"/>
    <s v="Boots"/>
    <s v="Footwear"/>
    <n v="88"/>
    <s v="Pennsylvania"/>
    <s v="M"/>
    <s v="Indigo"/>
    <s v="Summer"/>
    <n v="3.7"/>
    <s v="No"/>
    <s v="PayPal"/>
    <s v="2-Day Shipping"/>
    <s v="No"/>
    <x v="1"/>
    <n v="40"/>
    <s v="Venmo"/>
    <s v="Monthly"/>
  </r>
  <r>
    <n v="2199"/>
    <n v="57"/>
    <s v="Male"/>
    <s v="Scarf"/>
    <s v="Accessories"/>
    <n v="80"/>
    <s v="New York"/>
    <s v="L"/>
    <s v="Turquoise"/>
    <s v="Summer"/>
    <n v="3.5"/>
    <s v="No"/>
    <s v="Cash"/>
    <s v="Free Shipping"/>
    <s v="No"/>
    <x v="1"/>
    <n v="35"/>
    <s v="Venmo"/>
    <s v="Monthly"/>
  </r>
  <r>
    <n v="2200"/>
    <n v="39"/>
    <s v="Male"/>
    <s v="Scarf"/>
    <s v="Accessories"/>
    <n v="47"/>
    <s v="North Carolina"/>
    <s v="M"/>
    <s v="Maroon"/>
    <s v="Summer"/>
    <n v="4.9000000000000004"/>
    <s v="No"/>
    <s v="Bank Transfer"/>
    <s v="Store Pickup"/>
    <s v="No"/>
    <x v="1"/>
    <n v="40"/>
    <s v="Debit Card"/>
    <s v="Monthly"/>
  </r>
  <r>
    <n v="2201"/>
    <n v="60"/>
    <s v="Male"/>
    <s v="Gloves"/>
    <s v="Accessories"/>
    <n v="51"/>
    <s v="Wyoming"/>
    <s v="L"/>
    <s v="Charcoal"/>
    <s v="Summer"/>
    <n v="4.7"/>
    <s v="No"/>
    <s v="PayPal"/>
    <s v="Next Day Air"/>
    <s v="No"/>
    <x v="1"/>
    <n v="27"/>
    <s v="Debit Card"/>
    <s v="Every 3 Months"/>
  </r>
  <r>
    <n v="2202"/>
    <n v="39"/>
    <s v="Male"/>
    <s v="Pants"/>
    <s v="Clothing"/>
    <n v="25"/>
    <s v="Ohio"/>
    <s v="L"/>
    <s v="Peach"/>
    <s v="Spring"/>
    <n v="4.9000000000000004"/>
    <s v="No"/>
    <s v="Bank Transfer"/>
    <s v="2-Day Shipping"/>
    <s v="No"/>
    <x v="1"/>
    <n v="10"/>
    <s v="Venmo"/>
    <s v="Annually"/>
  </r>
  <r>
    <n v="2203"/>
    <n v="42"/>
    <s v="Male"/>
    <s v="Dress"/>
    <s v="Clothing"/>
    <n v="36"/>
    <s v="Alabama"/>
    <s v="M"/>
    <s v="Red"/>
    <s v="Summer"/>
    <n v="4.3"/>
    <s v="No"/>
    <s v="PayPal"/>
    <s v="Next Day Air"/>
    <s v="No"/>
    <x v="1"/>
    <n v="23"/>
    <s v="Credit Card"/>
    <s v="Weekly"/>
  </r>
  <r>
    <n v="2204"/>
    <n v="53"/>
    <s v="Male"/>
    <s v="Dress"/>
    <s v="Clothing"/>
    <n v="79"/>
    <s v="Rhode Island"/>
    <s v="M"/>
    <s v="Indigo"/>
    <s v="Winter"/>
    <n v="3.1"/>
    <s v="No"/>
    <s v="Venmo"/>
    <s v="Free Shipping"/>
    <s v="No"/>
    <x v="1"/>
    <n v="32"/>
    <s v="Cash"/>
    <s v="Quarterly"/>
  </r>
  <r>
    <n v="2205"/>
    <n v="20"/>
    <s v="Male"/>
    <s v="Jeans"/>
    <s v="Clothing"/>
    <n v="41"/>
    <s v="Oregon"/>
    <s v="S"/>
    <s v="Lavender"/>
    <s v="Winter"/>
    <n v="3.4"/>
    <s v="No"/>
    <s v="Venmo"/>
    <s v="2-Day Shipping"/>
    <s v="No"/>
    <x v="1"/>
    <n v="6"/>
    <s v="Debit Card"/>
    <s v="Monthly"/>
  </r>
  <r>
    <n v="2206"/>
    <n v="46"/>
    <s v="Male"/>
    <s v="Sweater"/>
    <s v="Clothing"/>
    <n v="68"/>
    <s v="North Dakota"/>
    <s v="XL"/>
    <s v="Red"/>
    <s v="Fall"/>
    <n v="2.7"/>
    <s v="No"/>
    <s v="PayPal"/>
    <s v="Express"/>
    <s v="No"/>
    <x v="1"/>
    <n v="27"/>
    <s v="PayPal"/>
    <s v="Weekly"/>
  </r>
  <r>
    <n v="2207"/>
    <n v="46"/>
    <s v="Male"/>
    <s v="Sandals"/>
    <s v="Footwear"/>
    <n v="51"/>
    <s v="Illinois"/>
    <s v="L"/>
    <s v="Green"/>
    <s v="Spring"/>
    <n v="2.6"/>
    <s v="No"/>
    <s v="PayPal"/>
    <s v="Store Pickup"/>
    <s v="No"/>
    <x v="1"/>
    <n v="25"/>
    <s v="Bank Transfer"/>
    <s v="Fortnightly"/>
  </r>
  <r>
    <n v="2208"/>
    <n v="69"/>
    <s v="Male"/>
    <s v="Handbag"/>
    <s v="Accessories"/>
    <n v="38"/>
    <s v="New Mexico"/>
    <s v="M"/>
    <s v="Gray"/>
    <s v="Fall"/>
    <n v="2.9"/>
    <s v="No"/>
    <s v="Debit Card"/>
    <s v="Next Day Air"/>
    <s v="No"/>
    <x v="1"/>
    <n v="11"/>
    <s v="Credit Card"/>
    <s v="Annually"/>
  </r>
  <r>
    <n v="2209"/>
    <n v="28"/>
    <s v="Male"/>
    <s v="Scarf"/>
    <s v="Accessories"/>
    <n v="46"/>
    <s v="Colorado"/>
    <s v="XL"/>
    <s v="Violet"/>
    <s v="Summer"/>
    <n v="2.7"/>
    <s v="No"/>
    <s v="Debit Card"/>
    <s v="2-Day Shipping"/>
    <s v="No"/>
    <x v="1"/>
    <n v="23"/>
    <s v="PayPal"/>
    <s v="Monthly"/>
  </r>
  <r>
    <n v="2210"/>
    <n v="42"/>
    <s v="Male"/>
    <s v="Sandals"/>
    <s v="Footwear"/>
    <n v="20"/>
    <s v="Utah"/>
    <s v="XL"/>
    <s v="Beige"/>
    <s v="Summer"/>
    <n v="4.5"/>
    <s v="No"/>
    <s v="Credit Card"/>
    <s v="2-Day Shipping"/>
    <s v="No"/>
    <x v="1"/>
    <n v="44"/>
    <s v="Bank Transfer"/>
    <s v="Quarterly"/>
  </r>
  <r>
    <n v="2211"/>
    <n v="30"/>
    <s v="Male"/>
    <s v="Sunglasses"/>
    <s v="Accessories"/>
    <n v="25"/>
    <s v="Virginia"/>
    <s v="M"/>
    <s v="Orange"/>
    <s v="Summer"/>
    <n v="3.1"/>
    <s v="No"/>
    <s v="Venmo"/>
    <s v="Store Pickup"/>
    <s v="No"/>
    <x v="1"/>
    <n v="35"/>
    <s v="PayPal"/>
    <s v="Fortnightly"/>
  </r>
  <r>
    <n v="2212"/>
    <n v="50"/>
    <s v="Male"/>
    <s v="Sweater"/>
    <s v="Clothing"/>
    <n v="89"/>
    <s v="Maine"/>
    <s v="L"/>
    <s v="Purple"/>
    <s v="Winter"/>
    <n v="3.2"/>
    <s v="No"/>
    <s v="PayPal"/>
    <s v="Free Shipping"/>
    <s v="No"/>
    <x v="1"/>
    <n v="45"/>
    <s v="Debit Card"/>
    <s v="Every 3 Months"/>
  </r>
  <r>
    <n v="2213"/>
    <n v="59"/>
    <s v="Male"/>
    <s v="Pants"/>
    <s v="Clothing"/>
    <n v="77"/>
    <s v="Nebraska"/>
    <s v="M"/>
    <s v="Brown"/>
    <s v="Winter"/>
    <n v="3.3"/>
    <s v="No"/>
    <s v="PayPal"/>
    <s v="Next Day Air"/>
    <s v="No"/>
    <x v="1"/>
    <n v="22"/>
    <s v="Bank Transfer"/>
    <s v="Quarterly"/>
  </r>
  <r>
    <n v="2214"/>
    <n v="54"/>
    <s v="Male"/>
    <s v="Hat"/>
    <s v="Accessories"/>
    <n v="94"/>
    <s v="Hawaii"/>
    <s v="M"/>
    <s v="Maroon"/>
    <s v="Fall"/>
    <n v="2.9"/>
    <s v="No"/>
    <s v="Credit Card"/>
    <s v="Express"/>
    <s v="No"/>
    <x v="1"/>
    <n v="18"/>
    <s v="Debit Card"/>
    <s v="Quarterly"/>
  </r>
  <r>
    <n v="2215"/>
    <n v="50"/>
    <s v="Male"/>
    <s v="Belt"/>
    <s v="Accessories"/>
    <n v="100"/>
    <s v="Idaho"/>
    <s v="L"/>
    <s v="Gold"/>
    <s v="Fall"/>
    <n v="4.0999999999999996"/>
    <s v="No"/>
    <s v="Cash"/>
    <s v="Standard"/>
    <s v="No"/>
    <x v="1"/>
    <n v="20"/>
    <s v="Debit Card"/>
    <s v="Weekly"/>
  </r>
  <r>
    <n v="2216"/>
    <n v="25"/>
    <s v="Male"/>
    <s v="Sandals"/>
    <s v="Footwear"/>
    <n v="96"/>
    <s v="West Virginia"/>
    <s v="M"/>
    <s v="Indigo"/>
    <s v="Winter"/>
    <n v="2.7"/>
    <s v="No"/>
    <s v="Debit Card"/>
    <s v="Express"/>
    <s v="No"/>
    <x v="1"/>
    <n v="28"/>
    <s v="Credit Card"/>
    <s v="Fortnightly"/>
  </r>
  <r>
    <n v="2217"/>
    <n v="41"/>
    <s v="Male"/>
    <s v="Pants"/>
    <s v="Clothing"/>
    <n v="36"/>
    <s v="Vermont"/>
    <s v="XL"/>
    <s v="Silver"/>
    <s v="Winter"/>
    <n v="4"/>
    <s v="No"/>
    <s v="Credit Card"/>
    <s v="Store Pickup"/>
    <s v="No"/>
    <x v="1"/>
    <n v="15"/>
    <s v="Venmo"/>
    <s v="Bi-Weekly"/>
  </r>
  <r>
    <n v="2218"/>
    <n v="35"/>
    <s v="Male"/>
    <s v="Jewelry"/>
    <s v="Accessories"/>
    <n v="27"/>
    <s v="Indiana"/>
    <s v="XL"/>
    <s v="Red"/>
    <s v="Fall"/>
    <n v="2.6"/>
    <s v="No"/>
    <s v="Bank Transfer"/>
    <s v="Store Pickup"/>
    <s v="No"/>
    <x v="1"/>
    <n v="42"/>
    <s v="Bank Transfer"/>
    <s v="Fortnightly"/>
  </r>
  <r>
    <n v="2219"/>
    <n v="67"/>
    <s v="Male"/>
    <s v="Sunglasses"/>
    <s v="Accessories"/>
    <n v="67"/>
    <s v="Idaho"/>
    <s v="M"/>
    <s v="Magenta"/>
    <s v="Winter"/>
    <n v="3.5"/>
    <s v="No"/>
    <s v="Cash"/>
    <s v="Store Pickup"/>
    <s v="No"/>
    <x v="1"/>
    <n v="20"/>
    <s v="Debit Card"/>
    <s v="Quarterly"/>
  </r>
  <r>
    <n v="2220"/>
    <n v="33"/>
    <s v="Male"/>
    <s v="Blouse"/>
    <s v="Clothing"/>
    <n v="91"/>
    <s v="Minnesota"/>
    <s v="S"/>
    <s v="Purple"/>
    <s v="Fall"/>
    <n v="2.8"/>
    <s v="No"/>
    <s v="PayPal"/>
    <s v="Store Pickup"/>
    <s v="No"/>
    <x v="1"/>
    <n v="16"/>
    <s v="Bank Transfer"/>
    <s v="Fortnightly"/>
  </r>
  <r>
    <n v="2221"/>
    <n v="19"/>
    <s v="Male"/>
    <s v="Belt"/>
    <s v="Accessories"/>
    <n v="62"/>
    <s v="Wyoming"/>
    <s v="XL"/>
    <s v="Beige"/>
    <s v="Fall"/>
    <n v="4.5"/>
    <s v="No"/>
    <s v="Cash"/>
    <s v="Store Pickup"/>
    <s v="No"/>
    <x v="1"/>
    <n v="47"/>
    <s v="Cash"/>
    <s v="Annually"/>
  </r>
  <r>
    <n v="2222"/>
    <n v="25"/>
    <s v="Male"/>
    <s v="Shorts"/>
    <s v="Clothing"/>
    <n v="88"/>
    <s v="Kansas"/>
    <s v="XL"/>
    <s v="White"/>
    <s v="Fall"/>
    <n v="3"/>
    <s v="No"/>
    <s v="Debit Card"/>
    <s v="Free Shipping"/>
    <s v="No"/>
    <x v="1"/>
    <n v="34"/>
    <s v="Credit Card"/>
    <s v="Annually"/>
  </r>
  <r>
    <n v="2223"/>
    <n v="32"/>
    <s v="Male"/>
    <s v="Pants"/>
    <s v="Clothing"/>
    <n v="66"/>
    <s v="Georgia"/>
    <s v="M"/>
    <s v="Teal"/>
    <s v="Summer"/>
    <n v="4.4000000000000004"/>
    <s v="No"/>
    <s v="PayPal"/>
    <s v="Store Pickup"/>
    <s v="No"/>
    <x v="1"/>
    <n v="30"/>
    <s v="Credit Card"/>
    <s v="Weekly"/>
  </r>
  <r>
    <n v="2224"/>
    <n v="30"/>
    <s v="Male"/>
    <s v="Sandals"/>
    <s v="Footwear"/>
    <n v="65"/>
    <s v="Kansas"/>
    <s v="M"/>
    <s v="Gray"/>
    <s v="Fall"/>
    <n v="4.7"/>
    <s v="No"/>
    <s v="Credit Card"/>
    <s v="Next Day Air"/>
    <s v="No"/>
    <x v="1"/>
    <n v="5"/>
    <s v="PayPal"/>
    <s v="Quarterly"/>
  </r>
  <r>
    <n v="2225"/>
    <n v="18"/>
    <s v="Male"/>
    <s v="Gloves"/>
    <s v="Accessories"/>
    <n v="25"/>
    <s v="Nebraska"/>
    <s v="L"/>
    <s v="Charcoal"/>
    <s v="Winter"/>
    <n v="4.3"/>
    <s v="No"/>
    <s v="Credit Card"/>
    <s v="Standard"/>
    <s v="No"/>
    <x v="1"/>
    <n v="38"/>
    <s v="Cash"/>
    <s v="Quarterly"/>
  </r>
  <r>
    <n v="2226"/>
    <n v="38"/>
    <s v="Male"/>
    <s v="Belt"/>
    <s v="Accessories"/>
    <n v="64"/>
    <s v="Washington"/>
    <s v="S"/>
    <s v="Olive"/>
    <s v="Spring"/>
    <n v="4.8"/>
    <s v="No"/>
    <s v="Credit Card"/>
    <s v="Free Shipping"/>
    <s v="No"/>
    <x v="1"/>
    <n v="18"/>
    <s v="Credit Card"/>
    <s v="Annually"/>
  </r>
  <r>
    <n v="2227"/>
    <n v="22"/>
    <s v="Male"/>
    <s v="Shirt"/>
    <s v="Clothing"/>
    <n v="72"/>
    <s v="Missouri"/>
    <s v="L"/>
    <s v="Blue"/>
    <s v="Spring"/>
    <n v="4.8"/>
    <s v="No"/>
    <s v="Credit Card"/>
    <s v="Store Pickup"/>
    <s v="No"/>
    <x v="1"/>
    <n v="28"/>
    <s v="Cash"/>
    <s v="Annually"/>
  </r>
  <r>
    <n v="2228"/>
    <n v="40"/>
    <s v="Male"/>
    <s v="Scarf"/>
    <s v="Accessories"/>
    <n v="74"/>
    <s v="Washington"/>
    <s v="S"/>
    <s v="Gray"/>
    <s v="Summer"/>
    <n v="4.4000000000000004"/>
    <s v="No"/>
    <s v="Venmo"/>
    <s v="Next Day Air"/>
    <s v="No"/>
    <x v="1"/>
    <n v="42"/>
    <s v="Credit Card"/>
    <s v="Fortnightly"/>
  </r>
  <r>
    <n v="2229"/>
    <n v="54"/>
    <s v="Male"/>
    <s v="Gloves"/>
    <s v="Accessories"/>
    <n v="50"/>
    <s v="Kansas"/>
    <s v="M"/>
    <s v="Green"/>
    <s v="Fall"/>
    <n v="3.7"/>
    <s v="No"/>
    <s v="Debit Card"/>
    <s v="Free Shipping"/>
    <s v="No"/>
    <x v="1"/>
    <n v="5"/>
    <s v="Credit Card"/>
    <s v="Weekly"/>
  </r>
  <r>
    <n v="2230"/>
    <n v="70"/>
    <s v="Male"/>
    <s v="Pants"/>
    <s v="Clothing"/>
    <n v="97"/>
    <s v="Minnesota"/>
    <s v="M"/>
    <s v="Silver"/>
    <s v="Fall"/>
    <n v="3.9"/>
    <s v="No"/>
    <s v="Bank Transfer"/>
    <s v="Express"/>
    <s v="No"/>
    <x v="1"/>
    <n v="50"/>
    <s v="Venmo"/>
    <s v="Monthly"/>
  </r>
  <r>
    <n v="2231"/>
    <n v="52"/>
    <s v="Male"/>
    <s v="Sneakers"/>
    <s v="Footwear"/>
    <n v="36"/>
    <s v="Colorado"/>
    <s v="S"/>
    <s v="Teal"/>
    <s v="Spring"/>
    <n v="3.8"/>
    <s v="No"/>
    <s v="Debit Card"/>
    <s v="Express"/>
    <s v="No"/>
    <x v="1"/>
    <n v="33"/>
    <s v="Venmo"/>
    <s v="Fortnightly"/>
  </r>
  <r>
    <n v="2232"/>
    <n v="34"/>
    <s v="Male"/>
    <s v="Jacket"/>
    <s v="Outerwear"/>
    <n v="49"/>
    <s v="Utah"/>
    <s v="M"/>
    <s v="Beige"/>
    <s v="Fall"/>
    <n v="4.0999999999999996"/>
    <s v="No"/>
    <s v="Cash"/>
    <s v="Store Pickup"/>
    <s v="No"/>
    <x v="1"/>
    <n v="1"/>
    <s v="Credit Card"/>
    <s v="Weekly"/>
  </r>
  <r>
    <n v="2233"/>
    <n v="65"/>
    <s v="Male"/>
    <s v="Shoes"/>
    <s v="Footwear"/>
    <n v="64"/>
    <s v="North Carolina"/>
    <s v="L"/>
    <s v="Lavender"/>
    <s v="Spring"/>
    <n v="4"/>
    <s v="No"/>
    <s v="Bank Transfer"/>
    <s v="Store Pickup"/>
    <s v="No"/>
    <x v="1"/>
    <n v="14"/>
    <s v="Cash"/>
    <s v="Fortnightly"/>
  </r>
  <r>
    <n v="2234"/>
    <n v="38"/>
    <s v="Male"/>
    <s v="Blouse"/>
    <s v="Clothing"/>
    <n v="31"/>
    <s v="Florida"/>
    <s v="XL"/>
    <s v="Gray"/>
    <s v="Summer"/>
    <n v="4.5"/>
    <s v="No"/>
    <s v="Credit Card"/>
    <s v="Express"/>
    <s v="No"/>
    <x v="1"/>
    <n v="48"/>
    <s v="Credit Card"/>
    <s v="Monthly"/>
  </r>
  <r>
    <n v="2235"/>
    <n v="35"/>
    <s v="Male"/>
    <s v="Boots"/>
    <s v="Footwear"/>
    <n v="66"/>
    <s v="New Hampshire"/>
    <s v="S"/>
    <s v="Yellow"/>
    <s v="Winter"/>
    <n v="4"/>
    <s v="No"/>
    <s v="Cash"/>
    <s v="Express"/>
    <s v="No"/>
    <x v="1"/>
    <n v="26"/>
    <s v="Cash"/>
    <s v="Weekly"/>
  </r>
  <r>
    <n v="2236"/>
    <n v="40"/>
    <s v="Male"/>
    <s v="Socks"/>
    <s v="Clothing"/>
    <n v="82"/>
    <s v="Illinois"/>
    <s v="M"/>
    <s v="Gray"/>
    <s v="Spring"/>
    <n v="4.5"/>
    <s v="No"/>
    <s v="Credit Card"/>
    <s v="2-Day Shipping"/>
    <s v="No"/>
    <x v="1"/>
    <n v="44"/>
    <s v="Credit Card"/>
    <s v="Annually"/>
  </r>
  <r>
    <n v="2237"/>
    <n v="23"/>
    <s v="Male"/>
    <s v="T-shirt"/>
    <s v="Clothing"/>
    <n v="88"/>
    <s v="Louisiana"/>
    <s v="M"/>
    <s v="Yellow"/>
    <s v="Winter"/>
    <n v="2.7"/>
    <s v="No"/>
    <s v="Venmo"/>
    <s v="Standard"/>
    <s v="No"/>
    <x v="1"/>
    <n v="18"/>
    <s v="Debit Card"/>
    <s v="Fortnightly"/>
  </r>
  <r>
    <n v="2238"/>
    <n v="45"/>
    <s v="Male"/>
    <s v="Sandals"/>
    <s v="Footwear"/>
    <n v="34"/>
    <s v="Alabama"/>
    <s v="S"/>
    <s v="Black"/>
    <s v="Summer"/>
    <n v="3.8"/>
    <s v="No"/>
    <s v="Bank Transfer"/>
    <s v="Next Day Air"/>
    <s v="No"/>
    <x v="1"/>
    <n v="31"/>
    <s v="Venmo"/>
    <s v="Every 3 Months"/>
  </r>
  <r>
    <n v="2239"/>
    <n v="40"/>
    <s v="Male"/>
    <s v="Sneakers"/>
    <s v="Footwear"/>
    <n v="84"/>
    <s v="Florida"/>
    <s v="L"/>
    <s v="Beige"/>
    <s v="Winter"/>
    <n v="3.8"/>
    <s v="No"/>
    <s v="Credit Card"/>
    <s v="Standard"/>
    <s v="No"/>
    <x v="1"/>
    <n v="18"/>
    <s v="Debit Card"/>
    <s v="Weekly"/>
  </r>
  <r>
    <n v="2240"/>
    <n v="42"/>
    <s v="Male"/>
    <s v="Jewelry"/>
    <s v="Accessories"/>
    <n v="96"/>
    <s v="Alabama"/>
    <s v="L"/>
    <s v="Indigo"/>
    <s v="Summer"/>
    <n v="3.8"/>
    <s v="No"/>
    <s v="Bank Transfer"/>
    <s v="2-Day Shipping"/>
    <s v="No"/>
    <x v="1"/>
    <n v="41"/>
    <s v="Credit Card"/>
    <s v="Every 3 Months"/>
  </r>
  <r>
    <n v="2241"/>
    <n v="57"/>
    <s v="Male"/>
    <s v="Sandals"/>
    <s v="Footwear"/>
    <n v="71"/>
    <s v="California"/>
    <s v="L"/>
    <s v="Green"/>
    <s v="Winter"/>
    <n v="4.3"/>
    <s v="No"/>
    <s v="Credit Card"/>
    <s v="Next Day Air"/>
    <s v="No"/>
    <x v="1"/>
    <n v="18"/>
    <s v="Debit Card"/>
    <s v="Every 3 Months"/>
  </r>
  <r>
    <n v="2242"/>
    <n v="18"/>
    <s v="Male"/>
    <s v="Jacket"/>
    <s v="Outerwear"/>
    <n v="77"/>
    <s v="Maryland"/>
    <s v="M"/>
    <s v="Purple"/>
    <s v="Summer"/>
    <n v="3.5"/>
    <s v="No"/>
    <s v="Bank Transfer"/>
    <s v="Free Shipping"/>
    <s v="No"/>
    <x v="1"/>
    <n v="3"/>
    <s v="Bank Transfer"/>
    <s v="Bi-Weekly"/>
  </r>
  <r>
    <n v="2243"/>
    <n v="18"/>
    <s v="Male"/>
    <s v="Skirt"/>
    <s v="Clothing"/>
    <n v="66"/>
    <s v="Nevada"/>
    <s v="M"/>
    <s v="Orange"/>
    <s v="Spring"/>
    <n v="3.8"/>
    <s v="No"/>
    <s v="PayPal"/>
    <s v="Next Day Air"/>
    <s v="No"/>
    <x v="1"/>
    <n v="5"/>
    <s v="Credit Card"/>
    <s v="Bi-Weekly"/>
  </r>
  <r>
    <n v="2244"/>
    <n v="56"/>
    <s v="Male"/>
    <s v="Shirt"/>
    <s v="Clothing"/>
    <n v="21"/>
    <s v="Massachusetts"/>
    <s v="M"/>
    <s v="Teal"/>
    <s v="Winter"/>
    <n v="3.7"/>
    <s v="No"/>
    <s v="Cash"/>
    <s v="2-Day Shipping"/>
    <s v="No"/>
    <x v="1"/>
    <n v="13"/>
    <s v="Debit Card"/>
    <s v="Annually"/>
  </r>
  <r>
    <n v="2245"/>
    <n v="35"/>
    <s v="Male"/>
    <s v="Shorts"/>
    <s v="Clothing"/>
    <n v="37"/>
    <s v="South Carolina"/>
    <s v="M"/>
    <s v="Gold"/>
    <s v="Summer"/>
    <n v="4.8"/>
    <s v="No"/>
    <s v="Credit Card"/>
    <s v="2-Day Shipping"/>
    <s v="No"/>
    <x v="1"/>
    <n v="22"/>
    <s v="PayPal"/>
    <s v="Annually"/>
  </r>
  <r>
    <n v="2246"/>
    <n v="49"/>
    <s v="Male"/>
    <s v="Socks"/>
    <s v="Clothing"/>
    <n v="90"/>
    <s v="Delaware"/>
    <s v="L"/>
    <s v="Gray"/>
    <s v="Fall"/>
    <n v="4.9000000000000004"/>
    <s v="No"/>
    <s v="Venmo"/>
    <s v="Free Shipping"/>
    <s v="No"/>
    <x v="1"/>
    <n v="45"/>
    <s v="PayPal"/>
    <s v="Fortnightly"/>
  </r>
  <r>
    <n v="2247"/>
    <n v="49"/>
    <s v="Male"/>
    <s v="Jacket"/>
    <s v="Outerwear"/>
    <n v="96"/>
    <s v="Hawaii"/>
    <s v="M"/>
    <s v="Cyan"/>
    <s v="Fall"/>
    <n v="4.3"/>
    <s v="No"/>
    <s v="Cash"/>
    <s v="Store Pickup"/>
    <s v="No"/>
    <x v="1"/>
    <n v="39"/>
    <s v="PayPal"/>
    <s v="Every 3 Months"/>
  </r>
  <r>
    <n v="2248"/>
    <n v="34"/>
    <s v="Male"/>
    <s v="Jewelry"/>
    <s v="Accessories"/>
    <n v="37"/>
    <s v="Florida"/>
    <s v="L"/>
    <s v="Teal"/>
    <s v="Summer"/>
    <n v="4.4000000000000004"/>
    <s v="No"/>
    <s v="PayPal"/>
    <s v="Next Day Air"/>
    <s v="No"/>
    <x v="1"/>
    <n v="18"/>
    <s v="Venmo"/>
    <s v="Annually"/>
  </r>
  <r>
    <n v="2249"/>
    <n v="63"/>
    <s v="Male"/>
    <s v="T-shirt"/>
    <s v="Clothing"/>
    <n v="66"/>
    <s v="Rhode Island"/>
    <s v="M"/>
    <s v="Violet"/>
    <s v="Winter"/>
    <n v="3.4"/>
    <s v="No"/>
    <s v="Cash"/>
    <s v="Free Shipping"/>
    <s v="No"/>
    <x v="1"/>
    <n v="19"/>
    <s v="PayPal"/>
    <s v="Fortnightly"/>
  </r>
  <r>
    <n v="2250"/>
    <n v="42"/>
    <s v="Male"/>
    <s v="Gloves"/>
    <s v="Accessories"/>
    <n v="45"/>
    <s v="Wyoming"/>
    <s v="XL"/>
    <s v="Indigo"/>
    <s v="Spring"/>
    <n v="4.3"/>
    <s v="No"/>
    <s v="Bank Transfer"/>
    <s v="Next Day Air"/>
    <s v="No"/>
    <x v="1"/>
    <n v="29"/>
    <s v="Debit Card"/>
    <s v="Weekly"/>
  </r>
  <r>
    <n v="2251"/>
    <n v="41"/>
    <s v="Male"/>
    <s v="Shoes"/>
    <s v="Footwear"/>
    <n v="89"/>
    <s v="Colorado"/>
    <s v="L"/>
    <s v="Pink"/>
    <s v="Summer"/>
    <n v="4.5999999999999996"/>
    <s v="No"/>
    <s v="Venmo"/>
    <s v="Store Pickup"/>
    <s v="No"/>
    <x v="1"/>
    <n v="19"/>
    <s v="Credit Card"/>
    <s v="Weekly"/>
  </r>
  <r>
    <n v="2252"/>
    <n v="26"/>
    <s v="Male"/>
    <s v="Shoes"/>
    <s v="Footwear"/>
    <n v="94"/>
    <s v="Virginia"/>
    <s v="L"/>
    <s v="Gold"/>
    <s v="Fall"/>
    <n v="3.8"/>
    <s v="No"/>
    <s v="PayPal"/>
    <s v="Free Shipping"/>
    <s v="No"/>
    <x v="1"/>
    <n v="22"/>
    <s v="Debit Card"/>
    <s v="Monthly"/>
  </r>
  <r>
    <n v="2253"/>
    <n v="48"/>
    <s v="Male"/>
    <s v="Shoes"/>
    <s v="Footwear"/>
    <n v="96"/>
    <s v="Nebraska"/>
    <s v="S"/>
    <s v="Maroon"/>
    <s v="Summer"/>
    <n v="3.9"/>
    <s v="No"/>
    <s v="Venmo"/>
    <s v="Express"/>
    <s v="No"/>
    <x v="1"/>
    <n v="21"/>
    <s v="Bank Transfer"/>
    <s v="Annually"/>
  </r>
  <r>
    <n v="2254"/>
    <n v="62"/>
    <s v="Male"/>
    <s v="Hoodie"/>
    <s v="Clothing"/>
    <n v="31"/>
    <s v="Oklahoma"/>
    <s v="M"/>
    <s v="Brown"/>
    <s v="Spring"/>
    <n v="2.6"/>
    <s v="No"/>
    <s v="Credit Card"/>
    <s v="Store Pickup"/>
    <s v="No"/>
    <x v="1"/>
    <n v="22"/>
    <s v="PayPal"/>
    <s v="Monthly"/>
  </r>
  <r>
    <n v="2255"/>
    <n v="24"/>
    <s v="Male"/>
    <s v="Belt"/>
    <s v="Accessories"/>
    <n v="79"/>
    <s v="North Dakota"/>
    <s v="M"/>
    <s v="Gold"/>
    <s v="Winter"/>
    <n v="4.2"/>
    <s v="No"/>
    <s v="Venmo"/>
    <s v="Store Pickup"/>
    <s v="No"/>
    <x v="1"/>
    <n v="44"/>
    <s v="PayPal"/>
    <s v="Every 3 Months"/>
  </r>
  <r>
    <n v="2256"/>
    <n v="48"/>
    <s v="Male"/>
    <s v="Coat"/>
    <s v="Outerwear"/>
    <n v="39"/>
    <s v="Michigan"/>
    <s v="L"/>
    <s v="Teal"/>
    <s v="Spring"/>
    <n v="4.5999999999999996"/>
    <s v="No"/>
    <s v="Venmo"/>
    <s v="Store Pickup"/>
    <s v="No"/>
    <x v="1"/>
    <n v="42"/>
    <s v="Bank Transfer"/>
    <s v="Quarterly"/>
  </r>
  <r>
    <n v="2257"/>
    <n v="31"/>
    <s v="Male"/>
    <s v="Blouse"/>
    <s v="Clothing"/>
    <n v="22"/>
    <s v="California"/>
    <s v="M"/>
    <s v="Turquoise"/>
    <s v="Fall"/>
    <n v="5"/>
    <s v="No"/>
    <s v="Debit Card"/>
    <s v="Standard"/>
    <s v="No"/>
    <x v="1"/>
    <n v="33"/>
    <s v="Credit Card"/>
    <s v="Quarterly"/>
  </r>
  <r>
    <n v="2258"/>
    <n v="41"/>
    <s v="Male"/>
    <s v="Skirt"/>
    <s v="Clothing"/>
    <n v="32"/>
    <s v="Tennessee"/>
    <s v="L"/>
    <s v="Olive"/>
    <s v="Fall"/>
    <n v="4.2"/>
    <s v="No"/>
    <s v="PayPal"/>
    <s v="Standard"/>
    <s v="No"/>
    <x v="1"/>
    <n v="6"/>
    <s v="Bank Transfer"/>
    <s v="Annually"/>
  </r>
  <r>
    <n v="2259"/>
    <n v="24"/>
    <s v="Male"/>
    <s v="T-shirt"/>
    <s v="Clothing"/>
    <n v="71"/>
    <s v="Ohio"/>
    <s v="L"/>
    <s v="Cyan"/>
    <s v="Winter"/>
    <n v="4.3"/>
    <s v="No"/>
    <s v="Bank Transfer"/>
    <s v="Store Pickup"/>
    <s v="No"/>
    <x v="1"/>
    <n v="44"/>
    <s v="Credit Card"/>
    <s v="Every 3 Months"/>
  </r>
  <r>
    <n v="2260"/>
    <n v="60"/>
    <s v="Male"/>
    <s v="Jeans"/>
    <s v="Clothing"/>
    <n v="96"/>
    <s v="Florida"/>
    <s v="XL"/>
    <s v="Beige"/>
    <s v="Spring"/>
    <n v="3.3"/>
    <s v="No"/>
    <s v="Venmo"/>
    <s v="Free Shipping"/>
    <s v="No"/>
    <x v="1"/>
    <n v="24"/>
    <s v="Cash"/>
    <s v="Annually"/>
  </r>
  <r>
    <n v="2261"/>
    <n v="38"/>
    <s v="Male"/>
    <s v="Scarf"/>
    <s v="Accessories"/>
    <n v="82"/>
    <s v="Missouri"/>
    <s v="M"/>
    <s v="Blue"/>
    <s v="Fall"/>
    <n v="4.9000000000000004"/>
    <s v="No"/>
    <s v="Venmo"/>
    <s v="Express"/>
    <s v="No"/>
    <x v="1"/>
    <n v="16"/>
    <s v="PayPal"/>
    <s v="Quarterly"/>
  </r>
  <r>
    <n v="2262"/>
    <n v="58"/>
    <s v="Male"/>
    <s v="Backpack"/>
    <s v="Accessories"/>
    <n v="76"/>
    <s v="South Carolina"/>
    <s v="L"/>
    <s v="Gold"/>
    <s v="Spring"/>
    <n v="4.4000000000000004"/>
    <s v="No"/>
    <s v="Cash"/>
    <s v="Standard"/>
    <s v="No"/>
    <x v="1"/>
    <n v="12"/>
    <s v="Bank Transfer"/>
    <s v="Fortnightly"/>
  </r>
  <r>
    <n v="2263"/>
    <n v="53"/>
    <s v="Male"/>
    <s v="Backpack"/>
    <s v="Accessories"/>
    <n v="22"/>
    <s v="Arizona"/>
    <s v="M"/>
    <s v="Green"/>
    <s v="Winter"/>
    <n v="3.1"/>
    <s v="No"/>
    <s v="Venmo"/>
    <s v="2-Day Shipping"/>
    <s v="No"/>
    <x v="1"/>
    <n v="50"/>
    <s v="PayPal"/>
    <s v="Monthly"/>
  </r>
  <r>
    <n v="2264"/>
    <n v="44"/>
    <s v="Male"/>
    <s v="Scarf"/>
    <s v="Accessories"/>
    <n v="40"/>
    <s v="Indiana"/>
    <s v="XL"/>
    <s v="Green"/>
    <s v="Winter"/>
    <n v="3.5"/>
    <s v="No"/>
    <s v="PayPal"/>
    <s v="Store Pickup"/>
    <s v="No"/>
    <x v="1"/>
    <n v="42"/>
    <s v="Cash"/>
    <s v="Quarterly"/>
  </r>
  <r>
    <n v="2265"/>
    <n v="51"/>
    <s v="Male"/>
    <s v="Hat"/>
    <s v="Accessories"/>
    <n v="92"/>
    <s v="North Dakota"/>
    <s v="M"/>
    <s v="Turquoise"/>
    <s v="Summer"/>
    <n v="3.9"/>
    <s v="No"/>
    <s v="Bank Transfer"/>
    <s v="2-Day Shipping"/>
    <s v="No"/>
    <x v="1"/>
    <n v="50"/>
    <s v="PayPal"/>
    <s v="Monthly"/>
  </r>
  <r>
    <n v="2266"/>
    <n v="36"/>
    <s v="Male"/>
    <s v="Coat"/>
    <s v="Outerwear"/>
    <n v="94"/>
    <s v="Montana"/>
    <s v="XL"/>
    <s v="Yellow"/>
    <s v="Fall"/>
    <n v="3.9"/>
    <s v="No"/>
    <s v="Bank Transfer"/>
    <s v="Store Pickup"/>
    <s v="No"/>
    <x v="1"/>
    <n v="10"/>
    <s v="PayPal"/>
    <s v="Quarterly"/>
  </r>
  <r>
    <n v="2267"/>
    <n v="20"/>
    <s v="Male"/>
    <s v="Dress"/>
    <s v="Clothing"/>
    <n v="44"/>
    <s v="Missouri"/>
    <s v="M"/>
    <s v="Yellow"/>
    <s v="Fall"/>
    <n v="4.3"/>
    <s v="No"/>
    <s v="Bank Transfer"/>
    <s v="Store Pickup"/>
    <s v="No"/>
    <x v="1"/>
    <n v="32"/>
    <s v="Debit Card"/>
    <s v="Weekly"/>
  </r>
  <r>
    <n v="2268"/>
    <n v="32"/>
    <s v="Male"/>
    <s v="Gloves"/>
    <s v="Accessories"/>
    <n v="49"/>
    <s v="Kentucky"/>
    <s v="S"/>
    <s v="Blue"/>
    <s v="Spring"/>
    <n v="3.8"/>
    <s v="No"/>
    <s v="Venmo"/>
    <s v="Express"/>
    <s v="No"/>
    <x v="1"/>
    <n v="37"/>
    <s v="Venmo"/>
    <s v="Weekly"/>
  </r>
  <r>
    <n v="2269"/>
    <n v="66"/>
    <s v="Male"/>
    <s v="Sweater"/>
    <s v="Clothing"/>
    <n v="26"/>
    <s v="Georgia"/>
    <s v="L"/>
    <s v="Charcoal"/>
    <s v="Spring"/>
    <n v="2.7"/>
    <s v="No"/>
    <s v="Credit Card"/>
    <s v="2-Day Shipping"/>
    <s v="No"/>
    <x v="1"/>
    <n v="15"/>
    <s v="Bank Transfer"/>
    <s v="Monthly"/>
  </r>
  <r>
    <n v="2270"/>
    <n v="49"/>
    <s v="Male"/>
    <s v="Skirt"/>
    <s v="Clothing"/>
    <n v="38"/>
    <s v="Kentucky"/>
    <s v="M"/>
    <s v="Yellow"/>
    <s v="Fall"/>
    <n v="4.4000000000000004"/>
    <s v="No"/>
    <s v="Credit Card"/>
    <s v="Store Pickup"/>
    <s v="No"/>
    <x v="1"/>
    <n v="27"/>
    <s v="Credit Card"/>
    <s v="Annually"/>
  </r>
  <r>
    <n v="2271"/>
    <n v="27"/>
    <s v="Male"/>
    <s v="Blouse"/>
    <s v="Clothing"/>
    <n v="72"/>
    <s v="Georgia"/>
    <s v="L"/>
    <s v="Purple"/>
    <s v="Spring"/>
    <n v="3.5"/>
    <s v="No"/>
    <s v="Debit Card"/>
    <s v="Express"/>
    <s v="No"/>
    <x v="1"/>
    <n v="7"/>
    <s v="Venmo"/>
    <s v="Weekly"/>
  </r>
  <r>
    <n v="2272"/>
    <n v="29"/>
    <s v="Male"/>
    <s v="Dress"/>
    <s v="Clothing"/>
    <n v="99"/>
    <s v="Alaska"/>
    <s v="M"/>
    <s v="Green"/>
    <s v="Summer"/>
    <n v="3.4"/>
    <s v="No"/>
    <s v="Cash"/>
    <s v="Free Shipping"/>
    <s v="No"/>
    <x v="1"/>
    <n v="49"/>
    <s v="PayPal"/>
    <s v="Quarterly"/>
  </r>
  <r>
    <n v="2273"/>
    <n v="29"/>
    <s v="Male"/>
    <s v="Jacket"/>
    <s v="Outerwear"/>
    <n v="38"/>
    <s v="Maine"/>
    <s v="L"/>
    <s v="Charcoal"/>
    <s v="Spring"/>
    <n v="4"/>
    <s v="No"/>
    <s v="Venmo"/>
    <s v="Standard"/>
    <s v="No"/>
    <x v="1"/>
    <n v="44"/>
    <s v="PayPal"/>
    <s v="Monthly"/>
  </r>
  <r>
    <n v="2274"/>
    <n v="55"/>
    <s v="Male"/>
    <s v="Coat"/>
    <s v="Outerwear"/>
    <n v="96"/>
    <s v="New Mexico"/>
    <s v="L"/>
    <s v="Silver"/>
    <s v="Winter"/>
    <n v="4.8"/>
    <s v="No"/>
    <s v="Credit Card"/>
    <s v="Express"/>
    <s v="No"/>
    <x v="1"/>
    <n v="13"/>
    <s v="PayPal"/>
    <s v="Bi-Weekly"/>
  </r>
  <r>
    <n v="2275"/>
    <n v="57"/>
    <s v="Male"/>
    <s v="Dress"/>
    <s v="Clothing"/>
    <n v="27"/>
    <s v="New York"/>
    <s v="L"/>
    <s v="Turquoise"/>
    <s v="Spring"/>
    <n v="4.5"/>
    <s v="No"/>
    <s v="Cash"/>
    <s v="Next Day Air"/>
    <s v="No"/>
    <x v="1"/>
    <n v="38"/>
    <s v="PayPal"/>
    <s v="Fortnightly"/>
  </r>
  <r>
    <n v="2276"/>
    <n v="29"/>
    <s v="Male"/>
    <s v="Shorts"/>
    <s v="Clothing"/>
    <n v="24"/>
    <s v="Oklahoma"/>
    <s v="M"/>
    <s v="Gray"/>
    <s v="Winter"/>
    <n v="4.4000000000000004"/>
    <s v="No"/>
    <s v="PayPal"/>
    <s v="Standard"/>
    <s v="No"/>
    <x v="1"/>
    <n v="10"/>
    <s v="Debit Card"/>
    <s v="Weekly"/>
  </r>
  <r>
    <n v="2277"/>
    <n v="31"/>
    <s v="Male"/>
    <s v="Jeans"/>
    <s v="Clothing"/>
    <n v="82"/>
    <s v="Wyoming"/>
    <s v="L"/>
    <s v="Red"/>
    <s v="Summer"/>
    <n v="4.0999999999999996"/>
    <s v="No"/>
    <s v="Bank Transfer"/>
    <s v="2-Day Shipping"/>
    <s v="No"/>
    <x v="1"/>
    <n v="25"/>
    <s v="Debit Card"/>
    <s v="Weekly"/>
  </r>
  <r>
    <n v="2278"/>
    <n v="25"/>
    <s v="Male"/>
    <s v="Hat"/>
    <s v="Accessories"/>
    <n v="56"/>
    <s v="Alabama"/>
    <s v="M"/>
    <s v="Beige"/>
    <s v="Summer"/>
    <n v="4.5999999999999996"/>
    <s v="No"/>
    <s v="Bank Transfer"/>
    <s v="Next Day Air"/>
    <s v="No"/>
    <x v="1"/>
    <n v="18"/>
    <s v="Credit Card"/>
    <s v="Quarterly"/>
  </r>
  <r>
    <n v="2279"/>
    <n v="61"/>
    <s v="Male"/>
    <s v="Gloves"/>
    <s v="Accessories"/>
    <n v="25"/>
    <s v="Maryland"/>
    <s v="M"/>
    <s v="Maroon"/>
    <s v="Fall"/>
    <n v="3.8"/>
    <s v="No"/>
    <s v="Cash"/>
    <s v="Store Pickup"/>
    <s v="No"/>
    <x v="1"/>
    <n v="6"/>
    <s v="Cash"/>
    <s v="Every 3 Months"/>
  </r>
  <r>
    <n v="2280"/>
    <n v="53"/>
    <s v="Male"/>
    <s v="Sneakers"/>
    <s v="Footwear"/>
    <n v="67"/>
    <s v="West Virginia"/>
    <s v="L"/>
    <s v="Indigo"/>
    <s v="Spring"/>
    <n v="2.9"/>
    <s v="No"/>
    <s v="Bank Transfer"/>
    <s v="Free Shipping"/>
    <s v="No"/>
    <x v="1"/>
    <n v="35"/>
    <s v="Bank Transfer"/>
    <s v="Quarterly"/>
  </r>
  <r>
    <n v="2281"/>
    <n v="22"/>
    <s v="Male"/>
    <s v="Shoes"/>
    <s v="Footwear"/>
    <n v="21"/>
    <s v="Kentucky"/>
    <s v="M"/>
    <s v="Red"/>
    <s v="Summer"/>
    <n v="2.8"/>
    <s v="No"/>
    <s v="Bank Transfer"/>
    <s v="Standard"/>
    <s v="No"/>
    <x v="1"/>
    <n v="31"/>
    <s v="Credit Card"/>
    <s v="Fortnightly"/>
  </r>
  <r>
    <n v="2282"/>
    <n v="28"/>
    <s v="Male"/>
    <s v="Hoodie"/>
    <s v="Clothing"/>
    <n v="27"/>
    <s v="Kansas"/>
    <s v="XL"/>
    <s v="Maroon"/>
    <s v="Summer"/>
    <n v="3"/>
    <s v="No"/>
    <s v="Bank Transfer"/>
    <s v="Store Pickup"/>
    <s v="No"/>
    <x v="1"/>
    <n v="41"/>
    <s v="Bank Transfer"/>
    <s v="Annually"/>
  </r>
  <r>
    <n v="2283"/>
    <n v="18"/>
    <s v="Male"/>
    <s v="Sneakers"/>
    <s v="Footwear"/>
    <n v="97"/>
    <s v="Idaho"/>
    <s v="S"/>
    <s v="Red"/>
    <s v="Fall"/>
    <n v="4.2"/>
    <s v="No"/>
    <s v="Debit Card"/>
    <s v="2-Day Shipping"/>
    <s v="No"/>
    <x v="1"/>
    <n v="8"/>
    <s v="Credit Card"/>
    <s v="Annually"/>
  </r>
  <r>
    <n v="2284"/>
    <n v="44"/>
    <s v="Male"/>
    <s v="Handbag"/>
    <s v="Accessories"/>
    <n v="45"/>
    <s v="Ohio"/>
    <s v="S"/>
    <s v="Black"/>
    <s v="Winter"/>
    <n v="4.0999999999999996"/>
    <s v="No"/>
    <s v="Cash"/>
    <s v="Free Shipping"/>
    <s v="No"/>
    <x v="1"/>
    <n v="34"/>
    <s v="Credit Card"/>
    <s v="Fortnightly"/>
  </r>
  <r>
    <n v="2285"/>
    <n v="32"/>
    <s v="Male"/>
    <s v="Blouse"/>
    <s v="Clothing"/>
    <n v="63"/>
    <s v="Iowa"/>
    <s v="XL"/>
    <s v="Black"/>
    <s v="Fall"/>
    <n v="4.0999999999999996"/>
    <s v="No"/>
    <s v="Cash"/>
    <s v="Express"/>
    <s v="No"/>
    <x v="1"/>
    <n v="20"/>
    <s v="Venmo"/>
    <s v="Annually"/>
  </r>
  <r>
    <n v="2286"/>
    <n v="34"/>
    <s v="Male"/>
    <s v="Belt"/>
    <s v="Accessories"/>
    <n v="100"/>
    <s v="Michigan"/>
    <s v="L"/>
    <s v="Pink"/>
    <s v="Summer"/>
    <n v="4.5999999999999996"/>
    <s v="No"/>
    <s v="Cash"/>
    <s v="2-Day Shipping"/>
    <s v="No"/>
    <x v="1"/>
    <n v="38"/>
    <s v="PayPal"/>
    <s v="Every 3 Months"/>
  </r>
  <r>
    <n v="2287"/>
    <n v="67"/>
    <s v="Male"/>
    <s v="Socks"/>
    <s v="Clothing"/>
    <n v="38"/>
    <s v="South Dakota"/>
    <s v="L"/>
    <s v="Blue"/>
    <s v="Spring"/>
    <n v="2.5"/>
    <s v="No"/>
    <s v="PayPal"/>
    <s v="Store Pickup"/>
    <s v="No"/>
    <x v="1"/>
    <n v="35"/>
    <s v="Venmo"/>
    <s v="Quarterly"/>
  </r>
  <r>
    <n v="2288"/>
    <n v="66"/>
    <s v="Male"/>
    <s v="Blouse"/>
    <s v="Clothing"/>
    <n v="45"/>
    <s v="Nebraska"/>
    <s v="L"/>
    <s v="Green"/>
    <s v="Summer"/>
    <n v="3"/>
    <s v="No"/>
    <s v="PayPal"/>
    <s v="Store Pickup"/>
    <s v="No"/>
    <x v="1"/>
    <n v="6"/>
    <s v="Debit Card"/>
    <s v="Annually"/>
  </r>
  <r>
    <n v="2289"/>
    <n v="28"/>
    <s v="Male"/>
    <s v="Jewelry"/>
    <s v="Accessories"/>
    <n v="91"/>
    <s v="California"/>
    <s v="M"/>
    <s v="Orange"/>
    <s v="Fall"/>
    <n v="3.8"/>
    <s v="No"/>
    <s v="Credit Card"/>
    <s v="Next Day Air"/>
    <s v="No"/>
    <x v="1"/>
    <n v="50"/>
    <s v="PayPal"/>
    <s v="Weekly"/>
  </r>
  <r>
    <n v="2290"/>
    <n v="70"/>
    <s v="Male"/>
    <s v="Shorts"/>
    <s v="Clothing"/>
    <n v="82"/>
    <s v="Nevada"/>
    <s v="M"/>
    <s v="Orange"/>
    <s v="Fall"/>
    <n v="4.0999999999999996"/>
    <s v="No"/>
    <s v="PayPal"/>
    <s v="Free Shipping"/>
    <s v="No"/>
    <x v="1"/>
    <n v="47"/>
    <s v="Venmo"/>
    <s v="Weekly"/>
  </r>
  <r>
    <n v="2291"/>
    <n v="37"/>
    <s v="Male"/>
    <s v="Boots"/>
    <s v="Footwear"/>
    <n v="48"/>
    <s v="Kansas"/>
    <s v="L"/>
    <s v="Magenta"/>
    <s v="Winter"/>
    <n v="3.3"/>
    <s v="No"/>
    <s v="Venmo"/>
    <s v="Standard"/>
    <s v="No"/>
    <x v="1"/>
    <n v="23"/>
    <s v="PayPal"/>
    <s v="Quarterly"/>
  </r>
  <r>
    <n v="2292"/>
    <n v="28"/>
    <s v="Male"/>
    <s v="Coat"/>
    <s v="Outerwear"/>
    <n v="30"/>
    <s v="Ohio"/>
    <s v="M"/>
    <s v="Indigo"/>
    <s v="Spring"/>
    <n v="5"/>
    <s v="No"/>
    <s v="PayPal"/>
    <s v="2-Day Shipping"/>
    <s v="No"/>
    <x v="1"/>
    <n v="13"/>
    <s v="Credit Card"/>
    <s v="Quarterly"/>
  </r>
  <r>
    <n v="2293"/>
    <n v="43"/>
    <s v="Male"/>
    <s v="T-shirt"/>
    <s v="Clothing"/>
    <n v="34"/>
    <s v="Vermont"/>
    <s v="S"/>
    <s v="Beige"/>
    <s v="Spring"/>
    <n v="3.8"/>
    <s v="No"/>
    <s v="Debit Card"/>
    <s v="Next Day Air"/>
    <s v="No"/>
    <x v="1"/>
    <n v="31"/>
    <s v="Debit Card"/>
    <s v="Monthly"/>
  </r>
  <r>
    <n v="2294"/>
    <n v="37"/>
    <s v="Male"/>
    <s v="Sweater"/>
    <s v="Clothing"/>
    <n v="68"/>
    <s v="Georgia"/>
    <s v="L"/>
    <s v="Green"/>
    <s v="Fall"/>
    <n v="3.3"/>
    <s v="No"/>
    <s v="PayPal"/>
    <s v="Express"/>
    <s v="No"/>
    <x v="1"/>
    <n v="16"/>
    <s v="Debit Card"/>
    <s v="Every 3 Months"/>
  </r>
  <r>
    <n v="2295"/>
    <n v="54"/>
    <s v="Male"/>
    <s v="Sunglasses"/>
    <s v="Accessories"/>
    <n v="95"/>
    <s v="Maryland"/>
    <s v="M"/>
    <s v="Red"/>
    <s v="Winter"/>
    <n v="5"/>
    <s v="No"/>
    <s v="Venmo"/>
    <s v="Express"/>
    <s v="No"/>
    <x v="1"/>
    <n v="40"/>
    <s v="Debit Card"/>
    <s v="Annually"/>
  </r>
  <r>
    <n v="2296"/>
    <n v="50"/>
    <s v="Male"/>
    <s v="Hat"/>
    <s v="Accessories"/>
    <n v="22"/>
    <s v="Connecticut"/>
    <s v="L"/>
    <s v="Beige"/>
    <s v="Spring"/>
    <n v="2.9"/>
    <s v="No"/>
    <s v="Credit Card"/>
    <s v="2-Day Shipping"/>
    <s v="No"/>
    <x v="1"/>
    <n v="45"/>
    <s v="PayPal"/>
    <s v="Quarterly"/>
  </r>
  <r>
    <n v="2297"/>
    <n v="46"/>
    <s v="Male"/>
    <s v="Gloves"/>
    <s v="Accessories"/>
    <n v="88"/>
    <s v="Washington"/>
    <s v="M"/>
    <s v="Green"/>
    <s v="Fall"/>
    <n v="2.5"/>
    <s v="No"/>
    <s v="PayPal"/>
    <s v="Next Day Air"/>
    <s v="No"/>
    <x v="1"/>
    <n v="50"/>
    <s v="Venmo"/>
    <s v="Every 3 Months"/>
  </r>
  <r>
    <n v="2298"/>
    <n v="60"/>
    <s v="Male"/>
    <s v="Socks"/>
    <s v="Clothing"/>
    <n v="83"/>
    <s v="California"/>
    <s v="M"/>
    <s v="Orange"/>
    <s v="Summer"/>
    <n v="4.7"/>
    <s v="No"/>
    <s v="PayPal"/>
    <s v="Standard"/>
    <s v="No"/>
    <x v="1"/>
    <n v="1"/>
    <s v="Bank Transfer"/>
    <s v="Quarterly"/>
  </r>
  <r>
    <n v="2299"/>
    <n v="40"/>
    <s v="Male"/>
    <s v="Handbag"/>
    <s v="Accessories"/>
    <n v="87"/>
    <s v="Montana"/>
    <s v="L"/>
    <s v="Cyan"/>
    <s v="Spring"/>
    <n v="2.9"/>
    <s v="No"/>
    <s v="PayPal"/>
    <s v="2-Day Shipping"/>
    <s v="No"/>
    <x v="1"/>
    <n v="10"/>
    <s v="Cash"/>
    <s v="Every 3 Months"/>
  </r>
  <r>
    <n v="2300"/>
    <n v="64"/>
    <s v="Male"/>
    <s v="Coat"/>
    <s v="Outerwear"/>
    <n v="57"/>
    <s v="Idaho"/>
    <s v="M"/>
    <s v="Violet"/>
    <s v="Summer"/>
    <n v="3.7"/>
    <s v="No"/>
    <s v="Debit Card"/>
    <s v="Store Pickup"/>
    <s v="No"/>
    <x v="1"/>
    <n v="48"/>
    <s v="Credit Card"/>
    <s v="Every 3 Months"/>
  </r>
  <r>
    <n v="2301"/>
    <n v="18"/>
    <s v="Male"/>
    <s v="Coat"/>
    <s v="Outerwear"/>
    <n v="88"/>
    <s v="Pennsylvania"/>
    <s v="XL"/>
    <s v="Lavender"/>
    <s v="Summer"/>
    <n v="4.4000000000000004"/>
    <s v="No"/>
    <s v="Venmo"/>
    <s v="2-Day Shipping"/>
    <s v="No"/>
    <x v="1"/>
    <n v="38"/>
    <s v="Credit Card"/>
    <s v="Monthly"/>
  </r>
  <r>
    <n v="2302"/>
    <n v="37"/>
    <s v="Male"/>
    <s v="Pants"/>
    <s v="Clothing"/>
    <n v="20"/>
    <s v="Maine"/>
    <s v="L"/>
    <s v="Turquoise"/>
    <s v="Winter"/>
    <n v="2.9"/>
    <s v="No"/>
    <s v="Debit Card"/>
    <s v="Next Day Air"/>
    <s v="No"/>
    <x v="1"/>
    <n v="21"/>
    <s v="Debit Card"/>
    <s v="Annually"/>
  </r>
  <r>
    <n v="2303"/>
    <n v="36"/>
    <s v="Male"/>
    <s v="Belt"/>
    <s v="Accessories"/>
    <n v="39"/>
    <s v="Montana"/>
    <s v="L"/>
    <s v="Pink"/>
    <s v="Summer"/>
    <n v="3.6"/>
    <s v="No"/>
    <s v="Cash"/>
    <s v="Store Pickup"/>
    <s v="No"/>
    <x v="1"/>
    <n v="38"/>
    <s v="Venmo"/>
    <s v="Monthly"/>
  </r>
  <r>
    <n v="2304"/>
    <n v="51"/>
    <s v="Male"/>
    <s v="Sunglasses"/>
    <s v="Accessories"/>
    <n v="71"/>
    <s v="New Jersey"/>
    <s v="S"/>
    <s v="Beige"/>
    <s v="Spring"/>
    <n v="4.8"/>
    <s v="No"/>
    <s v="Bank Transfer"/>
    <s v="2-Day Shipping"/>
    <s v="No"/>
    <x v="1"/>
    <n v="31"/>
    <s v="Credit Card"/>
    <s v="Fortnightly"/>
  </r>
  <r>
    <n v="2305"/>
    <n v="26"/>
    <s v="Male"/>
    <s v="Hoodie"/>
    <s v="Clothing"/>
    <n v="73"/>
    <s v="Louisiana"/>
    <s v="L"/>
    <s v="Silver"/>
    <s v="Winter"/>
    <n v="4.7"/>
    <s v="No"/>
    <s v="Bank Transfer"/>
    <s v="Free Shipping"/>
    <s v="No"/>
    <x v="1"/>
    <n v="9"/>
    <s v="Debit Card"/>
    <s v="Fortnightly"/>
  </r>
  <r>
    <n v="2306"/>
    <n v="68"/>
    <s v="Male"/>
    <s v="Handbag"/>
    <s v="Accessories"/>
    <n v="63"/>
    <s v="Maine"/>
    <s v="M"/>
    <s v="Gold"/>
    <s v="Summer"/>
    <n v="2.6"/>
    <s v="No"/>
    <s v="Cash"/>
    <s v="Free Shipping"/>
    <s v="No"/>
    <x v="1"/>
    <n v="47"/>
    <s v="Cash"/>
    <s v="Weekly"/>
  </r>
  <r>
    <n v="2307"/>
    <n v="27"/>
    <s v="Male"/>
    <s v="Gloves"/>
    <s v="Accessories"/>
    <n v="78"/>
    <s v="Florida"/>
    <s v="L"/>
    <s v="Silver"/>
    <s v="Winter"/>
    <n v="3.4"/>
    <s v="No"/>
    <s v="Cash"/>
    <s v="Standard"/>
    <s v="No"/>
    <x v="1"/>
    <n v="8"/>
    <s v="Cash"/>
    <s v="Bi-Weekly"/>
  </r>
  <r>
    <n v="2308"/>
    <n v="28"/>
    <s v="Male"/>
    <s v="Skirt"/>
    <s v="Clothing"/>
    <n v="96"/>
    <s v="Missouri"/>
    <s v="L"/>
    <s v="Green"/>
    <s v="Fall"/>
    <n v="3.5"/>
    <s v="No"/>
    <s v="Bank Transfer"/>
    <s v="Next Day Air"/>
    <s v="No"/>
    <x v="1"/>
    <n v="30"/>
    <s v="Debit Card"/>
    <s v="Annually"/>
  </r>
  <r>
    <n v="2309"/>
    <n v="49"/>
    <s v="Male"/>
    <s v="Sunglasses"/>
    <s v="Accessories"/>
    <n v="81"/>
    <s v="North Dakota"/>
    <s v="M"/>
    <s v="Teal"/>
    <s v="Winter"/>
    <n v="3.4"/>
    <s v="No"/>
    <s v="Bank Transfer"/>
    <s v="2-Day Shipping"/>
    <s v="No"/>
    <x v="1"/>
    <n v="22"/>
    <s v="Bank Transfer"/>
    <s v="Quarterly"/>
  </r>
  <r>
    <n v="2310"/>
    <n v="70"/>
    <s v="Male"/>
    <s v="Dress"/>
    <s v="Clothing"/>
    <n v="95"/>
    <s v="Connecticut"/>
    <s v="S"/>
    <s v="Gold"/>
    <s v="Fall"/>
    <n v="5"/>
    <s v="No"/>
    <s v="Cash"/>
    <s v="2-Day Shipping"/>
    <s v="No"/>
    <x v="1"/>
    <n v="3"/>
    <s v="Bank Transfer"/>
    <s v="Quarterly"/>
  </r>
  <r>
    <n v="2311"/>
    <n v="30"/>
    <s v="Male"/>
    <s v="Gloves"/>
    <s v="Accessories"/>
    <n v="68"/>
    <s v="Virginia"/>
    <s v="M"/>
    <s v="Cyan"/>
    <s v="Spring"/>
    <n v="4.5999999999999996"/>
    <s v="No"/>
    <s v="Credit Card"/>
    <s v="Standard"/>
    <s v="No"/>
    <x v="1"/>
    <n v="15"/>
    <s v="PayPal"/>
    <s v="Monthly"/>
  </r>
  <r>
    <n v="2312"/>
    <n v="27"/>
    <s v="Male"/>
    <s v="Sneakers"/>
    <s v="Footwear"/>
    <n v="28"/>
    <s v="Montana"/>
    <s v="L"/>
    <s v="Gold"/>
    <s v="Spring"/>
    <n v="4.8"/>
    <s v="No"/>
    <s v="PayPal"/>
    <s v="2-Day Shipping"/>
    <s v="No"/>
    <x v="1"/>
    <n v="10"/>
    <s v="Bank Transfer"/>
    <s v="Every 3 Months"/>
  </r>
  <r>
    <n v="2313"/>
    <n v="19"/>
    <s v="Male"/>
    <s v="T-shirt"/>
    <s v="Clothing"/>
    <n v="30"/>
    <s v="Vermont"/>
    <s v="L"/>
    <s v="Violet"/>
    <s v="Summer"/>
    <n v="3.7"/>
    <s v="No"/>
    <s v="PayPal"/>
    <s v="Free Shipping"/>
    <s v="No"/>
    <x v="1"/>
    <n v="19"/>
    <s v="Cash"/>
    <s v="Every 3 Months"/>
  </r>
  <r>
    <n v="2314"/>
    <n v="64"/>
    <s v="Male"/>
    <s v="Dress"/>
    <s v="Clothing"/>
    <n v="31"/>
    <s v="Georgia"/>
    <s v="M"/>
    <s v="Black"/>
    <s v="Summer"/>
    <n v="4.7"/>
    <s v="No"/>
    <s v="Venmo"/>
    <s v="Next Day Air"/>
    <s v="No"/>
    <x v="1"/>
    <n v="36"/>
    <s v="Bank Transfer"/>
    <s v="Fortnightly"/>
  </r>
  <r>
    <n v="2315"/>
    <n v="42"/>
    <s v="Male"/>
    <s v="Handbag"/>
    <s v="Accessories"/>
    <n v="95"/>
    <s v="Virginia"/>
    <s v="XL"/>
    <s v="Brown"/>
    <s v="Winter"/>
    <n v="4.4000000000000004"/>
    <s v="No"/>
    <s v="Venmo"/>
    <s v="Express"/>
    <s v="No"/>
    <x v="1"/>
    <n v="12"/>
    <s v="Bank Transfer"/>
    <s v="Every 3 Months"/>
  </r>
  <r>
    <n v="2316"/>
    <n v="69"/>
    <s v="Male"/>
    <s v="Socks"/>
    <s v="Clothing"/>
    <n v="79"/>
    <s v="Vermont"/>
    <s v="M"/>
    <s v="Indigo"/>
    <s v="Winter"/>
    <n v="3.5"/>
    <s v="No"/>
    <s v="Cash"/>
    <s v="2-Day Shipping"/>
    <s v="No"/>
    <x v="1"/>
    <n v="49"/>
    <s v="Debit Card"/>
    <s v="Quarterly"/>
  </r>
  <r>
    <n v="2317"/>
    <n v="28"/>
    <s v="Male"/>
    <s v="Sneakers"/>
    <s v="Footwear"/>
    <n v="39"/>
    <s v="Montana"/>
    <s v="L"/>
    <s v="Yellow"/>
    <s v="Winter"/>
    <n v="3.8"/>
    <s v="No"/>
    <s v="Credit Card"/>
    <s v="Standard"/>
    <s v="No"/>
    <x v="1"/>
    <n v="7"/>
    <s v="Debit Card"/>
    <s v="Annually"/>
  </r>
  <r>
    <n v="2318"/>
    <n v="47"/>
    <s v="Male"/>
    <s v="Jacket"/>
    <s v="Outerwear"/>
    <n v="34"/>
    <s v="New Jersey"/>
    <s v="M"/>
    <s v="Purple"/>
    <s v="Summer"/>
    <n v="4.7"/>
    <s v="No"/>
    <s v="Debit Card"/>
    <s v="Next Day Air"/>
    <s v="No"/>
    <x v="1"/>
    <n v="28"/>
    <s v="Bank Transfer"/>
    <s v="Monthly"/>
  </r>
  <r>
    <n v="2319"/>
    <n v="69"/>
    <s v="Male"/>
    <s v="Hoodie"/>
    <s v="Clothing"/>
    <n v="28"/>
    <s v="Wyoming"/>
    <s v="L"/>
    <s v="White"/>
    <s v="Spring"/>
    <n v="3.1"/>
    <s v="No"/>
    <s v="PayPal"/>
    <s v="Store Pickup"/>
    <s v="No"/>
    <x v="1"/>
    <n v="30"/>
    <s v="Credit Card"/>
    <s v="Annually"/>
  </r>
  <r>
    <n v="2320"/>
    <n v="56"/>
    <s v="Male"/>
    <s v="Sandals"/>
    <s v="Footwear"/>
    <n v="38"/>
    <s v="Maine"/>
    <s v="XL"/>
    <s v="Turquoise"/>
    <s v="Winter"/>
    <n v="5"/>
    <s v="No"/>
    <s v="Debit Card"/>
    <s v="Free Shipping"/>
    <s v="No"/>
    <x v="1"/>
    <n v="29"/>
    <s v="PayPal"/>
    <s v="Monthly"/>
  </r>
  <r>
    <n v="2321"/>
    <n v="28"/>
    <s v="Male"/>
    <s v="Shoes"/>
    <s v="Footwear"/>
    <n v="55"/>
    <s v="New Mexico"/>
    <s v="M"/>
    <s v="Olive"/>
    <s v="Spring"/>
    <n v="3.7"/>
    <s v="No"/>
    <s v="Credit Card"/>
    <s v="Free Shipping"/>
    <s v="No"/>
    <x v="1"/>
    <n v="9"/>
    <s v="Debit Card"/>
    <s v="Every 3 Months"/>
  </r>
  <r>
    <n v="2322"/>
    <n v="50"/>
    <s v="Male"/>
    <s v="Sandals"/>
    <s v="Footwear"/>
    <n v="31"/>
    <s v="Colorado"/>
    <s v="M"/>
    <s v="Beige"/>
    <s v="Winter"/>
    <n v="3"/>
    <s v="No"/>
    <s v="PayPal"/>
    <s v="Next Day Air"/>
    <s v="No"/>
    <x v="1"/>
    <n v="27"/>
    <s v="Debit Card"/>
    <s v="Fortnightly"/>
  </r>
  <r>
    <n v="2323"/>
    <n v="39"/>
    <s v="Male"/>
    <s v="Coat"/>
    <s v="Outerwear"/>
    <n v="84"/>
    <s v="Connecticut"/>
    <s v="S"/>
    <s v="Lavender"/>
    <s v="Spring"/>
    <n v="4.5"/>
    <s v="No"/>
    <s v="Cash"/>
    <s v="Store Pickup"/>
    <s v="No"/>
    <x v="1"/>
    <n v="21"/>
    <s v="Venmo"/>
    <s v="Fortnightly"/>
  </r>
  <r>
    <n v="2324"/>
    <n v="35"/>
    <s v="Male"/>
    <s v="Gloves"/>
    <s v="Accessories"/>
    <n v="93"/>
    <s v="Maryland"/>
    <s v="L"/>
    <s v="White"/>
    <s v="Winter"/>
    <n v="4.7"/>
    <s v="No"/>
    <s v="Bank Transfer"/>
    <s v="Express"/>
    <s v="No"/>
    <x v="1"/>
    <n v="36"/>
    <s v="Credit Card"/>
    <s v="Monthly"/>
  </r>
  <r>
    <n v="2325"/>
    <n v="59"/>
    <s v="Male"/>
    <s v="Coat"/>
    <s v="Outerwear"/>
    <n v="28"/>
    <s v="Oregon"/>
    <s v="L"/>
    <s v="Brown"/>
    <s v="Winter"/>
    <n v="3.5"/>
    <s v="No"/>
    <s v="Debit Card"/>
    <s v="Free Shipping"/>
    <s v="No"/>
    <x v="1"/>
    <n v="19"/>
    <s v="Debit Card"/>
    <s v="Annually"/>
  </r>
  <r>
    <n v="2326"/>
    <n v="44"/>
    <s v="Male"/>
    <s v="Boots"/>
    <s v="Footwear"/>
    <n v="55"/>
    <s v="New York"/>
    <s v="M"/>
    <s v="Charcoal"/>
    <s v="Summer"/>
    <n v="4.4000000000000004"/>
    <s v="No"/>
    <s v="Debit Card"/>
    <s v="2-Day Shipping"/>
    <s v="No"/>
    <x v="1"/>
    <n v="47"/>
    <s v="Cash"/>
    <s v="Weekly"/>
  </r>
  <r>
    <n v="2327"/>
    <n v="66"/>
    <s v="Male"/>
    <s v="Skirt"/>
    <s v="Clothing"/>
    <n v="63"/>
    <s v="Oklahoma"/>
    <s v="L"/>
    <s v="Maroon"/>
    <s v="Winter"/>
    <n v="2.6"/>
    <s v="No"/>
    <s v="Cash"/>
    <s v="Standard"/>
    <s v="No"/>
    <x v="1"/>
    <n v="38"/>
    <s v="Bank Transfer"/>
    <s v="Annually"/>
  </r>
  <r>
    <n v="2328"/>
    <n v="20"/>
    <s v="Male"/>
    <s v="Skirt"/>
    <s v="Clothing"/>
    <n v="94"/>
    <s v="Alabama"/>
    <s v="M"/>
    <s v="Red"/>
    <s v="Winter"/>
    <n v="4.2"/>
    <s v="No"/>
    <s v="Credit Card"/>
    <s v="2-Day Shipping"/>
    <s v="No"/>
    <x v="1"/>
    <n v="22"/>
    <s v="Venmo"/>
    <s v="Bi-Weekly"/>
  </r>
  <r>
    <n v="2329"/>
    <n v="45"/>
    <s v="Male"/>
    <s v="Pants"/>
    <s v="Clothing"/>
    <n v="36"/>
    <s v="North Dakota"/>
    <s v="M"/>
    <s v="Maroon"/>
    <s v="Fall"/>
    <n v="2.6"/>
    <s v="No"/>
    <s v="Credit Card"/>
    <s v="Express"/>
    <s v="No"/>
    <x v="1"/>
    <n v="29"/>
    <s v="Venmo"/>
    <s v="Bi-Weekly"/>
  </r>
  <r>
    <n v="2330"/>
    <n v="49"/>
    <s v="Male"/>
    <s v="Hat"/>
    <s v="Accessories"/>
    <n v="97"/>
    <s v="Nebraska"/>
    <s v="S"/>
    <s v="Teal"/>
    <s v="Spring"/>
    <n v="4.8"/>
    <s v="No"/>
    <s v="Venmo"/>
    <s v="Free Shipping"/>
    <s v="No"/>
    <x v="1"/>
    <n v="42"/>
    <s v="Bank Transfer"/>
    <s v="Annually"/>
  </r>
  <r>
    <n v="2331"/>
    <n v="60"/>
    <s v="Male"/>
    <s v="Backpack"/>
    <s v="Accessories"/>
    <n v="63"/>
    <s v="Arizona"/>
    <s v="L"/>
    <s v="Orange"/>
    <s v="Summer"/>
    <n v="2.9"/>
    <s v="No"/>
    <s v="Venmo"/>
    <s v="Store Pickup"/>
    <s v="No"/>
    <x v="1"/>
    <n v="47"/>
    <s v="PayPal"/>
    <s v="Every 3 Months"/>
  </r>
  <r>
    <n v="2332"/>
    <n v="61"/>
    <s v="Male"/>
    <s v="Scarf"/>
    <s v="Accessories"/>
    <n v="77"/>
    <s v="Illinois"/>
    <s v="S"/>
    <s v="Olive"/>
    <s v="Spring"/>
    <n v="4.3"/>
    <s v="No"/>
    <s v="Credit Card"/>
    <s v="2-Day Shipping"/>
    <s v="No"/>
    <x v="1"/>
    <n v="10"/>
    <s v="Credit Card"/>
    <s v="Bi-Weekly"/>
  </r>
  <r>
    <n v="2333"/>
    <n v="36"/>
    <s v="Male"/>
    <s v="Scarf"/>
    <s v="Accessories"/>
    <n v="53"/>
    <s v="South Carolina"/>
    <s v="XL"/>
    <s v="Olive"/>
    <s v="Fall"/>
    <n v="2.6"/>
    <s v="No"/>
    <s v="Credit Card"/>
    <s v="Store Pickup"/>
    <s v="No"/>
    <x v="1"/>
    <n v="10"/>
    <s v="Venmo"/>
    <s v="Monthly"/>
  </r>
  <r>
    <n v="2334"/>
    <n v="33"/>
    <s v="Male"/>
    <s v="Shirt"/>
    <s v="Clothing"/>
    <n v="77"/>
    <s v="Kansas"/>
    <s v="M"/>
    <s v="Beige"/>
    <s v="Spring"/>
    <n v="3.8"/>
    <s v="No"/>
    <s v="Cash"/>
    <s v="Next Day Air"/>
    <s v="No"/>
    <x v="1"/>
    <n v="1"/>
    <s v="PayPal"/>
    <s v="Every 3 Months"/>
  </r>
  <r>
    <n v="2335"/>
    <n v="49"/>
    <s v="Male"/>
    <s v="Boots"/>
    <s v="Footwear"/>
    <n v="79"/>
    <s v="Kansas"/>
    <s v="L"/>
    <s v="Green"/>
    <s v="Summer"/>
    <n v="4.2"/>
    <s v="No"/>
    <s v="Credit Card"/>
    <s v="Standard"/>
    <s v="No"/>
    <x v="1"/>
    <n v="7"/>
    <s v="Credit Card"/>
    <s v="Monthly"/>
  </r>
  <r>
    <n v="2336"/>
    <n v="31"/>
    <s v="Male"/>
    <s v="Coat"/>
    <s v="Outerwear"/>
    <n v="37"/>
    <s v="Idaho"/>
    <s v="M"/>
    <s v="Black"/>
    <s v="Summer"/>
    <n v="3.9"/>
    <s v="No"/>
    <s v="Venmo"/>
    <s v="Store Pickup"/>
    <s v="No"/>
    <x v="1"/>
    <n v="10"/>
    <s v="Venmo"/>
    <s v="Fortnightly"/>
  </r>
  <r>
    <n v="2337"/>
    <n v="19"/>
    <s v="Male"/>
    <s v="Belt"/>
    <s v="Accessories"/>
    <n v="94"/>
    <s v="California"/>
    <s v="M"/>
    <s v="Green"/>
    <s v="Winter"/>
    <n v="3.1"/>
    <s v="No"/>
    <s v="Cash"/>
    <s v="Free Shipping"/>
    <s v="No"/>
    <x v="1"/>
    <n v="11"/>
    <s v="Credit Card"/>
    <s v="Weekly"/>
  </r>
  <r>
    <n v="2338"/>
    <n v="39"/>
    <s v="Male"/>
    <s v="Boots"/>
    <s v="Footwear"/>
    <n v="76"/>
    <s v="North Dakota"/>
    <s v="S"/>
    <s v="Violet"/>
    <s v="Fall"/>
    <n v="3.6"/>
    <s v="No"/>
    <s v="PayPal"/>
    <s v="Store Pickup"/>
    <s v="No"/>
    <x v="1"/>
    <n v="5"/>
    <s v="Cash"/>
    <s v="Annually"/>
  </r>
  <r>
    <n v="2339"/>
    <n v="66"/>
    <s v="Male"/>
    <s v="Sneakers"/>
    <s v="Footwear"/>
    <n v="68"/>
    <s v="Georgia"/>
    <s v="S"/>
    <s v="Silver"/>
    <s v="Fall"/>
    <n v="4"/>
    <s v="No"/>
    <s v="PayPal"/>
    <s v="Express"/>
    <s v="No"/>
    <x v="1"/>
    <n v="21"/>
    <s v="PayPal"/>
    <s v="Quarterly"/>
  </r>
  <r>
    <n v="2340"/>
    <n v="25"/>
    <s v="Male"/>
    <s v="Shirt"/>
    <s v="Clothing"/>
    <n v="65"/>
    <s v="Illinois"/>
    <s v="L"/>
    <s v="Maroon"/>
    <s v="Spring"/>
    <n v="3.4"/>
    <s v="No"/>
    <s v="Cash"/>
    <s v="Next Day Air"/>
    <s v="No"/>
    <x v="1"/>
    <n v="24"/>
    <s v="Bank Transfer"/>
    <s v="Quarterly"/>
  </r>
  <r>
    <n v="2341"/>
    <n v="63"/>
    <s v="Male"/>
    <s v="Blouse"/>
    <s v="Clothing"/>
    <n v="24"/>
    <s v="Delaware"/>
    <s v="M"/>
    <s v="Cyan"/>
    <s v="Summer"/>
    <n v="2.6"/>
    <s v="No"/>
    <s v="Venmo"/>
    <s v="Standard"/>
    <s v="No"/>
    <x v="1"/>
    <n v="37"/>
    <s v="Credit Card"/>
    <s v="Fortnightly"/>
  </r>
  <r>
    <n v="2342"/>
    <n v="56"/>
    <s v="Male"/>
    <s v="Jacket"/>
    <s v="Outerwear"/>
    <n v="31"/>
    <s v="Connecticut"/>
    <s v="L"/>
    <s v="Teal"/>
    <s v="Summer"/>
    <n v="4.5"/>
    <s v="No"/>
    <s v="Cash"/>
    <s v="Express"/>
    <s v="No"/>
    <x v="1"/>
    <n v="22"/>
    <s v="Venmo"/>
    <s v="Every 3 Months"/>
  </r>
  <r>
    <n v="2343"/>
    <n v="20"/>
    <s v="Male"/>
    <s v="Skirt"/>
    <s v="Clothing"/>
    <n v="89"/>
    <s v="Tennessee"/>
    <s v="M"/>
    <s v="Olive"/>
    <s v="Fall"/>
    <n v="4.9000000000000004"/>
    <s v="No"/>
    <s v="Credit Card"/>
    <s v="Standard"/>
    <s v="No"/>
    <x v="1"/>
    <n v="16"/>
    <s v="Debit Card"/>
    <s v="Fortnightly"/>
  </r>
  <r>
    <n v="2344"/>
    <n v="58"/>
    <s v="Male"/>
    <s v="Socks"/>
    <s v="Clothing"/>
    <n v="49"/>
    <s v="Maryland"/>
    <s v="M"/>
    <s v="Red"/>
    <s v="Summer"/>
    <n v="4.4000000000000004"/>
    <s v="No"/>
    <s v="Venmo"/>
    <s v="2-Day Shipping"/>
    <s v="No"/>
    <x v="1"/>
    <n v="44"/>
    <s v="PayPal"/>
    <s v="Monthly"/>
  </r>
  <r>
    <n v="2345"/>
    <n v="34"/>
    <s v="Male"/>
    <s v="Sandals"/>
    <s v="Footwear"/>
    <n v="92"/>
    <s v="Rhode Island"/>
    <s v="XL"/>
    <s v="Lavender"/>
    <s v="Fall"/>
    <n v="3.5"/>
    <s v="No"/>
    <s v="Credit Card"/>
    <s v="Express"/>
    <s v="No"/>
    <x v="1"/>
    <n v="14"/>
    <s v="Venmo"/>
    <s v="Bi-Weekly"/>
  </r>
  <r>
    <n v="2346"/>
    <n v="28"/>
    <s v="Male"/>
    <s v="T-shirt"/>
    <s v="Clothing"/>
    <n v="32"/>
    <s v="New York"/>
    <s v="S"/>
    <s v="Orange"/>
    <s v="Winter"/>
    <n v="3.3"/>
    <s v="No"/>
    <s v="Bank Transfer"/>
    <s v="Express"/>
    <s v="No"/>
    <x v="1"/>
    <n v="23"/>
    <s v="Bank Transfer"/>
    <s v="Every 3 Months"/>
  </r>
  <r>
    <n v="2347"/>
    <n v="22"/>
    <s v="Male"/>
    <s v="Jacket"/>
    <s v="Outerwear"/>
    <n v="67"/>
    <s v="New Mexico"/>
    <s v="L"/>
    <s v="Brown"/>
    <s v="Winter"/>
    <n v="3.1"/>
    <s v="No"/>
    <s v="Bank Transfer"/>
    <s v="Standard"/>
    <s v="No"/>
    <x v="1"/>
    <n v="46"/>
    <s v="Debit Card"/>
    <s v="Fortnightly"/>
  </r>
  <r>
    <n v="2348"/>
    <n v="37"/>
    <s v="Male"/>
    <s v="Belt"/>
    <s v="Accessories"/>
    <n v="64"/>
    <s v="California"/>
    <s v="S"/>
    <s v="Gray"/>
    <s v="Fall"/>
    <n v="4.2"/>
    <s v="No"/>
    <s v="Credit Card"/>
    <s v="Express"/>
    <s v="No"/>
    <x v="1"/>
    <n v="46"/>
    <s v="Cash"/>
    <s v="Every 3 Months"/>
  </r>
  <r>
    <n v="2349"/>
    <n v="54"/>
    <s v="Male"/>
    <s v="Shoes"/>
    <s v="Footwear"/>
    <n v="84"/>
    <s v="Maine"/>
    <s v="M"/>
    <s v="Orange"/>
    <s v="Spring"/>
    <n v="4.9000000000000004"/>
    <s v="No"/>
    <s v="PayPal"/>
    <s v="Next Day Air"/>
    <s v="No"/>
    <x v="1"/>
    <n v="16"/>
    <s v="PayPal"/>
    <s v="Every 3 Months"/>
  </r>
  <r>
    <n v="2350"/>
    <n v="65"/>
    <s v="Male"/>
    <s v="Blouse"/>
    <s v="Clothing"/>
    <n v="34"/>
    <s v="New York"/>
    <s v="M"/>
    <s v="Orange"/>
    <s v="Fall"/>
    <n v="3.9"/>
    <s v="No"/>
    <s v="Venmo"/>
    <s v="Standard"/>
    <s v="No"/>
    <x v="1"/>
    <n v="40"/>
    <s v="Credit Card"/>
    <s v="Every 3 Months"/>
  </r>
  <r>
    <n v="2351"/>
    <n v="57"/>
    <s v="Male"/>
    <s v="Shoes"/>
    <s v="Footwear"/>
    <n v="26"/>
    <s v="Hawaii"/>
    <s v="M"/>
    <s v="Turquoise"/>
    <s v="Winter"/>
    <n v="4.2"/>
    <s v="No"/>
    <s v="Bank Transfer"/>
    <s v="Free Shipping"/>
    <s v="No"/>
    <x v="1"/>
    <n v="21"/>
    <s v="Cash"/>
    <s v="Annually"/>
  </r>
  <r>
    <n v="2352"/>
    <n v="38"/>
    <s v="Male"/>
    <s v="Sweater"/>
    <s v="Clothing"/>
    <n v="50"/>
    <s v="New Hampshire"/>
    <s v="S"/>
    <s v="Cyan"/>
    <s v="Fall"/>
    <n v="4.9000000000000004"/>
    <s v="No"/>
    <s v="Credit Card"/>
    <s v="Store Pickup"/>
    <s v="No"/>
    <x v="1"/>
    <n v="25"/>
    <s v="PayPal"/>
    <s v="Bi-Weekly"/>
  </r>
  <r>
    <n v="2353"/>
    <n v="70"/>
    <s v="Male"/>
    <s v="Boots"/>
    <s v="Footwear"/>
    <n v="46"/>
    <s v="Nebraska"/>
    <s v="M"/>
    <s v="Yellow"/>
    <s v="Fall"/>
    <n v="2.8"/>
    <s v="No"/>
    <s v="Credit Card"/>
    <s v="Store Pickup"/>
    <s v="No"/>
    <x v="1"/>
    <n v="25"/>
    <s v="Bank Transfer"/>
    <s v="Quarterly"/>
  </r>
  <r>
    <n v="2354"/>
    <n v="56"/>
    <s v="Male"/>
    <s v="Handbag"/>
    <s v="Accessories"/>
    <n v="71"/>
    <s v="Montana"/>
    <s v="M"/>
    <s v="White"/>
    <s v="Fall"/>
    <n v="4.0999999999999996"/>
    <s v="No"/>
    <s v="Credit Card"/>
    <s v="Standard"/>
    <s v="No"/>
    <x v="1"/>
    <n v="25"/>
    <s v="Debit Card"/>
    <s v="Every 3 Months"/>
  </r>
  <r>
    <n v="2355"/>
    <n v="56"/>
    <s v="Male"/>
    <s v="Blouse"/>
    <s v="Clothing"/>
    <n v="78"/>
    <s v="Wisconsin"/>
    <s v="M"/>
    <s v="Blue"/>
    <s v="Summer"/>
    <n v="4.8"/>
    <s v="No"/>
    <s v="Cash"/>
    <s v="Next Day Air"/>
    <s v="No"/>
    <x v="1"/>
    <n v="27"/>
    <s v="Venmo"/>
    <s v="Monthly"/>
  </r>
  <r>
    <n v="2356"/>
    <n v="22"/>
    <s v="Male"/>
    <s v="Skirt"/>
    <s v="Clothing"/>
    <n v="35"/>
    <s v="Tennessee"/>
    <s v="S"/>
    <s v="Purple"/>
    <s v="Winter"/>
    <n v="4.0999999999999996"/>
    <s v="No"/>
    <s v="PayPal"/>
    <s v="Next Day Air"/>
    <s v="No"/>
    <x v="1"/>
    <n v="12"/>
    <s v="Cash"/>
    <s v="Monthly"/>
  </r>
  <r>
    <n v="2357"/>
    <n v="57"/>
    <s v="Male"/>
    <s v="Backpack"/>
    <s v="Accessories"/>
    <n v="58"/>
    <s v="Montana"/>
    <s v="M"/>
    <s v="Gray"/>
    <s v="Summer"/>
    <n v="3"/>
    <s v="No"/>
    <s v="Bank Transfer"/>
    <s v="Free Shipping"/>
    <s v="No"/>
    <x v="1"/>
    <n v="27"/>
    <s v="Debit Card"/>
    <s v="Quarterly"/>
  </r>
  <r>
    <n v="2358"/>
    <n v="53"/>
    <s v="Male"/>
    <s v="Shirt"/>
    <s v="Clothing"/>
    <n v="67"/>
    <s v="Michigan"/>
    <s v="L"/>
    <s v="Cyan"/>
    <s v="Fall"/>
    <n v="4.2"/>
    <s v="No"/>
    <s v="Bank Transfer"/>
    <s v="2-Day Shipping"/>
    <s v="No"/>
    <x v="1"/>
    <n v="40"/>
    <s v="Credit Card"/>
    <s v="Bi-Weekly"/>
  </r>
  <r>
    <n v="2359"/>
    <n v="53"/>
    <s v="Male"/>
    <s v="Sweater"/>
    <s v="Clothing"/>
    <n v="93"/>
    <s v="Texas"/>
    <s v="L"/>
    <s v="Pink"/>
    <s v="Spring"/>
    <n v="3.8"/>
    <s v="No"/>
    <s v="Bank Transfer"/>
    <s v="Standard"/>
    <s v="No"/>
    <x v="1"/>
    <n v="38"/>
    <s v="Credit Card"/>
    <s v="Quarterly"/>
  </r>
  <r>
    <n v="2360"/>
    <n v="19"/>
    <s v="Male"/>
    <s v="Scarf"/>
    <s v="Accessories"/>
    <n v="81"/>
    <s v="Pennsylvania"/>
    <s v="S"/>
    <s v="Gold"/>
    <s v="Spring"/>
    <n v="3.3"/>
    <s v="No"/>
    <s v="Venmo"/>
    <s v="2-Day Shipping"/>
    <s v="No"/>
    <x v="1"/>
    <n v="44"/>
    <s v="Bank Transfer"/>
    <s v="Every 3 Months"/>
  </r>
  <r>
    <n v="2361"/>
    <n v="49"/>
    <s v="Male"/>
    <s v="Handbag"/>
    <s v="Accessories"/>
    <n v="80"/>
    <s v="New York"/>
    <s v="L"/>
    <s v="Silver"/>
    <s v="Fall"/>
    <n v="4.7"/>
    <s v="No"/>
    <s v="Debit Card"/>
    <s v="2-Day Shipping"/>
    <s v="No"/>
    <x v="1"/>
    <n v="27"/>
    <s v="Venmo"/>
    <s v="Every 3 Months"/>
  </r>
  <r>
    <n v="2362"/>
    <n v="44"/>
    <s v="Male"/>
    <s v="Scarf"/>
    <s v="Accessories"/>
    <n v="64"/>
    <s v="Alabama"/>
    <s v="M"/>
    <s v="Gray"/>
    <s v="Spring"/>
    <n v="4.3"/>
    <s v="No"/>
    <s v="Cash"/>
    <s v="2-Day Shipping"/>
    <s v="No"/>
    <x v="1"/>
    <n v="30"/>
    <s v="Credit Card"/>
    <s v="Every 3 Months"/>
  </r>
  <r>
    <n v="2363"/>
    <n v="27"/>
    <s v="Male"/>
    <s v="Jeans"/>
    <s v="Clothing"/>
    <n v="41"/>
    <s v="Virginia"/>
    <s v="M"/>
    <s v="Brown"/>
    <s v="Fall"/>
    <n v="2.7"/>
    <s v="No"/>
    <s v="Venmo"/>
    <s v="Standard"/>
    <s v="No"/>
    <x v="1"/>
    <n v="24"/>
    <s v="Credit Card"/>
    <s v="Monthly"/>
  </r>
  <r>
    <n v="2364"/>
    <n v="60"/>
    <s v="Male"/>
    <s v="Socks"/>
    <s v="Clothing"/>
    <n v="79"/>
    <s v="Pennsylvania"/>
    <s v="XL"/>
    <s v="Pink"/>
    <s v="Winter"/>
    <n v="4.2"/>
    <s v="No"/>
    <s v="PayPal"/>
    <s v="Express"/>
    <s v="No"/>
    <x v="1"/>
    <n v="38"/>
    <s v="Cash"/>
    <s v="Bi-Weekly"/>
  </r>
  <r>
    <n v="2365"/>
    <n v="62"/>
    <s v="Male"/>
    <s v="Sunglasses"/>
    <s v="Accessories"/>
    <n v="60"/>
    <s v="Mississippi"/>
    <s v="L"/>
    <s v="Maroon"/>
    <s v="Winter"/>
    <n v="4.2"/>
    <s v="No"/>
    <s v="Credit Card"/>
    <s v="Free Shipping"/>
    <s v="No"/>
    <x v="1"/>
    <n v="4"/>
    <s v="PayPal"/>
    <s v="Quarterly"/>
  </r>
  <r>
    <n v="2366"/>
    <n v="52"/>
    <s v="Male"/>
    <s v="Sneakers"/>
    <s v="Footwear"/>
    <n v="91"/>
    <s v="Wyoming"/>
    <s v="S"/>
    <s v="Peach"/>
    <s v="Winter"/>
    <n v="2.5"/>
    <s v="No"/>
    <s v="Cash"/>
    <s v="Next Day Air"/>
    <s v="No"/>
    <x v="1"/>
    <n v="32"/>
    <s v="Venmo"/>
    <s v="Monthly"/>
  </r>
  <r>
    <n v="2367"/>
    <n v="30"/>
    <s v="Male"/>
    <s v="Shoes"/>
    <s v="Footwear"/>
    <n v="66"/>
    <s v="New Mexico"/>
    <s v="L"/>
    <s v="Brown"/>
    <s v="Winter"/>
    <n v="3.6"/>
    <s v="No"/>
    <s v="PayPal"/>
    <s v="Express"/>
    <s v="No"/>
    <x v="1"/>
    <n v="32"/>
    <s v="Credit Card"/>
    <s v="Fortnightly"/>
  </r>
  <r>
    <n v="2368"/>
    <n v="66"/>
    <s v="Male"/>
    <s v="Socks"/>
    <s v="Clothing"/>
    <n v="85"/>
    <s v="North Dakota"/>
    <s v="L"/>
    <s v="Green"/>
    <s v="Winter"/>
    <n v="3.4"/>
    <s v="No"/>
    <s v="Bank Transfer"/>
    <s v="Standard"/>
    <s v="No"/>
    <x v="1"/>
    <n v="28"/>
    <s v="Bank Transfer"/>
    <s v="Bi-Weekly"/>
  </r>
  <r>
    <n v="2369"/>
    <n v="29"/>
    <s v="Male"/>
    <s v="Sunglasses"/>
    <s v="Accessories"/>
    <n v="38"/>
    <s v="New Jersey"/>
    <s v="M"/>
    <s v="Lavender"/>
    <s v="Summer"/>
    <n v="3.3"/>
    <s v="No"/>
    <s v="Credit Card"/>
    <s v="Standard"/>
    <s v="No"/>
    <x v="1"/>
    <n v="6"/>
    <s v="Debit Card"/>
    <s v="Every 3 Months"/>
  </r>
  <r>
    <n v="2370"/>
    <n v="24"/>
    <s v="Male"/>
    <s v="Sweater"/>
    <s v="Clothing"/>
    <n v="23"/>
    <s v="Vermont"/>
    <s v="M"/>
    <s v="Cyan"/>
    <s v="Winter"/>
    <n v="4.5999999999999996"/>
    <s v="No"/>
    <s v="Debit Card"/>
    <s v="Standard"/>
    <s v="No"/>
    <x v="1"/>
    <n v="24"/>
    <s v="PayPal"/>
    <s v="Monthly"/>
  </r>
  <r>
    <n v="2371"/>
    <n v="51"/>
    <s v="Male"/>
    <s v="Shoes"/>
    <s v="Footwear"/>
    <n v="71"/>
    <s v="Alaska"/>
    <s v="M"/>
    <s v="Black"/>
    <s v="Spring"/>
    <n v="3.9"/>
    <s v="No"/>
    <s v="Debit Card"/>
    <s v="Store Pickup"/>
    <s v="No"/>
    <x v="1"/>
    <n v="38"/>
    <s v="Venmo"/>
    <s v="Weekly"/>
  </r>
  <r>
    <n v="2372"/>
    <n v="67"/>
    <s v="Male"/>
    <s v="Socks"/>
    <s v="Clothing"/>
    <n v="25"/>
    <s v="Indiana"/>
    <s v="M"/>
    <s v="Charcoal"/>
    <s v="Winter"/>
    <n v="3.7"/>
    <s v="No"/>
    <s v="PayPal"/>
    <s v="Next Day Air"/>
    <s v="No"/>
    <x v="1"/>
    <n v="28"/>
    <s v="Debit Card"/>
    <s v="Annually"/>
  </r>
  <r>
    <n v="2373"/>
    <n v="50"/>
    <s v="Male"/>
    <s v="Boots"/>
    <s v="Footwear"/>
    <n v="39"/>
    <s v="Alabama"/>
    <s v="XL"/>
    <s v="Silver"/>
    <s v="Spring"/>
    <n v="3.1"/>
    <s v="No"/>
    <s v="Debit Card"/>
    <s v="Express"/>
    <s v="No"/>
    <x v="1"/>
    <n v="9"/>
    <s v="PayPal"/>
    <s v="Fortnightly"/>
  </r>
  <r>
    <n v="2374"/>
    <n v="37"/>
    <s v="Male"/>
    <s v="Hoodie"/>
    <s v="Clothing"/>
    <n v="20"/>
    <s v="Michigan"/>
    <s v="M"/>
    <s v="Gray"/>
    <s v="Spring"/>
    <n v="4.9000000000000004"/>
    <s v="No"/>
    <s v="Bank Transfer"/>
    <s v="Express"/>
    <s v="No"/>
    <x v="1"/>
    <n v="21"/>
    <s v="Debit Card"/>
    <s v="Every 3 Months"/>
  </r>
  <r>
    <n v="2375"/>
    <n v="69"/>
    <s v="Male"/>
    <s v="Gloves"/>
    <s v="Accessories"/>
    <n v="73"/>
    <s v="Washington"/>
    <s v="L"/>
    <s v="Peach"/>
    <s v="Winter"/>
    <n v="4.7"/>
    <s v="No"/>
    <s v="Cash"/>
    <s v="Standard"/>
    <s v="No"/>
    <x v="1"/>
    <n v="31"/>
    <s v="Debit Card"/>
    <s v="Monthly"/>
  </r>
  <r>
    <n v="2376"/>
    <n v="60"/>
    <s v="Male"/>
    <s v="Backpack"/>
    <s v="Accessories"/>
    <n v="63"/>
    <s v="Virginia"/>
    <s v="L"/>
    <s v="Peach"/>
    <s v="Fall"/>
    <n v="2.9"/>
    <s v="No"/>
    <s v="PayPal"/>
    <s v="Next Day Air"/>
    <s v="No"/>
    <x v="1"/>
    <n v="18"/>
    <s v="Credit Card"/>
    <s v="Quarterly"/>
  </r>
  <r>
    <n v="2377"/>
    <n v="21"/>
    <s v="Male"/>
    <s v="Gloves"/>
    <s v="Accessories"/>
    <n v="94"/>
    <s v="Tennessee"/>
    <s v="XL"/>
    <s v="Cyan"/>
    <s v="Spring"/>
    <n v="4.0999999999999996"/>
    <s v="No"/>
    <s v="Venmo"/>
    <s v="Express"/>
    <s v="No"/>
    <x v="1"/>
    <n v="5"/>
    <s v="Cash"/>
    <s v="Weekly"/>
  </r>
  <r>
    <n v="2378"/>
    <n v="44"/>
    <s v="Male"/>
    <s v="Blouse"/>
    <s v="Clothing"/>
    <n v="94"/>
    <s v="South Dakota"/>
    <s v="L"/>
    <s v="Magenta"/>
    <s v="Fall"/>
    <n v="4"/>
    <s v="No"/>
    <s v="Venmo"/>
    <s v="Next Day Air"/>
    <s v="No"/>
    <x v="1"/>
    <n v="22"/>
    <s v="Cash"/>
    <s v="Annually"/>
  </r>
  <r>
    <n v="2379"/>
    <n v="26"/>
    <s v="Male"/>
    <s v="Scarf"/>
    <s v="Accessories"/>
    <n v="71"/>
    <s v="New Hampshire"/>
    <s v="L"/>
    <s v="Teal"/>
    <s v="Summer"/>
    <n v="2.7"/>
    <s v="No"/>
    <s v="Debit Card"/>
    <s v="Store Pickup"/>
    <s v="No"/>
    <x v="1"/>
    <n v="37"/>
    <s v="PayPal"/>
    <s v="Bi-Weekly"/>
  </r>
  <r>
    <n v="2380"/>
    <n v="40"/>
    <s v="Male"/>
    <s v="Hat"/>
    <s v="Accessories"/>
    <n v="77"/>
    <s v="South Dakota"/>
    <s v="M"/>
    <s v="Peach"/>
    <s v="Spring"/>
    <n v="4"/>
    <s v="No"/>
    <s v="Credit Card"/>
    <s v="2-Day Shipping"/>
    <s v="No"/>
    <x v="1"/>
    <n v="22"/>
    <s v="Debit Card"/>
    <s v="Monthly"/>
  </r>
  <r>
    <n v="2381"/>
    <n v="41"/>
    <s v="Male"/>
    <s v="Scarf"/>
    <s v="Accessories"/>
    <n v="66"/>
    <s v="Pennsylvania"/>
    <s v="M"/>
    <s v="Black"/>
    <s v="Fall"/>
    <n v="2.5"/>
    <s v="No"/>
    <s v="Credit Card"/>
    <s v="Next Day Air"/>
    <s v="No"/>
    <x v="1"/>
    <n v="36"/>
    <s v="PayPal"/>
    <s v="Fortnightly"/>
  </r>
  <r>
    <n v="2382"/>
    <n v="62"/>
    <s v="Male"/>
    <s v="Sandals"/>
    <s v="Footwear"/>
    <n v="23"/>
    <s v="Wisconsin"/>
    <s v="M"/>
    <s v="Teal"/>
    <s v="Summer"/>
    <n v="4.5"/>
    <s v="No"/>
    <s v="Bank Transfer"/>
    <s v="Free Shipping"/>
    <s v="No"/>
    <x v="1"/>
    <n v="23"/>
    <s v="PayPal"/>
    <s v="Annually"/>
  </r>
  <r>
    <n v="2383"/>
    <n v="39"/>
    <s v="Male"/>
    <s v="Sweater"/>
    <s v="Clothing"/>
    <n v="60"/>
    <s v="California"/>
    <s v="M"/>
    <s v="Turquoise"/>
    <s v="Spring"/>
    <n v="3.9"/>
    <s v="No"/>
    <s v="Debit Card"/>
    <s v="Express"/>
    <s v="No"/>
    <x v="1"/>
    <n v="44"/>
    <s v="Debit Card"/>
    <s v="Weekly"/>
  </r>
  <r>
    <n v="2384"/>
    <n v="53"/>
    <s v="Male"/>
    <s v="Backpack"/>
    <s v="Accessories"/>
    <n v="72"/>
    <s v="Rhode Island"/>
    <s v="L"/>
    <s v="Gold"/>
    <s v="Spring"/>
    <n v="4.9000000000000004"/>
    <s v="No"/>
    <s v="Cash"/>
    <s v="2-Day Shipping"/>
    <s v="No"/>
    <x v="1"/>
    <n v="25"/>
    <s v="Bank Transfer"/>
    <s v="Annually"/>
  </r>
  <r>
    <n v="2385"/>
    <n v="24"/>
    <s v="Male"/>
    <s v="Blouse"/>
    <s v="Clothing"/>
    <n v="35"/>
    <s v="Alabama"/>
    <s v="L"/>
    <s v="Green"/>
    <s v="Winter"/>
    <n v="3.3"/>
    <s v="No"/>
    <s v="Debit Card"/>
    <s v="2-Day Shipping"/>
    <s v="No"/>
    <x v="1"/>
    <n v="40"/>
    <s v="PayPal"/>
    <s v="Quarterly"/>
  </r>
  <r>
    <n v="2386"/>
    <n v="41"/>
    <s v="Male"/>
    <s v="Scarf"/>
    <s v="Accessories"/>
    <n v="31"/>
    <s v="Oklahoma"/>
    <s v="M"/>
    <s v="Brown"/>
    <s v="Fall"/>
    <n v="3.8"/>
    <s v="No"/>
    <s v="Venmo"/>
    <s v="Express"/>
    <s v="No"/>
    <x v="1"/>
    <n v="12"/>
    <s v="PayPal"/>
    <s v="Weekly"/>
  </r>
  <r>
    <n v="2387"/>
    <n v="19"/>
    <s v="Male"/>
    <s v="Socks"/>
    <s v="Clothing"/>
    <n v="33"/>
    <s v="Illinois"/>
    <s v="L"/>
    <s v="Blue"/>
    <s v="Summer"/>
    <n v="2.9"/>
    <s v="No"/>
    <s v="Credit Card"/>
    <s v="Standard"/>
    <s v="No"/>
    <x v="1"/>
    <n v="14"/>
    <s v="Venmo"/>
    <s v="Monthly"/>
  </r>
  <r>
    <n v="2388"/>
    <n v="36"/>
    <s v="Male"/>
    <s v="Hat"/>
    <s v="Accessories"/>
    <n v="95"/>
    <s v="Tennessee"/>
    <s v="M"/>
    <s v="Gold"/>
    <s v="Summer"/>
    <n v="4"/>
    <s v="No"/>
    <s v="Credit Card"/>
    <s v="2-Day Shipping"/>
    <s v="No"/>
    <x v="1"/>
    <n v="14"/>
    <s v="Debit Card"/>
    <s v="Monthly"/>
  </r>
  <r>
    <n v="2389"/>
    <n v="21"/>
    <s v="Male"/>
    <s v="Dress"/>
    <s v="Clothing"/>
    <n v="68"/>
    <s v="Alabama"/>
    <s v="M"/>
    <s v="Peach"/>
    <s v="Fall"/>
    <n v="4.0999999999999996"/>
    <s v="No"/>
    <s v="Credit Card"/>
    <s v="Store Pickup"/>
    <s v="No"/>
    <x v="1"/>
    <n v="10"/>
    <s v="Debit Card"/>
    <s v="Annually"/>
  </r>
  <r>
    <n v="2390"/>
    <n v="25"/>
    <s v="Male"/>
    <s v="Coat"/>
    <s v="Outerwear"/>
    <n v="87"/>
    <s v="Kansas"/>
    <s v="M"/>
    <s v="Violet"/>
    <s v="Spring"/>
    <n v="3.1"/>
    <s v="No"/>
    <s v="Cash"/>
    <s v="Store Pickup"/>
    <s v="No"/>
    <x v="1"/>
    <n v="17"/>
    <s v="Bank Transfer"/>
    <s v="Every 3 Months"/>
  </r>
  <r>
    <n v="2391"/>
    <n v="65"/>
    <s v="Male"/>
    <s v="Shirt"/>
    <s v="Clothing"/>
    <n v="64"/>
    <s v="Arizona"/>
    <s v="XL"/>
    <s v="Yellow"/>
    <s v="Winter"/>
    <n v="4.5999999999999996"/>
    <s v="No"/>
    <s v="Debit Card"/>
    <s v="Express"/>
    <s v="No"/>
    <x v="1"/>
    <n v="24"/>
    <s v="Debit Card"/>
    <s v="Fortnightly"/>
  </r>
  <r>
    <n v="2392"/>
    <n v="42"/>
    <s v="Male"/>
    <s v="Shirt"/>
    <s v="Clothing"/>
    <n v="74"/>
    <s v="Michigan"/>
    <s v="M"/>
    <s v="Black"/>
    <s v="Winter"/>
    <n v="4.5999999999999996"/>
    <s v="No"/>
    <s v="PayPal"/>
    <s v="Next Day Air"/>
    <s v="No"/>
    <x v="1"/>
    <n v="31"/>
    <s v="Bank Transfer"/>
    <s v="Quarterly"/>
  </r>
  <r>
    <n v="2393"/>
    <n v="40"/>
    <s v="Male"/>
    <s v="Jeans"/>
    <s v="Clothing"/>
    <n v="62"/>
    <s v="Missouri"/>
    <s v="L"/>
    <s v="Silver"/>
    <s v="Spring"/>
    <n v="2.6"/>
    <s v="No"/>
    <s v="Cash"/>
    <s v="2-Day Shipping"/>
    <s v="No"/>
    <x v="1"/>
    <n v="36"/>
    <s v="Cash"/>
    <s v="Annually"/>
  </r>
  <r>
    <n v="2394"/>
    <n v="58"/>
    <s v="Male"/>
    <s v="Socks"/>
    <s v="Clothing"/>
    <n v="97"/>
    <s v="Louisiana"/>
    <s v="M"/>
    <s v="Brown"/>
    <s v="Winter"/>
    <n v="5"/>
    <s v="No"/>
    <s v="Debit Card"/>
    <s v="2-Day Shipping"/>
    <s v="No"/>
    <x v="1"/>
    <n v="38"/>
    <s v="PayPal"/>
    <s v="Every 3 Months"/>
  </r>
  <r>
    <n v="2395"/>
    <n v="40"/>
    <s v="Male"/>
    <s v="Sandals"/>
    <s v="Footwear"/>
    <n v="47"/>
    <s v="Connecticut"/>
    <s v="L"/>
    <s v="Peach"/>
    <s v="Fall"/>
    <n v="2.9"/>
    <s v="No"/>
    <s v="Cash"/>
    <s v="2-Day Shipping"/>
    <s v="No"/>
    <x v="1"/>
    <n v="23"/>
    <s v="Debit Card"/>
    <s v="Fortnightly"/>
  </r>
  <r>
    <n v="2396"/>
    <n v="62"/>
    <s v="Male"/>
    <s v="Blouse"/>
    <s v="Clothing"/>
    <n v="83"/>
    <s v="Connecticut"/>
    <s v="M"/>
    <s v="Cyan"/>
    <s v="Winter"/>
    <n v="3.5"/>
    <s v="No"/>
    <s v="Debit Card"/>
    <s v="2-Day Shipping"/>
    <s v="No"/>
    <x v="1"/>
    <n v="47"/>
    <s v="PayPal"/>
    <s v="Bi-Weekly"/>
  </r>
  <r>
    <n v="2397"/>
    <n v="38"/>
    <s v="Male"/>
    <s v="Shirt"/>
    <s v="Clothing"/>
    <n v="82"/>
    <s v="Oregon"/>
    <s v="M"/>
    <s v="Olive"/>
    <s v="Spring"/>
    <n v="3.7"/>
    <s v="No"/>
    <s v="Credit Card"/>
    <s v="2-Day Shipping"/>
    <s v="No"/>
    <x v="1"/>
    <n v="20"/>
    <s v="Venmo"/>
    <s v="Weekly"/>
  </r>
  <r>
    <n v="2398"/>
    <n v="37"/>
    <s v="Male"/>
    <s v="Sunglasses"/>
    <s v="Accessories"/>
    <n v="26"/>
    <s v="West Virginia"/>
    <s v="L"/>
    <s v="Black"/>
    <s v="Fall"/>
    <n v="2.9"/>
    <s v="No"/>
    <s v="Bank Transfer"/>
    <s v="Store Pickup"/>
    <s v="No"/>
    <x v="1"/>
    <n v="41"/>
    <s v="Venmo"/>
    <s v="Monthly"/>
  </r>
  <r>
    <n v="2399"/>
    <n v="65"/>
    <s v="Male"/>
    <s v="Jacket"/>
    <s v="Outerwear"/>
    <n v="81"/>
    <s v="Florida"/>
    <s v="M"/>
    <s v="Orange"/>
    <s v="Winter"/>
    <n v="4.3"/>
    <s v="No"/>
    <s v="PayPal"/>
    <s v="Free Shipping"/>
    <s v="No"/>
    <x v="1"/>
    <n v="44"/>
    <s v="Bank Transfer"/>
    <s v="Fortnightly"/>
  </r>
  <r>
    <n v="2400"/>
    <n v="55"/>
    <s v="Male"/>
    <s v="Dress"/>
    <s v="Clothing"/>
    <n v="44"/>
    <s v="New Hampshire"/>
    <s v="L"/>
    <s v="Beige"/>
    <s v="Spring"/>
    <n v="3.2"/>
    <s v="No"/>
    <s v="Debit Card"/>
    <s v="Store Pickup"/>
    <s v="No"/>
    <x v="1"/>
    <n v="31"/>
    <s v="Cash"/>
    <s v="Monthly"/>
  </r>
  <r>
    <n v="2401"/>
    <n v="43"/>
    <s v="Male"/>
    <s v="Sunglasses"/>
    <s v="Accessories"/>
    <n v="88"/>
    <s v="Oregon"/>
    <s v="M"/>
    <s v="Peach"/>
    <s v="Winter"/>
    <n v="4.2"/>
    <s v="No"/>
    <s v="PayPal"/>
    <s v="Next Day Air"/>
    <s v="No"/>
    <x v="1"/>
    <n v="11"/>
    <s v="Credit Card"/>
    <s v="Bi-Weekly"/>
  </r>
  <r>
    <n v="2402"/>
    <n v="43"/>
    <s v="Male"/>
    <s v="Boots"/>
    <s v="Footwear"/>
    <n v="76"/>
    <s v="Oregon"/>
    <s v="M"/>
    <s v="Pink"/>
    <s v="Winter"/>
    <n v="4.2"/>
    <s v="No"/>
    <s v="Cash"/>
    <s v="Standard"/>
    <s v="No"/>
    <x v="1"/>
    <n v="25"/>
    <s v="PayPal"/>
    <s v="Bi-Weekly"/>
  </r>
  <r>
    <n v="2403"/>
    <n v="45"/>
    <s v="Male"/>
    <s v="Scarf"/>
    <s v="Accessories"/>
    <n v="89"/>
    <s v="Utah"/>
    <s v="M"/>
    <s v="Brown"/>
    <s v="Winter"/>
    <n v="3.8"/>
    <s v="No"/>
    <s v="PayPal"/>
    <s v="Free Shipping"/>
    <s v="No"/>
    <x v="1"/>
    <n v="31"/>
    <s v="Cash"/>
    <s v="Weekly"/>
  </r>
  <r>
    <n v="2404"/>
    <n v="64"/>
    <s v="Male"/>
    <s v="Shorts"/>
    <s v="Clothing"/>
    <n v="22"/>
    <s v="Missouri"/>
    <s v="M"/>
    <s v="Magenta"/>
    <s v="Fall"/>
    <n v="4.4000000000000004"/>
    <s v="No"/>
    <s v="Bank Transfer"/>
    <s v="Standard"/>
    <s v="No"/>
    <x v="1"/>
    <n v="40"/>
    <s v="Debit Card"/>
    <s v="Weekly"/>
  </r>
  <r>
    <n v="2405"/>
    <n v="28"/>
    <s v="Male"/>
    <s v="Shorts"/>
    <s v="Clothing"/>
    <n v="33"/>
    <s v="West Virginia"/>
    <s v="L"/>
    <s v="Cyan"/>
    <s v="Winter"/>
    <n v="3.1"/>
    <s v="No"/>
    <s v="Venmo"/>
    <s v="2-Day Shipping"/>
    <s v="No"/>
    <x v="1"/>
    <n v="23"/>
    <s v="Credit Card"/>
    <s v="Bi-Weekly"/>
  </r>
  <r>
    <n v="2406"/>
    <n v="69"/>
    <s v="Male"/>
    <s v="Jeans"/>
    <s v="Clothing"/>
    <n v="97"/>
    <s v="California"/>
    <s v="XL"/>
    <s v="Silver"/>
    <s v="Fall"/>
    <n v="5"/>
    <s v="No"/>
    <s v="Venmo"/>
    <s v="Standard"/>
    <s v="No"/>
    <x v="1"/>
    <n v="5"/>
    <s v="Debit Card"/>
    <s v="Quarterly"/>
  </r>
  <r>
    <n v="2407"/>
    <n v="54"/>
    <s v="Male"/>
    <s v="Scarf"/>
    <s v="Accessories"/>
    <n v="57"/>
    <s v="California"/>
    <s v="M"/>
    <s v="Indigo"/>
    <s v="Winter"/>
    <n v="4.7"/>
    <s v="No"/>
    <s v="Venmo"/>
    <s v="Standard"/>
    <s v="No"/>
    <x v="1"/>
    <n v="26"/>
    <s v="PayPal"/>
    <s v="Weekly"/>
  </r>
  <r>
    <n v="2408"/>
    <n v="52"/>
    <s v="Male"/>
    <s v="Shorts"/>
    <s v="Clothing"/>
    <n v="38"/>
    <s v="Illinois"/>
    <s v="M"/>
    <s v="Beige"/>
    <s v="Summer"/>
    <n v="3"/>
    <s v="No"/>
    <s v="Credit Card"/>
    <s v="Express"/>
    <s v="No"/>
    <x v="1"/>
    <n v="11"/>
    <s v="Credit Card"/>
    <s v="Bi-Weekly"/>
  </r>
  <r>
    <n v="2409"/>
    <n v="23"/>
    <s v="Male"/>
    <s v="Sneakers"/>
    <s v="Footwear"/>
    <n v="55"/>
    <s v="Hawaii"/>
    <s v="XL"/>
    <s v="Black"/>
    <s v="Fall"/>
    <n v="4.2"/>
    <s v="No"/>
    <s v="PayPal"/>
    <s v="Next Day Air"/>
    <s v="No"/>
    <x v="1"/>
    <n v="44"/>
    <s v="Debit Card"/>
    <s v="Every 3 Months"/>
  </r>
  <r>
    <n v="2410"/>
    <n v="26"/>
    <s v="Male"/>
    <s v="Jewelry"/>
    <s v="Accessories"/>
    <n v="37"/>
    <s v="Washington"/>
    <s v="L"/>
    <s v="Yellow"/>
    <s v="Spring"/>
    <n v="3"/>
    <s v="No"/>
    <s v="Credit Card"/>
    <s v="Store Pickup"/>
    <s v="No"/>
    <x v="1"/>
    <n v="47"/>
    <s v="Cash"/>
    <s v="Every 3 Months"/>
  </r>
  <r>
    <n v="2411"/>
    <n v="48"/>
    <s v="Male"/>
    <s v="Shoes"/>
    <s v="Footwear"/>
    <n v="43"/>
    <s v="Wisconsin"/>
    <s v="M"/>
    <s v="Maroon"/>
    <s v="Summer"/>
    <n v="3.7"/>
    <s v="No"/>
    <s v="Venmo"/>
    <s v="Free Shipping"/>
    <s v="No"/>
    <x v="1"/>
    <n v="46"/>
    <s v="PayPal"/>
    <s v="Monthly"/>
  </r>
  <r>
    <n v="2412"/>
    <n v="49"/>
    <s v="Male"/>
    <s v="Hoodie"/>
    <s v="Clothing"/>
    <n v="96"/>
    <s v="Virginia"/>
    <s v="M"/>
    <s v="Cyan"/>
    <s v="Summer"/>
    <n v="2.7"/>
    <s v="No"/>
    <s v="Debit Card"/>
    <s v="Free Shipping"/>
    <s v="No"/>
    <x v="1"/>
    <n v="35"/>
    <s v="Cash"/>
    <s v="Every 3 Months"/>
  </r>
  <r>
    <n v="2413"/>
    <n v="53"/>
    <s v="Male"/>
    <s v="Jacket"/>
    <s v="Outerwear"/>
    <n v="51"/>
    <s v="Oregon"/>
    <s v="M"/>
    <s v="Pink"/>
    <s v="Winter"/>
    <n v="4.3"/>
    <s v="No"/>
    <s v="Debit Card"/>
    <s v="2-Day Shipping"/>
    <s v="No"/>
    <x v="1"/>
    <n v="8"/>
    <s v="Bank Transfer"/>
    <s v="Bi-Weekly"/>
  </r>
  <r>
    <n v="2414"/>
    <n v="69"/>
    <s v="Male"/>
    <s v="Shorts"/>
    <s v="Clothing"/>
    <n v="95"/>
    <s v="Pennsylvania"/>
    <s v="XL"/>
    <s v="Violet"/>
    <s v="Fall"/>
    <n v="2.7"/>
    <s v="No"/>
    <s v="Bank Transfer"/>
    <s v="2-Day Shipping"/>
    <s v="No"/>
    <x v="1"/>
    <n v="30"/>
    <s v="Bank Transfer"/>
    <s v="Weekly"/>
  </r>
  <r>
    <n v="2415"/>
    <n v="26"/>
    <s v="Male"/>
    <s v="Socks"/>
    <s v="Clothing"/>
    <n v="26"/>
    <s v="Virginia"/>
    <s v="M"/>
    <s v="Lavender"/>
    <s v="Summer"/>
    <n v="3.7"/>
    <s v="No"/>
    <s v="PayPal"/>
    <s v="Next Day Air"/>
    <s v="No"/>
    <x v="1"/>
    <n v="14"/>
    <s v="Credit Card"/>
    <s v="Bi-Weekly"/>
  </r>
  <r>
    <n v="2416"/>
    <n v="21"/>
    <s v="Male"/>
    <s v="Coat"/>
    <s v="Outerwear"/>
    <n v="34"/>
    <s v="Hawaii"/>
    <s v="XL"/>
    <s v="Lavender"/>
    <s v="Fall"/>
    <n v="4.3"/>
    <s v="No"/>
    <s v="Cash"/>
    <s v="Standard"/>
    <s v="No"/>
    <x v="1"/>
    <n v="30"/>
    <s v="Bank Transfer"/>
    <s v="Weekly"/>
  </r>
  <r>
    <n v="2417"/>
    <n v="59"/>
    <s v="Male"/>
    <s v="Sandals"/>
    <s v="Footwear"/>
    <n v="83"/>
    <s v="Nebraska"/>
    <s v="S"/>
    <s v="Black"/>
    <s v="Summer"/>
    <n v="4"/>
    <s v="No"/>
    <s v="Cash"/>
    <s v="Next Day Air"/>
    <s v="No"/>
    <x v="1"/>
    <n v="26"/>
    <s v="Credit Card"/>
    <s v="Every 3 Months"/>
  </r>
  <r>
    <n v="2418"/>
    <n v="21"/>
    <s v="Male"/>
    <s v="Backpack"/>
    <s v="Accessories"/>
    <n v="24"/>
    <s v="Alaska"/>
    <s v="M"/>
    <s v="Olive"/>
    <s v="Fall"/>
    <n v="3.3"/>
    <s v="No"/>
    <s v="Bank Transfer"/>
    <s v="Standard"/>
    <s v="No"/>
    <x v="1"/>
    <n v="32"/>
    <s v="Venmo"/>
    <s v="Fortnightly"/>
  </r>
  <r>
    <n v="2419"/>
    <n v="22"/>
    <s v="Male"/>
    <s v="Pants"/>
    <s v="Clothing"/>
    <n v="69"/>
    <s v="Michigan"/>
    <s v="S"/>
    <s v="Indigo"/>
    <s v="Fall"/>
    <n v="4"/>
    <s v="No"/>
    <s v="Bank Transfer"/>
    <s v="Next Day Air"/>
    <s v="No"/>
    <x v="1"/>
    <n v="47"/>
    <s v="Cash"/>
    <s v="Every 3 Months"/>
  </r>
  <r>
    <n v="2420"/>
    <n v="26"/>
    <s v="Male"/>
    <s v="Sweater"/>
    <s v="Clothing"/>
    <n v="40"/>
    <s v="North Carolina"/>
    <s v="M"/>
    <s v="Blue"/>
    <s v="Fall"/>
    <n v="2.7"/>
    <s v="No"/>
    <s v="Venmo"/>
    <s v="Next Day Air"/>
    <s v="No"/>
    <x v="1"/>
    <n v="11"/>
    <s v="Credit Card"/>
    <s v="Every 3 Months"/>
  </r>
  <r>
    <n v="2421"/>
    <n v="41"/>
    <s v="Male"/>
    <s v="Jacket"/>
    <s v="Outerwear"/>
    <n v="87"/>
    <s v="North Carolina"/>
    <s v="S"/>
    <s v="Green"/>
    <s v="Winter"/>
    <n v="4.2"/>
    <s v="No"/>
    <s v="PayPal"/>
    <s v="Free Shipping"/>
    <s v="No"/>
    <x v="1"/>
    <n v="28"/>
    <s v="PayPal"/>
    <s v="Annually"/>
  </r>
  <r>
    <n v="2422"/>
    <n v="37"/>
    <s v="Male"/>
    <s v="Sneakers"/>
    <s v="Footwear"/>
    <n v="46"/>
    <s v="Minnesota"/>
    <s v="L"/>
    <s v="Pink"/>
    <s v="Spring"/>
    <n v="4.5999999999999996"/>
    <s v="No"/>
    <s v="PayPal"/>
    <s v="Standard"/>
    <s v="No"/>
    <x v="1"/>
    <n v="2"/>
    <s v="Debit Card"/>
    <s v="Every 3 Months"/>
  </r>
  <r>
    <n v="2423"/>
    <n v="30"/>
    <s v="Male"/>
    <s v="Jewelry"/>
    <s v="Accessories"/>
    <n v="82"/>
    <s v="Georgia"/>
    <s v="M"/>
    <s v="Peach"/>
    <s v="Winter"/>
    <n v="4.8"/>
    <s v="No"/>
    <s v="Credit Card"/>
    <s v="Store Pickup"/>
    <s v="No"/>
    <x v="1"/>
    <n v="45"/>
    <s v="Credit Card"/>
    <s v="Weekly"/>
  </r>
  <r>
    <n v="2424"/>
    <n v="49"/>
    <s v="Male"/>
    <s v="Backpack"/>
    <s v="Accessories"/>
    <n v="81"/>
    <s v="West Virginia"/>
    <s v="M"/>
    <s v="Purple"/>
    <s v="Summer"/>
    <n v="2.8"/>
    <s v="No"/>
    <s v="PayPal"/>
    <s v="Free Shipping"/>
    <s v="No"/>
    <x v="1"/>
    <n v="7"/>
    <s v="Credit Card"/>
    <s v="Every 3 Months"/>
  </r>
  <r>
    <n v="2425"/>
    <n v="49"/>
    <s v="Male"/>
    <s v="Jewelry"/>
    <s v="Accessories"/>
    <n v="57"/>
    <s v="Delaware"/>
    <s v="M"/>
    <s v="Peach"/>
    <s v="Winter"/>
    <n v="4.5"/>
    <s v="No"/>
    <s v="Debit Card"/>
    <s v="Next Day Air"/>
    <s v="No"/>
    <x v="1"/>
    <n v="28"/>
    <s v="Bank Transfer"/>
    <s v="Bi-Weekly"/>
  </r>
  <r>
    <n v="2426"/>
    <n v="58"/>
    <s v="Male"/>
    <s v="Shoes"/>
    <s v="Footwear"/>
    <n v="49"/>
    <s v="North Dakota"/>
    <s v="S"/>
    <s v="Olive"/>
    <s v="Summer"/>
    <n v="3"/>
    <s v="No"/>
    <s v="Venmo"/>
    <s v="2-Day Shipping"/>
    <s v="No"/>
    <x v="1"/>
    <n v="34"/>
    <s v="Bank Transfer"/>
    <s v="Quarterly"/>
  </r>
  <r>
    <n v="2427"/>
    <n v="70"/>
    <s v="Male"/>
    <s v="Jacket"/>
    <s v="Outerwear"/>
    <n v="42"/>
    <s v="Florida"/>
    <s v="M"/>
    <s v="Olive"/>
    <s v="Fall"/>
    <n v="4.5999999999999996"/>
    <s v="No"/>
    <s v="Venmo"/>
    <s v="Free Shipping"/>
    <s v="No"/>
    <x v="1"/>
    <n v="26"/>
    <s v="Debit Card"/>
    <s v="Every 3 Months"/>
  </r>
  <r>
    <n v="2428"/>
    <n v="27"/>
    <s v="Male"/>
    <s v="Jacket"/>
    <s v="Outerwear"/>
    <n v="26"/>
    <s v="Oregon"/>
    <s v="M"/>
    <s v="Purple"/>
    <s v="Spring"/>
    <n v="3.3"/>
    <s v="No"/>
    <s v="Debit Card"/>
    <s v="Standard"/>
    <s v="No"/>
    <x v="1"/>
    <n v="45"/>
    <s v="Cash"/>
    <s v="Quarterly"/>
  </r>
  <r>
    <n v="2429"/>
    <n v="65"/>
    <s v="Male"/>
    <s v="T-shirt"/>
    <s v="Clothing"/>
    <n v="38"/>
    <s v="Idaho"/>
    <s v="M"/>
    <s v="Violet"/>
    <s v="Spring"/>
    <n v="4.4000000000000004"/>
    <s v="No"/>
    <s v="PayPal"/>
    <s v="Next Day Air"/>
    <s v="No"/>
    <x v="1"/>
    <n v="34"/>
    <s v="Debit Card"/>
    <s v="Annually"/>
  </r>
  <r>
    <n v="2430"/>
    <n v="57"/>
    <s v="Male"/>
    <s v="Sneakers"/>
    <s v="Footwear"/>
    <n v="57"/>
    <s v="Virginia"/>
    <s v="XL"/>
    <s v="Maroon"/>
    <s v="Summer"/>
    <n v="4.4000000000000004"/>
    <s v="No"/>
    <s v="PayPal"/>
    <s v="Standard"/>
    <s v="No"/>
    <x v="1"/>
    <n v="47"/>
    <s v="Credit Card"/>
    <s v="Fortnightly"/>
  </r>
  <r>
    <n v="2431"/>
    <n v="20"/>
    <s v="Male"/>
    <s v="Jacket"/>
    <s v="Outerwear"/>
    <n v="100"/>
    <s v="North Dakota"/>
    <s v="XL"/>
    <s v="White"/>
    <s v="Summer"/>
    <n v="4.3"/>
    <s v="No"/>
    <s v="Cash"/>
    <s v="Express"/>
    <s v="No"/>
    <x v="1"/>
    <n v="42"/>
    <s v="Cash"/>
    <s v="Quarterly"/>
  </r>
  <r>
    <n v="2432"/>
    <n v="34"/>
    <s v="Male"/>
    <s v="Hoodie"/>
    <s v="Clothing"/>
    <n v="73"/>
    <s v="Alabama"/>
    <s v="S"/>
    <s v="Olive"/>
    <s v="Fall"/>
    <n v="3.4"/>
    <s v="No"/>
    <s v="Cash"/>
    <s v="Express"/>
    <s v="No"/>
    <x v="1"/>
    <n v="27"/>
    <s v="Bank Transfer"/>
    <s v="Every 3 Months"/>
  </r>
  <r>
    <n v="2433"/>
    <n v="59"/>
    <s v="Male"/>
    <s v="Jacket"/>
    <s v="Outerwear"/>
    <n v="66"/>
    <s v="Hawaii"/>
    <s v="M"/>
    <s v="Peach"/>
    <s v="Winter"/>
    <n v="2.8"/>
    <s v="No"/>
    <s v="PayPal"/>
    <s v="Store Pickup"/>
    <s v="No"/>
    <x v="1"/>
    <n v="43"/>
    <s v="Venmo"/>
    <s v="Monthly"/>
  </r>
  <r>
    <n v="2434"/>
    <n v="54"/>
    <s v="Male"/>
    <s v="T-shirt"/>
    <s v="Clothing"/>
    <n v="73"/>
    <s v="Oregon"/>
    <s v="M"/>
    <s v="Blue"/>
    <s v="Spring"/>
    <n v="3.4"/>
    <s v="No"/>
    <s v="Cash"/>
    <s v="Standard"/>
    <s v="No"/>
    <x v="1"/>
    <n v="16"/>
    <s v="Cash"/>
    <s v="Bi-Weekly"/>
  </r>
  <r>
    <n v="2435"/>
    <n v="36"/>
    <s v="Male"/>
    <s v="Gloves"/>
    <s v="Accessories"/>
    <n v="45"/>
    <s v="Utah"/>
    <s v="M"/>
    <s v="Brown"/>
    <s v="Spring"/>
    <n v="5"/>
    <s v="No"/>
    <s v="Cash"/>
    <s v="Store Pickup"/>
    <s v="No"/>
    <x v="1"/>
    <n v="40"/>
    <s v="Credit Card"/>
    <s v="Monthly"/>
  </r>
  <r>
    <n v="2436"/>
    <n v="21"/>
    <s v="Male"/>
    <s v="Sneakers"/>
    <s v="Footwear"/>
    <n v="27"/>
    <s v="Hawaii"/>
    <s v="S"/>
    <s v="Black"/>
    <s v="Fall"/>
    <n v="4.5"/>
    <s v="No"/>
    <s v="Cash"/>
    <s v="Free Shipping"/>
    <s v="No"/>
    <x v="1"/>
    <n v="29"/>
    <s v="Cash"/>
    <s v="Bi-Weekly"/>
  </r>
  <r>
    <n v="2437"/>
    <n v="52"/>
    <s v="Male"/>
    <s v="T-shirt"/>
    <s v="Clothing"/>
    <n v="24"/>
    <s v="Connecticut"/>
    <s v="M"/>
    <s v="Yellow"/>
    <s v="Fall"/>
    <n v="2.7"/>
    <s v="No"/>
    <s v="Credit Card"/>
    <s v="Store Pickup"/>
    <s v="No"/>
    <x v="1"/>
    <n v="38"/>
    <s v="Credit Card"/>
    <s v="Quarterly"/>
  </r>
  <r>
    <n v="2438"/>
    <n v="43"/>
    <s v="Male"/>
    <s v="Sneakers"/>
    <s v="Footwear"/>
    <n v="59"/>
    <s v="Wyoming"/>
    <s v="XL"/>
    <s v="Magenta"/>
    <s v="Winter"/>
    <n v="3.4"/>
    <s v="No"/>
    <s v="Credit Card"/>
    <s v="Store Pickup"/>
    <s v="No"/>
    <x v="1"/>
    <n v="34"/>
    <s v="Credit Card"/>
    <s v="Weekly"/>
  </r>
  <r>
    <n v="2439"/>
    <n v="32"/>
    <s v="Male"/>
    <s v="Jeans"/>
    <s v="Clothing"/>
    <n v="20"/>
    <s v="Delaware"/>
    <s v="S"/>
    <s v="Cyan"/>
    <s v="Winter"/>
    <n v="3.4"/>
    <s v="No"/>
    <s v="Cash"/>
    <s v="Express"/>
    <s v="No"/>
    <x v="1"/>
    <n v="30"/>
    <s v="Venmo"/>
    <s v="Weekly"/>
  </r>
  <r>
    <n v="2440"/>
    <n v="55"/>
    <s v="Male"/>
    <s v="Handbag"/>
    <s v="Accessories"/>
    <n v="44"/>
    <s v="Arkansas"/>
    <s v="M"/>
    <s v="Maroon"/>
    <s v="Summer"/>
    <n v="2.8"/>
    <s v="No"/>
    <s v="Cash"/>
    <s v="Standard"/>
    <s v="No"/>
    <x v="1"/>
    <n v="45"/>
    <s v="Bank Transfer"/>
    <s v="Annually"/>
  </r>
  <r>
    <n v="2441"/>
    <n v="31"/>
    <s v="Male"/>
    <s v="Socks"/>
    <s v="Clothing"/>
    <n v="90"/>
    <s v="Indiana"/>
    <s v="M"/>
    <s v="Red"/>
    <s v="Spring"/>
    <n v="4.7"/>
    <s v="No"/>
    <s v="Bank Transfer"/>
    <s v="Standard"/>
    <s v="No"/>
    <x v="1"/>
    <n v="47"/>
    <s v="Bank Transfer"/>
    <s v="Annually"/>
  </r>
  <r>
    <n v="2442"/>
    <n v="45"/>
    <s v="Male"/>
    <s v="Jewelry"/>
    <s v="Accessories"/>
    <n v="36"/>
    <s v="California"/>
    <s v="M"/>
    <s v="Black"/>
    <s v="Fall"/>
    <n v="4.7"/>
    <s v="No"/>
    <s v="Credit Card"/>
    <s v="Free Shipping"/>
    <s v="No"/>
    <x v="1"/>
    <n v="5"/>
    <s v="Credit Card"/>
    <s v="Monthly"/>
  </r>
  <r>
    <n v="2443"/>
    <n v="53"/>
    <s v="Male"/>
    <s v="Blouse"/>
    <s v="Clothing"/>
    <n v="95"/>
    <s v="Wyoming"/>
    <s v="L"/>
    <s v="Violet"/>
    <s v="Winter"/>
    <n v="4.7"/>
    <s v="No"/>
    <s v="PayPal"/>
    <s v="Free Shipping"/>
    <s v="No"/>
    <x v="1"/>
    <n v="50"/>
    <s v="Debit Card"/>
    <s v="Bi-Weekly"/>
  </r>
  <r>
    <n v="2444"/>
    <n v="24"/>
    <s v="Male"/>
    <s v="Backpack"/>
    <s v="Accessories"/>
    <n v="30"/>
    <s v="South Dakota"/>
    <s v="M"/>
    <s v="Green"/>
    <s v="Spring"/>
    <n v="3.4"/>
    <s v="No"/>
    <s v="Venmo"/>
    <s v="2-Day Shipping"/>
    <s v="No"/>
    <x v="1"/>
    <n v="24"/>
    <s v="Bank Transfer"/>
    <s v="Bi-Weekly"/>
  </r>
  <r>
    <n v="2445"/>
    <n v="47"/>
    <s v="Male"/>
    <s v="Scarf"/>
    <s v="Accessories"/>
    <n v="65"/>
    <s v="West Virginia"/>
    <s v="S"/>
    <s v="Gold"/>
    <s v="Fall"/>
    <n v="3.7"/>
    <s v="No"/>
    <s v="Cash"/>
    <s v="Express"/>
    <s v="No"/>
    <x v="1"/>
    <n v="15"/>
    <s v="Debit Card"/>
    <s v="Bi-Weekly"/>
  </r>
  <r>
    <n v="2446"/>
    <n v="63"/>
    <s v="Male"/>
    <s v="Scarf"/>
    <s v="Accessories"/>
    <n v="96"/>
    <s v="Tennessee"/>
    <s v="M"/>
    <s v="Brown"/>
    <s v="Summer"/>
    <n v="4.0999999999999996"/>
    <s v="No"/>
    <s v="PayPal"/>
    <s v="Store Pickup"/>
    <s v="No"/>
    <x v="1"/>
    <n v="50"/>
    <s v="Cash"/>
    <s v="Weekly"/>
  </r>
  <r>
    <n v="2447"/>
    <n v="38"/>
    <s v="Male"/>
    <s v="Shirt"/>
    <s v="Clothing"/>
    <n v="65"/>
    <s v="Alaska"/>
    <s v="L"/>
    <s v="Peach"/>
    <s v="Spring"/>
    <n v="2.9"/>
    <s v="No"/>
    <s v="Cash"/>
    <s v="2-Day Shipping"/>
    <s v="No"/>
    <x v="1"/>
    <n v="7"/>
    <s v="Credit Card"/>
    <s v="Monthly"/>
  </r>
  <r>
    <n v="2448"/>
    <n v="59"/>
    <s v="Male"/>
    <s v="Pants"/>
    <s v="Clothing"/>
    <n v="47"/>
    <s v="South Dakota"/>
    <s v="L"/>
    <s v="Peach"/>
    <s v="Fall"/>
    <n v="3.2"/>
    <s v="No"/>
    <s v="Venmo"/>
    <s v="Store Pickup"/>
    <s v="No"/>
    <x v="1"/>
    <n v="10"/>
    <s v="Venmo"/>
    <s v="Fortnightly"/>
  </r>
  <r>
    <n v="2449"/>
    <n v="54"/>
    <s v="Male"/>
    <s v="Hat"/>
    <s v="Accessories"/>
    <n v="25"/>
    <s v="Tennessee"/>
    <s v="S"/>
    <s v="Violet"/>
    <s v="Fall"/>
    <n v="3"/>
    <s v="No"/>
    <s v="Bank Transfer"/>
    <s v="Free Shipping"/>
    <s v="No"/>
    <x v="1"/>
    <n v="38"/>
    <s v="PayPal"/>
    <s v="Bi-Weekly"/>
  </r>
  <r>
    <n v="2450"/>
    <n v="26"/>
    <s v="Male"/>
    <s v="Coat"/>
    <s v="Outerwear"/>
    <n v="56"/>
    <s v="Alabama"/>
    <s v="S"/>
    <s v="Violet"/>
    <s v="Fall"/>
    <n v="4.0999999999999996"/>
    <s v="No"/>
    <s v="Debit Card"/>
    <s v="Express"/>
    <s v="No"/>
    <x v="1"/>
    <n v="31"/>
    <s v="Venmo"/>
    <s v="Fortnightly"/>
  </r>
  <r>
    <n v="2451"/>
    <n v="68"/>
    <s v="Male"/>
    <s v="T-shirt"/>
    <s v="Clothing"/>
    <n v="76"/>
    <s v="North Carolina"/>
    <s v="M"/>
    <s v="Magenta"/>
    <s v="Fall"/>
    <n v="4.5"/>
    <s v="No"/>
    <s v="Venmo"/>
    <s v="Standard"/>
    <s v="No"/>
    <x v="1"/>
    <n v="7"/>
    <s v="Venmo"/>
    <s v="Quarterly"/>
  </r>
  <r>
    <n v="2452"/>
    <n v="41"/>
    <s v="Male"/>
    <s v="Socks"/>
    <s v="Clothing"/>
    <n v="60"/>
    <s v="Oklahoma"/>
    <s v="M"/>
    <s v="Purple"/>
    <s v="Fall"/>
    <n v="3.4"/>
    <s v="No"/>
    <s v="Debit Card"/>
    <s v="Store Pickup"/>
    <s v="No"/>
    <x v="1"/>
    <n v="27"/>
    <s v="Venmo"/>
    <s v="Monthly"/>
  </r>
  <r>
    <n v="2453"/>
    <n v="68"/>
    <s v="Male"/>
    <s v="Shirt"/>
    <s v="Clothing"/>
    <n v="67"/>
    <s v="New York"/>
    <s v="L"/>
    <s v="Purple"/>
    <s v="Winter"/>
    <n v="4.0999999999999996"/>
    <s v="No"/>
    <s v="Venmo"/>
    <s v="Express"/>
    <s v="No"/>
    <x v="1"/>
    <n v="45"/>
    <s v="Bank Transfer"/>
    <s v="Every 3 Months"/>
  </r>
  <r>
    <n v="2454"/>
    <n v="21"/>
    <s v="Male"/>
    <s v="Sweater"/>
    <s v="Clothing"/>
    <n v="95"/>
    <s v="Iowa"/>
    <s v="XL"/>
    <s v="Cyan"/>
    <s v="Spring"/>
    <n v="4.5999999999999996"/>
    <s v="No"/>
    <s v="PayPal"/>
    <s v="Store Pickup"/>
    <s v="No"/>
    <x v="1"/>
    <n v="13"/>
    <s v="Cash"/>
    <s v="Annually"/>
  </r>
  <r>
    <n v="2455"/>
    <n v="32"/>
    <s v="Male"/>
    <s v="Gloves"/>
    <s v="Accessories"/>
    <n v="72"/>
    <s v="Alaska"/>
    <s v="M"/>
    <s v="Magenta"/>
    <s v="Winter"/>
    <n v="4.5999999999999996"/>
    <s v="No"/>
    <s v="Bank Transfer"/>
    <s v="Express"/>
    <s v="No"/>
    <x v="1"/>
    <n v="33"/>
    <s v="Venmo"/>
    <s v="Annually"/>
  </r>
  <r>
    <n v="2456"/>
    <n v="20"/>
    <s v="Male"/>
    <s v="Belt"/>
    <s v="Accessories"/>
    <n v="98"/>
    <s v="Alaska"/>
    <s v="L"/>
    <s v="Lavender"/>
    <s v="Spring"/>
    <n v="3.4"/>
    <s v="No"/>
    <s v="PayPal"/>
    <s v="Express"/>
    <s v="No"/>
    <x v="1"/>
    <n v="25"/>
    <s v="Cash"/>
    <s v="Every 3 Months"/>
  </r>
  <r>
    <n v="2457"/>
    <n v="59"/>
    <s v="Male"/>
    <s v="Jeans"/>
    <s v="Clothing"/>
    <n v="83"/>
    <s v="Nebraska"/>
    <s v="M"/>
    <s v="Green"/>
    <s v="Winter"/>
    <n v="3.3"/>
    <s v="No"/>
    <s v="Credit Card"/>
    <s v="2-Day Shipping"/>
    <s v="No"/>
    <x v="1"/>
    <n v="5"/>
    <s v="PayPal"/>
    <s v="Monthly"/>
  </r>
  <r>
    <n v="2458"/>
    <n v="53"/>
    <s v="Male"/>
    <s v="Handbag"/>
    <s v="Accessories"/>
    <n v="37"/>
    <s v="Delaware"/>
    <s v="M"/>
    <s v="Maroon"/>
    <s v="Fall"/>
    <n v="3.6"/>
    <s v="No"/>
    <s v="PayPal"/>
    <s v="2-Day Shipping"/>
    <s v="No"/>
    <x v="1"/>
    <n v="23"/>
    <s v="Cash"/>
    <s v="Quarterly"/>
  </r>
  <r>
    <n v="2459"/>
    <n v="66"/>
    <s v="Male"/>
    <s v="T-shirt"/>
    <s v="Clothing"/>
    <n v="85"/>
    <s v="Texas"/>
    <s v="L"/>
    <s v="Turquoise"/>
    <s v="Fall"/>
    <n v="4.5999999999999996"/>
    <s v="No"/>
    <s v="Bank Transfer"/>
    <s v="Free Shipping"/>
    <s v="No"/>
    <x v="1"/>
    <n v="17"/>
    <s v="Bank Transfer"/>
    <s v="Weekly"/>
  </r>
  <r>
    <n v="2460"/>
    <n v="47"/>
    <s v="Male"/>
    <s v="Socks"/>
    <s v="Clothing"/>
    <n v="36"/>
    <s v="Missouri"/>
    <s v="L"/>
    <s v="Violet"/>
    <s v="Fall"/>
    <n v="4.3"/>
    <s v="No"/>
    <s v="PayPal"/>
    <s v="2-Day Shipping"/>
    <s v="No"/>
    <x v="1"/>
    <n v="14"/>
    <s v="Cash"/>
    <s v="Weekly"/>
  </r>
  <r>
    <n v="2461"/>
    <n v="58"/>
    <s v="Male"/>
    <s v="Jeans"/>
    <s v="Clothing"/>
    <n v="36"/>
    <s v="Maine"/>
    <s v="S"/>
    <s v="Lavender"/>
    <s v="Winter"/>
    <n v="4"/>
    <s v="No"/>
    <s v="Venmo"/>
    <s v="Store Pickup"/>
    <s v="No"/>
    <x v="1"/>
    <n v="28"/>
    <s v="Credit Card"/>
    <s v="Annually"/>
  </r>
  <r>
    <n v="2462"/>
    <n v="28"/>
    <s v="Male"/>
    <s v="Scarf"/>
    <s v="Accessories"/>
    <n v="86"/>
    <s v="Pennsylvania"/>
    <s v="L"/>
    <s v="Red"/>
    <s v="Summer"/>
    <n v="4.8"/>
    <s v="No"/>
    <s v="PayPal"/>
    <s v="Next Day Air"/>
    <s v="No"/>
    <x v="1"/>
    <n v="19"/>
    <s v="Credit Card"/>
    <s v="Weekly"/>
  </r>
  <r>
    <n v="2463"/>
    <n v="68"/>
    <s v="Male"/>
    <s v="Pants"/>
    <s v="Clothing"/>
    <n v="99"/>
    <s v="Missouri"/>
    <s v="XL"/>
    <s v="Orange"/>
    <s v="Spring"/>
    <n v="4.3"/>
    <s v="No"/>
    <s v="Venmo"/>
    <s v="Standard"/>
    <s v="No"/>
    <x v="1"/>
    <n v="31"/>
    <s v="Bank Transfer"/>
    <s v="Bi-Weekly"/>
  </r>
  <r>
    <n v="2464"/>
    <n v="60"/>
    <s v="Male"/>
    <s v="Blouse"/>
    <s v="Clothing"/>
    <n v="21"/>
    <s v="Mississippi"/>
    <s v="XL"/>
    <s v="Indigo"/>
    <s v="Summer"/>
    <n v="3.3"/>
    <s v="No"/>
    <s v="Bank Transfer"/>
    <s v="Standard"/>
    <s v="No"/>
    <x v="1"/>
    <n v="25"/>
    <s v="Cash"/>
    <s v="Bi-Weekly"/>
  </r>
  <r>
    <n v="2465"/>
    <n v="47"/>
    <s v="Male"/>
    <s v="Jacket"/>
    <s v="Outerwear"/>
    <n v="84"/>
    <s v="Hawaii"/>
    <s v="L"/>
    <s v="Teal"/>
    <s v="Winter"/>
    <n v="2.8"/>
    <s v="No"/>
    <s v="Debit Card"/>
    <s v="Express"/>
    <s v="No"/>
    <x v="1"/>
    <n v="4"/>
    <s v="Cash"/>
    <s v="Bi-Weekly"/>
  </r>
  <r>
    <n v="2466"/>
    <n v="18"/>
    <s v="Male"/>
    <s v="Sandals"/>
    <s v="Footwear"/>
    <n v="63"/>
    <s v="Texas"/>
    <s v="M"/>
    <s v="Brown"/>
    <s v="Spring"/>
    <n v="4.4000000000000004"/>
    <s v="No"/>
    <s v="Cash"/>
    <s v="Free Shipping"/>
    <s v="No"/>
    <x v="1"/>
    <n v="20"/>
    <s v="Bank Transfer"/>
    <s v="Weekly"/>
  </r>
  <r>
    <n v="2467"/>
    <n v="32"/>
    <s v="Male"/>
    <s v="Shorts"/>
    <s v="Clothing"/>
    <n v="84"/>
    <s v="South Dakota"/>
    <s v="S"/>
    <s v="Pink"/>
    <s v="Summer"/>
    <n v="3.7"/>
    <s v="No"/>
    <s v="Cash"/>
    <s v="Express"/>
    <s v="No"/>
    <x v="1"/>
    <n v="37"/>
    <s v="Cash"/>
    <s v="Annually"/>
  </r>
  <r>
    <n v="2468"/>
    <n v="27"/>
    <s v="Male"/>
    <s v="Shorts"/>
    <s v="Clothing"/>
    <n v="72"/>
    <s v="New Jersey"/>
    <s v="M"/>
    <s v="Lavender"/>
    <s v="Spring"/>
    <n v="3.6"/>
    <s v="No"/>
    <s v="Debit Card"/>
    <s v="Express"/>
    <s v="No"/>
    <x v="1"/>
    <n v="28"/>
    <s v="Credit Card"/>
    <s v="Annually"/>
  </r>
  <r>
    <n v="2469"/>
    <n v="65"/>
    <s v="Male"/>
    <s v="Skirt"/>
    <s v="Clothing"/>
    <n v="21"/>
    <s v="Connecticut"/>
    <s v="L"/>
    <s v="Cyan"/>
    <s v="Winter"/>
    <n v="3.7"/>
    <s v="No"/>
    <s v="Credit Card"/>
    <s v="2-Day Shipping"/>
    <s v="No"/>
    <x v="1"/>
    <n v="6"/>
    <s v="Venmo"/>
    <s v="Weekly"/>
  </r>
  <r>
    <n v="2470"/>
    <n v="68"/>
    <s v="Male"/>
    <s v="Sandals"/>
    <s v="Footwear"/>
    <n v="92"/>
    <s v="Maryland"/>
    <s v="M"/>
    <s v="Yellow"/>
    <s v="Fall"/>
    <n v="5"/>
    <s v="No"/>
    <s v="Cash"/>
    <s v="Standard"/>
    <s v="No"/>
    <x v="1"/>
    <n v="27"/>
    <s v="PayPal"/>
    <s v="Annually"/>
  </r>
  <r>
    <n v="2471"/>
    <n v="55"/>
    <s v="Male"/>
    <s v="Blouse"/>
    <s v="Clothing"/>
    <n v="72"/>
    <s v="Arizona"/>
    <s v="XL"/>
    <s v="Pink"/>
    <s v="Fall"/>
    <n v="2.7"/>
    <s v="No"/>
    <s v="Cash"/>
    <s v="Next Day Air"/>
    <s v="No"/>
    <x v="1"/>
    <n v="29"/>
    <s v="Credit Card"/>
    <s v="Fortnightly"/>
  </r>
  <r>
    <n v="2472"/>
    <n v="30"/>
    <s v="Male"/>
    <s v="Sandals"/>
    <s v="Footwear"/>
    <n v="83"/>
    <s v="Oklahoma"/>
    <s v="M"/>
    <s v="Gray"/>
    <s v="Spring"/>
    <n v="4.3"/>
    <s v="No"/>
    <s v="Cash"/>
    <s v="Store Pickup"/>
    <s v="No"/>
    <x v="1"/>
    <n v="1"/>
    <s v="Cash"/>
    <s v="Annually"/>
  </r>
  <r>
    <n v="2473"/>
    <n v="24"/>
    <s v="Male"/>
    <s v="Shirt"/>
    <s v="Clothing"/>
    <n v="73"/>
    <s v="Utah"/>
    <s v="M"/>
    <s v="Peach"/>
    <s v="Summer"/>
    <n v="4.0999999999999996"/>
    <s v="No"/>
    <s v="Bank Transfer"/>
    <s v="Standard"/>
    <s v="No"/>
    <x v="1"/>
    <n v="31"/>
    <s v="Credit Card"/>
    <s v="Annually"/>
  </r>
  <r>
    <n v="2474"/>
    <n v="57"/>
    <s v="Male"/>
    <s v="Socks"/>
    <s v="Clothing"/>
    <n v="98"/>
    <s v="Arkansas"/>
    <s v="M"/>
    <s v="Red"/>
    <s v="Winter"/>
    <n v="2.6"/>
    <s v="No"/>
    <s v="Cash"/>
    <s v="Next Day Air"/>
    <s v="No"/>
    <x v="1"/>
    <n v="28"/>
    <s v="Cash"/>
    <s v="Quarterly"/>
  </r>
  <r>
    <n v="2475"/>
    <n v="23"/>
    <s v="Male"/>
    <s v="T-shirt"/>
    <s v="Clothing"/>
    <n v="76"/>
    <s v="North Carolina"/>
    <s v="M"/>
    <s v="Olive"/>
    <s v="Fall"/>
    <n v="3.2"/>
    <s v="No"/>
    <s v="Cash"/>
    <s v="Store Pickup"/>
    <s v="No"/>
    <x v="1"/>
    <n v="19"/>
    <s v="Bank Transfer"/>
    <s v="Quarterly"/>
  </r>
  <r>
    <n v="2476"/>
    <n v="69"/>
    <s v="Male"/>
    <s v="Dress"/>
    <s v="Clothing"/>
    <n v="43"/>
    <s v="California"/>
    <s v="S"/>
    <s v="Lavender"/>
    <s v="Summer"/>
    <n v="3.5"/>
    <s v="No"/>
    <s v="Bank Transfer"/>
    <s v="Next Day Air"/>
    <s v="No"/>
    <x v="1"/>
    <n v="36"/>
    <s v="Venmo"/>
    <s v="Monthly"/>
  </r>
  <r>
    <n v="2477"/>
    <n v="60"/>
    <s v="Male"/>
    <s v="Hat"/>
    <s v="Accessories"/>
    <n v="60"/>
    <s v="Colorado"/>
    <s v="M"/>
    <s v="Turquoise"/>
    <s v="Summer"/>
    <n v="3.7"/>
    <s v="No"/>
    <s v="Debit Card"/>
    <s v="Next Day Air"/>
    <s v="No"/>
    <x v="1"/>
    <n v="28"/>
    <s v="Cash"/>
    <s v="Monthly"/>
  </r>
  <r>
    <n v="2478"/>
    <n v="25"/>
    <s v="Male"/>
    <s v="Gloves"/>
    <s v="Accessories"/>
    <n v="40"/>
    <s v="California"/>
    <s v="L"/>
    <s v="Turquoise"/>
    <s v="Spring"/>
    <n v="3.8"/>
    <s v="No"/>
    <s v="Debit Card"/>
    <s v="2-Day Shipping"/>
    <s v="No"/>
    <x v="1"/>
    <n v="29"/>
    <s v="PayPal"/>
    <s v="Weekly"/>
  </r>
  <r>
    <n v="2479"/>
    <n v="18"/>
    <s v="Male"/>
    <s v="Socks"/>
    <s v="Clothing"/>
    <n v="93"/>
    <s v="Vermont"/>
    <s v="S"/>
    <s v="Maroon"/>
    <s v="Winter"/>
    <n v="4.8"/>
    <s v="No"/>
    <s v="Cash"/>
    <s v="2-Day Shipping"/>
    <s v="No"/>
    <x v="1"/>
    <n v="9"/>
    <s v="Bank Transfer"/>
    <s v="Every 3 Months"/>
  </r>
  <r>
    <n v="2480"/>
    <n v="37"/>
    <s v="Male"/>
    <s v="Dress"/>
    <s v="Clothing"/>
    <n v="98"/>
    <s v="Kansas"/>
    <s v="S"/>
    <s v="Olive"/>
    <s v="Fall"/>
    <n v="4.2"/>
    <s v="No"/>
    <s v="Venmo"/>
    <s v="Standard"/>
    <s v="No"/>
    <x v="1"/>
    <n v="26"/>
    <s v="Credit Card"/>
    <s v="Every 3 Months"/>
  </r>
  <r>
    <n v="2481"/>
    <n v="61"/>
    <s v="Male"/>
    <s v="Socks"/>
    <s v="Clothing"/>
    <n v="91"/>
    <s v="Ohio"/>
    <s v="XL"/>
    <s v="Maroon"/>
    <s v="Summer"/>
    <n v="2.9"/>
    <s v="No"/>
    <s v="Debit Card"/>
    <s v="Next Day Air"/>
    <s v="No"/>
    <x v="1"/>
    <n v="7"/>
    <s v="Credit Card"/>
    <s v="Fortnightly"/>
  </r>
  <r>
    <n v="2482"/>
    <n v="41"/>
    <s v="Male"/>
    <s v="Belt"/>
    <s v="Accessories"/>
    <n v="92"/>
    <s v="New Jersey"/>
    <s v="XL"/>
    <s v="Cyan"/>
    <s v="Fall"/>
    <n v="2.9"/>
    <s v="No"/>
    <s v="Venmo"/>
    <s v="Free Shipping"/>
    <s v="No"/>
    <x v="1"/>
    <n v="35"/>
    <s v="Debit Card"/>
    <s v="Weekly"/>
  </r>
  <r>
    <n v="2483"/>
    <n v="69"/>
    <s v="Male"/>
    <s v="Handbag"/>
    <s v="Accessories"/>
    <n v="87"/>
    <s v="Arizona"/>
    <s v="S"/>
    <s v="Peach"/>
    <s v="Winter"/>
    <n v="4.8"/>
    <s v="No"/>
    <s v="PayPal"/>
    <s v="Next Day Air"/>
    <s v="No"/>
    <x v="1"/>
    <n v="46"/>
    <s v="Credit Card"/>
    <s v="Every 3 Months"/>
  </r>
  <r>
    <n v="2484"/>
    <n v="32"/>
    <s v="Male"/>
    <s v="Skirt"/>
    <s v="Clothing"/>
    <n v="96"/>
    <s v="Arizona"/>
    <s v="S"/>
    <s v="Teal"/>
    <s v="Fall"/>
    <n v="2.9"/>
    <s v="No"/>
    <s v="PayPal"/>
    <s v="Standard"/>
    <s v="No"/>
    <x v="1"/>
    <n v="8"/>
    <s v="Debit Card"/>
    <s v="Monthly"/>
  </r>
  <r>
    <n v="2485"/>
    <n v="60"/>
    <s v="Male"/>
    <s v="Hoodie"/>
    <s v="Clothing"/>
    <n v="97"/>
    <s v="New Hampshire"/>
    <s v="M"/>
    <s v="Green"/>
    <s v="Summer"/>
    <n v="4.8"/>
    <s v="No"/>
    <s v="Bank Transfer"/>
    <s v="2-Day Shipping"/>
    <s v="No"/>
    <x v="1"/>
    <n v="50"/>
    <s v="Cash"/>
    <s v="Every 3 Months"/>
  </r>
  <r>
    <n v="2486"/>
    <n v="43"/>
    <s v="Male"/>
    <s v="Blouse"/>
    <s v="Clothing"/>
    <n v="55"/>
    <s v="Louisiana"/>
    <s v="M"/>
    <s v="Beige"/>
    <s v="Spring"/>
    <n v="4.5999999999999996"/>
    <s v="No"/>
    <s v="Credit Card"/>
    <s v="2-Day Shipping"/>
    <s v="No"/>
    <x v="1"/>
    <n v="37"/>
    <s v="Bank Transfer"/>
    <s v="Annually"/>
  </r>
  <r>
    <n v="2487"/>
    <n v="61"/>
    <s v="Male"/>
    <s v="Jeans"/>
    <s v="Clothing"/>
    <n v="58"/>
    <s v="Texas"/>
    <s v="L"/>
    <s v="Magenta"/>
    <s v="Spring"/>
    <n v="4.4000000000000004"/>
    <s v="No"/>
    <s v="Credit Card"/>
    <s v="Store Pickup"/>
    <s v="No"/>
    <x v="1"/>
    <n v="6"/>
    <s v="Credit Card"/>
    <s v="Fortnightly"/>
  </r>
  <r>
    <n v="2488"/>
    <n v="57"/>
    <s v="Male"/>
    <s v="Boots"/>
    <s v="Footwear"/>
    <n v="21"/>
    <s v="Montana"/>
    <s v="L"/>
    <s v="Violet"/>
    <s v="Spring"/>
    <n v="3"/>
    <s v="No"/>
    <s v="PayPal"/>
    <s v="Next Day Air"/>
    <s v="No"/>
    <x v="1"/>
    <n v="16"/>
    <s v="PayPal"/>
    <s v="Bi-Weekly"/>
  </r>
  <r>
    <n v="2489"/>
    <n v="56"/>
    <s v="Male"/>
    <s v="Handbag"/>
    <s v="Accessories"/>
    <n v="82"/>
    <s v="New Hampshire"/>
    <s v="XL"/>
    <s v="Charcoal"/>
    <s v="Summer"/>
    <n v="4.4000000000000004"/>
    <s v="No"/>
    <s v="Credit Card"/>
    <s v="Express"/>
    <s v="No"/>
    <x v="1"/>
    <n v="30"/>
    <s v="PayPal"/>
    <s v="Monthly"/>
  </r>
  <r>
    <n v="2490"/>
    <n v="66"/>
    <s v="Male"/>
    <s v="Coat"/>
    <s v="Outerwear"/>
    <n v="34"/>
    <s v="South Dakota"/>
    <s v="M"/>
    <s v="Green"/>
    <s v="Winter"/>
    <n v="3.9"/>
    <s v="No"/>
    <s v="Credit Card"/>
    <s v="Express"/>
    <s v="No"/>
    <x v="1"/>
    <n v="50"/>
    <s v="Venmo"/>
    <s v="Quarterly"/>
  </r>
  <r>
    <n v="2491"/>
    <n v="52"/>
    <s v="Male"/>
    <s v="Blouse"/>
    <s v="Clothing"/>
    <n v="78"/>
    <s v="Montana"/>
    <s v="M"/>
    <s v="Gray"/>
    <s v="Spring"/>
    <n v="4"/>
    <s v="No"/>
    <s v="PayPal"/>
    <s v="Free Shipping"/>
    <s v="No"/>
    <x v="1"/>
    <n v="5"/>
    <s v="Cash"/>
    <s v="Every 3 Months"/>
  </r>
  <r>
    <n v="2492"/>
    <n v="63"/>
    <s v="Male"/>
    <s v="Handbag"/>
    <s v="Accessories"/>
    <n v="47"/>
    <s v="North Carolina"/>
    <s v="M"/>
    <s v="Magenta"/>
    <s v="Spring"/>
    <n v="2.5"/>
    <s v="No"/>
    <s v="Debit Card"/>
    <s v="Express"/>
    <s v="No"/>
    <x v="1"/>
    <n v="15"/>
    <s v="Bank Transfer"/>
    <s v="Monthly"/>
  </r>
  <r>
    <n v="2493"/>
    <n v="50"/>
    <s v="Male"/>
    <s v="Sunglasses"/>
    <s v="Accessories"/>
    <n v="96"/>
    <s v="South Dakota"/>
    <s v="S"/>
    <s v="Silver"/>
    <s v="Summer"/>
    <n v="4.0999999999999996"/>
    <s v="No"/>
    <s v="Venmo"/>
    <s v="Next Day Air"/>
    <s v="No"/>
    <x v="1"/>
    <n v="34"/>
    <s v="Bank Transfer"/>
    <s v="Bi-Weekly"/>
  </r>
  <r>
    <n v="2494"/>
    <n v="21"/>
    <s v="Male"/>
    <s v="Socks"/>
    <s v="Clothing"/>
    <n v="23"/>
    <s v="Maine"/>
    <s v="S"/>
    <s v="Beige"/>
    <s v="Fall"/>
    <n v="4.8"/>
    <s v="No"/>
    <s v="Cash"/>
    <s v="2-Day Shipping"/>
    <s v="No"/>
    <x v="1"/>
    <n v="6"/>
    <s v="Venmo"/>
    <s v="Every 3 Months"/>
  </r>
  <r>
    <n v="2495"/>
    <n v="42"/>
    <s v="Male"/>
    <s v="Shoes"/>
    <s v="Footwear"/>
    <n v="27"/>
    <s v="Oklahoma"/>
    <s v="S"/>
    <s v="Peach"/>
    <s v="Winter"/>
    <n v="2.6"/>
    <s v="No"/>
    <s v="PayPal"/>
    <s v="Store Pickup"/>
    <s v="No"/>
    <x v="1"/>
    <n v="26"/>
    <s v="Debit Card"/>
    <s v="Annually"/>
  </r>
  <r>
    <n v="2496"/>
    <n v="40"/>
    <s v="Male"/>
    <s v="Backpack"/>
    <s v="Accessories"/>
    <n v="37"/>
    <s v="Nebraska"/>
    <s v="XL"/>
    <s v="Orange"/>
    <s v="Spring"/>
    <n v="3.1"/>
    <s v="No"/>
    <s v="Bank Transfer"/>
    <s v="Free Shipping"/>
    <s v="No"/>
    <x v="1"/>
    <n v="34"/>
    <s v="Credit Card"/>
    <s v="Every 3 Months"/>
  </r>
  <r>
    <n v="2497"/>
    <n v="67"/>
    <s v="Male"/>
    <s v="Scarf"/>
    <s v="Accessories"/>
    <n v="79"/>
    <s v="Illinois"/>
    <s v="S"/>
    <s v="Yellow"/>
    <s v="Summer"/>
    <n v="3.2"/>
    <s v="No"/>
    <s v="Bank Transfer"/>
    <s v="Store Pickup"/>
    <s v="No"/>
    <x v="1"/>
    <n v="37"/>
    <s v="Credit Card"/>
    <s v="Weekly"/>
  </r>
  <r>
    <n v="2498"/>
    <n v="35"/>
    <s v="Male"/>
    <s v="Backpack"/>
    <s v="Accessories"/>
    <n v="40"/>
    <s v="Colorado"/>
    <s v="M"/>
    <s v="Violet"/>
    <s v="Summer"/>
    <n v="4.2"/>
    <s v="No"/>
    <s v="Bank Transfer"/>
    <s v="Standard"/>
    <s v="No"/>
    <x v="1"/>
    <n v="28"/>
    <s v="Bank Transfer"/>
    <s v="Annually"/>
  </r>
  <r>
    <n v="2499"/>
    <n v="18"/>
    <s v="Male"/>
    <s v="Coat"/>
    <s v="Outerwear"/>
    <n v="39"/>
    <s v="Massachusetts"/>
    <s v="S"/>
    <s v="Green"/>
    <s v="Fall"/>
    <n v="2.6"/>
    <s v="No"/>
    <s v="Cash"/>
    <s v="Next Day Air"/>
    <s v="No"/>
    <x v="1"/>
    <n v="38"/>
    <s v="Cash"/>
    <s v="Fortnightly"/>
  </r>
  <r>
    <n v="2500"/>
    <n v="52"/>
    <s v="Male"/>
    <s v="Hoodie"/>
    <s v="Clothing"/>
    <n v="73"/>
    <s v="Louisiana"/>
    <s v="L"/>
    <s v="Pink"/>
    <s v="Summer"/>
    <n v="3.1"/>
    <s v="No"/>
    <s v="Debit Card"/>
    <s v="Next Day Air"/>
    <s v="No"/>
    <x v="1"/>
    <n v="2"/>
    <s v="Cash"/>
    <s v="Quarterly"/>
  </r>
  <r>
    <n v="2501"/>
    <n v="59"/>
    <s v="Male"/>
    <s v="Gloves"/>
    <s v="Accessories"/>
    <n v="84"/>
    <s v="Massachusetts"/>
    <s v="M"/>
    <s v="Violet"/>
    <s v="Fall"/>
    <n v="2.9"/>
    <s v="No"/>
    <s v="Credit Card"/>
    <s v="Store Pickup"/>
    <s v="No"/>
    <x v="1"/>
    <n v="32"/>
    <s v="Cash"/>
    <s v="Bi-Weekly"/>
  </r>
  <r>
    <n v="2502"/>
    <n v="49"/>
    <s v="Male"/>
    <s v="Shorts"/>
    <s v="Clothing"/>
    <n v="94"/>
    <s v="West Virginia"/>
    <s v="M"/>
    <s v="Violet"/>
    <s v="Fall"/>
    <n v="4.5999999999999996"/>
    <s v="No"/>
    <s v="Cash"/>
    <s v="Free Shipping"/>
    <s v="No"/>
    <x v="1"/>
    <n v="30"/>
    <s v="Venmo"/>
    <s v="Bi-Weekly"/>
  </r>
  <r>
    <n v="2503"/>
    <n v="46"/>
    <s v="Male"/>
    <s v="Skirt"/>
    <s v="Clothing"/>
    <n v="47"/>
    <s v="Idaho"/>
    <s v="L"/>
    <s v="Pink"/>
    <s v="Spring"/>
    <n v="4.0999999999999996"/>
    <s v="No"/>
    <s v="Cash"/>
    <s v="Standard"/>
    <s v="No"/>
    <x v="1"/>
    <n v="17"/>
    <s v="PayPal"/>
    <s v="Every 3 Months"/>
  </r>
  <r>
    <n v="2504"/>
    <n v="69"/>
    <s v="Male"/>
    <s v="Boots"/>
    <s v="Footwear"/>
    <n v="77"/>
    <s v="Ohio"/>
    <s v="M"/>
    <s v="Violet"/>
    <s v="Summer"/>
    <n v="2.5"/>
    <s v="No"/>
    <s v="PayPal"/>
    <s v="Store Pickup"/>
    <s v="No"/>
    <x v="1"/>
    <n v="5"/>
    <s v="Debit Card"/>
    <s v="Bi-Weekly"/>
  </r>
  <r>
    <n v="2505"/>
    <n v="56"/>
    <s v="Male"/>
    <s v="Shorts"/>
    <s v="Clothing"/>
    <n v="94"/>
    <s v="Rhode Island"/>
    <s v="M"/>
    <s v="Turquoise"/>
    <s v="Winter"/>
    <n v="4"/>
    <s v="No"/>
    <s v="Credit Card"/>
    <s v="Store Pickup"/>
    <s v="No"/>
    <x v="1"/>
    <n v="31"/>
    <s v="Cash"/>
    <s v="Bi-Weekly"/>
  </r>
  <r>
    <n v="2506"/>
    <n v="27"/>
    <s v="Male"/>
    <s v="Handbag"/>
    <s v="Accessories"/>
    <n v="75"/>
    <s v="Illinois"/>
    <s v="M"/>
    <s v="Cyan"/>
    <s v="Summer"/>
    <n v="3.5"/>
    <s v="No"/>
    <s v="PayPal"/>
    <s v="Express"/>
    <s v="No"/>
    <x v="1"/>
    <n v="43"/>
    <s v="PayPal"/>
    <s v="Quarterly"/>
  </r>
  <r>
    <n v="2507"/>
    <n v="57"/>
    <s v="Male"/>
    <s v="Dress"/>
    <s v="Clothing"/>
    <n v="82"/>
    <s v="New York"/>
    <s v="XL"/>
    <s v="Orange"/>
    <s v="Spring"/>
    <n v="4.4000000000000004"/>
    <s v="No"/>
    <s v="Debit Card"/>
    <s v="Free Shipping"/>
    <s v="No"/>
    <x v="1"/>
    <n v="19"/>
    <s v="Venmo"/>
    <s v="Annually"/>
  </r>
  <r>
    <n v="2508"/>
    <n v="58"/>
    <s v="Male"/>
    <s v="Shoes"/>
    <s v="Footwear"/>
    <n v="36"/>
    <s v="Louisiana"/>
    <s v="M"/>
    <s v="Cyan"/>
    <s v="Fall"/>
    <n v="2.9"/>
    <s v="No"/>
    <s v="PayPal"/>
    <s v="Store Pickup"/>
    <s v="No"/>
    <x v="1"/>
    <n v="32"/>
    <s v="Credit Card"/>
    <s v="Every 3 Months"/>
  </r>
  <r>
    <n v="2509"/>
    <n v="23"/>
    <s v="Male"/>
    <s v="Sneakers"/>
    <s v="Footwear"/>
    <n v="90"/>
    <s v="California"/>
    <s v="XL"/>
    <s v="Indigo"/>
    <s v="Spring"/>
    <n v="3.1"/>
    <s v="No"/>
    <s v="Cash"/>
    <s v="2-Day Shipping"/>
    <s v="No"/>
    <x v="1"/>
    <n v="5"/>
    <s v="Debit Card"/>
    <s v="Bi-Weekly"/>
  </r>
  <r>
    <n v="2510"/>
    <n v="19"/>
    <s v="Male"/>
    <s v="Socks"/>
    <s v="Clothing"/>
    <n v="48"/>
    <s v="Washington"/>
    <s v="M"/>
    <s v="Black"/>
    <s v="Spring"/>
    <n v="4.4000000000000004"/>
    <s v="No"/>
    <s v="PayPal"/>
    <s v="Free Shipping"/>
    <s v="No"/>
    <x v="1"/>
    <n v="9"/>
    <s v="Bank Transfer"/>
    <s v="Quarterly"/>
  </r>
  <r>
    <n v="2511"/>
    <n v="40"/>
    <s v="Male"/>
    <s v="Jacket"/>
    <s v="Outerwear"/>
    <n v="42"/>
    <s v="South Dakota"/>
    <s v="L"/>
    <s v="Purple"/>
    <s v="Winter"/>
    <n v="4.4000000000000004"/>
    <s v="No"/>
    <s v="Cash"/>
    <s v="Standard"/>
    <s v="No"/>
    <x v="1"/>
    <n v="48"/>
    <s v="Credit Card"/>
    <s v="Weekly"/>
  </r>
  <r>
    <n v="2512"/>
    <n v="54"/>
    <s v="Male"/>
    <s v="Backpack"/>
    <s v="Accessories"/>
    <n v="33"/>
    <s v="Idaho"/>
    <s v="M"/>
    <s v="Cyan"/>
    <s v="Summer"/>
    <n v="2.7"/>
    <s v="No"/>
    <s v="Debit Card"/>
    <s v="Store Pickup"/>
    <s v="No"/>
    <x v="1"/>
    <n v="1"/>
    <s v="PayPal"/>
    <s v="Quarterly"/>
  </r>
  <r>
    <n v="2513"/>
    <n v="50"/>
    <s v="Male"/>
    <s v="Socks"/>
    <s v="Clothing"/>
    <n v="63"/>
    <s v="North Dakota"/>
    <s v="M"/>
    <s v="Green"/>
    <s v="Summer"/>
    <n v="4.9000000000000004"/>
    <s v="No"/>
    <s v="Credit Card"/>
    <s v="Free Shipping"/>
    <s v="No"/>
    <x v="1"/>
    <n v="20"/>
    <s v="Credit Card"/>
    <s v="Monthly"/>
  </r>
  <r>
    <n v="2514"/>
    <n v="69"/>
    <s v="Male"/>
    <s v="Handbag"/>
    <s v="Accessories"/>
    <n v="53"/>
    <s v="Washington"/>
    <s v="L"/>
    <s v="Teal"/>
    <s v="Winter"/>
    <n v="3.5"/>
    <s v="No"/>
    <s v="Debit Card"/>
    <s v="2-Day Shipping"/>
    <s v="No"/>
    <x v="1"/>
    <n v="42"/>
    <s v="Cash"/>
    <s v="Annually"/>
  </r>
  <r>
    <n v="2515"/>
    <n v="42"/>
    <s v="Male"/>
    <s v="Hat"/>
    <s v="Accessories"/>
    <n v="37"/>
    <s v="Alaska"/>
    <s v="L"/>
    <s v="Teal"/>
    <s v="Spring"/>
    <n v="4.8"/>
    <s v="No"/>
    <s v="Debit Card"/>
    <s v="Free Shipping"/>
    <s v="No"/>
    <x v="1"/>
    <n v="45"/>
    <s v="PayPal"/>
    <s v="Bi-Weekly"/>
  </r>
  <r>
    <n v="2516"/>
    <n v="37"/>
    <s v="Male"/>
    <s v="Blouse"/>
    <s v="Clothing"/>
    <n v="92"/>
    <s v="Kansas"/>
    <s v="M"/>
    <s v="Magenta"/>
    <s v="Summer"/>
    <n v="4.2"/>
    <s v="No"/>
    <s v="Bank Transfer"/>
    <s v="2-Day Shipping"/>
    <s v="No"/>
    <x v="1"/>
    <n v="41"/>
    <s v="Cash"/>
    <s v="Monthly"/>
  </r>
  <r>
    <n v="2517"/>
    <n v="46"/>
    <s v="Male"/>
    <s v="Shorts"/>
    <s v="Clothing"/>
    <n v="73"/>
    <s v="Utah"/>
    <s v="XL"/>
    <s v="Brown"/>
    <s v="Spring"/>
    <n v="4.5999999999999996"/>
    <s v="No"/>
    <s v="Bank Transfer"/>
    <s v="Standard"/>
    <s v="No"/>
    <x v="1"/>
    <n v="36"/>
    <s v="Debit Card"/>
    <s v="Quarterly"/>
  </r>
  <r>
    <n v="2518"/>
    <n v="64"/>
    <s v="Male"/>
    <s v="Shirt"/>
    <s v="Clothing"/>
    <n v="38"/>
    <s v="Wyoming"/>
    <s v="L"/>
    <s v="Orange"/>
    <s v="Spring"/>
    <n v="2.9"/>
    <s v="No"/>
    <s v="Credit Card"/>
    <s v="Standard"/>
    <s v="No"/>
    <x v="1"/>
    <n v="10"/>
    <s v="Venmo"/>
    <s v="Annually"/>
  </r>
  <r>
    <n v="2519"/>
    <n v="20"/>
    <s v="Male"/>
    <s v="Boots"/>
    <s v="Footwear"/>
    <n v="51"/>
    <s v="Maine"/>
    <s v="XL"/>
    <s v="Blue"/>
    <s v="Fall"/>
    <n v="4"/>
    <s v="No"/>
    <s v="PayPal"/>
    <s v="Store Pickup"/>
    <s v="No"/>
    <x v="1"/>
    <n v="31"/>
    <s v="Venmo"/>
    <s v="Annually"/>
  </r>
  <r>
    <n v="2520"/>
    <n v="40"/>
    <s v="Male"/>
    <s v="Jacket"/>
    <s v="Outerwear"/>
    <n v="90"/>
    <s v="Michigan"/>
    <s v="L"/>
    <s v="Magenta"/>
    <s v="Spring"/>
    <n v="4.9000000000000004"/>
    <s v="No"/>
    <s v="Credit Card"/>
    <s v="Standard"/>
    <s v="No"/>
    <x v="1"/>
    <n v="21"/>
    <s v="Credit Card"/>
    <s v="Quarterly"/>
  </r>
  <r>
    <n v="2521"/>
    <n v="64"/>
    <s v="Male"/>
    <s v="Jacket"/>
    <s v="Outerwear"/>
    <n v="56"/>
    <s v="Illinois"/>
    <s v="L"/>
    <s v="Magenta"/>
    <s v="Summer"/>
    <n v="3.1"/>
    <s v="No"/>
    <s v="Bank Transfer"/>
    <s v="Next Day Air"/>
    <s v="No"/>
    <x v="1"/>
    <n v="16"/>
    <s v="Cash"/>
    <s v="Every 3 Months"/>
  </r>
  <r>
    <n v="2522"/>
    <n v="29"/>
    <s v="Male"/>
    <s v="Handbag"/>
    <s v="Accessories"/>
    <n v="33"/>
    <s v="Minnesota"/>
    <s v="M"/>
    <s v="Magenta"/>
    <s v="Fall"/>
    <n v="4.4000000000000004"/>
    <s v="No"/>
    <s v="Debit Card"/>
    <s v="Standard"/>
    <s v="No"/>
    <x v="1"/>
    <n v="18"/>
    <s v="PayPal"/>
    <s v="Every 3 Months"/>
  </r>
  <r>
    <n v="2523"/>
    <n v="20"/>
    <s v="Male"/>
    <s v="Belt"/>
    <s v="Accessories"/>
    <n v="53"/>
    <s v="Massachusetts"/>
    <s v="S"/>
    <s v="Olive"/>
    <s v="Winter"/>
    <n v="2.5"/>
    <s v="No"/>
    <s v="Cash"/>
    <s v="2-Day Shipping"/>
    <s v="No"/>
    <x v="1"/>
    <n v="20"/>
    <s v="Debit Card"/>
    <s v="Weekly"/>
  </r>
  <r>
    <n v="2524"/>
    <n v="43"/>
    <s v="Male"/>
    <s v="Handbag"/>
    <s v="Accessories"/>
    <n v="24"/>
    <s v="New Jersey"/>
    <s v="S"/>
    <s v="Cyan"/>
    <s v="Spring"/>
    <n v="3.4"/>
    <s v="No"/>
    <s v="Cash"/>
    <s v="Express"/>
    <s v="No"/>
    <x v="1"/>
    <n v="21"/>
    <s v="Bank Transfer"/>
    <s v="Annually"/>
  </r>
  <r>
    <n v="2525"/>
    <n v="60"/>
    <s v="Male"/>
    <s v="Coat"/>
    <s v="Outerwear"/>
    <n v="59"/>
    <s v="Kansas"/>
    <s v="M"/>
    <s v="Purple"/>
    <s v="Spring"/>
    <n v="3.7"/>
    <s v="No"/>
    <s v="Venmo"/>
    <s v="Express"/>
    <s v="No"/>
    <x v="1"/>
    <n v="23"/>
    <s v="Credit Card"/>
    <s v="Quarterly"/>
  </r>
  <r>
    <n v="2526"/>
    <n v="39"/>
    <s v="Male"/>
    <s v="Sweater"/>
    <s v="Clothing"/>
    <n v="72"/>
    <s v="Kentucky"/>
    <s v="M"/>
    <s v="Purple"/>
    <s v="Winter"/>
    <n v="4.2"/>
    <s v="No"/>
    <s v="PayPal"/>
    <s v="Standard"/>
    <s v="No"/>
    <x v="1"/>
    <n v="20"/>
    <s v="PayPal"/>
    <s v="Weekly"/>
  </r>
  <r>
    <n v="2527"/>
    <n v="47"/>
    <s v="Male"/>
    <s v="Shorts"/>
    <s v="Clothing"/>
    <n v="28"/>
    <s v="Rhode Island"/>
    <s v="S"/>
    <s v="Peach"/>
    <s v="Spring"/>
    <n v="3.4"/>
    <s v="No"/>
    <s v="Bank Transfer"/>
    <s v="Express"/>
    <s v="No"/>
    <x v="1"/>
    <n v="30"/>
    <s v="PayPal"/>
    <s v="Bi-Weekly"/>
  </r>
  <r>
    <n v="2528"/>
    <n v="19"/>
    <s v="Male"/>
    <s v="Pants"/>
    <s v="Clothing"/>
    <n v="36"/>
    <s v="Illinois"/>
    <s v="M"/>
    <s v="Gold"/>
    <s v="Fall"/>
    <n v="3.6"/>
    <s v="No"/>
    <s v="Cash"/>
    <s v="Express"/>
    <s v="No"/>
    <x v="1"/>
    <n v="33"/>
    <s v="Bank Transfer"/>
    <s v="Every 3 Months"/>
  </r>
  <r>
    <n v="2529"/>
    <n v="52"/>
    <s v="Male"/>
    <s v="Jewelry"/>
    <s v="Accessories"/>
    <n v="47"/>
    <s v="Alabama"/>
    <s v="S"/>
    <s v="Peach"/>
    <s v="Fall"/>
    <n v="4.7"/>
    <s v="No"/>
    <s v="Bank Transfer"/>
    <s v="2-Day Shipping"/>
    <s v="No"/>
    <x v="1"/>
    <n v="31"/>
    <s v="Debit Card"/>
    <s v="Monthly"/>
  </r>
  <r>
    <n v="2530"/>
    <n v="34"/>
    <s v="Male"/>
    <s v="Gloves"/>
    <s v="Accessories"/>
    <n v="62"/>
    <s v="Tennessee"/>
    <s v="M"/>
    <s v="Magenta"/>
    <s v="Spring"/>
    <n v="4.7"/>
    <s v="No"/>
    <s v="Cash"/>
    <s v="Next Day Air"/>
    <s v="No"/>
    <x v="1"/>
    <n v="48"/>
    <s v="Bank Transfer"/>
    <s v="Monthly"/>
  </r>
  <r>
    <n v="2531"/>
    <n v="25"/>
    <s v="Male"/>
    <s v="Skirt"/>
    <s v="Clothing"/>
    <n v="98"/>
    <s v="Massachusetts"/>
    <s v="S"/>
    <s v="Cyan"/>
    <s v="Spring"/>
    <n v="3.6"/>
    <s v="No"/>
    <s v="Debit Card"/>
    <s v="Free Shipping"/>
    <s v="No"/>
    <x v="1"/>
    <n v="28"/>
    <s v="Debit Card"/>
    <s v="Weekly"/>
  </r>
  <r>
    <n v="2532"/>
    <n v="43"/>
    <s v="Male"/>
    <s v="Sandals"/>
    <s v="Footwear"/>
    <n v="28"/>
    <s v="Texas"/>
    <s v="M"/>
    <s v="Violet"/>
    <s v="Summer"/>
    <n v="4.5999999999999996"/>
    <s v="No"/>
    <s v="PayPal"/>
    <s v="Free Shipping"/>
    <s v="No"/>
    <x v="1"/>
    <n v="7"/>
    <s v="Cash"/>
    <s v="Every 3 Months"/>
  </r>
  <r>
    <n v="2533"/>
    <n v="55"/>
    <s v="Male"/>
    <s v="Socks"/>
    <s v="Clothing"/>
    <n v="86"/>
    <s v="Nebraska"/>
    <s v="S"/>
    <s v="Charcoal"/>
    <s v="Summer"/>
    <n v="2.6"/>
    <s v="No"/>
    <s v="PayPal"/>
    <s v="Next Day Air"/>
    <s v="No"/>
    <x v="1"/>
    <n v="4"/>
    <s v="Debit Card"/>
    <s v="Weekly"/>
  </r>
  <r>
    <n v="2534"/>
    <n v="66"/>
    <s v="Male"/>
    <s v="Jewelry"/>
    <s v="Accessories"/>
    <n v="46"/>
    <s v="Pennsylvania"/>
    <s v="S"/>
    <s v="Blue"/>
    <s v="Summer"/>
    <n v="3.1"/>
    <s v="No"/>
    <s v="Venmo"/>
    <s v="Standard"/>
    <s v="No"/>
    <x v="1"/>
    <n v="49"/>
    <s v="Cash"/>
    <s v="Bi-Weekly"/>
  </r>
  <r>
    <n v="2535"/>
    <n v="41"/>
    <s v="Male"/>
    <s v="Sunglasses"/>
    <s v="Accessories"/>
    <n v="42"/>
    <s v="Virginia"/>
    <s v="XL"/>
    <s v="Red"/>
    <s v="Fall"/>
    <n v="3.2"/>
    <s v="No"/>
    <s v="PayPal"/>
    <s v="Free Shipping"/>
    <s v="No"/>
    <x v="1"/>
    <n v="22"/>
    <s v="Cash"/>
    <s v="Weekly"/>
  </r>
  <r>
    <n v="2536"/>
    <n v="47"/>
    <s v="Male"/>
    <s v="Coat"/>
    <s v="Outerwear"/>
    <n v="80"/>
    <s v="Vermont"/>
    <s v="S"/>
    <s v="Purple"/>
    <s v="Winter"/>
    <n v="3.9"/>
    <s v="No"/>
    <s v="Bank Transfer"/>
    <s v="Express"/>
    <s v="No"/>
    <x v="1"/>
    <n v="39"/>
    <s v="Bank Transfer"/>
    <s v="Fortnightly"/>
  </r>
  <r>
    <n v="2537"/>
    <n v="51"/>
    <s v="Male"/>
    <s v="Belt"/>
    <s v="Accessories"/>
    <n v="39"/>
    <s v="Oklahoma"/>
    <s v="L"/>
    <s v="Gray"/>
    <s v="Spring"/>
    <n v="4.9000000000000004"/>
    <s v="No"/>
    <s v="Bank Transfer"/>
    <s v="Express"/>
    <s v="No"/>
    <x v="1"/>
    <n v="45"/>
    <s v="PayPal"/>
    <s v="Every 3 Months"/>
  </r>
  <r>
    <n v="2538"/>
    <n v="44"/>
    <s v="Male"/>
    <s v="Coat"/>
    <s v="Outerwear"/>
    <n v="49"/>
    <s v="Maine"/>
    <s v="M"/>
    <s v="Purple"/>
    <s v="Summer"/>
    <n v="4.0999999999999996"/>
    <s v="No"/>
    <s v="Debit Card"/>
    <s v="2-Day Shipping"/>
    <s v="No"/>
    <x v="1"/>
    <n v="30"/>
    <s v="PayPal"/>
    <s v="Fortnightly"/>
  </r>
  <r>
    <n v="2539"/>
    <n v="18"/>
    <s v="Male"/>
    <s v="Scarf"/>
    <s v="Accessories"/>
    <n v="32"/>
    <s v="New Jersey"/>
    <s v="M"/>
    <s v="Silver"/>
    <s v="Summer"/>
    <n v="4.2"/>
    <s v="No"/>
    <s v="Venmo"/>
    <s v="Next Day Air"/>
    <s v="No"/>
    <x v="1"/>
    <n v="33"/>
    <s v="Credit Card"/>
    <s v="Bi-Weekly"/>
  </r>
  <r>
    <n v="2540"/>
    <n v="33"/>
    <s v="Male"/>
    <s v="Sandals"/>
    <s v="Footwear"/>
    <n v="73"/>
    <s v="Massachusetts"/>
    <s v="M"/>
    <s v="Purple"/>
    <s v="Fall"/>
    <n v="4.0999999999999996"/>
    <s v="No"/>
    <s v="PayPal"/>
    <s v="Next Day Air"/>
    <s v="No"/>
    <x v="1"/>
    <n v="24"/>
    <s v="Cash"/>
    <s v="Bi-Weekly"/>
  </r>
  <r>
    <n v="2541"/>
    <n v="24"/>
    <s v="Male"/>
    <s v="Belt"/>
    <s v="Accessories"/>
    <n v="42"/>
    <s v="New Jersey"/>
    <s v="M"/>
    <s v="Charcoal"/>
    <s v="Summer"/>
    <n v="3.9"/>
    <s v="No"/>
    <s v="PayPal"/>
    <s v="Free Shipping"/>
    <s v="No"/>
    <x v="1"/>
    <n v="11"/>
    <s v="Debit Card"/>
    <s v="Quarterly"/>
  </r>
  <r>
    <n v="2542"/>
    <n v="33"/>
    <s v="Male"/>
    <s v="Scarf"/>
    <s v="Accessories"/>
    <n v="58"/>
    <s v="Washington"/>
    <s v="M"/>
    <s v="Silver"/>
    <s v="Spring"/>
    <n v="2.7"/>
    <s v="No"/>
    <s v="Venmo"/>
    <s v="Next Day Air"/>
    <s v="No"/>
    <x v="1"/>
    <n v="13"/>
    <s v="Venmo"/>
    <s v="Every 3 Months"/>
  </r>
  <r>
    <n v="2543"/>
    <n v="61"/>
    <s v="Male"/>
    <s v="Jewelry"/>
    <s v="Accessories"/>
    <n v="22"/>
    <s v="Arkansas"/>
    <s v="M"/>
    <s v="White"/>
    <s v="Winter"/>
    <n v="3.7"/>
    <s v="No"/>
    <s v="PayPal"/>
    <s v="Express"/>
    <s v="No"/>
    <x v="1"/>
    <n v="27"/>
    <s v="PayPal"/>
    <s v="Annually"/>
  </r>
  <r>
    <n v="2544"/>
    <n v="27"/>
    <s v="Male"/>
    <s v="Scarf"/>
    <s v="Accessories"/>
    <n v="56"/>
    <s v="West Virginia"/>
    <s v="L"/>
    <s v="Peach"/>
    <s v="Spring"/>
    <n v="2.7"/>
    <s v="No"/>
    <s v="Debit Card"/>
    <s v="Next Day Air"/>
    <s v="No"/>
    <x v="1"/>
    <n v="30"/>
    <s v="PayPal"/>
    <s v="Bi-Weekly"/>
  </r>
  <r>
    <n v="2545"/>
    <n v="46"/>
    <s v="Male"/>
    <s v="Pants"/>
    <s v="Clothing"/>
    <n v="70"/>
    <s v="Delaware"/>
    <s v="M"/>
    <s v="Red"/>
    <s v="Spring"/>
    <n v="2.5"/>
    <s v="No"/>
    <s v="Cash"/>
    <s v="Next Day Air"/>
    <s v="No"/>
    <x v="1"/>
    <n v="39"/>
    <s v="Venmo"/>
    <s v="Quarterly"/>
  </r>
  <r>
    <n v="2546"/>
    <n v="38"/>
    <s v="Male"/>
    <s v="Shoes"/>
    <s v="Footwear"/>
    <n v="50"/>
    <s v="Texas"/>
    <s v="L"/>
    <s v="Olive"/>
    <s v="Spring"/>
    <n v="3.9"/>
    <s v="No"/>
    <s v="Bank Transfer"/>
    <s v="Free Shipping"/>
    <s v="No"/>
    <x v="1"/>
    <n v="10"/>
    <s v="Debit Card"/>
    <s v="Annually"/>
  </r>
  <r>
    <n v="2547"/>
    <n v="63"/>
    <s v="Male"/>
    <s v="Boots"/>
    <s v="Footwear"/>
    <n v="21"/>
    <s v="Texas"/>
    <s v="L"/>
    <s v="Gray"/>
    <s v="Summer"/>
    <n v="3"/>
    <s v="No"/>
    <s v="Venmo"/>
    <s v="Express"/>
    <s v="No"/>
    <x v="1"/>
    <n v="4"/>
    <s v="Credit Card"/>
    <s v="Quarterly"/>
  </r>
  <r>
    <n v="2548"/>
    <n v="47"/>
    <s v="Male"/>
    <s v="Jacket"/>
    <s v="Outerwear"/>
    <n v="97"/>
    <s v="Mississippi"/>
    <s v="M"/>
    <s v="Beige"/>
    <s v="Summer"/>
    <n v="3.2"/>
    <s v="No"/>
    <s v="Bank Transfer"/>
    <s v="2-Day Shipping"/>
    <s v="No"/>
    <x v="1"/>
    <n v="16"/>
    <s v="Cash"/>
    <s v="Weekly"/>
  </r>
  <r>
    <n v="2549"/>
    <n v="42"/>
    <s v="Male"/>
    <s v="Backpack"/>
    <s v="Accessories"/>
    <n v="63"/>
    <s v="Texas"/>
    <s v="L"/>
    <s v="Pink"/>
    <s v="Winter"/>
    <n v="3.8"/>
    <s v="No"/>
    <s v="Credit Card"/>
    <s v="Standard"/>
    <s v="No"/>
    <x v="1"/>
    <n v="34"/>
    <s v="Credit Card"/>
    <s v="Monthly"/>
  </r>
  <r>
    <n v="2550"/>
    <n v="41"/>
    <s v="Male"/>
    <s v="Jacket"/>
    <s v="Outerwear"/>
    <n v="60"/>
    <s v="Virginia"/>
    <s v="M"/>
    <s v="Red"/>
    <s v="Fall"/>
    <n v="2.7"/>
    <s v="No"/>
    <s v="Credit Card"/>
    <s v="Standard"/>
    <s v="No"/>
    <x v="1"/>
    <n v="11"/>
    <s v="Debit Card"/>
    <s v="Every 3 Months"/>
  </r>
  <r>
    <n v="2551"/>
    <n v="53"/>
    <s v="Male"/>
    <s v="Boots"/>
    <s v="Footwear"/>
    <n v="52"/>
    <s v="New Hampshire"/>
    <s v="XL"/>
    <s v="Peach"/>
    <s v="Fall"/>
    <n v="3"/>
    <s v="No"/>
    <s v="Credit Card"/>
    <s v="Store Pickup"/>
    <s v="No"/>
    <x v="1"/>
    <n v="30"/>
    <s v="Debit Card"/>
    <s v="Fortnightly"/>
  </r>
  <r>
    <n v="2552"/>
    <n v="29"/>
    <s v="Male"/>
    <s v="Shoes"/>
    <s v="Footwear"/>
    <n v="32"/>
    <s v="Minnesota"/>
    <s v="M"/>
    <s v="Maroon"/>
    <s v="Winter"/>
    <n v="4.0999999999999996"/>
    <s v="No"/>
    <s v="Cash"/>
    <s v="Next Day Air"/>
    <s v="No"/>
    <x v="1"/>
    <n v="40"/>
    <s v="Debit Card"/>
    <s v="Annually"/>
  </r>
  <r>
    <n v="2553"/>
    <n v="61"/>
    <s v="Male"/>
    <s v="Belt"/>
    <s v="Accessories"/>
    <n v="48"/>
    <s v="Maryland"/>
    <s v="XL"/>
    <s v="Purple"/>
    <s v="Spring"/>
    <n v="3.2"/>
    <s v="No"/>
    <s v="Cash"/>
    <s v="2-Day Shipping"/>
    <s v="No"/>
    <x v="1"/>
    <n v="13"/>
    <s v="Credit Card"/>
    <s v="Annually"/>
  </r>
  <r>
    <n v="2554"/>
    <n v="69"/>
    <s v="Male"/>
    <s v="Jewelry"/>
    <s v="Accessories"/>
    <n v="25"/>
    <s v="Vermont"/>
    <s v="M"/>
    <s v="Maroon"/>
    <s v="Summer"/>
    <n v="4.5"/>
    <s v="No"/>
    <s v="Cash"/>
    <s v="Store Pickup"/>
    <s v="No"/>
    <x v="1"/>
    <n v="28"/>
    <s v="Venmo"/>
    <s v="Every 3 Months"/>
  </r>
  <r>
    <n v="2555"/>
    <n v="51"/>
    <s v="Male"/>
    <s v="Jewelry"/>
    <s v="Accessories"/>
    <n v="68"/>
    <s v="Kansas"/>
    <s v="M"/>
    <s v="Gray"/>
    <s v="Summer"/>
    <n v="4.3"/>
    <s v="No"/>
    <s v="Bank Transfer"/>
    <s v="Store Pickup"/>
    <s v="No"/>
    <x v="1"/>
    <n v="49"/>
    <s v="Debit Card"/>
    <s v="Bi-Weekly"/>
  </r>
  <r>
    <n v="2556"/>
    <n v="24"/>
    <s v="Male"/>
    <s v="Pants"/>
    <s v="Clothing"/>
    <n v="74"/>
    <s v="Idaho"/>
    <s v="M"/>
    <s v="Gray"/>
    <s v="Fall"/>
    <n v="3.5"/>
    <s v="No"/>
    <s v="PayPal"/>
    <s v="Standard"/>
    <s v="No"/>
    <x v="1"/>
    <n v="23"/>
    <s v="Credit Card"/>
    <s v="Weekly"/>
  </r>
  <r>
    <n v="2557"/>
    <n v="24"/>
    <s v="Male"/>
    <s v="T-shirt"/>
    <s v="Clothing"/>
    <n v="88"/>
    <s v="Montana"/>
    <s v="XL"/>
    <s v="Magenta"/>
    <s v="Fall"/>
    <n v="3.1"/>
    <s v="No"/>
    <s v="PayPal"/>
    <s v="Standard"/>
    <s v="No"/>
    <x v="1"/>
    <n v="4"/>
    <s v="Bank Transfer"/>
    <s v="Quarterly"/>
  </r>
  <r>
    <n v="2558"/>
    <n v="70"/>
    <s v="Male"/>
    <s v="Shorts"/>
    <s v="Clothing"/>
    <n v="23"/>
    <s v="Oklahoma"/>
    <s v="L"/>
    <s v="Cyan"/>
    <s v="Spring"/>
    <n v="3.9"/>
    <s v="No"/>
    <s v="Venmo"/>
    <s v="Standard"/>
    <s v="No"/>
    <x v="1"/>
    <n v="17"/>
    <s v="PayPal"/>
    <s v="Fortnightly"/>
  </r>
  <r>
    <n v="2559"/>
    <n v="49"/>
    <s v="Male"/>
    <s v="Hoodie"/>
    <s v="Clothing"/>
    <n v="32"/>
    <s v="California"/>
    <s v="M"/>
    <s v="Silver"/>
    <s v="Fall"/>
    <n v="2.7"/>
    <s v="No"/>
    <s v="Cash"/>
    <s v="Express"/>
    <s v="No"/>
    <x v="1"/>
    <n v="24"/>
    <s v="PayPal"/>
    <s v="Fortnightly"/>
  </r>
  <r>
    <n v="2560"/>
    <n v="48"/>
    <s v="Male"/>
    <s v="Belt"/>
    <s v="Accessories"/>
    <n v="71"/>
    <s v="Mississippi"/>
    <s v="S"/>
    <s v="Green"/>
    <s v="Winter"/>
    <n v="4"/>
    <s v="No"/>
    <s v="Venmo"/>
    <s v="Free Shipping"/>
    <s v="No"/>
    <x v="1"/>
    <n v="21"/>
    <s v="Debit Card"/>
    <s v="Every 3 Months"/>
  </r>
  <r>
    <n v="2561"/>
    <n v="58"/>
    <s v="Male"/>
    <s v="Boots"/>
    <s v="Footwear"/>
    <n v="62"/>
    <s v="California"/>
    <s v="M"/>
    <s v="Violet"/>
    <s v="Spring"/>
    <n v="2.7"/>
    <s v="No"/>
    <s v="Debit Card"/>
    <s v="Next Day Air"/>
    <s v="No"/>
    <x v="1"/>
    <n v="17"/>
    <s v="Debit Card"/>
    <s v="Bi-Weekly"/>
  </r>
  <r>
    <n v="2562"/>
    <n v="32"/>
    <s v="Male"/>
    <s v="Hoodie"/>
    <s v="Clothing"/>
    <n v="20"/>
    <s v="New York"/>
    <s v="L"/>
    <s v="Magenta"/>
    <s v="Spring"/>
    <n v="2.7"/>
    <s v="No"/>
    <s v="Credit Card"/>
    <s v="Free Shipping"/>
    <s v="No"/>
    <x v="1"/>
    <n v="22"/>
    <s v="Debit Card"/>
    <s v="Quarterly"/>
  </r>
  <r>
    <n v="2563"/>
    <n v="57"/>
    <s v="Male"/>
    <s v="Shorts"/>
    <s v="Clothing"/>
    <n v="62"/>
    <s v="Arizona"/>
    <s v="XL"/>
    <s v="Yellow"/>
    <s v="Spring"/>
    <n v="4.7"/>
    <s v="No"/>
    <s v="Debit Card"/>
    <s v="Standard"/>
    <s v="No"/>
    <x v="1"/>
    <n v="27"/>
    <s v="Cash"/>
    <s v="Fortnightly"/>
  </r>
  <r>
    <n v="2564"/>
    <n v="69"/>
    <s v="Male"/>
    <s v="Backpack"/>
    <s v="Accessories"/>
    <n v="81"/>
    <s v="Massachusetts"/>
    <s v="XL"/>
    <s v="Gray"/>
    <s v="Winter"/>
    <n v="4.5"/>
    <s v="No"/>
    <s v="PayPal"/>
    <s v="Standard"/>
    <s v="No"/>
    <x v="1"/>
    <n v="1"/>
    <s v="Venmo"/>
    <s v="Every 3 Months"/>
  </r>
  <r>
    <n v="2565"/>
    <n v="42"/>
    <s v="Male"/>
    <s v="Scarf"/>
    <s v="Accessories"/>
    <n v="90"/>
    <s v="Kentucky"/>
    <s v="L"/>
    <s v="Indigo"/>
    <s v="Winter"/>
    <n v="3"/>
    <s v="No"/>
    <s v="Debit Card"/>
    <s v="2-Day Shipping"/>
    <s v="No"/>
    <x v="1"/>
    <n v="27"/>
    <s v="Bank Transfer"/>
    <s v="Weekly"/>
  </r>
  <r>
    <n v="2566"/>
    <n v="30"/>
    <s v="Male"/>
    <s v="Socks"/>
    <s v="Clothing"/>
    <n v="43"/>
    <s v="Vermont"/>
    <s v="S"/>
    <s v="Indigo"/>
    <s v="Fall"/>
    <n v="3.6"/>
    <s v="No"/>
    <s v="Debit Card"/>
    <s v="Store Pickup"/>
    <s v="No"/>
    <x v="1"/>
    <n v="8"/>
    <s v="Venmo"/>
    <s v="Quarterly"/>
  </r>
  <r>
    <n v="2567"/>
    <n v="35"/>
    <s v="Male"/>
    <s v="Handbag"/>
    <s v="Accessories"/>
    <n v="38"/>
    <s v="Missouri"/>
    <s v="S"/>
    <s v="Yellow"/>
    <s v="Fall"/>
    <n v="3.3"/>
    <s v="No"/>
    <s v="Credit Card"/>
    <s v="Standard"/>
    <s v="No"/>
    <x v="1"/>
    <n v="43"/>
    <s v="PayPal"/>
    <s v="Quarterly"/>
  </r>
  <r>
    <n v="2568"/>
    <n v="19"/>
    <s v="Male"/>
    <s v="Sunglasses"/>
    <s v="Accessories"/>
    <n v="25"/>
    <s v="Michigan"/>
    <s v="XL"/>
    <s v="Gold"/>
    <s v="Spring"/>
    <n v="4.3"/>
    <s v="No"/>
    <s v="Venmo"/>
    <s v="Store Pickup"/>
    <s v="No"/>
    <x v="1"/>
    <n v="24"/>
    <s v="Cash"/>
    <s v="Fortnightly"/>
  </r>
  <r>
    <n v="2569"/>
    <n v="52"/>
    <s v="Male"/>
    <s v="T-shirt"/>
    <s v="Clothing"/>
    <n v="98"/>
    <s v="Texas"/>
    <s v="XL"/>
    <s v="Green"/>
    <s v="Winter"/>
    <n v="4.3"/>
    <s v="No"/>
    <s v="Cash"/>
    <s v="Express"/>
    <s v="No"/>
    <x v="1"/>
    <n v="29"/>
    <s v="PayPal"/>
    <s v="Fortnightly"/>
  </r>
  <r>
    <n v="2570"/>
    <n v="42"/>
    <s v="Male"/>
    <s v="Dress"/>
    <s v="Clothing"/>
    <n v="75"/>
    <s v="New York"/>
    <s v="M"/>
    <s v="Charcoal"/>
    <s v="Spring"/>
    <n v="4.8"/>
    <s v="No"/>
    <s v="Debit Card"/>
    <s v="Free Shipping"/>
    <s v="No"/>
    <x v="1"/>
    <n v="10"/>
    <s v="Bank Transfer"/>
    <s v="Bi-Weekly"/>
  </r>
  <r>
    <n v="2571"/>
    <n v="36"/>
    <s v="Male"/>
    <s v="Sneakers"/>
    <s v="Footwear"/>
    <n v="27"/>
    <s v="New Mexico"/>
    <s v="XL"/>
    <s v="Olive"/>
    <s v="Spring"/>
    <n v="4"/>
    <s v="No"/>
    <s v="Bank Transfer"/>
    <s v="Store Pickup"/>
    <s v="No"/>
    <x v="1"/>
    <n v="12"/>
    <s v="PayPal"/>
    <s v="Fortnightly"/>
  </r>
  <r>
    <n v="2572"/>
    <n v="45"/>
    <s v="Male"/>
    <s v="Sunglasses"/>
    <s v="Accessories"/>
    <n v="27"/>
    <s v="Mississippi"/>
    <s v="L"/>
    <s v="Black"/>
    <s v="Winter"/>
    <n v="3.5"/>
    <s v="No"/>
    <s v="Credit Card"/>
    <s v="Standard"/>
    <s v="No"/>
    <x v="1"/>
    <n v="48"/>
    <s v="Cash"/>
    <s v="Fortnightly"/>
  </r>
  <r>
    <n v="2573"/>
    <n v="54"/>
    <s v="Male"/>
    <s v="Blouse"/>
    <s v="Clothing"/>
    <n v="42"/>
    <s v="Washington"/>
    <s v="M"/>
    <s v="Silver"/>
    <s v="Fall"/>
    <n v="3.9"/>
    <s v="No"/>
    <s v="Debit Card"/>
    <s v="Next Day Air"/>
    <s v="No"/>
    <x v="1"/>
    <n v="40"/>
    <s v="Bank Transfer"/>
    <s v="Quarterly"/>
  </r>
  <r>
    <n v="2574"/>
    <n v="54"/>
    <s v="Male"/>
    <s v="T-shirt"/>
    <s v="Clothing"/>
    <n v="90"/>
    <s v="New Mexico"/>
    <s v="M"/>
    <s v="Red"/>
    <s v="Summer"/>
    <n v="4.4000000000000004"/>
    <s v="No"/>
    <s v="Bank Transfer"/>
    <s v="Store Pickup"/>
    <s v="No"/>
    <x v="1"/>
    <n v="1"/>
    <s v="Bank Transfer"/>
    <s v="Annually"/>
  </r>
  <r>
    <n v="2575"/>
    <n v="27"/>
    <s v="Male"/>
    <s v="Hat"/>
    <s v="Accessories"/>
    <n v="63"/>
    <s v="Florida"/>
    <s v="M"/>
    <s v="Brown"/>
    <s v="Summer"/>
    <n v="4.5999999999999996"/>
    <s v="No"/>
    <s v="Credit Card"/>
    <s v="2-Day Shipping"/>
    <s v="No"/>
    <x v="1"/>
    <n v="26"/>
    <s v="Credit Card"/>
    <s v="Fortnightly"/>
  </r>
  <r>
    <n v="2576"/>
    <n v="53"/>
    <s v="Male"/>
    <s v="Shorts"/>
    <s v="Clothing"/>
    <n v="96"/>
    <s v="Minnesota"/>
    <s v="M"/>
    <s v="Silver"/>
    <s v="Fall"/>
    <n v="4"/>
    <s v="No"/>
    <s v="Cash"/>
    <s v="Express"/>
    <s v="No"/>
    <x v="1"/>
    <n v="9"/>
    <s v="PayPal"/>
    <s v="Annually"/>
  </r>
  <r>
    <n v="2577"/>
    <n v="20"/>
    <s v="Male"/>
    <s v="Hoodie"/>
    <s v="Clothing"/>
    <n v="40"/>
    <s v="New Hampshire"/>
    <s v="M"/>
    <s v="Silver"/>
    <s v="Winter"/>
    <n v="4.2"/>
    <s v="No"/>
    <s v="PayPal"/>
    <s v="Free Shipping"/>
    <s v="No"/>
    <x v="1"/>
    <n v="19"/>
    <s v="Debit Card"/>
    <s v="Quarterly"/>
  </r>
  <r>
    <n v="2578"/>
    <n v="52"/>
    <s v="Male"/>
    <s v="Socks"/>
    <s v="Clothing"/>
    <n v="39"/>
    <s v="Minnesota"/>
    <s v="L"/>
    <s v="Black"/>
    <s v="Fall"/>
    <n v="4.5"/>
    <s v="No"/>
    <s v="Debit Card"/>
    <s v="Next Day Air"/>
    <s v="No"/>
    <x v="1"/>
    <n v="37"/>
    <s v="Bank Transfer"/>
    <s v="Monthly"/>
  </r>
  <r>
    <n v="2579"/>
    <n v="54"/>
    <s v="Male"/>
    <s v="Sunglasses"/>
    <s v="Accessories"/>
    <n v="48"/>
    <s v="Vermont"/>
    <s v="M"/>
    <s v="Purple"/>
    <s v="Fall"/>
    <n v="3.9"/>
    <s v="No"/>
    <s v="Bank Transfer"/>
    <s v="Free Shipping"/>
    <s v="No"/>
    <x v="1"/>
    <n v="3"/>
    <s v="Cash"/>
    <s v="Quarterly"/>
  </r>
  <r>
    <n v="2580"/>
    <n v="65"/>
    <s v="Male"/>
    <s v="Blouse"/>
    <s v="Clothing"/>
    <n v="20"/>
    <s v="Minnesota"/>
    <s v="M"/>
    <s v="Purple"/>
    <s v="Summer"/>
    <n v="3.7"/>
    <s v="No"/>
    <s v="Venmo"/>
    <s v="Express"/>
    <s v="No"/>
    <x v="1"/>
    <n v="40"/>
    <s v="Venmo"/>
    <s v="Weekly"/>
  </r>
  <r>
    <n v="2581"/>
    <n v="43"/>
    <s v="Male"/>
    <s v="Jeans"/>
    <s v="Clothing"/>
    <n v="29"/>
    <s v="Massachusetts"/>
    <s v="S"/>
    <s v="Turquoise"/>
    <s v="Summer"/>
    <n v="3.6"/>
    <s v="No"/>
    <s v="Cash"/>
    <s v="Store Pickup"/>
    <s v="No"/>
    <x v="1"/>
    <n v="13"/>
    <s v="Bank Transfer"/>
    <s v="Quarterly"/>
  </r>
  <r>
    <n v="2582"/>
    <n v="57"/>
    <s v="Male"/>
    <s v="Dress"/>
    <s v="Clothing"/>
    <n v="81"/>
    <s v="Wyoming"/>
    <s v="M"/>
    <s v="Gold"/>
    <s v="Winter"/>
    <n v="4.7"/>
    <s v="No"/>
    <s v="Bank Transfer"/>
    <s v="Express"/>
    <s v="No"/>
    <x v="1"/>
    <n v="48"/>
    <s v="Credit Card"/>
    <s v="Monthly"/>
  </r>
  <r>
    <n v="2583"/>
    <n v="19"/>
    <s v="Male"/>
    <s v="Dress"/>
    <s v="Clothing"/>
    <n v="98"/>
    <s v="South Dakota"/>
    <s v="S"/>
    <s v="Indigo"/>
    <s v="Fall"/>
    <n v="3.6"/>
    <s v="No"/>
    <s v="Venmo"/>
    <s v="2-Day Shipping"/>
    <s v="No"/>
    <x v="1"/>
    <n v="4"/>
    <s v="Venmo"/>
    <s v="Every 3 Months"/>
  </r>
  <r>
    <n v="2584"/>
    <n v="69"/>
    <s v="Male"/>
    <s v="Jeans"/>
    <s v="Clothing"/>
    <n v="93"/>
    <s v="Oklahoma"/>
    <s v="M"/>
    <s v="Lavender"/>
    <s v="Fall"/>
    <n v="2.5"/>
    <s v="No"/>
    <s v="Bank Transfer"/>
    <s v="Next Day Air"/>
    <s v="No"/>
    <x v="1"/>
    <n v="9"/>
    <s v="Cash"/>
    <s v="Weekly"/>
  </r>
  <r>
    <n v="2585"/>
    <n v="26"/>
    <s v="Male"/>
    <s v="Socks"/>
    <s v="Clothing"/>
    <n v="30"/>
    <s v="Florida"/>
    <s v="L"/>
    <s v="Blue"/>
    <s v="Summer"/>
    <n v="2.9"/>
    <s v="No"/>
    <s v="PayPal"/>
    <s v="Store Pickup"/>
    <s v="No"/>
    <x v="1"/>
    <n v="26"/>
    <s v="Bank Transfer"/>
    <s v="Bi-Weekly"/>
  </r>
  <r>
    <n v="2586"/>
    <n v="57"/>
    <s v="Male"/>
    <s v="Sunglasses"/>
    <s v="Accessories"/>
    <n v="37"/>
    <s v="Wisconsin"/>
    <s v="L"/>
    <s v="Maroon"/>
    <s v="Fall"/>
    <n v="4.4000000000000004"/>
    <s v="No"/>
    <s v="Venmo"/>
    <s v="Free Shipping"/>
    <s v="No"/>
    <x v="1"/>
    <n v="19"/>
    <s v="Debit Card"/>
    <s v="Weekly"/>
  </r>
  <r>
    <n v="2587"/>
    <n v="20"/>
    <s v="Male"/>
    <s v="Coat"/>
    <s v="Outerwear"/>
    <n v="28"/>
    <s v="Maine"/>
    <s v="L"/>
    <s v="Yellow"/>
    <s v="Winter"/>
    <n v="4.5999999999999996"/>
    <s v="No"/>
    <s v="Venmo"/>
    <s v="Express"/>
    <s v="No"/>
    <x v="1"/>
    <n v="1"/>
    <s v="Credit Card"/>
    <s v="Every 3 Months"/>
  </r>
  <r>
    <n v="2588"/>
    <n v="55"/>
    <s v="Male"/>
    <s v="Scarf"/>
    <s v="Accessories"/>
    <n v="29"/>
    <s v="Connecticut"/>
    <s v="M"/>
    <s v="Purple"/>
    <s v="Winter"/>
    <n v="3.7"/>
    <s v="No"/>
    <s v="PayPal"/>
    <s v="Express"/>
    <s v="No"/>
    <x v="1"/>
    <n v="29"/>
    <s v="PayPal"/>
    <s v="Every 3 Months"/>
  </r>
  <r>
    <n v="2589"/>
    <n v="44"/>
    <s v="Male"/>
    <s v="Backpack"/>
    <s v="Accessories"/>
    <n v="49"/>
    <s v="Delaware"/>
    <s v="M"/>
    <s v="Peach"/>
    <s v="Summer"/>
    <n v="3.2"/>
    <s v="No"/>
    <s v="Venmo"/>
    <s v="Free Shipping"/>
    <s v="No"/>
    <x v="1"/>
    <n v="38"/>
    <s v="Venmo"/>
    <s v="Bi-Weekly"/>
  </r>
  <r>
    <n v="2590"/>
    <n v="52"/>
    <s v="Male"/>
    <s v="Pants"/>
    <s v="Clothing"/>
    <n v="53"/>
    <s v="North Dakota"/>
    <s v="M"/>
    <s v="Silver"/>
    <s v="Winter"/>
    <n v="4.9000000000000004"/>
    <s v="No"/>
    <s v="Bank Transfer"/>
    <s v="2-Day Shipping"/>
    <s v="No"/>
    <x v="1"/>
    <n v="31"/>
    <s v="PayPal"/>
    <s v="Annually"/>
  </r>
  <r>
    <n v="2591"/>
    <n v="57"/>
    <s v="Male"/>
    <s v="Gloves"/>
    <s v="Accessories"/>
    <n v="66"/>
    <s v="California"/>
    <s v="M"/>
    <s v="Turquoise"/>
    <s v="Summer"/>
    <n v="5"/>
    <s v="No"/>
    <s v="PayPal"/>
    <s v="Free Shipping"/>
    <s v="No"/>
    <x v="1"/>
    <n v="35"/>
    <s v="Venmo"/>
    <s v="Annually"/>
  </r>
  <r>
    <n v="2592"/>
    <n v="40"/>
    <s v="Male"/>
    <s v="Jacket"/>
    <s v="Outerwear"/>
    <n v="61"/>
    <s v="New Mexico"/>
    <s v="S"/>
    <s v="Olive"/>
    <s v="Spring"/>
    <n v="3.3"/>
    <s v="No"/>
    <s v="Debit Card"/>
    <s v="Express"/>
    <s v="No"/>
    <x v="1"/>
    <n v="40"/>
    <s v="Cash"/>
    <s v="Quarterly"/>
  </r>
  <r>
    <n v="2593"/>
    <n v="23"/>
    <s v="Male"/>
    <s v="Shorts"/>
    <s v="Clothing"/>
    <n v="23"/>
    <s v="Iowa"/>
    <s v="XL"/>
    <s v="Peach"/>
    <s v="Summer"/>
    <n v="4.4000000000000004"/>
    <s v="No"/>
    <s v="Cash"/>
    <s v="Store Pickup"/>
    <s v="No"/>
    <x v="1"/>
    <n v="13"/>
    <s v="Venmo"/>
    <s v="Quarterly"/>
  </r>
  <r>
    <n v="2594"/>
    <n v="36"/>
    <s v="Male"/>
    <s v="Pants"/>
    <s v="Clothing"/>
    <n v="36"/>
    <s v="Colorado"/>
    <s v="S"/>
    <s v="Indigo"/>
    <s v="Fall"/>
    <n v="4.7"/>
    <s v="No"/>
    <s v="Debit Card"/>
    <s v="Store Pickup"/>
    <s v="No"/>
    <x v="1"/>
    <n v="9"/>
    <s v="Bank Transfer"/>
    <s v="Every 3 Months"/>
  </r>
  <r>
    <n v="2595"/>
    <n v="59"/>
    <s v="Male"/>
    <s v="Skirt"/>
    <s v="Clothing"/>
    <n v="81"/>
    <s v="Montana"/>
    <s v="L"/>
    <s v="Indigo"/>
    <s v="Fall"/>
    <n v="3.6"/>
    <s v="No"/>
    <s v="Credit Card"/>
    <s v="Free Shipping"/>
    <s v="No"/>
    <x v="1"/>
    <n v="25"/>
    <s v="Cash"/>
    <s v="Every 3 Months"/>
  </r>
  <r>
    <n v="2596"/>
    <n v="29"/>
    <s v="Male"/>
    <s v="Blouse"/>
    <s v="Clothing"/>
    <n v="56"/>
    <s v="Iowa"/>
    <s v="XL"/>
    <s v="Maroon"/>
    <s v="Summer"/>
    <n v="3.2"/>
    <s v="No"/>
    <s v="Credit Card"/>
    <s v="Free Shipping"/>
    <s v="No"/>
    <x v="1"/>
    <n v="3"/>
    <s v="Bank Transfer"/>
    <s v="Bi-Weekly"/>
  </r>
  <r>
    <n v="2597"/>
    <n v="63"/>
    <s v="Male"/>
    <s v="Shirt"/>
    <s v="Clothing"/>
    <n v="78"/>
    <s v="Louisiana"/>
    <s v="L"/>
    <s v="Black"/>
    <s v="Spring"/>
    <n v="3"/>
    <s v="No"/>
    <s v="Venmo"/>
    <s v="Next Day Air"/>
    <s v="No"/>
    <x v="1"/>
    <n v="35"/>
    <s v="Credit Card"/>
    <s v="Monthly"/>
  </r>
  <r>
    <n v="2598"/>
    <n v="60"/>
    <s v="Male"/>
    <s v="Jewelry"/>
    <s v="Accessories"/>
    <n v="25"/>
    <s v="Alabama"/>
    <s v="XL"/>
    <s v="Teal"/>
    <s v="Summer"/>
    <n v="4.4000000000000004"/>
    <s v="No"/>
    <s v="Bank Transfer"/>
    <s v="Store Pickup"/>
    <s v="No"/>
    <x v="1"/>
    <n v="13"/>
    <s v="Venmo"/>
    <s v="Bi-Weekly"/>
  </r>
  <r>
    <n v="2599"/>
    <n v="64"/>
    <s v="Male"/>
    <s v="Backpack"/>
    <s v="Accessories"/>
    <n v="86"/>
    <s v="Nevada"/>
    <s v="XL"/>
    <s v="Olive"/>
    <s v="Fall"/>
    <n v="3.3"/>
    <s v="No"/>
    <s v="Credit Card"/>
    <s v="Express"/>
    <s v="No"/>
    <x v="1"/>
    <n v="31"/>
    <s v="Debit Card"/>
    <s v="Annually"/>
  </r>
  <r>
    <n v="2600"/>
    <n v="63"/>
    <s v="Male"/>
    <s v="Jewelry"/>
    <s v="Accessories"/>
    <n v="99"/>
    <s v="Vermont"/>
    <s v="M"/>
    <s v="Gold"/>
    <s v="Winter"/>
    <n v="3.4"/>
    <s v="No"/>
    <s v="Credit Card"/>
    <s v="Express"/>
    <s v="No"/>
    <x v="1"/>
    <n v="48"/>
    <s v="Credit Card"/>
    <s v="Monthly"/>
  </r>
  <r>
    <n v="2601"/>
    <n v="21"/>
    <s v="Male"/>
    <s v="Belt"/>
    <s v="Accessories"/>
    <n v="83"/>
    <s v="New York"/>
    <s v="M"/>
    <s v="Gray"/>
    <s v="Fall"/>
    <n v="3.9"/>
    <s v="No"/>
    <s v="Debit Card"/>
    <s v="Express"/>
    <s v="No"/>
    <x v="1"/>
    <n v="6"/>
    <s v="Bank Transfer"/>
    <s v="Bi-Weekly"/>
  </r>
  <r>
    <n v="2602"/>
    <n v="61"/>
    <s v="Male"/>
    <s v="Dress"/>
    <s v="Clothing"/>
    <n v="33"/>
    <s v="Mississippi"/>
    <s v="L"/>
    <s v="Orange"/>
    <s v="Winter"/>
    <n v="2.9"/>
    <s v="No"/>
    <s v="PayPal"/>
    <s v="Store Pickup"/>
    <s v="No"/>
    <x v="1"/>
    <n v="43"/>
    <s v="Cash"/>
    <s v="Monthly"/>
  </r>
  <r>
    <n v="2603"/>
    <n v="65"/>
    <s v="Male"/>
    <s v="Coat"/>
    <s v="Outerwear"/>
    <n v="44"/>
    <s v="South Carolina"/>
    <s v="M"/>
    <s v="Black"/>
    <s v="Fall"/>
    <n v="2.9"/>
    <s v="No"/>
    <s v="Venmo"/>
    <s v="Free Shipping"/>
    <s v="No"/>
    <x v="1"/>
    <n v="1"/>
    <s v="Venmo"/>
    <s v="Quarterly"/>
  </r>
  <r>
    <n v="2604"/>
    <n v="69"/>
    <s v="Male"/>
    <s v="Dress"/>
    <s v="Clothing"/>
    <n v="58"/>
    <s v="Washington"/>
    <s v="M"/>
    <s v="Teal"/>
    <s v="Spring"/>
    <n v="2.7"/>
    <s v="No"/>
    <s v="Debit Card"/>
    <s v="2-Day Shipping"/>
    <s v="No"/>
    <x v="1"/>
    <n v="8"/>
    <s v="Cash"/>
    <s v="Annually"/>
  </r>
  <r>
    <n v="2605"/>
    <n v="47"/>
    <s v="Male"/>
    <s v="Sweater"/>
    <s v="Clothing"/>
    <n v="54"/>
    <s v="Colorado"/>
    <s v="M"/>
    <s v="Beige"/>
    <s v="Spring"/>
    <n v="3.4"/>
    <s v="No"/>
    <s v="Credit Card"/>
    <s v="Store Pickup"/>
    <s v="No"/>
    <x v="1"/>
    <n v="6"/>
    <s v="Debit Card"/>
    <s v="Weekly"/>
  </r>
  <r>
    <n v="2606"/>
    <n v="41"/>
    <s v="Male"/>
    <s v="Hoodie"/>
    <s v="Clothing"/>
    <n v="93"/>
    <s v="Nevada"/>
    <s v="M"/>
    <s v="White"/>
    <s v="Spring"/>
    <n v="3.7"/>
    <s v="No"/>
    <s v="Debit Card"/>
    <s v="2-Day Shipping"/>
    <s v="No"/>
    <x v="1"/>
    <n v="32"/>
    <s v="Venmo"/>
    <s v="Fortnightly"/>
  </r>
  <r>
    <n v="2607"/>
    <n v="68"/>
    <s v="Male"/>
    <s v="Shoes"/>
    <s v="Footwear"/>
    <n v="98"/>
    <s v="Nevada"/>
    <s v="L"/>
    <s v="Turquoise"/>
    <s v="Spring"/>
    <n v="4.7"/>
    <s v="No"/>
    <s v="Bank Transfer"/>
    <s v="Standard"/>
    <s v="No"/>
    <x v="1"/>
    <n v="46"/>
    <s v="Bank Transfer"/>
    <s v="Bi-Weekly"/>
  </r>
  <r>
    <n v="2608"/>
    <n v="41"/>
    <s v="Male"/>
    <s v="Shoes"/>
    <s v="Footwear"/>
    <n v="36"/>
    <s v="Oklahoma"/>
    <s v="XL"/>
    <s v="Teal"/>
    <s v="Spring"/>
    <n v="3.1"/>
    <s v="No"/>
    <s v="Bank Transfer"/>
    <s v="Express"/>
    <s v="No"/>
    <x v="1"/>
    <n v="38"/>
    <s v="PayPal"/>
    <s v="Every 3 Months"/>
  </r>
  <r>
    <n v="2609"/>
    <n v="42"/>
    <s v="Male"/>
    <s v="Jacket"/>
    <s v="Outerwear"/>
    <n v="68"/>
    <s v="Mississippi"/>
    <s v="L"/>
    <s v="Orange"/>
    <s v="Fall"/>
    <n v="4.2"/>
    <s v="No"/>
    <s v="PayPal"/>
    <s v="2-Day Shipping"/>
    <s v="No"/>
    <x v="1"/>
    <n v="48"/>
    <s v="Credit Card"/>
    <s v="Fortnightly"/>
  </r>
  <r>
    <n v="2610"/>
    <n v="66"/>
    <s v="Male"/>
    <s v="Backpack"/>
    <s v="Accessories"/>
    <n v="95"/>
    <s v="Arkansas"/>
    <s v="M"/>
    <s v="Black"/>
    <s v="Summer"/>
    <n v="3"/>
    <s v="No"/>
    <s v="Credit Card"/>
    <s v="Store Pickup"/>
    <s v="No"/>
    <x v="1"/>
    <n v="18"/>
    <s v="Debit Card"/>
    <s v="Bi-Weekly"/>
  </r>
  <r>
    <n v="2611"/>
    <n v="66"/>
    <s v="Male"/>
    <s v="Jeans"/>
    <s v="Clothing"/>
    <n v="93"/>
    <s v="West Virginia"/>
    <s v="M"/>
    <s v="Violet"/>
    <s v="Spring"/>
    <n v="3.1"/>
    <s v="No"/>
    <s v="Bank Transfer"/>
    <s v="Express"/>
    <s v="No"/>
    <x v="1"/>
    <n v="25"/>
    <s v="Cash"/>
    <s v="Quarterly"/>
  </r>
  <r>
    <n v="2612"/>
    <n v="33"/>
    <s v="Male"/>
    <s v="Jacket"/>
    <s v="Outerwear"/>
    <n v="99"/>
    <s v="Michigan"/>
    <s v="L"/>
    <s v="Maroon"/>
    <s v="Fall"/>
    <n v="4.2"/>
    <s v="No"/>
    <s v="Cash"/>
    <s v="2-Day Shipping"/>
    <s v="No"/>
    <x v="1"/>
    <n v="4"/>
    <s v="Cash"/>
    <s v="Fortnightly"/>
  </r>
  <r>
    <n v="2613"/>
    <n v="55"/>
    <s v="Male"/>
    <s v="Sunglasses"/>
    <s v="Accessories"/>
    <n v="22"/>
    <s v="Louisiana"/>
    <s v="M"/>
    <s v="Turquoise"/>
    <s v="Winter"/>
    <n v="3.8"/>
    <s v="No"/>
    <s v="Cash"/>
    <s v="Next Day Air"/>
    <s v="No"/>
    <x v="1"/>
    <n v="27"/>
    <s v="Venmo"/>
    <s v="Quarterly"/>
  </r>
  <r>
    <n v="2614"/>
    <n v="58"/>
    <s v="Male"/>
    <s v="Gloves"/>
    <s v="Accessories"/>
    <n v="88"/>
    <s v="South Dakota"/>
    <s v="M"/>
    <s v="Gold"/>
    <s v="Fall"/>
    <n v="2.9"/>
    <s v="No"/>
    <s v="Cash"/>
    <s v="Express"/>
    <s v="No"/>
    <x v="1"/>
    <n v="14"/>
    <s v="Bank Transfer"/>
    <s v="Monthly"/>
  </r>
  <r>
    <n v="2615"/>
    <n v="18"/>
    <s v="Male"/>
    <s v="Jacket"/>
    <s v="Outerwear"/>
    <n v="65"/>
    <s v="North Dakota"/>
    <s v="M"/>
    <s v="Turquoise"/>
    <s v="Spring"/>
    <n v="4.2"/>
    <s v="No"/>
    <s v="Credit Card"/>
    <s v="Express"/>
    <s v="No"/>
    <x v="1"/>
    <n v="36"/>
    <s v="Bank Transfer"/>
    <s v="Fortnightly"/>
  </r>
  <r>
    <n v="2616"/>
    <n v="49"/>
    <s v="Male"/>
    <s v="T-shirt"/>
    <s v="Clothing"/>
    <n v="62"/>
    <s v="Arizona"/>
    <s v="M"/>
    <s v="Maroon"/>
    <s v="Fall"/>
    <n v="3.1"/>
    <s v="No"/>
    <s v="Venmo"/>
    <s v="2-Day Shipping"/>
    <s v="No"/>
    <x v="1"/>
    <n v="6"/>
    <s v="Debit Card"/>
    <s v="Quarterly"/>
  </r>
  <r>
    <n v="2617"/>
    <n v="61"/>
    <s v="Male"/>
    <s v="Sandals"/>
    <s v="Footwear"/>
    <n v="55"/>
    <s v="Georgia"/>
    <s v="XL"/>
    <s v="Purple"/>
    <s v="Spring"/>
    <n v="3.6"/>
    <s v="No"/>
    <s v="Bank Transfer"/>
    <s v="Express"/>
    <s v="No"/>
    <x v="1"/>
    <n v="46"/>
    <s v="Cash"/>
    <s v="Annually"/>
  </r>
  <r>
    <n v="2618"/>
    <n v="31"/>
    <s v="Male"/>
    <s v="Shorts"/>
    <s v="Clothing"/>
    <n v="97"/>
    <s v="Idaho"/>
    <s v="S"/>
    <s v="Maroon"/>
    <s v="Spring"/>
    <n v="4.8"/>
    <s v="No"/>
    <s v="Bank Transfer"/>
    <s v="Standard"/>
    <s v="No"/>
    <x v="1"/>
    <n v="29"/>
    <s v="Bank Transfer"/>
    <s v="Annually"/>
  </r>
  <r>
    <n v="2619"/>
    <n v="70"/>
    <s v="Male"/>
    <s v="Handbag"/>
    <s v="Accessories"/>
    <n v="77"/>
    <s v="Louisiana"/>
    <s v="L"/>
    <s v="Brown"/>
    <s v="Fall"/>
    <n v="4.0999999999999996"/>
    <s v="No"/>
    <s v="Credit Card"/>
    <s v="Express"/>
    <s v="No"/>
    <x v="1"/>
    <n v="12"/>
    <s v="Venmo"/>
    <s v="Monthly"/>
  </r>
  <r>
    <n v="2620"/>
    <n v="68"/>
    <s v="Male"/>
    <s v="Pants"/>
    <s v="Clothing"/>
    <n v="40"/>
    <s v="Connecticut"/>
    <s v="L"/>
    <s v="Indigo"/>
    <s v="Winter"/>
    <n v="3.9"/>
    <s v="No"/>
    <s v="Credit Card"/>
    <s v="Free Shipping"/>
    <s v="No"/>
    <x v="1"/>
    <n v="47"/>
    <s v="Credit Card"/>
    <s v="Weekly"/>
  </r>
  <r>
    <n v="2621"/>
    <n v="27"/>
    <s v="Male"/>
    <s v="Blouse"/>
    <s v="Clothing"/>
    <n v="23"/>
    <s v="Ohio"/>
    <s v="S"/>
    <s v="Lavender"/>
    <s v="Winter"/>
    <n v="3"/>
    <s v="No"/>
    <s v="Venmo"/>
    <s v="Standard"/>
    <s v="No"/>
    <x v="1"/>
    <n v="28"/>
    <s v="Debit Card"/>
    <s v="Annually"/>
  </r>
  <r>
    <n v="2622"/>
    <n v="48"/>
    <s v="Male"/>
    <s v="Shoes"/>
    <s v="Footwear"/>
    <n v="46"/>
    <s v="Maine"/>
    <s v="M"/>
    <s v="Beige"/>
    <s v="Winter"/>
    <n v="3"/>
    <s v="No"/>
    <s v="PayPal"/>
    <s v="Express"/>
    <s v="No"/>
    <x v="1"/>
    <n v="21"/>
    <s v="Bank Transfer"/>
    <s v="Annually"/>
  </r>
  <r>
    <n v="2623"/>
    <n v="63"/>
    <s v="Male"/>
    <s v="Backpack"/>
    <s v="Accessories"/>
    <n v="75"/>
    <s v="New Hampshire"/>
    <s v="M"/>
    <s v="Yellow"/>
    <s v="Spring"/>
    <n v="4.9000000000000004"/>
    <s v="No"/>
    <s v="Venmo"/>
    <s v="2-Day Shipping"/>
    <s v="No"/>
    <x v="1"/>
    <n v="15"/>
    <s v="Credit Card"/>
    <s v="Annually"/>
  </r>
  <r>
    <n v="2624"/>
    <n v="49"/>
    <s v="Male"/>
    <s v="Shoes"/>
    <s v="Footwear"/>
    <n v="76"/>
    <s v="Massachusetts"/>
    <s v="M"/>
    <s v="Gold"/>
    <s v="Fall"/>
    <n v="4.8"/>
    <s v="No"/>
    <s v="Cash"/>
    <s v="Next Day Air"/>
    <s v="No"/>
    <x v="1"/>
    <n v="38"/>
    <s v="Cash"/>
    <s v="Annually"/>
  </r>
  <r>
    <n v="2625"/>
    <n v="19"/>
    <s v="Male"/>
    <s v="Dress"/>
    <s v="Clothing"/>
    <n v="59"/>
    <s v="South Dakota"/>
    <s v="M"/>
    <s v="Indigo"/>
    <s v="Summer"/>
    <n v="3.3"/>
    <s v="No"/>
    <s v="Debit Card"/>
    <s v="Standard"/>
    <s v="No"/>
    <x v="1"/>
    <n v="19"/>
    <s v="Credit Card"/>
    <s v="Annually"/>
  </r>
  <r>
    <n v="2626"/>
    <n v="30"/>
    <s v="Male"/>
    <s v="Skirt"/>
    <s v="Clothing"/>
    <n v="51"/>
    <s v="Colorado"/>
    <s v="L"/>
    <s v="Cyan"/>
    <s v="Summer"/>
    <n v="2.7"/>
    <s v="No"/>
    <s v="Bank Transfer"/>
    <s v="Standard"/>
    <s v="No"/>
    <x v="1"/>
    <n v="31"/>
    <s v="Credit Card"/>
    <s v="Weekly"/>
  </r>
  <r>
    <n v="2627"/>
    <n v="50"/>
    <s v="Male"/>
    <s v="Jacket"/>
    <s v="Outerwear"/>
    <n v="46"/>
    <s v="Rhode Island"/>
    <s v="XL"/>
    <s v="Silver"/>
    <s v="Fall"/>
    <n v="4.2"/>
    <s v="No"/>
    <s v="Bank Transfer"/>
    <s v="Express"/>
    <s v="No"/>
    <x v="1"/>
    <n v="30"/>
    <s v="Credit Card"/>
    <s v="Every 3 Months"/>
  </r>
  <r>
    <n v="2628"/>
    <n v="66"/>
    <s v="Male"/>
    <s v="Shirt"/>
    <s v="Clothing"/>
    <n v="26"/>
    <s v="Missouri"/>
    <s v="L"/>
    <s v="Silver"/>
    <s v="Fall"/>
    <n v="3.6"/>
    <s v="No"/>
    <s v="PayPal"/>
    <s v="Next Day Air"/>
    <s v="No"/>
    <x v="1"/>
    <n v="40"/>
    <s v="Bank Transfer"/>
    <s v="Quarterly"/>
  </r>
  <r>
    <n v="2629"/>
    <n v="25"/>
    <s v="Male"/>
    <s v="Hoodie"/>
    <s v="Clothing"/>
    <n v="51"/>
    <s v="Wyoming"/>
    <s v="M"/>
    <s v="Silver"/>
    <s v="Summer"/>
    <n v="3.8"/>
    <s v="No"/>
    <s v="Venmo"/>
    <s v="Next Day Air"/>
    <s v="No"/>
    <x v="1"/>
    <n v="42"/>
    <s v="Credit Card"/>
    <s v="Bi-Weekly"/>
  </r>
  <r>
    <n v="2630"/>
    <n v="61"/>
    <s v="Male"/>
    <s v="Scarf"/>
    <s v="Accessories"/>
    <n v="44"/>
    <s v="New Hampshire"/>
    <s v="M"/>
    <s v="Peach"/>
    <s v="Winter"/>
    <n v="3.8"/>
    <s v="No"/>
    <s v="Venmo"/>
    <s v="Free Shipping"/>
    <s v="No"/>
    <x v="1"/>
    <n v="25"/>
    <s v="Venmo"/>
    <s v="Annually"/>
  </r>
  <r>
    <n v="2631"/>
    <n v="29"/>
    <s v="Male"/>
    <s v="Skirt"/>
    <s v="Clothing"/>
    <n v="82"/>
    <s v="Maine"/>
    <s v="S"/>
    <s v="Pink"/>
    <s v="Spring"/>
    <n v="4.2"/>
    <s v="No"/>
    <s v="Bank Transfer"/>
    <s v="Free Shipping"/>
    <s v="No"/>
    <x v="1"/>
    <n v="20"/>
    <s v="Cash"/>
    <s v="Quarterly"/>
  </r>
  <r>
    <n v="2632"/>
    <n v="53"/>
    <s v="Male"/>
    <s v="Skirt"/>
    <s v="Clothing"/>
    <n v="44"/>
    <s v="Connecticut"/>
    <s v="S"/>
    <s v="Violet"/>
    <s v="Summer"/>
    <n v="2.7"/>
    <s v="No"/>
    <s v="PayPal"/>
    <s v="Express"/>
    <s v="No"/>
    <x v="1"/>
    <n v="3"/>
    <s v="Cash"/>
    <s v="Weekly"/>
  </r>
  <r>
    <n v="2633"/>
    <n v="24"/>
    <s v="Male"/>
    <s v="Scarf"/>
    <s v="Accessories"/>
    <n v="27"/>
    <s v="Alaska"/>
    <s v="M"/>
    <s v="Black"/>
    <s v="Fall"/>
    <n v="5"/>
    <s v="No"/>
    <s v="Venmo"/>
    <s v="Next Day Air"/>
    <s v="No"/>
    <x v="1"/>
    <n v="14"/>
    <s v="Cash"/>
    <s v="Annually"/>
  </r>
  <r>
    <n v="2634"/>
    <n v="51"/>
    <s v="Male"/>
    <s v="Sunglasses"/>
    <s v="Accessories"/>
    <n v="90"/>
    <s v="Alaska"/>
    <s v="M"/>
    <s v="Purple"/>
    <s v="Fall"/>
    <n v="4.7"/>
    <s v="No"/>
    <s v="PayPal"/>
    <s v="Next Day Air"/>
    <s v="No"/>
    <x v="1"/>
    <n v="32"/>
    <s v="Credit Card"/>
    <s v="Fortnightly"/>
  </r>
  <r>
    <n v="2635"/>
    <n v="26"/>
    <s v="Male"/>
    <s v="Sandals"/>
    <s v="Footwear"/>
    <n v="58"/>
    <s v="North Carolina"/>
    <s v="S"/>
    <s v="Black"/>
    <s v="Summer"/>
    <n v="3.2"/>
    <s v="No"/>
    <s v="Cash"/>
    <s v="Store Pickup"/>
    <s v="No"/>
    <x v="1"/>
    <n v="20"/>
    <s v="PayPal"/>
    <s v="Every 3 Months"/>
  </r>
  <r>
    <n v="2636"/>
    <n v="59"/>
    <s v="Male"/>
    <s v="Hoodie"/>
    <s v="Clothing"/>
    <n v="80"/>
    <s v="Colorado"/>
    <s v="XL"/>
    <s v="Peach"/>
    <s v="Spring"/>
    <n v="2.9"/>
    <s v="No"/>
    <s v="PayPal"/>
    <s v="2-Day Shipping"/>
    <s v="No"/>
    <x v="1"/>
    <n v="34"/>
    <s v="PayPal"/>
    <s v="Fortnightly"/>
  </r>
  <r>
    <n v="2637"/>
    <n v="41"/>
    <s v="Male"/>
    <s v="Jacket"/>
    <s v="Outerwear"/>
    <n v="40"/>
    <s v="Utah"/>
    <s v="S"/>
    <s v="Magenta"/>
    <s v="Winter"/>
    <n v="4.2"/>
    <s v="No"/>
    <s v="PayPal"/>
    <s v="Store Pickup"/>
    <s v="No"/>
    <x v="1"/>
    <n v="6"/>
    <s v="Venmo"/>
    <s v="Annually"/>
  </r>
  <r>
    <n v="2638"/>
    <n v="20"/>
    <s v="Male"/>
    <s v="Pants"/>
    <s v="Clothing"/>
    <n v="23"/>
    <s v="Alabama"/>
    <s v="M"/>
    <s v="Magenta"/>
    <s v="Spring"/>
    <n v="3.7"/>
    <s v="No"/>
    <s v="Credit Card"/>
    <s v="Store Pickup"/>
    <s v="No"/>
    <x v="1"/>
    <n v="2"/>
    <s v="PayPal"/>
    <s v="Annually"/>
  </r>
  <r>
    <n v="2639"/>
    <n v="22"/>
    <s v="Male"/>
    <s v="Shirt"/>
    <s v="Clothing"/>
    <n v="34"/>
    <s v="Hawaii"/>
    <s v="S"/>
    <s v="Black"/>
    <s v="Spring"/>
    <n v="4.2"/>
    <s v="No"/>
    <s v="PayPal"/>
    <s v="Store Pickup"/>
    <s v="No"/>
    <x v="1"/>
    <n v="35"/>
    <s v="Credit Card"/>
    <s v="Annually"/>
  </r>
  <r>
    <n v="2640"/>
    <n v="18"/>
    <s v="Male"/>
    <s v="Blouse"/>
    <s v="Clothing"/>
    <n v="35"/>
    <s v="New Hampshire"/>
    <s v="XL"/>
    <s v="Pink"/>
    <s v="Winter"/>
    <n v="2.6"/>
    <s v="No"/>
    <s v="Debit Card"/>
    <s v="Free Shipping"/>
    <s v="No"/>
    <x v="1"/>
    <n v="33"/>
    <s v="Debit Card"/>
    <s v="Quarterly"/>
  </r>
  <r>
    <n v="2641"/>
    <n v="30"/>
    <s v="Male"/>
    <s v="Skirt"/>
    <s v="Clothing"/>
    <n v="75"/>
    <s v="Indiana"/>
    <s v="L"/>
    <s v="Olive"/>
    <s v="Summer"/>
    <n v="4"/>
    <s v="No"/>
    <s v="Debit Card"/>
    <s v="Store Pickup"/>
    <s v="No"/>
    <x v="1"/>
    <n v="45"/>
    <s v="Venmo"/>
    <s v="Bi-Weekly"/>
  </r>
  <r>
    <n v="2642"/>
    <n v="25"/>
    <s v="Male"/>
    <s v="Sunglasses"/>
    <s v="Accessories"/>
    <n v="60"/>
    <s v="Vermont"/>
    <s v="XL"/>
    <s v="Olive"/>
    <s v="Winter"/>
    <n v="2.7"/>
    <s v="No"/>
    <s v="Debit Card"/>
    <s v="Next Day Air"/>
    <s v="No"/>
    <x v="1"/>
    <n v="20"/>
    <s v="Bank Transfer"/>
    <s v="Every 3 Months"/>
  </r>
  <r>
    <n v="2643"/>
    <n v="39"/>
    <s v="Male"/>
    <s v="Belt"/>
    <s v="Accessories"/>
    <n v="87"/>
    <s v="Iowa"/>
    <s v="L"/>
    <s v="Peach"/>
    <s v="Summer"/>
    <n v="4"/>
    <s v="No"/>
    <s v="Debit Card"/>
    <s v="Store Pickup"/>
    <s v="No"/>
    <x v="1"/>
    <n v="48"/>
    <s v="Bank Transfer"/>
    <s v="Annually"/>
  </r>
  <r>
    <n v="2644"/>
    <n v="49"/>
    <s v="Male"/>
    <s v="Gloves"/>
    <s v="Accessories"/>
    <n v="41"/>
    <s v="Maryland"/>
    <s v="S"/>
    <s v="Silver"/>
    <s v="Spring"/>
    <n v="2.9"/>
    <s v="No"/>
    <s v="Credit Card"/>
    <s v="Next Day Air"/>
    <s v="No"/>
    <x v="1"/>
    <n v="37"/>
    <s v="Cash"/>
    <s v="Monthly"/>
  </r>
  <r>
    <n v="2645"/>
    <n v="25"/>
    <s v="Male"/>
    <s v="Pants"/>
    <s v="Clothing"/>
    <n v="83"/>
    <s v="New Mexico"/>
    <s v="M"/>
    <s v="Turquoise"/>
    <s v="Spring"/>
    <n v="3.3"/>
    <s v="No"/>
    <s v="PayPal"/>
    <s v="Standard"/>
    <s v="No"/>
    <x v="1"/>
    <n v="4"/>
    <s v="Bank Transfer"/>
    <s v="Every 3 Months"/>
  </r>
  <r>
    <n v="2646"/>
    <n v="23"/>
    <s v="Male"/>
    <s v="Scarf"/>
    <s v="Accessories"/>
    <n v="81"/>
    <s v="Louisiana"/>
    <s v="L"/>
    <s v="Olive"/>
    <s v="Spring"/>
    <n v="4"/>
    <s v="No"/>
    <s v="Bank Transfer"/>
    <s v="Store Pickup"/>
    <s v="No"/>
    <x v="1"/>
    <n v="24"/>
    <s v="Bank Transfer"/>
    <s v="Bi-Weekly"/>
  </r>
  <r>
    <n v="2647"/>
    <n v="33"/>
    <s v="Male"/>
    <s v="T-shirt"/>
    <s v="Clothing"/>
    <n v="56"/>
    <s v="New Mexico"/>
    <s v="S"/>
    <s v="Lavender"/>
    <s v="Summer"/>
    <n v="3.9"/>
    <s v="No"/>
    <s v="Cash"/>
    <s v="Next Day Air"/>
    <s v="No"/>
    <x v="1"/>
    <n v="4"/>
    <s v="Debit Card"/>
    <s v="Every 3 Months"/>
  </r>
  <r>
    <n v="2648"/>
    <n v="60"/>
    <s v="Male"/>
    <s v="Shoes"/>
    <s v="Footwear"/>
    <n v="58"/>
    <s v="South Carolina"/>
    <s v="M"/>
    <s v="Red"/>
    <s v="Summer"/>
    <n v="3.3"/>
    <s v="No"/>
    <s v="Debit Card"/>
    <s v="2-Day Shipping"/>
    <s v="No"/>
    <x v="1"/>
    <n v="25"/>
    <s v="Debit Card"/>
    <s v="Annually"/>
  </r>
  <r>
    <n v="2649"/>
    <n v="51"/>
    <s v="Male"/>
    <s v="Pants"/>
    <s v="Clothing"/>
    <n v="84"/>
    <s v="Illinois"/>
    <s v="M"/>
    <s v="Gray"/>
    <s v="Spring"/>
    <n v="3.9"/>
    <s v="No"/>
    <s v="Venmo"/>
    <s v="Next Day Air"/>
    <s v="No"/>
    <x v="1"/>
    <n v="14"/>
    <s v="PayPal"/>
    <s v="Bi-Weekly"/>
  </r>
  <r>
    <n v="2650"/>
    <n v="23"/>
    <s v="Male"/>
    <s v="Gloves"/>
    <s v="Accessories"/>
    <n v="21"/>
    <s v="Minnesota"/>
    <s v="M"/>
    <s v="Magenta"/>
    <s v="Fall"/>
    <n v="3.9"/>
    <s v="No"/>
    <s v="Credit Card"/>
    <s v="Store Pickup"/>
    <s v="No"/>
    <x v="1"/>
    <n v="14"/>
    <s v="Bank Transfer"/>
    <s v="Fortnightly"/>
  </r>
  <r>
    <n v="2651"/>
    <n v="20"/>
    <s v="Male"/>
    <s v="Socks"/>
    <s v="Clothing"/>
    <n v="35"/>
    <s v="Oregon"/>
    <s v="L"/>
    <s v="Maroon"/>
    <s v="Summer"/>
    <n v="4.2"/>
    <s v="No"/>
    <s v="PayPal"/>
    <s v="Standard"/>
    <s v="No"/>
    <x v="1"/>
    <n v="46"/>
    <s v="Credit Card"/>
    <s v="Every 3 Months"/>
  </r>
  <r>
    <n v="2652"/>
    <n v="51"/>
    <s v="Male"/>
    <s v="Sneakers"/>
    <s v="Footwear"/>
    <n v="43"/>
    <s v="Tennessee"/>
    <s v="M"/>
    <s v="Cyan"/>
    <s v="Summer"/>
    <n v="4.5999999999999996"/>
    <s v="No"/>
    <s v="Venmo"/>
    <s v="Store Pickup"/>
    <s v="No"/>
    <x v="1"/>
    <n v="27"/>
    <s v="PayPal"/>
    <s v="Quarterly"/>
  </r>
  <r>
    <n v="2653"/>
    <n v="23"/>
    <s v="Female"/>
    <s v="Shorts"/>
    <s v="Clothing"/>
    <n v="20"/>
    <s v="Maryland"/>
    <s v="L"/>
    <s v="Cyan"/>
    <s v="Summer"/>
    <n v="3.3"/>
    <s v="No"/>
    <s v="Debit Card"/>
    <s v="2-Day Shipping"/>
    <s v="No"/>
    <x v="1"/>
    <n v="46"/>
    <s v="Credit Card"/>
    <s v="Monthly"/>
  </r>
  <r>
    <n v="2654"/>
    <n v="67"/>
    <s v="Female"/>
    <s v="Blouse"/>
    <s v="Clothing"/>
    <n v="36"/>
    <s v="Wisconsin"/>
    <s v="L"/>
    <s v="Lavender"/>
    <s v="Fall"/>
    <n v="4.8"/>
    <s v="No"/>
    <s v="Credit Card"/>
    <s v="Express"/>
    <s v="No"/>
    <x v="1"/>
    <n v="24"/>
    <s v="Venmo"/>
    <s v="Every 3 Months"/>
  </r>
  <r>
    <n v="2655"/>
    <n v="23"/>
    <s v="Female"/>
    <s v="Coat"/>
    <s v="Outerwear"/>
    <n v="70"/>
    <s v="Idaho"/>
    <s v="S"/>
    <s v="Pink"/>
    <s v="Fall"/>
    <n v="4.0999999999999996"/>
    <s v="No"/>
    <s v="Debit Card"/>
    <s v="Next Day Air"/>
    <s v="No"/>
    <x v="1"/>
    <n v="4"/>
    <s v="PayPal"/>
    <s v="Annually"/>
  </r>
  <r>
    <n v="2656"/>
    <n v="26"/>
    <s v="Female"/>
    <s v="Sunglasses"/>
    <s v="Accessories"/>
    <n v="83"/>
    <s v="Wyoming"/>
    <s v="M"/>
    <s v="Gray"/>
    <s v="Summer"/>
    <n v="3.4"/>
    <s v="No"/>
    <s v="Credit Card"/>
    <s v="Standard"/>
    <s v="No"/>
    <x v="1"/>
    <n v="2"/>
    <s v="Credit Card"/>
    <s v="Fortnightly"/>
  </r>
  <r>
    <n v="2657"/>
    <n v="52"/>
    <s v="Female"/>
    <s v="Shorts"/>
    <s v="Clothing"/>
    <n v="76"/>
    <s v="Indiana"/>
    <s v="L"/>
    <s v="Yellow"/>
    <s v="Winter"/>
    <n v="3.6"/>
    <s v="No"/>
    <s v="Bank Transfer"/>
    <s v="Express"/>
    <s v="No"/>
    <x v="1"/>
    <n v="29"/>
    <s v="Bank Transfer"/>
    <s v="Fortnightly"/>
  </r>
  <r>
    <n v="2658"/>
    <n v="52"/>
    <s v="Female"/>
    <s v="Dress"/>
    <s v="Clothing"/>
    <n v="81"/>
    <s v="Texas"/>
    <s v="M"/>
    <s v="Pink"/>
    <s v="Summer"/>
    <n v="2.7"/>
    <s v="No"/>
    <s v="PayPal"/>
    <s v="Express"/>
    <s v="No"/>
    <x v="1"/>
    <n v="7"/>
    <s v="Credit Card"/>
    <s v="Fortnightly"/>
  </r>
  <r>
    <n v="2659"/>
    <n v="52"/>
    <s v="Female"/>
    <s v="Handbag"/>
    <s v="Accessories"/>
    <n v="47"/>
    <s v="Ohio"/>
    <s v="XL"/>
    <s v="Indigo"/>
    <s v="Summer"/>
    <n v="3.2"/>
    <s v="No"/>
    <s v="Bank Transfer"/>
    <s v="Next Day Air"/>
    <s v="No"/>
    <x v="1"/>
    <n v="39"/>
    <s v="PayPal"/>
    <s v="Monthly"/>
  </r>
  <r>
    <n v="2660"/>
    <n v="35"/>
    <s v="Female"/>
    <s v="Boots"/>
    <s v="Footwear"/>
    <n v="35"/>
    <s v="Kansas"/>
    <s v="L"/>
    <s v="Gray"/>
    <s v="Summer"/>
    <n v="4.4000000000000004"/>
    <s v="No"/>
    <s v="Bank Transfer"/>
    <s v="2-Day Shipping"/>
    <s v="No"/>
    <x v="1"/>
    <n v="46"/>
    <s v="Credit Card"/>
    <s v="Fortnightly"/>
  </r>
  <r>
    <n v="2661"/>
    <n v="24"/>
    <s v="Female"/>
    <s v="Pants"/>
    <s v="Clothing"/>
    <n v="85"/>
    <s v="South Carolina"/>
    <s v="L"/>
    <s v="Yellow"/>
    <s v="Spring"/>
    <n v="4.9000000000000004"/>
    <s v="No"/>
    <s v="Debit Card"/>
    <s v="Express"/>
    <s v="No"/>
    <x v="1"/>
    <n v="44"/>
    <s v="Venmo"/>
    <s v="Annually"/>
  </r>
  <r>
    <n v="2662"/>
    <n v="43"/>
    <s v="Female"/>
    <s v="Boots"/>
    <s v="Footwear"/>
    <n v="96"/>
    <s v="Michigan"/>
    <s v="XL"/>
    <s v="Olive"/>
    <s v="Fall"/>
    <n v="4.8"/>
    <s v="No"/>
    <s v="Debit Card"/>
    <s v="Express"/>
    <s v="No"/>
    <x v="1"/>
    <n v="20"/>
    <s v="Bank Transfer"/>
    <s v="Annually"/>
  </r>
  <r>
    <n v="2663"/>
    <n v="25"/>
    <s v="Female"/>
    <s v="Skirt"/>
    <s v="Clothing"/>
    <n v="98"/>
    <s v="Nebraska"/>
    <s v="M"/>
    <s v="Cyan"/>
    <s v="Summer"/>
    <n v="2.8"/>
    <s v="No"/>
    <s v="PayPal"/>
    <s v="2-Day Shipping"/>
    <s v="No"/>
    <x v="1"/>
    <n v="44"/>
    <s v="PayPal"/>
    <s v="Fortnightly"/>
  </r>
  <r>
    <n v="2664"/>
    <n v="46"/>
    <s v="Female"/>
    <s v="Sneakers"/>
    <s v="Footwear"/>
    <n v="52"/>
    <s v="Wisconsin"/>
    <s v="L"/>
    <s v="Silver"/>
    <s v="Fall"/>
    <n v="2.9"/>
    <s v="No"/>
    <s v="Credit Card"/>
    <s v="Free Shipping"/>
    <s v="No"/>
    <x v="1"/>
    <n v="23"/>
    <s v="Bank Transfer"/>
    <s v="Annually"/>
  </r>
  <r>
    <n v="2665"/>
    <n v="22"/>
    <s v="Female"/>
    <s v="Jewelry"/>
    <s v="Accessories"/>
    <n v="84"/>
    <s v="Illinois"/>
    <s v="L"/>
    <s v="Silver"/>
    <s v="Winter"/>
    <n v="3.2"/>
    <s v="No"/>
    <s v="Debit Card"/>
    <s v="Store Pickup"/>
    <s v="No"/>
    <x v="1"/>
    <n v="37"/>
    <s v="PayPal"/>
    <s v="Weekly"/>
  </r>
  <r>
    <n v="2666"/>
    <n v="70"/>
    <s v="Female"/>
    <s v="T-shirt"/>
    <s v="Clothing"/>
    <n v="71"/>
    <s v="Louisiana"/>
    <s v="L"/>
    <s v="Red"/>
    <s v="Winter"/>
    <n v="3.5"/>
    <s v="No"/>
    <s v="Venmo"/>
    <s v="Store Pickup"/>
    <s v="No"/>
    <x v="1"/>
    <n v="4"/>
    <s v="Venmo"/>
    <s v="Weekly"/>
  </r>
  <r>
    <n v="2667"/>
    <n v="49"/>
    <s v="Female"/>
    <s v="Sandals"/>
    <s v="Footwear"/>
    <n v="95"/>
    <s v="Ohio"/>
    <s v="S"/>
    <s v="Brown"/>
    <s v="Winter"/>
    <n v="4.0999999999999996"/>
    <s v="No"/>
    <s v="Bank Transfer"/>
    <s v="Store Pickup"/>
    <s v="No"/>
    <x v="1"/>
    <n v="14"/>
    <s v="Venmo"/>
    <s v="Fortnightly"/>
  </r>
  <r>
    <n v="2668"/>
    <n v="48"/>
    <s v="Female"/>
    <s v="Boots"/>
    <s v="Footwear"/>
    <n v="47"/>
    <s v="Maryland"/>
    <s v="M"/>
    <s v="Orange"/>
    <s v="Summer"/>
    <n v="4.0999999999999996"/>
    <s v="No"/>
    <s v="Venmo"/>
    <s v="Free Shipping"/>
    <s v="No"/>
    <x v="1"/>
    <n v="31"/>
    <s v="Cash"/>
    <s v="Fortnightly"/>
  </r>
  <r>
    <n v="2669"/>
    <n v="59"/>
    <s v="Female"/>
    <s v="Coat"/>
    <s v="Outerwear"/>
    <n v="75"/>
    <s v="Texas"/>
    <s v="M"/>
    <s v="Black"/>
    <s v="Summer"/>
    <n v="4.8"/>
    <s v="No"/>
    <s v="Venmo"/>
    <s v="Next Day Air"/>
    <s v="No"/>
    <x v="1"/>
    <n v="9"/>
    <s v="PayPal"/>
    <s v="Quarterly"/>
  </r>
  <r>
    <n v="2670"/>
    <n v="39"/>
    <s v="Female"/>
    <s v="Belt"/>
    <s v="Accessories"/>
    <n v="28"/>
    <s v="Illinois"/>
    <s v="L"/>
    <s v="Teal"/>
    <s v="Spring"/>
    <n v="2.8"/>
    <s v="No"/>
    <s v="PayPal"/>
    <s v="Free Shipping"/>
    <s v="No"/>
    <x v="1"/>
    <n v="31"/>
    <s v="Credit Card"/>
    <s v="Weekly"/>
  </r>
  <r>
    <n v="2671"/>
    <n v="30"/>
    <s v="Female"/>
    <s v="Sunglasses"/>
    <s v="Accessories"/>
    <n v="44"/>
    <s v="Pennsylvania"/>
    <s v="M"/>
    <s v="Yellow"/>
    <s v="Fall"/>
    <n v="4.7"/>
    <s v="No"/>
    <s v="Venmo"/>
    <s v="Express"/>
    <s v="No"/>
    <x v="1"/>
    <n v="26"/>
    <s v="Bank Transfer"/>
    <s v="Bi-Weekly"/>
  </r>
  <r>
    <n v="2672"/>
    <n v="37"/>
    <s v="Female"/>
    <s v="Sandals"/>
    <s v="Footwear"/>
    <n v="64"/>
    <s v="Alabama"/>
    <s v="XL"/>
    <s v="Gray"/>
    <s v="Winter"/>
    <n v="4.8"/>
    <s v="No"/>
    <s v="Cash"/>
    <s v="2-Day Shipping"/>
    <s v="No"/>
    <x v="1"/>
    <n v="41"/>
    <s v="PayPal"/>
    <s v="Every 3 Months"/>
  </r>
  <r>
    <n v="2673"/>
    <n v="56"/>
    <s v="Female"/>
    <s v="Boots"/>
    <s v="Footwear"/>
    <n v="28"/>
    <s v="West Virginia"/>
    <s v="M"/>
    <s v="Maroon"/>
    <s v="Spring"/>
    <n v="2.9"/>
    <s v="No"/>
    <s v="Debit Card"/>
    <s v="Standard"/>
    <s v="No"/>
    <x v="1"/>
    <n v="13"/>
    <s v="Cash"/>
    <s v="Annually"/>
  </r>
  <r>
    <n v="2674"/>
    <n v="67"/>
    <s v="Female"/>
    <s v="Hoodie"/>
    <s v="Clothing"/>
    <n v="21"/>
    <s v="Nevada"/>
    <s v="M"/>
    <s v="Olive"/>
    <s v="Summer"/>
    <n v="2.6"/>
    <s v="No"/>
    <s v="Cash"/>
    <s v="2-Day Shipping"/>
    <s v="No"/>
    <x v="1"/>
    <n v="4"/>
    <s v="Cash"/>
    <s v="Monthly"/>
  </r>
  <r>
    <n v="2675"/>
    <n v="40"/>
    <s v="Female"/>
    <s v="Hat"/>
    <s v="Accessories"/>
    <n v="41"/>
    <s v="Florida"/>
    <s v="S"/>
    <s v="Charcoal"/>
    <s v="Fall"/>
    <n v="3.3"/>
    <s v="No"/>
    <s v="Debit Card"/>
    <s v="Express"/>
    <s v="No"/>
    <x v="1"/>
    <n v="15"/>
    <s v="Cash"/>
    <s v="Every 3 Months"/>
  </r>
  <r>
    <n v="2676"/>
    <n v="24"/>
    <s v="Female"/>
    <s v="Shorts"/>
    <s v="Clothing"/>
    <n v="38"/>
    <s v="Virginia"/>
    <s v="M"/>
    <s v="Peach"/>
    <s v="Winter"/>
    <n v="3.4"/>
    <s v="No"/>
    <s v="Cash"/>
    <s v="Free Shipping"/>
    <s v="No"/>
    <x v="1"/>
    <n v="38"/>
    <s v="Cash"/>
    <s v="Bi-Weekly"/>
  </r>
  <r>
    <n v="2677"/>
    <n v="43"/>
    <s v="Female"/>
    <s v="Backpack"/>
    <s v="Accessories"/>
    <n v="77"/>
    <s v="Kentucky"/>
    <s v="M"/>
    <s v="Maroon"/>
    <s v="Spring"/>
    <n v="3.6"/>
    <s v="No"/>
    <s v="Venmo"/>
    <s v="Free Shipping"/>
    <s v="No"/>
    <x v="1"/>
    <n v="3"/>
    <s v="Cash"/>
    <s v="Fortnightly"/>
  </r>
  <r>
    <n v="2678"/>
    <n v="45"/>
    <s v="Female"/>
    <s v="Shorts"/>
    <s v="Clothing"/>
    <n v="43"/>
    <s v="Connecticut"/>
    <s v="L"/>
    <s v="Olive"/>
    <s v="Spring"/>
    <n v="3.8"/>
    <s v="No"/>
    <s v="Debit Card"/>
    <s v="Next Day Air"/>
    <s v="No"/>
    <x v="1"/>
    <n v="6"/>
    <s v="PayPal"/>
    <s v="Every 3 Months"/>
  </r>
  <r>
    <n v="2679"/>
    <n v="33"/>
    <s v="Female"/>
    <s v="Belt"/>
    <s v="Accessories"/>
    <n v="91"/>
    <s v="Montana"/>
    <s v="M"/>
    <s v="Magenta"/>
    <s v="Spring"/>
    <n v="3.4"/>
    <s v="No"/>
    <s v="Cash"/>
    <s v="2-Day Shipping"/>
    <s v="No"/>
    <x v="1"/>
    <n v="34"/>
    <s v="Credit Card"/>
    <s v="Bi-Weekly"/>
  </r>
  <r>
    <n v="2680"/>
    <n v="53"/>
    <s v="Female"/>
    <s v="Shorts"/>
    <s v="Clothing"/>
    <n v="68"/>
    <s v="Montana"/>
    <s v="S"/>
    <s v="Yellow"/>
    <s v="Spring"/>
    <n v="3.8"/>
    <s v="No"/>
    <s v="Debit Card"/>
    <s v="Express"/>
    <s v="No"/>
    <x v="1"/>
    <n v="7"/>
    <s v="Debit Card"/>
    <s v="Quarterly"/>
  </r>
  <r>
    <n v="2681"/>
    <n v="44"/>
    <s v="Female"/>
    <s v="Socks"/>
    <s v="Clothing"/>
    <n v="37"/>
    <s v="Nebraska"/>
    <s v="L"/>
    <s v="Indigo"/>
    <s v="Fall"/>
    <n v="3.3"/>
    <s v="No"/>
    <s v="PayPal"/>
    <s v="Next Day Air"/>
    <s v="No"/>
    <x v="1"/>
    <n v="21"/>
    <s v="Venmo"/>
    <s v="Annually"/>
  </r>
  <r>
    <n v="2682"/>
    <n v="23"/>
    <s v="Female"/>
    <s v="Shoes"/>
    <s v="Footwear"/>
    <n v="23"/>
    <s v="Massachusetts"/>
    <s v="L"/>
    <s v="Olive"/>
    <s v="Summer"/>
    <n v="4.8"/>
    <s v="No"/>
    <s v="Bank Transfer"/>
    <s v="Standard"/>
    <s v="No"/>
    <x v="1"/>
    <n v="17"/>
    <s v="Debit Card"/>
    <s v="Monthly"/>
  </r>
  <r>
    <n v="2683"/>
    <n v="59"/>
    <s v="Female"/>
    <s v="Sneakers"/>
    <s v="Footwear"/>
    <n v="65"/>
    <s v="North Carolina"/>
    <s v="L"/>
    <s v="Maroon"/>
    <s v="Winter"/>
    <n v="3.9"/>
    <s v="No"/>
    <s v="Venmo"/>
    <s v="2-Day Shipping"/>
    <s v="No"/>
    <x v="1"/>
    <n v="5"/>
    <s v="Venmo"/>
    <s v="Every 3 Months"/>
  </r>
  <r>
    <n v="2684"/>
    <n v="68"/>
    <s v="Female"/>
    <s v="Backpack"/>
    <s v="Accessories"/>
    <n v="30"/>
    <s v="Montana"/>
    <s v="M"/>
    <s v="Indigo"/>
    <s v="Summer"/>
    <n v="4.2"/>
    <s v="No"/>
    <s v="Cash"/>
    <s v="Next Day Air"/>
    <s v="No"/>
    <x v="1"/>
    <n v="21"/>
    <s v="Cash"/>
    <s v="Fortnightly"/>
  </r>
  <r>
    <n v="2685"/>
    <n v="46"/>
    <s v="Female"/>
    <s v="Dress"/>
    <s v="Clothing"/>
    <n v="45"/>
    <s v="Washington"/>
    <s v="M"/>
    <s v="Gray"/>
    <s v="Summer"/>
    <n v="4.7"/>
    <s v="No"/>
    <s v="Venmo"/>
    <s v="Free Shipping"/>
    <s v="No"/>
    <x v="1"/>
    <n v="42"/>
    <s v="Credit Card"/>
    <s v="Bi-Weekly"/>
  </r>
  <r>
    <n v="2686"/>
    <n v="56"/>
    <s v="Female"/>
    <s v="Boots"/>
    <s v="Footwear"/>
    <n v="25"/>
    <s v="Virginia"/>
    <s v="M"/>
    <s v="Gray"/>
    <s v="Winter"/>
    <n v="2.7"/>
    <s v="No"/>
    <s v="Venmo"/>
    <s v="Express"/>
    <s v="No"/>
    <x v="1"/>
    <n v="49"/>
    <s v="Credit Card"/>
    <s v="Quarterly"/>
  </r>
  <r>
    <n v="2687"/>
    <n v="40"/>
    <s v="Female"/>
    <s v="Socks"/>
    <s v="Clothing"/>
    <n v="72"/>
    <s v="Georgia"/>
    <s v="M"/>
    <s v="Black"/>
    <s v="Winter"/>
    <n v="3.8"/>
    <s v="No"/>
    <s v="Venmo"/>
    <s v="2-Day Shipping"/>
    <s v="No"/>
    <x v="1"/>
    <n v="33"/>
    <s v="Cash"/>
    <s v="Fortnightly"/>
  </r>
  <r>
    <n v="2688"/>
    <n v="61"/>
    <s v="Female"/>
    <s v="Dress"/>
    <s v="Clothing"/>
    <n v="75"/>
    <s v="Delaware"/>
    <s v="M"/>
    <s v="White"/>
    <s v="Fall"/>
    <n v="3.6"/>
    <s v="No"/>
    <s v="Cash"/>
    <s v="2-Day Shipping"/>
    <s v="No"/>
    <x v="1"/>
    <n v="12"/>
    <s v="Debit Card"/>
    <s v="Bi-Weekly"/>
  </r>
  <r>
    <n v="2689"/>
    <n v="53"/>
    <s v="Female"/>
    <s v="Handbag"/>
    <s v="Accessories"/>
    <n v="63"/>
    <s v="West Virginia"/>
    <s v="XL"/>
    <s v="Turquoise"/>
    <s v="Spring"/>
    <n v="2.9"/>
    <s v="No"/>
    <s v="Cash"/>
    <s v="2-Day Shipping"/>
    <s v="No"/>
    <x v="1"/>
    <n v="18"/>
    <s v="Credit Card"/>
    <s v="Every 3 Months"/>
  </r>
  <r>
    <n v="2690"/>
    <n v="29"/>
    <s v="Female"/>
    <s v="Blouse"/>
    <s v="Clothing"/>
    <n v="35"/>
    <s v="Wyoming"/>
    <s v="M"/>
    <s v="Orange"/>
    <s v="Fall"/>
    <n v="3.9"/>
    <s v="No"/>
    <s v="Credit Card"/>
    <s v="Standard"/>
    <s v="No"/>
    <x v="1"/>
    <n v="47"/>
    <s v="PayPal"/>
    <s v="Quarterly"/>
  </r>
  <r>
    <n v="2691"/>
    <n v="44"/>
    <s v="Female"/>
    <s v="Belt"/>
    <s v="Accessories"/>
    <n v="32"/>
    <s v="New Mexico"/>
    <s v="L"/>
    <s v="Yellow"/>
    <s v="Summer"/>
    <n v="4.7"/>
    <s v="No"/>
    <s v="Venmo"/>
    <s v="Free Shipping"/>
    <s v="No"/>
    <x v="1"/>
    <n v="18"/>
    <s v="Bank Transfer"/>
    <s v="Weekly"/>
  </r>
  <r>
    <n v="2692"/>
    <n v="43"/>
    <s v="Female"/>
    <s v="Pants"/>
    <s v="Clothing"/>
    <n v="25"/>
    <s v="Nebraska"/>
    <s v="L"/>
    <s v="Blue"/>
    <s v="Winter"/>
    <n v="3.3"/>
    <s v="No"/>
    <s v="Bank Transfer"/>
    <s v="2-Day Shipping"/>
    <s v="No"/>
    <x v="1"/>
    <n v="48"/>
    <s v="Cash"/>
    <s v="Monthly"/>
  </r>
  <r>
    <n v="2693"/>
    <n v="40"/>
    <s v="Female"/>
    <s v="Sneakers"/>
    <s v="Footwear"/>
    <n v="90"/>
    <s v="Washington"/>
    <s v="XL"/>
    <s v="Violet"/>
    <s v="Spring"/>
    <n v="4.2"/>
    <s v="No"/>
    <s v="Venmo"/>
    <s v="Free Shipping"/>
    <s v="No"/>
    <x v="1"/>
    <n v="18"/>
    <s v="Debit Card"/>
    <s v="Every 3 Months"/>
  </r>
  <r>
    <n v="2694"/>
    <n v="55"/>
    <s v="Female"/>
    <s v="Boots"/>
    <s v="Footwear"/>
    <n v="70"/>
    <s v="Hawaii"/>
    <s v="L"/>
    <s v="Lavender"/>
    <s v="Summer"/>
    <n v="2.6"/>
    <s v="No"/>
    <s v="Debit Card"/>
    <s v="Standard"/>
    <s v="No"/>
    <x v="1"/>
    <n v="46"/>
    <s v="Cash"/>
    <s v="Quarterly"/>
  </r>
  <r>
    <n v="2695"/>
    <n v="66"/>
    <s v="Female"/>
    <s v="Sunglasses"/>
    <s v="Accessories"/>
    <n v="27"/>
    <s v="Louisiana"/>
    <s v="M"/>
    <s v="Olive"/>
    <s v="Spring"/>
    <n v="4.9000000000000004"/>
    <s v="No"/>
    <s v="Venmo"/>
    <s v="Express"/>
    <s v="No"/>
    <x v="1"/>
    <n v="34"/>
    <s v="Credit Card"/>
    <s v="Every 3 Months"/>
  </r>
  <r>
    <n v="2696"/>
    <n v="50"/>
    <s v="Female"/>
    <s v="Hat"/>
    <s v="Accessories"/>
    <n v="92"/>
    <s v="Tennessee"/>
    <s v="M"/>
    <s v="Orange"/>
    <s v="Fall"/>
    <n v="3.6"/>
    <s v="No"/>
    <s v="Debit Card"/>
    <s v="Standard"/>
    <s v="No"/>
    <x v="1"/>
    <n v="10"/>
    <s v="PayPal"/>
    <s v="Bi-Weekly"/>
  </r>
  <r>
    <n v="2697"/>
    <n v="57"/>
    <s v="Female"/>
    <s v="Coat"/>
    <s v="Outerwear"/>
    <n v="20"/>
    <s v="South Dakota"/>
    <s v="M"/>
    <s v="White"/>
    <s v="Spring"/>
    <n v="4.7"/>
    <s v="No"/>
    <s v="Credit Card"/>
    <s v="Free Shipping"/>
    <s v="No"/>
    <x v="1"/>
    <n v="12"/>
    <s v="Debit Card"/>
    <s v="Monthly"/>
  </r>
  <r>
    <n v="2698"/>
    <n v="42"/>
    <s v="Female"/>
    <s v="Jacket"/>
    <s v="Outerwear"/>
    <n v="52"/>
    <s v="Delaware"/>
    <s v="L"/>
    <s v="Red"/>
    <s v="Winter"/>
    <n v="3.2"/>
    <s v="No"/>
    <s v="Credit Card"/>
    <s v="Standard"/>
    <s v="No"/>
    <x v="1"/>
    <n v="36"/>
    <s v="Bank Transfer"/>
    <s v="Quarterly"/>
  </r>
  <r>
    <n v="2699"/>
    <n v="55"/>
    <s v="Female"/>
    <s v="Hoodie"/>
    <s v="Clothing"/>
    <n v="57"/>
    <s v="Virginia"/>
    <s v="M"/>
    <s v="Magenta"/>
    <s v="Summer"/>
    <n v="3.6"/>
    <s v="No"/>
    <s v="Venmo"/>
    <s v="Store Pickup"/>
    <s v="No"/>
    <x v="1"/>
    <n v="34"/>
    <s v="Venmo"/>
    <s v="Quarterly"/>
  </r>
  <r>
    <n v="2700"/>
    <n v="25"/>
    <s v="Female"/>
    <s v="Boots"/>
    <s v="Footwear"/>
    <n v="96"/>
    <s v="Utah"/>
    <s v="M"/>
    <s v="Violet"/>
    <s v="Fall"/>
    <n v="3.6"/>
    <s v="No"/>
    <s v="Venmo"/>
    <s v="2-Day Shipping"/>
    <s v="No"/>
    <x v="1"/>
    <n v="49"/>
    <s v="Debit Card"/>
    <s v="Annually"/>
  </r>
  <r>
    <n v="2701"/>
    <n v="22"/>
    <s v="Female"/>
    <s v="T-shirt"/>
    <s v="Clothing"/>
    <n v="68"/>
    <s v="California"/>
    <s v="XL"/>
    <s v="Olive"/>
    <s v="Winter"/>
    <n v="3.2"/>
    <s v="No"/>
    <s v="Bank Transfer"/>
    <s v="Standard"/>
    <s v="No"/>
    <x v="1"/>
    <n v="36"/>
    <s v="Cash"/>
    <s v="Weekly"/>
  </r>
  <r>
    <n v="2702"/>
    <n v="49"/>
    <s v="Female"/>
    <s v="Sweater"/>
    <s v="Clothing"/>
    <n v="30"/>
    <s v="Idaho"/>
    <s v="L"/>
    <s v="Silver"/>
    <s v="Summer"/>
    <n v="2.8"/>
    <s v="No"/>
    <s v="Bank Transfer"/>
    <s v="Store Pickup"/>
    <s v="No"/>
    <x v="1"/>
    <n v="18"/>
    <s v="Bank Transfer"/>
    <s v="Fortnightly"/>
  </r>
  <r>
    <n v="2703"/>
    <n v="70"/>
    <s v="Female"/>
    <s v="Shoes"/>
    <s v="Footwear"/>
    <n v="37"/>
    <s v="Texas"/>
    <s v="L"/>
    <s v="Gray"/>
    <s v="Fall"/>
    <n v="4"/>
    <s v="No"/>
    <s v="PayPal"/>
    <s v="Next Day Air"/>
    <s v="No"/>
    <x v="1"/>
    <n v="39"/>
    <s v="Debit Card"/>
    <s v="Fortnightly"/>
  </r>
  <r>
    <n v="2704"/>
    <n v="56"/>
    <s v="Female"/>
    <s v="Scarf"/>
    <s v="Accessories"/>
    <n v="42"/>
    <s v="Tennessee"/>
    <s v="XL"/>
    <s v="Olive"/>
    <s v="Winter"/>
    <n v="4.4000000000000004"/>
    <s v="No"/>
    <s v="Bank Transfer"/>
    <s v="Free Shipping"/>
    <s v="No"/>
    <x v="1"/>
    <n v="34"/>
    <s v="PayPal"/>
    <s v="Weekly"/>
  </r>
  <r>
    <n v="2705"/>
    <n v="52"/>
    <s v="Female"/>
    <s v="Dress"/>
    <s v="Clothing"/>
    <n v="54"/>
    <s v="Tennessee"/>
    <s v="L"/>
    <s v="Beige"/>
    <s v="Spring"/>
    <n v="3.4"/>
    <s v="No"/>
    <s v="Credit Card"/>
    <s v="Next Day Air"/>
    <s v="No"/>
    <x v="1"/>
    <n v="35"/>
    <s v="Debit Card"/>
    <s v="Weekly"/>
  </r>
  <r>
    <n v="2706"/>
    <n v="65"/>
    <s v="Female"/>
    <s v="Jacket"/>
    <s v="Outerwear"/>
    <n v="81"/>
    <s v="Washington"/>
    <s v="S"/>
    <s v="Turquoise"/>
    <s v="Spring"/>
    <n v="5"/>
    <s v="No"/>
    <s v="Debit Card"/>
    <s v="Store Pickup"/>
    <s v="No"/>
    <x v="1"/>
    <n v="1"/>
    <s v="Credit Card"/>
    <s v="Bi-Weekly"/>
  </r>
  <r>
    <n v="2707"/>
    <n v="24"/>
    <s v="Female"/>
    <s v="Shoes"/>
    <s v="Footwear"/>
    <n v="40"/>
    <s v="Alabama"/>
    <s v="S"/>
    <s v="Blue"/>
    <s v="Spring"/>
    <n v="3.1"/>
    <s v="No"/>
    <s v="Bank Transfer"/>
    <s v="Express"/>
    <s v="No"/>
    <x v="1"/>
    <n v="48"/>
    <s v="Debit Card"/>
    <s v="Quarterly"/>
  </r>
  <r>
    <n v="2708"/>
    <n v="32"/>
    <s v="Female"/>
    <s v="Backpack"/>
    <s v="Accessories"/>
    <n v="88"/>
    <s v="Nebraska"/>
    <s v="M"/>
    <s v="Pink"/>
    <s v="Fall"/>
    <n v="4.2"/>
    <s v="No"/>
    <s v="Cash"/>
    <s v="Standard"/>
    <s v="No"/>
    <x v="1"/>
    <n v="19"/>
    <s v="Cash"/>
    <s v="Weekly"/>
  </r>
  <r>
    <n v="2709"/>
    <n v="57"/>
    <s v="Female"/>
    <s v="Dress"/>
    <s v="Clothing"/>
    <n v="94"/>
    <s v="Alabama"/>
    <s v="M"/>
    <s v="Teal"/>
    <s v="Summer"/>
    <n v="3.3"/>
    <s v="No"/>
    <s v="Debit Card"/>
    <s v="Store Pickup"/>
    <s v="No"/>
    <x v="1"/>
    <n v="44"/>
    <s v="Debit Card"/>
    <s v="Weekly"/>
  </r>
  <r>
    <n v="2710"/>
    <n v="35"/>
    <s v="Female"/>
    <s v="Shirt"/>
    <s v="Clothing"/>
    <n v="54"/>
    <s v="Illinois"/>
    <s v="S"/>
    <s v="Cyan"/>
    <s v="Winter"/>
    <n v="2.9"/>
    <s v="No"/>
    <s v="Debit Card"/>
    <s v="Standard"/>
    <s v="No"/>
    <x v="1"/>
    <n v="9"/>
    <s v="Credit Card"/>
    <s v="Bi-Weekly"/>
  </r>
  <r>
    <n v="2711"/>
    <n v="69"/>
    <s v="Female"/>
    <s v="Jacket"/>
    <s v="Outerwear"/>
    <n v="51"/>
    <s v="Wisconsin"/>
    <s v="L"/>
    <s v="Purple"/>
    <s v="Summer"/>
    <n v="4.7"/>
    <s v="No"/>
    <s v="Debit Card"/>
    <s v="Standard"/>
    <s v="No"/>
    <x v="1"/>
    <n v="3"/>
    <s v="Bank Transfer"/>
    <s v="Fortnightly"/>
  </r>
  <r>
    <n v="2712"/>
    <n v="30"/>
    <s v="Female"/>
    <s v="Sunglasses"/>
    <s v="Accessories"/>
    <n v="22"/>
    <s v="Nebraska"/>
    <s v="L"/>
    <s v="Red"/>
    <s v="Spring"/>
    <n v="4"/>
    <s v="No"/>
    <s v="Credit Card"/>
    <s v="Standard"/>
    <s v="No"/>
    <x v="1"/>
    <n v="50"/>
    <s v="Venmo"/>
    <s v="Monthly"/>
  </r>
  <r>
    <n v="2713"/>
    <n v="37"/>
    <s v="Female"/>
    <s v="Jacket"/>
    <s v="Outerwear"/>
    <n v="95"/>
    <s v="North Dakota"/>
    <s v="L"/>
    <s v="Brown"/>
    <s v="Fall"/>
    <n v="4.5999999999999996"/>
    <s v="No"/>
    <s v="Credit Card"/>
    <s v="Standard"/>
    <s v="No"/>
    <x v="1"/>
    <n v="7"/>
    <s v="Debit Card"/>
    <s v="Quarterly"/>
  </r>
  <r>
    <n v="2714"/>
    <n v="19"/>
    <s v="Female"/>
    <s v="Coat"/>
    <s v="Outerwear"/>
    <n v="57"/>
    <s v="Mississippi"/>
    <s v="M"/>
    <s v="Magenta"/>
    <s v="Fall"/>
    <n v="3.8"/>
    <s v="No"/>
    <s v="PayPal"/>
    <s v="2-Day Shipping"/>
    <s v="No"/>
    <x v="1"/>
    <n v="20"/>
    <s v="Debit Card"/>
    <s v="Annually"/>
  </r>
  <r>
    <n v="2715"/>
    <n v="53"/>
    <s v="Female"/>
    <s v="Sweater"/>
    <s v="Clothing"/>
    <n v="45"/>
    <s v="Iowa"/>
    <s v="S"/>
    <s v="Olive"/>
    <s v="Winter"/>
    <n v="3.6"/>
    <s v="No"/>
    <s v="Debit Card"/>
    <s v="Store Pickup"/>
    <s v="No"/>
    <x v="1"/>
    <n v="16"/>
    <s v="Credit Card"/>
    <s v="Bi-Weekly"/>
  </r>
  <r>
    <n v="2716"/>
    <n v="25"/>
    <s v="Female"/>
    <s v="Sneakers"/>
    <s v="Footwear"/>
    <n v="92"/>
    <s v="Mississippi"/>
    <s v="XL"/>
    <s v="Pink"/>
    <s v="Winter"/>
    <n v="4.0999999999999996"/>
    <s v="No"/>
    <s v="Debit Card"/>
    <s v="Express"/>
    <s v="No"/>
    <x v="1"/>
    <n v="29"/>
    <s v="PayPal"/>
    <s v="Fortnightly"/>
  </r>
  <r>
    <n v="2717"/>
    <n v="47"/>
    <s v="Female"/>
    <s v="Shoes"/>
    <s v="Footwear"/>
    <n v="40"/>
    <s v="Colorado"/>
    <s v="L"/>
    <s v="Black"/>
    <s v="Spring"/>
    <n v="2.7"/>
    <s v="No"/>
    <s v="Debit Card"/>
    <s v="Store Pickup"/>
    <s v="No"/>
    <x v="1"/>
    <n v="21"/>
    <s v="Debit Card"/>
    <s v="Weekly"/>
  </r>
  <r>
    <n v="2718"/>
    <n v="18"/>
    <s v="Female"/>
    <s v="Sunglasses"/>
    <s v="Accessories"/>
    <n v="62"/>
    <s v="Nebraska"/>
    <s v="XL"/>
    <s v="Beige"/>
    <s v="Winter"/>
    <n v="4.3"/>
    <s v="No"/>
    <s v="Debit Card"/>
    <s v="Free Shipping"/>
    <s v="No"/>
    <x v="1"/>
    <n v="19"/>
    <s v="Credit Card"/>
    <s v="Every 3 Months"/>
  </r>
  <r>
    <n v="2719"/>
    <n v="22"/>
    <s v="Female"/>
    <s v="Shorts"/>
    <s v="Clothing"/>
    <n v="90"/>
    <s v="Virginia"/>
    <s v="M"/>
    <s v="Peach"/>
    <s v="Winter"/>
    <n v="4.9000000000000004"/>
    <s v="No"/>
    <s v="Credit Card"/>
    <s v="Next Day Air"/>
    <s v="No"/>
    <x v="1"/>
    <n v="10"/>
    <s v="Venmo"/>
    <s v="Bi-Weekly"/>
  </r>
  <r>
    <n v="2720"/>
    <n v="69"/>
    <s v="Female"/>
    <s v="Hoodie"/>
    <s v="Clothing"/>
    <n v="82"/>
    <s v="Louisiana"/>
    <s v="S"/>
    <s v="Peach"/>
    <s v="Fall"/>
    <n v="4.2"/>
    <s v="No"/>
    <s v="Venmo"/>
    <s v="Free Shipping"/>
    <s v="No"/>
    <x v="1"/>
    <n v="4"/>
    <s v="Bank Transfer"/>
    <s v="Monthly"/>
  </r>
  <r>
    <n v="2721"/>
    <n v="55"/>
    <s v="Female"/>
    <s v="Scarf"/>
    <s v="Accessories"/>
    <n v="52"/>
    <s v="Maryland"/>
    <s v="M"/>
    <s v="Peach"/>
    <s v="Spring"/>
    <n v="2.8"/>
    <s v="No"/>
    <s v="Debit Card"/>
    <s v="Store Pickup"/>
    <s v="No"/>
    <x v="1"/>
    <n v="45"/>
    <s v="Bank Transfer"/>
    <s v="Quarterly"/>
  </r>
  <r>
    <n v="2722"/>
    <n v="19"/>
    <s v="Female"/>
    <s v="Sandals"/>
    <s v="Footwear"/>
    <n v="70"/>
    <s v="Minnesota"/>
    <s v="S"/>
    <s v="Teal"/>
    <s v="Spring"/>
    <n v="4.9000000000000004"/>
    <s v="No"/>
    <s v="Cash"/>
    <s v="Free Shipping"/>
    <s v="No"/>
    <x v="1"/>
    <n v="17"/>
    <s v="PayPal"/>
    <s v="Fortnightly"/>
  </r>
  <r>
    <n v="2723"/>
    <n v="23"/>
    <s v="Female"/>
    <s v="Hat"/>
    <s v="Accessories"/>
    <n v="83"/>
    <s v="Maine"/>
    <s v="M"/>
    <s v="Green"/>
    <s v="Spring"/>
    <n v="2.8"/>
    <s v="No"/>
    <s v="PayPal"/>
    <s v="2-Day Shipping"/>
    <s v="No"/>
    <x v="1"/>
    <n v="22"/>
    <s v="PayPal"/>
    <s v="Fortnightly"/>
  </r>
  <r>
    <n v="2724"/>
    <n v="54"/>
    <s v="Female"/>
    <s v="Shoes"/>
    <s v="Footwear"/>
    <n v="49"/>
    <s v="Texas"/>
    <s v="XL"/>
    <s v="Brown"/>
    <s v="Summer"/>
    <n v="2.9"/>
    <s v="No"/>
    <s v="Bank Transfer"/>
    <s v="Store Pickup"/>
    <s v="No"/>
    <x v="1"/>
    <n v="3"/>
    <s v="PayPal"/>
    <s v="Every 3 Months"/>
  </r>
  <r>
    <n v="2725"/>
    <n v="52"/>
    <s v="Female"/>
    <s v="Sneakers"/>
    <s v="Footwear"/>
    <n v="91"/>
    <s v="Missouri"/>
    <s v="M"/>
    <s v="Brown"/>
    <s v="Spring"/>
    <n v="2.5"/>
    <s v="No"/>
    <s v="Bank Transfer"/>
    <s v="Next Day Air"/>
    <s v="No"/>
    <x v="1"/>
    <n v="11"/>
    <s v="Debit Card"/>
    <s v="Fortnightly"/>
  </r>
  <r>
    <n v="2726"/>
    <n v="64"/>
    <s v="Female"/>
    <s v="Backpack"/>
    <s v="Accessories"/>
    <n v="99"/>
    <s v="Mississippi"/>
    <s v="S"/>
    <s v="Violet"/>
    <s v="Summer"/>
    <n v="2.7"/>
    <s v="No"/>
    <s v="Bank Transfer"/>
    <s v="Free Shipping"/>
    <s v="No"/>
    <x v="1"/>
    <n v="4"/>
    <s v="Debit Card"/>
    <s v="Annually"/>
  </r>
  <r>
    <n v="2727"/>
    <n v="33"/>
    <s v="Female"/>
    <s v="Belt"/>
    <s v="Accessories"/>
    <n v="92"/>
    <s v="Michigan"/>
    <s v="L"/>
    <s v="Blue"/>
    <s v="Winter"/>
    <n v="3.3"/>
    <s v="No"/>
    <s v="Debit Card"/>
    <s v="Free Shipping"/>
    <s v="No"/>
    <x v="1"/>
    <n v="11"/>
    <s v="PayPal"/>
    <s v="Bi-Weekly"/>
  </r>
  <r>
    <n v="2728"/>
    <n v="40"/>
    <s v="Female"/>
    <s v="Shirt"/>
    <s v="Clothing"/>
    <n v="87"/>
    <s v="Colorado"/>
    <s v="L"/>
    <s v="Charcoal"/>
    <s v="Winter"/>
    <n v="3.7"/>
    <s v="No"/>
    <s v="Debit Card"/>
    <s v="2-Day Shipping"/>
    <s v="No"/>
    <x v="1"/>
    <n v="47"/>
    <s v="Credit Card"/>
    <s v="Fortnightly"/>
  </r>
  <r>
    <n v="2729"/>
    <n v="26"/>
    <s v="Female"/>
    <s v="Skirt"/>
    <s v="Clothing"/>
    <n v="28"/>
    <s v="Florida"/>
    <s v="M"/>
    <s v="Pink"/>
    <s v="Winter"/>
    <n v="4"/>
    <s v="No"/>
    <s v="Credit Card"/>
    <s v="Express"/>
    <s v="No"/>
    <x v="1"/>
    <n v="17"/>
    <s v="Debit Card"/>
    <s v="Weekly"/>
  </r>
  <r>
    <n v="2730"/>
    <n v="31"/>
    <s v="Female"/>
    <s v="Gloves"/>
    <s v="Accessories"/>
    <n v="71"/>
    <s v="Montana"/>
    <s v="S"/>
    <s v="Violet"/>
    <s v="Summer"/>
    <n v="4.0999999999999996"/>
    <s v="No"/>
    <s v="Debit Card"/>
    <s v="Free Shipping"/>
    <s v="No"/>
    <x v="1"/>
    <n v="32"/>
    <s v="Credit Card"/>
    <s v="Monthly"/>
  </r>
  <r>
    <n v="2731"/>
    <n v="23"/>
    <s v="Female"/>
    <s v="Gloves"/>
    <s v="Accessories"/>
    <n v="32"/>
    <s v="Wisconsin"/>
    <s v="M"/>
    <s v="Teal"/>
    <s v="Winter"/>
    <n v="4.0999999999999996"/>
    <s v="No"/>
    <s v="Bank Transfer"/>
    <s v="Store Pickup"/>
    <s v="No"/>
    <x v="1"/>
    <n v="37"/>
    <s v="Bank Transfer"/>
    <s v="Annually"/>
  </r>
  <r>
    <n v="2732"/>
    <n v="52"/>
    <s v="Female"/>
    <s v="Handbag"/>
    <s v="Accessories"/>
    <n v="33"/>
    <s v="Wisconsin"/>
    <s v="M"/>
    <s v="Red"/>
    <s v="Summer"/>
    <n v="2.5"/>
    <s v="No"/>
    <s v="PayPal"/>
    <s v="2-Day Shipping"/>
    <s v="No"/>
    <x v="1"/>
    <n v="44"/>
    <s v="Bank Transfer"/>
    <s v="Quarterly"/>
  </r>
  <r>
    <n v="2733"/>
    <n v="21"/>
    <s v="Female"/>
    <s v="Socks"/>
    <s v="Clothing"/>
    <n v="75"/>
    <s v="Delaware"/>
    <s v="L"/>
    <s v="Orange"/>
    <s v="Winter"/>
    <n v="4.2"/>
    <s v="No"/>
    <s v="Credit Card"/>
    <s v="Store Pickup"/>
    <s v="No"/>
    <x v="1"/>
    <n v="27"/>
    <s v="Debit Card"/>
    <s v="Every 3 Months"/>
  </r>
  <r>
    <n v="2734"/>
    <n v="31"/>
    <s v="Female"/>
    <s v="Backpack"/>
    <s v="Accessories"/>
    <n v="83"/>
    <s v="North Carolina"/>
    <s v="M"/>
    <s v="Magenta"/>
    <s v="Summer"/>
    <n v="4.7"/>
    <s v="No"/>
    <s v="Cash"/>
    <s v="Express"/>
    <s v="No"/>
    <x v="1"/>
    <n v="46"/>
    <s v="PayPal"/>
    <s v="Annually"/>
  </r>
  <r>
    <n v="2735"/>
    <n v="63"/>
    <s v="Female"/>
    <s v="Jeans"/>
    <s v="Clothing"/>
    <n v="93"/>
    <s v="New York"/>
    <s v="XL"/>
    <s v="Yellow"/>
    <s v="Summer"/>
    <n v="2.7"/>
    <s v="No"/>
    <s v="Venmo"/>
    <s v="2-Day Shipping"/>
    <s v="No"/>
    <x v="1"/>
    <n v="13"/>
    <s v="Cash"/>
    <s v="Bi-Weekly"/>
  </r>
  <r>
    <n v="2736"/>
    <n v="46"/>
    <s v="Female"/>
    <s v="Skirt"/>
    <s v="Clothing"/>
    <n v="29"/>
    <s v="California"/>
    <s v="M"/>
    <s v="Yellow"/>
    <s v="Spring"/>
    <n v="3"/>
    <s v="No"/>
    <s v="Bank Transfer"/>
    <s v="Express"/>
    <s v="No"/>
    <x v="1"/>
    <n v="2"/>
    <s v="PayPal"/>
    <s v="Bi-Weekly"/>
  </r>
  <r>
    <n v="2737"/>
    <n v="44"/>
    <s v="Female"/>
    <s v="Hoodie"/>
    <s v="Clothing"/>
    <n v="25"/>
    <s v="Montana"/>
    <s v="M"/>
    <s v="Pink"/>
    <s v="Spring"/>
    <n v="4.8"/>
    <s v="No"/>
    <s v="PayPal"/>
    <s v="Store Pickup"/>
    <s v="No"/>
    <x v="1"/>
    <n v="45"/>
    <s v="Credit Card"/>
    <s v="Annually"/>
  </r>
  <r>
    <n v="2738"/>
    <n v="57"/>
    <s v="Female"/>
    <s v="Jewelry"/>
    <s v="Accessories"/>
    <n v="76"/>
    <s v="North Carolina"/>
    <s v="S"/>
    <s v="Indigo"/>
    <s v="Spring"/>
    <n v="4.4000000000000004"/>
    <s v="No"/>
    <s v="Venmo"/>
    <s v="Free Shipping"/>
    <s v="No"/>
    <x v="1"/>
    <n v="35"/>
    <s v="Cash"/>
    <s v="Every 3 Months"/>
  </r>
  <r>
    <n v="2739"/>
    <n v="50"/>
    <s v="Female"/>
    <s v="Sneakers"/>
    <s v="Footwear"/>
    <n v="81"/>
    <s v="Ohio"/>
    <s v="M"/>
    <s v="Charcoal"/>
    <s v="Summer"/>
    <n v="4.3"/>
    <s v="No"/>
    <s v="Bank Transfer"/>
    <s v="2-Day Shipping"/>
    <s v="No"/>
    <x v="1"/>
    <n v="39"/>
    <s v="Venmo"/>
    <s v="Every 3 Months"/>
  </r>
  <r>
    <n v="2740"/>
    <n v="33"/>
    <s v="Female"/>
    <s v="Shirt"/>
    <s v="Clothing"/>
    <n v="80"/>
    <s v="Alaska"/>
    <s v="XL"/>
    <s v="Blue"/>
    <s v="Winter"/>
    <n v="2.5"/>
    <s v="No"/>
    <s v="Venmo"/>
    <s v="Store Pickup"/>
    <s v="No"/>
    <x v="1"/>
    <n v="39"/>
    <s v="Credit Card"/>
    <s v="Every 3 Months"/>
  </r>
  <r>
    <n v="2741"/>
    <n v="19"/>
    <s v="Female"/>
    <s v="Sunglasses"/>
    <s v="Accessories"/>
    <n v="70"/>
    <s v="Pennsylvania"/>
    <s v="M"/>
    <s v="Lavender"/>
    <s v="Summer"/>
    <n v="4.9000000000000004"/>
    <s v="No"/>
    <s v="Credit Card"/>
    <s v="Free Shipping"/>
    <s v="No"/>
    <x v="1"/>
    <n v="34"/>
    <s v="Bank Transfer"/>
    <s v="Fortnightly"/>
  </r>
  <r>
    <n v="2742"/>
    <n v="68"/>
    <s v="Female"/>
    <s v="Dress"/>
    <s v="Clothing"/>
    <n v="81"/>
    <s v="Maine"/>
    <s v="L"/>
    <s v="Yellow"/>
    <s v="Fall"/>
    <n v="4.9000000000000004"/>
    <s v="No"/>
    <s v="PayPal"/>
    <s v="2-Day Shipping"/>
    <s v="No"/>
    <x v="1"/>
    <n v="41"/>
    <s v="Venmo"/>
    <s v="Monthly"/>
  </r>
  <r>
    <n v="2743"/>
    <n v="27"/>
    <s v="Female"/>
    <s v="Shoes"/>
    <s v="Footwear"/>
    <n v="86"/>
    <s v="Texas"/>
    <s v="M"/>
    <s v="Black"/>
    <s v="Spring"/>
    <n v="3.9"/>
    <s v="No"/>
    <s v="PayPal"/>
    <s v="Free Shipping"/>
    <s v="No"/>
    <x v="1"/>
    <n v="47"/>
    <s v="Debit Card"/>
    <s v="Annually"/>
  </r>
  <r>
    <n v="2744"/>
    <n v="61"/>
    <s v="Female"/>
    <s v="Belt"/>
    <s v="Accessories"/>
    <n v="94"/>
    <s v="New Jersey"/>
    <s v="S"/>
    <s v="Beige"/>
    <s v="Fall"/>
    <n v="4.0999999999999996"/>
    <s v="No"/>
    <s v="Debit Card"/>
    <s v="2-Day Shipping"/>
    <s v="No"/>
    <x v="1"/>
    <n v="17"/>
    <s v="Venmo"/>
    <s v="Quarterly"/>
  </r>
  <r>
    <n v="2745"/>
    <n v="38"/>
    <s v="Female"/>
    <s v="Shirt"/>
    <s v="Clothing"/>
    <n v="66"/>
    <s v="Wyoming"/>
    <s v="M"/>
    <s v="Silver"/>
    <s v="Winter"/>
    <n v="3.3"/>
    <s v="No"/>
    <s v="Cash"/>
    <s v="Store Pickup"/>
    <s v="No"/>
    <x v="1"/>
    <n v="40"/>
    <s v="Credit Card"/>
    <s v="Monthly"/>
  </r>
  <r>
    <n v="2746"/>
    <n v="28"/>
    <s v="Female"/>
    <s v="Boots"/>
    <s v="Footwear"/>
    <n v="98"/>
    <s v="Michigan"/>
    <s v="M"/>
    <s v="Magenta"/>
    <s v="Summer"/>
    <n v="4.0999999999999996"/>
    <s v="No"/>
    <s v="Bank Transfer"/>
    <s v="Standard"/>
    <s v="No"/>
    <x v="1"/>
    <n v="44"/>
    <s v="PayPal"/>
    <s v="Bi-Weekly"/>
  </r>
  <r>
    <n v="2747"/>
    <n v="39"/>
    <s v="Female"/>
    <s v="Hoodie"/>
    <s v="Clothing"/>
    <n v="25"/>
    <s v="Ohio"/>
    <s v="M"/>
    <s v="Orange"/>
    <s v="Fall"/>
    <n v="3.7"/>
    <s v="No"/>
    <s v="Bank Transfer"/>
    <s v="Standard"/>
    <s v="No"/>
    <x v="1"/>
    <n v="21"/>
    <s v="PayPal"/>
    <s v="Every 3 Months"/>
  </r>
  <r>
    <n v="2748"/>
    <n v="18"/>
    <s v="Female"/>
    <s v="Jeans"/>
    <s v="Clothing"/>
    <n v="62"/>
    <s v="West Virginia"/>
    <s v="M"/>
    <s v="Teal"/>
    <s v="Winter"/>
    <n v="3.1"/>
    <s v="No"/>
    <s v="Debit Card"/>
    <s v="Free Shipping"/>
    <s v="No"/>
    <x v="1"/>
    <n v="21"/>
    <s v="Credit Card"/>
    <s v="Every 3 Months"/>
  </r>
  <r>
    <n v="2749"/>
    <n v="24"/>
    <s v="Female"/>
    <s v="Jacket"/>
    <s v="Outerwear"/>
    <n v="98"/>
    <s v="Virginia"/>
    <s v="L"/>
    <s v="Turquoise"/>
    <s v="Spring"/>
    <n v="3"/>
    <s v="No"/>
    <s v="Cash"/>
    <s v="Free Shipping"/>
    <s v="No"/>
    <x v="1"/>
    <n v="16"/>
    <s v="Venmo"/>
    <s v="Annually"/>
  </r>
  <r>
    <n v="2750"/>
    <n v="64"/>
    <s v="Female"/>
    <s v="Jacket"/>
    <s v="Outerwear"/>
    <n v="53"/>
    <s v="Vermont"/>
    <s v="M"/>
    <s v="Cyan"/>
    <s v="Spring"/>
    <n v="3.4"/>
    <s v="No"/>
    <s v="Venmo"/>
    <s v="Standard"/>
    <s v="No"/>
    <x v="1"/>
    <n v="15"/>
    <s v="Bank Transfer"/>
    <s v="Annually"/>
  </r>
  <r>
    <n v="2751"/>
    <n v="51"/>
    <s v="Female"/>
    <s v="Sandals"/>
    <s v="Footwear"/>
    <n v="66"/>
    <s v="Alaska"/>
    <s v="L"/>
    <s v="Pink"/>
    <s v="Spring"/>
    <n v="2.7"/>
    <s v="No"/>
    <s v="Cash"/>
    <s v="2-Day Shipping"/>
    <s v="No"/>
    <x v="1"/>
    <n v="26"/>
    <s v="PayPal"/>
    <s v="Every 3 Months"/>
  </r>
  <r>
    <n v="2752"/>
    <n v="27"/>
    <s v="Female"/>
    <s v="Dress"/>
    <s v="Clothing"/>
    <n v="52"/>
    <s v="Minnesota"/>
    <s v="S"/>
    <s v="Indigo"/>
    <s v="Fall"/>
    <n v="3.1"/>
    <s v="No"/>
    <s v="Venmo"/>
    <s v="Free Shipping"/>
    <s v="No"/>
    <x v="1"/>
    <n v="50"/>
    <s v="Venmo"/>
    <s v="Monthly"/>
  </r>
  <r>
    <n v="2753"/>
    <n v="48"/>
    <s v="Female"/>
    <s v="Sweater"/>
    <s v="Clothing"/>
    <n v="64"/>
    <s v="Colorado"/>
    <s v="S"/>
    <s v="Peach"/>
    <s v="Winter"/>
    <n v="4"/>
    <s v="No"/>
    <s v="Cash"/>
    <s v="Free Shipping"/>
    <s v="No"/>
    <x v="1"/>
    <n v="30"/>
    <s v="Venmo"/>
    <s v="Bi-Weekly"/>
  </r>
  <r>
    <n v="2754"/>
    <n v="69"/>
    <s v="Female"/>
    <s v="Gloves"/>
    <s v="Accessories"/>
    <n v="59"/>
    <s v="Rhode Island"/>
    <s v="M"/>
    <s v="Beige"/>
    <s v="Spring"/>
    <n v="3.6"/>
    <s v="No"/>
    <s v="Bank Transfer"/>
    <s v="Next Day Air"/>
    <s v="No"/>
    <x v="1"/>
    <n v="48"/>
    <s v="PayPal"/>
    <s v="Quarterly"/>
  </r>
  <r>
    <n v="2755"/>
    <n v="59"/>
    <s v="Female"/>
    <s v="Sunglasses"/>
    <s v="Accessories"/>
    <n v="61"/>
    <s v="New Jersey"/>
    <s v="L"/>
    <s v="Gold"/>
    <s v="Summer"/>
    <n v="3.6"/>
    <s v="No"/>
    <s v="PayPal"/>
    <s v="Free Shipping"/>
    <s v="No"/>
    <x v="1"/>
    <n v="21"/>
    <s v="Venmo"/>
    <s v="Bi-Weekly"/>
  </r>
  <r>
    <n v="2756"/>
    <n v="59"/>
    <s v="Female"/>
    <s v="Belt"/>
    <s v="Accessories"/>
    <n v="97"/>
    <s v="Nevada"/>
    <s v="M"/>
    <s v="Indigo"/>
    <s v="Winter"/>
    <n v="3.3"/>
    <s v="No"/>
    <s v="Venmo"/>
    <s v="Store Pickup"/>
    <s v="No"/>
    <x v="1"/>
    <n v="18"/>
    <s v="Credit Card"/>
    <s v="Annually"/>
  </r>
  <r>
    <n v="2757"/>
    <n v="42"/>
    <s v="Female"/>
    <s v="Hat"/>
    <s v="Accessories"/>
    <n v="23"/>
    <s v="Minnesota"/>
    <s v="L"/>
    <s v="Violet"/>
    <s v="Winter"/>
    <n v="4.0999999999999996"/>
    <s v="No"/>
    <s v="Bank Transfer"/>
    <s v="Free Shipping"/>
    <s v="No"/>
    <x v="1"/>
    <n v="41"/>
    <s v="PayPal"/>
    <s v="Monthly"/>
  </r>
  <r>
    <n v="2758"/>
    <n v="39"/>
    <s v="Female"/>
    <s v="Hat"/>
    <s v="Accessories"/>
    <n v="98"/>
    <s v="Delaware"/>
    <s v="XL"/>
    <s v="Brown"/>
    <s v="Fall"/>
    <n v="4.3"/>
    <s v="No"/>
    <s v="Cash"/>
    <s v="Next Day Air"/>
    <s v="No"/>
    <x v="1"/>
    <n v="11"/>
    <s v="Venmo"/>
    <s v="Monthly"/>
  </r>
  <r>
    <n v="2759"/>
    <n v="32"/>
    <s v="Female"/>
    <s v="Blouse"/>
    <s v="Clothing"/>
    <n v="98"/>
    <s v="Illinois"/>
    <s v="M"/>
    <s v="Purple"/>
    <s v="Summer"/>
    <n v="3.2"/>
    <s v="No"/>
    <s v="Debit Card"/>
    <s v="Standard"/>
    <s v="No"/>
    <x v="1"/>
    <n v="8"/>
    <s v="Bank Transfer"/>
    <s v="Bi-Weekly"/>
  </r>
  <r>
    <n v="2760"/>
    <n v="68"/>
    <s v="Female"/>
    <s v="Shoes"/>
    <s v="Footwear"/>
    <n v="59"/>
    <s v="Washington"/>
    <s v="M"/>
    <s v="Turquoise"/>
    <s v="Summer"/>
    <n v="3.9"/>
    <s v="No"/>
    <s v="Credit Card"/>
    <s v="Free Shipping"/>
    <s v="No"/>
    <x v="1"/>
    <n v="42"/>
    <s v="Cash"/>
    <s v="Every 3 Months"/>
  </r>
  <r>
    <n v="2761"/>
    <n v="41"/>
    <s v="Female"/>
    <s v="Skirt"/>
    <s v="Clothing"/>
    <n v="82"/>
    <s v="Alaska"/>
    <s v="S"/>
    <s v="Violet"/>
    <s v="Fall"/>
    <n v="5"/>
    <s v="No"/>
    <s v="Bank Transfer"/>
    <s v="Next Day Air"/>
    <s v="No"/>
    <x v="1"/>
    <n v="41"/>
    <s v="Credit Card"/>
    <s v="Bi-Weekly"/>
  </r>
  <r>
    <n v="2762"/>
    <n v="31"/>
    <s v="Female"/>
    <s v="Sneakers"/>
    <s v="Footwear"/>
    <n v="82"/>
    <s v="Michigan"/>
    <s v="M"/>
    <s v="Purple"/>
    <s v="Fall"/>
    <n v="3.4"/>
    <s v="No"/>
    <s v="Venmo"/>
    <s v="Next Day Air"/>
    <s v="No"/>
    <x v="1"/>
    <n v="3"/>
    <s v="Credit Card"/>
    <s v="Every 3 Months"/>
  </r>
  <r>
    <n v="2763"/>
    <n v="58"/>
    <s v="Female"/>
    <s v="T-shirt"/>
    <s v="Clothing"/>
    <n v="41"/>
    <s v="Georgia"/>
    <s v="M"/>
    <s v="Charcoal"/>
    <s v="Fall"/>
    <n v="3.8"/>
    <s v="No"/>
    <s v="Bank Transfer"/>
    <s v="Store Pickup"/>
    <s v="No"/>
    <x v="1"/>
    <n v="10"/>
    <s v="Debit Card"/>
    <s v="Every 3 Months"/>
  </r>
  <r>
    <n v="2764"/>
    <n v="28"/>
    <s v="Female"/>
    <s v="Handbag"/>
    <s v="Accessories"/>
    <n v="52"/>
    <s v="West Virginia"/>
    <s v="M"/>
    <s v="Green"/>
    <s v="Fall"/>
    <n v="2.9"/>
    <s v="No"/>
    <s v="Venmo"/>
    <s v="2-Day Shipping"/>
    <s v="No"/>
    <x v="1"/>
    <n v="35"/>
    <s v="Venmo"/>
    <s v="Quarterly"/>
  </r>
  <r>
    <n v="2765"/>
    <n v="63"/>
    <s v="Female"/>
    <s v="Sweater"/>
    <s v="Clothing"/>
    <n v="41"/>
    <s v="Arizona"/>
    <s v="XL"/>
    <s v="White"/>
    <s v="Spring"/>
    <n v="2.6"/>
    <s v="No"/>
    <s v="Credit Card"/>
    <s v="Next Day Air"/>
    <s v="No"/>
    <x v="1"/>
    <n v="2"/>
    <s v="Debit Card"/>
    <s v="Weekly"/>
  </r>
  <r>
    <n v="2766"/>
    <n v="64"/>
    <s v="Female"/>
    <s v="Gloves"/>
    <s v="Accessories"/>
    <n v="70"/>
    <s v="Colorado"/>
    <s v="M"/>
    <s v="Purple"/>
    <s v="Summer"/>
    <n v="4.3"/>
    <s v="No"/>
    <s v="Cash"/>
    <s v="2-Day Shipping"/>
    <s v="No"/>
    <x v="1"/>
    <n v="24"/>
    <s v="Credit Card"/>
    <s v="Quarterly"/>
  </r>
  <r>
    <n v="2767"/>
    <n v="66"/>
    <s v="Female"/>
    <s v="Dress"/>
    <s v="Clothing"/>
    <n v="91"/>
    <s v="Tennessee"/>
    <s v="M"/>
    <s v="Cyan"/>
    <s v="Winter"/>
    <n v="2.8"/>
    <s v="No"/>
    <s v="Venmo"/>
    <s v="Standard"/>
    <s v="No"/>
    <x v="1"/>
    <n v="47"/>
    <s v="Credit Card"/>
    <s v="Monthly"/>
  </r>
  <r>
    <n v="2768"/>
    <n v="31"/>
    <s v="Female"/>
    <s v="Dress"/>
    <s v="Clothing"/>
    <n v="95"/>
    <s v="Iowa"/>
    <s v="M"/>
    <s v="Green"/>
    <s v="Spring"/>
    <n v="4.5"/>
    <s v="No"/>
    <s v="Credit Card"/>
    <s v="Free Shipping"/>
    <s v="No"/>
    <x v="1"/>
    <n v="31"/>
    <s v="Cash"/>
    <s v="Monthly"/>
  </r>
  <r>
    <n v="2769"/>
    <n v="55"/>
    <s v="Female"/>
    <s v="Blouse"/>
    <s v="Clothing"/>
    <n v="25"/>
    <s v="Kansas"/>
    <s v="M"/>
    <s v="Beige"/>
    <s v="Spring"/>
    <n v="3.8"/>
    <s v="No"/>
    <s v="Venmo"/>
    <s v="2-Day Shipping"/>
    <s v="No"/>
    <x v="1"/>
    <n v="28"/>
    <s v="PayPal"/>
    <s v="Bi-Weekly"/>
  </r>
  <r>
    <n v="2770"/>
    <n v="32"/>
    <s v="Female"/>
    <s v="Shirt"/>
    <s v="Clothing"/>
    <n v="89"/>
    <s v="Oklahoma"/>
    <s v="L"/>
    <s v="Lavender"/>
    <s v="Fall"/>
    <n v="3"/>
    <s v="No"/>
    <s v="PayPal"/>
    <s v="Standard"/>
    <s v="No"/>
    <x v="1"/>
    <n v="13"/>
    <s v="Cash"/>
    <s v="Weekly"/>
  </r>
  <r>
    <n v="2771"/>
    <n v="50"/>
    <s v="Female"/>
    <s v="Boots"/>
    <s v="Footwear"/>
    <n v="44"/>
    <s v="Nebraska"/>
    <s v="S"/>
    <s v="Blue"/>
    <s v="Fall"/>
    <n v="3.3"/>
    <s v="No"/>
    <s v="PayPal"/>
    <s v="Express"/>
    <s v="No"/>
    <x v="1"/>
    <n v="22"/>
    <s v="Bank Transfer"/>
    <s v="Quarterly"/>
  </r>
  <r>
    <n v="2772"/>
    <n v="58"/>
    <s v="Female"/>
    <s v="Jacket"/>
    <s v="Outerwear"/>
    <n v="52"/>
    <s v="Maryland"/>
    <s v="S"/>
    <s v="Beige"/>
    <s v="Summer"/>
    <n v="3.1"/>
    <s v="No"/>
    <s v="Cash"/>
    <s v="2-Day Shipping"/>
    <s v="No"/>
    <x v="1"/>
    <n v="12"/>
    <s v="Bank Transfer"/>
    <s v="Fortnightly"/>
  </r>
  <r>
    <n v="2773"/>
    <n v="18"/>
    <s v="Female"/>
    <s v="Backpack"/>
    <s v="Accessories"/>
    <n v="94"/>
    <s v="Pennsylvania"/>
    <s v="L"/>
    <s v="Blue"/>
    <s v="Spring"/>
    <n v="3.5"/>
    <s v="No"/>
    <s v="Credit Card"/>
    <s v="Store Pickup"/>
    <s v="No"/>
    <x v="1"/>
    <n v="10"/>
    <s v="Bank Transfer"/>
    <s v="Every 3 Months"/>
  </r>
  <r>
    <n v="2774"/>
    <n v="39"/>
    <s v="Female"/>
    <s v="Pants"/>
    <s v="Clothing"/>
    <n v="98"/>
    <s v="Arizona"/>
    <s v="S"/>
    <s v="Maroon"/>
    <s v="Spring"/>
    <n v="4.5999999999999996"/>
    <s v="No"/>
    <s v="Credit Card"/>
    <s v="Express"/>
    <s v="No"/>
    <x v="1"/>
    <n v="45"/>
    <s v="Bank Transfer"/>
    <s v="Quarterly"/>
  </r>
  <r>
    <n v="2775"/>
    <n v="56"/>
    <s v="Female"/>
    <s v="Boots"/>
    <s v="Footwear"/>
    <n v="40"/>
    <s v="Oklahoma"/>
    <s v="L"/>
    <s v="Yellow"/>
    <s v="Fall"/>
    <n v="4.0999999999999996"/>
    <s v="No"/>
    <s v="Bank Transfer"/>
    <s v="Standard"/>
    <s v="No"/>
    <x v="1"/>
    <n v="42"/>
    <s v="Credit Card"/>
    <s v="Quarterly"/>
  </r>
  <r>
    <n v="2776"/>
    <n v="37"/>
    <s v="Female"/>
    <s v="Socks"/>
    <s v="Clothing"/>
    <n v="25"/>
    <s v="Montana"/>
    <s v="L"/>
    <s v="Red"/>
    <s v="Fall"/>
    <n v="3.6"/>
    <s v="No"/>
    <s v="Venmo"/>
    <s v="Free Shipping"/>
    <s v="No"/>
    <x v="1"/>
    <n v="16"/>
    <s v="Debit Card"/>
    <s v="Weekly"/>
  </r>
  <r>
    <n v="2777"/>
    <n v="46"/>
    <s v="Female"/>
    <s v="Scarf"/>
    <s v="Accessories"/>
    <n v="62"/>
    <s v="Wyoming"/>
    <s v="L"/>
    <s v="Green"/>
    <s v="Fall"/>
    <n v="2.9"/>
    <s v="No"/>
    <s v="Debit Card"/>
    <s v="Free Shipping"/>
    <s v="No"/>
    <x v="1"/>
    <n v="6"/>
    <s v="Bank Transfer"/>
    <s v="Annually"/>
  </r>
  <r>
    <n v="2778"/>
    <n v="52"/>
    <s v="Female"/>
    <s v="Blouse"/>
    <s v="Clothing"/>
    <n v="24"/>
    <s v="Idaho"/>
    <s v="M"/>
    <s v="Magenta"/>
    <s v="Fall"/>
    <n v="4.8"/>
    <s v="No"/>
    <s v="Debit Card"/>
    <s v="Standard"/>
    <s v="No"/>
    <x v="1"/>
    <n v="28"/>
    <s v="Credit Card"/>
    <s v="Every 3 Months"/>
  </r>
  <r>
    <n v="2779"/>
    <n v="70"/>
    <s v="Female"/>
    <s v="Belt"/>
    <s v="Accessories"/>
    <n v="57"/>
    <s v="Pennsylvania"/>
    <s v="L"/>
    <s v="Yellow"/>
    <s v="Spring"/>
    <n v="3.2"/>
    <s v="No"/>
    <s v="Cash"/>
    <s v="Standard"/>
    <s v="No"/>
    <x v="1"/>
    <n v="24"/>
    <s v="Credit Card"/>
    <s v="Bi-Weekly"/>
  </r>
  <r>
    <n v="2780"/>
    <n v="61"/>
    <s v="Female"/>
    <s v="Sunglasses"/>
    <s v="Accessories"/>
    <n v="66"/>
    <s v="Montana"/>
    <s v="L"/>
    <s v="Blue"/>
    <s v="Winter"/>
    <n v="4.3"/>
    <s v="No"/>
    <s v="Bank Transfer"/>
    <s v="Express"/>
    <s v="No"/>
    <x v="1"/>
    <n v="14"/>
    <s v="Credit Card"/>
    <s v="Fortnightly"/>
  </r>
  <r>
    <n v="2781"/>
    <n v="33"/>
    <s v="Female"/>
    <s v="Boots"/>
    <s v="Footwear"/>
    <n v="70"/>
    <s v="Ohio"/>
    <s v="M"/>
    <s v="Charcoal"/>
    <s v="Winter"/>
    <n v="4.0999999999999996"/>
    <s v="No"/>
    <s v="Bank Transfer"/>
    <s v="Next Day Air"/>
    <s v="No"/>
    <x v="1"/>
    <n v="29"/>
    <s v="PayPal"/>
    <s v="Fortnightly"/>
  </r>
  <r>
    <n v="2782"/>
    <n v="65"/>
    <s v="Female"/>
    <s v="Sandals"/>
    <s v="Footwear"/>
    <n v="39"/>
    <s v="Mississippi"/>
    <s v="M"/>
    <s v="Blue"/>
    <s v="Spring"/>
    <n v="4.5999999999999996"/>
    <s v="No"/>
    <s v="Venmo"/>
    <s v="Standard"/>
    <s v="No"/>
    <x v="1"/>
    <n v="33"/>
    <s v="PayPal"/>
    <s v="Weekly"/>
  </r>
  <r>
    <n v="2783"/>
    <n v="41"/>
    <s v="Female"/>
    <s v="Gloves"/>
    <s v="Accessories"/>
    <n v="34"/>
    <s v="Idaho"/>
    <s v="S"/>
    <s v="Cyan"/>
    <s v="Spring"/>
    <n v="3.8"/>
    <s v="No"/>
    <s v="PayPal"/>
    <s v="Free Shipping"/>
    <s v="No"/>
    <x v="1"/>
    <n v="30"/>
    <s v="PayPal"/>
    <s v="Annually"/>
  </r>
  <r>
    <n v="2784"/>
    <n v="19"/>
    <s v="Female"/>
    <s v="Skirt"/>
    <s v="Clothing"/>
    <n v="38"/>
    <s v="Virginia"/>
    <s v="M"/>
    <s v="Silver"/>
    <s v="Spring"/>
    <n v="4.5"/>
    <s v="No"/>
    <s v="Credit Card"/>
    <s v="Next Day Air"/>
    <s v="No"/>
    <x v="1"/>
    <n v="26"/>
    <s v="Credit Card"/>
    <s v="Quarterly"/>
  </r>
  <r>
    <n v="2785"/>
    <n v="33"/>
    <s v="Female"/>
    <s v="Skirt"/>
    <s v="Clothing"/>
    <n v="70"/>
    <s v="Idaho"/>
    <s v="M"/>
    <s v="Black"/>
    <s v="Winter"/>
    <n v="3.1"/>
    <s v="No"/>
    <s v="Bank Transfer"/>
    <s v="Express"/>
    <s v="No"/>
    <x v="1"/>
    <n v="12"/>
    <s v="PayPal"/>
    <s v="Every 3 Months"/>
  </r>
  <r>
    <n v="2786"/>
    <n v="53"/>
    <s v="Female"/>
    <s v="Blouse"/>
    <s v="Clothing"/>
    <n v="80"/>
    <s v="Louisiana"/>
    <s v="S"/>
    <s v="Green"/>
    <s v="Summer"/>
    <n v="2.9"/>
    <s v="No"/>
    <s v="Credit Card"/>
    <s v="Next Day Air"/>
    <s v="No"/>
    <x v="1"/>
    <n v="13"/>
    <s v="Bank Transfer"/>
    <s v="Monthly"/>
  </r>
  <r>
    <n v="2787"/>
    <n v="54"/>
    <s v="Female"/>
    <s v="Handbag"/>
    <s v="Accessories"/>
    <n v="51"/>
    <s v="Colorado"/>
    <s v="M"/>
    <s v="Violet"/>
    <s v="Spring"/>
    <n v="3.8"/>
    <s v="No"/>
    <s v="PayPal"/>
    <s v="Next Day Air"/>
    <s v="No"/>
    <x v="1"/>
    <n v="41"/>
    <s v="Debit Card"/>
    <s v="Every 3 Months"/>
  </r>
  <r>
    <n v="2788"/>
    <n v="36"/>
    <s v="Female"/>
    <s v="Boots"/>
    <s v="Footwear"/>
    <n v="79"/>
    <s v="West Virginia"/>
    <s v="XL"/>
    <s v="Pink"/>
    <s v="Spring"/>
    <n v="4.0999999999999996"/>
    <s v="No"/>
    <s v="Cash"/>
    <s v="Next Day Air"/>
    <s v="No"/>
    <x v="1"/>
    <n v="4"/>
    <s v="Venmo"/>
    <s v="Fortnightly"/>
  </r>
  <r>
    <n v="2789"/>
    <n v="56"/>
    <s v="Female"/>
    <s v="Boots"/>
    <s v="Footwear"/>
    <n v="92"/>
    <s v="Rhode Island"/>
    <s v="M"/>
    <s v="Olive"/>
    <s v="Summer"/>
    <n v="3.1"/>
    <s v="No"/>
    <s v="Cash"/>
    <s v="Free Shipping"/>
    <s v="No"/>
    <x v="1"/>
    <n v="2"/>
    <s v="Credit Card"/>
    <s v="Annually"/>
  </r>
  <r>
    <n v="2790"/>
    <n v="28"/>
    <s v="Female"/>
    <s v="Sweater"/>
    <s v="Clothing"/>
    <n v="85"/>
    <s v="North Carolina"/>
    <s v="L"/>
    <s v="Orange"/>
    <s v="Fall"/>
    <n v="5"/>
    <s v="No"/>
    <s v="Cash"/>
    <s v="Express"/>
    <s v="No"/>
    <x v="1"/>
    <n v="28"/>
    <s v="Credit Card"/>
    <s v="Bi-Weekly"/>
  </r>
  <r>
    <n v="2791"/>
    <n v="34"/>
    <s v="Female"/>
    <s v="Socks"/>
    <s v="Clothing"/>
    <n v="63"/>
    <s v="Maine"/>
    <s v="M"/>
    <s v="Black"/>
    <s v="Spring"/>
    <n v="4.5"/>
    <s v="No"/>
    <s v="Cash"/>
    <s v="Free Shipping"/>
    <s v="No"/>
    <x v="1"/>
    <n v="24"/>
    <s v="Debit Card"/>
    <s v="Annually"/>
  </r>
  <r>
    <n v="2792"/>
    <n v="43"/>
    <s v="Female"/>
    <s v="Gloves"/>
    <s v="Accessories"/>
    <n v="60"/>
    <s v="Iowa"/>
    <s v="M"/>
    <s v="Yellow"/>
    <s v="Fall"/>
    <n v="2.8"/>
    <s v="No"/>
    <s v="Credit Card"/>
    <s v="Express"/>
    <s v="No"/>
    <x v="1"/>
    <n v="14"/>
    <s v="Venmo"/>
    <s v="Fortnightly"/>
  </r>
  <r>
    <n v="2793"/>
    <n v="54"/>
    <s v="Female"/>
    <s v="Shorts"/>
    <s v="Clothing"/>
    <n v="44"/>
    <s v="Kentucky"/>
    <s v="L"/>
    <s v="Violet"/>
    <s v="Winter"/>
    <n v="3.2"/>
    <s v="No"/>
    <s v="Debit Card"/>
    <s v="Express"/>
    <s v="No"/>
    <x v="1"/>
    <n v="11"/>
    <s v="Credit Card"/>
    <s v="Weekly"/>
  </r>
  <r>
    <n v="2794"/>
    <n v="37"/>
    <s v="Female"/>
    <s v="Boots"/>
    <s v="Footwear"/>
    <n v="57"/>
    <s v="Massachusetts"/>
    <s v="M"/>
    <s v="Silver"/>
    <s v="Spring"/>
    <n v="3.1"/>
    <s v="No"/>
    <s v="Bank Transfer"/>
    <s v="Standard"/>
    <s v="No"/>
    <x v="1"/>
    <n v="27"/>
    <s v="Debit Card"/>
    <s v="Bi-Weekly"/>
  </r>
  <r>
    <n v="2795"/>
    <n v="33"/>
    <s v="Female"/>
    <s v="Jacket"/>
    <s v="Outerwear"/>
    <n v="24"/>
    <s v="New York"/>
    <s v="M"/>
    <s v="Gold"/>
    <s v="Fall"/>
    <n v="3.3"/>
    <s v="No"/>
    <s v="PayPal"/>
    <s v="Standard"/>
    <s v="No"/>
    <x v="1"/>
    <n v="7"/>
    <s v="Cash"/>
    <s v="Fortnightly"/>
  </r>
  <r>
    <n v="2796"/>
    <n v="33"/>
    <s v="Female"/>
    <s v="Scarf"/>
    <s v="Accessories"/>
    <n v="35"/>
    <s v="Nebraska"/>
    <s v="M"/>
    <s v="Magenta"/>
    <s v="Winter"/>
    <n v="3.4"/>
    <s v="No"/>
    <s v="Bank Transfer"/>
    <s v="Store Pickup"/>
    <s v="No"/>
    <x v="1"/>
    <n v="49"/>
    <s v="PayPal"/>
    <s v="Annually"/>
  </r>
  <r>
    <n v="2797"/>
    <n v="55"/>
    <s v="Female"/>
    <s v="Jacket"/>
    <s v="Outerwear"/>
    <n v="73"/>
    <s v="Oklahoma"/>
    <s v="M"/>
    <s v="Red"/>
    <s v="Winter"/>
    <n v="3.8"/>
    <s v="No"/>
    <s v="Cash"/>
    <s v="Store Pickup"/>
    <s v="No"/>
    <x v="1"/>
    <n v="21"/>
    <s v="Cash"/>
    <s v="Annually"/>
  </r>
  <r>
    <n v="2798"/>
    <n v="63"/>
    <s v="Female"/>
    <s v="Jewelry"/>
    <s v="Accessories"/>
    <n v="42"/>
    <s v="Oklahoma"/>
    <s v="M"/>
    <s v="Green"/>
    <s v="Winter"/>
    <n v="3.5"/>
    <s v="No"/>
    <s v="PayPal"/>
    <s v="Express"/>
    <s v="No"/>
    <x v="1"/>
    <n v="10"/>
    <s v="Venmo"/>
    <s v="Every 3 Months"/>
  </r>
  <r>
    <n v="2799"/>
    <n v="52"/>
    <s v="Female"/>
    <s v="Hoodie"/>
    <s v="Clothing"/>
    <n v="20"/>
    <s v="Rhode Island"/>
    <s v="XL"/>
    <s v="Red"/>
    <s v="Winter"/>
    <n v="4.8"/>
    <s v="No"/>
    <s v="Credit Card"/>
    <s v="Store Pickup"/>
    <s v="No"/>
    <x v="1"/>
    <n v="37"/>
    <s v="PayPal"/>
    <s v="Weekly"/>
  </r>
  <r>
    <n v="2800"/>
    <n v="23"/>
    <s v="Female"/>
    <s v="T-shirt"/>
    <s v="Clothing"/>
    <n v="89"/>
    <s v="Maine"/>
    <s v="L"/>
    <s v="Pink"/>
    <s v="Spring"/>
    <n v="3.9"/>
    <s v="No"/>
    <s v="Credit Card"/>
    <s v="Free Shipping"/>
    <s v="No"/>
    <x v="1"/>
    <n v="9"/>
    <s v="Bank Transfer"/>
    <s v="Every 3 Months"/>
  </r>
  <r>
    <n v="2801"/>
    <n v="70"/>
    <s v="Female"/>
    <s v="Shirt"/>
    <s v="Clothing"/>
    <n v="76"/>
    <s v="Arkansas"/>
    <s v="L"/>
    <s v="Violet"/>
    <s v="Fall"/>
    <n v="3.4"/>
    <s v="No"/>
    <s v="PayPal"/>
    <s v="Free Shipping"/>
    <s v="No"/>
    <x v="1"/>
    <n v="14"/>
    <s v="Cash"/>
    <s v="Bi-Weekly"/>
  </r>
  <r>
    <n v="2802"/>
    <n v="64"/>
    <s v="Female"/>
    <s v="Shirt"/>
    <s v="Clothing"/>
    <n v="56"/>
    <s v="New Mexico"/>
    <s v="M"/>
    <s v="Indigo"/>
    <s v="Winter"/>
    <n v="2.6"/>
    <s v="No"/>
    <s v="Cash"/>
    <s v="Express"/>
    <s v="No"/>
    <x v="1"/>
    <n v="30"/>
    <s v="PayPal"/>
    <s v="Annually"/>
  </r>
  <r>
    <n v="2803"/>
    <n v="22"/>
    <s v="Female"/>
    <s v="Coat"/>
    <s v="Outerwear"/>
    <n v="100"/>
    <s v="Hawaii"/>
    <s v="L"/>
    <s v="Red"/>
    <s v="Fall"/>
    <n v="3.1"/>
    <s v="No"/>
    <s v="Bank Transfer"/>
    <s v="Store Pickup"/>
    <s v="No"/>
    <x v="1"/>
    <n v="42"/>
    <s v="Credit Card"/>
    <s v="Fortnightly"/>
  </r>
  <r>
    <n v="2804"/>
    <n v="46"/>
    <s v="Female"/>
    <s v="T-shirt"/>
    <s v="Clothing"/>
    <n v="44"/>
    <s v="Idaho"/>
    <s v="M"/>
    <s v="Violet"/>
    <s v="Winter"/>
    <n v="3.3"/>
    <s v="No"/>
    <s v="Credit Card"/>
    <s v="Free Shipping"/>
    <s v="No"/>
    <x v="1"/>
    <n v="31"/>
    <s v="Bank Transfer"/>
    <s v="Monthly"/>
  </r>
  <r>
    <n v="2805"/>
    <n v="65"/>
    <s v="Female"/>
    <s v="Hoodie"/>
    <s v="Clothing"/>
    <n v="76"/>
    <s v="South Carolina"/>
    <s v="M"/>
    <s v="Cyan"/>
    <s v="Spring"/>
    <n v="2.8"/>
    <s v="No"/>
    <s v="Credit Card"/>
    <s v="Standard"/>
    <s v="No"/>
    <x v="1"/>
    <n v="48"/>
    <s v="Bank Transfer"/>
    <s v="Every 3 Months"/>
  </r>
  <r>
    <n v="2806"/>
    <n v="18"/>
    <s v="Female"/>
    <s v="Sunglasses"/>
    <s v="Accessories"/>
    <n v="97"/>
    <s v="Nevada"/>
    <s v="S"/>
    <s v="Black"/>
    <s v="Fall"/>
    <n v="4.3"/>
    <s v="No"/>
    <s v="Cash"/>
    <s v="Standard"/>
    <s v="No"/>
    <x v="1"/>
    <n v="48"/>
    <s v="Cash"/>
    <s v="Quarterly"/>
  </r>
  <r>
    <n v="2807"/>
    <n v="45"/>
    <s v="Female"/>
    <s v="Blouse"/>
    <s v="Clothing"/>
    <n v="39"/>
    <s v="South Carolina"/>
    <s v="L"/>
    <s v="Purple"/>
    <s v="Spring"/>
    <n v="2.7"/>
    <s v="No"/>
    <s v="PayPal"/>
    <s v="Standard"/>
    <s v="No"/>
    <x v="1"/>
    <n v="50"/>
    <s v="Credit Card"/>
    <s v="Annually"/>
  </r>
  <r>
    <n v="2808"/>
    <n v="56"/>
    <s v="Female"/>
    <s v="Hoodie"/>
    <s v="Clothing"/>
    <n v="100"/>
    <s v="Maryland"/>
    <s v="M"/>
    <s v="Charcoal"/>
    <s v="Spring"/>
    <n v="4.4000000000000004"/>
    <s v="No"/>
    <s v="Debit Card"/>
    <s v="2-Day Shipping"/>
    <s v="No"/>
    <x v="1"/>
    <n v="10"/>
    <s v="Debit Card"/>
    <s v="Fortnightly"/>
  </r>
  <r>
    <n v="2809"/>
    <n v="49"/>
    <s v="Female"/>
    <s v="Skirt"/>
    <s v="Clothing"/>
    <n v="62"/>
    <s v="Tennessee"/>
    <s v="M"/>
    <s v="Beige"/>
    <s v="Spring"/>
    <n v="3.9"/>
    <s v="No"/>
    <s v="Credit Card"/>
    <s v="Free Shipping"/>
    <s v="No"/>
    <x v="1"/>
    <n v="45"/>
    <s v="PayPal"/>
    <s v="Every 3 Months"/>
  </r>
  <r>
    <n v="2810"/>
    <n v="66"/>
    <s v="Female"/>
    <s v="Shorts"/>
    <s v="Clothing"/>
    <n v="98"/>
    <s v="Arkansas"/>
    <s v="XL"/>
    <s v="Teal"/>
    <s v="Summer"/>
    <n v="3"/>
    <s v="No"/>
    <s v="Debit Card"/>
    <s v="Standard"/>
    <s v="No"/>
    <x v="1"/>
    <n v="27"/>
    <s v="Debit Card"/>
    <s v="Quarterly"/>
  </r>
  <r>
    <n v="2811"/>
    <n v="27"/>
    <s v="Female"/>
    <s v="Jeans"/>
    <s v="Clothing"/>
    <n v="31"/>
    <s v="Arizona"/>
    <s v="M"/>
    <s v="Purple"/>
    <s v="Summer"/>
    <n v="4"/>
    <s v="No"/>
    <s v="Credit Card"/>
    <s v="Standard"/>
    <s v="No"/>
    <x v="1"/>
    <n v="10"/>
    <s v="Debit Card"/>
    <s v="Fortnightly"/>
  </r>
  <r>
    <n v="2812"/>
    <n v="69"/>
    <s v="Female"/>
    <s v="Jacket"/>
    <s v="Outerwear"/>
    <n v="89"/>
    <s v="Ohio"/>
    <s v="M"/>
    <s v="Blue"/>
    <s v="Fall"/>
    <n v="3.7"/>
    <s v="No"/>
    <s v="PayPal"/>
    <s v="Store Pickup"/>
    <s v="No"/>
    <x v="1"/>
    <n v="19"/>
    <s v="Credit Card"/>
    <s v="Quarterly"/>
  </r>
  <r>
    <n v="2813"/>
    <n v="66"/>
    <s v="Female"/>
    <s v="Hoodie"/>
    <s v="Clothing"/>
    <n v="91"/>
    <s v="North Dakota"/>
    <s v="XL"/>
    <s v="Magenta"/>
    <s v="Fall"/>
    <n v="3.8"/>
    <s v="No"/>
    <s v="Debit Card"/>
    <s v="Store Pickup"/>
    <s v="No"/>
    <x v="1"/>
    <n v="1"/>
    <s v="Credit Card"/>
    <s v="Every 3 Months"/>
  </r>
  <r>
    <n v="2814"/>
    <n v="45"/>
    <s v="Female"/>
    <s v="Shirt"/>
    <s v="Clothing"/>
    <n v="50"/>
    <s v="Vermont"/>
    <s v="S"/>
    <s v="Maroon"/>
    <s v="Summer"/>
    <n v="3.3"/>
    <s v="No"/>
    <s v="Debit Card"/>
    <s v="2-Day Shipping"/>
    <s v="No"/>
    <x v="1"/>
    <n v="39"/>
    <s v="Debit Card"/>
    <s v="Quarterly"/>
  </r>
  <r>
    <n v="2815"/>
    <n v="31"/>
    <s v="Female"/>
    <s v="T-shirt"/>
    <s v="Clothing"/>
    <n v="32"/>
    <s v="Minnesota"/>
    <s v="L"/>
    <s v="Gold"/>
    <s v="Winter"/>
    <n v="3.6"/>
    <s v="No"/>
    <s v="Venmo"/>
    <s v="Standard"/>
    <s v="No"/>
    <x v="1"/>
    <n v="14"/>
    <s v="Bank Transfer"/>
    <s v="Monthly"/>
  </r>
  <r>
    <n v="2816"/>
    <n v="33"/>
    <s v="Female"/>
    <s v="Blouse"/>
    <s v="Clothing"/>
    <n v="67"/>
    <s v="Idaho"/>
    <s v="L"/>
    <s v="Black"/>
    <s v="Fall"/>
    <n v="3.9"/>
    <s v="No"/>
    <s v="Cash"/>
    <s v="Free Shipping"/>
    <s v="No"/>
    <x v="1"/>
    <n v="40"/>
    <s v="Venmo"/>
    <s v="Every 3 Months"/>
  </r>
  <r>
    <n v="2817"/>
    <n v="43"/>
    <s v="Female"/>
    <s v="Skirt"/>
    <s v="Clothing"/>
    <n v="28"/>
    <s v="Maryland"/>
    <s v="M"/>
    <s v="Black"/>
    <s v="Spring"/>
    <n v="3.5"/>
    <s v="No"/>
    <s v="Bank Transfer"/>
    <s v="Free Shipping"/>
    <s v="No"/>
    <x v="1"/>
    <n v="45"/>
    <s v="Venmo"/>
    <s v="Weekly"/>
  </r>
  <r>
    <n v="2818"/>
    <n v="25"/>
    <s v="Female"/>
    <s v="Backpack"/>
    <s v="Accessories"/>
    <n v="65"/>
    <s v="South Carolina"/>
    <s v="XL"/>
    <s v="Yellow"/>
    <s v="Winter"/>
    <n v="3.4"/>
    <s v="No"/>
    <s v="Credit Card"/>
    <s v="Standard"/>
    <s v="No"/>
    <x v="1"/>
    <n v="6"/>
    <s v="Venmo"/>
    <s v="Weekly"/>
  </r>
  <r>
    <n v="2819"/>
    <n v="46"/>
    <s v="Female"/>
    <s v="Shorts"/>
    <s v="Clothing"/>
    <n v="73"/>
    <s v="California"/>
    <s v="M"/>
    <s v="Turquoise"/>
    <s v="Fall"/>
    <n v="4.7"/>
    <s v="No"/>
    <s v="Venmo"/>
    <s v="Next Day Air"/>
    <s v="No"/>
    <x v="1"/>
    <n v="12"/>
    <s v="Debit Card"/>
    <s v="Annually"/>
  </r>
  <r>
    <n v="2820"/>
    <n v="67"/>
    <s v="Female"/>
    <s v="Shirt"/>
    <s v="Clothing"/>
    <n v="27"/>
    <s v="Georgia"/>
    <s v="L"/>
    <s v="Lavender"/>
    <s v="Spring"/>
    <n v="3"/>
    <s v="No"/>
    <s v="Credit Card"/>
    <s v="Free Shipping"/>
    <s v="No"/>
    <x v="1"/>
    <n v="19"/>
    <s v="Cash"/>
    <s v="Monthly"/>
  </r>
  <r>
    <n v="2821"/>
    <n v="26"/>
    <s v="Female"/>
    <s v="Backpack"/>
    <s v="Accessories"/>
    <n v="89"/>
    <s v="Vermont"/>
    <s v="L"/>
    <s v="Yellow"/>
    <s v="Summer"/>
    <n v="3.9"/>
    <s v="No"/>
    <s v="Venmo"/>
    <s v="Free Shipping"/>
    <s v="No"/>
    <x v="1"/>
    <n v="5"/>
    <s v="Cash"/>
    <s v="Bi-Weekly"/>
  </r>
  <r>
    <n v="2822"/>
    <n v="35"/>
    <s v="Female"/>
    <s v="Shoes"/>
    <s v="Footwear"/>
    <n v="72"/>
    <s v="Georgia"/>
    <s v="L"/>
    <s v="Olive"/>
    <s v="Summer"/>
    <n v="4.5"/>
    <s v="No"/>
    <s v="Credit Card"/>
    <s v="Standard"/>
    <s v="No"/>
    <x v="1"/>
    <n v="37"/>
    <s v="Venmo"/>
    <s v="Monthly"/>
  </r>
  <r>
    <n v="2823"/>
    <n v="61"/>
    <s v="Female"/>
    <s v="Skirt"/>
    <s v="Clothing"/>
    <n v="37"/>
    <s v="New Jersey"/>
    <s v="S"/>
    <s v="Brown"/>
    <s v="Fall"/>
    <n v="4.0999999999999996"/>
    <s v="No"/>
    <s v="PayPal"/>
    <s v="Standard"/>
    <s v="No"/>
    <x v="1"/>
    <n v="33"/>
    <s v="PayPal"/>
    <s v="Quarterly"/>
  </r>
  <r>
    <n v="2824"/>
    <n v="26"/>
    <s v="Female"/>
    <s v="Dress"/>
    <s v="Clothing"/>
    <n v="63"/>
    <s v="Utah"/>
    <s v="M"/>
    <s v="Olive"/>
    <s v="Summer"/>
    <n v="4.5"/>
    <s v="No"/>
    <s v="Venmo"/>
    <s v="Standard"/>
    <s v="No"/>
    <x v="1"/>
    <n v="47"/>
    <s v="Debit Card"/>
    <s v="Bi-Weekly"/>
  </r>
  <r>
    <n v="2825"/>
    <n v="39"/>
    <s v="Female"/>
    <s v="Hat"/>
    <s v="Accessories"/>
    <n v="90"/>
    <s v="Utah"/>
    <s v="M"/>
    <s v="Purple"/>
    <s v="Fall"/>
    <n v="4"/>
    <s v="No"/>
    <s v="Debit Card"/>
    <s v="Free Shipping"/>
    <s v="No"/>
    <x v="1"/>
    <n v="49"/>
    <s v="Debit Card"/>
    <s v="Quarterly"/>
  </r>
  <r>
    <n v="2826"/>
    <n v="69"/>
    <s v="Female"/>
    <s v="Handbag"/>
    <s v="Accessories"/>
    <n v="62"/>
    <s v="North Carolina"/>
    <s v="M"/>
    <s v="Yellow"/>
    <s v="Winter"/>
    <n v="4.3"/>
    <s v="No"/>
    <s v="Cash"/>
    <s v="2-Day Shipping"/>
    <s v="No"/>
    <x v="1"/>
    <n v="28"/>
    <s v="Bank Transfer"/>
    <s v="Annually"/>
  </r>
  <r>
    <n v="2827"/>
    <n v="32"/>
    <s v="Female"/>
    <s v="Handbag"/>
    <s v="Accessories"/>
    <n v="43"/>
    <s v="Florida"/>
    <s v="L"/>
    <s v="Brown"/>
    <s v="Fall"/>
    <n v="3.6"/>
    <s v="No"/>
    <s v="Debit Card"/>
    <s v="Express"/>
    <s v="No"/>
    <x v="1"/>
    <n v="23"/>
    <s v="Venmo"/>
    <s v="Annually"/>
  </r>
  <r>
    <n v="2828"/>
    <n v="20"/>
    <s v="Female"/>
    <s v="Blouse"/>
    <s v="Clothing"/>
    <n v="96"/>
    <s v="Wisconsin"/>
    <s v="M"/>
    <s v="Magenta"/>
    <s v="Fall"/>
    <n v="3.1"/>
    <s v="No"/>
    <s v="Credit Card"/>
    <s v="Next Day Air"/>
    <s v="No"/>
    <x v="1"/>
    <n v="11"/>
    <s v="Bank Transfer"/>
    <s v="Bi-Weekly"/>
  </r>
  <r>
    <n v="2829"/>
    <n v="25"/>
    <s v="Female"/>
    <s v="Scarf"/>
    <s v="Accessories"/>
    <n v="83"/>
    <s v="Tennessee"/>
    <s v="L"/>
    <s v="Lavender"/>
    <s v="Fall"/>
    <n v="2.6"/>
    <s v="No"/>
    <s v="Credit Card"/>
    <s v="Standard"/>
    <s v="No"/>
    <x v="1"/>
    <n v="33"/>
    <s v="PayPal"/>
    <s v="Quarterly"/>
  </r>
  <r>
    <n v="2830"/>
    <n v="56"/>
    <s v="Female"/>
    <s v="Jewelry"/>
    <s v="Accessories"/>
    <n v="67"/>
    <s v="Arizona"/>
    <s v="XL"/>
    <s v="Teal"/>
    <s v="Fall"/>
    <n v="3.4"/>
    <s v="No"/>
    <s v="PayPal"/>
    <s v="Next Day Air"/>
    <s v="No"/>
    <x v="1"/>
    <n v="47"/>
    <s v="Cash"/>
    <s v="Weekly"/>
  </r>
  <r>
    <n v="2831"/>
    <n v="63"/>
    <s v="Female"/>
    <s v="Skirt"/>
    <s v="Clothing"/>
    <n v="90"/>
    <s v="Oregon"/>
    <s v="L"/>
    <s v="Cyan"/>
    <s v="Spring"/>
    <n v="2.9"/>
    <s v="No"/>
    <s v="Credit Card"/>
    <s v="Store Pickup"/>
    <s v="No"/>
    <x v="1"/>
    <n v="13"/>
    <s v="Venmo"/>
    <s v="Every 3 Months"/>
  </r>
  <r>
    <n v="2832"/>
    <n v="34"/>
    <s v="Female"/>
    <s v="Hoodie"/>
    <s v="Clothing"/>
    <n v="53"/>
    <s v="Virginia"/>
    <s v="L"/>
    <s v="Pink"/>
    <s v="Winter"/>
    <n v="5"/>
    <s v="No"/>
    <s v="Cash"/>
    <s v="Express"/>
    <s v="No"/>
    <x v="1"/>
    <n v="4"/>
    <s v="Credit Card"/>
    <s v="Weekly"/>
  </r>
  <r>
    <n v="2833"/>
    <n v="29"/>
    <s v="Female"/>
    <s v="Scarf"/>
    <s v="Accessories"/>
    <n v="37"/>
    <s v="Maryland"/>
    <s v="M"/>
    <s v="Magenta"/>
    <s v="Summer"/>
    <n v="4.5999999999999996"/>
    <s v="No"/>
    <s v="Cash"/>
    <s v="Standard"/>
    <s v="No"/>
    <x v="1"/>
    <n v="40"/>
    <s v="PayPal"/>
    <s v="Quarterly"/>
  </r>
  <r>
    <n v="2834"/>
    <n v="43"/>
    <s v="Female"/>
    <s v="Jeans"/>
    <s v="Clothing"/>
    <n v="56"/>
    <s v="Arkansas"/>
    <s v="M"/>
    <s v="Teal"/>
    <s v="Fall"/>
    <n v="3.3"/>
    <s v="No"/>
    <s v="PayPal"/>
    <s v="Free Shipping"/>
    <s v="No"/>
    <x v="1"/>
    <n v="19"/>
    <s v="Cash"/>
    <s v="Monthly"/>
  </r>
  <r>
    <n v="2835"/>
    <n v="39"/>
    <s v="Female"/>
    <s v="Jacket"/>
    <s v="Outerwear"/>
    <n v="43"/>
    <s v="Texas"/>
    <s v="M"/>
    <s v="Indigo"/>
    <s v="Fall"/>
    <n v="2.9"/>
    <s v="No"/>
    <s v="Credit Card"/>
    <s v="2-Day Shipping"/>
    <s v="No"/>
    <x v="1"/>
    <n v="17"/>
    <s v="Credit Card"/>
    <s v="Weekly"/>
  </r>
  <r>
    <n v="2836"/>
    <n v="33"/>
    <s v="Female"/>
    <s v="T-shirt"/>
    <s v="Clothing"/>
    <n v="84"/>
    <s v="Vermont"/>
    <s v="S"/>
    <s v="Pink"/>
    <s v="Winter"/>
    <n v="4.9000000000000004"/>
    <s v="No"/>
    <s v="Credit Card"/>
    <s v="Free Shipping"/>
    <s v="No"/>
    <x v="1"/>
    <n v="7"/>
    <s v="Venmo"/>
    <s v="Annually"/>
  </r>
  <r>
    <n v="2837"/>
    <n v="51"/>
    <s v="Female"/>
    <s v="Pants"/>
    <s v="Clothing"/>
    <n v="50"/>
    <s v="Wyoming"/>
    <s v="M"/>
    <s v="Charcoal"/>
    <s v="Winter"/>
    <n v="5"/>
    <s v="No"/>
    <s v="Venmo"/>
    <s v="2-Day Shipping"/>
    <s v="No"/>
    <x v="1"/>
    <n v="21"/>
    <s v="Cash"/>
    <s v="Bi-Weekly"/>
  </r>
  <r>
    <n v="2838"/>
    <n v="65"/>
    <s v="Female"/>
    <s v="Shoes"/>
    <s v="Footwear"/>
    <n v="88"/>
    <s v="Alabama"/>
    <s v="M"/>
    <s v="Brown"/>
    <s v="Summer"/>
    <n v="4.5"/>
    <s v="No"/>
    <s v="Venmo"/>
    <s v="Express"/>
    <s v="No"/>
    <x v="1"/>
    <n v="44"/>
    <s v="PayPal"/>
    <s v="Weekly"/>
  </r>
  <r>
    <n v="2839"/>
    <n v="51"/>
    <s v="Female"/>
    <s v="Jacket"/>
    <s v="Outerwear"/>
    <n v="50"/>
    <s v="Maine"/>
    <s v="M"/>
    <s v="Blue"/>
    <s v="Fall"/>
    <n v="3.7"/>
    <s v="No"/>
    <s v="Venmo"/>
    <s v="Free Shipping"/>
    <s v="No"/>
    <x v="1"/>
    <n v="2"/>
    <s v="Bank Transfer"/>
    <s v="Weekly"/>
  </r>
  <r>
    <n v="2840"/>
    <n v="70"/>
    <s v="Female"/>
    <s v="Scarf"/>
    <s v="Accessories"/>
    <n v="80"/>
    <s v="South Dakota"/>
    <s v="L"/>
    <s v="Teal"/>
    <s v="Summer"/>
    <n v="2.8"/>
    <s v="No"/>
    <s v="Cash"/>
    <s v="Store Pickup"/>
    <s v="No"/>
    <x v="1"/>
    <n v="30"/>
    <s v="Bank Transfer"/>
    <s v="Monthly"/>
  </r>
  <r>
    <n v="2841"/>
    <n v="40"/>
    <s v="Female"/>
    <s v="T-shirt"/>
    <s v="Clothing"/>
    <n v="47"/>
    <s v="West Virginia"/>
    <s v="L"/>
    <s v="Pink"/>
    <s v="Spring"/>
    <n v="3.5"/>
    <s v="No"/>
    <s v="Bank Transfer"/>
    <s v="Store Pickup"/>
    <s v="No"/>
    <x v="1"/>
    <n v="41"/>
    <s v="Cash"/>
    <s v="Annually"/>
  </r>
  <r>
    <n v="2842"/>
    <n v="19"/>
    <s v="Female"/>
    <s v="Dress"/>
    <s v="Clothing"/>
    <n v="33"/>
    <s v="Ohio"/>
    <s v="XL"/>
    <s v="Magenta"/>
    <s v="Winter"/>
    <n v="3"/>
    <s v="No"/>
    <s v="Credit Card"/>
    <s v="2-Day Shipping"/>
    <s v="No"/>
    <x v="1"/>
    <n v="31"/>
    <s v="Cash"/>
    <s v="Weekly"/>
  </r>
  <r>
    <n v="2843"/>
    <n v="28"/>
    <s v="Female"/>
    <s v="Coat"/>
    <s v="Outerwear"/>
    <n v="100"/>
    <s v="Arizona"/>
    <s v="L"/>
    <s v="Green"/>
    <s v="Fall"/>
    <n v="4.3"/>
    <s v="No"/>
    <s v="Cash"/>
    <s v="Standard"/>
    <s v="No"/>
    <x v="1"/>
    <n v="48"/>
    <s v="Debit Card"/>
    <s v="Quarterly"/>
  </r>
  <r>
    <n v="2844"/>
    <n v="51"/>
    <s v="Female"/>
    <s v="Sweater"/>
    <s v="Clothing"/>
    <n v="26"/>
    <s v="Ohio"/>
    <s v="M"/>
    <s v="White"/>
    <s v="Summer"/>
    <n v="3.6"/>
    <s v="No"/>
    <s v="Cash"/>
    <s v="Store Pickup"/>
    <s v="No"/>
    <x v="1"/>
    <n v="41"/>
    <s v="Venmo"/>
    <s v="Weekly"/>
  </r>
  <r>
    <n v="2845"/>
    <n v="32"/>
    <s v="Female"/>
    <s v="Hat"/>
    <s v="Accessories"/>
    <n v="79"/>
    <s v="New Mexico"/>
    <s v="M"/>
    <s v="Indigo"/>
    <s v="Summer"/>
    <n v="4.4000000000000004"/>
    <s v="No"/>
    <s v="Venmo"/>
    <s v="Standard"/>
    <s v="No"/>
    <x v="1"/>
    <n v="42"/>
    <s v="Venmo"/>
    <s v="Annually"/>
  </r>
  <r>
    <n v="2846"/>
    <n v="26"/>
    <s v="Female"/>
    <s v="Backpack"/>
    <s v="Accessories"/>
    <n v="77"/>
    <s v="South Dakota"/>
    <s v="L"/>
    <s v="Lavender"/>
    <s v="Summer"/>
    <n v="4.0999999999999996"/>
    <s v="No"/>
    <s v="Cash"/>
    <s v="Express"/>
    <s v="No"/>
    <x v="1"/>
    <n v="39"/>
    <s v="Debit Card"/>
    <s v="Every 3 Months"/>
  </r>
  <r>
    <n v="2847"/>
    <n v="50"/>
    <s v="Female"/>
    <s v="Socks"/>
    <s v="Clothing"/>
    <n v="36"/>
    <s v="Oklahoma"/>
    <s v="XL"/>
    <s v="Black"/>
    <s v="Fall"/>
    <n v="2.8"/>
    <s v="No"/>
    <s v="Cash"/>
    <s v="Next Day Air"/>
    <s v="No"/>
    <x v="1"/>
    <n v="15"/>
    <s v="PayPal"/>
    <s v="Bi-Weekly"/>
  </r>
  <r>
    <n v="2848"/>
    <n v="68"/>
    <s v="Female"/>
    <s v="Jewelry"/>
    <s v="Accessories"/>
    <n v="21"/>
    <s v="Connecticut"/>
    <s v="L"/>
    <s v="Charcoal"/>
    <s v="Winter"/>
    <n v="2.8"/>
    <s v="No"/>
    <s v="Venmo"/>
    <s v="Free Shipping"/>
    <s v="No"/>
    <x v="1"/>
    <n v="3"/>
    <s v="PayPal"/>
    <s v="Every 3 Months"/>
  </r>
  <r>
    <n v="2849"/>
    <n v="33"/>
    <s v="Female"/>
    <s v="Boots"/>
    <s v="Footwear"/>
    <n v="72"/>
    <s v="Wisconsin"/>
    <s v="L"/>
    <s v="Gray"/>
    <s v="Fall"/>
    <n v="4.9000000000000004"/>
    <s v="No"/>
    <s v="Debit Card"/>
    <s v="Store Pickup"/>
    <s v="No"/>
    <x v="1"/>
    <n v="28"/>
    <s v="Bank Transfer"/>
    <s v="Quarterly"/>
  </r>
  <r>
    <n v="2850"/>
    <n v="56"/>
    <s v="Female"/>
    <s v="Coat"/>
    <s v="Outerwear"/>
    <n v="25"/>
    <s v="New Hampshire"/>
    <s v="M"/>
    <s v="Gold"/>
    <s v="Spring"/>
    <n v="4.0999999999999996"/>
    <s v="No"/>
    <s v="Credit Card"/>
    <s v="Express"/>
    <s v="No"/>
    <x v="1"/>
    <n v="27"/>
    <s v="PayPal"/>
    <s v="Bi-Weekly"/>
  </r>
  <r>
    <n v="2851"/>
    <n v="57"/>
    <s v="Female"/>
    <s v="Sweater"/>
    <s v="Clothing"/>
    <n v="79"/>
    <s v="Nebraska"/>
    <s v="M"/>
    <s v="Silver"/>
    <s v="Spring"/>
    <n v="3"/>
    <s v="No"/>
    <s v="Credit Card"/>
    <s v="Store Pickup"/>
    <s v="No"/>
    <x v="1"/>
    <n v="36"/>
    <s v="Debit Card"/>
    <s v="Annually"/>
  </r>
  <r>
    <n v="2852"/>
    <n v="58"/>
    <s v="Female"/>
    <s v="Blouse"/>
    <s v="Clothing"/>
    <n v="73"/>
    <s v="Nevada"/>
    <s v="L"/>
    <s v="Teal"/>
    <s v="Summer"/>
    <n v="3"/>
    <s v="No"/>
    <s v="Bank Transfer"/>
    <s v="Store Pickup"/>
    <s v="No"/>
    <x v="1"/>
    <n v="42"/>
    <s v="Debit Card"/>
    <s v="Monthly"/>
  </r>
  <r>
    <n v="2853"/>
    <n v="40"/>
    <s v="Female"/>
    <s v="Belt"/>
    <s v="Accessories"/>
    <n v="71"/>
    <s v="New York"/>
    <s v="M"/>
    <s v="Magenta"/>
    <s v="Spring"/>
    <n v="3"/>
    <s v="No"/>
    <s v="Credit Card"/>
    <s v="Store Pickup"/>
    <s v="No"/>
    <x v="1"/>
    <n v="30"/>
    <s v="Venmo"/>
    <s v="Weekly"/>
  </r>
  <r>
    <n v="2854"/>
    <n v="37"/>
    <s v="Female"/>
    <s v="Hat"/>
    <s v="Accessories"/>
    <n v="48"/>
    <s v="Pennsylvania"/>
    <s v="M"/>
    <s v="Magenta"/>
    <s v="Winter"/>
    <n v="3.2"/>
    <s v="No"/>
    <s v="Cash"/>
    <s v="Next Day Air"/>
    <s v="No"/>
    <x v="1"/>
    <n v="9"/>
    <s v="PayPal"/>
    <s v="Weekly"/>
  </r>
  <r>
    <n v="2855"/>
    <n v="36"/>
    <s v="Female"/>
    <s v="Sandals"/>
    <s v="Footwear"/>
    <n v="28"/>
    <s v="Delaware"/>
    <s v="M"/>
    <s v="Beige"/>
    <s v="Fall"/>
    <n v="2.7"/>
    <s v="No"/>
    <s v="Debit Card"/>
    <s v="Store Pickup"/>
    <s v="No"/>
    <x v="1"/>
    <n v="25"/>
    <s v="Venmo"/>
    <s v="Monthly"/>
  </r>
  <r>
    <n v="2856"/>
    <n v="29"/>
    <s v="Female"/>
    <s v="Boots"/>
    <s v="Footwear"/>
    <n v="95"/>
    <s v="Mississippi"/>
    <s v="S"/>
    <s v="Maroon"/>
    <s v="Winter"/>
    <n v="3.8"/>
    <s v="No"/>
    <s v="Debit Card"/>
    <s v="2-Day Shipping"/>
    <s v="No"/>
    <x v="1"/>
    <n v="33"/>
    <s v="PayPal"/>
    <s v="Quarterly"/>
  </r>
  <r>
    <n v="2857"/>
    <n v="65"/>
    <s v="Female"/>
    <s v="Jacket"/>
    <s v="Outerwear"/>
    <n v="48"/>
    <s v="Iowa"/>
    <s v="M"/>
    <s v="Indigo"/>
    <s v="Winter"/>
    <n v="3.5"/>
    <s v="No"/>
    <s v="Debit Card"/>
    <s v="2-Day Shipping"/>
    <s v="No"/>
    <x v="1"/>
    <n v="31"/>
    <s v="Credit Card"/>
    <s v="Monthly"/>
  </r>
  <r>
    <n v="2858"/>
    <n v="44"/>
    <s v="Female"/>
    <s v="Dress"/>
    <s v="Clothing"/>
    <n v="93"/>
    <s v="Utah"/>
    <s v="S"/>
    <s v="Maroon"/>
    <s v="Spring"/>
    <n v="3.8"/>
    <s v="No"/>
    <s v="Venmo"/>
    <s v="Next Day Air"/>
    <s v="No"/>
    <x v="1"/>
    <n v="35"/>
    <s v="Debit Card"/>
    <s v="Monthly"/>
  </r>
  <r>
    <n v="2859"/>
    <n v="34"/>
    <s v="Female"/>
    <s v="Jeans"/>
    <s v="Clothing"/>
    <n v="87"/>
    <s v="Maryland"/>
    <s v="L"/>
    <s v="Teal"/>
    <s v="Summer"/>
    <n v="3.8"/>
    <s v="No"/>
    <s v="Cash"/>
    <s v="2-Day Shipping"/>
    <s v="No"/>
    <x v="1"/>
    <n v="46"/>
    <s v="Bank Transfer"/>
    <s v="Monthly"/>
  </r>
  <r>
    <n v="2860"/>
    <n v="31"/>
    <s v="Female"/>
    <s v="Shorts"/>
    <s v="Clothing"/>
    <n v="32"/>
    <s v="Utah"/>
    <s v="L"/>
    <s v="Yellow"/>
    <s v="Fall"/>
    <n v="3.4"/>
    <s v="No"/>
    <s v="Venmo"/>
    <s v="Express"/>
    <s v="No"/>
    <x v="1"/>
    <n v="29"/>
    <s v="Bank Transfer"/>
    <s v="Annually"/>
  </r>
  <r>
    <n v="2861"/>
    <n v="28"/>
    <s v="Female"/>
    <s v="Shirt"/>
    <s v="Clothing"/>
    <n v="38"/>
    <s v="Rhode Island"/>
    <s v="M"/>
    <s v="Gold"/>
    <s v="Spring"/>
    <n v="2.9"/>
    <s v="No"/>
    <s v="PayPal"/>
    <s v="Next Day Air"/>
    <s v="No"/>
    <x v="1"/>
    <n v="49"/>
    <s v="Bank Transfer"/>
    <s v="Weekly"/>
  </r>
  <r>
    <n v="2862"/>
    <n v="66"/>
    <s v="Female"/>
    <s v="Coat"/>
    <s v="Outerwear"/>
    <n v="54"/>
    <s v="Maryland"/>
    <s v="M"/>
    <s v="Teal"/>
    <s v="Fall"/>
    <n v="3.4"/>
    <s v="No"/>
    <s v="Debit Card"/>
    <s v="Free Shipping"/>
    <s v="No"/>
    <x v="1"/>
    <n v="27"/>
    <s v="Credit Card"/>
    <s v="Monthly"/>
  </r>
  <r>
    <n v="2863"/>
    <n v="68"/>
    <s v="Female"/>
    <s v="Coat"/>
    <s v="Outerwear"/>
    <n v="75"/>
    <s v="Hawaii"/>
    <s v="S"/>
    <s v="Violet"/>
    <s v="Summer"/>
    <n v="4.7"/>
    <s v="No"/>
    <s v="Bank Transfer"/>
    <s v="Store Pickup"/>
    <s v="No"/>
    <x v="1"/>
    <n v="5"/>
    <s v="Bank Transfer"/>
    <s v="Every 3 Months"/>
  </r>
  <r>
    <n v="2864"/>
    <n v="37"/>
    <s v="Female"/>
    <s v="T-shirt"/>
    <s v="Clothing"/>
    <n v="56"/>
    <s v="Connecticut"/>
    <s v="M"/>
    <s v="Yellow"/>
    <s v="Fall"/>
    <n v="3.9"/>
    <s v="No"/>
    <s v="Debit Card"/>
    <s v="2-Day Shipping"/>
    <s v="No"/>
    <x v="1"/>
    <n v="18"/>
    <s v="Venmo"/>
    <s v="Monthly"/>
  </r>
  <r>
    <n v="2865"/>
    <n v="58"/>
    <s v="Female"/>
    <s v="Sweater"/>
    <s v="Clothing"/>
    <n v="43"/>
    <s v="Illinois"/>
    <s v="S"/>
    <s v="Maroon"/>
    <s v="Fall"/>
    <n v="3.6"/>
    <s v="No"/>
    <s v="Debit Card"/>
    <s v="Store Pickup"/>
    <s v="No"/>
    <x v="1"/>
    <n v="31"/>
    <s v="Venmo"/>
    <s v="Weekly"/>
  </r>
  <r>
    <n v="2866"/>
    <n v="28"/>
    <s v="Female"/>
    <s v="Skirt"/>
    <s v="Clothing"/>
    <n v="97"/>
    <s v="California"/>
    <s v="M"/>
    <s v="Silver"/>
    <s v="Fall"/>
    <n v="3.7"/>
    <s v="No"/>
    <s v="Cash"/>
    <s v="Free Shipping"/>
    <s v="No"/>
    <x v="1"/>
    <n v="27"/>
    <s v="Cash"/>
    <s v="Fortnightly"/>
  </r>
  <r>
    <n v="2867"/>
    <n v="54"/>
    <s v="Female"/>
    <s v="Blouse"/>
    <s v="Clothing"/>
    <n v="75"/>
    <s v="Connecticut"/>
    <s v="S"/>
    <s v="Violet"/>
    <s v="Summer"/>
    <n v="3.1"/>
    <s v="No"/>
    <s v="Venmo"/>
    <s v="Free Shipping"/>
    <s v="No"/>
    <x v="1"/>
    <n v="19"/>
    <s v="Cash"/>
    <s v="Annually"/>
  </r>
  <r>
    <n v="2868"/>
    <n v="21"/>
    <s v="Female"/>
    <s v="Sneakers"/>
    <s v="Footwear"/>
    <n v="55"/>
    <s v="Colorado"/>
    <s v="L"/>
    <s v="White"/>
    <s v="Summer"/>
    <n v="4.9000000000000004"/>
    <s v="No"/>
    <s v="Venmo"/>
    <s v="Next Day Air"/>
    <s v="No"/>
    <x v="1"/>
    <n v="33"/>
    <s v="Cash"/>
    <s v="Fortnightly"/>
  </r>
  <r>
    <n v="2869"/>
    <n v="45"/>
    <s v="Female"/>
    <s v="Backpack"/>
    <s v="Accessories"/>
    <n v="49"/>
    <s v="Colorado"/>
    <s v="M"/>
    <s v="Black"/>
    <s v="Winter"/>
    <n v="2.6"/>
    <s v="No"/>
    <s v="Debit Card"/>
    <s v="Next Day Air"/>
    <s v="No"/>
    <x v="1"/>
    <n v="42"/>
    <s v="PayPal"/>
    <s v="Every 3 Months"/>
  </r>
  <r>
    <n v="2870"/>
    <n v="57"/>
    <s v="Female"/>
    <s v="Socks"/>
    <s v="Clothing"/>
    <n v="58"/>
    <s v="Georgia"/>
    <s v="M"/>
    <s v="White"/>
    <s v="Summer"/>
    <n v="4.2"/>
    <s v="No"/>
    <s v="Cash"/>
    <s v="Standard"/>
    <s v="No"/>
    <x v="1"/>
    <n v="16"/>
    <s v="Bank Transfer"/>
    <s v="Weekly"/>
  </r>
  <r>
    <n v="2871"/>
    <n v="47"/>
    <s v="Female"/>
    <s v="Jewelry"/>
    <s v="Accessories"/>
    <n v="34"/>
    <s v="North Dakota"/>
    <s v="M"/>
    <s v="Blue"/>
    <s v="Winter"/>
    <n v="4.8"/>
    <s v="No"/>
    <s v="Debit Card"/>
    <s v="Free Shipping"/>
    <s v="No"/>
    <x v="1"/>
    <n v="49"/>
    <s v="Debit Card"/>
    <s v="Every 3 Months"/>
  </r>
  <r>
    <n v="2872"/>
    <n v="46"/>
    <s v="Female"/>
    <s v="Shorts"/>
    <s v="Clothing"/>
    <n v="43"/>
    <s v="Idaho"/>
    <s v="S"/>
    <s v="Black"/>
    <s v="Summer"/>
    <n v="2.7"/>
    <s v="No"/>
    <s v="Cash"/>
    <s v="2-Day Shipping"/>
    <s v="No"/>
    <x v="1"/>
    <n v="40"/>
    <s v="Venmo"/>
    <s v="Bi-Weekly"/>
  </r>
  <r>
    <n v="2873"/>
    <n v="63"/>
    <s v="Female"/>
    <s v="Jewelry"/>
    <s v="Accessories"/>
    <n v="48"/>
    <s v="Connecticut"/>
    <s v="L"/>
    <s v="Olive"/>
    <s v="Fall"/>
    <n v="2.6"/>
    <s v="No"/>
    <s v="Venmo"/>
    <s v="Next Day Air"/>
    <s v="No"/>
    <x v="1"/>
    <n v="5"/>
    <s v="Cash"/>
    <s v="Annually"/>
  </r>
  <r>
    <n v="2874"/>
    <n v="44"/>
    <s v="Female"/>
    <s v="Sweater"/>
    <s v="Clothing"/>
    <n v="40"/>
    <s v="Montana"/>
    <s v="M"/>
    <s v="Teal"/>
    <s v="Spring"/>
    <n v="2.6"/>
    <s v="No"/>
    <s v="PayPal"/>
    <s v="Free Shipping"/>
    <s v="No"/>
    <x v="1"/>
    <n v="8"/>
    <s v="Bank Transfer"/>
    <s v="Monthly"/>
  </r>
  <r>
    <n v="2875"/>
    <n v="36"/>
    <s v="Female"/>
    <s v="Shirt"/>
    <s v="Clothing"/>
    <n v="29"/>
    <s v="Colorado"/>
    <s v="L"/>
    <s v="Silver"/>
    <s v="Summer"/>
    <n v="3.1"/>
    <s v="No"/>
    <s v="Debit Card"/>
    <s v="Standard"/>
    <s v="No"/>
    <x v="1"/>
    <n v="2"/>
    <s v="Debit Card"/>
    <s v="Annually"/>
  </r>
  <r>
    <n v="2876"/>
    <n v="24"/>
    <s v="Female"/>
    <s v="Pants"/>
    <s v="Clothing"/>
    <n v="81"/>
    <s v="Kentucky"/>
    <s v="M"/>
    <s v="Pink"/>
    <s v="Fall"/>
    <n v="2.6"/>
    <s v="No"/>
    <s v="Credit Card"/>
    <s v="Free Shipping"/>
    <s v="No"/>
    <x v="1"/>
    <n v="14"/>
    <s v="Debit Card"/>
    <s v="Weekly"/>
  </r>
  <r>
    <n v="2877"/>
    <n v="65"/>
    <s v="Female"/>
    <s v="Hoodie"/>
    <s v="Clothing"/>
    <n v="84"/>
    <s v="New Mexico"/>
    <s v="M"/>
    <s v="Charcoal"/>
    <s v="Spring"/>
    <n v="3.4"/>
    <s v="No"/>
    <s v="Credit Card"/>
    <s v="2-Day Shipping"/>
    <s v="No"/>
    <x v="1"/>
    <n v="5"/>
    <s v="Bank Transfer"/>
    <s v="Fortnightly"/>
  </r>
  <r>
    <n v="2878"/>
    <n v="32"/>
    <s v="Female"/>
    <s v="Socks"/>
    <s v="Clothing"/>
    <n v="46"/>
    <s v="New Jersey"/>
    <s v="M"/>
    <s v="Silver"/>
    <s v="Summer"/>
    <n v="3.6"/>
    <s v="No"/>
    <s v="PayPal"/>
    <s v="Standard"/>
    <s v="No"/>
    <x v="1"/>
    <n v="34"/>
    <s v="Venmo"/>
    <s v="Monthly"/>
  </r>
  <r>
    <n v="2879"/>
    <n v="63"/>
    <s v="Female"/>
    <s v="Dress"/>
    <s v="Clothing"/>
    <n v="86"/>
    <s v="California"/>
    <s v="L"/>
    <s v="Turquoise"/>
    <s v="Summer"/>
    <n v="4.3"/>
    <s v="No"/>
    <s v="Venmo"/>
    <s v="Next Day Air"/>
    <s v="No"/>
    <x v="1"/>
    <n v="13"/>
    <s v="Bank Transfer"/>
    <s v="Annually"/>
  </r>
  <r>
    <n v="2880"/>
    <n v="62"/>
    <s v="Female"/>
    <s v="Blouse"/>
    <s v="Clothing"/>
    <n v="57"/>
    <s v="North Dakota"/>
    <s v="XL"/>
    <s v="Turquoise"/>
    <s v="Winter"/>
    <n v="4.9000000000000004"/>
    <s v="No"/>
    <s v="Credit Card"/>
    <s v="Free Shipping"/>
    <s v="No"/>
    <x v="1"/>
    <n v="31"/>
    <s v="Venmo"/>
    <s v="Annually"/>
  </r>
  <r>
    <n v="2881"/>
    <n v="19"/>
    <s v="Female"/>
    <s v="Skirt"/>
    <s v="Clothing"/>
    <n v="61"/>
    <s v="Florida"/>
    <s v="L"/>
    <s v="Beige"/>
    <s v="Winter"/>
    <n v="4.8"/>
    <s v="No"/>
    <s v="Debit Card"/>
    <s v="Store Pickup"/>
    <s v="No"/>
    <x v="1"/>
    <n v="43"/>
    <s v="PayPal"/>
    <s v="Quarterly"/>
  </r>
  <r>
    <n v="2882"/>
    <n v="38"/>
    <s v="Female"/>
    <s v="Backpack"/>
    <s v="Accessories"/>
    <n v="90"/>
    <s v="Texas"/>
    <s v="M"/>
    <s v="Cyan"/>
    <s v="Winter"/>
    <n v="4.2"/>
    <s v="No"/>
    <s v="Credit Card"/>
    <s v="Free Shipping"/>
    <s v="No"/>
    <x v="1"/>
    <n v="6"/>
    <s v="Bank Transfer"/>
    <s v="Annually"/>
  </r>
  <r>
    <n v="2883"/>
    <n v="59"/>
    <s v="Female"/>
    <s v="Blouse"/>
    <s v="Clothing"/>
    <n v="51"/>
    <s v="Oklahoma"/>
    <s v="L"/>
    <s v="Gold"/>
    <s v="Winter"/>
    <n v="2.6"/>
    <s v="No"/>
    <s v="Credit Card"/>
    <s v="Store Pickup"/>
    <s v="No"/>
    <x v="1"/>
    <n v="23"/>
    <s v="Credit Card"/>
    <s v="Bi-Weekly"/>
  </r>
  <r>
    <n v="2884"/>
    <n v="22"/>
    <s v="Female"/>
    <s v="Socks"/>
    <s v="Clothing"/>
    <n v="48"/>
    <s v="Rhode Island"/>
    <s v="XL"/>
    <s v="Silver"/>
    <s v="Spring"/>
    <n v="3.2"/>
    <s v="No"/>
    <s v="Debit Card"/>
    <s v="Standard"/>
    <s v="No"/>
    <x v="1"/>
    <n v="10"/>
    <s v="PayPal"/>
    <s v="Weekly"/>
  </r>
  <r>
    <n v="2885"/>
    <n v="55"/>
    <s v="Female"/>
    <s v="Boots"/>
    <s v="Footwear"/>
    <n v="50"/>
    <s v="Arkansas"/>
    <s v="M"/>
    <s v="Purple"/>
    <s v="Summer"/>
    <n v="3.4"/>
    <s v="No"/>
    <s v="Bank Transfer"/>
    <s v="2-Day Shipping"/>
    <s v="No"/>
    <x v="1"/>
    <n v="47"/>
    <s v="Credit Card"/>
    <s v="Every 3 Months"/>
  </r>
  <r>
    <n v="2886"/>
    <n v="29"/>
    <s v="Female"/>
    <s v="Backpack"/>
    <s v="Accessories"/>
    <n v="82"/>
    <s v="Nevada"/>
    <s v="M"/>
    <s v="Yellow"/>
    <s v="Summer"/>
    <n v="3.5"/>
    <s v="No"/>
    <s v="Bank Transfer"/>
    <s v="Next Day Air"/>
    <s v="No"/>
    <x v="1"/>
    <n v="14"/>
    <s v="Credit Card"/>
    <s v="Bi-Weekly"/>
  </r>
  <r>
    <n v="2887"/>
    <n v="42"/>
    <s v="Female"/>
    <s v="Hat"/>
    <s v="Accessories"/>
    <n v="33"/>
    <s v="Utah"/>
    <s v="L"/>
    <s v="Blue"/>
    <s v="Spring"/>
    <n v="4.2"/>
    <s v="No"/>
    <s v="Credit Card"/>
    <s v="Free Shipping"/>
    <s v="No"/>
    <x v="1"/>
    <n v="29"/>
    <s v="PayPal"/>
    <s v="Weekly"/>
  </r>
  <r>
    <n v="2888"/>
    <n v="23"/>
    <s v="Female"/>
    <s v="Sandals"/>
    <s v="Footwear"/>
    <n v="28"/>
    <s v="Kentucky"/>
    <s v="L"/>
    <s v="Blue"/>
    <s v="Winter"/>
    <n v="2.8"/>
    <s v="No"/>
    <s v="Debit Card"/>
    <s v="Express"/>
    <s v="No"/>
    <x v="1"/>
    <n v="12"/>
    <s v="Cash"/>
    <s v="Bi-Weekly"/>
  </r>
  <r>
    <n v="2889"/>
    <n v="70"/>
    <s v="Female"/>
    <s v="Hoodie"/>
    <s v="Clothing"/>
    <n v="42"/>
    <s v="Wisconsin"/>
    <s v="L"/>
    <s v="Green"/>
    <s v="Spring"/>
    <n v="5"/>
    <s v="No"/>
    <s v="Venmo"/>
    <s v="2-Day Shipping"/>
    <s v="No"/>
    <x v="1"/>
    <n v="25"/>
    <s v="Debit Card"/>
    <s v="Quarterly"/>
  </r>
  <r>
    <n v="2890"/>
    <n v="64"/>
    <s v="Female"/>
    <s v="Sunglasses"/>
    <s v="Accessories"/>
    <n v="43"/>
    <s v="Minnesota"/>
    <s v="M"/>
    <s v="Charcoal"/>
    <s v="Fall"/>
    <n v="3.3"/>
    <s v="No"/>
    <s v="Credit Card"/>
    <s v="Store Pickup"/>
    <s v="No"/>
    <x v="1"/>
    <n v="21"/>
    <s v="Venmo"/>
    <s v="Annually"/>
  </r>
  <r>
    <n v="2891"/>
    <n v="39"/>
    <s v="Female"/>
    <s v="Jeans"/>
    <s v="Clothing"/>
    <n v="55"/>
    <s v="North Dakota"/>
    <s v="M"/>
    <s v="Violet"/>
    <s v="Winter"/>
    <n v="3.7"/>
    <s v="No"/>
    <s v="PayPal"/>
    <s v="Free Shipping"/>
    <s v="No"/>
    <x v="1"/>
    <n v="23"/>
    <s v="Credit Card"/>
    <s v="Monthly"/>
  </r>
  <r>
    <n v="2892"/>
    <n v="47"/>
    <s v="Female"/>
    <s v="T-shirt"/>
    <s v="Clothing"/>
    <n v="73"/>
    <s v="Ohio"/>
    <s v="XL"/>
    <s v="Black"/>
    <s v="Winter"/>
    <n v="2.5"/>
    <s v="No"/>
    <s v="Venmo"/>
    <s v="Free Shipping"/>
    <s v="No"/>
    <x v="1"/>
    <n v="10"/>
    <s v="PayPal"/>
    <s v="Monthly"/>
  </r>
  <r>
    <n v="2893"/>
    <n v="22"/>
    <s v="Female"/>
    <s v="Dress"/>
    <s v="Clothing"/>
    <n v="39"/>
    <s v="Nevada"/>
    <s v="M"/>
    <s v="Teal"/>
    <s v="Spring"/>
    <n v="3.2"/>
    <s v="No"/>
    <s v="Bank Transfer"/>
    <s v="Standard"/>
    <s v="No"/>
    <x v="1"/>
    <n v="47"/>
    <s v="Credit Card"/>
    <s v="Monthly"/>
  </r>
  <r>
    <n v="2894"/>
    <n v="69"/>
    <s v="Female"/>
    <s v="Belt"/>
    <s v="Accessories"/>
    <n v="20"/>
    <s v="Kentucky"/>
    <s v="S"/>
    <s v="Orange"/>
    <s v="Spring"/>
    <n v="3.1"/>
    <s v="No"/>
    <s v="Credit Card"/>
    <s v="Free Shipping"/>
    <s v="No"/>
    <x v="1"/>
    <n v="44"/>
    <s v="Debit Card"/>
    <s v="Every 3 Months"/>
  </r>
  <r>
    <n v="2895"/>
    <n v="35"/>
    <s v="Female"/>
    <s v="Jewelry"/>
    <s v="Accessories"/>
    <n v="32"/>
    <s v="Kentucky"/>
    <s v="S"/>
    <s v="Brown"/>
    <s v="Spring"/>
    <n v="3.5"/>
    <s v="No"/>
    <s v="Cash"/>
    <s v="Standard"/>
    <s v="No"/>
    <x v="1"/>
    <n v="41"/>
    <s v="Venmo"/>
    <s v="Annually"/>
  </r>
  <r>
    <n v="2896"/>
    <n v="56"/>
    <s v="Female"/>
    <s v="Hoodie"/>
    <s v="Clothing"/>
    <n v="86"/>
    <s v="Montana"/>
    <s v="L"/>
    <s v="Green"/>
    <s v="Summer"/>
    <n v="4.5999999999999996"/>
    <s v="No"/>
    <s v="Debit Card"/>
    <s v="Standard"/>
    <s v="No"/>
    <x v="1"/>
    <n v="29"/>
    <s v="Bank Transfer"/>
    <s v="Monthly"/>
  </r>
  <r>
    <n v="2897"/>
    <n v="30"/>
    <s v="Female"/>
    <s v="Blouse"/>
    <s v="Clothing"/>
    <n v="91"/>
    <s v="Delaware"/>
    <s v="M"/>
    <s v="Silver"/>
    <s v="Summer"/>
    <n v="3.3"/>
    <s v="No"/>
    <s v="Credit Card"/>
    <s v="Free Shipping"/>
    <s v="No"/>
    <x v="1"/>
    <n v="2"/>
    <s v="Venmo"/>
    <s v="Every 3 Months"/>
  </r>
  <r>
    <n v="2898"/>
    <n v="43"/>
    <s v="Female"/>
    <s v="Jacket"/>
    <s v="Outerwear"/>
    <n v="59"/>
    <s v="Montana"/>
    <s v="L"/>
    <s v="Violet"/>
    <s v="Fall"/>
    <n v="2.5"/>
    <s v="No"/>
    <s v="Credit Card"/>
    <s v="Free Shipping"/>
    <s v="No"/>
    <x v="1"/>
    <n v="2"/>
    <s v="Cash"/>
    <s v="Fortnightly"/>
  </r>
  <r>
    <n v="2899"/>
    <n v="23"/>
    <s v="Female"/>
    <s v="Sneakers"/>
    <s v="Footwear"/>
    <n v="33"/>
    <s v="New Jersey"/>
    <s v="XL"/>
    <s v="Peach"/>
    <s v="Summer"/>
    <n v="4.5999999999999996"/>
    <s v="No"/>
    <s v="Credit Card"/>
    <s v="Express"/>
    <s v="No"/>
    <x v="1"/>
    <n v="29"/>
    <s v="Credit Card"/>
    <s v="Annually"/>
  </r>
  <r>
    <n v="2900"/>
    <n v="50"/>
    <s v="Female"/>
    <s v="Boots"/>
    <s v="Footwear"/>
    <n v="64"/>
    <s v="Nebraska"/>
    <s v="M"/>
    <s v="Gold"/>
    <s v="Spring"/>
    <n v="4.2"/>
    <s v="No"/>
    <s v="PayPal"/>
    <s v="2-Day Shipping"/>
    <s v="No"/>
    <x v="1"/>
    <n v="22"/>
    <s v="Bank Transfer"/>
    <s v="Fortnightly"/>
  </r>
  <r>
    <n v="2901"/>
    <n v="41"/>
    <s v="Female"/>
    <s v="Blouse"/>
    <s v="Clothing"/>
    <n v="67"/>
    <s v="Maryland"/>
    <s v="XL"/>
    <s v="Violet"/>
    <s v="Winter"/>
    <n v="4"/>
    <s v="No"/>
    <s v="Bank Transfer"/>
    <s v="Standard"/>
    <s v="No"/>
    <x v="1"/>
    <n v="23"/>
    <s v="Cash"/>
    <s v="Bi-Weekly"/>
  </r>
  <r>
    <n v="2902"/>
    <n v="41"/>
    <s v="Female"/>
    <s v="Blouse"/>
    <s v="Clothing"/>
    <n v="43"/>
    <s v="Alabama"/>
    <s v="L"/>
    <s v="Olive"/>
    <s v="Winter"/>
    <n v="2.6"/>
    <s v="No"/>
    <s v="Credit Card"/>
    <s v="Free Shipping"/>
    <s v="No"/>
    <x v="1"/>
    <n v="46"/>
    <s v="Credit Card"/>
    <s v="Quarterly"/>
  </r>
  <r>
    <n v="2903"/>
    <n v="27"/>
    <s v="Female"/>
    <s v="Boots"/>
    <s v="Footwear"/>
    <n v="32"/>
    <s v="North Carolina"/>
    <s v="S"/>
    <s v="Orange"/>
    <s v="Spring"/>
    <n v="4.5999999999999996"/>
    <s v="No"/>
    <s v="Debit Card"/>
    <s v="Standard"/>
    <s v="No"/>
    <x v="1"/>
    <n v="19"/>
    <s v="PayPal"/>
    <s v="Bi-Weekly"/>
  </r>
  <r>
    <n v="2904"/>
    <n v="38"/>
    <s v="Female"/>
    <s v="Scarf"/>
    <s v="Accessories"/>
    <n v="39"/>
    <s v="Delaware"/>
    <s v="S"/>
    <s v="Teal"/>
    <s v="Spring"/>
    <n v="3.5"/>
    <s v="No"/>
    <s v="Venmo"/>
    <s v="2-Day Shipping"/>
    <s v="No"/>
    <x v="1"/>
    <n v="24"/>
    <s v="Credit Card"/>
    <s v="Every 3 Months"/>
  </r>
  <r>
    <n v="2905"/>
    <n v="41"/>
    <s v="Female"/>
    <s v="Sandals"/>
    <s v="Footwear"/>
    <n v="41"/>
    <s v="Iowa"/>
    <s v="M"/>
    <s v="Gray"/>
    <s v="Spring"/>
    <n v="4"/>
    <s v="No"/>
    <s v="Bank Transfer"/>
    <s v="2-Day Shipping"/>
    <s v="No"/>
    <x v="1"/>
    <n v="43"/>
    <s v="Venmo"/>
    <s v="Monthly"/>
  </r>
  <r>
    <n v="2906"/>
    <n v="58"/>
    <s v="Female"/>
    <s v="Sunglasses"/>
    <s v="Accessories"/>
    <n v="53"/>
    <s v="New York"/>
    <s v="L"/>
    <s v="Black"/>
    <s v="Winter"/>
    <n v="4.8"/>
    <s v="No"/>
    <s v="PayPal"/>
    <s v="Standard"/>
    <s v="No"/>
    <x v="1"/>
    <n v="14"/>
    <s v="Debit Card"/>
    <s v="Fortnightly"/>
  </r>
  <r>
    <n v="2907"/>
    <n v="58"/>
    <s v="Female"/>
    <s v="Coat"/>
    <s v="Outerwear"/>
    <n v="27"/>
    <s v="Virginia"/>
    <s v="M"/>
    <s v="Indigo"/>
    <s v="Spring"/>
    <n v="3.9"/>
    <s v="No"/>
    <s v="PayPal"/>
    <s v="Standard"/>
    <s v="No"/>
    <x v="1"/>
    <n v="7"/>
    <s v="Venmo"/>
    <s v="Annually"/>
  </r>
  <r>
    <n v="2908"/>
    <n v="19"/>
    <s v="Female"/>
    <s v="Sunglasses"/>
    <s v="Accessories"/>
    <n v="82"/>
    <s v="Maryland"/>
    <s v="XL"/>
    <s v="Lavender"/>
    <s v="Summer"/>
    <n v="3.7"/>
    <s v="No"/>
    <s v="Cash"/>
    <s v="Next Day Air"/>
    <s v="No"/>
    <x v="1"/>
    <n v="50"/>
    <s v="PayPal"/>
    <s v="Bi-Weekly"/>
  </r>
  <r>
    <n v="2909"/>
    <n v="43"/>
    <s v="Female"/>
    <s v="Blouse"/>
    <s v="Clothing"/>
    <n v="87"/>
    <s v="Texas"/>
    <s v="M"/>
    <s v="Beige"/>
    <s v="Winter"/>
    <n v="3.1"/>
    <s v="No"/>
    <s v="Debit Card"/>
    <s v="Store Pickup"/>
    <s v="No"/>
    <x v="1"/>
    <n v="15"/>
    <s v="Debit Card"/>
    <s v="Every 3 Months"/>
  </r>
  <r>
    <n v="2910"/>
    <n v="27"/>
    <s v="Female"/>
    <s v="Backpack"/>
    <s v="Accessories"/>
    <n v="78"/>
    <s v="Louisiana"/>
    <s v="M"/>
    <s v="Indigo"/>
    <s v="Winter"/>
    <n v="3"/>
    <s v="No"/>
    <s v="Bank Transfer"/>
    <s v="Next Day Air"/>
    <s v="No"/>
    <x v="1"/>
    <n v="40"/>
    <s v="Credit Card"/>
    <s v="Every 3 Months"/>
  </r>
  <r>
    <n v="2911"/>
    <n v="32"/>
    <s v="Female"/>
    <s v="Belt"/>
    <s v="Accessories"/>
    <n v="32"/>
    <s v="Mississippi"/>
    <s v="M"/>
    <s v="Blue"/>
    <s v="Summer"/>
    <n v="2.9"/>
    <s v="No"/>
    <s v="Bank Transfer"/>
    <s v="Store Pickup"/>
    <s v="No"/>
    <x v="1"/>
    <n v="41"/>
    <s v="Credit Card"/>
    <s v="Monthly"/>
  </r>
  <r>
    <n v="2912"/>
    <n v="28"/>
    <s v="Female"/>
    <s v="Socks"/>
    <s v="Clothing"/>
    <n v="38"/>
    <s v="Ohio"/>
    <s v="XL"/>
    <s v="Orange"/>
    <s v="Fall"/>
    <n v="2.9"/>
    <s v="No"/>
    <s v="Debit Card"/>
    <s v="Next Day Air"/>
    <s v="No"/>
    <x v="1"/>
    <n v="34"/>
    <s v="Venmo"/>
    <s v="Quarterly"/>
  </r>
  <r>
    <n v="2913"/>
    <n v="48"/>
    <s v="Female"/>
    <s v="Shoes"/>
    <s v="Footwear"/>
    <n v="37"/>
    <s v="Oregon"/>
    <s v="M"/>
    <s v="Yellow"/>
    <s v="Winter"/>
    <n v="4"/>
    <s v="No"/>
    <s v="Cash"/>
    <s v="Standard"/>
    <s v="No"/>
    <x v="1"/>
    <n v="27"/>
    <s v="Cash"/>
    <s v="Bi-Weekly"/>
  </r>
  <r>
    <n v="2914"/>
    <n v="43"/>
    <s v="Female"/>
    <s v="Coat"/>
    <s v="Outerwear"/>
    <n v="83"/>
    <s v="Wyoming"/>
    <s v="L"/>
    <s v="Cyan"/>
    <s v="Winter"/>
    <n v="3.5"/>
    <s v="No"/>
    <s v="Debit Card"/>
    <s v="Express"/>
    <s v="No"/>
    <x v="1"/>
    <n v="12"/>
    <s v="Cash"/>
    <s v="Every 3 Months"/>
  </r>
  <r>
    <n v="2915"/>
    <n v="45"/>
    <s v="Female"/>
    <s v="Sweater"/>
    <s v="Clothing"/>
    <n v="72"/>
    <s v="Pennsylvania"/>
    <s v="M"/>
    <s v="Yellow"/>
    <s v="Fall"/>
    <n v="3.8"/>
    <s v="No"/>
    <s v="PayPal"/>
    <s v="Express"/>
    <s v="No"/>
    <x v="1"/>
    <n v="1"/>
    <s v="Debit Card"/>
    <s v="Bi-Weekly"/>
  </r>
  <r>
    <n v="2916"/>
    <n v="26"/>
    <s v="Female"/>
    <s v="Shirt"/>
    <s v="Clothing"/>
    <n v="30"/>
    <s v="Oregon"/>
    <s v="M"/>
    <s v="Cyan"/>
    <s v="Fall"/>
    <n v="4.5"/>
    <s v="No"/>
    <s v="Credit Card"/>
    <s v="Express"/>
    <s v="No"/>
    <x v="1"/>
    <n v="39"/>
    <s v="Debit Card"/>
    <s v="Bi-Weekly"/>
  </r>
  <r>
    <n v="2917"/>
    <n v="62"/>
    <s v="Female"/>
    <s v="Shorts"/>
    <s v="Clothing"/>
    <n v="66"/>
    <s v="Oklahoma"/>
    <s v="M"/>
    <s v="Green"/>
    <s v="Winter"/>
    <n v="2.7"/>
    <s v="No"/>
    <s v="Credit Card"/>
    <s v="Express"/>
    <s v="No"/>
    <x v="1"/>
    <n v="13"/>
    <s v="Credit Card"/>
    <s v="Bi-Weekly"/>
  </r>
  <r>
    <n v="2918"/>
    <n v="58"/>
    <s v="Female"/>
    <s v="Shirt"/>
    <s v="Clothing"/>
    <n v="45"/>
    <s v="Colorado"/>
    <s v="XL"/>
    <s v="White"/>
    <s v="Winter"/>
    <n v="2.9"/>
    <s v="No"/>
    <s v="Cash"/>
    <s v="Store Pickup"/>
    <s v="No"/>
    <x v="1"/>
    <n v="50"/>
    <s v="Venmo"/>
    <s v="Annually"/>
  </r>
  <r>
    <n v="2919"/>
    <n v="19"/>
    <s v="Female"/>
    <s v="Sunglasses"/>
    <s v="Accessories"/>
    <n v="73"/>
    <s v="New York"/>
    <s v="S"/>
    <s v="Black"/>
    <s v="Fall"/>
    <n v="4.9000000000000004"/>
    <s v="No"/>
    <s v="Credit Card"/>
    <s v="Free Shipping"/>
    <s v="No"/>
    <x v="1"/>
    <n v="36"/>
    <s v="Cash"/>
    <s v="Weekly"/>
  </r>
  <r>
    <n v="2920"/>
    <n v="64"/>
    <s v="Female"/>
    <s v="Shoes"/>
    <s v="Footwear"/>
    <n v="67"/>
    <s v="Minnesota"/>
    <s v="L"/>
    <s v="Charcoal"/>
    <s v="Winter"/>
    <n v="3.8"/>
    <s v="No"/>
    <s v="Bank Transfer"/>
    <s v="Standard"/>
    <s v="No"/>
    <x v="1"/>
    <n v="31"/>
    <s v="Debit Card"/>
    <s v="Monthly"/>
  </r>
  <r>
    <n v="2921"/>
    <n v="33"/>
    <s v="Female"/>
    <s v="Sunglasses"/>
    <s v="Accessories"/>
    <n v="72"/>
    <s v="Texas"/>
    <s v="XL"/>
    <s v="Brown"/>
    <s v="Spring"/>
    <n v="4.9000000000000004"/>
    <s v="No"/>
    <s v="Venmo"/>
    <s v="Free Shipping"/>
    <s v="No"/>
    <x v="1"/>
    <n v="3"/>
    <s v="Debit Card"/>
    <s v="Bi-Weekly"/>
  </r>
  <r>
    <n v="2922"/>
    <n v="20"/>
    <s v="Female"/>
    <s v="Handbag"/>
    <s v="Accessories"/>
    <n v="24"/>
    <s v="Wisconsin"/>
    <s v="M"/>
    <s v="Cyan"/>
    <s v="Fall"/>
    <n v="4.5999999999999996"/>
    <s v="No"/>
    <s v="Venmo"/>
    <s v="Standard"/>
    <s v="No"/>
    <x v="1"/>
    <n v="11"/>
    <s v="Cash"/>
    <s v="Fortnightly"/>
  </r>
  <r>
    <n v="2923"/>
    <n v="45"/>
    <s v="Female"/>
    <s v="Sunglasses"/>
    <s v="Accessories"/>
    <n v="68"/>
    <s v="Kentucky"/>
    <s v="L"/>
    <s v="Beige"/>
    <s v="Winter"/>
    <n v="3.5"/>
    <s v="No"/>
    <s v="Venmo"/>
    <s v="Express"/>
    <s v="No"/>
    <x v="1"/>
    <n v="16"/>
    <s v="PayPal"/>
    <s v="Quarterly"/>
  </r>
  <r>
    <n v="2924"/>
    <n v="28"/>
    <s v="Female"/>
    <s v="Shirt"/>
    <s v="Clothing"/>
    <n v="70"/>
    <s v="Pennsylvania"/>
    <s v="M"/>
    <s v="Magenta"/>
    <s v="Spring"/>
    <n v="4.2"/>
    <s v="No"/>
    <s v="Bank Transfer"/>
    <s v="2-Day Shipping"/>
    <s v="No"/>
    <x v="1"/>
    <n v="12"/>
    <s v="Cash"/>
    <s v="Quarterly"/>
  </r>
  <r>
    <n v="2925"/>
    <n v="47"/>
    <s v="Female"/>
    <s v="Shirt"/>
    <s v="Clothing"/>
    <n v="64"/>
    <s v="Rhode Island"/>
    <s v="L"/>
    <s v="Indigo"/>
    <s v="Winter"/>
    <n v="3.7"/>
    <s v="No"/>
    <s v="Bank Transfer"/>
    <s v="Free Shipping"/>
    <s v="No"/>
    <x v="1"/>
    <n v="37"/>
    <s v="Debit Card"/>
    <s v="Every 3 Months"/>
  </r>
  <r>
    <n v="2926"/>
    <n v="54"/>
    <s v="Female"/>
    <s v="Sweater"/>
    <s v="Clothing"/>
    <n v="91"/>
    <s v="Illinois"/>
    <s v="M"/>
    <s v="Maroon"/>
    <s v="Spring"/>
    <n v="2.8"/>
    <s v="No"/>
    <s v="Cash"/>
    <s v="Store Pickup"/>
    <s v="No"/>
    <x v="1"/>
    <n v="43"/>
    <s v="Credit Card"/>
    <s v="Every 3 Months"/>
  </r>
  <r>
    <n v="2927"/>
    <n v="64"/>
    <s v="Female"/>
    <s v="Handbag"/>
    <s v="Accessories"/>
    <n v="82"/>
    <s v="Maryland"/>
    <s v="M"/>
    <s v="Gray"/>
    <s v="Winter"/>
    <n v="4.8"/>
    <s v="No"/>
    <s v="Debit Card"/>
    <s v="2-Day Shipping"/>
    <s v="No"/>
    <x v="1"/>
    <n v="9"/>
    <s v="Cash"/>
    <s v="Weekly"/>
  </r>
  <r>
    <n v="2928"/>
    <n v="45"/>
    <s v="Female"/>
    <s v="Shirt"/>
    <s v="Clothing"/>
    <n v="24"/>
    <s v="Missouri"/>
    <s v="M"/>
    <s v="Black"/>
    <s v="Summer"/>
    <n v="2.7"/>
    <s v="No"/>
    <s v="Debit Card"/>
    <s v="Express"/>
    <s v="No"/>
    <x v="1"/>
    <n v="15"/>
    <s v="Venmo"/>
    <s v="Bi-Weekly"/>
  </r>
  <r>
    <n v="2929"/>
    <n v="40"/>
    <s v="Female"/>
    <s v="Jewelry"/>
    <s v="Accessories"/>
    <n v="80"/>
    <s v="Alabama"/>
    <s v="L"/>
    <s v="Yellow"/>
    <s v="Spring"/>
    <n v="3.6"/>
    <s v="No"/>
    <s v="Venmo"/>
    <s v="Store Pickup"/>
    <s v="No"/>
    <x v="1"/>
    <n v="17"/>
    <s v="Credit Card"/>
    <s v="Weekly"/>
  </r>
  <r>
    <n v="2930"/>
    <n v="31"/>
    <s v="Female"/>
    <s v="Socks"/>
    <s v="Clothing"/>
    <n v="53"/>
    <s v="Maine"/>
    <s v="XL"/>
    <s v="White"/>
    <s v="Winter"/>
    <n v="4.5"/>
    <s v="No"/>
    <s v="Debit Card"/>
    <s v="Next Day Air"/>
    <s v="No"/>
    <x v="1"/>
    <n v="42"/>
    <s v="Venmo"/>
    <s v="Fortnightly"/>
  </r>
  <r>
    <n v="2931"/>
    <n v="38"/>
    <s v="Female"/>
    <s v="T-shirt"/>
    <s v="Clothing"/>
    <n v="50"/>
    <s v="Mississippi"/>
    <s v="M"/>
    <s v="Orange"/>
    <s v="Spring"/>
    <n v="4"/>
    <s v="No"/>
    <s v="Credit Card"/>
    <s v="Free Shipping"/>
    <s v="No"/>
    <x v="1"/>
    <n v="14"/>
    <s v="Venmo"/>
    <s v="Monthly"/>
  </r>
  <r>
    <n v="2932"/>
    <n v="36"/>
    <s v="Female"/>
    <s v="Jewelry"/>
    <s v="Accessories"/>
    <n v="31"/>
    <s v="Alabama"/>
    <s v="M"/>
    <s v="Magenta"/>
    <s v="Fall"/>
    <n v="4.5"/>
    <s v="No"/>
    <s v="Cash"/>
    <s v="2-Day Shipping"/>
    <s v="No"/>
    <x v="1"/>
    <n v="49"/>
    <s v="Credit Card"/>
    <s v="Bi-Weekly"/>
  </r>
  <r>
    <n v="2933"/>
    <n v="65"/>
    <s v="Female"/>
    <s v="Backpack"/>
    <s v="Accessories"/>
    <n v="88"/>
    <s v="Alaska"/>
    <s v="L"/>
    <s v="Black"/>
    <s v="Spring"/>
    <n v="3.9"/>
    <s v="No"/>
    <s v="Credit Card"/>
    <s v="Express"/>
    <s v="No"/>
    <x v="1"/>
    <n v="3"/>
    <s v="PayPal"/>
    <s v="Quarterly"/>
  </r>
  <r>
    <n v="2934"/>
    <n v="27"/>
    <s v="Female"/>
    <s v="Hat"/>
    <s v="Accessories"/>
    <n v="52"/>
    <s v="Illinois"/>
    <s v="M"/>
    <s v="Brown"/>
    <s v="Summer"/>
    <n v="3.8"/>
    <s v="No"/>
    <s v="Credit Card"/>
    <s v="Standard"/>
    <s v="No"/>
    <x v="1"/>
    <n v="28"/>
    <s v="Venmo"/>
    <s v="Monthly"/>
  </r>
  <r>
    <n v="2935"/>
    <n v="38"/>
    <s v="Female"/>
    <s v="Gloves"/>
    <s v="Accessories"/>
    <n v="22"/>
    <s v="Idaho"/>
    <s v="M"/>
    <s v="Orange"/>
    <s v="Fall"/>
    <n v="4.7"/>
    <s v="No"/>
    <s v="Bank Transfer"/>
    <s v="Next Day Air"/>
    <s v="No"/>
    <x v="1"/>
    <n v="41"/>
    <s v="Bank Transfer"/>
    <s v="Quarterly"/>
  </r>
  <r>
    <n v="2936"/>
    <n v="58"/>
    <s v="Female"/>
    <s v="Sneakers"/>
    <s v="Footwear"/>
    <n v="27"/>
    <s v="North Carolina"/>
    <s v="XL"/>
    <s v="Gray"/>
    <s v="Spring"/>
    <n v="4.5999999999999996"/>
    <s v="No"/>
    <s v="Debit Card"/>
    <s v="Standard"/>
    <s v="No"/>
    <x v="1"/>
    <n v="11"/>
    <s v="Venmo"/>
    <s v="Weekly"/>
  </r>
  <r>
    <n v="2937"/>
    <n v="31"/>
    <s v="Female"/>
    <s v="Skirt"/>
    <s v="Clothing"/>
    <n v="34"/>
    <s v="Washington"/>
    <s v="M"/>
    <s v="White"/>
    <s v="Spring"/>
    <n v="3.6"/>
    <s v="No"/>
    <s v="Debit Card"/>
    <s v="Express"/>
    <s v="No"/>
    <x v="1"/>
    <n v="46"/>
    <s v="PayPal"/>
    <s v="Weekly"/>
  </r>
  <r>
    <n v="2938"/>
    <n v="28"/>
    <s v="Female"/>
    <s v="Handbag"/>
    <s v="Accessories"/>
    <n v="39"/>
    <s v="West Virginia"/>
    <s v="M"/>
    <s v="White"/>
    <s v="Spring"/>
    <n v="4.3"/>
    <s v="No"/>
    <s v="Debit Card"/>
    <s v="2-Day Shipping"/>
    <s v="No"/>
    <x v="1"/>
    <n v="15"/>
    <s v="Credit Card"/>
    <s v="Weekly"/>
  </r>
  <r>
    <n v="2939"/>
    <n v="28"/>
    <s v="Female"/>
    <s v="Sunglasses"/>
    <s v="Accessories"/>
    <n v="53"/>
    <s v="Maine"/>
    <s v="M"/>
    <s v="Violet"/>
    <s v="Fall"/>
    <n v="3"/>
    <s v="No"/>
    <s v="Cash"/>
    <s v="Standard"/>
    <s v="No"/>
    <x v="1"/>
    <n v="15"/>
    <s v="Cash"/>
    <s v="Monthly"/>
  </r>
  <r>
    <n v="2940"/>
    <n v="32"/>
    <s v="Female"/>
    <s v="Sweater"/>
    <s v="Clothing"/>
    <n v="46"/>
    <s v="Kentucky"/>
    <s v="M"/>
    <s v="Beige"/>
    <s v="Winter"/>
    <n v="4.3"/>
    <s v="No"/>
    <s v="PayPal"/>
    <s v="Express"/>
    <s v="No"/>
    <x v="1"/>
    <n v="34"/>
    <s v="Venmo"/>
    <s v="Weekly"/>
  </r>
  <r>
    <n v="2941"/>
    <n v="61"/>
    <s v="Female"/>
    <s v="Handbag"/>
    <s v="Accessories"/>
    <n v="85"/>
    <s v="Massachusetts"/>
    <s v="L"/>
    <s v="Beige"/>
    <s v="Summer"/>
    <n v="4.8"/>
    <s v="No"/>
    <s v="Venmo"/>
    <s v="Next Day Air"/>
    <s v="No"/>
    <x v="1"/>
    <n v="13"/>
    <s v="Cash"/>
    <s v="Monthly"/>
  </r>
  <r>
    <n v="2942"/>
    <n v="38"/>
    <s v="Female"/>
    <s v="Skirt"/>
    <s v="Clothing"/>
    <n v="86"/>
    <s v="Pennsylvania"/>
    <s v="L"/>
    <s v="Purple"/>
    <s v="Spring"/>
    <n v="3.7"/>
    <s v="No"/>
    <s v="Bank Transfer"/>
    <s v="Free Shipping"/>
    <s v="No"/>
    <x v="1"/>
    <n v="27"/>
    <s v="PayPal"/>
    <s v="Monthly"/>
  </r>
  <r>
    <n v="2943"/>
    <n v="54"/>
    <s v="Female"/>
    <s v="Socks"/>
    <s v="Clothing"/>
    <n v="63"/>
    <s v="Hawaii"/>
    <s v="M"/>
    <s v="Brown"/>
    <s v="Summer"/>
    <n v="2.6"/>
    <s v="No"/>
    <s v="Cash"/>
    <s v="Free Shipping"/>
    <s v="No"/>
    <x v="1"/>
    <n v="37"/>
    <s v="Bank Transfer"/>
    <s v="Weekly"/>
  </r>
  <r>
    <n v="2944"/>
    <n v="29"/>
    <s v="Female"/>
    <s v="Shirt"/>
    <s v="Clothing"/>
    <n v="44"/>
    <s v="Virginia"/>
    <s v="M"/>
    <s v="Orange"/>
    <s v="Spring"/>
    <n v="3.4"/>
    <s v="No"/>
    <s v="Debit Card"/>
    <s v="Standard"/>
    <s v="No"/>
    <x v="1"/>
    <n v="37"/>
    <s v="Credit Card"/>
    <s v="Monthly"/>
  </r>
  <r>
    <n v="2945"/>
    <n v="50"/>
    <s v="Female"/>
    <s v="Sneakers"/>
    <s v="Footwear"/>
    <n v="95"/>
    <s v="New York"/>
    <s v="XL"/>
    <s v="Cyan"/>
    <s v="Summer"/>
    <n v="3.9"/>
    <s v="No"/>
    <s v="Cash"/>
    <s v="Free Shipping"/>
    <s v="No"/>
    <x v="1"/>
    <n v="4"/>
    <s v="Venmo"/>
    <s v="Every 3 Months"/>
  </r>
  <r>
    <n v="2946"/>
    <n v="32"/>
    <s v="Female"/>
    <s v="Belt"/>
    <s v="Accessories"/>
    <n v="49"/>
    <s v="Delaware"/>
    <s v="M"/>
    <s v="Charcoal"/>
    <s v="Summer"/>
    <n v="4.8"/>
    <s v="No"/>
    <s v="Venmo"/>
    <s v="Free Shipping"/>
    <s v="No"/>
    <x v="1"/>
    <n v="1"/>
    <s v="Credit Card"/>
    <s v="Every 3 Months"/>
  </r>
  <r>
    <n v="2947"/>
    <n v="38"/>
    <s v="Female"/>
    <s v="Pants"/>
    <s v="Clothing"/>
    <n v="77"/>
    <s v="Hawaii"/>
    <s v="L"/>
    <s v="Purple"/>
    <s v="Spring"/>
    <n v="2.8"/>
    <s v="No"/>
    <s v="Credit Card"/>
    <s v="Free Shipping"/>
    <s v="No"/>
    <x v="1"/>
    <n v="29"/>
    <s v="Bank Transfer"/>
    <s v="Quarterly"/>
  </r>
  <r>
    <n v="2948"/>
    <n v="52"/>
    <s v="Female"/>
    <s v="Jewelry"/>
    <s v="Accessories"/>
    <n v="63"/>
    <s v="Nebraska"/>
    <s v="L"/>
    <s v="Peach"/>
    <s v="Spring"/>
    <n v="4.4000000000000004"/>
    <s v="No"/>
    <s v="Venmo"/>
    <s v="Standard"/>
    <s v="No"/>
    <x v="1"/>
    <n v="50"/>
    <s v="Venmo"/>
    <s v="Annually"/>
  </r>
  <r>
    <n v="2949"/>
    <n v="61"/>
    <s v="Female"/>
    <s v="Pants"/>
    <s v="Clothing"/>
    <n v="83"/>
    <s v="Vermont"/>
    <s v="M"/>
    <s v="Violet"/>
    <s v="Winter"/>
    <n v="3.1"/>
    <s v="No"/>
    <s v="Credit Card"/>
    <s v="Standard"/>
    <s v="No"/>
    <x v="1"/>
    <n v="38"/>
    <s v="Debit Card"/>
    <s v="Bi-Weekly"/>
  </r>
  <r>
    <n v="2950"/>
    <n v="25"/>
    <s v="Female"/>
    <s v="Jewelry"/>
    <s v="Accessories"/>
    <n v="93"/>
    <s v="Iowa"/>
    <s v="M"/>
    <s v="Peach"/>
    <s v="Spring"/>
    <n v="3.8"/>
    <s v="No"/>
    <s v="Credit Card"/>
    <s v="Store Pickup"/>
    <s v="No"/>
    <x v="1"/>
    <n v="15"/>
    <s v="PayPal"/>
    <s v="Annually"/>
  </r>
  <r>
    <n v="2951"/>
    <n v="22"/>
    <s v="Female"/>
    <s v="Jeans"/>
    <s v="Clothing"/>
    <n v="91"/>
    <s v="Iowa"/>
    <s v="S"/>
    <s v="Maroon"/>
    <s v="Winter"/>
    <n v="4.0999999999999996"/>
    <s v="No"/>
    <s v="Bank Transfer"/>
    <s v="2-Day Shipping"/>
    <s v="No"/>
    <x v="1"/>
    <n v="44"/>
    <s v="Debit Card"/>
    <s v="Every 3 Months"/>
  </r>
  <r>
    <n v="2952"/>
    <n v="47"/>
    <s v="Female"/>
    <s v="Scarf"/>
    <s v="Accessories"/>
    <n v="99"/>
    <s v="Arkansas"/>
    <s v="L"/>
    <s v="Maroon"/>
    <s v="Fall"/>
    <n v="4.5999999999999996"/>
    <s v="No"/>
    <s v="Credit Card"/>
    <s v="Free Shipping"/>
    <s v="No"/>
    <x v="1"/>
    <n v="14"/>
    <s v="Cash"/>
    <s v="Weekly"/>
  </r>
  <r>
    <n v="2953"/>
    <n v="50"/>
    <s v="Female"/>
    <s v="Belt"/>
    <s v="Accessories"/>
    <n v="24"/>
    <s v="Alabama"/>
    <s v="M"/>
    <s v="Peach"/>
    <s v="Spring"/>
    <n v="4.9000000000000004"/>
    <s v="No"/>
    <s v="PayPal"/>
    <s v="Next Day Air"/>
    <s v="No"/>
    <x v="1"/>
    <n v="5"/>
    <s v="Debit Card"/>
    <s v="Monthly"/>
  </r>
  <r>
    <n v="2954"/>
    <n v="45"/>
    <s v="Female"/>
    <s v="Dress"/>
    <s v="Clothing"/>
    <n v="82"/>
    <s v="Maryland"/>
    <s v="M"/>
    <s v="Silver"/>
    <s v="Summer"/>
    <n v="4.8"/>
    <s v="No"/>
    <s v="PayPal"/>
    <s v="Next Day Air"/>
    <s v="No"/>
    <x v="1"/>
    <n v="11"/>
    <s v="Credit Card"/>
    <s v="Annually"/>
  </r>
  <r>
    <n v="2955"/>
    <n v="33"/>
    <s v="Female"/>
    <s v="T-shirt"/>
    <s v="Clothing"/>
    <n v="28"/>
    <s v="South Dakota"/>
    <s v="M"/>
    <s v="Indigo"/>
    <s v="Winter"/>
    <n v="3.9"/>
    <s v="No"/>
    <s v="PayPal"/>
    <s v="Express"/>
    <s v="No"/>
    <x v="1"/>
    <n v="15"/>
    <s v="Credit Card"/>
    <s v="Annually"/>
  </r>
  <r>
    <n v="2956"/>
    <n v="42"/>
    <s v="Female"/>
    <s v="Boots"/>
    <s v="Footwear"/>
    <n v="67"/>
    <s v="Vermont"/>
    <s v="M"/>
    <s v="Silver"/>
    <s v="Winter"/>
    <n v="2.6"/>
    <s v="No"/>
    <s v="Venmo"/>
    <s v="Free Shipping"/>
    <s v="No"/>
    <x v="1"/>
    <n v="46"/>
    <s v="Credit Card"/>
    <s v="Annually"/>
  </r>
  <r>
    <n v="2957"/>
    <n v="52"/>
    <s v="Female"/>
    <s v="Dress"/>
    <s v="Clothing"/>
    <n v="88"/>
    <s v="Montana"/>
    <s v="M"/>
    <s v="Olive"/>
    <s v="Fall"/>
    <n v="3.7"/>
    <s v="No"/>
    <s v="PayPal"/>
    <s v="Standard"/>
    <s v="No"/>
    <x v="1"/>
    <n v="30"/>
    <s v="Venmo"/>
    <s v="Monthly"/>
  </r>
  <r>
    <n v="2958"/>
    <n v="69"/>
    <s v="Female"/>
    <s v="Jewelry"/>
    <s v="Accessories"/>
    <n v="70"/>
    <s v="South Dakota"/>
    <s v="S"/>
    <s v="Gray"/>
    <s v="Fall"/>
    <n v="4.7"/>
    <s v="No"/>
    <s v="Cash"/>
    <s v="Standard"/>
    <s v="No"/>
    <x v="1"/>
    <n v="2"/>
    <s v="Cash"/>
    <s v="Annually"/>
  </r>
  <r>
    <n v="2959"/>
    <n v="55"/>
    <s v="Female"/>
    <s v="Skirt"/>
    <s v="Clothing"/>
    <n v="100"/>
    <s v="Ohio"/>
    <s v="M"/>
    <s v="Black"/>
    <s v="Summer"/>
    <n v="4.5"/>
    <s v="No"/>
    <s v="Venmo"/>
    <s v="Standard"/>
    <s v="No"/>
    <x v="1"/>
    <n v="28"/>
    <s v="PayPal"/>
    <s v="Monthly"/>
  </r>
  <r>
    <n v="2960"/>
    <n v="38"/>
    <s v="Female"/>
    <s v="Handbag"/>
    <s v="Accessories"/>
    <n v="28"/>
    <s v="Texas"/>
    <s v="L"/>
    <s v="Maroon"/>
    <s v="Summer"/>
    <n v="4.7"/>
    <s v="No"/>
    <s v="PayPal"/>
    <s v="Free Shipping"/>
    <s v="No"/>
    <x v="1"/>
    <n v="9"/>
    <s v="PayPal"/>
    <s v="Quarterly"/>
  </r>
  <r>
    <n v="2961"/>
    <n v="57"/>
    <s v="Female"/>
    <s v="Coat"/>
    <s v="Outerwear"/>
    <n v="48"/>
    <s v="Indiana"/>
    <s v="S"/>
    <s v="Olive"/>
    <s v="Spring"/>
    <n v="3.6"/>
    <s v="No"/>
    <s v="Venmo"/>
    <s v="Standard"/>
    <s v="No"/>
    <x v="1"/>
    <n v="47"/>
    <s v="Credit Card"/>
    <s v="Weekly"/>
  </r>
  <r>
    <n v="2962"/>
    <n v="33"/>
    <s v="Female"/>
    <s v="Hoodie"/>
    <s v="Clothing"/>
    <n v="43"/>
    <s v="New Hampshire"/>
    <s v="S"/>
    <s v="Gold"/>
    <s v="Fall"/>
    <n v="2.8"/>
    <s v="No"/>
    <s v="Credit Card"/>
    <s v="Free Shipping"/>
    <s v="No"/>
    <x v="1"/>
    <n v="21"/>
    <s v="Debit Card"/>
    <s v="Bi-Weekly"/>
  </r>
  <r>
    <n v="2963"/>
    <n v="57"/>
    <s v="Female"/>
    <s v="Pants"/>
    <s v="Clothing"/>
    <n v="40"/>
    <s v="California"/>
    <s v="L"/>
    <s v="Pink"/>
    <s v="Fall"/>
    <n v="4"/>
    <s v="No"/>
    <s v="PayPal"/>
    <s v="Express"/>
    <s v="No"/>
    <x v="1"/>
    <n v="42"/>
    <s v="Credit Card"/>
    <s v="Every 3 Months"/>
  </r>
  <r>
    <n v="2964"/>
    <n v="52"/>
    <s v="Female"/>
    <s v="Boots"/>
    <s v="Footwear"/>
    <n v="97"/>
    <s v="Maine"/>
    <s v="M"/>
    <s v="Brown"/>
    <s v="Spring"/>
    <n v="3.6"/>
    <s v="No"/>
    <s v="Debit Card"/>
    <s v="Free Shipping"/>
    <s v="No"/>
    <x v="1"/>
    <n v="28"/>
    <s v="Credit Card"/>
    <s v="Weekly"/>
  </r>
  <r>
    <n v="2965"/>
    <n v="44"/>
    <s v="Female"/>
    <s v="Coat"/>
    <s v="Outerwear"/>
    <n v="25"/>
    <s v="Ohio"/>
    <s v="S"/>
    <s v="White"/>
    <s v="Fall"/>
    <n v="3.8"/>
    <s v="No"/>
    <s v="Credit Card"/>
    <s v="2-Day Shipping"/>
    <s v="No"/>
    <x v="1"/>
    <n v="13"/>
    <s v="Venmo"/>
    <s v="Fortnightly"/>
  </r>
  <r>
    <n v="2966"/>
    <n v="48"/>
    <s v="Female"/>
    <s v="Scarf"/>
    <s v="Accessories"/>
    <n v="45"/>
    <s v="Delaware"/>
    <s v="M"/>
    <s v="Blue"/>
    <s v="Summer"/>
    <n v="4.4000000000000004"/>
    <s v="No"/>
    <s v="Bank Transfer"/>
    <s v="Standard"/>
    <s v="No"/>
    <x v="1"/>
    <n v="25"/>
    <s v="PayPal"/>
    <s v="Fortnightly"/>
  </r>
  <r>
    <n v="2967"/>
    <n v="52"/>
    <s v="Female"/>
    <s v="Boots"/>
    <s v="Footwear"/>
    <n v="49"/>
    <s v="Oklahoma"/>
    <s v="L"/>
    <s v="Orange"/>
    <s v="Fall"/>
    <n v="2.8"/>
    <s v="No"/>
    <s v="Cash"/>
    <s v="Store Pickup"/>
    <s v="No"/>
    <x v="1"/>
    <n v="38"/>
    <s v="Debit Card"/>
    <s v="Every 3 Months"/>
  </r>
  <r>
    <n v="2968"/>
    <n v="34"/>
    <s v="Female"/>
    <s v="Sneakers"/>
    <s v="Footwear"/>
    <n v="36"/>
    <s v="Indiana"/>
    <s v="L"/>
    <s v="Silver"/>
    <s v="Summer"/>
    <n v="3.4"/>
    <s v="No"/>
    <s v="Cash"/>
    <s v="Free Shipping"/>
    <s v="No"/>
    <x v="1"/>
    <n v="40"/>
    <s v="Venmo"/>
    <s v="Annually"/>
  </r>
  <r>
    <n v="2969"/>
    <n v="26"/>
    <s v="Female"/>
    <s v="Sweater"/>
    <s v="Clothing"/>
    <n v="48"/>
    <s v="South Carolina"/>
    <s v="S"/>
    <s v="Gray"/>
    <s v="Fall"/>
    <n v="4.9000000000000004"/>
    <s v="No"/>
    <s v="Cash"/>
    <s v="Express"/>
    <s v="No"/>
    <x v="1"/>
    <n v="25"/>
    <s v="Cash"/>
    <s v="Every 3 Months"/>
  </r>
  <r>
    <n v="2970"/>
    <n v="36"/>
    <s v="Female"/>
    <s v="Belt"/>
    <s v="Accessories"/>
    <n v="62"/>
    <s v="Vermont"/>
    <s v="S"/>
    <s v="Blue"/>
    <s v="Fall"/>
    <n v="4.3"/>
    <s v="No"/>
    <s v="Bank Transfer"/>
    <s v="Next Day Air"/>
    <s v="No"/>
    <x v="1"/>
    <n v="20"/>
    <s v="Cash"/>
    <s v="Every 3 Months"/>
  </r>
  <r>
    <n v="2971"/>
    <n v="24"/>
    <s v="Female"/>
    <s v="Jewelry"/>
    <s v="Accessories"/>
    <n v="74"/>
    <s v="Kansas"/>
    <s v="M"/>
    <s v="White"/>
    <s v="Winter"/>
    <n v="3.4"/>
    <s v="No"/>
    <s v="Bank Transfer"/>
    <s v="Free Shipping"/>
    <s v="No"/>
    <x v="1"/>
    <n v="44"/>
    <s v="Credit Card"/>
    <s v="Bi-Weekly"/>
  </r>
  <r>
    <n v="2972"/>
    <n v="30"/>
    <s v="Female"/>
    <s v="Handbag"/>
    <s v="Accessories"/>
    <n v="100"/>
    <s v="Utah"/>
    <s v="L"/>
    <s v="Yellow"/>
    <s v="Fall"/>
    <n v="3.9"/>
    <s v="No"/>
    <s v="Credit Card"/>
    <s v="Next Day Air"/>
    <s v="No"/>
    <x v="1"/>
    <n v="9"/>
    <s v="PayPal"/>
    <s v="Every 3 Months"/>
  </r>
  <r>
    <n v="2973"/>
    <n v="31"/>
    <s v="Female"/>
    <s v="Jacket"/>
    <s v="Outerwear"/>
    <n v="39"/>
    <s v="New York"/>
    <s v="S"/>
    <s v="Indigo"/>
    <s v="Fall"/>
    <n v="4.2"/>
    <s v="No"/>
    <s v="Venmo"/>
    <s v="Free Shipping"/>
    <s v="No"/>
    <x v="1"/>
    <n v="11"/>
    <s v="Venmo"/>
    <s v="Every 3 Months"/>
  </r>
  <r>
    <n v="2974"/>
    <n v="25"/>
    <s v="Female"/>
    <s v="Boots"/>
    <s v="Footwear"/>
    <n v="65"/>
    <s v="Indiana"/>
    <s v="M"/>
    <s v="Blue"/>
    <s v="Summer"/>
    <n v="2.7"/>
    <s v="No"/>
    <s v="PayPal"/>
    <s v="Store Pickup"/>
    <s v="No"/>
    <x v="1"/>
    <n v="3"/>
    <s v="Bank Transfer"/>
    <s v="Fortnightly"/>
  </r>
  <r>
    <n v="2975"/>
    <n v="57"/>
    <s v="Female"/>
    <s v="Sneakers"/>
    <s v="Footwear"/>
    <n v="99"/>
    <s v="Tennessee"/>
    <s v="XL"/>
    <s v="Peach"/>
    <s v="Summer"/>
    <n v="4.0999999999999996"/>
    <s v="No"/>
    <s v="Cash"/>
    <s v="Store Pickup"/>
    <s v="No"/>
    <x v="1"/>
    <n v="34"/>
    <s v="Credit Card"/>
    <s v="Weekly"/>
  </r>
  <r>
    <n v="2976"/>
    <n v="61"/>
    <s v="Female"/>
    <s v="Scarf"/>
    <s v="Accessories"/>
    <n v="68"/>
    <s v="Georgia"/>
    <s v="XL"/>
    <s v="Lavender"/>
    <s v="Winter"/>
    <n v="4.5"/>
    <s v="No"/>
    <s v="PayPal"/>
    <s v="2-Day Shipping"/>
    <s v="No"/>
    <x v="1"/>
    <n v="48"/>
    <s v="Cash"/>
    <s v="Every 3 Months"/>
  </r>
  <r>
    <n v="2977"/>
    <n v="30"/>
    <s v="Female"/>
    <s v="Coat"/>
    <s v="Outerwear"/>
    <n v="97"/>
    <s v="Nebraska"/>
    <s v="M"/>
    <s v="Silver"/>
    <s v="Summer"/>
    <n v="2.8"/>
    <s v="No"/>
    <s v="Debit Card"/>
    <s v="Express"/>
    <s v="No"/>
    <x v="1"/>
    <n v="28"/>
    <s v="Cash"/>
    <s v="Fortnightly"/>
  </r>
  <r>
    <n v="2978"/>
    <n v="38"/>
    <s v="Female"/>
    <s v="Shorts"/>
    <s v="Clothing"/>
    <n v="47"/>
    <s v="Washington"/>
    <s v="L"/>
    <s v="Gold"/>
    <s v="Winter"/>
    <n v="3.4"/>
    <s v="No"/>
    <s v="PayPal"/>
    <s v="Standard"/>
    <s v="No"/>
    <x v="1"/>
    <n v="20"/>
    <s v="Venmo"/>
    <s v="Annually"/>
  </r>
  <r>
    <n v="2979"/>
    <n v="53"/>
    <s v="Female"/>
    <s v="Shorts"/>
    <s v="Clothing"/>
    <n v="56"/>
    <s v="Idaho"/>
    <s v="S"/>
    <s v="Cyan"/>
    <s v="Spring"/>
    <n v="3.9"/>
    <s v="No"/>
    <s v="Credit Card"/>
    <s v="Free Shipping"/>
    <s v="No"/>
    <x v="1"/>
    <n v="49"/>
    <s v="Bank Transfer"/>
    <s v="Fortnightly"/>
  </r>
  <r>
    <n v="2980"/>
    <n v="31"/>
    <s v="Female"/>
    <s v="Jeans"/>
    <s v="Clothing"/>
    <n v="91"/>
    <s v="Louisiana"/>
    <s v="L"/>
    <s v="Olive"/>
    <s v="Fall"/>
    <n v="2.6"/>
    <s v="No"/>
    <s v="PayPal"/>
    <s v="Next Day Air"/>
    <s v="No"/>
    <x v="1"/>
    <n v="14"/>
    <s v="PayPal"/>
    <s v="Weekly"/>
  </r>
  <r>
    <n v="2981"/>
    <n v="70"/>
    <s v="Female"/>
    <s v="Gloves"/>
    <s v="Accessories"/>
    <n v="93"/>
    <s v="New Jersey"/>
    <s v="L"/>
    <s v="Teal"/>
    <s v="Fall"/>
    <n v="4.4000000000000004"/>
    <s v="No"/>
    <s v="Cash"/>
    <s v="2-Day Shipping"/>
    <s v="No"/>
    <x v="1"/>
    <n v="9"/>
    <s v="Bank Transfer"/>
    <s v="Monthly"/>
  </r>
  <r>
    <n v="2982"/>
    <n v="21"/>
    <s v="Female"/>
    <s v="Pants"/>
    <s v="Clothing"/>
    <n v="36"/>
    <s v="Delaware"/>
    <s v="L"/>
    <s v="Pink"/>
    <s v="Winter"/>
    <n v="4.9000000000000004"/>
    <s v="No"/>
    <s v="PayPal"/>
    <s v="Standard"/>
    <s v="No"/>
    <x v="1"/>
    <n v="37"/>
    <s v="Venmo"/>
    <s v="Annually"/>
  </r>
  <r>
    <n v="2983"/>
    <n v="33"/>
    <s v="Female"/>
    <s v="Dress"/>
    <s v="Clothing"/>
    <n v="45"/>
    <s v="Wisconsin"/>
    <s v="M"/>
    <s v="Orange"/>
    <s v="Summer"/>
    <n v="3.6"/>
    <s v="No"/>
    <s v="Venmo"/>
    <s v="Store Pickup"/>
    <s v="No"/>
    <x v="1"/>
    <n v="4"/>
    <s v="Credit Card"/>
    <s v="Weekly"/>
  </r>
  <r>
    <n v="2984"/>
    <n v="60"/>
    <s v="Female"/>
    <s v="Pants"/>
    <s v="Clothing"/>
    <n v="44"/>
    <s v="West Virginia"/>
    <s v="M"/>
    <s v="Charcoal"/>
    <s v="Winter"/>
    <n v="2.8"/>
    <s v="No"/>
    <s v="Venmo"/>
    <s v="2-Day Shipping"/>
    <s v="No"/>
    <x v="1"/>
    <n v="1"/>
    <s v="Credit Card"/>
    <s v="Quarterly"/>
  </r>
  <r>
    <n v="2985"/>
    <n v="45"/>
    <s v="Female"/>
    <s v="Gloves"/>
    <s v="Accessories"/>
    <n v="32"/>
    <s v="Texas"/>
    <s v="L"/>
    <s v="Red"/>
    <s v="Spring"/>
    <n v="4.3"/>
    <s v="No"/>
    <s v="PayPal"/>
    <s v="2-Day Shipping"/>
    <s v="No"/>
    <x v="1"/>
    <n v="36"/>
    <s v="Debit Card"/>
    <s v="Bi-Weekly"/>
  </r>
  <r>
    <n v="2986"/>
    <n v="46"/>
    <s v="Female"/>
    <s v="Belt"/>
    <s v="Accessories"/>
    <n v="36"/>
    <s v="Hawaii"/>
    <s v="S"/>
    <s v="Teal"/>
    <s v="Summer"/>
    <n v="3"/>
    <s v="No"/>
    <s v="Venmo"/>
    <s v="Express"/>
    <s v="No"/>
    <x v="1"/>
    <n v="21"/>
    <s v="Cash"/>
    <s v="Bi-Weekly"/>
  </r>
  <r>
    <n v="2987"/>
    <n v="62"/>
    <s v="Female"/>
    <s v="Belt"/>
    <s v="Accessories"/>
    <n v="85"/>
    <s v="Arizona"/>
    <s v="S"/>
    <s v="Silver"/>
    <s v="Summer"/>
    <n v="3.3"/>
    <s v="No"/>
    <s v="Credit Card"/>
    <s v="2-Day Shipping"/>
    <s v="No"/>
    <x v="1"/>
    <n v="16"/>
    <s v="Credit Card"/>
    <s v="Monthly"/>
  </r>
  <r>
    <n v="2988"/>
    <n v="63"/>
    <s v="Female"/>
    <s v="Skirt"/>
    <s v="Clothing"/>
    <n v="36"/>
    <s v="Louisiana"/>
    <s v="L"/>
    <s v="Black"/>
    <s v="Winter"/>
    <n v="2.5"/>
    <s v="No"/>
    <s v="Debit Card"/>
    <s v="Store Pickup"/>
    <s v="No"/>
    <x v="1"/>
    <n v="42"/>
    <s v="Cash"/>
    <s v="Monthly"/>
  </r>
  <r>
    <n v="2989"/>
    <n v="69"/>
    <s v="Female"/>
    <s v="Socks"/>
    <s v="Clothing"/>
    <n v="55"/>
    <s v="Nevada"/>
    <s v="S"/>
    <s v="Pink"/>
    <s v="Spring"/>
    <n v="5"/>
    <s v="No"/>
    <s v="Debit Card"/>
    <s v="2-Day Shipping"/>
    <s v="No"/>
    <x v="1"/>
    <n v="31"/>
    <s v="Debit Card"/>
    <s v="Monthly"/>
  </r>
  <r>
    <n v="2990"/>
    <n v="46"/>
    <s v="Female"/>
    <s v="Belt"/>
    <s v="Accessories"/>
    <n v="20"/>
    <s v="Rhode Island"/>
    <s v="XL"/>
    <s v="Teal"/>
    <s v="Summer"/>
    <n v="4.3"/>
    <s v="No"/>
    <s v="Cash"/>
    <s v="2-Day Shipping"/>
    <s v="No"/>
    <x v="1"/>
    <n v="6"/>
    <s v="Credit Card"/>
    <s v="Weekly"/>
  </r>
  <r>
    <n v="2991"/>
    <n v="69"/>
    <s v="Female"/>
    <s v="Shirt"/>
    <s v="Clothing"/>
    <n v="91"/>
    <s v="Illinois"/>
    <s v="M"/>
    <s v="Teal"/>
    <s v="Fall"/>
    <n v="4.2"/>
    <s v="No"/>
    <s v="Venmo"/>
    <s v="Free Shipping"/>
    <s v="No"/>
    <x v="1"/>
    <n v="24"/>
    <s v="Venmo"/>
    <s v="Monthly"/>
  </r>
  <r>
    <n v="2992"/>
    <n v="66"/>
    <s v="Female"/>
    <s v="Dress"/>
    <s v="Clothing"/>
    <n v="71"/>
    <s v="Utah"/>
    <s v="L"/>
    <s v="Green"/>
    <s v="Summer"/>
    <n v="3.9"/>
    <s v="No"/>
    <s v="PayPal"/>
    <s v="Standard"/>
    <s v="No"/>
    <x v="1"/>
    <n v="7"/>
    <s v="PayPal"/>
    <s v="Bi-Weekly"/>
  </r>
  <r>
    <n v="2993"/>
    <n v="41"/>
    <s v="Female"/>
    <s v="Socks"/>
    <s v="Clothing"/>
    <n v="64"/>
    <s v="North Dakota"/>
    <s v="M"/>
    <s v="Charcoal"/>
    <s v="Spring"/>
    <n v="3.9"/>
    <s v="No"/>
    <s v="Bank Transfer"/>
    <s v="Store Pickup"/>
    <s v="No"/>
    <x v="1"/>
    <n v="25"/>
    <s v="Venmo"/>
    <s v="Weekly"/>
  </r>
  <r>
    <n v="2994"/>
    <n v="32"/>
    <s v="Female"/>
    <s v="Jacket"/>
    <s v="Outerwear"/>
    <n v="21"/>
    <s v="Kansas"/>
    <s v="L"/>
    <s v="Indigo"/>
    <s v="Spring"/>
    <n v="4.2"/>
    <s v="No"/>
    <s v="Bank Transfer"/>
    <s v="Free Shipping"/>
    <s v="No"/>
    <x v="1"/>
    <n v="18"/>
    <s v="Cash"/>
    <s v="Bi-Weekly"/>
  </r>
  <r>
    <n v="2995"/>
    <n v="69"/>
    <s v="Female"/>
    <s v="Sweater"/>
    <s v="Clothing"/>
    <n v="100"/>
    <s v="Nevada"/>
    <s v="S"/>
    <s v="White"/>
    <s v="Winter"/>
    <n v="3.5"/>
    <s v="No"/>
    <s v="Cash"/>
    <s v="Store Pickup"/>
    <s v="No"/>
    <x v="1"/>
    <n v="14"/>
    <s v="Bank Transfer"/>
    <s v="Quarterly"/>
  </r>
  <r>
    <n v="2996"/>
    <n v="29"/>
    <s v="Female"/>
    <s v="Jeans"/>
    <s v="Clothing"/>
    <n v="96"/>
    <s v="Virginia"/>
    <s v="M"/>
    <s v="Orange"/>
    <s v="Summer"/>
    <n v="2.5"/>
    <s v="No"/>
    <s v="Venmo"/>
    <s v="Standard"/>
    <s v="No"/>
    <x v="1"/>
    <n v="42"/>
    <s v="Debit Card"/>
    <s v="Bi-Weekly"/>
  </r>
  <r>
    <n v="2997"/>
    <n v="70"/>
    <s v="Female"/>
    <s v="Jewelry"/>
    <s v="Accessories"/>
    <n v="91"/>
    <s v="Utah"/>
    <s v="M"/>
    <s v="White"/>
    <s v="Spring"/>
    <n v="2.9"/>
    <s v="No"/>
    <s v="Credit Card"/>
    <s v="Express"/>
    <s v="No"/>
    <x v="1"/>
    <n v="6"/>
    <s v="Venmo"/>
    <s v="Every 3 Months"/>
  </r>
  <r>
    <n v="2998"/>
    <n v="41"/>
    <s v="Female"/>
    <s v="Sweater"/>
    <s v="Clothing"/>
    <n v="40"/>
    <s v="Idaho"/>
    <s v="S"/>
    <s v="Yellow"/>
    <s v="Spring"/>
    <n v="2.7"/>
    <s v="No"/>
    <s v="Venmo"/>
    <s v="Next Day Air"/>
    <s v="No"/>
    <x v="1"/>
    <n v="14"/>
    <s v="Venmo"/>
    <s v="Every 3 Months"/>
  </r>
  <r>
    <n v="2999"/>
    <n v="31"/>
    <s v="Female"/>
    <s v="Hoodie"/>
    <s v="Clothing"/>
    <n v="53"/>
    <s v="Alaska"/>
    <s v="M"/>
    <s v="Red"/>
    <s v="Summer"/>
    <n v="4.7"/>
    <s v="No"/>
    <s v="Venmo"/>
    <s v="Express"/>
    <s v="No"/>
    <x v="1"/>
    <n v="30"/>
    <s v="Debit Card"/>
    <s v="Quarterly"/>
  </r>
  <r>
    <n v="3000"/>
    <n v="31"/>
    <s v="Female"/>
    <s v="Sunglasses"/>
    <s v="Accessories"/>
    <n v="48"/>
    <s v="New Hampshire"/>
    <s v="S"/>
    <s v="Charcoal"/>
    <s v="Winter"/>
    <n v="3.8"/>
    <s v="No"/>
    <s v="Bank Transfer"/>
    <s v="Standard"/>
    <s v="No"/>
    <x v="1"/>
    <n v="10"/>
    <s v="Cash"/>
    <s v="Monthly"/>
  </r>
  <r>
    <n v="3001"/>
    <n v="57"/>
    <s v="Female"/>
    <s v="Sandals"/>
    <s v="Footwear"/>
    <n v="70"/>
    <s v="Ohio"/>
    <s v="M"/>
    <s v="Lavender"/>
    <s v="Winter"/>
    <n v="3.7"/>
    <s v="No"/>
    <s v="Cash"/>
    <s v="Express"/>
    <s v="No"/>
    <x v="1"/>
    <n v="7"/>
    <s v="PayPal"/>
    <s v="Weekly"/>
  </r>
  <r>
    <n v="3002"/>
    <n v="29"/>
    <s v="Female"/>
    <s v="Coat"/>
    <s v="Outerwear"/>
    <n v="29"/>
    <s v="Montana"/>
    <s v="L"/>
    <s v="Charcoal"/>
    <s v="Summer"/>
    <n v="4.7"/>
    <s v="No"/>
    <s v="Credit Card"/>
    <s v="Express"/>
    <s v="No"/>
    <x v="1"/>
    <n v="28"/>
    <s v="Credit Card"/>
    <s v="Quarterly"/>
  </r>
  <r>
    <n v="3003"/>
    <n v="70"/>
    <s v="Female"/>
    <s v="Belt"/>
    <s v="Accessories"/>
    <n v="29"/>
    <s v="Louisiana"/>
    <s v="M"/>
    <s v="Maroon"/>
    <s v="Fall"/>
    <n v="3.6"/>
    <s v="No"/>
    <s v="Cash"/>
    <s v="Next Day Air"/>
    <s v="No"/>
    <x v="1"/>
    <n v="19"/>
    <s v="Bank Transfer"/>
    <s v="Quarterly"/>
  </r>
  <r>
    <n v="3004"/>
    <n v="51"/>
    <s v="Female"/>
    <s v="Blouse"/>
    <s v="Clothing"/>
    <n v="53"/>
    <s v="Oregon"/>
    <s v="M"/>
    <s v="Brown"/>
    <s v="Fall"/>
    <n v="2.8"/>
    <s v="No"/>
    <s v="Venmo"/>
    <s v="Express"/>
    <s v="No"/>
    <x v="1"/>
    <n v="13"/>
    <s v="Credit Card"/>
    <s v="Every 3 Months"/>
  </r>
  <r>
    <n v="3005"/>
    <n v="45"/>
    <s v="Female"/>
    <s v="Skirt"/>
    <s v="Clothing"/>
    <n v="79"/>
    <s v="Arizona"/>
    <s v="M"/>
    <s v="Lavender"/>
    <s v="Winter"/>
    <n v="3.7"/>
    <s v="No"/>
    <s v="Venmo"/>
    <s v="Store Pickup"/>
    <s v="No"/>
    <x v="1"/>
    <n v="23"/>
    <s v="Venmo"/>
    <s v="Fortnightly"/>
  </r>
  <r>
    <n v="3006"/>
    <n v="18"/>
    <s v="Female"/>
    <s v="Shorts"/>
    <s v="Clothing"/>
    <n v="65"/>
    <s v="Alaska"/>
    <s v="XL"/>
    <s v="Brown"/>
    <s v="Spring"/>
    <n v="3.5"/>
    <s v="No"/>
    <s v="Bank Transfer"/>
    <s v="Express"/>
    <s v="No"/>
    <x v="1"/>
    <n v="5"/>
    <s v="Venmo"/>
    <s v="Weekly"/>
  </r>
  <r>
    <n v="3007"/>
    <n v="37"/>
    <s v="Female"/>
    <s v="Dress"/>
    <s v="Clothing"/>
    <n v="99"/>
    <s v="Utah"/>
    <s v="M"/>
    <s v="Olive"/>
    <s v="Summer"/>
    <n v="3.7"/>
    <s v="No"/>
    <s v="Venmo"/>
    <s v="Store Pickup"/>
    <s v="No"/>
    <x v="1"/>
    <n v="17"/>
    <s v="Venmo"/>
    <s v="Bi-Weekly"/>
  </r>
  <r>
    <n v="3008"/>
    <n v="23"/>
    <s v="Female"/>
    <s v="Sunglasses"/>
    <s v="Accessories"/>
    <n v="60"/>
    <s v="New York"/>
    <s v="L"/>
    <s v="Lavender"/>
    <s v="Winter"/>
    <n v="3"/>
    <s v="No"/>
    <s v="Debit Card"/>
    <s v="Next Day Air"/>
    <s v="No"/>
    <x v="1"/>
    <n v="31"/>
    <s v="Venmo"/>
    <s v="Weekly"/>
  </r>
  <r>
    <n v="3009"/>
    <n v="39"/>
    <s v="Female"/>
    <s v="Shoes"/>
    <s v="Footwear"/>
    <n v="86"/>
    <s v="New Mexico"/>
    <s v="M"/>
    <s v="Gold"/>
    <s v="Winter"/>
    <n v="4.9000000000000004"/>
    <s v="No"/>
    <s v="Cash"/>
    <s v="Free Shipping"/>
    <s v="No"/>
    <x v="1"/>
    <n v="19"/>
    <s v="PayPal"/>
    <s v="Weekly"/>
  </r>
  <r>
    <n v="3010"/>
    <n v="62"/>
    <s v="Female"/>
    <s v="Belt"/>
    <s v="Accessories"/>
    <n v="73"/>
    <s v="Louisiana"/>
    <s v="M"/>
    <s v="Silver"/>
    <s v="Winter"/>
    <n v="4.5999999999999996"/>
    <s v="No"/>
    <s v="Venmo"/>
    <s v="Free Shipping"/>
    <s v="No"/>
    <x v="1"/>
    <n v="8"/>
    <s v="Venmo"/>
    <s v="Fortnightly"/>
  </r>
  <r>
    <n v="3011"/>
    <n v="70"/>
    <s v="Female"/>
    <s v="Belt"/>
    <s v="Accessories"/>
    <n v="45"/>
    <s v="Ohio"/>
    <s v="M"/>
    <s v="Violet"/>
    <s v="Winter"/>
    <n v="3.3"/>
    <s v="No"/>
    <s v="Bank Transfer"/>
    <s v="Free Shipping"/>
    <s v="No"/>
    <x v="1"/>
    <n v="15"/>
    <s v="Credit Card"/>
    <s v="Annually"/>
  </r>
  <r>
    <n v="3012"/>
    <n v="20"/>
    <s v="Female"/>
    <s v="Belt"/>
    <s v="Accessories"/>
    <n v="70"/>
    <s v="Nevada"/>
    <s v="S"/>
    <s v="Brown"/>
    <s v="Summer"/>
    <n v="3"/>
    <s v="No"/>
    <s v="Bank Transfer"/>
    <s v="Next Day Air"/>
    <s v="No"/>
    <x v="1"/>
    <n v="18"/>
    <s v="Credit Card"/>
    <s v="Every 3 Months"/>
  </r>
  <r>
    <n v="3013"/>
    <n v="42"/>
    <s v="Female"/>
    <s v="Belt"/>
    <s v="Accessories"/>
    <n v="65"/>
    <s v="Idaho"/>
    <s v="M"/>
    <s v="Teal"/>
    <s v="Fall"/>
    <n v="3.5"/>
    <s v="No"/>
    <s v="Credit Card"/>
    <s v="Standard"/>
    <s v="No"/>
    <x v="1"/>
    <n v="16"/>
    <s v="PayPal"/>
    <s v="Annually"/>
  </r>
  <r>
    <n v="3014"/>
    <n v="41"/>
    <s v="Female"/>
    <s v="Skirt"/>
    <s v="Clothing"/>
    <n v="55"/>
    <s v="Arizona"/>
    <s v="L"/>
    <s v="Peach"/>
    <s v="Summer"/>
    <n v="4.2"/>
    <s v="No"/>
    <s v="Debit Card"/>
    <s v="Store Pickup"/>
    <s v="No"/>
    <x v="1"/>
    <n v="13"/>
    <s v="Cash"/>
    <s v="Monthly"/>
  </r>
  <r>
    <n v="3015"/>
    <n v="24"/>
    <s v="Female"/>
    <s v="T-shirt"/>
    <s v="Clothing"/>
    <n v="65"/>
    <s v="Utah"/>
    <s v="M"/>
    <s v="Maroon"/>
    <s v="Spring"/>
    <n v="4.5"/>
    <s v="No"/>
    <s v="Credit Card"/>
    <s v="Express"/>
    <s v="No"/>
    <x v="1"/>
    <n v="38"/>
    <s v="PayPal"/>
    <s v="Every 3 Months"/>
  </r>
  <r>
    <n v="3016"/>
    <n v="37"/>
    <s v="Female"/>
    <s v="Scarf"/>
    <s v="Accessories"/>
    <n v="21"/>
    <s v="Wyoming"/>
    <s v="XL"/>
    <s v="Lavender"/>
    <s v="Spring"/>
    <n v="2.8"/>
    <s v="No"/>
    <s v="Venmo"/>
    <s v="Express"/>
    <s v="No"/>
    <x v="1"/>
    <n v="27"/>
    <s v="Bank Transfer"/>
    <s v="Bi-Weekly"/>
  </r>
  <r>
    <n v="3017"/>
    <n v="30"/>
    <s v="Female"/>
    <s v="Blouse"/>
    <s v="Clothing"/>
    <n v="26"/>
    <s v="Indiana"/>
    <s v="L"/>
    <s v="Lavender"/>
    <s v="Summer"/>
    <n v="4.9000000000000004"/>
    <s v="No"/>
    <s v="Credit Card"/>
    <s v="Store Pickup"/>
    <s v="No"/>
    <x v="1"/>
    <n v="31"/>
    <s v="Bank Transfer"/>
    <s v="Quarterly"/>
  </r>
  <r>
    <n v="3018"/>
    <n v="58"/>
    <s v="Female"/>
    <s v="Sunglasses"/>
    <s v="Accessories"/>
    <n v="71"/>
    <s v="Wisconsin"/>
    <s v="S"/>
    <s v="Purple"/>
    <s v="Summer"/>
    <n v="3.3"/>
    <s v="No"/>
    <s v="Bank Transfer"/>
    <s v="Next Day Air"/>
    <s v="No"/>
    <x v="1"/>
    <n v="24"/>
    <s v="Cash"/>
    <s v="Bi-Weekly"/>
  </r>
  <r>
    <n v="3019"/>
    <n v="43"/>
    <s v="Female"/>
    <s v="Boots"/>
    <s v="Footwear"/>
    <n v="41"/>
    <s v="Texas"/>
    <s v="M"/>
    <s v="Green"/>
    <s v="Summer"/>
    <n v="3"/>
    <s v="No"/>
    <s v="Debit Card"/>
    <s v="Free Shipping"/>
    <s v="No"/>
    <x v="1"/>
    <n v="21"/>
    <s v="Debit Card"/>
    <s v="Bi-Weekly"/>
  </r>
  <r>
    <n v="3020"/>
    <n v="19"/>
    <s v="Female"/>
    <s v="Jacket"/>
    <s v="Outerwear"/>
    <n v="44"/>
    <s v="Utah"/>
    <s v="M"/>
    <s v="Yellow"/>
    <s v="Winter"/>
    <n v="3.9"/>
    <s v="No"/>
    <s v="Venmo"/>
    <s v="2-Day Shipping"/>
    <s v="No"/>
    <x v="1"/>
    <n v="15"/>
    <s v="PayPal"/>
    <s v="Annually"/>
  </r>
  <r>
    <n v="3021"/>
    <n v="23"/>
    <s v="Female"/>
    <s v="Jeans"/>
    <s v="Clothing"/>
    <n v="81"/>
    <s v="Arkansas"/>
    <s v="S"/>
    <s v="Charcoal"/>
    <s v="Fall"/>
    <n v="2.8"/>
    <s v="No"/>
    <s v="Bank Transfer"/>
    <s v="Store Pickup"/>
    <s v="No"/>
    <x v="1"/>
    <n v="48"/>
    <s v="Venmo"/>
    <s v="Every 3 Months"/>
  </r>
  <r>
    <n v="3022"/>
    <n v="65"/>
    <s v="Female"/>
    <s v="Sunglasses"/>
    <s v="Accessories"/>
    <n v="77"/>
    <s v="Pennsylvania"/>
    <s v="S"/>
    <s v="Blue"/>
    <s v="Summer"/>
    <n v="4.5"/>
    <s v="No"/>
    <s v="Debit Card"/>
    <s v="2-Day Shipping"/>
    <s v="No"/>
    <x v="1"/>
    <n v="47"/>
    <s v="Cash"/>
    <s v="Quarterly"/>
  </r>
  <r>
    <n v="3023"/>
    <n v="58"/>
    <s v="Female"/>
    <s v="Sandals"/>
    <s v="Footwear"/>
    <n v="26"/>
    <s v="Georgia"/>
    <s v="M"/>
    <s v="Lavender"/>
    <s v="Fall"/>
    <n v="4"/>
    <s v="No"/>
    <s v="Debit Card"/>
    <s v="Free Shipping"/>
    <s v="No"/>
    <x v="1"/>
    <n v="23"/>
    <s v="PayPal"/>
    <s v="Weekly"/>
  </r>
  <r>
    <n v="3024"/>
    <n v="50"/>
    <s v="Female"/>
    <s v="Backpack"/>
    <s v="Accessories"/>
    <n v="31"/>
    <s v="Indiana"/>
    <s v="M"/>
    <s v="Brown"/>
    <s v="Summer"/>
    <n v="2.9"/>
    <s v="No"/>
    <s v="PayPal"/>
    <s v="Express"/>
    <s v="No"/>
    <x v="1"/>
    <n v="4"/>
    <s v="PayPal"/>
    <s v="Quarterly"/>
  </r>
  <r>
    <n v="3025"/>
    <n v="67"/>
    <s v="Female"/>
    <s v="Blouse"/>
    <s v="Clothing"/>
    <n v="82"/>
    <s v="Idaho"/>
    <s v="S"/>
    <s v="White"/>
    <s v="Spring"/>
    <n v="4"/>
    <s v="No"/>
    <s v="Credit Card"/>
    <s v="Free Shipping"/>
    <s v="No"/>
    <x v="1"/>
    <n v="47"/>
    <s v="Credit Card"/>
    <s v="Every 3 Months"/>
  </r>
  <r>
    <n v="3026"/>
    <n v="40"/>
    <s v="Female"/>
    <s v="Shoes"/>
    <s v="Footwear"/>
    <n v="60"/>
    <s v="Montana"/>
    <s v="XL"/>
    <s v="Green"/>
    <s v="Summer"/>
    <n v="3.4"/>
    <s v="No"/>
    <s v="Debit Card"/>
    <s v="Store Pickup"/>
    <s v="No"/>
    <x v="1"/>
    <n v="7"/>
    <s v="PayPal"/>
    <s v="Monthly"/>
  </r>
  <r>
    <n v="3027"/>
    <n v="55"/>
    <s v="Female"/>
    <s v="Shirt"/>
    <s v="Clothing"/>
    <n v="70"/>
    <s v="Tennessee"/>
    <s v="L"/>
    <s v="Magenta"/>
    <s v="Fall"/>
    <n v="2.5"/>
    <s v="No"/>
    <s v="Venmo"/>
    <s v="Free Shipping"/>
    <s v="No"/>
    <x v="1"/>
    <n v="6"/>
    <s v="Credit Card"/>
    <s v="Annually"/>
  </r>
  <r>
    <n v="3028"/>
    <n v="52"/>
    <s v="Female"/>
    <s v="Hoodie"/>
    <s v="Clothing"/>
    <n v="26"/>
    <s v="West Virginia"/>
    <s v="XL"/>
    <s v="Peach"/>
    <s v="Winter"/>
    <n v="2.8"/>
    <s v="No"/>
    <s v="Bank Transfer"/>
    <s v="2-Day Shipping"/>
    <s v="No"/>
    <x v="1"/>
    <n v="47"/>
    <s v="Credit Card"/>
    <s v="Quarterly"/>
  </r>
  <r>
    <n v="3029"/>
    <n v="62"/>
    <s v="Female"/>
    <s v="Dress"/>
    <s v="Clothing"/>
    <n v="100"/>
    <s v="California"/>
    <s v="L"/>
    <s v="Charcoal"/>
    <s v="Summer"/>
    <n v="3"/>
    <s v="No"/>
    <s v="PayPal"/>
    <s v="Free Shipping"/>
    <s v="No"/>
    <x v="1"/>
    <n v="7"/>
    <s v="PayPal"/>
    <s v="Every 3 Months"/>
  </r>
  <r>
    <n v="3030"/>
    <n v="64"/>
    <s v="Female"/>
    <s v="Dress"/>
    <s v="Clothing"/>
    <n v="82"/>
    <s v="Georgia"/>
    <s v="M"/>
    <s v="Gold"/>
    <s v="Summer"/>
    <n v="3.1"/>
    <s v="No"/>
    <s v="Bank Transfer"/>
    <s v="Free Shipping"/>
    <s v="No"/>
    <x v="1"/>
    <n v="1"/>
    <s v="Debit Card"/>
    <s v="Quarterly"/>
  </r>
  <r>
    <n v="3031"/>
    <n v="43"/>
    <s v="Female"/>
    <s v="Sneakers"/>
    <s v="Footwear"/>
    <n v="24"/>
    <s v="Maryland"/>
    <s v="XL"/>
    <s v="Purple"/>
    <s v="Spring"/>
    <n v="2.6"/>
    <s v="No"/>
    <s v="PayPal"/>
    <s v="2-Day Shipping"/>
    <s v="No"/>
    <x v="1"/>
    <n v="23"/>
    <s v="Credit Card"/>
    <s v="Weekly"/>
  </r>
  <r>
    <n v="3032"/>
    <n v="61"/>
    <s v="Female"/>
    <s v="Blouse"/>
    <s v="Clothing"/>
    <n v="74"/>
    <s v="Idaho"/>
    <s v="L"/>
    <s v="Teal"/>
    <s v="Summer"/>
    <n v="4.9000000000000004"/>
    <s v="No"/>
    <s v="PayPal"/>
    <s v="2-Day Shipping"/>
    <s v="No"/>
    <x v="1"/>
    <n v="30"/>
    <s v="Credit Card"/>
    <s v="Monthly"/>
  </r>
  <r>
    <n v="3033"/>
    <n v="26"/>
    <s v="Female"/>
    <s v="Backpack"/>
    <s v="Accessories"/>
    <n v="58"/>
    <s v="California"/>
    <s v="XL"/>
    <s v="Green"/>
    <s v="Summer"/>
    <n v="3.5"/>
    <s v="No"/>
    <s v="Debit Card"/>
    <s v="Next Day Air"/>
    <s v="No"/>
    <x v="1"/>
    <n v="24"/>
    <s v="Credit Card"/>
    <s v="Quarterly"/>
  </r>
  <r>
    <n v="3034"/>
    <n v="22"/>
    <s v="Female"/>
    <s v="Sweater"/>
    <s v="Clothing"/>
    <n v="56"/>
    <s v="Alabama"/>
    <s v="L"/>
    <s v="Orange"/>
    <s v="Spring"/>
    <n v="2.6"/>
    <s v="No"/>
    <s v="PayPal"/>
    <s v="Store Pickup"/>
    <s v="No"/>
    <x v="1"/>
    <n v="9"/>
    <s v="PayPal"/>
    <s v="Weekly"/>
  </r>
  <r>
    <n v="3035"/>
    <n v="51"/>
    <s v="Female"/>
    <s v="Boots"/>
    <s v="Footwear"/>
    <n v="37"/>
    <s v="Utah"/>
    <s v="L"/>
    <s v="Peach"/>
    <s v="Spring"/>
    <n v="3.5"/>
    <s v="No"/>
    <s v="PayPal"/>
    <s v="2-Day Shipping"/>
    <s v="No"/>
    <x v="1"/>
    <n v="25"/>
    <s v="Credit Card"/>
    <s v="Quarterly"/>
  </r>
  <r>
    <n v="3036"/>
    <n v="69"/>
    <s v="Female"/>
    <s v="Handbag"/>
    <s v="Accessories"/>
    <n v="64"/>
    <s v="Kentucky"/>
    <s v="M"/>
    <s v="Gold"/>
    <s v="Spring"/>
    <n v="4.5"/>
    <s v="No"/>
    <s v="Bank Transfer"/>
    <s v="Free Shipping"/>
    <s v="No"/>
    <x v="1"/>
    <n v="18"/>
    <s v="Cash"/>
    <s v="Bi-Weekly"/>
  </r>
  <r>
    <n v="3037"/>
    <n v="50"/>
    <s v="Female"/>
    <s v="Hoodie"/>
    <s v="Clothing"/>
    <n v="58"/>
    <s v="Vermont"/>
    <s v="S"/>
    <s v="Violet"/>
    <s v="Spring"/>
    <n v="4.3"/>
    <s v="No"/>
    <s v="PayPal"/>
    <s v="Next Day Air"/>
    <s v="No"/>
    <x v="1"/>
    <n v="7"/>
    <s v="Venmo"/>
    <s v="Fortnightly"/>
  </r>
  <r>
    <n v="3038"/>
    <n v="51"/>
    <s v="Female"/>
    <s v="Belt"/>
    <s v="Accessories"/>
    <n v="44"/>
    <s v="Iowa"/>
    <s v="L"/>
    <s v="Charcoal"/>
    <s v="Summer"/>
    <n v="4.8"/>
    <s v="No"/>
    <s v="Debit Card"/>
    <s v="Next Day Air"/>
    <s v="No"/>
    <x v="1"/>
    <n v="2"/>
    <s v="Cash"/>
    <s v="Annually"/>
  </r>
  <r>
    <n v="3039"/>
    <n v="56"/>
    <s v="Female"/>
    <s v="Jewelry"/>
    <s v="Accessories"/>
    <n v="39"/>
    <s v="Georgia"/>
    <s v="M"/>
    <s v="Brown"/>
    <s v="Summer"/>
    <n v="4.2"/>
    <s v="No"/>
    <s v="Bank Transfer"/>
    <s v="Free Shipping"/>
    <s v="No"/>
    <x v="1"/>
    <n v="36"/>
    <s v="Debit Card"/>
    <s v="Annually"/>
  </r>
  <r>
    <n v="3040"/>
    <n v="59"/>
    <s v="Female"/>
    <s v="Blouse"/>
    <s v="Clothing"/>
    <n v="48"/>
    <s v="Alabama"/>
    <s v="L"/>
    <s v="Blue"/>
    <s v="Spring"/>
    <n v="3.2"/>
    <s v="No"/>
    <s v="Bank Transfer"/>
    <s v="Next Day Air"/>
    <s v="No"/>
    <x v="1"/>
    <n v="31"/>
    <s v="PayPal"/>
    <s v="Bi-Weekly"/>
  </r>
  <r>
    <n v="3041"/>
    <n v="18"/>
    <s v="Female"/>
    <s v="Handbag"/>
    <s v="Accessories"/>
    <n v="32"/>
    <s v="Nebraska"/>
    <s v="M"/>
    <s v="Gold"/>
    <s v="Fall"/>
    <n v="4.0999999999999996"/>
    <s v="No"/>
    <s v="PayPal"/>
    <s v="Express"/>
    <s v="No"/>
    <x v="1"/>
    <n v="10"/>
    <s v="Cash"/>
    <s v="Fortnightly"/>
  </r>
  <r>
    <n v="3042"/>
    <n v="48"/>
    <s v="Female"/>
    <s v="Handbag"/>
    <s v="Accessories"/>
    <n v="79"/>
    <s v="Rhode Island"/>
    <s v="M"/>
    <s v="Orange"/>
    <s v="Winter"/>
    <n v="4"/>
    <s v="No"/>
    <s v="Credit Card"/>
    <s v="Express"/>
    <s v="No"/>
    <x v="1"/>
    <n v="27"/>
    <s v="PayPal"/>
    <s v="Monthly"/>
  </r>
  <r>
    <n v="3043"/>
    <n v="53"/>
    <s v="Female"/>
    <s v="Coat"/>
    <s v="Outerwear"/>
    <n v="27"/>
    <s v="South Dakota"/>
    <s v="L"/>
    <s v="Turquoise"/>
    <s v="Winter"/>
    <n v="2.9"/>
    <s v="No"/>
    <s v="Credit Card"/>
    <s v="Next Day Air"/>
    <s v="No"/>
    <x v="1"/>
    <n v="14"/>
    <s v="PayPal"/>
    <s v="Every 3 Months"/>
  </r>
  <r>
    <n v="3044"/>
    <n v="45"/>
    <s v="Female"/>
    <s v="Belt"/>
    <s v="Accessories"/>
    <n v="98"/>
    <s v="Illinois"/>
    <s v="S"/>
    <s v="Peach"/>
    <s v="Fall"/>
    <n v="2.6"/>
    <s v="No"/>
    <s v="Debit Card"/>
    <s v="Store Pickup"/>
    <s v="No"/>
    <x v="1"/>
    <n v="17"/>
    <s v="Credit Card"/>
    <s v="Monthly"/>
  </r>
  <r>
    <n v="3045"/>
    <n v="21"/>
    <s v="Female"/>
    <s v="Boots"/>
    <s v="Footwear"/>
    <n v="67"/>
    <s v="North Carolina"/>
    <s v="M"/>
    <s v="Magenta"/>
    <s v="Winter"/>
    <n v="2.7"/>
    <s v="No"/>
    <s v="PayPal"/>
    <s v="Free Shipping"/>
    <s v="No"/>
    <x v="1"/>
    <n v="10"/>
    <s v="Bank Transfer"/>
    <s v="Quarterly"/>
  </r>
  <r>
    <n v="3046"/>
    <n v="42"/>
    <s v="Female"/>
    <s v="Socks"/>
    <s v="Clothing"/>
    <n v="37"/>
    <s v="Florida"/>
    <s v="L"/>
    <s v="Black"/>
    <s v="Winter"/>
    <n v="4.5999999999999996"/>
    <s v="No"/>
    <s v="Debit Card"/>
    <s v="2-Day Shipping"/>
    <s v="No"/>
    <x v="1"/>
    <n v="4"/>
    <s v="PayPal"/>
    <s v="Bi-Weekly"/>
  </r>
  <r>
    <n v="3047"/>
    <n v="60"/>
    <s v="Female"/>
    <s v="Shoes"/>
    <s v="Footwear"/>
    <n v="49"/>
    <s v="Pennsylvania"/>
    <s v="M"/>
    <s v="White"/>
    <s v="Spring"/>
    <n v="3.2"/>
    <s v="No"/>
    <s v="Bank Transfer"/>
    <s v="Store Pickup"/>
    <s v="No"/>
    <x v="1"/>
    <n v="25"/>
    <s v="Cash"/>
    <s v="Every 3 Months"/>
  </r>
  <r>
    <n v="3048"/>
    <n v="21"/>
    <s v="Female"/>
    <s v="Sneakers"/>
    <s v="Footwear"/>
    <n v="74"/>
    <s v="Vermont"/>
    <s v="M"/>
    <s v="Violet"/>
    <s v="Fall"/>
    <n v="4.0999999999999996"/>
    <s v="No"/>
    <s v="Cash"/>
    <s v="2-Day Shipping"/>
    <s v="No"/>
    <x v="1"/>
    <n v="3"/>
    <s v="PayPal"/>
    <s v="Bi-Weekly"/>
  </r>
  <r>
    <n v="3049"/>
    <n v="69"/>
    <s v="Female"/>
    <s v="Jewelry"/>
    <s v="Accessories"/>
    <n v="93"/>
    <s v="Colorado"/>
    <s v="M"/>
    <s v="Olive"/>
    <s v="Summer"/>
    <n v="3.9"/>
    <s v="No"/>
    <s v="PayPal"/>
    <s v="Standard"/>
    <s v="No"/>
    <x v="1"/>
    <n v="47"/>
    <s v="Venmo"/>
    <s v="Fortnightly"/>
  </r>
  <r>
    <n v="3050"/>
    <n v="40"/>
    <s v="Female"/>
    <s v="Handbag"/>
    <s v="Accessories"/>
    <n v="60"/>
    <s v="Utah"/>
    <s v="L"/>
    <s v="Red"/>
    <s v="Summer"/>
    <n v="3"/>
    <s v="No"/>
    <s v="Debit Card"/>
    <s v="Next Day Air"/>
    <s v="No"/>
    <x v="1"/>
    <n v="41"/>
    <s v="Bank Transfer"/>
    <s v="Bi-Weekly"/>
  </r>
  <r>
    <n v="3051"/>
    <n v="31"/>
    <s v="Female"/>
    <s v="Coat"/>
    <s v="Outerwear"/>
    <n v="76"/>
    <s v="Kentucky"/>
    <s v="S"/>
    <s v="Green"/>
    <s v="Spring"/>
    <n v="3.6"/>
    <s v="No"/>
    <s v="Cash"/>
    <s v="Standard"/>
    <s v="No"/>
    <x v="1"/>
    <n v="28"/>
    <s v="Venmo"/>
    <s v="Every 3 Months"/>
  </r>
  <r>
    <n v="3052"/>
    <n v="44"/>
    <s v="Female"/>
    <s v="Sunglasses"/>
    <s v="Accessories"/>
    <n v="64"/>
    <s v="Wyoming"/>
    <s v="L"/>
    <s v="Gold"/>
    <s v="Summer"/>
    <n v="4.5999999999999996"/>
    <s v="No"/>
    <s v="Venmo"/>
    <s v="Express"/>
    <s v="No"/>
    <x v="1"/>
    <n v="49"/>
    <s v="Debit Card"/>
    <s v="Every 3 Months"/>
  </r>
  <r>
    <n v="3053"/>
    <n v="48"/>
    <s v="Female"/>
    <s v="Shoes"/>
    <s v="Footwear"/>
    <n v="38"/>
    <s v="Maine"/>
    <s v="XL"/>
    <s v="Olive"/>
    <s v="Spring"/>
    <n v="4.5"/>
    <s v="No"/>
    <s v="Credit Card"/>
    <s v="Store Pickup"/>
    <s v="No"/>
    <x v="1"/>
    <n v="7"/>
    <s v="Bank Transfer"/>
    <s v="Fortnightly"/>
  </r>
  <r>
    <n v="3054"/>
    <n v="32"/>
    <s v="Female"/>
    <s v="Shoes"/>
    <s v="Footwear"/>
    <n v="91"/>
    <s v="Maine"/>
    <s v="L"/>
    <s v="Brown"/>
    <s v="Winter"/>
    <n v="3.2"/>
    <s v="No"/>
    <s v="Credit Card"/>
    <s v="Next Day Air"/>
    <s v="No"/>
    <x v="1"/>
    <n v="22"/>
    <s v="Bank Transfer"/>
    <s v="Monthly"/>
  </r>
  <r>
    <n v="3055"/>
    <n v="42"/>
    <s v="Female"/>
    <s v="Boots"/>
    <s v="Footwear"/>
    <n v="70"/>
    <s v="New Hampshire"/>
    <s v="S"/>
    <s v="Magenta"/>
    <s v="Summer"/>
    <n v="4.9000000000000004"/>
    <s v="No"/>
    <s v="Cash"/>
    <s v="2-Day Shipping"/>
    <s v="No"/>
    <x v="1"/>
    <n v="34"/>
    <s v="Venmo"/>
    <s v="Monthly"/>
  </r>
  <r>
    <n v="3056"/>
    <n v="27"/>
    <s v="Female"/>
    <s v="Sandals"/>
    <s v="Footwear"/>
    <n v="22"/>
    <s v="Kansas"/>
    <s v="M"/>
    <s v="Violet"/>
    <s v="Fall"/>
    <n v="5"/>
    <s v="No"/>
    <s v="Bank Transfer"/>
    <s v="Standard"/>
    <s v="No"/>
    <x v="1"/>
    <n v="5"/>
    <s v="Debit Card"/>
    <s v="Bi-Weekly"/>
  </r>
  <r>
    <n v="3057"/>
    <n v="69"/>
    <s v="Female"/>
    <s v="Gloves"/>
    <s v="Accessories"/>
    <n v="59"/>
    <s v="New Jersey"/>
    <s v="M"/>
    <s v="Beige"/>
    <s v="Spring"/>
    <n v="3.8"/>
    <s v="No"/>
    <s v="Credit Card"/>
    <s v="Standard"/>
    <s v="No"/>
    <x v="1"/>
    <n v="15"/>
    <s v="Cash"/>
    <s v="Bi-Weekly"/>
  </r>
  <r>
    <n v="3058"/>
    <n v="67"/>
    <s v="Female"/>
    <s v="Backpack"/>
    <s v="Accessories"/>
    <n v="22"/>
    <s v="North Carolina"/>
    <s v="M"/>
    <s v="Blue"/>
    <s v="Spring"/>
    <n v="3.4"/>
    <s v="No"/>
    <s v="PayPal"/>
    <s v="Next Day Air"/>
    <s v="No"/>
    <x v="1"/>
    <n v="26"/>
    <s v="Bank Transfer"/>
    <s v="Weekly"/>
  </r>
  <r>
    <n v="3059"/>
    <n v="41"/>
    <s v="Female"/>
    <s v="Handbag"/>
    <s v="Accessories"/>
    <n v="74"/>
    <s v="West Virginia"/>
    <s v="S"/>
    <s v="Orange"/>
    <s v="Winter"/>
    <n v="3.8"/>
    <s v="No"/>
    <s v="Venmo"/>
    <s v="Store Pickup"/>
    <s v="No"/>
    <x v="1"/>
    <n v="3"/>
    <s v="Bank Transfer"/>
    <s v="Fortnightly"/>
  </r>
  <r>
    <n v="3060"/>
    <n v="46"/>
    <s v="Female"/>
    <s v="Sweater"/>
    <s v="Clothing"/>
    <n v="71"/>
    <s v="Kentucky"/>
    <s v="L"/>
    <s v="Maroon"/>
    <s v="Spring"/>
    <n v="3.2"/>
    <s v="No"/>
    <s v="PayPal"/>
    <s v="Express"/>
    <s v="No"/>
    <x v="1"/>
    <n v="42"/>
    <s v="Credit Card"/>
    <s v="Quarterly"/>
  </r>
  <r>
    <n v="3061"/>
    <n v="47"/>
    <s v="Female"/>
    <s v="Coat"/>
    <s v="Outerwear"/>
    <n v="80"/>
    <s v="California"/>
    <s v="S"/>
    <s v="Charcoal"/>
    <s v="Summer"/>
    <n v="4.7"/>
    <s v="No"/>
    <s v="Credit Card"/>
    <s v="Store Pickup"/>
    <s v="No"/>
    <x v="1"/>
    <n v="1"/>
    <s v="Venmo"/>
    <s v="Monthly"/>
  </r>
  <r>
    <n v="3062"/>
    <n v="33"/>
    <s v="Female"/>
    <s v="T-shirt"/>
    <s v="Clothing"/>
    <n v="59"/>
    <s v="South Dakota"/>
    <s v="L"/>
    <s v="Olive"/>
    <s v="Fall"/>
    <n v="4.5"/>
    <s v="No"/>
    <s v="Debit Card"/>
    <s v="Express"/>
    <s v="No"/>
    <x v="1"/>
    <n v="20"/>
    <s v="PayPal"/>
    <s v="Every 3 Months"/>
  </r>
  <r>
    <n v="3063"/>
    <n v="51"/>
    <s v="Female"/>
    <s v="Backpack"/>
    <s v="Accessories"/>
    <n v="96"/>
    <s v="California"/>
    <s v="L"/>
    <s v="Green"/>
    <s v="Fall"/>
    <n v="3.3"/>
    <s v="No"/>
    <s v="Bank Transfer"/>
    <s v="Standard"/>
    <s v="No"/>
    <x v="1"/>
    <n v="39"/>
    <s v="PayPal"/>
    <s v="Monthly"/>
  </r>
  <r>
    <n v="3064"/>
    <n v="26"/>
    <s v="Female"/>
    <s v="Sunglasses"/>
    <s v="Accessories"/>
    <n v="43"/>
    <s v="Connecticut"/>
    <s v="L"/>
    <s v="Brown"/>
    <s v="Winter"/>
    <n v="3.9"/>
    <s v="No"/>
    <s v="Debit Card"/>
    <s v="Store Pickup"/>
    <s v="No"/>
    <x v="1"/>
    <n v="24"/>
    <s v="Credit Card"/>
    <s v="Fortnightly"/>
  </r>
  <r>
    <n v="3065"/>
    <n v="22"/>
    <s v="Female"/>
    <s v="Belt"/>
    <s v="Accessories"/>
    <n v="76"/>
    <s v="Idaho"/>
    <s v="S"/>
    <s v="Cyan"/>
    <s v="Winter"/>
    <n v="3.6"/>
    <s v="No"/>
    <s v="Debit Card"/>
    <s v="Express"/>
    <s v="No"/>
    <x v="1"/>
    <n v="49"/>
    <s v="Bank Transfer"/>
    <s v="Quarterly"/>
  </r>
  <r>
    <n v="3066"/>
    <n v="49"/>
    <s v="Female"/>
    <s v="Jacket"/>
    <s v="Outerwear"/>
    <n v="59"/>
    <s v="North Dakota"/>
    <s v="M"/>
    <s v="Beige"/>
    <s v="Fall"/>
    <n v="2.8"/>
    <s v="No"/>
    <s v="Debit Card"/>
    <s v="Store Pickup"/>
    <s v="No"/>
    <x v="1"/>
    <n v="7"/>
    <s v="Venmo"/>
    <s v="Bi-Weekly"/>
  </r>
  <r>
    <n v="3067"/>
    <n v="58"/>
    <s v="Female"/>
    <s v="Skirt"/>
    <s v="Clothing"/>
    <n v="48"/>
    <s v="Michigan"/>
    <s v="L"/>
    <s v="Teal"/>
    <s v="Summer"/>
    <n v="4.3"/>
    <s v="No"/>
    <s v="Cash"/>
    <s v="Free Shipping"/>
    <s v="No"/>
    <x v="1"/>
    <n v="13"/>
    <s v="Venmo"/>
    <s v="Every 3 Months"/>
  </r>
  <r>
    <n v="3068"/>
    <n v="70"/>
    <s v="Female"/>
    <s v="Belt"/>
    <s v="Accessories"/>
    <n v="22"/>
    <s v="Missouri"/>
    <s v="S"/>
    <s v="Gray"/>
    <s v="Spring"/>
    <n v="3.5"/>
    <s v="No"/>
    <s v="Bank Transfer"/>
    <s v="Free Shipping"/>
    <s v="No"/>
    <x v="1"/>
    <n v="2"/>
    <s v="Cash"/>
    <s v="Weekly"/>
  </r>
  <r>
    <n v="3069"/>
    <n v="32"/>
    <s v="Female"/>
    <s v="Boots"/>
    <s v="Footwear"/>
    <n v="40"/>
    <s v="California"/>
    <s v="M"/>
    <s v="Indigo"/>
    <s v="Winter"/>
    <n v="4.2"/>
    <s v="No"/>
    <s v="Bank Transfer"/>
    <s v="Express"/>
    <s v="No"/>
    <x v="1"/>
    <n v="4"/>
    <s v="Debit Card"/>
    <s v="Weekly"/>
  </r>
  <r>
    <n v="3070"/>
    <n v="62"/>
    <s v="Female"/>
    <s v="Jeans"/>
    <s v="Clothing"/>
    <n v="73"/>
    <s v="Delaware"/>
    <s v="L"/>
    <s v="Magenta"/>
    <s v="Spring"/>
    <n v="4.5999999999999996"/>
    <s v="No"/>
    <s v="Venmo"/>
    <s v="Express"/>
    <s v="No"/>
    <x v="1"/>
    <n v="17"/>
    <s v="Debit Card"/>
    <s v="Quarterly"/>
  </r>
  <r>
    <n v="3071"/>
    <n v="52"/>
    <s v="Female"/>
    <s v="Shoes"/>
    <s v="Footwear"/>
    <n v="26"/>
    <s v="Alabama"/>
    <s v="XL"/>
    <s v="Red"/>
    <s v="Fall"/>
    <n v="2.6"/>
    <s v="No"/>
    <s v="Debit Card"/>
    <s v="Free Shipping"/>
    <s v="No"/>
    <x v="1"/>
    <n v="43"/>
    <s v="PayPal"/>
    <s v="Bi-Weekly"/>
  </r>
  <r>
    <n v="3072"/>
    <n v="23"/>
    <s v="Female"/>
    <s v="Sweater"/>
    <s v="Clothing"/>
    <n v="41"/>
    <s v="New Hampshire"/>
    <s v="L"/>
    <s v="Turquoise"/>
    <s v="Spring"/>
    <n v="3.4"/>
    <s v="No"/>
    <s v="Debit Card"/>
    <s v="Next Day Air"/>
    <s v="No"/>
    <x v="1"/>
    <n v="6"/>
    <s v="PayPal"/>
    <s v="Monthly"/>
  </r>
  <r>
    <n v="3073"/>
    <n v="26"/>
    <s v="Female"/>
    <s v="Jewelry"/>
    <s v="Accessories"/>
    <n v="98"/>
    <s v="New York"/>
    <s v="L"/>
    <s v="Peach"/>
    <s v="Spring"/>
    <n v="3.1"/>
    <s v="No"/>
    <s v="Venmo"/>
    <s v="Standard"/>
    <s v="No"/>
    <x v="1"/>
    <n v="46"/>
    <s v="PayPal"/>
    <s v="Quarterly"/>
  </r>
  <r>
    <n v="3074"/>
    <n v="58"/>
    <s v="Female"/>
    <s v="Shirt"/>
    <s v="Clothing"/>
    <n v="63"/>
    <s v="Oregon"/>
    <s v="L"/>
    <s v="White"/>
    <s v="Winter"/>
    <n v="3.6"/>
    <s v="No"/>
    <s v="PayPal"/>
    <s v="Free Shipping"/>
    <s v="No"/>
    <x v="1"/>
    <n v="7"/>
    <s v="Debit Card"/>
    <s v="Bi-Weekly"/>
  </r>
  <r>
    <n v="3075"/>
    <n v="26"/>
    <s v="Female"/>
    <s v="Boots"/>
    <s v="Footwear"/>
    <n v="55"/>
    <s v="Massachusetts"/>
    <s v="L"/>
    <s v="Maroon"/>
    <s v="Winter"/>
    <n v="4.2"/>
    <s v="No"/>
    <s v="Bank Transfer"/>
    <s v="Next Day Air"/>
    <s v="No"/>
    <x v="1"/>
    <n v="34"/>
    <s v="Debit Card"/>
    <s v="Fortnightly"/>
  </r>
  <r>
    <n v="3076"/>
    <n v="54"/>
    <s v="Female"/>
    <s v="Shorts"/>
    <s v="Clothing"/>
    <n v="90"/>
    <s v="Utah"/>
    <s v="XL"/>
    <s v="Beige"/>
    <s v="Winter"/>
    <n v="3.6"/>
    <s v="No"/>
    <s v="Credit Card"/>
    <s v="Standard"/>
    <s v="No"/>
    <x v="1"/>
    <n v="21"/>
    <s v="PayPal"/>
    <s v="Every 3 Months"/>
  </r>
  <r>
    <n v="3077"/>
    <n v="66"/>
    <s v="Female"/>
    <s v="Handbag"/>
    <s v="Accessories"/>
    <n v="46"/>
    <s v="New Hampshire"/>
    <s v="M"/>
    <s v="Blue"/>
    <s v="Summer"/>
    <n v="3.6"/>
    <s v="No"/>
    <s v="Credit Card"/>
    <s v="Express"/>
    <s v="No"/>
    <x v="1"/>
    <n v="13"/>
    <s v="Venmo"/>
    <s v="Bi-Weekly"/>
  </r>
  <r>
    <n v="3078"/>
    <n v="60"/>
    <s v="Female"/>
    <s v="Sweater"/>
    <s v="Clothing"/>
    <n v="88"/>
    <s v="Illinois"/>
    <s v="S"/>
    <s v="Red"/>
    <s v="Spring"/>
    <n v="3"/>
    <s v="No"/>
    <s v="Venmo"/>
    <s v="Store Pickup"/>
    <s v="No"/>
    <x v="1"/>
    <n v="33"/>
    <s v="Debit Card"/>
    <s v="Bi-Weekly"/>
  </r>
  <r>
    <n v="3079"/>
    <n v="32"/>
    <s v="Female"/>
    <s v="Belt"/>
    <s v="Accessories"/>
    <n v="95"/>
    <s v="Alaska"/>
    <s v="M"/>
    <s v="Blue"/>
    <s v="Spring"/>
    <n v="2.5"/>
    <s v="No"/>
    <s v="Bank Transfer"/>
    <s v="2-Day Shipping"/>
    <s v="No"/>
    <x v="1"/>
    <n v="24"/>
    <s v="Bank Transfer"/>
    <s v="Bi-Weekly"/>
  </r>
  <r>
    <n v="3080"/>
    <n v="48"/>
    <s v="Female"/>
    <s v="Belt"/>
    <s v="Accessories"/>
    <n v="31"/>
    <s v="Wyoming"/>
    <s v="M"/>
    <s v="Maroon"/>
    <s v="Fall"/>
    <n v="4"/>
    <s v="No"/>
    <s v="Credit Card"/>
    <s v="Store Pickup"/>
    <s v="No"/>
    <x v="1"/>
    <n v="4"/>
    <s v="Bank Transfer"/>
    <s v="Annually"/>
  </r>
  <r>
    <n v="3081"/>
    <n v="69"/>
    <s v="Female"/>
    <s v="Hoodie"/>
    <s v="Clothing"/>
    <n v="42"/>
    <s v="Colorado"/>
    <s v="L"/>
    <s v="Yellow"/>
    <s v="Spring"/>
    <n v="4.0999999999999996"/>
    <s v="No"/>
    <s v="PayPal"/>
    <s v="Next Day Air"/>
    <s v="No"/>
    <x v="1"/>
    <n v="5"/>
    <s v="Cash"/>
    <s v="Bi-Weekly"/>
  </r>
  <r>
    <n v="3082"/>
    <n v="64"/>
    <s v="Female"/>
    <s v="Sneakers"/>
    <s v="Footwear"/>
    <n v="44"/>
    <s v="Vermont"/>
    <s v="L"/>
    <s v="Pink"/>
    <s v="Winter"/>
    <n v="4.9000000000000004"/>
    <s v="No"/>
    <s v="Debit Card"/>
    <s v="Next Day Air"/>
    <s v="No"/>
    <x v="1"/>
    <n v="11"/>
    <s v="Credit Card"/>
    <s v="Weekly"/>
  </r>
  <r>
    <n v="3083"/>
    <n v="56"/>
    <s v="Female"/>
    <s v="T-shirt"/>
    <s v="Clothing"/>
    <n v="99"/>
    <s v="Utah"/>
    <s v="M"/>
    <s v="Maroon"/>
    <s v="Spring"/>
    <n v="4"/>
    <s v="No"/>
    <s v="Venmo"/>
    <s v="Next Day Air"/>
    <s v="No"/>
    <x v="1"/>
    <n v="20"/>
    <s v="Bank Transfer"/>
    <s v="Annually"/>
  </r>
  <r>
    <n v="3084"/>
    <n v="22"/>
    <s v="Female"/>
    <s v="Pants"/>
    <s v="Clothing"/>
    <n v="20"/>
    <s v="Illinois"/>
    <s v="S"/>
    <s v="Purple"/>
    <s v="Summer"/>
    <n v="3.5"/>
    <s v="No"/>
    <s v="Venmo"/>
    <s v="Store Pickup"/>
    <s v="No"/>
    <x v="1"/>
    <n v="28"/>
    <s v="PayPal"/>
    <s v="Quarterly"/>
  </r>
  <r>
    <n v="3085"/>
    <n v="46"/>
    <s v="Female"/>
    <s v="Scarf"/>
    <s v="Accessories"/>
    <n v="37"/>
    <s v="Idaho"/>
    <s v="S"/>
    <s v="Indigo"/>
    <s v="Spring"/>
    <n v="3.2"/>
    <s v="No"/>
    <s v="Bank Transfer"/>
    <s v="Store Pickup"/>
    <s v="No"/>
    <x v="1"/>
    <n v="43"/>
    <s v="PayPal"/>
    <s v="Monthly"/>
  </r>
  <r>
    <n v="3086"/>
    <n v="24"/>
    <s v="Female"/>
    <s v="Sweater"/>
    <s v="Clothing"/>
    <n v="50"/>
    <s v="Nevada"/>
    <s v="L"/>
    <s v="Gray"/>
    <s v="Winter"/>
    <n v="2.8"/>
    <s v="No"/>
    <s v="Credit Card"/>
    <s v="Store Pickup"/>
    <s v="No"/>
    <x v="1"/>
    <n v="10"/>
    <s v="Venmo"/>
    <s v="Every 3 Months"/>
  </r>
  <r>
    <n v="3087"/>
    <n v="47"/>
    <s v="Female"/>
    <s v="Handbag"/>
    <s v="Accessories"/>
    <n v="73"/>
    <s v="Utah"/>
    <s v="M"/>
    <s v="Lavender"/>
    <s v="Summer"/>
    <n v="3.5"/>
    <s v="No"/>
    <s v="Debit Card"/>
    <s v="Next Day Air"/>
    <s v="No"/>
    <x v="1"/>
    <n v="26"/>
    <s v="Venmo"/>
    <s v="Every 3 Months"/>
  </r>
  <r>
    <n v="3088"/>
    <n v="62"/>
    <s v="Female"/>
    <s v="Shirt"/>
    <s v="Clothing"/>
    <n v="84"/>
    <s v="North Carolina"/>
    <s v="M"/>
    <s v="Charcoal"/>
    <s v="Spring"/>
    <n v="3.1"/>
    <s v="No"/>
    <s v="Cash"/>
    <s v="Free Shipping"/>
    <s v="No"/>
    <x v="1"/>
    <n v="29"/>
    <s v="Bank Transfer"/>
    <s v="Monthly"/>
  </r>
  <r>
    <n v="3089"/>
    <n v="34"/>
    <s v="Female"/>
    <s v="Dress"/>
    <s v="Clothing"/>
    <n v="64"/>
    <s v="Arkansas"/>
    <s v="M"/>
    <s v="Teal"/>
    <s v="Spring"/>
    <n v="3.3"/>
    <s v="No"/>
    <s v="PayPal"/>
    <s v="Store Pickup"/>
    <s v="No"/>
    <x v="1"/>
    <n v="35"/>
    <s v="Bank Transfer"/>
    <s v="Quarterly"/>
  </r>
  <r>
    <n v="3090"/>
    <n v="50"/>
    <s v="Female"/>
    <s v="Sandals"/>
    <s v="Footwear"/>
    <n v="21"/>
    <s v="North Carolina"/>
    <s v="L"/>
    <s v="Blue"/>
    <s v="Fall"/>
    <n v="4.5999999999999996"/>
    <s v="No"/>
    <s v="Debit Card"/>
    <s v="Free Shipping"/>
    <s v="No"/>
    <x v="1"/>
    <n v="23"/>
    <s v="Cash"/>
    <s v="Bi-Weekly"/>
  </r>
  <r>
    <n v="3091"/>
    <n v="29"/>
    <s v="Female"/>
    <s v="Shirt"/>
    <s v="Clothing"/>
    <n v="36"/>
    <s v="Texas"/>
    <s v="M"/>
    <s v="Peach"/>
    <s v="Summer"/>
    <n v="4.9000000000000004"/>
    <s v="No"/>
    <s v="PayPal"/>
    <s v="Store Pickup"/>
    <s v="No"/>
    <x v="1"/>
    <n v="15"/>
    <s v="Bank Transfer"/>
    <s v="Quarterly"/>
  </r>
  <r>
    <n v="3092"/>
    <n v="68"/>
    <s v="Female"/>
    <s v="Dress"/>
    <s v="Clothing"/>
    <n v="81"/>
    <s v="Nevada"/>
    <s v="L"/>
    <s v="Orange"/>
    <s v="Winter"/>
    <n v="3.4"/>
    <s v="No"/>
    <s v="Bank Transfer"/>
    <s v="2-Day Shipping"/>
    <s v="No"/>
    <x v="1"/>
    <n v="46"/>
    <s v="Credit Card"/>
    <s v="Annually"/>
  </r>
  <r>
    <n v="3093"/>
    <n v="52"/>
    <s v="Female"/>
    <s v="Sunglasses"/>
    <s v="Accessories"/>
    <n v="54"/>
    <s v="Utah"/>
    <s v="L"/>
    <s v="Silver"/>
    <s v="Fall"/>
    <n v="3.5"/>
    <s v="No"/>
    <s v="Cash"/>
    <s v="Next Day Air"/>
    <s v="No"/>
    <x v="1"/>
    <n v="14"/>
    <s v="Bank Transfer"/>
    <s v="Bi-Weekly"/>
  </r>
  <r>
    <n v="3094"/>
    <n v="29"/>
    <s v="Female"/>
    <s v="Socks"/>
    <s v="Clothing"/>
    <n v="63"/>
    <s v="Pennsylvania"/>
    <s v="L"/>
    <s v="Red"/>
    <s v="Summer"/>
    <n v="4.8"/>
    <s v="No"/>
    <s v="Bank Transfer"/>
    <s v="Store Pickup"/>
    <s v="No"/>
    <x v="1"/>
    <n v="17"/>
    <s v="Cash"/>
    <s v="Every 3 Months"/>
  </r>
  <r>
    <n v="3095"/>
    <n v="22"/>
    <s v="Female"/>
    <s v="Sandals"/>
    <s v="Footwear"/>
    <n v="59"/>
    <s v="Georgia"/>
    <s v="M"/>
    <s v="Gray"/>
    <s v="Summer"/>
    <n v="2.7"/>
    <s v="No"/>
    <s v="Bank Transfer"/>
    <s v="Store Pickup"/>
    <s v="No"/>
    <x v="1"/>
    <n v="9"/>
    <s v="Cash"/>
    <s v="Weekly"/>
  </r>
  <r>
    <n v="3096"/>
    <n v="62"/>
    <s v="Female"/>
    <s v="Hat"/>
    <s v="Accessories"/>
    <n v="53"/>
    <s v="Minnesota"/>
    <s v="S"/>
    <s v="Beige"/>
    <s v="Fall"/>
    <n v="3.4"/>
    <s v="No"/>
    <s v="Cash"/>
    <s v="Standard"/>
    <s v="No"/>
    <x v="1"/>
    <n v="13"/>
    <s v="Venmo"/>
    <s v="Fortnightly"/>
  </r>
  <r>
    <n v="3097"/>
    <n v="69"/>
    <s v="Female"/>
    <s v="Shirt"/>
    <s v="Clothing"/>
    <n v="63"/>
    <s v="Kansas"/>
    <s v="L"/>
    <s v="White"/>
    <s v="Winter"/>
    <n v="3.5"/>
    <s v="No"/>
    <s v="PayPal"/>
    <s v="Next Day Air"/>
    <s v="No"/>
    <x v="1"/>
    <n v="20"/>
    <s v="Bank Transfer"/>
    <s v="Monthly"/>
  </r>
  <r>
    <n v="3098"/>
    <n v="48"/>
    <s v="Female"/>
    <s v="Shoes"/>
    <s v="Footwear"/>
    <n v="33"/>
    <s v="Delaware"/>
    <s v="M"/>
    <s v="Silver"/>
    <s v="Fall"/>
    <n v="3.7"/>
    <s v="No"/>
    <s v="Debit Card"/>
    <s v="Free Shipping"/>
    <s v="No"/>
    <x v="1"/>
    <n v="39"/>
    <s v="Bank Transfer"/>
    <s v="Quarterly"/>
  </r>
  <r>
    <n v="3099"/>
    <n v="66"/>
    <s v="Female"/>
    <s v="Pants"/>
    <s v="Clothing"/>
    <n v="64"/>
    <s v="New Mexico"/>
    <s v="L"/>
    <s v="Cyan"/>
    <s v="Summer"/>
    <n v="3.3"/>
    <s v="No"/>
    <s v="Bank Transfer"/>
    <s v="Next Day Air"/>
    <s v="No"/>
    <x v="1"/>
    <n v="50"/>
    <s v="Bank Transfer"/>
    <s v="Quarterly"/>
  </r>
  <r>
    <n v="3100"/>
    <n v="42"/>
    <s v="Female"/>
    <s v="Shirt"/>
    <s v="Clothing"/>
    <n v="98"/>
    <s v="Michigan"/>
    <s v="S"/>
    <s v="Maroon"/>
    <s v="Fall"/>
    <n v="2.9"/>
    <s v="No"/>
    <s v="Venmo"/>
    <s v="Free Shipping"/>
    <s v="No"/>
    <x v="1"/>
    <n v="21"/>
    <s v="Bank Transfer"/>
    <s v="Bi-Weekly"/>
  </r>
  <r>
    <n v="3101"/>
    <n v="50"/>
    <s v="Female"/>
    <s v="Hat"/>
    <s v="Accessories"/>
    <n v="85"/>
    <s v="Vermont"/>
    <s v="L"/>
    <s v="Purple"/>
    <s v="Winter"/>
    <n v="3.9"/>
    <s v="No"/>
    <s v="Venmo"/>
    <s v="Express"/>
    <s v="No"/>
    <x v="1"/>
    <n v="3"/>
    <s v="Bank Transfer"/>
    <s v="Weekly"/>
  </r>
  <r>
    <n v="3102"/>
    <n v="32"/>
    <s v="Female"/>
    <s v="Jewelry"/>
    <s v="Accessories"/>
    <n v="82"/>
    <s v="Idaho"/>
    <s v="S"/>
    <s v="Brown"/>
    <s v="Summer"/>
    <n v="2.7"/>
    <s v="No"/>
    <s v="PayPal"/>
    <s v="Express"/>
    <s v="No"/>
    <x v="1"/>
    <n v="9"/>
    <s v="PayPal"/>
    <s v="Fortnightly"/>
  </r>
  <r>
    <n v="3103"/>
    <n v="51"/>
    <s v="Female"/>
    <s v="Jacket"/>
    <s v="Outerwear"/>
    <n v="85"/>
    <s v="South Dakota"/>
    <s v="M"/>
    <s v="Green"/>
    <s v="Summer"/>
    <n v="4.3"/>
    <s v="No"/>
    <s v="Bank Transfer"/>
    <s v="Standard"/>
    <s v="No"/>
    <x v="1"/>
    <n v="29"/>
    <s v="Cash"/>
    <s v="Bi-Weekly"/>
  </r>
  <r>
    <n v="3104"/>
    <n v="27"/>
    <s v="Female"/>
    <s v="Shirt"/>
    <s v="Clothing"/>
    <n v="37"/>
    <s v="Illinois"/>
    <s v="S"/>
    <s v="Peach"/>
    <s v="Winter"/>
    <n v="3"/>
    <s v="No"/>
    <s v="PayPal"/>
    <s v="2-Day Shipping"/>
    <s v="No"/>
    <x v="1"/>
    <n v="42"/>
    <s v="Bank Transfer"/>
    <s v="Weekly"/>
  </r>
  <r>
    <n v="3105"/>
    <n v="43"/>
    <s v="Female"/>
    <s v="Pants"/>
    <s v="Clothing"/>
    <n v="56"/>
    <s v="Georgia"/>
    <s v="S"/>
    <s v="Turquoise"/>
    <s v="Summer"/>
    <n v="5"/>
    <s v="No"/>
    <s v="PayPal"/>
    <s v="2-Day Shipping"/>
    <s v="No"/>
    <x v="1"/>
    <n v="41"/>
    <s v="Debit Card"/>
    <s v="Fortnightly"/>
  </r>
  <r>
    <n v="3106"/>
    <n v="48"/>
    <s v="Female"/>
    <s v="Skirt"/>
    <s v="Clothing"/>
    <n v="33"/>
    <s v="Oregon"/>
    <s v="M"/>
    <s v="Olive"/>
    <s v="Fall"/>
    <n v="2.7"/>
    <s v="No"/>
    <s v="Debit Card"/>
    <s v="Express"/>
    <s v="No"/>
    <x v="1"/>
    <n v="17"/>
    <s v="Debit Card"/>
    <s v="Monthly"/>
  </r>
  <r>
    <n v="3107"/>
    <n v="62"/>
    <s v="Female"/>
    <s v="Sandals"/>
    <s v="Footwear"/>
    <n v="57"/>
    <s v="Alabama"/>
    <s v="M"/>
    <s v="Yellow"/>
    <s v="Winter"/>
    <n v="4.7"/>
    <s v="No"/>
    <s v="Venmo"/>
    <s v="Next Day Air"/>
    <s v="No"/>
    <x v="1"/>
    <n v="20"/>
    <s v="PayPal"/>
    <s v="Annually"/>
  </r>
  <r>
    <n v="3108"/>
    <n v="65"/>
    <s v="Female"/>
    <s v="Blouse"/>
    <s v="Clothing"/>
    <n v="31"/>
    <s v="Hawaii"/>
    <s v="L"/>
    <s v="Gray"/>
    <s v="Winter"/>
    <n v="4.5999999999999996"/>
    <s v="No"/>
    <s v="Debit Card"/>
    <s v="Standard"/>
    <s v="No"/>
    <x v="1"/>
    <n v="18"/>
    <s v="Credit Card"/>
    <s v="Bi-Weekly"/>
  </r>
  <r>
    <n v="3109"/>
    <n v="50"/>
    <s v="Female"/>
    <s v="Socks"/>
    <s v="Clothing"/>
    <n v="69"/>
    <s v="Oregon"/>
    <s v="M"/>
    <s v="Purple"/>
    <s v="Fall"/>
    <n v="3.2"/>
    <s v="No"/>
    <s v="Bank Transfer"/>
    <s v="2-Day Shipping"/>
    <s v="No"/>
    <x v="1"/>
    <n v="7"/>
    <s v="PayPal"/>
    <s v="Monthly"/>
  </r>
  <r>
    <n v="3110"/>
    <n v="60"/>
    <s v="Female"/>
    <s v="Jacket"/>
    <s v="Outerwear"/>
    <n v="92"/>
    <s v="Illinois"/>
    <s v="M"/>
    <s v="Gray"/>
    <s v="Winter"/>
    <n v="4.3"/>
    <s v="No"/>
    <s v="Credit Card"/>
    <s v="Free Shipping"/>
    <s v="No"/>
    <x v="1"/>
    <n v="47"/>
    <s v="Bank Transfer"/>
    <s v="Fortnightly"/>
  </r>
  <r>
    <n v="3111"/>
    <n v="19"/>
    <s v="Female"/>
    <s v="Handbag"/>
    <s v="Accessories"/>
    <n v="46"/>
    <s v="Texas"/>
    <s v="L"/>
    <s v="Lavender"/>
    <s v="Fall"/>
    <n v="4.5999999999999996"/>
    <s v="No"/>
    <s v="Bank Transfer"/>
    <s v="Next Day Air"/>
    <s v="No"/>
    <x v="1"/>
    <n v="2"/>
    <s v="Bank Transfer"/>
    <s v="Bi-Weekly"/>
  </r>
  <r>
    <n v="3112"/>
    <n v="21"/>
    <s v="Female"/>
    <s v="Belt"/>
    <s v="Accessories"/>
    <n v="81"/>
    <s v="Kansas"/>
    <s v="XL"/>
    <s v="Indigo"/>
    <s v="Spring"/>
    <n v="4.9000000000000004"/>
    <s v="No"/>
    <s v="PayPal"/>
    <s v="Free Shipping"/>
    <s v="No"/>
    <x v="1"/>
    <n v="25"/>
    <s v="Debit Card"/>
    <s v="Quarterly"/>
  </r>
  <r>
    <n v="3113"/>
    <n v="19"/>
    <s v="Female"/>
    <s v="Blouse"/>
    <s v="Clothing"/>
    <n v="97"/>
    <s v="Texas"/>
    <s v="S"/>
    <s v="Green"/>
    <s v="Fall"/>
    <n v="3.8"/>
    <s v="No"/>
    <s v="Cash"/>
    <s v="Express"/>
    <s v="No"/>
    <x v="1"/>
    <n v="26"/>
    <s v="Venmo"/>
    <s v="Annually"/>
  </r>
  <r>
    <n v="3114"/>
    <n v="46"/>
    <s v="Female"/>
    <s v="Shirt"/>
    <s v="Clothing"/>
    <n v="93"/>
    <s v="Nebraska"/>
    <s v="L"/>
    <s v="Green"/>
    <s v="Summer"/>
    <n v="2.6"/>
    <s v="No"/>
    <s v="PayPal"/>
    <s v="Express"/>
    <s v="No"/>
    <x v="1"/>
    <n v="2"/>
    <s v="Debit Card"/>
    <s v="Weekly"/>
  </r>
  <r>
    <n v="3115"/>
    <n v="21"/>
    <s v="Female"/>
    <s v="Handbag"/>
    <s v="Accessories"/>
    <n v="56"/>
    <s v="Arkansas"/>
    <s v="M"/>
    <s v="Olive"/>
    <s v="Spring"/>
    <n v="4.7"/>
    <s v="No"/>
    <s v="Venmo"/>
    <s v="Store Pickup"/>
    <s v="No"/>
    <x v="1"/>
    <n v="45"/>
    <s v="Venmo"/>
    <s v="Bi-Weekly"/>
  </r>
  <r>
    <n v="3116"/>
    <n v="26"/>
    <s v="Female"/>
    <s v="Scarf"/>
    <s v="Accessories"/>
    <n v="53"/>
    <s v="South Dakota"/>
    <s v="M"/>
    <s v="Charcoal"/>
    <s v="Fall"/>
    <n v="4.0999999999999996"/>
    <s v="No"/>
    <s v="PayPal"/>
    <s v="Free Shipping"/>
    <s v="No"/>
    <x v="1"/>
    <n v="9"/>
    <s v="Bank Transfer"/>
    <s v="Bi-Weekly"/>
  </r>
  <r>
    <n v="3117"/>
    <n v="50"/>
    <s v="Female"/>
    <s v="Coat"/>
    <s v="Outerwear"/>
    <n v="66"/>
    <s v="Montana"/>
    <s v="L"/>
    <s v="Gray"/>
    <s v="Spring"/>
    <n v="3.7"/>
    <s v="No"/>
    <s v="Debit Card"/>
    <s v="Store Pickup"/>
    <s v="No"/>
    <x v="1"/>
    <n v="1"/>
    <s v="Venmo"/>
    <s v="Weekly"/>
  </r>
  <r>
    <n v="3118"/>
    <n v="43"/>
    <s v="Female"/>
    <s v="Hoodie"/>
    <s v="Clothing"/>
    <n v="50"/>
    <s v="Florida"/>
    <s v="M"/>
    <s v="Olive"/>
    <s v="Fall"/>
    <n v="3"/>
    <s v="No"/>
    <s v="Credit Card"/>
    <s v="Free Shipping"/>
    <s v="No"/>
    <x v="1"/>
    <n v="4"/>
    <s v="PayPal"/>
    <s v="Bi-Weekly"/>
  </r>
  <r>
    <n v="3119"/>
    <n v="61"/>
    <s v="Female"/>
    <s v="Shorts"/>
    <s v="Clothing"/>
    <n v="97"/>
    <s v="Virginia"/>
    <s v="L"/>
    <s v="Blue"/>
    <s v="Summer"/>
    <n v="4.7"/>
    <s v="No"/>
    <s v="Venmo"/>
    <s v="Standard"/>
    <s v="No"/>
    <x v="1"/>
    <n v="31"/>
    <s v="Debit Card"/>
    <s v="Quarterly"/>
  </r>
  <r>
    <n v="3120"/>
    <n v="63"/>
    <s v="Female"/>
    <s v="Sandals"/>
    <s v="Footwear"/>
    <n v="79"/>
    <s v="Louisiana"/>
    <s v="XL"/>
    <s v="Silver"/>
    <s v="Winter"/>
    <n v="4.7"/>
    <s v="No"/>
    <s v="Cash"/>
    <s v="2-Day Shipping"/>
    <s v="No"/>
    <x v="1"/>
    <n v="21"/>
    <s v="Credit Card"/>
    <s v="Every 3 Months"/>
  </r>
  <r>
    <n v="3121"/>
    <n v="46"/>
    <s v="Female"/>
    <s v="Shirt"/>
    <s v="Clothing"/>
    <n v="76"/>
    <s v="Louisiana"/>
    <s v="M"/>
    <s v="Magenta"/>
    <s v="Fall"/>
    <n v="4"/>
    <s v="No"/>
    <s v="Venmo"/>
    <s v="Store Pickup"/>
    <s v="No"/>
    <x v="1"/>
    <n v="32"/>
    <s v="Debit Card"/>
    <s v="Fortnightly"/>
  </r>
  <r>
    <n v="3122"/>
    <n v="63"/>
    <s v="Female"/>
    <s v="Hoodie"/>
    <s v="Clothing"/>
    <n v="38"/>
    <s v="Louisiana"/>
    <s v="L"/>
    <s v="Black"/>
    <s v="Fall"/>
    <n v="2.6"/>
    <s v="No"/>
    <s v="Credit Card"/>
    <s v="Standard"/>
    <s v="No"/>
    <x v="1"/>
    <n v="16"/>
    <s v="Venmo"/>
    <s v="Weekly"/>
  </r>
  <r>
    <n v="3123"/>
    <n v="23"/>
    <s v="Female"/>
    <s v="Socks"/>
    <s v="Clothing"/>
    <n v="45"/>
    <s v="Georgia"/>
    <s v="M"/>
    <s v="Pink"/>
    <s v="Fall"/>
    <n v="3"/>
    <s v="No"/>
    <s v="Debit Card"/>
    <s v="Express"/>
    <s v="No"/>
    <x v="1"/>
    <n v="34"/>
    <s v="Credit Card"/>
    <s v="Fortnightly"/>
  </r>
  <r>
    <n v="3124"/>
    <n v="57"/>
    <s v="Female"/>
    <s v="Handbag"/>
    <s v="Accessories"/>
    <n v="77"/>
    <s v="Iowa"/>
    <s v="XL"/>
    <s v="Red"/>
    <s v="Fall"/>
    <n v="3.3"/>
    <s v="No"/>
    <s v="PayPal"/>
    <s v="Next Day Air"/>
    <s v="No"/>
    <x v="1"/>
    <n v="40"/>
    <s v="Venmo"/>
    <s v="Bi-Weekly"/>
  </r>
  <r>
    <n v="3125"/>
    <n v="57"/>
    <s v="Female"/>
    <s v="Jewelry"/>
    <s v="Accessories"/>
    <n v="51"/>
    <s v="California"/>
    <s v="M"/>
    <s v="Peach"/>
    <s v="Summer"/>
    <n v="3.4"/>
    <s v="No"/>
    <s v="Venmo"/>
    <s v="Standard"/>
    <s v="No"/>
    <x v="1"/>
    <n v="4"/>
    <s v="Cash"/>
    <s v="Every 3 Months"/>
  </r>
  <r>
    <n v="3126"/>
    <n v="33"/>
    <s v="Female"/>
    <s v="Coat"/>
    <s v="Outerwear"/>
    <n v="26"/>
    <s v="Oregon"/>
    <s v="L"/>
    <s v="Lavender"/>
    <s v="Spring"/>
    <n v="4"/>
    <s v="No"/>
    <s v="Venmo"/>
    <s v="Standard"/>
    <s v="No"/>
    <x v="1"/>
    <n v="3"/>
    <s v="Cash"/>
    <s v="Quarterly"/>
  </r>
  <r>
    <n v="3127"/>
    <n v="57"/>
    <s v="Female"/>
    <s v="Sunglasses"/>
    <s v="Accessories"/>
    <n v="76"/>
    <s v="Maine"/>
    <s v="L"/>
    <s v="Lavender"/>
    <s v="Winter"/>
    <n v="2.6"/>
    <s v="No"/>
    <s v="PayPal"/>
    <s v="Store Pickup"/>
    <s v="No"/>
    <x v="1"/>
    <n v="28"/>
    <s v="Bank Transfer"/>
    <s v="Bi-Weekly"/>
  </r>
  <r>
    <n v="3128"/>
    <n v="55"/>
    <s v="Female"/>
    <s v="Gloves"/>
    <s v="Accessories"/>
    <n v="94"/>
    <s v="Louisiana"/>
    <s v="M"/>
    <s v="Beige"/>
    <s v="Winter"/>
    <n v="3.4"/>
    <s v="No"/>
    <s v="Credit Card"/>
    <s v="Free Shipping"/>
    <s v="No"/>
    <x v="1"/>
    <n v="43"/>
    <s v="Credit Card"/>
    <s v="Every 3 Months"/>
  </r>
  <r>
    <n v="3129"/>
    <n v="65"/>
    <s v="Female"/>
    <s v="Jacket"/>
    <s v="Outerwear"/>
    <n v="32"/>
    <s v="Arkansas"/>
    <s v="S"/>
    <s v="Indigo"/>
    <s v="Fall"/>
    <n v="4.4000000000000004"/>
    <s v="No"/>
    <s v="PayPal"/>
    <s v="Standard"/>
    <s v="No"/>
    <x v="1"/>
    <n v="20"/>
    <s v="Cash"/>
    <s v="Annually"/>
  </r>
  <r>
    <n v="3130"/>
    <n v="60"/>
    <s v="Female"/>
    <s v="Sandals"/>
    <s v="Footwear"/>
    <n v="20"/>
    <s v="Maryland"/>
    <s v="S"/>
    <s v="Cyan"/>
    <s v="Summer"/>
    <n v="4.7"/>
    <s v="No"/>
    <s v="PayPal"/>
    <s v="Express"/>
    <s v="No"/>
    <x v="1"/>
    <n v="40"/>
    <s v="Venmo"/>
    <s v="Every 3 Months"/>
  </r>
  <r>
    <n v="3131"/>
    <n v="52"/>
    <s v="Female"/>
    <s v="Pants"/>
    <s v="Clothing"/>
    <n v="20"/>
    <s v="Vermont"/>
    <s v="M"/>
    <s v="Yellow"/>
    <s v="Summer"/>
    <n v="4.5"/>
    <s v="No"/>
    <s v="PayPal"/>
    <s v="Store Pickup"/>
    <s v="No"/>
    <x v="1"/>
    <n v="34"/>
    <s v="Venmo"/>
    <s v="Every 3 Months"/>
  </r>
  <r>
    <n v="3132"/>
    <n v="34"/>
    <s v="Female"/>
    <s v="Jacket"/>
    <s v="Outerwear"/>
    <n v="59"/>
    <s v="North Dakota"/>
    <s v="M"/>
    <s v="Peach"/>
    <s v="Fall"/>
    <n v="2.9"/>
    <s v="No"/>
    <s v="Cash"/>
    <s v="Store Pickup"/>
    <s v="No"/>
    <x v="1"/>
    <n v="11"/>
    <s v="Bank Transfer"/>
    <s v="Every 3 Months"/>
  </r>
  <r>
    <n v="3133"/>
    <n v="33"/>
    <s v="Female"/>
    <s v="Sweater"/>
    <s v="Clothing"/>
    <n v="97"/>
    <s v="Michigan"/>
    <s v="M"/>
    <s v="Yellow"/>
    <s v="Summer"/>
    <n v="4.2"/>
    <s v="No"/>
    <s v="Cash"/>
    <s v="Express"/>
    <s v="No"/>
    <x v="1"/>
    <n v="26"/>
    <s v="Cash"/>
    <s v="Quarterly"/>
  </r>
  <r>
    <n v="3134"/>
    <n v="58"/>
    <s v="Female"/>
    <s v="T-shirt"/>
    <s v="Clothing"/>
    <n v="68"/>
    <s v="Arkansas"/>
    <s v="M"/>
    <s v="Orange"/>
    <s v="Spring"/>
    <n v="4.0999999999999996"/>
    <s v="No"/>
    <s v="Credit Card"/>
    <s v="Next Day Air"/>
    <s v="No"/>
    <x v="1"/>
    <n v="29"/>
    <s v="Cash"/>
    <s v="Bi-Weekly"/>
  </r>
  <r>
    <n v="3135"/>
    <n v="35"/>
    <s v="Female"/>
    <s v="Boots"/>
    <s v="Footwear"/>
    <n v="66"/>
    <s v="Kentucky"/>
    <s v="L"/>
    <s v="Gray"/>
    <s v="Spring"/>
    <n v="4.4000000000000004"/>
    <s v="No"/>
    <s v="Venmo"/>
    <s v="Store Pickup"/>
    <s v="No"/>
    <x v="1"/>
    <n v="47"/>
    <s v="Bank Transfer"/>
    <s v="Weekly"/>
  </r>
  <r>
    <n v="3136"/>
    <n v="68"/>
    <s v="Female"/>
    <s v="Shoes"/>
    <s v="Footwear"/>
    <n v="85"/>
    <s v="Indiana"/>
    <s v="L"/>
    <s v="Yellow"/>
    <s v="Spring"/>
    <n v="4.7"/>
    <s v="No"/>
    <s v="Bank Transfer"/>
    <s v="Free Shipping"/>
    <s v="No"/>
    <x v="1"/>
    <n v="48"/>
    <s v="Venmo"/>
    <s v="Fortnightly"/>
  </r>
  <r>
    <n v="3137"/>
    <n v="58"/>
    <s v="Female"/>
    <s v="Skirt"/>
    <s v="Clothing"/>
    <n v="32"/>
    <s v="Minnesota"/>
    <s v="M"/>
    <s v="Gray"/>
    <s v="Fall"/>
    <n v="3.1"/>
    <s v="No"/>
    <s v="Bank Transfer"/>
    <s v="Next Day Air"/>
    <s v="No"/>
    <x v="1"/>
    <n v="29"/>
    <s v="Cash"/>
    <s v="Bi-Weekly"/>
  </r>
  <r>
    <n v="3138"/>
    <n v="34"/>
    <s v="Female"/>
    <s v="Coat"/>
    <s v="Outerwear"/>
    <n v="44"/>
    <s v="Louisiana"/>
    <s v="M"/>
    <s v="Turquoise"/>
    <s v="Spring"/>
    <n v="2.7"/>
    <s v="No"/>
    <s v="Cash"/>
    <s v="2-Day Shipping"/>
    <s v="No"/>
    <x v="1"/>
    <n v="14"/>
    <s v="Bank Transfer"/>
    <s v="Monthly"/>
  </r>
  <r>
    <n v="3139"/>
    <n v="47"/>
    <s v="Female"/>
    <s v="Blouse"/>
    <s v="Clothing"/>
    <n v="95"/>
    <s v="Kentucky"/>
    <s v="L"/>
    <s v="Gray"/>
    <s v="Fall"/>
    <n v="4.5999999999999996"/>
    <s v="No"/>
    <s v="Venmo"/>
    <s v="Next Day Air"/>
    <s v="No"/>
    <x v="1"/>
    <n v="40"/>
    <s v="Cash"/>
    <s v="Every 3 Months"/>
  </r>
  <r>
    <n v="3140"/>
    <n v="35"/>
    <s v="Female"/>
    <s v="Sunglasses"/>
    <s v="Accessories"/>
    <n v="85"/>
    <s v="Georgia"/>
    <s v="M"/>
    <s v="Olive"/>
    <s v="Winter"/>
    <n v="4.4000000000000004"/>
    <s v="No"/>
    <s v="Venmo"/>
    <s v="Next Day Air"/>
    <s v="No"/>
    <x v="1"/>
    <n v="4"/>
    <s v="Venmo"/>
    <s v="Weekly"/>
  </r>
  <r>
    <n v="3141"/>
    <n v="34"/>
    <s v="Female"/>
    <s v="Gloves"/>
    <s v="Accessories"/>
    <n v="44"/>
    <s v="Alaska"/>
    <s v="XL"/>
    <s v="Peach"/>
    <s v="Summer"/>
    <n v="4.5999999999999996"/>
    <s v="No"/>
    <s v="Debit Card"/>
    <s v="Free Shipping"/>
    <s v="No"/>
    <x v="1"/>
    <n v="37"/>
    <s v="Bank Transfer"/>
    <s v="Weekly"/>
  </r>
  <r>
    <n v="3142"/>
    <n v="36"/>
    <s v="Female"/>
    <s v="Sunglasses"/>
    <s v="Accessories"/>
    <n v="30"/>
    <s v="Mississippi"/>
    <s v="S"/>
    <s v="Peach"/>
    <s v="Winter"/>
    <n v="4.9000000000000004"/>
    <s v="No"/>
    <s v="Venmo"/>
    <s v="Express"/>
    <s v="No"/>
    <x v="1"/>
    <n v="47"/>
    <s v="Credit Card"/>
    <s v="Bi-Weekly"/>
  </r>
  <r>
    <n v="3143"/>
    <n v="23"/>
    <s v="Female"/>
    <s v="Sneakers"/>
    <s v="Footwear"/>
    <n v="21"/>
    <s v="Kansas"/>
    <s v="L"/>
    <s v="Magenta"/>
    <s v="Winter"/>
    <n v="4"/>
    <s v="No"/>
    <s v="PayPal"/>
    <s v="2-Day Shipping"/>
    <s v="No"/>
    <x v="1"/>
    <n v="1"/>
    <s v="Venmo"/>
    <s v="Quarterly"/>
  </r>
  <r>
    <n v="3144"/>
    <n v="68"/>
    <s v="Female"/>
    <s v="Hoodie"/>
    <s v="Clothing"/>
    <n v="22"/>
    <s v="Arizona"/>
    <s v="M"/>
    <s v="Purple"/>
    <s v="Summer"/>
    <n v="2.9"/>
    <s v="No"/>
    <s v="Debit Card"/>
    <s v="Store Pickup"/>
    <s v="No"/>
    <x v="1"/>
    <n v="26"/>
    <s v="Cash"/>
    <s v="Quarterly"/>
  </r>
  <r>
    <n v="3145"/>
    <n v="23"/>
    <s v="Female"/>
    <s v="Boots"/>
    <s v="Footwear"/>
    <n v="70"/>
    <s v="Maine"/>
    <s v="L"/>
    <s v="Beige"/>
    <s v="Spring"/>
    <n v="2.6"/>
    <s v="No"/>
    <s v="Bank Transfer"/>
    <s v="Free Shipping"/>
    <s v="No"/>
    <x v="1"/>
    <n v="12"/>
    <s v="Debit Card"/>
    <s v="Quarterly"/>
  </r>
  <r>
    <n v="3146"/>
    <n v="57"/>
    <s v="Female"/>
    <s v="Handbag"/>
    <s v="Accessories"/>
    <n v="29"/>
    <s v="Texas"/>
    <s v="XL"/>
    <s v="Purple"/>
    <s v="Spring"/>
    <n v="4.5999999999999996"/>
    <s v="No"/>
    <s v="Debit Card"/>
    <s v="Standard"/>
    <s v="No"/>
    <x v="1"/>
    <n v="16"/>
    <s v="PayPal"/>
    <s v="Fortnightly"/>
  </r>
  <r>
    <n v="3147"/>
    <n v="21"/>
    <s v="Female"/>
    <s v="Shirt"/>
    <s v="Clothing"/>
    <n v="83"/>
    <s v="Virginia"/>
    <s v="S"/>
    <s v="Yellow"/>
    <s v="Winter"/>
    <n v="4.9000000000000004"/>
    <s v="No"/>
    <s v="Bank Transfer"/>
    <s v="Free Shipping"/>
    <s v="No"/>
    <x v="1"/>
    <n v="19"/>
    <s v="PayPal"/>
    <s v="Annually"/>
  </r>
  <r>
    <n v="3148"/>
    <n v="45"/>
    <s v="Female"/>
    <s v="Sweater"/>
    <s v="Clothing"/>
    <n v="99"/>
    <s v="North Dakota"/>
    <s v="M"/>
    <s v="Pink"/>
    <s v="Winter"/>
    <n v="4.3"/>
    <s v="No"/>
    <s v="Cash"/>
    <s v="Express"/>
    <s v="No"/>
    <x v="1"/>
    <n v="21"/>
    <s v="Credit Card"/>
    <s v="Weekly"/>
  </r>
  <r>
    <n v="3149"/>
    <n v="37"/>
    <s v="Female"/>
    <s v="Shorts"/>
    <s v="Clothing"/>
    <n v="35"/>
    <s v="West Virginia"/>
    <s v="L"/>
    <s v="Purple"/>
    <s v="Fall"/>
    <n v="4.3"/>
    <s v="No"/>
    <s v="Credit Card"/>
    <s v="Free Shipping"/>
    <s v="No"/>
    <x v="1"/>
    <n v="15"/>
    <s v="Venmo"/>
    <s v="Weekly"/>
  </r>
  <r>
    <n v="3150"/>
    <n v="18"/>
    <s v="Female"/>
    <s v="Belt"/>
    <s v="Accessories"/>
    <n v="40"/>
    <s v="North Carolina"/>
    <s v="M"/>
    <s v="Lavender"/>
    <s v="Winter"/>
    <n v="4.5999999999999996"/>
    <s v="No"/>
    <s v="Debit Card"/>
    <s v="Free Shipping"/>
    <s v="No"/>
    <x v="1"/>
    <n v="9"/>
    <s v="Venmo"/>
    <s v="Annually"/>
  </r>
  <r>
    <n v="3151"/>
    <n v="55"/>
    <s v="Female"/>
    <s v="Blouse"/>
    <s v="Clothing"/>
    <n v="25"/>
    <s v="Georgia"/>
    <s v="M"/>
    <s v="Peach"/>
    <s v="Spring"/>
    <n v="2.6"/>
    <s v="No"/>
    <s v="Venmo"/>
    <s v="Express"/>
    <s v="No"/>
    <x v="1"/>
    <n v="7"/>
    <s v="Bank Transfer"/>
    <s v="Bi-Weekly"/>
  </r>
  <r>
    <n v="3152"/>
    <n v="52"/>
    <s v="Female"/>
    <s v="T-shirt"/>
    <s v="Clothing"/>
    <n v="64"/>
    <s v="New Mexico"/>
    <s v="L"/>
    <s v="Orange"/>
    <s v="Fall"/>
    <n v="3.1"/>
    <s v="No"/>
    <s v="Cash"/>
    <s v="2-Day Shipping"/>
    <s v="No"/>
    <x v="1"/>
    <n v="47"/>
    <s v="Bank Transfer"/>
    <s v="Quarterly"/>
  </r>
  <r>
    <n v="3153"/>
    <n v="49"/>
    <s v="Female"/>
    <s v="Belt"/>
    <s v="Accessories"/>
    <n v="90"/>
    <s v="North Carolina"/>
    <s v="M"/>
    <s v="Red"/>
    <s v="Fall"/>
    <n v="3.1"/>
    <s v="No"/>
    <s v="Venmo"/>
    <s v="Store Pickup"/>
    <s v="No"/>
    <x v="1"/>
    <n v="17"/>
    <s v="PayPal"/>
    <s v="Monthly"/>
  </r>
  <r>
    <n v="3154"/>
    <n v="56"/>
    <s v="Female"/>
    <s v="Socks"/>
    <s v="Clothing"/>
    <n v="88"/>
    <s v="Alabama"/>
    <s v="L"/>
    <s v="Red"/>
    <s v="Fall"/>
    <n v="3.1"/>
    <s v="No"/>
    <s v="Bank Transfer"/>
    <s v="Next Day Air"/>
    <s v="No"/>
    <x v="1"/>
    <n v="46"/>
    <s v="Venmo"/>
    <s v="Fortnightly"/>
  </r>
  <r>
    <n v="3155"/>
    <n v="27"/>
    <s v="Female"/>
    <s v="Belt"/>
    <s v="Accessories"/>
    <n v="55"/>
    <s v="Connecticut"/>
    <s v="M"/>
    <s v="Gold"/>
    <s v="Winter"/>
    <n v="4.4000000000000004"/>
    <s v="No"/>
    <s v="Venmo"/>
    <s v="Standard"/>
    <s v="No"/>
    <x v="1"/>
    <n v="32"/>
    <s v="Cash"/>
    <s v="Quarterly"/>
  </r>
  <r>
    <n v="3156"/>
    <n v="22"/>
    <s v="Female"/>
    <s v="Handbag"/>
    <s v="Accessories"/>
    <n v="90"/>
    <s v="Montana"/>
    <s v="M"/>
    <s v="Brown"/>
    <s v="Fall"/>
    <n v="4.3"/>
    <s v="No"/>
    <s v="PayPal"/>
    <s v="Free Shipping"/>
    <s v="No"/>
    <x v="1"/>
    <n v="34"/>
    <s v="Cash"/>
    <s v="Annually"/>
  </r>
  <r>
    <n v="3157"/>
    <n v="18"/>
    <s v="Female"/>
    <s v="Shirt"/>
    <s v="Clothing"/>
    <n v="50"/>
    <s v="Montana"/>
    <s v="M"/>
    <s v="Black"/>
    <s v="Winter"/>
    <n v="3.1"/>
    <s v="No"/>
    <s v="Cash"/>
    <s v="2-Day Shipping"/>
    <s v="No"/>
    <x v="1"/>
    <n v="18"/>
    <s v="Cash"/>
    <s v="Monthly"/>
  </r>
  <r>
    <n v="3158"/>
    <n v="21"/>
    <s v="Female"/>
    <s v="Belt"/>
    <s v="Accessories"/>
    <n v="34"/>
    <s v="Maine"/>
    <s v="L"/>
    <s v="Red"/>
    <s v="Fall"/>
    <n v="3.1"/>
    <s v="No"/>
    <s v="Bank Transfer"/>
    <s v="Store Pickup"/>
    <s v="No"/>
    <x v="1"/>
    <n v="5"/>
    <s v="Debit Card"/>
    <s v="Fortnightly"/>
  </r>
  <r>
    <n v="3159"/>
    <n v="30"/>
    <s v="Female"/>
    <s v="Jewelry"/>
    <s v="Accessories"/>
    <n v="77"/>
    <s v="Mississippi"/>
    <s v="M"/>
    <s v="Gray"/>
    <s v="Winter"/>
    <n v="4.9000000000000004"/>
    <s v="No"/>
    <s v="PayPal"/>
    <s v="2-Day Shipping"/>
    <s v="No"/>
    <x v="1"/>
    <n v="44"/>
    <s v="Credit Card"/>
    <s v="Monthly"/>
  </r>
  <r>
    <n v="3160"/>
    <n v="62"/>
    <s v="Female"/>
    <s v="Hat"/>
    <s v="Accessories"/>
    <n v="89"/>
    <s v="Louisiana"/>
    <s v="L"/>
    <s v="Pink"/>
    <s v="Winter"/>
    <n v="2.9"/>
    <s v="No"/>
    <s v="PayPal"/>
    <s v="Store Pickup"/>
    <s v="No"/>
    <x v="1"/>
    <n v="4"/>
    <s v="Bank Transfer"/>
    <s v="Quarterly"/>
  </r>
  <r>
    <n v="3161"/>
    <n v="28"/>
    <s v="Female"/>
    <s v="Backpack"/>
    <s v="Accessories"/>
    <n v="87"/>
    <s v="Nebraska"/>
    <s v="XL"/>
    <s v="Turquoise"/>
    <s v="Fall"/>
    <n v="3.8"/>
    <s v="No"/>
    <s v="Debit Card"/>
    <s v="Next Day Air"/>
    <s v="No"/>
    <x v="1"/>
    <n v="37"/>
    <s v="Cash"/>
    <s v="Fortnightly"/>
  </r>
  <r>
    <n v="3162"/>
    <n v="66"/>
    <s v="Female"/>
    <s v="Dress"/>
    <s v="Clothing"/>
    <n v="77"/>
    <s v="Massachusetts"/>
    <s v="S"/>
    <s v="Charcoal"/>
    <s v="Winter"/>
    <n v="4.2"/>
    <s v="No"/>
    <s v="Cash"/>
    <s v="2-Day Shipping"/>
    <s v="No"/>
    <x v="1"/>
    <n v="43"/>
    <s v="Cash"/>
    <s v="Monthly"/>
  </r>
  <r>
    <n v="3163"/>
    <n v="66"/>
    <s v="Female"/>
    <s v="Shoes"/>
    <s v="Footwear"/>
    <n v="85"/>
    <s v="Wisconsin"/>
    <s v="L"/>
    <s v="Blue"/>
    <s v="Winter"/>
    <n v="3.9"/>
    <s v="No"/>
    <s v="Credit Card"/>
    <s v="Standard"/>
    <s v="No"/>
    <x v="1"/>
    <n v="28"/>
    <s v="Bank Transfer"/>
    <s v="Quarterly"/>
  </r>
  <r>
    <n v="3164"/>
    <n v="49"/>
    <s v="Female"/>
    <s v="Pants"/>
    <s v="Clothing"/>
    <n v="66"/>
    <s v="Nebraska"/>
    <s v="XL"/>
    <s v="Turquoise"/>
    <s v="Summer"/>
    <n v="2.8"/>
    <s v="No"/>
    <s v="Bank Transfer"/>
    <s v="Express"/>
    <s v="No"/>
    <x v="1"/>
    <n v="36"/>
    <s v="Cash"/>
    <s v="Monthly"/>
  </r>
  <r>
    <n v="3165"/>
    <n v="40"/>
    <s v="Female"/>
    <s v="Dress"/>
    <s v="Clothing"/>
    <n v="32"/>
    <s v="Arizona"/>
    <s v="L"/>
    <s v="Silver"/>
    <s v="Winter"/>
    <n v="2.6"/>
    <s v="No"/>
    <s v="Cash"/>
    <s v="Standard"/>
    <s v="No"/>
    <x v="1"/>
    <n v="16"/>
    <s v="Credit Card"/>
    <s v="Annually"/>
  </r>
  <r>
    <n v="3166"/>
    <n v="49"/>
    <s v="Female"/>
    <s v="Jacket"/>
    <s v="Outerwear"/>
    <n v="92"/>
    <s v="Hawaii"/>
    <s v="M"/>
    <s v="Lavender"/>
    <s v="Spring"/>
    <n v="3"/>
    <s v="No"/>
    <s v="PayPal"/>
    <s v="Store Pickup"/>
    <s v="No"/>
    <x v="1"/>
    <n v="38"/>
    <s v="Bank Transfer"/>
    <s v="Every 3 Months"/>
  </r>
  <r>
    <n v="3167"/>
    <n v="19"/>
    <s v="Female"/>
    <s v="Shirt"/>
    <s v="Clothing"/>
    <n v="80"/>
    <s v="Georgia"/>
    <s v="M"/>
    <s v="Gold"/>
    <s v="Winter"/>
    <n v="2.7"/>
    <s v="No"/>
    <s v="Debit Card"/>
    <s v="Next Day Air"/>
    <s v="No"/>
    <x v="1"/>
    <n v="37"/>
    <s v="Bank Transfer"/>
    <s v="Fortnightly"/>
  </r>
  <r>
    <n v="3168"/>
    <n v="24"/>
    <s v="Female"/>
    <s v="Dress"/>
    <s v="Clothing"/>
    <n v="78"/>
    <s v="Oregon"/>
    <s v="M"/>
    <s v="Blue"/>
    <s v="Fall"/>
    <n v="2.8"/>
    <s v="No"/>
    <s v="Venmo"/>
    <s v="2-Day Shipping"/>
    <s v="No"/>
    <x v="1"/>
    <n v="9"/>
    <s v="Cash"/>
    <s v="Bi-Weekly"/>
  </r>
  <r>
    <n v="3169"/>
    <n v="31"/>
    <s v="Female"/>
    <s v="Jeans"/>
    <s v="Clothing"/>
    <n v="24"/>
    <s v="Montana"/>
    <s v="M"/>
    <s v="Orange"/>
    <s v="Spring"/>
    <n v="2.9"/>
    <s v="No"/>
    <s v="Bank Transfer"/>
    <s v="2-Day Shipping"/>
    <s v="No"/>
    <x v="1"/>
    <n v="14"/>
    <s v="PayPal"/>
    <s v="Fortnightly"/>
  </r>
  <r>
    <n v="3170"/>
    <n v="35"/>
    <s v="Female"/>
    <s v="T-shirt"/>
    <s v="Clothing"/>
    <n v="59"/>
    <s v="Georgia"/>
    <s v="M"/>
    <s v="White"/>
    <s v="Fall"/>
    <n v="3.8"/>
    <s v="No"/>
    <s v="Venmo"/>
    <s v="Free Shipping"/>
    <s v="No"/>
    <x v="1"/>
    <n v="3"/>
    <s v="Venmo"/>
    <s v="Weekly"/>
  </r>
  <r>
    <n v="3171"/>
    <n v="65"/>
    <s v="Female"/>
    <s v="Sunglasses"/>
    <s v="Accessories"/>
    <n v="41"/>
    <s v="Rhode Island"/>
    <s v="XL"/>
    <s v="Charcoal"/>
    <s v="Spring"/>
    <n v="4.4000000000000004"/>
    <s v="No"/>
    <s v="Debit Card"/>
    <s v="Express"/>
    <s v="No"/>
    <x v="1"/>
    <n v="10"/>
    <s v="Credit Card"/>
    <s v="Fortnightly"/>
  </r>
  <r>
    <n v="3172"/>
    <n v="68"/>
    <s v="Female"/>
    <s v="Jewelry"/>
    <s v="Accessories"/>
    <n v="26"/>
    <s v="Tennessee"/>
    <s v="M"/>
    <s v="Maroon"/>
    <s v="Spring"/>
    <n v="3.1"/>
    <s v="No"/>
    <s v="Credit Card"/>
    <s v="Express"/>
    <s v="No"/>
    <x v="1"/>
    <n v="26"/>
    <s v="Bank Transfer"/>
    <s v="Bi-Weekly"/>
  </r>
  <r>
    <n v="3173"/>
    <n v="57"/>
    <s v="Female"/>
    <s v="Socks"/>
    <s v="Clothing"/>
    <n v="52"/>
    <s v="Missouri"/>
    <s v="M"/>
    <s v="Olive"/>
    <s v="Fall"/>
    <n v="3.7"/>
    <s v="No"/>
    <s v="Venmo"/>
    <s v="Standard"/>
    <s v="No"/>
    <x v="1"/>
    <n v="30"/>
    <s v="Debit Card"/>
    <s v="Bi-Weekly"/>
  </r>
  <r>
    <n v="3174"/>
    <n v="69"/>
    <s v="Female"/>
    <s v="Skirt"/>
    <s v="Clothing"/>
    <n v="46"/>
    <s v="Washington"/>
    <s v="L"/>
    <s v="Teal"/>
    <s v="Summer"/>
    <n v="4.9000000000000004"/>
    <s v="No"/>
    <s v="Cash"/>
    <s v="Next Day Air"/>
    <s v="No"/>
    <x v="1"/>
    <n v="32"/>
    <s v="PayPal"/>
    <s v="Fortnightly"/>
  </r>
  <r>
    <n v="3175"/>
    <n v="45"/>
    <s v="Female"/>
    <s v="Pants"/>
    <s v="Clothing"/>
    <n v="52"/>
    <s v="Oklahoma"/>
    <s v="L"/>
    <s v="Orange"/>
    <s v="Winter"/>
    <n v="3.8"/>
    <s v="No"/>
    <s v="PayPal"/>
    <s v="Store Pickup"/>
    <s v="No"/>
    <x v="1"/>
    <n v="35"/>
    <s v="PayPal"/>
    <s v="Monthly"/>
  </r>
  <r>
    <n v="3176"/>
    <n v="35"/>
    <s v="Female"/>
    <s v="Socks"/>
    <s v="Clothing"/>
    <n v="42"/>
    <s v="Connecticut"/>
    <s v="M"/>
    <s v="Maroon"/>
    <s v="Fall"/>
    <n v="3.4"/>
    <s v="No"/>
    <s v="Debit Card"/>
    <s v="Store Pickup"/>
    <s v="No"/>
    <x v="1"/>
    <n v="26"/>
    <s v="Debit Card"/>
    <s v="Every 3 Months"/>
  </r>
  <r>
    <n v="3177"/>
    <n v="36"/>
    <s v="Female"/>
    <s v="Sandals"/>
    <s v="Footwear"/>
    <n v="37"/>
    <s v="Arkansas"/>
    <s v="XL"/>
    <s v="Turquoise"/>
    <s v="Spring"/>
    <n v="4.5999999999999996"/>
    <s v="No"/>
    <s v="Cash"/>
    <s v="2-Day Shipping"/>
    <s v="No"/>
    <x v="1"/>
    <n v="39"/>
    <s v="Credit Card"/>
    <s v="Monthly"/>
  </r>
  <r>
    <n v="3178"/>
    <n v="55"/>
    <s v="Female"/>
    <s v="Belt"/>
    <s v="Accessories"/>
    <n v="52"/>
    <s v="Missouri"/>
    <s v="L"/>
    <s v="Beige"/>
    <s v="Fall"/>
    <n v="3.2"/>
    <s v="No"/>
    <s v="Credit Card"/>
    <s v="Standard"/>
    <s v="No"/>
    <x v="1"/>
    <n v="31"/>
    <s v="Credit Card"/>
    <s v="Monthly"/>
  </r>
  <r>
    <n v="3179"/>
    <n v="66"/>
    <s v="Female"/>
    <s v="Sandals"/>
    <s v="Footwear"/>
    <n v="34"/>
    <s v="Washington"/>
    <s v="L"/>
    <s v="Beige"/>
    <s v="Spring"/>
    <n v="2.7"/>
    <s v="No"/>
    <s v="Cash"/>
    <s v="Free Shipping"/>
    <s v="No"/>
    <x v="1"/>
    <n v="28"/>
    <s v="Credit Card"/>
    <s v="Annually"/>
  </r>
  <r>
    <n v="3180"/>
    <n v="57"/>
    <s v="Female"/>
    <s v="Shorts"/>
    <s v="Clothing"/>
    <n v="88"/>
    <s v="Idaho"/>
    <s v="M"/>
    <s v="Olive"/>
    <s v="Spring"/>
    <n v="4.3"/>
    <s v="No"/>
    <s v="Debit Card"/>
    <s v="Free Shipping"/>
    <s v="No"/>
    <x v="1"/>
    <n v="12"/>
    <s v="Debit Card"/>
    <s v="Bi-Weekly"/>
  </r>
  <r>
    <n v="3181"/>
    <n v="18"/>
    <s v="Female"/>
    <s v="Handbag"/>
    <s v="Accessories"/>
    <n v="88"/>
    <s v="Montana"/>
    <s v="L"/>
    <s v="Turquoise"/>
    <s v="Fall"/>
    <n v="3.8"/>
    <s v="No"/>
    <s v="Cash"/>
    <s v="Standard"/>
    <s v="No"/>
    <x v="1"/>
    <n v="46"/>
    <s v="PayPal"/>
    <s v="Weekly"/>
  </r>
  <r>
    <n v="3182"/>
    <n v="31"/>
    <s v="Female"/>
    <s v="Jacket"/>
    <s v="Outerwear"/>
    <n v="51"/>
    <s v="Montana"/>
    <s v="M"/>
    <s v="Charcoal"/>
    <s v="Summer"/>
    <n v="4.4000000000000004"/>
    <s v="No"/>
    <s v="Cash"/>
    <s v="Free Shipping"/>
    <s v="No"/>
    <x v="1"/>
    <n v="27"/>
    <s v="PayPal"/>
    <s v="Every 3 Months"/>
  </r>
  <r>
    <n v="3183"/>
    <n v="50"/>
    <s v="Female"/>
    <s v="Sunglasses"/>
    <s v="Accessories"/>
    <n v="97"/>
    <s v="Georgia"/>
    <s v="L"/>
    <s v="Green"/>
    <s v="Fall"/>
    <n v="3.6"/>
    <s v="No"/>
    <s v="PayPal"/>
    <s v="Free Shipping"/>
    <s v="No"/>
    <x v="1"/>
    <n v="4"/>
    <s v="Credit Card"/>
    <s v="Annually"/>
  </r>
  <r>
    <n v="3184"/>
    <n v="50"/>
    <s v="Female"/>
    <s v="Sneakers"/>
    <s v="Footwear"/>
    <n v="56"/>
    <s v="Mississippi"/>
    <s v="M"/>
    <s v="Green"/>
    <s v="Winter"/>
    <n v="3.5"/>
    <s v="No"/>
    <s v="Debit Card"/>
    <s v="Standard"/>
    <s v="No"/>
    <x v="1"/>
    <n v="14"/>
    <s v="Cash"/>
    <s v="Every 3 Months"/>
  </r>
  <r>
    <n v="3185"/>
    <n v="61"/>
    <s v="Female"/>
    <s v="Sweater"/>
    <s v="Clothing"/>
    <n v="53"/>
    <s v="Hawaii"/>
    <s v="L"/>
    <s v="Green"/>
    <s v="Spring"/>
    <n v="4.2"/>
    <s v="No"/>
    <s v="Credit Card"/>
    <s v="2-Day Shipping"/>
    <s v="No"/>
    <x v="1"/>
    <n v="30"/>
    <s v="Venmo"/>
    <s v="Quarterly"/>
  </r>
  <r>
    <n v="3186"/>
    <n v="52"/>
    <s v="Female"/>
    <s v="Skirt"/>
    <s v="Clothing"/>
    <n v="71"/>
    <s v="Ohio"/>
    <s v="L"/>
    <s v="Gold"/>
    <s v="Fall"/>
    <n v="4.7"/>
    <s v="No"/>
    <s v="Credit Card"/>
    <s v="Express"/>
    <s v="No"/>
    <x v="1"/>
    <n v="6"/>
    <s v="PayPal"/>
    <s v="Annually"/>
  </r>
  <r>
    <n v="3187"/>
    <n v="38"/>
    <s v="Female"/>
    <s v="Jewelry"/>
    <s v="Accessories"/>
    <n v="93"/>
    <s v="Virginia"/>
    <s v="S"/>
    <s v="Cyan"/>
    <s v="Winter"/>
    <n v="4.8"/>
    <s v="No"/>
    <s v="PayPal"/>
    <s v="Store Pickup"/>
    <s v="No"/>
    <x v="1"/>
    <n v="43"/>
    <s v="Venmo"/>
    <s v="Annually"/>
  </r>
  <r>
    <n v="3188"/>
    <n v="67"/>
    <s v="Female"/>
    <s v="Blouse"/>
    <s v="Clothing"/>
    <n v="72"/>
    <s v="Texas"/>
    <s v="L"/>
    <s v="Indigo"/>
    <s v="Winter"/>
    <n v="3.2"/>
    <s v="No"/>
    <s v="Credit Card"/>
    <s v="Free Shipping"/>
    <s v="No"/>
    <x v="1"/>
    <n v="28"/>
    <s v="Debit Card"/>
    <s v="Weekly"/>
  </r>
  <r>
    <n v="3189"/>
    <n v="42"/>
    <s v="Female"/>
    <s v="Blouse"/>
    <s v="Clothing"/>
    <n v="59"/>
    <s v="Vermont"/>
    <s v="M"/>
    <s v="Lavender"/>
    <s v="Winter"/>
    <n v="3.5"/>
    <s v="No"/>
    <s v="Venmo"/>
    <s v="Standard"/>
    <s v="No"/>
    <x v="1"/>
    <n v="39"/>
    <s v="Bank Transfer"/>
    <s v="Monthly"/>
  </r>
  <r>
    <n v="3190"/>
    <n v="25"/>
    <s v="Female"/>
    <s v="Boots"/>
    <s v="Footwear"/>
    <n v="87"/>
    <s v="Kansas"/>
    <s v="M"/>
    <s v="Beige"/>
    <s v="Summer"/>
    <n v="4.2"/>
    <s v="No"/>
    <s v="PayPal"/>
    <s v="Store Pickup"/>
    <s v="No"/>
    <x v="1"/>
    <n v="30"/>
    <s v="PayPal"/>
    <s v="Bi-Weekly"/>
  </r>
  <r>
    <n v="3191"/>
    <n v="41"/>
    <s v="Female"/>
    <s v="Jeans"/>
    <s v="Clothing"/>
    <n v="78"/>
    <s v="California"/>
    <s v="S"/>
    <s v="Purple"/>
    <s v="Fall"/>
    <n v="3.4"/>
    <s v="No"/>
    <s v="Bank Transfer"/>
    <s v="Free Shipping"/>
    <s v="No"/>
    <x v="1"/>
    <n v="5"/>
    <s v="Credit Card"/>
    <s v="Fortnightly"/>
  </r>
  <r>
    <n v="3192"/>
    <n v="62"/>
    <s v="Female"/>
    <s v="Hoodie"/>
    <s v="Clothing"/>
    <n v="68"/>
    <s v="Mississippi"/>
    <s v="XL"/>
    <s v="Maroon"/>
    <s v="Winter"/>
    <n v="4.7"/>
    <s v="No"/>
    <s v="Bank Transfer"/>
    <s v="Store Pickup"/>
    <s v="No"/>
    <x v="1"/>
    <n v="42"/>
    <s v="Credit Card"/>
    <s v="Every 3 Months"/>
  </r>
  <r>
    <n v="3193"/>
    <n v="19"/>
    <s v="Female"/>
    <s v="Sweater"/>
    <s v="Clothing"/>
    <n v="76"/>
    <s v="Iowa"/>
    <s v="S"/>
    <s v="Maroon"/>
    <s v="Fall"/>
    <n v="3"/>
    <s v="No"/>
    <s v="Credit Card"/>
    <s v="Free Shipping"/>
    <s v="No"/>
    <x v="1"/>
    <n v="20"/>
    <s v="Cash"/>
    <s v="Fortnightly"/>
  </r>
  <r>
    <n v="3194"/>
    <n v="63"/>
    <s v="Female"/>
    <s v="Gloves"/>
    <s v="Accessories"/>
    <n v="99"/>
    <s v="Virginia"/>
    <s v="L"/>
    <s v="Teal"/>
    <s v="Winter"/>
    <n v="4"/>
    <s v="No"/>
    <s v="PayPal"/>
    <s v="Express"/>
    <s v="No"/>
    <x v="1"/>
    <n v="35"/>
    <s v="Credit Card"/>
    <s v="Fortnightly"/>
  </r>
  <r>
    <n v="3195"/>
    <n v="43"/>
    <s v="Female"/>
    <s v="Sneakers"/>
    <s v="Footwear"/>
    <n v="52"/>
    <s v="Maryland"/>
    <s v="L"/>
    <s v="Gold"/>
    <s v="Summer"/>
    <n v="4.5999999999999996"/>
    <s v="No"/>
    <s v="Debit Card"/>
    <s v="Standard"/>
    <s v="No"/>
    <x v="1"/>
    <n v="10"/>
    <s v="Credit Card"/>
    <s v="Bi-Weekly"/>
  </r>
  <r>
    <n v="3196"/>
    <n v="68"/>
    <s v="Female"/>
    <s v="Sunglasses"/>
    <s v="Accessories"/>
    <n v="58"/>
    <s v="Missouri"/>
    <s v="S"/>
    <s v="Red"/>
    <s v="Spring"/>
    <n v="4.9000000000000004"/>
    <s v="No"/>
    <s v="Debit Card"/>
    <s v="Next Day Air"/>
    <s v="No"/>
    <x v="1"/>
    <n v="36"/>
    <s v="Credit Card"/>
    <s v="Quarterly"/>
  </r>
  <r>
    <n v="3197"/>
    <n v="24"/>
    <s v="Female"/>
    <s v="Belt"/>
    <s v="Accessories"/>
    <n v="59"/>
    <s v="Wisconsin"/>
    <s v="L"/>
    <s v="Maroon"/>
    <s v="Winter"/>
    <n v="2.8"/>
    <s v="No"/>
    <s v="Debit Card"/>
    <s v="Express"/>
    <s v="No"/>
    <x v="1"/>
    <n v="21"/>
    <s v="Debit Card"/>
    <s v="Fortnightly"/>
  </r>
  <r>
    <n v="3198"/>
    <n v="27"/>
    <s v="Female"/>
    <s v="Sweater"/>
    <s v="Clothing"/>
    <n v="71"/>
    <s v="Maine"/>
    <s v="M"/>
    <s v="Teal"/>
    <s v="Spring"/>
    <n v="3.2"/>
    <s v="No"/>
    <s v="Bank Transfer"/>
    <s v="Free Shipping"/>
    <s v="No"/>
    <x v="1"/>
    <n v="29"/>
    <s v="Credit Card"/>
    <s v="Every 3 Months"/>
  </r>
  <r>
    <n v="3199"/>
    <n v="61"/>
    <s v="Female"/>
    <s v="Gloves"/>
    <s v="Accessories"/>
    <n v="94"/>
    <s v="Pennsylvania"/>
    <s v="L"/>
    <s v="Peach"/>
    <s v="Winter"/>
    <n v="2.8"/>
    <s v="No"/>
    <s v="Cash"/>
    <s v="Free Shipping"/>
    <s v="No"/>
    <x v="1"/>
    <n v="39"/>
    <s v="Debit Card"/>
    <s v="Weekly"/>
  </r>
  <r>
    <n v="3200"/>
    <n v="59"/>
    <s v="Female"/>
    <s v="Handbag"/>
    <s v="Accessories"/>
    <n v="40"/>
    <s v="Maine"/>
    <s v="XL"/>
    <s v="Pink"/>
    <s v="Winter"/>
    <n v="4.2"/>
    <s v="No"/>
    <s v="PayPal"/>
    <s v="Express"/>
    <s v="No"/>
    <x v="1"/>
    <n v="16"/>
    <s v="PayPal"/>
    <s v="Monthly"/>
  </r>
  <r>
    <n v="3201"/>
    <n v="67"/>
    <s v="Female"/>
    <s v="Socks"/>
    <s v="Clothing"/>
    <n v="24"/>
    <s v="Missouri"/>
    <s v="L"/>
    <s v="Black"/>
    <s v="Spring"/>
    <n v="4.8"/>
    <s v="No"/>
    <s v="PayPal"/>
    <s v="Free Shipping"/>
    <s v="No"/>
    <x v="1"/>
    <n v="32"/>
    <s v="Credit Card"/>
    <s v="Monthly"/>
  </r>
  <r>
    <n v="3202"/>
    <n v="46"/>
    <s v="Female"/>
    <s v="Pants"/>
    <s v="Clothing"/>
    <n v="38"/>
    <s v="Vermont"/>
    <s v="S"/>
    <s v="Indigo"/>
    <s v="Fall"/>
    <n v="2.8"/>
    <s v="No"/>
    <s v="Credit Card"/>
    <s v="2-Day Shipping"/>
    <s v="No"/>
    <x v="1"/>
    <n v="34"/>
    <s v="Cash"/>
    <s v="Monthly"/>
  </r>
  <r>
    <n v="3203"/>
    <n v="65"/>
    <s v="Female"/>
    <s v="Scarf"/>
    <s v="Accessories"/>
    <n v="37"/>
    <s v="Wisconsin"/>
    <s v="L"/>
    <s v="Green"/>
    <s v="Fall"/>
    <n v="4.5"/>
    <s v="No"/>
    <s v="Bank Transfer"/>
    <s v="Standard"/>
    <s v="No"/>
    <x v="1"/>
    <n v="38"/>
    <s v="Venmo"/>
    <s v="Annually"/>
  </r>
  <r>
    <n v="3204"/>
    <n v="63"/>
    <s v="Female"/>
    <s v="Coat"/>
    <s v="Outerwear"/>
    <n v="29"/>
    <s v="New Jersey"/>
    <s v="L"/>
    <s v="Teal"/>
    <s v="Spring"/>
    <n v="4.0999999999999996"/>
    <s v="No"/>
    <s v="Cash"/>
    <s v="Express"/>
    <s v="No"/>
    <x v="1"/>
    <n v="14"/>
    <s v="Venmo"/>
    <s v="Annually"/>
  </r>
  <r>
    <n v="3205"/>
    <n v="57"/>
    <s v="Female"/>
    <s v="Jacket"/>
    <s v="Outerwear"/>
    <n v="92"/>
    <s v="New Mexico"/>
    <s v="XL"/>
    <s v="Lavender"/>
    <s v="Fall"/>
    <n v="4.3"/>
    <s v="No"/>
    <s v="Credit Card"/>
    <s v="Free Shipping"/>
    <s v="No"/>
    <x v="1"/>
    <n v="23"/>
    <s v="Debit Card"/>
    <s v="Bi-Weekly"/>
  </r>
  <r>
    <n v="3206"/>
    <n v="40"/>
    <s v="Female"/>
    <s v="Hoodie"/>
    <s v="Clothing"/>
    <n v="24"/>
    <s v="Colorado"/>
    <s v="XL"/>
    <s v="Magenta"/>
    <s v="Fall"/>
    <n v="4.4000000000000004"/>
    <s v="No"/>
    <s v="Debit Card"/>
    <s v="2-Day Shipping"/>
    <s v="No"/>
    <x v="1"/>
    <n v="50"/>
    <s v="Bank Transfer"/>
    <s v="Every 3 Months"/>
  </r>
  <r>
    <n v="3207"/>
    <n v="36"/>
    <s v="Female"/>
    <s v="Boots"/>
    <s v="Footwear"/>
    <n v="52"/>
    <s v="California"/>
    <s v="M"/>
    <s v="Brown"/>
    <s v="Winter"/>
    <n v="3"/>
    <s v="No"/>
    <s v="Debit Card"/>
    <s v="Free Shipping"/>
    <s v="No"/>
    <x v="1"/>
    <n v="49"/>
    <s v="PayPal"/>
    <s v="Monthly"/>
  </r>
  <r>
    <n v="3208"/>
    <n v="67"/>
    <s v="Female"/>
    <s v="Socks"/>
    <s v="Clothing"/>
    <n v="29"/>
    <s v="Arizona"/>
    <s v="XL"/>
    <s v="Beige"/>
    <s v="Summer"/>
    <n v="2.7"/>
    <s v="No"/>
    <s v="Debit Card"/>
    <s v="Next Day Air"/>
    <s v="No"/>
    <x v="1"/>
    <n v="14"/>
    <s v="PayPal"/>
    <s v="Annually"/>
  </r>
  <r>
    <n v="3209"/>
    <n v="61"/>
    <s v="Female"/>
    <s v="Jewelry"/>
    <s v="Accessories"/>
    <n v="30"/>
    <s v="Indiana"/>
    <s v="L"/>
    <s v="Indigo"/>
    <s v="Winter"/>
    <n v="3.3"/>
    <s v="No"/>
    <s v="PayPal"/>
    <s v="2-Day Shipping"/>
    <s v="No"/>
    <x v="1"/>
    <n v="42"/>
    <s v="PayPal"/>
    <s v="Weekly"/>
  </r>
  <r>
    <n v="3210"/>
    <n v="64"/>
    <s v="Female"/>
    <s v="Shoes"/>
    <s v="Footwear"/>
    <n v="31"/>
    <s v="Arkansas"/>
    <s v="L"/>
    <s v="Peach"/>
    <s v="Fall"/>
    <n v="4.3"/>
    <s v="No"/>
    <s v="Bank Transfer"/>
    <s v="Standard"/>
    <s v="No"/>
    <x v="1"/>
    <n v="39"/>
    <s v="Debit Card"/>
    <s v="Annually"/>
  </r>
  <r>
    <n v="3211"/>
    <n v="30"/>
    <s v="Female"/>
    <s v="Socks"/>
    <s v="Clothing"/>
    <n v="67"/>
    <s v="Nevada"/>
    <s v="M"/>
    <s v="Magenta"/>
    <s v="Summer"/>
    <n v="2.9"/>
    <s v="No"/>
    <s v="Debit Card"/>
    <s v="Express"/>
    <s v="No"/>
    <x v="1"/>
    <n v="43"/>
    <s v="Venmo"/>
    <s v="Bi-Weekly"/>
  </r>
  <r>
    <n v="3212"/>
    <n v="53"/>
    <s v="Female"/>
    <s v="Pants"/>
    <s v="Clothing"/>
    <n v="65"/>
    <s v="Rhode Island"/>
    <s v="L"/>
    <s v="Turquoise"/>
    <s v="Winter"/>
    <n v="4.9000000000000004"/>
    <s v="No"/>
    <s v="Credit Card"/>
    <s v="Standard"/>
    <s v="No"/>
    <x v="1"/>
    <n v="12"/>
    <s v="Cash"/>
    <s v="Monthly"/>
  </r>
  <r>
    <n v="3213"/>
    <n v="27"/>
    <s v="Female"/>
    <s v="Sneakers"/>
    <s v="Footwear"/>
    <n v="22"/>
    <s v="Wyoming"/>
    <s v="M"/>
    <s v="Indigo"/>
    <s v="Winter"/>
    <n v="3.6"/>
    <s v="No"/>
    <s v="Bank Transfer"/>
    <s v="2-Day Shipping"/>
    <s v="No"/>
    <x v="1"/>
    <n v="21"/>
    <s v="Debit Card"/>
    <s v="Weekly"/>
  </r>
  <r>
    <n v="3214"/>
    <n v="27"/>
    <s v="Female"/>
    <s v="Sunglasses"/>
    <s v="Accessories"/>
    <n v="56"/>
    <s v="Texas"/>
    <s v="M"/>
    <s v="Brown"/>
    <s v="Winter"/>
    <n v="3.3"/>
    <s v="No"/>
    <s v="Venmo"/>
    <s v="Standard"/>
    <s v="No"/>
    <x v="1"/>
    <n v="33"/>
    <s v="Credit Card"/>
    <s v="Monthly"/>
  </r>
  <r>
    <n v="3215"/>
    <n v="53"/>
    <s v="Female"/>
    <s v="Skirt"/>
    <s v="Clothing"/>
    <n v="78"/>
    <s v="Washington"/>
    <s v="M"/>
    <s v="Yellow"/>
    <s v="Spring"/>
    <n v="3.1"/>
    <s v="No"/>
    <s v="Bank Transfer"/>
    <s v="Free Shipping"/>
    <s v="No"/>
    <x v="1"/>
    <n v="6"/>
    <s v="Debit Card"/>
    <s v="Annually"/>
  </r>
  <r>
    <n v="3216"/>
    <n v="34"/>
    <s v="Female"/>
    <s v="Coat"/>
    <s v="Outerwear"/>
    <n v="90"/>
    <s v="Rhode Island"/>
    <s v="M"/>
    <s v="Magenta"/>
    <s v="Summer"/>
    <n v="2.7"/>
    <s v="No"/>
    <s v="Bank Transfer"/>
    <s v="Free Shipping"/>
    <s v="No"/>
    <x v="1"/>
    <n v="10"/>
    <s v="PayPal"/>
    <s v="Every 3 Months"/>
  </r>
  <r>
    <n v="3217"/>
    <n v="39"/>
    <s v="Female"/>
    <s v="Hoodie"/>
    <s v="Clothing"/>
    <n v="85"/>
    <s v="Illinois"/>
    <s v="S"/>
    <s v="Olive"/>
    <s v="Winter"/>
    <n v="3.4"/>
    <s v="No"/>
    <s v="Debit Card"/>
    <s v="Next Day Air"/>
    <s v="No"/>
    <x v="1"/>
    <n v="18"/>
    <s v="Cash"/>
    <s v="Weekly"/>
  </r>
  <r>
    <n v="3218"/>
    <n v="44"/>
    <s v="Female"/>
    <s v="Sunglasses"/>
    <s v="Accessories"/>
    <n v="58"/>
    <s v="Oregon"/>
    <s v="M"/>
    <s v="Silver"/>
    <s v="Fall"/>
    <n v="3.4"/>
    <s v="No"/>
    <s v="PayPal"/>
    <s v="Express"/>
    <s v="No"/>
    <x v="1"/>
    <n v="46"/>
    <s v="Venmo"/>
    <s v="Weekly"/>
  </r>
  <r>
    <n v="3219"/>
    <n v="37"/>
    <s v="Female"/>
    <s v="Skirt"/>
    <s v="Clothing"/>
    <n v="34"/>
    <s v="Florida"/>
    <s v="M"/>
    <s v="Teal"/>
    <s v="Fall"/>
    <n v="3.9"/>
    <s v="No"/>
    <s v="Venmo"/>
    <s v="Express"/>
    <s v="No"/>
    <x v="1"/>
    <n v="49"/>
    <s v="PayPal"/>
    <s v="Monthly"/>
  </r>
  <r>
    <n v="3220"/>
    <n v="57"/>
    <s v="Female"/>
    <s v="Coat"/>
    <s v="Outerwear"/>
    <n v="40"/>
    <s v="Kansas"/>
    <s v="L"/>
    <s v="White"/>
    <s v="Summer"/>
    <n v="3.5"/>
    <s v="No"/>
    <s v="Bank Transfer"/>
    <s v="2-Day Shipping"/>
    <s v="No"/>
    <x v="1"/>
    <n v="39"/>
    <s v="Credit Card"/>
    <s v="Weekly"/>
  </r>
  <r>
    <n v="3221"/>
    <n v="38"/>
    <s v="Female"/>
    <s v="Handbag"/>
    <s v="Accessories"/>
    <n v="29"/>
    <s v="North Dakota"/>
    <s v="M"/>
    <s v="Blue"/>
    <s v="Fall"/>
    <n v="4.0999999999999996"/>
    <s v="No"/>
    <s v="PayPal"/>
    <s v="Free Shipping"/>
    <s v="No"/>
    <x v="1"/>
    <n v="16"/>
    <s v="Cash"/>
    <s v="Monthly"/>
  </r>
  <r>
    <n v="3222"/>
    <n v="21"/>
    <s v="Female"/>
    <s v="T-shirt"/>
    <s v="Clothing"/>
    <n v="76"/>
    <s v="New Hampshire"/>
    <s v="M"/>
    <s v="Yellow"/>
    <s v="Winter"/>
    <n v="3.2"/>
    <s v="No"/>
    <s v="Credit Card"/>
    <s v="Standard"/>
    <s v="No"/>
    <x v="1"/>
    <n v="28"/>
    <s v="Cash"/>
    <s v="Annually"/>
  </r>
  <r>
    <n v="3223"/>
    <n v="45"/>
    <s v="Female"/>
    <s v="Sunglasses"/>
    <s v="Accessories"/>
    <n v="84"/>
    <s v="Texas"/>
    <s v="S"/>
    <s v="Maroon"/>
    <s v="Fall"/>
    <n v="4.5999999999999996"/>
    <s v="No"/>
    <s v="Debit Card"/>
    <s v="Store Pickup"/>
    <s v="No"/>
    <x v="1"/>
    <n v="22"/>
    <s v="PayPal"/>
    <s v="Quarterly"/>
  </r>
  <r>
    <n v="3224"/>
    <n v="68"/>
    <s v="Female"/>
    <s v="Shirt"/>
    <s v="Clothing"/>
    <n v="65"/>
    <s v="Montana"/>
    <s v="S"/>
    <s v="Gray"/>
    <s v="Spring"/>
    <n v="3.9"/>
    <s v="No"/>
    <s v="PayPal"/>
    <s v="Standard"/>
    <s v="No"/>
    <x v="1"/>
    <n v="36"/>
    <s v="Venmo"/>
    <s v="Bi-Weekly"/>
  </r>
  <r>
    <n v="3225"/>
    <n v="37"/>
    <s v="Female"/>
    <s v="Hoodie"/>
    <s v="Clothing"/>
    <n v="80"/>
    <s v="Delaware"/>
    <s v="L"/>
    <s v="Indigo"/>
    <s v="Winter"/>
    <n v="2.7"/>
    <s v="No"/>
    <s v="Cash"/>
    <s v="Free Shipping"/>
    <s v="No"/>
    <x v="1"/>
    <n v="18"/>
    <s v="PayPal"/>
    <s v="Monthly"/>
  </r>
  <r>
    <n v="3226"/>
    <n v="53"/>
    <s v="Female"/>
    <s v="Blouse"/>
    <s v="Clothing"/>
    <n v="98"/>
    <s v="New Hampshire"/>
    <s v="M"/>
    <s v="Pink"/>
    <s v="Fall"/>
    <n v="3"/>
    <s v="No"/>
    <s v="Credit Card"/>
    <s v="Store Pickup"/>
    <s v="No"/>
    <x v="1"/>
    <n v="31"/>
    <s v="Credit Card"/>
    <s v="Weekly"/>
  </r>
  <r>
    <n v="3227"/>
    <n v="57"/>
    <s v="Female"/>
    <s v="Sneakers"/>
    <s v="Footwear"/>
    <n v="71"/>
    <s v="Minnesota"/>
    <s v="XL"/>
    <s v="Beige"/>
    <s v="Spring"/>
    <n v="3.3"/>
    <s v="No"/>
    <s v="Debit Card"/>
    <s v="Next Day Air"/>
    <s v="No"/>
    <x v="1"/>
    <n v="38"/>
    <s v="Bank Transfer"/>
    <s v="Fortnightly"/>
  </r>
  <r>
    <n v="3228"/>
    <n v="28"/>
    <s v="Female"/>
    <s v="Scarf"/>
    <s v="Accessories"/>
    <n v="69"/>
    <s v="Alaska"/>
    <s v="XL"/>
    <s v="White"/>
    <s v="Fall"/>
    <n v="2.7"/>
    <s v="No"/>
    <s v="Credit Card"/>
    <s v="Free Shipping"/>
    <s v="No"/>
    <x v="1"/>
    <n v="42"/>
    <s v="Debit Card"/>
    <s v="Quarterly"/>
  </r>
  <r>
    <n v="3229"/>
    <n v="37"/>
    <s v="Female"/>
    <s v="Jewelry"/>
    <s v="Accessories"/>
    <n v="95"/>
    <s v="Connecticut"/>
    <s v="M"/>
    <s v="Yellow"/>
    <s v="Spring"/>
    <n v="4.5999999999999996"/>
    <s v="No"/>
    <s v="Credit Card"/>
    <s v="2-Day Shipping"/>
    <s v="No"/>
    <x v="1"/>
    <n v="27"/>
    <s v="PayPal"/>
    <s v="Annually"/>
  </r>
  <r>
    <n v="3230"/>
    <n v="54"/>
    <s v="Female"/>
    <s v="Pants"/>
    <s v="Clothing"/>
    <n v="67"/>
    <s v="Connecticut"/>
    <s v="M"/>
    <s v="Teal"/>
    <s v="Fall"/>
    <n v="2.7"/>
    <s v="No"/>
    <s v="Debit Card"/>
    <s v="Express"/>
    <s v="No"/>
    <x v="1"/>
    <n v="24"/>
    <s v="Cash"/>
    <s v="Monthly"/>
  </r>
  <r>
    <n v="3231"/>
    <n v="49"/>
    <s v="Female"/>
    <s v="Sneakers"/>
    <s v="Footwear"/>
    <n v="49"/>
    <s v="Kansas"/>
    <s v="M"/>
    <s v="Olive"/>
    <s v="Summer"/>
    <n v="2.5"/>
    <s v="No"/>
    <s v="Venmo"/>
    <s v="Next Day Air"/>
    <s v="No"/>
    <x v="1"/>
    <n v="38"/>
    <s v="Debit Card"/>
    <s v="Annually"/>
  </r>
  <r>
    <n v="3232"/>
    <n v="62"/>
    <s v="Female"/>
    <s v="Shoes"/>
    <s v="Footwear"/>
    <n v="97"/>
    <s v="Nevada"/>
    <s v="M"/>
    <s v="Maroon"/>
    <s v="Winter"/>
    <n v="4.4000000000000004"/>
    <s v="No"/>
    <s v="PayPal"/>
    <s v="Free Shipping"/>
    <s v="No"/>
    <x v="1"/>
    <n v="9"/>
    <s v="Credit Card"/>
    <s v="Annually"/>
  </r>
  <r>
    <n v="3233"/>
    <n v="45"/>
    <s v="Female"/>
    <s v="T-shirt"/>
    <s v="Clothing"/>
    <n v="34"/>
    <s v="Massachusetts"/>
    <s v="M"/>
    <s v="White"/>
    <s v="Spring"/>
    <n v="4"/>
    <s v="No"/>
    <s v="PayPal"/>
    <s v="Next Day Air"/>
    <s v="No"/>
    <x v="1"/>
    <n v="19"/>
    <s v="Bank Transfer"/>
    <s v="Monthly"/>
  </r>
  <r>
    <n v="3234"/>
    <n v="45"/>
    <s v="Female"/>
    <s v="Belt"/>
    <s v="Accessories"/>
    <n v="74"/>
    <s v="Indiana"/>
    <s v="M"/>
    <s v="Lavender"/>
    <s v="Fall"/>
    <n v="3.8"/>
    <s v="No"/>
    <s v="Credit Card"/>
    <s v="Express"/>
    <s v="No"/>
    <x v="1"/>
    <n v="11"/>
    <s v="Debit Card"/>
    <s v="Bi-Weekly"/>
  </r>
  <r>
    <n v="3235"/>
    <n v="49"/>
    <s v="Female"/>
    <s v="Jewelry"/>
    <s v="Accessories"/>
    <n v="96"/>
    <s v="Washington"/>
    <s v="M"/>
    <s v="Black"/>
    <s v="Winter"/>
    <n v="2.5"/>
    <s v="No"/>
    <s v="Bank Transfer"/>
    <s v="2-Day Shipping"/>
    <s v="No"/>
    <x v="1"/>
    <n v="16"/>
    <s v="Debit Card"/>
    <s v="Quarterly"/>
  </r>
  <r>
    <n v="3236"/>
    <n v="27"/>
    <s v="Female"/>
    <s v="Belt"/>
    <s v="Accessories"/>
    <n v="68"/>
    <s v="Kansas"/>
    <s v="M"/>
    <s v="Green"/>
    <s v="Summer"/>
    <n v="4"/>
    <s v="No"/>
    <s v="Venmo"/>
    <s v="Free Shipping"/>
    <s v="No"/>
    <x v="1"/>
    <n v="18"/>
    <s v="Venmo"/>
    <s v="Monthly"/>
  </r>
  <r>
    <n v="3237"/>
    <n v="63"/>
    <s v="Female"/>
    <s v="Belt"/>
    <s v="Accessories"/>
    <n v="84"/>
    <s v="South Carolina"/>
    <s v="L"/>
    <s v="Olive"/>
    <s v="Fall"/>
    <n v="4.0999999999999996"/>
    <s v="No"/>
    <s v="Venmo"/>
    <s v="Next Day Air"/>
    <s v="No"/>
    <x v="1"/>
    <n v="8"/>
    <s v="Cash"/>
    <s v="Monthly"/>
  </r>
  <r>
    <n v="3238"/>
    <n v="61"/>
    <s v="Female"/>
    <s v="T-shirt"/>
    <s v="Clothing"/>
    <n v="57"/>
    <s v="Vermont"/>
    <s v="M"/>
    <s v="Gray"/>
    <s v="Summer"/>
    <n v="2.8"/>
    <s v="No"/>
    <s v="Bank Transfer"/>
    <s v="Express"/>
    <s v="No"/>
    <x v="1"/>
    <n v="4"/>
    <s v="Cash"/>
    <s v="Weekly"/>
  </r>
  <r>
    <n v="3239"/>
    <n v="25"/>
    <s v="Female"/>
    <s v="Sneakers"/>
    <s v="Footwear"/>
    <n v="84"/>
    <s v="Wyoming"/>
    <s v="XL"/>
    <s v="Teal"/>
    <s v="Fall"/>
    <n v="3.4"/>
    <s v="No"/>
    <s v="PayPal"/>
    <s v="2-Day Shipping"/>
    <s v="No"/>
    <x v="1"/>
    <n v="37"/>
    <s v="Cash"/>
    <s v="Quarterly"/>
  </r>
  <r>
    <n v="3240"/>
    <n v="33"/>
    <s v="Female"/>
    <s v="Sunglasses"/>
    <s v="Accessories"/>
    <n v="32"/>
    <s v="Colorado"/>
    <s v="M"/>
    <s v="Charcoal"/>
    <s v="Fall"/>
    <n v="2.7"/>
    <s v="No"/>
    <s v="Credit Card"/>
    <s v="2-Day Shipping"/>
    <s v="No"/>
    <x v="1"/>
    <n v="30"/>
    <s v="Cash"/>
    <s v="Monthly"/>
  </r>
  <r>
    <n v="3241"/>
    <n v="56"/>
    <s v="Female"/>
    <s v="Sandals"/>
    <s v="Footwear"/>
    <n v="37"/>
    <s v="West Virginia"/>
    <s v="M"/>
    <s v="Violet"/>
    <s v="Fall"/>
    <n v="3.8"/>
    <s v="No"/>
    <s v="Credit Card"/>
    <s v="2-Day Shipping"/>
    <s v="No"/>
    <x v="1"/>
    <n v="37"/>
    <s v="Bank Transfer"/>
    <s v="Monthly"/>
  </r>
  <r>
    <n v="3242"/>
    <n v="50"/>
    <s v="Female"/>
    <s v="Handbag"/>
    <s v="Accessories"/>
    <n v="58"/>
    <s v="Connecticut"/>
    <s v="M"/>
    <s v="Lavender"/>
    <s v="Summer"/>
    <n v="4.4000000000000004"/>
    <s v="No"/>
    <s v="Credit Card"/>
    <s v="Store Pickup"/>
    <s v="No"/>
    <x v="1"/>
    <n v="30"/>
    <s v="PayPal"/>
    <s v="Quarterly"/>
  </r>
  <r>
    <n v="3243"/>
    <n v="45"/>
    <s v="Female"/>
    <s v="Socks"/>
    <s v="Clothing"/>
    <n v="74"/>
    <s v="Oregon"/>
    <s v="S"/>
    <s v="Beige"/>
    <s v="Fall"/>
    <n v="2.8"/>
    <s v="No"/>
    <s v="Cash"/>
    <s v="Express"/>
    <s v="No"/>
    <x v="1"/>
    <n v="17"/>
    <s v="Venmo"/>
    <s v="Weekly"/>
  </r>
  <r>
    <n v="3244"/>
    <n v="45"/>
    <s v="Female"/>
    <s v="Hoodie"/>
    <s v="Clothing"/>
    <n v="99"/>
    <s v="Idaho"/>
    <s v="L"/>
    <s v="Black"/>
    <s v="Summer"/>
    <n v="5"/>
    <s v="No"/>
    <s v="Venmo"/>
    <s v="Store Pickup"/>
    <s v="No"/>
    <x v="1"/>
    <n v="11"/>
    <s v="Bank Transfer"/>
    <s v="Every 3 Months"/>
  </r>
  <r>
    <n v="3245"/>
    <n v="65"/>
    <s v="Female"/>
    <s v="Sweater"/>
    <s v="Clothing"/>
    <n v="81"/>
    <s v="Arkansas"/>
    <s v="M"/>
    <s v="Black"/>
    <s v="Fall"/>
    <n v="4.7"/>
    <s v="No"/>
    <s v="Bank Transfer"/>
    <s v="Express"/>
    <s v="No"/>
    <x v="1"/>
    <n v="42"/>
    <s v="Credit Card"/>
    <s v="Annually"/>
  </r>
  <r>
    <n v="3246"/>
    <n v="63"/>
    <s v="Female"/>
    <s v="Pants"/>
    <s v="Clothing"/>
    <n v="76"/>
    <s v="Kansas"/>
    <s v="M"/>
    <s v="Purple"/>
    <s v="Fall"/>
    <n v="3.2"/>
    <s v="No"/>
    <s v="PayPal"/>
    <s v="Next Day Air"/>
    <s v="No"/>
    <x v="1"/>
    <n v="20"/>
    <s v="Cash"/>
    <s v="Weekly"/>
  </r>
  <r>
    <n v="3247"/>
    <n v="70"/>
    <s v="Female"/>
    <s v="Sneakers"/>
    <s v="Footwear"/>
    <n v="98"/>
    <s v="Michigan"/>
    <s v="M"/>
    <s v="Magenta"/>
    <s v="Summer"/>
    <n v="2.9"/>
    <s v="No"/>
    <s v="Venmo"/>
    <s v="Store Pickup"/>
    <s v="No"/>
    <x v="1"/>
    <n v="37"/>
    <s v="Cash"/>
    <s v="Monthly"/>
  </r>
  <r>
    <n v="3248"/>
    <n v="53"/>
    <s v="Female"/>
    <s v="Gloves"/>
    <s v="Accessories"/>
    <n v="91"/>
    <s v="Arkansas"/>
    <s v="M"/>
    <s v="Teal"/>
    <s v="Summer"/>
    <n v="3.7"/>
    <s v="No"/>
    <s v="Venmo"/>
    <s v="Express"/>
    <s v="No"/>
    <x v="1"/>
    <n v="12"/>
    <s v="PayPal"/>
    <s v="Fortnightly"/>
  </r>
  <r>
    <n v="3249"/>
    <n v="22"/>
    <s v="Female"/>
    <s v="T-shirt"/>
    <s v="Clothing"/>
    <n v="79"/>
    <s v="Pennsylvania"/>
    <s v="S"/>
    <s v="Teal"/>
    <s v="Summer"/>
    <n v="4.2"/>
    <s v="No"/>
    <s v="Venmo"/>
    <s v="Free Shipping"/>
    <s v="No"/>
    <x v="1"/>
    <n v="41"/>
    <s v="Bank Transfer"/>
    <s v="Quarterly"/>
  </r>
  <r>
    <n v="3250"/>
    <n v="26"/>
    <s v="Female"/>
    <s v="Backpack"/>
    <s v="Accessories"/>
    <n v="83"/>
    <s v="Virginia"/>
    <s v="M"/>
    <s v="Pink"/>
    <s v="Summer"/>
    <n v="3.4"/>
    <s v="No"/>
    <s v="Credit Card"/>
    <s v="Express"/>
    <s v="No"/>
    <x v="1"/>
    <n v="32"/>
    <s v="Credit Card"/>
    <s v="Quarterly"/>
  </r>
  <r>
    <n v="3251"/>
    <n v="23"/>
    <s v="Female"/>
    <s v="Coat"/>
    <s v="Outerwear"/>
    <n v="90"/>
    <s v="Minnesota"/>
    <s v="M"/>
    <s v="Teal"/>
    <s v="Spring"/>
    <n v="2.9"/>
    <s v="No"/>
    <s v="Cash"/>
    <s v="2-Day Shipping"/>
    <s v="No"/>
    <x v="1"/>
    <n v="15"/>
    <s v="Venmo"/>
    <s v="Weekly"/>
  </r>
  <r>
    <n v="3252"/>
    <n v="25"/>
    <s v="Female"/>
    <s v="Coat"/>
    <s v="Outerwear"/>
    <n v="20"/>
    <s v="Nevada"/>
    <s v="M"/>
    <s v="Gold"/>
    <s v="Winter"/>
    <n v="3.7"/>
    <s v="No"/>
    <s v="Debit Card"/>
    <s v="Standard"/>
    <s v="No"/>
    <x v="1"/>
    <n v="39"/>
    <s v="Venmo"/>
    <s v="Quarterly"/>
  </r>
  <r>
    <n v="3253"/>
    <n v="69"/>
    <s v="Female"/>
    <s v="Sandals"/>
    <s v="Footwear"/>
    <n v="21"/>
    <s v="Montana"/>
    <s v="L"/>
    <s v="Brown"/>
    <s v="Spring"/>
    <n v="2.7"/>
    <s v="No"/>
    <s v="Bank Transfer"/>
    <s v="Store Pickup"/>
    <s v="No"/>
    <x v="1"/>
    <n v="48"/>
    <s v="Credit Card"/>
    <s v="Fortnightly"/>
  </r>
  <r>
    <n v="3254"/>
    <n v="36"/>
    <s v="Female"/>
    <s v="Backpack"/>
    <s v="Accessories"/>
    <n v="60"/>
    <s v="Nebraska"/>
    <s v="M"/>
    <s v="Brown"/>
    <s v="Fall"/>
    <n v="3.2"/>
    <s v="No"/>
    <s v="Debit Card"/>
    <s v="2-Day Shipping"/>
    <s v="No"/>
    <x v="1"/>
    <n v="8"/>
    <s v="Venmo"/>
    <s v="Fortnightly"/>
  </r>
  <r>
    <n v="3255"/>
    <n v="21"/>
    <s v="Female"/>
    <s v="Sweater"/>
    <s v="Clothing"/>
    <n v="31"/>
    <s v="Indiana"/>
    <s v="S"/>
    <s v="Magenta"/>
    <s v="Winter"/>
    <n v="4.9000000000000004"/>
    <s v="No"/>
    <s v="Venmo"/>
    <s v="Store Pickup"/>
    <s v="No"/>
    <x v="1"/>
    <n v="11"/>
    <s v="Bank Transfer"/>
    <s v="Every 3 Months"/>
  </r>
  <r>
    <n v="3256"/>
    <n v="57"/>
    <s v="Female"/>
    <s v="Shorts"/>
    <s v="Clothing"/>
    <n v="40"/>
    <s v="New Jersey"/>
    <s v="M"/>
    <s v="Black"/>
    <s v="Fall"/>
    <n v="2.8"/>
    <s v="No"/>
    <s v="Cash"/>
    <s v="Next Day Air"/>
    <s v="No"/>
    <x v="1"/>
    <n v="36"/>
    <s v="Bank Transfer"/>
    <s v="Monthly"/>
  </r>
  <r>
    <n v="3257"/>
    <n v="60"/>
    <s v="Female"/>
    <s v="Sunglasses"/>
    <s v="Accessories"/>
    <n v="26"/>
    <s v="Wisconsin"/>
    <s v="L"/>
    <s v="Teal"/>
    <s v="Winter"/>
    <n v="4.7"/>
    <s v="No"/>
    <s v="Cash"/>
    <s v="Free Shipping"/>
    <s v="No"/>
    <x v="1"/>
    <n v="50"/>
    <s v="Venmo"/>
    <s v="Every 3 Months"/>
  </r>
  <r>
    <n v="3258"/>
    <n v="44"/>
    <s v="Female"/>
    <s v="Shirt"/>
    <s v="Clothing"/>
    <n v="98"/>
    <s v="Minnesota"/>
    <s v="M"/>
    <s v="Brown"/>
    <s v="Fall"/>
    <n v="3.3"/>
    <s v="No"/>
    <s v="PayPal"/>
    <s v="Express"/>
    <s v="No"/>
    <x v="1"/>
    <n v="39"/>
    <s v="Venmo"/>
    <s v="Every 3 Months"/>
  </r>
  <r>
    <n v="3259"/>
    <n v="31"/>
    <s v="Female"/>
    <s v="Shoes"/>
    <s v="Footwear"/>
    <n v="51"/>
    <s v="New Jersey"/>
    <s v="M"/>
    <s v="Magenta"/>
    <s v="Spring"/>
    <n v="4.3"/>
    <s v="No"/>
    <s v="Debit Card"/>
    <s v="Express"/>
    <s v="No"/>
    <x v="1"/>
    <n v="11"/>
    <s v="Credit Card"/>
    <s v="Bi-Weekly"/>
  </r>
  <r>
    <n v="3260"/>
    <n v="57"/>
    <s v="Female"/>
    <s v="Hat"/>
    <s v="Accessories"/>
    <n v="95"/>
    <s v="Oklahoma"/>
    <s v="XL"/>
    <s v="Indigo"/>
    <s v="Fall"/>
    <n v="3.7"/>
    <s v="No"/>
    <s v="PayPal"/>
    <s v="2-Day Shipping"/>
    <s v="No"/>
    <x v="1"/>
    <n v="5"/>
    <s v="Debit Card"/>
    <s v="Every 3 Months"/>
  </r>
  <r>
    <n v="3261"/>
    <n v="39"/>
    <s v="Female"/>
    <s v="Scarf"/>
    <s v="Accessories"/>
    <n v="36"/>
    <s v="Wisconsin"/>
    <s v="M"/>
    <s v="Violet"/>
    <s v="Summer"/>
    <n v="4.5"/>
    <s v="No"/>
    <s v="Bank Transfer"/>
    <s v="2-Day Shipping"/>
    <s v="No"/>
    <x v="1"/>
    <n v="7"/>
    <s v="Credit Card"/>
    <s v="Annually"/>
  </r>
  <r>
    <n v="3262"/>
    <n v="48"/>
    <s v="Female"/>
    <s v="Belt"/>
    <s v="Accessories"/>
    <n v="52"/>
    <s v="Rhode Island"/>
    <s v="L"/>
    <s v="Cyan"/>
    <s v="Winter"/>
    <n v="3.4"/>
    <s v="No"/>
    <s v="Bank Transfer"/>
    <s v="Store Pickup"/>
    <s v="No"/>
    <x v="1"/>
    <n v="50"/>
    <s v="Debit Card"/>
    <s v="Weekly"/>
  </r>
  <r>
    <n v="3263"/>
    <n v="42"/>
    <s v="Female"/>
    <s v="T-shirt"/>
    <s v="Clothing"/>
    <n v="35"/>
    <s v="Indiana"/>
    <s v="M"/>
    <s v="Violet"/>
    <s v="Spring"/>
    <n v="2.7"/>
    <s v="No"/>
    <s v="Cash"/>
    <s v="Standard"/>
    <s v="No"/>
    <x v="1"/>
    <n v="21"/>
    <s v="Cash"/>
    <s v="Every 3 Months"/>
  </r>
  <r>
    <n v="3264"/>
    <n v="56"/>
    <s v="Female"/>
    <s v="Shorts"/>
    <s v="Clothing"/>
    <n v="68"/>
    <s v="Vermont"/>
    <s v="S"/>
    <s v="Black"/>
    <s v="Fall"/>
    <n v="4.4000000000000004"/>
    <s v="No"/>
    <s v="PayPal"/>
    <s v="Express"/>
    <s v="No"/>
    <x v="1"/>
    <n v="31"/>
    <s v="Debit Card"/>
    <s v="Fortnightly"/>
  </r>
  <r>
    <n v="3265"/>
    <n v="28"/>
    <s v="Female"/>
    <s v="Pants"/>
    <s v="Clothing"/>
    <n v="50"/>
    <s v="Maine"/>
    <s v="S"/>
    <s v="Charcoal"/>
    <s v="Winter"/>
    <n v="4"/>
    <s v="No"/>
    <s v="PayPal"/>
    <s v="Express"/>
    <s v="No"/>
    <x v="1"/>
    <n v="39"/>
    <s v="Cash"/>
    <s v="Bi-Weekly"/>
  </r>
  <r>
    <n v="3266"/>
    <n v="40"/>
    <s v="Female"/>
    <s v="Sunglasses"/>
    <s v="Accessories"/>
    <n v="100"/>
    <s v="Alabama"/>
    <s v="M"/>
    <s v="White"/>
    <s v="Winter"/>
    <n v="3.2"/>
    <s v="No"/>
    <s v="Credit Card"/>
    <s v="Express"/>
    <s v="No"/>
    <x v="1"/>
    <n v="28"/>
    <s v="Credit Card"/>
    <s v="Fortnightly"/>
  </r>
  <r>
    <n v="3267"/>
    <n v="49"/>
    <s v="Female"/>
    <s v="Coat"/>
    <s v="Outerwear"/>
    <n v="74"/>
    <s v="Alabama"/>
    <s v="S"/>
    <s v="Gray"/>
    <s v="Winter"/>
    <n v="4.2"/>
    <s v="No"/>
    <s v="Bank Transfer"/>
    <s v="Next Day Air"/>
    <s v="No"/>
    <x v="1"/>
    <n v="33"/>
    <s v="Bank Transfer"/>
    <s v="Weekly"/>
  </r>
  <r>
    <n v="3268"/>
    <n v="37"/>
    <s v="Female"/>
    <s v="Hoodie"/>
    <s v="Clothing"/>
    <n v="45"/>
    <s v="Idaho"/>
    <s v="L"/>
    <s v="Pink"/>
    <s v="Winter"/>
    <n v="3"/>
    <s v="No"/>
    <s v="Debit Card"/>
    <s v="Store Pickup"/>
    <s v="No"/>
    <x v="1"/>
    <n v="42"/>
    <s v="Credit Card"/>
    <s v="Quarterly"/>
  </r>
  <r>
    <n v="3269"/>
    <n v="22"/>
    <s v="Female"/>
    <s v="Dress"/>
    <s v="Clothing"/>
    <n v="97"/>
    <s v="Arkansas"/>
    <s v="M"/>
    <s v="Cyan"/>
    <s v="Fall"/>
    <n v="2.8"/>
    <s v="No"/>
    <s v="Cash"/>
    <s v="Free Shipping"/>
    <s v="No"/>
    <x v="1"/>
    <n v="5"/>
    <s v="Bank Transfer"/>
    <s v="Every 3 Months"/>
  </r>
  <r>
    <n v="3270"/>
    <n v="27"/>
    <s v="Female"/>
    <s v="Blouse"/>
    <s v="Clothing"/>
    <n v="60"/>
    <s v="Ohio"/>
    <s v="M"/>
    <s v="Blue"/>
    <s v="Winter"/>
    <n v="4.9000000000000004"/>
    <s v="No"/>
    <s v="Venmo"/>
    <s v="Express"/>
    <s v="No"/>
    <x v="1"/>
    <n v="25"/>
    <s v="Cash"/>
    <s v="Monthly"/>
  </r>
  <r>
    <n v="3271"/>
    <n v="59"/>
    <s v="Female"/>
    <s v="Socks"/>
    <s v="Clothing"/>
    <n v="25"/>
    <s v="Illinois"/>
    <s v="M"/>
    <s v="Indigo"/>
    <s v="Winter"/>
    <n v="4.7"/>
    <s v="No"/>
    <s v="Cash"/>
    <s v="Express"/>
    <s v="No"/>
    <x v="1"/>
    <n v="48"/>
    <s v="PayPal"/>
    <s v="Annually"/>
  </r>
  <r>
    <n v="3272"/>
    <n v="35"/>
    <s v="Female"/>
    <s v="Socks"/>
    <s v="Clothing"/>
    <n v="55"/>
    <s v="Nevada"/>
    <s v="XL"/>
    <s v="Magenta"/>
    <s v="Spring"/>
    <n v="4.4000000000000004"/>
    <s v="No"/>
    <s v="Debit Card"/>
    <s v="Standard"/>
    <s v="No"/>
    <x v="1"/>
    <n v="30"/>
    <s v="Credit Card"/>
    <s v="Weekly"/>
  </r>
  <r>
    <n v="3273"/>
    <n v="58"/>
    <s v="Female"/>
    <s v="Shoes"/>
    <s v="Footwear"/>
    <n v="99"/>
    <s v="Texas"/>
    <s v="M"/>
    <s v="Lavender"/>
    <s v="Winter"/>
    <n v="3.1"/>
    <s v="No"/>
    <s v="Bank Transfer"/>
    <s v="Next Day Air"/>
    <s v="No"/>
    <x v="1"/>
    <n v="34"/>
    <s v="PayPal"/>
    <s v="Quarterly"/>
  </r>
  <r>
    <n v="3274"/>
    <n v="58"/>
    <s v="Female"/>
    <s v="Belt"/>
    <s v="Accessories"/>
    <n v="45"/>
    <s v="Nevada"/>
    <s v="S"/>
    <s v="Orange"/>
    <s v="Summer"/>
    <n v="2.6"/>
    <s v="No"/>
    <s v="Credit Card"/>
    <s v="Free Shipping"/>
    <s v="No"/>
    <x v="1"/>
    <n v="34"/>
    <s v="PayPal"/>
    <s v="Every 3 Months"/>
  </r>
  <r>
    <n v="3275"/>
    <n v="46"/>
    <s v="Female"/>
    <s v="Sweater"/>
    <s v="Clothing"/>
    <n v="20"/>
    <s v="Oklahoma"/>
    <s v="M"/>
    <s v="Cyan"/>
    <s v="Spring"/>
    <n v="3.9"/>
    <s v="No"/>
    <s v="Credit Card"/>
    <s v="Store Pickup"/>
    <s v="No"/>
    <x v="1"/>
    <n v="14"/>
    <s v="Cash"/>
    <s v="Fortnightly"/>
  </r>
  <r>
    <n v="3276"/>
    <n v="43"/>
    <s v="Female"/>
    <s v="Pants"/>
    <s v="Clothing"/>
    <n v="88"/>
    <s v="Alabama"/>
    <s v="XL"/>
    <s v="Green"/>
    <s v="Summer"/>
    <n v="2.6"/>
    <s v="No"/>
    <s v="Venmo"/>
    <s v="2-Day Shipping"/>
    <s v="No"/>
    <x v="1"/>
    <n v="2"/>
    <s v="Debit Card"/>
    <s v="Weekly"/>
  </r>
  <r>
    <n v="3277"/>
    <n v="39"/>
    <s v="Female"/>
    <s v="Scarf"/>
    <s v="Accessories"/>
    <n v="99"/>
    <s v="South Dakota"/>
    <s v="M"/>
    <s v="White"/>
    <s v="Summer"/>
    <n v="4"/>
    <s v="No"/>
    <s v="Credit Card"/>
    <s v="Store Pickup"/>
    <s v="No"/>
    <x v="1"/>
    <n v="41"/>
    <s v="PayPal"/>
    <s v="Every 3 Months"/>
  </r>
  <r>
    <n v="3278"/>
    <n v="59"/>
    <s v="Female"/>
    <s v="Skirt"/>
    <s v="Clothing"/>
    <n v="86"/>
    <s v="Texas"/>
    <s v="M"/>
    <s v="Blue"/>
    <s v="Spring"/>
    <n v="4.9000000000000004"/>
    <s v="No"/>
    <s v="Cash"/>
    <s v="Store Pickup"/>
    <s v="No"/>
    <x v="1"/>
    <n v="3"/>
    <s v="Credit Card"/>
    <s v="Monthly"/>
  </r>
  <r>
    <n v="3279"/>
    <n v="59"/>
    <s v="Female"/>
    <s v="Dress"/>
    <s v="Clothing"/>
    <n v="70"/>
    <s v="Montana"/>
    <s v="M"/>
    <s v="Black"/>
    <s v="Summer"/>
    <n v="3.3"/>
    <s v="No"/>
    <s v="Debit Card"/>
    <s v="2-Day Shipping"/>
    <s v="No"/>
    <x v="1"/>
    <n v="18"/>
    <s v="Bank Transfer"/>
    <s v="Weekly"/>
  </r>
  <r>
    <n v="3280"/>
    <n v="59"/>
    <s v="Female"/>
    <s v="Hat"/>
    <s v="Accessories"/>
    <n v="50"/>
    <s v="Wyoming"/>
    <s v="S"/>
    <s v="Red"/>
    <s v="Fall"/>
    <n v="3"/>
    <s v="No"/>
    <s v="Credit Card"/>
    <s v="Express"/>
    <s v="No"/>
    <x v="1"/>
    <n v="1"/>
    <s v="Debit Card"/>
    <s v="Fortnightly"/>
  </r>
  <r>
    <n v="3281"/>
    <n v="45"/>
    <s v="Female"/>
    <s v="Handbag"/>
    <s v="Accessories"/>
    <n v="57"/>
    <s v="New York"/>
    <s v="L"/>
    <s v="Red"/>
    <s v="Winter"/>
    <n v="2.7"/>
    <s v="No"/>
    <s v="Credit Card"/>
    <s v="Next Day Air"/>
    <s v="No"/>
    <x v="1"/>
    <n v="5"/>
    <s v="PayPal"/>
    <s v="Monthly"/>
  </r>
  <r>
    <n v="3282"/>
    <n v="27"/>
    <s v="Female"/>
    <s v="Pants"/>
    <s v="Clothing"/>
    <n v="69"/>
    <s v="Oregon"/>
    <s v="L"/>
    <s v="Gold"/>
    <s v="Winter"/>
    <n v="3.1"/>
    <s v="No"/>
    <s v="Debit Card"/>
    <s v="Free Shipping"/>
    <s v="No"/>
    <x v="1"/>
    <n v="41"/>
    <s v="Bank Transfer"/>
    <s v="Annually"/>
  </r>
  <r>
    <n v="3283"/>
    <n v="24"/>
    <s v="Female"/>
    <s v="T-shirt"/>
    <s v="Clothing"/>
    <n v="94"/>
    <s v="California"/>
    <s v="M"/>
    <s v="Red"/>
    <s v="Fall"/>
    <n v="4.8"/>
    <s v="No"/>
    <s v="Bank Transfer"/>
    <s v="Next Day Air"/>
    <s v="No"/>
    <x v="1"/>
    <n v="5"/>
    <s v="Credit Card"/>
    <s v="Monthly"/>
  </r>
  <r>
    <n v="3284"/>
    <n v="47"/>
    <s v="Female"/>
    <s v="Jacket"/>
    <s v="Outerwear"/>
    <n v="24"/>
    <s v="North Carolina"/>
    <s v="L"/>
    <s v="Purple"/>
    <s v="Spring"/>
    <n v="2.9"/>
    <s v="No"/>
    <s v="Credit Card"/>
    <s v="Express"/>
    <s v="No"/>
    <x v="1"/>
    <n v="10"/>
    <s v="Debit Card"/>
    <s v="Every 3 Months"/>
  </r>
  <r>
    <n v="3285"/>
    <n v="70"/>
    <s v="Female"/>
    <s v="Scarf"/>
    <s v="Accessories"/>
    <n v="79"/>
    <s v="Kentucky"/>
    <s v="L"/>
    <s v="White"/>
    <s v="Spring"/>
    <n v="4.5"/>
    <s v="No"/>
    <s v="Debit Card"/>
    <s v="2-Day Shipping"/>
    <s v="No"/>
    <x v="1"/>
    <n v="20"/>
    <s v="Venmo"/>
    <s v="Annually"/>
  </r>
  <r>
    <n v="3286"/>
    <n v="58"/>
    <s v="Female"/>
    <s v="Hat"/>
    <s v="Accessories"/>
    <n v="31"/>
    <s v="Hawaii"/>
    <s v="XL"/>
    <s v="Magenta"/>
    <s v="Fall"/>
    <n v="4.5999999999999996"/>
    <s v="No"/>
    <s v="PayPal"/>
    <s v="Free Shipping"/>
    <s v="No"/>
    <x v="1"/>
    <n v="11"/>
    <s v="Cash"/>
    <s v="Weekly"/>
  </r>
  <r>
    <n v="3287"/>
    <n v="45"/>
    <s v="Female"/>
    <s v="Jacket"/>
    <s v="Outerwear"/>
    <n v="67"/>
    <s v="Illinois"/>
    <s v="L"/>
    <s v="Pink"/>
    <s v="Winter"/>
    <n v="5"/>
    <s v="No"/>
    <s v="Venmo"/>
    <s v="Express"/>
    <s v="No"/>
    <x v="1"/>
    <n v="4"/>
    <s v="Venmo"/>
    <s v="Fortnightly"/>
  </r>
  <r>
    <n v="3288"/>
    <n v="24"/>
    <s v="Female"/>
    <s v="Skirt"/>
    <s v="Clothing"/>
    <n v="63"/>
    <s v="West Virginia"/>
    <s v="L"/>
    <s v="Black"/>
    <s v="Spring"/>
    <n v="4.3"/>
    <s v="No"/>
    <s v="PayPal"/>
    <s v="2-Day Shipping"/>
    <s v="No"/>
    <x v="1"/>
    <n v="38"/>
    <s v="Credit Card"/>
    <s v="Weekly"/>
  </r>
  <r>
    <n v="3289"/>
    <n v="67"/>
    <s v="Female"/>
    <s v="Handbag"/>
    <s v="Accessories"/>
    <n v="61"/>
    <s v="South Carolina"/>
    <s v="XL"/>
    <s v="White"/>
    <s v="Spring"/>
    <n v="4.9000000000000004"/>
    <s v="No"/>
    <s v="Debit Card"/>
    <s v="Next Day Air"/>
    <s v="No"/>
    <x v="1"/>
    <n v="19"/>
    <s v="Credit Card"/>
    <s v="Bi-Weekly"/>
  </r>
  <r>
    <n v="3290"/>
    <n v="31"/>
    <s v="Female"/>
    <s v="Backpack"/>
    <s v="Accessories"/>
    <n v="50"/>
    <s v="Montana"/>
    <s v="M"/>
    <s v="Maroon"/>
    <s v="Summer"/>
    <n v="4"/>
    <s v="No"/>
    <s v="Venmo"/>
    <s v="2-Day Shipping"/>
    <s v="No"/>
    <x v="1"/>
    <n v="16"/>
    <s v="Venmo"/>
    <s v="Every 3 Months"/>
  </r>
  <r>
    <n v="3291"/>
    <n v="52"/>
    <s v="Female"/>
    <s v="Coat"/>
    <s v="Outerwear"/>
    <n v="82"/>
    <s v="North Dakota"/>
    <s v="L"/>
    <s v="Black"/>
    <s v="Spring"/>
    <n v="3.1"/>
    <s v="No"/>
    <s v="Bank Transfer"/>
    <s v="Free Shipping"/>
    <s v="No"/>
    <x v="1"/>
    <n v="2"/>
    <s v="PayPal"/>
    <s v="Monthly"/>
  </r>
  <r>
    <n v="3292"/>
    <n v="29"/>
    <s v="Female"/>
    <s v="Belt"/>
    <s v="Accessories"/>
    <n v="51"/>
    <s v="New Mexico"/>
    <s v="L"/>
    <s v="Olive"/>
    <s v="Fall"/>
    <n v="2.6"/>
    <s v="No"/>
    <s v="Bank Transfer"/>
    <s v="2-Day Shipping"/>
    <s v="No"/>
    <x v="1"/>
    <n v="11"/>
    <s v="Cash"/>
    <s v="Monthly"/>
  </r>
  <r>
    <n v="3293"/>
    <n v="62"/>
    <s v="Female"/>
    <s v="Handbag"/>
    <s v="Accessories"/>
    <n v="23"/>
    <s v="Missouri"/>
    <s v="L"/>
    <s v="Gray"/>
    <s v="Spring"/>
    <n v="4.9000000000000004"/>
    <s v="No"/>
    <s v="Debit Card"/>
    <s v="Standard"/>
    <s v="No"/>
    <x v="1"/>
    <n v="18"/>
    <s v="Bank Transfer"/>
    <s v="Fortnightly"/>
  </r>
  <r>
    <n v="3294"/>
    <n v="19"/>
    <s v="Female"/>
    <s v="Coat"/>
    <s v="Outerwear"/>
    <n v="91"/>
    <s v="West Virginia"/>
    <s v="M"/>
    <s v="Gold"/>
    <s v="Spring"/>
    <n v="3.5"/>
    <s v="No"/>
    <s v="Bank Transfer"/>
    <s v="2-Day Shipping"/>
    <s v="No"/>
    <x v="1"/>
    <n v="47"/>
    <s v="Credit Card"/>
    <s v="Fortnightly"/>
  </r>
  <r>
    <n v="3295"/>
    <n v="62"/>
    <s v="Female"/>
    <s v="Sweater"/>
    <s v="Clothing"/>
    <n v="60"/>
    <s v="South Carolina"/>
    <s v="S"/>
    <s v="Magenta"/>
    <s v="Spring"/>
    <n v="4.5"/>
    <s v="No"/>
    <s v="PayPal"/>
    <s v="Store Pickup"/>
    <s v="No"/>
    <x v="1"/>
    <n v="15"/>
    <s v="Bank Transfer"/>
    <s v="Bi-Weekly"/>
  </r>
  <r>
    <n v="3296"/>
    <n v="70"/>
    <s v="Female"/>
    <s v="Blouse"/>
    <s v="Clothing"/>
    <n v="34"/>
    <s v="West Virginia"/>
    <s v="S"/>
    <s v="Lavender"/>
    <s v="Summer"/>
    <n v="2.8"/>
    <s v="No"/>
    <s v="PayPal"/>
    <s v="Next Day Air"/>
    <s v="No"/>
    <x v="1"/>
    <n v="15"/>
    <s v="Cash"/>
    <s v="Weekly"/>
  </r>
  <r>
    <n v="3297"/>
    <n v="20"/>
    <s v="Female"/>
    <s v="Blouse"/>
    <s v="Clothing"/>
    <n v="23"/>
    <s v="Alaska"/>
    <s v="M"/>
    <s v="Green"/>
    <s v="Spring"/>
    <n v="4.2"/>
    <s v="No"/>
    <s v="PayPal"/>
    <s v="Next Day Air"/>
    <s v="No"/>
    <x v="1"/>
    <n v="47"/>
    <s v="Venmo"/>
    <s v="Quarterly"/>
  </r>
  <r>
    <n v="3298"/>
    <n v="67"/>
    <s v="Female"/>
    <s v="Belt"/>
    <s v="Accessories"/>
    <n v="82"/>
    <s v="West Virginia"/>
    <s v="M"/>
    <s v="Violet"/>
    <s v="Fall"/>
    <n v="4.0999999999999996"/>
    <s v="No"/>
    <s v="Credit Card"/>
    <s v="Free Shipping"/>
    <s v="No"/>
    <x v="1"/>
    <n v="47"/>
    <s v="PayPal"/>
    <s v="Monthly"/>
  </r>
  <r>
    <n v="3299"/>
    <n v="65"/>
    <s v="Female"/>
    <s v="Jacket"/>
    <s v="Outerwear"/>
    <n v="73"/>
    <s v="New Mexico"/>
    <s v="M"/>
    <s v="Brown"/>
    <s v="Fall"/>
    <n v="3.5"/>
    <s v="No"/>
    <s v="PayPal"/>
    <s v="Express"/>
    <s v="No"/>
    <x v="1"/>
    <n v="6"/>
    <s v="Bank Transfer"/>
    <s v="Every 3 Months"/>
  </r>
  <r>
    <n v="3300"/>
    <n v="45"/>
    <s v="Female"/>
    <s v="Shorts"/>
    <s v="Clothing"/>
    <n v="32"/>
    <s v="South Dakota"/>
    <s v="L"/>
    <s v="Teal"/>
    <s v="Spring"/>
    <n v="4"/>
    <s v="No"/>
    <s v="Bank Transfer"/>
    <s v="2-Day Shipping"/>
    <s v="No"/>
    <x v="1"/>
    <n v="18"/>
    <s v="Venmo"/>
    <s v="Monthly"/>
  </r>
  <r>
    <n v="3301"/>
    <n v="26"/>
    <s v="Female"/>
    <s v="Hat"/>
    <s v="Accessories"/>
    <n v="80"/>
    <s v="Oklahoma"/>
    <s v="M"/>
    <s v="Charcoal"/>
    <s v="Spring"/>
    <n v="4"/>
    <s v="No"/>
    <s v="Debit Card"/>
    <s v="Express"/>
    <s v="No"/>
    <x v="1"/>
    <n v="40"/>
    <s v="Bank Transfer"/>
    <s v="Bi-Weekly"/>
  </r>
  <r>
    <n v="3302"/>
    <n v="36"/>
    <s v="Female"/>
    <s v="Pants"/>
    <s v="Clothing"/>
    <n v="58"/>
    <s v="Oklahoma"/>
    <s v="XL"/>
    <s v="Charcoal"/>
    <s v="Summer"/>
    <n v="2.5"/>
    <s v="No"/>
    <s v="PayPal"/>
    <s v="Free Shipping"/>
    <s v="No"/>
    <x v="1"/>
    <n v="31"/>
    <s v="Credit Card"/>
    <s v="Fortnightly"/>
  </r>
  <r>
    <n v="3303"/>
    <n v="36"/>
    <s v="Female"/>
    <s v="Blouse"/>
    <s v="Clothing"/>
    <n v="82"/>
    <s v="Alabama"/>
    <s v="XL"/>
    <s v="Beige"/>
    <s v="Winter"/>
    <n v="4.2"/>
    <s v="No"/>
    <s v="Venmo"/>
    <s v="Standard"/>
    <s v="No"/>
    <x v="1"/>
    <n v="31"/>
    <s v="Venmo"/>
    <s v="Bi-Weekly"/>
  </r>
  <r>
    <n v="3304"/>
    <n v="20"/>
    <s v="Female"/>
    <s v="Belt"/>
    <s v="Accessories"/>
    <n v="60"/>
    <s v="Mississippi"/>
    <s v="S"/>
    <s v="Turquoise"/>
    <s v="Summer"/>
    <n v="3.4"/>
    <s v="No"/>
    <s v="PayPal"/>
    <s v="Next Day Air"/>
    <s v="No"/>
    <x v="1"/>
    <n v="4"/>
    <s v="Credit Card"/>
    <s v="Fortnightly"/>
  </r>
  <r>
    <n v="3305"/>
    <n v="30"/>
    <s v="Female"/>
    <s v="Handbag"/>
    <s v="Accessories"/>
    <n v="79"/>
    <s v="Mississippi"/>
    <s v="XL"/>
    <s v="Orange"/>
    <s v="Fall"/>
    <n v="4.8"/>
    <s v="No"/>
    <s v="Debit Card"/>
    <s v="Next Day Air"/>
    <s v="No"/>
    <x v="1"/>
    <n v="36"/>
    <s v="Bank Transfer"/>
    <s v="Every 3 Months"/>
  </r>
  <r>
    <n v="3306"/>
    <n v="34"/>
    <s v="Female"/>
    <s v="Hoodie"/>
    <s v="Clothing"/>
    <n v="41"/>
    <s v="Nebraska"/>
    <s v="L"/>
    <s v="Cyan"/>
    <s v="Summer"/>
    <n v="4.9000000000000004"/>
    <s v="No"/>
    <s v="Bank Transfer"/>
    <s v="Standard"/>
    <s v="No"/>
    <x v="1"/>
    <n v="31"/>
    <s v="PayPal"/>
    <s v="Bi-Weekly"/>
  </r>
  <r>
    <n v="3307"/>
    <n v="63"/>
    <s v="Female"/>
    <s v="Jacket"/>
    <s v="Outerwear"/>
    <n v="39"/>
    <s v="Colorado"/>
    <s v="L"/>
    <s v="Orange"/>
    <s v="Summer"/>
    <n v="3.6"/>
    <s v="No"/>
    <s v="Cash"/>
    <s v="Store Pickup"/>
    <s v="No"/>
    <x v="1"/>
    <n v="6"/>
    <s v="Venmo"/>
    <s v="Fortnightly"/>
  </r>
  <r>
    <n v="3308"/>
    <n v="18"/>
    <s v="Female"/>
    <s v="Scarf"/>
    <s v="Accessories"/>
    <n v="36"/>
    <s v="Pennsylvania"/>
    <s v="S"/>
    <s v="Green"/>
    <s v="Winter"/>
    <n v="4"/>
    <s v="No"/>
    <s v="Credit Card"/>
    <s v="Store Pickup"/>
    <s v="No"/>
    <x v="1"/>
    <n v="1"/>
    <s v="Cash"/>
    <s v="Monthly"/>
  </r>
  <r>
    <n v="3309"/>
    <n v="55"/>
    <s v="Female"/>
    <s v="Jeans"/>
    <s v="Clothing"/>
    <n v="70"/>
    <s v="Utah"/>
    <s v="M"/>
    <s v="Pink"/>
    <s v="Fall"/>
    <n v="2.6"/>
    <s v="No"/>
    <s v="Venmo"/>
    <s v="Express"/>
    <s v="No"/>
    <x v="1"/>
    <n v="29"/>
    <s v="Cash"/>
    <s v="Monthly"/>
  </r>
  <r>
    <n v="3310"/>
    <n v="48"/>
    <s v="Female"/>
    <s v="Handbag"/>
    <s v="Accessories"/>
    <n v="47"/>
    <s v="Massachusetts"/>
    <s v="M"/>
    <s v="Blue"/>
    <s v="Summer"/>
    <n v="3.1"/>
    <s v="No"/>
    <s v="Credit Card"/>
    <s v="Store Pickup"/>
    <s v="No"/>
    <x v="1"/>
    <n v="19"/>
    <s v="PayPal"/>
    <s v="Monthly"/>
  </r>
  <r>
    <n v="3311"/>
    <n v="45"/>
    <s v="Female"/>
    <s v="Jacket"/>
    <s v="Outerwear"/>
    <n v="27"/>
    <s v="Iowa"/>
    <s v="M"/>
    <s v="Pink"/>
    <s v="Winter"/>
    <n v="3.6"/>
    <s v="No"/>
    <s v="Debit Card"/>
    <s v="Free Shipping"/>
    <s v="No"/>
    <x v="1"/>
    <n v="12"/>
    <s v="PayPal"/>
    <s v="Fortnightly"/>
  </r>
  <r>
    <n v="3312"/>
    <n v="29"/>
    <s v="Female"/>
    <s v="Hat"/>
    <s v="Accessories"/>
    <n v="52"/>
    <s v="Florida"/>
    <s v="L"/>
    <s v="Blue"/>
    <s v="Summer"/>
    <n v="4"/>
    <s v="No"/>
    <s v="PayPal"/>
    <s v="Express"/>
    <s v="No"/>
    <x v="1"/>
    <n v="18"/>
    <s v="Bank Transfer"/>
    <s v="Annually"/>
  </r>
  <r>
    <n v="3313"/>
    <n v="55"/>
    <s v="Female"/>
    <s v="Sneakers"/>
    <s v="Footwear"/>
    <n v="75"/>
    <s v="Louisiana"/>
    <s v="L"/>
    <s v="Black"/>
    <s v="Summer"/>
    <n v="3.9"/>
    <s v="No"/>
    <s v="Venmo"/>
    <s v="Next Day Air"/>
    <s v="No"/>
    <x v="1"/>
    <n v="45"/>
    <s v="Cash"/>
    <s v="Quarterly"/>
  </r>
  <r>
    <n v="3314"/>
    <n v="55"/>
    <s v="Female"/>
    <s v="Hat"/>
    <s v="Accessories"/>
    <n v="30"/>
    <s v="Kansas"/>
    <s v="XL"/>
    <s v="Black"/>
    <s v="Fall"/>
    <n v="3.9"/>
    <s v="No"/>
    <s v="Cash"/>
    <s v="Express"/>
    <s v="No"/>
    <x v="1"/>
    <n v="45"/>
    <s v="Credit Card"/>
    <s v="Monthly"/>
  </r>
  <r>
    <n v="3315"/>
    <n v="55"/>
    <s v="Female"/>
    <s v="Socks"/>
    <s v="Clothing"/>
    <n v="94"/>
    <s v="Kansas"/>
    <s v="M"/>
    <s v="Violet"/>
    <s v="Spring"/>
    <n v="3.3"/>
    <s v="No"/>
    <s v="PayPal"/>
    <s v="Standard"/>
    <s v="No"/>
    <x v="1"/>
    <n v="8"/>
    <s v="Credit Card"/>
    <s v="Quarterly"/>
  </r>
  <r>
    <n v="3316"/>
    <n v="48"/>
    <s v="Female"/>
    <s v="Scarf"/>
    <s v="Accessories"/>
    <n v="68"/>
    <s v="Kentucky"/>
    <s v="S"/>
    <s v="Gold"/>
    <s v="Summer"/>
    <n v="2.9"/>
    <s v="No"/>
    <s v="Credit Card"/>
    <s v="Standard"/>
    <s v="No"/>
    <x v="1"/>
    <n v="4"/>
    <s v="PayPal"/>
    <s v="Every 3 Months"/>
  </r>
  <r>
    <n v="3317"/>
    <n v="42"/>
    <s v="Female"/>
    <s v="Socks"/>
    <s v="Clothing"/>
    <n v="45"/>
    <s v="New Mexico"/>
    <s v="M"/>
    <s v="Olive"/>
    <s v="Summer"/>
    <n v="3.1"/>
    <s v="No"/>
    <s v="Cash"/>
    <s v="Free Shipping"/>
    <s v="No"/>
    <x v="1"/>
    <n v="5"/>
    <s v="Debit Card"/>
    <s v="Fortnightly"/>
  </r>
  <r>
    <n v="3318"/>
    <n v="21"/>
    <s v="Female"/>
    <s v="Hat"/>
    <s v="Accessories"/>
    <n v="67"/>
    <s v="North Carolina"/>
    <s v="XL"/>
    <s v="Pink"/>
    <s v="Summer"/>
    <n v="4.7"/>
    <s v="No"/>
    <s v="Debit Card"/>
    <s v="Standard"/>
    <s v="No"/>
    <x v="1"/>
    <n v="30"/>
    <s v="Cash"/>
    <s v="Quarterly"/>
  </r>
  <r>
    <n v="3319"/>
    <n v="45"/>
    <s v="Female"/>
    <s v="Jacket"/>
    <s v="Outerwear"/>
    <n v="46"/>
    <s v="North Dakota"/>
    <s v="M"/>
    <s v="Olive"/>
    <s v="Summer"/>
    <n v="3.9"/>
    <s v="No"/>
    <s v="Venmo"/>
    <s v="Free Shipping"/>
    <s v="No"/>
    <x v="1"/>
    <n v="15"/>
    <s v="PayPal"/>
    <s v="Monthly"/>
  </r>
  <r>
    <n v="3320"/>
    <n v="23"/>
    <s v="Female"/>
    <s v="Shorts"/>
    <s v="Clothing"/>
    <n v="31"/>
    <s v="North Dakota"/>
    <s v="M"/>
    <s v="Indigo"/>
    <s v="Summer"/>
    <n v="4.3"/>
    <s v="No"/>
    <s v="Cash"/>
    <s v="Next Day Air"/>
    <s v="No"/>
    <x v="1"/>
    <n v="17"/>
    <s v="Credit Card"/>
    <s v="Every 3 Months"/>
  </r>
  <r>
    <n v="3321"/>
    <n v="66"/>
    <s v="Female"/>
    <s v="Blouse"/>
    <s v="Clothing"/>
    <n v="44"/>
    <s v="Illinois"/>
    <s v="XL"/>
    <s v="Silver"/>
    <s v="Fall"/>
    <n v="4.2"/>
    <s v="No"/>
    <s v="Cash"/>
    <s v="2-Day Shipping"/>
    <s v="No"/>
    <x v="1"/>
    <n v="45"/>
    <s v="Cash"/>
    <s v="Every 3 Months"/>
  </r>
  <r>
    <n v="3322"/>
    <n v="32"/>
    <s v="Female"/>
    <s v="Coat"/>
    <s v="Outerwear"/>
    <n v="100"/>
    <s v="Maine"/>
    <s v="S"/>
    <s v="Charcoal"/>
    <s v="Winter"/>
    <n v="4.3"/>
    <s v="No"/>
    <s v="Bank Transfer"/>
    <s v="Next Day Air"/>
    <s v="No"/>
    <x v="1"/>
    <n v="3"/>
    <s v="Venmo"/>
    <s v="Annually"/>
  </r>
  <r>
    <n v="3323"/>
    <n v="52"/>
    <s v="Female"/>
    <s v="Sweater"/>
    <s v="Clothing"/>
    <n v="92"/>
    <s v="Indiana"/>
    <s v="XL"/>
    <s v="Orange"/>
    <s v="Winter"/>
    <n v="4.5999999999999996"/>
    <s v="No"/>
    <s v="Credit Card"/>
    <s v="Next Day Air"/>
    <s v="No"/>
    <x v="1"/>
    <n v="43"/>
    <s v="PayPal"/>
    <s v="Weekly"/>
  </r>
  <r>
    <n v="3324"/>
    <n v="54"/>
    <s v="Female"/>
    <s v="Handbag"/>
    <s v="Accessories"/>
    <n v="78"/>
    <s v="North Dakota"/>
    <s v="M"/>
    <s v="Yellow"/>
    <s v="Winter"/>
    <n v="3.8"/>
    <s v="No"/>
    <s v="Venmo"/>
    <s v="Free Shipping"/>
    <s v="No"/>
    <x v="1"/>
    <n v="4"/>
    <s v="Credit Card"/>
    <s v="Monthly"/>
  </r>
  <r>
    <n v="3325"/>
    <n v="37"/>
    <s v="Female"/>
    <s v="T-shirt"/>
    <s v="Clothing"/>
    <n v="32"/>
    <s v="Missouri"/>
    <s v="S"/>
    <s v="Red"/>
    <s v="Fall"/>
    <n v="3.3"/>
    <s v="No"/>
    <s v="Venmo"/>
    <s v="Standard"/>
    <s v="No"/>
    <x v="1"/>
    <n v="41"/>
    <s v="Venmo"/>
    <s v="Weekly"/>
  </r>
  <r>
    <n v="3326"/>
    <n v="29"/>
    <s v="Female"/>
    <s v="Sandals"/>
    <s v="Footwear"/>
    <n v="97"/>
    <s v="Alaska"/>
    <s v="M"/>
    <s v="Maroon"/>
    <s v="Fall"/>
    <n v="3.7"/>
    <s v="No"/>
    <s v="Debit Card"/>
    <s v="2-Day Shipping"/>
    <s v="No"/>
    <x v="1"/>
    <n v="16"/>
    <s v="Venmo"/>
    <s v="Monthly"/>
  </r>
  <r>
    <n v="3327"/>
    <n v="47"/>
    <s v="Female"/>
    <s v="Gloves"/>
    <s v="Accessories"/>
    <n v="95"/>
    <s v="North Dakota"/>
    <s v="M"/>
    <s v="Magenta"/>
    <s v="Summer"/>
    <n v="4.3"/>
    <s v="No"/>
    <s v="Cash"/>
    <s v="Standard"/>
    <s v="No"/>
    <x v="1"/>
    <n v="10"/>
    <s v="Debit Card"/>
    <s v="Annually"/>
  </r>
  <r>
    <n v="3328"/>
    <n v="47"/>
    <s v="Female"/>
    <s v="Shorts"/>
    <s v="Clothing"/>
    <n v="64"/>
    <s v="Connecticut"/>
    <s v="M"/>
    <s v="Black"/>
    <s v="Spring"/>
    <n v="4.0999999999999996"/>
    <s v="No"/>
    <s v="Bank Transfer"/>
    <s v="Express"/>
    <s v="No"/>
    <x v="1"/>
    <n v="2"/>
    <s v="Debit Card"/>
    <s v="Quarterly"/>
  </r>
  <r>
    <n v="3329"/>
    <n v="42"/>
    <s v="Female"/>
    <s v="Sandals"/>
    <s v="Footwear"/>
    <n v="35"/>
    <s v="Wisconsin"/>
    <s v="M"/>
    <s v="Violet"/>
    <s v="Spring"/>
    <n v="3.2"/>
    <s v="No"/>
    <s v="Venmo"/>
    <s v="Free Shipping"/>
    <s v="No"/>
    <x v="1"/>
    <n v="11"/>
    <s v="Cash"/>
    <s v="Bi-Weekly"/>
  </r>
  <r>
    <n v="3330"/>
    <n v="34"/>
    <s v="Female"/>
    <s v="Backpack"/>
    <s v="Accessories"/>
    <n v="54"/>
    <s v="New Jersey"/>
    <s v="M"/>
    <s v="Gray"/>
    <s v="Winter"/>
    <n v="3.8"/>
    <s v="No"/>
    <s v="Debit Card"/>
    <s v="Express"/>
    <s v="No"/>
    <x v="1"/>
    <n v="1"/>
    <s v="Debit Card"/>
    <s v="Bi-Weekly"/>
  </r>
  <r>
    <n v="3331"/>
    <n v="38"/>
    <s v="Female"/>
    <s v="Sneakers"/>
    <s v="Footwear"/>
    <n v="96"/>
    <s v="Missouri"/>
    <s v="M"/>
    <s v="Black"/>
    <s v="Spring"/>
    <n v="3.2"/>
    <s v="No"/>
    <s v="PayPal"/>
    <s v="2-Day Shipping"/>
    <s v="No"/>
    <x v="1"/>
    <n v="41"/>
    <s v="Bank Transfer"/>
    <s v="Quarterly"/>
  </r>
  <r>
    <n v="3332"/>
    <n v="55"/>
    <s v="Female"/>
    <s v="Sunglasses"/>
    <s v="Accessories"/>
    <n v="58"/>
    <s v="California"/>
    <s v="M"/>
    <s v="Pink"/>
    <s v="Summer"/>
    <n v="3.5"/>
    <s v="No"/>
    <s v="Debit Card"/>
    <s v="Free Shipping"/>
    <s v="No"/>
    <x v="1"/>
    <n v="39"/>
    <s v="PayPal"/>
    <s v="Quarterly"/>
  </r>
  <r>
    <n v="3333"/>
    <n v="27"/>
    <s v="Female"/>
    <s v="T-shirt"/>
    <s v="Clothing"/>
    <n v="23"/>
    <s v="Washington"/>
    <s v="M"/>
    <s v="Silver"/>
    <s v="Summer"/>
    <n v="3.1"/>
    <s v="No"/>
    <s v="PayPal"/>
    <s v="2-Day Shipping"/>
    <s v="No"/>
    <x v="1"/>
    <n v="1"/>
    <s v="PayPal"/>
    <s v="Bi-Weekly"/>
  </r>
  <r>
    <n v="3334"/>
    <n v="55"/>
    <s v="Female"/>
    <s v="Jeans"/>
    <s v="Clothing"/>
    <n v="35"/>
    <s v="Minnesota"/>
    <s v="M"/>
    <s v="Violet"/>
    <s v="Spring"/>
    <n v="4.2"/>
    <s v="No"/>
    <s v="Debit Card"/>
    <s v="Express"/>
    <s v="No"/>
    <x v="1"/>
    <n v="3"/>
    <s v="PayPal"/>
    <s v="Monthly"/>
  </r>
  <r>
    <n v="3335"/>
    <n v="66"/>
    <s v="Female"/>
    <s v="Shirt"/>
    <s v="Clothing"/>
    <n v="23"/>
    <s v="California"/>
    <s v="M"/>
    <s v="Beige"/>
    <s v="Summer"/>
    <n v="3.4"/>
    <s v="No"/>
    <s v="Bank Transfer"/>
    <s v="Free Shipping"/>
    <s v="No"/>
    <x v="1"/>
    <n v="21"/>
    <s v="Credit Card"/>
    <s v="Annually"/>
  </r>
  <r>
    <n v="3336"/>
    <n v="44"/>
    <s v="Female"/>
    <s v="Hat"/>
    <s v="Accessories"/>
    <n v="94"/>
    <s v="Texas"/>
    <s v="XL"/>
    <s v="Cyan"/>
    <s v="Winter"/>
    <n v="3.5"/>
    <s v="No"/>
    <s v="Credit Card"/>
    <s v="Express"/>
    <s v="No"/>
    <x v="1"/>
    <n v="48"/>
    <s v="Bank Transfer"/>
    <s v="Quarterly"/>
  </r>
  <r>
    <n v="3337"/>
    <n v="39"/>
    <s v="Female"/>
    <s v="Blouse"/>
    <s v="Clothing"/>
    <n v="45"/>
    <s v="Montana"/>
    <s v="M"/>
    <s v="Brown"/>
    <s v="Fall"/>
    <n v="4"/>
    <s v="No"/>
    <s v="Venmo"/>
    <s v="Free Shipping"/>
    <s v="No"/>
    <x v="1"/>
    <n v="24"/>
    <s v="Debit Card"/>
    <s v="Annually"/>
  </r>
  <r>
    <n v="3338"/>
    <n v="23"/>
    <s v="Female"/>
    <s v="Jacket"/>
    <s v="Outerwear"/>
    <n v="23"/>
    <s v="Arizona"/>
    <s v="L"/>
    <s v="Blue"/>
    <s v="Winter"/>
    <n v="4.4000000000000004"/>
    <s v="No"/>
    <s v="Bank Transfer"/>
    <s v="2-Day Shipping"/>
    <s v="No"/>
    <x v="1"/>
    <n v="45"/>
    <s v="Bank Transfer"/>
    <s v="Bi-Weekly"/>
  </r>
  <r>
    <n v="3339"/>
    <n v="29"/>
    <s v="Female"/>
    <s v="Skirt"/>
    <s v="Clothing"/>
    <n v="94"/>
    <s v="Minnesota"/>
    <s v="L"/>
    <s v="White"/>
    <s v="Winter"/>
    <n v="2.9"/>
    <s v="No"/>
    <s v="Venmo"/>
    <s v="2-Day Shipping"/>
    <s v="No"/>
    <x v="1"/>
    <n v="46"/>
    <s v="Credit Card"/>
    <s v="Monthly"/>
  </r>
  <r>
    <n v="3340"/>
    <n v="20"/>
    <s v="Female"/>
    <s v="Gloves"/>
    <s v="Accessories"/>
    <n v="99"/>
    <s v="Nebraska"/>
    <s v="M"/>
    <s v="Cyan"/>
    <s v="Fall"/>
    <n v="3.6"/>
    <s v="No"/>
    <s v="Debit Card"/>
    <s v="Store Pickup"/>
    <s v="No"/>
    <x v="1"/>
    <n v="35"/>
    <s v="Cash"/>
    <s v="Fortnightly"/>
  </r>
  <r>
    <n v="3341"/>
    <n v="42"/>
    <s v="Female"/>
    <s v="T-shirt"/>
    <s v="Clothing"/>
    <n v="36"/>
    <s v="Virginia"/>
    <s v="XL"/>
    <s v="Maroon"/>
    <s v="Fall"/>
    <n v="4.4000000000000004"/>
    <s v="No"/>
    <s v="Credit Card"/>
    <s v="Free Shipping"/>
    <s v="No"/>
    <x v="1"/>
    <n v="47"/>
    <s v="Credit Card"/>
    <s v="Fortnightly"/>
  </r>
  <r>
    <n v="3342"/>
    <n v="55"/>
    <s v="Female"/>
    <s v="Jacket"/>
    <s v="Outerwear"/>
    <n v="50"/>
    <s v="Connecticut"/>
    <s v="XL"/>
    <s v="Olive"/>
    <s v="Summer"/>
    <n v="4.5"/>
    <s v="No"/>
    <s v="Venmo"/>
    <s v="Standard"/>
    <s v="No"/>
    <x v="1"/>
    <n v="35"/>
    <s v="Credit Card"/>
    <s v="Monthly"/>
  </r>
  <r>
    <n v="3343"/>
    <n v="66"/>
    <s v="Female"/>
    <s v="Jacket"/>
    <s v="Outerwear"/>
    <n v="81"/>
    <s v="New Jersey"/>
    <s v="M"/>
    <s v="Violet"/>
    <s v="Spring"/>
    <n v="3.8"/>
    <s v="No"/>
    <s v="Credit Card"/>
    <s v="Free Shipping"/>
    <s v="No"/>
    <x v="1"/>
    <n v="45"/>
    <s v="Credit Card"/>
    <s v="Weekly"/>
  </r>
  <r>
    <n v="3344"/>
    <n v="24"/>
    <s v="Female"/>
    <s v="Shorts"/>
    <s v="Clothing"/>
    <n v="31"/>
    <s v="Kentucky"/>
    <s v="XL"/>
    <s v="Green"/>
    <s v="Winter"/>
    <n v="3.6"/>
    <s v="No"/>
    <s v="Bank Transfer"/>
    <s v="2-Day Shipping"/>
    <s v="No"/>
    <x v="1"/>
    <n v="6"/>
    <s v="Cash"/>
    <s v="Bi-Weekly"/>
  </r>
  <r>
    <n v="3345"/>
    <n v="62"/>
    <s v="Female"/>
    <s v="Hat"/>
    <s v="Accessories"/>
    <n v="48"/>
    <s v="Washington"/>
    <s v="XL"/>
    <s v="Magenta"/>
    <s v="Fall"/>
    <n v="4.3"/>
    <s v="No"/>
    <s v="Debit Card"/>
    <s v="Free Shipping"/>
    <s v="No"/>
    <x v="1"/>
    <n v="20"/>
    <s v="Cash"/>
    <s v="Annually"/>
  </r>
  <r>
    <n v="3346"/>
    <n v="28"/>
    <s v="Female"/>
    <s v="Handbag"/>
    <s v="Accessories"/>
    <n v="91"/>
    <s v="Florida"/>
    <s v="M"/>
    <s v="Turquoise"/>
    <s v="Summer"/>
    <n v="4"/>
    <s v="No"/>
    <s v="Cash"/>
    <s v="2-Day Shipping"/>
    <s v="No"/>
    <x v="1"/>
    <n v="3"/>
    <s v="Venmo"/>
    <s v="Bi-Weekly"/>
  </r>
  <r>
    <n v="3347"/>
    <n v="30"/>
    <s v="Female"/>
    <s v="Jeans"/>
    <s v="Clothing"/>
    <n v="99"/>
    <s v="Oklahoma"/>
    <s v="M"/>
    <s v="Black"/>
    <s v="Summer"/>
    <n v="3.4"/>
    <s v="No"/>
    <s v="PayPal"/>
    <s v="Express"/>
    <s v="No"/>
    <x v="1"/>
    <n v="30"/>
    <s v="Venmo"/>
    <s v="Quarterly"/>
  </r>
  <r>
    <n v="3348"/>
    <n v="22"/>
    <s v="Female"/>
    <s v="Shoes"/>
    <s v="Footwear"/>
    <n v="70"/>
    <s v="Iowa"/>
    <s v="XL"/>
    <s v="Cyan"/>
    <s v="Summer"/>
    <n v="4.4000000000000004"/>
    <s v="No"/>
    <s v="Credit Card"/>
    <s v="Standard"/>
    <s v="No"/>
    <x v="1"/>
    <n v="28"/>
    <s v="PayPal"/>
    <s v="Bi-Weekly"/>
  </r>
  <r>
    <n v="3349"/>
    <n v="28"/>
    <s v="Female"/>
    <s v="T-shirt"/>
    <s v="Clothing"/>
    <n v="74"/>
    <s v="New Hampshire"/>
    <s v="L"/>
    <s v="Gray"/>
    <s v="Winter"/>
    <n v="2.8"/>
    <s v="No"/>
    <s v="PayPal"/>
    <s v="Standard"/>
    <s v="No"/>
    <x v="1"/>
    <n v="15"/>
    <s v="Cash"/>
    <s v="Every 3 Months"/>
  </r>
  <r>
    <n v="3350"/>
    <n v="35"/>
    <s v="Female"/>
    <s v="Jewelry"/>
    <s v="Accessories"/>
    <n v="79"/>
    <s v="Georgia"/>
    <s v="M"/>
    <s v="Red"/>
    <s v="Fall"/>
    <n v="2.8"/>
    <s v="No"/>
    <s v="Cash"/>
    <s v="Store Pickup"/>
    <s v="No"/>
    <x v="1"/>
    <n v="29"/>
    <s v="PayPal"/>
    <s v="Quarterly"/>
  </r>
  <r>
    <n v="3351"/>
    <n v="45"/>
    <s v="Female"/>
    <s v="Handbag"/>
    <s v="Accessories"/>
    <n v="33"/>
    <s v="Mississippi"/>
    <s v="S"/>
    <s v="Olive"/>
    <s v="Fall"/>
    <n v="4.9000000000000004"/>
    <s v="No"/>
    <s v="PayPal"/>
    <s v="2-Day Shipping"/>
    <s v="No"/>
    <x v="1"/>
    <n v="15"/>
    <s v="Cash"/>
    <s v="Bi-Weekly"/>
  </r>
  <r>
    <n v="3352"/>
    <n v="43"/>
    <s v="Female"/>
    <s v="Shirt"/>
    <s v="Clothing"/>
    <n v="49"/>
    <s v="New Hampshire"/>
    <s v="L"/>
    <s v="Cyan"/>
    <s v="Spring"/>
    <n v="4.2"/>
    <s v="No"/>
    <s v="Cash"/>
    <s v="2-Day Shipping"/>
    <s v="No"/>
    <x v="1"/>
    <n v="18"/>
    <s v="Bank Transfer"/>
    <s v="Fortnightly"/>
  </r>
  <r>
    <n v="3353"/>
    <n v="55"/>
    <s v="Female"/>
    <s v="Belt"/>
    <s v="Accessories"/>
    <n v="96"/>
    <s v="Washington"/>
    <s v="M"/>
    <s v="Teal"/>
    <s v="Summer"/>
    <n v="2.9"/>
    <s v="No"/>
    <s v="Credit Card"/>
    <s v="Next Day Air"/>
    <s v="No"/>
    <x v="1"/>
    <n v="7"/>
    <s v="Bank Transfer"/>
    <s v="Bi-Weekly"/>
  </r>
  <r>
    <n v="3354"/>
    <n v="31"/>
    <s v="Female"/>
    <s v="Dress"/>
    <s v="Clothing"/>
    <n v="66"/>
    <s v="Ohio"/>
    <s v="L"/>
    <s v="Teal"/>
    <s v="Fall"/>
    <n v="4.5999999999999996"/>
    <s v="No"/>
    <s v="Debit Card"/>
    <s v="Free Shipping"/>
    <s v="No"/>
    <x v="1"/>
    <n v="19"/>
    <s v="Credit Card"/>
    <s v="Every 3 Months"/>
  </r>
  <r>
    <n v="3355"/>
    <n v="42"/>
    <s v="Female"/>
    <s v="Skirt"/>
    <s v="Clothing"/>
    <n v="45"/>
    <s v="Maryland"/>
    <s v="M"/>
    <s v="Orange"/>
    <s v="Fall"/>
    <n v="2.8"/>
    <s v="No"/>
    <s v="Cash"/>
    <s v="Next Day Air"/>
    <s v="No"/>
    <x v="1"/>
    <n v="15"/>
    <s v="PayPal"/>
    <s v="Weekly"/>
  </r>
  <r>
    <n v="3356"/>
    <n v="40"/>
    <s v="Female"/>
    <s v="Blouse"/>
    <s v="Clothing"/>
    <n v="28"/>
    <s v="Delaware"/>
    <s v="M"/>
    <s v="Peach"/>
    <s v="Spring"/>
    <n v="2.6"/>
    <s v="No"/>
    <s v="Debit Card"/>
    <s v="Store Pickup"/>
    <s v="No"/>
    <x v="1"/>
    <n v="3"/>
    <s v="Bank Transfer"/>
    <s v="Bi-Weekly"/>
  </r>
  <r>
    <n v="3357"/>
    <n v="39"/>
    <s v="Female"/>
    <s v="Jeans"/>
    <s v="Clothing"/>
    <n v="48"/>
    <s v="Tennessee"/>
    <s v="M"/>
    <s v="Silver"/>
    <s v="Summer"/>
    <n v="3.5"/>
    <s v="No"/>
    <s v="Credit Card"/>
    <s v="Store Pickup"/>
    <s v="No"/>
    <x v="1"/>
    <n v="13"/>
    <s v="PayPal"/>
    <s v="Bi-Weekly"/>
  </r>
  <r>
    <n v="3358"/>
    <n v="41"/>
    <s v="Female"/>
    <s v="Hoodie"/>
    <s v="Clothing"/>
    <n v="67"/>
    <s v="Arkansas"/>
    <s v="M"/>
    <s v="Pink"/>
    <s v="Winter"/>
    <n v="3.5"/>
    <s v="No"/>
    <s v="Venmo"/>
    <s v="Free Shipping"/>
    <s v="No"/>
    <x v="1"/>
    <n v="37"/>
    <s v="Credit Card"/>
    <s v="Monthly"/>
  </r>
  <r>
    <n v="3359"/>
    <n v="56"/>
    <s v="Female"/>
    <s v="T-shirt"/>
    <s v="Clothing"/>
    <n v="59"/>
    <s v="Tennessee"/>
    <s v="M"/>
    <s v="Magenta"/>
    <s v="Fall"/>
    <n v="3.4"/>
    <s v="No"/>
    <s v="Debit Card"/>
    <s v="2-Day Shipping"/>
    <s v="No"/>
    <x v="1"/>
    <n v="26"/>
    <s v="Cash"/>
    <s v="Annually"/>
  </r>
  <r>
    <n v="3360"/>
    <n v="43"/>
    <s v="Female"/>
    <s v="Sunglasses"/>
    <s v="Accessories"/>
    <n v="74"/>
    <s v="New Hampshire"/>
    <s v="L"/>
    <s v="Red"/>
    <s v="Fall"/>
    <n v="3.9"/>
    <s v="No"/>
    <s v="Credit Card"/>
    <s v="Next Day Air"/>
    <s v="No"/>
    <x v="1"/>
    <n v="29"/>
    <s v="Debit Card"/>
    <s v="Monthly"/>
  </r>
  <r>
    <n v="3361"/>
    <n v="22"/>
    <s v="Female"/>
    <s v="Jacket"/>
    <s v="Outerwear"/>
    <n v="81"/>
    <s v="Minnesota"/>
    <s v="M"/>
    <s v="Maroon"/>
    <s v="Spring"/>
    <n v="3.3"/>
    <s v="No"/>
    <s v="Venmo"/>
    <s v="2-Day Shipping"/>
    <s v="No"/>
    <x v="1"/>
    <n v="47"/>
    <s v="Cash"/>
    <s v="Every 3 Months"/>
  </r>
  <r>
    <n v="3362"/>
    <n v="47"/>
    <s v="Female"/>
    <s v="Shoes"/>
    <s v="Footwear"/>
    <n v="26"/>
    <s v="Florida"/>
    <s v="M"/>
    <s v="Silver"/>
    <s v="Spring"/>
    <n v="4.0999999999999996"/>
    <s v="No"/>
    <s v="Credit Card"/>
    <s v="Free Shipping"/>
    <s v="No"/>
    <x v="1"/>
    <n v="47"/>
    <s v="Credit Card"/>
    <s v="Bi-Weekly"/>
  </r>
  <r>
    <n v="3363"/>
    <n v="50"/>
    <s v="Female"/>
    <s v="Handbag"/>
    <s v="Accessories"/>
    <n v="61"/>
    <s v="Tennessee"/>
    <s v="M"/>
    <s v="Gray"/>
    <s v="Summer"/>
    <n v="3"/>
    <s v="No"/>
    <s v="Credit Card"/>
    <s v="Next Day Air"/>
    <s v="No"/>
    <x v="1"/>
    <n v="48"/>
    <s v="Venmo"/>
    <s v="Fortnightly"/>
  </r>
  <r>
    <n v="3364"/>
    <n v="58"/>
    <s v="Female"/>
    <s v="Sweater"/>
    <s v="Clothing"/>
    <n v="23"/>
    <s v="California"/>
    <s v="M"/>
    <s v="Turquoise"/>
    <s v="Winter"/>
    <n v="3"/>
    <s v="No"/>
    <s v="PayPal"/>
    <s v="Next Day Air"/>
    <s v="No"/>
    <x v="1"/>
    <n v="46"/>
    <s v="Bank Transfer"/>
    <s v="Bi-Weekly"/>
  </r>
  <r>
    <n v="3365"/>
    <n v="50"/>
    <s v="Female"/>
    <s v="Scarf"/>
    <s v="Accessories"/>
    <n v="33"/>
    <s v="Oregon"/>
    <s v="M"/>
    <s v="Peach"/>
    <s v="Fall"/>
    <n v="3.2"/>
    <s v="No"/>
    <s v="Cash"/>
    <s v="Standard"/>
    <s v="No"/>
    <x v="1"/>
    <n v="7"/>
    <s v="Credit Card"/>
    <s v="Monthly"/>
  </r>
  <r>
    <n v="3366"/>
    <n v="43"/>
    <s v="Female"/>
    <s v="Skirt"/>
    <s v="Clothing"/>
    <n v="58"/>
    <s v="Tennessee"/>
    <s v="L"/>
    <s v="Teal"/>
    <s v="Fall"/>
    <n v="3.9"/>
    <s v="No"/>
    <s v="Bank Transfer"/>
    <s v="Express"/>
    <s v="No"/>
    <x v="1"/>
    <n v="45"/>
    <s v="Credit Card"/>
    <s v="Every 3 Months"/>
  </r>
  <r>
    <n v="3367"/>
    <n v="38"/>
    <s v="Female"/>
    <s v="Gloves"/>
    <s v="Accessories"/>
    <n v="65"/>
    <s v="North Carolina"/>
    <s v="M"/>
    <s v="Red"/>
    <s v="Spring"/>
    <n v="3.6"/>
    <s v="No"/>
    <s v="Venmo"/>
    <s v="2-Day Shipping"/>
    <s v="No"/>
    <x v="1"/>
    <n v="47"/>
    <s v="Debit Card"/>
    <s v="Quarterly"/>
  </r>
  <r>
    <n v="3368"/>
    <n v="44"/>
    <s v="Female"/>
    <s v="T-shirt"/>
    <s v="Clothing"/>
    <n v="48"/>
    <s v="Tennessee"/>
    <s v="M"/>
    <s v="Blue"/>
    <s v="Summer"/>
    <n v="3.1"/>
    <s v="No"/>
    <s v="Credit Card"/>
    <s v="Store Pickup"/>
    <s v="No"/>
    <x v="1"/>
    <n v="6"/>
    <s v="Venmo"/>
    <s v="Fortnightly"/>
  </r>
  <r>
    <n v="3369"/>
    <n v="30"/>
    <s v="Female"/>
    <s v="Sandals"/>
    <s v="Footwear"/>
    <n v="25"/>
    <s v="Nebraska"/>
    <s v="M"/>
    <s v="Blue"/>
    <s v="Spring"/>
    <n v="4.8"/>
    <s v="No"/>
    <s v="Cash"/>
    <s v="Express"/>
    <s v="No"/>
    <x v="1"/>
    <n v="29"/>
    <s v="Bank Transfer"/>
    <s v="Every 3 Months"/>
  </r>
  <r>
    <n v="3370"/>
    <n v="47"/>
    <s v="Female"/>
    <s v="Sweater"/>
    <s v="Clothing"/>
    <n v="51"/>
    <s v="Maine"/>
    <s v="M"/>
    <s v="Indigo"/>
    <s v="Winter"/>
    <n v="3.8"/>
    <s v="No"/>
    <s v="Debit Card"/>
    <s v="2-Day Shipping"/>
    <s v="No"/>
    <x v="1"/>
    <n v="42"/>
    <s v="Cash"/>
    <s v="Monthly"/>
  </r>
  <r>
    <n v="3371"/>
    <n v="30"/>
    <s v="Female"/>
    <s v="Belt"/>
    <s v="Accessories"/>
    <n v="31"/>
    <s v="Illinois"/>
    <s v="M"/>
    <s v="Charcoal"/>
    <s v="Summer"/>
    <n v="2.8"/>
    <s v="No"/>
    <s v="Venmo"/>
    <s v="Store Pickup"/>
    <s v="No"/>
    <x v="1"/>
    <n v="46"/>
    <s v="Cash"/>
    <s v="Fortnightly"/>
  </r>
  <r>
    <n v="3372"/>
    <n v="49"/>
    <s v="Female"/>
    <s v="Hoodie"/>
    <s v="Clothing"/>
    <n v="99"/>
    <s v="Colorado"/>
    <s v="S"/>
    <s v="Turquoise"/>
    <s v="Winter"/>
    <n v="4"/>
    <s v="No"/>
    <s v="PayPal"/>
    <s v="Next Day Air"/>
    <s v="No"/>
    <x v="1"/>
    <n v="28"/>
    <s v="PayPal"/>
    <s v="Annually"/>
  </r>
  <r>
    <n v="3373"/>
    <n v="56"/>
    <s v="Female"/>
    <s v="Socks"/>
    <s v="Clothing"/>
    <n v="25"/>
    <s v="Pennsylvania"/>
    <s v="M"/>
    <s v="Maroon"/>
    <s v="Winter"/>
    <n v="4.5999999999999996"/>
    <s v="No"/>
    <s v="Credit Card"/>
    <s v="Free Shipping"/>
    <s v="No"/>
    <x v="1"/>
    <n v="14"/>
    <s v="Credit Card"/>
    <s v="Every 3 Months"/>
  </r>
  <r>
    <n v="3374"/>
    <n v="70"/>
    <s v="Female"/>
    <s v="Sandals"/>
    <s v="Footwear"/>
    <n v="52"/>
    <s v="Minnesota"/>
    <s v="M"/>
    <s v="Purple"/>
    <s v="Spring"/>
    <n v="3.5"/>
    <s v="No"/>
    <s v="Debit Card"/>
    <s v="Store Pickup"/>
    <s v="No"/>
    <x v="1"/>
    <n v="12"/>
    <s v="Debit Card"/>
    <s v="Every 3 Months"/>
  </r>
  <r>
    <n v="3375"/>
    <n v="22"/>
    <s v="Female"/>
    <s v="Blouse"/>
    <s v="Clothing"/>
    <n v="47"/>
    <s v="Nevada"/>
    <s v="S"/>
    <s v="Lavender"/>
    <s v="Spring"/>
    <n v="3.7"/>
    <s v="No"/>
    <s v="Debit Card"/>
    <s v="2-Day Shipping"/>
    <s v="No"/>
    <x v="1"/>
    <n v="41"/>
    <s v="Debit Card"/>
    <s v="Annually"/>
  </r>
  <r>
    <n v="3376"/>
    <n v="51"/>
    <s v="Female"/>
    <s v="Boots"/>
    <s v="Footwear"/>
    <n v="98"/>
    <s v="Connecticut"/>
    <s v="XL"/>
    <s v="Yellow"/>
    <s v="Fall"/>
    <n v="4.9000000000000004"/>
    <s v="No"/>
    <s v="Debit Card"/>
    <s v="Express"/>
    <s v="No"/>
    <x v="1"/>
    <n v="8"/>
    <s v="Credit Card"/>
    <s v="Annually"/>
  </r>
  <r>
    <n v="3377"/>
    <n v="22"/>
    <s v="Female"/>
    <s v="Hat"/>
    <s v="Accessories"/>
    <n v="46"/>
    <s v="Ohio"/>
    <s v="M"/>
    <s v="Green"/>
    <s v="Winter"/>
    <n v="4.0999999999999996"/>
    <s v="No"/>
    <s v="Credit Card"/>
    <s v="Store Pickup"/>
    <s v="No"/>
    <x v="1"/>
    <n v="24"/>
    <s v="Cash"/>
    <s v="Quarterly"/>
  </r>
  <r>
    <n v="3378"/>
    <n v="37"/>
    <s v="Female"/>
    <s v="Shirt"/>
    <s v="Clothing"/>
    <n v="32"/>
    <s v="Kentucky"/>
    <s v="M"/>
    <s v="Yellow"/>
    <s v="Winter"/>
    <n v="4.5999999999999996"/>
    <s v="No"/>
    <s v="Bank Transfer"/>
    <s v="Next Day Air"/>
    <s v="No"/>
    <x v="1"/>
    <n v="18"/>
    <s v="PayPal"/>
    <s v="Fortnightly"/>
  </r>
  <r>
    <n v="3379"/>
    <n v="49"/>
    <s v="Female"/>
    <s v="Shorts"/>
    <s v="Clothing"/>
    <n v="75"/>
    <s v="Minnesota"/>
    <s v="L"/>
    <s v="Gold"/>
    <s v="Fall"/>
    <n v="4.5"/>
    <s v="No"/>
    <s v="PayPal"/>
    <s v="Next Day Air"/>
    <s v="No"/>
    <x v="1"/>
    <n v="6"/>
    <s v="Cash"/>
    <s v="Quarterly"/>
  </r>
  <r>
    <n v="3380"/>
    <n v="61"/>
    <s v="Female"/>
    <s v="Handbag"/>
    <s v="Accessories"/>
    <n v="51"/>
    <s v="Tennessee"/>
    <s v="L"/>
    <s v="Turquoise"/>
    <s v="Summer"/>
    <n v="5"/>
    <s v="No"/>
    <s v="Debit Card"/>
    <s v="Store Pickup"/>
    <s v="No"/>
    <x v="1"/>
    <n v="40"/>
    <s v="Cash"/>
    <s v="Weekly"/>
  </r>
  <r>
    <n v="3381"/>
    <n v="41"/>
    <s v="Female"/>
    <s v="Dress"/>
    <s v="Clothing"/>
    <n v="52"/>
    <s v="North Dakota"/>
    <s v="L"/>
    <s v="Blue"/>
    <s v="Summer"/>
    <n v="3.8"/>
    <s v="No"/>
    <s v="PayPal"/>
    <s v="Standard"/>
    <s v="No"/>
    <x v="1"/>
    <n v="6"/>
    <s v="PayPal"/>
    <s v="Every 3 Months"/>
  </r>
  <r>
    <n v="3382"/>
    <n v="57"/>
    <s v="Female"/>
    <s v="Hat"/>
    <s v="Accessories"/>
    <n v="66"/>
    <s v="Minnesota"/>
    <s v="L"/>
    <s v="Turquoise"/>
    <s v="Winter"/>
    <n v="4.7"/>
    <s v="No"/>
    <s v="Bank Transfer"/>
    <s v="Standard"/>
    <s v="No"/>
    <x v="1"/>
    <n v="27"/>
    <s v="Credit Card"/>
    <s v="Quarterly"/>
  </r>
  <r>
    <n v="3383"/>
    <n v="34"/>
    <s v="Female"/>
    <s v="Sweater"/>
    <s v="Clothing"/>
    <n v="35"/>
    <s v="Nebraska"/>
    <s v="M"/>
    <s v="Maroon"/>
    <s v="Spring"/>
    <n v="2.8"/>
    <s v="No"/>
    <s v="Bank Transfer"/>
    <s v="Express"/>
    <s v="No"/>
    <x v="1"/>
    <n v="2"/>
    <s v="Bank Transfer"/>
    <s v="Weekly"/>
  </r>
  <r>
    <n v="3384"/>
    <n v="27"/>
    <s v="Female"/>
    <s v="Coat"/>
    <s v="Outerwear"/>
    <n v="43"/>
    <s v="Delaware"/>
    <s v="M"/>
    <s v="Pink"/>
    <s v="Fall"/>
    <n v="2.6"/>
    <s v="No"/>
    <s v="Credit Card"/>
    <s v="Next Day Air"/>
    <s v="No"/>
    <x v="1"/>
    <n v="39"/>
    <s v="Venmo"/>
    <s v="Bi-Weekly"/>
  </r>
  <r>
    <n v="3385"/>
    <n v="39"/>
    <s v="Female"/>
    <s v="Hoodie"/>
    <s v="Clothing"/>
    <n v="24"/>
    <s v="Minnesota"/>
    <s v="L"/>
    <s v="Maroon"/>
    <s v="Summer"/>
    <n v="3.8"/>
    <s v="No"/>
    <s v="Credit Card"/>
    <s v="Free Shipping"/>
    <s v="No"/>
    <x v="1"/>
    <n v="9"/>
    <s v="Venmo"/>
    <s v="Quarterly"/>
  </r>
  <r>
    <n v="3386"/>
    <n v="62"/>
    <s v="Female"/>
    <s v="Jewelry"/>
    <s v="Accessories"/>
    <n v="83"/>
    <s v="Rhode Island"/>
    <s v="M"/>
    <s v="Olive"/>
    <s v="Winter"/>
    <n v="2.8"/>
    <s v="No"/>
    <s v="PayPal"/>
    <s v="Standard"/>
    <s v="No"/>
    <x v="1"/>
    <n v="16"/>
    <s v="Credit Card"/>
    <s v="Every 3 Months"/>
  </r>
  <r>
    <n v="3387"/>
    <n v="34"/>
    <s v="Female"/>
    <s v="T-shirt"/>
    <s v="Clothing"/>
    <n v="62"/>
    <s v="Michigan"/>
    <s v="M"/>
    <s v="Lavender"/>
    <s v="Fall"/>
    <n v="2.6"/>
    <s v="No"/>
    <s v="Debit Card"/>
    <s v="2-Day Shipping"/>
    <s v="No"/>
    <x v="1"/>
    <n v="36"/>
    <s v="Cash"/>
    <s v="Quarterly"/>
  </r>
  <r>
    <n v="3388"/>
    <n v="53"/>
    <s v="Female"/>
    <s v="Pants"/>
    <s v="Clothing"/>
    <n v="78"/>
    <s v="New Jersey"/>
    <s v="S"/>
    <s v="Pink"/>
    <s v="Spring"/>
    <n v="3.4"/>
    <s v="No"/>
    <s v="Venmo"/>
    <s v="2-Day Shipping"/>
    <s v="No"/>
    <x v="1"/>
    <n v="2"/>
    <s v="Credit Card"/>
    <s v="Bi-Weekly"/>
  </r>
  <r>
    <n v="3389"/>
    <n v="35"/>
    <s v="Female"/>
    <s v="Sweater"/>
    <s v="Clothing"/>
    <n v="61"/>
    <s v="South Dakota"/>
    <s v="M"/>
    <s v="Cyan"/>
    <s v="Spring"/>
    <n v="4.5"/>
    <s v="No"/>
    <s v="Venmo"/>
    <s v="Store Pickup"/>
    <s v="No"/>
    <x v="1"/>
    <n v="21"/>
    <s v="Credit Card"/>
    <s v="Weekly"/>
  </r>
  <r>
    <n v="3390"/>
    <n v="38"/>
    <s v="Female"/>
    <s v="Pants"/>
    <s v="Clothing"/>
    <n v="57"/>
    <s v="North Carolina"/>
    <s v="L"/>
    <s v="Maroon"/>
    <s v="Fall"/>
    <n v="3.8"/>
    <s v="No"/>
    <s v="Credit Card"/>
    <s v="Free Shipping"/>
    <s v="No"/>
    <x v="1"/>
    <n v="39"/>
    <s v="Venmo"/>
    <s v="Annually"/>
  </r>
  <r>
    <n v="3391"/>
    <n v="32"/>
    <s v="Female"/>
    <s v="Socks"/>
    <s v="Clothing"/>
    <n v="70"/>
    <s v="Oregon"/>
    <s v="S"/>
    <s v="Red"/>
    <s v="Summer"/>
    <n v="3"/>
    <s v="No"/>
    <s v="Credit Card"/>
    <s v="Next Day Air"/>
    <s v="No"/>
    <x v="1"/>
    <n v="38"/>
    <s v="PayPal"/>
    <s v="Annually"/>
  </r>
  <r>
    <n v="3392"/>
    <n v="47"/>
    <s v="Female"/>
    <s v="Hoodie"/>
    <s v="Clothing"/>
    <n v="57"/>
    <s v="Montana"/>
    <s v="M"/>
    <s v="Silver"/>
    <s v="Fall"/>
    <n v="3.7"/>
    <s v="No"/>
    <s v="Cash"/>
    <s v="2-Day Shipping"/>
    <s v="No"/>
    <x v="1"/>
    <n v="6"/>
    <s v="Debit Card"/>
    <s v="Every 3 Months"/>
  </r>
  <r>
    <n v="3393"/>
    <n v="53"/>
    <s v="Female"/>
    <s v="Scarf"/>
    <s v="Accessories"/>
    <n v="74"/>
    <s v="New Jersey"/>
    <s v="XL"/>
    <s v="Blue"/>
    <s v="Winter"/>
    <n v="4.4000000000000004"/>
    <s v="No"/>
    <s v="Credit Card"/>
    <s v="Free Shipping"/>
    <s v="No"/>
    <x v="1"/>
    <n v="6"/>
    <s v="Venmo"/>
    <s v="Bi-Weekly"/>
  </r>
  <r>
    <n v="3394"/>
    <n v="60"/>
    <s v="Female"/>
    <s v="Dress"/>
    <s v="Clothing"/>
    <n v="90"/>
    <s v="Arizona"/>
    <s v="M"/>
    <s v="Gold"/>
    <s v="Fall"/>
    <n v="3.1"/>
    <s v="No"/>
    <s v="PayPal"/>
    <s v="Next Day Air"/>
    <s v="No"/>
    <x v="1"/>
    <n v="50"/>
    <s v="Debit Card"/>
    <s v="Monthly"/>
  </r>
  <r>
    <n v="3395"/>
    <n v="31"/>
    <s v="Female"/>
    <s v="Sandals"/>
    <s v="Footwear"/>
    <n v="98"/>
    <s v="Vermont"/>
    <s v="S"/>
    <s v="Yellow"/>
    <s v="Spring"/>
    <n v="4.2"/>
    <s v="No"/>
    <s v="Cash"/>
    <s v="Store Pickup"/>
    <s v="No"/>
    <x v="1"/>
    <n v="9"/>
    <s v="PayPal"/>
    <s v="Annually"/>
  </r>
  <r>
    <n v="3396"/>
    <n v="44"/>
    <s v="Female"/>
    <s v="Dress"/>
    <s v="Clothing"/>
    <n v="43"/>
    <s v="Colorado"/>
    <s v="M"/>
    <s v="Silver"/>
    <s v="Winter"/>
    <n v="3.1"/>
    <s v="No"/>
    <s v="Debit Card"/>
    <s v="Free Shipping"/>
    <s v="No"/>
    <x v="1"/>
    <n v="15"/>
    <s v="Debit Card"/>
    <s v="Every 3 Months"/>
  </r>
  <r>
    <n v="3397"/>
    <n v="29"/>
    <s v="Female"/>
    <s v="Pants"/>
    <s v="Clothing"/>
    <n v="37"/>
    <s v="Tennessee"/>
    <s v="XL"/>
    <s v="Black"/>
    <s v="Winter"/>
    <n v="5"/>
    <s v="No"/>
    <s v="PayPal"/>
    <s v="Next Day Air"/>
    <s v="No"/>
    <x v="1"/>
    <n v="5"/>
    <s v="PayPal"/>
    <s v="Quarterly"/>
  </r>
  <r>
    <n v="3398"/>
    <n v="19"/>
    <s v="Female"/>
    <s v="Blouse"/>
    <s v="Clothing"/>
    <n v="38"/>
    <s v="New Jersey"/>
    <s v="L"/>
    <s v="Yellow"/>
    <s v="Summer"/>
    <n v="2.7"/>
    <s v="No"/>
    <s v="Bank Transfer"/>
    <s v="Standard"/>
    <s v="No"/>
    <x v="1"/>
    <n v="13"/>
    <s v="Bank Transfer"/>
    <s v="Bi-Weekly"/>
  </r>
  <r>
    <n v="3399"/>
    <n v="54"/>
    <s v="Female"/>
    <s v="Jeans"/>
    <s v="Clothing"/>
    <n v="60"/>
    <s v="Montana"/>
    <s v="L"/>
    <s v="Pink"/>
    <s v="Winter"/>
    <n v="3.8"/>
    <s v="No"/>
    <s v="Cash"/>
    <s v="Standard"/>
    <s v="No"/>
    <x v="1"/>
    <n v="44"/>
    <s v="Cash"/>
    <s v="Fortnightly"/>
  </r>
  <r>
    <n v="3400"/>
    <n v="40"/>
    <s v="Female"/>
    <s v="Pants"/>
    <s v="Clothing"/>
    <n v="55"/>
    <s v="Montana"/>
    <s v="XL"/>
    <s v="Yellow"/>
    <s v="Winter"/>
    <n v="3.3"/>
    <s v="No"/>
    <s v="Debit Card"/>
    <s v="Standard"/>
    <s v="No"/>
    <x v="1"/>
    <n v="36"/>
    <s v="Debit Card"/>
    <s v="Annually"/>
  </r>
  <r>
    <n v="3401"/>
    <n v="39"/>
    <s v="Female"/>
    <s v="Sunglasses"/>
    <s v="Accessories"/>
    <n v="51"/>
    <s v="Nevada"/>
    <s v="M"/>
    <s v="Lavender"/>
    <s v="Fall"/>
    <n v="4.8"/>
    <s v="No"/>
    <s v="Debit Card"/>
    <s v="Free Shipping"/>
    <s v="No"/>
    <x v="1"/>
    <n v="18"/>
    <s v="Venmo"/>
    <s v="Fortnightly"/>
  </r>
  <r>
    <n v="3402"/>
    <n v="44"/>
    <s v="Female"/>
    <s v="Backpack"/>
    <s v="Accessories"/>
    <n v="71"/>
    <s v="Nevada"/>
    <s v="L"/>
    <s v="Peach"/>
    <s v="Winter"/>
    <n v="3.4"/>
    <s v="No"/>
    <s v="Venmo"/>
    <s v="Standard"/>
    <s v="No"/>
    <x v="1"/>
    <n v="39"/>
    <s v="Credit Card"/>
    <s v="Weekly"/>
  </r>
  <r>
    <n v="3403"/>
    <n v="22"/>
    <s v="Female"/>
    <s v="Hoodie"/>
    <s v="Clothing"/>
    <n v="61"/>
    <s v="Louisiana"/>
    <s v="M"/>
    <s v="Black"/>
    <s v="Spring"/>
    <n v="4.4000000000000004"/>
    <s v="No"/>
    <s v="Venmo"/>
    <s v="2-Day Shipping"/>
    <s v="No"/>
    <x v="1"/>
    <n v="11"/>
    <s v="PayPal"/>
    <s v="Every 3 Months"/>
  </r>
  <r>
    <n v="3404"/>
    <n v="30"/>
    <s v="Female"/>
    <s v="Boots"/>
    <s v="Footwear"/>
    <n v="65"/>
    <s v="Illinois"/>
    <s v="M"/>
    <s v="Olive"/>
    <s v="Summer"/>
    <n v="3.9"/>
    <s v="No"/>
    <s v="Credit Card"/>
    <s v="Standard"/>
    <s v="No"/>
    <x v="1"/>
    <n v="1"/>
    <s v="Cash"/>
    <s v="Bi-Weekly"/>
  </r>
  <r>
    <n v="3405"/>
    <n v="69"/>
    <s v="Female"/>
    <s v="Gloves"/>
    <s v="Accessories"/>
    <n v="34"/>
    <s v="South Carolina"/>
    <s v="L"/>
    <s v="Olive"/>
    <s v="Fall"/>
    <n v="3.9"/>
    <s v="No"/>
    <s v="Cash"/>
    <s v="2-Day Shipping"/>
    <s v="No"/>
    <x v="1"/>
    <n v="34"/>
    <s v="Credit Card"/>
    <s v="Annually"/>
  </r>
  <r>
    <n v="3406"/>
    <n v="28"/>
    <s v="Female"/>
    <s v="Blouse"/>
    <s v="Clothing"/>
    <n v="87"/>
    <s v="Washington"/>
    <s v="M"/>
    <s v="White"/>
    <s v="Summer"/>
    <n v="4.2"/>
    <s v="No"/>
    <s v="Venmo"/>
    <s v="Store Pickup"/>
    <s v="No"/>
    <x v="1"/>
    <n v="47"/>
    <s v="Bank Transfer"/>
    <s v="Bi-Weekly"/>
  </r>
  <r>
    <n v="3407"/>
    <n v="57"/>
    <s v="Female"/>
    <s v="Sweater"/>
    <s v="Clothing"/>
    <n v="79"/>
    <s v="Nebraska"/>
    <s v="M"/>
    <s v="Red"/>
    <s v="Spring"/>
    <n v="4"/>
    <s v="No"/>
    <s v="Venmo"/>
    <s v="Store Pickup"/>
    <s v="No"/>
    <x v="1"/>
    <n v="24"/>
    <s v="Venmo"/>
    <s v="Quarterly"/>
  </r>
  <r>
    <n v="3408"/>
    <n v="46"/>
    <s v="Female"/>
    <s v="Dress"/>
    <s v="Clothing"/>
    <n v="46"/>
    <s v="Alabama"/>
    <s v="S"/>
    <s v="Purple"/>
    <s v="Spring"/>
    <n v="2.6"/>
    <s v="No"/>
    <s v="Bank Transfer"/>
    <s v="Store Pickup"/>
    <s v="No"/>
    <x v="1"/>
    <n v="20"/>
    <s v="Cash"/>
    <s v="Quarterly"/>
  </r>
  <r>
    <n v="3409"/>
    <n v="48"/>
    <s v="Female"/>
    <s v="Socks"/>
    <s v="Clothing"/>
    <n v="72"/>
    <s v="Montana"/>
    <s v="L"/>
    <s v="Purple"/>
    <s v="Summer"/>
    <n v="4.4000000000000004"/>
    <s v="No"/>
    <s v="PayPal"/>
    <s v="Standard"/>
    <s v="No"/>
    <x v="1"/>
    <n v="11"/>
    <s v="Bank Transfer"/>
    <s v="Annually"/>
  </r>
  <r>
    <n v="3410"/>
    <n v="24"/>
    <s v="Female"/>
    <s v="Shirt"/>
    <s v="Clothing"/>
    <n v="93"/>
    <s v="Minnesota"/>
    <s v="M"/>
    <s v="Teal"/>
    <s v="Summer"/>
    <n v="3.2"/>
    <s v="No"/>
    <s v="PayPal"/>
    <s v="Next Day Air"/>
    <s v="No"/>
    <x v="1"/>
    <n v="3"/>
    <s v="Credit Card"/>
    <s v="Every 3 Months"/>
  </r>
  <r>
    <n v="3411"/>
    <n v="50"/>
    <s v="Female"/>
    <s v="Sandals"/>
    <s v="Footwear"/>
    <n v="76"/>
    <s v="Ohio"/>
    <s v="L"/>
    <s v="Teal"/>
    <s v="Summer"/>
    <n v="4.3"/>
    <s v="No"/>
    <s v="PayPal"/>
    <s v="Free Shipping"/>
    <s v="No"/>
    <x v="1"/>
    <n v="38"/>
    <s v="Bank Transfer"/>
    <s v="Bi-Weekly"/>
  </r>
  <r>
    <n v="3412"/>
    <n v="29"/>
    <s v="Female"/>
    <s v="Shoes"/>
    <s v="Footwear"/>
    <n v="56"/>
    <s v="New York"/>
    <s v="L"/>
    <s v="Gray"/>
    <s v="Winter"/>
    <n v="4.9000000000000004"/>
    <s v="No"/>
    <s v="Venmo"/>
    <s v="2-Day Shipping"/>
    <s v="No"/>
    <x v="1"/>
    <n v="45"/>
    <s v="Cash"/>
    <s v="Weekly"/>
  </r>
  <r>
    <n v="3413"/>
    <n v="61"/>
    <s v="Female"/>
    <s v="Sandals"/>
    <s v="Footwear"/>
    <n v="83"/>
    <s v="Indiana"/>
    <s v="M"/>
    <s v="Magenta"/>
    <s v="Fall"/>
    <n v="3.8"/>
    <s v="No"/>
    <s v="Credit Card"/>
    <s v="Store Pickup"/>
    <s v="No"/>
    <x v="1"/>
    <n v="31"/>
    <s v="Venmo"/>
    <s v="Quarterly"/>
  </r>
  <r>
    <n v="3414"/>
    <n v="34"/>
    <s v="Female"/>
    <s v="Gloves"/>
    <s v="Accessories"/>
    <n v="90"/>
    <s v="Delaware"/>
    <s v="XL"/>
    <s v="Black"/>
    <s v="Winter"/>
    <n v="2.5"/>
    <s v="No"/>
    <s v="Cash"/>
    <s v="Express"/>
    <s v="No"/>
    <x v="1"/>
    <n v="16"/>
    <s v="PayPal"/>
    <s v="Bi-Weekly"/>
  </r>
  <r>
    <n v="3415"/>
    <n v="27"/>
    <s v="Female"/>
    <s v="Boots"/>
    <s v="Footwear"/>
    <n v="94"/>
    <s v="Connecticut"/>
    <s v="M"/>
    <s v="Maroon"/>
    <s v="Spring"/>
    <n v="4.9000000000000004"/>
    <s v="No"/>
    <s v="Venmo"/>
    <s v="Next Day Air"/>
    <s v="No"/>
    <x v="1"/>
    <n v="3"/>
    <s v="Bank Transfer"/>
    <s v="Quarterly"/>
  </r>
  <r>
    <n v="3416"/>
    <n v="38"/>
    <s v="Female"/>
    <s v="Blouse"/>
    <s v="Clothing"/>
    <n v="68"/>
    <s v="New York"/>
    <s v="M"/>
    <s v="Gold"/>
    <s v="Fall"/>
    <n v="3"/>
    <s v="No"/>
    <s v="Credit Card"/>
    <s v="2-Day Shipping"/>
    <s v="No"/>
    <x v="1"/>
    <n v="15"/>
    <s v="Bank Transfer"/>
    <s v="Annually"/>
  </r>
  <r>
    <n v="3417"/>
    <n v="25"/>
    <s v="Female"/>
    <s v="Sandals"/>
    <s v="Footwear"/>
    <n v="53"/>
    <s v="Alabama"/>
    <s v="M"/>
    <s v="Purple"/>
    <s v="Spring"/>
    <n v="3.2"/>
    <s v="No"/>
    <s v="PayPal"/>
    <s v="Store Pickup"/>
    <s v="No"/>
    <x v="1"/>
    <n v="11"/>
    <s v="Bank Transfer"/>
    <s v="Every 3 Months"/>
  </r>
  <r>
    <n v="3418"/>
    <n v="54"/>
    <s v="Female"/>
    <s v="Coat"/>
    <s v="Outerwear"/>
    <n v="35"/>
    <s v="Massachusetts"/>
    <s v="M"/>
    <s v="Blue"/>
    <s v="Summer"/>
    <n v="2.9"/>
    <s v="No"/>
    <s v="PayPal"/>
    <s v="2-Day Shipping"/>
    <s v="No"/>
    <x v="1"/>
    <n v="22"/>
    <s v="Debit Card"/>
    <s v="Fortnightly"/>
  </r>
  <r>
    <n v="3419"/>
    <n v="53"/>
    <s v="Female"/>
    <s v="Jacket"/>
    <s v="Outerwear"/>
    <n v="30"/>
    <s v="South Carolina"/>
    <s v="M"/>
    <s v="Beige"/>
    <s v="Summer"/>
    <n v="2.8"/>
    <s v="No"/>
    <s v="Cash"/>
    <s v="Free Shipping"/>
    <s v="No"/>
    <x v="1"/>
    <n v="35"/>
    <s v="Debit Card"/>
    <s v="Annually"/>
  </r>
  <r>
    <n v="3420"/>
    <n v="23"/>
    <s v="Female"/>
    <s v="Jewelry"/>
    <s v="Accessories"/>
    <n v="26"/>
    <s v="West Virginia"/>
    <s v="L"/>
    <s v="Indigo"/>
    <s v="Winter"/>
    <n v="3.1"/>
    <s v="No"/>
    <s v="Venmo"/>
    <s v="Store Pickup"/>
    <s v="No"/>
    <x v="1"/>
    <n v="5"/>
    <s v="Venmo"/>
    <s v="Bi-Weekly"/>
  </r>
  <r>
    <n v="3421"/>
    <n v="19"/>
    <s v="Female"/>
    <s v="Hat"/>
    <s v="Accessories"/>
    <n v="60"/>
    <s v="Kentucky"/>
    <s v="M"/>
    <s v="Purple"/>
    <s v="Winter"/>
    <n v="3.4"/>
    <s v="No"/>
    <s v="Debit Card"/>
    <s v="Express"/>
    <s v="No"/>
    <x v="1"/>
    <n v="35"/>
    <s v="PayPal"/>
    <s v="Bi-Weekly"/>
  </r>
  <r>
    <n v="3422"/>
    <n v="57"/>
    <s v="Female"/>
    <s v="Shoes"/>
    <s v="Footwear"/>
    <n v="30"/>
    <s v="New Jersey"/>
    <s v="M"/>
    <s v="Maroon"/>
    <s v="Summer"/>
    <n v="2.9"/>
    <s v="No"/>
    <s v="PayPal"/>
    <s v="Free Shipping"/>
    <s v="No"/>
    <x v="1"/>
    <n v="27"/>
    <s v="PayPal"/>
    <s v="Weekly"/>
  </r>
  <r>
    <n v="3423"/>
    <n v="19"/>
    <s v="Female"/>
    <s v="Coat"/>
    <s v="Outerwear"/>
    <n v="91"/>
    <s v="New York"/>
    <s v="L"/>
    <s v="Beige"/>
    <s v="Winter"/>
    <n v="3.2"/>
    <s v="No"/>
    <s v="Credit Card"/>
    <s v="Next Day Air"/>
    <s v="No"/>
    <x v="1"/>
    <n v="9"/>
    <s v="Venmo"/>
    <s v="Monthly"/>
  </r>
  <r>
    <n v="3424"/>
    <n v="33"/>
    <s v="Female"/>
    <s v="Boots"/>
    <s v="Footwear"/>
    <n v="71"/>
    <s v="Massachusetts"/>
    <s v="M"/>
    <s v="Brown"/>
    <s v="Spring"/>
    <n v="3.8"/>
    <s v="No"/>
    <s v="Venmo"/>
    <s v="Next Day Air"/>
    <s v="No"/>
    <x v="1"/>
    <n v="21"/>
    <s v="PayPal"/>
    <s v="Bi-Weekly"/>
  </r>
  <r>
    <n v="3425"/>
    <n v="33"/>
    <s v="Female"/>
    <s v="Scarf"/>
    <s v="Accessories"/>
    <n v="64"/>
    <s v="Florida"/>
    <s v="L"/>
    <s v="Green"/>
    <s v="Summer"/>
    <n v="3.6"/>
    <s v="No"/>
    <s v="Venmo"/>
    <s v="2-Day Shipping"/>
    <s v="No"/>
    <x v="1"/>
    <n v="23"/>
    <s v="Credit Card"/>
    <s v="Monthly"/>
  </r>
  <r>
    <n v="3426"/>
    <n v="38"/>
    <s v="Female"/>
    <s v="Hat"/>
    <s v="Accessories"/>
    <n v="54"/>
    <s v="Michigan"/>
    <s v="M"/>
    <s v="Blue"/>
    <s v="Summer"/>
    <n v="4.3"/>
    <s v="No"/>
    <s v="Bank Transfer"/>
    <s v="Next Day Air"/>
    <s v="No"/>
    <x v="1"/>
    <n v="3"/>
    <s v="Debit Card"/>
    <s v="Bi-Weekly"/>
  </r>
  <r>
    <n v="3427"/>
    <n v="47"/>
    <s v="Female"/>
    <s v="Socks"/>
    <s v="Clothing"/>
    <n v="35"/>
    <s v="Oregon"/>
    <s v="XL"/>
    <s v="Magenta"/>
    <s v="Fall"/>
    <n v="4.8"/>
    <s v="No"/>
    <s v="PayPal"/>
    <s v="2-Day Shipping"/>
    <s v="No"/>
    <x v="1"/>
    <n v="31"/>
    <s v="Credit Card"/>
    <s v="Annually"/>
  </r>
  <r>
    <n v="3428"/>
    <n v="39"/>
    <s v="Female"/>
    <s v="T-shirt"/>
    <s v="Clothing"/>
    <n v="38"/>
    <s v="Michigan"/>
    <s v="XL"/>
    <s v="Turquoise"/>
    <s v="Winter"/>
    <n v="2.5"/>
    <s v="No"/>
    <s v="Bank Transfer"/>
    <s v="Store Pickup"/>
    <s v="No"/>
    <x v="1"/>
    <n v="44"/>
    <s v="Cash"/>
    <s v="Annually"/>
  </r>
  <r>
    <n v="3429"/>
    <n v="32"/>
    <s v="Female"/>
    <s v="Jewelry"/>
    <s v="Accessories"/>
    <n v="69"/>
    <s v="Washington"/>
    <s v="M"/>
    <s v="Gray"/>
    <s v="Fall"/>
    <n v="2.5"/>
    <s v="No"/>
    <s v="Debit Card"/>
    <s v="Next Day Air"/>
    <s v="No"/>
    <x v="1"/>
    <n v="20"/>
    <s v="Venmo"/>
    <s v="Monthly"/>
  </r>
  <r>
    <n v="3430"/>
    <n v="27"/>
    <s v="Female"/>
    <s v="Skirt"/>
    <s v="Clothing"/>
    <n v="96"/>
    <s v="Alaska"/>
    <s v="S"/>
    <s v="Purple"/>
    <s v="Winter"/>
    <n v="4.5999999999999996"/>
    <s v="No"/>
    <s v="Debit Card"/>
    <s v="Express"/>
    <s v="No"/>
    <x v="1"/>
    <n v="34"/>
    <s v="Debit Card"/>
    <s v="Weekly"/>
  </r>
  <r>
    <n v="3431"/>
    <n v="67"/>
    <s v="Female"/>
    <s v="Socks"/>
    <s v="Clothing"/>
    <n v="73"/>
    <s v="Montana"/>
    <s v="M"/>
    <s v="Lavender"/>
    <s v="Winter"/>
    <n v="4.2"/>
    <s v="No"/>
    <s v="Credit Card"/>
    <s v="Next Day Air"/>
    <s v="No"/>
    <x v="1"/>
    <n v="17"/>
    <s v="Bank Transfer"/>
    <s v="Every 3 Months"/>
  </r>
  <r>
    <n v="3432"/>
    <n v="46"/>
    <s v="Female"/>
    <s v="Belt"/>
    <s v="Accessories"/>
    <n v="49"/>
    <s v="New Mexico"/>
    <s v="S"/>
    <s v="Green"/>
    <s v="Summer"/>
    <n v="4.2"/>
    <s v="No"/>
    <s v="Cash"/>
    <s v="Express"/>
    <s v="No"/>
    <x v="1"/>
    <n v="20"/>
    <s v="Venmo"/>
    <s v="Annually"/>
  </r>
  <r>
    <n v="3433"/>
    <n v="36"/>
    <s v="Female"/>
    <s v="Boots"/>
    <s v="Footwear"/>
    <n v="44"/>
    <s v="Connecticut"/>
    <s v="M"/>
    <s v="Gray"/>
    <s v="Summer"/>
    <n v="4.8"/>
    <s v="No"/>
    <s v="Credit Card"/>
    <s v="2-Day Shipping"/>
    <s v="No"/>
    <x v="1"/>
    <n v="46"/>
    <s v="PayPal"/>
    <s v="Every 3 Months"/>
  </r>
  <r>
    <n v="3434"/>
    <n v="62"/>
    <s v="Female"/>
    <s v="Socks"/>
    <s v="Clothing"/>
    <n v="93"/>
    <s v="Alaska"/>
    <s v="M"/>
    <s v="Yellow"/>
    <s v="Spring"/>
    <n v="4.5"/>
    <s v="No"/>
    <s v="Cash"/>
    <s v="Free Shipping"/>
    <s v="No"/>
    <x v="1"/>
    <n v="28"/>
    <s v="PayPal"/>
    <s v="Annually"/>
  </r>
  <r>
    <n v="3435"/>
    <n v="31"/>
    <s v="Female"/>
    <s v="Pants"/>
    <s v="Clothing"/>
    <n v="72"/>
    <s v="Ohio"/>
    <s v="S"/>
    <s v="Orange"/>
    <s v="Summer"/>
    <n v="3.3"/>
    <s v="No"/>
    <s v="PayPal"/>
    <s v="2-Day Shipping"/>
    <s v="No"/>
    <x v="1"/>
    <n v="6"/>
    <s v="Venmo"/>
    <s v="Fortnightly"/>
  </r>
  <r>
    <n v="3436"/>
    <n v="68"/>
    <s v="Female"/>
    <s v="Socks"/>
    <s v="Clothing"/>
    <n v="91"/>
    <s v="Montana"/>
    <s v="M"/>
    <s v="Beige"/>
    <s v="Summer"/>
    <n v="2.7"/>
    <s v="No"/>
    <s v="Debit Card"/>
    <s v="2-Day Shipping"/>
    <s v="No"/>
    <x v="1"/>
    <n v="50"/>
    <s v="Debit Card"/>
    <s v="Bi-Weekly"/>
  </r>
  <r>
    <n v="3437"/>
    <n v="57"/>
    <s v="Female"/>
    <s v="Belt"/>
    <s v="Accessories"/>
    <n v="83"/>
    <s v="Nebraska"/>
    <s v="L"/>
    <s v="Peach"/>
    <s v="Winter"/>
    <n v="2.8"/>
    <s v="No"/>
    <s v="Venmo"/>
    <s v="2-Day Shipping"/>
    <s v="No"/>
    <x v="1"/>
    <n v="41"/>
    <s v="Bank Transfer"/>
    <s v="Monthly"/>
  </r>
  <r>
    <n v="3438"/>
    <n v="22"/>
    <s v="Female"/>
    <s v="Jacket"/>
    <s v="Outerwear"/>
    <n v="62"/>
    <s v="Oklahoma"/>
    <s v="S"/>
    <s v="Green"/>
    <s v="Winter"/>
    <n v="3.5"/>
    <s v="No"/>
    <s v="Venmo"/>
    <s v="2-Day Shipping"/>
    <s v="No"/>
    <x v="1"/>
    <n v="50"/>
    <s v="PayPal"/>
    <s v="Annually"/>
  </r>
  <r>
    <n v="3439"/>
    <n v="26"/>
    <s v="Female"/>
    <s v="Shirt"/>
    <s v="Clothing"/>
    <n v="71"/>
    <s v="Kentucky"/>
    <s v="M"/>
    <s v="Violet"/>
    <s v="Fall"/>
    <n v="3"/>
    <s v="No"/>
    <s v="Debit Card"/>
    <s v="Store Pickup"/>
    <s v="No"/>
    <x v="1"/>
    <n v="33"/>
    <s v="Credit Card"/>
    <s v="Monthly"/>
  </r>
  <r>
    <n v="3440"/>
    <n v="43"/>
    <s v="Female"/>
    <s v="Gloves"/>
    <s v="Accessories"/>
    <n v="93"/>
    <s v="Idaho"/>
    <s v="M"/>
    <s v="Gray"/>
    <s v="Summer"/>
    <n v="4.5"/>
    <s v="No"/>
    <s v="Cash"/>
    <s v="Express"/>
    <s v="No"/>
    <x v="1"/>
    <n v="25"/>
    <s v="Venmo"/>
    <s v="Quarterly"/>
  </r>
  <r>
    <n v="3441"/>
    <n v="45"/>
    <s v="Female"/>
    <s v="Handbag"/>
    <s v="Accessories"/>
    <n v="63"/>
    <s v="Maryland"/>
    <s v="L"/>
    <s v="Magenta"/>
    <s v="Fall"/>
    <n v="4.3"/>
    <s v="No"/>
    <s v="Credit Card"/>
    <s v="2-Day Shipping"/>
    <s v="No"/>
    <x v="1"/>
    <n v="2"/>
    <s v="PayPal"/>
    <s v="Weekly"/>
  </r>
  <r>
    <n v="3442"/>
    <n v="64"/>
    <s v="Female"/>
    <s v="Sweater"/>
    <s v="Clothing"/>
    <n v="96"/>
    <s v="Tennessee"/>
    <s v="XL"/>
    <s v="Charcoal"/>
    <s v="Fall"/>
    <n v="4.0999999999999996"/>
    <s v="No"/>
    <s v="Debit Card"/>
    <s v="Standard"/>
    <s v="No"/>
    <x v="1"/>
    <n v="15"/>
    <s v="Credit Card"/>
    <s v="Annually"/>
  </r>
  <r>
    <n v="3443"/>
    <n v="28"/>
    <s v="Female"/>
    <s v="Skirt"/>
    <s v="Clothing"/>
    <n v="78"/>
    <s v="Michigan"/>
    <s v="M"/>
    <s v="Violet"/>
    <s v="Spring"/>
    <n v="4.3"/>
    <s v="No"/>
    <s v="Venmo"/>
    <s v="Next Day Air"/>
    <s v="No"/>
    <x v="1"/>
    <n v="12"/>
    <s v="PayPal"/>
    <s v="Weekly"/>
  </r>
  <r>
    <n v="3444"/>
    <n v="47"/>
    <s v="Female"/>
    <s v="Dress"/>
    <s v="Clothing"/>
    <n v="24"/>
    <s v="Tennessee"/>
    <s v="L"/>
    <s v="Silver"/>
    <s v="Summer"/>
    <n v="5"/>
    <s v="No"/>
    <s v="PayPal"/>
    <s v="Free Shipping"/>
    <s v="No"/>
    <x v="1"/>
    <n v="28"/>
    <s v="Cash"/>
    <s v="Bi-Weekly"/>
  </r>
  <r>
    <n v="3445"/>
    <n v="53"/>
    <s v="Female"/>
    <s v="Pants"/>
    <s v="Clothing"/>
    <n v="63"/>
    <s v="Rhode Island"/>
    <s v="S"/>
    <s v="Green"/>
    <s v="Summer"/>
    <n v="3.8"/>
    <s v="No"/>
    <s v="Cash"/>
    <s v="2-Day Shipping"/>
    <s v="No"/>
    <x v="1"/>
    <n v="12"/>
    <s v="Bank Transfer"/>
    <s v="Bi-Weekly"/>
  </r>
  <r>
    <n v="3446"/>
    <n v="42"/>
    <s v="Female"/>
    <s v="Hat"/>
    <s v="Accessories"/>
    <n v="58"/>
    <s v="Florida"/>
    <s v="M"/>
    <s v="Magenta"/>
    <s v="Fall"/>
    <n v="4.9000000000000004"/>
    <s v="No"/>
    <s v="Venmo"/>
    <s v="Standard"/>
    <s v="No"/>
    <x v="1"/>
    <n v="3"/>
    <s v="Debit Card"/>
    <s v="Annually"/>
  </r>
  <r>
    <n v="3447"/>
    <n v="51"/>
    <s v="Female"/>
    <s v="Boots"/>
    <s v="Footwear"/>
    <n v="55"/>
    <s v="Louisiana"/>
    <s v="S"/>
    <s v="Purple"/>
    <s v="Spring"/>
    <n v="5"/>
    <s v="No"/>
    <s v="Debit Card"/>
    <s v="2-Day Shipping"/>
    <s v="No"/>
    <x v="1"/>
    <n v="20"/>
    <s v="Cash"/>
    <s v="Weekly"/>
  </r>
  <r>
    <n v="3448"/>
    <n v="62"/>
    <s v="Female"/>
    <s v="Sandals"/>
    <s v="Footwear"/>
    <n v="58"/>
    <s v="Arkansas"/>
    <s v="M"/>
    <s v="Blue"/>
    <s v="Fall"/>
    <n v="4.3"/>
    <s v="No"/>
    <s v="Debit Card"/>
    <s v="Express"/>
    <s v="No"/>
    <x v="1"/>
    <n v="3"/>
    <s v="Bank Transfer"/>
    <s v="Bi-Weekly"/>
  </r>
  <r>
    <n v="3449"/>
    <n v="18"/>
    <s v="Female"/>
    <s v="Coat"/>
    <s v="Outerwear"/>
    <n v="28"/>
    <s v="Kentucky"/>
    <s v="S"/>
    <s v="Yellow"/>
    <s v="Winter"/>
    <n v="4.0999999999999996"/>
    <s v="No"/>
    <s v="PayPal"/>
    <s v="Express"/>
    <s v="No"/>
    <x v="1"/>
    <n v="32"/>
    <s v="Bank Transfer"/>
    <s v="Fortnightly"/>
  </r>
  <r>
    <n v="3450"/>
    <n v="48"/>
    <s v="Female"/>
    <s v="Blouse"/>
    <s v="Clothing"/>
    <n v="37"/>
    <s v="Kansas"/>
    <s v="M"/>
    <s v="Brown"/>
    <s v="Spring"/>
    <n v="4.5"/>
    <s v="No"/>
    <s v="PayPal"/>
    <s v="Standard"/>
    <s v="No"/>
    <x v="1"/>
    <n v="35"/>
    <s v="Cash"/>
    <s v="Monthly"/>
  </r>
  <r>
    <n v="3451"/>
    <n v="20"/>
    <s v="Female"/>
    <s v="Shorts"/>
    <s v="Clothing"/>
    <n v="78"/>
    <s v="Vermont"/>
    <s v="M"/>
    <s v="Pink"/>
    <s v="Spring"/>
    <n v="3.6"/>
    <s v="No"/>
    <s v="PayPal"/>
    <s v="Store Pickup"/>
    <s v="No"/>
    <x v="1"/>
    <n v="31"/>
    <s v="PayPal"/>
    <s v="Monthly"/>
  </r>
  <r>
    <n v="3452"/>
    <n v="32"/>
    <s v="Female"/>
    <s v="Blouse"/>
    <s v="Clothing"/>
    <n v="73"/>
    <s v="Nevada"/>
    <s v="XL"/>
    <s v="Silver"/>
    <s v="Fall"/>
    <n v="3"/>
    <s v="No"/>
    <s v="Bank Transfer"/>
    <s v="Free Shipping"/>
    <s v="No"/>
    <x v="1"/>
    <n v="13"/>
    <s v="Credit Card"/>
    <s v="Annually"/>
  </r>
  <r>
    <n v="3453"/>
    <n v="26"/>
    <s v="Female"/>
    <s v="Jacket"/>
    <s v="Outerwear"/>
    <n v="20"/>
    <s v="Oklahoma"/>
    <s v="M"/>
    <s v="Indigo"/>
    <s v="Spring"/>
    <n v="3.7"/>
    <s v="No"/>
    <s v="Credit Card"/>
    <s v="Next Day Air"/>
    <s v="No"/>
    <x v="1"/>
    <n v="3"/>
    <s v="Venmo"/>
    <s v="Fortnightly"/>
  </r>
  <r>
    <n v="3454"/>
    <n v="31"/>
    <s v="Female"/>
    <s v="Shirt"/>
    <s v="Clothing"/>
    <n v="60"/>
    <s v="Alabama"/>
    <s v="L"/>
    <s v="Pink"/>
    <s v="Winter"/>
    <n v="4.3"/>
    <s v="No"/>
    <s v="Venmo"/>
    <s v="Standard"/>
    <s v="No"/>
    <x v="1"/>
    <n v="48"/>
    <s v="Venmo"/>
    <s v="Bi-Weekly"/>
  </r>
  <r>
    <n v="3455"/>
    <n v="55"/>
    <s v="Female"/>
    <s v="Handbag"/>
    <s v="Accessories"/>
    <n v="71"/>
    <s v="Louisiana"/>
    <s v="S"/>
    <s v="Lavender"/>
    <s v="Fall"/>
    <n v="4.5999999999999996"/>
    <s v="No"/>
    <s v="Cash"/>
    <s v="Store Pickup"/>
    <s v="No"/>
    <x v="1"/>
    <n v="15"/>
    <s v="PayPal"/>
    <s v="Bi-Weekly"/>
  </r>
  <r>
    <n v="3456"/>
    <n v="49"/>
    <s v="Female"/>
    <s v="T-shirt"/>
    <s v="Clothing"/>
    <n v="89"/>
    <s v="Ohio"/>
    <s v="M"/>
    <s v="Orange"/>
    <s v="Fall"/>
    <n v="4.7"/>
    <s v="No"/>
    <s v="Bank Transfer"/>
    <s v="Standard"/>
    <s v="No"/>
    <x v="1"/>
    <n v="13"/>
    <s v="Venmo"/>
    <s v="Annually"/>
  </r>
  <r>
    <n v="3457"/>
    <n v="42"/>
    <s v="Female"/>
    <s v="Hoodie"/>
    <s v="Clothing"/>
    <n v="53"/>
    <s v="Texas"/>
    <s v="M"/>
    <s v="Red"/>
    <s v="Fall"/>
    <n v="4.5999999999999996"/>
    <s v="No"/>
    <s v="Bank Transfer"/>
    <s v="Express"/>
    <s v="No"/>
    <x v="1"/>
    <n v="21"/>
    <s v="Venmo"/>
    <s v="Monthly"/>
  </r>
  <r>
    <n v="3458"/>
    <n v="64"/>
    <s v="Female"/>
    <s v="Jewelry"/>
    <s v="Accessories"/>
    <n v="87"/>
    <s v="Maryland"/>
    <s v="M"/>
    <s v="Gray"/>
    <s v="Summer"/>
    <n v="3"/>
    <s v="No"/>
    <s v="Bank Transfer"/>
    <s v="Express"/>
    <s v="No"/>
    <x v="1"/>
    <n v="29"/>
    <s v="Cash"/>
    <s v="Fortnightly"/>
  </r>
  <r>
    <n v="3459"/>
    <n v="68"/>
    <s v="Female"/>
    <s v="Jewelry"/>
    <s v="Accessories"/>
    <n v="37"/>
    <s v="West Virginia"/>
    <s v="L"/>
    <s v="Violet"/>
    <s v="Spring"/>
    <n v="3.4"/>
    <s v="No"/>
    <s v="PayPal"/>
    <s v="Standard"/>
    <s v="No"/>
    <x v="1"/>
    <n v="24"/>
    <s v="Venmo"/>
    <s v="Quarterly"/>
  </r>
  <r>
    <n v="3460"/>
    <n v="68"/>
    <s v="Female"/>
    <s v="Hoodie"/>
    <s v="Clothing"/>
    <n v="37"/>
    <s v="Ohio"/>
    <s v="L"/>
    <s v="Green"/>
    <s v="Fall"/>
    <n v="3.8"/>
    <s v="No"/>
    <s v="Venmo"/>
    <s v="Express"/>
    <s v="No"/>
    <x v="1"/>
    <n v="21"/>
    <s v="PayPal"/>
    <s v="Annually"/>
  </r>
  <r>
    <n v="3461"/>
    <n v="41"/>
    <s v="Female"/>
    <s v="Scarf"/>
    <s v="Accessories"/>
    <n v="78"/>
    <s v="Indiana"/>
    <s v="M"/>
    <s v="Gold"/>
    <s v="Spring"/>
    <n v="3.1"/>
    <s v="No"/>
    <s v="Credit Card"/>
    <s v="Express"/>
    <s v="No"/>
    <x v="1"/>
    <n v="5"/>
    <s v="Bank Transfer"/>
    <s v="Bi-Weekly"/>
  </r>
  <r>
    <n v="3462"/>
    <n v="51"/>
    <s v="Female"/>
    <s v="Shoes"/>
    <s v="Footwear"/>
    <n v="23"/>
    <s v="Wyoming"/>
    <s v="S"/>
    <s v="Maroon"/>
    <s v="Spring"/>
    <n v="4.4000000000000004"/>
    <s v="No"/>
    <s v="Venmo"/>
    <s v="Standard"/>
    <s v="No"/>
    <x v="1"/>
    <n v="47"/>
    <s v="Cash"/>
    <s v="Quarterly"/>
  </r>
  <r>
    <n v="3463"/>
    <n v="44"/>
    <s v="Female"/>
    <s v="Jeans"/>
    <s v="Clothing"/>
    <n v="73"/>
    <s v="Michigan"/>
    <s v="L"/>
    <s v="Olive"/>
    <s v="Spring"/>
    <n v="4.5"/>
    <s v="No"/>
    <s v="Bank Transfer"/>
    <s v="Standard"/>
    <s v="No"/>
    <x v="1"/>
    <n v="34"/>
    <s v="Credit Card"/>
    <s v="Every 3 Months"/>
  </r>
  <r>
    <n v="3464"/>
    <n v="27"/>
    <s v="Female"/>
    <s v="Jewelry"/>
    <s v="Accessories"/>
    <n v="27"/>
    <s v="Maine"/>
    <s v="M"/>
    <s v="Yellow"/>
    <s v="Fall"/>
    <n v="2.8"/>
    <s v="No"/>
    <s v="Debit Card"/>
    <s v="2-Day Shipping"/>
    <s v="No"/>
    <x v="1"/>
    <n v="45"/>
    <s v="PayPal"/>
    <s v="Fortnightly"/>
  </r>
  <r>
    <n v="3465"/>
    <n v="36"/>
    <s v="Female"/>
    <s v="Coat"/>
    <s v="Outerwear"/>
    <n v="59"/>
    <s v="Utah"/>
    <s v="S"/>
    <s v="Peach"/>
    <s v="Winter"/>
    <n v="2.7"/>
    <s v="No"/>
    <s v="Debit Card"/>
    <s v="Next Day Air"/>
    <s v="No"/>
    <x v="1"/>
    <n v="12"/>
    <s v="PayPal"/>
    <s v="Annually"/>
  </r>
  <r>
    <n v="3466"/>
    <n v="19"/>
    <s v="Female"/>
    <s v="Backpack"/>
    <s v="Accessories"/>
    <n v="53"/>
    <s v="Iowa"/>
    <s v="M"/>
    <s v="Gold"/>
    <s v="Spring"/>
    <n v="3.4"/>
    <s v="No"/>
    <s v="Bank Transfer"/>
    <s v="Standard"/>
    <s v="No"/>
    <x v="1"/>
    <n v="31"/>
    <s v="Debit Card"/>
    <s v="Weekly"/>
  </r>
  <r>
    <n v="3467"/>
    <n v="49"/>
    <s v="Female"/>
    <s v="Socks"/>
    <s v="Clothing"/>
    <n v="42"/>
    <s v="Maryland"/>
    <s v="S"/>
    <s v="Purple"/>
    <s v="Summer"/>
    <n v="4.5999999999999996"/>
    <s v="No"/>
    <s v="Debit Card"/>
    <s v="Standard"/>
    <s v="No"/>
    <x v="1"/>
    <n v="43"/>
    <s v="Bank Transfer"/>
    <s v="Annually"/>
  </r>
  <r>
    <n v="3468"/>
    <n v="18"/>
    <s v="Female"/>
    <s v="Scarf"/>
    <s v="Accessories"/>
    <n v="45"/>
    <s v="Texas"/>
    <s v="M"/>
    <s v="Charcoal"/>
    <s v="Fall"/>
    <n v="5"/>
    <s v="No"/>
    <s v="Bank Transfer"/>
    <s v="Next Day Air"/>
    <s v="No"/>
    <x v="1"/>
    <n v="5"/>
    <s v="Credit Card"/>
    <s v="Annually"/>
  </r>
  <r>
    <n v="3469"/>
    <n v="36"/>
    <s v="Female"/>
    <s v="Sunglasses"/>
    <s v="Accessories"/>
    <n v="89"/>
    <s v="Ohio"/>
    <s v="S"/>
    <s v="Indigo"/>
    <s v="Winter"/>
    <n v="3.5"/>
    <s v="No"/>
    <s v="Credit Card"/>
    <s v="Standard"/>
    <s v="No"/>
    <x v="1"/>
    <n v="36"/>
    <s v="Debit Card"/>
    <s v="Quarterly"/>
  </r>
  <r>
    <n v="3470"/>
    <n v="36"/>
    <s v="Female"/>
    <s v="Socks"/>
    <s v="Clothing"/>
    <n v="85"/>
    <s v="North Dakota"/>
    <s v="L"/>
    <s v="Magenta"/>
    <s v="Fall"/>
    <n v="3.3"/>
    <s v="No"/>
    <s v="Bank Transfer"/>
    <s v="Store Pickup"/>
    <s v="No"/>
    <x v="1"/>
    <n v="12"/>
    <s v="Cash"/>
    <s v="Annually"/>
  </r>
  <r>
    <n v="3471"/>
    <n v="19"/>
    <s v="Female"/>
    <s v="Coat"/>
    <s v="Outerwear"/>
    <n v="69"/>
    <s v="West Virginia"/>
    <s v="S"/>
    <s v="Olive"/>
    <s v="Summer"/>
    <n v="4.5"/>
    <s v="No"/>
    <s v="Cash"/>
    <s v="Free Shipping"/>
    <s v="No"/>
    <x v="1"/>
    <n v="31"/>
    <s v="Cash"/>
    <s v="Bi-Weekly"/>
  </r>
  <r>
    <n v="3472"/>
    <n v="43"/>
    <s v="Female"/>
    <s v="Sandals"/>
    <s v="Footwear"/>
    <n v="66"/>
    <s v="North Carolina"/>
    <s v="S"/>
    <s v="Blue"/>
    <s v="Spring"/>
    <n v="3.1"/>
    <s v="No"/>
    <s v="Cash"/>
    <s v="Store Pickup"/>
    <s v="No"/>
    <x v="1"/>
    <n v="31"/>
    <s v="Cash"/>
    <s v="Bi-Weekly"/>
  </r>
  <r>
    <n v="3473"/>
    <n v="31"/>
    <s v="Female"/>
    <s v="Blouse"/>
    <s v="Clothing"/>
    <n v="42"/>
    <s v="Georgia"/>
    <s v="S"/>
    <s v="White"/>
    <s v="Summer"/>
    <n v="4"/>
    <s v="No"/>
    <s v="Bank Transfer"/>
    <s v="Free Shipping"/>
    <s v="No"/>
    <x v="1"/>
    <n v="15"/>
    <s v="Debit Card"/>
    <s v="Weekly"/>
  </r>
  <r>
    <n v="3474"/>
    <n v="63"/>
    <s v="Female"/>
    <s v="Dress"/>
    <s v="Clothing"/>
    <n v="40"/>
    <s v="Kansas"/>
    <s v="M"/>
    <s v="Cyan"/>
    <s v="Spring"/>
    <n v="2.5"/>
    <s v="No"/>
    <s v="Credit Card"/>
    <s v="Express"/>
    <s v="No"/>
    <x v="1"/>
    <n v="11"/>
    <s v="Cash"/>
    <s v="Weekly"/>
  </r>
  <r>
    <n v="3475"/>
    <n v="41"/>
    <s v="Female"/>
    <s v="Pants"/>
    <s v="Clothing"/>
    <n v="82"/>
    <s v="Maine"/>
    <s v="M"/>
    <s v="Cyan"/>
    <s v="Winter"/>
    <n v="4.4000000000000004"/>
    <s v="No"/>
    <s v="PayPal"/>
    <s v="Store Pickup"/>
    <s v="No"/>
    <x v="1"/>
    <n v="18"/>
    <s v="Venmo"/>
    <s v="Monthly"/>
  </r>
  <r>
    <n v="3476"/>
    <n v="48"/>
    <s v="Female"/>
    <s v="Sneakers"/>
    <s v="Footwear"/>
    <n v="88"/>
    <s v="South Carolina"/>
    <s v="M"/>
    <s v="Orange"/>
    <s v="Spring"/>
    <n v="4.4000000000000004"/>
    <s v="No"/>
    <s v="Debit Card"/>
    <s v="Express"/>
    <s v="No"/>
    <x v="1"/>
    <n v="9"/>
    <s v="Cash"/>
    <s v="Quarterly"/>
  </r>
  <r>
    <n v="3477"/>
    <n v="68"/>
    <s v="Female"/>
    <s v="Boots"/>
    <s v="Footwear"/>
    <n v="99"/>
    <s v="South Carolina"/>
    <s v="XL"/>
    <s v="Orange"/>
    <s v="Summer"/>
    <n v="3.2"/>
    <s v="No"/>
    <s v="Credit Card"/>
    <s v="Free Shipping"/>
    <s v="No"/>
    <x v="1"/>
    <n v="11"/>
    <s v="Cash"/>
    <s v="Weekly"/>
  </r>
  <r>
    <n v="3478"/>
    <n v="53"/>
    <s v="Female"/>
    <s v="Handbag"/>
    <s v="Accessories"/>
    <n v="85"/>
    <s v="Kentucky"/>
    <s v="S"/>
    <s v="Teal"/>
    <s v="Spring"/>
    <n v="3.8"/>
    <s v="No"/>
    <s v="PayPal"/>
    <s v="Store Pickup"/>
    <s v="No"/>
    <x v="1"/>
    <n v="38"/>
    <s v="Debit Card"/>
    <s v="Bi-Weekly"/>
  </r>
  <r>
    <n v="3479"/>
    <n v="36"/>
    <s v="Female"/>
    <s v="Handbag"/>
    <s v="Accessories"/>
    <n v="57"/>
    <s v="Arizona"/>
    <s v="M"/>
    <s v="Magenta"/>
    <s v="Fall"/>
    <n v="4.5999999999999996"/>
    <s v="No"/>
    <s v="PayPal"/>
    <s v="Store Pickup"/>
    <s v="No"/>
    <x v="1"/>
    <n v="42"/>
    <s v="PayPal"/>
    <s v="Quarterly"/>
  </r>
  <r>
    <n v="3480"/>
    <n v="46"/>
    <s v="Female"/>
    <s v="Sweater"/>
    <s v="Clothing"/>
    <n v="56"/>
    <s v="New York"/>
    <s v="S"/>
    <s v="Orange"/>
    <s v="Summer"/>
    <n v="4.9000000000000004"/>
    <s v="No"/>
    <s v="PayPal"/>
    <s v="Standard"/>
    <s v="No"/>
    <x v="1"/>
    <n v="41"/>
    <s v="Cash"/>
    <s v="Monthly"/>
  </r>
  <r>
    <n v="3481"/>
    <n v="21"/>
    <s v="Female"/>
    <s v="Sandals"/>
    <s v="Footwear"/>
    <n v="79"/>
    <s v="New Hampshire"/>
    <s v="L"/>
    <s v="Peach"/>
    <s v="Winter"/>
    <n v="3.5"/>
    <s v="No"/>
    <s v="Cash"/>
    <s v="Free Shipping"/>
    <s v="No"/>
    <x v="1"/>
    <n v="45"/>
    <s v="PayPal"/>
    <s v="Monthly"/>
  </r>
  <r>
    <n v="3482"/>
    <n v="52"/>
    <s v="Female"/>
    <s v="Socks"/>
    <s v="Clothing"/>
    <n v="67"/>
    <s v="Ohio"/>
    <s v="S"/>
    <s v="Maroon"/>
    <s v="Summer"/>
    <n v="3.4"/>
    <s v="No"/>
    <s v="Credit Card"/>
    <s v="Store Pickup"/>
    <s v="No"/>
    <x v="1"/>
    <n v="41"/>
    <s v="Debit Card"/>
    <s v="Bi-Weekly"/>
  </r>
  <r>
    <n v="3483"/>
    <n v="66"/>
    <s v="Female"/>
    <s v="Gloves"/>
    <s v="Accessories"/>
    <n v="61"/>
    <s v="Hawaii"/>
    <s v="M"/>
    <s v="Gold"/>
    <s v="Winter"/>
    <n v="3.9"/>
    <s v="No"/>
    <s v="Venmo"/>
    <s v="Next Day Air"/>
    <s v="No"/>
    <x v="1"/>
    <n v="35"/>
    <s v="Debit Card"/>
    <s v="Weekly"/>
  </r>
  <r>
    <n v="3484"/>
    <n v="19"/>
    <s v="Female"/>
    <s v="Hoodie"/>
    <s v="Clothing"/>
    <n v="37"/>
    <s v="Texas"/>
    <s v="L"/>
    <s v="White"/>
    <s v="Winter"/>
    <n v="3.9"/>
    <s v="No"/>
    <s v="Venmo"/>
    <s v="Express"/>
    <s v="No"/>
    <x v="1"/>
    <n v="21"/>
    <s v="Credit Card"/>
    <s v="Every 3 Months"/>
  </r>
  <r>
    <n v="3485"/>
    <n v="44"/>
    <s v="Female"/>
    <s v="Dress"/>
    <s v="Clothing"/>
    <n v="75"/>
    <s v="Illinois"/>
    <s v="L"/>
    <s v="Gray"/>
    <s v="Fall"/>
    <n v="4.2"/>
    <s v="No"/>
    <s v="Debit Card"/>
    <s v="Free Shipping"/>
    <s v="No"/>
    <x v="1"/>
    <n v="13"/>
    <s v="Credit Card"/>
    <s v="Bi-Weekly"/>
  </r>
  <r>
    <n v="3486"/>
    <n v="50"/>
    <s v="Female"/>
    <s v="Shirt"/>
    <s v="Clothing"/>
    <n v="21"/>
    <s v="Massachusetts"/>
    <s v="XL"/>
    <s v="Brown"/>
    <s v="Winter"/>
    <n v="3.4"/>
    <s v="No"/>
    <s v="Debit Card"/>
    <s v="Standard"/>
    <s v="No"/>
    <x v="1"/>
    <n v="23"/>
    <s v="Debit Card"/>
    <s v="Fortnightly"/>
  </r>
  <r>
    <n v="3487"/>
    <n v="51"/>
    <s v="Female"/>
    <s v="Shorts"/>
    <s v="Clothing"/>
    <n v="89"/>
    <s v="North Carolina"/>
    <s v="L"/>
    <s v="Charcoal"/>
    <s v="Winter"/>
    <n v="4.9000000000000004"/>
    <s v="No"/>
    <s v="Debit Card"/>
    <s v="Standard"/>
    <s v="No"/>
    <x v="1"/>
    <n v="6"/>
    <s v="PayPal"/>
    <s v="Weekly"/>
  </r>
  <r>
    <n v="3488"/>
    <n v="25"/>
    <s v="Female"/>
    <s v="Sandals"/>
    <s v="Footwear"/>
    <n v="24"/>
    <s v="West Virginia"/>
    <s v="L"/>
    <s v="Beige"/>
    <s v="Fall"/>
    <n v="2.9"/>
    <s v="No"/>
    <s v="Debit Card"/>
    <s v="Store Pickup"/>
    <s v="No"/>
    <x v="1"/>
    <n v="39"/>
    <s v="Bank Transfer"/>
    <s v="Annually"/>
  </r>
  <r>
    <n v="3489"/>
    <n v="62"/>
    <s v="Female"/>
    <s v="Sweater"/>
    <s v="Clothing"/>
    <n v="27"/>
    <s v="Delaware"/>
    <s v="XL"/>
    <s v="Teal"/>
    <s v="Spring"/>
    <n v="4.9000000000000004"/>
    <s v="No"/>
    <s v="Cash"/>
    <s v="Store Pickup"/>
    <s v="No"/>
    <x v="1"/>
    <n v="7"/>
    <s v="Cash"/>
    <s v="Quarterly"/>
  </r>
  <r>
    <n v="3490"/>
    <n v="48"/>
    <s v="Female"/>
    <s v="Dress"/>
    <s v="Clothing"/>
    <n v="26"/>
    <s v="Idaho"/>
    <s v="L"/>
    <s v="Black"/>
    <s v="Summer"/>
    <n v="4.5999999999999996"/>
    <s v="No"/>
    <s v="Bank Transfer"/>
    <s v="2-Day Shipping"/>
    <s v="No"/>
    <x v="1"/>
    <n v="32"/>
    <s v="PayPal"/>
    <s v="Every 3 Months"/>
  </r>
  <r>
    <n v="3491"/>
    <n v="62"/>
    <s v="Female"/>
    <s v="Boots"/>
    <s v="Footwear"/>
    <n v="82"/>
    <s v="Oregon"/>
    <s v="M"/>
    <s v="Violet"/>
    <s v="Spring"/>
    <n v="3.6"/>
    <s v="No"/>
    <s v="Venmo"/>
    <s v="Store Pickup"/>
    <s v="No"/>
    <x v="1"/>
    <n v="43"/>
    <s v="Credit Card"/>
    <s v="Quarterly"/>
  </r>
  <r>
    <n v="3492"/>
    <n v="22"/>
    <s v="Female"/>
    <s v="Pants"/>
    <s v="Clothing"/>
    <n v="28"/>
    <s v="Maine"/>
    <s v="M"/>
    <s v="Orange"/>
    <s v="Winter"/>
    <n v="4.3"/>
    <s v="No"/>
    <s v="Bank Transfer"/>
    <s v="Express"/>
    <s v="No"/>
    <x v="1"/>
    <n v="15"/>
    <s v="Cash"/>
    <s v="Monthly"/>
  </r>
  <r>
    <n v="3493"/>
    <n v="48"/>
    <s v="Female"/>
    <s v="Gloves"/>
    <s v="Accessories"/>
    <n v="65"/>
    <s v="South Dakota"/>
    <s v="M"/>
    <s v="Turquoise"/>
    <s v="Fall"/>
    <n v="4.5999999999999996"/>
    <s v="No"/>
    <s v="PayPal"/>
    <s v="Standard"/>
    <s v="No"/>
    <x v="1"/>
    <n v="48"/>
    <s v="Bank Transfer"/>
    <s v="Annually"/>
  </r>
  <r>
    <n v="3494"/>
    <n v="48"/>
    <s v="Female"/>
    <s v="Pants"/>
    <s v="Clothing"/>
    <n v="82"/>
    <s v="New Mexico"/>
    <s v="XL"/>
    <s v="Black"/>
    <s v="Winter"/>
    <n v="4.7"/>
    <s v="No"/>
    <s v="Cash"/>
    <s v="Store Pickup"/>
    <s v="No"/>
    <x v="1"/>
    <n v="35"/>
    <s v="Credit Card"/>
    <s v="Weekly"/>
  </r>
  <r>
    <n v="3495"/>
    <n v="62"/>
    <s v="Female"/>
    <s v="Scarf"/>
    <s v="Accessories"/>
    <n v="38"/>
    <s v="Washington"/>
    <s v="M"/>
    <s v="Silver"/>
    <s v="Winter"/>
    <n v="3.5"/>
    <s v="No"/>
    <s v="Credit Card"/>
    <s v="Free Shipping"/>
    <s v="No"/>
    <x v="1"/>
    <n v="41"/>
    <s v="PayPal"/>
    <s v="Quarterly"/>
  </r>
  <r>
    <n v="3496"/>
    <n v="24"/>
    <s v="Female"/>
    <s v="Shorts"/>
    <s v="Clothing"/>
    <n v="33"/>
    <s v="Georgia"/>
    <s v="XL"/>
    <s v="Gray"/>
    <s v="Spring"/>
    <n v="2.8"/>
    <s v="No"/>
    <s v="Debit Card"/>
    <s v="Free Shipping"/>
    <s v="No"/>
    <x v="1"/>
    <n v="14"/>
    <s v="Cash"/>
    <s v="Weekly"/>
  </r>
  <r>
    <n v="3497"/>
    <n v="39"/>
    <s v="Female"/>
    <s v="Shoes"/>
    <s v="Footwear"/>
    <n v="38"/>
    <s v="Idaho"/>
    <s v="M"/>
    <s v="Pink"/>
    <s v="Summer"/>
    <n v="4"/>
    <s v="No"/>
    <s v="Cash"/>
    <s v="Free Shipping"/>
    <s v="No"/>
    <x v="1"/>
    <n v="22"/>
    <s v="PayPal"/>
    <s v="Monthly"/>
  </r>
  <r>
    <n v="3498"/>
    <n v="35"/>
    <s v="Female"/>
    <s v="Handbag"/>
    <s v="Accessories"/>
    <n v="48"/>
    <s v="Colorado"/>
    <s v="M"/>
    <s v="Red"/>
    <s v="Spring"/>
    <n v="4.3"/>
    <s v="No"/>
    <s v="PayPal"/>
    <s v="Store Pickup"/>
    <s v="No"/>
    <x v="1"/>
    <n v="16"/>
    <s v="Venmo"/>
    <s v="Every 3 Months"/>
  </r>
  <r>
    <n v="3499"/>
    <n v="47"/>
    <s v="Female"/>
    <s v="Sandals"/>
    <s v="Footwear"/>
    <n v="35"/>
    <s v="Kentucky"/>
    <s v="M"/>
    <s v="Lavender"/>
    <s v="Summer"/>
    <n v="3.8"/>
    <s v="No"/>
    <s v="PayPal"/>
    <s v="Standard"/>
    <s v="No"/>
    <x v="1"/>
    <n v="2"/>
    <s v="Bank Transfer"/>
    <s v="Bi-Weekly"/>
  </r>
  <r>
    <n v="3500"/>
    <n v="22"/>
    <s v="Female"/>
    <s v="Socks"/>
    <s v="Clothing"/>
    <n v="29"/>
    <s v="New Jersey"/>
    <s v="L"/>
    <s v="Indigo"/>
    <s v="Fall"/>
    <n v="3"/>
    <s v="No"/>
    <s v="Bank Transfer"/>
    <s v="Next Day Air"/>
    <s v="No"/>
    <x v="1"/>
    <n v="13"/>
    <s v="PayPal"/>
    <s v="Every 3 Months"/>
  </r>
  <r>
    <n v="3501"/>
    <n v="38"/>
    <s v="Female"/>
    <s v="Shirt"/>
    <s v="Clothing"/>
    <n v="48"/>
    <s v="Oregon"/>
    <s v="S"/>
    <s v="Silver"/>
    <s v="Fall"/>
    <n v="4.5999999999999996"/>
    <s v="No"/>
    <s v="Credit Card"/>
    <s v="Next Day Air"/>
    <s v="No"/>
    <x v="1"/>
    <n v="38"/>
    <s v="Debit Card"/>
    <s v="Fortnightly"/>
  </r>
  <r>
    <n v="3502"/>
    <n v="53"/>
    <s v="Female"/>
    <s v="Shoes"/>
    <s v="Footwear"/>
    <n v="87"/>
    <s v="Nebraska"/>
    <s v="M"/>
    <s v="Silver"/>
    <s v="Fall"/>
    <n v="4.8"/>
    <s v="No"/>
    <s v="Bank Transfer"/>
    <s v="Standard"/>
    <s v="No"/>
    <x v="1"/>
    <n v="43"/>
    <s v="Bank Transfer"/>
    <s v="Weekly"/>
  </r>
  <r>
    <n v="3503"/>
    <n v="31"/>
    <s v="Female"/>
    <s v="Backpack"/>
    <s v="Accessories"/>
    <n v="62"/>
    <s v="Massachusetts"/>
    <s v="M"/>
    <s v="Green"/>
    <s v="Fall"/>
    <n v="4.7"/>
    <s v="No"/>
    <s v="Bank Transfer"/>
    <s v="Next Day Air"/>
    <s v="No"/>
    <x v="1"/>
    <n v="26"/>
    <s v="Bank Transfer"/>
    <s v="Quarterly"/>
  </r>
  <r>
    <n v="3504"/>
    <n v="31"/>
    <s v="Female"/>
    <s v="Shirt"/>
    <s v="Clothing"/>
    <n v="96"/>
    <s v="Nebraska"/>
    <s v="M"/>
    <s v="Pink"/>
    <s v="Spring"/>
    <n v="3.9"/>
    <s v="No"/>
    <s v="Cash"/>
    <s v="Free Shipping"/>
    <s v="No"/>
    <x v="1"/>
    <n v="39"/>
    <s v="Cash"/>
    <s v="Weekly"/>
  </r>
  <r>
    <n v="3505"/>
    <n v="65"/>
    <s v="Female"/>
    <s v="Handbag"/>
    <s v="Accessories"/>
    <n v="41"/>
    <s v="Hawaii"/>
    <s v="S"/>
    <s v="Violet"/>
    <s v="Fall"/>
    <n v="4"/>
    <s v="No"/>
    <s v="Bank Transfer"/>
    <s v="Next Day Air"/>
    <s v="No"/>
    <x v="1"/>
    <n v="50"/>
    <s v="Venmo"/>
    <s v="Monthly"/>
  </r>
  <r>
    <n v="3506"/>
    <n v="48"/>
    <s v="Female"/>
    <s v="Jewelry"/>
    <s v="Accessories"/>
    <n v="42"/>
    <s v="Indiana"/>
    <s v="L"/>
    <s v="Red"/>
    <s v="Winter"/>
    <n v="3.7"/>
    <s v="No"/>
    <s v="Cash"/>
    <s v="2-Day Shipping"/>
    <s v="No"/>
    <x v="1"/>
    <n v="40"/>
    <s v="Bank Transfer"/>
    <s v="Every 3 Months"/>
  </r>
  <r>
    <n v="3507"/>
    <n v="18"/>
    <s v="Female"/>
    <s v="Shirt"/>
    <s v="Clothing"/>
    <n v="57"/>
    <s v="Illinois"/>
    <s v="L"/>
    <s v="Olive"/>
    <s v="Winter"/>
    <n v="3.7"/>
    <s v="No"/>
    <s v="Venmo"/>
    <s v="2-Day Shipping"/>
    <s v="No"/>
    <x v="1"/>
    <n v="12"/>
    <s v="Cash"/>
    <s v="Fortnightly"/>
  </r>
  <r>
    <n v="3508"/>
    <n v="46"/>
    <s v="Female"/>
    <s v="Handbag"/>
    <s v="Accessories"/>
    <n v="65"/>
    <s v="Colorado"/>
    <s v="S"/>
    <s v="Purple"/>
    <s v="Spring"/>
    <n v="4.2"/>
    <s v="No"/>
    <s v="Bank Transfer"/>
    <s v="Store Pickup"/>
    <s v="No"/>
    <x v="1"/>
    <n v="33"/>
    <s v="Credit Card"/>
    <s v="Every 3 Months"/>
  </r>
  <r>
    <n v="3509"/>
    <n v="52"/>
    <s v="Female"/>
    <s v="Pants"/>
    <s v="Clothing"/>
    <n v="54"/>
    <s v="Pennsylvania"/>
    <s v="M"/>
    <s v="Gray"/>
    <s v="Fall"/>
    <n v="4.7"/>
    <s v="No"/>
    <s v="Venmo"/>
    <s v="Standard"/>
    <s v="No"/>
    <x v="1"/>
    <n v="49"/>
    <s v="Bank Transfer"/>
    <s v="Weekly"/>
  </r>
  <r>
    <n v="3510"/>
    <n v="50"/>
    <s v="Female"/>
    <s v="T-shirt"/>
    <s v="Clothing"/>
    <n v="22"/>
    <s v="Ohio"/>
    <s v="L"/>
    <s v="Brown"/>
    <s v="Winter"/>
    <n v="4.3"/>
    <s v="No"/>
    <s v="Cash"/>
    <s v="Next Day Air"/>
    <s v="No"/>
    <x v="1"/>
    <n v="43"/>
    <s v="Venmo"/>
    <s v="Bi-Weekly"/>
  </r>
  <r>
    <n v="3511"/>
    <n v="49"/>
    <s v="Female"/>
    <s v="Sneakers"/>
    <s v="Footwear"/>
    <n v="96"/>
    <s v="Pennsylvania"/>
    <s v="S"/>
    <s v="Orange"/>
    <s v="Fall"/>
    <n v="4.9000000000000004"/>
    <s v="No"/>
    <s v="Credit Card"/>
    <s v="2-Day Shipping"/>
    <s v="No"/>
    <x v="1"/>
    <n v="14"/>
    <s v="Venmo"/>
    <s v="Monthly"/>
  </r>
  <r>
    <n v="3512"/>
    <n v="69"/>
    <s v="Female"/>
    <s v="Jewelry"/>
    <s v="Accessories"/>
    <n v="81"/>
    <s v="Mississippi"/>
    <s v="M"/>
    <s v="Blue"/>
    <s v="Summer"/>
    <n v="3.9"/>
    <s v="No"/>
    <s v="Venmo"/>
    <s v="2-Day Shipping"/>
    <s v="No"/>
    <x v="1"/>
    <n v="21"/>
    <s v="Credit Card"/>
    <s v="Every 3 Months"/>
  </r>
  <r>
    <n v="3513"/>
    <n v="36"/>
    <s v="Female"/>
    <s v="Shirt"/>
    <s v="Clothing"/>
    <n v="46"/>
    <s v="Kentucky"/>
    <s v="M"/>
    <s v="White"/>
    <s v="Fall"/>
    <n v="3.4"/>
    <s v="No"/>
    <s v="Bank Transfer"/>
    <s v="Free Shipping"/>
    <s v="No"/>
    <x v="1"/>
    <n v="31"/>
    <s v="Debit Card"/>
    <s v="Quarterly"/>
  </r>
  <r>
    <n v="3514"/>
    <n v="30"/>
    <s v="Female"/>
    <s v="Blouse"/>
    <s v="Clothing"/>
    <n v="74"/>
    <s v="Alaska"/>
    <s v="XL"/>
    <s v="Charcoal"/>
    <s v="Spring"/>
    <n v="4.2"/>
    <s v="No"/>
    <s v="Bank Transfer"/>
    <s v="Store Pickup"/>
    <s v="No"/>
    <x v="1"/>
    <n v="29"/>
    <s v="Credit Card"/>
    <s v="Fortnightly"/>
  </r>
  <r>
    <n v="3515"/>
    <n v="25"/>
    <s v="Female"/>
    <s v="Sneakers"/>
    <s v="Footwear"/>
    <n v="50"/>
    <s v="Georgia"/>
    <s v="XL"/>
    <s v="Gray"/>
    <s v="Winter"/>
    <n v="4.7"/>
    <s v="No"/>
    <s v="Venmo"/>
    <s v="Express"/>
    <s v="No"/>
    <x v="1"/>
    <n v="32"/>
    <s v="Cash"/>
    <s v="Monthly"/>
  </r>
  <r>
    <n v="3516"/>
    <n v="19"/>
    <s v="Female"/>
    <s v="Dress"/>
    <s v="Clothing"/>
    <n v="80"/>
    <s v="South Dakota"/>
    <s v="XL"/>
    <s v="Charcoal"/>
    <s v="Winter"/>
    <n v="4"/>
    <s v="No"/>
    <s v="PayPal"/>
    <s v="Next Day Air"/>
    <s v="No"/>
    <x v="1"/>
    <n v="16"/>
    <s v="Debit Card"/>
    <s v="Bi-Weekly"/>
  </r>
  <r>
    <n v="3517"/>
    <n v="34"/>
    <s v="Female"/>
    <s v="Boots"/>
    <s v="Footwear"/>
    <n v="56"/>
    <s v="South Carolina"/>
    <s v="S"/>
    <s v="White"/>
    <s v="Summer"/>
    <n v="4"/>
    <s v="No"/>
    <s v="Venmo"/>
    <s v="Free Shipping"/>
    <s v="No"/>
    <x v="1"/>
    <n v="38"/>
    <s v="PayPal"/>
    <s v="Bi-Weekly"/>
  </r>
  <r>
    <n v="3518"/>
    <n v="29"/>
    <s v="Female"/>
    <s v="Skirt"/>
    <s v="Clothing"/>
    <n v="69"/>
    <s v="Tennessee"/>
    <s v="M"/>
    <s v="Orange"/>
    <s v="Winter"/>
    <n v="3.1"/>
    <s v="No"/>
    <s v="Debit Card"/>
    <s v="Next Day Air"/>
    <s v="No"/>
    <x v="1"/>
    <n v="34"/>
    <s v="Debit Card"/>
    <s v="Every 3 Months"/>
  </r>
  <r>
    <n v="3519"/>
    <n v="50"/>
    <s v="Female"/>
    <s v="Shirt"/>
    <s v="Clothing"/>
    <n v="97"/>
    <s v="Colorado"/>
    <s v="M"/>
    <s v="Black"/>
    <s v="Spring"/>
    <n v="4.2"/>
    <s v="No"/>
    <s v="Bank Transfer"/>
    <s v="Standard"/>
    <s v="No"/>
    <x v="1"/>
    <n v="30"/>
    <s v="PayPal"/>
    <s v="Quarterly"/>
  </r>
  <r>
    <n v="3520"/>
    <n v="31"/>
    <s v="Female"/>
    <s v="Shorts"/>
    <s v="Clothing"/>
    <n v="66"/>
    <s v="Wisconsin"/>
    <s v="M"/>
    <s v="White"/>
    <s v="Winter"/>
    <n v="3.7"/>
    <s v="No"/>
    <s v="Credit Card"/>
    <s v="Next Day Air"/>
    <s v="No"/>
    <x v="1"/>
    <n v="14"/>
    <s v="Bank Transfer"/>
    <s v="Fortnightly"/>
  </r>
  <r>
    <n v="3521"/>
    <n v="41"/>
    <s v="Female"/>
    <s v="Hat"/>
    <s v="Accessories"/>
    <n v="70"/>
    <s v="Georgia"/>
    <s v="S"/>
    <s v="Brown"/>
    <s v="Spring"/>
    <n v="3.1"/>
    <s v="No"/>
    <s v="PayPal"/>
    <s v="Express"/>
    <s v="No"/>
    <x v="1"/>
    <n v="33"/>
    <s v="Bank Transfer"/>
    <s v="Monthly"/>
  </r>
  <r>
    <n v="3522"/>
    <n v="52"/>
    <s v="Female"/>
    <s v="Shoes"/>
    <s v="Footwear"/>
    <n v="50"/>
    <s v="Maryland"/>
    <s v="M"/>
    <s v="Pink"/>
    <s v="Winter"/>
    <n v="3.7"/>
    <s v="No"/>
    <s v="Credit Card"/>
    <s v="Store Pickup"/>
    <s v="No"/>
    <x v="1"/>
    <n v="35"/>
    <s v="Venmo"/>
    <s v="Weekly"/>
  </r>
  <r>
    <n v="3523"/>
    <n v="27"/>
    <s v="Female"/>
    <s v="Pants"/>
    <s v="Clothing"/>
    <n v="85"/>
    <s v="New Jersey"/>
    <s v="M"/>
    <s v="Yellow"/>
    <s v="Spring"/>
    <n v="3.2"/>
    <s v="No"/>
    <s v="Bank Transfer"/>
    <s v="Store Pickup"/>
    <s v="No"/>
    <x v="1"/>
    <n v="13"/>
    <s v="Cash"/>
    <s v="Quarterly"/>
  </r>
  <r>
    <n v="3524"/>
    <n v="49"/>
    <s v="Female"/>
    <s v="Backpack"/>
    <s v="Accessories"/>
    <n v="59"/>
    <s v="Nevada"/>
    <s v="M"/>
    <s v="Cyan"/>
    <s v="Summer"/>
    <n v="2.8"/>
    <s v="No"/>
    <s v="PayPal"/>
    <s v="Standard"/>
    <s v="No"/>
    <x v="1"/>
    <n v="30"/>
    <s v="Cash"/>
    <s v="Fortnightly"/>
  </r>
  <r>
    <n v="3525"/>
    <n v="69"/>
    <s v="Female"/>
    <s v="Pants"/>
    <s v="Clothing"/>
    <n v="74"/>
    <s v="Michigan"/>
    <s v="L"/>
    <s v="Silver"/>
    <s v="Summer"/>
    <n v="2.9"/>
    <s v="No"/>
    <s v="Credit Card"/>
    <s v="Free Shipping"/>
    <s v="No"/>
    <x v="1"/>
    <n v="30"/>
    <s v="Credit Card"/>
    <s v="Monthly"/>
  </r>
  <r>
    <n v="3526"/>
    <n v="45"/>
    <s v="Female"/>
    <s v="Sunglasses"/>
    <s v="Accessories"/>
    <n v="38"/>
    <s v="Wyoming"/>
    <s v="L"/>
    <s v="Olive"/>
    <s v="Winter"/>
    <n v="3.5"/>
    <s v="No"/>
    <s v="PayPal"/>
    <s v="Standard"/>
    <s v="No"/>
    <x v="1"/>
    <n v="47"/>
    <s v="Bank Transfer"/>
    <s v="Annually"/>
  </r>
  <r>
    <n v="3527"/>
    <n v="20"/>
    <s v="Female"/>
    <s v="Sweater"/>
    <s v="Clothing"/>
    <n v="99"/>
    <s v="Massachusetts"/>
    <s v="M"/>
    <s v="Olive"/>
    <s v="Spring"/>
    <n v="3.8"/>
    <s v="No"/>
    <s v="PayPal"/>
    <s v="Express"/>
    <s v="No"/>
    <x v="1"/>
    <n v="1"/>
    <s v="PayPal"/>
    <s v="Every 3 Months"/>
  </r>
  <r>
    <n v="3528"/>
    <n v="25"/>
    <s v="Female"/>
    <s v="Blouse"/>
    <s v="Clothing"/>
    <n v="97"/>
    <s v="Washington"/>
    <s v="S"/>
    <s v="Charcoal"/>
    <s v="Spring"/>
    <n v="4.7"/>
    <s v="No"/>
    <s v="Cash"/>
    <s v="Free Shipping"/>
    <s v="No"/>
    <x v="1"/>
    <n v="1"/>
    <s v="Cash"/>
    <s v="Weekly"/>
  </r>
  <r>
    <n v="3529"/>
    <n v="38"/>
    <s v="Female"/>
    <s v="Scarf"/>
    <s v="Accessories"/>
    <n v="67"/>
    <s v="Maine"/>
    <s v="L"/>
    <s v="Gray"/>
    <s v="Summer"/>
    <n v="4.5"/>
    <s v="No"/>
    <s v="Cash"/>
    <s v="Free Shipping"/>
    <s v="No"/>
    <x v="1"/>
    <n v="33"/>
    <s v="PayPal"/>
    <s v="Annually"/>
  </r>
  <r>
    <n v="3530"/>
    <n v="55"/>
    <s v="Female"/>
    <s v="T-shirt"/>
    <s v="Clothing"/>
    <n v="20"/>
    <s v="Montana"/>
    <s v="S"/>
    <s v="Maroon"/>
    <s v="Winter"/>
    <n v="3.9"/>
    <s v="No"/>
    <s v="Credit Card"/>
    <s v="Next Day Air"/>
    <s v="No"/>
    <x v="1"/>
    <n v="43"/>
    <s v="Bank Transfer"/>
    <s v="Weekly"/>
  </r>
  <r>
    <n v="3531"/>
    <n v="62"/>
    <s v="Female"/>
    <s v="Sunglasses"/>
    <s v="Accessories"/>
    <n v="45"/>
    <s v="Oklahoma"/>
    <s v="L"/>
    <s v="Black"/>
    <s v="Spring"/>
    <n v="3.4"/>
    <s v="No"/>
    <s v="Bank Transfer"/>
    <s v="Express"/>
    <s v="No"/>
    <x v="1"/>
    <n v="37"/>
    <s v="PayPal"/>
    <s v="Weekly"/>
  </r>
  <r>
    <n v="3532"/>
    <n v="54"/>
    <s v="Female"/>
    <s v="Shoes"/>
    <s v="Footwear"/>
    <n v="52"/>
    <s v="North Dakota"/>
    <s v="XL"/>
    <s v="Violet"/>
    <s v="Winter"/>
    <n v="4.5999999999999996"/>
    <s v="No"/>
    <s v="Credit Card"/>
    <s v="2-Day Shipping"/>
    <s v="No"/>
    <x v="1"/>
    <n v="23"/>
    <s v="Cash"/>
    <s v="Quarterly"/>
  </r>
  <r>
    <n v="3533"/>
    <n v="61"/>
    <s v="Female"/>
    <s v="Pants"/>
    <s v="Clothing"/>
    <n v="68"/>
    <s v="Connecticut"/>
    <s v="L"/>
    <s v="Indigo"/>
    <s v="Fall"/>
    <n v="4.5999999999999996"/>
    <s v="No"/>
    <s v="Credit Card"/>
    <s v="Standard"/>
    <s v="No"/>
    <x v="1"/>
    <n v="12"/>
    <s v="Credit Card"/>
    <s v="Annually"/>
  </r>
  <r>
    <n v="3534"/>
    <n v="50"/>
    <s v="Female"/>
    <s v="Sneakers"/>
    <s v="Footwear"/>
    <n v="98"/>
    <s v="Texas"/>
    <s v="L"/>
    <s v="Yellow"/>
    <s v="Fall"/>
    <n v="4.7"/>
    <s v="No"/>
    <s v="Venmo"/>
    <s v="Standard"/>
    <s v="No"/>
    <x v="1"/>
    <n v="30"/>
    <s v="Venmo"/>
    <s v="Fortnightly"/>
  </r>
  <r>
    <n v="3535"/>
    <n v="65"/>
    <s v="Female"/>
    <s v="Shoes"/>
    <s v="Footwear"/>
    <n v="83"/>
    <s v="Delaware"/>
    <s v="M"/>
    <s v="Gray"/>
    <s v="Fall"/>
    <n v="3.2"/>
    <s v="No"/>
    <s v="Venmo"/>
    <s v="Express"/>
    <s v="No"/>
    <x v="1"/>
    <n v="7"/>
    <s v="Cash"/>
    <s v="Weekly"/>
  </r>
  <r>
    <n v="3536"/>
    <n v="68"/>
    <s v="Female"/>
    <s v="Shorts"/>
    <s v="Clothing"/>
    <n v="51"/>
    <s v="Mississippi"/>
    <s v="M"/>
    <s v="Red"/>
    <s v="Summer"/>
    <n v="5"/>
    <s v="No"/>
    <s v="Bank Transfer"/>
    <s v="Express"/>
    <s v="No"/>
    <x v="1"/>
    <n v="20"/>
    <s v="Debit Card"/>
    <s v="Monthly"/>
  </r>
  <r>
    <n v="3537"/>
    <n v="55"/>
    <s v="Female"/>
    <s v="Handbag"/>
    <s v="Accessories"/>
    <n v="21"/>
    <s v="Minnesota"/>
    <s v="L"/>
    <s v="Peach"/>
    <s v="Spring"/>
    <n v="4.5"/>
    <s v="No"/>
    <s v="Venmo"/>
    <s v="Express"/>
    <s v="No"/>
    <x v="1"/>
    <n v="10"/>
    <s v="Venmo"/>
    <s v="Monthly"/>
  </r>
  <r>
    <n v="3538"/>
    <n v="57"/>
    <s v="Female"/>
    <s v="Handbag"/>
    <s v="Accessories"/>
    <n v="92"/>
    <s v="Georgia"/>
    <s v="M"/>
    <s v="Gray"/>
    <s v="Spring"/>
    <n v="3.5"/>
    <s v="No"/>
    <s v="Venmo"/>
    <s v="Standard"/>
    <s v="No"/>
    <x v="1"/>
    <n v="40"/>
    <s v="Credit Card"/>
    <s v="Every 3 Months"/>
  </r>
  <r>
    <n v="3539"/>
    <n v="56"/>
    <s v="Female"/>
    <s v="Shoes"/>
    <s v="Footwear"/>
    <n v="63"/>
    <s v="Iowa"/>
    <s v="S"/>
    <s v="White"/>
    <s v="Spring"/>
    <n v="4.5"/>
    <s v="No"/>
    <s v="Venmo"/>
    <s v="Store Pickup"/>
    <s v="No"/>
    <x v="1"/>
    <n v="21"/>
    <s v="Venmo"/>
    <s v="Monthly"/>
  </r>
  <r>
    <n v="3540"/>
    <n v="29"/>
    <s v="Female"/>
    <s v="Jewelry"/>
    <s v="Accessories"/>
    <n v="56"/>
    <s v="New York"/>
    <s v="S"/>
    <s v="Green"/>
    <s v="Spring"/>
    <n v="3.2"/>
    <s v="No"/>
    <s v="Venmo"/>
    <s v="Express"/>
    <s v="No"/>
    <x v="1"/>
    <n v="17"/>
    <s v="Credit Card"/>
    <s v="Bi-Weekly"/>
  </r>
  <r>
    <n v="3541"/>
    <n v="24"/>
    <s v="Female"/>
    <s v="Shorts"/>
    <s v="Clothing"/>
    <n v="95"/>
    <s v="Nevada"/>
    <s v="M"/>
    <s v="Magenta"/>
    <s v="Spring"/>
    <n v="4.5999999999999996"/>
    <s v="No"/>
    <s v="Bank Transfer"/>
    <s v="Free Shipping"/>
    <s v="No"/>
    <x v="1"/>
    <n v="5"/>
    <s v="Bank Transfer"/>
    <s v="Weekly"/>
  </r>
  <r>
    <n v="3542"/>
    <n v="59"/>
    <s v="Female"/>
    <s v="Blouse"/>
    <s v="Clothing"/>
    <n v="66"/>
    <s v="Virginia"/>
    <s v="M"/>
    <s v="Olive"/>
    <s v="Winter"/>
    <n v="4"/>
    <s v="No"/>
    <s v="Cash"/>
    <s v="Next Day Air"/>
    <s v="No"/>
    <x v="1"/>
    <n v="22"/>
    <s v="PayPal"/>
    <s v="Annually"/>
  </r>
  <r>
    <n v="3543"/>
    <n v="62"/>
    <s v="Female"/>
    <s v="Coat"/>
    <s v="Outerwear"/>
    <n v="28"/>
    <s v="Idaho"/>
    <s v="S"/>
    <s v="Olive"/>
    <s v="Spring"/>
    <n v="4.2"/>
    <s v="No"/>
    <s v="Bank Transfer"/>
    <s v="Express"/>
    <s v="No"/>
    <x v="1"/>
    <n v="5"/>
    <s v="Venmo"/>
    <s v="Weekly"/>
  </r>
  <r>
    <n v="3544"/>
    <n v="58"/>
    <s v="Female"/>
    <s v="Hat"/>
    <s v="Accessories"/>
    <n v="83"/>
    <s v="Colorado"/>
    <s v="M"/>
    <s v="Blue"/>
    <s v="Winter"/>
    <n v="4.0999999999999996"/>
    <s v="No"/>
    <s v="Credit Card"/>
    <s v="Standard"/>
    <s v="No"/>
    <x v="1"/>
    <n v="18"/>
    <s v="PayPal"/>
    <s v="Every 3 Months"/>
  </r>
  <r>
    <n v="3545"/>
    <n v="64"/>
    <s v="Female"/>
    <s v="Socks"/>
    <s v="Clothing"/>
    <n v="55"/>
    <s v="Wisconsin"/>
    <s v="XL"/>
    <s v="Charcoal"/>
    <s v="Fall"/>
    <n v="3.6"/>
    <s v="No"/>
    <s v="PayPal"/>
    <s v="2-Day Shipping"/>
    <s v="No"/>
    <x v="1"/>
    <n v="42"/>
    <s v="Cash"/>
    <s v="Every 3 Months"/>
  </r>
  <r>
    <n v="3546"/>
    <n v="48"/>
    <s v="Female"/>
    <s v="Sandals"/>
    <s v="Footwear"/>
    <n v="28"/>
    <s v="Connecticut"/>
    <s v="M"/>
    <s v="Yellow"/>
    <s v="Spring"/>
    <n v="3.7"/>
    <s v="No"/>
    <s v="Venmo"/>
    <s v="2-Day Shipping"/>
    <s v="No"/>
    <x v="1"/>
    <n v="22"/>
    <s v="Debit Card"/>
    <s v="Annually"/>
  </r>
  <r>
    <n v="3547"/>
    <n v="60"/>
    <s v="Female"/>
    <s v="Scarf"/>
    <s v="Accessories"/>
    <n v="79"/>
    <s v="Kansas"/>
    <s v="M"/>
    <s v="Violet"/>
    <s v="Summer"/>
    <n v="3.6"/>
    <s v="No"/>
    <s v="Bank Transfer"/>
    <s v="Free Shipping"/>
    <s v="No"/>
    <x v="1"/>
    <n v="37"/>
    <s v="Bank Transfer"/>
    <s v="Bi-Weekly"/>
  </r>
  <r>
    <n v="3548"/>
    <n v="52"/>
    <s v="Female"/>
    <s v="Scarf"/>
    <s v="Accessories"/>
    <n v="31"/>
    <s v="Pennsylvania"/>
    <s v="L"/>
    <s v="Magenta"/>
    <s v="Summer"/>
    <n v="3.8"/>
    <s v="No"/>
    <s v="Debit Card"/>
    <s v="Standard"/>
    <s v="No"/>
    <x v="1"/>
    <n v="23"/>
    <s v="Credit Card"/>
    <s v="Annually"/>
  </r>
  <r>
    <n v="3549"/>
    <n v="63"/>
    <s v="Female"/>
    <s v="Blouse"/>
    <s v="Clothing"/>
    <n v="37"/>
    <s v="Utah"/>
    <s v="M"/>
    <s v="Red"/>
    <s v="Fall"/>
    <n v="3"/>
    <s v="No"/>
    <s v="Venmo"/>
    <s v="Standard"/>
    <s v="No"/>
    <x v="1"/>
    <n v="47"/>
    <s v="Debit Card"/>
    <s v="Fortnightly"/>
  </r>
  <r>
    <n v="3550"/>
    <n v="44"/>
    <s v="Female"/>
    <s v="T-shirt"/>
    <s v="Clothing"/>
    <n v="34"/>
    <s v="Oregon"/>
    <s v="M"/>
    <s v="Cyan"/>
    <s v="Summer"/>
    <n v="3.4"/>
    <s v="No"/>
    <s v="Credit Card"/>
    <s v="2-Day Shipping"/>
    <s v="No"/>
    <x v="1"/>
    <n v="11"/>
    <s v="Bank Transfer"/>
    <s v="Fortnightly"/>
  </r>
  <r>
    <n v="3551"/>
    <n v="63"/>
    <s v="Female"/>
    <s v="Shoes"/>
    <s v="Footwear"/>
    <n v="74"/>
    <s v="West Virginia"/>
    <s v="S"/>
    <s v="Orange"/>
    <s v="Winter"/>
    <n v="4.8"/>
    <s v="No"/>
    <s v="Venmo"/>
    <s v="Standard"/>
    <s v="No"/>
    <x v="1"/>
    <n v="32"/>
    <s v="Cash"/>
    <s v="Weekly"/>
  </r>
  <r>
    <n v="3552"/>
    <n v="66"/>
    <s v="Female"/>
    <s v="Gloves"/>
    <s v="Accessories"/>
    <n v="31"/>
    <s v="Montana"/>
    <s v="L"/>
    <s v="Black"/>
    <s v="Spring"/>
    <n v="2.6"/>
    <s v="No"/>
    <s v="Credit Card"/>
    <s v="Store Pickup"/>
    <s v="No"/>
    <x v="1"/>
    <n v="20"/>
    <s v="Venmo"/>
    <s v="Weekly"/>
  </r>
  <r>
    <n v="3553"/>
    <n v="22"/>
    <s v="Female"/>
    <s v="Sunglasses"/>
    <s v="Accessories"/>
    <n v="66"/>
    <s v="Kentucky"/>
    <s v="M"/>
    <s v="Blue"/>
    <s v="Winter"/>
    <n v="2.9"/>
    <s v="No"/>
    <s v="Credit Card"/>
    <s v="Next Day Air"/>
    <s v="No"/>
    <x v="1"/>
    <n v="3"/>
    <s v="PayPal"/>
    <s v="Quarterly"/>
  </r>
  <r>
    <n v="3554"/>
    <n v="62"/>
    <s v="Female"/>
    <s v="Shoes"/>
    <s v="Footwear"/>
    <n v="99"/>
    <s v="Minnesota"/>
    <s v="M"/>
    <s v="Charcoal"/>
    <s v="Spring"/>
    <n v="4.9000000000000004"/>
    <s v="No"/>
    <s v="Cash"/>
    <s v="Free Shipping"/>
    <s v="No"/>
    <x v="1"/>
    <n v="32"/>
    <s v="Bank Transfer"/>
    <s v="Weekly"/>
  </r>
  <r>
    <n v="3555"/>
    <n v="39"/>
    <s v="Female"/>
    <s v="Dress"/>
    <s v="Clothing"/>
    <n v="55"/>
    <s v="Louisiana"/>
    <s v="M"/>
    <s v="Indigo"/>
    <s v="Spring"/>
    <n v="5"/>
    <s v="No"/>
    <s v="Bank Transfer"/>
    <s v="Free Shipping"/>
    <s v="No"/>
    <x v="1"/>
    <n v="5"/>
    <s v="Credit Card"/>
    <s v="Fortnightly"/>
  </r>
  <r>
    <n v="3556"/>
    <n v="25"/>
    <s v="Female"/>
    <s v="Blouse"/>
    <s v="Clothing"/>
    <n v="23"/>
    <s v="Delaware"/>
    <s v="L"/>
    <s v="Silver"/>
    <s v="Spring"/>
    <n v="4.5999999999999996"/>
    <s v="No"/>
    <s v="PayPal"/>
    <s v="Next Day Air"/>
    <s v="No"/>
    <x v="1"/>
    <n v="45"/>
    <s v="Cash"/>
    <s v="Quarterly"/>
  </r>
  <r>
    <n v="3557"/>
    <n v="70"/>
    <s v="Female"/>
    <s v="Sweater"/>
    <s v="Clothing"/>
    <n v="88"/>
    <s v="Arizona"/>
    <s v="M"/>
    <s v="Brown"/>
    <s v="Fall"/>
    <n v="4.2"/>
    <s v="No"/>
    <s v="Bank Transfer"/>
    <s v="Express"/>
    <s v="No"/>
    <x v="1"/>
    <n v="43"/>
    <s v="Cash"/>
    <s v="Bi-Weekly"/>
  </r>
  <r>
    <n v="3558"/>
    <n v="52"/>
    <s v="Female"/>
    <s v="Jacket"/>
    <s v="Outerwear"/>
    <n v="26"/>
    <s v="Nevada"/>
    <s v="M"/>
    <s v="Peach"/>
    <s v="Summer"/>
    <n v="4.9000000000000004"/>
    <s v="No"/>
    <s v="PayPal"/>
    <s v="Next Day Air"/>
    <s v="No"/>
    <x v="1"/>
    <n v="1"/>
    <s v="PayPal"/>
    <s v="Every 3 Months"/>
  </r>
  <r>
    <n v="3559"/>
    <n v="68"/>
    <s v="Female"/>
    <s v="Backpack"/>
    <s v="Accessories"/>
    <n v="94"/>
    <s v="Alaska"/>
    <s v="L"/>
    <s v="Magenta"/>
    <s v="Summer"/>
    <n v="4.8"/>
    <s v="No"/>
    <s v="Credit Card"/>
    <s v="Standard"/>
    <s v="No"/>
    <x v="1"/>
    <n v="9"/>
    <s v="Venmo"/>
    <s v="Quarterly"/>
  </r>
  <r>
    <n v="3560"/>
    <n v="18"/>
    <s v="Female"/>
    <s v="Shorts"/>
    <s v="Clothing"/>
    <n v="25"/>
    <s v="Utah"/>
    <s v="M"/>
    <s v="Beige"/>
    <s v="Fall"/>
    <n v="3"/>
    <s v="No"/>
    <s v="Debit Card"/>
    <s v="Next Day Air"/>
    <s v="No"/>
    <x v="1"/>
    <n v="13"/>
    <s v="Venmo"/>
    <s v="Every 3 Months"/>
  </r>
  <r>
    <n v="3561"/>
    <n v="18"/>
    <s v="Female"/>
    <s v="Socks"/>
    <s v="Clothing"/>
    <n v="96"/>
    <s v="Kansas"/>
    <s v="XL"/>
    <s v="Violet"/>
    <s v="Fall"/>
    <n v="3.5"/>
    <s v="No"/>
    <s v="Cash"/>
    <s v="Express"/>
    <s v="No"/>
    <x v="1"/>
    <n v="5"/>
    <s v="Credit Card"/>
    <s v="Annually"/>
  </r>
  <r>
    <n v="3562"/>
    <n v="63"/>
    <s v="Female"/>
    <s v="Sneakers"/>
    <s v="Footwear"/>
    <n v="29"/>
    <s v="North Carolina"/>
    <s v="L"/>
    <s v="Black"/>
    <s v="Spring"/>
    <n v="3.4"/>
    <s v="No"/>
    <s v="Cash"/>
    <s v="Standard"/>
    <s v="No"/>
    <x v="1"/>
    <n v="39"/>
    <s v="Credit Card"/>
    <s v="Fortnightly"/>
  </r>
  <r>
    <n v="3563"/>
    <n v="47"/>
    <s v="Female"/>
    <s v="Sneakers"/>
    <s v="Footwear"/>
    <n v="36"/>
    <s v="Maryland"/>
    <s v="M"/>
    <s v="Cyan"/>
    <s v="Winter"/>
    <n v="3.4"/>
    <s v="No"/>
    <s v="PayPal"/>
    <s v="Free Shipping"/>
    <s v="No"/>
    <x v="1"/>
    <n v="7"/>
    <s v="Bank Transfer"/>
    <s v="Weekly"/>
  </r>
  <r>
    <n v="3564"/>
    <n v="43"/>
    <s v="Female"/>
    <s v="Blouse"/>
    <s v="Clothing"/>
    <n v="90"/>
    <s v="Maine"/>
    <s v="M"/>
    <s v="Green"/>
    <s v="Summer"/>
    <n v="4.9000000000000004"/>
    <s v="No"/>
    <s v="Credit Card"/>
    <s v="Standard"/>
    <s v="No"/>
    <x v="1"/>
    <n v="8"/>
    <s v="Credit Card"/>
    <s v="Every 3 Months"/>
  </r>
  <r>
    <n v="3565"/>
    <n v="60"/>
    <s v="Female"/>
    <s v="Gloves"/>
    <s v="Accessories"/>
    <n v="38"/>
    <s v="Illinois"/>
    <s v="S"/>
    <s v="Brown"/>
    <s v="Summer"/>
    <n v="4.4000000000000004"/>
    <s v="No"/>
    <s v="PayPal"/>
    <s v="Free Shipping"/>
    <s v="No"/>
    <x v="1"/>
    <n v="40"/>
    <s v="Venmo"/>
    <s v="Annually"/>
  </r>
  <r>
    <n v="3566"/>
    <n v="49"/>
    <s v="Female"/>
    <s v="Handbag"/>
    <s v="Accessories"/>
    <n v="52"/>
    <s v="Pennsylvania"/>
    <s v="S"/>
    <s v="Gray"/>
    <s v="Spring"/>
    <n v="4.2"/>
    <s v="No"/>
    <s v="Cash"/>
    <s v="Store Pickup"/>
    <s v="No"/>
    <x v="1"/>
    <n v="35"/>
    <s v="PayPal"/>
    <s v="Monthly"/>
  </r>
  <r>
    <n v="3567"/>
    <n v="28"/>
    <s v="Female"/>
    <s v="Jeans"/>
    <s v="Clothing"/>
    <n v="88"/>
    <s v="Alaska"/>
    <s v="S"/>
    <s v="Orange"/>
    <s v="Spring"/>
    <n v="3.1"/>
    <s v="No"/>
    <s v="Credit Card"/>
    <s v="Next Day Air"/>
    <s v="No"/>
    <x v="1"/>
    <n v="14"/>
    <s v="Venmo"/>
    <s v="Monthly"/>
  </r>
  <r>
    <n v="3568"/>
    <n v="32"/>
    <s v="Female"/>
    <s v="Scarf"/>
    <s v="Accessories"/>
    <n v="56"/>
    <s v="New Mexico"/>
    <s v="S"/>
    <s v="Silver"/>
    <s v="Summer"/>
    <n v="4"/>
    <s v="No"/>
    <s v="Venmo"/>
    <s v="Next Day Air"/>
    <s v="No"/>
    <x v="1"/>
    <n v="26"/>
    <s v="Credit Card"/>
    <s v="Monthly"/>
  </r>
  <r>
    <n v="3569"/>
    <n v="29"/>
    <s v="Female"/>
    <s v="Sandals"/>
    <s v="Footwear"/>
    <n v="71"/>
    <s v="Arkansas"/>
    <s v="M"/>
    <s v="Purple"/>
    <s v="Spring"/>
    <n v="4.8"/>
    <s v="No"/>
    <s v="Cash"/>
    <s v="Next Day Air"/>
    <s v="No"/>
    <x v="1"/>
    <n v="14"/>
    <s v="PayPal"/>
    <s v="Quarterly"/>
  </r>
  <r>
    <n v="3570"/>
    <n v="35"/>
    <s v="Female"/>
    <s v="Sandals"/>
    <s v="Footwear"/>
    <n v="94"/>
    <s v="Alaska"/>
    <s v="M"/>
    <s v="Olive"/>
    <s v="Fall"/>
    <n v="3.3"/>
    <s v="No"/>
    <s v="Credit Card"/>
    <s v="Express"/>
    <s v="No"/>
    <x v="1"/>
    <n v="9"/>
    <s v="Bank Transfer"/>
    <s v="Fortnightly"/>
  </r>
  <r>
    <n v="3571"/>
    <n v="23"/>
    <s v="Female"/>
    <s v="Dress"/>
    <s v="Clothing"/>
    <n v="97"/>
    <s v="Louisiana"/>
    <s v="XL"/>
    <s v="Teal"/>
    <s v="Winter"/>
    <n v="4.7"/>
    <s v="No"/>
    <s v="PayPal"/>
    <s v="Standard"/>
    <s v="No"/>
    <x v="1"/>
    <n v="32"/>
    <s v="Debit Card"/>
    <s v="Annually"/>
  </r>
  <r>
    <n v="3572"/>
    <n v="70"/>
    <s v="Female"/>
    <s v="Skirt"/>
    <s v="Clothing"/>
    <n v="27"/>
    <s v="North Dakota"/>
    <s v="M"/>
    <s v="White"/>
    <s v="Summer"/>
    <n v="3.2"/>
    <s v="No"/>
    <s v="Cash"/>
    <s v="Standard"/>
    <s v="No"/>
    <x v="1"/>
    <n v="15"/>
    <s v="Bank Transfer"/>
    <s v="Every 3 Months"/>
  </r>
  <r>
    <n v="3573"/>
    <n v="23"/>
    <s v="Female"/>
    <s v="Shorts"/>
    <s v="Clothing"/>
    <n v="28"/>
    <s v="Rhode Island"/>
    <s v="M"/>
    <s v="Black"/>
    <s v="Spring"/>
    <n v="5"/>
    <s v="No"/>
    <s v="Bank Transfer"/>
    <s v="Standard"/>
    <s v="No"/>
    <x v="1"/>
    <n v="25"/>
    <s v="Credit Card"/>
    <s v="Monthly"/>
  </r>
  <r>
    <n v="3574"/>
    <n v="43"/>
    <s v="Female"/>
    <s v="Jeans"/>
    <s v="Clothing"/>
    <n v="67"/>
    <s v="Connecticut"/>
    <s v="L"/>
    <s v="Maroon"/>
    <s v="Fall"/>
    <n v="4.9000000000000004"/>
    <s v="No"/>
    <s v="Cash"/>
    <s v="Free Shipping"/>
    <s v="No"/>
    <x v="1"/>
    <n v="27"/>
    <s v="PayPal"/>
    <s v="Monthly"/>
  </r>
  <r>
    <n v="3575"/>
    <n v="29"/>
    <s v="Female"/>
    <s v="Socks"/>
    <s v="Clothing"/>
    <n v="70"/>
    <s v="New York"/>
    <s v="M"/>
    <s v="Cyan"/>
    <s v="Fall"/>
    <n v="4.9000000000000004"/>
    <s v="No"/>
    <s v="Cash"/>
    <s v="Express"/>
    <s v="No"/>
    <x v="1"/>
    <n v="39"/>
    <s v="Bank Transfer"/>
    <s v="Quarterly"/>
  </r>
  <r>
    <n v="3576"/>
    <n v="61"/>
    <s v="Female"/>
    <s v="Coat"/>
    <s v="Outerwear"/>
    <n v="95"/>
    <s v="Kentucky"/>
    <s v="M"/>
    <s v="Violet"/>
    <s v="Fall"/>
    <n v="3.7"/>
    <s v="No"/>
    <s v="Cash"/>
    <s v="Express"/>
    <s v="No"/>
    <x v="1"/>
    <n v="49"/>
    <s v="Venmo"/>
    <s v="Bi-Weekly"/>
  </r>
  <r>
    <n v="3577"/>
    <n v="29"/>
    <s v="Female"/>
    <s v="Boots"/>
    <s v="Footwear"/>
    <n v="24"/>
    <s v="Maine"/>
    <s v="L"/>
    <s v="Yellow"/>
    <s v="Spring"/>
    <n v="3"/>
    <s v="No"/>
    <s v="Cash"/>
    <s v="Express"/>
    <s v="No"/>
    <x v="1"/>
    <n v="12"/>
    <s v="Venmo"/>
    <s v="Bi-Weekly"/>
  </r>
  <r>
    <n v="3578"/>
    <n v="66"/>
    <s v="Female"/>
    <s v="Belt"/>
    <s v="Accessories"/>
    <n v="35"/>
    <s v="Missouri"/>
    <s v="S"/>
    <s v="Yellow"/>
    <s v="Winter"/>
    <n v="2.6"/>
    <s v="No"/>
    <s v="PayPal"/>
    <s v="Standard"/>
    <s v="No"/>
    <x v="1"/>
    <n v="13"/>
    <s v="Bank Transfer"/>
    <s v="Weekly"/>
  </r>
  <r>
    <n v="3579"/>
    <n v="46"/>
    <s v="Female"/>
    <s v="Shoes"/>
    <s v="Footwear"/>
    <n v="22"/>
    <s v="Georgia"/>
    <s v="L"/>
    <s v="Olive"/>
    <s v="Winter"/>
    <n v="2.6"/>
    <s v="No"/>
    <s v="Credit Card"/>
    <s v="Standard"/>
    <s v="No"/>
    <x v="1"/>
    <n v="22"/>
    <s v="Bank Transfer"/>
    <s v="Quarterly"/>
  </r>
  <r>
    <n v="3580"/>
    <n v="34"/>
    <s v="Female"/>
    <s v="Scarf"/>
    <s v="Accessories"/>
    <n v="66"/>
    <s v="Arizona"/>
    <s v="L"/>
    <s v="Olive"/>
    <s v="Fall"/>
    <n v="4.8"/>
    <s v="No"/>
    <s v="Bank Transfer"/>
    <s v="Standard"/>
    <s v="No"/>
    <x v="1"/>
    <n v="19"/>
    <s v="Credit Card"/>
    <s v="Every 3 Months"/>
  </r>
  <r>
    <n v="3581"/>
    <n v="51"/>
    <s v="Female"/>
    <s v="Blouse"/>
    <s v="Clothing"/>
    <n v="83"/>
    <s v="New Hampshire"/>
    <s v="M"/>
    <s v="Magenta"/>
    <s v="Summer"/>
    <n v="3.2"/>
    <s v="No"/>
    <s v="Bank Transfer"/>
    <s v="2-Day Shipping"/>
    <s v="No"/>
    <x v="1"/>
    <n v="3"/>
    <s v="Cash"/>
    <s v="Bi-Weekly"/>
  </r>
  <r>
    <n v="3582"/>
    <n v="26"/>
    <s v="Female"/>
    <s v="Dress"/>
    <s v="Clothing"/>
    <n v="95"/>
    <s v="Georgia"/>
    <s v="M"/>
    <s v="Orange"/>
    <s v="Fall"/>
    <n v="4.9000000000000004"/>
    <s v="No"/>
    <s v="Venmo"/>
    <s v="Next Day Air"/>
    <s v="No"/>
    <x v="1"/>
    <n v="50"/>
    <s v="Credit Card"/>
    <s v="Weekly"/>
  </r>
  <r>
    <n v="3583"/>
    <n v="23"/>
    <s v="Female"/>
    <s v="Shorts"/>
    <s v="Clothing"/>
    <n v="41"/>
    <s v="California"/>
    <s v="S"/>
    <s v="Beige"/>
    <s v="Summer"/>
    <n v="3.4"/>
    <s v="No"/>
    <s v="Cash"/>
    <s v="2-Day Shipping"/>
    <s v="No"/>
    <x v="1"/>
    <n v="15"/>
    <s v="PayPal"/>
    <s v="Annually"/>
  </r>
  <r>
    <n v="3584"/>
    <n v="52"/>
    <s v="Female"/>
    <s v="Blouse"/>
    <s v="Clothing"/>
    <n v="77"/>
    <s v="Arizona"/>
    <s v="L"/>
    <s v="Brown"/>
    <s v="Summer"/>
    <n v="2.7"/>
    <s v="No"/>
    <s v="Debit Card"/>
    <s v="Store Pickup"/>
    <s v="No"/>
    <x v="1"/>
    <n v="44"/>
    <s v="Credit Card"/>
    <s v="Every 3 Months"/>
  </r>
  <r>
    <n v="3585"/>
    <n v="39"/>
    <s v="Female"/>
    <s v="Sneakers"/>
    <s v="Footwear"/>
    <n v="52"/>
    <s v="Florida"/>
    <s v="L"/>
    <s v="Indigo"/>
    <s v="Fall"/>
    <n v="4.8"/>
    <s v="No"/>
    <s v="Debit Card"/>
    <s v="Express"/>
    <s v="No"/>
    <x v="1"/>
    <n v="48"/>
    <s v="Debit Card"/>
    <s v="Monthly"/>
  </r>
  <r>
    <n v="3586"/>
    <n v="39"/>
    <s v="Female"/>
    <s v="Gloves"/>
    <s v="Accessories"/>
    <n v="41"/>
    <s v="New York"/>
    <s v="XL"/>
    <s v="Gray"/>
    <s v="Winter"/>
    <n v="4.0999999999999996"/>
    <s v="No"/>
    <s v="Cash"/>
    <s v="Standard"/>
    <s v="No"/>
    <x v="1"/>
    <n v="4"/>
    <s v="Venmo"/>
    <s v="Bi-Weekly"/>
  </r>
  <r>
    <n v="3587"/>
    <n v="33"/>
    <s v="Female"/>
    <s v="Hoodie"/>
    <s v="Clothing"/>
    <n v="28"/>
    <s v="Idaho"/>
    <s v="M"/>
    <s v="Yellow"/>
    <s v="Winter"/>
    <n v="4.5999999999999996"/>
    <s v="No"/>
    <s v="PayPal"/>
    <s v="Store Pickup"/>
    <s v="No"/>
    <x v="1"/>
    <n v="12"/>
    <s v="PayPal"/>
    <s v="Bi-Weekly"/>
  </r>
  <r>
    <n v="3588"/>
    <n v="33"/>
    <s v="Female"/>
    <s v="Sweater"/>
    <s v="Clothing"/>
    <n v="90"/>
    <s v="Virginia"/>
    <s v="S"/>
    <s v="Violet"/>
    <s v="Summer"/>
    <n v="4.4000000000000004"/>
    <s v="No"/>
    <s v="Debit Card"/>
    <s v="Standard"/>
    <s v="No"/>
    <x v="1"/>
    <n v="33"/>
    <s v="Debit Card"/>
    <s v="Annually"/>
  </r>
  <r>
    <n v="3589"/>
    <n v="23"/>
    <s v="Female"/>
    <s v="Sunglasses"/>
    <s v="Accessories"/>
    <n v="55"/>
    <s v="Michigan"/>
    <s v="M"/>
    <s v="Magenta"/>
    <s v="Spring"/>
    <n v="3.5"/>
    <s v="No"/>
    <s v="Bank Transfer"/>
    <s v="2-Day Shipping"/>
    <s v="No"/>
    <x v="1"/>
    <n v="40"/>
    <s v="Cash"/>
    <s v="Annually"/>
  </r>
  <r>
    <n v="3590"/>
    <n v="31"/>
    <s v="Female"/>
    <s v="Belt"/>
    <s v="Accessories"/>
    <n v="73"/>
    <s v="New Hampshire"/>
    <s v="M"/>
    <s v="Blue"/>
    <s v="Spring"/>
    <n v="4.8"/>
    <s v="No"/>
    <s v="Cash"/>
    <s v="Next Day Air"/>
    <s v="No"/>
    <x v="1"/>
    <n v="38"/>
    <s v="Cash"/>
    <s v="Every 3 Months"/>
  </r>
  <r>
    <n v="3591"/>
    <n v="27"/>
    <s v="Female"/>
    <s v="Dress"/>
    <s v="Clothing"/>
    <n v="87"/>
    <s v="South Dakota"/>
    <s v="M"/>
    <s v="Gray"/>
    <s v="Fall"/>
    <n v="2.9"/>
    <s v="No"/>
    <s v="PayPal"/>
    <s v="2-Day Shipping"/>
    <s v="No"/>
    <x v="1"/>
    <n v="19"/>
    <s v="Venmo"/>
    <s v="Every 3 Months"/>
  </r>
  <r>
    <n v="3592"/>
    <n v="48"/>
    <s v="Female"/>
    <s v="Jacket"/>
    <s v="Outerwear"/>
    <n v="89"/>
    <s v="South Dakota"/>
    <s v="M"/>
    <s v="Gold"/>
    <s v="Winter"/>
    <n v="3.2"/>
    <s v="No"/>
    <s v="Cash"/>
    <s v="2-Day Shipping"/>
    <s v="No"/>
    <x v="1"/>
    <n v="38"/>
    <s v="Bank Transfer"/>
    <s v="Quarterly"/>
  </r>
  <r>
    <n v="3593"/>
    <n v="61"/>
    <s v="Female"/>
    <s v="Boots"/>
    <s v="Footwear"/>
    <n v="82"/>
    <s v="New Jersey"/>
    <s v="L"/>
    <s v="Lavender"/>
    <s v="Spring"/>
    <n v="4.4000000000000004"/>
    <s v="No"/>
    <s v="Cash"/>
    <s v="2-Day Shipping"/>
    <s v="No"/>
    <x v="1"/>
    <n v="18"/>
    <s v="Venmo"/>
    <s v="Fortnightly"/>
  </r>
  <r>
    <n v="3594"/>
    <n v="63"/>
    <s v="Female"/>
    <s v="Sandals"/>
    <s v="Footwear"/>
    <n v="80"/>
    <s v="Wyoming"/>
    <s v="M"/>
    <s v="Black"/>
    <s v="Spring"/>
    <n v="4.5999999999999996"/>
    <s v="No"/>
    <s v="Bank Transfer"/>
    <s v="Next Day Air"/>
    <s v="No"/>
    <x v="1"/>
    <n v="24"/>
    <s v="PayPal"/>
    <s v="Monthly"/>
  </r>
  <r>
    <n v="3595"/>
    <n v="19"/>
    <s v="Female"/>
    <s v="Scarf"/>
    <s v="Accessories"/>
    <n v="87"/>
    <s v="Alabama"/>
    <s v="L"/>
    <s v="Charcoal"/>
    <s v="Summer"/>
    <n v="2.6"/>
    <s v="No"/>
    <s v="PayPal"/>
    <s v="2-Day Shipping"/>
    <s v="No"/>
    <x v="1"/>
    <n v="29"/>
    <s v="Venmo"/>
    <s v="Quarterly"/>
  </r>
  <r>
    <n v="3596"/>
    <n v="21"/>
    <s v="Female"/>
    <s v="Blouse"/>
    <s v="Clothing"/>
    <n v="41"/>
    <s v="South Dakota"/>
    <s v="M"/>
    <s v="Violet"/>
    <s v="Spring"/>
    <n v="3.1"/>
    <s v="No"/>
    <s v="Cash"/>
    <s v="Store Pickup"/>
    <s v="No"/>
    <x v="1"/>
    <n v="14"/>
    <s v="PayPal"/>
    <s v="Annually"/>
  </r>
  <r>
    <n v="3597"/>
    <n v="28"/>
    <s v="Female"/>
    <s v="Hoodie"/>
    <s v="Clothing"/>
    <n v="83"/>
    <s v="South Carolina"/>
    <s v="M"/>
    <s v="Charcoal"/>
    <s v="Spring"/>
    <n v="4.3"/>
    <s v="No"/>
    <s v="Bank Transfer"/>
    <s v="Standard"/>
    <s v="No"/>
    <x v="1"/>
    <n v="44"/>
    <s v="Cash"/>
    <s v="Fortnightly"/>
  </r>
  <r>
    <n v="3598"/>
    <n v="29"/>
    <s v="Female"/>
    <s v="Sunglasses"/>
    <s v="Accessories"/>
    <n v="71"/>
    <s v="New Mexico"/>
    <s v="M"/>
    <s v="Maroon"/>
    <s v="Summer"/>
    <n v="3.1"/>
    <s v="No"/>
    <s v="Cash"/>
    <s v="Standard"/>
    <s v="No"/>
    <x v="1"/>
    <n v="18"/>
    <s v="Bank Transfer"/>
    <s v="Quarterly"/>
  </r>
  <r>
    <n v="3599"/>
    <n v="23"/>
    <s v="Female"/>
    <s v="Hoodie"/>
    <s v="Clothing"/>
    <n v="76"/>
    <s v="Connecticut"/>
    <s v="XL"/>
    <s v="Purple"/>
    <s v="Spring"/>
    <n v="4.5999999999999996"/>
    <s v="No"/>
    <s v="Bank Transfer"/>
    <s v="Store Pickup"/>
    <s v="No"/>
    <x v="1"/>
    <n v="19"/>
    <s v="Bank Transfer"/>
    <s v="Bi-Weekly"/>
  </r>
  <r>
    <n v="3600"/>
    <n v="37"/>
    <s v="Female"/>
    <s v="Scarf"/>
    <s v="Accessories"/>
    <n v="34"/>
    <s v="Kansas"/>
    <s v="S"/>
    <s v="Peach"/>
    <s v="Spring"/>
    <n v="4.5999999999999996"/>
    <s v="No"/>
    <s v="Cash"/>
    <s v="Express"/>
    <s v="No"/>
    <x v="1"/>
    <n v="4"/>
    <s v="Cash"/>
    <s v="Weekly"/>
  </r>
  <r>
    <n v="3601"/>
    <n v="67"/>
    <s v="Female"/>
    <s v="Dress"/>
    <s v="Clothing"/>
    <n v="81"/>
    <s v="South Carolina"/>
    <s v="XL"/>
    <s v="Olive"/>
    <s v="Spring"/>
    <n v="2.7"/>
    <s v="No"/>
    <s v="PayPal"/>
    <s v="Free Shipping"/>
    <s v="No"/>
    <x v="1"/>
    <n v="25"/>
    <s v="Cash"/>
    <s v="Bi-Weekly"/>
  </r>
  <r>
    <n v="3602"/>
    <n v="34"/>
    <s v="Female"/>
    <s v="T-shirt"/>
    <s v="Clothing"/>
    <n v="47"/>
    <s v="North Carolina"/>
    <s v="M"/>
    <s v="Indigo"/>
    <s v="Summer"/>
    <n v="3"/>
    <s v="No"/>
    <s v="Debit Card"/>
    <s v="Next Day Air"/>
    <s v="No"/>
    <x v="1"/>
    <n v="3"/>
    <s v="PayPal"/>
    <s v="Monthly"/>
  </r>
  <r>
    <n v="3603"/>
    <n v="58"/>
    <s v="Female"/>
    <s v="Skirt"/>
    <s v="Clothing"/>
    <n v="36"/>
    <s v="Wyoming"/>
    <s v="S"/>
    <s v="Magenta"/>
    <s v="Summer"/>
    <n v="3.3"/>
    <s v="No"/>
    <s v="Bank Transfer"/>
    <s v="Store Pickup"/>
    <s v="No"/>
    <x v="1"/>
    <n v="40"/>
    <s v="Debit Card"/>
    <s v="Quarterly"/>
  </r>
  <r>
    <n v="3604"/>
    <n v="45"/>
    <s v="Female"/>
    <s v="Jeans"/>
    <s v="Clothing"/>
    <n v="51"/>
    <s v="Louisiana"/>
    <s v="M"/>
    <s v="Gold"/>
    <s v="Spring"/>
    <n v="2.7"/>
    <s v="No"/>
    <s v="Debit Card"/>
    <s v="Free Shipping"/>
    <s v="No"/>
    <x v="1"/>
    <n v="5"/>
    <s v="Cash"/>
    <s v="Weekly"/>
  </r>
  <r>
    <n v="3605"/>
    <n v="63"/>
    <s v="Female"/>
    <s v="Hoodie"/>
    <s v="Clothing"/>
    <n v="86"/>
    <s v="Louisiana"/>
    <s v="M"/>
    <s v="Orange"/>
    <s v="Fall"/>
    <n v="3.3"/>
    <s v="No"/>
    <s v="Bank Transfer"/>
    <s v="Standard"/>
    <s v="No"/>
    <x v="1"/>
    <n v="17"/>
    <s v="Debit Card"/>
    <s v="Annually"/>
  </r>
  <r>
    <n v="3606"/>
    <n v="68"/>
    <s v="Female"/>
    <s v="Jeans"/>
    <s v="Clothing"/>
    <n v="41"/>
    <s v="Alabama"/>
    <s v="M"/>
    <s v="Gold"/>
    <s v="Fall"/>
    <n v="4.3"/>
    <s v="No"/>
    <s v="Venmo"/>
    <s v="Store Pickup"/>
    <s v="No"/>
    <x v="1"/>
    <n v="36"/>
    <s v="Bank Transfer"/>
    <s v="Every 3 Months"/>
  </r>
  <r>
    <n v="3607"/>
    <n v="41"/>
    <s v="Female"/>
    <s v="Sandals"/>
    <s v="Footwear"/>
    <n v="90"/>
    <s v="Minnesota"/>
    <s v="XL"/>
    <s v="Purple"/>
    <s v="Fall"/>
    <n v="4.8"/>
    <s v="No"/>
    <s v="Cash"/>
    <s v="Express"/>
    <s v="No"/>
    <x v="1"/>
    <n v="41"/>
    <s v="Venmo"/>
    <s v="Annually"/>
  </r>
  <r>
    <n v="3608"/>
    <n v="50"/>
    <s v="Female"/>
    <s v="Hat"/>
    <s v="Accessories"/>
    <n v="93"/>
    <s v="New Mexico"/>
    <s v="L"/>
    <s v="Charcoal"/>
    <s v="Fall"/>
    <n v="3.3"/>
    <s v="No"/>
    <s v="Debit Card"/>
    <s v="Standard"/>
    <s v="No"/>
    <x v="1"/>
    <n v="20"/>
    <s v="Venmo"/>
    <s v="Bi-Weekly"/>
  </r>
  <r>
    <n v="3609"/>
    <n v="24"/>
    <s v="Female"/>
    <s v="Gloves"/>
    <s v="Accessories"/>
    <n v="56"/>
    <s v="Tennessee"/>
    <s v="M"/>
    <s v="Cyan"/>
    <s v="Fall"/>
    <n v="4.3"/>
    <s v="No"/>
    <s v="Bank Transfer"/>
    <s v="Next Day Air"/>
    <s v="No"/>
    <x v="1"/>
    <n v="2"/>
    <s v="Cash"/>
    <s v="Every 3 Months"/>
  </r>
  <r>
    <n v="3610"/>
    <n v="21"/>
    <s v="Female"/>
    <s v="Socks"/>
    <s v="Clothing"/>
    <n v="39"/>
    <s v="New Mexico"/>
    <s v="M"/>
    <s v="Cyan"/>
    <s v="Summer"/>
    <n v="3"/>
    <s v="No"/>
    <s v="Debit Card"/>
    <s v="2-Day Shipping"/>
    <s v="No"/>
    <x v="1"/>
    <n v="31"/>
    <s v="Debit Card"/>
    <s v="Monthly"/>
  </r>
  <r>
    <n v="3611"/>
    <n v="18"/>
    <s v="Female"/>
    <s v="Jacket"/>
    <s v="Outerwear"/>
    <n v="86"/>
    <s v="Texas"/>
    <s v="XL"/>
    <s v="Green"/>
    <s v="Fall"/>
    <n v="4.8"/>
    <s v="No"/>
    <s v="Credit Card"/>
    <s v="2-Day Shipping"/>
    <s v="No"/>
    <x v="1"/>
    <n v="23"/>
    <s v="Bank Transfer"/>
    <s v="Fortnightly"/>
  </r>
  <r>
    <n v="3612"/>
    <n v="63"/>
    <s v="Female"/>
    <s v="T-shirt"/>
    <s v="Clothing"/>
    <n v="82"/>
    <s v="Washington"/>
    <s v="M"/>
    <s v="Silver"/>
    <s v="Spring"/>
    <n v="2.9"/>
    <s v="No"/>
    <s v="PayPal"/>
    <s v="Standard"/>
    <s v="No"/>
    <x v="1"/>
    <n v="30"/>
    <s v="Credit Card"/>
    <s v="Annually"/>
  </r>
  <r>
    <n v="3613"/>
    <n v="47"/>
    <s v="Female"/>
    <s v="Sandals"/>
    <s v="Footwear"/>
    <n v="29"/>
    <s v="Michigan"/>
    <s v="M"/>
    <s v="Teal"/>
    <s v="Summer"/>
    <n v="3.6"/>
    <s v="No"/>
    <s v="Credit Card"/>
    <s v="Standard"/>
    <s v="No"/>
    <x v="1"/>
    <n v="26"/>
    <s v="Cash"/>
    <s v="Every 3 Months"/>
  </r>
  <r>
    <n v="3614"/>
    <n v="58"/>
    <s v="Female"/>
    <s v="Hat"/>
    <s v="Accessories"/>
    <n v="27"/>
    <s v="Minnesota"/>
    <s v="M"/>
    <s v="Magenta"/>
    <s v="Fall"/>
    <n v="3.5"/>
    <s v="No"/>
    <s v="Cash"/>
    <s v="Store Pickup"/>
    <s v="No"/>
    <x v="1"/>
    <n v="40"/>
    <s v="Venmo"/>
    <s v="Annually"/>
  </r>
  <r>
    <n v="3615"/>
    <n v="46"/>
    <s v="Female"/>
    <s v="Gloves"/>
    <s v="Accessories"/>
    <n v="25"/>
    <s v="Delaware"/>
    <s v="L"/>
    <s v="Maroon"/>
    <s v="Spring"/>
    <n v="4.7"/>
    <s v="No"/>
    <s v="Bank Transfer"/>
    <s v="2-Day Shipping"/>
    <s v="No"/>
    <x v="1"/>
    <n v="19"/>
    <s v="Bank Transfer"/>
    <s v="Annually"/>
  </r>
  <r>
    <n v="3616"/>
    <n v="35"/>
    <s v="Female"/>
    <s v="Dress"/>
    <s v="Clothing"/>
    <n v="31"/>
    <s v="California"/>
    <s v="M"/>
    <s v="Gold"/>
    <s v="Winter"/>
    <n v="4.4000000000000004"/>
    <s v="No"/>
    <s v="Bank Transfer"/>
    <s v="Free Shipping"/>
    <s v="No"/>
    <x v="1"/>
    <n v="4"/>
    <s v="Credit Card"/>
    <s v="Monthly"/>
  </r>
  <r>
    <n v="3617"/>
    <n v="42"/>
    <s v="Female"/>
    <s v="Hoodie"/>
    <s v="Clothing"/>
    <n v="23"/>
    <s v="Wisconsin"/>
    <s v="L"/>
    <s v="Purple"/>
    <s v="Winter"/>
    <n v="3.3"/>
    <s v="No"/>
    <s v="Cash"/>
    <s v="Store Pickup"/>
    <s v="No"/>
    <x v="1"/>
    <n v="33"/>
    <s v="Debit Card"/>
    <s v="Fortnightly"/>
  </r>
  <r>
    <n v="3618"/>
    <n v="48"/>
    <s v="Female"/>
    <s v="Belt"/>
    <s v="Accessories"/>
    <n v="47"/>
    <s v="Kentucky"/>
    <s v="M"/>
    <s v="Lavender"/>
    <s v="Fall"/>
    <n v="4.3"/>
    <s v="No"/>
    <s v="Debit Card"/>
    <s v="Express"/>
    <s v="No"/>
    <x v="1"/>
    <n v="29"/>
    <s v="Debit Card"/>
    <s v="Monthly"/>
  </r>
  <r>
    <n v="3619"/>
    <n v="28"/>
    <s v="Female"/>
    <s v="Gloves"/>
    <s v="Accessories"/>
    <n v="67"/>
    <s v="Nevada"/>
    <s v="M"/>
    <s v="Maroon"/>
    <s v="Fall"/>
    <n v="4"/>
    <s v="No"/>
    <s v="Venmo"/>
    <s v="2-Day Shipping"/>
    <s v="No"/>
    <x v="1"/>
    <n v="47"/>
    <s v="PayPal"/>
    <s v="Bi-Weekly"/>
  </r>
  <r>
    <n v="3620"/>
    <n v="44"/>
    <s v="Female"/>
    <s v="Scarf"/>
    <s v="Accessories"/>
    <n v="75"/>
    <s v="North Carolina"/>
    <s v="S"/>
    <s v="Magenta"/>
    <s v="Winter"/>
    <n v="4.9000000000000004"/>
    <s v="No"/>
    <s v="Cash"/>
    <s v="2-Day Shipping"/>
    <s v="No"/>
    <x v="1"/>
    <n v="50"/>
    <s v="Venmo"/>
    <s v="Weekly"/>
  </r>
  <r>
    <n v="3621"/>
    <n v="60"/>
    <s v="Female"/>
    <s v="Sandals"/>
    <s v="Footwear"/>
    <n v="82"/>
    <s v="Louisiana"/>
    <s v="M"/>
    <s v="Turquoise"/>
    <s v="Summer"/>
    <n v="2.9"/>
    <s v="No"/>
    <s v="Credit Card"/>
    <s v="Express"/>
    <s v="No"/>
    <x v="1"/>
    <n v="28"/>
    <s v="Credit Card"/>
    <s v="Fortnightly"/>
  </r>
  <r>
    <n v="3622"/>
    <n v="38"/>
    <s v="Female"/>
    <s v="Sneakers"/>
    <s v="Footwear"/>
    <n v="32"/>
    <s v="New Jersey"/>
    <s v="XL"/>
    <s v="Silver"/>
    <s v="Summer"/>
    <n v="4"/>
    <s v="No"/>
    <s v="Venmo"/>
    <s v="2-Day Shipping"/>
    <s v="No"/>
    <x v="1"/>
    <n v="5"/>
    <s v="Cash"/>
    <s v="Fortnightly"/>
  </r>
  <r>
    <n v="3623"/>
    <n v="46"/>
    <s v="Female"/>
    <s v="Dress"/>
    <s v="Clothing"/>
    <n v="41"/>
    <s v="Wisconsin"/>
    <s v="M"/>
    <s v="Purple"/>
    <s v="Fall"/>
    <n v="4.3"/>
    <s v="No"/>
    <s v="Bank Transfer"/>
    <s v="Store Pickup"/>
    <s v="No"/>
    <x v="1"/>
    <n v="12"/>
    <s v="Credit Card"/>
    <s v="Annually"/>
  </r>
  <r>
    <n v="3624"/>
    <n v="39"/>
    <s v="Female"/>
    <s v="Jewelry"/>
    <s v="Accessories"/>
    <n v="89"/>
    <s v="Arkansas"/>
    <s v="M"/>
    <s v="Violet"/>
    <s v="Winter"/>
    <n v="2.7"/>
    <s v="No"/>
    <s v="Venmo"/>
    <s v="2-Day Shipping"/>
    <s v="No"/>
    <x v="1"/>
    <n v="4"/>
    <s v="PayPal"/>
    <s v="Weekly"/>
  </r>
  <r>
    <n v="3625"/>
    <n v="22"/>
    <s v="Female"/>
    <s v="Hat"/>
    <s v="Accessories"/>
    <n v="82"/>
    <s v="Texas"/>
    <s v="XL"/>
    <s v="Peach"/>
    <s v="Fall"/>
    <n v="5"/>
    <s v="No"/>
    <s v="PayPal"/>
    <s v="Store Pickup"/>
    <s v="No"/>
    <x v="1"/>
    <n v="22"/>
    <s v="Bank Transfer"/>
    <s v="Bi-Weekly"/>
  </r>
  <r>
    <n v="3626"/>
    <n v="44"/>
    <s v="Female"/>
    <s v="Scarf"/>
    <s v="Accessories"/>
    <n v="99"/>
    <s v="Illinois"/>
    <s v="L"/>
    <s v="Green"/>
    <s v="Winter"/>
    <n v="4.4000000000000004"/>
    <s v="No"/>
    <s v="Debit Card"/>
    <s v="Express"/>
    <s v="No"/>
    <x v="1"/>
    <n v="32"/>
    <s v="PayPal"/>
    <s v="Weekly"/>
  </r>
  <r>
    <n v="3627"/>
    <n v="69"/>
    <s v="Female"/>
    <s v="Blouse"/>
    <s v="Clothing"/>
    <n v="98"/>
    <s v="Mississippi"/>
    <s v="L"/>
    <s v="Teal"/>
    <s v="Fall"/>
    <n v="3.5"/>
    <s v="No"/>
    <s v="Bank Transfer"/>
    <s v="Express"/>
    <s v="No"/>
    <x v="1"/>
    <n v="32"/>
    <s v="Venmo"/>
    <s v="Quarterly"/>
  </r>
  <r>
    <n v="3628"/>
    <n v="39"/>
    <s v="Female"/>
    <s v="Belt"/>
    <s v="Accessories"/>
    <n v="54"/>
    <s v="Delaware"/>
    <s v="M"/>
    <s v="Silver"/>
    <s v="Winter"/>
    <n v="3.3"/>
    <s v="No"/>
    <s v="Credit Card"/>
    <s v="Next Day Air"/>
    <s v="No"/>
    <x v="1"/>
    <n v="48"/>
    <s v="Cash"/>
    <s v="Every 3 Months"/>
  </r>
  <r>
    <n v="3629"/>
    <n v="53"/>
    <s v="Female"/>
    <s v="Blouse"/>
    <s v="Clothing"/>
    <n v="88"/>
    <s v="Georgia"/>
    <s v="L"/>
    <s v="Purple"/>
    <s v="Summer"/>
    <n v="3.8"/>
    <s v="No"/>
    <s v="Cash"/>
    <s v="Free Shipping"/>
    <s v="No"/>
    <x v="1"/>
    <n v="35"/>
    <s v="Credit Card"/>
    <s v="Monthly"/>
  </r>
  <r>
    <n v="3630"/>
    <n v="52"/>
    <s v="Female"/>
    <s v="T-shirt"/>
    <s v="Clothing"/>
    <n v="43"/>
    <s v="Kansas"/>
    <s v="L"/>
    <s v="Lavender"/>
    <s v="Summer"/>
    <n v="4.5"/>
    <s v="No"/>
    <s v="Credit Card"/>
    <s v="Standard"/>
    <s v="No"/>
    <x v="1"/>
    <n v="44"/>
    <s v="Debit Card"/>
    <s v="Fortnightly"/>
  </r>
  <r>
    <n v="3631"/>
    <n v="65"/>
    <s v="Female"/>
    <s v="Hat"/>
    <s v="Accessories"/>
    <n v="73"/>
    <s v="Oklahoma"/>
    <s v="M"/>
    <s v="Lavender"/>
    <s v="Winter"/>
    <n v="4.8"/>
    <s v="No"/>
    <s v="Credit Card"/>
    <s v="Store Pickup"/>
    <s v="No"/>
    <x v="1"/>
    <n v="29"/>
    <s v="Cash"/>
    <s v="Weekly"/>
  </r>
  <r>
    <n v="3632"/>
    <n v="48"/>
    <s v="Female"/>
    <s v="Hat"/>
    <s v="Accessories"/>
    <n v="50"/>
    <s v="New Jersey"/>
    <s v="M"/>
    <s v="Peach"/>
    <s v="Fall"/>
    <n v="2.9"/>
    <s v="No"/>
    <s v="Debit Card"/>
    <s v="Store Pickup"/>
    <s v="No"/>
    <x v="1"/>
    <n v="26"/>
    <s v="Credit Card"/>
    <s v="Monthly"/>
  </r>
  <r>
    <n v="3633"/>
    <n v="27"/>
    <s v="Female"/>
    <s v="Sneakers"/>
    <s v="Footwear"/>
    <n v="73"/>
    <s v="Utah"/>
    <s v="L"/>
    <s v="Green"/>
    <s v="Spring"/>
    <n v="3.2"/>
    <s v="No"/>
    <s v="PayPal"/>
    <s v="Express"/>
    <s v="No"/>
    <x v="1"/>
    <n v="3"/>
    <s v="Debit Card"/>
    <s v="Quarterly"/>
  </r>
  <r>
    <n v="3634"/>
    <n v="39"/>
    <s v="Female"/>
    <s v="Gloves"/>
    <s v="Accessories"/>
    <n v="51"/>
    <s v="Montana"/>
    <s v="M"/>
    <s v="Orange"/>
    <s v="Spring"/>
    <n v="2.8"/>
    <s v="No"/>
    <s v="Venmo"/>
    <s v="Free Shipping"/>
    <s v="No"/>
    <x v="1"/>
    <n v="1"/>
    <s v="Bank Transfer"/>
    <s v="Bi-Weekly"/>
  </r>
  <r>
    <n v="3635"/>
    <n v="59"/>
    <s v="Female"/>
    <s v="Socks"/>
    <s v="Clothing"/>
    <n v="22"/>
    <s v="Ohio"/>
    <s v="M"/>
    <s v="Pink"/>
    <s v="Winter"/>
    <n v="3.3"/>
    <s v="No"/>
    <s v="Bank Transfer"/>
    <s v="Standard"/>
    <s v="No"/>
    <x v="1"/>
    <n v="17"/>
    <s v="PayPal"/>
    <s v="Annually"/>
  </r>
  <r>
    <n v="3636"/>
    <n v="52"/>
    <s v="Female"/>
    <s v="Sandals"/>
    <s v="Footwear"/>
    <n v="32"/>
    <s v="Colorado"/>
    <s v="L"/>
    <s v="Cyan"/>
    <s v="Fall"/>
    <n v="3.3"/>
    <s v="No"/>
    <s v="Cash"/>
    <s v="Free Shipping"/>
    <s v="No"/>
    <x v="1"/>
    <n v="17"/>
    <s v="Credit Card"/>
    <s v="Fortnightly"/>
  </r>
  <r>
    <n v="3637"/>
    <n v="50"/>
    <s v="Female"/>
    <s v="Sandals"/>
    <s v="Footwear"/>
    <n v="38"/>
    <s v="California"/>
    <s v="L"/>
    <s v="Lavender"/>
    <s v="Summer"/>
    <n v="4.2"/>
    <s v="No"/>
    <s v="PayPal"/>
    <s v="2-Day Shipping"/>
    <s v="No"/>
    <x v="1"/>
    <n v="36"/>
    <s v="Cash"/>
    <s v="Weekly"/>
  </r>
  <r>
    <n v="3638"/>
    <n v="32"/>
    <s v="Female"/>
    <s v="Boots"/>
    <s v="Footwear"/>
    <n v="66"/>
    <s v="Utah"/>
    <s v="L"/>
    <s v="Yellow"/>
    <s v="Winter"/>
    <n v="3.6"/>
    <s v="No"/>
    <s v="PayPal"/>
    <s v="Express"/>
    <s v="No"/>
    <x v="1"/>
    <n v="32"/>
    <s v="Credit Card"/>
    <s v="Fortnightly"/>
  </r>
  <r>
    <n v="3639"/>
    <n v="40"/>
    <s v="Female"/>
    <s v="Backpack"/>
    <s v="Accessories"/>
    <n v="20"/>
    <s v="Kansas"/>
    <s v="M"/>
    <s v="Olive"/>
    <s v="Spring"/>
    <n v="4.5999999999999996"/>
    <s v="No"/>
    <s v="Credit Card"/>
    <s v="Express"/>
    <s v="No"/>
    <x v="1"/>
    <n v="50"/>
    <s v="PayPal"/>
    <s v="Bi-Weekly"/>
  </r>
  <r>
    <n v="3640"/>
    <n v="26"/>
    <s v="Female"/>
    <s v="Coat"/>
    <s v="Outerwear"/>
    <n v="44"/>
    <s v="Illinois"/>
    <s v="M"/>
    <s v="Brown"/>
    <s v="Summer"/>
    <n v="3.6"/>
    <s v="No"/>
    <s v="Venmo"/>
    <s v="2-Day Shipping"/>
    <s v="No"/>
    <x v="1"/>
    <n v="39"/>
    <s v="Venmo"/>
    <s v="Annually"/>
  </r>
  <r>
    <n v="3641"/>
    <n v="47"/>
    <s v="Female"/>
    <s v="Sunglasses"/>
    <s v="Accessories"/>
    <n v="31"/>
    <s v="Minnesota"/>
    <s v="L"/>
    <s v="Pink"/>
    <s v="Spring"/>
    <n v="4"/>
    <s v="No"/>
    <s v="Credit Card"/>
    <s v="Next Day Air"/>
    <s v="No"/>
    <x v="1"/>
    <n v="17"/>
    <s v="PayPal"/>
    <s v="Monthly"/>
  </r>
  <r>
    <n v="3642"/>
    <n v="51"/>
    <s v="Female"/>
    <s v="Jacket"/>
    <s v="Outerwear"/>
    <n v="45"/>
    <s v="New York"/>
    <s v="M"/>
    <s v="Cyan"/>
    <s v="Fall"/>
    <n v="2.7"/>
    <s v="No"/>
    <s v="Debit Card"/>
    <s v="Free Shipping"/>
    <s v="No"/>
    <x v="1"/>
    <n v="39"/>
    <s v="Bank Transfer"/>
    <s v="Every 3 Months"/>
  </r>
  <r>
    <n v="3643"/>
    <n v="47"/>
    <s v="Female"/>
    <s v="Dress"/>
    <s v="Clothing"/>
    <n v="71"/>
    <s v="Arizona"/>
    <s v="L"/>
    <s v="Maroon"/>
    <s v="Summer"/>
    <n v="4.4000000000000004"/>
    <s v="No"/>
    <s v="Credit Card"/>
    <s v="Store Pickup"/>
    <s v="No"/>
    <x v="1"/>
    <n v="5"/>
    <s v="PayPal"/>
    <s v="Annually"/>
  </r>
  <r>
    <n v="3644"/>
    <n v="53"/>
    <s v="Female"/>
    <s v="Scarf"/>
    <s v="Accessories"/>
    <n v="96"/>
    <s v="Tennessee"/>
    <s v="XL"/>
    <s v="Magenta"/>
    <s v="Fall"/>
    <n v="3.2"/>
    <s v="No"/>
    <s v="Bank Transfer"/>
    <s v="Standard"/>
    <s v="No"/>
    <x v="1"/>
    <n v="47"/>
    <s v="Debit Card"/>
    <s v="Annually"/>
  </r>
  <r>
    <n v="3645"/>
    <n v="35"/>
    <s v="Female"/>
    <s v="Blouse"/>
    <s v="Clothing"/>
    <n v="32"/>
    <s v="Arkansas"/>
    <s v="M"/>
    <s v="Violet"/>
    <s v="Winter"/>
    <n v="2.6"/>
    <s v="No"/>
    <s v="Cash"/>
    <s v="Next Day Air"/>
    <s v="No"/>
    <x v="1"/>
    <n v="18"/>
    <s v="Venmo"/>
    <s v="Weekly"/>
  </r>
  <r>
    <n v="3646"/>
    <n v="38"/>
    <s v="Female"/>
    <s v="Backpack"/>
    <s v="Accessories"/>
    <n v="90"/>
    <s v="Colorado"/>
    <s v="L"/>
    <s v="Silver"/>
    <s v="Summer"/>
    <n v="3.4"/>
    <s v="No"/>
    <s v="Credit Card"/>
    <s v="Free Shipping"/>
    <s v="No"/>
    <x v="1"/>
    <n v="31"/>
    <s v="Credit Card"/>
    <s v="Every 3 Months"/>
  </r>
  <r>
    <n v="3647"/>
    <n v="69"/>
    <s v="Female"/>
    <s v="Jewelry"/>
    <s v="Accessories"/>
    <n v="68"/>
    <s v="Nevada"/>
    <s v="M"/>
    <s v="Maroon"/>
    <s v="Spring"/>
    <n v="5"/>
    <s v="No"/>
    <s v="Credit Card"/>
    <s v="2-Day Shipping"/>
    <s v="No"/>
    <x v="1"/>
    <n v="39"/>
    <s v="Debit Card"/>
    <s v="Fortnightly"/>
  </r>
  <r>
    <n v="3648"/>
    <n v="47"/>
    <s v="Female"/>
    <s v="Shorts"/>
    <s v="Clothing"/>
    <n v="45"/>
    <s v="Kansas"/>
    <s v="M"/>
    <s v="Gray"/>
    <s v="Winter"/>
    <n v="2.9"/>
    <s v="No"/>
    <s v="Cash"/>
    <s v="Store Pickup"/>
    <s v="No"/>
    <x v="1"/>
    <n v="12"/>
    <s v="Bank Transfer"/>
    <s v="Weekly"/>
  </r>
  <r>
    <n v="3649"/>
    <n v="31"/>
    <s v="Female"/>
    <s v="Skirt"/>
    <s v="Clothing"/>
    <n v="67"/>
    <s v="New York"/>
    <s v="M"/>
    <s v="White"/>
    <s v="Winter"/>
    <n v="5"/>
    <s v="No"/>
    <s v="Cash"/>
    <s v="Free Shipping"/>
    <s v="No"/>
    <x v="1"/>
    <n v="45"/>
    <s v="Cash"/>
    <s v="Bi-Weekly"/>
  </r>
  <r>
    <n v="3650"/>
    <n v="68"/>
    <s v="Female"/>
    <s v="Skirt"/>
    <s v="Clothing"/>
    <n v="57"/>
    <s v="Minnesota"/>
    <s v="M"/>
    <s v="Brown"/>
    <s v="Fall"/>
    <n v="4.4000000000000004"/>
    <s v="No"/>
    <s v="Debit Card"/>
    <s v="Standard"/>
    <s v="No"/>
    <x v="1"/>
    <n v="33"/>
    <s v="Credit Card"/>
    <s v="Fortnightly"/>
  </r>
  <r>
    <n v="3651"/>
    <n v="51"/>
    <s v="Female"/>
    <s v="Jeans"/>
    <s v="Clothing"/>
    <n v="60"/>
    <s v="Ohio"/>
    <s v="M"/>
    <s v="Silver"/>
    <s v="Summer"/>
    <n v="3.5"/>
    <s v="No"/>
    <s v="Cash"/>
    <s v="2-Day Shipping"/>
    <s v="No"/>
    <x v="1"/>
    <n v="3"/>
    <s v="PayPal"/>
    <s v="Annually"/>
  </r>
  <r>
    <n v="3652"/>
    <n v="20"/>
    <s v="Female"/>
    <s v="Handbag"/>
    <s v="Accessories"/>
    <n v="32"/>
    <s v="Arizona"/>
    <s v="M"/>
    <s v="Yellow"/>
    <s v="Spring"/>
    <n v="3.8"/>
    <s v="No"/>
    <s v="Bank Transfer"/>
    <s v="Express"/>
    <s v="No"/>
    <x v="1"/>
    <n v="5"/>
    <s v="Venmo"/>
    <s v="Every 3 Months"/>
  </r>
  <r>
    <n v="3653"/>
    <n v="27"/>
    <s v="Female"/>
    <s v="Handbag"/>
    <s v="Accessories"/>
    <n v="29"/>
    <s v="Kentucky"/>
    <s v="S"/>
    <s v="Magenta"/>
    <s v="Fall"/>
    <n v="3.8"/>
    <s v="No"/>
    <s v="Venmo"/>
    <s v="Store Pickup"/>
    <s v="No"/>
    <x v="1"/>
    <n v="23"/>
    <s v="Debit Card"/>
    <s v="Monthly"/>
  </r>
  <r>
    <n v="3654"/>
    <n v="67"/>
    <s v="Female"/>
    <s v="Coat"/>
    <s v="Outerwear"/>
    <n v="20"/>
    <s v="Minnesota"/>
    <s v="M"/>
    <s v="Blue"/>
    <s v="Spring"/>
    <n v="3.9"/>
    <s v="No"/>
    <s v="Debit Card"/>
    <s v="Next Day Air"/>
    <s v="No"/>
    <x v="1"/>
    <n v="39"/>
    <s v="Credit Card"/>
    <s v="Fortnightly"/>
  </r>
  <r>
    <n v="3655"/>
    <n v="21"/>
    <s v="Female"/>
    <s v="Jewelry"/>
    <s v="Accessories"/>
    <n v="98"/>
    <s v="Arkansas"/>
    <s v="M"/>
    <s v="Green"/>
    <s v="Winter"/>
    <n v="3.3"/>
    <s v="No"/>
    <s v="Debit Card"/>
    <s v="Next Day Air"/>
    <s v="No"/>
    <x v="1"/>
    <n v="10"/>
    <s v="Credit Card"/>
    <s v="Annually"/>
  </r>
  <r>
    <n v="3656"/>
    <n v="20"/>
    <s v="Female"/>
    <s v="Sweater"/>
    <s v="Clothing"/>
    <n v="27"/>
    <s v="Wyoming"/>
    <s v="M"/>
    <s v="Yellow"/>
    <s v="Fall"/>
    <n v="2.9"/>
    <s v="No"/>
    <s v="Venmo"/>
    <s v="Next Day Air"/>
    <s v="No"/>
    <x v="1"/>
    <n v="4"/>
    <s v="Credit Card"/>
    <s v="Bi-Weekly"/>
  </r>
  <r>
    <n v="3657"/>
    <n v="35"/>
    <s v="Female"/>
    <s v="Jacket"/>
    <s v="Outerwear"/>
    <n v="67"/>
    <s v="North Dakota"/>
    <s v="XL"/>
    <s v="Cyan"/>
    <s v="Spring"/>
    <n v="3.7"/>
    <s v="No"/>
    <s v="Debit Card"/>
    <s v="2-Day Shipping"/>
    <s v="No"/>
    <x v="1"/>
    <n v="18"/>
    <s v="Credit Card"/>
    <s v="Monthly"/>
  </r>
  <r>
    <n v="3658"/>
    <n v="58"/>
    <s v="Female"/>
    <s v="Shoes"/>
    <s v="Footwear"/>
    <n v="82"/>
    <s v="Alabama"/>
    <s v="L"/>
    <s v="Gold"/>
    <s v="Winter"/>
    <n v="3.7"/>
    <s v="No"/>
    <s v="Bank Transfer"/>
    <s v="Express"/>
    <s v="No"/>
    <x v="1"/>
    <n v="1"/>
    <s v="Debit Card"/>
    <s v="Every 3 Months"/>
  </r>
  <r>
    <n v="3659"/>
    <n v="28"/>
    <s v="Female"/>
    <s v="T-shirt"/>
    <s v="Clothing"/>
    <n v="72"/>
    <s v="Mississippi"/>
    <s v="M"/>
    <s v="Magenta"/>
    <s v="Fall"/>
    <n v="4.5999999999999996"/>
    <s v="No"/>
    <s v="Cash"/>
    <s v="Standard"/>
    <s v="No"/>
    <x v="1"/>
    <n v="18"/>
    <s v="PayPal"/>
    <s v="Fortnightly"/>
  </r>
  <r>
    <n v="3660"/>
    <n v="27"/>
    <s v="Female"/>
    <s v="Sandals"/>
    <s v="Footwear"/>
    <n v="77"/>
    <s v="Illinois"/>
    <s v="S"/>
    <s v="Gray"/>
    <s v="Fall"/>
    <n v="4.9000000000000004"/>
    <s v="No"/>
    <s v="Bank Transfer"/>
    <s v="Store Pickup"/>
    <s v="No"/>
    <x v="1"/>
    <n v="46"/>
    <s v="Bank Transfer"/>
    <s v="Annually"/>
  </r>
  <r>
    <n v="3661"/>
    <n v="19"/>
    <s v="Female"/>
    <s v="Shoes"/>
    <s v="Footwear"/>
    <n v="74"/>
    <s v="Arkansas"/>
    <s v="L"/>
    <s v="Indigo"/>
    <s v="Winter"/>
    <n v="3.1"/>
    <s v="No"/>
    <s v="Venmo"/>
    <s v="2-Day Shipping"/>
    <s v="No"/>
    <x v="1"/>
    <n v="13"/>
    <s v="Bank Transfer"/>
    <s v="Fortnightly"/>
  </r>
  <r>
    <n v="3662"/>
    <n v="63"/>
    <s v="Female"/>
    <s v="Sandals"/>
    <s v="Footwear"/>
    <n v="39"/>
    <s v="Kansas"/>
    <s v="S"/>
    <s v="White"/>
    <s v="Winter"/>
    <n v="3.5"/>
    <s v="No"/>
    <s v="Cash"/>
    <s v="Next Day Air"/>
    <s v="No"/>
    <x v="1"/>
    <n v="5"/>
    <s v="Credit Card"/>
    <s v="Fortnightly"/>
  </r>
  <r>
    <n v="3663"/>
    <n v="69"/>
    <s v="Female"/>
    <s v="Shorts"/>
    <s v="Clothing"/>
    <n v="80"/>
    <s v="Rhode Island"/>
    <s v="M"/>
    <s v="Indigo"/>
    <s v="Spring"/>
    <n v="4.9000000000000004"/>
    <s v="No"/>
    <s v="Venmo"/>
    <s v="Next Day Air"/>
    <s v="No"/>
    <x v="1"/>
    <n v="11"/>
    <s v="Debit Card"/>
    <s v="Weekly"/>
  </r>
  <r>
    <n v="3664"/>
    <n v="65"/>
    <s v="Female"/>
    <s v="Backpack"/>
    <s v="Accessories"/>
    <n v="59"/>
    <s v="Florida"/>
    <s v="M"/>
    <s v="Green"/>
    <s v="Summer"/>
    <n v="4.4000000000000004"/>
    <s v="No"/>
    <s v="Cash"/>
    <s v="Express"/>
    <s v="No"/>
    <x v="1"/>
    <n v="49"/>
    <s v="Credit Card"/>
    <s v="Weekly"/>
  </r>
  <r>
    <n v="3665"/>
    <n v="63"/>
    <s v="Female"/>
    <s v="Jacket"/>
    <s v="Outerwear"/>
    <n v="68"/>
    <s v="Missouri"/>
    <s v="M"/>
    <s v="Turquoise"/>
    <s v="Fall"/>
    <n v="4.4000000000000004"/>
    <s v="No"/>
    <s v="Cash"/>
    <s v="Store Pickup"/>
    <s v="No"/>
    <x v="1"/>
    <n v="1"/>
    <s v="Debit Card"/>
    <s v="Fortnightly"/>
  </r>
  <r>
    <n v="3666"/>
    <n v="28"/>
    <s v="Female"/>
    <s v="Socks"/>
    <s v="Clothing"/>
    <n v="77"/>
    <s v="North Carolina"/>
    <s v="M"/>
    <s v="Peach"/>
    <s v="Fall"/>
    <n v="3.4"/>
    <s v="No"/>
    <s v="Credit Card"/>
    <s v="Next Day Air"/>
    <s v="No"/>
    <x v="1"/>
    <n v="11"/>
    <s v="Credit Card"/>
    <s v="Quarterly"/>
  </r>
  <r>
    <n v="3667"/>
    <n v="67"/>
    <s v="Female"/>
    <s v="Jewelry"/>
    <s v="Accessories"/>
    <n v="50"/>
    <s v="Alabama"/>
    <s v="M"/>
    <s v="Olive"/>
    <s v="Winter"/>
    <n v="3"/>
    <s v="No"/>
    <s v="Credit Card"/>
    <s v="2-Day Shipping"/>
    <s v="No"/>
    <x v="1"/>
    <n v="47"/>
    <s v="Cash"/>
    <s v="Every 3 Months"/>
  </r>
  <r>
    <n v="3668"/>
    <n v="51"/>
    <s v="Female"/>
    <s v="Pants"/>
    <s v="Clothing"/>
    <n v="45"/>
    <s v="Washington"/>
    <s v="L"/>
    <s v="Cyan"/>
    <s v="Fall"/>
    <n v="2.6"/>
    <s v="No"/>
    <s v="Credit Card"/>
    <s v="Next Day Air"/>
    <s v="No"/>
    <x v="1"/>
    <n v="20"/>
    <s v="Venmo"/>
    <s v="Monthly"/>
  </r>
  <r>
    <n v="3669"/>
    <n v="59"/>
    <s v="Female"/>
    <s v="Blouse"/>
    <s v="Clothing"/>
    <n v="71"/>
    <s v="Michigan"/>
    <s v="XL"/>
    <s v="Magenta"/>
    <s v="Summer"/>
    <n v="3.2"/>
    <s v="No"/>
    <s v="PayPal"/>
    <s v="Store Pickup"/>
    <s v="No"/>
    <x v="1"/>
    <n v="18"/>
    <s v="Venmo"/>
    <s v="Annually"/>
  </r>
  <r>
    <n v="3670"/>
    <n v="25"/>
    <s v="Female"/>
    <s v="Socks"/>
    <s v="Clothing"/>
    <n v="52"/>
    <s v="Washington"/>
    <s v="S"/>
    <s v="Silver"/>
    <s v="Fall"/>
    <n v="4.5999999999999996"/>
    <s v="No"/>
    <s v="Credit Card"/>
    <s v="Store Pickup"/>
    <s v="No"/>
    <x v="1"/>
    <n v="43"/>
    <s v="PayPal"/>
    <s v="Quarterly"/>
  </r>
  <r>
    <n v="3671"/>
    <n v="31"/>
    <s v="Female"/>
    <s v="Shoes"/>
    <s v="Footwear"/>
    <n v="50"/>
    <s v="Vermont"/>
    <s v="S"/>
    <s v="White"/>
    <s v="Winter"/>
    <n v="3.8"/>
    <s v="No"/>
    <s v="Cash"/>
    <s v="Free Shipping"/>
    <s v="No"/>
    <x v="1"/>
    <n v="4"/>
    <s v="PayPal"/>
    <s v="Every 3 Months"/>
  </r>
  <r>
    <n v="3672"/>
    <n v="62"/>
    <s v="Female"/>
    <s v="Handbag"/>
    <s v="Accessories"/>
    <n v="66"/>
    <s v="Illinois"/>
    <s v="L"/>
    <s v="Pink"/>
    <s v="Summer"/>
    <n v="4.8"/>
    <s v="No"/>
    <s v="Bank Transfer"/>
    <s v="2-Day Shipping"/>
    <s v="No"/>
    <x v="1"/>
    <n v="20"/>
    <s v="Venmo"/>
    <s v="Quarterly"/>
  </r>
  <r>
    <n v="3673"/>
    <n v="51"/>
    <s v="Female"/>
    <s v="Sandals"/>
    <s v="Footwear"/>
    <n v="81"/>
    <s v="New York"/>
    <s v="S"/>
    <s v="Pink"/>
    <s v="Fall"/>
    <n v="4.5"/>
    <s v="No"/>
    <s v="Venmo"/>
    <s v="Free Shipping"/>
    <s v="No"/>
    <x v="1"/>
    <n v="7"/>
    <s v="PayPal"/>
    <s v="Monthly"/>
  </r>
  <r>
    <n v="3674"/>
    <n v="32"/>
    <s v="Female"/>
    <s v="Socks"/>
    <s v="Clothing"/>
    <n v="28"/>
    <s v="Rhode Island"/>
    <s v="M"/>
    <s v="Pink"/>
    <s v="Summer"/>
    <n v="4.2"/>
    <s v="No"/>
    <s v="Debit Card"/>
    <s v="2-Day Shipping"/>
    <s v="No"/>
    <x v="1"/>
    <n v="31"/>
    <s v="Bank Transfer"/>
    <s v="Fortnightly"/>
  </r>
  <r>
    <n v="3675"/>
    <n v="35"/>
    <s v="Female"/>
    <s v="Handbag"/>
    <s v="Accessories"/>
    <n v="65"/>
    <s v="Washington"/>
    <s v="M"/>
    <s v="Blue"/>
    <s v="Winter"/>
    <n v="2.7"/>
    <s v="No"/>
    <s v="Venmo"/>
    <s v="2-Day Shipping"/>
    <s v="No"/>
    <x v="1"/>
    <n v="41"/>
    <s v="Venmo"/>
    <s v="Fortnightly"/>
  </r>
  <r>
    <n v="3676"/>
    <n v="70"/>
    <s v="Female"/>
    <s v="Hat"/>
    <s v="Accessories"/>
    <n v="80"/>
    <s v="Virginia"/>
    <s v="M"/>
    <s v="White"/>
    <s v="Winter"/>
    <n v="4.5"/>
    <s v="No"/>
    <s v="Cash"/>
    <s v="Express"/>
    <s v="No"/>
    <x v="1"/>
    <n v="3"/>
    <s v="Bank Transfer"/>
    <s v="Monthly"/>
  </r>
  <r>
    <n v="3677"/>
    <n v="19"/>
    <s v="Female"/>
    <s v="Jewelry"/>
    <s v="Accessories"/>
    <n v="94"/>
    <s v="Wisconsin"/>
    <s v="S"/>
    <s v="Teal"/>
    <s v="Spring"/>
    <n v="4.9000000000000004"/>
    <s v="No"/>
    <s v="PayPal"/>
    <s v="Free Shipping"/>
    <s v="No"/>
    <x v="1"/>
    <n v="16"/>
    <s v="PayPal"/>
    <s v="Monthly"/>
  </r>
  <r>
    <n v="3678"/>
    <n v="32"/>
    <s v="Female"/>
    <s v="Backpack"/>
    <s v="Accessories"/>
    <n v="30"/>
    <s v="Michigan"/>
    <s v="M"/>
    <s v="Gray"/>
    <s v="Fall"/>
    <n v="2.8"/>
    <s v="No"/>
    <s v="Cash"/>
    <s v="Standard"/>
    <s v="No"/>
    <x v="1"/>
    <n v="43"/>
    <s v="Cash"/>
    <s v="Annually"/>
  </r>
  <r>
    <n v="3679"/>
    <n v="56"/>
    <s v="Female"/>
    <s v="Shirt"/>
    <s v="Clothing"/>
    <n v="45"/>
    <s v="Texas"/>
    <s v="S"/>
    <s v="Beige"/>
    <s v="Fall"/>
    <n v="3.5"/>
    <s v="No"/>
    <s v="Debit Card"/>
    <s v="Standard"/>
    <s v="No"/>
    <x v="1"/>
    <n v="29"/>
    <s v="Bank Transfer"/>
    <s v="Fortnightly"/>
  </r>
  <r>
    <n v="3680"/>
    <n v="53"/>
    <s v="Female"/>
    <s v="Coat"/>
    <s v="Outerwear"/>
    <n v="91"/>
    <s v="Idaho"/>
    <s v="M"/>
    <s v="Violet"/>
    <s v="Summer"/>
    <n v="2.5"/>
    <s v="No"/>
    <s v="PayPal"/>
    <s v="Store Pickup"/>
    <s v="No"/>
    <x v="1"/>
    <n v="5"/>
    <s v="Cash"/>
    <s v="Bi-Weekly"/>
  </r>
  <r>
    <n v="3681"/>
    <n v="22"/>
    <s v="Female"/>
    <s v="Sunglasses"/>
    <s v="Accessories"/>
    <n v="36"/>
    <s v="Iowa"/>
    <s v="S"/>
    <s v="Blue"/>
    <s v="Winter"/>
    <n v="2.9"/>
    <s v="No"/>
    <s v="Venmo"/>
    <s v="Standard"/>
    <s v="No"/>
    <x v="1"/>
    <n v="30"/>
    <s v="Debit Card"/>
    <s v="Quarterly"/>
  </r>
  <r>
    <n v="3682"/>
    <n v="26"/>
    <s v="Female"/>
    <s v="Gloves"/>
    <s v="Accessories"/>
    <n v="73"/>
    <s v="Connecticut"/>
    <s v="XL"/>
    <s v="Magenta"/>
    <s v="Fall"/>
    <n v="4.2"/>
    <s v="No"/>
    <s v="PayPal"/>
    <s v="Next Day Air"/>
    <s v="No"/>
    <x v="1"/>
    <n v="33"/>
    <s v="Debit Card"/>
    <s v="Monthly"/>
  </r>
  <r>
    <n v="3683"/>
    <n v="42"/>
    <s v="Female"/>
    <s v="Shirt"/>
    <s v="Clothing"/>
    <n v="60"/>
    <s v="Wyoming"/>
    <s v="M"/>
    <s v="Maroon"/>
    <s v="Fall"/>
    <n v="4.5999999999999996"/>
    <s v="No"/>
    <s v="Venmo"/>
    <s v="Store Pickup"/>
    <s v="No"/>
    <x v="1"/>
    <n v="46"/>
    <s v="Venmo"/>
    <s v="Bi-Weekly"/>
  </r>
  <r>
    <n v="3684"/>
    <n v="30"/>
    <s v="Female"/>
    <s v="Socks"/>
    <s v="Clothing"/>
    <n v="77"/>
    <s v="Mississippi"/>
    <s v="M"/>
    <s v="Purple"/>
    <s v="Winter"/>
    <n v="3"/>
    <s v="No"/>
    <s v="Bank Transfer"/>
    <s v="Free Shipping"/>
    <s v="No"/>
    <x v="1"/>
    <n v="17"/>
    <s v="Venmo"/>
    <s v="Fortnightly"/>
  </r>
  <r>
    <n v="3685"/>
    <n v="29"/>
    <s v="Female"/>
    <s v="Skirt"/>
    <s v="Clothing"/>
    <n v="86"/>
    <s v="Pennsylvania"/>
    <s v="L"/>
    <s v="Charcoal"/>
    <s v="Spring"/>
    <n v="4.4000000000000004"/>
    <s v="No"/>
    <s v="PayPal"/>
    <s v="Free Shipping"/>
    <s v="No"/>
    <x v="1"/>
    <n v="47"/>
    <s v="Credit Card"/>
    <s v="Bi-Weekly"/>
  </r>
  <r>
    <n v="3686"/>
    <n v="47"/>
    <s v="Female"/>
    <s v="Shorts"/>
    <s v="Clothing"/>
    <n v="42"/>
    <s v="Tennessee"/>
    <s v="L"/>
    <s v="Red"/>
    <s v="Summer"/>
    <n v="2.6"/>
    <s v="No"/>
    <s v="PayPal"/>
    <s v="Standard"/>
    <s v="No"/>
    <x v="1"/>
    <n v="17"/>
    <s v="Cash"/>
    <s v="Bi-Weekly"/>
  </r>
  <r>
    <n v="3687"/>
    <n v="59"/>
    <s v="Female"/>
    <s v="Sandals"/>
    <s v="Footwear"/>
    <n v="70"/>
    <s v="Louisiana"/>
    <s v="M"/>
    <s v="Charcoal"/>
    <s v="Spring"/>
    <n v="4.8"/>
    <s v="No"/>
    <s v="PayPal"/>
    <s v="Free Shipping"/>
    <s v="No"/>
    <x v="1"/>
    <n v="17"/>
    <s v="Cash"/>
    <s v="Bi-Weekly"/>
  </r>
  <r>
    <n v="3688"/>
    <n v="34"/>
    <s v="Female"/>
    <s v="Shirt"/>
    <s v="Clothing"/>
    <n v="44"/>
    <s v="Arkansas"/>
    <s v="L"/>
    <s v="Lavender"/>
    <s v="Summer"/>
    <n v="2.9"/>
    <s v="No"/>
    <s v="PayPal"/>
    <s v="Next Day Air"/>
    <s v="No"/>
    <x v="1"/>
    <n v="28"/>
    <s v="Bank Transfer"/>
    <s v="Every 3 Months"/>
  </r>
  <r>
    <n v="3689"/>
    <n v="52"/>
    <s v="Female"/>
    <s v="Sunglasses"/>
    <s v="Accessories"/>
    <n v="91"/>
    <s v="West Virginia"/>
    <s v="L"/>
    <s v="White"/>
    <s v="Spring"/>
    <n v="3"/>
    <s v="No"/>
    <s v="Venmo"/>
    <s v="Next Day Air"/>
    <s v="No"/>
    <x v="1"/>
    <n v="8"/>
    <s v="Cash"/>
    <s v="Monthly"/>
  </r>
  <r>
    <n v="3690"/>
    <n v="47"/>
    <s v="Female"/>
    <s v="Jewelry"/>
    <s v="Accessories"/>
    <n v="30"/>
    <s v="South Carolina"/>
    <s v="L"/>
    <s v="Red"/>
    <s v="Fall"/>
    <n v="4.5"/>
    <s v="No"/>
    <s v="Cash"/>
    <s v="Standard"/>
    <s v="No"/>
    <x v="1"/>
    <n v="8"/>
    <s v="Bank Transfer"/>
    <s v="Quarterly"/>
  </r>
  <r>
    <n v="3691"/>
    <n v="24"/>
    <s v="Female"/>
    <s v="Blouse"/>
    <s v="Clothing"/>
    <n v="23"/>
    <s v="Kansas"/>
    <s v="S"/>
    <s v="Violet"/>
    <s v="Fall"/>
    <n v="3.7"/>
    <s v="No"/>
    <s v="Venmo"/>
    <s v="Store Pickup"/>
    <s v="No"/>
    <x v="1"/>
    <n v="4"/>
    <s v="Bank Transfer"/>
    <s v="Bi-Weekly"/>
  </r>
  <r>
    <n v="3692"/>
    <n v="63"/>
    <s v="Female"/>
    <s v="Sandals"/>
    <s v="Footwear"/>
    <n v="21"/>
    <s v="Michigan"/>
    <s v="XL"/>
    <s v="Orange"/>
    <s v="Summer"/>
    <n v="4.8"/>
    <s v="No"/>
    <s v="Credit Card"/>
    <s v="Next Day Air"/>
    <s v="No"/>
    <x v="1"/>
    <n v="24"/>
    <s v="PayPal"/>
    <s v="Weekly"/>
  </r>
  <r>
    <n v="3693"/>
    <n v="59"/>
    <s v="Female"/>
    <s v="Coat"/>
    <s v="Outerwear"/>
    <n v="34"/>
    <s v="Alabama"/>
    <s v="L"/>
    <s v="Turquoise"/>
    <s v="Spring"/>
    <n v="4.8"/>
    <s v="No"/>
    <s v="Venmo"/>
    <s v="Free Shipping"/>
    <s v="No"/>
    <x v="1"/>
    <n v="29"/>
    <s v="Cash"/>
    <s v="Fortnightly"/>
  </r>
  <r>
    <n v="3694"/>
    <n v="66"/>
    <s v="Female"/>
    <s v="Blouse"/>
    <s v="Clothing"/>
    <n v="46"/>
    <s v="South Dakota"/>
    <s v="M"/>
    <s v="Violet"/>
    <s v="Summer"/>
    <n v="4.7"/>
    <s v="No"/>
    <s v="Debit Card"/>
    <s v="2-Day Shipping"/>
    <s v="No"/>
    <x v="1"/>
    <n v="10"/>
    <s v="Venmo"/>
    <s v="Weekly"/>
  </r>
  <r>
    <n v="3695"/>
    <n v="45"/>
    <s v="Female"/>
    <s v="Sweater"/>
    <s v="Clothing"/>
    <n v="41"/>
    <s v="Rhode Island"/>
    <s v="M"/>
    <s v="Blue"/>
    <s v="Winter"/>
    <n v="2.6"/>
    <s v="No"/>
    <s v="Venmo"/>
    <s v="Express"/>
    <s v="No"/>
    <x v="1"/>
    <n v="11"/>
    <s v="PayPal"/>
    <s v="Bi-Weekly"/>
  </r>
  <r>
    <n v="3696"/>
    <n v="38"/>
    <s v="Female"/>
    <s v="Skirt"/>
    <s v="Clothing"/>
    <n v="33"/>
    <s v="Florida"/>
    <s v="M"/>
    <s v="White"/>
    <s v="Fall"/>
    <n v="4.5999999999999996"/>
    <s v="No"/>
    <s v="Bank Transfer"/>
    <s v="Standard"/>
    <s v="No"/>
    <x v="1"/>
    <n v="18"/>
    <s v="Bank Transfer"/>
    <s v="Fortnightly"/>
  </r>
  <r>
    <n v="3697"/>
    <n v="63"/>
    <s v="Female"/>
    <s v="Blouse"/>
    <s v="Clothing"/>
    <n v="48"/>
    <s v="Connecticut"/>
    <s v="L"/>
    <s v="Turquoise"/>
    <s v="Fall"/>
    <n v="3.4"/>
    <s v="No"/>
    <s v="Venmo"/>
    <s v="Next Day Air"/>
    <s v="No"/>
    <x v="1"/>
    <n v="26"/>
    <s v="Bank Transfer"/>
    <s v="Annually"/>
  </r>
  <r>
    <n v="3698"/>
    <n v="55"/>
    <s v="Female"/>
    <s v="Hoodie"/>
    <s v="Clothing"/>
    <n v="66"/>
    <s v="Pennsylvania"/>
    <s v="L"/>
    <s v="Pink"/>
    <s v="Winter"/>
    <n v="3"/>
    <s v="No"/>
    <s v="PayPal"/>
    <s v="Standard"/>
    <s v="No"/>
    <x v="1"/>
    <n v="39"/>
    <s v="Cash"/>
    <s v="Weekly"/>
  </r>
  <r>
    <n v="3699"/>
    <n v="25"/>
    <s v="Female"/>
    <s v="Skirt"/>
    <s v="Clothing"/>
    <n v="54"/>
    <s v="California"/>
    <s v="XL"/>
    <s v="Maroon"/>
    <s v="Spring"/>
    <n v="4"/>
    <s v="No"/>
    <s v="Credit Card"/>
    <s v="2-Day Shipping"/>
    <s v="No"/>
    <x v="1"/>
    <n v="4"/>
    <s v="Venmo"/>
    <s v="Annually"/>
  </r>
  <r>
    <n v="3700"/>
    <n v="51"/>
    <s v="Female"/>
    <s v="Backpack"/>
    <s v="Accessories"/>
    <n v="55"/>
    <s v="Oklahoma"/>
    <s v="M"/>
    <s v="Olive"/>
    <s v="Fall"/>
    <n v="2.6"/>
    <s v="No"/>
    <s v="Cash"/>
    <s v="Store Pickup"/>
    <s v="No"/>
    <x v="1"/>
    <n v="24"/>
    <s v="Bank Transfer"/>
    <s v="Weekly"/>
  </r>
  <r>
    <n v="3701"/>
    <n v="28"/>
    <s v="Female"/>
    <s v="Handbag"/>
    <s v="Accessories"/>
    <n v="84"/>
    <s v="North Dakota"/>
    <s v="XL"/>
    <s v="Charcoal"/>
    <s v="Summer"/>
    <n v="3.4"/>
    <s v="No"/>
    <s v="Credit Card"/>
    <s v="Store Pickup"/>
    <s v="No"/>
    <x v="1"/>
    <n v="2"/>
    <s v="Bank Transfer"/>
    <s v="Every 3 Months"/>
  </r>
  <r>
    <n v="3702"/>
    <n v="46"/>
    <s v="Female"/>
    <s v="Sandals"/>
    <s v="Footwear"/>
    <n v="66"/>
    <s v="New Mexico"/>
    <s v="M"/>
    <s v="Charcoal"/>
    <s v="Spring"/>
    <n v="4.5"/>
    <s v="No"/>
    <s v="Cash"/>
    <s v="Store Pickup"/>
    <s v="No"/>
    <x v="1"/>
    <n v="36"/>
    <s v="Cash"/>
    <s v="Annually"/>
  </r>
  <r>
    <n v="3703"/>
    <n v="58"/>
    <s v="Female"/>
    <s v="Shoes"/>
    <s v="Footwear"/>
    <n v="65"/>
    <s v="South Carolina"/>
    <s v="M"/>
    <s v="Indigo"/>
    <s v="Spring"/>
    <n v="2.7"/>
    <s v="No"/>
    <s v="PayPal"/>
    <s v="Store Pickup"/>
    <s v="No"/>
    <x v="1"/>
    <n v="36"/>
    <s v="Venmo"/>
    <s v="Weekly"/>
  </r>
  <r>
    <n v="3704"/>
    <n v="30"/>
    <s v="Female"/>
    <s v="Sandals"/>
    <s v="Footwear"/>
    <n v="83"/>
    <s v="Michigan"/>
    <s v="S"/>
    <s v="Teal"/>
    <s v="Fall"/>
    <n v="2.9"/>
    <s v="No"/>
    <s v="Bank Transfer"/>
    <s v="Standard"/>
    <s v="No"/>
    <x v="1"/>
    <n v="23"/>
    <s v="PayPal"/>
    <s v="Every 3 Months"/>
  </r>
  <r>
    <n v="3705"/>
    <n v="68"/>
    <s v="Female"/>
    <s v="Sunglasses"/>
    <s v="Accessories"/>
    <n v="61"/>
    <s v="Missouri"/>
    <s v="L"/>
    <s v="Black"/>
    <s v="Winter"/>
    <n v="4"/>
    <s v="No"/>
    <s v="PayPal"/>
    <s v="Store Pickup"/>
    <s v="No"/>
    <x v="1"/>
    <n v="36"/>
    <s v="Credit Card"/>
    <s v="Quarterly"/>
  </r>
  <r>
    <n v="3706"/>
    <n v="28"/>
    <s v="Female"/>
    <s v="Skirt"/>
    <s v="Clothing"/>
    <n v="65"/>
    <s v="Colorado"/>
    <s v="L"/>
    <s v="Teal"/>
    <s v="Summer"/>
    <n v="3.2"/>
    <s v="No"/>
    <s v="PayPal"/>
    <s v="Free Shipping"/>
    <s v="No"/>
    <x v="1"/>
    <n v="2"/>
    <s v="Debit Card"/>
    <s v="Annually"/>
  </r>
  <r>
    <n v="3707"/>
    <n v="26"/>
    <s v="Female"/>
    <s v="Sandals"/>
    <s v="Footwear"/>
    <n v="55"/>
    <s v="Kansas"/>
    <s v="M"/>
    <s v="Green"/>
    <s v="Spring"/>
    <n v="4"/>
    <s v="No"/>
    <s v="Credit Card"/>
    <s v="Store Pickup"/>
    <s v="No"/>
    <x v="1"/>
    <n v="17"/>
    <s v="Cash"/>
    <s v="Bi-Weekly"/>
  </r>
  <r>
    <n v="3708"/>
    <n v="35"/>
    <s v="Female"/>
    <s v="Gloves"/>
    <s v="Accessories"/>
    <n v="79"/>
    <s v="Illinois"/>
    <s v="M"/>
    <s v="Gold"/>
    <s v="Fall"/>
    <n v="3.4"/>
    <s v="No"/>
    <s v="Bank Transfer"/>
    <s v="2-Day Shipping"/>
    <s v="No"/>
    <x v="1"/>
    <n v="19"/>
    <s v="Venmo"/>
    <s v="Weekly"/>
  </r>
  <r>
    <n v="3709"/>
    <n v="40"/>
    <s v="Female"/>
    <s v="Hoodie"/>
    <s v="Clothing"/>
    <n v="96"/>
    <s v="South Carolina"/>
    <s v="M"/>
    <s v="Red"/>
    <s v="Fall"/>
    <n v="4.9000000000000004"/>
    <s v="No"/>
    <s v="Bank Transfer"/>
    <s v="Express"/>
    <s v="No"/>
    <x v="1"/>
    <n v="41"/>
    <s v="PayPal"/>
    <s v="Monthly"/>
  </r>
  <r>
    <n v="3710"/>
    <n v="31"/>
    <s v="Female"/>
    <s v="Socks"/>
    <s v="Clothing"/>
    <n v="43"/>
    <s v="Utah"/>
    <s v="M"/>
    <s v="Silver"/>
    <s v="Fall"/>
    <n v="3.6"/>
    <s v="No"/>
    <s v="Debit Card"/>
    <s v="Free Shipping"/>
    <s v="No"/>
    <x v="1"/>
    <n v="27"/>
    <s v="PayPal"/>
    <s v="Quarterly"/>
  </r>
  <r>
    <n v="3711"/>
    <n v="60"/>
    <s v="Female"/>
    <s v="Jewelry"/>
    <s v="Accessories"/>
    <n v="40"/>
    <s v="Hawaii"/>
    <s v="M"/>
    <s v="Yellow"/>
    <s v="Summer"/>
    <n v="3.6"/>
    <s v="No"/>
    <s v="PayPal"/>
    <s v="2-Day Shipping"/>
    <s v="No"/>
    <x v="1"/>
    <n v="32"/>
    <s v="Bank Transfer"/>
    <s v="Fortnightly"/>
  </r>
  <r>
    <n v="3712"/>
    <n v="69"/>
    <s v="Female"/>
    <s v="Hat"/>
    <s v="Accessories"/>
    <n v="62"/>
    <s v="Texas"/>
    <s v="XL"/>
    <s v="Peach"/>
    <s v="Fall"/>
    <n v="3.2"/>
    <s v="No"/>
    <s v="Cash"/>
    <s v="Free Shipping"/>
    <s v="No"/>
    <x v="1"/>
    <n v="33"/>
    <s v="Cash"/>
    <s v="Annually"/>
  </r>
  <r>
    <n v="3713"/>
    <n v="51"/>
    <s v="Female"/>
    <s v="Blouse"/>
    <s v="Clothing"/>
    <n v="72"/>
    <s v="Oregon"/>
    <s v="M"/>
    <s v="Turquoise"/>
    <s v="Spring"/>
    <n v="3.7"/>
    <s v="No"/>
    <s v="Venmo"/>
    <s v="2-Day Shipping"/>
    <s v="No"/>
    <x v="1"/>
    <n v="24"/>
    <s v="PayPal"/>
    <s v="Quarterly"/>
  </r>
  <r>
    <n v="3714"/>
    <n v="49"/>
    <s v="Female"/>
    <s v="Shoes"/>
    <s v="Footwear"/>
    <n v="87"/>
    <s v="Arizona"/>
    <s v="M"/>
    <s v="Peach"/>
    <s v="Spring"/>
    <n v="2.6"/>
    <s v="No"/>
    <s v="Cash"/>
    <s v="Express"/>
    <s v="No"/>
    <x v="1"/>
    <n v="31"/>
    <s v="Debit Card"/>
    <s v="Every 3 Months"/>
  </r>
  <r>
    <n v="3715"/>
    <n v="18"/>
    <s v="Female"/>
    <s v="Hat"/>
    <s v="Accessories"/>
    <n v="31"/>
    <s v="New York"/>
    <s v="S"/>
    <s v="Peach"/>
    <s v="Winter"/>
    <n v="3.9"/>
    <s v="No"/>
    <s v="Cash"/>
    <s v="Express"/>
    <s v="No"/>
    <x v="1"/>
    <n v="35"/>
    <s v="Credit Card"/>
    <s v="Weekly"/>
  </r>
  <r>
    <n v="3716"/>
    <n v="63"/>
    <s v="Female"/>
    <s v="Sunglasses"/>
    <s v="Accessories"/>
    <n v="34"/>
    <s v="Nebraska"/>
    <s v="S"/>
    <s v="Orange"/>
    <s v="Fall"/>
    <n v="3.4"/>
    <s v="No"/>
    <s v="Credit Card"/>
    <s v="Free Shipping"/>
    <s v="No"/>
    <x v="1"/>
    <n v="2"/>
    <s v="Bank Transfer"/>
    <s v="Monthly"/>
  </r>
  <r>
    <n v="3717"/>
    <n v="57"/>
    <s v="Female"/>
    <s v="Shirt"/>
    <s v="Clothing"/>
    <n v="53"/>
    <s v="Vermont"/>
    <s v="M"/>
    <s v="Charcoal"/>
    <s v="Fall"/>
    <n v="3.4"/>
    <s v="No"/>
    <s v="Bank Transfer"/>
    <s v="Next Day Air"/>
    <s v="No"/>
    <x v="1"/>
    <n v="42"/>
    <s v="Debit Card"/>
    <s v="Every 3 Months"/>
  </r>
  <r>
    <n v="3718"/>
    <n v="45"/>
    <s v="Female"/>
    <s v="T-shirt"/>
    <s v="Clothing"/>
    <n v="85"/>
    <s v="Maryland"/>
    <s v="XL"/>
    <s v="White"/>
    <s v="Summer"/>
    <n v="4.2"/>
    <s v="No"/>
    <s v="Venmo"/>
    <s v="Express"/>
    <s v="No"/>
    <x v="1"/>
    <n v="47"/>
    <s v="Bank Transfer"/>
    <s v="Every 3 Months"/>
  </r>
  <r>
    <n v="3719"/>
    <n v="36"/>
    <s v="Female"/>
    <s v="Pants"/>
    <s v="Clothing"/>
    <n v="50"/>
    <s v="Tennessee"/>
    <s v="L"/>
    <s v="Turquoise"/>
    <s v="Fall"/>
    <n v="2.9"/>
    <s v="No"/>
    <s v="Credit Card"/>
    <s v="Standard"/>
    <s v="No"/>
    <x v="1"/>
    <n v="44"/>
    <s v="Bank Transfer"/>
    <s v="Bi-Weekly"/>
  </r>
  <r>
    <n v="3720"/>
    <n v="20"/>
    <s v="Female"/>
    <s v="Pants"/>
    <s v="Clothing"/>
    <n v="91"/>
    <s v="Pennsylvania"/>
    <s v="M"/>
    <s v="Red"/>
    <s v="Summer"/>
    <n v="4.0999999999999996"/>
    <s v="No"/>
    <s v="Cash"/>
    <s v="Free Shipping"/>
    <s v="No"/>
    <x v="1"/>
    <n v="8"/>
    <s v="Bank Transfer"/>
    <s v="Every 3 Months"/>
  </r>
  <r>
    <n v="3721"/>
    <n v="21"/>
    <s v="Female"/>
    <s v="Hat"/>
    <s v="Accessories"/>
    <n v="56"/>
    <s v="South Carolina"/>
    <s v="M"/>
    <s v="Peach"/>
    <s v="Fall"/>
    <n v="3.6"/>
    <s v="No"/>
    <s v="Debit Card"/>
    <s v="Free Shipping"/>
    <s v="No"/>
    <x v="1"/>
    <n v="13"/>
    <s v="Credit Card"/>
    <s v="Quarterly"/>
  </r>
  <r>
    <n v="3722"/>
    <n v="62"/>
    <s v="Female"/>
    <s v="Coat"/>
    <s v="Outerwear"/>
    <n v="60"/>
    <s v="Connecticut"/>
    <s v="L"/>
    <s v="Pink"/>
    <s v="Fall"/>
    <n v="4"/>
    <s v="No"/>
    <s v="Credit Card"/>
    <s v="Next Day Air"/>
    <s v="No"/>
    <x v="1"/>
    <n v="10"/>
    <s v="Cash"/>
    <s v="Annually"/>
  </r>
  <r>
    <n v="3723"/>
    <n v="23"/>
    <s v="Female"/>
    <s v="Jacket"/>
    <s v="Outerwear"/>
    <n v="34"/>
    <s v="Kentucky"/>
    <s v="XL"/>
    <s v="Yellow"/>
    <s v="Fall"/>
    <n v="4"/>
    <s v="No"/>
    <s v="PayPal"/>
    <s v="Standard"/>
    <s v="No"/>
    <x v="1"/>
    <n v="1"/>
    <s v="Credit Card"/>
    <s v="Fortnightly"/>
  </r>
  <r>
    <n v="3724"/>
    <n v="26"/>
    <s v="Female"/>
    <s v="Sandals"/>
    <s v="Footwear"/>
    <n v="30"/>
    <s v="Rhode Island"/>
    <s v="M"/>
    <s v="Beige"/>
    <s v="Spring"/>
    <n v="3.6"/>
    <s v="No"/>
    <s v="Venmo"/>
    <s v="Free Shipping"/>
    <s v="No"/>
    <x v="1"/>
    <n v="1"/>
    <s v="Debit Card"/>
    <s v="Monthly"/>
  </r>
  <r>
    <n v="3725"/>
    <n v="30"/>
    <s v="Female"/>
    <s v="Gloves"/>
    <s v="Accessories"/>
    <n v="71"/>
    <s v="Colorado"/>
    <s v="L"/>
    <s v="Green"/>
    <s v="Winter"/>
    <n v="3.1"/>
    <s v="No"/>
    <s v="PayPal"/>
    <s v="Express"/>
    <s v="No"/>
    <x v="1"/>
    <n v="18"/>
    <s v="Bank Transfer"/>
    <s v="Annually"/>
  </r>
  <r>
    <n v="3726"/>
    <n v="18"/>
    <s v="Female"/>
    <s v="Dress"/>
    <s v="Clothing"/>
    <n v="100"/>
    <s v="Oklahoma"/>
    <s v="S"/>
    <s v="Turquoise"/>
    <s v="Winter"/>
    <n v="4.4000000000000004"/>
    <s v="No"/>
    <s v="Bank Transfer"/>
    <s v="Next Day Air"/>
    <s v="No"/>
    <x v="1"/>
    <n v="2"/>
    <s v="PayPal"/>
    <s v="Annually"/>
  </r>
  <r>
    <n v="3727"/>
    <n v="47"/>
    <s v="Female"/>
    <s v="Belt"/>
    <s v="Accessories"/>
    <n v="85"/>
    <s v="Idaho"/>
    <s v="XL"/>
    <s v="Orange"/>
    <s v="Fall"/>
    <n v="4.3"/>
    <s v="No"/>
    <s v="Debit Card"/>
    <s v="Next Day Air"/>
    <s v="No"/>
    <x v="1"/>
    <n v="36"/>
    <s v="Debit Card"/>
    <s v="Every 3 Months"/>
  </r>
  <r>
    <n v="3728"/>
    <n v="41"/>
    <s v="Female"/>
    <s v="Socks"/>
    <s v="Clothing"/>
    <n v="83"/>
    <s v="Maine"/>
    <s v="M"/>
    <s v="Gold"/>
    <s v="Summer"/>
    <n v="3.5"/>
    <s v="No"/>
    <s v="Credit Card"/>
    <s v="Next Day Air"/>
    <s v="No"/>
    <x v="1"/>
    <n v="17"/>
    <s v="Debit Card"/>
    <s v="Bi-Weekly"/>
  </r>
  <r>
    <n v="3729"/>
    <n v="62"/>
    <s v="Female"/>
    <s v="Jacket"/>
    <s v="Outerwear"/>
    <n v="31"/>
    <s v="Vermont"/>
    <s v="L"/>
    <s v="Red"/>
    <s v="Winter"/>
    <n v="3"/>
    <s v="No"/>
    <s v="Credit Card"/>
    <s v="Standard"/>
    <s v="No"/>
    <x v="1"/>
    <n v="1"/>
    <s v="Debit Card"/>
    <s v="Annually"/>
  </r>
  <r>
    <n v="3730"/>
    <n v="28"/>
    <s v="Female"/>
    <s v="Boots"/>
    <s v="Footwear"/>
    <n v="82"/>
    <s v="Rhode Island"/>
    <s v="M"/>
    <s v="Teal"/>
    <s v="Spring"/>
    <n v="4.7"/>
    <s v="No"/>
    <s v="Bank Transfer"/>
    <s v="2-Day Shipping"/>
    <s v="No"/>
    <x v="1"/>
    <n v="50"/>
    <s v="Cash"/>
    <s v="Quarterly"/>
  </r>
  <r>
    <n v="3731"/>
    <n v="46"/>
    <s v="Female"/>
    <s v="Shirt"/>
    <s v="Clothing"/>
    <n v="79"/>
    <s v="Florida"/>
    <s v="M"/>
    <s v="Teal"/>
    <s v="Summer"/>
    <n v="2.5"/>
    <s v="No"/>
    <s v="Bank Transfer"/>
    <s v="2-Day Shipping"/>
    <s v="No"/>
    <x v="1"/>
    <n v="3"/>
    <s v="Credit Card"/>
    <s v="Bi-Weekly"/>
  </r>
  <r>
    <n v="3732"/>
    <n v="54"/>
    <s v="Female"/>
    <s v="Hat"/>
    <s v="Accessories"/>
    <n v="62"/>
    <s v="West Virginia"/>
    <s v="M"/>
    <s v="Lavender"/>
    <s v="Spring"/>
    <n v="3.1"/>
    <s v="No"/>
    <s v="Credit Card"/>
    <s v="2-Day Shipping"/>
    <s v="No"/>
    <x v="1"/>
    <n v="45"/>
    <s v="PayPal"/>
    <s v="Quarterly"/>
  </r>
  <r>
    <n v="3733"/>
    <n v="36"/>
    <s v="Female"/>
    <s v="Shoes"/>
    <s v="Footwear"/>
    <n v="92"/>
    <s v="Indiana"/>
    <s v="L"/>
    <s v="Pink"/>
    <s v="Spring"/>
    <n v="3.3"/>
    <s v="No"/>
    <s v="PayPal"/>
    <s v="Free Shipping"/>
    <s v="No"/>
    <x v="1"/>
    <n v="28"/>
    <s v="PayPal"/>
    <s v="Annually"/>
  </r>
  <r>
    <n v="3734"/>
    <n v="25"/>
    <s v="Female"/>
    <s v="Socks"/>
    <s v="Clothing"/>
    <n v="58"/>
    <s v="Illinois"/>
    <s v="M"/>
    <s v="Maroon"/>
    <s v="Fall"/>
    <n v="4.7"/>
    <s v="No"/>
    <s v="Bank Transfer"/>
    <s v="Next Day Air"/>
    <s v="No"/>
    <x v="1"/>
    <n v="6"/>
    <s v="Debit Card"/>
    <s v="Every 3 Months"/>
  </r>
  <r>
    <n v="3735"/>
    <n v="38"/>
    <s v="Female"/>
    <s v="Hoodie"/>
    <s v="Clothing"/>
    <n v="88"/>
    <s v="California"/>
    <s v="M"/>
    <s v="Beige"/>
    <s v="Spring"/>
    <n v="3.4"/>
    <s v="No"/>
    <s v="Venmo"/>
    <s v="Next Day Air"/>
    <s v="No"/>
    <x v="1"/>
    <n v="33"/>
    <s v="Debit Card"/>
    <s v="Every 3 Months"/>
  </r>
  <r>
    <n v="3736"/>
    <n v="38"/>
    <s v="Female"/>
    <s v="Sandals"/>
    <s v="Footwear"/>
    <n v="44"/>
    <s v="Massachusetts"/>
    <s v="L"/>
    <s v="Orange"/>
    <s v="Spring"/>
    <n v="3.1"/>
    <s v="No"/>
    <s v="Cash"/>
    <s v="2-Day Shipping"/>
    <s v="No"/>
    <x v="1"/>
    <n v="29"/>
    <s v="PayPal"/>
    <s v="Annually"/>
  </r>
  <r>
    <n v="3737"/>
    <n v="42"/>
    <s v="Female"/>
    <s v="Jeans"/>
    <s v="Clothing"/>
    <n v="56"/>
    <s v="Idaho"/>
    <s v="M"/>
    <s v="Red"/>
    <s v="Spring"/>
    <n v="4.5999999999999996"/>
    <s v="No"/>
    <s v="Cash"/>
    <s v="Store Pickup"/>
    <s v="No"/>
    <x v="1"/>
    <n v="2"/>
    <s v="PayPal"/>
    <s v="Every 3 Months"/>
  </r>
  <r>
    <n v="3738"/>
    <n v="19"/>
    <s v="Female"/>
    <s v="Jewelry"/>
    <s v="Accessories"/>
    <n v="23"/>
    <s v="Kentucky"/>
    <s v="S"/>
    <s v="Maroon"/>
    <s v="Winter"/>
    <n v="4.9000000000000004"/>
    <s v="No"/>
    <s v="Debit Card"/>
    <s v="Free Shipping"/>
    <s v="No"/>
    <x v="1"/>
    <n v="43"/>
    <s v="PayPal"/>
    <s v="Bi-Weekly"/>
  </r>
  <r>
    <n v="3739"/>
    <n v="34"/>
    <s v="Female"/>
    <s v="Shorts"/>
    <s v="Clothing"/>
    <n v="45"/>
    <s v="Delaware"/>
    <s v="M"/>
    <s v="Brown"/>
    <s v="Spring"/>
    <n v="2.7"/>
    <s v="No"/>
    <s v="Credit Card"/>
    <s v="Free Shipping"/>
    <s v="No"/>
    <x v="1"/>
    <n v="48"/>
    <s v="Cash"/>
    <s v="Fortnightly"/>
  </r>
  <r>
    <n v="3740"/>
    <n v="38"/>
    <s v="Female"/>
    <s v="Sunglasses"/>
    <s v="Accessories"/>
    <n v="31"/>
    <s v="Idaho"/>
    <s v="M"/>
    <s v="Olive"/>
    <s v="Fall"/>
    <n v="4.2"/>
    <s v="No"/>
    <s v="Bank Transfer"/>
    <s v="Free Shipping"/>
    <s v="No"/>
    <x v="1"/>
    <n v="43"/>
    <s v="Credit Card"/>
    <s v="Weekly"/>
  </r>
  <r>
    <n v="3741"/>
    <n v="42"/>
    <s v="Female"/>
    <s v="Pants"/>
    <s v="Clothing"/>
    <n v="96"/>
    <s v="Virginia"/>
    <s v="M"/>
    <s v="Silver"/>
    <s v="Summer"/>
    <n v="2.6"/>
    <s v="No"/>
    <s v="Cash"/>
    <s v="Store Pickup"/>
    <s v="No"/>
    <x v="1"/>
    <n v="26"/>
    <s v="Debit Card"/>
    <s v="Bi-Weekly"/>
  </r>
  <r>
    <n v="3742"/>
    <n v="58"/>
    <s v="Female"/>
    <s v="Shirt"/>
    <s v="Clothing"/>
    <n v="96"/>
    <s v="Arizona"/>
    <s v="M"/>
    <s v="Purple"/>
    <s v="Spring"/>
    <n v="3.2"/>
    <s v="No"/>
    <s v="Venmo"/>
    <s v="2-Day Shipping"/>
    <s v="No"/>
    <x v="1"/>
    <n v="26"/>
    <s v="Debit Card"/>
    <s v="Bi-Weekly"/>
  </r>
  <r>
    <n v="3743"/>
    <n v="56"/>
    <s v="Female"/>
    <s v="Shirt"/>
    <s v="Clothing"/>
    <n v="80"/>
    <s v="Maryland"/>
    <s v="M"/>
    <s v="Gray"/>
    <s v="Fall"/>
    <n v="4.4000000000000004"/>
    <s v="No"/>
    <s v="Debit Card"/>
    <s v="Standard"/>
    <s v="No"/>
    <x v="1"/>
    <n v="50"/>
    <s v="Credit Card"/>
    <s v="Bi-Weekly"/>
  </r>
  <r>
    <n v="3744"/>
    <n v="62"/>
    <s v="Female"/>
    <s v="Pants"/>
    <s v="Clothing"/>
    <n v="28"/>
    <s v="Idaho"/>
    <s v="L"/>
    <s v="Cyan"/>
    <s v="Fall"/>
    <n v="3.6"/>
    <s v="No"/>
    <s v="Credit Card"/>
    <s v="Free Shipping"/>
    <s v="No"/>
    <x v="1"/>
    <n v="36"/>
    <s v="Debit Card"/>
    <s v="Quarterly"/>
  </r>
  <r>
    <n v="3745"/>
    <n v="24"/>
    <s v="Female"/>
    <s v="Hoodie"/>
    <s v="Clothing"/>
    <n v="51"/>
    <s v="New Jersey"/>
    <s v="M"/>
    <s v="Gray"/>
    <s v="Summer"/>
    <n v="2.7"/>
    <s v="No"/>
    <s v="Venmo"/>
    <s v="Next Day Air"/>
    <s v="No"/>
    <x v="1"/>
    <n v="26"/>
    <s v="Bank Transfer"/>
    <s v="Fortnightly"/>
  </r>
  <r>
    <n v="3746"/>
    <n v="60"/>
    <s v="Female"/>
    <s v="Socks"/>
    <s v="Clothing"/>
    <n v="41"/>
    <s v="Washington"/>
    <s v="L"/>
    <s v="Gold"/>
    <s v="Spring"/>
    <n v="4.3"/>
    <s v="No"/>
    <s v="Bank Transfer"/>
    <s v="Express"/>
    <s v="No"/>
    <x v="1"/>
    <n v="2"/>
    <s v="Debit Card"/>
    <s v="Monthly"/>
  </r>
  <r>
    <n v="3747"/>
    <n v="53"/>
    <s v="Female"/>
    <s v="Coat"/>
    <s v="Outerwear"/>
    <n v="99"/>
    <s v="Idaho"/>
    <s v="XL"/>
    <s v="Cyan"/>
    <s v="Summer"/>
    <n v="2.6"/>
    <s v="No"/>
    <s v="Debit Card"/>
    <s v="Next Day Air"/>
    <s v="No"/>
    <x v="1"/>
    <n v="49"/>
    <s v="PayPal"/>
    <s v="Monthly"/>
  </r>
  <r>
    <n v="3748"/>
    <n v="26"/>
    <s v="Female"/>
    <s v="Sweater"/>
    <s v="Clothing"/>
    <n v="53"/>
    <s v="Rhode Island"/>
    <s v="L"/>
    <s v="Olive"/>
    <s v="Spring"/>
    <n v="4.3"/>
    <s v="No"/>
    <s v="Credit Card"/>
    <s v="Store Pickup"/>
    <s v="No"/>
    <x v="1"/>
    <n v="32"/>
    <s v="Bank Transfer"/>
    <s v="Bi-Weekly"/>
  </r>
  <r>
    <n v="3749"/>
    <n v="34"/>
    <s v="Female"/>
    <s v="Backpack"/>
    <s v="Accessories"/>
    <n v="25"/>
    <s v="Delaware"/>
    <s v="M"/>
    <s v="Violet"/>
    <s v="Fall"/>
    <n v="3.9"/>
    <s v="No"/>
    <s v="PayPal"/>
    <s v="2-Day Shipping"/>
    <s v="No"/>
    <x v="1"/>
    <n v="3"/>
    <s v="Venmo"/>
    <s v="Annually"/>
  </r>
  <r>
    <n v="3750"/>
    <n v="24"/>
    <s v="Female"/>
    <s v="Blouse"/>
    <s v="Clothing"/>
    <n v="95"/>
    <s v="Alaska"/>
    <s v="L"/>
    <s v="Yellow"/>
    <s v="Winter"/>
    <n v="2.9"/>
    <s v="No"/>
    <s v="Debit Card"/>
    <s v="2-Day Shipping"/>
    <s v="No"/>
    <x v="1"/>
    <n v="38"/>
    <s v="Venmo"/>
    <s v="Every 3 Months"/>
  </r>
  <r>
    <n v="3751"/>
    <n v="42"/>
    <s v="Female"/>
    <s v="Hoodie"/>
    <s v="Clothing"/>
    <n v="88"/>
    <s v="Arizona"/>
    <s v="M"/>
    <s v="Gold"/>
    <s v="Fall"/>
    <n v="3.1"/>
    <s v="No"/>
    <s v="Debit Card"/>
    <s v="Free Shipping"/>
    <s v="No"/>
    <x v="1"/>
    <n v="5"/>
    <s v="PayPal"/>
    <s v="Monthly"/>
  </r>
  <r>
    <n v="3752"/>
    <n v="36"/>
    <s v="Female"/>
    <s v="Jewelry"/>
    <s v="Accessories"/>
    <n v="97"/>
    <s v="Alabama"/>
    <s v="S"/>
    <s v="Silver"/>
    <s v="Fall"/>
    <n v="4.2"/>
    <s v="No"/>
    <s v="Cash"/>
    <s v="Free Shipping"/>
    <s v="No"/>
    <x v="1"/>
    <n v="8"/>
    <s v="Credit Card"/>
    <s v="Every 3 Months"/>
  </r>
  <r>
    <n v="3753"/>
    <n v="24"/>
    <s v="Female"/>
    <s v="Coat"/>
    <s v="Outerwear"/>
    <n v="81"/>
    <s v="Washington"/>
    <s v="L"/>
    <s v="Pink"/>
    <s v="Winter"/>
    <n v="4.0999999999999996"/>
    <s v="No"/>
    <s v="Debit Card"/>
    <s v="2-Day Shipping"/>
    <s v="No"/>
    <x v="1"/>
    <n v="43"/>
    <s v="Venmo"/>
    <s v="Weekly"/>
  </r>
  <r>
    <n v="3754"/>
    <n v="39"/>
    <s v="Female"/>
    <s v="Sunglasses"/>
    <s v="Accessories"/>
    <n v="26"/>
    <s v="Louisiana"/>
    <s v="S"/>
    <s v="Turquoise"/>
    <s v="Winter"/>
    <n v="4.2"/>
    <s v="No"/>
    <s v="Bank Transfer"/>
    <s v="Next Day Air"/>
    <s v="No"/>
    <x v="1"/>
    <n v="22"/>
    <s v="Bank Transfer"/>
    <s v="Fortnightly"/>
  </r>
  <r>
    <n v="3755"/>
    <n v="46"/>
    <s v="Female"/>
    <s v="Shoes"/>
    <s v="Footwear"/>
    <n v="41"/>
    <s v="Nebraska"/>
    <s v="M"/>
    <s v="Turquoise"/>
    <s v="Summer"/>
    <n v="4.4000000000000004"/>
    <s v="No"/>
    <s v="PayPal"/>
    <s v="Express"/>
    <s v="No"/>
    <x v="1"/>
    <n v="10"/>
    <s v="Cash"/>
    <s v="Every 3 Months"/>
  </r>
  <r>
    <n v="3756"/>
    <n v="64"/>
    <s v="Female"/>
    <s v="Skirt"/>
    <s v="Clothing"/>
    <n v="93"/>
    <s v="Pennsylvania"/>
    <s v="M"/>
    <s v="Peach"/>
    <s v="Fall"/>
    <n v="3.4"/>
    <s v="No"/>
    <s v="Bank Transfer"/>
    <s v="Free Shipping"/>
    <s v="No"/>
    <x v="1"/>
    <n v="26"/>
    <s v="Credit Card"/>
    <s v="Monthly"/>
  </r>
  <r>
    <n v="3757"/>
    <n v="64"/>
    <s v="Female"/>
    <s v="Skirt"/>
    <s v="Clothing"/>
    <n v="69"/>
    <s v="South Carolina"/>
    <s v="L"/>
    <s v="Teal"/>
    <s v="Spring"/>
    <n v="4.8"/>
    <s v="No"/>
    <s v="Credit Card"/>
    <s v="Express"/>
    <s v="No"/>
    <x v="1"/>
    <n v="42"/>
    <s v="Debit Card"/>
    <s v="Bi-Weekly"/>
  </r>
  <r>
    <n v="3758"/>
    <n v="61"/>
    <s v="Female"/>
    <s v="Skirt"/>
    <s v="Clothing"/>
    <n v="44"/>
    <s v="California"/>
    <s v="L"/>
    <s v="Red"/>
    <s v="Fall"/>
    <n v="4.5"/>
    <s v="No"/>
    <s v="Debit Card"/>
    <s v="2-Day Shipping"/>
    <s v="No"/>
    <x v="1"/>
    <n v="33"/>
    <s v="Cash"/>
    <s v="Weekly"/>
  </r>
  <r>
    <n v="3759"/>
    <n v="61"/>
    <s v="Female"/>
    <s v="Sandals"/>
    <s v="Footwear"/>
    <n v="54"/>
    <s v="Indiana"/>
    <s v="S"/>
    <s v="Black"/>
    <s v="Spring"/>
    <n v="2.7"/>
    <s v="No"/>
    <s v="Cash"/>
    <s v="Store Pickup"/>
    <s v="No"/>
    <x v="1"/>
    <n v="23"/>
    <s v="Bank Transfer"/>
    <s v="Quarterly"/>
  </r>
  <r>
    <n v="3760"/>
    <n v="44"/>
    <s v="Female"/>
    <s v="Sneakers"/>
    <s v="Footwear"/>
    <n v="61"/>
    <s v="Missouri"/>
    <s v="M"/>
    <s v="Pink"/>
    <s v="Spring"/>
    <n v="3.5"/>
    <s v="No"/>
    <s v="Credit Card"/>
    <s v="Store Pickup"/>
    <s v="No"/>
    <x v="1"/>
    <n v="30"/>
    <s v="Venmo"/>
    <s v="Quarterly"/>
  </r>
  <r>
    <n v="3761"/>
    <n v="65"/>
    <s v="Female"/>
    <s v="Socks"/>
    <s v="Clothing"/>
    <n v="80"/>
    <s v="Connecticut"/>
    <s v="M"/>
    <s v="Peach"/>
    <s v="Fall"/>
    <n v="3.1"/>
    <s v="No"/>
    <s v="PayPal"/>
    <s v="Next Day Air"/>
    <s v="No"/>
    <x v="1"/>
    <n v="36"/>
    <s v="PayPal"/>
    <s v="Weekly"/>
  </r>
  <r>
    <n v="3762"/>
    <n v="60"/>
    <s v="Female"/>
    <s v="Backpack"/>
    <s v="Accessories"/>
    <n v="30"/>
    <s v="Nevada"/>
    <s v="M"/>
    <s v="Green"/>
    <s v="Summer"/>
    <n v="2.8"/>
    <s v="No"/>
    <s v="Venmo"/>
    <s v="Next Day Air"/>
    <s v="No"/>
    <x v="1"/>
    <n v="3"/>
    <s v="Venmo"/>
    <s v="Every 3 Months"/>
  </r>
  <r>
    <n v="3763"/>
    <n v="65"/>
    <s v="Female"/>
    <s v="Shorts"/>
    <s v="Clothing"/>
    <n v="94"/>
    <s v="New York"/>
    <s v="L"/>
    <s v="Green"/>
    <s v="Fall"/>
    <n v="2.9"/>
    <s v="No"/>
    <s v="Venmo"/>
    <s v="Store Pickup"/>
    <s v="No"/>
    <x v="1"/>
    <n v="13"/>
    <s v="PayPal"/>
    <s v="Annually"/>
  </r>
  <r>
    <n v="3764"/>
    <n v="27"/>
    <s v="Female"/>
    <s v="Shirt"/>
    <s v="Clothing"/>
    <n v="24"/>
    <s v="Oklahoma"/>
    <s v="XL"/>
    <s v="Red"/>
    <s v="Winter"/>
    <n v="4.5"/>
    <s v="No"/>
    <s v="PayPal"/>
    <s v="Standard"/>
    <s v="No"/>
    <x v="1"/>
    <n v="38"/>
    <s v="Cash"/>
    <s v="Every 3 Months"/>
  </r>
  <r>
    <n v="3765"/>
    <n v="36"/>
    <s v="Female"/>
    <s v="Socks"/>
    <s v="Clothing"/>
    <n v="21"/>
    <s v="South Dakota"/>
    <s v="M"/>
    <s v="Maroon"/>
    <s v="Fall"/>
    <n v="3.5"/>
    <s v="No"/>
    <s v="PayPal"/>
    <s v="Next Day Air"/>
    <s v="No"/>
    <x v="1"/>
    <n v="19"/>
    <s v="Venmo"/>
    <s v="Monthly"/>
  </r>
  <r>
    <n v="3766"/>
    <n v="22"/>
    <s v="Female"/>
    <s v="Jewelry"/>
    <s v="Accessories"/>
    <n v="52"/>
    <s v="Missouri"/>
    <s v="M"/>
    <s v="Green"/>
    <s v="Summer"/>
    <n v="4.3"/>
    <s v="No"/>
    <s v="Cash"/>
    <s v="Standard"/>
    <s v="No"/>
    <x v="1"/>
    <n v="14"/>
    <s v="Bank Transfer"/>
    <s v="Bi-Weekly"/>
  </r>
  <r>
    <n v="3767"/>
    <n v="62"/>
    <s v="Female"/>
    <s v="Handbag"/>
    <s v="Accessories"/>
    <n v="59"/>
    <s v="Texas"/>
    <s v="M"/>
    <s v="Black"/>
    <s v="Fall"/>
    <n v="4.9000000000000004"/>
    <s v="No"/>
    <s v="Cash"/>
    <s v="Next Day Air"/>
    <s v="No"/>
    <x v="1"/>
    <n v="43"/>
    <s v="Debit Card"/>
    <s v="Annually"/>
  </r>
  <r>
    <n v="3768"/>
    <n v="59"/>
    <s v="Female"/>
    <s v="Shorts"/>
    <s v="Clothing"/>
    <n v="51"/>
    <s v="New York"/>
    <s v="XL"/>
    <s v="Black"/>
    <s v="Summer"/>
    <n v="3.1"/>
    <s v="No"/>
    <s v="Venmo"/>
    <s v="Free Shipping"/>
    <s v="No"/>
    <x v="1"/>
    <n v="10"/>
    <s v="Bank Transfer"/>
    <s v="Fortnightly"/>
  </r>
  <r>
    <n v="3769"/>
    <n v="50"/>
    <s v="Female"/>
    <s v="Sweater"/>
    <s v="Clothing"/>
    <n v="35"/>
    <s v="Vermont"/>
    <s v="M"/>
    <s v="Yellow"/>
    <s v="Winter"/>
    <n v="4"/>
    <s v="No"/>
    <s v="PayPal"/>
    <s v="Free Shipping"/>
    <s v="No"/>
    <x v="1"/>
    <n v="34"/>
    <s v="Bank Transfer"/>
    <s v="Quarterly"/>
  </r>
  <r>
    <n v="3770"/>
    <n v="51"/>
    <s v="Female"/>
    <s v="Gloves"/>
    <s v="Accessories"/>
    <n v="87"/>
    <s v="Arizona"/>
    <s v="L"/>
    <s v="Green"/>
    <s v="Summer"/>
    <n v="3.6"/>
    <s v="No"/>
    <s v="Cash"/>
    <s v="Standard"/>
    <s v="No"/>
    <x v="1"/>
    <n v="31"/>
    <s v="Venmo"/>
    <s v="Annually"/>
  </r>
  <r>
    <n v="3771"/>
    <n v="23"/>
    <s v="Female"/>
    <s v="Pants"/>
    <s v="Clothing"/>
    <n v="42"/>
    <s v="Montana"/>
    <s v="L"/>
    <s v="Black"/>
    <s v="Summer"/>
    <n v="4"/>
    <s v="No"/>
    <s v="Credit Card"/>
    <s v="Store Pickup"/>
    <s v="No"/>
    <x v="1"/>
    <n v="34"/>
    <s v="Bank Transfer"/>
    <s v="Weekly"/>
  </r>
  <r>
    <n v="3772"/>
    <n v="21"/>
    <s v="Female"/>
    <s v="T-shirt"/>
    <s v="Clothing"/>
    <n v="86"/>
    <s v="Oklahoma"/>
    <s v="M"/>
    <s v="Red"/>
    <s v="Winter"/>
    <n v="2.6"/>
    <s v="No"/>
    <s v="Bank Transfer"/>
    <s v="Express"/>
    <s v="No"/>
    <x v="1"/>
    <n v="28"/>
    <s v="Venmo"/>
    <s v="Bi-Weekly"/>
  </r>
  <r>
    <n v="3773"/>
    <n v="44"/>
    <s v="Female"/>
    <s v="Pants"/>
    <s v="Clothing"/>
    <n v="26"/>
    <s v="New Hampshire"/>
    <s v="L"/>
    <s v="Yellow"/>
    <s v="Fall"/>
    <n v="3.1"/>
    <s v="No"/>
    <s v="Cash"/>
    <s v="Next Day Air"/>
    <s v="No"/>
    <x v="1"/>
    <n v="35"/>
    <s v="Cash"/>
    <s v="Annually"/>
  </r>
  <r>
    <n v="3774"/>
    <n v="25"/>
    <s v="Female"/>
    <s v="Sweater"/>
    <s v="Clothing"/>
    <n v="60"/>
    <s v="Wisconsin"/>
    <s v="M"/>
    <s v="Violet"/>
    <s v="Summer"/>
    <n v="3.5"/>
    <s v="No"/>
    <s v="Bank Transfer"/>
    <s v="Store Pickup"/>
    <s v="No"/>
    <x v="1"/>
    <n v="41"/>
    <s v="Cash"/>
    <s v="Quarterly"/>
  </r>
  <r>
    <n v="3775"/>
    <n v="57"/>
    <s v="Female"/>
    <s v="Gloves"/>
    <s v="Accessories"/>
    <n v="83"/>
    <s v="Alaska"/>
    <s v="S"/>
    <s v="Cyan"/>
    <s v="Winter"/>
    <n v="3.9"/>
    <s v="No"/>
    <s v="Venmo"/>
    <s v="Standard"/>
    <s v="No"/>
    <x v="1"/>
    <n v="48"/>
    <s v="PayPal"/>
    <s v="Fortnightly"/>
  </r>
  <r>
    <n v="3776"/>
    <n v="41"/>
    <s v="Female"/>
    <s v="Belt"/>
    <s v="Accessories"/>
    <n v="63"/>
    <s v="South Dakota"/>
    <s v="S"/>
    <s v="Pink"/>
    <s v="Spring"/>
    <n v="2.7"/>
    <s v="No"/>
    <s v="Debit Card"/>
    <s v="2-Day Shipping"/>
    <s v="No"/>
    <x v="1"/>
    <n v="45"/>
    <s v="Cash"/>
    <s v="Quarterly"/>
  </r>
  <r>
    <n v="3777"/>
    <n v="19"/>
    <s v="Female"/>
    <s v="Sneakers"/>
    <s v="Footwear"/>
    <n v="25"/>
    <s v="Alaska"/>
    <s v="L"/>
    <s v="Olive"/>
    <s v="Spring"/>
    <n v="4.0999999999999996"/>
    <s v="No"/>
    <s v="Debit Card"/>
    <s v="Standard"/>
    <s v="No"/>
    <x v="1"/>
    <n v="10"/>
    <s v="Credit Card"/>
    <s v="Fortnightly"/>
  </r>
  <r>
    <n v="3778"/>
    <n v="43"/>
    <s v="Female"/>
    <s v="Shorts"/>
    <s v="Clothing"/>
    <n v="65"/>
    <s v="Utah"/>
    <s v="M"/>
    <s v="Maroon"/>
    <s v="Fall"/>
    <n v="4.3"/>
    <s v="No"/>
    <s v="Debit Card"/>
    <s v="Express"/>
    <s v="No"/>
    <x v="1"/>
    <n v="9"/>
    <s v="Cash"/>
    <s v="Weekly"/>
  </r>
  <r>
    <n v="3779"/>
    <n v="25"/>
    <s v="Female"/>
    <s v="Sneakers"/>
    <s v="Footwear"/>
    <n v="60"/>
    <s v="South Dakota"/>
    <s v="M"/>
    <s v="Cyan"/>
    <s v="Fall"/>
    <n v="2.9"/>
    <s v="No"/>
    <s v="PayPal"/>
    <s v="Free Shipping"/>
    <s v="No"/>
    <x v="1"/>
    <n v="30"/>
    <s v="Debit Card"/>
    <s v="Annually"/>
  </r>
  <r>
    <n v="3780"/>
    <n v="60"/>
    <s v="Female"/>
    <s v="Jeans"/>
    <s v="Clothing"/>
    <n v="75"/>
    <s v="California"/>
    <s v="XL"/>
    <s v="Lavender"/>
    <s v="Spring"/>
    <n v="4"/>
    <s v="No"/>
    <s v="Venmo"/>
    <s v="Express"/>
    <s v="No"/>
    <x v="1"/>
    <n v="45"/>
    <s v="PayPal"/>
    <s v="Annually"/>
  </r>
  <r>
    <n v="3781"/>
    <n v="54"/>
    <s v="Female"/>
    <s v="Sneakers"/>
    <s v="Footwear"/>
    <n v="57"/>
    <s v="Mississippi"/>
    <s v="L"/>
    <s v="Yellow"/>
    <s v="Fall"/>
    <n v="4.0999999999999996"/>
    <s v="No"/>
    <s v="Bank Transfer"/>
    <s v="Free Shipping"/>
    <s v="No"/>
    <x v="1"/>
    <n v="41"/>
    <s v="Venmo"/>
    <s v="Quarterly"/>
  </r>
  <r>
    <n v="3782"/>
    <n v="52"/>
    <s v="Female"/>
    <s v="Boots"/>
    <s v="Footwear"/>
    <n v="99"/>
    <s v="Tennessee"/>
    <s v="M"/>
    <s v="Pink"/>
    <s v="Winter"/>
    <n v="3.7"/>
    <s v="No"/>
    <s v="Venmo"/>
    <s v="Standard"/>
    <s v="No"/>
    <x v="1"/>
    <n v="40"/>
    <s v="PayPal"/>
    <s v="Fortnightly"/>
  </r>
  <r>
    <n v="3783"/>
    <n v="40"/>
    <s v="Female"/>
    <s v="Jacket"/>
    <s v="Outerwear"/>
    <n v="45"/>
    <s v="Alabama"/>
    <s v="L"/>
    <s v="Orange"/>
    <s v="Spring"/>
    <n v="2.8"/>
    <s v="No"/>
    <s v="Cash"/>
    <s v="Free Shipping"/>
    <s v="No"/>
    <x v="1"/>
    <n v="42"/>
    <s v="PayPal"/>
    <s v="Fortnightly"/>
  </r>
  <r>
    <n v="3784"/>
    <n v="39"/>
    <s v="Female"/>
    <s v="Gloves"/>
    <s v="Accessories"/>
    <n v="66"/>
    <s v="Maine"/>
    <s v="XL"/>
    <s v="Orange"/>
    <s v="Summer"/>
    <n v="3.2"/>
    <s v="No"/>
    <s v="Cash"/>
    <s v="Free Shipping"/>
    <s v="No"/>
    <x v="1"/>
    <n v="17"/>
    <s v="Debit Card"/>
    <s v="Fortnightly"/>
  </r>
  <r>
    <n v="3785"/>
    <n v="54"/>
    <s v="Female"/>
    <s v="Socks"/>
    <s v="Clothing"/>
    <n v="53"/>
    <s v="Virginia"/>
    <s v="M"/>
    <s v="Violet"/>
    <s v="Winter"/>
    <n v="4.5"/>
    <s v="No"/>
    <s v="Cash"/>
    <s v="Next Day Air"/>
    <s v="No"/>
    <x v="1"/>
    <n v="4"/>
    <s v="Venmo"/>
    <s v="Annually"/>
  </r>
  <r>
    <n v="3786"/>
    <n v="64"/>
    <s v="Female"/>
    <s v="Jeans"/>
    <s v="Clothing"/>
    <n v="94"/>
    <s v="New Hampshire"/>
    <s v="L"/>
    <s v="Lavender"/>
    <s v="Winter"/>
    <n v="3.8"/>
    <s v="No"/>
    <s v="Debit Card"/>
    <s v="Standard"/>
    <s v="No"/>
    <x v="1"/>
    <n v="6"/>
    <s v="Cash"/>
    <s v="Monthly"/>
  </r>
  <r>
    <n v="3787"/>
    <n v="31"/>
    <s v="Female"/>
    <s v="Boots"/>
    <s v="Footwear"/>
    <n v="47"/>
    <s v="Tennessee"/>
    <s v="L"/>
    <s v="Yellow"/>
    <s v="Fall"/>
    <n v="3.6"/>
    <s v="No"/>
    <s v="Venmo"/>
    <s v="2-Day Shipping"/>
    <s v="No"/>
    <x v="1"/>
    <n v="22"/>
    <s v="Venmo"/>
    <s v="Weekly"/>
  </r>
  <r>
    <n v="3788"/>
    <n v="37"/>
    <s v="Female"/>
    <s v="Blouse"/>
    <s v="Clothing"/>
    <n v="80"/>
    <s v="New York"/>
    <s v="M"/>
    <s v="Pink"/>
    <s v="Fall"/>
    <n v="3.6"/>
    <s v="No"/>
    <s v="PayPal"/>
    <s v="2-Day Shipping"/>
    <s v="No"/>
    <x v="1"/>
    <n v="46"/>
    <s v="PayPal"/>
    <s v="Every 3 Months"/>
  </r>
  <r>
    <n v="3789"/>
    <n v="43"/>
    <s v="Female"/>
    <s v="Hat"/>
    <s v="Accessories"/>
    <n v="65"/>
    <s v="Kansas"/>
    <s v="XL"/>
    <s v="Teal"/>
    <s v="Spring"/>
    <n v="3.2"/>
    <s v="No"/>
    <s v="Cash"/>
    <s v="Next Day Air"/>
    <s v="No"/>
    <x v="1"/>
    <n v="27"/>
    <s v="Debit Card"/>
    <s v="Monthly"/>
  </r>
  <r>
    <n v="3790"/>
    <n v="56"/>
    <s v="Female"/>
    <s v="Shirt"/>
    <s v="Clothing"/>
    <n v="75"/>
    <s v="North Dakota"/>
    <s v="M"/>
    <s v="Magenta"/>
    <s v="Summer"/>
    <n v="3.8"/>
    <s v="No"/>
    <s v="Debit Card"/>
    <s v="Express"/>
    <s v="No"/>
    <x v="1"/>
    <n v="18"/>
    <s v="Bank Transfer"/>
    <s v="Every 3 Months"/>
  </r>
  <r>
    <n v="3791"/>
    <n v="27"/>
    <s v="Female"/>
    <s v="Handbag"/>
    <s v="Accessories"/>
    <n v="45"/>
    <s v="Alaska"/>
    <s v="XL"/>
    <s v="Beige"/>
    <s v="Summer"/>
    <n v="4.4000000000000004"/>
    <s v="No"/>
    <s v="Venmo"/>
    <s v="Standard"/>
    <s v="No"/>
    <x v="1"/>
    <n v="31"/>
    <s v="Credit Card"/>
    <s v="Weekly"/>
  </r>
  <r>
    <n v="3792"/>
    <n v="40"/>
    <s v="Female"/>
    <s v="Sunglasses"/>
    <s v="Accessories"/>
    <n v="51"/>
    <s v="Texas"/>
    <s v="M"/>
    <s v="Gray"/>
    <s v="Spring"/>
    <n v="3.7"/>
    <s v="No"/>
    <s v="Credit Card"/>
    <s v="Store Pickup"/>
    <s v="No"/>
    <x v="1"/>
    <n v="1"/>
    <s v="Venmo"/>
    <s v="Weekly"/>
  </r>
  <r>
    <n v="3793"/>
    <n v="43"/>
    <s v="Female"/>
    <s v="Scarf"/>
    <s v="Accessories"/>
    <n v="58"/>
    <s v="Massachusetts"/>
    <s v="S"/>
    <s v="Turquoise"/>
    <s v="Summer"/>
    <n v="2.6"/>
    <s v="No"/>
    <s v="Credit Card"/>
    <s v="Express"/>
    <s v="No"/>
    <x v="1"/>
    <n v="2"/>
    <s v="PayPal"/>
    <s v="Fortnightly"/>
  </r>
  <r>
    <n v="3794"/>
    <n v="62"/>
    <s v="Female"/>
    <s v="Sunglasses"/>
    <s v="Accessories"/>
    <n v="20"/>
    <s v="Delaware"/>
    <s v="M"/>
    <s v="Pink"/>
    <s v="Fall"/>
    <n v="4"/>
    <s v="No"/>
    <s v="Cash"/>
    <s v="Standard"/>
    <s v="No"/>
    <x v="1"/>
    <n v="46"/>
    <s v="Bank Transfer"/>
    <s v="Annually"/>
  </r>
  <r>
    <n v="3795"/>
    <n v="44"/>
    <s v="Female"/>
    <s v="Scarf"/>
    <s v="Accessories"/>
    <n v="82"/>
    <s v="South Dakota"/>
    <s v="M"/>
    <s v="Violet"/>
    <s v="Summer"/>
    <n v="3.6"/>
    <s v="No"/>
    <s v="Debit Card"/>
    <s v="2-Day Shipping"/>
    <s v="No"/>
    <x v="1"/>
    <n v="27"/>
    <s v="Venmo"/>
    <s v="Weekly"/>
  </r>
  <r>
    <n v="3796"/>
    <n v="45"/>
    <s v="Female"/>
    <s v="Gloves"/>
    <s v="Accessories"/>
    <n v="92"/>
    <s v="Arkansas"/>
    <s v="M"/>
    <s v="Charcoal"/>
    <s v="Spring"/>
    <n v="2.5"/>
    <s v="No"/>
    <s v="Bank Transfer"/>
    <s v="Express"/>
    <s v="No"/>
    <x v="1"/>
    <n v="3"/>
    <s v="Cash"/>
    <s v="Weekly"/>
  </r>
  <r>
    <n v="3797"/>
    <n v="40"/>
    <s v="Female"/>
    <s v="Shorts"/>
    <s v="Clothing"/>
    <n v="81"/>
    <s v="Utah"/>
    <s v="M"/>
    <s v="Lavender"/>
    <s v="Fall"/>
    <n v="3.2"/>
    <s v="No"/>
    <s v="Credit Card"/>
    <s v="Free Shipping"/>
    <s v="No"/>
    <x v="1"/>
    <n v="47"/>
    <s v="Bank Transfer"/>
    <s v="Quarterly"/>
  </r>
  <r>
    <n v="3798"/>
    <n v="68"/>
    <s v="Female"/>
    <s v="Sunglasses"/>
    <s v="Accessories"/>
    <n v="44"/>
    <s v="California"/>
    <s v="M"/>
    <s v="Gray"/>
    <s v="Summer"/>
    <n v="2.5"/>
    <s v="No"/>
    <s v="Venmo"/>
    <s v="Next Day Air"/>
    <s v="No"/>
    <x v="1"/>
    <n v="20"/>
    <s v="Cash"/>
    <s v="Quarterly"/>
  </r>
  <r>
    <n v="3799"/>
    <n v="63"/>
    <s v="Female"/>
    <s v="Jewelry"/>
    <s v="Accessories"/>
    <n v="72"/>
    <s v="Rhode Island"/>
    <s v="S"/>
    <s v="Brown"/>
    <s v="Winter"/>
    <n v="3.2"/>
    <s v="No"/>
    <s v="Credit Card"/>
    <s v="Next Day Air"/>
    <s v="No"/>
    <x v="1"/>
    <n v="23"/>
    <s v="Credit Card"/>
    <s v="Annually"/>
  </r>
  <r>
    <n v="3800"/>
    <n v="60"/>
    <s v="Female"/>
    <s v="Jacket"/>
    <s v="Outerwear"/>
    <n v="26"/>
    <s v="Oklahoma"/>
    <s v="L"/>
    <s v="Violet"/>
    <s v="Winter"/>
    <n v="2.6"/>
    <s v="No"/>
    <s v="PayPal"/>
    <s v="Store Pickup"/>
    <s v="No"/>
    <x v="1"/>
    <n v="13"/>
    <s v="Credit Card"/>
    <s v="Monthly"/>
  </r>
  <r>
    <n v="3801"/>
    <n v="19"/>
    <s v="Female"/>
    <s v="Sweater"/>
    <s v="Clothing"/>
    <n v="26"/>
    <s v="Vermont"/>
    <s v="M"/>
    <s v="Turquoise"/>
    <s v="Fall"/>
    <n v="4.8"/>
    <s v="No"/>
    <s v="Venmo"/>
    <s v="Next Day Air"/>
    <s v="No"/>
    <x v="1"/>
    <n v="12"/>
    <s v="Venmo"/>
    <s v="Bi-Weekly"/>
  </r>
  <r>
    <n v="3802"/>
    <n v="26"/>
    <s v="Female"/>
    <s v="Blouse"/>
    <s v="Clothing"/>
    <n v="84"/>
    <s v="Kentucky"/>
    <s v="M"/>
    <s v="Peach"/>
    <s v="Spring"/>
    <n v="5"/>
    <s v="No"/>
    <s v="PayPal"/>
    <s v="Store Pickup"/>
    <s v="No"/>
    <x v="1"/>
    <n v="36"/>
    <s v="PayPal"/>
    <s v="Fortnightly"/>
  </r>
  <r>
    <n v="3803"/>
    <n v="70"/>
    <s v="Female"/>
    <s v="Scarf"/>
    <s v="Accessories"/>
    <n v="72"/>
    <s v="Illinois"/>
    <s v="S"/>
    <s v="Turquoise"/>
    <s v="Spring"/>
    <n v="3.2"/>
    <s v="No"/>
    <s v="Bank Transfer"/>
    <s v="2-Day Shipping"/>
    <s v="No"/>
    <x v="1"/>
    <n v="1"/>
    <s v="Bank Transfer"/>
    <s v="Monthly"/>
  </r>
  <r>
    <n v="3804"/>
    <n v="48"/>
    <s v="Female"/>
    <s v="Handbag"/>
    <s v="Accessories"/>
    <n v="55"/>
    <s v="Connecticut"/>
    <s v="M"/>
    <s v="Violet"/>
    <s v="Spring"/>
    <n v="3.6"/>
    <s v="No"/>
    <s v="Credit Card"/>
    <s v="Standard"/>
    <s v="No"/>
    <x v="1"/>
    <n v="14"/>
    <s v="Debit Card"/>
    <s v="Weekly"/>
  </r>
  <r>
    <n v="3805"/>
    <n v="37"/>
    <s v="Female"/>
    <s v="Hat"/>
    <s v="Accessories"/>
    <n v="77"/>
    <s v="Florida"/>
    <s v="M"/>
    <s v="Olive"/>
    <s v="Fall"/>
    <n v="2.7"/>
    <s v="No"/>
    <s v="Venmo"/>
    <s v="2-Day Shipping"/>
    <s v="No"/>
    <x v="1"/>
    <n v="45"/>
    <s v="Cash"/>
    <s v="Annually"/>
  </r>
  <r>
    <n v="3806"/>
    <n v="48"/>
    <s v="Female"/>
    <s v="Scarf"/>
    <s v="Accessories"/>
    <n v="57"/>
    <s v="New Jersey"/>
    <s v="M"/>
    <s v="Green"/>
    <s v="Fall"/>
    <n v="3.1"/>
    <s v="No"/>
    <s v="Debit Card"/>
    <s v="Standard"/>
    <s v="No"/>
    <x v="1"/>
    <n v="31"/>
    <s v="Credit Card"/>
    <s v="Quarterly"/>
  </r>
  <r>
    <n v="3807"/>
    <n v="18"/>
    <s v="Female"/>
    <s v="Boots"/>
    <s v="Footwear"/>
    <n v="71"/>
    <s v="Missouri"/>
    <s v="M"/>
    <s v="Teal"/>
    <s v="Spring"/>
    <n v="3"/>
    <s v="No"/>
    <s v="Cash"/>
    <s v="Standard"/>
    <s v="No"/>
    <x v="1"/>
    <n v="41"/>
    <s v="PayPal"/>
    <s v="Weekly"/>
  </r>
  <r>
    <n v="3808"/>
    <n v="38"/>
    <s v="Female"/>
    <s v="Blouse"/>
    <s v="Clothing"/>
    <n v="39"/>
    <s v="Michigan"/>
    <s v="L"/>
    <s v="Peach"/>
    <s v="Spring"/>
    <n v="2.9"/>
    <s v="No"/>
    <s v="PayPal"/>
    <s v="Next Day Air"/>
    <s v="No"/>
    <x v="1"/>
    <n v="36"/>
    <s v="PayPal"/>
    <s v="Annually"/>
  </r>
  <r>
    <n v="3809"/>
    <n v="33"/>
    <s v="Female"/>
    <s v="Socks"/>
    <s v="Clothing"/>
    <n v="28"/>
    <s v="Washington"/>
    <s v="M"/>
    <s v="Pink"/>
    <s v="Winter"/>
    <n v="4.7"/>
    <s v="No"/>
    <s v="Venmo"/>
    <s v="Express"/>
    <s v="No"/>
    <x v="1"/>
    <n v="6"/>
    <s v="Debit Card"/>
    <s v="Bi-Weekly"/>
  </r>
  <r>
    <n v="3810"/>
    <n v="57"/>
    <s v="Female"/>
    <s v="Shoes"/>
    <s v="Footwear"/>
    <n v="33"/>
    <s v="New York"/>
    <s v="S"/>
    <s v="Maroon"/>
    <s v="Winter"/>
    <n v="3.7"/>
    <s v="No"/>
    <s v="Bank Transfer"/>
    <s v="Standard"/>
    <s v="No"/>
    <x v="1"/>
    <n v="28"/>
    <s v="Credit Card"/>
    <s v="Annually"/>
  </r>
  <r>
    <n v="3811"/>
    <n v="46"/>
    <s v="Female"/>
    <s v="Skirt"/>
    <s v="Clothing"/>
    <n v="79"/>
    <s v="Wisconsin"/>
    <s v="L"/>
    <s v="Peach"/>
    <s v="Fall"/>
    <n v="3.9"/>
    <s v="No"/>
    <s v="Debit Card"/>
    <s v="Free Shipping"/>
    <s v="No"/>
    <x v="1"/>
    <n v="29"/>
    <s v="Venmo"/>
    <s v="Monthly"/>
  </r>
  <r>
    <n v="3812"/>
    <n v="46"/>
    <s v="Female"/>
    <s v="Belt"/>
    <s v="Accessories"/>
    <n v="30"/>
    <s v="Idaho"/>
    <s v="M"/>
    <s v="Maroon"/>
    <s v="Winter"/>
    <n v="4"/>
    <s v="No"/>
    <s v="Venmo"/>
    <s v="Standard"/>
    <s v="No"/>
    <x v="1"/>
    <n v="14"/>
    <s v="Cash"/>
    <s v="Monthly"/>
  </r>
  <r>
    <n v="3813"/>
    <n v="50"/>
    <s v="Female"/>
    <s v="Skirt"/>
    <s v="Clothing"/>
    <n v="75"/>
    <s v="Michigan"/>
    <s v="M"/>
    <s v="Pink"/>
    <s v="Spring"/>
    <n v="2.8"/>
    <s v="No"/>
    <s v="PayPal"/>
    <s v="Next Day Air"/>
    <s v="No"/>
    <x v="1"/>
    <n v="7"/>
    <s v="Bank Transfer"/>
    <s v="Every 3 Months"/>
  </r>
  <r>
    <n v="3814"/>
    <n v="61"/>
    <s v="Female"/>
    <s v="Pants"/>
    <s v="Clothing"/>
    <n v="89"/>
    <s v="Georgia"/>
    <s v="M"/>
    <s v="Orange"/>
    <s v="Summer"/>
    <n v="4.0999999999999996"/>
    <s v="No"/>
    <s v="Credit Card"/>
    <s v="Express"/>
    <s v="No"/>
    <x v="1"/>
    <n v="31"/>
    <s v="Venmo"/>
    <s v="Bi-Weekly"/>
  </r>
  <r>
    <n v="3815"/>
    <n v="45"/>
    <s v="Female"/>
    <s v="Dress"/>
    <s v="Clothing"/>
    <n v="95"/>
    <s v="Michigan"/>
    <s v="M"/>
    <s v="Orange"/>
    <s v="Winter"/>
    <n v="4.2"/>
    <s v="No"/>
    <s v="Credit Card"/>
    <s v="Free Shipping"/>
    <s v="No"/>
    <x v="1"/>
    <n v="26"/>
    <s v="Bank Transfer"/>
    <s v="Every 3 Months"/>
  </r>
  <r>
    <n v="3816"/>
    <n v="32"/>
    <s v="Female"/>
    <s v="Hat"/>
    <s v="Accessories"/>
    <n v="44"/>
    <s v="Maine"/>
    <s v="M"/>
    <s v="Brown"/>
    <s v="Fall"/>
    <n v="4.3"/>
    <s v="No"/>
    <s v="Venmo"/>
    <s v="Express"/>
    <s v="No"/>
    <x v="1"/>
    <n v="12"/>
    <s v="Venmo"/>
    <s v="Fortnightly"/>
  </r>
  <r>
    <n v="3817"/>
    <n v="29"/>
    <s v="Female"/>
    <s v="Coat"/>
    <s v="Outerwear"/>
    <n v="86"/>
    <s v="Maryland"/>
    <s v="S"/>
    <s v="Silver"/>
    <s v="Summer"/>
    <n v="4.3"/>
    <s v="No"/>
    <s v="Debit Card"/>
    <s v="Store Pickup"/>
    <s v="No"/>
    <x v="1"/>
    <n v="45"/>
    <s v="Credit Card"/>
    <s v="Fortnightly"/>
  </r>
  <r>
    <n v="3818"/>
    <n v="66"/>
    <s v="Female"/>
    <s v="Scarf"/>
    <s v="Accessories"/>
    <n v="91"/>
    <s v="Missouri"/>
    <s v="M"/>
    <s v="Magenta"/>
    <s v="Fall"/>
    <n v="2.6"/>
    <s v="No"/>
    <s v="Debit Card"/>
    <s v="Express"/>
    <s v="No"/>
    <x v="1"/>
    <n v="40"/>
    <s v="PayPal"/>
    <s v="Annually"/>
  </r>
  <r>
    <n v="3819"/>
    <n v="70"/>
    <s v="Female"/>
    <s v="Sneakers"/>
    <s v="Footwear"/>
    <n v="41"/>
    <s v="Oregon"/>
    <s v="XL"/>
    <s v="Indigo"/>
    <s v="Winter"/>
    <n v="3.8"/>
    <s v="No"/>
    <s v="Credit Card"/>
    <s v="Free Shipping"/>
    <s v="No"/>
    <x v="1"/>
    <n v="42"/>
    <s v="Cash"/>
    <s v="Monthly"/>
  </r>
  <r>
    <n v="3820"/>
    <n v="36"/>
    <s v="Female"/>
    <s v="Pants"/>
    <s v="Clothing"/>
    <n v="99"/>
    <s v="Arkansas"/>
    <s v="S"/>
    <s v="Gold"/>
    <s v="Spring"/>
    <n v="2.9"/>
    <s v="No"/>
    <s v="PayPal"/>
    <s v="Express"/>
    <s v="No"/>
    <x v="1"/>
    <n v="45"/>
    <s v="Cash"/>
    <s v="Quarterly"/>
  </r>
  <r>
    <n v="3821"/>
    <n v="34"/>
    <s v="Female"/>
    <s v="Belt"/>
    <s v="Accessories"/>
    <n v="65"/>
    <s v="New Hampshire"/>
    <s v="M"/>
    <s v="Purple"/>
    <s v="Winter"/>
    <n v="5"/>
    <s v="No"/>
    <s v="Credit Card"/>
    <s v="Standard"/>
    <s v="No"/>
    <x v="1"/>
    <n v="34"/>
    <s v="Debit Card"/>
    <s v="Quarterly"/>
  </r>
  <r>
    <n v="3822"/>
    <n v="20"/>
    <s v="Female"/>
    <s v="Sneakers"/>
    <s v="Footwear"/>
    <n v="48"/>
    <s v="Oregon"/>
    <s v="M"/>
    <s v="Gold"/>
    <s v="Summer"/>
    <n v="4.5999999999999996"/>
    <s v="No"/>
    <s v="PayPal"/>
    <s v="Free Shipping"/>
    <s v="No"/>
    <x v="1"/>
    <n v="34"/>
    <s v="Credit Card"/>
    <s v="Every 3 Months"/>
  </r>
  <r>
    <n v="3823"/>
    <n v="70"/>
    <s v="Female"/>
    <s v="Hat"/>
    <s v="Accessories"/>
    <n v="41"/>
    <s v="Kansas"/>
    <s v="S"/>
    <s v="Gold"/>
    <s v="Spring"/>
    <n v="3.2"/>
    <s v="No"/>
    <s v="Cash"/>
    <s v="Free Shipping"/>
    <s v="No"/>
    <x v="1"/>
    <n v="17"/>
    <s v="PayPal"/>
    <s v="Every 3 Months"/>
  </r>
  <r>
    <n v="3824"/>
    <n v="50"/>
    <s v="Female"/>
    <s v="Shirt"/>
    <s v="Clothing"/>
    <n v="42"/>
    <s v="California"/>
    <s v="M"/>
    <s v="Gold"/>
    <s v="Summer"/>
    <n v="3"/>
    <s v="No"/>
    <s v="Bank Transfer"/>
    <s v="Standard"/>
    <s v="No"/>
    <x v="1"/>
    <n v="27"/>
    <s v="Bank Transfer"/>
    <s v="Weekly"/>
  </r>
  <r>
    <n v="3825"/>
    <n v="54"/>
    <s v="Female"/>
    <s v="Shorts"/>
    <s v="Clothing"/>
    <n v="26"/>
    <s v="Georgia"/>
    <s v="M"/>
    <s v="Olive"/>
    <s v="Summer"/>
    <n v="4"/>
    <s v="No"/>
    <s v="Credit Card"/>
    <s v="Free Shipping"/>
    <s v="No"/>
    <x v="1"/>
    <n v="31"/>
    <s v="Credit Card"/>
    <s v="Quarterly"/>
  </r>
  <r>
    <n v="3826"/>
    <n v="49"/>
    <s v="Female"/>
    <s v="Shorts"/>
    <s v="Clothing"/>
    <n v="35"/>
    <s v="Hawaii"/>
    <s v="L"/>
    <s v="Green"/>
    <s v="Fall"/>
    <n v="4.0999999999999996"/>
    <s v="No"/>
    <s v="Bank Transfer"/>
    <s v="Express"/>
    <s v="No"/>
    <x v="1"/>
    <n v="47"/>
    <s v="Debit Card"/>
    <s v="Fortnightly"/>
  </r>
  <r>
    <n v="3827"/>
    <n v="50"/>
    <s v="Female"/>
    <s v="Jacket"/>
    <s v="Outerwear"/>
    <n v="31"/>
    <s v="Montana"/>
    <s v="M"/>
    <s v="Gray"/>
    <s v="Summer"/>
    <n v="4"/>
    <s v="No"/>
    <s v="Bank Transfer"/>
    <s v="Express"/>
    <s v="No"/>
    <x v="1"/>
    <n v="25"/>
    <s v="Bank Transfer"/>
    <s v="Annually"/>
  </r>
  <r>
    <n v="3828"/>
    <n v="62"/>
    <s v="Female"/>
    <s v="Jewelry"/>
    <s v="Accessories"/>
    <n v="73"/>
    <s v="Montana"/>
    <s v="M"/>
    <s v="Red"/>
    <s v="Summer"/>
    <n v="4.0999999999999996"/>
    <s v="No"/>
    <s v="Cash"/>
    <s v="Standard"/>
    <s v="No"/>
    <x v="1"/>
    <n v="47"/>
    <s v="Cash"/>
    <s v="Fortnightly"/>
  </r>
  <r>
    <n v="3829"/>
    <n v="42"/>
    <s v="Female"/>
    <s v="Blouse"/>
    <s v="Clothing"/>
    <n v="82"/>
    <s v="Mississippi"/>
    <s v="M"/>
    <s v="Charcoal"/>
    <s v="Spring"/>
    <n v="3.4"/>
    <s v="No"/>
    <s v="Venmo"/>
    <s v="Free Shipping"/>
    <s v="No"/>
    <x v="1"/>
    <n v="8"/>
    <s v="Cash"/>
    <s v="Weekly"/>
  </r>
  <r>
    <n v="3830"/>
    <n v="69"/>
    <s v="Female"/>
    <s v="Pants"/>
    <s v="Clothing"/>
    <n v="32"/>
    <s v="Washington"/>
    <s v="M"/>
    <s v="Indigo"/>
    <s v="Spring"/>
    <n v="2.9"/>
    <s v="No"/>
    <s v="Credit Card"/>
    <s v="Free Shipping"/>
    <s v="No"/>
    <x v="1"/>
    <n v="32"/>
    <s v="Debit Card"/>
    <s v="Fortnightly"/>
  </r>
  <r>
    <n v="3831"/>
    <n v="22"/>
    <s v="Female"/>
    <s v="Hat"/>
    <s v="Accessories"/>
    <n v="27"/>
    <s v="Pennsylvania"/>
    <s v="M"/>
    <s v="Indigo"/>
    <s v="Summer"/>
    <n v="3"/>
    <s v="No"/>
    <s v="PayPal"/>
    <s v="2-Day Shipping"/>
    <s v="No"/>
    <x v="1"/>
    <n v="33"/>
    <s v="Bank Transfer"/>
    <s v="Every 3 Months"/>
  </r>
  <r>
    <n v="3832"/>
    <n v="36"/>
    <s v="Female"/>
    <s v="Backpack"/>
    <s v="Accessories"/>
    <n v="86"/>
    <s v="Nevada"/>
    <s v="L"/>
    <s v="Silver"/>
    <s v="Spring"/>
    <n v="4"/>
    <s v="No"/>
    <s v="Venmo"/>
    <s v="Next Day Air"/>
    <s v="No"/>
    <x v="1"/>
    <n v="16"/>
    <s v="Debit Card"/>
    <s v="Every 3 Months"/>
  </r>
  <r>
    <n v="3833"/>
    <n v="64"/>
    <s v="Female"/>
    <s v="Boots"/>
    <s v="Footwear"/>
    <n v="38"/>
    <s v="Kansas"/>
    <s v="XL"/>
    <s v="Purple"/>
    <s v="Winter"/>
    <n v="4.8"/>
    <s v="No"/>
    <s v="PayPal"/>
    <s v="2-Day Shipping"/>
    <s v="No"/>
    <x v="1"/>
    <n v="27"/>
    <s v="Cash"/>
    <s v="Weekly"/>
  </r>
  <r>
    <n v="3834"/>
    <n v="44"/>
    <s v="Female"/>
    <s v="Jacket"/>
    <s v="Outerwear"/>
    <n v="93"/>
    <s v="Arizona"/>
    <s v="L"/>
    <s v="Gray"/>
    <s v="Summer"/>
    <n v="4.5999999999999996"/>
    <s v="No"/>
    <s v="Cash"/>
    <s v="Free Shipping"/>
    <s v="No"/>
    <x v="1"/>
    <n v="17"/>
    <s v="PayPal"/>
    <s v="Every 3 Months"/>
  </r>
  <r>
    <n v="3835"/>
    <n v="43"/>
    <s v="Female"/>
    <s v="Hoodie"/>
    <s v="Clothing"/>
    <n v="59"/>
    <s v="Tennessee"/>
    <s v="M"/>
    <s v="Magenta"/>
    <s v="Winter"/>
    <n v="4.0999999999999996"/>
    <s v="No"/>
    <s v="Debit Card"/>
    <s v="2-Day Shipping"/>
    <s v="No"/>
    <x v="1"/>
    <n v="17"/>
    <s v="Cash"/>
    <s v="Quarterly"/>
  </r>
  <r>
    <n v="3836"/>
    <n v="58"/>
    <s v="Female"/>
    <s v="Sandals"/>
    <s v="Footwear"/>
    <n v="58"/>
    <s v="Pennsylvania"/>
    <s v="L"/>
    <s v="Silver"/>
    <s v="Winter"/>
    <n v="2.6"/>
    <s v="No"/>
    <s v="Credit Card"/>
    <s v="Express"/>
    <s v="No"/>
    <x v="1"/>
    <n v="28"/>
    <s v="PayPal"/>
    <s v="Bi-Weekly"/>
  </r>
  <r>
    <n v="3837"/>
    <n v="62"/>
    <s v="Female"/>
    <s v="Skirt"/>
    <s v="Clothing"/>
    <n v="84"/>
    <s v="Alaska"/>
    <s v="M"/>
    <s v="Violet"/>
    <s v="Spring"/>
    <n v="2.5"/>
    <s v="No"/>
    <s v="Venmo"/>
    <s v="Free Shipping"/>
    <s v="No"/>
    <x v="1"/>
    <n v="38"/>
    <s v="PayPal"/>
    <s v="Fortnightly"/>
  </r>
  <r>
    <n v="3838"/>
    <n v="45"/>
    <s v="Female"/>
    <s v="Hoodie"/>
    <s v="Clothing"/>
    <n v="100"/>
    <s v="New Mexico"/>
    <s v="M"/>
    <s v="Green"/>
    <s v="Spring"/>
    <n v="4.8"/>
    <s v="No"/>
    <s v="Debit Card"/>
    <s v="Free Shipping"/>
    <s v="No"/>
    <x v="1"/>
    <n v="33"/>
    <s v="Bank Transfer"/>
    <s v="Fortnightly"/>
  </r>
  <r>
    <n v="3839"/>
    <n v="47"/>
    <s v="Female"/>
    <s v="Dress"/>
    <s v="Clothing"/>
    <n v="25"/>
    <s v="Rhode Island"/>
    <s v="L"/>
    <s v="Green"/>
    <s v="Summer"/>
    <n v="4.2"/>
    <s v="No"/>
    <s v="Bank Transfer"/>
    <s v="Express"/>
    <s v="No"/>
    <x v="1"/>
    <n v="24"/>
    <s v="Venmo"/>
    <s v="Every 3 Months"/>
  </r>
  <r>
    <n v="3840"/>
    <n v="66"/>
    <s v="Female"/>
    <s v="Sandals"/>
    <s v="Footwear"/>
    <n v="29"/>
    <s v="Connecticut"/>
    <s v="M"/>
    <s v="Peach"/>
    <s v="Spring"/>
    <n v="3.9"/>
    <s v="No"/>
    <s v="PayPal"/>
    <s v="Free Shipping"/>
    <s v="No"/>
    <x v="1"/>
    <n v="14"/>
    <s v="Venmo"/>
    <s v="Quarterly"/>
  </r>
  <r>
    <n v="3841"/>
    <n v="30"/>
    <s v="Female"/>
    <s v="Jeans"/>
    <s v="Clothing"/>
    <n v="42"/>
    <s v="Idaho"/>
    <s v="M"/>
    <s v="Turquoise"/>
    <s v="Spring"/>
    <n v="3.7"/>
    <s v="No"/>
    <s v="Debit Card"/>
    <s v="Express"/>
    <s v="No"/>
    <x v="1"/>
    <n v="5"/>
    <s v="Venmo"/>
    <s v="Fortnightly"/>
  </r>
  <r>
    <n v="3842"/>
    <n v="68"/>
    <s v="Female"/>
    <s v="Jeans"/>
    <s v="Clothing"/>
    <n v="57"/>
    <s v="Mississippi"/>
    <s v="L"/>
    <s v="Pink"/>
    <s v="Fall"/>
    <n v="4.2"/>
    <s v="No"/>
    <s v="Cash"/>
    <s v="2-Day Shipping"/>
    <s v="No"/>
    <x v="1"/>
    <n v="8"/>
    <s v="Bank Transfer"/>
    <s v="Monthly"/>
  </r>
  <r>
    <n v="3843"/>
    <n v="35"/>
    <s v="Female"/>
    <s v="Jacket"/>
    <s v="Outerwear"/>
    <n v="84"/>
    <s v="Colorado"/>
    <s v="L"/>
    <s v="Lavender"/>
    <s v="Winter"/>
    <n v="4.2"/>
    <s v="No"/>
    <s v="Cash"/>
    <s v="Next Day Air"/>
    <s v="No"/>
    <x v="1"/>
    <n v="42"/>
    <s v="Debit Card"/>
    <s v="Monthly"/>
  </r>
  <r>
    <n v="3844"/>
    <n v="64"/>
    <s v="Female"/>
    <s v="Hat"/>
    <s v="Accessories"/>
    <n v="71"/>
    <s v="Georgia"/>
    <s v="L"/>
    <s v="Silver"/>
    <s v="Winter"/>
    <n v="4"/>
    <s v="No"/>
    <s v="Venmo"/>
    <s v="Free Shipping"/>
    <s v="No"/>
    <x v="1"/>
    <n v="48"/>
    <s v="Venmo"/>
    <s v="Every 3 Months"/>
  </r>
  <r>
    <n v="3845"/>
    <n v="30"/>
    <s v="Female"/>
    <s v="Shorts"/>
    <s v="Clothing"/>
    <n v="87"/>
    <s v="Montana"/>
    <s v="S"/>
    <s v="Cyan"/>
    <s v="Fall"/>
    <n v="5"/>
    <s v="No"/>
    <s v="Credit Card"/>
    <s v="Next Day Air"/>
    <s v="No"/>
    <x v="1"/>
    <n v="40"/>
    <s v="Venmo"/>
    <s v="Quarterly"/>
  </r>
  <r>
    <n v="3846"/>
    <n v="58"/>
    <s v="Female"/>
    <s v="Sweater"/>
    <s v="Clothing"/>
    <n v="52"/>
    <s v="California"/>
    <s v="M"/>
    <s v="Green"/>
    <s v="Winter"/>
    <n v="4.9000000000000004"/>
    <s v="No"/>
    <s v="Venmo"/>
    <s v="Standard"/>
    <s v="No"/>
    <x v="1"/>
    <n v="46"/>
    <s v="Venmo"/>
    <s v="Annually"/>
  </r>
  <r>
    <n v="3847"/>
    <n v="57"/>
    <s v="Female"/>
    <s v="Blouse"/>
    <s v="Clothing"/>
    <n v="58"/>
    <s v="Pennsylvania"/>
    <s v="L"/>
    <s v="Orange"/>
    <s v="Summer"/>
    <n v="4"/>
    <s v="No"/>
    <s v="Credit Card"/>
    <s v="Express"/>
    <s v="No"/>
    <x v="1"/>
    <n v="40"/>
    <s v="PayPal"/>
    <s v="Every 3 Months"/>
  </r>
  <r>
    <n v="3848"/>
    <n v="60"/>
    <s v="Female"/>
    <s v="Sweater"/>
    <s v="Clothing"/>
    <n v="34"/>
    <s v="Delaware"/>
    <s v="S"/>
    <s v="Blue"/>
    <s v="Fall"/>
    <n v="3.2"/>
    <s v="No"/>
    <s v="Credit Card"/>
    <s v="2-Day Shipping"/>
    <s v="No"/>
    <x v="1"/>
    <n v="31"/>
    <s v="PayPal"/>
    <s v="Fortnightly"/>
  </r>
  <r>
    <n v="3849"/>
    <n v="22"/>
    <s v="Female"/>
    <s v="Jewelry"/>
    <s v="Accessories"/>
    <n v="60"/>
    <s v="New Hampshire"/>
    <s v="M"/>
    <s v="Magenta"/>
    <s v="Winter"/>
    <n v="3"/>
    <s v="No"/>
    <s v="Bank Transfer"/>
    <s v="Next Day Air"/>
    <s v="No"/>
    <x v="1"/>
    <n v="39"/>
    <s v="Cash"/>
    <s v="Every 3 Months"/>
  </r>
  <r>
    <n v="3850"/>
    <n v="46"/>
    <s v="Female"/>
    <s v="Hoodie"/>
    <s v="Clothing"/>
    <n v="68"/>
    <s v="Florida"/>
    <s v="S"/>
    <s v="Cyan"/>
    <s v="Winter"/>
    <n v="2.6"/>
    <s v="No"/>
    <s v="Venmo"/>
    <s v="Express"/>
    <s v="No"/>
    <x v="1"/>
    <n v="36"/>
    <s v="PayPal"/>
    <s v="Fortnightly"/>
  </r>
  <r>
    <n v="3851"/>
    <n v="27"/>
    <s v="Female"/>
    <s v="Jewelry"/>
    <s v="Accessories"/>
    <n v="74"/>
    <s v="Mississippi"/>
    <s v="L"/>
    <s v="Indigo"/>
    <s v="Summer"/>
    <n v="4.4000000000000004"/>
    <s v="No"/>
    <s v="Credit Card"/>
    <s v="2-Day Shipping"/>
    <s v="No"/>
    <x v="1"/>
    <n v="25"/>
    <s v="Debit Card"/>
    <s v="Every 3 Months"/>
  </r>
  <r>
    <n v="3852"/>
    <n v="50"/>
    <s v="Female"/>
    <s v="Scarf"/>
    <s v="Accessories"/>
    <n v="83"/>
    <s v="Montana"/>
    <s v="M"/>
    <s v="Pink"/>
    <s v="Summer"/>
    <n v="3.9"/>
    <s v="No"/>
    <s v="Credit Card"/>
    <s v="Free Shipping"/>
    <s v="No"/>
    <x v="1"/>
    <n v="24"/>
    <s v="Debit Card"/>
    <s v="Annually"/>
  </r>
  <r>
    <n v="3853"/>
    <n v="65"/>
    <s v="Female"/>
    <s v="Hat"/>
    <s v="Accessories"/>
    <n v="79"/>
    <s v="Mississippi"/>
    <s v="M"/>
    <s v="Peach"/>
    <s v="Fall"/>
    <n v="4"/>
    <s v="No"/>
    <s v="Credit Card"/>
    <s v="2-Day Shipping"/>
    <s v="No"/>
    <x v="1"/>
    <n v="19"/>
    <s v="PayPal"/>
    <s v="Weekly"/>
  </r>
  <r>
    <n v="3854"/>
    <n v="61"/>
    <s v="Female"/>
    <s v="Sunglasses"/>
    <s v="Accessories"/>
    <n v="76"/>
    <s v="Tennessee"/>
    <s v="M"/>
    <s v="Lavender"/>
    <s v="Fall"/>
    <n v="4"/>
    <s v="No"/>
    <s v="Bank Transfer"/>
    <s v="Store Pickup"/>
    <s v="No"/>
    <x v="1"/>
    <n v="49"/>
    <s v="Debit Card"/>
    <s v="Bi-Weekly"/>
  </r>
  <r>
    <n v="3855"/>
    <n v="57"/>
    <s v="Female"/>
    <s v="T-shirt"/>
    <s v="Clothing"/>
    <n v="20"/>
    <s v="Florida"/>
    <s v="M"/>
    <s v="Black"/>
    <s v="Spring"/>
    <n v="4.2"/>
    <s v="No"/>
    <s v="Venmo"/>
    <s v="Free Shipping"/>
    <s v="No"/>
    <x v="1"/>
    <n v="4"/>
    <s v="Venmo"/>
    <s v="Annually"/>
  </r>
  <r>
    <n v="3856"/>
    <n v="40"/>
    <s v="Female"/>
    <s v="Shirt"/>
    <s v="Clothing"/>
    <n v="61"/>
    <s v="Illinois"/>
    <s v="XL"/>
    <s v="Lavender"/>
    <s v="Summer"/>
    <n v="4.4000000000000004"/>
    <s v="No"/>
    <s v="Debit Card"/>
    <s v="Next Day Air"/>
    <s v="No"/>
    <x v="1"/>
    <n v="36"/>
    <s v="Cash"/>
    <s v="Quarterly"/>
  </r>
  <r>
    <n v="3857"/>
    <n v="39"/>
    <s v="Female"/>
    <s v="Sandals"/>
    <s v="Footwear"/>
    <n v="78"/>
    <s v="Virginia"/>
    <s v="S"/>
    <s v="Brown"/>
    <s v="Summer"/>
    <n v="2.5"/>
    <s v="No"/>
    <s v="PayPal"/>
    <s v="Free Shipping"/>
    <s v="No"/>
    <x v="1"/>
    <n v="8"/>
    <s v="Debit Card"/>
    <s v="Quarterly"/>
  </r>
  <r>
    <n v="3858"/>
    <n v="42"/>
    <s v="Female"/>
    <s v="Hat"/>
    <s v="Accessories"/>
    <n v="21"/>
    <s v="Texas"/>
    <s v="S"/>
    <s v="Yellow"/>
    <s v="Summer"/>
    <n v="3.1"/>
    <s v="No"/>
    <s v="Debit Card"/>
    <s v="Store Pickup"/>
    <s v="No"/>
    <x v="1"/>
    <n v="29"/>
    <s v="Credit Card"/>
    <s v="Every 3 Months"/>
  </r>
  <r>
    <n v="3859"/>
    <n v="30"/>
    <s v="Female"/>
    <s v="T-shirt"/>
    <s v="Clothing"/>
    <n v="77"/>
    <s v="Missouri"/>
    <s v="M"/>
    <s v="Olive"/>
    <s v="Winter"/>
    <n v="3.5"/>
    <s v="No"/>
    <s v="PayPal"/>
    <s v="Store Pickup"/>
    <s v="No"/>
    <x v="1"/>
    <n v="26"/>
    <s v="Credit Card"/>
    <s v="Quarterly"/>
  </r>
  <r>
    <n v="3860"/>
    <n v="65"/>
    <s v="Female"/>
    <s v="Shorts"/>
    <s v="Clothing"/>
    <n v="88"/>
    <s v="Mississippi"/>
    <s v="S"/>
    <s v="Blue"/>
    <s v="Fall"/>
    <n v="3"/>
    <s v="No"/>
    <s v="Credit Card"/>
    <s v="2-Day Shipping"/>
    <s v="No"/>
    <x v="1"/>
    <n v="47"/>
    <s v="Bank Transfer"/>
    <s v="Bi-Weekly"/>
  </r>
  <r>
    <n v="3861"/>
    <n v="57"/>
    <s v="Female"/>
    <s v="Sunglasses"/>
    <s v="Accessories"/>
    <n v="64"/>
    <s v="Pennsylvania"/>
    <s v="M"/>
    <s v="Turquoise"/>
    <s v="Summer"/>
    <n v="4.4000000000000004"/>
    <s v="No"/>
    <s v="Credit Card"/>
    <s v="Next Day Air"/>
    <s v="No"/>
    <x v="1"/>
    <n v="44"/>
    <s v="Cash"/>
    <s v="Annually"/>
  </r>
  <r>
    <n v="3862"/>
    <n v="64"/>
    <s v="Female"/>
    <s v="Jacket"/>
    <s v="Outerwear"/>
    <n v="57"/>
    <s v="Wyoming"/>
    <s v="M"/>
    <s v="Yellow"/>
    <s v="Spring"/>
    <n v="4.9000000000000004"/>
    <s v="No"/>
    <s v="Venmo"/>
    <s v="Standard"/>
    <s v="No"/>
    <x v="1"/>
    <n v="49"/>
    <s v="Credit Card"/>
    <s v="Monthly"/>
  </r>
  <r>
    <n v="3863"/>
    <n v="56"/>
    <s v="Female"/>
    <s v="Shirt"/>
    <s v="Clothing"/>
    <n v="49"/>
    <s v="Idaho"/>
    <s v="L"/>
    <s v="Turquoise"/>
    <s v="Winter"/>
    <n v="2.8"/>
    <s v="No"/>
    <s v="PayPal"/>
    <s v="Next Day Air"/>
    <s v="No"/>
    <x v="1"/>
    <n v="9"/>
    <s v="Venmo"/>
    <s v="Monthly"/>
  </r>
  <r>
    <n v="3864"/>
    <n v="40"/>
    <s v="Female"/>
    <s v="Scarf"/>
    <s v="Accessories"/>
    <n v="35"/>
    <s v="New Hampshire"/>
    <s v="M"/>
    <s v="Orange"/>
    <s v="Summer"/>
    <n v="3.3"/>
    <s v="No"/>
    <s v="Venmo"/>
    <s v="Free Shipping"/>
    <s v="No"/>
    <x v="1"/>
    <n v="28"/>
    <s v="Cash"/>
    <s v="Fortnightly"/>
  </r>
  <r>
    <n v="3865"/>
    <n v="55"/>
    <s v="Female"/>
    <s v="T-shirt"/>
    <s v="Clothing"/>
    <n v="99"/>
    <s v="Wyoming"/>
    <s v="S"/>
    <s v="Blue"/>
    <s v="Winter"/>
    <n v="4.9000000000000004"/>
    <s v="No"/>
    <s v="Bank Transfer"/>
    <s v="Express"/>
    <s v="No"/>
    <x v="1"/>
    <n v="1"/>
    <s v="Debit Card"/>
    <s v="Fortnightly"/>
  </r>
  <r>
    <n v="3866"/>
    <n v="25"/>
    <s v="Female"/>
    <s v="Shorts"/>
    <s v="Clothing"/>
    <n v="42"/>
    <s v="Nebraska"/>
    <s v="M"/>
    <s v="Olive"/>
    <s v="Spring"/>
    <n v="4.2"/>
    <s v="No"/>
    <s v="Cash"/>
    <s v="Store Pickup"/>
    <s v="No"/>
    <x v="1"/>
    <n v="28"/>
    <s v="Cash"/>
    <s v="Every 3 Months"/>
  </r>
  <r>
    <n v="3867"/>
    <n v="58"/>
    <s v="Female"/>
    <s v="Hat"/>
    <s v="Accessories"/>
    <n v="32"/>
    <s v="Alaska"/>
    <s v="M"/>
    <s v="Beige"/>
    <s v="Winter"/>
    <n v="3.3"/>
    <s v="No"/>
    <s v="Venmo"/>
    <s v="2-Day Shipping"/>
    <s v="No"/>
    <x v="1"/>
    <n v="33"/>
    <s v="Credit Card"/>
    <s v="Fortnightly"/>
  </r>
  <r>
    <n v="3868"/>
    <n v="46"/>
    <s v="Female"/>
    <s v="Jacket"/>
    <s v="Outerwear"/>
    <n v="21"/>
    <s v="Maryland"/>
    <s v="L"/>
    <s v="Lavender"/>
    <s v="Summer"/>
    <n v="2.7"/>
    <s v="No"/>
    <s v="Cash"/>
    <s v="Standard"/>
    <s v="No"/>
    <x v="1"/>
    <n v="28"/>
    <s v="Credit Card"/>
    <s v="Monthly"/>
  </r>
  <r>
    <n v="3869"/>
    <n v="18"/>
    <s v="Female"/>
    <s v="Dress"/>
    <s v="Clothing"/>
    <n v="29"/>
    <s v="Maryland"/>
    <s v="XL"/>
    <s v="Magenta"/>
    <s v="Winter"/>
    <n v="3.3"/>
    <s v="No"/>
    <s v="PayPal"/>
    <s v="2-Day Shipping"/>
    <s v="No"/>
    <x v="1"/>
    <n v="9"/>
    <s v="Cash"/>
    <s v="Annually"/>
  </r>
  <r>
    <n v="3870"/>
    <n v="26"/>
    <s v="Female"/>
    <s v="Coat"/>
    <s v="Outerwear"/>
    <n v="64"/>
    <s v="Arizona"/>
    <s v="L"/>
    <s v="Cyan"/>
    <s v="Spring"/>
    <n v="3.8"/>
    <s v="No"/>
    <s v="Bank Transfer"/>
    <s v="Free Shipping"/>
    <s v="No"/>
    <x v="1"/>
    <n v="28"/>
    <s v="Bank Transfer"/>
    <s v="Annually"/>
  </r>
  <r>
    <n v="3871"/>
    <n v="61"/>
    <s v="Female"/>
    <s v="Sandals"/>
    <s v="Footwear"/>
    <n v="46"/>
    <s v="Ohio"/>
    <s v="L"/>
    <s v="Lavender"/>
    <s v="Fall"/>
    <n v="3.2"/>
    <s v="No"/>
    <s v="Bank Transfer"/>
    <s v="Next Day Air"/>
    <s v="No"/>
    <x v="1"/>
    <n v="19"/>
    <s v="Cash"/>
    <s v="Every 3 Months"/>
  </r>
  <r>
    <n v="3872"/>
    <n v="55"/>
    <s v="Female"/>
    <s v="T-shirt"/>
    <s v="Clothing"/>
    <n v="97"/>
    <s v="Minnesota"/>
    <s v="M"/>
    <s v="Black"/>
    <s v="Fall"/>
    <n v="4.0999999999999996"/>
    <s v="No"/>
    <s v="Credit Card"/>
    <s v="2-Day Shipping"/>
    <s v="No"/>
    <x v="1"/>
    <n v="20"/>
    <s v="Bank Transfer"/>
    <s v="Every 3 Months"/>
  </r>
  <r>
    <n v="3873"/>
    <n v="41"/>
    <s v="Female"/>
    <s v="Jacket"/>
    <s v="Outerwear"/>
    <n v="94"/>
    <s v="New Hampshire"/>
    <s v="M"/>
    <s v="Green"/>
    <s v="Spring"/>
    <n v="4.3"/>
    <s v="No"/>
    <s v="Cash"/>
    <s v="Standard"/>
    <s v="No"/>
    <x v="1"/>
    <n v="3"/>
    <s v="Cash"/>
    <s v="Monthly"/>
  </r>
  <r>
    <n v="3874"/>
    <n v="42"/>
    <s v="Female"/>
    <s v="Sandals"/>
    <s v="Footwear"/>
    <n v="43"/>
    <s v="Louisiana"/>
    <s v="L"/>
    <s v="Silver"/>
    <s v="Summer"/>
    <n v="4"/>
    <s v="No"/>
    <s v="PayPal"/>
    <s v="Standard"/>
    <s v="No"/>
    <x v="1"/>
    <n v="22"/>
    <s v="Credit Card"/>
    <s v="Weekly"/>
  </r>
  <r>
    <n v="3875"/>
    <n v="70"/>
    <s v="Female"/>
    <s v="Sweater"/>
    <s v="Clothing"/>
    <n v="54"/>
    <s v="Nevada"/>
    <s v="XL"/>
    <s v="Beige"/>
    <s v="Summer"/>
    <n v="3.9"/>
    <s v="No"/>
    <s v="Cash"/>
    <s v="2-Day Shipping"/>
    <s v="No"/>
    <x v="1"/>
    <n v="33"/>
    <s v="Credit Card"/>
    <s v="Bi-Weekly"/>
  </r>
  <r>
    <n v="3876"/>
    <n v="63"/>
    <s v="Female"/>
    <s v="Hat"/>
    <s v="Accessories"/>
    <n v="51"/>
    <s v="New Hampshire"/>
    <s v="M"/>
    <s v="Pink"/>
    <s v="Winter"/>
    <n v="3.3"/>
    <s v="No"/>
    <s v="Venmo"/>
    <s v="2-Day Shipping"/>
    <s v="No"/>
    <x v="1"/>
    <n v="21"/>
    <s v="Credit Card"/>
    <s v="Annually"/>
  </r>
  <r>
    <n v="3877"/>
    <n v="60"/>
    <s v="Female"/>
    <s v="Shoes"/>
    <s v="Footwear"/>
    <n v="85"/>
    <s v="Wisconsin"/>
    <s v="S"/>
    <s v="Cyan"/>
    <s v="Fall"/>
    <n v="2.6"/>
    <s v="No"/>
    <s v="Bank Transfer"/>
    <s v="2-Day Shipping"/>
    <s v="No"/>
    <x v="1"/>
    <n v="7"/>
    <s v="Cash"/>
    <s v="Annually"/>
  </r>
  <r>
    <n v="3878"/>
    <n v="28"/>
    <s v="Female"/>
    <s v="Hoodie"/>
    <s v="Clothing"/>
    <n v="96"/>
    <s v="Nevada"/>
    <s v="M"/>
    <s v="Olive"/>
    <s v="Spring"/>
    <n v="4.2"/>
    <s v="No"/>
    <s v="Venmo"/>
    <s v="Next Day Air"/>
    <s v="No"/>
    <x v="1"/>
    <n v="46"/>
    <s v="Debit Card"/>
    <s v="Monthly"/>
  </r>
  <r>
    <n v="3879"/>
    <n v="60"/>
    <s v="Female"/>
    <s v="Hat"/>
    <s v="Accessories"/>
    <n v="42"/>
    <s v="South Carolina"/>
    <s v="M"/>
    <s v="Pink"/>
    <s v="Summer"/>
    <n v="3.4"/>
    <s v="No"/>
    <s v="Venmo"/>
    <s v="2-Day Shipping"/>
    <s v="No"/>
    <x v="1"/>
    <n v="24"/>
    <s v="Credit Card"/>
    <s v="Annually"/>
  </r>
  <r>
    <n v="3880"/>
    <n v="26"/>
    <s v="Female"/>
    <s v="Skirt"/>
    <s v="Clothing"/>
    <n v="63"/>
    <s v="Florida"/>
    <s v="L"/>
    <s v="Maroon"/>
    <s v="Winter"/>
    <n v="4.0999999999999996"/>
    <s v="No"/>
    <s v="Cash"/>
    <s v="Free Shipping"/>
    <s v="No"/>
    <x v="1"/>
    <n v="6"/>
    <s v="Debit Card"/>
    <s v="Quarterly"/>
  </r>
  <r>
    <n v="3881"/>
    <n v="42"/>
    <s v="Female"/>
    <s v="Shirt"/>
    <s v="Clothing"/>
    <n v="20"/>
    <s v="Massachusetts"/>
    <s v="M"/>
    <s v="Red"/>
    <s v="Winter"/>
    <n v="3.9"/>
    <s v="No"/>
    <s v="Credit Card"/>
    <s v="Free Shipping"/>
    <s v="No"/>
    <x v="1"/>
    <n v="40"/>
    <s v="PayPal"/>
    <s v="Monthly"/>
  </r>
  <r>
    <n v="3882"/>
    <n v="56"/>
    <s v="Female"/>
    <s v="Scarf"/>
    <s v="Accessories"/>
    <n v="25"/>
    <s v="Georgia"/>
    <s v="L"/>
    <s v="Silver"/>
    <s v="Spring"/>
    <n v="2.8"/>
    <s v="No"/>
    <s v="PayPal"/>
    <s v="2-Day Shipping"/>
    <s v="No"/>
    <x v="1"/>
    <n v="17"/>
    <s v="Debit Card"/>
    <s v="Weekly"/>
  </r>
  <r>
    <n v="3883"/>
    <n v="35"/>
    <s v="Female"/>
    <s v="Pants"/>
    <s v="Clothing"/>
    <n v="95"/>
    <s v="North Dakota"/>
    <s v="L"/>
    <s v="Blue"/>
    <s v="Fall"/>
    <n v="2.6"/>
    <s v="No"/>
    <s v="Credit Card"/>
    <s v="Free Shipping"/>
    <s v="No"/>
    <x v="1"/>
    <n v="24"/>
    <s v="Cash"/>
    <s v="Fortnightly"/>
  </r>
  <r>
    <n v="3884"/>
    <n v="34"/>
    <s v="Female"/>
    <s v="Hat"/>
    <s v="Accessories"/>
    <n v="38"/>
    <s v="North Dakota"/>
    <s v="XL"/>
    <s v="Purple"/>
    <s v="Fall"/>
    <n v="4"/>
    <s v="No"/>
    <s v="Bank Transfer"/>
    <s v="Next Day Air"/>
    <s v="No"/>
    <x v="1"/>
    <n v="22"/>
    <s v="Cash"/>
    <s v="Fortnightly"/>
  </r>
  <r>
    <n v="3885"/>
    <n v="47"/>
    <s v="Female"/>
    <s v="Sandals"/>
    <s v="Footwear"/>
    <n v="29"/>
    <s v="Maryland"/>
    <s v="M"/>
    <s v="Brown"/>
    <s v="Fall"/>
    <n v="4.9000000000000004"/>
    <s v="No"/>
    <s v="Debit Card"/>
    <s v="Express"/>
    <s v="No"/>
    <x v="1"/>
    <n v="3"/>
    <s v="PayPal"/>
    <s v="Weekly"/>
  </r>
  <r>
    <n v="3886"/>
    <n v="49"/>
    <s v="Female"/>
    <s v="Socks"/>
    <s v="Clothing"/>
    <n v="64"/>
    <s v="New Mexico"/>
    <s v="L"/>
    <s v="Purple"/>
    <s v="Winter"/>
    <n v="3.2"/>
    <s v="No"/>
    <s v="Venmo"/>
    <s v="Free Shipping"/>
    <s v="No"/>
    <x v="1"/>
    <n v="39"/>
    <s v="Cash"/>
    <s v="Quarterly"/>
  </r>
  <r>
    <n v="3887"/>
    <n v="37"/>
    <s v="Female"/>
    <s v="Jewelry"/>
    <s v="Accessories"/>
    <n v="92"/>
    <s v="Iowa"/>
    <s v="S"/>
    <s v="Brown"/>
    <s v="Summer"/>
    <n v="3.9"/>
    <s v="No"/>
    <s v="Bank Transfer"/>
    <s v="Express"/>
    <s v="No"/>
    <x v="1"/>
    <n v="40"/>
    <s v="Debit Card"/>
    <s v="Quarterly"/>
  </r>
  <r>
    <n v="3888"/>
    <n v="40"/>
    <s v="Female"/>
    <s v="Shirt"/>
    <s v="Clothing"/>
    <n v="34"/>
    <s v="Kansas"/>
    <s v="M"/>
    <s v="Charcoal"/>
    <s v="Spring"/>
    <n v="2.7"/>
    <s v="No"/>
    <s v="PayPal"/>
    <s v="Express"/>
    <s v="No"/>
    <x v="1"/>
    <n v="1"/>
    <s v="Credit Card"/>
    <s v="Quarterly"/>
  </r>
  <r>
    <n v="3889"/>
    <n v="45"/>
    <s v="Female"/>
    <s v="Sneakers"/>
    <s v="Footwear"/>
    <n v="69"/>
    <s v="Virginia"/>
    <s v="M"/>
    <s v="Violet"/>
    <s v="Spring"/>
    <n v="3.4"/>
    <s v="No"/>
    <s v="Bank Transfer"/>
    <s v="Standard"/>
    <s v="No"/>
    <x v="1"/>
    <n v="14"/>
    <s v="Venmo"/>
    <s v="Bi-Weekly"/>
  </r>
  <r>
    <n v="3890"/>
    <n v="57"/>
    <s v="Female"/>
    <s v="Dress"/>
    <s v="Clothing"/>
    <n v="65"/>
    <s v="Alaska"/>
    <s v="S"/>
    <s v="Yellow"/>
    <s v="Spring"/>
    <n v="3.5"/>
    <s v="No"/>
    <s v="Debit Card"/>
    <s v="Express"/>
    <s v="No"/>
    <x v="1"/>
    <n v="49"/>
    <s v="Bank Transfer"/>
    <s v="Annually"/>
  </r>
  <r>
    <n v="3891"/>
    <n v="35"/>
    <s v="Female"/>
    <s v="Shirt"/>
    <s v="Clothing"/>
    <n v="81"/>
    <s v="Nebraska"/>
    <s v="XL"/>
    <s v="Green"/>
    <s v="Winter"/>
    <n v="2.6"/>
    <s v="No"/>
    <s v="Credit Card"/>
    <s v="Standard"/>
    <s v="No"/>
    <x v="1"/>
    <n v="33"/>
    <s v="Debit Card"/>
    <s v="Annually"/>
  </r>
  <r>
    <n v="3892"/>
    <n v="36"/>
    <s v="Female"/>
    <s v="Dress"/>
    <s v="Clothing"/>
    <n v="30"/>
    <s v="Colorado"/>
    <s v="L"/>
    <s v="Peach"/>
    <s v="Winter"/>
    <n v="4.7"/>
    <s v="No"/>
    <s v="Cash"/>
    <s v="Free Shipping"/>
    <s v="No"/>
    <x v="1"/>
    <n v="6"/>
    <s v="Bank Transfer"/>
    <s v="Quarterly"/>
  </r>
  <r>
    <n v="3893"/>
    <n v="35"/>
    <s v="Female"/>
    <s v="Jewelry"/>
    <s v="Accessories"/>
    <n v="86"/>
    <s v="Michigan"/>
    <s v="L"/>
    <s v="Indigo"/>
    <s v="Summer"/>
    <n v="3.5"/>
    <s v="No"/>
    <s v="Bank Transfer"/>
    <s v="Standard"/>
    <s v="No"/>
    <x v="1"/>
    <n v="5"/>
    <s v="PayPal"/>
    <s v="Fortnightly"/>
  </r>
  <r>
    <n v="3894"/>
    <n v="21"/>
    <s v="Female"/>
    <s v="Hat"/>
    <s v="Accessories"/>
    <n v="64"/>
    <s v="Massachusetts"/>
    <s v="L"/>
    <s v="White"/>
    <s v="Fall"/>
    <n v="3.3"/>
    <s v="No"/>
    <s v="Bank Transfer"/>
    <s v="Store Pickup"/>
    <s v="No"/>
    <x v="1"/>
    <n v="29"/>
    <s v="Bank Transfer"/>
    <s v="Bi-Weekly"/>
  </r>
  <r>
    <n v="3895"/>
    <n v="66"/>
    <s v="Female"/>
    <s v="Skirt"/>
    <s v="Clothing"/>
    <n v="78"/>
    <s v="Connecticut"/>
    <s v="L"/>
    <s v="White"/>
    <s v="Spring"/>
    <n v="3.9"/>
    <s v="No"/>
    <s v="Cash"/>
    <s v="2-Day Shipping"/>
    <s v="No"/>
    <x v="1"/>
    <n v="44"/>
    <s v="Credit Card"/>
    <s v="Every 3 Months"/>
  </r>
  <r>
    <n v="3896"/>
    <n v="40"/>
    <s v="Female"/>
    <s v="Hoodie"/>
    <s v="Clothing"/>
    <n v="28"/>
    <s v="Virginia"/>
    <s v="L"/>
    <s v="Turquoise"/>
    <s v="Summer"/>
    <n v="4.2"/>
    <s v="No"/>
    <s v="Cash"/>
    <s v="2-Day Shipping"/>
    <s v="No"/>
    <x v="1"/>
    <n v="32"/>
    <s v="Venmo"/>
    <s v="Weekly"/>
  </r>
  <r>
    <n v="3897"/>
    <n v="52"/>
    <s v="Female"/>
    <s v="Backpack"/>
    <s v="Accessories"/>
    <n v="49"/>
    <s v="Iowa"/>
    <s v="L"/>
    <s v="White"/>
    <s v="Spring"/>
    <n v="4.5"/>
    <s v="No"/>
    <s v="PayPal"/>
    <s v="Store Pickup"/>
    <s v="No"/>
    <x v="1"/>
    <n v="41"/>
    <s v="Bank Transfer"/>
    <s v="Bi-Weekly"/>
  </r>
  <r>
    <n v="3898"/>
    <n v="46"/>
    <s v="Female"/>
    <s v="Belt"/>
    <s v="Accessories"/>
    <n v="33"/>
    <s v="New Jersey"/>
    <s v="L"/>
    <s v="Green"/>
    <s v="Spring"/>
    <n v="2.9"/>
    <s v="No"/>
    <s v="Credit Card"/>
    <s v="Standard"/>
    <s v="No"/>
    <x v="1"/>
    <n v="24"/>
    <s v="Venmo"/>
    <s v="Quarterly"/>
  </r>
  <r>
    <n v="3899"/>
    <n v="44"/>
    <s v="Female"/>
    <s v="Shoes"/>
    <s v="Footwear"/>
    <n v="77"/>
    <s v="Minnesota"/>
    <s v="S"/>
    <s v="Brown"/>
    <s v="Summer"/>
    <n v="3.8"/>
    <s v="No"/>
    <s v="PayPal"/>
    <s v="Express"/>
    <s v="No"/>
    <x v="1"/>
    <n v="24"/>
    <s v="Venmo"/>
    <s v="Weekly"/>
  </r>
  <r>
    <n v="3900"/>
    <n v="52"/>
    <s v="Female"/>
    <s v="Handbag"/>
    <s v="Accessories"/>
    <n v="81"/>
    <s v="California"/>
    <s v="M"/>
    <s v="Beige"/>
    <s v="Spring"/>
    <n v="3.1"/>
    <s v="No"/>
    <s v="Bank Transfer"/>
    <s v="Store Pickup"/>
    <s v="No"/>
    <x v="1"/>
    <n v="33"/>
    <s v="Venmo"/>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A61802-FA2D-4FC8-808E-3A2A21A55B4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7" firstHeaderRow="1"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
        <item x="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4">
    <i>
      <x v="1"/>
    </i>
    <i>
      <x/>
    </i>
    <i>
      <x v="2"/>
    </i>
    <i>
      <x v="3"/>
    </i>
  </rowItems>
  <colItems count="1">
    <i/>
  </colItems>
  <dataFields count="1">
    <dataField name="Sum of Purchase Amount (USD)"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DCD525-A689-43A6-BE2A-2D7C706B026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7" firstHeaderRow="1"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
        <item x="3"/>
        <item x="1"/>
        <item x="2"/>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4">
    <i>
      <x/>
    </i>
    <i>
      <x v="1"/>
    </i>
    <i>
      <x v="3"/>
    </i>
    <i>
      <x v="2"/>
    </i>
  </rowItems>
  <colItems count="1">
    <i/>
  </colItems>
  <dataFields count="1">
    <dataField name="Sum of Purchase Amount (USD)"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716B69-DD46-4B33-8D77-1F257E3DD2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4" firstHeaderRow="1" firstDataRow="1" firstDataCol="1"/>
  <pivotFields count="19">
    <pivotField showAll="0"/>
    <pivotField showAll="0"/>
    <pivotField showAll="0"/>
    <pivotField showAll="0"/>
    <pivotField showAll="0"/>
    <pivotField dataField="1" showAll="0"/>
    <pivotField axis="axisRow" showAll="0"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1">
    <i>
      <x v="25"/>
    </i>
    <i>
      <x v="12"/>
    </i>
    <i>
      <x v="4"/>
    </i>
    <i>
      <x v="11"/>
    </i>
    <i>
      <x v="27"/>
    </i>
    <i>
      <x/>
    </i>
    <i>
      <x v="31"/>
    </i>
    <i>
      <x v="33"/>
    </i>
    <i>
      <x v="47"/>
    </i>
    <i>
      <x v="26"/>
    </i>
    <i>
      <x v="30"/>
    </i>
    <i>
      <x v="22"/>
    </i>
    <i>
      <x v="37"/>
    </i>
    <i>
      <x v="23"/>
    </i>
    <i>
      <x v="1"/>
    </i>
    <i>
      <x v="44"/>
    </i>
    <i>
      <x v="17"/>
    </i>
    <i>
      <x v="45"/>
    </i>
    <i>
      <x v="3"/>
    </i>
    <i>
      <x v="19"/>
    </i>
    <i>
      <x v="41"/>
    </i>
    <i>
      <x v="7"/>
    </i>
    <i>
      <x v="32"/>
    </i>
    <i>
      <x v="42"/>
    </i>
    <i>
      <x v="24"/>
    </i>
    <i>
      <x v="13"/>
    </i>
    <i>
      <x v="34"/>
    </i>
    <i>
      <x v="9"/>
    </i>
    <i>
      <x v="46"/>
    </i>
    <i>
      <x v="21"/>
    </i>
    <i>
      <x v="43"/>
    </i>
    <i>
      <x v="39"/>
    </i>
    <i>
      <x v="16"/>
    </i>
    <i>
      <x v="18"/>
    </i>
    <i>
      <x v="20"/>
    </i>
    <i>
      <x v="35"/>
    </i>
    <i>
      <x v="2"/>
    </i>
    <i>
      <x v="49"/>
    </i>
    <i>
      <x v="36"/>
    </i>
    <i>
      <x v="40"/>
    </i>
    <i>
      <x v="6"/>
    </i>
    <i>
      <x v="5"/>
    </i>
    <i>
      <x v="28"/>
    </i>
    <i>
      <x v="14"/>
    </i>
    <i>
      <x v="48"/>
    </i>
    <i>
      <x v="38"/>
    </i>
    <i>
      <x v="29"/>
    </i>
    <i>
      <x v="8"/>
    </i>
    <i>
      <x v="10"/>
    </i>
    <i>
      <x v="15"/>
    </i>
    <i t="grand">
      <x/>
    </i>
  </rowItems>
  <colItems count="1">
    <i/>
  </colItems>
  <dataFields count="1">
    <dataField name="Sum of Purchase Amount (USD)" fld="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1F9910-4F6A-407B-8C33-C032E3A9B606}" name="PivotTable3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B3" firstHeaderRow="1"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4"/>
  </rowFields>
  <rowItems count="2">
    <i>
      <x/>
    </i>
    <i>
      <x v="1"/>
    </i>
  </rowItems>
  <colItems count="1">
    <i/>
  </colItems>
  <dataFields count="1">
    <dataField name="Sum of Purchase Amount (USD)" fld="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ED41BD-D8A8-41D5-ACD9-4BF318460FE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904" firstHeaderRow="1" firstDataRow="1" firstDataCol="1"/>
  <pivotFields count="19">
    <pivotField axis="axisRow" showAll="0" sortType="descending">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901">
    <i>
      <x v="3742"/>
    </i>
    <i>
      <x v="3638"/>
    </i>
    <i>
      <x v="3619"/>
    </i>
    <i>
      <x v="3435"/>
    </i>
    <i>
      <x v="3729"/>
    </i>
    <i>
      <x v="3437"/>
    </i>
    <i>
      <x v="3504"/>
    </i>
    <i>
      <x v="3581"/>
    </i>
    <i>
      <x v="3205"/>
    </i>
    <i>
      <x v="3261"/>
    </i>
    <i>
      <x v="3256"/>
    </i>
    <i>
      <x v="2947"/>
    </i>
    <i>
      <x v="3393"/>
    </i>
    <i>
      <x v="3098"/>
    </i>
    <i>
      <x v="2751"/>
    </i>
    <i>
      <x v="2917"/>
    </i>
    <i>
      <x v="2489"/>
    </i>
    <i>
      <x v="2442"/>
    </i>
    <i>
      <x v="2711"/>
    </i>
    <i>
      <x v="2445"/>
    </i>
    <i>
      <x v="2806"/>
    </i>
    <i>
      <x v="2484"/>
    </i>
    <i>
      <x v="2907"/>
    </i>
    <i>
      <x v="2185"/>
    </i>
    <i>
      <x v="2288"/>
    </i>
    <i>
      <x v="2262"/>
    </i>
    <i>
      <x v="1964"/>
    </i>
    <i>
      <x v="2166"/>
    </i>
    <i>
      <x v="2027"/>
    </i>
    <i>
      <x v="2229"/>
    </i>
    <i>
      <x v="2059"/>
    </i>
    <i>
      <x v="2264"/>
    </i>
    <i>
      <x v="2099"/>
    </i>
    <i>
      <x v="2296"/>
    </i>
    <i>
      <x v="2116"/>
    </i>
    <i>
      <x v="1952"/>
    </i>
    <i>
      <x v="1632"/>
    </i>
    <i>
      <x v="1829"/>
    </i>
    <i>
      <x v="1737"/>
    </i>
    <i>
      <x v="1521"/>
    </i>
    <i>
      <x v="1623"/>
    </i>
    <i>
      <x v="1537"/>
    </i>
    <i>
      <x v="1901"/>
    </i>
    <i>
      <x v="1616"/>
    </i>
    <i>
      <x v="1819"/>
    </i>
    <i>
      <x v="1617"/>
    </i>
    <i>
      <x v="1850"/>
    </i>
    <i>
      <x v="1619"/>
    </i>
    <i>
      <x v="1639"/>
    </i>
    <i>
      <x v="1295"/>
    </i>
    <i>
      <x v="1191"/>
    </i>
    <i>
      <x v="1355"/>
    </i>
    <i>
      <x v="992"/>
    </i>
    <i>
      <x v="976"/>
    </i>
    <i>
      <x v="1006"/>
    </i>
    <i>
      <x v="1329"/>
    </i>
    <i>
      <x v="1070"/>
    </i>
    <i>
      <x v="1108"/>
    </i>
    <i>
      <x v="1150"/>
    </i>
    <i>
      <x v="639"/>
    </i>
    <i>
      <x v="857"/>
    </i>
    <i>
      <x v="722"/>
    </i>
    <i>
      <x v="521"/>
    </i>
    <i>
      <x v="889"/>
    </i>
    <i>
      <x v="633"/>
    </i>
    <i>
      <x v="665"/>
    </i>
    <i>
      <x v="310"/>
    </i>
    <i>
      <x v="140"/>
    </i>
    <i>
      <x v="365"/>
    </i>
    <i>
      <x v="20"/>
    </i>
    <i>
      <x v="290"/>
    </i>
    <i>
      <x v="78"/>
    </i>
    <i>
      <x v="313"/>
    </i>
    <i>
      <x v="101"/>
    </i>
    <i>
      <x v="455"/>
    </i>
    <i>
      <x v="124"/>
    </i>
    <i>
      <x v="158"/>
    </i>
    <i>
      <x v="3746"/>
    </i>
    <i>
      <x v="3861"/>
    </i>
    <i>
      <x v="3853"/>
    </i>
    <i>
      <x v="3889"/>
    </i>
    <i>
      <x v="3575"/>
    </i>
    <i>
      <x v="3508"/>
    </i>
    <i>
      <x v="3663"/>
    </i>
    <i>
      <x v="3051"/>
    </i>
    <i>
      <x v="2978"/>
    </i>
    <i>
      <x v="3218"/>
    </i>
    <i>
      <x v="3064"/>
    </i>
    <i>
      <x v="2931"/>
    </i>
    <i>
      <x v="3206"/>
    </i>
    <i>
      <x v="2533"/>
    </i>
    <i>
      <x v="2824"/>
    </i>
    <i>
      <x v="2699"/>
    </i>
    <i>
      <x v="2554"/>
    </i>
    <i>
      <x v="2860"/>
    </i>
    <i>
      <x v="2870"/>
    </i>
    <i>
      <x v="2795"/>
    </i>
    <i>
      <x v="2685"/>
    </i>
    <i>
      <x v="2088"/>
    </i>
    <i>
      <x v="2075"/>
    </i>
    <i>
      <x v="2271"/>
    </i>
    <i>
      <x v="2043"/>
    </i>
    <i>
      <x v="2315"/>
    </i>
    <i>
      <x v="1847"/>
    </i>
    <i>
      <x v="1854"/>
    </i>
    <i>
      <x v="1944"/>
    </i>
    <i>
      <x v="1705"/>
    </i>
    <i>
      <x v="1873"/>
    </i>
    <i>
      <x v="1636"/>
    </i>
    <i>
      <x v="1545"/>
    </i>
    <i>
      <x v="1780"/>
    </i>
    <i>
      <x v="1781"/>
    </i>
    <i>
      <x v="1665"/>
    </i>
    <i>
      <x v="1673"/>
    </i>
    <i>
      <x v="1253"/>
    </i>
    <i>
      <x v="1396"/>
    </i>
    <i>
      <x v="1314"/>
    </i>
    <i>
      <x v="1058"/>
    </i>
    <i>
      <x v="1078"/>
    </i>
    <i>
      <x v="1230"/>
    </i>
    <i>
      <x v="696"/>
    </i>
    <i>
      <x v="885"/>
    </i>
    <i>
      <x v="609"/>
    </i>
    <i>
      <x v="705"/>
    </i>
    <i>
      <x v="949"/>
    </i>
    <i>
      <x v="539"/>
    </i>
    <i>
      <x v="838"/>
    </i>
    <i>
      <x v="682"/>
    </i>
    <i>
      <x v="6"/>
    </i>
    <i>
      <x v="477"/>
    </i>
    <i>
      <x v="129"/>
    </i>
    <i>
      <x v="55"/>
    </i>
    <i>
      <x v="303"/>
    </i>
    <i>
      <x v="67"/>
    </i>
    <i>
      <x v="3"/>
    </i>
    <i>
      <x v="3584"/>
    </i>
    <i>
      <x v="3738"/>
    </i>
    <i>
      <x v="3843"/>
    </i>
    <i>
      <x v="3492"/>
    </i>
    <i>
      <x v="3774"/>
    </i>
    <i>
      <x v="3453"/>
    </i>
    <i>
      <x v="3627"/>
    </i>
    <i>
      <x v="3020"/>
    </i>
    <i>
      <x v="3335"/>
    </i>
    <i>
      <x v="3270"/>
    </i>
    <i>
      <x v="3252"/>
    </i>
    <i>
      <x v="2975"/>
    </i>
    <i>
      <x v="3362"/>
    </i>
    <i>
      <x v="3135"/>
    </i>
    <i>
      <x v="2642"/>
    </i>
    <i>
      <x v="2529"/>
    </i>
    <i>
      <x v="2842"/>
    </i>
    <i>
      <x v="2581"/>
    </i>
    <i>
      <x v="2805"/>
    </i>
    <i>
      <x v="2599"/>
    </i>
    <i>
      <x v="2510"/>
    </i>
    <i>
      <x v="2753"/>
    </i>
    <i>
      <x v="2691"/>
    </i>
    <i>
      <x v="2608"/>
    </i>
    <i>
      <x v="2571"/>
    </i>
    <i>
      <x v="2804"/>
    </i>
    <i>
      <x v="2706"/>
    </i>
    <i>
      <x v="2233"/>
    </i>
    <i>
      <x v="2081"/>
    </i>
    <i>
      <x v="2021"/>
    </i>
    <i>
      <x v="2143"/>
    </i>
    <i>
      <x v="2299"/>
    </i>
    <i>
      <x v="2175"/>
    </i>
    <i>
      <x v="1972"/>
    </i>
    <i>
      <x v="2194"/>
    </i>
    <i>
      <x v="1511"/>
    </i>
    <i>
      <x v="1891"/>
    </i>
    <i>
      <x v="1471"/>
    </i>
    <i>
      <x v="1801"/>
    </i>
    <i>
      <x v="1529"/>
    </i>
    <i>
      <x v="1815"/>
    </i>
    <i>
      <x v="1757"/>
    </i>
    <i>
      <x v="1565"/>
    </i>
    <i>
      <x v="1888"/>
    </i>
    <i>
      <x v="1589"/>
    </i>
    <i>
      <x v="1894"/>
    </i>
    <i>
      <x v="1832"/>
    </i>
    <i>
      <x v="1940"/>
    </i>
    <i>
      <x v="1697"/>
    </i>
    <i>
      <x v="1702"/>
    </i>
    <i>
      <x v="1084"/>
    </i>
    <i>
      <x v="1381"/>
    </i>
    <i>
      <x v="1037"/>
    </i>
    <i>
      <x v="1054"/>
    </i>
    <i>
      <x v="998"/>
    </i>
    <i>
      <x v="987"/>
    </i>
    <i>
      <x v="1319"/>
    </i>
    <i>
      <x v="1399"/>
    </i>
    <i>
      <x v="1369"/>
    </i>
    <i>
      <x v="1240"/>
    </i>
    <i>
      <x v="1096"/>
    </i>
    <i>
      <x v="1249"/>
    </i>
    <i>
      <x v="1079"/>
    </i>
    <i>
      <x v="1207"/>
    </i>
    <i>
      <x v="798"/>
    </i>
    <i>
      <x v="506"/>
    </i>
    <i>
      <x v="886"/>
    </i>
    <i>
      <x v="545"/>
    </i>
    <i>
      <x v="735"/>
    </i>
    <i>
      <x v="579"/>
    </i>
    <i>
      <x v="824"/>
    </i>
    <i>
      <x v="587"/>
    </i>
    <i>
      <x v="623"/>
    </i>
    <i>
      <x v="968"/>
    </i>
    <i>
      <x v="321"/>
    </i>
    <i>
      <x v="95"/>
    </i>
    <i>
      <x v="342"/>
    </i>
    <i>
      <x v="417"/>
    </i>
    <i>
      <x v="35"/>
    </i>
    <i>
      <x v="421"/>
    </i>
    <i>
      <x v="326"/>
    </i>
    <i>
      <x v="458"/>
    </i>
    <i>
      <x v="413"/>
    </i>
    <i>
      <x v="115"/>
    </i>
    <i>
      <x v="126"/>
    </i>
    <i>
      <x v="457"/>
    </i>
    <i>
      <x v="190"/>
    </i>
    <i>
      <x v="462"/>
    </i>
    <i>
      <x v="220"/>
    </i>
    <i>
      <x v="478"/>
    </i>
    <i>
      <x v="3618"/>
    </i>
    <i>
      <x v="3461"/>
    </i>
    <i>
      <x v="3825"/>
    </i>
    <i>
      <x v="3525"/>
    </i>
    <i>
      <x v="3548"/>
    </i>
    <i>
      <x v="3643"/>
    </i>
    <i>
      <x v="3796"/>
    </i>
    <i>
      <x v="3859"/>
    </i>
    <i>
      <x v="3827"/>
    </i>
    <i>
      <x v="3684"/>
    </i>
    <i>
      <x v="3717"/>
    </i>
    <i>
      <x v="3666"/>
    </i>
    <i>
      <x v="3048"/>
    </i>
    <i>
      <x v="3340"/>
    </i>
    <i>
      <x v="3297"/>
    </i>
    <i>
      <x v="2960"/>
    </i>
    <i>
      <x v="3361"/>
    </i>
    <i>
      <x v="3021"/>
    </i>
    <i>
      <x v="3296"/>
    </i>
    <i>
      <x v="3024"/>
    </i>
    <i>
      <x v="3027"/>
    </i>
    <i>
      <x v="3109"/>
    </i>
    <i>
      <x v="3360"/>
    </i>
    <i>
      <x v="3134"/>
    </i>
    <i>
      <x v="3151"/>
    </i>
    <i>
      <x v="3366"/>
    </i>
    <i>
      <x v="3293"/>
    </i>
    <i>
      <x v="3141"/>
    </i>
    <i>
      <x v="3405"/>
    </i>
    <i>
      <x v="2829"/>
    </i>
    <i>
      <x v="2619"/>
    </i>
    <i>
      <x v="2892"/>
    </i>
    <i>
      <x v="2440"/>
    </i>
    <i>
      <x v="2823"/>
    </i>
    <i>
      <x v="2689"/>
    </i>
    <i>
      <x v="2884"/>
    </i>
    <i>
      <x v="2727"/>
    </i>
    <i>
      <x v="2742"/>
    </i>
    <i>
      <x v="2766"/>
    </i>
    <i>
      <x v="2325"/>
    </i>
    <i>
      <x v="2104"/>
    </i>
    <i>
      <x v="2395"/>
    </i>
    <i>
      <x v="1958"/>
    </i>
    <i>
      <x v="2429"/>
    </i>
    <i>
      <x v="2189"/>
    </i>
    <i>
      <x v="2330"/>
    </i>
    <i>
      <x v="2289"/>
    </i>
    <i>
      <x v="2409"/>
    </i>
    <i>
      <x v="2418"/>
    </i>
    <i>
      <x v="2305"/>
    </i>
    <i>
      <x v="2014"/>
    </i>
    <i>
      <x v="2220"/>
    </i>
    <i>
      <x v="1658"/>
    </i>
    <i>
      <x v="1666"/>
    </i>
    <i>
      <x v="1932"/>
    </i>
    <i>
      <x v="1799"/>
    </i>
    <i>
      <x v="1818"/>
    </i>
    <i>
      <x v="1528"/>
    </i>
    <i>
      <x v="1402"/>
    </i>
    <i>
      <x v="1363"/>
    </i>
    <i>
      <x v="1347"/>
    </i>
    <i>
      <x v="988"/>
    </i>
    <i>
      <x v="1164"/>
    </i>
    <i>
      <x v="1457"/>
    </i>
    <i>
      <x v="1126"/>
    </i>
    <i>
      <x v="1076"/>
    </i>
    <i>
      <x v="1042"/>
    </i>
    <i>
      <x v="1097"/>
    </i>
    <i>
      <x v="1155"/>
    </i>
    <i>
      <x v="981"/>
    </i>
    <i>
      <x v="1068"/>
    </i>
    <i>
      <x v="1269"/>
    </i>
    <i>
      <x v="1114"/>
    </i>
    <i>
      <x v="1300"/>
    </i>
    <i>
      <x v="746"/>
    </i>
    <i>
      <x v="527"/>
    </i>
    <i>
      <x v="856"/>
    </i>
    <i>
      <x v="514"/>
    </i>
    <i>
      <x v="595"/>
    </i>
    <i>
      <x v="890"/>
    </i>
    <i>
      <x v="831"/>
    </i>
    <i>
      <x v="490"/>
    </i>
    <i>
      <x v="148"/>
    </i>
    <i>
      <x v="371"/>
    </i>
    <i>
      <x v="350"/>
    </i>
    <i>
      <x v="239"/>
    </i>
    <i>
      <x v="382"/>
    </i>
    <i>
      <x v="86"/>
    </i>
    <i>
      <x v="177"/>
    </i>
    <i>
      <x v="322"/>
    </i>
    <i>
      <x v="3877"/>
    </i>
    <i>
      <x v="3845"/>
    </i>
    <i>
      <x v="3787"/>
    </i>
    <i>
      <x v="3432"/>
    </i>
    <i>
      <x v="3793"/>
    </i>
    <i>
      <x v="3659"/>
    </i>
    <i>
      <x v="3682"/>
    </i>
    <i>
      <x v="3338"/>
    </i>
    <i>
      <x v="3370"/>
    </i>
    <i>
      <x v="3363"/>
    </i>
    <i>
      <x v="3217"/>
    </i>
    <i>
      <x v="3153"/>
    </i>
    <i>
      <x v="2955"/>
    </i>
    <i>
      <x v="3180"/>
    </i>
    <i>
      <x v="2936"/>
    </i>
    <i>
      <x v="3072"/>
    </i>
    <i>
      <x v="3091"/>
    </i>
    <i>
      <x v="2650"/>
    </i>
    <i>
      <x v="2616"/>
    </i>
    <i>
      <x v="2482"/>
    </i>
    <i>
      <x v="2733"/>
    </i>
    <i>
      <x v="2858"/>
    </i>
    <i>
      <x v="2606"/>
    </i>
    <i>
      <x v="2652"/>
    </i>
    <i>
      <x v="2901"/>
    </i>
    <i>
      <x v="2659"/>
    </i>
    <i>
      <x v="2693"/>
    </i>
    <i>
      <x v="2346"/>
    </i>
    <i>
      <x v="2164"/>
    </i>
    <i>
      <x v="2347"/>
    </i>
    <i>
      <x v="2191"/>
    </i>
    <i>
      <x v="2410"/>
    </i>
    <i>
      <x v="2155"/>
    </i>
    <i>
      <x v="2036"/>
    </i>
    <i>
      <x v="1904"/>
    </i>
    <i>
      <x v="1879"/>
    </i>
    <i>
      <x v="1503"/>
    </i>
    <i>
      <x v="1767"/>
    </i>
    <i>
      <x v="1581"/>
    </i>
    <i>
      <x v="1468"/>
    </i>
    <i>
      <x v="1498"/>
    </i>
    <i>
      <x v="1805"/>
    </i>
    <i>
      <x v="1650"/>
    </i>
    <i>
      <x v="1698"/>
    </i>
    <i>
      <x v="1886"/>
    </i>
    <i>
      <x v="1941"/>
    </i>
    <i>
      <x v="1662"/>
    </i>
    <i>
      <x v="1929"/>
    </i>
    <i>
      <x v="1840"/>
    </i>
    <i>
      <x v="1584"/>
    </i>
    <i>
      <x v="1018"/>
    </i>
    <i>
      <x v="1129"/>
    </i>
    <i>
      <x v="1235"/>
    </i>
    <i>
      <x v="1201"/>
    </i>
    <i>
      <x v="1071"/>
    </i>
    <i>
      <x v="1416"/>
    </i>
    <i>
      <x v="1093"/>
    </i>
    <i>
      <x v="1159"/>
    </i>
    <i>
      <x v="897"/>
    </i>
    <i>
      <x v="806"/>
    </i>
    <i>
      <x v="687"/>
    </i>
    <i>
      <x v="634"/>
    </i>
    <i>
      <x v="613"/>
    </i>
    <i>
      <x v="637"/>
    </i>
    <i>
      <x v="904"/>
    </i>
    <i>
      <x v="569"/>
    </i>
    <i>
      <x v="729"/>
    </i>
    <i>
      <x v="170"/>
    </i>
    <i>
      <x v="379"/>
    </i>
    <i>
      <x v="316"/>
    </i>
    <i>
      <x v="131"/>
    </i>
    <i>
      <x v="56"/>
    </i>
    <i>
      <x v="344"/>
    </i>
    <i>
      <x v="123"/>
    </i>
    <i>
      <x v="19"/>
    </i>
    <i>
      <x v="107"/>
    </i>
    <i>
      <x v="93"/>
    </i>
    <i>
      <x v="331"/>
    </i>
    <i>
      <x v="3463"/>
    </i>
    <i>
      <x v="3816"/>
    </i>
    <i>
      <x v="3731"/>
    </i>
    <i>
      <x v="3648"/>
    </i>
    <i>
      <x v="3819"/>
    </i>
    <i>
      <x v="3775"/>
    </i>
    <i>
      <x v="3480"/>
    </i>
    <i>
      <x v="3779"/>
    </i>
    <i>
      <x v="3555"/>
    </i>
    <i>
      <x v="3804"/>
    </i>
    <i>
      <x v="3337"/>
    </i>
    <i>
      <x v="3312"/>
    </i>
    <i>
      <x v="3411"/>
    </i>
    <i>
      <x v="3313"/>
    </i>
    <i>
      <x v="3365"/>
    </i>
    <i>
      <x v="3342"/>
    </i>
    <i>
      <x v="3114"/>
    </i>
    <i>
      <x v="3320"/>
    </i>
    <i>
      <x v="2452"/>
    </i>
    <i>
      <x v="2773"/>
    </i>
    <i>
      <x v="2736"/>
    </i>
    <i>
      <x v="2514"/>
    </i>
    <i>
      <x v="2720"/>
    </i>
    <i>
      <x v="2640"/>
    </i>
    <i>
      <x v="2816"/>
    </i>
    <i>
      <x v="2536"/>
    </i>
    <i>
      <x v="2808"/>
    </i>
    <i>
      <x v="2427"/>
    </i>
    <i>
      <x v="2245"/>
    </i>
    <i>
      <x v="1961"/>
    </i>
    <i>
      <x v="2146"/>
    </i>
    <i>
      <x v="2422"/>
    </i>
    <i>
      <x v="2439"/>
    </i>
    <i>
      <x v="2211"/>
    </i>
    <i>
      <x v="2026"/>
    </i>
    <i>
      <x v="2295"/>
    </i>
    <i>
      <x v="1615"/>
    </i>
    <i>
      <x v="1595"/>
    </i>
    <i>
      <x v="1755"/>
    </i>
    <i>
      <x v="1793"/>
    </i>
    <i>
      <x v="1769"/>
    </i>
    <i>
      <x v="1693"/>
    </i>
    <i>
      <x v="1935"/>
    </i>
    <i>
      <x v="1943"/>
    </i>
    <i>
      <x v="1726"/>
    </i>
    <i>
      <x v="1626"/>
    </i>
    <i>
      <x v="1835"/>
    </i>
    <i>
      <x v="1828"/>
    </i>
    <i>
      <x v="1074"/>
    </i>
    <i>
      <x v="1182"/>
    </i>
    <i>
      <x v="1433"/>
    </i>
    <i>
      <x v="1321"/>
    </i>
    <i>
      <x v="1259"/>
    </i>
    <i>
      <x v="1099"/>
    </i>
    <i>
      <x v="1285"/>
    </i>
    <i>
      <x v="1420"/>
    </i>
    <i>
      <x v="1081"/>
    </i>
    <i>
      <x v="871"/>
    </i>
    <i>
      <x v="653"/>
    </i>
    <i>
      <x v="669"/>
    </i>
    <i>
      <x v="932"/>
    </i>
    <i>
      <x v="513"/>
    </i>
    <i>
      <x v="541"/>
    </i>
    <i>
      <x v="877"/>
    </i>
    <i>
      <x v="621"/>
    </i>
    <i>
      <x v="671"/>
    </i>
    <i>
      <x v="768"/>
    </i>
    <i>
      <x v="690"/>
    </i>
    <i>
      <x v="792"/>
    </i>
    <i>
      <x v="546"/>
    </i>
    <i>
      <x v="31"/>
    </i>
    <i>
      <x v="369"/>
    </i>
    <i>
      <x v="361"/>
    </i>
    <i>
      <x v="308"/>
    </i>
    <i>
      <x v="125"/>
    </i>
    <i>
      <x v="33"/>
    </i>
    <i>
      <x v="304"/>
    </i>
    <i>
      <x v="44"/>
    </i>
    <i>
      <x v="464"/>
    </i>
    <i>
      <x v="46"/>
    </i>
    <i>
      <x v="141"/>
    </i>
    <i>
      <x v="245"/>
    </i>
    <i>
      <x v="211"/>
    </i>
    <i>
      <x v="3718"/>
    </i>
    <i>
      <x v="3860"/>
    </i>
    <i>
      <x v="3583"/>
    </i>
    <i>
      <x v="3629"/>
    </i>
    <i>
      <x v="3427"/>
    </i>
    <i>
      <x v="3596"/>
    </i>
    <i>
      <x v="3894"/>
    </i>
    <i>
      <x v="3158"/>
    </i>
    <i>
      <x v="2950"/>
    </i>
    <i>
      <x v="2970"/>
    </i>
    <i>
      <x v="3398"/>
    </i>
    <i>
      <x v="2837"/>
    </i>
    <i>
      <x v="2893"/>
    </i>
    <i>
      <x v="2662"/>
    </i>
    <i>
      <x v="2731"/>
    </i>
    <i>
      <x v="2745"/>
    </i>
    <i>
      <x v="2708"/>
    </i>
    <i>
      <x v="2660"/>
    </i>
    <i>
      <x v="2359"/>
    </i>
    <i>
      <x v="2408"/>
    </i>
    <i>
      <x v="2254"/>
    </i>
    <i>
      <x v="2176"/>
    </i>
    <i>
      <x v="2066"/>
    </i>
    <i>
      <x v="2074"/>
    </i>
    <i>
      <x v="2382"/>
    </i>
    <i>
      <x v="2163"/>
    </i>
    <i>
      <x v="2398"/>
    </i>
    <i>
      <x v="2343"/>
    </i>
    <i>
      <x v="2258"/>
    </i>
    <i>
      <x v="2272"/>
    </i>
    <i>
      <x v="2068"/>
    </i>
    <i>
      <x v="2209"/>
    </i>
    <i>
      <x v="2235"/>
    </i>
    <i>
      <x v="1701"/>
    </i>
    <i>
      <x v="1659"/>
    </i>
    <i>
      <x v="1506"/>
    </i>
    <i>
      <x v="1555"/>
    </i>
    <i>
      <x v="1493"/>
    </i>
    <i>
      <x v="1746"/>
    </i>
    <i>
      <x v="1936"/>
    </i>
    <i>
      <x v="1915"/>
    </i>
    <i>
      <x v="1509"/>
    </i>
    <i>
      <x v="1925"/>
    </i>
    <i>
      <x v="1868"/>
    </i>
    <i>
      <x v="1826"/>
    </i>
    <i>
      <x v="1286"/>
    </i>
    <i>
      <x v="1154"/>
    </i>
    <i>
      <x v="1262"/>
    </i>
    <i>
      <x v="1004"/>
    </i>
    <i>
      <x v="1032"/>
    </i>
    <i>
      <x v="1372"/>
    </i>
    <i>
      <x v="1034"/>
    </i>
    <i>
      <x v="1336"/>
    </i>
    <i>
      <x v="1179"/>
    </i>
    <i>
      <x v="888"/>
    </i>
    <i>
      <x v="688"/>
    </i>
    <i>
      <x v="606"/>
    </i>
    <i>
      <x v="622"/>
    </i>
    <i>
      <x v="524"/>
    </i>
    <i>
      <x v="517"/>
    </i>
    <i>
      <x v="844"/>
    </i>
    <i>
      <x v="607"/>
    </i>
    <i>
      <x v="209"/>
    </i>
    <i>
      <x v="87"/>
    </i>
    <i>
      <x v="335"/>
    </i>
    <i>
      <x v="36"/>
    </i>
    <i>
      <x v="38"/>
    </i>
    <i>
      <x v="145"/>
    </i>
    <i>
      <x v="65"/>
    </i>
    <i>
      <x v="119"/>
    </i>
    <i>
      <x v="16"/>
    </i>
    <i>
      <x v="122"/>
    </i>
    <i>
      <x v="3737"/>
    </i>
    <i>
      <x v="3766"/>
    </i>
    <i>
      <x v="3739"/>
    </i>
    <i>
      <x v="3490"/>
    </i>
    <i>
      <x v="3556"/>
    </i>
    <i>
      <x v="3509"/>
    </i>
    <i>
      <x v="3677"/>
    </i>
    <i>
      <x v="3501"/>
    </i>
    <i>
      <x v="3752"/>
    </i>
    <i>
      <x v="3466"/>
    </i>
    <i>
      <x v="3669"/>
    </i>
    <i>
      <x v="3529"/>
    </i>
    <i>
      <x v="3084"/>
    </i>
    <i>
      <x v="3210"/>
    </i>
    <i>
      <x v="3070"/>
    </i>
    <i>
      <x v="3127"/>
    </i>
    <i>
      <x v="3322"/>
    </i>
    <i>
      <x v="3161"/>
    </i>
    <i>
      <x v="3186"/>
    </i>
    <i>
      <x v="2505"/>
    </i>
    <i>
      <x v="2904"/>
    </i>
    <i>
      <x v="2925"/>
    </i>
    <i>
      <x v="2880"/>
    </i>
    <i>
      <x v="2601"/>
    </i>
    <i>
      <x v="2566"/>
    </i>
    <i>
      <x v="1976"/>
    </i>
    <i>
      <x v="2084"/>
    </i>
    <i>
      <x v="2432"/>
    </i>
    <i>
      <x v="2152"/>
    </i>
    <i>
      <x v="2035"/>
    </i>
    <i>
      <x v="2180"/>
    </i>
    <i>
      <x v="2025"/>
    </i>
    <i>
      <x v="1542"/>
    </i>
    <i>
      <x v="1607"/>
    </i>
    <i>
      <x v="1789"/>
    </i>
    <i>
      <x v="1548"/>
    </i>
    <i>
      <x v="1482"/>
    </i>
    <i>
      <x v="1685"/>
    </i>
    <i>
      <x v="1736"/>
    </i>
    <i>
      <x v="1231"/>
    </i>
    <i>
      <x v="1412"/>
    </i>
    <i>
      <x v="1083"/>
    </i>
    <i>
      <x v="1181"/>
    </i>
    <i>
      <x v="1251"/>
    </i>
    <i>
      <x v="1338"/>
    </i>
    <i>
      <x v="1143"/>
    </i>
    <i>
      <x v="1307"/>
    </i>
    <i>
      <x v="1218"/>
    </i>
    <i>
      <x v="723"/>
    </i>
    <i>
      <x v="762"/>
    </i>
    <i>
      <x v="558"/>
    </i>
    <i>
      <x v="796"/>
    </i>
    <i>
      <x v="538"/>
    </i>
    <i>
      <x v="892"/>
    </i>
    <i>
      <x v="347"/>
    </i>
    <i>
      <x v="330"/>
    </i>
    <i>
      <x v="63"/>
    </i>
    <i>
      <x v="73"/>
    </i>
    <i>
      <x v="96"/>
    </i>
    <i>
      <x v="79"/>
    </i>
    <i>
      <x v="230"/>
    </i>
    <i>
      <x v="109"/>
    </i>
    <i>
      <x v="479"/>
    </i>
    <i>
      <x v="241"/>
    </i>
    <i>
      <x v="3756"/>
    </i>
    <i>
      <x v="3842"/>
    </i>
    <i>
      <x v="3544"/>
    </i>
    <i>
      <x v="3478"/>
    </i>
    <i>
      <x v="3782"/>
    </i>
    <i>
      <x v="3818"/>
    </i>
    <i>
      <x v="3716"/>
    </i>
    <i>
      <x v="3267"/>
    </i>
    <i>
      <x v="3369"/>
    </i>
    <i>
      <x v="3059"/>
    </i>
    <i>
      <x v="3103"/>
    </i>
    <i>
      <x v="3227"/>
    </i>
    <i>
      <x v="2987"/>
    </i>
    <i>
      <x v="2929"/>
    </i>
    <i>
      <x v="2995"/>
    </i>
    <i>
      <x v="2962"/>
    </i>
    <i>
      <x v="3191"/>
    </i>
    <i>
      <x v="3208"/>
    </i>
    <i>
      <x v="3244"/>
    </i>
    <i>
      <x v="2759"/>
    </i>
    <i>
      <x v="2513"/>
    </i>
    <i>
      <x v="2802"/>
    </i>
    <i>
      <x v="2844"/>
    </i>
    <i>
      <x v="2868"/>
    </i>
    <i>
      <x v="2851"/>
    </i>
    <i>
      <x v="2628"/>
    </i>
    <i>
      <x v="2774"/>
    </i>
    <i>
      <x v="2684"/>
    </i>
    <i>
      <x v="2217"/>
    </i>
    <i>
      <x v="2263"/>
    </i>
    <i>
      <x v="2430"/>
    </i>
    <i>
      <x v="2329"/>
    </i>
    <i>
      <x v="1981"/>
    </i>
    <i>
      <x v="2122"/>
    </i>
    <i>
      <x v="2255"/>
    </i>
    <i>
      <x v="2165"/>
    </i>
    <i>
      <x v="2040"/>
    </i>
    <i>
      <x v="2017"/>
    </i>
    <i>
      <x v="2227"/>
    </i>
    <i>
      <x v="1924"/>
    </i>
    <i>
      <x v="1465"/>
    </i>
    <i>
      <x v="1651"/>
    </i>
    <i>
      <x v="1489"/>
    </i>
    <i>
      <x v="1899"/>
    </i>
    <i>
      <x v="1056"/>
    </i>
    <i>
      <x v="1377"/>
    </i>
    <i>
      <x v="1442"/>
    </i>
    <i>
      <x v="1064"/>
    </i>
    <i>
      <x v="1139"/>
    </i>
    <i>
      <x v="1271"/>
    </i>
    <i>
      <x v="1461"/>
    </i>
    <i>
      <x v="1172"/>
    </i>
    <i>
      <x v="1371"/>
    </i>
    <i>
      <x v="1292"/>
    </i>
    <i>
      <x v="1390"/>
    </i>
    <i>
      <x v="1173"/>
    </i>
    <i>
      <x v="1237"/>
    </i>
    <i>
      <x v="1299"/>
    </i>
    <i>
      <x v="1428"/>
    </i>
    <i>
      <x v="1192"/>
    </i>
    <i>
      <x v="1345"/>
    </i>
    <i>
      <x v="956"/>
    </i>
    <i>
      <x v="531"/>
    </i>
    <i>
      <x v="684"/>
    </i>
    <i>
      <x v="719"/>
    </i>
    <i>
      <x v="900"/>
    </i>
    <i>
      <x v="592"/>
    </i>
    <i>
      <x v="846"/>
    </i>
    <i>
      <x v="494"/>
    </i>
    <i>
      <x v="863"/>
    </i>
    <i>
      <x v="744"/>
    </i>
    <i>
      <x v="317"/>
    </i>
    <i>
      <x v="435"/>
    </i>
    <i>
      <x v="363"/>
    </i>
    <i>
      <x v="132"/>
    </i>
    <i>
      <x v="271"/>
    </i>
    <i>
      <x v="138"/>
    </i>
    <i>
      <x v="354"/>
    </i>
    <i>
      <x v="152"/>
    </i>
    <i>
      <x v="424"/>
    </i>
    <i>
      <x v="172"/>
    </i>
    <i>
      <x v="84"/>
    </i>
    <i>
      <x v="267"/>
    </i>
    <i>
      <x v="3479"/>
    </i>
    <i>
      <x v="3806"/>
    </i>
    <i>
      <x v="3780"/>
    </i>
    <i>
      <x v="3674"/>
    </i>
    <i>
      <x v="3606"/>
    </i>
    <i>
      <x v="3436"/>
    </i>
    <i>
      <x v="3481"/>
    </i>
    <i>
      <x v="3773"/>
    </i>
    <i>
      <x v="3494"/>
    </i>
    <i>
      <x v="3896"/>
    </i>
    <i>
      <x v="3708"/>
    </i>
    <i>
      <x v="3104"/>
    </i>
    <i>
      <x v="3324"/>
    </i>
    <i>
      <x v="3049"/>
    </i>
    <i>
      <x v="3248"/>
    </i>
    <i>
      <x v="3330"/>
    </i>
    <i>
      <x v="2934"/>
    </i>
    <i>
      <x v="3374"/>
    </i>
    <i>
      <x v="3281"/>
    </i>
    <i>
      <x v="3276"/>
    </i>
    <i>
      <x v="2840"/>
    </i>
    <i>
      <x v="2760"/>
    </i>
    <i>
      <x v="2894"/>
    </i>
    <i>
      <x v="2671"/>
    </i>
    <i>
      <x v="2786"/>
    </i>
    <i>
      <x v="2515"/>
    </i>
    <i>
      <x v="2843"/>
    </i>
    <i>
      <x v="2741"/>
    </i>
    <i>
      <x v="2910"/>
    </i>
    <i>
      <x v="2756"/>
    </i>
    <i>
      <x v="2089"/>
    </i>
    <i>
      <x v="2157"/>
    </i>
    <i>
      <x v="2156"/>
    </i>
    <i>
      <x v="2239"/>
    </i>
    <i>
      <x v="2397"/>
    </i>
    <i>
      <x v="2281"/>
    </i>
    <i>
      <x v="1765"/>
    </i>
    <i>
      <x v="1748"/>
    </i>
    <i>
      <x v="1747"/>
    </i>
    <i>
      <x v="1779"/>
    </i>
    <i>
      <x v="1762"/>
    </i>
    <i>
      <x v="1677"/>
    </i>
    <i>
      <x v="1656"/>
    </i>
    <i>
      <x v="1946"/>
    </i>
    <i>
      <x v="1825"/>
    </i>
    <i>
      <x v="1409"/>
    </i>
    <i>
      <x v="1380"/>
    </i>
    <i>
      <x v="1435"/>
    </i>
    <i>
      <x v="1453"/>
    </i>
    <i>
      <x v="1158"/>
    </i>
    <i>
      <x v="1370"/>
    </i>
    <i>
      <x v="1267"/>
    </i>
    <i>
      <x v="1033"/>
    </i>
    <i>
      <x v="1020"/>
    </i>
    <i>
      <x v="1309"/>
    </i>
    <i>
      <x v="525"/>
    </i>
    <i>
      <x v="651"/>
    </i>
    <i>
      <x v="721"/>
    </i>
    <i>
      <x v="677"/>
    </i>
    <i>
      <x v="548"/>
    </i>
    <i>
      <x v="577"/>
    </i>
    <i>
      <x v="638"/>
    </i>
    <i>
      <x v="784"/>
    </i>
    <i>
      <x v="664"/>
    </i>
    <i>
      <x v="214"/>
    </i>
    <i>
      <x v="437"/>
    </i>
    <i>
      <x v="436"/>
    </i>
    <i>
      <x v="28"/>
    </i>
    <i>
      <x v="197"/>
    </i>
    <i>
      <x v="196"/>
    </i>
    <i>
      <x v="3505"/>
    </i>
    <i>
      <x v="3886"/>
    </i>
    <i>
      <x v="3588"/>
    </i>
    <i>
      <x v="3817"/>
    </i>
    <i>
      <x v="3781"/>
    </i>
    <i>
      <x v="3564"/>
    </i>
    <i>
      <x v="3537"/>
    </i>
    <i>
      <x v="3602"/>
    </i>
    <i>
      <x v="3880"/>
    </i>
    <i>
      <x v="3613"/>
    </i>
    <i>
      <x v="3844"/>
    </i>
    <i>
      <x v="3846"/>
    </i>
    <i>
      <x v="2967"/>
    </i>
    <i>
      <x v="3379"/>
    </i>
    <i>
      <x v="3300"/>
    </i>
    <i>
      <x v="3123"/>
    </i>
    <i>
      <x v="3138"/>
    </i>
    <i>
      <x v="3129"/>
    </i>
    <i>
      <x v="2551"/>
    </i>
    <i>
      <x v="2591"/>
    </i>
    <i>
      <x v="2909"/>
    </i>
    <i>
      <x v="2627"/>
    </i>
    <i>
      <x v="2572"/>
    </i>
    <i>
      <x v="2744"/>
    </i>
    <i>
      <x v="2871"/>
    </i>
    <i>
      <x v="2579"/>
    </i>
    <i>
      <x v="2832"/>
    </i>
    <i>
      <x v="2815"/>
    </i>
    <i>
      <x v="1960"/>
    </i>
    <i>
      <x v="2127"/>
    </i>
    <i>
      <x v="2357"/>
    </i>
    <i>
      <x v="2294"/>
    </i>
    <i>
      <x v="2029"/>
    </i>
    <i>
      <x v="2434"/>
    </i>
    <i>
      <x v="2106"/>
    </i>
    <i>
      <x v="2384"/>
    </i>
    <i>
      <x v="2078"/>
    </i>
    <i>
      <x v="2199"/>
    </i>
    <i>
      <x v="2349"/>
    </i>
    <i>
      <x v="2403"/>
    </i>
    <i>
      <x v="2197"/>
    </i>
    <i>
      <x v="1823"/>
    </i>
    <i>
      <x v="1547"/>
    </i>
    <i>
      <x v="1550"/>
    </i>
    <i>
      <x v="1519"/>
    </i>
    <i>
      <x v="1720"/>
    </i>
    <i>
      <x v="1920"/>
    </i>
    <i>
      <x v="1585"/>
    </i>
    <i>
      <x v="1624"/>
    </i>
    <i>
      <x v="1635"/>
    </i>
    <i>
      <x v="1914"/>
    </i>
    <i>
      <x v="1782"/>
    </i>
    <i>
      <x v="991"/>
    </i>
    <i>
      <x v="1149"/>
    </i>
    <i>
      <x v="1395"/>
    </i>
    <i>
      <x v="1233"/>
    </i>
    <i>
      <x v="1388"/>
    </i>
    <i>
      <x v="983"/>
    </i>
    <i>
      <x v="1306"/>
    </i>
    <i>
      <x v="1328"/>
    </i>
    <i>
      <x v="1124"/>
    </i>
    <i>
      <x v="1120"/>
    </i>
    <i>
      <x v="692"/>
    </i>
    <i>
      <x v="528"/>
    </i>
    <i>
      <x v="772"/>
    </i>
    <i>
      <x v="589"/>
    </i>
    <i>
      <x v="698"/>
    </i>
    <i>
      <x v="805"/>
    </i>
    <i>
      <x v="489"/>
    </i>
    <i>
      <x v="562"/>
    </i>
    <i>
      <x v="697"/>
    </i>
    <i>
      <x v="714"/>
    </i>
    <i>
      <x v="41"/>
    </i>
    <i>
      <x v="430"/>
    </i>
    <i>
      <x v="184"/>
    </i>
    <i>
      <x v="242"/>
    </i>
    <i>
      <x v="291"/>
    </i>
    <i>
      <x v="386"/>
    </i>
    <i>
      <x v="341"/>
    </i>
    <i>
      <x v="415"/>
    </i>
    <i>
      <x v="156"/>
    </i>
    <i>
      <x v="23"/>
    </i>
    <i>
      <x v="3848"/>
    </i>
    <i>
      <x v="3697"/>
    </i>
    <i>
      <x v="3639"/>
    </i>
    <i>
      <x v="3653"/>
    </i>
    <i>
      <x v="3885"/>
    </i>
    <i>
      <x v="3503"/>
    </i>
    <i>
      <x v="3487"/>
    </i>
    <i>
      <x v="3561"/>
    </i>
    <i>
      <x v="3641"/>
    </i>
    <i>
      <x v="3574"/>
    </i>
    <i>
      <x v="3646"/>
    </i>
    <i>
      <x v="3251"/>
    </i>
    <i>
      <x v="3062"/>
    </i>
    <i>
      <x v="3383"/>
    </i>
    <i>
      <x v="3389"/>
    </i>
    <i>
      <x v="3176"/>
    </i>
    <i>
      <x v="3097"/>
    </i>
    <i>
      <x v="3198"/>
    </i>
    <i>
      <x v="3257"/>
    </i>
    <i>
      <x v="3188"/>
    </i>
    <i>
      <x v="3331"/>
    </i>
    <i>
      <x v="3401"/>
    </i>
    <i>
      <x v="3209"/>
    </i>
    <i>
      <x v="3219"/>
    </i>
    <i>
      <x v="3264"/>
    </i>
    <i>
      <x v="2544"/>
    </i>
    <i>
      <x v="2739"/>
    </i>
    <i>
      <x v="2845"/>
    </i>
    <i>
      <x v="2702"/>
    </i>
    <i>
      <x v="2915"/>
    </i>
    <i>
      <x v="2535"/>
    </i>
    <i>
      <x v="2658"/>
    </i>
    <i>
      <x v="2813"/>
    </i>
    <i>
      <x v="2738"/>
    </i>
    <i>
      <x v="1989"/>
    </i>
    <i>
      <x v="2024"/>
    </i>
    <i>
      <x v="2246"/>
    </i>
    <i>
      <x v="1845"/>
    </i>
    <i>
      <x v="1760"/>
    </i>
    <i>
      <x v="1582"/>
    </i>
    <i>
      <x v="1863"/>
    </i>
    <i>
      <x v="1938"/>
    </i>
    <i>
      <x v="1804"/>
    </i>
    <i>
      <x v="1883"/>
    </i>
    <i>
      <x v="1505"/>
    </i>
    <i>
      <x v="1948"/>
    </i>
    <i>
      <x v="1520"/>
    </i>
    <i>
      <x v="1834"/>
    </i>
    <i>
      <x v="1618"/>
    </i>
    <i>
      <x v="1723"/>
    </i>
    <i>
      <x v="980"/>
    </i>
    <i>
      <x v="1394"/>
    </i>
    <i>
      <x v="1229"/>
    </i>
    <i>
      <x v="1101"/>
    </i>
    <i>
      <x v="1116"/>
    </i>
    <i>
      <x v="1280"/>
    </i>
    <i>
      <x v="1425"/>
    </i>
    <i>
      <x v="1405"/>
    </i>
    <i>
      <x v="1026"/>
    </i>
    <i>
      <x v="1039"/>
    </i>
    <i>
      <x v="1176"/>
    </i>
    <i>
      <x v="1021"/>
    </i>
    <i>
      <x v="1051"/>
    </i>
    <i>
      <x v="1361"/>
    </i>
    <i>
      <x v="758"/>
    </i>
    <i>
      <x v="662"/>
    </i>
    <i>
      <x v="660"/>
    </i>
    <i>
      <x v="713"/>
    </i>
    <i>
      <x v="944"/>
    </i>
    <i>
      <x v="734"/>
    </i>
    <i>
      <x v="661"/>
    </i>
    <i>
      <x v="236"/>
    </i>
    <i>
      <x v="434"/>
    </i>
    <i>
      <x v="159"/>
    </i>
    <i>
      <x v="340"/>
    </i>
    <i>
      <x v="50"/>
    </i>
    <i>
      <x v="244"/>
    </i>
    <i>
      <x v="452"/>
    </i>
    <i>
      <x v="374"/>
    </i>
    <i>
      <x v="377"/>
    </i>
    <i>
      <x v="198"/>
    </i>
    <i>
      <x v="3836"/>
    </i>
    <i>
      <x v="3763"/>
    </i>
    <i>
      <x v="3749"/>
    </i>
    <i>
      <x v="3589"/>
    </i>
    <i>
      <x v="3516"/>
    </i>
    <i>
      <x v="3591"/>
    </i>
    <i>
      <x v="3477"/>
    </i>
    <i>
      <x v="3500"/>
    </i>
    <i>
      <x v="3165"/>
    </i>
    <i>
      <x v="2966"/>
    </i>
    <i>
      <x v="3390"/>
    </i>
    <i>
      <x v="3410"/>
    </i>
    <i>
      <x v="3287"/>
    </i>
    <i>
      <x v="3202"/>
    </i>
    <i>
      <x v="3226"/>
    </i>
    <i>
      <x v="3014"/>
    </i>
    <i>
      <x v="2948"/>
    </i>
    <i>
      <x v="3230"/>
    </i>
    <i>
      <x v="2675"/>
    </i>
    <i>
      <x v="2607"/>
    </i>
    <i>
      <x v="2498"/>
    </i>
    <i>
      <x v="2623"/>
    </i>
    <i>
      <x v="2588"/>
    </i>
    <i>
      <x v="2448"/>
    </i>
    <i>
      <x v="2393"/>
    </i>
    <i>
      <x v="2326"/>
    </i>
    <i>
      <x v="2300"/>
    </i>
    <i>
      <x v="2105"/>
    </i>
    <i>
      <x v="2363"/>
    </i>
    <i>
      <x v="2120"/>
    </i>
    <i>
      <x v="2030"/>
    </i>
    <i>
      <x v="2224"/>
    </i>
    <i>
      <x v="2302"/>
    </i>
    <i>
      <x v="2085"/>
    </i>
    <i>
      <x v="2358"/>
    </i>
    <i>
      <x v="1979"/>
    </i>
    <i>
      <x v="2370"/>
    </i>
    <i>
      <x v="2274"/>
    </i>
    <i>
      <x v="2285"/>
    </i>
    <i>
      <x v="2436"/>
    </i>
    <i>
      <x v="1750"/>
    </i>
    <i>
      <x v="1621"/>
    </i>
    <i>
      <x v="1791"/>
    </i>
    <i>
      <x v="1310"/>
    </i>
    <i>
      <x v="1123"/>
    </i>
    <i>
      <x v="1379"/>
    </i>
    <i>
      <x v="1284"/>
    </i>
    <i>
      <x v="1255"/>
    </i>
    <i>
      <x v="1391"/>
    </i>
    <i>
      <x v="1408"/>
    </i>
    <i>
      <x v="1205"/>
    </i>
    <i>
      <x v="583"/>
    </i>
    <i>
      <x v="941"/>
    </i>
    <i>
      <x v="676"/>
    </i>
    <i>
      <x v="616"/>
    </i>
    <i>
      <x v="797"/>
    </i>
    <i>
      <x v="575"/>
    </i>
    <i>
      <x v="694"/>
    </i>
    <i>
      <x v="779"/>
    </i>
    <i>
      <x v="896"/>
    </i>
    <i>
      <x v="780"/>
    </i>
    <i>
      <x v="942"/>
    </i>
    <i>
      <x v="783"/>
    </i>
    <i>
      <x v="808"/>
    </i>
    <i>
      <x v="387"/>
    </i>
    <i>
      <x v="48"/>
    </i>
    <i>
      <x v="392"/>
    </i>
    <i>
      <x v="325"/>
    </i>
    <i>
      <x v="34"/>
    </i>
    <i>
      <x v="137"/>
    </i>
    <i>
      <x v="3530"/>
    </i>
    <i>
      <x v="3546"/>
    </i>
    <i>
      <x v="2943"/>
    </i>
    <i>
      <x v="2942"/>
    </i>
    <i>
      <x v="3140"/>
    </i>
    <i>
      <x v="2981"/>
    </i>
    <i>
      <x v="3240"/>
    </i>
    <i>
      <x v="3357"/>
    </i>
    <i>
      <x v="3238"/>
    </i>
    <i>
      <x v="3166"/>
    </i>
    <i>
      <x v="3160"/>
    </i>
    <i>
      <x v="3246"/>
    </i>
    <i>
      <x v="2664"/>
    </i>
    <i>
      <x v="2821"/>
    </i>
    <i>
      <x v="2466"/>
    </i>
    <i>
      <x v="2730"/>
    </i>
    <i>
      <x v="2496"/>
    </i>
    <i>
      <x v="2577"/>
    </i>
    <i>
      <x v="2798"/>
    </i>
    <i>
      <x v="2643"/>
    </i>
    <i>
      <x v="2485"/>
    </i>
    <i>
      <x v="2924"/>
    </i>
    <i>
      <x v="2378"/>
    </i>
    <i>
      <x v="2071"/>
    </i>
    <i>
      <x v="2340"/>
    </i>
    <i>
      <x v="2170"/>
    </i>
    <i>
      <x v="1955"/>
    </i>
    <i>
      <x v="2267"/>
    </i>
    <i>
      <x v="1682"/>
    </i>
    <i>
      <x v="1738"/>
    </i>
    <i>
      <x v="1713"/>
    </i>
    <i>
      <x v="1903"/>
    </i>
    <i>
      <x v="1807"/>
    </i>
    <i>
      <x v="1488"/>
    </i>
    <i>
      <x v="1660"/>
    </i>
    <i>
      <x v="1622"/>
    </i>
    <i>
      <x v="1683"/>
    </i>
    <i>
      <x v="1327"/>
    </i>
    <i>
      <x v="1136"/>
    </i>
    <i>
      <x v="1161"/>
    </i>
    <i>
      <x v="1274"/>
    </i>
    <i>
      <x v="1187"/>
    </i>
    <i>
      <x v="1276"/>
    </i>
    <i>
      <x v="1302"/>
    </i>
    <i>
      <x v="982"/>
    </i>
    <i>
      <x v="1168"/>
    </i>
    <i>
      <x v="1010"/>
    </i>
    <i>
      <x v="1115"/>
    </i>
    <i>
      <x v="1352"/>
    </i>
    <i>
      <x v="1030"/>
    </i>
    <i>
      <x v="691"/>
    </i>
    <i>
      <x v="727"/>
    </i>
    <i>
      <x v="882"/>
    </i>
    <i>
      <x v="555"/>
    </i>
    <i>
      <x v="920"/>
    </i>
    <i>
      <x v="961"/>
    </i>
    <i>
      <x v="522"/>
    </i>
    <i>
      <x v="715"/>
    </i>
    <i>
      <x v="679"/>
    </i>
    <i>
      <x v="644"/>
    </i>
    <i>
      <x v="549"/>
    </i>
    <i>
      <x v="969"/>
    </i>
    <i>
      <x v="924"/>
    </i>
    <i>
      <x v="670"/>
    </i>
    <i>
      <x v="571"/>
    </i>
    <i>
      <x v="777"/>
    </i>
    <i>
      <x v="785"/>
    </i>
    <i>
      <x v="878"/>
    </i>
    <i>
      <x v="279"/>
    </i>
    <i>
      <x v="12"/>
    </i>
    <i>
      <x v="324"/>
    </i>
    <i>
      <x v="174"/>
    </i>
    <i>
      <x v="32"/>
    </i>
    <i>
      <x v="366"/>
    </i>
    <i>
      <x v="486"/>
    </i>
    <i>
      <x v="467"/>
    </i>
    <i>
      <x v="97"/>
    </i>
    <i>
      <x v="272"/>
    </i>
    <i>
      <x v="3801"/>
    </i>
    <i>
      <x v="3760"/>
    </i>
    <i>
      <x v="3468"/>
    </i>
    <i>
      <x v="3702"/>
    </i>
    <i>
      <x v="3605"/>
    </i>
    <i>
      <x v="3704"/>
    </i>
    <i>
      <x v="3807"/>
    </i>
    <i>
      <x v="3636"/>
    </i>
    <i>
      <x v="3701"/>
    </i>
    <i>
      <x v="3849"/>
    </i>
    <i>
      <x v="3855"/>
    </i>
    <i>
      <x v="3743"/>
    </i>
    <i>
      <x v="3726"/>
    </i>
    <i>
      <x v="2984"/>
    </i>
    <i>
      <x v="3304"/>
    </i>
    <i>
      <x v="3038"/>
    </i>
    <i>
      <x v="3223"/>
    </i>
    <i>
      <x v="3195"/>
    </i>
    <i>
      <x v="3163"/>
    </i>
    <i>
      <x v="3386"/>
    </i>
    <i>
      <x v="3255"/>
    </i>
    <i>
      <x v="3399"/>
    </i>
    <i>
      <x v="2475"/>
    </i>
    <i>
      <x v="2850"/>
    </i>
    <i>
      <x v="2697"/>
    </i>
    <i>
      <x v="2700"/>
    </i>
    <i>
      <x v="2918"/>
    </i>
    <i>
      <x v="2614"/>
    </i>
    <i>
      <x v="2516"/>
    </i>
    <i>
      <x v="2110"/>
    </i>
    <i>
      <x v="2173"/>
    </i>
    <i>
      <x v="2323"/>
    </i>
    <i>
      <x v="2380"/>
    </i>
    <i>
      <x v="2140"/>
    </i>
    <i>
      <x v="2138"/>
    </i>
    <i>
      <x v="2086"/>
    </i>
    <i>
      <x v="2313"/>
    </i>
    <i>
      <x v="2392"/>
    </i>
    <i>
      <x v="2119"/>
    </i>
    <i>
      <x v="2100"/>
    </i>
    <i>
      <x v="1749"/>
    </i>
    <i>
      <x v="1907"/>
    </i>
    <i>
      <x v="1700"/>
    </i>
    <i>
      <x v="1576"/>
    </i>
    <i>
      <x v="1645"/>
    </i>
    <i>
      <x v="1732"/>
    </i>
    <i>
      <x v="1220"/>
    </i>
    <i>
      <x v="1014"/>
    </i>
    <i>
      <x v="986"/>
    </i>
    <i>
      <x v="1119"/>
    </i>
    <i>
      <x v="674"/>
    </i>
    <i>
      <x v="743"/>
    </i>
    <i>
      <x v="811"/>
    </i>
    <i>
      <x v="909"/>
    </i>
    <i>
      <x v="596"/>
    </i>
    <i>
      <x v="568"/>
    </i>
    <i>
      <x v="953"/>
    </i>
    <i>
      <x v="712"/>
    </i>
    <i>
      <x v="724"/>
    </i>
    <i>
      <x v="826"/>
    </i>
    <i>
      <x v="237"/>
    </i>
    <i>
      <x v="358"/>
    </i>
    <i>
      <x v="81"/>
    </i>
    <i>
      <x v="408"/>
    </i>
    <i>
      <x v="471"/>
    </i>
    <i>
      <x v="47"/>
    </i>
    <i>
      <x v="17"/>
    </i>
    <i>
      <x v="485"/>
    </i>
    <i>
      <x v="327"/>
    </i>
    <i>
      <x v="277"/>
    </i>
    <i>
      <x v="77"/>
    </i>
    <i>
      <x v="3628"/>
    </i>
    <i>
      <x v="3449"/>
    </i>
    <i>
      <x v="3772"/>
    </i>
    <i>
      <x v="3482"/>
    </i>
    <i>
      <x v="3420"/>
    </i>
    <i>
      <x v="3493"/>
    </i>
    <i>
      <x v="3418"/>
    </i>
    <i>
      <x v="3714"/>
    </i>
    <i>
      <x v="3521"/>
    </i>
    <i>
      <x v="3565"/>
    </i>
    <i>
      <x v="3341"/>
    </i>
    <i>
      <x v="3174"/>
    </i>
    <i>
      <x v="3088"/>
    </i>
    <i>
      <x v="3193"/>
    </i>
    <i>
      <x v="3339"/>
    </i>
    <i>
      <x v="2590"/>
    </i>
    <i>
      <x v="2596"/>
    </i>
    <i>
      <x v="2763"/>
    </i>
    <i>
      <x v="2481"/>
    </i>
    <i>
      <x v="2857"/>
    </i>
    <i>
      <x v="2638"/>
    </i>
    <i>
      <x v="2704"/>
    </i>
    <i>
      <x v="2737"/>
    </i>
    <i>
      <x v="2107"/>
    </i>
    <i>
      <x v="2198"/>
    </i>
    <i>
      <x v="2038"/>
    </i>
    <i>
      <x v="2279"/>
    </i>
    <i>
      <x v="2210"/>
    </i>
    <i>
      <x v="2042"/>
    </i>
    <i>
      <x v="2048"/>
    </i>
    <i>
      <x v="2411"/>
    </i>
    <i>
      <x v="2134"/>
    </i>
    <i>
      <x v="2286"/>
    </i>
    <i>
      <x v="1664"/>
    </i>
    <i>
      <x v="1836"/>
    </i>
    <i>
      <x v="1917"/>
    </i>
    <i>
      <x v="1885"/>
    </i>
    <i>
      <x v="1523"/>
    </i>
    <i>
      <x v="1541"/>
    </i>
    <i>
      <x v="1849"/>
    </i>
    <i>
      <x v="1236"/>
    </i>
    <i>
      <x v="1451"/>
    </i>
    <i>
      <x v="1063"/>
    </i>
    <i>
      <x v="1426"/>
    </i>
    <i>
      <x v="1128"/>
    </i>
    <i>
      <x v="1219"/>
    </i>
    <i>
      <x v="668"/>
    </i>
    <i>
      <x v="542"/>
    </i>
    <i>
      <x v="861"/>
    </i>
    <i>
      <x v="500"/>
    </i>
    <i>
      <x v="791"/>
    </i>
    <i>
      <x v="532"/>
    </i>
    <i>
      <x v="853"/>
    </i>
    <i>
      <x v="648"/>
    </i>
    <i>
      <x v="689"/>
    </i>
    <i>
      <x v="102"/>
    </i>
    <i>
      <x v="448"/>
    </i>
    <i>
      <x v="54"/>
    </i>
    <i>
      <x v="449"/>
    </i>
    <i>
      <x v="353"/>
    </i>
    <i>
      <x v="204"/>
    </i>
    <i>
      <x v="88"/>
    </i>
    <i>
      <x v="53"/>
    </i>
    <i>
      <x v="3429"/>
    </i>
    <i>
      <x v="3820"/>
    </i>
    <i>
      <x v="3462"/>
    </i>
    <i>
      <x v="3768"/>
    </i>
    <i>
      <x v="3821"/>
    </i>
    <i>
      <x v="3770"/>
    </i>
    <i>
      <x v="3517"/>
    </i>
    <i>
      <x v="3273"/>
    </i>
    <i>
      <x v="3201"/>
    </i>
    <i>
      <x v="3272"/>
    </i>
    <i>
      <x v="2974"/>
    </i>
    <i>
      <x v="3054"/>
    </i>
    <i>
      <x v="3155"/>
    </i>
    <i>
      <x v="3130"/>
    </i>
    <i>
      <x v="2939"/>
    </i>
    <i>
      <x v="3074"/>
    </i>
    <i>
      <x v="3122"/>
    </i>
    <i>
      <x v="3404"/>
    </i>
    <i>
      <x v="2703"/>
    </i>
    <i>
      <x v="2698"/>
    </i>
    <i>
      <x v="2492"/>
    </i>
    <i>
      <x v="2635"/>
    </i>
    <i>
      <x v="2548"/>
    </i>
    <i>
      <x v="2678"/>
    </i>
    <i>
      <x v="2877"/>
    </i>
    <i>
      <x v="2495"/>
    </i>
    <i>
      <x v="2911"/>
    </i>
    <i>
      <x v="2694"/>
    </i>
    <i>
      <x v="2740"/>
    </i>
    <i>
      <x v="2221"/>
    </i>
    <i>
      <x v="2159"/>
    </i>
    <i>
      <x v="2428"/>
    </i>
    <i>
      <x v="2437"/>
    </i>
    <i>
      <x v="2283"/>
    </i>
    <i>
      <x v="2425"/>
    </i>
    <i>
      <x v="1699"/>
    </i>
    <i>
      <x v="1764"/>
    </i>
    <i>
      <x v="1515"/>
    </i>
    <i>
      <x v="1848"/>
    </i>
    <i>
      <x v="1770"/>
    </i>
    <i>
      <x v="1751"/>
    </i>
    <i>
      <x v="1900"/>
    </i>
    <i>
      <x v="1557"/>
    </i>
    <i>
      <x v="1676"/>
    </i>
    <i>
      <x v="1796"/>
    </i>
    <i>
      <x v="1597"/>
    </i>
    <i>
      <x v="1015"/>
    </i>
    <i>
      <x v="1392"/>
    </i>
    <i>
      <x v="1343"/>
    </i>
    <i>
      <x v="1180"/>
    </i>
    <i>
      <x v="1258"/>
    </i>
    <i>
      <x v="979"/>
    </i>
    <i>
      <x v="1458"/>
    </i>
    <i>
      <x v="977"/>
    </i>
    <i>
      <x v="1356"/>
    </i>
    <i>
      <x v="1241"/>
    </i>
    <i>
      <x v="1424"/>
    </i>
    <i>
      <x v="1072"/>
    </i>
    <i>
      <x v="1288"/>
    </i>
    <i>
      <x v="554"/>
    </i>
    <i>
      <x v="795"/>
    </i>
    <i>
      <x v="951"/>
    </i>
    <i>
      <x v="771"/>
    </i>
    <i>
      <x v="884"/>
    </i>
    <i>
      <x v="818"/>
    </i>
    <i>
      <x v="901"/>
    </i>
    <i>
      <x v="907"/>
    </i>
    <i>
      <x v="160"/>
    </i>
    <i>
      <x v="251"/>
    </i>
    <i>
      <x v="14"/>
    </i>
    <i>
      <x v="440"/>
    </i>
    <i>
      <x v="83"/>
    </i>
    <i>
      <x v="185"/>
    </i>
    <i>
      <x v="49"/>
    </i>
    <i>
      <x v="71"/>
    </i>
    <i>
      <x v="223"/>
    </i>
    <i>
      <x v="195"/>
    </i>
    <i>
      <x v="329"/>
    </i>
    <i>
      <x v="288"/>
    </i>
    <i>
      <x v="3837"/>
    </i>
    <i>
      <x v="3438"/>
    </i>
    <i>
      <x v="3649"/>
    </i>
    <i>
      <x v="3507"/>
    </i>
    <i>
      <x v="3830"/>
    </i>
    <i>
      <x v="3874"/>
    </i>
    <i>
      <x v="3711"/>
    </i>
    <i>
      <x v="3528"/>
    </i>
    <i>
      <x v="3587"/>
    </i>
    <i>
      <x v="3866"/>
    </i>
    <i>
      <x v="3890"/>
    </i>
    <i>
      <x v="3681"/>
    </i>
    <i>
      <x v="3520"/>
    </i>
    <i>
      <x v="3899"/>
    </i>
    <i>
      <x v="3616"/>
    </i>
    <i>
      <x v="3757"/>
    </i>
    <i>
      <x v="3734"/>
    </i>
    <i>
      <x v="3266"/>
    </i>
    <i>
      <x v="3213"/>
    </i>
    <i>
      <x v="3077"/>
    </i>
    <i>
      <x v="2454"/>
    </i>
    <i>
      <x v="2828"/>
    </i>
    <i>
      <x v="2781"/>
    </i>
    <i>
      <x v="2639"/>
    </i>
    <i>
      <x v="2855"/>
    </i>
    <i>
      <x v="2538"/>
    </i>
    <i>
      <x v="2867"/>
    </i>
    <i>
      <x v="2527"/>
    </i>
    <i>
      <x v="2822"/>
    </i>
    <i>
      <x v="2686"/>
    </i>
    <i>
      <x v="2139"/>
    </i>
    <i>
      <x v="2167"/>
    </i>
    <i>
      <x v="2190"/>
    </i>
    <i>
      <x v="2130"/>
    </i>
    <i>
      <x v="2033"/>
    </i>
    <i>
      <x v="2154"/>
    </i>
    <i>
      <x v="2230"/>
    </i>
    <i>
      <x v="2256"/>
    </i>
    <i>
      <x v="1918"/>
    </i>
    <i>
      <x v="1587"/>
    </i>
    <i>
      <x v="1527"/>
    </i>
    <i>
      <x v="1811"/>
    </i>
    <i>
      <x v="1692"/>
    </i>
    <i>
      <x v="1633"/>
    </i>
    <i>
      <x v="1601"/>
    </i>
    <i>
      <x v="1803"/>
    </i>
    <i>
      <x v="1857"/>
    </i>
    <i>
      <x v="1073"/>
    </i>
    <i>
      <x v="1019"/>
    </i>
    <i>
      <x v="1029"/>
    </i>
    <i>
      <x v="1170"/>
    </i>
    <i>
      <x v="978"/>
    </i>
    <i>
      <x v="1069"/>
    </i>
    <i>
      <x v="1397"/>
    </i>
    <i>
      <x v="1460"/>
    </i>
    <i>
      <x v="1089"/>
    </i>
    <i>
      <x v="1195"/>
    </i>
    <i>
      <x v="933"/>
    </i>
    <i>
      <x v="895"/>
    </i>
    <i>
      <x v="848"/>
    </i>
    <i>
      <x v="686"/>
    </i>
    <i>
      <x v="837"/>
    </i>
    <i>
      <x v="649"/>
    </i>
    <i>
      <x v="725"/>
    </i>
    <i>
      <x v="887"/>
    </i>
    <i>
      <x v="540"/>
    </i>
    <i>
      <x v="507"/>
    </i>
    <i>
      <x v="869"/>
    </i>
    <i>
      <x v="612"/>
    </i>
    <i>
      <x v="858"/>
    </i>
    <i>
      <x v="630"/>
    </i>
    <i>
      <x v="915"/>
    </i>
    <i>
      <x v="972"/>
    </i>
    <i>
      <x v="827"/>
    </i>
    <i>
      <x v="252"/>
    </i>
    <i>
      <x v="248"/>
    </i>
    <i>
      <x v="142"/>
    </i>
    <i>
      <x v="293"/>
    </i>
    <i>
      <x v="431"/>
    </i>
    <i>
      <x v="99"/>
    </i>
    <i>
      <x v="202"/>
    </i>
    <i>
      <x v="456"/>
    </i>
    <i>
      <x v="3895"/>
    </i>
    <i>
      <x v="3829"/>
    </i>
    <i>
      <x v="3625"/>
    </i>
    <i>
      <x v="3514"/>
    </i>
    <i>
      <x v="3553"/>
    </i>
    <i>
      <x v="3747"/>
    </i>
    <i>
      <x v="3637"/>
    </i>
    <i>
      <x v="3626"/>
    </i>
    <i>
      <x v="3489"/>
    </i>
    <i>
      <x v="3448"/>
    </i>
    <i>
      <x v="3710"/>
    </i>
    <i>
      <x v="3570"/>
    </i>
    <i>
      <x v="3550"/>
    </i>
    <i>
      <x v="3173"/>
    </i>
    <i>
      <x v="3200"/>
    </i>
    <i>
      <x v="3154"/>
    </i>
    <i>
      <x v="3249"/>
    </i>
    <i>
      <x v="3120"/>
    </i>
    <i>
      <x v="2729"/>
    </i>
    <i>
      <x v="2633"/>
    </i>
    <i>
      <x v="2500"/>
    </i>
    <i>
      <x v="2507"/>
    </i>
    <i>
      <x v="2605"/>
    </i>
    <i>
      <x v="2047"/>
    </i>
    <i>
      <x v="2203"/>
    </i>
    <i>
      <x v="2181"/>
    </i>
    <i>
      <x v="1977"/>
    </i>
    <i>
      <x v="2366"/>
    </i>
    <i>
      <x v="2266"/>
    </i>
    <i>
      <x v="2417"/>
    </i>
    <i>
      <x v="2121"/>
    </i>
    <i>
      <x v="2003"/>
    </i>
    <i>
      <x v="2162"/>
    </i>
    <i>
      <x v="2365"/>
    </i>
    <i>
      <x v="2168"/>
    </i>
    <i>
      <x v="2141"/>
    </i>
    <i>
      <x v="2169"/>
    </i>
    <i>
      <x v="2145"/>
    </i>
    <i>
      <x v="2063"/>
    </i>
    <i>
      <x v="2178"/>
    </i>
    <i>
      <x v="1982"/>
    </i>
    <i>
      <x v="1839"/>
    </i>
    <i>
      <x v="1911"/>
    </i>
    <i>
      <x v="1852"/>
    </i>
    <i>
      <x v="1637"/>
    </i>
    <i>
      <x v="1574"/>
    </i>
    <i>
      <x v="1951"/>
    </i>
    <i>
      <x v="1725"/>
    </i>
    <i>
      <x v="1689"/>
    </i>
    <i>
      <x v="1843"/>
    </i>
    <i>
      <x v="1011"/>
    </i>
    <i>
      <x v="1031"/>
    </i>
    <i>
      <x v="1135"/>
    </i>
    <i>
      <x v="1112"/>
    </i>
    <i>
      <x v="996"/>
    </i>
    <i>
      <x v="1138"/>
    </i>
    <i>
      <x v="1432"/>
    </i>
    <i>
      <x v="1273"/>
    </i>
    <i>
      <x v="1075"/>
    </i>
    <i>
      <x v="1035"/>
    </i>
    <i>
      <x v="1239"/>
    </i>
    <i>
      <x v="1297"/>
    </i>
    <i>
      <x v="912"/>
    </i>
    <i>
      <x v="736"/>
    </i>
    <i>
      <x v="488"/>
    </i>
    <i>
      <x v="810"/>
    </i>
    <i>
      <x v="667"/>
    </i>
    <i>
      <x v="812"/>
    </i>
    <i>
      <x v="685"/>
    </i>
    <i>
      <x v="266"/>
    </i>
    <i>
      <x v="199"/>
    </i>
    <i>
      <x v="273"/>
    </i>
    <i>
      <x v="22"/>
    </i>
    <i>
      <x v="70"/>
    </i>
    <i>
      <x v="409"/>
    </i>
    <i>
      <x v="441"/>
    </i>
    <i>
      <x v="422"/>
    </i>
    <i>
      <x v="108"/>
    </i>
    <i>
      <x v="120"/>
    </i>
    <i>
      <x v="232"/>
    </i>
    <i>
      <x v="76"/>
    </i>
    <i>
      <x v="3847"/>
    </i>
    <i>
      <x v="3813"/>
    </i>
    <i>
      <x v="3790"/>
    </i>
    <i>
      <x v="3673"/>
    </i>
    <i>
      <x v="3824"/>
    </i>
    <i>
      <x v="3465"/>
    </i>
    <i>
      <x v="3450"/>
    </i>
    <i>
      <x v="3713"/>
    </i>
    <i>
      <x v="3805"/>
    </i>
    <i>
      <x v="3609"/>
    </i>
    <i>
      <x v="3426"/>
    </i>
    <i>
      <x v="3470"/>
    </i>
    <i>
      <x v="3645"/>
    </i>
    <i>
      <x v="3769"/>
    </i>
    <i>
      <x v="3471"/>
    </i>
    <i>
      <x v="3512"/>
    </i>
    <i>
      <x v="3118"/>
    </i>
    <i>
      <x v="3412"/>
    </i>
    <i>
      <x v="3016"/>
    </i>
    <i>
      <x v="3177"/>
    </i>
    <i>
      <x v="3225"/>
    </i>
    <i>
      <x v="2988"/>
    </i>
    <i>
      <x v="3263"/>
    </i>
    <i>
      <x v="3007"/>
    </i>
    <i>
      <x v="3039"/>
    </i>
    <i>
      <x v="3301"/>
    </i>
    <i>
      <x v="3302"/>
    </i>
    <i>
      <x v="3305"/>
    </i>
    <i>
      <x v="2598"/>
    </i>
    <i>
      <x v="2669"/>
    </i>
    <i>
      <x v="2879"/>
    </i>
    <i>
      <x v="2472"/>
    </i>
    <i>
      <x v="2864"/>
    </i>
    <i>
      <x v="2449"/>
    </i>
    <i>
      <x v="2767"/>
    </i>
    <i>
      <x v="2919"/>
    </i>
    <i>
      <x v="2589"/>
    </i>
    <i>
      <x v="2803"/>
    </i>
    <i>
      <x v="2518"/>
    </i>
    <i>
      <x v="2856"/>
    </i>
    <i>
      <x v="2841"/>
    </i>
    <i>
      <x v="2667"/>
    </i>
    <i>
      <x v="2625"/>
    </i>
    <i>
      <x v="2462"/>
    </i>
    <i>
      <x v="2528"/>
    </i>
    <i>
      <x v="2504"/>
    </i>
    <i>
      <x v="2196"/>
    </i>
    <i>
      <x v="2402"/>
    </i>
    <i>
      <x v="2237"/>
    </i>
    <i>
      <x v="2153"/>
    </i>
    <i>
      <x v="2374"/>
    </i>
    <i>
      <x v="2039"/>
    </i>
    <i>
      <x v="2391"/>
    </i>
    <i>
      <x v="2280"/>
    </i>
    <i>
      <x v="2399"/>
    </i>
    <i>
      <x v="2125"/>
    </i>
    <i>
      <x v="2292"/>
    </i>
    <i>
      <x v="2303"/>
    </i>
    <i>
      <x v="1469"/>
    </i>
    <i>
      <x v="1824"/>
    </i>
    <i>
      <x v="1735"/>
    </i>
    <i>
      <x v="1802"/>
    </i>
    <i>
      <x v="1827"/>
    </i>
    <i>
      <x v="1481"/>
    </i>
    <i>
      <x v="1790"/>
    </i>
    <i>
      <x v="1820"/>
    </i>
    <i>
      <x v="1844"/>
    </i>
    <i>
      <x v="1510"/>
    </i>
    <i>
      <x v="997"/>
    </i>
    <i>
      <x v="1110"/>
    </i>
    <i>
      <x v="1190"/>
    </i>
    <i>
      <x v="1257"/>
    </i>
    <i>
      <x v="1232"/>
    </i>
    <i>
      <x v="1013"/>
    </i>
    <i>
      <x v="1278"/>
    </i>
    <i>
      <x v="1341"/>
    </i>
    <i>
      <x v="496"/>
    </i>
    <i>
      <x v="958"/>
    </i>
    <i>
      <x v="497"/>
    </i>
    <i>
      <x v="799"/>
    </i>
    <i>
      <x v="508"/>
    </i>
    <i>
      <x v="557"/>
    </i>
    <i>
      <x v="821"/>
    </i>
    <i>
      <x v="928"/>
    </i>
    <i>
      <x v="442"/>
    </i>
    <i>
      <x v="100"/>
    </i>
    <i>
      <x v="186"/>
    </i>
    <i>
      <x v="147"/>
    </i>
    <i>
      <x v="235"/>
    </i>
    <i>
      <x v="4"/>
    </i>
    <i>
      <x v="444"/>
    </i>
    <i>
      <x v="40"/>
    </i>
    <i>
      <x v="62"/>
    </i>
    <i>
      <x v="106"/>
    </i>
    <i>
      <x v="13"/>
    </i>
    <i>
      <x v="439"/>
    </i>
    <i>
      <x v="162"/>
    </i>
    <i>
      <x v="3611"/>
    </i>
    <i>
      <x v="3680"/>
    </i>
    <i>
      <x v="3759"/>
    </i>
    <i>
      <x v="3523"/>
    </i>
    <i>
      <x v="3533"/>
    </i>
    <i>
      <x v="3518"/>
    </i>
    <i>
      <x v="3524"/>
    </i>
    <i>
      <x v="3778"/>
    </i>
    <i>
      <x v="2998"/>
    </i>
    <i>
      <x v="2956"/>
    </i>
    <i>
      <x v="3184"/>
    </i>
    <i>
      <x v="3346"/>
    </i>
    <i>
      <x v="3189"/>
    </i>
    <i>
      <x v="3239"/>
    </i>
    <i>
      <x v="3172"/>
    </i>
    <i>
      <x v="3031"/>
    </i>
    <i>
      <x v="3241"/>
    </i>
    <i>
      <x v="3317"/>
    </i>
    <i>
      <x v="3271"/>
    </i>
    <i>
      <x v="2537"/>
    </i>
    <i>
      <x v="2488"/>
    </i>
    <i>
      <x v="2550"/>
    </i>
    <i>
      <x v="2501"/>
    </i>
    <i>
      <x v="2839"/>
    </i>
    <i>
      <x v="2626"/>
    </i>
    <i>
      <x v="2543"/>
    </i>
    <i>
      <x v="2782"/>
    </i>
    <i>
      <x v="2801"/>
    </i>
    <i>
      <x v="2852"/>
    </i>
    <i>
      <x v="2752"/>
    </i>
    <i>
      <x v="2526"/>
    </i>
    <i>
      <x v="2415"/>
    </i>
    <i>
      <x v="2052"/>
    </i>
    <i>
      <x v="2307"/>
    </i>
    <i>
      <x v="2318"/>
    </i>
    <i>
      <x v="2413"/>
    </i>
    <i>
      <x v="2005"/>
    </i>
    <i>
      <x v="2361"/>
    </i>
    <i>
      <x v="2222"/>
    </i>
    <i>
      <x v="2046"/>
    </i>
    <i>
      <x v="2438"/>
    </i>
    <i>
      <x v="1716"/>
    </i>
    <i>
      <x v="1856"/>
    </i>
    <i>
      <x v="1678"/>
    </i>
    <i>
      <x v="1564"/>
    </i>
    <i>
      <x v="1715"/>
    </i>
    <i>
      <x v="1634"/>
    </i>
    <i>
      <x v="1580"/>
    </i>
    <i>
      <x v="1783"/>
    </i>
    <i>
      <x v="1800"/>
    </i>
    <i>
      <x v="1130"/>
    </i>
    <i>
      <x v="1082"/>
    </i>
    <i>
      <x v="1245"/>
    </i>
    <i>
      <x v="1260"/>
    </i>
    <i>
      <x v="1293"/>
    </i>
    <i>
      <x v="1095"/>
    </i>
    <i>
      <x v="1456"/>
    </i>
    <i>
      <x v="1145"/>
    </i>
    <i>
      <x v="847"/>
    </i>
    <i>
      <x v="973"/>
    </i>
    <i>
      <x v="590"/>
    </i>
    <i>
      <x v="544"/>
    </i>
    <i>
      <x v="564"/>
    </i>
    <i>
      <x v="883"/>
    </i>
    <i>
      <x v="693"/>
    </i>
    <i>
      <x v="803"/>
    </i>
    <i>
      <x v="598"/>
    </i>
    <i>
      <x v="809"/>
    </i>
    <i>
      <x v="845"/>
    </i>
    <i>
      <x v="950"/>
    </i>
    <i>
      <x v="817"/>
    </i>
    <i>
      <x v="666"/>
    </i>
    <i>
      <x v="731"/>
    </i>
    <i>
      <x v="359"/>
    </i>
    <i>
      <x v="173"/>
    </i>
    <i>
      <x v="139"/>
    </i>
    <i>
      <x v="166"/>
    </i>
    <i>
      <x v="176"/>
    </i>
    <i>
      <x v="414"/>
    </i>
    <i>
      <x v="469"/>
    </i>
    <i>
      <x v="480"/>
    </i>
    <i>
      <x v="334"/>
    </i>
    <i>
      <x v="3630"/>
    </i>
    <i>
      <x v="3692"/>
    </i>
    <i>
      <x v="3678"/>
    </i>
    <i>
      <x v="3735"/>
    </i>
    <i>
      <x v="3893"/>
    </i>
    <i>
      <x v="3457"/>
    </i>
    <i>
      <x v="3810"/>
    </i>
    <i>
      <x v="3617"/>
    </i>
    <i>
      <x v="3857"/>
    </i>
    <i>
      <x v="3594"/>
    </i>
    <i>
      <x v="3513"/>
    </i>
    <i>
      <x v="3133"/>
    </i>
    <i>
      <x v="3102"/>
    </i>
    <i>
      <x v="3359"/>
    </i>
    <i>
      <x v="3349"/>
    </i>
    <i>
      <x v="3197"/>
    </i>
    <i>
      <x v="3087"/>
    </i>
    <i>
      <x v="2946"/>
    </i>
    <i>
      <x v="3368"/>
    </i>
    <i>
      <x v="3136"/>
    </i>
    <i>
      <x v="3308"/>
    </i>
    <i>
      <x v="2859"/>
    </i>
    <i>
      <x v="2568"/>
    </i>
    <i>
      <x v="2895"/>
    </i>
    <i>
      <x v="2780"/>
    </i>
    <i>
      <x v="2477"/>
    </i>
    <i>
      <x v="2656"/>
    </i>
    <i>
      <x v="2886"/>
    </i>
    <i>
      <x v="2715"/>
    </i>
    <i>
      <x v="2898"/>
    </i>
    <i>
      <x v="2587"/>
    </i>
    <i>
      <x v="2470"/>
    </i>
    <i>
      <x v="2617"/>
    </i>
    <i>
      <x v="2056"/>
    </i>
    <i>
      <x v="2113"/>
    </i>
    <i>
      <x v="2249"/>
    </i>
    <i>
      <x v="2435"/>
    </i>
    <i>
      <x v="2319"/>
    </i>
    <i>
      <x v="1995"/>
    </i>
    <i>
      <x v="2328"/>
    </i>
    <i>
      <x v="1569"/>
    </i>
    <i>
      <x v="1859"/>
    </i>
    <i>
      <x v="1630"/>
    </i>
    <i>
      <x v="1653"/>
    </i>
    <i>
      <x v="1913"/>
    </i>
    <i>
      <x v="1821"/>
    </i>
    <i>
      <x v="1023"/>
    </i>
    <i>
      <x v="1315"/>
    </i>
    <i>
      <x v="1431"/>
    </i>
    <i>
      <x v="1008"/>
    </i>
    <i>
      <x v="1133"/>
    </i>
    <i>
      <x v="1362"/>
    </i>
    <i>
      <x v="1185"/>
    </i>
    <i>
      <x v="672"/>
    </i>
    <i>
      <x v="913"/>
    </i>
    <i>
      <x v="628"/>
    </i>
    <i>
      <x v="368"/>
    </i>
    <i>
      <x v="473"/>
    </i>
    <i>
      <x v="193"/>
    </i>
    <i>
      <x v="191"/>
    </i>
    <i>
      <x v="117"/>
    </i>
    <i>
      <x v="161"/>
    </i>
    <i>
      <x v="463"/>
    </i>
    <i>
      <x v="200"/>
    </i>
    <i>
      <x v="90"/>
    </i>
    <i>
      <x v="323"/>
    </i>
    <i>
      <x v="240"/>
    </i>
    <i>
      <x v="58"/>
    </i>
    <i>
      <x v="263"/>
    </i>
    <i>
      <x v="3865"/>
    </i>
    <i>
      <x v="3771"/>
    </i>
    <i>
      <x v="3869"/>
    </i>
    <i>
      <x v="3687"/>
    </i>
    <i>
      <x v="3863"/>
    </i>
    <i>
      <x v="3433"/>
    </i>
    <i>
      <x v="3867"/>
    </i>
    <i>
      <x v="3835"/>
    </i>
    <i>
      <x v="3732"/>
    </i>
    <i>
      <x v="3443"/>
    </i>
    <i>
      <x v="3620"/>
    </i>
    <i>
      <x v="3809"/>
    </i>
    <i>
      <x v="3001"/>
    </i>
    <i>
      <x v="2963"/>
    </i>
    <i>
      <x v="3050"/>
    </i>
    <i>
      <x v="3265"/>
    </i>
    <i>
      <x v="2976"/>
    </i>
    <i>
      <x v="3371"/>
    </i>
    <i>
      <x v="3178"/>
    </i>
    <i>
      <x v="3126"/>
    </i>
    <i>
      <x v="3083"/>
    </i>
    <i>
      <x v="3347"/>
    </i>
    <i>
      <x v="2958"/>
    </i>
    <i>
      <x v="3162"/>
    </i>
    <i>
      <x v="2933"/>
    </i>
    <i>
      <x v="3221"/>
    </i>
    <i>
      <x v="3187"/>
    </i>
    <i>
      <x v="2530"/>
    </i>
    <i>
      <x v="2476"/>
    </i>
    <i>
      <x v="2768"/>
    </i>
    <i>
      <x v="2825"/>
    </i>
    <i>
      <x v="2460"/>
    </i>
    <i>
      <x v="2620"/>
    </i>
    <i>
      <x v="2473"/>
    </i>
    <i>
      <x v="2789"/>
    </i>
    <i>
      <x v="2848"/>
    </i>
    <i>
      <x v="2467"/>
    </i>
    <i>
      <x v="2777"/>
    </i>
    <i>
      <x v="2497"/>
    </i>
    <i>
      <x v="2553"/>
    </i>
    <i>
      <x v="2082"/>
    </i>
    <i>
      <x v="2420"/>
    </i>
    <i>
      <x v="2126"/>
    </i>
    <i>
      <x v="2118"/>
    </i>
    <i>
      <x v="2055"/>
    </i>
    <i>
      <x v="2109"/>
    </i>
    <i>
      <x v="2371"/>
    </i>
    <i>
      <x v="2424"/>
    </i>
    <i>
      <x v="2367"/>
    </i>
    <i>
      <x v="2226"/>
    </i>
    <i>
      <x v="2317"/>
    </i>
    <i>
      <x v="1992"/>
    </i>
    <i>
      <x v="2215"/>
    </i>
    <i>
      <x v="2023"/>
    </i>
    <i>
      <x v="1933"/>
    </i>
    <i>
      <x v="1575"/>
    </i>
    <i>
      <x v="1684"/>
    </i>
    <i>
      <x v="1763"/>
    </i>
    <i>
      <x v="1668"/>
    </i>
    <i>
      <x v="1189"/>
    </i>
    <i>
      <x v="1043"/>
    </i>
    <i>
      <x v="1351"/>
    </i>
    <i>
      <x v="832"/>
    </i>
    <i>
      <x v="819"/>
    </i>
    <i>
      <x v="737"/>
    </i>
    <i>
      <x v="804"/>
    </i>
    <i>
      <x v="640"/>
    </i>
    <i>
      <x v="730"/>
    </i>
    <i>
      <x v="841"/>
    </i>
    <i>
      <x v="732"/>
    </i>
    <i>
      <x v="635"/>
    </i>
    <i>
      <x v="952"/>
    </i>
    <i>
      <x v="936"/>
    </i>
    <i>
      <x v="389"/>
    </i>
    <i>
      <x v="299"/>
    </i>
    <i>
      <x v="94"/>
    </i>
    <i>
      <x v="320"/>
    </i>
    <i>
      <x v="484"/>
    </i>
    <i>
      <x v="112"/>
    </i>
    <i>
      <x v="274"/>
    </i>
    <i>
      <x v="3832"/>
    </i>
    <i>
      <x v="3709"/>
    </i>
    <i>
      <x v="3573"/>
    </i>
    <i>
      <x v="3788"/>
    </i>
    <i>
      <x v="3823"/>
    </i>
    <i>
      <x v="3421"/>
    </i>
    <i>
      <x v="3794"/>
    </i>
    <i>
      <x v="3015"/>
    </i>
    <i>
      <x v="2941"/>
    </i>
    <i>
      <x v="3041"/>
    </i>
    <i>
      <x v="3228"/>
    </i>
    <i>
      <x v="3381"/>
    </i>
    <i>
      <x v="3181"/>
    </i>
    <i>
      <x v="2865"/>
    </i>
    <i>
      <x v="2469"/>
    </i>
    <i>
      <x v="2564"/>
    </i>
    <i>
      <x v="2732"/>
    </i>
    <i>
      <x v="2912"/>
    </i>
    <i>
      <x v="2612"/>
    </i>
    <i>
      <x v="2562"/>
    </i>
    <i>
      <x v="2793"/>
    </i>
    <i>
      <x v="2809"/>
    </i>
    <i>
      <x v="2451"/>
    </i>
    <i>
      <x v="2651"/>
    </i>
    <i>
      <x v="2849"/>
    </i>
    <i>
      <x v="2861"/>
    </i>
    <i>
      <x v="2542"/>
    </i>
    <i>
      <x v="2321"/>
    </i>
    <i>
      <x v="2431"/>
    </i>
    <i>
      <x v="2200"/>
    </i>
    <i>
      <x v="2356"/>
    </i>
    <i>
      <x v="2034"/>
    </i>
    <i>
      <x v="2205"/>
    </i>
    <i>
      <x v="2008"/>
    </i>
    <i>
      <x v="2360"/>
    </i>
    <i>
      <x v="2269"/>
    </i>
    <i>
      <x v="2092"/>
    </i>
    <i>
      <x v="2096"/>
    </i>
    <i>
      <x v="2354"/>
    </i>
    <i>
      <x v="1766"/>
    </i>
    <i>
      <x v="1513"/>
    </i>
    <i>
      <x v="1870"/>
    </i>
    <i>
      <x v="1889"/>
    </i>
    <i>
      <x v="1526"/>
    </i>
    <i>
      <x v="1745"/>
    </i>
    <i>
      <x v="1620"/>
    </i>
    <i>
      <x v="1246"/>
    </i>
    <i>
      <x v="1012"/>
    </i>
    <i>
      <x v="1186"/>
    </i>
    <i>
      <x v="1142"/>
    </i>
    <i>
      <x v="1086"/>
    </i>
    <i>
      <x v="1098"/>
    </i>
    <i>
      <x v="1090"/>
    </i>
    <i>
      <x v="1265"/>
    </i>
    <i>
      <x v="1222"/>
    </i>
    <i>
      <x v="652"/>
    </i>
    <i>
      <x v="753"/>
    </i>
    <i>
      <x v="673"/>
    </i>
    <i>
      <x v="610"/>
    </i>
    <i>
      <x v="706"/>
    </i>
    <i>
      <x v="820"/>
    </i>
    <i>
      <x v="914"/>
    </i>
    <i>
      <x v="498"/>
    </i>
    <i>
      <x v="738"/>
    </i>
    <i>
      <x v="828"/>
    </i>
    <i>
      <x v="599"/>
    </i>
    <i>
      <x v="631"/>
    </i>
    <i>
      <x v="815"/>
    </i>
    <i>
      <x v="551"/>
    </i>
    <i>
      <x v="229"/>
    </i>
    <i>
      <x v="460"/>
    </i>
    <i>
      <x v="418"/>
    </i>
    <i>
      <x v="356"/>
    </i>
    <i>
      <x v="118"/>
    </i>
    <i>
      <x v="345"/>
    </i>
    <i>
      <x v="233"/>
    </i>
    <i>
      <x v="302"/>
    </i>
    <i>
      <x v="459"/>
    </i>
    <i>
      <x v="3744"/>
    </i>
    <i>
      <x v="3740"/>
    </i>
    <i>
      <x v="3696"/>
    </i>
    <i>
      <x v="3741"/>
    </i>
    <i>
      <x v="3567"/>
    </i>
    <i>
      <x v="3502"/>
    </i>
    <i>
      <x v="3631"/>
    </i>
    <i>
      <x v="3858"/>
    </i>
    <i>
      <x v="3755"/>
    </i>
    <i>
      <x v="3814"/>
    </i>
    <i>
      <x v="3612"/>
    </i>
    <i>
      <x v="3057"/>
    </i>
    <i>
      <x v="3132"/>
    </i>
    <i>
      <x v="3143"/>
    </i>
    <i>
      <x v="3358"/>
    </i>
    <i>
      <x v="3086"/>
    </i>
    <i>
      <x v="3112"/>
    </i>
    <i>
      <x v="3175"/>
    </i>
    <i>
      <x v="3171"/>
    </i>
    <i>
      <x v="2479"/>
    </i>
    <i>
      <x v="2783"/>
    </i>
    <i>
      <x v="2670"/>
    </i>
    <i>
      <x v="2584"/>
    </i>
    <i>
      <x v="2494"/>
    </i>
    <i>
      <x v="2750"/>
    </i>
    <i>
      <x v="2574"/>
    </i>
    <i>
      <x v="1988"/>
    </i>
    <i>
      <x v="2009"/>
    </i>
    <i>
      <x v="1999"/>
    </i>
    <i>
      <x v="2077"/>
    </i>
    <i>
      <x v="1957"/>
    </i>
    <i>
      <x v="2234"/>
    </i>
    <i>
      <x v="2045"/>
    </i>
    <i>
      <x v="2182"/>
    </i>
    <i>
      <x v="2416"/>
    </i>
    <i>
      <x v="1984"/>
    </i>
    <i>
      <x v="2426"/>
    </i>
    <i>
      <x v="2083"/>
    </i>
    <i>
      <x v="2020"/>
    </i>
    <i>
      <x v="2406"/>
    </i>
    <i>
      <x v="1534"/>
    </i>
    <i>
      <x v="1556"/>
    </i>
    <i>
      <x v="1480"/>
    </i>
    <i>
      <x v="1730"/>
    </i>
    <i>
      <x v="1930"/>
    </i>
    <i>
      <x v="1950"/>
    </i>
    <i>
      <x v="1797"/>
    </i>
    <i>
      <x v="1612"/>
    </i>
    <i>
      <x v="1487"/>
    </i>
    <i>
      <x v="1335"/>
    </i>
    <i>
      <x v="1444"/>
    </i>
    <i>
      <x v="1197"/>
    </i>
    <i>
      <x v="1175"/>
    </i>
    <i>
      <x v="1359"/>
    </i>
    <i>
      <x v="1107"/>
    </i>
    <i>
      <x v="504"/>
    </i>
    <i>
      <x v="929"/>
    </i>
    <i>
      <x v="547"/>
    </i>
    <i>
      <x v="739"/>
    </i>
    <i>
      <x v="503"/>
    </i>
    <i>
      <x v="962"/>
    </i>
    <i>
      <x v="572"/>
    </i>
    <i>
      <x v="761"/>
    </i>
    <i>
      <x v="710"/>
    </i>
    <i>
      <x v="603"/>
    </i>
    <i>
      <x v="183"/>
    </i>
    <i>
      <x v="402"/>
    </i>
    <i>
      <x v="432"/>
    </i>
    <i>
      <x v="10"/>
    </i>
    <i>
      <x v="52"/>
    </i>
    <i>
      <x v="127"/>
    </i>
    <i>
      <x v="110"/>
    </i>
    <i>
      <x v="397"/>
    </i>
    <i>
      <x v="305"/>
    </i>
    <i>
      <x v="343"/>
    </i>
    <i>
      <x v="451"/>
    </i>
    <i>
      <x v="289"/>
    </i>
    <i>
      <x v="3826"/>
    </i>
    <i>
      <x v="3439"/>
    </i>
    <i>
      <x v="3850"/>
    </i>
    <i>
      <x v="3600"/>
    </i>
    <i>
      <x v="3572"/>
    </i>
    <i>
      <x v="3046"/>
    </i>
    <i>
      <x v="3111"/>
    </i>
    <i>
      <x v="2992"/>
    </i>
    <i>
      <x v="2968"/>
    </i>
    <i>
      <x v="2965"/>
    </i>
    <i>
      <x v="3034"/>
    </i>
    <i>
      <x v="3269"/>
    </i>
    <i>
      <x v="2629"/>
    </i>
    <i>
      <x v="2888"/>
    </i>
    <i>
      <x v="2610"/>
    </i>
    <i>
      <x v="2455"/>
    </i>
    <i>
      <x v="2463"/>
    </i>
    <i>
      <x v="2854"/>
    </i>
    <i>
      <x v="2647"/>
    </i>
    <i>
      <x v="2594"/>
    </i>
    <i>
      <x v="2401"/>
    </i>
    <i>
      <x v="2351"/>
    </i>
    <i>
      <x v="1965"/>
    </i>
    <i>
      <x v="2383"/>
    </i>
    <i>
      <x v="2352"/>
    </i>
    <i>
      <x v="2000"/>
    </i>
    <i>
      <x v="2013"/>
    </i>
    <i>
      <x v="1980"/>
    </i>
    <i>
      <x v="1968"/>
    </i>
    <i>
      <x v="2206"/>
    </i>
    <i>
      <x v="2136"/>
    </i>
    <i>
      <x v="2276"/>
    </i>
    <i>
      <x v="2353"/>
    </i>
    <i>
      <x v="2144"/>
    </i>
    <i>
      <x v="1882"/>
    </i>
    <i>
      <x v="1706"/>
    </i>
    <i>
      <x v="1573"/>
    </i>
    <i>
      <x v="1671"/>
    </i>
    <i>
      <x v="1898"/>
    </i>
    <i>
      <x v="1593"/>
    </i>
    <i>
      <x v="1604"/>
    </i>
    <i>
      <x v="1686"/>
    </i>
    <i>
      <x v="1707"/>
    </i>
    <i>
      <x v="993"/>
    </i>
    <i>
      <x v="1094"/>
    </i>
    <i>
      <x v="1268"/>
    </i>
    <i>
      <x v="1367"/>
    </i>
    <i>
      <x v="1144"/>
    </i>
    <i>
      <x v="1358"/>
    </i>
    <i>
      <x v="1132"/>
    </i>
    <i>
      <x v="1059"/>
    </i>
    <i>
      <x v="1439"/>
    </i>
    <i>
      <x v="1398"/>
    </i>
    <i>
      <x v="1447"/>
    </i>
    <i>
      <x v="1450"/>
    </i>
    <i>
      <x v="1121"/>
    </i>
    <i>
      <x v="678"/>
    </i>
    <i>
      <x v="787"/>
    </i>
    <i>
      <x v="600"/>
    </i>
    <i>
      <x v="561"/>
    </i>
    <i>
      <x v="530"/>
    </i>
    <i>
      <x v="759"/>
    </i>
    <i>
      <x v="880"/>
    </i>
    <i>
      <x v="842"/>
    </i>
    <i>
      <x v="872"/>
    </i>
    <i>
      <x v="718"/>
    </i>
    <i>
      <x v="255"/>
    </i>
    <i>
      <x v="133"/>
    </i>
    <i>
      <x v="466"/>
    </i>
    <i>
      <x v="227"/>
    </i>
    <i>
      <x v="398"/>
    </i>
    <i>
      <x v="205"/>
    </i>
    <i>
      <x v="465"/>
    </i>
    <i>
      <x v="143"/>
    </i>
    <i>
      <x v="391"/>
    </i>
    <i>
      <x v="301"/>
    </i>
    <i>
      <x v="45"/>
    </i>
    <i>
      <x v="144"/>
    </i>
    <i>
      <x v="134"/>
    </i>
    <i>
      <x v="3458"/>
    </i>
    <i>
      <x v="3712"/>
    </i>
    <i>
      <x v="3878"/>
    </i>
    <i>
      <x v="3838"/>
    </i>
    <i>
      <x v="3593"/>
    </i>
    <i>
      <x v="3897"/>
    </i>
    <i>
      <x v="3691"/>
    </i>
    <i>
      <x v="3898"/>
    </i>
    <i>
      <x v="3882"/>
    </i>
    <i>
      <x v="3699"/>
    </i>
    <i>
      <x v="3851"/>
    </i>
    <i>
      <x v="3017"/>
    </i>
    <i>
      <x v="3376"/>
    </i>
    <i>
      <x v="3063"/>
    </i>
    <i>
      <x v="2990"/>
    </i>
    <i>
      <x v="3229"/>
    </i>
    <i>
      <x v="3032"/>
    </i>
    <i>
      <x v="3406"/>
    </i>
    <i>
      <x v="3336"/>
    </i>
    <i>
      <x v="3078"/>
    </i>
    <i>
      <x v="2653"/>
    </i>
    <i>
      <x v="2903"/>
    </i>
    <i>
      <x v="2567"/>
    </i>
    <i>
      <x v="2790"/>
    </i>
    <i>
      <x v="2765"/>
    </i>
    <i>
      <x v="2778"/>
    </i>
    <i>
      <x v="2443"/>
    </i>
    <i>
      <x v="2539"/>
    </i>
    <i>
      <x v="2558"/>
    </i>
    <i>
      <x v="2645"/>
    </i>
    <i>
      <x v="2369"/>
    </i>
    <i>
      <x v="2091"/>
    </i>
    <i>
      <x v="2390"/>
    </i>
    <i>
      <x v="2339"/>
    </i>
    <i>
      <x v="2362"/>
    </i>
    <i>
      <x v="1994"/>
    </i>
    <i>
      <x v="2259"/>
    </i>
    <i>
      <x v="1806"/>
    </i>
    <i>
      <x v="1499"/>
    </i>
    <i>
      <x v="1814"/>
    </i>
    <i>
      <x v="1721"/>
    </i>
    <i>
      <x v="1667"/>
    </i>
    <i>
      <x v="1591"/>
    </i>
    <i>
      <x v="1813"/>
    </i>
    <i>
      <x v="1600"/>
    </i>
    <i>
      <x v="1543"/>
    </i>
    <i>
      <x v="1761"/>
    </i>
    <i>
      <x v="1872"/>
    </i>
    <i>
      <x v="1906"/>
    </i>
    <i>
      <x v="1558"/>
    </i>
    <i>
      <x v="1475"/>
    </i>
    <i>
      <x v="1679"/>
    </i>
    <i>
      <x v="1445"/>
    </i>
    <i>
      <x v="1049"/>
    </i>
    <i>
      <x v="1177"/>
    </i>
    <i>
      <x v="1376"/>
    </i>
    <i>
      <x v="1102"/>
    </i>
    <i>
      <x v="1378"/>
    </i>
    <i>
      <x v="1117"/>
    </i>
    <i>
      <x v="990"/>
    </i>
    <i>
      <x v="1438"/>
    </i>
    <i>
      <x v="1163"/>
    </i>
    <i>
      <x v="1151"/>
    </i>
    <i>
      <x v="1250"/>
    </i>
    <i>
      <x v="1421"/>
    </i>
    <i>
      <x v="1055"/>
    </i>
    <i>
      <x v="499"/>
    </i>
    <i>
      <x v="681"/>
    </i>
    <i>
      <x v="756"/>
    </i>
    <i>
      <x v="491"/>
    </i>
    <i>
      <x v="939"/>
    </i>
    <i>
      <x v="873"/>
    </i>
    <i>
      <x v="535"/>
    </i>
    <i>
      <x v="816"/>
    </i>
    <i>
      <x v="849"/>
    </i>
    <i>
      <x v="891"/>
    </i>
    <i>
      <x v="931"/>
    </i>
    <i>
      <x v="627"/>
    </i>
    <i>
      <x v="567"/>
    </i>
    <i>
      <x v="443"/>
    </i>
    <i>
      <x v="416"/>
    </i>
    <i>
      <x v="396"/>
    </i>
    <i>
      <x v="215"/>
    </i>
    <i>
      <x v="351"/>
    </i>
    <i>
      <x v="295"/>
    </i>
    <i>
      <x v="300"/>
    </i>
    <i>
      <x v="80"/>
    </i>
    <i>
      <x v="234"/>
    </i>
    <i>
      <x v="315"/>
    </i>
    <i>
      <x v="217"/>
    </i>
    <i>
      <x v="292"/>
    </i>
    <i>
      <x v="3703"/>
    </i>
    <i>
      <x v="3547"/>
    </i>
    <i>
      <x v="3485"/>
    </i>
    <i>
      <x v="3652"/>
    </i>
    <i>
      <x v="3424"/>
    </i>
    <i>
      <x v="3798"/>
    </i>
    <i>
      <x v="3610"/>
    </i>
    <i>
      <x v="3531"/>
    </i>
    <i>
      <x v="3758"/>
    </i>
    <i>
      <x v="3204"/>
    </i>
    <i>
      <x v="3022"/>
    </i>
    <i>
      <x v="3004"/>
    </i>
    <i>
      <x v="3030"/>
    </i>
    <i>
      <x v="3089"/>
    </i>
    <i>
      <x v="2457"/>
    </i>
    <i>
      <x v="2663"/>
    </i>
    <i>
      <x v="2524"/>
    </i>
    <i>
      <x v="2890"/>
    </i>
    <i>
      <x v="2900"/>
    </i>
    <i>
      <x v="2826"/>
    </i>
    <i>
      <x v="2555"/>
    </i>
    <i>
      <x v="2882"/>
    </i>
    <i>
      <x v="2102"/>
    </i>
    <i>
      <x v="2208"/>
    </i>
    <i>
      <x v="2202"/>
    </i>
    <i>
      <x v="2381"/>
    </i>
    <i>
      <x v="2404"/>
    </i>
    <i>
      <x v="2290"/>
    </i>
    <i>
      <x v="2067"/>
    </i>
    <i>
      <x v="2345"/>
    </i>
    <i>
      <x v="2060"/>
    </i>
    <i>
      <x v="2394"/>
    </i>
    <i>
      <x v="2019"/>
    </i>
    <i>
      <x v="1559"/>
    </i>
    <i>
      <x v="1753"/>
    </i>
    <i>
      <x v="1486"/>
    </i>
    <i>
      <x v="1494"/>
    </i>
    <i>
      <x v="1739"/>
    </i>
    <i>
      <x v="1788"/>
    </i>
    <i>
      <x v="1744"/>
    </i>
    <i>
      <x v="1464"/>
    </i>
    <i>
      <x v="1562"/>
    </i>
    <i>
      <x v="1934"/>
    </i>
    <i>
      <x v="1141"/>
    </i>
    <i>
      <x v="1436"/>
    </i>
    <i>
      <x v="1203"/>
    </i>
    <i>
      <x v="1418"/>
    </i>
    <i>
      <x v="999"/>
    </i>
    <i>
      <x v="1291"/>
    </i>
    <i>
      <x v="1283"/>
    </i>
    <i>
      <x v="1349"/>
    </i>
    <i>
      <x v="1348"/>
    </i>
    <i>
      <x v="1178"/>
    </i>
    <i>
      <x v="1313"/>
    </i>
    <i>
      <x v="1085"/>
    </i>
    <i>
      <x v="852"/>
    </i>
    <i>
      <x v="573"/>
    </i>
    <i>
      <x v="663"/>
    </i>
    <i>
      <x v="641"/>
    </i>
    <i>
      <x v="741"/>
    </i>
    <i>
      <x v="865"/>
    </i>
    <i>
      <x v="654"/>
    </i>
    <i>
      <x v="647"/>
    </i>
    <i>
      <x v="974"/>
    </i>
    <i>
      <x v="778"/>
    </i>
    <i>
      <x v="709"/>
    </i>
    <i>
      <x v="615"/>
    </i>
    <i>
      <x v="867"/>
    </i>
    <i>
      <x v="822"/>
    </i>
    <i>
      <x v="278"/>
    </i>
    <i>
      <x v="433"/>
    </i>
    <i>
      <x v="2"/>
    </i>
    <i>
      <x v="378"/>
    </i>
    <i>
      <x v="3545"/>
    </i>
    <i>
      <x v="3883"/>
    </i>
    <i>
      <x v="3496"/>
    </i>
    <i>
      <x v="3873"/>
    </i>
    <i>
      <x v="3578"/>
    </i>
    <i>
      <x v="3541"/>
    </i>
    <i>
      <x v="3417"/>
    </i>
    <i>
      <x v="3624"/>
    </i>
    <i>
      <x v="3753"/>
    </i>
    <i>
      <x v="3786"/>
    </i>
    <i>
      <x v="3053"/>
    </i>
    <i>
      <x v="3222"/>
    </i>
    <i>
      <x v="2722"/>
    </i>
    <i>
      <x v="2534"/>
    </i>
    <i>
      <x v="2770"/>
    </i>
    <i>
      <x v="2899"/>
    </i>
    <i>
      <x v="2561"/>
    </i>
    <i>
      <x v="2244"/>
    </i>
    <i>
      <x v="2327"/>
    </i>
    <i>
      <x v="2123"/>
    </i>
    <i>
      <x v="2076"/>
    </i>
    <i>
      <x v="2377"/>
    </i>
    <i>
      <x v="2124"/>
    </i>
    <i>
      <x v="2251"/>
    </i>
    <i>
      <x v="2341"/>
    </i>
    <i>
      <x v="2072"/>
    </i>
    <i>
      <x v="2212"/>
    </i>
    <i>
      <x v="2061"/>
    </i>
    <i>
      <x v="2379"/>
    </i>
    <i>
      <x v="2308"/>
    </i>
    <i>
      <x v="2253"/>
    </i>
    <i>
      <x v="1669"/>
    </i>
    <i>
      <x v="1614"/>
    </i>
    <i>
      <x v="1786"/>
    </i>
    <i>
      <x v="1525"/>
    </i>
    <i>
      <x v="1484"/>
    </i>
    <i>
      <x v="1648"/>
    </i>
    <i>
      <x v="1785"/>
    </i>
    <i>
      <x v="1733"/>
    </i>
    <i>
      <x v="1599"/>
    </i>
    <i>
      <x v="1500"/>
    </i>
    <i>
      <x v="1538"/>
    </i>
    <i>
      <x v="1530"/>
    </i>
    <i>
      <x v="1792"/>
    </i>
    <i>
      <x v="1942"/>
    </i>
    <i>
      <x v="1400"/>
    </i>
    <i>
      <x v="1166"/>
    </i>
    <i>
      <x v="1243"/>
    </i>
    <i>
      <x v="1127"/>
    </i>
    <i>
      <x v="1067"/>
    </i>
    <i>
      <x v="1080"/>
    </i>
    <i>
      <x v="559"/>
    </i>
    <i>
      <x v="910"/>
    </i>
    <i>
      <x v="755"/>
    </i>
    <i>
      <x v="854"/>
    </i>
    <i>
      <x v="510"/>
    </i>
    <i>
      <x v="740"/>
    </i>
    <i>
      <x v="578"/>
    </i>
    <i>
      <x v="836"/>
    </i>
    <i>
      <x v="453"/>
    </i>
    <i>
      <x v="487"/>
    </i>
    <i>
      <x v="153"/>
    </i>
    <i>
      <x v="21"/>
    </i>
    <i>
      <x v="281"/>
    </i>
    <i>
      <x v="103"/>
    </i>
    <i>
      <x v="3423"/>
    </i>
    <i>
      <x v="3459"/>
    </i>
    <i>
      <x v="3875"/>
    </i>
    <i>
      <x v="3511"/>
    </i>
    <i>
      <x v="3456"/>
    </i>
    <i>
      <x v="3538"/>
    </i>
    <i>
      <x v="3483"/>
    </i>
    <i>
      <x v="3262"/>
    </i>
    <i>
      <x v="2961"/>
    </i>
    <i>
      <x v="3147"/>
    </i>
    <i>
      <x v="3119"/>
    </i>
    <i>
      <x v="3018"/>
    </i>
    <i>
      <x v="3075"/>
    </i>
    <i>
      <x v="3388"/>
    </i>
    <i>
      <x v="3196"/>
    </i>
    <i>
      <x v="3212"/>
    </i>
    <i>
      <x v="3334"/>
    </i>
    <i>
      <x v="2985"/>
    </i>
    <i>
      <x v="3099"/>
    </i>
    <i>
      <x v="2519"/>
    </i>
    <i>
      <x v="2747"/>
    </i>
    <i>
      <x v="2836"/>
    </i>
    <i>
      <x v="2559"/>
    </i>
    <i>
      <x v="2796"/>
    </i>
    <i>
      <x v="2621"/>
    </i>
    <i>
      <x v="2716"/>
    </i>
    <i>
      <x v="2889"/>
    </i>
    <i>
      <x v="2746"/>
    </i>
    <i>
      <x v="2523"/>
    </i>
    <i>
      <x v="2680"/>
    </i>
    <i>
      <x v="2754"/>
    </i>
    <i>
      <x v="2683"/>
    </i>
    <i>
      <x v="2128"/>
    </i>
    <i>
      <x v="1983"/>
    </i>
    <i>
      <x v="2301"/>
    </i>
    <i>
      <x v="2322"/>
    </i>
    <i>
      <x v="2350"/>
    </i>
    <i>
      <x v="2142"/>
    </i>
    <i>
      <x v="2103"/>
    </i>
    <i>
      <x v="2090"/>
    </i>
    <i>
      <x v="2373"/>
    </i>
    <i>
      <x v="2338"/>
    </i>
    <i>
      <x v="2160"/>
    </i>
    <i>
      <x v="2252"/>
    </i>
    <i>
      <x v="1644"/>
    </i>
    <i>
      <x v="1675"/>
    </i>
    <i>
      <x v="1566"/>
    </i>
    <i>
      <x v="1661"/>
    </i>
    <i>
      <x v="1902"/>
    </i>
    <i>
      <x v="1553"/>
    </i>
    <i>
      <x v="1724"/>
    </i>
    <i>
      <x v="1794"/>
    </i>
    <i>
      <x v="1598"/>
    </i>
    <i>
      <x v="1586"/>
    </i>
    <i>
      <x v="1864"/>
    </i>
    <i>
      <x v="1417"/>
    </i>
    <i>
      <x v="1060"/>
    </i>
    <i>
      <x v="1165"/>
    </i>
    <i>
      <x v="1223"/>
    </i>
    <i>
      <x v="1294"/>
    </i>
    <i>
      <x v="1062"/>
    </i>
    <i>
      <x v="1434"/>
    </i>
    <i>
      <x v="1354"/>
    </i>
    <i>
      <x v="1301"/>
    </i>
    <i>
      <x v="501"/>
    </i>
    <i>
      <x v="938"/>
    </i>
    <i>
      <x v="906"/>
    </i>
    <i>
      <x v="618"/>
    </i>
    <i>
      <x v="608"/>
    </i>
    <i>
      <x v="624"/>
    </i>
    <i>
      <x v="703"/>
    </i>
    <i>
      <x v="707"/>
    </i>
    <i>
      <x v="934"/>
    </i>
    <i>
      <x v="742"/>
    </i>
    <i>
      <x v="614"/>
    </i>
    <i>
      <x v="835"/>
    </i>
    <i>
      <x v="556"/>
    </i>
    <i>
      <x v="128"/>
    </i>
    <i>
      <x v="61"/>
    </i>
    <i>
      <x v="68"/>
    </i>
    <i>
      <x v="423"/>
    </i>
    <i>
      <x v="216"/>
    </i>
    <i>
      <x v="429"/>
    </i>
    <i>
      <x v="154"/>
    </i>
    <i>
      <x v="75"/>
    </i>
    <i>
      <x v="155"/>
    </i>
    <i>
      <x v="309"/>
    </i>
    <i>
      <x v="82"/>
    </i>
    <i>
      <x v="401"/>
    </i>
    <i>
      <x v="178"/>
    </i>
    <i>
      <x v="339"/>
    </i>
    <i>
      <x v="72"/>
    </i>
    <i>
      <x v="261"/>
    </i>
    <i>
      <x v="268"/>
    </i>
    <i>
      <x v="280"/>
    </i>
    <i>
      <x v="146"/>
    </i>
    <i>
      <x v="3607"/>
    </i>
    <i>
      <x v="3671"/>
    </i>
    <i>
      <x v="3446"/>
    </i>
    <i>
      <x v="3431"/>
    </i>
    <i>
      <x v="3871"/>
    </i>
    <i>
      <x v="3535"/>
    </i>
    <i>
      <x v="3667"/>
    </i>
    <i>
      <x v="3428"/>
    </i>
    <i>
      <x v="3551"/>
    </i>
    <i>
      <x v="3797"/>
    </i>
    <i>
      <x v="3192"/>
    </i>
    <i>
      <x v="3344"/>
    </i>
    <i>
      <x v="3082"/>
    </i>
    <i>
      <x v="3245"/>
    </i>
    <i>
      <x v="3106"/>
    </i>
    <i>
      <x v="3096"/>
    </i>
    <i>
      <x v="2969"/>
    </i>
    <i>
      <x v="3061"/>
    </i>
    <i>
      <x v="3407"/>
    </i>
    <i>
      <x v="3128"/>
    </i>
    <i>
      <x v="2977"/>
    </i>
    <i>
      <x v="3284"/>
    </i>
    <i>
      <x v="2525"/>
    </i>
    <i>
      <x v="2465"/>
    </i>
    <i>
      <x v="2512"/>
    </i>
    <i>
      <x v="2630"/>
    </i>
    <i>
      <x v="2522"/>
    </i>
    <i>
      <x v="2634"/>
    </i>
    <i>
      <x v="2713"/>
    </i>
    <i>
      <x v="2641"/>
    </i>
    <i>
      <x v="2661"/>
    </i>
    <i>
      <x v="2016"/>
    </i>
    <i>
      <x v="2218"/>
    </i>
    <i>
      <x v="2396"/>
    </i>
    <i>
      <x v="2284"/>
    </i>
    <i>
      <x v="2098"/>
    </i>
    <i>
      <x v="2187"/>
    </i>
    <i>
      <x v="2018"/>
    </i>
    <i>
      <x v="2137"/>
    </i>
    <i>
      <x v="1962"/>
    </i>
    <i>
      <x v="2214"/>
    </i>
    <i>
      <x v="1956"/>
    </i>
    <i>
      <x v="1919"/>
    </i>
    <i>
      <x v="1502"/>
    </i>
    <i>
      <x v="1694"/>
    </i>
    <i>
      <x v="1876"/>
    </i>
    <i>
      <x v="1473"/>
    </i>
    <i>
      <x v="1867"/>
    </i>
    <i>
      <x v="1552"/>
    </i>
    <i>
      <x v="1939"/>
    </i>
    <i>
      <x v="1741"/>
    </i>
    <i>
      <x v="1646"/>
    </i>
    <i>
      <x v="1670"/>
    </i>
    <i>
      <x v="1817"/>
    </i>
    <i>
      <x v="1357"/>
    </i>
    <i>
      <x v="1131"/>
    </i>
    <i>
      <x v="994"/>
    </i>
    <i>
      <x v="1270"/>
    </i>
    <i>
      <x v="1092"/>
    </i>
    <i>
      <x v="1282"/>
    </i>
    <i>
      <x v="1387"/>
    </i>
    <i>
      <x v="1287"/>
    </i>
    <i>
      <x v="1403"/>
    </i>
    <i>
      <x v="1204"/>
    </i>
    <i>
      <x v="1449"/>
    </i>
    <i>
      <x v="1057"/>
    </i>
    <i>
      <x v="1330"/>
    </i>
    <i>
      <x v="584"/>
    </i>
    <i>
      <x v="574"/>
    </i>
    <i>
      <x v="960"/>
    </i>
    <i>
      <x v="899"/>
    </i>
    <i>
      <x v="733"/>
    </i>
    <i>
      <x v="570"/>
    </i>
    <i>
      <x v="800"/>
    </i>
    <i>
      <x v="520"/>
    </i>
    <i>
      <x v="726"/>
    </i>
    <i>
      <x v="930"/>
    </i>
    <i>
      <x v="658"/>
    </i>
    <i>
      <x v="461"/>
    </i>
    <i>
      <x v="113"/>
    </i>
    <i>
      <x v="246"/>
    </i>
    <i>
      <x v="98"/>
    </i>
    <i>
      <x v="256"/>
    </i>
    <i>
      <x v="3590"/>
    </i>
    <i>
      <x v="3870"/>
    </i>
    <i>
      <x v="3579"/>
    </i>
    <i>
      <x v="3614"/>
    </i>
    <i>
      <x v="3764"/>
    </i>
    <i>
      <x v="3852"/>
    </i>
    <i>
      <x v="3707"/>
    </i>
    <i>
      <x v="3598"/>
    </i>
    <i>
      <x v="3232"/>
    </i>
    <i>
      <x v="3002"/>
    </i>
    <i>
      <x v="3353"/>
    </i>
    <i>
      <x v="3288"/>
    </i>
    <i>
      <x v="3008"/>
    </i>
    <i>
      <x v="3146"/>
    </i>
    <i>
      <x v="3309"/>
    </i>
    <i>
      <x v="2585"/>
    </i>
    <i>
      <x v="2902"/>
    </i>
    <i>
      <x v="2707"/>
    </i>
    <i>
      <x v="2506"/>
    </i>
    <i>
      <x v="2833"/>
    </i>
    <i>
      <x v="2461"/>
    </i>
    <i>
      <x v="2866"/>
    </i>
    <i>
      <x v="2811"/>
    </i>
    <i>
      <x v="2624"/>
    </i>
    <i>
      <x v="2819"/>
    </i>
    <i>
      <x v="2717"/>
    </i>
    <i>
      <x v="2474"/>
    </i>
    <i>
      <x v="2576"/>
    </i>
    <i>
      <x v="1998"/>
    </i>
    <i>
      <x v="2248"/>
    </i>
    <i>
      <x v="2094"/>
    </i>
    <i>
      <x v="2002"/>
    </i>
    <i>
      <x v="2250"/>
    </i>
    <i>
      <x v="2324"/>
    </i>
    <i>
      <x v="2148"/>
    </i>
    <i>
      <x v="2312"/>
    </i>
    <i>
      <x v="1908"/>
    </i>
    <i>
      <x v="1709"/>
    </i>
    <i>
      <x v="1727"/>
    </i>
    <i>
      <x v="1549"/>
    </i>
    <i>
      <x v="1711"/>
    </i>
    <i>
      <x v="1896"/>
    </i>
    <i>
      <x v="1833"/>
    </i>
    <i>
      <x v="1861"/>
    </i>
    <i>
      <x v="1704"/>
    </i>
    <i>
      <x v="1539"/>
    </i>
    <i>
      <x v="1048"/>
    </i>
    <i>
      <x v="1312"/>
    </i>
    <i>
      <x v="1184"/>
    </i>
    <i>
      <x v="1317"/>
    </i>
    <i>
      <x v="1174"/>
    </i>
    <i>
      <x v="1318"/>
    </i>
    <i>
      <x v="1050"/>
    </i>
    <i>
      <x v="1320"/>
    </i>
    <i>
      <x v="1337"/>
    </i>
    <i>
      <x v="1227"/>
    </i>
    <i>
      <x v="720"/>
    </i>
    <i>
      <x v="611"/>
    </i>
    <i>
      <x v="898"/>
    </i>
    <i>
      <x v="632"/>
    </i>
    <i>
      <x v="493"/>
    </i>
    <i>
      <x v="708"/>
    </i>
    <i>
      <x v="526"/>
    </i>
    <i>
      <x v="646"/>
    </i>
    <i>
      <x v="516"/>
    </i>
    <i>
      <x v="851"/>
    </i>
    <i>
      <x v="597"/>
    </i>
    <i>
      <x v="966"/>
    </i>
    <i>
      <x v="655"/>
    </i>
    <i>
      <x v="426"/>
    </i>
    <i>
      <x v="311"/>
    </i>
    <i>
      <x v="390"/>
    </i>
    <i>
      <x v="43"/>
    </i>
    <i>
      <x v="294"/>
    </i>
    <i>
      <x v="380"/>
    </i>
    <i>
      <x v="296"/>
    </i>
    <i>
      <x v="450"/>
    </i>
    <i>
      <x v="7"/>
    </i>
    <i>
      <x v="3789"/>
    </i>
    <i>
      <x v="3644"/>
    </i>
    <i>
      <x v="3668"/>
    </i>
    <i>
      <x v="3695"/>
    </i>
    <i>
      <x v="3656"/>
    </i>
    <i>
      <x v="3592"/>
    </i>
    <i>
      <x v="3543"/>
    </i>
    <i>
      <x v="3724"/>
    </i>
    <i>
      <x v="3597"/>
    </i>
    <i>
      <x v="3474"/>
    </i>
    <i>
      <x v="3658"/>
    </i>
    <i>
      <x v="3292"/>
    </i>
    <i>
      <x v="3224"/>
    </i>
    <i>
      <x v="2993"/>
    </i>
    <i>
      <x v="3377"/>
    </i>
    <i>
      <x v="3351"/>
    </i>
    <i>
      <x v="3011"/>
    </i>
    <i>
      <x v="3299"/>
    </i>
    <i>
      <x v="3278"/>
    </i>
    <i>
      <x v="3156"/>
    </i>
    <i>
      <x v="3216"/>
    </i>
    <i>
      <x v="3235"/>
    </i>
    <i>
      <x v="3400"/>
    </i>
    <i>
      <x v="3311"/>
    </i>
    <i>
      <x v="3035"/>
    </i>
    <i>
      <x v="3107"/>
    </i>
    <i>
      <x v="2701"/>
    </i>
    <i>
      <x v="2863"/>
    </i>
    <i>
      <x v="2688"/>
    </i>
    <i>
      <x v="2521"/>
    </i>
    <i>
      <x v="2692"/>
    </i>
    <i>
      <x v="2609"/>
    </i>
    <i>
      <x v="2755"/>
    </i>
    <i>
      <x v="2690"/>
    </i>
    <i>
      <x v="2236"/>
    </i>
    <i>
      <x v="1996"/>
    </i>
    <i>
      <x v="2213"/>
    </i>
    <i>
      <x v="2277"/>
    </i>
    <i>
      <x v="2225"/>
    </i>
    <i>
      <x v="2247"/>
    </i>
    <i>
      <x v="2238"/>
    </i>
    <i>
      <x v="2240"/>
    </i>
    <i>
      <x v="2375"/>
    </i>
    <i>
      <x v="2151"/>
    </i>
    <i>
      <x v="1554"/>
    </i>
    <i>
      <x v="1476"/>
    </i>
    <i>
      <x v="1742"/>
    </i>
    <i>
      <x v="1754"/>
    </i>
    <i>
      <x v="1512"/>
    </i>
    <i>
      <x v="1812"/>
    </i>
    <i>
      <x v="1638"/>
    </i>
    <i>
      <x v="1304"/>
    </i>
    <i>
      <x v="1459"/>
    </i>
    <i>
      <x v="1212"/>
    </i>
    <i>
      <x v="1226"/>
    </i>
    <i>
      <x v="1279"/>
    </i>
    <i>
      <x v="1365"/>
    </i>
    <i>
      <x v="1410"/>
    </i>
    <i>
      <x v="1024"/>
    </i>
    <i>
      <x v="1247"/>
    </i>
    <i>
      <x v="1193"/>
    </i>
    <i>
      <x v="1224"/>
    </i>
    <i>
      <x v="954"/>
    </i>
    <i>
      <x v="921"/>
    </i>
    <i>
      <x v="840"/>
    </i>
    <i>
      <x v="704"/>
    </i>
    <i>
      <x v="937"/>
    </i>
    <i>
      <x v="552"/>
    </i>
    <i>
      <x v="757"/>
    </i>
    <i>
      <x v="788"/>
    </i>
    <i>
      <x v="834"/>
    </i>
    <i>
      <x v="881"/>
    </i>
    <i>
      <x v="360"/>
    </i>
    <i>
      <x v="231"/>
    </i>
    <i>
      <x v="367"/>
    </i>
    <i>
      <x v="445"/>
    </i>
    <i>
      <x v="249"/>
    </i>
    <i>
      <x v="64"/>
    </i>
    <i>
      <x v="39"/>
    </i>
    <i>
      <x v="287"/>
    </i>
    <i>
      <x v="475"/>
    </i>
    <i>
      <x v="203"/>
    </i>
    <i>
      <x v="91"/>
    </i>
    <i>
      <x v="420"/>
    </i>
    <i>
      <x v="3634"/>
    </i>
    <i>
      <x v="3833"/>
    </i>
    <i>
      <x v="3686"/>
    </i>
    <i>
      <x v="3834"/>
    </i>
    <i>
      <x v="3685"/>
    </i>
    <i>
      <x v="3683"/>
    </i>
    <i>
      <x v="3881"/>
    </i>
    <i>
      <x v="3539"/>
    </i>
    <i>
      <x v="3822"/>
    </i>
    <i>
      <x v="3706"/>
    </i>
    <i>
      <x v="3783"/>
    </i>
    <i>
      <x v="3727"/>
    </i>
    <i>
      <x v="3635"/>
    </i>
    <i>
      <x v="3640"/>
    </i>
    <i>
      <x v="3604"/>
    </i>
    <i>
      <x v="3430"/>
    </i>
    <i>
      <x v="2928"/>
    </i>
    <i>
      <x v="3152"/>
    </i>
    <i>
      <x v="3105"/>
    </i>
    <i>
      <x v="3043"/>
    </i>
    <i>
      <x v="3093"/>
    </i>
    <i>
      <x v="3319"/>
    </i>
    <i>
      <x v="3006"/>
    </i>
    <i>
      <x v="3242"/>
    </i>
    <i>
      <x v="3069"/>
    </i>
    <i>
      <x v="2458"/>
    </i>
    <i>
      <x v="2557"/>
    </i>
    <i>
      <x v="2560"/>
    </i>
    <i>
      <x v="2502"/>
    </i>
    <i>
      <x v="2743"/>
    </i>
    <i>
      <x v="2721"/>
    </i>
    <i>
      <x v="2728"/>
    </i>
    <i>
      <x v="2681"/>
    </i>
    <i>
      <x v="2834"/>
    </i>
    <i>
      <x v="2389"/>
    </i>
    <i>
      <x v="2058"/>
    </i>
    <i>
      <x v="2080"/>
    </i>
    <i>
      <x v="2044"/>
    </i>
    <i>
      <x v="1993"/>
    </i>
    <i>
      <x v="1544"/>
    </i>
    <i>
      <x v="1546"/>
    </i>
    <i>
      <x v="1773"/>
    </i>
    <i>
      <x v="1536"/>
    </i>
    <i>
      <x v="1758"/>
    </i>
    <i>
      <x v="1603"/>
    </i>
    <i>
      <x v="1198"/>
    </i>
    <i>
      <x v="1322"/>
    </i>
    <i>
      <x v="1044"/>
    </i>
    <i>
      <x v="1147"/>
    </i>
    <i>
      <x v="1454"/>
    </i>
    <i>
      <x v="1326"/>
    </i>
    <i>
      <x v="509"/>
    </i>
    <i>
      <x v="919"/>
    </i>
    <i>
      <x v="533"/>
    </i>
    <i>
      <x v="752"/>
    </i>
    <i>
      <x v="519"/>
    </i>
    <i>
      <x v="605"/>
    </i>
    <i>
      <x v="825"/>
    </i>
    <i>
      <x v="265"/>
    </i>
    <i>
      <x v="150"/>
    </i>
    <i>
      <x v="208"/>
    </i>
    <i>
      <x v="18"/>
    </i>
    <i>
      <x v="314"/>
    </i>
    <i>
      <x v="348"/>
    </i>
    <i>
      <x v="60"/>
    </i>
    <i>
      <x v="57"/>
    </i>
    <i>
      <x v="207"/>
    </i>
    <i>
      <x v="3831"/>
    </i>
    <i>
      <x v="3676"/>
    </i>
    <i>
      <x v="3515"/>
    </i>
    <i>
      <x v="3497"/>
    </i>
    <i>
      <x v="3385"/>
    </i>
    <i>
      <x v="3145"/>
    </i>
    <i>
      <x v="3413"/>
    </i>
    <i>
      <x v="3220"/>
    </i>
    <i>
      <x v="3012"/>
    </i>
    <i>
      <x v="3121"/>
    </i>
    <i>
      <x v="3234"/>
    </i>
    <i>
      <x v="3199"/>
    </i>
    <i>
      <x v="2986"/>
    </i>
    <i>
      <x v="3164"/>
    </i>
    <i>
      <x v="3325"/>
    </i>
    <i>
      <x v="3289"/>
    </i>
    <i>
      <x v="2714"/>
    </i>
    <i>
      <x v="2775"/>
    </i>
    <i>
      <x v="2547"/>
    </i>
    <i>
      <x v="2748"/>
    </i>
    <i>
      <x v="2869"/>
    </i>
    <i>
      <x v="2922"/>
    </i>
    <i>
      <x v="2520"/>
    </i>
    <i>
      <x v="2487"/>
    </i>
    <i>
      <x v="2022"/>
    </i>
    <i>
      <x v="2219"/>
    </i>
    <i>
      <x v="2115"/>
    </i>
    <i>
      <x v="2348"/>
    </i>
    <i>
      <x v="2053"/>
    </i>
    <i>
      <x v="2433"/>
    </i>
    <i>
      <x v="2260"/>
    </i>
    <i>
      <x v="2293"/>
    </i>
    <i>
      <x v="2342"/>
    </i>
    <i>
      <x v="2184"/>
    </i>
    <i>
      <x v="2079"/>
    </i>
    <i>
      <x v="1533"/>
    </i>
    <i>
      <x v="1467"/>
    </i>
    <i>
      <x v="1572"/>
    </i>
    <i>
      <x v="1810"/>
    </i>
    <i>
      <x v="1869"/>
    </i>
    <i>
      <x v="1734"/>
    </i>
    <i>
      <x v="1717"/>
    </i>
    <i>
      <x v="1642"/>
    </i>
    <i>
      <x v="1497"/>
    </i>
    <i>
      <x v="1206"/>
    </i>
    <i>
      <x v="1137"/>
    </i>
    <i>
      <x v="1296"/>
    </i>
    <i>
      <x v="1272"/>
    </i>
    <i>
      <x v="1225"/>
    </i>
    <i>
      <x v="1209"/>
    </i>
    <i>
      <x v="1332"/>
    </i>
    <i>
      <x v="1382"/>
    </i>
    <i>
      <x v="1167"/>
    </i>
    <i>
      <x v="536"/>
    </i>
    <i>
      <x v="786"/>
    </i>
    <i>
      <x v="518"/>
    </i>
    <i>
      <x v="916"/>
    </i>
    <i>
      <x v="793"/>
    </i>
    <i>
      <x v="563"/>
    </i>
    <i>
      <x v="905"/>
    </i>
    <i>
      <x v="468"/>
    </i>
    <i>
      <x v="270"/>
    </i>
    <i>
      <x v="336"/>
    </i>
    <i>
      <x v="338"/>
    </i>
    <i>
      <x v="337"/>
    </i>
    <i>
      <x v="357"/>
    </i>
    <i>
      <x v="258"/>
    </i>
    <i>
      <x v="30"/>
    </i>
    <i>
      <x v="24"/>
    </i>
    <i>
      <x v="283"/>
    </i>
    <i>
      <x v="3571"/>
    </i>
    <i>
      <x v="3472"/>
    </i>
    <i>
      <x v="3582"/>
    </i>
    <i>
      <x v="3491"/>
    </i>
    <i>
      <x v="3454"/>
    </i>
    <i>
      <x v="3441"/>
    </i>
    <i>
      <x v="3348"/>
    </i>
    <i>
      <x v="3354"/>
    </i>
    <i>
      <x v="2937"/>
    </i>
    <i>
      <x v="3350"/>
    </i>
    <i>
      <x v="2954"/>
    </i>
    <i>
      <x v="3294"/>
    </i>
    <i>
      <x v="3010"/>
    </i>
    <i>
      <x v="3415"/>
    </i>
    <i>
      <x v="2938"/>
    </i>
    <i>
      <x v="3318"/>
    </i>
    <i>
      <x v="3019"/>
    </i>
    <i>
      <x v="3295"/>
    </i>
    <i>
      <x v="3056"/>
    </i>
    <i>
      <x v="3250"/>
    </i>
    <i>
      <x v="3148"/>
    </i>
    <i>
      <x v="3395"/>
    </i>
    <i>
      <x v="2949"/>
    </i>
    <i>
      <x v="3090"/>
    </i>
    <i>
      <x v="2908"/>
    </i>
    <i>
      <x v="2491"/>
    </i>
    <i>
      <x v="2846"/>
    </i>
    <i>
      <x v="2927"/>
    </i>
    <i>
      <x v="2444"/>
    </i>
    <i>
      <x v="2749"/>
    </i>
    <i>
      <x v="2674"/>
    </i>
    <i>
      <x v="2622"/>
    </i>
    <i>
      <x v="2062"/>
    </i>
    <i>
      <x v="2132"/>
    </i>
    <i>
      <x v="2268"/>
    </i>
    <i>
      <x v="1990"/>
    </i>
    <i>
      <x v="2049"/>
    </i>
    <i>
      <x v="2216"/>
    </i>
    <i>
      <x v="2310"/>
    </i>
    <i>
      <x v="2111"/>
    </i>
    <i>
      <x v="1605"/>
    </i>
    <i>
      <x v="1470"/>
    </i>
    <i>
      <x v="1672"/>
    </i>
    <i>
      <x v="1884"/>
    </i>
    <i>
      <x v="1714"/>
    </i>
    <i>
      <x v="1490"/>
    </i>
    <i>
      <x v="1596"/>
    </i>
    <i>
      <x v="1215"/>
    </i>
    <i>
      <x v="1406"/>
    </i>
    <i>
      <x v="1016"/>
    </i>
    <i>
      <x v="1323"/>
    </i>
    <i>
      <x v="1242"/>
    </i>
    <i>
      <x v="1171"/>
    </i>
    <i>
      <x v="1025"/>
    </i>
    <i>
      <x v="1346"/>
    </i>
    <i>
      <x v="695"/>
    </i>
    <i>
      <x v="940"/>
    </i>
    <i>
      <x v="807"/>
    </i>
    <i>
      <x v="971"/>
    </i>
    <i>
      <x v="645"/>
    </i>
    <i>
      <x v="782"/>
    </i>
    <i>
      <x v="553"/>
    </i>
    <i>
      <x v="333"/>
    </i>
    <i>
      <x v="201"/>
    </i>
    <i>
      <x v="264"/>
    </i>
    <i>
      <x v="405"/>
    </i>
    <i>
      <x v="253"/>
    </i>
    <i>
      <x v="411"/>
    </i>
    <i>
      <x v="446"/>
    </i>
    <i>
      <x v="194"/>
    </i>
    <i>
      <x v="42"/>
    </i>
    <i>
      <x v="89"/>
    </i>
    <i>
      <x v="474"/>
    </i>
    <i>
      <x v="3566"/>
    </i>
    <i>
      <x v="3803"/>
    </i>
    <i>
      <x v="3888"/>
    </i>
    <i>
      <x v="3568"/>
    </i>
    <i>
      <x v="3495"/>
    </i>
    <i>
      <x v="3510"/>
    </i>
    <i>
      <x v="3595"/>
    </i>
    <i>
      <x v="3765"/>
    </i>
    <i>
      <x v="3839"/>
    </i>
    <i>
      <x v="3519"/>
    </i>
    <i>
      <x v="3811"/>
    </i>
    <i>
      <x v="3042"/>
    </i>
    <i>
      <x v="3372"/>
    </i>
    <i>
      <x v="3274"/>
    </i>
    <i>
      <x v="3092"/>
    </i>
    <i>
      <x v="3203"/>
    </i>
    <i>
      <x v="2979"/>
    </i>
    <i>
      <x v="3207"/>
    </i>
    <i>
      <x v="3183"/>
    </i>
    <i>
      <x v="2951"/>
    </i>
    <i>
      <x v="2994"/>
    </i>
    <i>
      <x v="3137"/>
    </i>
    <i>
      <x v="2930"/>
    </i>
    <i>
      <x v="2997"/>
    </i>
    <i>
      <x v="3168"/>
    </i>
    <i>
      <x v="2649"/>
    </i>
    <i>
      <x v="2666"/>
    </i>
    <i>
      <x v="2459"/>
    </i>
    <i>
      <x v="2814"/>
    </i>
    <i>
      <x v="2800"/>
    </i>
    <i>
      <x v="2613"/>
    </i>
    <i>
      <x v="2632"/>
    </i>
    <i>
      <x v="2875"/>
    </i>
    <i>
      <x v="2905"/>
    </i>
    <i>
      <x v="2885"/>
    </i>
    <i>
      <x v="2779"/>
    </i>
    <i>
      <x v="2648"/>
    </i>
    <i>
      <x v="2791"/>
    </i>
    <i>
      <x v="2054"/>
    </i>
    <i>
      <x v="2051"/>
    </i>
    <i>
      <x v="2070"/>
    </i>
    <i>
      <x v="2386"/>
    </i>
    <i>
      <x v="2179"/>
    </i>
    <i>
      <x v="2344"/>
    </i>
    <i>
      <x v="2414"/>
    </i>
    <i>
      <x v="1986"/>
    </i>
    <i>
      <x v="2041"/>
    </i>
    <i>
      <x v="2232"/>
    </i>
    <i>
      <x v="2387"/>
    </i>
    <i>
      <x v="1905"/>
    </i>
    <i>
      <x v="1718"/>
    </i>
    <i>
      <x v="1681"/>
    </i>
    <i>
      <x v="1874"/>
    </i>
    <i>
      <x v="1518"/>
    </i>
    <i>
      <x v="1654"/>
    </i>
    <i>
      <x v="1871"/>
    </i>
    <i>
      <x v="1752"/>
    </i>
    <i>
      <x v="1540"/>
    </i>
    <i>
      <x v="1722"/>
    </i>
    <i>
      <x v="1756"/>
    </i>
    <i>
      <x v="1316"/>
    </i>
    <i>
      <x v="1213"/>
    </i>
    <i>
      <x v="1344"/>
    </i>
    <i>
      <x v="1202"/>
    </i>
    <i>
      <x v="1017"/>
    </i>
    <i>
      <x v="1266"/>
    </i>
    <i>
      <x v="1437"/>
    </i>
    <i>
      <x v="1211"/>
    </i>
    <i>
      <x v="1308"/>
    </i>
    <i>
      <x v="1393"/>
    </i>
    <i>
      <x v="1298"/>
    </i>
    <i>
      <x v="829"/>
    </i>
    <i>
      <x v="773"/>
    </i>
    <i>
      <x v="963"/>
    </i>
    <i>
      <x v="879"/>
    </i>
    <i>
      <x v="893"/>
    </i>
    <i>
      <x v="642"/>
    </i>
    <i>
      <x v="537"/>
    </i>
    <i>
      <x v="813"/>
    </i>
    <i>
      <x v="855"/>
    </i>
    <i>
      <x v="636"/>
    </i>
    <i>
      <x v="25"/>
    </i>
    <i>
      <x v="149"/>
    </i>
    <i>
      <x v="419"/>
    </i>
    <i>
      <x v="400"/>
    </i>
    <i>
      <x v="454"/>
    </i>
    <i>
      <x/>
    </i>
    <i>
      <x v="29"/>
    </i>
    <i>
      <x v="167"/>
    </i>
    <i>
      <x v="247"/>
    </i>
    <i>
      <x v="222"/>
    </i>
    <i>
      <x v="5"/>
    </i>
    <i>
      <x v="3799"/>
    </i>
    <i>
      <x v="3484"/>
    </i>
    <i>
      <x v="3522"/>
    </i>
    <i>
      <x v="3559"/>
    </i>
    <i>
      <x v="3762"/>
    </i>
    <i>
      <x v="3720"/>
    </i>
    <i>
      <x v="3499"/>
    </i>
    <i>
      <x v="3455"/>
    </i>
    <i>
      <x v="3577"/>
    </i>
    <i>
      <x v="3660"/>
    </i>
    <i>
      <x v="3451"/>
    </i>
    <i>
      <x v="3397"/>
    </i>
    <i>
      <x v="2940"/>
    </i>
    <i>
      <x v="3003"/>
    </i>
    <i>
      <x v="3076"/>
    </i>
    <i>
      <x v="2964"/>
    </i>
    <i>
      <x v="3095"/>
    </i>
    <i>
      <x v="3066"/>
    </i>
    <i>
      <x v="3013"/>
    </i>
    <i>
      <x v="3356"/>
    </i>
    <i>
      <x v="2597"/>
    </i>
    <i>
      <x v="2734"/>
    </i>
    <i>
      <x v="2453"/>
    </i>
    <i>
      <x v="2672"/>
    </i>
    <i>
      <x v="2580"/>
    </i>
    <i>
      <x v="2552"/>
    </i>
    <i>
      <x v="2830"/>
    </i>
    <i>
      <x v="2769"/>
    </i>
    <i>
      <x v="2785"/>
    </i>
    <i>
      <x v="2878"/>
    </i>
    <i>
      <x v="2916"/>
    </i>
    <i>
      <x v="2592"/>
    </i>
    <i>
      <x v="2541"/>
    </i>
    <i>
      <x v="2032"/>
    </i>
    <i>
      <x v="2004"/>
    </i>
    <i>
      <x v="2243"/>
    </i>
    <i>
      <x v="2291"/>
    </i>
    <i>
      <x v="2273"/>
    </i>
    <i>
      <x v="2133"/>
    </i>
    <i>
      <x v="1910"/>
    </i>
    <i>
      <x v="1688"/>
    </i>
    <i>
      <x v="1921"/>
    </i>
    <i>
      <x v="1551"/>
    </i>
    <i>
      <x v="1629"/>
    </i>
    <i>
      <x v="1640"/>
    </i>
    <i>
      <x v="1478"/>
    </i>
    <i>
      <x v="1881"/>
    </i>
    <i>
      <x v="1501"/>
    </i>
    <i>
      <x v="1602"/>
    </i>
    <i>
      <x v="1440"/>
    </i>
    <i>
      <x v="1411"/>
    </i>
    <i>
      <x v="1196"/>
    </i>
    <i>
      <x v="1162"/>
    </i>
    <i>
      <x v="1036"/>
    </i>
    <i>
      <x v="766"/>
    </i>
    <i>
      <x v="747"/>
    </i>
    <i>
      <x v="943"/>
    </i>
    <i>
      <x v="850"/>
    </i>
    <i>
      <x v="862"/>
    </i>
    <i>
      <x v="711"/>
    </i>
    <i>
      <x v="922"/>
    </i>
    <i>
      <x v="765"/>
    </i>
    <i>
      <x v="26"/>
    </i>
    <i>
      <x v="370"/>
    </i>
    <i>
      <x v="406"/>
    </i>
    <i>
      <x v="275"/>
    </i>
    <i>
      <x v="130"/>
    </i>
    <i>
      <x v="259"/>
    </i>
    <i>
      <x v="92"/>
    </i>
    <i>
      <x v="3586"/>
    </i>
    <i>
      <x v="3532"/>
    </i>
    <i>
      <x v="3576"/>
    </i>
    <i>
      <x v="3815"/>
    </i>
    <i>
      <x v="3800"/>
    </i>
    <i>
      <x v="3444"/>
    </i>
    <i>
      <x v="3469"/>
    </i>
    <i>
      <x v="3622"/>
    </i>
    <i>
      <x v="3506"/>
    </i>
    <i>
      <x v="3464"/>
    </i>
    <i>
      <x v="3442"/>
    </i>
    <i>
      <x v="3647"/>
    </i>
    <i>
      <x v="3247"/>
    </i>
    <i>
      <x v="3144"/>
    </i>
    <i>
      <x v="3211"/>
    </i>
    <i>
      <x v="3179"/>
    </i>
    <i>
      <x v="3373"/>
    </i>
    <i>
      <x v="3310"/>
    </i>
    <i>
      <x v="2687"/>
    </i>
    <i>
      <x v="2913"/>
    </i>
    <i>
      <x v="2887"/>
    </i>
    <i>
      <x v="2784"/>
    </i>
    <i>
      <x v="2618"/>
    </i>
    <i>
      <x v="2923"/>
    </i>
    <i>
      <x v="2570"/>
    </i>
    <i>
      <x v="2771"/>
    </i>
    <i>
      <x v="2818"/>
    </i>
    <i>
      <x v="2696"/>
    </i>
    <i>
      <x v="2150"/>
    </i>
    <i>
      <x v="2261"/>
    </i>
    <i>
      <x v="2114"/>
    </i>
    <i>
      <x v="2355"/>
    </i>
    <i>
      <x v="2129"/>
    </i>
    <i>
      <x v="2385"/>
    </i>
    <i>
      <x v="2314"/>
    </i>
    <i>
      <x v="2101"/>
    </i>
    <i>
      <x v="1909"/>
    </i>
    <i>
      <x v="1608"/>
    </i>
    <i>
      <x v="1775"/>
    </i>
    <i>
      <x v="1865"/>
    </i>
    <i>
      <x v="1731"/>
    </i>
    <i>
      <x v="1729"/>
    </i>
    <i>
      <x v="1483"/>
    </i>
    <i>
      <x v="1892"/>
    </i>
    <i>
      <x v="1517"/>
    </i>
    <i>
      <x v="1703"/>
    </i>
    <i>
      <x v="1949"/>
    </i>
    <i>
      <x v="1106"/>
    </i>
    <i>
      <x v="1423"/>
    </i>
    <i>
      <x v="1122"/>
    </i>
    <i>
      <x v="1334"/>
    </i>
    <i>
      <x v="1061"/>
    </i>
    <i>
      <x v="985"/>
    </i>
    <i>
      <x v="1046"/>
    </i>
    <i>
      <x v="1413"/>
    </i>
    <i>
      <x v="1311"/>
    </i>
    <i>
      <x v="1415"/>
    </i>
    <i>
      <x v="1217"/>
    </i>
    <i>
      <x v="581"/>
    </i>
    <i>
      <x v="964"/>
    </i>
    <i>
      <x v="959"/>
    </i>
    <i>
      <x v="801"/>
    </i>
    <i>
      <x v="790"/>
    </i>
    <i>
      <x v="728"/>
    </i>
    <i>
      <x v="650"/>
    </i>
    <i>
      <x v="550"/>
    </i>
    <i>
      <x v="781"/>
    </i>
    <i>
      <x v="560"/>
    </i>
    <i>
      <x v="116"/>
    </i>
    <i>
      <x v="483"/>
    </i>
    <i>
      <x v="219"/>
    </i>
    <i>
      <x v="403"/>
    </i>
    <i>
      <x v="224"/>
    </i>
    <i>
      <x v="192"/>
    </i>
    <i>
      <x v="352"/>
    </i>
    <i>
      <x v="385"/>
    </i>
    <i>
      <x v="135"/>
    </i>
    <i>
      <x v="438"/>
    </i>
    <i>
      <x v="180"/>
    </i>
    <i>
      <x v="3694"/>
    </i>
    <i>
      <x v="3549"/>
    </i>
    <i>
      <x v="3473"/>
    </i>
    <i>
      <x v="3476"/>
    </i>
    <i>
      <x v="3662"/>
    </i>
    <i>
      <x v="3665"/>
    </i>
    <i>
      <x v="3416"/>
    </i>
    <i>
      <x v="3328"/>
    </i>
    <i>
      <x v="3408"/>
    </i>
    <i>
      <x v="3254"/>
    </i>
    <i>
      <x v="3258"/>
    </i>
    <i>
      <x v="2953"/>
    </i>
    <i>
      <x v="3233"/>
    </i>
    <i>
      <x v="3402"/>
    </i>
    <i>
      <x v="3291"/>
    </i>
    <i>
      <x v="2935"/>
    </i>
    <i>
      <x v="3131"/>
    </i>
    <i>
      <x v="2972"/>
    </i>
    <i>
      <x v="3285"/>
    </i>
    <i>
      <x v="3081"/>
    </i>
    <i>
      <x v="3243"/>
    </i>
    <i>
      <x v="2540"/>
    </i>
    <i>
      <x v="2549"/>
    </i>
    <i>
      <x v="2792"/>
    </i>
    <i>
      <x v="2757"/>
    </i>
    <i>
      <x v="2726"/>
    </i>
    <i>
      <x v="2724"/>
    </i>
    <i>
      <x v="2921"/>
    </i>
    <i>
      <x v="2827"/>
    </i>
    <i>
      <x v="1963"/>
    </i>
    <i>
      <x v="2419"/>
    </i>
    <i>
      <x v="2336"/>
    </i>
    <i>
      <x v="2117"/>
    </i>
    <i>
      <x v="2207"/>
    </i>
    <i>
      <x v="2400"/>
    </i>
    <i>
      <x v="2407"/>
    </i>
    <i>
      <x v="1969"/>
    </i>
    <i>
      <x v="1853"/>
    </i>
    <i>
      <x v="1937"/>
    </i>
    <i>
      <x v="1472"/>
    </i>
    <i>
      <x v="1571"/>
    </i>
    <i>
      <x v="1838"/>
    </i>
    <i>
      <x v="1897"/>
    </i>
    <i>
      <x v="1157"/>
    </i>
    <i>
      <x v="1113"/>
    </i>
    <i>
      <x v="1066"/>
    </i>
    <i>
      <x v="1342"/>
    </i>
    <i>
      <x v="1407"/>
    </i>
    <i>
      <x v="1027"/>
    </i>
    <i>
      <x v="1452"/>
    </i>
    <i>
      <x v="1118"/>
    </i>
    <i>
      <x v="1188"/>
    </i>
    <i>
      <x v="1324"/>
    </i>
    <i>
      <x v="1448"/>
    </i>
    <i>
      <x v="1009"/>
    </i>
    <i>
      <x v="1041"/>
    </i>
    <i>
      <x v="1045"/>
    </i>
    <i>
      <x v="492"/>
    </i>
    <i>
      <x v="823"/>
    </i>
    <i>
      <x v="917"/>
    </i>
    <i>
      <x v="774"/>
    </i>
    <i>
      <x v="926"/>
    </i>
    <i>
      <x v="604"/>
    </i>
    <i>
      <x v="749"/>
    </i>
    <i>
      <x v="948"/>
    </i>
    <i>
      <x v="918"/>
    </i>
    <i>
      <x v="833"/>
    </i>
    <i>
      <x v="866"/>
    </i>
    <i>
      <x v="767"/>
    </i>
    <i>
      <x v="543"/>
    </i>
    <i>
      <x v="629"/>
    </i>
    <i>
      <x v="957"/>
    </i>
    <i>
      <x v="121"/>
    </i>
    <i>
      <x v="276"/>
    </i>
    <i>
      <x v="298"/>
    </i>
    <i>
      <x v="373"/>
    </i>
    <i>
      <x v="228"/>
    </i>
    <i>
      <x v="225"/>
    </i>
    <i>
      <x v="482"/>
    </i>
    <i>
      <x v="213"/>
    </i>
    <i>
      <x v="404"/>
    </i>
    <i>
      <x v="260"/>
    </i>
    <i>
      <x v="3754"/>
    </i>
    <i>
      <x v="3767"/>
    </i>
    <i>
      <x v="3693"/>
    </i>
    <i>
      <x v="3721"/>
    </i>
    <i>
      <x v="3776"/>
    </i>
    <i>
      <x v="3536"/>
    </i>
    <i>
      <x v="3654"/>
    </i>
    <i>
      <x v="3040"/>
    </i>
    <i>
      <x v="3085"/>
    </i>
    <i>
      <x v="3170"/>
    </i>
    <i>
      <x v="3044"/>
    </i>
    <i>
      <x v="3283"/>
    </i>
    <i>
      <x v="3194"/>
    </i>
    <i>
      <x v="3326"/>
    </i>
    <i>
      <x v="3215"/>
    </i>
    <i>
      <x v="2999"/>
    </i>
    <i>
      <x v="2883"/>
    </i>
    <i>
      <x v="2810"/>
    </i>
    <i>
      <x v="2807"/>
    </i>
    <i>
      <x v="2545"/>
    </i>
    <i>
      <x v="2447"/>
    </i>
    <i>
      <x v="2762"/>
    </i>
    <i>
      <x v="2891"/>
    </i>
    <i>
      <x v="2797"/>
    </i>
    <i>
      <x v="2517"/>
    </i>
    <i>
      <x v="2695"/>
    </i>
    <i>
      <x v="2718"/>
    </i>
    <i>
      <x v="2569"/>
    </i>
    <i>
      <x v="2772"/>
    </i>
    <i>
      <x v="2050"/>
    </i>
    <i>
      <x v="2201"/>
    </i>
    <i>
      <x v="2265"/>
    </i>
    <i>
      <x v="2028"/>
    </i>
    <i>
      <x v="2331"/>
    </i>
    <i>
      <x v="2275"/>
    </i>
    <i>
      <x v="2311"/>
    </i>
    <i>
      <x v="2298"/>
    </i>
    <i>
      <x v="2332"/>
    </i>
    <i>
      <x v="2335"/>
    </i>
    <i>
      <x v="2388"/>
    </i>
    <i>
      <x v="1997"/>
    </i>
    <i>
      <x v="1928"/>
    </i>
    <i>
      <x v="1504"/>
    </i>
    <i>
      <x v="1491"/>
    </i>
    <i>
      <x v="1787"/>
    </i>
    <i>
      <x v="1674"/>
    </i>
    <i>
      <x v="1862"/>
    </i>
    <i>
      <x v="1740"/>
    </i>
    <i>
      <x v="1893"/>
    </i>
    <i>
      <x v="1592"/>
    </i>
    <i>
      <x v="1776"/>
    </i>
    <i>
      <x v="1303"/>
    </i>
    <i>
      <x v="1053"/>
    </i>
    <i>
      <x v="1125"/>
    </i>
    <i>
      <x v="1289"/>
    </i>
    <i>
      <x v="1404"/>
    </i>
    <i>
      <x v="1148"/>
    </i>
    <i>
      <x v="995"/>
    </i>
    <i>
      <x v="1366"/>
    </i>
    <i>
      <x v="874"/>
    </i>
    <i>
      <x v="602"/>
    </i>
    <i>
      <x v="839"/>
    </i>
    <i>
      <x v="794"/>
    </i>
    <i>
      <x v="620"/>
    </i>
    <i>
      <x v="626"/>
    </i>
    <i>
      <x v="643"/>
    </i>
    <i>
      <x v="580"/>
    </i>
    <i>
      <x v="965"/>
    </i>
    <i>
      <x v="565"/>
    </i>
    <i>
      <x v="481"/>
    </i>
    <i>
      <x v="11"/>
    </i>
    <i>
      <x v="37"/>
    </i>
    <i>
      <x v="182"/>
    </i>
    <i>
      <x v="318"/>
    </i>
    <i>
      <x v="399"/>
    </i>
    <i>
      <x v="388"/>
    </i>
    <i>
      <x v="3475"/>
    </i>
    <i>
      <x v="3862"/>
    </i>
    <i>
      <x v="3558"/>
    </i>
    <i>
      <x v="3422"/>
    </i>
    <i>
      <x v="3868"/>
    </i>
    <i>
      <x v="3777"/>
    </i>
    <i>
      <x v="3569"/>
    </i>
    <i>
      <x v="2980"/>
    </i>
    <i>
      <x v="3384"/>
    </i>
    <i>
      <x v="3101"/>
    </i>
    <i>
      <x v="3115"/>
    </i>
    <i>
      <x v="3231"/>
    </i>
    <i>
      <x v="3094"/>
    </i>
    <i>
      <x v="3394"/>
    </i>
    <i>
      <x v="2971"/>
    </i>
    <i>
      <x v="3033"/>
    </i>
    <i>
      <x v="3167"/>
    </i>
    <i>
      <x v="3149"/>
    </i>
    <i>
      <x v="2959"/>
    </i>
    <i>
      <x v="2478"/>
    </i>
    <i>
      <x v="2583"/>
    </i>
    <i>
      <x v="2853"/>
    </i>
    <i>
      <x v="2575"/>
    </i>
    <i>
      <x v="2509"/>
    </i>
    <i>
      <x v="2668"/>
    </i>
    <i>
      <x v="2593"/>
    </i>
    <i>
      <x v="2709"/>
    </i>
    <i>
      <x v="2799"/>
    </i>
    <i>
      <x v="2926"/>
    </i>
    <i>
      <x v="1973"/>
    </i>
    <i>
      <x v="2304"/>
    </i>
    <i>
      <x v="2320"/>
    </i>
    <i>
      <x v="2192"/>
    </i>
    <i>
      <x v="2171"/>
    </i>
    <i>
      <x v="2372"/>
    </i>
    <i>
      <x v="2188"/>
    </i>
    <i>
      <x v="2158"/>
    </i>
    <i>
      <x v="2177"/>
    </i>
    <i>
      <x v="2131"/>
    </i>
    <i>
      <x v="1567"/>
    </i>
    <i>
      <x v="1771"/>
    </i>
    <i>
      <x v="1712"/>
    </i>
    <i>
      <x v="1945"/>
    </i>
    <i>
      <x v="1922"/>
    </i>
    <i>
      <x v="1795"/>
    </i>
    <i>
      <x v="1496"/>
    </i>
    <i>
      <x v="1855"/>
    </i>
    <i>
      <x v="1846"/>
    </i>
    <i>
      <x v="1866"/>
    </i>
    <i>
      <x v="1333"/>
    </i>
    <i>
      <x v="1160"/>
    </i>
    <i>
      <x v="505"/>
    </i>
    <i>
      <x v="588"/>
    </i>
    <i>
      <x v="593"/>
    </i>
    <i>
      <x v="675"/>
    </i>
    <i>
      <x v="586"/>
    </i>
    <i>
      <x v="908"/>
    </i>
    <i>
      <x v="716"/>
    </i>
    <i>
      <x v="114"/>
    </i>
    <i>
      <x v="282"/>
    </i>
    <i>
      <x v="179"/>
    </i>
    <i>
      <x v="328"/>
    </i>
    <i>
      <x v="250"/>
    </i>
    <i>
      <x v="111"/>
    </i>
    <i>
      <x v="269"/>
    </i>
    <i>
      <x v="3563"/>
    </i>
    <i>
      <x v="3719"/>
    </i>
    <i>
      <x v="3828"/>
    </i>
    <i>
      <x v="3856"/>
    </i>
    <i>
      <x v="3751"/>
    </i>
    <i>
      <x v="3841"/>
    </i>
    <i>
      <x v="3688"/>
    </i>
    <i>
      <x v="3689"/>
    </i>
    <i>
      <x v="3236"/>
    </i>
    <i>
      <x v="3253"/>
    </i>
    <i>
      <x v="3009"/>
    </i>
    <i>
      <x v="3314"/>
    </i>
    <i>
      <x v="3375"/>
    </i>
    <i>
      <x v="2873"/>
    </i>
    <i>
      <x v="2603"/>
    </i>
    <i>
      <x v="2483"/>
    </i>
    <i>
      <x v="2758"/>
    </i>
    <i>
      <x v="2565"/>
    </i>
    <i>
      <x v="2007"/>
    </i>
    <i>
      <x v="2306"/>
    </i>
    <i>
      <x v="2015"/>
    </i>
    <i>
      <x v="2282"/>
    </i>
    <i>
      <x v="2412"/>
    </i>
    <i>
      <x v="2193"/>
    </i>
    <i>
      <x v="1858"/>
    </i>
    <i>
      <x v="1927"/>
    </i>
    <i>
      <x v="1563"/>
    </i>
    <i>
      <x v="1531"/>
    </i>
    <i>
      <x v="1568"/>
    </i>
    <i>
      <x v="1583"/>
    </i>
    <i>
      <x v="1647"/>
    </i>
    <i>
      <x v="1880"/>
    </i>
    <i>
      <x v="1590"/>
    </i>
    <i>
      <x v="1719"/>
    </i>
    <i>
      <x v="1778"/>
    </i>
    <i>
      <x v="1535"/>
    </i>
    <i>
      <x v="1837"/>
    </i>
    <i>
      <x v="1627"/>
    </i>
    <i>
      <x v="1375"/>
    </i>
    <i>
      <x v="1252"/>
    </i>
    <i>
      <x v="1248"/>
    </i>
    <i>
      <x v="1384"/>
    </i>
    <i>
      <x v="1152"/>
    </i>
    <i>
      <x v="1389"/>
    </i>
    <i>
      <x v="1281"/>
    </i>
    <i>
      <x v="984"/>
    </i>
    <i>
      <x v="1427"/>
    </i>
    <i>
      <x v="1208"/>
    </i>
    <i>
      <x v="1331"/>
    </i>
    <i>
      <x v="1104"/>
    </i>
    <i>
      <x v="1103"/>
    </i>
    <i>
      <x v="659"/>
    </i>
    <i>
      <x v="511"/>
    </i>
    <i>
      <x v="776"/>
    </i>
    <i>
      <x v="769"/>
    </i>
    <i>
      <x v="814"/>
    </i>
    <i>
      <x v="770"/>
    </i>
    <i>
      <x v="945"/>
    </i>
    <i>
      <x v="925"/>
    </i>
    <i>
      <x v="748"/>
    </i>
    <i>
      <x v="927"/>
    </i>
    <i>
      <x v="775"/>
    </i>
    <i>
      <x v="502"/>
    </i>
    <i>
      <x v="163"/>
    </i>
    <i>
      <x v="8"/>
    </i>
    <i>
      <x v="15"/>
    </i>
    <i>
      <x v="218"/>
    </i>
    <i>
      <x v="3488"/>
    </i>
    <i>
      <x v="3812"/>
    </i>
    <i>
      <x v="3534"/>
    </i>
    <i>
      <x v="3672"/>
    </i>
    <i>
      <x v="3562"/>
    </i>
    <i>
      <x v="3876"/>
    </i>
    <i>
      <x v="3036"/>
    </i>
    <i>
      <x v="3052"/>
    </i>
    <i>
      <x v="3108"/>
    </i>
    <i>
      <x v="3065"/>
    </i>
    <i>
      <x v="3352"/>
    </i>
    <i>
      <x v="3260"/>
    </i>
    <i>
      <x v="3025"/>
    </i>
    <i>
      <x v="3150"/>
    </i>
    <i>
      <x v="3028"/>
    </i>
    <i>
      <x v="3073"/>
    </i>
    <i>
      <x v="3364"/>
    </i>
    <i>
      <x v="2991"/>
    </i>
    <i>
      <x v="3000"/>
    </i>
    <i>
      <x v="2906"/>
    </i>
    <i>
      <x v="2446"/>
    </i>
    <i>
      <x v="2480"/>
    </i>
    <i>
      <x v="2450"/>
    </i>
    <i>
      <x v="2657"/>
    </i>
    <i>
      <x v="2531"/>
    </i>
    <i>
      <x v="2794"/>
    </i>
    <i>
      <x v="2712"/>
    </i>
    <i>
      <x v="2835"/>
    </i>
    <i>
      <x v="2679"/>
    </i>
    <i>
      <x v="2334"/>
    </i>
    <i>
      <x v="1959"/>
    </i>
    <i>
      <x v="2037"/>
    </i>
    <i>
      <x v="2316"/>
    </i>
    <i>
      <x v="2112"/>
    </i>
    <i>
      <x v="2270"/>
    </i>
    <i>
      <x v="2423"/>
    </i>
    <i>
      <x v="1577"/>
    </i>
    <i>
      <x v="1830"/>
    </i>
    <i>
      <x v="1923"/>
    </i>
    <i>
      <x v="1710"/>
    </i>
    <i>
      <x v="1507"/>
    </i>
    <i>
      <x v="1628"/>
    </i>
    <i>
      <x v="1631"/>
    </i>
    <i>
      <x v="1696"/>
    </i>
    <i>
      <x v="1808"/>
    </i>
    <i>
      <x v="1841"/>
    </i>
    <i>
      <x v="1087"/>
    </i>
    <i>
      <x v="1040"/>
    </i>
    <i>
      <x v="1200"/>
    </i>
    <i>
      <x v="1047"/>
    </i>
    <i>
      <x v="1022"/>
    </i>
    <i>
      <x v="1146"/>
    </i>
    <i>
      <x v="923"/>
    </i>
    <i>
      <x v="515"/>
    </i>
    <i>
      <x v="859"/>
    </i>
    <i>
      <x v="875"/>
    </i>
    <i>
      <x v="717"/>
    </i>
    <i>
      <x v="364"/>
    </i>
    <i>
      <x v="394"/>
    </i>
    <i>
      <x v="372"/>
    </i>
    <i>
      <x v="447"/>
    </i>
    <i>
      <x v="165"/>
    </i>
    <i>
      <x v="27"/>
    </i>
    <i>
      <x v="51"/>
    </i>
    <i>
      <x v="212"/>
    </i>
    <i>
      <x v="3891"/>
    </i>
    <i>
      <x v="3733"/>
    </i>
    <i>
      <x v="3879"/>
    </i>
    <i>
      <x v="3808"/>
    </i>
    <i>
      <x v="3785"/>
    </i>
    <i>
      <x v="3486"/>
    </i>
    <i>
      <x v="3434"/>
    </i>
    <i>
      <x v="2989"/>
    </i>
    <i>
      <x v="3214"/>
    </i>
    <i>
      <x v="3343"/>
    </i>
    <i>
      <x v="3298"/>
    </i>
    <i>
      <x v="3392"/>
    </i>
    <i>
      <x v="3378"/>
    </i>
    <i>
      <x v="3380"/>
    </i>
    <i>
      <x v="3185"/>
    </i>
    <i>
      <x v="3367"/>
    </i>
    <i>
      <x v="3391"/>
    </i>
    <i>
      <x v="3026"/>
    </i>
    <i>
      <x v="3306"/>
    </i>
    <i>
      <x v="2996"/>
    </i>
    <i>
      <x v="3071"/>
    </i>
    <i>
      <x v="2486"/>
    </i>
    <i>
      <x v="2677"/>
    </i>
    <i>
      <x v="2817"/>
    </i>
    <i>
      <x v="2636"/>
    </i>
    <i>
      <x v="2600"/>
    </i>
    <i>
      <x v="2493"/>
    </i>
    <i>
      <x v="2468"/>
    </i>
    <i>
      <x v="2881"/>
    </i>
    <i>
      <x v="2615"/>
    </i>
    <i>
      <x v="2776"/>
    </i>
    <i>
      <x v="2604"/>
    </i>
    <i>
      <x v="2186"/>
    </i>
    <i>
      <x v="2368"/>
    </i>
    <i>
      <x v="2172"/>
    </i>
    <i>
      <x v="2204"/>
    </i>
    <i>
      <x v="2065"/>
    </i>
    <i>
      <x v="1985"/>
    </i>
    <i>
      <x v="2278"/>
    </i>
    <i>
      <x v="2287"/>
    </i>
    <i>
      <x v="2257"/>
    </i>
    <i>
      <x v="1809"/>
    </i>
    <i>
      <x v="1931"/>
    </i>
    <i>
      <x v="1926"/>
    </i>
    <i>
      <x v="1524"/>
    </i>
    <i>
      <x v="1680"/>
    </i>
    <i>
      <x v="1643"/>
    </i>
    <i>
      <x v="1579"/>
    </i>
    <i>
      <x v="1495"/>
    </i>
    <i>
      <x v="1474"/>
    </i>
    <i>
      <x v="1875"/>
    </i>
    <i>
      <x v="1611"/>
    </i>
    <i>
      <x v="1774"/>
    </i>
    <i>
      <x v="1613"/>
    </i>
    <i>
      <x v="1091"/>
    </i>
    <i>
      <x v="1156"/>
    </i>
    <i>
      <x v="1105"/>
    </i>
    <i>
      <x v="1140"/>
    </i>
    <i>
      <x v="1446"/>
    </i>
    <i>
      <x v="1153"/>
    </i>
    <i>
      <x v="1373"/>
    </i>
    <i>
      <x v="1194"/>
    </i>
    <i>
      <x v="1429"/>
    </i>
    <i>
      <x v="870"/>
    </i>
    <i>
      <x v="843"/>
    </i>
    <i>
      <x v="760"/>
    </i>
    <i>
      <x v="495"/>
    </i>
    <i>
      <x v="763"/>
    </i>
    <i>
      <x v="764"/>
    </i>
    <i>
      <x v="591"/>
    </i>
    <i>
      <x v="529"/>
    </i>
    <i>
      <x v="594"/>
    </i>
    <i>
      <x v="656"/>
    </i>
    <i>
      <x v="947"/>
    </i>
    <i>
      <x v="657"/>
    </i>
    <i>
      <x v="383"/>
    </i>
    <i>
      <x v="206"/>
    </i>
    <i>
      <x v="427"/>
    </i>
    <i>
      <x v="210"/>
    </i>
    <i>
      <x v="262"/>
    </i>
    <i>
      <x v="393"/>
    </i>
    <i>
      <x v="221"/>
    </i>
    <i>
      <x v="375"/>
    </i>
    <i>
      <x v="384"/>
    </i>
    <i>
      <x v="312"/>
    </i>
    <i>
      <x v="470"/>
    </i>
    <i>
      <x v="286"/>
    </i>
    <i>
      <x v="3467"/>
    </i>
    <i>
      <x v="3679"/>
    </i>
    <i>
      <x v="3840"/>
    </i>
    <i>
      <x v="3460"/>
    </i>
    <i>
      <x v="3560"/>
    </i>
    <i>
      <x v="3750"/>
    </i>
    <i>
      <x v="3661"/>
    </i>
    <i>
      <x v="3419"/>
    </i>
    <i>
      <x v="3554"/>
    </i>
    <i>
      <x v="3542"/>
    </i>
    <i>
      <x v="3651"/>
    </i>
    <i>
      <x v="3642"/>
    </i>
    <i>
      <x v="3621"/>
    </i>
    <i>
      <x v="3892"/>
    </i>
    <i>
      <x v="3540"/>
    </i>
    <i>
      <x v="3603"/>
    </i>
    <i>
      <x v="3396"/>
    </i>
    <i>
      <x v="3268"/>
    </i>
    <i>
      <x v="3080"/>
    </i>
    <i>
      <x v="3190"/>
    </i>
    <i>
      <x v="2952"/>
    </i>
    <i>
      <x v="3316"/>
    </i>
    <i>
      <x v="3055"/>
    </i>
    <i>
      <x v="3259"/>
    </i>
    <i>
      <x v="3005"/>
    </i>
    <i>
      <x v="3280"/>
    </i>
    <i>
      <x v="3157"/>
    </i>
    <i>
      <x v="3282"/>
    </i>
    <i>
      <x v="2682"/>
    </i>
    <i>
      <x v="2441"/>
    </i>
    <i>
      <x v="2456"/>
    </i>
    <i>
      <x v="2490"/>
    </i>
    <i>
      <x v="2820"/>
    </i>
    <i>
      <x v="2862"/>
    </i>
    <i>
      <x v="2503"/>
    </i>
    <i>
      <x v="2508"/>
    </i>
    <i>
      <x v="2872"/>
    </i>
    <i>
      <x v="2876"/>
    </i>
    <i>
      <x v="2228"/>
    </i>
    <i>
      <x v="2223"/>
    </i>
    <i>
      <x v="2064"/>
    </i>
    <i>
      <x v="2337"/>
    </i>
    <i>
      <x v="2376"/>
    </i>
    <i>
      <x v="2405"/>
    </i>
    <i>
      <x v="2057"/>
    </i>
    <i>
      <x v="1966"/>
    </i>
    <i>
      <x v="2161"/>
    </i>
    <i>
      <x v="2242"/>
    </i>
    <i>
      <x v="2097"/>
    </i>
    <i>
      <x v="2012"/>
    </i>
    <i>
      <x v="1878"/>
    </i>
    <i>
      <x v="1831"/>
    </i>
    <i>
      <x v="1912"/>
    </i>
    <i>
      <x v="1890"/>
    </i>
    <i>
      <x v="1522"/>
    </i>
    <i>
      <x v="1516"/>
    </i>
    <i>
      <x v="1532"/>
    </i>
    <i>
      <x v="1210"/>
    </i>
    <i>
      <x v="1340"/>
    </i>
    <i>
      <x v="1374"/>
    </i>
    <i>
      <x v="1005"/>
    </i>
    <i>
      <x v="1364"/>
    </i>
    <i>
      <x v="1339"/>
    </i>
    <i>
      <x v="1277"/>
    </i>
    <i>
      <x v="1214"/>
    </i>
    <i>
      <x v="1077"/>
    </i>
    <i>
      <x v="585"/>
    </i>
    <i>
      <x v="701"/>
    </i>
    <i>
      <x v="902"/>
    </i>
    <i>
      <x v="750"/>
    </i>
    <i>
      <x v="523"/>
    </i>
    <i>
      <x v="601"/>
    </i>
    <i>
      <x v="699"/>
    </i>
    <i>
      <x v="830"/>
    </i>
    <i>
      <x v="864"/>
    </i>
    <i>
      <x v="700"/>
    </i>
    <i>
      <x v="576"/>
    </i>
    <i>
      <x v="346"/>
    </i>
    <i>
      <x v="168"/>
    </i>
    <i>
      <x v="407"/>
    </i>
    <i>
      <x v="238"/>
    </i>
    <i>
      <x v="164"/>
    </i>
    <i>
      <x v="188"/>
    </i>
    <i>
      <x v="69"/>
    </i>
    <i>
      <x v="332"/>
    </i>
    <i>
      <x v="226"/>
    </i>
    <i>
      <x v="257"/>
    </i>
    <i>
      <x v="3690"/>
    </i>
    <i>
      <x v="3784"/>
    </i>
    <i>
      <x v="3615"/>
    </i>
    <i>
      <x v="3854"/>
    </i>
    <i>
      <x v="3655"/>
    </i>
    <i>
      <x v="3585"/>
    </i>
    <i>
      <x v="3670"/>
    </i>
    <i>
      <x v="3698"/>
    </i>
    <i>
      <x v="3623"/>
    </i>
    <i>
      <x v="3599"/>
    </i>
    <i>
      <x v="3124"/>
    </i>
    <i>
      <x v="3159"/>
    </i>
    <i>
      <x v="2982"/>
    </i>
    <i>
      <x v="3323"/>
    </i>
    <i>
      <x v="2944"/>
    </i>
    <i>
      <x v="3045"/>
    </i>
    <i>
      <x v="3182"/>
    </i>
    <i>
      <x v="3237"/>
    </i>
    <i>
      <x v="3286"/>
    </i>
    <i>
      <x v="3068"/>
    </i>
    <i>
      <x v="3315"/>
    </i>
    <i>
      <x v="3079"/>
    </i>
    <i>
      <x v="3023"/>
    </i>
    <i>
      <x v="3303"/>
    </i>
    <i>
      <x v="3117"/>
    </i>
    <i>
      <x v="3139"/>
    </i>
    <i>
      <x v="2556"/>
    </i>
    <i>
      <x v="2464"/>
    </i>
    <i>
      <x v="2719"/>
    </i>
    <i>
      <x v="2646"/>
    </i>
    <i>
      <x v="2611"/>
    </i>
    <i>
      <x v="2532"/>
    </i>
    <i>
      <x v="2665"/>
    </i>
    <i>
      <x v="2654"/>
    </i>
    <i>
      <x v="2644"/>
    </i>
    <i>
      <x v="2831"/>
    </i>
    <i>
      <x v="2725"/>
    </i>
    <i>
      <x v="2787"/>
    </i>
    <i>
      <x v="2546"/>
    </i>
    <i>
      <x v="2673"/>
    </i>
    <i>
      <x v="2582"/>
    </i>
    <i>
      <x v="2093"/>
    </i>
    <i>
      <x v="2108"/>
    </i>
    <i>
      <x v="1970"/>
    </i>
    <i>
      <x v="1967"/>
    </i>
    <i>
      <x v="1975"/>
    </i>
    <i>
      <x v="2011"/>
    </i>
    <i>
      <x v="1987"/>
    </i>
    <i>
      <x v="2364"/>
    </i>
    <i>
      <x v="2147"/>
    </i>
    <i>
      <x v="1860"/>
    </i>
    <i>
      <x v="1777"/>
    </i>
    <i>
      <x v="1691"/>
    </i>
    <i>
      <x v="1655"/>
    </i>
    <i>
      <x v="1687"/>
    </i>
    <i>
      <x v="1851"/>
    </i>
    <i>
      <x v="1657"/>
    </i>
    <i>
      <x v="1606"/>
    </i>
    <i>
      <x v="1816"/>
    </i>
    <i>
      <x v="1784"/>
    </i>
    <i>
      <x v="1822"/>
    </i>
    <i>
      <x v="1360"/>
    </i>
    <i>
      <x v="1383"/>
    </i>
    <i>
      <x v="1386"/>
    </i>
    <i>
      <x v="1183"/>
    </i>
    <i>
      <x v="1001"/>
    </i>
    <i>
      <x v="1028"/>
    </i>
    <i>
      <x v="1111"/>
    </i>
    <i>
      <x v="1353"/>
    </i>
    <i>
      <x v="1256"/>
    </i>
    <i>
      <x v="1419"/>
    </i>
    <i>
      <x v="970"/>
    </i>
    <i>
      <x v="789"/>
    </i>
    <i>
      <x v="967"/>
    </i>
    <i>
      <x v="534"/>
    </i>
    <i>
      <x v="745"/>
    </i>
    <i>
      <x v="955"/>
    </i>
    <i>
      <x v="946"/>
    </i>
    <i>
      <x v="9"/>
    </i>
    <i>
      <x v="59"/>
    </i>
    <i>
      <x v="254"/>
    </i>
    <i>
      <x v="136"/>
    </i>
    <i>
      <x v="105"/>
    </i>
    <i>
      <x v="171"/>
    </i>
    <i>
      <x v="425"/>
    </i>
    <i>
      <x v="189"/>
    </i>
    <i>
      <x v="306"/>
    </i>
    <i>
      <x v="181"/>
    </i>
    <i>
      <x v="297"/>
    </i>
    <i>
      <x v="284"/>
    </i>
    <i>
      <x v="243"/>
    </i>
    <i>
      <x v="3795"/>
    </i>
    <i>
      <x v="3884"/>
    </i>
    <i>
      <x v="3452"/>
    </i>
    <i>
      <x v="3445"/>
    </i>
    <i>
      <x v="3761"/>
    </i>
    <i>
      <x v="3730"/>
    </i>
    <i>
      <x v="3580"/>
    </i>
    <i>
      <x v="3872"/>
    </i>
    <i>
      <x v="3447"/>
    </i>
    <i>
      <x v="3552"/>
    </i>
    <i>
      <x v="3601"/>
    </i>
    <i>
      <x v="3425"/>
    </i>
    <i>
      <x v="3675"/>
    </i>
    <i>
      <x v="3650"/>
    </i>
    <i>
      <x v="3632"/>
    </i>
    <i>
      <x v="3748"/>
    </i>
    <i>
      <x v="3355"/>
    </i>
    <i>
      <x v="3125"/>
    </i>
    <i>
      <x v="2973"/>
    </i>
    <i>
      <x v="3100"/>
    </i>
    <i>
      <x v="3321"/>
    </i>
    <i>
      <x v="2932"/>
    </i>
    <i>
      <x v="3409"/>
    </i>
    <i>
      <x v="3345"/>
    </i>
    <i>
      <x v="3277"/>
    </i>
    <i>
      <x v="3047"/>
    </i>
    <i>
      <x v="3414"/>
    </i>
    <i>
      <x v="3058"/>
    </i>
    <i>
      <x v="3333"/>
    </i>
    <i>
      <x v="3169"/>
    </i>
    <i>
      <x v="2920"/>
    </i>
    <i>
      <x v="2631"/>
    </i>
    <i>
      <x v="2595"/>
    </i>
    <i>
      <x v="2847"/>
    </i>
    <i>
      <x v="2723"/>
    </i>
    <i>
      <x v="2578"/>
    </i>
    <i>
      <x v="2710"/>
    </i>
    <i>
      <x v="2676"/>
    </i>
    <i>
      <x v="2761"/>
    </i>
    <i>
      <x v="2309"/>
    </i>
    <i>
      <x v="2010"/>
    </i>
    <i>
      <x v="2069"/>
    </i>
    <i>
      <x v="1953"/>
    </i>
    <i>
      <x v="1954"/>
    </i>
    <i>
      <x v="2241"/>
    </i>
    <i>
      <x v="1588"/>
    </i>
    <i>
      <x v="1916"/>
    </i>
    <i>
      <x v="1570"/>
    </i>
    <i>
      <x v="1649"/>
    </i>
    <i>
      <x v="1625"/>
    </i>
    <i>
      <x v="1743"/>
    </i>
    <i>
      <x v="1594"/>
    </i>
    <i>
      <x v="1895"/>
    </i>
    <i>
      <x v="1485"/>
    </i>
    <i>
      <x v="1877"/>
    </i>
    <i>
      <x v="1492"/>
    </i>
    <i>
      <x v="1887"/>
    </i>
    <i>
      <x v="1609"/>
    </i>
    <i>
      <x v="1508"/>
    </i>
    <i>
      <x v="1560"/>
    </i>
    <i>
      <x v="1466"/>
    </i>
    <i>
      <x v="1002"/>
    </i>
    <i>
      <x v="1169"/>
    </i>
    <i>
      <x v="1216"/>
    </i>
    <i>
      <x v="1065"/>
    </i>
    <i>
      <x v="1422"/>
    </i>
    <i>
      <x v="1221"/>
    </i>
    <i>
      <x v="1003"/>
    </i>
    <i>
      <x v="1430"/>
    </i>
    <i>
      <x v="1199"/>
    </i>
    <i>
      <x v="1238"/>
    </i>
    <i>
      <x v="1038"/>
    </i>
    <i>
      <x v="1290"/>
    </i>
    <i>
      <x v="1414"/>
    </i>
    <i>
      <x v="1441"/>
    </i>
    <i>
      <x v="754"/>
    </i>
    <i>
      <x v="903"/>
    </i>
    <i>
      <x v="683"/>
    </i>
    <i>
      <x v="894"/>
    </i>
    <i>
      <x v="860"/>
    </i>
    <i>
      <x v="680"/>
    </i>
    <i>
      <x v="151"/>
    </i>
    <i>
      <x v="472"/>
    </i>
    <i>
      <x v="307"/>
    </i>
    <i>
      <x v="381"/>
    </i>
    <i>
      <x v="66"/>
    </i>
    <i>
      <x v="349"/>
    </i>
    <i>
      <x v="412"/>
    </i>
    <i>
      <x v="74"/>
    </i>
    <i>
      <x v="169"/>
    </i>
    <i>
      <x v="285"/>
    </i>
    <i>
      <x v="3608"/>
    </i>
    <i>
      <x v="3736"/>
    </i>
    <i>
      <x v="3745"/>
    </i>
    <i>
      <x v="3792"/>
    </i>
    <i>
      <x v="3715"/>
    </i>
    <i>
      <x v="3440"/>
    </i>
    <i>
      <x v="3700"/>
    </i>
    <i>
      <x v="3725"/>
    </i>
    <i>
      <x v="3498"/>
    </i>
    <i>
      <x v="3705"/>
    </i>
    <i>
      <x v="3290"/>
    </i>
    <i>
      <x v="2957"/>
    </i>
    <i>
      <x v="3067"/>
    </i>
    <i>
      <x v="3327"/>
    </i>
    <i>
      <x v="3110"/>
    </i>
    <i>
      <x v="3387"/>
    </i>
    <i>
      <x v="3113"/>
    </i>
    <i>
      <x v="3382"/>
    </i>
    <i>
      <x v="3037"/>
    </i>
    <i>
      <x v="3275"/>
    </i>
    <i>
      <x v="2897"/>
    </i>
    <i>
      <x v="2896"/>
    </i>
    <i>
      <x v="2838"/>
    </i>
    <i>
      <x v="2764"/>
    </i>
    <i>
      <x v="2499"/>
    </i>
    <i>
      <x v="2735"/>
    </i>
    <i>
      <x v="2655"/>
    </i>
    <i>
      <x v="2874"/>
    </i>
    <i>
      <x v="2788"/>
    </i>
    <i>
      <x v="2637"/>
    </i>
    <i>
      <x v="2421"/>
    </i>
    <i>
      <x v="2006"/>
    </i>
    <i>
      <x v="2031"/>
    </i>
    <i>
      <x v="2183"/>
    </i>
    <i>
      <x v="2001"/>
    </i>
    <i>
      <x v="1974"/>
    </i>
    <i>
      <x v="2073"/>
    </i>
    <i>
      <x v="2195"/>
    </i>
    <i>
      <x v="1561"/>
    </i>
    <i>
      <x v="1578"/>
    </i>
    <i>
      <x v="1947"/>
    </i>
    <i>
      <x v="1479"/>
    </i>
    <i>
      <x v="1768"/>
    </i>
    <i>
      <x v="1305"/>
    </i>
    <i>
      <x v="1462"/>
    </i>
    <i>
      <x v="1109"/>
    </i>
    <i>
      <x v="1088"/>
    </i>
    <i>
      <x v="1134"/>
    </i>
    <i>
      <x v="1244"/>
    </i>
    <i>
      <x v="1254"/>
    </i>
    <i>
      <x v="1100"/>
    </i>
    <i>
      <x v="1007"/>
    </i>
    <i>
      <x v="1261"/>
    </i>
    <i>
      <x v="1234"/>
    </i>
    <i>
      <x v="989"/>
    </i>
    <i>
      <x v="1368"/>
    </i>
    <i>
      <x v="1443"/>
    </i>
    <i>
      <x v="868"/>
    </i>
    <i>
      <x v="512"/>
    </i>
    <i>
      <x v="582"/>
    </i>
    <i>
      <x v="935"/>
    </i>
    <i>
      <x v="802"/>
    </i>
    <i>
      <x v="617"/>
    </i>
    <i>
      <x v="911"/>
    </i>
    <i>
      <x v="975"/>
    </i>
    <i>
      <x v="85"/>
    </i>
    <i>
      <x v="376"/>
    </i>
    <i>
      <x v="175"/>
    </i>
    <i>
      <x v="476"/>
    </i>
    <i>
      <x v="395"/>
    </i>
    <i>
      <x v="1"/>
    </i>
    <i>
      <x v="428"/>
    </i>
    <i>
      <x v="3633"/>
    </i>
    <i>
      <x v="3557"/>
    </i>
    <i>
      <x v="3527"/>
    </i>
    <i>
      <x v="3791"/>
    </i>
    <i>
      <x v="3664"/>
    </i>
    <i>
      <x v="3526"/>
    </i>
    <i>
      <x v="3722"/>
    </i>
    <i>
      <x v="3723"/>
    </i>
    <i>
      <x v="3864"/>
    </i>
    <i>
      <x v="3728"/>
    </i>
    <i>
      <x v="3887"/>
    </i>
    <i>
      <x v="3802"/>
    </i>
    <i>
      <x v="3657"/>
    </i>
    <i>
      <x v="2945"/>
    </i>
    <i>
      <x v="3142"/>
    </i>
    <i>
      <x v="3329"/>
    </i>
    <i>
      <x v="3116"/>
    </i>
    <i>
      <x v="2983"/>
    </i>
    <i>
      <x v="3332"/>
    </i>
    <i>
      <x v="3060"/>
    </i>
    <i>
      <x v="3279"/>
    </i>
    <i>
      <x v="3307"/>
    </i>
    <i>
      <x v="3403"/>
    </i>
    <i>
      <x v="3029"/>
    </i>
    <i>
      <x v="2812"/>
    </i>
    <i>
      <x v="2471"/>
    </i>
    <i>
      <x v="2511"/>
    </i>
    <i>
      <x v="2705"/>
    </i>
    <i>
      <x v="2602"/>
    </i>
    <i>
      <x v="2563"/>
    </i>
    <i>
      <x v="2573"/>
    </i>
    <i>
      <x v="2914"/>
    </i>
    <i>
      <x v="2586"/>
    </i>
    <i>
      <x v="2135"/>
    </i>
    <i>
      <x v="2087"/>
    </i>
    <i>
      <x v="2095"/>
    </i>
    <i>
      <x v="1991"/>
    </i>
    <i>
      <x v="1978"/>
    </i>
    <i>
      <x v="1971"/>
    </i>
    <i>
      <x v="2297"/>
    </i>
    <i>
      <x v="2333"/>
    </i>
    <i>
      <x v="2149"/>
    </i>
    <i>
      <x v="2174"/>
    </i>
    <i>
      <x v="2231"/>
    </i>
    <i>
      <x v="1641"/>
    </i>
    <i>
      <x v="1652"/>
    </i>
    <i>
      <x v="1708"/>
    </i>
    <i>
      <x v="1610"/>
    </i>
    <i>
      <x v="1728"/>
    </i>
    <i>
      <x v="1695"/>
    </i>
    <i>
      <x v="1663"/>
    </i>
    <i>
      <x v="1690"/>
    </i>
    <i>
      <x v="1514"/>
    </i>
    <i>
      <x v="1798"/>
    </i>
    <i>
      <x v="1477"/>
    </i>
    <i>
      <x v="1842"/>
    </i>
    <i>
      <x v="1759"/>
    </i>
    <i>
      <x v="1772"/>
    </i>
    <i>
      <x v="1000"/>
    </i>
    <i>
      <x v="1463"/>
    </i>
    <i>
      <x v="1228"/>
    </i>
    <i>
      <x v="1264"/>
    </i>
    <i>
      <x v="1350"/>
    </i>
    <i>
      <x v="1275"/>
    </i>
    <i>
      <x v="1385"/>
    </i>
    <i>
      <x v="1455"/>
    </i>
    <i>
      <x v="1263"/>
    </i>
    <i>
      <x v="1052"/>
    </i>
    <i>
      <x v="1401"/>
    </i>
    <i>
      <x v="1325"/>
    </i>
    <i>
      <x v="751"/>
    </i>
    <i>
      <x v="625"/>
    </i>
    <i>
      <x v="619"/>
    </i>
    <i>
      <x v="876"/>
    </i>
    <i>
      <x v="566"/>
    </i>
    <i>
      <x v="702"/>
    </i>
    <i>
      <x v="362"/>
    </i>
    <i>
      <x v="319"/>
    </i>
    <i>
      <x v="157"/>
    </i>
    <i>
      <x v="410"/>
    </i>
    <i>
      <x v="104"/>
    </i>
    <i>
      <x v="187"/>
    </i>
    <i>
      <x v="355"/>
    </i>
    <i t="grand">
      <x/>
    </i>
  </rowItems>
  <colItems count="1">
    <i/>
  </colItems>
  <dataFields count="1">
    <dataField name="Sum of Previous Purchases" fld="16" baseField="0" baseItem="0"/>
  </dataFields>
  <chartFormats count="3">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3EA928-361E-4FCB-94C1-375FF0E013B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9" firstHeaderRow="1" firstDataRow="1" firstDataCol="1"/>
  <pivotFields count="19">
    <pivotField showAll="0"/>
    <pivotField showAll="0"/>
    <pivotField showAll="0"/>
    <pivotField axis="axisRow" showAll="0"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26">
    <i>
      <x v="6"/>
    </i>
    <i>
      <x v="14"/>
    </i>
    <i>
      <x v="3"/>
    </i>
    <i>
      <x v="8"/>
    </i>
    <i>
      <x v="24"/>
    </i>
    <i>
      <x v="19"/>
    </i>
    <i>
      <x v="7"/>
    </i>
    <i>
      <x v="23"/>
    </i>
    <i>
      <x v="10"/>
    </i>
    <i>
      <x v="1"/>
    </i>
    <i>
      <x v="20"/>
    </i>
    <i>
      <x v="12"/>
    </i>
    <i>
      <x v="5"/>
    </i>
    <i>
      <x/>
    </i>
    <i>
      <x v="21"/>
    </i>
    <i>
      <x v="17"/>
    </i>
    <i>
      <x v="22"/>
    </i>
    <i>
      <x v="4"/>
    </i>
    <i>
      <x v="9"/>
    </i>
    <i>
      <x v="13"/>
    </i>
    <i>
      <x v="18"/>
    </i>
    <i>
      <x v="15"/>
    </i>
    <i>
      <x v="2"/>
    </i>
    <i>
      <x v="11"/>
    </i>
    <i>
      <x v="16"/>
    </i>
    <i t="grand">
      <x/>
    </i>
  </rowItems>
  <colItems count="1">
    <i/>
  </colItems>
  <dataFields count="1">
    <dataField name="Average of Review Rating" fld="10" subtotal="average" baseField="3"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B42C9D-6FDC-47DF-9CD2-8BE8DF2BB724}"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5" firstHeaderRow="1"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1"/>
  </rowFields>
  <rowItems count="2">
    <i>
      <x/>
    </i>
    <i>
      <x v="1"/>
    </i>
  </rowItems>
  <colItems count="1">
    <i/>
  </colItems>
  <dataFields count="1">
    <dataField name="Sum of Purchase Amount (USD)" fld="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C1E2A5-6F9A-4FD2-8E1B-03D50241FBAE}"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B5" firstHeaderRow="1"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5"/>
  </rowFields>
  <rowItems count="2">
    <i>
      <x/>
    </i>
    <i>
      <x v="1"/>
    </i>
  </rowItems>
  <colItems count="1">
    <i/>
  </colItems>
  <dataFields count="1">
    <dataField name="Sum of Purchase Amount (USD)" fld="5"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40C3DE-A923-48DC-AB17-82176D773B4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9" firstHeaderRow="1" firstDataRow="1" firstDataCol="1"/>
  <pivotFields count="19">
    <pivotField showAll="0"/>
    <pivotField showAll="0"/>
    <pivotField showAll="0"/>
    <pivotField showAll="0"/>
    <pivotField showAll="0"/>
    <pivotField dataField="1" showAll="0"/>
    <pivotField showAll="0"/>
    <pivotField showAll="0"/>
    <pivotField axis="axisRow" showAll="0" sortType="descending">
      <items count="26">
        <item x="19"/>
        <item x="13"/>
        <item x="24"/>
        <item x="18"/>
        <item x="4"/>
        <item x="17"/>
        <item x="9"/>
        <item x="0"/>
        <item x="14"/>
        <item x="21"/>
        <item x="12"/>
        <item x="23"/>
        <item x="1"/>
        <item x="8"/>
        <item x="20"/>
        <item x="15"/>
        <item x="6"/>
        <item x="7"/>
        <item x="16"/>
        <item x="5"/>
        <item x="11"/>
        <item x="2"/>
        <item x="10"/>
        <item x="3"/>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8"/>
  </rowFields>
  <rowItems count="26">
    <i>
      <x v="13"/>
    </i>
    <i>
      <x v="24"/>
    </i>
    <i>
      <x v="19"/>
    </i>
    <i>
      <x v="20"/>
    </i>
    <i>
      <x v="8"/>
    </i>
    <i>
      <x v="1"/>
    </i>
    <i>
      <x v="22"/>
    </i>
    <i>
      <x v="5"/>
    </i>
    <i>
      <x v="7"/>
    </i>
    <i>
      <x v="12"/>
    </i>
    <i>
      <x v="14"/>
    </i>
    <i>
      <x v="4"/>
    </i>
    <i>
      <x v="16"/>
    </i>
    <i>
      <x v="11"/>
    </i>
    <i>
      <x v="2"/>
    </i>
    <i>
      <x v="17"/>
    </i>
    <i>
      <x v="15"/>
    </i>
    <i>
      <x v="18"/>
    </i>
    <i>
      <x v="9"/>
    </i>
    <i>
      <x v="10"/>
    </i>
    <i>
      <x/>
    </i>
    <i>
      <x v="21"/>
    </i>
    <i>
      <x v="23"/>
    </i>
    <i>
      <x v="3"/>
    </i>
    <i>
      <x v="6"/>
    </i>
    <i t="grand">
      <x/>
    </i>
  </rowItems>
  <colItems count="1">
    <i/>
  </colItems>
  <dataFields count="1">
    <dataField name="Count of Purchase Amount (USD)" fld="5" subtotal="count" baseField="8"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C9648A-C7F6-4A0E-9F39-F459FB5E37E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40" firstHeaderRow="0" firstDataRow="1" firstDataCol="1"/>
  <pivotFields count="19">
    <pivotField axis="axisRow" showAll="0" measureFilter="1" sortType="descending">
      <items count="3901">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7">
    <i>
      <x v="62"/>
    </i>
    <i>
      <x v="174"/>
    </i>
    <i>
      <x v="578"/>
    </i>
    <i>
      <x v="634"/>
    </i>
    <i>
      <x v="871"/>
    </i>
    <i>
      <x v="905"/>
    </i>
    <i>
      <x v="928"/>
    </i>
    <i>
      <x v="941"/>
    </i>
    <i>
      <x v="1057"/>
    </i>
    <i>
      <x v="1092"/>
    </i>
    <i>
      <x v="1097"/>
    </i>
    <i>
      <x v="1469"/>
    </i>
    <i>
      <x v="1614"/>
    </i>
    <i>
      <x v="1685"/>
    </i>
    <i>
      <x v="1828"/>
    </i>
    <i>
      <x v="2052"/>
    </i>
    <i>
      <x v="2308"/>
    </i>
    <i>
      <x v="2420"/>
    </i>
    <i>
      <x v="2443"/>
    </i>
    <i>
      <x v="2478"/>
    </i>
    <i>
      <x v="2487"/>
    </i>
    <i>
      <x v="2494"/>
    </i>
    <i>
      <x v="2599"/>
    </i>
    <i>
      <x v="2691"/>
    </i>
    <i>
      <x v="3038"/>
    </i>
    <i>
      <x v="3130"/>
    </i>
    <i>
      <x v="3284"/>
    </i>
    <i>
      <x v="3318"/>
    </i>
    <i>
      <x v="3381"/>
    </i>
    <i>
      <x v="3444"/>
    </i>
    <i>
      <x v="3651"/>
    </i>
    <i>
      <x v="3656"/>
    </i>
    <i>
      <x v="3695"/>
    </i>
    <i>
      <x v="3706"/>
    </i>
    <i>
      <x v="3804"/>
    </i>
    <i>
      <x v="3857"/>
    </i>
    <i t="grand">
      <x/>
    </i>
  </rowItems>
  <colFields count="1">
    <field x="-2"/>
  </colFields>
  <colItems count="2">
    <i>
      <x/>
    </i>
    <i i="1">
      <x v="1"/>
    </i>
  </colItems>
  <dataFields count="2">
    <dataField name="Sum of Purchase Amount (USD)" fld="5" baseField="0" baseItem="0"/>
    <dataField name="Sum of Previous Purchases" fld="16"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FB6457-07CE-408F-ACAA-DD781947EB7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19">
    <pivotField dataField="1" showAll="0">
      <items count="39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8">
        <item x="2"/>
        <item x="4"/>
        <item x="6"/>
        <item x="0"/>
        <item x="5"/>
        <item x="3"/>
        <item x="1"/>
        <item t="default"/>
      </items>
      <autoSortScope>
        <pivotArea dataOnly="0" outline="0" fieldPosition="0">
          <references count="1">
            <reference field="4294967294" count="1" selected="0">
              <x v="0"/>
            </reference>
          </references>
        </pivotArea>
      </autoSortScope>
    </pivotField>
  </pivotFields>
  <rowFields count="1">
    <field x="18"/>
  </rowFields>
  <rowItems count="8">
    <i>
      <x v="2"/>
    </i>
    <i>
      <x/>
    </i>
    <i>
      <x v="5"/>
    </i>
    <i>
      <x v="4"/>
    </i>
    <i>
      <x v="1"/>
    </i>
    <i>
      <x v="3"/>
    </i>
    <i>
      <x v="6"/>
    </i>
    <i t="grand">
      <x/>
    </i>
  </rowItems>
  <colItems count="1">
    <i/>
  </colItems>
  <dataFields count="1">
    <dataField name="Count of Customer ID" fld="0" subtotal="count" baseField="18" baseItem="0"/>
  </dataField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AF819E-DECD-4CDB-ACE3-284003EC3AE9}"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9" firstHeaderRow="1" firstDataRow="1" firstDataCol="1"/>
  <pivotFields count="19">
    <pivotField showAll="0"/>
    <pivotField showAll="0"/>
    <pivotField showAll="0"/>
    <pivotField axis="axisRow" showAll="0"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6">
    <i>
      <x v="2"/>
    </i>
    <i>
      <x v="16"/>
    </i>
    <i>
      <x v="5"/>
    </i>
    <i>
      <x v="13"/>
    </i>
    <i>
      <x v="12"/>
    </i>
    <i>
      <x v="22"/>
    </i>
    <i>
      <x v="1"/>
    </i>
    <i>
      <x v="15"/>
    </i>
    <i>
      <x v="23"/>
    </i>
    <i>
      <x v="18"/>
    </i>
    <i>
      <x v="19"/>
    </i>
    <i>
      <x v="8"/>
    </i>
    <i>
      <x v="4"/>
    </i>
    <i>
      <x v="21"/>
    </i>
    <i>
      <x v="10"/>
    </i>
    <i>
      <x v="24"/>
    </i>
    <i>
      <x v="17"/>
    </i>
    <i>
      <x v="14"/>
    </i>
    <i>
      <x v="3"/>
    </i>
    <i>
      <x v="7"/>
    </i>
    <i>
      <x v="9"/>
    </i>
    <i>
      <x/>
    </i>
    <i>
      <x v="20"/>
    </i>
    <i>
      <x v="6"/>
    </i>
    <i>
      <x v="11"/>
    </i>
    <i t="grand">
      <x/>
    </i>
  </rowItems>
  <colItems count="1">
    <i/>
  </colItems>
  <dataFields count="1">
    <dataField name="Sum of Purchase Amount (USD)"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56B3F28-3753-487C-A2B6-4C2190D91FE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9">
    <pivotField showAll="0"/>
    <pivotField showAll="0"/>
    <pivotField showAll="0"/>
    <pivotField showAll="0"/>
    <pivotField showAll="0"/>
    <pivotField dataField="1"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v="1"/>
    </i>
    <i>
      <x/>
    </i>
    <i>
      <x v="2"/>
    </i>
    <i>
      <x v="3"/>
    </i>
    <i t="grand">
      <x/>
    </i>
  </rowItems>
  <colItems count="1">
    <i/>
  </colItems>
  <dataFields count="1">
    <dataField name="Count of Purchase Amount (USD)" fld="5" subtotal="count" baseField="7"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1515343-E648-4333-8EBA-1A3E334483B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30" firstHeaderRow="1" firstDataRow="2" firstDataCol="1"/>
  <pivotFields count="19">
    <pivotField showAll="0"/>
    <pivotField showAll="0"/>
    <pivotField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items count="51">
        <item h="1" x="15"/>
        <item h="1" x="29"/>
        <item h="1" x="28"/>
        <item h="1" x="10"/>
        <item h="1" x="18"/>
        <item h="1" x="24"/>
        <item h="1" x="39"/>
        <item h="1" x="12"/>
        <item h="1" x="20"/>
        <item h="1" x="42"/>
        <item h="1" x="11"/>
        <item h="1" x="37"/>
        <item h="1" x="26"/>
        <item x="27"/>
        <item h="1" x="44"/>
        <item h="1" x="23"/>
        <item h="1" x="0"/>
        <item h="1" x="7"/>
        <item h="1" x="1"/>
        <item h="1" x="33"/>
        <item h="1" x="2"/>
        <item h="1" x="49"/>
        <item h="1" x="46"/>
        <item h="1" x="16"/>
        <item h="1" x="9"/>
        <item h="1" x="6"/>
        <item h="1" x="43"/>
        <item h="1" x="22"/>
        <item h="1" x="13"/>
        <item h="1" x="32"/>
        <item h="1" x="35"/>
        <item h="1" x="14"/>
        <item h="1" x="17"/>
        <item h="1" x="25"/>
        <item h="1" x="31"/>
        <item h="1" x="19"/>
        <item h="1" x="4"/>
        <item h="1" x="38"/>
        <item h="1" x="3"/>
        <item h="1" x="36"/>
        <item h="1" x="45"/>
        <item h="1" x="30"/>
        <item h="1" x="21"/>
        <item h="1" x="40"/>
        <item h="1" x="34"/>
        <item h="1" x="41"/>
        <item h="1" x="47"/>
        <item h="1" x="8"/>
        <item h="1" x="48"/>
        <item h="1" x="5"/>
        <item t="default"/>
      </items>
    </pivotField>
    <pivotField showAll="0"/>
    <pivotField showAll="0">
      <items count="26">
        <item h="1" x="19"/>
        <item x="13"/>
        <item h="1" x="24"/>
        <item h="1" x="18"/>
        <item h="1" x="4"/>
        <item h="1" x="17"/>
        <item h="1" x="9"/>
        <item h="1" x="0"/>
        <item h="1" x="14"/>
        <item h="1" x="21"/>
        <item h="1" x="12"/>
        <item h="1" x="23"/>
        <item h="1" x="1"/>
        <item h="1" x="8"/>
        <item h="1" x="20"/>
        <item h="1" x="15"/>
        <item h="1" x="6"/>
        <item h="1" x="7"/>
        <item h="1" x="16"/>
        <item h="1" x="5"/>
        <item h="1" x="11"/>
        <item h="1" x="2"/>
        <item h="1" x="10"/>
        <item h="1" x="3"/>
        <item h="1" x="22"/>
        <item t="default"/>
      </items>
    </pivotField>
    <pivotField axis="axisCol" showAll="0">
      <items count="5">
        <item x="3"/>
        <item x="1"/>
        <item x="2"/>
        <item x="0"/>
        <item t="default"/>
      </items>
    </pivotField>
    <pivotField showAll="0"/>
    <pivotField showAll="0"/>
    <pivotField showAll="0"/>
    <pivotField showAll="0">
      <items count="7">
        <item x="4"/>
        <item h="1" x="0"/>
        <item h="1" x="1"/>
        <item h="1" x="2"/>
        <item h="1" x="3"/>
        <item h="1" x="5"/>
        <item t="default"/>
      </items>
    </pivotField>
    <pivotField showAll="0"/>
    <pivotField showAll="0"/>
    <pivotField showAll="0"/>
    <pivotField showAll="0">
      <items count="7">
        <item x="4"/>
        <item h="1" x="1"/>
        <item h="1" x="2"/>
        <item h="1" x="5"/>
        <item h="1" x="3"/>
        <item h="1" x="0"/>
        <item t="default"/>
      </items>
    </pivotField>
    <pivotField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9"/>
  </colFields>
  <colItems count="5">
    <i>
      <x/>
    </i>
    <i>
      <x v="1"/>
    </i>
    <i>
      <x v="2"/>
    </i>
    <i>
      <x v="3"/>
    </i>
    <i t="grand">
      <x/>
    </i>
  </colItems>
  <dataFields count="1">
    <dataField name="Count of Purchase Amount (USD)" fld="5" subtotal="count" baseField="3"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0"/>
          </reference>
        </references>
      </pivotArea>
    </chartFormat>
    <chartFormat chart="3" format="10" series="1">
      <pivotArea type="data" outline="0" fieldPosition="0">
        <references count="2">
          <reference field="4294967294" count="1" selected="0">
            <x v="0"/>
          </reference>
          <reference field="9" count="1" selected="0">
            <x v="1"/>
          </reference>
        </references>
      </pivotArea>
    </chartFormat>
    <chartFormat chart="3" format="11" series="1">
      <pivotArea type="data" outline="0" fieldPosition="0">
        <references count="2">
          <reference field="4294967294" count="1" selected="0">
            <x v="0"/>
          </reference>
          <reference field="9" count="1" selected="0">
            <x v="2"/>
          </reference>
        </references>
      </pivotArea>
    </chartFormat>
    <chartFormat chart="3" format="12"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EF7F7825-6DB4-4448-B82B-AD65D6A868AC}" sourceName="Season">
  <pivotTables>
    <pivotTable tabId="23" name="PivotTable24"/>
  </pivotTables>
  <data>
    <tabular pivotCacheId="2147408358">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Purchased" xr10:uid="{E05AC190-8D36-44B6-AED8-DDCF4859EDF2}" sourceName="Item Purchased">
  <pivotTables>
    <pivotTable tabId="11" name="PivotTable14"/>
  </pivotTables>
  <data>
    <tabular pivotCacheId="2147408358">
      <items count="25">
        <i x="21" s="1"/>
        <i x="22" s="1"/>
        <i x="0" s="1"/>
        <i x="23" s="1"/>
        <i x="7" s="1"/>
        <i x="10" s="1"/>
        <i x="24" s="1"/>
        <i x="8" s="1"/>
        <i x="19" s="1"/>
        <i x="15" s="1"/>
        <i x="14" s="1"/>
        <i x="2" s="1"/>
        <i x="16" s="1"/>
        <i x="13" s="1"/>
        <i x="3" s="1"/>
        <i x="18" s="1"/>
        <i x="5" s="1"/>
        <i x="9" s="1"/>
        <i x="6" s="1"/>
        <i x="11" s="1"/>
        <i x="4" s="1"/>
        <i x="20" s="1"/>
        <i x="12" s="1"/>
        <i x="1"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33F0EF84-02BE-4080-9BB1-B3E0ED5C3980}" sourceName="Color">
  <pivotTables>
    <pivotTable tabId="16" name="PivotTable13"/>
  </pivotTables>
  <data>
    <tabular pivotCacheId="2147408358">
      <items count="25">
        <i x="19" s="1"/>
        <i x="13" s="1"/>
        <i x="24" s="1"/>
        <i x="18" s="1"/>
        <i x="4" s="1"/>
        <i x="17" s="1"/>
        <i x="9" s="1"/>
        <i x="0" s="1"/>
        <i x="14" s="1"/>
        <i x="21" s="1"/>
        <i x="12" s="1"/>
        <i x="23" s="1"/>
        <i x="1" s="1"/>
        <i x="8" s="1"/>
        <i x="20" s="1"/>
        <i x="15" s="1"/>
        <i x="6" s="1"/>
        <i x="7" s="1"/>
        <i x="16" s="1"/>
        <i x="5" s="1"/>
        <i x="11" s="1"/>
        <i x="2" s="1"/>
        <i x="10" s="1"/>
        <i x="3" s="1"/>
        <i x="2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Purchased1" xr10:uid="{21427864-3EA4-4AE8-BE6F-942D75822E67}" sourceName="Item Purchased">
  <pivotTables>
    <pivotTable tabId="21" name="PivotTable22"/>
  </pivotTables>
  <data>
    <tabular pivotCacheId="2147408358">
      <items count="25">
        <i x="21" s="1"/>
        <i x="22" s="1"/>
        <i x="0" s="1"/>
        <i x="23" s="1"/>
        <i x="7" s="1"/>
        <i x="10" s="1"/>
        <i x="24" s="1"/>
        <i x="8" s="1"/>
        <i x="19" s="1"/>
        <i x="15" s="1"/>
        <i x="14" s="1"/>
        <i x="2" s="1"/>
        <i x="16" s="1"/>
        <i x="13" s="1"/>
        <i x="3" s="1"/>
        <i x="18" s="1"/>
        <i x="5" s="1"/>
        <i x="9" s="1"/>
        <i x="6" s="1"/>
        <i x="11" s="1"/>
        <i x="4" s="1"/>
        <i x="20" s="1"/>
        <i x="12" s="1"/>
        <i x="1"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75D7E9C-5464-4AC9-A9EF-DA0CA5A5E1D3}" sourceName="Location">
  <pivotTables>
    <pivotTable tabId="5" name="PivotTable10"/>
  </pivotTables>
  <data>
    <tabular pivotCacheId="2147408358">
      <items count="50">
        <i x="15" s="1"/>
        <i x="29" s="1"/>
        <i x="28" s="1"/>
        <i x="10" s="1"/>
        <i x="18" s="1"/>
        <i x="24" s="1"/>
        <i x="39" s="1"/>
        <i x="12" s="1"/>
        <i x="20" s="1"/>
        <i x="42" s="1"/>
        <i x="11" s="1"/>
        <i x="37" s="1"/>
        <i x="26" s="1"/>
        <i x="27" s="1"/>
        <i x="44" s="1"/>
        <i x="23" s="1"/>
        <i x="0" s="1"/>
        <i x="7" s="1"/>
        <i x="1" s="1"/>
        <i x="33" s="1"/>
        <i x="2" s="1"/>
        <i x="49" s="1"/>
        <i x="46" s="1"/>
        <i x="16" s="1"/>
        <i x="9" s="1"/>
        <i x="6" s="1"/>
        <i x="43" s="1"/>
        <i x="22" s="1"/>
        <i x="13" s="1"/>
        <i x="32" s="1"/>
        <i x="35" s="1"/>
        <i x="14" s="1"/>
        <i x="17" s="1"/>
        <i x="25" s="1"/>
        <i x="31" s="1"/>
        <i x="19" s="1"/>
        <i x="4" s="1"/>
        <i x="38" s="1"/>
        <i x="3" s="1"/>
        <i x="36" s="1"/>
        <i x="45" s="1"/>
        <i x="30" s="1"/>
        <i x="21" s="1"/>
        <i x="40" s="1"/>
        <i x="34" s="1"/>
        <i x="41" s="1"/>
        <i x="47" s="1"/>
        <i x="8" s="1"/>
        <i x="48"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4177246-940E-434D-BF70-71F56F5576C7}" sourceName="Category">
  <pivotTables>
    <pivotTable tabId="2" name="PivotTable5"/>
  </pivotTables>
  <data>
    <tabular pivotCacheId="2147408358">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1B9D5F91-C3E7-4E98-94A4-91D9A0B9B987}" cache="Slicer_Season" caption="Seas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4C4E1C24-CFCD-4179-AB68-C3532E0CEA85}" cache="Slicer_Season" caption="Season" rowHeight="234950"/>
  <slicer name="Item Purchased" xr10:uid="{7179E37D-6AC8-4FDE-BE08-B35F6CBFE391}" cache="Slicer_Item_Purchased" caption="Item Purchased" rowHeight="234950"/>
  <slicer name="Color" xr10:uid="{7E1D8112-B5CA-4388-B33E-2164ED4DC685}" cache="Slicer_Color" caption="Color" startItem="18" rowHeight="234950"/>
  <slicer name="Item Purchased 1" xr10:uid="{DEEB24FD-43F0-4273-B4E5-1DCA3BF21E5E}" cache="Slicer_Item_Purchased1" caption="Item Purchased" rowHeight="234950"/>
  <slicer name="Location" xr10:uid="{4D236E3D-2917-4311-9866-F00D8601F013}" cache="Slicer_Location" caption="Location" rowHeight="234950"/>
  <slicer name="Category" xr10:uid="{875759D0-6385-4529-AF63-0FC95AF3481C}"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8.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A161-37E6-40C1-9F26-272CF4C86EDD}">
  <dimension ref="A1:S3901"/>
  <sheetViews>
    <sheetView workbookViewId="0">
      <selection activeCell="T8" sqref="T8"/>
    </sheetView>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1</v>
      </c>
      <c r="B2">
        <v>55</v>
      </c>
      <c r="C2" t="s">
        <v>19</v>
      </c>
      <c r="D2" t="s">
        <v>20</v>
      </c>
      <c r="E2" t="s">
        <v>21</v>
      </c>
      <c r="F2">
        <v>53</v>
      </c>
      <c r="G2" t="s">
        <v>22</v>
      </c>
      <c r="H2" t="s">
        <v>23</v>
      </c>
      <c r="I2" t="s">
        <v>24</v>
      </c>
      <c r="J2" t="s">
        <v>25</v>
      </c>
      <c r="K2">
        <v>3.1</v>
      </c>
      <c r="L2" t="s">
        <v>26</v>
      </c>
      <c r="M2" t="s">
        <v>27</v>
      </c>
      <c r="N2" t="s">
        <v>28</v>
      </c>
      <c r="O2" t="s">
        <v>26</v>
      </c>
      <c r="P2" t="s">
        <v>26</v>
      </c>
      <c r="Q2">
        <v>14</v>
      </c>
      <c r="R2" t="s">
        <v>29</v>
      </c>
      <c r="S2" t="s">
        <v>30</v>
      </c>
    </row>
    <row r="3" spans="1:19" x14ac:dyDescent="0.3">
      <c r="A3">
        <v>2</v>
      </c>
      <c r="B3">
        <v>19</v>
      </c>
      <c r="C3" t="s">
        <v>19</v>
      </c>
      <c r="D3" t="s">
        <v>31</v>
      </c>
      <c r="E3" t="s">
        <v>21</v>
      </c>
      <c r="F3">
        <v>64</v>
      </c>
      <c r="G3" t="s">
        <v>32</v>
      </c>
      <c r="H3" t="s">
        <v>23</v>
      </c>
      <c r="I3" t="s">
        <v>33</v>
      </c>
      <c r="J3" t="s">
        <v>25</v>
      </c>
      <c r="K3">
        <v>3.1</v>
      </c>
      <c r="L3" t="s">
        <v>26</v>
      </c>
      <c r="M3" t="s">
        <v>34</v>
      </c>
      <c r="N3" t="s">
        <v>28</v>
      </c>
      <c r="O3" t="s">
        <v>26</v>
      </c>
      <c r="P3" t="s">
        <v>26</v>
      </c>
      <c r="Q3">
        <v>2</v>
      </c>
      <c r="R3" t="s">
        <v>35</v>
      </c>
      <c r="S3" t="s">
        <v>30</v>
      </c>
    </row>
    <row r="4" spans="1:19" x14ac:dyDescent="0.3">
      <c r="A4">
        <v>3</v>
      </c>
      <c r="B4">
        <v>50</v>
      </c>
      <c r="C4" t="s">
        <v>19</v>
      </c>
      <c r="D4" t="s">
        <v>36</v>
      </c>
      <c r="E4" t="s">
        <v>21</v>
      </c>
      <c r="F4">
        <v>73</v>
      </c>
      <c r="G4" t="s">
        <v>37</v>
      </c>
      <c r="H4" t="s">
        <v>38</v>
      </c>
      <c r="I4" t="s">
        <v>33</v>
      </c>
      <c r="J4" t="s">
        <v>39</v>
      </c>
      <c r="K4">
        <v>3.1</v>
      </c>
      <c r="L4" t="s">
        <v>26</v>
      </c>
      <c r="M4" t="s">
        <v>35</v>
      </c>
      <c r="N4" t="s">
        <v>40</v>
      </c>
      <c r="O4" t="s">
        <v>26</v>
      </c>
      <c r="P4" t="s">
        <v>26</v>
      </c>
      <c r="Q4">
        <v>23</v>
      </c>
      <c r="R4" t="s">
        <v>27</v>
      </c>
      <c r="S4" t="s">
        <v>41</v>
      </c>
    </row>
    <row r="5" spans="1:19" x14ac:dyDescent="0.3">
      <c r="A5">
        <v>4</v>
      </c>
      <c r="B5">
        <v>21</v>
      </c>
      <c r="C5" t="s">
        <v>19</v>
      </c>
      <c r="D5" t="s">
        <v>42</v>
      </c>
      <c r="E5" t="s">
        <v>43</v>
      </c>
      <c r="F5">
        <v>90</v>
      </c>
      <c r="G5" t="s">
        <v>44</v>
      </c>
      <c r="H5" t="s">
        <v>45</v>
      </c>
      <c r="I5" t="s">
        <v>33</v>
      </c>
      <c r="J5" t="s">
        <v>39</v>
      </c>
      <c r="K5">
        <v>3.5</v>
      </c>
      <c r="L5" t="s">
        <v>26</v>
      </c>
      <c r="M5" t="s">
        <v>46</v>
      </c>
      <c r="N5" t="s">
        <v>47</v>
      </c>
      <c r="O5" t="s">
        <v>26</v>
      </c>
      <c r="P5" t="s">
        <v>26</v>
      </c>
      <c r="Q5">
        <v>49</v>
      </c>
      <c r="R5" t="s">
        <v>46</v>
      </c>
      <c r="S5" t="s">
        <v>41</v>
      </c>
    </row>
    <row r="6" spans="1:19" x14ac:dyDescent="0.3">
      <c r="A6">
        <v>5</v>
      </c>
      <c r="B6">
        <v>45</v>
      </c>
      <c r="C6" t="s">
        <v>19</v>
      </c>
      <c r="D6" t="s">
        <v>20</v>
      </c>
      <c r="E6" t="s">
        <v>21</v>
      </c>
      <c r="F6">
        <v>49</v>
      </c>
      <c r="G6" t="s">
        <v>48</v>
      </c>
      <c r="H6" t="s">
        <v>45</v>
      </c>
      <c r="I6" t="s">
        <v>49</v>
      </c>
      <c r="J6" t="s">
        <v>39</v>
      </c>
      <c r="K6">
        <v>2.7</v>
      </c>
      <c r="L6" t="s">
        <v>26</v>
      </c>
      <c r="M6" t="s">
        <v>35</v>
      </c>
      <c r="N6" t="s">
        <v>40</v>
      </c>
      <c r="O6" t="s">
        <v>26</v>
      </c>
      <c r="P6" t="s">
        <v>26</v>
      </c>
      <c r="Q6">
        <v>31</v>
      </c>
      <c r="R6" t="s">
        <v>46</v>
      </c>
      <c r="S6" t="s">
        <v>50</v>
      </c>
    </row>
    <row r="7" spans="1:19" x14ac:dyDescent="0.3">
      <c r="A7">
        <v>6</v>
      </c>
      <c r="B7">
        <v>46</v>
      </c>
      <c r="C7" t="s">
        <v>19</v>
      </c>
      <c r="D7" t="s">
        <v>51</v>
      </c>
      <c r="E7" t="s">
        <v>43</v>
      </c>
      <c r="F7">
        <v>20</v>
      </c>
      <c r="G7" t="s">
        <v>52</v>
      </c>
      <c r="H7" t="s">
        <v>45</v>
      </c>
      <c r="I7" t="s">
        <v>53</v>
      </c>
      <c r="J7" t="s">
        <v>54</v>
      </c>
      <c r="K7">
        <v>2.9</v>
      </c>
      <c r="L7" t="s">
        <v>26</v>
      </c>
      <c r="M7" t="s">
        <v>29</v>
      </c>
      <c r="N7" t="s">
        <v>55</v>
      </c>
      <c r="O7" t="s">
        <v>26</v>
      </c>
      <c r="P7" t="s">
        <v>26</v>
      </c>
      <c r="Q7">
        <v>14</v>
      </c>
      <c r="R7" t="s">
        <v>29</v>
      </c>
      <c r="S7" t="s">
        <v>41</v>
      </c>
    </row>
    <row r="8" spans="1:19" x14ac:dyDescent="0.3">
      <c r="A8">
        <v>7</v>
      </c>
      <c r="B8">
        <v>63</v>
      </c>
      <c r="C8" t="s">
        <v>19</v>
      </c>
      <c r="D8" t="s">
        <v>56</v>
      </c>
      <c r="E8" t="s">
        <v>21</v>
      </c>
      <c r="F8">
        <v>85</v>
      </c>
      <c r="G8" t="s">
        <v>57</v>
      </c>
      <c r="H8" t="s">
        <v>45</v>
      </c>
      <c r="I8" t="s">
        <v>24</v>
      </c>
      <c r="J8" t="s">
        <v>58</v>
      </c>
      <c r="K8">
        <v>3.2</v>
      </c>
      <c r="L8" t="s">
        <v>26</v>
      </c>
      <c r="M8" t="s">
        <v>59</v>
      </c>
      <c r="N8" t="s">
        <v>40</v>
      </c>
      <c r="O8" t="s">
        <v>26</v>
      </c>
      <c r="P8" t="s">
        <v>26</v>
      </c>
      <c r="Q8">
        <v>49</v>
      </c>
      <c r="R8" t="s">
        <v>35</v>
      </c>
      <c r="S8" t="s">
        <v>60</v>
      </c>
    </row>
    <row r="9" spans="1:19" x14ac:dyDescent="0.3">
      <c r="A9">
        <v>8</v>
      </c>
      <c r="B9">
        <v>27</v>
      </c>
      <c r="C9" t="s">
        <v>19</v>
      </c>
      <c r="D9" t="s">
        <v>61</v>
      </c>
      <c r="E9" t="s">
        <v>21</v>
      </c>
      <c r="F9">
        <v>34</v>
      </c>
      <c r="G9" t="s">
        <v>62</v>
      </c>
      <c r="H9" t="s">
        <v>23</v>
      </c>
      <c r="I9" t="s">
        <v>63</v>
      </c>
      <c r="J9" t="s">
        <v>25</v>
      </c>
      <c r="K9">
        <v>3.2</v>
      </c>
      <c r="L9" t="s">
        <v>26</v>
      </c>
      <c r="M9" t="s">
        <v>59</v>
      </c>
      <c r="N9" t="s">
        <v>40</v>
      </c>
      <c r="O9" t="s">
        <v>26</v>
      </c>
      <c r="P9" t="s">
        <v>26</v>
      </c>
      <c r="Q9">
        <v>19</v>
      </c>
      <c r="R9" t="s">
        <v>27</v>
      </c>
      <c r="S9" t="s">
        <v>41</v>
      </c>
    </row>
    <row r="10" spans="1:19" x14ac:dyDescent="0.3">
      <c r="A10">
        <v>9</v>
      </c>
      <c r="B10">
        <v>26</v>
      </c>
      <c r="C10" t="s">
        <v>19</v>
      </c>
      <c r="D10" t="s">
        <v>64</v>
      </c>
      <c r="E10" t="s">
        <v>65</v>
      </c>
      <c r="F10">
        <v>97</v>
      </c>
      <c r="G10" t="s">
        <v>66</v>
      </c>
      <c r="H10" t="s">
        <v>23</v>
      </c>
      <c r="I10" t="s">
        <v>67</v>
      </c>
      <c r="J10" t="s">
        <v>54</v>
      </c>
      <c r="K10">
        <v>2.6</v>
      </c>
      <c r="L10" t="s">
        <v>26</v>
      </c>
      <c r="M10" t="s">
        <v>29</v>
      </c>
      <c r="N10" t="s">
        <v>28</v>
      </c>
      <c r="O10" t="s">
        <v>26</v>
      </c>
      <c r="P10" t="s">
        <v>26</v>
      </c>
      <c r="Q10">
        <v>8</v>
      </c>
      <c r="R10" t="s">
        <v>29</v>
      </c>
      <c r="S10" t="s">
        <v>50</v>
      </c>
    </row>
    <row r="11" spans="1:19" x14ac:dyDescent="0.3">
      <c r="A11">
        <v>10</v>
      </c>
      <c r="B11">
        <v>57</v>
      </c>
      <c r="C11" t="s">
        <v>19</v>
      </c>
      <c r="D11" t="s">
        <v>68</v>
      </c>
      <c r="E11" t="s">
        <v>69</v>
      </c>
      <c r="F11">
        <v>31</v>
      </c>
      <c r="G11" t="s">
        <v>70</v>
      </c>
      <c r="H11" t="s">
        <v>45</v>
      </c>
      <c r="I11" t="s">
        <v>71</v>
      </c>
      <c r="J11" t="s">
        <v>39</v>
      </c>
      <c r="K11">
        <v>4.8</v>
      </c>
      <c r="L11" t="s">
        <v>26</v>
      </c>
      <c r="M11" t="s">
        <v>46</v>
      </c>
      <c r="N11" t="s">
        <v>72</v>
      </c>
      <c r="O11" t="s">
        <v>26</v>
      </c>
      <c r="P11" t="s">
        <v>26</v>
      </c>
      <c r="Q11">
        <v>4</v>
      </c>
      <c r="R11" t="s">
        <v>35</v>
      </c>
      <c r="S11" t="s">
        <v>60</v>
      </c>
    </row>
    <row r="12" spans="1:19" x14ac:dyDescent="0.3">
      <c r="A12">
        <v>11</v>
      </c>
      <c r="B12">
        <v>53</v>
      </c>
      <c r="C12" t="s">
        <v>19</v>
      </c>
      <c r="D12" t="s">
        <v>73</v>
      </c>
      <c r="E12" t="s">
        <v>43</v>
      </c>
      <c r="F12">
        <v>34</v>
      </c>
      <c r="G12" t="s">
        <v>74</v>
      </c>
      <c r="H12" t="s">
        <v>23</v>
      </c>
      <c r="I12" t="s">
        <v>75</v>
      </c>
      <c r="J12" t="s">
        <v>58</v>
      </c>
      <c r="K12">
        <v>4.0999999999999996</v>
      </c>
      <c r="L12" t="s">
        <v>26</v>
      </c>
      <c r="M12" t="s">
        <v>27</v>
      </c>
      <c r="N12" t="s">
        <v>76</v>
      </c>
      <c r="O12" t="s">
        <v>26</v>
      </c>
      <c r="P12" t="s">
        <v>26</v>
      </c>
      <c r="Q12">
        <v>26</v>
      </c>
      <c r="R12" t="s">
        <v>34</v>
      </c>
      <c r="S12" t="s">
        <v>77</v>
      </c>
    </row>
    <row r="13" spans="1:19" x14ac:dyDescent="0.3">
      <c r="A13">
        <v>12</v>
      </c>
      <c r="B13">
        <v>30</v>
      </c>
      <c r="C13" t="s">
        <v>19</v>
      </c>
      <c r="D13" t="s">
        <v>61</v>
      </c>
      <c r="E13" t="s">
        <v>21</v>
      </c>
      <c r="F13">
        <v>68</v>
      </c>
      <c r="G13" t="s">
        <v>78</v>
      </c>
      <c r="H13" t="s">
        <v>38</v>
      </c>
      <c r="I13" t="s">
        <v>79</v>
      </c>
      <c r="J13" t="s">
        <v>25</v>
      </c>
      <c r="K13">
        <v>4.9000000000000004</v>
      </c>
      <c r="L13" t="s">
        <v>26</v>
      </c>
      <c r="M13" t="s">
        <v>46</v>
      </c>
      <c r="N13" t="s">
        <v>76</v>
      </c>
      <c r="O13" t="s">
        <v>26</v>
      </c>
      <c r="P13" t="s">
        <v>26</v>
      </c>
      <c r="Q13">
        <v>10</v>
      </c>
      <c r="R13" t="s">
        <v>34</v>
      </c>
      <c r="S13" t="s">
        <v>30</v>
      </c>
    </row>
    <row r="14" spans="1:19" x14ac:dyDescent="0.3">
      <c r="A14">
        <v>13</v>
      </c>
      <c r="B14">
        <v>61</v>
      </c>
      <c r="C14" t="s">
        <v>19</v>
      </c>
      <c r="D14" t="s">
        <v>64</v>
      </c>
      <c r="E14" t="s">
        <v>65</v>
      </c>
      <c r="F14">
        <v>72</v>
      </c>
      <c r="G14" t="s">
        <v>80</v>
      </c>
      <c r="H14" t="s">
        <v>45</v>
      </c>
      <c r="I14" t="s">
        <v>81</v>
      </c>
      <c r="J14" t="s">
        <v>25</v>
      </c>
      <c r="K14">
        <v>4.5</v>
      </c>
      <c r="L14" t="s">
        <v>26</v>
      </c>
      <c r="M14" t="s">
        <v>46</v>
      </c>
      <c r="N14" t="s">
        <v>28</v>
      </c>
      <c r="O14" t="s">
        <v>26</v>
      </c>
      <c r="P14" t="s">
        <v>26</v>
      </c>
      <c r="Q14">
        <v>37</v>
      </c>
      <c r="R14" t="s">
        <v>29</v>
      </c>
      <c r="S14" t="s">
        <v>30</v>
      </c>
    </row>
    <row r="15" spans="1:19" x14ac:dyDescent="0.3">
      <c r="A15">
        <v>14</v>
      </c>
      <c r="B15">
        <v>65</v>
      </c>
      <c r="C15" t="s">
        <v>19</v>
      </c>
      <c r="D15" t="s">
        <v>82</v>
      </c>
      <c r="E15" t="s">
        <v>21</v>
      </c>
      <c r="F15">
        <v>51</v>
      </c>
      <c r="G15" t="s">
        <v>83</v>
      </c>
      <c r="H15" t="s">
        <v>45</v>
      </c>
      <c r="I15" t="s">
        <v>84</v>
      </c>
      <c r="J15" t="s">
        <v>39</v>
      </c>
      <c r="K15">
        <v>4.7</v>
      </c>
      <c r="L15" t="s">
        <v>26</v>
      </c>
      <c r="M15" t="s">
        <v>59</v>
      </c>
      <c r="N15" t="s">
        <v>28</v>
      </c>
      <c r="O15" t="s">
        <v>26</v>
      </c>
      <c r="P15" t="s">
        <v>26</v>
      </c>
      <c r="Q15">
        <v>31</v>
      </c>
      <c r="R15" t="s">
        <v>46</v>
      </c>
      <c r="S15" t="s">
        <v>41</v>
      </c>
    </row>
    <row r="16" spans="1:19" x14ac:dyDescent="0.3">
      <c r="A16">
        <v>15</v>
      </c>
      <c r="B16">
        <v>64</v>
      </c>
      <c r="C16" t="s">
        <v>19</v>
      </c>
      <c r="D16" t="s">
        <v>64</v>
      </c>
      <c r="E16" t="s">
        <v>65</v>
      </c>
      <c r="F16">
        <v>53</v>
      </c>
      <c r="G16" t="s">
        <v>85</v>
      </c>
      <c r="H16" t="s">
        <v>23</v>
      </c>
      <c r="I16" t="s">
        <v>86</v>
      </c>
      <c r="J16" t="s">
        <v>25</v>
      </c>
      <c r="K16">
        <v>4.7</v>
      </c>
      <c r="L16" t="s">
        <v>26</v>
      </c>
      <c r="M16" t="s">
        <v>46</v>
      </c>
      <c r="N16" t="s">
        <v>40</v>
      </c>
      <c r="O16" t="s">
        <v>26</v>
      </c>
      <c r="P16" t="s">
        <v>26</v>
      </c>
      <c r="Q16">
        <v>34</v>
      </c>
      <c r="R16" t="s">
        <v>59</v>
      </c>
      <c r="S16" t="s">
        <v>41</v>
      </c>
    </row>
    <row r="17" spans="1:19" x14ac:dyDescent="0.3">
      <c r="A17">
        <v>16</v>
      </c>
      <c r="B17">
        <v>64</v>
      </c>
      <c r="C17" t="s">
        <v>19</v>
      </c>
      <c r="D17" t="s">
        <v>87</v>
      </c>
      <c r="E17" t="s">
        <v>21</v>
      </c>
      <c r="F17">
        <v>81</v>
      </c>
      <c r="G17" t="s">
        <v>44</v>
      </c>
      <c r="H17" t="s">
        <v>45</v>
      </c>
      <c r="I17" t="s">
        <v>86</v>
      </c>
      <c r="J17" t="s">
        <v>25</v>
      </c>
      <c r="K17">
        <v>2.8</v>
      </c>
      <c r="L17" t="s">
        <v>26</v>
      </c>
      <c r="M17" t="s">
        <v>27</v>
      </c>
      <c r="N17" t="s">
        <v>76</v>
      </c>
      <c r="O17" t="s">
        <v>26</v>
      </c>
      <c r="P17" t="s">
        <v>26</v>
      </c>
      <c r="Q17">
        <v>8</v>
      </c>
      <c r="R17" t="s">
        <v>46</v>
      </c>
      <c r="S17" t="s">
        <v>88</v>
      </c>
    </row>
    <row r="18" spans="1:19" x14ac:dyDescent="0.3">
      <c r="A18">
        <v>17</v>
      </c>
      <c r="B18">
        <v>25</v>
      </c>
      <c r="C18" t="s">
        <v>19</v>
      </c>
      <c r="D18" t="s">
        <v>89</v>
      </c>
      <c r="E18" t="s">
        <v>69</v>
      </c>
      <c r="F18">
        <v>36</v>
      </c>
      <c r="G18" t="s">
        <v>90</v>
      </c>
      <c r="H18" t="s">
        <v>38</v>
      </c>
      <c r="I18" t="s">
        <v>24</v>
      </c>
      <c r="J18" t="s">
        <v>39</v>
      </c>
      <c r="K18">
        <v>4.0999999999999996</v>
      </c>
      <c r="L18" t="s">
        <v>26</v>
      </c>
      <c r="M18" t="s">
        <v>29</v>
      </c>
      <c r="N18" t="s">
        <v>47</v>
      </c>
      <c r="O18" t="s">
        <v>26</v>
      </c>
      <c r="P18" t="s">
        <v>26</v>
      </c>
      <c r="Q18">
        <v>44</v>
      </c>
      <c r="R18" t="s">
        <v>59</v>
      </c>
      <c r="S18" t="s">
        <v>77</v>
      </c>
    </row>
    <row r="19" spans="1:19" x14ac:dyDescent="0.3">
      <c r="A19">
        <v>18</v>
      </c>
      <c r="B19">
        <v>53</v>
      </c>
      <c r="C19" t="s">
        <v>19</v>
      </c>
      <c r="D19" t="s">
        <v>82</v>
      </c>
      <c r="E19" t="s">
        <v>21</v>
      </c>
      <c r="F19">
        <v>38</v>
      </c>
      <c r="G19" t="s">
        <v>91</v>
      </c>
      <c r="H19" t="s">
        <v>92</v>
      </c>
      <c r="I19" t="s">
        <v>93</v>
      </c>
      <c r="J19" t="s">
        <v>25</v>
      </c>
      <c r="K19">
        <v>4.7</v>
      </c>
      <c r="L19" t="s">
        <v>26</v>
      </c>
      <c r="M19" t="s">
        <v>59</v>
      </c>
      <c r="N19" t="s">
        <v>72</v>
      </c>
      <c r="O19" t="s">
        <v>26</v>
      </c>
      <c r="P19" t="s">
        <v>26</v>
      </c>
      <c r="Q19">
        <v>36</v>
      </c>
      <c r="R19" t="s">
        <v>29</v>
      </c>
      <c r="S19" t="s">
        <v>60</v>
      </c>
    </row>
    <row r="20" spans="1:19" x14ac:dyDescent="0.3">
      <c r="A20">
        <v>19</v>
      </c>
      <c r="B20">
        <v>52</v>
      </c>
      <c r="C20" t="s">
        <v>19</v>
      </c>
      <c r="D20" t="s">
        <v>31</v>
      </c>
      <c r="E20" t="s">
        <v>21</v>
      </c>
      <c r="F20">
        <v>48</v>
      </c>
      <c r="G20" t="s">
        <v>57</v>
      </c>
      <c r="H20" t="s">
        <v>38</v>
      </c>
      <c r="I20" t="s">
        <v>94</v>
      </c>
      <c r="J20" t="s">
        <v>54</v>
      </c>
      <c r="K20">
        <v>4.5999999999999996</v>
      </c>
      <c r="L20" t="s">
        <v>26</v>
      </c>
      <c r="M20" t="s">
        <v>34</v>
      </c>
      <c r="N20" t="s">
        <v>40</v>
      </c>
      <c r="O20" t="s">
        <v>26</v>
      </c>
      <c r="P20" t="s">
        <v>26</v>
      </c>
      <c r="Q20">
        <v>17</v>
      </c>
      <c r="R20" t="s">
        <v>35</v>
      </c>
      <c r="S20" t="s">
        <v>41</v>
      </c>
    </row>
    <row r="21" spans="1:19" x14ac:dyDescent="0.3">
      <c r="A21">
        <v>20</v>
      </c>
      <c r="B21">
        <v>66</v>
      </c>
      <c r="C21" t="s">
        <v>19</v>
      </c>
      <c r="D21" t="s">
        <v>95</v>
      </c>
      <c r="E21" t="s">
        <v>21</v>
      </c>
      <c r="F21">
        <v>90</v>
      </c>
      <c r="G21" t="s">
        <v>44</v>
      </c>
      <c r="H21" t="s">
        <v>45</v>
      </c>
      <c r="I21" t="s">
        <v>96</v>
      </c>
      <c r="J21" t="s">
        <v>54</v>
      </c>
      <c r="K21">
        <v>3.3</v>
      </c>
      <c r="L21" t="s">
        <v>26</v>
      </c>
      <c r="M21" t="s">
        <v>29</v>
      </c>
      <c r="N21" t="s">
        <v>55</v>
      </c>
      <c r="O21" t="s">
        <v>26</v>
      </c>
      <c r="P21" t="s">
        <v>26</v>
      </c>
      <c r="Q21">
        <v>46</v>
      </c>
      <c r="R21" t="s">
        <v>59</v>
      </c>
      <c r="S21" t="s">
        <v>77</v>
      </c>
    </row>
    <row r="22" spans="1:19" x14ac:dyDescent="0.3">
      <c r="A22">
        <v>21</v>
      </c>
      <c r="B22">
        <v>21</v>
      </c>
      <c r="C22" t="s">
        <v>19</v>
      </c>
      <c r="D22" t="s">
        <v>95</v>
      </c>
      <c r="E22" t="s">
        <v>21</v>
      </c>
      <c r="F22">
        <v>51</v>
      </c>
      <c r="G22" t="s">
        <v>62</v>
      </c>
      <c r="H22" t="s">
        <v>45</v>
      </c>
      <c r="I22" t="s">
        <v>94</v>
      </c>
      <c r="J22" t="s">
        <v>25</v>
      </c>
      <c r="K22">
        <v>2.8</v>
      </c>
      <c r="L22" t="s">
        <v>26</v>
      </c>
      <c r="M22" t="s">
        <v>27</v>
      </c>
      <c r="N22" t="s">
        <v>28</v>
      </c>
      <c r="O22" t="s">
        <v>26</v>
      </c>
      <c r="P22" t="s">
        <v>26</v>
      </c>
      <c r="Q22">
        <v>50</v>
      </c>
      <c r="R22" t="s">
        <v>35</v>
      </c>
      <c r="S22" t="s">
        <v>97</v>
      </c>
    </row>
    <row r="23" spans="1:19" x14ac:dyDescent="0.3">
      <c r="A23">
        <v>22</v>
      </c>
      <c r="B23">
        <v>31</v>
      </c>
      <c r="C23" t="s">
        <v>19</v>
      </c>
      <c r="D23" t="s">
        <v>95</v>
      </c>
      <c r="E23" t="s">
        <v>21</v>
      </c>
      <c r="F23">
        <v>62</v>
      </c>
      <c r="G23" t="s">
        <v>98</v>
      </c>
      <c r="H23" t="s">
        <v>45</v>
      </c>
      <c r="I23" t="s">
        <v>63</v>
      </c>
      <c r="J23" t="s">
        <v>25</v>
      </c>
      <c r="K23">
        <v>4.0999999999999996</v>
      </c>
      <c r="L23" t="s">
        <v>26</v>
      </c>
      <c r="M23" t="s">
        <v>27</v>
      </c>
      <c r="N23" t="s">
        <v>76</v>
      </c>
      <c r="O23" t="s">
        <v>26</v>
      </c>
      <c r="P23" t="s">
        <v>26</v>
      </c>
      <c r="Q23">
        <v>22</v>
      </c>
      <c r="R23" t="s">
        <v>59</v>
      </c>
      <c r="S23" t="s">
        <v>60</v>
      </c>
    </row>
    <row r="24" spans="1:19" x14ac:dyDescent="0.3">
      <c r="A24">
        <v>23</v>
      </c>
      <c r="B24">
        <v>56</v>
      </c>
      <c r="C24" t="s">
        <v>19</v>
      </c>
      <c r="D24" t="s">
        <v>95</v>
      </c>
      <c r="E24" t="s">
        <v>21</v>
      </c>
      <c r="F24">
        <v>37</v>
      </c>
      <c r="G24" t="s">
        <v>99</v>
      </c>
      <c r="H24" t="s">
        <v>45</v>
      </c>
      <c r="I24" t="s">
        <v>100</v>
      </c>
      <c r="J24" t="s">
        <v>54</v>
      </c>
      <c r="K24">
        <v>3.2</v>
      </c>
      <c r="L24" t="s">
        <v>26</v>
      </c>
      <c r="M24" t="s">
        <v>35</v>
      </c>
      <c r="N24" t="s">
        <v>76</v>
      </c>
      <c r="O24" t="s">
        <v>26</v>
      </c>
      <c r="P24" t="s">
        <v>26</v>
      </c>
      <c r="Q24">
        <v>32</v>
      </c>
      <c r="R24" t="s">
        <v>59</v>
      </c>
      <c r="S24" t="s">
        <v>50</v>
      </c>
    </row>
    <row r="25" spans="1:19" x14ac:dyDescent="0.3">
      <c r="A25">
        <v>24</v>
      </c>
      <c r="B25">
        <v>31</v>
      </c>
      <c r="C25" t="s">
        <v>19</v>
      </c>
      <c r="D25" t="s">
        <v>95</v>
      </c>
      <c r="E25" t="s">
        <v>21</v>
      </c>
      <c r="F25">
        <v>88</v>
      </c>
      <c r="G25" t="s">
        <v>101</v>
      </c>
      <c r="H25" t="s">
        <v>92</v>
      </c>
      <c r="I25" t="s">
        <v>53</v>
      </c>
      <c r="J25" t="s">
        <v>25</v>
      </c>
      <c r="K25">
        <v>4.4000000000000004</v>
      </c>
      <c r="L25" t="s">
        <v>26</v>
      </c>
      <c r="M25" t="s">
        <v>27</v>
      </c>
      <c r="N25" t="s">
        <v>28</v>
      </c>
      <c r="O25" t="s">
        <v>26</v>
      </c>
      <c r="P25" t="s">
        <v>26</v>
      </c>
      <c r="Q25">
        <v>40</v>
      </c>
      <c r="R25" t="s">
        <v>27</v>
      </c>
      <c r="S25" t="s">
        <v>41</v>
      </c>
    </row>
    <row r="26" spans="1:19" x14ac:dyDescent="0.3">
      <c r="A26">
        <v>25</v>
      </c>
      <c r="B26">
        <v>18</v>
      </c>
      <c r="C26" t="s">
        <v>19</v>
      </c>
      <c r="D26" t="s">
        <v>102</v>
      </c>
      <c r="E26" t="s">
        <v>65</v>
      </c>
      <c r="F26">
        <v>22</v>
      </c>
      <c r="G26" t="s">
        <v>103</v>
      </c>
      <c r="H26" t="s">
        <v>45</v>
      </c>
      <c r="I26" t="s">
        <v>96</v>
      </c>
      <c r="J26" t="s">
        <v>58</v>
      </c>
      <c r="K26">
        <v>2.9</v>
      </c>
      <c r="L26" t="s">
        <v>26</v>
      </c>
      <c r="M26" t="s">
        <v>35</v>
      </c>
      <c r="N26" t="s">
        <v>76</v>
      </c>
      <c r="O26" t="s">
        <v>26</v>
      </c>
      <c r="P26" t="s">
        <v>26</v>
      </c>
      <c r="Q26">
        <v>16</v>
      </c>
      <c r="R26" t="s">
        <v>59</v>
      </c>
      <c r="S26" t="s">
        <v>41</v>
      </c>
    </row>
    <row r="27" spans="1:19" x14ac:dyDescent="0.3">
      <c r="A27">
        <v>26</v>
      </c>
      <c r="B27">
        <v>18</v>
      </c>
      <c r="C27" t="s">
        <v>19</v>
      </c>
      <c r="D27" t="s">
        <v>104</v>
      </c>
      <c r="E27" t="s">
        <v>21</v>
      </c>
      <c r="F27">
        <v>25</v>
      </c>
      <c r="G27" t="s">
        <v>105</v>
      </c>
      <c r="H27" t="s">
        <v>45</v>
      </c>
      <c r="I27" t="s">
        <v>67</v>
      </c>
      <c r="J27" t="s">
        <v>54</v>
      </c>
      <c r="K27">
        <v>3.6</v>
      </c>
      <c r="L27" t="s">
        <v>26</v>
      </c>
      <c r="M27" t="s">
        <v>34</v>
      </c>
      <c r="N27" t="s">
        <v>28</v>
      </c>
      <c r="O27" t="s">
        <v>26</v>
      </c>
      <c r="P27" t="s">
        <v>26</v>
      </c>
      <c r="Q27">
        <v>14</v>
      </c>
      <c r="R27" t="s">
        <v>46</v>
      </c>
      <c r="S27" t="s">
        <v>50</v>
      </c>
    </row>
    <row r="28" spans="1:19" x14ac:dyDescent="0.3">
      <c r="A28">
        <v>27</v>
      </c>
      <c r="B28">
        <v>38</v>
      </c>
      <c r="C28" t="s">
        <v>19</v>
      </c>
      <c r="D28" t="s">
        <v>106</v>
      </c>
      <c r="E28" t="s">
        <v>69</v>
      </c>
      <c r="F28">
        <v>20</v>
      </c>
      <c r="G28" t="s">
        <v>107</v>
      </c>
      <c r="H28" t="s">
        <v>45</v>
      </c>
      <c r="I28" t="s">
        <v>108</v>
      </c>
      <c r="J28" t="s">
        <v>39</v>
      </c>
      <c r="K28">
        <v>3.6</v>
      </c>
      <c r="L28" t="s">
        <v>26</v>
      </c>
      <c r="M28" t="s">
        <v>35</v>
      </c>
      <c r="N28" t="s">
        <v>47</v>
      </c>
      <c r="O28" t="s">
        <v>26</v>
      </c>
      <c r="P28" t="s">
        <v>26</v>
      </c>
      <c r="Q28">
        <v>13</v>
      </c>
      <c r="R28" t="s">
        <v>27</v>
      </c>
      <c r="S28" t="s">
        <v>50</v>
      </c>
    </row>
    <row r="29" spans="1:19" x14ac:dyDescent="0.3">
      <c r="A29">
        <v>28</v>
      </c>
      <c r="B29">
        <v>56</v>
      </c>
      <c r="C29" t="s">
        <v>19</v>
      </c>
      <c r="D29" t="s">
        <v>61</v>
      </c>
      <c r="E29" t="s">
        <v>21</v>
      </c>
      <c r="F29">
        <v>56</v>
      </c>
      <c r="G29" t="s">
        <v>22</v>
      </c>
      <c r="H29" t="s">
        <v>23</v>
      </c>
      <c r="I29" t="s">
        <v>109</v>
      </c>
      <c r="J29" t="s">
        <v>54</v>
      </c>
      <c r="K29">
        <v>5</v>
      </c>
      <c r="L29" t="s">
        <v>26</v>
      </c>
      <c r="M29" t="s">
        <v>59</v>
      </c>
      <c r="N29" t="s">
        <v>47</v>
      </c>
      <c r="O29" t="s">
        <v>26</v>
      </c>
      <c r="P29" t="s">
        <v>26</v>
      </c>
      <c r="Q29">
        <v>7</v>
      </c>
      <c r="R29" t="s">
        <v>34</v>
      </c>
      <c r="S29" t="s">
        <v>97</v>
      </c>
    </row>
    <row r="30" spans="1:19" x14ac:dyDescent="0.3">
      <c r="A30">
        <v>29</v>
      </c>
      <c r="B30">
        <v>54</v>
      </c>
      <c r="C30" t="s">
        <v>19</v>
      </c>
      <c r="D30" t="s">
        <v>68</v>
      </c>
      <c r="E30" t="s">
        <v>69</v>
      </c>
      <c r="F30">
        <v>94</v>
      </c>
      <c r="G30" t="s">
        <v>98</v>
      </c>
      <c r="H30" t="s">
        <v>45</v>
      </c>
      <c r="I30" t="s">
        <v>24</v>
      </c>
      <c r="J30" t="s">
        <v>58</v>
      </c>
      <c r="K30">
        <v>4.4000000000000004</v>
      </c>
      <c r="L30" t="s">
        <v>26</v>
      </c>
      <c r="M30" t="s">
        <v>59</v>
      </c>
      <c r="N30" t="s">
        <v>40</v>
      </c>
      <c r="O30" t="s">
        <v>26</v>
      </c>
      <c r="P30" t="s">
        <v>26</v>
      </c>
      <c r="Q30">
        <v>41</v>
      </c>
      <c r="R30" t="s">
        <v>46</v>
      </c>
      <c r="S30" t="s">
        <v>97</v>
      </c>
    </row>
    <row r="31" spans="1:19" x14ac:dyDescent="0.3">
      <c r="A31">
        <v>30</v>
      </c>
      <c r="B31">
        <v>31</v>
      </c>
      <c r="C31" t="s">
        <v>19</v>
      </c>
      <c r="D31" t="s">
        <v>82</v>
      </c>
      <c r="E31" t="s">
        <v>21</v>
      </c>
      <c r="F31">
        <v>48</v>
      </c>
      <c r="G31" t="s">
        <v>52</v>
      </c>
      <c r="H31" t="s">
        <v>38</v>
      </c>
      <c r="I31" t="s">
        <v>94</v>
      </c>
      <c r="J31" t="s">
        <v>58</v>
      </c>
      <c r="K31">
        <v>4.0999999999999996</v>
      </c>
      <c r="L31" t="s">
        <v>26</v>
      </c>
      <c r="M31" t="s">
        <v>29</v>
      </c>
      <c r="N31" t="s">
        <v>76</v>
      </c>
      <c r="O31" t="s">
        <v>26</v>
      </c>
      <c r="P31" t="s">
        <v>26</v>
      </c>
      <c r="Q31">
        <v>14</v>
      </c>
      <c r="R31" t="s">
        <v>27</v>
      </c>
      <c r="S31" t="s">
        <v>41</v>
      </c>
    </row>
    <row r="32" spans="1:19" x14ac:dyDescent="0.3">
      <c r="A32">
        <v>31</v>
      </c>
      <c r="B32">
        <v>57</v>
      </c>
      <c r="C32" t="s">
        <v>19</v>
      </c>
      <c r="D32" t="s">
        <v>106</v>
      </c>
      <c r="E32" t="s">
        <v>69</v>
      </c>
      <c r="F32">
        <v>31</v>
      </c>
      <c r="G32" t="s">
        <v>98</v>
      </c>
      <c r="H32" t="s">
        <v>23</v>
      </c>
      <c r="I32" t="s">
        <v>94</v>
      </c>
      <c r="J32" t="s">
        <v>25</v>
      </c>
      <c r="K32">
        <v>4.7</v>
      </c>
      <c r="L32" t="s">
        <v>26</v>
      </c>
      <c r="M32" t="s">
        <v>34</v>
      </c>
      <c r="N32" t="s">
        <v>55</v>
      </c>
      <c r="O32" t="s">
        <v>26</v>
      </c>
      <c r="P32" t="s">
        <v>26</v>
      </c>
      <c r="Q32">
        <v>16</v>
      </c>
      <c r="R32" t="s">
        <v>27</v>
      </c>
      <c r="S32" t="s">
        <v>88</v>
      </c>
    </row>
    <row r="33" spans="1:19" x14ac:dyDescent="0.3">
      <c r="A33">
        <v>32</v>
      </c>
      <c r="B33">
        <v>33</v>
      </c>
      <c r="C33" t="s">
        <v>19</v>
      </c>
      <c r="D33" t="s">
        <v>82</v>
      </c>
      <c r="E33" t="s">
        <v>21</v>
      </c>
      <c r="F33">
        <v>79</v>
      </c>
      <c r="G33" t="s">
        <v>66</v>
      </c>
      <c r="H33" t="s">
        <v>23</v>
      </c>
      <c r="I33" t="s">
        <v>110</v>
      </c>
      <c r="J33" t="s">
        <v>25</v>
      </c>
      <c r="K33">
        <v>4.7</v>
      </c>
      <c r="L33" t="s">
        <v>26</v>
      </c>
      <c r="M33" t="s">
        <v>29</v>
      </c>
      <c r="N33" t="s">
        <v>76</v>
      </c>
      <c r="O33" t="s">
        <v>26</v>
      </c>
      <c r="P33" t="s">
        <v>26</v>
      </c>
      <c r="Q33">
        <v>45</v>
      </c>
      <c r="R33" t="s">
        <v>29</v>
      </c>
      <c r="S33" t="s">
        <v>88</v>
      </c>
    </row>
    <row r="34" spans="1:19" x14ac:dyDescent="0.3">
      <c r="A34">
        <v>33</v>
      </c>
      <c r="B34">
        <v>36</v>
      </c>
      <c r="C34" t="s">
        <v>19</v>
      </c>
      <c r="D34" t="s">
        <v>102</v>
      </c>
      <c r="E34" t="s">
        <v>65</v>
      </c>
      <c r="F34">
        <v>67</v>
      </c>
      <c r="G34" t="s">
        <v>111</v>
      </c>
      <c r="H34" t="s">
        <v>45</v>
      </c>
      <c r="I34" t="s">
        <v>67</v>
      </c>
      <c r="J34" t="s">
        <v>54</v>
      </c>
      <c r="K34">
        <v>4.9000000000000004</v>
      </c>
      <c r="L34" t="s">
        <v>26</v>
      </c>
      <c r="M34" t="s">
        <v>34</v>
      </c>
      <c r="N34" t="s">
        <v>40</v>
      </c>
      <c r="O34" t="s">
        <v>26</v>
      </c>
      <c r="P34" t="s">
        <v>26</v>
      </c>
      <c r="Q34">
        <v>37</v>
      </c>
      <c r="R34" t="s">
        <v>29</v>
      </c>
      <c r="S34" t="s">
        <v>50</v>
      </c>
    </row>
    <row r="35" spans="1:19" x14ac:dyDescent="0.3">
      <c r="A35">
        <v>34</v>
      </c>
      <c r="B35">
        <v>54</v>
      </c>
      <c r="C35" t="s">
        <v>19</v>
      </c>
      <c r="D35" t="s">
        <v>95</v>
      </c>
      <c r="E35" t="s">
        <v>21</v>
      </c>
      <c r="F35">
        <v>38</v>
      </c>
      <c r="G35" t="s">
        <v>112</v>
      </c>
      <c r="H35" t="s">
        <v>23</v>
      </c>
      <c r="I35" t="s">
        <v>96</v>
      </c>
      <c r="J35" t="s">
        <v>54</v>
      </c>
      <c r="K35">
        <v>3.3</v>
      </c>
      <c r="L35" t="s">
        <v>26</v>
      </c>
      <c r="M35" t="s">
        <v>29</v>
      </c>
      <c r="N35" t="s">
        <v>76</v>
      </c>
      <c r="O35" t="s">
        <v>26</v>
      </c>
      <c r="P35" t="s">
        <v>26</v>
      </c>
      <c r="Q35">
        <v>45</v>
      </c>
      <c r="R35" t="s">
        <v>35</v>
      </c>
      <c r="S35" t="s">
        <v>60</v>
      </c>
    </row>
    <row r="36" spans="1:19" x14ac:dyDescent="0.3">
      <c r="A36">
        <v>35</v>
      </c>
      <c r="B36">
        <v>36</v>
      </c>
      <c r="C36" t="s">
        <v>19</v>
      </c>
      <c r="D36" t="s">
        <v>113</v>
      </c>
      <c r="E36" t="s">
        <v>21</v>
      </c>
      <c r="F36">
        <v>91</v>
      </c>
      <c r="G36" t="s">
        <v>114</v>
      </c>
      <c r="H36" t="s">
        <v>23</v>
      </c>
      <c r="I36" t="s">
        <v>84</v>
      </c>
      <c r="J36" t="s">
        <v>39</v>
      </c>
      <c r="K36">
        <v>4.5999999999999996</v>
      </c>
      <c r="L36" t="s">
        <v>26</v>
      </c>
      <c r="M36" t="s">
        <v>59</v>
      </c>
      <c r="N36" t="s">
        <v>72</v>
      </c>
      <c r="O36" t="s">
        <v>26</v>
      </c>
      <c r="P36" t="s">
        <v>26</v>
      </c>
      <c r="Q36">
        <v>38</v>
      </c>
      <c r="R36" t="s">
        <v>46</v>
      </c>
      <c r="S36" t="s">
        <v>60</v>
      </c>
    </row>
    <row r="37" spans="1:19" x14ac:dyDescent="0.3">
      <c r="A37">
        <v>36</v>
      </c>
      <c r="B37">
        <v>54</v>
      </c>
      <c r="C37" t="s">
        <v>19</v>
      </c>
      <c r="D37" t="s">
        <v>20</v>
      </c>
      <c r="E37" t="s">
        <v>21</v>
      </c>
      <c r="F37">
        <v>33</v>
      </c>
      <c r="G37" t="s">
        <v>37</v>
      </c>
      <c r="H37" t="s">
        <v>45</v>
      </c>
      <c r="I37" t="s">
        <v>109</v>
      </c>
      <c r="J37" t="s">
        <v>54</v>
      </c>
      <c r="K37">
        <v>4</v>
      </c>
      <c r="L37" t="s">
        <v>26</v>
      </c>
      <c r="M37" t="s">
        <v>34</v>
      </c>
      <c r="N37" t="s">
        <v>72</v>
      </c>
      <c r="O37" t="s">
        <v>26</v>
      </c>
      <c r="P37" t="s">
        <v>26</v>
      </c>
      <c r="Q37">
        <v>48</v>
      </c>
      <c r="R37" t="s">
        <v>27</v>
      </c>
      <c r="S37" t="s">
        <v>77</v>
      </c>
    </row>
    <row r="38" spans="1:19" x14ac:dyDescent="0.3">
      <c r="A38">
        <v>37</v>
      </c>
      <c r="B38">
        <v>35</v>
      </c>
      <c r="C38" t="s">
        <v>19</v>
      </c>
      <c r="D38" t="s">
        <v>113</v>
      </c>
      <c r="E38" t="s">
        <v>21</v>
      </c>
      <c r="F38">
        <v>69</v>
      </c>
      <c r="G38" t="s">
        <v>115</v>
      </c>
      <c r="H38" t="s">
        <v>45</v>
      </c>
      <c r="I38" t="s">
        <v>33</v>
      </c>
      <c r="J38" t="s">
        <v>25</v>
      </c>
      <c r="K38">
        <v>4.5999999999999996</v>
      </c>
      <c r="L38" t="s">
        <v>26</v>
      </c>
      <c r="M38" t="s">
        <v>35</v>
      </c>
      <c r="N38" t="s">
        <v>40</v>
      </c>
      <c r="O38" t="s">
        <v>26</v>
      </c>
      <c r="P38" t="s">
        <v>26</v>
      </c>
      <c r="Q38">
        <v>44</v>
      </c>
      <c r="R38" t="s">
        <v>46</v>
      </c>
      <c r="S38" t="s">
        <v>30</v>
      </c>
    </row>
    <row r="39" spans="1:19" x14ac:dyDescent="0.3">
      <c r="A39">
        <v>38</v>
      </c>
      <c r="B39">
        <v>35</v>
      </c>
      <c r="C39" t="s">
        <v>19</v>
      </c>
      <c r="D39" t="s">
        <v>36</v>
      </c>
      <c r="E39" t="s">
        <v>21</v>
      </c>
      <c r="F39">
        <v>45</v>
      </c>
      <c r="G39" t="s">
        <v>116</v>
      </c>
      <c r="H39" t="s">
        <v>38</v>
      </c>
      <c r="I39" t="s">
        <v>109</v>
      </c>
      <c r="J39" t="s">
        <v>54</v>
      </c>
      <c r="K39">
        <v>2.8</v>
      </c>
      <c r="L39" t="s">
        <v>26</v>
      </c>
      <c r="M39" t="s">
        <v>59</v>
      </c>
      <c r="N39" t="s">
        <v>76</v>
      </c>
      <c r="O39" t="s">
        <v>26</v>
      </c>
      <c r="P39" t="s">
        <v>26</v>
      </c>
      <c r="Q39">
        <v>10</v>
      </c>
      <c r="R39" t="s">
        <v>46</v>
      </c>
      <c r="S39" t="s">
        <v>41</v>
      </c>
    </row>
    <row r="40" spans="1:19" x14ac:dyDescent="0.3">
      <c r="A40">
        <v>39</v>
      </c>
      <c r="B40">
        <v>29</v>
      </c>
      <c r="C40" t="s">
        <v>19</v>
      </c>
      <c r="D40" t="s">
        <v>82</v>
      </c>
      <c r="E40" t="s">
        <v>21</v>
      </c>
      <c r="F40">
        <v>37</v>
      </c>
      <c r="G40" t="s">
        <v>103</v>
      </c>
      <c r="H40" t="s">
        <v>45</v>
      </c>
      <c r="I40" t="s">
        <v>108</v>
      </c>
      <c r="J40" t="s">
        <v>25</v>
      </c>
      <c r="K40">
        <v>3.7</v>
      </c>
      <c r="L40" t="s">
        <v>26</v>
      </c>
      <c r="M40" t="s">
        <v>59</v>
      </c>
      <c r="N40" t="s">
        <v>72</v>
      </c>
      <c r="O40" t="s">
        <v>26</v>
      </c>
      <c r="P40" t="s">
        <v>26</v>
      </c>
      <c r="Q40">
        <v>44</v>
      </c>
      <c r="R40" t="s">
        <v>29</v>
      </c>
      <c r="S40" t="s">
        <v>97</v>
      </c>
    </row>
    <row r="41" spans="1:19" x14ac:dyDescent="0.3">
      <c r="A41">
        <v>40</v>
      </c>
      <c r="B41">
        <v>70</v>
      </c>
      <c r="C41" t="s">
        <v>19</v>
      </c>
      <c r="D41" t="s">
        <v>95</v>
      </c>
      <c r="E41" t="s">
        <v>21</v>
      </c>
      <c r="F41">
        <v>60</v>
      </c>
      <c r="G41" t="s">
        <v>117</v>
      </c>
      <c r="H41" t="s">
        <v>38</v>
      </c>
      <c r="I41" t="s">
        <v>49</v>
      </c>
      <c r="J41" t="s">
        <v>54</v>
      </c>
      <c r="K41">
        <v>4.2</v>
      </c>
      <c r="L41" t="s">
        <v>26</v>
      </c>
      <c r="M41" t="s">
        <v>34</v>
      </c>
      <c r="N41" t="s">
        <v>28</v>
      </c>
      <c r="O41" t="s">
        <v>26</v>
      </c>
      <c r="P41" t="s">
        <v>26</v>
      </c>
      <c r="Q41">
        <v>18</v>
      </c>
      <c r="R41" t="s">
        <v>27</v>
      </c>
      <c r="S41" t="s">
        <v>88</v>
      </c>
    </row>
    <row r="42" spans="1:19" x14ac:dyDescent="0.3">
      <c r="A42">
        <v>41</v>
      </c>
      <c r="B42">
        <v>69</v>
      </c>
      <c r="C42" t="s">
        <v>19</v>
      </c>
      <c r="D42" t="s">
        <v>68</v>
      </c>
      <c r="E42" t="s">
        <v>69</v>
      </c>
      <c r="F42">
        <v>76</v>
      </c>
      <c r="G42" t="s">
        <v>62</v>
      </c>
      <c r="H42" t="s">
        <v>23</v>
      </c>
      <c r="I42" t="s">
        <v>118</v>
      </c>
      <c r="J42" t="s">
        <v>25</v>
      </c>
      <c r="K42">
        <v>4.5999999999999996</v>
      </c>
      <c r="L42" t="s">
        <v>26</v>
      </c>
      <c r="M42" t="s">
        <v>46</v>
      </c>
      <c r="N42" t="s">
        <v>47</v>
      </c>
      <c r="O42" t="s">
        <v>26</v>
      </c>
      <c r="P42" t="s">
        <v>26</v>
      </c>
      <c r="Q42">
        <v>31</v>
      </c>
      <c r="R42" t="s">
        <v>59</v>
      </c>
      <c r="S42" t="s">
        <v>60</v>
      </c>
    </row>
    <row r="43" spans="1:19" x14ac:dyDescent="0.3">
      <c r="A43">
        <v>42</v>
      </c>
      <c r="B43">
        <v>67</v>
      </c>
      <c r="C43" t="s">
        <v>19</v>
      </c>
      <c r="D43" t="s">
        <v>119</v>
      </c>
      <c r="E43" t="s">
        <v>69</v>
      </c>
      <c r="F43">
        <v>39</v>
      </c>
      <c r="G43" t="s">
        <v>120</v>
      </c>
      <c r="H43" t="s">
        <v>45</v>
      </c>
      <c r="I43" t="s">
        <v>121</v>
      </c>
      <c r="J43" t="s">
        <v>39</v>
      </c>
      <c r="K43">
        <v>4.5</v>
      </c>
      <c r="L43" t="s">
        <v>26</v>
      </c>
      <c r="M43" t="s">
        <v>35</v>
      </c>
      <c r="N43" t="s">
        <v>55</v>
      </c>
      <c r="O43" t="s">
        <v>26</v>
      </c>
      <c r="P43" t="s">
        <v>26</v>
      </c>
      <c r="Q43">
        <v>40</v>
      </c>
      <c r="R43" t="s">
        <v>29</v>
      </c>
      <c r="S43" t="s">
        <v>50</v>
      </c>
    </row>
    <row r="44" spans="1:19" x14ac:dyDescent="0.3">
      <c r="A44">
        <v>43</v>
      </c>
      <c r="B44">
        <v>20</v>
      </c>
      <c r="C44" t="s">
        <v>19</v>
      </c>
      <c r="D44" t="s">
        <v>64</v>
      </c>
      <c r="E44" t="s">
        <v>65</v>
      </c>
      <c r="F44">
        <v>100</v>
      </c>
      <c r="G44" t="s">
        <v>122</v>
      </c>
      <c r="H44" t="s">
        <v>45</v>
      </c>
      <c r="I44" t="s">
        <v>118</v>
      </c>
      <c r="J44" t="s">
        <v>39</v>
      </c>
      <c r="K44">
        <v>4.0999999999999996</v>
      </c>
      <c r="L44" t="s">
        <v>26</v>
      </c>
      <c r="M44" t="s">
        <v>34</v>
      </c>
      <c r="N44" t="s">
        <v>40</v>
      </c>
      <c r="O44" t="s">
        <v>26</v>
      </c>
      <c r="P44" t="s">
        <v>26</v>
      </c>
      <c r="Q44">
        <v>15</v>
      </c>
      <c r="R44" t="s">
        <v>46</v>
      </c>
      <c r="S44" t="s">
        <v>50</v>
      </c>
    </row>
    <row r="45" spans="1:19" x14ac:dyDescent="0.3">
      <c r="A45">
        <v>44</v>
      </c>
      <c r="B45">
        <v>25</v>
      </c>
      <c r="C45" t="s">
        <v>19</v>
      </c>
      <c r="D45" t="s">
        <v>119</v>
      </c>
      <c r="E45" t="s">
        <v>69</v>
      </c>
      <c r="F45">
        <v>69</v>
      </c>
      <c r="G45" t="s">
        <v>123</v>
      </c>
      <c r="H45" t="s">
        <v>23</v>
      </c>
      <c r="I45" t="s">
        <v>93</v>
      </c>
      <c r="J45" t="s">
        <v>58</v>
      </c>
      <c r="K45">
        <v>3.7</v>
      </c>
      <c r="L45" t="s">
        <v>26</v>
      </c>
      <c r="M45" t="s">
        <v>46</v>
      </c>
      <c r="N45" t="s">
        <v>76</v>
      </c>
      <c r="O45" t="s">
        <v>26</v>
      </c>
      <c r="P45" t="s">
        <v>26</v>
      </c>
      <c r="Q45">
        <v>19</v>
      </c>
      <c r="R45" t="s">
        <v>46</v>
      </c>
      <c r="S45" t="s">
        <v>30</v>
      </c>
    </row>
    <row r="46" spans="1:19" x14ac:dyDescent="0.3">
      <c r="A46">
        <v>45</v>
      </c>
      <c r="B46">
        <v>39</v>
      </c>
      <c r="C46" t="s">
        <v>19</v>
      </c>
      <c r="D46" t="s">
        <v>124</v>
      </c>
      <c r="E46" t="s">
        <v>69</v>
      </c>
      <c r="F46">
        <v>53</v>
      </c>
      <c r="G46" t="s">
        <v>22</v>
      </c>
      <c r="H46" t="s">
        <v>38</v>
      </c>
      <c r="I46" t="s">
        <v>67</v>
      </c>
      <c r="J46" t="s">
        <v>54</v>
      </c>
      <c r="K46">
        <v>4.5999999999999996</v>
      </c>
      <c r="L46" t="s">
        <v>26</v>
      </c>
      <c r="M46" t="s">
        <v>34</v>
      </c>
      <c r="N46" t="s">
        <v>40</v>
      </c>
      <c r="O46" t="s">
        <v>26</v>
      </c>
      <c r="P46" t="s">
        <v>26</v>
      </c>
      <c r="Q46">
        <v>45</v>
      </c>
      <c r="R46" t="s">
        <v>46</v>
      </c>
      <c r="S46" t="s">
        <v>41</v>
      </c>
    </row>
    <row r="47" spans="1:19" x14ac:dyDescent="0.3">
      <c r="A47">
        <v>46</v>
      </c>
      <c r="B47">
        <v>50</v>
      </c>
      <c r="C47" t="s">
        <v>19</v>
      </c>
      <c r="D47" t="s">
        <v>125</v>
      </c>
      <c r="E47" t="s">
        <v>21</v>
      </c>
      <c r="F47">
        <v>21</v>
      </c>
      <c r="G47" t="s">
        <v>122</v>
      </c>
      <c r="H47" t="s">
        <v>92</v>
      </c>
      <c r="I47" t="s">
        <v>126</v>
      </c>
      <c r="J47" t="s">
        <v>58</v>
      </c>
      <c r="K47">
        <v>2.9</v>
      </c>
      <c r="L47" t="s">
        <v>26</v>
      </c>
      <c r="M47" t="s">
        <v>29</v>
      </c>
      <c r="N47" t="s">
        <v>72</v>
      </c>
      <c r="O47" t="s">
        <v>26</v>
      </c>
      <c r="P47" t="s">
        <v>26</v>
      </c>
      <c r="Q47">
        <v>25</v>
      </c>
      <c r="R47" t="s">
        <v>46</v>
      </c>
      <c r="S47" t="s">
        <v>50</v>
      </c>
    </row>
    <row r="48" spans="1:19" x14ac:dyDescent="0.3">
      <c r="A48">
        <v>47</v>
      </c>
      <c r="B48">
        <v>57</v>
      </c>
      <c r="C48" t="s">
        <v>19</v>
      </c>
      <c r="D48" t="s">
        <v>56</v>
      </c>
      <c r="E48" t="s">
        <v>21</v>
      </c>
      <c r="F48">
        <v>43</v>
      </c>
      <c r="G48" t="s">
        <v>99</v>
      </c>
      <c r="H48" t="s">
        <v>23</v>
      </c>
      <c r="I48" t="s">
        <v>53</v>
      </c>
      <c r="J48" t="s">
        <v>54</v>
      </c>
      <c r="K48">
        <v>2.9</v>
      </c>
      <c r="L48" t="s">
        <v>26</v>
      </c>
      <c r="M48" t="s">
        <v>29</v>
      </c>
      <c r="N48" t="s">
        <v>76</v>
      </c>
      <c r="O48" t="s">
        <v>26</v>
      </c>
      <c r="P48" t="s">
        <v>26</v>
      </c>
      <c r="Q48">
        <v>45</v>
      </c>
      <c r="R48" t="s">
        <v>35</v>
      </c>
      <c r="S48" t="s">
        <v>60</v>
      </c>
    </row>
    <row r="49" spans="1:19" x14ac:dyDescent="0.3">
      <c r="A49">
        <v>48</v>
      </c>
      <c r="B49">
        <v>55</v>
      </c>
      <c r="C49" t="s">
        <v>19</v>
      </c>
      <c r="D49" t="s">
        <v>106</v>
      </c>
      <c r="E49" t="s">
        <v>69</v>
      </c>
      <c r="F49">
        <v>54</v>
      </c>
      <c r="G49" t="s">
        <v>57</v>
      </c>
      <c r="H49" t="s">
        <v>45</v>
      </c>
      <c r="I49" t="s">
        <v>63</v>
      </c>
      <c r="J49" t="s">
        <v>25</v>
      </c>
      <c r="K49">
        <v>4.5</v>
      </c>
      <c r="L49" t="s">
        <v>26</v>
      </c>
      <c r="M49" t="s">
        <v>59</v>
      </c>
      <c r="N49" t="s">
        <v>40</v>
      </c>
      <c r="O49" t="s">
        <v>26</v>
      </c>
      <c r="P49" t="s">
        <v>26</v>
      </c>
      <c r="Q49">
        <v>36</v>
      </c>
      <c r="R49" t="s">
        <v>35</v>
      </c>
      <c r="S49" t="s">
        <v>41</v>
      </c>
    </row>
    <row r="50" spans="1:19" x14ac:dyDescent="0.3">
      <c r="A50">
        <v>49</v>
      </c>
      <c r="B50">
        <v>42</v>
      </c>
      <c r="C50" t="s">
        <v>19</v>
      </c>
      <c r="D50" t="s">
        <v>56</v>
      </c>
      <c r="E50" t="s">
        <v>21</v>
      </c>
      <c r="F50">
        <v>55</v>
      </c>
      <c r="G50" t="s">
        <v>107</v>
      </c>
      <c r="H50" t="s">
        <v>45</v>
      </c>
      <c r="I50" t="s">
        <v>121</v>
      </c>
      <c r="J50" t="s">
        <v>54</v>
      </c>
      <c r="K50">
        <v>2.7</v>
      </c>
      <c r="L50" t="s">
        <v>26</v>
      </c>
      <c r="M50" t="s">
        <v>59</v>
      </c>
      <c r="N50" t="s">
        <v>76</v>
      </c>
      <c r="O50" t="s">
        <v>26</v>
      </c>
      <c r="P50" t="s">
        <v>26</v>
      </c>
      <c r="Q50">
        <v>38</v>
      </c>
      <c r="R50" t="s">
        <v>35</v>
      </c>
      <c r="S50" t="s">
        <v>88</v>
      </c>
    </row>
    <row r="51" spans="1:19" x14ac:dyDescent="0.3">
      <c r="A51">
        <v>50</v>
      </c>
      <c r="B51">
        <v>68</v>
      </c>
      <c r="C51" t="s">
        <v>19</v>
      </c>
      <c r="D51" t="s">
        <v>104</v>
      </c>
      <c r="E51" t="s">
        <v>21</v>
      </c>
      <c r="F51">
        <v>30</v>
      </c>
      <c r="G51" t="s">
        <v>127</v>
      </c>
      <c r="H51" t="s">
        <v>38</v>
      </c>
      <c r="I51" t="s">
        <v>126</v>
      </c>
      <c r="J51" t="s">
        <v>39</v>
      </c>
      <c r="K51">
        <v>4.5999999999999996</v>
      </c>
      <c r="L51" t="s">
        <v>26</v>
      </c>
      <c r="M51" t="s">
        <v>34</v>
      </c>
      <c r="N51" t="s">
        <v>47</v>
      </c>
      <c r="O51" t="s">
        <v>26</v>
      </c>
      <c r="P51" t="s">
        <v>26</v>
      </c>
      <c r="Q51">
        <v>34</v>
      </c>
      <c r="R51" t="s">
        <v>59</v>
      </c>
      <c r="S51" t="s">
        <v>77</v>
      </c>
    </row>
    <row r="52" spans="1:19" x14ac:dyDescent="0.3">
      <c r="A52">
        <v>51</v>
      </c>
      <c r="B52">
        <v>49</v>
      </c>
      <c r="C52" t="s">
        <v>19</v>
      </c>
      <c r="D52" t="s">
        <v>20</v>
      </c>
      <c r="E52" t="s">
        <v>21</v>
      </c>
      <c r="F52">
        <v>28</v>
      </c>
      <c r="G52" t="s">
        <v>128</v>
      </c>
      <c r="H52" t="s">
        <v>45</v>
      </c>
      <c r="I52" t="s">
        <v>108</v>
      </c>
      <c r="J52" t="s">
        <v>39</v>
      </c>
      <c r="K52">
        <v>3.7</v>
      </c>
      <c r="L52" t="s">
        <v>26</v>
      </c>
      <c r="M52" t="s">
        <v>35</v>
      </c>
      <c r="N52" t="s">
        <v>76</v>
      </c>
      <c r="O52" t="s">
        <v>26</v>
      </c>
      <c r="P52" t="s">
        <v>26</v>
      </c>
      <c r="Q52">
        <v>39</v>
      </c>
      <c r="R52" t="s">
        <v>59</v>
      </c>
      <c r="S52" t="s">
        <v>77</v>
      </c>
    </row>
    <row r="53" spans="1:19" x14ac:dyDescent="0.3">
      <c r="A53">
        <v>52</v>
      </c>
      <c r="B53">
        <v>59</v>
      </c>
      <c r="C53" t="s">
        <v>19</v>
      </c>
      <c r="D53" t="s">
        <v>87</v>
      </c>
      <c r="E53" t="s">
        <v>21</v>
      </c>
      <c r="F53">
        <v>59</v>
      </c>
      <c r="G53" t="s">
        <v>129</v>
      </c>
      <c r="H53" t="s">
        <v>92</v>
      </c>
      <c r="I53" t="s">
        <v>24</v>
      </c>
      <c r="J53" t="s">
        <v>25</v>
      </c>
      <c r="K53">
        <v>4.7</v>
      </c>
      <c r="L53" t="s">
        <v>26</v>
      </c>
      <c r="M53" t="s">
        <v>46</v>
      </c>
      <c r="N53" t="s">
        <v>72</v>
      </c>
      <c r="O53" t="s">
        <v>26</v>
      </c>
      <c r="P53" t="s">
        <v>26</v>
      </c>
      <c r="Q53">
        <v>7</v>
      </c>
      <c r="R53" t="s">
        <v>27</v>
      </c>
      <c r="S53" t="s">
        <v>60</v>
      </c>
    </row>
    <row r="54" spans="1:19" x14ac:dyDescent="0.3">
      <c r="A54">
        <v>53</v>
      </c>
      <c r="B54">
        <v>42</v>
      </c>
      <c r="C54" t="s">
        <v>19</v>
      </c>
      <c r="D54" t="s">
        <v>113</v>
      </c>
      <c r="E54" t="s">
        <v>21</v>
      </c>
      <c r="F54">
        <v>20</v>
      </c>
      <c r="G54" t="s">
        <v>120</v>
      </c>
      <c r="H54" t="s">
        <v>45</v>
      </c>
      <c r="I54" t="s">
        <v>96</v>
      </c>
      <c r="J54" t="s">
        <v>54</v>
      </c>
      <c r="K54">
        <v>2.6</v>
      </c>
      <c r="L54" t="s">
        <v>26</v>
      </c>
      <c r="M54" t="s">
        <v>27</v>
      </c>
      <c r="N54" t="s">
        <v>40</v>
      </c>
      <c r="O54" t="s">
        <v>26</v>
      </c>
      <c r="P54" t="s">
        <v>26</v>
      </c>
      <c r="Q54">
        <v>26</v>
      </c>
      <c r="R54" t="s">
        <v>27</v>
      </c>
      <c r="S54" t="s">
        <v>41</v>
      </c>
    </row>
    <row r="55" spans="1:19" x14ac:dyDescent="0.3">
      <c r="A55">
        <v>54</v>
      </c>
      <c r="B55">
        <v>29</v>
      </c>
      <c r="C55" t="s">
        <v>19</v>
      </c>
      <c r="D55" t="s">
        <v>87</v>
      </c>
      <c r="E55" t="s">
        <v>21</v>
      </c>
      <c r="F55">
        <v>24</v>
      </c>
      <c r="G55" t="s">
        <v>91</v>
      </c>
      <c r="H55" t="s">
        <v>38</v>
      </c>
      <c r="I55" t="s">
        <v>100</v>
      </c>
      <c r="J55" t="s">
        <v>25</v>
      </c>
      <c r="K55">
        <v>3.9</v>
      </c>
      <c r="L55" t="s">
        <v>26</v>
      </c>
      <c r="M55" t="s">
        <v>59</v>
      </c>
      <c r="N55" t="s">
        <v>47</v>
      </c>
      <c r="O55" t="s">
        <v>26</v>
      </c>
      <c r="P55" t="s">
        <v>26</v>
      </c>
      <c r="Q55">
        <v>35</v>
      </c>
      <c r="R55" t="s">
        <v>27</v>
      </c>
      <c r="S55" t="s">
        <v>41</v>
      </c>
    </row>
    <row r="56" spans="1:19" x14ac:dyDescent="0.3">
      <c r="A56">
        <v>55</v>
      </c>
      <c r="B56">
        <v>47</v>
      </c>
      <c r="C56" t="s">
        <v>19</v>
      </c>
      <c r="D56" t="s">
        <v>64</v>
      </c>
      <c r="E56" t="s">
        <v>65</v>
      </c>
      <c r="F56">
        <v>94</v>
      </c>
      <c r="G56" t="s">
        <v>130</v>
      </c>
      <c r="H56" t="s">
        <v>45</v>
      </c>
      <c r="I56" t="s">
        <v>110</v>
      </c>
      <c r="J56" t="s">
        <v>54</v>
      </c>
      <c r="K56">
        <v>4.2</v>
      </c>
      <c r="L56" t="s">
        <v>26</v>
      </c>
      <c r="M56" t="s">
        <v>34</v>
      </c>
      <c r="N56" t="s">
        <v>47</v>
      </c>
      <c r="O56" t="s">
        <v>26</v>
      </c>
      <c r="P56" t="s">
        <v>26</v>
      </c>
      <c r="Q56">
        <v>35</v>
      </c>
      <c r="R56" t="s">
        <v>59</v>
      </c>
      <c r="S56" t="s">
        <v>77</v>
      </c>
    </row>
    <row r="57" spans="1:19" x14ac:dyDescent="0.3">
      <c r="A57">
        <v>56</v>
      </c>
      <c r="B57">
        <v>40</v>
      </c>
      <c r="C57" t="s">
        <v>19</v>
      </c>
      <c r="D57" t="s">
        <v>102</v>
      </c>
      <c r="E57" t="s">
        <v>65</v>
      </c>
      <c r="F57">
        <v>28</v>
      </c>
      <c r="G57" t="s">
        <v>131</v>
      </c>
      <c r="H57" t="s">
        <v>45</v>
      </c>
      <c r="I57" t="s">
        <v>93</v>
      </c>
      <c r="J57" t="s">
        <v>25</v>
      </c>
      <c r="K57">
        <v>3</v>
      </c>
      <c r="L57" t="s">
        <v>26</v>
      </c>
      <c r="M57" t="s">
        <v>29</v>
      </c>
      <c r="N57" t="s">
        <v>72</v>
      </c>
      <c r="O57" t="s">
        <v>26</v>
      </c>
      <c r="P57" t="s">
        <v>26</v>
      </c>
      <c r="Q57">
        <v>49</v>
      </c>
      <c r="R57" t="s">
        <v>27</v>
      </c>
      <c r="S57" t="s">
        <v>50</v>
      </c>
    </row>
    <row r="58" spans="1:19" x14ac:dyDescent="0.3">
      <c r="A58">
        <v>57</v>
      </c>
      <c r="B58">
        <v>41</v>
      </c>
      <c r="C58" t="s">
        <v>19</v>
      </c>
      <c r="D58" t="s">
        <v>132</v>
      </c>
      <c r="E58" t="s">
        <v>69</v>
      </c>
      <c r="F58">
        <v>73</v>
      </c>
      <c r="G58" t="s">
        <v>91</v>
      </c>
      <c r="H58" t="s">
        <v>92</v>
      </c>
      <c r="I58" t="s">
        <v>110</v>
      </c>
      <c r="J58" t="s">
        <v>54</v>
      </c>
      <c r="K58">
        <v>4.7</v>
      </c>
      <c r="L58" t="s">
        <v>26</v>
      </c>
      <c r="M58" t="s">
        <v>46</v>
      </c>
      <c r="N58" t="s">
        <v>76</v>
      </c>
      <c r="O58" t="s">
        <v>26</v>
      </c>
      <c r="P58" t="s">
        <v>26</v>
      </c>
      <c r="Q58">
        <v>46</v>
      </c>
      <c r="R58" t="s">
        <v>27</v>
      </c>
      <c r="S58" t="s">
        <v>41</v>
      </c>
    </row>
    <row r="59" spans="1:19" x14ac:dyDescent="0.3">
      <c r="A59">
        <v>58</v>
      </c>
      <c r="B59">
        <v>21</v>
      </c>
      <c r="C59" t="s">
        <v>19</v>
      </c>
      <c r="D59" t="s">
        <v>64</v>
      </c>
      <c r="E59" t="s">
        <v>65</v>
      </c>
      <c r="F59">
        <v>64</v>
      </c>
      <c r="G59" t="s">
        <v>66</v>
      </c>
      <c r="H59" t="s">
        <v>45</v>
      </c>
      <c r="I59" t="s">
        <v>53</v>
      </c>
      <c r="J59" t="s">
        <v>54</v>
      </c>
      <c r="K59">
        <v>4.4000000000000004</v>
      </c>
      <c r="L59" t="s">
        <v>26</v>
      </c>
      <c r="M59" t="s">
        <v>46</v>
      </c>
      <c r="N59" t="s">
        <v>76</v>
      </c>
      <c r="O59" t="s">
        <v>26</v>
      </c>
      <c r="P59" t="s">
        <v>26</v>
      </c>
      <c r="Q59">
        <v>17</v>
      </c>
      <c r="R59" t="s">
        <v>59</v>
      </c>
      <c r="S59" t="s">
        <v>30</v>
      </c>
    </row>
    <row r="60" spans="1:19" x14ac:dyDescent="0.3">
      <c r="A60">
        <v>59</v>
      </c>
      <c r="B60">
        <v>69</v>
      </c>
      <c r="C60" t="s">
        <v>19</v>
      </c>
      <c r="D60" t="s">
        <v>104</v>
      </c>
      <c r="E60" t="s">
        <v>21</v>
      </c>
      <c r="F60">
        <v>54</v>
      </c>
      <c r="G60" t="s">
        <v>70</v>
      </c>
      <c r="H60" t="s">
        <v>45</v>
      </c>
      <c r="I60" t="s">
        <v>63</v>
      </c>
      <c r="J60" t="s">
        <v>54</v>
      </c>
      <c r="K60">
        <v>4.2</v>
      </c>
      <c r="L60" t="s">
        <v>26</v>
      </c>
      <c r="M60" t="s">
        <v>27</v>
      </c>
      <c r="N60" t="s">
        <v>40</v>
      </c>
      <c r="O60" t="s">
        <v>26</v>
      </c>
      <c r="P60" t="s">
        <v>26</v>
      </c>
      <c r="Q60">
        <v>29</v>
      </c>
      <c r="R60" t="s">
        <v>29</v>
      </c>
      <c r="S60" t="s">
        <v>88</v>
      </c>
    </row>
    <row r="61" spans="1:19" x14ac:dyDescent="0.3">
      <c r="A61">
        <v>60</v>
      </c>
      <c r="B61">
        <v>63</v>
      </c>
      <c r="C61" t="s">
        <v>19</v>
      </c>
      <c r="D61" t="s">
        <v>133</v>
      </c>
      <c r="E61" t="s">
        <v>69</v>
      </c>
      <c r="F61">
        <v>79</v>
      </c>
      <c r="G61" t="s">
        <v>62</v>
      </c>
      <c r="H61" t="s">
        <v>23</v>
      </c>
      <c r="I61" t="s">
        <v>134</v>
      </c>
      <c r="J61" t="s">
        <v>39</v>
      </c>
      <c r="K61">
        <v>4.5999999999999996</v>
      </c>
      <c r="L61" t="s">
        <v>26</v>
      </c>
      <c r="M61" t="s">
        <v>59</v>
      </c>
      <c r="N61" t="s">
        <v>55</v>
      </c>
      <c r="O61" t="s">
        <v>26</v>
      </c>
      <c r="P61" t="s">
        <v>26</v>
      </c>
      <c r="Q61">
        <v>4</v>
      </c>
      <c r="R61" t="s">
        <v>59</v>
      </c>
      <c r="S61" t="s">
        <v>41</v>
      </c>
    </row>
    <row r="62" spans="1:19" x14ac:dyDescent="0.3">
      <c r="A62">
        <v>61</v>
      </c>
      <c r="B62">
        <v>50</v>
      </c>
      <c r="C62" t="s">
        <v>19</v>
      </c>
      <c r="D62" t="s">
        <v>31</v>
      </c>
      <c r="E62" t="s">
        <v>21</v>
      </c>
      <c r="F62">
        <v>37</v>
      </c>
      <c r="G62" t="s">
        <v>135</v>
      </c>
      <c r="H62" t="s">
        <v>23</v>
      </c>
      <c r="I62" t="s">
        <v>110</v>
      </c>
      <c r="J62" t="s">
        <v>54</v>
      </c>
      <c r="K62">
        <v>4</v>
      </c>
      <c r="L62" t="s">
        <v>26</v>
      </c>
      <c r="M62" t="s">
        <v>27</v>
      </c>
      <c r="N62" t="s">
        <v>28</v>
      </c>
      <c r="O62" t="s">
        <v>26</v>
      </c>
      <c r="P62" t="s">
        <v>26</v>
      </c>
      <c r="Q62">
        <v>17</v>
      </c>
      <c r="R62" t="s">
        <v>35</v>
      </c>
      <c r="S62" t="s">
        <v>41</v>
      </c>
    </row>
    <row r="63" spans="1:19" x14ac:dyDescent="0.3">
      <c r="A63">
        <v>62</v>
      </c>
      <c r="B63">
        <v>55</v>
      </c>
      <c r="C63" t="s">
        <v>19</v>
      </c>
      <c r="D63" t="s">
        <v>119</v>
      </c>
      <c r="E63" t="s">
        <v>69</v>
      </c>
      <c r="F63">
        <v>68</v>
      </c>
      <c r="G63" t="s">
        <v>105</v>
      </c>
      <c r="H63" t="s">
        <v>45</v>
      </c>
      <c r="I63" t="s">
        <v>121</v>
      </c>
      <c r="J63" t="s">
        <v>25</v>
      </c>
      <c r="K63">
        <v>4.7</v>
      </c>
      <c r="L63" t="s">
        <v>26</v>
      </c>
      <c r="M63" t="s">
        <v>34</v>
      </c>
      <c r="N63" t="s">
        <v>76</v>
      </c>
      <c r="O63" t="s">
        <v>26</v>
      </c>
      <c r="P63" t="s">
        <v>26</v>
      </c>
      <c r="Q63">
        <v>21</v>
      </c>
      <c r="R63" t="s">
        <v>27</v>
      </c>
      <c r="S63" t="s">
        <v>97</v>
      </c>
    </row>
    <row r="64" spans="1:19" x14ac:dyDescent="0.3">
      <c r="A64">
        <v>63</v>
      </c>
      <c r="B64">
        <v>30</v>
      </c>
      <c r="C64" t="s">
        <v>19</v>
      </c>
      <c r="D64" t="s">
        <v>51</v>
      </c>
      <c r="E64" t="s">
        <v>43</v>
      </c>
      <c r="F64">
        <v>21</v>
      </c>
      <c r="G64" t="s">
        <v>91</v>
      </c>
      <c r="H64" t="s">
        <v>38</v>
      </c>
      <c r="I64" t="s">
        <v>136</v>
      </c>
      <c r="J64" t="s">
        <v>39</v>
      </c>
      <c r="K64">
        <v>3.8</v>
      </c>
      <c r="L64" t="s">
        <v>26</v>
      </c>
      <c r="M64" t="s">
        <v>27</v>
      </c>
      <c r="N64" t="s">
        <v>40</v>
      </c>
      <c r="O64" t="s">
        <v>26</v>
      </c>
      <c r="P64" t="s">
        <v>26</v>
      </c>
      <c r="Q64">
        <v>31</v>
      </c>
      <c r="R64" t="s">
        <v>27</v>
      </c>
      <c r="S64" t="s">
        <v>30</v>
      </c>
    </row>
    <row r="65" spans="1:19" x14ac:dyDescent="0.3">
      <c r="A65">
        <v>64</v>
      </c>
      <c r="B65">
        <v>33</v>
      </c>
      <c r="C65" t="s">
        <v>19</v>
      </c>
      <c r="D65" t="s">
        <v>89</v>
      </c>
      <c r="E65" t="s">
        <v>69</v>
      </c>
      <c r="F65">
        <v>79</v>
      </c>
      <c r="G65" t="s">
        <v>117</v>
      </c>
      <c r="H65" t="s">
        <v>23</v>
      </c>
      <c r="I65" t="s">
        <v>93</v>
      </c>
      <c r="J65" t="s">
        <v>25</v>
      </c>
      <c r="K65">
        <v>2.7</v>
      </c>
      <c r="L65" t="s">
        <v>26</v>
      </c>
      <c r="M65" t="s">
        <v>27</v>
      </c>
      <c r="N65" t="s">
        <v>72</v>
      </c>
      <c r="O65" t="s">
        <v>26</v>
      </c>
      <c r="P65" t="s">
        <v>26</v>
      </c>
      <c r="Q65">
        <v>43</v>
      </c>
      <c r="R65" t="s">
        <v>27</v>
      </c>
      <c r="S65" t="s">
        <v>41</v>
      </c>
    </row>
    <row r="66" spans="1:19" x14ac:dyDescent="0.3">
      <c r="A66">
        <v>65</v>
      </c>
      <c r="B66">
        <v>65</v>
      </c>
      <c r="C66" t="s">
        <v>19</v>
      </c>
      <c r="D66" t="s">
        <v>137</v>
      </c>
      <c r="E66" t="s">
        <v>43</v>
      </c>
      <c r="F66">
        <v>83</v>
      </c>
      <c r="G66" t="s">
        <v>90</v>
      </c>
      <c r="H66" t="s">
        <v>38</v>
      </c>
      <c r="I66" t="s">
        <v>96</v>
      </c>
      <c r="J66" t="s">
        <v>58</v>
      </c>
      <c r="K66">
        <v>4.8</v>
      </c>
      <c r="L66" t="s">
        <v>26</v>
      </c>
      <c r="M66" t="s">
        <v>46</v>
      </c>
      <c r="N66" t="s">
        <v>55</v>
      </c>
      <c r="O66" t="s">
        <v>26</v>
      </c>
      <c r="P66" t="s">
        <v>26</v>
      </c>
      <c r="Q66">
        <v>18</v>
      </c>
      <c r="R66" t="s">
        <v>59</v>
      </c>
      <c r="S66" t="s">
        <v>30</v>
      </c>
    </row>
    <row r="67" spans="1:19" x14ac:dyDescent="0.3">
      <c r="A67">
        <v>66</v>
      </c>
      <c r="B67">
        <v>65</v>
      </c>
      <c r="C67" t="s">
        <v>19</v>
      </c>
      <c r="D67" t="s">
        <v>132</v>
      </c>
      <c r="E67" t="s">
        <v>69</v>
      </c>
      <c r="F67">
        <v>36</v>
      </c>
      <c r="G67" t="s">
        <v>127</v>
      </c>
      <c r="H67" t="s">
        <v>45</v>
      </c>
      <c r="I67" t="s">
        <v>75</v>
      </c>
      <c r="J67" t="s">
        <v>39</v>
      </c>
      <c r="K67">
        <v>4.8</v>
      </c>
      <c r="L67" t="s">
        <v>26</v>
      </c>
      <c r="M67" t="s">
        <v>27</v>
      </c>
      <c r="N67" t="s">
        <v>72</v>
      </c>
      <c r="O67" t="s">
        <v>26</v>
      </c>
      <c r="P67" t="s">
        <v>26</v>
      </c>
      <c r="Q67">
        <v>44</v>
      </c>
      <c r="R67" t="s">
        <v>29</v>
      </c>
      <c r="S67" t="s">
        <v>97</v>
      </c>
    </row>
    <row r="68" spans="1:19" x14ac:dyDescent="0.3">
      <c r="A68">
        <v>67</v>
      </c>
      <c r="B68">
        <v>31</v>
      </c>
      <c r="C68" t="s">
        <v>19</v>
      </c>
      <c r="D68" t="s">
        <v>20</v>
      </c>
      <c r="E68" t="s">
        <v>21</v>
      </c>
      <c r="F68">
        <v>94</v>
      </c>
      <c r="G68" t="s">
        <v>138</v>
      </c>
      <c r="H68" t="s">
        <v>38</v>
      </c>
      <c r="I68" t="s">
        <v>136</v>
      </c>
      <c r="J68" t="s">
        <v>25</v>
      </c>
      <c r="K68">
        <v>4.7</v>
      </c>
      <c r="L68" t="s">
        <v>26</v>
      </c>
      <c r="M68" t="s">
        <v>34</v>
      </c>
      <c r="N68" t="s">
        <v>72</v>
      </c>
      <c r="O68" t="s">
        <v>26</v>
      </c>
      <c r="P68" t="s">
        <v>26</v>
      </c>
      <c r="Q68">
        <v>3</v>
      </c>
      <c r="R68" t="s">
        <v>29</v>
      </c>
      <c r="S68" t="s">
        <v>97</v>
      </c>
    </row>
    <row r="69" spans="1:19" x14ac:dyDescent="0.3">
      <c r="A69">
        <v>68</v>
      </c>
      <c r="B69">
        <v>45</v>
      </c>
      <c r="C69" t="s">
        <v>19</v>
      </c>
      <c r="D69" t="s">
        <v>64</v>
      </c>
      <c r="E69" t="s">
        <v>65</v>
      </c>
      <c r="F69">
        <v>33</v>
      </c>
      <c r="G69" t="s">
        <v>139</v>
      </c>
      <c r="H69" t="s">
        <v>23</v>
      </c>
      <c r="I69" t="s">
        <v>24</v>
      </c>
      <c r="J69" t="s">
        <v>25</v>
      </c>
      <c r="K69">
        <v>4.4000000000000004</v>
      </c>
      <c r="L69" t="s">
        <v>26</v>
      </c>
      <c r="M69" t="s">
        <v>46</v>
      </c>
      <c r="N69" t="s">
        <v>76</v>
      </c>
      <c r="O69" t="s">
        <v>26</v>
      </c>
      <c r="P69" t="s">
        <v>26</v>
      </c>
      <c r="Q69">
        <v>49</v>
      </c>
      <c r="R69" t="s">
        <v>59</v>
      </c>
      <c r="S69" t="s">
        <v>88</v>
      </c>
    </row>
    <row r="70" spans="1:19" x14ac:dyDescent="0.3">
      <c r="A70">
        <v>69</v>
      </c>
      <c r="B70">
        <v>57</v>
      </c>
      <c r="C70" t="s">
        <v>19</v>
      </c>
      <c r="D70" t="s">
        <v>68</v>
      </c>
      <c r="E70" t="s">
        <v>69</v>
      </c>
      <c r="F70">
        <v>46</v>
      </c>
      <c r="G70" t="s">
        <v>140</v>
      </c>
      <c r="H70" t="s">
        <v>23</v>
      </c>
      <c r="I70" t="s">
        <v>67</v>
      </c>
      <c r="J70" t="s">
        <v>54</v>
      </c>
      <c r="K70">
        <v>3.9</v>
      </c>
      <c r="L70" t="s">
        <v>26</v>
      </c>
      <c r="M70" t="s">
        <v>27</v>
      </c>
      <c r="N70" t="s">
        <v>47</v>
      </c>
      <c r="O70" t="s">
        <v>26</v>
      </c>
      <c r="P70" t="s">
        <v>26</v>
      </c>
      <c r="Q70">
        <v>21</v>
      </c>
      <c r="R70" t="s">
        <v>35</v>
      </c>
      <c r="S70" t="s">
        <v>97</v>
      </c>
    </row>
    <row r="71" spans="1:19" x14ac:dyDescent="0.3">
      <c r="A71">
        <v>70</v>
      </c>
      <c r="B71">
        <v>48</v>
      </c>
      <c r="C71" t="s">
        <v>19</v>
      </c>
      <c r="D71" t="s">
        <v>133</v>
      </c>
      <c r="E71" t="s">
        <v>69</v>
      </c>
      <c r="F71">
        <v>70</v>
      </c>
      <c r="G71" t="s">
        <v>122</v>
      </c>
      <c r="H71" t="s">
        <v>38</v>
      </c>
      <c r="I71" t="s">
        <v>109</v>
      </c>
      <c r="J71" t="s">
        <v>54</v>
      </c>
      <c r="K71">
        <v>4.4000000000000004</v>
      </c>
      <c r="L71" t="s">
        <v>26</v>
      </c>
      <c r="M71" t="s">
        <v>27</v>
      </c>
      <c r="N71" t="s">
        <v>28</v>
      </c>
      <c r="O71" t="s">
        <v>26</v>
      </c>
      <c r="P71" t="s">
        <v>26</v>
      </c>
      <c r="Q71">
        <v>5</v>
      </c>
      <c r="R71" t="s">
        <v>35</v>
      </c>
      <c r="S71" t="s">
        <v>41</v>
      </c>
    </row>
    <row r="72" spans="1:19" x14ac:dyDescent="0.3">
      <c r="A72">
        <v>71</v>
      </c>
      <c r="B72">
        <v>22</v>
      </c>
      <c r="C72" t="s">
        <v>19</v>
      </c>
      <c r="D72" t="s">
        <v>133</v>
      </c>
      <c r="E72" t="s">
        <v>69</v>
      </c>
      <c r="F72">
        <v>29</v>
      </c>
      <c r="G72" t="s">
        <v>90</v>
      </c>
      <c r="H72" t="s">
        <v>45</v>
      </c>
      <c r="I72" t="s">
        <v>136</v>
      </c>
      <c r="J72" t="s">
        <v>58</v>
      </c>
      <c r="K72">
        <v>4.2</v>
      </c>
      <c r="L72" t="s">
        <v>26</v>
      </c>
      <c r="M72" t="s">
        <v>27</v>
      </c>
      <c r="N72" t="s">
        <v>28</v>
      </c>
      <c r="O72" t="s">
        <v>26</v>
      </c>
      <c r="P72" t="s">
        <v>26</v>
      </c>
      <c r="Q72">
        <v>32</v>
      </c>
      <c r="R72" t="s">
        <v>59</v>
      </c>
      <c r="S72" t="s">
        <v>97</v>
      </c>
    </row>
    <row r="73" spans="1:19" x14ac:dyDescent="0.3">
      <c r="A73">
        <v>72</v>
      </c>
      <c r="B73">
        <v>36</v>
      </c>
      <c r="C73" t="s">
        <v>19</v>
      </c>
      <c r="D73" t="s">
        <v>82</v>
      </c>
      <c r="E73" t="s">
        <v>21</v>
      </c>
      <c r="F73">
        <v>48</v>
      </c>
      <c r="G73" t="s">
        <v>141</v>
      </c>
      <c r="H73" t="s">
        <v>23</v>
      </c>
      <c r="I73" t="s">
        <v>81</v>
      </c>
      <c r="J73" t="s">
        <v>54</v>
      </c>
      <c r="K73">
        <v>2.9</v>
      </c>
      <c r="L73" t="s">
        <v>26</v>
      </c>
      <c r="M73" t="s">
        <v>59</v>
      </c>
      <c r="N73" t="s">
        <v>28</v>
      </c>
      <c r="O73" t="s">
        <v>26</v>
      </c>
      <c r="P73" t="s">
        <v>26</v>
      </c>
      <c r="Q73">
        <v>34</v>
      </c>
      <c r="R73" t="s">
        <v>34</v>
      </c>
      <c r="S73" t="s">
        <v>50</v>
      </c>
    </row>
    <row r="74" spans="1:19" x14ac:dyDescent="0.3">
      <c r="A74">
        <v>73</v>
      </c>
      <c r="B74">
        <v>18</v>
      </c>
      <c r="C74" t="s">
        <v>19</v>
      </c>
      <c r="D74" t="s">
        <v>82</v>
      </c>
      <c r="E74" t="s">
        <v>21</v>
      </c>
      <c r="F74">
        <v>26</v>
      </c>
      <c r="G74" t="s">
        <v>142</v>
      </c>
      <c r="H74" t="s">
        <v>45</v>
      </c>
      <c r="I74" t="s">
        <v>79</v>
      </c>
      <c r="J74" t="s">
        <v>25</v>
      </c>
      <c r="K74">
        <v>2.9</v>
      </c>
      <c r="L74" t="s">
        <v>26</v>
      </c>
      <c r="M74" t="s">
        <v>59</v>
      </c>
      <c r="N74" t="s">
        <v>76</v>
      </c>
      <c r="O74" t="s">
        <v>26</v>
      </c>
      <c r="P74" t="s">
        <v>26</v>
      </c>
      <c r="Q74">
        <v>21</v>
      </c>
      <c r="R74" t="s">
        <v>34</v>
      </c>
      <c r="S74" t="s">
        <v>97</v>
      </c>
    </row>
    <row r="75" spans="1:19" x14ac:dyDescent="0.3">
      <c r="A75">
        <v>74</v>
      </c>
      <c r="B75">
        <v>48</v>
      </c>
      <c r="C75" t="s">
        <v>19</v>
      </c>
      <c r="D75" t="s">
        <v>95</v>
      </c>
      <c r="E75" t="s">
        <v>21</v>
      </c>
      <c r="F75">
        <v>85</v>
      </c>
      <c r="G75" t="s">
        <v>78</v>
      </c>
      <c r="H75" t="s">
        <v>45</v>
      </c>
      <c r="I75" t="s">
        <v>86</v>
      </c>
      <c r="J75" t="s">
        <v>39</v>
      </c>
      <c r="K75">
        <v>2.7</v>
      </c>
      <c r="L75" t="s">
        <v>26</v>
      </c>
      <c r="M75" t="s">
        <v>59</v>
      </c>
      <c r="N75" t="s">
        <v>40</v>
      </c>
      <c r="O75" t="s">
        <v>26</v>
      </c>
      <c r="P75" t="s">
        <v>26</v>
      </c>
      <c r="Q75">
        <v>43</v>
      </c>
      <c r="R75" t="s">
        <v>34</v>
      </c>
      <c r="S75" t="s">
        <v>77</v>
      </c>
    </row>
    <row r="76" spans="1:19" x14ac:dyDescent="0.3">
      <c r="A76">
        <v>75</v>
      </c>
      <c r="B76">
        <v>49</v>
      </c>
      <c r="C76" t="s">
        <v>19</v>
      </c>
      <c r="D76" t="s">
        <v>143</v>
      </c>
      <c r="E76" t="s">
        <v>69</v>
      </c>
      <c r="F76">
        <v>58</v>
      </c>
      <c r="G76" t="s">
        <v>116</v>
      </c>
      <c r="H76" t="s">
        <v>23</v>
      </c>
      <c r="I76" t="s">
        <v>84</v>
      </c>
      <c r="J76" t="s">
        <v>39</v>
      </c>
      <c r="K76">
        <v>4.5</v>
      </c>
      <c r="L76" t="s">
        <v>26</v>
      </c>
      <c r="M76" t="s">
        <v>46</v>
      </c>
      <c r="N76" t="s">
        <v>28</v>
      </c>
      <c r="O76" t="s">
        <v>26</v>
      </c>
      <c r="P76" t="s">
        <v>26</v>
      </c>
      <c r="Q76">
        <v>3</v>
      </c>
      <c r="R76" t="s">
        <v>35</v>
      </c>
      <c r="S76" t="s">
        <v>88</v>
      </c>
    </row>
    <row r="77" spans="1:19" x14ac:dyDescent="0.3">
      <c r="A77">
        <v>76</v>
      </c>
      <c r="B77">
        <v>64</v>
      </c>
      <c r="C77" t="s">
        <v>19</v>
      </c>
      <c r="D77" t="s">
        <v>119</v>
      </c>
      <c r="E77" t="s">
        <v>69</v>
      </c>
      <c r="F77">
        <v>85</v>
      </c>
      <c r="G77" t="s">
        <v>140</v>
      </c>
      <c r="H77" t="s">
        <v>45</v>
      </c>
      <c r="I77" t="s">
        <v>144</v>
      </c>
      <c r="J77" t="s">
        <v>54</v>
      </c>
      <c r="K77">
        <v>2.7</v>
      </c>
      <c r="L77" t="s">
        <v>26</v>
      </c>
      <c r="M77" t="s">
        <v>59</v>
      </c>
      <c r="N77" t="s">
        <v>40</v>
      </c>
      <c r="O77" t="s">
        <v>26</v>
      </c>
      <c r="P77" t="s">
        <v>26</v>
      </c>
      <c r="Q77">
        <v>21</v>
      </c>
      <c r="R77" t="s">
        <v>27</v>
      </c>
      <c r="S77" t="s">
        <v>50</v>
      </c>
    </row>
    <row r="78" spans="1:19" x14ac:dyDescent="0.3">
      <c r="A78">
        <v>77</v>
      </c>
      <c r="B78">
        <v>50</v>
      </c>
      <c r="C78" t="s">
        <v>19</v>
      </c>
      <c r="D78" t="s">
        <v>124</v>
      </c>
      <c r="E78" t="s">
        <v>69</v>
      </c>
      <c r="F78">
        <v>43</v>
      </c>
      <c r="G78" t="s">
        <v>80</v>
      </c>
      <c r="H78" t="s">
        <v>38</v>
      </c>
      <c r="I78" t="s">
        <v>86</v>
      </c>
      <c r="J78" t="s">
        <v>54</v>
      </c>
      <c r="K78">
        <v>4.2</v>
      </c>
      <c r="L78" t="s">
        <v>26</v>
      </c>
      <c r="M78" t="s">
        <v>34</v>
      </c>
      <c r="N78" t="s">
        <v>40</v>
      </c>
      <c r="O78" t="s">
        <v>26</v>
      </c>
      <c r="P78" t="s">
        <v>26</v>
      </c>
      <c r="Q78">
        <v>32</v>
      </c>
      <c r="R78" t="s">
        <v>29</v>
      </c>
      <c r="S78" t="s">
        <v>88</v>
      </c>
    </row>
    <row r="79" spans="1:19" x14ac:dyDescent="0.3">
      <c r="A79">
        <v>78</v>
      </c>
      <c r="B79">
        <v>22</v>
      </c>
      <c r="C79" t="s">
        <v>19</v>
      </c>
      <c r="D79" t="s">
        <v>82</v>
      </c>
      <c r="E79" t="s">
        <v>21</v>
      </c>
      <c r="F79">
        <v>53</v>
      </c>
      <c r="G79" t="s">
        <v>80</v>
      </c>
      <c r="H79" t="s">
        <v>23</v>
      </c>
      <c r="I79" t="s">
        <v>81</v>
      </c>
      <c r="J79" t="s">
        <v>54</v>
      </c>
      <c r="K79">
        <v>3.3</v>
      </c>
      <c r="L79" t="s">
        <v>26</v>
      </c>
      <c r="M79" t="s">
        <v>59</v>
      </c>
      <c r="N79" t="s">
        <v>47</v>
      </c>
      <c r="O79" t="s">
        <v>26</v>
      </c>
      <c r="P79" t="s">
        <v>26</v>
      </c>
      <c r="Q79">
        <v>36</v>
      </c>
      <c r="R79" t="s">
        <v>59</v>
      </c>
      <c r="S79" t="s">
        <v>30</v>
      </c>
    </row>
    <row r="80" spans="1:19" x14ac:dyDescent="0.3">
      <c r="A80">
        <v>79</v>
      </c>
      <c r="B80">
        <v>50</v>
      </c>
      <c r="C80" t="s">
        <v>19</v>
      </c>
      <c r="D80" t="s">
        <v>87</v>
      </c>
      <c r="E80" t="s">
        <v>21</v>
      </c>
      <c r="F80">
        <v>91</v>
      </c>
      <c r="G80" t="s">
        <v>145</v>
      </c>
      <c r="H80" t="s">
        <v>45</v>
      </c>
      <c r="I80" t="s">
        <v>33</v>
      </c>
      <c r="J80" t="s">
        <v>39</v>
      </c>
      <c r="K80">
        <v>4.7</v>
      </c>
      <c r="L80" t="s">
        <v>26</v>
      </c>
      <c r="M80" t="s">
        <v>29</v>
      </c>
      <c r="N80" t="s">
        <v>40</v>
      </c>
      <c r="O80" t="s">
        <v>26</v>
      </c>
      <c r="P80" t="s">
        <v>26</v>
      </c>
      <c r="Q80">
        <v>50</v>
      </c>
      <c r="R80" t="s">
        <v>29</v>
      </c>
      <c r="S80" t="s">
        <v>30</v>
      </c>
    </row>
    <row r="81" spans="1:19" x14ac:dyDescent="0.3">
      <c r="A81">
        <v>80</v>
      </c>
      <c r="B81">
        <v>38</v>
      </c>
      <c r="C81" t="s">
        <v>19</v>
      </c>
      <c r="D81" t="s">
        <v>102</v>
      </c>
      <c r="E81" t="s">
        <v>65</v>
      </c>
      <c r="F81">
        <v>96</v>
      </c>
      <c r="G81" t="s">
        <v>146</v>
      </c>
      <c r="H81" t="s">
        <v>45</v>
      </c>
      <c r="I81" t="s">
        <v>79</v>
      </c>
      <c r="J81" t="s">
        <v>25</v>
      </c>
      <c r="K81">
        <v>2.6</v>
      </c>
      <c r="L81" t="s">
        <v>26</v>
      </c>
      <c r="M81" t="s">
        <v>34</v>
      </c>
      <c r="N81" t="s">
        <v>72</v>
      </c>
      <c r="O81" t="s">
        <v>26</v>
      </c>
      <c r="P81" t="s">
        <v>26</v>
      </c>
      <c r="Q81">
        <v>43</v>
      </c>
      <c r="R81" t="s">
        <v>34</v>
      </c>
      <c r="S81" t="s">
        <v>97</v>
      </c>
    </row>
    <row r="82" spans="1:19" x14ac:dyDescent="0.3">
      <c r="A82">
        <v>81</v>
      </c>
      <c r="B82">
        <v>19</v>
      </c>
      <c r="C82" t="s">
        <v>19</v>
      </c>
      <c r="D82" t="s">
        <v>42</v>
      </c>
      <c r="E82" t="s">
        <v>43</v>
      </c>
      <c r="F82">
        <v>72</v>
      </c>
      <c r="G82" t="s">
        <v>85</v>
      </c>
      <c r="H82" t="s">
        <v>92</v>
      </c>
      <c r="I82" t="s">
        <v>144</v>
      </c>
      <c r="J82" t="s">
        <v>54</v>
      </c>
      <c r="K82">
        <v>3.3</v>
      </c>
      <c r="L82" t="s">
        <v>26</v>
      </c>
      <c r="M82" t="s">
        <v>27</v>
      </c>
      <c r="N82" t="s">
        <v>76</v>
      </c>
      <c r="O82" t="s">
        <v>26</v>
      </c>
      <c r="P82" t="s">
        <v>26</v>
      </c>
      <c r="Q82">
        <v>24</v>
      </c>
      <c r="R82" t="s">
        <v>27</v>
      </c>
      <c r="S82" t="s">
        <v>97</v>
      </c>
    </row>
    <row r="83" spans="1:19" x14ac:dyDescent="0.3">
      <c r="A83">
        <v>82</v>
      </c>
      <c r="B83">
        <v>67</v>
      </c>
      <c r="C83" t="s">
        <v>19</v>
      </c>
      <c r="D83" t="s">
        <v>73</v>
      </c>
      <c r="E83" t="s">
        <v>43</v>
      </c>
      <c r="F83">
        <v>96</v>
      </c>
      <c r="G83" t="s">
        <v>141</v>
      </c>
      <c r="H83" t="s">
        <v>23</v>
      </c>
      <c r="I83" t="s">
        <v>33</v>
      </c>
      <c r="J83" t="s">
        <v>54</v>
      </c>
      <c r="K83">
        <v>2.6</v>
      </c>
      <c r="L83" t="s">
        <v>26</v>
      </c>
      <c r="M83" t="s">
        <v>46</v>
      </c>
      <c r="N83" t="s">
        <v>28</v>
      </c>
      <c r="O83" t="s">
        <v>26</v>
      </c>
      <c r="P83" t="s">
        <v>26</v>
      </c>
      <c r="Q83">
        <v>36</v>
      </c>
      <c r="R83" t="s">
        <v>27</v>
      </c>
      <c r="S83" t="s">
        <v>97</v>
      </c>
    </row>
    <row r="84" spans="1:19" x14ac:dyDescent="0.3">
      <c r="A84">
        <v>83</v>
      </c>
      <c r="B84">
        <v>19</v>
      </c>
      <c r="C84" t="s">
        <v>19</v>
      </c>
      <c r="D84" t="s">
        <v>95</v>
      </c>
      <c r="E84" t="s">
        <v>21</v>
      </c>
      <c r="F84">
        <v>28</v>
      </c>
      <c r="G84" t="s">
        <v>142</v>
      </c>
      <c r="H84" t="s">
        <v>38</v>
      </c>
      <c r="I84" t="s">
        <v>79</v>
      </c>
      <c r="J84" t="s">
        <v>39</v>
      </c>
      <c r="K84">
        <v>4</v>
      </c>
      <c r="L84" t="s">
        <v>26</v>
      </c>
      <c r="M84" t="s">
        <v>34</v>
      </c>
      <c r="N84" t="s">
        <v>72</v>
      </c>
      <c r="O84" t="s">
        <v>26</v>
      </c>
      <c r="P84" t="s">
        <v>26</v>
      </c>
      <c r="Q84">
        <v>21</v>
      </c>
      <c r="R84" t="s">
        <v>27</v>
      </c>
      <c r="S84" t="s">
        <v>97</v>
      </c>
    </row>
    <row r="85" spans="1:19" x14ac:dyDescent="0.3">
      <c r="A85">
        <v>84</v>
      </c>
      <c r="B85">
        <v>36</v>
      </c>
      <c r="C85" t="s">
        <v>19</v>
      </c>
      <c r="D85" t="s">
        <v>82</v>
      </c>
      <c r="E85" t="s">
        <v>21</v>
      </c>
      <c r="F85">
        <v>40</v>
      </c>
      <c r="G85" t="s">
        <v>105</v>
      </c>
      <c r="H85" t="s">
        <v>45</v>
      </c>
      <c r="I85" t="s">
        <v>49</v>
      </c>
      <c r="J85" t="s">
        <v>54</v>
      </c>
      <c r="K85">
        <v>4.0999999999999996</v>
      </c>
      <c r="L85" t="s">
        <v>26</v>
      </c>
      <c r="M85" t="s">
        <v>59</v>
      </c>
      <c r="N85" t="s">
        <v>55</v>
      </c>
      <c r="O85" t="s">
        <v>26</v>
      </c>
      <c r="P85" t="s">
        <v>26</v>
      </c>
      <c r="Q85">
        <v>34</v>
      </c>
      <c r="R85" t="s">
        <v>34</v>
      </c>
      <c r="S85" t="s">
        <v>41</v>
      </c>
    </row>
    <row r="86" spans="1:19" x14ac:dyDescent="0.3">
      <c r="A86">
        <v>85</v>
      </c>
      <c r="B86">
        <v>52</v>
      </c>
      <c r="C86" t="s">
        <v>19</v>
      </c>
      <c r="D86" t="s">
        <v>64</v>
      </c>
      <c r="E86" t="s">
        <v>65</v>
      </c>
      <c r="F86">
        <v>32</v>
      </c>
      <c r="G86" t="s">
        <v>117</v>
      </c>
      <c r="H86" t="s">
        <v>38</v>
      </c>
      <c r="I86" t="s">
        <v>100</v>
      </c>
      <c r="J86" t="s">
        <v>39</v>
      </c>
      <c r="K86">
        <v>4.4000000000000004</v>
      </c>
      <c r="L86" t="s">
        <v>26</v>
      </c>
      <c r="M86" t="s">
        <v>35</v>
      </c>
      <c r="N86" t="s">
        <v>55</v>
      </c>
      <c r="O86" t="s">
        <v>26</v>
      </c>
      <c r="P86" t="s">
        <v>26</v>
      </c>
      <c r="Q86">
        <v>42</v>
      </c>
      <c r="R86" t="s">
        <v>34</v>
      </c>
      <c r="S86" t="s">
        <v>97</v>
      </c>
    </row>
    <row r="87" spans="1:19" x14ac:dyDescent="0.3">
      <c r="A87">
        <v>86</v>
      </c>
      <c r="B87">
        <v>53</v>
      </c>
      <c r="C87" t="s">
        <v>19</v>
      </c>
      <c r="D87" t="s">
        <v>89</v>
      </c>
      <c r="E87" t="s">
        <v>69</v>
      </c>
      <c r="F87">
        <v>95</v>
      </c>
      <c r="G87" t="s">
        <v>130</v>
      </c>
      <c r="H87" t="s">
        <v>45</v>
      </c>
      <c r="I87" t="s">
        <v>63</v>
      </c>
      <c r="J87" t="s">
        <v>25</v>
      </c>
      <c r="K87">
        <v>4.5</v>
      </c>
      <c r="L87" t="s">
        <v>26</v>
      </c>
      <c r="M87" t="s">
        <v>27</v>
      </c>
      <c r="N87" t="s">
        <v>47</v>
      </c>
      <c r="O87" t="s">
        <v>26</v>
      </c>
      <c r="P87" t="s">
        <v>26</v>
      </c>
      <c r="Q87">
        <v>2</v>
      </c>
      <c r="R87" t="s">
        <v>59</v>
      </c>
      <c r="S87" t="s">
        <v>77</v>
      </c>
    </row>
    <row r="88" spans="1:19" x14ac:dyDescent="0.3">
      <c r="A88">
        <v>87</v>
      </c>
      <c r="B88">
        <v>24</v>
      </c>
      <c r="C88" t="s">
        <v>19</v>
      </c>
      <c r="D88" t="s">
        <v>104</v>
      </c>
      <c r="E88" t="s">
        <v>21</v>
      </c>
      <c r="F88">
        <v>41</v>
      </c>
      <c r="G88" t="s">
        <v>107</v>
      </c>
      <c r="H88" t="s">
        <v>23</v>
      </c>
      <c r="I88" t="s">
        <v>71</v>
      </c>
      <c r="J88" t="s">
        <v>39</v>
      </c>
      <c r="K88">
        <v>3.7</v>
      </c>
      <c r="L88" t="s">
        <v>26</v>
      </c>
      <c r="M88" t="s">
        <v>29</v>
      </c>
      <c r="N88" t="s">
        <v>72</v>
      </c>
      <c r="O88" t="s">
        <v>26</v>
      </c>
      <c r="P88" t="s">
        <v>26</v>
      </c>
      <c r="Q88">
        <v>47</v>
      </c>
      <c r="R88" t="s">
        <v>35</v>
      </c>
      <c r="S88" t="s">
        <v>77</v>
      </c>
    </row>
    <row r="89" spans="1:19" x14ac:dyDescent="0.3">
      <c r="A89">
        <v>88</v>
      </c>
      <c r="B89">
        <v>52</v>
      </c>
      <c r="C89" t="s">
        <v>19</v>
      </c>
      <c r="D89" t="s">
        <v>73</v>
      </c>
      <c r="E89" t="s">
        <v>43</v>
      </c>
      <c r="F89">
        <v>53</v>
      </c>
      <c r="G89" t="s">
        <v>123</v>
      </c>
      <c r="H89" t="s">
        <v>45</v>
      </c>
      <c r="I89" t="s">
        <v>96</v>
      </c>
      <c r="J89" t="s">
        <v>58</v>
      </c>
      <c r="K89">
        <v>3.7</v>
      </c>
      <c r="L89" t="s">
        <v>26</v>
      </c>
      <c r="M89" t="s">
        <v>59</v>
      </c>
      <c r="N89" t="s">
        <v>72</v>
      </c>
      <c r="O89" t="s">
        <v>26</v>
      </c>
      <c r="P89" t="s">
        <v>26</v>
      </c>
      <c r="Q89">
        <v>44</v>
      </c>
      <c r="R89" t="s">
        <v>59</v>
      </c>
      <c r="S89" t="s">
        <v>30</v>
      </c>
    </row>
    <row r="90" spans="1:19" x14ac:dyDescent="0.3">
      <c r="A90">
        <v>89</v>
      </c>
      <c r="B90">
        <v>33</v>
      </c>
      <c r="C90" t="s">
        <v>19</v>
      </c>
      <c r="D90" t="s">
        <v>113</v>
      </c>
      <c r="E90" t="s">
        <v>21</v>
      </c>
      <c r="F90">
        <v>47</v>
      </c>
      <c r="G90" t="s">
        <v>52</v>
      </c>
      <c r="H90" t="s">
        <v>45</v>
      </c>
      <c r="I90" t="s">
        <v>121</v>
      </c>
      <c r="J90" t="s">
        <v>58</v>
      </c>
      <c r="K90">
        <v>3.5</v>
      </c>
      <c r="L90" t="s">
        <v>26</v>
      </c>
      <c r="M90" t="s">
        <v>27</v>
      </c>
      <c r="N90" t="s">
        <v>40</v>
      </c>
      <c r="O90" t="s">
        <v>26</v>
      </c>
      <c r="P90" t="s">
        <v>26</v>
      </c>
      <c r="Q90">
        <v>35</v>
      </c>
      <c r="R90" t="s">
        <v>27</v>
      </c>
      <c r="S90" t="s">
        <v>88</v>
      </c>
    </row>
    <row r="91" spans="1:19" x14ac:dyDescent="0.3">
      <c r="A91">
        <v>90</v>
      </c>
      <c r="B91">
        <v>47</v>
      </c>
      <c r="C91" t="s">
        <v>19</v>
      </c>
      <c r="D91" t="s">
        <v>102</v>
      </c>
      <c r="E91" t="s">
        <v>65</v>
      </c>
      <c r="F91">
        <v>83</v>
      </c>
      <c r="G91" t="s">
        <v>99</v>
      </c>
      <c r="H91" t="s">
        <v>92</v>
      </c>
      <c r="I91" t="s">
        <v>71</v>
      </c>
      <c r="J91" t="s">
        <v>58</v>
      </c>
      <c r="K91">
        <v>3.6</v>
      </c>
      <c r="L91" t="s">
        <v>26</v>
      </c>
      <c r="M91" t="s">
        <v>34</v>
      </c>
      <c r="N91" t="s">
        <v>47</v>
      </c>
      <c r="O91" t="s">
        <v>26</v>
      </c>
      <c r="P91" t="s">
        <v>26</v>
      </c>
      <c r="Q91">
        <v>15</v>
      </c>
      <c r="R91" t="s">
        <v>35</v>
      </c>
      <c r="S91" t="s">
        <v>60</v>
      </c>
    </row>
    <row r="92" spans="1:19" x14ac:dyDescent="0.3">
      <c r="A92">
        <v>91</v>
      </c>
      <c r="B92">
        <v>25</v>
      </c>
      <c r="C92" t="s">
        <v>19</v>
      </c>
      <c r="D92" t="s">
        <v>124</v>
      </c>
      <c r="E92" t="s">
        <v>69</v>
      </c>
      <c r="F92">
        <v>48</v>
      </c>
      <c r="G92" t="s">
        <v>131</v>
      </c>
      <c r="H92" t="s">
        <v>23</v>
      </c>
      <c r="I92" t="s">
        <v>84</v>
      </c>
      <c r="J92" t="s">
        <v>54</v>
      </c>
      <c r="K92">
        <v>2.9</v>
      </c>
      <c r="L92" t="s">
        <v>26</v>
      </c>
      <c r="M92" t="s">
        <v>29</v>
      </c>
      <c r="N92" t="s">
        <v>28</v>
      </c>
      <c r="O92" t="s">
        <v>26</v>
      </c>
      <c r="P92" t="s">
        <v>26</v>
      </c>
      <c r="Q92">
        <v>29</v>
      </c>
      <c r="R92" t="s">
        <v>27</v>
      </c>
      <c r="S92" t="s">
        <v>88</v>
      </c>
    </row>
    <row r="93" spans="1:19" x14ac:dyDescent="0.3">
      <c r="A93">
        <v>92</v>
      </c>
      <c r="B93">
        <v>44</v>
      </c>
      <c r="C93" t="s">
        <v>19</v>
      </c>
      <c r="D93" t="s">
        <v>119</v>
      </c>
      <c r="E93" t="s">
        <v>69</v>
      </c>
      <c r="F93">
        <v>99</v>
      </c>
      <c r="G93" t="s">
        <v>131</v>
      </c>
      <c r="H93" t="s">
        <v>38</v>
      </c>
      <c r="I93" t="s">
        <v>96</v>
      </c>
      <c r="J93" t="s">
        <v>25</v>
      </c>
      <c r="K93">
        <v>4.5999999999999996</v>
      </c>
      <c r="L93" t="s">
        <v>26</v>
      </c>
      <c r="M93" t="s">
        <v>46</v>
      </c>
      <c r="N93" t="s">
        <v>55</v>
      </c>
      <c r="O93" t="s">
        <v>26</v>
      </c>
      <c r="P93" t="s">
        <v>26</v>
      </c>
      <c r="Q93">
        <v>18</v>
      </c>
      <c r="R93" t="s">
        <v>27</v>
      </c>
      <c r="S93" t="s">
        <v>97</v>
      </c>
    </row>
    <row r="94" spans="1:19" x14ac:dyDescent="0.3">
      <c r="A94">
        <v>93</v>
      </c>
      <c r="B94">
        <v>61</v>
      </c>
      <c r="C94" t="s">
        <v>19</v>
      </c>
      <c r="D94" t="s">
        <v>102</v>
      </c>
      <c r="E94" t="s">
        <v>65</v>
      </c>
      <c r="F94">
        <v>87</v>
      </c>
      <c r="G94" t="s">
        <v>105</v>
      </c>
      <c r="H94" t="s">
        <v>45</v>
      </c>
      <c r="I94" t="s">
        <v>79</v>
      </c>
      <c r="J94" t="s">
        <v>25</v>
      </c>
      <c r="K94">
        <v>4.4000000000000004</v>
      </c>
      <c r="L94" t="s">
        <v>26</v>
      </c>
      <c r="M94" t="s">
        <v>35</v>
      </c>
      <c r="N94" t="s">
        <v>72</v>
      </c>
      <c r="O94" t="s">
        <v>26</v>
      </c>
      <c r="P94" t="s">
        <v>26</v>
      </c>
      <c r="Q94">
        <v>13</v>
      </c>
      <c r="R94" t="s">
        <v>29</v>
      </c>
      <c r="S94" t="s">
        <v>97</v>
      </c>
    </row>
    <row r="95" spans="1:19" x14ac:dyDescent="0.3">
      <c r="A95">
        <v>94</v>
      </c>
      <c r="B95">
        <v>37</v>
      </c>
      <c r="C95" t="s">
        <v>19</v>
      </c>
      <c r="D95" t="s">
        <v>31</v>
      </c>
      <c r="E95" t="s">
        <v>21</v>
      </c>
      <c r="F95">
        <v>62</v>
      </c>
      <c r="G95" t="s">
        <v>103</v>
      </c>
      <c r="H95" t="s">
        <v>45</v>
      </c>
      <c r="I95" t="s">
        <v>75</v>
      </c>
      <c r="J95" t="s">
        <v>58</v>
      </c>
      <c r="K95">
        <v>4.5</v>
      </c>
      <c r="L95" t="s">
        <v>26</v>
      </c>
      <c r="M95" t="s">
        <v>46</v>
      </c>
      <c r="N95" t="s">
        <v>55</v>
      </c>
      <c r="O95" t="s">
        <v>26</v>
      </c>
      <c r="P95" t="s">
        <v>26</v>
      </c>
      <c r="Q95">
        <v>46</v>
      </c>
      <c r="R95" t="s">
        <v>27</v>
      </c>
      <c r="S95" t="s">
        <v>41</v>
      </c>
    </row>
    <row r="96" spans="1:19" x14ac:dyDescent="0.3">
      <c r="A96">
        <v>95</v>
      </c>
      <c r="B96">
        <v>58</v>
      </c>
      <c r="C96" t="s">
        <v>19</v>
      </c>
      <c r="D96" t="s">
        <v>87</v>
      </c>
      <c r="E96" t="s">
        <v>21</v>
      </c>
      <c r="F96">
        <v>76</v>
      </c>
      <c r="G96" t="s">
        <v>107</v>
      </c>
      <c r="H96" t="s">
        <v>38</v>
      </c>
      <c r="I96" t="s">
        <v>67</v>
      </c>
      <c r="J96" t="s">
        <v>39</v>
      </c>
      <c r="K96">
        <v>4.5999999999999996</v>
      </c>
      <c r="L96" t="s">
        <v>26</v>
      </c>
      <c r="M96" t="s">
        <v>34</v>
      </c>
      <c r="N96" t="s">
        <v>40</v>
      </c>
      <c r="O96" t="s">
        <v>26</v>
      </c>
      <c r="P96" t="s">
        <v>26</v>
      </c>
      <c r="Q96">
        <v>28</v>
      </c>
      <c r="R96" t="s">
        <v>27</v>
      </c>
      <c r="S96" t="s">
        <v>41</v>
      </c>
    </row>
    <row r="97" spans="1:19" x14ac:dyDescent="0.3">
      <c r="A97">
        <v>96</v>
      </c>
      <c r="B97">
        <v>37</v>
      </c>
      <c r="C97" t="s">
        <v>19</v>
      </c>
      <c r="D97" t="s">
        <v>51</v>
      </c>
      <c r="E97" t="s">
        <v>43</v>
      </c>
      <c r="F97">
        <v>100</v>
      </c>
      <c r="G97" t="s">
        <v>70</v>
      </c>
      <c r="H97" t="s">
        <v>23</v>
      </c>
      <c r="I97" t="s">
        <v>71</v>
      </c>
      <c r="J97" t="s">
        <v>58</v>
      </c>
      <c r="K97">
        <v>3.8</v>
      </c>
      <c r="L97" t="s">
        <v>26</v>
      </c>
      <c r="M97" t="s">
        <v>46</v>
      </c>
      <c r="N97" t="s">
        <v>40</v>
      </c>
      <c r="O97" t="s">
        <v>26</v>
      </c>
      <c r="P97" t="s">
        <v>26</v>
      </c>
      <c r="Q97">
        <v>48</v>
      </c>
      <c r="R97" t="s">
        <v>46</v>
      </c>
      <c r="S97" t="s">
        <v>88</v>
      </c>
    </row>
    <row r="98" spans="1:19" x14ac:dyDescent="0.3">
      <c r="A98">
        <v>97</v>
      </c>
      <c r="B98">
        <v>32</v>
      </c>
      <c r="C98" t="s">
        <v>19</v>
      </c>
      <c r="D98" t="s">
        <v>143</v>
      </c>
      <c r="E98" t="s">
        <v>69</v>
      </c>
      <c r="F98">
        <v>73</v>
      </c>
      <c r="G98" t="s">
        <v>80</v>
      </c>
      <c r="H98" t="s">
        <v>38</v>
      </c>
      <c r="I98" t="s">
        <v>81</v>
      </c>
      <c r="J98" t="s">
        <v>39</v>
      </c>
      <c r="K98">
        <v>3.6</v>
      </c>
      <c r="L98" t="s">
        <v>26</v>
      </c>
      <c r="M98" t="s">
        <v>29</v>
      </c>
      <c r="N98" t="s">
        <v>28</v>
      </c>
      <c r="O98" t="s">
        <v>26</v>
      </c>
      <c r="P98" t="s">
        <v>26</v>
      </c>
      <c r="Q98">
        <v>43</v>
      </c>
      <c r="R98" t="s">
        <v>29</v>
      </c>
      <c r="S98" t="s">
        <v>97</v>
      </c>
    </row>
    <row r="99" spans="1:19" x14ac:dyDescent="0.3">
      <c r="A99">
        <v>98</v>
      </c>
      <c r="B99">
        <v>21</v>
      </c>
      <c r="C99" t="s">
        <v>19</v>
      </c>
      <c r="D99" t="s">
        <v>73</v>
      </c>
      <c r="E99" t="s">
        <v>43</v>
      </c>
      <c r="F99">
        <v>92</v>
      </c>
      <c r="G99" t="s">
        <v>141</v>
      </c>
      <c r="H99" t="s">
        <v>45</v>
      </c>
      <c r="I99" t="s">
        <v>86</v>
      </c>
      <c r="J99" t="s">
        <v>25</v>
      </c>
      <c r="K99">
        <v>4.8</v>
      </c>
      <c r="L99" t="s">
        <v>26</v>
      </c>
      <c r="M99" t="s">
        <v>46</v>
      </c>
      <c r="N99" t="s">
        <v>76</v>
      </c>
      <c r="O99" t="s">
        <v>26</v>
      </c>
      <c r="P99" t="s">
        <v>26</v>
      </c>
      <c r="Q99">
        <v>37</v>
      </c>
      <c r="R99" t="s">
        <v>35</v>
      </c>
      <c r="S99" t="s">
        <v>50</v>
      </c>
    </row>
    <row r="100" spans="1:19" x14ac:dyDescent="0.3">
      <c r="A100">
        <v>99</v>
      </c>
      <c r="B100">
        <v>20</v>
      </c>
      <c r="C100" t="s">
        <v>19</v>
      </c>
      <c r="D100" t="s">
        <v>36</v>
      </c>
      <c r="E100" t="s">
        <v>21</v>
      </c>
      <c r="F100">
        <v>67</v>
      </c>
      <c r="G100" t="s">
        <v>85</v>
      </c>
      <c r="H100" t="s">
        <v>92</v>
      </c>
      <c r="I100" t="s">
        <v>86</v>
      </c>
      <c r="J100" t="s">
        <v>39</v>
      </c>
      <c r="K100">
        <v>2.6</v>
      </c>
      <c r="L100" t="s">
        <v>26</v>
      </c>
      <c r="M100" t="s">
        <v>35</v>
      </c>
      <c r="N100" t="s">
        <v>47</v>
      </c>
      <c r="O100" t="s">
        <v>26</v>
      </c>
      <c r="P100" t="s">
        <v>26</v>
      </c>
      <c r="Q100">
        <v>20</v>
      </c>
      <c r="R100" t="s">
        <v>34</v>
      </c>
      <c r="S100" t="s">
        <v>50</v>
      </c>
    </row>
    <row r="101" spans="1:19" x14ac:dyDescent="0.3">
      <c r="A101">
        <v>100</v>
      </c>
      <c r="B101">
        <v>26</v>
      </c>
      <c r="C101" t="s">
        <v>19</v>
      </c>
      <c r="D101" t="s">
        <v>104</v>
      </c>
      <c r="E101" t="s">
        <v>21</v>
      </c>
      <c r="F101">
        <v>40</v>
      </c>
      <c r="G101" t="s">
        <v>70</v>
      </c>
      <c r="H101" t="s">
        <v>92</v>
      </c>
      <c r="I101" t="s">
        <v>126</v>
      </c>
      <c r="J101" t="s">
        <v>54</v>
      </c>
      <c r="K101">
        <v>3.7</v>
      </c>
      <c r="L101" t="s">
        <v>26</v>
      </c>
      <c r="M101" t="s">
        <v>35</v>
      </c>
      <c r="N101" t="s">
        <v>28</v>
      </c>
      <c r="O101" t="s">
        <v>26</v>
      </c>
      <c r="P101" t="s">
        <v>26</v>
      </c>
      <c r="Q101">
        <v>33</v>
      </c>
      <c r="R101" t="s">
        <v>59</v>
      </c>
      <c r="S101" t="s">
        <v>60</v>
      </c>
    </row>
    <row r="102" spans="1:19" x14ac:dyDescent="0.3">
      <c r="A102">
        <v>101</v>
      </c>
      <c r="B102">
        <v>62</v>
      </c>
      <c r="C102" t="s">
        <v>19</v>
      </c>
      <c r="D102" t="s">
        <v>89</v>
      </c>
      <c r="E102" t="s">
        <v>69</v>
      </c>
      <c r="F102">
        <v>98</v>
      </c>
      <c r="G102" t="s">
        <v>147</v>
      </c>
      <c r="H102" t="s">
        <v>45</v>
      </c>
      <c r="I102" t="s">
        <v>33</v>
      </c>
      <c r="J102" t="s">
        <v>58</v>
      </c>
      <c r="K102">
        <v>2.7</v>
      </c>
      <c r="L102" t="s">
        <v>26</v>
      </c>
      <c r="M102" t="s">
        <v>46</v>
      </c>
      <c r="N102" t="s">
        <v>28</v>
      </c>
      <c r="O102" t="s">
        <v>26</v>
      </c>
      <c r="P102" t="s">
        <v>26</v>
      </c>
      <c r="Q102">
        <v>31</v>
      </c>
      <c r="R102" t="s">
        <v>35</v>
      </c>
      <c r="S102" t="s">
        <v>30</v>
      </c>
    </row>
    <row r="103" spans="1:19" x14ac:dyDescent="0.3">
      <c r="A103">
        <v>102</v>
      </c>
      <c r="B103">
        <v>27</v>
      </c>
      <c r="C103" t="s">
        <v>19</v>
      </c>
      <c r="D103" t="s">
        <v>64</v>
      </c>
      <c r="E103" t="s">
        <v>65</v>
      </c>
      <c r="F103">
        <v>85</v>
      </c>
      <c r="G103" t="s">
        <v>114</v>
      </c>
      <c r="H103" t="s">
        <v>92</v>
      </c>
      <c r="I103" t="s">
        <v>53</v>
      </c>
      <c r="J103" t="s">
        <v>39</v>
      </c>
      <c r="K103">
        <v>4.5999999999999996</v>
      </c>
      <c r="L103" t="s">
        <v>26</v>
      </c>
      <c r="M103" t="s">
        <v>29</v>
      </c>
      <c r="N103" t="s">
        <v>28</v>
      </c>
      <c r="O103" t="s">
        <v>26</v>
      </c>
      <c r="P103" t="s">
        <v>26</v>
      </c>
      <c r="Q103">
        <v>50</v>
      </c>
      <c r="R103" t="s">
        <v>27</v>
      </c>
      <c r="S103" t="s">
        <v>77</v>
      </c>
    </row>
    <row r="104" spans="1:19" x14ac:dyDescent="0.3">
      <c r="A104">
        <v>103</v>
      </c>
      <c r="B104">
        <v>51</v>
      </c>
      <c r="C104" t="s">
        <v>19</v>
      </c>
      <c r="D104" t="s">
        <v>125</v>
      </c>
      <c r="E104" t="s">
        <v>21</v>
      </c>
      <c r="F104">
        <v>67</v>
      </c>
      <c r="G104" t="s">
        <v>101</v>
      </c>
      <c r="H104" t="s">
        <v>23</v>
      </c>
      <c r="I104" t="s">
        <v>84</v>
      </c>
      <c r="J104" t="s">
        <v>25</v>
      </c>
      <c r="K104">
        <v>4.8</v>
      </c>
      <c r="L104" t="s">
        <v>26</v>
      </c>
      <c r="M104" t="s">
        <v>27</v>
      </c>
      <c r="N104" t="s">
        <v>47</v>
      </c>
      <c r="O104" t="s">
        <v>26</v>
      </c>
      <c r="P104" t="s">
        <v>26</v>
      </c>
      <c r="Q104">
        <v>35</v>
      </c>
      <c r="R104" t="s">
        <v>27</v>
      </c>
      <c r="S104" t="s">
        <v>60</v>
      </c>
    </row>
    <row r="105" spans="1:19" x14ac:dyDescent="0.3">
      <c r="A105">
        <v>104</v>
      </c>
      <c r="B105">
        <v>54</v>
      </c>
      <c r="C105" t="s">
        <v>19</v>
      </c>
      <c r="D105" t="s">
        <v>137</v>
      </c>
      <c r="E105" t="s">
        <v>43</v>
      </c>
      <c r="F105">
        <v>89</v>
      </c>
      <c r="G105" t="s">
        <v>66</v>
      </c>
      <c r="H105" t="s">
        <v>23</v>
      </c>
      <c r="I105" t="s">
        <v>108</v>
      </c>
      <c r="J105" t="s">
        <v>25</v>
      </c>
      <c r="K105">
        <v>4</v>
      </c>
      <c r="L105" t="s">
        <v>26</v>
      </c>
      <c r="M105" t="s">
        <v>59</v>
      </c>
      <c r="N105" t="s">
        <v>47</v>
      </c>
      <c r="O105" t="s">
        <v>26</v>
      </c>
      <c r="P105" t="s">
        <v>26</v>
      </c>
      <c r="Q105">
        <v>22</v>
      </c>
      <c r="R105" t="s">
        <v>29</v>
      </c>
      <c r="S105" t="s">
        <v>77</v>
      </c>
    </row>
    <row r="106" spans="1:19" x14ac:dyDescent="0.3">
      <c r="A106">
        <v>105</v>
      </c>
      <c r="B106">
        <v>55</v>
      </c>
      <c r="C106" t="s">
        <v>19</v>
      </c>
      <c r="D106" t="s">
        <v>89</v>
      </c>
      <c r="E106" t="s">
        <v>69</v>
      </c>
      <c r="F106">
        <v>24</v>
      </c>
      <c r="G106" t="s">
        <v>83</v>
      </c>
      <c r="H106" t="s">
        <v>23</v>
      </c>
      <c r="I106" t="s">
        <v>71</v>
      </c>
      <c r="J106" t="s">
        <v>39</v>
      </c>
      <c r="K106">
        <v>4.4000000000000004</v>
      </c>
      <c r="L106" t="s">
        <v>26</v>
      </c>
      <c r="M106" t="s">
        <v>34</v>
      </c>
      <c r="N106" t="s">
        <v>72</v>
      </c>
      <c r="O106" t="s">
        <v>26</v>
      </c>
      <c r="P106" t="s">
        <v>26</v>
      </c>
      <c r="Q106">
        <v>1</v>
      </c>
      <c r="R106" t="s">
        <v>46</v>
      </c>
      <c r="S106" t="s">
        <v>88</v>
      </c>
    </row>
    <row r="107" spans="1:19" x14ac:dyDescent="0.3">
      <c r="A107">
        <v>106</v>
      </c>
      <c r="B107">
        <v>69</v>
      </c>
      <c r="C107" t="s">
        <v>19</v>
      </c>
      <c r="D107" t="s">
        <v>132</v>
      </c>
      <c r="E107" t="s">
        <v>69</v>
      </c>
      <c r="F107">
        <v>96</v>
      </c>
      <c r="G107" t="s">
        <v>85</v>
      </c>
      <c r="H107" t="s">
        <v>45</v>
      </c>
      <c r="I107" t="s">
        <v>63</v>
      </c>
      <c r="J107" t="s">
        <v>58</v>
      </c>
      <c r="K107">
        <v>3.6</v>
      </c>
      <c r="L107" t="s">
        <v>26</v>
      </c>
      <c r="M107" t="s">
        <v>34</v>
      </c>
      <c r="N107" t="s">
        <v>47</v>
      </c>
      <c r="O107" t="s">
        <v>26</v>
      </c>
      <c r="P107" t="s">
        <v>26</v>
      </c>
      <c r="Q107">
        <v>4</v>
      </c>
      <c r="R107" t="s">
        <v>34</v>
      </c>
      <c r="S107" t="s">
        <v>50</v>
      </c>
    </row>
    <row r="108" spans="1:19" x14ac:dyDescent="0.3">
      <c r="A108">
        <v>107</v>
      </c>
      <c r="B108">
        <v>64</v>
      </c>
      <c r="C108" t="s">
        <v>19</v>
      </c>
      <c r="D108" t="s">
        <v>102</v>
      </c>
      <c r="E108" t="s">
        <v>65</v>
      </c>
      <c r="F108">
        <v>35</v>
      </c>
      <c r="G108" t="s">
        <v>148</v>
      </c>
      <c r="H108" t="s">
        <v>23</v>
      </c>
      <c r="I108" t="s">
        <v>53</v>
      </c>
      <c r="J108" t="s">
        <v>54</v>
      </c>
      <c r="K108">
        <v>3.7</v>
      </c>
      <c r="L108" t="s">
        <v>26</v>
      </c>
      <c r="M108" t="s">
        <v>35</v>
      </c>
      <c r="N108" t="s">
        <v>55</v>
      </c>
      <c r="O108" t="s">
        <v>26</v>
      </c>
      <c r="P108" t="s">
        <v>26</v>
      </c>
      <c r="Q108">
        <v>31</v>
      </c>
      <c r="R108" t="s">
        <v>27</v>
      </c>
      <c r="S108" t="s">
        <v>88</v>
      </c>
    </row>
    <row r="109" spans="1:19" x14ac:dyDescent="0.3">
      <c r="A109">
        <v>108</v>
      </c>
      <c r="B109">
        <v>28</v>
      </c>
      <c r="C109" t="s">
        <v>19</v>
      </c>
      <c r="D109" t="s">
        <v>51</v>
      </c>
      <c r="E109" t="s">
        <v>43</v>
      </c>
      <c r="F109">
        <v>67</v>
      </c>
      <c r="G109" t="s">
        <v>128</v>
      </c>
      <c r="H109" t="s">
        <v>23</v>
      </c>
      <c r="I109" t="s">
        <v>79</v>
      </c>
      <c r="J109" t="s">
        <v>25</v>
      </c>
      <c r="K109">
        <v>3.1</v>
      </c>
      <c r="L109" t="s">
        <v>26</v>
      </c>
      <c r="M109" t="s">
        <v>35</v>
      </c>
      <c r="N109" t="s">
        <v>47</v>
      </c>
      <c r="O109" t="s">
        <v>26</v>
      </c>
      <c r="P109" t="s">
        <v>26</v>
      </c>
      <c r="Q109">
        <v>46</v>
      </c>
      <c r="R109" t="s">
        <v>46</v>
      </c>
      <c r="S109" t="s">
        <v>30</v>
      </c>
    </row>
    <row r="110" spans="1:19" x14ac:dyDescent="0.3">
      <c r="A110">
        <v>109</v>
      </c>
      <c r="B110">
        <v>70</v>
      </c>
      <c r="C110" t="s">
        <v>19</v>
      </c>
      <c r="D110" t="s">
        <v>125</v>
      </c>
      <c r="E110" t="s">
        <v>21</v>
      </c>
      <c r="F110">
        <v>79</v>
      </c>
      <c r="G110" t="s">
        <v>57</v>
      </c>
      <c r="H110" t="s">
        <v>23</v>
      </c>
      <c r="I110" t="s">
        <v>75</v>
      </c>
      <c r="J110" t="s">
        <v>39</v>
      </c>
      <c r="K110">
        <v>3.4</v>
      </c>
      <c r="L110" t="s">
        <v>26</v>
      </c>
      <c r="M110" t="s">
        <v>34</v>
      </c>
      <c r="N110" t="s">
        <v>47</v>
      </c>
      <c r="O110" t="s">
        <v>26</v>
      </c>
      <c r="P110" t="s">
        <v>26</v>
      </c>
      <c r="Q110">
        <v>32</v>
      </c>
      <c r="R110" t="s">
        <v>34</v>
      </c>
      <c r="S110" t="s">
        <v>77</v>
      </c>
    </row>
    <row r="111" spans="1:19" x14ac:dyDescent="0.3">
      <c r="A111">
        <v>110</v>
      </c>
      <c r="B111">
        <v>58</v>
      </c>
      <c r="C111" t="s">
        <v>19</v>
      </c>
      <c r="D111" t="s">
        <v>113</v>
      </c>
      <c r="E111" t="s">
        <v>21</v>
      </c>
      <c r="F111">
        <v>85</v>
      </c>
      <c r="G111" t="s">
        <v>90</v>
      </c>
      <c r="H111" t="s">
        <v>45</v>
      </c>
      <c r="I111" t="s">
        <v>84</v>
      </c>
      <c r="J111" t="s">
        <v>39</v>
      </c>
      <c r="K111">
        <v>2.6</v>
      </c>
      <c r="L111" t="s">
        <v>26</v>
      </c>
      <c r="M111" t="s">
        <v>35</v>
      </c>
      <c r="N111" t="s">
        <v>47</v>
      </c>
      <c r="O111" t="s">
        <v>26</v>
      </c>
      <c r="P111" t="s">
        <v>26</v>
      </c>
      <c r="Q111">
        <v>43</v>
      </c>
      <c r="R111" t="s">
        <v>34</v>
      </c>
      <c r="S111" t="s">
        <v>30</v>
      </c>
    </row>
    <row r="112" spans="1:19" x14ac:dyDescent="0.3">
      <c r="A112">
        <v>111</v>
      </c>
      <c r="B112">
        <v>56</v>
      </c>
      <c r="C112" t="s">
        <v>19</v>
      </c>
      <c r="D112" t="s">
        <v>132</v>
      </c>
      <c r="E112" t="s">
        <v>69</v>
      </c>
      <c r="F112">
        <v>26</v>
      </c>
      <c r="G112" t="s">
        <v>85</v>
      </c>
      <c r="H112" t="s">
        <v>45</v>
      </c>
      <c r="I112" t="s">
        <v>94</v>
      </c>
      <c r="J112" t="s">
        <v>54</v>
      </c>
      <c r="K112">
        <v>4</v>
      </c>
      <c r="L112" t="s">
        <v>26</v>
      </c>
      <c r="M112" t="s">
        <v>34</v>
      </c>
      <c r="N112" t="s">
        <v>55</v>
      </c>
      <c r="O112" t="s">
        <v>26</v>
      </c>
      <c r="P112" t="s">
        <v>26</v>
      </c>
      <c r="Q112">
        <v>26</v>
      </c>
      <c r="R112" t="s">
        <v>29</v>
      </c>
      <c r="S112" t="s">
        <v>30</v>
      </c>
    </row>
    <row r="113" spans="1:19" x14ac:dyDescent="0.3">
      <c r="A113">
        <v>112</v>
      </c>
      <c r="B113">
        <v>26</v>
      </c>
      <c r="C113" t="s">
        <v>19</v>
      </c>
      <c r="D113" t="s">
        <v>133</v>
      </c>
      <c r="E113" t="s">
        <v>69</v>
      </c>
      <c r="F113">
        <v>75</v>
      </c>
      <c r="G113" t="s">
        <v>37</v>
      </c>
      <c r="H113" t="s">
        <v>23</v>
      </c>
      <c r="I113" t="s">
        <v>75</v>
      </c>
      <c r="J113" t="s">
        <v>54</v>
      </c>
      <c r="K113">
        <v>5</v>
      </c>
      <c r="L113" t="s">
        <v>26</v>
      </c>
      <c r="M113" t="s">
        <v>46</v>
      </c>
      <c r="N113" t="s">
        <v>40</v>
      </c>
      <c r="O113" t="s">
        <v>26</v>
      </c>
      <c r="P113" t="s">
        <v>26</v>
      </c>
      <c r="Q113">
        <v>9</v>
      </c>
      <c r="R113" t="s">
        <v>27</v>
      </c>
      <c r="S113" t="s">
        <v>50</v>
      </c>
    </row>
    <row r="114" spans="1:19" x14ac:dyDescent="0.3">
      <c r="A114">
        <v>113</v>
      </c>
      <c r="B114">
        <v>37</v>
      </c>
      <c r="C114" t="s">
        <v>19</v>
      </c>
      <c r="D114" t="s">
        <v>143</v>
      </c>
      <c r="E114" t="s">
        <v>69</v>
      </c>
      <c r="F114">
        <v>65</v>
      </c>
      <c r="G114" t="s">
        <v>103</v>
      </c>
      <c r="H114" t="s">
        <v>45</v>
      </c>
      <c r="I114" t="s">
        <v>108</v>
      </c>
      <c r="J114" t="s">
        <v>39</v>
      </c>
      <c r="K114">
        <v>4.3</v>
      </c>
      <c r="L114" t="s">
        <v>26</v>
      </c>
      <c r="M114" t="s">
        <v>27</v>
      </c>
      <c r="N114" t="s">
        <v>40</v>
      </c>
      <c r="O114" t="s">
        <v>26</v>
      </c>
      <c r="P114" t="s">
        <v>26</v>
      </c>
      <c r="Q114">
        <v>28</v>
      </c>
      <c r="R114" t="s">
        <v>46</v>
      </c>
      <c r="S114" t="s">
        <v>77</v>
      </c>
    </row>
    <row r="115" spans="1:19" x14ac:dyDescent="0.3">
      <c r="A115">
        <v>114</v>
      </c>
      <c r="B115">
        <v>44</v>
      </c>
      <c r="C115" t="s">
        <v>19</v>
      </c>
      <c r="D115" t="s">
        <v>124</v>
      </c>
      <c r="E115" t="s">
        <v>69</v>
      </c>
      <c r="F115">
        <v>54</v>
      </c>
      <c r="G115" t="s">
        <v>127</v>
      </c>
      <c r="H115" t="s">
        <v>23</v>
      </c>
      <c r="I115" t="s">
        <v>33</v>
      </c>
      <c r="J115" t="s">
        <v>25</v>
      </c>
      <c r="K115">
        <v>3.1</v>
      </c>
      <c r="L115" t="s">
        <v>26</v>
      </c>
      <c r="M115" t="s">
        <v>59</v>
      </c>
      <c r="N115" t="s">
        <v>47</v>
      </c>
      <c r="O115" t="s">
        <v>26</v>
      </c>
      <c r="P115" t="s">
        <v>26</v>
      </c>
      <c r="Q115">
        <v>20</v>
      </c>
      <c r="R115" t="s">
        <v>46</v>
      </c>
      <c r="S115" t="s">
        <v>60</v>
      </c>
    </row>
    <row r="116" spans="1:19" x14ac:dyDescent="0.3">
      <c r="A116">
        <v>115</v>
      </c>
      <c r="B116">
        <v>70</v>
      </c>
      <c r="C116" t="s">
        <v>19</v>
      </c>
      <c r="D116" t="s">
        <v>64</v>
      </c>
      <c r="E116" t="s">
        <v>65</v>
      </c>
      <c r="F116">
        <v>95</v>
      </c>
      <c r="G116" t="s">
        <v>37</v>
      </c>
      <c r="H116" t="s">
        <v>38</v>
      </c>
      <c r="I116" t="s">
        <v>144</v>
      </c>
      <c r="J116" t="s">
        <v>54</v>
      </c>
      <c r="K116">
        <v>3.7</v>
      </c>
      <c r="L116" t="s">
        <v>26</v>
      </c>
      <c r="M116" t="s">
        <v>29</v>
      </c>
      <c r="N116" t="s">
        <v>76</v>
      </c>
      <c r="O116" t="s">
        <v>26</v>
      </c>
      <c r="P116" t="s">
        <v>26</v>
      </c>
      <c r="Q116">
        <v>9</v>
      </c>
      <c r="R116" t="s">
        <v>35</v>
      </c>
      <c r="S116" t="s">
        <v>41</v>
      </c>
    </row>
    <row r="117" spans="1:19" x14ac:dyDescent="0.3">
      <c r="A117">
        <v>116</v>
      </c>
      <c r="B117">
        <v>53</v>
      </c>
      <c r="C117" t="s">
        <v>19</v>
      </c>
      <c r="D117" t="s">
        <v>87</v>
      </c>
      <c r="E117" t="s">
        <v>21</v>
      </c>
      <c r="F117">
        <v>94</v>
      </c>
      <c r="G117" t="s">
        <v>52</v>
      </c>
      <c r="H117" t="s">
        <v>45</v>
      </c>
      <c r="I117" t="s">
        <v>24</v>
      </c>
      <c r="J117" t="s">
        <v>39</v>
      </c>
      <c r="K117">
        <v>3.8</v>
      </c>
      <c r="L117" t="s">
        <v>26</v>
      </c>
      <c r="M117" t="s">
        <v>35</v>
      </c>
      <c r="N117" t="s">
        <v>55</v>
      </c>
      <c r="O117" t="s">
        <v>26</v>
      </c>
      <c r="P117" t="s">
        <v>26</v>
      </c>
      <c r="Q117">
        <v>48</v>
      </c>
      <c r="R117" t="s">
        <v>59</v>
      </c>
      <c r="S117" t="s">
        <v>97</v>
      </c>
    </row>
    <row r="118" spans="1:19" x14ac:dyDescent="0.3">
      <c r="A118">
        <v>117</v>
      </c>
      <c r="B118">
        <v>55</v>
      </c>
      <c r="C118" t="s">
        <v>19</v>
      </c>
      <c r="D118" t="s">
        <v>73</v>
      </c>
      <c r="E118" t="s">
        <v>43</v>
      </c>
      <c r="F118">
        <v>86</v>
      </c>
      <c r="G118" t="s">
        <v>141</v>
      </c>
      <c r="H118" t="s">
        <v>38</v>
      </c>
      <c r="I118" t="s">
        <v>144</v>
      </c>
      <c r="J118" t="s">
        <v>39</v>
      </c>
      <c r="K118">
        <v>3.4</v>
      </c>
      <c r="L118" t="s">
        <v>26</v>
      </c>
      <c r="M118" t="s">
        <v>46</v>
      </c>
      <c r="N118" t="s">
        <v>40</v>
      </c>
      <c r="O118" t="s">
        <v>26</v>
      </c>
      <c r="P118" t="s">
        <v>26</v>
      </c>
      <c r="Q118">
        <v>12</v>
      </c>
      <c r="R118" t="s">
        <v>29</v>
      </c>
      <c r="S118" t="s">
        <v>50</v>
      </c>
    </row>
    <row r="119" spans="1:19" x14ac:dyDescent="0.3">
      <c r="A119">
        <v>118</v>
      </c>
      <c r="B119">
        <v>50</v>
      </c>
      <c r="C119" t="s">
        <v>19</v>
      </c>
      <c r="D119" t="s">
        <v>42</v>
      </c>
      <c r="E119" t="s">
        <v>43</v>
      </c>
      <c r="F119">
        <v>32</v>
      </c>
      <c r="G119" t="s">
        <v>147</v>
      </c>
      <c r="H119" t="s">
        <v>23</v>
      </c>
      <c r="I119" t="s">
        <v>134</v>
      </c>
      <c r="J119" t="s">
        <v>54</v>
      </c>
      <c r="K119">
        <v>4.5999999999999996</v>
      </c>
      <c r="L119" t="s">
        <v>26</v>
      </c>
      <c r="M119" t="s">
        <v>34</v>
      </c>
      <c r="N119" t="s">
        <v>28</v>
      </c>
      <c r="O119" t="s">
        <v>26</v>
      </c>
      <c r="P119" t="s">
        <v>26</v>
      </c>
      <c r="Q119">
        <v>29</v>
      </c>
      <c r="R119" t="s">
        <v>35</v>
      </c>
      <c r="S119" t="s">
        <v>30</v>
      </c>
    </row>
    <row r="120" spans="1:19" x14ac:dyDescent="0.3">
      <c r="A120">
        <v>119</v>
      </c>
      <c r="B120">
        <v>50</v>
      </c>
      <c r="C120" t="s">
        <v>19</v>
      </c>
      <c r="D120" t="s">
        <v>31</v>
      </c>
      <c r="E120" t="s">
        <v>21</v>
      </c>
      <c r="F120">
        <v>45</v>
      </c>
      <c r="G120" t="s">
        <v>22</v>
      </c>
      <c r="H120" t="s">
        <v>23</v>
      </c>
      <c r="I120" t="s">
        <v>121</v>
      </c>
      <c r="J120" t="s">
        <v>58</v>
      </c>
      <c r="K120">
        <v>4.8</v>
      </c>
      <c r="L120" t="s">
        <v>26</v>
      </c>
      <c r="M120" t="s">
        <v>34</v>
      </c>
      <c r="N120" t="s">
        <v>72</v>
      </c>
      <c r="O120" t="s">
        <v>26</v>
      </c>
      <c r="P120" t="s">
        <v>26</v>
      </c>
      <c r="Q120">
        <v>27</v>
      </c>
      <c r="R120" t="s">
        <v>35</v>
      </c>
      <c r="S120" t="s">
        <v>77</v>
      </c>
    </row>
    <row r="121" spans="1:19" x14ac:dyDescent="0.3">
      <c r="A121">
        <v>120</v>
      </c>
      <c r="B121">
        <v>38</v>
      </c>
      <c r="C121" t="s">
        <v>19</v>
      </c>
      <c r="D121" t="s">
        <v>64</v>
      </c>
      <c r="E121" t="s">
        <v>65</v>
      </c>
      <c r="F121">
        <v>76</v>
      </c>
      <c r="G121" t="s">
        <v>52</v>
      </c>
      <c r="H121" t="s">
        <v>45</v>
      </c>
      <c r="I121" t="s">
        <v>121</v>
      </c>
      <c r="J121" t="s">
        <v>58</v>
      </c>
      <c r="K121">
        <v>4.3</v>
      </c>
      <c r="L121" t="s">
        <v>26</v>
      </c>
      <c r="M121" t="s">
        <v>59</v>
      </c>
      <c r="N121" t="s">
        <v>28</v>
      </c>
      <c r="O121" t="s">
        <v>26</v>
      </c>
      <c r="P121" t="s">
        <v>26</v>
      </c>
      <c r="Q121">
        <v>44</v>
      </c>
      <c r="R121" t="s">
        <v>35</v>
      </c>
      <c r="S121" t="s">
        <v>50</v>
      </c>
    </row>
    <row r="122" spans="1:19" x14ac:dyDescent="0.3">
      <c r="A122">
        <v>121</v>
      </c>
      <c r="B122">
        <v>64</v>
      </c>
      <c r="C122" t="s">
        <v>19</v>
      </c>
      <c r="D122" t="s">
        <v>124</v>
      </c>
      <c r="E122" t="s">
        <v>69</v>
      </c>
      <c r="F122">
        <v>84</v>
      </c>
      <c r="G122" t="s">
        <v>66</v>
      </c>
      <c r="H122" t="s">
        <v>23</v>
      </c>
      <c r="I122" t="s">
        <v>108</v>
      </c>
      <c r="J122" t="s">
        <v>54</v>
      </c>
      <c r="K122">
        <v>4</v>
      </c>
      <c r="L122" t="s">
        <v>26</v>
      </c>
      <c r="M122" t="s">
        <v>46</v>
      </c>
      <c r="N122" t="s">
        <v>28</v>
      </c>
      <c r="O122" t="s">
        <v>26</v>
      </c>
      <c r="P122" t="s">
        <v>26</v>
      </c>
      <c r="Q122">
        <v>32</v>
      </c>
      <c r="R122" t="s">
        <v>34</v>
      </c>
      <c r="S122" t="s">
        <v>50</v>
      </c>
    </row>
    <row r="123" spans="1:19" x14ac:dyDescent="0.3">
      <c r="A123">
        <v>122</v>
      </c>
      <c r="B123">
        <v>19</v>
      </c>
      <c r="C123" t="s">
        <v>19</v>
      </c>
      <c r="D123" t="s">
        <v>61</v>
      </c>
      <c r="E123" t="s">
        <v>21</v>
      </c>
      <c r="F123">
        <v>72</v>
      </c>
      <c r="G123" t="s">
        <v>141</v>
      </c>
      <c r="H123" t="s">
        <v>45</v>
      </c>
      <c r="I123" t="s">
        <v>79</v>
      </c>
      <c r="J123" t="s">
        <v>25</v>
      </c>
      <c r="K123">
        <v>4.2</v>
      </c>
      <c r="L123" t="s">
        <v>26</v>
      </c>
      <c r="M123" t="s">
        <v>35</v>
      </c>
      <c r="N123" t="s">
        <v>55</v>
      </c>
      <c r="O123" t="s">
        <v>26</v>
      </c>
      <c r="P123" t="s">
        <v>26</v>
      </c>
      <c r="Q123">
        <v>11</v>
      </c>
      <c r="R123" t="s">
        <v>35</v>
      </c>
      <c r="S123" t="s">
        <v>30</v>
      </c>
    </row>
    <row r="124" spans="1:19" x14ac:dyDescent="0.3">
      <c r="A124">
        <v>123</v>
      </c>
      <c r="B124">
        <v>40</v>
      </c>
      <c r="C124" t="s">
        <v>19</v>
      </c>
      <c r="D124" t="s">
        <v>132</v>
      </c>
      <c r="E124" t="s">
        <v>69</v>
      </c>
      <c r="F124">
        <v>40</v>
      </c>
      <c r="G124" t="s">
        <v>149</v>
      </c>
      <c r="H124" t="s">
        <v>23</v>
      </c>
      <c r="I124" t="s">
        <v>110</v>
      </c>
      <c r="J124" t="s">
        <v>39</v>
      </c>
      <c r="K124">
        <v>4.8</v>
      </c>
      <c r="L124" t="s">
        <v>26</v>
      </c>
      <c r="M124" t="s">
        <v>27</v>
      </c>
      <c r="N124" t="s">
        <v>72</v>
      </c>
      <c r="O124" t="s">
        <v>26</v>
      </c>
      <c r="P124" t="s">
        <v>26</v>
      </c>
      <c r="Q124">
        <v>44</v>
      </c>
      <c r="R124" t="s">
        <v>35</v>
      </c>
      <c r="S124" t="s">
        <v>30</v>
      </c>
    </row>
    <row r="125" spans="1:19" x14ac:dyDescent="0.3">
      <c r="A125">
        <v>124</v>
      </c>
      <c r="B125">
        <v>57</v>
      </c>
      <c r="C125" t="s">
        <v>19</v>
      </c>
      <c r="D125" t="s">
        <v>31</v>
      </c>
      <c r="E125" t="s">
        <v>21</v>
      </c>
      <c r="F125">
        <v>89</v>
      </c>
      <c r="G125" t="s">
        <v>62</v>
      </c>
      <c r="H125" t="s">
        <v>23</v>
      </c>
      <c r="I125" t="s">
        <v>110</v>
      </c>
      <c r="J125" t="s">
        <v>58</v>
      </c>
      <c r="K125">
        <v>3.1</v>
      </c>
      <c r="L125" t="s">
        <v>26</v>
      </c>
      <c r="M125" t="s">
        <v>59</v>
      </c>
      <c r="N125" t="s">
        <v>40</v>
      </c>
      <c r="O125" t="s">
        <v>26</v>
      </c>
      <c r="P125" t="s">
        <v>26</v>
      </c>
      <c r="Q125">
        <v>46</v>
      </c>
      <c r="R125" t="s">
        <v>35</v>
      </c>
      <c r="S125" t="s">
        <v>41</v>
      </c>
    </row>
    <row r="126" spans="1:19" x14ac:dyDescent="0.3">
      <c r="A126">
        <v>125</v>
      </c>
      <c r="B126">
        <v>44</v>
      </c>
      <c r="C126" t="s">
        <v>19</v>
      </c>
      <c r="D126" t="s">
        <v>31</v>
      </c>
      <c r="E126" t="s">
        <v>21</v>
      </c>
      <c r="F126">
        <v>86</v>
      </c>
      <c r="G126" t="s">
        <v>107</v>
      </c>
      <c r="H126" t="s">
        <v>45</v>
      </c>
      <c r="I126" t="s">
        <v>24</v>
      </c>
      <c r="J126" t="s">
        <v>39</v>
      </c>
      <c r="K126">
        <v>3.1</v>
      </c>
      <c r="L126" t="s">
        <v>26</v>
      </c>
      <c r="M126" t="s">
        <v>46</v>
      </c>
      <c r="N126" t="s">
        <v>47</v>
      </c>
      <c r="O126" t="s">
        <v>26</v>
      </c>
      <c r="P126" t="s">
        <v>26</v>
      </c>
      <c r="Q126">
        <v>50</v>
      </c>
      <c r="R126" t="s">
        <v>46</v>
      </c>
      <c r="S126" t="s">
        <v>50</v>
      </c>
    </row>
    <row r="127" spans="1:19" x14ac:dyDescent="0.3">
      <c r="A127">
        <v>126</v>
      </c>
      <c r="B127">
        <v>49</v>
      </c>
      <c r="C127" t="s">
        <v>19</v>
      </c>
      <c r="D127" t="s">
        <v>61</v>
      </c>
      <c r="E127" t="s">
        <v>21</v>
      </c>
      <c r="F127">
        <v>54</v>
      </c>
      <c r="G127" t="s">
        <v>99</v>
      </c>
      <c r="H127" t="s">
        <v>45</v>
      </c>
      <c r="I127" t="s">
        <v>126</v>
      </c>
      <c r="J127" t="s">
        <v>25</v>
      </c>
      <c r="K127">
        <v>3.6</v>
      </c>
      <c r="L127" t="s">
        <v>26</v>
      </c>
      <c r="M127" t="s">
        <v>35</v>
      </c>
      <c r="N127" t="s">
        <v>47</v>
      </c>
      <c r="O127" t="s">
        <v>26</v>
      </c>
      <c r="P127" t="s">
        <v>26</v>
      </c>
      <c r="Q127">
        <v>45</v>
      </c>
      <c r="R127" t="s">
        <v>29</v>
      </c>
      <c r="S127" t="s">
        <v>97</v>
      </c>
    </row>
    <row r="128" spans="1:19" x14ac:dyDescent="0.3">
      <c r="A128">
        <v>127</v>
      </c>
      <c r="B128">
        <v>43</v>
      </c>
      <c r="C128" t="s">
        <v>19</v>
      </c>
      <c r="D128" t="s">
        <v>61</v>
      </c>
      <c r="E128" t="s">
        <v>21</v>
      </c>
      <c r="F128">
        <v>36</v>
      </c>
      <c r="G128" t="s">
        <v>91</v>
      </c>
      <c r="H128" t="s">
        <v>23</v>
      </c>
      <c r="I128" t="s">
        <v>71</v>
      </c>
      <c r="J128" t="s">
        <v>39</v>
      </c>
      <c r="K128">
        <v>3.9</v>
      </c>
      <c r="L128" t="s">
        <v>26</v>
      </c>
      <c r="M128" t="s">
        <v>34</v>
      </c>
      <c r="N128" t="s">
        <v>76</v>
      </c>
      <c r="O128" t="s">
        <v>26</v>
      </c>
      <c r="P128" t="s">
        <v>26</v>
      </c>
      <c r="Q128">
        <v>48</v>
      </c>
      <c r="R128" t="s">
        <v>35</v>
      </c>
      <c r="S128" t="s">
        <v>97</v>
      </c>
    </row>
    <row r="129" spans="1:19" x14ac:dyDescent="0.3">
      <c r="A129">
        <v>128</v>
      </c>
      <c r="B129">
        <v>24</v>
      </c>
      <c r="C129" t="s">
        <v>19</v>
      </c>
      <c r="D129" t="s">
        <v>31</v>
      </c>
      <c r="E129" t="s">
        <v>21</v>
      </c>
      <c r="F129">
        <v>89</v>
      </c>
      <c r="G129" t="s">
        <v>91</v>
      </c>
      <c r="H129" t="s">
        <v>45</v>
      </c>
      <c r="I129" t="s">
        <v>24</v>
      </c>
      <c r="J129" t="s">
        <v>25</v>
      </c>
      <c r="K129">
        <v>4.8</v>
      </c>
      <c r="L129" t="s">
        <v>26</v>
      </c>
      <c r="M129" t="s">
        <v>29</v>
      </c>
      <c r="N129" t="s">
        <v>47</v>
      </c>
      <c r="O129" t="s">
        <v>26</v>
      </c>
      <c r="P129" t="s">
        <v>26</v>
      </c>
      <c r="Q129">
        <v>26</v>
      </c>
      <c r="R129" t="s">
        <v>27</v>
      </c>
      <c r="S129" t="s">
        <v>41</v>
      </c>
    </row>
    <row r="130" spans="1:19" x14ac:dyDescent="0.3">
      <c r="A130">
        <v>129</v>
      </c>
      <c r="B130">
        <v>20</v>
      </c>
      <c r="C130" t="s">
        <v>19</v>
      </c>
      <c r="D130" t="s">
        <v>119</v>
      </c>
      <c r="E130" t="s">
        <v>69</v>
      </c>
      <c r="F130">
        <v>32</v>
      </c>
      <c r="G130" t="s">
        <v>99</v>
      </c>
      <c r="H130" t="s">
        <v>45</v>
      </c>
      <c r="I130" t="s">
        <v>81</v>
      </c>
      <c r="J130" t="s">
        <v>39</v>
      </c>
      <c r="K130">
        <v>4.7</v>
      </c>
      <c r="L130" t="s">
        <v>26</v>
      </c>
      <c r="M130" t="s">
        <v>29</v>
      </c>
      <c r="N130" t="s">
        <v>55</v>
      </c>
      <c r="O130" t="s">
        <v>26</v>
      </c>
      <c r="P130" t="s">
        <v>26</v>
      </c>
      <c r="Q130">
        <v>21</v>
      </c>
      <c r="R130" t="s">
        <v>27</v>
      </c>
      <c r="S130" t="s">
        <v>30</v>
      </c>
    </row>
    <row r="131" spans="1:19" x14ac:dyDescent="0.3">
      <c r="A131">
        <v>130</v>
      </c>
      <c r="B131">
        <v>24</v>
      </c>
      <c r="C131" t="s">
        <v>19</v>
      </c>
      <c r="D131" t="s">
        <v>82</v>
      </c>
      <c r="E131" t="s">
        <v>21</v>
      </c>
      <c r="F131">
        <v>67</v>
      </c>
      <c r="G131" t="s">
        <v>138</v>
      </c>
      <c r="H131" t="s">
        <v>92</v>
      </c>
      <c r="I131" t="s">
        <v>79</v>
      </c>
      <c r="J131" t="s">
        <v>54</v>
      </c>
      <c r="K131">
        <v>4.2</v>
      </c>
      <c r="L131" t="s">
        <v>26</v>
      </c>
      <c r="M131" t="s">
        <v>35</v>
      </c>
      <c r="N131" t="s">
        <v>72</v>
      </c>
      <c r="O131" t="s">
        <v>26</v>
      </c>
      <c r="P131" t="s">
        <v>26</v>
      </c>
      <c r="Q131">
        <v>49</v>
      </c>
      <c r="R131" t="s">
        <v>46</v>
      </c>
      <c r="S131" t="s">
        <v>77</v>
      </c>
    </row>
    <row r="132" spans="1:19" x14ac:dyDescent="0.3">
      <c r="A132">
        <v>131</v>
      </c>
      <c r="B132">
        <v>44</v>
      </c>
      <c r="C132" t="s">
        <v>19</v>
      </c>
      <c r="D132" t="s">
        <v>119</v>
      </c>
      <c r="E132" t="s">
        <v>69</v>
      </c>
      <c r="F132">
        <v>39</v>
      </c>
      <c r="G132" t="s">
        <v>22</v>
      </c>
      <c r="H132" t="s">
        <v>23</v>
      </c>
      <c r="I132" t="s">
        <v>84</v>
      </c>
      <c r="J132" t="s">
        <v>58</v>
      </c>
      <c r="K132">
        <v>3.7</v>
      </c>
      <c r="L132" t="s">
        <v>26</v>
      </c>
      <c r="M132" t="s">
        <v>27</v>
      </c>
      <c r="N132" t="s">
        <v>47</v>
      </c>
      <c r="O132" t="s">
        <v>26</v>
      </c>
      <c r="P132" t="s">
        <v>26</v>
      </c>
      <c r="Q132">
        <v>13</v>
      </c>
      <c r="R132" t="s">
        <v>46</v>
      </c>
      <c r="S132" t="s">
        <v>30</v>
      </c>
    </row>
    <row r="133" spans="1:19" x14ac:dyDescent="0.3">
      <c r="A133">
        <v>132</v>
      </c>
      <c r="B133">
        <v>28</v>
      </c>
      <c r="C133" t="s">
        <v>19</v>
      </c>
      <c r="D133" t="s">
        <v>87</v>
      </c>
      <c r="E133" t="s">
        <v>21</v>
      </c>
      <c r="F133">
        <v>29</v>
      </c>
      <c r="G133" t="s">
        <v>32</v>
      </c>
      <c r="H133" t="s">
        <v>23</v>
      </c>
      <c r="I133" t="s">
        <v>126</v>
      </c>
      <c r="J133" t="s">
        <v>54</v>
      </c>
      <c r="K133">
        <v>3.9</v>
      </c>
      <c r="L133" t="s">
        <v>26</v>
      </c>
      <c r="M133" t="s">
        <v>46</v>
      </c>
      <c r="N133" t="s">
        <v>55</v>
      </c>
      <c r="O133" t="s">
        <v>26</v>
      </c>
      <c r="P133" t="s">
        <v>26</v>
      </c>
      <c r="Q133">
        <v>46</v>
      </c>
      <c r="R133" t="s">
        <v>27</v>
      </c>
      <c r="S133" t="s">
        <v>41</v>
      </c>
    </row>
    <row r="134" spans="1:19" x14ac:dyDescent="0.3">
      <c r="A134">
        <v>133</v>
      </c>
      <c r="B134">
        <v>30</v>
      </c>
      <c r="C134" t="s">
        <v>19</v>
      </c>
      <c r="D134" t="s">
        <v>132</v>
      </c>
      <c r="E134" t="s">
        <v>69</v>
      </c>
      <c r="F134">
        <v>58</v>
      </c>
      <c r="G134" t="s">
        <v>130</v>
      </c>
      <c r="H134" t="s">
        <v>45</v>
      </c>
      <c r="I134" t="s">
        <v>121</v>
      </c>
      <c r="J134" t="s">
        <v>58</v>
      </c>
      <c r="K134">
        <v>4.7</v>
      </c>
      <c r="L134" t="s">
        <v>26</v>
      </c>
      <c r="M134" t="s">
        <v>34</v>
      </c>
      <c r="N134" t="s">
        <v>72</v>
      </c>
      <c r="O134" t="s">
        <v>26</v>
      </c>
      <c r="P134" t="s">
        <v>26</v>
      </c>
      <c r="Q134">
        <v>42</v>
      </c>
      <c r="R134" t="s">
        <v>46</v>
      </c>
      <c r="S134" t="s">
        <v>41</v>
      </c>
    </row>
    <row r="135" spans="1:19" x14ac:dyDescent="0.3">
      <c r="A135">
        <v>134</v>
      </c>
      <c r="B135">
        <v>52</v>
      </c>
      <c r="C135" t="s">
        <v>19</v>
      </c>
      <c r="D135" t="s">
        <v>31</v>
      </c>
      <c r="E135" t="s">
        <v>21</v>
      </c>
      <c r="F135">
        <v>65</v>
      </c>
      <c r="G135" t="s">
        <v>57</v>
      </c>
      <c r="H135" t="s">
        <v>45</v>
      </c>
      <c r="I135" t="s">
        <v>84</v>
      </c>
      <c r="J135" t="s">
        <v>25</v>
      </c>
      <c r="K135">
        <v>2.5</v>
      </c>
      <c r="L135" t="s">
        <v>26</v>
      </c>
      <c r="M135" t="s">
        <v>34</v>
      </c>
      <c r="N135" t="s">
        <v>47</v>
      </c>
      <c r="O135" t="s">
        <v>26</v>
      </c>
      <c r="P135" t="s">
        <v>26</v>
      </c>
      <c r="Q135">
        <v>25</v>
      </c>
      <c r="R135" t="s">
        <v>29</v>
      </c>
      <c r="S135" t="s">
        <v>50</v>
      </c>
    </row>
    <row r="136" spans="1:19" x14ac:dyDescent="0.3">
      <c r="A136">
        <v>135</v>
      </c>
      <c r="B136">
        <v>43</v>
      </c>
      <c r="C136" t="s">
        <v>19</v>
      </c>
      <c r="D136" t="s">
        <v>124</v>
      </c>
      <c r="E136" t="s">
        <v>69</v>
      </c>
      <c r="F136">
        <v>94</v>
      </c>
      <c r="G136" t="s">
        <v>105</v>
      </c>
      <c r="H136" t="s">
        <v>23</v>
      </c>
      <c r="I136" t="s">
        <v>24</v>
      </c>
      <c r="J136" t="s">
        <v>58</v>
      </c>
      <c r="K136">
        <v>4.9000000000000004</v>
      </c>
      <c r="L136" t="s">
        <v>26</v>
      </c>
      <c r="M136" t="s">
        <v>27</v>
      </c>
      <c r="N136" t="s">
        <v>76</v>
      </c>
      <c r="O136" t="s">
        <v>26</v>
      </c>
      <c r="P136" t="s">
        <v>26</v>
      </c>
      <c r="Q136">
        <v>25</v>
      </c>
      <c r="R136" t="s">
        <v>35</v>
      </c>
      <c r="S136" t="s">
        <v>88</v>
      </c>
    </row>
    <row r="137" spans="1:19" x14ac:dyDescent="0.3">
      <c r="A137">
        <v>136</v>
      </c>
      <c r="B137">
        <v>43</v>
      </c>
      <c r="C137" t="s">
        <v>19</v>
      </c>
      <c r="D137" t="s">
        <v>42</v>
      </c>
      <c r="E137" t="s">
        <v>43</v>
      </c>
      <c r="F137">
        <v>81</v>
      </c>
      <c r="G137" t="s">
        <v>111</v>
      </c>
      <c r="H137" t="s">
        <v>45</v>
      </c>
      <c r="I137" t="s">
        <v>75</v>
      </c>
      <c r="J137" t="s">
        <v>58</v>
      </c>
      <c r="K137">
        <v>4.0999999999999996</v>
      </c>
      <c r="L137" t="s">
        <v>26</v>
      </c>
      <c r="M137" t="s">
        <v>46</v>
      </c>
      <c r="N137" t="s">
        <v>28</v>
      </c>
      <c r="O137" t="s">
        <v>26</v>
      </c>
      <c r="P137" t="s">
        <v>26</v>
      </c>
      <c r="Q137">
        <v>12</v>
      </c>
      <c r="R137" t="s">
        <v>46</v>
      </c>
      <c r="S137" t="s">
        <v>60</v>
      </c>
    </row>
    <row r="138" spans="1:19" x14ac:dyDescent="0.3">
      <c r="A138">
        <v>137</v>
      </c>
      <c r="B138">
        <v>39</v>
      </c>
      <c r="C138" t="s">
        <v>19</v>
      </c>
      <c r="D138" t="s">
        <v>20</v>
      </c>
      <c r="E138" t="s">
        <v>21</v>
      </c>
      <c r="F138">
        <v>86</v>
      </c>
      <c r="G138" t="s">
        <v>131</v>
      </c>
      <c r="H138" t="s">
        <v>45</v>
      </c>
      <c r="I138" t="s">
        <v>53</v>
      </c>
      <c r="J138" t="s">
        <v>25</v>
      </c>
      <c r="K138">
        <v>3.3</v>
      </c>
      <c r="L138" t="s">
        <v>26</v>
      </c>
      <c r="M138" t="s">
        <v>27</v>
      </c>
      <c r="N138" t="s">
        <v>40</v>
      </c>
      <c r="O138" t="s">
        <v>26</v>
      </c>
      <c r="P138" t="s">
        <v>26</v>
      </c>
      <c r="Q138">
        <v>4</v>
      </c>
      <c r="R138" t="s">
        <v>59</v>
      </c>
      <c r="S138" t="s">
        <v>60</v>
      </c>
    </row>
    <row r="139" spans="1:19" x14ac:dyDescent="0.3">
      <c r="A139">
        <v>138</v>
      </c>
      <c r="B139">
        <v>68</v>
      </c>
      <c r="C139" t="s">
        <v>19</v>
      </c>
      <c r="D139" t="s">
        <v>51</v>
      </c>
      <c r="E139" t="s">
        <v>43</v>
      </c>
      <c r="F139">
        <v>43</v>
      </c>
      <c r="G139" t="s">
        <v>112</v>
      </c>
      <c r="H139" t="s">
        <v>45</v>
      </c>
      <c r="I139" t="s">
        <v>49</v>
      </c>
      <c r="J139" t="s">
        <v>39</v>
      </c>
      <c r="K139">
        <v>4.7</v>
      </c>
      <c r="L139" t="s">
        <v>26</v>
      </c>
      <c r="M139" t="s">
        <v>35</v>
      </c>
      <c r="N139" t="s">
        <v>40</v>
      </c>
      <c r="O139" t="s">
        <v>26</v>
      </c>
      <c r="P139" t="s">
        <v>26</v>
      </c>
      <c r="Q139">
        <v>38</v>
      </c>
      <c r="R139" t="s">
        <v>46</v>
      </c>
      <c r="S139" t="s">
        <v>41</v>
      </c>
    </row>
    <row r="140" spans="1:19" x14ac:dyDescent="0.3">
      <c r="A140">
        <v>139</v>
      </c>
      <c r="B140">
        <v>68</v>
      </c>
      <c r="C140" t="s">
        <v>19</v>
      </c>
      <c r="D140" t="s">
        <v>87</v>
      </c>
      <c r="E140" t="s">
        <v>21</v>
      </c>
      <c r="F140">
        <v>29</v>
      </c>
      <c r="G140" t="s">
        <v>142</v>
      </c>
      <c r="H140" t="s">
        <v>45</v>
      </c>
      <c r="I140" t="s">
        <v>33</v>
      </c>
      <c r="J140" t="s">
        <v>25</v>
      </c>
      <c r="K140">
        <v>4.4000000000000004</v>
      </c>
      <c r="L140" t="s">
        <v>26</v>
      </c>
      <c r="M140" t="s">
        <v>35</v>
      </c>
      <c r="N140" t="s">
        <v>76</v>
      </c>
      <c r="O140" t="s">
        <v>26</v>
      </c>
      <c r="P140" t="s">
        <v>26</v>
      </c>
      <c r="Q140">
        <v>42</v>
      </c>
      <c r="R140" t="s">
        <v>34</v>
      </c>
      <c r="S140" t="s">
        <v>41</v>
      </c>
    </row>
    <row r="141" spans="1:19" x14ac:dyDescent="0.3">
      <c r="A141">
        <v>140</v>
      </c>
      <c r="B141">
        <v>49</v>
      </c>
      <c r="C141" t="s">
        <v>19</v>
      </c>
      <c r="D141" t="s">
        <v>64</v>
      </c>
      <c r="E141" t="s">
        <v>65</v>
      </c>
      <c r="F141">
        <v>95</v>
      </c>
      <c r="G141" t="s">
        <v>103</v>
      </c>
      <c r="H141" t="s">
        <v>45</v>
      </c>
      <c r="I141" t="s">
        <v>53</v>
      </c>
      <c r="J141" t="s">
        <v>58</v>
      </c>
      <c r="K141">
        <v>3.8</v>
      </c>
      <c r="L141" t="s">
        <v>26</v>
      </c>
      <c r="M141" t="s">
        <v>59</v>
      </c>
      <c r="N141" t="s">
        <v>76</v>
      </c>
      <c r="O141" t="s">
        <v>26</v>
      </c>
      <c r="P141" t="s">
        <v>26</v>
      </c>
      <c r="Q141">
        <v>30</v>
      </c>
      <c r="R141" t="s">
        <v>29</v>
      </c>
      <c r="S141" t="s">
        <v>50</v>
      </c>
    </row>
    <row r="142" spans="1:19" x14ac:dyDescent="0.3">
      <c r="A142">
        <v>141</v>
      </c>
      <c r="B142">
        <v>63</v>
      </c>
      <c r="C142" t="s">
        <v>19</v>
      </c>
      <c r="D142" t="s">
        <v>56</v>
      </c>
      <c r="E142" t="s">
        <v>21</v>
      </c>
      <c r="F142">
        <v>28</v>
      </c>
      <c r="G142" t="s">
        <v>98</v>
      </c>
      <c r="H142" t="s">
        <v>23</v>
      </c>
      <c r="I142" t="s">
        <v>134</v>
      </c>
      <c r="J142" t="s">
        <v>58</v>
      </c>
      <c r="K142">
        <v>3.9</v>
      </c>
      <c r="L142" t="s">
        <v>26</v>
      </c>
      <c r="M142" t="s">
        <v>34</v>
      </c>
      <c r="N142" t="s">
        <v>72</v>
      </c>
      <c r="O142" t="s">
        <v>26</v>
      </c>
      <c r="P142" t="s">
        <v>26</v>
      </c>
      <c r="Q142">
        <v>50</v>
      </c>
      <c r="R142" t="s">
        <v>27</v>
      </c>
      <c r="S142" t="s">
        <v>41</v>
      </c>
    </row>
    <row r="143" spans="1:19" x14ac:dyDescent="0.3">
      <c r="A143">
        <v>142</v>
      </c>
      <c r="B143">
        <v>56</v>
      </c>
      <c r="C143" t="s">
        <v>19</v>
      </c>
      <c r="D143" t="s">
        <v>143</v>
      </c>
      <c r="E143" t="s">
        <v>69</v>
      </c>
      <c r="F143">
        <v>46</v>
      </c>
      <c r="G143" t="s">
        <v>141</v>
      </c>
      <c r="H143" t="s">
        <v>45</v>
      </c>
      <c r="I143" t="s">
        <v>49</v>
      </c>
      <c r="J143" t="s">
        <v>58</v>
      </c>
      <c r="K143">
        <v>4.9000000000000004</v>
      </c>
      <c r="L143" t="s">
        <v>26</v>
      </c>
      <c r="M143" t="s">
        <v>46</v>
      </c>
      <c r="N143" t="s">
        <v>40</v>
      </c>
      <c r="O143" t="s">
        <v>26</v>
      </c>
      <c r="P143" t="s">
        <v>26</v>
      </c>
      <c r="Q143">
        <v>45</v>
      </c>
      <c r="R143" t="s">
        <v>46</v>
      </c>
      <c r="S143" t="s">
        <v>41</v>
      </c>
    </row>
    <row r="144" spans="1:19" x14ac:dyDescent="0.3">
      <c r="A144">
        <v>143</v>
      </c>
      <c r="B144">
        <v>37</v>
      </c>
      <c r="C144" t="s">
        <v>19</v>
      </c>
      <c r="D144" t="s">
        <v>102</v>
      </c>
      <c r="E144" t="s">
        <v>65</v>
      </c>
      <c r="F144">
        <v>58</v>
      </c>
      <c r="G144" t="s">
        <v>145</v>
      </c>
      <c r="H144" t="s">
        <v>23</v>
      </c>
      <c r="I144" t="s">
        <v>84</v>
      </c>
      <c r="J144" t="s">
        <v>58</v>
      </c>
      <c r="K144">
        <v>3.1</v>
      </c>
      <c r="L144" t="s">
        <v>26</v>
      </c>
      <c r="M144" t="s">
        <v>46</v>
      </c>
      <c r="N144" t="s">
        <v>40</v>
      </c>
      <c r="O144" t="s">
        <v>26</v>
      </c>
      <c r="P144" t="s">
        <v>26</v>
      </c>
      <c r="Q144">
        <v>33</v>
      </c>
      <c r="R144" t="s">
        <v>27</v>
      </c>
      <c r="S144" t="s">
        <v>30</v>
      </c>
    </row>
    <row r="145" spans="1:19" x14ac:dyDescent="0.3">
      <c r="A145">
        <v>144</v>
      </c>
      <c r="B145">
        <v>30</v>
      </c>
      <c r="C145" t="s">
        <v>19</v>
      </c>
      <c r="D145" t="s">
        <v>64</v>
      </c>
      <c r="E145" t="s">
        <v>65</v>
      </c>
      <c r="F145">
        <v>48</v>
      </c>
      <c r="G145" t="s">
        <v>70</v>
      </c>
      <c r="H145" t="s">
        <v>45</v>
      </c>
      <c r="I145" t="s">
        <v>118</v>
      </c>
      <c r="J145" t="s">
        <v>58</v>
      </c>
      <c r="K145">
        <v>2.7</v>
      </c>
      <c r="L145" t="s">
        <v>26</v>
      </c>
      <c r="M145" t="s">
        <v>34</v>
      </c>
      <c r="N145" t="s">
        <v>76</v>
      </c>
      <c r="O145" t="s">
        <v>26</v>
      </c>
      <c r="P145" t="s">
        <v>26</v>
      </c>
      <c r="Q145">
        <v>25</v>
      </c>
      <c r="R145" t="s">
        <v>46</v>
      </c>
      <c r="S145" t="s">
        <v>60</v>
      </c>
    </row>
    <row r="146" spans="1:19" x14ac:dyDescent="0.3">
      <c r="A146">
        <v>145</v>
      </c>
      <c r="B146">
        <v>19</v>
      </c>
      <c r="C146" t="s">
        <v>19</v>
      </c>
      <c r="D146" t="s">
        <v>73</v>
      </c>
      <c r="E146" t="s">
        <v>43</v>
      </c>
      <c r="F146">
        <v>43</v>
      </c>
      <c r="G146" t="s">
        <v>127</v>
      </c>
      <c r="H146" t="s">
        <v>45</v>
      </c>
      <c r="I146" t="s">
        <v>67</v>
      </c>
      <c r="J146" t="s">
        <v>58</v>
      </c>
      <c r="K146">
        <v>3.2</v>
      </c>
      <c r="L146" t="s">
        <v>26</v>
      </c>
      <c r="M146" t="s">
        <v>27</v>
      </c>
      <c r="N146" t="s">
        <v>28</v>
      </c>
      <c r="O146" t="s">
        <v>26</v>
      </c>
      <c r="P146" t="s">
        <v>26</v>
      </c>
      <c r="Q146">
        <v>25</v>
      </c>
      <c r="R146" t="s">
        <v>35</v>
      </c>
      <c r="S146" t="s">
        <v>88</v>
      </c>
    </row>
    <row r="147" spans="1:19" x14ac:dyDescent="0.3">
      <c r="A147">
        <v>146</v>
      </c>
      <c r="B147">
        <v>24</v>
      </c>
      <c r="C147" t="s">
        <v>19</v>
      </c>
      <c r="D147" t="s">
        <v>106</v>
      </c>
      <c r="E147" t="s">
        <v>69</v>
      </c>
      <c r="F147">
        <v>95</v>
      </c>
      <c r="G147" t="s">
        <v>70</v>
      </c>
      <c r="H147" t="s">
        <v>45</v>
      </c>
      <c r="I147" t="s">
        <v>86</v>
      </c>
      <c r="J147" t="s">
        <v>58</v>
      </c>
      <c r="K147">
        <v>4.5</v>
      </c>
      <c r="L147" t="s">
        <v>26</v>
      </c>
      <c r="M147" t="s">
        <v>29</v>
      </c>
      <c r="N147" t="s">
        <v>55</v>
      </c>
      <c r="O147" t="s">
        <v>26</v>
      </c>
      <c r="P147" t="s">
        <v>26</v>
      </c>
      <c r="Q147">
        <v>44</v>
      </c>
      <c r="R147" t="s">
        <v>59</v>
      </c>
      <c r="S147" t="s">
        <v>60</v>
      </c>
    </row>
    <row r="148" spans="1:19" x14ac:dyDescent="0.3">
      <c r="A148">
        <v>147</v>
      </c>
      <c r="B148">
        <v>52</v>
      </c>
      <c r="C148" t="s">
        <v>19</v>
      </c>
      <c r="D148" t="s">
        <v>87</v>
      </c>
      <c r="E148" t="s">
        <v>21</v>
      </c>
      <c r="F148">
        <v>30</v>
      </c>
      <c r="G148" t="s">
        <v>112</v>
      </c>
      <c r="H148" t="s">
        <v>38</v>
      </c>
      <c r="I148" t="s">
        <v>94</v>
      </c>
      <c r="J148" t="s">
        <v>58</v>
      </c>
      <c r="K148">
        <v>4</v>
      </c>
      <c r="L148" t="s">
        <v>26</v>
      </c>
      <c r="M148" t="s">
        <v>59</v>
      </c>
      <c r="N148" t="s">
        <v>55</v>
      </c>
      <c r="O148" t="s">
        <v>26</v>
      </c>
      <c r="P148" t="s">
        <v>26</v>
      </c>
      <c r="Q148">
        <v>21</v>
      </c>
      <c r="R148" t="s">
        <v>29</v>
      </c>
      <c r="S148" t="s">
        <v>30</v>
      </c>
    </row>
    <row r="149" spans="1:19" x14ac:dyDescent="0.3">
      <c r="A149">
        <v>148</v>
      </c>
      <c r="B149">
        <v>63</v>
      </c>
      <c r="C149" t="s">
        <v>19</v>
      </c>
      <c r="D149" t="s">
        <v>73</v>
      </c>
      <c r="E149" t="s">
        <v>43</v>
      </c>
      <c r="F149">
        <v>64</v>
      </c>
      <c r="G149" t="s">
        <v>135</v>
      </c>
      <c r="H149" t="s">
        <v>45</v>
      </c>
      <c r="I149" t="s">
        <v>75</v>
      </c>
      <c r="J149" t="s">
        <v>54</v>
      </c>
      <c r="K149">
        <v>3.5</v>
      </c>
      <c r="L149" t="s">
        <v>26</v>
      </c>
      <c r="M149" t="s">
        <v>34</v>
      </c>
      <c r="N149" t="s">
        <v>72</v>
      </c>
      <c r="O149" t="s">
        <v>26</v>
      </c>
      <c r="P149" t="s">
        <v>26</v>
      </c>
      <c r="Q149">
        <v>31</v>
      </c>
      <c r="R149" t="s">
        <v>34</v>
      </c>
      <c r="S149" t="s">
        <v>30</v>
      </c>
    </row>
    <row r="150" spans="1:19" x14ac:dyDescent="0.3">
      <c r="A150">
        <v>149</v>
      </c>
      <c r="B150">
        <v>37</v>
      </c>
      <c r="C150" t="s">
        <v>19</v>
      </c>
      <c r="D150" t="s">
        <v>143</v>
      </c>
      <c r="E150" t="s">
        <v>69</v>
      </c>
      <c r="F150">
        <v>90</v>
      </c>
      <c r="G150" t="s">
        <v>52</v>
      </c>
      <c r="H150" t="s">
        <v>45</v>
      </c>
      <c r="I150" t="s">
        <v>24</v>
      </c>
      <c r="J150" t="s">
        <v>58</v>
      </c>
      <c r="K150">
        <v>2.6</v>
      </c>
      <c r="L150" t="s">
        <v>26</v>
      </c>
      <c r="M150" t="s">
        <v>46</v>
      </c>
      <c r="N150" t="s">
        <v>76</v>
      </c>
      <c r="O150" t="s">
        <v>26</v>
      </c>
      <c r="P150" t="s">
        <v>26</v>
      </c>
      <c r="Q150">
        <v>47</v>
      </c>
      <c r="R150" t="s">
        <v>59</v>
      </c>
      <c r="S150" t="s">
        <v>50</v>
      </c>
    </row>
    <row r="151" spans="1:19" x14ac:dyDescent="0.3">
      <c r="A151">
        <v>150</v>
      </c>
      <c r="B151">
        <v>38</v>
      </c>
      <c r="C151" t="s">
        <v>19</v>
      </c>
      <c r="D151" t="s">
        <v>95</v>
      </c>
      <c r="E151" t="s">
        <v>21</v>
      </c>
      <c r="F151">
        <v>76</v>
      </c>
      <c r="G151" t="s">
        <v>80</v>
      </c>
      <c r="H151" t="s">
        <v>45</v>
      </c>
      <c r="I151" t="s">
        <v>53</v>
      </c>
      <c r="J151" t="s">
        <v>54</v>
      </c>
      <c r="K151">
        <v>3.2</v>
      </c>
      <c r="L151" t="s">
        <v>26</v>
      </c>
      <c r="M151" t="s">
        <v>29</v>
      </c>
      <c r="N151" t="s">
        <v>40</v>
      </c>
      <c r="O151" t="s">
        <v>26</v>
      </c>
      <c r="P151" t="s">
        <v>26</v>
      </c>
      <c r="Q151">
        <v>14</v>
      </c>
      <c r="R151" t="s">
        <v>46</v>
      </c>
      <c r="S151" t="s">
        <v>88</v>
      </c>
    </row>
    <row r="152" spans="1:19" x14ac:dyDescent="0.3">
      <c r="A152">
        <v>151</v>
      </c>
      <c r="B152">
        <v>35</v>
      </c>
      <c r="C152" t="s">
        <v>19</v>
      </c>
      <c r="D152" t="s">
        <v>137</v>
      </c>
      <c r="E152" t="s">
        <v>43</v>
      </c>
      <c r="F152">
        <v>96</v>
      </c>
      <c r="G152" t="s">
        <v>99</v>
      </c>
      <c r="H152" t="s">
        <v>23</v>
      </c>
      <c r="I152" t="s">
        <v>109</v>
      </c>
      <c r="J152" t="s">
        <v>58</v>
      </c>
      <c r="K152">
        <v>4.9000000000000004</v>
      </c>
      <c r="L152" t="s">
        <v>26</v>
      </c>
      <c r="M152" t="s">
        <v>34</v>
      </c>
      <c r="N152" t="s">
        <v>55</v>
      </c>
      <c r="O152" t="s">
        <v>26</v>
      </c>
      <c r="P152" t="s">
        <v>26</v>
      </c>
      <c r="Q152">
        <v>17</v>
      </c>
      <c r="R152" t="s">
        <v>59</v>
      </c>
      <c r="S152" t="s">
        <v>97</v>
      </c>
    </row>
    <row r="153" spans="1:19" x14ac:dyDescent="0.3">
      <c r="A153">
        <v>152</v>
      </c>
      <c r="B153">
        <v>28</v>
      </c>
      <c r="C153" t="s">
        <v>19</v>
      </c>
      <c r="D153" t="s">
        <v>89</v>
      </c>
      <c r="E153" t="s">
        <v>69</v>
      </c>
      <c r="F153">
        <v>47</v>
      </c>
      <c r="G153" t="s">
        <v>114</v>
      </c>
      <c r="H153" t="s">
        <v>23</v>
      </c>
      <c r="I153" t="s">
        <v>49</v>
      </c>
      <c r="J153" t="s">
        <v>58</v>
      </c>
      <c r="K153">
        <v>4.5</v>
      </c>
      <c r="L153" t="s">
        <v>26</v>
      </c>
      <c r="M153" t="s">
        <v>59</v>
      </c>
      <c r="N153" t="s">
        <v>47</v>
      </c>
      <c r="O153" t="s">
        <v>26</v>
      </c>
      <c r="P153" t="s">
        <v>26</v>
      </c>
      <c r="Q153">
        <v>3</v>
      </c>
      <c r="R153" t="s">
        <v>29</v>
      </c>
      <c r="S153" t="s">
        <v>50</v>
      </c>
    </row>
    <row r="154" spans="1:19" x14ac:dyDescent="0.3">
      <c r="A154">
        <v>153</v>
      </c>
      <c r="B154">
        <v>30</v>
      </c>
      <c r="C154" t="s">
        <v>19</v>
      </c>
      <c r="D154" t="s">
        <v>56</v>
      </c>
      <c r="E154" t="s">
        <v>21</v>
      </c>
      <c r="F154">
        <v>85</v>
      </c>
      <c r="G154" t="s">
        <v>131</v>
      </c>
      <c r="H154" t="s">
        <v>38</v>
      </c>
      <c r="I154" t="s">
        <v>110</v>
      </c>
      <c r="J154" t="s">
        <v>54</v>
      </c>
      <c r="K154">
        <v>4.3</v>
      </c>
      <c r="L154" t="s">
        <v>26</v>
      </c>
      <c r="M154" t="s">
        <v>46</v>
      </c>
      <c r="N154" t="s">
        <v>28</v>
      </c>
      <c r="O154" t="s">
        <v>26</v>
      </c>
      <c r="P154" t="s">
        <v>26</v>
      </c>
      <c r="Q154">
        <v>42</v>
      </c>
      <c r="R154" t="s">
        <v>29</v>
      </c>
      <c r="S154" t="s">
        <v>50</v>
      </c>
    </row>
    <row r="155" spans="1:19" x14ac:dyDescent="0.3">
      <c r="A155">
        <v>154</v>
      </c>
      <c r="B155">
        <v>69</v>
      </c>
      <c r="C155" t="s">
        <v>19</v>
      </c>
      <c r="D155" t="s">
        <v>104</v>
      </c>
      <c r="E155" t="s">
        <v>21</v>
      </c>
      <c r="F155">
        <v>55</v>
      </c>
      <c r="G155" t="s">
        <v>98</v>
      </c>
      <c r="H155" t="s">
        <v>45</v>
      </c>
      <c r="I155" t="s">
        <v>33</v>
      </c>
      <c r="J155" t="s">
        <v>25</v>
      </c>
      <c r="K155">
        <v>3.2</v>
      </c>
      <c r="L155" t="s">
        <v>26</v>
      </c>
      <c r="M155" t="s">
        <v>59</v>
      </c>
      <c r="N155" t="s">
        <v>55</v>
      </c>
      <c r="O155" t="s">
        <v>26</v>
      </c>
      <c r="P155" t="s">
        <v>26</v>
      </c>
      <c r="Q155">
        <v>22</v>
      </c>
      <c r="R155" t="s">
        <v>59</v>
      </c>
      <c r="S155" t="s">
        <v>50</v>
      </c>
    </row>
    <row r="156" spans="1:19" x14ac:dyDescent="0.3">
      <c r="A156">
        <v>155</v>
      </c>
      <c r="B156">
        <v>41</v>
      </c>
      <c r="C156" t="s">
        <v>19</v>
      </c>
      <c r="D156" t="s">
        <v>82</v>
      </c>
      <c r="E156" t="s">
        <v>21</v>
      </c>
      <c r="F156">
        <v>98</v>
      </c>
      <c r="G156" t="s">
        <v>101</v>
      </c>
      <c r="H156" t="s">
        <v>45</v>
      </c>
      <c r="I156" t="s">
        <v>63</v>
      </c>
      <c r="J156" t="s">
        <v>58</v>
      </c>
      <c r="K156">
        <v>3.6</v>
      </c>
      <c r="L156" t="s">
        <v>26</v>
      </c>
      <c r="M156" t="s">
        <v>59</v>
      </c>
      <c r="N156" t="s">
        <v>47</v>
      </c>
      <c r="O156" t="s">
        <v>26</v>
      </c>
      <c r="P156" t="s">
        <v>26</v>
      </c>
      <c r="Q156">
        <v>21</v>
      </c>
      <c r="R156" t="s">
        <v>29</v>
      </c>
      <c r="S156" t="s">
        <v>60</v>
      </c>
    </row>
    <row r="157" spans="1:19" x14ac:dyDescent="0.3">
      <c r="A157">
        <v>156</v>
      </c>
      <c r="B157">
        <v>63</v>
      </c>
      <c r="C157" t="s">
        <v>19</v>
      </c>
      <c r="D157" t="s">
        <v>125</v>
      </c>
      <c r="E157" t="s">
        <v>21</v>
      </c>
      <c r="F157">
        <v>77</v>
      </c>
      <c r="G157" t="s">
        <v>32</v>
      </c>
      <c r="H157" t="s">
        <v>38</v>
      </c>
      <c r="I157" t="s">
        <v>79</v>
      </c>
      <c r="J157" t="s">
        <v>39</v>
      </c>
      <c r="K157">
        <v>4.3</v>
      </c>
      <c r="L157" t="s">
        <v>26</v>
      </c>
      <c r="M157" t="s">
        <v>35</v>
      </c>
      <c r="N157" t="s">
        <v>40</v>
      </c>
      <c r="O157" t="s">
        <v>26</v>
      </c>
      <c r="P157" t="s">
        <v>26</v>
      </c>
      <c r="Q157">
        <v>21</v>
      </c>
      <c r="R157" t="s">
        <v>34</v>
      </c>
      <c r="S157" t="s">
        <v>60</v>
      </c>
    </row>
    <row r="158" spans="1:19" x14ac:dyDescent="0.3">
      <c r="A158">
        <v>157</v>
      </c>
      <c r="B158">
        <v>35</v>
      </c>
      <c r="C158" t="s">
        <v>19</v>
      </c>
      <c r="D158" t="s">
        <v>61</v>
      </c>
      <c r="E158" t="s">
        <v>21</v>
      </c>
      <c r="F158">
        <v>26</v>
      </c>
      <c r="G158" t="s">
        <v>70</v>
      </c>
      <c r="H158" t="s">
        <v>45</v>
      </c>
      <c r="I158" t="s">
        <v>93</v>
      </c>
      <c r="J158" t="s">
        <v>58</v>
      </c>
      <c r="K158">
        <v>4</v>
      </c>
      <c r="L158" t="s">
        <v>26</v>
      </c>
      <c r="M158" t="s">
        <v>29</v>
      </c>
      <c r="N158" t="s">
        <v>55</v>
      </c>
      <c r="O158" t="s">
        <v>26</v>
      </c>
      <c r="P158" t="s">
        <v>26</v>
      </c>
      <c r="Q158">
        <v>40</v>
      </c>
      <c r="R158" t="s">
        <v>59</v>
      </c>
      <c r="S158" t="s">
        <v>50</v>
      </c>
    </row>
    <row r="159" spans="1:19" x14ac:dyDescent="0.3">
      <c r="A159">
        <v>158</v>
      </c>
      <c r="B159">
        <v>36</v>
      </c>
      <c r="C159" t="s">
        <v>19</v>
      </c>
      <c r="D159" t="s">
        <v>124</v>
      </c>
      <c r="E159" t="s">
        <v>69</v>
      </c>
      <c r="F159">
        <v>68</v>
      </c>
      <c r="G159" t="s">
        <v>129</v>
      </c>
      <c r="H159" t="s">
        <v>38</v>
      </c>
      <c r="I159" t="s">
        <v>134</v>
      </c>
      <c r="J159" t="s">
        <v>58</v>
      </c>
      <c r="K159">
        <v>3</v>
      </c>
      <c r="L159" t="s">
        <v>26</v>
      </c>
      <c r="M159" t="s">
        <v>59</v>
      </c>
      <c r="N159" t="s">
        <v>47</v>
      </c>
      <c r="O159" t="s">
        <v>26</v>
      </c>
      <c r="P159" t="s">
        <v>26</v>
      </c>
      <c r="Q159">
        <v>1</v>
      </c>
      <c r="R159" t="s">
        <v>34</v>
      </c>
      <c r="S159" t="s">
        <v>30</v>
      </c>
    </row>
    <row r="160" spans="1:19" x14ac:dyDescent="0.3">
      <c r="A160">
        <v>159</v>
      </c>
      <c r="B160">
        <v>25</v>
      </c>
      <c r="C160" t="s">
        <v>19</v>
      </c>
      <c r="D160" t="s">
        <v>56</v>
      </c>
      <c r="E160" t="s">
        <v>21</v>
      </c>
      <c r="F160">
        <v>73</v>
      </c>
      <c r="G160" t="s">
        <v>139</v>
      </c>
      <c r="H160" t="s">
        <v>92</v>
      </c>
      <c r="I160" t="s">
        <v>86</v>
      </c>
      <c r="J160" t="s">
        <v>58</v>
      </c>
      <c r="K160">
        <v>4.0999999999999996</v>
      </c>
      <c r="L160" t="s">
        <v>26</v>
      </c>
      <c r="M160" t="s">
        <v>34</v>
      </c>
      <c r="N160" t="s">
        <v>55</v>
      </c>
      <c r="O160" t="s">
        <v>26</v>
      </c>
      <c r="P160" t="s">
        <v>26</v>
      </c>
      <c r="Q160">
        <v>50</v>
      </c>
      <c r="R160" t="s">
        <v>34</v>
      </c>
      <c r="S160" t="s">
        <v>88</v>
      </c>
    </row>
    <row r="161" spans="1:19" x14ac:dyDescent="0.3">
      <c r="A161">
        <v>160</v>
      </c>
      <c r="B161">
        <v>58</v>
      </c>
      <c r="C161" t="s">
        <v>19</v>
      </c>
      <c r="D161" t="s">
        <v>143</v>
      </c>
      <c r="E161" t="s">
        <v>69</v>
      </c>
      <c r="F161">
        <v>27</v>
      </c>
      <c r="G161" t="s">
        <v>83</v>
      </c>
      <c r="H161" t="s">
        <v>45</v>
      </c>
      <c r="I161" t="s">
        <v>63</v>
      </c>
      <c r="J161" t="s">
        <v>58</v>
      </c>
      <c r="K161">
        <v>3.8</v>
      </c>
      <c r="L161" t="s">
        <v>26</v>
      </c>
      <c r="M161" t="s">
        <v>59</v>
      </c>
      <c r="N161" t="s">
        <v>76</v>
      </c>
      <c r="O161" t="s">
        <v>26</v>
      </c>
      <c r="P161" t="s">
        <v>26</v>
      </c>
      <c r="Q161">
        <v>39</v>
      </c>
      <c r="R161" t="s">
        <v>34</v>
      </c>
      <c r="S161" t="s">
        <v>97</v>
      </c>
    </row>
    <row r="162" spans="1:19" x14ac:dyDescent="0.3">
      <c r="A162">
        <v>161</v>
      </c>
      <c r="B162">
        <v>27</v>
      </c>
      <c r="C162" t="s">
        <v>19</v>
      </c>
      <c r="D162" t="s">
        <v>143</v>
      </c>
      <c r="E162" t="s">
        <v>69</v>
      </c>
      <c r="F162">
        <v>23</v>
      </c>
      <c r="G162" t="s">
        <v>105</v>
      </c>
      <c r="H162" t="s">
        <v>45</v>
      </c>
      <c r="I162" t="s">
        <v>121</v>
      </c>
      <c r="J162" t="s">
        <v>54</v>
      </c>
      <c r="K162">
        <v>4.5999999999999996</v>
      </c>
      <c r="L162" t="s">
        <v>26</v>
      </c>
      <c r="M162" t="s">
        <v>34</v>
      </c>
      <c r="N162" t="s">
        <v>40</v>
      </c>
      <c r="O162" t="s">
        <v>26</v>
      </c>
      <c r="P162" t="s">
        <v>26</v>
      </c>
      <c r="Q162">
        <v>34</v>
      </c>
      <c r="R162" t="s">
        <v>29</v>
      </c>
      <c r="S162" t="s">
        <v>88</v>
      </c>
    </row>
    <row r="163" spans="1:19" x14ac:dyDescent="0.3">
      <c r="A163">
        <v>162</v>
      </c>
      <c r="B163">
        <v>65</v>
      </c>
      <c r="C163" t="s">
        <v>19</v>
      </c>
      <c r="D163" t="s">
        <v>132</v>
      </c>
      <c r="E163" t="s">
        <v>69</v>
      </c>
      <c r="F163">
        <v>49</v>
      </c>
      <c r="G163" t="s">
        <v>114</v>
      </c>
      <c r="H163" t="s">
        <v>45</v>
      </c>
      <c r="I163" t="s">
        <v>79</v>
      </c>
      <c r="J163" t="s">
        <v>58</v>
      </c>
      <c r="K163">
        <v>3</v>
      </c>
      <c r="L163" t="s">
        <v>26</v>
      </c>
      <c r="M163" t="s">
        <v>29</v>
      </c>
      <c r="N163" t="s">
        <v>28</v>
      </c>
      <c r="O163" t="s">
        <v>26</v>
      </c>
      <c r="P163" t="s">
        <v>26</v>
      </c>
      <c r="Q163">
        <v>29</v>
      </c>
      <c r="R163" t="s">
        <v>29</v>
      </c>
      <c r="S163" t="s">
        <v>30</v>
      </c>
    </row>
    <row r="164" spans="1:19" x14ac:dyDescent="0.3">
      <c r="A164">
        <v>163</v>
      </c>
      <c r="B164">
        <v>54</v>
      </c>
      <c r="C164" t="s">
        <v>19</v>
      </c>
      <c r="D164" t="s">
        <v>89</v>
      </c>
      <c r="E164" t="s">
        <v>69</v>
      </c>
      <c r="F164">
        <v>74</v>
      </c>
      <c r="G164" t="s">
        <v>99</v>
      </c>
      <c r="H164" t="s">
        <v>45</v>
      </c>
      <c r="I164" t="s">
        <v>49</v>
      </c>
      <c r="J164" t="s">
        <v>54</v>
      </c>
      <c r="K164">
        <v>3</v>
      </c>
      <c r="L164" t="s">
        <v>26</v>
      </c>
      <c r="M164" t="s">
        <v>27</v>
      </c>
      <c r="N164" t="s">
        <v>76</v>
      </c>
      <c r="O164" t="s">
        <v>26</v>
      </c>
      <c r="P164" t="s">
        <v>26</v>
      </c>
      <c r="Q164">
        <v>31</v>
      </c>
      <c r="R164" t="s">
        <v>46</v>
      </c>
      <c r="S164" t="s">
        <v>77</v>
      </c>
    </row>
    <row r="165" spans="1:19" x14ac:dyDescent="0.3">
      <c r="A165">
        <v>164</v>
      </c>
      <c r="B165">
        <v>54</v>
      </c>
      <c r="C165" t="s">
        <v>19</v>
      </c>
      <c r="D165" t="s">
        <v>87</v>
      </c>
      <c r="E165" t="s">
        <v>21</v>
      </c>
      <c r="F165">
        <v>67</v>
      </c>
      <c r="G165" t="s">
        <v>141</v>
      </c>
      <c r="H165" t="s">
        <v>45</v>
      </c>
      <c r="I165" t="s">
        <v>75</v>
      </c>
      <c r="J165" t="s">
        <v>54</v>
      </c>
      <c r="K165">
        <v>3.4</v>
      </c>
      <c r="L165" t="s">
        <v>26</v>
      </c>
      <c r="M165" t="s">
        <v>46</v>
      </c>
      <c r="N165" t="s">
        <v>55</v>
      </c>
      <c r="O165" t="s">
        <v>26</v>
      </c>
      <c r="P165" t="s">
        <v>26</v>
      </c>
      <c r="Q165">
        <v>8</v>
      </c>
      <c r="R165" t="s">
        <v>59</v>
      </c>
      <c r="S165" t="s">
        <v>41</v>
      </c>
    </row>
    <row r="166" spans="1:19" x14ac:dyDescent="0.3">
      <c r="A166">
        <v>165</v>
      </c>
      <c r="B166">
        <v>59</v>
      </c>
      <c r="C166" t="s">
        <v>19</v>
      </c>
      <c r="D166" t="s">
        <v>68</v>
      </c>
      <c r="E166" t="s">
        <v>69</v>
      </c>
      <c r="F166">
        <v>65</v>
      </c>
      <c r="G166" t="s">
        <v>80</v>
      </c>
      <c r="H166" t="s">
        <v>38</v>
      </c>
      <c r="I166" t="s">
        <v>75</v>
      </c>
      <c r="J166" t="s">
        <v>39</v>
      </c>
      <c r="K166">
        <v>2.6</v>
      </c>
      <c r="L166" t="s">
        <v>26</v>
      </c>
      <c r="M166" t="s">
        <v>59</v>
      </c>
      <c r="N166" t="s">
        <v>40</v>
      </c>
      <c r="O166" t="s">
        <v>26</v>
      </c>
      <c r="P166" t="s">
        <v>26</v>
      </c>
      <c r="Q166">
        <v>5</v>
      </c>
      <c r="R166" t="s">
        <v>27</v>
      </c>
      <c r="S166" t="s">
        <v>30</v>
      </c>
    </row>
    <row r="167" spans="1:19" x14ac:dyDescent="0.3">
      <c r="A167">
        <v>166</v>
      </c>
      <c r="B167">
        <v>42</v>
      </c>
      <c r="C167" t="s">
        <v>19</v>
      </c>
      <c r="D167" t="s">
        <v>68</v>
      </c>
      <c r="E167" t="s">
        <v>69</v>
      </c>
      <c r="F167">
        <v>60</v>
      </c>
      <c r="G167" t="s">
        <v>22</v>
      </c>
      <c r="H167" t="s">
        <v>38</v>
      </c>
      <c r="I167" t="s">
        <v>134</v>
      </c>
      <c r="J167" t="s">
        <v>25</v>
      </c>
      <c r="K167">
        <v>2.8</v>
      </c>
      <c r="L167" t="s">
        <v>26</v>
      </c>
      <c r="M167" t="s">
        <v>27</v>
      </c>
      <c r="N167" t="s">
        <v>76</v>
      </c>
      <c r="O167" t="s">
        <v>26</v>
      </c>
      <c r="P167" t="s">
        <v>26</v>
      </c>
      <c r="Q167">
        <v>7</v>
      </c>
      <c r="R167" t="s">
        <v>35</v>
      </c>
      <c r="S167" t="s">
        <v>88</v>
      </c>
    </row>
    <row r="168" spans="1:19" x14ac:dyDescent="0.3">
      <c r="A168">
        <v>167</v>
      </c>
      <c r="B168">
        <v>46</v>
      </c>
      <c r="C168" t="s">
        <v>19</v>
      </c>
      <c r="D168" t="s">
        <v>51</v>
      </c>
      <c r="E168" t="s">
        <v>43</v>
      </c>
      <c r="F168">
        <v>31</v>
      </c>
      <c r="G168" t="s">
        <v>80</v>
      </c>
      <c r="H168" t="s">
        <v>92</v>
      </c>
      <c r="I168" t="s">
        <v>126</v>
      </c>
      <c r="J168" t="s">
        <v>58</v>
      </c>
      <c r="K168">
        <v>4</v>
      </c>
      <c r="L168" t="s">
        <v>26</v>
      </c>
      <c r="M168" t="s">
        <v>35</v>
      </c>
      <c r="N168" t="s">
        <v>76</v>
      </c>
      <c r="O168" t="s">
        <v>26</v>
      </c>
      <c r="P168" t="s">
        <v>26</v>
      </c>
      <c r="Q168">
        <v>30</v>
      </c>
      <c r="R168" t="s">
        <v>35</v>
      </c>
      <c r="S168" t="s">
        <v>88</v>
      </c>
    </row>
    <row r="169" spans="1:19" x14ac:dyDescent="0.3">
      <c r="A169">
        <v>168</v>
      </c>
      <c r="B169">
        <v>33</v>
      </c>
      <c r="C169" t="s">
        <v>19</v>
      </c>
      <c r="D169" t="s">
        <v>143</v>
      </c>
      <c r="E169" t="s">
        <v>69</v>
      </c>
      <c r="F169">
        <v>27</v>
      </c>
      <c r="G169" t="s">
        <v>74</v>
      </c>
      <c r="H169" t="s">
        <v>45</v>
      </c>
      <c r="I169" t="s">
        <v>96</v>
      </c>
      <c r="J169" t="s">
        <v>58</v>
      </c>
      <c r="K169">
        <v>4</v>
      </c>
      <c r="L169" t="s">
        <v>26</v>
      </c>
      <c r="M169" t="s">
        <v>29</v>
      </c>
      <c r="N169" t="s">
        <v>28</v>
      </c>
      <c r="O169" t="s">
        <v>26</v>
      </c>
      <c r="P169" t="s">
        <v>26</v>
      </c>
      <c r="Q169">
        <v>14</v>
      </c>
      <c r="R169" t="s">
        <v>27</v>
      </c>
      <c r="S169" t="s">
        <v>97</v>
      </c>
    </row>
    <row r="170" spans="1:19" x14ac:dyDescent="0.3">
      <c r="A170">
        <v>169</v>
      </c>
      <c r="B170">
        <v>34</v>
      </c>
      <c r="C170" t="s">
        <v>19</v>
      </c>
      <c r="D170" t="s">
        <v>73</v>
      </c>
      <c r="E170" t="s">
        <v>43</v>
      </c>
      <c r="F170">
        <v>80</v>
      </c>
      <c r="G170" t="s">
        <v>62</v>
      </c>
      <c r="H170" t="s">
        <v>45</v>
      </c>
      <c r="I170" t="s">
        <v>136</v>
      </c>
      <c r="J170" t="s">
        <v>54</v>
      </c>
      <c r="K170">
        <v>3</v>
      </c>
      <c r="L170" t="s">
        <v>26</v>
      </c>
      <c r="M170" t="s">
        <v>34</v>
      </c>
      <c r="N170" t="s">
        <v>28</v>
      </c>
      <c r="O170" t="s">
        <v>26</v>
      </c>
      <c r="P170" t="s">
        <v>26</v>
      </c>
      <c r="Q170">
        <v>5</v>
      </c>
      <c r="R170" t="s">
        <v>35</v>
      </c>
      <c r="S170" t="s">
        <v>30</v>
      </c>
    </row>
    <row r="171" spans="1:19" x14ac:dyDescent="0.3">
      <c r="A171">
        <v>170</v>
      </c>
      <c r="B171">
        <v>27</v>
      </c>
      <c r="C171" t="s">
        <v>19</v>
      </c>
      <c r="D171" t="s">
        <v>102</v>
      </c>
      <c r="E171" t="s">
        <v>65</v>
      </c>
      <c r="F171">
        <v>30</v>
      </c>
      <c r="G171" t="s">
        <v>107</v>
      </c>
      <c r="H171" t="s">
        <v>38</v>
      </c>
      <c r="I171" t="s">
        <v>81</v>
      </c>
      <c r="J171" t="s">
        <v>54</v>
      </c>
      <c r="K171">
        <v>3.3</v>
      </c>
      <c r="L171" t="s">
        <v>26</v>
      </c>
      <c r="M171" t="s">
        <v>27</v>
      </c>
      <c r="N171" t="s">
        <v>55</v>
      </c>
      <c r="O171" t="s">
        <v>26</v>
      </c>
      <c r="P171" t="s">
        <v>26</v>
      </c>
      <c r="Q171">
        <v>3</v>
      </c>
      <c r="R171" t="s">
        <v>46</v>
      </c>
      <c r="S171" t="s">
        <v>97</v>
      </c>
    </row>
    <row r="172" spans="1:19" x14ac:dyDescent="0.3">
      <c r="A172">
        <v>171</v>
      </c>
      <c r="B172">
        <v>52</v>
      </c>
      <c r="C172" t="s">
        <v>19</v>
      </c>
      <c r="D172" t="s">
        <v>56</v>
      </c>
      <c r="E172" t="s">
        <v>21</v>
      </c>
      <c r="F172">
        <v>25</v>
      </c>
      <c r="G172" t="s">
        <v>52</v>
      </c>
      <c r="H172" t="s">
        <v>45</v>
      </c>
      <c r="I172" t="s">
        <v>33</v>
      </c>
      <c r="J172" t="s">
        <v>58</v>
      </c>
      <c r="K172">
        <v>2.6</v>
      </c>
      <c r="L172" t="s">
        <v>26</v>
      </c>
      <c r="M172" t="s">
        <v>29</v>
      </c>
      <c r="N172" t="s">
        <v>76</v>
      </c>
      <c r="O172" t="s">
        <v>26</v>
      </c>
      <c r="P172" t="s">
        <v>26</v>
      </c>
      <c r="Q172">
        <v>46</v>
      </c>
      <c r="R172" t="s">
        <v>29</v>
      </c>
      <c r="S172" t="s">
        <v>77</v>
      </c>
    </row>
    <row r="173" spans="1:19" x14ac:dyDescent="0.3">
      <c r="A173">
        <v>172</v>
      </c>
      <c r="B173">
        <v>29</v>
      </c>
      <c r="C173" t="s">
        <v>19</v>
      </c>
      <c r="D173" t="s">
        <v>61</v>
      </c>
      <c r="E173" t="s">
        <v>21</v>
      </c>
      <c r="F173">
        <v>35</v>
      </c>
      <c r="G173" t="s">
        <v>141</v>
      </c>
      <c r="H173" t="s">
        <v>45</v>
      </c>
      <c r="I173" t="s">
        <v>144</v>
      </c>
      <c r="J173" t="s">
        <v>54</v>
      </c>
      <c r="K173">
        <v>3.6</v>
      </c>
      <c r="L173" t="s">
        <v>26</v>
      </c>
      <c r="M173" t="s">
        <v>59</v>
      </c>
      <c r="N173" t="s">
        <v>76</v>
      </c>
      <c r="O173" t="s">
        <v>26</v>
      </c>
      <c r="P173" t="s">
        <v>26</v>
      </c>
      <c r="Q173">
        <v>4</v>
      </c>
      <c r="R173" t="s">
        <v>27</v>
      </c>
      <c r="S173" t="s">
        <v>41</v>
      </c>
    </row>
    <row r="174" spans="1:19" x14ac:dyDescent="0.3">
      <c r="A174">
        <v>173</v>
      </c>
      <c r="B174">
        <v>54</v>
      </c>
      <c r="C174" t="s">
        <v>19</v>
      </c>
      <c r="D174" t="s">
        <v>106</v>
      </c>
      <c r="E174" t="s">
        <v>69</v>
      </c>
      <c r="F174">
        <v>67</v>
      </c>
      <c r="G174" t="s">
        <v>145</v>
      </c>
      <c r="H174" t="s">
        <v>45</v>
      </c>
      <c r="I174" t="s">
        <v>84</v>
      </c>
      <c r="J174" t="s">
        <v>54</v>
      </c>
      <c r="K174">
        <v>3.9</v>
      </c>
      <c r="L174" t="s">
        <v>26</v>
      </c>
      <c r="M174" t="s">
        <v>34</v>
      </c>
      <c r="N174" t="s">
        <v>47</v>
      </c>
      <c r="O174" t="s">
        <v>26</v>
      </c>
      <c r="P174" t="s">
        <v>26</v>
      </c>
      <c r="Q174">
        <v>42</v>
      </c>
      <c r="R174" t="s">
        <v>27</v>
      </c>
      <c r="S174" t="s">
        <v>77</v>
      </c>
    </row>
    <row r="175" spans="1:19" x14ac:dyDescent="0.3">
      <c r="A175">
        <v>174</v>
      </c>
      <c r="B175">
        <v>25</v>
      </c>
      <c r="C175" t="s">
        <v>19</v>
      </c>
      <c r="D175" t="s">
        <v>124</v>
      </c>
      <c r="E175" t="s">
        <v>69</v>
      </c>
      <c r="F175">
        <v>46</v>
      </c>
      <c r="G175" t="s">
        <v>78</v>
      </c>
      <c r="H175" t="s">
        <v>45</v>
      </c>
      <c r="I175" t="s">
        <v>49</v>
      </c>
      <c r="J175" t="s">
        <v>58</v>
      </c>
      <c r="K175">
        <v>3.4</v>
      </c>
      <c r="L175" t="s">
        <v>26</v>
      </c>
      <c r="M175" t="s">
        <v>46</v>
      </c>
      <c r="N175" t="s">
        <v>55</v>
      </c>
      <c r="O175" t="s">
        <v>26</v>
      </c>
      <c r="P175" t="s">
        <v>26</v>
      </c>
      <c r="Q175">
        <v>30</v>
      </c>
      <c r="R175" t="s">
        <v>35</v>
      </c>
      <c r="S175" t="s">
        <v>50</v>
      </c>
    </row>
    <row r="176" spans="1:19" x14ac:dyDescent="0.3">
      <c r="A176">
        <v>175</v>
      </c>
      <c r="B176">
        <v>41</v>
      </c>
      <c r="C176" t="s">
        <v>19</v>
      </c>
      <c r="D176" t="s">
        <v>73</v>
      </c>
      <c r="E176" t="s">
        <v>43</v>
      </c>
      <c r="F176">
        <v>35</v>
      </c>
      <c r="G176" t="s">
        <v>129</v>
      </c>
      <c r="H176" t="s">
        <v>23</v>
      </c>
      <c r="I176" t="s">
        <v>110</v>
      </c>
      <c r="J176" t="s">
        <v>25</v>
      </c>
      <c r="K176">
        <v>3.5</v>
      </c>
      <c r="L176" t="s">
        <v>26</v>
      </c>
      <c r="M176" t="s">
        <v>29</v>
      </c>
      <c r="N176" t="s">
        <v>28</v>
      </c>
      <c r="O176" t="s">
        <v>26</v>
      </c>
      <c r="P176" t="s">
        <v>26</v>
      </c>
      <c r="Q176">
        <v>37</v>
      </c>
      <c r="R176" t="s">
        <v>29</v>
      </c>
      <c r="S176" t="s">
        <v>50</v>
      </c>
    </row>
    <row r="177" spans="1:19" x14ac:dyDescent="0.3">
      <c r="A177">
        <v>176</v>
      </c>
      <c r="B177">
        <v>53</v>
      </c>
      <c r="C177" t="s">
        <v>19</v>
      </c>
      <c r="D177" t="s">
        <v>64</v>
      </c>
      <c r="E177" t="s">
        <v>65</v>
      </c>
      <c r="F177">
        <v>86</v>
      </c>
      <c r="G177" t="s">
        <v>101</v>
      </c>
      <c r="H177" t="s">
        <v>23</v>
      </c>
      <c r="I177" t="s">
        <v>84</v>
      </c>
      <c r="J177" t="s">
        <v>58</v>
      </c>
      <c r="K177">
        <v>2.8</v>
      </c>
      <c r="L177" t="s">
        <v>26</v>
      </c>
      <c r="M177" t="s">
        <v>59</v>
      </c>
      <c r="N177" t="s">
        <v>47</v>
      </c>
      <c r="O177" t="s">
        <v>26</v>
      </c>
      <c r="P177" t="s">
        <v>26</v>
      </c>
      <c r="Q177">
        <v>2</v>
      </c>
      <c r="R177" t="s">
        <v>34</v>
      </c>
      <c r="S177" t="s">
        <v>50</v>
      </c>
    </row>
    <row r="178" spans="1:19" x14ac:dyDescent="0.3">
      <c r="A178">
        <v>177</v>
      </c>
      <c r="B178">
        <v>53</v>
      </c>
      <c r="C178" t="s">
        <v>19</v>
      </c>
      <c r="D178" t="s">
        <v>132</v>
      </c>
      <c r="E178" t="s">
        <v>69</v>
      </c>
      <c r="F178">
        <v>81</v>
      </c>
      <c r="G178" t="s">
        <v>83</v>
      </c>
      <c r="H178" t="s">
        <v>23</v>
      </c>
      <c r="I178" t="s">
        <v>94</v>
      </c>
      <c r="J178" t="s">
        <v>39</v>
      </c>
      <c r="K178">
        <v>2.7</v>
      </c>
      <c r="L178" t="s">
        <v>26</v>
      </c>
      <c r="M178" t="s">
        <v>34</v>
      </c>
      <c r="N178" t="s">
        <v>47</v>
      </c>
      <c r="O178" t="s">
        <v>26</v>
      </c>
      <c r="P178" t="s">
        <v>26</v>
      </c>
      <c r="Q178">
        <v>30</v>
      </c>
      <c r="R178" t="s">
        <v>27</v>
      </c>
      <c r="S178" t="s">
        <v>60</v>
      </c>
    </row>
    <row r="179" spans="1:19" x14ac:dyDescent="0.3">
      <c r="A179">
        <v>178</v>
      </c>
      <c r="B179">
        <v>21</v>
      </c>
      <c r="C179" t="s">
        <v>19</v>
      </c>
      <c r="D179" t="s">
        <v>104</v>
      </c>
      <c r="E179" t="s">
        <v>21</v>
      </c>
      <c r="F179">
        <v>42</v>
      </c>
      <c r="G179" t="s">
        <v>111</v>
      </c>
      <c r="H179" t="s">
        <v>23</v>
      </c>
      <c r="I179" t="s">
        <v>136</v>
      </c>
      <c r="J179" t="s">
        <v>58</v>
      </c>
      <c r="K179">
        <v>3.7</v>
      </c>
      <c r="L179" t="s">
        <v>26</v>
      </c>
      <c r="M179" t="s">
        <v>59</v>
      </c>
      <c r="N179" t="s">
        <v>47</v>
      </c>
      <c r="O179" t="s">
        <v>26</v>
      </c>
      <c r="P179" t="s">
        <v>26</v>
      </c>
      <c r="Q179">
        <v>47</v>
      </c>
      <c r="R179" t="s">
        <v>34</v>
      </c>
      <c r="S179" t="s">
        <v>88</v>
      </c>
    </row>
    <row r="180" spans="1:19" x14ac:dyDescent="0.3">
      <c r="A180">
        <v>179</v>
      </c>
      <c r="B180">
        <v>61</v>
      </c>
      <c r="C180" t="s">
        <v>19</v>
      </c>
      <c r="D180" t="s">
        <v>87</v>
      </c>
      <c r="E180" t="s">
        <v>21</v>
      </c>
      <c r="F180">
        <v>43</v>
      </c>
      <c r="G180" t="s">
        <v>135</v>
      </c>
      <c r="H180" t="s">
        <v>23</v>
      </c>
      <c r="I180" t="s">
        <v>93</v>
      </c>
      <c r="J180" t="s">
        <v>58</v>
      </c>
      <c r="K180">
        <v>4.3</v>
      </c>
      <c r="L180" t="s">
        <v>26</v>
      </c>
      <c r="M180" t="s">
        <v>59</v>
      </c>
      <c r="N180" t="s">
        <v>72</v>
      </c>
      <c r="O180" t="s">
        <v>26</v>
      </c>
      <c r="P180" t="s">
        <v>26</v>
      </c>
      <c r="Q180">
        <v>21</v>
      </c>
      <c r="R180" t="s">
        <v>46</v>
      </c>
      <c r="S180" t="s">
        <v>60</v>
      </c>
    </row>
    <row r="181" spans="1:19" x14ac:dyDescent="0.3">
      <c r="A181">
        <v>180</v>
      </c>
      <c r="B181">
        <v>64</v>
      </c>
      <c r="C181" t="s">
        <v>19</v>
      </c>
      <c r="D181" t="s">
        <v>137</v>
      </c>
      <c r="E181" t="s">
        <v>43</v>
      </c>
      <c r="F181">
        <v>31</v>
      </c>
      <c r="G181" t="s">
        <v>115</v>
      </c>
      <c r="H181" t="s">
        <v>45</v>
      </c>
      <c r="I181" t="s">
        <v>84</v>
      </c>
      <c r="J181" t="s">
        <v>58</v>
      </c>
      <c r="K181">
        <v>4.9000000000000004</v>
      </c>
      <c r="L181" t="s">
        <v>26</v>
      </c>
      <c r="M181" t="s">
        <v>59</v>
      </c>
      <c r="N181" t="s">
        <v>76</v>
      </c>
      <c r="O181" t="s">
        <v>26</v>
      </c>
      <c r="P181" t="s">
        <v>26</v>
      </c>
      <c r="Q181">
        <v>9</v>
      </c>
      <c r="R181" t="s">
        <v>34</v>
      </c>
      <c r="S181" t="s">
        <v>30</v>
      </c>
    </row>
    <row r="182" spans="1:19" x14ac:dyDescent="0.3">
      <c r="A182">
        <v>181</v>
      </c>
      <c r="B182">
        <v>51</v>
      </c>
      <c r="C182" t="s">
        <v>19</v>
      </c>
      <c r="D182" t="s">
        <v>42</v>
      </c>
      <c r="E182" t="s">
        <v>43</v>
      </c>
      <c r="F182">
        <v>81</v>
      </c>
      <c r="G182" t="s">
        <v>147</v>
      </c>
      <c r="H182" t="s">
        <v>23</v>
      </c>
      <c r="I182" t="s">
        <v>96</v>
      </c>
      <c r="J182" t="s">
        <v>58</v>
      </c>
      <c r="K182">
        <v>3.3</v>
      </c>
      <c r="L182" t="s">
        <v>26</v>
      </c>
      <c r="M182" t="s">
        <v>35</v>
      </c>
      <c r="N182" t="s">
        <v>76</v>
      </c>
      <c r="O182" t="s">
        <v>26</v>
      </c>
      <c r="P182" t="s">
        <v>26</v>
      </c>
      <c r="Q182">
        <v>12</v>
      </c>
      <c r="R182" t="s">
        <v>59</v>
      </c>
      <c r="S182" t="s">
        <v>30</v>
      </c>
    </row>
    <row r="183" spans="1:19" x14ac:dyDescent="0.3">
      <c r="A183">
        <v>182</v>
      </c>
      <c r="B183">
        <v>32</v>
      </c>
      <c r="C183" t="s">
        <v>19</v>
      </c>
      <c r="D183" t="s">
        <v>95</v>
      </c>
      <c r="E183" t="s">
        <v>21</v>
      </c>
      <c r="F183">
        <v>61</v>
      </c>
      <c r="G183" t="s">
        <v>37</v>
      </c>
      <c r="H183" t="s">
        <v>45</v>
      </c>
      <c r="I183" t="s">
        <v>118</v>
      </c>
      <c r="J183" t="s">
        <v>54</v>
      </c>
      <c r="K183">
        <v>4.7</v>
      </c>
      <c r="L183" t="s">
        <v>26</v>
      </c>
      <c r="M183" t="s">
        <v>29</v>
      </c>
      <c r="N183" t="s">
        <v>47</v>
      </c>
      <c r="O183" t="s">
        <v>26</v>
      </c>
      <c r="P183" t="s">
        <v>26</v>
      </c>
      <c r="Q183">
        <v>4</v>
      </c>
      <c r="R183" t="s">
        <v>34</v>
      </c>
      <c r="S183" t="s">
        <v>41</v>
      </c>
    </row>
    <row r="184" spans="1:19" x14ac:dyDescent="0.3">
      <c r="A184">
        <v>183</v>
      </c>
      <c r="B184">
        <v>38</v>
      </c>
      <c r="C184" t="s">
        <v>19</v>
      </c>
      <c r="D184" t="s">
        <v>143</v>
      </c>
      <c r="E184" t="s">
        <v>69</v>
      </c>
      <c r="F184">
        <v>96</v>
      </c>
      <c r="G184" t="s">
        <v>90</v>
      </c>
      <c r="H184" t="s">
        <v>92</v>
      </c>
      <c r="I184" t="s">
        <v>75</v>
      </c>
      <c r="J184" t="s">
        <v>54</v>
      </c>
      <c r="K184">
        <v>2.8</v>
      </c>
      <c r="L184" t="s">
        <v>26</v>
      </c>
      <c r="M184" t="s">
        <v>29</v>
      </c>
      <c r="N184" t="s">
        <v>76</v>
      </c>
      <c r="O184" t="s">
        <v>26</v>
      </c>
      <c r="P184" t="s">
        <v>26</v>
      </c>
      <c r="Q184">
        <v>10</v>
      </c>
      <c r="R184" t="s">
        <v>59</v>
      </c>
      <c r="S184" t="s">
        <v>50</v>
      </c>
    </row>
    <row r="185" spans="1:19" x14ac:dyDescent="0.3">
      <c r="A185">
        <v>184</v>
      </c>
      <c r="B185">
        <v>58</v>
      </c>
      <c r="C185" t="s">
        <v>19</v>
      </c>
      <c r="D185" t="s">
        <v>87</v>
      </c>
      <c r="E185" t="s">
        <v>21</v>
      </c>
      <c r="F185">
        <v>29</v>
      </c>
      <c r="G185" t="s">
        <v>123</v>
      </c>
      <c r="H185" t="s">
        <v>92</v>
      </c>
      <c r="I185" t="s">
        <v>118</v>
      </c>
      <c r="J185" t="s">
        <v>39</v>
      </c>
      <c r="K185">
        <v>3.6</v>
      </c>
      <c r="L185" t="s">
        <v>26</v>
      </c>
      <c r="M185" t="s">
        <v>34</v>
      </c>
      <c r="N185" t="s">
        <v>72</v>
      </c>
      <c r="O185" t="s">
        <v>26</v>
      </c>
      <c r="P185" t="s">
        <v>26</v>
      </c>
      <c r="Q185">
        <v>26</v>
      </c>
      <c r="R185" t="s">
        <v>27</v>
      </c>
      <c r="S185" t="s">
        <v>41</v>
      </c>
    </row>
    <row r="186" spans="1:19" x14ac:dyDescent="0.3">
      <c r="A186">
        <v>185</v>
      </c>
      <c r="B186">
        <v>32</v>
      </c>
      <c r="C186" t="s">
        <v>19</v>
      </c>
      <c r="D186" t="s">
        <v>51</v>
      </c>
      <c r="E186" t="s">
        <v>43</v>
      </c>
      <c r="F186">
        <v>33</v>
      </c>
      <c r="G186" t="s">
        <v>78</v>
      </c>
      <c r="H186" t="s">
        <v>23</v>
      </c>
      <c r="I186" t="s">
        <v>109</v>
      </c>
      <c r="J186" t="s">
        <v>39</v>
      </c>
      <c r="K186">
        <v>3</v>
      </c>
      <c r="L186" t="s">
        <v>26</v>
      </c>
      <c r="M186" t="s">
        <v>35</v>
      </c>
      <c r="N186" t="s">
        <v>28</v>
      </c>
      <c r="O186" t="s">
        <v>26</v>
      </c>
      <c r="P186" t="s">
        <v>26</v>
      </c>
      <c r="Q186">
        <v>40</v>
      </c>
      <c r="R186" t="s">
        <v>35</v>
      </c>
      <c r="S186" t="s">
        <v>30</v>
      </c>
    </row>
    <row r="187" spans="1:19" x14ac:dyDescent="0.3">
      <c r="A187">
        <v>186</v>
      </c>
      <c r="B187">
        <v>46</v>
      </c>
      <c r="C187" t="s">
        <v>19</v>
      </c>
      <c r="D187" t="s">
        <v>113</v>
      </c>
      <c r="E187" t="s">
        <v>21</v>
      </c>
      <c r="F187">
        <v>32</v>
      </c>
      <c r="G187" t="s">
        <v>150</v>
      </c>
      <c r="H187" t="s">
        <v>92</v>
      </c>
      <c r="I187" t="s">
        <v>67</v>
      </c>
      <c r="J187" t="s">
        <v>54</v>
      </c>
      <c r="K187">
        <v>4.5</v>
      </c>
      <c r="L187" t="s">
        <v>26</v>
      </c>
      <c r="M187" t="s">
        <v>34</v>
      </c>
      <c r="N187" t="s">
        <v>76</v>
      </c>
      <c r="O187" t="s">
        <v>26</v>
      </c>
      <c r="P187" t="s">
        <v>26</v>
      </c>
      <c r="Q187">
        <v>34</v>
      </c>
      <c r="R187" t="s">
        <v>34</v>
      </c>
      <c r="S187" t="s">
        <v>30</v>
      </c>
    </row>
    <row r="188" spans="1:19" x14ac:dyDescent="0.3">
      <c r="A188">
        <v>187</v>
      </c>
      <c r="B188">
        <v>39</v>
      </c>
      <c r="C188" t="s">
        <v>19</v>
      </c>
      <c r="D188" t="s">
        <v>132</v>
      </c>
      <c r="E188" t="s">
        <v>69</v>
      </c>
      <c r="F188">
        <v>56</v>
      </c>
      <c r="G188" t="s">
        <v>148</v>
      </c>
      <c r="H188" t="s">
        <v>38</v>
      </c>
      <c r="I188" t="s">
        <v>93</v>
      </c>
      <c r="J188" t="s">
        <v>54</v>
      </c>
      <c r="K188">
        <v>2.9</v>
      </c>
      <c r="L188" t="s">
        <v>26</v>
      </c>
      <c r="M188" t="s">
        <v>59</v>
      </c>
      <c r="N188" t="s">
        <v>55</v>
      </c>
      <c r="O188" t="s">
        <v>26</v>
      </c>
      <c r="P188" t="s">
        <v>26</v>
      </c>
      <c r="Q188">
        <v>31</v>
      </c>
      <c r="R188" t="s">
        <v>59</v>
      </c>
      <c r="S188" t="s">
        <v>50</v>
      </c>
    </row>
    <row r="189" spans="1:19" x14ac:dyDescent="0.3">
      <c r="A189">
        <v>188</v>
      </c>
      <c r="B189">
        <v>19</v>
      </c>
      <c r="C189" t="s">
        <v>19</v>
      </c>
      <c r="D189" t="s">
        <v>73</v>
      </c>
      <c r="E189" t="s">
        <v>43</v>
      </c>
      <c r="F189">
        <v>94</v>
      </c>
      <c r="G189" t="s">
        <v>142</v>
      </c>
      <c r="H189" t="s">
        <v>38</v>
      </c>
      <c r="I189" t="s">
        <v>75</v>
      </c>
      <c r="J189" t="s">
        <v>39</v>
      </c>
      <c r="K189">
        <v>3.3</v>
      </c>
      <c r="L189" t="s">
        <v>26</v>
      </c>
      <c r="M189" t="s">
        <v>27</v>
      </c>
      <c r="N189" t="s">
        <v>76</v>
      </c>
      <c r="O189" t="s">
        <v>26</v>
      </c>
      <c r="P189" t="s">
        <v>26</v>
      </c>
      <c r="Q189">
        <v>1</v>
      </c>
      <c r="R189" t="s">
        <v>34</v>
      </c>
      <c r="S189" t="s">
        <v>77</v>
      </c>
    </row>
    <row r="190" spans="1:19" x14ac:dyDescent="0.3">
      <c r="A190">
        <v>189</v>
      </c>
      <c r="B190">
        <v>50</v>
      </c>
      <c r="C190" t="s">
        <v>19</v>
      </c>
      <c r="D190" t="s">
        <v>104</v>
      </c>
      <c r="E190" t="s">
        <v>21</v>
      </c>
      <c r="F190">
        <v>53</v>
      </c>
      <c r="G190" t="s">
        <v>74</v>
      </c>
      <c r="H190" t="s">
        <v>45</v>
      </c>
      <c r="I190" t="s">
        <v>71</v>
      </c>
      <c r="J190" t="s">
        <v>39</v>
      </c>
      <c r="K190">
        <v>3.1</v>
      </c>
      <c r="L190" t="s">
        <v>26</v>
      </c>
      <c r="M190" t="s">
        <v>27</v>
      </c>
      <c r="N190" t="s">
        <v>28</v>
      </c>
      <c r="O190" t="s">
        <v>26</v>
      </c>
      <c r="P190" t="s">
        <v>26</v>
      </c>
      <c r="Q190">
        <v>5</v>
      </c>
      <c r="R190" t="s">
        <v>34</v>
      </c>
      <c r="S190" t="s">
        <v>77</v>
      </c>
    </row>
    <row r="191" spans="1:19" x14ac:dyDescent="0.3">
      <c r="A191">
        <v>190</v>
      </c>
      <c r="B191">
        <v>36</v>
      </c>
      <c r="C191" t="s">
        <v>19</v>
      </c>
      <c r="D191" t="s">
        <v>20</v>
      </c>
      <c r="E191" t="s">
        <v>21</v>
      </c>
      <c r="F191">
        <v>82</v>
      </c>
      <c r="G191" t="s">
        <v>66</v>
      </c>
      <c r="H191" t="s">
        <v>45</v>
      </c>
      <c r="I191" t="s">
        <v>33</v>
      </c>
      <c r="J191" t="s">
        <v>58</v>
      </c>
      <c r="K191">
        <v>4.4000000000000004</v>
      </c>
      <c r="L191" t="s">
        <v>26</v>
      </c>
      <c r="M191" t="s">
        <v>29</v>
      </c>
      <c r="N191" t="s">
        <v>47</v>
      </c>
      <c r="O191" t="s">
        <v>26</v>
      </c>
      <c r="P191" t="s">
        <v>26</v>
      </c>
      <c r="Q191">
        <v>4</v>
      </c>
      <c r="R191" t="s">
        <v>27</v>
      </c>
      <c r="S191" t="s">
        <v>41</v>
      </c>
    </row>
    <row r="192" spans="1:19" x14ac:dyDescent="0.3">
      <c r="A192">
        <v>191</v>
      </c>
      <c r="B192">
        <v>65</v>
      </c>
      <c r="C192" t="s">
        <v>19</v>
      </c>
      <c r="D192" t="s">
        <v>64</v>
      </c>
      <c r="E192" t="s">
        <v>65</v>
      </c>
      <c r="F192">
        <v>70</v>
      </c>
      <c r="G192" t="s">
        <v>116</v>
      </c>
      <c r="H192" t="s">
        <v>92</v>
      </c>
      <c r="I192" t="s">
        <v>118</v>
      </c>
      <c r="J192" t="s">
        <v>58</v>
      </c>
      <c r="K192">
        <v>3</v>
      </c>
      <c r="L192" t="s">
        <v>26</v>
      </c>
      <c r="M192" t="s">
        <v>29</v>
      </c>
      <c r="N192" t="s">
        <v>40</v>
      </c>
      <c r="O192" t="s">
        <v>26</v>
      </c>
      <c r="P192" t="s">
        <v>26</v>
      </c>
      <c r="Q192">
        <v>48</v>
      </c>
      <c r="R192" t="s">
        <v>29</v>
      </c>
      <c r="S192" t="s">
        <v>60</v>
      </c>
    </row>
    <row r="193" spans="1:19" x14ac:dyDescent="0.3">
      <c r="A193">
        <v>192</v>
      </c>
      <c r="B193">
        <v>64</v>
      </c>
      <c r="C193" t="s">
        <v>19</v>
      </c>
      <c r="D193" t="s">
        <v>124</v>
      </c>
      <c r="E193" t="s">
        <v>69</v>
      </c>
      <c r="F193">
        <v>76</v>
      </c>
      <c r="G193" t="s">
        <v>140</v>
      </c>
      <c r="H193" t="s">
        <v>45</v>
      </c>
      <c r="I193" t="s">
        <v>24</v>
      </c>
      <c r="J193" t="s">
        <v>58</v>
      </c>
      <c r="K193">
        <v>3.9</v>
      </c>
      <c r="L193" t="s">
        <v>26</v>
      </c>
      <c r="M193" t="s">
        <v>27</v>
      </c>
      <c r="N193" t="s">
        <v>40</v>
      </c>
      <c r="O193" t="s">
        <v>26</v>
      </c>
      <c r="P193" t="s">
        <v>26</v>
      </c>
      <c r="Q193">
        <v>29</v>
      </c>
      <c r="R193" t="s">
        <v>35</v>
      </c>
      <c r="S193" t="s">
        <v>97</v>
      </c>
    </row>
    <row r="194" spans="1:19" x14ac:dyDescent="0.3">
      <c r="A194">
        <v>193</v>
      </c>
      <c r="B194">
        <v>46</v>
      </c>
      <c r="C194" t="s">
        <v>19</v>
      </c>
      <c r="D194" t="s">
        <v>73</v>
      </c>
      <c r="E194" t="s">
        <v>43</v>
      </c>
      <c r="F194">
        <v>29</v>
      </c>
      <c r="G194" t="s">
        <v>145</v>
      </c>
      <c r="H194" t="s">
        <v>23</v>
      </c>
      <c r="I194" t="s">
        <v>49</v>
      </c>
      <c r="J194" t="s">
        <v>54</v>
      </c>
      <c r="K194">
        <v>2.9</v>
      </c>
      <c r="L194" t="s">
        <v>26</v>
      </c>
      <c r="M194" t="s">
        <v>29</v>
      </c>
      <c r="N194" t="s">
        <v>28</v>
      </c>
      <c r="O194" t="s">
        <v>26</v>
      </c>
      <c r="P194" t="s">
        <v>26</v>
      </c>
      <c r="Q194">
        <v>12</v>
      </c>
      <c r="R194" t="s">
        <v>46</v>
      </c>
      <c r="S194" t="s">
        <v>77</v>
      </c>
    </row>
    <row r="195" spans="1:19" x14ac:dyDescent="0.3">
      <c r="A195">
        <v>194</v>
      </c>
      <c r="B195">
        <v>36</v>
      </c>
      <c r="C195" t="s">
        <v>19</v>
      </c>
      <c r="D195" t="s">
        <v>133</v>
      </c>
      <c r="E195" t="s">
        <v>69</v>
      </c>
      <c r="F195">
        <v>100</v>
      </c>
      <c r="G195" t="s">
        <v>114</v>
      </c>
      <c r="H195" t="s">
        <v>38</v>
      </c>
      <c r="I195" t="s">
        <v>67</v>
      </c>
      <c r="J195" t="s">
        <v>58</v>
      </c>
      <c r="K195">
        <v>3</v>
      </c>
      <c r="L195" t="s">
        <v>26</v>
      </c>
      <c r="M195" t="s">
        <v>46</v>
      </c>
      <c r="N195" t="s">
        <v>55</v>
      </c>
      <c r="O195" t="s">
        <v>26</v>
      </c>
      <c r="P195" t="s">
        <v>26</v>
      </c>
      <c r="Q195">
        <v>29</v>
      </c>
      <c r="R195" t="s">
        <v>29</v>
      </c>
      <c r="S195" t="s">
        <v>50</v>
      </c>
    </row>
    <row r="196" spans="1:19" x14ac:dyDescent="0.3">
      <c r="A196">
        <v>195</v>
      </c>
      <c r="B196">
        <v>51</v>
      </c>
      <c r="C196" t="s">
        <v>19</v>
      </c>
      <c r="D196" t="s">
        <v>132</v>
      </c>
      <c r="E196" t="s">
        <v>69</v>
      </c>
      <c r="F196">
        <v>94</v>
      </c>
      <c r="G196" t="s">
        <v>70</v>
      </c>
      <c r="H196" t="s">
        <v>45</v>
      </c>
      <c r="I196" t="s">
        <v>79</v>
      </c>
      <c r="J196" t="s">
        <v>39</v>
      </c>
      <c r="K196">
        <v>3.1</v>
      </c>
      <c r="L196" t="s">
        <v>26</v>
      </c>
      <c r="M196" t="s">
        <v>29</v>
      </c>
      <c r="N196" t="s">
        <v>28</v>
      </c>
      <c r="O196" t="s">
        <v>26</v>
      </c>
      <c r="P196" t="s">
        <v>26</v>
      </c>
      <c r="Q196">
        <v>15</v>
      </c>
      <c r="R196" t="s">
        <v>59</v>
      </c>
      <c r="S196" t="s">
        <v>60</v>
      </c>
    </row>
    <row r="197" spans="1:19" x14ac:dyDescent="0.3">
      <c r="A197">
        <v>196</v>
      </c>
      <c r="B197">
        <v>51</v>
      </c>
      <c r="C197" t="s">
        <v>19</v>
      </c>
      <c r="D197" t="s">
        <v>102</v>
      </c>
      <c r="E197" t="s">
        <v>65</v>
      </c>
      <c r="F197">
        <v>25</v>
      </c>
      <c r="G197" t="s">
        <v>85</v>
      </c>
      <c r="H197" t="s">
        <v>45</v>
      </c>
      <c r="I197" t="s">
        <v>136</v>
      </c>
      <c r="J197" t="s">
        <v>58</v>
      </c>
      <c r="K197">
        <v>4.3</v>
      </c>
      <c r="L197" t="s">
        <v>26</v>
      </c>
      <c r="M197" t="s">
        <v>27</v>
      </c>
      <c r="N197" t="s">
        <v>40</v>
      </c>
      <c r="O197" t="s">
        <v>26</v>
      </c>
      <c r="P197" t="s">
        <v>26</v>
      </c>
      <c r="Q197">
        <v>34</v>
      </c>
      <c r="R197" t="s">
        <v>27</v>
      </c>
      <c r="S197" t="s">
        <v>88</v>
      </c>
    </row>
    <row r="198" spans="1:19" x14ac:dyDescent="0.3">
      <c r="A198">
        <v>197</v>
      </c>
      <c r="B198">
        <v>38</v>
      </c>
      <c r="C198" t="s">
        <v>19</v>
      </c>
      <c r="D198" t="s">
        <v>137</v>
      </c>
      <c r="E198" t="s">
        <v>43</v>
      </c>
      <c r="F198">
        <v>88</v>
      </c>
      <c r="G198" t="s">
        <v>149</v>
      </c>
      <c r="H198" t="s">
        <v>45</v>
      </c>
      <c r="I198" t="s">
        <v>93</v>
      </c>
      <c r="J198" t="s">
        <v>54</v>
      </c>
      <c r="K198">
        <v>3.9</v>
      </c>
      <c r="L198" t="s">
        <v>26</v>
      </c>
      <c r="M198" t="s">
        <v>35</v>
      </c>
      <c r="N198" t="s">
        <v>47</v>
      </c>
      <c r="O198" t="s">
        <v>26</v>
      </c>
      <c r="P198" t="s">
        <v>26</v>
      </c>
      <c r="Q198">
        <v>41</v>
      </c>
      <c r="R198" t="s">
        <v>27</v>
      </c>
      <c r="S198" t="s">
        <v>30</v>
      </c>
    </row>
    <row r="199" spans="1:19" x14ac:dyDescent="0.3">
      <c r="A199">
        <v>198</v>
      </c>
      <c r="B199">
        <v>59</v>
      </c>
      <c r="C199" t="s">
        <v>19</v>
      </c>
      <c r="D199" t="s">
        <v>119</v>
      </c>
      <c r="E199" t="s">
        <v>69</v>
      </c>
      <c r="F199">
        <v>78</v>
      </c>
      <c r="G199" t="s">
        <v>131</v>
      </c>
      <c r="H199" t="s">
        <v>45</v>
      </c>
      <c r="I199" t="s">
        <v>94</v>
      </c>
      <c r="J199" t="s">
        <v>58</v>
      </c>
      <c r="K199">
        <v>3.2</v>
      </c>
      <c r="L199" t="s">
        <v>26</v>
      </c>
      <c r="M199" t="s">
        <v>59</v>
      </c>
      <c r="N199" t="s">
        <v>72</v>
      </c>
      <c r="O199" t="s">
        <v>26</v>
      </c>
      <c r="P199" t="s">
        <v>26</v>
      </c>
      <c r="Q199">
        <v>41</v>
      </c>
      <c r="R199" t="s">
        <v>27</v>
      </c>
      <c r="S199" t="s">
        <v>88</v>
      </c>
    </row>
    <row r="200" spans="1:19" x14ac:dyDescent="0.3">
      <c r="A200">
        <v>199</v>
      </c>
      <c r="B200">
        <v>57</v>
      </c>
      <c r="C200" t="s">
        <v>19</v>
      </c>
      <c r="D200" t="s">
        <v>106</v>
      </c>
      <c r="E200" t="s">
        <v>69</v>
      </c>
      <c r="F200">
        <v>45</v>
      </c>
      <c r="G200" t="s">
        <v>140</v>
      </c>
      <c r="H200" t="s">
        <v>45</v>
      </c>
      <c r="I200" t="s">
        <v>49</v>
      </c>
      <c r="J200" t="s">
        <v>25</v>
      </c>
      <c r="K200">
        <v>4.8</v>
      </c>
      <c r="L200" t="s">
        <v>26</v>
      </c>
      <c r="M200" t="s">
        <v>35</v>
      </c>
      <c r="N200" t="s">
        <v>55</v>
      </c>
      <c r="O200" t="s">
        <v>26</v>
      </c>
      <c r="P200" t="s">
        <v>26</v>
      </c>
      <c r="Q200">
        <v>39</v>
      </c>
      <c r="R200" t="s">
        <v>27</v>
      </c>
      <c r="S200" t="s">
        <v>30</v>
      </c>
    </row>
    <row r="201" spans="1:19" x14ac:dyDescent="0.3">
      <c r="A201">
        <v>200</v>
      </c>
      <c r="B201">
        <v>54</v>
      </c>
      <c r="C201" t="s">
        <v>19</v>
      </c>
      <c r="D201" t="s">
        <v>124</v>
      </c>
      <c r="E201" t="s">
        <v>69</v>
      </c>
      <c r="F201">
        <v>73</v>
      </c>
      <c r="G201" t="s">
        <v>135</v>
      </c>
      <c r="H201" t="s">
        <v>92</v>
      </c>
      <c r="I201" t="s">
        <v>96</v>
      </c>
      <c r="J201" t="s">
        <v>54</v>
      </c>
      <c r="K201">
        <v>3.8</v>
      </c>
      <c r="L201" t="s">
        <v>26</v>
      </c>
      <c r="M201" t="s">
        <v>59</v>
      </c>
      <c r="N201" t="s">
        <v>28</v>
      </c>
      <c r="O201" t="s">
        <v>26</v>
      </c>
      <c r="P201" t="s">
        <v>26</v>
      </c>
      <c r="Q201">
        <v>32</v>
      </c>
      <c r="R201" t="s">
        <v>35</v>
      </c>
      <c r="S201" t="s">
        <v>41</v>
      </c>
    </row>
    <row r="202" spans="1:19" x14ac:dyDescent="0.3">
      <c r="A202">
        <v>201</v>
      </c>
      <c r="B202">
        <v>25</v>
      </c>
      <c r="C202" t="s">
        <v>19</v>
      </c>
      <c r="D202" t="s">
        <v>82</v>
      </c>
      <c r="E202" t="s">
        <v>21</v>
      </c>
      <c r="F202">
        <v>61</v>
      </c>
      <c r="G202" t="s">
        <v>138</v>
      </c>
      <c r="H202" t="s">
        <v>38</v>
      </c>
      <c r="I202" t="s">
        <v>86</v>
      </c>
      <c r="J202" t="s">
        <v>54</v>
      </c>
      <c r="K202">
        <v>3.3</v>
      </c>
      <c r="L202" t="s">
        <v>26</v>
      </c>
      <c r="M202" t="s">
        <v>46</v>
      </c>
      <c r="N202" t="s">
        <v>47</v>
      </c>
      <c r="O202" t="s">
        <v>26</v>
      </c>
      <c r="P202" t="s">
        <v>26</v>
      </c>
      <c r="Q202">
        <v>29</v>
      </c>
      <c r="R202" t="s">
        <v>29</v>
      </c>
      <c r="S202" t="s">
        <v>88</v>
      </c>
    </row>
    <row r="203" spans="1:19" x14ac:dyDescent="0.3">
      <c r="A203">
        <v>202</v>
      </c>
      <c r="B203">
        <v>69</v>
      </c>
      <c r="C203" t="s">
        <v>19</v>
      </c>
      <c r="D203" t="s">
        <v>20</v>
      </c>
      <c r="E203" t="s">
        <v>21</v>
      </c>
      <c r="F203">
        <v>22</v>
      </c>
      <c r="G203" t="s">
        <v>70</v>
      </c>
      <c r="H203" t="s">
        <v>38</v>
      </c>
      <c r="I203" t="s">
        <v>118</v>
      </c>
      <c r="J203" t="s">
        <v>58</v>
      </c>
      <c r="K203">
        <v>4.3</v>
      </c>
      <c r="L203" t="s">
        <v>26</v>
      </c>
      <c r="M203" t="s">
        <v>34</v>
      </c>
      <c r="N203" t="s">
        <v>40</v>
      </c>
      <c r="O203" t="s">
        <v>26</v>
      </c>
      <c r="P203" t="s">
        <v>26</v>
      </c>
      <c r="Q203">
        <v>15</v>
      </c>
      <c r="R203" t="s">
        <v>34</v>
      </c>
      <c r="S203" t="s">
        <v>50</v>
      </c>
    </row>
    <row r="204" spans="1:19" x14ac:dyDescent="0.3">
      <c r="A204">
        <v>203</v>
      </c>
      <c r="B204">
        <v>57</v>
      </c>
      <c r="C204" t="s">
        <v>19</v>
      </c>
      <c r="D204" t="s">
        <v>124</v>
      </c>
      <c r="E204" t="s">
        <v>69</v>
      </c>
      <c r="F204">
        <v>38</v>
      </c>
      <c r="G204" t="s">
        <v>145</v>
      </c>
      <c r="H204" t="s">
        <v>23</v>
      </c>
      <c r="I204" t="s">
        <v>136</v>
      </c>
      <c r="J204" t="s">
        <v>39</v>
      </c>
      <c r="K204">
        <v>2.7</v>
      </c>
      <c r="L204" t="s">
        <v>26</v>
      </c>
      <c r="M204" t="s">
        <v>34</v>
      </c>
      <c r="N204" t="s">
        <v>28</v>
      </c>
      <c r="O204" t="s">
        <v>26</v>
      </c>
      <c r="P204" t="s">
        <v>26</v>
      </c>
      <c r="Q204">
        <v>33</v>
      </c>
      <c r="R204" t="s">
        <v>29</v>
      </c>
      <c r="S204" t="s">
        <v>50</v>
      </c>
    </row>
    <row r="205" spans="1:19" x14ac:dyDescent="0.3">
      <c r="A205">
        <v>204</v>
      </c>
      <c r="B205">
        <v>70</v>
      </c>
      <c r="C205" t="s">
        <v>19</v>
      </c>
      <c r="D205" t="s">
        <v>119</v>
      </c>
      <c r="E205" t="s">
        <v>69</v>
      </c>
      <c r="F205">
        <v>38</v>
      </c>
      <c r="G205" t="s">
        <v>116</v>
      </c>
      <c r="H205" t="s">
        <v>38</v>
      </c>
      <c r="I205" t="s">
        <v>134</v>
      </c>
      <c r="J205" t="s">
        <v>58</v>
      </c>
      <c r="K205">
        <v>3.2</v>
      </c>
      <c r="L205" t="s">
        <v>26</v>
      </c>
      <c r="M205" t="s">
        <v>46</v>
      </c>
      <c r="N205" t="s">
        <v>47</v>
      </c>
      <c r="O205" t="s">
        <v>26</v>
      </c>
      <c r="P205" t="s">
        <v>26</v>
      </c>
      <c r="Q205">
        <v>18</v>
      </c>
      <c r="R205" t="s">
        <v>34</v>
      </c>
      <c r="S205" t="s">
        <v>41</v>
      </c>
    </row>
    <row r="206" spans="1:19" x14ac:dyDescent="0.3">
      <c r="A206">
        <v>205</v>
      </c>
      <c r="B206">
        <v>24</v>
      </c>
      <c r="C206" t="s">
        <v>19</v>
      </c>
      <c r="D206" t="s">
        <v>51</v>
      </c>
      <c r="E206" t="s">
        <v>43</v>
      </c>
      <c r="F206">
        <v>100</v>
      </c>
      <c r="G206" t="s">
        <v>117</v>
      </c>
      <c r="H206" t="s">
        <v>45</v>
      </c>
      <c r="I206" t="s">
        <v>134</v>
      </c>
      <c r="J206" t="s">
        <v>58</v>
      </c>
      <c r="K206">
        <v>4</v>
      </c>
      <c r="L206" t="s">
        <v>26</v>
      </c>
      <c r="M206" t="s">
        <v>46</v>
      </c>
      <c r="N206" t="s">
        <v>76</v>
      </c>
      <c r="O206" t="s">
        <v>26</v>
      </c>
      <c r="P206" t="s">
        <v>26</v>
      </c>
      <c r="Q206">
        <v>35</v>
      </c>
      <c r="R206" t="s">
        <v>35</v>
      </c>
      <c r="S206" t="s">
        <v>77</v>
      </c>
    </row>
    <row r="207" spans="1:19" x14ac:dyDescent="0.3">
      <c r="A207">
        <v>206</v>
      </c>
      <c r="B207">
        <v>67</v>
      </c>
      <c r="C207" t="s">
        <v>19</v>
      </c>
      <c r="D207" t="s">
        <v>56</v>
      </c>
      <c r="E207" t="s">
        <v>21</v>
      </c>
      <c r="F207">
        <v>64</v>
      </c>
      <c r="G207" t="s">
        <v>78</v>
      </c>
      <c r="H207" t="s">
        <v>45</v>
      </c>
      <c r="I207" t="s">
        <v>67</v>
      </c>
      <c r="J207" t="s">
        <v>25</v>
      </c>
      <c r="K207">
        <v>3</v>
      </c>
      <c r="L207" t="s">
        <v>26</v>
      </c>
      <c r="M207" t="s">
        <v>34</v>
      </c>
      <c r="N207" t="s">
        <v>55</v>
      </c>
      <c r="O207" t="s">
        <v>26</v>
      </c>
      <c r="P207" t="s">
        <v>26</v>
      </c>
      <c r="Q207">
        <v>25</v>
      </c>
      <c r="R207" t="s">
        <v>46</v>
      </c>
      <c r="S207" t="s">
        <v>41</v>
      </c>
    </row>
    <row r="208" spans="1:19" x14ac:dyDescent="0.3">
      <c r="A208">
        <v>207</v>
      </c>
      <c r="B208">
        <v>24</v>
      </c>
      <c r="C208" t="s">
        <v>19</v>
      </c>
      <c r="D208" t="s">
        <v>113</v>
      </c>
      <c r="E208" t="s">
        <v>21</v>
      </c>
      <c r="F208">
        <v>55</v>
      </c>
      <c r="G208" t="s">
        <v>150</v>
      </c>
      <c r="H208" t="s">
        <v>23</v>
      </c>
      <c r="I208" t="s">
        <v>67</v>
      </c>
      <c r="J208" t="s">
        <v>54</v>
      </c>
      <c r="K208">
        <v>4.2</v>
      </c>
      <c r="L208" t="s">
        <v>26</v>
      </c>
      <c r="M208" t="s">
        <v>29</v>
      </c>
      <c r="N208" t="s">
        <v>40</v>
      </c>
      <c r="O208" t="s">
        <v>26</v>
      </c>
      <c r="P208" t="s">
        <v>26</v>
      </c>
      <c r="Q208">
        <v>6</v>
      </c>
      <c r="R208" t="s">
        <v>29</v>
      </c>
      <c r="S208" t="s">
        <v>30</v>
      </c>
    </row>
    <row r="209" spans="1:19" x14ac:dyDescent="0.3">
      <c r="A209">
        <v>208</v>
      </c>
      <c r="B209">
        <v>62</v>
      </c>
      <c r="C209" t="s">
        <v>19</v>
      </c>
      <c r="D209" t="s">
        <v>143</v>
      </c>
      <c r="E209" t="s">
        <v>69</v>
      </c>
      <c r="F209">
        <v>91</v>
      </c>
      <c r="G209" t="s">
        <v>44</v>
      </c>
      <c r="H209" t="s">
        <v>45</v>
      </c>
      <c r="I209" t="s">
        <v>67</v>
      </c>
      <c r="J209" t="s">
        <v>54</v>
      </c>
      <c r="K209">
        <v>2.9</v>
      </c>
      <c r="L209" t="s">
        <v>26</v>
      </c>
      <c r="M209" t="s">
        <v>29</v>
      </c>
      <c r="N209" t="s">
        <v>28</v>
      </c>
      <c r="O209" t="s">
        <v>26</v>
      </c>
      <c r="P209" t="s">
        <v>26</v>
      </c>
      <c r="Q209">
        <v>17</v>
      </c>
      <c r="R209" t="s">
        <v>34</v>
      </c>
      <c r="S209" t="s">
        <v>77</v>
      </c>
    </row>
    <row r="210" spans="1:19" x14ac:dyDescent="0.3">
      <c r="A210">
        <v>209</v>
      </c>
      <c r="B210">
        <v>57</v>
      </c>
      <c r="C210" t="s">
        <v>19</v>
      </c>
      <c r="D210" t="s">
        <v>87</v>
      </c>
      <c r="E210" t="s">
        <v>21</v>
      </c>
      <c r="F210">
        <v>38</v>
      </c>
      <c r="G210" t="s">
        <v>150</v>
      </c>
      <c r="H210" t="s">
        <v>45</v>
      </c>
      <c r="I210" t="s">
        <v>81</v>
      </c>
      <c r="J210" t="s">
        <v>39</v>
      </c>
      <c r="K210">
        <v>4.0999999999999996</v>
      </c>
      <c r="L210" t="s">
        <v>26</v>
      </c>
      <c r="M210" t="s">
        <v>35</v>
      </c>
      <c r="N210" t="s">
        <v>76</v>
      </c>
      <c r="O210" t="s">
        <v>26</v>
      </c>
      <c r="P210" t="s">
        <v>26</v>
      </c>
      <c r="Q210">
        <v>17</v>
      </c>
      <c r="R210" t="s">
        <v>27</v>
      </c>
      <c r="S210" t="s">
        <v>88</v>
      </c>
    </row>
    <row r="211" spans="1:19" x14ac:dyDescent="0.3">
      <c r="A211">
        <v>210</v>
      </c>
      <c r="B211">
        <v>55</v>
      </c>
      <c r="C211" t="s">
        <v>19</v>
      </c>
      <c r="D211" t="s">
        <v>42</v>
      </c>
      <c r="E211" t="s">
        <v>43</v>
      </c>
      <c r="F211">
        <v>97</v>
      </c>
      <c r="G211" t="s">
        <v>148</v>
      </c>
      <c r="H211" t="s">
        <v>38</v>
      </c>
      <c r="I211" t="s">
        <v>79</v>
      </c>
      <c r="J211" t="s">
        <v>25</v>
      </c>
      <c r="K211">
        <v>3.2</v>
      </c>
      <c r="L211" t="s">
        <v>26</v>
      </c>
      <c r="M211" t="s">
        <v>34</v>
      </c>
      <c r="N211" t="s">
        <v>76</v>
      </c>
      <c r="O211" t="s">
        <v>26</v>
      </c>
      <c r="P211" t="s">
        <v>26</v>
      </c>
      <c r="Q211">
        <v>44</v>
      </c>
      <c r="R211" t="s">
        <v>35</v>
      </c>
      <c r="S211" t="s">
        <v>97</v>
      </c>
    </row>
    <row r="212" spans="1:19" x14ac:dyDescent="0.3">
      <c r="A212">
        <v>211</v>
      </c>
      <c r="B212">
        <v>45</v>
      </c>
      <c r="C212" t="s">
        <v>19</v>
      </c>
      <c r="D212" t="s">
        <v>102</v>
      </c>
      <c r="E212" t="s">
        <v>65</v>
      </c>
      <c r="F212">
        <v>22</v>
      </c>
      <c r="G212" t="s">
        <v>129</v>
      </c>
      <c r="H212" t="s">
        <v>23</v>
      </c>
      <c r="I212" t="s">
        <v>86</v>
      </c>
      <c r="J212" t="s">
        <v>58</v>
      </c>
      <c r="K212">
        <v>3</v>
      </c>
      <c r="L212" t="s">
        <v>26</v>
      </c>
      <c r="M212" t="s">
        <v>29</v>
      </c>
      <c r="N212" t="s">
        <v>72</v>
      </c>
      <c r="O212" t="s">
        <v>26</v>
      </c>
      <c r="P212" t="s">
        <v>26</v>
      </c>
      <c r="Q212">
        <v>6</v>
      </c>
      <c r="R212" t="s">
        <v>46</v>
      </c>
      <c r="S212" t="s">
        <v>30</v>
      </c>
    </row>
    <row r="213" spans="1:19" x14ac:dyDescent="0.3">
      <c r="A213">
        <v>212</v>
      </c>
      <c r="B213">
        <v>69</v>
      </c>
      <c r="C213" t="s">
        <v>19</v>
      </c>
      <c r="D213" t="s">
        <v>87</v>
      </c>
      <c r="E213" t="s">
        <v>21</v>
      </c>
      <c r="F213">
        <v>92</v>
      </c>
      <c r="G213" t="s">
        <v>147</v>
      </c>
      <c r="H213" t="s">
        <v>23</v>
      </c>
      <c r="I213" t="s">
        <v>33</v>
      </c>
      <c r="J213" t="s">
        <v>58</v>
      </c>
      <c r="K213">
        <v>4.2</v>
      </c>
      <c r="L213" t="s">
        <v>26</v>
      </c>
      <c r="M213" t="s">
        <v>29</v>
      </c>
      <c r="N213" t="s">
        <v>72</v>
      </c>
      <c r="O213" t="s">
        <v>26</v>
      </c>
      <c r="P213" t="s">
        <v>26</v>
      </c>
      <c r="Q213">
        <v>45</v>
      </c>
      <c r="R213" t="s">
        <v>59</v>
      </c>
      <c r="S213" t="s">
        <v>30</v>
      </c>
    </row>
    <row r="214" spans="1:19" x14ac:dyDescent="0.3">
      <c r="A214">
        <v>213</v>
      </c>
      <c r="B214">
        <v>67</v>
      </c>
      <c r="C214" t="s">
        <v>19</v>
      </c>
      <c r="D214" t="s">
        <v>68</v>
      </c>
      <c r="E214" t="s">
        <v>69</v>
      </c>
      <c r="F214">
        <v>84</v>
      </c>
      <c r="G214" t="s">
        <v>141</v>
      </c>
      <c r="H214" t="s">
        <v>23</v>
      </c>
      <c r="I214" t="s">
        <v>144</v>
      </c>
      <c r="J214" t="s">
        <v>58</v>
      </c>
      <c r="K214">
        <v>4.2</v>
      </c>
      <c r="L214" t="s">
        <v>26</v>
      </c>
      <c r="M214" t="s">
        <v>29</v>
      </c>
      <c r="N214" t="s">
        <v>28</v>
      </c>
      <c r="O214" t="s">
        <v>26</v>
      </c>
      <c r="P214" t="s">
        <v>26</v>
      </c>
      <c r="Q214">
        <v>7</v>
      </c>
      <c r="R214" t="s">
        <v>59</v>
      </c>
      <c r="S214" t="s">
        <v>50</v>
      </c>
    </row>
    <row r="215" spans="1:19" x14ac:dyDescent="0.3">
      <c r="A215">
        <v>214</v>
      </c>
      <c r="B215">
        <v>30</v>
      </c>
      <c r="C215" t="s">
        <v>19</v>
      </c>
      <c r="D215" t="s">
        <v>68</v>
      </c>
      <c r="E215" t="s">
        <v>69</v>
      </c>
      <c r="F215">
        <v>93</v>
      </c>
      <c r="G215" t="s">
        <v>107</v>
      </c>
      <c r="H215" t="s">
        <v>23</v>
      </c>
      <c r="I215" t="s">
        <v>100</v>
      </c>
      <c r="J215" t="s">
        <v>58</v>
      </c>
      <c r="K215">
        <v>4.4000000000000004</v>
      </c>
      <c r="L215" t="s">
        <v>26</v>
      </c>
      <c r="M215" t="s">
        <v>35</v>
      </c>
      <c r="N215" t="s">
        <v>76</v>
      </c>
      <c r="O215" t="s">
        <v>26</v>
      </c>
      <c r="P215" t="s">
        <v>26</v>
      </c>
      <c r="Q215">
        <v>11</v>
      </c>
      <c r="R215" t="s">
        <v>59</v>
      </c>
      <c r="S215" t="s">
        <v>97</v>
      </c>
    </row>
    <row r="216" spans="1:19" x14ac:dyDescent="0.3">
      <c r="A216">
        <v>215</v>
      </c>
      <c r="B216">
        <v>24</v>
      </c>
      <c r="C216" t="s">
        <v>19</v>
      </c>
      <c r="D216" t="s">
        <v>102</v>
      </c>
      <c r="E216" t="s">
        <v>65</v>
      </c>
      <c r="F216">
        <v>50</v>
      </c>
      <c r="G216" t="s">
        <v>78</v>
      </c>
      <c r="H216" t="s">
        <v>23</v>
      </c>
      <c r="I216" t="s">
        <v>144</v>
      </c>
      <c r="J216" t="s">
        <v>54</v>
      </c>
      <c r="K216">
        <v>4.2</v>
      </c>
      <c r="L216" t="s">
        <v>26</v>
      </c>
      <c r="M216" t="s">
        <v>35</v>
      </c>
      <c r="N216" t="s">
        <v>47</v>
      </c>
      <c r="O216" t="s">
        <v>26</v>
      </c>
      <c r="P216" t="s">
        <v>26</v>
      </c>
      <c r="Q216">
        <v>41</v>
      </c>
      <c r="R216" t="s">
        <v>35</v>
      </c>
      <c r="S216" t="s">
        <v>97</v>
      </c>
    </row>
    <row r="217" spans="1:19" x14ac:dyDescent="0.3">
      <c r="A217">
        <v>216</v>
      </c>
      <c r="B217">
        <v>62</v>
      </c>
      <c r="C217" t="s">
        <v>19</v>
      </c>
      <c r="D217" t="s">
        <v>119</v>
      </c>
      <c r="E217" t="s">
        <v>69</v>
      </c>
      <c r="F217">
        <v>64</v>
      </c>
      <c r="G217" t="s">
        <v>127</v>
      </c>
      <c r="H217" t="s">
        <v>38</v>
      </c>
      <c r="I217" t="s">
        <v>121</v>
      </c>
      <c r="J217" t="s">
        <v>39</v>
      </c>
      <c r="K217">
        <v>2.8</v>
      </c>
      <c r="L217" t="s">
        <v>26</v>
      </c>
      <c r="M217" t="s">
        <v>34</v>
      </c>
      <c r="N217" t="s">
        <v>72</v>
      </c>
      <c r="O217" t="s">
        <v>26</v>
      </c>
      <c r="P217" t="s">
        <v>26</v>
      </c>
      <c r="Q217">
        <v>24</v>
      </c>
      <c r="R217" t="s">
        <v>46</v>
      </c>
      <c r="S217" t="s">
        <v>77</v>
      </c>
    </row>
    <row r="218" spans="1:19" x14ac:dyDescent="0.3">
      <c r="A218">
        <v>217</v>
      </c>
      <c r="B218">
        <v>43</v>
      </c>
      <c r="C218" t="s">
        <v>19</v>
      </c>
      <c r="D218" t="s">
        <v>61</v>
      </c>
      <c r="E218" t="s">
        <v>21</v>
      </c>
      <c r="F218">
        <v>61</v>
      </c>
      <c r="G218" t="s">
        <v>37</v>
      </c>
      <c r="H218" t="s">
        <v>23</v>
      </c>
      <c r="I218" t="s">
        <v>134</v>
      </c>
      <c r="J218" t="s">
        <v>39</v>
      </c>
      <c r="K218">
        <v>3.7</v>
      </c>
      <c r="L218" t="s">
        <v>26</v>
      </c>
      <c r="M218" t="s">
        <v>35</v>
      </c>
      <c r="N218" t="s">
        <v>40</v>
      </c>
      <c r="O218" t="s">
        <v>26</v>
      </c>
      <c r="P218" t="s">
        <v>26</v>
      </c>
      <c r="Q218">
        <v>21</v>
      </c>
      <c r="R218" t="s">
        <v>29</v>
      </c>
      <c r="S218" t="s">
        <v>41</v>
      </c>
    </row>
    <row r="219" spans="1:19" x14ac:dyDescent="0.3">
      <c r="A219">
        <v>218</v>
      </c>
      <c r="B219">
        <v>35</v>
      </c>
      <c r="C219" t="s">
        <v>19</v>
      </c>
      <c r="D219" t="s">
        <v>89</v>
      </c>
      <c r="E219" t="s">
        <v>69</v>
      </c>
      <c r="F219">
        <v>48</v>
      </c>
      <c r="G219" t="s">
        <v>101</v>
      </c>
      <c r="H219" t="s">
        <v>45</v>
      </c>
      <c r="I219" t="s">
        <v>75</v>
      </c>
      <c r="J219" t="s">
        <v>25</v>
      </c>
      <c r="K219">
        <v>3.5</v>
      </c>
      <c r="L219" t="s">
        <v>26</v>
      </c>
      <c r="M219" t="s">
        <v>29</v>
      </c>
      <c r="N219" t="s">
        <v>47</v>
      </c>
      <c r="O219" t="s">
        <v>26</v>
      </c>
      <c r="P219" t="s">
        <v>26</v>
      </c>
      <c r="Q219">
        <v>24</v>
      </c>
      <c r="R219" t="s">
        <v>34</v>
      </c>
      <c r="S219" t="s">
        <v>50</v>
      </c>
    </row>
    <row r="220" spans="1:19" x14ac:dyDescent="0.3">
      <c r="A220">
        <v>219</v>
      </c>
      <c r="B220">
        <v>28</v>
      </c>
      <c r="C220" t="s">
        <v>19</v>
      </c>
      <c r="D220" t="s">
        <v>113</v>
      </c>
      <c r="E220" t="s">
        <v>21</v>
      </c>
      <c r="F220">
        <v>45</v>
      </c>
      <c r="G220" t="s">
        <v>99</v>
      </c>
      <c r="H220" t="s">
        <v>38</v>
      </c>
      <c r="I220" t="s">
        <v>136</v>
      </c>
      <c r="J220" t="s">
        <v>39</v>
      </c>
      <c r="K220">
        <v>2.9</v>
      </c>
      <c r="L220" t="s">
        <v>26</v>
      </c>
      <c r="M220" t="s">
        <v>27</v>
      </c>
      <c r="N220" t="s">
        <v>76</v>
      </c>
      <c r="O220" t="s">
        <v>26</v>
      </c>
      <c r="P220" t="s">
        <v>26</v>
      </c>
      <c r="Q220">
        <v>8</v>
      </c>
      <c r="R220" t="s">
        <v>27</v>
      </c>
      <c r="S220" t="s">
        <v>60</v>
      </c>
    </row>
    <row r="221" spans="1:19" x14ac:dyDescent="0.3">
      <c r="A221">
        <v>220</v>
      </c>
      <c r="B221">
        <v>32</v>
      </c>
      <c r="C221" t="s">
        <v>19</v>
      </c>
      <c r="D221" t="s">
        <v>133</v>
      </c>
      <c r="E221" t="s">
        <v>69</v>
      </c>
      <c r="F221">
        <v>88</v>
      </c>
      <c r="G221" t="s">
        <v>107</v>
      </c>
      <c r="H221" t="s">
        <v>45</v>
      </c>
      <c r="I221" t="s">
        <v>109</v>
      </c>
      <c r="J221" t="s">
        <v>39</v>
      </c>
      <c r="K221">
        <v>3</v>
      </c>
      <c r="L221" t="s">
        <v>26</v>
      </c>
      <c r="M221" t="s">
        <v>29</v>
      </c>
      <c r="N221" t="s">
        <v>40</v>
      </c>
      <c r="O221" t="s">
        <v>26</v>
      </c>
      <c r="P221" t="s">
        <v>26</v>
      </c>
      <c r="Q221">
        <v>12</v>
      </c>
      <c r="R221" t="s">
        <v>35</v>
      </c>
      <c r="S221" t="s">
        <v>30</v>
      </c>
    </row>
    <row r="222" spans="1:19" x14ac:dyDescent="0.3">
      <c r="A222">
        <v>221</v>
      </c>
      <c r="B222">
        <v>39</v>
      </c>
      <c r="C222" t="s">
        <v>19</v>
      </c>
      <c r="D222" t="s">
        <v>51</v>
      </c>
      <c r="E222" t="s">
        <v>43</v>
      </c>
      <c r="F222">
        <v>57</v>
      </c>
      <c r="G222" t="s">
        <v>117</v>
      </c>
      <c r="H222" t="s">
        <v>38</v>
      </c>
      <c r="I222" t="s">
        <v>126</v>
      </c>
      <c r="J222" t="s">
        <v>39</v>
      </c>
      <c r="K222">
        <v>3.7</v>
      </c>
      <c r="L222" t="s">
        <v>26</v>
      </c>
      <c r="M222" t="s">
        <v>59</v>
      </c>
      <c r="N222" t="s">
        <v>28</v>
      </c>
      <c r="O222" t="s">
        <v>26</v>
      </c>
      <c r="P222" t="s">
        <v>26</v>
      </c>
      <c r="Q222">
        <v>48</v>
      </c>
      <c r="R222" t="s">
        <v>59</v>
      </c>
      <c r="S222" t="s">
        <v>30</v>
      </c>
    </row>
    <row r="223" spans="1:19" x14ac:dyDescent="0.3">
      <c r="A223">
        <v>222</v>
      </c>
      <c r="B223">
        <v>28</v>
      </c>
      <c r="C223" t="s">
        <v>19</v>
      </c>
      <c r="D223" t="s">
        <v>124</v>
      </c>
      <c r="E223" t="s">
        <v>69</v>
      </c>
      <c r="F223">
        <v>68</v>
      </c>
      <c r="G223" t="s">
        <v>98</v>
      </c>
      <c r="H223" t="s">
        <v>92</v>
      </c>
      <c r="I223" t="s">
        <v>136</v>
      </c>
      <c r="J223" t="s">
        <v>54</v>
      </c>
      <c r="K223">
        <v>4.4000000000000004</v>
      </c>
      <c r="L223" t="s">
        <v>26</v>
      </c>
      <c r="M223" t="s">
        <v>59</v>
      </c>
      <c r="N223" t="s">
        <v>76</v>
      </c>
      <c r="O223" t="s">
        <v>26</v>
      </c>
      <c r="P223" t="s">
        <v>26</v>
      </c>
      <c r="Q223">
        <v>6</v>
      </c>
      <c r="R223" t="s">
        <v>34</v>
      </c>
      <c r="S223" t="s">
        <v>60</v>
      </c>
    </row>
    <row r="224" spans="1:19" x14ac:dyDescent="0.3">
      <c r="A224">
        <v>223</v>
      </c>
      <c r="B224">
        <v>47</v>
      </c>
      <c r="C224" t="s">
        <v>19</v>
      </c>
      <c r="D224" t="s">
        <v>143</v>
      </c>
      <c r="E224" t="s">
        <v>69</v>
      </c>
      <c r="F224">
        <v>94</v>
      </c>
      <c r="G224" t="s">
        <v>85</v>
      </c>
      <c r="H224" t="s">
        <v>92</v>
      </c>
      <c r="I224" t="s">
        <v>24</v>
      </c>
      <c r="J224" t="s">
        <v>39</v>
      </c>
      <c r="K224">
        <v>4.5</v>
      </c>
      <c r="L224" t="s">
        <v>26</v>
      </c>
      <c r="M224" t="s">
        <v>29</v>
      </c>
      <c r="N224" t="s">
        <v>72</v>
      </c>
      <c r="O224" t="s">
        <v>26</v>
      </c>
      <c r="P224" t="s">
        <v>26</v>
      </c>
      <c r="Q224">
        <v>14</v>
      </c>
      <c r="R224" t="s">
        <v>46</v>
      </c>
      <c r="S224" t="s">
        <v>30</v>
      </c>
    </row>
    <row r="225" spans="1:19" x14ac:dyDescent="0.3">
      <c r="A225">
        <v>224</v>
      </c>
      <c r="B225">
        <v>20</v>
      </c>
      <c r="C225" t="s">
        <v>19</v>
      </c>
      <c r="D225" t="s">
        <v>95</v>
      </c>
      <c r="E225" t="s">
        <v>21</v>
      </c>
      <c r="F225">
        <v>41</v>
      </c>
      <c r="G225" t="s">
        <v>52</v>
      </c>
      <c r="H225" t="s">
        <v>45</v>
      </c>
      <c r="I225" t="s">
        <v>49</v>
      </c>
      <c r="J225" t="s">
        <v>39</v>
      </c>
      <c r="K225">
        <v>4.8</v>
      </c>
      <c r="L225" t="s">
        <v>26</v>
      </c>
      <c r="M225" t="s">
        <v>29</v>
      </c>
      <c r="N225" t="s">
        <v>40</v>
      </c>
      <c r="O225" t="s">
        <v>26</v>
      </c>
      <c r="P225" t="s">
        <v>26</v>
      </c>
      <c r="Q225">
        <v>34</v>
      </c>
      <c r="R225" t="s">
        <v>46</v>
      </c>
      <c r="S225" t="s">
        <v>50</v>
      </c>
    </row>
    <row r="226" spans="1:19" x14ac:dyDescent="0.3">
      <c r="A226">
        <v>225</v>
      </c>
      <c r="B226">
        <v>63</v>
      </c>
      <c r="C226" t="s">
        <v>19</v>
      </c>
      <c r="D226" t="s">
        <v>125</v>
      </c>
      <c r="E226" t="s">
        <v>21</v>
      </c>
      <c r="F226">
        <v>83</v>
      </c>
      <c r="G226" t="s">
        <v>147</v>
      </c>
      <c r="H226" t="s">
        <v>38</v>
      </c>
      <c r="I226" t="s">
        <v>118</v>
      </c>
      <c r="J226" t="s">
        <v>54</v>
      </c>
      <c r="K226">
        <v>2.9</v>
      </c>
      <c r="L226" t="s">
        <v>26</v>
      </c>
      <c r="M226" t="s">
        <v>46</v>
      </c>
      <c r="N226" t="s">
        <v>40</v>
      </c>
      <c r="O226" t="s">
        <v>26</v>
      </c>
      <c r="P226" t="s">
        <v>26</v>
      </c>
      <c r="Q226">
        <v>12</v>
      </c>
      <c r="R226" t="s">
        <v>35</v>
      </c>
      <c r="S226" t="s">
        <v>97</v>
      </c>
    </row>
    <row r="227" spans="1:19" x14ac:dyDescent="0.3">
      <c r="A227">
        <v>226</v>
      </c>
      <c r="B227">
        <v>25</v>
      </c>
      <c r="C227" t="s">
        <v>19</v>
      </c>
      <c r="D227" t="s">
        <v>102</v>
      </c>
      <c r="E227" t="s">
        <v>65</v>
      </c>
      <c r="F227">
        <v>22</v>
      </c>
      <c r="G227" t="s">
        <v>74</v>
      </c>
      <c r="H227" t="s">
        <v>45</v>
      </c>
      <c r="I227" t="s">
        <v>79</v>
      </c>
      <c r="J227" t="s">
        <v>39</v>
      </c>
      <c r="K227">
        <v>3.2</v>
      </c>
      <c r="L227" t="s">
        <v>26</v>
      </c>
      <c r="M227" t="s">
        <v>59</v>
      </c>
      <c r="N227" t="s">
        <v>47</v>
      </c>
      <c r="O227" t="s">
        <v>26</v>
      </c>
      <c r="P227" t="s">
        <v>26</v>
      </c>
      <c r="Q227">
        <v>11</v>
      </c>
      <c r="R227" t="s">
        <v>34</v>
      </c>
      <c r="S227" t="s">
        <v>50</v>
      </c>
    </row>
    <row r="228" spans="1:19" x14ac:dyDescent="0.3">
      <c r="A228">
        <v>227</v>
      </c>
      <c r="B228">
        <v>29</v>
      </c>
      <c r="C228" t="s">
        <v>19</v>
      </c>
      <c r="D228" t="s">
        <v>73</v>
      </c>
      <c r="E228" t="s">
        <v>43</v>
      </c>
      <c r="F228">
        <v>74</v>
      </c>
      <c r="G228" t="s">
        <v>105</v>
      </c>
      <c r="H228" t="s">
        <v>23</v>
      </c>
      <c r="I228" t="s">
        <v>84</v>
      </c>
      <c r="J228" t="s">
        <v>39</v>
      </c>
      <c r="K228">
        <v>3.3</v>
      </c>
      <c r="L228" t="s">
        <v>26</v>
      </c>
      <c r="M228" t="s">
        <v>35</v>
      </c>
      <c r="N228" t="s">
        <v>40</v>
      </c>
      <c r="O228" t="s">
        <v>26</v>
      </c>
      <c r="P228" t="s">
        <v>26</v>
      </c>
      <c r="Q228">
        <v>5</v>
      </c>
      <c r="R228" t="s">
        <v>46</v>
      </c>
      <c r="S228" t="s">
        <v>88</v>
      </c>
    </row>
    <row r="229" spans="1:19" x14ac:dyDescent="0.3">
      <c r="A229">
        <v>228</v>
      </c>
      <c r="B229">
        <v>50</v>
      </c>
      <c r="C229" t="s">
        <v>19</v>
      </c>
      <c r="D229" t="s">
        <v>36</v>
      </c>
      <c r="E229" t="s">
        <v>21</v>
      </c>
      <c r="F229">
        <v>90</v>
      </c>
      <c r="G229" t="s">
        <v>44</v>
      </c>
      <c r="H229" t="s">
        <v>45</v>
      </c>
      <c r="I229" t="s">
        <v>49</v>
      </c>
      <c r="J229" t="s">
        <v>25</v>
      </c>
      <c r="K229">
        <v>4.2</v>
      </c>
      <c r="L229" t="s">
        <v>26</v>
      </c>
      <c r="M229" t="s">
        <v>29</v>
      </c>
      <c r="N229" t="s">
        <v>55</v>
      </c>
      <c r="O229" t="s">
        <v>26</v>
      </c>
      <c r="P229" t="s">
        <v>26</v>
      </c>
      <c r="Q229">
        <v>25</v>
      </c>
      <c r="R229" t="s">
        <v>29</v>
      </c>
      <c r="S229" t="s">
        <v>30</v>
      </c>
    </row>
    <row r="230" spans="1:19" x14ac:dyDescent="0.3">
      <c r="A230">
        <v>229</v>
      </c>
      <c r="B230">
        <v>18</v>
      </c>
      <c r="C230" t="s">
        <v>19</v>
      </c>
      <c r="D230" t="s">
        <v>125</v>
      </c>
      <c r="E230" t="s">
        <v>21</v>
      </c>
      <c r="F230">
        <v>79</v>
      </c>
      <c r="G230" t="s">
        <v>83</v>
      </c>
      <c r="H230" t="s">
        <v>45</v>
      </c>
      <c r="I230" t="s">
        <v>53</v>
      </c>
      <c r="J230" t="s">
        <v>39</v>
      </c>
      <c r="K230">
        <v>2.9</v>
      </c>
      <c r="L230" t="s">
        <v>26</v>
      </c>
      <c r="M230" t="s">
        <v>27</v>
      </c>
      <c r="N230" t="s">
        <v>76</v>
      </c>
      <c r="O230" t="s">
        <v>26</v>
      </c>
      <c r="P230" t="s">
        <v>26</v>
      </c>
      <c r="Q230">
        <v>11</v>
      </c>
      <c r="R230" t="s">
        <v>27</v>
      </c>
      <c r="S230" t="s">
        <v>50</v>
      </c>
    </row>
    <row r="231" spans="1:19" x14ac:dyDescent="0.3">
      <c r="A231">
        <v>230</v>
      </c>
      <c r="B231">
        <v>70</v>
      </c>
      <c r="C231" t="s">
        <v>19</v>
      </c>
      <c r="D231" t="s">
        <v>42</v>
      </c>
      <c r="E231" t="s">
        <v>43</v>
      </c>
      <c r="F231">
        <v>28</v>
      </c>
      <c r="G231" t="s">
        <v>123</v>
      </c>
      <c r="H231" t="s">
        <v>38</v>
      </c>
      <c r="I231" t="s">
        <v>67</v>
      </c>
      <c r="J231" t="s">
        <v>39</v>
      </c>
      <c r="K231">
        <v>4.5999999999999996</v>
      </c>
      <c r="L231" t="s">
        <v>26</v>
      </c>
      <c r="M231" t="s">
        <v>35</v>
      </c>
      <c r="N231" t="s">
        <v>47</v>
      </c>
      <c r="O231" t="s">
        <v>26</v>
      </c>
      <c r="P231" t="s">
        <v>26</v>
      </c>
      <c r="Q231">
        <v>27</v>
      </c>
      <c r="R231" t="s">
        <v>46</v>
      </c>
      <c r="S231" t="s">
        <v>97</v>
      </c>
    </row>
    <row r="232" spans="1:19" x14ac:dyDescent="0.3">
      <c r="A232">
        <v>231</v>
      </c>
      <c r="B232">
        <v>66</v>
      </c>
      <c r="C232" t="s">
        <v>19</v>
      </c>
      <c r="D232" t="s">
        <v>119</v>
      </c>
      <c r="E232" t="s">
        <v>69</v>
      </c>
      <c r="F232">
        <v>88</v>
      </c>
      <c r="G232" t="s">
        <v>140</v>
      </c>
      <c r="H232" t="s">
        <v>23</v>
      </c>
      <c r="I232" t="s">
        <v>79</v>
      </c>
      <c r="J232" t="s">
        <v>58</v>
      </c>
      <c r="K232">
        <v>4.0999999999999996</v>
      </c>
      <c r="L232" t="s">
        <v>26</v>
      </c>
      <c r="M232" t="s">
        <v>29</v>
      </c>
      <c r="N232" t="s">
        <v>55</v>
      </c>
      <c r="O232" t="s">
        <v>26</v>
      </c>
      <c r="P232" t="s">
        <v>26</v>
      </c>
      <c r="Q232">
        <v>43</v>
      </c>
      <c r="R232" t="s">
        <v>27</v>
      </c>
      <c r="S232" t="s">
        <v>50</v>
      </c>
    </row>
    <row r="233" spans="1:19" x14ac:dyDescent="0.3">
      <c r="A233">
        <v>232</v>
      </c>
      <c r="B233">
        <v>28</v>
      </c>
      <c r="C233" t="s">
        <v>19</v>
      </c>
      <c r="D233" t="s">
        <v>20</v>
      </c>
      <c r="E233" t="s">
        <v>21</v>
      </c>
      <c r="F233">
        <v>26</v>
      </c>
      <c r="G233" t="s">
        <v>122</v>
      </c>
      <c r="H233" t="s">
        <v>45</v>
      </c>
      <c r="I233" t="s">
        <v>144</v>
      </c>
      <c r="J233" t="s">
        <v>39</v>
      </c>
      <c r="K233">
        <v>3.1</v>
      </c>
      <c r="L233" t="s">
        <v>26</v>
      </c>
      <c r="M233" t="s">
        <v>34</v>
      </c>
      <c r="N233" t="s">
        <v>72</v>
      </c>
      <c r="O233" t="s">
        <v>26</v>
      </c>
      <c r="P233" t="s">
        <v>26</v>
      </c>
      <c r="Q233">
        <v>18</v>
      </c>
      <c r="R233" t="s">
        <v>59</v>
      </c>
      <c r="S233" t="s">
        <v>97</v>
      </c>
    </row>
    <row r="234" spans="1:19" x14ac:dyDescent="0.3">
      <c r="A234">
        <v>233</v>
      </c>
      <c r="B234">
        <v>54</v>
      </c>
      <c r="C234" t="s">
        <v>19</v>
      </c>
      <c r="D234" t="s">
        <v>106</v>
      </c>
      <c r="E234" t="s">
        <v>69</v>
      </c>
      <c r="F234">
        <v>27</v>
      </c>
      <c r="G234" t="s">
        <v>78</v>
      </c>
      <c r="H234" t="s">
        <v>23</v>
      </c>
      <c r="I234" t="s">
        <v>75</v>
      </c>
      <c r="J234" t="s">
        <v>25</v>
      </c>
      <c r="K234">
        <v>4.2</v>
      </c>
      <c r="L234" t="s">
        <v>26</v>
      </c>
      <c r="M234" t="s">
        <v>34</v>
      </c>
      <c r="N234" t="s">
        <v>28</v>
      </c>
      <c r="O234" t="s">
        <v>26</v>
      </c>
      <c r="P234" t="s">
        <v>26</v>
      </c>
      <c r="Q234">
        <v>32</v>
      </c>
      <c r="R234" t="s">
        <v>34</v>
      </c>
      <c r="S234" t="s">
        <v>77</v>
      </c>
    </row>
    <row r="235" spans="1:19" x14ac:dyDescent="0.3">
      <c r="A235">
        <v>234</v>
      </c>
      <c r="B235">
        <v>19</v>
      </c>
      <c r="C235" t="s">
        <v>19</v>
      </c>
      <c r="D235" t="s">
        <v>31</v>
      </c>
      <c r="E235" t="s">
        <v>21</v>
      </c>
      <c r="F235">
        <v>83</v>
      </c>
      <c r="G235" t="s">
        <v>117</v>
      </c>
      <c r="H235" t="s">
        <v>92</v>
      </c>
      <c r="I235" t="s">
        <v>134</v>
      </c>
      <c r="J235" t="s">
        <v>58</v>
      </c>
      <c r="K235">
        <v>4.5</v>
      </c>
      <c r="L235" t="s">
        <v>26</v>
      </c>
      <c r="M235" t="s">
        <v>46</v>
      </c>
      <c r="N235" t="s">
        <v>47</v>
      </c>
      <c r="O235" t="s">
        <v>26</v>
      </c>
      <c r="P235" t="s">
        <v>26</v>
      </c>
      <c r="Q235">
        <v>27</v>
      </c>
      <c r="R235" t="s">
        <v>34</v>
      </c>
      <c r="S235" t="s">
        <v>97</v>
      </c>
    </row>
    <row r="236" spans="1:19" x14ac:dyDescent="0.3">
      <c r="A236">
        <v>235</v>
      </c>
      <c r="B236">
        <v>20</v>
      </c>
      <c r="C236" t="s">
        <v>19</v>
      </c>
      <c r="D236" t="s">
        <v>143</v>
      </c>
      <c r="E236" t="s">
        <v>69</v>
      </c>
      <c r="F236">
        <v>39</v>
      </c>
      <c r="G236" t="s">
        <v>147</v>
      </c>
      <c r="H236" t="s">
        <v>38</v>
      </c>
      <c r="I236" t="s">
        <v>67</v>
      </c>
      <c r="J236" t="s">
        <v>54</v>
      </c>
      <c r="K236">
        <v>3.7</v>
      </c>
      <c r="L236" t="s">
        <v>26</v>
      </c>
      <c r="M236" t="s">
        <v>46</v>
      </c>
      <c r="N236" t="s">
        <v>47</v>
      </c>
      <c r="O236" t="s">
        <v>26</v>
      </c>
      <c r="P236" t="s">
        <v>26</v>
      </c>
      <c r="Q236">
        <v>24</v>
      </c>
      <c r="R236" t="s">
        <v>27</v>
      </c>
      <c r="S236" t="s">
        <v>41</v>
      </c>
    </row>
    <row r="237" spans="1:19" x14ac:dyDescent="0.3">
      <c r="A237">
        <v>236</v>
      </c>
      <c r="B237">
        <v>43</v>
      </c>
      <c r="C237" t="s">
        <v>19</v>
      </c>
      <c r="D237" t="s">
        <v>89</v>
      </c>
      <c r="E237" t="s">
        <v>69</v>
      </c>
      <c r="F237">
        <v>89</v>
      </c>
      <c r="G237" t="s">
        <v>127</v>
      </c>
      <c r="H237" t="s">
        <v>45</v>
      </c>
      <c r="I237" t="s">
        <v>109</v>
      </c>
      <c r="J237" t="s">
        <v>25</v>
      </c>
      <c r="K237">
        <v>3.7</v>
      </c>
      <c r="L237" t="s">
        <v>26</v>
      </c>
      <c r="M237" t="s">
        <v>35</v>
      </c>
      <c r="N237" t="s">
        <v>40</v>
      </c>
      <c r="O237" t="s">
        <v>26</v>
      </c>
      <c r="P237" t="s">
        <v>26</v>
      </c>
      <c r="Q237">
        <v>31</v>
      </c>
      <c r="R237" t="s">
        <v>59</v>
      </c>
      <c r="S237" t="s">
        <v>60</v>
      </c>
    </row>
    <row r="238" spans="1:19" x14ac:dyDescent="0.3">
      <c r="A238">
        <v>237</v>
      </c>
      <c r="B238">
        <v>38</v>
      </c>
      <c r="C238" t="s">
        <v>19</v>
      </c>
      <c r="D238" t="s">
        <v>64</v>
      </c>
      <c r="E238" t="s">
        <v>65</v>
      </c>
      <c r="F238">
        <v>68</v>
      </c>
      <c r="G238" t="s">
        <v>114</v>
      </c>
      <c r="H238" t="s">
        <v>23</v>
      </c>
      <c r="I238" t="s">
        <v>96</v>
      </c>
      <c r="J238" t="s">
        <v>25</v>
      </c>
      <c r="K238">
        <v>3.4</v>
      </c>
      <c r="L238" t="s">
        <v>26</v>
      </c>
      <c r="M238" t="s">
        <v>59</v>
      </c>
      <c r="N238" t="s">
        <v>47</v>
      </c>
      <c r="O238" t="s">
        <v>26</v>
      </c>
      <c r="P238" t="s">
        <v>26</v>
      </c>
      <c r="Q238">
        <v>39</v>
      </c>
      <c r="R238" t="s">
        <v>46</v>
      </c>
      <c r="S238" t="s">
        <v>30</v>
      </c>
    </row>
    <row r="239" spans="1:19" x14ac:dyDescent="0.3">
      <c r="A239">
        <v>238</v>
      </c>
      <c r="B239">
        <v>50</v>
      </c>
      <c r="C239" t="s">
        <v>19</v>
      </c>
      <c r="D239" t="s">
        <v>82</v>
      </c>
      <c r="E239" t="s">
        <v>21</v>
      </c>
      <c r="F239">
        <v>90</v>
      </c>
      <c r="G239" t="s">
        <v>146</v>
      </c>
      <c r="H239" t="s">
        <v>45</v>
      </c>
      <c r="I239" t="s">
        <v>118</v>
      </c>
      <c r="J239" t="s">
        <v>54</v>
      </c>
      <c r="K239">
        <v>3</v>
      </c>
      <c r="L239" t="s">
        <v>26</v>
      </c>
      <c r="M239" t="s">
        <v>29</v>
      </c>
      <c r="N239" t="s">
        <v>76</v>
      </c>
      <c r="O239" t="s">
        <v>26</v>
      </c>
      <c r="P239" t="s">
        <v>26</v>
      </c>
      <c r="Q239">
        <v>36</v>
      </c>
      <c r="R239" t="s">
        <v>59</v>
      </c>
      <c r="S239" t="s">
        <v>30</v>
      </c>
    </row>
    <row r="240" spans="1:19" x14ac:dyDescent="0.3">
      <c r="A240">
        <v>239</v>
      </c>
      <c r="B240">
        <v>64</v>
      </c>
      <c r="C240" t="s">
        <v>19</v>
      </c>
      <c r="D240" t="s">
        <v>87</v>
      </c>
      <c r="E240" t="s">
        <v>21</v>
      </c>
      <c r="F240">
        <v>34</v>
      </c>
      <c r="G240" t="s">
        <v>123</v>
      </c>
      <c r="H240" t="s">
        <v>45</v>
      </c>
      <c r="I240" t="s">
        <v>100</v>
      </c>
      <c r="J240" t="s">
        <v>58</v>
      </c>
      <c r="K240">
        <v>4.2</v>
      </c>
      <c r="L240" t="s">
        <v>26</v>
      </c>
      <c r="M240" t="s">
        <v>59</v>
      </c>
      <c r="N240" t="s">
        <v>40</v>
      </c>
      <c r="O240" t="s">
        <v>26</v>
      </c>
      <c r="P240" t="s">
        <v>26</v>
      </c>
      <c r="Q240">
        <v>5</v>
      </c>
      <c r="R240" t="s">
        <v>35</v>
      </c>
      <c r="S240" t="s">
        <v>50</v>
      </c>
    </row>
    <row r="241" spans="1:19" x14ac:dyDescent="0.3">
      <c r="A241">
        <v>240</v>
      </c>
      <c r="B241">
        <v>49</v>
      </c>
      <c r="C241" t="s">
        <v>19</v>
      </c>
      <c r="D241" t="s">
        <v>95</v>
      </c>
      <c r="E241" t="s">
        <v>21</v>
      </c>
      <c r="F241">
        <v>51</v>
      </c>
      <c r="G241" t="s">
        <v>129</v>
      </c>
      <c r="H241" t="s">
        <v>23</v>
      </c>
      <c r="I241" t="s">
        <v>134</v>
      </c>
      <c r="J241" t="s">
        <v>54</v>
      </c>
      <c r="K241">
        <v>2.9</v>
      </c>
      <c r="L241" t="s">
        <v>26</v>
      </c>
      <c r="M241" t="s">
        <v>46</v>
      </c>
      <c r="N241" t="s">
        <v>28</v>
      </c>
      <c r="O241" t="s">
        <v>26</v>
      </c>
      <c r="P241" t="s">
        <v>26</v>
      </c>
      <c r="Q241">
        <v>47</v>
      </c>
      <c r="R241" t="s">
        <v>27</v>
      </c>
      <c r="S241" t="s">
        <v>77</v>
      </c>
    </row>
    <row r="242" spans="1:19" x14ac:dyDescent="0.3">
      <c r="A242">
        <v>241</v>
      </c>
      <c r="B242">
        <v>47</v>
      </c>
      <c r="C242" t="s">
        <v>19</v>
      </c>
      <c r="D242" t="s">
        <v>31</v>
      </c>
      <c r="E242" t="s">
        <v>21</v>
      </c>
      <c r="F242">
        <v>45</v>
      </c>
      <c r="G242" t="s">
        <v>57</v>
      </c>
      <c r="H242" t="s">
        <v>92</v>
      </c>
      <c r="I242" t="s">
        <v>49</v>
      </c>
      <c r="J242" t="s">
        <v>25</v>
      </c>
      <c r="K242">
        <v>3.5</v>
      </c>
      <c r="L242" t="s">
        <v>26</v>
      </c>
      <c r="M242" t="s">
        <v>27</v>
      </c>
      <c r="N242" t="s">
        <v>40</v>
      </c>
      <c r="O242" t="s">
        <v>26</v>
      </c>
      <c r="P242" t="s">
        <v>26</v>
      </c>
      <c r="Q242">
        <v>29</v>
      </c>
      <c r="R242" t="s">
        <v>34</v>
      </c>
      <c r="S242" t="s">
        <v>30</v>
      </c>
    </row>
    <row r="243" spans="1:19" x14ac:dyDescent="0.3">
      <c r="A243">
        <v>242</v>
      </c>
      <c r="B243">
        <v>36</v>
      </c>
      <c r="C243" t="s">
        <v>19</v>
      </c>
      <c r="D243" t="s">
        <v>104</v>
      </c>
      <c r="E243" t="s">
        <v>21</v>
      </c>
      <c r="F243">
        <v>88</v>
      </c>
      <c r="G243" t="s">
        <v>80</v>
      </c>
      <c r="H243" t="s">
        <v>45</v>
      </c>
      <c r="I243" t="s">
        <v>100</v>
      </c>
      <c r="J243" t="s">
        <v>25</v>
      </c>
      <c r="K243">
        <v>4.0999999999999996</v>
      </c>
      <c r="L243" t="s">
        <v>26</v>
      </c>
      <c r="M243" t="s">
        <v>46</v>
      </c>
      <c r="N243" t="s">
        <v>40</v>
      </c>
      <c r="O243" t="s">
        <v>26</v>
      </c>
      <c r="P243" t="s">
        <v>26</v>
      </c>
      <c r="Q243">
        <v>43</v>
      </c>
      <c r="R243" t="s">
        <v>29</v>
      </c>
      <c r="S243" t="s">
        <v>77</v>
      </c>
    </row>
    <row r="244" spans="1:19" x14ac:dyDescent="0.3">
      <c r="A244">
        <v>243</v>
      </c>
      <c r="B244">
        <v>55</v>
      </c>
      <c r="C244" t="s">
        <v>19</v>
      </c>
      <c r="D244" t="s">
        <v>64</v>
      </c>
      <c r="E244" t="s">
        <v>65</v>
      </c>
      <c r="F244">
        <v>85</v>
      </c>
      <c r="G244" t="s">
        <v>85</v>
      </c>
      <c r="H244" t="s">
        <v>23</v>
      </c>
      <c r="I244" t="s">
        <v>24</v>
      </c>
      <c r="J244" t="s">
        <v>54</v>
      </c>
      <c r="K244">
        <v>4.3</v>
      </c>
      <c r="L244" t="s">
        <v>26</v>
      </c>
      <c r="M244" t="s">
        <v>27</v>
      </c>
      <c r="N244" t="s">
        <v>76</v>
      </c>
      <c r="O244" t="s">
        <v>26</v>
      </c>
      <c r="P244" t="s">
        <v>26</v>
      </c>
      <c r="Q244">
        <v>40</v>
      </c>
      <c r="R244" t="s">
        <v>59</v>
      </c>
      <c r="S244" t="s">
        <v>97</v>
      </c>
    </row>
    <row r="245" spans="1:19" x14ac:dyDescent="0.3">
      <c r="A245">
        <v>244</v>
      </c>
      <c r="B245">
        <v>25</v>
      </c>
      <c r="C245" t="s">
        <v>19</v>
      </c>
      <c r="D245" t="s">
        <v>106</v>
      </c>
      <c r="E245" t="s">
        <v>69</v>
      </c>
      <c r="F245">
        <v>100</v>
      </c>
      <c r="G245" t="s">
        <v>22</v>
      </c>
      <c r="H245" t="s">
        <v>45</v>
      </c>
      <c r="I245" t="s">
        <v>79</v>
      </c>
      <c r="J245" t="s">
        <v>25</v>
      </c>
      <c r="K245">
        <v>2.8</v>
      </c>
      <c r="L245" t="s">
        <v>26</v>
      </c>
      <c r="M245" t="s">
        <v>27</v>
      </c>
      <c r="N245" t="s">
        <v>72</v>
      </c>
      <c r="O245" t="s">
        <v>26</v>
      </c>
      <c r="P245" t="s">
        <v>26</v>
      </c>
      <c r="Q245">
        <v>4</v>
      </c>
      <c r="R245" t="s">
        <v>59</v>
      </c>
      <c r="S245" t="s">
        <v>88</v>
      </c>
    </row>
    <row r="246" spans="1:19" x14ac:dyDescent="0.3">
      <c r="A246">
        <v>245</v>
      </c>
      <c r="B246">
        <v>53</v>
      </c>
      <c r="C246" t="s">
        <v>19</v>
      </c>
      <c r="D246" t="s">
        <v>133</v>
      </c>
      <c r="E246" t="s">
        <v>69</v>
      </c>
      <c r="F246">
        <v>42</v>
      </c>
      <c r="G246" t="s">
        <v>48</v>
      </c>
      <c r="H246" t="s">
        <v>38</v>
      </c>
      <c r="I246" t="s">
        <v>126</v>
      </c>
      <c r="J246" t="s">
        <v>39</v>
      </c>
      <c r="K246">
        <v>4.9000000000000004</v>
      </c>
      <c r="L246" t="s">
        <v>26</v>
      </c>
      <c r="M246" t="s">
        <v>59</v>
      </c>
      <c r="N246" t="s">
        <v>72</v>
      </c>
      <c r="O246" t="s">
        <v>26</v>
      </c>
      <c r="P246" t="s">
        <v>26</v>
      </c>
      <c r="Q246">
        <v>39</v>
      </c>
      <c r="R246" t="s">
        <v>46</v>
      </c>
      <c r="S246" t="s">
        <v>41</v>
      </c>
    </row>
    <row r="247" spans="1:19" x14ac:dyDescent="0.3">
      <c r="A247">
        <v>246</v>
      </c>
      <c r="B247">
        <v>49</v>
      </c>
      <c r="C247" t="s">
        <v>19</v>
      </c>
      <c r="D247" t="s">
        <v>42</v>
      </c>
      <c r="E247" t="s">
        <v>43</v>
      </c>
      <c r="F247">
        <v>53</v>
      </c>
      <c r="G247" t="s">
        <v>44</v>
      </c>
      <c r="H247" t="s">
        <v>23</v>
      </c>
      <c r="I247" t="s">
        <v>63</v>
      </c>
      <c r="J247" t="s">
        <v>54</v>
      </c>
      <c r="K247">
        <v>3.3</v>
      </c>
      <c r="L247" t="s">
        <v>26</v>
      </c>
      <c r="M247" t="s">
        <v>35</v>
      </c>
      <c r="N247" t="s">
        <v>47</v>
      </c>
      <c r="O247" t="s">
        <v>26</v>
      </c>
      <c r="P247" t="s">
        <v>26</v>
      </c>
      <c r="Q247">
        <v>45</v>
      </c>
      <c r="R247" t="s">
        <v>29</v>
      </c>
      <c r="S247" t="s">
        <v>30</v>
      </c>
    </row>
    <row r="248" spans="1:19" x14ac:dyDescent="0.3">
      <c r="A248">
        <v>247</v>
      </c>
      <c r="B248">
        <v>35</v>
      </c>
      <c r="C248" t="s">
        <v>19</v>
      </c>
      <c r="D248" t="s">
        <v>89</v>
      </c>
      <c r="E248" t="s">
        <v>69</v>
      </c>
      <c r="F248">
        <v>86</v>
      </c>
      <c r="G248" t="s">
        <v>107</v>
      </c>
      <c r="H248" t="s">
        <v>92</v>
      </c>
      <c r="I248" t="s">
        <v>118</v>
      </c>
      <c r="J248" t="s">
        <v>39</v>
      </c>
      <c r="K248">
        <v>3.2</v>
      </c>
      <c r="L248" t="s">
        <v>26</v>
      </c>
      <c r="M248" t="s">
        <v>27</v>
      </c>
      <c r="N248" t="s">
        <v>28</v>
      </c>
      <c r="O248" t="s">
        <v>26</v>
      </c>
      <c r="P248" t="s">
        <v>26</v>
      </c>
      <c r="Q248">
        <v>20</v>
      </c>
      <c r="R248" t="s">
        <v>29</v>
      </c>
      <c r="S248" t="s">
        <v>77</v>
      </c>
    </row>
    <row r="249" spans="1:19" x14ac:dyDescent="0.3">
      <c r="A249">
        <v>248</v>
      </c>
      <c r="B249">
        <v>29</v>
      </c>
      <c r="C249" t="s">
        <v>19</v>
      </c>
      <c r="D249" t="s">
        <v>31</v>
      </c>
      <c r="E249" t="s">
        <v>21</v>
      </c>
      <c r="F249">
        <v>66</v>
      </c>
      <c r="G249" t="s">
        <v>57</v>
      </c>
      <c r="H249" t="s">
        <v>92</v>
      </c>
      <c r="I249" t="s">
        <v>110</v>
      </c>
      <c r="J249" t="s">
        <v>39</v>
      </c>
      <c r="K249">
        <v>4.4000000000000004</v>
      </c>
      <c r="L249" t="s">
        <v>26</v>
      </c>
      <c r="M249" t="s">
        <v>27</v>
      </c>
      <c r="N249" t="s">
        <v>55</v>
      </c>
      <c r="O249" t="s">
        <v>26</v>
      </c>
      <c r="P249" t="s">
        <v>26</v>
      </c>
      <c r="Q249">
        <v>14</v>
      </c>
      <c r="R249" t="s">
        <v>59</v>
      </c>
      <c r="S249" t="s">
        <v>41</v>
      </c>
    </row>
    <row r="250" spans="1:19" x14ac:dyDescent="0.3">
      <c r="A250">
        <v>249</v>
      </c>
      <c r="B250">
        <v>47</v>
      </c>
      <c r="C250" t="s">
        <v>19</v>
      </c>
      <c r="D250" t="s">
        <v>133</v>
      </c>
      <c r="E250" t="s">
        <v>69</v>
      </c>
      <c r="F250">
        <v>100</v>
      </c>
      <c r="G250" t="s">
        <v>138</v>
      </c>
      <c r="H250" t="s">
        <v>45</v>
      </c>
      <c r="I250" t="s">
        <v>144</v>
      </c>
      <c r="J250" t="s">
        <v>25</v>
      </c>
      <c r="K250">
        <v>4.8</v>
      </c>
      <c r="L250" t="s">
        <v>26</v>
      </c>
      <c r="M250" t="s">
        <v>29</v>
      </c>
      <c r="N250" t="s">
        <v>28</v>
      </c>
      <c r="O250" t="s">
        <v>26</v>
      </c>
      <c r="P250" t="s">
        <v>26</v>
      </c>
      <c r="Q250">
        <v>33</v>
      </c>
      <c r="R250" t="s">
        <v>46</v>
      </c>
      <c r="S250" t="s">
        <v>41</v>
      </c>
    </row>
    <row r="251" spans="1:19" x14ac:dyDescent="0.3">
      <c r="A251">
        <v>250</v>
      </c>
      <c r="B251">
        <v>53</v>
      </c>
      <c r="C251" t="s">
        <v>19</v>
      </c>
      <c r="D251" t="s">
        <v>68</v>
      </c>
      <c r="E251" t="s">
        <v>69</v>
      </c>
      <c r="F251">
        <v>47</v>
      </c>
      <c r="G251" t="s">
        <v>120</v>
      </c>
      <c r="H251" t="s">
        <v>38</v>
      </c>
      <c r="I251" t="s">
        <v>86</v>
      </c>
      <c r="J251" t="s">
        <v>58</v>
      </c>
      <c r="K251">
        <v>4.2</v>
      </c>
      <c r="L251" t="s">
        <v>26</v>
      </c>
      <c r="M251" t="s">
        <v>35</v>
      </c>
      <c r="N251" t="s">
        <v>55</v>
      </c>
      <c r="O251" t="s">
        <v>26</v>
      </c>
      <c r="P251" t="s">
        <v>26</v>
      </c>
      <c r="Q251">
        <v>18</v>
      </c>
      <c r="R251" t="s">
        <v>27</v>
      </c>
      <c r="S251" t="s">
        <v>50</v>
      </c>
    </row>
    <row r="252" spans="1:19" x14ac:dyDescent="0.3">
      <c r="A252">
        <v>251</v>
      </c>
      <c r="B252">
        <v>33</v>
      </c>
      <c r="C252" t="s">
        <v>19</v>
      </c>
      <c r="D252" t="s">
        <v>87</v>
      </c>
      <c r="E252" t="s">
        <v>21</v>
      </c>
      <c r="F252">
        <v>25</v>
      </c>
      <c r="G252" t="s">
        <v>91</v>
      </c>
      <c r="H252" t="s">
        <v>23</v>
      </c>
      <c r="I252" t="s">
        <v>94</v>
      </c>
      <c r="J252" t="s">
        <v>58</v>
      </c>
      <c r="K252">
        <v>4</v>
      </c>
      <c r="L252" t="s">
        <v>26</v>
      </c>
      <c r="M252" t="s">
        <v>59</v>
      </c>
      <c r="N252" t="s">
        <v>28</v>
      </c>
      <c r="O252" t="s">
        <v>26</v>
      </c>
      <c r="P252" t="s">
        <v>26</v>
      </c>
      <c r="Q252">
        <v>9</v>
      </c>
      <c r="R252" t="s">
        <v>34</v>
      </c>
      <c r="S252" t="s">
        <v>41</v>
      </c>
    </row>
    <row r="253" spans="1:19" x14ac:dyDescent="0.3">
      <c r="A253">
        <v>252</v>
      </c>
      <c r="B253">
        <v>21</v>
      </c>
      <c r="C253" t="s">
        <v>19</v>
      </c>
      <c r="D253" t="s">
        <v>68</v>
      </c>
      <c r="E253" t="s">
        <v>69</v>
      </c>
      <c r="F253">
        <v>51</v>
      </c>
      <c r="G253" t="s">
        <v>52</v>
      </c>
      <c r="H253" t="s">
        <v>92</v>
      </c>
      <c r="I253" t="s">
        <v>81</v>
      </c>
      <c r="J253" t="s">
        <v>25</v>
      </c>
      <c r="K253">
        <v>2.5</v>
      </c>
      <c r="L253" t="s">
        <v>26</v>
      </c>
      <c r="M253" t="s">
        <v>46</v>
      </c>
      <c r="N253" t="s">
        <v>55</v>
      </c>
      <c r="O253" t="s">
        <v>26</v>
      </c>
      <c r="P253" t="s">
        <v>26</v>
      </c>
      <c r="Q253">
        <v>34</v>
      </c>
      <c r="R253" t="s">
        <v>46</v>
      </c>
      <c r="S253" t="s">
        <v>50</v>
      </c>
    </row>
    <row r="254" spans="1:19" x14ac:dyDescent="0.3">
      <c r="A254">
        <v>253</v>
      </c>
      <c r="B254">
        <v>32</v>
      </c>
      <c r="C254" t="s">
        <v>19</v>
      </c>
      <c r="D254" t="s">
        <v>61</v>
      </c>
      <c r="E254" t="s">
        <v>21</v>
      </c>
      <c r="F254">
        <v>41</v>
      </c>
      <c r="G254" t="s">
        <v>80</v>
      </c>
      <c r="H254" t="s">
        <v>45</v>
      </c>
      <c r="I254" t="s">
        <v>84</v>
      </c>
      <c r="J254" t="s">
        <v>54</v>
      </c>
      <c r="K254">
        <v>3.9</v>
      </c>
      <c r="L254" t="s">
        <v>26</v>
      </c>
      <c r="M254" t="s">
        <v>35</v>
      </c>
      <c r="N254" t="s">
        <v>40</v>
      </c>
      <c r="O254" t="s">
        <v>26</v>
      </c>
      <c r="P254" t="s">
        <v>26</v>
      </c>
      <c r="Q254">
        <v>33</v>
      </c>
      <c r="R254" t="s">
        <v>29</v>
      </c>
      <c r="S254" t="s">
        <v>30</v>
      </c>
    </row>
    <row r="255" spans="1:19" x14ac:dyDescent="0.3">
      <c r="A255">
        <v>254</v>
      </c>
      <c r="B255">
        <v>52</v>
      </c>
      <c r="C255" t="s">
        <v>19</v>
      </c>
      <c r="D255" t="s">
        <v>137</v>
      </c>
      <c r="E255" t="s">
        <v>43</v>
      </c>
      <c r="F255">
        <v>73</v>
      </c>
      <c r="G255" t="s">
        <v>101</v>
      </c>
      <c r="H255" t="s">
        <v>23</v>
      </c>
      <c r="I255" t="s">
        <v>109</v>
      </c>
      <c r="J255" t="s">
        <v>25</v>
      </c>
      <c r="K255">
        <v>4.9000000000000004</v>
      </c>
      <c r="L255" t="s">
        <v>26</v>
      </c>
      <c r="M255" t="s">
        <v>46</v>
      </c>
      <c r="N255" t="s">
        <v>72</v>
      </c>
      <c r="O255" t="s">
        <v>26</v>
      </c>
      <c r="P255" t="s">
        <v>26</v>
      </c>
      <c r="Q255">
        <v>15</v>
      </c>
      <c r="R255" t="s">
        <v>34</v>
      </c>
      <c r="S255" t="s">
        <v>77</v>
      </c>
    </row>
    <row r="256" spans="1:19" x14ac:dyDescent="0.3">
      <c r="A256">
        <v>255</v>
      </c>
      <c r="B256">
        <v>67</v>
      </c>
      <c r="C256" t="s">
        <v>19</v>
      </c>
      <c r="D256" t="s">
        <v>89</v>
      </c>
      <c r="E256" t="s">
        <v>69</v>
      </c>
      <c r="F256">
        <v>42</v>
      </c>
      <c r="G256" t="s">
        <v>116</v>
      </c>
      <c r="H256" t="s">
        <v>45</v>
      </c>
      <c r="I256" t="s">
        <v>53</v>
      </c>
      <c r="J256" t="s">
        <v>25</v>
      </c>
      <c r="K256">
        <v>3.5</v>
      </c>
      <c r="L256" t="s">
        <v>26</v>
      </c>
      <c r="M256" t="s">
        <v>27</v>
      </c>
      <c r="N256" t="s">
        <v>76</v>
      </c>
      <c r="O256" t="s">
        <v>26</v>
      </c>
      <c r="P256" t="s">
        <v>26</v>
      </c>
      <c r="Q256">
        <v>4</v>
      </c>
      <c r="R256" t="s">
        <v>46</v>
      </c>
      <c r="S256" t="s">
        <v>77</v>
      </c>
    </row>
    <row r="257" spans="1:19" x14ac:dyDescent="0.3">
      <c r="A257">
        <v>256</v>
      </c>
      <c r="B257">
        <v>43</v>
      </c>
      <c r="C257" t="s">
        <v>19</v>
      </c>
      <c r="D257" t="s">
        <v>119</v>
      </c>
      <c r="E257" t="s">
        <v>69</v>
      </c>
      <c r="F257">
        <v>20</v>
      </c>
      <c r="G257" t="s">
        <v>128</v>
      </c>
      <c r="H257" t="s">
        <v>45</v>
      </c>
      <c r="I257" t="s">
        <v>63</v>
      </c>
      <c r="J257" t="s">
        <v>39</v>
      </c>
      <c r="K257">
        <v>4.2</v>
      </c>
      <c r="L257" t="s">
        <v>26</v>
      </c>
      <c r="M257" t="s">
        <v>59</v>
      </c>
      <c r="N257" t="s">
        <v>40</v>
      </c>
      <c r="O257" t="s">
        <v>26</v>
      </c>
      <c r="P257" t="s">
        <v>26</v>
      </c>
      <c r="Q257">
        <v>25</v>
      </c>
      <c r="R257" t="s">
        <v>59</v>
      </c>
      <c r="S257" t="s">
        <v>50</v>
      </c>
    </row>
    <row r="258" spans="1:19" x14ac:dyDescent="0.3">
      <c r="A258">
        <v>257</v>
      </c>
      <c r="B258">
        <v>58</v>
      </c>
      <c r="C258" t="s">
        <v>19</v>
      </c>
      <c r="D258" t="s">
        <v>106</v>
      </c>
      <c r="E258" t="s">
        <v>69</v>
      </c>
      <c r="F258">
        <v>30</v>
      </c>
      <c r="G258" t="s">
        <v>147</v>
      </c>
      <c r="H258" t="s">
        <v>92</v>
      </c>
      <c r="I258" t="s">
        <v>84</v>
      </c>
      <c r="J258" t="s">
        <v>39</v>
      </c>
      <c r="K258">
        <v>4.7</v>
      </c>
      <c r="L258" t="s">
        <v>26</v>
      </c>
      <c r="M258" t="s">
        <v>29</v>
      </c>
      <c r="N258" t="s">
        <v>28</v>
      </c>
      <c r="O258" t="s">
        <v>26</v>
      </c>
      <c r="P258" t="s">
        <v>26</v>
      </c>
      <c r="Q258">
        <v>20</v>
      </c>
      <c r="R258" t="s">
        <v>27</v>
      </c>
      <c r="S258" t="s">
        <v>97</v>
      </c>
    </row>
    <row r="259" spans="1:19" x14ac:dyDescent="0.3">
      <c r="A259">
        <v>258</v>
      </c>
      <c r="B259">
        <v>20</v>
      </c>
      <c r="C259" t="s">
        <v>19</v>
      </c>
      <c r="D259" t="s">
        <v>68</v>
      </c>
      <c r="E259" t="s">
        <v>69</v>
      </c>
      <c r="F259">
        <v>53</v>
      </c>
      <c r="G259" t="s">
        <v>66</v>
      </c>
      <c r="H259" t="s">
        <v>45</v>
      </c>
      <c r="I259" t="s">
        <v>108</v>
      </c>
      <c r="J259" t="s">
        <v>54</v>
      </c>
      <c r="K259">
        <v>4.5</v>
      </c>
      <c r="L259" t="s">
        <v>26</v>
      </c>
      <c r="M259" t="s">
        <v>46</v>
      </c>
      <c r="N259" t="s">
        <v>28</v>
      </c>
      <c r="O259" t="s">
        <v>26</v>
      </c>
      <c r="P259" t="s">
        <v>26</v>
      </c>
      <c r="Q259">
        <v>5</v>
      </c>
      <c r="R259" t="s">
        <v>27</v>
      </c>
      <c r="S259" t="s">
        <v>60</v>
      </c>
    </row>
    <row r="260" spans="1:19" x14ac:dyDescent="0.3">
      <c r="A260">
        <v>259</v>
      </c>
      <c r="B260">
        <v>61</v>
      </c>
      <c r="C260" t="s">
        <v>19</v>
      </c>
      <c r="D260" t="s">
        <v>143</v>
      </c>
      <c r="E260" t="s">
        <v>69</v>
      </c>
      <c r="F260">
        <v>74</v>
      </c>
      <c r="G260" t="s">
        <v>90</v>
      </c>
      <c r="H260" t="s">
        <v>38</v>
      </c>
      <c r="I260" t="s">
        <v>93</v>
      </c>
      <c r="J260" t="s">
        <v>39</v>
      </c>
      <c r="K260">
        <v>2.8</v>
      </c>
      <c r="L260" t="s">
        <v>26</v>
      </c>
      <c r="M260" t="s">
        <v>29</v>
      </c>
      <c r="N260" t="s">
        <v>28</v>
      </c>
      <c r="O260" t="s">
        <v>26</v>
      </c>
      <c r="P260" t="s">
        <v>26</v>
      </c>
      <c r="Q260">
        <v>16</v>
      </c>
      <c r="R260" t="s">
        <v>35</v>
      </c>
      <c r="S260" t="s">
        <v>60</v>
      </c>
    </row>
    <row r="261" spans="1:19" x14ac:dyDescent="0.3">
      <c r="A261">
        <v>260</v>
      </c>
      <c r="B261">
        <v>32</v>
      </c>
      <c r="C261" t="s">
        <v>19</v>
      </c>
      <c r="D261" t="s">
        <v>36</v>
      </c>
      <c r="E261" t="s">
        <v>21</v>
      </c>
      <c r="F261">
        <v>57</v>
      </c>
      <c r="G261" t="s">
        <v>62</v>
      </c>
      <c r="H261" t="s">
        <v>45</v>
      </c>
      <c r="I261" t="s">
        <v>81</v>
      </c>
      <c r="J261" t="s">
        <v>58</v>
      </c>
      <c r="K261">
        <v>2.9</v>
      </c>
      <c r="L261" t="s">
        <v>26</v>
      </c>
      <c r="M261" t="s">
        <v>27</v>
      </c>
      <c r="N261" t="s">
        <v>55</v>
      </c>
      <c r="O261" t="s">
        <v>26</v>
      </c>
      <c r="P261" t="s">
        <v>26</v>
      </c>
      <c r="Q261">
        <v>13</v>
      </c>
      <c r="R261" t="s">
        <v>59</v>
      </c>
      <c r="S261" t="s">
        <v>50</v>
      </c>
    </row>
    <row r="262" spans="1:19" x14ac:dyDescent="0.3">
      <c r="A262">
        <v>261</v>
      </c>
      <c r="B262">
        <v>38</v>
      </c>
      <c r="C262" t="s">
        <v>19</v>
      </c>
      <c r="D262" t="s">
        <v>124</v>
      </c>
      <c r="E262" t="s">
        <v>69</v>
      </c>
      <c r="F262">
        <v>57</v>
      </c>
      <c r="G262" t="s">
        <v>57</v>
      </c>
      <c r="H262" t="s">
        <v>38</v>
      </c>
      <c r="I262" t="s">
        <v>108</v>
      </c>
      <c r="J262" t="s">
        <v>25</v>
      </c>
      <c r="K262">
        <v>3.2</v>
      </c>
      <c r="L262" t="s">
        <v>26</v>
      </c>
      <c r="M262" t="s">
        <v>34</v>
      </c>
      <c r="N262" t="s">
        <v>72</v>
      </c>
      <c r="O262" t="s">
        <v>26</v>
      </c>
      <c r="P262" t="s">
        <v>26</v>
      </c>
      <c r="Q262">
        <v>11</v>
      </c>
      <c r="R262" t="s">
        <v>27</v>
      </c>
      <c r="S262" t="s">
        <v>97</v>
      </c>
    </row>
    <row r="263" spans="1:19" x14ac:dyDescent="0.3">
      <c r="A263">
        <v>262</v>
      </c>
      <c r="B263">
        <v>21</v>
      </c>
      <c r="C263" t="s">
        <v>19</v>
      </c>
      <c r="D263" t="s">
        <v>36</v>
      </c>
      <c r="E263" t="s">
        <v>21</v>
      </c>
      <c r="F263">
        <v>77</v>
      </c>
      <c r="G263" t="s">
        <v>99</v>
      </c>
      <c r="H263" t="s">
        <v>23</v>
      </c>
      <c r="I263" t="s">
        <v>136</v>
      </c>
      <c r="J263" t="s">
        <v>25</v>
      </c>
      <c r="K263">
        <v>4.9000000000000004</v>
      </c>
      <c r="L263" t="s">
        <v>26</v>
      </c>
      <c r="M263" t="s">
        <v>35</v>
      </c>
      <c r="N263" t="s">
        <v>55</v>
      </c>
      <c r="O263" t="s">
        <v>26</v>
      </c>
      <c r="P263" t="s">
        <v>26</v>
      </c>
      <c r="Q263">
        <v>21</v>
      </c>
      <c r="R263" t="s">
        <v>27</v>
      </c>
      <c r="S263" t="s">
        <v>50</v>
      </c>
    </row>
    <row r="264" spans="1:19" x14ac:dyDescent="0.3">
      <c r="A264">
        <v>263</v>
      </c>
      <c r="B264">
        <v>37</v>
      </c>
      <c r="C264" t="s">
        <v>19</v>
      </c>
      <c r="D264" t="s">
        <v>95</v>
      </c>
      <c r="E264" t="s">
        <v>21</v>
      </c>
      <c r="F264">
        <v>40</v>
      </c>
      <c r="G264" t="s">
        <v>78</v>
      </c>
      <c r="H264" t="s">
        <v>45</v>
      </c>
      <c r="I264" t="s">
        <v>86</v>
      </c>
      <c r="J264" t="s">
        <v>54</v>
      </c>
      <c r="K264">
        <v>3.7</v>
      </c>
      <c r="L264" t="s">
        <v>26</v>
      </c>
      <c r="M264" t="s">
        <v>35</v>
      </c>
      <c r="N264" t="s">
        <v>47</v>
      </c>
      <c r="O264" t="s">
        <v>26</v>
      </c>
      <c r="P264" t="s">
        <v>26</v>
      </c>
      <c r="Q264">
        <v>6</v>
      </c>
      <c r="R264" t="s">
        <v>59</v>
      </c>
      <c r="S264" t="s">
        <v>50</v>
      </c>
    </row>
    <row r="265" spans="1:19" x14ac:dyDescent="0.3">
      <c r="A265">
        <v>264</v>
      </c>
      <c r="B265">
        <v>27</v>
      </c>
      <c r="C265" t="s">
        <v>19</v>
      </c>
      <c r="D265" t="s">
        <v>61</v>
      </c>
      <c r="E265" t="s">
        <v>21</v>
      </c>
      <c r="F265">
        <v>46</v>
      </c>
      <c r="G265" t="s">
        <v>146</v>
      </c>
      <c r="H265" t="s">
        <v>45</v>
      </c>
      <c r="I265" t="s">
        <v>75</v>
      </c>
      <c r="J265" t="s">
        <v>54</v>
      </c>
      <c r="K265">
        <v>4.3</v>
      </c>
      <c r="L265" t="s">
        <v>26</v>
      </c>
      <c r="M265" t="s">
        <v>27</v>
      </c>
      <c r="N265" t="s">
        <v>76</v>
      </c>
      <c r="O265" t="s">
        <v>26</v>
      </c>
      <c r="P265" t="s">
        <v>26</v>
      </c>
      <c r="Q265">
        <v>29</v>
      </c>
      <c r="R265" t="s">
        <v>29</v>
      </c>
      <c r="S265" t="s">
        <v>88</v>
      </c>
    </row>
    <row r="266" spans="1:19" x14ac:dyDescent="0.3">
      <c r="A266">
        <v>265</v>
      </c>
      <c r="B266">
        <v>36</v>
      </c>
      <c r="C266" t="s">
        <v>19</v>
      </c>
      <c r="D266" t="s">
        <v>95</v>
      </c>
      <c r="E266" t="s">
        <v>21</v>
      </c>
      <c r="F266">
        <v>78</v>
      </c>
      <c r="G266" t="s">
        <v>112</v>
      </c>
      <c r="H266" t="s">
        <v>38</v>
      </c>
      <c r="I266" t="s">
        <v>63</v>
      </c>
      <c r="J266" t="s">
        <v>58</v>
      </c>
      <c r="K266">
        <v>3.9</v>
      </c>
      <c r="L266" t="s">
        <v>26</v>
      </c>
      <c r="M266" t="s">
        <v>29</v>
      </c>
      <c r="N266" t="s">
        <v>76</v>
      </c>
      <c r="O266" t="s">
        <v>26</v>
      </c>
      <c r="P266" t="s">
        <v>26</v>
      </c>
      <c r="Q266">
        <v>15</v>
      </c>
      <c r="R266" t="s">
        <v>35</v>
      </c>
      <c r="S266" t="s">
        <v>50</v>
      </c>
    </row>
    <row r="267" spans="1:19" x14ac:dyDescent="0.3">
      <c r="A267">
        <v>266</v>
      </c>
      <c r="B267">
        <v>32</v>
      </c>
      <c r="C267" t="s">
        <v>19</v>
      </c>
      <c r="D267" t="s">
        <v>132</v>
      </c>
      <c r="E267" t="s">
        <v>69</v>
      </c>
      <c r="F267">
        <v>59</v>
      </c>
      <c r="G267" t="s">
        <v>151</v>
      </c>
      <c r="H267" t="s">
        <v>45</v>
      </c>
      <c r="I267" t="s">
        <v>24</v>
      </c>
      <c r="J267" t="s">
        <v>39</v>
      </c>
      <c r="K267">
        <v>3.2</v>
      </c>
      <c r="L267" t="s">
        <v>26</v>
      </c>
      <c r="M267" t="s">
        <v>29</v>
      </c>
      <c r="N267" t="s">
        <v>72</v>
      </c>
      <c r="O267" t="s">
        <v>26</v>
      </c>
      <c r="P267" t="s">
        <v>26</v>
      </c>
      <c r="Q267">
        <v>17</v>
      </c>
      <c r="R267" t="s">
        <v>34</v>
      </c>
      <c r="S267" t="s">
        <v>77</v>
      </c>
    </row>
    <row r="268" spans="1:19" x14ac:dyDescent="0.3">
      <c r="A268">
        <v>267</v>
      </c>
      <c r="B268">
        <v>51</v>
      </c>
      <c r="C268" t="s">
        <v>19</v>
      </c>
      <c r="D268" t="s">
        <v>106</v>
      </c>
      <c r="E268" t="s">
        <v>69</v>
      </c>
      <c r="F268">
        <v>75</v>
      </c>
      <c r="G268" t="s">
        <v>62</v>
      </c>
      <c r="H268" t="s">
        <v>23</v>
      </c>
      <c r="I268" t="s">
        <v>53</v>
      </c>
      <c r="J268" t="s">
        <v>54</v>
      </c>
      <c r="K268">
        <v>3.1</v>
      </c>
      <c r="L268" t="s">
        <v>26</v>
      </c>
      <c r="M268" t="s">
        <v>35</v>
      </c>
      <c r="N268" t="s">
        <v>28</v>
      </c>
      <c r="O268" t="s">
        <v>26</v>
      </c>
      <c r="P268" t="s">
        <v>26</v>
      </c>
      <c r="Q268">
        <v>32</v>
      </c>
      <c r="R268" t="s">
        <v>27</v>
      </c>
      <c r="S268" t="s">
        <v>41</v>
      </c>
    </row>
    <row r="269" spans="1:19" x14ac:dyDescent="0.3">
      <c r="A269">
        <v>268</v>
      </c>
      <c r="B269">
        <v>64</v>
      </c>
      <c r="C269" t="s">
        <v>19</v>
      </c>
      <c r="D269" t="s">
        <v>31</v>
      </c>
      <c r="E269" t="s">
        <v>21</v>
      </c>
      <c r="F269">
        <v>54</v>
      </c>
      <c r="G269" t="s">
        <v>128</v>
      </c>
      <c r="H269" t="s">
        <v>45</v>
      </c>
      <c r="I269" t="s">
        <v>79</v>
      </c>
      <c r="J269" t="s">
        <v>39</v>
      </c>
      <c r="K269">
        <v>3.9</v>
      </c>
      <c r="L269" t="s">
        <v>26</v>
      </c>
      <c r="M269" t="s">
        <v>29</v>
      </c>
      <c r="N269" t="s">
        <v>72</v>
      </c>
      <c r="O269" t="s">
        <v>26</v>
      </c>
      <c r="P269" t="s">
        <v>26</v>
      </c>
      <c r="Q269">
        <v>42</v>
      </c>
      <c r="R269" t="s">
        <v>29</v>
      </c>
      <c r="S269" t="s">
        <v>50</v>
      </c>
    </row>
    <row r="270" spans="1:19" x14ac:dyDescent="0.3">
      <c r="A270">
        <v>269</v>
      </c>
      <c r="B270">
        <v>68</v>
      </c>
      <c r="C270" t="s">
        <v>19</v>
      </c>
      <c r="D270" t="s">
        <v>73</v>
      </c>
      <c r="E270" t="s">
        <v>43</v>
      </c>
      <c r="F270">
        <v>42</v>
      </c>
      <c r="G270" t="s">
        <v>142</v>
      </c>
      <c r="H270" t="s">
        <v>45</v>
      </c>
      <c r="I270" t="s">
        <v>63</v>
      </c>
      <c r="J270" t="s">
        <v>39</v>
      </c>
      <c r="K270">
        <v>2.6</v>
      </c>
      <c r="L270" t="s">
        <v>26</v>
      </c>
      <c r="M270" t="s">
        <v>29</v>
      </c>
      <c r="N270" t="s">
        <v>76</v>
      </c>
      <c r="O270" t="s">
        <v>26</v>
      </c>
      <c r="P270" t="s">
        <v>26</v>
      </c>
      <c r="Q270">
        <v>21</v>
      </c>
      <c r="R270" t="s">
        <v>35</v>
      </c>
      <c r="S270" t="s">
        <v>88</v>
      </c>
    </row>
    <row r="271" spans="1:19" x14ac:dyDescent="0.3">
      <c r="A271">
        <v>270</v>
      </c>
      <c r="B271">
        <v>68</v>
      </c>
      <c r="C271" t="s">
        <v>19</v>
      </c>
      <c r="D271" t="s">
        <v>20</v>
      </c>
      <c r="E271" t="s">
        <v>21</v>
      </c>
      <c r="F271">
        <v>44</v>
      </c>
      <c r="G271" t="s">
        <v>142</v>
      </c>
      <c r="H271" t="s">
        <v>45</v>
      </c>
      <c r="I271" t="s">
        <v>63</v>
      </c>
      <c r="J271" t="s">
        <v>25</v>
      </c>
      <c r="K271">
        <v>3.3</v>
      </c>
      <c r="L271" t="s">
        <v>26</v>
      </c>
      <c r="M271" t="s">
        <v>46</v>
      </c>
      <c r="N271" t="s">
        <v>47</v>
      </c>
      <c r="O271" t="s">
        <v>26</v>
      </c>
      <c r="P271" t="s">
        <v>26</v>
      </c>
      <c r="Q271">
        <v>9</v>
      </c>
      <c r="R271" t="s">
        <v>35</v>
      </c>
      <c r="S271" t="s">
        <v>77</v>
      </c>
    </row>
    <row r="272" spans="1:19" x14ac:dyDescent="0.3">
      <c r="A272">
        <v>271</v>
      </c>
      <c r="B272">
        <v>33</v>
      </c>
      <c r="C272" t="s">
        <v>19</v>
      </c>
      <c r="D272" t="s">
        <v>36</v>
      </c>
      <c r="E272" t="s">
        <v>21</v>
      </c>
      <c r="F272">
        <v>52</v>
      </c>
      <c r="G272" t="s">
        <v>114</v>
      </c>
      <c r="H272" t="s">
        <v>92</v>
      </c>
      <c r="I272" t="s">
        <v>121</v>
      </c>
      <c r="J272" t="s">
        <v>58</v>
      </c>
      <c r="K272">
        <v>4.5999999999999996</v>
      </c>
      <c r="L272" t="s">
        <v>26</v>
      </c>
      <c r="M272" t="s">
        <v>59</v>
      </c>
      <c r="N272" t="s">
        <v>40</v>
      </c>
      <c r="O272" t="s">
        <v>26</v>
      </c>
      <c r="P272" t="s">
        <v>26</v>
      </c>
      <c r="Q272">
        <v>16</v>
      </c>
      <c r="R272" t="s">
        <v>34</v>
      </c>
      <c r="S272" t="s">
        <v>50</v>
      </c>
    </row>
    <row r="273" spans="1:19" x14ac:dyDescent="0.3">
      <c r="A273">
        <v>272</v>
      </c>
      <c r="B273">
        <v>65</v>
      </c>
      <c r="C273" t="s">
        <v>19</v>
      </c>
      <c r="D273" t="s">
        <v>89</v>
      </c>
      <c r="E273" t="s">
        <v>69</v>
      </c>
      <c r="F273">
        <v>69</v>
      </c>
      <c r="G273" t="s">
        <v>128</v>
      </c>
      <c r="H273" t="s">
        <v>92</v>
      </c>
      <c r="I273" t="s">
        <v>134</v>
      </c>
      <c r="J273" t="s">
        <v>54</v>
      </c>
      <c r="K273">
        <v>4.5999999999999996</v>
      </c>
      <c r="L273" t="s">
        <v>26</v>
      </c>
      <c r="M273" t="s">
        <v>27</v>
      </c>
      <c r="N273" t="s">
        <v>28</v>
      </c>
      <c r="O273" t="s">
        <v>26</v>
      </c>
      <c r="P273" t="s">
        <v>26</v>
      </c>
      <c r="Q273">
        <v>42</v>
      </c>
      <c r="R273" t="s">
        <v>27</v>
      </c>
      <c r="S273" t="s">
        <v>30</v>
      </c>
    </row>
    <row r="274" spans="1:19" x14ac:dyDescent="0.3">
      <c r="A274">
        <v>273</v>
      </c>
      <c r="B274">
        <v>48</v>
      </c>
      <c r="C274" t="s">
        <v>19</v>
      </c>
      <c r="D274" t="s">
        <v>106</v>
      </c>
      <c r="E274" t="s">
        <v>69</v>
      </c>
      <c r="F274">
        <v>26</v>
      </c>
      <c r="G274" t="s">
        <v>48</v>
      </c>
      <c r="H274" t="s">
        <v>45</v>
      </c>
      <c r="I274" t="s">
        <v>118</v>
      </c>
      <c r="J274" t="s">
        <v>54</v>
      </c>
      <c r="K274">
        <v>4.4000000000000004</v>
      </c>
      <c r="L274" t="s">
        <v>26</v>
      </c>
      <c r="M274" t="s">
        <v>46</v>
      </c>
      <c r="N274" t="s">
        <v>72</v>
      </c>
      <c r="O274" t="s">
        <v>26</v>
      </c>
      <c r="P274" t="s">
        <v>26</v>
      </c>
      <c r="Q274">
        <v>37</v>
      </c>
      <c r="R274" t="s">
        <v>59</v>
      </c>
      <c r="S274" t="s">
        <v>77</v>
      </c>
    </row>
    <row r="275" spans="1:19" x14ac:dyDescent="0.3">
      <c r="A275">
        <v>274</v>
      </c>
      <c r="B275">
        <v>69</v>
      </c>
      <c r="C275" t="s">
        <v>19</v>
      </c>
      <c r="D275" t="s">
        <v>64</v>
      </c>
      <c r="E275" t="s">
        <v>65</v>
      </c>
      <c r="F275">
        <v>33</v>
      </c>
      <c r="G275" t="s">
        <v>114</v>
      </c>
      <c r="H275" t="s">
        <v>38</v>
      </c>
      <c r="I275" t="s">
        <v>67</v>
      </c>
      <c r="J275" t="s">
        <v>39</v>
      </c>
      <c r="K275">
        <v>4.2</v>
      </c>
      <c r="L275" t="s">
        <v>26</v>
      </c>
      <c r="M275" t="s">
        <v>35</v>
      </c>
      <c r="N275" t="s">
        <v>28</v>
      </c>
      <c r="O275" t="s">
        <v>26</v>
      </c>
      <c r="P275" t="s">
        <v>26</v>
      </c>
      <c r="Q275">
        <v>32</v>
      </c>
      <c r="R275" t="s">
        <v>59</v>
      </c>
      <c r="S275" t="s">
        <v>60</v>
      </c>
    </row>
    <row r="276" spans="1:19" x14ac:dyDescent="0.3">
      <c r="A276">
        <v>275</v>
      </c>
      <c r="B276">
        <v>59</v>
      </c>
      <c r="C276" t="s">
        <v>19</v>
      </c>
      <c r="D276" t="s">
        <v>106</v>
      </c>
      <c r="E276" t="s">
        <v>69</v>
      </c>
      <c r="F276">
        <v>32</v>
      </c>
      <c r="G276" t="s">
        <v>128</v>
      </c>
      <c r="H276" t="s">
        <v>45</v>
      </c>
      <c r="I276" t="s">
        <v>126</v>
      </c>
      <c r="J276" t="s">
        <v>39</v>
      </c>
      <c r="K276">
        <v>3</v>
      </c>
      <c r="L276" t="s">
        <v>26</v>
      </c>
      <c r="M276" t="s">
        <v>27</v>
      </c>
      <c r="N276" t="s">
        <v>28</v>
      </c>
      <c r="O276" t="s">
        <v>26</v>
      </c>
      <c r="P276" t="s">
        <v>26</v>
      </c>
      <c r="Q276">
        <v>28</v>
      </c>
      <c r="R276" t="s">
        <v>35</v>
      </c>
      <c r="S276" t="s">
        <v>77</v>
      </c>
    </row>
    <row r="277" spans="1:19" x14ac:dyDescent="0.3">
      <c r="A277">
        <v>276</v>
      </c>
      <c r="B277">
        <v>48</v>
      </c>
      <c r="C277" t="s">
        <v>19</v>
      </c>
      <c r="D277" t="s">
        <v>132</v>
      </c>
      <c r="E277" t="s">
        <v>69</v>
      </c>
      <c r="F277">
        <v>85</v>
      </c>
      <c r="G277" t="s">
        <v>141</v>
      </c>
      <c r="H277" t="s">
        <v>92</v>
      </c>
      <c r="I277" t="s">
        <v>93</v>
      </c>
      <c r="J277" t="s">
        <v>25</v>
      </c>
      <c r="K277">
        <v>4</v>
      </c>
      <c r="L277" t="s">
        <v>26</v>
      </c>
      <c r="M277" t="s">
        <v>59</v>
      </c>
      <c r="N277" t="s">
        <v>28</v>
      </c>
      <c r="O277" t="s">
        <v>26</v>
      </c>
      <c r="P277" t="s">
        <v>26</v>
      </c>
      <c r="Q277">
        <v>13</v>
      </c>
      <c r="R277" t="s">
        <v>27</v>
      </c>
      <c r="S277" t="s">
        <v>41</v>
      </c>
    </row>
    <row r="278" spans="1:19" x14ac:dyDescent="0.3">
      <c r="A278">
        <v>277</v>
      </c>
      <c r="B278">
        <v>25</v>
      </c>
      <c r="C278" t="s">
        <v>19</v>
      </c>
      <c r="D278" t="s">
        <v>87</v>
      </c>
      <c r="E278" t="s">
        <v>21</v>
      </c>
      <c r="F278">
        <v>30</v>
      </c>
      <c r="G278" t="s">
        <v>147</v>
      </c>
      <c r="H278" t="s">
        <v>92</v>
      </c>
      <c r="I278" t="s">
        <v>49</v>
      </c>
      <c r="J278" t="s">
        <v>58</v>
      </c>
      <c r="K278">
        <v>3.5</v>
      </c>
      <c r="L278" t="s">
        <v>26</v>
      </c>
      <c r="M278" t="s">
        <v>59</v>
      </c>
      <c r="N278" t="s">
        <v>28</v>
      </c>
      <c r="O278" t="s">
        <v>26</v>
      </c>
      <c r="P278" t="s">
        <v>26</v>
      </c>
      <c r="Q278">
        <v>11</v>
      </c>
      <c r="R278" t="s">
        <v>34</v>
      </c>
      <c r="S278" t="s">
        <v>30</v>
      </c>
    </row>
    <row r="279" spans="1:19" x14ac:dyDescent="0.3">
      <c r="A279">
        <v>278</v>
      </c>
      <c r="B279">
        <v>29</v>
      </c>
      <c r="C279" t="s">
        <v>19</v>
      </c>
      <c r="D279" t="s">
        <v>56</v>
      </c>
      <c r="E279" t="s">
        <v>21</v>
      </c>
      <c r="F279">
        <v>29</v>
      </c>
      <c r="G279" t="s">
        <v>142</v>
      </c>
      <c r="H279" t="s">
        <v>45</v>
      </c>
      <c r="I279" t="s">
        <v>96</v>
      </c>
      <c r="J279" t="s">
        <v>25</v>
      </c>
      <c r="K279">
        <v>3</v>
      </c>
      <c r="L279" t="s">
        <v>26</v>
      </c>
      <c r="M279" t="s">
        <v>27</v>
      </c>
      <c r="N279" t="s">
        <v>76</v>
      </c>
      <c r="O279" t="s">
        <v>26</v>
      </c>
      <c r="P279" t="s">
        <v>26</v>
      </c>
      <c r="Q279">
        <v>36</v>
      </c>
      <c r="R279" t="s">
        <v>34</v>
      </c>
      <c r="S279" t="s">
        <v>77</v>
      </c>
    </row>
    <row r="280" spans="1:19" x14ac:dyDescent="0.3">
      <c r="A280">
        <v>279</v>
      </c>
      <c r="B280">
        <v>57</v>
      </c>
      <c r="C280" t="s">
        <v>19</v>
      </c>
      <c r="D280" t="s">
        <v>31</v>
      </c>
      <c r="E280" t="s">
        <v>21</v>
      </c>
      <c r="F280">
        <v>95</v>
      </c>
      <c r="G280" t="s">
        <v>78</v>
      </c>
      <c r="H280" t="s">
        <v>45</v>
      </c>
      <c r="I280" t="s">
        <v>121</v>
      </c>
      <c r="J280" t="s">
        <v>39</v>
      </c>
      <c r="K280">
        <v>3.7</v>
      </c>
      <c r="L280" t="s">
        <v>26</v>
      </c>
      <c r="M280" t="s">
        <v>34</v>
      </c>
      <c r="N280" t="s">
        <v>28</v>
      </c>
      <c r="O280" t="s">
        <v>26</v>
      </c>
      <c r="P280" t="s">
        <v>26</v>
      </c>
      <c r="Q280">
        <v>23</v>
      </c>
      <c r="R280" t="s">
        <v>59</v>
      </c>
      <c r="S280" t="s">
        <v>50</v>
      </c>
    </row>
    <row r="281" spans="1:19" x14ac:dyDescent="0.3">
      <c r="A281">
        <v>280</v>
      </c>
      <c r="B281">
        <v>23</v>
      </c>
      <c r="C281" t="s">
        <v>19</v>
      </c>
      <c r="D281" t="s">
        <v>51</v>
      </c>
      <c r="E281" t="s">
        <v>43</v>
      </c>
      <c r="F281">
        <v>69</v>
      </c>
      <c r="G281" t="s">
        <v>74</v>
      </c>
      <c r="H281" t="s">
        <v>23</v>
      </c>
      <c r="I281" t="s">
        <v>49</v>
      </c>
      <c r="J281" t="s">
        <v>54</v>
      </c>
      <c r="K281">
        <v>4</v>
      </c>
      <c r="L281" t="s">
        <v>26</v>
      </c>
      <c r="M281" t="s">
        <v>27</v>
      </c>
      <c r="N281" t="s">
        <v>55</v>
      </c>
      <c r="O281" t="s">
        <v>26</v>
      </c>
      <c r="P281" t="s">
        <v>26</v>
      </c>
      <c r="Q281">
        <v>37</v>
      </c>
      <c r="R281" t="s">
        <v>34</v>
      </c>
      <c r="S281" t="s">
        <v>88</v>
      </c>
    </row>
    <row r="282" spans="1:19" x14ac:dyDescent="0.3">
      <c r="A282">
        <v>281</v>
      </c>
      <c r="B282">
        <v>45</v>
      </c>
      <c r="C282" t="s">
        <v>19</v>
      </c>
      <c r="D282" t="s">
        <v>42</v>
      </c>
      <c r="E282" t="s">
        <v>43</v>
      </c>
      <c r="F282">
        <v>69</v>
      </c>
      <c r="G282" t="s">
        <v>57</v>
      </c>
      <c r="H282" t="s">
        <v>38</v>
      </c>
      <c r="I282" t="s">
        <v>109</v>
      </c>
      <c r="J282" t="s">
        <v>58</v>
      </c>
      <c r="K282">
        <v>4.2</v>
      </c>
      <c r="L282" t="s">
        <v>26</v>
      </c>
      <c r="M282" t="s">
        <v>59</v>
      </c>
      <c r="N282" t="s">
        <v>72</v>
      </c>
      <c r="O282" t="s">
        <v>26</v>
      </c>
      <c r="P282" t="s">
        <v>26</v>
      </c>
      <c r="Q282">
        <v>21</v>
      </c>
      <c r="R282" t="s">
        <v>35</v>
      </c>
      <c r="S282" t="s">
        <v>77</v>
      </c>
    </row>
    <row r="283" spans="1:19" x14ac:dyDescent="0.3">
      <c r="A283">
        <v>282</v>
      </c>
      <c r="B283">
        <v>38</v>
      </c>
      <c r="C283" t="s">
        <v>19</v>
      </c>
      <c r="D283" t="s">
        <v>133</v>
      </c>
      <c r="E283" t="s">
        <v>69</v>
      </c>
      <c r="F283">
        <v>61</v>
      </c>
      <c r="G283" t="s">
        <v>101</v>
      </c>
      <c r="H283" t="s">
        <v>92</v>
      </c>
      <c r="I283" t="s">
        <v>63</v>
      </c>
      <c r="J283" t="s">
        <v>39</v>
      </c>
      <c r="K283">
        <v>2.5</v>
      </c>
      <c r="L283" t="s">
        <v>26</v>
      </c>
      <c r="M283" t="s">
        <v>34</v>
      </c>
      <c r="N283" t="s">
        <v>55</v>
      </c>
      <c r="O283" t="s">
        <v>26</v>
      </c>
      <c r="P283" t="s">
        <v>26</v>
      </c>
      <c r="Q283">
        <v>22</v>
      </c>
      <c r="R283" t="s">
        <v>59</v>
      </c>
      <c r="S283" t="s">
        <v>77</v>
      </c>
    </row>
    <row r="284" spans="1:19" x14ac:dyDescent="0.3">
      <c r="A284">
        <v>283</v>
      </c>
      <c r="B284">
        <v>21</v>
      </c>
      <c r="C284" t="s">
        <v>19</v>
      </c>
      <c r="D284" t="s">
        <v>87</v>
      </c>
      <c r="E284" t="s">
        <v>21</v>
      </c>
      <c r="F284">
        <v>94</v>
      </c>
      <c r="G284" t="s">
        <v>148</v>
      </c>
      <c r="H284" t="s">
        <v>45</v>
      </c>
      <c r="I284" t="s">
        <v>86</v>
      </c>
      <c r="J284" t="s">
        <v>54</v>
      </c>
      <c r="K284">
        <v>3</v>
      </c>
      <c r="L284" t="s">
        <v>26</v>
      </c>
      <c r="M284" t="s">
        <v>59</v>
      </c>
      <c r="N284" t="s">
        <v>72</v>
      </c>
      <c r="O284" t="s">
        <v>26</v>
      </c>
      <c r="P284" t="s">
        <v>26</v>
      </c>
      <c r="Q284">
        <v>9</v>
      </c>
      <c r="R284" t="s">
        <v>35</v>
      </c>
      <c r="S284" t="s">
        <v>88</v>
      </c>
    </row>
    <row r="285" spans="1:19" x14ac:dyDescent="0.3">
      <c r="A285">
        <v>284</v>
      </c>
      <c r="B285">
        <v>32</v>
      </c>
      <c r="C285" t="s">
        <v>19</v>
      </c>
      <c r="D285" t="s">
        <v>31</v>
      </c>
      <c r="E285" t="s">
        <v>21</v>
      </c>
      <c r="F285">
        <v>30</v>
      </c>
      <c r="G285" t="s">
        <v>57</v>
      </c>
      <c r="H285" t="s">
        <v>38</v>
      </c>
      <c r="I285" t="s">
        <v>33</v>
      </c>
      <c r="J285" t="s">
        <v>58</v>
      </c>
      <c r="K285">
        <v>3.2</v>
      </c>
      <c r="L285" t="s">
        <v>26</v>
      </c>
      <c r="M285" t="s">
        <v>59</v>
      </c>
      <c r="N285" t="s">
        <v>47</v>
      </c>
      <c r="O285" t="s">
        <v>26</v>
      </c>
      <c r="P285" t="s">
        <v>26</v>
      </c>
      <c r="Q285">
        <v>16</v>
      </c>
      <c r="R285" t="s">
        <v>29</v>
      </c>
      <c r="S285" t="s">
        <v>50</v>
      </c>
    </row>
    <row r="286" spans="1:19" x14ac:dyDescent="0.3">
      <c r="A286">
        <v>285</v>
      </c>
      <c r="B286">
        <v>63</v>
      </c>
      <c r="C286" t="s">
        <v>19</v>
      </c>
      <c r="D286" t="s">
        <v>87</v>
      </c>
      <c r="E286" t="s">
        <v>21</v>
      </c>
      <c r="F286">
        <v>45</v>
      </c>
      <c r="G286" t="s">
        <v>123</v>
      </c>
      <c r="H286" t="s">
        <v>45</v>
      </c>
      <c r="I286" t="s">
        <v>108</v>
      </c>
      <c r="J286" t="s">
        <v>54</v>
      </c>
      <c r="K286">
        <v>3.5</v>
      </c>
      <c r="L286" t="s">
        <v>26</v>
      </c>
      <c r="M286" t="s">
        <v>46</v>
      </c>
      <c r="N286" t="s">
        <v>55</v>
      </c>
      <c r="O286" t="s">
        <v>26</v>
      </c>
      <c r="P286" t="s">
        <v>26</v>
      </c>
      <c r="Q286">
        <v>4</v>
      </c>
      <c r="R286" t="s">
        <v>46</v>
      </c>
      <c r="S286" t="s">
        <v>60</v>
      </c>
    </row>
    <row r="287" spans="1:19" x14ac:dyDescent="0.3">
      <c r="A287">
        <v>286</v>
      </c>
      <c r="B287">
        <v>29</v>
      </c>
      <c r="C287" t="s">
        <v>19</v>
      </c>
      <c r="D287" t="s">
        <v>68</v>
      </c>
      <c r="E287" t="s">
        <v>69</v>
      </c>
      <c r="F287">
        <v>39</v>
      </c>
      <c r="G287" t="s">
        <v>22</v>
      </c>
      <c r="H287" t="s">
        <v>92</v>
      </c>
      <c r="I287" t="s">
        <v>134</v>
      </c>
      <c r="J287" t="s">
        <v>54</v>
      </c>
      <c r="K287">
        <v>4.8</v>
      </c>
      <c r="L287" t="s">
        <v>26</v>
      </c>
      <c r="M287" t="s">
        <v>27</v>
      </c>
      <c r="N287" t="s">
        <v>28</v>
      </c>
      <c r="O287" t="s">
        <v>26</v>
      </c>
      <c r="P287" t="s">
        <v>26</v>
      </c>
      <c r="Q287">
        <v>3</v>
      </c>
      <c r="R287" t="s">
        <v>59</v>
      </c>
      <c r="S287" t="s">
        <v>77</v>
      </c>
    </row>
    <row r="288" spans="1:19" x14ac:dyDescent="0.3">
      <c r="A288">
        <v>287</v>
      </c>
      <c r="B288">
        <v>27</v>
      </c>
      <c r="C288" t="s">
        <v>19</v>
      </c>
      <c r="D288" t="s">
        <v>106</v>
      </c>
      <c r="E288" t="s">
        <v>69</v>
      </c>
      <c r="F288">
        <v>51</v>
      </c>
      <c r="G288" t="s">
        <v>145</v>
      </c>
      <c r="H288" t="s">
        <v>23</v>
      </c>
      <c r="I288" t="s">
        <v>24</v>
      </c>
      <c r="J288" t="s">
        <v>54</v>
      </c>
      <c r="K288">
        <v>2.6</v>
      </c>
      <c r="L288" t="s">
        <v>26</v>
      </c>
      <c r="M288" t="s">
        <v>35</v>
      </c>
      <c r="N288" t="s">
        <v>76</v>
      </c>
      <c r="O288" t="s">
        <v>26</v>
      </c>
      <c r="P288" t="s">
        <v>26</v>
      </c>
      <c r="Q288">
        <v>6</v>
      </c>
      <c r="R288" t="s">
        <v>59</v>
      </c>
      <c r="S288" t="s">
        <v>50</v>
      </c>
    </row>
    <row r="289" spans="1:19" x14ac:dyDescent="0.3">
      <c r="A289">
        <v>288</v>
      </c>
      <c r="B289">
        <v>56</v>
      </c>
      <c r="C289" t="s">
        <v>19</v>
      </c>
      <c r="D289" t="s">
        <v>119</v>
      </c>
      <c r="E289" t="s">
        <v>69</v>
      </c>
      <c r="F289">
        <v>37</v>
      </c>
      <c r="G289" t="s">
        <v>80</v>
      </c>
      <c r="H289" t="s">
        <v>23</v>
      </c>
      <c r="I289" t="s">
        <v>144</v>
      </c>
      <c r="J289" t="s">
        <v>39</v>
      </c>
      <c r="K289">
        <v>3.4</v>
      </c>
      <c r="L289" t="s">
        <v>26</v>
      </c>
      <c r="M289" t="s">
        <v>35</v>
      </c>
      <c r="N289" t="s">
        <v>72</v>
      </c>
      <c r="O289" t="s">
        <v>26</v>
      </c>
      <c r="P289" t="s">
        <v>26</v>
      </c>
      <c r="Q289">
        <v>18</v>
      </c>
      <c r="R289" t="s">
        <v>29</v>
      </c>
      <c r="S289" t="s">
        <v>30</v>
      </c>
    </row>
    <row r="290" spans="1:19" x14ac:dyDescent="0.3">
      <c r="A290">
        <v>289</v>
      </c>
      <c r="B290">
        <v>30</v>
      </c>
      <c r="C290" t="s">
        <v>19</v>
      </c>
      <c r="D290" t="s">
        <v>113</v>
      </c>
      <c r="E290" t="s">
        <v>21</v>
      </c>
      <c r="F290">
        <v>62</v>
      </c>
      <c r="G290" t="s">
        <v>98</v>
      </c>
      <c r="H290" t="s">
        <v>45</v>
      </c>
      <c r="I290" t="s">
        <v>93</v>
      </c>
      <c r="J290" t="s">
        <v>25</v>
      </c>
      <c r="K290">
        <v>3.7</v>
      </c>
      <c r="L290" t="s">
        <v>26</v>
      </c>
      <c r="M290" t="s">
        <v>27</v>
      </c>
      <c r="N290" t="s">
        <v>72</v>
      </c>
      <c r="O290" t="s">
        <v>26</v>
      </c>
      <c r="P290" t="s">
        <v>26</v>
      </c>
      <c r="Q290">
        <v>34</v>
      </c>
      <c r="R290" t="s">
        <v>29</v>
      </c>
      <c r="S290" t="s">
        <v>77</v>
      </c>
    </row>
    <row r="291" spans="1:19" x14ac:dyDescent="0.3">
      <c r="A291">
        <v>290</v>
      </c>
      <c r="B291">
        <v>49</v>
      </c>
      <c r="C291" t="s">
        <v>19</v>
      </c>
      <c r="D291" t="s">
        <v>64</v>
      </c>
      <c r="E291" t="s">
        <v>65</v>
      </c>
      <c r="F291">
        <v>85</v>
      </c>
      <c r="G291" t="s">
        <v>85</v>
      </c>
      <c r="H291" t="s">
        <v>45</v>
      </c>
      <c r="I291" t="s">
        <v>134</v>
      </c>
      <c r="J291" t="s">
        <v>58</v>
      </c>
      <c r="K291">
        <v>4.5</v>
      </c>
      <c r="L291" t="s">
        <v>26</v>
      </c>
      <c r="M291" t="s">
        <v>59</v>
      </c>
      <c r="N291" t="s">
        <v>72</v>
      </c>
      <c r="O291" t="s">
        <v>26</v>
      </c>
      <c r="P291" t="s">
        <v>26</v>
      </c>
      <c r="Q291">
        <v>26</v>
      </c>
      <c r="R291" t="s">
        <v>27</v>
      </c>
      <c r="S291" t="s">
        <v>88</v>
      </c>
    </row>
    <row r="292" spans="1:19" x14ac:dyDescent="0.3">
      <c r="A292">
        <v>291</v>
      </c>
      <c r="B292">
        <v>58</v>
      </c>
      <c r="C292" t="s">
        <v>19</v>
      </c>
      <c r="D292" t="s">
        <v>113</v>
      </c>
      <c r="E292" t="s">
        <v>21</v>
      </c>
      <c r="F292">
        <v>33</v>
      </c>
      <c r="G292" t="s">
        <v>112</v>
      </c>
      <c r="H292" t="s">
        <v>45</v>
      </c>
      <c r="I292" t="s">
        <v>126</v>
      </c>
      <c r="J292" t="s">
        <v>25</v>
      </c>
      <c r="K292">
        <v>3.7</v>
      </c>
      <c r="L292" t="s">
        <v>26</v>
      </c>
      <c r="M292" t="s">
        <v>34</v>
      </c>
      <c r="N292" t="s">
        <v>55</v>
      </c>
      <c r="O292" t="s">
        <v>26</v>
      </c>
      <c r="P292" t="s">
        <v>26</v>
      </c>
      <c r="Q292">
        <v>50</v>
      </c>
      <c r="R292" t="s">
        <v>46</v>
      </c>
      <c r="S292" t="s">
        <v>41</v>
      </c>
    </row>
    <row r="293" spans="1:19" x14ac:dyDescent="0.3">
      <c r="A293">
        <v>292</v>
      </c>
      <c r="B293">
        <v>57</v>
      </c>
      <c r="C293" t="s">
        <v>19</v>
      </c>
      <c r="D293" t="s">
        <v>82</v>
      </c>
      <c r="E293" t="s">
        <v>21</v>
      </c>
      <c r="F293">
        <v>26</v>
      </c>
      <c r="G293" t="s">
        <v>80</v>
      </c>
      <c r="H293" t="s">
        <v>92</v>
      </c>
      <c r="I293" t="s">
        <v>84</v>
      </c>
      <c r="J293" t="s">
        <v>58</v>
      </c>
      <c r="K293">
        <v>3.3</v>
      </c>
      <c r="L293" t="s">
        <v>26</v>
      </c>
      <c r="M293" t="s">
        <v>27</v>
      </c>
      <c r="N293" t="s">
        <v>47</v>
      </c>
      <c r="O293" t="s">
        <v>26</v>
      </c>
      <c r="P293" t="s">
        <v>26</v>
      </c>
      <c r="Q293">
        <v>40</v>
      </c>
      <c r="R293" t="s">
        <v>34</v>
      </c>
      <c r="S293" t="s">
        <v>88</v>
      </c>
    </row>
    <row r="294" spans="1:19" x14ac:dyDescent="0.3">
      <c r="A294">
        <v>293</v>
      </c>
      <c r="B294">
        <v>60</v>
      </c>
      <c r="C294" t="s">
        <v>19</v>
      </c>
      <c r="D294" t="s">
        <v>73</v>
      </c>
      <c r="E294" t="s">
        <v>43</v>
      </c>
      <c r="F294">
        <v>99</v>
      </c>
      <c r="G294" t="s">
        <v>140</v>
      </c>
      <c r="H294" t="s">
        <v>45</v>
      </c>
      <c r="I294" t="s">
        <v>96</v>
      </c>
      <c r="J294" t="s">
        <v>39</v>
      </c>
      <c r="K294">
        <v>4.7</v>
      </c>
      <c r="L294" t="s">
        <v>26</v>
      </c>
      <c r="M294" t="s">
        <v>27</v>
      </c>
      <c r="N294" t="s">
        <v>40</v>
      </c>
      <c r="O294" t="s">
        <v>26</v>
      </c>
      <c r="P294" t="s">
        <v>26</v>
      </c>
      <c r="Q294">
        <v>24</v>
      </c>
      <c r="R294" t="s">
        <v>35</v>
      </c>
      <c r="S294" t="s">
        <v>60</v>
      </c>
    </row>
    <row r="295" spans="1:19" x14ac:dyDescent="0.3">
      <c r="A295">
        <v>294</v>
      </c>
      <c r="B295">
        <v>69</v>
      </c>
      <c r="C295" t="s">
        <v>19</v>
      </c>
      <c r="D295" t="s">
        <v>68</v>
      </c>
      <c r="E295" t="s">
        <v>69</v>
      </c>
      <c r="F295">
        <v>39</v>
      </c>
      <c r="G295" t="s">
        <v>139</v>
      </c>
      <c r="H295" t="s">
        <v>45</v>
      </c>
      <c r="I295" t="s">
        <v>53</v>
      </c>
      <c r="J295" t="s">
        <v>39</v>
      </c>
      <c r="K295">
        <v>2.7</v>
      </c>
      <c r="L295" t="s">
        <v>26</v>
      </c>
      <c r="M295" t="s">
        <v>46</v>
      </c>
      <c r="N295" t="s">
        <v>28</v>
      </c>
      <c r="O295" t="s">
        <v>26</v>
      </c>
      <c r="P295" t="s">
        <v>26</v>
      </c>
      <c r="Q295">
        <v>33</v>
      </c>
      <c r="R295" t="s">
        <v>46</v>
      </c>
      <c r="S295" t="s">
        <v>50</v>
      </c>
    </row>
    <row r="296" spans="1:19" x14ac:dyDescent="0.3">
      <c r="A296">
        <v>295</v>
      </c>
      <c r="B296">
        <v>70</v>
      </c>
      <c r="C296" t="s">
        <v>19</v>
      </c>
      <c r="D296" t="s">
        <v>87</v>
      </c>
      <c r="E296" t="s">
        <v>21</v>
      </c>
      <c r="F296">
        <v>20</v>
      </c>
      <c r="G296" t="s">
        <v>127</v>
      </c>
      <c r="H296" t="s">
        <v>45</v>
      </c>
      <c r="I296" t="s">
        <v>81</v>
      </c>
      <c r="J296" t="s">
        <v>39</v>
      </c>
      <c r="K296">
        <v>4.5999999999999996</v>
      </c>
      <c r="L296" t="s">
        <v>26</v>
      </c>
      <c r="M296" t="s">
        <v>35</v>
      </c>
      <c r="N296" t="s">
        <v>76</v>
      </c>
      <c r="O296" t="s">
        <v>26</v>
      </c>
      <c r="P296" t="s">
        <v>26</v>
      </c>
      <c r="Q296">
        <v>19</v>
      </c>
      <c r="R296" t="s">
        <v>27</v>
      </c>
      <c r="S296" t="s">
        <v>97</v>
      </c>
    </row>
    <row r="297" spans="1:19" x14ac:dyDescent="0.3">
      <c r="A297">
        <v>296</v>
      </c>
      <c r="B297">
        <v>53</v>
      </c>
      <c r="C297" t="s">
        <v>19</v>
      </c>
      <c r="D297" t="s">
        <v>89</v>
      </c>
      <c r="E297" t="s">
        <v>69</v>
      </c>
      <c r="F297">
        <v>42</v>
      </c>
      <c r="G297" t="s">
        <v>66</v>
      </c>
      <c r="H297" t="s">
        <v>45</v>
      </c>
      <c r="I297" t="s">
        <v>126</v>
      </c>
      <c r="J297" t="s">
        <v>25</v>
      </c>
      <c r="K297">
        <v>2.7</v>
      </c>
      <c r="L297" t="s">
        <v>26</v>
      </c>
      <c r="M297" t="s">
        <v>29</v>
      </c>
      <c r="N297" t="s">
        <v>76</v>
      </c>
      <c r="O297" t="s">
        <v>26</v>
      </c>
      <c r="P297" t="s">
        <v>26</v>
      </c>
      <c r="Q297">
        <v>24</v>
      </c>
      <c r="R297" t="s">
        <v>27</v>
      </c>
      <c r="S297" t="s">
        <v>60</v>
      </c>
    </row>
    <row r="298" spans="1:19" x14ac:dyDescent="0.3">
      <c r="A298">
        <v>297</v>
      </c>
      <c r="B298">
        <v>25</v>
      </c>
      <c r="C298" t="s">
        <v>19</v>
      </c>
      <c r="D298" t="s">
        <v>42</v>
      </c>
      <c r="E298" t="s">
        <v>43</v>
      </c>
      <c r="F298">
        <v>74</v>
      </c>
      <c r="G298" t="s">
        <v>116</v>
      </c>
      <c r="H298" t="s">
        <v>38</v>
      </c>
      <c r="I298" t="s">
        <v>93</v>
      </c>
      <c r="J298" t="s">
        <v>39</v>
      </c>
      <c r="K298">
        <v>4.8</v>
      </c>
      <c r="L298" t="s">
        <v>26</v>
      </c>
      <c r="M298" t="s">
        <v>46</v>
      </c>
      <c r="N298" t="s">
        <v>72</v>
      </c>
      <c r="O298" t="s">
        <v>26</v>
      </c>
      <c r="P298" t="s">
        <v>26</v>
      </c>
      <c r="Q298">
        <v>19</v>
      </c>
      <c r="R298" t="s">
        <v>27</v>
      </c>
      <c r="S298" t="s">
        <v>41</v>
      </c>
    </row>
    <row r="299" spans="1:19" x14ac:dyDescent="0.3">
      <c r="A299">
        <v>298</v>
      </c>
      <c r="B299">
        <v>48</v>
      </c>
      <c r="C299" t="s">
        <v>19</v>
      </c>
      <c r="D299" t="s">
        <v>73</v>
      </c>
      <c r="E299" t="s">
        <v>43</v>
      </c>
      <c r="F299">
        <v>26</v>
      </c>
      <c r="G299" t="s">
        <v>80</v>
      </c>
      <c r="H299" t="s">
        <v>92</v>
      </c>
      <c r="I299" t="s">
        <v>75</v>
      </c>
      <c r="J299" t="s">
        <v>54</v>
      </c>
      <c r="K299">
        <v>4.4000000000000004</v>
      </c>
      <c r="L299" t="s">
        <v>26</v>
      </c>
      <c r="M299" t="s">
        <v>34</v>
      </c>
      <c r="N299" t="s">
        <v>55</v>
      </c>
      <c r="O299" t="s">
        <v>26</v>
      </c>
      <c r="P299" t="s">
        <v>26</v>
      </c>
      <c r="Q299">
        <v>4</v>
      </c>
      <c r="R299" t="s">
        <v>27</v>
      </c>
      <c r="S299" t="s">
        <v>77</v>
      </c>
    </row>
    <row r="300" spans="1:19" x14ac:dyDescent="0.3">
      <c r="A300">
        <v>299</v>
      </c>
      <c r="B300">
        <v>69</v>
      </c>
      <c r="C300" t="s">
        <v>19</v>
      </c>
      <c r="D300" t="s">
        <v>113</v>
      </c>
      <c r="E300" t="s">
        <v>21</v>
      </c>
      <c r="F300">
        <v>53</v>
      </c>
      <c r="G300" t="s">
        <v>128</v>
      </c>
      <c r="H300" t="s">
        <v>45</v>
      </c>
      <c r="I300" t="s">
        <v>93</v>
      </c>
      <c r="J300" t="s">
        <v>25</v>
      </c>
      <c r="K300">
        <v>4</v>
      </c>
      <c r="L300" t="s">
        <v>26</v>
      </c>
      <c r="M300" t="s">
        <v>35</v>
      </c>
      <c r="N300" t="s">
        <v>55</v>
      </c>
      <c r="O300" t="s">
        <v>26</v>
      </c>
      <c r="P300" t="s">
        <v>26</v>
      </c>
      <c r="Q300">
        <v>11</v>
      </c>
      <c r="R300" t="s">
        <v>29</v>
      </c>
      <c r="S300" t="s">
        <v>97</v>
      </c>
    </row>
    <row r="301" spans="1:19" x14ac:dyDescent="0.3">
      <c r="A301">
        <v>300</v>
      </c>
      <c r="B301">
        <v>25</v>
      </c>
      <c r="C301" t="s">
        <v>19</v>
      </c>
      <c r="D301" t="s">
        <v>51</v>
      </c>
      <c r="E301" t="s">
        <v>43</v>
      </c>
      <c r="F301">
        <v>80</v>
      </c>
      <c r="G301" t="s">
        <v>138</v>
      </c>
      <c r="H301" t="s">
        <v>45</v>
      </c>
      <c r="I301" t="s">
        <v>33</v>
      </c>
      <c r="J301" t="s">
        <v>54</v>
      </c>
      <c r="K301">
        <v>3.2</v>
      </c>
      <c r="L301" t="s">
        <v>26</v>
      </c>
      <c r="M301" t="s">
        <v>27</v>
      </c>
      <c r="N301" t="s">
        <v>47</v>
      </c>
      <c r="O301" t="s">
        <v>26</v>
      </c>
      <c r="P301" t="s">
        <v>26</v>
      </c>
      <c r="Q301">
        <v>28</v>
      </c>
      <c r="R301" t="s">
        <v>46</v>
      </c>
      <c r="S301" t="s">
        <v>30</v>
      </c>
    </row>
    <row r="302" spans="1:19" x14ac:dyDescent="0.3">
      <c r="A302">
        <v>301</v>
      </c>
      <c r="B302">
        <v>29</v>
      </c>
      <c r="C302" t="s">
        <v>19</v>
      </c>
      <c r="D302" t="s">
        <v>124</v>
      </c>
      <c r="E302" t="s">
        <v>69</v>
      </c>
      <c r="F302">
        <v>98</v>
      </c>
      <c r="G302" t="s">
        <v>146</v>
      </c>
      <c r="H302" t="s">
        <v>45</v>
      </c>
      <c r="I302" t="s">
        <v>86</v>
      </c>
      <c r="J302" t="s">
        <v>39</v>
      </c>
      <c r="K302">
        <v>4.4000000000000004</v>
      </c>
      <c r="L302" t="s">
        <v>26</v>
      </c>
      <c r="M302" t="s">
        <v>35</v>
      </c>
      <c r="N302" t="s">
        <v>76</v>
      </c>
      <c r="O302" t="s">
        <v>26</v>
      </c>
      <c r="P302" t="s">
        <v>26</v>
      </c>
      <c r="Q302">
        <v>24</v>
      </c>
      <c r="R302" t="s">
        <v>46</v>
      </c>
      <c r="S302" t="s">
        <v>41</v>
      </c>
    </row>
    <row r="303" spans="1:19" x14ac:dyDescent="0.3">
      <c r="A303">
        <v>302</v>
      </c>
      <c r="B303">
        <v>46</v>
      </c>
      <c r="C303" t="s">
        <v>19</v>
      </c>
      <c r="D303" t="s">
        <v>87</v>
      </c>
      <c r="E303" t="s">
        <v>21</v>
      </c>
      <c r="F303">
        <v>95</v>
      </c>
      <c r="G303" t="s">
        <v>138</v>
      </c>
      <c r="H303" t="s">
        <v>45</v>
      </c>
      <c r="I303" t="s">
        <v>96</v>
      </c>
      <c r="J303" t="s">
        <v>39</v>
      </c>
      <c r="K303">
        <v>3.8</v>
      </c>
      <c r="L303" t="s">
        <v>26</v>
      </c>
      <c r="M303" t="s">
        <v>59</v>
      </c>
      <c r="N303" t="s">
        <v>55</v>
      </c>
      <c r="O303" t="s">
        <v>26</v>
      </c>
      <c r="P303" t="s">
        <v>26</v>
      </c>
      <c r="Q303">
        <v>25</v>
      </c>
      <c r="R303" t="s">
        <v>27</v>
      </c>
      <c r="S303" t="s">
        <v>97</v>
      </c>
    </row>
    <row r="304" spans="1:19" x14ac:dyDescent="0.3">
      <c r="A304">
        <v>303</v>
      </c>
      <c r="B304">
        <v>37</v>
      </c>
      <c r="C304" t="s">
        <v>19</v>
      </c>
      <c r="D304" t="s">
        <v>31</v>
      </c>
      <c r="E304" t="s">
        <v>21</v>
      </c>
      <c r="F304">
        <v>44</v>
      </c>
      <c r="G304" t="s">
        <v>80</v>
      </c>
      <c r="H304" t="s">
        <v>23</v>
      </c>
      <c r="I304" t="s">
        <v>79</v>
      </c>
      <c r="J304" t="s">
        <v>54</v>
      </c>
      <c r="K304">
        <v>3.6</v>
      </c>
      <c r="L304" t="s">
        <v>26</v>
      </c>
      <c r="M304" t="s">
        <v>29</v>
      </c>
      <c r="N304" t="s">
        <v>28</v>
      </c>
      <c r="O304" t="s">
        <v>26</v>
      </c>
      <c r="P304" t="s">
        <v>26</v>
      </c>
      <c r="Q304">
        <v>27</v>
      </c>
      <c r="R304" t="s">
        <v>34</v>
      </c>
      <c r="S304" t="s">
        <v>97</v>
      </c>
    </row>
    <row r="305" spans="1:19" x14ac:dyDescent="0.3">
      <c r="A305">
        <v>304</v>
      </c>
      <c r="B305">
        <v>20</v>
      </c>
      <c r="C305" t="s">
        <v>19</v>
      </c>
      <c r="D305" t="s">
        <v>42</v>
      </c>
      <c r="E305" t="s">
        <v>43</v>
      </c>
      <c r="F305">
        <v>60</v>
      </c>
      <c r="G305" t="s">
        <v>48</v>
      </c>
      <c r="H305" t="s">
        <v>45</v>
      </c>
      <c r="I305" t="s">
        <v>49</v>
      </c>
      <c r="J305" t="s">
        <v>54</v>
      </c>
      <c r="K305">
        <v>3.3</v>
      </c>
      <c r="L305" t="s">
        <v>26</v>
      </c>
      <c r="M305" t="s">
        <v>35</v>
      </c>
      <c r="N305" t="s">
        <v>47</v>
      </c>
      <c r="O305" t="s">
        <v>26</v>
      </c>
      <c r="P305" t="s">
        <v>26</v>
      </c>
      <c r="Q305">
        <v>49</v>
      </c>
      <c r="R305" t="s">
        <v>29</v>
      </c>
      <c r="S305" t="s">
        <v>41</v>
      </c>
    </row>
    <row r="306" spans="1:19" x14ac:dyDescent="0.3">
      <c r="A306">
        <v>305</v>
      </c>
      <c r="B306">
        <v>40</v>
      </c>
      <c r="C306" t="s">
        <v>19</v>
      </c>
      <c r="D306" t="s">
        <v>82</v>
      </c>
      <c r="E306" t="s">
        <v>21</v>
      </c>
      <c r="F306">
        <v>84</v>
      </c>
      <c r="G306" t="s">
        <v>48</v>
      </c>
      <c r="H306" t="s">
        <v>45</v>
      </c>
      <c r="I306" t="s">
        <v>96</v>
      </c>
      <c r="J306" t="s">
        <v>25</v>
      </c>
      <c r="K306">
        <v>3.4</v>
      </c>
      <c r="L306" t="s">
        <v>26</v>
      </c>
      <c r="M306" t="s">
        <v>29</v>
      </c>
      <c r="N306" t="s">
        <v>47</v>
      </c>
      <c r="O306" t="s">
        <v>26</v>
      </c>
      <c r="P306" t="s">
        <v>26</v>
      </c>
      <c r="Q306">
        <v>45</v>
      </c>
      <c r="R306" t="s">
        <v>27</v>
      </c>
      <c r="S306" t="s">
        <v>77</v>
      </c>
    </row>
    <row r="307" spans="1:19" x14ac:dyDescent="0.3">
      <c r="A307">
        <v>306</v>
      </c>
      <c r="B307">
        <v>60</v>
      </c>
      <c r="C307" t="s">
        <v>19</v>
      </c>
      <c r="D307" t="s">
        <v>31</v>
      </c>
      <c r="E307" t="s">
        <v>21</v>
      </c>
      <c r="F307">
        <v>59</v>
      </c>
      <c r="G307" t="s">
        <v>140</v>
      </c>
      <c r="H307" t="s">
        <v>45</v>
      </c>
      <c r="I307" t="s">
        <v>86</v>
      </c>
      <c r="J307" t="s">
        <v>58</v>
      </c>
      <c r="K307">
        <v>3.5</v>
      </c>
      <c r="L307" t="s">
        <v>26</v>
      </c>
      <c r="M307" t="s">
        <v>59</v>
      </c>
      <c r="N307" t="s">
        <v>72</v>
      </c>
      <c r="O307" t="s">
        <v>26</v>
      </c>
      <c r="P307" t="s">
        <v>26</v>
      </c>
      <c r="Q307">
        <v>26</v>
      </c>
      <c r="R307" t="s">
        <v>46</v>
      </c>
      <c r="S307" t="s">
        <v>50</v>
      </c>
    </row>
    <row r="308" spans="1:19" x14ac:dyDescent="0.3">
      <c r="A308">
        <v>307</v>
      </c>
      <c r="B308">
        <v>26</v>
      </c>
      <c r="C308" t="s">
        <v>19</v>
      </c>
      <c r="D308" t="s">
        <v>102</v>
      </c>
      <c r="E308" t="s">
        <v>65</v>
      </c>
      <c r="F308">
        <v>49</v>
      </c>
      <c r="G308" t="s">
        <v>114</v>
      </c>
      <c r="H308" t="s">
        <v>38</v>
      </c>
      <c r="I308" t="s">
        <v>53</v>
      </c>
      <c r="J308" t="s">
        <v>54</v>
      </c>
      <c r="K308">
        <v>3.6</v>
      </c>
      <c r="L308" t="s">
        <v>26</v>
      </c>
      <c r="M308" t="s">
        <v>59</v>
      </c>
      <c r="N308" t="s">
        <v>28</v>
      </c>
      <c r="O308" t="s">
        <v>26</v>
      </c>
      <c r="P308" t="s">
        <v>26</v>
      </c>
      <c r="Q308">
        <v>4</v>
      </c>
      <c r="R308" t="s">
        <v>35</v>
      </c>
      <c r="S308" t="s">
        <v>50</v>
      </c>
    </row>
    <row r="309" spans="1:19" x14ac:dyDescent="0.3">
      <c r="A309">
        <v>308</v>
      </c>
      <c r="B309">
        <v>29</v>
      </c>
      <c r="C309" t="s">
        <v>19</v>
      </c>
      <c r="D309" t="s">
        <v>143</v>
      </c>
      <c r="E309" t="s">
        <v>69</v>
      </c>
      <c r="F309">
        <v>32</v>
      </c>
      <c r="G309" t="s">
        <v>103</v>
      </c>
      <c r="H309" t="s">
        <v>45</v>
      </c>
      <c r="I309" t="s">
        <v>121</v>
      </c>
      <c r="J309" t="s">
        <v>25</v>
      </c>
      <c r="K309">
        <v>3.2</v>
      </c>
      <c r="L309" t="s">
        <v>26</v>
      </c>
      <c r="M309" t="s">
        <v>35</v>
      </c>
      <c r="N309" t="s">
        <v>40</v>
      </c>
      <c r="O309" t="s">
        <v>26</v>
      </c>
      <c r="P309" t="s">
        <v>26</v>
      </c>
      <c r="Q309">
        <v>3</v>
      </c>
      <c r="R309" t="s">
        <v>27</v>
      </c>
      <c r="S309" t="s">
        <v>97</v>
      </c>
    </row>
    <row r="310" spans="1:19" x14ac:dyDescent="0.3">
      <c r="A310">
        <v>309</v>
      </c>
      <c r="B310">
        <v>66</v>
      </c>
      <c r="C310" t="s">
        <v>19</v>
      </c>
      <c r="D310" t="s">
        <v>68</v>
      </c>
      <c r="E310" t="s">
        <v>69</v>
      </c>
      <c r="F310">
        <v>29</v>
      </c>
      <c r="G310" t="s">
        <v>128</v>
      </c>
      <c r="H310" t="s">
        <v>45</v>
      </c>
      <c r="I310" t="s">
        <v>118</v>
      </c>
      <c r="J310" t="s">
        <v>58</v>
      </c>
      <c r="K310">
        <v>3.7</v>
      </c>
      <c r="L310" t="s">
        <v>26</v>
      </c>
      <c r="M310" t="s">
        <v>34</v>
      </c>
      <c r="N310" t="s">
        <v>55</v>
      </c>
      <c r="O310" t="s">
        <v>26</v>
      </c>
      <c r="P310" t="s">
        <v>26</v>
      </c>
      <c r="Q310">
        <v>45</v>
      </c>
      <c r="R310" t="s">
        <v>29</v>
      </c>
      <c r="S310" t="s">
        <v>77</v>
      </c>
    </row>
    <row r="311" spans="1:19" x14ac:dyDescent="0.3">
      <c r="A311">
        <v>310</v>
      </c>
      <c r="B311">
        <v>66</v>
      </c>
      <c r="C311" t="s">
        <v>19</v>
      </c>
      <c r="D311" t="s">
        <v>82</v>
      </c>
      <c r="E311" t="s">
        <v>21</v>
      </c>
      <c r="F311">
        <v>22</v>
      </c>
      <c r="G311" t="s">
        <v>148</v>
      </c>
      <c r="H311" t="s">
        <v>45</v>
      </c>
      <c r="I311" t="s">
        <v>134</v>
      </c>
      <c r="J311" t="s">
        <v>39</v>
      </c>
      <c r="K311">
        <v>4.5</v>
      </c>
      <c r="L311" t="s">
        <v>26</v>
      </c>
      <c r="M311" t="s">
        <v>34</v>
      </c>
      <c r="N311" t="s">
        <v>55</v>
      </c>
      <c r="O311" t="s">
        <v>26</v>
      </c>
      <c r="P311" t="s">
        <v>26</v>
      </c>
      <c r="Q311">
        <v>21</v>
      </c>
      <c r="R311" t="s">
        <v>35</v>
      </c>
      <c r="S311" t="s">
        <v>30</v>
      </c>
    </row>
    <row r="312" spans="1:19" x14ac:dyDescent="0.3">
      <c r="A312">
        <v>311</v>
      </c>
      <c r="B312">
        <v>56</v>
      </c>
      <c r="C312" t="s">
        <v>19</v>
      </c>
      <c r="D312" t="s">
        <v>95</v>
      </c>
      <c r="E312" t="s">
        <v>21</v>
      </c>
      <c r="F312">
        <v>85</v>
      </c>
      <c r="G312" t="s">
        <v>57</v>
      </c>
      <c r="H312" t="s">
        <v>45</v>
      </c>
      <c r="I312" t="s">
        <v>63</v>
      </c>
      <c r="J312" t="s">
        <v>25</v>
      </c>
      <c r="K312">
        <v>4.5999999999999996</v>
      </c>
      <c r="L312" t="s">
        <v>26</v>
      </c>
      <c r="M312" t="s">
        <v>59</v>
      </c>
      <c r="N312" t="s">
        <v>55</v>
      </c>
      <c r="O312" t="s">
        <v>26</v>
      </c>
      <c r="P312" t="s">
        <v>26</v>
      </c>
      <c r="Q312">
        <v>50</v>
      </c>
      <c r="R312" t="s">
        <v>35</v>
      </c>
      <c r="S312" t="s">
        <v>30</v>
      </c>
    </row>
    <row r="313" spans="1:19" x14ac:dyDescent="0.3">
      <c r="A313">
        <v>312</v>
      </c>
      <c r="B313">
        <v>69</v>
      </c>
      <c r="C313" t="s">
        <v>19</v>
      </c>
      <c r="D313" t="s">
        <v>36</v>
      </c>
      <c r="E313" t="s">
        <v>21</v>
      </c>
      <c r="F313">
        <v>52</v>
      </c>
      <c r="G313" t="s">
        <v>44</v>
      </c>
      <c r="H313" t="s">
        <v>23</v>
      </c>
      <c r="I313" t="s">
        <v>67</v>
      </c>
      <c r="J313" t="s">
        <v>25</v>
      </c>
      <c r="K313">
        <v>4.0999999999999996</v>
      </c>
      <c r="L313" t="s">
        <v>26</v>
      </c>
      <c r="M313" t="s">
        <v>59</v>
      </c>
      <c r="N313" t="s">
        <v>76</v>
      </c>
      <c r="O313" t="s">
        <v>26</v>
      </c>
      <c r="P313" t="s">
        <v>26</v>
      </c>
      <c r="Q313">
        <v>19</v>
      </c>
      <c r="R313" t="s">
        <v>34</v>
      </c>
      <c r="S313" t="s">
        <v>88</v>
      </c>
    </row>
    <row r="314" spans="1:19" x14ac:dyDescent="0.3">
      <c r="A314">
        <v>313</v>
      </c>
      <c r="B314">
        <v>38</v>
      </c>
      <c r="C314" t="s">
        <v>19</v>
      </c>
      <c r="D314" t="s">
        <v>95</v>
      </c>
      <c r="E314" t="s">
        <v>21</v>
      </c>
      <c r="F314">
        <v>89</v>
      </c>
      <c r="G314" t="s">
        <v>37</v>
      </c>
      <c r="H314" t="s">
        <v>23</v>
      </c>
      <c r="I314" t="s">
        <v>96</v>
      </c>
      <c r="J314" t="s">
        <v>39</v>
      </c>
      <c r="K314">
        <v>3.4</v>
      </c>
      <c r="L314" t="s">
        <v>26</v>
      </c>
      <c r="M314" t="s">
        <v>34</v>
      </c>
      <c r="N314" t="s">
        <v>47</v>
      </c>
      <c r="O314" t="s">
        <v>26</v>
      </c>
      <c r="P314" t="s">
        <v>26</v>
      </c>
      <c r="Q314">
        <v>6</v>
      </c>
      <c r="R314" t="s">
        <v>46</v>
      </c>
      <c r="S314" t="s">
        <v>50</v>
      </c>
    </row>
    <row r="315" spans="1:19" x14ac:dyDescent="0.3">
      <c r="A315">
        <v>314</v>
      </c>
      <c r="B315">
        <v>42</v>
      </c>
      <c r="C315" t="s">
        <v>19</v>
      </c>
      <c r="D315" t="s">
        <v>82</v>
      </c>
      <c r="E315" t="s">
        <v>21</v>
      </c>
      <c r="F315">
        <v>77</v>
      </c>
      <c r="G315" t="s">
        <v>129</v>
      </c>
      <c r="H315" t="s">
        <v>45</v>
      </c>
      <c r="I315" t="s">
        <v>71</v>
      </c>
      <c r="J315" t="s">
        <v>39</v>
      </c>
      <c r="K315">
        <v>3.7</v>
      </c>
      <c r="L315" t="s">
        <v>26</v>
      </c>
      <c r="M315" t="s">
        <v>46</v>
      </c>
      <c r="N315" t="s">
        <v>28</v>
      </c>
      <c r="O315" t="s">
        <v>26</v>
      </c>
      <c r="P315" t="s">
        <v>26</v>
      </c>
      <c r="Q315">
        <v>50</v>
      </c>
      <c r="R315" t="s">
        <v>27</v>
      </c>
      <c r="S315" t="s">
        <v>97</v>
      </c>
    </row>
    <row r="316" spans="1:19" x14ac:dyDescent="0.3">
      <c r="A316">
        <v>315</v>
      </c>
      <c r="B316">
        <v>30</v>
      </c>
      <c r="C316" t="s">
        <v>19</v>
      </c>
      <c r="D316" t="s">
        <v>95</v>
      </c>
      <c r="E316" t="s">
        <v>21</v>
      </c>
      <c r="F316">
        <v>24</v>
      </c>
      <c r="G316" t="s">
        <v>127</v>
      </c>
      <c r="H316" t="s">
        <v>45</v>
      </c>
      <c r="I316" t="s">
        <v>75</v>
      </c>
      <c r="J316" t="s">
        <v>54</v>
      </c>
      <c r="K316">
        <v>3.3</v>
      </c>
      <c r="L316" t="s">
        <v>26</v>
      </c>
      <c r="M316" t="s">
        <v>46</v>
      </c>
      <c r="N316" t="s">
        <v>76</v>
      </c>
      <c r="O316" t="s">
        <v>26</v>
      </c>
      <c r="P316" t="s">
        <v>26</v>
      </c>
      <c r="Q316">
        <v>17</v>
      </c>
      <c r="R316" t="s">
        <v>59</v>
      </c>
      <c r="S316" t="s">
        <v>97</v>
      </c>
    </row>
    <row r="317" spans="1:19" x14ac:dyDescent="0.3">
      <c r="A317">
        <v>316</v>
      </c>
      <c r="B317">
        <v>66</v>
      </c>
      <c r="C317" t="s">
        <v>19</v>
      </c>
      <c r="D317" t="s">
        <v>106</v>
      </c>
      <c r="E317" t="s">
        <v>69</v>
      </c>
      <c r="F317">
        <v>24</v>
      </c>
      <c r="G317" t="s">
        <v>150</v>
      </c>
      <c r="H317" t="s">
        <v>92</v>
      </c>
      <c r="I317" t="s">
        <v>121</v>
      </c>
      <c r="J317" t="s">
        <v>39</v>
      </c>
      <c r="K317">
        <v>4.5</v>
      </c>
      <c r="L317" t="s">
        <v>26</v>
      </c>
      <c r="M317" t="s">
        <v>29</v>
      </c>
      <c r="N317" t="s">
        <v>28</v>
      </c>
      <c r="O317" t="s">
        <v>26</v>
      </c>
      <c r="P317" t="s">
        <v>26</v>
      </c>
      <c r="Q317">
        <v>24</v>
      </c>
      <c r="R317" t="s">
        <v>59</v>
      </c>
      <c r="S317" t="s">
        <v>50</v>
      </c>
    </row>
    <row r="318" spans="1:19" x14ac:dyDescent="0.3">
      <c r="A318">
        <v>317</v>
      </c>
      <c r="B318">
        <v>36</v>
      </c>
      <c r="C318" t="s">
        <v>19</v>
      </c>
      <c r="D318" t="s">
        <v>68</v>
      </c>
      <c r="E318" t="s">
        <v>69</v>
      </c>
      <c r="F318">
        <v>22</v>
      </c>
      <c r="G318" t="s">
        <v>99</v>
      </c>
      <c r="H318" t="s">
        <v>45</v>
      </c>
      <c r="I318" t="s">
        <v>63</v>
      </c>
      <c r="J318" t="s">
        <v>58</v>
      </c>
      <c r="K318">
        <v>3.3</v>
      </c>
      <c r="L318" t="s">
        <v>26</v>
      </c>
      <c r="M318" t="s">
        <v>34</v>
      </c>
      <c r="N318" t="s">
        <v>40</v>
      </c>
      <c r="O318" t="s">
        <v>26</v>
      </c>
      <c r="P318" t="s">
        <v>26</v>
      </c>
      <c r="Q318">
        <v>46</v>
      </c>
      <c r="R318" t="s">
        <v>29</v>
      </c>
      <c r="S318" t="s">
        <v>88</v>
      </c>
    </row>
    <row r="319" spans="1:19" x14ac:dyDescent="0.3">
      <c r="A319">
        <v>318</v>
      </c>
      <c r="B319">
        <v>58</v>
      </c>
      <c r="C319" t="s">
        <v>19</v>
      </c>
      <c r="D319" t="s">
        <v>31</v>
      </c>
      <c r="E319" t="s">
        <v>21</v>
      </c>
      <c r="F319">
        <v>82</v>
      </c>
      <c r="G319" t="s">
        <v>66</v>
      </c>
      <c r="H319" t="s">
        <v>23</v>
      </c>
      <c r="I319" t="s">
        <v>86</v>
      </c>
      <c r="J319" t="s">
        <v>58</v>
      </c>
      <c r="K319">
        <v>4.3</v>
      </c>
      <c r="L319" t="s">
        <v>26</v>
      </c>
      <c r="M319" t="s">
        <v>34</v>
      </c>
      <c r="N319" t="s">
        <v>55</v>
      </c>
      <c r="O319" t="s">
        <v>26</v>
      </c>
      <c r="P319" t="s">
        <v>26</v>
      </c>
      <c r="Q319">
        <v>42</v>
      </c>
      <c r="R319" t="s">
        <v>35</v>
      </c>
      <c r="S319" t="s">
        <v>97</v>
      </c>
    </row>
    <row r="320" spans="1:19" x14ac:dyDescent="0.3">
      <c r="A320">
        <v>319</v>
      </c>
      <c r="B320">
        <v>45</v>
      </c>
      <c r="C320" t="s">
        <v>19</v>
      </c>
      <c r="D320" t="s">
        <v>132</v>
      </c>
      <c r="E320" t="s">
        <v>69</v>
      </c>
      <c r="F320">
        <v>67</v>
      </c>
      <c r="G320" t="s">
        <v>147</v>
      </c>
      <c r="H320" t="s">
        <v>45</v>
      </c>
      <c r="I320" t="s">
        <v>118</v>
      </c>
      <c r="J320" t="s">
        <v>25</v>
      </c>
      <c r="K320">
        <v>2.5</v>
      </c>
      <c r="L320" t="s">
        <v>26</v>
      </c>
      <c r="M320" t="s">
        <v>46</v>
      </c>
      <c r="N320" t="s">
        <v>55</v>
      </c>
      <c r="O320" t="s">
        <v>26</v>
      </c>
      <c r="P320" t="s">
        <v>26</v>
      </c>
      <c r="Q320">
        <v>10</v>
      </c>
      <c r="R320" t="s">
        <v>35</v>
      </c>
      <c r="S320" t="s">
        <v>50</v>
      </c>
    </row>
    <row r="321" spans="1:19" x14ac:dyDescent="0.3">
      <c r="A321">
        <v>320</v>
      </c>
      <c r="B321">
        <v>47</v>
      </c>
      <c r="C321" t="s">
        <v>19</v>
      </c>
      <c r="D321" t="s">
        <v>61</v>
      </c>
      <c r="E321" t="s">
        <v>21</v>
      </c>
      <c r="F321">
        <v>74</v>
      </c>
      <c r="G321" t="s">
        <v>32</v>
      </c>
      <c r="H321" t="s">
        <v>92</v>
      </c>
      <c r="I321" t="s">
        <v>53</v>
      </c>
      <c r="J321" t="s">
        <v>39</v>
      </c>
      <c r="K321">
        <v>2.6</v>
      </c>
      <c r="L321" t="s">
        <v>26</v>
      </c>
      <c r="M321" t="s">
        <v>29</v>
      </c>
      <c r="N321" t="s">
        <v>55</v>
      </c>
      <c r="O321" t="s">
        <v>26</v>
      </c>
      <c r="P321" t="s">
        <v>26</v>
      </c>
      <c r="Q321">
        <v>1</v>
      </c>
      <c r="R321" t="s">
        <v>35</v>
      </c>
      <c r="S321" t="s">
        <v>97</v>
      </c>
    </row>
    <row r="322" spans="1:19" x14ac:dyDescent="0.3">
      <c r="A322">
        <v>321</v>
      </c>
      <c r="B322">
        <v>66</v>
      </c>
      <c r="C322" t="s">
        <v>19</v>
      </c>
      <c r="D322" t="s">
        <v>106</v>
      </c>
      <c r="E322" t="s">
        <v>69</v>
      </c>
      <c r="F322">
        <v>72</v>
      </c>
      <c r="G322" t="s">
        <v>111</v>
      </c>
      <c r="H322" t="s">
        <v>23</v>
      </c>
      <c r="I322" t="s">
        <v>53</v>
      </c>
      <c r="J322" t="s">
        <v>54</v>
      </c>
      <c r="K322">
        <v>4.9000000000000004</v>
      </c>
      <c r="L322" t="s">
        <v>26</v>
      </c>
      <c r="M322" t="s">
        <v>46</v>
      </c>
      <c r="N322" t="s">
        <v>55</v>
      </c>
      <c r="O322" t="s">
        <v>26</v>
      </c>
      <c r="P322" t="s">
        <v>26</v>
      </c>
      <c r="Q322">
        <v>28</v>
      </c>
      <c r="R322" t="s">
        <v>59</v>
      </c>
      <c r="S322" t="s">
        <v>60</v>
      </c>
    </row>
    <row r="323" spans="1:19" x14ac:dyDescent="0.3">
      <c r="A323">
        <v>322</v>
      </c>
      <c r="B323">
        <v>41</v>
      </c>
      <c r="C323" t="s">
        <v>19</v>
      </c>
      <c r="D323" t="s">
        <v>51</v>
      </c>
      <c r="E323" t="s">
        <v>43</v>
      </c>
      <c r="F323">
        <v>36</v>
      </c>
      <c r="G323" t="s">
        <v>129</v>
      </c>
      <c r="H323" t="s">
        <v>23</v>
      </c>
      <c r="I323" t="s">
        <v>121</v>
      </c>
      <c r="J323" t="s">
        <v>54</v>
      </c>
      <c r="K323">
        <v>4.7</v>
      </c>
      <c r="L323" t="s">
        <v>26</v>
      </c>
      <c r="M323" t="s">
        <v>27</v>
      </c>
      <c r="N323" t="s">
        <v>40</v>
      </c>
      <c r="O323" t="s">
        <v>26</v>
      </c>
      <c r="P323" t="s">
        <v>26</v>
      </c>
      <c r="Q323">
        <v>48</v>
      </c>
      <c r="R323" t="s">
        <v>59</v>
      </c>
      <c r="S323" t="s">
        <v>60</v>
      </c>
    </row>
    <row r="324" spans="1:19" x14ac:dyDescent="0.3">
      <c r="A324">
        <v>323</v>
      </c>
      <c r="B324">
        <v>41</v>
      </c>
      <c r="C324" t="s">
        <v>19</v>
      </c>
      <c r="D324" t="s">
        <v>133</v>
      </c>
      <c r="E324" t="s">
        <v>69</v>
      </c>
      <c r="F324">
        <v>95</v>
      </c>
      <c r="G324" t="s">
        <v>122</v>
      </c>
      <c r="H324" t="s">
        <v>38</v>
      </c>
      <c r="I324" t="s">
        <v>109</v>
      </c>
      <c r="J324" t="s">
        <v>25</v>
      </c>
      <c r="K324">
        <v>3</v>
      </c>
      <c r="L324" t="s">
        <v>26</v>
      </c>
      <c r="M324" t="s">
        <v>27</v>
      </c>
      <c r="N324" t="s">
        <v>55</v>
      </c>
      <c r="O324" t="s">
        <v>26</v>
      </c>
      <c r="P324" t="s">
        <v>26</v>
      </c>
      <c r="Q324">
        <v>47</v>
      </c>
      <c r="R324" t="s">
        <v>27</v>
      </c>
      <c r="S324" t="s">
        <v>88</v>
      </c>
    </row>
    <row r="325" spans="1:19" x14ac:dyDescent="0.3">
      <c r="A325">
        <v>324</v>
      </c>
      <c r="B325">
        <v>66</v>
      </c>
      <c r="C325" t="s">
        <v>19</v>
      </c>
      <c r="D325" t="s">
        <v>104</v>
      </c>
      <c r="E325" t="s">
        <v>21</v>
      </c>
      <c r="F325">
        <v>78</v>
      </c>
      <c r="G325" t="s">
        <v>122</v>
      </c>
      <c r="H325" t="s">
        <v>45</v>
      </c>
      <c r="I325" t="s">
        <v>121</v>
      </c>
      <c r="J325" t="s">
        <v>25</v>
      </c>
      <c r="K325">
        <v>3.5</v>
      </c>
      <c r="L325" t="s">
        <v>26</v>
      </c>
      <c r="M325" t="s">
        <v>29</v>
      </c>
      <c r="N325" t="s">
        <v>47</v>
      </c>
      <c r="O325" t="s">
        <v>26</v>
      </c>
      <c r="P325" t="s">
        <v>26</v>
      </c>
      <c r="Q325">
        <v>29</v>
      </c>
      <c r="R325" t="s">
        <v>46</v>
      </c>
      <c r="S325" t="s">
        <v>77</v>
      </c>
    </row>
    <row r="326" spans="1:19" x14ac:dyDescent="0.3">
      <c r="A326">
        <v>325</v>
      </c>
      <c r="B326">
        <v>37</v>
      </c>
      <c r="C326" t="s">
        <v>19</v>
      </c>
      <c r="D326" t="s">
        <v>56</v>
      </c>
      <c r="E326" t="s">
        <v>21</v>
      </c>
      <c r="F326">
        <v>82</v>
      </c>
      <c r="G326" t="s">
        <v>52</v>
      </c>
      <c r="H326" t="s">
        <v>45</v>
      </c>
      <c r="I326" t="s">
        <v>79</v>
      </c>
      <c r="J326" t="s">
        <v>54</v>
      </c>
      <c r="K326">
        <v>4.8</v>
      </c>
      <c r="L326" t="s">
        <v>26</v>
      </c>
      <c r="M326" t="s">
        <v>27</v>
      </c>
      <c r="N326" t="s">
        <v>55</v>
      </c>
      <c r="O326" t="s">
        <v>26</v>
      </c>
      <c r="P326" t="s">
        <v>26</v>
      </c>
      <c r="Q326">
        <v>37</v>
      </c>
      <c r="R326" t="s">
        <v>29</v>
      </c>
      <c r="S326" t="s">
        <v>60</v>
      </c>
    </row>
    <row r="327" spans="1:19" x14ac:dyDescent="0.3">
      <c r="A327">
        <v>326</v>
      </c>
      <c r="B327">
        <v>70</v>
      </c>
      <c r="C327" t="s">
        <v>19</v>
      </c>
      <c r="D327" t="s">
        <v>95</v>
      </c>
      <c r="E327" t="s">
        <v>21</v>
      </c>
      <c r="F327">
        <v>70</v>
      </c>
      <c r="G327" t="s">
        <v>129</v>
      </c>
      <c r="H327" t="s">
        <v>45</v>
      </c>
      <c r="I327" t="s">
        <v>63</v>
      </c>
      <c r="J327" t="s">
        <v>25</v>
      </c>
      <c r="K327">
        <v>4.3</v>
      </c>
      <c r="L327" t="s">
        <v>26</v>
      </c>
      <c r="M327" t="s">
        <v>59</v>
      </c>
      <c r="N327" t="s">
        <v>40</v>
      </c>
      <c r="O327" t="s">
        <v>26</v>
      </c>
      <c r="P327" t="s">
        <v>26</v>
      </c>
      <c r="Q327">
        <v>38</v>
      </c>
      <c r="R327" t="s">
        <v>59</v>
      </c>
      <c r="S327" t="s">
        <v>50</v>
      </c>
    </row>
    <row r="328" spans="1:19" x14ac:dyDescent="0.3">
      <c r="A328">
        <v>327</v>
      </c>
      <c r="B328">
        <v>62</v>
      </c>
      <c r="C328" t="s">
        <v>19</v>
      </c>
      <c r="D328" t="s">
        <v>119</v>
      </c>
      <c r="E328" t="s">
        <v>69</v>
      </c>
      <c r="F328">
        <v>41</v>
      </c>
      <c r="G328" t="s">
        <v>127</v>
      </c>
      <c r="H328" t="s">
        <v>45</v>
      </c>
      <c r="I328" t="s">
        <v>53</v>
      </c>
      <c r="J328" t="s">
        <v>58</v>
      </c>
      <c r="K328">
        <v>3.2</v>
      </c>
      <c r="L328" t="s">
        <v>26</v>
      </c>
      <c r="M328" t="s">
        <v>35</v>
      </c>
      <c r="N328" t="s">
        <v>76</v>
      </c>
      <c r="O328" t="s">
        <v>26</v>
      </c>
      <c r="P328" t="s">
        <v>26</v>
      </c>
      <c r="Q328">
        <v>48</v>
      </c>
      <c r="R328" t="s">
        <v>34</v>
      </c>
      <c r="S328" t="s">
        <v>41</v>
      </c>
    </row>
    <row r="329" spans="1:19" x14ac:dyDescent="0.3">
      <c r="A329">
        <v>328</v>
      </c>
      <c r="B329">
        <v>61</v>
      </c>
      <c r="C329" t="s">
        <v>19</v>
      </c>
      <c r="D329" t="s">
        <v>64</v>
      </c>
      <c r="E329" t="s">
        <v>65</v>
      </c>
      <c r="F329">
        <v>42</v>
      </c>
      <c r="G329" t="s">
        <v>146</v>
      </c>
      <c r="H329" t="s">
        <v>45</v>
      </c>
      <c r="I329" t="s">
        <v>86</v>
      </c>
      <c r="J329" t="s">
        <v>54</v>
      </c>
      <c r="K329">
        <v>3.1</v>
      </c>
      <c r="L329" t="s">
        <v>26</v>
      </c>
      <c r="M329" t="s">
        <v>46</v>
      </c>
      <c r="N329" t="s">
        <v>40</v>
      </c>
      <c r="O329" t="s">
        <v>26</v>
      </c>
      <c r="P329" t="s">
        <v>26</v>
      </c>
      <c r="Q329">
        <v>36</v>
      </c>
      <c r="R329" t="s">
        <v>46</v>
      </c>
      <c r="S329" t="s">
        <v>41</v>
      </c>
    </row>
    <row r="330" spans="1:19" x14ac:dyDescent="0.3">
      <c r="A330">
        <v>329</v>
      </c>
      <c r="B330">
        <v>48</v>
      </c>
      <c r="C330" t="s">
        <v>19</v>
      </c>
      <c r="D330" t="s">
        <v>64</v>
      </c>
      <c r="E330" t="s">
        <v>65</v>
      </c>
      <c r="F330">
        <v>50</v>
      </c>
      <c r="G330" t="s">
        <v>103</v>
      </c>
      <c r="H330" t="s">
        <v>45</v>
      </c>
      <c r="I330" t="s">
        <v>134</v>
      </c>
      <c r="J330" t="s">
        <v>58</v>
      </c>
      <c r="K330">
        <v>2.8</v>
      </c>
      <c r="L330" t="s">
        <v>26</v>
      </c>
      <c r="M330" t="s">
        <v>59</v>
      </c>
      <c r="N330" t="s">
        <v>40</v>
      </c>
      <c r="O330" t="s">
        <v>26</v>
      </c>
      <c r="P330" t="s">
        <v>26</v>
      </c>
      <c r="Q330">
        <v>9</v>
      </c>
      <c r="R330" t="s">
        <v>27</v>
      </c>
      <c r="S330" t="s">
        <v>41</v>
      </c>
    </row>
    <row r="331" spans="1:19" x14ac:dyDescent="0.3">
      <c r="A331">
        <v>330</v>
      </c>
      <c r="B331">
        <v>70</v>
      </c>
      <c r="C331" t="s">
        <v>19</v>
      </c>
      <c r="D331" t="s">
        <v>125</v>
      </c>
      <c r="E331" t="s">
        <v>21</v>
      </c>
      <c r="F331">
        <v>31</v>
      </c>
      <c r="G331" t="s">
        <v>107</v>
      </c>
      <c r="H331" t="s">
        <v>38</v>
      </c>
      <c r="I331" t="s">
        <v>53</v>
      </c>
      <c r="J331" t="s">
        <v>54</v>
      </c>
      <c r="K331">
        <v>2.9</v>
      </c>
      <c r="L331" t="s">
        <v>26</v>
      </c>
      <c r="M331" t="s">
        <v>59</v>
      </c>
      <c r="N331" t="s">
        <v>72</v>
      </c>
      <c r="O331" t="s">
        <v>26</v>
      </c>
      <c r="P331" t="s">
        <v>26</v>
      </c>
      <c r="Q331">
        <v>34</v>
      </c>
      <c r="R331" t="s">
        <v>34</v>
      </c>
      <c r="S331" t="s">
        <v>88</v>
      </c>
    </row>
    <row r="332" spans="1:19" x14ac:dyDescent="0.3">
      <c r="A332">
        <v>331</v>
      </c>
      <c r="B332">
        <v>46</v>
      </c>
      <c r="C332" t="s">
        <v>19</v>
      </c>
      <c r="D332" t="s">
        <v>31</v>
      </c>
      <c r="E332" t="s">
        <v>21</v>
      </c>
      <c r="F332">
        <v>51</v>
      </c>
      <c r="G332" t="s">
        <v>114</v>
      </c>
      <c r="H332" t="s">
        <v>45</v>
      </c>
      <c r="I332" t="s">
        <v>118</v>
      </c>
      <c r="J332" t="s">
        <v>25</v>
      </c>
      <c r="K332">
        <v>3.7</v>
      </c>
      <c r="L332" t="s">
        <v>26</v>
      </c>
      <c r="M332" t="s">
        <v>34</v>
      </c>
      <c r="N332" t="s">
        <v>28</v>
      </c>
      <c r="O332" t="s">
        <v>26</v>
      </c>
      <c r="P332" t="s">
        <v>26</v>
      </c>
      <c r="Q332">
        <v>43</v>
      </c>
      <c r="R332" t="s">
        <v>29</v>
      </c>
      <c r="S332" t="s">
        <v>77</v>
      </c>
    </row>
    <row r="333" spans="1:19" x14ac:dyDescent="0.3">
      <c r="A333">
        <v>332</v>
      </c>
      <c r="B333">
        <v>31</v>
      </c>
      <c r="C333" t="s">
        <v>19</v>
      </c>
      <c r="D333" t="s">
        <v>56</v>
      </c>
      <c r="E333" t="s">
        <v>21</v>
      </c>
      <c r="F333">
        <v>98</v>
      </c>
      <c r="G333" t="s">
        <v>103</v>
      </c>
      <c r="H333" t="s">
        <v>23</v>
      </c>
      <c r="I333" t="s">
        <v>118</v>
      </c>
      <c r="J333" t="s">
        <v>58</v>
      </c>
      <c r="K333">
        <v>3.3</v>
      </c>
      <c r="L333" t="s">
        <v>26</v>
      </c>
      <c r="M333" t="s">
        <v>27</v>
      </c>
      <c r="N333" t="s">
        <v>76</v>
      </c>
      <c r="O333" t="s">
        <v>26</v>
      </c>
      <c r="P333" t="s">
        <v>26</v>
      </c>
      <c r="Q333">
        <v>46</v>
      </c>
      <c r="R333" t="s">
        <v>46</v>
      </c>
      <c r="S333" t="s">
        <v>60</v>
      </c>
    </row>
    <row r="334" spans="1:19" x14ac:dyDescent="0.3">
      <c r="A334">
        <v>333</v>
      </c>
      <c r="B334">
        <v>19</v>
      </c>
      <c r="C334" t="s">
        <v>19</v>
      </c>
      <c r="D334" t="s">
        <v>56</v>
      </c>
      <c r="E334" t="s">
        <v>21</v>
      </c>
      <c r="F334">
        <v>86</v>
      </c>
      <c r="G334" t="s">
        <v>85</v>
      </c>
      <c r="H334" t="s">
        <v>45</v>
      </c>
      <c r="I334" t="s">
        <v>33</v>
      </c>
      <c r="J334" t="s">
        <v>25</v>
      </c>
      <c r="K334">
        <v>2.8</v>
      </c>
      <c r="L334" t="s">
        <v>26</v>
      </c>
      <c r="M334" t="s">
        <v>35</v>
      </c>
      <c r="N334" t="s">
        <v>72</v>
      </c>
      <c r="O334" t="s">
        <v>26</v>
      </c>
      <c r="P334" t="s">
        <v>26</v>
      </c>
      <c r="Q334">
        <v>5</v>
      </c>
      <c r="R334" t="s">
        <v>27</v>
      </c>
      <c r="S334" t="s">
        <v>88</v>
      </c>
    </row>
    <row r="335" spans="1:19" x14ac:dyDescent="0.3">
      <c r="A335">
        <v>334</v>
      </c>
      <c r="B335">
        <v>39</v>
      </c>
      <c r="C335" t="s">
        <v>19</v>
      </c>
      <c r="D335" t="s">
        <v>31</v>
      </c>
      <c r="E335" t="s">
        <v>21</v>
      </c>
      <c r="F335">
        <v>64</v>
      </c>
      <c r="G335" t="s">
        <v>120</v>
      </c>
      <c r="H335" t="s">
        <v>45</v>
      </c>
      <c r="I335" t="s">
        <v>86</v>
      </c>
      <c r="J335" t="s">
        <v>25</v>
      </c>
      <c r="K335">
        <v>4.5</v>
      </c>
      <c r="L335" t="s">
        <v>26</v>
      </c>
      <c r="M335" t="s">
        <v>35</v>
      </c>
      <c r="N335" t="s">
        <v>55</v>
      </c>
      <c r="O335" t="s">
        <v>26</v>
      </c>
      <c r="P335" t="s">
        <v>26</v>
      </c>
      <c r="Q335">
        <v>15</v>
      </c>
      <c r="R335" t="s">
        <v>34</v>
      </c>
      <c r="S335" t="s">
        <v>77</v>
      </c>
    </row>
    <row r="336" spans="1:19" x14ac:dyDescent="0.3">
      <c r="A336">
        <v>335</v>
      </c>
      <c r="B336">
        <v>41</v>
      </c>
      <c r="C336" t="s">
        <v>19</v>
      </c>
      <c r="D336" t="s">
        <v>20</v>
      </c>
      <c r="E336" t="s">
        <v>21</v>
      </c>
      <c r="F336">
        <v>46</v>
      </c>
      <c r="G336" t="s">
        <v>111</v>
      </c>
      <c r="H336" t="s">
        <v>45</v>
      </c>
      <c r="I336" t="s">
        <v>93</v>
      </c>
      <c r="J336" t="s">
        <v>58</v>
      </c>
      <c r="K336">
        <v>2.6</v>
      </c>
      <c r="L336" t="s">
        <v>26</v>
      </c>
      <c r="M336" t="s">
        <v>46</v>
      </c>
      <c r="N336" t="s">
        <v>47</v>
      </c>
      <c r="O336" t="s">
        <v>26</v>
      </c>
      <c r="P336" t="s">
        <v>26</v>
      </c>
      <c r="Q336">
        <v>30</v>
      </c>
      <c r="R336" t="s">
        <v>27</v>
      </c>
      <c r="S336" t="s">
        <v>50</v>
      </c>
    </row>
    <row r="337" spans="1:19" x14ac:dyDescent="0.3">
      <c r="A337">
        <v>336</v>
      </c>
      <c r="B337">
        <v>20</v>
      </c>
      <c r="C337" t="s">
        <v>19</v>
      </c>
      <c r="D337" t="s">
        <v>31</v>
      </c>
      <c r="E337" t="s">
        <v>21</v>
      </c>
      <c r="F337">
        <v>85</v>
      </c>
      <c r="G337" t="s">
        <v>48</v>
      </c>
      <c r="H337" t="s">
        <v>23</v>
      </c>
      <c r="I337" t="s">
        <v>33</v>
      </c>
      <c r="J337" t="s">
        <v>39</v>
      </c>
      <c r="K337">
        <v>3.7</v>
      </c>
      <c r="L337" t="s">
        <v>26</v>
      </c>
      <c r="M337" t="s">
        <v>35</v>
      </c>
      <c r="N337" t="s">
        <v>55</v>
      </c>
      <c r="O337" t="s">
        <v>26</v>
      </c>
      <c r="P337" t="s">
        <v>26</v>
      </c>
      <c r="Q337">
        <v>44</v>
      </c>
      <c r="R337" t="s">
        <v>29</v>
      </c>
      <c r="S337" t="s">
        <v>97</v>
      </c>
    </row>
    <row r="338" spans="1:19" x14ac:dyDescent="0.3">
      <c r="A338">
        <v>337</v>
      </c>
      <c r="B338">
        <v>36</v>
      </c>
      <c r="C338" t="s">
        <v>19</v>
      </c>
      <c r="D338" t="s">
        <v>124</v>
      </c>
      <c r="E338" t="s">
        <v>69</v>
      </c>
      <c r="F338">
        <v>81</v>
      </c>
      <c r="G338" t="s">
        <v>44</v>
      </c>
      <c r="H338" t="s">
        <v>38</v>
      </c>
      <c r="I338" t="s">
        <v>121</v>
      </c>
      <c r="J338" t="s">
        <v>58</v>
      </c>
      <c r="K338">
        <v>4.4000000000000004</v>
      </c>
      <c r="L338" t="s">
        <v>26</v>
      </c>
      <c r="M338" t="s">
        <v>59</v>
      </c>
      <c r="N338" t="s">
        <v>28</v>
      </c>
      <c r="O338" t="s">
        <v>26</v>
      </c>
      <c r="P338" t="s">
        <v>26</v>
      </c>
      <c r="Q338">
        <v>16</v>
      </c>
      <c r="R338" t="s">
        <v>46</v>
      </c>
      <c r="S338" t="s">
        <v>50</v>
      </c>
    </row>
    <row r="339" spans="1:19" x14ac:dyDescent="0.3">
      <c r="A339">
        <v>338</v>
      </c>
      <c r="B339">
        <v>32</v>
      </c>
      <c r="C339" t="s">
        <v>19</v>
      </c>
      <c r="D339" t="s">
        <v>31</v>
      </c>
      <c r="E339" t="s">
        <v>21</v>
      </c>
      <c r="F339">
        <v>59</v>
      </c>
      <c r="G339" t="s">
        <v>130</v>
      </c>
      <c r="H339" t="s">
        <v>45</v>
      </c>
      <c r="I339" t="s">
        <v>109</v>
      </c>
      <c r="J339" t="s">
        <v>25</v>
      </c>
      <c r="K339">
        <v>4.3</v>
      </c>
      <c r="L339" t="s">
        <v>26</v>
      </c>
      <c r="M339" t="s">
        <v>35</v>
      </c>
      <c r="N339" t="s">
        <v>72</v>
      </c>
      <c r="O339" t="s">
        <v>26</v>
      </c>
      <c r="P339" t="s">
        <v>26</v>
      </c>
      <c r="Q339">
        <v>16</v>
      </c>
      <c r="R339" t="s">
        <v>34</v>
      </c>
      <c r="S339" t="s">
        <v>50</v>
      </c>
    </row>
    <row r="340" spans="1:19" x14ac:dyDescent="0.3">
      <c r="A340">
        <v>339</v>
      </c>
      <c r="B340">
        <v>69</v>
      </c>
      <c r="C340" t="s">
        <v>19</v>
      </c>
      <c r="D340" t="s">
        <v>104</v>
      </c>
      <c r="E340" t="s">
        <v>21</v>
      </c>
      <c r="F340">
        <v>79</v>
      </c>
      <c r="G340" t="s">
        <v>37</v>
      </c>
      <c r="H340" t="s">
        <v>45</v>
      </c>
      <c r="I340" t="s">
        <v>67</v>
      </c>
      <c r="J340" t="s">
        <v>25</v>
      </c>
      <c r="K340">
        <v>3.5</v>
      </c>
      <c r="L340" t="s">
        <v>26</v>
      </c>
      <c r="M340" t="s">
        <v>29</v>
      </c>
      <c r="N340" t="s">
        <v>28</v>
      </c>
      <c r="O340" t="s">
        <v>26</v>
      </c>
      <c r="P340" t="s">
        <v>26</v>
      </c>
      <c r="Q340">
        <v>16</v>
      </c>
      <c r="R340" t="s">
        <v>35</v>
      </c>
      <c r="S340" t="s">
        <v>41</v>
      </c>
    </row>
    <row r="341" spans="1:19" x14ac:dyDescent="0.3">
      <c r="A341">
        <v>340</v>
      </c>
      <c r="B341">
        <v>40</v>
      </c>
      <c r="C341" t="s">
        <v>19</v>
      </c>
      <c r="D341" t="s">
        <v>61</v>
      </c>
      <c r="E341" t="s">
        <v>21</v>
      </c>
      <c r="F341">
        <v>33</v>
      </c>
      <c r="G341" t="s">
        <v>138</v>
      </c>
      <c r="H341" t="s">
        <v>45</v>
      </c>
      <c r="I341" t="s">
        <v>86</v>
      </c>
      <c r="J341" t="s">
        <v>39</v>
      </c>
      <c r="K341">
        <v>3.8</v>
      </c>
      <c r="L341" t="s">
        <v>26</v>
      </c>
      <c r="M341" t="s">
        <v>27</v>
      </c>
      <c r="N341" t="s">
        <v>72</v>
      </c>
      <c r="O341" t="s">
        <v>26</v>
      </c>
      <c r="P341" t="s">
        <v>26</v>
      </c>
      <c r="Q341">
        <v>21</v>
      </c>
      <c r="R341" t="s">
        <v>27</v>
      </c>
      <c r="S341" t="s">
        <v>97</v>
      </c>
    </row>
    <row r="342" spans="1:19" x14ac:dyDescent="0.3">
      <c r="A342">
        <v>341</v>
      </c>
      <c r="B342">
        <v>40</v>
      </c>
      <c r="C342" t="s">
        <v>19</v>
      </c>
      <c r="D342" t="s">
        <v>61</v>
      </c>
      <c r="E342" t="s">
        <v>21</v>
      </c>
      <c r="F342">
        <v>47</v>
      </c>
      <c r="G342" t="s">
        <v>127</v>
      </c>
      <c r="H342" t="s">
        <v>23</v>
      </c>
      <c r="I342" t="s">
        <v>144</v>
      </c>
      <c r="J342" t="s">
        <v>54</v>
      </c>
      <c r="K342">
        <v>3.5</v>
      </c>
      <c r="L342" t="s">
        <v>26</v>
      </c>
      <c r="M342" t="s">
        <v>35</v>
      </c>
      <c r="N342" t="s">
        <v>28</v>
      </c>
      <c r="O342" t="s">
        <v>26</v>
      </c>
      <c r="P342" t="s">
        <v>26</v>
      </c>
      <c r="Q342">
        <v>39</v>
      </c>
      <c r="R342" t="s">
        <v>29</v>
      </c>
      <c r="S342" t="s">
        <v>97</v>
      </c>
    </row>
    <row r="343" spans="1:19" x14ac:dyDescent="0.3">
      <c r="A343">
        <v>342</v>
      </c>
      <c r="B343">
        <v>20</v>
      </c>
      <c r="C343" t="s">
        <v>19</v>
      </c>
      <c r="D343" t="s">
        <v>124</v>
      </c>
      <c r="E343" t="s">
        <v>69</v>
      </c>
      <c r="F343">
        <v>20</v>
      </c>
      <c r="G343" t="s">
        <v>140</v>
      </c>
      <c r="H343" t="s">
        <v>38</v>
      </c>
      <c r="I343" t="s">
        <v>144</v>
      </c>
      <c r="J343" t="s">
        <v>54</v>
      </c>
      <c r="K343">
        <v>4.5999999999999996</v>
      </c>
      <c r="L343" t="s">
        <v>26</v>
      </c>
      <c r="M343" t="s">
        <v>27</v>
      </c>
      <c r="N343" t="s">
        <v>76</v>
      </c>
      <c r="O343" t="s">
        <v>26</v>
      </c>
      <c r="P343" t="s">
        <v>26</v>
      </c>
      <c r="Q343">
        <v>40</v>
      </c>
      <c r="R343" t="s">
        <v>59</v>
      </c>
      <c r="S343" t="s">
        <v>77</v>
      </c>
    </row>
    <row r="344" spans="1:19" x14ac:dyDescent="0.3">
      <c r="A344">
        <v>343</v>
      </c>
      <c r="B344">
        <v>64</v>
      </c>
      <c r="C344" t="s">
        <v>19</v>
      </c>
      <c r="D344" t="s">
        <v>64</v>
      </c>
      <c r="E344" t="s">
        <v>65</v>
      </c>
      <c r="F344">
        <v>36</v>
      </c>
      <c r="G344" t="s">
        <v>22</v>
      </c>
      <c r="H344" t="s">
        <v>45</v>
      </c>
      <c r="I344" t="s">
        <v>79</v>
      </c>
      <c r="J344" t="s">
        <v>39</v>
      </c>
      <c r="K344">
        <v>2.6</v>
      </c>
      <c r="L344" t="s">
        <v>26</v>
      </c>
      <c r="M344" t="s">
        <v>34</v>
      </c>
      <c r="N344" t="s">
        <v>47</v>
      </c>
      <c r="O344" t="s">
        <v>26</v>
      </c>
      <c r="P344" t="s">
        <v>26</v>
      </c>
      <c r="Q344">
        <v>48</v>
      </c>
      <c r="R344" t="s">
        <v>27</v>
      </c>
      <c r="S344" t="s">
        <v>97</v>
      </c>
    </row>
    <row r="345" spans="1:19" x14ac:dyDescent="0.3">
      <c r="A345">
        <v>344</v>
      </c>
      <c r="B345">
        <v>27</v>
      </c>
      <c r="C345" t="s">
        <v>19</v>
      </c>
      <c r="D345" t="s">
        <v>42</v>
      </c>
      <c r="E345" t="s">
        <v>43</v>
      </c>
      <c r="F345">
        <v>39</v>
      </c>
      <c r="G345" t="s">
        <v>145</v>
      </c>
      <c r="H345" t="s">
        <v>45</v>
      </c>
      <c r="I345" t="s">
        <v>75</v>
      </c>
      <c r="J345" t="s">
        <v>54</v>
      </c>
      <c r="K345">
        <v>4.4000000000000004</v>
      </c>
      <c r="L345" t="s">
        <v>26</v>
      </c>
      <c r="M345" t="s">
        <v>35</v>
      </c>
      <c r="N345" t="s">
        <v>47</v>
      </c>
      <c r="O345" t="s">
        <v>26</v>
      </c>
      <c r="P345" t="s">
        <v>26</v>
      </c>
      <c r="Q345">
        <v>26</v>
      </c>
      <c r="R345" t="s">
        <v>29</v>
      </c>
      <c r="S345" t="s">
        <v>88</v>
      </c>
    </row>
    <row r="346" spans="1:19" x14ac:dyDescent="0.3">
      <c r="A346">
        <v>345</v>
      </c>
      <c r="B346">
        <v>24</v>
      </c>
      <c r="C346" t="s">
        <v>19</v>
      </c>
      <c r="D346" t="s">
        <v>87</v>
      </c>
      <c r="E346" t="s">
        <v>21</v>
      </c>
      <c r="F346">
        <v>71</v>
      </c>
      <c r="G346" t="s">
        <v>141</v>
      </c>
      <c r="H346" t="s">
        <v>45</v>
      </c>
      <c r="I346" t="s">
        <v>63</v>
      </c>
      <c r="J346" t="s">
        <v>25</v>
      </c>
      <c r="K346">
        <v>4</v>
      </c>
      <c r="L346" t="s">
        <v>26</v>
      </c>
      <c r="M346" t="s">
        <v>46</v>
      </c>
      <c r="N346" t="s">
        <v>55</v>
      </c>
      <c r="O346" t="s">
        <v>26</v>
      </c>
      <c r="P346" t="s">
        <v>26</v>
      </c>
      <c r="Q346">
        <v>46</v>
      </c>
      <c r="R346" t="s">
        <v>59</v>
      </c>
      <c r="S346" t="s">
        <v>88</v>
      </c>
    </row>
    <row r="347" spans="1:19" x14ac:dyDescent="0.3">
      <c r="A347">
        <v>346</v>
      </c>
      <c r="B347">
        <v>48</v>
      </c>
      <c r="C347" t="s">
        <v>19</v>
      </c>
      <c r="D347" t="s">
        <v>73</v>
      </c>
      <c r="E347" t="s">
        <v>43</v>
      </c>
      <c r="F347">
        <v>59</v>
      </c>
      <c r="G347" t="s">
        <v>52</v>
      </c>
      <c r="H347" t="s">
        <v>38</v>
      </c>
      <c r="I347" t="s">
        <v>79</v>
      </c>
      <c r="J347" t="s">
        <v>25</v>
      </c>
      <c r="K347">
        <v>4.4000000000000004</v>
      </c>
      <c r="L347" t="s">
        <v>26</v>
      </c>
      <c r="M347" t="s">
        <v>35</v>
      </c>
      <c r="N347" t="s">
        <v>47</v>
      </c>
      <c r="O347" t="s">
        <v>26</v>
      </c>
      <c r="P347" t="s">
        <v>26</v>
      </c>
      <c r="Q347">
        <v>27</v>
      </c>
      <c r="R347" t="s">
        <v>34</v>
      </c>
      <c r="S347" t="s">
        <v>50</v>
      </c>
    </row>
    <row r="348" spans="1:19" x14ac:dyDescent="0.3">
      <c r="A348">
        <v>347</v>
      </c>
      <c r="B348">
        <v>49</v>
      </c>
      <c r="C348" t="s">
        <v>19</v>
      </c>
      <c r="D348" t="s">
        <v>36</v>
      </c>
      <c r="E348" t="s">
        <v>21</v>
      </c>
      <c r="F348">
        <v>50</v>
      </c>
      <c r="G348" t="s">
        <v>130</v>
      </c>
      <c r="H348" t="s">
        <v>23</v>
      </c>
      <c r="I348" t="s">
        <v>84</v>
      </c>
      <c r="J348" t="s">
        <v>39</v>
      </c>
      <c r="K348">
        <v>4.7</v>
      </c>
      <c r="L348" t="s">
        <v>26</v>
      </c>
      <c r="M348" t="s">
        <v>27</v>
      </c>
      <c r="N348" t="s">
        <v>47</v>
      </c>
      <c r="O348" t="s">
        <v>26</v>
      </c>
      <c r="P348" t="s">
        <v>26</v>
      </c>
      <c r="Q348">
        <v>5</v>
      </c>
      <c r="R348" t="s">
        <v>35</v>
      </c>
      <c r="S348" t="s">
        <v>41</v>
      </c>
    </row>
    <row r="349" spans="1:19" x14ac:dyDescent="0.3">
      <c r="A349">
        <v>348</v>
      </c>
      <c r="B349">
        <v>36</v>
      </c>
      <c r="C349" t="s">
        <v>19</v>
      </c>
      <c r="D349" t="s">
        <v>42</v>
      </c>
      <c r="E349" t="s">
        <v>43</v>
      </c>
      <c r="F349">
        <v>41</v>
      </c>
      <c r="G349" t="s">
        <v>48</v>
      </c>
      <c r="H349" t="s">
        <v>23</v>
      </c>
      <c r="I349" t="s">
        <v>108</v>
      </c>
      <c r="J349" t="s">
        <v>58</v>
      </c>
      <c r="K349">
        <v>3.9</v>
      </c>
      <c r="L349" t="s">
        <v>26</v>
      </c>
      <c r="M349" t="s">
        <v>27</v>
      </c>
      <c r="N349" t="s">
        <v>76</v>
      </c>
      <c r="O349" t="s">
        <v>26</v>
      </c>
      <c r="P349" t="s">
        <v>26</v>
      </c>
      <c r="Q349">
        <v>43</v>
      </c>
      <c r="R349" t="s">
        <v>46</v>
      </c>
      <c r="S349" t="s">
        <v>30</v>
      </c>
    </row>
    <row r="350" spans="1:19" x14ac:dyDescent="0.3">
      <c r="A350">
        <v>349</v>
      </c>
      <c r="B350">
        <v>56</v>
      </c>
      <c r="C350" t="s">
        <v>19</v>
      </c>
      <c r="D350" t="s">
        <v>20</v>
      </c>
      <c r="E350" t="s">
        <v>21</v>
      </c>
      <c r="F350">
        <v>59</v>
      </c>
      <c r="G350" t="s">
        <v>131</v>
      </c>
      <c r="H350" t="s">
        <v>45</v>
      </c>
      <c r="I350" t="s">
        <v>118</v>
      </c>
      <c r="J350" t="s">
        <v>58</v>
      </c>
      <c r="K350">
        <v>2.7</v>
      </c>
      <c r="L350" t="s">
        <v>26</v>
      </c>
      <c r="M350" t="s">
        <v>34</v>
      </c>
      <c r="N350" t="s">
        <v>40</v>
      </c>
      <c r="O350" t="s">
        <v>26</v>
      </c>
      <c r="P350" t="s">
        <v>26</v>
      </c>
      <c r="Q350">
        <v>17</v>
      </c>
      <c r="R350" t="s">
        <v>46</v>
      </c>
      <c r="S350" t="s">
        <v>30</v>
      </c>
    </row>
    <row r="351" spans="1:19" x14ac:dyDescent="0.3">
      <c r="A351">
        <v>350</v>
      </c>
      <c r="B351">
        <v>37</v>
      </c>
      <c r="C351" t="s">
        <v>19</v>
      </c>
      <c r="D351" t="s">
        <v>124</v>
      </c>
      <c r="E351" t="s">
        <v>69</v>
      </c>
      <c r="F351">
        <v>87</v>
      </c>
      <c r="G351" t="s">
        <v>117</v>
      </c>
      <c r="H351" t="s">
        <v>45</v>
      </c>
      <c r="I351" t="s">
        <v>96</v>
      </c>
      <c r="J351" t="s">
        <v>25</v>
      </c>
      <c r="K351">
        <v>3.7</v>
      </c>
      <c r="L351" t="s">
        <v>26</v>
      </c>
      <c r="M351" t="s">
        <v>35</v>
      </c>
      <c r="N351" t="s">
        <v>72</v>
      </c>
      <c r="O351" t="s">
        <v>26</v>
      </c>
      <c r="P351" t="s">
        <v>26</v>
      </c>
      <c r="Q351">
        <v>3</v>
      </c>
      <c r="R351" t="s">
        <v>34</v>
      </c>
      <c r="S351" t="s">
        <v>77</v>
      </c>
    </row>
    <row r="352" spans="1:19" x14ac:dyDescent="0.3">
      <c r="A352">
        <v>351</v>
      </c>
      <c r="B352">
        <v>42</v>
      </c>
      <c r="C352" t="s">
        <v>19</v>
      </c>
      <c r="D352" t="s">
        <v>31</v>
      </c>
      <c r="E352" t="s">
        <v>21</v>
      </c>
      <c r="F352">
        <v>68</v>
      </c>
      <c r="G352" t="s">
        <v>22</v>
      </c>
      <c r="H352" t="s">
        <v>45</v>
      </c>
      <c r="I352" t="s">
        <v>84</v>
      </c>
      <c r="J352" t="s">
        <v>39</v>
      </c>
      <c r="K352">
        <v>2.6</v>
      </c>
      <c r="L352" t="s">
        <v>26</v>
      </c>
      <c r="M352" t="s">
        <v>29</v>
      </c>
      <c r="N352" t="s">
        <v>72</v>
      </c>
      <c r="O352" t="s">
        <v>26</v>
      </c>
      <c r="P352" t="s">
        <v>26</v>
      </c>
      <c r="Q352">
        <v>47</v>
      </c>
      <c r="R352" t="s">
        <v>34</v>
      </c>
      <c r="S352" t="s">
        <v>30</v>
      </c>
    </row>
    <row r="353" spans="1:19" x14ac:dyDescent="0.3">
      <c r="A353">
        <v>352</v>
      </c>
      <c r="B353">
        <v>28</v>
      </c>
      <c r="C353" t="s">
        <v>19</v>
      </c>
      <c r="D353" t="s">
        <v>87</v>
      </c>
      <c r="E353" t="s">
        <v>21</v>
      </c>
      <c r="F353">
        <v>90</v>
      </c>
      <c r="G353" t="s">
        <v>85</v>
      </c>
      <c r="H353" t="s">
        <v>45</v>
      </c>
      <c r="I353" t="s">
        <v>86</v>
      </c>
      <c r="J353" t="s">
        <v>25</v>
      </c>
      <c r="K353">
        <v>3.9</v>
      </c>
      <c r="L353" t="s">
        <v>26</v>
      </c>
      <c r="M353" t="s">
        <v>35</v>
      </c>
      <c r="N353" t="s">
        <v>55</v>
      </c>
      <c r="O353" t="s">
        <v>26</v>
      </c>
      <c r="P353" t="s">
        <v>26</v>
      </c>
      <c r="Q353">
        <v>24</v>
      </c>
      <c r="R353" t="s">
        <v>59</v>
      </c>
      <c r="S353" t="s">
        <v>77</v>
      </c>
    </row>
    <row r="354" spans="1:19" x14ac:dyDescent="0.3">
      <c r="A354">
        <v>353</v>
      </c>
      <c r="B354">
        <v>27</v>
      </c>
      <c r="C354" t="s">
        <v>19</v>
      </c>
      <c r="D354" t="s">
        <v>36</v>
      </c>
      <c r="E354" t="s">
        <v>21</v>
      </c>
      <c r="F354">
        <v>71</v>
      </c>
      <c r="G354" t="s">
        <v>105</v>
      </c>
      <c r="H354" t="s">
        <v>92</v>
      </c>
      <c r="I354" t="s">
        <v>134</v>
      </c>
      <c r="J354" t="s">
        <v>58</v>
      </c>
      <c r="K354">
        <v>4.9000000000000004</v>
      </c>
      <c r="L354" t="s">
        <v>26</v>
      </c>
      <c r="M354" t="s">
        <v>29</v>
      </c>
      <c r="N354" t="s">
        <v>47</v>
      </c>
      <c r="O354" t="s">
        <v>26</v>
      </c>
      <c r="P354" t="s">
        <v>26</v>
      </c>
      <c r="Q354">
        <v>12</v>
      </c>
      <c r="R354" t="s">
        <v>35</v>
      </c>
      <c r="S354" t="s">
        <v>97</v>
      </c>
    </row>
    <row r="355" spans="1:19" x14ac:dyDescent="0.3">
      <c r="A355">
        <v>354</v>
      </c>
      <c r="B355">
        <v>63</v>
      </c>
      <c r="C355" t="s">
        <v>19</v>
      </c>
      <c r="D355" t="s">
        <v>51</v>
      </c>
      <c r="E355" t="s">
        <v>43</v>
      </c>
      <c r="F355">
        <v>64</v>
      </c>
      <c r="G355" t="s">
        <v>70</v>
      </c>
      <c r="H355" t="s">
        <v>23</v>
      </c>
      <c r="I355" t="s">
        <v>134</v>
      </c>
      <c r="J355" t="s">
        <v>58</v>
      </c>
      <c r="K355">
        <v>4.0999999999999996</v>
      </c>
      <c r="L355" t="s">
        <v>26</v>
      </c>
      <c r="M355" t="s">
        <v>27</v>
      </c>
      <c r="N355" t="s">
        <v>76</v>
      </c>
      <c r="O355" t="s">
        <v>26</v>
      </c>
      <c r="P355" t="s">
        <v>26</v>
      </c>
      <c r="Q355">
        <v>35</v>
      </c>
      <c r="R355" t="s">
        <v>59</v>
      </c>
      <c r="S355" t="s">
        <v>88</v>
      </c>
    </row>
    <row r="356" spans="1:19" x14ac:dyDescent="0.3">
      <c r="A356">
        <v>355</v>
      </c>
      <c r="B356">
        <v>58</v>
      </c>
      <c r="C356" t="s">
        <v>19</v>
      </c>
      <c r="D356" t="s">
        <v>106</v>
      </c>
      <c r="E356" t="s">
        <v>69</v>
      </c>
      <c r="F356">
        <v>76</v>
      </c>
      <c r="G356" t="s">
        <v>138</v>
      </c>
      <c r="H356" t="s">
        <v>38</v>
      </c>
      <c r="I356" t="s">
        <v>79</v>
      </c>
      <c r="J356" t="s">
        <v>58</v>
      </c>
      <c r="K356">
        <v>3</v>
      </c>
      <c r="L356" t="s">
        <v>26</v>
      </c>
      <c r="M356" t="s">
        <v>46</v>
      </c>
      <c r="N356" t="s">
        <v>40</v>
      </c>
      <c r="O356" t="s">
        <v>26</v>
      </c>
      <c r="P356" t="s">
        <v>26</v>
      </c>
      <c r="Q356">
        <v>42</v>
      </c>
      <c r="R356" t="s">
        <v>29</v>
      </c>
      <c r="S356" t="s">
        <v>41</v>
      </c>
    </row>
    <row r="357" spans="1:19" x14ac:dyDescent="0.3">
      <c r="A357">
        <v>356</v>
      </c>
      <c r="B357">
        <v>37</v>
      </c>
      <c r="C357" t="s">
        <v>19</v>
      </c>
      <c r="D357" t="s">
        <v>106</v>
      </c>
      <c r="E357" t="s">
        <v>69</v>
      </c>
      <c r="F357">
        <v>42</v>
      </c>
      <c r="G357" t="s">
        <v>48</v>
      </c>
      <c r="H357" t="s">
        <v>92</v>
      </c>
      <c r="I357" t="s">
        <v>136</v>
      </c>
      <c r="J357" t="s">
        <v>58</v>
      </c>
      <c r="K357">
        <v>4.0999999999999996</v>
      </c>
      <c r="L357" t="s">
        <v>26</v>
      </c>
      <c r="M357" t="s">
        <v>27</v>
      </c>
      <c r="N357" t="s">
        <v>72</v>
      </c>
      <c r="O357" t="s">
        <v>26</v>
      </c>
      <c r="P357" t="s">
        <v>26</v>
      </c>
      <c r="Q357">
        <v>1</v>
      </c>
      <c r="R357" t="s">
        <v>46</v>
      </c>
      <c r="S357" t="s">
        <v>97</v>
      </c>
    </row>
    <row r="358" spans="1:19" x14ac:dyDescent="0.3">
      <c r="A358">
        <v>357</v>
      </c>
      <c r="B358">
        <v>56</v>
      </c>
      <c r="C358" t="s">
        <v>19</v>
      </c>
      <c r="D358" t="s">
        <v>95</v>
      </c>
      <c r="E358" t="s">
        <v>21</v>
      </c>
      <c r="F358">
        <v>80</v>
      </c>
      <c r="G358" t="s">
        <v>107</v>
      </c>
      <c r="H358" t="s">
        <v>23</v>
      </c>
      <c r="I358" t="s">
        <v>94</v>
      </c>
      <c r="J358" t="s">
        <v>39</v>
      </c>
      <c r="K358">
        <v>3.8</v>
      </c>
      <c r="L358" t="s">
        <v>26</v>
      </c>
      <c r="M358" t="s">
        <v>59</v>
      </c>
      <c r="N358" t="s">
        <v>55</v>
      </c>
      <c r="O358" t="s">
        <v>26</v>
      </c>
      <c r="P358" t="s">
        <v>26</v>
      </c>
      <c r="Q358">
        <v>27</v>
      </c>
      <c r="R358" t="s">
        <v>35</v>
      </c>
      <c r="S358" t="s">
        <v>41</v>
      </c>
    </row>
    <row r="359" spans="1:19" x14ac:dyDescent="0.3">
      <c r="A359">
        <v>358</v>
      </c>
      <c r="B359">
        <v>18</v>
      </c>
      <c r="C359" t="s">
        <v>19</v>
      </c>
      <c r="D359" t="s">
        <v>133</v>
      </c>
      <c r="E359" t="s">
        <v>69</v>
      </c>
      <c r="F359">
        <v>56</v>
      </c>
      <c r="G359" t="s">
        <v>74</v>
      </c>
      <c r="H359" t="s">
        <v>45</v>
      </c>
      <c r="I359" t="s">
        <v>79</v>
      </c>
      <c r="J359" t="s">
        <v>39</v>
      </c>
      <c r="K359">
        <v>4</v>
      </c>
      <c r="L359" t="s">
        <v>26</v>
      </c>
      <c r="M359" t="s">
        <v>34</v>
      </c>
      <c r="N359" t="s">
        <v>55</v>
      </c>
      <c r="O359" t="s">
        <v>26</v>
      </c>
      <c r="P359" t="s">
        <v>26</v>
      </c>
      <c r="Q359">
        <v>16</v>
      </c>
      <c r="R359" t="s">
        <v>27</v>
      </c>
      <c r="S359" t="s">
        <v>77</v>
      </c>
    </row>
    <row r="360" spans="1:19" x14ac:dyDescent="0.3">
      <c r="A360">
        <v>359</v>
      </c>
      <c r="B360">
        <v>48</v>
      </c>
      <c r="C360" t="s">
        <v>19</v>
      </c>
      <c r="D360" t="s">
        <v>124</v>
      </c>
      <c r="E360" t="s">
        <v>69</v>
      </c>
      <c r="F360">
        <v>25</v>
      </c>
      <c r="G360" t="s">
        <v>148</v>
      </c>
      <c r="H360" t="s">
        <v>92</v>
      </c>
      <c r="I360" t="s">
        <v>136</v>
      </c>
      <c r="J360" t="s">
        <v>54</v>
      </c>
      <c r="K360">
        <v>3.6</v>
      </c>
      <c r="L360" t="s">
        <v>26</v>
      </c>
      <c r="M360" t="s">
        <v>59</v>
      </c>
      <c r="N360" t="s">
        <v>28</v>
      </c>
      <c r="O360" t="s">
        <v>26</v>
      </c>
      <c r="P360" t="s">
        <v>26</v>
      </c>
      <c r="Q360">
        <v>36</v>
      </c>
      <c r="R360" t="s">
        <v>27</v>
      </c>
      <c r="S360" t="s">
        <v>97</v>
      </c>
    </row>
    <row r="361" spans="1:19" x14ac:dyDescent="0.3">
      <c r="A361">
        <v>360</v>
      </c>
      <c r="B361">
        <v>31</v>
      </c>
      <c r="C361" t="s">
        <v>19</v>
      </c>
      <c r="D361" t="s">
        <v>51</v>
      </c>
      <c r="E361" t="s">
        <v>43</v>
      </c>
      <c r="F361">
        <v>74</v>
      </c>
      <c r="G361" t="s">
        <v>142</v>
      </c>
      <c r="H361" t="s">
        <v>45</v>
      </c>
      <c r="I361" t="s">
        <v>79</v>
      </c>
      <c r="J361" t="s">
        <v>25</v>
      </c>
      <c r="K361">
        <v>3</v>
      </c>
      <c r="L361" t="s">
        <v>26</v>
      </c>
      <c r="M361" t="s">
        <v>59</v>
      </c>
      <c r="N361" t="s">
        <v>76</v>
      </c>
      <c r="O361" t="s">
        <v>26</v>
      </c>
      <c r="P361" t="s">
        <v>26</v>
      </c>
      <c r="Q361">
        <v>30</v>
      </c>
      <c r="R361" t="s">
        <v>27</v>
      </c>
      <c r="S361" t="s">
        <v>97</v>
      </c>
    </row>
    <row r="362" spans="1:19" x14ac:dyDescent="0.3">
      <c r="A362">
        <v>361</v>
      </c>
      <c r="B362">
        <v>51</v>
      </c>
      <c r="C362" t="s">
        <v>19</v>
      </c>
      <c r="D362" t="s">
        <v>95</v>
      </c>
      <c r="E362" t="s">
        <v>21</v>
      </c>
      <c r="F362">
        <v>30</v>
      </c>
      <c r="G362" t="s">
        <v>44</v>
      </c>
      <c r="H362" t="s">
        <v>45</v>
      </c>
      <c r="I362" t="s">
        <v>86</v>
      </c>
      <c r="J362" t="s">
        <v>54</v>
      </c>
      <c r="K362">
        <v>3</v>
      </c>
      <c r="L362" t="s">
        <v>26</v>
      </c>
      <c r="M362" t="s">
        <v>34</v>
      </c>
      <c r="N362" t="s">
        <v>55</v>
      </c>
      <c r="O362" t="s">
        <v>26</v>
      </c>
      <c r="P362" t="s">
        <v>26</v>
      </c>
      <c r="Q362">
        <v>18</v>
      </c>
      <c r="R362" t="s">
        <v>59</v>
      </c>
      <c r="S362" t="s">
        <v>30</v>
      </c>
    </row>
    <row r="363" spans="1:19" x14ac:dyDescent="0.3">
      <c r="A363">
        <v>362</v>
      </c>
      <c r="B363">
        <v>65</v>
      </c>
      <c r="C363" t="s">
        <v>19</v>
      </c>
      <c r="D363" t="s">
        <v>113</v>
      </c>
      <c r="E363" t="s">
        <v>21</v>
      </c>
      <c r="F363">
        <v>96</v>
      </c>
      <c r="G363" t="s">
        <v>107</v>
      </c>
      <c r="H363" t="s">
        <v>45</v>
      </c>
      <c r="I363" t="s">
        <v>53</v>
      </c>
      <c r="J363" t="s">
        <v>39</v>
      </c>
      <c r="K363">
        <v>2.6</v>
      </c>
      <c r="L363" t="s">
        <v>26</v>
      </c>
      <c r="M363" t="s">
        <v>34</v>
      </c>
      <c r="N363" t="s">
        <v>40</v>
      </c>
      <c r="O363" t="s">
        <v>26</v>
      </c>
      <c r="P363" t="s">
        <v>26</v>
      </c>
      <c r="Q363">
        <v>45</v>
      </c>
      <c r="R363" t="s">
        <v>35</v>
      </c>
      <c r="S363" t="s">
        <v>50</v>
      </c>
    </row>
    <row r="364" spans="1:19" x14ac:dyDescent="0.3">
      <c r="A364">
        <v>363</v>
      </c>
      <c r="B364">
        <v>53</v>
      </c>
      <c r="C364" t="s">
        <v>19</v>
      </c>
      <c r="D364" t="s">
        <v>51</v>
      </c>
      <c r="E364" t="s">
        <v>43</v>
      </c>
      <c r="F364">
        <v>64</v>
      </c>
      <c r="G364" t="s">
        <v>105</v>
      </c>
      <c r="H364" t="s">
        <v>45</v>
      </c>
      <c r="I364" t="s">
        <v>63</v>
      </c>
      <c r="J364" t="s">
        <v>58</v>
      </c>
      <c r="K364">
        <v>3.4</v>
      </c>
      <c r="L364" t="s">
        <v>26</v>
      </c>
      <c r="M364" t="s">
        <v>35</v>
      </c>
      <c r="N364" t="s">
        <v>40</v>
      </c>
      <c r="O364" t="s">
        <v>26</v>
      </c>
      <c r="P364" t="s">
        <v>26</v>
      </c>
      <c r="Q364">
        <v>1</v>
      </c>
      <c r="R364" t="s">
        <v>29</v>
      </c>
      <c r="S364" t="s">
        <v>30</v>
      </c>
    </row>
    <row r="365" spans="1:19" x14ac:dyDescent="0.3">
      <c r="A365">
        <v>364</v>
      </c>
      <c r="B365">
        <v>55</v>
      </c>
      <c r="C365" t="s">
        <v>19</v>
      </c>
      <c r="D365" t="s">
        <v>61</v>
      </c>
      <c r="E365" t="s">
        <v>21</v>
      </c>
      <c r="F365">
        <v>88</v>
      </c>
      <c r="G365" t="s">
        <v>103</v>
      </c>
      <c r="H365" t="s">
        <v>23</v>
      </c>
      <c r="I365" t="s">
        <v>134</v>
      </c>
      <c r="J365" t="s">
        <v>25</v>
      </c>
      <c r="K365">
        <v>3.1</v>
      </c>
      <c r="L365" t="s">
        <v>26</v>
      </c>
      <c r="M365" t="s">
        <v>35</v>
      </c>
      <c r="N365" t="s">
        <v>40</v>
      </c>
      <c r="O365" t="s">
        <v>26</v>
      </c>
      <c r="P365" t="s">
        <v>26</v>
      </c>
      <c r="Q365">
        <v>42</v>
      </c>
      <c r="R365" t="s">
        <v>34</v>
      </c>
      <c r="S365" t="s">
        <v>30</v>
      </c>
    </row>
    <row r="366" spans="1:19" x14ac:dyDescent="0.3">
      <c r="A366">
        <v>365</v>
      </c>
      <c r="B366">
        <v>62</v>
      </c>
      <c r="C366" t="s">
        <v>19</v>
      </c>
      <c r="D366" t="s">
        <v>73</v>
      </c>
      <c r="E366" t="s">
        <v>43</v>
      </c>
      <c r="F366">
        <v>88</v>
      </c>
      <c r="G366" t="s">
        <v>114</v>
      </c>
      <c r="H366" t="s">
        <v>23</v>
      </c>
      <c r="I366" t="s">
        <v>63</v>
      </c>
      <c r="J366" t="s">
        <v>54</v>
      </c>
      <c r="K366">
        <v>3</v>
      </c>
      <c r="L366" t="s">
        <v>26</v>
      </c>
      <c r="M366" t="s">
        <v>59</v>
      </c>
      <c r="N366" t="s">
        <v>40</v>
      </c>
      <c r="O366" t="s">
        <v>26</v>
      </c>
      <c r="P366" t="s">
        <v>26</v>
      </c>
      <c r="Q366">
        <v>7</v>
      </c>
      <c r="R366" t="s">
        <v>29</v>
      </c>
      <c r="S366" t="s">
        <v>97</v>
      </c>
    </row>
    <row r="367" spans="1:19" x14ac:dyDescent="0.3">
      <c r="A367">
        <v>366</v>
      </c>
      <c r="B367">
        <v>55</v>
      </c>
      <c r="C367" t="s">
        <v>19</v>
      </c>
      <c r="D367" t="s">
        <v>143</v>
      </c>
      <c r="E367" t="s">
        <v>69</v>
      </c>
      <c r="F367">
        <v>88</v>
      </c>
      <c r="G367" t="s">
        <v>66</v>
      </c>
      <c r="H367" t="s">
        <v>92</v>
      </c>
      <c r="I367" t="s">
        <v>24</v>
      </c>
      <c r="J367" t="s">
        <v>54</v>
      </c>
      <c r="K367">
        <v>3.7</v>
      </c>
      <c r="L367" t="s">
        <v>26</v>
      </c>
      <c r="M367" t="s">
        <v>46</v>
      </c>
      <c r="N367" t="s">
        <v>55</v>
      </c>
      <c r="O367" t="s">
        <v>26</v>
      </c>
      <c r="P367" t="s">
        <v>26</v>
      </c>
      <c r="Q367">
        <v>50</v>
      </c>
      <c r="R367" t="s">
        <v>46</v>
      </c>
      <c r="S367" t="s">
        <v>60</v>
      </c>
    </row>
    <row r="368" spans="1:19" x14ac:dyDescent="0.3">
      <c r="A368">
        <v>367</v>
      </c>
      <c r="B368">
        <v>64</v>
      </c>
      <c r="C368" t="s">
        <v>19</v>
      </c>
      <c r="D368" t="s">
        <v>125</v>
      </c>
      <c r="E368" t="s">
        <v>21</v>
      </c>
      <c r="F368">
        <v>36</v>
      </c>
      <c r="G368" t="s">
        <v>145</v>
      </c>
      <c r="H368" t="s">
        <v>45</v>
      </c>
      <c r="I368" t="s">
        <v>49</v>
      </c>
      <c r="J368" t="s">
        <v>39</v>
      </c>
      <c r="K368">
        <v>3.5</v>
      </c>
      <c r="L368" t="s">
        <v>26</v>
      </c>
      <c r="M368" t="s">
        <v>34</v>
      </c>
      <c r="N368" t="s">
        <v>76</v>
      </c>
      <c r="O368" t="s">
        <v>26</v>
      </c>
      <c r="P368" t="s">
        <v>26</v>
      </c>
      <c r="Q368">
        <v>37</v>
      </c>
      <c r="R368" t="s">
        <v>29</v>
      </c>
      <c r="S368" t="s">
        <v>30</v>
      </c>
    </row>
    <row r="369" spans="1:19" x14ac:dyDescent="0.3">
      <c r="A369">
        <v>368</v>
      </c>
      <c r="B369">
        <v>52</v>
      </c>
      <c r="C369" t="s">
        <v>19</v>
      </c>
      <c r="D369" t="s">
        <v>82</v>
      </c>
      <c r="E369" t="s">
        <v>21</v>
      </c>
      <c r="F369">
        <v>40</v>
      </c>
      <c r="G369" t="s">
        <v>122</v>
      </c>
      <c r="H369" t="s">
        <v>92</v>
      </c>
      <c r="I369" t="s">
        <v>109</v>
      </c>
      <c r="J369" t="s">
        <v>39</v>
      </c>
      <c r="K369">
        <v>2.8</v>
      </c>
      <c r="L369" t="s">
        <v>26</v>
      </c>
      <c r="M369" t="s">
        <v>27</v>
      </c>
      <c r="N369" t="s">
        <v>76</v>
      </c>
      <c r="O369" t="s">
        <v>26</v>
      </c>
      <c r="P369" t="s">
        <v>26</v>
      </c>
      <c r="Q369">
        <v>18</v>
      </c>
      <c r="R369" t="s">
        <v>34</v>
      </c>
      <c r="S369" t="s">
        <v>88</v>
      </c>
    </row>
    <row r="370" spans="1:19" x14ac:dyDescent="0.3">
      <c r="A370">
        <v>369</v>
      </c>
      <c r="B370">
        <v>24</v>
      </c>
      <c r="C370" t="s">
        <v>19</v>
      </c>
      <c r="D370" t="s">
        <v>68</v>
      </c>
      <c r="E370" t="s">
        <v>69</v>
      </c>
      <c r="F370">
        <v>39</v>
      </c>
      <c r="G370" t="s">
        <v>101</v>
      </c>
      <c r="H370" t="s">
        <v>45</v>
      </c>
      <c r="I370" t="s">
        <v>63</v>
      </c>
      <c r="J370" t="s">
        <v>39</v>
      </c>
      <c r="K370">
        <v>4.5</v>
      </c>
      <c r="L370" t="s">
        <v>26</v>
      </c>
      <c r="M370" t="s">
        <v>29</v>
      </c>
      <c r="N370" t="s">
        <v>55</v>
      </c>
      <c r="O370" t="s">
        <v>26</v>
      </c>
      <c r="P370" t="s">
        <v>26</v>
      </c>
      <c r="Q370">
        <v>29</v>
      </c>
      <c r="R370" t="s">
        <v>35</v>
      </c>
      <c r="S370" t="s">
        <v>88</v>
      </c>
    </row>
    <row r="371" spans="1:19" x14ac:dyDescent="0.3">
      <c r="A371">
        <v>370</v>
      </c>
      <c r="B371">
        <v>38</v>
      </c>
      <c r="C371" t="s">
        <v>19</v>
      </c>
      <c r="D371" t="s">
        <v>133</v>
      </c>
      <c r="E371" t="s">
        <v>69</v>
      </c>
      <c r="F371">
        <v>40</v>
      </c>
      <c r="G371" t="s">
        <v>150</v>
      </c>
      <c r="H371" t="s">
        <v>45</v>
      </c>
      <c r="I371" t="s">
        <v>67</v>
      </c>
      <c r="J371" t="s">
        <v>54</v>
      </c>
      <c r="K371">
        <v>3.3</v>
      </c>
      <c r="L371" t="s">
        <v>26</v>
      </c>
      <c r="M371" t="s">
        <v>35</v>
      </c>
      <c r="N371" t="s">
        <v>76</v>
      </c>
      <c r="O371" t="s">
        <v>26</v>
      </c>
      <c r="P371" t="s">
        <v>26</v>
      </c>
      <c r="Q371">
        <v>45</v>
      </c>
      <c r="R371" t="s">
        <v>46</v>
      </c>
      <c r="S371" t="s">
        <v>60</v>
      </c>
    </row>
    <row r="372" spans="1:19" x14ac:dyDescent="0.3">
      <c r="A372">
        <v>371</v>
      </c>
      <c r="B372">
        <v>59</v>
      </c>
      <c r="C372" t="s">
        <v>19</v>
      </c>
      <c r="D372" t="s">
        <v>119</v>
      </c>
      <c r="E372" t="s">
        <v>69</v>
      </c>
      <c r="F372">
        <v>34</v>
      </c>
      <c r="G372" t="s">
        <v>48</v>
      </c>
      <c r="H372" t="s">
        <v>45</v>
      </c>
      <c r="I372" t="s">
        <v>79</v>
      </c>
      <c r="J372" t="s">
        <v>25</v>
      </c>
      <c r="K372">
        <v>3.4</v>
      </c>
      <c r="L372" t="s">
        <v>26</v>
      </c>
      <c r="M372" t="s">
        <v>27</v>
      </c>
      <c r="N372" t="s">
        <v>28</v>
      </c>
      <c r="O372" t="s">
        <v>26</v>
      </c>
      <c r="P372" t="s">
        <v>26</v>
      </c>
      <c r="Q372">
        <v>13</v>
      </c>
      <c r="R372" t="s">
        <v>46</v>
      </c>
      <c r="S372" t="s">
        <v>41</v>
      </c>
    </row>
    <row r="373" spans="1:19" x14ac:dyDescent="0.3">
      <c r="A373">
        <v>372</v>
      </c>
      <c r="B373">
        <v>27</v>
      </c>
      <c r="C373" t="s">
        <v>19</v>
      </c>
      <c r="D373" t="s">
        <v>51</v>
      </c>
      <c r="E373" t="s">
        <v>43</v>
      </c>
      <c r="F373">
        <v>83</v>
      </c>
      <c r="G373" t="s">
        <v>98</v>
      </c>
      <c r="H373" t="s">
        <v>38</v>
      </c>
      <c r="I373" t="s">
        <v>71</v>
      </c>
      <c r="J373" t="s">
        <v>25</v>
      </c>
      <c r="K373">
        <v>3.2</v>
      </c>
      <c r="L373" t="s">
        <v>26</v>
      </c>
      <c r="M373" t="s">
        <v>34</v>
      </c>
      <c r="N373" t="s">
        <v>72</v>
      </c>
      <c r="O373" t="s">
        <v>26</v>
      </c>
      <c r="P373" t="s">
        <v>26</v>
      </c>
      <c r="Q373">
        <v>47</v>
      </c>
      <c r="R373" t="s">
        <v>46</v>
      </c>
      <c r="S373" t="s">
        <v>88</v>
      </c>
    </row>
    <row r="374" spans="1:19" x14ac:dyDescent="0.3">
      <c r="A374">
        <v>373</v>
      </c>
      <c r="B374">
        <v>24</v>
      </c>
      <c r="C374" t="s">
        <v>19</v>
      </c>
      <c r="D374" t="s">
        <v>31</v>
      </c>
      <c r="E374" t="s">
        <v>21</v>
      </c>
      <c r="F374">
        <v>85</v>
      </c>
      <c r="G374" t="s">
        <v>138</v>
      </c>
      <c r="H374" t="s">
        <v>23</v>
      </c>
      <c r="I374" t="s">
        <v>121</v>
      </c>
      <c r="J374" t="s">
        <v>54</v>
      </c>
      <c r="K374">
        <v>3.7</v>
      </c>
      <c r="L374" t="s">
        <v>26</v>
      </c>
      <c r="M374" t="s">
        <v>27</v>
      </c>
      <c r="N374" t="s">
        <v>55</v>
      </c>
      <c r="O374" t="s">
        <v>26</v>
      </c>
      <c r="P374" t="s">
        <v>26</v>
      </c>
      <c r="Q374">
        <v>7</v>
      </c>
      <c r="R374" t="s">
        <v>59</v>
      </c>
      <c r="S374" t="s">
        <v>41</v>
      </c>
    </row>
    <row r="375" spans="1:19" x14ac:dyDescent="0.3">
      <c r="A375">
        <v>374</v>
      </c>
      <c r="B375">
        <v>23</v>
      </c>
      <c r="C375" t="s">
        <v>19</v>
      </c>
      <c r="D375" t="s">
        <v>64</v>
      </c>
      <c r="E375" t="s">
        <v>65</v>
      </c>
      <c r="F375">
        <v>27</v>
      </c>
      <c r="G375" t="s">
        <v>114</v>
      </c>
      <c r="H375" t="s">
        <v>23</v>
      </c>
      <c r="I375" t="s">
        <v>53</v>
      </c>
      <c r="J375" t="s">
        <v>54</v>
      </c>
      <c r="K375">
        <v>4.5999999999999996</v>
      </c>
      <c r="L375" t="s">
        <v>26</v>
      </c>
      <c r="M375" t="s">
        <v>34</v>
      </c>
      <c r="N375" t="s">
        <v>28</v>
      </c>
      <c r="O375" t="s">
        <v>26</v>
      </c>
      <c r="P375" t="s">
        <v>26</v>
      </c>
      <c r="Q375">
        <v>11</v>
      </c>
      <c r="R375" t="s">
        <v>29</v>
      </c>
      <c r="S375" t="s">
        <v>77</v>
      </c>
    </row>
    <row r="376" spans="1:19" x14ac:dyDescent="0.3">
      <c r="A376">
        <v>375</v>
      </c>
      <c r="B376">
        <v>69</v>
      </c>
      <c r="C376" t="s">
        <v>19</v>
      </c>
      <c r="D376" t="s">
        <v>106</v>
      </c>
      <c r="E376" t="s">
        <v>69</v>
      </c>
      <c r="F376">
        <v>78</v>
      </c>
      <c r="G376" t="s">
        <v>123</v>
      </c>
      <c r="H376" t="s">
        <v>38</v>
      </c>
      <c r="I376" t="s">
        <v>75</v>
      </c>
      <c r="J376" t="s">
        <v>39</v>
      </c>
      <c r="K376">
        <v>5</v>
      </c>
      <c r="L376" t="s">
        <v>26</v>
      </c>
      <c r="M376" t="s">
        <v>34</v>
      </c>
      <c r="N376" t="s">
        <v>76</v>
      </c>
      <c r="O376" t="s">
        <v>26</v>
      </c>
      <c r="P376" t="s">
        <v>26</v>
      </c>
      <c r="Q376">
        <v>39</v>
      </c>
      <c r="R376" t="s">
        <v>34</v>
      </c>
      <c r="S376" t="s">
        <v>88</v>
      </c>
    </row>
    <row r="377" spans="1:19" x14ac:dyDescent="0.3">
      <c r="A377">
        <v>376</v>
      </c>
      <c r="B377">
        <v>59</v>
      </c>
      <c r="C377" t="s">
        <v>19</v>
      </c>
      <c r="D377" t="s">
        <v>89</v>
      </c>
      <c r="E377" t="s">
        <v>69</v>
      </c>
      <c r="F377">
        <v>32</v>
      </c>
      <c r="G377" t="s">
        <v>101</v>
      </c>
      <c r="H377" t="s">
        <v>45</v>
      </c>
      <c r="I377" t="s">
        <v>79</v>
      </c>
      <c r="J377" t="s">
        <v>54</v>
      </c>
      <c r="K377">
        <v>4.4000000000000004</v>
      </c>
      <c r="L377" t="s">
        <v>26</v>
      </c>
      <c r="M377" t="s">
        <v>59</v>
      </c>
      <c r="N377" t="s">
        <v>55</v>
      </c>
      <c r="O377" t="s">
        <v>26</v>
      </c>
      <c r="P377" t="s">
        <v>26</v>
      </c>
      <c r="Q377">
        <v>6</v>
      </c>
      <c r="R377" t="s">
        <v>59</v>
      </c>
      <c r="S377" t="s">
        <v>60</v>
      </c>
    </row>
    <row r="378" spans="1:19" x14ac:dyDescent="0.3">
      <c r="A378">
        <v>377</v>
      </c>
      <c r="B378">
        <v>51</v>
      </c>
      <c r="C378" t="s">
        <v>19</v>
      </c>
      <c r="D378" t="s">
        <v>73</v>
      </c>
      <c r="E378" t="s">
        <v>43</v>
      </c>
      <c r="F378">
        <v>51</v>
      </c>
      <c r="G378" t="s">
        <v>131</v>
      </c>
      <c r="H378" t="s">
        <v>38</v>
      </c>
      <c r="I378" t="s">
        <v>24</v>
      </c>
      <c r="J378" t="s">
        <v>58</v>
      </c>
      <c r="K378">
        <v>4.9000000000000004</v>
      </c>
      <c r="L378" t="s">
        <v>26</v>
      </c>
      <c r="M378" t="s">
        <v>46</v>
      </c>
      <c r="N378" t="s">
        <v>28</v>
      </c>
      <c r="O378" t="s">
        <v>26</v>
      </c>
      <c r="P378" t="s">
        <v>26</v>
      </c>
      <c r="Q378">
        <v>2</v>
      </c>
      <c r="R378" t="s">
        <v>29</v>
      </c>
      <c r="S378" t="s">
        <v>77</v>
      </c>
    </row>
    <row r="379" spans="1:19" x14ac:dyDescent="0.3">
      <c r="A379">
        <v>378</v>
      </c>
      <c r="B379">
        <v>63</v>
      </c>
      <c r="C379" t="s">
        <v>19</v>
      </c>
      <c r="D379" t="s">
        <v>119</v>
      </c>
      <c r="E379" t="s">
        <v>69</v>
      </c>
      <c r="F379">
        <v>32</v>
      </c>
      <c r="G379" t="s">
        <v>32</v>
      </c>
      <c r="H379" t="s">
        <v>45</v>
      </c>
      <c r="I379" t="s">
        <v>67</v>
      </c>
      <c r="J379" t="s">
        <v>39</v>
      </c>
      <c r="K379">
        <v>4.0999999999999996</v>
      </c>
      <c r="L379" t="s">
        <v>26</v>
      </c>
      <c r="M379" t="s">
        <v>59</v>
      </c>
      <c r="N379" t="s">
        <v>55</v>
      </c>
      <c r="O379" t="s">
        <v>26</v>
      </c>
      <c r="P379" t="s">
        <v>26</v>
      </c>
      <c r="Q379">
        <v>39</v>
      </c>
      <c r="R379" t="s">
        <v>27</v>
      </c>
      <c r="S379" t="s">
        <v>97</v>
      </c>
    </row>
    <row r="380" spans="1:19" x14ac:dyDescent="0.3">
      <c r="A380">
        <v>379</v>
      </c>
      <c r="B380">
        <v>54</v>
      </c>
      <c r="C380" t="s">
        <v>19</v>
      </c>
      <c r="D380" t="s">
        <v>82</v>
      </c>
      <c r="E380" t="s">
        <v>21</v>
      </c>
      <c r="F380">
        <v>62</v>
      </c>
      <c r="G380" t="s">
        <v>107</v>
      </c>
      <c r="H380" t="s">
        <v>23</v>
      </c>
      <c r="I380" t="s">
        <v>121</v>
      </c>
      <c r="J380" t="s">
        <v>25</v>
      </c>
      <c r="K380">
        <v>4.9000000000000004</v>
      </c>
      <c r="L380" t="s">
        <v>26</v>
      </c>
      <c r="M380" t="s">
        <v>35</v>
      </c>
      <c r="N380" t="s">
        <v>47</v>
      </c>
      <c r="O380" t="s">
        <v>26</v>
      </c>
      <c r="P380" t="s">
        <v>26</v>
      </c>
      <c r="Q380">
        <v>23</v>
      </c>
      <c r="R380" t="s">
        <v>27</v>
      </c>
      <c r="S380" t="s">
        <v>88</v>
      </c>
    </row>
    <row r="381" spans="1:19" x14ac:dyDescent="0.3">
      <c r="A381">
        <v>380</v>
      </c>
      <c r="B381">
        <v>32</v>
      </c>
      <c r="C381" t="s">
        <v>19</v>
      </c>
      <c r="D381" t="s">
        <v>113</v>
      </c>
      <c r="E381" t="s">
        <v>21</v>
      </c>
      <c r="F381">
        <v>29</v>
      </c>
      <c r="G381" t="s">
        <v>57</v>
      </c>
      <c r="H381" t="s">
        <v>38</v>
      </c>
      <c r="I381" t="s">
        <v>136</v>
      </c>
      <c r="J381" t="s">
        <v>58</v>
      </c>
      <c r="K381">
        <v>4.7</v>
      </c>
      <c r="L381" t="s">
        <v>26</v>
      </c>
      <c r="M381" t="s">
        <v>59</v>
      </c>
      <c r="N381" t="s">
        <v>72</v>
      </c>
      <c r="O381" t="s">
        <v>26</v>
      </c>
      <c r="P381" t="s">
        <v>26</v>
      </c>
      <c r="Q381">
        <v>46</v>
      </c>
      <c r="R381" t="s">
        <v>59</v>
      </c>
      <c r="S381" t="s">
        <v>77</v>
      </c>
    </row>
    <row r="382" spans="1:19" x14ac:dyDescent="0.3">
      <c r="A382">
        <v>381</v>
      </c>
      <c r="B382">
        <v>39</v>
      </c>
      <c r="C382" t="s">
        <v>19</v>
      </c>
      <c r="D382" t="s">
        <v>132</v>
      </c>
      <c r="E382" t="s">
        <v>69</v>
      </c>
      <c r="F382">
        <v>69</v>
      </c>
      <c r="G382" t="s">
        <v>83</v>
      </c>
      <c r="H382" t="s">
        <v>92</v>
      </c>
      <c r="I382" t="s">
        <v>118</v>
      </c>
      <c r="J382" t="s">
        <v>58</v>
      </c>
      <c r="K382">
        <v>3</v>
      </c>
      <c r="L382" t="s">
        <v>26</v>
      </c>
      <c r="M382" t="s">
        <v>46</v>
      </c>
      <c r="N382" t="s">
        <v>76</v>
      </c>
      <c r="O382" t="s">
        <v>26</v>
      </c>
      <c r="P382" t="s">
        <v>26</v>
      </c>
      <c r="Q382">
        <v>19</v>
      </c>
      <c r="R382" t="s">
        <v>34</v>
      </c>
      <c r="S382" t="s">
        <v>41</v>
      </c>
    </row>
    <row r="383" spans="1:19" x14ac:dyDescent="0.3">
      <c r="A383">
        <v>382</v>
      </c>
      <c r="B383">
        <v>66</v>
      </c>
      <c r="C383" t="s">
        <v>19</v>
      </c>
      <c r="D383" t="s">
        <v>106</v>
      </c>
      <c r="E383" t="s">
        <v>69</v>
      </c>
      <c r="F383">
        <v>25</v>
      </c>
      <c r="G383" t="s">
        <v>32</v>
      </c>
      <c r="H383" t="s">
        <v>23</v>
      </c>
      <c r="I383" t="s">
        <v>93</v>
      </c>
      <c r="J383" t="s">
        <v>25</v>
      </c>
      <c r="K383">
        <v>3.4</v>
      </c>
      <c r="L383" t="s">
        <v>26</v>
      </c>
      <c r="M383" t="s">
        <v>59</v>
      </c>
      <c r="N383" t="s">
        <v>76</v>
      </c>
      <c r="O383" t="s">
        <v>26</v>
      </c>
      <c r="P383" t="s">
        <v>26</v>
      </c>
      <c r="Q383">
        <v>3</v>
      </c>
      <c r="R383" t="s">
        <v>27</v>
      </c>
      <c r="S383" t="s">
        <v>97</v>
      </c>
    </row>
    <row r="384" spans="1:19" x14ac:dyDescent="0.3">
      <c r="A384">
        <v>383</v>
      </c>
      <c r="B384">
        <v>28</v>
      </c>
      <c r="C384" t="s">
        <v>19</v>
      </c>
      <c r="D384" t="s">
        <v>36</v>
      </c>
      <c r="E384" t="s">
        <v>21</v>
      </c>
      <c r="F384">
        <v>76</v>
      </c>
      <c r="G384" t="s">
        <v>99</v>
      </c>
      <c r="H384" t="s">
        <v>45</v>
      </c>
      <c r="I384" t="s">
        <v>100</v>
      </c>
      <c r="J384" t="s">
        <v>25</v>
      </c>
      <c r="K384">
        <v>3.2</v>
      </c>
      <c r="L384" t="s">
        <v>26</v>
      </c>
      <c r="M384" t="s">
        <v>46</v>
      </c>
      <c r="N384" t="s">
        <v>76</v>
      </c>
      <c r="O384" t="s">
        <v>26</v>
      </c>
      <c r="P384" t="s">
        <v>26</v>
      </c>
      <c r="Q384">
        <v>47</v>
      </c>
      <c r="R384" t="s">
        <v>46</v>
      </c>
      <c r="S384" t="s">
        <v>60</v>
      </c>
    </row>
    <row r="385" spans="1:19" x14ac:dyDescent="0.3">
      <c r="A385">
        <v>384</v>
      </c>
      <c r="B385">
        <v>50</v>
      </c>
      <c r="C385" t="s">
        <v>19</v>
      </c>
      <c r="D385" t="s">
        <v>89</v>
      </c>
      <c r="E385" t="s">
        <v>69</v>
      </c>
      <c r="F385">
        <v>77</v>
      </c>
      <c r="G385" t="s">
        <v>66</v>
      </c>
      <c r="H385" t="s">
        <v>38</v>
      </c>
      <c r="I385" t="s">
        <v>136</v>
      </c>
      <c r="J385" t="s">
        <v>58</v>
      </c>
      <c r="K385">
        <v>2.9</v>
      </c>
      <c r="L385" t="s">
        <v>26</v>
      </c>
      <c r="M385" t="s">
        <v>27</v>
      </c>
      <c r="N385" t="s">
        <v>55</v>
      </c>
      <c r="O385" t="s">
        <v>26</v>
      </c>
      <c r="P385" t="s">
        <v>26</v>
      </c>
      <c r="Q385">
        <v>6</v>
      </c>
      <c r="R385" t="s">
        <v>46</v>
      </c>
      <c r="S385" t="s">
        <v>60</v>
      </c>
    </row>
    <row r="386" spans="1:19" x14ac:dyDescent="0.3">
      <c r="A386">
        <v>385</v>
      </c>
      <c r="B386">
        <v>70</v>
      </c>
      <c r="C386" t="s">
        <v>19</v>
      </c>
      <c r="D386" t="s">
        <v>31</v>
      </c>
      <c r="E386" t="s">
        <v>21</v>
      </c>
      <c r="F386">
        <v>33</v>
      </c>
      <c r="G386" t="s">
        <v>99</v>
      </c>
      <c r="H386" t="s">
        <v>45</v>
      </c>
      <c r="I386" t="s">
        <v>118</v>
      </c>
      <c r="J386" t="s">
        <v>58</v>
      </c>
      <c r="K386">
        <v>4.5</v>
      </c>
      <c r="L386" t="s">
        <v>26</v>
      </c>
      <c r="M386" t="s">
        <v>27</v>
      </c>
      <c r="N386" t="s">
        <v>72</v>
      </c>
      <c r="O386" t="s">
        <v>26</v>
      </c>
      <c r="P386" t="s">
        <v>26</v>
      </c>
      <c r="Q386">
        <v>6</v>
      </c>
      <c r="R386" t="s">
        <v>29</v>
      </c>
      <c r="S386" t="s">
        <v>50</v>
      </c>
    </row>
    <row r="387" spans="1:19" x14ac:dyDescent="0.3">
      <c r="A387">
        <v>386</v>
      </c>
      <c r="B387">
        <v>67</v>
      </c>
      <c r="C387" t="s">
        <v>19</v>
      </c>
      <c r="D387" t="s">
        <v>61</v>
      </c>
      <c r="E387" t="s">
        <v>21</v>
      </c>
      <c r="F387">
        <v>93</v>
      </c>
      <c r="G387" t="s">
        <v>66</v>
      </c>
      <c r="H387" t="s">
        <v>38</v>
      </c>
      <c r="I387" t="s">
        <v>134</v>
      </c>
      <c r="J387" t="s">
        <v>58</v>
      </c>
      <c r="K387">
        <v>2.7</v>
      </c>
      <c r="L387" t="s">
        <v>26</v>
      </c>
      <c r="M387" t="s">
        <v>27</v>
      </c>
      <c r="N387" t="s">
        <v>47</v>
      </c>
      <c r="O387" t="s">
        <v>26</v>
      </c>
      <c r="P387" t="s">
        <v>26</v>
      </c>
      <c r="Q387">
        <v>12</v>
      </c>
      <c r="R387" t="s">
        <v>27</v>
      </c>
      <c r="S387" t="s">
        <v>77</v>
      </c>
    </row>
    <row r="388" spans="1:19" x14ac:dyDescent="0.3">
      <c r="A388">
        <v>387</v>
      </c>
      <c r="B388">
        <v>64</v>
      </c>
      <c r="C388" t="s">
        <v>19</v>
      </c>
      <c r="D388" t="s">
        <v>106</v>
      </c>
      <c r="E388" t="s">
        <v>69</v>
      </c>
      <c r="F388">
        <v>39</v>
      </c>
      <c r="G388" t="s">
        <v>62</v>
      </c>
      <c r="H388" t="s">
        <v>23</v>
      </c>
      <c r="I388" t="s">
        <v>110</v>
      </c>
      <c r="J388" t="s">
        <v>39</v>
      </c>
      <c r="K388">
        <v>3.4</v>
      </c>
      <c r="L388" t="s">
        <v>26</v>
      </c>
      <c r="M388" t="s">
        <v>35</v>
      </c>
      <c r="N388" t="s">
        <v>28</v>
      </c>
      <c r="O388" t="s">
        <v>26</v>
      </c>
      <c r="P388" t="s">
        <v>26</v>
      </c>
      <c r="Q388">
        <v>40</v>
      </c>
      <c r="R388" t="s">
        <v>46</v>
      </c>
      <c r="S388" t="s">
        <v>60</v>
      </c>
    </row>
    <row r="389" spans="1:19" x14ac:dyDescent="0.3">
      <c r="A389">
        <v>388</v>
      </c>
      <c r="B389">
        <v>45</v>
      </c>
      <c r="C389" t="s">
        <v>19</v>
      </c>
      <c r="D389" t="s">
        <v>64</v>
      </c>
      <c r="E389" t="s">
        <v>65</v>
      </c>
      <c r="F389">
        <v>93</v>
      </c>
      <c r="G389" t="s">
        <v>142</v>
      </c>
      <c r="H389" t="s">
        <v>23</v>
      </c>
      <c r="I389" t="s">
        <v>67</v>
      </c>
      <c r="J389" t="s">
        <v>54</v>
      </c>
      <c r="K389">
        <v>4.5999999999999996</v>
      </c>
      <c r="L389" t="s">
        <v>26</v>
      </c>
      <c r="M389" t="s">
        <v>35</v>
      </c>
      <c r="N389" t="s">
        <v>76</v>
      </c>
      <c r="O389" t="s">
        <v>26</v>
      </c>
      <c r="P389" t="s">
        <v>26</v>
      </c>
      <c r="Q389">
        <v>38</v>
      </c>
      <c r="R389" t="s">
        <v>46</v>
      </c>
      <c r="S389" t="s">
        <v>30</v>
      </c>
    </row>
    <row r="390" spans="1:19" x14ac:dyDescent="0.3">
      <c r="A390">
        <v>389</v>
      </c>
      <c r="B390">
        <v>22</v>
      </c>
      <c r="C390" t="s">
        <v>19</v>
      </c>
      <c r="D390" t="s">
        <v>68</v>
      </c>
      <c r="E390" t="s">
        <v>69</v>
      </c>
      <c r="F390">
        <v>82</v>
      </c>
      <c r="G390" t="s">
        <v>149</v>
      </c>
      <c r="H390" t="s">
        <v>45</v>
      </c>
      <c r="I390" t="s">
        <v>121</v>
      </c>
      <c r="J390" t="s">
        <v>54</v>
      </c>
      <c r="K390">
        <v>2.7</v>
      </c>
      <c r="L390" t="s">
        <v>26</v>
      </c>
      <c r="M390" t="s">
        <v>27</v>
      </c>
      <c r="N390" t="s">
        <v>76</v>
      </c>
      <c r="O390" t="s">
        <v>26</v>
      </c>
      <c r="P390" t="s">
        <v>26</v>
      </c>
      <c r="Q390">
        <v>10</v>
      </c>
      <c r="R390" t="s">
        <v>46</v>
      </c>
      <c r="S390" t="s">
        <v>60</v>
      </c>
    </row>
    <row r="391" spans="1:19" x14ac:dyDescent="0.3">
      <c r="A391">
        <v>390</v>
      </c>
      <c r="B391">
        <v>27</v>
      </c>
      <c r="C391" t="s">
        <v>19</v>
      </c>
      <c r="D391" t="s">
        <v>137</v>
      </c>
      <c r="E391" t="s">
        <v>43</v>
      </c>
      <c r="F391">
        <v>42</v>
      </c>
      <c r="G391" t="s">
        <v>141</v>
      </c>
      <c r="H391" t="s">
        <v>23</v>
      </c>
      <c r="I391" t="s">
        <v>75</v>
      </c>
      <c r="J391" t="s">
        <v>39</v>
      </c>
      <c r="K391">
        <v>4.2</v>
      </c>
      <c r="L391" t="s">
        <v>26</v>
      </c>
      <c r="M391" t="s">
        <v>29</v>
      </c>
      <c r="N391" t="s">
        <v>55</v>
      </c>
      <c r="O391" t="s">
        <v>26</v>
      </c>
      <c r="P391" t="s">
        <v>26</v>
      </c>
      <c r="Q391">
        <v>28</v>
      </c>
      <c r="R391" t="s">
        <v>34</v>
      </c>
      <c r="S391" t="s">
        <v>88</v>
      </c>
    </row>
    <row r="392" spans="1:19" x14ac:dyDescent="0.3">
      <c r="A392">
        <v>391</v>
      </c>
      <c r="B392">
        <v>25</v>
      </c>
      <c r="C392" t="s">
        <v>19</v>
      </c>
      <c r="D392" t="s">
        <v>143</v>
      </c>
      <c r="E392" t="s">
        <v>69</v>
      </c>
      <c r="F392">
        <v>71</v>
      </c>
      <c r="G392" t="s">
        <v>116</v>
      </c>
      <c r="H392" t="s">
        <v>45</v>
      </c>
      <c r="I392" t="s">
        <v>126</v>
      </c>
      <c r="J392" t="s">
        <v>25</v>
      </c>
      <c r="K392">
        <v>3.2</v>
      </c>
      <c r="L392" t="s">
        <v>26</v>
      </c>
      <c r="M392" t="s">
        <v>59</v>
      </c>
      <c r="N392" t="s">
        <v>72</v>
      </c>
      <c r="O392" t="s">
        <v>26</v>
      </c>
      <c r="P392" t="s">
        <v>26</v>
      </c>
      <c r="Q392">
        <v>19</v>
      </c>
      <c r="R392" t="s">
        <v>46</v>
      </c>
      <c r="S392" t="s">
        <v>50</v>
      </c>
    </row>
    <row r="393" spans="1:19" x14ac:dyDescent="0.3">
      <c r="A393">
        <v>392</v>
      </c>
      <c r="B393">
        <v>37</v>
      </c>
      <c r="C393" t="s">
        <v>19</v>
      </c>
      <c r="D393" t="s">
        <v>31</v>
      </c>
      <c r="E393" t="s">
        <v>21</v>
      </c>
      <c r="F393">
        <v>86</v>
      </c>
      <c r="G393" t="s">
        <v>148</v>
      </c>
      <c r="H393" t="s">
        <v>23</v>
      </c>
      <c r="I393" t="s">
        <v>24</v>
      </c>
      <c r="J393" t="s">
        <v>39</v>
      </c>
      <c r="K393">
        <v>4.8</v>
      </c>
      <c r="L393" t="s">
        <v>26</v>
      </c>
      <c r="M393" t="s">
        <v>35</v>
      </c>
      <c r="N393" t="s">
        <v>55</v>
      </c>
      <c r="O393" t="s">
        <v>26</v>
      </c>
      <c r="P393" t="s">
        <v>26</v>
      </c>
      <c r="Q393">
        <v>25</v>
      </c>
      <c r="R393" t="s">
        <v>35</v>
      </c>
      <c r="S393" t="s">
        <v>30</v>
      </c>
    </row>
    <row r="394" spans="1:19" x14ac:dyDescent="0.3">
      <c r="A394">
        <v>393</v>
      </c>
      <c r="B394">
        <v>26</v>
      </c>
      <c r="C394" t="s">
        <v>19</v>
      </c>
      <c r="D394" t="s">
        <v>113</v>
      </c>
      <c r="E394" t="s">
        <v>21</v>
      </c>
      <c r="F394">
        <v>82</v>
      </c>
      <c r="G394" t="s">
        <v>135</v>
      </c>
      <c r="H394" t="s">
        <v>92</v>
      </c>
      <c r="I394" t="s">
        <v>94</v>
      </c>
      <c r="J394" t="s">
        <v>39</v>
      </c>
      <c r="K394">
        <v>3.3</v>
      </c>
      <c r="L394" t="s">
        <v>26</v>
      </c>
      <c r="M394" t="s">
        <v>46</v>
      </c>
      <c r="N394" t="s">
        <v>47</v>
      </c>
      <c r="O394" t="s">
        <v>26</v>
      </c>
      <c r="P394" t="s">
        <v>26</v>
      </c>
      <c r="Q394">
        <v>38</v>
      </c>
      <c r="R394" t="s">
        <v>27</v>
      </c>
      <c r="S394" t="s">
        <v>50</v>
      </c>
    </row>
    <row r="395" spans="1:19" x14ac:dyDescent="0.3">
      <c r="A395">
        <v>394</v>
      </c>
      <c r="B395">
        <v>33</v>
      </c>
      <c r="C395" t="s">
        <v>19</v>
      </c>
      <c r="D395" t="s">
        <v>73</v>
      </c>
      <c r="E395" t="s">
        <v>43</v>
      </c>
      <c r="F395">
        <v>65</v>
      </c>
      <c r="G395" t="s">
        <v>129</v>
      </c>
      <c r="H395" t="s">
        <v>23</v>
      </c>
      <c r="I395" t="s">
        <v>33</v>
      </c>
      <c r="J395" t="s">
        <v>58</v>
      </c>
      <c r="K395">
        <v>4.2</v>
      </c>
      <c r="L395" t="s">
        <v>26</v>
      </c>
      <c r="M395" t="s">
        <v>27</v>
      </c>
      <c r="N395" t="s">
        <v>55</v>
      </c>
      <c r="O395" t="s">
        <v>26</v>
      </c>
      <c r="P395" t="s">
        <v>26</v>
      </c>
      <c r="Q395">
        <v>6</v>
      </c>
      <c r="R395" t="s">
        <v>46</v>
      </c>
      <c r="S395" t="s">
        <v>30</v>
      </c>
    </row>
    <row r="396" spans="1:19" x14ac:dyDescent="0.3">
      <c r="A396">
        <v>395</v>
      </c>
      <c r="B396">
        <v>43</v>
      </c>
      <c r="C396" t="s">
        <v>19</v>
      </c>
      <c r="D396" t="s">
        <v>119</v>
      </c>
      <c r="E396" t="s">
        <v>69</v>
      </c>
      <c r="F396">
        <v>29</v>
      </c>
      <c r="G396" t="s">
        <v>114</v>
      </c>
      <c r="H396" t="s">
        <v>45</v>
      </c>
      <c r="I396" t="s">
        <v>118</v>
      </c>
      <c r="J396" t="s">
        <v>39</v>
      </c>
      <c r="K396">
        <v>4.8</v>
      </c>
      <c r="L396" t="s">
        <v>26</v>
      </c>
      <c r="M396" t="s">
        <v>46</v>
      </c>
      <c r="N396" t="s">
        <v>76</v>
      </c>
      <c r="O396" t="s">
        <v>26</v>
      </c>
      <c r="P396" t="s">
        <v>26</v>
      </c>
      <c r="Q396">
        <v>7</v>
      </c>
      <c r="R396" t="s">
        <v>59</v>
      </c>
      <c r="S396" t="s">
        <v>77</v>
      </c>
    </row>
    <row r="397" spans="1:19" x14ac:dyDescent="0.3">
      <c r="A397">
        <v>396</v>
      </c>
      <c r="B397">
        <v>37</v>
      </c>
      <c r="C397" t="s">
        <v>19</v>
      </c>
      <c r="D397" t="s">
        <v>51</v>
      </c>
      <c r="E397" t="s">
        <v>43</v>
      </c>
      <c r="F397">
        <v>65</v>
      </c>
      <c r="G397" t="s">
        <v>44</v>
      </c>
      <c r="H397" t="s">
        <v>23</v>
      </c>
      <c r="I397" t="s">
        <v>110</v>
      </c>
      <c r="J397" t="s">
        <v>25</v>
      </c>
      <c r="K397">
        <v>4.9000000000000004</v>
      </c>
      <c r="L397" t="s">
        <v>26</v>
      </c>
      <c r="M397" t="s">
        <v>35</v>
      </c>
      <c r="N397" t="s">
        <v>76</v>
      </c>
      <c r="O397" t="s">
        <v>26</v>
      </c>
      <c r="P397" t="s">
        <v>26</v>
      </c>
      <c r="Q397">
        <v>2</v>
      </c>
      <c r="R397" t="s">
        <v>46</v>
      </c>
      <c r="S397" t="s">
        <v>50</v>
      </c>
    </row>
    <row r="398" spans="1:19" x14ac:dyDescent="0.3">
      <c r="A398">
        <v>397</v>
      </c>
      <c r="B398">
        <v>46</v>
      </c>
      <c r="C398" t="s">
        <v>19</v>
      </c>
      <c r="D398" t="s">
        <v>82</v>
      </c>
      <c r="E398" t="s">
        <v>21</v>
      </c>
      <c r="F398">
        <v>88</v>
      </c>
      <c r="G398" t="s">
        <v>131</v>
      </c>
      <c r="H398" t="s">
        <v>38</v>
      </c>
      <c r="I398" t="s">
        <v>94</v>
      </c>
      <c r="J398" t="s">
        <v>58</v>
      </c>
      <c r="K398">
        <v>3.9</v>
      </c>
      <c r="L398" t="s">
        <v>26</v>
      </c>
      <c r="M398" t="s">
        <v>34</v>
      </c>
      <c r="N398" t="s">
        <v>55</v>
      </c>
      <c r="O398" t="s">
        <v>26</v>
      </c>
      <c r="P398" t="s">
        <v>26</v>
      </c>
      <c r="Q398">
        <v>24</v>
      </c>
      <c r="R398" t="s">
        <v>34</v>
      </c>
      <c r="S398" t="s">
        <v>50</v>
      </c>
    </row>
    <row r="399" spans="1:19" x14ac:dyDescent="0.3">
      <c r="A399">
        <v>398</v>
      </c>
      <c r="B399">
        <v>22</v>
      </c>
      <c r="C399" t="s">
        <v>19</v>
      </c>
      <c r="D399" t="s">
        <v>133</v>
      </c>
      <c r="E399" t="s">
        <v>69</v>
      </c>
      <c r="F399">
        <v>46</v>
      </c>
      <c r="G399" t="s">
        <v>91</v>
      </c>
      <c r="H399" t="s">
        <v>45</v>
      </c>
      <c r="I399" t="s">
        <v>126</v>
      </c>
      <c r="J399" t="s">
        <v>58</v>
      </c>
      <c r="K399">
        <v>3</v>
      </c>
      <c r="L399" t="s">
        <v>26</v>
      </c>
      <c r="M399" t="s">
        <v>29</v>
      </c>
      <c r="N399" t="s">
        <v>40</v>
      </c>
      <c r="O399" t="s">
        <v>26</v>
      </c>
      <c r="P399" t="s">
        <v>26</v>
      </c>
      <c r="Q399">
        <v>26</v>
      </c>
      <c r="R399" t="s">
        <v>35</v>
      </c>
      <c r="S399" t="s">
        <v>50</v>
      </c>
    </row>
    <row r="400" spans="1:19" x14ac:dyDescent="0.3">
      <c r="A400">
        <v>399</v>
      </c>
      <c r="B400">
        <v>20</v>
      </c>
      <c r="C400" t="s">
        <v>19</v>
      </c>
      <c r="D400" t="s">
        <v>137</v>
      </c>
      <c r="E400" t="s">
        <v>43</v>
      </c>
      <c r="F400">
        <v>67</v>
      </c>
      <c r="G400" t="s">
        <v>57</v>
      </c>
      <c r="H400" t="s">
        <v>38</v>
      </c>
      <c r="I400" t="s">
        <v>67</v>
      </c>
      <c r="J400" t="s">
        <v>25</v>
      </c>
      <c r="K400">
        <v>4.5999999999999996</v>
      </c>
      <c r="L400" t="s">
        <v>26</v>
      </c>
      <c r="M400" t="s">
        <v>46</v>
      </c>
      <c r="N400" t="s">
        <v>40</v>
      </c>
      <c r="O400" t="s">
        <v>26</v>
      </c>
      <c r="P400" t="s">
        <v>26</v>
      </c>
      <c r="Q400">
        <v>25</v>
      </c>
      <c r="R400" t="s">
        <v>59</v>
      </c>
      <c r="S400" t="s">
        <v>97</v>
      </c>
    </row>
    <row r="401" spans="1:19" x14ac:dyDescent="0.3">
      <c r="A401">
        <v>400</v>
      </c>
      <c r="B401">
        <v>60</v>
      </c>
      <c r="C401" t="s">
        <v>19</v>
      </c>
      <c r="D401" t="s">
        <v>119</v>
      </c>
      <c r="E401" t="s">
        <v>69</v>
      </c>
      <c r="F401">
        <v>35</v>
      </c>
      <c r="G401" t="s">
        <v>135</v>
      </c>
      <c r="H401" t="s">
        <v>23</v>
      </c>
      <c r="I401" t="s">
        <v>144</v>
      </c>
      <c r="J401" t="s">
        <v>58</v>
      </c>
      <c r="K401">
        <v>3.5</v>
      </c>
      <c r="L401" t="s">
        <v>26</v>
      </c>
      <c r="M401" t="s">
        <v>27</v>
      </c>
      <c r="N401" t="s">
        <v>72</v>
      </c>
      <c r="O401" t="s">
        <v>26</v>
      </c>
      <c r="P401" t="s">
        <v>26</v>
      </c>
      <c r="Q401">
        <v>10</v>
      </c>
      <c r="R401" t="s">
        <v>59</v>
      </c>
      <c r="S401" t="s">
        <v>88</v>
      </c>
    </row>
    <row r="402" spans="1:19" x14ac:dyDescent="0.3">
      <c r="A402">
        <v>401</v>
      </c>
      <c r="B402">
        <v>39</v>
      </c>
      <c r="C402" t="s">
        <v>19</v>
      </c>
      <c r="D402" t="s">
        <v>137</v>
      </c>
      <c r="E402" t="s">
        <v>43</v>
      </c>
      <c r="F402">
        <v>66</v>
      </c>
      <c r="G402" t="s">
        <v>140</v>
      </c>
      <c r="H402" t="s">
        <v>45</v>
      </c>
      <c r="I402" t="s">
        <v>96</v>
      </c>
      <c r="J402" t="s">
        <v>25</v>
      </c>
      <c r="K402">
        <v>4.8</v>
      </c>
      <c r="L402" t="s">
        <v>26</v>
      </c>
      <c r="M402" t="s">
        <v>29</v>
      </c>
      <c r="N402" t="s">
        <v>40</v>
      </c>
      <c r="O402" t="s">
        <v>26</v>
      </c>
      <c r="P402" t="s">
        <v>26</v>
      </c>
      <c r="Q402">
        <v>14</v>
      </c>
      <c r="R402" t="s">
        <v>46</v>
      </c>
      <c r="S402" t="s">
        <v>30</v>
      </c>
    </row>
    <row r="403" spans="1:19" x14ac:dyDescent="0.3">
      <c r="A403">
        <v>402</v>
      </c>
      <c r="B403">
        <v>43</v>
      </c>
      <c r="C403" t="s">
        <v>19</v>
      </c>
      <c r="D403" t="s">
        <v>113</v>
      </c>
      <c r="E403" t="s">
        <v>21</v>
      </c>
      <c r="F403">
        <v>91</v>
      </c>
      <c r="G403" t="s">
        <v>101</v>
      </c>
      <c r="H403" t="s">
        <v>23</v>
      </c>
      <c r="I403" t="s">
        <v>121</v>
      </c>
      <c r="J403" t="s">
        <v>58</v>
      </c>
      <c r="K403">
        <v>4.8</v>
      </c>
      <c r="L403" t="s">
        <v>26</v>
      </c>
      <c r="M403" t="s">
        <v>34</v>
      </c>
      <c r="N403" t="s">
        <v>55</v>
      </c>
      <c r="O403" t="s">
        <v>26</v>
      </c>
      <c r="P403" t="s">
        <v>26</v>
      </c>
      <c r="Q403">
        <v>21</v>
      </c>
      <c r="R403" t="s">
        <v>35</v>
      </c>
      <c r="S403" t="s">
        <v>60</v>
      </c>
    </row>
    <row r="404" spans="1:19" x14ac:dyDescent="0.3">
      <c r="A404">
        <v>403</v>
      </c>
      <c r="B404">
        <v>31</v>
      </c>
      <c r="C404" t="s">
        <v>19</v>
      </c>
      <c r="D404" t="s">
        <v>132</v>
      </c>
      <c r="E404" t="s">
        <v>69</v>
      </c>
      <c r="F404">
        <v>78</v>
      </c>
      <c r="G404" t="s">
        <v>99</v>
      </c>
      <c r="H404" t="s">
        <v>23</v>
      </c>
      <c r="I404" t="s">
        <v>109</v>
      </c>
      <c r="J404" t="s">
        <v>58</v>
      </c>
      <c r="K404">
        <v>3</v>
      </c>
      <c r="L404" t="s">
        <v>26</v>
      </c>
      <c r="M404" t="s">
        <v>46</v>
      </c>
      <c r="N404" t="s">
        <v>28</v>
      </c>
      <c r="O404" t="s">
        <v>26</v>
      </c>
      <c r="P404" t="s">
        <v>26</v>
      </c>
      <c r="Q404">
        <v>26</v>
      </c>
      <c r="R404" t="s">
        <v>46</v>
      </c>
      <c r="S404" t="s">
        <v>88</v>
      </c>
    </row>
    <row r="405" spans="1:19" x14ac:dyDescent="0.3">
      <c r="A405">
        <v>404</v>
      </c>
      <c r="B405">
        <v>19</v>
      </c>
      <c r="C405" t="s">
        <v>19</v>
      </c>
      <c r="D405" t="s">
        <v>51</v>
      </c>
      <c r="E405" t="s">
        <v>43</v>
      </c>
      <c r="F405">
        <v>45</v>
      </c>
      <c r="G405" t="s">
        <v>107</v>
      </c>
      <c r="H405" t="s">
        <v>45</v>
      </c>
      <c r="I405" t="s">
        <v>121</v>
      </c>
      <c r="J405" t="s">
        <v>25</v>
      </c>
      <c r="K405">
        <v>4.5</v>
      </c>
      <c r="L405" t="s">
        <v>26</v>
      </c>
      <c r="M405" t="s">
        <v>27</v>
      </c>
      <c r="N405" t="s">
        <v>47</v>
      </c>
      <c r="O405" t="s">
        <v>26</v>
      </c>
      <c r="P405" t="s">
        <v>26</v>
      </c>
      <c r="Q405">
        <v>12</v>
      </c>
      <c r="R405" t="s">
        <v>34</v>
      </c>
      <c r="S405" t="s">
        <v>50</v>
      </c>
    </row>
    <row r="406" spans="1:19" x14ac:dyDescent="0.3">
      <c r="A406">
        <v>405</v>
      </c>
      <c r="B406">
        <v>35</v>
      </c>
      <c r="C406" t="s">
        <v>19</v>
      </c>
      <c r="D406" t="s">
        <v>113</v>
      </c>
      <c r="E406" t="s">
        <v>21</v>
      </c>
      <c r="F406">
        <v>93</v>
      </c>
      <c r="G406" t="s">
        <v>80</v>
      </c>
      <c r="H406" t="s">
        <v>45</v>
      </c>
      <c r="I406" t="s">
        <v>126</v>
      </c>
      <c r="J406" t="s">
        <v>39</v>
      </c>
      <c r="K406">
        <v>4.8</v>
      </c>
      <c r="L406" t="s">
        <v>26</v>
      </c>
      <c r="M406" t="s">
        <v>27</v>
      </c>
      <c r="N406" t="s">
        <v>76</v>
      </c>
      <c r="O406" t="s">
        <v>26</v>
      </c>
      <c r="P406" t="s">
        <v>26</v>
      </c>
      <c r="Q406">
        <v>11</v>
      </c>
      <c r="R406" t="s">
        <v>27</v>
      </c>
      <c r="S406" t="s">
        <v>88</v>
      </c>
    </row>
    <row r="407" spans="1:19" x14ac:dyDescent="0.3">
      <c r="A407">
        <v>406</v>
      </c>
      <c r="B407">
        <v>41</v>
      </c>
      <c r="C407" t="s">
        <v>19</v>
      </c>
      <c r="D407" t="s">
        <v>36</v>
      </c>
      <c r="E407" t="s">
        <v>21</v>
      </c>
      <c r="F407">
        <v>74</v>
      </c>
      <c r="G407" t="s">
        <v>131</v>
      </c>
      <c r="H407" t="s">
        <v>38</v>
      </c>
      <c r="I407" t="s">
        <v>67</v>
      </c>
      <c r="J407" t="s">
        <v>54</v>
      </c>
      <c r="K407">
        <v>3.8</v>
      </c>
      <c r="L407" t="s">
        <v>26</v>
      </c>
      <c r="M407" t="s">
        <v>59</v>
      </c>
      <c r="N407" t="s">
        <v>55</v>
      </c>
      <c r="O407" t="s">
        <v>26</v>
      </c>
      <c r="P407" t="s">
        <v>26</v>
      </c>
      <c r="Q407">
        <v>15</v>
      </c>
      <c r="R407" t="s">
        <v>35</v>
      </c>
      <c r="S407" t="s">
        <v>50</v>
      </c>
    </row>
    <row r="408" spans="1:19" x14ac:dyDescent="0.3">
      <c r="A408">
        <v>407</v>
      </c>
      <c r="B408">
        <v>52</v>
      </c>
      <c r="C408" t="s">
        <v>19</v>
      </c>
      <c r="D408" t="s">
        <v>143</v>
      </c>
      <c r="E408" t="s">
        <v>69</v>
      </c>
      <c r="F408">
        <v>55</v>
      </c>
      <c r="G408" t="s">
        <v>128</v>
      </c>
      <c r="H408" t="s">
        <v>45</v>
      </c>
      <c r="I408" t="s">
        <v>100</v>
      </c>
      <c r="J408" t="s">
        <v>39</v>
      </c>
      <c r="K408">
        <v>4.5999999999999996</v>
      </c>
      <c r="L408" t="s">
        <v>26</v>
      </c>
      <c r="M408" t="s">
        <v>59</v>
      </c>
      <c r="N408" t="s">
        <v>28</v>
      </c>
      <c r="O408" t="s">
        <v>26</v>
      </c>
      <c r="P408" t="s">
        <v>26</v>
      </c>
      <c r="Q408">
        <v>13</v>
      </c>
      <c r="R408" t="s">
        <v>35</v>
      </c>
      <c r="S408" t="s">
        <v>88</v>
      </c>
    </row>
    <row r="409" spans="1:19" x14ac:dyDescent="0.3">
      <c r="A409">
        <v>408</v>
      </c>
      <c r="B409">
        <v>45</v>
      </c>
      <c r="C409" t="s">
        <v>19</v>
      </c>
      <c r="D409" t="s">
        <v>104</v>
      </c>
      <c r="E409" t="s">
        <v>21</v>
      </c>
      <c r="F409">
        <v>76</v>
      </c>
      <c r="G409" t="s">
        <v>98</v>
      </c>
      <c r="H409" t="s">
        <v>92</v>
      </c>
      <c r="I409" t="s">
        <v>86</v>
      </c>
      <c r="J409" t="s">
        <v>39</v>
      </c>
      <c r="K409">
        <v>3.1</v>
      </c>
      <c r="L409" t="s">
        <v>26</v>
      </c>
      <c r="M409" t="s">
        <v>59</v>
      </c>
      <c r="N409" t="s">
        <v>47</v>
      </c>
      <c r="O409" t="s">
        <v>26</v>
      </c>
      <c r="P409" t="s">
        <v>26</v>
      </c>
      <c r="Q409">
        <v>5</v>
      </c>
      <c r="R409" t="s">
        <v>27</v>
      </c>
      <c r="S409" t="s">
        <v>77</v>
      </c>
    </row>
    <row r="410" spans="1:19" x14ac:dyDescent="0.3">
      <c r="A410">
        <v>409</v>
      </c>
      <c r="B410">
        <v>34</v>
      </c>
      <c r="C410" t="s">
        <v>19</v>
      </c>
      <c r="D410" t="s">
        <v>51</v>
      </c>
      <c r="E410" t="s">
        <v>43</v>
      </c>
      <c r="F410">
        <v>66</v>
      </c>
      <c r="G410" t="s">
        <v>90</v>
      </c>
      <c r="H410" t="s">
        <v>23</v>
      </c>
      <c r="I410" t="s">
        <v>53</v>
      </c>
      <c r="J410" t="s">
        <v>39</v>
      </c>
      <c r="K410">
        <v>3.4</v>
      </c>
      <c r="L410" t="s">
        <v>26</v>
      </c>
      <c r="M410" t="s">
        <v>27</v>
      </c>
      <c r="N410" t="s">
        <v>28</v>
      </c>
      <c r="O410" t="s">
        <v>26</v>
      </c>
      <c r="P410" t="s">
        <v>26</v>
      </c>
      <c r="Q410">
        <v>36</v>
      </c>
      <c r="R410" t="s">
        <v>35</v>
      </c>
      <c r="S410" t="s">
        <v>30</v>
      </c>
    </row>
    <row r="411" spans="1:19" x14ac:dyDescent="0.3">
      <c r="A411">
        <v>410</v>
      </c>
      <c r="B411">
        <v>35</v>
      </c>
      <c r="C411" t="s">
        <v>19</v>
      </c>
      <c r="D411" t="s">
        <v>61</v>
      </c>
      <c r="E411" t="s">
        <v>21</v>
      </c>
      <c r="F411">
        <v>51</v>
      </c>
      <c r="G411" t="s">
        <v>148</v>
      </c>
      <c r="H411" t="s">
        <v>45</v>
      </c>
      <c r="I411" t="s">
        <v>110</v>
      </c>
      <c r="J411" t="s">
        <v>25</v>
      </c>
      <c r="K411">
        <v>3.3</v>
      </c>
      <c r="L411" t="s">
        <v>26</v>
      </c>
      <c r="M411" t="s">
        <v>59</v>
      </c>
      <c r="N411" t="s">
        <v>72</v>
      </c>
      <c r="O411" t="s">
        <v>26</v>
      </c>
      <c r="P411" t="s">
        <v>26</v>
      </c>
      <c r="Q411">
        <v>32</v>
      </c>
      <c r="R411" t="s">
        <v>34</v>
      </c>
      <c r="S411" t="s">
        <v>88</v>
      </c>
    </row>
    <row r="412" spans="1:19" x14ac:dyDescent="0.3">
      <c r="A412">
        <v>411</v>
      </c>
      <c r="B412">
        <v>29</v>
      </c>
      <c r="C412" t="s">
        <v>19</v>
      </c>
      <c r="D412" t="s">
        <v>31</v>
      </c>
      <c r="E412" t="s">
        <v>21</v>
      </c>
      <c r="F412">
        <v>26</v>
      </c>
      <c r="G412" t="s">
        <v>141</v>
      </c>
      <c r="H412" t="s">
        <v>23</v>
      </c>
      <c r="I412" t="s">
        <v>93</v>
      </c>
      <c r="J412" t="s">
        <v>39</v>
      </c>
      <c r="K412">
        <v>4.8</v>
      </c>
      <c r="L412" t="s">
        <v>26</v>
      </c>
      <c r="M412" t="s">
        <v>59</v>
      </c>
      <c r="N412" t="s">
        <v>72</v>
      </c>
      <c r="O412" t="s">
        <v>26</v>
      </c>
      <c r="P412" t="s">
        <v>26</v>
      </c>
      <c r="Q412">
        <v>1</v>
      </c>
      <c r="R412" t="s">
        <v>27</v>
      </c>
      <c r="S412" t="s">
        <v>60</v>
      </c>
    </row>
    <row r="413" spans="1:19" x14ac:dyDescent="0.3">
      <c r="A413">
        <v>412</v>
      </c>
      <c r="B413">
        <v>59</v>
      </c>
      <c r="C413" t="s">
        <v>19</v>
      </c>
      <c r="D413" t="s">
        <v>36</v>
      </c>
      <c r="E413" t="s">
        <v>21</v>
      </c>
      <c r="F413">
        <v>29</v>
      </c>
      <c r="G413" t="s">
        <v>151</v>
      </c>
      <c r="H413" t="s">
        <v>45</v>
      </c>
      <c r="I413" t="s">
        <v>126</v>
      </c>
      <c r="J413" t="s">
        <v>54</v>
      </c>
      <c r="K413">
        <v>2.8</v>
      </c>
      <c r="L413" t="s">
        <v>26</v>
      </c>
      <c r="M413" t="s">
        <v>35</v>
      </c>
      <c r="N413" t="s">
        <v>28</v>
      </c>
      <c r="O413" t="s">
        <v>26</v>
      </c>
      <c r="P413" t="s">
        <v>26</v>
      </c>
      <c r="Q413">
        <v>15</v>
      </c>
      <c r="R413" t="s">
        <v>46</v>
      </c>
      <c r="S413" t="s">
        <v>50</v>
      </c>
    </row>
    <row r="414" spans="1:19" x14ac:dyDescent="0.3">
      <c r="A414">
        <v>413</v>
      </c>
      <c r="B414">
        <v>24</v>
      </c>
      <c r="C414" t="s">
        <v>19</v>
      </c>
      <c r="D414" t="s">
        <v>102</v>
      </c>
      <c r="E414" t="s">
        <v>65</v>
      </c>
      <c r="F414">
        <v>74</v>
      </c>
      <c r="G414" t="s">
        <v>32</v>
      </c>
      <c r="H414" t="s">
        <v>45</v>
      </c>
      <c r="I414" t="s">
        <v>134</v>
      </c>
      <c r="J414" t="s">
        <v>54</v>
      </c>
      <c r="K414">
        <v>3.1</v>
      </c>
      <c r="L414" t="s">
        <v>26</v>
      </c>
      <c r="M414" t="s">
        <v>29</v>
      </c>
      <c r="N414" t="s">
        <v>76</v>
      </c>
      <c r="O414" t="s">
        <v>26</v>
      </c>
      <c r="P414" t="s">
        <v>26</v>
      </c>
      <c r="Q414">
        <v>3</v>
      </c>
      <c r="R414" t="s">
        <v>34</v>
      </c>
      <c r="S414" t="s">
        <v>41</v>
      </c>
    </row>
    <row r="415" spans="1:19" x14ac:dyDescent="0.3">
      <c r="A415">
        <v>414</v>
      </c>
      <c r="B415">
        <v>70</v>
      </c>
      <c r="C415" t="s">
        <v>19</v>
      </c>
      <c r="D415" t="s">
        <v>106</v>
      </c>
      <c r="E415" t="s">
        <v>69</v>
      </c>
      <c r="F415">
        <v>99</v>
      </c>
      <c r="G415" t="s">
        <v>107</v>
      </c>
      <c r="H415" t="s">
        <v>38</v>
      </c>
      <c r="I415" t="s">
        <v>53</v>
      </c>
      <c r="J415" t="s">
        <v>54</v>
      </c>
      <c r="K415">
        <v>4.5999999999999996</v>
      </c>
      <c r="L415" t="s">
        <v>26</v>
      </c>
      <c r="M415" t="s">
        <v>59</v>
      </c>
      <c r="N415" t="s">
        <v>40</v>
      </c>
      <c r="O415" t="s">
        <v>26</v>
      </c>
      <c r="P415" t="s">
        <v>26</v>
      </c>
      <c r="Q415">
        <v>48</v>
      </c>
      <c r="R415" t="s">
        <v>35</v>
      </c>
      <c r="S415" t="s">
        <v>88</v>
      </c>
    </row>
    <row r="416" spans="1:19" x14ac:dyDescent="0.3">
      <c r="A416">
        <v>415</v>
      </c>
      <c r="B416">
        <v>29</v>
      </c>
      <c r="C416" t="s">
        <v>19</v>
      </c>
      <c r="D416" t="s">
        <v>132</v>
      </c>
      <c r="E416" t="s">
        <v>69</v>
      </c>
      <c r="F416">
        <v>88</v>
      </c>
      <c r="G416" t="s">
        <v>52</v>
      </c>
      <c r="H416" t="s">
        <v>23</v>
      </c>
      <c r="I416" t="s">
        <v>84</v>
      </c>
      <c r="J416" t="s">
        <v>25</v>
      </c>
      <c r="K416">
        <v>2.6</v>
      </c>
      <c r="L416" t="s">
        <v>26</v>
      </c>
      <c r="M416" t="s">
        <v>34</v>
      </c>
      <c r="N416" t="s">
        <v>76</v>
      </c>
      <c r="O416" t="s">
        <v>26</v>
      </c>
      <c r="P416" t="s">
        <v>26</v>
      </c>
      <c r="Q416">
        <v>30</v>
      </c>
      <c r="R416" t="s">
        <v>59</v>
      </c>
      <c r="S416" t="s">
        <v>41</v>
      </c>
    </row>
    <row r="417" spans="1:19" x14ac:dyDescent="0.3">
      <c r="A417">
        <v>416</v>
      </c>
      <c r="B417">
        <v>67</v>
      </c>
      <c r="C417" t="s">
        <v>19</v>
      </c>
      <c r="D417" t="s">
        <v>64</v>
      </c>
      <c r="E417" t="s">
        <v>65</v>
      </c>
      <c r="F417">
        <v>31</v>
      </c>
      <c r="G417" t="s">
        <v>139</v>
      </c>
      <c r="H417" t="s">
        <v>45</v>
      </c>
      <c r="I417" t="s">
        <v>93</v>
      </c>
      <c r="J417" t="s">
        <v>25</v>
      </c>
      <c r="K417">
        <v>2.6</v>
      </c>
      <c r="L417" t="s">
        <v>26</v>
      </c>
      <c r="M417" t="s">
        <v>29</v>
      </c>
      <c r="N417" t="s">
        <v>28</v>
      </c>
      <c r="O417" t="s">
        <v>26</v>
      </c>
      <c r="P417" t="s">
        <v>26</v>
      </c>
      <c r="Q417">
        <v>40</v>
      </c>
      <c r="R417" t="s">
        <v>34</v>
      </c>
      <c r="S417" t="s">
        <v>88</v>
      </c>
    </row>
    <row r="418" spans="1:19" x14ac:dyDescent="0.3">
      <c r="A418">
        <v>417</v>
      </c>
      <c r="B418">
        <v>36</v>
      </c>
      <c r="C418" t="s">
        <v>19</v>
      </c>
      <c r="D418" t="s">
        <v>133</v>
      </c>
      <c r="E418" t="s">
        <v>69</v>
      </c>
      <c r="F418">
        <v>55</v>
      </c>
      <c r="G418" t="s">
        <v>48</v>
      </c>
      <c r="H418" t="s">
        <v>23</v>
      </c>
      <c r="I418" t="s">
        <v>79</v>
      </c>
      <c r="J418" t="s">
        <v>39</v>
      </c>
      <c r="K418">
        <v>3.8</v>
      </c>
      <c r="L418" t="s">
        <v>26</v>
      </c>
      <c r="M418" t="s">
        <v>34</v>
      </c>
      <c r="N418" t="s">
        <v>40</v>
      </c>
      <c r="O418" t="s">
        <v>26</v>
      </c>
      <c r="P418" t="s">
        <v>26</v>
      </c>
      <c r="Q418">
        <v>24</v>
      </c>
      <c r="R418" t="s">
        <v>34</v>
      </c>
      <c r="S418" t="s">
        <v>30</v>
      </c>
    </row>
    <row r="419" spans="1:19" x14ac:dyDescent="0.3">
      <c r="A419">
        <v>418</v>
      </c>
      <c r="B419">
        <v>23</v>
      </c>
      <c r="C419" t="s">
        <v>19</v>
      </c>
      <c r="D419" t="s">
        <v>42</v>
      </c>
      <c r="E419" t="s">
        <v>43</v>
      </c>
      <c r="F419">
        <v>81</v>
      </c>
      <c r="G419" t="s">
        <v>91</v>
      </c>
      <c r="H419" t="s">
        <v>23</v>
      </c>
      <c r="I419" t="s">
        <v>118</v>
      </c>
      <c r="J419" t="s">
        <v>58</v>
      </c>
      <c r="K419">
        <v>4.5</v>
      </c>
      <c r="L419" t="s">
        <v>26</v>
      </c>
      <c r="M419" t="s">
        <v>46</v>
      </c>
      <c r="N419" t="s">
        <v>40</v>
      </c>
      <c r="O419" t="s">
        <v>26</v>
      </c>
      <c r="P419" t="s">
        <v>26</v>
      </c>
      <c r="Q419">
        <v>48</v>
      </c>
      <c r="R419" t="s">
        <v>59</v>
      </c>
      <c r="S419" t="s">
        <v>60</v>
      </c>
    </row>
    <row r="420" spans="1:19" x14ac:dyDescent="0.3">
      <c r="A420">
        <v>419</v>
      </c>
      <c r="B420">
        <v>18</v>
      </c>
      <c r="C420" t="s">
        <v>19</v>
      </c>
      <c r="D420" t="s">
        <v>31</v>
      </c>
      <c r="E420" t="s">
        <v>21</v>
      </c>
      <c r="F420">
        <v>73</v>
      </c>
      <c r="G420" t="s">
        <v>115</v>
      </c>
      <c r="H420" t="s">
        <v>23</v>
      </c>
      <c r="I420" t="s">
        <v>75</v>
      </c>
      <c r="J420" t="s">
        <v>39</v>
      </c>
      <c r="K420">
        <v>3</v>
      </c>
      <c r="L420" t="s">
        <v>26</v>
      </c>
      <c r="M420" t="s">
        <v>35</v>
      </c>
      <c r="N420" t="s">
        <v>55</v>
      </c>
      <c r="O420" t="s">
        <v>26</v>
      </c>
      <c r="P420" t="s">
        <v>26</v>
      </c>
      <c r="Q420">
        <v>27</v>
      </c>
      <c r="R420" t="s">
        <v>29</v>
      </c>
      <c r="S420" t="s">
        <v>77</v>
      </c>
    </row>
    <row r="421" spans="1:19" x14ac:dyDescent="0.3">
      <c r="A421">
        <v>420</v>
      </c>
      <c r="B421">
        <v>53</v>
      </c>
      <c r="C421" t="s">
        <v>19</v>
      </c>
      <c r="D421" t="s">
        <v>61</v>
      </c>
      <c r="E421" t="s">
        <v>21</v>
      </c>
      <c r="F421">
        <v>91</v>
      </c>
      <c r="G421" t="s">
        <v>140</v>
      </c>
      <c r="H421" t="s">
        <v>38</v>
      </c>
      <c r="I421" t="s">
        <v>86</v>
      </c>
      <c r="J421" t="s">
        <v>25</v>
      </c>
      <c r="K421">
        <v>3.5</v>
      </c>
      <c r="L421" t="s">
        <v>26</v>
      </c>
      <c r="M421" t="s">
        <v>27</v>
      </c>
      <c r="N421" t="s">
        <v>40</v>
      </c>
      <c r="O421" t="s">
        <v>26</v>
      </c>
      <c r="P421" t="s">
        <v>26</v>
      </c>
      <c r="Q421">
        <v>14</v>
      </c>
      <c r="R421" t="s">
        <v>27</v>
      </c>
      <c r="S421" t="s">
        <v>97</v>
      </c>
    </row>
    <row r="422" spans="1:19" x14ac:dyDescent="0.3">
      <c r="A422">
        <v>421</v>
      </c>
      <c r="B422">
        <v>32</v>
      </c>
      <c r="C422" t="s">
        <v>19</v>
      </c>
      <c r="D422" t="s">
        <v>125</v>
      </c>
      <c r="E422" t="s">
        <v>21</v>
      </c>
      <c r="F422">
        <v>54</v>
      </c>
      <c r="G422" t="s">
        <v>98</v>
      </c>
      <c r="H422" t="s">
        <v>38</v>
      </c>
      <c r="I422" t="s">
        <v>100</v>
      </c>
      <c r="J422" t="s">
        <v>39</v>
      </c>
      <c r="K422">
        <v>3.8</v>
      </c>
      <c r="L422" t="s">
        <v>26</v>
      </c>
      <c r="M422" t="s">
        <v>27</v>
      </c>
      <c r="N422" t="s">
        <v>40</v>
      </c>
      <c r="O422" t="s">
        <v>26</v>
      </c>
      <c r="P422" t="s">
        <v>26</v>
      </c>
      <c r="Q422">
        <v>18</v>
      </c>
      <c r="R422" t="s">
        <v>59</v>
      </c>
      <c r="S422" t="s">
        <v>77</v>
      </c>
    </row>
    <row r="423" spans="1:19" x14ac:dyDescent="0.3">
      <c r="A423">
        <v>422</v>
      </c>
      <c r="B423">
        <v>38</v>
      </c>
      <c r="C423" t="s">
        <v>19</v>
      </c>
      <c r="D423" t="s">
        <v>56</v>
      </c>
      <c r="E423" t="s">
        <v>21</v>
      </c>
      <c r="F423">
        <v>40</v>
      </c>
      <c r="G423" t="s">
        <v>22</v>
      </c>
      <c r="H423" t="s">
        <v>45</v>
      </c>
      <c r="I423" t="s">
        <v>84</v>
      </c>
      <c r="J423" t="s">
        <v>25</v>
      </c>
      <c r="K423">
        <v>3.5</v>
      </c>
      <c r="L423" t="s">
        <v>26</v>
      </c>
      <c r="M423" t="s">
        <v>35</v>
      </c>
      <c r="N423" t="s">
        <v>55</v>
      </c>
      <c r="O423" t="s">
        <v>26</v>
      </c>
      <c r="P423" t="s">
        <v>26</v>
      </c>
      <c r="Q423">
        <v>48</v>
      </c>
      <c r="R423" t="s">
        <v>35</v>
      </c>
      <c r="S423" t="s">
        <v>77</v>
      </c>
    </row>
    <row r="424" spans="1:19" x14ac:dyDescent="0.3">
      <c r="A424">
        <v>423</v>
      </c>
      <c r="B424">
        <v>47</v>
      </c>
      <c r="C424" t="s">
        <v>19</v>
      </c>
      <c r="D424" t="s">
        <v>95</v>
      </c>
      <c r="E424" t="s">
        <v>21</v>
      </c>
      <c r="F424">
        <v>59</v>
      </c>
      <c r="G424" t="s">
        <v>148</v>
      </c>
      <c r="H424" t="s">
        <v>45</v>
      </c>
      <c r="I424" t="s">
        <v>75</v>
      </c>
      <c r="J424" t="s">
        <v>58</v>
      </c>
      <c r="K424">
        <v>3.1</v>
      </c>
      <c r="L424" t="s">
        <v>26</v>
      </c>
      <c r="M424" t="s">
        <v>34</v>
      </c>
      <c r="N424" t="s">
        <v>76</v>
      </c>
      <c r="O424" t="s">
        <v>26</v>
      </c>
      <c r="P424" t="s">
        <v>26</v>
      </c>
      <c r="Q424">
        <v>32</v>
      </c>
      <c r="R424" t="s">
        <v>59</v>
      </c>
      <c r="S424" t="s">
        <v>50</v>
      </c>
    </row>
    <row r="425" spans="1:19" x14ac:dyDescent="0.3">
      <c r="A425">
        <v>424</v>
      </c>
      <c r="B425">
        <v>46</v>
      </c>
      <c r="C425" t="s">
        <v>19</v>
      </c>
      <c r="D425" t="s">
        <v>119</v>
      </c>
      <c r="E425" t="s">
        <v>69</v>
      </c>
      <c r="F425">
        <v>26</v>
      </c>
      <c r="G425" t="s">
        <v>85</v>
      </c>
      <c r="H425" t="s">
        <v>23</v>
      </c>
      <c r="I425" t="s">
        <v>86</v>
      </c>
      <c r="J425" t="s">
        <v>39</v>
      </c>
      <c r="K425">
        <v>3</v>
      </c>
      <c r="L425" t="s">
        <v>26</v>
      </c>
      <c r="M425" t="s">
        <v>34</v>
      </c>
      <c r="N425" t="s">
        <v>76</v>
      </c>
      <c r="O425" t="s">
        <v>26</v>
      </c>
      <c r="P425" t="s">
        <v>26</v>
      </c>
      <c r="Q425">
        <v>21</v>
      </c>
      <c r="R425" t="s">
        <v>27</v>
      </c>
      <c r="S425" t="s">
        <v>77</v>
      </c>
    </row>
    <row r="426" spans="1:19" x14ac:dyDescent="0.3">
      <c r="A426">
        <v>425</v>
      </c>
      <c r="B426">
        <v>66</v>
      </c>
      <c r="C426" t="s">
        <v>19</v>
      </c>
      <c r="D426" t="s">
        <v>31</v>
      </c>
      <c r="E426" t="s">
        <v>21</v>
      </c>
      <c r="F426">
        <v>23</v>
      </c>
      <c r="G426" t="s">
        <v>115</v>
      </c>
      <c r="H426" t="s">
        <v>45</v>
      </c>
      <c r="I426" t="s">
        <v>81</v>
      </c>
      <c r="J426" t="s">
        <v>25</v>
      </c>
      <c r="K426">
        <v>4.3</v>
      </c>
      <c r="L426" t="s">
        <v>26</v>
      </c>
      <c r="M426" t="s">
        <v>27</v>
      </c>
      <c r="N426" t="s">
        <v>55</v>
      </c>
      <c r="O426" t="s">
        <v>26</v>
      </c>
      <c r="P426" t="s">
        <v>26</v>
      </c>
      <c r="Q426">
        <v>42</v>
      </c>
      <c r="R426" t="s">
        <v>46</v>
      </c>
      <c r="S426" t="s">
        <v>30</v>
      </c>
    </row>
    <row r="427" spans="1:19" x14ac:dyDescent="0.3">
      <c r="A427">
        <v>426</v>
      </c>
      <c r="B427">
        <v>40</v>
      </c>
      <c r="C427" t="s">
        <v>19</v>
      </c>
      <c r="D427" t="s">
        <v>36</v>
      </c>
      <c r="E427" t="s">
        <v>21</v>
      </c>
      <c r="F427">
        <v>87</v>
      </c>
      <c r="G427" t="s">
        <v>114</v>
      </c>
      <c r="H427" t="s">
        <v>38</v>
      </c>
      <c r="I427" t="s">
        <v>86</v>
      </c>
      <c r="J427" t="s">
        <v>25</v>
      </c>
      <c r="K427">
        <v>3.3</v>
      </c>
      <c r="L427" t="s">
        <v>26</v>
      </c>
      <c r="M427" t="s">
        <v>59</v>
      </c>
      <c r="N427" t="s">
        <v>76</v>
      </c>
      <c r="O427" t="s">
        <v>26</v>
      </c>
      <c r="P427" t="s">
        <v>26</v>
      </c>
      <c r="Q427">
        <v>4</v>
      </c>
      <c r="R427" t="s">
        <v>27</v>
      </c>
      <c r="S427" t="s">
        <v>60</v>
      </c>
    </row>
    <row r="428" spans="1:19" x14ac:dyDescent="0.3">
      <c r="A428">
        <v>427</v>
      </c>
      <c r="B428">
        <v>43</v>
      </c>
      <c r="C428" t="s">
        <v>19</v>
      </c>
      <c r="D428" t="s">
        <v>95</v>
      </c>
      <c r="E428" t="s">
        <v>21</v>
      </c>
      <c r="F428">
        <v>71</v>
      </c>
      <c r="G428" t="s">
        <v>62</v>
      </c>
      <c r="H428" t="s">
        <v>45</v>
      </c>
      <c r="I428" t="s">
        <v>84</v>
      </c>
      <c r="J428" t="s">
        <v>25</v>
      </c>
      <c r="K428">
        <v>4.7</v>
      </c>
      <c r="L428" t="s">
        <v>26</v>
      </c>
      <c r="M428" t="s">
        <v>35</v>
      </c>
      <c r="N428" t="s">
        <v>28</v>
      </c>
      <c r="O428" t="s">
        <v>26</v>
      </c>
      <c r="P428" t="s">
        <v>26</v>
      </c>
      <c r="Q428">
        <v>19</v>
      </c>
      <c r="R428" t="s">
        <v>27</v>
      </c>
      <c r="S428" t="s">
        <v>60</v>
      </c>
    </row>
    <row r="429" spans="1:19" x14ac:dyDescent="0.3">
      <c r="A429">
        <v>428</v>
      </c>
      <c r="B429">
        <v>58</v>
      </c>
      <c r="C429" t="s">
        <v>19</v>
      </c>
      <c r="D429" t="s">
        <v>132</v>
      </c>
      <c r="E429" t="s">
        <v>69</v>
      </c>
      <c r="F429">
        <v>91</v>
      </c>
      <c r="G429" t="s">
        <v>115</v>
      </c>
      <c r="H429" t="s">
        <v>23</v>
      </c>
      <c r="I429" t="s">
        <v>94</v>
      </c>
      <c r="J429" t="s">
        <v>25</v>
      </c>
      <c r="K429">
        <v>4.5</v>
      </c>
      <c r="L429" t="s">
        <v>26</v>
      </c>
      <c r="M429" t="s">
        <v>35</v>
      </c>
      <c r="N429" t="s">
        <v>76</v>
      </c>
      <c r="O429" t="s">
        <v>26</v>
      </c>
      <c r="P429" t="s">
        <v>26</v>
      </c>
      <c r="Q429">
        <v>6</v>
      </c>
      <c r="R429" t="s">
        <v>27</v>
      </c>
      <c r="S429" t="s">
        <v>60</v>
      </c>
    </row>
    <row r="430" spans="1:19" x14ac:dyDescent="0.3">
      <c r="A430">
        <v>429</v>
      </c>
      <c r="B430">
        <v>21</v>
      </c>
      <c r="C430" t="s">
        <v>19</v>
      </c>
      <c r="D430" t="s">
        <v>64</v>
      </c>
      <c r="E430" t="s">
        <v>65</v>
      </c>
      <c r="F430">
        <v>64</v>
      </c>
      <c r="G430" t="s">
        <v>52</v>
      </c>
      <c r="H430" t="s">
        <v>92</v>
      </c>
      <c r="I430" t="s">
        <v>81</v>
      </c>
      <c r="J430" t="s">
        <v>25</v>
      </c>
      <c r="K430">
        <v>2.9</v>
      </c>
      <c r="L430" t="s">
        <v>26</v>
      </c>
      <c r="M430" t="s">
        <v>29</v>
      </c>
      <c r="N430" t="s">
        <v>40</v>
      </c>
      <c r="O430" t="s">
        <v>26</v>
      </c>
      <c r="P430" t="s">
        <v>26</v>
      </c>
      <c r="Q430">
        <v>2</v>
      </c>
      <c r="R430" t="s">
        <v>59</v>
      </c>
      <c r="S430" t="s">
        <v>30</v>
      </c>
    </row>
    <row r="431" spans="1:19" x14ac:dyDescent="0.3">
      <c r="A431">
        <v>430</v>
      </c>
      <c r="B431">
        <v>42</v>
      </c>
      <c r="C431" t="s">
        <v>19</v>
      </c>
      <c r="D431" t="s">
        <v>42</v>
      </c>
      <c r="E431" t="s">
        <v>43</v>
      </c>
      <c r="F431">
        <v>94</v>
      </c>
      <c r="G431" t="s">
        <v>149</v>
      </c>
      <c r="H431" t="s">
        <v>45</v>
      </c>
      <c r="I431" t="s">
        <v>81</v>
      </c>
      <c r="J431" t="s">
        <v>25</v>
      </c>
      <c r="K431">
        <v>4.0999999999999996</v>
      </c>
      <c r="L431" t="s">
        <v>26</v>
      </c>
      <c r="M431" t="s">
        <v>29</v>
      </c>
      <c r="N431" t="s">
        <v>72</v>
      </c>
      <c r="O431" t="s">
        <v>26</v>
      </c>
      <c r="P431" t="s">
        <v>26</v>
      </c>
      <c r="Q431">
        <v>21</v>
      </c>
      <c r="R431" t="s">
        <v>35</v>
      </c>
      <c r="S431" t="s">
        <v>30</v>
      </c>
    </row>
    <row r="432" spans="1:19" x14ac:dyDescent="0.3">
      <c r="A432">
        <v>431</v>
      </c>
      <c r="B432">
        <v>24</v>
      </c>
      <c r="C432" t="s">
        <v>19</v>
      </c>
      <c r="D432" t="s">
        <v>56</v>
      </c>
      <c r="E432" t="s">
        <v>21</v>
      </c>
      <c r="F432">
        <v>40</v>
      </c>
      <c r="G432" t="s">
        <v>105</v>
      </c>
      <c r="H432" t="s">
        <v>45</v>
      </c>
      <c r="I432" t="s">
        <v>110</v>
      </c>
      <c r="J432" t="s">
        <v>54</v>
      </c>
      <c r="K432">
        <v>3.5</v>
      </c>
      <c r="L432" t="s">
        <v>26</v>
      </c>
      <c r="M432" t="s">
        <v>59</v>
      </c>
      <c r="N432" t="s">
        <v>76</v>
      </c>
      <c r="O432" t="s">
        <v>26</v>
      </c>
      <c r="P432" t="s">
        <v>26</v>
      </c>
      <c r="Q432">
        <v>40</v>
      </c>
      <c r="R432" t="s">
        <v>59</v>
      </c>
      <c r="S432" t="s">
        <v>50</v>
      </c>
    </row>
    <row r="433" spans="1:19" x14ac:dyDescent="0.3">
      <c r="A433">
        <v>432</v>
      </c>
      <c r="B433">
        <v>43</v>
      </c>
      <c r="C433" t="s">
        <v>19</v>
      </c>
      <c r="D433" t="s">
        <v>124</v>
      </c>
      <c r="E433" t="s">
        <v>69</v>
      </c>
      <c r="F433">
        <v>76</v>
      </c>
      <c r="G433" t="s">
        <v>83</v>
      </c>
      <c r="H433" t="s">
        <v>23</v>
      </c>
      <c r="I433" t="s">
        <v>109</v>
      </c>
      <c r="J433" t="s">
        <v>25</v>
      </c>
      <c r="K433">
        <v>3.4</v>
      </c>
      <c r="L433" t="s">
        <v>26</v>
      </c>
      <c r="M433" t="s">
        <v>27</v>
      </c>
      <c r="N433" t="s">
        <v>76</v>
      </c>
      <c r="O433" t="s">
        <v>26</v>
      </c>
      <c r="P433" t="s">
        <v>26</v>
      </c>
      <c r="Q433">
        <v>33</v>
      </c>
      <c r="R433" t="s">
        <v>35</v>
      </c>
      <c r="S433" t="s">
        <v>30</v>
      </c>
    </row>
    <row r="434" spans="1:19" x14ac:dyDescent="0.3">
      <c r="A434">
        <v>433</v>
      </c>
      <c r="B434">
        <v>47</v>
      </c>
      <c r="C434" t="s">
        <v>19</v>
      </c>
      <c r="D434" t="s">
        <v>56</v>
      </c>
      <c r="E434" t="s">
        <v>21</v>
      </c>
      <c r="F434">
        <v>86</v>
      </c>
      <c r="G434" t="s">
        <v>116</v>
      </c>
      <c r="H434" t="s">
        <v>38</v>
      </c>
      <c r="I434" t="s">
        <v>126</v>
      </c>
      <c r="J434" t="s">
        <v>58</v>
      </c>
      <c r="K434">
        <v>3.3</v>
      </c>
      <c r="L434" t="s">
        <v>26</v>
      </c>
      <c r="M434" t="s">
        <v>59</v>
      </c>
      <c r="N434" t="s">
        <v>40</v>
      </c>
      <c r="O434" t="s">
        <v>26</v>
      </c>
      <c r="P434" t="s">
        <v>26</v>
      </c>
      <c r="Q434">
        <v>26</v>
      </c>
      <c r="R434" t="s">
        <v>29</v>
      </c>
      <c r="S434" t="s">
        <v>41</v>
      </c>
    </row>
    <row r="435" spans="1:19" x14ac:dyDescent="0.3">
      <c r="A435">
        <v>434</v>
      </c>
      <c r="B435">
        <v>49</v>
      </c>
      <c r="C435" t="s">
        <v>19</v>
      </c>
      <c r="D435" t="s">
        <v>87</v>
      </c>
      <c r="E435" t="s">
        <v>21</v>
      </c>
      <c r="F435">
        <v>92</v>
      </c>
      <c r="G435" t="s">
        <v>90</v>
      </c>
      <c r="H435" t="s">
        <v>45</v>
      </c>
      <c r="I435" t="s">
        <v>121</v>
      </c>
      <c r="J435" t="s">
        <v>58</v>
      </c>
      <c r="K435">
        <v>3.2</v>
      </c>
      <c r="L435" t="s">
        <v>26</v>
      </c>
      <c r="M435" t="s">
        <v>34</v>
      </c>
      <c r="N435" t="s">
        <v>76</v>
      </c>
      <c r="O435" t="s">
        <v>26</v>
      </c>
      <c r="P435" t="s">
        <v>26</v>
      </c>
      <c r="Q435">
        <v>23</v>
      </c>
      <c r="R435" t="s">
        <v>27</v>
      </c>
      <c r="S435" t="s">
        <v>30</v>
      </c>
    </row>
    <row r="436" spans="1:19" x14ac:dyDescent="0.3">
      <c r="A436">
        <v>435</v>
      </c>
      <c r="B436">
        <v>50</v>
      </c>
      <c r="C436" t="s">
        <v>19</v>
      </c>
      <c r="D436" t="s">
        <v>73</v>
      </c>
      <c r="E436" t="s">
        <v>43</v>
      </c>
      <c r="F436">
        <v>52</v>
      </c>
      <c r="G436" t="s">
        <v>101</v>
      </c>
      <c r="H436" t="s">
        <v>23</v>
      </c>
      <c r="I436" t="s">
        <v>71</v>
      </c>
      <c r="J436" t="s">
        <v>39</v>
      </c>
      <c r="K436">
        <v>4</v>
      </c>
      <c r="L436" t="s">
        <v>26</v>
      </c>
      <c r="M436" t="s">
        <v>34</v>
      </c>
      <c r="N436" t="s">
        <v>76</v>
      </c>
      <c r="O436" t="s">
        <v>26</v>
      </c>
      <c r="P436" t="s">
        <v>26</v>
      </c>
      <c r="Q436">
        <v>39</v>
      </c>
      <c r="R436" t="s">
        <v>46</v>
      </c>
      <c r="S436" t="s">
        <v>97</v>
      </c>
    </row>
    <row r="437" spans="1:19" x14ac:dyDescent="0.3">
      <c r="A437">
        <v>436</v>
      </c>
      <c r="B437">
        <v>51</v>
      </c>
      <c r="C437" t="s">
        <v>19</v>
      </c>
      <c r="D437" t="s">
        <v>64</v>
      </c>
      <c r="E437" t="s">
        <v>65</v>
      </c>
      <c r="F437">
        <v>28</v>
      </c>
      <c r="G437" t="s">
        <v>57</v>
      </c>
      <c r="H437" t="s">
        <v>92</v>
      </c>
      <c r="I437" t="s">
        <v>79</v>
      </c>
      <c r="J437" t="s">
        <v>25</v>
      </c>
      <c r="K437">
        <v>3.6</v>
      </c>
      <c r="L437" t="s">
        <v>26</v>
      </c>
      <c r="M437" t="s">
        <v>46</v>
      </c>
      <c r="N437" t="s">
        <v>47</v>
      </c>
      <c r="O437" t="s">
        <v>26</v>
      </c>
      <c r="P437" t="s">
        <v>26</v>
      </c>
      <c r="Q437">
        <v>42</v>
      </c>
      <c r="R437" t="s">
        <v>34</v>
      </c>
      <c r="S437" t="s">
        <v>88</v>
      </c>
    </row>
    <row r="438" spans="1:19" x14ac:dyDescent="0.3">
      <c r="A438">
        <v>437</v>
      </c>
      <c r="B438">
        <v>40</v>
      </c>
      <c r="C438" t="s">
        <v>19</v>
      </c>
      <c r="D438" t="s">
        <v>95</v>
      </c>
      <c r="E438" t="s">
        <v>21</v>
      </c>
      <c r="F438">
        <v>46</v>
      </c>
      <c r="G438" t="s">
        <v>122</v>
      </c>
      <c r="H438" t="s">
        <v>23</v>
      </c>
      <c r="I438" t="s">
        <v>109</v>
      </c>
      <c r="J438" t="s">
        <v>54</v>
      </c>
      <c r="K438">
        <v>4.5999999999999996</v>
      </c>
      <c r="L438" t="s">
        <v>26</v>
      </c>
      <c r="M438" t="s">
        <v>35</v>
      </c>
      <c r="N438" t="s">
        <v>40</v>
      </c>
      <c r="O438" t="s">
        <v>26</v>
      </c>
      <c r="P438" t="s">
        <v>26</v>
      </c>
      <c r="Q438">
        <v>41</v>
      </c>
      <c r="R438" t="s">
        <v>34</v>
      </c>
      <c r="S438" t="s">
        <v>41</v>
      </c>
    </row>
    <row r="439" spans="1:19" x14ac:dyDescent="0.3">
      <c r="A439">
        <v>438</v>
      </c>
      <c r="B439">
        <v>45</v>
      </c>
      <c r="C439" t="s">
        <v>19</v>
      </c>
      <c r="D439" t="s">
        <v>106</v>
      </c>
      <c r="E439" t="s">
        <v>69</v>
      </c>
      <c r="F439">
        <v>50</v>
      </c>
      <c r="G439" t="s">
        <v>130</v>
      </c>
      <c r="H439" t="s">
        <v>45</v>
      </c>
      <c r="I439" t="s">
        <v>100</v>
      </c>
      <c r="J439" t="s">
        <v>54</v>
      </c>
      <c r="K439">
        <v>2.6</v>
      </c>
      <c r="L439" t="s">
        <v>26</v>
      </c>
      <c r="M439" t="s">
        <v>27</v>
      </c>
      <c r="N439" t="s">
        <v>47</v>
      </c>
      <c r="O439" t="s">
        <v>26</v>
      </c>
      <c r="P439" t="s">
        <v>26</v>
      </c>
      <c r="Q439">
        <v>41</v>
      </c>
      <c r="R439" t="s">
        <v>46</v>
      </c>
      <c r="S439" t="s">
        <v>50</v>
      </c>
    </row>
    <row r="440" spans="1:19" x14ac:dyDescent="0.3">
      <c r="A440">
        <v>439</v>
      </c>
      <c r="B440">
        <v>52</v>
      </c>
      <c r="C440" t="s">
        <v>19</v>
      </c>
      <c r="D440" t="s">
        <v>133</v>
      </c>
      <c r="E440" t="s">
        <v>69</v>
      </c>
      <c r="F440">
        <v>23</v>
      </c>
      <c r="G440" t="s">
        <v>146</v>
      </c>
      <c r="H440" t="s">
        <v>45</v>
      </c>
      <c r="I440" t="s">
        <v>49</v>
      </c>
      <c r="J440" t="s">
        <v>25</v>
      </c>
      <c r="K440">
        <v>4.3</v>
      </c>
      <c r="L440" t="s">
        <v>26</v>
      </c>
      <c r="M440" t="s">
        <v>35</v>
      </c>
      <c r="N440" t="s">
        <v>28</v>
      </c>
      <c r="O440" t="s">
        <v>26</v>
      </c>
      <c r="P440" t="s">
        <v>26</v>
      </c>
      <c r="Q440">
        <v>12</v>
      </c>
      <c r="R440" t="s">
        <v>27</v>
      </c>
      <c r="S440" t="s">
        <v>30</v>
      </c>
    </row>
    <row r="441" spans="1:19" x14ac:dyDescent="0.3">
      <c r="A441">
        <v>440</v>
      </c>
      <c r="B441">
        <v>62</v>
      </c>
      <c r="C441" t="s">
        <v>19</v>
      </c>
      <c r="D441" t="s">
        <v>102</v>
      </c>
      <c r="E441" t="s">
        <v>65</v>
      </c>
      <c r="F441">
        <v>50</v>
      </c>
      <c r="G441" t="s">
        <v>135</v>
      </c>
      <c r="H441" t="s">
        <v>45</v>
      </c>
      <c r="I441" t="s">
        <v>49</v>
      </c>
      <c r="J441" t="s">
        <v>54</v>
      </c>
      <c r="K441">
        <v>3.4</v>
      </c>
      <c r="L441" t="s">
        <v>26</v>
      </c>
      <c r="M441" t="s">
        <v>46</v>
      </c>
      <c r="N441" t="s">
        <v>40</v>
      </c>
      <c r="O441" t="s">
        <v>26</v>
      </c>
      <c r="P441" t="s">
        <v>26</v>
      </c>
      <c r="Q441">
        <v>31</v>
      </c>
      <c r="R441" t="s">
        <v>35</v>
      </c>
      <c r="S441" t="s">
        <v>88</v>
      </c>
    </row>
    <row r="442" spans="1:19" x14ac:dyDescent="0.3">
      <c r="A442">
        <v>441</v>
      </c>
      <c r="B442">
        <v>20</v>
      </c>
      <c r="C442" t="s">
        <v>19</v>
      </c>
      <c r="D442" t="s">
        <v>56</v>
      </c>
      <c r="E442" t="s">
        <v>21</v>
      </c>
      <c r="F442">
        <v>89</v>
      </c>
      <c r="G442" t="s">
        <v>101</v>
      </c>
      <c r="H442" t="s">
        <v>92</v>
      </c>
      <c r="I442" t="s">
        <v>33</v>
      </c>
      <c r="J442" t="s">
        <v>25</v>
      </c>
      <c r="K442">
        <v>3.5</v>
      </c>
      <c r="L442" t="s">
        <v>26</v>
      </c>
      <c r="M442" t="s">
        <v>59</v>
      </c>
      <c r="N442" t="s">
        <v>76</v>
      </c>
      <c r="O442" t="s">
        <v>26</v>
      </c>
      <c r="P442" t="s">
        <v>26</v>
      </c>
      <c r="Q442">
        <v>34</v>
      </c>
      <c r="R442" t="s">
        <v>59</v>
      </c>
      <c r="S442" t="s">
        <v>30</v>
      </c>
    </row>
    <row r="443" spans="1:19" x14ac:dyDescent="0.3">
      <c r="A443">
        <v>442</v>
      </c>
      <c r="B443">
        <v>43</v>
      </c>
      <c r="C443" t="s">
        <v>19</v>
      </c>
      <c r="D443" t="s">
        <v>104</v>
      </c>
      <c r="E443" t="s">
        <v>21</v>
      </c>
      <c r="F443">
        <v>81</v>
      </c>
      <c r="G443" t="s">
        <v>103</v>
      </c>
      <c r="H443" t="s">
        <v>45</v>
      </c>
      <c r="I443" t="s">
        <v>33</v>
      </c>
      <c r="J443" t="s">
        <v>25</v>
      </c>
      <c r="K443">
        <v>4.2</v>
      </c>
      <c r="L443" t="s">
        <v>26</v>
      </c>
      <c r="M443" t="s">
        <v>34</v>
      </c>
      <c r="N443" t="s">
        <v>55</v>
      </c>
      <c r="O443" t="s">
        <v>26</v>
      </c>
      <c r="P443" t="s">
        <v>26</v>
      </c>
      <c r="Q443">
        <v>32</v>
      </c>
      <c r="R443" t="s">
        <v>27</v>
      </c>
      <c r="S443" t="s">
        <v>50</v>
      </c>
    </row>
    <row r="444" spans="1:19" x14ac:dyDescent="0.3">
      <c r="A444">
        <v>443</v>
      </c>
      <c r="B444">
        <v>29</v>
      </c>
      <c r="C444" t="s">
        <v>19</v>
      </c>
      <c r="D444" t="s">
        <v>89</v>
      </c>
      <c r="E444" t="s">
        <v>69</v>
      </c>
      <c r="F444">
        <v>69</v>
      </c>
      <c r="G444" t="s">
        <v>151</v>
      </c>
      <c r="H444" t="s">
        <v>45</v>
      </c>
      <c r="I444" t="s">
        <v>79</v>
      </c>
      <c r="J444" t="s">
        <v>58</v>
      </c>
      <c r="K444">
        <v>3.5</v>
      </c>
      <c r="L444" t="s">
        <v>26</v>
      </c>
      <c r="M444" t="s">
        <v>34</v>
      </c>
      <c r="N444" t="s">
        <v>76</v>
      </c>
      <c r="O444" t="s">
        <v>26</v>
      </c>
      <c r="P444" t="s">
        <v>26</v>
      </c>
      <c r="Q444">
        <v>31</v>
      </c>
      <c r="R444" t="s">
        <v>27</v>
      </c>
      <c r="S444" t="s">
        <v>60</v>
      </c>
    </row>
    <row r="445" spans="1:19" x14ac:dyDescent="0.3">
      <c r="A445">
        <v>444</v>
      </c>
      <c r="B445">
        <v>22</v>
      </c>
      <c r="C445" t="s">
        <v>19</v>
      </c>
      <c r="D445" t="s">
        <v>89</v>
      </c>
      <c r="E445" t="s">
        <v>69</v>
      </c>
      <c r="F445">
        <v>67</v>
      </c>
      <c r="G445" t="s">
        <v>78</v>
      </c>
      <c r="H445" t="s">
        <v>45</v>
      </c>
      <c r="I445" t="s">
        <v>136</v>
      </c>
      <c r="J445" t="s">
        <v>54</v>
      </c>
      <c r="K445">
        <v>3.6</v>
      </c>
      <c r="L445" t="s">
        <v>26</v>
      </c>
      <c r="M445" t="s">
        <v>46</v>
      </c>
      <c r="N445" t="s">
        <v>40</v>
      </c>
      <c r="O445" t="s">
        <v>26</v>
      </c>
      <c r="P445" t="s">
        <v>26</v>
      </c>
      <c r="Q445">
        <v>24</v>
      </c>
      <c r="R445" t="s">
        <v>46</v>
      </c>
      <c r="S445" t="s">
        <v>50</v>
      </c>
    </row>
    <row r="446" spans="1:19" x14ac:dyDescent="0.3">
      <c r="A446">
        <v>445</v>
      </c>
      <c r="B446">
        <v>48</v>
      </c>
      <c r="C446" t="s">
        <v>19</v>
      </c>
      <c r="D446" t="s">
        <v>82</v>
      </c>
      <c r="E446" t="s">
        <v>21</v>
      </c>
      <c r="F446">
        <v>20</v>
      </c>
      <c r="G446" t="s">
        <v>99</v>
      </c>
      <c r="H446" t="s">
        <v>45</v>
      </c>
      <c r="I446" t="s">
        <v>108</v>
      </c>
      <c r="J446" t="s">
        <v>54</v>
      </c>
      <c r="K446">
        <v>4.3</v>
      </c>
      <c r="L446" t="s">
        <v>26</v>
      </c>
      <c r="M446" t="s">
        <v>59</v>
      </c>
      <c r="N446" t="s">
        <v>76</v>
      </c>
      <c r="O446" t="s">
        <v>26</v>
      </c>
      <c r="P446" t="s">
        <v>26</v>
      </c>
      <c r="Q446">
        <v>31</v>
      </c>
      <c r="R446" t="s">
        <v>59</v>
      </c>
      <c r="S446" t="s">
        <v>50</v>
      </c>
    </row>
    <row r="447" spans="1:19" x14ac:dyDescent="0.3">
      <c r="A447">
        <v>446</v>
      </c>
      <c r="B447">
        <v>42</v>
      </c>
      <c r="C447" t="s">
        <v>19</v>
      </c>
      <c r="D447" t="s">
        <v>137</v>
      </c>
      <c r="E447" t="s">
        <v>43</v>
      </c>
      <c r="F447">
        <v>29</v>
      </c>
      <c r="G447" t="s">
        <v>146</v>
      </c>
      <c r="H447" t="s">
        <v>45</v>
      </c>
      <c r="I447" t="s">
        <v>79</v>
      </c>
      <c r="J447" t="s">
        <v>58</v>
      </c>
      <c r="K447">
        <v>4.9000000000000004</v>
      </c>
      <c r="L447" t="s">
        <v>26</v>
      </c>
      <c r="M447" t="s">
        <v>34</v>
      </c>
      <c r="N447" t="s">
        <v>55</v>
      </c>
      <c r="O447" t="s">
        <v>26</v>
      </c>
      <c r="P447" t="s">
        <v>26</v>
      </c>
      <c r="Q447">
        <v>18</v>
      </c>
      <c r="R447" t="s">
        <v>29</v>
      </c>
      <c r="S447" t="s">
        <v>50</v>
      </c>
    </row>
    <row r="448" spans="1:19" x14ac:dyDescent="0.3">
      <c r="A448">
        <v>447</v>
      </c>
      <c r="B448">
        <v>19</v>
      </c>
      <c r="C448" t="s">
        <v>19</v>
      </c>
      <c r="D448" t="s">
        <v>56</v>
      </c>
      <c r="E448" t="s">
        <v>21</v>
      </c>
      <c r="F448">
        <v>74</v>
      </c>
      <c r="G448" t="s">
        <v>66</v>
      </c>
      <c r="H448" t="s">
        <v>45</v>
      </c>
      <c r="I448" t="s">
        <v>67</v>
      </c>
      <c r="J448" t="s">
        <v>54</v>
      </c>
      <c r="K448">
        <v>4.0999999999999996</v>
      </c>
      <c r="L448" t="s">
        <v>26</v>
      </c>
      <c r="M448" t="s">
        <v>34</v>
      </c>
      <c r="N448" t="s">
        <v>76</v>
      </c>
      <c r="O448" t="s">
        <v>26</v>
      </c>
      <c r="P448" t="s">
        <v>26</v>
      </c>
      <c r="Q448">
        <v>15</v>
      </c>
      <c r="R448" t="s">
        <v>29</v>
      </c>
      <c r="S448" t="s">
        <v>88</v>
      </c>
    </row>
    <row r="449" spans="1:19" x14ac:dyDescent="0.3">
      <c r="A449">
        <v>448</v>
      </c>
      <c r="B449">
        <v>60</v>
      </c>
      <c r="C449" t="s">
        <v>19</v>
      </c>
      <c r="D449" t="s">
        <v>61</v>
      </c>
      <c r="E449" t="s">
        <v>21</v>
      </c>
      <c r="F449">
        <v>82</v>
      </c>
      <c r="G449" t="s">
        <v>149</v>
      </c>
      <c r="H449" t="s">
        <v>38</v>
      </c>
      <c r="I449" t="s">
        <v>49</v>
      </c>
      <c r="J449" t="s">
        <v>39</v>
      </c>
      <c r="K449">
        <v>3.6</v>
      </c>
      <c r="L449" t="s">
        <v>26</v>
      </c>
      <c r="M449" t="s">
        <v>29</v>
      </c>
      <c r="N449" t="s">
        <v>55</v>
      </c>
      <c r="O449" t="s">
        <v>26</v>
      </c>
      <c r="P449" t="s">
        <v>26</v>
      </c>
      <c r="Q449">
        <v>7</v>
      </c>
      <c r="R449" t="s">
        <v>34</v>
      </c>
      <c r="S449" t="s">
        <v>97</v>
      </c>
    </row>
    <row r="450" spans="1:19" x14ac:dyDescent="0.3">
      <c r="A450">
        <v>449</v>
      </c>
      <c r="B450">
        <v>32</v>
      </c>
      <c r="C450" t="s">
        <v>19</v>
      </c>
      <c r="D450" t="s">
        <v>143</v>
      </c>
      <c r="E450" t="s">
        <v>69</v>
      </c>
      <c r="F450">
        <v>23</v>
      </c>
      <c r="G450" t="s">
        <v>70</v>
      </c>
      <c r="H450" t="s">
        <v>45</v>
      </c>
      <c r="I450" t="s">
        <v>134</v>
      </c>
      <c r="J450" t="s">
        <v>54</v>
      </c>
      <c r="K450">
        <v>3.4</v>
      </c>
      <c r="L450" t="s">
        <v>26</v>
      </c>
      <c r="M450" t="s">
        <v>27</v>
      </c>
      <c r="N450" t="s">
        <v>47</v>
      </c>
      <c r="O450" t="s">
        <v>26</v>
      </c>
      <c r="P450" t="s">
        <v>26</v>
      </c>
      <c r="Q450">
        <v>35</v>
      </c>
      <c r="R450" t="s">
        <v>34</v>
      </c>
      <c r="S450" t="s">
        <v>30</v>
      </c>
    </row>
    <row r="451" spans="1:19" x14ac:dyDescent="0.3">
      <c r="A451">
        <v>450</v>
      </c>
      <c r="B451">
        <v>26</v>
      </c>
      <c r="C451" t="s">
        <v>19</v>
      </c>
      <c r="D451" t="s">
        <v>106</v>
      </c>
      <c r="E451" t="s">
        <v>69</v>
      </c>
      <c r="F451">
        <v>45</v>
      </c>
      <c r="G451" t="s">
        <v>85</v>
      </c>
      <c r="H451" t="s">
        <v>23</v>
      </c>
      <c r="I451" t="s">
        <v>100</v>
      </c>
      <c r="J451" t="s">
        <v>54</v>
      </c>
      <c r="K451">
        <v>2.9</v>
      </c>
      <c r="L451" t="s">
        <v>26</v>
      </c>
      <c r="M451" t="s">
        <v>46</v>
      </c>
      <c r="N451" t="s">
        <v>72</v>
      </c>
      <c r="O451" t="s">
        <v>26</v>
      </c>
      <c r="P451" t="s">
        <v>26</v>
      </c>
      <c r="Q451">
        <v>35</v>
      </c>
      <c r="R451" t="s">
        <v>34</v>
      </c>
      <c r="S451" t="s">
        <v>88</v>
      </c>
    </row>
    <row r="452" spans="1:19" x14ac:dyDescent="0.3">
      <c r="A452">
        <v>451</v>
      </c>
      <c r="B452">
        <v>25</v>
      </c>
      <c r="C452" t="s">
        <v>19</v>
      </c>
      <c r="D452" t="s">
        <v>137</v>
      </c>
      <c r="E452" t="s">
        <v>43</v>
      </c>
      <c r="F452">
        <v>21</v>
      </c>
      <c r="G452" t="s">
        <v>139</v>
      </c>
      <c r="H452" t="s">
        <v>23</v>
      </c>
      <c r="I452" t="s">
        <v>118</v>
      </c>
      <c r="J452" t="s">
        <v>54</v>
      </c>
      <c r="K452">
        <v>2.7</v>
      </c>
      <c r="L452" t="s">
        <v>26</v>
      </c>
      <c r="M452" t="s">
        <v>29</v>
      </c>
      <c r="N452" t="s">
        <v>76</v>
      </c>
      <c r="O452" t="s">
        <v>26</v>
      </c>
      <c r="P452" t="s">
        <v>26</v>
      </c>
      <c r="Q452">
        <v>19</v>
      </c>
      <c r="R452" t="s">
        <v>27</v>
      </c>
      <c r="S452" t="s">
        <v>88</v>
      </c>
    </row>
    <row r="453" spans="1:19" x14ac:dyDescent="0.3">
      <c r="A453">
        <v>452</v>
      </c>
      <c r="B453">
        <v>66</v>
      </c>
      <c r="C453" t="s">
        <v>19</v>
      </c>
      <c r="D453" t="s">
        <v>106</v>
      </c>
      <c r="E453" t="s">
        <v>69</v>
      </c>
      <c r="F453">
        <v>31</v>
      </c>
      <c r="G453" t="s">
        <v>141</v>
      </c>
      <c r="H453" t="s">
        <v>45</v>
      </c>
      <c r="I453" t="s">
        <v>71</v>
      </c>
      <c r="J453" t="s">
        <v>54</v>
      </c>
      <c r="K453">
        <v>4.3</v>
      </c>
      <c r="L453" t="s">
        <v>26</v>
      </c>
      <c r="M453" t="s">
        <v>35</v>
      </c>
      <c r="N453" t="s">
        <v>28</v>
      </c>
      <c r="O453" t="s">
        <v>26</v>
      </c>
      <c r="P453" t="s">
        <v>26</v>
      </c>
      <c r="Q453">
        <v>26</v>
      </c>
      <c r="R453" t="s">
        <v>27</v>
      </c>
      <c r="S453" t="s">
        <v>30</v>
      </c>
    </row>
    <row r="454" spans="1:19" x14ac:dyDescent="0.3">
      <c r="A454">
        <v>453</v>
      </c>
      <c r="B454">
        <v>45</v>
      </c>
      <c r="C454" t="s">
        <v>19</v>
      </c>
      <c r="D454" t="s">
        <v>95</v>
      </c>
      <c r="E454" t="s">
        <v>21</v>
      </c>
      <c r="F454">
        <v>45</v>
      </c>
      <c r="G454" t="s">
        <v>70</v>
      </c>
      <c r="H454" t="s">
        <v>45</v>
      </c>
      <c r="I454" t="s">
        <v>84</v>
      </c>
      <c r="J454" t="s">
        <v>54</v>
      </c>
      <c r="K454">
        <v>3.3</v>
      </c>
      <c r="L454" t="s">
        <v>26</v>
      </c>
      <c r="M454" t="s">
        <v>59</v>
      </c>
      <c r="N454" t="s">
        <v>28</v>
      </c>
      <c r="O454" t="s">
        <v>26</v>
      </c>
      <c r="P454" t="s">
        <v>26</v>
      </c>
      <c r="Q454">
        <v>39</v>
      </c>
      <c r="R454" t="s">
        <v>46</v>
      </c>
      <c r="S454" t="s">
        <v>30</v>
      </c>
    </row>
    <row r="455" spans="1:19" x14ac:dyDescent="0.3">
      <c r="A455">
        <v>454</v>
      </c>
      <c r="B455">
        <v>54</v>
      </c>
      <c r="C455" t="s">
        <v>19</v>
      </c>
      <c r="D455" t="s">
        <v>106</v>
      </c>
      <c r="E455" t="s">
        <v>69</v>
      </c>
      <c r="F455">
        <v>56</v>
      </c>
      <c r="G455" t="s">
        <v>145</v>
      </c>
      <c r="H455" t="s">
        <v>92</v>
      </c>
      <c r="I455" t="s">
        <v>100</v>
      </c>
      <c r="J455" t="s">
        <v>25</v>
      </c>
      <c r="K455">
        <v>2.8</v>
      </c>
      <c r="L455" t="s">
        <v>26</v>
      </c>
      <c r="M455" t="s">
        <v>35</v>
      </c>
      <c r="N455" t="s">
        <v>47</v>
      </c>
      <c r="O455" t="s">
        <v>26</v>
      </c>
      <c r="P455" t="s">
        <v>26</v>
      </c>
      <c r="Q455">
        <v>22</v>
      </c>
      <c r="R455" t="s">
        <v>27</v>
      </c>
      <c r="S455" t="s">
        <v>41</v>
      </c>
    </row>
    <row r="456" spans="1:19" x14ac:dyDescent="0.3">
      <c r="A456">
        <v>455</v>
      </c>
      <c r="B456">
        <v>37</v>
      </c>
      <c r="C456" t="s">
        <v>19</v>
      </c>
      <c r="D456" t="s">
        <v>102</v>
      </c>
      <c r="E456" t="s">
        <v>65</v>
      </c>
      <c r="F456">
        <v>97</v>
      </c>
      <c r="G456" t="s">
        <v>127</v>
      </c>
      <c r="H456" t="s">
        <v>38</v>
      </c>
      <c r="I456" t="s">
        <v>81</v>
      </c>
      <c r="J456" t="s">
        <v>54</v>
      </c>
      <c r="K456">
        <v>3.2</v>
      </c>
      <c r="L456" t="s">
        <v>26</v>
      </c>
      <c r="M456" t="s">
        <v>59</v>
      </c>
      <c r="N456" t="s">
        <v>47</v>
      </c>
      <c r="O456" t="s">
        <v>26</v>
      </c>
      <c r="P456" t="s">
        <v>26</v>
      </c>
      <c r="Q456">
        <v>14</v>
      </c>
      <c r="R456" t="s">
        <v>35</v>
      </c>
      <c r="S456" t="s">
        <v>77</v>
      </c>
    </row>
    <row r="457" spans="1:19" x14ac:dyDescent="0.3">
      <c r="A457">
        <v>456</v>
      </c>
      <c r="B457">
        <v>54</v>
      </c>
      <c r="C457" t="s">
        <v>19</v>
      </c>
      <c r="D457" t="s">
        <v>20</v>
      </c>
      <c r="E457" t="s">
        <v>21</v>
      </c>
      <c r="F457">
        <v>100</v>
      </c>
      <c r="G457" t="s">
        <v>140</v>
      </c>
      <c r="H457" t="s">
        <v>92</v>
      </c>
      <c r="I457" t="s">
        <v>81</v>
      </c>
      <c r="J457" t="s">
        <v>58</v>
      </c>
      <c r="K457">
        <v>3.6</v>
      </c>
      <c r="L457" t="s">
        <v>26</v>
      </c>
      <c r="M457" t="s">
        <v>27</v>
      </c>
      <c r="N457" t="s">
        <v>76</v>
      </c>
      <c r="O457" t="s">
        <v>26</v>
      </c>
      <c r="P457" t="s">
        <v>26</v>
      </c>
      <c r="Q457">
        <v>50</v>
      </c>
      <c r="R457" t="s">
        <v>59</v>
      </c>
      <c r="S457" t="s">
        <v>30</v>
      </c>
    </row>
    <row r="458" spans="1:19" x14ac:dyDescent="0.3">
      <c r="A458">
        <v>457</v>
      </c>
      <c r="B458">
        <v>50</v>
      </c>
      <c r="C458" t="s">
        <v>19</v>
      </c>
      <c r="D458" t="s">
        <v>20</v>
      </c>
      <c r="E458" t="s">
        <v>21</v>
      </c>
      <c r="F458">
        <v>96</v>
      </c>
      <c r="G458" t="s">
        <v>98</v>
      </c>
      <c r="H458" t="s">
        <v>38</v>
      </c>
      <c r="I458" t="s">
        <v>126</v>
      </c>
      <c r="J458" t="s">
        <v>58</v>
      </c>
      <c r="K458">
        <v>4</v>
      </c>
      <c r="L458" t="s">
        <v>26</v>
      </c>
      <c r="M458" t="s">
        <v>34</v>
      </c>
      <c r="N458" t="s">
        <v>72</v>
      </c>
      <c r="O458" t="s">
        <v>26</v>
      </c>
      <c r="P458" t="s">
        <v>26</v>
      </c>
      <c r="Q458">
        <v>33</v>
      </c>
      <c r="R458" t="s">
        <v>27</v>
      </c>
      <c r="S458" t="s">
        <v>60</v>
      </c>
    </row>
    <row r="459" spans="1:19" x14ac:dyDescent="0.3">
      <c r="A459">
        <v>458</v>
      </c>
      <c r="B459">
        <v>25</v>
      </c>
      <c r="C459" t="s">
        <v>19</v>
      </c>
      <c r="D459" t="s">
        <v>143</v>
      </c>
      <c r="E459" t="s">
        <v>69</v>
      </c>
      <c r="F459">
        <v>99</v>
      </c>
      <c r="G459" t="s">
        <v>44</v>
      </c>
      <c r="H459" t="s">
        <v>45</v>
      </c>
      <c r="I459" t="s">
        <v>144</v>
      </c>
      <c r="J459" t="s">
        <v>39</v>
      </c>
      <c r="K459">
        <v>4.9000000000000004</v>
      </c>
      <c r="L459" t="s">
        <v>26</v>
      </c>
      <c r="M459" t="s">
        <v>27</v>
      </c>
      <c r="N459" t="s">
        <v>47</v>
      </c>
      <c r="O459" t="s">
        <v>26</v>
      </c>
      <c r="P459" t="s">
        <v>26</v>
      </c>
      <c r="Q459">
        <v>48</v>
      </c>
      <c r="R459" t="s">
        <v>59</v>
      </c>
      <c r="S459" t="s">
        <v>97</v>
      </c>
    </row>
    <row r="460" spans="1:19" x14ac:dyDescent="0.3">
      <c r="A460">
        <v>459</v>
      </c>
      <c r="B460">
        <v>47</v>
      </c>
      <c r="C460" t="s">
        <v>19</v>
      </c>
      <c r="D460" t="s">
        <v>61</v>
      </c>
      <c r="E460" t="s">
        <v>21</v>
      </c>
      <c r="F460">
        <v>91</v>
      </c>
      <c r="G460" t="s">
        <v>74</v>
      </c>
      <c r="H460" t="s">
        <v>23</v>
      </c>
      <c r="I460" t="s">
        <v>94</v>
      </c>
      <c r="J460" t="s">
        <v>25</v>
      </c>
      <c r="K460">
        <v>4</v>
      </c>
      <c r="L460" t="s">
        <v>26</v>
      </c>
      <c r="M460" t="s">
        <v>59</v>
      </c>
      <c r="N460" t="s">
        <v>72</v>
      </c>
      <c r="O460" t="s">
        <v>26</v>
      </c>
      <c r="P460" t="s">
        <v>26</v>
      </c>
      <c r="Q460">
        <v>48</v>
      </c>
      <c r="R460" t="s">
        <v>46</v>
      </c>
      <c r="S460" t="s">
        <v>88</v>
      </c>
    </row>
    <row r="461" spans="1:19" x14ac:dyDescent="0.3">
      <c r="A461">
        <v>460</v>
      </c>
      <c r="B461">
        <v>63</v>
      </c>
      <c r="C461" t="s">
        <v>19</v>
      </c>
      <c r="D461" t="s">
        <v>124</v>
      </c>
      <c r="E461" t="s">
        <v>69</v>
      </c>
      <c r="F461">
        <v>30</v>
      </c>
      <c r="G461" t="s">
        <v>128</v>
      </c>
      <c r="H461" t="s">
        <v>23</v>
      </c>
      <c r="I461" t="s">
        <v>94</v>
      </c>
      <c r="J461" t="s">
        <v>25</v>
      </c>
      <c r="K461">
        <v>3.8</v>
      </c>
      <c r="L461" t="s">
        <v>26</v>
      </c>
      <c r="M461" t="s">
        <v>59</v>
      </c>
      <c r="N461" t="s">
        <v>55</v>
      </c>
      <c r="O461" t="s">
        <v>26</v>
      </c>
      <c r="P461" t="s">
        <v>26</v>
      </c>
      <c r="Q461">
        <v>27</v>
      </c>
      <c r="R461" t="s">
        <v>46</v>
      </c>
      <c r="S461" t="s">
        <v>30</v>
      </c>
    </row>
    <row r="462" spans="1:19" x14ac:dyDescent="0.3">
      <c r="A462">
        <v>461</v>
      </c>
      <c r="B462">
        <v>64</v>
      </c>
      <c r="C462" t="s">
        <v>19</v>
      </c>
      <c r="D462" t="s">
        <v>73</v>
      </c>
      <c r="E462" t="s">
        <v>43</v>
      </c>
      <c r="F462">
        <v>65</v>
      </c>
      <c r="G462" t="s">
        <v>131</v>
      </c>
      <c r="H462" t="s">
        <v>23</v>
      </c>
      <c r="I462" t="s">
        <v>86</v>
      </c>
      <c r="J462" t="s">
        <v>54</v>
      </c>
      <c r="K462">
        <v>3.7</v>
      </c>
      <c r="L462" t="s">
        <v>26</v>
      </c>
      <c r="M462" t="s">
        <v>29</v>
      </c>
      <c r="N462" t="s">
        <v>76</v>
      </c>
      <c r="O462" t="s">
        <v>26</v>
      </c>
      <c r="P462" t="s">
        <v>26</v>
      </c>
      <c r="Q462">
        <v>27</v>
      </c>
      <c r="R462" t="s">
        <v>34</v>
      </c>
      <c r="S462" t="s">
        <v>41</v>
      </c>
    </row>
    <row r="463" spans="1:19" x14ac:dyDescent="0.3">
      <c r="A463">
        <v>462</v>
      </c>
      <c r="B463">
        <v>18</v>
      </c>
      <c r="C463" t="s">
        <v>19</v>
      </c>
      <c r="D463" t="s">
        <v>137</v>
      </c>
      <c r="E463" t="s">
        <v>43</v>
      </c>
      <c r="F463">
        <v>93</v>
      </c>
      <c r="G463" t="s">
        <v>123</v>
      </c>
      <c r="H463" t="s">
        <v>45</v>
      </c>
      <c r="I463" t="s">
        <v>134</v>
      </c>
      <c r="J463" t="s">
        <v>25</v>
      </c>
      <c r="K463">
        <v>3.9</v>
      </c>
      <c r="L463" t="s">
        <v>26</v>
      </c>
      <c r="M463" t="s">
        <v>35</v>
      </c>
      <c r="N463" t="s">
        <v>28</v>
      </c>
      <c r="O463" t="s">
        <v>26</v>
      </c>
      <c r="P463" t="s">
        <v>26</v>
      </c>
      <c r="Q463">
        <v>20</v>
      </c>
      <c r="R463" t="s">
        <v>29</v>
      </c>
      <c r="S463" t="s">
        <v>41</v>
      </c>
    </row>
    <row r="464" spans="1:19" x14ac:dyDescent="0.3">
      <c r="A464">
        <v>463</v>
      </c>
      <c r="B464">
        <v>59</v>
      </c>
      <c r="C464" t="s">
        <v>19</v>
      </c>
      <c r="D464" t="s">
        <v>102</v>
      </c>
      <c r="E464" t="s">
        <v>65</v>
      </c>
      <c r="F464">
        <v>81</v>
      </c>
      <c r="G464" t="s">
        <v>115</v>
      </c>
      <c r="H464" t="s">
        <v>45</v>
      </c>
      <c r="I464" t="s">
        <v>53</v>
      </c>
      <c r="J464" t="s">
        <v>58</v>
      </c>
      <c r="K464">
        <v>3.3</v>
      </c>
      <c r="L464" t="s">
        <v>26</v>
      </c>
      <c r="M464" t="s">
        <v>59</v>
      </c>
      <c r="N464" t="s">
        <v>28</v>
      </c>
      <c r="O464" t="s">
        <v>26</v>
      </c>
      <c r="P464" t="s">
        <v>26</v>
      </c>
      <c r="Q464">
        <v>48</v>
      </c>
      <c r="R464" t="s">
        <v>29</v>
      </c>
      <c r="S464" t="s">
        <v>97</v>
      </c>
    </row>
    <row r="465" spans="1:19" x14ac:dyDescent="0.3">
      <c r="A465">
        <v>464</v>
      </c>
      <c r="B465">
        <v>37</v>
      </c>
      <c r="C465" t="s">
        <v>19</v>
      </c>
      <c r="D465" t="s">
        <v>106</v>
      </c>
      <c r="E465" t="s">
        <v>69</v>
      </c>
      <c r="F465">
        <v>81</v>
      </c>
      <c r="G465" t="s">
        <v>142</v>
      </c>
      <c r="H465" t="s">
        <v>38</v>
      </c>
      <c r="I465" t="s">
        <v>121</v>
      </c>
      <c r="J465" t="s">
        <v>54</v>
      </c>
      <c r="K465">
        <v>2.7</v>
      </c>
      <c r="L465" t="s">
        <v>26</v>
      </c>
      <c r="M465" t="s">
        <v>29</v>
      </c>
      <c r="N465" t="s">
        <v>55</v>
      </c>
      <c r="O465" t="s">
        <v>26</v>
      </c>
      <c r="P465" t="s">
        <v>26</v>
      </c>
      <c r="Q465">
        <v>29</v>
      </c>
      <c r="R465" t="s">
        <v>29</v>
      </c>
      <c r="S465" t="s">
        <v>41</v>
      </c>
    </row>
    <row r="466" spans="1:19" x14ac:dyDescent="0.3">
      <c r="A466">
        <v>465</v>
      </c>
      <c r="B466">
        <v>23</v>
      </c>
      <c r="C466" t="s">
        <v>19</v>
      </c>
      <c r="D466" t="s">
        <v>89</v>
      </c>
      <c r="E466" t="s">
        <v>69</v>
      </c>
      <c r="F466">
        <v>52</v>
      </c>
      <c r="G466" t="s">
        <v>90</v>
      </c>
      <c r="H466" t="s">
        <v>45</v>
      </c>
      <c r="I466" t="s">
        <v>67</v>
      </c>
      <c r="J466" t="s">
        <v>25</v>
      </c>
      <c r="K466">
        <v>4.7</v>
      </c>
      <c r="L466" t="s">
        <v>26</v>
      </c>
      <c r="M466" t="s">
        <v>46</v>
      </c>
      <c r="N466" t="s">
        <v>47</v>
      </c>
      <c r="O466" t="s">
        <v>26</v>
      </c>
      <c r="P466" t="s">
        <v>26</v>
      </c>
      <c r="Q466">
        <v>45</v>
      </c>
      <c r="R466" t="s">
        <v>46</v>
      </c>
      <c r="S466" t="s">
        <v>88</v>
      </c>
    </row>
    <row r="467" spans="1:19" x14ac:dyDescent="0.3">
      <c r="A467">
        <v>466</v>
      </c>
      <c r="B467">
        <v>54</v>
      </c>
      <c r="C467" t="s">
        <v>19</v>
      </c>
      <c r="D467" t="s">
        <v>87</v>
      </c>
      <c r="E467" t="s">
        <v>21</v>
      </c>
      <c r="F467">
        <v>88</v>
      </c>
      <c r="G467" t="s">
        <v>101</v>
      </c>
      <c r="H467" t="s">
        <v>45</v>
      </c>
      <c r="I467" t="s">
        <v>71</v>
      </c>
      <c r="J467" t="s">
        <v>54</v>
      </c>
      <c r="K467">
        <v>2.8</v>
      </c>
      <c r="L467" t="s">
        <v>26</v>
      </c>
      <c r="M467" t="s">
        <v>35</v>
      </c>
      <c r="N467" t="s">
        <v>47</v>
      </c>
      <c r="O467" t="s">
        <v>26</v>
      </c>
      <c r="P467" t="s">
        <v>26</v>
      </c>
      <c r="Q467">
        <v>25</v>
      </c>
      <c r="R467" t="s">
        <v>35</v>
      </c>
      <c r="S467" t="s">
        <v>60</v>
      </c>
    </row>
    <row r="468" spans="1:19" x14ac:dyDescent="0.3">
      <c r="A468">
        <v>467</v>
      </c>
      <c r="B468">
        <v>38</v>
      </c>
      <c r="C468" t="s">
        <v>19</v>
      </c>
      <c r="D468" t="s">
        <v>36</v>
      </c>
      <c r="E468" t="s">
        <v>21</v>
      </c>
      <c r="F468">
        <v>24</v>
      </c>
      <c r="G468" t="s">
        <v>129</v>
      </c>
      <c r="H468" t="s">
        <v>23</v>
      </c>
      <c r="I468" t="s">
        <v>49</v>
      </c>
      <c r="J468" t="s">
        <v>25</v>
      </c>
      <c r="K468">
        <v>4.5999999999999996</v>
      </c>
      <c r="L468" t="s">
        <v>26</v>
      </c>
      <c r="M468" t="s">
        <v>27</v>
      </c>
      <c r="N468" t="s">
        <v>40</v>
      </c>
      <c r="O468" t="s">
        <v>26</v>
      </c>
      <c r="P468" t="s">
        <v>26</v>
      </c>
      <c r="Q468">
        <v>25</v>
      </c>
      <c r="R468" t="s">
        <v>46</v>
      </c>
      <c r="S468" t="s">
        <v>41</v>
      </c>
    </row>
    <row r="469" spans="1:19" x14ac:dyDescent="0.3">
      <c r="A469">
        <v>468</v>
      </c>
      <c r="B469">
        <v>19</v>
      </c>
      <c r="C469" t="s">
        <v>19</v>
      </c>
      <c r="D469" t="s">
        <v>132</v>
      </c>
      <c r="E469" t="s">
        <v>69</v>
      </c>
      <c r="F469">
        <v>51</v>
      </c>
      <c r="G469" t="s">
        <v>145</v>
      </c>
      <c r="H469" t="s">
        <v>38</v>
      </c>
      <c r="I469" t="s">
        <v>121</v>
      </c>
      <c r="J469" t="s">
        <v>39</v>
      </c>
      <c r="K469">
        <v>4.5</v>
      </c>
      <c r="L469" t="s">
        <v>26</v>
      </c>
      <c r="M469" t="s">
        <v>27</v>
      </c>
      <c r="N469" t="s">
        <v>72</v>
      </c>
      <c r="O469" t="s">
        <v>26</v>
      </c>
      <c r="P469" t="s">
        <v>26</v>
      </c>
      <c r="Q469">
        <v>37</v>
      </c>
      <c r="R469" t="s">
        <v>59</v>
      </c>
      <c r="S469" t="s">
        <v>97</v>
      </c>
    </row>
    <row r="470" spans="1:19" x14ac:dyDescent="0.3">
      <c r="A470">
        <v>469</v>
      </c>
      <c r="B470">
        <v>34</v>
      </c>
      <c r="C470" t="s">
        <v>19</v>
      </c>
      <c r="D470" t="s">
        <v>132</v>
      </c>
      <c r="E470" t="s">
        <v>69</v>
      </c>
      <c r="F470">
        <v>38</v>
      </c>
      <c r="G470" t="s">
        <v>142</v>
      </c>
      <c r="H470" t="s">
        <v>38</v>
      </c>
      <c r="I470" t="s">
        <v>100</v>
      </c>
      <c r="J470" t="s">
        <v>58</v>
      </c>
      <c r="K470">
        <v>5</v>
      </c>
      <c r="L470" t="s">
        <v>26</v>
      </c>
      <c r="M470" t="s">
        <v>34</v>
      </c>
      <c r="N470" t="s">
        <v>40</v>
      </c>
      <c r="O470" t="s">
        <v>26</v>
      </c>
      <c r="P470" t="s">
        <v>26</v>
      </c>
      <c r="Q470">
        <v>16</v>
      </c>
      <c r="R470" t="s">
        <v>35</v>
      </c>
      <c r="S470" t="s">
        <v>60</v>
      </c>
    </row>
    <row r="471" spans="1:19" x14ac:dyDescent="0.3">
      <c r="A471">
        <v>470</v>
      </c>
      <c r="B471">
        <v>21</v>
      </c>
      <c r="C471" t="s">
        <v>19</v>
      </c>
      <c r="D471" t="s">
        <v>61</v>
      </c>
      <c r="E471" t="s">
        <v>21</v>
      </c>
      <c r="F471">
        <v>46</v>
      </c>
      <c r="G471" t="s">
        <v>90</v>
      </c>
      <c r="H471" t="s">
        <v>23</v>
      </c>
      <c r="I471" t="s">
        <v>71</v>
      </c>
      <c r="J471" t="s">
        <v>58</v>
      </c>
      <c r="K471">
        <v>4.0999999999999996</v>
      </c>
      <c r="L471" t="s">
        <v>26</v>
      </c>
      <c r="M471" t="s">
        <v>59</v>
      </c>
      <c r="N471" t="s">
        <v>72</v>
      </c>
      <c r="O471" t="s">
        <v>26</v>
      </c>
      <c r="P471" t="s">
        <v>26</v>
      </c>
      <c r="Q471">
        <v>30</v>
      </c>
      <c r="R471" t="s">
        <v>59</v>
      </c>
      <c r="S471" t="s">
        <v>77</v>
      </c>
    </row>
    <row r="472" spans="1:19" x14ac:dyDescent="0.3">
      <c r="A472">
        <v>471</v>
      </c>
      <c r="B472">
        <v>50</v>
      </c>
      <c r="C472" t="s">
        <v>19</v>
      </c>
      <c r="D472" t="s">
        <v>82</v>
      </c>
      <c r="E472" t="s">
        <v>21</v>
      </c>
      <c r="F472">
        <v>63</v>
      </c>
      <c r="G472" t="s">
        <v>148</v>
      </c>
      <c r="H472" t="s">
        <v>23</v>
      </c>
      <c r="I472" t="s">
        <v>86</v>
      </c>
      <c r="J472" t="s">
        <v>54</v>
      </c>
      <c r="K472">
        <v>4.5999999999999996</v>
      </c>
      <c r="L472" t="s">
        <v>26</v>
      </c>
      <c r="M472" t="s">
        <v>35</v>
      </c>
      <c r="N472" t="s">
        <v>28</v>
      </c>
      <c r="O472" t="s">
        <v>26</v>
      </c>
      <c r="P472" t="s">
        <v>26</v>
      </c>
      <c r="Q472">
        <v>6</v>
      </c>
      <c r="R472" t="s">
        <v>35</v>
      </c>
      <c r="S472" t="s">
        <v>97</v>
      </c>
    </row>
    <row r="473" spans="1:19" x14ac:dyDescent="0.3">
      <c r="A473">
        <v>472</v>
      </c>
      <c r="B473">
        <v>55</v>
      </c>
      <c r="C473" t="s">
        <v>19</v>
      </c>
      <c r="D473" t="s">
        <v>119</v>
      </c>
      <c r="E473" t="s">
        <v>69</v>
      </c>
      <c r="F473">
        <v>72</v>
      </c>
      <c r="G473" t="s">
        <v>70</v>
      </c>
      <c r="H473" t="s">
        <v>92</v>
      </c>
      <c r="I473" t="s">
        <v>53</v>
      </c>
      <c r="J473" t="s">
        <v>25</v>
      </c>
      <c r="K473">
        <v>4.9000000000000004</v>
      </c>
      <c r="L473" t="s">
        <v>26</v>
      </c>
      <c r="M473" t="s">
        <v>27</v>
      </c>
      <c r="N473" t="s">
        <v>72</v>
      </c>
      <c r="O473" t="s">
        <v>26</v>
      </c>
      <c r="P473" t="s">
        <v>26</v>
      </c>
      <c r="Q473">
        <v>36</v>
      </c>
      <c r="R473" t="s">
        <v>34</v>
      </c>
      <c r="S473" t="s">
        <v>60</v>
      </c>
    </row>
    <row r="474" spans="1:19" x14ac:dyDescent="0.3">
      <c r="A474">
        <v>473</v>
      </c>
      <c r="B474">
        <v>20</v>
      </c>
      <c r="C474" t="s">
        <v>19</v>
      </c>
      <c r="D474" t="s">
        <v>36</v>
      </c>
      <c r="E474" t="s">
        <v>21</v>
      </c>
      <c r="F474">
        <v>39</v>
      </c>
      <c r="G474" t="s">
        <v>142</v>
      </c>
      <c r="H474" t="s">
        <v>23</v>
      </c>
      <c r="I474" t="s">
        <v>24</v>
      </c>
      <c r="J474" t="s">
        <v>25</v>
      </c>
      <c r="K474">
        <v>3.9</v>
      </c>
      <c r="L474" t="s">
        <v>26</v>
      </c>
      <c r="M474" t="s">
        <v>35</v>
      </c>
      <c r="N474" t="s">
        <v>40</v>
      </c>
      <c r="O474" t="s">
        <v>26</v>
      </c>
      <c r="P474" t="s">
        <v>26</v>
      </c>
      <c r="Q474">
        <v>3</v>
      </c>
      <c r="R474" t="s">
        <v>34</v>
      </c>
      <c r="S474" t="s">
        <v>60</v>
      </c>
    </row>
    <row r="475" spans="1:19" x14ac:dyDescent="0.3">
      <c r="A475">
        <v>474</v>
      </c>
      <c r="B475">
        <v>34</v>
      </c>
      <c r="C475" t="s">
        <v>19</v>
      </c>
      <c r="D475" t="s">
        <v>64</v>
      </c>
      <c r="E475" t="s">
        <v>65</v>
      </c>
      <c r="F475">
        <v>42</v>
      </c>
      <c r="G475" t="s">
        <v>66</v>
      </c>
      <c r="H475" t="s">
        <v>23</v>
      </c>
      <c r="I475" t="s">
        <v>79</v>
      </c>
      <c r="J475" t="s">
        <v>39</v>
      </c>
      <c r="K475">
        <v>3.9</v>
      </c>
      <c r="L475" t="s">
        <v>26</v>
      </c>
      <c r="M475" t="s">
        <v>29</v>
      </c>
      <c r="N475" t="s">
        <v>76</v>
      </c>
      <c r="O475" t="s">
        <v>26</v>
      </c>
      <c r="P475" t="s">
        <v>26</v>
      </c>
      <c r="Q475">
        <v>29</v>
      </c>
      <c r="R475" t="s">
        <v>46</v>
      </c>
      <c r="S475" t="s">
        <v>97</v>
      </c>
    </row>
    <row r="476" spans="1:19" x14ac:dyDescent="0.3">
      <c r="A476">
        <v>475</v>
      </c>
      <c r="B476">
        <v>62</v>
      </c>
      <c r="C476" t="s">
        <v>19</v>
      </c>
      <c r="D476" t="s">
        <v>31</v>
      </c>
      <c r="E476" t="s">
        <v>21</v>
      </c>
      <c r="F476">
        <v>76</v>
      </c>
      <c r="G476" t="s">
        <v>74</v>
      </c>
      <c r="H476" t="s">
        <v>92</v>
      </c>
      <c r="I476" t="s">
        <v>33</v>
      </c>
      <c r="J476" t="s">
        <v>54</v>
      </c>
      <c r="K476">
        <v>2.6</v>
      </c>
      <c r="L476" t="s">
        <v>26</v>
      </c>
      <c r="M476" t="s">
        <v>59</v>
      </c>
      <c r="N476" t="s">
        <v>72</v>
      </c>
      <c r="O476" t="s">
        <v>26</v>
      </c>
      <c r="P476" t="s">
        <v>26</v>
      </c>
      <c r="Q476">
        <v>15</v>
      </c>
      <c r="R476" t="s">
        <v>35</v>
      </c>
      <c r="S476" t="s">
        <v>60</v>
      </c>
    </row>
    <row r="477" spans="1:19" x14ac:dyDescent="0.3">
      <c r="A477">
        <v>476</v>
      </c>
      <c r="B477">
        <v>21</v>
      </c>
      <c r="C477" t="s">
        <v>19</v>
      </c>
      <c r="D477" t="s">
        <v>51</v>
      </c>
      <c r="E477" t="s">
        <v>43</v>
      </c>
      <c r="F477">
        <v>66</v>
      </c>
      <c r="G477" t="s">
        <v>123</v>
      </c>
      <c r="H477" t="s">
        <v>23</v>
      </c>
      <c r="I477" t="s">
        <v>136</v>
      </c>
      <c r="J477" t="s">
        <v>54</v>
      </c>
      <c r="K477">
        <v>2.7</v>
      </c>
      <c r="L477" t="s">
        <v>26</v>
      </c>
      <c r="M477" t="s">
        <v>35</v>
      </c>
      <c r="N477" t="s">
        <v>40</v>
      </c>
      <c r="O477" t="s">
        <v>26</v>
      </c>
      <c r="P477" t="s">
        <v>26</v>
      </c>
      <c r="Q477">
        <v>18</v>
      </c>
      <c r="R477" t="s">
        <v>59</v>
      </c>
      <c r="S477" t="s">
        <v>50</v>
      </c>
    </row>
    <row r="478" spans="1:19" x14ac:dyDescent="0.3">
      <c r="A478">
        <v>477</v>
      </c>
      <c r="B478">
        <v>21</v>
      </c>
      <c r="C478" t="s">
        <v>19</v>
      </c>
      <c r="D478" t="s">
        <v>119</v>
      </c>
      <c r="E478" t="s">
        <v>69</v>
      </c>
      <c r="F478">
        <v>90</v>
      </c>
      <c r="G478" t="s">
        <v>139</v>
      </c>
      <c r="H478" t="s">
        <v>45</v>
      </c>
      <c r="I478" t="s">
        <v>136</v>
      </c>
      <c r="J478" t="s">
        <v>39</v>
      </c>
      <c r="K478">
        <v>3.5</v>
      </c>
      <c r="L478" t="s">
        <v>26</v>
      </c>
      <c r="M478" t="s">
        <v>29</v>
      </c>
      <c r="N478" t="s">
        <v>40</v>
      </c>
      <c r="O478" t="s">
        <v>26</v>
      </c>
      <c r="P478" t="s">
        <v>26</v>
      </c>
      <c r="Q478">
        <v>2</v>
      </c>
      <c r="R478" t="s">
        <v>59</v>
      </c>
      <c r="S478" t="s">
        <v>30</v>
      </c>
    </row>
    <row r="479" spans="1:19" x14ac:dyDescent="0.3">
      <c r="A479">
        <v>478</v>
      </c>
      <c r="B479">
        <v>42</v>
      </c>
      <c r="C479" t="s">
        <v>19</v>
      </c>
      <c r="D479" t="s">
        <v>31</v>
      </c>
      <c r="E479" t="s">
        <v>21</v>
      </c>
      <c r="F479">
        <v>56</v>
      </c>
      <c r="G479" t="s">
        <v>114</v>
      </c>
      <c r="H479" t="s">
        <v>45</v>
      </c>
      <c r="I479" t="s">
        <v>96</v>
      </c>
      <c r="J479" t="s">
        <v>54</v>
      </c>
      <c r="K479">
        <v>3.7</v>
      </c>
      <c r="L479" t="s">
        <v>26</v>
      </c>
      <c r="M479" t="s">
        <v>27</v>
      </c>
      <c r="N479" t="s">
        <v>40</v>
      </c>
      <c r="O479" t="s">
        <v>26</v>
      </c>
      <c r="P479" t="s">
        <v>26</v>
      </c>
      <c r="Q479">
        <v>49</v>
      </c>
      <c r="R479" t="s">
        <v>59</v>
      </c>
      <c r="S479" t="s">
        <v>41</v>
      </c>
    </row>
    <row r="480" spans="1:19" x14ac:dyDescent="0.3">
      <c r="A480">
        <v>479</v>
      </c>
      <c r="B480">
        <v>35</v>
      </c>
      <c r="C480" t="s">
        <v>19</v>
      </c>
      <c r="D480" t="s">
        <v>106</v>
      </c>
      <c r="E480" t="s">
        <v>69</v>
      </c>
      <c r="F480">
        <v>43</v>
      </c>
      <c r="G480" t="s">
        <v>111</v>
      </c>
      <c r="H480" t="s">
        <v>92</v>
      </c>
      <c r="I480" t="s">
        <v>49</v>
      </c>
      <c r="J480" t="s">
        <v>25</v>
      </c>
      <c r="K480">
        <v>3.2</v>
      </c>
      <c r="L480" t="s">
        <v>26</v>
      </c>
      <c r="M480" t="s">
        <v>59</v>
      </c>
      <c r="N480" t="s">
        <v>40</v>
      </c>
      <c r="O480" t="s">
        <v>26</v>
      </c>
      <c r="P480" t="s">
        <v>26</v>
      </c>
      <c r="Q480">
        <v>48</v>
      </c>
      <c r="R480" t="s">
        <v>29</v>
      </c>
      <c r="S480" t="s">
        <v>50</v>
      </c>
    </row>
    <row r="481" spans="1:19" x14ac:dyDescent="0.3">
      <c r="A481">
        <v>480</v>
      </c>
      <c r="B481">
        <v>39</v>
      </c>
      <c r="C481" t="s">
        <v>19</v>
      </c>
      <c r="D481" t="s">
        <v>68</v>
      </c>
      <c r="E481" t="s">
        <v>69</v>
      </c>
      <c r="F481">
        <v>84</v>
      </c>
      <c r="G481" t="s">
        <v>146</v>
      </c>
      <c r="H481" t="s">
        <v>23</v>
      </c>
      <c r="I481" t="s">
        <v>134</v>
      </c>
      <c r="J481" t="s">
        <v>25</v>
      </c>
      <c r="K481">
        <v>3.3</v>
      </c>
      <c r="L481" t="s">
        <v>26</v>
      </c>
      <c r="M481" t="s">
        <v>34</v>
      </c>
      <c r="N481" t="s">
        <v>76</v>
      </c>
      <c r="O481" t="s">
        <v>26</v>
      </c>
      <c r="P481" t="s">
        <v>26</v>
      </c>
      <c r="Q481">
        <v>43</v>
      </c>
      <c r="R481" t="s">
        <v>29</v>
      </c>
      <c r="S481" t="s">
        <v>88</v>
      </c>
    </row>
    <row r="482" spans="1:19" x14ac:dyDescent="0.3">
      <c r="A482">
        <v>481</v>
      </c>
      <c r="B482">
        <v>68</v>
      </c>
      <c r="C482" t="s">
        <v>19</v>
      </c>
      <c r="D482" t="s">
        <v>104</v>
      </c>
      <c r="E482" t="s">
        <v>21</v>
      </c>
      <c r="F482">
        <v>88</v>
      </c>
      <c r="G482" t="s">
        <v>129</v>
      </c>
      <c r="H482" t="s">
        <v>45</v>
      </c>
      <c r="I482" t="s">
        <v>24</v>
      </c>
      <c r="J482" t="s">
        <v>54</v>
      </c>
      <c r="K482">
        <v>4.8</v>
      </c>
      <c r="L482" t="s">
        <v>26</v>
      </c>
      <c r="M482" t="s">
        <v>27</v>
      </c>
      <c r="N482" t="s">
        <v>55</v>
      </c>
      <c r="O482" t="s">
        <v>26</v>
      </c>
      <c r="P482" t="s">
        <v>26</v>
      </c>
      <c r="Q482">
        <v>30</v>
      </c>
      <c r="R482" t="s">
        <v>59</v>
      </c>
      <c r="S482" t="s">
        <v>77</v>
      </c>
    </row>
    <row r="483" spans="1:19" x14ac:dyDescent="0.3">
      <c r="A483">
        <v>482</v>
      </c>
      <c r="B483">
        <v>46</v>
      </c>
      <c r="C483" t="s">
        <v>19</v>
      </c>
      <c r="D483" t="s">
        <v>124</v>
      </c>
      <c r="E483" t="s">
        <v>69</v>
      </c>
      <c r="F483">
        <v>88</v>
      </c>
      <c r="G483" t="s">
        <v>150</v>
      </c>
      <c r="H483" t="s">
        <v>23</v>
      </c>
      <c r="I483" t="s">
        <v>100</v>
      </c>
      <c r="J483" t="s">
        <v>58</v>
      </c>
      <c r="K483">
        <v>3.2</v>
      </c>
      <c r="L483" t="s">
        <v>26</v>
      </c>
      <c r="M483" t="s">
        <v>46</v>
      </c>
      <c r="N483" t="s">
        <v>72</v>
      </c>
      <c r="O483" t="s">
        <v>26</v>
      </c>
      <c r="P483" t="s">
        <v>26</v>
      </c>
      <c r="Q483">
        <v>10</v>
      </c>
      <c r="R483" t="s">
        <v>46</v>
      </c>
      <c r="S483" t="s">
        <v>30</v>
      </c>
    </row>
    <row r="484" spans="1:19" x14ac:dyDescent="0.3">
      <c r="A484">
        <v>483</v>
      </c>
      <c r="B484">
        <v>41</v>
      </c>
      <c r="C484" t="s">
        <v>19</v>
      </c>
      <c r="D484" t="s">
        <v>133</v>
      </c>
      <c r="E484" t="s">
        <v>69</v>
      </c>
      <c r="F484">
        <v>42</v>
      </c>
      <c r="G484" t="s">
        <v>139</v>
      </c>
      <c r="H484" t="s">
        <v>45</v>
      </c>
      <c r="I484" t="s">
        <v>134</v>
      </c>
      <c r="J484" t="s">
        <v>25</v>
      </c>
      <c r="K484">
        <v>2.5</v>
      </c>
      <c r="L484" t="s">
        <v>26</v>
      </c>
      <c r="M484" t="s">
        <v>46</v>
      </c>
      <c r="N484" t="s">
        <v>72</v>
      </c>
      <c r="O484" t="s">
        <v>26</v>
      </c>
      <c r="P484" t="s">
        <v>26</v>
      </c>
      <c r="Q484">
        <v>11</v>
      </c>
      <c r="R484" t="s">
        <v>29</v>
      </c>
      <c r="S484" t="s">
        <v>50</v>
      </c>
    </row>
    <row r="485" spans="1:19" x14ac:dyDescent="0.3">
      <c r="A485">
        <v>484</v>
      </c>
      <c r="B485">
        <v>23</v>
      </c>
      <c r="C485" t="s">
        <v>19</v>
      </c>
      <c r="D485" t="s">
        <v>104</v>
      </c>
      <c r="E485" t="s">
        <v>21</v>
      </c>
      <c r="F485">
        <v>73</v>
      </c>
      <c r="G485" t="s">
        <v>101</v>
      </c>
      <c r="H485" t="s">
        <v>45</v>
      </c>
      <c r="I485" t="s">
        <v>53</v>
      </c>
      <c r="J485" t="s">
        <v>58</v>
      </c>
      <c r="K485">
        <v>3.9</v>
      </c>
      <c r="L485" t="s">
        <v>26</v>
      </c>
      <c r="M485" t="s">
        <v>29</v>
      </c>
      <c r="N485" t="s">
        <v>76</v>
      </c>
      <c r="O485" t="s">
        <v>26</v>
      </c>
      <c r="P485" t="s">
        <v>26</v>
      </c>
      <c r="Q485">
        <v>12</v>
      </c>
      <c r="R485" t="s">
        <v>59</v>
      </c>
      <c r="S485" t="s">
        <v>41</v>
      </c>
    </row>
    <row r="486" spans="1:19" x14ac:dyDescent="0.3">
      <c r="A486">
        <v>485</v>
      </c>
      <c r="B486">
        <v>68</v>
      </c>
      <c r="C486" t="s">
        <v>19</v>
      </c>
      <c r="D486" t="s">
        <v>124</v>
      </c>
      <c r="E486" t="s">
        <v>69</v>
      </c>
      <c r="F486">
        <v>73</v>
      </c>
      <c r="G486" t="s">
        <v>70</v>
      </c>
      <c r="H486" t="s">
        <v>23</v>
      </c>
      <c r="I486" t="s">
        <v>93</v>
      </c>
      <c r="J486" t="s">
        <v>54</v>
      </c>
      <c r="K486">
        <v>4.7</v>
      </c>
      <c r="L486" t="s">
        <v>26</v>
      </c>
      <c r="M486" t="s">
        <v>27</v>
      </c>
      <c r="N486" t="s">
        <v>40</v>
      </c>
      <c r="O486" t="s">
        <v>26</v>
      </c>
      <c r="P486" t="s">
        <v>26</v>
      </c>
      <c r="Q486">
        <v>28</v>
      </c>
      <c r="R486" t="s">
        <v>34</v>
      </c>
      <c r="S486" t="s">
        <v>60</v>
      </c>
    </row>
    <row r="487" spans="1:19" x14ac:dyDescent="0.3">
      <c r="A487">
        <v>486</v>
      </c>
      <c r="B487">
        <v>48</v>
      </c>
      <c r="C487" t="s">
        <v>19</v>
      </c>
      <c r="D487" t="s">
        <v>73</v>
      </c>
      <c r="E487" t="s">
        <v>43</v>
      </c>
      <c r="F487">
        <v>44</v>
      </c>
      <c r="G487" t="s">
        <v>122</v>
      </c>
      <c r="H487" t="s">
        <v>38</v>
      </c>
      <c r="I487" t="s">
        <v>144</v>
      </c>
      <c r="J487" t="s">
        <v>39</v>
      </c>
      <c r="K487">
        <v>2.6</v>
      </c>
      <c r="L487" t="s">
        <v>26</v>
      </c>
      <c r="M487" t="s">
        <v>59</v>
      </c>
      <c r="N487" t="s">
        <v>47</v>
      </c>
      <c r="O487" t="s">
        <v>26</v>
      </c>
      <c r="P487" t="s">
        <v>26</v>
      </c>
      <c r="Q487">
        <v>36</v>
      </c>
      <c r="R487" t="s">
        <v>59</v>
      </c>
      <c r="S487" t="s">
        <v>30</v>
      </c>
    </row>
    <row r="488" spans="1:19" x14ac:dyDescent="0.3">
      <c r="A488">
        <v>487</v>
      </c>
      <c r="B488">
        <v>38</v>
      </c>
      <c r="C488" t="s">
        <v>19</v>
      </c>
      <c r="D488" t="s">
        <v>42</v>
      </c>
      <c r="E488" t="s">
        <v>43</v>
      </c>
      <c r="F488">
        <v>63</v>
      </c>
      <c r="G488" t="s">
        <v>130</v>
      </c>
      <c r="H488" t="s">
        <v>45</v>
      </c>
      <c r="I488" t="s">
        <v>63</v>
      </c>
      <c r="J488" t="s">
        <v>58</v>
      </c>
      <c r="K488">
        <v>2.8</v>
      </c>
      <c r="L488" t="s">
        <v>26</v>
      </c>
      <c r="M488" t="s">
        <v>59</v>
      </c>
      <c r="N488" t="s">
        <v>76</v>
      </c>
      <c r="O488" t="s">
        <v>26</v>
      </c>
      <c r="P488" t="s">
        <v>26</v>
      </c>
      <c r="Q488">
        <v>37</v>
      </c>
      <c r="R488" t="s">
        <v>29</v>
      </c>
      <c r="S488" t="s">
        <v>97</v>
      </c>
    </row>
    <row r="489" spans="1:19" x14ac:dyDescent="0.3">
      <c r="A489">
        <v>488</v>
      </c>
      <c r="B489">
        <v>41</v>
      </c>
      <c r="C489" t="s">
        <v>19</v>
      </c>
      <c r="D489" t="s">
        <v>102</v>
      </c>
      <c r="E489" t="s">
        <v>65</v>
      </c>
      <c r="F489">
        <v>68</v>
      </c>
      <c r="G489" t="s">
        <v>146</v>
      </c>
      <c r="H489" t="s">
        <v>23</v>
      </c>
      <c r="I489" t="s">
        <v>108</v>
      </c>
      <c r="J489" t="s">
        <v>25</v>
      </c>
      <c r="K489">
        <v>4.4000000000000004</v>
      </c>
      <c r="L489" t="s">
        <v>26</v>
      </c>
      <c r="M489" t="s">
        <v>27</v>
      </c>
      <c r="N489" t="s">
        <v>76</v>
      </c>
      <c r="O489" t="s">
        <v>26</v>
      </c>
      <c r="P489" t="s">
        <v>26</v>
      </c>
      <c r="Q489">
        <v>22</v>
      </c>
      <c r="R489" t="s">
        <v>27</v>
      </c>
      <c r="S489" t="s">
        <v>60</v>
      </c>
    </row>
    <row r="490" spans="1:19" x14ac:dyDescent="0.3">
      <c r="A490">
        <v>489</v>
      </c>
      <c r="B490">
        <v>58</v>
      </c>
      <c r="C490" t="s">
        <v>19</v>
      </c>
      <c r="D490" t="s">
        <v>31</v>
      </c>
      <c r="E490" t="s">
        <v>21</v>
      </c>
      <c r="F490">
        <v>29</v>
      </c>
      <c r="G490" t="s">
        <v>32</v>
      </c>
      <c r="H490" t="s">
        <v>23</v>
      </c>
      <c r="I490" t="s">
        <v>79</v>
      </c>
      <c r="J490" t="s">
        <v>39</v>
      </c>
      <c r="K490">
        <v>4.5999999999999996</v>
      </c>
      <c r="L490" t="s">
        <v>26</v>
      </c>
      <c r="M490" t="s">
        <v>29</v>
      </c>
      <c r="N490" t="s">
        <v>55</v>
      </c>
      <c r="O490" t="s">
        <v>26</v>
      </c>
      <c r="P490" t="s">
        <v>26</v>
      </c>
      <c r="Q490">
        <v>32</v>
      </c>
      <c r="R490" t="s">
        <v>29</v>
      </c>
      <c r="S490" t="s">
        <v>41</v>
      </c>
    </row>
    <row r="491" spans="1:19" x14ac:dyDescent="0.3">
      <c r="A491">
        <v>490</v>
      </c>
      <c r="B491">
        <v>49</v>
      </c>
      <c r="C491" t="s">
        <v>19</v>
      </c>
      <c r="D491" t="s">
        <v>125</v>
      </c>
      <c r="E491" t="s">
        <v>21</v>
      </c>
      <c r="F491">
        <v>85</v>
      </c>
      <c r="G491" t="s">
        <v>147</v>
      </c>
      <c r="H491" t="s">
        <v>45</v>
      </c>
      <c r="I491" t="s">
        <v>96</v>
      </c>
      <c r="J491" t="s">
        <v>54</v>
      </c>
      <c r="K491">
        <v>3.2</v>
      </c>
      <c r="L491" t="s">
        <v>26</v>
      </c>
      <c r="M491" t="s">
        <v>29</v>
      </c>
      <c r="N491" t="s">
        <v>55</v>
      </c>
      <c r="O491" t="s">
        <v>26</v>
      </c>
      <c r="P491" t="s">
        <v>26</v>
      </c>
      <c r="Q491">
        <v>40</v>
      </c>
      <c r="R491" t="s">
        <v>46</v>
      </c>
      <c r="S491" t="s">
        <v>50</v>
      </c>
    </row>
    <row r="492" spans="1:19" x14ac:dyDescent="0.3">
      <c r="A492">
        <v>491</v>
      </c>
      <c r="B492">
        <v>57</v>
      </c>
      <c r="C492" t="s">
        <v>19</v>
      </c>
      <c r="D492" t="s">
        <v>51</v>
      </c>
      <c r="E492" t="s">
        <v>43</v>
      </c>
      <c r="F492">
        <v>42</v>
      </c>
      <c r="G492" t="s">
        <v>112</v>
      </c>
      <c r="H492" t="s">
        <v>45</v>
      </c>
      <c r="I492" t="s">
        <v>67</v>
      </c>
      <c r="J492" t="s">
        <v>25</v>
      </c>
      <c r="K492">
        <v>4.2</v>
      </c>
      <c r="L492" t="s">
        <v>26</v>
      </c>
      <c r="M492" t="s">
        <v>46</v>
      </c>
      <c r="N492" t="s">
        <v>72</v>
      </c>
      <c r="O492" t="s">
        <v>26</v>
      </c>
      <c r="P492" t="s">
        <v>26</v>
      </c>
      <c r="Q492">
        <v>47</v>
      </c>
      <c r="R492" t="s">
        <v>35</v>
      </c>
      <c r="S492" t="s">
        <v>88</v>
      </c>
    </row>
    <row r="493" spans="1:19" x14ac:dyDescent="0.3">
      <c r="A493">
        <v>492</v>
      </c>
      <c r="B493">
        <v>49</v>
      </c>
      <c r="C493" t="s">
        <v>19</v>
      </c>
      <c r="D493" t="s">
        <v>64</v>
      </c>
      <c r="E493" t="s">
        <v>65</v>
      </c>
      <c r="F493">
        <v>69</v>
      </c>
      <c r="G493" t="s">
        <v>129</v>
      </c>
      <c r="H493" t="s">
        <v>45</v>
      </c>
      <c r="I493" t="s">
        <v>67</v>
      </c>
      <c r="J493" t="s">
        <v>54</v>
      </c>
      <c r="K493">
        <v>3.7</v>
      </c>
      <c r="L493" t="s">
        <v>26</v>
      </c>
      <c r="M493" t="s">
        <v>34</v>
      </c>
      <c r="N493" t="s">
        <v>72</v>
      </c>
      <c r="O493" t="s">
        <v>26</v>
      </c>
      <c r="P493" t="s">
        <v>26</v>
      </c>
      <c r="Q493">
        <v>24</v>
      </c>
      <c r="R493" t="s">
        <v>27</v>
      </c>
      <c r="S493" t="s">
        <v>77</v>
      </c>
    </row>
    <row r="494" spans="1:19" x14ac:dyDescent="0.3">
      <c r="A494">
        <v>493</v>
      </c>
      <c r="B494">
        <v>50</v>
      </c>
      <c r="C494" t="s">
        <v>19</v>
      </c>
      <c r="D494" t="s">
        <v>56</v>
      </c>
      <c r="E494" t="s">
        <v>21</v>
      </c>
      <c r="F494">
        <v>62</v>
      </c>
      <c r="G494" t="s">
        <v>151</v>
      </c>
      <c r="H494" t="s">
        <v>45</v>
      </c>
      <c r="I494" t="s">
        <v>94</v>
      </c>
      <c r="J494" t="s">
        <v>58</v>
      </c>
      <c r="K494">
        <v>3.9</v>
      </c>
      <c r="L494" t="s">
        <v>26</v>
      </c>
      <c r="M494" t="s">
        <v>46</v>
      </c>
      <c r="N494" t="s">
        <v>55</v>
      </c>
      <c r="O494" t="s">
        <v>26</v>
      </c>
      <c r="P494" t="s">
        <v>26</v>
      </c>
      <c r="Q494">
        <v>11</v>
      </c>
      <c r="R494" t="s">
        <v>59</v>
      </c>
      <c r="S494" t="s">
        <v>41</v>
      </c>
    </row>
    <row r="495" spans="1:19" x14ac:dyDescent="0.3">
      <c r="A495">
        <v>494</v>
      </c>
      <c r="B495">
        <v>28</v>
      </c>
      <c r="C495" t="s">
        <v>19</v>
      </c>
      <c r="D495" t="s">
        <v>132</v>
      </c>
      <c r="E495" t="s">
        <v>69</v>
      </c>
      <c r="F495">
        <v>48</v>
      </c>
      <c r="G495" t="s">
        <v>107</v>
      </c>
      <c r="H495" t="s">
        <v>92</v>
      </c>
      <c r="I495" t="s">
        <v>108</v>
      </c>
      <c r="J495" t="s">
        <v>54</v>
      </c>
      <c r="K495">
        <v>4.7</v>
      </c>
      <c r="L495" t="s">
        <v>26</v>
      </c>
      <c r="M495" t="s">
        <v>59</v>
      </c>
      <c r="N495" t="s">
        <v>76</v>
      </c>
      <c r="O495" t="s">
        <v>26</v>
      </c>
      <c r="P495" t="s">
        <v>26</v>
      </c>
      <c r="Q495">
        <v>19</v>
      </c>
      <c r="R495" t="s">
        <v>35</v>
      </c>
      <c r="S495" t="s">
        <v>77</v>
      </c>
    </row>
    <row r="496" spans="1:19" x14ac:dyDescent="0.3">
      <c r="A496">
        <v>495</v>
      </c>
      <c r="B496">
        <v>38</v>
      </c>
      <c r="C496" t="s">
        <v>19</v>
      </c>
      <c r="D496" t="s">
        <v>137</v>
      </c>
      <c r="E496" t="s">
        <v>43</v>
      </c>
      <c r="F496">
        <v>68</v>
      </c>
      <c r="G496" t="s">
        <v>116</v>
      </c>
      <c r="H496" t="s">
        <v>45</v>
      </c>
      <c r="I496" t="s">
        <v>126</v>
      </c>
      <c r="J496" t="s">
        <v>25</v>
      </c>
      <c r="K496">
        <v>4.5</v>
      </c>
      <c r="L496" t="s">
        <v>26</v>
      </c>
      <c r="M496" t="s">
        <v>46</v>
      </c>
      <c r="N496" t="s">
        <v>28</v>
      </c>
      <c r="O496" t="s">
        <v>26</v>
      </c>
      <c r="P496" t="s">
        <v>26</v>
      </c>
      <c r="Q496">
        <v>42</v>
      </c>
      <c r="R496" t="s">
        <v>59</v>
      </c>
      <c r="S496" t="s">
        <v>41</v>
      </c>
    </row>
    <row r="497" spans="1:19" x14ac:dyDescent="0.3">
      <c r="A497">
        <v>496</v>
      </c>
      <c r="B497">
        <v>33</v>
      </c>
      <c r="C497" t="s">
        <v>19</v>
      </c>
      <c r="D497" t="s">
        <v>68</v>
      </c>
      <c r="E497" t="s">
        <v>69</v>
      </c>
      <c r="F497">
        <v>36</v>
      </c>
      <c r="G497" t="s">
        <v>151</v>
      </c>
      <c r="H497" t="s">
        <v>92</v>
      </c>
      <c r="I497" t="s">
        <v>109</v>
      </c>
      <c r="J497" t="s">
        <v>58</v>
      </c>
      <c r="K497">
        <v>3.3</v>
      </c>
      <c r="L497" t="s">
        <v>26</v>
      </c>
      <c r="M497" t="s">
        <v>27</v>
      </c>
      <c r="N497" t="s">
        <v>40</v>
      </c>
      <c r="O497" t="s">
        <v>26</v>
      </c>
      <c r="P497" t="s">
        <v>26</v>
      </c>
      <c r="Q497">
        <v>6</v>
      </c>
      <c r="R497" t="s">
        <v>59</v>
      </c>
      <c r="S497" t="s">
        <v>30</v>
      </c>
    </row>
    <row r="498" spans="1:19" x14ac:dyDescent="0.3">
      <c r="A498">
        <v>497</v>
      </c>
      <c r="B498">
        <v>30</v>
      </c>
      <c r="C498" t="s">
        <v>19</v>
      </c>
      <c r="D498" t="s">
        <v>82</v>
      </c>
      <c r="E498" t="s">
        <v>21</v>
      </c>
      <c r="F498">
        <v>63</v>
      </c>
      <c r="G498" t="s">
        <v>99</v>
      </c>
      <c r="H498" t="s">
        <v>38</v>
      </c>
      <c r="I498" t="s">
        <v>33</v>
      </c>
      <c r="J498" t="s">
        <v>58</v>
      </c>
      <c r="K498">
        <v>3.3</v>
      </c>
      <c r="L498" t="s">
        <v>26</v>
      </c>
      <c r="M498" t="s">
        <v>29</v>
      </c>
      <c r="N498" t="s">
        <v>28</v>
      </c>
      <c r="O498" t="s">
        <v>26</v>
      </c>
      <c r="P498" t="s">
        <v>26</v>
      </c>
      <c r="Q498">
        <v>31</v>
      </c>
      <c r="R498" t="s">
        <v>29</v>
      </c>
      <c r="S498" t="s">
        <v>30</v>
      </c>
    </row>
    <row r="499" spans="1:19" x14ac:dyDescent="0.3">
      <c r="A499">
        <v>498</v>
      </c>
      <c r="B499">
        <v>43</v>
      </c>
      <c r="C499" t="s">
        <v>19</v>
      </c>
      <c r="D499" t="s">
        <v>51</v>
      </c>
      <c r="E499" t="s">
        <v>43</v>
      </c>
      <c r="F499">
        <v>39</v>
      </c>
      <c r="G499" t="s">
        <v>101</v>
      </c>
      <c r="H499" t="s">
        <v>38</v>
      </c>
      <c r="I499" t="s">
        <v>67</v>
      </c>
      <c r="J499" t="s">
        <v>25</v>
      </c>
      <c r="K499">
        <v>4.5999999999999996</v>
      </c>
      <c r="L499" t="s">
        <v>26</v>
      </c>
      <c r="M499" t="s">
        <v>34</v>
      </c>
      <c r="N499" t="s">
        <v>40</v>
      </c>
      <c r="O499" t="s">
        <v>26</v>
      </c>
      <c r="P499" t="s">
        <v>26</v>
      </c>
      <c r="Q499">
        <v>31</v>
      </c>
      <c r="R499" t="s">
        <v>35</v>
      </c>
      <c r="S499" t="s">
        <v>41</v>
      </c>
    </row>
    <row r="500" spans="1:19" x14ac:dyDescent="0.3">
      <c r="A500">
        <v>499</v>
      </c>
      <c r="B500">
        <v>43</v>
      </c>
      <c r="C500" t="s">
        <v>19</v>
      </c>
      <c r="D500" t="s">
        <v>137</v>
      </c>
      <c r="E500" t="s">
        <v>43</v>
      </c>
      <c r="F500">
        <v>78</v>
      </c>
      <c r="G500" t="s">
        <v>146</v>
      </c>
      <c r="H500" t="s">
        <v>45</v>
      </c>
      <c r="I500" t="s">
        <v>93</v>
      </c>
      <c r="J500" t="s">
        <v>39</v>
      </c>
      <c r="K500">
        <v>3.6</v>
      </c>
      <c r="L500" t="s">
        <v>26</v>
      </c>
      <c r="M500" t="s">
        <v>46</v>
      </c>
      <c r="N500" t="s">
        <v>40</v>
      </c>
      <c r="O500" t="s">
        <v>26</v>
      </c>
      <c r="P500" t="s">
        <v>26</v>
      </c>
      <c r="Q500">
        <v>27</v>
      </c>
      <c r="R500" t="s">
        <v>34</v>
      </c>
      <c r="S500" t="s">
        <v>88</v>
      </c>
    </row>
    <row r="501" spans="1:19" x14ac:dyDescent="0.3">
      <c r="A501">
        <v>500</v>
      </c>
      <c r="B501">
        <v>36</v>
      </c>
      <c r="C501" t="s">
        <v>19</v>
      </c>
      <c r="D501" t="s">
        <v>73</v>
      </c>
      <c r="E501" t="s">
        <v>43</v>
      </c>
      <c r="F501">
        <v>99</v>
      </c>
      <c r="G501" t="s">
        <v>44</v>
      </c>
      <c r="H501" t="s">
        <v>23</v>
      </c>
      <c r="I501" t="s">
        <v>67</v>
      </c>
      <c r="J501" t="s">
        <v>25</v>
      </c>
      <c r="K501">
        <v>4.8</v>
      </c>
      <c r="L501" t="s">
        <v>26</v>
      </c>
      <c r="M501" t="s">
        <v>27</v>
      </c>
      <c r="N501" t="s">
        <v>28</v>
      </c>
      <c r="O501" t="s">
        <v>26</v>
      </c>
      <c r="P501" t="s">
        <v>26</v>
      </c>
      <c r="Q501">
        <v>24</v>
      </c>
      <c r="R501" t="s">
        <v>46</v>
      </c>
      <c r="S501" t="s">
        <v>88</v>
      </c>
    </row>
    <row r="502" spans="1:19" x14ac:dyDescent="0.3">
      <c r="A502">
        <v>501</v>
      </c>
      <c r="B502">
        <v>36</v>
      </c>
      <c r="C502" t="s">
        <v>19</v>
      </c>
      <c r="D502" t="s">
        <v>113</v>
      </c>
      <c r="E502" t="s">
        <v>21</v>
      </c>
      <c r="F502">
        <v>31</v>
      </c>
      <c r="G502" t="s">
        <v>149</v>
      </c>
      <c r="H502" t="s">
        <v>23</v>
      </c>
      <c r="I502" t="s">
        <v>75</v>
      </c>
      <c r="J502" t="s">
        <v>58</v>
      </c>
      <c r="K502">
        <v>4.8</v>
      </c>
      <c r="L502" t="s">
        <v>26</v>
      </c>
      <c r="M502" t="s">
        <v>34</v>
      </c>
      <c r="N502" t="s">
        <v>47</v>
      </c>
      <c r="O502" t="s">
        <v>26</v>
      </c>
      <c r="P502" t="s">
        <v>26</v>
      </c>
      <c r="Q502">
        <v>35</v>
      </c>
      <c r="R502" t="s">
        <v>29</v>
      </c>
      <c r="S502" t="s">
        <v>97</v>
      </c>
    </row>
    <row r="503" spans="1:19" x14ac:dyDescent="0.3">
      <c r="A503">
        <v>502</v>
      </c>
      <c r="B503">
        <v>64</v>
      </c>
      <c r="C503" t="s">
        <v>19</v>
      </c>
      <c r="D503" t="s">
        <v>137</v>
      </c>
      <c r="E503" t="s">
        <v>43</v>
      </c>
      <c r="F503">
        <v>45</v>
      </c>
      <c r="G503" t="s">
        <v>103</v>
      </c>
      <c r="H503" t="s">
        <v>45</v>
      </c>
      <c r="I503" t="s">
        <v>109</v>
      </c>
      <c r="J503" t="s">
        <v>39</v>
      </c>
      <c r="K503">
        <v>2.9</v>
      </c>
      <c r="L503" t="s">
        <v>26</v>
      </c>
      <c r="M503" t="s">
        <v>59</v>
      </c>
      <c r="N503" t="s">
        <v>47</v>
      </c>
      <c r="O503" t="s">
        <v>26</v>
      </c>
      <c r="P503" t="s">
        <v>26</v>
      </c>
      <c r="Q503">
        <v>21</v>
      </c>
      <c r="R503" t="s">
        <v>29</v>
      </c>
      <c r="S503" t="s">
        <v>50</v>
      </c>
    </row>
    <row r="504" spans="1:19" x14ac:dyDescent="0.3">
      <c r="A504">
        <v>503</v>
      </c>
      <c r="B504">
        <v>59</v>
      </c>
      <c r="C504" t="s">
        <v>19</v>
      </c>
      <c r="D504" t="s">
        <v>95</v>
      </c>
      <c r="E504" t="s">
        <v>21</v>
      </c>
      <c r="F504">
        <v>30</v>
      </c>
      <c r="G504" t="s">
        <v>131</v>
      </c>
      <c r="H504" t="s">
        <v>38</v>
      </c>
      <c r="I504" t="s">
        <v>109</v>
      </c>
      <c r="J504" t="s">
        <v>58</v>
      </c>
      <c r="K504">
        <v>2.8</v>
      </c>
      <c r="L504" t="s">
        <v>26</v>
      </c>
      <c r="M504" t="s">
        <v>35</v>
      </c>
      <c r="N504" t="s">
        <v>28</v>
      </c>
      <c r="O504" t="s">
        <v>26</v>
      </c>
      <c r="P504" t="s">
        <v>26</v>
      </c>
      <c r="Q504">
        <v>8</v>
      </c>
      <c r="R504" t="s">
        <v>46</v>
      </c>
      <c r="S504" t="s">
        <v>30</v>
      </c>
    </row>
    <row r="505" spans="1:19" x14ac:dyDescent="0.3">
      <c r="A505">
        <v>504</v>
      </c>
      <c r="B505">
        <v>55</v>
      </c>
      <c r="C505" t="s">
        <v>19</v>
      </c>
      <c r="D505" t="s">
        <v>73</v>
      </c>
      <c r="E505" t="s">
        <v>43</v>
      </c>
      <c r="F505">
        <v>24</v>
      </c>
      <c r="G505" t="s">
        <v>66</v>
      </c>
      <c r="H505" t="s">
        <v>45</v>
      </c>
      <c r="I505" t="s">
        <v>93</v>
      </c>
      <c r="J505" t="s">
        <v>54</v>
      </c>
      <c r="K505">
        <v>3.2</v>
      </c>
      <c r="L505" t="s">
        <v>26</v>
      </c>
      <c r="M505" t="s">
        <v>27</v>
      </c>
      <c r="N505" t="s">
        <v>47</v>
      </c>
      <c r="O505" t="s">
        <v>26</v>
      </c>
      <c r="P505" t="s">
        <v>26</v>
      </c>
      <c r="Q505">
        <v>26</v>
      </c>
      <c r="R505" t="s">
        <v>34</v>
      </c>
      <c r="S505" t="s">
        <v>60</v>
      </c>
    </row>
    <row r="506" spans="1:19" x14ac:dyDescent="0.3">
      <c r="A506">
        <v>505</v>
      </c>
      <c r="B506">
        <v>42</v>
      </c>
      <c r="C506" t="s">
        <v>19</v>
      </c>
      <c r="D506" t="s">
        <v>73</v>
      </c>
      <c r="E506" t="s">
        <v>43</v>
      </c>
      <c r="F506">
        <v>22</v>
      </c>
      <c r="G506" t="s">
        <v>70</v>
      </c>
      <c r="H506" t="s">
        <v>45</v>
      </c>
      <c r="I506" t="s">
        <v>33</v>
      </c>
      <c r="J506" t="s">
        <v>25</v>
      </c>
      <c r="K506">
        <v>3.9</v>
      </c>
      <c r="L506" t="s">
        <v>26</v>
      </c>
      <c r="M506" t="s">
        <v>34</v>
      </c>
      <c r="N506" t="s">
        <v>40</v>
      </c>
      <c r="O506" t="s">
        <v>26</v>
      </c>
      <c r="P506" t="s">
        <v>26</v>
      </c>
      <c r="Q506">
        <v>26</v>
      </c>
      <c r="R506" t="s">
        <v>46</v>
      </c>
      <c r="S506" t="s">
        <v>50</v>
      </c>
    </row>
    <row r="507" spans="1:19" x14ac:dyDescent="0.3">
      <c r="A507">
        <v>506</v>
      </c>
      <c r="B507">
        <v>61</v>
      </c>
      <c r="C507" t="s">
        <v>19</v>
      </c>
      <c r="D507" t="s">
        <v>113</v>
      </c>
      <c r="E507" t="s">
        <v>21</v>
      </c>
      <c r="F507">
        <v>63</v>
      </c>
      <c r="G507" t="s">
        <v>32</v>
      </c>
      <c r="H507" t="s">
        <v>23</v>
      </c>
      <c r="I507" t="s">
        <v>24</v>
      </c>
      <c r="J507" t="s">
        <v>39</v>
      </c>
      <c r="K507">
        <v>4.3</v>
      </c>
      <c r="L507" t="s">
        <v>26</v>
      </c>
      <c r="M507" t="s">
        <v>27</v>
      </c>
      <c r="N507" t="s">
        <v>28</v>
      </c>
      <c r="O507" t="s">
        <v>26</v>
      </c>
      <c r="P507" t="s">
        <v>26</v>
      </c>
      <c r="Q507">
        <v>9</v>
      </c>
      <c r="R507" t="s">
        <v>35</v>
      </c>
      <c r="S507" t="s">
        <v>77</v>
      </c>
    </row>
    <row r="508" spans="1:19" x14ac:dyDescent="0.3">
      <c r="A508">
        <v>507</v>
      </c>
      <c r="B508">
        <v>28</v>
      </c>
      <c r="C508" t="s">
        <v>19</v>
      </c>
      <c r="D508" t="s">
        <v>119</v>
      </c>
      <c r="E508" t="s">
        <v>69</v>
      </c>
      <c r="F508">
        <v>40</v>
      </c>
      <c r="G508" t="s">
        <v>142</v>
      </c>
      <c r="H508" t="s">
        <v>45</v>
      </c>
      <c r="I508" t="s">
        <v>79</v>
      </c>
      <c r="J508" t="s">
        <v>58</v>
      </c>
      <c r="K508">
        <v>2.7</v>
      </c>
      <c r="L508" t="s">
        <v>26</v>
      </c>
      <c r="M508" t="s">
        <v>35</v>
      </c>
      <c r="N508" t="s">
        <v>72</v>
      </c>
      <c r="O508" t="s">
        <v>26</v>
      </c>
      <c r="P508" t="s">
        <v>26</v>
      </c>
      <c r="Q508">
        <v>48</v>
      </c>
      <c r="R508" t="s">
        <v>59</v>
      </c>
      <c r="S508" t="s">
        <v>50</v>
      </c>
    </row>
    <row r="509" spans="1:19" x14ac:dyDescent="0.3">
      <c r="A509">
        <v>508</v>
      </c>
      <c r="B509">
        <v>65</v>
      </c>
      <c r="C509" t="s">
        <v>19</v>
      </c>
      <c r="D509" t="s">
        <v>61</v>
      </c>
      <c r="E509" t="s">
        <v>21</v>
      </c>
      <c r="F509">
        <v>20</v>
      </c>
      <c r="G509" t="s">
        <v>32</v>
      </c>
      <c r="H509" t="s">
        <v>45</v>
      </c>
      <c r="I509" t="s">
        <v>136</v>
      </c>
      <c r="J509" t="s">
        <v>39</v>
      </c>
      <c r="K509">
        <v>5</v>
      </c>
      <c r="L509" t="s">
        <v>26</v>
      </c>
      <c r="M509" t="s">
        <v>34</v>
      </c>
      <c r="N509" t="s">
        <v>76</v>
      </c>
      <c r="O509" t="s">
        <v>26</v>
      </c>
      <c r="P509" t="s">
        <v>26</v>
      </c>
      <c r="Q509">
        <v>33</v>
      </c>
      <c r="R509" t="s">
        <v>59</v>
      </c>
      <c r="S509" t="s">
        <v>30</v>
      </c>
    </row>
    <row r="510" spans="1:19" x14ac:dyDescent="0.3">
      <c r="A510">
        <v>509</v>
      </c>
      <c r="B510">
        <v>27</v>
      </c>
      <c r="C510" t="s">
        <v>19</v>
      </c>
      <c r="D510" t="s">
        <v>106</v>
      </c>
      <c r="E510" t="s">
        <v>69</v>
      </c>
      <c r="F510">
        <v>20</v>
      </c>
      <c r="G510" t="s">
        <v>115</v>
      </c>
      <c r="H510" t="s">
        <v>38</v>
      </c>
      <c r="I510" t="s">
        <v>134</v>
      </c>
      <c r="J510" t="s">
        <v>25</v>
      </c>
      <c r="K510">
        <v>3.7</v>
      </c>
      <c r="L510" t="s">
        <v>26</v>
      </c>
      <c r="M510" t="s">
        <v>35</v>
      </c>
      <c r="N510" t="s">
        <v>76</v>
      </c>
      <c r="O510" t="s">
        <v>26</v>
      </c>
      <c r="P510" t="s">
        <v>26</v>
      </c>
      <c r="Q510">
        <v>31</v>
      </c>
      <c r="R510" t="s">
        <v>46</v>
      </c>
      <c r="S510" t="s">
        <v>60</v>
      </c>
    </row>
    <row r="511" spans="1:19" x14ac:dyDescent="0.3">
      <c r="A511">
        <v>510</v>
      </c>
      <c r="B511">
        <v>41</v>
      </c>
      <c r="C511" t="s">
        <v>19</v>
      </c>
      <c r="D511" t="s">
        <v>113</v>
      </c>
      <c r="E511" t="s">
        <v>21</v>
      </c>
      <c r="F511">
        <v>80</v>
      </c>
      <c r="G511" t="s">
        <v>80</v>
      </c>
      <c r="H511" t="s">
        <v>23</v>
      </c>
      <c r="I511" t="s">
        <v>109</v>
      </c>
      <c r="J511" t="s">
        <v>54</v>
      </c>
      <c r="K511">
        <v>3.9</v>
      </c>
      <c r="L511" t="s">
        <v>26</v>
      </c>
      <c r="M511" t="s">
        <v>34</v>
      </c>
      <c r="N511" t="s">
        <v>40</v>
      </c>
      <c r="O511" t="s">
        <v>26</v>
      </c>
      <c r="P511" t="s">
        <v>26</v>
      </c>
      <c r="Q511">
        <v>17</v>
      </c>
      <c r="R511" t="s">
        <v>59</v>
      </c>
      <c r="S511" t="s">
        <v>41</v>
      </c>
    </row>
    <row r="512" spans="1:19" x14ac:dyDescent="0.3">
      <c r="A512">
        <v>511</v>
      </c>
      <c r="B512">
        <v>21</v>
      </c>
      <c r="C512" t="s">
        <v>19</v>
      </c>
      <c r="D512" t="s">
        <v>56</v>
      </c>
      <c r="E512" t="s">
        <v>21</v>
      </c>
      <c r="F512">
        <v>87</v>
      </c>
      <c r="G512" t="s">
        <v>66</v>
      </c>
      <c r="H512" t="s">
        <v>45</v>
      </c>
      <c r="I512" t="s">
        <v>86</v>
      </c>
      <c r="J512" t="s">
        <v>58</v>
      </c>
      <c r="K512">
        <v>3.9</v>
      </c>
      <c r="L512" t="s">
        <v>26</v>
      </c>
      <c r="M512" t="s">
        <v>27</v>
      </c>
      <c r="N512" t="s">
        <v>72</v>
      </c>
      <c r="O512" t="s">
        <v>26</v>
      </c>
      <c r="P512" t="s">
        <v>26</v>
      </c>
      <c r="Q512">
        <v>22</v>
      </c>
      <c r="R512" t="s">
        <v>29</v>
      </c>
      <c r="S512" t="s">
        <v>50</v>
      </c>
    </row>
    <row r="513" spans="1:19" x14ac:dyDescent="0.3">
      <c r="A513">
        <v>512</v>
      </c>
      <c r="B513">
        <v>61</v>
      </c>
      <c r="C513" t="s">
        <v>19</v>
      </c>
      <c r="D513" t="s">
        <v>56</v>
      </c>
      <c r="E513" t="s">
        <v>21</v>
      </c>
      <c r="F513">
        <v>46</v>
      </c>
      <c r="G513" t="s">
        <v>78</v>
      </c>
      <c r="H513" t="s">
        <v>23</v>
      </c>
      <c r="I513" t="s">
        <v>134</v>
      </c>
      <c r="J513" t="s">
        <v>58</v>
      </c>
      <c r="K513">
        <v>3.1</v>
      </c>
      <c r="L513" t="s">
        <v>26</v>
      </c>
      <c r="M513" t="s">
        <v>59</v>
      </c>
      <c r="N513" t="s">
        <v>40</v>
      </c>
      <c r="O513" t="s">
        <v>26</v>
      </c>
      <c r="P513" t="s">
        <v>26</v>
      </c>
      <c r="Q513">
        <v>8</v>
      </c>
      <c r="R513" t="s">
        <v>46</v>
      </c>
      <c r="S513" t="s">
        <v>50</v>
      </c>
    </row>
    <row r="514" spans="1:19" x14ac:dyDescent="0.3">
      <c r="A514">
        <v>513</v>
      </c>
      <c r="B514">
        <v>19</v>
      </c>
      <c r="C514" t="s">
        <v>19</v>
      </c>
      <c r="D514" t="s">
        <v>143</v>
      </c>
      <c r="E514" t="s">
        <v>69</v>
      </c>
      <c r="F514">
        <v>49</v>
      </c>
      <c r="G514" t="s">
        <v>85</v>
      </c>
      <c r="H514" t="s">
        <v>23</v>
      </c>
      <c r="I514" t="s">
        <v>100</v>
      </c>
      <c r="J514" t="s">
        <v>25</v>
      </c>
      <c r="K514">
        <v>3.3</v>
      </c>
      <c r="L514" t="s">
        <v>26</v>
      </c>
      <c r="M514" t="s">
        <v>27</v>
      </c>
      <c r="N514" t="s">
        <v>47</v>
      </c>
      <c r="O514" t="s">
        <v>26</v>
      </c>
      <c r="P514" t="s">
        <v>26</v>
      </c>
      <c r="Q514">
        <v>2</v>
      </c>
      <c r="R514" t="s">
        <v>34</v>
      </c>
      <c r="S514" t="s">
        <v>88</v>
      </c>
    </row>
    <row r="515" spans="1:19" x14ac:dyDescent="0.3">
      <c r="A515">
        <v>514</v>
      </c>
      <c r="B515">
        <v>22</v>
      </c>
      <c r="C515" t="s">
        <v>19</v>
      </c>
      <c r="D515" t="s">
        <v>119</v>
      </c>
      <c r="E515" t="s">
        <v>69</v>
      </c>
      <c r="F515">
        <v>65</v>
      </c>
      <c r="G515" t="s">
        <v>130</v>
      </c>
      <c r="H515" t="s">
        <v>45</v>
      </c>
      <c r="I515" t="s">
        <v>100</v>
      </c>
      <c r="J515" t="s">
        <v>58</v>
      </c>
      <c r="K515">
        <v>3.6</v>
      </c>
      <c r="L515" t="s">
        <v>26</v>
      </c>
      <c r="M515" t="s">
        <v>46</v>
      </c>
      <c r="N515" t="s">
        <v>76</v>
      </c>
      <c r="O515" t="s">
        <v>26</v>
      </c>
      <c r="P515" t="s">
        <v>26</v>
      </c>
      <c r="Q515">
        <v>45</v>
      </c>
      <c r="R515" t="s">
        <v>29</v>
      </c>
      <c r="S515" t="s">
        <v>50</v>
      </c>
    </row>
    <row r="516" spans="1:19" x14ac:dyDescent="0.3">
      <c r="A516">
        <v>515</v>
      </c>
      <c r="B516">
        <v>64</v>
      </c>
      <c r="C516" t="s">
        <v>19</v>
      </c>
      <c r="D516" t="s">
        <v>87</v>
      </c>
      <c r="E516" t="s">
        <v>21</v>
      </c>
      <c r="F516">
        <v>62</v>
      </c>
      <c r="G516" t="s">
        <v>116</v>
      </c>
      <c r="H516" t="s">
        <v>38</v>
      </c>
      <c r="I516" t="s">
        <v>79</v>
      </c>
      <c r="J516" t="s">
        <v>25</v>
      </c>
      <c r="K516">
        <v>4.3</v>
      </c>
      <c r="L516" t="s">
        <v>26</v>
      </c>
      <c r="M516" t="s">
        <v>59</v>
      </c>
      <c r="N516" t="s">
        <v>55</v>
      </c>
      <c r="O516" t="s">
        <v>26</v>
      </c>
      <c r="P516" t="s">
        <v>26</v>
      </c>
      <c r="Q516">
        <v>47</v>
      </c>
      <c r="R516" t="s">
        <v>46</v>
      </c>
      <c r="S516" t="s">
        <v>60</v>
      </c>
    </row>
    <row r="517" spans="1:19" x14ac:dyDescent="0.3">
      <c r="A517">
        <v>516</v>
      </c>
      <c r="B517">
        <v>28</v>
      </c>
      <c r="C517" t="s">
        <v>19</v>
      </c>
      <c r="D517" t="s">
        <v>124</v>
      </c>
      <c r="E517" t="s">
        <v>69</v>
      </c>
      <c r="F517">
        <v>67</v>
      </c>
      <c r="G517" t="s">
        <v>22</v>
      </c>
      <c r="H517" t="s">
        <v>23</v>
      </c>
      <c r="I517" t="s">
        <v>63</v>
      </c>
      <c r="J517" t="s">
        <v>39</v>
      </c>
      <c r="K517">
        <v>4.5</v>
      </c>
      <c r="L517" t="s">
        <v>26</v>
      </c>
      <c r="M517" t="s">
        <v>27</v>
      </c>
      <c r="N517" t="s">
        <v>47</v>
      </c>
      <c r="O517" t="s">
        <v>26</v>
      </c>
      <c r="P517" t="s">
        <v>26</v>
      </c>
      <c r="Q517">
        <v>7</v>
      </c>
      <c r="R517" t="s">
        <v>35</v>
      </c>
      <c r="S517" t="s">
        <v>88</v>
      </c>
    </row>
    <row r="518" spans="1:19" x14ac:dyDescent="0.3">
      <c r="A518">
        <v>517</v>
      </c>
      <c r="B518">
        <v>34</v>
      </c>
      <c r="C518" t="s">
        <v>19</v>
      </c>
      <c r="D518" t="s">
        <v>104</v>
      </c>
      <c r="E518" t="s">
        <v>21</v>
      </c>
      <c r="F518">
        <v>41</v>
      </c>
      <c r="G518" t="s">
        <v>66</v>
      </c>
      <c r="H518" t="s">
        <v>23</v>
      </c>
      <c r="I518" t="s">
        <v>126</v>
      </c>
      <c r="J518" t="s">
        <v>58</v>
      </c>
      <c r="K518">
        <v>2.8</v>
      </c>
      <c r="L518" t="s">
        <v>26</v>
      </c>
      <c r="M518" t="s">
        <v>35</v>
      </c>
      <c r="N518" t="s">
        <v>72</v>
      </c>
      <c r="O518" t="s">
        <v>26</v>
      </c>
      <c r="P518" t="s">
        <v>26</v>
      </c>
      <c r="Q518">
        <v>19</v>
      </c>
      <c r="R518" t="s">
        <v>59</v>
      </c>
      <c r="S518" t="s">
        <v>77</v>
      </c>
    </row>
    <row r="519" spans="1:19" x14ac:dyDescent="0.3">
      <c r="A519">
        <v>518</v>
      </c>
      <c r="B519">
        <v>61</v>
      </c>
      <c r="C519" t="s">
        <v>19</v>
      </c>
      <c r="D519" t="s">
        <v>137</v>
      </c>
      <c r="E519" t="s">
        <v>43</v>
      </c>
      <c r="F519">
        <v>49</v>
      </c>
      <c r="G519" t="s">
        <v>114</v>
      </c>
      <c r="H519" t="s">
        <v>23</v>
      </c>
      <c r="I519" t="s">
        <v>67</v>
      </c>
      <c r="J519" t="s">
        <v>58</v>
      </c>
      <c r="K519">
        <v>2.7</v>
      </c>
      <c r="L519" t="s">
        <v>26</v>
      </c>
      <c r="M519" t="s">
        <v>59</v>
      </c>
      <c r="N519" t="s">
        <v>40</v>
      </c>
      <c r="O519" t="s">
        <v>26</v>
      </c>
      <c r="P519" t="s">
        <v>26</v>
      </c>
      <c r="Q519">
        <v>44</v>
      </c>
      <c r="R519" t="s">
        <v>35</v>
      </c>
      <c r="S519" t="s">
        <v>97</v>
      </c>
    </row>
    <row r="520" spans="1:19" x14ac:dyDescent="0.3">
      <c r="A520">
        <v>519</v>
      </c>
      <c r="B520">
        <v>24</v>
      </c>
      <c r="C520" t="s">
        <v>19</v>
      </c>
      <c r="D520" t="s">
        <v>20</v>
      </c>
      <c r="E520" t="s">
        <v>21</v>
      </c>
      <c r="F520">
        <v>100</v>
      </c>
      <c r="G520" t="s">
        <v>48</v>
      </c>
      <c r="H520" t="s">
        <v>45</v>
      </c>
      <c r="I520" t="s">
        <v>118</v>
      </c>
      <c r="J520" t="s">
        <v>58</v>
      </c>
      <c r="K520">
        <v>2.9</v>
      </c>
      <c r="L520" t="s">
        <v>26</v>
      </c>
      <c r="M520" t="s">
        <v>46</v>
      </c>
      <c r="N520" t="s">
        <v>47</v>
      </c>
      <c r="O520" t="s">
        <v>26</v>
      </c>
      <c r="P520" t="s">
        <v>26</v>
      </c>
      <c r="Q520">
        <v>16</v>
      </c>
      <c r="R520" t="s">
        <v>29</v>
      </c>
      <c r="S520" t="s">
        <v>97</v>
      </c>
    </row>
    <row r="521" spans="1:19" x14ac:dyDescent="0.3">
      <c r="A521">
        <v>520</v>
      </c>
      <c r="B521">
        <v>19</v>
      </c>
      <c r="C521" t="s">
        <v>19</v>
      </c>
      <c r="D521" t="s">
        <v>133</v>
      </c>
      <c r="E521" t="s">
        <v>69</v>
      </c>
      <c r="F521">
        <v>54</v>
      </c>
      <c r="G521" t="s">
        <v>148</v>
      </c>
      <c r="H521" t="s">
        <v>23</v>
      </c>
      <c r="I521" t="s">
        <v>144</v>
      </c>
      <c r="J521" t="s">
        <v>54</v>
      </c>
      <c r="K521">
        <v>4.4000000000000004</v>
      </c>
      <c r="L521" t="s">
        <v>26</v>
      </c>
      <c r="M521" t="s">
        <v>35</v>
      </c>
      <c r="N521" t="s">
        <v>72</v>
      </c>
      <c r="O521" t="s">
        <v>26</v>
      </c>
      <c r="P521" t="s">
        <v>26</v>
      </c>
      <c r="Q521">
        <v>17</v>
      </c>
      <c r="R521" t="s">
        <v>34</v>
      </c>
      <c r="S521" t="s">
        <v>60</v>
      </c>
    </row>
    <row r="522" spans="1:19" x14ac:dyDescent="0.3">
      <c r="A522">
        <v>521</v>
      </c>
      <c r="B522">
        <v>51</v>
      </c>
      <c r="C522" t="s">
        <v>19</v>
      </c>
      <c r="D522" t="s">
        <v>89</v>
      </c>
      <c r="E522" t="s">
        <v>69</v>
      </c>
      <c r="F522">
        <v>84</v>
      </c>
      <c r="G522" t="s">
        <v>131</v>
      </c>
      <c r="H522" t="s">
        <v>45</v>
      </c>
      <c r="I522" t="s">
        <v>53</v>
      </c>
      <c r="J522" t="s">
        <v>39</v>
      </c>
      <c r="K522">
        <v>3.9</v>
      </c>
      <c r="L522" t="s">
        <v>26</v>
      </c>
      <c r="M522" t="s">
        <v>34</v>
      </c>
      <c r="N522" t="s">
        <v>40</v>
      </c>
      <c r="O522" t="s">
        <v>26</v>
      </c>
      <c r="P522" t="s">
        <v>26</v>
      </c>
      <c r="Q522">
        <v>20</v>
      </c>
      <c r="R522" t="s">
        <v>59</v>
      </c>
      <c r="S522" t="s">
        <v>60</v>
      </c>
    </row>
    <row r="523" spans="1:19" x14ac:dyDescent="0.3">
      <c r="A523">
        <v>522</v>
      </c>
      <c r="B523">
        <v>36</v>
      </c>
      <c r="C523" t="s">
        <v>19</v>
      </c>
      <c r="D523" t="s">
        <v>61</v>
      </c>
      <c r="E523" t="s">
        <v>21</v>
      </c>
      <c r="F523">
        <v>41</v>
      </c>
      <c r="G523" t="s">
        <v>129</v>
      </c>
      <c r="H523" t="s">
        <v>23</v>
      </c>
      <c r="I523" t="s">
        <v>81</v>
      </c>
      <c r="J523" t="s">
        <v>25</v>
      </c>
      <c r="K523">
        <v>3.5</v>
      </c>
      <c r="L523" t="s">
        <v>26</v>
      </c>
      <c r="M523" t="s">
        <v>27</v>
      </c>
      <c r="N523" t="s">
        <v>55</v>
      </c>
      <c r="O523" t="s">
        <v>26</v>
      </c>
      <c r="P523" t="s">
        <v>26</v>
      </c>
      <c r="Q523">
        <v>50</v>
      </c>
      <c r="R523" t="s">
        <v>34</v>
      </c>
      <c r="S523" t="s">
        <v>50</v>
      </c>
    </row>
    <row r="524" spans="1:19" x14ac:dyDescent="0.3">
      <c r="A524">
        <v>523</v>
      </c>
      <c r="B524">
        <v>65</v>
      </c>
      <c r="C524" t="s">
        <v>19</v>
      </c>
      <c r="D524" t="s">
        <v>143</v>
      </c>
      <c r="E524" t="s">
        <v>69</v>
      </c>
      <c r="F524">
        <v>88</v>
      </c>
      <c r="G524" t="s">
        <v>148</v>
      </c>
      <c r="H524" t="s">
        <v>45</v>
      </c>
      <c r="I524" t="s">
        <v>144</v>
      </c>
      <c r="J524" t="s">
        <v>39</v>
      </c>
      <c r="K524">
        <v>2.5</v>
      </c>
      <c r="L524" t="s">
        <v>26</v>
      </c>
      <c r="M524" t="s">
        <v>46</v>
      </c>
      <c r="N524" t="s">
        <v>76</v>
      </c>
      <c r="O524" t="s">
        <v>26</v>
      </c>
      <c r="P524" t="s">
        <v>26</v>
      </c>
      <c r="Q524">
        <v>37</v>
      </c>
      <c r="R524" t="s">
        <v>35</v>
      </c>
      <c r="S524" t="s">
        <v>60</v>
      </c>
    </row>
    <row r="525" spans="1:19" x14ac:dyDescent="0.3">
      <c r="A525">
        <v>524</v>
      </c>
      <c r="B525">
        <v>46</v>
      </c>
      <c r="C525" t="s">
        <v>19</v>
      </c>
      <c r="D525" t="s">
        <v>42</v>
      </c>
      <c r="E525" t="s">
        <v>43</v>
      </c>
      <c r="F525">
        <v>40</v>
      </c>
      <c r="G525" t="s">
        <v>80</v>
      </c>
      <c r="H525" t="s">
        <v>45</v>
      </c>
      <c r="I525" t="s">
        <v>121</v>
      </c>
      <c r="J525" t="s">
        <v>39</v>
      </c>
      <c r="K525">
        <v>4.9000000000000004</v>
      </c>
      <c r="L525" t="s">
        <v>26</v>
      </c>
      <c r="M525" t="s">
        <v>35</v>
      </c>
      <c r="N525" t="s">
        <v>28</v>
      </c>
      <c r="O525" t="s">
        <v>26</v>
      </c>
      <c r="P525" t="s">
        <v>26</v>
      </c>
      <c r="Q525">
        <v>5</v>
      </c>
      <c r="R525" t="s">
        <v>46</v>
      </c>
      <c r="S525" t="s">
        <v>60</v>
      </c>
    </row>
    <row r="526" spans="1:19" x14ac:dyDescent="0.3">
      <c r="A526">
        <v>525</v>
      </c>
      <c r="B526">
        <v>59</v>
      </c>
      <c r="C526" t="s">
        <v>19</v>
      </c>
      <c r="D526" t="s">
        <v>56</v>
      </c>
      <c r="E526" t="s">
        <v>21</v>
      </c>
      <c r="F526">
        <v>39</v>
      </c>
      <c r="G526" t="s">
        <v>138</v>
      </c>
      <c r="H526" t="s">
        <v>45</v>
      </c>
      <c r="I526" t="s">
        <v>81</v>
      </c>
      <c r="J526" t="s">
        <v>54</v>
      </c>
      <c r="K526">
        <v>4.8</v>
      </c>
      <c r="L526" t="s">
        <v>26</v>
      </c>
      <c r="M526" t="s">
        <v>29</v>
      </c>
      <c r="N526" t="s">
        <v>40</v>
      </c>
      <c r="O526" t="s">
        <v>26</v>
      </c>
      <c r="P526" t="s">
        <v>26</v>
      </c>
      <c r="Q526">
        <v>44</v>
      </c>
      <c r="R526" t="s">
        <v>46</v>
      </c>
      <c r="S526" t="s">
        <v>50</v>
      </c>
    </row>
    <row r="527" spans="1:19" x14ac:dyDescent="0.3">
      <c r="A527">
        <v>526</v>
      </c>
      <c r="B527">
        <v>51</v>
      </c>
      <c r="C527" t="s">
        <v>19</v>
      </c>
      <c r="D527" t="s">
        <v>64</v>
      </c>
      <c r="E527" t="s">
        <v>65</v>
      </c>
      <c r="F527">
        <v>37</v>
      </c>
      <c r="G527" t="s">
        <v>146</v>
      </c>
      <c r="H527" t="s">
        <v>45</v>
      </c>
      <c r="I527" t="s">
        <v>109</v>
      </c>
      <c r="J527" t="s">
        <v>39</v>
      </c>
      <c r="K527">
        <v>3.2</v>
      </c>
      <c r="L527" t="s">
        <v>26</v>
      </c>
      <c r="M527" t="s">
        <v>27</v>
      </c>
      <c r="N527" t="s">
        <v>47</v>
      </c>
      <c r="O527" t="s">
        <v>26</v>
      </c>
      <c r="P527" t="s">
        <v>26</v>
      </c>
      <c r="Q527">
        <v>41</v>
      </c>
      <c r="R527" t="s">
        <v>59</v>
      </c>
      <c r="S527" t="s">
        <v>88</v>
      </c>
    </row>
    <row r="528" spans="1:19" x14ac:dyDescent="0.3">
      <c r="A528">
        <v>527</v>
      </c>
      <c r="B528">
        <v>51</v>
      </c>
      <c r="C528" t="s">
        <v>19</v>
      </c>
      <c r="D528" t="s">
        <v>95</v>
      </c>
      <c r="E528" t="s">
        <v>21</v>
      </c>
      <c r="F528">
        <v>52</v>
      </c>
      <c r="G528" t="s">
        <v>127</v>
      </c>
      <c r="H528" t="s">
        <v>38</v>
      </c>
      <c r="I528" t="s">
        <v>108</v>
      </c>
      <c r="J528" t="s">
        <v>25</v>
      </c>
      <c r="K528">
        <v>4.9000000000000004</v>
      </c>
      <c r="L528" t="s">
        <v>26</v>
      </c>
      <c r="M528" t="s">
        <v>35</v>
      </c>
      <c r="N528" t="s">
        <v>55</v>
      </c>
      <c r="O528" t="s">
        <v>26</v>
      </c>
      <c r="P528" t="s">
        <v>26</v>
      </c>
      <c r="Q528">
        <v>19</v>
      </c>
      <c r="R528" t="s">
        <v>35</v>
      </c>
      <c r="S528" t="s">
        <v>88</v>
      </c>
    </row>
    <row r="529" spans="1:19" x14ac:dyDescent="0.3">
      <c r="A529">
        <v>528</v>
      </c>
      <c r="B529">
        <v>21</v>
      </c>
      <c r="C529" t="s">
        <v>19</v>
      </c>
      <c r="D529" t="s">
        <v>113</v>
      </c>
      <c r="E529" t="s">
        <v>21</v>
      </c>
      <c r="F529">
        <v>23</v>
      </c>
      <c r="G529" t="s">
        <v>131</v>
      </c>
      <c r="H529" t="s">
        <v>23</v>
      </c>
      <c r="I529" t="s">
        <v>134</v>
      </c>
      <c r="J529" t="s">
        <v>25</v>
      </c>
      <c r="K529">
        <v>4.3</v>
      </c>
      <c r="L529" t="s">
        <v>26</v>
      </c>
      <c r="M529" t="s">
        <v>34</v>
      </c>
      <c r="N529" t="s">
        <v>47</v>
      </c>
      <c r="O529" t="s">
        <v>26</v>
      </c>
      <c r="P529" t="s">
        <v>26</v>
      </c>
      <c r="Q529">
        <v>47</v>
      </c>
      <c r="R529" t="s">
        <v>34</v>
      </c>
      <c r="S529" t="s">
        <v>97</v>
      </c>
    </row>
    <row r="530" spans="1:19" x14ac:dyDescent="0.3">
      <c r="A530">
        <v>529</v>
      </c>
      <c r="B530">
        <v>34</v>
      </c>
      <c r="C530" t="s">
        <v>19</v>
      </c>
      <c r="D530" t="s">
        <v>51</v>
      </c>
      <c r="E530" t="s">
        <v>43</v>
      </c>
      <c r="F530">
        <v>88</v>
      </c>
      <c r="G530" t="s">
        <v>128</v>
      </c>
      <c r="H530" t="s">
        <v>38</v>
      </c>
      <c r="I530" t="s">
        <v>118</v>
      </c>
      <c r="J530" t="s">
        <v>25</v>
      </c>
      <c r="K530">
        <v>3.2</v>
      </c>
      <c r="L530" t="s">
        <v>26</v>
      </c>
      <c r="M530" t="s">
        <v>29</v>
      </c>
      <c r="N530" t="s">
        <v>28</v>
      </c>
      <c r="O530" t="s">
        <v>26</v>
      </c>
      <c r="P530" t="s">
        <v>26</v>
      </c>
      <c r="Q530">
        <v>40</v>
      </c>
      <c r="R530" t="s">
        <v>35</v>
      </c>
      <c r="S530" t="s">
        <v>50</v>
      </c>
    </row>
    <row r="531" spans="1:19" x14ac:dyDescent="0.3">
      <c r="A531">
        <v>530</v>
      </c>
      <c r="B531">
        <v>32</v>
      </c>
      <c r="C531" t="s">
        <v>19</v>
      </c>
      <c r="D531" t="s">
        <v>61</v>
      </c>
      <c r="E531" t="s">
        <v>21</v>
      </c>
      <c r="F531">
        <v>84</v>
      </c>
      <c r="G531" t="s">
        <v>99</v>
      </c>
      <c r="H531" t="s">
        <v>45</v>
      </c>
      <c r="I531" t="s">
        <v>121</v>
      </c>
      <c r="J531" t="s">
        <v>58</v>
      </c>
      <c r="K531">
        <v>3.7</v>
      </c>
      <c r="L531" t="s">
        <v>26</v>
      </c>
      <c r="M531" t="s">
        <v>35</v>
      </c>
      <c r="N531" t="s">
        <v>55</v>
      </c>
      <c r="O531" t="s">
        <v>26</v>
      </c>
      <c r="P531" t="s">
        <v>26</v>
      </c>
      <c r="Q531">
        <v>6</v>
      </c>
      <c r="R531" t="s">
        <v>27</v>
      </c>
      <c r="S531" t="s">
        <v>88</v>
      </c>
    </row>
    <row r="532" spans="1:19" x14ac:dyDescent="0.3">
      <c r="A532">
        <v>531</v>
      </c>
      <c r="B532">
        <v>48</v>
      </c>
      <c r="C532" t="s">
        <v>19</v>
      </c>
      <c r="D532" t="s">
        <v>64</v>
      </c>
      <c r="E532" t="s">
        <v>65</v>
      </c>
      <c r="F532">
        <v>37</v>
      </c>
      <c r="G532" t="s">
        <v>57</v>
      </c>
      <c r="H532" t="s">
        <v>92</v>
      </c>
      <c r="I532" t="s">
        <v>136</v>
      </c>
      <c r="J532" t="s">
        <v>25</v>
      </c>
      <c r="K532">
        <v>3.2</v>
      </c>
      <c r="L532" t="s">
        <v>26</v>
      </c>
      <c r="M532" t="s">
        <v>29</v>
      </c>
      <c r="N532" t="s">
        <v>76</v>
      </c>
      <c r="O532" t="s">
        <v>26</v>
      </c>
      <c r="P532" t="s">
        <v>26</v>
      </c>
      <c r="Q532">
        <v>25</v>
      </c>
      <c r="R532" t="s">
        <v>27</v>
      </c>
      <c r="S532" t="s">
        <v>77</v>
      </c>
    </row>
    <row r="533" spans="1:19" x14ac:dyDescent="0.3">
      <c r="A533">
        <v>532</v>
      </c>
      <c r="B533">
        <v>50</v>
      </c>
      <c r="C533" t="s">
        <v>19</v>
      </c>
      <c r="D533" t="s">
        <v>42</v>
      </c>
      <c r="E533" t="s">
        <v>43</v>
      </c>
      <c r="F533">
        <v>51</v>
      </c>
      <c r="G533" t="s">
        <v>129</v>
      </c>
      <c r="H533" t="s">
        <v>23</v>
      </c>
      <c r="I533" t="s">
        <v>75</v>
      </c>
      <c r="J533" t="s">
        <v>58</v>
      </c>
      <c r="K533">
        <v>3.4</v>
      </c>
      <c r="L533" t="s">
        <v>26</v>
      </c>
      <c r="M533" t="s">
        <v>34</v>
      </c>
      <c r="N533" t="s">
        <v>47</v>
      </c>
      <c r="O533" t="s">
        <v>26</v>
      </c>
      <c r="P533" t="s">
        <v>26</v>
      </c>
      <c r="Q533">
        <v>42</v>
      </c>
      <c r="R533" t="s">
        <v>35</v>
      </c>
      <c r="S533" t="s">
        <v>41</v>
      </c>
    </row>
    <row r="534" spans="1:19" x14ac:dyDescent="0.3">
      <c r="A534">
        <v>533</v>
      </c>
      <c r="B534">
        <v>26</v>
      </c>
      <c r="C534" t="s">
        <v>19</v>
      </c>
      <c r="D534" t="s">
        <v>95</v>
      </c>
      <c r="E534" t="s">
        <v>21</v>
      </c>
      <c r="F534">
        <v>76</v>
      </c>
      <c r="G534" t="s">
        <v>105</v>
      </c>
      <c r="H534" t="s">
        <v>23</v>
      </c>
      <c r="I534" t="s">
        <v>94</v>
      </c>
      <c r="J534" t="s">
        <v>25</v>
      </c>
      <c r="K534">
        <v>4.0999999999999996</v>
      </c>
      <c r="L534" t="s">
        <v>26</v>
      </c>
      <c r="M534" t="s">
        <v>34</v>
      </c>
      <c r="N534" t="s">
        <v>28</v>
      </c>
      <c r="O534" t="s">
        <v>26</v>
      </c>
      <c r="P534" t="s">
        <v>26</v>
      </c>
      <c r="Q534">
        <v>35</v>
      </c>
      <c r="R534" t="s">
        <v>34</v>
      </c>
      <c r="S534" t="s">
        <v>97</v>
      </c>
    </row>
    <row r="535" spans="1:19" x14ac:dyDescent="0.3">
      <c r="A535">
        <v>534</v>
      </c>
      <c r="B535">
        <v>57</v>
      </c>
      <c r="C535" t="s">
        <v>19</v>
      </c>
      <c r="D535" t="s">
        <v>42</v>
      </c>
      <c r="E535" t="s">
        <v>43</v>
      </c>
      <c r="F535">
        <v>60</v>
      </c>
      <c r="G535" t="s">
        <v>98</v>
      </c>
      <c r="H535" t="s">
        <v>23</v>
      </c>
      <c r="I535" t="s">
        <v>71</v>
      </c>
      <c r="J535" t="s">
        <v>39</v>
      </c>
      <c r="K535">
        <v>4.5</v>
      </c>
      <c r="L535" t="s">
        <v>26</v>
      </c>
      <c r="M535" t="s">
        <v>46</v>
      </c>
      <c r="N535" t="s">
        <v>47</v>
      </c>
      <c r="O535" t="s">
        <v>26</v>
      </c>
      <c r="P535" t="s">
        <v>26</v>
      </c>
      <c r="Q535">
        <v>17</v>
      </c>
      <c r="R535" t="s">
        <v>59</v>
      </c>
      <c r="S535" t="s">
        <v>41</v>
      </c>
    </row>
    <row r="536" spans="1:19" x14ac:dyDescent="0.3">
      <c r="A536">
        <v>535</v>
      </c>
      <c r="B536">
        <v>65</v>
      </c>
      <c r="C536" t="s">
        <v>19</v>
      </c>
      <c r="D536" t="s">
        <v>143</v>
      </c>
      <c r="E536" t="s">
        <v>69</v>
      </c>
      <c r="F536">
        <v>72</v>
      </c>
      <c r="G536" t="s">
        <v>103</v>
      </c>
      <c r="H536" t="s">
        <v>23</v>
      </c>
      <c r="I536" t="s">
        <v>71</v>
      </c>
      <c r="J536" t="s">
        <v>58</v>
      </c>
      <c r="K536">
        <v>4.5</v>
      </c>
      <c r="L536" t="s">
        <v>26</v>
      </c>
      <c r="M536" t="s">
        <v>34</v>
      </c>
      <c r="N536" t="s">
        <v>47</v>
      </c>
      <c r="O536" t="s">
        <v>26</v>
      </c>
      <c r="P536" t="s">
        <v>26</v>
      </c>
      <c r="Q536">
        <v>4</v>
      </c>
      <c r="R536" t="s">
        <v>46</v>
      </c>
      <c r="S536" t="s">
        <v>60</v>
      </c>
    </row>
    <row r="537" spans="1:19" x14ac:dyDescent="0.3">
      <c r="A537">
        <v>536</v>
      </c>
      <c r="B537">
        <v>56</v>
      </c>
      <c r="C537" t="s">
        <v>19</v>
      </c>
      <c r="D537" t="s">
        <v>113</v>
      </c>
      <c r="E537" t="s">
        <v>21</v>
      </c>
      <c r="F537">
        <v>45</v>
      </c>
      <c r="G537" t="s">
        <v>66</v>
      </c>
      <c r="H537" t="s">
        <v>23</v>
      </c>
      <c r="I537" t="s">
        <v>33</v>
      </c>
      <c r="J537" t="s">
        <v>39</v>
      </c>
      <c r="K537">
        <v>3.2</v>
      </c>
      <c r="L537" t="s">
        <v>26</v>
      </c>
      <c r="M537" t="s">
        <v>27</v>
      </c>
      <c r="N537" t="s">
        <v>40</v>
      </c>
      <c r="O537" t="s">
        <v>26</v>
      </c>
      <c r="P537" t="s">
        <v>26</v>
      </c>
      <c r="Q537">
        <v>24</v>
      </c>
      <c r="R537" t="s">
        <v>34</v>
      </c>
      <c r="S537" t="s">
        <v>41</v>
      </c>
    </row>
    <row r="538" spans="1:19" x14ac:dyDescent="0.3">
      <c r="A538">
        <v>537</v>
      </c>
      <c r="B538">
        <v>44</v>
      </c>
      <c r="C538" t="s">
        <v>19</v>
      </c>
      <c r="D538" t="s">
        <v>102</v>
      </c>
      <c r="E538" t="s">
        <v>65</v>
      </c>
      <c r="F538">
        <v>84</v>
      </c>
      <c r="G538" t="s">
        <v>115</v>
      </c>
      <c r="H538" t="s">
        <v>38</v>
      </c>
      <c r="I538" t="s">
        <v>33</v>
      </c>
      <c r="J538" t="s">
        <v>58</v>
      </c>
      <c r="K538">
        <v>4.4000000000000004</v>
      </c>
      <c r="L538" t="s">
        <v>26</v>
      </c>
      <c r="M538" t="s">
        <v>59</v>
      </c>
      <c r="N538" t="s">
        <v>76</v>
      </c>
      <c r="O538" t="s">
        <v>26</v>
      </c>
      <c r="P538" t="s">
        <v>26</v>
      </c>
      <c r="Q538">
        <v>16</v>
      </c>
      <c r="R538" t="s">
        <v>59</v>
      </c>
      <c r="S538" t="s">
        <v>97</v>
      </c>
    </row>
    <row r="539" spans="1:19" x14ac:dyDescent="0.3">
      <c r="A539">
        <v>538</v>
      </c>
      <c r="B539">
        <v>50</v>
      </c>
      <c r="C539" t="s">
        <v>19</v>
      </c>
      <c r="D539" t="s">
        <v>20</v>
      </c>
      <c r="E539" t="s">
        <v>21</v>
      </c>
      <c r="F539">
        <v>49</v>
      </c>
      <c r="G539" t="s">
        <v>141</v>
      </c>
      <c r="H539" t="s">
        <v>38</v>
      </c>
      <c r="I539" t="s">
        <v>49</v>
      </c>
      <c r="J539" t="s">
        <v>54</v>
      </c>
      <c r="K539">
        <v>3</v>
      </c>
      <c r="L539" t="s">
        <v>26</v>
      </c>
      <c r="M539" t="s">
        <v>27</v>
      </c>
      <c r="N539" t="s">
        <v>76</v>
      </c>
      <c r="O539" t="s">
        <v>26</v>
      </c>
      <c r="P539" t="s">
        <v>26</v>
      </c>
      <c r="Q539">
        <v>14</v>
      </c>
      <c r="R539" t="s">
        <v>59</v>
      </c>
      <c r="S539" t="s">
        <v>50</v>
      </c>
    </row>
    <row r="540" spans="1:19" x14ac:dyDescent="0.3">
      <c r="A540">
        <v>539</v>
      </c>
      <c r="B540">
        <v>27</v>
      </c>
      <c r="C540" t="s">
        <v>19</v>
      </c>
      <c r="D540" t="s">
        <v>125</v>
      </c>
      <c r="E540" t="s">
        <v>21</v>
      </c>
      <c r="F540">
        <v>22</v>
      </c>
      <c r="G540" t="s">
        <v>141</v>
      </c>
      <c r="H540" t="s">
        <v>92</v>
      </c>
      <c r="I540" t="s">
        <v>96</v>
      </c>
      <c r="J540" t="s">
        <v>39</v>
      </c>
      <c r="K540">
        <v>3.2</v>
      </c>
      <c r="L540" t="s">
        <v>26</v>
      </c>
      <c r="M540" t="s">
        <v>46</v>
      </c>
      <c r="N540" t="s">
        <v>40</v>
      </c>
      <c r="O540" t="s">
        <v>26</v>
      </c>
      <c r="P540" t="s">
        <v>26</v>
      </c>
      <c r="Q540">
        <v>43</v>
      </c>
      <c r="R540" t="s">
        <v>35</v>
      </c>
      <c r="S540" t="s">
        <v>41</v>
      </c>
    </row>
    <row r="541" spans="1:19" x14ac:dyDescent="0.3">
      <c r="A541">
        <v>540</v>
      </c>
      <c r="B541">
        <v>49</v>
      </c>
      <c r="C541" t="s">
        <v>19</v>
      </c>
      <c r="D541" t="s">
        <v>64</v>
      </c>
      <c r="E541" t="s">
        <v>65</v>
      </c>
      <c r="F541">
        <v>48</v>
      </c>
      <c r="G541" t="s">
        <v>52</v>
      </c>
      <c r="H541" t="s">
        <v>45</v>
      </c>
      <c r="I541" t="s">
        <v>84</v>
      </c>
      <c r="J541" t="s">
        <v>25</v>
      </c>
      <c r="K541">
        <v>4</v>
      </c>
      <c r="L541" t="s">
        <v>26</v>
      </c>
      <c r="M541" t="s">
        <v>35</v>
      </c>
      <c r="N541" t="s">
        <v>76</v>
      </c>
      <c r="O541" t="s">
        <v>26</v>
      </c>
      <c r="P541" t="s">
        <v>26</v>
      </c>
      <c r="Q541">
        <v>49</v>
      </c>
      <c r="R541" t="s">
        <v>59</v>
      </c>
      <c r="S541" t="s">
        <v>41</v>
      </c>
    </row>
    <row r="542" spans="1:19" x14ac:dyDescent="0.3">
      <c r="A542">
        <v>541</v>
      </c>
      <c r="B542">
        <v>49</v>
      </c>
      <c r="C542" t="s">
        <v>19</v>
      </c>
      <c r="D542" t="s">
        <v>82</v>
      </c>
      <c r="E542" t="s">
        <v>21</v>
      </c>
      <c r="F542">
        <v>37</v>
      </c>
      <c r="G542" t="s">
        <v>131</v>
      </c>
      <c r="H542" t="s">
        <v>45</v>
      </c>
      <c r="I542" t="s">
        <v>93</v>
      </c>
      <c r="J542" t="s">
        <v>39</v>
      </c>
      <c r="K542">
        <v>3.1</v>
      </c>
      <c r="L542" t="s">
        <v>26</v>
      </c>
      <c r="M542" t="s">
        <v>29</v>
      </c>
      <c r="N542" t="s">
        <v>47</v>
      </c>
      <c r="O542" t="s">
        <v>26</v>
      </c>
      <c r="P542" t="s">
        <v>26</v>
      </c>
      <c r="Q542">
        <v>33</v>
      </c>
      <c r="R542" t="s">
        <v>35</v>
      </c>
      <c r="S542" t="s">
        <v>97</v>
      </c>
    </row>
    <row r="543" spans="1:19" x14ac:dyDescent="0.3">
      <c r="A543">
        <v>542</v>
      </c>
      <c r="B543">
        <v>52</v>
      </c>
      <c r="C543" t="s">
        <v>19</v>
      </c>
      <c r="D543" t="s">
        <v>102</v>
      </c>
      <c r="E543" t="s">
        <v>65</v>
      </c>
      <c r="F543">
        <v>27</v>
      </c>
      <c r="G543" t="s">
        <v>139</v>
      </c>
      <c r="H543" t="s">
        <v>23</v>
      </c>
      <c r="I543" t="s">
        <v>24</v>
      </c>
      <c r="J543" t="s">
        <v>58</v>
      </c>
      <c r="K543">
        <v>2.8</v>
      </c>
      <c r="L543" t="s">
        <v>26</v>
      </c>
      <c r="M543" t="s">
        <v>34</v>
      </c>
      <c r="N543" t="s">
        <v>47</v>
      </c>
      <c r="O543" t="s">
        <v>26</v>
      </c>
      <c r="P543" t="s">
        <v>26</v>
      </c>
      <c r="Q543">
        <v>45</v>
      </c>
      <c r="R543" t="s">
        <v>35</v>
      </c>
      <c r="S543" t="s">
        <v>77</v>
      </c>
    </row>
    <row r="544" spans="1:19" x14ac:dyDescent="0.3">
      <c r="A544">
        <v>543</v>
      </c>
      <c r="B544">
        <v>27</v>
      </c>
      <c r="C544" t="s">
        <v>19</v>
      </c>
      <c r="D544" t="s">
        <v>137</v>
      </c>
      <c r="E544" t="s">
        <v>43</v>
      </c>
      <c r="F544">
        <v>79</v>
      </c>
      <c r="G544" t="s">
        <v>115</v>
      </c>
      <c r="H544" t="s">
        <v>92</v>
      </c>
      <c r="I544" t="s">
        <v>86</v>
      </c>
      <c r="J544" t="s">
        <v>39</v>
      </c>
      <c r="K544">
        <v>4.5999999999999996</v>
      </c>
      <c r="L544" t="s">
        <v>26</v>
      </c>
      <c r="M544" t="s">
        <v>29</v>
      </c>
      <c r="N544" t="s">
        <v>47</v>
      </c>
      <c r="O544" t="s">
        <v>26</v>
      </c>
      <c r="P544" t="s">
        <v>26</v>
      </c>
      <c r="Q544">
        <v>35</v>
      </c>
      <c r="R544" t="s">
        <v>35</v>
      </c>
      <c r="S544" t="s">
        <v>77</v>
      </c>
    </row>
    <row r="545" spans="1:19" x14ac:dyDescent="0.3">
      <c r="A545">
        <v>544</v>
      </c>
      <c r="B545">
        <v>53</v>
      </c>
      <c r="C545" t="s">
        <v>19</v>
      </c>
      <c r="D545" t="s">
        <v>87</v>
      </c>
      <c r="E545" t="s">
        <v>21</v>
      </c>
      <c r="F545">
        <v>98</v>
      </c>
      <c r="G545" t="s">
        <v>90</v>
      </c>
      <c r="H545" t="s">
        <v>38</v>
      </c>
      <c r="I545" t="s">
        <v>108</v>
      </c>
      <c r="J545" t="s">
        <v>39</v>
      </c>
      <c r="K545">
        <v>4.3</v>
      </c>
      <c r="L545" t="s">
        <v>26</v>
      </c>
      <c r="M545" t="s">
        <v>59</v>
      </c>
      <c r="N545" t="s">
        <v>28</v>
      </c>
      <c r="O545" t="s">
        <v>26</v>
      </c>
      <c r="P545" t="s">
        <v>26</v>
      </c>
      <c r="Q545">
        <v>11</v>
      </c>
      <c r="R545" t="s">
        <v>27</v>
      </c>
      <c r="S545" t="s">
        <v>88</v>
      </c>
    </row>
    <row r="546" spans="1:19" x14ac:dyDescent="0.3">
      <c r="A546">
        <v>545</v>
      </c>
      <c r="B546">
        <v>34</v>
      </c>
      <c r="C546" t="s">
        <v>19</v>
      </c>
      <c r="D546" t="s">
        <v>42</v>
      </c>
      <c r="E546" t="s">
        <v>43</v>
      </c>
      <c r="F546">
        <v>64</v>
      </c>
      <c r="G546" t="s">
        <v>149</v>
      </c>
      <c r="H546" t="s">
        <v>38</v>
      </c>
      <c r="I546" t="s">
        <v>134</v>
      </c>
      <c r="J546" t="s">
        <v>54</v>
      </c>
      <c r="K546">
        <v>3.3</v>
      </c>
      <c r="L546" t="s">
        <v>26</v>
      </c>
      <c r="M546" t="s">
        <v>35</v>
      </c>
      <c r="N546" t="s">
        <v>55</v>
      </c>
      <c r="O546" t="s">
        <v>26</v>
      </c>
      <c r="P546" t="s">
        <v>26</v>
      </c>
      <c r="Q546">
        <v>30</v>
      </c>
      <c r="R546" t="s">
        <v>34</v>
      </c>
      <c r="S546" t="s">
        <v>97</v>
      </c>
    </row>
    <row r="547" spans="1:19" x14ac:dyDescent="0.3">
      <c r="A547">
        <v>546</v>
      </c>
      <c r="B547">
        <v>33</v>
      </c>
      <c r="C547" t="s">
        <v>19</v>
      </c>
      <c r="D547" t="s">
        <v>64</v>
      </c>
      <c r="E547" t="s">
        <v>65</v>
      </c>
      <c r="F547">
        <v>32</v>
      </c>
      <c r="G547" t="s">
        <v>90</v>
      </c>
      <c r="H547" t="s">
        <v>23</v>
      </c>
      <c r="I547" t="s">
        <v>136</v>
      </c>
      <c r="J547" t="s">
        <v>54</v>
      </c>
      <c r="K547">
        <v>3.5</v>
      </c>
      <c r="L547" t="s">
        <v>26</v>
      </c>
      <c r="M547" t="s">
        <v>34</v>
      </c>
      <c r="N547" t="s">
        <v>72</v>
      </c>
      <c r="O547" t="s">
        <v>26</v>
      </c>
      <c r="P547" t="s">
        <v>26</v>
      </c>
      <c r="Q547">
        <v>48</v>
      </c>
      <c r="R547" t="s">
        <v>59</v>
      </c>
      <c r="S547" t="s">
        <v>50</v>
      </c>
    </row>
    <row r="548" spans="1:19" x14ac:dyDescent="0.3">
      <c r="A548">
        <v>547</v>
      </c>
      <c r="B548">
        <v>62</v>
      </c>
      <c r="C548" t="s">
        <v>19</v>
      </c>
      <c r="D548" t="s">
        <v>104</v>
      </c>
      <c r="E548" t="s">
        <v>21</v>
      </c>
      <c r="F548">
        <v>74</v>
      </c>
      <c r="G548" t="s">
        <v>130</v>
      </c>
      <c r="H548" t="s">
        <v>45</v>
      </c>
      <c r="I548" t="s">
        <v>110</v>
      </c>
      <c r="J548" t="s">
        <v>25</v>
      </c>
      <c r="K548">
        <v>3.4</v>
      </c>
      <c r="L548" t="s">
        <v>26</v>
      </c>
      <c r="M548" t="s">
        <v>35</v>
      </c>
      <c r="N548" t="s">
        <v>40</v>
      </c>
      <c r="O548" t="s">
        <v>26</v>
      </c>
      <c r="P548" t="s">
        <v>26</v>
      </c>
      <c r="Q548">
        <v>45</v>
      </c>
      <c r="R548" t="s">
        <v>29</v>
      </c>
      <c r="S548" t="s">
        <v>77</v>
      </c>
    </row>
    <row r="549" spans="1:19" x14ac:dyDescent="0.3">
      <c r="A549">
        <v>548</v>
      </c>
      <c r="B549">
        <v>38</v>
      </c>
      <c r="C549" t="s">
        <v>19</v>
      </c>
      <c r="D549" t="s">
        <v>102</v>
      </c>
      <c r="E549" t="s">
        <v>65</v>
      </c>
      <c r="F549">
        <v>50</v>
      </c>
      <c r="G549" t="s">
        <v>107</v>
      </c>
      <c r="H549" t="s">
        <v>45</v>
      </c>
      <c r="I549" t="s">
        <v>144</v>
      </c>
      <c r="J549" t="s">
        <v>25</v>
      </c>
      <c r="K549">
        <v>2.8</v>
      </c>
      <c r="L549" t="s">
        <v>26</v>
      </c>
      <c r="M549" t="s">
        <v>59</v>
      </c>
      <c r="N549" t="s">
        <v>40</v>
      </c>
      <c r="O549" t="s">
        <v>26</v>
      </c>
      <c r="P549" t="s">
        <v>26</v>
      </c>
      <c r="Q549">
        <v>26</v>
      </c>
      <c r="R549" t="s">
        <v>29</v>
      </c>
      <c r="S549" t="s">
        <v>41</v>
      </c>
    </row>
    <row r="550" spans="1:19" x14ac:dyDescent="0.3">
      <c r="A550">
        <v>549</v>
      </c>
      <c r="B550">
        <v>36</v>
      </c>
      <c r="C550" t="s">
        <v>19</v>
      </c>
      <c r="D550" t="s">
        <v>132</v>
      </c>
      <c r="E550" t="s">
        <v>69</v>
      </c>
      <c r="F550">
        <v>64</v>
      </c>
      <c r="G550" t="s">
        <v>145</v>
      </c>
      <c r="H550" t="s">
        <v>45</v>
      </c>
      <c r="I550" t="s">
        <v>94</v>
      </c>
      <c r="J550" t="s">
        <v>25</v>
      </c>
      <c r="K550">
        <v>4.5999999999999996</v>
      </c>
      <c r="L550" t="s">
        <v>26</v>
      </c>
      <c r="M550" t="s">
        <v>46</v>
      </c>
      <c r="N550" t="s">
        <v>76</v>
      </c>
      <c r="O550" t="s">
        <v>26</v>
      </c>
      <c r="P550" t="s">
        <v>26</v>
      </c>
      <c r="Q550">
        <v>41</v>
      </c>
      <c r="R550" t="s">
        <v>59</v>
      </c>
      <c r="S550" t="s">
        <v>97</v>
      </c>
    </row>
    <row r="551" spans="1:19" x14ac:dyDescent="0.3">
      <c r="A551">
        <v>550</v>
      </c>
      <c r="B551">
        <v>31</v>
      </c>
      <c r="C551" t="s">
        <v>19</v>
      </c>
      <c r="D551" t="s">
        <v>132</v>
      </c>
      <c r="E551" t="s">
        <v>69</v>
      </c>
      <c r="F551">
        <v>29</v>
      </c>
      <c r="G551" t="s">
        <v>117</v>
      </c>
      <c r="H551" t="s">
        <v>38</v>
      </c>
      <c r="I551" t="s">
        <v>79</v>
      </c>
      <c r="J551" t="s">
        <v>58</v>
      </c>
      <c r="K551">
        <v>3.6</v>
      </c>
      <c r="L551" t="s">
        <v>26</v>
      </c>
      <c r="M551" t="s">
        <v>35</v>
      </c>
      <c r="N551" t="s">
        <v>28</v>
      </c>
      <c r="O551" t="s">
        <v>26</v>
      </c>
      <c r="P551" t="s">
        <v>26</v>
      </c>
      <c r="Q551">
        <v>37</v>
      </c>
      <c r="R551" t="s">
        <v>29</v>
      </c>
      <c r="S551" t="s">
        <v>77</v>
      </c>
    </row>
    <row r="552" spans="1:19" x14ac:dyDescent="0.3">
      <c r="A552">
        <v>551</v>
      </c>
      <c r="B552">
        <v>62</v>
      </c>
      <c r="C552" t="s">
        <v>19</v>
      </c>
      <c r="D552" t="s">
        <v>133</v>
      </c>
      <c r="E552" t="s">
        <v>69</v>
      </c>
      <c r="F552">
        <v>62</v>
      </c>
      <c r="G552" t="s">
        <v>142</v>
      </c>
      <c r="H552" t="s">
        <v>45</v>
      </c>
      <c r="I552" t="s">
        <v>79</v>
      </c>
      <c r="J552" t="s">
        <v>54</v>
      </c>
      <c r="K552">
        <v>3.3</v>
      </c>
      <c r="L552" t="s">
        <v>26</v>
      </c>
      <c r="M552" t="s">
        <v>35</v>
      </c>
      <c r="N552" t="s">
        <v>76</v>
      </c>
      <c r="O552" t="s">
        <v>26</v>
      </c>
      <c r="P552" t="s">
        <v>26</v>
      </c>
      <c r="Q552">
        <v>12</v>
      </c>
      <c r="R552" t="s">
        <v>46</v>
      </c>
      <c r="S552" t="s">
        <v>41</v>
      </c>
    </row>
    <row r="553" spans="1:19" x14ac:dyDescent="0.3">
      <c r="A553">
        <v>552</v>
      </c>
      <c r="B553">
        <v>29</v>
      </c>
      <c r="C553" t="s">
        <v>19</v>
      </c>
      <c r="D553" t="s">
        <v>64</v>
      </c>
      <c r="E553" t="s">
        <v>65</v>
      </c>
      <c r="F553">
        <v>78</v>
      </c>
      <c r="G553" t="s">
        <v>135</v>
      </c>
      <c r="H553" t="s">
        <v>92</v>
      </c>
      <c r="I553" t="s">
        <v>96</v>
      </c>
      <c r="J553" t="s">
        <v>58</v>
      </c>
      <c r="K553">
        <v>3.1</v>
      </c>
      <c r="L553" t="s">
        <v>26</v>
      </c>
      <c r="M553" t="s">
        <v>29</v>
      </c>
      <c r="N553" t="s">
        <v>72</v>
      </c>
      <c r="O553" t="s">
        <v>26</v>
      </c>
      <c r="P553" t="s">
        <v>26</v>
      </c>
      <c r="Q553">
        <v>27</v>
      </c>
      <c r="R553" t="s">
        <v>35</v>
      </c>
      <c r="S553" t="s">
        <v>77</v>
      </c>
    </row>
    <row r="554" spans="1:19" x14ac:dyDescent="0.3">
      <c r="A554">
        <v>553</v>
      </c>
      <c r="B554">
        <v>24</v>
      </c>
      <c r="C554" t="s">
        <v>19</v>
      </c>
      <c r="D554" t="s">
        <v>113</v>
      </c>
      <c r="E554" t="s">
        <v>21</v>
      </c>
      <c r="F554">
        <v>94</v>
      </c>
      <c r="G554" t="s">
        <v>70</v>
      </c>
      <c r="H554" t="s">
        <v>45</v>
      </c>
      <c r="I554" t="s">
        <v>100</v>
      </c>
      <c r="J554" t="s">
        <v>58</v>
      </c>
      <c r="K554">
        <v>3.5</v>
      </c>
      <c r="L554" t="s">
        <v>26</v>
      </c>
      <c r="M554" t="s">
        <v>34</v>
      </c>
      <c r="N554" t="s">
        <v>28</v>
      </c>
      <c r="O554" t="s">
        <v>26</v>
      </c>
      <c r="P554" t="s">
        <v>26</v>
      </c>
      <c r="Q554">
        <v>18</v>
      </c>
      <c r="R554" t="s">
        <v>34</v>
      </c>
      <c r="S554" t="s">
        <v>41</v>
      </c>
    </row>
    <row r="555" spans="1:19" x14ac:dyDescent="0.3">
      <c r="A555">
        <v>554</v>
      </c>
      <c r="B555">
        <v>63</v>
      </c>
      <c r="C555" t="s">
        <v>19</v>
      </c>
      <c r="D555" t="s">
        <v>89</v>
      </c>
      <c r="E555" t="s">
        <v>69</v>
      </c>
      <c r="F555">
        <v>59</v>
      </c>
      <c r="G555" t="s">
        <v>103</v>
      </c>
      <c r="H555" t="s">
        <v>45</v>
      </c>
      <c r="I555" t="s">
        <v>53</v>
      </c>
      <c r="J555" t="s">
        <v>25</v>
      </c>
      <c r="K555">
        <v>3.2</v>
      </c>
      <c r="L555" t="s">
        <v>26</v>
      </c>
      <c r="M555" t="s">
        <v>29</v>
      </c>
      <c r="N555" t="s">
        <v>28</v>
      </c>
      <c r="O555" t="s">
        <v>26</v>
      </c>
      <c r="P555" t="s">
        <v>26</v>
      </c>
      <c r="Q555">
        <v>15</v>
      </c>
      <c r="R555" t="s">
        <v>27</v>
      </c>
      <c r="S555" t="s">
        <v>60</v>
      </c>
    </row>
    <row r="556" spans="1:19" x14ac:dyDescent="0.3">
      <c r="A556">
        <v>555</v>
      </c>
      <c r="B556">
        <v>56</v>
      </c>
      <c r="C556" t="s">
        <v>19</v>
      </c>
      <c r="D556" t="s">
        <v>51</v>
      </c>
      <c r="E556" t="s">
        <v>43</v>
      </c>
      <c r="F556">
        <v>47</v>
      </c>
      <c r="G556" t="s">
        <v>148</v>
      </c>
      <c r="H556" t="s">
        <v>45</v>
      </c>
      <c r="I556" t="s">
        <v>108</v>
      </c>
      <c r="J556" t="s">
        <v>54</v>
      </c>
      <c r="K556">
        <v>3</v>
      </c>
      <c r="L556" t="s">
        <v>26</v>
      </c>
      <c r="M556" t="s">
        <v>46</v>
      </c>
      <c r="N556" t="s">
        <v>28</v>
      </c>
      <c r="O556" t="s">
        <v>26</v>
      </c>
      <c r="P556" t="s">
        <v>26</v>
      </c>
      <c r="Q556">
        <v>34</v>
      </c>
      <c r="R556" t="s">
        <v>34</v>
      </c>
      <c r="S556" t="s">
        <v>41</v>
      </c>
    </row>
    <row r="557" spans="1:19" x14ac:dyDescent="0.3">
      <c r="A557">
        <v>556</v>
      </c>
      <c r="B557">
        <v>63</v>
      </c>
      <c r="C557" t="s">
        <v>19</v>
      </c>
      <c r="D557" t="s">
        <v>143</v>
      </c>
      <c r="E557" t="s">
        <v>69</v>
      </c>
      <c r="F557">
        <v>57</v>
      </c>
      <c r="G557" t="s">
        <v>32</v>
      </c>
      <c r="H557" t="s">
        <v>45</v>
      </c>
      <c r="I557" t="s">
        <v>53</v>
      </c>
      <c r="J557" t="s">
        <v>58</v>
      </c>
      <c r="K557">
        <v>4.8</v>
      </c>
      <c r="L557" t="s">
        <v>26</v>
      </c>
      <c r="M557" t="s">
        <v>34</v>
      </c>
      <c r="N557" t="s">
        <v>28</v>
      </c>
      <c r="O557" t="s">
        <v>26</v>
      </c>
      <c r="P557" t="s">
        <v>26</v>
      </c>
      <c r="Q557">
        <v>37</v>
      </c>
      <c r="R557" t="s">
        <v>29</v>
      </c>
      <c r="S557" t="s">
        <v>50</v>
      </c>
    </row>
    <row r="558" spans="1:19" x14ac:dyDescent="0.3">
      <c r="A558">
        <v>557</v>
      </c>
      <c r="B558">
        <v>40</v>
      </c>
      <c r="C558" t="s">
        <v>19</v>
      </c>
      <c r="D558" t="s">
        <v>64</v>
      </c>
      <c r="E558" t="s">
        <v>65</v>
      </c>
      <c r="F558">
        <v>90</v>
      </c>
      <c r="G558" t="s">
        <v>57</v>
      </c>
      <c r="H558" t="s">
        <v>23</v>
      </c>
      <c r="I558" t="s">
        <v>126</v>
      </c>
      <c r="J558" t="s">
        <v>25</v>
      </c>
      <c r="K558">
        <v>5</v>
      </c>
      <c r="L558" t="s">
        <v>26</v>
      </c>
      <c r="M558" t="s">
        <v>27</v>
      </c>
      <c r="N558" t="s">
        <v>76</v>
      </c>
      <c r="O558" t="s">
        <v>26</v>
      </c>
      <c r="P558" t="s">
        <v>26</v>
      </c>
      <c r="Q558">
        <v>21</v>
      </c>
      <c r="R558" t="s">
        <v>35</v>
      </c>
      <c r="S558" t="s">
        <v>30</v>
      </c>
    </row>
    <row r="559" spans="1:19" x14ac:dyDescent="0.3">
      <c r="A559">
        <v>558</v>
      </c>
      <c r="B559">
        <v>18</v>
      </c>
      <c r="C559" t="s">
        <v>19</v>
      </c>
      <c r="D559" t="s">
        <v>56</v>
      </c>
      <c r="E559" t="s">
        <v>21</v>
      </c>
      <c r="F559">
        <v>60</v>
      </c>
      <c r="G559" t="s">
        <v>120</v>
      </c>
      <c r="H559" t="s">
        <v>45</v>
      </c>
      <c r="I559" t="s">
        <v>53</v>
      </c>
      <c r="J559" t="s">
        <v>39</v>
      </c>
      <c r="K559">
        <v>2.9</v>
      </c>
      <c r="L559" t="s">
        <v>26</v>
      </c>
      <c r="M559" t="s">
        <v>46</v>
      </c>
      <c r="N559" t="s">
        <v>40</v>
      </c>
      <c r="O559" t="s">
        <v>26</v>
      </c>
      <c r="P559" t="s">
        <v>26</v>
      </c>
      <c r="Q559">
        <v>31</v>
      </c>
      <c r="R559" t="s">
        <v>59</v>
      </c>
      <c r="S559" t="s">
        <v>41</v>
      </c>
    </row>
    <row r="560" spans="1:19" x14ac:dyDescent="0.3">
      <c r="A560">
        <v>559</v>
      </c>
      <c r="B560">
        <v>50</v>
      </c>
      <c r="C560" t="s">
        <v>19</v>
      </c>
      <c r="D560" t="s">
        <v>51</v>
      </c>
      <c r="E560" t="s">
        <v>43</v>
      </c>
      <c r="F560">
        <v>77</v>
      </c>
      <c r="G560" t="s">
        <v>146</v>
      </c>
      <c r="H560" t="s">
        <v>23</v>
      </c>
      <c r="I560" t="s">
        <v>86</v>
      </c>
      <c r="J560" t="s">
        <v>58</v>
      </c>
      <c r="K560">
        <v>3.2</v>
      </c>
      <c r="L560" t="s">
        <v>26</v>
      </c>
      <c r="M560" t="s">
        <v>29</v>
      </c>
      <c r="N560" t="s">
        <v>28</v>
      </c>
      <c r="O560" t="s">
        <v>26</v>
      </c>
      <c r="P560" t="s">
        <v>26</v>
      </c>
      <c r="Q560">
        <v>43</v>
      </c>
      <c r="R560" t="s">
        <v>59</v>
      </c>
      <c r="S560" t="s">
        <v>97</v>
      </c>
    </row>
    <row r="561" spans="1:19" x14ac:dyDescent="0.3">
      <c r="A561">
        <v>560</v>
      </c>
      <c r="B561">
        <v>66</v>
      </c>
      <c r="C561" t="s">
        <v>19</v>
      </c>
      <c r="D561" t="s">
        <v>119</v>
      </c>
      <c r="E561" t="s">
        <v>69</v>
      </c>
      <c r="F561">
        <v>41</v>
      </c>
      <c r="G561" t="s">
        <v>117</v>
      </c>
      <c r="H561" t="s">
        <v>45</v>
      </c>
      <c r="I561" t="s">
        <v>126</v>
      </c>
      <c r="J561" t="s">
        <v>58</v>
      </c>
      <c r="K561">
        <v>2.9</v>
      </c>
      <c r="L561" t="s">
        <v>26</v>
      </c>
      <c r="M561" t="s">
        <v>34</v>
      </c>
      <c r="N561" t="s">
        <v>76</v>
      </c>
      <c r="O561" t="s">
        <v>26</v>
      </c>
      <c r="P561" t="s">
        <v>26</v>
      </c>
      <c r="Q561">
        <v>22</v>
      </c>
      <c r="R561" t="s">
        <v>34</v>
      </c>
      <c r="S561" t="s">
        <v>88</v>
      </c>
    </row>
    <row r="562" spans="1:19" x14ac:dyDescent="0.3">
      <c r="A562">
        <v>561</v>
      </c>
      <c r="B562">
        <v>25</v>
      </c>
      <c r="C562" t="s">
        <v>19</v>
      </c>
      <c r="D562" t="s">
        <v>106</v>
      </c>
      <c r="E562" t="s">
        <v>69</v>
      </c>
      <c r="F562">
        <v>48</v>
      </c>
      <c r="G562" t="s">
        <v>62</v>
      </c>
      <c r="H562" t="s">
        <v>23</v>
      </c>
      <c r="I562" t="s">
        <v>108</v>
      </c>
      <c r="J562" t="s">
        <v>58</v>
      </c>
      <c r="K562">
        <v>3.3</v>
      </c>
      <c r="L562" t="s">
        <v>26</v>
      </c>
      <c r="M562" t="s">
        <v>46</v>
      </c>
      <c r="N562" t="s">
        <v>40</v>
      </c>
      <c r="O562" t="s">
        <v>26</v>
      </c>
      <c r="P562" t="s">
        <v>26</v>
      </c>
      <c r="Q562">
        <v>12</v>
      </c>
      <c r="R562" t="s">
        <v>59</v>
      </c>
      <c r="S562" t="s">
        <v>50</v>
      </c>
    </row>
    <row r="563" spans="1:19" x14ac:dyDescent="0.3">
      <c r="A563">
        <v>562</v>
      </c>
      <c r="B563">
        <v>65</v>
      </c>
      <c r="C563" t="s">
        <v>19</v>
      </c>
      <c r="D563" t="s">
        <v>102</v>
      </c>
      <c r="E563" t="s">
        <v>65</v>
      </c>
      <c r="F563">
        <v>65</v>
      </c>
      <c r="G563" t="s">
        <v>90</v>
      </c>
      <c r="H563" t="s">
        <v>45</v>
      </c>
      <c r="I563" t="s">
        <v>144</v>
      </c>
      <c r="J563" t="s">
        <v>58</v>
      </c>
      <c r="K563">
        <v>2.6</v>
      </c>
      <c r="L563" t="s">
        <v>26</v>
      </c>
      <c r="M563" t="s">
        <v>27</v>
      </c>
      <c r="N563" t="s">
        <v>47</v>
      </c>
      <c r="O563" t="s">
        <v>26</v>
      </c>
      <c r="P563" t="s">
        <v>26</v>
      </c>
      <c r="Q563">
        <v>25</v>
      </c>
      <c r="R563" t="s">
        <v>46</v>
      </c>
      <c r="S563" t="s">
        <v>30</v>
      </c>
    </row>
    <row r="564" spans="1:19" x14ac:dyDescent="0.3">
      <c r="A564">
        <v>563</v>
      </c>
      <c r="B564">
        <v>53</v>
      </c>
      <c r="C564" t="s">
        <v>19</v>
      </c>
      <c r="D564" t="s">
        <v>36</v>
      </c>
      <c r="E564" t="s">
        <v>21</v>
      </c>
      <c r="F564">
        <v>62</v>
      </c>
      <c r="G564" t="s">
        <v>70</v>
      </c>
      <c r="H564" t="s">
        <v>45</v>
      </c>
      <c r="I564" t="s">
        <v>144</v>
      </c>
      <c r="J564" t="s">
        <v>54</v>
      </c>
      <c r="K564">
        <v>3.5</v>
      </c>
      <c r="L564" t="s">
        <v>26</v>
      </c>
      <c r="M564" t="s">
        <v>46</v>
      </c>
      <c r="N564" t="s">
        <v>55</v>
      </c>
      <c r="O564" t="s">
        <v>26</v>
      </c>
      <c r="P564" t="s">
        <v>26</v>
      </c>
      <c r="Q564">
        <v>40</v>
      </c>
      <c r="R564" t="s">
        <v>59</v>
      </c>
      <c r="S564" t="s">
        <v>50</v>
      </c>
    </row>
    <row r="565" spans="1:19" x14ac:dyDescent="0.3">
      <c r="A565">
        <v>564</v>
      </c>
      <c r="B565">
        <v>61</v>
      </c>
      <c r="C565" t="s">
        <v>19</v>
      </c>
      <c r="D565" t="s">
        <v>73</v>
      </c>
      <c r="E565" t="s">
        <v>43</v>
      </c>
      <c r="F565">
        <v>99</v>
      </c>
      <c r="G565" t="s">
        <v>135</v>
      </c>
      <c r="H565" t="s">
        <v>45</v>
      </c>
      <c r="I565" t="s">
        <v>94</v>
      </c>
      <c r="J565" t="s">
        <v>58</v>
      </c>
      <c r="K565">
        <v>4.4000000000000004</v>
      </c>
      <c r="L565" t="s">
        <v>26</v>
      </c>
      <c r="M565" t="s">
        <v>46</v>
      </c>
      <c r="N565" t="s">
        <v>55</v>
      </c>
      <c r="O565" t="s">
        <v>26</v>
      </c>
      <c r="P565" t="s">
        <v>26</v>
      </c>
      <c r="Q565">
        <v>16</v>
      </c>
      <c r="R565" t="s">
        <v>59</v>
      </c>
      <c r="S565" t="s">
        <v>60</v>
      </c>
    </row>
    <row r="566" spans="1:19" x14ac:dyDescent="0.3">
      <c r="A566">
        <v>565</v>
      </c>
      <c r="B566">
        <v>67</v>
      </c>
      <c r="C566" t="s">
        <v>19</v>
      </c>
      <c r="D566" t="s">
        <v>104</v>
      </c>
      <c r="E566" t="s">
        <v>21</v>
      </c>
      <c r="F566">
        <v>58</v>
      </c>
      <c r="G566" t="s">
        <v>103</v>
      </c>
      <c r="H566" t="s">
        <v>45</v>
      </c>
      <c r="I566" t="s">
        <v>79</v>
      </c>
      <c r="J566" t="s">
        <v>25</v>
      </c>
      <c r="K566">
        <v>3.4</v>
      </c>
      <c r="L566" t="s">
        <v>26</v>
      </c>
      <c r="M566" t="s">
        <v>35</v>
      </c>
      <c r="N566" t="s">
        <v>47</v>
      </c>
      <c r="O566" t="s">
        <v>26</v>
      </c>
      <c r="P566" t="s">
        <v>26</v>
      </c>
      <c r="Q566">
        <v>30</v>
      </c>
      <c r="R566" t="s">
        <v>34</v>
      </c>
      <c r="S566" t="s">
        <v>41</v>
      </c>
    </row>
    <row r="567" spans="1:19" x14ac:dyDescent="0.3">
      <c r="A567">
        <v>566</v>
      </c>
      <c r="B567">
        <v>59</v>
      </c>
      <c r="C567" t="s">
        <v>19</v>
      </c>
      <c r="D567" t="s">
        <v>132</v>
      </c>
      <c r="E567" t="s">
        <v>69</v>
      </c>
      <c r="F567">
        <v>43</v>
      </c>
      <c r="G567" t="s">
        <v>135</v>
      </c>
      <c r="H567" t="s">
        <v>23</v>
      </c>
      <c r="I567" t="s">
        <v>93</v>
      </c>
      <c r="J567" t="s">
        <v>58</v>
      </c>
      <c r="K567">
        <v>4.2</v>
      </c>
      <c r="L567" t="s">
        <v>26</v>
      </c>
      <c r="M567" t="s">
        <v>34</v>
      </c>
      <c r="N567" t="s">
        <v>76</v>
      </c>
      <c r="O567" t="s">
        <v>26</v>
      </c>
      <c r="P567" t="s">
        <v>26</v>
      </c>
      <c r="Q567">
        <v>10</v>
      </c>
      <c r="R567" t="s">
        <v>29</v>
      </c>
      <c r="S567" t="s">
        <v>41</v>
      </c>
    </row>
    <row r="568" spans="1:19" x14ac:dyDescent="0.3">
      <c r="A568">
        <v>567</v>
      </c>
      <c r="B568">
        <v>55</v>
      </c>
      <c r="C568" t="s">
        <v>19</v>
      </c>
      <c r="D568" t="s">
        <v>51</v>
      </c>
      <c r="E568" t="s">
        <v>43</v>
      </c>
      <c r="F568">
        <v>93</v>
      </c>
      <c r="G568" t="s">
        <v>90</v>
      </c>
      <c r="H568" t="s">
        <v>45</v>
      </c>
      <c r="I568" t="s">
        <v>126</v>
      </c>
      <c r="J568" t="s">
        <v>39</v>
      </c>
      <c r="K568">
        <v>3.6</v>
      </c>
      <c r="L568" t="s">
        <v>26</v>
      </c>
      <c r="M568" t="s">
        <v>46</v>
      </c>
      <c r="N568" t="s">
        <v>76</v>
      </c>
      <c r="O568" t="s">
        <v>26</v>
      </c>
      <c r="P568" t="s">
        <v>26</v>
      </c>
      <c r="Q568">
        <v>1</v>
      </c>
      <c r="R568" t="s">
        <v>59</v>
      </c>
      <c r="S568" t="s">
        <v>30</v>
      </c>
    </row>
    <row r="569" spans="1:19" x14ac:dyDescent="0.3">
      <c r="A569">
        <v>568</v>
      </c>
      <c r="B569">
        <v>21</v>
      </c>
      <c r="C569" t="s">
        <v>19</v>
      </c>
      <c r="D569" t="s">
        <v>20</v>
      </c>
      <c r="E569" t="s">
        <v>21</v>
      </c>
      <c r="F569">
        <v>50</v>
      </c>
      <c r="G569" t="s">
        <v>83</v>
      </c>
      <c r="H569" t="s">
        <v>38</v>
      </c>
      <c r="I569" t="s">
        <v>108</v>
      </c>
      <c r="J569" t="s">
        <v>25</v>
      </c>
      <c r="K569">
        <v>3</v>
      </c>
      <c r="L569" t="s">
        <v>26</v>
      </c>
      <c r="M569" t="s">
        <v>29</v>
      </c>
      <c r="N569" t="s">
        <v>47</v>
      </c>
      <c r="O569" t="s">
        <v>26</v>
      </c>
      <c r="P569" t="s">
        <v>26</v>
      </c>
      <c r="Q569">
        <v>24</v>
      </c>
      <c r="R569" t="s">
        <v>29</v>
      </c>
      <c r="S569" t="s">
        <v>30</v>
      </c>
    </row>
    <row r="570" spans="1:19" x14ac:dyDescent="0.3">
      <c r="A570">
        <v>569</v>
      </c>
      <c r="B570">
        <v>44</v>
      </c>
      <c r="C570" t="s">
        <v>19</v>
      </c>
      <c r="D570" t="s">
        <v>95</v>
      </c>
      <c r="E570" t="s">
        <v>21</v>
      </c>
      <c r="F570">
        <v>88</v>
      </c>
      <c r="G570" t="s">
        <v>140</v>
      </c>
      <c r="H570" t="s">
        <v>23</v>
      </c>
      <c r="I570" t="s">
        <v>108</v>
      </c>
      <c r="J570" t="s">
        <v>54</v>
      </c>
      <c r="K570">
        <v>4</v>
      </c>
      <c r="L570" t="s">
        <v>26</v>
      </c>
      <c r="M570" t="s">
        <v>34</v>
      </c>
      <c r="N570" t="s">
        <v>40</v>
      </c>
      <c r="O570" t="s">
        <v>26</v>
      </c>
      <c r="P570" t="s">
        <v>26</v>
      </c>
      <c r="Q570">
        <v>36</v>
      </c>
      <c r="R570" t="s">
        <v>46</v>
      </c>
      <c r="S570" t="s">
        <v>88</v>
      </c>
    </row>
    <row r="571" spans="1:19" x14ac:dyDescent="0.3">
      <c r="A571">
        <v>570</v>
      </c>
      <c r="B571">
        <v>65</v>
      </c>
      <c r="C571" t="s">
        <v>19</v>
      </c>
      <c r="D571" t="s">
        <v>87</v>
      </c>
      <c r="E571" t="s">
        <v>21</v>
      </c>
      <c r="F571">
        <v>33</v>
      </c>
      <c r="G571" t="s">
        <v>90</v>
      </c>
      <c r="H571" t="s">
        <v>45</v>
      </c>
      <c r="I571" t="s">
        <v>71</v>
      </c>
      <c r="J571" t="s">
        <v>58</v>
      </c>
      <c r="K571">
        <v>4.4000000000000004</v>
      </c>
      <c r="L571" t="s">
        <v>26</v>
      </c>
      <c r="M571" t="s">
        <v>46</v>
      </c>
      <c r="N571" t="s">
        <v>28</v>
      </c>
      <c r="O571" t="s">
        <v>26</v>
      </c>
      <c r="P571" t="s">
        <v>26</v>
      </c>
      <c r="Q571">
        <v>46</v>
      </c>
      <c r="R571" t="s">
        <v>27</v>
      </c>
      <c r="S571" t="s">
        <v>97</v>
      </c>
    </row>
    <row r="572" spans="1:19" x14ac:dyDescent="0.3">
      <c r="A572">
        <v>571</v>
      </c>
      <c r="B572">
        <v>65</v>
      </c>
      <c r="C572" t="s">
        <v>19</v>
      </c>
      <c r="D572" t="s">
        <v>113</v>
      </c>
      <c r="E572" t="s">
        <v>21</v>
      </c>
      <c r="F572">
        <v>99</v>
      </c>
      <c r="G572" t="s">
        <v>146</v>
      </c>
      <c r="H572" t="s">
        <v>92</v>
      </c>
      <c r="I572" t="s">
        <v>75</v>
      </c>
      <c r="J572" t="s">
        <v>58</v>
      </c>
      <c r="K572">
        <v>4.0999999999999996</v>
      </c>
      <c r="L572" t="s">
        <v>26</v>
      </c>
      <c r="M572" t="s">
        <v>27</v>
      </c>
      <c r="N572" t="s">
        <v>55</v>
      </c>
      <c r="O572" t="s">
        <v>26</v>
      </c>
      <c r="P572" t="s">
        <v>26</v>
      </c>
      <c r="Q572">
        <v>20</v>
      </c>
      <c r="R572" t="s">
        <v>35</v>
      </c>
      <c r="S572" t="s">
        <v>50</v>
      </c>
    </row>
    <row r="573" spans="1:19" x14ac:dyDescent="0.3">
      <c r="A573">
        <v>572</v>
      </c>
      <c r="B573">
        <v>54</v>
      </c>
      <c r="C573" t="s">
        <v>19</v>
      </c>
      <c r="D573" t="s">
        <v>102</v>
      </c>
      <c r="E573" t="s">
        <v>65</v>
      </c>
      <c r="F573">
        <v>76</v>
      </c>
      <c r="G573" t="s">
        <v>22</v>
      </c>
      <c r="H573" t="s">
        <v>92</v>
      </c>
      <c r="I573" t="s">
        <v>109</v>
      </c>
      <c r="J573" t="s">
        <v>39</v>
      </c>
      <c r="K573">
        <v>3.6</v>
      </c>
      <c r="L573" t="s">
        <v>26</v>
      </c>
      <c r="M573" t="s">
        <v>29</v>
      </c>
      <c r="N573" t="s">
        <v>40</v>
      </c>
      <c r="O573" t="s">
        <v>26</v>
      </c>
      <c r="P573" t="s">
        <v>26</v>
      </c>
      <c r="Q573">
        <v>37</v>
      </c>
      <c r="R573" t="s">
        <v>29</v>
      </c>
      <c r="S573" t="s">
        <v>41</v>
      </c>
    </row>
    <row r="574" spans="1:19" x14ac:dyDescent="0.3">
      <c r="A574">
        <v>573</v>
      </c>
      <c r="B574">
        <v>56</v>
      </c>
      <c r="C574" t="s">
        <v>19</v>
      </c>
      <c r="D574" t="s">
        <v>119</v>
      </c>
      <c r="E574" t="s">
        <v>69</v>
      </c>
      <c r="F574">
        <v>97</v>
      </c>
      <c r="G574" t="s">
        <v>131</v>
      </c>
      <c r="H574" t="s">
        <v>92</v>
      </c>
      <c r="I574" t="s">
        <v>109</v>
      </c>
      <c r="J574" t="s">
        <v>54</v>
      </c>
      <c r="K574">
        <v>4.5999999999999996</v>
      </c>
      <c r="L574" t="s">
        <v>26</v>
      </c>
      <c r="M574" t="s">
        <v>27</v>
      </c>
      <c r="N574" t="s">
        <v>47</v>
      </c>
      <c r="O574" t="s">
        <v>26</v>
      </c>
      <c r="P574" t="s">
        <v>26</v>
      </c>
      <c r="Q574">
        <v>26</v>
      </c>
      <c r="R574" t="s">
        <v>34</v>
      </c>
      <c r="S574" t="s">
        <v>50</v>
      </c>
    </row>
    <row r="575" spans="1:19" x14ac:dyDescent="0.3">
      <c r="A575">
        <v>574</v>
      </c>
      <c r="B575">
        <v>58</v>
      </c>
      <c r="C575" t="s">
        <v>19</v>
      </c>
      <c r="D575" t="s">
        <v>95</v>
      </c>
      <c r="E575" t="s">
        <v>21</v>
      </c>
      <c r="F575">
        <v>68</v>
      </c>
      <c r="G575" t="s">
        <v>99</v>
      </c>
      <c r="H575" t="s">
        <v>45</v>
      </c>
      <c r="I575" t="s">
        <v>63</v>
      </c>
      <c r="J575" t="s">
        <v>54</v>
      </c>
      <c r="K575">
        <v>3.2</v>
      </c>
      <c r="L575" t="s">
        <v>26</v>
      </c>
      <c r="M575" t="s">
        <v>35</v>
      </c>
      <c r="N575" t="s">
        <v>72</v>
      </c>
      <c r="O575" t="s">
        <v>26</v>
      </c>
      <c r="P575" t="s">
        <v>26</v>
      </c>
      <c r="Q575">
        <v>23</v>
      </c>
      <c r="R575" t="s">
        <v>27</v>
      </c>
      <c r="S575" t="s">
        <v>77</v>
      </c>
    </row>
    <row r="576" spans="1:19" x14ac:dyDescent="0.3">
      <c r="A576">
        <v>575</v>
      </c>
      <c r="B576">
        <v>54</v>
      </c>
      <c r="C576" t="s">
        <v>19</v>
      </c>
      <c r="D576" t="s">
        <v>51</v>
      </c>
      <c r="E576" t="s">
        <v>43</v>
      </c>
      <c r="F576">
        <v>79</v>
      </c>
      <c r="G576" t="s">
        <v>32</v>
      </c>
      <c r="H576" t="s">
        <v>23</v>
      </c>
      <c r="I576" t="s">
        <v>108</v>
      </c>
      <c r="J576" t="s">
        <v>58</v>
      </c>
      <c r="K576">
        <v>4.8</v>
      </c>
      <c r="L576" t="s">
        <v>26</v>
      </c>
      <c r="M576" t="s">
        <v>46</v>
      </c>
      <c r="N576" t="s">
        <v>40</v>
      </c>
      <c r="O576" t="s">
        <v>26</v>
      </c>
      <c r="P576" t="s">
        <v>26</v>
      </c>
      <c r="Q576">
        <v>20</v>
      </c>
      <c r="R576" t="s">
        <v>34</v>
      </c>
      <c r="S576" t="s">
        <v>77</v>
      </c>
    </row>
    <row r="577" spans="1:19" x14ac:dyDescent="0.3">
      <c r="A577">
        <v>576</v>
      </c>
      <c r="B577">
        <v>58</v>
      </c>
      <c r="C577" t="s">
        <v>19</v>
      </c>
      <c r="D577" t="s">
        <v>36</v>
      </c>
      <c r="E577" t="s">
        <v>21</v>
      </c>
      <c r="F577">
        <v>86</v>
      </c>
      <c r="G577" t="s">
        <v>145</v>
      </c>
      <c r="H577" t="s">
        <v>45</v>
      </c>
      <c r="I577" t="s">
        <v>100</v>
      </c>
      <c r="J577" t="s">
        <v>58</v>
      </c>
      <c r="K577">
        <v>4.8</v>
      </c>
      <c r="L577" t="s">
        <v>26</v>
      </c>
      <c r="M577" t="s">
        <v>29</v>
      </c>
      <c r="N577" t="s">
        <v>28</v>
      </c>
      <c r="O577" t="s">
        <v>26</v>
      </c>
      <c r="P577" t="s">
        <v>26</v>
      </c>
      <c r="Q577">
        <v>38</v>
      </c>
      <c r="R577" t="s">
        <v>46</v>
      </c>
      <c r="S577" t="s">
        <v>88</v>
      </c>
    </row>
    <row r="578" spans="1:19" x14ac:dyDescent="0.3">
      <c r="A578">
        <v>577</v>
      </c>
      <c r="B578">
        <v>48</v>
      </c>
      <c r="C578" t="s">
        <v>19</v>
      </c>
      <c r="D578" t="s">
        <v>124</v>
      </c>
      <c r="E578" t="s">
        <v>69</v>
      </c>
      <c r="F578">
        <v>68</v>
      </c>
      <c r="G578" t="s">
        <v>149</v>
      </c>
      <c r="H578" t="s">
        <v>45</v>
      </c>
      <c r="I578" t="s">
        <v>94</v>
      </c>
      <c r="J578" t="s">
        <v>25</v>
      </c>
      <c r="K578">
        <v>5</v>
      </c>
      <c r="L578" t="s">
        <v>26</v>
      </c>
      <c r="M578" t="s">
        <v>29</v>
      </c>
      <c r="N578" t="s">
        <v>72</v>
      </c>
      <c r="O578" t="s">
        <v>26</v>
      </c>
      <c r="P578" t="s">
        <v>26</v>
      </c>
      <c r="Q578">
        <v>5</v>
      </c>
      <c r="R578" t="s">
        <v>27</v>
      </c>
      <c r="S578" t="s">
        <v>97</v>
      </c>
    </row>
    <row r="579" spans="1:19" x14ac:dyDescent="0.3">
      <c r="A579">
        <v>578</v>
      </c>
      <c r="B579">
        <v>19</v>
      </c>
      <c r="C579" t="s">
        <v>19</v>
      </c>
      <c r="D579" t="s">
        <v>87</v>
      </c>
      <c r="E579" t="s">
        <v>21</v>
      </c>
      <c r="F579">
        <v>52</v>
      </c>
      <c r="G579" t="s">
        <v>90</v>
      </c>
      <c r="H579" t="s">
        <v>45</v>
      </c>
      <c r="I579" t="s">
        <v>94</v>
      </c>
      <c r="J579" t="s">
        <v>58</v>
      </c>
      <c r="K579">
        <v>3.7</v>
      </c>
      <c r="L579" t="s">
        <v>26</v>
      </c>
      <c r="M579" t="s">
        <v>46</v>
      </c>
      <c r="N579" t="s">
        <v>76</v>
      </c>
      <c r="O579" t="s">
        <v>26</v>
      </c>
      <c r="P579" t="s">
        <v>26</v>
      </c>
      <c r="Q579">
        <v>41</v>
      </c>
      <c r="R579" t="s">
        <v>29</v>
      </c>
      <c r="S579" t="s">
        <v>50</v>
      </c>
    </row>
    <row r="580" spans="1:19" x14ac:dyDescent="0.3">
      <c r="A580">
        <v>579</v>
      </c>
      <c r="B580">
        <v>69</v>
      </c>
      <c r="C580" t="s">
        <v>19</v>
      </c>
      <c r="D580" t="s">
        <v>42</v>
      </c>
      <c r="E580" t="s">
        <v>43</v>
      </c>
      <c r="F580">
        <v>90</v>
      </c>
      <c r="G580" t="s">
        <v>32</v>
      </c>
      <c r="H580" t="s">
        <v>45</v>
      </c>
      <c r="I580" t="s">
        <v>75</v>
      </c>
      <c r="J580" t="s">
        <v>58</v>
      </c>
      <c r="K580">
        <v>4.5999999999999996</v>
      </c>
      <c r="L580" t="s">
        <v>26</v>
      </c>
      <c r="M580" t="s">
        <v>59</v>
      </c>
      <c r="N580" t="s">
        <v>47</v>
      </c>
      <c r="O580" t="s">
        <v>26</v>
      </c>
      <c r="P580" t="s">
        <v>26</v>
      </c>
      <c r="Q580">
        <v>22</v>
      </c>
      <c r="R580" t="s">
        <v>27</v>
      </c>
      <c r="S580" t="s">
        <v>30</v>
      </c>
    </row>
    <row r="581" spans="1:19" x14ac:dyDescent="0.3">
      <c r="A581">
        <v>580</v>
      </c>
      <c r="B581">
        <v>58</v>
      </c>
      <c r="C581" t="s">
        <v>19</v>
      </c>
      <c r="D581" t="s">
        <v>42</v>
      </c>
      <c r="E581" t="s">
        <v>43</v>
      </c>
      <c r="F581">
        <v>41</v>
      </c>
      <c r="G581" t="s">
        <v>99</v>
      </c>
      <c r="H581" t="s">
        <v>45</v>
      </c>
      <c r="I581" t="s">
        <v>84</v>
      </c>
      <c r="J581" t="s">
        <v>25</v>
      </c>
      <c r="K581">
        <v>3.7</v>
      </c>
      <c r="L581" t="s">
        <v>26</v>
      </c>
      <c r="M581" t="s">
        <v>59</v>
      </c>
      <c r="N581" t="s">
        <v>40</v>
      </c>
      <c r="O581" t="s">
        <v>26</v>
      </c>
      <c r="P581" t="s">
        <v>26</v>
      </c>
      <c r="Q581">
        <v>48</v>
      </c>
      <c r="R581" t="s">
        <v>27</v>
      </c>
      <c r="S581" t="s">
        <v>50</v>
      </c>
    </row>
    <row r="582" spans="1:19" x14ac:dyDescent="0.3">
      <c r="A582">
        <v>581</v>
      </c>
      <c r="B582">
        <v>49</v>
      </c>
      <c r="C582" t="s">
        <v>19</v>
      </c>
      <c r="D582" t="s">
        <v>31</v>
      </c>
      <c r="E582" t="s">
        <v>21</v>
      </c>
      <c r="F582">
        <v>80</v>
      </c>
      <c r="G582" t="s">
        <v>146</v>
      </c>
      <c r="H582" t="s">
        <v>45</v>
      </c>
      <c r="I582" t="s">
        <v>121</v>
      </c>
      <c r="J582" t="s">
        <v>39</v>
      </c>
      <c r="K582">
        <v>4.0999999999999996</v>
      </c>
      <c r="L582" t="s">
        <v>26</v>
      </c>
      <c r="M582" t="s">
        <v>46</v>
      </c>
      <c r="N582" t="s">
        <v>40</v>
      </c>
      <c r="O582" t="s">
        <v>26</v>
      </c>
      <c r="P582" t="s">
        <v>26</v>
      </c>
      <c r="Q582">
        <v>10</v>
      </c>
      <c r="R582" t="s">
        <v>46</v>
      </c>
      <c r="S582" t="s">
        <v>41</v>
      </c>
    </row>
    <row r="583" spans="1:19" x14ac:dyDescent="0.3">
      <c r="A583">
        <v>582</v>
      </c>
      <c r="B583">
        <v>32</v>
      </c>
      <c r="C583" t="s">
        <v>19</v>
      </c>
      <c r="D583" t="s">
        <v>31</v>
      </c>
      <c r="E583" t="s">
        <v>21</v>
      </c>
      <c r="F583">
        <v>100</v>
      </c>
      <c r="G583" t="s">
        <v>146</v>
      </c>
      <c r="H583" t="s">
        <v>92</v>
      </c>
      <c r="I583" t="s">
        <v>63</v>
      </c>
      <c r="J583" t="s">
        <v>25</v>
      </c>
      <c r="K583">
        <v>2.7</v>
      </c>
      <c r="L583" t="s">
        <v>26</v>
      </c>
      <c r="M583" t="s">
        <v>27</v>
      </c>
      <c r="N583" t="s">
        <v>76</v>
      </c>
      <c r="O583" t="s">
        <v>26</v>
      </c>
      <c r="P583" t="s">
        <v>26</v>
      </c>
      <c r="Q583">
        <v>12</v>
      </c>
      <c r="R583" t="s">
        <v>34</v>
      </c>
      <c r="S583" t="s">
        <v>97</v>
      </c>
    </row>
    <row r="584" spans="1:19" x14ac:dyDescent="0.3">
      <c r="A584">
        <v>583</v>
      </c>
      <c r="B584">
        <v>40</v>
      </c>
      <c r="C584" t="s">
        <v>19</v>
      </c>
      <c r="D584" t="s">
        <v>102</v>
      </c>
      <c r="E584" t="s">
        <v>65</v>
      </c>
      <c r="F584">
        <v>77</v>
      </c>
      <c r="G584" t="s">
        <v>112</v>
      </c>
      <c r="H584" t="s">
        <v>23</v>
      </c>
      <c r="I584" t="s">
        <v>49</v>
      </c>
      <c r="J584" t="s">
        <v>39</v>
      </c>
      <c r="K584">
        <v>4.9000000000000004</v>
      </c>
      <c r="L584" t="s">
        <v>26</v>
      </c>
      <c r="M584" t="s">
        <v>59</v>
      </c>
      <c r="N584" t="s">
        <v>76</v>
      </c>
      <c r="O584" t="s">
        <v>26</v>
      </c>
      <c r="P584" t="s">
        <v>26</v>
      </c>
      <c r="Q584">
        <v>2</v>
      </c>
      <c r="R584" t="s">
        <v>34</v>
      </c>
      <c r="S584" t="s">
        <v>60</v>
      </c>
    </row>
    <row r="585" spans="1:19" x14ac:dyDescent="0.3">
      <c r="A585">
        <v>584</v>
      </c>
      <c r="B585">
        <v>25</v>
      </c>
      <c r="C585" t="s">
        <v>19</v>
      </c>
      <c r="D585" t="s">
        <v>61</v>
      </c>
      <c r="E585" t="s">
        <v>21</v>
      </c>
      <c r="F585">
        <v>78</v>
      </c>
      <c r="G585" t="s">
        <v>99</v>
      </c>
      <c r="H585" t="s">
        <v>23</v>
      </c>
      <c r="I585" t="s">
        <v>134</v>
      </c>
      <c r="J585" t="s">
        <v>39</v>
      </c>
      <c r="K585">
        <v>4</v>
      </c>
      <c r="L585" t="s">
        <v>26</v>
      </c>
      <c r="M585" t="s">
        <v>46</v>
      </c>
      <c r="N585" t="s">
        <v>76</v>
      </c>
      <c r="O585" t="s">
        <v>26</v>
      </c>
      <c r="P585" t="s">
        <v>26</v>
      </c>
      <c r="Q585">
        <v>38</v>
      </c>
      <c r="R585" t="s">
        <v>46</v>
      </c>
      <c r="S585" t="s">
        <v>88</v>
      </c>
    </row>
    <row r="586" spans="1:19" x14ac:dyDescent="0.3">
      <c r="A586">
        <v>585</v>
      </c>
      <c r="B586">
        <v>70</v>
      </c>
      <c r="C586" t="s">
        <v>19</v>
      </c>
      <c r="D586" t="s">
        <v>125</v>
      </c>
      <c r="E586" t="s">
        <v>21</v>
      </c>
      <c r="F586">
        <v>94</v>
      </c>
      <c r="G586" t="s">
        <v>116</v>
      </c>
      <c r="H586" t="s">
        <v>45</v>
      </c>
      <c r="I586" t="s">
        <v>53</v>
      </c>
      <c r="J586" t="s">
        <v>39</v>
      </c>
      <c r="K586">
        <v>4.7</v>
      </c>
      <c r="L586" t="s">
        <v>26</v>
      </c>
      <c r="M586" t="s">
        <v>46</v>
      </c>
      <c r="N586" t="s">
        <v>40</v>
      </c>
      <c r="O586" t="s">
        <v>26</v>
      </c>
      <c r="P586" t="s">
        <v>26</v>
      </c>
      <c r="Q586">
        <v>20</v>
      </c>
      <c r="R586" t="s">
        <v>59</v>
      </c>
      <c r="S586" t="s">
        <v>88</v>
      </c>
    </row>
    <row r="587" spans="1:19" x14ac:dyDescent="0.3">
      <c r="A587">
        <v>586</v>
      </c>
      <c r="B587">
        <v>69</v>
      </c>
      <c r="C587" t="s">
        <v>19</v>
      </c>
      <c r="D587" t="s">
        <v>125</v>
      </c>
      <c r="E587" t="s">
        <v>21</v>
      </c>
      <c r="F587">
        <v>23</v>
      </c>
      <c r="G587" t="s">
        <v>131</v>
      </c>
      <c r="H587" t="s">
        <v>45</v>
      </c>
      <c r="I587" t="s">
        <v>24</v>
      </c>
      <c r="J587" t="s">
        <v>58</v>
      </c>
      <c r="K587">
        <v>2.8</v>
      </c>
      <c r="L587" t="s">
        <v>26</v>
      </c>
      <c r="M587" t="s">
        <v>27</v>
      </c>
      <c r="N587" t="s">
        <v>47</v>
      </c>
      <c r="O587" t="s">
        <v>26</v>
      </c>
      <c r="P587" t="s">
        <v>26</v>
      </c>
      <c r="Q587">
        <v>5</v>
      </c>
      <c r="R587" t="s">
        <v>35</v>
      </c>
      <c r="S587" t="s">
        <v>97</v>
      </c>
    </row>
    <row r="588" spans="1:19" x14ac:dyDescent="0.3">
      <c r="A588">
        <v>587</v>
      </c>
      <c r="B588">
        <v>45</v>
      </c>
      <c r="C588" t="s">
        <v>19</v>
      </c>
      <c r="D588" t="s">
        <v>104</v>
      </c>
      <c r="E588" t="s">
        <v>21</v>
      </c>
      <c r="F588">
        <v>20</v>
      </c>
      <c r="G588" t="s">
        <v>150</v>
      </c>
      <c r="H588" t="s">
        <v>38</v>
      </c>
      <c r="I588" t="s">
        <v>144</v>
      </c>
      <c r="J588" t="s">
        <v>25</v>
      </c>
      <c r="K588">
        <v>4.9000000000000004</v>
      </c>
      <c r="L588" t="s">
        <v>26</v>
      </c>
      <c r="M588" t="s">
        <v>29</v>
      </c>
      <c r="N588" t="s">
        <v>72</v>
      </c>
      <c r="O588" t="s">
        <v>26</v>
      </c>
      <c r="P588" t="s">
        <v>26</v>
      </c>
      <c r="Q588">
        <v>9</v>
      </c>
      <c r="R588" t="s">
        <v>29</v>
      </c>
      <c r="S588" t="s">
        <v>50</v>
      </c>
    </row>
    <row r="589" spans="1:19" x14ac:dyDescent="0.3">
      <c r="A589">
        <v>588</v>
      </c>
      <c r="B589">
        <v>29</v>
      </c>
      <c r="C589" t="s">
        <v>19</v>
      </c>
      <c r="D589" t="s">
        <v>125</v>
      </c>
      <c r="E589" t="s">
        <v>21</v>
      </c>
      <c r="F589">
        <v>86</v>
      </c>
      <c r="G589" t="s">
        <v>149</v>
      </c>
      <c r="H589" t="s">
        <v>38</v>
      </c>
      <c r="I589" t="s">
        <v>33</v>
      </c>
      <c r="J589" t="s">
        <v>58</v>
      </c>
      <c r="K589">
        <v>4.2</v>
      </c>
      <c r="L589" t="s">
        <v>26</v>
      </c>
      <c r="M589" t="s">
        <v>46</v>
      </c>
      <c r="N589" t="s">
        <v>28</v>
      </c>
      <c r="O589" t="s">
        <v>26</v>
      </c>
      <c r="P589" t="s">
        <v>26</v>
      </c>
      <c r="Q589">
        <v>48</v>
      </c>
      <c r="R589" t="s">
        <v>59</v>
      </c>
      <c r="S589" t="s">
        <v>97</v>
      </c>
    </row>
    <row r="590" spans="1:19" x14ac:dyDescent="0.3">
      <c r="A590">
        <v>589</v>
      </c>
      <c r="B590">
        <v>47</v>
      </c>
      <c r="C590" t="s">
        <v>19</v>
      </c>
      <c r="D590" t="s">
        <v>137</v>
      </c>
      <c r="E590" t="s">
        <v>43</v>
      </c>
      <c r="F590">
        <v>60</v>
      </c>
      <c r="G590" t="s">
        <v>147</v>
      </c>
      <c r="H590" t="s">
        <v>45</v>
      </c>
      <c r="I590" t="s">
        <v>84</v>
      </c>
      <c r="J590" t="s">
        <v>58</v>
      </c>
      <c r="K590">
        <v>3</v>
      </c>
      <c r="L590" t="s">
        <v>26</v>
      </c>
      <c r="M590" t="s">
        <v>59</v>
      </c>
      <c r="N590" t="s">
        <v>55</v>
      </c>
      <c r="O590" t="s">
        <v>26</v>
      </c>
      <c r="P590" t="s">
        <v>26</v>
      </c>
      <c r="Q590">
        <v>9</v>
      </c>
      <c r="R590" t="s">
        <v>59</v>
      </c>
      <c r="S590" t="s">
        <v>60</v>
      </c>
    </row>
    <row r="591" spans="1:19" x14ac:dyDescent="0.3">
      <c r="A591">
        <v>590</v>
      </c>
      <c r="B591">
        <v>28</v>
      </c>
      <c r="C591" t="s">
        <v>19</v>
      </c>
      <c r="D591" t="s">
        <v>56</v>
      </c>
      <c r="E591" t="s">
        <v>21</v>
      </c>
      <c r="F591">
        <v>70</v>
      </c>
      <c r="G591" t="s">
        <v>148</v>
      </c>
      <c r="H591" t="s">
        <v>45</v>
      </c>
      <c r="I591" t="s">
        <v>121</v>
      </c>
      <c r="J591" t="s">
        <v>58</v>
      </c>
      <c r="K591">
        <v>3.4</v>
      </c>
      <c r="L591" t="s">
        <v>26</v>
      </c>
      <c r="M591" t="s">
        <v>59</v>
      </c>
      <c r="N591" t="s">
        <v>72</v>
      </c>
      <c r="O591" t="s">
        <v>26</v>
      </c>
      <c r="P591" t="s">
        <v>26</v>
      </c>
      <c r="Q591">
        <v>40</v>
      </c>
      <c r="R591" t="s">
        <v>46</v>
      </c>
      <c r="S591" t="s">
        <v>50</v>
      </c>
    </row>
    <row r="592" spans="1:19" x14ac:dyDescent="0.3">
      <c r="A592">
        <v>591</v>
      </c>
      <c r="B592">
        <v>64</v>
      </c>
      <c r="C592" t="s">
        <v>19</v>
      </c>
      <c r="D592" t="s">
        <v>133</v>
      </c>
      <c r="E592" t="s">
        <v>69</v>
      </c>
      <c r="F592">
        <v>39</v>
      </c>
      <c r="G592" t="s">
        <v>120</v>
      </c>
      <c r="H592" t="s">
        <v>38</v>
      </c>
      <c r="I592" t="s">
        <v>49</v>
      </c>
      <c r="J592" t="s">
        <v>58</v>
      </c>
      <c r="K592">
        <v>4.5999999999999996</v>
      </c>
      <c r="L592" t="s">
        <v>26</v>
      </c>
      <c r="M592" t="s">
        <v>27</v>
      </c>
      <c r="N592" t="s">
        <v>55</v>
      </c>
      <c r="O592" t="s">
        <v>26</v>
      </c>
      <c r="P592" t="s">
        <v>26</v>
      </c>
      <c r="Q592">
        <v>30</v>
      </c>
      <c r="R592" t="s">
        <v>29</v>
      </c>
      <c r="S592" t="s">
        <v>30</v>
      </c>
    </row>
    <row r="593" spans="1:19" x14ac:dyDescent="0.3">
      <c r="A593">
        <v>592</v>
      </c>
      <c r="B593">
        <v>47</v>
      </c>
      <c r="C593" t="s">
        <v>19</v>
      </c>
      <c r="D593" t="s">
        <v>132</v>
      </c>
      <c r="E593" t="s">
        <v>69</v>
      </c>
      <c r="F593">
        <v>37</v>
      </c>
      <c r="G593" t="s">
        <v>22</v>
      </c>
      <c r="H593" t="s">
        <v>23</v>
      </c>
      <c r="I593" t="s">
        <v>79</v>
      </c>
      <c r="J593" t="s">
        <v>58</v>
      </c>
      <c r="K593">
        <v>4.2</v>
      </c>
      <c r="L593" t="s">
        <v>26</v>
      </c>
      <c r="M593" t="s">
        <v>27</v>
      </c>
      <c r="N593" t="s">
        <v>76</v>
      </c>
      <c r="O593" t="s">
        <v>26</v>
      </c>
      <c r="P593" t="s">
        <v>26</v>
      </c>
      <c r="Q593">
        <v>6</v>
      </c>
      <c r="R593" t="s">
        <v>59</v>
      </c>
      <c r="S593" t="s">
        <v>77</v>
      </c>
    </row>
    <row r="594" spans="1:19" x14ac:dyDescent="0.3">
      <c r="A594">
        <v>593</v>
      </c>
      <c r="B594">
        <v>60</v>
      </c>
      <c r="C594" t="s">
        <v>19</v>
      </c>
      <c r="D594" t="s">
        <v>137</v>
      </c>
      <c r="E594" t="s">
        <v>43</v>
      </c>
      <c r="F594">
        <v>29</v>
      </c>
      <c r="G594" t="s">
        <v>114</v>
      </c>
      <c r="H594" t="s">
        <v>45</v>
      </c>
      <c r="I594" t="s">
        <v>110</v>
      </c>
      <c r="J594" t="s">
        <v>58</v>
      </c>
      <c r="K594">
        <v>3.2</v>
      </c>
      <c r="L594" t="s">
        <v>26</v>
      </c>
      <c r="M594" t="s">
        <v>29</v>
      </c>
      <c r="N594" t="s">
        <v>40</v>
      </c>
      <c r="O594" t="s">
        <v>26</v>
      </c>
      <c r="P594" t="s">
        <v>26</v>
      </c>
      <c r="Q594">
        <v>42</v>
      </c>
      <c r="R594" t="s">
        <v>29</v>
      </c>
      <c r="S594" t="s">
        <v>97</v>
      </c>
    </row>
    <row r="595" spans="1:19" x14ac:dyDescent="0.3">
      <c r="A595">
        <v>594</v>
      </c>
      <c r="B595">
        <v>67</v>
      </c>
      <c r="C595" t="s">
        <v>19</v>
      </c>
      <c r="D595" t="s">
        <v>64</v>
      </c>
      <c r="E595" t="s">
        <v>65</v>
      </c>
      <c r="F595">
        <v>35</v>
      </c>
      <c r="G595" t="s">
        <v>120</v>
      </c>
      <c r="H595" t="s">
        <v>38</v>
      </c>
      <c r="I595" t="s">
        <v>96</v>
      </c>
      <c r="J595" t="s">
        <v>25</v>
      </c>
      <c r="K595">
        <v>4.4000000000000004</v>
      </c>
      <c r="L595" t="s">
        <v>26</v>
      </c>
      <c r="M595" t="s">
        <v>35</v>
      </c>
      <c r="N595" t="s">
        <v>76</v>
      </c>
      <c r="O595" t="s">
        <v>26</v>
      </c>
      <c r="P595" t="s">
        <v>26</v>
      </c>
      <c r="Q595">
        <v>9</v>
      </c>
      <c r="R595" t="s">
        <v>46</v>
      </c>
      <c r="S595" t="s">
        <v>97</v>
      </c>
    </row>
    <row r="596" spans="1:19" x14ac:dyDescent="0.3">
      <c r="A596">
        <v>595</v>
      </c>
      <c r="B596">
        <v>35</v>
      </c>
      <c r="C596" t="s">
        <v>19</v>
      </c>
      <c r="D596" t="s">
        <v>104</v>
      </c>
      <c r="E596" t="s">
        <v>21</v>
      </c>
      <c r="F596">
        <v>83</v>
      </c>
      <c r="G596" t="s">
        <v>101</v>
      </c>
      <c r="H596" t="s">
        <v>38</v>
      </c>
      <c r="I596" t="s">
        <v>110</v>
      </c>
      <c r="J596" t="s">
        <v>25</v>
      </c>
      <c r="K596">
        <v>2.5</v>
      </c>
      <c r="L596" t="s">
        <v>26</v>
      </c>
      <c r="M596" t="s">
        <v>35</v>
      </c>
      <c r="N596" t="s">
        <v>47</v>
      </c>
      <c r="O596" t="s">
        <v>26</v>
      </c>
      <c r="P596" t="s">
        <v>26</v>
      </c>
      <c r="Q596">
        <v>6</v>
      </c>
      <c r="R596" t="s">
        <v>59</v>
      </c>
      <c r="S596" t="s">
        <v>88</v>
      </c>
    </row>
    <row r="597" spans="1:19" x14ac:dyDescent="0.3">
      <c r="A597">
        <v>596</v>
      </c>
      <c r="B597">
        <v>30</v>
      </c>
      <c r="C597" t="s">
        <v>19</v>
      </c>
      <c r="D597" t="s">
        <v>73</v>
      </c>
      <c r="E597" t="s">
        <v>43</v>
      </c>
      <c r="F597">
        <v>77</v>
      </c>
      <c r="G597" t="s">
        <v>80</v>
      </c>
      <c r="H597" t="s">
        <v>45</v>
      </c>
      <c r="I597" t="s">
        <v>67</v>
      </c>
      <c r="J597" t="s">
        <v>54</v>
      </c>
      <c r="K597">
        <v>3.6</v>
      </c>
      <c r="L597" t="s">
        <v>26</v>
      </c>
      <c r="M597" t="s">
        <v>27</v>
      </c>
      <c r="N597" t="s">
        <v>47</v>
      </c>
      <c r="O597" t="s">
        <v>26</v>
      </c>
      <c r="P597" t="s">
        <v>26</v>
      </c>
      <c r="Q597">
        <v>47</v>
      </c>
      <c r="R597" t="s">
        <v>46</v>
      </c>
      <c r="S597" t="s">
        <v>60</v>
      </c>
    </row>
    <row r="598" spans="1:19" x14ac:dyDescent="0.3">
      <c r="A598">
        <v>597</v>
      </c>
      <c r="B598">
        <v>23</v>
      </c>
      <c r="C598" t="s">
        <v>19</v>
      </c>
      <c r="D598" t="s">
        <v>73</v>
      </c>
      <c r="E598" t="s">
        <v>43</v>
      </c>
      <c r="F598">
        <v>37</v>
      </c>
      <c r="G598" t="s">
        <v>57</v>
      </c>
      <c r="H598" t="s">
        <v>92</v>
      </c>
      <c r="I598" t="s">
        <v>53</v>
      </c>
      <c r="J598" t="s">
        <v>54</v>
      </c>
      <c r="K598">
        <v>4.5</v>
      </c>
      <c r="L598" t="s">
        <v>26</v>
      </c>
      <c r="M598" t="s">
        <v>46</v>
      </c>
      <c r="N598" t="s">
        <v>76</v>
      </c>
      <c r="O598" t="s">
        <v>26</v>
      </c>
      <c r="P598" t="s">
        <v>26</v>
      </c>
      <c r="Q598">
        <v>36</v>
      </c>
      <c r="R598" t="s">
        <v>29</v>
      </c>
      <c r="S598" t="s">
        <v>50</v>
      </c>
    </row>
    <row r="599" spans="1:19" x14ac:dyDescent="0.3">
      <c r="A599">
        <v>598</v>
      </c>
      <c r="B599">
        <v>70</v>
      </c>
      <c r="C599" t="s">
        <v>19</v>
      </c>
      <c r="D599" t="s">
        <v>106</v>
      </c>
      <c r="E599" t="s">
        <v>69</v>
      </c>
      <c r="F599">
        <v>69</v>
      </c>
      <c r="G599" t="s">
        <v>120</v>
      </c>
      <c r="H599" t="s">
        <v>23</v>
      </c>
      <c r="I599" t="s">
        <v>81</v>
      </c>
      <c r="J599" t="s">
        <v>54</v>
      </c>
      <c r="K599">
        <v>3.4</v>
      </c>
      <c r="L599" t="s">
        <v>26</v>
      </c>
      <c r="M599" t="s">
        <v>34</v>
      </c>
      <c r="N599" t="s">
        <v>55</v>
      </c>
      <c r="O599" t="s">
        <v>26</v>
      </c>
      <c r="P599" t="s">
        <v>26</v>
      </c>
      <c r="Q599">
        <v>19</v>
      </c>
      <c r="R599" t="s">
        <v>34</v>
      </c>
      <c r="S599" t="s">
        <v>30</v>
      </c>
    </row>
    <row r="600" spans="1:19" x14ac:dyDescent="0.3">
      <c r="A600">
        <v>599</v>
      </c>
      <c r="B600">
        <v>21</v>
      </c>
      <c r="C600" t="s">
        <v>19</v>
      </c>
      <c r="D600" t="s">
        <v>82</v>
      </c>
      <c r="E600" t="s">
        <v>21</v>
      </c>
      <c r="F600">
        <v>66</v>
      </c>
      <c r="G600" t="s">
        <v>99</v>
      </c>
      <c r="H600" t="s">
        <v>23</v>
      </c>
      <c r="I600" t="s">
        <v>96</v>
      </c>
      <c r="J600" t="s">
        <v>25</v>
      </c>
      <c r="K600">
        <v>3.2</v>
      </c>
      <c r="L600" t="s">
        <v>26</v>
      </c>
      <c r="M600" t="s">
        <v>27</v>
      </c>
      <c r="N600" t="s">
        <v>72</v>
      </c>
      <c r="O600" t="s">
        <v>26</v>
      </c>
      <c r="P600" t="s">
        <v>26</v>
      </c>
      <c r="Q600">
        <v>30</v>
      </c>
      <c r="R600" t="s">
        <v>35</v>
      </c>
      <c r="S600" t="s">
        <v>97</v>
      </c>
    </row>
    <row r="601" spans="1:19" x14ac:dyDescent="0.3">
      <c r="A601">
        <v>600</v>
      </c>
      <c r="B601">
        <v>51</v>
      </c>
      <c r="C601" t="s">
        <v>19</v>
      </c>
      <c r="D601" t="s">
        <v>137</v>
      </c>
      <c r="E601" t="s">
        <v>43</v>
      </c>
      <c r="F601">
        <v>26</v>
      </c>
      <c r="G601" t="s">
        <v>37</v>
      </c>
      <c r="H601" t="s">
        <v>23</v>
      </c>
      <c r="I601" t="s">
        <v>86</v>
      </c>
      <c r="J601" t="s">
        <v>39</v>
      </c>
      <c r="K601">
        <v>4.2</v>
      </c>
      <c r="L601" t="s">
        <v>26</v>
      </c>
      <c r="M601" t="s">
        <v>35</v>
      </c>
      <c r="N601" t="s">
        <v>55</v>
      </c>
      <c r="O601" t="s">
        <v>26</v>
      </c>
      <c r="P601" t="s">
        <v>26</v>
      </c>
      <c r="Q601">
        <v>27</v>
      </c>
      <c r="R601" t="s">
        <v>59</v>
      </c>
      <c r="S601" t="s">
        <v>97</v>
      </c>
    </row>
    <row r="602" spans="1:19" x14ac:dyDescent="0.3">
      <c r="A602">
        <v>601</v>
      </c>
      <c r="B602">
        <v>22</v>
      </c>
      <c r="C602" t="s">
        <v>19</v>
      </c>
      <c r="D602" t="s">
        <v>124</v>
      </c>
      <c r="E602" t="s">
        <v>69</v>
      </c>
      <c r="F602">
        <v>63</v>
      </c>
      <c r="G602" t="s">
        <v>131</v>
      </c>
      <c r="H602" t="s">
        <v>45</v>
      </c>
      <c r="I602" t="s">
        <v>63</v>
      </c>
      <c r="J602" t="s">
        <v>39</v>
      </c>
      <c r="K602">
        <v>5</v>
      </c>
      <c r="L602" t="s">
        <v>26</v>
      </c>
      <c r="M602" t="s">
        <v>59</v>
      </c>
      <c r="N602" t="s">
        <v>72</v>
      </c>
      <c r="O602" t="s">
        <v>26</v>
      </c>
      <c r="P602" t="s">
        <v>26</v>
      </c>
      <c r="Q602">
        <v>25</v>
      </c>
      <c r="R602" t="s">
        <v>29</v>
      </c>
      <c r="S602" t="s">
        <v>88</v>
      </c>
    </row>
    <row r="603" spans="1:19" x14ac:dyDescent="0.3">
      <c r="A603">
        <v>602</v>
      </c>
      <c r="B603">
        <v>32</v>
      </c>
      <c r="C603" t="s">
        <v>19</v>
      </c>
      <c r="D603" t="s">
        <v>132</v>
      </c>
      <c r="E603" t="s">
        <v>69</v>
      </c>
      <c r="F603">
        <v>38</v>
      </c>
      <c r="G603" t="s">
        <v>66</v>
      </c>
      <c r="H603" t="s">
        <v>45</v>
      </c>
      <c r="I603" t="s">
        <v>33</v>
      </c>
      <c r="J603" t="s">
        <v>54</v>
      </c>
      <c r="K603">
        <v>4.7</v>
      </c>
      <c r="L603" t="s">
        <v>26</v>
      </c>
      <c r="M603" t="s">
        <v>35</v>
      </c>
      <c r="N603" t="s">
        <v>76</v>
      </c>
      <c r="O603" t="s">
        <v>26</v>
      </c>
      <c r="P603" t="s">
        <v>26</v>
      </c>
      <c r="Q603">
        <v>5</v>
      </c>
      <c r="R603" t="s">
        <v>35</v>
      </c>
      <c r="S603" t="s">
        <v>30</v>
      </c>
    </row>
    <row r="604" spans="1:19" x14ac:dyDescent="0.3">
      <c r="A604">
        <v>603</v>
      </c>
      <c r="B604">
        <v>37</v>
      </c>
      <c r="C604" t="s">
        <v>19</v>
      </c>
      <c r="D604" t="s">
        <v>73</v>
      </c>
      <c r="E604" t="s">
        <v>43</v>
      </c>
      <c r="F604">
        <v>58</v>
      </c>
      <c r="G604" t="s">
        <v>48</v>
      </c>
      <c r="H604" t="s">
        <v>23</v>
      </c>
      <c r="I604" t="s">
        <v>93</v>
      </c>
      <c r="J604" t="s">
        <v>54</v>
      </c>
      <c r="K604">
        <v>4.2</v>
      </c>
      <c r="L604" t="s">
        <v>26</v>
      </c>
      <c r="M604" t="s">
        <v>29</v>
      </c>
      <c r="N604" t="s">
        <v>47</v>
      </c>
      <c r="O604" t="s">
        <v>26</v>
      </c>
      <c r="P604" t="s">
        <v>26</v>
      </c>
      <c r="Q604">
        <v>10</v>
      </c>
      <c r="R604" t="s">
        <v>35</v>
      </c>
      <c r="S604" t="s">
        <v>97</v>
      </c>
    </row>
    <row r="605" spans="1:19" x14ac:dyDescent="0.3">
      <c r="A605">
        <v>604</v>
      </c>
      <c r="B605">
        <v>31</v>
      </c>
      <c r="C605" t="s">
        <v>19</v>
      </c>
      <c r="D605" t="s">
        <v>68</v>
      </c>
      <c r="E605" t="s">
        <v>69</v>
      </c>
      <c r="F605">
        <v>46</v>
      </c>
      <c r="G605" t="s">
        <v>37</v>
      </c>
      <c r="H605" t="s">
        <v>23</v>
      </c>
      <c r="I605" t="s">
        <v>96</v>
      </c>
      <c r="J605" t="s">
        <v>25</v>
      </c>
      <c r="K605">
        <v>3.4</v>
      </c>
      <c r="L605" t="s">
        <v>26</v>
      </c>
      <c r="M605" t="s">
        <v>59</v>
      </c>
      <c r="N605" t="s">
        <v>72</v>
      </c>
      <c r="O605" t="s">
        <v>26</v>
      </c>
      <c r="P605" t="s">
        <v>26</v>
      </c>
      <c r="Q605">
        <v>26</v>
      </c>
      <c r="R605" t="s">
        <v>46</v>
      </c>
      <c r="S605" t="s">
        <v>97</v>
      </c>
    </row>
    <row r="606" spans="1:19" x14ac:dyDescent="0.3">
      <c r="A606">
        <v>605</v>
      </c>
      <c r="B606">
        <v>44</v>
      </c>
      <c r="C606" t="s">
        <v>19</v>
      </c>
      <c r="D606" t="s">
        <v>89</v>
      </c>
      <c r="E606" t="s">
        <v>69</v>
      </c>
      <c r="F606">
        <v>92</v>
      </c>
      <c r="G606" t="s">
        <v>66</v>
      </c>
      <c r="H606" t="s">
        <v>38</v>
      </c>
      <c r="I606" t="s">
        <v>71</v>
      </c>
      <c r="J606" t="s">
        <v>58</v>
      </c>
      <c r="K606">
        <v>4.4000000000000004</v>
      </c>
      <c r="L606" t="s">
        <v>26</v>
      </c>
      <c r="M606" t="s">
        <v>34</v>
      </c>
      <c r="N606" t="s">
        <v>76</v>
      </c>
      <c r="O606" t="s">
        <v>26</v>
      </c>
      <c r="P606" t="s">
        <v>26</v>
      </c>
      <c r="Q606">
        <v>11</v>
      </c>
      <c r="R606" t="s">
        <v>27</v>
      </c>
      <c r="S606" t="s">
        <v>97</v>
      </c>
    </row>
    <row r="607" spans="1:19" x14ac:dyDescent="0.3">
      <c r="A607">
        <v>606</v>
      </c>
      <c r="B607">
        <v>40</v>
      </c>
      <c r="C607" t="s">
        <v>19</v>
      </c>
      <c r="D607" t="s">
        <v>124</v>
      </c>
      <c r="E607" t="s">
        <v>69</v>
      </c>
      <c r="F607">
        <v>32</v>
      </c>
      <c r="G607" t="s">
        <v>99</v>
      </c>
      <c r="H607" t="s">
        <v>92</v>
      </c>
      <c r="I607" t="s">
        <v>63</v>
      </c>
      <c r="J607" t="s">
        <v>25</v>
      </c>
      <c r="K607">
        <v>4.2</v>
      </c>
      <c r="L607" t="s">
        <v>26</v>
      </c>
      <c r="M607" t="s">
        <v>59</v>
      </c>
      <c r="N607" t="s">
        <v>55</v>
      </c>
      <c r="O607" t="s">
        <v>26</v>
      </c>
      <c r="P607" t="s">
        <v>26</v>
      </c>
      <c r="Q607">
        <v>17</v>
      </c>
      <c r="R607" t="s">
        <v>34</v>
      </c>
      <c r="S607" t="s">
        <v>41</v>
      </c>
    </row>
    <row r="608" spans="1:19" x14ac:dyDescent="0.3">
      <c r="A608">
        <v>607</v>
      </c>
      <c r="B608">
        <v>27</v>
      </c>
      <c r="C608" t="s">
        <v>19</v>
      </c>
      <c r="D608" t="s">
        <v>119</v>
      </c>
      <c r="E608" t="s">
        <v>69</v>
      </c>
      <c r="F608">
        <v>90</v>
      </c>
      <c r="G608" t="s">
        <v>112</v>
      </c>
      <c r="H608" t="s">
        <v>45</v>
      </c>
      <c r="I608" t="s">
        <v>144</v>
      </c>
      <c r="J608" t="s">
        <v>39</v>
      </c>
      <c r="K608">
        <v>4.5</v>
      </c>
      <c r="L608" t="s">
        <v>26</v>
      </c>
      <c r="M608" t="s">
        <v>27</v>
      </c>
      <c r="N608" t="s">
        <v>55</v>
      </c>
      <c r="O608" t="s">
        <v>26</v>
      </c>
      <c r="P608" t="s">
        <v>26</v>
      </c>
      <c r="Q608">
        <v>44</v>
      </c>
      <c r="R608" t="s">
        <v>46</v>
      </c>
      <c r="S608" t="s">
        <v>88</v>
      </c>
    </row>
    <row r="609" spans="1:19" x14ac:dyDescent="0.3">
      <c r="A609">
        <v>608</v>
      </c>
      <c r="B609">
        <v>47</v>
      </c>
      <c r="C609" t="s">
        <v>19</v>
      </c>
      <c r="D609" t="s">
        <v>104</v>
      </c>
      <c r="E609" t="s">
        <v>21</v>
      </c>
      <c r="F609">
        <v>23</v>
      </c>
      <c r="G609" t="s">
        <v>116</v>
      </c>
      <c r="H609" t="s">
        <v>23</v>
      </c>
      <c r="I609" t="s">
        <v>75</v>
      </c>
      <c r="J609" t="s">
        <v>58</v>
      </c>
      <c r="K609">
        <v>2.8</v>
      </c>
      <c r="L609" t="s">
        <v>26</v>
      </c>
      <c r="M609" t="s">
        <v>46</v>
      </c>
      <c r="N609" t="s">
        <v>47</v>
      </c>
      <c r="O609" t="s">
        <v>26</v>
      </c>
      <c r="P609" t="s">
        <v>26</v>
      </c>
      <c r="Q609">
        <v>44</v>
      </c>
      <c r="R609" t="s">
        <v>35</v>
      </c>
      <c r="S609" t="s">
        <v>88</v>
      </c>
    </row>
    <row r="610" spans="1:19" x14ac:dyDescent="0.3">
      <c r="A610">
        <v>609</v>
      </c>
      <c r="B610">
        <v>41</v>
      </c>
      <c r="C610" t="s">
        <v>19</v>
      </c>
      <c r="D610" t="s">
        <v>132</v>
      </c>
      <c r="E610" t="s">
        <v>69</v>
      </c>
      <c r="F610">
        <v>25</v>
      </c>
      <c r="G610" t="s">
        <v>80</v>
      </c>
      <c r="H610" t="s">
        <v>38</v>
      </c>
      <c r="I610" t="s">
        <v>81</v>
      </c>
      <c r="J610" t="s">
        <v>58</v>
      </c>
      <c r="K610">
        <v>3.3</v>
      </c>
      <c r="L610" t="s">
        <v>26</v>
      </c>
      <c r="M610" t="s">
        <v>59</v>
      </c>
      <c r="N610" t="s">
        <v>47</v>
      </c>
      <c r="O610" t="s">
        <v>26</v>
      </c>
      <c r="P610" t="s">
        <v>26</v>
      </c>
      <c r="Q610">
        <v>21</v>
      </c>
      <c r="R610" t="s">
        <v>29</v>
      </c>
      <c r="S610" t="s">
        <v>97</v>
      </c>
    </row>
    <row r="611" spans="1:19" x14ac:dyDescent="0.3">
      <c r="A611">
        <v>610</v>
      </c>
      <c r="B611">
        <v>51</v>
      </c>
      <c r="C611" t="s">
        <v>19</v>
      </c>
      <c r="D611" t="s">
        <v>31</v>
      </c>
      <c r="E611" t="s">
        <v>21</v>
      </c>
      <c r="F611">
        <v>54</v>
      </c>
      <c r="G611" t="s">
        <v>123</v>
      </c>
      <c r="H611" t="s">
        <v>23</v>
      </c>
      <c r="I611" t="s">
        <v>75</v>
      </c>
      <c r="J611" t="s">
        <v>58</v>
      </c>
      <c r="K611">
        <v>4.5999999999999996</v>
      </c>
      <c r="L611" t="s">
        <v>26</v>
      </c>
      <c r="M611" t="s">
        <v>35</v>
      </c>
      <c r="N611" t="s">
        <v>47</v>
      </c>
      <c r="O611" t="s">
        <v>26</v>
      </c>
      <c r="P611" t="s">
        <v>26</v>
      </c>
      <c r="Q611">
        <v>49</v>
      </c>
      <c r="R611" t="s">
        <v>27</v>
      </c>
      <c r="S611" t="s">
        <v>30</v>
      </c>
    </row>
    <row r="612" spans="1:19" x14ac:dyDescent="0.3">
      <c r="A612">
        <v>611</v>
      </c>
      <c r="B612">
        <v>53</v>
      </c>
      <c r="C612" t="s">
        <v>19</v>
      </c>
      <c r="D612" t="s">
        <v>61</v>
      </c>
      <c r="E612" t="s">
        <v>21</v>
      </c>
      <c r="F612">
        <v>72</v>
      </c>
      <c r="G612" t="s">
        <v>101</v>
      </c>
      <c r="H612" t="s">
        <v>45</v>
      </c>
      <c r="I612" t="s">
        <v>63</v>
      </c>
      <c r="J612" t="s">
        <v>54</v>
      </c>
      <c r="K612">
        <v>2.5</v>
      </c>
      <c r="L612" t="s">
        <v>26</v>
      </c>
      <c r="M612" t="s">
        <v>59</v>
      </c>
      <c r="N612" t="s">
        <v>40</v>
      </c>
      <c r="O612" t="s">
        <v>26</v>
      </c>
      <c r="P612" t="s">
        <v>26</v>
      </c>
      <c r="Q612">
        <v>27</v>
      </c>
      <c r="R612" t="s">
        <v>34</v>
      </c>
      <c r="S612" t="s">
        <v>97</v>
      </c>
    </row>
    <row r="613" spans="1:19" x14ac:dyDescent="0.3">
      <c r="A613">
        <v>612</v>
      </c>
      <c r="B613">
        <v>43</v>
      </c>
      <c r="C613" t="s">
        <v>19</v>
      </c>
      <c r="D613" t="s">
        <v>119</v>
      </c>
      <c r="E613" t="s">
        <v>69</v>
      </c>
      <c r="F613">
        <v>33</v>
      </c>
      <c r="G613" t="s">
        <v>99</v>
      </c>
      <c r="H613" t="s">
        <v>45</v>
      </c>
      <c r="I613" t="s">
        <v>94</v>
      </c>
      <c r="J613" t="s">
        <v>25</v>
      </c>
      <c r="K613">
        <v>4.7</v>
      </c>
      <c r="L613" t="s">
        <v>26</v>
      </c>
      <c r="M613" t="s">
        <v>27</v>
      </c>
      <c r="N613" t="s">
        <v>76</v>
      </c>
      <c r="O613" t="s">
        <v>26</v>
      </c>
      <c r="P613" t="s">
        <v>26</v>
      </c>
      <c r="Q613">
        <v>19</v>
      </c>
      <c r="R613" t="s">
        <v>35</v>
      </c>
      <c r="S613" t="s">
        <v>88</v>
      </c>
    </row>
    <row r="614" spans="1:19" x14ac:dyDescent="0.3">
      <c r="A614">
        <v>613</v>
      </c>
      <c r="B614">
        <v>67</v>
      </c>
      <c r="C614" t="s">
        <v>19</v>
      </c>
      <c r="D614" t="s">
        <v>124</v>
      </c>
      <c r="E614" t="s">
        <v>69</v>
      </c>
      <c r="F614">
        <v>43</v>
      </c>
      <c r="G614" t="s">
        <v>83</v>
      </c>
      <c r="H614" t="s">
        <v>23</v>
      </c>
      <c r="I614" t="s">
        <v>93</v>
      </c>
      <c r="J614" t="s">
        <v>58</v>
      </c>
      <c r="K614">
        <v>4.5999999999999996</v>
      </c>
      <c r="L614" t="s">
        <v>26</v>
      </c>
      <c r="M614" t="s">
        <v>46</v>
      </c>
      <c r="N614" t="s">
        <v>28</v>
      </c>
      <c r="O614" t="s">
        <v>26</v>
      </c>
      <c r="P614" t="s">
        <v>26</v>
      </c>
      <c r="Q614">
        <v>33</v>
      </c>
      <c r="R614" t="s">
        <v>27</v>
      </c>
      <c r="S614" t="s">
        <v>60</v>
      </c>
    </row>
    <row r="615" spans="1:19" x14ac:dyDescent="0.3">
      <c r="A615">
        <v>614</v>
      </c>
      <c r="B615">
        <v>61</v>
      </c>
      <c r="C615" t="s">
        <v>19</v>
      </c>
      <c r="D615" t="s">
        <v>64</v>
      </c>
      <c r="E615" t="s">
        <v>65</v>
      </c>
      <c r="F615">
        <v>51</v>
      </c>
      <c r="G615" t="s">
        <v>138</v>
      </c>
      <c r="H615" t="s">
        <v>23</v>
      </c>
      <c r="I615" t="s">
        <v>93</v>
      </c>
      <c r="J615" t="s">
        <v>58</v>
      </c>
      <c r="K615">
        <v>2.6</v>
      </c>
      <c r="L615" t="s">
        <v>26</v>
      </c>
      <c r="M615" t="s">
        <v>35</v>
      </c>
      <c r="N615" t="s">
        <v>55</v>
      </c>
      <c r="O615" t="s">
        <v>26</v>
      </c>
      <c r="P615" t="s">
        <v>26</v>
      </c>
      <c r="Q615">
        <v>46</v>
      </c>
      <c r="R615" t="s">
        <v>35</v>
      </c>
      <c r="S615" t="s">
        <v>77</v>
      </c>
    </row>
    <row r="616" spans="1:19" x14ac:dyDescent="0.3">
      <c r="A616">
        <v>615</v>
      </c>
      <c r="B616">
        <v>68</v>
      </c>
      <c r="C616" t="s">
        <v>19</v>
      </c>
      <c r="D616" t="s">
        <v>106</v>
      </c>
      <c r="E616" t="s">
        <v>69</v>
      </c>
      <c r="F616">
        <v>85</v>
      </c>
      <c r="G616" t="s">
        <v>135</v>
      </c>
      <c r="H616" t="s">
        <v>45</v>
      </c>
      <c r="I616" t="s">
        <v>93</v>
      </c>
      <c r="J616" t="s">
        <v>25</v>
      </c>
      <c r="K616">
        <v>4</v>
      </c>
      <c r="L616" t="s">
        <v>26</v>
      </c>
      <c r="M616" t="s">
        <v>35</v>
      </c>
      <c r="N616" t="s">
        <v>55</v>
      </c>
      <c r="O616" t="s">
        <v>26</v>
      </c>
      <c r="P616" t="s">
        <v>26</v>
      </c>
      <c r="Q616">
        <v>21</v>
      </c>
      <c r="R616" t="s">
        <v>27</v>
      </c>
      <c r="S616" t="s">
        <v>77</v>
      </c>
    </row>
    <row r="617" spans="1:19" x14ac:dyDescent="0.3">
      <c r="A617">
        <v>616</v>
      </c>
      <c r="B617">
        <v>67</v>
      </c>
      <c r="C617" t="s">
        <v>19</v>
      </c>
      <c r="D617" t="s">
        <v>42</v>
      </c>
      <c r="E617" t="s">
        <v>43</v>
      </c>
      <c r="F617">
        <v>100</v>
      </c>
      <c r="G617" t="s">
        <v>128</v>
      </c>
      <c r="H617" t="s">
        <v>23</v>
      </c>
      <c r="I617" t="s">
        <v>79</v>
      </c>
      <c r="J617" t="s">
        <v>54</v>
      </c>
      <c r="K617">
        <v>2.6</v>
      </c>
      <c r="L617" t="s">
        <v>26</v>
      </c>
      <c r="M617" t="s">
        <v>59</v>
      </c>
      <c r="N617" t="s">
        <v>47</v>
      </c>
      <c r="O617" t="s">
        <v>26</v>
      </c>
      <c r="P617" t="s">
        <v>26</v>
      </c>
      <c r="Q617">
        <v>23</v>
      </c>
      <c r="R617" t="s">
        <v>29</v>
      </c>
      <c r="S617" t="s">
        <v>50</v>
      </c>
    </row>
    <row r="618" spans="1:19" x14ac:dyDescent="0.3">
      <c r="A618">
        <v>617</v>
      </c>
      <c r="B618">
        <v>29</v>
      </c>
      <c r="C618" t="s">
        <v>19</v>
      </c>
      <c r="D618" t="s">
        <v>143</v>
      </c>
      <c r="E618" t="s">
        <v>69</v>
      </c>
      <c r="F618">
        <v>72</v>
      </c>
      <c r="G618" t="s">
        <v>138</v>
      </c>
      <c r="H618" t="s">
        <v>23</v>
      </c>
      <c r="I618" t="s">
        <v>86</v>
      </c>
      <c r="J618" t="s">
        <v>39</v>
      </c>
      <c r="K618">
        <v>4.5999999999999996</v>
      </c>
      <c r="L618" t="s">
        <v>26</v>
      </c>
      <c r="M618" t="s">
        <v>35</v>
      </c>
      <c r="N618" t="s">
        <v>40</v>
      </c>
      <c r="O618" t="s">
        <v>26</v>
      </c>
      <c r="P618" t="s">
        <v>26</v>
      </c>
      <c r="Q618">
        <v>38</v>
      </c>
      <c r="R618" t="s">
        <v>27</v>
      </c>
      <c r="S618" t="s">
        <v>97</v>
      </c>
    </row>
    <row r="619" spans="1:19" x14ac:dyDescent="0.3">
      <c r="A619">
        <v>618</v>
      </c>
      <c r="B619">
        <v>50</v>
      </c>
      <c r="C619" t="s">
        <v>19</v>
      </c>
      <c r="D619" t="s">
        <v>132</v>
      </c>
      <c r="E619" t="s">
        <v>69</v>
      </c>
      <c r="F619">
        <v>57</v>
      </c>
      <c r="G619" t="s">
        <v>112</v>
      </c>
      <c r="H619" t="s">
        <v>45</v>
      </c>
      <c r="I619" t="s">
        <v>33</v>
      </c>
      <c r="J619" t="s">
        <v>58</v>
      </c>
      <c r="K619">
        <v>2.6</v>
      </c>
      <c r="L619" t="s">
        <v>26</v>
      </c>
      <c r="M619" t="s">
        <v>59</v>
      </c>
      <c r="N619" t="s">
        <v>55</v>
      </c>
      <c r="O619" t="s">
        <v>26</v>
      </c>
      <c r="P619" t="s">
        <v>26</v>
      </c>
      <c r="Q619">
        <v>2</v>
      </c>
      <c r="R619" t="s">
        <v>34</v>
      </c>
      <c r="S619" t="s">
        <v>60</v>
      </c>
    </row>
    <row r="620" spans="1:19" x14ac:dyDescent="0.3">
      <c r="A620">
        <v>619</v>
      </c>
      <c r="B620">
        <v>61</v>
      </c>
      <c r="C620" t="s">
        <v>19</v>
      </c>
      <c r="D620" t="s">
        <v>102</v>
      </c>
      <c r="E620" t="s">
        <v>65</v>
      </c>
      <c r="F620">
        <v>94</v>
      </c>
      <c r="G620" t="s">
        <v>116</v>
      </c>
      <c r="H620" t="s">
        <v>23</v>
      </c>
      <c r="I620" t="s">
        <v>109</v>
      </c>
      <c r="J620" t="s">
        <v>39</v>
      </c>
      <c r="K620">
        <v>4</v>
      </c>
      <c r="L620" t="s">
        <v>26</v>
      </c>
      <c r="M620" t="s">
        <v>27</v>
      </c>
      <c r="N620" t="s">
        <v>28</v>
      </c>
      <c r="O620" t="s">
        <v>26</v>
      </c>
      <c r="P620" t="s">
        <v>26</v>
      </c>
      <c r="Q620">
        <v>21</v>
      </c>
      <c r="R620" t="s">
        <v>59</v>
      </c>
      <c r="S620" t="s">
        <v>77</v>
      </c>
    </row>
    <row r="621" spans="1:19" x14ac:dyDescent="0.3">
      <c r="A621">
        <v>620</v>
      </c>
      <c r="B621">
        <v>19</v>
      </c>
      <c r="C621" t="s">
        <v>19</v>
      </c>
      <c r="D621" t="s">
        <v>132</v>
      </c>
      <c r="E621" t="s">
        <v>69</v>
      </c>
      <c r="F621">
        <v>34</v>
      </c>
      <c r="G621" t="s">
        <v>145</v>
      </c>
      <c r="H621" t="s">
        <v>45</v>
      </c>
      <c r="I621" t="s">
        <v>63</v>
      </c>
      <c r="J621" t="s">
        <v>54</v>
      </c>
      <c r="K621">
        <v>4.5999999999999996</v>
      </c>
      <c r="L621" t="s">
        <v>26</v>
      </c>
      <c r="M621" t="s">
        <v>59</v>
      </c>
      <c r="N621" t="s">
        <v>76</v>
      </c>
      <c r="O621" t="s">
        <v>26</v>
      </c>
      <c r="P621" t="s">
        <v>26</v>
      </c>
      <c r="Q621">
        <v>1</v>
      </c>
      <c r="R621" t="s">
        <v>59</v>
      </c>
      <c r="S621" t="s">
        <v>97</v>
      </c>
    </row>
    <row r="622" spans="1:19" x14ac:dyDescent="0.3">
      <c r="A622">
        <v>621</v>
      </c>
      <c r="B622">
        <v>33</v>
      </c>
      <c r="C622" t="s">
        <v>19</v>
      </c>
      <c r="D622" t="s">
        <v>132</v>
      </c>
      <c r="E622" t="s">
        <v>69</v>
      </c>
      <c r="F622">
        <v>89</v>
      </c>
      <c r="G622" t="s">
        <v>44</v>
      </c>
      <c r="H622" t="s">
        <v>45</v>
      </c>
      <c r="I622" t="s">
        <v>94</v>
      </c>
      <c r="J622" t="s">
        <v>58</v>
      </c>
      <c r="K622">
        <v>3.7</v>
      </c>
      <c r="L622" t="s">
        <v>26</v>
      </c>
      <c r="M622" t="s">
        <v>46</v>
      </c>
      <c r="N622" t="s">
        <v>72</v>
      </c>
      <c r="O622" t="s">
        <v>26</v>
      </c>
      <c r="P622" t="s">
        <v>26</v>
      </c>
      <c r="Q622">
        <v>10</v>
      </c>
      <c r="R622" t="s">
        <v>29</v>
      </c>
      <c r="S622" t="s">
        <v>97</v>
      </c>
    </row>
    <row r="623" spans="1:19" x14ac:dyDescent="0.3">
      <c r="A623">
        <v>622</v>
      </c>
      <c r="B623">
        <v>51</v>
      </c>
      <c r="C623" t="s">
        <v>19</v>
      </c>
      <c r="D623" t="s">
        <v>89</v>
      </c>
      <c r="E623" t="s">
        <v>69</v>
      </c>
      <c r="F623">
        <v>27</v>
      </c>
      <c r="G623" t="s">
        <v>111</v>
      </c>
      <c r="H623" t="s">
        <v>38</v>
      </c>
      <c r="I623" t="s">
        <v>108</v>
      </c>
      <c r="J623" t="s">
        <v>58</v>
      </c>
      <c r="K623">
        <v>4.4000000000000004</v>
      </c>
      <c r="L623" t="s">
        <v>26</v>
      </c>
      <c r="M623" t="s">
        <v>59</v>
      </c>
      <c r="N623" t="s">
        <v>76</v>
      </c>
      <c r="O623" t="s">
        <v>26</v>
      </c>
      <c r="P623" t="s">
        <v>26</v>
      </c>
      <c r="Q623">
        <v>45</v>
      </c>
      <c r="R623" t="s">
        <v>27</v>
      </c>
      <c r="S623" t="s">
        <v>41</v>
      </c>
    </row>
    <row r="624" spans="1:19" x14ac:dyDescent="0.3">
      <c r="A624">
        <v>623</v>
      </c>
      <c r="B624">
        <v>69</v>
      </c>
      <c r="C624" t="s">
        <v>19</v>
      </c>
      <c r="D624" t="s">
        <v>125</v>
      </c>
      <c r="E624" t="s">
        <v>21</v>
      </c>
      <c r="F624">
        <v>63</v>
      </c>
      <c r="G624" t="s">
        <v>142</v>
      </c>
      <c r="H624" t="s">
        <v>38</v>
      </c>
      <c r="I624" t="s">
        <v>100</v>
      </c>
      <c r="J624" t="s">
        <v>39</v>
      </c>
      <c r="K624">
        <v>4</v>
      </c>
      <c r="L624" t="s">
        <v>26</v>
      </c>
      <c r="M624" t="s">
        <v>27</v>
      </c>
      <c r="N624" t="s">
        <v>47</v>
      </c>
      <c r="O624" t="s">
        <v>26</v>
      </c>
      <c r="P624" t="s">
        <v>26</v>
      </c>
      <c r="Q624">
        <v>44</v>
      </c>
      <c r="R624" t="s">
        <v>34</v>
      </c>
      <c r="S624" t="s">
        <v>30</v>
      </c>
    </row>
    <row r="625" spans="1:19" x14ac:dyDescent="0.3">
      <c r="A625">
        <v>624</v>
      </c>
      <c r="B625">
        <v>19</v>
      </c>
      <c r="C625" t="s">
        <v>19</v>
      </c>
      <c r="D625" t="s">
        <v>73</v>
      </c>
      <c r="E625" t="s">
        <v>43</v>
      </c>
      <c r="F625">
        <v>70</v>
      </c>
      <c r="G625" t="s">
        <v>107</v>
      </c>
      <c r="H625" t="s">
        <v>45</v>
      </c>
      <c r="I625" t="s">
        <v>53</v>
      </c>
      <c r="J625" t="s">
        <v>58</v>
      </c>
      <c r="K625">
        <v>4.7</v>
      </c>
      <c r="L625" t="s">
        <v>26</v>
      </c>
      <c r="M625" t="s">
        <v>34</v>
      </c>
      <c r="N625" t="s">
        <v>55</v>
      </c>
      <c r="O625" t="s">
        <v>26</v>
      </c>
      <c r="P625" t="s">
        <v>26</v>
      </c>
      <c r="Q625">
        <v>48</v>
      </c>
      <c r="R625" t="s">
        <v>46</v>
      </c>
      <c r="S625" t="s">
        <v>77</v>
      </c>
    </row>
    <row r="626" spans="1:19" x14ac:dyDescent="0.3">
      <c r="A626">
        <v>625</v>
      </c>
      <c r="B626">
        <v>55</v>
      </c>
      <c r="C626" t="s">
        <v>19</v>
      </c>
      <c r="D626" t="s">
        <v>95</v>
      </c>
      <c r="E626" t="s">
        <v>21</v>
      </c>
      <c r="F626">
        <v>87</v>
      </c>
      <c r="G626" t="s">
        <v>131</v>
      </c>
      <c r="H626" t="s">
        <v>92</v>
      </c>
      <c r="I626" t="s">
        <v>71</v>
      </c>
      <c r="J626" t="s">
        <v>58</v>
      </c>
      <c r="K626">
        <v>3.4</v>
      </c>
      <c r="L626" t="s">
        <v>26</v>
      </c>
      <c r="M626" t="s">
        <v>29</v>
      </c>
      <c r="N626" t="s">
        <v>28</v>
      </c>
      <c r="O626" t="s">
        <v>26</v>
      </c>
      <c r="P626" t="s">
        <v>26</v>
      </c>
      <c r="Q626">
        <v>21</v>
      </c>
      <c r="R626" t="s">
        <v>46</v>
      </c>
      <c r="S626" t="s">
        <v>50</v>
      </c>
    </row>
    <row r="627" spans="1:19" x14ac:dyDescent="0.3">
      <c r="A627">
        <v>626</v>
      </c>
      <c r="B627">
        <v>49</v>
      </c>
      <c r="C627" t="s">
        <v>19</v>
      </c>
      <c r="D627" t="s">
        <v>106</v>
      </c>
      <c r="E627" t="s">
        <v>69</v>
      </c>
      <c r="F627">
        <v>79</v>
      </c>
      <c r="G627" t="s">
        <v>80</v>
      </c>
      <c r="H627" t="s">
        <v>45</v>
      </c>
      <c r="I627" t="s">
        <v>108</v>
      </c>
      <c r="J627" t="s">
        <v>58</v>
      </c>
      <c r="K627">
        <v>4</v>
      </c>
      <c r="L627" t="s">
        <v>26</v>
      </c>
      <c r="M627" t="s">
        <v>29</v>
      </c>
      <c r="N627" t="s">
        <v>47</v>
      </c>
      <c r="O627" t="s">
        <v>26</v>
      </c>
      <c r="P627" t="s">
        <v>26</v>
      </c>
      <c r="Q627">
        <v>1</v>
      </c>
      <c r="R627" t="s">
        <v>29</v>
      </c>
      <c r="S627" t="s">
        <v>41</v>
      </c>
    </row>
    <row r="628" spans="1:19" x14ac:dyDescent="0.3">
      <c r="A628">
        <v>627</v>
      </c>
      <c r="B628">
        <v>31</v>
      </c>
      <c r="C628" t="s">
        <v>19</v>
      </c>
      <c r="D628" t="s">
        <v>89</v>
      </c>
      <c r="E628" t="s">
        <v>69</v>
      </c>
      <c r="F628">
        <v>79</v>
      </c>
      <c r="G628" t="s">
        <v>83</v>
      </c>
      <c r="H628" t="s">
        <v>45</v>
      </c>
      <c r="I628" t="s">
        <v>126</v>
      </c>
      <c r="J628" t="s">
        <v>39</v>
      </c>
      <c r="K628">
        <v>3.9</v>
      </c>
      <c r="L628" t="s">
        <v>26</v>
      </c>
      <c r="M628" t="s">
        <v>27</v>
      </c>
      <c r="N628" t="s">
        <v>55</v>
      </c>
      <c r="O628" t="s">
        <v>26</v>
      </c>
      <c r="P628" t="s">
        <v>26</v>
      </c>
      <c r="Q628">
        <v>10</v>
      </c>
      <c r="R628" t="s">
        <v>29</v>
      </c>
      <c r="S628" t="s">
        <v>50</v>
      </c>
    </row>
    <row r="629" spans="1:19" x14ac:dyDescent="0.3">
      <c r="A629">
        <v>628</v>
      </c>
      <c r="B629">
        <v>42</v>
      </c>
      <c r="C629" t="s">
        <v>19</v>
      </c>
      <c r="D629" t="s">
        <v>42</v>
      </c>
      <c r="E629" t="s">
        <v>43</v>
      </c>
      <c r="F629">
        <v>44</v>
      </c>
      <c r="G629" t="s">
        <v>48</v>
      </c>
      <c r="H629" t="s">
        <v>23</v>
      </c>
      <c r="I629" t="s">
        <v>94</v>
      </c>
      <c r="J629" t="s">
        <v>25</v>
      </c>
      <c r="K629">
        <v>4.0999999999999996</v>
      </c>
      <c r="L629" t="s">
        <v>26</v>
      </c>
      <c r="M629" t="s">
        <v>29</v>
      </c>
      <c r="N629" t="s">
        <v>28</v>
      </c>
      <c r="O629" t="s">
        <v>26</v>
      </c>
      <c r="P629" t="s">
        <v>26</v>
      </c>
      <c r="Q629">
        <v>24</v>
      </c>
      <c r="R629" t="s">
        <v>46</v>
      </c>
      <c r="S629" t="s">
        <v>88</v>
      </c>
    </row>
    <row r="630" spans="1:19" x14ac:dyDescent="0.3">
      <c r="A630">
        <v>629</v>
      </c>
      <c r="B630">
        <v>69</v>
      </c>
      <c r="C630" t="s">
        <v>19</v>
      </c>
      <c r="D630" t="s">
        <v>31</v>
      </c>
      <c r="E630" t="s">
        <v>21</v>
      </c>
      <c r="F630">
        <v>85</v>
      </c>
      <c r="G630" t="s">
        <v>37</v>
      </c>
      <c r="H630" t="s">
        <v>45</v>
      </c>
      <c r="I630" t="s">
        <v>53</v>
      </c>
      <c r="J630" t="s">
        <v>58</v>
      </c>
      <c r="K630">
        <v>3.7</v>
      </c>
      <c r="L630" t="s">
        <v>26</v>
      </c>
      <c r="M630" t="s">
        <v>29</v>
      </c>
      <c r="N630" t="s">
        <v>72</v>
      </c>
      <c r="O630" t="s">
        <v>26</v>
      </c>
      <c r="P630" t="s">
        <v>26</v>
      </c>
      <c r="Q630">
        <v>29</v>
      </c>
      <c r="R630" t="s">
        <v>27</v>
      </c>
      <c r="S630" t="s">
        <v>88</v>
      </c>
    </row>
    <row r="631" spans="1:19" x14ac:dyDescent="0.3">
      <c r="A631">
        <v>630</v>
      </c>
      <c r="B631">
        <v>26</v>
      </c>
      <c r="C631" t="s">
        <v>19</v>
      </c>
      <c r="D631" t="s">
        <v>73</v>
      </c>
      <c r="E631" t="s">
        <v>43</v>
      </c>
      <c r="F631">
        <v>90</v>
      </c>
      <c r="G631" t="s">
        <v>129</v>
      </c>
      <c r="H631" t="s">
        <v>23</v>
      </c>
      <c r="I631" t="s">
        <v>118</v>
      </c>
      <c r="J631" t="s">
        <v>39</v>
      </c>
      <c r="K631">
        <v>4.7</v>
      </c>
      <c r="L631" t="s">
        <v>26</v>
      </c>
      <c r="M631" t="s">
        <v>34</v>
      </c>
      <c r="N631" t="s">
        <v>55</v>
      </c>
      <c r="O631" t="s">
        <v>26</v>
      </c>
      <c r="P631" t="s">
        <v>26</v>
      </c>
      <c r="Q631">
        <v>11</v>
      </c>
      <c r="R631" t="s">
        <v>59</v>
      </c>
      <c r="S631" t="s">
        <v>50</v>
      </c>
    </row>
    <row r="632" spans="1:19" x14ac:dyDescent="0.3">
      <c r="A632">
        <v>631</v>
      </c>
      <c r="B632">
        <v>41</v>
      </c>
      <c r="C632" t="s">
        <v>19</v>
      </c>
      <c r="D632" t="s">
        <v>106</v>
      </c>
      <c r="E632" t="s">
        <v>69</v>
      </c>
      <c r="F632">
        <v>94</v>
      </c>
      <c r="G632" t="s">
        <v>91</v>
      </c>
      <c r="H632" t="s">
        <v>38</v>
      </c>
      <c r="I632" t="s">
        <v>67</v>
      </c>
      <c r="J632" t="s">
        <v>58</v>
      </c>
      <c r="K632">
        <v>4.3</v>
      </c>
      <c r="L632" t="s">
        <v>26</v>
      </c>
      <c r="M632" t="s">
        <v>35</v>
      </c>
      <c r="N632" t="s">
        <v>72</v>
      </c>
      <c r="O632" t="s">
        <v>26</v>
      </c>
      <c r="P632" t="s">
        <v>26</v>
      </c>
      <c r="Q632">
        <v>33</v>
      </c>
      <c r="R632" t="s">
        <v>59</v>
      </c>
      <c r="S632" t="s">
        <v>50</v>
      </c>
    </row>
    <row r="633" spans="1:19" x14ac:dyDescent="0.3">
      <c r="A633">
        <v>632</v>
      </c>
      <c r="B633">
        <v>55</v>
      </c>
      <c r="C633" t="s">
        <v>19</v>
      </c>
      <c r="D633" t="s">
        <v>137</v>
      </c>
      <c r="E633" t="s">
        <v>43</v>
      </c>
      <c r="F633">
        <v>68</v>
      </c>
      <c r="G633" t="s">
        <v>149</v>
      </c>
      <c r="H633" t="s">
        <v>38</v>
      </c>
      <c r="I633" t="s">
        <v>84</v>
      </c>
      <c r="J633" t="s">
        <v>54</v>
      </c>
      <c r="K633">
        <v>4.0999999999999996</v>
      </c>
      <c r="L633" t="s">
        <v>26</v>
      </c>
      <c r="M633" t="s">
        <v>29</v>
      </c>
      <c r="N633" t="s">
        <v>76</v>
      </c>
      <c r="O633" t="s">
        <v>26</v>
      </c>
      <c r="P633" t="s">
        <v>26</v>
      </c>
      <c r="Q633">
        <v>27</v>
      </c>
      <c r="R633" t="s">
        <v>35</v>
      </c>
      <c r="S633" t="s">
        <v>30</v>
      </c>
    </row>
    <row r="634" spans="1:19" x14ac:dyDescent="0.3">
      <c r="A634">
        <v>633</v>
      </c>
      <c r="B634">
        <v>35</v>
      </c>
      <c r="C634" t="s">
        <v>19</v>
      </c>
      <c r="D634" t="s">
        <v>132</v>
      </c>
      <c r="E634" t="s">
        <v>69</v>
      </c>
      <c r="F634">
        <v>51</v>
      </c>
      <c r="G634" t="s">
        <v>52</v>
      </c>
      <c r="H634" t="s">
        <v>45</v>
      </c>
      <c r="I634" t="s">
        <v>108</v>
      </c>
      <c r="J634" t="s">
        <v>25</v>
      </c>
      <c r="K634">
        <v>3.9</v>
      </c>
      <c r="L634" t="s">
        <v>26</v>
      </c>
      <c r="M634" t="s">
        <v>29</v>
      </c>
      <c r="N634" t="s">
        <v>47</v>
      </c>
      <c r="O634" t="s">
        <v>26</v>
      </c>
      <c r="P634" t="s">
        <v>26</v>
      </c>
      <c r="Q634">
        <v>19</v>
      </c>
      <c r="R634" t="s">
        <v>29</v>
      </c>
      <c r="S634" t="s">
        <v>30</v>
      </c>
    </row>
    <row r="635" spans="1:19" x14ac:dyDescent="0.3">
      <c r="A635">
        <v>634</v>
      </c>
      <c r="B635">
        <v>66</v>
      </c>
      <c r="C635" t="s">
        <v>19</v>
      </c>
      <c r="D635" t="s">
        <v>42</v>
      </c>
      <c r="E635" t="s">
        <v>43</v>
      </c>
      <c r="F635">
        <v>33</v>
      </c>
      <c r="G635" t="s">
        <v>148</v>
      </c>
      <c r="H635" t="s">
        <v>45</v>
      </c>
      <c r="I635" t="s">
        <v>121</v>
      </c>
      <c r="J635" t="s">
        <v>39</v>
      </c>
      <c r="K635">
        <v>2.9</v>
      </c>
      <c r="L635" t="s">
        <v>26</v>
      </c>
      <c r="M635" t="s">
        <v>34</v>
      </c>
      <c r="N635" t="s">
        <v>28</v>
      </c>
      <c r="O635" t="s">
        <v>26</v>
      </c>
      <c r="P635" t="s">
        <v>26</v>
      </c>
      <c r="Q635">
        <v>50</v>
      </c>
      <c r="R635" t="s">
        <v>59</v>
      </c>
      <c r="S635" t="s">
        <v>60</v>
      </c>
    </row>
    <row r="636" spans="1:19" x14ac:dyDescent="0.3">
      <c r="A636">
        <v>635</v>
      </c>
      <c r="B636">
        <v>36</v>
      </c>
      <c r="C636" t="s">
        <v>19</v>
      </c>
      <c r="D636" t="s">
        <v>51</v>
      </c>
      <c r="E636" t="s">
        <v>43</v>
      </c>
      <c r="F636">
        <v>60</v>
      </c>
      <c r="G636" t="s">
        <v>123</v>
      </c>
      <c r="H636" t="s">
        <v>45</v>
      </c>
      <c r="I636" t="s">
        <v>86</v>
      </c>
      <c r="J636" t="s">
        <v>54</v>
      </c>
      <c r="K636">
        <v>3.9</v>
      </c>
      <c r="L636" t="s">
        <v>26</v>
      </c>
      <c r="M636" t="s">
        <v>34</v>
      </c>
      <c r="N636" t="s">
        <v>55</v>
      </c>
      <c r="O636" t="s">
        <v>26</v>
      </c>
      <c r="P636" t="s">
        <v>26</v>
      </c>
      <c r="Q636">
        <v>46</v>
      </c>
      <c r="R636" t="s">
        <v>46</v>
      </c>
      <c r="S636" t="s">
        <v>41</v>
      </c>
    </row>
    <row r="637" spans="1:19" x14ac:dyDescent="0.3">
      <c r="A637">
        <v>636</v>
      </c>
      <c r="B637">
        <v>27</v>
      </c>
      <c r="C637" t="s">
        <v>19</v>
      </c>
      <c r="D637" t="s">
        <v>104</v>
      </c>
      <c r="E637" t="s">
        <v>21</v>
      </c>
      <c r="F637">
        <v>59</v>
      </c>
      <c r="G637" t="s">
        <v>131</v>
      </c>
      <c r="H637" t="s">
        <v>45</v>
      </c>
      <c r="I637" t="s">
        <v>110</v>
      </c>
      <c r="J637" t="s">
        <v>58</v>
      </c>
      <c r="K637">
        <v>4.3</v>
      </c>
      <c r="L637" t="s">
        <v>26</v>
      </c>
      <c r="M637" t="s">
        <v>46</v>
      </c>
      <c r="N637" t="s">
        <v>72</v>
      </c>
      <c r="O637" t="s">
        <v>26</v>
      </c>
      <c r="P637" t="s">
        <v>26</v>
      </c>
      <c r="Q637">
        <v>28</v>
      </c>
      <c r="R637" t="s">
        <v>35</v>
      </c>
      <c r="S637" t="s">
        <v>60</v>
      </c>
    </row>
    <row r="638" spans="1:19" x14ac:dyDescent="0.3">
      <c r="A638">
        <v>637</v>
      </c>
      <c r="B638">
        <v>41</v>
      </c>
      <c r="C638" t="s">
        <v>19</v>
      </c>
      <c r="D638" t="s">
        <v>68</v>
      </c>
      <c r="E638" t="s">
        <v>69</v>
      </c>
      <c r="F638">
        <v>30</v>
      </c>
      <c r="G638" t="s">
        <v>150</v>
      </c>
      <c r="H638" t="s">
        <v>45</v>
      </c>
      <c r="I638" t="s">
        <v>126</v>
      </c>
      <c r="J638" t="s">
        <v>54</v>
      </c>
      <c r="K638">
        <v>2.8</v>
      </c>
      <c r="L638" t="s">
        <v>26</v>
      </c>
      <c r="M638" t="s">
        <v>35</v>
      </c>
      <c r="N638" t="s">
        <v>76</v>
      </c>
      <c r="O638" t="s">
        <v>26</v>
      </c>
      <c r="P638" t="s">
        <v>26</v>
      </c>
      <c r="Q638">
        <v>14</v>
      </c>
      <c r="R638" t="s">
        <v>34</v>
      </c>
      <c r="S638" t="s">
        <v>97</v>
      </c>
    </row>
    <row r="639" spans="1:19" x14ac:dyDescent="0.3">
      <c r="A639">
        <v>638</v>
      </c>
      <c r="B639">
        <v>21</v>
      </c>
      <c r="C639" t="s">
        <v>19</v>
      </c>
      <c r="D639" t="s">
        <v>31</v>
      </c>
      <c r="E639" t="s">
        <v>21</v>
      </c>
      <c r="F639">
        <v>20</v>
      </c>
      <c r="G639" t="s">
        <v>122</v>
      </c>
      <c r="H639" t="s">
        <v>45</v>
      </c>
      <c r="I639" t="s">
        <v>109</v>
      </c>
      <c r="J639" t="s">
        <v>25</v>
      </c>
      <c r="K639">
        <v>3.4</v>
      </c>
      <c r="L639" t="s">
        <v>26</v>
      </c>
      <c r="M639" t="s">
        <v>35</v>
      </c>
      <c r="N639" t="s">
        <v>72</v>
      </c>
      <c r="O639" t="s">
        <v>26</v>
      </c>
      <c r="P639" t="s">
        <v>26</v>
      </c>
      <c r="Q639">
        <v>46</v>
      </c>
      <c r="R639" t="s">
        <v>35</v>
      </c>
      <c r="S639" t="s">
        <v>30</v>
      </c>
    </row>
    <row r="640" spans="1:19" x14ac:dyDescent="0.3">
      <c r="A640">
        <v>639</v>
      </c>
      <c r="B640">
        <v>53</v>
      </c>
      <c r="C640" t="s">
        <v>19</v>
      </c>
      <c r="D640" t="s">
        <v>42</v>
      </c>
      <c r="E640" t="s">
        <v>43</v>
      </c>
      <c r="F640">
        <v>20</v>
      </c>
      <c r="G640" t="s">
        <v>128</v>
      </c>
      <c r="H640" t="s">
        <v>38</v>
      </c>
      <c r="I640" t="s">
        <v>144</v>
      </c>
      <c r="J640" t="s">
        <v>54</v>
      </c>
      <c r="K640">
        <v>2.7</v>
      </c>
      <c r="L640" t="s">
        <v>26</v>
      </c>
      <c r="M640" t="s">
        <v>29</v>
      </c>
      <c r="N640" t="s">
        <v>28</v>
      </c>
      <c r="O640" t="s">
        <v>26</v>
      </c>
      <c r="P640" t="s">
        <v>26</v>
      </c>
      <c r="Q640">
        <v>41</v>
      </c>
      <c r="R640" t="s">
        <v>46</v>
      </c>
      <c r="S640" t="s">
        <v>88</v>
      </c>
    </row>
    <row r="641" spans="1:19" x14ac:dyDescent="0.3">
      <c r="A641">
        <v>640</v>
      </c>
      <c r="B641">
        <v>54</v>
      </c>
      <c r="C641" t="s">
        <v>19</v>
      </c>
      <c r="D641" t="s">
        <v>82</v>
      </c>
      <c r="E641" t="s">
        <v>21</v>
      </c>
      <c r="F641">
        <v>24</v>
      </c>
      <c r="G641" t="s">
        <v>91</v>
      </c>
      <c r="H641" t="s">
        <v>23</v>
      </c>
      <c r="I641" t="s">
        <v>79</v>
      </c>
      <c r="J641" t="s">
        <v>39</v>
      </c>
      <c r="K641">
        <v>4</v>
      </c>
      <c r="L641" t="s">
        <v>26</v>
      </c>
      <c r="M641" t="s">
        <v>27</v>
      </c>
      <c r="N641" t="s">
        <v>72</v>
      </c>
      <c r="O641" t="s">
        <v>26</v>
      </c>
      <c r="P641" t="s">
        <v>26</v>
      </c>
      <c r="Q641">
        <v>50</v>
      </c>
      <c r="R641" t="s">
        <v>27</v>
      </c>
      <c r="S641" t="s">
        <v>50</v>
      </c>
    </row>
    <row r="642" spans="1:19" x14ac:dyDescent="0.3">
      <c r="A642">
        <v>641</v>
      </c>
      <c r="B642">
        <v>53</v>
      </c>
      <c r="C642" t="s">
        <v>19</v>
      </c>
      <c r="D642" t="s">
        <v>87</v>
      </c>
      <c r="E642" t="s">
        <v>21</v>
      </c>
      <c r="F642">
        <v>88</v>
      </c>
      <c r="G642" t="s">
        <v>148</v>
      </c>
      <c r="H642" t="s">
        <v>45</v>
      </c>
      <c r="I642" t="s">
        <v>24</v>
      </c>
      <c r="J642" t="s">
        <v>54</v>
      </c>
      <c r="K642">
        <v>4.4000000000000004</v>
      </c>
      <c r="L642" t="s">
        <v>26</v>
      </c>
      <c r="M642" t="s">
        <v>59</v>
      </c>
      <c r="N642" t="s">
        <v>76</v>
      </c>
      <c r="O642" t="s">
        <v>26</v>
      </c>
      <c r="P642" t="s">
        <v>26</v>
      </c>
      <c r="Q642">
        <v>28</v>
      </c>
      <c r="R642" t="s">
        <v>59</v>
      </c>
      <c r="S642" t="s">
        <v>30</v>
      </c>
    </row>
    <row r="643" spans="1:19" x14ac:dyDescent="0.3">
      <c r="A643">
        <v>642</v>
      </c>
      <c r="B643">
        <v>47</v>
      </c>
      <c r="C643" t="s">
        <v>19</v>
      </c>
      <c r="D643" t="s">
        <v>20</v>
      </c>
      <c r="E643" t="s">
        <v>21</v>
      </c>
      <c r="F643">
        <v>78</v>
      </c>
      <c r="G643" t="s">
        <v>120</v>
      </c>
      <c r="H643" t="s">
        <v>45</v>
      </c>
      <c r="I643" t="s">
        <v>108</v>
      </c>
      <c r="J643" t="s">
        <v>25</v>
      </c>
      <c r="K643">
        <v>3.9</v>
      </c>
      <c r="L643" t="s">
        <v>26</v>
      </c>
      <c r="M643" t="s">
        <v>29</v>
      </c>
      <c r="N643" t="s">
        <v>72</v>
      </c>
      <c r="O643" t="s">
        <v>26</v>
      </c>
      <c r="P643" t="s">
        <v>26</v>
      </c>
      <c r="Q643">
        <v>23</v>
      </c>
      <c r="R643" t="s">
        <v>27</v>
      </c>
      <c r="S643" t="s">
        <v>97</v>
      </c>
    </row>
    <row r="644" spans="1:19" x14ac:dyDescent="0.3">
      <c r="A644">
        <v>643</v>
      </c>
      <c r="B644">
        <v>64</v>
      </c>
      <c r="C644" t="s">
        <v>19</v>
      </c>
      <c r="D644" t="s">
        <v>87</v>
      </c>
      <c r="E644" t="s">
        <v>21</v>
      </c>
      <c r="F644">
        <v>25</v>
      </c>
      <c r="G644" t="s">
        <v>74</v>
      </c>
      <c r="H644" t="s">
        <v>23</v>
      </c>
      <c r="I644" t="s">
        <v>108</v>
      </c>
      <c r="J644" t="s">
        <v>39</v>
      </c>
      <c r="K644">
        <v>2.8</v>
      </c>
      <c r="L644" t="s">
        <v>26</v>
      </c>
      <c r="M644" t="s">
        <v>27</v>
      </c>
      <c r="N644" t="s">
        <v>72</v>
      </c>
      <c r="O644" t="s">
        <v>26</v>
      </c>
      <c r="P644" t="s">
        <v>26</v>
      </c>
      <c r="Q644">
        <v>14</v>
      </c>
      <c r="R644" t="s">
        <v>59</v>
      </c>
      <c r="S644" t="s">
        <v>77</v>
      </c>
    </row>
    <row r="645" spans="1:19" x14ac:dyDescent="0.3">
      <c r="A645">
        <v>644</v>
      </c>
      <c r="B645">
        <v>18</v>
      </c>
      <c r="C645" t="s">
        <v>19</v>
      </c>
      <c r="D645" t="s">
        <v>31</v>
      </c>
      <c r="E645" t="s">
        <v>21</v>
      </c>
      <c r="F645">
        <v>57</v>
      </c>
      <c r="G645" t="s">
        <v>48</v>
      </c>
      <c r="H645" t="s">
        <v>92</v>
      </c>
      <c r="I645" t="s">
        <v>96</v>
      </c>
      <c r="J645" t="s">
        <v>25</v>
      </c>
      <c r="K645">
        <v>3.2</v>
      </c>
      <c r="L645" t="s">
        <v>26</v>
      </c>
      <c r="M645" t="s">
        <v>29</v>
      </c>
      <c r="N645" t="s">
        <v>47</v>
      </c>
      <c r="O645" t="s">
        <v>26</v>
      </c>
      <c r="P645" t="s">
        <v>26</v>
      </c>
      <c r="Q645">
        <v>10</v>
      </c>
      <c r="R645" t="s">
        <v>34</v>
      </c>
      <c r="S645" t="s">
        <v>97</v>
      </c>
    </row>
    <row r="646" spans="1:19" x14ac:dyDescent="0.3">
      <c r="A646">
        <v>645</v>
      </c>
      <c r="B646">
        <v>68</v>
      </c>
      <c r="C646" t="s">
        <v>19</v>
      </c>
      <c r="D646" t="s">
        <v>132</v>
      </c>
      <c r="E646" t="s">
        <v>69</v>
      </c>
      <c r="F646">
        <v>93</v>
      </c>
      <c r="G646" t="s">
        <v>62</v>
      </c>
      <c r="H646" t="s">
        <v>38</v>
      </c>
      <c r="I646" t="s">
        <v>144</v>
      </c>
      <c r="J646" t="s">
        <v>54</v>
      </c>
      <c r="K646">
        <v>4.3</v>
      </c>
      <c r="L646" t="s">
        <v>26</v>
      </c>
      <c r="M646" t="s">
        <v>29</v>
      </c>
      <c r="N646" t="s">
        <v>47</v>
      </c>
      <c r="O646" t="s">
        <v>26</v>
      </c>
      <c r="P646" t="s">
        <v>26</v>
      </c>
      <c r="Q646">
        <v>37</v>
      </c>
      <c r="R646" t="s">
        <v>35</v>
      </c>
      <c r="S646" t="s">
        <v>41</v>
      </c>
    </row>
    <row r="647" spans="1:19" x14ac:dyDescent="0.3">
      <c r="A647">
        <v>646</v>
      </c>
      <c r="B647">
        <v>62</v>
      </c>
      <c r="C647" t="s">
        <v>19</v>
      </c>
      <c r="D647" t="s">
        <v>104</v>
      </c>
      <c r="E647" t="s">
        <v>21</v>
      </c>
      <c r="F647">
        <v>42</v>
      </c>
      <c r="G647" t="s">
        <v>101</v>
      </c>
      <c r="H647" t="s">
        <v>38</v>
      </c>
      <c r="I647" t="s">
        <v>75</v>
      </c>
      <c r="J647" t="s">
        <v>54</v>
      </c>
      <c r="K647">
        <v>4.2</v>
      </c>
      <c r="L647" t="s">
        <v>26</v>
      </c>
      <c r="M647" t="s">
        <v>27</v>
      </c>
      <c r="N647" t="s">
        <v>28</v>
      </c>
      <c r="O647" t="s">
        <v>26</v>
      </c>
      <c r="P647" t="s">
        <v>26</v>
      </c>
      <c r="Q647">
        <v>15</v>
      </c>
      <c r="R647" t="s">
        <v>29</v>
      </c>
      <c r="S647" t="s">
        <v>77</v>
      </c>
    </row>
    <row r="648" spans="1:19" x14ac:dyDescent="0.3">
      <c r="A648">
        <v>647</v>
      </c>
      <c r="B648">
        <v>51</v>
      </c>
      <c r="C648" t="s">
        <v>19</v>
      </c>
      <c r="D648" t="s">
        <v>137</v>
      </c>
      <c r="E648" t="s">
        <v>43</v>
      </c>
      <c r="F648">
        <v>54</v>
      </c>
      <c r="G648" t="s">
        <v>116</v>
      </c>
      <c r="H648" t="s">
        <v>92</v>
      </c>
      <c r="I648" t="s">
        <v>71</v>
      </c>
      <c r="J648" t="s">
        <v>39</v>
      </c>
      <c r="K648">
        <v>4.9000000000000004</v>
      </c>
      <c r="L648" t="s">
        <v>26</v>
      </c>
      <c r="M648" t="s">
        <v>59</v>
      </c>
      <c r="N648" t="s">
        <v>55</v>
      </c>
      <c r="O648" t="s">
        <v>26</v>
      </c>
      <c r="P648" t="s">
        <v>26</v>
      </c>
      <c r="Q648">
        <v>19</v>
      </c>
      <c r="R648" t="s">
        <v>29</v>
      </c>
      <c r="S648" t="s">
        <v>77</v>
      </c>
    </row>
    <row r="649" spans="1:19" x14ac:dyDescent="0.3">
      <c r="A649">
        <v>648</v>
      </c>
      <c r="B649">
        <v>54</v>
      </c>
      <c r="C649" t="s">
        <v>19</v>
      </c>
      <c r="D649" t="s">
        <v>20</v>
      </c>
      <c r="E649" t="s">
        <v>21</v>
      </c>
      <c r="F649">
        <v>70</v>
      </c>
      <c r="G649" t="s">
        <v>91</v>
      </c>
      <c r="H649" t="s">
        <v>92</v>
      </c>
      <c r="I649" t="s">
        <v>63</v>
      </c>
      <c r="J649" t="s">
        <v>54</v>
      </c>
      <c r="K649">
        <v>3.7</v>
      </c>
      <c r="L649" t="s">
        <v>26</v>
      </c>
      <c r="M649" t="s">
        <v>34</v>
      </c>
      <c r="N649" t="s">
        <v>28</v>
      </c>
      <c r="O649" t="s">
        <v>26</v>
      </c>
      <c r="P649" t="s">
        <v>26</v>
      </c>
      <c r="Q649">
        <v>23</v>
      </c>
      <c r="R649" t="s">
        <v>27</v>
      </c>
      <c r="S649" t="s">
        <v>30</v>
      </c>
    </row>
    <row r="650" spans="1:19" x14ac:dyDescent="0.3">
      <c r="A650">
        <v>649</v>
      </c>
      <c r="B650">
        <v>22</v>
      </c>
      <c r="C650" t="s">
        <v>19</v>
      </c>
      <c r="D650" t="s">
        <v>104</v>
      </c>
      <c r="E650" t="s">
        <v>21</v>
      </c>
      <c r="F650">
        <v>31</v>
      </c>
      <c r="G650" t="s">
        <v>151</v>
      </c>
      <c r="H650" t="s">
        <v>45</v>
      </c>
      <c r="I650" t="s">
        <v>110</v>
      </c>
      <c r="J650" t="s">
        <v>25</v>
      </c>
      <c r="K650">
        <v>4.0999999999999996</v>
      </c>
      <c r="L650" t="s">
        <v>26</v>
      </c>
      <c r="M650" t="s">
        <v>34</v>
      </c>
      <c r="N650" t="s">
        <v>76</v>
      </c>
      <c r="O650" t="s">
        <v>26</v>
      </c>
      <c r="P650" t="s">
        <v>26</v>
      </c>
      <c r="Q650">
        <v>35</v>
      </c>
      <c r="R650" t="s">
        <v>27</v>
      </c>
      <c r="S650" t="s">
        <v>41</v>
      </c>
    </row>
    <row r="651" spans="1:19" x14ac:dyDescent="0.3">
      <c r="A651">
        <v>650</v>
      </c>
      <c r="B651">
        <v>53</v>
      </c>
      <c r="C651" t="s">
        <v>19</v>
      </c>
      <c r="D651" t="s">
        <v>95</v>
      </c>
      <c r="E651" t="s">
        <v>21</v>
      </c>
      <c r="F651">
        <v>93</v>
      </c>
      <c r="G651" t="s">
        <v>80</v>
      </c>
      <c r="H651" t="s">
        <v>23</v>
      </c>
      <c r="I651" t="s">
        <v>121</v>
      </c>
      <c r="J651" t="s">
        <v>39</v>
      </c>
      <c r="K651">
        <v>4.2</v>
      </c>
      <c r="L651" t="s">
        <v>26</v>
      </c>
      <c r="M651" t="s">
        <v>27</v>
      </c>
      <c r="N651" t="s">
        <v>76</v>
      </c>
      <c r="O651" t="s">
        <v>26</v>
      </c>
      <c r="P651" t="s">
        <v>26</v>
      </c>
      <c r="Q651">
        <v>33</v>
      </c>
      <c r="R651" t="s">
        <v>46</v>
      </c>
      <c r="S651" t="s">
        <v>97</v>
      </c>
    </row>
    <row r="652" spans="1:19" x14ac:dyDescent="0.3">
      <c r="A652">
        <v>651</v>
      </c>
      <c r="B652">
        <v>34</v>
      </c>
      <c r="C652" t="s">
        <v>19</v>
      </c>
      <c r="D652" t="s">
        <v>143</v>
      </c>
      <c r="E652" t="s">
        <v>69</v>
      </c>
      <c r="F652">
        <v>40</v>
      </c>
      <c r="G652" t="s">
        <v>103</v>
      </c>
      <c r="H652" t="s">
        <v>45</v>
      </c>
      <c r="I652" t="s">
        <v>136</v>
      </c>
      <c r="J652" t="s">
        <v>39</v>
      </c>
      <c r="K652">
        <v>3.9</v>
      </c>
      <c r="L652" t="s">
        <v>26</v>
      </c>
      <c r="M652" t="s">
        <v>29</v>
      </c>
      <c r="N652" t="s">
        <v>47</v>
      </c>
      <c r="O652" t="s">
        <v>26</v>
      </c>
      <c r="P652" t="s">
        <v>26</v>
      </c>
      <c r="Q652">
        <v>12</v>
      </c>
      <c r="R652" t="s">
        <v>34</v>
      </c>
      <c r="S652" t="s">
        <v>50</v>
      </c>
    </row>
    <row r="653" spans="1:19" x14ac:dyDescent="0.3">
      <c r="A653">
        <v>652</v>
      </c>
      <c r="B653">
        <v>32</v>
      </c>
      <c r="C653" t="s">
        <v>19</v>
      </c>
      <c r="D653" t="s">
        <v>124</v>
      </c>
      <c r="E653" t="s">
        <v>69</v>
      </c>
      <c r="F653">
        <v>32</v>
      </c>
      <c r="G653" t="s">
        <v>74</v>
      </c>
      <c r="H653" t="s">
        <v>23</v>
      </c>
      <c r="I653" t="s">
        <v>134</v>
      </c>
      <c r="J653" t="s">
        <v>54</v>
      </c>
      <c r="K653">
        <v>2.9</v>
      </c>
      <c r="L653" t="s">
        <v>26</v>
      </c>
      <c r="M653" t="s">
        <v>46</v>
      </c>
      <c r="N653" t="s">
        <v>47</v>
      </c>
      <c r="O653" t="s">
        <v>26</v>
      </c>
      <c r="P653" t="s">
        <v>26</v>
      </c>
      <c r="Q653">
        <v>41</v>
      </c>
      <c r="R653" t="s">
        <v>29</v>
      </c>
      <c r="S653" t="s">
        <v>30</v>
      </c>
    </row>
    <row r="654" spans="1:19" x14ac:dyDescent="0.3">
      <c r="A654">
        <v>653</v>
      </c>
      <c r="B654">
        <v>64</v>
      </c>
      <c r="C654" t="s">
        <v>19</v>
      </c>
      <c r="D654" t="s">
        <v>89</v>
      </c>
      <c r="E654" t="s">
        <v>69</v>
      </c>
      <c r="F654">
        <v>27</v>
      </c>
      <c r="G654" t="s">
        <v>148</v>
      </c>
      <c r="H654" t="s">
        <v>45</v>
      </c>
      <c r="I654" t="s">
        <v>118</v>
      </c>
      <c r="J654" t="s">
        <v>25</v>
      </c>
      <c r="K654">
        <v>3.1</v>
      </c>
      <c r="L654" t="s">
        <v>26</v>
      </c>
      <c r="M654" t="s">
        <v>46</v>
      </c>
      <c r="N654" t="s">
        <v>40</v>
      </c>
      <c r="O654" t="s">
        <v>26</v>
      </c>
      <c r="P654" t="s">
        <v>26</v>
      </c>
      <c r="Q654">
        <v>27</v>
      </c>
      <c r="R654" t="s">
        <v>29</v>
      </c>
      <c r="S654" t="s">
        <v>41</v>
      </c>
    </row>
    <row r="655" spans="1:19" x14ac:dyDescent="0.3">
      <c r="A655">
        <v>654</v>
      </c>
      <c r="B655">
        <v>20</v>
      </c>
      <c r="C655" t="s">
        <v>19</v>
      </c>
      <c r="D655" t="s">
        <v>119</v>
      </c>
      <c r="E655" t="s">
        <v>69</v>
      </c>
      <c r="F655">
        <v>68</v>
      </c>
      <c r="G655" t="s">
        <v>114</v>
      </c>
      <c r="H655" t="s">
        <v>45</v>
      </c>
      <c r="I655" t="s">
        <v>79</v>
      </c>
      <c r="J655" t="s">
        <v>25</v>
      </c>
      <c r="K655">
        <v>3.6</v>
      </c>
      <c r="L655" t="s">
        <v>26</v>
      </c>
      <c r="M655" t="s">
        <v>27</v>
      </c>
      <c r="N655" t="s">
        <v>72</v>
      </c>
      <c r="O655" t="s">
        <v>26</v>
      </c>
      <c r="P655" t="s">
        <v>26</v>
      </c>
      <c r="Q655">
        <v>45</v>
      </c>
      <c r="R655" t="s">
        <v>35</v>
      </c>
      <c r="S655" t="s">
        <v>30</v>
      </c>
    </row>
    <row r="656" spans="1:19" x14ac:dyDescent="0.3">
      <c r="A656">
        <v>655</v>
      </c>
      <c r="B656">
        <v>24</v>
      </c>
      <c r="C656" t="s">
        <v>19</v>
      </c>
      <c r="D656" t="s">
        <v>68</v>
      </c>
      <c r="E656" t="s">
        <v>69</v>
      </c>
      <c r="F656">
        <v>59</v>
      </c>
      <c r="G656" t="s">
        <v>99</v>
      </c>
      <c r="H656" t="s">
        <v>23</v>
      </c>
      <c r="I656" t="s">
        <v>24</v>
      </c>
      <c r="J656" t="s">
        <v>54</v>
      </c>
      <c r="K656">
        <v>4.4000000000000004</v>
      </c>
      <c r="L656" t="s">
        <v>26</v>
      </c>
      <c r="M656" t="s">
        <v>34</v>
      </c>
      <c r="N656" t="s">
        <v>72</v>
      </c>
      <c r="O656" t="s">
        <v>26</v>
      </c>
      <c r="P656" t="s">
        <v>26</v>
      </c>
      <c r="Q656">
        <v>23</v>
      </c>
      <c r="R656" t="s">
        <v>29</v>
      </c>
      <c r="S656" t="s">
        <v>50</v>
      </c>
    </row>
    <row r="657" spans="1:19" x14ac:dyDescent="0.3">
      <c r="A657">
        <v>656</v>
      </c>
      <c r="B657">
        <v>20</v>
      </c>
      <c r="C657" t="s">
        <v>19</v>
      </c>
      <c r="D657" t="s">
        <v>68</v>
      </c>
      <c r="E657" t="s">
        <v>69</v>
      </c>
      <c r="F657">
        <v>36</v>
      </c>
      <c r="G657" t="s">
        <v>91</v>
      </c>
      <c r="H657" t="s">
        <v>38</v>
      </c>
      <c r="I657" t="s">
        <v>75</v>
      </c>
      <c r="J657" t="s">
        <v>58</v>
      </c>
      <c r="K657">
        <v>3.1</v>
      </c>
      <c r="L657" t="s">
        <v>26</v>
      </c>
      <c r="M657" t="s">
        <v>59</v>
      </c>
      <c r="N657" t="s">
        <v>40</v>
      </c>
      <c r="O657" t="s">
        <v>26</v>
      </c>
      <c r="P657" t="s">
        <v>26</v>
      </c>
      <c r="Q657">
        <v>19</v>
      </c>
      <c r="R657" t="s">
        <v>29</v>
      </c>
      <c r="S657" t="s">
        <v>88</v>
      </c>
    </row>
    <row r="658" spans="1:19" x14ac:dyDescent="0.3">
      <c r="A658">
        <v>657</v>
      </c>
      <c r="B658">
        <v>42</v>
      </c>
      <c r="C658" t="s">
        <v>19</v>
      </c>
      <c r="D658" t="s">
        <v>36</v>
      </c>
      <c r="E658" t="s">
        <v>21</v>
      </c>
      <c r="F658">
        <v>23</v>
      </c>
      <c r="G658" t="s">
        <v>138</v>
      </c>
      <c r="H658" t="s">
        <v>45</v>
      </c>
      <c r="I658" t="s">
        <v>118</v>
      </c>
      <c r="J658" t="s">
        <v>54</v>
      </c>
      <c r="K658">
        <v>3.9</v>
      </c>
      <c r="L658" t="s">
        <v>26</v>
      </c>
      <c r="M658" t="s">
        <v>59</v>
      </c>
      <c r="N658" t="s">
        <v>55</v>
      </c>
      <c r="O658" t="s">
        <v>26</v>
      </c>
      <c r="P658" t="s">
        <v>26</v>
      </c>
      <c r="Q658">
        <v>6</v>
      </c>
      <c r="R658" t="s">
        <v>46</v>
      </c>
      <c r="S658" t="s">
        <v>60</v>
      </c>
    </row>
    <row r="659" spans="1:19" x14ac:dyDescent="0.3">
      <c r="A659">
        <v>658</v>
      </c>
      <c r="B659">
        <v>48</v>
      </c>
      <c r="C659" t="s">
        <v>19</v>
      </c>
      <c r="D659" t="s">
        <v>102</v>
      </c>
      <c r="E659" t="s">
        <v>65</v>
      </c>
      <c r="F659">
        <v>80</v>
      </c>
      <c r="G659" t="s">
        <v>117</v>
      </c>
      <c r="H659" t="s">
        <v>45</v>
      </c>
      <c r="I659" t="s">
        <v>53</v>
      </c>
      <c r="J659" t="s">
        <v>25</v>
      </c>
      <c r="K659">
        <v>4.3</v>
      </c>
      <c r="L659" t="s">
        <v>26</v>
      </c>
      <c r="M659" t="s">
        <v>46</v>
      </c>
      <c r="N659" t="s">
        <v>40</v>
      </c>
      <c r="O659" t="s">
        <v>26</v>
      </c>
      <c r="P659" t="s">
        <v>26</v>
      </c>
      <c r="Q659">
        <v>6</v>
      </c>
      <c r="R659" t="s">
        <v>46</v>
      </c>
      <c r="S659" t="s">
        <v>60</v>
      </c>
    </row>
    <row r="660" spans="1:19" x14ac:dyDescent="0.3">
      <c r="A660">
        <v>659</v>
      </c>
      <c r="B660">
        <v>62</v>
      </c>
      <c r="C660" t="s">
        <v>19</v>
      </c>
      <c r="D660" t="s">
        <v>132</v>
      </c>
      <c r="E660" t="s">
        <v>69</v>
      </c>
      <c r="F660">
        <v>37</v>
      </c>
      <c r="G660" t="s">
        <v>62</v>
      </c>
      <c r="H660" t="s">
        <v>38</v>
      </c>
      <c r="I660" t="s">
        <v>53</v>
      </c>
      <c r="J660" t="s">
        <v>58</v>
      </c>
      <c r="K660">
        <v>4.9000000000000004</v>
      </c>
      <c r="L660" t="s">
        <v>26</v>
      </c>
      <c r="M660" t="s">
        <v>59</v>
      </c>
      <c r="N660" t="s">
        <v>76</v>
      </c>
      <c r="O660" t="s">
        <v>26</v>
      </c>
      <c r="P660" t="s">
        <v>26</v>
      </c>
      <c r="Q660">
        <v>20</v>
      </c>
      <c r="R660" t="s">
        <v>29</v>
      </c>
      <c r="S660" t="s">
        <v>41</v>
      </c>
    </row>
    <row r="661" spans="1:19" x14ac:dyDescent="0.3">
      <c r="A661">
        <v>660</v>
      </c>
      <c r="B661">
        <v>62</v>
      </c>
      <c r="C661" t="s">
        <v>19</v>
      </c>
      <c r="D661" t="s">
        <v>61</v>
      </c>
      <c r="E661" t="s">
        <v>21</v>
      </c>
      <c r="F661">
        <v>52</v>
      </c>
      <c r="G661" t="s">
        <v>141</v>
      </c>
      <c r="H661" t="s">
        <v>38</v>
      </c>
      <c r="I661" t="s">
        <v>81</v>
      </c>
      <c r="J661" t="s">
        <v>39</v>
      </c>
      <c r="K661">
        <v>3.6</v>
      </c>
      <c r="L661" t="s">
        <v>26</v>
      </c>
      <c r="M661" t="s">
        <v>59</v>
      </c>
      <c r="N661" t="s">
        <v>72</v>
      </c>
      <c r="O661" t="s">
        <v>26</v>
      </c>
      <c r="P661" t="s">
        <v>26</v>
      </c>
      <c r="Q661">
        <v>8</v>
      </c>
      <c r="R661" t="s">
        <v>35</v>
      </c>
      <c r="S661" t="s">
        <v>41</v>
      </c>
    </row>
    <row r="662" spans="1:19" x14ac:dyDescent="0.3">
      <c r="A662">
        <v>661</v>
      </c>
      <c r="B662">
        <v>50</v>
      </c>
      <c r="C662" t="s">
        <v>19</v>
      </c>
      <c r="D662" t="s">
        <v>64</v>
      </c>
      <c r="E662" t="s">
        <v>65</v>
      </c>
      <c r="F662">
        <v>79</v>
      </c>
      <c r="G662" t="s">
        <v>57</v>
      </c>
      <c r="H662" t="s">
        <v>45</v>
      </c>
      <c r="I662" t="s">
        <v>79</v>
      </c>
      <c r="J662" t="s">
        <v>58</v>
      </c>
      <c r="K662">
        <v>5</v>
      </c>
      <c r="L662" t="s">
        <v>26</v>
      </c>
      <c r="M662" t="s">
        <v>59</v>
      </c>
      <c r="N662" t="s">
        <v>72</v>
      </c>
      <c r="O662" t="s">
        <v>26</v>
      </c>
      <c r="P662" t="s">
        <v>26</v>
      </c>
      <c r="Q662">
        <v>39</v>
      </c>
      <c r="R662" t="s">
        <v>27</v>
      </c>
      <c r="S662" t="s">
        <v>60</v>
      </c>
    </row>
    <row r="663" spans="1:19" x14ac:dyDescent="0.3">
      <c r="A663">
        <v>662</v>
      </c>
      <c r="B663">
        <v>57</v>
      </c>
      <c r="C663" t="s">
        <v>19</v>
      </c>
      <c r="D663" t="s">
        <v>56</v>
      </c>
      <c r="E663" t="s">
        <v>21</v>
      </c>
      <c r="F663">
        <v>68</v>
      </c>
      <c r="G663" t="s">
        <v>146</v>
      </c>
      <c r="H663" t="s">
        <v>92</v>
      </c>
      <c r="I663" t="s">
        <v>96</v>
      </c>
      <c r="J663" t="s">
        <v>58</v>
      </c>
      <c r="K663">
        <v>4.0999999999999996</v>
      </c>
      <c r="L663" t="s">
        <v>26</v>
      </c>
      <c r="M663" t="s">
        <v>35</v>
      </c>
      <c r="N663" t="s">
        <v>76</v>
      </c>
      <c r="O663" t="s">
        <v>26</v>
      </c>
      <c r="P663" t="s">
        <v>26</v>
      </c>
      <c r="Q663">
        <v>39</v>
      </c>
      <c r="R663" t="s">
        <v>27</v>
      </c>
      <c r="S663" t="s">
        <v>60</v>
      </c>
    </row>
    <row r="664" spans="1:19" x14ac:dyDescent="0.3">
      <c r="A664">
        <v>663</v>
      </c>
      <c r="B664">
        <v>24</v>
      </c>
      <c r="C664" t="s">
        <v>19</v>
      </c>
      <c r="D664" t="s">
        <v>143</v>
      </c>
      <c r="E664" t="s">
        <v>69</v>
      </c>
      <c r="F664">
        <v>98</v>
      </c>
      <c r="G664" t="s">
        <v>115</v>
      </c>
      <c r="H664" t="s">
        <v>23</v>
      </c>
      <c r="I664" t="s">
        <v>136</v>
      </c>
      <c r="J664" t="s">
        <v>58</v>
      </c>
      <c r="K664">
        <v>2.8</v>
      </c>
      <c r="L664" t="s">
        <v>26</v>
      </c>
      <c r="M664" t="s">
        <v>59</v>
      </c>
      <c r="N664" t="s">
        <v>28</v>
      </c>
      <c r="O664" t="s">
        <v>26</v>
      </c>
      <c r="P664" t="s">
        <v>26</v>
      </c>
      <c r="Q664">
        <v>39</v>
      </c>
      <c r="R664" t="s">
        <v>29</v>
      </c>
      <c r="S664" t="s">
        <v>77</v>
      </c>
    </row>
    <row r="665" spans="1:19" x14ac:dyDescent="0.3">
      <c r="A665">
        <v>664</v>
      </c>
      <c r="B665">
        <v>59</v>
      </c>
      <c r="C665" t="s">
        <v>19</v>
      </c>
      <c r="D665" t="s">
        <v>82</v>
      </c>
      <c r="E665" t="s">
        <v>21</v>
      </c>
      <c r="F665">
        <v>83</v>
      </c>
      <c r="G665" t="s">
        <v>120</v>
      </c>
      <c r="H665" t="s">
        <v>45</v>
      </c>
      <c r="I665" t="s">
        <v>63</v>
      </c>
      <c r="J665" t="s">
        <v>58</v>
      </c>
      <c r="K665">
        <v>4.7</v>
      </c>
      <c r="L665" t="s">
        <v>26</v>
      </c>
      <c r="M665" t="s">
        <v>35</v>
      </c>
      <c r="N665" t="s">
        <v>28</v>
      </c>
      <c r="O665" t="s">
        <v>26</v>
      </c>
      <c r="P665" t="s">
        <v>26</v>
      </c>
      <c r="Q665">
        <v>23</v>
      </c>
      <c r="R665" t="s">
        <v>27</v>
      </c>
      <c r="S665" t="s">
        <v>88</v>
      </c>
    </row>
    <row r="666" spans="1:19" x14ac:dyDescent="0.3">
      <c r="A666">
        <v>665</v>
      </c>
      <c r="B666">
        <v>63</v>
      </c>
      <c r="C666" t="s">
        <v>19</v>
      </c>
      <c r="D666" t="s">
        <v>95</v>
      </c>
      <c r="E666" t="s">
        <v>21</v>
      </c>
      <c r="F666">
        <v>83</v>
      </c>
      <c r="G666" t="s">
        <v>112</v>
      </c>
      <c r="H666" t="s">
        <v>45</v>
      </c>
      <c r="I666" t="s">
        <v>126</v>
      </c>
      <c r="J666" t="s">
        <v>25</v>
      </c>
      <c r="K666">
        <v>4.4000000000000004</v>
      </c>
      <c r="L666" t="s">
        <v>26</v>
      </c>
      <c r="M666" t="s">
        <v>35</v>
      </c>
      <c r="N666" t="s">
        <v>28</v>
      </c>
      <c r="O666" t="s">
        <v>26</v>
      </c>
      <c r="P666" t="s">
        <v>26</v>
      </c>
      <c r="Q666">
        <v>41</v>
      </c>
      <c r="R666" t="s">
        <v>46</v>
      </c>
      <c r="S666" t="s">
        <v>77</v>
      </c>
    </row>
    <row r="667" spans="1:19" x14ac:dyDescent="0.3">
      <c r="A667">
        <v>666</v>
      </c>
      <c r="B667">
        <v>41</v>
      </c>
      <c r="C667" t="s">
        <v>19</v>
      </c>
      <c r="D667" t="s">
        <v>95</v>
      </c>
      <c r="E667" t="s">
        <v>21</v>
      </c>
      <c r="F667">
        <v>55</v>
      </c>
      <c r="G667" t="s">
        <v>130</v>
      </c>
      <c r="H667" t="s">
        <v>45</v>
      </c>
      <c r="I667" t="s">
        <v>100</v>
      </c>
      <c r="J667" t="s">
        <v>39</v>
      </c>
      <c r="K667">
        <v>4.9000000000000004</v>
      </c>
      <c r="L667" t="s">
        <v>26</v>
      </c>
      <c r="M667" t="s">
        <v>35</v>
      </c>
      <c r="N667" t="s">
        <v>72</v>
      </c>
      <c r="O667" t="s">
        <v>26</v>
      </c>
      <c r="P667" t="s">
        <v>26</v>
      </c>
      <c r="Q667">
        <v>50</v>
      </c>
      <c r="R667" t="s">
        <v>27</v>
      </c>
      <c r="S667" t="s">
        <v>50</v>
      </c>
    </row>
    <row r="668" spans="1:19" x14ac:dyDescent="0.3">
      <c r="A668">
        <v>667</v>
      </c>
      <c r="B668">
        <v>35</v>
      </c>
      <c r="C668" t="s">
        <v>19</v>
      </c>
      <c r="D668" t="s">
        <v>104</v>
      </c>
      <c r="E668" t="s">
        <v>21</v>
      </c>
      <c r="F668">
        <v>26</v>
      </c>
      <c r="G668" t="s">
        <v>112</v>
      </c>
      <c r="H668" t="s">
        <v>23</v>
      </c>
      <c r="I668" t="s">
        <v>49</v>
      </c>
      <c r="J668" t="s">
        <v>25</v>
      </c>
      <c r="K668">
        <v>3.1</v>
      </c>
      <c r="L668" t="s">
        <v>26</v>
      </c>
      <c r="M668" t="s">
        <v>35</v>
      </c>
      <c r="N668" t="s">
        <v>40</v>
      </c>
      <c r="O668" t="s">
        <v>26</v>
      </c>
      <c r="P668" t="s">
        <v>26</v>
      </c>
      <c r="Q668">
        <v>30</v>
      </c>
      <c r="R668" t="s">
        <v>59</v>
      </c>
      <c r="S668" t="s">
        <v>60</v>
      </c>
    </row>
    <row r="669" spans="1:19" x14ac:dyDescent="0.3">
      <c r="A669">
        <v>668</v>
      </c>
      <c r="B669">
        <v>34</v>
      </c>
      <c r="C669" t="s">
        <v>19</v>
      </c>
      <c r="D669" t="s">
        <v>89</v>
      </c>
      <c r="E669" t="s">
        <v>69</v>
      </c>
      <c r="F669">
        <v>76</v>
      </c>
      <c r="G669" t="s">
        <v>117</v>
      </c>
      <c r="H669" t="s">
        <v>38</v>
      </c>
      <c r="I669" t="s">
        <v>144</v>
      </c>
      <c r="J669" t="s">
        <v>25</v>
      </c>
      <c r="K669">
        <v>2.6</v>
      </c>
      <c r="L669" t="s">
        <v>26</v>
      </c>
      <c r="M669" t="s">
        <v>59</v>
      </c>
      <c r="N669" t="s">
        <v>55</v>
      </c>
      <c r="O669" t="s">
        <v>26</v>
      </c>
      <c r="P669" t="s">
        <v>26</v>
      </c>
      <c r="Q669">
        <v>32</v>
      </c>
      <c r="R669" t="s">
        <v>34</v>
      </c>
      <c r="S669" t="s">
        <v>60</v>
      </c>
    </row>
    <row r="670" spans="1:19" x14ac:dyDescent="0.3">
      <c r="A670">
        <v>669</v>
      </c>
      <c r="B670">
        <v>49</v>
      </c>
      <c r="C670" t="s">
        <v>19</v>
      </c>
      <c r="D670" t="s">
        <v>113</v>
      </c>
      <c r="E670" t="s">
        <v>21</v>
      </c>
      <c r="F670">
        <v>85</v>
      </c>
      <c r="G670" t="s">
        <v>78</v>
      </c>
      <c r="H670" t="s">
        <v>38</v>
      </c>
      <c r="I670" t="s">
        <v>49</v>
      </c>
      <c r="J670" t="s">
        <v>58</v>
      </c>
      <c r="K670">
        <v>2.9</v>
      </c>
      <c r="L670" t="s">
        <v>26</v>
      </c>
      <c r="M670" t="s">
        <v>27</v>
      </c>
      <c r="N670" t="s">
        <v>28</v>
      </c>
      <c r="O670" t="s">
        <v>26</v>
      </c>
      <c r="P670" t="s">
        <v>26</v>
      </c>
      <c r="Q670">
        <v>35</v>
      </c>
      <c r="R670" t="s">
        <v>34</v>
      </c>
      <c r="S670" t="s">
        <v>88</v>
      </c>
    </row>
    <row r="671" spans="1:19" x14ac:dyDescent="0.3">
      <c r="A671">
        <v>670</v>
      </c>
      <c r="B671">
        <v>43</v>
      </c>
      <c r="C671" t="s">
        <v>19</v>
      </c>
      <c r="D671" t="s">
        <v>102</v>
      </c>
      <c r="E671" t="s">
        <v>65</v>
      </c>
      <c r="F671">
        <v>89</v>
      </c>
      <c r="G671" t="s">
        <v>115</v>
      </c>
      <c r="H671" t="s">
        <v>45</v>
      </c>
      <c r="I671" t="s">
        <v>24</v>
      </c>
      <c r="J671" t="s">
        <v>39</v>
      </c>
      <c r="K671">
        <v>3.3</v>
      </c>
      <c r="L671" t="s">
        <v>26</v>
      </c>
      <c r="M671" t="s">
        <v>46</v>
      </c>
      <c r="N671" t="s">
        <v>40</v>
      </c>
      <c r="O671" t="s">
        <v>26</v>
      </c>
      <c r="P671" t="s">
        <v>26</v>
      </c>
      <c r="Q671">
        <v>45</v>
      </c>
      <c r="R671" t="s">
        <v>29</v>
      </c>
      <c r="S671" t="s">
        <v>77</v>
      </c>
    </row>
    <row r="672" spans="1:19" x14ac:dyDescent="0.3">
      <c r="A672">
        <v>671</v>
      </c>
      <c r="B672">
        <v>63</v>
      </c>
      <c r="C672" t="s">
        <v>19</v>
      </c>
      <c r="D672" t="s">
        <v>31</v>
      </c>
      <c r="E672" t="s">
        <v>21</v>
      </c>
      <c r="F672">
        <v>41</v>
      </c>
      <c r="G672" t="s">
        <v>62</v>
      </c>
      <c r="H672" t="s">
        <v>92</v>
      </c>
      <c r="I672" t="s">
        <v>75</v>
      </c>
      <c r="J672" t="s">
        <v>39</v>
      </c>
      <c r="K672">
        <v>4.8</v>
      </c>
      <c r="L672" t="s">
        <v>26</v>
      </c>
      <c r="M672" t="s">
        <v>27</v>
      </c>
      <c r="N672" t="s">
        <v>47</v>
      </c>
      <c r="O672" t="s">
        <v>26</v>
      </c>
      <c r="P672" t="s">
        <v>26</v>
      </c>
      <c r="Q672">
        <v>37</v>
      </c>
      <c r="R672" t="s">
        <v>35</v>
      </c>
      <c r="S672" t="s">
        <v>77</v>
      </c>
    </row>
    <row r="673" spans="1:19" x14ac:dyDescent="0.3">
      <c r="A673">
        <v>672</v>
      </c>
      <c r="B673">
        <v>38</v>
      </c>
      <c r="C673" t="s">
        <v>19</v>
      </c>
      <c r="D673" t="s">
        <v>102</v>
      </c>
      <c r="E673" t="s">
        <v>65</v>
      </c>
      <c r="F673">
        <v>30</v>
      </c>
      <c r="G673" t="s">
        <v>146</v>
      </c>
      <c r="H673" t="s">
        <v>23</v>
      </c>
      <c r="I673" t="s">
        <v>94</v>
      </c>
      <c r="J673" t="s">
        <v>25</v>
      </c>
      <c r="K673">
        <v>4.7</v>
      </c>
      <c r="L673" t="s">
        <v>26</v>
      </c>
      <c r="M673" t="s">
        <v>46</v>
      </c>
      <c r="N673" t="s">
        <v>28</v>
      </c>
      <c r="O673" t="s">
        <v>26</v>
      </c>
      <c r="P673" t="s">
        <v>26</v>
      </c>
      <c r="Q673">
        <v>45</v>
      </c>
      <c r="R673" t="s">
        <v>35</v>
      </c>
      <c r="S673" t="s">
        <v>41</v>
      </c>
    </row>
    <row r="674" spans="1:19" x14ac:dyDescent="0.3">
      <c r="A674">
        <v>673</v>
      </c>
      <c r="B674">
        <v>59</v>
      </c>
      <c r="C674" t="s">
        <v>19</v>
      </c>
      <c r="D674" t="s">
        <v>125</v>
      </c>
      <c r="E674" t="s">
        <v>21</v>
      </c>
      <c r="F674">
        <v>53</v>
      </c>
      <c r="G674" t="s">
        <v>149</v>
      </c>
      <c r="H674" t="s">
        <v>45</v>
      </c>
      <c r="I674" t="s">
        <v>100</v>
      </c>
      <c r="J674" t="s">
        <v>25</v>
      </c>
      <c r="K674">
        <v>3.3</v>
      </c>
      <c r="L674" t="s">
        <v>26</v>
      </c>
      <c r="M674" t="s">
        <v>35</v>
      </c>
      <c r="N674" t="s">
        <v>72</v>
      </c>
      <c r="O674" t="s">
        <v>26</v>
      </c>
      <c r="P674" t="s">
        <v>26</v>
      </c>
      <c r="Q674">
        <v>29</v>
      </c>
      <c r="R674" t="s">
        <v>35</v>
      </c>
      <c r="S674" t="s">
        <v>60</v>
      </c>
    </row>
    <row r="675" spans="1:19" x14ac:dyDescent="0.3">
      <c r="A675">
        <v>674</v>
      </c>
      <c r="B675">
        <v>35</v>
      </c>
      <c r="C675" t="s">
        <v>19</v>
      </c>
      <c r="D675" t="s">
        <v>56</v>
      </c>
      <c r="E675" t="s">
        <v>21</v>
      </c>
      <c r="F675">
        <v>66</v>
      </c>
      <c r="G675" t="s">
        <v>101</v>
      </c>
      <c r="H675" t="s">
        <v>45</v>
      </c>
      <c r="I675" t="s">
        <v>126</v>
      </c>
      <c r="J675" t="s">
        <v>39</v>
      </c>
      <c r="K675">
        <v>4.2</v>
      </c>
      <c r="L675" t="s">
        <v>26</v>
      </c>
      <c r="M675" t="s">
        <v>35</v>
      </c>
      <c r="N675" t="s">
        <v>40</v>
      </c>
      <c r="O675" t="s">
        <v>26</v>
      </c>
      <c r="P675" t="s">
        <v>26</v>
      </c>
      <c r="Q675">
        <v>27</v>
      </c>
      <c r="R675" t="s">
        <v>29</v>
      </c>
      <c r="S675" t="s">
        <v>77</v>
      </c>
    </row>
    <row r="676" spans="1:19" x14ac:dyDescent="0.3">
      <c r="A676">
        <v>675</v>
      </c>
      <c r="B676">
        <v>48</v>
      </c>
      <c r="C676" t="s">
        <v>19</v>
      </c>
      <c r="D676" t="s">
        <v>106</v>
      </c>
      <c r="E676" t="s">
        <v>69</v>
      </c>
      <c r="F676">
        <v>33</v>
      </c>
      <c r="G676" t="s">
        <v>149</v>
      </c>
      <c r="H676" t="s">
        <v>92</v>
      </c>
      <c r="I676" t="s">
        <v>118</v>
      </c>
      <c r="J676" t="s">
        <v>25</v>
      </c>
      <c r="K676">
        <v>4.7</v>
      </c>
      <c r="L676" t="s">
        <v>26</v>
      </c>
      <c r="M676" t="s">
        <v>29</v>
      </c>
      <c r="N676" t="s">
        <v>76</v>
      </c>
      <c r="O676" t="s">
        <v>26</v>
      </c>
      <c r="P676" t="s">
        <v>26</v>
      </c>
      <c r="Q676">
        <v>36</v>
      </c>
      <c r="R676" t="s">
        <v>34</v>
      </c>
      <c r="S676" t="s">
        <v>50</v>
      </c>
    </row>
    <row r="677" spans="1:19" x14ac:dyDescent="0.3">
      <c r="A677">
        <v>676</v>
      </c>
      <c r="B677">
        <v>64</v>
      </c>
      <c r="C677" t="s">
        <v>19</v>
      </c>
      <c r="D677" t="s">
        <v>89</v>
      </c>
      <c r="E677" t="s">
        <v>69</v>
      </c>
      <c r="F677">
        <v>86</v>
      </c>
      <c r="G677" t="s">
        <v>74</v>
      </c>
      <c r="H677" t="s">
        <v>45</v>
      </c>
      <c r="I677" t="s">
        <v>134</v>
      </c>
      <c r="J677" t="s">
        <v>39</v>
      </c>
      <c r="K677">
        <v>2.6</v>
      </c>
      <c r="L677" t="s">
        <v>26</v>
      </c>
      <c r="M677" t="s">
        <v>27</v>
      </c>
      <c r="N677" t="s">
        <v>72</v>
      </c>
      <c r="O677" t="s">
        <v>26</v>
      </c>
      <c r="P677" t="s">
        <v>26</v>
      </c>
      <c r="Q677">
        <v>9</v>
      </c>
      <c r="R677" t="s">
        <v>35</v>
      </c>
      <c r="S677" t="s">
        <v>50</v>
      </c>
    </row>
    <row r="678" spans="1:19" x14ac:dyDescent="0.3">
      <c r="A678">
        <v>677</v>
      </c>
      <c r="B678">
        <v>28</v>
      </c>
      <c r="C678" t="s">
        <v>19</v>
      </c>
      <c r="D678" t="s">
        <v>95</v>
      </c>
      <c r="E678" t="s">
        <v>21</v>
      </c>
      <c r="F678">
        <v>60</v>
      </c>
      <c r="G678" t="s">
        <v>139</v>
      </c>
      <c r="H678" t="s">
        <v>45</v>
      </c>
      <c r="I678" t="s">
        <v>100</v>
      </c>
      <c r="J678" t="s">
        <v>25</v>
      </c>
      <c r="K678">
        <v>2.9</v>
      </c>
      <c r="L678" t="s">
        <v>26</v>
      </c>
      <c r="M678" t="s">
        <v>59</v>
      </c>
      <c r="N678" t="s">
        <v>72</v>
      </c>
      <c r="O678" t="s">
        <v>26</v>
      </c>
      <c r="P678" t="s">
        <v>26</v>
      </c>
      <c r="Q678">
        <v>38</v>
      </c>
      <c r="R678" t="s">
        <v>29</v>
      </c>
      <c r="S678" t="s">
        <v>77</v>
      </c>
    </row>
    <row r="679" spans="1:19" x14ac:dyDescent="0.3">
      <c r="A679">
        <v>678</v>
      </c>
      <c r="B679">
        <v>60</v>
      </c>
      <c r="C679" t="s">
        <v>19</v>
      </c>
      <c r="D679" t="s">
        <v>125</v>
      </c>
      <c r="E679" t="s">
        <v>21</v>
      </c>
      <c r="F679">
        <v>62</v>
      </c>
      <c r="G679" t="s">
        <v>149</v>
      </c>
      <c r="H679" t="s">
        <v>38</v>
      </c>
      <c r="I679" t="s">
        <v>49</v>
      </c>
      <c r="J679" t="s">
        <v>54</v>
      </c>
      <c r="K679">
        <v>2.7</v>
      </c>
      <c r="L679" t="s">
        <v>26</v>
      </c>
      <c r="M679" t="s">
        <v>46</v>
      </c>
      <c r="N679" t="s">
        <v>28</v>
      </c>
      <c r="O679" t="s">
        <v>26</v>
      </c>
      <c r="P679" t="s">
        <v>26</v>
      </c>
      <c r="Q679">
        <v>41</v>
      </c>
      <c r="R679" t="s">
        <v>46</v>
      </c>
      <c r="S679" t="s">
        <v>50</v>
      </c>
    </row>
    <row r="680" spans="1:19" x14ac:dyDescent="0.3">
      <c r="A680">
        <v>679</v>
      </c>
      <c r="B680">
        <v>27</v>
      </c>
      <c r="C680" t="s">
        <v>19</v>
      </c>
      <c r="D680" t="s">
        <v>20</v>
      </c>
      <c r="E680" t="s">
        <v>21</v>
      </c>
      <c r="F680">
        <v>74</v>
      </c>
      <c r="G680" t="s">
        <v>32</v>
      </c>
      <c r="H680" t="s">
        <v>45</v>
      </c>
      <c r="I680" t="s">
        <v>86</v>
      </c>
      <c r="J680" t="s">
        <v>58</v>
      </c>
      <c r="K680">
        <v>3.3</v>
      </c>
      <c r="L680" t="s">
        <v>26</v>
      </c>
      <c r="M680" t="s">
        <v>27</v>
      </c>
      <c r="N680" t="s">
        <v>76</v>
      </c>
      <c r="O680" t="s">
        <v>26</v>
      </c>
      <c r="P680" t="s">
        <v>26</v>
      </c>
      <c r="Q680">
        <v>25</v>
      </c>
      <c r="R680" t="s">
        <v>59</v>
      </c>
      <c r="S680" t="s">
        <v>97</v>
      </c>
    </row>
    <row r="681" spans="1:19" x14ac:dyDescent="0.3">
      <c r="A681">
        <v>680</v>
      </c>
      <c r="B681">
        <v>56</v>
      </c>
      <c r="C681" t="s">
        <v>19</v>
      </c>
      <c r="D681" t="s">
        <v>42</v>
      </c>
      <c r="E681" t="s">
        <v>43</v>
      </c>
      <c r="F681">
        <v>95</v>
      </c>
      <c r="G681" t="s">
        <v>151</v>
      </c>
      <c r="H681" t="s">
        <v>45</v>
      </c>
      <c r="I681" t="s">
        <v>49</v>
      </c>
      <c r="J681" t="s">
        <v>58</v>
      </c>
      <c r="K681">
        <v>3.4</v>
      </c>
      <c r="L681" t="s">
        <v>26</v>
      </c>
      <c r="M681" t="s">
        <v>46</v>
      </c>
      <c r="N681" t="s">
        <v>28</v>
      </c>
      <c r="O681" t="s">
        <v>26</v>
      </c>
      <c r="P681" t="s">
        <v>26</v>
      </c>
      <c r="Q681">
        <v>37</v>
      </c>
      <c r="R681" t="s">
        <v>29</v>
      </c>
      <c r="S681" t="s">
        <v>30</v>
      </c>
    </row>
    <row r="682" spans="1:19" x14ac:dyDescent="0.3">
      <c r="A682">
        <v>681</v>
      </c>
      <c r="B682">
        <v>58</v>
      </c>
      <c r="C682" t="s">
        <v>19</v>
      </c>
      <c r="D682" t="s">
        <v>51</v>
      </c>
      <c r="E682" t="s">
        <v>43</v>
      </c>
      <c r="F682">
        <v>25</v>
      </c>
      <c r="G682" t="s">
        <v>122</v>
      </c>
      <c r="H682" t="s">
        <v>45</v>
      </c>
      <c r="I682" t="s">
        <v>136</v>
      </c>
      <c r="J682" t="s">
        <v>39</v>
      </c>
      <c r="K682">
        <v>4.2</v>
      </c>
      <c r="L682" t="s">
        <v>26</v>
      </c>
      <c r="M682" t="s">
        <v>29</v>
      </c>
      <c r="N682" t="s">
        <v>28</v>
      </c>
      <c r="O682" t="s">
        <v>26</v>
      </c>
      <c r="P682" t="s">
        <v>26</v>
      </c>
      <c r="Q682">
        <v>3</v>
      </c>
      <c r="R682" t="s">
        <v>46</v>
      </c>
      <c r="S682" t="s">
        <v>50</v>
      </c>
    </row>
    <row r="683" spans="1:19" x14ac:dyDescent="0.3">
      <c r="A683">
        <v>682</v>
      </c>
      <c r="B683">
        <v>30</v>
      </c>
      <c r="C683" t="s">
        <v>19</v>
      </c>
      <c r="D683" t="s">
        <v>56</v>
      </c>
      <c r="E683" t="s">
        <v>21</v>
      </c>
      <c r="F683">
        <v>59</v>
      </c>
      <c r="G683" t="s">
        <v>62</v>
      </c>
      <c r="H683" t="s">
        <v>92</v>
      </c>
      <c r="I683" t="s">
        <v>75</v>
      </c>
      <c r="J683" t="s">
        <v>25</v>
      </c>
      <c r="K683">
        <v>3.8</v>
      </c>
      <c r="L683" t="s">
        <v>26</v>
      </c>
      <c r="M683" t="s">
        <v>46</v>
      </c>
      <c r="N683" t="s">
        <v>72</v>
      </c>
      <c r="O683" t="s">
        <v>26</v>
      </c>
      <c r="P683" t="s">
        <v>26</v>
      </c>
      <c r="Q683">
        <v>24</v>
      </c>
      <c r="R683" t="s">
        <v>27</v>
      </c>
      <c r="S683" t="s">
        <v>97</v>
      </c>
    </row>
    <row r="684" spans="1:19" x14ac:dyDescent="0.3">
      <c r="A684">
        <v>683</v>
      </c>
      <c r="B684">
        <v>23</v>
      </c>
      <c r="C684" t="s">
        <v>19</v>
      </c>
      <c r="D684" t="s">
        <v>102</v>
      </c>
      <c r="E684" t="s">
        <v>65</v>
      </c>
      <c r="F684">
        <v>29</v>
      </c>
      <c r="G684" t="s">
        <v>70</v>
      </c>
      <c r="H684" t="s">
        <v>45</v>
      </c>
      <c r="I684" t="s">
        <v>110</v>
      </c>
      <c r="J684" t="s">
        <v>54</v>
      </c>
      <c r="K684">
        <v>4</v>
      </c>
      <c r="L684" t="s">
        <v>26</v>
      </c>
      <c r="M684" t="s">
        <v>59</v>
      </c>
      <c r="N684" t="s">
        <v>55</v>
      </c>
      <c r="O684" t="s">
        <v>26</v>
      </c>
      <c r="P684" t="s">
        <v>26</v>
      </c>
      <c r="Q684">
        <v>49</v>
      </c>
      <c r="R684" t="s">
        <v>27</v>
      </c>
      <c r="S684" t="s">
        <v>77</v>
      </c>
    </row>
    <row r="685" spans="1:19" x14ac:dyDescent="0.3">
      <c r="A685">
        <v>684</v>
      </c>
      <c r="B685">
        <v>33</v>
      </c>
      <c r="C685" t="s">
        <v>19</v>
      </c>
      <c r="D685" t="s">
        <v>42</v>
      </c>
      <c r="E685" t="s">
        <v>43</v>
      </c>
      <c r="F685">
        <v>36</v>
      </c>
      <c r="G685" t="s">
        <v>151</v>
      </c>
      <c r="H685" t="s">
        <v>38</v>
      </c>
      <c r="I685" t="s">
        <v>84</v>
      </c>
      <c r="J685" t="s">
        <v>25</v>
      </c>
      <c r="K685">
        <v>2.7</v>
      </c>
      <c r="L685" t="s">
        <v>26</v>
      </c>
      <c r="M685" t="s">
        <v>29</v>
      </c>
      <c r="N685" t="s">
        <v>40</v>
      </c>
      <c r="O685" t="s">
        <v>26</v>
      </c>
      <c r="P685" t="s">
        <v>26</v>
      </c>
      <c r="Q685">
        <v>3</v>
      </c>
      <c r="R685" t="s">
        <v>34</v>
      </c>
      <c r="S685" t="s">
        <v>88</v>
      </c>
    </row>
    <row r="686" spans="1:19" x14ac:dyDescent="0.3">
      <c r="A686">
        <v>685</v>
      </c>
      <c r="B686">
        <v>63</v>
      </c>
      <c r="C686" t="s">
        <v>19</v>
      </c>
      <c r="D686" t="s">
        <v>124</v>
      </c>
      <c r="E686" t="s">
        <v>69</v>
      </c>
      <c r="F686">
        <v>82</v>
      </c>
      <c r="G686" t="s">
        <v>90</v>
      </c>
      <c r="H686" t="s">
        <v>45</v>
      </c>
      <c r="I686" t="s">
        <v>134</v>
      </c>
      <c r="J686" t="s">
        <v>54</v>
      </c>
      <c r="K686">
        <v>4.7</v>
      </c>
      <c r="L686" t="s">
        <v>26</v>
      </c>
      <c r="M686" t="s">
        <v>34</v>
      </c>
      <c r="N686" t="s">
        <v>28</v>
      </c>
      <c r="O686" t="s">
        <v>26</v>
      </c>
      <c r="P686" t="s">
        <v>26</v>
      </c>
      <c r="Q686">
        <v>42</v>
      </c>
      <c r="R686" t="s">
        <v>59</v>
      </c>
      <c r="S686" t="s">
        <v>88</v>
      </c>
    </row>
    <row r="687" spans="1:19" x14ac:dyDescent="0.3">
      <c r="A687">
        <v>686</v>
      </c>
      <c r="B687">
        <v>70</v>
      </c>
      <c r="C687" t="s">
        <v>19</v>
      </c>
      <c r="D687" t="s">
        <v>20</v>
      </c>
      <c r="E687" t="s">
        <v>21</v>
      </c>
      <c r="F687">
        <v>71</v>
      </c>
      <c r="G687" t="s">
        <v>37</v>
      </c>
      <c r="H687" t="s">
        <v>92</v>
      </c>
      <c r="I687" t="s">
        <v>136</v>
      </c>
      <c r="J687" t="s">
        <v>25</v>
      </c>
      <c r="K687">
        <v>3.5</v>
      </c>
      <c r="L687" t="s">
        <v>26</v>
      </c>
      <c r="M687" t="s">
        <v>27</v>
      </c>
      <c r="N687" t="s">
        <v>55</v>
      </c>
      <c r="O687" t="s">
        <v>26</v>
      </c>
      <c r="P687" t="s">
        <v>26</v>
      </c>
      <c r="Q687">
        <v>32</v>
      </c>
      <c r="R687" t="s">
        <v>35</v>
      </c>
      <c r="S687" t="s">
        <v>30</v>
      </c>
    </row>
    <row r="688" spans="1:19" x14ac:dyDescent="0.3">
      <c r="A688">
        <v>687</v>
      </c>
      <c r="B688">
        <v>70</v>
      </c>
      <c r="C688" t="s">
        <v>19</v>
      </c>
      <c r="D688" t="s">
        <v>31</v>
      </c>
      <c r="E688" t="s">
        <v>21</v>
      </c>
      <c r="F688">
        <v>35</v>
      </c>
      <c r="G688" t="s">
        <v>116</v>
      </c>
      <c r="H688" t="s">
        <v>23</v>
      </c>
      <c r="I688" t="s">
        <v>118</v>
      </c>
      <c r="J688" t="s">
        <v>58</v>
      </c>
      <c r="K688">
        <v>3</v>
      </c>
      <c r="L688" t="s">
        <v>26</v>
      </c>
      <c r="M688" t="s">
        <v>46</v>
      </c>
      <c r="N688" t="s">
        <v>72</v>
      </c>
      <c r="O688" t="s">
        <v>26</v>
      </c>
      <c r="P688" t="s">
        <v>26</v>
      </c>
      <c r="Q688">
        <v>33</v>
      </c>
      <c r="R688" t="s">
        <v>29</v>
      </c>
      <c r="S688" t="s">
        <v>30</v>
      </c>
    </row>
    <row r="689" spans="1:19" x14ac:dyDescent="0.3">
      <c r="A689">
        <v>688</v>
      </c>
      <c r="B689">
        <v>19</v>
      </c>
      <c r="C689" t="s">
        <v>19</v>
      </c>
      <c r="D689" t="s">
        <v>143</v>
      </c>
      <c r="E689" t="s">
        <v>69</v>
      </c>
      <c r="F689">
        <v>38</v>
      </c>
      <c r="G689" t="s">
        <v>66</v>
      </c>
      <c r="H689" t="s">
        <v>92</v>
      </c>
      <c r="I689" t="s">
        <v>49</v>
      </c>
      <c r="J689" t="s">
        <v>25</v>
      </c>
      <c r="K689">
        <v>3.3</v>
      </c>
      <c r="L689" t="s">
        <v>26</v>
      </c>
      <c r="M689" t="s">
        <v>35</v>
      </c>
      <c r="N689" t="s">
        <v>40</v>
      </c>
      <c r="O689" t="s">
        <v>26</v>
      </c>
      <c r="P689" t="s">
        <v>26</v>
      </c>
      <c r="Q689">
        <v>46</v>
      </c>
      <c r="R689" t="s">
        <v>34</v>
      </c>
      <c r="S689" t="s">
        <v>60</v>
      </c>
    </row>
    <row r="690" spans="1:19" x14ac:dyDescent="0.3">
      <c r="A690">
        <v>689</v>
      </c>
      <c r="B690">
        <v>25</v>
      </c>
      <c r="C690" t="s">
        <v>19</v>
      </c>
      <c r="D690" t="s">
        <v>119</v>
      </c>
      <c r="E690" t="s">
        <v>69</v>
      </c>
      <c r="F690">
        <v>59</v>
      </c>
      <c r="G690" t="s">
        <v>151</v>
      </c>
      <c r="H690" t="s">
        <v>38</v>
      </c>
      <c r="I690" t="s">
        <v>100</v>
      </c>
      <c r="J690" t="s">
        <v>54</v>
      </c>
      <c r="K690">
        <v>4.7</v>
      </c>
      <c r="L690" t="s">
        <v>26</v>
      </c>
      <c r="M690" t="s">
        <v>35</v>
      </c>
      <c r="N690" t="s">
        <v>76</v>
      </c>
      <c r="O690" t="s">
        <v>26</v>
      </c>
      <c r="P690" t="s">
        <v>26</v>
      </c>
      <c r="Q690">
        <v>44</v>
      </c>
      <c r="R690" t="s">
        <v>29</v>
      </c>
      <c r="S690" t="s">
        <v>88</v>
      </c>
    </row>
    <row r="691" spans="1:19" x14ac:dyDescent="0.3">
      <c r="A691">
        <v>690</v>
      </c>
      <c r="B691">
        <v>19</v>
      </c>
      <c r="C691" t="s">
        <v>19</v>
      </c>
      <c r="D691" t="s">
        <v>104</v>
      </c>
      <c r="E691" t="s">
        <v>21</v>
      </c>
      <c r="F691">
        <v>91</v>
      </c>
      <c r="G691" t="s">
        <v>138</v>
      </c>
      <c r="H691" t="s">
        <v>45</v>
      </c>
      <c r="I691" t="s">
        <v>121</v>
      </c>
      <c r="J691" t="s">
        <v>54</v>
      </c>
      <c r="K691">
        <v>4.7</v>
      </c>
      <c r="L691" t="s">
        <v>26</v>
      </c>
      <c r="M691" t="s">
        <v>35</v>
      </c>
      <c r="N691" t="s">
        <v>28</v>
      </c>
      <c r="O691" t="s">
        <v>26</v>
      </c>
      <c r="P691" t="s">
        <v>26</v>
      </c>
      <c r="Q691">
        <v>35</v>
      </c>
      <c r="R691" t="s">
        <v>27</v>
      </c>
      <c r="S691" t="s">
        <v>97</v>
      </c>
    </row>
    <row r="692" spans="1:19" x14ac:dyDescent="0.3">
      <c r="A692">
        <v>691</v>
      </c>
      <c r="B692">
        <v>25</v>
      </c>
      <c r="C692" t="s">
        <v>19</v>
      </c>
      <c r="D692" t="s">
        <v>61</v>
      </c>
      <c r="E692" t="s">
        <v>21</v>
      </c>
      <c r="F692">
        <v>68</v>
      </c>
      <c r="G692" t="s">
        <v>120</v>
      </c>
      <c r="H692" t="s">
        <v>92</v>
      </c>
      <c r="I692" t="s">
        <v>108</v>
      </c>
      <c r="J692" t="s">
        <v>39</v>
      </c>
      <c r="K692">
        <v>4.8</v>
      </c>
      <c r="L692" t="s">
        <v>26</v>
      </c>
      <c r="M692" t="s">
        <v>34</v>
      </c>
      <c r="N692" t="s">
        <v>55</v>
      </c>
      <c r="O692" t="s">
        <v>26</v>
      </c>
      <c r="P692" t="s">
        <v>26</v>
      </c>
      <c r="Q692">
        <v>45</v>
      </c>
      <c r="R692" t="s">
        <v>34</v>
      </c>
      <c r="S692" t="s">
        <v>41</v>
      </c>
    </row>
    <row r="693" spans="1:19" x14ac:dyDescent="0.3">
      <c r="A693">
        <v>692</v>
      </c>
      <c r="B693">
        <v>60</v>
      </c>
      <c r="C693" t="s">
        <v>19</v>
      </c>
      <c r="D693" t="s">
        <v>132</v>
      </c>
      <c r="E693" t="s">
        <v>69</v>
      </c>
      <c r="F693">
        <v>21</v>
      </c>
      <c r="G693" t="s">
        <v>37</v>
      </c>
      <c r="H693" t="s">
        <v>23</v>
      </c>
      <c r="I693" t="s">
        <v>67</v>
      </c>
      <c r="J693" t="s">
        <v>54</v>
      </c>
      <c r="K693">
        <v>2.9</v>
      </c>
      <c r="L693" t="s">
        <v>26</v>
      </c>
      <c r="M693" t="s">
        <v>27</v>
      </c>
      <c r="N693" t="s">
        <v>55</v>
      </c>
      <c r="O693" t="s">
        <v>26</v>
      </c>
      <c r="P693" t="s">
        <v>26</v>
      </c>
      <c r="Q693">
        <v>37</v>
      </c>
      <c r="R693" t="s">
        <v>46</v>
      </c>
      <c r="S693" t="s">
        <v>77</v>
      </c>
    </row>
    <row r="694" spans="1:19" x14ac:dyDescent="0.3">
      <c r="A694">
        <v>693</v>
      </c>
      <c r="B694">
        <v>35</v>
      </c>
      <c r="C694" t="s">
        <v>19</v>
      </c>
      <c r="D694" t="s">
        <v>89</v>
      </c>
      <c r="E694" t="s">
        <v>69</v>
      </c>
      <c r="F694">
        <v>95</v>
      </c>
      <c r="G694" t="s">
        <v>114</v>
      </c>
      <c r="H694" t="s">
        <v>45</v>
      </c>
      <c r="I694" t="s">
        <v>109</v>
      </c>
      <c r="J694" t="s">
        <v>39</v>
      </c>
      <c r="K694">
        <v>4</v>
      </c>
      <c r="L694" t="s">
        <v>26</v>
      </c>
      <c r="M694" t="s">
        <v>29</v>
      </c>
      <c r="N694" t="s">
        <v>72</v>
      </c>
      <c r="O694" t="s">
        <v>26</v>
      </c>
      <c r="P694" t="s">
        <v>26</v>
      </c>
      <c r="Q694">
        <v>40</v>
      </c>
      <c r="R694" t="s">
        <v>59</v>
      </c>
      <c r="S694" t="s">
        <v>97</v>
      </c>
    </row>
    <row r="695" spans="1:19" x14ac:dyDescent="0.3">
      <c r="A695">
        <v>694</v>
      </c>
      <c r="B695">
        <v>46</v>
      </c>
      <c r="C695" t="s">
        <v>19</v>
      </c>
      <c r="D695" t="s">
        <v>61</v>
      </c>
      <c r="E695" t="s">
        <v>21</v>
      </c>
      <c r="F695">
        <v>52</v>
      </c>
      <c r="G695" t="s">
        <v>129</v>
      </c>
      <c r="H695" t="s">
        <v>23</v>
      </c>
      <c r="I695" t="s">
        <v>49</v>
      </c>
      <c r="J695" t="s">
        <v>39</v>
      </c>
      <c r="K695">
        <v>3.1</v>
      </c>
      <c r="L695" t="s">
        <v>26</v>
      </c>
      <c r="M695" t="s">
        <v>27</v>
      </c>
      <c r="N695" t="s">
        <v>40</v>
      </c>
      <c r="O695" t="s">
        <v>26</v>
      </c>
      <c r="P695" t="s">
        <v>26</v>
      </c>
      <c r="Q695">
        <v>30</v>
      </c>
      <c r="R695" t="s">
        <v>35</v>
      </c>
      <c r="S695" t="s">
        <v>97</v>
      </c>
    </row>
    <row r="696" spans="1:19" x14ac:dyDescent="0.3">
      <c r="A696">
        <v>695</v>
      </c>
      <c r="B696">
        <v>41</v>
      </c>
      <c r="C696" t="s">
        <v>19</v>
      </c>
      <c r="D696" t="s">
        <v>82</v>
      </c>
      <c r="E696" t="s">
        <v>21</v>
      </c>
      <c r="F696">
        <v>21</v>
      </c>
      <c r="G696" t="s">
        <v>22</v>
      </c>
      <c r="H696" t="s">
        <v>38</v>
      </c>
      <c r="I696" t="s">
        <v>63</v>
      </c>
      <c r="J696" t="s">
        <v>58</v>
      </c>
      <c r="K696">
        <v>3.5</v>
      </c>
      <c r="L696" t="s">
        <v>26</v>
      </c>
      <c r="M696" t="s">
        <v>29</v>
      </c>
      <c r="N696" t="s">
        <v>72</v>
      </c>
      <c r="O696" t="s">
        <v>26</v>
      </c>
      <c r="P696" t="s">
        <v>26</v>
      </c>
      <c r="Q696">
        <v>38</v>
      </c>
      <c r="R696" t="s">
        <v>29</v>
      </c>
      <c r="S696" t="s">
        <v>97</v>
      </c>
    </row>
    <row r="697" spans="1:19" x14ac:dyDescent="0.3">
      <c r="A697">
        <v>696</v>
      </c>
      <c r="B697">
        <v>30</v>
      </c>
      <c r="C697" t="s">
        <v>19</v>
      </c>
      <c r="D697" t="s">
        <v>61</v>
      </c>
      <c r="E697" t="s">
        <v>21</v>
      </c>
      <c r="F697">
        <v>67</v>
      </c>
      <c r="G697" t="s">
        <v>107</v>
      </c>
      <c r="H697" t="s">
        <v>92</v>
      </c>
      <c r="I697" t="s">
        <v>100</v>
      </c>
      <c r="J697" t="s">
        <v>54</v>
      </c>
      <c r="K697">
        <v>3.7</v>
      </c>
      <c r="L697" t="s">
        <v>26</v>
      </c>
      <c r="M697" t="s">
        <v>34</v>
      </c>
      <c r="N697" t="s">
        <v>47</v>
      </c>
      <c r="O697" t="s">
        <v>26</v>
      </c>
      <c r="P697" t="s">
        <v>26</v>
      </c>
      <c r="Q697">
        <v>15</v>
      </c>
      <c r="R697" t="s">
        <v>59</v>
      </c>
      <c r="S697" t="s">
        <v>97</v>
      </c>
    </row>
    <row r="698" spans="1:19" x14ac:dyDescent="0.3">
      <c r="A698">
        <v>697</v>
      </c>
      <c r="B698">
        <v>44</v>
      </c>
      <c r="C698" t="s">
        <v>19</v>
      </c>
      <c r="D698" t="s">
        <v>133</v>
      </c>
      <c r="E698" t="s">
        <v>69</v>
      </c>
      <c r="F698">
        <v>42</v>
      </c>
      <c r="G698" t="s">
        <v>140</v>
      </c>
      <c r="H698" t="s">
        <v>23</v>
      </c>
      <c r="I698" t="s">
        <v>96</v>
      </c>
      <c r="J698" t="s">
        <v>58</v>
      </c>
      <c r="K698">
        <v>2.8</v>
      </c>
      <c r="L698" t="s">
        <v>26</v>
      </c>
      <c r="M698" t="s">
        <v>34</v>
      </c>
      <c r="N698" t="s">
        <v>55</v>
      </c>
      <c r="O698" t="s">
        <v>26</v>
      </c>
      <c r="P698" t="s">
        <v>26</v>
      </c>
      <c r="Q698">
        <v>49</v>
      </c>
      <c r="R698" t="s">
        <v>35</v>
      </c>
      <c r="S698" t="s">
        <v>88</v>
      </c>
    </row>
    <row r="699" spans="1:19" x14ac:dyDescent="0.3">
      <c r="A699">
        <v>698</v>
      </c>
      <c r="B699">
        <v>61</v>
      </c>
      <c r="C699" t="s">
        <v>19</v>
      </c>
      <c r="D699" t="s">
        <v>119</v>
      </c>
      <c r="E699" t="s">
        <v>69</v>
      </c>
      <c r="F699">
        <v>63</v>
      </c>
      <c r="G699" t="s">
        <v>114</v>
      </c>
      <c r="H699" t="s">
        <v>92</v>
      </c>
      <c r="I699" t="s">
        <v>110</v>
      </c>
      <c r="J699" t="s">
        <v>54</v>
      </c>
      <c r="K699">
        <v>4.5999999999999996</v>
      </c>
      <c r="L699" t="s">
        <v>26</v>
      </c>
      <c r="M699" t="s">
        <v>34</v>
      </c>
      <c r="N699" t="s">
        <v>40</v>
      </c>
      <c r="O699" t="s">
        <v>26</v>
      </c>
      <c r="P699" t="s">
        <v>26</v>
      </c>
      <c r="Q699">
        <v>40</v>
      </c>
      <c r="R699" t="s">
        <v>59</v>
      </c>
      <c r="S699" t="s">
        <v>60</v>
      </c>
    </row>
    <row r="700" spans="1:19" x14ac:dyDescent="0.3">
      <c r="A700">
        <v>699</v>
      </c>
      <c r="B700">
        <v>55</v>
      </c>
      <c r="C700" t="s">
        <v>19</v>
      </c>
      <c r="D700" t="s">
        <v>137</v>
      </c>
      <c r="E700" t="s">
        <v>43</v>
      </c>
      <c r="F700">
        <v>41</v>
      </c>
      <c r="G700" t="s">
        <v>146</v>
      </c>
      <c r="H700" t="s">
        <v>45</v>
      </c>
      <c r="I700" t="s">
        <v>134</v>
      </c>
      <c r="J700" t="s">
        <v>25</v>
      </c>
      <c r="K700">
        <v>3.8</v>
      </c>
      <c r="L700" t="s">
        <v>26</v>
      </c>
      <c r="M700" t="s">
        <v>46</v>
      </c>
      <c r="N700" t="s">
        <v>55</v>
      </c>
      <c r="O700" t="s">
        <v>26</v>
      </c>
      <c r="P700" t="s">
        <v>26</v>
      </c>
      <c r="Q700">
        <v>40</v>
      </c>
      <c r="R700" t="s">
        <v>59</v>
      </c>
      <c r="S700" t="s">
        <v>41</v>
      </c>
    </row>
    <row r="701" spans="1:19" x14ac:dyDescent="0.3">
      <c r="A701">
        <v>700</v>
      </c>
      <c r="B701">
        <v>50</v>
      </c>
      <c r="C701" t="s">
        <v>19</v>
      </c>
      <c r="D701" t="s">
        <v>68</v>
      </c>
      <c r="E701" t="s">
        <v>69</v>
      </c>
      <c r="F701">
        <v>46</v>
      </c>
      <c r="G701" t="s">
        <v>139</v>
      </c>
      <c r="H701" t="s">
        <v>45</v>
      </c>
      <c r="I701" t="s">
        <v>63</v>
      </c>
      <c r="J701" t="s">
        <v>58</v>
      </c>
      <c r="K701">
        <v>2.6</v>
      </c>
      <c r="L701" t="s">
        <v>26</v>
      </c>
      <c r="M701" t="s">
        <v>34</v>
      </c>
      <c r="N701" t="s">
        <v>72</v>
      </c>
      <c r="O701" t="s">
        <v>26</v>
      </c>
      <c r="P701" t="s">
        <v>26</v>
      </c>
      <c r="Q701">
        <v>5</v>
      </c>
      <c r="R701" t="s">
        <v>46</v>
      </c>
      <c r="S701" t="s">
        <v>41</v>
      </c>
    </row>
    <row r="702" spans="1:19" x14ac:dyDescent="0.3">
      <c r="A702">
        <v>701</v>
      </c>
      <c r="B702">
        <v>57</v>
      </c>
      <c r="C702" t="s">
        <v>19</v>
      </c>
      <c r="D702" t="s">
        <v>95</v>
      </c>
      <c r="E702" t="s">
        <v>21</v>
      </c>
      <c r="F702">
        <v>79</v>
      </c>
      <c r="G702" t="s">
        <v>150</v>
      </c>
      <c r="H702" t="s">
        <v>23</v>
      </c>
      <c r="I702" t="s">
        <v>79</v>
      </c>
      <c r="J702" t="s">
        <v>25</v>
      </c>
      <c r="K702">
        <v>4.0999999999999996</v>
      </c>
      <c r="L702" t="s">
        <v>26</v>
      </c>
      <c r="M702" t="s">
        <v>29</v>
      </c>
      <c r="N702" t="s">
        <v>55</v>
      </c>
      <c r="O702" t="s">
        <v>26</v>
      </c>
      <c r="P702" t="s">
        <v>26</v>
      </c>
      <c r="Q702">
        <v>5</v>
      </c>
      <c r="R702" t="s">
        <v>46</v>
      </c>
      <c r="S702" t="s">
        <v>88</v>
      </c>
    </row>
    <row r="703" spans="1:19" x14ac:dyDescent="0.3">
      <c r="A703">
        <v>702</v>
      </c>
      <c r="B703">
        <v>51</v>
      </c>
      <c r="C703" t="s">
        <v>19</v>
      </c>
      <c r="D703" t="s">
        <v>137</v>
      </c>
      <c r="E703" t="s">
        <v>43</v>
      </c>
      <c r="F703">
        <v>90</v>
      </c>
      <c r="G703" t="s">
        <v>135</v>
      </c>
      <c r="H703" t="s">
        <v>23</v>
      </c>
      <c r="I703" t="s">
        <v>108</v>
      </c>
      <c r="J703" t="s">
        <v>58</v>
      </c>
      <c r="K703">
        <v>3.3</v>
      </c>
      <c r="L703" t="s">
        <v>26</v>
      </c>
      <c r="M703" t="s">
        <v>35</v>
      </c>
      <c r="N703" t="s">
        <v>47</v>
      </c>
      <c r="O703" t="s">
        <v>26</v>
      </c>
      <c r="P703" t="s">
        <v>26</v>
      </c>
      <c r="Q703">
        <v>5</v>
      </c>
      <c r="R703" t="s">
        <v>59</v>
      </c>
      <c r="S703" t="s">
        <v>97</v>
      </c>
    </row>
    <row r="704" spans="1:19" x14ac:dyDescent="0.3">
      <c r="A704">
        <v>703</v>
      </c>
      <c r="B704">
        <v>18</v>
      </c>
      <c r="C704" t="s">
        <v>19</v>
      </c>
      <c r="D704" t="s">
        <v>56</v>
      </c>
      <c r="E704" t="s">
        <v>21</v>
      </c>
      <c r="F704">
        <v>71</v>
      </c>
      <c r="G704" t="s">
        <v>57</v>
      </c>
      <c r="H704" t="s">
        <v>45</v>
      </c>
      <c r="I704" t="s">
        <v>53</v>
      </c>
      <c r="J704" t="s">
        <v>25</v>
      </c>
      <c r="K704">
        <v>3.4</v>
      </c>
      <c r="L704" t="s">
        <v>26</v>
      </c>
      <c r="M704" t="s">
        <v>34</v>
      </c>
      <c r="N704" t="s">
        <v>76</v>
      </c>
      <c r="O704" t="s">
        <v>26</v>
      </c>
      <c r="P704" t="s">
        <v>26</v>
      </c>
      <c r="Q704">
        <v>1</v>
      </c>
      <c r="R704" t="s">
        <v>35</v>
      </c>
      <c r="S704" t="s">
        <v>41</v>
      </c>
    </row>
    <row r="705" spans="1:19" x14ac:dyDescent="0.3">
      <c r="A705">
        <v>704</v>
      </c>
      <c r="B705">
        <v>63</v>
      </c>
      <c r="C705" t="s">
        <v>19</v>
      </c>
      <c r="D705" t="s">
        <v>82</v>
      </c>
      <c r="E705" t="s">
        <v>21</v>
      </c>
      <c r="F705">
        <v>87</v>
      </c>
      <c r="G705" t="s">
        <v>139</v>
      </c>
      <c r="H705" t="s">
        <v>23</v>
      </c>
      <c r="I705" t="s">
        <v>71</v>
      </c>
      <c r="J705" t="s">
        <v>54</v>
      </c>
      <c r="K705">
        <v>3</v>
      </c>
      <c r="L705" t="s">
        <v>26</v>
      </c>
      <c r="M705" t="s">
        <v>59</v>
      </c>
      <c r="N705" t="s">
        <v>55</v>
      </c>
      <c r="O705" t="s">
        <v>26</v>
      </c>
      <c r="P705" t="s">
        <v>26</v>
      </c>
      <c r="Q705">
        <v>21</v>
      </c>
      <c r="R705" t="s">
        <v>29</v>
      </c>
      <c r="S705" t="s">
        <v>41</v>
      </c>
    </row>
    <row r="706" spans="1:19" x14ac:dyDescent="0.3">
      <c r="A706">
        <v>705</v>
      </c>
      <c r="B706">
        <v>34</v>
      </c>
      <c r="C706" t="s">
        <v>19</v>
      </c>
      <c r="D706" t="s">
        <v>104</v>
      </c>
      <c r="E706" t="s">
        <v>21</v>
      </c>
      <c r="F706">
        <v>66</v>
      </c>
      <c r="G706" t="s">
        <v>135</v>
      </c>
      <c r="H706" t="s">
        <v>38</v>
      </c>
      <c r="I706" t="s">
        <v>94</v>
      </c>
      <c r="J706" t="s">
        <v>39</v>
      </c>
      <c r="K706">
        <v>3.2</v>
      </c>
      <c r="L706" t="s">
        <v>26</v>
      </c>
      <c r="M706" t="s">
        <v>29</v>
      </c>
      <c r="N706" t="s">
        <v>28</v>
      </c>
      <c r="O706" t="s">
        <v>26</v>
      </c>
      <c r="P706" t="s">
        <v>26</v>
      </c>
      <c r="Q706">
        <v>18</v>
      </c>
      <c r="R706" t="s">
        <v>46</v>
      </c>
      <c r="S706" t="s">
        <v>50</v>
      </c>
    </row>
    <row r="707" spans="1:19" x14ac:dyDescent="0.3">
      <c r="A707">
        <v>706</v>
      </c>
      <c r="B707">
        <v>25</v>
      </c>
      <c r="C707" t="s">
        <v>19</v>
      </c>
      <c r="D707" t="s">
        <v>95</v>
      </c>
      <c r="E707" t="s">
        <v>21</v>
      </c>
      <c r="F707">
        <v>90</v>
      </c>
      <c r="G707" t="s">
        <v>74</v>
      </c>
      <c r="H707" t="s">
        <v>92</v>
      </c>
      <c r="I707" t="s">
        <v>126</v>
      </c>
      <c r="J707" t="s">
        <v>54</v>
      </c>
      <c r="K707">
        <v>4.5</v>
      </c>
      <c r="L707" t="s">
        <v>26</v>
      </c>
      <c r="M707" t="s">
        <v>46</v>
      </c>
      <c r="N707" t="s">
        <v>40</v>
      </c>
      <c r="O707" t="s">
        <v>26</v>
      </c>
      <c r="P707" t="s">
        <v>26</v>
      </c>
      <c r="Q707">
        <v>49</v>
      </c>
      <c r="R707" t="s">
        <v>35</v>
      </c>
      <c r="S707" t="s">
        <v>60</v>
      </c>
    </row>
    <row r="708" spans="1:19" x14ac:dyDescent="0.3">
      <c r="A708">
        <v>707</v>
      </c>
      <c r="B708">
        <v>46</v>
      </c>
      <c r="C708" t="s">
        <v>19</v>
      </c>
      <c r="D708" t="s">
        <v>36</v>
      </c>
      <c r="E708" t="s">
        <v>21</v>
      </c>
      <c r="F708">
        <v>47</v>
      </c>
      <c r="G708" t="s">
        <v>146</v>
      </c>
      <c r="H708" t="s">
        <v>23</v>
      </c>
      <c r="I708" t="s">
        <v>49</v>
      </c>
      <c r="J708" t="s">
        <v>54</v>
      </c>
      <c r="K708">
        <v>4.8</v>
      </c>
      <c r="L708" t="s">
        <v>26</v>
      </c>
      <c r="M708" t="s">
        <v>29</v>
      </c>
      <c r="N708" t="s">
        <v>28</v>
      </c>
      <c r="O708" t="s">
        <v>26</v>
      </c>
      <c r="P708" t="s">
        <v>26</v>
      </c>
      <c r="Q708">
        <v>27</v>
      </c>
      <c r="R708" t="s">
        <v>59</v>
      </c>
      <c r="S708" t="s">
        <v>41</v>
      </c>
    </row>
    <row r="709" spans="1:19" x14ac:dyDescent="0.3">
      <c r="A709">
        <v>708</v>
      </c>
      <c r="B709">
        <v>59</v>
      </c>
      <c r="C709" t="s">
        <v>19</v>
      </c>
      <c r="D709" t="s">
        <v>56</v>
      </c>
      <c r="E709" t="s">
        <v>21</v>
      </c>
      <c r="F709">
        <v>38</v>
      </c>
      <c r="G709" t="s">
        <v>62</v>
      </c>
      <c r="H709" t="s">
        <v>23</v>
      </c>
      <c r="I709" t="s">
        <v>75</v>
      </c>
      <c r="J709" t="s">
        <v>39</v>
      </c>
      <c r="K709">
        <v>3.7</v>
      </c>
      <c r="L709" t="s">
        <v>26</v>
      </c>
      <c r="M709" t="s">
        <v>59</v>
      </c>
      <c r="N709" t="s">
        <v>47</v>
      </c>
      <c r="O709" t="s">
        <v>26</v>
      </c>
      <c r="P709" t="s">
        <v>26</v>
      </c>
      <c r="Q709">
        <v>21</v>
      </c>
      <c r="R709" t="s">
        <v>29</v>
      </c>
      <c r="S709" t="s">
        <v>50</v>
      </c>
    </row>
    <row r="710" spans="1:19" x14ac:dyDescent="0.3">
      <c r="A710">
        <v>709</v>
      </c>
      <c r="B710">
        <v>37</v>
      </c>
      <c r="C710" t="s">
        <v>19</v>
      </c>
      <c r="D710" t="s">
        <v>132</v>
      </c>
      <c r="E710" t="s">
        <v>69</v>
      </c>
      <c r="F710">
        <v>50</v>
      </c>
      <c r="G710" t="s">
        <v>22</v>
      </c>
      <c r="H710" t="s">
        <v>23</v>
      </c>
      <c r="I710" t="s">
        <v>118</v>
      </c>
      <c r="J710" t="s">
        <v>54</v>
      </c>
      <c r="K710">
        <v>3.4</v>
      </c>
      <c r="L710" t="s">
        <v>26</v>
      </c>
      <c r="M710" t="s">
        <v>35</v>
      </c>
      <c r="N710" t="s">
        <v>76</v>
      </c>
      <c r="O710" t="s">
        <v>26</v>
      </c>
      <c r="P710" t="s">
        <v>26</v>
      </c>
      <c r="Q710">
        <v>19</v>
      </c>
      <c r="R710" t="s">
        <v>35</v>
      </c>
      <c r="S710" t="s">
        <v>30</v>
      </c>
    </row>
    <row r="711" spans="1:19" x14ac:dyDescent="0.3">
      <c r="A711">
        <v>710</v>
      </c>
      <c r="B711">
        <v>49</v>
      </c>
      <c r="C711" t="s">
        <v>19</v>
      </c>
      <c r="D711" t="s">
        <v>102</v>
      </c>
      <c r="E711" t="s">
        <v>65</v>
      </c>
      <c r="F711">
        <v>79</v>
      </c>
      <c r="G711" t="s">
        <v>37</v>
      </c>
      <c r="H711" t="s">
        <v>23</v>
      </c>
      <c r="I711" t="s">
        <v>63</v>
      </c>
      <c r="J711" t="s">
        <v>54</v>
      </c>
      <c r="K711">
        <v>4.5999999999999996</v>
      </c>
      <c r="L711" t="s">
        <v>26</v>
      </c>
      <c r="M711" t="s">
        <v>59</v>
      </c>
      <c r="N711" t="s">
        <v>55</v>
      </c>
      <c r="O711" t="s">
        <v>26</v>
      </c>
      <c r="P711" t="s">
        <v>26</v>
      </c>
      <c r="Q711">
        <v>23</v>
      </c>
      <c r="R711" t="s">
        <v>59</v>
      </c>
      <c r="S711" t="s">
        <v>88</v>
      </c>
    </row>
    <row r="712" spans="1:19" x14ac:dyDescent="0.3">
      <c r="A712">
        <v>711</v>
      </c>
      <c r="B712">
        <v>22</v>
      </c>
      <c r="C712" t="s">
        <v>19</v>
      </c>
      <c r="D712" t="s">
        <v>119</v>
      </c>
      <c r="E712" t="s">
        <v>69</v>
      </c>
      <c r="F712">
        <v>91</v>
      </c>
      <c r="G712" t="s">
        <v>141</v>
      </c>
      <c r="H712" t="s">
        <v>23</v>
      </c>
      <c r="I712" t="s">
        <v>49</v>
      </c>
      <c r="J712" t="s">
        <v>39</v>
      </c>
      <c r="K712">
        <v>4.0999999999999996</v>
      </c>
      <c r="L712" t="s">
        <v>26</v>
      </c>
      <c r="M712" t="s">
        <v>34</v>
      </c>
      <c r="N712" t="s">
        <v>55</v>
      </c>
      <c r="O712" t="s">
        <v>26</v>
      </c>
      <c r="P712" t="s">
        <v>26</v>
      </c>
      <c r="Q712">
        <v>26</v>
      </c>
      <c r="R712" t="s">
        <v>46</v>
      </c>
      <c r="S712" t="s">
        <v>30</v>
      </c>
    </row>
    <row r="713" spans="1:19" x14ac:dyDescent="0.3">
      <c r="A713">
        <v>712</v>
      </c>
      <c r="B713">
        <v>64</v>
      </c>
      <c r="C713" t="s">
        <v>19</v>
      </c>
      <c r="D713" t="s">
        <v>137</v>
      </c>
      <c r="E713" t="s">
        <v>43</v>
      </c>
      <c r="F713">
        <v>60</v>
      </c>
      <c r="G713" t="s">
        <v>83</v>
      </c>
      <c r="H713" t="s">
        <v>45</v>
      </c>
      <c r="I713" t="s">
        <v>33</v>
      </c>
      <c r="J713" t="s">
        <v>39</v>
      </c>
      <c r="K713">
        <v>3.5</v>
      </c>
      <c r="L713" t="s">
        <v>26</v>
      </c>
      <c r="M713" t="s">
        <v>46</v>
      </c>
      <c r="N713" t="s">
        <v>72</v>
      </c>
      <c r="O713" t="s">
        <v>26</v>
      </c>
      <c r="P713" t="s">
        <v>26</v>
      </c>
      <c r="Q713">
        <v>13</v>
      </c>
      <c r="R713" t="s">
        <v>34</v>
      </c>
      <c r="S713" t="s">
        <v>77</v>
      </c>
    </row>
    <row r="714" spans="1:19" x14ac:dyDescent="0.3">
      <c r="A714">
        <v>713</v>
      </c>
      <c r="B714">
        <v>42</v>
      </c>
      <c r="C714" t="s">
        <v>19</v>
      </c>
      <c r="D714" t="s">
        <v>20</v>
      </c>
      <c r="E714" t="s">
        <v>21</v>
      </c>
      <c r="F714">
        <v>81</v>
      </c>
      <c r="G714" t="s">
        <v>83</v>
      </c>
      <c r="H714" t="s">
        <v>92</v>
      </c>
      <c r="I714" t="s">
        <v>94</v>
      </c>
      <c r="J714" t="s">
        <v>54</v>
      </c>
      <c r="K714">
        <v>3.8</v>
      </c>
      <c r="L714" t="s">
        <v>26</v>
      </c>
      <c r="M714" t="s">
        <v>27</v>
      </c>
      <c r="N714" t="s">
        <v>47</v>
      </c>
      <c r="O714" t="s">
        <v>26</v>
      </c>
      <c r="P714" t="s">
        <v>26</v>
      </c>
      <c r="Q714">
        <v>36</v>
      </c>
      <c r="R714" t="s">
        <v>34</v>
      </c>
      <c r="S714" t="s">
        <v>60</v>
      </c>
    </row>
    <row r="715" spans="1:19" x14ac:dyDescent="0.3">
      <c r="A715">
        <v>714</v>
      </c>
      <c r="B715">
        <v>37</v>
      </c>
      <c r="C715" t="s">
        <v>19</v>
      </c>
      <c r="D715" t="s">
        <v>104</v>
      </c>
      <c r="E715" t="s">
        <v>21</v>
      </c>
      <c r="F715">
        <v>90</v>
      </c>
      <c r="G715" t="s">
        <v>48</v>
      </c>
      <c r="H715" t="s">
        <v>45</v>
      </c>
      <c r="I715" t="s">
        <v>93</v>
      </c>
      <c r="J715" t="s">
        <v>54</v>
      </c>
      <c r="K715">
        <v>2.6</v>
      </c>
      <c r="L715" t="s">
        <v>26</v>
      </c>
      <c r="M715" t="s">
        <v>34</v>
      </c>
      <c r="N715" t="s">
        <v>28</v>
      </c>
      <c r="O715" t="s">
        <v>26</v>
      </c>
      <c r="P715" t="s">
        <v>26</v>
      </c>
      <c r="Q715">
        <v>39</v>
      </c>
      <c r="R715" t="s">
        <v>34</v>
      </c>
      <c r="S715" t="s">
        <v>77</v>
      </c>
    </row>
    <row r="716" spans="1:19" x14ac:dyDescent="0.3">
      <c r="A716">
        <v>715</v>
      </c>
      <c r="B716">
        <v>26</v>
      </c>
      <c r="C716" t="s">
        <v>19</v>
      </c>
      <c r="D716" t="s">
        <v>102</v>
      </c>
      <c r="E716" t="s">
        <v>65</v>
      </c>
      <c r="F716">
        <v>70</v>
      </c>
      <c r="G716" t="s">
        <v>147</v>
      </c>
      <c r="H716" t="s">
        <v>45</v>
      </c>
      <c r="I716" t="s">
        <v>136</v>
      </c>
      <c r="J716" t="s">
        <v>58</v>
      </c>
      <c r="K716">
        <v>4.4000000000000004</v>
      </c>
      <c r="L716" t="s">
        <v>26</v>
      </c>
      <c r="M716" t="s">
        <v>29</v>
      </c>
      <c r="N716" t="s">
        <v>76</v>
      </c>
      <c r="O716" t="s">
        <v>26</v>
      </c>
      <c r="P716" t="s">
        <v>26</v>
      </c>
      <c r="Q716">
        <v>40</v>
      </c>
      <c r="R716" t="s">
        <v>59</v>
      </c>
      <c r="S716" t="s">
        <v>30</v>
      </c>
    </row>
    <row r="717" spans="1:19" x14ac:dyDescent="0.3">
      <c r="A717">
        <v>716</v>
      </c>
      <c r="B717">
        <v>33</v>
      </c>
      <c r="C717" t="s">
        <v>19</v>
      </c>
      <c r="D717" t="s">
        <v>36</v>
      </c>
      <c r="E717" t="s">
        <v>21</v>
      </c>
      <c r="F717">
        <v>63</v>
      </c>
      <c r="G717" t="s">
        <v>80</v>
      </c>
      <c r="H717" t="s">
        <v>23</v>
      </c>
      <c r="I717" t="s">
        <v>96</v>
      </c>
      <c r="J717" t="s">
        <v>39</v>
      </c>
      <c r="K717">
        <v>2.6</v>
      </c>
      <c r="L717" t="s">
        <v>26</v>
      </c>
      <c r="M717" t="s">
        <v>29</v>
      </c>
      <c r="N717" t="s">
        <v>28</v>
      </c>
      <c r="O717" t="s">
        <v>26</v>
      </c>
      <c r="P717" t="s">
        <v>26</v>
      </c>
      <c r="Q717">
        <v>37</v>
      </c>
      <c r="R717" t="s">
        <v>59</v>
      </c>
      <c r="S717" t="s">
        <v>60</v>
      </c>
    </row>
    <row r="718" spans="1:19" x14ac:dyDescent="0.3">
      <c r="A718">
        <v>717</v>
      </c>
      <c r="B718">
        <v>30</v>
      </c>
      <c r="C718" t="s">
        <v>19</v>
      </c>
      <c r="D718" t="s">
        <v>106</v>
      </c>
      <c r="E718" t="s">
        <v>69</v>
      </c>
      <c r="F718">
        <v>29</v>
      </c>
      <c r="G718" t="s">
        <v>70</v>
      </c>
      <c r="H718" t="s">
        <v>45</v>
      </c>
      <c r="I718" t="s">
        <v>79</v>
      </c>
      <c r="J718" t="s">
        <v>39</v>
      </c>
      <c r="K718">
        <v>3.6</v>
      </c>
      <c r="L718" t="s">
        <v>26</v>
      </c>
      <c r="M718" t="s">
        <v>46</v>
      </c>
      <c r="N718" t="s">
        <v>28</v>
      </c>
      <c r="O718" t="s">
        <v>26</v>
      </c>
      <c r="P718" t="s">
        <v>26</v>
      </c>
      <c r="Q718">
        <v>9</v>
      </c>
      <c r="R718" t="s">
        <v>29</v>
      </c>
      <c r="S718" t="s">
        <v>77</v>
      </c>
    </row>
    <row r="719" spans="1:19" x14ac:dyDescent="0.3">
      <c r="A719">
        <v>718</v>
      </c>
      <c r="B719">
        <v>21</v>
      </c>
      <c r="C719" t="s">
        <v>19</v>
      </c>
      <c r="D719" t="s">
        <v>125</v>
      </c>
      <c r="E719" t="s">
        <v>21</v>
      </c>
      <c r="F719">
        <v>90</v>
      </c>
      <c r="G719" t="s">
        <v>120</v>
      </c>
      <c r="H719" t="s">
        <v>23</v>
      </c>
      <c r="I719" t="s">
        <v>96</v>
      </c>
      <c r="J719" t="s">
        <v>39</v>
      </c>
      <c r="K719">
        <v>4.2</v>
      </c>
      <c r="L719" t="s">
        <v>26</v>
      </c>
      <c r="M719" t="s">
        <v>59</v>
      </c>
      <c r="N719" t="s">
        <v>28</v>
      </c>
      <c r="O719" t="s">
        <v>26</v>
      </c>
      <c r="P719" t="s">
        <v>26</v>
      </c>
      <c r="Q719">
        <v>7</v>
      </c>
      <c r="R719" t="s">
        <v>29</v>
      </c>
      <c r="S719" t="s">
        <v>97</v>
      </c>
    </row>
    <row r="720" spans="1:19" x14ac:dyDescent="0.3">
      <c r="A720">
        <v>719</v>
      </c>
      <c r="B720">
        <v>22</v>
      </c>
      <c r="C720" t="s">
        <v>19</v>
      </c>
      <c r="D720" t="s">
        <v>56</v>
      </c>
      <c r="E720" t="s">
        <v>21</v>
      </c>
      <c r="F720">
        <v>22</v>
      </c>
      <c r="G720" t="s">
        <v>103</v>
      </c>
      <c r="H720" t="s">
        <v>45</v>
      </c>
      <c r="I720" t="s">
        <v>100</v>
      </c>
      <c r="J720" t="s">
        <v>54</v>
      </c>
      <c r="K720">
        <v>4.5999999999999996</v>
      </c>
      <c r="L720" t="s">
        <v>26</v>
      </c>
      <c r="M720" t="s">
        <v>34</v>
      </c>
      <c r="N720" t="s">
        <v>55</v>
      </c>
      <c r="O720" t="s">
        <v>26</v>
      </c>
      <c r="P720" t="s">
        <v>26</v>
      </c>
      <c r="Q720">
        <v>25</v>
      </c>
      <c r="R720" t="s">
        <v>34</v>
      </c>
      <c r="S720" t="s">
        <v>50</v>
      </c>
    </row>
    <row r="721" spans="1:19" x14ac:dyDescent="0.3">
      <c r="A721">
        <v>720</v>
      </c>
      <c r="B721">
        <v>63</v>
      </c>
      <c r="C721" t="s">
        <v>19</v>
      </c>
      <c r="D721" t="s">
        <v>61</v>
      </c>
      <c r="E721" t="s">
        <v>21</v>
      </c>
      <c r="F721">
        <v>22</v>
      </c>
      <c r="G721" t="s">
        <v>91</v>
      </c>
      <c r="H721" t="s">
        <v>23</v>
      </c>
      <c r="I721" t="s">
        <v>49</v>
      </c>
      <c r="J721" t="s">
        <v>54</v>
      </c>
      <c r="K721">
        <v>3.3</v>
      </c>
      <c r="L721" t="s">
        <v>26</v>
      </c>
      <c r="M721" t="s">
        <v>29</v>
      </c>
      <c r="N721" t="s">
        <v>47</v>
      </c>
      <c r="O721" t="s">
        <v>26</v>
      </c>
      <c r="P721" t="s">
        <v>26</v>
      </c>
      <c r="Q721">
        <v>42</v>
      </c>
      <c r="R721" t="s">
        <v>29</v>
      </c>
      <c r="S721" t="s">
        <v>77</v>
      </c>
    </row>
    <row r="722" spans="1:19" x14ac:dyDescent="0.3">
      <c r="A722">
        <v>721</v>
      </c>
      <c r="B722">
        <v>33</v>
      </c>
      <c r="C722" t="s">
        <v>19</v>
      </c>
      <c r="D722" t="s">
        <v>106</v>
      </c>
      <c r="E722" t="s">
        <v>69</v>
      </c>
      <c r="F722">
        <v>62</v>
      </c>
      <c r="G722" t="s">
        <v>130</v>
      </c>
      <c r="H722" t="s">
        <v>23</v>
      </c>
      <c r="I722" t="s">
        <v>121</v>
      </c>
      <c r="J722" t="s">
        <v>58</v>
      </c>
      <c r="K722">
        <v>3.4</v>
      </c>
      <c r="L722" t="s">
        <v>26</v>
      </c>
      <c r="M722" t="s">
        <v>34</v>
      </c>
      <c r="N722" t="s">
        <v>40</v>
      </c>
      <c r="O722" t="s">
        <v>26</v>
      </c>
      <c r="P722" t="s">
        <v>26</v>
      </c>
      <c r="Q722">
        <v>19</v>
      </c>
      <c r="R722" t="s">
        <v>59</v>
      </c>
      <c r="S722" t="s">
        <v>41</v>
      </c>
    </row>
    <row r="723" spans="1:19" x14ac:dyDescent="0.3">
      <c r="A723">
        <v>722</v>
      </c>
      <c r="B723">
        <v>43</v>
      </c>
      <c r="C723" t="s">
        <v>19</v>
      </c>
      <c r="D723" t="s">
        <v>20</v>
      </c>
      <c r="E723" t="s">
        <v>21</v>
      </c>
      <c r="F723">
        <v>57</v>
      </c>
      <c r="G723" t="s">
        <v>99</v>
      </c>
      <c r="H723" t="s">
        <v>23</v>
      </c>
      <c r="I723" t="s">
        <v>67</v>
      </c>
      <c r="J723" t="s">
        <v>54</v>
      </c>
      <c r="K723">
        <v>4.4000000000000004</v>
      </c>
      <c r="L723" t="s">
        <v>26</v>
      </c>
      <c r="M723" t="s">
        <v>59</v>
      </c>
      <c r="N723" t="s">
        <v>47</v>
      </c>
      <c r="O723" t="s">
        <v>26</v>
      </c>
      <c r="P723" t="s">
        <v>26</v>
      </c>
      <c r="Q723">
        <v>41</v>
      </c>
      <c r="R723" t="s">
        <v>59</v>
      </c>
      <c r="S723" t="s">
        <v>97</v>
      </c>
    </row>
    <row r="724" spans="1:19" x14ac:dyDescent="0.3">
      <c r="A724">
        <v>723</v>
      </c>
      <c r="B724">
        <v>27</v>
      </c>
      <c r="C724" t="s">
        <v>19</v>
      </c>
      <c r="D724" t="s">
        <v>31</v>
      </c>
      <c r="E724" t="s">
        <v>21</v>
      </c>
      <c r="F724">
        <v>32</v>
      </c>
      <c r="G724" t="s">
        <v>52</v>
      </c>
      <c r="H724" t="s">
        <v>38</v>
      </c>
      <c r="I724" t="s">
        <v>144</v>
      </c>
      <c r="J724" t="s">
        <v>54</v>
      </c>
      <c r="K724">
        <v>4.3</v>
      </c>
      <c r="L724" t="s">
        <v>26</v>
      </c>
      <c r="M724" t="s">
        <v>46</v>
      </c>
      <c r="N724" t="s">
        <v>76</v>
      </c>
      <c r="O724" t="s">
        <v>26</v>
      </c>
      <c r="P724" t="s">
        <v>26</v>
      </c>
      <c r="Q724">
        <v>50</v>
      </c>
      <c r="R724" t="s">
        <v>35</v>
      </c>
      <c r="S724" t="s">
        <v>77</v>
      </c>
    </row>
    <row r="725" spans="1:19" x14ac:dyDescent="0.3">
      <c r="A725">
        <v>724</v>
      </c>
      <c r="B725">
        <v>35</v>
      </c>
      <c r="C725" t="s">
        <v>19</v>
      </c>
      <c r="D725" t="s">
        <v>106</v>
      </c>
      <c r="E725" t="s">
        <v>69</v>
      </c>
      <c r="F725">
        <v>53</v>
      </c>
      <c r="G725" t="s">
        <v>70</v>
      </c>
      <c r="H725" t="s">
        <v>23</v>
      </c>
      <c r="I725" t="s">
        <v>109</v>
      </c>
      <c r="J725" t="s">
        <v>58</v>
      </c>
      <c r="K725">
        <v>3.5</v>
      </c>
      <c r="L725" t="s">
        <v>26</v>
      </c>
      <c r="M725" t="s">
        <v>35</v>
      </c>
      <c r="N725" t="s">
        <v>28</v>
      </c>
      <c r="O725" t="s">
        <v>26</v>
      </c>
      <c r="P725" t="s">
        <v>26</v>
      </c>
      <c r="Q725">
        <v>43</v>
      </c>
      <c r="R725" t="s">
        <v>46</v>
      </c>
      <c r="S725" t="s">
        <v>88</v>
      </c>
    </row>
    <row r="726" spans="1:19" x14ac:dyDescent="0.3">
      <c r="A726">
        <v>725</v>
      </c>
      <c r="B726">
        <v>37</v>
      </c>
      <c r="C726" t="s">
        <v>19</v>
      </c>
      <c r="D726" t="s">
        <v>113</v>
      </c>
      <c r="E726" t="s">
        <v>21</v>
      </c>
      <c r="F726">
        <v>79</v>
      </c>
      <c r="G726" t="s">
        <v>83</v>
      </c>
      <c r="H726" t="s">
        <v>92</v>
      </c>
      <c r="I726" t="s">
        <v>96</v>
      </c>
      <c r="J726" t="s">
        <v>58</v>
      </c>
      <c r="K726">
        <v>4.7</v>
      </c>
      <c r="L726" t="s">
        <v>26</v>
      </c>
      <c r="M726" t="s">
        <v>35</v>
      </c>
      <c r="N726" t="s">
        <v>76</v>
      </c>
      <c r="O726" t="s">
        <v>26</v>
      </c>
      <c r="P726" t="s">
        <v>26</v>
      </c>
      <c r="Q726">
        <v>36</v>
      </c>
      <c r="R726" t="s">
        <v>29</v>
      </c>
      <c r="S726" t="s">
        <v>97</v>
      </c>
    </row>
    <row r="727" spans="1:19" x14ac:dyDescent="0.3">
      <c r="A727">
        <v>726</v>
      </c>
      <c r="B727">
        <v>61</v>
      </c>
      <c r="C727" t="s">
        <v>19</v>
      </c>
      <c r="D727" t="s">
        <v>124</v>
      </c>
      <c r="E727" t="s">
        <v>69</v>
      </c>
      <c r="F727">
        <v>61</v>
      </c>
      <c r="G727" t="s">
        <v>105</v>
      </c>
      <c r="H727" t="s">
        <v>23</v>
      </c>
      <c r="I727" t="s">
        <v>67</v>
      </c>
      <c r="J727" t="s">
        <v>25</v>
      </c>
      <c r="K727">
        <v>3.1</v>
      </c>
      <c r="L727" t="s">
        <v>26</v>
      </c>
      <c r="M727" t="s">
        <v>35</v>
      </c>
      <c r="N727" t="s">
        <v>55</v>
      </c>
      <c r="O727" t="s">
        <v>26</v>
      </c>
      <c r="P727" t="s">
        <v>26</v>
      </c>
      <c r="Q727">
        <v>33</v>
      </c>
      <c r="R727" t="s">
        <v>59</v>
      </c>
      <c r="S727" t="s">
        <v>30</v>
      </c>
    </row>
    <row r="728" spans="1:19" x14ac:dyDescent="0.3">
      <c r="A728">
        <v>727</v>
      </c>
      <c r="B728">
        <v>32</v>
      </c>
      <c r="C728" t="s">
        <v>19</v>
      </c>
      <c r="D728" t="s">
        <v>61</v>
      </c>
      <c r="E728" t="s">
        <v>21</v>
      </c>
      <c r="F728">
        <v>78</v>
      </c>
      <c r="G728" t="s">
        <v>114</v>
      </c>
      <c r="H728" t="s">
        <v>23</v>
      </c>
      <c r="I728" t="s">
        <v>134</v>
      </c>
      <c r="J728" t="s">
        <v>54</v>
      </c>
      <c r="K728">
        <v>3.6</v>
      </c>
      <c r="L728" t="s">
        <v>26</v>
      </c>
      <c r="M728" t="s">
        <v>46</v>
      </c>
      <c r="N728" t="s">
        <v>47</v>
      </c>
      <c r="O728" t="s">
        <v>26</v>
      </c>
      <c r="P728" t="s">
        <v>26</v>
      </c>
      <c r="Q728">
        <v>20</v>
      </c>
      <c r="R728" t="s">
        <v>34</v>
      </c>
      <c r="S728" t="s">
        <v>97</v>
      </c>
    </row>
    <row r="729" spans="1:19" x14ac:dyDescent="0.3">
      <c r="A729">
        <v>728</v>
      </c>
      <c r="B729">
        <v>62</v>
      </c>
      <c r="C729" t="s">
        <v>19</v>
      </c>
      <c r="D729" t="s">
        <v>31</v>
      </c>
      <c r="E729" t="s">
        <v>21</v>
      </c>
      <c r="F729">
        <v>97</v>
      </c>
      <c r="G729" t="s">
        <v>74</v>
      </c>
      <c r="H729" t="s">
        <v>38</v>
      </c>
      <c r="I729" t="s">
        <v>24</v>
      </c>
      <c r="J729" t="s">
        <v>25</v>
      </c>
      <c r="K729">
        <v>4.8</v>
      </c>
      <c r="L729" t="s">
        <v>26</v>
      </c>
      <c r="M729" t="s">
        <v>27</v>
      </c>
      <c r="N729" t="s">
        <v>47</v>
      </c>
      <c r="O729" t="s">
        <v>26</v>
      </c>
      <c r="P729" t="s">
        <v>26</v>
      </c>
      <c r="Q729">
        <v>37</v>
      </c>
      <c r="R729" t="s">
        <v>29</v>
      </c>
      <c r="S729" t="s">
        <v>97</v>
      </c>
    </row>
    <row r="730" spans="1:19" x14ac:dyDescent="0.3">
      <c r="A730">
        <v>729</v>
      </c>
      <c r="B730">
        <v>29</v>
      </c>
      <c r="C730" t="s">
        <v>19</v>
      </c>
      <c r="D730" t="s">
        <v>36</v>
      </c>
      <c r="E730" t="s">
        <v>21</v>
      </c>
      <c r="F730">
        <v>78</v>
      </c>
      <c r="G730" t="s">
        <v>145</v>
      </c>
      <c r="H730" t="s">
        <v>45</v>
      </c>
      <c r="I730" t="s">
        <v>71</v>
      </c>
      <c r="J730" t="s">
        <v>25</v>
      </c>
      <c r="K730">
        <v>3.7</v>
      </c>
      <c r="L730" t="s">
        <v>26</v>
      </c>
      <c r="M730" t="s">
        <v>59</v>
      </c>
      <c r="N730" t="s">
        <v>47</v>
      </c>
      <c r="O730" t="s">
        <v>26</v>
      </c>
      <c r="P730" t="s">
        <v>26</v>
      </c>
      <c r="Q730">
        <v>12</v>
      </c>
      <c r="R730" t="s">
        <v>46</v>
      </c>
      <c r="S730" t="s">
        <v>97</v>
      </c>
    </row>
    <row r="731" spans="1:19" x14ac:dyDescent="0.3">
      <c r="A731">
        <v>730</v>
      </c>
      <c r="B731">
        <v>41</v>
      </c>
      <c r="C731" t="s">
        <v>19</v>
      </c>
      <c r="D731" t="s">
        <v>89</v>
      </c>
      <c r="E731" t="s">
        <v>69</v>
      </c>
      <c r="F731">
        <v>56</v>
      </c>
      <c r="G731" t="s">
        <v>148</v>
      </c>
      <c r="H731" t="s">
        <v>23</v>
      </c>
      <c r="I731" t="s">
        <v>118</v>
      </c>
      <c r="J731" t="s">
        <v>54</v>
      </c>
      <c r="K731">
        <v>3.2</v>
      </c>
      <c r="L731" t="s">
        <v>26</v>
      </c>
      <c r="M731" t="s">
        <v>29</v>
      </c>
      <c r="N731" t="s">
        <v>28</v>
      </c>
      <c r="O731" t="s">
        <v>26</v>
      </c>
      <c r="P731" t="s">
        <v>26</v>
      </c>
      <c r="Q731">
        <v>46</v>
      </c>
      <c r="R731" t="s">
        <v>46</v>
      </c>
      <c r="S731" t="s">
        <v>97</v>
      </c>
    </row>
    <row r="732" spans="1:19" x14ac:dyDescent="0.3">
      <c r="A732">
        <v>731</v>
      </c>
      <c r="B732">
        <v>48</v>
      </c>
      <c r="C732" t="s">
        <v>19</v>
      </c>
      <c r="D732" t="s">
        <v>137</v>
      </c>
      <c r="E732" t="s">
        <v>43</v>
      </c>
      <c r="F732">
        <v>25</v>
      </c>
      <c r="G732" t="s">
        <v>37</v>
      </c>
      <c r="H732" t="s">
        <v>45</v>
      </c>
      <c r="I732" t="s">
        <v>126</v>
      </c>
      <c r="J732" t="s">
        <v>54</v>
      </c>
      <c r="K732">
        <v>3.9</v>
      </c>
      <c r="L732" t="s">
        <v>26</v>
      </c>
      <c r="M732" t="s">
        <v>29</v>
      </c>
      <c r="N732" t="s">
        <v>55</v>
      </c>
      <c r="O732" t="s">
        <v>26</v>
      </c>
      <c r="P732" t="s">
        <v>26</v>
      </c>
      <c r="Q732">
        <v>28</v>
      </c>
      <c r="R732" t="s">
        <v>29</v>
      </c>
      <c r="S732" t="s">
        <v>30</v>
      </c>
    </row>
    <row r="733" spans="1:19" x14ac:dyDescent="0.3">
      <c r="A733">
        <v>732</v>
      </c>
      <c r="B733">
        <v>43</v>
      </c>
      <c r="C733" t="s">
        <v>19</v>
      </c>
      <c r="D733" t="s">
        <v>64</v>
      </c>
      <c r="E733" t="s">
        <v>65</v>
      </c>
      <c r="F733">
        <v>28</v>
      </c>
      <c r="G733" t="s">
        <v>74</v>
      </c>
      <c r="H733" t="s">
        <v>45</v>
      </c>
      <c r="I733" t="s">
        <v>108</v>
      </c>
      <c r="J733" t="s">
        <v>39</v>
      </c>
      <c r="K733">
        <v>3.5</v>
      </c>
      <c r="L733" t="s">
        <v>26</v>
      </c>
      <c r="M733" t="s">
        <v>27</v>
      </c>
      <c r="N733" t="s">
        <v>40</v>
      </c>
      <c r="O733" t="s">
        <v>26</v>
      </c>
      <c r="P733" t="s">
        <v>26</v>
      </c>
      <c r="Q733">
        <v>30</v>
      </c>
      <c r="R733" t="s">
        <v>46</v>
      </c>
      <c r="S733" t="s">
        <v>30</v>
      </c>
    </row>
    <row r="734" spans="1:19" x14ac:dyDescent="0.3">
      <c r="A734">
        <v>733</v>
      </c>
      <c r="B734">
        <v>34</v>
      </c>
      <c r="C734" t="s">
        <v>19</v>
      </c>
      <c r="D734" t="s">
        <v>56</v>
      </c>
      <c r="E734" t="s">
        <v>21</v>
      </c>
      <c r="F734">
        <v>57</v>
      </c>
      <c r="G734" t="s">
        <v>83</v>
      </c>
      <c r="H734" t="s">
        <v>23</v>
      </c>
      <c r="I734" t="s">
        <v>144</v>
      </c>
      <c r="J734" t="s">
        <v>39</v>
      </c>
      <c r="K734">
        <v>2.8</v>
      </c>
      <c r="L734" t="s">
        <v>26</v>
      </c>
      <c r="M734" t="s">
        <v>35</v>
      </c>
      <c r="N734" t="s">
        <v>28</v>
      </c>
      <c r="O734" t="s">
        <v>26</v>
      </c>
      <c r="P734" t="s">
        <v>26</v>
      </c>
      <c r="Q734">
        <v>28</v>
      </c>
      <c r="R734" t="s">
        <v>35</v>
      </c>
      <c r="S734" t="s">
        <v>77</v>
      </c>
    </row>
    <row r="735" spans="1:19" x14ac:dyDescent="0.3">
      <c r="A735">
        <v>734</v>
      </c>
      <c r="B735">
        <v>45</v>
      </c>
      <c r="C735" t="s">
        <v>19</v>
      </c>
      <c r="D735" t="s">
        <v>82</v>
      </c>
      <c r="E735" t="s">
        <v>21</v>
      </c>
      <c r="F735">
        <v>36</v>
      </c>
      <c r="G735" t="s">
        <v>44</v>
      </c>
      <c r="H735" t="s">
        <v>23</v>
      </c>
      <c r="I735" t="s">
        <v>109</v>
      </c>
      <c r="J735" t="s">
        <v>58</v>
      </c>
      <c r="K735">
        <v>2.7</v>
      </c>
      <c r="L735" t="s">
        <v>26</v>
      </c>
      <c r="M735" t="s">
        <v>35</v>
      </c>
      <c r="N735" t="s">
        <v>72</v>
      </c>
      <c r="O735" t="s">
        <v>26</v>
      </c>
      <c r="P735" t="s">
        <v>26</v>
      </c>
      <c r="Q735">
        <v>20</v>
      </c>
      <c r="R735" t="s">
        <v>59</v>
      </c>
      <c r="S735" t="s">
        <v>77</v>
      </c>
    </row>
    <row r="736" spans="1:19" x14ac:dyDescent="0.3">
      <c r="A736">
        <v>735</v>
      </c>
      <c r="B736">
        <v>65</v>
      </c>
      <c r="C736" t="s">
        <v>19</v>
      </c>
      <c r="D736" t="s">
        <v>56</v>
      </c>
      <c r="E736" t="s">
        <v>21</v>
      </c>
      <c r="F736">
        <v>69</v>
      </c>
      <c r="G736" t="s">
        <v>127</v>
      </c>
      <c r="H736" t="s">
        <v>38</v>
      </c>
      <c r="I736" t="s">
        <v>84</v>
      </c>
      <c r="J736" t="s">
        <v>25</v>
      </c>
      <c r="K736">
        <v>3.1</v>
      </c>
      <c r="L736" t="s">
        <v>26</v>
      </c>
      <c r="M736" t="s">
        <v>29</v>
      </c>
      <c r="N736" t="s">
        <v>28</v>
      </c>
      <c r="O736" t="s">
        <v>26</v>
      </c>
      <c r="P736" t="s">
        <v>26</v>
      </c>
      <c r="Q736">
        <v>39</v>
      </c>
      <c r="R736" t="s">
        <v>34</v>
      </c>
      <c r="S736" t="s">
        <v>97</v>
      </c>
    </row>
    <row r="737" spans="1:19" x14ac:dyDescent="0.3">
      <c r="A737">
        <v>736</v>
      </c>
      <c r="B737">
        <v>61</v>
      </c>
      <c r="C737" t="s">
        <v>19</v>
      </c>
      <c r="D737" t="s">
        <v>89</v>
      </c>
      <c r="E737" t="s">
        <v>69</v>
      </c>
      <c r="F737">
        <v>48</v>
      </c>
      <c r="G737" t="s">
        <v>57</v>
      </c>
      <c r="H737" t="s">
        <v>45</v>
      </c>
      <c r="I737" t="s">
        <v>121</v>
      </c>
      <c r="J737" t="s">
        <v>58</v>
      </c>
      <c r="K737">
        <v>3.6</v>
      </c>
      <c r="L737" t="s">
        <v>26</v>
      </c>
      <c r="M737" t="s">
        <v>29</v>
      </c>
      <c r="N737" t="s">
        <v>72</v>
      </c>
      <c r="O737" t="s">
        <v>26</v>
      </c>
      <c r="P737" t="s">
        <v>26</v>
      </c>
      <c r="Q737">
        <v>48</v>
      </c>
      <c r="R737" t="s">
        <v>35</v>
      </c>
      <c r="S737" t="s">
        <v>77</v>
      </c>
    </row>
    <row r="738" spans="1:19" x14ac:dyDescent="0.3">
      <c r="A738">
        <v>737</v>
      </c>
      <c r="B738">
        <v>18</v>
      </c>
      <c r="C738" t="s">
        <v>19</v>
      </c>
      <c r="D738" t="s">
        <v>82</v>
      </c>
      <c r="E738" t="s">
        <v>21</v>
      </c>
      <c r="F738">
        <v>58</v>
      </c>
      <c r="G738" t="s">
        <v>112</v>
      </c>
      <c r="H738" t="s">
        <v>23</v>
      </c>
      <c r="I738" t="s">
        <v>33</v>
      </c>
      <c r="J738" t="s">
        <v>39</v>
      </c>
      <c r="K738">
        <v>2.9</v>
      </c>
      <c r="L738" t="s">
        <v>26</v>
      </c>
      <c r="M738" t="s">
        <v>59</v>
      </c>
      <c r="N738" t="s">
        <v>72</v>
      </c>
      <c r="O738" t="s">
        <v>26</v>
      </c>
      <c r="P738" t="s">
        <v>26</v>
      </c>
      <c r="Q738">
        <v>32</v>
      </c>
      <c r="R738" t="s">
        <v>27</v>
      </c>
      <c r="S738" t="s">
        <v>97</v>
      </c>
    </row>
    <row r="739" spans="1:19" x14ac:dyDescent="0.3">
      <c r="A739">
        <v>738</v>
      </c>
      <c r="B739">
        <v>47</v>
      </c>
      <c r="C739" t="s">
        <v>19</v>
      </c>
      <c r="D739" t="s">
        <v>89</v>
      </c>
      <c r="E739" t="s">
        <v>69</v>
      </c>
      <c r="F739">
        <v>24</v>
      </c>
      <c r="G739" t="s">
        <v>145</v>
      </c>
      <c r="H739" t="s">
        <v>45</v>
      </c>
      <c r="I739" t="s">
        <v>86</v>
      </c>
      <c r="J739" t="s">
        <v>39</v>
      </c>
      <c r="K739">
        <v>3.6</v>
      </c>
      <c r="L739" t="s">
        <v>26</v>
      </c>
      <c r="M739" t="s">
        <v>46</v>
      </c>
      <c r="N739" t="s">
        <v>76</v>
      </c>
      <c r="O739" t="s">
        <v>26</v>
      </c>
      <c r="P739" t="s">
        <v>26</v>
      </c>
      <c r="Q739">
        <v>28</v>
      </c>
      <c r="R739" t="s">
        <v>46</v>
      </c>
      <c r="S739" t="s">
        <v>50</v>
      </c>
    </row>
    <row r="740" spans="1:19" x14ac:dyDescent="0.3">
      <c r="A740">
        <v>739</v>
      </c>
      <c r="B740">
        <v>56</v>
      </c>
      <c r="C740" t="s">
        <v>19</v>
      </c>
      <c r="D740" t="s">
        <v>89</v>
      </c>
      <c r="E740" t="s">
        <v>69</v>
      </c>
      <c r="F740">
        <v>31</v>
      </c>
      <c r="G740" t="s">
        <v>148</v>
      </c>
      <c r="H740" t="s">
        <v>23</v>
      </c>
      <c r="I740" t="s">
        <v>121</v>
      </c>
      <c r="J740" t="s">
        <v>25</v>
      </c>
      <c r="K740">
        <v>3.5</v>
      </c>
      <c r="L740" t="s">
        <v>26</v>
      </c>
      <c r="M740" t="s">
        <v>27</v>
      </c>
      <c r="N740" t="s">
        <v>72</v>
      </c>
      <c r="O740" t="s">
        <v>26</v>
      </c>
      <c r="P740" t="s">
        <v>26</v>
      </c>
      <c r="Q740">
        <v>27</v>
      </c>
      <c r="R740" t="s">
        <v>29</v>
      </c>
      <c r="S740" t="s">
        <v>60</v>
      </c>
    </row>
    <row r="741" spans="1:19" x14ac:dyDescent="0.3">
      <c r="A741">
        <v>740</v>
      </c>
      <c r="B741">
        <v>64</v>
      </c>
      <c r="C741" t="s">
        <v>19</v>
      </c>
      <c r="D741" t="s">
        <v>61</v>
      </c>
      <c r="E741" t="s">
        <v>21</v>
      </c>
      <c r="F741">
        <v>29</v>
      </c>
      <c r="G741" t="s">
        <v>148</v>
      </c>
      <c r="H741" t="s">
        <v>38</v>
      </c>
      <c r="I741" t="s">
        <v>75</v>
      </c>
      <c r="J741" t="s">
        <v>54</v>
      </c>
      <c r="K741">
        <v>3.5</v>
      </c>
      <c r="L741" t="s">
        <v>26</v>
      </c>
      <c r="M741" t="s">
        <v>35</v>
      </c>
      <c r="N741" t="s">
        <v>40</v>
      </c>
      <c r="O741" t="s">
        <v>26</v>
      </c>
      <c r="P741" t="s">
        <v>26</v>
      </c>
      <c r="Q741">
        <v>26</v>
      </c>
      <c r="R741" t="s">
        <v>29</v>
      </c>
      <c r="S741" t="s">
        <v>77</v>
      </c>
    </row>
    <row r="742" spans="1:19" x14ac:dyDescent="0.3">
      <c r="A742">
        <v>741</v>
      </c>
      <c r="B742">
        <v>26</v>
      </c>
      <c r="C742" t="s">
        <v>19</v>
      </c>
      <c r="D742" t="s">
        <v>36</v>
      </c>
      <c r="E742" t="s">
        <v>21</v>
      </c>
      <c r="F742">
        <v>69</v>
      </c>
      <c r="G742" t="s">
        <v>147</v>
      </c>
      <c r="H742" t="s">
        <v>45</v>
      </c>
      <c r="I742" t="s">
        <v>121</v>
      </c>
      <c r="J742" t="s">
        <v>54</v>
      </c>
      <c r="K742">
        <v>2.8</v>
      </c>
      <c r="L742" t="s">
        <v>26</v>
      </c>
      <c r="M742" t="s">
        <v>34</v>
      </c>
      <c r="N742" t="s">
        <v>47</v>
      </c>
      <c r="O742" t="s">
        <v>26</v>
      </c>
      <c r="P742" t="s">
        <v>26</v>
      </c>
      <c r="Q742">
        <v>22</v>
      </c>
      <c r="R742" t="s">
        <v>27</v>
      </c>
      <c r="S742" t="s">
        <v>30</v>
      </c>
    </row>
    <row r="743" spans="1:19" x14ac:dyDescent="0.3">
      <c r="A743">
        <v>742</v>
      </c>
      <c r="B743">
        <v>22</v>
      </c>
      <c r="C743" t="s">
        <v>19</v>
      </c>
      <c r="D743" t="s">
        <v>113</v>
      </c>
      <c r="E743" t="s">
        <v>21</v>
      </c>
      <c r="F743">
        <v>79</v>
      </c>
      <c r="G743" t="s">
        <v>66</v>
      </c>
      <c r="H743" t="s">
        <v>92</v>
      </c>
      <c r="I743" t="s">
        <v>134</v>
      </c>
      <c r="J743" t="s">
        <v>54</v>
      </c>
      <c r="K743">
        <v>4.7</v>
      </c>
      <c r="L743" t="s">
        <v>26</v>
      </c>
      <c r="M743" t="s">
        <v>59</v>
      </c>
      <c r="N743" t="s">
        <v>40</v>
      </c>
      <c r="O743" t="s">
        <v>26</v>
      </c>
      <c r="P743" t="s">
        <v>26</v>
      </c>
      <c r="Q743">
        <v>23</v>
      </c>
      <c r="R743" t="s">
        <v>34</v>
      </c>
      <c r="S743" t="s">
        <v>97</v>
      </c>
    </row>
    <row r="744" spans="1:19" x14ac:dyDescent="0.3">
      <c r="A744">
        <v>743</v>
      </c>
      <c r="B744">
        <v>64</v>
      </c>
      <c r="C744" t="s">
        <v>19</v>
      </c>
      <c r="D744" t="s">
        <v>95</v>
      </c>
      <c r="E744" t="s">
        <v>21</v>
      </c>
      <c r="F744">
        <v>39</v>
      </c>
      <c r="G744" t="s">
        <v>107</v>
      </c>
      <c r="H744" t="s">
        <v>45</v>
      </c>
      <c r="I744" t="s">
        <v>63</v>
      </c>
      <c r="J744" t="s">
        <v>54</v>
      </c>
      <c r="K744">
        <v>3.1</v>
      </c>
      <c r="L744" t="s">
        <v>26</v>
      </c>
      <c r="M744" t="s">
        <v>59</v>
      </c>
      <c r="N744" t="s">
        <v>28</v>
      </c>
      <c r="O744" t="s">
        <v>26</v>
      </c>
      <c r="P744" t="s">
        <v>26</v>
      </c>
      <c r="Q744">
        <v>21</v>
      </c>
      <c r="R744" t="s">
        <v>59</v>
      </c>
      <c r="S744" t="s">
        <v>60</v>
      </c>
    </row>
    <row r="745" spans="1:19" x14ac:dyDescent="0.3">
      <c r="A745">
        <v>744</v>
      </c>
      <c r="B745">
        <v>21</v>
      </c>
      <c r="C745" t="s">
        <v>19</v>
      </c>
      <c r="D745" t="s">
        <v>89</v>
      </c>
      <c r="E745" t="s">
        <v>69</v>
      </c>
      <c r="F745">
        <v>84</v>
      </c>
      <c r="G745" t="s">
        <v>98</v>
      </c>
      <c r="H745" t="s">
        <v>23</v>
      </c>
      <c r="I745" t="s">
        <v>24</v>
      </c>
      <c r="J745" t="s">
        <v>58</v>
      </c>
      <c r="K745">
        <v>4.9000000000000004</v>
      </c>
      <c r="L745" t="s">
        <v>26</v>
      </c>
      <c r="M745" t="s">
        <v>46</v>
      </c>
      <c r="N745" t="s">
        <v>40</v>
      </c>
      <c r="O745" t="s">
        <v>26</v>
      </c>
      <c r="P745" t="s">
        <v>26</v>
      </c>
      <c r="Q745">
        <v>36</v>
      </c>
      <c r="R745" t="s">
        <v>35</v>
      </c>
      <c r="S745" t="s">
        <v>41</v>
      </c>
    </row>
    <row r="746" spans="1:19" x14ac:dyDescent="0.3">
      <c r="A746">
        <v>745</v>
      </c>
      <c r="B746">
        <v>67</v>
      </c>
      <c r="C746" t="s">
        <v>19</v>
      </c>
      <c r="D746" t="s">
        <v>137</v>
      </c>
      <c r="E746" t="s">
        <v>43</v>
      </c>
      <c r="F746">
        <v>66</v>
      </c>
      <c r="G746" t="s">
        <v>115</v>
      </c>
      <c r="H746" t="s">
        <v>38</v>
      </c>
      <c r="I746" t="s">
        <v>63</v>
      </c>
      <c r="J746" t="s">
        <v>39</v>
      </c>
      <c r="K746">
        <v>4.0999999999999996</v>
      </c>
      <c r="L746" t="s">
        <v>26</v>
      </c>
      <c r="M746" t="s">
        <v>59</v>
      </c>
      <c r="N746" t="s">
        <v>47</v>
      </c>
      <c r="O746" t="s">
        <v>26</v>
      </c>
      <c r="P746" t="s">
        <v>26</v>
      </c>
      <c r="Q746">
        <v>42</v>
      </c>
      <c r="R746" t="s">
        <v>59</v>
      </c>
      <c r="S746" t="s">
        <v>77</v>
      </c>
    </row>
    <row r="747" spans="1:19" x14ac:dyDescent="0.3">
      <c r="A747">
        <v>746</v>
      </c>
      <c r="B747">
        <v>46</v>
      </c>
      <c r="C747" t="s">
        <v>19</v>
      </c>
      <c r="D747" t="s">
        <v>113</v>
      </c>
      <c r="E747" t="s">
        <v>21</v>
      </c>
      <c r="F747">
        <v>92</v>
      </c>
      <c r="G747" t="s">
        <v>151</v>
      </c>
      <c r="H747" t="s">
        <v>23</v>
      </c>
      <c r="I747" t="s">
        <v>121</v>
      </c>
      <c r="J747" t="s">
        <v>58</v>
      </c>
      <c r="K747">
        <v>4.7</v>
      </c>
      <c r="L747" t="s">
        <v>26</v>
      </c>
      <c r="M747" t="s">
        <v>27</v>
      </c>
      <c r="N747" t="s">
        <v>55</v>
      </c>
      <c r="O747" t="s">
        <v>26</v>
      </c>
      <c r="P747" t="s">
        <v>26</v>
      </c>
      <c r="Q747">
        <v>4</v>
      </c>
      <c r="R747" t="s">
        <v>29</v>
      </c>
      <c r="S747" t="s">
        <v>88</v>
      </c>
    </row>
    <row r="748" spans="1:19" x14ac:dyDescent="0.3">
      <c r="A748">
        <v>747</v>
      </c>
      <c r="B748">
        <v>40</v>
      </c>
      <c r="C748" t="s">
        <v>19</v>
      </c>
      <c r="D748" t="s">
        <v>42</v>
      </c>
      <c r="E748" t="s">
        <v>43</v>
      </c>
      <c r="F748">
        <v>45</v>
      </c>
      <c r="G748" t="s">
        <v>151</v>
      </c>
      <c r="H748" t="s">
        <v>45</v>
      </c>
      <c r="I748" t="s">
        <v>108</v>
      </c>
      <c r="J748" t="s">
        <v>25</v>
      </c>
      <c r="K748">
        <v>2.5</v>
      </c>
      <c r="L748" t="s">
        <v>26</v>
      </c>
      <c r="M748" t="s">
        <v>59</v>
      </c>
      <c r="N748" t="s">
        <v>40</v>
      </c>
      <c r="O748" t="s">
        <v>26</v>
      </c>
      <c r="P748" t="s">
        <v>26</v>
      </c>
      <c r="Q748">
        <v>47</v>
      </c>
      <c r="R748" t="s">
        <v>27</v>
      </c>
      <c r="S748" t="s">
        <v>50</v>
      </c>
    </row>
    <row r="749" spans="1:19" x14ac:dyDescent="0.3">
      <c r="A749">
        <v>748</v>
      </c>
      <c r="B749">
        <v>51</v>
      </c>
      <c r="C749" t="s">
        <v>19</v>
      </c>
      <c r="D749" t="s">
        <v>61</v>
      </c>
      <c r="E749" t="s">
        <v>21</v>
      </c>
      <c r="F749">
        <v>74</v>
      </c>
      <c r="G749" t="s">
        <v>101</v>
      </c>
      <c r="H749" t="s">
        <v>23</v>
      </c>
      <c r="I749" t="s">
        <v>81</v>
      </c>
      <c r="J749" t="s">
        <v>39</v>
      </c>
      <c r="K749">
        <v>4.4000000000000004</v>
      </c>
      <c r="L749" t="s">
        <v>26</v>
      </c>
      <c r="M749" t="s">
        <v>29</v>
      </c>
      <c r="N749" t="s">
        <v>47</v>
      </c>
      <c r="O749" t="s">
        <v>26</v>
      </c>
      <c r="P749" t="s">
        <v>26</v>
      </c>
      <c r="Q749">
        <v>13</v>
      </c>
      <c r="R749" t="s">
        <v>34</v>
      </c>
      <c r="S749" t="s">
        <v>41</v>
      </c>
    </row>
    <row r="750" spans="1:19" x14ac:dyDescent="0.3">
      <c r="A750">
        <v>749</v>
      </c>
      <c r="B750">
        <v>35</v>
      </c>
      <c r="C750" t="s">
        <v>19</v>
      </c>
      <c r="D750" t="s">
        <v>124</v>
      </c>
      <c r="E750" t="s">
        <v>69</v>
      </c>
      <c r="F750">
        <v>39</v>
      </c>
      <c r="G750" t="s">
        <v>147</v>
      </c>
      <c r="H750" t="s">
        <v>23</v>
      </c>
      <c r="I750" t="s">
        <v>110</v>
      </c>
      <c r="J750" t="s">
        <v>58</v>
      </c>
      <c r="K750">
        <v>3.9</v>
      </c>
      <c r="L750" t="s">
        <v>26</v>
      </c>
      <c r="M750" t="s">
        <v>34</v>
      </c>
      <c r="N750" t="s">
        <v>40</v>
      </c>
      <c r="O750" t="s">
        <v>26</v>
      </c>
      <c r="P750" t="s">
        <v>26</v>
      </c>
      <c r="Q750">
        <v>8</v>
      </c>
      <c r="R750" t="s">
        <v>34</v>
      </c>
      <c r="S750" t="s">
        <v>60</v>
      </c>
    </row>
    <row r="751" spans="1:19" x14ac:dyDescent="0.3">
      <c r="A751">
        <v>750</v>
      </c>
      <c r="B751">
        <v>56</v>
      </c>
      <c r="C751" t="s">
        <v>19</v>
      </c>
      <c r="D751" t="s">
        <v>119</v>
      </c>
      <c r="E751" t="s">
        <v>69</v>
      </c>
      <c r="F751">
        <v>71</v>
      </c>
      <c r="G751" t="s">
        <v>101</v>
      </c>
      <c r="H751" t="s">
        <v>45</v>
      </c>
      <c r="I751" t="s">
        <v>79</v>
      </c>
      <c r="J751" t="s">
        <v>25</v>
      </c>
      <c r="K751">
        <v>3.7</v>
      </c>
      <c r="L751" t="s">
        <v>26</v>
      </c>
      <c r="M751" t="s">
        <v>34</v>
      </c>
      <c r="N751" t="s">
        <v>55</v>
      </c>
      <c r="O751" t="s">
        <v>26</v>
      </c>
      <c r="P751" t="s">
        <v>26</v>
      </c>
      <c r="Q751">
        <v>11</v>
      </c>
      <c r="R751" t="s">
        <v>59</v>
      </c>
      <c r="S751" t="s">
        <v>60</v>
      </c>
    </row>
    <row r="752" spans="1:19" x14ac:dyDescent="0.3">
      <c r="A752">
        <v>751</v>
      </c>
      <c r="B752">
        <v>25</v>
      </c>
      <c r="C752" t="s">
        <v>19</v>
      </c>
      <c r="D752" t="s">
        <v>113</v>
      </c>
      <c r="E752" t="s">
        <v>21</v>
      </c>
      <c r="F752">
        <v>95</v>
      </c>
      <c r="G752" t="s">
        <v>128</v>
      </c>
      <c r="H752" t="s">
        <v>23</v>
      </c>
      <c r="I752" t="s">
        <v>84</v>
      </c>
      <c r="J752" t="s">
        <v>58</v>
      </c>
      <c r="K752">
        <v>3.4</v>
      </c>
      <c r="L752" t="s">
        <v>26</v>
      </c>
      <c r="M752" t="s">
        <v>34</v>
      </c>
      <c r="N752" t="s">
        <v>40</v>
      </c>
      <c r="O752" t="s">
        <v>26</v>
      </c>
      <c r="P752" t="s">
        <v>26</v>
      </c>
      <c r="Q752">
        <v>5</v>
      </c>
      <c r="R752" t="s">
        <v>29</v>
      </c>
      <c r="S752" t="s">
        <v>50</v>
      </c>
    </row>
    <row r="753" spans="1:19" x14ac:dyDescent="0.3">
      <c r="A753">
        <v>752</v>
      </c>
      <c r="B753">
        <v>65</v>
      </c>
      <c r="C753" t="s">
        <v>19</v>
      </c>
      <c r="D753" t="s">
        <v>143</v>
      </c>
      <c r="E753" t="s">
        <v>69</v>
      </c>
      <c r="F753">
        <v>72</v>
      </c>
      <c r="G753" t="s">
        <v>123</v>
      </c>
      <c r="H753" t="s">
        <v>23</v>
      </c>
      <c r="I753" t="s">
        <v>126</v>
      </c>
      <c r="J753" t="s">
        <v>58</v>
      </c>
      <c r="K753">
        <v>4.8</v>
      </c>
      <c r="L753" t="s">
        <v>26</v>
      </c>
      <c r="M753" t="s">
        <v>27</v>
      </c>
      <c r="N753" t="s">
        <v>40</v>
      </c>
      <c r="O753" t="s">
        <v>26</v>
      </c>
      <c r="P753" t="s">
        <v>26</v>
      </c>
      <c r="Q753">
        <v>1</v>
      </c>
      <c r="R753" t="s">
        <v>27</v>
      </c>
      <c r="S753" t="s">
        <v>88</v>
      </c>
    </row>
    <row r="754" spans="1:19" x14ac:dyDescent="0.3">
      <c r="A754">
        <v>753</v>
      </c>
      <c r="B754">
        <v>39</v>
      </c>
      <c r="C754" t="s">
        <v>19</v>
      </c>
      <c r="D754" t="s">
        <v>119</v>
      </c>
      <c r="E754" t="s">
        <v>69</v>
      </c>
      <c r="F754">
        <v>85</v>
      </c>
      <c r="G754" t="s">
        <v>123</v>
      </c>
      <c r="H754" t="s">
        <v>23</v>
      </c>
      <c r="I754" t="s">
        <v>134</v>
      </c>
      <c r="J754" t="s">
        <v>58</v>
      </c>
      <c r="K754">
        <v>4.2</v>
      </c>
      <c r="L754" t="s">
        <v>26</v>
      </c>
      <c r="M754" t="s">
        <v>35</v>
      </c>
      <c r="N754" t="s">
        <v>72</v>
      </c>
      <c r="O754" t="s">
        <v>26</v>
      </c>
      <c r="P754" t="s">
        <v>26</v>
      </c>
      <c r="Q754">
        <v>17</v>
      </c>
      <c r="R754" t="s">
        <v>46</v>
      </c>
      <c r="S754" t="s">
        <v>97</v>
      </c>
    </row>
    <row r="755" spans="1:19" x14ac:dyDescent="0.3">
      <c r="A755">
        <v>754</v>
      </c>
      <c r="B755">
        <v>47</v>
      </c>
      <c r="C755" t="s">
        <v>19</v>
      </c>
      <c r="D755" t="s">
        <v>137</v>
      </c>
      <c r="E755" t="s">
        <v>43</v>
      </c>
      <c r="F755">
        <v>54</v>
      </c>
      <c r="G755" t="s">
        <v>37</v>
      </c>
      <c r="H755" t="s">
        <v>45</v>
      </c>
      <c r="I755" t="s">
        <v>86</v>
      </c>
      <c r="J755" t="s">
        <v>58</v>
      </c>
      <c r="K755">
        <v>3.4</v>
      </c>
      <c r="L755" t="s">
        <v>26</v>
      </c>
      <c r="M755" t="s">
        <v>27</v>
      </c>
      <c r="N755" t="s">
        <v>76</v>
      </c>
      <c r="O755" t="s">
        <v>26</v>
      </c>
      <c r="P755" t="s">
        <v>26</v>
      </c>
      <c r="Q755">
        <v>27</v>
      </c>
      <c r="R755" t="s">
        <v>29</v>
      </c>
      <c r="S755" t="s">
        <v>60</v>
      </c>
    </row>
    <row r="756" spans="1:19" x14ac:dyDescent="0.3">
      <c r="A756">
        <v>755</v>
      </c>
      <c r="B756">
        <v>36</v>
      </c>
      <c r="C756" t="s">
        <v>19</v>
      </c>
      <c r="D756" t="s">
        <v>143</v>
      </c>
      <c r="E756" t="s">
        <v>69</v>
      </c>
      <c r="F756">
        <v>41</v>
      </c>
      <c r="G756" t="s">
        <v>98</v>
      </c>
      <c r="H756" t="s">
        <v>23</v>
      </c>
      <c r="I756" t="s">
        <v>71</v>
      </c>
      <c r="J756" t="s">
        <v>39</v>
      </c>
      <c r="K756">
        <v>2.9</v>
      </c>
      <c r="L756" t="s">
        <v>26</v>
      </c>
      <c r="M756" t="s">
        <v>35</v>
      </c>
      <c r="N756" t="s">
        <v>76</v>
      </c>
      <c r="O756" t="s">
        <v>26</v>
      </c>
      <c r="P756" t="s">
        <v>26</v>
      </c>
      <c r="Q756">
        <v>3</v>
      </c>
      <c r="R756" t="s">
        <v>59</v>
      </c>
      <c r="S756" t="s">
        <v>60</v>
      </c>
    </row>
    <row r="757" spans="1:19" x14ac:dyDescent="0.3">
      <c r="A757">
        <v>756</v>
      </c>
      <c r="B757">
        <v>66</v>
      </c>
      <c r="C757" t="s">
        <v>19</v>
      </c>
      <c r="D757" t="s">
        <v>64</v>
      </c>
      <c r="E757" t="s">
        <v>65</v>
      </c>
      <c r="F757">
        <v>24</v>
      </c>
      <c r="G757" t="s">
        <v>103</v>
      </c>
      <c r="H757" t="s">
        <v>45</v>
      </c>
      <c r="I757" t="s">
        <v>84</v>
      </c>
      <c r="J757" t="s">
        <v>39</v>
      </c>
      <c r="K757">
        <v>3.3</v>
      </c>
      <c r="L757" t="s">
        <v>26</v>
      </c>
      <c r="M757" t="s">
        <v>29</v>
      </c>
      <c r="N757" t="s">
        <v>40</v>
      </c>
      <c r="O757" t="s">
        <v>26</v>
      </c>
      <c r="P757" t="s">
        <v>26</v>
      </c>
      <c r="Q757">
        <v>22</v>
      </c>
      <c r="R757" t="s">
        <v>46</v>
      </c>
      <c r="S757" t="s">
        <v>41</v>
      </c>
    </row>
    <row r="758" spans="1:19" x14ac:dyDescent="0.3">
      <c r="A758">
        <v>757</v>
      </c>
      <c r="B758">
        <v>62</v>
      </c>
      <c r="C758" t="s">
        <v>19</v>
      </c>
      <c r="D758" t="s">
        <v>133</v>
      </c>
      <c r="E758" t="s">
        <v>69</v>
      </c>
      <c r="F758">
        <v>99</v>
      </c>
      <c r="G758" t="s">
        <v>57</v>
      </c>
      <c r="H758" t="s">
        <v>38</v>
      </c>
      <c r="I758" t="s">
        <v>121</v>
      </c>
      <c r="J758" t="s">
        <v>54</v>
      </c>
      <c r="K758">
        <v>4.8</v>
      </c>
      <c r="L758" t="s">
        <v>26</v>
      </c>
      <c r="M758" t="s">
        <v>35</v>
      </c>
      <c r="N758" t="s">
        <v>55</v>
      </c>
      <c r="O758" t="s">
        <v>26</v>
      </c>
      <c r="P758" t="s">
        <v>26</v>
      </c>
      <c r="Q758">
        <v>24</v>
      </c>
      <c r="R758" t="s">
        <v>35</v>
      </c>
      <c r="S758" t="s">
        <v>30</v>
      </c>
    </row>
    <row r="759" spans="1:19" x14ac:dyDescent="0.3">
      <c r="A759">
        <v>758</v>
      </c>
      <c r="B759">
        <v>41</v>
      </c>
      <c r="C759" t="s">
        <v>19</v>
      </c>
      <c r="D759" t="s">
        <v>104</v>
      </c>
      <c r="E759" t="s">
        <v>21</v>
      </c>
      <c r="F759">
        <v>32</v>
      </c>
      <c r="G759" t="s">
        <v>148</v>
      </c>
      <c r="H759" t="s">
        <v>45</v>
      </c>
      <c r="I759" t="s">
        <v>108</v>
      </c>
      <c r="J759" t="s">
        <v>58</v>
      </c>
      <c r="K759">
        <v>3.8</v>
      </c>
      <c r="L759" t="s">
        <v>26</v>
      </c>
      <c r="M759" t="s">
        <v>59</v>
      </c>
      <c r="N759" t="s">
        <v>76</v>
      </c>
      <c r="O759" t="s">
        <v>26</v>
      </c>
      <c r="P759" t="s">
        <v>26</v>
      </c>
      <c r="Q759">
        <v>18</v>
      </c>
      <c r="R759" t="s">
        <v>59</v>
      </c>
      <c r="S759" t="s">
        <v>60</v>
      </c>
    </row>
    <row r="760" spans="1:19" x14ac:dyDescent="0.3">
      <c r="A760">
        <v>759</v>
      </c>
      <c r="B760">
        <v>66</v>
      </c>
      <c r="C760" t="s">
        <v>19</v>
      </c>
      <c r="D760" t="s">
        <v>73</v>
      </c>
      <c r="E760" t="s">
        <v>43</v>
      </c>
      <c r="F760">
        <v>71</v>
      </c>
      <c r="G760" t="s">
        <v>37</v>
      </c>
      <c r="H760" t="s">
        <v>23</v>
      </c>
      <c r="I760" t="s">
        <v>100</v>
      </c>
      <c r="J760" t="s">
        <v>54</v>
      </c>
      <c r="K760">
        <v>4.5999999999999996</v>
      </c>
      <c r="L760" t="s">
        <v>26</v>
      </c>
      <c r="M760" t="s">
        <v>34</v>
      </c>
      <c r="N760" t="s">
        <v>72</v>
      </c>
      <c r="O760" t="s">
        <v>26</v>
      </c>
      <c r="P760" t="s">
        <v>26</v>
      </c>
      <c r="Q760">
        <v>39</v>
      </c>
      <c r="R760" t="s">
        <v>34</v>
      </c>
      <c r="S760" t="s">
        <v>97</v>
      </c>
    </row>
    <row r="761" spans="1:19" x14ac:dyDescent="0.3">
      <c r="A761">
        <v>760</v>
      </c>
      <c r="B761">
        <v>51</v>
      </c>
      <c r="C761" t="s">
        <v>19</v>
      </c>
      <c r="D761" t="s">
        <v>82</v>
      </c>
      <c r="E761" t="s">
        <v>21</v>
      </c>
      <c r="F761">
        <v>49</v>
      </c>
      <c r="G761" t="s">
        <v>44</v>
      </c>
      <c r="H761" t="s">
        <v>92</v>
      </c>
      <c r="I761" t="s">
        <v>96</v>
      </c>
      <c r="J761" t="s">
        <v>25</v>
      </c>
      <c r="K761">
        <v>2.6</v>
      </c>
      <c r="L761" t="s">
        <v>26</v>
      </c>
      <c r="M761" t="s">
        <v>34</v>
      </c>
      <c r="N761" t="s">
        <v>47</v>
      </c>
      <c r="O761" t="s">
        <v>26</v>
      </c>
      <c r="P761" t="s">
        <v>26</v>
      </c>
      <c r="Q761">
        <v>25</v>
      </c>
      <c r="R761" t="s">
        <v>27</v>
      </c>
      <c r="S761" t="s">
        <v>30</v>
      </c>
    </row>
    <row r="762" spans="1:19" x14ac:dyDescent="0.3">
      <c r="A762">
        <v>761</v>
      </c>
      <c r="B762">
        <v>33</v>
      </c>
      <c r="C762" t="s">
        <v>19</v>
      </c>
      <c r="D762" t="s">
        <v>143</v>
      </c>
      <c r="E762" t="s">
        <v>69</v>
      </c>
      <c r="F762">
        <v>50</v>
      </c>
      <c r="G762" t="s">
        <v>148</v>
      </c>
      <c r="H762" t="s">
        <v>92</v>
      </c>
      <c r="I762" t="s">
        <v>84</v>
      </c>
      <c r="J762" t="s">
        <v>58</v>
      </c>
      <c r="K762">
        <v>3.4</v>
      </c>
      <c r="L762" t="s">
        <v>26</v>
      </c>
      <c r="M762" t="s">
        <v>27</v>
      </c>
      <c r="N762" t="s">
        <v>40</v>
      </c>
      <c r="O762" t="s">
        <v>26</v>
      </c>
      <c r="P762" t="s">
        <v>26</v>
      </c>
      <c r="Q762">
        <v>6</v>
      </c>
      <c r="R762" t="s">
        <v>35</v>
      </c>
      <c r="S762" t="s">
        <v>50</v>
      </c>
    </row>
    <row r="763" spans="1:19" x14ac:dyDescent="0.3">
      <c r="A763">
        <v>762</v>
      </c>
      <c r="B763">
        <v>57</v>
      </c>
      <c r="C763" t="s">
        <v>19</v>
      </c>
      <c r="D763" t="s">
        <v>106</v>
      </c>
      <c r="E763" t="s">
        <v>69</v>
      </c>
      <c r="F763">
        <v>91</v>
      </c>
      <c r="G763" t="s">
        <v>107</v>
      </c>
      <c r="H763" t="s">
        <v>23</v>
      </c>
      <c r="I763" t="s">
        <v>134</v>
      </c>
      <c r="J763" t="s">
        <v>58</v>
      </c>
      <c r="K763">
        <v>4.2</v>
      </c>
      <c r="L763" t="s">
        <v>26</v>
      </c>
      <c r="M763" t="s">
        <v>27</v>
      </c>
      <c r="N763" t="s">
        <v>28</v>
      </c>
      <c r="O763" t="s">
        <v>26</v>
      </c>
      <c r="P763" t="s">
        <v>26</v>
      </c>
      <c r="Q763">
        <v>26</v>
      </c>
      <c r="R763" t="s">
        <v>34</v>
      </c>
      <c r="S763" t="s">
        <v>41</v>
      </c>
    </row>
    <row r="764" spans="1:19" x14ac:dyDescent="0.3">
      <c r="A764">
        <v>763</v>
      </c>
      <c r="B764">
        <v>45</v>
      </c>
      <c r="C764" t="s">
        <v>19</v>
      </c>
      <c r="D764" t="s">
        <v>133</v>
      </c>
      <c r="E764" t="s">
        <v>69</v>
      </c>
      <c r="F764">
        <v>46</v>
      </c>
      <c r="G764" t="s">
        <v>130</v>
      </c>
      <c r="H764" t="s">
        <v>45</v>
      </c>
      <c r="I764" t="s">
        <v>71</v>
      </c>
      <c r="J764" t="s">
        <v>58</v>
      </c>
      <c r="K764">
        <v>3.9</v>
      </c>
      <c r="L764" t="s">
        <v>26</v>
      </c>
      <c r="M764" t="s">
        <v>27</v>
      </c>
      <c r="N764" t="s">
        <v>55</v>
      </c>
      <c r="O764" t="s">
        <v>26</v>
      </c>
      <c r="P764" t="s">
        <v>26</v>
      </c>
      <c r="Q764">
        <v>43</v>
      </c>
      <c r="R764" t="s">
        <v>59</v>
      </c>
      <c r="S764" t="s">
        <v>30</v>
      </c>
    </row>
    <row r="765" spans="1:19" x14ac:dyDescent="0.3">
      <c r="A765">
        <v>764</v>
      </c>
      <c r="B765">
        <v>61</v>
      </c>
      <c r="C765" t="s">
        <v>19</v>
      </c>
      <c r="D765" t="s">
        <v>31</v>
      </c>
      <c r="E765" t="s">
        <v>21</v>
      </c>
      <c r="F765">
        <v>50</v>
      </c>
      <c r="G765" t="s">
        <v>98</v>
      </c>
      <c r="H765" t="s">
        <v>45</v>
      </c>
      <c r="I765" t="s">
        <v>110</v>
      </c>
      <c r="J765" t="s">
        <v>39</v>
      </c>
      <c r="K765">
        <v>2.9</v>
      </c>
      <c r="L765" t="s">
        <v>26</v>
      </c>
      <c r="M765" t="s">
        <v>59</v>
      </c>
      <c r="N765" t="s">
        <v>72</v>
      </c>
      <c r="O765" t="s">
        <v>26</v>
      </c>
      <c r="P765" t="s">
        <v>26</v>
      </c>
      <c r="Q765">
        <v>6</v>
      </c>
      <c r="R765" t="s">
        <v>27</v>
      </c>
      <c r="S765" t="s">
        <v>88</v>
      </c>
    </row>
    <row r="766" spans="1:19" x14ac:dyDescent="0.3">
      <c r="A766">
        <v>765</v>
      </c>
      <c r="B766">
        <v>55</v>
      </c>
      <c r="C766" t="s">
        <v>19</v>
      </c>
      <c r="D766" t="s">
        <v>87</v>
      </c>
      <c r="E766" t="s">
        <v>21</v>
      </c>
      <c r="F766">
        <v>39</v>
      </c>
      <c r="G766" t="s">
        <v>141</v>
      </c>
      <c r="H766" t="s">
        <v>92</v>
      </c>
      <c r="I766" t="s">
        <v>67</v>
      </c>
      <c r="J766" t="s">
        <v>58</v>
      </c>
      <c r="K766">
        <v>4.2</v>
      </c>
      <c r="L766" t="s">
        <v>26</v>
      </c>
      <c r="M766" t="s">
        <v>34</v>
      </c>
      <c r="N766" t="s">
        <v>40</v>
      </c>
      <c r="O766" t="s">
        <v>26</v>
      </c>
      <c r="P766" t="s">
        <v>26</v>
      </c>
      <c r="Q766">
        <v>6</v>
      </c>
      <c r="R766" t="s">
        <v>59</v>
      </c>
      <c r="S766" t="s">
        <v>60</v>
      </c>
    </row>
    <row r="767" spans="1:19" x14ac:dyDescent="0.3">
      <c r="A767">
        <v>766</v>
      </c>
      <c r="B767">
        <v>54</v>
      </c>
      <c r="C767" t="s">
        <v>19</v>
      </c>
      <c r="D767" t="s">
        <v>51</v>
      </c>
      <c r="E767" t="s">
        <v>43</v>
      </c>
      <c r="F767">
        <v>99</v>
      </c>
      <c r="G767" t="s">
        <v>120</v>
      </c>
      <c r="H767" t="s">
        <v>45</v>
      </c>
      <c r="I767" t="s">
        <v>71</v>
      </c>
      <c r="J767" t="s">
        <v>54</v>
      </c>
      <c r="K767">
        <v>3</v>
      </c>
      <c r="L767" t="s">
        <v>26</v>
      </c>
      <c r="M767" t="s">
        <v>34</v>
      </c>
      <c r="N767" t="s">
        <v>76</v>
      </c>
      <c r="O767" t="s">
        <v>26</v>
      </c>
      <c r="P767" t="s">
        <v>26</v>
      </c>
      <c r="Q767">
        <v>13</v>
      </c>
      <c r="R767" t="s">
        <v>35</v>
      </c>
      <c r="S767" t="s">
        <v>60</v>
      </c>
    </row>
    <row r="768" spans="1:19" x14ac:dyDescent="0.3">
      <c r="A768">
        <v>767</v>
      </c>
      <c r="B768">
        <v>57</v>
      </c>
      <c r="C768" t="s">
        <v>19</v>
      </c>
      <c r="D768" t="s">
        <v>143</v>
      </c>
      <c r="E768" t="s">
        <v>69</v>
      </c>
      <c r="F768">
        <v>48</v>
      </c>
      <c r="G768" t="s">
        <v>107</v>
      </c>
      <c r="H768" t="s">
        <v>45</v>
      </c>
      <c r="I768" t="s">
        <v>109</v>
      </c>
      <c r="J768" t="s">
        <v>25</v>
      </c>
      <c r="K768">
        <v>3.6</v>
      </c>
      <c r="L768" t="s">
        <v>26</v>
      </c>
      <c r="M768" t="s">
        <v>46</v>
      </c>
      <c r="N768" t="s">
        <v>47</v>
      </c>
      <c r="O768" t="s">
        <v>26</v>
      </c>
      <c r="P768" t="s">
        <v>26</v>
      </c>
      <c r="Q768">
        <v>13</v>
      </c>
      <c r="R768" t="s">
        <v>46</v>
      </c>
      <c r="S768" t="s">
        <v>88</v>
      </c>
    </row>
    <row r="769" spans="1:19" x14ac:dyDescent="0.3">
      <c r="A769">
        <v>768</v>
      </c>
      <c r="B769">
        <v>27</v>
      </c>
      <c r="C769" t="s">
        <v>19</v>
      </c>
      <c r="D769" t="s">
        <v>64</v>
      </c>
      <c r="E769" t="s">
        <v>65</v>
      </c>
      <c r="F769">
        <v>77</v>
      </c>
      <c r="G769" t="s">
        <v>138</v>
      </c>
      <c r="H769" t="s">
        <v>45</v>
      </c>
      <c r="I769" t="s">
        <v>110</v>
      </c>
      <c r="J769" t="s">
        <v>58</v>
      </c>
      <c r="K769">
        <v>2.5</v>
      </c>
      <c r="L769" t="s">
        <v>26</v>
      </c>
      <c r="M769" t="s">
        <v>35</v>
      </c>
      <c r="N769" t="s">
        <v>47</v>
      </c>
      <c r="O769" t="s">
        <v>26</v>
      </c>
      <c r="P769" t="s">
        <v>26</v>
      </c>
      <c r="Q769">
        <v>11</v>
      </c>
      <c r="R769" t="s">
        <v>35</v>
      </c>
      <c r="S769" t="s">
        <v>50</v>
      </c>
    </row>
    <row r="770" spans="1:19" x14ac:dyDescent="0.3">
      <c r="A770">
        <v>769</v>
      </c>
      <c r="B770">
        <v>64</v>
      </c>
      <c r="C770" t="s">
        <v>19</v>
      </c>
      <c r="D770" t="s">
        <v>132</v>
      </c>
      <c r="E770" t="s">
        <v>69</v>
      </c>
      <c r="F770">
        <v>95</v>
      </c>
      <c r="G770" t="s">
        <v>115</v>
      </c>
      <c r="H770" t="s">
        <v>92</v>
      </c>
      <c r="I770" t="s">
        <v>108</v>
      </c>
      <c r="J770" t="s">
        <v>39</v>
      </c>
      <c r="K770">
        <v>2.6</v>
      </c>
      <c r="L770" t="s">
        <v>26</v>
      </c>
      <c r="M770" t="s">
        <v>46</v>
      </c>
      <c r="N770" t="s">
        <v>28</v>
      </c>
      <c r="O770" t="s">
        <v>26</v>
      </c>
      <c r="P770" t="s">
        <v>26</v>
      </c>
      <c r="Q770">
        <v>45</v>
      </c>
      <c r="R770" t="s">
        <v>29</v>
      </c>
      <c r="S770" t="s">
        <v>41</v>
      </c>
    </row>
    <row r="771" spans="1:19" x14ac:dyDescent="0.3">
      <c r="A771">
        <v>770</v>
      </c>
      <c r="B771">
        <v>52</v>
      </c>
      <c r="C771" t="s">
        <v>19</v>
      </c>
      <c r="D771" t="s">
        <v>125</v>
      </c>
      <c r="E771" t="s">
        <v>21</v>
      </c>
      <c r="F771">
        <v>100</v>
      </c>
      <c r="G771" t="s">
        <v>80</v>
      </c>
      <c r="H771" t="s">
        <v>45</v>
      </c>
      <c r="I771" t="s">
        <v>67</v>
      </c>
      <c r="J771" t="s">
        <v>39</v>
      </c>
      <c r="K771">
        <v>4.3</v>
      </c>
      <c r="L771" t="s">
        <v>26</v>
      </c>
      <c r="M771" t="s">
        <v>27</v>
      </c>
      <c r="N771" t="s">
        <v>76</v>
      </c>
      <c r="O771" t="s">
        <v>26</v>
      </c>
      <c r="P771" t="s">
        <v>26</v>
      </c>
      <c r="Q771">
        <v>8</v>
      </c>
      <c r="R771" t="s">
        <v>46</v>
      </c>
      <c r="S771" t="s">
        <v>88</v>
      </c>
    </row>
    <row r="772" spans="1:19" x14ac:dyDescent="0.3">
      <c r="A772">
        <v>771</v>
      </c>
      <c r="B772">
        <v>19</v>
      </c>
      <c r="C772" t="s">
        <v>19</v>
      </c>
      <c r="D772" t="s">
        <v>51</v>
      </c>
      <c r="E772" t="s">
        <v>43</v>
      </c>
      <c r="F772">
        <v>54</v>
      </c>
      <c r="G772" t="s">
        <v>129</v>
      </c>
      <c r="H772" t="s">
        <v>45</v>
      </c>
      <c r="I772" t="s">
        <v>24</v>
      </c>
      <c r="J772" t="s">
        <v>39</v>
      </c>
      <c r="K772">
        <v>3.3</v>
      </c>
      <c r="L772" t="s">
        <v>26</v>
      </c>
      <c r="M772" t="s">
        <v>29</v>
      </c>
      <c r="N772" t="s">
        <v>28</v>
      </c>
      <c r="O772" t="s">
        <v>26</v>
      </c>
      <c r="P772" t="s">
        <v>26</v>
      </c>
      <c r="Q772">
        <v>8</v>
      </c>
      <c r="R772" t="s">
        <v>27</v>
      </c>
      <c r="S772" t="s">
        <v>50</v>
      </c>
    </row>
    <row r="773" spans="1:19" x14ac:dyDescent="0.3">
      <c r="A773">
        <v>772</v>
      </c>
      <c r="B773">
        <v>22</v>
      </c>
      <c r="C773" t="s">
        <v>19</v>
      </c>
      <c r="D773" t="s">
        <v>31</v>
      </c>
      <c r="E773" t="s">
        <v>21</v>
      </c>
      <c r="F773">
        <v>68</v>
      </c>
      <c r="G773" t="s">
        <v>78</v>
      </c>
      <c r="H773" t="s">
        <v>23</v>
      </c>
      <c r="I773" t="s">
        <v>109</v>
      </c>
      <c r="J773" t="s">
        <v>58</v>
      </c>
      <c r="K773">
        <v>2.6</v>
      </c>
      <c r="L773" t="s">
        <v>26</v>
      </c>
      <c r="M773" t="s">
        <v>27</v>
      </c>
      <c r="N773" t="s">
        <v>47</v>
      </c>
      <c r="O773" t="s">
        <v>26</v>
      </c>
      <c r="P773" t="s">
        <v>26</v>
      </c>
      <c r="Q773">
        <v>34</v>
      </c>
      <c r="R773" t="s">
        <v>34</v>
      </c>
      <c r="S773" t="s">
        <v>30</v>
      </c>
    </row>
    <row r="774" spans="1:19" x14ac:dyDescent="0.3">
      <c r="A774">
        <v>773</v>
      </c>
      <c r="B774">
        <v>18</v>
      </c>
      <c r="C774" t="s">
        <v>19</v>
      </c>
      <c r="D774" t="s">
        <v>36</v>
      </c>
      <c r="E774" t="s">
        <v>21</v>
      </c>
      <c r="F774">
        <v>22</v>
      </c>
      <c r="G774" t="s">
        <v>115</v>
      </c>
      <c r="H774" t="s">
        <v>23</v>
      </c>
      <c r="I774" t="s">
        <v>86</v>
      </c>
      <c r="J774" t="s">
        <v>58</v>
      </c>
      <c r="K774">
        <v>3.6</v>
      </c>
      <c r="L774" t="s">
        <v>26</v>
      </c>
      <c r="M774" t="s">
        <v>35</v>
      </c>
      <c r="N774" t="s">
        <v>40</v>
      </c>
      <c r="O774" t="s">
        <v>26</v>
      </c>
      <c r="P774" t="s">
        <v>26</v>
      </c>
      <c r="Q774">
        <v>40</v>
      </c>
      <c r="R774" t="s">
        <v>59</v>
      </c>
      <c r="S774" t="s">
        <v>77</v>
      </c>
    </row>
    <row r="775" spans="1:19" x14ac:dyDescent="0.3">
      <c r="A775">
        <v>774</v>
      </c>
      <c r="B775">
        <v>29</v>
      </c>
      <c r="C775" t="s">
        <v>19</v>
      </c>
      <c r="D775" t="s">
        <v>124</v>
      </c>
      <c r="E775" t="s">
        <v>69</v>
      </c>
      <c r="F775">
        <v>84</v>
      </c>
      <c r="G775" t="s">
        <v>99</v>
      </c>
      <c r="H775" t="s">
        <v>23</v>
      </c>
      <c r="I775" t="s">
        <v>126</v>
      </c>
      <c r="J775" t="s">
        <v>25</v>
      </c>
      <c r="K775">
        <v>2.6</v>
      </c>
      <c r="L775" t="s">
        <v>26</v>
      </c>
      <c r="M775" t="s">
        <v>29</v>
      </c>
      <c r="N775" t="s">
        <v>28</v>
      </c>
      <c r="O775" t="s">
        <v>26</v>
      </c>
      <c r="P775" t="s">
        <v>26</v>
      </c>
      <c r="Q775">
        <v>14</v>
      </c>
      <c r="R775" t="s">
        <v>59</v>
      </c>
      <c r="S775" t="s">
        <v>77</v>
      </c>
    </row>
    <row r="776" spans="1:19" x14ac:dyDescent="0.3">
      <c r="A776">
        <v>775</v>
      </c>
      <c r="B776">
        <v>42</v>
      </c>
      <c r="C776" t="s">
        <v>19</v>
      </c>
      <c r="D776" t="s">
        <v>124</v>
      </c>
      <c r="E776" t="s">
        <v>69</v>
      </c>
      <c r="F776">
        <v>46</v>
      </c>
      <c r="G776" t="s">
        <v>107</v>
      </c>
      <c r="H776" t="s">
        <v>45</v>
      </c>
      <c r="I776" t="s">
        <v>134</v>
      </c>
      <c r="J776" t="s">
        <v>54</v>
      </c>
      <c r="K776">
        <v>3.5</v>
      </c>
      <c r="L776" t="s">
        <v>26</v>
      </c>
      <c r="M776" t="s">
        <v>27</v>
      </c>
      <c r="N776" t="s">
        <v>55</v>
      </c>
      <c r="O776" t="s">
        <v>26</v>
      </c>
      <c r="P776" t="s">
        <v>26</v>
      </c>
      <c r="Q776">
        <v>11</v>
      </c>
      <c r="R776" t="s">
        <v>27</v>
      </c>
      <c r="S776" t="s">
        <v>60</v>
      </c>
    </row>
    <row r="777" spans="1:19" x14ac:dyDescent="0.3">
      <c r="A777">
        <v>776</v>
      </c>
      <c r="B777">
        <v>49</v>
      </c>
      <c r="C777" t="s">
        <v>19</v>
      </c>
      <c r="D777" t="s">
        <v>68</v>
      </c>
      <c r="E777" t="s">
        <v>69</v>
      </c>
      <c r="F777">
        <v>53</v>
      </c>
      <c r="G777" t="s">
        <v>22</v>
      </c>
      <c r="H777" t="s">
        <v>38</v>
      </c>
      <c r="I777" t="s">
        <v>81</v>
      </c>
      <c r="J777" t="s">
        <v>25</v>
      </c>
      <c r="K777">
        <v>3</v>
      </c>
      <c r="L777" t="s">
        <v>26</v>
      </c>
      <c r="M777" t="s">
        <v>46</v>
      </c>
      <c r="N777" t="s">
        <v>76</v>
      </c>
      <c r="O777" t="s">
        <v>26</v>
      </c>
      <c r="P777" t="s">
        <v>26</v>
      </c>
      <c r="Q777">
        <v>8</v>
      </c>
      <c r="R777" t="s">
        <v>46</v>
      </c>
      <c r="S777" t="s">
        <v>88</v>
      </c>
    </row>
    <row r="778" spans="1:19" x14ac:dyDescent="0.3">
      <c r="A778">
        <v>777</v>
      </c>
      <c r="B778">
        <v>49</v>
      </c>
      <c r="C778" t="s">
        <v>19</v>
      </c>
      <c r="D778" t="s">
        <v>56</v>
      </c>
      <c r="E778" t="s">
        <v>21</v>
      </c>
      <c r="F778">
        <v>60</v>
      </c>
      <c r="G778" t="s">
        <v>90</v>
      </c>
      <c r="H778" t="s">
        <v>45</v>
      </c>
      <c r="I778" t="s">
        <v>33</v>
      </c>
      <c r="J778" t="s">
        <v>39</v>
      </c>
      <c r="K778">
        <v>5</v>
      </c>
      <c r="L778" t="s">
        <v>26</v>
      </c>
      <c r="M778" t="s">
        <v>46</v>
      </c>
      <c r="N778" t="s">
        <v>55</v>
      </c>
      <c r="O778" t="s">
        <v>26</v>
      </c>
      <c r="P778" t="s">
        <v>26</v>
      </c>
      <c r="Q778">
        <v>8</v>
      </c>
      <c r="R778" t="s">
        <v>29</v>
      </c>
      <c r="S778" t="s">
        <v>97</v>
      </c>
    </row>
    <row r="779" spans="1:19" x14ac:dyDescent="0.3">
      <c r="A779">
        <v>778</v>
      </c>
      <c r="B779">
        <v>55</v>
      </c>
      <c r="C779" t="s">
        <v>19</v>
      </c>
      <c r="D779" t="s">
        <v>125</v>
      </c>
      <c r="E779" t="s">
        <v>21</v>
      </c>
      <c r="F779">
        <v>32</v>
      </c>
      <c r="G779" t="s">
        <v>52</v>
      </c>
      <c r="H779" t="s">
        <v>92</v>
      </c>
      <c r="I779" t="s">
        <v>67</v>
      </c>
      <c r="J779" t="s">
        <v>39</v>
      </c>
      <c r="K779">
        <v>2.5</v>
      </c>
      <c r="L779" t="s">
        <v>26</v>
      </c>
      <c r="M779" t="s">
        <v>27</v>
      </c>
      <c r="N779" t="s">
        <v>28</v>
      </c>
      <c r="O779" t="s">
        <v>26</v>
      </c>
      <c r="P779" t="s">
        <v>26</v>
      </c>
      <c r="Q779">
        <v>37</v>
      </c>
      <c r="R779" t="s">
        <v>29</v>
      </c>
      <c r="S779" t="s">
        <v>41</v>
      </c>
    </row>
    <row r="780" spans="1:19" x14ac:dyDescent="0.3">
      <c r="A780">
        <v>779</v>
      </c>
      <c r="B780">
        <v>29</v>
      </c>
      <c r="C780" t="s">
        <v>19</v>
      </c>
      <c r="D780" t="s">
        <v>125</v>
      </c>
      <c r="E780" t="s">
        <v>21</v>
      </c>
      <c r="F780">
        <v>50</v>
      </c>
      <c r="G780" t="s">
        <v>37</v>
      </c>
      <c r="H780" t="s">
        <v>45</v>
      </c>
      <c r="I780" t="s">
        <v>134</v>
      </c>
      <c r="J780" t="s">
        <v>54</v>
      </c>
      <c r="K780">
        <v>2.9</v>
      </c>
      <c r="L780" t="s">
        <v>26</v>
      </c>
      <c r="M780" t="s">
        <v>35</v>
      </c>
      <c r="N780" t="s">
        <v>76</v>
      </c>
      <c r="O780" t="s">
        <v>26</v>
      </c>
      <c r="P780" t="s">
        <v>26</v>
      </c>
      <c r="Q780">
        <v>23</v>
      </c>
      <c r="R780" t="s">
        <v>59</v>
      </c>
      <c r="S780" t="s">
        <v>50</v>
      </c>
    </row>
    <row r="781" spans="1:19" x14ac:dyDescent="0.3">
      <c r="A781">
        <v>780</v>
      </c>
      <c r="B781">
        <v>60</v>
      </c>
      <c r="C781" t="s">
        <v>19</v>
      </c>
      <c r="D781" t="s">
        <v>82</v>
      </c>
      <c r="E781" t="s">
        <v>21</v>
      </c>
      <c r="F781">
        <v>94</v>
      </c>
      <c r="G781" t="s">
        <v>140</v>
      </c>
      <c r="H781" t="s">
        <v>45</v>
      </c>
      <c r="I781" t="s">
        <v>144</v>
      </c>
      <c r="J781" t="s">
        <v>39</v>
      </c>
      <c r="K781">
        <v>4.5999999999999996</v>
      </c>
      <c r="L781" t="s">
        <v>26</v>
      </c>
      <c r="M781" t="s">
        <v>27</v>
      </c>
      <c r="N781" t="s">
        <v>28</v>
      </c>
      <c r="O781" t="s">
        <v>26</v>
      </c>
      <c r="P781" t="s">
        <v>26</v>
      </c>
      <c r="Q781">
        <v>38</v>
      </c>
      <c r="R781" t="s">
        <v>35</v>
      </c>
      <c r="S781" t="s">
        <v>50</v>
      </c>
    </row>
    <row r="782" spans="1:19" x14ac:dyDescent="0.3">
      <c r="A782">
        <v>781</v>
      </c>
      <c r="B782">
        <v>34</v>
      </c>
      <c r="C782" t="s">
        <v>19</v>
      </c>
      <c r="D782" t="s">
        <v>73</v>
      </c>
      <c r="E782" t="s">
        <v>43</v>
      </c>
      <c r="F782">
        <v>26</v>
      </c>
      <c r="G782" t="s">
        <v>85</v>
      </c>
      <c r="H782" t="s">
        <v>45</v>
      </c>
      <c r="I782" t="s">
        <v>49</v>
      </c>
      <c r="J782" t="s">
        <v>39</v>
      </c>
      <c r="K782">
        <v>3.6</v>
      </c>
      <c r="L782" t="s">
        <v>26</v>
      </c>
      <c r="M782" t="s">
        <v>29</v>
      </c>
      <c r="N782" t="s">
        <v>40</v>
      </c>
      <c r="O782" t="s">
        <v>26</v>
      </c>
      <c r="P782" t="s">
        <v>26</v>
      </c>
      <c r="Q782">
        <v>38</v>
      </c>
      <c r="R782" t="s">
        <v>35</v>
      </c>
      <c r="S782" t="s">
        <v>60</v>
      </c>
    </row>
    <row r="783" spans="1:19" x14ac:dyDescent="0.3">
      <c r="A783">
        <v>782</v>
      </c>
      <c r="B783">
        <v>30</v>
      </c>
      <c r="C783" t="s">
        <v>19</v>
      </c>
      <c r="D783" t="s">
        <v>119</v>
      </c>
      <c r="E783" t="s">
        <v>69</v>
      </c>
      <c r="F783">
        <v>44</v>
      </c>
      <c r="G783" t="s">
        <v>129</v>
      </c>
      <c r="H783" t="s">
        <v>23</v>
      </c>
      <c r="I783" t="s">
        <v>126</v>
      </c>
      <c r="J783" t="s">
        <v>25</v>
      </c>
      <c r="K783">
        <v>3</v>
      </c>
      <c r="L783" t="s">
        <v>26</v>
      </c>
      <c r="M783" t="s">
        <v>46</v>
      </c>
      <c r="N783" t="s">
        <v>76</v>
      </c>
      <c r="O783" t="s">
        <v>26</v>
      </c>
      <c r="P783" t="s">
        <v>26</v>
      </c>
      <c r="Q783">
        <v>12</v>
      </c>
      <c r="R783" t="s">
        <v>27</v>
      </c>
      <c r="S783" t="s">
        <v>30</v>
      </c>
    </row>
    <row r="784" spans="1:19" x14ac:dyDescent="0.3">
      <c r="A784">
        <v>783</v>
      </c>
      <c r="B784">
        <v>28</v>
      </c>
      <c r="C784" t="s">
        <v>19</v>
      </c>
      <c r="D784" t="s">
        <v>104</v>
      </c>
      <c r="E784" t="s">
        <v>21</v>
      </c>
      <c r="F784">
        <v>57</v>
      </c>
      <c r="G784" t="s">
        <v>78</v>
      </c>
      <c r="H784" t="s">
        <v>45</v>
      </c>
      <c r="I784" t="s">
        <v>96</v>
      </c>
      <c r="J784" t="s">
        <v>54</v>
      </c>
      <c r="K784">
        <v>4.5</v>
      </c>
      <c r="L784" t="s">
        <v>26</v>
      </c>
      <c r="M784" t="s">
        <v>46</v>
      </c>
      <c r="N784" t="s">
        <v>55</v>
      </c>
      <c r="O784" t="s">
        <v>26</v>
      </c>
      <c r="P784" t="s">
        <v>26</v>
      </c>
      <c r="Q784">
        <v>15</v>
      </c>
      <c r="R784" t="s">
        <v>35</v>
      </c>
      <c r="S784" t="s">
        <v>41</v>
      </c>
    </row>
    <row r="785" spans="1:19" x14ac:dyDescent="0.3">
      <c r="A785">
        <v>784</v>
      </c>
      <c r="B785">
        <v>63</v>
      </c>
      <c r="C785" t="s">
        <v>19</v>
      </c>
      <c r="D785" t="s">
        <v>113</v>
      </c>
      <c r="E785" t="s">
        <v>21</v>
      </c>
      <c r="F785">
        <v>65</v>
      </c>
      <c r="G785" t="s">
        <v>62</v>
      </c>
      <c r="H785" t="s">
        <v>23</v>
      </c>
      <c r="I785" t="s">
        <v>75</v>
      </c>
      <c r="J785" t="s">
        <v>25</v>
      </c>
      <c r="K785">
        <v>4.5</v>
      </c>
      <c r="L785" t="s">
        <v>26</v>
      </c>
      <c r="M785" t="s">
        <v>59</v>
      </c>
      <c r="N785" t="s">
        <v>47</v>
      </c>
      <c r="O785" t="s">
        <v>26</v>
      </c>
      <c r="P785" t="s">
        <v>26</v>
      </c>
      <c r="Q785">
        <v>38</v>
      </c>
      <c r="R785" t="s">
        <v>46</v>
      </c>
      <c r="S785" t="s">
        <v>30</v>
      </c>
    </row>
    <row r="786" spans="1:19" x14ac:dyDescent="0.3">
      <c r="A786">
        <v>785</v>
      </c>
      <c r="B786">
        <v>31</v>
      </c>
      <c r="C786" t="s">
        <v>19</v>
      </c>
      <c r="D786" t="s">
        <v>36</v>
      </c>
      <c r="E786" t="s">
        <v>21</v>
      </c>
      <c r="F786">
        <v>72</v>
      </c>
      <c r="G786" t="s">
        <v>90</v>
      </c>
      <c r="H786" t="s">
        <v>45</v>
      </c>
      <c r="I786" t="s">
        <v>100</v>
      </c>
      <c r="J786" t="s">
        <v>25</v>
      </c>
      <c r="K786">
        <v>3.2</v>
      </c>
      <c r="L786" t="s">
        <v>26</v>
      </c>
      <c r="M786" t="s">
        <v>59</v>
      </c>
      <c r="N786" t="s">
        <v>76</v>
      </c>
      <c r="O786" t="s">
        <v>26</v>
      </c>
      <c r="P786" t="s">
        <v>26</v>
      </c>
      <c r="Q786">
        <v>41</v>
      </c>
      <c r="R786" t="s">
        <v>34</v>
      </c>
      <c r="S786" t="s">
        <v>97</v>
      </c>
    </row>
    <row r="787" spans="1:19" x14ac:dyDescent="0.3">
      <c r="A787">
        <v>786</v>
      </c>
      <c r="B787">
        <v>46</v>
      </c>
      <c r="C787" t="s">
        <v>19</v>
      </c>
      <c r="D787" t="s">
        <v>61</v>
      </c>
      <c r="E787" t="s">
        <v>21</v>
      </c>
      <c r="F787">
        <v>62</v>
      </c>
      <c r="G787" t="s">
        <v>62</v>
      </c>
      <c r="H787" t="s">
        <v>38</v>
      </c>
      <c r="I787" t="s">
        <v>75</v>
      </c>
      <c r="J787" t="s">
        <v>39</v>
      </c>
      <c r="K787">
        <v>4</v>
      </c>
      <c r="L787" t="s">
        <v>26</v>
      </c>
      <c r="M787" t="s">
        <v>34</v>
      </c>
      <c r="N787" t="s">
        <v>47</v>
      </c>
      <c r="O787" t="s">
        <v>26</v>
      </c>
      <c r="P787" t="s">
        <v>26</v>
      </c>
      <c r="Q787">
        <v>37</v>
      </c>
      <c r="R787" t="s">
        <v>46</v>
      </c>
      <c r="S787" t="s">
        <v>30</v>
      </c>
    </row>
    <row r="788" spans="1:19" x14ac:dyDescent="0.3">
      <c r="A788">
        <v>787</v>
      </c>
      <c r="B788">
        <v>70</v>
      </c>
      <c r="C788" t="s">
        <v>19</v>
      </c>
      <c r="D788" t="s">
        <v>124</v>
      </c>
      <c r="E788" t="s">
        <v>69</v>
      </c>
      <c r="F788">
        <v>21</v>
      </c>
      <c r="G788" t="s">
        <v>116</v>
      </c>
      <c r="H788" t="s">
        <v>38</v>
      </c>
      <c r="I788" t="s">
        <v>86</v>
      </c>
      <c r="J788" t="s">
        <v>25</v>
      </c>
      <c r="K788">
        <v>4.8</v>
      </c>
      <c r="L788" t="s">
        <v>26</v>
      </c>
      <c r="M788" t="s">
        <v>27</v>
      </c>
      <c r="N788" t="s">
        <v>28</v>
      </c>
      <c r="O788" t="s">
        <v>26</v>
      </c>
      <c r="P788" t="s">
        <v>26</v>
      </c>
      <c r="Q788">
        <v>16</v>
      </c>
      <c r="R788" t="s">
        <v>34</v>
      </c>
      <c r="S788" t="s">
        <v>97</v>
      </c>
    </row>
    <row r="789" spans="1:19" x14ac:dyDescent="0.3">
      <c r="A789">
        <v>788</v>
      </c>
      <c r="B789">
        <v>53</v>
      </c>
      <c r="C789" t="s">
        <v>19</v>
      </c>
      <c r="D789" t="s">
        <v>68</v>
      </c>
      <c r="E789" t="s">
        <v>69</v>
      </c>
      <c r="F789">
        <v>85</v>
      </c>
      <c r="G789" t="s">
        <v>151</v>
      </c>
      <c r="H789" t="s">
        <v>38</v>
      </c>
      <c r="I789" t="s">
        <v>96</v>
      </c>
      <c r="J789" t="s">
        <v>39</v>
      </c>
      <c r="K789">
        <v>3.7</v>
      </c>
      <c r="L789" t="s">
        <v>26</v>
      </c>
      <c r="M789" t="s">
        <v>34</v>
      </c>
      <c r="N789" t="s">
        <v>40</v>
      </c>
      <c r="O789" t="s">
        <v>26</v>
      </c>
      <c r="P789" t="s">
        <v>26</v>
      </c>
      <c r="Q789">
        <v>25</v>
      </c>
      <c r="R789" t="s">
        <v>29</v>
      </c>
      <c r="S789" t="s">
        <v>41</v>
      </c>
    </row>
    <row r="790" spans="1:19" x14ac:dyDescent="0.3">
      <c r="A790">
        <v>789</v>
      </c>
      <c r="B790">
        <v>50</v>
      </c>
      <c r="C790" t="s">
        <v>19</v>
      </c>
      <c r="D790" t="s">
        <v>95</v>
      </c>
      <c r="E790" t="s">
        <v>21</v>
      </c>
      <c r="F790">
        <v>51</v>
      </c>
      <c r="G790" t="s">
        <v>44</v>
      </c>
      <c r="H790" t="s">
        <v>92</v>
      </c>
      <c r="I790" t="s">
        <v>134</v>
      </c>
      <c r="J790" t="s">
        <v>54</v>
      </c>
      <c r="K790">
        <v>3.8</v>
      </c>
      <c r="L790" t="s">
        <v>26</v>
      </c>
      <c r="M790" t="s">
        <v>29</v>
      </c>
      <c r="N790" t="s">
        <v>76</v>
      </c>
      <c r="O790" t="s">
        <v>26</v>
      </c>
      <c r="P790" t="s">
        <v>26</v>
      </c>
      <c r="Q790">
        <v>18</v>
      </c>
      <c r="R790" t="s">
        <v>34</v>
      </c>
      <c r="S790" t="s">
        <v>60</v>
      </c>
    </row>
    <row r="791" spans="1:19" x14ac:dyDescent="0.3">
      <c r="A791">
        <v>790</v>
      </c>
      <c r="B791">
        <v>33</v>
      </c>
      <c r="C791" t="s">
        <v>19</v>
      </c>
      <c r="D791" t="s">
        <v>68</v>
      </c>
      <c r="E791" t="s">
        <v>69</v>
      </c>
      <c r="F791">
        <v>84</v>
      </c>
      <c r="G791" t="s">
        <v>135</v>
      </c>
      <c r="H791" t="s">
        <v>38</v>
      </c>
      <c r="I791" t="s">
        <v>75</v>
      </c>
      <c r="J791" t="s">
        <v>58</v>
      </c>
      <c r="K791">
        <v>2.7</v>
      </c>
      <c r="L791" t="s">
        <v>26</v>
      </c>
      <c r="M791" t="s">
        <v>29</v>
      </c>
      <c r="N791" t="s">
        <v>55</v>
      </c>
      <c r="O791" t="s">
        <v>26</v>
      </c>
      <c r="P791" t="s">
        <v>26</v>
      </c>
      <c r="Q791">
        <v>4</v>
      </c>
      <c r="R791" t="s">
        <v>27</v>
      </c>
      <c r="S791" t="s">
        <v>77</v>
      </c>
    </row>
    <row r="792" spans="1:19" x14ac:dyDescent="0.3">
      <c r="A792">
        <v>791</v>
      </c>
      <c r="B792">
        <v>22</v>
      </c>
      <c r="C792" t="s">
        <v>19</v>
      </c>
      <c r="D792" t="s">
        <v>31</v>
      </c>
      <c r="E792" t="s">
        <v>21</v>
      </c>
      <c r="F792">
        <v>37</v>
      </c>
      <c r="G792" t="s">
        <v>62</v>
      </c>
      <c r="H792" t="s">
        <v>45</v>
      </c>
      <c r="I792" t="s">
        <v>126</v>
      </c>
      <c r="J792" t="s">
        <v>54</v>
      </c>
      <c r="K792">
        <v>4.9000000000000004</v>
      </c>
      <c r="L792" t="s">
        <v>26</v>
      </c>
      <c r="M792" t="s">
        <v>29</v>
      </c>
      <c r="N792" t="s">
        <v>76</v>
      </c>
      <c r="O792" t="s">
        <v>26</v>
      </c>
      <c r="P792" t="s">
        <v>26</v>
      </c>
      <c r="Q792">
        <v>12</v>
      </c>
      <c r="R792" t="s">
        <v>34</v>
      </c>
      <c r="S792" t="s">
        <v>60</v>
      </c>
    </row>
    <row r="793" spans="1:19" x14ac:dyDescent="0.3">
      <c r="A793">
        <v>792</v>
      </c>
      <c r="B793">
        <v>50</v>
      </c>
      <c r="C793" t="s">
        <v>19</v>
      </c>
      <c r="D793" t="s">
        <v>119</v>
      </c>
      <c r="E793" t="s">
        <v>69</v>
      </c>
      <c r="F793">
        <v>44</v>
      </c>
      <c r="G793" t="s">
        <v>98</v>
      </c>
      <c r="H793" t="s">
        <v>38</v>
      </c>
      <c r="I793" t="s">
        <v>136</v>
      </c>
      <c r="J793" t="s">
        <v>54</v>
      </c>
      <c r="K793">
        <v>3.1</v>
      </c>
      <c r="L793" t="s">
        <v>26</v>
      </c>
      <c r="M793" t="s">
        <v>27</v>
      </c>
      <c r="N793" t="s">
        <v>72</v>
      </c>
      <c r="O793" t="s">
        <v>26</v>
      </c>
      <c r="P793" t="s">
        <v>26</v>
      </c>
      <c r="Q793">
        <v>35</v>
      </c>
      <c r="R793" t="s">
        <v>46</v>
      </c>
      <c r="S793" t="s">
        <v>30</v>
      </c>
    </row>
    <row r="794" spans="1:19" x14ac:dyDescent="0.3">
      <c r="A794">
        <v>793</v>
      </c>
      <c r="B794">
        <v>34</v>
      </c>
      <c r="C794" t="s">
        <v>19</v>
      </c>
      <c r="D794" t="s">
        <v>51</v>
      </c>
      <c r="E794" t="s">
        <v>43</v>
      </c>
      <c r="F794">
        <v>45</v>
      </c>
      <c r="G794" t="s">
        <v>127</v>
      </c>
      <c r="H794" t="s">
        <v>45</v>
      </c>
      <c r="I794" t="s">
        <v>84</v>
      </c>
      <c r="J794" t="s">
        <v>39</v>
      </c>
      <c r="K794">
        <v>4.2</v>
      </c>
      <c r="L794" t="s">
        <v>26</v>
      </c>
      <c r="M794" t="s">
        <v>29</v>
      </c>
      <c r="N794" t="s">
        <v>47</v>
      </c>
      <c r="O794" t="s">
        <v>26</v>
      </c>
      <c r="P794" t="s">
        <v>26</v>
      </c>
      <c r="Q794">
        <v>45</v>
      </c>
      <c r="R794" t="s">
        <v>29</v>
      </c>
      <c r="S794" t="s">
        <v>41</v>
      </c>
    </row>
    <row r="795" spans="1:19" x14ac:dyDescent="0.3">
      <c r="A795">
        <v>794</v>
      </c>
      <c r="B795">
        <v>24</v>
      </c>
      <c r="C795" t="s">
        <v>19</v>
      </c>
      <c r="D795" t="s">
        <v>95</v>
      </c>
      <c r="E795" t="s">
        <v>21</v>
      </c>
      <c r="F795">
        <v>35</v>
      </c>
      <c r="G795" t="s">
        <v>90</v>
      </c>
      <c r="H795" t="s">
        <v>23</v>
      </c>
      <c r="I795" t="s">
        <v>33</v>
      </c>
      <c r="J795" t="s">
        <v>54</v>
      </c>
      <c r="K795">
        <v>3.8</v>
      </c>
      <c r="L795" t="s">
        <v>26</v>
      </c>
      <c r="M795" t="s">
        <v>35</v>
      </c>
      <c r="N795" t="s">
        <v>40</v>
      </c>
      <c r="O795" t="s">
        <v>26</v>
      </c>
      <c r="P795" t="s">
        <v>26</v>
      </c>
      <c r="Q795">
        <v>16</v>
      </c>
      <c r="R795" t="s">
        <v>27</v>
      </c>
      <c r="S795" t="s">
        <v>88</v>
      </c>
    </row>
    <row r="796" spans="1:19" x14ac:dyDescent="0.3">
      <c r="A796">
        <v>795</v>
      </c>
      <c r="B796">
        <v>69</v>
      </c>
      <c r="C796" t="s">
        <v>19</v>
      </c>
      <c r="D796" t="s">
        <v>132</v>
      </c>
      <c r="E796" t="s">
        <v>69</v>
      </c>
      <c r="F796">
        <v>50</v>
      </c>
      <c r="G796" t="s">
        <v>22</v>
      </c>
      <c r="H796" t="s">
        <v>92</v>
      </c>
      <c r="I796" t="s">
        <v>134</v>
      </c>
      <c r="J796" t="s">
        <v>25</v>
      </c>
      <c r="K796">
        <v>4.2</v>
      </c>
      <c r="L796" t="s">
        <v>26</v>
      </c>
      <c r="M796" t="s">
        <v>34</v>
      </c>
      <c r="N796" t="s">
        <v>76</v>
      </c>
      <c r="O796" t="s">
        <v>26</v>
      </c>
      <c r="P796" t="s">
        <v>26</v>
      </c>
      <c r="Q796">
        <v>10</v>
      </c>
      <c r="R796" t="s">
        <v>59</v>
      </c>
      <c r="S796" t="s">
        <v>30</v>
      </c>
    </row>
    <row r="797" spans="1:19" x14ac:dyDescent="0.3">
      <c r="A797">
        <v>796</v>
      </c>
      <c r="B797">
        <v>39</v>
      </c>
      <c r="C797" t="s">
        <v>19</v>
      </c>
      <c r="D797" t="s">
        <v>42</v>
      </c>
      <c r="E797" t="s">
        <v>43</v>
      </c>
      <c r="F797">
        <v>26</v>
      </c>
      <c r="G797" t="s">
        <v>85</v>
      </c>
      <c r="H797" t="s">
        <v>45</v>
      </c>
      <c r="I797" t="s">
        <v>118</v>
      </c>
      <c r="J797" t="s">
        <v>54</v>
      </c>
      <c r="K797">
        <v>4.5999999999999996</v>
      </c>
      <c r="L797" t="s">
        <v>26</v>
      </c>
      <c r="M797" t="s">
        <v>35</v>
      </c>
      <c r="N797" t="s">
        <v>76</v>
      </c>
      <c r="O797" t="s">
        <v>26</v>
      </c>
      <c r="P797" t="s">
        <v>26</v>
      </c>
      <c r="Q797">
        <v>34</v>
      </c>
      <c r="R797" t="s">
        <v>29</v>
      </c>
      <c r="S797" t="s">
        <v>50</v>
      </c>
    </row>
    <row r="798" spans="1:19" x14ac:dyDescent="0.3">
      <c r="A798">
        <v>797</v>
      </c>
      <c r="B798">
        <v>42</v>
      </c>
      <c r="C798" t="s">
        <v>19</v>
      </c>
      <c r="D798" t="s">
        <v>125</v>
      </c>
      <c r="E798" t="s">
        <v>21</v>
      </c>
      <c r="F798">
        <v>78</v>
      </c>
      <c r="G798" t="s">
        <v>117</v>
      </c>
      <c r="H798" t="s">
        <v>92</v>
      </c>
      <c r="I798" t="s">
        <v>94</v>
      </c>
      <c r="J798" t="s">
        <v>58</v>
      </c>
      <c r="K798">
        <v>4</v>
      </c>
      <c r="L798" t="s">
        <v>26</v>
      </c>
      <c r="M798" t="s">
        <v>59</v>
      </c>
      <c r="N798" t="s">
        <v>72</v>
      </c>
      <c r="O798" t="s">
        <v>26</v>
      </c>
      <c r="P798" t="s">
        <v>26</v>
      </c>
      <c r="Q798">
        <v>43</v>
      </c>
      <c r="R798" t="s">
        <v>27</v>
      </c>
      <c r="S798" t="s">
        <v>50</v>
      </c>
    </row>
    <row r="799" spans="1:19" x14ac:dyDescent="0.3">
      <c r="A799">
        <v>798</v>
      </c>
      <c r="B799">
        <v>42</v>
      </c>
      <c r="C799" t="s">
        <v>19</v>
      </c>
      <c r="D799" t="s">
        <v>64</v>
      </c>
      <c r="E799" t="s">
        <v>65</v>
      </c>
      <c r="F799">
        <v>82</v>
      </c>
      <c r="G799" t="s">
        <v>128</v>
      </c>
      <c r="H799" t="s">
        <v>45</v>
      </c>
      <c r="I799" t="s">
        <v>84</v>
      </c>
      <c r="J799" t="s">
        <v>58</v>
      </c>
      <c r="K799">
        <v>4</v>
      </c>
      <c r="L799" t="s">
        <v>26</v>
      </c>
      <c r="M799" t="s">
        <v>35</v>
      </c>
      <c r="N799" t="s">
        <v>72</v>
      </c>
      <c r="O799" t="s">
        <v>26</v>
      </c>
      <c r="P799" t="s">
        <v>26</v>
      </c>
      <c r="Q799">
        <v>38</v>
      </c>
      <c r="R799" t="s">
        <v>59</v>
      </c>
      <c r="S799" t="s">
        <v>41</v>
      </c>
    </row>
    <row r="800" spans="1:19" x14ac:dyDescent="0.3">
      <c r="A800">
        <v>799</v>
      </c>
      <c r="B800">
        <v>29</v>
      </c>
      <c r="C800" t="s">
        <v>19</v>
      </c>
      <c r="D800" t="s">
        <v>125</v>
      </c>
      <c r="E800" t="s">
        <v>21</v>
      </c>
      <c r="F800">
        <v>39</v>
      </c>
      <c r="G800" t="s">
        <v>120</v>
      </c>
      <c r="H800" t="s">
        <v>45</v>
      </c>
      <c r="I800" t="s">
        <v>84</v>
      </c>
      <c r="J800" t="s">
        <v>39</v>
      </c>
      <c r="K800">
        <v>3.8</v>
      </c>
      <c r="L800" t="s">
        <v>26</v>
      </c>
      <c r="M800" t="s">
        <v>35</v>
      </c>
      <c r="N800" t="s">
        <v>72</v>
      </c>
      <c r="O800" t="s">
        <v>26</v>
      </c>
      <c r="P800" t="s">
        <v>26</v>
      </c>
      <c r="Q800">
        <v>48</v>
      </c>
      <c r="R800" t="s">
        <v>46</v>
      </c>
      <c r="S800" t="s">
        <v>97</v>
      </c>
    </row>
    <row r="801" spans="1:19" x14ac:dyDescent="0.3">
      <c r="A801">
        <v>800</v>
      </c>
      <c r="B801">
        <v>55</v>
      </c>
      <c r="C801" t="s">
        <v>19</v>
      </c>
      <c r="D801" t="s">
        <v>133</v>
      </c>
      <c r="E801" t="s">
        <v>69</v>
      </c>
      <c r="F801">
        <v>55</v>
      </c>
      <c r="G801" t="s">
        <v>107</v>
      </c>
      <c r="H801" t="s">
        <v>23</v>
      </c>
      <c r="I801" t="s">
        <v>110</v>
      </c>
      <c r="J801" t="s">
        <v>54</v>
      </c>
      <c r="K801">
        <v>3.3</v>
      </c>
      <c r="L801" t="s">
        <v>26</v>
      </c>
      <c r="M801" t="s">
        <v>29</v>
      </c>
      <c r="N801" t="s">
        <v>40</v>
      </c>
      <c r="O801" t="s">
        <v>26</v>
      </c>
      <c r="P801" t="s">
        <v>26</v>
      </c>
      <c r="Q801">
        <v>31</v>
      </c>
      <c r="R801" t="s">
        <v>46</v>
      </c>
      <c r="S801" t="s">
        <v>50</v>
      </c>
    </row>
    <row r="802" spans="1:19" x14ac:dyDescent="0.3">
      <c r="A802">
        <v>801</v>
      </c>
      <c r="B802">
        <v>32</v>
      </c>
      <c r="C802" t="s">
        <v>19</v>
      </c>
      <c r="D802" t="s">
        <v>125</v>
      </c>
      <c r="E802" t="s">
        <v>21</v>
      </c>
      <c r="F802">
        <v>20</v>
      </c>
      <c r="G802" t="s">
        <v>140</v>
      </c>
      <c r="H802" t="s">
        <v>38</v>
      </c>
      <c r="I802" t="s">
        <v>81</v>
      </c>
      <c r="J802" t="s">
        <v>54</v>
      </c>
      <c r="K802">
        <v>2.6</v>
      </c>
      <c r="L802" t="s">
        <v>26</v>
      </c>
      <c r="M802" t="s">
        <v>27</v>
      </c>
      <c r="N802" t="s">
        <v>40</v>
      </c>
      <c r="O802" t="s">
        <v>26</v>
      </c>
      <c r="P802" t="s">
        <v>26</v>
      </c>
      <c r="Q802">
        <v>20</v>
      </c>
      <c r="R802" t="s">
        <v>35</v>
      </c>
      <c r="S802" t="s">
        <v>97</v>
      </c>
    </row>
    <row r="803" spans="1:19" x14ac:dyDescent="0.3">
      <c r="A803">
        <v>802</v>
      </c>
      <c r="B803">
        <v>25</v>
      </c>
      <c r="C803" t="s">
        <v>19</v>
      </c>
      <c r="D803" t="s">
        <v>133</v>
      </c>
      <c r="E803" t="s">
        <v>69</v>
      </c>
      <c r="F803">
        <v>29</v>
      </c>
      <c r="G803" t="s">
        <v>130</v>
      </c>
      <c r="H803" t="s">
        <v>23</v>
      </c>
      <c r="I803" t="s">
        <v>144</v>
      </c>
      <c r="J803" t="s">
        <v>58</v>
      </c>
      <c r="K803">
        <v>4.9000000000000004</v>
      </c>
      <c r="L803" t="s">
        <v>26</v>
      </c>
      <c r="M803" t="s">
        <v>27</v>
      </c>
      <c r="N803" t="s">
        <v>28</v>
      </c>
      <c r="O803" t="s">
        <v>26</v>
      </c>
      <c r="P803" t="s">
        <v>26</v>
      </c>
      <c r="Q803">
        <v>12</v>
      </c>
      <c r="R803" t="s">
        <v>27</v>
      </c>
      <c r="S803" t="s">
        <v>30</v>
      </c>
    </row>
    <row r="804" spans="1:19" x14ac:dyDescent="0.3">
      <c r="A804">
        <v>803</v>
      </c>
      <c r="B804">
        <v>38</v>
      </c>
      <c r="C804" t="s">
        <v>19</v>
      </c>
      <c r="D804" t="s">
        <v>95</v>
      </c>
      <c r="E804" t="s">
        <v>21</v>
      </c>
      <c r="F804">
        <v>41</v>
      </c>
      <c r="G804" t="s">
        <v>80</v>
      </c>
      <c r="H804" t="s">
        <v>45</v>
      </c>
      <c r="I804" t="s">
        <v>86</v>
      </c>
      <c r="J804" t="s">
        <v>25</v>
      </c>
      <c r="K804">
        <v>3.5</v>
      </c>
      <c r="L804" t="s">
        <v>26</v>
      </c>
      <c r="M804" t="s">
        <v>29</v>
      </c>
      <c r="N804" t="s">
        <v>47</v>
      </c>
      <c r="O804" t="s">
        <v>26</v>
      </c>
      <c r="P804" t="s">
        <v>26</v>
      </c>
      <c r="Q804">
        <v>2</v>
      </c>
      <c r="R804" t="s">
        <v>34</v>
      </c>
      <c r="S804" t="s">
        <v>41</v>
      </c>
    </row>
    <row r="805" spans="1:19" x14ac:dyDescent="0.3">
      <c r="A805">
        <v>804</v>
      </c>
      <c r="B805">
        <v>32</v>
      </c>
      <c r="C805" t="s">
        <v>19</v>
      </c>
      <c r="D805" t="s">
        <v>61</v>
      </c>
      <c r="E805" t="s">
        <v>21</v>
      </c>
      <c r="F805">
        <v>38</v>
      </c>
      <c r="G805" t="s">
        <v>139</v>
      </c>
      <c r="H805" t="s">
        <v>23</v>
      </c>
      <c r="I805" t="s">
        <v>67</v>
      </c>
      <c r="J805" t="s">
        <v>25</v>
      </c>
      <c r="K805">
        <v>2.8</v>
      </c>
      <c r="L805" t="s">
        <v>26</v>
      </c>
      <c r="M805" t="s">
        <v>27</v>
      </c>
      <c r="N805" t="s">
        <v>28</v>
      </c>
      <c r="O805" t="s">
        <v>26</v>
      </c>
      <c r="P805" t="s">
        <v>26</v>
      </c>
      <c r="Q805">
        <v>30</v>
      </c>
      <c r="R805" t="s">
        <v>29</v>
      </c>
      <c r="S805" t="s">
        <v>97</v>
      </c>
    </row>
    <row r="806" spans="1:19" x14ac:dyDescent="0.3">
      <c r="A806">
        <v>805</v>
      </c>
      <c r="B806">
        <v>43</v>
      </c>
      <c r="C806" t="s">
        <v>19</v>
      </c>
      <c r="D806" t="s">
        <v>137</v>
      </c>
      <c r="E806" t="s">
        <v>43</v>
      </c>
      <c r="F806">
        <v>47</v>
      </c>
      <c r="G806" t="s">
        <v>91</v>
      </c>
      <c r="H806" t="s">
        <v>45</v>
      </c>
      <c r="I806" t="s">
        <v>33</v>
      </c>
      <c r="J806" t="s">
        <v>54</v>
      </c>
      <c r="K806">
        <v>2.6</v>
      </c>
      <c r="L806" t="s">
        <v>26</v>
      </c>
      <c r="M806" t="s">
        <v>35</v>
      </c>
      <c r="N806" t="s">
        <v>76</v>
      </c>
      <c r="O806" t="s">
        <v>26</v>
      </c>
      <c r="P806" t="s">
        <v>26</v>
      </c>
      <c r="Q806">
        <v>28</v>
      </c>
      <c r="R806" t="s">
        <v>29</v>
      </c>
      <c r="S806" t="s">
        <v>60</v>
      </c>
    </row>
    <row r="807" spans="1:19" x14ac:dyDescent="0.3">
      <c r="A807">
        <v>806</v>
      </c>
      <c r="B807">
        <v>41</v>
      </c>
      <c r="C807" t="s">
        <v>19</v>
      </c>
      <c r="D807" t="s">
        <v>82</v>
      </c>
      <c r="E807" t="s">
        <v>21</v>
      </c>
      <c r="F807">
        <v>30</v>
      </c>
      <c r="G807" t="s">
        <v>139</v>
      </c>
      <c r="H807" t="s">
        <v>23</v>
      </c>
      <c r="I807" t="s">
        <v>53</v>
      </c>
      <c r="J807" t="s">
        <v>54</v>
      </c>
      <c r="K807">
        <v>3.7</v>
      </c>
      <c r="L807" t="s">
        <v>26</v>
      </c>
      <c r="M807" t="s">
        <v>29</v>
      </c>
      <c r="N807" t="s">
        <v>47</v>
      </c>
      <c r="O807" t="s">
        <v>26</v>
      </c>
      <c r="P807" t="s">
        <v>26</v>
      </c>
      <c r="Q807">
        <v>40</v>
      </c>
      <c r="R807" t="s">
        <v>59</v>
      </c>
      <c r="S807" t="s">
        <v>88</v>
      </c>
    </row>
    <row r="808" spans="1:19" x14ac:dyDescent="0.3">
      <c r="A808">
        <v>807</v>
      </c>
      <c r="B808">
        <v>56</v>
      </c>
      <c r="C808" t="s">
        <v>19</v>
      </c>
      <c r="D808" t="s">
        <v>36</v>
      </c>
      <c r="E808" t="s">
        <v>21</v>
      </c>
      <c r="F808">
        <v>56</v>
      </c>
      <c r="G808" t="s">
        <v>103</v>
      </c>
      <c r="H808" t="s">
        <v>23</v>
      </c>
      <c r="I808" t="s">
        <v>63</v>
      </c>
      <c r="J808" t="s">
        <v>54</v>
      </c>
      <c r="K808">
        <v>2.7</v>
      </c>
      <c r="L808" t="s">
        <v>26</v>
      </c>
      <c r="M808" t="s">
        <v>27</v>
      </c>
      <c r="N808" t="s">
        <v>55</v>
      </c>
      <c r="O808" t="s">
        <v>26</v>
      </c>
      <c r="P808" t="s">
        <v>26</v>
      </c>
      <c r="Q808">
        <v>46</v>
      </c>
      <c r="R808" t="s">
        <v>46</v>
      </c>
      <c r="S808" t="s">
        <v>60</v>
      </c>
    </row>
    <row r="809" spans="1:19" x14ac:dyDescent="0.3">
      <c r="A809">
        <v>808</v>
      </c>
      <c r="B809">
        <v>27</v>
      </c>
      <c r="C809" t="s">
        <v>19</v>
      </c>
      <c r="D809" t="s">
        <v>113</v>
      </c>
      <c r="E809" t="s">
        <v>21</v>
      </c>
      <c r="F809">
        <v>89</v>
      </c>
      <c r="G809" t="s">
        <v>85</v>
      </c>
      <c r="H809" t="s">
        <v>38</v>
      </c>
      <c r="I809" t="s">
        <v>110</v>
      </c>
      <c r="J809" t="s">
        <v>25</v>
      </c>
      <c r="K809">
        <v>3.3</v>
      </c>
      <c r="L809" t="s">
        <v>26</v>
      </c>
      <c r="M809" t="s">
        <v>34</v>
      </c>
      <c r="N809" t="s">
        <v>28</v>
      </c>
      <c r="O809" t="s">
        <v>26</v>
      </c>
      <c r="P809" t="s">
        <v>26</v>
      </c>
      <c r="Q809">
        <v>15</v>
      </c>
      <c r="R809" t="s">
        <v>27</v>
      </c>
      <c r="S809" t="s">
        <v>41</v>
      </c>
    </row>
    <row r="810" spans="1:19" x14ac:dyDescent="0.3">
      <c r="A810">
        <v>809</v>
      </c>
      <c r="B810">
        <v>46</v>
      </c>
      <c r="C810" t="s">
        <v>19</v>
      </c>
      <c r="D810" t="s">
        <v>73</v>
      </c>
      <c r="E810" t="s">
        <v>43</v>
      </c>
      <c r="F810">
        <v>96</v>
      </c>
      <c r="G810" t="s">
        <v>150</v>
      </c>
      <c r="H810" t="s">
        <v>23</v>
      </c>
      <c r="I810" t="s">
        <v>93</v>
      </c>
      <c r="J810" t="s">
        <v>58</v>
      </c>
      <c r="K810">
        <v>4.5999999999999996</v>
      </c>
      <c r="L810" t="s">
        <v>26</v>
      </c>
      <c r="M810" t="s">
        <v>46</v>
      </c>
      <c r="N810" t="s">
        <v>47</v>
      </c>
      <c r="O810" t="s">
        <v>26</v>
      </c>
      <c r="P810" t="s">
        <v>26</v>
      </c>
      <c r="Q810">
        <v>38</v>
      </c>
      <c r="R810" t="s">
        <v>35</v>
      </c>
      <c r="S810" t="s">
        <v>97</v>
      </c>
    </row>
    <row r="811" spans="1:19" x14ac:dyDescent="0.3">
      <c r="A811">
        <v>810</v>
      </c>
      <c r="B811">
        <v>48</v>
      </c>
      <c r="C811" t="s">
        <v>19</v>
      </c>
      <c r="D811" t="s">
        <v>137</v>
      </c>
      <c r="E811" t="s">
        <v>43</v>
      </c>
      <c r="F811">
        <v>81</v>
      </c>
      <c r="G811" t="s">
        <v>131</v>
      </c>
      <c r="H811" t="s">
        <v>45</v>
      </c>
      <c r="I811" t="s">
        <v>84</v>
      </c>
      <c r="J811" t="s">
        <v>58</v>
      </c>
      <c r="K811">
        <v>4.9000000000000004</v>
      </c>
      <c r="L811" t="s">
        <v>26</v>
      </c>
      <c r="M811" t="s">
        <v>46</v>
      </c>
      <c r="N811" t="s">
        <v>47</v>
      </c>
      <c r="O811" t="s">
        <v>26</v>
      </c>
      <c r="P811" t="s">
        <v>26</v>
      </c>
      <c r="Q811">
        <v>30</v>
      </c>
      <c r="R811" t="s">
        <v>46</v>
      </c>
      <c r="S811" t="s">
        <v>77</v>
      </c>
    </row>
    <row r="812" spans="1:19" x14ac:dyDescent="0.3">
      <c r="A812">
        <v>811</v>
      </c>
      <c r="B812">
        <v>52</v>
      </c>
      <c r="C812" t="s">
        <v>19</v>
      </c>
      <c r="D812" t="s">
        <v>119</v>
      </c>
      <c r="E812" t="s">
        <v>69</v>
      </c>
      <c r="F812">
        <v>83</v>
      </c>
      <c r="G812" t="s">
        <v>147</v>
      </c>
      <c r="H812" t="s">
        <v>38</v>
      </c>
      <c r="I812" t="s">
        <v>93</v>
      </c>
      <c r="J812" t="s">
        <v>58</v>
      </c>
      <c r="K812">
        <v>4.9000000000000004</v>
      </c>
      <c r="L812" t="s">
        <v>26</v>
      </c>
      <c r="M812" t="s">
        <v>59</v>
      </c>
      <c r="N812" t="s">
        <v>76</v>
      </c>
      <c r="O812" t="s">
        <v>26</v>
      </c>
      <c r="P812" t="s">
        <v>26</v>
      </c>
      <c r="Q812">
        <v>32</v>
      </c>
      <c r="R812" t="s">
        <v>59</v>
      </c>
      <c r="S812" t="s">
        <v>77</v>
      </c>
    </row>
    <row r="813" spans="1:19" x14ac:dyDescent="0.3">
      <c r="A813">
        <v>812</v>
      </c>
      <c r="B813">
        <v>18</v>
      </c>
      <c r="C813" t="s">
        <v>19</v>
      </c>
      <c r="D813" t="s">
        <v>51</v>
      </c>
      <c r="E813" t="s">
        <v>43</v>
      </c>
      <c r="F813">
        <v>35</v>
      </c>
      <c r="G813" t="s">
        <v>115</v>
      </c>
      <c r="H813" t="s">
        <v>45</v>
      </c>
      <c r="I813" t="s">
        <v>96</v>
      </c>
      <c r="J813" t="s">
        <v>25</v>
      </c>
      <c r="K813">
        <v>2.7</v>
      </c>
      <c r="L813" t="s">
        <v>26</v>
      </c>
      <c r="M813" t="s">
        <v>59</v>
      </c>
      <c r="N813" t="s">
        <v>40</v>
      </c>
      <c r="O813" t="s">
        <v>26</v>
      </c>
      <c r="P813" t="s">
        <v>26</v>
      </c>
      <c r="Q813">
        <v>36</v>
      </c>
      <c r="R813" t="s">
        <v>29</v>
      </c>
      <c r="S813" t="s">
        <v>60</v>
      </c>
    </row>
    <row r="814" spans="1:19" x14ac:dyDescent="0.3">
      <c r="A814">
        <v>813</v>
      </c>
      <c r="B814">
        <v>64</v>
      </c>
      <c r="C814" t="s">
        <v>19</v>
      </c>
      <c r="D814" t="s">
        <v>137</v>
      </c>
      <c r="E814" t="s">
        <v>43</v>
      </c>
      <c r="F814">
        <v>56</v>
      </c>
      <c r="G814" t="s">
        <v>120</v>
      </c>
      <c r="H814" t="s">
        <v>45</v>
      </c>
      <c r="I814" t="s">
        <v>79</v>
      </c>
      <c r="J814" t="s">
        <v>54</v>
      </c>
      <c r="K814">
        <v>3.2</v>
      </c>
      <c r="L814" t="s">
        <v>26</v>
      </c>
      <c r="M814" t="s">
        <v>46</v>
      </c>
      <c r="N814" t="s">
        <v>55</v>
      </c>
      <c r="O814" t="s">
        <v>26</v>
      </c>
      <c r="P814" t="s">
        <v>26</v>
      </c>
      <c r="Q814">
        <v>32</v>
      </c>
      <c r="R814" t="s">
        <v>27</v>
      </c>
      <c r="S814" t="s">
        <v>41</v>
      </c>
    </row>
    <row r="815" spans="1:19" x14ac:dyDescent="0.3">
      <c r="A815">
        <v>814</v>
      </c>
      <c r="B815">
        <v>54</v>
      </c>
      <c r="C815" t="s">
        <v>19</v>
      </c>
      <c r="D815" t="s">
        <v>68</v>
      </c>
      <c r="E815" t="s">
        <v>69</v>
      </c>
      <c r="F815">
        <v>45</v>
      </c>
      <c r="G815" t="s">
        <v>57</v>
      </c>
      <c r="H815" t="s">
        <v>38</v>
      </c>
      <c r="I815" t="s">
        <v>79</v>
      </c>
      <c r="J815" t="s">
        <v>54</v>
      </c>
      <c r="K815">
        <v>2.9</v>
      </c>
      <c r="L815" t="s">
        <v>26</v>
      </c>
      <c r="M815" t="s">
        <v>27</v>
      </c>
      <c r="N815" t="s">
        <v>76</v>
      </c>
      <c r="O815" t="s">
        <v>26</v>
      </c>
      <c r="P815" t="s">
        <v>26</v>
      </c>
      <c r="Q815">
        <v>14</v>
      </c>
      <c r="R815" t="s">
        <v>59</v>
      </c>
      <c r="S815" t="s">
        <v>50</v>
      </c>
    </row>
    <row r="816" spans="1:19" x14ac:dyDescent="0.3">
      <c r="A816">
        <v>815</v>
      </c>
      <c r="B816">
        <v>31</v>
      </c>
      <c r="C816" t="s">
        <v>19</v>
      </c>
      <c r="D816" t="s">
        <v>56</v>
      </c>
      <c r="E816" t="s">
        <v>21</v>
      </c>
      <c r="F816">
        <v>62</v>
      </c>
      <c r="G816" t="s">
        <v>148</v>
      </c>
      <c r="H816" t="s">
        <v>45</v>
      </c>
      <c r="I816" t="s">
        <v>71</v>
      </c>
      <c r="J816" t="s">
        <v>25</v>
      </c>
      <c r="K816">
        <v>3.8</v>
      </c>
      <c r="L816" t="s">
        <v>26</v>
      </c>
      <c r="M816" t="s">
        <v>35</v>
      </c>
      <c r="N816" t="s">
        <v>28</v>
      </c>
      <c r="O816" t="s">
        <v>26</v>
      </c>
      <c r="P816" t="s">
        <v>26</v>
      </c>
      <c r="Q816">
        <v>8</v>
      </c>
      <c r="R816" t="s">
        <v>46</v>
      </c>
      <c r="S816" t="s">
        <v>88</v>
      </c>
    </row>
    <row r="817" spans="1:19" x14ac:dyDescent="0.3">
      <c r="A817">
        <v>816</v>
      </c>
      <c r="B817">
        <v>30</v>
      </c>
      <c r="C817" t="s">
        <v>19</v>
      </c>
      <c r="D817" t="s">
        <v>124</v>
      </c>
      <c r="E817" t="s">
        <v>69</v>
      </c>
      <c r="F817">
        <v>84</v>
      </c>
      <c r="G817" t="s">
        <v>66</v>
      </c>
      <c r="H817" t="s">
        <v>23</v>
      </c>
      <c r="I817" t="s">
        <v>86</v>
      </c>
      <c r="J817" t="s">
        <v>39</v>
      </c>
      <c r="K817">
        <v>3</v>
      </c>
      <c r="L817" t="s">
        <v>26</v>
      </c>
      <c r="M817" t="s">
        <v>35</v>
      </c>
      <c r="N817" t="s">
        <v>47</v>
      </c>
      <c r="O817" t="s">
        <v>26</v>
      </c>
      <c r="P817" t="s">
        <v>26</v>
      </c>
      <c r="Q817">
        <v>27</v>
      </c>
      <c r="R817" t="s">
        <v>29</v>
      </c>
      <c r="S817" t="s">
        <v>77</v>
      </c>
    </row>
    <row r="818" spans="1:19" x14ac:dyDescent="0.3">
      <c r="A818">
        <v>817</v>
      </c>
      <c r="B818">
        <v>26</v>
      </c>
      <c r="C818" t="s">
        <v>19</v>
      </c>
      <c r="D818" t="s">
        <v>31</v>
      </c>
      <c r="E818" t="s">
        <v>21</v>
      </c>
      <c r="F818">
        <v>24</v>
      </c>
      <c r="G818" t="s">
        <v>115</v>
      </c>
      <c r="H818" t="s">
        <v>23</v>
      </c>
      <c r="I818" t="s">
        <v>109</v>
      </c>
      <c r="J818" t="s">
        <v>54</v>
      </c>
      <c r="K818">
        <v>3.9</v>
      </c>
      <c r="L818" t="s">
        <v>26</v>
      </c>
      <c r="M818" t="s">
        <v>27</v>
      </c>
      <c r="N818" t="s">
        <v>76</v>
      </c>
      <c r="O818" t="s">
        <v>26</v>
      </c>
      <c r="P818" t="s">
        <v>26</v>
      </c>
      <c r="Q818">
        <v>24</v>
      </c>
      <c r="R818" t="s">
        <v>59</v>
      </c>
      <c r="S818" t="s">
        <v>88</v>
      </c>
    </row>
    <row r="819" spans="1:19" x14ac:dyDescent="0.3">
      <c r="A819">
        <v>818</v>
      </c>
      <c r="B819">
        <v>25</v>
      </c>
      <c r="C819" t="s">
        <v>19</v>
      </c>
      <c r="D819" t="s">
        <v>68</v>
      </c>
      <c r="E819" t="s">
        <v>69</v>
      </c>
      <c r="F819">
        <v>21</v>
      </c>
      <c r="G819" t="s">
        <v>107</v>
      </c>
      <c r="H819" t="s">
        <v>38</v>
      </c>
      <c r="I819" t="s">
        <v>24</v>
      </c>
      <c r="J819" t="s">
        <v>39</v>
      </c>
      <c r="K819">
        <v>4.7</v>
      </c>
      <c r="L819" t="s">
        <v>26</v>
      </c>
      <c r="M819" t="s">
        <v>27</v>
      </c>
      <c r="N819" t="s">
        <v>76</v>
      </c>
      <c r="O819" t="s">
        <v>26</v>
      </c>
      <c r="P819" t="s">
        <v>26</v>
      </c>
      <c r="Q819">
        <v>30</v>
      </c>
      <c r="R819" t="s">
        <v>46</v>
      </c>
      <c r="S819" t="s">
        <v>30</v>
      </c>
    </row>
    <row r="820" spans="1:19" x14ac:dyDescent="0.3">
      <c r="A820">
        <v>819</v>
      </c>
      <c r="B820">
        <v>59</v>
      </c>
      <c r="C820" t="s">
        <v>19</v>
      </c>
      <c r="D820" t="s">
        <v>56</v>
      </c>
      <c r="E820" t="s">
        <v>21</v>
      </c>
      <c r="F820">
        <v>91</v>
      </c>
      <c r="G820" t="s">
        <v>135</v>
      </c>
      <c r="H820" t="s">
        <v>45</v>
      </c>
      <c r="I820" t="s">
        <v>100</v>
      </c>
      <c r="J820" t="s">
        <v>25</v>
      </c>
      <c r="K820">
        <v>4.9000000000000004</v>
      </c>
      <c r="L820" t="s">
        <v>26</v>
      </c>
      <c r="M820" t="s">
        <v>35</v>
      </c>
      <c r="N820" t="s">
        <v>76</v>
      </c>
      <c r="O820" t="s">
        <v>26</v>
      </c>
      <c r="P820" t="s">
        <v>26</v>
      </c>
      <c r="Q820">
        <v>34</v>
      </c>
      <c r="R820" t="s">
        <v>59</v>
      </c>
      <c r="S820" t="s">
        <v>88</v>
      </c>
    </row>
    <row r="821" spans="1:19" x14ac:dyDescent="0.3">
      <c r="A821">
        <v>820</v>
      </c>
      <c r="B821">
        <v>55</v>
      </c>
      <c r="C821" t="s">
        <v>19</v>
      </c>
      <c r="D821" t="s">
        <v>89</v>
      </c>
      <c r="E821" t="s">
        <v>69</v>
      </c>
      <c r="F821">
        <v>36</v>
      </c>
      <c r="G821" t="s">
        <v>112</v>
      </c>
      <c r="H821" t="s">
        <v>38</v>
      </c>
      <c r="I821" t="s">
        <v>86</v>
      </c>
      <c r="J821" t="s">
        <v>25</v>
      </c>
      <c r="K821">
        <v>4.8</v>
      </c>
      <c r="L821" t="s">
        <v>26</v>
      </c>
      <c r="M821" t="s">
        <v>34</v>
      </c>
      <c r="N821" t="s">
        <v>47</v>
      </c>
      <c r="O821" t="s">
        <v>26</v>
      </c>
      <c r="P821" t="s">
        <v>26</v>
      </c>
      <c r="Q821">
        <v>28</v>
      </c>
      <c r="R821" t="s">
        <v>59</v>
      </c>
      <c r="S821" t="s">
        <v>60</v>
      </c>
    </row>
    <row r="822" spans="1:19" x14ac:dyDescent="0.3">
      <c r="A822">
        <v>821</v>
      </c>
      <c r="B822">
        <v>56</v>
      </c>
      <c r="C822" t="s">
        <v>19</v>
      </c>
      <c r="D822" t="s">
        <v>51</v>
      </c>
      <c r="E822" t="s">
        <v>43</v>
      </c>
      <c r="F822">
        <v>39</v>
      </c>
      <c r="G822" t="s">
        <v>62</v>
      </c>
      <c r="H822" t="s">
        <v>45</v>
      </c>
      <c r="I822" t="s">
        <v>49</v>
      </c>
      <c r="J822" t="s">
        <v>39</v>
      </c>
      <c r="K822">
        <v>2.5</v>
      </c>
      <c r="L822" t="s">
        <v>26</v>
      </c>
      <c r="M822" t="s">
        <v>35</v>
      </c>
      <c r="N822" t="s">
        <v>72</v>
      </c>
      <c r="O822" t="s">
        <v>26</v>
      </c>
      <c r="P822" t="s">
        <v>26</v>
      </c>
      <c r="Q822">
        <v>27</v>
      </c>
      <c r="R822" t="s">
        <v>59</v>
      </c>
      <c r="S822" t="s">
        <v>88</v>
      </c>
    </row>
    <row r="823" spans="1:19" x14ac:dyDescent="0.3">
      <c r="A823">
        <v>822</v>
      </c>
      <c r="B823">
        <v>62</v>
      </c>
      <c r="C823" t="s">
        <v>19</v>
      </c>
      <c r="D823" t="s">
        <v>104</v>
      </c>
      <c r="E823" t="s">
        <v>21</v>
      </c>
      <c r="F823">
        <v>39</v>
      </c>
      <c r="G823" t="s">
        <v>129</v>
      </c>
      <c r="H823" t="s">
        <v>45</v>
      </c>
      <c r="I823" t="s">
        <v>96</v>
      </c>
      <c r="J823" t="s">
        <v>39</v>
      </c>
      <c r="K823">
        <v>3.9</v>
      </c>
      <c r="L823" t="s">
        <v>26</v>
      </c>
      <c r="M823" t="s">
        <v>35</v>
      </c>
      <c r="N823" t="s">
        <v>55</v>
      </c>
      <c r="O823" t="s">
        <v>26</v>
      </c>
      <c r="P823" t="s">
        <v>26</v>
      </c>
      <c r="Q823">
        <v>31</v>
      </c>
      <c r="R823" t="s">
        <v>27</v>
      </c>
      <c r="S823" t="s">
        <v>77</v>
      </c>
    </row>
    <row r="824" spans="1:19" x14ac:dyDescent="0.3">
      <c r="A824">
        <v>823</v>
      </c>
      <c r="B824">
        <v>35</v>
      </c>
      <c r="C824" t="s">
        <v>19</v>
      </c>
      <c r="D824" t="s">
        <v>56</v>
      </c>
      <c r="E824" t="s">
        <v>21</v>
      </c>
      <c r="F824">
        <v>59</v>
      </c>
      <c r="G824" t="s">
        <v>91</v>
      </c>
      <c r="H824" t="s">
        <v>23</v>
      </c>
      <c r="I824" t="s">
        <v>136</v>
      </c>
      <c r="J824" t="s">
        <v>25</v>
      </c>
      <c r="K824">
        <v>3.4</v>
      </c>
      <c r="L824" t="s">
        <v>26</v>
      </c>
      <c r="M824" t="s">
        <v>35</v>
      </c>
      <c r="N824" t="s">
        <v>55</v>
      </c>
      <c r="O824" t="s">
        <v>26</v>
      </c>
      <c r="P824" t="s">
        <v>26</v>
      </c>
      <c r="Q824">
        <v>23</v>
      </c>
      <c r="R824" t="s">
        <v>34</v>
      </c>
      <c r="S824" t="s">
        <v>50</v>
      </c>
    </row>
    <row r="825" spans="1:19" x14ac:dyDescent="0.3">
      <c r="A825">
        <v>824</v>
      </c>
      <c r="B825">
        <v>51</v>
      </c>
      <c r="C825" t="s">
        <v>19</v>
      </c>
      <c r="D825" t="s">
        <v>89</v>
      </c>
      <c r="E825" t="s">
        <v>69</v>
      </c>
      <c r="F825">
        <v>27</v>
      </c>
      <c r="G825" t="s">
        <v>142</v>
      </c>
      <c r="H825" t="s">
        <v>45</v>
      </c>
      <c r="I825" t="s">
        <v>96</v>
      </c>
      <c r="J825" t="s">
        <v>25</v>
      </c>
      <c r="K825">
        <v>2.5</v>
      </c>
      <c r="L825" t="s">
        <v>26</v>
      </c>
      <c r="M825" t="s">
        <v>46</v>
      </c>
      <c r="N825" t="s">
        <v>40</v>
      </c>
      <c r="O825" t="s">
        <v>26</v>
      </c>
      <c r="P825" t="s">
        <v>26</v>
      </c>
      <c r="Q825">
        <v>11</v>
      </c>
      <c r="R825" t="s">
        <v>27</v>
      </c>
      <c r="S825" t="s">
        <v>60</v>
      </c>
    </row>
    <row r="826" spans="1:19" x14ac:dyDescent="0.3">
      <c r="A826">
        <v>825</v>
      </c>
      <c r="B826">
        <v>61</v>
      </c>
      <c r="C826" t="s">
        <v>19</v>
      </c>
      <c r="D826" t="s">
        <v>20</v>
      </c>
      <c r="E826" t="s">
        <v>21</v>
      </c>
      <c r="F826">
        <v>94</v>
      </c>
      <c r="G826" t="s">
        <v>142</v>
      </c>
      <c r="H826" t="s">
        <v>45</v>
      </c>
      <c r="I826" t="s">
        <v>53</v>
      </c>
      <c r="J826" t="s">
        <v>39</v>
      </c>
      <c r="K826">
        <v>3</v>
      </c>
      <c r="L826" t="s">
        <v>26</v>
      </c>
      <c r="M826" t="s">
        <v>29</v>
      </c>
      <c r="N826" t="s">
        <v>76</v>
      </c>
      <c r="O826" t="s">
        <v>26</v>
      </c>
      <c r="P826" t="s">
        <v>26</v>
      </c>
      <c r="Q826">
        <v>48</v>
      </c>
      <c r="R826" t="s">
        <v>35</v>
      </c>
      <c r="S826" t="s">
        <v>60</v>
      </c>
    </row>
    <row r="827" spans="1:19" x14ac:dyDescent="0.3">
      <c r="A827">
        <v>826</v>
      </c>
      <c r="B827">
        <v>27</v>
      </c>
      <c r="C827" t="s">
        <v>19</v>
      </c>
      <c r="D827" t="s">
        <v>133</v>
      </c>
      <c r="E827" t="s">
        <v>69</v>
      </c>
      <c r="F827">
        <v>94</v>
      </c>
      <c r="G827" t="s">
        <v>145</v>
      </c>
      <c r="H827" t="s">
        <v>92</v>
      </c>
      <c r="I827" t="s">
        <v>110</v>
      </c>
      <c r="J827" t="s">
        <v>58</v>
      </c>
      <c r="K827">
        <v>3.6</v>
      </c>
      <c r="L827" t="s">
        <v>26</v>
      </c>
      <c r="M827" t="s">
        <v>29</v>
      </c>
      <c r="N827" t="s">
        <v>47</v>
      </c>
      <c r="O827" t="s">
        <v>26</v>
      </c>
      <c r="P827" t="s">
        <v>26</v>
      </c>
      <c r="Q827">
        <v>17</v>
      </c>
      <c r="R827" t="s">
        <v>35</v>
      </c>
      <c r="S827" t="s">
        <v>88</v>
      </c>
    </row>
    <row r="828" spans="1:19" x14ac:dyDescent="0.3">
      <c r="A828">
        <v>827</v>
      </c>
      <c r="B828">
        <v>54</v>
      </c>
      <c r="C828" t="s">
        <v>19</v>
      </c>
      <c r="D828" t="s">
        <v>82</v>
      </c>
      <c r="E828" t="s">
        <v>21</v>
      </c>
      <c r="F828">
        <v>94</v>
      </c>
      <c r="G828" t="s">
        <v>37</v>
      </c>
      <c r="H828" t="s">
        <v>45</v>
      </c>
      <c r="I828" t="s">
        <v>75</v>
      </c>
      <c r="J828" t="s">
        <v>25</v>
      </c>
      <c r="K828">
        <v>3.6</v>
      </c>
      <c r="L828" t="s">
        <v>26</v>
      </c>
      <c r="M828" t="s">
        <v>27</v>
      </c>
      <c r="N828" t="s">
        <v>55</v>
      </c>
      <c r="O828" t="s">
        <v>26</v>
      </c>
      <c r="P828" t="s">
        <v>26</v>
      </c>
      <c r="Q828">
        <v>36</v>
      </c>
      <c r="R828" t="s">
        <v>46</v>
      </c>
      <c r="S828" t="s">
        <v>41</v>
      </c>
    </row>
    <row r="829" spans="1:19" x14ac:dyDescent="0.3">
      <c r="A829">
        <v>828</v>
      </c>
      <c r="B829">
        <v>31</v>
      </c>
      <c r="C829" t="s">
        <v>19</v>
      </c>
      <c r="D829" t="s">
        <v>73</v>
      </c>
      <c r="E829" t="s">
        <v>43</v>
      </c>
      <c r="F829">
        <v>51</v>
      </c>
      <c r="G829" t="s">
        <v>112</v>
      </c>
      <c r="H829" t="s">
        <v>38</v>
      </c>
      <c r="I829" t="s">
        <v>96</v>
      </c>
      <c r="J829" t="s">
        <v>58</v>
      </c>
      <c r="K829">
        <v>4.0999999999999996</v>
      </c>
      <c r="L829" t="s">
        <v>26</v>
      </c>
      <c r="M829" t="s">
        <v>27</v>
      </c>
      <c r="N829" t="s">
        <v>40</v>
      </c>
      <c r="O829" t="s">
        <v>26</v>
      </c>
      <c r="P829" t="s">
        <v>26</v>
      </c>
      <c r="Q829">
        <v>33</v>
      </c>
      <c r="R829" t="s">
        <v>34</v>
      </c>
      <c r="S829" t="s">
        <v>30</v>
      </c>
    </row>
    <row r="830" spans="1:19" x14ac:dyDescent="0.3">
      <c r="A830">
        <v>829</v>
      </c>
      <c r="B830">
        <v>24</v>
      </c>
      <c r="C830" t="s">
        <v>19</v>
      </c>
      <c r="D830" t="s">
        <v>125</v>
      </c>
      <c r="E830" t="s">
        <v>21</v>
      </c>
      <c r="F830">
        <v>62</v>
      </c>
      <c r="G830" t="s">
        <v>107</v>
      </c>
      <c r="H830" t="s">
        <v>45</v>
      </c>
      <c r="I830" t="s">
        <v>100</v>
      </c>
      <c r="J830" t="s">
        <v>58</v>
      </c>
      <c r="K830">
        <v>3.7</v>
      </c>
      <c r="L830" t="s">
        <v>26</v>
      </c>
      <c r="M830" t="s">
        <v>34</v>
      </c>
      <c r="N830" t="s">
        <v>72</v>
      </c>
      <c r="O830" t="s">
        <v>26</v>
      </c>
      <c r="P830" t="s">
        <v>26</v>
      </c>
      <c r="Q830">
        <v>27</v>
      </c>
      <c r="R830" t="s">
        <v>46</v>
      </c>
      <c r="S830" t="s">
        <v>77</v>
      </c>
    </row>
    <row r="831" spans="1:19" x14ac:dyDescent="0.3">
      <c r="A831">
        <v>830</v>
      </c>
      <c r="B831">
        <v>42</v>
      </c>
      <c r="C831" t="s">
        <v>19</v>
      </c>
      <c r="D831" t="s">
        <v>125</v>
      </c>
      <c r="E831" t="s">
        <v>21</v>
      </c>
      <c r="F831">
        <v>57</v>
      </c>
      <c r="G831" t="s">
        <v>135</v>
      </c>
      <c r="H831" t="s">
        <v>38</v>
      </c>
      <c r="I831" t="s">
        <v>67</v>
      </c>
      <c r="J831" t="s">
        <v>39</v>
      </c>
      <c r="K831">
        <v>3.1</v>
      </c>
      <c r="L831" t="s">
        <v>26</v>
      </c>
      <c r="M831" t="s">
        <v>59</v>
      </c>
      <c r="N831" t="s">
        <v>72</v>
      </c>
      <c r="O831" t="s">
        <v>26</v>
      </c>
      <c r="P831" t="s">
        <v>26</v>
      </c>
      <c r="Q831">
        <v>14</v>
      </c>
      <c r="R831" t="s">
        <v>27</v>
      </c>
      <c r="S831" t="s">
        <v>30</v>
      </c>
    </row>
    <row r="832" spans="1:19" x14ac:dyDescent="0.3">
      <c r="A832">
        <v>831</v>
      </c>
      <c r="B832">
        <v>41</v>
      </c>
      <c r="C832" t="s">
        <v>19</v>
      </c>
      <c r="D832" t="s">
        <v>61</v>
      </c>
      <c r="E832" t="s">
        <v>21</v>
      </c>
      <c r="F832">
        <v>76</v>
      </c>
      <c r="G832" t="s">
        <v>52</v>
      </c>
      <c r="H832" t="s">
        <v>45</v>
      </c>
      <c r="I832" t="s">
        <v>33</v>
      </c>
      <c r="J832" t="s">
        <v>58</v>
      </c>
      <c r="K832">
        <v>4.2</v>
      </c>
      <c r="L832" t="s">
        <v>26</v>
      </c>
      <c r="M832" t="s">
        <v>35</v>
      </c>
      <c r="N832" t="s">
        <v>28</v>
      </c>
      <c r="O832" t="s">
        <v>26</v>
      </c>
      <c r="P832" t="s">
        <v>26</v>
      </c>
      <c r="Q832">
        <v>5</v>
      </c>
      <c r="R832" t="s">
        <v>27</v>
      </c>
      <c r="S832" t="s">
        <v>50</v>
      </c>
    </row>
    <row r="833" spans="1:19" x14ac:dyDescent="0.3">
      <c r="A833">
        <v>832</v>
      </c>
      <c r="B833">
        <v>66</v>
      </c>
      <c r="C833" t="s">
        <v>19</v>
      </c>
      <c r="D833" t="s">
        <v>143</v>
      </c>
      <c r="E833" t="s">
        <v>69</v>
      </c>
      <c r="F833">
        <v>63</v>
      </c>
      <c r="G833" t="s">
        <v>149</v>
      </c>
      <c r="H833" t="s">
        <v>45</v>
      </c>
      <c r="I833" t="s">
        <v>108</v>
      </c>
      <c r="J833" t="s">
        <v>54</v>
      </c>
      <c r="K833">
        <v>4.3</v>
      </c>
      <c r="L833" t="s">
        <v>26</v>
      </c>
      <c r="M833" t="s">
        <v>59</v>
      </c>
      <c r="N833" t="s">
        <v>28</v>
      </c>
      <c r="O833" t="s">
        <v>26</v>
      </c>
      <c r="P833" t="s">
        <v>26</v>
      </c>
      <c r="Q833">
        <v>47</v>
      </c>
      <c r="R833" t="s">
        <v>35</v>
      </c>
      <c r="S833" t="s">
        <v>97</v>
      </c>
    </row>
    <row r="834" spans="1:19" x14ac:dyDescent="0.3">
      <c r="A834">
        <v>833</v>
      </c>
      <c r="B834">
        <v>58</v>
      </c>
      <c r="C834" t="s">
        <v>19</v>
      </c>
      <c r="D834" t="s">
        <v>102</v>
      </c>
      <c r="E834" t="s">
        <v>65</v>
      </c>
      <c r="F834">
        <v>80</v>
      </c>
      <c r="G834" t="s">
        <v>99</v>
      </c>
      <c r="H834" t="s">
        <v>23</v>
      </c>
      <c r="I834" t="s">
        <v>144</v>
      </c>
      <c r="J834" t="s">
        <v>58</v>
      </c>
      <c r="K834">
        <v>2.5</v>
      </c>
      <c r="L834" t="s">
        <v>26</v>
      </c>
      <c r="M834" t="s">
        <v>27</v>
      </c>
      <c r="N834" t="s">
        <v>28</v>
      </c>
      <c r="O834" t="s">
        <v>26</v>
      </c>
      <c r="P834" t="s">
        <v>26</v>
      </c>
      <c r="Q834">
        <v>28</v>
      </c>
      <c r="R834" t="s">
        <v>35</v>
      </c>
      <c r="S834" t="s">
        <v>77</v>
      </c>
    </row>
    <row r="835" spans="1:19" x14ac:dyDescent="0.3">
      <c r="A835">
        <v>834</v>
      </c>
      <c r="B835">
        <v>43</v>
      </c>
      <c r="C835" t="s">
        <v>19</v>
      </c>
      <c r="D835" t="s">
        <v>68</v>
      </c>
      <c r="E835" t="s">
        <v>69</v>
      </c>
      <c r="F835">
        <v>68</v>
      </c>
      <c r="G835" t="s">
        <v>101</v>
      </c>
      <c r="H835" t="s">
        <v>45</v>
      </c>
      <c r="I835" t="s">
        <v>75</v>
      </c>
      <c r="J835" t="s">
        <v>58</v>
      </c>
      <c r="K835">
        <v>3.5</v>
      </c>
      <c r="L835" t="s">
        <v>26</v>
      </c>
      <c r="M835" t="s">
        <v>59</v>
      </c>
      <c r="N835" t="s">
        <v>55</v>
      </c>
      <c r="O835" t="s">
        <v>26</v>
      </c>
      <c r="P835" t="s">
        <v>26</v>
      </c>
      <c r="Q835">
        <v>11</v>
      </c>
      <c r="R835" t="s">
        <v>27</v>
      </c>
      <c r="S835" t="s">
        <v>50</v>
      </c>
    </row>
    <row r="836" spans="1:19" x14ac:dyDescent="0.3">
      <c r="A836">
        <v>835</v>
      </c>
      <c r="B836">
        <v>52</v>
      </c>
      <c r="C836" t="s">
        <v>19</v>
      </c>
      <c r="D836" t="s">
        <v>132</v>
      </c>
      <c r="E836" t="s">
        <v>69</v>
      </c>
      <c r="F836">
        <v>89</v>
      </c>
      <c r="G836" t="s">
        <v>107</v>
      </c>
      <c r="H836" t="s">
        <v>45</v>
      </c>
      <c r="I836" t="s">
        <v>126</v>
      </c>
      <c r="J836" t="s">
        <v>54</v>
      </c>
      <c r="K836">
        <v>3.1</v>
      </c>
      <c r="L836" t="s">
        <v>26</v>
      </c>
      <c r="M836" t="s">
        <v>59</v>
      </c>
      <c r="N836" t="s">
        <v>40</v>
      </c>
      <c r="O836" t="s">
        <v>26</v>
      </c>
      <c r="P836" t="s">
        <v>26</v>
      </c>
      <c r="Q836">
        <v>18</v>
      </c>
      <c r="R836" t="s">
        <v>27</v>
      </c>
      <c r="S836" t="s">
        <v>41</v>
      </c>
    </row>
    <row r="837" spans="1:19" x14ac:dyDescent="0.3">
      <c r="A837">
        <v>836</v>
      </c>
      <c r="B837">
        <v>35</v>
      </c>
      <c r="C837" t="s">
        <v>19</v>
      </c>
      <c r="D837" t="s">
        <v>137</v>
      </c>
      <c r="E837" t="s">
        <v>43</v>
      </c>
      <c r="F837">
        <v>26</v>
      </c>
      <c r="G837" t="s">
        <v>128</v>
      </c>
      <c r="H837" t="s">
        <v>23</v>
      </c>
      <c r="I837" t="s">
        <v>126</v>
      </c>
      <c r="J837" t="s">
        <v>54</v>
      </c>
      <c r="K837">
        <v>2.5</v>
      </c>
      <c r="L837" t="s">
        <v>26</v>
      </c>
      <c r="M837" t="s">
        <v>59</v>
      </c>
      <c r="N837" t="s">
        <v>47</v>
      </c>
      <c r="O837" t="s">
        <v>26</v>
      </c>
      <c r="P837" t="s">
        <v>26</v>
      </c>
      <c r="Q837">
        <v>21</v>
      </c>
      <c r="R837" t="s">
        <v>59</v>
      </c>
      <c r="S837" t="s">
        <v>41</v>
      </c>
    </row>
    <row r="838" spans="1:19" x14ac:dyDescent="0.3">
      <c r="A838">
        <v>837</v>
      </c>
      <c r="B838">
        <v>23</v>
      </c>
      <c r="C838" t="s">
        <v>19</v>
      </c>
      <c r="D838" t="s">
        <v>143</v>
      </c>
      <c r="E838" t="s">
        <v>69</v>
      </c>
      <c r="F838">
        <v>90</v>
      </c>
      <c r="G838" t="s">
        <v>66</v>
      </c>
      <c r="H838" t="s">
        <v>23</v>
      </c>
      <c r="I838" t="s">
        <v>84</v>
      </c>
      <c r="J838" t="s">
        <v>25</v>
      </c>
      <c r="K838">
        <v>3.9</v>
      </c>
      <c r="L838" t="s">
        <v>26</v>
      </c>
      <c r="M838" t="s">
        <v>46</v>
      </c>
      <c r="N838" t="s">
        <v>76</v>
      </c>
      <c r="O838" t="s">
        <v>26</v>
      </c>
      <c r="P838" t="s">
        <v>26</v>
      </c>
      <c r="Q838">
        <v>22</v>
      </c>
      <c r="R838" t="s">
        <v>35</v>
      </c>
      <c r="S838" t="s">
        <v>77</v>
      </c>
    </row>
    <row r="839" spans="1:19" x14ac:dyDescent="0.3">
      <c r="A839">
        <v>838</v>
      </c>
      <c r="B839">
        <v>25</v>
      </c>
      <c r="C839" t="s">
        <v>19</v>
      </c>
      <c r="D839" t="s">
        <v>104</v>
      </c>
      <c r="E839" t="s">
        <v>21</v>
      </c>
      <c r="F839">
        <v>28</v>
      </c>
      <c r="G839" t="s">
        <v>115</v>
      </c>
      <c r="H839" t="s">
        <v>23</v>
      </c>
      <c r="I839" t="s">
        <v>110</v>
      </c>
      <c r="J839" t="s">
        <v>39</v>
      </c>
      <c r="K839">
        <v>4.9000000000000004</v>
      </c>
      <c r="L839" t="s">
        <v>26</v>
      </c>
      <c r="M839" t="s">
        <v>27</v>
      </c>
      <c r="N839" t="s">
        <v>28</v>
      </c>
      <c r="O839" t="s">
        <v>26</v>
      </c>
      <c r="P839" t="s">
        <v>26</v>
      </c>
      <c r="Q839">
        <v>33</v>
      </c>
      <c r="R839" t="s">
        <v>35</v>
      </c>
      <c r="S839" t="s">
        <v>97</v>
      </c>
    </row>
    <row r="840" spans="1:19" x14ac:dyDescent="0.3">
      <c r="A840">
        <v>839</v>
      </c>
      <c r="B840">
        <v>33</v>
      </c>
      <c r="C840" t="s">
        <v>19</v>
      </c>
      <c r="D840" t="s">
        <v>64</v>
      </c>
      <c r="E840" t="s">
        <v>65</v>
      </c>
      <c r="F840">
        <v>29</v>
      </c>
      <c r="G840" t="s">
        <v>22</v>
      </c>
      <c r="H840" t="s">
        <v>45</v>
      </c>
      <c r="I840" t="s">
        <v>24</v>
      </c>
      <c r="J840" t="s">
        <v>39</v>
      </c>
      <c r="K840">
        <v>4.3</v>
      </c>
      <c r="L840" t="s">
        <v>26</v>
      </c>
      <c r="M840" t="s">
        <v>34</v>
      </c>
      <c r="N840" t="s">
        <v>28</v>
      </c>
      <c r="O840" t="s">
        <v>26</v>
      </c>
      <c r="P840" t="s">
        <v>26</v>
      </c>
      <c r="Q840">
        <v>49</v>
      </c>
      <c r="R840" t="s">
        <v>27</v>
      </c>
      <c r="S840" t="s">
        <v>50</v>
      </c>
    </row>
    <row r="841" spans="1:19" x14ac:dyDescent="0.3">
      <c r="A841">
        <v>840</v>
      </c>
      <c r="B841">
        <v>48</v>
      </c>
      <c r="C841" t="s">
        <v>19</v>
      </c>
      <c r="D841" t="s">
        <v>56</v>
      </c>
      <c r="E841" t="s">
        <v>21</v>
      </c>
      <c r="F841">
        <v>31</v>
      </c>
      <c r="G841" t="s">
        <v>115</v>
      </c>
      <c r="H841" t="s">
        <v>23</v>
      </c>
      <c r="I841" t="s">
        <v>86</v>
      </c>
      <c r="J841" t="s">
        <v>39</v>
      </c>
      <c r="K841">
        <v>2.6</v>
      </c>
      <c r="L841" t="s">
        <v>26</v>
      </c>
      <c r="M841" t="s">
        <v>35</v>
      </c>
      <c r="N841" t="s">
        <v>40</v>
      </c>
      <c r="O841" t="s">
        <v>26</v>
      </c>
      <c r="P841" t="s">
        <v>26</v>
      </c>
      <c r="Q841">
        <v>10</v>
      </c>
      <c r="R841" t="s">
        <v>59</v>
      </c>
      <c r="S841" t="s">
        <v>97</v>
      </c>
    </row>
    <row r="842" spans="1:19" x14ac:dyDescent="0.3">
      <c r="A842">
        <v>841</v>
      </c>
      <c r="B842">
        <v>42</v>
      </c>
      <c r="C842" t="s">
        <v>19</v>
      </c>
      <c r="D842" t="s">
        <v>56</v>
      </c>
      <c r="E842" t="s">
        <v>21</v>
      </c>
      <c r="F842">
        <v>24</v>
      </c>
      <c r="G842" t="s">
        <v>90</v>
      </c>
      <c r="H842" t="s">
        <v>23</v>
      </c>
      <c r="I842" t="s">
        <v>86</v>
      </c>
      <c r="J842" t="s">
        <v>54</v>
      </c>
      <c r="K842">
        <v>4.2</v>
      </c>
      <c r="L842" t="s">
        <v>26</v>
      </c>
      <c r="M842" t="s">
        <v>34</v>
      </c>
      <c r="N842" t="s">
        <v>72</v>
      </c>
      <c r="O842" t="s">
        <v>26</v>
      </c>
      <c r="P842" t="s">
        <v>26</v>
      </c>
      <c r="Q842">
        <v>18</v>
      </c>
      <c r="R842" t="s">
        <v>46</v>
      </c>
      <c r="S842" t="s">
        <v>41</v>
      </c>
    </row>
    <row r="843" spans="1:19" x14ac:dyDescent="0.3">
      <c r="A843">
        <v>842</v>
      </c>
      <c r="B843">
        <v>55</v>
      </c>
      <c r="C843" t="s">
        <v>19</v>
      </c>
      <c r="D843" t="s">
        <v>31</v>
      </c>
      <c r="E843" t="s">
        <v>21</v>
      </c>
      <c r="F843">
        <v>88</v>
      </c>
      <c r="G843" t="s">
        <v>105</v>
      </c>
      <c r="H843" t="s">
        <v>45</v>
      </c>
      <c r="I843" t="s">
        <v>118</v>
      </c>
      <c r="J843" t="s">
        <v>54</v>
      </c>
      <c r="K843">
        <v>2.6</v>
      </c>
      <c r="L843" t="s">
        <v>26</v>
      </c>
      <c r="M843" t="s">
        <v>29</v>
      </c>
      <c r="N843" t="s">
        <v>76</v>
      </c>
      <c r="O843" t="s">
        <v>26</v>
      </c>
      <c r="P843" t="s">
        <v>26</v>
      </c>
      <c r="Q843">
        <v>28</v>
      </c>
      <c r="R843" t="s">
        <v>46</v>
      </c>
      <c r="S843" t="s">
        <v>30</v>
      </c>
    </row>
    <row r="844" spans="1:19" x14ac:dyDescent="0.3">
      <c r="A844">
        <v>843</v>
      </c>
      <c r="B844">
        <v>59</v>
      </c>
      <c r="C844" t="s">
        <v>19</v>
      </c>
      <c r="D844" t="s">
        <v>56</v>
      </c>
      <c r="E844" t="s">
        <v>21</v>
      </c>
      <c r="F844">
        <v>87</v>
      </c>
      <c r="G844" t="s">
        <v>70</v>
      </c>
      <c r="H844" t="s">
        <v>45</v>
      </c>
      <c r="I844" t="s">
        <v>84</v>
      </c>
      <c r="J844" t="s">
        <v>39</v>
      </c>
      <c r="K844">
        <v>3.6</v>
      </c>
      <c r="L844" t="s">
        <v>26</v>
      </c>
      <c r="M844" t="s">
        <v>29</v>
      </c>
      <c r="N844" t="s">
        <v>28</v>
      </c>
      <c r="O844" t="s">
        <v>26</v>
      </c>
      <c r="P844" t="s">
        <v>26</v>
      </c>
      <c r="Q844">
        <v>25</v>
      </c>
      <c r="R844" t="s">
        <v>46</v>
      </c>
      <c r="S844" t="s">
        <v>41</v>
      </c>
    </row>
    <row r="845" spans="1:19" x14ac:dyDescent="0.3">
      <c r="A845">
        <v>844</v>
      </c>
      <c r="B845">
        <v>65</v>
      </c>
      <c r="C845" t="s">
        <v>19</v>
      </c>
      <c r="D845" t="s">
        <v>104</v>
      </c>
      <c r="E845" t="s">
        <v>21</v>
      </c>
      <c r="F845">
        <v>80</v>
      </c>
      <c r="G845" t="s">
        <v>138</v>
      </c>
      <c r="H845" t="s">
        <v>38</v>
      </c>
      <c r="I845" t="s">
        <v>118</v>
      </c>
      <c r="J845" t="s">
        <v>54</v>
      </c>
      <c r="K845">
        <v>3.2</v>
      </c>
      <c r="L845" t="s">
        <v>26</v>
      </c>
      <c r="M845" t="s">
        <v>35</v>
      </c>
      <c r="N845" t="s">
        <v>28</v>
      </c>
      <c r="O845" t="s">
        <v>26</v>
      </c>
      <c r="P845" t="s">
        <v>26</v>
      </c>
      <c r="Q845">
        <v>6</v>
      </c>
      <c r="R845" t="s">
        <v>46</v>
      </c>
      <c r="S845" t="s">
        <v>41</v>
      </c>
    </row>
    <row r="846" spans="1:19" x14ac:dyDescent="0.3">
      <c r="A846">
        <v>845</v>
      </c>
      <c r="B846">
        <v>59</v>
      </c>
      <c r="C846" t="s">
        <v>19</v>
      </c>
      <c r="D846" t="s">
        <v>42</v>
      </c>
      <c r="E846" t="s">
        <v>43</v>
      </c>
      <c r="F846">
        <v>48</v>
      </c>
      <c r="G846" t="s">
        <v>70</v>
      </c>
      <c r="H846" t="s">
        <v>23</v>
      </c>
      <c r="I846" t="s">
        <v>75</v>
      </c>
      <c r="J846" t="s">
        <v>25</v>
      </c>
      <c r="K846">
        <v>4.4000000000000004</v>
      </c>
      <c r="L846" t="s">
        <v>26</v>
      </c>
      <c r="M846" t="s">
        <v>46</v>
      </c>
      <c r="N846" t="s">
        <v>28</v>
      </c>
      <c r="O846" t="s">
        <v>26</v>
      </c>
      <c r="P846" t="s">
        <v>26</v>
      </c>
      <c r="Q846">
        <v>44</v>
      </c>
      <c r="R846" t="s">
        <v>29</v>
      </c>
      <c r="S846" t="s">
        <v>77</v>
      </c>
    </row>
    <row r="847" spans="1:19" x14ac:dyDescent="0.3">
      <c r="A847">
        <v>846</v>
      </c>
      <c r="B847">
        <v>31</v>
      </c>
      <c r="C847" t="s">
        <v>19</v>
      </c>
      <c r="D847" t="s">
        <v>133</v>
      </c>
      <c r="E847" t="s">
        <v>69</v>
      </c>
      <c r="F847">
        <v>21</v>
      </c>
      <c r="G847" t="s">
        <v>151</v>
      </c>
      <c r="H847" t="s">
        <v>92</v>
      </c>
      <c r="I847" t="s">
        <v>63</v>
      </c>
      <c r="J847" t="s">
        <v>25</v>
      </c>
      <c r="K847">
        <v>3.7</v>
      </c>
      <c r="L847" t="s">
        <v>26</v>
      </c>
      <c r="M847" t="s">
        <v>46</v>
      </c>
      <c r="N847" t="s">
        <v>55</v>
      </c>
      <c r="O847" t="s">
        <v>26</v>
      </c>
      <c r="P847" t="s">
        <v>26</v>
      </c>
      <c r="Q847">
        <v>30</v>
      </c>
      <c r="R847" t="s">
        <v>29</v>
      </c>
      <c r="S847" t="s">
        <v>88</v>
      </c>
    </row>
    <row r="848" spans="1:19" x14ac:dyDescent="0.3">
      <c r="A848">
        <v>847</v>
      </c>
      <c r="B848">
        <v>49</v>
      </c>
      <c r="C848" t="s">
        <v>19</v>
      </c>
      <c r="D848" t="s">
        <v>137</v>
      </c>
      <c r="E848" t="s">
        <v>43</v>
      </c>
      <c r="F848">
        <v>72</v>
      </c>
      <c r="G848" t="s">
        <v>22</v>
      </c>
      <c r="H848" t="s">
        <v>45</v>
      </c>
      <c r="I848" t="s">
        <v>71</v>
      </c>
      <c r="J848" t="s">
        <v>39</v>
      </c>
      <c r="K848">
        <v>3.7</v>
      </c>
      <c r="L848" t="s">
        <v>26</v>
      </c>
      <c r="M848" t="s">
        <v>34</v>
      </c>
      <c r="N848" t="s">
        <v>28</v>
      </c>
      <c r="O848" t="s">
        <v>26</v>
      </c>
      <c r="P848" t="s">
        <v>26</v>
      </c>
      <c r="Q848">
        <v>42</v>
      </c>
      <c r="R848" t="s">
        <v>59</v>
      </c>
      <c r="S848" t="s">
        <v>60</v>
      </c>
    </row>
    <row r="849" spans="1:19" x14ac:dyDescent="0.3">
      <c r="A849">
        <v>848</v>
      </c>
      <c r="B849">
        <v>53</v>
      </c>
      <c r="C849" t="s">
        <v>19</v>
      </c>
      <c r="D849" t="s">
        <v>104</v>
      </c>
      <c r="E849" t="s">
        <v>21</v>
      </c>
      <c r="F849">
        <v>44</v>
      </c>
      <c r="G849" t="s">
        <v>127</v>
      </c>
      <c r="H849" t="s">
        <v>23</v>
      </c>
      <c r="I849" t="s">
        <v>144</v>
      </c>
      <c r="J849" t="s">
        <v>58</v>
      </c>
      <c r="K849">
        <v>4.0999999999999996</v>
      </c>
      <c r="L849" t="s">
        <v>26</v>
      </c>
      <c r="M849" t="s">
        <v>34</v>
      </c>
      <c r="N849" t="s">
        <v>55</v>
      </c>
      <c r="O849" t="s">
        <v>26</v>
      </c>
      <c r="P849" t="s">
        <v>26</v>
      </c>
      <c r="Q849">
        <v>30</v>
      </c>
      <c r="R849" t="s">
        <v>46</v>
      </c>
      <c r="S849" t="s">
        <v>88</v>
      </c>
    </row>
    <row r="850" spans="1:19" x14ac:dyDescent="0.3">
      <c r="A850">
        <v>849</v>
      </c>
      <c r="B850">
        <v>48</v>
      </c>
      <c r="C850" t="s">
        <v>19</v>
      </c>
      <c r="D850" t="s">
        <v>42</v>
      </c>
      <c r="E850" t="s">
        <v>43</v>
      </c>
      <c r="F850">
        <v>73</v>
      </c>
      <c r="G850" t="s">
        <v>80</v>
      </c>
      <c r="H850" t="s">
        <v>45</v>
      </c>
      <c r="I850" t="s">
        <v>93</v>
      </c>
      <c r="J850" t="s">
        <v>58</v>
      </c>
      <c r="K850">
        <v>3.6</v>
      </c>
      <c r="L850" t="s">
        <v>26</v>
      </c>
      <c r="M850" t="s">
        <v>46</v>
      </c>
      <c r="N850" t="s">
        <v>76</v>
      </c>
      <c r="O850" t="s">
        <v>26</v>
      </c>
      <c r="P850" t="s">
        <v>26</v>
      </c>
      <c r="Q850">
        <v>33</v>
      </c>
      <c r="R850" t="s">
        <v>27</v>
      </c>
      <c r="S850" t="s">
        <v>77</v>
      </c>
    </row>
    <row r="851" spans="1:19" x14ac:dyDescent="0.3">
      <c r="A851">
        <v>850</v>
      </c>
      <c r="B851">
        <v>23</v>
      </c>
      <c r="C851" t="s">
        <v>19</v>
      </c>
      <c r="D851" t="s">
        <v>36</v>
      </c>
      <c r="E851" t="s">
        <v>21</v>
      </c>
      <c r="F851">
        <v>61</v>
      </c>
      <c r="G851" t="s">
        <v>70</v>
      </c>
      <c r="H851" t="s">
        <v>38</v>
      </c>
      <c r="I851" t="s">
        <v>63</v>
      </c>
      <c r="J851" t="s">
        <v>39</v>
      </c>
      <c r="K851">
        <v>4.3</v>
      </c>
      <c r="L851" t="s">
        <v>26</v>
      </c>
      <c r="M851" t="s">
        <v>59</v>
      </c>
      <c r="N851" t="s">
        <v>28</v>
      </c>
      <c r="O851" t="s">
        <v>26</v>
      </c>
      <c r="P851" t="s">
        <v>26</v>
      </c>
      <c r="Q851">
        <v>24</v>
      </c>
      <c r="R851" t="s">
        <v>46</v>
      </c>
      <c r="S851" t="s">
        <v>60</v>
      </c>
    </row>
    <row r="852" spans="1:19" x14ac:dyDescent="0.3">
      <c r="A852">
        <v>851</v>
      </c>
      <c r="B852">
        <v>68</v>
      </c>
      <c r="C852" t="s">
        <v>19</v>
      </c>
      <c r="D852" t="s">
        <v>73</v>
      </c>
      <c r="E852" t="s">
        <v>43</v>
      </c>
      <c r="F852">
        <v>20</v>
      </c>
      <c r="G852" t="s">
        <v>139</v>
      </c>
      <c r="H852" t="s">
        <v>23</v>
      </c>
      <c r="I852" t="s">
        <v>49</v>
      </c>
      <c r="J852" t="s">
        <v>25</v>
      </c>
      <c r="K852">
        <v>2.6</v>
      </c>
      <c r="L852" t="s">
        <v>26</v>
      </c>
      <c r="M852" t="s">
        <v>34</v>
      </c>
      <c r="N852" t="s">
        <v>76</v>
      </c>
      <c r="O852" t="s">
        <v>26</v>
      </c>
      <c r="P852" t="s">
        <v>26</v>
      </c>
      <c r="Q852">
        <v>13</v>
      </c>
      <c r="R852" t="s">
        <v>29</v>
      </c>
      <c r="S852" t="s">
        <v>88</v>
      </c>
    </row>
    <row r="853" spans="1:19" x14ac:dyDescent="0.3">
      <c r="A853">
        <v>852</v>
      </c>
      <c r="B853">
        <v>35</v>
      </c>
      <c r="C853" t="s">
        <v>19</v>
      </c>
      <c r="D853" t="s">
        <v>42</v>
      </c>
      <c r="E853" t="s">
        <v>43</v>
      </c>
      <c r="F853">
        <v>86</v>
      </c>
      <c r="G853" t="s">
        <v>37</v>
      </c>
      <c r="H853" t="s">
        <v>45</v>
      </c>
      <c r="I853" t="s">
        <v>108</v>
      </c>
      <c r="J853" t="s">
        <v>54</v>
      </c>
      <c r="K853">
        <v>2.9</v>
      </c>
      <c r="L853" t="s">
        <v>26</v>
      </c>
      <c r="M853" t="s">
        <v>27</v>
      </c>
      <c r="N853" t="s">
        <v>28</v>
      </c>
      <c r="O853" t="s">
        <v>26</v>
      </c>
      <c r="P853" t="s">
        <v>26</v>
      </c>
      <c r="Q853">
        <v>19</v>
      </c>
      <c r="R853" t="s">
        <v>59</v>
      </c>
      <c r="S853" t="s">
        <v>88</v>
      </c>
    </row>
    <row r="854" spans="1:19" x14ac:dyDescent="0.3">
      <c r="A854">
        <v>853</v>
      </c>
      <c r="B854">
        <v>34</v>
      </c>
      <c r="C854" t="s">
        <v>19</v>
      </c>
      <c r="D854" t="s">
        <v>82</v>
      </c>
      <c r="E854" t="s">
        <v>21</v>
      </c>
      <c r="F854">
        <v>60</v>
      </c>
      <c r="G854" t="s">
        <v>103</v>
      </c>
      <c r="H854" t="s">
        <v>23</v>
      </c>
      <c r="I854" t="s">
        <v>134</v>
      </c>
      <c r="J854" t="s">
        <v>39</v>
      </c>
      <c r="K854">
        <v>4.2</v>
      </c>
      <c r="L854" t="s">
        <v>26</v>
      </c>
      <c r="M854" t="s">
        <v>29</v>
      </c>
      <c r="N854" t="s">
        <v>47</v>
      </c>
      <c r="O854" t="s">
        <v>26</v>
      </c>
      <c r="P854" t="s">
        <v>26</v>
      </c>
      <c r="Q854">
        <v>23</v>
      </c>
      <c r="R854" t="s">
        <v>59</v>
      </c>
      <c r="S854" t="s">
        <v>97</v>
      </c>
    </row>
    <row r="855" spans="1:19" x14ac:dyDescent="0.3">
      <c r="A855">
        <v>854</v>
      </c>
      <c r="B855">
        <v>62</v>
      </c>
      <c r="C855" t="s">
        <v>19</v>
      </c>
      <c r="D855" t="s">
        <v>124</v>
      </c>
      <c r="E855" t="s">
        <v>69</v>
      </c>
      <c r="F855">
        <v>43</v>
      </c>
      <c r="G855" t="s">
        <v>80</v>
      </c>
      <c r="H855" t="s">
        <v>23</v>
      </c>
      <c r="I855" t="s">
        <v>121</v>
      </c>
      <c r="J855" t="s">
        <v>25</v>
      </c>
      <c r="K855">
        <v>4</v>
      </c>
      <c r="L855" t="s">
        <v>26</v>
      </c>
      <c r="M855" t="s">
        <v>46</v>
      </c>
      <c r="N855" t="s">
        <v>40</v>
      </c>
      <c r="O855" t="s">
        <v>26</v>
      </c>
      <c r="P855" t="s">
        <v>26</v>
      </c>
      <c r="Q855">
        <v>35</v>
      </c>
      <c r="R855" t="s">
        <v>35</v>
      </c>
      <c r="S855" t="s">
        <v>88</v>
      </c>
    </row>
    <row r="856" spans="1:19" x14ac:dyDescent="0.3">
      <c r="A856">
        <v>855</v>
      </c>
      <c r="B856">
        <v>21</v>
      </c>
      <c r="C856" t="s">
        <v>19</v>
      </c>
      <c r="D856" t="s">
        <v>95</v>
      </c>
      <c r="E856" t="s">
        <v>21</v>
      </c>
      <c r="F856">
        <v>44</v>
      </c>
      <c r="G856" t="s">
        <v>99</v>
      </c>
      <c r="H856" t="s">
        <v>23</v>
      </c>
      <c r="I856" t="s">
        <v>144</v>
      </c>
      <c r="J856" t="s">
        <v>39</v>
      </c>
      <c r="K856">
        <v>4.3</v>
      </c>
      <c r="L856" t="s">
        <v>26</v>
      </c>
      <c r="M856" t="s">
        <v>34</v>
      </c>
      <c r="N856" t="s">
        <v>40</v>
      </c>
      <c r="O856" t="s">
        <v>26</v>
      </c>
      <c r="P856" t="s">
        <v>26</v>
      </c>
      <c r="Q856">
        <v>22</v>
      </c>
      <c r="R856" t="s">
        <v>29</v>
      </c>
      <c r="S856" t="s">
        <v>88</v>
      </c>
    </row>
    <row r="857" spans="1:19" x14ac:dyDescent="0.3">
      <c r="A857">
        <v>856</v>
      </c>
      <c r="B857">
        <v>70</v>
      </c>
      <c r="C857" t="s">
        <v>19</v>
      </c>
      <c r="D857" t="s">
        <v>125</v>
      </c>
      <c r="E857" t="s">
        <v>21</v>
      </c>
      <c r="F857">
        <v>76</v>
      </c>
      <c r="G857" t="s">
        <v>48</v>
      </c>
      <c r="H857" t="s">
        <v>23</v>
      </c>
      <c r="I857" t="s">
        <v>81</v>
      </c>
      <c r="J857" t="s">
        <v>39</v>
      </c>
      <c r="K857">
        <v>3</v>
      </c>
      <c r="L857" t="s">
        <v>26</v>
      </c>
      <c r="M857" t="s">
        <v>35</v>
      </c>
      <c r="N857" t="s">
        <v>72</v>
      </c>
      <c r="O857" t="s">
        <v>26</v>
      </c>
      <c r="P857" t="s">
        <v>26</v>
      </c>
      <c r="Q857">
        <v>14</v>
      </c>
      <c r="R857" t="s">
        <v>27</v>
      </c>
      <c r="S857" t="s">
        <v>60</v>
      </c>
    </row>
    <row r="858" spans="1:19" x14ac:dyDescent="0.3">
      <c r="A858">
        <v>857</v>
      </c>
      <c r="B858">
        <v>55</v>
      </c>
      <c r="C858" t="s">
        <v>19</v>
      </c>
      <c r="D858" t="s">
        <v>56</v>
      </c>
      <c r="E858" t="s">
        <v>21</v>
      </c>
      <c r="F858">
        <v>33</v>
      </c>
      <c r="G858" t="s">
        <v>120</v>
      </c>
      <c r="H858" t="s">
        <v>45</v>
      </c>
      <c r="I858" t="s">
        <v>81</v>
      </c>
      <c r="J858" t="s">
        <v>54</v>
      </c>
      <c r="K858">
        <v>3.5</v>
      </c>
      <c r="L858" t="s">
        <v>26</v>
      </c>
      <c r="M858" t="s">
        <v>59</v>
      </c>
      <c r="N858" t="s">
        <v>28</v>
      </c>
      <c r="O858" t="s">
        <v>26</v>
      </c>
      <c r="P858" t="s">
        <v>26</v>
      </c>
      <c r="Q858">
        <v>47</v>
      </c>
      <c r="R858" t="s">
        <v>59</v>
      </c>
      <c r="S858" t="s">
        <v>30</v>
      </c>
    </row>
    <row r="859" spans="1:19" x14ac:dyDescent="0.3">
      <c r="A859">
        <v>858</v>
      </c>
      <c r="B859">
        <v>43</v>
      </c>
      <c r="C859" t="s">
        <v>19</v>
      </c>
      <c r="D859" t="s">
        <v>61</v>
      </c>
      <c r="E859" t="s">
        <v>21</v>
      </c>
      <c r="F859">
        <v>60</v>
      </c>
      <c r="G859" t="s">
        <v>70</v>
      </c>
      <c r="H859" t="s">
        <v>23</v>
      </c>
      <c r="I859" t="s">
        <v>109</v>
      </c>
      <c r="J859" t="s">
        <v>58</v>
      </c>
      <c r="K859">
        <v>3</v>
      </c>
      <c r="L859" t="s">
        <v>26</v>
      </c>
      <c r="M859" t="s">
        <v>35</v>
      </c>
      <c r="N859" t="s">
        <v>55</v>
      </c>
      <c r="O859" t="s">
        <v>26</v>
      </c>
      <c r="P859" t="s">
        <v>26</v>
      </c>
      <c r="Q859">
        <v>50</v>
      </c>
      <c r="R859" t="s">
        <v>59</v>
      </c>
      <c r="S859" t="s">
        <v>97</v>
      </c>
    </row>
    <row r="860" spans="1:19" x14ac:dyDescent="0.3">
      <c r="A860">
        <v>859</v>
      </c>
      <c r="B860">
        <v>19</v>
      </c>
      <c r="C860" t="s">
        <v>19</v>
      </c>
      <c r="D860" t="s">
        <v>102</v>
      </c>
      <c r="E860" t="s">
        <v>65</v>
      </c>
      <c r="F860">
        <v>26</v>
      </c>
      <c r="G860" t="s">
        <v>101</v>
      </c>
      <c r="H860" t="s">
        <v>23</v>
      </c>
      <c r="I860" t="s">
        <v>79</v>
      </c>
      <c r="J860" t="s">
        <v>58</v>
      </c>
      <c r="K860">
        <v>3.1</v>
      </c>
      <c r="L860" t="s">
        <v>26</v>
      </c>
      <c r="M860" t="s">
        <v>46</v>
      </c>
      <c r="N860" t="s">
        <v>40</v>
      </c>
      <c r="O860" t="s">
        <v>26</v>
      </c>
      <c r="P860" t="s">
        <v>26</v>
      </c>
      <c r="Q860">
        <v>33</v>
      </c>
      <c r="R860" t="s">
        <v>46</v>
      </c>
      <c r="S860" t="s">
        <v>41</v>
      </c>
    </row>
    <row r="861" spans="1:19" x14ac:dyDescent="0.3">
      <c r="A861">
        <v>860</v>
      </c>
      <c r="B861">
        <v>47</v>
      </c>
      <c r="C861" t="s">
        <v>19</v>
      </c>
      <c r="D861" t="s">
        <v>104</v>
      </c>
      <c r="E861" t="s">
        <v>21</v>
      </c>
      <c r="F861">
        <v>73</v>
      </c>
      <c r="G861" t="s">
        <v>150</v>
      </c>
      <c r="H861" t="s">
        <v>45</v>
      </c>
      <c r="I861" t="s">
        <v>86</v>
      </c>
      <c r="J861" t="s">
        <v>25</v>
      </c>
      <c r="K861">
        <v>4</v>
      </c>
      <c r="L861" t="s">
        <v>26</v>
      </c>
      <c r="M861" t="s">
        <v>27</v>
      </c>
      <c r="N861" t="s">
        <v>47</v>
      </c>
      <c r="O861" t="s">
        <v>26</v>
      </c>
      <c r="P861" t="s">
        <v>26</v>
      </c>
      <c r="Q861">
        <v>7</v>
      </c>
      <c r="R861" t="s">
        <v>59</v>
      </c>
      <c r="S861" t="s">
        <v>88</v>
      </c>
    </row>
    <row r="862" spans="1:19" x14ac:dyDescent="0.3">
      <c r="A862">
        <v>861</v>
      </c>
      <c r="B862">
        <v>26</v>
      </c>
      <c r="C862" t="s">
        <v>19</v>
      </c>
      <c r="D862" t="s">
        <v>73</v>
      </c>
      <c r="E862" t="s">
        <v>43</v>
      </c>
      <c r="F862">
        <v>87</v>
      </c>
      <c r="G862" t="s">
        <v>131</v>
      </c>
      <c r="H862" t="s">
        <v>45</v>
      </c>
      <c r="I862" t="s">
        <v>33</v>
      </c>
      <c r="J862" t="s">
        <v>39</v>
      </c>
      <c r="K862">
        <v>4.0999999999999996</v>
      </c>
      <c r="L862" t="s">
        <v>26</v>
      </c>
      <c r="M862" t="s">
        <v>59</v>
      </c>
      <c r="N862" t="s">
        <v>55</v>
      </c>
      <c r="O862" t="s">
        <v>26</v>
      </c>
      <c r="P862" t="s">
        <v>26</v>
      </c>
      <c r="Q862">
        <v>3</v>
      </c>
      <c r="R862" t="s">
        <v>35</v>
      </c>
      <c r="S862" t="s">
        <v>88</v>
      </c>
    </row>
    <row r="863" spans="1:19" x14ac:dyDescent="0.3">
      <c r="A863">
        <v>862</v>
      </c>
      <c r="B863">
        <v>46</v>
      </c>
      <c r="C863" t="s">
        <v>19</v>
      </c>
      <c r="D863" t="s">
        <v>87</v>
      </c>
      <c r="E863" t="s">
        <v>21</v>
      </c>
      <c r="F863">
        <v>100</v>
      </c>
      <c r="G863" t="s">
        <v>141</v>
      </c>
      <c r="H863" t="s">
        <v>92</v>
      </c>
      <c r="I863" t="s">
        <v>96</v>
      </c>
      <c r="J863" t="s">
        <v>39</v>
      </c>
      <c r="K863">
        <v>3.3</v>
      </c>
      <c r="L863" t="s">
        <v>26</v>
      </c>
      <c r="M863" t="s">
        <v>46</v>
      </c>
      <c r="N863" t="s">
        <v>72</v>
      </c>
      <c r="O863" t="s">
        <v>26</v>
      </c>
      <c r="P863" t="s">
        <v>26</v>
      </c>
      <c r="Q863">
        <v>35</v>
      </c>
      <c r="R863" t="s">
        <v>27</v>
      </c>
      <c r="S863" t="s">
        <v>97</v>
      </c>
    </row>
    <row r="864" spans="1:19" x14ac:dyDescent="0.3">
      <c r="A864">
        <v>863</v>
      </c>
      <c r="B864">
        <v>19</v>
      </c>
      <c r="C864" t="s">
        <v>19</v>
      </c>
      <c r="D864" t="s">
        <v>64</v>
      </c>
      <c r="E864" t="s">
        <v>65</v>
      </c>
      <c r="F864">
        <v>84</v>
      </c>
      <c r="G864" t="s">
        <v>74</v>
      </c>
      <c r="H864" t="s">
        <v>45</v>
      </c>
      <c r="I864" t="s">
        <v>63</v>
      </c>
      <c r="J864" t="s">
        <v>25</v>
      </c>
      <c r="K864">
        <v>4.9000000000000004</v>
      </c>
      <c r="L864" t="s">
        <v>26</v>
      </c>
      <c r="M864" t="s">
        <v>46</v>
      </c>
      <c r="N864" t="s">
        <v>55</v>
      </c>
      <c r="O864" t="s">
        <v>26</v>
      </c>
      <c r="P864" t="s">
        <v>26</v>
      </c>
      <c r="Q864">
        <v>13</v>
      </c>
      <c r="R864" t="s">
        <v>46</v>
      </c>
      <c r="S864" t="s">
        <v>30</v>
      </c>
    </row>
    <row r="865" spans="1:19" x14ac:dyDescent="0.3">
      <c r="A865">
        <v>864</v>
      </c>
      <c r="B865">
        <v>49</v>
      </c>
      <c r="C865" t="s">
        <v>19</v>
      </c>
      <c r="D865" t="s">
        <v>51</v>
      </c>
      <c r="E865" t="s">
        <v>43</v>
      </c>
      <c r="F865">
        <v>41</v>
      </c>
      <c r="G865" t="s">
        <v>129</v>
      </c>
      <c r="H865" t="s">
        <v>45</v>
      </c>
      <c r="I865" t="s">
        <v>109</v>
      </c>
      <c r="J865" t="s">
        <v>54</v>
      </c>
      <c r="K865">
        <v>3.9</v>
      </c>
      <c r="L865" t="s">
        <v>26</v>
      </c>
      <c r="M865" t="s">
        <v>46</v>
      </c>
      <c r="N865" t="s">
        <v>55</v>
      </c>
      <c r="O865" t="s">
        <v>26</v>
      </c>
      <c r="P865" t="s">
        <v>26</v>
      </c>
      <c r="Q865">
        <v>42</v>
      </c>
      <c r="R865" t="s">
        <v>46</v>
      </c>
      <c r="S865" t="s">
        <v>30</v>
      </c>
    </row>
    <row r="866" spans="1:19" x14ac:dyDescent="0.3">
      <c r="A866">
        <v>865</v>
      </c>
      <c r="B866">
        <v>51</v>
      </c>
      <c r="C866" t="s">
        <v>19</v>
      </c>
      <c r="D866" t="s">
        <v>36</v>
      </c>
      <c r="E866" t="s">
        <v>21</v>
      </c>
      <c r="F866">
        <v>59</v>
      </c>
      <c r="G866" t="s">
        <v>22</v>
      </c>
      <c r="H866" t="s">
        <v>38</v>
      </c>
      <c r="I866" t="s">
        <v>63</v>
      </c>
      <c r="J866" t="s">
        <v>25</v>
      </c>
      <c r="K866">
        <v>3.9</v>
      </c>
      <c r="L866" t="s">
        <v>26</v>
      </c>
      <c r="M866" t="s">
        <v>46</v>
      </c>
      <c r="N866" t="s">
        <v>47</v>
      </c>
      <c r="O866" t="s">
        <v>26</v>
      </c>
      <c r="P866" t="s">
        <v>26</v>
      </c>
      <c r="Q866">
        <v>5</v>
      </c>
      <c r="R866" t="s">
        <v>46</v>
      </c>
      <c r="S866" t="s">
        <v>50</v>
      </c>
    </row>
    <row r="867" spans="1:19" x14ac:dyDescent="0.3">
      <c r="A867">
        <v>866</v>
      </c>
      <c r="B867">
        <v>64</v>
      </c>
      <c r="C867" t="s">
        <v>19</v>
      </c>
      <c r="D867" t="s">
        <v>20</v>
      </c>
      <c r="E867" t="s">
        <v>21</v>
      </c>
      <c r="F867">
        <v>26</v>
      </c>
      <c r="G867" t="s">
        <v>112</v>
      </c>
      <c r="H867" t="s">
        <v>23</v>
      </c>
      <c r="I867" t="s">
        <v>63</v>
      </c>
      <c r="J867" t="s">
        <v>25</v>
      </c>
      <c r="K867">
        <v>4.8</v>
      </c>
      <c r="L867" t="s">
        <v>26</v>
      </c>
      <c r="M867" t="s">
        <v>34</v>
      </c>
      <c r="N867" t="s">
        <v>76</v>
      </c>
      <c r="O867" t="s">
        <v>26</v>
      </c>
      <c r="P867" t="s">
        <v>26</v>
      </c>
      <c r="Q867">
        <v>23</v>
      </c>
      <c r="R867" t="s">
        <v>29</v>
      </c>
      <c r="S867" t="s">
        <v>50</v>
      </c>
    </row>
    <row r="868" spans="1:19" x14ac:dyDescent="0.3">
      <c r="A868">
        <v>867</v>
      </c>
      <c r="B868">
        <v>67</v>
      </c>
      <c r="C868" t="s">
        <v>19</v>
      </c>
      <c r="D868" t="s">
        <v>89</v>
      </c>
      <c r="E868" t="s">
        <v>69</v>
      </c>
      <c r="F868">
        <v>69</v>
      </c>
      <c r="G868" t="s">
        <v>130</v>
      </c>
      <c r="H868" t="s">
        <v>45</v>
      </c>
      <c r="I868" t="s">
        <v>93</v>
      </c>
      <c r="J868" t="s">
        <v>54</v>
      </c>
      <c r="K868">
        <v>2.7</v>
      </c>
      <c r="L868" t="s">
        <v>26</v>
      </c>
      <c r="M868" t="s">
        <v>27</v>
      </c>
      <c r="N868" t="s">
        <v>40</v>
      </c>
      <c r="O868" t="s">
        <v>26</v>
      </c>
      <c r="P868" t="s">
        <v>26</v>
      </c>
      <c r="Q868">
        <v>11</v>
      </c>
      <c r="R868" t="s">
        <v>46</v>
      </c>
      <c r="S868" t="s">
        <v>77</v>
      </c>
    </row>
    <row r="869" spans="1:19" x14ac:dyDescent="0.3">
      <c r="A869">
        <v>868</v>
      </c>
      <c r="B869">
        <v>37</v>
      </c>
      <c r="C869" t="s">
        <v>19</v>
      </c>
      <c r="D869" t="s">
        <v>102</v>
      </c>
      <c r="E869" t="s">
        <v>65</v>
      </c>
      <c r="F869">
        <v>20</v>
      </c>
      <c r="G869" t="s">
        <v>112</v>
      </c>
      <c r="H869" t="s">
        <v>45</v>
      </c>
      <c r="I869" t="s">
        <v>49</v>
      </c>
      <c r="J869" t="s">
        <v>39</v>
      </c>
      <c r="K869">
        <v>3.1</v>
      </c>
      <c r="L869" t="s">
        <v>26</v>
      </c>
      <c r="M869" t="s">
        <v>59</v>
      </c>
      <c r="N869" t="s">
        <v>40</v>
      </c>
      <c r="O869" t="s">
        <v>26</v>
      </c>
      <c r="P869" t="s">
        <v>26</v>
      </c>
      <c r="Q869">
        <v>23</v>
      </c>
      <c r="R869" t="s">
        <v>34</v>
      </c>
      <c r="S869" t="s">
        <v>30</v>
      </c>
    </row>
    <row r="870" spans="1:19" x14ac:dyDescent="0.3">
      <c r="A870">
        <v>869</v>
      </c>
      <c r="B870">
        <v>40</v>
      </c>
      <c r="C870" t="s">
        <v>19</v>
      </c>
      <c r="D870" t="s">
        <v>82</v>
      </c>
      <c r="E870" t="s">
        <v>21</v>
      </c>
      <c r="F870">
        <v>83</v>
      </c>
      <c r="G870" t="s">
        <v>98</v>
      </c>
      <c r="H870" t="s">
        <v>45</v>
      </c>
      <c r="I870" t="s">
        <v>96</v>
      </c>
      <c r="J870" t="s">
        <v>54</v>
      </c>
      <c r="K870">
        <v>3.2</v>
      </c>
      <c r="L870" t="s">
        <v>26</v>
      </c>
      <c r="M870" t="s">
        <v>27</v>
      </c>
      <c r="N870" t="s">
        <v>47</v>
      </c>
      <c r="O870" t="s">
        <v>26</v>
      </c>
      <c r="P870" t="s">
        <v>26</v>
      </c>
      <c r="Q870">
        <v>2</v>
      </c>
      <c r="R870" t="s">
        <v>27</v>
      </c>
      <c r="S870" t="s">
        <v>97</v>
      </c>
    </row>
    <row r="871" spans="1:19" x14ac:dyDescent="0.3">
      <c r="A871">
        <v>870</v>
      </c>
      <c r="B871">
        <v>38</v>
      </c>
      <c r="C871" t="s">
        <v>19</v>
      </c>
      <c r="D871" t="s">
        <v>124</v>
      </c>
      <c r="E871" t="s">
        <v>69</v>
      </c>
      <c r="F871">
        <v>54</v>
      </c>
      <c r="G871" t="s">
        <v>83</v>
      </c>
      <c r="H871" t="s">
        <v>45</v>
      </c>
      <c r="I871" t="s">
        <v>67</v>
      </c>
      <c r="J871" t="s">
        <v>39</v>
      </c>
      <c r="K871">
        <v>2.7</v>
      </c>
      <c r="L871" t="s">
        <v>26</v>
      </c>
      <c r="M871" t="s">
        <v>46</v>
      </c>
      <c r="N871" t="s">
        <v>72</v>
      </c>
      <c r="O871" t="s">
        <v>26</v>
      </c>
      <c r="P871" t="s">
        <v>26</v>
      </c>
      <c r="Q871">
        <v>33</v>
      </c>
      <c r="R871" t="s">
        <v>46</v>
      </c>
      <c r="S871" t="s">
        <v>41</v>
      </c>
    </row>
    <row r="872" spans="1:19" x14ac:dyDescent="0.3">
      <c r="A872">
        <v>871</v>
      </c>
      <c r="B872">
        <v>66</v>
      </c>
      <c r="C872" t="s">
        <v>19</v>
      </c>
      <c r="D872" t="s">
        <v>104</v>
      </c>
      <c r="E872" t="s">
        <v>21</v>
      </c>
      <c r="F872">
        <v>66</v>
      </c>
      <c r="G872" t="s">
        <v>66</v>
      </c>
      <c r="H872" t="s">
        <v>45</v>
      </c>
      <c r="I872" t="s">
        <v>144</v>
      </c>
      <c r="J872" t="s">
        <v>58</v>
      </c>
      <c r="K872">
        <v>2.5</v>
      </c>
      <c r="L872" t="s">
        <v>26</v>
      </c>
      <c r="M872" t="s">
        <v>35</v>
      </c>
      <c r="N872" t="s">
        <v>55</v>
      </c>
      <c r="O872" t="s">
        <v>26</v>
      </c>
      <c r="P872" t="s">
        <v>26</v>
      </c>
      <c r="Q872">
        <v>6</v>
      </c>
      <c r="R872" t="s">
        <v>34</v>
      </c>
      <c r="S872" t="s">
        <v>77</v>
      </c>
    </row>
    <row r="873" spans="1:19" x14ac:dyDescent="0.3">
      <c r="A873">
        <v>872</v>
      </c>
      <c r="B873">
        <v>47</v>
      </c>
      <c r="C873" t="s">
        <v>19</v>
      </c>
      <c r="D873" t="s">
        <v>68</v>
      </c>
      <c r="E873" t="s">
        <v>69</v>
      </c>
      <c r="F873">
        <v>42</v>
      </c>
      <c r="G873" t="s">
        <v>78</v>
      </c>
      <c r="H873" t="s">
        <v>45</v>
      </c>
      <c r="I873" t="s">
        <v>63</v>
      </c>
      <c r="J873" t="s">
        <v>39</v>
      </c>
      <c r="K873">
        <v>2.6</v>
      </c>
      <c r="L873" t="s">
        <v>26</v>
      </c>
      <c r="M873" t="s">
        <v>34</v>
      </c>
      <c r="N873" t="s">
        <v>47</v>
      </c>
      <c r="O873" t="s">
        <v>26</v>
      </c>
      <c r="P873" t="s">
        <v>26</v>
      </c>
      <c r="Q873">
        <v>45</v>
      </c>
      <c r="R873" t="s">
        <v>59</v>
      </c>
      <c r="S873" t="s">
        <v>60</v>
      </c>
    </row>
    <row r="874" spans="1:19" x14ac:dyDescent="0.3">
      <c r="A874">
        <v>873</v>
      </c>
      <c r="B874">
        <v>56</v>
      </c>
      <c r="C874" t="s">
        <v>19</v>
      </c>
      <c r="D874" t="s">
        <v>36</v>
      </c>
      <c r="E874" t="s">
        <v>21</v>
      </c>
      <c r="F874">
        <v>33</v>
      </c>
      <c r="G874" t="s">
        <v>114</v>
      </c>
      <c r="H874" t="s">
        <v>45</v>
      </c>
      <c r="I874" t="s">
        <v>71</v>
      </c>
      <c r="J874" t="s">
        <v>39</v>
      </c>
      <c r="K874">
        <v>2.9</v>
      </c>
      <c r="L874" t="s">
        <v>26</v>
      </c>
      <c r="M874" t="s">
        <v>35</v>
      </c>
      <c r="N874" t="s">
        <v>55</v>
      </c>
      <c r="O874" t="s">
        <v>26</v>
      </c>
      <c r="P874" t="s">
        <v>26</v>
      </c>
      <c r="Q874">
        <v>25</v>
      </c>
      <c r="R874" t="s">
        <v>35</v>
      </c>
      <c r="S874" t="s">
        <v>60</v>
      </c>
    </row>
    <row r="875" spans="1:19" x14ac:dyDescent="0.3">
      <c r="A875">
        <v>874</v>
      </c>
      <c r="B875">
        <v>51</v>
      </c>
      <c r="C875" t="s">
        <v>19</v>
      </c>
      <c r="D875" t="s">
        <v>137</v>
      </c>
      <c r="E875" t="s">
        <v>43</v>
      </c>
      <c r="F875">
        <v>77</v>
      </c>
      <c r="G875" t="s">
        <v>91</v>
      </c>
      <c r="H875" t="s">
        <v>45</v>
      </c>
      <c r="I875" t="s">
        <v>71</v>
      </c>
      <c r="J875" t="s">
        <v>54</v>
      </c>
      <c r="K875">
        <v>4.2</v>
      </c>
      <c r="L875" t="s">
        <v>26</v>
      </c>
      <c r="M875" t="s">
        <v>46</v>
      </c>
      <c r="N875" t="s">
        <v>40</v>
      </c>
      <c r="O875" t="s">
        <v>26</v>
      </c>
      <c r="P875" t="s">
        <v>26</v>
      </c>
      <c r="Q875">
        <v>24</v>
      </c>
      <c r="R875" t="s">
        <v>29</v>
      </c>
      <c r="S875" t="s">
        <v>60</v>
      </c>
    </row>
    <row r="876" spans="1:19" x14ac:dyDescent="0.3">
      <c r="A876">
        <v>875</v>
      </c>
      <c r="B876">
        <v>25</v>
      </c>
      <c r="C876" t="s">
        <v>19</v>
      </c>
      <c r="D876" t="s">
        <v>102</v>
      </c>
      <c r="E876" t="s">
        <v>65</v>
      </c>
      <c r="F876">
        <v>65</v>
      </c>
      <c r="G876" t="s">
        <v>32</v>
      </c>
      <c r="H876" t="s">
        <v>45</v>
      </c>
      <c r="I876" t="s">
        <v>136</v>
      </c>
      <c r="J876" t="s">
        <v>58</v>
      </c>
      <c r="K876">
        <v>4.4000000000000004</v>
      </c>
      <c r="L876" t="s">
        <v>26</v>
      </c>
      <c r="M876" t="s">
        <v>46</v>
      </c>
      <c r="N876" t="s">
        <v>40</v>
      </c>
      <c r="O876" t="s">
        <v>26</v>
      </c>
      <c r="P876" t="s">
        <v>26</v>
      </c>
      <c r="Q876">
        <v>10</v>
      </c>
      <c r="R876" t="s">
        <v>29</v>
      </c>
      <c r="S876" t="s">
        <v>97</v>
      </c>
    </row>
    <row r="877" spans="1:19" x14ac:dyDescent="0.3">
      <c r="A877">
        <v>876</v>
      </c>
      <c r="B877">
        <v>37</v>
      </c>
      <c r="C877" t="s">
        <v>19</v>
      </c>
      <c r="D877" t="s">
        <v>42</v>
      </c>
      <c r="E877" t="s">
        <v>43</v>
      </c>
      <c r="F877">
        <v>39</v>
      </c>
      <c r="G877" t="s">
        <v>114</v>
      </c>
      <c r="H877" t="s">
        <v>23</v>
      </c>
      <c r="I877" t="s">
        <v>24</v>
      </c>
      <c r="J877" t="s">
        <v>54</v>
      </c>
      <c r="K877">
        <v>4.0999999999999996</v>
      </c>
      <c r="L877" t="s">
        <v>26</v>
      </c>
      <c r="M877" t="s">
        <v>29</v>
      </c>
      <c r="N877" t="s">
        <v>40</v>
      </c>
      <c r="O877" t="s">
        <v>26</v>
      </c>
      <c r="P877" t="s">
        <v>26</v>
      </c>
      <c r="Q877">
        <v>7</v>
      </c>
      <c r="R877" t="s">
        <v>34</v>
      </c>
      <c r="S877" t="s">
        <v>97</v>
      </c>
    </row>
    <row r="878" spans="1:19" x14ac:dyDescent="0.3">
      <c r="A878">
        <v>877</v>
      </c>
      <c r="B878">
        <v>41</v>
      </c>
      <c r="C878" t="s">
        <v>19</v>
      </c>
      <c r="D878" t="s">
        <v>133</v>
      </c>
      <c r="E878" t="s">
        <v>69</v>
      </c>
      <c r="F878">
        <v>51</v>
      </c>
      <c r="G878" t="s">
        <v>145</v>
      </c>
      <c r="H878" t="s">
        <v>23</v>
      </c>
      <c r="I878" t="s">
        <v>24</v>
      </c>
      <c r="J878" t="s">
        <v>54</v>
      </c>
      <c r="K878">
        <v>3.8</v>
      </c>
      <c r="L878" t="s">
        <v>26</v>
      </c>
      <c r="M878" t="s">
        <v>29</v>
      </c>
      <c r="N878" t="s">
        <v>72</v>
      </c>
      <c r="O878" t="s">
        <v>26</v>
      </c>
      <c r="P878" t="s">
        <v>26</v>
      </c>
      <c r="Q878">
        <v>1</v>
      </c>
      <c r="R878" t="s">
        <v>59</v>
      </c>
      <c r="S878" t="s">
        <v>41</v>
      </c>
    </row>
    <row r="879" spans="1:19" x14ac:dyDescent="0.3">
      <c r="A879">
        <v>878</v>
      </c>
      <c r="B879">
        <v>64</v>
      </c>
      <c r="C879" t="s">
        <v>19</v>
      </c>
      <c r="D879" t="s">
        <v>68</v>
      </c>
      <c r="E879" t="s">
        <v>69</v>
      </c>
      <c r="F879">
        <v>65</v>
      </c>
      <c r="G879" t="s">
        <v>145</v>
      </c>
      <c r="H879" t="s">
        <v>45</v>
      </c>
      <c r="I879" t="s">
        <v>121</v>
      </c>
      <c r="J879" t="s">
        <v>25</v>
      </c>
      <c r="K879">
        <v>4.9000000000000004</v>
      </c>
      <c r="L879" t="s">
        <v>26</v>
      </c>
      <c r="M879" t="s">
        <v>29</v>
      </c>
      <c r="N879" t="s">
        <v>47</v>
      </c>
      <c r="O879" t="s">
        <v>26</v>
      </c>
      <c r="P879" t="s">
        <v>26</v>
      </c>
      <c r="Q879">
        <v>45</v>
      </c>
      <c r="R879" t="s">
        <v>29</v>
      </c>
      <c r="S879" t="s">
        <v>97</v>
      </c>
    </row>
    <row r="880" spans="1:19" x14ac:dyDescent="0.3">
      <c r="A880">
        <v>879</v>
      </c>
      <c r="B880">
        <v>23</v>
      </c>
      <c r="C880" t="s">
        <v>19</v>
      </c>
      <c r="D880" t="s">
        <v>89</v>
      </c>
      <c r="E880" t="s">
        <v>69</v>
      </c>
      <c r="F880">
        <v>89</v>
      </c>
      <c r="G880" t="s">
        <v>122</v>
      </c>
      <c r="H880" t="s">
        <v>38</v>
      </c>
      <c r="I880" t="s">
        <v>94</v>
      </c>
      <c r="J880" t="s">
        <v>54</v>
      </c>
      <c r="K880">
        <v>4.9000000000000004</v>
      </c>
      <c r="L880" t="s">
        <v>26</v>
      </c>
      <c r="M880" t="s">
        <v>35</v>
      </c>
      <c r="N880" t="s">
        <v>28</v>
      </c>
      <c r="O880" t="s">
        <v>26</v>
      </c>
      <c r="P880" t="s">
        <v>26</v>
      </c>
      <c r="Q880">
        <v>37</v>
      </c>
      <c r="R880" t="s">
        <v>59</v>
      </c>
      <c r="S880" t="s">
        <v>41</v>
      </c>
    </row>
    <row r="881" spans="1:19" x14ac:dyDescent="0.3">
      <c r="A881">
        <v>880</v>
      </c>
      <c r="B881">
        <v>62</v>
      </c>
      <c r="C881" t="s">
        <v>19</v>
      </c>
      <c r="D881" t="s">
        <v>87</v>
      </c>
      <c r="E881" t="s">
        <v>21</v>
      </c>
      <c r="F881">
        <v>76</v>
      </c>
      <c r="G881" t="s">
        <v>52</v>
      </c>
      <c r="H881" t="s">
        <v>38</v>
      </c>
      <c r="I881" t="s">
        <v>93</v>
      </c>
      <c r="J881" t="s">
        <v>39</v>
      </c>
      <c r="K881">
        <v>4.0999999999999996</v>
      </c>
      <c r="L881" t="s">
        <v>26</v>
      </c>
      <c r="M881" t="s">
        <v>27</v>
      </c>
      <c r="N881" t="s">
        <v>40</v>
      </c>
      <c r="O881" t="s">
        <v>26</v>
      </c>
      <c r="P881" t="s">
        <v>26</v>
      </c>
      <c r="Q881">
        <v>14</v>
      </c>
      <c r="R881" t="s">
        <v>46</v>
      </c>
      <c r="S881" t="s">
        <v>60</v>
      </c>
    </row>
    <row r="882" spans="1:19" x14ac:dyDescent="0.3">
      <c r="A882">
        <v>881</v>
      </c>
      <c r="B882">
        <v>39</v>
      </c>
      <c r="C882" t="s">
        <v>19</v>
      </c>
      <c r="D882" t="s">
        <v>132</v>
      </c>
      <c r="E882" t="s">
        <v>69</v>
      </c>
      <c r="F882">
        <v>75</v>
      </c>
      <c r="G882" t="s">
        <v>107</v>
      </c>
      <c r="H882" t="s">
        <v>23</v>
      </c>
      <c r="I882" t="s">
        <v>108</v>
      </c>
      <c r="J882" t="s">
        <v>39</v>
      </c>
      <c r="K882">
        <v>3.1</v>
      </c>
      <c r="L882" t="s">
        <v>26</v>
      </c>
      <c r="M882" t="s">
        <v>29</v>
      </c>
      <c r="N882" t="s">
        <v>28</v>
      </c>
      <c r="O882" t="s">
        <v>26</v>
      </c>
      <c r="P882" t="s">
        <v>26</v>
      </c>
      <c r="Q882">
        <v>25</v>
      </c>
      <c r="R882" t="s">
        <v>59</v>
      </c>
      <c r="S882" t="s">
        <v>88</v>
      </c>
    </row>
    <row r="883" spans="1:19" x14ac:dyDescent="0.3">
      <c r="A883">
        <v>882</v>
      </c>
      <c r="B883">
        <v>52</v>
      </c>
      <c r="C883" t="s">
        <v>19</v>
      </c>
      <c r="D883" t="s">
        <v>42</v>
      </c>
      <c r="E883" t="s">
        <v>43</v>
      </c>
      <c r="F883">
        <v>61</v>
      </c>
      <c r="G883" t="s">
        <v>131</v>
      </c>
      <c r="H883" t="s">
        <v>45</v>
      </c>
      <c r="I883" t="s">
        <v>67</v>
      </c>
      <c r="J883" t="s">
        <v>54</v>
      </c>
      <c r="K883">
        <v>2.7</v>
      </c>
      <c r="L883" t="s">
        <v>26</v>
      </c>
      <c r="M883" t="s">
        <v>27</v>
      </c>
      <c r="N883" t="s">
        <v>47</v>
      </c>
      <c r="O883" t="s">
        <v>26</v>
      </c>
      <c r="P883" t="s">
        <v>26</v>
      </c>
      <c r="Q883">
        <v>18</v>
      </c>
      <c r="R883" t="s">
        <v>29</v>
      </c>
      <c r="S883" t="s">
        <v>50</v>
      </c>
    </row>
    <row r="884" spans="1:19" x14ac:dyDescent="0.3">
      <c r="A884">
        <v>883</v>
      </c>
      <c r="B884">
        <v>50</v>
      </c>
      <c r="C884" t="s">
        <v>19</v>
      </c>
      <c r="D884" t="s">
        <v>137</v>
      </c>
      <c r="E884" t="s">
        <v>43</v>
      </c>
      <c r="F884">
        <v>35</v>
      </c>
      <c r="G884" t="s">
        <v>141</v>
      </c>
      <c r="H884" t="s">
        <v>45</v>
      </c>
      <c r="I884" t="s">
        <v>109</v>
      </c>
      <c r="J884" t="s">
        <v>58</v>
      </c>
      <c r="K884">
        <v>3.8</v>
      </c>
      <c r="L884" t="s">
        <v>26</v>
      </c>
      <c r="M884" t="s">
        <v>35</v>
      </c>
      <c r="N884" t="s">
        <v>47</v>
      </c>
      <c r="O884" t="s">
        <v>26</v>
      </c>
      <c r="P884" t="s">
        <v>26</v>
      </c>
      <c r="Q884">
        <v>37</v>
      </c>
      <c r="R884" t="s">
        <v>35</v>
      </c>
      <c r="S884" t="s">
        <v>97</v>
      </c>
    </row>
    <row r="885" spans="1:19" x14ac:dyDescent="0.3">
      <c r="A885">
        <v>884</v>
      </c>
      <c r="B885">
        <v>28</v>
      </c>
      <c r="C885" t="s">
        <v>19</v>
      </c>
      <c r="D885" t="s">
        <v>51</v>
      </c>
      <c r="E885" t="s">
        <v>43</v>
      </c>
      <c r="F885">
        <v>37</v>
      </c>
      <c r="G885" t="s">
        <v>138</v>
      </c>
      <c r="H885" t="s">
        <v>38</v>
      </c>
      <c r="I885" t="s">
        <v>81</v>
      </c>
      <c r="J885" t="s">
        <v>58</v>
      </c>
      <c r="K885">
        <v>4.3</v>
      </c>
      <c r="L885" t="s">
        <v>26</v>
      </c>
      <c r="M885" t="s">
        <v>29</v>
      </c>
      <c r="N885" t="s">
        <v>40</v>
      </c>
      <c r="O885" t="s">
        <v>26</v>
      </c>
      <c r="P885" t="s">
        <v>26</v>
      </c>
      <c r="Q885">
        <v>30</v>
      </c>
      <c r="R885" t="s">
        <v>34</v>
      </c>
      <c r="S885" t="s">
        <v>88</v>
      </c>
    </row>
    <row r="886" spans="1:19" x14ac:dyDescent="0.3">
      <c r="A886">
        <v>885</v>
      </c>
      <c r="B886">
        <v>67</v>
      </c>
      <c r="C886" t="s">
        <v>19</v>
      </c>
      <c r="D886" t="s">
        <v>87</v>
      </c>
      <c r="E886" t="s">
        <v>21</v>
      </c>
      <c r="F886">
        <v>91</v>
      </c>
      <c r="G886" t="s">
        <v>78</v>
      </c>
      <c r="H886" t="s">
        <v>23</v>
      </c>
      <c r="I886" t="s">
        <v>134</v>
      </c>
      <c r="J886" t="s">
        <v>25</v>
      </c>
      <c r="K886">
        <v>4.0999999999999996</v>
      </c>
      <c r="L886" t="s">
        <v>26</v>
      </c>
      <c r="M886" t="s">
        <v>29</v>
      </c>
      <c r="N886" t="s">
        <v>28</v>
      </c>
      <c r="O886" t="s">
        <v>26</v>
      </c>
      <c r="P886" t="s">
        <v>26</v>
      </c>
      <c r="Q886">
        <v>34</v>
      </c>
      <c r="R886" t="s">
        <v>34</v>
      </c>
      <c r="S886" t="s">
        <v>41</v>
      </c>
    </row>
    <row r="887" spans="1:19" x14ac:dyDescent="0.3">
      <c r="A887">
        <v>886</v>
      </c>
      <c r="B887">
        <v>41</v>
      </c>
      <c r="C887" t="s">
        <v>19</v>
      </c>
      <c r="D887" t="s">
        <v>82</v>
      </c>
      <c r="E887" t="s">
        <v>21</v>
      </c>
      <c r="F887">
        <v>99</v>
      </c>
      <c r="G887" t="s">
        <v>123</v>
      </c>
      <c r="H887" t="s">
        <v>23</v>
      </c>
      <c r="I887" t="s">
        <v>75</v>
      </c>
      <c r="J887" t="s">
        <v>58</v>
      </c>
      <c r="K887">
        <v>4.4000000000000004</v>
      </c>
      <c r="L887" t="s">
        <v>26</v>
      </c>
      <c r="M887" t="s">
        <v>27</v>
      </c>
      <c r="N887" t="s">
        <v>40</v>
      </c>
      <c r="O887" t="s">
        <v>26</v>
      </c>
      <c r="P887" t="s">
        <v>26</v>
      </c>
      <c r="Q887">
        <v>49</v>
      </c>
      <c r="R887" t="s">
        <v>59</v>
      </c>
      <c r="S887" t="s">
        <v>97</v>
      </c>
    </row>
    <row r="888" spans="1:19" x14ac:dyDescent="0.3">
      <c r="A888">
        <v>887</v>
      </c>
      <c r="B888">
        <v>19</v>
      </c>
      <c r="C888" t="s">
        <v>19</v>
      </c>
      <c r="D888" t="s">
        <v>61</v>
      </c>
      <c r="E888" t="s">
        <v>21</v>
      </c>
      <c r="F888">
        <v>54</v>
      </c>
      <c r="G888" t="s">
        <v>140</v>
      </c>
      <c r="H888" t="s">
        <v>38</v>
      </c>
      <c r="I888" t="s">
        <v>110</v>
      </c>
      <c r="J888" t="s">
        <v>54</v>
      </c>
      <c r="K888">
        <v>3.6</v>
      </c>
      <c r="L888" t="s">
        <v>26</v>
      </c>
      <c r="M888" t="s">
        <v>46</v>
      </c>
      <c r="N888" t="s">
        <v>28</v>
      </c>
      <c r="O888" t="s">
        <v>26</v>
      </c>
      <c r="P888" t="s">
        <v>26</v>
      </c>
      <c r="Q888">
        <v>48</v>
      </c>
      <c r="R888" t="s">
        <v>34</v>
      </c>
      <c r="S888" t="s">
        <v>88</v>
      </c>
    </row>
    <row r="889" spans="1:19" x14ac:dyDescent="0.3">
      <c r="A889">
        <v>888</v>
      </c>
      <c r="B889">
        <v>70</v>
      </c>
      <c r="C889" t="s">
        <v>19</v>
      </c>
      <c r="D889" t="s">
        <v>68</v>
      </c>
      <c r="E889" t="s">
        <v>69</v>
      </c>
      <c r="F889">
        <v>47</v>
      </c>
      <c r="G889" t="s">
        <v>148</v>
      </c>
      <c r="H889" t="s">
        <v>23</v>
      </c>
      <c r="I889" t="s">
        <v>49</v>
      </c>
      <c r="J889" t="s">
        <v>25</v>
      </c>
      <c r="K889">
        <v>3.3</v>
      </c>
      <c r="L889" t="s">
        <v>26</v>
      </c>
      <c r="M889" t="s">
        <v>27</v>
      </c>
      <c r="N889" t="s">
        <v>72</v>
      </c>
      <c r="O889" t="s">
        <v>26</v>
      </c>
      <c r="P889" t="s">
        <v>26</v>
      </c>
      <c r="Q889">
        <v>33</v>
      </c>
      <c r="R889" t="s">
        <v>46</v>
      </c>
      <c r="S889" t="s">
        <v>30</v>
      </c>
    </row>
    <row r="890" spans="1:19" x14ac:dyDescent="0.3">
      <c r="A890">
        <v>889</v>
      </c>
      <c r="B890">
        <v>49</v>
      </c>
      <c r="C890" t="s">
        <v>19</v>
      </c>
      <c r="D890" t="s">
        <v>119</v>
      </c>
      <c r="E890" t="s">
        <v>69</v>
      </c>
      <c r="F890">
        <v>77</v>
      </c>
      <c r="G890" t="s">
        <v>83</v>
      </c>
      <c r="H890" t="s">
        <v>38</v>
      </c>
      <c r="I890" t="s">
        <v>81</v>
      </c>
      <c r="J890" t="s">
        <v>39</v>
      </c>
      <c r="K890">
        <v>3.6</v>
      </c>
      <c r="L890" t="s">
        <v>26</v>
      </c>
      <c r="M890" t="s">
        <v>29</v>
      </c>
      <c r="N890" t="s">
        <v>28</v>
      </c>
      <c r="O890" t="s">
        <v>26</v>
      </c>
      <c r="P890" t="s">
        <v>26</v>
      </c>
      <c r="Q890">
        <v>44</v>
      </c>
      <c r="R890" t="s">
        <v>35</v>
      </c>
      <c r="S890" t="s">
        <v>50</v>
      </c>
    </row>
    <row r="891" spans="1:19" x14ac:dyDescent="0.3">
      <c r="A891">
        <v>890</v>
      </c>
      <c r="B891">
        <v>59</v>
      </c>
      <c r="C891" t="s">
        <v>19</v>
      </c>
      <c r="D891" t="s">
        <v>133</v>
      </c>
      <c r="E891" t="s">
        <v>69</v>
      </c>
      <c r="F891">
        <v>84</v>
      </c>
      <c r="G891" t="s">
        <v>117</v>
      </c>
      <c r="H891" t="s">
        <v>38</v>
      </c>
      <c r="I891" t="s">
        <v>79</v>
      </c>
      <c r="J891" t="s">
        <v>58</v>
      </c>
      <c r="K891">
        <v>2.8</v>
      </c>
      <c r="L891" t="s">
        <v>26</v>
      </c>
      <c r="M891" t="s">
        <v>29</v>
      </c>
      <c r="N891" t="s">
        <v>40</v>
      </c>
      <c r="O891" t="s">
        <v>26</v>
      </c>
      <c r="P891" t="s">
        <v>26</v>
      </c>
      <c r="Q891">
        <v>50</v>
      </c>
      <c r="R891" t="s">
        <v>29</v>
      </c>
      <c r="S891" t="s">
        <v>41</v>
      </c>
    </row>
    <row r="892" spans="1:19" x14ac:dyDescent="0.3">
      <c r="A892">
        <v>891</v>
      </c>
      <c r="B892">
        <v>52</v>
      </c>
      <c r="C892" t="s">
        <v>19</v>
      </c>
      <c r="D892" t="s">
        <v>143</v>
      </c>
      <c r="E892" t="s">
        <v>69</v>
      </c>
      <c r="F892">
        <v>51</v>
      </c>
      <c r="G892" t="s">
        <v>85</v>
      </c>
      <c r="H892" t="s">
        <v>38</v>
      </c>
      <c r="I892" t="s">
        <v>75</v>
      </c>
      <c r="J892" t="s">
        <v>39</v>
      </c>
      <c r="K892">
        <v>4.3</v>
      </c>
      <c r="L892" t="s">
        <v>26</v>
      </c>
      <c r="M892" t="s">
        <v>27</v>
      </c>
      <c r="N892" t="s">
        <v>72</v>
      </c>
      <c r="O892" t="s">
        <v>26</v>
      </c>
      <c r="P892" t="s">
        <v>26</v>
      </c>
      <c r="Q892">
        <v>47</v>
      </c>
      <c r="R892" t="s">
        <v>27</v>
      </c>
      <c r="S892" t="s">
        <v>88</v>
      </c>
    </row>
    <row r="893" spans="1:19" x14ac:dyDescent="0.3">
      <c r="A893">
        <v>892</v>
      </c>
      <c r="B893">
        <v>20</v>
      </c>
      <c r="C893" t="s">
        <v>19</v>
      </c>
      <c r="D893" t="s">
        <v>87</v>
      </c>
      <c r="E893" t="s">
        <v>21</v>
      </c>
      <c r="F893">
        <v>26</v>
      </c>
      <c r="G893" t="s">
        <v>138</v>
      </c>
      <c r="H893" t="s">
        <v>38</v>
      </c>
      <c r="I893" t="s">
        <v>93</v>
      </c>
      <c r="J893" t="s">
        <v>54</v>
      </c>
      <c r="K893">
        <v>3.9</v>
      </c>
      <c r="L893" t="s">
        <v>26</v>
      </c>
      <c r="M893" t="s">
        <v>29</v>
      </c>
      <c r="N893" t="s">
        <v>76</v>
      </c>
      <c r="O893" t="s">
        <v>26</v>
      </c>
      <c r="P893" t="s">
        <v>26</v>
      </c>
      <c r="Q893">
        <v>24</v>
      </c>
      <c r="R893" t="s">
        <v>46</v>
      </c>
      <c r="S893" t="s">
        <v>97</v>
      </c>
    </row>
    <row r="894" spans="1:19" x14ac:dyDescent="0.3">
      <c r="A894">
        <v>893</v>
      </c>
      <c r="B894">
        <v>31</v>
      </c>
      <c r="C894" t="s">
        <v>19</v>
      </c>
      <c r="D894" t="s">
        <v>61</v>
      </c>
      <c r="E894" t="s">
        <v>21</v>
      </c>
      <c r="F894">
        <v>64</v>
      </c>
      <c r="G894" t="s">
        <v>130</v>
      </c>
      <c r="H894" t="s">
        <v>23</v>
      </c>
      <c r="I894" t="s">
        <v>24</v>
      </c>
      <c r="J894" t="s">
        <v>54</v>
      </c>
      <c r="K894">
        <v>2.7</v>
      </c>
      <c r="L894" t="s">
        <v>26</v>
      </c>
      <c r="M894" t="s">
        <v>29</v>
      </c>
      <c r="N894" t="s">
        <v>40</v>
      </c>
      <c r="O894" t="s">
        <v>26</v>
      </c>
      <c r="P894" t="s">
        <v>26</v>
      </c>
      <c r="Q894">
        <v>43</v>
      </c>
      <c r="R894" t="s">
        <v>59</v>
      </c>
      <c r="S894" t="s">
        <v>88</v>
      </c>
    </row>
    <row r="895" spans="1:19" x14ac:dyDescent="0.3">
      <c r="A895">
        <v>894</v>
      </c>
      <c r="B895">
        <v>33</v>
      </c>
      <c r="C895" t="s">
        <v>19</v>
      </c>
      <c r="D895" t="s">
        <v>132</v>
      </c>
      <c r="E895" t="s">
        <v>69</v>
      </c>
      <c r="F895">
        <v>51</v>
      </c>
      <c r="G895" t="s">
        <v>145</v>
      </c>
      <c r="H895" t="s">
        <v>45</v>
      </c>
      <c r="I895" t="s">
        <v>108</v>
      </c>
      <c r="J895" t="s">
        <v>39</v>
      </c>
      <c r="K895">
        <v>4.7</v>
      </c>
      <c r="L895" t="s">
        <v>26</v>
      </c>
      <c r="M895" t="s">
        <v>59</v>
      </c>
      <c r="N895" t="s">
        <v>28</v>
      </c>
      <c r="O895" t="s">
        <v>26</v>
      </c>
      <c r="P895" t="s">
        <v>26</v>
      </c>
      <c r="Q895">
        <v>14</v>
      </c>
      <c r="R895" t="s">
        <v>29</v>
      </c>
      <c r="S895" t="s">
        <v>88</v>
      </c>
    </row>
    <row r="896" spans="1:19" x14ac:dyDescent="0.3">
      <c r="A896">
        <v>895</v>
      </c>
      <c r="B896">
        <v>44</v>
      </c>
      <c r="C896" t="s">
        <v>19</v>
      </c>
      <c r="D896" t="s">
        <v>104</v>
      </c>
      <c r="E896" t="s">
        <v>21</v>
      </c>
      <c r="F896">
        <v>60</v>
      </c>
      <c r="G896" t="s">
        <v>52</v>
      </c>
      <c r="H896" t="s">
        <v>23</v>
      </c>
      <c r="I896" t="s">
        <v>75</v>
      </c>
      <c r="J896" t="s">
        <v>39</v>
      </c>
      <c r="K896">
        <v>3.8</v>
      </c>
      <c r="L896" t="s">
        <v>26</v>
      </c>
      <c r="M896" t="s">
        <v>29</v>
      </c>
      <c r="N896" t="s">
        <v>40</v>
      </c>
      <c r="O896" t="s">
        <v>26</v>
      </c>
      <c r="P896" t="s">
        <v>26</v>
      </c>
      <c r="Q896">
        <v>3</v>
      </c>
      <c r="R896" t="s">
        <v>59</v>
      </c>
      <c r="S896" t="s">
        <v>60</v>
      </c>
    </row>
    <row r="897" spans="1:19" x14ac:dyDescent="0.3">
      <c r="A897">
        <v>896</v>
      </c>
      <c r="B897">
        <v>40</v>
      </c>
      <c r="C897" t="s">
        <v>19</v>
      </c>
      <c r="D897" t="s">
        <v>124</v>
      </c>
      <c r="E897" t="s">
        <v>69</v>
      </c>
      <c r="F897">
        <v>69</v>
      </c>
      <c r="G897" t="s">
        <v>91</v>
      </c>
      <c r="H897" t="s">
        <v>92</v>
      </c>
      <c r="I897" t="s">
        <v>79</v>
      </c>
      <c r="J897" t="s">
        <v>39</v>
      </c>
      <c r="K897">
        <v>4.7</v>
      </c>
      <c r="L897" t="s">
        <v>26</v>
      </c>
      <c r="M897" t="s">
        <v>59</v>
      </c>
      <c r="N897" t="s">
        <v>47</v>
      </c>
      <c r="O897" t="s">
        <v>26</v>
      </c>
      <c r="P897" t="s">
        <v>26</v>
      </c>
      <c r="Q897">
        <v>33</v>
      </c>
      <c r="R897" t="s">
        <v>59</v>
      </c>
      <c r="S897" t="s">
        <v>60</v>
      </c>
    </row>
    <row r="898" spans="1:19" x14ac:dyDescent="0.3">
      <c r="A898">
        <v>897</v>
      </c>
      <c r="B898">
        <v>69</v>
      </c>
      <c r="C898" t="s">
        <v>19</v>
      </c>
      <c r="D898" t="s">
        <v>106</v>
      </c>
      <c r="E898" t="s">
        <v>69</v>
      </c>
      <c r="F898">
        <v>29</v>
      </c>
      <c r="G898" t="s">
        <v>74</v>
      </c>
      <c r="H898" t="s">
        <v>45</v>
      </c>
      <c r="I898" t="s">
        <v>93</v>
      </c>
      <c r="J898" t="s">
        <v>39</v>
      </c>
      <c r="K898">
        <v>4.7</v>
      </c>
      <c r="L898" t="s">
        <v>26</v>
      </c>
      <c r="M898" t="s">
        <v>27</v>
      </c>
      <c r="N898" t="s">
        <v>28</v>
      </c>
      <c r="O898" t="s">
        <v>26</v>
      </c>
      <c r="P898" t="s">
        <v>26</v>
      </c>
      <c r="Q898">
        <v>38</v>
      </c>
      <c r="R898" t="s">
        <v>35</v>
      </c>
      <c r="S898" t="s">
        <v>30</v>
      </c>
    </row>
    <row r="899" spans="1:19" x14ac:dyDescent="0.3">
      <c r="A899">
        <v>898</v>
      </c>
      <c r="B899">
        <v>29</v>
      </c>
      <c r="C899" t="s">
        <v>19</v>
      </c>
      <c r="D899" t="s">
        <v>56</v>
      </c>
      <c r="E899" t="s">
        <v>21</v>
      </c>
      <c r="F899">
        <v>91</v>
      </c>
      <c r="G899" t="s">
        <v>115</v>
      </c>
      <c r="H899" t="s">
        <v>45</v>
      </c>
      <c r="I899" t="s">
        <v>24</v>
      </c>
      <c r="J899" t="s">
        <v>39</v>
      </c>
      <c r="K899">
        <v>3.4</v>
      </c>
      <c r="L899" t="s">
        <v>26</v>
      </c>
      <c r="M899" t="s">
        <v>46</v>
      </c>
      <c r="N899" t="s">
        <v>28</v>
      </c>
      <c r="O899" t="s">
        <v>26</v>
      </c>
      <c r="P899" t="s">
        <v>26</v>
      </c>
      <c r="Q899">
        <v>46</v>
      </c>
      <c r="R899" t="s">
        <v>29</v>
      </c>
      <c r="S899" t="s">
        <v>41</v>
      </c>
    </row>
    <row r="900" spans="1:19" x14ac:dyDescent="0.3">
      <c r="A900">
        <v>899</v>
      </c>
      <c r="B900">
        <v>54</v>
      </c>
      <c r="C900" t="s">
        <v>19</v>
      </c>
      <c r="D900" t="s">
        <v>133</v>
      </c>
      <c r="E900" t="s">
        <v>69</v>
      </c>
      <c r="F900">
        <v>70</v>
      </c>
      <c r="G900" t="s">
        <v>107</v>
      </c>
      <c r="H900" t="s">
        <v>23</v>
      </c>
      <c r="I900" t="s">
        <v>108</v>
      </c>
      <c r="J900" t="s">
        <v>39</v>
      </c>
      <c r="K900">
        <v>3.5</v>
      </c>
      <c r="L900" t="s">
        <v>26</v>
      </c>
      <c r="M900" t="s">
        <v>27</v>
      </c>
      <c r="N900" t="s">
        <v>72</v>
      </c>
      <c r="O900" t="s">
        <v>26</v>
      </c>
      <c r="P900" t="s">
        <v>26</v>
      </c>
      <c r="Q900">
        <v>19</v>
      </c>
      <c r="R900" t="s">
        <v>34</v>
      </c>
      <c r="S900" t="s">
        <v>97</v>
      </c>
    </row>
    <row r="901" spans="1:19" x14ac:dyDescent="0.3">
      <c r="A901">
        <v>900</v>
      </c>
      <c r="B901">
        <v>65</v>
      </c>
      <c r="C901" t="s">
        <v>19</v>
      </c>
      <c r="D901" t="s">
        <v>31</v>
      </c>
      <c r="E901" t="s">
        <v>21</v>
      </c>
      <c r="F901">
        <v>58</v>
      </c>
      <c r="G901" t="s">
        <v>44</v>
      </c>
      <c r="H901" t="s">
        <v>45</v>
      </c>
      <c r="I901" t="s">
        <v>100</v>
      </c>
      <c r="J901" t="s">
        <v>54</v>
      </c>
      <c r="K901">
        <v>4</v>
      </c>
      <c r="L901" t="s">
        <v>26</v>
      </c>
      <c r="M901" t="s">
        <v>59</v>
      </c>
      <c r="N901" t="s">
        <v>55</v>
      </c>
      <c r="O901" t="s">
        <v>26</v>
      </c>
      <c r="P901" t="s">
        <v>26</v>
      </c>
      <c r="Q901">
        <v>20</v>
      </c>
      <c r="R901" t="s">
        <v>46</v>
      </c>
      <c r="S901" t="s">
        <v>50</v>
      </c>
    </row>
    <row r="902" spans="1:19" x14ac:dyDescent="0.3">
      <c r="A902">
        <v>901</v>
      </c>
      <c r="B902">
        <v>54</v>
      </c>
      <c r="C902" t="s">
        <v>19</v>
      </c>
      <c r="D902" t="s">
        <v>124</v>
      </c>
      <c r="E902" t="s">
        <v>69</v>
      </c>
      <c r="F902">
        <v>98</v>
      </c>
      <c r="G902" t="s">
        <v>66</v>
      </c>
      <c r="H902" t="s">
        <v>23</v>
      </c>
      <c r="I902" t="s">
        <v>24</v>
      </c>
      <c r="J902" t="s">
        <v>58</v>
      </c>
      <c r="K902">
        <v>3.3</v>
      </c>
      <c r="L902" t="s">
        <v>26</v>
      </c>
      <c r="M902" t="s">
        <v>35</v>
      </c>
      <c r="N902" t="s">
        <v>40</v>
      </c>
      <c r="O902" t="s">
        <v>26</v>
      </c>
      <c r="P902" t="s">
        <v>26</v>
      </c>
      <c r="Q902">
        <v>42</v>
      </c>
      <c r="R902" t="s">
        <v>34</v>
      </c>
      <c r="S902" t="s">
        <v>60</v>
      </c>
    </row>
    <row r="903" spans="1:19" x14ac:dyDescent="0.3">
      <c r="A903">
        <v>902</v>
      </c>
      <c r="B903">
        <v>60</v>
      </c>
      <c r="C903" t="s">
        <v>19</v>
      </c>
      <c r="D903" t="s">
        <v>119</v>
      </c>
      <c r="E903" t="s">
        <v>69</v>
      </c>
      <c r="F903">
        <v>68</v>
      </c>
      <c r="G903" t="s">
        <v>70</v>
      </c>
      <c r="H903" t="s">
        <v>23</v>
      </c>
      <c r="I903" t="s">
        <v>84</v>
      </c>
      <c r="J903" t="s">
        <v>54</v>
      </c>
      <c r="K903">
        <v>4.7</v>
      </c>
      <c r="L903" t="s">
        <v>26</v>
      </c>
      <c r="M903" t="s">
        <v>59</v>
      </c>
      <c r="N903" t="s">
        <v>72</v>
      </c>
      <c r="O903" t="s">
        <v>26</v>
      </c>
      <c r="P903" t="s">
        <v>26</v>
      </c>
      <c r="Q903">
        <v>34</v>
      </c>
      <c r="R903" t="s">
        <v>35</v>
      </c>
      <c r="S903" t="s">
        <v>88</v>
      </c>
    </row>
    <row r="904" spans="1:19" x14ac:dyDescent="0.3">
      <c r="A904">
        <v>903</v>
      </c>
      <c r="B904">
        <v>43</v>
      </c>
      <c r="C904" t="s">
        <v>19</v>
      </c>
      <c r="D904" t="s">
        <v>124</v>
      </c>
      <c r="E904" t="s">
        <v>69</v>
      </c>
      <c r="F904">
        <v>44</v>
      </c>
      <c r="G904" t="s">
        <v>22</v>
      </c>
      <c r="H904" t="s">
        <v>45</v>
      </c>
      <c r="I904" t="s">
        <v>118</v>
      </c>
      <c r="J904" t="s">
        <v>54</v>
      </c>
      <c r="K904">
        <v>2.8</v>
      </c>
      <c r="L904" t="s">
        <v>26</v>
      </c>
      <c r="M904" t="s">
        <v>59</v>
      </c>
      <c r="N904" t="s">
        <v>47</v>
      </c>
      <c r="O904" t="s">
        <v>26</v>
      </c>
      <c r="P904" t="s">
        <v>26</v>
      </c>
      <c r="Q904">
        <v>5</v>
      </c>
      <c r="R904" t="s">
        <v>35</v>
      </c>
      <c r="S904" t="s">
        <v>88</v>
      </c>
    </row>
    <row r="905" spans="1:19" x14ac:dyDescent="0.3">
      <c r="A905">
        <v>904</v>
      </c>
      <c r="B905">
        <v>44</v>
      </c>
      <c r="C905" t="s">
        <v>19</v>
      </c>
      <c r="D905" t="s">
        <v>102</v>
      </c>
      <c r="E905" t="s">
        <v>65</v>
      </c>
      <c r="F905">
        <v>45</v>
      </c>
      <c r="G905" t="s">
        <v>149</v>
      </c>
      <c r="H905" t="s">
        <v>45</v>
      </c>
      <c r="I905" t="s">
        <v>144</v>
      </c>
      <c r="J905" t="s">
        <v>25</v>
      </c>
      <c r="K905">
        <v>3.3</v>
      </c>
      <c r="L905" t="s">
        <v>26</v>
      </c>
      <c r="M905" t="s">
        <v>34</v>
      </c>
      <c r="N905" t="s">
        <v>28</v>
      </c>
      <c r="O905" t="s">
        <v>26</v>
      </c>
      <c r="P905" t="s">
        <v>26</v>
      </c>
      <c r="Q905">
        <v>3</v>
      </c>
      <c r="R905" t="s">
        <v>46</v>
      </c>
      <c r="S905" t="s">
        <v>60</v>
      </c>
    </row>
    <row r="906" spans="1:19" x14ac:dyDescent="0.3">
      <c r="A906">
        <v>905</v>
      </c>
      <c r="B906">
        <v>69</v>
      </c>
      <c r="C906" t="s">
        <v>19</v>
      </c>
      <c r="D906" t="s">
        <v>113</v>
      </c>
      <c r="E906" t="s">
        <v>21</v>
      </c>
      <c r="F906">
        <v>99</v>
      </c>
      <c r="G906" t="s">
        <v>120</v>
      </c>
      <c r="H906" t="s">
        <v>23</v>
      </c>
      <c r="I906" t="s">
        <v>136</v>
      </c>
      <c r="J906" t="s">
        <v>39</v>
      </c>
      <c r="K906">
        <v>2.9</v>
      </c>
      <c r="L906" t="s">
        <v>26</v>
      </c>
      <c r="M906" t="s">
        <v>27</v>
      </c>
      <c r="N906" t="s">
        <v>40</v>
      </c>
      <c r="O906" t="s">
        <v>26</v>
      </c>
      <c r="P906" t="s">
        <v>26</v>
      </c>
      <c r="Q906">
        <v>46</v>
      </c>
      <c r="R906" t="s">
        <v>46</v>
      </c>
      <c r="S906" t="s">
        <v>97</v>
      </c>
    </row>
    <row r="907" spans="1:19" x14ac:dyDescent="0.3">
      <c r="A907">
        <v>906</v>
      </c>
      <c r="B907">
        <v>46</v>
      </c>
      <c r="C907" t="s">
        <v>19</v>
      </c>
      <c r="D907" t="s">
        <v>82</v>
      </c>
      <c r="E907" t="s">
        <v>21</v>
      </c>
      <c r="F907">
        <v>68</v>
      </c>
      <c r="G907" t="s">
        <v>91</v>
      </c>
      <c r="H907" t="s">
        <v>38</v>
      </c>
      <c r="I907" t="s">
        <v>109</v>
      </c>
      <c r="J907" t="s">
        <v>39</v>
      </c>
      <c r="K907">
        <v>2.8</v>
      </c>
      <c r="L907" t="s">
        <v>26</v>
      </c>
      <c r="M907" t="s">
        <v>27</v>
      </c>
      <c r="N907" t="s">
        <v>55</v>
      </c>
      <c r="O907" t="s">
        <v>26</v>
      </c>
      <c r="P907" t="s">
        <v>26</v>
      </c>
      <c r="Q907">
        <v>16</v>
      </c>
      <c r="R907" t="s">
        <v>29</v>
      </c>
      <c r="S907" t="s">
        <v>50</v>
      </c>
    </row>
    <row r="908" spans="1:19" x14ac:dyDescent="0.3">
      <c r="A908">
        <v>907</v>
      </c>
      <c r="B908">
        <v>41</v>
      </c>
      <c r="C908" t="s">
        <v>19</v>
      </c>
      <c r="D908" t="s">
        <v>95</v>
      </c>
      <c r="E908" t="s">
        <v>21</v>
      </c>
      <c r="F908">
        <v>56</v>
      </c>
      <c r="G908" t="s">
        <v>131</v>
      </c>
      <c r="H908" t="s">
        <v>45</v>
      </c>
      <c r="I908" t="s">
        <v>108</v>
      </c>
      <c r="J908" t="s">
        <v>39</v>
      </c>
      <c r="K908">
        <v>4.2</v>
      </c>
      <c r="L908" t="s">
        <v>26</v>
      </c>
      <c r="M908" t="s">
        <v>59</v>
      </c>
      <c r="N908" t="s">
        <v>55</v>
      </c>
      <c r="O908" t="s">
        <v>26</v>
      </c>
      <c r="P908" t="s">
        <v>26</v>
      </c>
      <c r="Q908">
        <v>21</v>
      </c>
      <c r="R908" t="s">
        <v>59</v>
      </c>
      <c r="S908" t="s">
        <v>77</v>
      </c>
    </row>
    <row r="909" spans="1:19" x14ac:dyDescent="0.3">
      <c r="A909">
        <v>908</v>
      </c>
      <c r="B909">
        <v>32</v>
      </c>
      <c r="C909" t="s">
        <v>19</v>
      </c>
      <c r="D909" t="s">
        <v>31</v>
      </c>
      <c r="E909" t="s">
        <v>21</v>
      </c>
      <c r="F909">
        <v>43</v>
      </c>
      <c r="G909" t="s">
        <v>70</v>
      </c>
      <c r="H909" t="s">
        <v>23</v>
      </c>
      <c r="I909" t="s">
        <v>109</v>
      </c>
      <c r="J909" t="s">
        <v>25</v>
      </c>
      <c r="K909">
        <v>4.4000000000000004</v>
      </c>
      <c r="L909" t="s">
        <v>26</v>
      </c>
      <c r="M909" t="s">
        <v>46</v>
      </c>
      <c r="N909" t="s">
        <v>28</v>
      </c>
      <c r="O909" t="s">
        <v>26</v>
      </c>
      <c r="P909" t="s">
        <v>26</v>
      </c>
      <c r="Q909">
        <v>34</v>
      </c>
      <c r="R909" t="s">
        <v>27</v>
      </c>
      <c r="S909" t="s">
        <v>77</v>
      </c>
    </row>
    <row r="910" spans="1:19" x14ac:dyDescent="0.3">
      <c r="A910">
        <v>909</v>
      </c>
      <c r="B910">
        <v>26</v>
      </c>
      <c r="C910" t="s">
        <v>19</v>
      </c>
      <c r="D910" t="s">
        <v>89</v>
      </c>
      <c r="E910" t="s">
        <v>69</v>
      </c>
      <c r="F910">
        <v>99</v>
      </c>
      <c r="G910" t="s">
        <v>127</v>
      </c>
      <c r="H910" t="s">
        <v>45</v>
      </c>
      <c r="I910" t="s">
        <v>49</v>
      </c>
      <c r="J910" t="s">
        <v>25</v>
      </c>
      <c r="K910">
        <v>3.6</v>
      </c>
      <c r="L910" t="s">
        <v>26</v>
      </c>
      <c r="M910" t="s">
        <v>35</v>
      </c>
      <c r="N910" t="s">
        <v>40</v>
      </c>
      <c r="O910" t="s">
        <v>26</v>
      </c>
      <c r="P910" t="s">
        <v>26</v>
      </c>
      <c r="Q910">
        <v>9</v>
      </c>
      <c r="R910" t="s">
        <v>46</v>
      </c>
      <c r="S910" t="s">
        <v>97</v>
      </c>
    </row>
    <row r="911" spans="1:19" x14ac:dyDescent="0.3">
      <c r="A911">
        <v>910</v>
      </c>
      <c r="B911">
        <v>61</v>
      </c>
      <c r="C911" t="s">
        <v>19</v>
      </c>
      <c r="D911" t="s">
        <v>133</v>
      </c>
      <c r="E911" t="s">
        <v>69</v>
      </c>
      <c r="F911">
        <v>56</v>
      </c>
      <c r="G911" t="s">
        <v>62</v>
      </c>
      <c r="H911" t="s">
        <v>23</v>
      </c>
      <c r="I911" t="s">
        <v>67</v>
      </c>
      <c r="J911" t="s">
        <v>58</v>
      </c>
      <c r="K911">
        <v>2.7</v>
      </c>
      <c r="L911" t="s">
        <v>26</v>
      </c>
      <c r="M911" t="s">
        <v>59</v>
      </c>
      <c r="N911" t="s">
        <v>28</v>
      </c>
      <c r="O911" t="s">
        <v>26</v>
      </c>
      <c r="P911" t="s">
        <v>26</v>
      </c>
      <c r="Q911">
        <v>36</v>
      </c>
      <c r="R911" t="s">
        <v>46</v>
      </c>
      <c r="S911" t="s">
        <v>41</v>
      </c>
    </row>
    <row r="912" spans="1:19" x14ac:dyDescent="0.3">
      <c r="A912">
        <v>911</v>
      </c>
      <c r="B912">
        <v>49</v>
      </c>
      <c r="C912" t="s">
        <v>19</v>
      </c>
      <c r="D912" t="s">
        <v>104</v>
      </c>
      <c r="E912" t="s">
        <v>21</v>
      </c>
      <c r="F912">
        <v>25</v>
      </c>
      <c r="G912" t="s">
        <v>131</v>
      </c>
      <c r="H912" t="s">
        <v>38</v>
      </c>
      <c r="I912" t="s">
        <v>71</v>
      </c>
      <c r="J912" t="s">
        <v>39</v>
      </c>
      <c r="K912">
        <v>3.4</v>
      </c>
      <c r="L912" t="s">
        <v>26</v>
      </c>
      <c r="M912" t="s">
        <v>34</v>
      </c>
      <c r="N912" t="s">
        <v>28</v>
      </c>
      <c r="O912" t="s">
        <v>26</v>
      </c>
      <c r="P912" t="s">
        <v>26</v>
      </c>
      <c r="Q912">
        <v>22</v>
      </c>
      <c r="R912" t="s">
        <v>27</v>
      </c>
      <c r="S912" t="s">
        <v>88</v>
      </c>
    </row>
    <row r="913" spans="1:19" x14ac:dyDescent="0.3">
      <c r="A913">
        <v>912</v>
      </c>
      <c r="B913">
        <v>53</v>
      </c>
      <c r="C913" t="s">
        <v>19</v>
      </c>
      <c r="D913" t="s">
        <v>95</v>
      </c>
      <c r="E913" t="s">
        <v>21</v>
      </c>
      <c r="F913">
        <v>74</v>
      </c>
      <c r="G913" t="s">
        <v>129</v>
      </c>
      <c r="H913" t="s">
        <v>45</v>
      </c>
      <c r="I913" t="s">
        <v>94</v>
      </c>
      <c r="J913" t="s">
        <v>25</v>
      </c>
      <c r="K913">
        <v>2.8</v>
      </c>
      <c r="L913" t="s">
        <v>26</v>
      </c>
      <c r="M913" t="s">
        <v>35</v>
      </c>
      <c r="N913" t="s">
        <v>72</v>
      </c>
      <c r="O913" t="s">
        <v>26</v>
      </c>
      <c r="P913" t="s">
        <v>26</v>
      </c>
      <c r="Q913">
        <v>2</v>
      </c>
      <c r="R913" t="s">
        <v>34</v>
      </c>
      <c r="S913" t="s">
        <v>60</v>
      </c>
    </row>
    <row r="914" spans="1:19" x14ac:dyDescent="0.3">
      <c r="A914">
        <v>913</v>
      </c>
      <c r="B914">
        <v>24</v>
      </c>
      <c r="C914" t="s">
        <v>19</v>
      </c>
      <c r="D914" t="s">
        <v>104</v>
      </c>
      <c r="E914" t="s">
        <v>21</v>
      </c>
      <c r="F914">
        <v>56</v>
      </c>
      <c r="G914" t="s">
        <v>74</v>
      </c>
      <c r="H914" t="s">
        <v>45</v>
      </c>
      <c r="I914" t="s">
        <v>96</v>
      </c>
      <c r="J914" t="s">
        <v>25</v>
      </c>
      <c r="K914">
        <v>3.4</v>
      </c>
      <c r="L914" t="s">
        <v>26</v>
      </c>
      <c r="M914" t="s">
        <v>34</v>
      </c>
      <c r="N914" t="s">
        <v>47</v>
      </c>
      <c r="O914" t="s">
        <v>26</v>
      </c>
      <c r="P914" t="s">
        <v>26</v>
      </c>
      <c r="Q914">
        <v>32</v>
      </c>
      <c r="R914" t="s">
        <v>34</v>
      </c>
      <c r="S914" t="s">
        <v>88</v>
      </c>
    </row>
    <row r="915" spans="1:19" x14ac:dyDescent="0.3">
      <c r="A915">
        <v>914</v>
      </c>
      <c r="B915">
        <v>37</v>
      </c>
      <c r="C915" t="s">
        <v>19</v>
      </c>
      <c r="D915" t="s">
        <v>51</v>
      </c>
      <c r="E915" t="s">
        <v>43</v>
      </c>
      <c r="F915">
        <v>47</v>
      </c>
      <c r="G915" t="s">
        <v>140</v>
      </c>
      <c r="H915" t="s">
        <v>45</v>
      </c>
      <c r="I915" t="s">
        <v>134</v>
      </c>
      <c r="J915" t="s">
        <v>58</v>
      </c>
      <c r="K915">
        <v>2.6</v>
      </c>
      <c r="L915" t="s">
        <v>26</v>
      </c>
      <c r="M915" t="s">
        <v>34</v>
      </c>
      <c r="N915" t="s">
        <v>47</v>
      </c>
      <c r="O915" t="s">
        <v>26</v>
      </c>
      <c r="P915" t="s">
        <v>26</v>
      </c>
      <c r="Q915">
        <v>29</v>
      </c>
      <c r="R915" t="s">
        <v>35</v>
      </c>
      <c r="S915" t="s">
        <v>97</v>
      </c>
    </row>
    <row r="916" spans="1:19" x14ac:dyDescent="0.3">
      <c r="A916">
        <v>915</v>
      </c>
      <c r="B916">
        <v>43</v>
      </c>
      <c r="C916" t="s">
        <v>19</v>
      </c>
      <c r="D916" t="s">
        <v>82</v>
      </c>
      <c r="E916" t="s">
        <v>21</v>
      </c>
      <c r="F916">
        <v>67</v>
      </c>
      <c r="G916" t="s">
        <v>149</v>
      </c>
      <c r="H916" t="s">
        <v>23</v>
      </c>
      <c r="I916" t="s">
        <v>75</v>
      </c>
      <c r="J916" t="s">
        <v>54</v>
      </c>
      <c r="K916">
        <v>4.0999999999999996</v>
      </c>
      <c r="L916" t="s">
        <v>26</v>
      </c>
      <c r="M916" t="s">
        <v>46</v>
      </c>
      <c r="N916" t="s">
        <v>55</v>
      </c>
      <c r="O916" t="s">
        <v>26</v>
      </c>
      <c r="P916" t="s">
        <v>26</v>
      </c>
      <c r="Q916">
        <v>27</v>
      </c>
      <c r="R916" t="s">
        <v>29</v>
      </c>
      <c r="S916" t="s">
        <v>97</v>
      </c>
    </row>
    <row r="917" spans="1:19" x14ac:dyDescent="0.3">
      <c r="A917">
        <v>916</v>
      </c>
      <c r="B917">
        <v>31</v>
      </c>
      <c r="C917" t="s">
        <v>19</v>
      </c>
      <c r="D917" t="s">
        <v>82</v>
      </c>
      <c r="E917" t="s">
        <v>21</v>
      </c>
      <c r="F917">
        <v>22</v>
      </c>
      <c r="G917" t="s">
        <v>44</v>
      </c>
      <c r="H917" t="s">
        <v>23</v>
      </c>
      <c r="I917" t="s">
        <v>75</v>
      </c>
      <c r="J917" t="s">
        <v>25</v>
      </c>
      <c r="K917">
        <v>2.9</v>
      </c>
      <c r="L917" t="s">
        <v>26</v>
      </c>
      <c r="M917" t="s">
        <v>59</v>
      </c>
      <c r="N917" t="s">
        <v>76</v>
      </c>
      <c r="O917" t="s">
        <v>26</v>
      </c>
      <c r="P917" t="s">
        <v>26</v>
      </c>
      <c r="Q917">
        <v>33</v>
      </c>
      <c r="R917" t="s">
        <v>27</v>
      </c>
      <c r="S917" t="s">
        <v>30</v>
      </c>
    </row>
    <row r="918" spans="1:19" x14ac:dyDescent="0.3">
      <c r="A918">
        <v>917</v>
      </c>
      <c r="B918">
        <v>49</v>
      </c>
      <c r="C918" t="s">
        <v>19</v>
      </c>
      <c r="D918" t="s">
        <v>36</v>
      </c>
      <c r="E918" t="s">
        <v>21</v>
      </c>
      <c r="F918">
        <v>34</v>
      </c>
      <c r="G918" t="s">
        <v>115</v>
      </c>
      <c r="H918" t="s">
        <v>38</v>
      </c>
      <c r="I918" t="s">
        <v>144</v>
      </c>
      <c r="J918" t="s">
        <v>39</v>
      </c>
      <c r="K918">
        <v>2.7</v>
      </c>
      <c r="L918" t="s">
        <v>26</v>
      </c>
      <c r="M918" t="s">
        <v>35</v>
      </c>
      <c r="N918" t="s">
        <v>55</v>
      </c>
      <c r="O918" t="s">
        <v>26</v>
      </c>
      <c r="P918" t="s">
        <v>26</v>
      </c>
      <c r="Q918">
        <v>16</v>
      </c>
      <c r="R918" t="s">
        <v>29</v>
      </c>
      <c r="S918" t="s">
        <v>88</v>
      </c>
    </row>
    <row r="919" spans="1:19" x14ac:dyDescent="0.3">
      <c r="A919">
        <v>918</v>
      </c>
      <c r="B919">
        <v>69</v>
      </c>
      <c r="C919" t="s">
        <v>19</v>
      </c>
      <c r="D919" t="s">
        <v>31</v>
      </c>
      <c r="E919" t="s">
        <v>21</v>
      </c>
      <c r="F919">
        <v>64</v>
      </c>
      <c r="G919" t="s">
        <v>70</v>
      </c>
      <c r="H919" t="s">
        <v>45</v>
      </c>
      <c r="I919" t="s">
        <v>33</v>
      </c>
      <c r="J919" t="s">
        <v>39</v>
      </c>
      <c r="K919">
        <v>3.7</v>
      </c>
      <c r="L919" t="s">
        <v>26</v>
      </c>
      <c r="M919" t="s">
        <v>59</v>
      </c>
      <c r="N919" t="s">
        <v>55</v>
      </c>
      <c r="O919" t="s">
        <v>26</v>
      </c>
      <c r="P919" t="s">
        <v>26</v>
      </c>
      <c r="Q919">
        <v>11</v>
      </c>
      <c r="R919" t="s">
        <v>34</v>
      </c>
      <c r="S919" t="s">
        <v>60</v>
      </c>
    </row>
    <row r="920" spans="1:19" x14ac:dyDescent="0.3">
      <c r="A920">
        <v>919</v>
      </c>
      <c r="B920">
        <v>65</v>
      </c>
      <c r="C920" t="s">
        <v>19</v>
      </c>
      <c r="D920" t="s">
        <v>61</v>
      </c>
      <c r="E920" t="s">
        <v>21</v>
      </c>
      <c r="F920">
        <v>42</v>
      </c>
      <c r="G920" t="s">
        <v>98</v>
      </c>
      <c r="H920" t="s">
        <v>45</v>
      </c>
      <c r="I920" t="s">
        <v>121</v>
      </c>
      <c r="J920" t="s">
        <v>39</v>
      </c>
      <c r="K920">
        <v>4.3</v>
      </c>
      <c r="L920" t="s">
        <v>26</v>
      </c>
      <c r="M920" t="s">
        <v>35</v>
      </c>
      <c r="N920" t="s">
        <v>72</v>
      </c>
      <c r="O920" t="s">
        <v>26</v>
      </c>
      <c r="P920" t="s">
        <v>26</v>
      </c>
      <c r="Q920">
        <v>11</v>
      </c>
      <c r="R920" t="s">
        <v>35</v>
      </c>
      <c r="S920" t="s">
        <v>30</v>
      </c>
    </row>
    <row r="921" spans="1:19" x14ac:dyDescent="0.3">
      <c r="A921">
        <v>920</v>
      </c>
      <c r="B921">
        <v>41</v>
      </c>
      <c r="C921" t="s">
        <v>19</v>
      </c>
      <c r="D921" t="s">
        <v>56</v>
      </c>
      <c r="E921" t="s">
        <v>21</v>
      </c>
      <c r="F921">
        <v>82</v>
      </c>
      <c r="G921" t="s">
        <v>37</v>
      </c>
      <c r="H921" t="s">
        <v>23</v>
      </c>
      <c r="I921" t="s">
        <v>96</v>
      </c>
      <c r="J921" t="s">
        <v>25</v>
      </c>
      <c r="K921">
        <v>2.6</v>
      </c>
      <c r="L921" t="s">
        <v>26</v>
      </c>
      <c r="M921" t="s">
        <v>46</v>
      </c>
      <c r="N921" t="s">
        <v>72</v>
      </c>
      <c r="O921" t="s">
        <v>26</v>
      </c>
      <c r="P921" t="s">
        <v>26</v>
      </c>
      <c r="Q921">
        <v>17</v>
      </c>
      <c r="R921" t="s">
        <v>59</v>
      </c>
      <c r="S921" t="s">
        <v>77</v>
      </c>
    </row>
    <row r="922" spans="1:19" x14ac:dyDescent="0.3">
      <c r="A922">
        <v>921</v>
      </c>
      <c r="B922">
        <v>37</v>
      </c>
      <c r="C922" t="s">
        <v>19</v>
      </c>
      <c r="D922" t="s">
        <v>133</v>
      </c>
      <c r="E922" t="s">
        <v>69</v>
      </c>
      <c r="F922">
        <v>81</v>
      </c>
      <c r="G922" t="s">
        <v>74</v>
      </c>
      <c r="H922" t="s">
        <v>92</v>
      </c>
      <c r="I922" t="s">
        <v>81</v>
      </c>
      <c r="J922" t="s">
        <v>54</v>
      </c>
      <c r="K922">
        <v>4.3</v>
      </c>
      <c r="L922" t="s">
        <v>26</v>
      </c>
      <c r="M922" t="s">
        <v>27</v>
      </c>
      <c r="N922" t="s">
        <v>40</v>
      </c>
      <c r="O922" t="s">
        <v>26</v>
      </c>
      <c r="P922" t="s">
        <v>26</v>
      </c>
      <c r="Q922">
        <v>37</v>
      </c>
      <c r="R922" t="s">
        <v>35</v>
      </c>
      <c r="S922" t="s">
        <v>41</v>
      </c>
    </row>
    <row r="923" spans="1:19" x14ac:dyDescent="0.3">
      <c r="A923">
        <v>922</v>
      </c>
      <c r="B923">
        <v>70</v>
      </c>
      <c r="C923" t="s">
        <v>19</v>
      </c>
      <c r="D923" t="s">
        <v>64</v>
      </c>
      <c r="E923" t="s">
        <v>65</v>
      </c>
      <c r="F923">
        <v>24</v>
      </c>
      <c r="G923" t="s">
        <v>147</v>
      </c>
      <c r="H923" t="s">
        <v>23</v>
      </c>
      <c r="I923" t="s">
        <v>67</v>
      </c>
      <c r="J923" t="s">
        <v>54</v>
      </c>
      <c r="K923">
        <v>4.0999999999999996</v>
      </c>
      <c r="L923" t="s">
        <v>26</v>
      </c>
      <c r="M923" t="s">
        <v>29</v>
      </c>
      <c r="N923" t="s">
        <v>28</v>
      </c>
      <c r="O923" t="s">
        <v>26</v>
      </c>
      <c r="P923" t="s">
        <v>26</v>
      </c>
      <c r="Q923">
        <v>18</v>
      </c>
      <c r="R923" t="s">
        <v>46</v>
      </c>
      <c r="S923" t="s">
        <v>41</v>
      </c>
    </row>
    <row r="924" spans="1:19" x14ac:dyDescent="0.3">
      <c r="A924">
        <v>923</v>
      </c>
      <c r="B924">
        <v>63</v>
      </c>
      <c r="C924" t="s">
        <v>19</v>
      </c>
      <c r="D924" t="s">
        <v>51</v>
      </c>
      <c r="E924" t="s">
        <v>43</v>
      </c>
      <c r="F924">
        <v>60</v>
      </c>
      <c r="G924" t="s">
        <v>142</v>
      </c>
      <c r="H924" t="s">
        <v>45</v>
      </c>
      <c r="I924" t="s">
        <v>109</v>
      </c>
      <c r="J924" t="s">
        <v>58</v>
      </c>
      <c r="K924">
        <v>4.2</v>
      </c>
      <c r="L924" t="s">
        <v>26</v>
      </c>
      <c r="M924" t="s">
        <v>29</v>
      </c>
      <c r="N924" t="s">
        <v>55</v>
      </c>
      <c r="O924" t="s">
        <v>26</v>
      </c>
      <c r="P924" t="s">
        <v>26</v>
      </c>
      <c r="Q924">
        <v>13</v>
      </c>
      <c r="R924" t="s">
        <v>27</v>
      </c>
      <c r="S924" t="s">
        <v>88</v>
      </c>
    </row>
    <row r="925" spans="1:19" x14ac:dyDescent="0.3">
      <c r="A925">
        <v>924</v>
      </c>
      <c r="B925">
        <v>55</v>
      </c>
      <c r="C925" t="s">
        <v>19</v>
      </c>
      <c r="D925" t="s">
        <v>56</v>
      </c>
      <c r="E925" t="s">
        <v>21</v>
      </c>
      <c r="F925">
        <v>24</v>
      </c>
      <c r="G925" t="s">
        <v>74</v>
      </c>
      <c r="H925" t="s">
        <v>45</v>
      </c>
      <c r="I925" t="s">
        <v>67</v>
      </c>
      <c r="J925" t="s">
        <v>39</v>
      </c>
      <c r="K925">
        <v>4.2</v>
      </c>
      <c r="L925" t="s">
        <v>26</v>
      </c>
      <c r="M925" t="s">
        <v>46</v>
      </c>
      <c r="N925" t="s">
        <v>72</v>
      </c>
      <c r="O925" t="s">
        <v>26</v>
      </c>
      <c r="P925" t="s">
        <v>26</v>
      </c>
      <c r="Q925">
        <v>7</v>
      </c>
      <c r="R925" t="s">
        <v>46</v>
      </c>
      <c r="S925" t="s">
        <v>41</v>
      </c>
    </row>
    <row r="926" spans="1:19" x14ac:dyDescent="0.3">
      <c r="A926">
        <v>925</v>
      </c>
      <c r="B926">
        <v>52</v>
      </c>
      <c r="C926" t="s">
        <v>19</v>
      </c>
      <c r="D926" t="s">
        <v>125</v>
      </c>
      <c r="E926" t="s">
        <v>21</v>
      </c>
      <c r="F926">
        <v>78</v>
      </c>
      <c r="G926" t="s">
        <v>111</v>
      </c>
      <c r="H926" t="s">
        <v>92</v>
      </c>
      <c r="I926" t="s">
        <v>118</v>
      </c>
      <c r="J926" t="s">
        <v>25</v>
      </c>
      <c r="K926">
        <v>3.1</v>
      </c>
      <c r="L926" t="s">
        <v>26</v>
      </c>
      <c r="M926" t="s">
        <v>27</v>
      </c>
      <c r="N926" t="s">
        <v>55</v>
      </c>
      <c r="O926" t="s">
        <v>26</v>
      </c>
      <c r="P926" t="s">
        <v>26</v>
      </c>
      <c r="Q926">
        <v>37</v>
      </c>
      <c r="R926" t="s">
        <v>35</v>
      </c>
      <c r="S926" t="s">
        <v>60</v>
      </c>
    </row>
    <row r="927" spans="1:19" x14ac:dyDescent="0.3">
      <c r="A927">
        <v>926</v>
      </c>
      <c r="B927">
        <v>22</v>
      </c>
      <c r="C927" t="s">
        <v>19</v>
      </c>
      <c r="D927" t="s">
        <v>36</v>
      </c>
      <c r="E927" t="s">
        <v>21</v>
      </c>
      <c r="F927">
        <v>88</v>
      </c>
      <c r="G927" t="s">
        <v>117</v>
      </c>
      <c r="H927" t="s">
        <v>23</v>
      </c>
      <c r="I927" t="s">
        <v>86</v>
      </c>
      <c r="J927" t="s">
        <v>25</v>
      </c>
      <c r="K927">
        <v>4.9000000000000004</v>
      </c>
      <c r="L927" t="s">
        <v>26</v>
      </c>
      <c r="M927" t="s">
        <v>27</v>
      </c>
      <c r="N927" t="s">
        <v>28</v>
      </c>
      <c r="O927" t="s">
        <v>26</v>
      </c>
      <c r="P927" t="s">
        <v>26</v>
      </c>
      <c r="Q927">
        <v>8</v>
      </c>
      <c r="R927" t="s">
        <v>35</v>
      </c>
      <c r="S927" t="s">
        <v>88</v>
      </c>
    </row>
    <row r="928" spans="1:19" x14ac:dyDescent="0.3">
      <c r="A928">
        <v>927</v>
      </c>
      <c r="B928">
        <v>54</v>
      </c>
      <c r="C928" t="s">
        <v>19</v>
      </c>
      <c r="D928" t="s">
        <v>36</v>
      </c>
      <c r="E928" t="s">
        <v>21</v>
      </c>
      <c r="F928">
        <v>63</v>
      </c>
      <c r="G928" t="s">
        <v>37</v>
      </c>
      <c r="H928" t="s">
        <v>92</v>
      </c>
      <c r="I928" t="s">
        <v>96</v>
      </c>
      <c r="J928" t="s">
        <v>39</v>
      </c>
      <c r="K928">
        <v>4.4000000000000004</v>
      </c>
      <c r="L928" t="s">
        <v>26</v>
      </c>
      <c r="M928" t="s">
        <v>46</v>
      </c>
      <c r="N928" t="s">
        <v>28</v>
      </c>
      <c r="O928" t="s">
        <v>26</v>
      </c>
      <c r="P928" t="s">
        <v>26</v>
      </c>
      <c r="Q928">
        <v>11</v>
      </c>
      <c r="R928" t="s">
        <v>35</v>
      </c>
      <c r="S928" t="s">
        <v>77</v>
      </c>
    </row>
    <row r="929" spans="1:19" x14ac:dyDescent="0.3">
      <c r="A929">
        <v>928</v>
      </c>
      <c r="B929">
        <v>28</v>
      </c>
      <c r="C929" t="s">
        <v>19</v>
      </c>
      <c r="D929" t="s">
        <v>51</v>
      </c>
      <c r="E929" t="s">
        <v>43</v>
      </c>
      <c r="F929">
        <v>78</v>
      </c>
      <c r="G929" t="s">
        <v>130</v>
      </c>
      <c r="H929" t="s">
        <v>23</v>
      </c>
      <c r="I929" t="s">
        <v>94</v>
      </c>
      <c r="J929" t="s">
        <v>54</v>
      </c>
      <c r="K929">
        <v>4.4000000000000004</v>
      </c>
      <c r="L929" t="s">
        <v>26</v>
      </c>
      <c r="M929" t="s">
        <v>34</v>
      </c>
      <c r="N929" t="s">
        <v>55</v>
      </c>
      <c r="O929" t="s">
        <v>26</v>
      </c>
      <c r="P929" t="s">
        <v>26</v>
      </c>
      <c r="Q929">
        <v>8</v>
      </c>
      <c r="R929" t="s">
        <v>29</v>
      </c>
      <c r="S929" t="s">
        <v>77</v>
      </c>
    </row>
    <row r="930" spans="1:19" x14ac:dyDescent="0.3">
      <c r="A930">
        <v>929</v>
      </c>
      <c r="B930">
        <v>67</v>
      </c>
      <c r="C930" t="s">
        <v>19</v>
      </c>
      <c r="D930" t="s">
        <v>82</v>
      </c>
      <c r="E930" t="s">
        <v>21</v>
      </c>
      <c r="F930">
        <v>37</v>
      </c>
      <c r="G930" t="s">
        <v>74</v>
      </c>
      <c r="H930" t="s">
        <v>92</v>
      </c>
      <c r="I930" t="s">
        <v>134</v>
      </c>
      <c r="J930" t="s">
        <v>25</v>
      </c>
      <c r="K930">
        <v>3.4</v>
      </c>
      <c r="L930" t="s">
        <v>26</v>
      </c>
      <c r="M930" t="s">
        <v>34</v>
      </c>
      <c r="N930" t="s">
        <v>76</v>
      </c>
      <c r="O930" t="s">
        <v>26</v>
      </c>
      <c r="P930" t="s">
        <v>26</v>
      </c>
      <c r="Q930">
        <v>31</v>
      </c>
      <c r="R930" t="s">
        <v>35</v>
      </c>
      <c r="S930" t="s">
        <v>97</v>
      </c>
    </row>
    <row r="931" spans="1:19" x14ac:dyDescent="0.3">
      <c r="A931">
        <v>930</v>
      </c>
      <c r="B931">
        <v>59</v>
      </c>
      <c r="C931" t="s">
        <v>19</v>
      </c>
      <c r="D931" t="s">
        <v>137</v>
      </c>
      <c r="E931" t="s">
        <v>43</v>
      </c>
      <c r="F931">
        <v>94</v>
      </c>
      <c r="G931" t="s">
        <v>145</v>
      </c>
      <c r="H931" t="s">
        <v>45</v>
      </c>
      <c r="I931" t="s">
        <v>53</v>
      </c>
      <c r="J931" t="s">
        <v>58</v>
      </c>
      <c r="K931">
        <v>4.5</v>
      </c>
      <c r="L931" t="s">
        <v>26</v>
      </c>
      <c r="M931" t="s">
        <v>29</v>
      </c>
      <c r="N931" t="s">
        <v>72</v>
      </c>
      <c r="O931" t="s">
        <v>26</v>
      </c>
      <c r="P931" t="s">
        <v>26</v>
      </c>
      <c r="Q931">
        <v>26</v>
      </c>
      <c r="R931" t="s">
        <v>59</v>
      </c>
      <c r="S931" t="s">
        <v>30</v>
      </c>
    </row>
    <row r="932" spans="1:19" x14ac:dyDescent="0.3">
      <c r="A932">
        <v>931</v>
      </c>
      <c r="B932">
        <v>26</v>
      </c>
      <c r="C932" t="s">
        <v>19</v>
      </c>
      <c r="D932" t="s">
        <v>113</v>
      </c>
      <c r="E932" t="s">
        <v>21</v>
      </c>
      <c r="F932">
        <v>78</v>
      </c>
      <c r="G932" t="s">
        <v>78</v>
      </c>
      <c r="H932" t="s">
        <v>23</v>
      </c>
      <c r="I932" t="s">
        <v>96</v>
      </c>
      <c r="J932" t="s">
        <v>58</v>
      </c>
      <c r="K932">
        <v>4.5</v>
      </c>
      <c r="L932" t="s">
        <v>26</v>
      </c>
      <c r="M932" t="s">
        <v>27</v>
      </c>
      <c r="N932" t="s">
        <v>76</v>
      </c>
      <c r="O932" t="s">
        <v>26</v>
      </c>
      <c r="P932" t="s">
        <v>26</v>
      </c>
      <c r="Q932">
        <v>20</v>
      </c>
      <c r="R932" t="s">
        <v>27</v>
      </c>
      <c r="S932" t="s">
        <v>77</v>
      </c>
    </row>
    <row r="933" spans="1:19" x14ac:dyDescent="0.3">
      <c r="A933">
        <v>932</v>
      </c>
      <c r="B933">
        <v>24</v>
      </c>
      <c r="C933" t="s">
        <v>19</v>
      </c>
      <c r="D933" t="s">
        <v>64</v>
      </c>
      <c r="E933" t="s">
        <v>65</v>
      </c>
      <c r="F933">
        <v>36</v>
      </c>
      <c r="G933" t="s">
        <v>145</v>
      </c>
      <c r="H933" t="s">
        <v>45</v>
      </c>
      <c r="I933" t="s">
        <v>67</v>
      </c>
      <c r="J933" t="s">
        <v>25</v>
      </c>
      <c r="K933">
        <v>4.0999999999999996</v>
      </c>
      <c r="L933" t="s">
        <v>26</v>
      </c>
      <c r="M933" t="s">
        <v>35</v>
      </c>
      <c r="N933" t="s">
        <v>55</v>
      </c>
      <c r="O933" t="s">
        <v>26</v>
      </c>
      <c r="P933" t="s">
        <v>26</v>
      </c>
      <c r="Q933">
        <v>24</v>
      </c>
      <c r="R933" t="s">
        <v>34</v>
      </c>
      <c r="S933" t="s">
        <v>30</v>
      </c>
    </row>
    <row r="934" spans="1:19" x14ac:dyDescent="0.3">
      <c r="A934">
        <v>933</v>
      </c>
      <c r="B934">
        <v>62</v>
      </c>
      <c r="C934" t="s">
        <v>19</v>
      </c>
      <c r="D934" t="s">
        <v>87</v>
      </c>
      <c r="E934" t="s">
        <v>21</v>
      </c>
      <c r="F934">
        <v>24</v>
      </c>
      <c r="G934" t="s">
        <v>116</v>
      </c>
      <c r="H934" t="s">
        <v>23</v>
      </c>
      <c r="I934" t="s">
        <v>144</v>
      </c>
      <c r="J934" t="s">
        <v>25</v>
      </c>
      <c r="K934">
        <v>3.2</v>
      </c>
      <c r="L934" t="s">
        <v>26</v>
      </c>
      <c r="M934" t="s">
        <v>29</v>
      </c>
      <c r="N934" t="s">
        <v>55</v>
      </c>
      <c r="O934" t="s">
        <v>26</v>
      </c>
      <c r="P934" t="s">
        <v>26</v>
      </c>
      <c r="Q934">
        <v>45</v>
      </c>
      <c r="R934" t="s">
        <v>59</v>
      </c>
      <c r="S934" t="s">
        <v>77</v>
      </c>
    </row>
    <row r="935" spans="1:19" x14ac:dyDescent="0.3">
      <c r="A935">
        <v>934</v>
      </c>
      <c r="B935">
        <v>70</v>
      </c>
      <c r="C935" t="s">
        <v>19</v>
      </c>
      <c r="D935" t="s">
        <v>51</v>
      </c>
      <c r="E935" t="s">
        <v>43</v>
      </c>
      <c r="F935">
        <v>84</v>
      </c>
      <c r="G935" t="s">
        <v>112</v>
      </c>
      <c r="H935" t="s">
        <v>45</v>
      </c>
      <c r="I935" t="s">
        <v>136</v>
      </c>
      <c r="J935" t="s">
        <v>39</v>
      </c>
      <c r="K935">
        <v>2.7</v>
      </c>
      <c r="L935" t="s">
        <v>26</v>
      </c>
      <c r="M935" t="s">
        <v>59</v>
      </c>
      <c r="N935" t="s">
        <v>76</v>
      </c>
      <c r="O935" t="s">
        <v>26</v>
      </c>
      <c r="P935" t="s">
        <v>26</v>
      </c>
      <c r="Q935">
        <v>33</v>
      </c>
      <c r="R935" t="s">
        <v>59</v>
      </c>
      <c r="S935" t="s">
        <v>88</v>
      </c>
    </row>
    <row r="936" spans="1:19" x14ac:dyDescent="0.3">
      <c r="A936">
        <v>935</v>
      </c>
      <c r="B936">
        <v>45</v>
      </c>
      <c r="C936" t="s">
        <v>19</v>
      </c>
      <c r="D936" t="s">
        <v>36</v>
      </c>
      <c r="E936" t="s">
        <v>21</v>
      </c>
      <c r="F936">
        <v>47</v>
      </c>
      <c r="G936" t="s">
        <v>48</v>
      </c>
      <c r="H936" t="s">
        <v>38</v>
      </c>
      <c r="I936" t="s">
        <v>134</v>
      </c>
      <c r="J936" t="s">
        <v>39</v>
      </c>
      <c r="K936">
        <v>3.7</v>
      </c>
      <c r="L936" t="s">
        <v>26</v>
      </c>
      <c r="M936" t="s">
        <v>34</v>
      </c>
      <c r="N936" t="s">
        <v>28</v>
      </c>
      <c r="O936" t="s">
        <v>26</v>
      </c>
      <c r="P936" t="s">
        <v>26</v>
      </c>
      <c r="Q936">
        <v>21</v>
      </c>
      <c r="R936" t="s">
        <v>34</v>
      </c>
      <c r="S936" t="s">
        <v>88</v>
      </c>
    </row>
    <row r="937" spans="1:19" x14ac:dyDescent="0.3">
      <c r="A937">
        <v>936</v>
      </c>
      <c r="B937">
        <v>58</v>
      </c>
      <c r="C937" t="s">
        <v>19</v>
      </c>
      <c r="D937" t="s">
        <v>104</v>
      </c>
      <c r="E937" t="s">
        <v>21</v>
      </c>
      <c r="F937">
        <v>51</v>
      </c>
      <c r="G937" t="s">
        <v>123</v>
      </c>
      <c r="H937" t="s">
        <v>23</v>
      </c>
      <c r="I937" t="s">
        <v>53</v>
      </c>
      <c r="J937" t="s">
        <v>58</v>
      </c>
      <c r="K937">
        <v>2.6</v>
      </c>
      <c r="L937" t="s">
        <v>26</v>
      </c>
      <c r="M937" t="s">
        <v>27</v>
      </c>
      <c r="N937" t="s">
        <v>76</v>
      </c>
      <c r="O937" t="s">
        <v>26</v>
      </c>
      <c r="P937" t="s">
        <v>26</v>
      </c>
      <c r="Q937">
        <v>2</v>
      </c>
      <c r="R937" t="s">
        <v>34</v>
      </c>
      <c r="S937" t="s">
        <v>30</v>
      </c>
    </row>
    <row r="938" spans="1:19" x14ac:dyDescent="0.3">
      <c r="A938">
        <v>937</v>
      </c>
      <c r="B938">
        <v>31</v>
      </c>
      <c r="C938" t="s">
        <v>19</v>
      </c>
      <c r="D938" t="s">
        <v>73</v>
      </c>
      <c r="E938" t="s">
        <v>43</v>
      </c>
      <c r="F938">
        <v>84</v>
      </c>
      <c r="G938" t="s">
        <v>32</v>
      </c>
      <c r="H938" t="s">
        <v>45</v>
      </c>
      <c r="I938" t="s">
        <v>71</v>
      </c>
      <c r="J938" t="s">
        <v>54</v>
      </c>
      <c r="K938">
        <v>2.7</v>
      </c>
      <c r="L938" t="s">
        <v>26</v>
      </c>
      <c r="M938" t="s">
        <v>59</v>
      </c>
      <c r="N938" t="s">
        <v>40</v>
      </c>
      <c r="O938" t="s">
        <v>26</v>
      </c>
      <c r="P938" t="s">
        <v>26</v>
      </c>
      <c r="Q938">
        <v>28</v>
      </c>
      <c r="R938" t="s">
        <v>35</v>
      </c>
      <c r="S938" t="s">
        <v>41</v>
      </c>
    </row>
    <row r="939" spans="1:19" x14ac:dyDescent="0.3">
      <c r="A939">
        <v>938</v>
      </c>
      <c r="B939">
        <v>32</v>
      </c>
      <c r="C939" t="s">
        <v>19</v>
      </c>
      <c r="D939" t="s">
        <v>61</v>
      </c>
      <c r="E939" t="s">
        <v>21</v>
      </c>
      <c r="F939">
        <v>24</v>
      </c>
      <c r="G939" t="s">
        <v>146</v>
      </c>
      <c r="H939" t="s">
        <v>45</v>
      </c>
      <c r="I939" t="s">
        <v>136</v>
      </c>
      <c r="J939" t="s">
        <v>54</v>
      </c>
      <c r="K939">
        <v>2.7</v>
      </c>
      <c r="L939" t="s">
        <v>26</v>
      </c>
      <c r="M939" t="s">
        <v>59</v>
      </c>
      <c r="N939" t="s">
        <v>28</v>
      </c>
      <c r="O939" t="s">
        <v>26</v>
      </c>
      <c r="P939" t="s">
        <v>26</v>
      </c>
      <c r="Q939">
        <v>18</v>
      </c>
      <c r="R939" t="s">
        <v>29</v>
      </c>
      <c r="S939" t="s">
        <v>60</v>
      </c>
    </row>
    <row r="940" spans="1:19" x14ac:dyDescent="0.3">
      <c r="A940">
        <v>939</v>
      </c>
      <c r="B940">
        <v>36</v>
      </c>
      <c r="C940" t="s">
        <v>19</v>
      </c>
      <c r="D940" t="s">
        <v>20</v>
      </c>
      <c r="E940" t="s">
        <v>21</v>
      </c>
      <c r="F940">
        <v>97</v>
      </c>
      <c r="G940" t="s">
        <v>150</v>
      </c>
      <c r="H940" t="s">
        <v>38</v>
      </c>
      <c r="I940" t="s">
        <v>86</v>
      </c>
      <c r="J940" t="s">
        <v>58</v>
      </c>
      <c r="K940">
        <v>4.8</v>
      </c>
      <c r="L940" t="s">
        <v>26</v>
      </c>
      <c r="M940" t="s">
        <v>34</v>
      </c>
      <c r="N940" t="s">
        <v>40</v>
      </c>
      <c r="O940" t="s">
        <v>26</v>
      </c>
      <c r="P940" t="s">
        <v>26</v>
      </c>
      <c r="Q940">
        <v>21</v>
      </c>
      <c r="R940" t="s">
        <v>59</v>
      </c>
      <c r="S940" t="s">
        <v>30</v>
      </c>
    </row>
    <row r="941" spans="1:19" x14ac:dyDescent="0.3">
      <c r="A941">
        <v>940</v>
      </c>
      <c r="B941">
        <v>25</v>
      </c>
      <c r="C941" t="s">
        <v>19</v>
      </c>
      <c r="D941" t="s">
        <v>113</v>
      </c>
      <c r="E941" t="s">
        <v>21</v>
      </c>
      <c r="F941">
        <v>89</v>
      </c>
      <c r="G941" t="s">
        <v>85</v>
      </c>
      <c r="H941" t="s">
        <v>23</v>
      </c>
      <c r="I941" t="s">
        <v>126</v>
      </c>
      <c r="J941" t="s">
        <v>25</v>
      </c>
      <c r="K941">
        <v>4.8</v>
      </c>
      <c r="L941" t="s">
        <v>26</v>
      </c>
      <c r="M941" t="s">
        <v>29</v>
      </c>
      <c r="N941" t="s">
        <v>47</v>
      </c>
      <c r="O941" t="s">
        <v>26</v>
      </c>
      <c r="P941" t="s">
        <v>26</v>
      </c>
      <c r="Q941">
        <v>24</v>
      </c>
      <c r="R941" t="s">
        <v>27</v>
      </c>
      <c r="S941" t="s">
        <v>88</v>
      </c>
    </row>
    <row r="942" spans="1:19" x14ac:dyDescent="0.3">
      <c r="A942">
        <v>941</v>
      </c>
      <c r="B942">
        <v>48</v>
      </c>
      <c r="C942" t="s">
        <v>19</v>
      </c>
      <c r="D942" t="s">
        <v>133</v>
      </c>
      <c r="E942" t="s">
        <v>69</v>
      </c>
      <c r="F942">
        <v>44</v>
      </c>
      <c r="G942" t="s">
        <v>112</v>
      </c>
      <c r="H942" t="s">
        <v>38</v>
      </c>
      <c r="I942" t="s">
        <v>33</v>
      </c>
      <c r="J942" t="s">
        <v>39</v>
      </c>
      <c r="K942">
        <v>2.6</v>
      </c>
      <c r="L942" t="s">
        <v>26</v>
      </c>
      <c r="M942" t="s">
        <v>46</v>
      </c>
      <c r="N942" t="s">
        <v>76</v>
      </c>
      <c r="O942" t="s">
        <v>26</v>
      </c>
      <c r="P942" t="s">
        <v>26</v>
      </c>
      <c r="Q942">
        <v>15</v>
      </c>
      <c r="R942" t="s">
        <v>46</v>
      </c>
      <c r="S942" t="s">
        <v>97</v>
      </c>
    </row>
    <row r="943" spans="1:19" x14ac:dyDescent="0.3">
      <c r="A943">
        <v>942</v>
      </c>
      <c r="B943">
        <v>39</v>
      </c>
      <c r="C943" t="s">
        <v>19</v>
      </c>
      <c r="D943" t="s">
        <v>68</v>
      </c>
      <c r="E943" t="s">
        <v>69</v>
      </c>
      <c r="F943">
        <v>35</v>
      </c>
      <c r="G943" t="s">
        <v>115</v>
      </c>
      <c r="H943" t="s">
        <v>23</v>
      </c>
      <c r="I943" t="s">
        <v>94</v>
      </c>
      <c r="J943" t="s">
        <v>25</v>
      </c>
      <c r="K943">
        <v>4.5</v>
      </c>
      <c r="L943" t="s">
        <v>26</v>
      </c>
      <c r="M943" t="s">
        <v>34</v>
      </c>
      <c r="N943" t="s">
        <v>72</v>
      </c>
      <c r="O943" t="s">
        <v>26</v>
      </c>
      <c r="P943" t="s">
        <v>26</v>
      </c>
      <c r="Q943">
        <v>38</v>
      </c>
      <c r="R943" t="s">
        <v>46</v>
      </c>
      <c r="S943" t="s">
        <v>97</v>
      </c>
    </row>
    <row r="944" spans="1:19" x14ac:dyDescent="0.3">
      <c r="A944">
        <v>943</v>
      </c>
      <c r="B944">
        <v>26</v>
      </c>
      <c r="C944" t="s">
        <v>19</v>
      </c>
      <c r="D944" t="s">
        <v>82</v>
      </c>
      <c r="E944" t="s">
        <v>21</v>
      </c>
      <c r="F944">
        <v>91</v>
      </c>
      <c r="G944" t="s">
        <v>117</v>
      </c>
      <c r="H944" t="s">
        <v>45</v>
      </c>
      <c r="I944" t="s">
        <v>109</v>
      </c>
      <c r="J944" t="s">
        <v>25</v>
      </c>
      <c r="K944">
        <v>3.2</v>
      </c>
      <c r="L944" t="s">
        <v>26</v>
      </c>
      <c r="M944" t="s">
        <v>35</v>
      </c>
      <c r="N944" t="s">
        <v>28</v>
      </c>
      <c r="O944" t="s">
        <v>26</v>
      </c>
      <c r="P944" t="s">
        <v>26</v>
      </c>
      <c r="Q944">
        <v>38</v>
      </c>
      <c r="R944" t="s">
        <v>46</v>
      </c>
      <c r="S944" t="s">
        <v>77</v>
      </c>
    </row>
    <row r="945" spans="1:19" x14ac:dyDescent="0.3">
      <c r="A945">
        <v>944</v>
      </c>
      <c r="B945">
        <v>32</v>
      </c>
      <c r="C945" t="s">
        <v>19</v>
      </c>
      <c r="D945" t="s">
        <v>124</v>
      </c>
      <c r="E945" t="s">
        <v>69</v>
      </c>
      <c r="F945">
        <v>63</v>
      </c>
      <c r="G945" t="s">
        <v>101</v>
      </c>
      <c r="H945" t="s">
        <v>23</v>
      </c>
      <c r="I945" t="s">
        <v>109</v>
      </c>
      <c r="J945" t="s">
        <v>25</v>
      </c>
      <c r="K945">
        <v>3.8</v>
      </c>
      <c r="L945" t="s">
        <v>26</v>
      </c>
      <c r="M945" t="s">
        <v>46</v>
      </c>
      <c r="N945" t="s">
        <v>47</v>
      </c>
      <c r="O945" t="s">
        <v>26</v>
      </c>
      <c r="P945" t="s">
        <v>26</v>
      </c>
      <c r="Q945">
        <v>13</v>
      </c>
      <c r="R945" t="s">
        <v>29</v>
      </c>
      <c r="S945" t="s">
        <v>30</v>
      </c>
    </row>
    <row r="946" spans="1:19" x14ac:dyDescent="0.3">
      <c r="A946">
        <v>945</v>
      </c>
      <c r="B946">
        <v>54</v>
      </c>
      <c r="C946" t="s">
        <v>19</v>
      </c>
      <c r="D946" t="s">
        <v>133</v>
      </c>
      <c r="E946" t="s">
        <v>69</v>
      </c>
      <c r="F946">
        <v>97</v>
      </c>
      <c r="G946" t="s">
        <v>116</v>
      </c>
      <c r="H946" t="s">
        <v>38</v>
      </c>
      <c r="I946" t="s">
        <v>24</v>
      </c>
      <c r="J946" t="s">
        <v>39</v>
      </c>
      <c r="K946">
        <v>4.8</v>
      </c>
      <c r="L946" t="s">
        <v>26</v>
      </c>
      <c r="M946" t="s">
        <v>59</v>
      </c>
      <c r="N946" t="s">
        <v>28</v>
      </c>
      <c r="O946" t="s">
        <v>26</v>
      </c>
      <c r="P946" t="s">
        <v>26</v>
      </c>
      <c r="Q946">
        <v>39</v>
      </c>
      <c r="R946" t="s">
        <v>35</v>
      </c>
      <c r="S946" t="s">
        <v>77</v>
      </c>
    </row>
    <row r="947" spans="1:19" x14ac:dyDescent="0.3">
      <c r="A947">
        <v>946</v>
      </c>
      <c r="B947">
        <v>38</v>
      </c>
      <c r="C947" t="s">
        <v>19</v>
      </c>
      <c r="D947" t="s">
        <v>137</v>
      </c>
      <c r="E947" t="s">
        <v>43</v>
      </c>
      <c r="F947">
        <v>38</v>
      </c>
      <c r="G947" t="s">
        <v>148</v>
      </c>
      <c r="H947" t="s">
        <v>45</v>
      </c>
      <c r="I947" t="s">
        <v>84</v>
      </c>
      <c r="J947" t="s">
        <v>54</v>
      </c>
      <c r="K947">
        <v>4.0999999999999996</v>
      </c>
      <c r="L947" t="s">
        <v>26</v>
      </c>
      <c r="M947" t="s">
        <v>59</v>
      </c>
      <c r="N947" t="s">
        <v>76</v>
      </c>
      <c r="O947" t="s">
        <v>26</v>
      </c>
      <c r="P947" t="s">
        <v>26</v>
      </c>
      <c r="Q947">
        <v>8</v>
      </c>
      <c r="R947" t="s">
        <v>29</v>
      </c>
      <c r="S947" t="s">
        <v>97</v>
      </c>
    </row>
    <row r="948" spans="1:19" x14ac:dyDescent="0.3">
      <c r="A948">
        <v>947</v>
      </c>
      <c r="B948">
        <v>46</v>
      </c>
      <c r="C948" t="s">
        <v>19</v>
      </c>
      <c r="D948" t="s">
        <v>64</v>
      </c>
      <c r="E948" t="s">
        <v>65</v>
      </c>
      <c r="F948">
        <v>24</v>
      </c>
      <c r="G948" t="s">
        <v>138</v>
      </c>
      <c r="H948" t="s">
        <v>92</v>
      </c>
      <c r="I948" t="s">
        <v>144</v>
      </c>
      <c r="J948" t="s">
        <v>39</v>
      </c>
      <c r="K948">
        <v>2.8</v>
      </c>
      <c r="L948" t="s">
        <v>26</v>
      </c>
      <c r="M948" t="s">
        <v>46</v>
      </c>
      <c r="N948" t="s">
        <v>47</v>
      </c>
      <c r="O948" t="s">
        <v>26</v>
      </c>
      <c r="P948" t="s">
        <v>26</v>
      </c>
      <c r="Q948">
        <v>4</v>
      </c>
      <c r="R948" t="s">
        <v>46</v>
      </c>
      <c r="S948" t="s">
        <v>60</v>
      </c>
    </row>
    <row r="949" spans="1:19" x14ac:dyDescent="0.3">
      <c r="A949">
        <v>948</v>
      </c>
      <c r="B949">
        <v>57</v>
      </c>
      <c r="C949" t="s">
        <v>19</v>
      </c>
      <c r="D949" t="s">
        <v>20</v>
      </c>
      <c r="E949" t="s">
        <v>21</v>
      </c>
      <c r="F949">
        <v>32</v>
      </c>
      <c r="G949" t="s">
        <v>116</v>
      </c>
      <c r="H949" t="s">
        <v>45</v>
      </c>
      <c r="I949" t="s">
        <v>63</v>
      </c>
      <c r="J949" t="s">
        <v>25</v>
      </c>
      <c r="K949">
        <v>3.9</v>
      </c>
      <c r="L949" t="s">
        <v>26</v>
      </c>
      <c r="M949" t="s">
        <v>35</v>
      </c>
      <c r="N949" t="s">
        <v>76</v>
      </c>
      <c r="O949" t="s">
        <v>26</v>
      </c>
      <c r="P949" t="s">
        <v>26</v>
      </c>
      <c r="Q949">
        <v>6</v>
      </c>
      <c r="R949" t="s">
        <v>35</v>
      </c>
      <c r="S949" t="s">
        <v>97</v>
      </c>
    </row>
    <row r="950" spans="1:19" x14ac:dyDescent="0.3">
      <c r="A950">
        <v>949</v>
      </c>
      <c r="B950">
        <v>49</v>
      </c>
      <c r="C950" t="s">
        <v>19</v>
      </c>
      <c r="D950" t="s">
        <v>124</v>
      </c>
      <c r="E950" t="s">
        <v>69</v>
      </c>
      <c r="F950">
        <v>90</v>
      </c>
      <c r="G950" t="s">
        <v>90</v>
      </c>
      <c r="H950" t="s">
        <v>23</v>
      </c>
      <c r="I950" t="s">
        <v>79</v>
      </c>
      <c r="J950" t="s">
        <v>54</v>
      </c>
      <c r="K950">
        <v>4.9000000000000004</v>
      </c>
      <c r="L950" t="s">
        <v>26</v>
      </c>
      <c r="M950" t="s">
        <v>29</v>
      </c>
      <c r="N950" t="s">
        <v>28</v>
      </c>
      <c r="O950" t="s">
        <v>26</v>
      </c>
      <c r="P950" t="s">
        <v>26</v>
      </c>
      <c r="Q950">
        <v>11</v>
      </c>
      <c r="R950" t="s">
        <v>29</v>
      </c>
      <c r="S950" t="s">
        <v>97</v>
      </c>
    </row>
    <row r="951" spans="1:19" x14ac:dyDescent="0.3">
      <c r="A951">
        <v>950</v>
      </c>
      <c r="B951">
        <v>33</v>
      </c>
      <c r="C951" t="s">
        <v>19</v>
      </c>
      <c r="D951" t="s">
        <v>36</v>
      </c>
      <c r="E951" t="s">
        <v>21</v>
      </c>
      <c r="F951">
        <v>36</v>
      </c>
      <c r="G951" t="s">
        <v>57</v>
      </c>
      <c r="H951" t="s">
        <v>45</v>
      </c>
      <c r="I951" t="s">
        <v>79</v>
      </c>
      <c r="J951" t="s">
        <v>54</v>
      </c>
      <c r="K951">
        <v>3.4</v>
      </c>
      <c r="L951" t="s">
        <v>26</v>
      </c>
      <c r="M951" t="s">
        <v>35</v>
      </c>
      <c r="N951" t="s">
        <v>55</v>
      </c>
      <c r="O951" t="s">
        <v>26</v>
      </c>
      <c r="P951" t="s">
        <v>26</v>
      </c>
      <c r="Q951">
        <v>49</v>
      </c>
      <c r="R951" t="s">
        <v>29</v>
      </c>
      <c r="S951" t="s">
        <v>88</v>
      </c>
    </row>
    <row r="952" spans="1:19" x14ac:dyDescent="0.3">
      <c r="A952">
        <v>951</v>
      </c>
      <c r="B952">
        <v>54</v>
      </c>
      <c r="C952" t="s">
        <v>19</v>
      </c>
      <c r="D952" t="s">
        <v>132</v>
      </c>
      <c r="E952" t="s">
        <v>69</v>
      </c>
      <c r="F952">
        <v>37</v>
      </c>
      <c r="G952" t="s">
        <v>130</v>
      </c>
      <c r="H952" t="s">
        <v>92</v>
      </c>
      <c r="I952" t="s">
        <v>49</v>
      </c>
      <c r="J952" t="s">
        <v>25</v>
      </c>
      <c r="K952">
        <v>4.0999999999999996</v>
      </c>
      <c r="L952" t="s">
        <v>26</v>
      </c>
      <c r="M952" t="s">
        <v>35</v>
      </c>
      <c r="N952" t="s">
        <v>40</v>
      </c>
      <c r="O952" t="s">
        <v>26</v>
      </c>
      <c r="P952" t="s">
        <v>26</v>
      </c>
      <c r="Q952">
        <v>30</v>
      </c>
      <c r="R952" t="s">
        <v>46</v>
      </c>
      <c r="S952" t="s">
        <v>60</v>
      </c>
    </row>
    <row r="953" spans="1:19" x14ac:dyDescent="0.3">
      <c r="A953">
        <v>952</v>
      </c>
      <c r="B953">
        <v>47</v>
      </c>
      <c r="C953" t="s">
        <v>19</v>
      </c>
      <c r="D953" t="s">
        <v>82</v>
      </c>
      <c r="E953" t="s">
        <v>21</v>
      </c>
      <c r="F953">
        <v>51</v>
      </c>
      <c r="G953" t="s">
        <v>120</v>
      </c>
      <c r="H953" t="s">
        <v>45</v>
      </c>
      <c r="I953" t="s">
        <v>109</v>
      </c>
      <c r="J953" t="s">
        <v>54</v>
      </c>
      <c r="K953">
        <v>2.9</v>
      </c>
      <c r="L953" t="s">
        <v>26</v>
      </c>
      <c r="M953" t="s">
        <v>29</v>
      </c>
      <c r="N953" t="s">
        <v>28</v>
      </c>
      <c r="O953" t="s">
        <v>26</v>
      </c>
      <c r="P953" t="s">
        <v>26</v>
      </c>
      <c r="Q953">
        <v>34</v>
      </c>
      <c r="R953" t="s">
        <v>34</v>
      </c>
      <c r="S953" t="s">
        <v>88</v>
      </c>
    </row>
    <row r="954" spans="1:19" x14ac:dyDescent="0.3">
      <c r="A954">
        <v>953</v>
      </c>
      <c r="B954">
        <v>36</v>
      </c>
      <c r="C954" t="s">
        <v>19</v>
      </c>
      <c r="D954" t="s">
        <v>124</v>
      </c>
      <c r="E954" t="s">
        <v>69</v>
      </c>
      <c r="F954">
        <v>71</v>
      </c>
      <c r="G954" t="s">
        <v>135</v>
      </c>
      <c r="H954" t="s">
        <v>38</v>
      </c>
      <c r="I954" t="s">
        <v>108</v>
      </c>
      <c r="J954" t="s">
        <v>58</v>
      </c>
      <c r="K954">
        <v>3.1</v>
      </c>
      <c r="L954" t="s">
        <v>26</v>
      </c>
      <c r="M954" t="s">
        <v>34</v>
      </c>
      <c r="N954" t="s">
        <v>72</v>
      </c>
      <c r="O954" t="s">
        <v>26</v>
      </c>
      <c r="P954" t="s">
        <v>26</v>
      </c>
      <c r="Q954">
        <v>28</v>
      </c>
      <c r="R954" t="s">
        <v>46</v>
      </c>
      <c r="S954" t="s">
        <v>88</v>
      </c>
    </row>
    <row r="955" spans="1:19" x14ac:dyDescent="0.3">
      <c r="A955">
        <v>954</v>
      </c>
      <c r="B955">
        <v>68</v>
      </c>
      <c r="C955" t="s">
        <v>19</v>
      </c>
      <c r="D955" t="s">
        <v>89</v>
      </c>
      <c r="E955" t="s">
        <v>69</v>
      </c>
      <c r="F955">
        <v>50</v>
      </c>
      <c r="G955" t="s">
        <v>140</v>
      </c>
      <c r="H955" t="s">
        <v>38</v>
      </c>
      <c r="I955" t="s">
        <v>109</v>
      </c>
      <c r="J955" t="s">
        <v>39</v>
      </c>
      <c r="K955">
        <v>3.6</v>
      </c>
      <c r="L955" t="s">
        <v>26</v>
      </c>
      <c r="M955" t="s">
        <v>27</v>
      </c>
      <c r="N955" t="s">
        <v>72</v>
      </c>
      <c r="O955" t="s">
        <v>26</v>
      </c>
      <c r="P955" t="s">
        <v>26</v>
      </c>
      <c r="Q955">
        <v>36</v>
      </c>
      <c r="R955" t="s">
        <v>29</v>
      </c>
      <c r="S955" t="s">
        <v>60</v>
      </c>
    </row>
    <row r="956" spans="1:19" x14ac:dyDescent="0.3">
      <c r="A956">
        <v>955</v>
      </c>
      <c r="B956">
        <v>60</v>
      </c>
      <c r="C956" t="s">
        <v>19</v>
      </c>
      <c r="D956" t="s">
        <v>124</v>
      </c>
      <c r="E956" t="s">
        <v>69</v>
      </c>
      <c r="F956">
        <v>74</v>
      </c>
      <c r="G956" t="s">
        <v>62</v>
      </c>
      <c r="H956" t="s">
        <v>38</v>
      </c>
      <c r="I956" t="s">
        <v>49</v>
      </c>
      <c r="J956" t="s">
        <v>58</v>
      </c>
      <c r="K956">
        <v>3.5</v>
      </c>
      <c r="L956" t="s">
        <v>26</v>
      </c>
      <c r="M956" t="s">
        <v>29</v>
      </c>
      <c r="N956" t="s">
        <v>55</v>
      </c>
      <c r="O956" t="s">
        <v>26</v>
      </c>
      <c r="P956" t="s">
        <v>26</v>
      </c>
      <c r="Q956">
        <v>18</v>
      </c>
      <c r="R956" t="s">
        <v>27</v>
      </c>
      <c r="S956" t="s">
        <v>97</v>
      </c>
    </row>
    <row r="957" spans="1:19" x14ac:dyDescent="0.3">
      <c r="A957">
        <v>956</v>
      </c>
      <c r="B957">
        <v>55</v>
      </c>
      <c r="C957" t="s">
        <v>19</v>
      </c>
      <c r="D957" t="s">
        <v>82</v>
      </c>
      <c r="E957" t="s">
        <v>21</v>
      </c>
      <c r="F957">
        <v>75</v>
      </c>
      <c r="G957" t="s">
        <v>91</v>
      </c>
      <c r="H957" t="s">
        <v>23</v>
      </c>
      <c r="I957" t="s">
        <v>93</v>
      </c>
      <c r="J957" t="s">
        <v>54</v>
      </c>
      <c r="K957">
        <v>3.4</v>
      </c>
      <c r="L957" t="s">
        <v>26</v>
      </c>
      <c r="M957" t="s">
        <v>29</v>
      </c>
      <c r="N957" t="s">
        <v>40</v>
      </c>
      <c r="O957" t="s">
        <v>26</v>
      </c>
      <c r="P957" t="s">
        <v>26</v>
      </c>
      <c r="Q957">
        <v>4</v>
      </c>
      <c r="R957" t="s">
        <v>46</v>
      </c>
      <c r="S957" t="s">
        <v>88</v>
      </c>
    </row>
    <row r="958" spans="1:19" x14ac:dyDescent="0.3">
      <c r="A958">
        <v>957</v>
      </c>
      <c r="B958">
        <v>29</v>
      </c>
      <c r="C958" t="s">
        <v>19</v>
      </c>
      <c r="D958" t="s">
        <v>56</v>
      </c>
      <c r="E958" t="s">
        <v>21</v>
      </c>
      <c r="F958">
        <v>99</v>
      </c>
      <c r="G958" t="s">
        <v>91</v>
      </c>
      <c r="H958" t="s">
        <v>92</v>
      </c>
      <c r="I958" t="s">
        <v>109</v>
      </c>
      <c r="J958" t="s">
        <v>39</v>
      </c>
      <c r="K958">
        <v>2.9</v>
      </c>
      <c r="L958" t="s">
        <v>26</v>
      </c>
      <c r="M958" t="s">
        <v>29</v>
      </c>
      <c r="N958" t="s">
        <v>72</v>
      </c>
      <c r="O958" t="s">
        <v>26</v>
      </c>
      <c r="P958" t="s">
        <v>26</v>
      </c>
      <c r="Q958">
        <v>42</v>
      </c>
      <c r="R958" t="s">
        <v>59</v>
      </c>
      <c r="S958" t="s">
        <v>60</v>
      </c>
    </row>
    <row r="959" spans="1:19" x14ac:dyDescent="0.3">
      <c r="A959">
        <v>958</v>
      </c>
      <c r="B959">
        <v>38</v>
      </c>
      <c r="C959" t="s">
        <v>19</v>
      </c>
      <c r="D959" t="s">
        <v>119</v>
      </c>
      <c r="E959" t="s">
        <v>69</v>
      </c>
      <c r="F959">
        <v>23</v>
      </c>
      <c r="G959" t="s">
        <v>116</v>
      </c>
      <c r="H959" t="s">
        <v>92</v>
      </c>
      <c r="I959" t="s">
        <v>84</v>
      </c>
      <c r="J959" t="s">
        <v>39</v>
      </c>
      <c r="K959">
        <v>4.7</v>
      </c>
      <c r="L959" t="s">
        <v>26</v>
      </c>
      <c r="M959" t="s">
        <v>34</v>
      </c>
      <c r="N959" t="s">
        <v>76</v>
      </c>
      <c r="O959" t="s">
        <v>26</v>
      </c>
      <c r="P959" t="s">
        <v>26</v>
      </c>
      <c r="Q959">
        <v>11</v>
      </c>
      <c r="R959" t="s">
        <v>35</v>
      </c>
      <c r="S959" t="s">
        <v>60</v>
      </c>
    </row>
    <row r="960" spans="1:19" x14ac:dyDescent="0.3">
      <c r="A960">
        <v>959</v>
      </c>
      <c r="B960">
        <v>70</v>
      </c>
      <c r="C960" t="s">
        <v>19</v>
      </c>
      <c r="D960" t="s">
        <v>51</v>
      </c>
      <c r="E960" t="s">
        <v>43</v>
      </c>
      <c r="F960">
        <v>53</v>
      </c>
      <c r="G960" t="s">
        <v>149</v>
      </c>
      <c r="H960" t="s">
        <v>92</v>
      </c>
      <c r="I960" t="s">
        <v>118</v>
      </c>
      <c r="J960" t="s">
        <v>25</v>
      </c>
      <c r="K960">
        <v>4.4000000000000004</v>
      </c>
      <c r="L960" t="s">
        <v>26</v>
      </c>
      <c r="M960" t="s">
        <v>35</v>
      </c>
      <c r="N960" t="s">
        <v>40</v>
      </c>
      <c r="O960" t="s">
        <v>26</v>
      </c>
      <c r="P960" t="s">
        <v>26</v>
      </c>
      <c r="Q960">
        <v>31</v>
      </c>
      <c r="R960" t="s">
        <v>27</v>
      </c>
      <c r="S960" t="s">
        <v>77</v>
      </c>
    </row>
    <row r="961" spans="1:19" x14ac:dyDescent="0.3">
      <c r="A961">
        <v>960</v>
      </c>
      <c r="B961">
        <v>36</v>
      </c>
      <c r="C961" t="s">
        <v>19</v>
      </c>
      <c r="D961" t="s">
        <v>87</v>
      </c>
      <c r="E961" t="s">
        <v>21</v>
      </c>
      <c r="F961">
        <v>99</v>
      </c>
      <c r="G961" t="s">
        <v>107</v>
      </c>
      <c r="H961" t="s">
        <v>45</v>
      </c>
      <c r="I961" t="s">
        <v>109</v>
      </c>
      <c r="J961" t="s">
        <v>39</v>
      </c>
      <c r="K961">
        <v>2.6</v>
      </c>
      <c r="L961" t="s">
        <v>26</v>
      </c>
      <c r="M961" t="s">
        <v>35</v>
      </c>
      <c r="N961" t="s">
        <v>55</v>
      </c>
      <c r="O961" t="s">
        <v>26</v>
      </c>
      <c r="P961" t="s">
        <v>26</v>
      </c>
      <c r="Q961">
        <v>12</v>
      </c>
      <c r="R961" t="s">
        <v>35</v>
      </c>
      <c r="S961" t="s">
        <v>30</v>
      </c>
    </row>
    <row r="962" spans="1:19" x14ac:dyDescent="0.3">
      <c r="A962">
        <v>961</v>
      </c>
      <c r="B962">
        <v>18</v>
      </c>
      <c r="C962" t="s">
        <v>19</v>
      </c>
      <c r="D962" t="s">
        <v>106</v>
      </c>
      <c r="E962" t="s">
        <v>69</v>
      </c>
      <c r="F962">
        <v>48</v>
      </c>
      <c r="G962" t="s">
        <v>62</v>
      </c>
      <c r="H962" t="s">
        <v>92</v>
      </c>
      <c r="I962" t="s">
        <v>126</v>
      </c>
      <c r="J962" t="s">
        <v>39</v>
      </c>
      <c r="K962">
        <v>4.4000000000000004</v>
      </c>
      <c r="L962" t="s">
        <v>26</v>
      </c>
      <c r="M962" t="s">
        <v>59</v>
      </c>
      <c r="N962" t="s">
        <v>55</v>
      </c>
      <c r="O962" t="s">
        <v>26</v>
      </c>
      <c r="P962" t="s">
        <v>26</v>
      </c>
      <c r="Q962">
        <v>20</v>
      </c>
      <c r="R962" t="s">
        <v>29</v>
      </c>
      <c r="S962" t="s">
        <v>60</v>
      </c>
    </row>
    <row r="963" spans="1:19" x14ac:dyDescent="0.3">
      <c r="A963">
        <v>962</v>
      </c>
      <c r="B963">
        <v>62</v>
      </c>
      <c r="C963" t="s">
        <v>19</v>
      </c>
      <c r="D963" t="s">
        <v>137</v>
      </c>
      <c r="E963" t="s">
        <v>43</v>
      </c>
      <c r="F963">
        <v>72</v>
      </c>
      <c r="G963" t="s">
        <v>138</v>
      </c>
      <c r="H963" t="s">
        <v>23</v>
      </c>
      <c r="I963" t="s">
        <v>79</v>
      </c>
      <c r="J963" t="s">
        <v>58</v>
      </c>
      <c r="K963">
        <v>3.7</v>
      </c>
      <c r="L963" t="s">
        <v>26</v>
      </c>
      <c r="M963" t="s">
        <v>29</v>
      </c>
      <c r="N963" t="s">
        <v>47</v>
      </c>
      <c r="O963" t="s">
        <v>26</v>
      </c>
      <c r="P963" t="s">
        <v>26</v>
      </c>
      <c r="Q963">
        <v>37</v>
      </c>
      <c r="R963" t="s">
        <v>59</v>
      </c>
      <c r="S963" t="s">
        <v>60</v>
      </c>
    </row>
    <row r="964" spans="1:19" x14ac:dyDescent="0.3">
      <c r="A964">
        <v>963</v>
      </c>
      <c r="B964">
        <v>29</v>
      </c>
      <c r="C964" t="s">
        <v>19</v>
      </c>
      <c r="D964" t="s">
        <v>89</v>
      </c>
      <c r="E964" t="s">
        <v>69</v>
      </c>
      <c r="F964">
        <v>64</v>
      </c>
      <c r="G964" t="s">
        <v>151</v>
      </c>
      <c r="H964" t="s">
        <v>23</v>
      </c>
      <c r="I964" t="s">
        <v>96</v>
      </c>
      <c r="J964" t="s">
        <v>39</v>
      </c>
      <c r="K964">
        <v>4.4000000000000004</v>
      </c>
      <c r="L964" t="s">
        <v>26</v>
      </c>
      <c r="M964" t="s">
        <v>35</v>
      </c>
      <c r="N964" t="s">
        <v>55</v>
      </c>
      <c r="O964" t="s">
        <v>26</v>
      </c>
      <c r="P964" t="s">
        <v>26</v>
      </c>
      <c r="Q964">
        <v>26</v>
      </c>
      <c r="R964" t="s">
        <v>59</v>
      </c>
      <c r="S964" t="s">
        <v>30</v>
      </c>
    </row>
    <row r="965" spans="1:19" x14ac:dyDescent="0.3">
      <c r="A965">
        <v>964</v>
      </c>
      <c r="B965">
        <v>21</v>
      </c>
      <c r="C965" t="s">
        <v>19</v>
      </c>
      <c r="D965" t="s">
        <v>137</v>
      </c>
      <c r="E965" t="s">
        <v>43</v>
      </c>
      <c r="F965">
        <v>63</v>
      </c>
      <c r="G965" t="s">
        <v>131</v>
      </c>
      <c r="H965" t="s">
        <v>23</v>
      </c>
      <c r="I965" t="s">
        <v>96</v>
      </c>
      <c r="J965" t="s">
        <v>39</v>
      </c>
      <c r="K965">
        <v>2.5</v>
      </c>
      <c r="L965" t="s">
        <v>26</v>
      </c>
      <c r="M965" t="s">
        <v>35</v>
      </c>
      <c r="N965" t="s">
        <v>72</v>
      </c>
      <c r="O965" t="s">
        <v>26</v>
      </c>
      <c r="P965" t="s">
        <v>26</v>
      </c>
      <c r="Q965">
        <v>14</v>
      </c>
      <c r="R965" t="s">
        <v>27</v>
      </c>
      <c r="S965" t="s">
        <v>41</v>
      </c>
    </row>
    <row r="966" spans="1:19" x14ac:dyDescent="0.3">
      <c r="A966">
        <v>965</v>
      </c>
      <c r="B966">
        <v>42</v>
      </c>
      <c r="C966" t="s">
        <v>19</v>
      </c>
      <c r="D966" t="s">
        <v>42</v>
      </c>
      <c r="E966" t="s">
        <v>43</v>
      </c>
      <c r="F966">
        <v>51</v>
      </c>
      <c r="G966" t="s">
        <v>117</v>
      </c>
      <c r="H966" t="s">
        <v>45</v>
      </c>
      <c r="I966" t="s">
        <v>118</v>
      </c>
      <c r="J966" t="s">
        <v>39</v>
      </c>
      <c r="K966">
        <v>2.6</v>
      </c>
      <c r="L966" t="s">
        <v>26</v>
      </c>
      <c r="M966" t="s">
        <v>34</v>
      </c>
      <c r="N966" t="s">
        <v>47</v>
      </c>
      <c r="O966" t="s">
        <v>26</v>
      </c>
      <c r="P966" t="s">
        <v>26</v>
      </c>
      <c r="Q966">
        <v>12</v>
      </c>
      <c r="R966" t="s">
        <v>29</v>
      </c>
      <c r="S966" t="s">
        <v>77</v>
      </c>
    </row>
    <row r="967" spans="1:19" x14ac:dyDescent="0.3">
      <c r="A967">
        <v>966</v>
      </c>
      <c r="B967">
        <v>43</v>
      </c>
      <c r="C967" t="s">
        <v>19</v>
      </c>
      <c r="D967" t="s">
        <v>137</v>
      </c>
      <c r="E967" t="s">
        <v>43</v>
      </c>
      <c r="F967">
        <v>55</v>
      </c>
      <c r="G967" t="s">
        <v>80</v>
      </c>
      <c r="H967" t="s">
        <v>23</v>
      </c>
      <c r="I967" t="s">
        <v>94</v>
      </c>
      <c r="J967" t="s">
        <v>39</v>
      </c>
      <c r="K967">
        <v>5</v>
      </c>
      <c r="L967" t="s">
        <v>26</v>
      </c>
      <c r="M967" t="s">
        <v>59</v>
      </c>
      <c r="N967" t="s">
        <v>76</v>
      </c>
      <c r="O967" t="s">
        <v>26</v>
      </c>
      <c r="P967" t="s">
        <v>26</v>
      </c>
      <c r="Q967">
        <v>10</v>
      </c>
      <c r="R967" t="s">
        <v>27</v>
      </c>
      <c r="S967" t="s">
        <v>50</v>
      </c>
    </row>
    <row r="968" spans="1:19" x14ac:dyDescent="0.3">
      <c r="A968">
        <v>967</v>
      </c>
      <c r="B968">
        <v>58</v>
      </c>
      <c r="C968" t="s">
        <v>19</v>
      </c>
      <c r="D968" t="s">
        <v>82</v>
      </c>
      <c r="E968" t="s">
        <v>21</v>
      </c>
      <c r="F968">
        <v>55</v>
      </c>
      <c r="G968" t="s">
        <v>22</v>
      </c>
      <c r="H968" t="s">
        <v>45</v>
      </c>
      <c r="I968" t="s">
        <v>110</v>
      </c>
      <c r="J968" t="s">
        <v>39</v>
      </c>
      <c r="K968">
        <v>4.9000000000000004</v>
      </c>
      <c r="L968" t="s">
        <v>26</v>
      </c>
      <c r="M968" t="s">
        <v>35</v>
      </c>
      <c r="N968" t="s">
        <v>28</v>
      </c>
      <c r="O968" t="s">
        <v>26</v>
      </c>
      <c r="P968" t="s">
        <v>26</v>
      </c>
      <c r="Q968">
        <v>19</v>
      </c>
      <c r="R968" t="s">
        <v>35</v>
      </c>
      <c r="S968" t="s">
        <v>50</v>
      </c>
    </row>
    <row r="969" spans="1:19" x14ac:dyDescent="0.3">
      <c r="A969">
        <v>968</v>
      </c>
      <c r="B969">
        <v>27</v>
      </c>
      <c r="C969" t="s">
        <v>19</v>
      </c>
      <c r="D969" t="s">
        <v>104</v>
      </c>
      <c r="E969" t="s">
        <v>21</v>
      </c>
      <c r="F969">
        <v>26</v>
      </c>
      <c r="G969" t="s">
        <v>142</v>
      </c>
      <c r="H969" t="s">
        <v>38</v>
      </c>
      <c r="I969" t="s">
        <v>67</v>
      </c>
      <c r="J969" t="s">
        <v>54</v>
      </c>
      <c r="K969">
        <v>3.7</v>
      </c>
      <c r="L969" t="s">
        <v>26</v>
      </c>
      <c r="M969" t="s">
        <v>59</v>
      </c>
      <c r="N969" t="s">
        <v>76</v>
      </c>
      <c r="O969" t="s">
        <v>26</v>
      </c>
      <c r="P969" t="s">
        <v>26</v>
      </c>
      <c r="Q969">
        <v>4</v>
      </c>
      <c r="R969" t="s">
        <v>35</v>
      </c>
      <c r="S969" t="s">
        <v>41</v>
      </c>
    </row>
    <row r="970" spans="1:19" x14ac:dyDescent="0.3">
      <c r="A970">
        <v>969</v>
      </c>
      <c r="B970">
        <v>57</v>
      </c>
      <c r="C970" t="s">
        <v>19</v>
      </c>
      <c r="D970" t="s">
        <v>61</v>
      </c>
      <c r="E970" t="s">
        <v>21</v>
      </c>
      <c r="F970">
        <v>67</v>
      </c>
      <c r="G970" t="s">
        <v>98</v>
      </c>
      <c r="H970" t="s">
        <v>23</v>
      </c>
      <c r="I970" t="s">
        <v>24</v>
      </c>
      <c r="J970" t="s">
        <v>54</v>
      </c>
      <c r="K970">
        <v>3.1</v>
      </c>
      <c r="L970" t="s">
        <v>26</v>
      </c>
      <c r="M970" t="s">
        <v>59</v>
      </c>
      <c r="N970" t="s">
        <v>47</v>
      </c>
      <c r="O970" t="s">
        <v>26</v>
      </c>
      <c r="P970" t="s">
        <v>26</v>
      </c>
      <c r="Q970">
        <v>48</v>
      </c>
      <c r="R970" t="s">
        <v>34</v>
      </c>
      <c r="S970" t="s">
        <v>60</v>
      </c>
    </row>
    <row r="971" spans="1:19" x14ac:dyDescent="0.3">
      <c r="A971">
        <v>970</v>
      </c>
      <c r="B971">
        <v>40</v>
      </c>
      <c r="C971" t="s">
        <v>19</v>
      </c>
      <c r="D971" t="s">
        <v>64</v>
      </c>
      <c r="E971" t="s">
        <v>65</v>
      </c>
      <c r="F971">
        <v>31</v>
      </c>
      <c r="G971" t="s">
        <v>99</v>
      </c>
      <c r="H971" t="s">
        <v>38</v>
      </c>
      <c r="I971" t="s">
        <v>71</v>
      </c>
      <c r="J971" t="s">
        <v>58</v>
      </c>
      <c r="K971">
        <v>3.2</v>
      </c>
      <c r="L971" t="s">
        <v>26</v>
      </c>
      <c r="M971" t="s">
        <v>59</v>
      </c>
      <c r="N971" t="s">
        <v>28</v>
      </c>
      <c r="O971" t="s">
        <v>26</v>
      </c>
      <c r="P971" t="s">
        <v>26</v>
      </c>
      <c r="Q971">
        <v>37</v>
      </c>
      <c r="R971" t="s">
        <v>46</v>
      </c>
      <c r="S971" t="s">
        <v>88</v>
      </c>
    </row>
    <row r="972" spans="1:19" x14ac:dyDescent="0.3">
      <c r="A972">
        <v>971</v>
      </c>
      <c r="B972">
        <v>45</v>
      </c>
      <c r="C972" t="s">
        <v>19</v>
      </c>
      <c r="D972" t="s">
        <v>36</v>
      </c>
      <c r="E972" t="s">
        <v>21</v>
      </c>
      <c r="F972">
        <v>66</v>
      </c>
      <c r="G972" t="s">
        <v>99</v>
      </c>
      <c r="H972" t="s">
        <v>38</v>
      </c>
      <c r="I972" t="s">
        <v>33</v>
      </c>
      <c r="J972" t="s">
        <v>25</v>
      </c>
      <c r="K972">
        <v>4.4000000000000004</v>
      </c>
      <c r="L972" t="s">
        <v>26</v>
      </c>
      <c r="M972" t="s">
        <v>46</v>
      </c>
      <c r="N972" t="s">
        <v>40</v>
      </c>
      <c r="O972" t="s">
        <v>26</v>
      </c>
      <c r="P972" t="s">
        <v>26</v>
      </c>
      <c r="Q972">
        <v>4</v>
      </c>
      <c r="R972" t="s">
        <v>35</v>
      </c>
      <c r="S972" t="s">
        <v>88</v>
      </c>
    </row>
    <row r="973" spans="1:19" x14ac:dyDescent="0.3">
      <c r="A973">
        <v>972</v>
      </c>
      <c r="B973">
        <v>47</v>
      </c>
      <c r="C973" t="s">
        <v>19</v>
      </c>
      <c r="D973" t="s">
        <v>89</v>
      </c>
      <c r="E973" t="s">
        <v>69</v>
      </c>
      <c r="F973">
        <v>67</v>
      </c>
      <c r="G973" t="s">
        <v>116</v>
      </c>
      <c r="H973" t="s">
        <v>45</v>
      </c>
      <c r="I973" t="s">
        <v>109</v>
      </c>
      <c r="J973" t="s">
        <v>54</v>
      </c>
      <c r="K973">
        <v>4.3</v>
      </c>
      <c r="L973" t="s">
        <v>26</v>
      </c>
      <c r="M973" t="s">
        <v>34</v>
      </c>
      <c r="N973" t="s">
        <v>47</v>
      </c>
      <c r="O973" t="s">
        <v>26</v>
      </c>
      <c r="P973" t="s">
        <v>26</v>
      </c>
      <c r="Q973">
        <v>15</v>
      </c>
      <c r="R973" t="s">
        <v>27</v>
      </c>
      <c r="S973" t="s">
        <v>41</v>
      </c>
    </row>
    <row r="974" spans="1:19" x14ac:dyDescent="0.3">
      <c r="A974">
        <v>973</v>
      </c>
      <c r="B974">
        <v>61</v>
      </c>
      <c r="C974" t="s">
        <v>19</v>
      </c>
      <c r="D974" t="s">
        <v>51</v>
      </c>
      <c r="E974" t="s">
        <v>43</v>
      </c>
      <c r="F974">
        <v>61</v>
      </c>
      <c r="G974" t="s">
        <v>112</v>
      </c>
      <c r="H974" t="s">
        <v>23</v>
      </c>
      <c r="I974" t="s">
        <v>81</v>
      </c>
      <c r="J974" t="s">
        <v>25</v>
      </c>
      <c r="K974">
        <v>3</v>
      </c>
      <c r="L974" t="s">
        <v>26</v>
      </c>
      <c r="M974" t="s">
        <v>29</v>
      </c>
      <c r="N974" t="s">
        <v>55</v>
      </c>
      <c r="O974" t="s">
        <v>26</v>
      </c>
      <c r="P974" t="s">
        <v>26</v>
      </c>
      <c r="Q974">
        <v>33</v>
      </c>
      <c r="R974" t="s">
        <v>27</v>
      </c>
      <c r="S974" t="s">
        <v>41</v>
      </c>
    </row>
    <row r="975" spans="1:19" x14ac:dyDescent="0.3">
      <c r="A975">
        <v>974</v>
      </c>
      <c r="B975">
        <v>60</v>
      </c>
      <c r="C975" t="s">
        <v>19</v>
      </c>
      <c r="D975" t="s">
        <v>102</v>
      </c>
      <c r="E975" t="s">
        <v>65</v>
      </c>
      <c r="F975">
        <v>75</v>
      </c>
      <c r="G975" t="s">
        <v>112</v>
      </c>
      <c r="H975" t="s">
        <v>45</v>
      </c>
      <c r="I975" t="s">
        <v>86</v>
      </c>
      <c r="J975" t="s">
        <v>58</v>
      </c>
      <c r="K975">
        <v>3.5</v>
      </c>
      <c r="L975" t="s">
        <v>26</v>
      </c>
      <c r="M975" t="s">
        <v>29</v>
      </c>
      <c r="N975" t="s">
        <v>72</v>
      </c>
      <c r="O975" t="s">
        <v>26</v>
      </c>
      <c r="P975" t="s">
        <v>26</v>
      </c>
      <c r="Q975">
        <v>30</v>
      </c>
      <c r="R975" t="s">
        <v>34</v>
      </c>
      <c r="S975" t="s">
        <v>60</v>
      </c>
    </row>
    <row r="976" spans="1:19" x14ac:dyDescent="0.3">
      <c r="A976">
        <v>975</v>
      </c>
      <c r="B976">
        <v>69</v>
      </c>
      <c r="C976" t="s">
        <v>19</v>
      </c>
      <c r="D976" t="s">
        <v>87</v>
      </c>
      <c r="E976" t="s">
        <v>21</v>
      </c>
      <c r="F976">
        <v>90</v>
      </c>
      <c r="G976" t="s">
        <v>98</v>
      </c>
      <c r="H976" t="s">
        <v>45</v>
      </c>
      <c r="I976" t="s">
        <v>118</v>
      </c>
      <c r="J976" t="s">
        <v>39</v>
      </c>
      <c r="K976">
        <v>3.6</v>
      </c>
      <c r="L976" t="s">
        <v>26</v>
      </c>
      <c r="M976" t="s">
        <v>27</v>
      </c>
      <c r="N976" t="s">
        <v>72</v>
      </c>
      <c r="O976" t="s">
        <v>26</v>
      </c>
      <c r="P976" t="s">
        <v>26</v>
      </c>
      <c r="Q976">
        <v>23</v>
      </c>
      <c r="R976" t="s">
        <v>34</v>
      </c>
      <c r="S976" t="s">
        <v>88</v>
      </c>
    </row>
    <row r="977" spans="1:19" x14ac:dyDescent="0.3">
      <c r="A977">
        <v>976</v>
      </c>
      <c r="B977">
        <v>58</v>
      </c>
      <c r="C977" t="s">
        <v>19</v>
      </c>
      <c r="D977" t="s">
        <v>31</v>
      </c>
      <c r="E977" t="s">
        <v>21</v>
      </c>
      <c r="F977">
        <v>40</v>
      </c>
      <c r="G977" t="s">
        <v>149</v>
      </c>
      <c r="H977" t="s">
        <v>45</v>
      </c>
      <c r="I977" t="s">
        <v>79</v>
      </c>
      <c r="J977" t="s">
        <v>54</v>
      </c>
      <c r="K977">
        <v>3.8</v>
      </c>
      <c r="L977" t="s">
        <v>26</v>
      </c>
      <c r="M977" t="s">
        <v>34</v>
      </c>
      <c r="N977" t="s">
        <v>72</v>
      </c>
      <c r="O977" t="s">
        <v>26</v>
      </c>
      <c r="P977" t="s">
        <v>26</v>
      </c>
      <c r="Q977">
        <v>2</v>
      </c>
      <c r="R977" t="s">
        <v>34</v>
      </c>
      <c r="S977" t="s">
        <v>41</v>
      </c>
    </row>
    <row r="978" spans="1:19" x14ac:dyDescent="0.3">
      <c r="A978">
        <v>977</v>
      </c>
      <c r="B978">
        <v>34</v>
      </c>
      <c r="C978" t="s">
        <v>19</v>
      </c>
      <c r="D978" t="s">
        <v>113</v>
      </c>
      <c r="E978" t="s">
        <v>21</v>
      </c>
      <c r="F978">
        <v>90</v>
      </c>
      <c r="G978" t="s">
        <v>103</v>
      </c>
      <c r="H978" t="s">
        <v>45</v>
      </c>
      <c r="I978" t="s">
        <v>24</v>
      </c>
      <c r="J978" t="s">
        <v>58</v>
      </c>
      <c r="K978">
        <v>3.6</v>
      </c>
      <c r="L978" t="s">
        <v>26</v>
      </c>
      <c r="M978" t="s">
        <v>46</v>
      </c>
      <c r="N978" t="s">
        <v>28</v>
      </c>
      <c r="O978" t="s">
        <v>26</v>
      </c>
      <c r="P978" t="s">
        <v>26</v>
      </c>
      <c r="Q978">
        <v>50</v>
      </c>
      <c r="R978" t="s">
        <v>27</v>
      </c>
      <c r="S978" t="s">
        <v>97</v>
      </c>
    </row>
    <row r="979" spans="1:19" x14ac:dyDescent="0.3">
      <c r="A979">
        <v>978</v>
      </c>
      <c r="B979">
        <v>20</v>
      </c>
      <c r="C979" t="s">
        <v>19</v>
      </c>
      <c r="D979" t="s">
        <v>133</v>
      </c>
      <c r="E979" t="s">
        <v>69</v>
      </c>
      <c r="F979">
        <v>20</v>
      </c>
      <c r="G979" t="s">
        <v>149</v>
      </c>
      <c r="H979" t="s">
        <v>45</v>
      </c>
      <c r="I979" t="s">
        <v>94</v>
      </c>
      <c r="J979" t="s">
        <v>39</v>
      </c>
      <c r="K979">
        <v>4.5999999999999996</v>
      </c>
      <c r="L979" t="s">
        <v>26</v>
      </c>
      <c r="M979" t="s">
        <v>27</v>
      </c>
      <c r="N979" t="s">
        <v>28</v>
      </c>
      <c r="O979" t="s">
        <v>26</v>
      </c>
      <c r="P979" t="s">
        <v>26</v>
      </c>
      <c r="Q979">
        <v>34</v>
      </c>
      <c r="R979" t="s">
        <v>35</v>
      </c>
      <c r="S979" t="s">
        <v>77</v>
      </c>
    </row>
    <row r="980" spans="1:19" x14ac:dyDescent="0.3">
      <c r="A980">
        <v>979</v>
      </c>
      <c r="B980">
        <v>56</v>
      </c>
      <c r="C980" t="s">
        <v>19</v>
      </c>
      <c r="D980" t="s">
        <v>143</v>
      </c>
      <c r="E980" t="s">
        <v>69</v>
      </c>
      <c r="F980">
        <v>40</v>
      </c>
      <c r="G980" t="s">
        <v>112</v>
      </c>
      <c r="H980" t="s">
        <v>45</v>
      </c>
      <c r="I980" t="s">
        <v>49</v>
      </c>
      <c r="J980" t="s">
        <v>54</v>
      </c>
      <c r="K980">
        <v>2.5</v>
      </c>
      <c r="L980" t="s">
        <v>26</v>
      </c>
      <c r="M980" t="s">
        <v>35</v>
      </c>
      <c r="N980" t="s">
        <v>55</v>
      </c>
      <c r="O980" t="s">
        <v>26</v>
      </c>
      <c r="P980" t="s">
        <v>26</v>
      </c>
      <c r="Q980">
        <v>33</v>
      </c>
      <c r="R980" t="s">
        <v>27</v>
      </c>
      <c r="S980" t="s">
        <v>41</v>
      </c>
    </row>
    <row r="981" spans="1:19" x14ac:dyDescent="0.3">
      <c r="A981">
        <v>980</v>
      </c>
      <c r="B981">
        <v>64</v>
      </c>
      <c r="C981" t="s">
        <v>19</v>
      </c>
      <c r="D981" t="s">
        <v>124</v>
      </c>
      <c r="E981" t="s">
        <v>69</v>
      </c>
      <c r="F981">
        <v>33</v>
      </c>
      <c r="G981" t="s">
        <v>83</v>
      </c>
      <c r="H981" t="s">
        <v>38</v>
      </c>
      <c r="I981" t="s">
        <v>110</v>
      </c>
      <c r="J981" t="s">
        <v>58</v>
      </c>
      <c r="K981">
        <v>3.5</v>
      </c>
      <c r="L981" t="s">
        <v>26</v>
      </c>
      <c r="M981" t="s">
        <v>29</v>
      </c>
      <c r="N981" t="s">
        <v>76</v>
      </c>
      <c r="O981" t="s">
        <v>26</v>
      </c>
      <c r="P981" t="s">
        <v>26</v>
      </c>
      <c r="Q981">
        <v>34</v>
      </c>
      <c r="R981" t="s">
        <v>59</v>
      </c>
      <c r="S981" t="s">
        <v>88</v>
      </c>
    </row>
    <row r="982" spans="1:19" x14ac:dyDescent="0.3">
      <c r="A982">
        <v>981</v>
      </c>
      <c r="B982">
        <v>56</v>
      </c>
      <c r="C982" t="s">
        <v>19</v>
      </c>
      <c r="D982" t="s">
        <v>137</v>
      </c>
      <c r="E982" t="s">
        <v>43</v>
      </c>
      <c r="F982">
        <v>98</v>
      </c>
      <c r="G982" t="s">
        <v>128</v>
      </c>
      <c r="H982" t="s">
        <v>38</v>
      </c>
      <c r="I982" t="s">
        <v>136</v>
      </c>
      <c r="J982" t="s">
        <v>39</v>
      </c>
      <c r="K982">
        <v>4</v>
      </c>
      <c r="L982" t="s">
        <v>26</v>
      </c>
      <c r="M982" t="s">
        <v>34</v>
      </c>
      <c r="N982" t="s">
        <v>40</v>
      </c>
      <c r="O982" t="s">
        <v>26</v>
      </c>
      <c r="P982" t="s">
        <v>26</v>
      </c>
      <c r="Q982">
        <v>39</v>
      </c>
      <c r="R982" t="s">
        <v>46</v>
      </c>
      <c r="S982" t="s">
        <v>97</v>
      </c>
    </row>
    <row r="983" spans="1:19" x14ac:dyDescent="0.3">
      <c r="A983">
        <v>982</v>
      </c>
      <c r="B983">
        <v>27</v>
      </c>
      <c r="C983" t="s">
        <v>19</v>
      </c>
      <c r="D983" t="s">
        <v>133</v>
      </c>
      <c r="E983" t="s">
        <v>69</v>
      </c>
      <c r="F983">
        <v>42</v>
      </c>
      <c r="G983" t="s">
        <v>128</v>
      </c>
      <c r="H983" t="s">
        <v>45</v>
      </c>
      <c r="I983" t="s">
        <v>67</v>
      </c>
      <c r="J983" t="s">
        <v>39</v>
      </c>
      <c r="K983">
        <v>3.5</v>
      </c>
      <c r="L983" t="s">
        <v>26</v>
      </c>
      <c r="M983" t="s">
        <v>59</v>
      </c>
      <c r="N983" t="s">
        <v>47</v>
      </c>
      <c r="O983" t="s">
        <v>26</v>
      </c>
      <c r="P983" t="s">
        <v>26</v>
      </c>
      <c r="Q983">
        <v>47</v>
      </c>
      <c r="R983" t="s">
        <v>27</v>
      </c>
      <c r="S983" t="s">
        <v>60</v>
      </c>
    </row>
    <row r="984" spans="1:19" x14ac:dyDescent="0.3">
      <c r="A984">
        <v>983</v>
      </c>
      <c r="B984">
        <v>35</v>
      </c>
      <c r="C984" t="s">
        <v>19</v>
      </c>
      <c r="D984" t="s">
        <v>64</v>
      </c>
      <c r="E984" t="s">
        <v>65</v>
      </c>
      <c r="F984">
        <v>62</v>
      </c>
      <c r="G984" t="s">
        <v>105</v>
      </c>
      <c r="H984" t="s">
        <v>38</v>
      </c>
      <c r="I984" t="s">
        <v>108</v>
      </c>
      <c r="J984" t="s">
        <v>54</v>
      </c>
      <c r="K984">
        <v>3.2</v>
      </c>
      <c r="L984" t="s">
        <v>26</v>
      </c>
      <c r="M984" t="s">
        <v>29</v>
      </c>
      <c r="N984" t="s">
        <v>55</v>
      </c>
      <c r="O984" t="s">
        <v>26</v>
      </c>
      <c r="P984" t="s">
        <v>26</v>
      </c>
      <c r="Q984">
        <v>37</v>
      </c>
      <c r="R984" t="s">
        <v>46</v>
      </c>
      <c r="S984" t="s">
        <v>88</v>
      </c>
    </row>
    <row r="985" spans="1:19" x14ac:dyDescent="0.3">
      <c r="A985">
        <v>984</v>
      </c>
      <c r="B985">
        <v>24</v>
      </c>
      <c r="C985" t="s">
        <v>19</v>
      </c>
      <c r="D985" t="s">
        <v>124</v>
      </c>
      <c r="E985" t="s">
        <v>69</v>
      </c>
      <c r="F985">
        <v>45</v>
      </c>
      <c r="G985" t="s">
        <v>130</v>
      </c>
      <c r="H985" t="s">
        <v>23</v>
      </c>
      <c r="I985" t="s">
        <v>126</v>
      </c>
      <c r="J985" t="s">
        <v>25</v>
      </c>
      <c r="K985">
        <v>3.5</v>
      </c>
      <c r="L985" t="s">
        <v>26</v>
      </c>
      <c r="M985" t="s">
        <v>27</v>
      </c>
      <c r="N985" t="s">
        <v>40</v>
      </c>
      <c r="O985" t="s">
        <v>26</v>
      </c>
      <c r="P985" t="s">
        <v>26</v>
      </c>
      <c r="Q985">
        <v>40</v>
      </c>
      <c r="R985" t="s">
        <v>29</v>
      </c>
      <c r="S985" t="s">
        <v>77</v>
      </c>
    </row>
    <row r="986" spans="1:19" x14ac:dyDescent="0.3">
      <c r="A986">
        <v>985</v>
      </c>
      <c r="B986">
        <v>26</v>
      </c>
      <c r="C986" t="s">
        <v>19</v>
      </c>
      <c r="D986" t="s">
        <v>73</v>
      </c>
      <c r="E986" t="s">
        <v>43</v>
      </c>
      <c r="F986">
        <v>78</v>
      </c>
      <c r="G986" t="s">
        <v>140</v>
      </c>
      <c r="H986" t="s">
        <v>45</v>
      </c>
      <c r="I986" t="s">
        <v>96</v>
      </c>
      <c r="J986" t="s">
        <v>54</v>
      </c>
      <c r="K986">
        <v>3.4</v>
      </c>
      <c r="L986" t="s">
        <v>26</v>
      </c>
      <c r="M986" t="s">
        <v>35</v>
      </c>
      <c r="N986" t="s">
        <v>40</v>
      </c>
      <c r="O986" t="s">
        <v>26</v>
      </c>
      <c r="P986" t="s">
        <v>26</v>
      </c>
      <c r="Q986">
        <v>8</v>
      </c>
      <c r="R986" t="s">
        <v>27</v>
      </c>
      <c r="S986" t="s">
        <v>77</v>
      </c>
    </row>
    <row r="987" spans="1:19" x14ac:dyDescent="0.3">
      <c r="A987">
        <v>986</v>
      </c>
      <c r="B987">
        <v>32</v>
      </c>
      <c r="C987" t="s">
        <v>19</v>
      </c>
      <c r="D987" t="s">
        <v>68</v>
      </c>
      <c r="E987" t="s">
        <v>69</v>
      </c>
      <c r="F987">
        <v>80</v>
      </c>
      <c r="G987" t="s">
        <v>66</v>
      </c>
      <c r="H987" t="s">
        <v>45</v>
      </c>
      <c r="I987" t="s">
        <v>24</v>
      </c>
      <c r="J987" t="s">
        <v>58</v>
      </c>
      <c r="K987">
        <v>5</v>
      </c>
      <c r="L987" t="s">
        <v>26</v>
      </c>
      <c r="M987" t="s">
        <v>27</v>
      </c>
      <c r="N987" t="s">
        <v>28</v>
      </c>
      <c r="O987" t="s">
        <v>26</v>
      </c>
      <c r="P987" t="s">
        <v>26</v>
      </c>
      <c r="Q987">
        <v>12</v>
      </c>
      <c r="R987" t="s">
        <v>34</v>
      </c>
      <c r="S987" t="s">
        <v>50</v>
      </c>
    </row>
    <row r="988" spans="1:19" x14ac:dyDescent="0.3">
      <c r="A988">
        <v>987</v>
      </c>
      <c r="B988">
        <v>54</v>
      </c>
      <c r="C988" t="s">
        <v>19</v>
      </c>
      <c r="D988" t="s">
        <v>119</v>
      </c>
      <c r="E988" t="s">
        <v>69</v>
      </c>
      <c r="F988">
        <v>96</v>
      </c>
      <c r="G988" t="s">
        <v>139</v>
      </c>
      <c r="H988" t="s">
        <v>38</v>
      </c>
      <c r="I988" t="s">
        <v>100</v>
      </c>
      <c r="J988" t="s">
        <v>39</v>
      </c>
      <c r="K988">
        <v>4.5</v>
      </c>
      <c r="L988" t="s">
        <v>26</v>
      </c>
      <c r="M988" t="s">
        <v>27</v>
      </c>
      <c r="N988" t="s">
        <v>76</v>
      </c>
      <c r="O988" t="s">
        <v>26</v>
      </c>
      <c r="P988" t="s">
        <v>26</v>
      </c>
      <c r="Q988">
        <v>36</v>
      </c>
      <c r="R988" t="s">
        <v>34</v>
      </c>
      <c r="S988" t="s">
        <v>88</v>
      </c>
    </row>
    <row r="989" spans="1:19" x14ac:dyDescent="0.3">
      <c r="A989">
        <v>988</v>
      </c>
      <c r="B989">
        <v>62</v>
      </c>
      <c r="C989" t="s">
        <v>19</v>
      </c>
      <c r="D989" t="s">
        <v>68</v>
      </c>
      <c r="E989" t="s">
        <v>69</v>
      </c>
      <c r="F989">
        <v>47</v>
      </c>
      <c r="G989" t="s">
        <v>66</v>
      </c>
      <c r="H989" t="s">
        <v>45</v>
      </c>
      <c r="I989" t="s">
        <v>63</v>
      </c>
      <c r="J989" t="s">
        <v>54</v>
      </c>
      <c r="K989">
        <v>2.8</v>
      </c>
      <c r="L989" t="s">
        <v>26</v>
      </c>
      <c r="M989" t="s">
        <v>46</v>
      </c>
      <c r="N989" t="s">
        <v>28</v>
      </c>
      <c r="O989" t="s">
        <v>26</v>
      </c>
      <c r="P989" t="s">
        <v>26</v>
      </c>
      <c r="Q989">
        <v>48</v>
      </c>
      <c r="R989" t="s">
        <v>46</v>
      </c>
      <c r="S989" t="s">
        <v>41</v>
      </c>
    </row>
    <row r="990" spans="1:19" x14ac:dyDescent="0.3">
      <c r="A990">
        <v>989</v>
      </c>
      <c r="B990">
        <v>50</v>
      </c>
      <c r="C990" t="s">
        <v>19</v>
      </c>
      <c r="D990" t="s">
        <v>95</v>
      </c>
      <c r="E990" t="s">
        <v>21</v>
      </c>
      <c r="F990">
        <v>84</v>
      </c>
      <c r="G990" t="s">
        <v>123</v>
      </c>
      <c r="H990" t="s">
        <v>45</v>
      </c>
      <c r="I990" t="s">
        <v>121</v>
      </c>
      <c r="J990" t="s">
        <v>25</v>
      </c>
      <c r="K990">
        <v>4.9000000000000004</v>
      </c>
      <c r="L990" t="s">
        <v>26</v>
      </c>
      <c r="M990" t="s">
        <v>29</v>
      </c>
      <c r="N990" t="s">
        <v>72</v>
      </c>
      <c r="O990" t="s">
        <v>26</v>
      </c>
      <c r="P990" t="s">
        <v>26</v>
      </c>
      <c r="Q990">
        <v>47</v>
      </c>
      <c r="R990" t="s">
        <v>46</v>
      </c>
      <c r="S990" t="s">
        <v>30</v>
      </c>
    </row>
    <row r="991" spans="1:19" x14ac:dyDescent="0.3">
      <c r="A991">
        <v>990</v>
      </c>
      <c r="B991">
        <v>70</v>
      </c>
      <c r="C991" t="s">
        <v>19</v>
      </c>
      <c r="D991" t="s">
        <v>73</v>
      </c>
      <c r="E991" t="s">
        <v>43</v>
      </c>
      <c r="F991">
        <v>31</v>
      </c>
      <c r="G991" t="s">
        <v>105</v>
      </c>
      <c r="H991" t="s">
        <v>45</v>
      </c>
      <c r="I991" t="s">
        <v>118</v>
      </c>
      <c r="J991" t="s">
        <v>39</v>
      </c>
      <c r="K991">
        <v>3.1</v>
      </c>
      <c r="L991" t="s">
        <v>26</v>
      </c>
      <c r="M991" t="s">
        <v>34</v>
      </c>
      <c r="N991" t="s">
        <v>76</v>
      </c>
      <c r="O991" t="s">
        <v>26</v>
      </c>
      <c r="P991" t="s">
        <v>26</v>
      </c>
      <c r="Q991">
        <v>2</v>
      </c>
      <c r="R991" t="s">
        <v>34</v>
      </c>
      <c r="S991" t="s">
        <v>88</v>
      </c>
    </row>
    <row r="992" spans="1:19" x14ac:dyDescent="0.3">
      <c r="A992">
        <v>991</v>
      </c>
      <c r="B992">
        <v>48</v>
      </c>
      <c r="C992" t="s">
        <v>19</v>
      </c>
      <c r="D992" t="s">
        <v>89</v>
      </c>
      <c r="E992" t="s">
        <v>69</v>
      </c>
      <c r="F992">
        <v>63</v>
      </c>
      <c r="G992" t="s">
        <v>149</v>
      </c>
      <c r="H992" t="s">
        <v>38</v>
      </c>
      <c r="I992" t="s">
        <v>134</v>
      </c>
      <c r="J992" t="s">
        <v>39</v>
      </c>
      <c r="K992">
        <v>4.8</v>
      </c>
      <c r="L992" t="s">
        <v>26</v>
      </c>
      <c r="M992" t="s">
        <v>46</v>
      </c>
      <c r="N992" t="s">
        <v>76</v>
      </c>
      <c r="O992" t="s">
        <v>26</v>
      </c>
      <c r="P992" t="s">
        <v>26</v>
      </c>
      <c r="Q992">
        <v>24</v>
      </c>
      <c r="R992" t="s">
        <v>35</v>
      </c>
      <c r="S992" t="s">
        <v>41</v>
      </c>
    </row>
    <row r="993" spans="1:19" x14ac:dyDescent="0.3">
      <c r="A993">
        <v>992</v>
      </c>
      <c r="B993">
        <v>20</v>
      </c>
      <c r="C993" t="s">
        <v>19</v>
      </c>
      <c r="D993" t="s">
        <v>61</v>
      </c>
      <c r="E993" t="s">
        <v>21</v>
      </c>
      <c r="F993">
        <v>97</v>
      </c>
      <c r="G993" t="s">
        <v>150</v>
      </c>
      <c r="H993" t="s">
        <v>92</v>
      </c>
      <c r="I993" t="s">
        <v>53</v>
      </c>
      <c r="J993" t="s">
        <v>39</v>
      </c>
      <c r="K993">
        <v>2.7</v>
      </c>
      <c r="L993" t="s">
        <v>26</v>
      </c>
      <c r="M993" t="s">
        <v>59</v>
      </c>
      <c r="N993" t="s">
        <v>55</v>
      </c>
      <c r="O993" t="s">
        <v>26</v>
      </c>
      <c r="P993" t="s">
        <v>26</v>
      </c>
      <c r="Q993">
        <v>40</v>
      </c>
      <c r="R993" t="s">
        <v>34</v>
      </c>
      <c r="S993" t="s">
        <v>77</v>
      </c>
    </row>
    <row r="994" spans="1:19" x14ac:dyDescent="0.3">
      <c r="A994">
        <v>993</v>
      </c>
      <c r="B994">
        <v>46</v>
      </c>
      <c r="C994" t="s">
        <v>19</v>
      </c>
      <c r="D994" t="s">
        <v>102</v>
      </c>
      <c r="E994" t="s">
        <v>65</v>
      </c>
      <c r="F994">
        <v>99</v>
      </c>
      <c r="G994" t="s">
        <v>62</v>
      </c>
      <c r="H994" t="s">
        <v>45</v>
      </c>
      <c r="I994" t="s">
        <v>24</v>
      </c>
      <c r="J994" t="s">
        <v>25</v>
      </c>
      <c r="K994">
        <v>4.5999999999999996</v>
      </c>
      <c r="L994" t="s">
        <v>26</v>
      </c>
      <c r="M994" t="s">
        <v>27</v>
      </c>
      <c r="N994" t="s">
        <v>28</v>
      </c>
      <c r="O994" t="s">
        <v>26</v>
      </c>
      <c r="P994" t="s">
        <v>26</v>
      </c>
      <c r="Q994">
        <v>50</v>
      </c>
      <c r="R994" t="s">
        <v>59</v>
      </c>
      <c r="S994" t="s">
        <v>41</v>
      </c>
    </row>
    <row r="995" spans="1:19" x14ac:dyDescent="0.3">
      <c r="A995">
        <v>994</v>
      </c>
      <c r="B995">
        <v>51</v>
      </c>
      <c r="C995" t="s">
        <v>19</v>
      </c>
      <c r="D995" t="s">
        <v>42</v>
      </c>
      <c r="E995" t="s">
        <v>43</v>
      </c>
      <c r="F995">
        <v>90</v>
      </c>
      <c r="G995" t="s">
        <v>146</v>
      </c>
      <c r="H995" t="s">
        <v>45</v>
      </c>
      <c r="I995" t="s">
        <v>100</v>
      </c>
      <c r="J995" t="s">
        <v>25</v>
      </c>
      <c r="K995">
        <v>4.4000000000000004</v>
      </c>
      <c r="L995" t="s">
        <v>26</v>
      </c>
      <c r="M995" t="s">
        <v>35</v>
      </c>
      <c r="N995" t="s">
        <v>76</v>
      </c>
      <c r="O995" t="s">
        <v>26</v>
      </c>
      <c r="P995" t="s">
        <v>26</v>
      </c>
      <c r="Q995">
        <v>25</v>
      </c>
      <c r="R995" t="s">
        <v>35</v>
      </c>
      <c r="S995" t="s">
        <v>41</v>
      </c>
    </row>
    <row r="996" spans="1:19" x14ac:dyDescent="0.3">
      <c r="A996">
        <v>995</v>
      </c>
      <c r="B996">
        <v>53</v>
      </c>
      <c r="C996" t="s">
        <v>19</v>
      </c>
      <c r="D996" t="s">
        <v>73</v>
      </c>
      <c r="E996" t="s">
        <v>43</v>
      </c>
      <c r="F996">
        <v>68</v>
      </c>
      <c r="G996" t="s">
        <v>85</v>
      </c>
      <c r="H996" t="s">
        <v>23</v>
      </c>
      <c r="I996" t="s">
        <v>84</v>
      </c>
      <c r="J996" t="s">
        <v>58</v>
      </c>
      <c r="K996">
        <v>3.2</v>
      </c>
      <c r="L996" t="s">
        <v>26</v>
      </c>
      <c r="M996" t="s">
        <v>46</v>
      </c>
      <c r="N996" t="s">
        <v>28</v>
      </c>
      <c r="O996" t="s">
        <v>26</v>
      </c>
      <c r="P996" t="s">
        <v>26</v>
      </c>
      <c r="Q996">
        <v>20</v>
      </c>
      <c r="R996" t="s">
        <v>59</v>
      </c>
      <c r="S996" t="s">
        <v>88</v>
      </c>
    </row>
    <row r="997" spans="1:19" x14ac:dyDescent="0.3">
      <c r="A997">
        <v>996</v>
      </c>
      <c r="B997">
        <v>44</v>
      </c>
      <c r="C997" t="s">
        <v>19</v>
      </c>
      <c r="D997" t="s">
        <v>106</v>
      </c>
      <c r="E997" t="s">
        <v>69</v>
      </c>
      <c r="F997">
        <v>80</v>
      </c>
      <c r="G997" t="s">
        <v>135</v>
      </c>
      <c r="H997" t="s">
        <v>45</v>
      </c>
      <c r="I997" t="s">
        <v>136</v>
      </c>
      <c r="J997" t="s">
        <v>39</v>
      </c>
      <c r="K997">
        <v>3</v>
      </c>
      <c r="L997" t="s">
        <v>26</v>
      </c>
      <c r="M997" t="s">
        <v>29</v>
      </c>
      <c r="N997" t="s">
        <v>72</v>
      </c>
      <c r="O997" t="s">
        <v>26</v>
      </c>
      <c r="P997" t="s">
        <v>26</v>
      </c>
      <c r="Q997">
        <v>10</v>
      </c>
      <c r="R997" t="s">
        <v>29</v>
      </c>
      <c r="S997" t="s">
        <v>41</v>
      </c>
    </row>
    <row r="998" spans="1:19" x14ac:dyDescent="0.3">
      <c r="A998">
        <v>997</v>
      </c>
      <c r="B998">
        <v>29</v>
      </c>
      <c r="C998" t="s">
        <v>19</v>
      </c>
      <c r="D998" t="s">
        <v>42</v>
      </c>
      <c r="E998" t="s">
        <v>43</v>
      </c>
      <c r="F998">
        <v>91</v>
      </c>
      <c r="G998" t="s">
        <v>80</v>
      </c>
      <c r="H998" t="s">
        <v>23</v>
      </c>
      <c r="I998" t="s">
        <v>33</v>
      </c>
      <c r="J998" t="s">
        <v>54</v>
      </c>
      <c r="K998">
        <v>4.9000000000000004</v>
      </c>
      <c r="L998" t="s">
        <v>26</v>
      </c>
      <c r="M998" t="s">
        <v>34</v>
      </c>
      <c r="N998" t="s">
        <v>55</v>
      </c>
      <c r="O998" t="s">
        <v>26</v>
      </c>
      <c r="P998" t="s">
        <v>26</v>
      </c>
      <c r="Q998">
        <v>32</v>
      </c>
      <c r="R998" t="s">
        <v>34</v>
      </c>
      <c r="S998" t="s">
        <v>60</v>
      </c>
    </row>
    <row r="999" spans="1:19" x14ac:dyDescent="0.3">
      <c r="A999">
        <v>998</v>
      </c>
      <c r="B999">
        <v>64</v>
      </c>
      <c r="C999" t="s">
        <v>19</v>
      </c>
      <c r="D999" t="s">
        <v>95</v>
      </c>
      <c r="E999" t="s">
        <v>21</v>
      </c>
      <c r="F999">
        <v>30</v>
      </c>
      <c r="G999" t="s">
        <v>22</v>
      </c>
      <c r="H999" t="s">
        <v>45</v>
      </c>
      <c r="I999" t="s">
        <v>109</v>
      </c>
      <c r="J999" t="s">
        <v>39</v>
      </c>
      <c r="K999">
        <v>3.6</v>
      </c>
      <c r="L999" t="s">
        <v>26</v>
      </c>
      <c r="M999" t="s">
        <v>59</v>
      </c>
      <c r="N999" t="s">
        <v>28</v>
      </c>
      <c r="O999" t="s">
        <v>26</v>
      </c>
      <c r="P999" t="s">
        <v>26</v>
      </c>
      <c r="Q999">
        <v>31</v>
      </c>
      <c r="R999" t="s">
        <v>35</v>
      </c>
      <c r="S999" t="s">
        <v>30</v>
      </c>
    </row>
    <row r="1000" spans="1:19" x14ac:dyDescent="0.3">
      <c r="A1000">
        <v>999</v>
      </c>
      <c r="B1000">
        <v>51</v>
      </c>
      <c r="C1000" t="s">
        <v>19</v>
      </c>
      <c r="D1000" t="s">
        <v>73</v>
      </c>
      <c r="E1000" t="s">
        <v>43</v>
      </c>
      <c r="F1000">
        <v>90</v>
      </c>
      <c r="G1000" t="s">
        <v>139</v>
      </c>
      <c r="H1000" t="s">
        <v>45</v>
      </c>
      <c r="I1000" t="s">
        <v>53</v>
      </c>
      <c r="J1000" t="s">
        <v>39</v>
      </c>
      <c r="K1000">
        <v>3.8</v>
      </c>
      <c r="L1000" t="s">
        <v>26</v>
      </c>
      <c r="M1000" t="s">
        <v>29</v>
      </c>
      <c r="N1000" t="s">
        <v>47</v>
      </c>
      <c r="O1000" t="s">
        <v>26</v>
      </c>
      <c r="P1000" t="s">
        <v>26</v>
      </c>
      <c r="Q1000">
        <v>48</v>
      </c>
      <c r="R1000" t="s">
        <v>34</v>
      </c>
      <c r="S1000" t="s">
        <v>77</v>
      </c>
    </row>
    <row r="1001" spans="1:19" x14ac:dyDescent="0.3">
      <c r="A1001">
        <v>1000</v>
      </c>
      <c r="B1001">
        <v>50</v>
      </c>
      <c r="C1001" t="s">
        <v>19</v>
      </c>
      <c r="D1001" t="s">
        <v>125</v>
      </c>
      <c r="E1001" t="s">
        <v>21</v>
      </c>
      <c r="F1001">
        <v>28</v>
      </c>
      <c r="G1001" t="s">
        <v>130</v>
      </c>
      <c r="H1001" t="s">
        <v>23</v>
      </c>
      <c r="I1001" t="s">
        <v>110</v>
      </c>
      <c r="J1001" t="s">
        <v>39</v>
      </c>
      <c r="K1001">
        <v>2.9</v>
      </c>
      <c r="L1001" t="s">
        <v>26</v>
      </c>
      <c r="M1001" t="s">
        <v>29</v>
      </c>
      <c r="N1001" t="s">
        <v>55</v>
      </c>
      <c r="O1001" t="s">
        <v>26</v>
      </c>
      <c r="P1001" t="s">
        <v>26</v>
      </c>
      <c r="Q1001">
        <v>23</v>
      </c>
      <c r="R1001" t="s">
        <v>59</v>
      </c>
      <c r="S1001" t="s">
        <v>88</v>
      </c>
    </row>
    <row r="1002" spans="1:19" x14ac:dyDescent="0.3">
      <c r="A1002">
        <v>1001</v>
      </c>
      <c r="B1002">
        <v>43</v>
      </c>
      <c r="C1002" t="s">
        <v>19</v>
      </c>
      <c r="D1002" t="s">
        <v>125</v>
      </c>
      <c r="E1002" t="s">
        <v>21</v>
      </c>
      <c r="F1002">
        <v>46</v>
      </c>
      <c r="G1002" t="s">
        <v>142</v>
      </c>
      <c r="H1002" t="s">
        <v>45</v>
      </c>
      <c r="I1002" t="s">
        <v>108</v>
      </c>
      <c r="J1002" t="s">
        <v>25</v>
      </c>
      <c r="K1002">
        <v>3.9</v>
      </c>
      <c r="L1002" t="s">
        <v>26</v>
      </c>
      <c r="M1002" t="s">
        <v>27</v>
      </c>
      <c r="N1002" t="s">
        <v>28</v>
      </c>
      <c r="O1002" t="s">
        <v>26</v>
      </c>
      <c r="P1002" t="s">
        <v>26</v>
      </c>
      <c r="Q1002">
        <v>1</v>
      </c>
      <c r="R1002" t="s">
        <v>34</v>
      </c>
      <c r="S1002" t="s">
        <v>77</v>
      </c>
    </row>
    <row r="1003" spans="1:19" x14ac:dyDescent="0.3">
      <c r="A1003">
        <v>1002</v>
      </c>
      <c r="B1003">
        <v>61</v>
      </c>
      <c r="C1003" t="s">
        <v>19</v>
      </c>
      <c r="D1003" t="s">
        <v>82</v>
      </c>
      <c r="E1003" t="s">
        <v>21</v>
      </c>
      <c r="F1003">
        <v>60</v>
      </c>
      <c r="G1003" t="s">
        <v>149</v>
      </c>
      <c r="H1003" t="s">
        <v>45</v>
      </c>
      <c r="I1003" t="s">
        <v>121</v>
      </c>
      <c r="J1003" t="s">
        <v>58</v>
      </c>
      <c r="K1003">
        <v>3.6</v>
      </c>
      <c r="L1003" t="s">
        <v>26</v>
      </c>
      <c r="M1003" t="s">
        <v>27</v>
      </c>
      <c r="N1003" t="s">
        <v>55</v>
      </c>
      <c r="O1003" t="s">
        <v>26</v>
      </c>
      <c r="P1003" t="s">
        <v>26</v>
      </c>
      <c r="Q1003">
        <v>4</v>
      </c>
      <c r="R1003" t="s">
        <v>59</v>
      </c>
      <c r="S1003" t="s">
        <v>30</v>
      </c>
    </row>
    <row r="1004" spans="1:19" x14ac:dyDescent="0.3">
      <c r="A1004">
        <v>1003</v>
      </c>
      <c r="B1004">
        <v>55</v>
      </c>
      <c r="C1004" t="s">
        <v>19</v>
      </c>
      <c r="D1004" t="s">
        <v>73</v>
      </c>
      <c r="E1004" t="s">
        <v>43</v>
      </c>
      <c r="F1004">
        <v>59</v>
      </c>
      <c r="G1004" t="s">
        <v>114</v>
      </c>
      <c r="H1004" t="s">
        <v>45</v>
      </c>
      <c r="I1004" t="s">
        <v>53</v>
      </c>
      <c r="J1004" t="s">
        <v>39</v>
      </c>
      <c r="K1004">
        <v>3.5</v>
      </c>
      <c r="L1004" t="s">
        <v>26</v>
      </c>
      <c r="M1004" t="s">
        <v>27</v>
      </c>
      <c r="N1004" t="s">
        <v>76</v>
      </c>
      <c r="O1004" t="s">
        <v>26</v>
      </c>
      <c r="P1004" t="s">
        <v>26</v>
      </c>
      <c r="Q1004">
        <v>3</v>
      </c>
      <c r="R1004" t="s">
        <v>34</v>
      </c>
      <c r="S1004" t="s">
        <v>77</v>
      </c>
    </row>
    <row r="1005" spans="1:19" x14ac:dyDescent="0.3">
      <c r="A1005">
        <v>1004</v>
      </c>
      <c r="B1005">
        <v>56</v>
      </c>
      <c r="C1005" t="s">
        <v>19</v>
      </c>
      <c r="D1005" t="s">
        <v>124</v>
      </c>
      <c r="E1005" t="s">
        <v>69</v>
      </c>
      <c r="F1005">
        <v>68</v>
      </c>
      <c r="G1005" t="s">
        <v>123</v>
      </c>
      <c r="H1005" t="s">
        <v>45</v>
      </c>
      <c r="I1005" t="s">
        <v>96</v>
      </c>
      <c r="J1005" t="s">
        <v>58</v>
      </c>
      <c r="K1005">
        <v>4</v>
      </c>
      <c r="L1005" t="s">
        <v>26</v>
      </c>
      <c r="M1005" t="s">
        <v>35</v>
      </c>
      <c r="N1005" t="s">
        <v>76</v>
      </c>
      <c r="O1005" t="s">
        <v>26</v>
      </c>
      <c r="P1005" t="s">
        <v>26</v>
      </c>
      <c r="Q1005">
        <v>3</v>
      </c>
      <c r="R1005" t="s">
        <v>35</v>
      </c>
      <c r="S1005" t="s">
        <v>77</v>
      </c>
    </row>
    <row r="1006" spans="1:19" x14ac:dyDescent="0.3">
      <c r="A1006">
        <v>1005</v>
      </c>
      <c r="B1006">
        <v>33</v>
      </c>
      <c r="C1006" t="s">
        <v>19</v>
      </c>
      <c r="D1006" t="s">
        <v>132</v>
      </c>
      <c r="E1006" t="s">
        <v>69</v>
      </c>
      <c r="F1006">
        <v>79</v>
      </c>
      <c r="G1006" t="s">
        <v>122</v>
      </c>
      <c r="H1006" t="s">
        <v>45</v>
      </c>
      <c r="I1006" t="s">
        <v>94</v>
      </c>
      <c r="J1006" t="s">
        <v>54</v>
      </c>
      <c r="K1006">
        <v>4.8</v>
      </c>
      <c r="L1006" t="s">
        <v>26</v>
      </c>
      <c r="M1006" t="s">
        <v>35</v>
      </c>
      <c r="N1006" t="s">
        <v>72</v>
      </c>
      <c r="O1006" t="s">
        <v>26</v>
      </c>
      <c r="P1006" t="s">
        <v>26</v>
      </c>
      <c r="Q1006">
        <v>44</v>
      </c>
      <c r="R1006" t="s">
        <v>35</v>
      </c>
      <c r="S1006" t="s">
        <v>50</v>
      </c>
    </row>
    <row r="1007" spans="1:19" x14ac:dyDescent="0.3">
      <c r="A1007">
        <v>1006</v>
      </c>
      <c r="B1007">
        <v>43</v>
      </c>
      <c r="C1007" t="s">
        <v>19</v>
      </c>
      <c r="D1007" t="s">
        <v>132</v>
      </c>
      <c r="E1007" t="s">
        <v>69</v>
      </c>
      <c r="F1007">
        <v>94</v>
      </c>
      <c r="G1007" t="s">
        <v>85</v>
      </c>
      <c r="H1007" t="s">
        <v>45</v>
      </c>
      <c r="I1007" t="s">
        <v>81</v>
      </c>
      <c r="J1007" t="s">
        <v>25</v>
      </c>
      <c r="K1007">
        <v>3.9</v>
      </c>
      <c r="L1007" t="s">
        <v>26</v>
      </c>
      <c r="M1007" t="s">
        <v>27</v>
      </c>
      <c r="N1007" t="s">
        <v>76</v>
      </c>
      <c r="O1007" t="s">
        <v>26</v>
      </c>
      <c r="P1007" t="s">
        <v>26</v>
      </c>
      <c r="Q1007">
        <v>5</v>
      </c>
      <c r="R1007" t="s">
        <v>59</v>
      </c>
      <c r="S1007" t="s">
        <v>77</v>
      </c>
    </row>
    <row r="1008" spans="1:19" x14ac:dyDescent="0.3">
      <c r="A1008">
        <v>1007</v>
      </c>
      <c r="B1008">
        <v>21</v>
      </c>
      <c r="C1008" t="s">
        <v>19</v>
      </c>
      <c r="D1008" t="s">
        <v>95</v>
      </c>
      <c r="E1008" t="s">
        <v>21</v>
      </c>
      <c r="F1008">
        <v>83</v>
      </c>
      <c r="G1008" t="s">
        <v>151</v>
      </c>
      <c r="H1008" t="s">
        <v>38</v>
      </c>
      <c r="I1008" t="s">
        <v>93</v>
      </c>
      <c r="J1008" t="s">
        <v>54</v>
      </c>
      <c r="K1008">
        <v>4.5</v>
      </c>
      <c r="L1008" t="s">
        <v>26</v>
      </c>
      <c r="M1008" t="s">
        <v>27</v>
      </c>
      <c r="N1008" t="s">
        <v>47</v>
      </c>
      <c r="O1008" t="s">
        <v>26</v>
      </c>
      <c r="P1008" t="s">
        <v>26</v>
      </c>
      <c r="Q1008">
        <v>50</v>
      </c>
      <c r="R1008" t="s">
        <v>29</v>
      </c>
      <c r="S1008" t="s">
        <v>60</v>
      </c>
    </row>
    <row r="1009" spans="1:19" x14ac:dyDescent="0.3">
      <c r="A1009">
        <v>1008</v>
      </c>
      <c r="B1009">
        <v>58</v>
      </c>
      <c r="C1009" t="s">
        <v>19</v>
      </c>
      <c r="D1009" t="s">
        <v>143</v>
      </c>
      <c r="E1009" t="s">
        <v>69</v>
      </c>
      <c r="F1009">
        <v>62</v>
      </c>
      <c r="G1009" t="s">
        <v>142</v>
      </c>
      <c r="H1009" t="s">
        <v>92</v>
      </c>
      <c r="I1009" t="s">
        <v>49</v>
      </c>
      <c r="J1009" t="s">
        <v>39</v>
      </c>
      <c r="K1009">
        <v>4.8</v>
      </c>
      <c r="L1009" t="s">
        <v>26</v>
      </c>
      <c r="M1009" t="s">
        <v>29</v>
      </c>
      <c r="N1009" t="s">
        <v>55</v>
      </c>
      <c r="O1009" t="s">
        <v>26</v>
      </c>
      <c r="P1009" t="s">
        <v>26</v>
      </c>
      <c r="Q1009">
        <v>2</v>
      </c>
      <c r="R1009" t="s">
        <v>27</v>
      </c>
      <c r="S1009" t="s">
        <v>50</v>
      </c>
    </row>
    <row r="1010" spans="1:19" x14ac:dyDescent="0.3">
      <c r="A1010">
        <v>1009</v>
      </c>
      <c r="B1010">
        <v>41</v>
      </c>
      <c r="C1010" t="s">
        <v>19</v>
      </c>
      <c r="D1010" t="s">
        <v>119</v>
      </c>
      <c r="E1010" t="s">
        <v>69</v>
      </c>
      <c r="F1010">
        <v>85</v>
      </c>
      <c r="G1010" t="s">
        <v>130</v>
      </c>
      <c r="H1010" t="s">
        <v>45</v>
      </c>
      <c r="I1010" t="s">
        <v>71</v>
      </c>
      <c r="J1010" t="s">
        <v>39</v>
      </c>
      <c r="K1010">
        <v>2.6</v>
      </c>
      <c r="L1010" t="s">
        <v>26</v>
      </c>
      <c r="M1010" t="s">
        <v>35</v>
      </c>
      <c r="N1010" t="s">
        <v>76</v>
      </c>
      <c r="O1010" t="s">
        <v>26</v>
      </c>
      <c r="P1010" t="s">
        <v>26</v>
      </c>
      <c r="Q1010">
        <v>29</v>
      </c>
      <c r="R1010" t="s">
        <v>46</v>
      </c>
      <c r="S1010" t="s">
        <v>50</v>
      </c>
    </row>
    <row r="1011" spans="1:19" x14ac:dyDescent="0.3">
      <c r="A1011">
        <v>1010</v>
      </c>
      <c r="B1011">
        <v>39</v>
      </c>
      <c r="C1011" t="s">
        <v>19</v>
      </c>
      <c r="D1011" t="s">
        <v>104</v>
      </c>
      <c r="E1011" t="s">
        <v>21</v>
      </c>
      <c r="F1011">
        <v>30</v>
      </c>
      <c r="G1011" t="s">
        <v>62</v>
      </c>
      <c r="H1011" t="s">
        <v>45</v>
      </c>
      <c r="I1011" t="s">
        <v>67</v>
      </c>
      <c r="J1011" t="s">
        <v>54</v>
      </c>
      <c r="K1011">
        <v>3.1</v>
      </c>
      <c r="L1011" t="s">
        <v>26</v>
      </c>
      <c r="M1011" t="s">
        <v>34</v>
      </c>
      <c r="N1011" t="s">
        <v>28</v>
      </c>
      <c r="O1011" t="s">
        <v>26</v>
      </c>
      <c r="P1011" t="s">
        <v>26</v>
      </c>
      <c r="Q1011">
        <v>11</v>
      </c>
      <c r="R1011" t="s">
        <v>29</v>
      </c>
      <c r="S1011" t="s">
        <v>50</v>
      </c>
    </row>
    <row r="1012" spans="1:19" x14ac:dyDescent="0.3">
      <c r="A1012">
        <v>1011</v>
      </c>
      <c r="B1012">
        <v>54</v>
      </c>
      <c r="C1012" t="s">
        <v>19</v>
      </c>
      <c r="D1012" t="s">
        <v>36</v>
      </c>
      <c r="E1012" t="s">
        <v>21</v>
      </c>
      <c r="F1012">
        <v>24</v>
      </c>
      <c r="G1012" t="s">
        <v>147</v>
      </c>
      <c r="H1012" t="s">
        <v>92</v>
      </c>
      <c r="I1012" t="s">
        <v>24</v>
      </c>
      <c r="J1012" t="s">
        <v>39</v>
      </c>
      <c r="K1012">
        <v>4.7</v>
      </c>
      <c r="L1012" t="s">
        <v>26</v>
      </c>
      <c r="M1012" t="s">
        <v>46</v>
      </c>
      <c r="N1012" t="s">
        <v>72</v>
      </c>
      <c r="O1012" t="s">
        <v>26</v>
      </c>
      <c r="P1012" t="s">
        <v>26</v>
      </c>
      <c r="Q1012">
        <v>37</v>
      </c>
      <c r="R1012" t="s">
        <v>27</v>
      </c>
      <c r="S1012" t="s">
        <v>30</v>
      </c>
    </row>
    <row r="1013" spans="1:19" x14ac:dyDescent="0.3">
      <c r="A1013">
        <v>1012</v>
      </c>
      <c r="B1013">
        <v>43</v>
      </c>
      <c r="C1013" t="s">
        <v>19</v>
      </c>
      <c r="D1013" t="s">
        <v>132</v>
      </c>
      <c r="E1013" t="s">
        <v>69</v>
      </c>
      <c r="F1013">
        <v>25</v>
      </c>
      <c r="G1013" t="s">
        <v>57</v>
      </c>
      <c r="H1013" t="s">
        <v>23</v>
      </c>
      <c r="I1013" t="s">
        <v>126</v>
      </c>
      <c r="J1013" t="s">
        <v>39</v>
      </c>
      <c r="K1013">
        <v>2.9</v>
      </c>
      <c r="L1013" t="s">
        <v>26</v>
      </c>
      <c r="M1013" t="s">
        <v>46</v>
      </c>
      <c r="N1013" t="s">
        <v>47</v>
      </c>
      <c r="O1013" t="s">
        <v>26</v>
      </c>
      <c r="P1013" t="s">
        <v>26</v>
      </c>
      <c r="Q1013">
        <v>32</v>
      </c>
      <c r="R1013" t="s">
        <v>59</v>
      </c>
      <c r="S1013" t="s">
        <v>30</v>
      </c>
    </row>
    <row r="1014" spans="1:19" x14ac:dyDescent="0.3">
      <c r="A1014">
        <v>1013</v>
      </c>
      <c r="B1014">
        <v>28</v>
      </c>
      <c r="C1014" t="s">
        <v>19</v>
      </c>
      <c r="D1014" t="s">
        <v>42</v>
      </c>
      <c r="E1014" t="s">
        <v>43</v>
      </c>
      <c r="F1014">
        <v>37</v>
      </c>
      <c r="G1014" t="s">
        <v>130</v>
      </c>
      <c r="H1014" t="s">
        <v>23</v>
      </c>
      <c r="I1014" t="s">
        <v>86</v>
      </c>
      <c r="J1014" t="s">
        <v>54</v>
      </c>
      <c r="K1014">
        <v>3.8</v>
      </c>
      <c r="L1014" t="s">
        <v>26</v>
      </c>
      <c r="M1014" t="s">
        <v>35</v>
      </c>
      <c r="N1014" t="s">
        <v>28</v>
      </c>
      <c r="O1014" t="s">
        <v>26</v>
      </c>
      <c r="P1014" t="s">
        <v>26</v>
      </c>
      <c r="Q1014">
        <v>27</v>
      </c>
      <c r="R1014" t="s">
        <v>27</v>
      </c>
      <c r="S1014" t="s">
        <v>50</v>
      </c>
    </row>
    <row r="1015" spans="1:19" x14ac:dyDescent="0.3">
      <c r="A1015">
        <v>1014</v>
      </c>
      <c r="B1015">
        <v>59</v>
      </c>
      <c r="C1015" t="s">
        <v>19</v>
      </c>
      <c r="D1015" t="s">
        <v>133</v>
      </c>
      <c r="E1015" t="s">
        <v>69</v>
      </c>
      <c r="F1015">
        <v>69</v>
      </c>
      <c r="G1015" t="s">
        <v>131</v>
      </c>
      <c r="H1015" t="s">
        <v>92</v>
      </c>
      <c r="I1015" t="s">
        <v>96</v>
      </c>
      <c r="J1015" t="s">
        <v>54</v>
      </c>
      <c r="K1015">
        <v>3.8</v>
      </c>
      <c r="L1015" t="s">
        <v>26</v>
      </c>
      <c r="M1015" t="s">
        <v>34</v>
      </c>
      <c r="N1015" t="s">
        <v>72</v>
      </c>
      <c r="O1015" t="s">
        <v>26</v>
      </c>
      <c r="P1015" t="s">
        <v>26</v>
      </c>
      <c r="Q1015">
        <v>31</v>
      </c>
      <c r="R1015" t="s">
        <v>29</v>
      </c>
      <c r="S1015" t="s">
        <v>77</v>
      </c>
    </row>
    <row r="1016" spans="1:19" x14ac:dyDescent="0.3">
      <c r="A1016">
        <v>1015</v>
      </c>
      <c r="B1016">
        <v>28</v>
      </c>
      <c r="C1016" t="s">
        <v>19</v>
      </c>
      <c r="D1016" t="s">
        <v>73</v>
      </c>
      <c r="E1016" t="s">
        <v>43</v>
      </c>
      <c r="F1016">
        <v>97</v>
      </c>
      <c r="G1016" t="s">
        <v>123</v>
      </c>
      <c r="H1016" t="s">
        <v>45</v>
      </c>
      <c r="I1016" t="s">
        <v>84</v>
      </c>
      <c r="J1016" t="s">
        <v>54</v>
      </c>
      <c r="K1016">
        <v>3</v>
      </c>
      <c r="L1016" t="s">
        <v>26</v>
      </c>
      <c r="M1016" t="s">
        <v>34</v>
      </c>
      <c r="N1016" t="s">
        <v>55</v>
      </c>
      <c r="O1016" t="s">
        <v>26</v>
      </c>
      <c r="P1016" t="s">
        <v>26</v>
      </c>
      <c r="Q1016">
        <v>36</v>
      </c>
      <c r="R1016" t="s">
        <v>59</v>
      </c>
      <c r="S1016" t="s">
        <v>30</v>
      </c>
    </row>
    <row r="1017" spans="1:19" x14ac:dyDescent="0.3">
      <c r="A1017">
        <v>1016</v>
      </c>
      <c r="B1017">
        <v>68</v>
      </c>
      <c r="C1017" t="s">
        <v>19</v>
      </c>
      <c r="D1017" t="s">
        <v>143</v>
      </c>
      <c r="E1017" t="s">
        <v>69</v>
      </c>
      <c r="F1017">
        <v>24</v>
      </c>
      <c r="G1017" t="s">
        <v>98</v>
      </c>
      <c r="H1017" t="s">
        <v>45</v>
      </c>
      <c r="I1017" t="s">
        <v>109</v>
      </c>
      <c r="J1017" t="s">
        <v>54</v>
      </c>
      <c r="K1017">
        <v>4.0999999999999996</v>
      </c>
      <c r="L1017" t="s">
        <v>26</v>
      </c>
      <c r="M1017" t="s">
        <v>59</v>
      </c>
      <c r="N1017" t="s">
        <v>55</v>
      </c>
      <c r="O1017" t="s">
        <v>26</v>
      </c>
      <c r="P1017" t="s">
        <v>26</v>
      </c>
      <c r="Q1017">
        <v>34</v>
      </c>
      <c r="R1017" t="s">
        <v>35</v>
      </c>
      <c r="S1017" t="s">
        <v>41</v>
      </c>
    </row>
    <row r="1018" spans="1:19" x14ac:dyDescent="0.3">
      <c r="A1018">
        <v>1017</v>
      </c>
      <c r="B1018">
        <v>20</v>
      </c>
      <c r="C1018" t="s">
        <v>19</v>
      </c>
      <c r="D1018" t="s">
        <v>133</v>
      </c>
      <c r="E1018" t="s">
        <v>69</v>
      </c>
      <c r="F1018">
        <v>30</v>
      </c>
      <c r="G1018" t="s">
        <v>135</v>
      </c>
      <c r="H1018" t="s">
        <v>92</v>
      </c>
      <c r="I1018" t="s">
        <v>144</v>
      </c>
      <c r="J1018" t="s">
        <v>54</v>
      </c>
      <c r="K1018">
        <v>3.4</v>
      </c>
      <c r="L1018" t="s">
        <v>26</v>
      </c>
      <c r="M1018" t="s">
        <v>35</v>
      </c>
      <c r="N1018" t="s">
        <v>28</v>
      </c>
      <c r="O1018" t="s">
        <v>26</v>
      </c>
      <c r="P1018" t="s">
        <v>26</v>
      </c>
      <c r="Q1018">
        <v>15</v>
      </c>
      <c r="R1018" t="s">
        <v>34</v>
      </c>
      <c r="S1018" t="s">
        <v>97</v>
      </c>
    </row>
    <row r="1019" spans="1:19" x14ac:dyDescent="0.3">
      <c r="A1019">
        <v>1018</v>
      </c>
      <c r="B1019">
        <v>21</v>
      </c>
      <c r="C1019" t="s">
        <v>19</v>
      </c>
      <c r="D1019" t="s">
        <v>102</v>
      </c>
      <c r="E1019" t="s">
        <v>65</v>
      </c>
      <c r="F1019">
        <v>53</v>
      </c>
      <c r="G1019" t="s">
        <v>101</v>
      </c>
      <c r="H1019" t="s">
        <v>23</v>
      </c>
      <c r="I1019" t="s">
        <v>121</v>
      </c>
      <c r="J1019" t="s">
        <v>58</v>
      </c>
      <c r="K1019">
        <v>2.5</v>
      </c>
      <c r="L1019" t="s">
        <v>26</v>
      </c>
      <c r="M1019" t="s">
        <v>35</v>
      </c>
      <c r="N1019" t="s">
        <v>28</v>
      </c>
      <c r="O1019" t="s">
        <v>26</v>
      </c>
      <c r="P1019" t="s">
        <v>26</v>
      </c>
      <c r="Q1019">
        <v>14</v>
      </c>
      <c r="R1019" t="s">
        <v>27</v>
      </c>
      <c r="S1019" t="s">
        <v>50</v>
      </c>
    </row>
    <row r="1020" spans="1:19" x14ac:dyDescent="0.3">
      <c r="A1020">
        <v>1019</v>
      </c>
      <c r="B1020">
        <v>50</v>
      </c>
      <c r="C1020" t="s">
        <v>19</v>
      </c>
      <c r="D1020" t="s">
        <v>82</v>
      </c>
      <c r="E1020" t="s">
        <v>21</v>
      </c>
      <c r="F1020">
        <v>70</v>
      </c>
      <c r="G1020" t="s">
        <v>142</v>
      </c>
      <c r="H1020" t="s">
        <v>92</v>
      </c>
      <c r="I1020" t="s">
        <v>63</v>
      </c>
      <c r="J1020" t="s">
        <v>39</v>
      </c>
      <c r="K1020">
        <v>4.9000000000000004</v>
      </c>
      <c r="L1020" t="s">
        <v>26</v>
      </c>
      <c r="M1020" t="s">
        <v>27</v>
      </c>
      <c r="N1020" t="s">
        <v>47</v>
      </c>
      <c r="O1020" t="s">
        <v>26</v>
      </c>
      <c r="P1020" t="s">
        <v>26</v>
      </c>
      <c r="Q1020">
        <v>46</v>
      </c>
      <c r="R1020" t="s">
        <v>35</v>
      </c>
      <c r="S1020" t="s">
        <v>41</v>
      </c>
    </row>
    <row r="1021" spans="1:19" x14ac:dyDescent="0.3">
      <c r="A1021">
        <v>1020</v>
      </c>
      <c r="B1021">
        <v>32</v>
      </c>
      <c r="C1021" t="s">
        <v>19</v>
      </c>
      <c r="D1021" t="s">
        <v>56</v>
      </c>
      <c r="E1021" t="s">
        <v>21</v>
      </c>
      <c r="F1021">
        <v>76</v>
      </c>
      <c r="G1021" t="s">
        <v>22</v>
      </c>
      <c r="H1021" t="s">
        <v>38</v>
      </c>
      <c r="I1021" t="s">
        <v>118</v>
      </c>
      <c r="J1021" t="s">
        <v>25</v>
      </c>
      <c r="K1021">
        <v>2.8</v>
      </c>
      <c r="L1021" t="s">
        <v>26</v>
      </c>
      <c r="M1021" t="s">
        <v>59</v>
      </c>
      <c r="N1021" t="s">
        <v>55</v>
      </c>
      <c r="O1021" t="s">
        <v>26</v>
      </c>
      <c r="P1021" t="s">
        <v>26</v>
      </c>
      <c r="Q1021">
        <v>33</v>
      </c>
      <c r="R1021" t="s">
        <v>29</v>
      </c>
      <c r="S1021" t="s">
        <v>77</v>
      </c>
    </row>
    <row r="1022" spans="1:19" x14ac:dyDescent="0.3">
      <c r="A1022">
        <v>1021</v>
      </c>
      <c r="B1022">
        <v>24</v>
      </c>
      <c r="C1022" t="s">
        <v>19</v>
      </c>
      <c r="D1022" t="s">
        <v>119</v>
      </c>
      <c r="E1022" t="s">
        <v>69</v>
      </c>
      <c r="F1022">
        <v>95</v>
      </c>
      <c r="G1022" t="s">
        <v>80</v>
      </c>
      <c r="H1022" t="s">
        <v>45</v>
      </c>
      <c r="I1022" t="s">
        <v>94</v>
      </c>
      <c r="J1022" t="s">
        <v>58</v>
      </c>
      <c r="K1022">
        <v>4.5</v>
      </c>
      <c r="L1022" t="s">
        <v>26</v>
      </c>
      <c r="M1022" t="s">
        <v>34</v>
      </c>
      <c r="N1022" t="s">
        <v>28</v>
      </c>
      <c r="O1022" t="s">
        <v>26</v>
      </c>
      <c r="P1022" t="s">
        <v>26</v>
      </c>
      <c r="Q1022">
        <v>41</v>
      </c>
      <c r="R1022" t="s">
        <v>59</v>
      </c>
      <c r="S1022" t="s">
        <v>50</v>
      </c>
    </row>
    <row r="1023" spans="1:19" x14ac:dyDescent="0.3">
      <c r="A1023">
        <v>1022</v>
      </c>
      <c r="B1023">
        <v>55</v>
      </c>
      <c r="C1023" t="s">
        <v>19</v>
      </c>
      <c r="D1023" t="s">
        <v>64</v>
      </c>
      <c r="E1023" t="s">
        <v>65</v>
      </c>
      <c r="F1023">
        <v>51</v>
      </c>
      <c r="G1023" t="s">
        <v>37</v>
      </c>
      <c r="H1023" t="s">
        <v>38</v>
      </c>
      <c r="I1023" t="s">
        <v>93</v>
      </c>
      <c r="J1023" t="s">
        <v>25</v>
      </c>
      <c r="K1023">
        <v>4.9000000000000004</v>
      </c>
      <c r="L1023" t="s">
        <v>26</v>
      </c>
      <c r="M1023" t="s">
        <v>27</v>
      </c>
      <c r="N1023" t="s">
        <v>72</v>
      </c>
      <c r="O1023" t="s">
        <v>26</v>
      </c>
      <c r="P1023" t="s">
        <v>26</v>
      </c>
      <c r="Q1023">
        <v>39</v>
      </c>
      <c r="R1023" t="s">
        <v>46</v>
      </c>
      <c r="S1023" t="s">
        <v>41</v>
      </c>
    </row>
    <row r="1024" spans="1:19" x14ac:dyDescent="0.3">
      <c r="A1024">
        <v>1023</v>
      </c>
      <c r="B1024">
        <v>61</v>
      </c>
      <c r="C1024" t="s">
        <v>19</v>
      </c>
      <c r="D1024" t="s">
        <v>68</v>
      </c>
      <c r="E1024" t="s">
        <v>69</v>
      </c>
      <c r="F1024">
        <v>41</v>
      </c>
      <c r="G1024" t="s">
        <v>145</v>
      </c>
      <c r="H1024" t="s">
        <v>45</v>
      </c>
      <c r="I1024" t="s">
        <v>93</v>
      </c>
      <c r="J1024" t="s">
        <v>25</v>
      </c>
      <c r="K1024">
        <v>4.9000000000000004</v>
      </c>
      <c r="L1024" t="s">
        <v>26</v>
      </c>
      <c r="M1024" t="s">
        <v>35</v>
      </c>
      <c r="N1024" t="s">
        <v>76</v>
      </c>
      <c r="O1024" t="s">
        <v>26</v>
      </c>
      <c r="P1024" t="s">
        <v>26</v>
      </c>
      <c r="Q1024">
        <v>7</v>
      </c>
      <c r="R1024" t="s">
        <v>35</v>
      </c>
      <c r="S1024" t="s">
        <v>50</v>
      </c>
    </row>
    <row r="1025" spans="1:19" x14ac:dyDescent="0.3">
      <c r="A1025">
        <v>1024</v>
      </c>
      <c r="B1025">
        <v>61</v>
      </c>
      <c r="C1025" t="s">
        <v>19</v>
      </c>
      <c r="D1025" t="s">
        <v>89</v>
      </c>
      <c r="E1025" t="s">
        <v>69</v>
      </c>
      <c r="F1025">
        <v>71</v>
      </c>
      <c r="G1025" t="s">
        <v>32</v>
      </c>
      <c r="H1025" t="s">
        <v>38</v>
      </c>
      <c r="I1025" t="s">
        <v>49</v>
      </c>
      <c r="J1025" t="s">
        <v>25</v>
      </c>
      <c r="K1025">
        <v>3.5</v>
      </c>
      <c r="L1025" t="s">
        <v>26</v>
      </c>
      <c r="M1025" t="s">
        <v>34</v>
      </c>
      <c r="N1025" t="s">
        <v>40</v>
      </c>
      <c r="O1025" t="s">
        <v>26</v>
      </c>
      <c r="P1025" t="s">
        <v>26</v>
      </c>
      <c r="Q1025">
        <v>29</v>
      </c>
      <c r="R1025" t="s">
        <v>34</v>
      </c>
      <c r="S1025" t="s">
        <v>97</v>
      </c>
    </row>
    <row r="1026" spans="1:19" x14ac:dyDescent="0.3">
      <c r="A1026">
        <v>1025</v>
      </c>
      <c r="B1026">
        <v>28</v>
      </c>
      <c r="C1026" t="s">
        <v>19</v>
      </c>
      <c r="D1026" t="s">
        <v>113</v>
      </c>
      <c r="E1026" t="s">
        <v>21</v>
      </c>
      <c r="F1026">
        <v>66</v>
      </c>
      <c r="G1026" t="s">
        <v>138</v>
      </c>
      <c r="H1026" t="s">
        <v>45</v>
      </c>
      <c r="I1026" t="s">
        <v>75</v>
      </c>
      <c r="J1026" t="s">
        <v>54</v>
      </c>
      <c r="K1026">
        <v>3.5</v>
      </c>
      <c r="L1026" t="s">
        <v>26</v>
      </c>
      <c r="M1026" t="s">
        <v>59</v>
      </c>
      <c r="N1026" t="s">
        <v>40</v>
      </c>
      <c r="O1026" t="s">
        <v>26</v>
      </c>
      <c r="P1026" t="s">
        <v>26</v>
      </c>
      <c r="Q1026">
        <v>18</v>
      </c>
      <c r="R1026" t="s">
        <v>29</v>
      </c>
      <c r="S1026" t="s">
        <v>60</v>
      </c>
    </row>
    <row r="1027" spans="1:19" x14ac:dyDescent="0.3">
      <c r="A1027">
        <v>1026</v>
      </c>
      <c r="B1027">
        <v>60</v>
      </c>
      <c r="C1027" t="s">
        <v>19</v>
      </c>
      <c r="D1027" t="s">
        <v>56</v>
      </c>
      <c r="E1027" t="s">
        <v>21</v>
      </c>
      <c r="F1027">
        <v>84</v>
      </c>
      <c r="G1027" t="s">
        <v>145</v>
      </c>
      <c r="H1027" t="s">
        <v>45</v>
      </c>
      <c r="I1027" t="s">
        <v>79</v>
      </c>
      <c r="J1027" t="s">
        <v>25</v>
      </c>
      <c r="K1027">
        <v>4.9000000000000004</v>
      </c>
      <c r="L1027" t="s">
        <v>26</v>
      </c>
      <c r="M1027" t="s">
        <v>34</v>
      </c>
      <c r="N1027" t="s">
        <v>40</v>
      </c>
      <c r="O1027" t="s">
        <v>26</v>
      </c>
      <c r="P1027" t="s">
        <v>26</v>
      </c>
      <c r="Q1027">
        <v>15</v>
      </c>
      <c r="R1027" t="s">
        <v>27</v>
      </c>
      <c r="S1027" t="s">
        <v>50</v>
      </c>
    </row>
    <row r="1028" spans="1:19" x14ac:dyDescent="0.3">
      <c r="A1028">
        <v>1027</v>
      </c>
      <c r="B1028">
        <v>49</v>
      </c>
      <c r="C1028" t="s">
        <v>19</v>
      </c>
      <c r="D1028" t="s">
        <v>68</v>
      </c>
      <c r="E1028" t="s">
        <v>69</v>
      </c>
      <c r="F1028">
        <v>95</v>
      </c>
      <c r="G1028" t="s">
        <v>141</v>
      </c>
      <c r="H1028" t="s">
        <v>23</v>
      </c>
      <c r="I1028" t="s">
        <v>49</v>
      </c>
      <c r="J1028" t="s">
        <v>25</v>
      </c>
      <c r="K1028">
        <v>3</v>
      </c>
      <c r="L1028" t="s">
        <v>26</v>
      </c>
      <c r="M1028" t="s">
        <v>29</v>
      </c>
      <c r="N1028" t="s">
        <v>28</v>
      </c>
      <c r="O1028" t="s">
        <v>26</v>
      </c>
      <c r="P1028" t="s">
        <v>26</v>
      </c>
      <c r="Q1028">
        <v>39</v>
      </c>
      <c r="R1028" t="s">
        <v>46</v>
      </c>
      <c r="S1028" t="s">
        <v>77</v>
      </c>
    </row>
    <row r="1029" spans="1:19" x14ac:dyDescent="0.3">
      <c r="A1029">
        <v>1028</v>
      </c>
      <c r="B1029">
        <v>33</v>
      </c>
      <c r="C1029" t="s">
        <v>19</v>
      </c>
      <c r="D1029" t="s">
        <v>106</v>
      </c>
      <c r="E1029" t="s">
        <v>69</v>
      </c>
      <c r="F1029">
        <v>90</v>
      </c>
      <c r="G1029" t="s">
        <v>123</v>
      </c>
      <c r="H1029" t="s">
        <v>23</v>
      </c>
      <c r="I1029" t="s">
        <v>86</v>
      </c>
      <c r="J1029" t="s">
        <v>54</v>
      </c>
      <c r="K1029">
        <v>2.8</v>
      </c>
      <c r="L1029" t="s">
        <v>26</v>
      </c>
      <c r="M1029" t="s">
        <v>35</v>
      </c>
      <c r="N1029" t="s">
        <v>47</v>
      </c>
      <c r="O1029" t="s">
        <v>26</v>
      </c>
      <c r="P1029" t="s">
        <v>26</v>
      </c>
      <c r="Q1029">
        <v>11</v>
      </c>
      <c r="R1029" t="s">
        <v>35</v>
      </c>
      <c r="S1029" t="s">
        <v>88</v>
      </c>
    </row>
    <row r="1030" spans="1:19" x14ac:dyDescent="0.3">
      <c r="A1030">
        <v>1029</v>
      </c>
      <c r="B1030">
        <v>45</v>
      </c>
      <c r="C1030" t="s">
        <v>19</v>
      </c>
      <c r="D1030" t="s">
        <v>104</v>
      </c>
      <c r="E1030" t="s">
        <v>21</v>
      </c>
      <c r="F1030">
        <v>36</v>
      </c>
      <c r="G1030" t="s">
        <v>145</v>
      </c>
      <c r="H1030" t="s">
        <v>38</v>
      </c>
      <c r="I1030" t="s">
        <v>93</v>
      </c>
      <c r="J1030" t="s">
        <v>54</v>
      </c>
      <c r="K1030">
        <v>3.7</v>
      </c>
      <c r="L1030" t="s">
        <v>26</v>
      </c>
      <c r="M1030" t="s">
        <v>29</v>
      </c>
      <c r="N1030" t="s">
        <v>55</v>
      </c>
      <c r="O1030" t="s">
        <v>26</v>
      </c>
      <c r="P1030" t="s">
        <v>26</v>
      </c>
      <c r="Q1030">
        <v>4</v>
      </c>
      <c r="R1030" t="s">
        <v>35</v>
      </c>
      <c r="S1030" t="s">
        <v>30</v>
      </c>
    </row>
    <row r="1031" spans="1:19" x14ac:dyDescent="0.3">
      <c r="A1031">
        <v>1030</v>
      </c>
      <c r="B1031">
        <v>29</v>
      </c>
      <c r="C1031" t="s">
        <v>19</v>
      </c>
      <c r="D1031" t="s">
        <v>143</v>
      </c>
      <c r="E1031" t="s">
        <v>69</v>
      </c>
      <c r="F1031">
        <v>22</v>
      </c>
      <c r="G1031" t="s">
        <v>123</v>
      </c>
      <c r="H1031" t="s">
        <v>45</v>
      </c>
      <c r="I1031" t="s">
        <v>75</v>
      </c>
      <c r="J1031" t="s">
        <v>39</v>
      </c>
      <c r="K1031">
        <v>3.6</v>
      </c>
      <c r="L1031" t="s">
        <v>26</v>
      </c>
      <c r="M1031" t="s">
        <v>27</v>
      </c>
      <c r="N1031" t="s">
        <v>72</v>
      </c>
      <c r="O1031" t="s">
        <v>26</v>
      </c>
      <c r="P1031" t="s">
        <v>26</v>
      </c>
      <c r="Q1031">
        <v>33</v>
      </c>
      <c r="R1031" t="s">
        <v>29</v>
      </c>
      <c r="S1031" t="s">
        <v>77</v>
      </c>
    </row>
    <row r="1032" spans="1:19" x14ac:dyDescent="0.3">
      <c r="A1032">
        <v>1031</v>
      </c>
      <c r="B1032">
        <v>58</v>
      </c>
      <c r="C1032" t="s">
        <v>19</v>
      </c>
      <c r="D1032" t="s">
        <v>64</v>
      </c>
      <c r="E1032" t="s">
        <v>65</v>
      </c>
      <c r="F1032">
        <v>89</v>
      </c>
      <c r="G1032" t="s">
        <v>22</v>
      </c>
      <c r="H1032" t="s">
        <v>23</v>
      </c>
      <c r="I1032" t="s">
        <v>144</v>
      </c>
      <c r="J1032" t="s">
        <v>25</v>
      </c>
      <c r="K1032">
        <v>3.3</v>
      </c>
      <c r="L1032" t="s">
        <v>26</v>
      </c>
      <c r="M1032" t="s">
        <v>27</v>
      </c>
      <c r="N1032" t="s">
        <v>47</v>
      </c>
      <c r="O1032" t="s">
        <v>26</v>
      </c>
      <c r="P1032" t="s">
        <v>26</v>
      </c>
      <c r="Q1032">
        <v>37</v>
      </c>
      <c r="R1032" t="s">
        <v>59</v>
      </c>
      <c r="S1032" t="s">
        <v>60</v>
      </c>
    </row>
    <row r="1033" spans="1:19" x14ac:dyDescent="0.3">
      <c r="A1033">
        <v>1032</v>
      </c>
      <c r="B1033">
        <v>22</v>
      </c>
      <c r="C1033" t="s">
        <v>19</v>
      </c>
      <c r="D1033" t="s">
        <v>42</v>
      </c>
      <c r="E1033" t="s">
        <v>43</v>
      </c>
      <c r="F1033">
        <v>50</v>
      </c>
      <c r="G1033" t="s">
        <v>122</v>
      </c>
      <c r="H1033" t="s">
        <v>45</v>
      </c>
      <c r="I1033" t="s">
        <v>86</v>
      </c>
      <c r="J1033" t="s">
        <v>39</v>
      </c>
      <c r="K1033">
        <v>3.4</v>
      </c>
      <c r="L1033" t="s">
        <v>26</v>
      </c>
      <c r="M1033" t="s">
        <v>35</v>
      </c>
      <c r="N1033" t="s">
        <v>40</v>
      </c>
      <c r="O1033" t="s">
        <v>26</v>
      </c>
      <c r="P1033" t="s">
        <v>26</v>
      </c>
      <c r="Q1033">
        <v>32</v>
      </c>
      <c r="R1033" t="s">
        <v>35</v>
      </c>
      <c r="S1033" t="s">
        <v>60</v>
      </c>
    </row>
    <row r="1034" spans="1:19" x14ac:dyDescent="0.3">
      <c r="A1034">
        <v>1033</v>
      </c>
      <c r="B1034">
        <v>55</v>
      </c>
      <c r="C1034" t="s">
        <v>19</v>
      </c>
      <c r="D1034" t="s">
        <v>137</v>
      </c>
      <c r="E1034" t="s">
        <v>43</v>
      </c>
      <c r="F1034">
        <v>36</v>
      </c>
      <c r="G1034" t="s">
        <v>32</v>
      </c>
      <c r="H1034" t="s">
        <v>45</v>
      </c>
      <c r="I1034" t="s">
        <v>93</v>
      </c>
      <c r="J1034" t="s">
        <v>58</v>
      </c>
      <c r="K1034">
        <v>4</v>
      </c>
      <c r="L1034" t="s">
        <v>26</v>
      </c>
      <c r="M1034" t="s">
        <v>34</v>
      </c>
      <c r="N1034" t="s">
        <v>40</v>
      </c>
      <c r="O1034" t="s">
        <v>26</v>
      </c>
      <c r="P1034" t="s">
        <v>26</v>
      </c>
      <c r="Q1034">
        <v>44</v>
      </c>
      <c r="R1034" t="s">
        <v>27</v>
      </c>
      <c r="S1034" t="s">
        <v>60</v>
      </c>
    </row>
    <row r="1035" spans="1:19" x14ac:dyDescent="0.3">
      <c r="A1035">
        <v>1034</v>
      </c>
      <c r="B1035">
        <v>19</v>
      </c>
      <c r="C1035" t="s">
        <v>19</v>
      </c>
      <c r="D1035" t="s">
        <v>95</v>
      </c>
      <c r="E1035" t="s">
        <v>21</v>
      </c>
      <c r="F1035">
        <v>52</v>
      </c>
      <c r="G1035" t="s">
        <v>57</v>
      </c>
      <c r="H1035" t="s">
        <v>38</v>
      </c>
      <c r="I1035" t="s">
        <v>67</v>
      </c>
      <c r="J1035" t="s">
        <v>39</v>
      </c>
      <c r="K1035">
        <v>4.5999999999999996</v>
      </c>
      <c r="L1035" t="s">
        <v>26</v>
      </c>
      <c r="M1035" t="s">
        <v>27</v>
      </c>
      <c r="N1035" t="s">
        <v>40</v>
      </c>
      <c r="O1035" t="s">
        <v>26</v>
      </c>
      <c r="P1035" t="s">
        <v>26</v>
      </c>
      <c r="Q1035">
        <v>41</v>
      </c>
      <c r="R1035" t="s">
        <v>34</v>
      </c>
      <c r="S1035" t="s">
        <v>60</v>
      </c>
    </row>
    <row r="1036" spans="1:19" x14ac:dyDescent="0.3">
      <c r="A1036">
        <v>1035</v>
      </c>
      <c r="B1036">
        <v>68</v>
      </c>
      <c r="C1036" t="s">
        <v>19</v>
      </c>
      <c r="D1036" t="s">
        <v>125</v>
      </c>
      <c r="E1036" t="s">
        <v>21</v>
      </c>
      <c r="F1036">
        <v>29</v>
      </c>
      <c r="G1036" t="s">
        <v>128</v>
      </c>
      <c r="H1036" t="s">
        <v>45</v>
      </c>
      <c r="I1036" t="s">
        <v>79</v>
      </c>
      <c r="J1036" t="s">
        <v>58</v>
      </c>
      <c r="K1036">
        <v>4.2</v>
      </c>
      <c r="L1036" t="s">
        <v>26</v>
      </c>
      <c r="M1036" t="s">
        <v>29</v>
      </c>
      <c r="N1036" t="s">
        <v>47</v>
      </c>
      <c r="O1036" t="s">
        <v>26</v>
      </c>
      <c r="P1036" t="s">
        <v>26</v>
      </c>
      <c r="Q1036">
        <v>44</v>
      </c>
      <c r="R1036" t="s">
        <v>34</v>
      </c>
      <c r="S1036" t="s">
        <v>41</v>
      </c>
    </row>
    <row r="1037" spans="1:19" x14ac:dyDescent="0.3">
      <c r="A1037">
        <v>1036</v>
      </c>
      <c r="B1037">
        <v>61</v>
      </c>
      <c r="C1037" t="s">
        <v>19</v>
      </c>
      <c r="D1037" t="s">
        <v>20</v>
      </c>
      <c r="E1037" t="s">
        <v>21</v>
      </c>
      <c r="F1037">
        <v>89</v>
      </c>
      <c r="G1037" t="s">
        <v>142</v>
      </c>
      <c r="H1037" t="s">
        <v>45</v>
      </c>
      <c r="I1037" t="s">
        <v>110</v>
      </c>
      <c r="J1037" t="s">
        <v>58</v>
      </c>
      <c r="K1037">
        <v>2.8</v>
      </c>
      <c r="L1037" t="s">
        <v>26</v>
      </c>
      <c r="M1037" t="s">
        <v>29</v>
      </c>
      <c r="N1037" t="s">
        <v>28</v>
      </c>
      <c r="O1037" t="s">
        <v>26</v>
      </c>
      <c r="P1037" t="s">
        <v>26</v>
      </c>
      <c r="Q1037">
        <v>32</v>
      </c>
      <c r="R1037" t="s">
        <v>29</v>
      </c>
      <c r="S1037" t="s">
        <v>50</v>
      </c>
    </row>
    <row r="1038" spans="1:19" x14ac:dyDescent="0.3">
      <c r="A1038">
        <v>1037</v>
      </c>
      <c r="B1038">
        <v>68</v>
      </c>
      <c r="C1038" t="s">
        <v>19</v>
      </c>
      <c r="D1038" t="s">
        <v>68</v>
      </c>
      <c r="E1038" t="s">
        <v>69</v>
      </c>
      <c r="F1038">
        <v>47</v>
      </c>
      <c r="G1038" t="s">
        <v>78</v>
      </c>
      <c r="H1038" t="s">
        <v>45</v>
      </c>
      <c r="I1038" t="s">
        <v>134</v>
      </c>
      <c r="J1038" t="s">
        <v>58</v>
      </c>
      <c r="K1038">
        <v>3.7</v>
      </c>
      <c r="L1038" t="s">
        <v>26</v>
      </c>
      <c r="M1038" t="s">
        <v>27</v>
      </c>
      <c r="N1038" t="s">
        <v>72</v>
      </c>
      <c r="O1038" t="s">
        <v>26</v>
      </c>
      <c r="P1038" t="s">
        <v>26</v>
      </c>
      <c r="Q1038">
        <v>13</v>
      </c>
      <c r="R1038" t="s">
        <v>34</v>
      </c>
      <c r="S1038" t="s">
        <v>88</v>
      </c>
    </row>
    <row r="1039" spans="1:19" x14ac:dyDescent="0.3">
      <c r="A1039">
        <v>1038</v>
      </c>
      <c r="B1039">
        <v>52</v>
      </c>
      <c r="C1039" t="s">
        <v>19</v>
      </c>
      <c r="D1039" t="s">
        <v>106</v>
      </c>
      <c r="E1039" t="s">
        <v>69</v>
      </c>
      <c r="F1039">
        <v>25</v>
      </c>
      <c r="G1039" t="s">
        <v>44</v>
      </c>
      <c r="H1039" t="s">
        <v>92</v>
      </c>
      <c r="I1039" t="s">
        <v>110</v>
      </c>
      <c r="J1039" t="s">
        <v>39</v>
      </c>
      <c r="K1039">
        <v>3.4</v>
      </c>
      <c r="L1039" t="s">
        <v>26</v>
      </c>
      <c r="M1039" t="s">
        <v>34</v>
      </c>
      <c r="N1039" t="s">
        <v>55</v>
      </c>
      <c r="O1039" t="s">
        <v>26</v>
      </c>
      <c r="P1039" t="s">
        <v>26</v>
      </c>
      <c r="Q1039">
        <v>48</v>
      </c>
      <c r="R1039" t="s">
        <v>59</v>
      </c>
      <c r="S1039" t="s">
        <v>60</v>
      </c>
    </row>
    <row r="1040" spans="1:19" x14ac:dyDescent="0.3">
      <c r="A1040">
        <v>1039</v>
      </c>
      <c r="B1040">
        <v>41</v>
      </c>
      <c r="C1040" t="s">
        <v>19</v>
      </c>
      <c r="D1040" t="s">
        <v>95</v>
      </c>
      <c r="E1040" t="s">
        <v>21</v>
      </c>
      <c r="F1040">
        <v>74</v>
      </c>
      <c r="G1040" t="s">
        <v>145</v>
      </c>
      <c r="H1040" t="s">
        <v>92</v>
      </c>
      <c r="I1040" t="s">
        <v>109</v>
      </c>
      <c r="J1040" t="s">
        <v>58</v>
      </c>
      <c r="K1040">
        <v>3</v>
      </c>
      <c r="L1040" t="s">
        <v>26</v>
      </c>
      <c r="M1040" t="s">
        <v>34</v>
      </c>
      <c r="N1040" t="s">
        <v>28</v>
      </c>
      <c r="O1040" t="s">
        <v>26</v>
      </c>
      <c r="P1040" t="s">
        <v>26</v>
      </c>
      <c r="Q1040">
        <v>3</v>
      </c>
      <c r="R1040" t="s">
        <v>34</v>
      </c>
      <c r="S1040" t="s">
        <v>41</v>
      </c>
    </row>
    <row r="1041" spans="1:19" x14ac:dyDescent="0.3">
      <c r="A1041">
        <v>1040</v>
      </c>
      <c r="B1041">
        <v>29</v>
      </c>
      <c r="C1041" t="s">
        <v>19</v>
      </c>
      <c r="D1041" t="s">
        <v>133</v>
      </c>
      <c r="E1041" t="s">
        <v>69</v>
      </c>
      <c r="F1041">
        <v>46</v>
      </c>
      <c r="G1041" t="s">
        <v>151</v>
      </c>
      <c r="H1041" t="s">
        <v>45</v>
      </c>
      <c r="I1041" t="s">
        <v>136</v>
      </c>
      <c r="J1041" t="s">
        <v>58</v>
      </c>
      <c r="K1041">
        <v>4.8</v>
      </c>
      <c r="L1041" t="s">
        <v>26</v>
      </c>
      <c r="M1041" t="s">
        <v>46</v>
      </c>
      <c r="N1041" t="s">
        <v>55</v>
      </c>
      <c r="O1041" t="s">
        <v>26</v>
      </c>
      <c r="P1041" t="s">
        <v>26</v>
      </c>
      <c r="Q1041">
        <v>39</v>
      </c>
      <c r="R1041" t="s">
        <v>29</v>
      </c>
      <c r="S1041" t="s">
        <v>88</v>
      </c>
    </row>
    <row r="1042" spans="1:19" x14ac:dyDescent="0.3">
      <c r="A1042">
        <v>1041</v>
      </c>
      <c r="B1042">
        <v>68</v>
      </c>
      <c r="C1042" t="s">
        <v>19</v>
      </c>
      <c r="D1042" t="s">
        <v>36</v>
      </c>
      <c r="E1042" t="s">
        <v>21</v>
      </c>
      <c r="F1042">
        <v>22</v>
      </c>
      <c r="G1042" t="s">
        <v>98</v>
      </c>
      <c r="H1042" t="s">
        <v>38</v>
      </c>
      <c r="I1042" t="s">
        <v>136</v>
      </c>
      <c r="J1042" t="s">
        <v>58</v>
      </c>
      <c r="K1042">
        <v>4</v>
      </c>
      <c r="L1042" t="s">
        <v>26</v>
      </c>
      <c r="M1042" t="s">
        <v>29</v>
      </c>
      <c r="N1042" t="s">
        <v>47</v>
      </c>
      <c r="O1042" t="s">
        <v>26</v>
      </c>
      <c r="P1042" t="s">
        <v>26</v>
      </c>
      <c r="Q1042">
        <v>7</v>
      </c>
      <c r="R1042" t="s">
        <v>35</v>
      </c>
      <c r="S1042" t="s">
        <v>30</v>
      </c>
    </row>
    <row r="1043" spans="1:19" x14ac:dyDescent="0.3">
      <c r="A1043">
        <v>1042</v>
      </c>
      <c r="B1043">
        <v>36</v>
      </c>
      <c r="C1043" t="s">
        <v>19</v>
      </c>
      <c r="D1043" t="s">
        <v>56</v>
      </c>
      <c r="E1043" t="s">
        <v>21</v>
      </c>
      <c r="F1043">
        <v>25</v>
      </c>
      <c r="G1043" t="s">
        <v>148</v>
      </c>
      <c r="H1043" t="s">
        <v>45</v>
      </c>
      <c r="I1043" t="s">
        <v>121</v>
      </c>
      <c r="J1043" t="s">
        <v>54</v>
      </c>
      <c r="K1043">
        <v>4.9000000000000004</v>
      </c>
      <c r="L1043" t="s">
        <v>26</v>
      </c>
      <c r="M1043" t="s">
        <v>29</v>
      </c>
      <c r="N1043" t="s">
        <v>47</v>
      </c>
      <c r="O1043" t="s">
        <v>26</v>
      </c>
      <c r="P1043" t="s">
        <v>26</v>
      </c>
      <c r="Q1043">
        <v>11</v>
      </c>
      <c r="R1043" t="s">
        <v>35</v>
      </c>
      <c r="S1043" t="s">
        <v>30</v>
      </c>
    </row>
    <row r="1044" spans="1:19" x14ac:dyDescent="0.3">
      <c r="A1044">
        <v>1043</v>
      </c>
      <c r="B1044">
        <v>55</v>
      </c>
      <c r="C1044" t="s">
        <v>19</v>
      </c>
      <c r="D1044" t="s">
        <v>133</v>
      </c>
      <c r="E1044" t="s">
        <v>69</v>
      </c>
      <c r="F1044">
        <v>80</v>
      </c>
      <c r="G1044" t="s">
        <v>128</v>
      </c>
      <c r="H1044" t="s">
        <v>45</v>
      </c>
      <c r="I1044" t="s">
        <v>33</v>
      </c>
      <c r="J1044" t="s">
        <v>39</v>
      </c>
      <c r="K1044">
        <v>4.9000000000000004</v>
      </c>
      <c r="L1044" t="s">
        <v>26</v>
      </c>
      <c r="M1044" t="s">
        <v>29</v>
      </c>
      <c r="N1044" t="s">
        <v>47</v>
      </c>
      <c r="O1044" t="s">
        <v>26</v>
      </c>
      <c r="P1044" t="s">
        <v>26</v>
      </c>
      <c r="Q1044">
        <v>47</v>
      </c>
      <c r="R1044" t="s">
        <v>27</v>
      </c>
      <c r="S1044" t="s">
        <v>41</v>
      </c>
    </row>
    <row r="1045" spans="1:19" x14ac:dyDescent="0.3">
      <c r="A1045">
        <v>1044</v>
      </c>
      <c r="B1045">
        <v>28</v>
      </c>
      <c r="C1045" t="s">
        <v>19</v>
      </c>
      <c r="D1045" t="s">
        <v>36</v>
      </c>
      <c r="E1045" t="s">
        <v>21</v>
      </c>
      <c r="F1045">
        <v>76</v>
      </c>
      <c r="G1045" t="s">
        <v>78</v>
      </c>
      <c r="H1045" t="s">
        <v>45</v>
      </c>
      <c r="I1045" t="s">
        <v>96</v>
      </c>
      <c r="J1045" t="s">
        <v>39</v>
      </c>
      <c r="K1045">
        <v>3.3</v>
      </c>
      <c r="L1045" t="s">
        <v>26</v>
      </c>
      <c r="M1045" t="s">
        <v>34</v>
      </c>
      <c r="N1045" t="s">
        <v>72</v>
      </c>
      <c r="O1045" t="s">
        <v>26</v>
      </c>
      <c r="P1045" t="s">
        <v>26</v>
      </c>
      <c r="Q1045">
        <v>28</v>
      </c>
      <c r="R1045" t="s">
        <v>59</v>
      </c>
      <c r="S1045" t="s">
        <v>30</v>
      </c>
    </row>
    <row r="1046" spans="1:19" x14ac:dyDescent="0.3">
      <c r="A1046">
        <v>1045</v>
      </c>
      <c r="B1046">
        <v>39</v>
      </c>
      <c r="C1046" t="s">
        <v>19</v>
      </c>
      <c r="D1046" t="s">
        <v>36</v>
      </c>
      <c r="E1046" t="s">
        <v>21</v>
      </c>
      <c r="F1046">
        <v>30</v>
      </c>
      <c r="G1046" t="s">
        <v>48</v>
      </c>
      <c r="H1046" t="s">
        <v>23</v>
      </c>
      <c r="I1046" t="s">
        <v>86</v>
      </c>
      <c r="J1046" t="s">
        <v>54</v>
      </c>
      <c r="K1046">
        <v>4.4000000000000004</v>
      </c>
      <c r="L1046" t="s">
        <v>26</v>
      </c>
      <c r="M1046" t="s">
        <v>27</v>
      </c>
      <c r="N1046" t="s">
        <v>47</v>
      </c>
      <c r="O1046" t="s">
        <v>26</v>
      </c>
      <c r="P1046" t="s">
        <v>26</v>
      </c>
      <c r="Q1046">
        <v>17</v>
      </c>
      <c r="R1046" t="s">
        <v>34</v>
      </c>
      <c r="S1046" t="s">
        <v>97</v>
      </c>
    </row>
    <row r="1047" spans="1:19" x14ac:dyDescent="0.3">
      <c r="A1047">
        <v>1046</v>
      </c>
      <c r="B1047">
        <v>54</v>
      </c>
      <c r="C1047" t="s">
        <v>19</v>
      </c>
      <c r="D1047" t="s">
        <v>31</v>
      </c>
      <c r="E1047" t="s">
        <v>21</v>
      </c>
      <c r="F1047">
        <v>79</v>
      </c>
      <c r="G1047" t="s">
        <v>130</v>
      </c>
      <c r="H1047" t="s">
        <v>23</v>
      </c>
      <c r="I1047" t="s">
        <v>94</v>
      </c>
      <c r="J1047" t="s">
        <v>58</v>
      </c>
      <c r="K1047">
        <v>3.5</v>
      </c>
      <c r="L1047" t="s">
        <v>26</v>
      </c>
      <c r="M1047" t="s">
        <v>35</v>
      </c>
      <c r="N1047" t="s">
        <v>72</v>
      </c>
      <c r="O1047" t="s">
        <v>26</v>
      </c>
      <c r="P1047" t="s">
        <v>26</v>
      </c>
      <c r="Q1047">
        <v>11</v>
      </c>
      <c r="R1047" t="s">
        <v>46</v>
      </c>
      <c r="S1047" t="s">
        <v>77</v>
      </c>
    </row>
    <row r="1048" spans="1:19" x14ac:dyDescent="0.3">
      <c r="A1048">
        <v>1047</v>
      </c>
      <c r="B1048">
        <v>40</v>
      </c>
      <c r="C1048" t="s">
        <v>19</v>
      </c>
      <c r="D1048" t="s">
        <v>51</v>
      </c>
      <c r="E1048" t="s">
        <v>43</v>
      </c>
      <c r="F1048">
        <v>22</v>
      </c>
      <c r="G1048" t="s">
        <v>115</v>
      </c>
      <c r="H1048" t="s">
        <v>45</v>
      </c>
      <c r="I1048" t="s">
        <v>136</v>
      </c>
      <c r="J1048" t="s">
        <v>25</v>
      </c>
      <c r="K1048">
        <v>4.2</v>
      </c>
      <c r="L1048" t="s">
        <v>26</v>
      </c>
      <c r="M1048" t="s">
        <v>27</v>
      </c>
      <c r="N1048" t="s">
        <v>55</v>
      </c>
      <c r="O1048" t="s">
        <v>26</v>
      </c>
      <c r="P1048" t="s">
        <v>26</v>
      </c>
      <c r="Q1048">
        <v>12</v>
      </c>
      <c r="R1048" t="s">
        <v>29</v>
      </c>
      <c r="S1048" t="s">
        <v>50</v>
      </c>
    </row>
    <row r="1049" spans="1:19" x14ac:dyDescent="0.3">
      <c r="A1049">
        <v>1048</v>
      </c>
      <c r="B1049">
        <v>31</v>
      </c>
      <c r="C1049" t="s">
        <v>19</v>
      </c>
      <c r="D1049" t="s">
        <v>125</v>
      </c>
      <c r="E1049" t="s">
        <v>21</v>
      </c>
      <c r="F1049">
        <v>36</v>
      </c>
      <c r="G1049" t="s">
        <v>140</v>
      </c>
      <c r="H1049" t="s">
        <v>38</v>
      </c>
      <c r="I1049" t="s">
        <v>79</v>
      </c>
      <c r="J1049" t="s">
        <v>58</v>
      </c>
      <c r="K1049">
        <v>4.2</v>
      </c>
      <c r="L1049" t="s">
        <v>26</v>
      </c>
      <c r="M1049" t="s">
        <v>59</v>
      </c>
      <c r="N1049" t="s">
        <v>55</v>
      </c>
      <c r="O1049" t="s">
        <v>26</v>
      </c>
      <c r="P1049" t="s">
        <v>26</v>
      </c>
      <c r="Q1049">
        <v>7</v>
      </c>
      <c r="R1049" t="s">
        <v>27</v>
      </c>
      <c r="S1049" t="s">
        <v>30</v>
      </c>
    </row>
    <row r="1050" spans="1:19" x14ac:dyDescent="0.3">
      <c r="A1050">
        <v>1049</v>
      </c>
      <c r="B1050">
        <v>30</v>
      </c>
      <c r="C1050" t="s">
        <v>19</v>
      </c>
      <c r="D1050" t="s">
        <v>125</v>
      </c>
      <c r="E1050" t="s">
        <v>21</v>
      </c>
      <c r="F1050">
        <v>77</v>
      </c>
      <c r="G1050" t="s">
        <v>32</v>
      </c>
      <c r="H1050" t="s">
        <v>23</v>
      </c>
      <c r="I1050" t="s">
        <v>134</v>
      </c>
      <c r="J1050" t="s">
        <v>58</v>
      </c>
      <c r="K1050">
        <v>2.7</v>
      </c>
      <c r="L1050" t="s">
        <v>26</v>
      </c>
      <c r="M1050" t="s">
        <v>35</v>
      </c>
      <c r="N1050" t="s">
        <v>55</v>
      </c>
      <c r="O1050" t="s">
        <v>26</v>
      </c>
      <c r="P1050" t="s">
        <v>26</v>
      </c>
      <c r="Q1050">
        <v>19</v>
      </c>
      <c r="R1050" t="s">
        <v>29</v>
      </c>
      <c r="S1050" t="s">
        <v>30</v>
      </c>
    </row>
    <row r="1051" spans="1:19" x14ac:dyDescent="0.3">
      <c r="A1051">
        <v>1050</v>
      </c>
      <c r="B1051">
        <v>45</v>
      </c>
      <c r="C1051" t="s">
        <v>19</v>
      </c>
      <c r="D1051" t="s">
        <v>89</v>
      </c>
      <c r="E1051" t="s">
        <v>69</v>
      </c>
      <c r="F1051">
        <v>33</v>
      </c>
      <c r="G1051" t="s">
        <v>141</v>
      </c>
      <c r="H1051" t="s">
        <v>38</v>
      </c>
      <c r="I1051" t="s">
        <v>75</v>
      </c>
      <c r="J1051" t="s">
        <v>58</v>
      </c>
      <c r="K1051">
        <v>2.8</v>
      </c>
      <c r="L1051" t="s">
        <v>26</v>
      </c>
      <c r="M1051" t="s">
        <v>27</v>
      </c>
      <c r="N1051" t="s">
        <v>76</v>
      </c>
      <c r="O1051" t="s">
        <v>26</v>
      </c>
      <c r="P1051" t="s">
        <v>26</v>
      </c>
      <c r="Q1051">
        <v>24</v>
      </c>
      <c r="R1051" t="s">
        <v>35</v>
      </c>
      <c r="S1051" t="s">
        <v>60</v>
      </c>
    </row>
    <row r="1052" spans="1:19" x14ac:dyDescent="0.3">
      <c r="A1052">
        <v>1051</v>
      </c>
      <c r="B1052">
        <v>48</v>
      </c>
      <c r="C1052" t="s">
        <v>19</v>
      </c>
      <c r="D1052" t="s">
        <v>51</v>
      </c>
      <c r="E1052" t="s">
        <v>43</v>
      </c>
      <c r="F1052">
        <v>64</v>
      </c>
      <c r="G1052" t="s">
        <v>103</v>
      </c>
      <c r="H1052" t="s">
        <v>45</v>
      </c>
      <c r="I1052" t="s">
        <v>118</v>
      </c>
      <c r="J1052" t="s">
        <v>25</v>
      </c>
      <c r="K1052">
        <v>3.8</v>
      </c>
      <c r="L1052" t="s">
        <v>26</v>
      </c>
      <c r="M1052" t="s">
        <v>27</v>
      </c>
      <c r="N1052" t="s">
        <v>47</v>
      </c>
      <c r="O1052" t="s">
        <v>26</v>
      </c>
      <c r="P1052" t="s">
        <v>26</v>
      </c>
      <c r="Q1052">
        <v>19</v>
      </c>
      <c r="R1052" t="s">
        <v>29</v>
      </c>
      <c r="S1052" t="s">
        <v>88</v>
      </c>
    </row>
    <row r="1053" spans="1:19" x14ac:dyDescent="0.3">
      <c r="A1053">
        <v>1052</v>
      </c>
      <c r="B1053">
        <v>45</v>
      </c>
      <c r="C1053" t="s">
        <v>19</v>
      </c>
      <c r="D1053" t="s">
        <v>125</v>
      </c>
      <c r="E1053" t="s">
        <v>21</v>
      </c>
      <c r="F1053">
        <v>53</v>
      </c>
      <c r="G1053" t="s">
        <v>123</v>
      </c>
      <c r="H1053" t="s">
        <v>45</v>
      </c>
      <c r="I1053" t="s">
        <v>126</v>
      </c>
      <c r="J1053" t="s">
        <v>58</v>
      </c>
      <c r="K1053">
        <v>2.6</v>
      </c>
      <c r="L1053" t="s">
        <v>26</v>
      </c>
      <c r="M1053" t="s">
        <v>46</v>
      </c>
      <c r="N1053" t="s">
        <v>40</v>
      </c>
      <c r="O1053" t="s">
        <v>26</v>
      </c>
      <c r="P1053" t="s">
        <v>26</v>
      </c>
      <c r="Q1053">
        <v>39</v>
      </c>
      <c r="R1053" t="s">
        <v>46</v>
      </c>
      <c r="S1053" t="s">
        <v>50</v>
      </c>
    </row>
    <row r="1054" spans="1:19" x14ac:dyDescent="0.3">
      <c r="A1054">
        <v>1053</v>
      </c>
      <c r="B1054">
        <v>60</v>
      </c>
      <c r="C1054" t="s">
        <v>19</v>
      </c>
      <c r="D1054" t="s">
        <v>73</v>
      </c>
      <c r="E1054" t="s">
        <v>43</v>
      </c>
      <c r="F1054">
        <v>36</v>
      </c>
      <c r="G1054" t="s">
        <v>141</v>
      </c>
      <c r="H1054" t="s">
        <v>92</v>
      </c>
      <c r="I1054" t="s">
        <v>71</v>
      </c>
      <c r="J1054" t="s">
        <v>58</v>
      </c>
      <c r="K1054">
        <v>3</v>
      </c>
      <c r="L1054" t="s">
        <v>26</v>
      </c>
      <c r="M1054" t="s">
        <v>29</v>
      </c>
      <c r="N1054" t="s">
        <v>72</v>
      </c>
      <c r="O1054" t="s">
        <v>26</v>
      </c>
      <c r="P1054" t="s">
        <v>26</v>
      </c>
      <c r="Q1054">
        <v>1</v>
      </c>
      <c r="R1054" t="s">
        <v>27</v>
      </c>
      <c r="S1054" t="s">
        <v>30</v>
      </c>
    </row>
    <row r="1055" spans="1:19" x14ac:dyDescent="0.3">
      <c r="A1055">
        <v>1054</v>
      </c>
      <c r="B1055">
        <v>59</v>
      </c>
      <c r="C1055" t="s">
        <v>19</v>
      </c>
      <c r="D1055" t="s">
        <v>20</v>
      </c>
      <c r="E1055" t="s">
        <v>21</v>
      </c>
      <c r="F1055">
        <v>70</v>
      </c>
      <c r="G1055" t="s">
        <v>111</v>
      </c>
      <c r="H1055" t="s">
        <v>45</v>
      </c>
      <c r="I1055" t="s">
        <v>144</v>
      </c>
      <c r="J1055" t="s">
        <v>39</v>
      </c>
      <c r="K1055">
        <v>3.3</v>
      </c>
      <c r="L1055" t="s">
        <v>152</v>
      </c>
      <c r="M1055" t="s">
        <v>35</v>
      </c>
      <c r="N1055" t="s">
        <v>72</v>
      </c>
      <c r="O1055" t="s">
        <v>26</v>
      </c>
      <c r="P1055" t="s">
        <v>26</v>
      </c>
      <c r="Q1055">
        <v>10</v>
      </c>
      <c r="R1055" t="s">
        <v>59</v>
      </c>
      <c r="S1055" t="s">
        <v>77</v>
      </c>
    </row>
    <row r="1056" spans="1:19" x14ac:dyDescent="0.3">
      <c r="A1056">
        <v>1055</v>
      </c>
      <c r="B1056">
        <v>18</v>
      </c>
      <c r="C1056" t="s">
        <v>19</v>
      </c>
      <c r="D1056" t="s">
        <v>61</v>
      </c>
      <c r="E1056" t="s">
        <v>21</v>
      </c>
      <c r="F1056">
        <v>96</v>
      </c>
      <c r="G1056" t="s">
        <v>74</v>
      </c>
      <c r="H1056" t="s">
        <v>23</v>
      </c>
      <c r="I1056" t="s">
        <v>109</v>
      </c>
      <c r="J1056" t="s">
        <v>25</v>
      </c>
      <c r="K1056">
        <v>4.9000000000000004</v>
      </c>
      <c r="L1056" t="s">
        <v>152</v>
      </c>
      <c r="M1056" t="s">
        <v>59</v>
      </c>
      <c r="N1056" t="s">
        <v>28</v>
      </c>
      <c r="O1056" t="s">
        <v>26</v>
      </c>
      <c r="P1056" t="s">
        <v>26</v>
      </c>
      <c r="Q1056">
        <v>48</v>
      </c>
      <c r="R1056" t="s">
        <v>46</v>
      </c>
      <c r="S1056" t="s">
        <v>60</v>
      </c>
    </row>
    <row r="1057" spans="1:19" x14ac:dyDescent="0.3">
      <c r="A1057">
        <v>1056</v>
      </c>
      <c r="B1057">
        <v>70</v>
      </c>
      <c r="C1057" t="s">
        <v>19</v>
      </c>
      <c r="D1057" t="s">
        <v>102</v>
      </c>
      <c r="E1057" t="s">
        <v>65</v>
      </c>
      <c r="F1057">
        <v>27</v>
      </c>
      <c r="G1057" t="s">
        <v>37</v>
      </c>
      <c r="H1057" t="s">
        <v>45</v>
      </c>
      <c r="I1057" t="s">
        <v>121</v>
      </c>
      <c r="J1057" t="s">
        <v>39</v>
      </c>
      <c r="K1057">
        <v>3.3</v>
      </c>
      <c r="L1057" t="s">
        <v>152</v>
      </c>
      <c r="M1057" t="s">
        <v>46</v>
      </c>
      <c r="N1057" t="s">
        <v>47</v>
      </c>
      <c r="O1057" t="s">
        <v>26</v>
      </c>
      <c r="P1057" t="s">
        <v>26</v>
      </c>
      <c r="Q1057">
        <v>24</v>
      </c>
      <c r="R1057" t="s">
        <v>59</v>
      </c>
      <c r="S1057" t="s">
        <v>50</v>
      </c>
    </row>
    <row r="1058" spans="1:19" x14ac:dyDescent="0.3">
      <c r="A1058">
        <v>1057</v>
      </c>
      <c r="B1058">
        <v>20</v>
      </c>
      <c r="C1058" t="s">
        <v>19</v>
      </c>
      <c r="D1058" t="s">
        <v>31</v>
      </c>
      <c r="E1058" t="s">
        <v>21</v>
      </c>
      <c r="F1058">
        <v>64</v>
      </c>
      <c r="G1058" t="s">
        <v>135</v>
      </c>
      <c r="H1058" t="s">
        <v>23</v>
      </c>
      <c r="I1058" t="s">
        <v>94</v>
      </c>
      <c r="J1058" t="s">
        <v>25</v>
      </c>
      <c r="K1058">
        <v>2.9</v>
      </c>
      <c r="L1058" t="s">
        <v>152</v>
      </c>
      <c r="M1058" t="s">
        <v>59</v>
      </c>
      <c r="N1058" t="s">
        <v>72</v>
      </c>
      <c r="O1058" t="s">
        <v>26</v>
      </c>
      <c r="P1058" t="s">
        <v>26</v>
      </c>
      <c r="Q1058">
        <v>42</v>
      </c>
      <c r="R1058" t="s">
        <v>29</v>
      </c>
      <c r="S1058" t="s">
        <v>30</v>
      </c>
    </row>
    <row r="1059" spans="1:19" x14ac:dyDescent="0.3">
      <c r="A1059">
        <v>1058</v>
      </c>
      <c r="B1059">
        <v>65</v>
      </c>
      <c r="C1059" t="s">
        <v>19</v>
      </c>
      <c r="D1059" t="s">
        <v>102</v>
      </c>
      <c r="E1059" t="s">
        <v>65</v>
      </c>
      <c r="F1059">
        <v>23</v>
      </c>
      <c r="G1059" t="s">
        <v>150</v>
      </c>
      <c r="H1059" t="s">
        <v>38</v>
      </c>
      <c r="I1059" t="s">
        <v>33</v>
      </c>
      <c r="J1059" t="s">
        <v>39</v>
      </c>
      <c r="K1059">
        <v>4.4000000000000004</v>
      </c>
      <c r="L1059" t="s">
        <v>152</v>
      </c>
      <c r="M1059" t="s">
        <v>34</v>
      </c>
      <c r="N1059" t="s">
        <v>72</v>
      </c>
      <c r="O1059" t="s">
        <v>26</v>
      </c>
      <c r="P1059" t="s">
        <v>26</v>
      </c>
      <c r="Q1059">
        <v>20</v>
      </c>
      <c r="R1059" t="s">
        <v>27</v>
      </c>
      <c r="S1059" t="s">
        <v>41</v>
      </c>
    </row>
    <row r="1060" spans="1:19" x14ac:dyDescent="0.3">
      <c r="A1060">
        <v>1059</v>
      </c>
      <c r="B1060">
        <v>29</v>
      </c>
      <c r="C1060" t="s">
        <v>19</v>
      </c>
      <c r="D1060" t="s">
        <v>119</v>
      </c>
      <c r="E1060" t="s">
        <v>69</v>
      </c>
      <c r="F1060">
        <v>33</v>
      </c>
      <c r="G1060" t="s">
        <v>130</v>
      </c>
      <c r="H1060" t="s">
        <v>23</v>
      </c>
      <c r="I1060" t="s">
        <v>84</v>
      </c>
      <c r="J1060" t="s">
        <v>54</v>
      </c>
      <c r="K1060">
        <v>3.1</v>
      </c>
      <c r="L1060" t="s">
        <v>152</v>
      </c>
      <c r="M1060" t="s">
        <v>27</v>
      </c>
      <c r="N1060" t="s">
        <v>47</v>
      </c>
      <c r="O1060" t="s">
        <v>26</v>
      </c>
      <c r="P1060" t="s">
        <v>26</v>
      </c>
      <c r="Q1060">
        <v>49</v>
      </c>
      <c r="R1060" t="s">
        <v>34</v>
      </c>
      <c r="S1060" t="s">
        <v>97</v>
      </c>
    </row>
    <row r="1061" spans="1:19" x14ac:dyDescent="0.3">
      <c r="A1061">
        <v>1060</v>
      </c>
      <c r="B1061">
        <v>22</v>
      </c>
      <c r="C1061" t="s">
        <v>19</v>
      </c>
      <c r="D1061" t="s">
        <v>102</v>
      </c>
      <c r="E1061" t="s">
        <v>65</v>
      </c>
      <c r="F1061">
        <v>34</v>
      </c>
      <c r="G1061" t="s">
        <v>98</v>
      </c>
      <c r="H1061" t="s">
        <v>45</v>
      </c>
      <c r="I1061" t="s">
        <v>118</v>
      </c>
      <c r="J1061" t="s">
        <v>25</v>
      </c>
      <c r="K1061">
        <v>2.5</v>
      </c>
      <c r="L1061" t="s">
        <v>152</v>
      </c>
      <c r="M1061" t="s">
        <v>29</v>
      </c>
      <c r="N1061" t="s">
        <v>55</v>
      </c>
      <c r="O1061" t="s">
        <v>26</v>
      </c>
      <c r="P1061" t="s">
        <v>26</v>
      </c>
      <c r="Q1061">
        <v>25</v>
      </c>
      <c r="R1061" t="s">
        <v>59</v>
      </c>
      <c r="S1061" t="s">
        <v>88</v>
      </c>
    </row>
    <row r="1062" spans="1:19" x14ac:dyDescent="0.3">
      <c r="A1062">
        <v>1061</v>
      </c>
      <c r="B1062">
        <v>27</v>
      </c>
      <c r="C1062" t="s">
        <v>19</v>
      </c>
      <c r="D1062" t="s">
        <v>31</v>
      </c>
      <c r="E1062" t="s">
        <v>21</v>
      </c>
      <c r="F1062">
        <v>35</v>
      </c>
      <c r="G1062" t="s">
        <v>146</v>
      </c>
      <c r="H1062" t="s">
        <v>38</v>
      </c>
      <c r="I1062" t="s">
        <v>24</v>
      </c>
      <c r="J1062" t="s">
        <v>54</v>
      </c>
      <c r="K1062">
        <v>2.6</v>
      </c>
      <c r="L1062" t="s">
        <v>152</v>
      </c>
      <c r="M1062" t="s">
        <v>46</v>
      </c>
      <c r="N1062" t="s">
        <v>47</v>
      </c>
      <c r="O1062" t="s">
        <v>26</v>
      </c>
      <c r="P1062" t="s">
        <v>26</v>
      </c>
      <c r="Q1062">
        <v>21</v>
      </c>
      <c r="R1062" t="s">
        <v>59</v>
      </c>
      <c r="S1062" t="s">
        <v>97</v>
      </c>
    </row>
    <row r="1063" spans="1:19" x14ac:dyDescent="0.3">
      <c r="A1063">
        <v>1062</v>
      </c>
      <c r="B1063">
        <v>36</v>
      </c>
      <c r="C1063" t="s">
        <v>19</v>
      </c>
      <c r="D1063" t="s">
        <v>64</v>
      </c>
      <c r="E1063" t="s">
        <v>65</v>
      </c>
      <c r="F1063">
        <v>62</v>
      </c>
      <c r="G1063" t="s">
        <v>135</v>
      </c>
      <c r="H1063" t="s">
        <v>45</v>
      </c>
      <c r="I1063" t="s">
        <v>24</v>
      </c>
      <c r="J1063" t="s">
        <v>54</v>
      </c>
      <c r="K1063">
        <v>4.4000000000000004</v>
      </c>
      <c r="L1063" t="s">
        <v>152</v>
      </c>
      <c r="M1063" t="s">
        <v>59</v>
      </c>
      <c r="N1063" t="s">
        <v>40</v>
      </c>
      <c r="O1063" t="s">
        <v>26</v>
      </c>
      <c r="P1063" t="s">
        <v>26</v>
      </c>
      <c r="Q1063">
        <v>12</v>
      </c>
      <c r="R1063" t="s">
        <v>29</v>
      </c>
      <c r="S1063" t="s">
        <v>97</v>
      </c>
    </row>
    <row r="1064" spans="1:19" x14ac:dyDescent="0.3">
      <c r="A1064">
        <v>1063</v>
      </c>
      <c r="B1064">
        <v>59</v>
      </c>
      <c r="C1064" t="s">
        <v>19</v>
      </c>
      <c r="D1064" t="s">
        <v>137</v>
      </c>
      <c r="E1064" t="s">
        <v>43</v>
      </c>
      <c r="F1064">
        <v>75</v>
      </c>
      <c r="G1064" t="s">
        <v>123</v>
      </c>
      <c r="H1064" t="s">
        <v>45</v>
      </c>
      <c r="I1064" t="s">
        <v>110</v>
      </c>
      <c r="J1064" t="s">
        <v>58</v>
      </c>
      <c r="K1064">
        <v>2.6</v>
      </c>
      <c r="L1064" t="s">
        <v>152</v>
      </c>
      <c r="M1064" t="s">
        <v>29</v>
      </c>
      <c r="N1064" t="s">
        <v>47</v>
      </c>
      <c r="O1064" t="s">
        <v>26</v>
      </c>
      <c r="P1064" t="s">
        <v>26</v>
      </c>
      <c r="Q1064">
        <v>21</v>
      </c>
      <c r="R1064" t="s">
        <v>59</v>
      </c>
      <c r="S1064" t="s">
        <v>97</v>
      </c>
    </row>
    <row r="1065" spans="1:19" x14ac:dyDescent="0.3">
      <c r="A1065">
        <v>1064</v>
      </c>
      <c r="B1065">
        <v>62</v>
      </c>
      <c r="C1065" t="s">
        <v>19</v>
      </c>
      <c r="D1065" t="s">
        <v>104</v>
      </c>
      <c r="E1065" t="s">
        <v>21</v>
      </c>
      <c r="F1065">
        <v>29</v>
      </c>
      <c r="G1065" t="s">
        <v>90</v>
      </c>
      <c r="H1065" t="s">
        <v>38</v>
      </c>
      <c r="I1065" t="s">
        <v>126</v>
      </c>
      <c r="J1065" t="s">
        <v>54</v>
      </c>
      <c r="K1065">
        <v>3.3</v>
      </c>
      <c r="L1065" t="s">
        <v>152</v>
      </c>
      <c r="M1065" t="s">
        <v>34</v>
      </c>
      <c r="N1065" t="s">
        <v>40</v>
      </c>
      <c r="O1065" t="s">
        <v>26</v>
      </c>
      <c r="P1065" t="s">
        <v>26</v>
      </c>
      <c r="Q1065">
        <v>35</v>
      </c>
      <c r="R1065" t="s">
        <v>35</v>
      </c>
      <c r="S1065" t="s">
        <v>88</v>
      </c>
    </row>
    <row r="1066" spans="1:19" x14ac:dyDescent="0.3">
      <c r="A1066">
        <v>1065</v>
      </c>
      <c r="B1066">
        <v>34</v>
      </c>
      <c r="C1066" t="s">
        <v>19</v>
      </c>
      <c r="D1066" t="s">
        <v>124</v>
      </c>
      <c r="E1066" t="s">
        <v>69</v>
      </c>
      <c r="F1066">
        <v>28</v>
      </c>
      <c r="G1066" t="s">
        <v>52</v>
      </c>
      <c r="H1066" t="s">
        <v>45</v>
      </c>
      <c r="I1066" t="s">
        <v>84</v>
      </c>
      <c r="J1066" t="s">
        <v>39</v>
      </c>
      <c r="K1066">
        <v>3.5</v>
      </c>
      <c r="L1066" t="s">
        <v>152</v>
      </c>
      <c r="M1066" t="s">
        <v>59</v>
      </c>
      <c r="N1066" t="s">
        <v>28</v>
      </c>
      <c r="O1066" t="s">
        <v>26</v>
      </c>
      <c r="P1066" t="s">
        <v>26</v>
      </c>
      <c r="Q1066">
        <v>42</v>
      </c>
      <c r="R1066" t="s">
        <v>27</v>
      </c>
      <c r="S1066" t="s">
        <v>97</v>
      </c>
    </row>
    <row r="1067" spans="1:19" x14ac:dyDescent="0.3">
      <c r="A1067">
        <v>1066</v>
      </c>
      <c r="B1067">
        <v>59</v>
      </c>
      <c r="C1067" t="s">
        <v>19</v>
      </c>
      <c r="D1067" t="s">
        <v>113</v>
      </c>
      <c r="E1067" t="s">
        <v>21</v>
      </c>
      <c r="F1067">
        <v>20</v>
      </c>
      <c r="G1067" t="s">
        <v>90</v>
      </c>
      <c r="H1067" t="s">
        <v>92</v>
      </c>
      <c r="I1067" t="s">
        <v>144</v>
      </c>
      <c r="J1067" t="s">
        <v>39</v>
      </c>
      <c r="K1067">
        <v>4.0999999999999996</v>
      </c>
      <c r="L1067" t="s">
        <v>152</v>
      </c>
      <c r="M1067" t="s">
        <v>35</v>
      </c>
      <c r="N1067" t="s">
        <v>76</v>
      </c>
      <c r="O1067" t="s">
        <v>26</v>
      </c>
      <c r="P1067" t="s">
        <v>26</v>
      </c>
      <c r="Q1067">
        <v>3</v>
      </c>
      <c r="R1067" t="s">
        <v>46</v>
      </c>
      <c r="S1067" t="s">
        <v>97</v>
      </c>
    </row>
    <row r="1068" spans="1:19" x14ac:dyDescent="0.3">
      <c r="A1068">
        <v>1067</v>
      </c>
      <c r="B1068">
        <v>49</v>
      </c>
      <c r="C1068" t="s">
        <v>19</v>
      </c>
      <c r="D1068" t="s">
        <v>64</v>
      </c>
      <c r="E1068" t="s">
        <v>65</v>
      </c>
      <c r="F1068">
        <v>96</v>
      </c>
      <c r="G1068" t="s">
        <v>91</v>
      </c>
      <c r="H1068" t="s">
        <v>45</v>
      </c>
      <c r="I1068" t="s">
        <v>108</v>
      </c>
      <c r="J1068" t="s">
        <v>25</v>
      </c>
      <c r="K1068">
        <v>4</v>
      </c>
      <c r="L1068" t="s">
        <v>152</v>
      </c>
      <c r="M1068" t="s">
        <v>27</v>
      </c>
      <c r="N1068" t="s">
        <v>76</v>
      </c>
      <c r="O1068" t="s">
        <v>26</v>
      </c>
      <c r="P1068" t="s">
        <v>26</v>
      </c>
      <c r="Q1068">
        <v>11</v>
      </c>
      <c r="R1068" t="s">
        <v>46</v>
      </c>
      <c r="S1068" t="s">
        <v>77</v>
      </c>
    </row>
    <row r="1069" spans="1:19" x14ac:dyDescent="0.3">
      <c r="A1069">
        <v>1068</v>
      </c>
      <c r="B1069">
        <v>18</v>
      </c>
      <c r="C1069" t="s">
        <v>19</v>
      </c>
      <c r="D1069" t="s">
        <v>82</v>
      </c>
      <c r="E1069" t="s">
        <v>21</v>
      </c>
      <c r="F1069">
        <v>43</v>
      </c>
      <c r="G1069" t="s">
        <v>138</v>
      </c>
      <c r="H1069" t="s">
        <v>38</v>
      </c>
      <c r="I1069" t="s">
        <v>100</v>
      </c>
      <c r="J1069" t="s">
        <v>54</v>
      </c>
      <c r="K1069">
        <v>2.7</v>
      </c>
      <c r="L1069" t="s">
        <v>152</v>
      </c>
      <c r="M1069" t="s">
        <v>29</v>
      </c>
      <c r="N1069" t="s">
        <v>72</v>
      </c>
      <c r="O1069" t="s">
        <v>26</v>
      </c>
      <c r="P1069" t="s">
        <v>26</v>
      </c>
      <c r="Q1069">
        <v>22</v>
      </c>
      <c r="R1069" t="s">
        <v>46</v>
      </c>
      <c r="S1069" t="s">
        <v>60</v>
      </c>
    </row>
    <row r="1070" spans="1:19" x14ac:dyDescent="0.3">
      <c r="A1070">
        <v>1069</v>
      </c>
      <c r="B1070">
        <v>55</v>
      </c>
      <c r="C1070" t="s">
        <v>19</v>
      </c>
      <c r="D1070" t="s">
        <v>56</v>
      </c>
      <c r="E1070" t="s">
        <v>21</v>
      </c>
      <c r="F1070">
        <v>94</v>
      </c>
      <c r="G1070" t="s">
        <v>52</v>
      </c>
      <c r="H1070" t="s">
        <v>45</v>
      </c>
      <c r="I1070" t="s">
        <v>79</v>
      </c>
      <c r="J1070" t="s">
        <v>58</v>
      </c>
      <c r="K1070">
        <v>2.5</v>
      </c>
      <c r="L1070" t="s">
        <v>152</v>
      </c>
      <c r="M1070" t="s">
        <v>34</v>
      </c>
      <c r="N1070" t="s">
        <v>55</v>
      </c>
      <c r="O1070" t="s">
        <v>26</v>
      </c>
      <c r="P1070" t="s">
        <v>26</v>
      </c>
      <c r="Q1070">
        <v>47</v>
      </c>
      <c r="R1070" t="s">
        <v>27</v>
      </c>
      <c r="S1070" t="s">
        <v>41</v>
      </c>
    </row>
    <row r="1071" spans="1:19" x14ac:dyDescent="0.3">
      <c r="A1071">
        <v>1070</v>
      </c>
      <c r="B1071">
        <v>38</v>
      </c>
      <c r="C1071" t="s">
        <v>19</v>
      </c>
      <c r="D1071" t="s">
        <v>87</v>
      </c>
      <c r="E1071" t="s">
        <v>21</v>
      </c>
      <c r="F1071">
        <v>81</v>
      </c>
      <c r="G1071" t="s">
        <v>128</v>
      </c>
      <c r="H1071" t="s">
        <v>92</v>
      </c>
      <c r="I1071" t="s">
        <v>53</v>
      </c>
      <c r="J1071" t="s">
        <v>58</v>
      </c>
      <c r="K1071">
        <v>4.3</v>
      </c>
      <c r="L1071" t="s">
        <v>152</v>
      </c>
      <c r="M1071" t="s">
        <v>27</v>
      </c>
      <c r="N1071" t="s">
        <v>47</v>
      </c>
      <c r="O1071" t="s">
        <v>26</v>
      </c>
      <c r="P1071" t="s">
        <v>26</v>
      </c>
      <c r="Q1071">
        <v>33</v>
      </c>
      <c r="R1071" t="s">
        <v>29</v>
      </c>
      <c r="S1071" t="s">
        <v>97</v>
      </c>
    </row>
    <row r="1072" spans="1:19" x14ac:dyDescent="0.3">
      <c r="A1072">
        <v>1071</v>
      </c>
      <c r="B1072">
        <v>50</v>
      </c>
      <c r="C1072" t="s">
        <v>19</v>
      </c>
      <c r="D1072" t="s">
        <v>106</v>
      </c>
      <c r="E1072" t="s">
        <v>69</v>
      </c>
      <c r="F1072">
        <v>75</v>
      </c>
      <c r="G1072" t="s">
        <v>98</v>
      </c>
      <c r="H1072" t="s">
        <v>45</v>
      </c>
      <c r="I1072" t="s">
        <v>136</v>
      </c>
      <c r="J1072" t="s">
        <v>54</v>
      </c>
      <c r="K1072">
        <v>3.3</v>
      </c>
      <c r="L1072" t="s">
        <v>152</v>
      </c>
      <c r="M1072" t="s">
        <v>29</v>
      </c>
      <c r="N1072" t="s">
        <v>40</v>
      </c>
      <c r="O1072" t="s">
        <v>26</v>
      </c>
      <c r="P1072" t="s">
        <v>26</v>
      </c>
      <c r="Q1072">
        <v>50</v>
      </c>
      <c r="R1072" t="s">
        <v>59</v>
      </c>
      <c r="S1072" t="s">
        <v>41</v>
      </c>
    </row>
    <row r="1073" spans="1:19" x14ac:dyDescent="0.3">
      <c r="A1073">
        <v>1072</v>
      </c>
      <c r="B1073">
        <v>61</v>
      </c>
      <c r="C1073" t="s">
        <v>19</v>
      </c>
      <c r="D1073" t="s">
        <v>124</v>
      </c>
      <c r="E1073" t="s">
        <v>69</v>
      </c>
      <c r="F1073">
        <v>81</v>
      </c>
      <c r="G1073" t="s">
        <v>138</v>
      </c>
      <c r="H1073" t="s">
        <v>45</v>
      </c>
      <c r="I1073" t="s">
        <v>118</v>
      </c>
      <c r="J1073" t="s">
        <v>54</v>
      </c>
      <c r="K1073">
        <v>2.6</v>
      </c>
      <c r="L1073" t="s">
        <v>152</v>
      </c>
      <c r="M1073" t="s">
        <v>35</v>
      </c>
      <c r="N1073" t="s">
        <v>28</v>
      </c>
      <c r="O1073" t="s">
        <v>26</v>
      </c>
      <c r="P1073" t="s">
        <v>26</v>
      </c>
      <c r="Q1073">
        <v>46</v>
      </c>
      <c r="R1073" t="s">
        <v>27</v>
      </c>
      <c r="S1073" t="s">
        <v>88</v>
      </c>
    </row>
    <row r="1074" spans="1:19" x14ac:dyDescent="0.3">
      <c r="A1074">
        <v>1073</v>
      </c>
      <c r="B1074">
        <v>48</v>
      </c>
      <c r="C1074" t="s">
        <v>19</v>
      </c>
      <c r="D1074" t="s">
        <v>61</v>
      </c>
      <c r="E1074" t="s">
        <v>21</v>
      </c>
      <c r="F1074">
        <v>92</v>
      </c>
      <c r="G1074" t="s">
        <v>135</v>
      </c>
      <c r="H1074" t="s">
        <v>23</v>
      </c>
      <c r="I1074" t="s">
        <v>81</v>
      </c>
      <c r="J1074" t="s">
        <v>58</v>
      </c>
      <c r="K1074">
        <v>3.5</v>
      </c>
      <c r="L1074" t="s">
        <v>152</v>
      </c>
      <c r="M1074" t="s">
        <v>34</v>
      </c>
      <c r="N1074" t="s">
        <v>28</v>
      </c>
      <c r="O1074" t="s">
        <v>26</v>
      </c>
      <c r="P1074" t="s">
        <v>26</v>
      </c>
      <c r="Q1074">
        <v>34</v>
      </c>
      <c r="R1074" t="s">
        <v>59</v>
      </c>
      <c r="S1074" t="s">
        <v>30</v>
      </c>
    </row>
    <row r="1075" spans="1:19" x14ac:dyDescent="0.3">
      <c r="A1075">
        <v>1074</v>
      </c>
      <c r="B1075">
        <v>22</v>
      </c>
      <c r="C1075" t="s">
        <v>19</v>
      </c>
      <c r="D1075" t="s">
        <v>119</v>
      </c>
      <c r="E1075" t="s">
        <v>69</v>
      </c>
      <c r="F1075">
        <v>96</v>
      </c>
      <c r="G1075" t="s">
        <v>99</v>
      </c>
      <c r="H1075" t="s">
        <v>92</v>
      </c>
      <c r="I1075" t="s">
        <v>75</v>
      </c>
      <c r="J1075" t="s">
        <v>39</v>
      </c>
      <c r="K1075">
        <v>4</v>
      </c>
      <c r="L1075" t="s">
        <v>152</v>
      </c>
      <c r="M1075" t="s">
        <v>35</v>
      </c>
      <c r="N1075" t="s">
        <v>76</v>
      </c>
      <c r="O1075" t="s">
        <v>26</v>
      </c>
      <c r="P1075" t="s">
        <v>26</v>
      </c>
      <c r="Q1075">
        <v>33</v>
      </c>
      <c r="R1075" t="s">
        <v>27</v>
      </c>
      <c r="S1075" t="s">
        <v>88</v>
      </c>
    </row>
    <row r="1076" spans="1:19" x14ac:dyDescent="0.3">
      <c r="A1076">
        <v>1075</v>
      </c>
      <c r="B1076">
        <v>48</v>
      </c>
      <c r="C1076" t="s">
        <v>19</v>
      </c>
      <c r="D1076" t="s">
        <v>106</v>
      </c>
      <c r="E1076" t="s">
        <v>69</v>
      </c>
      <c r="F1076">
        <v>71</v>
      </c>
      <c r="G1076" t="s">
        <v>122</v>
      </c>
      <c r="H1076" t="s">
        <v>38</v>
      </c>
      <c r="I1076" t="s">
        <v>53</v>
      </c>
      <c r="J1076" t="s">
        <v>58</v>
      </c>
      <c r="K1076">
        <v>2.6</v>
      </c>
      <c r="L1076" t="s">
        <v>152</v>
      </c>
      <c r="M1076" t="s">
        <v>46</v>
      </c>
      <c r="N1076" t="s">
        <v>55</v>
      </c>
      <c r="O1076" t="s">
        <v>26</v>
      </c>
      <c r="P1076" t="s">
        <v>26</v>
      </c>
      <c r="Q1076">
        <v>45</v>
      </c>
      <c r="R1076" t="s">
        <v>34</v>
      </c>
      <c r="S1076" t="s">
        <v>30</v>
      </c>
    </row>
    <row r="1077" spans="1:19" x14ac:dyDescent="0.3">
      <c r="A1077">
        <v>1076</v>
      </c>
      <c r="B1077">
        <v>57</v>
      </c>
      <c r="C1077" t="s">
        <v>19</v>
      </c>
      <c r="D1077" t="s">
        <v>89</v>
      </c>
      <c r="E1077" t="s">
        <v>69</v>
      </c>
      <c r="F1077">
        <v>50</v>
      </c>
      <c r="G1077" t="s">
        <v>70</v>
      </c>
      <c r="H1077" t="s">
        <v>23</v>
      </c>
      <c r="I1077" t="s">
        <v>126</v>
      </c>
      <c r="J1077" t="s">
        <v>54</v>
      </c>
      <c r="K1077">
        <v>4.9000000000000004</v>
      </c>
      <c r="L1077" t="s">
        <v>152</v>
      </c>
      <c r="M1077" t="s">
        <v>59</v>
      </c>
      <c r="N1077" t="s">
        <v>47</v>
      </c>
      <c r="O1077" t="s">
        <v>26</v>
      </c>
      <c r="P1077" t="s">
        <v>26</v>
      </c>
      <c r="Q1077">
        <v>32</v>
      </c>
      <c r="R1077" t="s">
        <v>59</v>
      </c>
      <c r="S1077" t="s">
        <v>77</v>
      </c>
    </row>
    <row r="1078" spans="1:19" x14ac:dyDescent="0.3">
      <c r="A1078">
        <v>1077</v>
      </c>
      <c r="B1078">
        <v>33</v>
      </c>
      <c r="C1078" t="s">
        <v>19</v>
      </c>
      <c r="D1078" t="s">
        <v>64</v>
      </c>
      <c r="E1078" t="s">
        <v>65</v>
      </c>
      <c r="F1078">
        <v>72</v>
      </c>
      <c r="G1078" t="s">
        <v>114</v>
      </c>
      <c r="H1078" t="s">
        <v>23</v>
      </c>
      <c r="I1078" t="s">
        <v>63</v>
      </c>
      <c r="J1078" t="s">
        <v>39</v>
      </c>
      <c r="K1078">
        <v>2.9</v>
      </c>
      <c r="L1078" t="s">
        <v>152</v>
      </c>
      <c r="M1078" t="s">
        <v>34</v>
      </c>
      <c r="N1078" t="s">
        <v>55</v>
      </c>
      <c r="O1078" t="s">
        <v>26</v>
      </c>
      <c r="P1078" t="s">
        <v>26</v>
      </c>
      <c r="Q1078">
        <v>47</v>
      </c>
      <c r="R1078" t="s">
        <v>29</v>
      </c>
      <c r="S1078" t="s">
        <v>77</v>
      </c>
    </row>
    <row r="1079" spans="1:19" x14ac:dyDescent="0.3">
      <c r="A1079">
        <v>1078</v>
      </c>
      <c r="B1079">
        <v>58</v>
      </c>
      <c r="C1079" t="s">
        <v>19</v>
      </c>
      <c r="D1079" t="s">
        <v>102</v>
      </c>
      <c r="E1079" t="s">
        <v>65</v>
      </c>
      <c r="F1079">
        <v>28</v>
      </c>
      <c r="G1079" t="s">
        <v>66</v>
      </c>
      <c r="H1079" t="s">
        <v>45</v>
      </c>
      <c r="I1079" t="s">
        <v>71</v>
      </c>
      <c r="J1079" t="s">
        <v>25</v>
      </c>
      <c r="K1079">
        <v>3.7</v>
      </c>
      <c r="L1079" t="s">
        <v>152</v>
      </c>
      <c r="M1079" t="s">
        <v>35</v>
      </c>
      <c r="N1079" t="s">
        <v>55</v>
      </c>
      <c r="O1079" t="s">
        <v>26</v>
      </c>
      <c r="P1079" t="s">
        <v>26</v>
      </c>
      <c r="Q1079">
        <v>5</v>
      </c>
      <c r="R1079" t="s">
        <v>46</v>
      </c>
      <c r="S1079" t="s">
        <v>60</v>
      </c>
    </row>
    <row r="1080" spans="1:19" x14ac:dyDescent="0.3">
      <c r="A1080">
        <v>1079</v>
      </c>
      <c r="B1080">
        <v>37</v>
      </c>
      <c r="C1080" t="s">
        <v>19</v>
      </c>
      <c r="D1080" t="s">
        <v>31</v>
      </c>
      <c r="E1080" t="s">
        <v>21</v>
      </c>
      <c r="F1080">
        <v>59</v>
      </c>
      <c r="G1080" t="s">
        <v>117</v>
      </c>
      <c r="H1080" t="s">
        <v>45</v>
      </c>
      <c r="I1080" t="s">
        <v>67</v>
      </c>
      <c r="J1080" t="s">
        <v>58</v>
      </c>
      <c r="K1080">
        <v>4.4000000000000004</v>
      </c>
      <c r="L1080" t="s">
        <v>152</v>
      </c>
      <c r="M1080" t="s">
        <v>35</v>
      </c>
      <c r="N1080" t="s">
        <v>28</v>
      </c>
      <c r="O1080" t="s">
        <v>26</v>
      </c>
      <c r="P1080" t="s">
        <v>26</v>
      </c>
      <c r="Q1080">
        <v>49</v>
      </c>
      <c r="R1080" t="s">
        <v>27</v>
      </c>
      <c r="S1080" t="s">
        <v>30</v>
      </c>
    </row>
    <row r="1081" spans="1:19" x14ac:dyDescent="0.3">
      <c r="A1081">
        <v>1080</v>
      </c>
      <c r="B1081">
        <v>18</v>
      </c>
      <c r="C1081" t="s">
        <v>19</v>
      </c>
      <c r="D1081" t="s">
        <v>64</v>
      </c>
      <c r="E1081" t="s">
        <v>65</v>
      </c>
      <c r="F1081">
        <v>33</v>
      </c>
      <c r="G1081" t="s">
        <v>101</v>
      </c>
      <c r="H1081" t="s">
        <v>38</v>
      </c>
      <c r="I1081" t="s">
        <v>144</v>
      </c>
      <c r="J1081" t="s">
        <v>54</v>
      </c>
      <c r="K1081">
        <v>4.4000000000000004</v>
      </c>
      <c r="L1081" t="s">
        <v>152</v>
      </c>
      <c r="M1081" t="s">
        <v>34</v>
      </c>
      <c r="N1081" t="s">
        <v>40</v>
      </c>
      <c r="O1081" t="s">
        <v>26</v>
      </c>
      <c r="P1081" t="s">
        <v>26</v>
      </c>
      <c r="Q1081">
        <v>48</v>
      </c>
      <c r="R1081" t="s">
        <v>34</v>
      </c>
      <c r="S1081" t="s">
        <v>88</v>
      </c>
    </row>
    <row r="1082" spans="1:19" x14ac:dyDescent="0.3">
      <c r="A1082">
        <v>1081</v>
      </c>
      <c r="B1082">
        <v>65</v>
      </c>
      <c r="C1082" t="s">
        <v>19</v>
      </c>
      <c r="D1082" t="s">
        <v>119</v>
      </c>
      <c r="E1082" t="s">
        <v>69</v>
      </c>
      <c r="F1082">
        <v>59</v>
      </c>
      <c r="G1082" t="s">
        <v>138</v>
      </c>
      <c r="H1082" t="s">
        <v>23</v>
      </c>
      <c r="I1082" t="s">
        <v>144</v>
      </c>
      <c r="J1082" t="s">
        <v>58</v>
      </c>
      <c r="K1082">
        <v>3.8</v>
      </c>
      <c r="L1082" t="s">
        <v>152</v>
      </c>
      <c r="M1082" t="s">
        <v>34</v>
      </c>
      <c r="N1082" t="s">
        <v>28</v>
      </c>
      <c r="O1082" t="s">
        <v>26</v>
      </c>
      <c r="P1082" t="s">
        <v>26</v>
      </c>
      <c r="Q1082">
        <v>22</v>
      </c>
      <c r="R1082" t="s">
        <v>35</v>
      </c>
      <c r="S1082" t="s">
        <v>97</v>
      </c>
    </row>
    <row r="1083" spans="1:19" x14ac:dyDescent="0.3">
      <c r="A1083">
        <v>1082</v>
      </c>
      <c r="B1083">
        <v>62</v>
      </c>
      <c r="C1083" t="s">
        <v>19</v>
      </c>
      <c r="D1083" t="s">
        <v>133</v>
      </c>
      <c r="E1083" t="s">
        <v>69</v>
      </c>
      <c r="F1083">
        <v>30</v>
      </c>
      <c r="G1083" t="s">
        <v>135</v>
      </c>
      <c r="H1083" t="s">
        <v>92</v>
      </c>
      <c r="I1083" t="s">
        <v>110</v>
      </c>
      <c r="J1083" t="s">
        <v>39</v>
      </c>
      <c r="K1083">
        <v>4.5</v>
      </c>
      <c r="L1083" t="s">
        <v>152</v>
      </c>
      <c r="M1083" t="s">
        <v>35</v>
      </c>
      <c r="N1083" t="s">
        <v>55</v>
      </c>
      <c r="O1083" t="s">
        <v>26</v>
      </c>
      <c r="P1083" t="s">
        <v>26</v>
      </c>
      <c r="Q1083">
        <v>45</v>
      </c>
      <c r="R1083" t="s">
        <v>27</v>
      </c>
      <c r="S1083" t="s">
        <v>50</v>
      </c>
    </row>
    <row r="1084" spans="1:19" x14ac:dyDescent="0.3">
      <c r="A1084">
        <v>1083</v>
      </c>
      <c r="B1084">
        <v>54</v>
      </c>
      <c r="C1084" t="s">
        <v>19</v>
      </c>
      <c r="D1084" t="s">
        <v>124</v>
      </c>
      <c r="E1084" t="s">
        <v>69</v>
      </c>
      <c r="F1084">
        <v>85</v>
      </c>
      <c r="G1084" t="s">
        <v>131</v>
      </c>
      <c r="H1084" t="s">
        <v>92</v>
      </c>
      <c r="I1084" t="s">
        <v>109</v>
      </c>
      <c r="J1084" t="s">
        <v>25</v>
      </c>
      <c r="K1084">
        <v>2.6</v>
      </c>
      <c r="L1084" t="s">
        <v>152</v>
      </c>
      <c r="M1084" t="s">
        <v>46</v>
      </c>
      <c r="N1084" t="s">
        <v>47</v>
      </c>
      <c r="O1084" t="s">
        <v>26</v>
      </c>
      <c r="P1084" t="s">
        <v>26</v>
      </c>
      <c r="Q1084">
        <v>30</v>
      </c>
      <c r="R1084" t="s">
        <v>29</v>
      </c>
      <c r="S1084" t="s">
        <v>60</v>
      </c>
    </row>
    <row r="1085" spans="1:19" x14ac:dyDescent="0.3">
      <c r="A1085">
        <v>1084</v>
      </c>
      <c r="B1085">
        <v>35</v>
      </c>
      <c r="C1085" t="s">
        <v>19</v>
      </c>
      <c r="D1085" t="s">
        <v>132</v>
      </c>
      <c r="E1085" t="s">
        <v>69</v>
      </c>
      <c r="F1085">
        <v>97</v>
      </c>
      <c r="G1085" t="s">
        <v>149</v>
      </c>
      <c r="H1085" t="s">
        <v>23</v>
      </c>
      <c r="I1085" t="s">
        <v>86</v>
      </c>
      <c r="J1085" t="s">
        <v>54</v>
      </c>
      <c r="K1085">
        <v>3.3</v>
      </c>
      <c r="L1085" t="s">
        <v>152</v>
      </c>
      <c r="M1085" t="s">
        <v>27</v>
      </c>
      <c r="N1085" t="s">
        <v>76</v>
      </c>
      <c r="O1085" t="s">
        <v>26</v>
      </c>
      <c r="P1085" t="s">
        <v>26</v>
      </c>
      <c r="Q1085">
        <v>43</v>
      </c>
      <c r="R1085" t="s">
        <v>35</v>
      </c>
      <c r="S1085" t="s">
        <v>41</v>
      </c>
    </row>
    <row r="1086" spans="1:19" x14ac:dyDescent="0.3">
      <c r="A1086">
        <v>1085</v>
      </c>
      <c r="B1086">
        <v>34</v>
      </c>
      <c r="C1086" t="s">
        <v>19</v>
      </c>
      <c r="D1086" t="s">
        <v>113</v>
      </c>
      <c r="E1086" t="s">
        <v>21</v>
      </c>
      <c r="F1086">
        <v>36</v>
      </c>
      <c r="G1086" t="s">
        <v>74</v>
      </c>
      <c r="H1086" t="s">
        <v>38</v>
      </c>
      <c r="I1086" t="s">
        <v>75</v>
      </c>
      <c r="J1086" t="s">
        <v>58</v>
      </c>
      <c r="K1086">
        <v>4.0999999999999996</v>
      </c>
      <c r="L1086" t="s">
        <v>152</v>
      </c>
      <c r="M1086" t="s">
        <v>27</v>
      </c>
      <c r="N1086" t="s">
        <v>47</v>
      </c>
      <c r="O1086" t="s">
        <v>26</v>
      </c>
      <c r="P1086" t="s">
        <v>26</v>
      </c>
      <c r="Q1086">
        <v>48</v>
      </c>
      <c r="R1086" t="s">
        <v>35</v>
      </c>
      <c r="S1086" t="s">
        <v>60</v>
      </c>
    </row>
    <row r="1087" spans="1:19" x14ac:dyDescent="0.3">
      <c r="A1087">
        <v>1086</v>
      </c>
      <c r="B1087">
        <v>25</v>
      </c>
      <c r="C1087" t="s">
        <v>19</v>
      </c>
      <c r="D1087" t="s">
        <v>106</v>
      </c>
      <c r="E1087" t="s">
        <v>69</v>
      </c>
      <c r="F1087">
        <v>85</v>
      </c>
      <c r="G1087" t="s">
        <v>140</v>
      </c>
      <c r="H1087" t="s">
        <v>45</v>
      </c>
      <c r="I1087" t="s">
        <v>49</v>
      </c>
      <c r="J1087" t="s">
        <v>25</v>
      </c>
      <c r="K1087">
        <v>3</v>
      </c>
      <c r="L1087" t="s">
        <v>152</v>
      </c>
      <c r="M1087" t="s">
        <v>46</v>
      </c>
      <c r="N1087" t="s">
        <v>76</v>
      </c>
      <c r="O1087" t="s">
        <v>26</v>
      </c>
      <c r="P1087" t="s">
        <v>26</v>
      </c>
      <c r="Q1087">
        <v>23</v>
      </c>
      <c r="R1087" t="s">
        <v>29</v>
      </c>
      <c r="S1087" t="s">
        <v>30</v>
      </c>
    </row>
    <row r="1088" spans="1:19" x14ac:dyDescent="0.3">
      <c r="A1088">
        <v>1087</v>
      </c>
      <c r="B1088">
        <v>53</v>
      </c>
      <c r="C1088" t="s">
        <v>19</v>
      </c>
      <c r="D1088" t="s">
        <v>89</v>
      </c>
      <c r="E1088" t="s">
        <v>69</v>
      </c>
      <c r="F1088">
        <v>62</v>
      </c>
      <c r="G1088" t="s">
        <v>120</v>
      </c>
      <c r="H1088" t="s">
        <v>45</v>
      </c>
      <c r="I1088" t="s">
        <v>79</v>
      </c>
      <c r="J1088" t="s">
        <v>25</v>
      </c>
      <c r="K1088">
        <v>3</v>
      </c>
      <c r="L1088" t="s">
        <v>152</v>
      </c>
      <c r="M1088" t="s">
        <v>46</v>
      </c>
      <c r="N1088" t="s">
        <v>40</v>
      </c>
      <c r="O1088" t="s">
        <v>26</v>
      </c>
      <c r="P1088" t="s">
        <v>26</v>
      </c>
      <c r="Q1088">
        <v>27</v>
      </c>
      <c r="R1088" t="s">
        <v>46</v>
      </c>
      <c r="S1088" t="s">
        <v>77</v>
      </c>
    </row>
    <row r="1089" spans="1:19" x14ac:dyDescent="0.3">
      <c r="A1089">
        <v>1088</v>
      </c>
      <c r="B1089">
        <v>45</v>
      </c>
      <c r="C1089" t="s">
        <v>19</v>
      </c>
      <c r="D1089" t="s">
        <v>36</v>
      </c>
      <c r="E1089" t="s">
        <v>21</v>
      </c>
      <c r="F1089">
        <v>71</v>
      </c>
      <c r="G1089" t="s">
        <v>66</v>
      </c>
      <c r="H1089" t="s">
        <v>38</v>
      </c>
      <c r="I1089" t="s">
        <v>53</v>
      </c>
      <c r="J1089" t="s">
        <v>25</v>
      </c>
      <c r="K1089">
        <v>3.4</v>
      </c>
      <c r="L1089" t="s">
        <v>152</v>
      </c>
      <c r="M1089" t="s">
        <v>46</v>
      </c>
      <c r="N1089" t="s">
        <v>47</v>
      </c>
      <c r="O1089" t="s">
        <v>26</v>
      </c>
      <c r="P1089" t="s">
        <v>26</v>
      </c>
      <c r="Q1089">
        <v>7</v>
      </c>
      <c r="R1089" t="s">
        <v>34</v>
      </c>
      <c r="S1089" t="s">
        <v>88</v>
      </c>
    </row>
    <row r="1090" spans="1:19" x14ac:dyDescent="0.3">
      <c r="A1090">
        <v>1089</v>
      </c>
      <c r="B1090">
        <v>49</v>
      </c>
      <c r="C1090" t="s">
        <v>19</v>
      </c>
      <c r="D1090" t="s">
        <v>95</v>
      </c>
      <c r="E1090" t="s">
        <v>21</v>
      </c>
      <c r="F1090">
        <v>21</v>
      </c>
      <c r="G1090" t="s">
        <v>62</v>
      </c>
      <c r="H1090" t="s">
        <v>45</v>
      </c>
      <c r="I1090" t="s">
        <v>49</v>
      </c>
      <c r="J1090" t="s">
        <v>25</v>
      </c>
      <c r="K1090">
        <v>2.7</v>
      </c>
      <c r="L1090" t="s">
        <v>152</v>
      </c>
      <c r="M1090" t="s">
        <v>34</v>
      </c>
      <c r="N1090" t="s">
        <v>40</v>
      </c>
      <c r="O1090" t="s">
        <v>26</v>
      </c>
      <c r="P1090" t="s">
        <v>26</v>
      </c>
      <c r="Q1090">
        <v>2</v>
      </c>
      <c r="R1090" t="s">
        <v>46</v>
      </c>
      <c r="S1090" t="s">
        <v>41</v>
      </c>
    </row>
    <row r="1091" spans="1:19" x14ac:dyDescent="0.3">
      <c r="A1091">
        <v>1090</v>
      </c>
      <c r="B1091">
        <v>40</v>
      </c>
      <c r="C1091" t="s">
        <v>19</v>
      </c>
      <c r="D1091" t="s">
        <v>132</v>
      </c>
      <c r="E1091" t="s">
        <v>69</v>
      </c>
      <c r="F1091">
        <v>61</v>
      </c>
      <c r="G1091" t="s">
        <v>117</v>
      </c>
      <c r="H1091" t="s">
        <v>45</v>
      </c>
      <c r="I1091" t="s">
        <v>67</v>
      </c>
      <c r="J1091" t="s">
        <v>39</v>
      </c>
      <c r="K1091">
        <v>3.8</v>
      </c>
      <c r="L1091" t="s">
        <v>152</v>
      </c>
      <c r="M1091" t="s">
        <v>59</v>
      </c>
      <c r="N1091" t="s">
        <v>47</v>
      </c>
      <c r="O1091" t="s">
        <v>26</v>
      </c>
      <c r="P1091" t="s">
        <v>26</v>
      </c>
      <c r="Q1091">
        <v>33</v>
      </c>
      <c r="R1091" t="s">
        <v>46</v>
      </c>
      <c r="S1091" t="s">
        <v>77</v>
      </c>
    </row>
    <row r="1092" spans="1:19" x14ac:dyDescent="0.3">
      <c r="A1092">
        <v>1091</v>
      </c>
      <c r="B1092">
        <v>38</v>
      </c>
      <c r="C1092" t="s">
        <v>19</v>
      </c>
      <c r="D1092" t="s">
        <v>119</v>
      </c>
      <c r="E1092" t="s">
        <v>69</v>
      </c>
      <c r="F1092">
        <v>58</v>
      </c>
      <c r="G1092" t="s">
        <v>139</v>
      </c>
      <c r="H1092" t="s">
        <v>45</v>
      </c>
      <c r="I1092" t="s">
        <v>84</v>
      </c>
      <c r="J1092" t="s">
        <v>39</v>
      </c>
      <c r="K1092">
        <v>4.2</v>
      </c>
      <c r="L1092" t="s">
        <v>152</v>
      </c>
      <c r="M1092" t="s">
        <v>34</v>
      </c>
      <c r="N1092" t="s">
        <v>76</v>
      </c>
      <c r="O1092" t="s">
        <v>26</v>
      </c>
      <c r="P1092" t="s">
        <v>26</v>
      </c>
      <c r="Q1092">
        <v>27</v>
      </c>
      <c r="R1092" t="s">
        <v>35</v>
      </c>
      <c r="S1092" t="s">
        <v>30</v>
      </c>
    </row>
    <row r="1093" spans="1:19" x14ac:dyDescent="0.3">
      <c r="A1093">
        <v>1092</v>
      </c>
      <c r="B1093">
        <v>44</v>
      </c>
      <c r="C1093" t="s">
        <v>19</v>
      </c>
      <c r="D1093" t="s">
        <v>31</v>
      </c>
      <c r="E1093" t="s">
        <v>21</v>
      </c>
      <c r="F1093">
        <v>80</v>
      </c>
      <c r="G1093" t="s">
        <v>98</v>
      </c>
      <c r="H1093" t="s">
        <v>23</v>
      </c>
      <c r="I1093" t="s">
        <v>93</v>
      </c>
      <c r="J1093" t="s">
        <v>39</v>
      </c>
      <c r="K1093">
        <v>4.7</v>
      </c>
      <c r="L1093" t="s">
        <v>152</v>
      </c>
      <c r="M1093" t="s">
        <v>35</v>
      </c>
      <c r="N1093" t="s">
        <v>76</v>
      </c>
      <c r="O1093" t="s">
        <v>26</v>
      </c>
      <c r="P1093" t="s">
        <v>26</v>
      </c>
      <c r="Q1093">
        <v>6</v>
      </c>
      <c r="R1093" t="s">
        <v>27</v>
      </c>
      <c r="S1093" t="s">
        <v>30</v>
      </c>
    </row>
    <row r="1094" spans="1:19" x14ac:dyDescent="0.3">
      <c r="A1094">
        <v>1093</v>
      </c>
      <c r="B1094">
        <v>68</v>
      </c>
      <c r="C1094" t="s">
        <v>19</v>
      </c>
      <c r="D1094" t="s">
        <v>106</v>
      </c>
      <c r="E1094" t="s">
        <v>69</v>
      </c>
      <c r="F1094">
        <v>50</v>
      </c>
      <c r="G1094" t="s">
        <v>147</v>
      </c>
      <c r="H1094" t="s">
        <v>23</v>
      </c>
      <c r="I1094" t="s">
        <v>136</v>
      </c>
      <c r="J1094" t="s">
        <v>39</v>
      </c>
      <c r="K1094">
        <v>4.0999999999999996</v>
      </c>
      <c r="L1094" t="s">
        <v>152</v>
      </c>
      <c r="M1094" t="s">
        <v>27</v>
      </c>
      <c r="N1094" t="s">
        <v>72</v>
      </c>
      <c r="O1094" t="s">
        <v>26</v>
      </c>
      <c r="P1094" t="s">
        <v>26</v>
      </c>
      <c r="Q1094">
        <v>20</v>
      </c>
      <c r="R1094" t="s">
        <v>29</v>
      </c>
      <c r="S1094" t="s">
        <v>60</v>
      </c>
    </row>
    <row r="1095" spans="1:19" x14ac:dyDescent="0.3">
      <c r="A1095">
        <v>1094</v>
      </c>
      <c r="B1095">
        <v>60</v>
      </c>
      <c r="C1095" t="s">
        <v>19</v>
      </c>
      <c r="D1095" t="s">
        <v>51</v>
      </c>
      <c r="E1095" t="s">
        <v>43</v>
      </c>
      <c r="F1095">
        <v>48</v>
      </c>
      <c r="G1095" t="s">
        <v>80</v>
      </c>
      <c r="H1095" t="s">
        <v>38</v>
      </c>
      <c r="I1095" t="s">
        <v>126</v>
      </c>
      <c r="J1095" t="s">
        <v>25</v>
      </c>
      <c r="K1095">
        <v>4.2</v>
      </c>
      <c r="L1095" t="s">
        <v>152</v>
      </c>
      <c r="M1095" t="s">
        <v>46</v>
      </c>
      <c r="N1095" t="s">
        <v>72</v>
      </c>
      <c r="O1095" t="s">
        <v>26</v>
      </c>
      <c r="P1095" t="s">
        <v>26</v>
      </c>
      <c r="Q1095">
        <v>46</v>
      </c>
      <c r="R1095" t="s">
        <v>29</v>
      </c>
      <c r="S1095" t="s">
        <v>97</v>
      </c>
    </row>
    <row r="1096" spans="1:19" x14ac:dyDescent="0.3">
      <c r="A1096">
        <v>1095</v>
      </c>
      <c r="B1096">
        <v>25</v>
      </c>
      <c r="C1096" t="s">
        <v>19</v>
      </c>
      <c r="D1096" t="s">
        <v>106</v>
      </c>
      <c r="E1096" t="s">
        <v>69</v>
      </c>
      <c r="F1096">
        <v>40</v>
      </c>
      <c r="G1096" t="s">
        <v>139</v>
      </c>
      <c r="H1096" t="s">
        <v>45</v>
      </c>
      <c r="I1096" t="s">
        <v>94</v>
      </c>
      <c r="J1096" t="s">
        <v>25</v>
      </c>
      <c r="K1096">
        <v>4.8</v>
      </c>
      <c r="L1096" t="s">
        <v>152</v>
      </c>
      <c r="M1096" t="s">
        <v>27</v>
      </c>
      <c r="N1096" t="s">
        <v>47</v>
      </c>
      <c r="O1096" t="s">
        <v>26</v>
      </c>
      <c r="P1096" t="s">
        <v>26</v>
      </c>
      <c r="Q1096">
        <v>25</v>
      </c>
      <c r="R1096" t="s">
        <v>35</v>
      </c>
      <c r="S1096" t="s">
        <v>60</v>
      </c>
    </row>
    <row r="1097" spans="1:19" x14ac:dyDescent="0.3">
      <c r="A1097">
        <v>1096</v>
      </c>
      <c r="B1097">
        <v>19</v>
      </c>
      <c r="C1097" t="s">
        <v>19</v>
      </c>
      <c r="D1097" t="s">
        <v>64</v>
      </c>
      <c r="E1097" t="s">
        <v>65</v>
      </c>
      <c r="F1097">
        <v>34</v>
      </c>
      <c r="G1097" t="s">
        <v>122</v>
      </c>
      <c r="H1097" t="s">
        <v>38</v>
      </c>
      <c r="I1097" t="s">
        <v>100</v>
      </c>
      <c r="J1097" t="s">
        <v>54</v>
      </c>
      <c r="K1097">
        <v>3</v>
      </c>
      <c r="L1097" t="s">
        <v>152</v>
      </c>
      <c r="M1097" t="s">
        <v>59</v>
      </c>
      <c r="N1097" t="s">
        <v>40</v>
      </c>
      <c r="O1097" t="s">
        <v>26</v>
      </c>
      <c r="P1097" t="s">
        <v>26</v>
      </c>
      <c r="Q1097">
        <v>30</v>
      </c>
      <c r="R1097" t="s">
        <v>34</v>
      </c>
      <c r="S1097" t="s">
        <v>60</v>
      </c>
    </row>
    <row r="1098" spans="1:19" x14ac:dyDescent="0.3">
      <c r="A1098">
        <v>1097</v>
      </c>
      <c r="B1098">
        <v>57</v>
      </c>
      <c r="C1098" t="s">
        <v>19</v>
      </c>
      <c r="D1098" t="s">
        <v>64</v>
      </c>
      <c r="E1098" t="s">
        <v>65</v>
      </c>
      <c r="F1098">
        <v>46</v>
      </c>
      <c r="G1098" t="s">
        <v>83</v>
      </c>
      <c r="H1098" t="s">
        <v>38</v>
      </c>
      <c r="I1098" t="s">
        <v>118</v>
      </c>
      <c r="J1098" t="s">
        <v>58</v>
      </c>
      <c r="K1098">
        <v>2.6</v>
      </c>
      <c r="L1098" t="s">
        <v>152</v>
      </c>
      <c r="M1098" t="s">
        <v>27</v>
      </c>
      <c r="N1098" t="s">
        <v>55</v>
      </c>
      <c r="O1098" t="s">
        <v>26</v>
      </c>
      <c r="P1098" t="s">
        <v>26</v>
      </c>
      <c r="Q1098">
        <v>48</v>
      </c>
      <c r="R1098" t="s">
        <v>27</v>
      </c>
      <c r="S1098" t="s">
        <v>50</v>
      </c>
    </row>
    <row r="1099" spans="1:19" x14ac:dyDescent="0.3">
      <c r="A1099">
        <v>1098</v>
      </c>
      <c r="B1099">
        <v>58</v>
      </c>
      <c r="C1099" t="s">
        <v>19</v>
      </c>
      <c r="D1099" t="s">
        <v>89</v>
      </c>
      <c r="E1099" t="s">
        <v>69</v>
      </c>
      <c r="F1099">
        <v>27</v>
      </c>
      <c r="G1099" t="s">
        <v>129</v>
      </c>
      <c r="H1099" t="s">
        <v>45</v>
      </c>
      <c r="I1099" t="s">
        <v>94</v>
      </c>
      <c r="J1099" t="s">
        <v>54</v>
      </c>
      <c r="K1099">
        <v>3.2</v>
      </c>
      <c r="L1099" t="s">
        <v>152</v>
      </c>
      <c r="M1099" t="s">
        <v>29</v>
      </c>
      <c r="N1099" t="s">
        <v>76</v>
      </c>
      <c r="O1099" t="s">
        <v>26</v>
      </c>
      <c r="P1099" t="s">
        <v>26</v>
      </c>
      <c r="Q1099">
        <v>47</v>
      </c>
      <c r="R1099" t="s">
        <v>34</v>
      </c>
      <c r="S1099" t="s">
        <v>41</v>
      </c>
    </row>
    <row r="1100" spans="1:19" x14ac:dyDescent="0.3">
      <c r="A1100">
        <v>1099</v>
      </c>
      <c r="B1100">
        <v>49</v>
      </c>
      <c r="C1100" t="s">
        <v>19</v>
      </c>
      <c r="D1100" t="s">
        <v>68</v>
      </c>
      <c r="E1100" t="s">
        <v>69</v>
      </c>
      <c r="F1100">
        <v>98</v>
      </c>
      <c r="G1100" t="s">
        <v>135</v>
      </c>
      <c r="H1100" t="s">
        <v>38</v>
      </c>
      <c r="I1100" t="s">
        <v>49</v>
      </c>
      <c r="J1100" t="s">
        <v>39</v>
      </c>
      <c r="K1100">
        <v>3.6</v>
      </c>
      <c r="L1100" t="s">
        <v>152</v>
      </c>
      <c r="M1100" t="s">
        <v>46</v>
      </c>
      <c r="N1100" t="s">
        <v>47</v>
      </c>
      <c r="O1100" t="s">
        <v>26</v>
      </c>
      <c r="P1100" t="s">
        <v>26</v>
      </c>
      <c r="Q1100">
        <v>27</v>
      </c>
      <c r="R1100" t="s">
        <v>27</v>
      </c>
      <c r="S1100" t="s">
        <v>41</v>
      </c>
    </row>
    <row r="1101" spans="1:19" x14ac:dyDescent="0.3">
      <c r="A1101">
        <v>1100</v>
      </c>
      <c r="B1101">
        <v>19</v>
      </c>
      <c r="C1101" t="s">
        <v>19</v>
      </c>
      <c r="D1101" t="s">
        <v>31</v>
      </c>
      <c r="E1101" t="s">
        <v>21</v>
      </c>
      <c r="F1101">
        <v>73</v>
      </c>
      <c r="G1101" t="s">
        <v>98</v>
      </c>
      <c r="H1101" t="s">
        <v>45</v>
      </c>
      <c r="I1101" t="s">
        <v>100</v>
      </c>
      <c r="J1101" t="s">
        <v>58</v>
      </c>
      <c r="K1101">
        <v>2.6</v>
      </c>
      <c r="L1101" t="s">
        <v>152</v>
      </c>
      <c r="M1101" t="s">
        <v>35</v>
      </c>
      <c r="N1101" t="s">
        <v>47</v>
      </c>
      <c r="O1101" t="s">
        <v>26</v>
      </c>
      <c r="P1101" t="s">
        <v>26</v>
      </c>
      <c r="Q1101">
        <v>45</v>
      </c>
      <c r="R1101" t="s">
        <v>34</v>
      </c>
      <c r="S1101" t="s">
        <v>30</v>
      </c>
    </row>
    <row r="1102" spans="1:19" x14ac:dyDescent="0.3">
      <c r="A1102">
        <v>1101</v>
      </c>
      <c r="B1102">
        <v>50</v>
      </c>
      <c r="C1102" t="s">
        <v>19</v>
      </c>
      <c r="D1102" t="s">
        <v>95</v>
      </c>
      <c r="E1102" t="s">
        <v>21</v>
      </c>
      <c r="F1102">
        <v>28</v>
      </c>
      <c r="G1102" t="s">
        <v>107</v>
      </c>
      <c r="H1102" t="s">
        <v>23</v>
      </c>
      <c r="I1102" t="s">
        <v>81</v>
      </c>
      <c r="J1102" t="s">
        <v>39</v>
      </c>
      <c r="K1102">
        <v>4.4000000000000004</v>
      </c>
      <c r="L1102" t="s">
        <v>152</v>
      </c>
      <c r="M1102" t="s">
        <v>59</v>
      </c>
      <c r="N1102" t="s">
        <v>28</v>
      </c>
      <c r="O1102" t="s">
        <v>26</v>
      </c>
      <c r="P1102" t="s">
        <v>26</v>
      </c>
      <c r="Q1102">
        <v>2</v>
      </c>
      <c r="R1102" t="s">
        <v>27</v>
      </c>
      <c r="S1102" t="s">
        <v>41</v>
      </c>
    </row>
    <row r="1103" spans="1:19" x14ac:dyDescent="0.3">
      <c r="A1103">
        <v>1102</v>
      </c>
      <c r="B1103">
        <v>30</v>
      </c>
      <c r="C1103" t="s">
        <v>19</v>
      </c>
      <c r="D1103" t="s">
        <v>143</v>
      </c>
      <c r="E1103" t="s">
        <v>69</v>
      </c>
      <c r="F1103">
        <v>76</v>
      </c>
      <c r="G1103" t="s">
        <v>80</v>
      </c>
      <c r="H1103" t="s">
        <v>92</v>
      </c>
      <c r="I1103" t="s">
        <v>67</v>
      </c>
      <c r="J1103" t="s">
        <v>58</v>
      </c>
      <c r="K1103">
        <v>3</v>
      </c>
      <c r="L1103" t="s">
        <v>152</v>
      </c>
      <c r="M1103" t="s">
        <v>35</v>
      </c>
      <c r="N1103" t="s">
        <v>40</v>
      </c>
      <c r="O1103" t="s">
        <v>26</v>
      </c>
      <c r="P1103" t="s">
        <v>26</v>
      </c>
      <c r="Q1103">
        <v>39</v>
      </c>
      <c r="R1103" t="s">
        <v>35</v>
      </c>
      <c r="S1103" t="s">
        <v>30</v>
      </c>
    </row>
    <row r="1104" spans="1:19" x14ac:dyDescent="0.3">
      <c r="A1104">
        <v>1103</v>
      </c>
      <c r="B1104">
        <v>52</v>
      </c>
      <c r="C1104" t="s">
        <v>19</v>
      </c>
      <c r="D1104" t="s">
        <v>31</v>
      </c>
      <c r="E1104" t="s">
        <v>21</v>
      </c>
      <c r="F1104">
        <v>83</v>
      </c>
      <c r="G1104" t="s">
        <v>105</v>
      </c>
      <c r="H1104" t="s">
        <v>45</v>
      </c>
      <c r="I1104" t="s">
        <v>100</v>
      </c>
      <c r="J1104" t="s">
        <v>58</v>
      </c>
      <c r="K1104">
        <v>2.9</v>
      </c>
      <c r="L1104" t="s">
        <v>152</v>
      </c>
      <c r="M1104" t="s">
        <v>27</v>
      </c>
      <c r="N1104" t="s">
        <v>28</v>
      </c>
      <c r="O1104" t="s">
        <v>26</v>
      </c>
      <c r="P1104" t="s">
        <v>26</v>
      </c>
      <c r="Q1104">
        <v>24</v>
      </c>
      <c r="R1104" t="s">
        <v>35</v>
      </c>
      <c r="S1104" t="s">
        <v>30</v>
      </c>
    </row>
    <row r="1105" spans="1:19" x14ac:dyDescent="0.3">
      <c r="A1105">
        <v>1104</v>
      </c>
      <c r="B1105">
        <v>35</v>
      </c>
      <c r="C1105" t="s">
        <v>19</v>
      </c>
      <c r="D1105" t="s">
        <v>104</v>
      </c>
      <c r="E1105" t="s">
        <v>21</v>
      </c>
      <c r="F1105">
        <v>23</v>
      </c>
      <c r="G1105" t="s">
        <v>122</v>
      </c>
      <c r="H1105" t="s">
        <v>38</v>
      </c>
      <c r="I1105" t="s">
        <v>63</v>
      </c>
      <c r="J1105" t="s">
        <v>39</v>
      </c>
      <c r="K1105">
        <v>4.3</v>
      </c>
      <c r="L1105" t="s">
        <v>152</v>
      </c>
      <c r="M1105" t="s">
        <v>59</v>
      </c>
      <c r="N1105" t="s">
        <v>40</v>
      </c>
      <c r="O1105" t="s">
        <v>26</v>
      </c>
      <c r="P1105" t="s">
        <v>26</v>
      </c>
      <c r="Q1105">
        <v>8</v>
      </c>
      <c r="R1105" t="s">
        <v>59</v>
      </c>
      <c r="S1105" t="s">
        <v>77</v>
      </c>
    </row>
    <row r="1106" spans="1:19" x14ac:dyDescent="0.3">
      <c r="A1106">
        <v>1105</v>
      </c>
      <c r="B1106">
        <v>35</v>
      </c>
      <c r="C1106" t="s">
        <v>19</v>
      </c>
      <c r="D1106" t="s">
        <v>124</v>
      </c>
      <c r="E1106" t="s">
        <v>69</v>
      </c>
      <c r="F1106">
        <v>28</v>
      </c>
      <c r="G1106" t="s">
        <v>80</v>
      </c>
      <c r="H1106" t="s">
        <v>45</v>
      </c>
      <c r="I1106" t="s">
        <v>118</v>
      </c>
      <c r="J1106" t="s">
        <v>58</v>
      </c>
      <c r="K1106">
        <v>3.1</v>
      </c>
      <c r="L1106" t="s">
        <v>152</v>
      </c>
      <c r="M1106" t="s">
        <v>34</v>
      </c>
      <c r="N1106" t="s">
        <v>28</v>
      </c>
      <c r="O1106" t="s">
        <v>26</v>
      </c>
      <c r="P1106" t="s">
        <v>26</v>
      </c>
      <c r="Q1106">
        <v>8</v>
      </c>
      <c r="R1106" t="s">
        <v>34</v>
      </c>
      <c r="S1106" t="s">
        <v>60</v>
      </c>
    </row>
    <row r="1107" spans="1:19" x14ac:dyDescent="0.3">
      <c r="A1107">
        <v>1106</v>
      </c>
      <c r="B1107">
        <v>33</v>
      </c>
      <c r="C1107" t="s">
        <v>19</v>
      </c>
      <c r="D1107" t="s">
        <v>113</v>
      </c>
      <c r="E1107" t="s">
        <v>21</v>
      </c>
      <c r="F1107">
        <v>83</v>
      </c>
      <c r="G1107" t="s">
        <v>37</v>
      </c>
      <c r="H1107" t="s">
        <v>38</v>
      </c>
      <c r="I1107" t="s">
        <v>79</v>
      </c>
      <c r="J1107" t="s">
        <v>39</v>
      </c>
      <c r="K1107">
        <v>3</v>
      </c>
      <c r="L1107" t="s">
        <v>152</v>
      </c>
      <c r="M1107" t="s">
        <v>27</v>
      </c>
      <c r="N1107" t="s">
        <v>47</v>
      </c>
      <c r="O1107" t="s">
        <v>26</v>
      </c>
      <c r="P1107" t="s">
        <v>26</v>
      </c>
      <c r="Q1107">
        <v>6</v>
      </c>
      <c r="R1107" t="s">
        <v>29</v>
      </c>
      <c r="S1107" t="s">
        <v>97</v>
      </c>
    </row>
    <row r="1108" spans="1:19" x14ac:dyDescent="0.3">
      <c r="A1108">
        <v>1107</v>
      </c>
      <c r="B1108">
        <v>52</v>
      </c>
      <c r="C1108" t="s">
        <v>19</v>
      </c>
      <c r="D1108" t="s">
        <v>87</v>
      </c>
      <c r="E1108" t="s">
        <v>21</v>
      </c>
      <c r="F1108">
        <v>96</v>
      </c>
      <c r="G1108" t="s">
        <v>148</v>
      </c>
      <c r="H1108" t="s">
        <v>23</v>
      </c>
      <c r="I1108" t="s">
        <v>84</v>
      </c>
      <c r="J1108" t="s">
        <v>25</v>
      </c>
      <c r="K1108">
        <v>3.6</v>
      </c>
      <c r="L1108" t="s">
        <v>152</v>
      </c>
      <c r="M1108" t="s">
        <v>27</v>
      </c>
      <c r="N1108" t="s">
        <v>76</v>
      </c>
      <c r="O1108" t="s">
        <v>26</v>
      </c>
      <c r="P1108" t="s">
        <v>26</v>
      </c>
      <c r="Q1108">
        <v>12</v>
      </c>
      <c r="R1108" t="s">
        <v>29</v>
      </c>
      <c r="S1108" t="s">
        <v>30</v>
      </c>
    </row>
    <row r="1109" spans="1:19" x14ac:dyDescent="0.3">
      <c r="A1109">
        <v>1108</v>
      </c>
      <c r="B1109">
        <v>69</v>
      </c>
      <c r="C1109" t="s">
        <v>19</v>
      </c>
      <c r="D1109" t="s">
        <v>51</v>
      </c>
      <c r="E1109" t="s">
        <v>43</v>
      </c>
      <c r="F1109">
        <v>62</v>
      </c>
      <c r="G1109" t="s">
        <v>105</v>
      </c>
      <c r="H1109" t="s">
        <v>45</v>
      </c>
      <c r="I1109" t="s">
        <v>100</v>
      </c>
      <c r="J1109" t="s">
        <v>58</v>
      </c>
      <c r="K1109">
        <v>2.8</v>
      </c>
      <c r="L1109" t="s">
        <v>152</v>
      </c>
      <c r="M1109" t="s">
        <v>29</v>
      </c>
      <c r="N1109" t="s">
        <v>76</v>
      </c>
      <c r="O1109" t="s">
        <v>26</v>
      </c>
      <c r="P1109" t="s">
        <v>26</v>
      </c>
      <c r="Q1109">
        <v>26</v>
      </c>
      <c r="R1109" t="s">
        <v>34</v>
      </c>
      <c r="S1109" t="s">
        <v>41</v>
      </c>
    </row>
    <row r="1110" spans="1:19" x14ac:dyDescent="0.3">
      <c r="A1110">
        <v>1109</v>
      </c>
      <c r="B1110">
        <v>27</v>
      </c>
      <c r="C1110" t="s">
        <v>19</v>
      </c>
      <c r="D1110" t="s">
        <v>61</v>
      </c>
      <c r="E1110" t="s">
        <v>21</v>
      </c>
      <c r="F1110">
        <v>25</v>
      </c>
      <c r="G1110" t="s">
        <v>145</v>
      </c>
      <c r="H1110" t="s">
        <v>45</v>
      </c>
      <c r="I1110" t="s">
        <v>86</v>
      </c>
      <c r="J1110" t="s">
        <v>58</v>
      </c>
      <c r="K1110">
        <v>2.8</v>
      </c>
      <c r="L1110" t="s">
        <v>152</v>
      </c>
      <c r="M1110" t="s">
        <v>29</v>
      </c>
      <c r="N1110" t="s">
        <v>55</v>
      </c>
      <c r="O1110" t="s">
        <v>26</v>
      </c>
      <c r="P1110" t="s">
        <v>26</v>
      </c>
      <c r="Q1110">
        <v>50</v>
      </c>
      <c r="R1110" t="s">
        <v>35</v>
      </c>
      <c r="S1110" t="s">
        <v>30</v>
      </c>
    </row>
    <row r="1111" spans="1:19" x14ac:dyDescent="0.3">
      <c r="A1111">
        <v>1110</v>
      </c>
      <c r="B1111">
        <v>66</v>
      </c>
      <c r="C1111" t="s">
        <v>19</v>
      </c>
      <c r="D1111" t="s">
        <v>104</v>
      </c>
      <c r="E1111" t="s">
        <v>21</v>
      </c>
      <c r="F1111">
        <v>97</v>
      </c>
      <c r="G1111" t="s">
        <v>101</v>
      </c>
      <c r="H1111" t="s">
        <v>23</v>
      </c>
      <c r="I1111" t="s">
        <v>84</v>
      </c>
      <c r="J1111" t="s">
        <v>25</v>
      </c>
      <c r="K1111">
        <v>4.9000000000000004</v>
      </c>
      <c r="L1111" t="s">
        <v>152</v>
      </c>
      <c r="M1111" t="s">
        <v>59</v>
      </c>
      <c r="N1111" t="s">
        <v>47</v>
      </c>
      <c r="O1111" t="s">
        <v>26</v>
      </c>
      <c r="P1111" t="s">
        <v>26</v>
      </c>
      <c r="Q1111">
        <v>2</v>
      </c>
      <c r="R1111" t="s">
        <v>29</v>
      </c>
      <c r="S1111" t="s">
        <v>41</v>
      </c>
    </row>
    <row r="1112" spans="1:19" x14ac:dyDescent="0.3">
      <c r="A1112">
        <v>1111</v>
      </c>
      <c r="B1112">
        <v>28</v>
      </c>
      <c r="C1112" t="s">
        <v>19</v>
      </c>
      <c r="D1112" t="s">
        <v>104</v>
      </c>
      <c r="E1112" t="s">
        <v>21</v>
      </c>
      <c r="F1112">
        <v>61</v>
      </c>
      <c r="G1112" t="s">
        <v>105</v>
      </c>
      <c r="H1112" t="s">
        <v>23</v>
      </c>
      <c r="I1112" t="s">
        <v>109</v>
      </c>
      <c r="J1112" t="s">
        <v>58</v>
      </c>
      <c r="K1112">
        <v>3</v>
      </c>
      <c r="L1112" t="s">
        <v>152</v>
      </c>
      <c r="M1112" t="s">
        <v>59</v>
      </c>
      <c r="N1112" t="s">
        <v>55</v>
      </c>
      <c r="O1112" t="s">
        <v>26</v>
      </c>
      <c r="P1112" t="s">
        <v>26</v>
      </c>
      <c r="Q1112">
        <v>31</v>
      </c>
      <c r="R1112" t="s">
        <v>35</v>
      </c>
      <c r="S1112" t="s">
        <v>77</v>
      </c>
    </row>
    <row r="1113" spans="1:19" x14ac:dyDescent="0.3">
      <c r="A1113">
        <v>1112</v>
      </c>
      <c r="B1113">
        <v>22</v>
      </c>
      <c r="C1113" t="s">
        <v>19</v>
      </c>
      <c r="D1113" t="s">
        <v>73</v>
      </c>
      <c r="E1113" t="s">
        <v>43</v>
      </c>
      <c r="F1113">
        <v>66</v>
      </c>
      <c r="G1113" t="s">
        <v>85</v>
      </c>
      <c r="H1113" t="s">
        <v>38</v>
      </c>
      <c r="I1113" t="s">
        <v>79</v>
      </c>
      <c r="J1113" t="s">
        <v>54</v>
      </c>
      <c r="K1113">
        <v>4.0999999999999996</v>
      </c>
      <c r="L1113" t="s">
        <v>152</v>
      </c>
      <c r="M1113" t="s">
        <v>34</v>
      </c>
      <c r="N1113" t="s">
        <v>47</v>
      </c>
      <c r="O1113" t="s">
        <v>26</v>
      </c>
      <c r="P1113" t="s">
        <v>26</v>
      </c>
      <c r="Q1113">
        <v>4</v>
      </c>
      <c r="R1113" t="s">
        <v>27</v>
      </c>
      <c r="S1113" t="s">
        <v>77</v>
      </c>
    </row>
    <row r="1114" spans="1:19" x14ac:dyDescent="0.3">
      <c r="A1114">
        <v>1113</v>
      </c>
      <c r="B1114">
        <v>69</v>
      </c>
      <c r="C1114" t="s">
        <v>19</v>
      </c>
      <c r="D1114" t="s">
        <v>104</v>
      </c>
      <c r="E1114" t="s">
        <v>21</v>
      </c>
      <c r="F1114">
        <v>67</v>
      </c>
      <c r="G1114" t="s">
        <v>149</v>
      </c>
      <c r="H1114" t="s">
        <v>92</v>
      </c>
      <c r="I1114" t="s">
        <v>71</v>
      </c>
      <c r="J1114" t="s">
        <v>39</v>
      </c>
      <c r="K1114">
        <v>4.5999999999999996</v>
      </c>
      <c r="L1114" t="s">
        <v>152</v>
      </c>
      <c r="M1114" t="s">
        <v>27</v>
      </c>
      <c r="N1114" t="s">
        <v>40</v>
      </c>
      <c r="O1114" t="s">
        <v>26</v>
      </c>
      <c r="P1114" t="s">
        <v>26</v>
      </c>
      <c r="Q1114">
        <v>32</v>
      </c>
      <c r="R1114" t="s">
        <v>46</v>
      </c>
      <c r="S1114" t="s">
        <v>60</v>
      </c>
    </row>
    <row r="1115" spans="1:19" x14ac:dyDescent="0.3">
      <c r="A1115">
        <v>1114</v>
      </c>
      <c r="B1115">
        <v>28</v>
      </c>
      <c r="C1115" t="s">
        <v>19</v>
      </c>
      <c r="D1115" t="s">
        <v>89</v>
      </c>
      <c r="E1115" t="s">
        <v>69</v>
      </c>
      <c r="F1115">
        <v>80</v>
      </c>
      <c r="G1115" t="s">
        <v>128</v>
      </c>
      <c r="H1115" t="s">
        <v>45</v>
      </c>
      <c r="I1115" t="s">
        <v>75</v>
      </c>
      <c r="J1115" t="s">
        <v>54</v>
      </c>
      <c r="K1115">
        <v>4.8</v>
      </c>
      <c r="L1115" t="s">
        <v>152</v>
      </c>
      <c r="M1115" t="s">
        <v>35</v>
      </c>
      <c r="N1115" t="s">
        <v>47</v>
      </c>
      <c r="O1115" t="s">
        <v>26</v>
      </c>
      <c r="P1115" t="s">
        <v>26</v>
      </c>
      <c r="Q1115">
        <v>11</v>
      </c>
      <c r="R1115" t="s">
        <v>46</v>
      </c>
      <c r="S1115" t="s">
        <v>77</v>
      </c>
    </row>
    <row r="1116" spans="1:19" x14ac:dyDescent="0.3">
      <c r="A1116">
        <v>1115</v>
      </c>
      <c r="B1116">
        <v>55</v>
      </c>
      <c r="C1116" t="s">
        <v>19</v>
      </c>
      <c r="D1116" t="s">
        <v>87</v>
      </c>
      <c r="E1116" t="s">
        <v>21</v>
      </c>
      <c r="F1116">
        <v>25</v>
      </c>
      <c r="G1116" t="s">
        <v>83</v>
      </c>
      <c r="H1116" t="s">
        <v>23</v>
      </c>
      <c r="I1116" t="s">
        <v>84</v>
      </c>
      <c r="J1116" t="s">
        <v>58</v>
      </c>
      <c r="K1116">
        <v>2.6</v>
      </c>
      <c r="L1116" t="s">
        <v>152</v>
      </c>
      <c r="M1116" t="s">
        <v>35</v>
      </c>
      <c r="N1116" t="s">
        <v>47</v>
      </c>
      <c r="O1116" t="s">
        <v>26</v>
      </c>
      <c r="P1116" t="s">
        <v>26</v>
      </c>
      <c r="Q1116">
        <v>47</v>
      </c>
      <c r="R1116" t="s">
        <v>34</v>
      </c>
      <c r="S1116" t="s">
        <v>97</v>
      </c>
    </row>
    <row r="1117" spans="1:19" x14ac:dyDescent="0.3">
      <c r="A1117">
        <v>1116</v>
      </c>
      <c r="B1117">
        <v>30</v>
      </c>
      <c r="C1117" t="s">
        <v>19</v>
      </c>
      <c r="D1117" t="s">
        <v>124</v>
      </c>
      <c r="E1117" t="s">
        <v>69</v>
      </c>
      <c r="F1117">
        <v>58</v>
      </c>
      <c r="G1117" t="s">
        <v>85</v>
      </c>
      <c r="H1117" t="s">
        <v>38</v>
      </c>
      <c r="I1117" t="s">
        <v>100</v>
      </c>
      <c r="J1117" t="s">
        <v>58</v>
      </c>
      <c r="K1117">
        <v>4</v>
      </c>
      <c r="L1117" t="s">
        <v>152</v>
      </c>
      <c r="M1117" t="s">
        <v>34</v>
      </c>
      <c r="N1117" t="s">
        <v>72</v>
      </c>
      <c r="O1117" t="s">
        <v>26</v>
      </c>
      <c r="P1117" t="s">
        <v>26</v>
      </c>
      <c r="Q1117">
        <v>37</v>
      </c>
      <c r="R1117" t="s">
        <v>35</v>
      </c>
      <c r="S1117" t="s">
        <v>41</v>
      </c>
    </row>
    <row r="1118" spans="1:19" x14ac:dyDescent="0.3">
      <c r="A1118">
        <v>1117</v>
      </c>
      <c r="B1118">
        <v>67</v>
      </c>
      <c r="C1118" t="s">
        <v>19</v>
      </c>
      <c r="D1118" t="s">
        <v>132</v>
      </c>
      <c r="E1118" t="s">
        <v>69</v>
      </c>
      <c r="F1118">
        <v>96</v>
      </c>
      <c r="G1118" t="s">
        <v>78</v>
      </c>
      <c r="H1118" t="s">
        <v>45</v>
      </c>
      <c r="I1118" t="s">
        <v>63</v>
      </c>
      <c r="J1118" t="s">
        <v>25</v>
      </c>
      <c r="K1118">
        <v>4.2</v>
      </c>
      <c r="L1118" t="s">
        <v>152</v>
      </c>
      <c r="M1118" t="s">
        <v>29</v>
      </c>
      <c r="N1118" t="s">
        <v>28</v>
      </c>
      <c r="O1118" t="s">
        <v>26</v>
      </c>
      <c r="P1118" t="s">
        <v>26</v>
      </c>
      <c r="Q1118">
        <v>39</v>
      </c>
      <c r="R1118" t="s">
        <v>46</v>
      </c>
      <c r="S1118" t="s">
        <v>30</v>
      </c>
    </row>
    <row r="1119" spans="1:19" x14ac:dyDescent="0.3">
      <c r="A1119">
        <v>1118</v>
      </c>
      <c r="B1119">
        <v>25</v>
      </c>
      <c r="C1119" t="s">
        <v>19</v>
      </c>
      <c r="D1119" t="s">
        <v>89</v>
      </c>
      <c r="E1119" t="s">
        <v>69</v>
      </c>
      <c r="F1119">
        <v>77</v>
      </c>
      <c r="G1119" t="s">
        <v>99</v>
      </c>
      <c r="H1119" t="s">
        <v>23</v>
      </c>
      <c r="I1119" t="s">
        <v>93</v>
      </c>
      <c r="J1119" t="s">
        <v>39</v>
      </c>
      <c r="K1119">
        <v>4.5</v>
      </c>
      <c r="L1119" t="s">
        <v>152</v>
      </c>
      <c r="M1119" t="s">
        <v>46</v>
      </c>
      <c r="N1119" t="s">
        <v>76</v>
      </c>
      <c r="O1119" t="s">
        <v>26</v>
      </c>
      <c r="P1119" t="s">
        <v>26</v>
      </c>
      <c r="Q1119">
        <v>24</v>
      </c>
      <c r="R1119" t="s">
        <v>27</v>
      </c>
      <c r="S1119" t="s">
        <v>88</v>
      </c>
    </row>
    <row r="1120" spans="1:19" x14ac:dyDescent="0.3">
      <c r="A1120">
        <v>1119</v>
      </c>
      <c r="B1120">
        <v>49</v>
      </c>
      <c r="C1120" t="s">
        <v>19</v>
      </c>
      <c r="D1120" t="s">
        <v>133</v>
      </c>
      <c r="E1120" t="s">
        <v>69</v>
      </c>
      <c r="F1120">
        <v>65</v>
      </c>
      <c r="G1120" t="s">
        <v>116</v>
      </c>
      <c r="H1120" t="s">
        <v>45</v>
      </c>
      <c r="I1120" t="s">
        <v>75</v>
      </c>
      <c r="J1120" t="s">
        <v>54</v>
      </c>
      <c r="K1120">
        <v>4.9000000000000004</v>
      </c>
      <c r="L1120" t="s">
        <v>152</v>
      </c>
      <c r="M1120" t="s">
        <v>59</v>
      </c>
      <c r="N1120" t="s">
        <v>55</v>
      </c>
      <c r="O1120" t="s">
        <v>26</v>
      </c>
      <c r="P1120" t="s">
        <v>26</v>
      </c>
      <c r="Q1120">
        <v>11</v>
      </c>
      <c r="R1120" t="s">
        <v>46</v>
      </c>
      <c r="S1120" t="s">
        <v>97</v>
      </c>
    </row>
    <row r="1121" spans="1:19" x14ac:dyDescent="0.3">
      <c r="A1121">
        <v>1120</v>
      </c>
      <c r="B1121">
        <v>34</v>
      </c>
      <c r="C1121" t="s">
        <v>19</v>
      </c>
      <c r="D1121" t="s">
        <v>106</v>
      </c>
      <c r="E1121" t="s">
        <v>69</v>
      </c>
      <c r="F1121">
        <v>36</v>
      </c>
      <c r="G1121" t="s">
        <v>62</v>
      </c>
      <c r="H1121" t="s">
        <v>45</v>
      </c>
      <c r="I1121" t="s">
        <v>126</v>
      </c>
      <c r="J1121" t="s">
        <v>39</v>
      </c>
      <c r="K1121">
        <v>3.1</v>
      </c>
      <c r="L1121" t="s">
        <v>152</v>
      </c>
      <c r="M1121" t="s">
        <v>29</v>
      </c>
      <c r="N1121" t="s">
        <v>55</v>
      </c>
      <c r="O1121" t="s">
        <v>26</v>
      </c>
      <c r="P1121" t="s">
        <v>26</v>
      </c>
      <c r="Q1121">
        <v>36</v>
      </c>
      <c r="R1121" t="s">
        <v>27</v>
      </c>
      <c r="S1121" t="s">
        <v>41</v>
      </c>
    </row>
    <row r="1122" spans="1:19" x14ac:dyDescent="0.3">
      <c r="A1122">
        <v>1121</v>
      </c>
      <c r="B1122">
        <v>22</v>
      </c>
      <c r="C1122" t="s">
        <v>19</v>
      </c>
      <c r="D1122" t="s">
        <v>51</v>
      </c>
      <c r="E1122" t="s">
        <v>43</v>
      </c>
      <c r="F1122">
        <v>84</v>
      </c>
      <c r="G1122" t="s">
        <v>138</v>
      </c>
      <c r="H1122" t="s">
        <v>45</v>
      </c>
      <c r="I1122" t="s">
        <v>136</v>
      </c>
      <c r="J1122" t="s">
        <v>25</v>
      </c>
      <c r="K1122">
        <v>4</v>
      </c>
      <c r="L1122" t="s">
        <v>152</v>
      </c>
      <c r="M1122" t="s">
        <v>29</v>
      </c>
      <c r="N1122" t="s">
        <v>47</v>
      </c>
      <c r="O1122" t="s">
        <v>26</v>
      </c>
      <c r="P1122" t="s">
        <v>26</v>
      </c>
      <c r="Q1122">
        <v>40</v>
      </c>
      <c r="R1122" t="s">
        <v>59</v>
      </c>
      <c r="S1122" t="s">
        <v>88</v>
      </c>
    </row>
    <row r="1123" spans="1:19" x14ac:dyDescent="0.3">
      <c r="A1123">
        <v>1122</v>
      </c>
      <c r="B1123">
        <v>63</v>
      </c>
      <c r="C1123" t="s">
        <v>19</v>
      </c>
      <c r="D1123" t="s">
        <v>113</v>
      </c>
      <c r="E1123" t="s">
        <v>21</v>
      </c>
      <c r="F1123">
        <v>58</v>
      </c>
      <c r="G1123" t="s">
        <v>103</v>
      </c>
      <c r="H1123" t="s">
        <v>92</v>
      </c>
      <c r="I1123" t="s">
        <v>100</v>
      </c>
      <c r="J1123" t="s">
        <v>58</v>
      </c>
      <c r="K1123">
        <v>3.2</v>
      </c>
      <c r="L1123" t="s">
        <v>152</v>
      </c>
      <c r="M1123" t="s">
        <v>35</v>
      </c>
      <c r="N1123" t="s">
        <v>28</v>
      </c>
      <c r="O1123" t="s">
        <v>26</v>
      </c>
      <c r="P1123" t="s">
        <v>26</v>
      </c>
      <c r="Q1123">
        <v>25</v>
      </c>
      <c r="R1123" t="s">
        <v>35</v>
      </c>
      <c r="S1123" t="s">
        <v>60</v>
      </c>
    </row>
    <row r="1124" spans="1:19" x14ac:dyDescent="0.3">
      <c r="A1124">
        <v>1123</v>
      </c>
      <c r="B1124">
        <v>70</v>
      </c>
      <c r="C1124" t="s">
        <v>19</v>
      </c>
      <c r="D1124" t="s">
        <v>68</v>
      </c>
      <c r="E1124" t="s">
        <v>69</v>
      </c>
      <c r="F1124">
        <v>62</v>
      </c>
      <c r="G1124" t="s">
        <v>98</v>
      </c>
      <c r="H1124" t="s">
        <v>38</v>
      </c>
      <c r="I1124" t="s">
        <v>63</v>
      </c>
      <c r="J1124" t="s">
        <v>39</v>
      </c>
      <c r="K1124">
        <v>4.3</v>
      </c>
      <c r="L1124" t="s">
        <v>152</v>
      </c>
      <c r="M1124" t="s">
        <v>46</v>
      </c>
      <c r="N1124" t="s">
        <v>72</v>
      </c>
      <c r="O1124" t="s">
        <v>26</v>
      </c>
      <c r="P1124" t="s">
        <v>26</v>
      </c>
      <c r="Q1124">
        <v>12</v>
      </c>
      <c r="R1124" t="s">
        <v>27</v>
      </c>
      <c r="S1124" t="s">
        <v>50</v>
      </c>
    </row>
    <row r="1125" spans="1:19" x14ac:dyDescent="0.3">
      <c r="A1125">
        <v>1124</v>
      </c>
      <c r="B1125">
        <v>36</v>
      </c>
      <c r="C1125" t="s">
        <v>19</v>
      </c>
      <c r="D1125" t="s">
        <v>124</v>
      </c>
      <c r="E1125" t="s">
        <v>69</v>
      </c>
      <c r="F1125">
        <v>67</v>
      </c>
      <c r="G1125" t="s">
        <v>37</v>
      </c>
      <c r="H1125" t="s">
        <v>38</v>
      </c>
      <c r="I1125" t="s">
        <v>75</v>
      </c>
      <c r="J1125" t="s">
        <v>58</v>
      </c>
      <c r="K1125">
        <v>2.5</v>
      </c>
      <c r="L1125" t="s">
        <v>152</v>
      </c>
      <c r="M1125" t="s">
        <v>59</v>
      </c>
      <c r="N1125" t="s">
        <v>76</v>
      </c>
      <c r="O1125" t="s">
        <v>26</v>
      </c>
      <c r="P1125" t="s">
        <v>26</v>
      </c>
      <c r="Q1125">
        <v>38</v>
      </c>
      <c r="R1125" t="s">
        <v>35</v>
      </c>
      <c r="S1125" t="s">
        <v>88</v>
      </c>
    </row>
    <row r="1126" spans="1:19" x14ac:dyDescent="0.3">
      <c r="A1126">
        <v>1125</v>
      </c>
      <c r="B1126">
        <v>42</v>
      </c>
      <c r="C1126" t="s">
        <v>19</v>
      </c>
      <c r="D1126" t="s">
        <v>31</v>
      </c>
      <c r="E1126" t="s">
        <v>21</v>
      </c>
      <c r="F1126">
        <v>20</v>
      </c>
      <c r="G1126" t="s">
        <v>146</v>
      </c>
      <c r="H1126" t="s">
        <v>45</v>
      </c>
      <c r="I1126" t="s">
        <v>121</v>
      </c>
      <c r="J1126" t="s">
        <v>39</v>
      </c>
      <c r="K1126">
        <v>4.9000000000000004</v>
      </c>
      <c r="L1126" t="s">
        <v>152</v>
      </c>
      <c r="M1126" t="s">
        <v>59</v>
      </c>
      <c r="N1126" t="s">
        <v>28</v>
      </c>
      <c r="O1126" t="s">
        <v>26</v>
      </c>
      <c r="P1126" t="s">
        <v>26</v>
      </c>
      <c r="Q1126">
        <v>40</v>
      </c>
      <c r="R1126" t="s">
        <v>35</v>
      </c>
      <c r="S1126" t="s">
        <v>60</v>
      </c>
    </row>
    <row r="1127" spans="1:19" x14ac:dyDescent="0.3">
      <c r="A1127">
        <v>1126</v>
      </c>
      <c r="B1127">
        <v>27</v>
      </c>
      <c r="C1127" t="s">
        <v>19</v>
      </c>
      <c r="D1127" t="s">
        <v>42</v>
      </c>
      <c r="E1127" t="s">
        <v>43</v>
      </c>
      <c r="F1127">
        <v>90</v>
      </c>
      <c r="G1127" t="s">
        <v>114</v>
      </c>
      <c r="H1127" t="s">
        <v>45</v>
      </c>
      <c r="I1127" t="s">
        <v>93</v>
      </c>
      <c r="J1127" t="s">
        <v>54</v>
      </c>
      <c r="K1127">
        <v>2.7</v>
      </c>
      <c r="L1127" t="s">
        <v>152</v>
      </c>
      <c r="M1127" t="s">
        <v>59</v>
      </c>
      <c r="N1127" t="s">
        <v>72</v>
      </c>
      <c r="O1127" t="s">
        <v>26</v>
      </c>
      <c r="P1127" t="s">
        <v>26</v>
      </c>
      <c r="Q1127">
        <v>10</v>
      </c>
      <c r="R1127" t="s">
        <v>34</v>
      </c>
      <c r="S1127" t="s">
        <v>41</v>
      </c>
    </row>
    <row r="1128" spans="1:19" x14ac:dyDescent="0.3">
      <c r="A1128">
        <v>1127</v>
      </c>
      <c r="B1128">
        <v>23</v>
      </c>
      <c r="C1128" t="s">
        <v>19</v>
      </c>
      <c r="D1128" t="s">
        <v>119</v>
      </c>
      <c r="E1128" t="s">
        <v>69</v>
      </c>
      <c r="F1128">
        <v>58</v>
      </c>
      <c r="G1128" t="s">
        <v>146</v>
      </c>
      <c r="H1128" t="s">
        <v>23</v>
      </c>
      <c r="I1128" t="s">
        <v>118</v>
      </c>
      <c r="J1128" t="s">
        <v>25</v>
      </c>
      <c r="K1128">
        <v>3.4</v>
      </c>
      <c r="L1128" t="s">
        <v>152</v>
      </c>
      <c r="M1128" t="s">
        <v>29</v>
      </c>
      <c r="N1128" t="s">
        <v>55</v>
      </c>
      <c r="O1128" t="s">
        <v>26</v>
      </c>
      <c r="P1128" t="s">
        <v>26</v>
      </c>
      <c r="Q1128">
        <v>47</v>
      </c>
      <c r="R1128" t="s">
        <v>29</v>
      </c>
      <c r="S1128" t="s">
        <v>30</v>
      </c>
    </row>
    <row r="1129" spans="1:19" x14ac:dyDescent="0.3">
      <c r="A1129">
        <v>1128</v>
      </c>
      <c r="B1129">
        <v>50</v>
      </c>
      <c r="C1129" t="s">
        <v>19</v>
      </c>
      <c r="D1129" t="s">
        <v>56</v>
      </c>
      <c r="E1129" t="s">
        <v>21</v>
      </c>
      <c r="F1129">
        <v>53</v>
      </c>
      <c r="G1129" t="s">
        <v>80</v>
      </c>
      <c r="H1129" t="s">
        <v>92</v>
      </c>
      <c r="I1129" t="s">
        <v>33</v>
      </c>
      <c r="J1129" t="s">
        <v>39</v>
      </c>
      <c r="K1129">
        <v>4.8</v>
      </c>
      <c r="L1129" t="s">
        <v>152</v>
      </c>
      <c r="M1129" t="s">
        <v>29</v>
      </c>
      <c r="N1129" t="s">
        <v>76</v>
      </c>
      <c r="O1129" t="s">
        <v>26</v>
      </c>
      <c r="P1129" t="s">
        <v>26</v>
      </c>
      <c r="Q1129">
        <v>22</v>
      </c>
      <c r="R1129" t="s">
        <v>59</v>
      </c>
      <c r="S1129" t="s">
        <v>88</v>
      </c>
    </row>
    <row r="1130" spans="1:19" x14ac:dyDescent="0.3">
      <c r="A1130">
        <v>1129</v>
      </c>
      <c r="B1130">
        <v>56</v>
      </c>
      <c r="C1130" t="s">
        <v>19</v>
      </c>
      <c r="D1130" t="s">
        <v>143</v>
      </c>
      <c r="E1130" t="s">
        <v>69</v>
      </c>
      <c r="F1130">
        <v>30</v>
      </c>
      <c r="G1130" t="s">
        <v>85</v>
      </c>
      <c r="H1130" t="s">
        <v>23</v>
      </c>
      <c r="I1130" t="s">
        <v>63</v>
      </c>
      <c r="J1130" t="s">
        <v>25</v>
      </c>
      <c r="K1130">
        <v>4.7</v>
      </c>
      <c r="L1130" t="s">
        <v>152</v>
      </c>
      <c r="M1130" t="s">
        <v>46</v>
      </c>
      <c r="N1130" t="s">
        <v>47</v>
      </c>
      <c r="O1130" t="s">
        <v>26</v>
      </c>
      <c r="P1130" t="s">
        <v>26</v>
      </c>
      <c r="Q1130">
        <v>35</v>
      </c>
      <c r="R1130" t="s">
        <v>59</v>
      </c>
      <c r="S1130" t="s">
        <v>88</v>
      </c>
    </row>
    <row r="1131" spans="1:19" x14ac:dyDescent="0.3">
      <c r="A1131">
        <v>1130</v>
      </c>
      <c r="B1131">
        <v>37</v>
      </c>
      <c r="C1131" t="s">
        <v>19</v>
      </c>
      <c r="D1131" t="s">
        <v>104</v>
      </c>
      <c r="E1131" t="s">
        <v>21</v>
      </c>
      <c r="F1131">
        <v>65</v>
      </c>
      <c r="G1131" t="s">
        <v>83</v>
      </c>
      <c r="H1131" t="s">
        <v>92</v>
      </c>
      <c r="I1131" t="s">
        <v>53</v>
      </c>
      <c r="J1131" t="s">
        <v>25</v>
      </c>
      <c r="K1131">
        <v>4.7</v>
      </c>
      <c r="L1131" t="s">
        <v>152</v>
      </c>
      <c r="M1131" t="s">
        <v>27</v>
      </c>
      <c r="N1131" t="s">
        <v>28</v>
      </c>
      <c r="O1131" t="s">
        <v>26</v>
      </c>
      <c r="P1131" t="s">
        <v>26</v>
      </c>
      <c r="Q1131">
        <v>46</v>
      </c>
      <c r="R1131" t="s">
        <v>29</v>
      </c>
      <c r="S1131" t="s">
        <v>30</v>
      </c>
    </row>
    <row r="1132" spans="1:19" x14ac:dyDescent="0.3">
      <c r="A1132">
        <v>1131</v>
      </c>
      <c r="B1132">
        <v>67</v>
      </c>
      <c r="C1132" t="s">
        <v>19</v>
      </c>
      <c r="D1132" t="s">
        <v>106</v>
      </c>
      <c r="E1132" t="s">
        <v>69</v>
      </c>
      <c r="F1132">
        <v>41</v>
      </c>
      <c r="G1132" t="s">
        <v>22</v>
      </c>
      <c r="H1132" t="s">
        <v>45</v>
      </c>
      <c r="I1132" t="s">
        <v>93</v>
      </c>
      <c r="J1132" t="s">
        <v>54</v>
      </c>
      <c r="K1132">
        <v>3.9</v>
      </c>
      <c r="L1132" t="s">
        <v>152</v>
      </c>
      <c r="M1132" t="s">
        <v>35</v>
      </c>
      <c r="N1132" t="s">
        <v>55</v>
      </c>
      <c r="O1132" t="s">
        <v>26</v>
      </c>
      <c r="P1132" t="s">
        <v>26</v>
      </c>
      <c r="Q1132">
        <v>30</v>
      </c>
      <c r="R1132" t="s">
        <v>46</v>
      </c>
      <c r="S1132" t="s">
        <v>77</v>
      </c>
    </row>
    <row r="1133" spans="1:19" x14ac:dyDescent="0.3">
      <c r="A1133">
        <v>1132</v>
      </c>
      <c r="B1133">
        <v>67</v>
      </c>
      <c r="C1133" t="s">
        <v>19</v>
      </c>
      <c r="D1133" t="s">
        <v>56</v>
      </c>
      <c r="E1133" t="s">
        <v>21</v>
      </c>
      <c r="F1133">
        <v>73</v>
      </c>
      <c r="G1133" t="s">
        <v>115</v>
      </c>
      <c r="H1133" t="s">
        <v>45</v>
      </c>
      <c r="I1133" t="s">
        <v>94</v>
      </c>
      <c r="J1133" t="s">
        <v>39</v>
      </c>
      <c r="K1133">
        <v>3.7</v>
      </c>
      <c r="L1133" t="s">
        <v>152</v>
      </c>
      <c r="M1133" t="s">
        <v>27</v>
      </c>
      <c r="N1133" t="s">
        <v>28</v>
      </c>
      <c r="O1133" t="s">
        <v>26</v>
      </c>
      <c r="P1133" t="s">
        <v>26</v>
      </c>
      <c r="Q1133">
        <v>20</v>
      </c>
      <c r="R1133" t="s">
        <v>34</v>
      </c>
      <c r="S1133" t="s">
        <v>88</v>
      </c>
    </row>
    <row r="1134" spans="1:19" x14ac:dyDescent="0.3">
      <c r="A1134">
        <v>1133</v>
      </c>
      <c r="B1134">
        <v>50</v>
      </c>
      <c r="C1134" t="s">
        <v>19</v>
      </c>
      <c r="D1134" t="s">
        <v>104</v>
      </c>
      <c r="E1134" t="s">
        <v>21</v>
      </c>
      <c r="F1134">
        <v>98</v>
      </c>
      <c r="G1134" t="s">
        <v>98</v>
      </c>
      <c r="H1134" t="s">
        <v>38</v>
      </c>
      <c r="I1134" t="s">
        <v>86</v>
      </c>
      <c r="J1134" t="s">
        <v>39</v>
      </c>
      <c r="K1134">
        <v>4.3</v>
      </c>
      <c r="L1134" t="s">
        <v>152</v>
      </c>
      <c r="M1134" t="s">
        <v>46</v>
      </c>
      <c r="N1134" t="s">
        <v>76</v>
      </c>
      <c r="O1134" t="s">
        <v>26</v>
      </c>
      <c r="P1134" t="s">
        <v>26</v>
      </c>
      <c r="Q1134">
        <v>25</v>
      </c>
      <c r="R1134" t="s">
        <v>35</v>
      </c>
      <c r="S1134" t="s">
        <v>30</v>
      </c>
    </row>
    <row r="1135" spans="1:19" x14ac:dyDescent="0.3">
      <c r="A1135">
        <v>1134</v>
      </c>
      <c r="B1135">
        <v>36</v>
      </c>
      <c r="C1135" t="s">
        <v>19</v>
      </c>
      <c r="D1135" t="s">
        <v>73</v>
      </c>
      <c r="E1135" t="s">
        <v>43</v>
      </c>
      <c r="F1135">
        <v>36</v>
      </c>
      <c r="G1135" t="s">
        <v>139</v>
      </c>
      <c r="H1135" t="s">
        <v>92</v>
      </c>
      <c r="I1135" t="s">
        <v>136</v>
      </c>
      <c r="J1135" t="s">
        <v>25</v>
      </c>
      <c r="K1135">
        <v>4.0999999999999996</v>
      </c>
      <c r="L1135" t="s">
        <v>152</v>
      </c>
      <c r="M1135" t="s">
        <v>46</v>
      </c>
      <c r="N1135" t="s">
        <v>72</v>
      </c>
      <c r="O1135" t="s">
        <v>26</v>
      </c>
      <c r="P1135" t="s">
        <v>26</v>
      </c>
      <c r="Q1135">
        <v>29</v>
      </c>
      <c r="R1135" t="s">
        <v>35</v>
      </c>
      <c r="S1135" t="s">
        <v>41</v>
      </c>
    </row>
    <row r="1136" spans="1:19" x14ac:dyDescent="0.3">
      <c r="A1136">
        <v>1135</v>
      </c>
      <c r="B1136">
        <v>62</v>
      </c>
      <c r="C1136" t="s">
        <v>19</v>
      </c>
      <c r="D1136" t="s">
        <v>113</v>
      </c>
      <c r="E1136" t="s">
        <v>21</v>
      </c>
      <c r="F1136">
        <v>81</v>
      </c>
      <c r="G1136" t="s">
        <v>150</v>
      </c>
      <c r="H1136" t="s">
        <v>45</v>
      </c>
      <c r="I1136" t="s">
        <v>110</v>
      </c>
      <c r="J1136" t="s">
        <v>54</v>
      </c>
      <c r="K1136">
        <v>4.5999999999999996</v>
      </c>
      <c r="L1136" t="s">
        <v>152</v>
      </c>
      <c r="M1136" t="s">
        <v>34</v>
      </c>
      <c r="N1136" t="s">
        <v>28</v>
      </c>
      <c r="O1136" t="s">
        <v>26</v>
      </c>
      <c r="P1136" t="s">
        <v>26</v>
      </c>
      <c r="Q1136">
        <v>2</v>
      </c>
      <c r="R1136" t="s">
        <v>29</v>
      </c>
      <c r="S1136" t="s">
        <v>97</v>
      </c>
    </row>
    <row r="1137" spans="1:19" x14ac:dyDescent="0.3">
      <c r="A1137">
        <v>1136</v>
      </c>
      <c r="B1137">
        <v>65</v>
      </c>
      <c r="C1137" t="s">
        <v>19</v>
      </c>
      <c r="D1137" t="s">
        <v>87</v>
      </c>
      <c r="E1137" t="s">
        <v>21</v>
      </c>
      <c r="F1137">
        <v>90</v>
      </c>
      <c r="G1137" t="s">
        <v>37</v>
      </c>
      <c r="H1137" t="s">
        <v>23</v>
      </c>
      <c r="I1137" t="s">
        <v>100</v>
      </c>
      <c r="J1137" t="s">
        <v>25</v>
      </c>
      <c r="K1137">
        <v>3.6</v>
      </c>
      <c r="L1137" t="s">
        <v>152</v>
      </c>
      <c r="M1137" t="s">
        <v>46</v>
      </c>
      <c r="N1137" t="s">
        <v>72</v>
      </c>
      <c r="O1137" t="s">
        <v>26</v>
      </c>
      <c r="P1137" t="s">
        <v>26</v>
      </c>
      <c r="Q1137">
        <v>32</v>
      </c>
      <c r="R1137" t="s">
        <v>34</v>
      </c>
      <c r="S1137" t="s">
        <v>60</v>
      </c>
    </row>
    <row r="1138" spans="1:19" x14ac:dyDescent="0.3">
      <c r="A1138">
        <v>1137</v>
      </c>
      <c r="B1138">
        <v>23</v>
      </c>
      <c r="C1138" t="s">
        <v>19</v>
      </c>
      <c r="D1138" t="s">
        <v>68</v>
      </c>
      <c r="E1138" t="s">
        <v>69</v>
      </c>
      <c r="F1138">
        <v>83</v>
      </c>
      <c r="G1138" t="s">
        <v>115</v>
      </c>
      <c r="H1138" t="s">
        <v>38</v>
      </c>
      <c r="I1138" t="s">
        <v>109</v>
      </c>
      <c r="J1138" t="s">
        <v>54</v>
      </c>
      <c r="K1138">
        <v>4.8</v>
      </c>
      <c r="L1138" t="s">
        <v>152</v>
      </c>
      <c r="M1138" t="s">
        <v>59</v>
      </c>
      <c r="N1138" t="s">
        <v>40</v>
      </c>
      <c r="O1138" t="s">
        <v>26</v>
      </c>
      <c r="P1138" t="s">
        <v>26</v>
      </c>
      <c r="Q1138">
        <v>37</v>
      </c>
      <c r="R1138" t="s">
        <v>35</v>
      </c>
      <c r="S1138" t="s">
        <v>88</v>
      </c>
    </row>
    <row r="1139" spans="1:19" x14ac:dyDescent="0.3">
      <c r="A1139">
        <v>1138</v>
      </c>
      <c r="B1139">
        <v>46</v>
      </c>
      <c r="C1139" t="s">
        <v>19</v>
      </c>
      <c r="D1139" t="s">
        <v>56</v>
      </c>
      <c r="E1139" t="s">
        <v>21</v>
      </c>
      <c r="F1139">
        <v>91</v>
      </c>
      <c r="G1139" t="s">
        <v>130</v>
      </c>
      <c r="H1139" t="s">
        <v>92</v>
      </c>
      <c r="I1139" t="s">
        <v>71</v>
      </c>
      <c r="J1139" t="s">
        <v>25</v>
      </c>
      <c r="K1139">
        <v>2.8</v>
      </c>
      <c r="L1139" t="s">
        <v>152</v>
      </c>
      <c r="M1139" t="s">
        <v>27</v>
      </c>
      <c r="N1139" t="s">
        <v>72</v>
      </c>
      <c r="O1139" t="s">
        <v>26</v>
      </c>
      <c r="P1139" t="s">
        <v>26</v>
      </c>
      <c r="Q1139">
        <v>16</v>
      </c>
      <c r="R1139" t="s">
        <v>34</v>
      </c>
      <c r="S1139" t="s">
        <v>97</v>
      </c>
    </row>
    <row r="1140" spans="1:19" x14ac:dyDescent="0.3">
      <c r="A1140">
        <v>1139</v>
      </c>
      <c r="B1140">
        <v>18</v>
      </c>
      <c r="C1140" t="s">
        <v>19</v>
      </c>
      <c r="D1140" t="s">
        <v>95</v>
      </c>
      <c r="E1140" t="s">
        <v>21</v>
      </c>
      <c r="F1140">
        <v>36</v>
      </c>
      <c r="G1140" t="s">
        <v>146</v>
      </c>
      <c r="H1140" t="s">
        <v>45</v>
      </c>
      <c r="I1140" t="s">
        <v>75</v>
      </c>
      <c r="J1140" t="s">
        <v>54</v>
      </c>
      <c r="K1140">
        <v>4.7</v>
      </c>
      <c r="L1140" t="s">
        <v>152</v>
      </c>
      <c r="M1140" t="s">
        <v>29</v>
      </c>
      <c r="N1140" t="s">
        <v>28</v>
      </c>
      <c r="O1140" t="s">
        <v>26</v>
      </c>
      <c r="P1140" t="s">
        <v>26</v>
      </c>
      <c r="Q1140">
        <v>32</v>
      </c>
      <c r="R1140" t="s">
        <v>29</v>
      </c>
      <c r="S1140" t="s">
        <v>30</v>
      </c>
    </row>
    <row r="1141" spans="1:19" x14ac:dyDescent="0.3">
      <c r="A1141">
        <v>1140</v>
      </c>
      <c r="B1141">
        <v>58</v>
      </c>
      <c r="C1141" t="s">
        <v>19</v>
      </c>
      <c r="D1141" t="s">
        <v>64</v>
      </c>
      <c r="E1141" t="s">
        <v>65</v>
      </c>
      <c r="F1141">
        <v>53</v>
      </c>
      <c r="G1141" t="s">
        <v>90</v>
      </c>
      <c r="H1141" t="s">
        <v>23</v>
      </c>
      <c r="I1141" t="s">
        <v>75</v>
      </c>
      <c r="J1141" t="s">
        <v>39</v>
      </c>
      <c r="K1141">
        <v>3.9</v>
      </c>
      <c r="L1141" t="s">
        <v>152</v>
      </c>
      <c r="M1141" t="s">
        <v>46</v>
      </c>
      <c r="N1141" t="s">
        <v>55</v>
      </c>
      <c r="O1141" t="s">
        <v>26</v>
      </c>
      <c r="P1141" t="s">
        <v>26</v>
      </c>
      <c r="Q1141">
        <v>42</v>
      </c>
      <c r="R1141" t="s">
        <v>59</v>
      </c>
      <c r="S1141" t="s">
        <v>77</v>
      </c>
    </row>
    <row r="1142" spans="1:19" x14ac:dyDescent="0.3">
      <c r="A1142">
        <v>1141</v>
      </c>
      <c r="B1142">
        <v>31</v>
      </c>
      <c r="C1142" t="s">
        <v>19</v>
      </c>
      <c r="D1142" t="s">
        <v>36</v>
      </c>
      <c r="E1142" t="s">
        <v>21</v>
      </c>
      <c r="F1142">
        <v>39</v>
      </c>
      <c r="G1142" t="s">
        <v>128</v>
      </c>
      <c r="H1142" t="s">
        <v>45</v>
      </c>
      <c r="I1142" t="s">
        <v>53</v>
      </c>
      <c r="J1142" t="s">
        <v>25</v>
      </c>
      <c r="K1142">
        <v>2.6</v>
      </c>
      <c r="L1142" t="s">
        <v>152</v>
      </c>
      <c r="M1142" t="s">
        <v>35</v>
      </c>
      <c r="N1142" t="s">
        <v>76</v>
      </c>
      <c r="O1142" t="s">
        <v>26</v>
      </c>
      <c r="P1142" t="s">
        <v>26</v>
      </c>
      <c r="Q1142">
        <v>6</v>
      </c>
      <c r="R1142" t="s">
        <v>27</v>
      </c>
      <c r="S1142" t="s">
        <v>97</v>
      </c>
    </row>
    <row r="1143" spans="1:19" x14ac:dyDescent="0.3">
      <c r="A1143">
        <v>1142</v>
      </c>
      <c r="B1143">
        <v>39</v>
      </c>
      <c r="C1143" t="s">
        <v>19</v>
      </c>
      <c r="D1143" t="s">
        <v>143</v>
      </c>
      <c r="E1143" t="s">
        <v>69</v>
      </c>
      <c r="F1143">
        <v>33</v>
      </c>
      <c r="G1143" t="s">
        <v>123</v>
      </c>
      <c r="H1143" t="s">
        <v>38</v>
      </c>
      <c r="I1143" t="s">
        <v>67</v>
      </c>
      <c r="J1143" t="s">
        <v>25</v>
      </c>
      <c r="K1143">
        <v>4.7</v>
      </c>
      <c r="L1143" t="s">
        <v>152</v>
      </c>
      <c r="M1143" t="s">
        <v>59</v>
      </c>
      <c r="N1143" t="s">
        <v>47</v>
      </c>
      <c r="O1143" t="s">
        <v>26</v>
      </c>
      <c r="P1143" t="s">
        <v>26</v>
      </c>
      <c r="Q1143">
        <v>23</v>
      </c>
      <c r="R1143" t="s">
        <v>46</v>
      </c>
      <c r="S1143" t="s">
        <v>30</v>
      </c>
    </row>
    <row r="1144" spans="1:19" x14ac:dyDescent="0.3">
      <c r="A1144">
        <v>1143</v>
      </c>
      <c r="B1144">
        <v>69</v>
      </c>
      <c r="C1144" t="s">
        <v>19</v>
      </c>
      <c r="D1144" t="s">
        <v>113</v>
      </c>
      <c r="E1144" t="s">
        <v>21</v>
      </c>
      <c r="F1144">
        <v>76</v>
      </c>
      <c r="G1144" t="s">
        <v>123</v>
      </c>
      <c r="H1144" t="s">
        <v>23</v>
      </c>
      <c r="I1144" t="s">
        <v>96</v>
      </c>
      <c r="J1144" t="s">
        <v>39</v>
      </c>
      <c r="K1144">
        <v>3.5</v>
      </c>
      <c r="L1144" t="s">
        <v>152</v>
      </c>
      <c r="M1144" t="s">
        <v>35</v>
      </c>
      <c r="N1144" t="s">
        <v>76</v>
      </c>
      <c r="O1144" t="s">
        <v>26</v>
      </c>
      <c r="P1144" t="s">
        <v>26</v>
      </c>
      <c r="Q1144">
        <v>27</v>
      </c>
      <c r="R1144" t="s">
        <v>29</v>
      </c>
      <c r="S1144" t="s">
        <v>77</v>
      </c>
    </row>
    <row r="1145" spans="1:19" x14ac:dyDescent="0.3">
      <c r="A1145">
        <v>1144</v>
      </c>
      <c r="B1145">
        <v>68</v>
      </c>
      <c r="C1145" t="s">
        <v>19</v>
      </c>
      <c r="D1145" t="s">
        <v>137</v>
      </c>
      <c r="E1145" t="s">
        <v>43</v>
      </c>
      <c r="F1145">
        <v>23</v>
      </c>
      <c r="G1145" t="s">
        <v>107</v>
      </c>
      <c r="H1145" t="s">
        <v>23</v>
      </c>
      <c r="I1145" t="s">
        <v>86</v>
      </c>
      <c r="J1145" t="s">
        <v>25</v>
      </c>
      <c r="K1145">
        <v>4.4000000000000004</v>
      </c>
      <c r="L1145" t="s">
        <v>152</v>
      </c>
      <c r="M1145" t="s">
        <v>35</v>
      </c>
      <c r="N1145" t="s">
        <v>55</v>
      </c>
      <c r="O1145" t="s">
        <v>26</v>
      </c>
      <c r="P1145" t="s">
        <v>26</v>
      </c>
      <c r="Q1145">
        <v>43</v>
      </c>
      <c r="R1145" t="s">
        <v>46</v>
      </c>
      <c r="S1145" t="s">
        <v>60</v>
      </c>
    </row>
    <row r="1146" spans="1:19" x14ac:dyDescent="0.3">
      <c r="A1146">
        <v>1145</v>
      </c>
      <c r="B1146">
        <v>41</v>
      </c>
      <c r="C1146" t="s">
        <v>19</v>
      </c>
      <c r="D1146" t="s">
        <v>36</v>
      </c>
      <c r="E1146" t="s">
        <v>21</v>
      </c>
      <c r="F1146">
        <v>54</v>
      </c>
      <c r="G1146" t="s">
        <v>131</v>
      </c>
      <c r="H1146" t="s">
        <v>38</v>
      </c>
      <c r="I1146" t="s">
        <v>126</v>
      </c>
      <c r="J1146" t="s">
        <v>58</v>
      </c>
      <c r="K1146">
        <v>4.4000000000000004</v>
      </c>
      <c r="L1146" t="s">
        <v>152</v>
      </c>
      <c r="M1146" t="s">
        <v>46</v>
      </c>
      <c r="N1146" t="s">
        <v>72</v>
      </c>
      <c r="O1146" t="s">
        <v>26</v>
      </c>
      <c r="P1146" t="s">
        <v>26</v>
      </c>
      <c r="Q1146">
        <v>25</v>
      </c>
      <c r="R1146" t="s">
        <v>34</v>
      </c>
      <c r="S1146" t="s">
        <v>30</v>
      </c>
    </row>
    <row r="1147" spans="1:19" x14ac:dyDescent="0.3">
      <c r="A1147">
        <v>1146</v>
      </c>
      <c r="B1147">
        <v>31</v>
      </c>
      <c r="C1147" t="s">
        <v>19</v>
      </c>
      <c r="D1147" t="s">
        <v>51</v>
      </c>
      <c r="E1147" t="s">
        <v>43</v>
      </c>
      <c r="F1147">
        <v>89</v>
      </c>
      <c r="G1147" t="s">
        <v>107</v>
      </c>
      <c r="H1147" t="s">
        <v>23</v>
      </c>
      <c r="I1147" t="s">
        <v>71</v>
      </c>
      <c r="J1147" t="s">
        <v>54</v>
      </c>
      <c r="K1147">
        <v>3</v>
      </c>
      <c r="L1147" t="s">
        <v>152</v>
      </c>
      <c r="M1147" t="s">
        <v>29</v>
      </c>
      <c r="N1147" t="s">
        <v>28</v>
      </c>
      <c r="O1147" t="s">
        <v>26</v>
      </c>
      <c r="P1147" t="s">
        <v>26</v>
      </c>
      <c r="Q1147">
        <v>30</v>
      </c>
      <c r="R1147" t="s">
        <v>35</v>
      </c>
      <c r="S1147" t="s">
        <v>97</v>
      </c>
    </row>
    <row r="1148" spans="1:19" x14ac:dyDescent="0.3">
      <c r="A1148">
        <v>1147</v>
      </c>
      <c r="B1148">
        <v>48</v>
      </c>
      <c r="C1148" t="s">
        <v>19</v>
      </c>
      <c r="D1148" t="s">
        <v>51</v>
      </c>
      <c r="E1148" t="s">
        <v>43</v>
      </c>
      <c r="F1148">
        <v>38</v>
      </c>
      <c r="G1148" t="s">
        <v>150</v>
      </c>
      <c r="H1148" t="s">
        <v>45</v>
      </c>
      <c r="I1148" t="s">
        <v>126</v>
      </c>
      <c r="J1148" t="s">
        <v>54</v>
      </c>
      <c r="K1148">
        <v>4.2</v>
      </c>
      <c r="L1148" t="s">
        <v>152</v>
      </c>
      <c r="M1148" t="s">
        <v>59</v>
      </c>
      <c r="N1148" t="s">
        <v>55</v>
      </c>
      <c r="O1148" t="s">
        <v>26</v>
      </c>
      <c r="P1148" t="s">
        <v>26</v>
      </c>
      <c r="Q1148">
        <v>7</v>
      </c>
      <c r="R1148" t="s">
        <v>34</v>
      </c>
      <c r="S1148" t="s">
        <v>97</v>
      </c>
    </row>
    <row r="1149" spans="1:19" x14ac:dyDescent="0.3">
      <c r="A1149">
        <v>1148</v>
      </c>
      <c r="B1149">
        <v>59</v>
      </c>
      <c r="C1149" t="s">
        <v>19</v>
      </c>
      <c r="D1149" t="s">
        <v>124</v>
      </c>
      <c r="E1149" t="s">
        <v>69</v>
      </c>
      <c r="F1149">
        <v>36</v>
      </c>
      <c r="G1149" t="s">
        <v>122</v>
      </c>
      <c r="H1149" t="s">
        <v>92</v>
      </c>
      <c r="I1149" t="s">
        <v>108</v>
      </c>
      <c r="J1149" t="s">
        <v>25</v>
      </c>
      <c r="K1149">
        <v>4.3</v>
      </c>
      <c r="L1149" t="s">
        <v>152</v>
      </c>
      <c r="M1149" t="s">
        <v>46</v>
      </c>
      <c r="N1149" t="s">
        <v>47</v>
      </c>
      <c r="O1149" t="s">
        <v>26</v>
      </c>
      <c r="P1149" t="s">
        <v>26</v>
      </c>
      <c r="Q1149">
        <v>17</v>
      </c>
      <c r="R1149" t="s">
        <v>59</v>
      </c>
      <c r="S1149" t="s">
        <v>50</v>
      </c>
    </row>
    <row r="1150" spans="1:19" x14ac:dyDescent="0.3">
      <c r="A1150">
        <v>1149</v>
      </c>
      <c r="B1150">
        <v>34</v>
      </c>
      <c r="C1150" t="s">
        <v>19</v>
      </c>
      <c r="D1150" t="s">
        <v>95</v>
      </c>
      <c r="E1150" t="s">
        <v>21</v>
      </c>
      <c r="F1150">
        <v>66</v>
      </c>
      <c r="G1150" t="s">
        <v>103</v>
      </c>
      <c r="H1150" t="s">
        <v>45</v>
      </c>
      <c r="I1150" t="s">
        <v>84</v>
      </c>
      <c r="J1150" t="s">
        <v>39</v>
      </c>
      <c r="K1150">
        <v>2.6</v>
      </c>
      <c r="L1150" t="s">
        <v>152</v>
      </c>
      <c r="M1150" t="s">
        <v>34</v>
      </c>
      <c r="N1150" t="s">
        <v>76</v>
      </c>
      <c r="O1150" t="s">
        <v>26</v>
      </c>
      <c r="P1150" t="s">
        <v>26</v>
      </c>
      <c r="Q1150">
        <v>10</v>
      </c>
      <c r="R1150" t="s">
        <v>46</v>
      </c>
      <c r="S1150" t="s">
        <v>30</v>
      </c>
    </row>
    <row r="1151" spans="1:19" x14ac:dyDescent="0.3">
      <c r="A1151">
        <v>1150</v>
      </c>
      <c r="B1151">
        <v>21</v>
      </c>
      <c r="C1151" t="s">
        <v>19</v>
      </c>
      <c r="D1151" t="s">
        <v>106</v>
      </c>
      <c r="E1151" t="s">
        <v>69</v>
      </c>
      <c r="F1151">
        <v>42</v>
      </c>
      <c r="G1151" t="s">
        <v>142</v>
      </c>
      <c r="H1151" t="s">
        <v>23</v>
      </c>
      <c r="I1151" t="s">
        <v>109</v>
      </c>
      <c r="J1151" t="s">
        <v>39</v>
      </c>
      <c r="K1151">
        <v>3.3</v>
      </c>
      <c r="L1151" t="s">
        <v>152</v>
      </c>
      <c r="M1151" t="s">
        <v>35</v>
      </c>
      <c r="N1151" t="s">
        <v>76</v>
      </c>
      <c r="O1151" t="s">
        <v>26</v>
      </c>
      <c r="P1151" t="s">
        <v>26</v>
      </c>
      <c r="Q1151">
        <v>40</v>
      </c>
      <c r="R1151" t="s">
        <v>29</v>
      </c>
      <c r="S1151" t="s">
        <v>50</v>
      </c>
    </row>
    <row r="1152" spans="1:19" x14ac:dyDescent="0.3">
      <c r="A1152">
        <v>1151</v>
      </c>
      <c r="B1152">
        <v>29</v>
      </c>
      <c r="C1152" t="s">
        <v>19</v>
      </c>
      <c r="D1152" t="s">
        <v>106</v>
      </c>
      <c r="E1152" t="s">
        <v>69</v>
      </c>
      <c r="F1152">
        <v>36</v>
      </c>
      <c r="G1152" t="s">
        <v>22</v>
      </c>
      <c r="H1152" t="s">
        <v>38</v>
      </c>
      <c r="I1152" t="s">
        <v>108</v>
      </c>
      <c r="J1152" t="s">
        <v>25</v>
      </c>
      <c r="K1152">
        <v>2.7</v>
      </c>
      <c r="L1152" t="s">
        <v>152</v>
      </c>
      <c r="M1152" t="s">
        <v>59</v>
      </c>
      <c r="N1152" t="s">
        <v>47</v>
      </c>
      <c r="O1152" t="s">
        <v>26</v>
      </c>
      <c r="P1152" t="s">
        <v>26</v>
      </c>
      <c r="Q1152">
        <v>50</v>
      </c>
      <c r="R1152" t="s">
        <v>29</v>
      </c>
      <c r="S1152" t="s">
        <v>77</v>
      </c>
    </row>
    <row r="1153" spans="1:19" x14ac:dyDescent="0.3">
      <c r="A1153">
        <v>1152</v>
      </c>
      <c r="B1153">
        <v>41</v>
      </c>
      <c r="C1153" t="s">
        <v>19</v>
      </c>
      <c r="D1153" t="s">
        <v>20</v>
      </c>
      <c r="E1153" t="s">
        <v>21</v>
      </c>
      <c r="F1153">
        <v>86</v>
      </c>
      <c r="G1153" t="s">
        <v>123</v>
      </c>
      <c r="H1153" t="s">
        <v>45</v>
      </c>
      <c r="I1153" t="s">
        <v>24</v>
      </c>
      <c r="J1153" t="s">
        <v>39</v>
      </c>
      <c r="K1153">
        <v>4.2</v>
      </c>
      <c r="L1153" t="s">
        <v>152</v>
      </c>
      <c r="M1153" t="s">
        <v>34</v>
      </c>
      <c r="N1153" t="s">
        <v>28</v>
      </c>
      <c r="O1153" t="s">
        <v>26</v>
      </c>
      <c r="P1153" t="s">
        <v>26</v>
      </c>
      <c r="Q1153">
        <v>24</v>
      </c>
      <c r="R1153" t="s">
        <v>27</v>
      </c>
      <c r="S1153" t="s">
        <v>41</v>
      </c>
    </row>
    <row r="1154" spans="1:19" x14ac:dyDescent="0.3">
      <c r="A1154">
        <v>1153</v>
      </c>
      <c r="B1154">
        <v>62</v>
      </c>
      <c r="C1154" t="s">
        <v>19</v>
      </c>
      <c r="D1154" t="s">
        <v>68</v>
      </c>
      <c r="E1154" t="s">
        <v>69</v>
      </c>
      <c r="F1154">
        <v>49</v>
      </c>
      <c r="G1154" t="s">
        <v>139</v>
      </c>
      <c r="H1154" t="s">
        <v>45</v>
      </c>
      <c r="I1154" t="s">
        <v>81</v>
      </c>
      <c r="J1154" t="s">
        <v>58</v>
      </c>
      <c r="K1154">
        <v>4</v>
      </c>
      <c r="L1154" t="s">
        <v>152</v>
      </c>
      <c r="M1154" t="s">
        <v>35</v>
      </c>
      <c r="N1154" t="s">
        <v>55</v>
      </c>
      <c r="O1154" t="s">
        <v>26</v>
      </c>
      <c r="P1154" t="s">
        <v>26</v>
      </c>
      <c r="Q1154">
        <v>8</v>
      </c>
      <c r="R1154" t="s">
        <v>46</v>
      </c>
      <c r="S1154" t="s">
        <v>97</v>
      </c>
    </row>
    <row r="1155" spans="1:19" x14ac:dyDescent="0.3">
      <c r="A1155">
        <v>1154</v>
      </c>
      <c r="B1155">
        <v>27</v>
      </c>
      <c r="C1155" t="s">
        <v>19</v>
      </c>
      <c r="D1155" t="s">
        <v>56</v>
      </c>
      <c r="E1155" t="s">
        <v>21</v>
      </c>
      <c r="F1155">
        <v>41</v>
      </c>
      <c r="G1155" t="s">
        <v>135</v>
      </c>
      <c r="H1155" t="s">
        <v>45</v>
      </c>
      <c r="I1155" t="s">
        <v>71</v>
      </c>
      <c r="J1155" t="s">
        <v>54</v>
      </c>
      <c r="K1155">
        <v>4</v>
      </c>
      <c r="L1155" t="s">
        <v>152</v>
      </c>
      <c r="M1155" t="s">
        <v>46</v>
      </c>
      <c r="N1155" t="s">
        <v>40</v>
      </c>
      <c r="O1155" t="s">
        <v>26</v>
      </c>
      <c r="P1155" t="s">
        <v>26</v>
      </c>
      <c r="Q1155">
        <v>6</v>
      </c>
      <c r="R1155" t="s">
        <v>34</v>
      </c>
      <c r="S1155" t="s">
        <v>60</v>
      </c>
    </row>
    <row r="1156" spans="1:19" x14ac:dyDescent="0.3">
      <c r="A1156">
        <v>1155</v>
      </c>
      <c r="B1156">
        <v>49</v>
      </c>
      <c r="C1156" t="s">
        <v>19</v>
      </c>
      <c r="D1156" t="s">
        <v>82</v>
      </c>
      <c r="E1156" t="s">
        <v>21</v>
      </c>
      <c r="F1156">
        <v>82</v>
      </c>
      <c r="G1156" t="s">
        <v>142</v>
      </c>
      <c r="H1156" t="s">
        <v>23</v>
      </c>
      <c r="I1156" t="s">
        <v>109</v>
      </c>
      <c r="J1156" t="s">
        <v>39</v>
      </c>
      <c r="K1156">
        <v>2.9</v>
      </c>
      <c r="L1156" t="s">
        <v>152</v>
      </c>
      <c r="M1156" t="s">
        <v>29</v>
      </c>
      <c r="N1156" t="s">
        <v>72</v>
      </c>
      <c r="O1156" t="s">
        <v>26</v>
      </c>
      <c r="P1156" t="s">
        <v>26</v>
      </c>
      <c r="Q1156">
        <v>44</v>
      </c>
      <c r="R1156" t="s">
        <v>27</v>
      </c>
      <c r="S1156" t="s">
        <v>77</v>
      </c>
    </row>
    <row r="1157" spans="1:19" x14ac:dyDescent="0.3">
      <c r="A1157">
        <v>1156</v>
      </c>
      <c r="B1157">
        <v>67</v>
      </c>
      <c r="C1157" t="s">
        <v>19</v>
      </c>
      <c r="D1157" t="s">
        <v>113</v>
      </c>
      <c r="E1157" t="s">
        <v>21</v>
      </c>
      <c r="F1157">
        <v>53</v>
      </c>
      <c r="G1157" t="s">
        <v>122</v>
      </c>
      <c r="H1157" t="s">
        <v>38</v>
      </c>
      <c r="I1157" t="s">
        <v>108</v>
      </c>
      <c r="J1157" t="s">
        <v>58</v>
      </c>
      <c r="K1157">
        <v>2.6</v>
      </c>
      <c r="L1157" t="s">
        <v>152</v>
      </c>
      <c r="M1157" t="s">
        <v>59</v>
      </c>
      <c r="N1157" t="s">
        <v>28</v>
      </c>
      <c r="O1157" t="s">
        <v>26</v>
      </c>
      <c r="P1157" t="s">
        <v>26</v>
      </c>
      <c r="Q1157">
        <v>47</v>
      </c>
      <c r="R1157" t="s">
        <v>46</v>
      </c>
      <c r="S1157" t="s">
        <v>60</v>
      </c>
    </row>
    <row r="1158" spans="1:19" x14ac:dyDescent="0.3">
      <c r="A1158">
        <v>1157</v>
      </c>
      <c r="B1158">
        <v>20</v>
      </c>
      <c r="C1158" t="s">
        <v>19</v>
      </c>
      <c r="D1158" t="s">
        <v>73</v>
      </c>
      <c r="E1158" t="s">
        <v>43</v>
      </c>
      <c r="F1158">
        <v>21</v>
      </c>
      <c r="G1158" t="s">
        <v>78</v>
      </c>
      <c r="H1158" t="s">
        <v>45</v>
      </c>
      <c r="I1158" t="s">
        <v>81</v>
      </c>
      <c r="J1158" t="s">
        <v>54</v>
      </c>
      <c r="K1158">
        <v>4.8</v>
      </c>
      <c r="L1158" t="s">
        <v>152</v>
      </c>
      <c r="M1158" t="s">
        <v>46</v>
      </c>
      <c r="N1158" t="s">
        <v>28</v>
      </c>
      <c r="O1158" t="s">
        <v>26</v>
      </c>
      <c r="P1158" t="s">
        <v>26</v>
      </c>
      <c r="Q1158">
        <v>6</v>
      </c>
      <c r="R1158" t="s">
        <v>29</v>
      </c>
      <c r="S1158" t="s">
        <v>97</v>
      </c>
    </row>
    <row r="1159" spans="1:19" x14ac:dyDescent="0.3">
      <c r="A1159">
        <v>1158</v>
      </c>
      <c r="B1159">
        <v>37</v>
      </c>
      <c r="C1159" t="s">
        <v>19</v>
      </c>
      <c r="D1159" t="s">
        <v>133</v>
      </c>
      <c r="E1159" t="s">
        <v>69</v>
      </c>
      <c r="F1159">
        <v>66</v>
      </c>
      <c r="G1159" t="s">
        <v>128</v>
      </c>
      <c r="H1159" t="s">
        <v>45</v>
      </c>
      <c r="I1159" t="s">
        <v>63</v>
      </c>
      <c r="J1159" t="s">
        <v>58</v>
      </c>
      <c r="K1159">
        <v>4.4000000000000004</v>
      </c>
      <c r="L1159" t="s">
        <v>152</v>
      </c>
      <c r="M1159" t="s">
        <v>27</v>
      </c>
      <c r="N1159" t="s">
        <v>55</v>
      </c>
      <c r="O1159" t="s">
        <v>26</v>
      </c>
      <c r="P1159" t="s">
        <v>26</v>
      </c>
      <c r="Q1159">
        <v>11</v>
      </c>
      <c r="R1159" t="s">
        <v>35</v>
      </c>
      <c r="S1159" t="s">
        <v>60</v>
      </c>
    </row>
    <row r="1160" spans="1:19" x14ac:dyDescent="0.3">
      <c r="A1160">
        <v>1159</v>
      </c>
      <c r="B1160">
        <v>69</v>
      </c>
      <c r="C1160" t="s">
        <v>19</v>
      </c>
      <c r="D1160" t="s">
        <v>133</v>
      </c>
      <c r="E1160" t="s">
        <v>69</v>
      </c>
      <c r="F1160">
        <v>89</v>
      </c>
      <c r="G1160" t="s">
        <v>107</v>
      </c>
      <c r="H1160" t="s">
        <v>23</v>
      </c>
      <c r="I1160" t="s">
        <v>121</v>
      </c>
      <c r="J1160" t="s">
        <v>54</v>
      </c>
      <c r="K1160">
        <v>4</v>
      </c>
      <c r="L1160" t="s">
        <v>152</v>
      </c>
      <c r="M1160" t="s">
        <v>29</v>
      </c>
      <c r="N1160" t="s">
        <v>72</v>
      </c>
      <c r="O1160" t="s">
        <v>26</v>
      </c>
      <c r="P1160" t="s">
        <v>26</v>
      </c>
      <c r="Q1160">
        <v>41</v>
      </c>
      <c r="R1160" t="s">
        <v>34</v>
      </c>
      <c r="S1160" t="s">
        <v>50</v>
      </c>
    </row>
    <row r="1161" spans="1:19" x14ac:dyDescent="0.3">
      <c r="A1161">
        <v>1160</v>
      </c>
      <c r="B1161">
        <v>66</v>
      </c>
      <c r="C1161" t="s">
        <v>19</v>
      </c>
      <c r="D1161" t="s">
        <v>68</v>
      </c>
      <c r="E1161" t="s">
        <v>69</v>
      </c>
      <c r="F1161">
        <v>55</v>
      </c>
      <c r="G1161" t="s">
        <v>83</v>
      </c>
      <c r="H1161" t="s">
        <v>23</v>
      </c>
      <c r="I1161" t="s">
        <v>144</v>
      </c>
      <c r="J1161" t="s">
        <v>58</v>
      </c>
      <c r="K1161">
        <v>3.6</v>
      </c>
      <c r="L1161" t="s">
        <v>152</v>
      </c>
      <c r="M1161" t="s">
        <v>59</v>
      </c>
      <c r="N1161" t="s">
        <v>72</v>
      </c>
      <c r="O1161" t="s">
        <v>26</v>
      </c>
      <c r="P1161" t="s">
        <v>26</v>
      </c>
      <c r="Q1161">
        <v>46</v>
      </c>
      <c r="R1161" t="s">
        <v>29</v>
      </c>
      <c r="S1161" t="s">
        <v>97</v>
      </c>
    </row>
    <row r="1162" spans="1:19" x14ac:dyDescent="0.3">
      <c r="A1162">
        <v>1161</v>
      </c>
      <c r="B1162">
        <v>37</v>
      </c>
      <c r="C1162" t="s">
        <v>19</v>
      </c>
      <c r="D1162" t="s">
        <v>119</v>
      </c>
      <c r="E1162" t="s">
        <v>69</v>
      </c>
      <c r="F1162">
        <v>42</v>
      </c>
      <c r="G1162" t="s">
        <v>114</v>
      </c>
      <c r="H1162" t="s">
        <v>38</v>
      </c>
      <c r="I1162" t="s">
        <v>144</v>
      </c>
      <c r="J1162" t="s">
        <v>54</v>
      </c>
      <c r="K1162">
        <v>3.2</v>
      </c>
      <c r="L1162" t="s">
        <v>152</v>
      </c>
      <c r="M1162" t="s">
        <v>35</v>
      </c>
      <c r="N1162" t="s">
        <v>47</v>
      </c>
      <c r="O1162" t="s">
        <v>26</v>
      </c>
      <c r="P1162" t="s">
        <v>26</v>
      </c>
      <c r="Q1162">
        <v>9</v>
      </c>
      <c r="R1162" t="s">
        <v>29</v>
      </c>
      <c r="S1162" t="s">
        <v>77</v>
      </c>
    </row>
    <row r="1163" spans="1:19" x14ac:dyDescent="0.3">
      <c r="A1163">
        <v>1162</v>
      </c>
      <c r="B1163">
        <v>63</v>
      </c>
      <c r="C1163" t="s">
        <v>19</v>
      </c>
      <c r="D1163" t="s">
        <v>61</v>
      </c>
      <c r="E1163" t="s">
        <v>21</v>
      </c>
      <c r="F1163">
        <v>52</v>
      </c>
      <c r="G1163" t="s">
        <v>101</v>
      </c>
      <c r="H1163" t="s">
        <v>38</v>
      </c>
      <c r="I1163" t="s">
        <v>121</v>
      </c>
      <c r="J1163" t="s">
        <v>58</v>
      </c>
      <c r="K1163">
        <v>3.1</v>
      </c>
      <c r="L1163" t="s">
        <v>152</v>
      </c>
      <c r="M1163" t="s">
        <v>34</v>
      </c>
      <c r="N1163" t="s">
        <v>72</v>
      </c>
      <c r="O1163" t="s">
        <v>26</v>
      </c>
      <c r="P1163" t="s">
        <v>26</v>
      </c>
      <c r="Q1163">
        <v>37</v>
      </c>
      <c r="R1163" t="s">
        <v>46</v>
      </c>
      <c r="S1163" t="s">
        <v>88</v>
      </c>
    </row>
    <row r="1164" spans="1:19" x14ac:dyDescent="0.3">
      <c r="A1164">
        <v>1163</v>
      </c>
      <c r="B1164">
        <v>47</v>
      </c>
      <c r="C1164" t="s">
        <v>19</v>
      </c>
      <c r="D1164" t="s">
        <v>42</v>
      </c>
      <c r="E1164" t="s">
        <v>43</v>
      </c>
      <c r="F1164">
        <v>92</v>
      </c>
      <c r="G1164" t="s">
        <v>98</v>
      </c>
      <c r="H1164" t="s">
        <v>45</v>
      </c>
      <c r="I1164" t="s">
        <v>144</v>
      </c>
      <c r="J1164" t="s">
        <v>25</v>
      </c>
      <c r="K1164">
        <v>4.2</v>
      </c>
      <c r="L1164" t="s">
        <v>152</v>
      </c>
      <c r="M1164" t="s">
        <v>29</v>
      </c>
      <c r="N1164" t="s">
        <v>28</v>
      </c>
      <c r="O1164" t="s">
        <v>26</v>
      </c>
      <c r="P1164" t="s">
        <v>26</v>
      </c>
      <c r="Q1164">
        <v>13</v>
      </c>
      <c r="R1164" t="s">
        <v>46</v>
      </c>
      <c r="S1164" t="s">
        <v>41</v>
      </c>
    </row>
    <row r="1165" spans="1:19" x14ac:dyDescent="0.3">
      <c r="A1165">
        <v>1164</v>
      </c>
      <c r="B1165">
        <v>26</v>
      </c>
      <c r="C1165" t="s">
        <v>19</v>
      </c>
      <c r="D1165" t="s">
        <v>95</v>
      </c>
      <c r="E1165" t="s">
        <v>21</v>
      </c>
      <c r="F1165">
        <v>56</v>
      </c>
      <c r="G1165" t="s">
        <v>122</v>
      </c>
      <c r="H1165" t="s">
        <v>23</v>
      </c>
      <c r="I1165" t="s">
        <v>53</v>
      </c>
      <c r="J1165" t="s">
        <v>54</v>
      </c>
      <c r="K1165">
        <v>3</v>
      </c>
      <c r="L1165" t="s">
        <v>152</v>
      </c>
      <c r="M1165" t="s">
        <v>27</v>
      </c>
      <c r="N1165" t="s">
        <v>72</v>
      </c>
      <c r="O1165" t="s">
        <v>26</v>
      </c>
      <c r="P1165" t="s">
        <v>26</v>
      </c>
      <c r="Q1165">
        <v>24</v>
      </c>
      <c r="R1165" t="s">
        <v>59</v>
      </c>
      <c r="S1165" t="s">
        <v>88</v>
      </c>
    </row>
    <row r="1166" spans="1:19" x14ac:dyDescent="0.3">
      <c r="A1166">
        <v>1165</v>
      </c>
      <c r="B1166">
        <v>68</v>
      </c>
      <c r="C1166" t="s">
        <v>19</v>
      </c>
      <c r="D1166" t="s">
        <v>82</v>
      </c>
      <c r="E1166" t="s">
        <v>21</v>
      </c>
      <c r="F1166">
        <v>96</v>
      </c>
      <c r="G1166" t="s">
        <v>57</v>
      </c>
      <c r="H1166" t="s">
        <v>45</v>
      </c>
      <c r="I1166" t="s">
        <v>96</v>
      </c>
      <c r="J1166" t="s">
        <v>25</v>
      </c>
      <c r="K1166">
        <v>4.2</v>
      </c>
      <c r="L1166" t="s">
        <v>152</v>
      </c>
      <c r="M1166" t="s">
        <v>27</v>
      </c>
      <c r="N1166" t="s">
        <v>55</v>
      </c>
      <c r="O1166" t="s">
        <v>26</v>
      </c>
      <c r="P1166" t="s">
        <v>26</v>
      </c>
      <c r="Q1166">
        <v>47</v>
      </c>
      <c r="R1166" t="s">
        <v>46</v>
      </c>
      <c r="S1166" t="s">
        <v>60</v>
      </c>
    </row>
    <row r="1167" spans="1:19" x14ac:dyDescent="0.3">
      <c r="A1167">
        <v>1166</v>
      </c>
      <c r="B1167">
        <v>51</v>
      </c>
      <c r="C1167" t="s">
        <v>19</v>
      </c>
      <c r="D1167" t="s">
        <v>113</v>
      </c>
      <c r="E1167" t="s">
        <v>21</v>
      </c>
      <c r="F1167">
        <v>64</v>
      </c>
      <c r="G1167" t="s">
        <v>150</v>
      </c>
      <c r="H1167" t="s">
        <v>45</v>
      </c>
      <c r="I1167" t="s">
        <v>67</v>
      </c>
      <c r="J1167" t="s">
        <v>25</v>
      </c>
      <c r="K1167">
        <v>2.9</v>
      </c>
      <c r="L1167" t="s">
        <v>152</v>
      </c>
      <c r="M1167" t="s">
        <v>35</v>
      </c>
      <c r="N1167" t="s">
        <v>47</v>
      </c>
      <c r="O1167" t="s">
        <v>26</v>
      </c>
      <c r="P1167" t="s">
        <v>26</v>
      </c>
      <c r="Q1167">
        <v>21</v>
      </c>
      <c r="R1167" t="s">
        <v>29</v>
      </c>
      <c r="S1167" t="s">
        <v>97</v>
      </c>
    </row>
    <row r="1168" spans="1:19" x14ac:dyDescent="0.3">
      <c r="A1168">
        <v>1167</v>
      </c>
      <c r="B1168">
        <v>48</v>
      </c>
      <c r="C1168" t="s">
        <v>19</v>
      </c>
      <c r="D1168" t="s">
        <v>82</v>
      </c>
      <c r="E1168" t="s">
        <v>21</v>
      </c>
      <c r="F1168">
        <v>48</v>
      </c>
      <c r="G1168" t="s">
        <v>139</v>
      </c>
      <c r="H1168" t="s">
        <v>38</v>
      </c>
      <c r="I1168" t="s">
        <v>93</v>
      </c>
      <c r="J1168" t="s">
        <v>25</v>
      </c>
      <c r="K1168">
        <v>3.7</v>
      </c>
      <c r="L1168" t="s">
        <v>152</v>
      </c>
      <c r="M1168" t="s">
        <v>35</v>
      </c>
      <c r="N1168" t="s">
        <v>76</v>
      </c>
      <c r="O1168" t="s">
        <v>26</v>
      </c>
      <c r="P1168" t="s">
        <v>26</v>
      </c>
      <c r="Q1168">
        <v>22</v>
      </c>
      <c r="R1168" t="s">
        <v>29</v>
      </c>
      <c r="S1168" t="s">
        <v>30</v>
      </c>
    </row>
    <row r="1169" spans="1:19" x14ac:dyDescent="0.3">
      <c r="A1169">
        <v>1168</v>
      </c>
      <c r="B1169">
        <v>60</v>
      </c>
      <c r="C1169" t="s">
        <v>19</v>
      </c>
      <c r="D1169" t="s">
        <v>125</v>
      </c>
      <c r="E1169" t="s">
        <v>21</v>
      </c>
      <c r="F1169">
        <v>83</v>
      </c>
      <c r="G1169" t="s">
        <v>127</v>
      </c>
      <c r="H1169" t="s">
        <v>92</v>
      </c>
      <c r="I1169" t="s">
        <v>118</v>
      </c>
      <c r="J1169" t="s">
        <v>54</v>
      </c>
      <c r="K1169">
        <v>3.6</v>
      </c>
      <c r="L1169" t="s">
        <v>152</v>
      </c>
      <c r="M1169" t="s">
        <v>46</v>
      </c>
      <c r="N1169" t="s">
        <v>40</v>
      </c>
      <c r="O1169" t="s">
        <v>26</v>
      </c>
      <c r="P1169" t="s">
        <v>26</v>
      </c>
      <c r="Q1169">
        <v>16</v>
      </c>
      <c r="R1169" t="s">
        <v>46</v>
      </c>
      <c r="S1169" t="s">
        <v>60</v>
      </c>
    </row>
    <row r="1170" spans="1:19" x14ac:dyDescent="0.3">
      <c r="A1170">
        <v>1169</v>
      </c>
      <c r="B1170">
        <v>68</v>
      </c>
      <c r="C1170" t="s">
        <v>19</v>
      </c>
      <c r="D1170" t="s">
        <v>119</v>
      </c>
      <c r="E1170" t="s">
        <v>69</v>
      </c>
      <c r="F1170">
        <v>91</v>
      </c>
      <c r="G1170" t="s">
        <v>91</v>
      </c>
      <c r="H1170" t="s">
        <v>23</v>
      </c>
      <c r="I1170" t="s">
        <v>84</v>
      </c>
      <c r="J1170" t="s">
        <v>54</v>
      </c>
      <c r="K1170">
        <v>3.6</v>
      </c>
      <c r="L1170" t="s">
        <v>152</v>
      </c>
      <c r="M1170" t="s">
        <v>46</v>
      </c>
      <c r="N1170" t="s">
        <v>55</v>
      </c>
      <c r="O1170" t="s">
        <v>26</v>
      </c>
      <c r="P1170" t="s">
        <v>26</v>
      </c>
      <c r="Q1170">
        <v>37</v>
      </c>
      <c r="R1170" t="s">
        <v>59</v>
      </c>
      <c r="S1170" t="s">
        <v>30</v>
      </c>
    </row>
    <row r="1171" spans="1:19" x14ac:dyDescent="0.3">
      <c r="A1171">
        <v>1170</v>
      </c>
      <c r="B1171">
        <v>25</v>
      </c>
      <c r="C1171" t="s">
        <v>19</v>
      </c>
      <c r="D1171" t="s">
        <v>132</v>
      </c>
      <c r="E1171" t="s">
        <v>69</v>
      </c>
      <c r="F1171">
        <v>94</v>
      </c>
      <c r="G1171" t="s">
        <v>52</v>
      </c>
      <c r="H1171" t="s">
        <v>38</v>
      </c>
      <c r="I1171" t="s">
        <v>24</v>
      </c>
      <c r="J1171" t="s">
        <v>58</v>
      </c>
      <c r="K1171">
        <v>4.5</v>
      </c>
      <c r="L1171" t="s">
        <v>152</v>
      </c>
      <c r="M1171" t="s">
        <v>29</v>
      </c>
      <c r="N1171" t="s">
        <v>72</v>
      </c>
      <c r="O1171" t="s">
        <v>26</v>
      </c>
      <c r="P1171" t="s">
        <v>26</v>
      </c>
      <c r="Q1171">
        <v>3</v>
      </c>
      <c r="R1171" t="s">
        <v>35</v>
      </c>
      <c r="S1171" t="s">
        <v>50</v>
      </c>
    </row>
    <row r="1172" spans="1:19" x14ac:dyDescent="0.3">
      <c r="A1172">
        <v>1171</v>
      </c>
      <c r="B1172">
        <v>57</v>
      </c>
      <c r="C1172" t="s">
        <v>19</v>
      </c>
      <c r="D1172" t="s">
        <v>87</v>
      </c>
      <c r="E1172" t="s">
        <v>21</v>
      </c>
      <c r="F1172">
        <v>62</v>
      </c>
      <c r="G1172" t="s">
        <v>115</v>
      </c>
      <c r="H1172" t="s">
        <v>38</v>
      </c>
      <c r="I1172" t="s">
        <v>108</v>
      </c>
      <c r="J1172" t="s">
        <v>39</v>
      </c>
      <c r="K1172">
        <v>3.2</v>
      </c>
      <c r="L1172" t="s">
        <v>152</v>
      </c>
      <c r="M1172" t="s">
        <v>34</v>
      </c>
      <c r="N1172" t="s">
        <v>28</v>
      </c>
      <c r="O1172" t="s">
        <v>26</v>
      </c>
      <c r="P1172" t="s">
        <v>26</v>
      </c>
      <c r="Q1172">
        <v>33</v>
      </c>
      <c r="R1172" t="s">
        <v>35</v>
      </c>
      <c r="S1172" t="s">
        <v>77</v>
      </c>
    </row>
    <row r="1173" spans="1:19" x14ac:dyDescent="0.3">
      <c r="A1173">
        <v>1172</v>
      </c>
      <c r="B1173">
        <v>41</v>
      </c>
      <c r="C1173" t="s">
        <v>19</v>
      </c>
      <c r="D1173" t="s">
        <v>125</v>
      </c>
      <c r="E1173" t="s">
        <v>21</v>
      </c>
      <c r="F1173">
        <v>55</v>
      </c>
      <c r="G1173" t="s">
        <v>62</v>
      </c>
      <c r="H1173" t="s">
        <v>45</v>
      </c>
      <c r="I1173" t="s">
        <v>93</v>
      </c>
      <c r="J1173" t="s">
        <v>39</v>
      </c>
      <c r="K1173">
        <v>3.9</v>
      </c>
      <c r="L1173" t="s">
        <v>152</v>
      </c>
      <c r="M1173" t="s">
        <v>34</v>
      </c>
      <c r="N1173" t="s">
        <v>47</v>
      </c>
      <c r="O1173" t="s">
        <v>26</v>
      </c>
      <c r="P1173" t="s">
        <v>26</v>
      </c>
      <c r="Q1173">
        <v>15</v>
      </c>
      <c r="R1173" t="s">
        <v>59</v>
      </c>
      <c r="S1173" t="s">
        <v>50</v>
      </c>
    </row>
    <row r="1174" spans="1:19" x14ac:dyDescent="0.3">
      <c r="A1174">
        <v>1173</v>
      </c>
      <c r="B1174">
        <v>59</v>
      </c>
      <c r="C1174" t="s">
        <v>19</v>
      </c>
      <c r="D1174" t="s">
        <v>64</v>
      </c>
      <c r="E1174" t="s">
        <v>65</v>
      </c>
      <c r="F1174">
        <v>68</v>
      </c>
      <c r="G1174" t="s">
        <v>48</v>
      </c>
      <c r="H1174" t="s">
        <v>23</v>
      </c>
      <c r="I1174" t="s">
        <v>100</v>
      </c>
      <c r="J1174" t="s">
        <v>39</v>
      </c>
      <c r="K1174">
        <v>4.5999999999999996</v>
      </c>
      <c r="L1174" t="s">
        <v>152</v>
      </c>
      <c r="M1174" t="s">
        <v>27</v>
      </c>
      <c r="N1174" t="s">
        <v>76</v>
      </c>
      <c r="O1174" t="s">
        <v>26</v>
      </c>
      <c r="P1174" t="s">
        <v>26</v>
      </c>
      <c r="Q1174">
        <v>42</v>
      </c>
      <c r="R1174" t="s">
        <v>34</v>
      </c>
      <c r="S1174" t="s">
        <v>77</v>
      </c>
    </row>
    <row r="1175" spans="1:19" x14ac:dyDescent="0.3">
      <c r="A1175">
        <v>1174</v>
      </c>
      <c r="B1175">
        <v>44</v>
      </c>
      <c r="C1175" t="s">
        <v>19</v>
      </c>
      <c r="D1175" t="s">
        <v>106</v>
      </c>
      <c r="E1175" t="s">
        <v>69</v>
      </c>
      <c r="F1175">
        <v>76</v>
      </c>
      <c r="G1175" t="s">
        <v>147</v>
      </c>
      <c r="H1175" t="s">
        <v>45</v>
      </c>
      <c r="I1175" t="s">
        <v>126</v>
      </c>
      <c r="J1175" t="s">
        <v>25</v>
      </c>
      <c r="K1175">
        <v>2.5</v>
      </c>
      <c r="L1175" t="s">
        <v>152</v>
      </c>
      <c r="M1175" t="s">
        <v>27</v>
      </c>
      <c r="N1175" t="s">
        <v>28</v>
      </c>
      <c r="O1175" t="s">
        <v>26</v>
      </c>
      <c r="P1175" t="s">
        <v>26</v>
      </c>
      <c r="Q1175">
        <v>42</v>
      </c>
      <c r="R1175" t="s">
        <v>35</v>
      </c>
      <c r="S1175" t="s">
        <v>77</v>
      </c>
    </row>
    <row r="1176" spans="1:19" x14ac:dyDescent="0.3">
      <c r="A1176">
        <v>1175</v>
      </c>
      <c r="B1176">
        <v>42</v>
      </c>
      <c r="C1176" t="s">
        <v>19</v>
      </c>
      <c r="D1176" t="s">
        <v>132</v>
      </c>
      <c r="E1176" t="s">
        <v>69</v>
      </c>
      <c r="F1176">
        <v>31</v>
      </c>
      <c r="G1176" t="s">
        <v>151</v>
      </c>
      <c r="H1176" t="s">
        <v>45</v>
      </c>
      <c r="I1176" t="s">
        <v>94</v>
      </c>
      <c r="J1176" t="s">
        <v>25</v>
      </c>
      <c r="K1176">
        <v>4.3</v>
      </c>
      <c r="L1176" t="s">
        <v>152</v>
      </c>
      <c r="M1176" t="s">
        <v>35</v>
      </c>
      <c r="N1176" t="s">
        <v>28</v>
      </c>
      <c r="O1176" t="s">
        <v>26</v>
      </c>
      <c r="P1176" t="s">
        <v>26</v>
      </c>
      <c r="Q1176">
        <v>19</v>
      </c>
      <c r="R1176" t="s">
        <v>34</v>
      </c>
      <c r="S1176" t="s">
        <v>77</v>
      </c>
    </row>
    <row r="1177" spans="1:19" x14ac:dyDescent="0.3">
      <c r="A1177">
        <v>1176</v>
      </c>
      <c r="B1177">
        <v>35</v>
      </c>
      <c r="C1177" t="s">
        <v>19</v>
      </c>
      <c r="D1177" t="s">
        <v>133</v>
      </c>
      <c r="E1177" t="s">
        <v>69</v>
      </c>
      <c r="F1177">
        <v>81</v>
      </c>
      <c r="G1177" t="s">
        <v>127</v>
      </c>
      <c r="H1177" t="s">
        <v>45</v>
      </c>
      <c r="I1177" t="s">
        <v>118</v>
      </c>
      <c r="J1177" t="s">
        <v>39</v>
      </c>
      <c r="K1177">
        <v>4.0999999999999996</v>
      </c>
      <c r="L1177" t="s">
        <v>152</v>
      </c>
      <c r="M1177" t="s">
        <v>27</v>
      </c>
      <c r="N1177" t="s">
        <v>76</v>
      </c>
      <c r="O1177" t="s">
        <v>26</v>
      </c>
      <c r="P1177" t="s">
        <v>26</v>
      </c>
      <c r="Q1177">
        <v>26</v>
      </c>
      <c r="R1177" t="s">
        <v>46</v>
      </c>
      <c r="S1177" t="s">
        <v>60</v>
      </c>
    </row>
    <row r="1178" spans="1:19" x14ac:dyDescent="0.3">
      <c r="A1178">
        <v>1177</v>
      </c>
      <c r="B1178">
        <v>36</v>
      </c>
      <c r="C1178" t="s">
        <v>19</v>
      </c>
      <c r="D1178" t="s">
        <v>82</v>
      </c>
      <c r="E1178" t="s">
        <v>21</v>
      </c>
      <c r="F1178">
        <v>83</v>
      </c>
      <c r="G1178" t="s">
        <v>48</v>
      </c>
      <c r="H1178" t="s">
        <v>45</v>
      </c>
      <c r="I1178" t="s">
        <v>108</v>
      </c>
      <c r="J1178" t="s">
        <v>25</v>
      </c>
      <c r="K1178">
        <v>4.5999999999999996</v>
      </c>
      <c r="L1178" t="s">
        <v>152</v>
      </c>
      <c r="M1178" t="s">
        <v>27</v>
      </c>
      <c r="N1178" t="s">
        <v>40</v>
      </c>
      <c r="O1178" t="s">
        <v>26</v>
      </c>
      <c r="P1178" t="s">
        <v>26</v>
      </c>
      <c r="Q1178">
        <v>39</v>
      </c>
      <c r="R1178" t="s">
        <v>46</v>
      </c>
      <c r="S1178" t="s">
        <v>60</v>
      </c>
    </row>
    <row r="1179" spans="1:19" x14ac:dyDescent="0.3">
      <c r="A1179">
        <v>1178</v>
      </c>
      <c r="B1179">
        <v>54</v>
      </c>
      <c r="C1179" t="s">
        <v>19</v>
      </c>
      <c r="D1179" t="s">
        <v>87</v>
      </c>
      <c r="E1179" t="s">
        <v>21</v>
      </c>
      <c r="F1179">
        <v>21</v>
      </c>
      <c r="G1179" t="s">
        <v>146</v>
      </c>
      <c r="H1179" t="s">
        <v>45</v>
      </c>
      <c r="I1179" t="s">
        <v>94</v>
      </c>
      <c r="J1179" t="s">
        <v>39</v>
      </c>
      <c r="K1179">
        <v>4.8</v>
      </c>
      <c r="L1179" t="s">
        <v>152</v>
      </c>
      <c r="M1179" t="s">
        <v>35</v>
      </c>
      <c r="N1179" t="s">
        <v>55</v>
      </c>
      <c r="O1179" t="s">
        <v>26</v>
      </c>
      <c r="P1179" t="s">
        <v>26</v>
      </c>
      <c r="Q1179">
        <v>24</v>
      </c>
      <c r="R1179" t="s">
        <v>59</v>
      </c>
      <c r="S1179" t="s">
        <v>88</v>
      </c>
    </row>
    <row r="1180" spans="1:19" x14ac:dyDescent="0.3">
      <c r="A1180">
        <v>1179</v>
      </c>
      <c r="B1180">
        <v>37</v>
      </c>
      <c r="C1180" t="s">
        <v>19</v>
      </c>
      <c r="D1180" t="s">
        <v>82</v>
      </c>
      <c r="E1180" t="s">
        <v>21</v>
      </c>
      <c r="F1180">
        <v>22</v>
      </c>
      <c r="G1180" t="s">
        <v>131</v>
      </c>
      <c r="H1180" t="s">
        <v>45</v>
      </c>
      <c r="I1180" t="s">
        <v>86</v>
      </c>
      <c r="J1180" t="s">
        <v>39</v>
      </c>
      <c r="K1180">
        <v>4.9000000000000004</v>
      </c>
      <c r="L1180" t="s">
        <v>152</v>
      </c>
      <c r="M1180" t="s">
        <v>27</v>
      </c>
      <c r="N1180" t="s">
        <v>28</v>
      </c>
      <c r="O1180" t="s">
        <v>26</v>
      </c>
      <c r="P1180" t="s">
        <v>26</v>
      </c>
      <c r="Q1180">
        <v>23</v>
      </c>
      <c r="R1180" t="s">
        <v>59</v>
      </c>
      <c r="S1180" t="s">
        <v>50</v>
      </c>
    </row>
    <row r="1181" spans="1:19" x14ac:dyDescent="0.3">
      <c r="A1181">
        <v>1180</v>
      </c>
      <c r="B1181">
        <v>20</v>
      </c>
      <c r="C1181" t="s">
        <v>19</v>
      </c>
      <c r="D1181" t="s">
        <v>113</v>
      </c>
      <c r="E1181" t="s">
        <v>21</v>
      </c>
      <c r="F1181">
        <v>33</v>
      </c>
      <c r="G1181" t="s">
        <v>116</v>
      </c>
      <c r="H1181" t="s">
        <v>45</v>
      </c>
      <c r="I1181" t="s">
        <v>144</v>
      </c>
      <c r="J1181" t="s">
        <v>54</v>
      </c>
      <c r="K1181">
        <v>2.8</v>
      </c>
      <c r="L1181" t="s">
        <v>152</v>
      </c>
      <c r="M1181" t="s">
        <v>59</v>
      </c>
      <c r="N1181" t="s">
        <v>40</v>
      </c>
      <c r="O1181" t="s">
        <v>26</v>
      </c>
      <c r="P1181" t="s">
        <v>26</v>
      </c>
      <c r="Q1181">
        <v>44</v>
      </c>
      <c r="R1181" t="s">
        <v>34</v>
      </c>
      <c r="S1181" t="s">
        <v>50</v>
      </c>
    </row>
    <row r="1182" spans="1:19" x14ac:dyDescent="0.3">
      <c r="A1182">
        <v>1181</v>
      </c>
      <c r="B1182">
        <v>23</v>
      </c>
      <c r="C1182" t="s">
        <v>19</v>
      </c>
      <c r="D1182" t="s">
        <v>87</v>
      </c>
      <c r="E1182" t="s">
        <v>21</v>
      </c>
      <c r="F1182">
        <v>23</v>
      </c>
      <c r="G1182" t="s">
        <v>48</v>
      </c>
      <c r="H1182" t="s">
        <v>38</v>
      </c>
      <c r="I1182" t="s">
        <v>118</v>
      </c>
      <c r="J1182" t="s">
        <v>39</v>
      </c>
      <c r="K1182">
        <v>4.9000000000000004</v>
      </c>
      <c r="L1182" t="s">
        <v>152</v>
      </c>
      <c r="M1182" t="s">
        <v>35</v>
      </c>
      <c r="N1182" t="s">
        <v>55</v>
      </c>
      <c r="O1182" t="s">
        <v>26</v>
      </c>
      <c r="P1182" t="s">
        <v>26</v>
      </c>
      <c r="Q1182">
        <v>34</v>
      </c>
      <c r="R1182" t="s">
        <v>35</v>
      </c>
      <c r="S1182" t="s">
        <v>88</v>
      </c>
    </row>
    <row r="1183" spans="1:19" x14ac:dyDescent="0.3">
      <c r="A1183">
        <v>1182</v>
      </c>
      <c r="B1183">
        <v>61</v>
      </c>
      <c r="C1183" t="s">
        <v>19</v>
      </c>
      <c r="D1183" t="s">
        <v>61</v>
      </c>
      <c r="E1183" t="s">
        <v>21</v>
      </c>
      <c r="F1183">
        <v>96</v>
      </c>
      <c r="G1183" t="s">
        <v>85</v>
      </c>
      <c r="H1183" t="s">
        <v>23</v>
      </c>
      <c r="I1183" t="s">
        <v>86</v>
      </c>
      <c r="J1183" t="s">
        <v>54</v>
      </c>
      <c r="K1183">
        <v>3.5</v>
      </c>
      <c r="L1183" t="s">
        <v>152</v>
      </c>
      <c r="M1183" t="s">
        <v>35</v>
      </c>
      <c r="N1183" t="s">
        <v>40</v>
      </c>
      <c r="O1183" t="s">
        <v>26</v>
      </c>
      <c r="P1183" t="s">
        <v>26</v>
      </c>
      <c r="Q1183">
        <v>43</v>
      </c>
      <c r="R1183" t="s">
        <v>34</v>
      </c>
      <c r="S1183" t="s">
        <v>60</v>
      </c>
    </row>
    <row r="1184" spans="1:19" x14ac:dyDescent="0.3">
      <c r="A1184">
        <v>1183</v>
      </c>
      <c r="B1184">
        <v>37</v>
      </c>
      <c r="C1184" t="s">
        <v>19</v>
      </c>
      <c r="D1184" t="s">
        <v>106</v>
      </c>
      <c r="E1184" t="s">
        <v>69</v>
      </c>
      <c r="F1184">
        <v>21</v>
      </c>
      <c r="G1184" t="s">
        <v>130</v>
      </c>
      <c r="H1184" t="s">
        <v>45</v>
      </c>
      <c r="I1184" t="s">
        <v>33</v>
      </c>
      <c r="J1184" t="s">
        <v>39</v>
      </c>
      <c r="K1184">
        <v>3.8</v>
      </c>
      <c r="L1184" t="s">
        <v>152</v>
      </c>
      <c r="M1184" t="s">
        <v>59</v>
      </c>
      <c r="N1184" t="s">
        <v>28</v>
      </c>
      <c r="O1184" t="s">
        <v>26</v>
      </c>
      <c r="P1184" t="s">
        <v>26</v>
      </c>
      <c r="Q1184">
        <v>45</v>
      </c>
      <c r="R1184" t="s">
        <v>46</v>
      </c>
      <c r="S1184" t="s">
        <v>60</v>
      </c>
    </row>
    <row r="1185" spans="1:19" x14ac:dyDescent="0.3">
      <c r="A1185">
        <v>1184</v>
      </c>
      <c r="B1185">
        <v>23</v>
      </c>
      <c r="C1185" t="s">
        <v>19</v>
      </c>
      <c r="D1185" t="s">
        <v>95</v>
      </c>
      <c r="E1185" t="s">
        <v>21</v>
      </c>
      <c r="F1185">
        <v>39</v>
      </c>
      <c r="G1185" t="s">
        <v>62</v>
      </c>
      <c r="H1185" t="s">
        <v>45</v>
      </c>
      <c r="I1185" t="s">
        <v>134</v>
      </c>
      <c r="J1185" t="s">
        <v>39</v>
      </c>
      <c r="K1185">
        <v>4.5</v>
      </c>
      <c r="L1185" t="s">
        <v>152</v>
      </c>
      <c r="M1185" t="s">
        <v>46</v>
      </c>
      <c r="N1185" t="s">
        <v>72</v>
      </c>
      <c r="O1185" t="s">
        <v>26</v>
      </c>
      <c r="P1185" t="s">
        <v>26</v>
      </c>
      <c r="Q1185">
        <v>4</v>
      </c>
      <c r="R1185" t="s">
        <v>27</v>
      </c>
      <c r="S1185" t="s">
        <v>41</v>
      </c>
    </row>
    <row r="1186" spans="1:19" x14ac:dyDescent="0.3">
      <c r="A1186">
        <v>1185</v>
      </c>
      <c r="B1186">
        <v>63</v>
      </c>
      <c r="C1186" t="s">
        <v>19</v>
      </c>
      <c r="D1186" t="s">
        <v>133</v>
      </c>
      <c r="E1186" t="s">
        <v>69</v>
      </c>
      <c r="F1186">
        <v>73</v>
      </c>
      <c r="G1186" t="s">
        <v>131</v>
      </c>
      <c r="H1186" t="s">
        <v>38</v>
      </c>
      <c r="I1186" t="s">
        <v>126</v>
      </c>
      <c r="J1186" t="s">
        <v>58</v>
      </c>
      <c r="K1186">
        <v>3.4</v>
      </c>
      <c r="L1186" t="s">
        <v>152</v>
      </c>
      <c r="M1186" t="s">
        <v>34</v>
      </c>
      <c r="N1186" t="s">
        <v>28</v>
      </c>
      <c r="O1186" t="s">
        <v>26</v>
      </c>
      <c r="P1186" t="s">
        <v>26</v>
      </c>
      <c r="Q1186">
        <v>19</v>
      </c>
      <c r="R1186" t="s">
        <v>27</v>
      </c>
      <c r="S1186" t="s">
        <v>50</v>
      </c>
    </row>
    <row r="1187" spans="1:19" x14ac:dyDescent="0.3">
      <c r="A1187">
        <v>1186</v>
      </c>
      <c r="B1187">
        <v>47</v>
      </c>
      <c r="C1187" t="s">
        <v>19</v>
      </c>
      <c r="D1187" t="s">
        <v>36</v>
      </c>
      <c r="E1187" t="s">
        <v>21</v>
      </c>
      <c r="F1187">
        <v>64</v>
      </c>
      <c r="G1187" t="s">
        <v>32</v>
      </c>
      <c r="H1187" t="s">
        <v>45</v>
      </c>
      <c r="I1187" t="s">
        <v>136</v>
      </c>
      <c r="J1187" t="s">
        <v>39</v>
      </c>
      <c r="K1187">
        <v>3.9</v>
      </c>
      <c r="L1187" t="s">
        <v>152</v>
      </c>
      <c r="M1187" t="s">
        <v>59</v>
      </c>
      <c r="N1187" t="s">
        <v>55</v>
      </c>
      <c r="O1187" t="s">
        <v>26</v>
      </c>
      <c r="P1187" t="s">
        <v>26</v>
      </c>
      <c r="Q1187">
        <v>29</v>
      </c>
      <c r="R1187" t="s">
        <v>27</v>
      </c>
      <c r="S1187" t="s">
        <v>88</v>
      </c>
    </row>
    <row r="1188" spans="1:19" x14ac:dyDescent="0.3">
      <c r="A1188">
        <v>1187</v>
      </c>
      <c r="B1188">
        <v>63</v>
      </c>
      <c r="C1188" t="s">
        <v>19</v>
      </c>
      <c r="D1188" t="s">
        <v>36</v>
      </c>
      <c r="E1188" t="s">
        <v>21</v>
      </c>
      <c r="F1188">
        <v>68</v>
      </c>
      <c r="G1188" t="s">
        <v>116</v>
      </c>
      <c r="H1188" t="s">
        <v>45</v>
      </c>
      <c r="I1188" t="s">
        <v>118</v>
      </c>
      <c r="J1188" t="s">
        <v>54</v>
      </c>
      <c r="K1188">
        <v>4.0999999999999996</v>
      </c>
      <c r="L1188" t="s">
        <v>152</v>
      </c>
      <c r="M1188" t="s">
        <v>35</v>
      </c>
      <c r="N1188" t="s">
        <v>72</v>
      </c>
      <c r="O1188" t="s">
        <v>26</v>
      </c>
      <c r="P1188" t="s">
        <v>26</v>
      </c>
      <c r="Q1188">
        <v>27</v>
      </c>
      <c r="R1188" t="s">
        <v>27</v>
      </c>
      <c r="S1188" t="s">
        <v>50</v>
      </c>
    </row>
    <row r="1189" spans="1:19" x14ac:dyDescent="0.3">
      <c r="A1189">
        <v>1188</v>
      </c>
      <c r="B1189">
        <v>56</v>
      </c>
      <c r="C1189" t="s">
        <v>19</v>
      </c>
      <c r="D1189" t="s">
        <v>124</v>
      </c>
      <c r="E1189" t="s">
        <v>69</v>
      </c>
      <c r="F1189">
        <v>89</v>
      </c>
      <c r="G1189" t="s">
        <v>146</v>
      </c>
      <c r="H1189" t="s">
        <v>23</v>
      </c>
      <c r="I1189" t="s">
        <v>33</v>
      </c>
      <c r="J1189" t="s">
        <v>58</v>
      </c>
      <c r="K1189">
        <v>3</v>
      </c>
      <c r="L1189" t="s">
        <v>152</v>
      </c>
      <c r="M1189" t="s">
        <v>35</v>
      </c>
      <c r="N1189" t="s">
        <v>28</v>
      </c>
      <c r="O1189" t="s">
        <v>26</v>
      </c>
      <c r="P1189" t="s">
        <v>26</v>
      </c>
      <c r="Q1189">
        <v>37</v>
      </c>
      <c r="R1189" t="s">
        <v>27</v>
      </c>
      <c r="S1189" t="s">
        <v>97</v>
      </c>
    </row>
    <row r="1190" spans="1:19" x14ac:dyDescent="0.3">
      <c r="A1190">
        <v>1189</v>
      </c>
      <c r="B1190">
        <v>68</v>
      </c>
      <c r="C1190" t="s">
        <v>19</v>
      </c>
      <c r="D1190" t="s">
        <v>20</v>
      </c>
      <c r="E1190" t="s">
        <v>21</v>
      </c>
      <c r="F1190">
        <v>29</v>
      </c>
      <c r="G1190" t="s">
        <v>91</v>
      </c>
      <c r="H1190" t="s">
        <v>45</v>
      </c>
      <c r="I1190" t="s">
        <v>136</v>
      </c>
      <c r="J1190" t="s">
        <v>54</v>
      </c>
      <c r="K1190">
        <v>3.3</v>
      </c>
      <c r="L1190" t="s">
        <v>152</v>
      </c>
      <c r="M1190" t="s">
        <v>27</v>
      </c>
      <c r="N1190" t="s">
        <v>47</v>
      </c>
      <c r="O1190" t="s">
        <v>26</v>
      </c>
      <c r="P1190" t="s">
        <v>26</v>
      </c>
      <c r="Q1190">
        <v>11</v>
      </c>
      <c r="R1190" t="s">
        <v>27</v>
      </c>
      <c r="S1190" t="s">
        <v>41</v>
      </c>
    </row>
    <row r="1191" spans="1:19" x14ac:dyDescent="0.3">
      <c r="A1191">
        <v>1190</v>
      </c>
      <c r="B1191">
        <v>64</v>
      </c>
      <c r="C1191" t="s">
        <v>19</v>
      </c>
      <c r="D1191" t="s">
        <v>56</v>
      </c>
      <c r="E1191" t="s">
        <v>21</v>
      </c>
      <c r="F1191">
        <v>97</v>
      </c>
      <c r="G1191" t="s">
        <v>74</v>
      </c>
      <c r="H1191" t="s">
        <v>92</v>
      </c>
      <c r="I1191" t="s">
        <v>86</v>
      </c>
      <c r="J1191" t="s">
        <v>54</v>
      </c>
      <c r="K1191">
        <v>4.9000000000000004</v>
      </c>
      <c r="L1191" t="s">
        <v>152</v>
      </c>
      <c r="M1191" t="s">
        <v>29</v>
      </c>
      <c r="N1191" t="s">
        <v>40</v>
      </c>
      <c r="O1191" t="s">
        <v>26</v>
      </c>
      <c r="P1191" t="s">
        <v>26</v>
      </c>
      <c r="Q1191">
        <v>28</v>
      </c>
      <c r="R1191" t="s">
        <v>59</v>
      </c>
      <c r="S1191" t="s">
        <v>50</v>
      </c>
    </row>
    <row r="1192" spans="1:19" x14ac:dyDescent="0.3">
      <c r="A1192">
        <v>1191</v>
      </c>
      <c r="B1192">
        <v>62</v>
      </c>
      <c r="C1192" t="s">
        <v>19</v>
      </c>
      <c r="D1192" t="s">
        <v>56</v>
      </c>
      <c r="E1192" t="s">
        <v>21</v>
      </c>
      <c r="F1192">
        <v>45</v>
      </c>
      <c r="G1192" t="s">
        <v>131</v>
      </c>
      <c r="H1192" t="s">
        <v>45</v>
      </c>
      <c r="I1192" t="s">
        <v>121</v>
      </c>
      <c r="J1192" t="s">
        <v>25</v>
      </c>
      <c r="K1192">
        <v>4.3</v>
      </c>
      <c r="L1192" t="s">
        <v>152</v>
      </c>
      <c r="M1192" t="s">
        <v>34</v>
      </c>
      <c r="N1192" t="s">
        <v>47</v>
      </c>
      <c r="O1192" t="s">
        <v>26</v>
      </c>
      <c r="P1192" t="s">
        <v>26</v>
      </c>
      <c r="Q1192">
        <v>31</v>
      </c>
      <c r="R1192" t="s">
        <v>27</v>
      </c>
      <c r="S1192" t="s">
        <v>41</v>
      </c>
    </row>
    <row r="1193" spans="1:19" x14ac:dyDescent="0.3">
      <c r="A1193">
        <v>1192</v>
      </c>
      <c r="B1193">
        <v>34</v>
      </c>
      <c r="C1193" t="s">
        <v>19</v>
      </c>
      <c r="D1193" t="s">
        <v>113</v>
      </c>
      <c r="E1193" t="s">
        <v>21</v>
      </c>
      <c r="F1193">
        <v>70</v>
      </c>
      <c r="G1193" t="s">
        <v>116</v>
      </c>
      <c r="H1193" t="s">
        <v>23</v>
      </c>
      <c r="I1193" t="s">
        <v>63</v>
      </c>
      <c r="J1193" t="s">
        <v>25</v>
      </c>
      <c r="K1193">
        <v>4.0999999999999996</v>
      </c>
      <c r="L1193" t="s">
        <v>152</v>
      </c>
      <c r="M1193" t="s">
        <v>59</v>
      </c>
      <c r="N1193" t="s">
        <v>40</v>
      </c>
      <c r="O1193" t="s">
        <v>26</v>
      </c>
      <c r="P1193" t="s">
        <v>26</v>
      </c>
      <c r="Q1193">
        <v>50</v>
      </c>
      <c r="R1193" t="s">
        <v>29</v>
      </c>
      <c r="S1193" t="s">
        <v>60</v>
      </c>
    </row>
    <row r="1194" spans="1:19" x14ac:dyDescent="0.3">
      <c r="A1194">
        <v>1193</v>
      </c>
      <c r="B1194">
        <v>49</v>
      </c>
      <c r="C1194" t="s">
        <v>19</v>
      </c>
      <c r="D1194" t="s">
        <v>64</v>
      </c>
      <c r="E1194" t="s">
        <v>65</v>
      </c>
      <c r="F1194">
        <v>56</v>
      </c>
      <c r="G1194" t="s">
        <v>103</v>
      </c>
      <c r="H1194" t="s">
        <v>45</v>
      </c>
      <c r="I1194" t="s">
        <v>49</v>
      </c>
      <c r="J1194" t="s">
        <v>54</v>
      </c>
      <c r="K1194">
        <v>4</v>
      </c>
      <c r="L1194" t="s">
        <v>152</v>
      </c>
      <c r="M1194" t="s">
        <v>46</v>
      </c>
      <c r="N1194" t="s">
        <v>72</v>
      </c>
      <c r="O1194" t="s">
        <v>26</v>
      </c>
      <c r="P1194" t="s">
        <v>26</v>
      </c>
      <c r="Q1194">
        <v>42</v>
      </c>
      <c r="R1194" t="s">
        <v>29</v>
      </c>
      <c r="S1194" t="s">
        <v>60</v>
      </c>
    </row>
    <row r="1195" spans="1:19" x14ac:dyDescent="0.3">
      <c r="A1195">
        <v>1194</v>
      </c>
      <c r="B1195">
        <v>40</v>
      </c>
      <c r="C1195" t="s">
        <v>19</v>
      </c>
      <c r="D1195" t="s">
        <v>102</v>
      </c>
      <c r="E1195" t="s">
        <v>65</v>
      </c>
      <c r="F1195">
        <v>55</v>
      </c>
      <c r="G1195" t="s">
        <v>120</v>
      </c>
      <c r="H1195" t="s">
        <v>23</v>
      </c>
      <c r="I1195" t="s">
        <v>71</v>
      </c>
      <c r="J1195" t="s">
        <v>58</v>
      </c>
      <c r="K1195">
        <v>5</v>
      </c>
      <c r="L1195" t="s">
        <v>152</v>
      </c>
      <c r="M1195" t="s">
        <v>29</v>
      </c>
      <c r="N1195" t="s">
        <v>72</v>
      </c>
      <c r="O1195" t="s">
        <v>26</v>
      </c>
      <c r="P1195" t="s">
        <v>26</v>
      </c>
      <c r="Q1195">
        <v>18</v>
      </c>
      <c r="R1195" t="s">
        <v>27</v>
      </c>
      <c r="S1195" t="s">
        <v>30</v>
      </c>
    </row>
    <row r="1196" spans="1:19" x14ac:dyDescent="0.3">
      <c r="A1196">
        <v>1195</v>
      </c>
      <c r="B1196">
        <v>50</v>
      </c>
      <c r="C1196" t="s">
        <v>19</v>
      </c>
      <c r="D1196" t="s">
        <v>104</v>
      </c>
      <c r="E1196" t="s">
        <v>21</v>
      </c>
      <c r="F1196">
        <v>46</v>
      </c>
      <c r="G1196" t="s">
        <v>85</v>
      </c>
      <c r="H1196" t="s">
        <v>38</v>
      </c>
      <c r="I1196" t="s">
        <v>86</v>
      </c>
      <c r="J1196" t="s">
        <v>25</v>
      </c>
      <c r="K1196">
        <v>3.1</v>
      </c>
      <c r="L1196" t="s">
        <v>152</v>
      </c>
      <c r="M1196" t="s">
        <v>59</v>
      </c>
      <c r="N1196" t="s">
        <v>72</v>
      </c>
      <c r="O1196" t="s">
        <v>26</v>
      </c>
      <c r="P1196" t="s">
        <v>26</v>
      </c>
      <c r="Q1196">
        <v>6</v>
      </c>
      <c r="R1196" t="s">
        <v>27</v>
      </c>
      <c r="S1196" t="s">
        <v>30</v>
      </c>
    </row>
    <row r="1197" spans="1:19" x14ac:dyDescent="0.3">
      <c r="A1197">
        <v>1196</v>
      </c>
      <c r="B1197">
        <v>25</v>
      </c>
      <c r="C1197" t="s">
        <v>19</v>
      </c>
      <c r="D1197" t="s">
        <v>119</v>
      </c>
      <c r="E1197" t="s">
        <v>69</v>
      </c>
      <c r="F1197">
        <v>95</v>
      </c>
      <c r="G1197" t="s">
        <v>105</v>
      </c>
      <c r="H1197" t="s">
        <v>45</v>
      </c>
      <c r="I1197" t="s">
        <v>53</v>
      </c>
      <c r="J1197" t="s">
        <v>25</v>
      </c>
      <c r="K1197">
        <v>4</v>
      </c>
      <c r="L1197" t="s">
        <v>152</v>
      </c>
      <c r="M1197" t="s">
        <v>35</v>
      </c>
      <c r="N1197" t="s">
        <v>72</v>
      </c>
      <c r="O1197" t="s">
        <v>26</v>
      </c>
      <c r="P1197" t="s">
        <v>26</v>
      </c>
      <c r="Q1197">
        <v>33</v>
      </c>
      <c r="R1197" t="s">
        <v>29</v>
      </c>
      <c r="S1197" t="s">
        <v>88</v>
      </c>
    </row>
    <row r="1198" spans="1:19" x14ac:dyDescent="0.3">
      <c r="A1198">
        <v>1197</v>
      </c>
      <c r="B1198">
        <v>30</v>
      </c>
      <c r="C1198" t="s">
        <v>19</v>
      </c>
      <c r="D1198" t="s">
        <v>133</v>
      </c>
      <c r="E1198" t="s">
        <v>69</v>
      </c>
      <c r="F1198">
        <v>88</v>
      </c>
      <c r="G1198" t="s">
        <v>114</v>
      </c>
      <c r="H1198" t="s">
        <v>45</v>
      </c>
      <c r="I1198" t="s">
        <v>33</v>
      </c>
      <c r="J1198" t="s">
        <v>25</v>
      </c>
      <c r="K1198">
        <v>3.2</v>
      </c>
      <c r="L1198" t="s">
        <v>152</v>
      </c>
      <c r="M1198" t="s">
        <v>46</v>
      </c>
      <c r="N1198" t="s">
        <v>72</v>
      </c>
      <c r="O1198" t="s">
        <v>26</v>
      </c>
      <c r="P1198" t="s">
        <v>26</v>
      </c>
      <c r="Q1198">
        <v>13</v>
      </c>
      <c r="R1198" t="s">
        <v>34</v>
      </c>
      <c r="S1198" t="s">
        <v>77</v>
      </c>
    </row>
    <row r="1199" spans="1:19" x14ac:dyDescent="0.3">
      <c r="A1199">
        <v>1198</v>
      </c>
      <c r="B1199">
        <v>54</v>
      </c>
      <c r="C1199" t="s">
        <v>19</v>
      </c>
      <c r="D1199" t="s">
        <v>51</v>
      </c>
      <c r="E1199" t="s">
        <v>43</v>
      </c>
      <c r="F1199">
        <v>92</v>
      </c>
      <c r="G1199" t="s">
        <v>129</v>
      </c>
      <c r="H1199" t="s">
        <v>23</v>
      </c>
      <c r="I1199" t="s">
        <v>84</v>
      </c>
      <c r="J1199" t="s">
        <v>58</v>
      </c>
      <c r="K1199">
        <v>3.9</v>
      </c>
      <c r="L1199" t="s">
        <v>152</v>
      </c>
      <c r="M1199" t="s">
        <v>59</v>
      </c>
      <c r="N1199" t="s">
        <v>55</v>
      </c>
      <c r="O1199" t="s">
        <v>26</v>
      </c>
      <c r="P1199" t="s">
        <v>26</v>
      </c>
      <c r="Q1199">
        <v>26</v>
      </c>
      <c r="R1199" t="s">
        <v>46</v>
      </c>
      <c r="S1199" t="s">
        <v>50</v>
      </c>
    </row>
    <row r="1200" spans="1:19" x14ac:dyDescent="0.3">
      <c r="A1200">
        <v>1199</v>
      </c>
      <c r="B1200">
        <v>40</v>
      </c>
      <c r="C1200" t="s">
        <v>19</v>
      </c>
      <c r="D1200" t="s">
        <v>125</v>
      </c>
      <c r="E1200" t="s">
        <v>21</v>
      </c>
      <c r="F1200">
        <v>49</v>
      </c>
      <c r="G1200" t="s">
        <v>127</v>
      </c>
      <c r="H1200" t="s">
        <v>45</v>
      </c>
      <c r="I1200" t="s">
        <v>110</v>
      </c>
      <c r="J1200" t="s">
        <v>54</v>
      </c>
      <c r="K1200">
        <v>3.9</v>
      </c>
      <c r="L1200" t="s">
        <v>152</v>
      </c>
      <c r="M1200" t="s">
        <v>34</v>
      </c>
      <c r="N1200" t="s">
        <v>72</v>
      </c>
      <c r="O1200" t="s">
        <v>26</v>
      </c>
      <c r="P1200" t="s">
        <v>26</v>
      </c>
      <c r="Q1200">
        <v>17</v>
      </c>
      <c r="R1200" t="s">
        <v>35</v>
      </c>
      <c r="S1200" t="s">
        <v>50</v>
      </c>
    </row>
    <row r="1201" spans="1:19" x14ac:dyDescent="0.3">
      <c r="A1201">
        <v>1200</v>
      </c>
      <c r="B1201">
        <v>49</v>
      </c>
      <c r="C1201" t="s">
        <v>19</v>
      </c>
      <c r="D1201" t="s">
        <v>42</v>
      </c>
      <c r="E1201" t="s">
        <v>43</v>
      </c>
      <c r="F1201">
        <v>89</v>
      </c>
      <c r="G1201" t="s">
        <v>128</v>
      </c>
      <c r="H1201" t="s">
        <v>45</v>
      </c>
      <c r="I1201" t="s">
        <v>126</v>
      </c>
      <c r="J1201" t="s">
        <v>58</v>
      </c>
      <c r="K1201">
        <v>4.5</v>
      </c>
      <c r="L1201" t="s">
        <v>152</v>
      </c>
      <c r="M1201" t="s">
        <v>27</v>
      </c>
      <c r="N1201" t="s">
        <v>40</v>
      </c>
      <c r="O1201" t="s">
        <v>26</v>
      </c>
      <c r="P1201" t="s">
        <v>26</v>
      </c>
      <c r="Q1201">
        <v>3</v>
      </c>
      <c r="R1201" t="s">
        <v>59</v>
      </c>
      <c r="S1201" t="s">
        <v>41</v>
      </c>
    </row>
    <row r="1202" spans="1:19" x14ac:dyDescent="0.3">
      <c r="A1202">
        <v>1201</v>
      </c>
      <c r="B1202">
        <v>27</v>
      </c>
      <c r="C1202" t="s">
        <v>19</v>
      </c>
      <c r="D1202" t="s">
        <v>64</v>
      </c>
      <c r="E1202" t="s">
        <v>65</v>
      </c>
      <c r="F1202">
        <v>22</v>
      </c>
      <c r="G1202" t="s">
        <v>139</v>
      </c>
      <c r="H1202" t="s">
        <v>92</v>
      </c>
      <c r="I1202" t="s">
        <v>94</v>
      </c>
      <c r="J1202" t="s">
        <v>25</v>
      </c>
      <c r="K1202">
        <v>4.4000000000000004</v>
      </c>
      <c r="L1202" t="s">
        <v>152</v>
      </c>
      <c r="M1202" t="s">
        <v>34</v>
      </c>
      <c r="N1202" t="s">
        <v>76</v>
      </c>
      <c r="O1202" t="s">
        <v>26</v>
      </c>
      <c r="P1202" t="s">
        <v>26</v>
      </c>
      <c r="Q1202">
        <v>7</v>
      </c>
      <c r="R1202" t="s">
        <v>46</v>
      </c>
      <c r="S1202" t="s">
        <v>41</v>
      </c>
    </row>
    <row r="1203" spans="1:19" x14ac:dyDescent="0.3">
      <c r="A1203">
        <v>1202</v>
      </c>
      <c r="B1203">
        <v>27</v>
      </c>
      <c r="C1203" t="s">
        <v>19</v>
      </c>
      <c r="D1203" t="s">
        <v>73</v>
      </c>
      <c r="E1203" t="s">
        <v>43</v>
      </c>
      <c r="F1203">
        <v>61</v>
      </c>
      <c r="G1203" t="s">
        <v>115</v>
      </c>
      <c r="H1203" t="s">
        <v>92</v>
      </c>
      <c r="I1203" t="s">
        <v>94</v>
      </c>
      <c r="J1203" t="s">
        <v>54</v>
      </c>
      <c r="K1203">
        <v>3.1</v>
      </c>
      <c r="L1203" t="s">
        <v>152</v>
      </c>
      <c r="M1203" t="s">
        <v>35</v>
      </c>
      <c r="N1203" t="s">
        <v>72</v>
      </c>
      <c r="O1203" t="s">
        <v>26</v>
      </c>
      <c r="P1203" t="s">
        <v>26</v>
      </c>
      <c r="Q1203">
        <v>46</v>
      </c>
      <c r="R1203" t="s">
        <v>29</v>
      </c>
      <c r="S1203" t="s">
        <v>30</v>
      </c>
    </row>
    <row r="1204" spans="1:19" x14ac:dyDescent="0.3">
      <c r="A1204">
        <v>1203</v>
      </c>
      <c r="B1204">
        <v>48</v>
      </c>
      <c r="C1204" t="s">
        <v>19</v>
      </c>
      <c r="D1204" t="s">
        <v>119</v>
      </c>
      <c r="E1204" t="s">
        <v>69</v>
      </c>
      <c r="F1204">
        <v>29</v>
      </c>
      <c r="G1204" t="s">
        <v>128</v>
      </c>
      <c r="H1204" t="s">
        <v>38</v>
      </c>
      <c r="I1204" t="s">
        <v>79</v>
      </c>
      <c r="J1204" t="s">
        <v>39</v>
      </c>
      <c r="K1204">
        <v>2.9</v>
      </c>
      <c r="L1204" t="s">
        <v>152</v>
      </c>
      <c r="M1204" t="s">
        <v>34</v>
      </c>
      <c r="N1204" t="s">
        <v>55</v>
      </c>
      <c r="O1204" t="s">
        <v>26</v>
      </c>
      <c r="P1204" t="s">
        <v>26</v>
      </c>
      <c r="Q1204">
        <v>14</v>
      </c>
      <c r="R1204" t="s">
        <v>29</v>
      </c>
      <c r="S1204" t="s">
        <v>97</v>
      </c>
    </row>
    <row r="1205" spans="1:19" x14ac:dyDescent="0.3">
      <c r="A1205">
        <v>1204</v>
      </c>
      <c r="B1205">
        <v>40</v>
      </c>
      <c r="C1205" t="s">
        <v>19</v>
      </c>
      <c r="D1205" t="s">
        <v>51</v>
      </c>
      <c r="E1205" t="s">
        <v>43</v>
      </c>
      <c r="F1205">
        <v>82</v>
      </c>
      <c r="G1205" t="s">
        <v>148</v>
      </c>
      <c r="H1205" t="s">
        <v>45</v>
      </c>
      <c r="I1205" t="s">
        <v>121</v>
      </c>
      <c r="J1205" t="s">
        <v>25</v>
      </c>
      <c r="K1205">
        <v>3.7</v>
      </c>
      <c r="L1205" t="s">
        <v>152</v>
      </c>
      <c r="M1205" t="s">
        <v>34</v>
      </c>
      <c r="N1205" t="s">
        <v>40</v>
      </c>
      <c r="O1205" t="s">
        <v>26</v>
      </c>
      <c r="P1205" t="s">
        <v>26</v>
      </c>
      <c r="Q1205">
        <v>23</v>
      </c>
      <c r="R1205" t="s">
        <v>34</v>
      </c>
      <c r="S1205" t="s">
        <v>50</v>
      </c>
    </row>
    <row r="1206" spans="1:19" x14ac:dyDescent="0.3">
      <c r="A1206">
        <v>1205</v>
      </c>
      <c r="B1206">
        <v>67</v>
      </c>
      <c r="C1206" t="s">
        <v>19</v>
      </c>
      <c r="D1206" t="s">
        <v>133</v>
      </c>
      <c r="E1206" t="s">
        <v>69</v>
      </c>
      <c r="F1206">
        <v>94</v>
      </c>
      <c r="G1206" t="s">
        <v>103</v>
      </c>
      <c r="H1206" t="s">
        <v>45</v>
      </c>
      <c r="I1206" t="s">
        <v>71</v>
      </c>
      <c r="J1206" t="s">
        <v>39</v>
      </c>
      <c r="K1206">
        <v>3.2</v>
      </c>
      <c r="L1206" t="s">
        <v>152</v>
      </c>
      <c r="M1206" t="s">
        <v>34</v>
      </c>
      <c r="N1206" t="s">
        <v>72</v>
      </c>
      <c r="O1206" t="s">
        <v>26</v>
      </c>
      <c r="P1206" t="s">
        <v>26</v>
      </c>
      <c r="Q1206">
        <v>20</v>
      </c>
      <c r="R1206" t="s">
        <v>27</v>
      </c>
      <c r="S1206" t="s">
        <v>97</v>
      </c>
    </row>
    <row r="1207" spans="1:19" x14ac:dyDescent="0.3">
      <c r="A1207">
        <v>1206</v>
      </c>
      <c r="B1207">
        <v>52</v>
      </c>
      <c r="C1207" t="s">
        <v>19</v>
      </c>
      <c r="D1207" t="s">
        <v>68</v>
      </c>
      <c r="E1207" t="s">
        <v>69</v>
      </c>
      <c r="F1207">
        <v>99</v>
      </c>
      <c r="G1207" t="s">
        <v>99</v>
      </c>
      <c r="H1207" t="s">
        <v>45</v>
      </c>
      <c r="I1207" t="s">
        <v>79</v>
      </c>
      <c r="J1207" t="s">
        <v>39</v>
      </c>
      <c r="K1207">
        <v>3.5</v>
      </c>
      <c r="L1207" t="s">
        <v>152</v>
      </c>
      <c r="M1207" t="s">
        <v>27</v>
      </c>
      <c r="N1207" t="s">
        <v>55</v>
      </c>
      <c r="O1207" t="s">
        <v>26</v>
      </c>
      <c r="P1207" t="s">
        <v>26</v>
      </c>
      <c r="Q1207">
        <v>38</v>
      </c>
      <c r="R1207" t="s">
        <v>34</v>
      </c>
      <c r="S1207" t="s">
        <v>30</v>
      </c>
    </row>
    <row r="1208" spans="1:19" x14ac:dyDescent="0.3">
      <c r="A1208">
        <v>1207</v>
      </c>
      <c r="B1208">
        <v>22</v>
      </c>
      <c r="C1208" t="s">
        <v>19</v>
      </c>
      <c r="D1208" t="s">
        <v>68</v>
      </c>
      <c r="E1208" t="s">
        <v>69</v>
      </c>
      <c r="F1208">
        <v>59</v>
      </c>
      <c r="G1208" t="s">
        <v>91</v>
      </c>
      <c r="H1208" t="s">
        <v>38</v>
      </c>
      <c r="I1208" t="s">
        <v>109</v>
      </c>
      <c r="J1208" t="s">
        <v>58</v>
      </c>
      <c r="K1208">
        <v>3</v>
      </c>
      <c r="L1208" t="s">
        <v>152</v>
      </c>
      <c r="M1208" t="s">
        <v>35</v>
      </c>
      <c r="N1208" t="s">
        <v>40</v>
      </c>
      <c r="O1208" t="s">
        <v>26</v>
      </c>
      <c r="P1208" t="s">
        <v>26</v>
      </c>
      <c r="Q1208">
        <v>16</v>
      </c>
      <c r="R1208" t="s">
        <v>29</v>
      </c>
      <c r="S1208" t="s">
        <v>97</v>
      </c>
    </row>
    <row r="1209" spans="1:19" x14ac:dyDescent="0.3">
      <c r="A1209">
        <v>1208</v>
      </c>
      <c r="B1209">
        <v>62</v>
      </c>
      <c r="C1209" t="s">
        <v>19</v>
      </c>
      <c r="D1209" t="s">
        <v>137</v>
      </c>
      <c r="E1209" t="s">
        <v>43</v>
      </c>
      <c r="F1209">
        <v>90</v>
      </c>
      <c r="G1209" t="s">
        <v>149</v>
      </c>
      <c r="H1209" t="s">
        <v>45</v>
      </c>
      <c r="I1209" t="s">
        <v>53</v>
      </c>
      <c r="J1209" t="s">
        <v>54</v>
      </c>
      <c r="K1209">
        <v>4.0999999999999996</v>
      </c>
      <c r="L1209" t="s">
        <v>152</v>
      </c>
      <c r="M1209" t="s">
        <v>29</v>
      </c>
      <c r="N1209" t="s">
        <v>47</v>
      </c>
      <c r="O1209" t="s">
        <v>26</v>
      </c>
      <c r="P1209" t="s">
        <v>26</v>
      </c>
      <c r="Q1209">
        <v>48</v>
      </c>
      <c r="R1209" t="s">
        <v>27</v>
      </c>
      <c r="S1209" t="s">
        <v>97</v>
      </c>
    </row>
    <row r="1210" spans="1:19" x14ac:dyDescent="0.3">
      <c r="A1210">
        <v>1209</v>
      </c>
      <c r="B1210">
        <v>20</v>
      </c>
      <c r="C1210" t="s">
        <v>19</v>
      </c>
      <c r="D1210" t="s">
        <v>137</v>
      </c>
      <c r="E1210" t="s">
        <v>43</v>
      </c>
      <c r="F1210">
        <v>100</v>
      </c>
      <c r="G1210" t="s">
        <v>150</v>
      </c>
      <c r="H1210" t="s">
        <v>38</v>
      </c>
      <c r="I1210" t="s">
        <v>108</v>
      </c>
      <c r="J1210" t="s">
        <v>25</v>
      </c>
      <c r="K1210">
        <v>2.9</v>
      </c>
      <c r="L1210" t="s">
        <v>152</v>
      </c>
      <c r="M1210" t="s">
        <v>35</v>
      </c>
      <c r="N1210" t="s">
        <v>72</v>
      </c>
      <c r="O1210" t="s">
        <v>26</v>
      </c>
      <c r="P1210" t="s">
        <v>26</v>
      </c>
      <c r="Q1210">
        <v>8</v>
      </c>
      <c r="R1210" t="s">
        <v>59</v>
      </c>
      <c r="S1210" t="s">
        <v>50</v>
      </c>
    </row>
    <row r="1211" spans="1:19" x14ac:dyDescent="0.3">
      <c r="A1211">
        <v>1210</v>
      </c>
      <c r="B1211">
        <v>41</v>
      </c>
      <c r="C1211" t="s">
        <v>19</v>
      </c>
      <c r="D1211" t="s">
        <v>95</v>
      </c>
      <c r="E1211" t="s">
        <v>21</v>
      </c>
      <c r="F1211">
        <v>62</v>
      </c>
      <c r="G1211" t="s">
        <v>138</v>
      </c>
      <c r="H1211" t="s">
        <v>45</v>
      </c>
      <c r="I1211" t="s">
        <v>144</v>
      </c>
      <c r="J1211" t="s">
        <v>25</v>
      </c>
      <c r="K1211">
        <v>3.8</v>
      </c>
      <c r="L1211" t="s">
        <v>152</v>
      </c>
      <c r="M1211" t="s">
        <v>46</v>
      </c>
      <c r="N1211" t="s">
        <v>47</v>
      </c>
      <c r="O1211" t="s">
        <v>26</v>
      </c>
      <c r="P1211" t="s">
        <v>26</v>
      </c>
      <c r="Q1211">
        <v>16</v>
      </c>
      <c r="R1211" t="s">
        <v>34</v>
      </c>
      <c r="S1211" t="s">
        <v>88</v>
      </c>
    </row>
    <row r="1212" spans="1:19" x14ac:dyDescent="0.3">
      <c r="A1212">
        <v>1211</v>
      </c>
      <c r="B1212">
        <v>34</v>
      </c>
      <c r="C1212" t="s">
        <v>19</v>
      </c>
      <c r="D1212" t="s">
        <v>89</v>
      </c>
      <c r="E1212" t="s">
        <v>69</v>
      </c>
      <c r="F1212">
        <v>78</v>
      </c>
      <c r="G1212" t="s">
        <v>70</v>
      </c>
      <c r="H1212" t="s">
        <v>45</v>
      </c>
      <c r="I1212" t="s">
        <v>79</v>
      </c>
      <c r="J1212" t="s">
        <v>58</v>
      </c>
      <c r="K1212">
        <v>4.0999999999999996</v>
      </c>
      <c r="L1212" t="s">
        <v>152</v>
      </c>
      <c r="M1212" t="s">
        <v>46</v>
      </c>
      <c r="N1212" t="s">
        <v>47</v>
      </c>
      <c r="O1212" t="s">
        <v>26</v>
      </c>
      <c r="P1212" t="s">
        <v>26</v>
      </c>
      <c r="Q1212">
        <v>5</v>
      </c>
      <c r="R1212" t="s">
        <v>35</v>
      </c>
      <c r="S1212" t="s">
        <v>60</v>
      </c>
    </row>
    <row r="1213" spans="1:19" x14ac:dyDescent="0.3">
      <c r="A1213">
        <v>1212</v>
      </c>
      <c r="B1213">
        <v>23</v>
      </c>
      <c r="C1213" t="s">
        <v>19</v>
      </c>
      <c r="D1213" t="s">
        <v>104</v>
      </c>
      <c r="E1213" t="s">
        <v>21</v>
      </c>
      <c r="F1213">
        <v>94</v>
      </c>
      <c r="G1213" t="s">
        <v>101</v>
      </c>
      <c r="H1213" t="s">
        <v>45</v>
      </c>
      <c r="I1213" t="s">
        <v>96</v>
      </c>
      <c r="J1213" t="s">
        <v>39</v>
      </c>
      <c r="K1213">
        <v>4.5999999999999996</v>
      </c>
      <c r="L1213" t="s">
        <v>152</v>
      </c>
      <c r="M1213" t="s">
        <v>29</v>
      </c>
      <c r="N1213" t="s">
        <v>76</v>
      </c>
      <c r="O1213" t="s">
        <v>26</v>
      </c>
      <c r="P1213" t="s">
        <v>26</v>
      </c>
      <c r="Q1213">
        <v>14</v>
      </c>
      <c r="R1213" t="s">
        <v>29</v>
      </c>
      <c r="S1213" t="s">
        <v>97</v>
      </c>
    </row>
    <row r="1214" spans="1:19" x14ac:dyDescent="0.3">
      <c r="A1214">
        <v>1213</v>
      </c>
      <c r="B1214">
        <v>32</v>
      </c>
      <c r="C1214" t="s">
        <v>19</v>
      </c>
      <c r="D1214" t="s">
        <v>73</v>
      </c>
      <c r="E1214" t="s">
        <v>43</v>
      </c>
      <c r="F1214">
        <v>74</v>
      </c>
      <c r="G1214" t="s">
        <v>138</v>
      </c>
      <c r="H1214" t="s">
        <v>45</v>
      </c>
      <c r="I1214" t="s">
        <v>134</v>
      </c>
      <c r="J1214" t="s">
        <v>54</v>
      </c>
      <c r="K1214">
        <v>2.5</v>
      </c>
      <c r="L1214" t="s">
        <v>152</v>
      </c>
      <c r="M1214" t="s">
        <v>29</v>
      </c>
      <c r="N1214" t="s">
        <v>40</v>
      </c>
      <c r="O1214" t="s">
        <v>26</v>
      </c>
      <c r="P1214" t="s">
        <v>26</v>
      </c>
      <c r="Q1214">
        <v>18</v>
      </c>
      <c r="R1214" t="s">
        <v>27</v>
      </c>
      <c r="S1214" t="s">
        <v>41</v>
      </c>
    </row>
    <row r="1215" spans="1:19" x14ac:dyDescent="0.3">
      <c r="A1215">
        <v>1214</v>
      </c>
      <c r="B1215">
        <v>68</v>
      </c>
      <c r="C1215" t="s">
        <v>19</v>
      </c>
      <c r="D1215" t="s">
        <v>68</v>
      </c>
      <c r="E1215" t="s">
        <v>69</v>
      </c>
      <c r="F1215">
        <v>52</v>
      </c>
      <c r="G1215" t="s">
        <v>22</v>
      </c>
      <c r="H1215" t="s">
        <v>92</v>
      </c>
      <c r="I1215" t="s">
        <v>94</v>
      </c>
      <c r="J1215" t="s">
        <v>39</v>
      </c>
      <c r="K1215">
        <v>3.7</v>
      </c>
      <c r="L1215" t="s">
        <v>152</v>
      </c>
      <c r="M1215" t="s">
        <v>35</v>
      </c>
      <c r="N1215" t="s">
        <v>28</v>
      </c>
      <c r="O1215" t="s">
        <v>26</v>
      </c>
      <c r="P1215" t="s">
        <v>26</v>
      </c>
      <c r="Q1215">
        <v>14</v>
      </c>
      <c r="R1215" t="s">
        <v>59</v>
      </c>
      <c r="S1215" t="s">
        <v>97</v>
      </c>
    </row>
    <row r="1216" spans="1:19" x14ac:dyDescent="0.3">
      <c r="A1216">
        <v>1215</v>
      </c>
      <c r="B1216">
        <v>30</v>
      </c>
      <c r="C1216" t="s">
        <v>19</v>
      </c>
      <c r="D1216" t="s">
        <v>102</v>
      </c>
      <c r="E1216" t="s">
        <v>65</v>
      </c>
      <c r="F1216">
        <v>81</v>
      </c>
      <c r="G1216" t="s">
        <v>129</v>
      </c>
      <c r="H1216" t="s">
        <v>45</v>
      </c>
      <c r="I1216" t="s">
        <v>144</v>
      </c>
      <c r="J1216" t="s">
        <v>58</v>
      </c>
      <c r="K1216">
        <v>3.8</v>
      </c>
      <c r="L1216" t="s">
        <v>152</v>
      </c>
      <c r="M1216" t="s">
        <v>35</v>
      </c>
      <c r="N1216" t="s">
        <v>40</v>
      </c>
      <c r="O1216" t="s">
        <v>26</v>
      </c>
      <c r="P1216" t="s">
        <v>26</v>
      </c>
      <c r="Q1216">
        <v>5</v>
      </c>
      <c r="R1216" t="s">
        <v>35</v>
      </c>
      <c r="S1216" t="s">
        <v>97</v>
      </c>
    </row>
    <row r="1217" spans="1:19" x14ac:dyDescent="0.3">
      <c r="A1217">
        <v>1216</v>
      </c>
      <c r="B1217">
        <v>66</v>
      </c>
      <c r="C1217" t="s">
        <v>19</v>
      </c>
      <c r="D1217" t="s">
        <v>20</v>
      </c>
      <c r="E1217" t="s">
        <v>21</v>
      </c>
      <c r="F1217">
        <v>20</v>
      </c>
      <c r="G1217" t="s">
        <v>48</v>
      </c>
      <c r="H1217" t="s">
        <v>23</v>
      </c>
      <c r="I1217" t="s">
        <v>71</v>
      </c>
      <c r="J1217" t="s">
        <v>25</v>
      </c>
      <c r="K1217">
        <v>2.6</v>
      </c>
      <c r="L1217" t="s">
        <v>152</v>
      </c>
      <c r="M1217" t="s">
        <v>35</v>
      </c>
      <c r="N1217" t="s">
        <v>72</v>
      </c>
      <c r="O1217" t="s">
        <v>26</v>
      </c>
      <c r="P1217" t="s">
        <v>26</v>
      </c>
      <c r="Q1217">
        <v>15</v>
      </c>
      <c r="R1217" t="s">
        <v>27</v>
      </c>
      <c r="S1217" t="s">
        <v>97</v>
      </c>
    </row>
    <row r="1218" spans="1:19" x14ac:dyDescent="0.3">
      <c r="A1218">
        <v>1217</v>
      </c>
      <c r="B1218">
        <v>62</v>
      </c>
      <c r="C1218" t="s">
        <v>19</v>
      </c>
      <c r="D1218" t="s">
        <v>95</v>
      </c>
      <c r="E1218" t="s">
        <v>21</v>
      </c>
      <c r="F1218">
        <v>32</v>
      </c>
      <c r="G1218" t="s">
        <v>140</v>
      </c>
      <c r="H1218" t="s">
        <v>92</v>
      </c>
      <c r="I1218" t="s">
        <v>93</v>
      </c>
      <c r="J1218" t="s">
        <v>54</v>
      </c>
      <c r="K1218">
        <v>3.7</v>
      </c>
      <c r="L1218" t="s">
        <v>152</v>
      </c>
      <c r="M1218" t="s">
        <v>46</v>
      </c>
      <c r="N1218" t="s">
        <v>40</v>
      </c>
      <c r="O1218" t="s">
        <v>26</v>
      </c>
      <c r="P1218" t="s">
        <v>26</v>
      </c>
      <c r="Q1218">
        <v>3</v>
      </c>
      <c r="R1218" t="s">
        <v>29</v>
      </c>
      <c r="S1218" t="s">
        <v>97</v>
      </c>
    </row>
    <row r="1219" spans="1:19" x14ac:dyDescent="0.3">
      <c r="A1219">
        <v>1218</v>
      </c>
      <c r="B1219">
        <v>50</v>
      </c>
      <c r="C1219" t="s">
        <v>19</v>
      </c>
      <c r="D1219" t="s">
        <v>137</v>
      </c>
      <c r="E1219" t="s">
        <v>43</v>
      </c>
      <c r="F1219">
        <v>63</v>
      </c>
      <c r="G1219" t="s">
        <v>145</v>
      </c>
      <c r="H1219" t="s">
        <v>92</v>
      </c>
      <c r="I1219" t="s">
        <v>109</v>
      </c>
      <c r="J1219" t="s">
        <v>58</v>
      </c>
      <c r="K1219">
        <v>2.6</v>
      </c>
      <c r="L1219" t="s">
        <v>152</v>
      </c>
      <c r="M1219" t="s">
        <v>59</v>
      </c>
      <c r="N1219" t="s">
        <v>40</v>
      </c>
      <c r="O1219" t="s">
        <v>26</v>
      </c>
      <c r="P1219" t="s">
        <v>26</v>
      </c>
      <c r="Q1219">
        <v>12</v>
      </c>
      <c r="R1219" t="s">
        <v>35</v>
      </c>
      <c r="S1219" t="s">
        <v>97</v>
      </c>
    </row>
    <row r="1220" spans="1:19" x14ac:dyDescent="0.3">
      <c r="A1220">
        <v>1219</v>
      </c>
      <c r="B1220">
        <v>55</v>
      </c>
      <c r="C1220" t="s">
        <v>19</v>
      </c>
      <c r="D1220" t="s">
        <v>137</v>
      </c>
      <c r="E1220" t="s">
        <v>43</v>
      </c>
      <c r="F1220">
        <v>79</v>
      </c>
      <c r="G1220" t="s">
        <v>138</v>
      </c>
      <c r="H1220" t="s">
        <v>45</v>
      </c>
      <c r="I1220" t="s">
        <v>109</v>
      </c>
      <c r="J1220" t="s">
        <v>39</v>
      </c>
      <c r="K1220">
        <v>3.1</v>
      </c>
      <c r="L1220" t="s">
        <v>152</v>
      </c>
      <c r="M1220" t="s">
        <v>29</v>
      </c>
      <c r="N1220" t="s">
        <v>76</v>
      </c>
      <c r="O1220" t="s">
        <v>26</v>
      </c>
      <c r="P1220" t="s">
        <v>26</v>
      </c>
      <c r="Q1220">
        <v>43</v>
      </c>
      <c r="R1220" t="s">
        <v>35</v>
      </c>
      <c r="S1220" t="s">
        <v>97</v>
      </c>
    </row>
    <row r="1221" spans="1:19" x14ac:dyDescent="0.3">
      <c r="A1221">
        <v>1220</v>
      </c>
      <c r="B1221">
        <v>19</v>
      </c>
      <c r="C1221" t="s">
        <v>19</v>
      </c>
      <c r="D1221" t="s">
        <v>31</v>
      </c>
      <c r="E1221" t="s">
        <v>21</v>
      </c>
      <c r="F1221">
        <v>23</v>
      </c>
      <c r="G1221" t="s">
        <v>129</v>
      </c>
      <c r="H1221" t="s">
        <v>45</v>
      </c>
      <c r="I1221" t="s">
        <v>81</v>
      </c>
      <c r="J1221" t="s">
        <v>25</v>
      </c>
      <c r="K1221">
        <v>2.5</v>
      </c>
      <c r="L1221" t="s">
        <v>152</v>
      </c>
      <c r="M1221" t="s">
        <v>34</v>
      </c>
      <c r="N1221" t="s">
        <v>47</v>
      </c>
      <c r="O1221" t="s">
        <v>26</v>
      </c>
      <c r="P1221" t="s">
        <v>26</v>
      </c>
      <c r="Q1221">
        <v>35</v>
      </c>
      <c r="R1221" t="s">
        <v>27</v>
      </c>
      <c r="S1221" t="s">
        <v>77</v>
      </c>
    </row>
    <row r="1222" spans="1:19" x14ac:dyDescent="0.3">
      <c r="A1222">
        <v>1221</v>
      </c>
      <c r="B1222">
        <v>67</v>
      </c>
      <c r="C1222" t="s">
        <v>19</v>
      </c>
      <c r="D1222" t="s">
        <v>143</v>
      </c>
      <c r="E1222" t="s">
        <v>69</v>
      </c>
      <c r="F1222">
        <v>64</v>
      </c>
      <c r="G1222" t="s">
        <v>22</v>
      </c>
      <c r="H1222" t="s">
        <v>45</v>
      </c>
      <c r="I1222" t="s">
        <v>96</v>
      </c>
      <c r="J1222" t="s">
        <v>25</v>
      </c>
      <c r="K1222">
        <v>4.9000000000000004</v>
      </c>
      <c r="L1222" t="s">
        <v>152</v>
      </c>
      <c r="M1222" t="s">
        <v>34</v>
      </c>
      <c r="N1222" t="s">
        <v>28</v>
      </c>
      <c r="O1222" t="s">
        <v>26</v>
      </c>
      <c r="P1222" t="s">
        <v>26</v>
      </c>
      <c r="Q1222">
        <v>36</v>
      </c>
      <c r="R1222" t="s">
        <v>34</v>
      </c>
      <c r="S1222" t="s">
        <v>60</v>
      </c>
    </row>
    <row r="1223" spans="1:19" x14ac:dyDescent="0.3">
      <c r="A1223">
        <v>1222</v>
      </c>
      <c r="B1223">
        <v>18</v>
      </c>
      <c r="C1223" t="s">
        <v>19</v>
      </c>
      <c r="D1223" t="s">
        <v>125</v>
      </c>
      <c r="E1223" t="s">
        <v>21</v>
      </c>
      <c r="F1223">
        <v>69</v>
      </c>
      <c r="G1223" t="s">
        <v>146</v>
      </c>
      <c r="H1223" t="s">
        <v>45</v>
      </c>
      <c r="I1223" t="s">
        <v>108</v>
      </c>
      <c r="J1223" t="s">
        <v>25</v>
      </c>
      <c r="K1223">
        <v>4.5</v>
      </c>
      <c r="L1223" t="s">
        <v>152</v>
      </c>
      <c r="M1223" t="s">
        <v>34</v>
      </c>
      <c r="N1223" t="s">
        <v>55</v>
      </c>
      <c r="O1223" t="s">
        <v>26</v>
      </c>
      <c r="P1223" t="s">
        <v>26</v>
      </c>
      <c r="Q1223">
        <v>3</v>
      </c>
      <c r="R1223" t="s">
        <v>35</v>
      </c>
      <c r="S1223" t="s">
        <v>60</v>
      </c>
    </row>
    <row r="1224" spans="1:19" x14ac:dyDescent="0.3">
      <c r="A1224">
        <v>1223</v>
      </c>
      <c r="B1224">
        <v>58</v>
      </c>
      <c r="C1224" t="s">
        <v>19</v>
      </c>
      <c r="D1224" t="s">
        <v>36</v>
      </c>
      <c r="E1224" t="s">
        <v>21</v>
      </c>
      <c r="F1224">
        <v>69</v>
      </c>
      <c r="G1224" t="s">
        <v>116</v>
      </c>
      <c r="H1224" t="s">
        <v>23</v>
      </c>
      <c r="I1224" t="s">
        <v>136</v>
      </c>
      <c r="J1224" t="s">
        <v>58</v>
      </c>
      <c r="K1224">
        <v>3.4</v>
      </c>
      <c r="L1224" t="s">
        <v>152</v>
      </c>
      <c r="M1224" t="s">
        <v>34</v>
      </c>
      <c r="N1224" t="s">
        <v>76</v>
      </c>
      <c r="O1224" t="s">
        <v>26</v>
      </c>
      <c r="P1224" t="s">
        <v>26</v>
      </c>
      <c r="Q1224">
        <v>27</v>
      </c>
      <c r="R1224" t="s">
        <v>34</v>
      </c>
      <c r="S1224" t="s">
        <v>50</v>
      </c>
    </row>
    <row r="1225" spans="1:19" x14ac:dyDescent="0.3">
      <c r="A1225">
        <v>1224</v>
      </c>
      <c r="B1225">
        <v>69</v>
      </c>
      <c r="C1225" t="s">
        <v>19</v>
      </c>
      <c r="D1225" t="s">
        <v>95</v>
      </c>
      <c r="E1225" t="s">
        <v>21</v>
      </c>
      <c r="F1225">
        <v>24</v>
      </c>
      <c r="G1225" t="s">
        <v>111</v>
      </c>
      <c r="H1225" t="s">
        <v>23</v>
      </c>
      <c r="I1225" t="s">
        <v>108</v>
      </c>
      <c r="J1225" t="s">
        <v>25</v>
      </c>
      <c r="K1225">
        <v>3.9</v>
      </c>
      <c r="L1225" t="s">
        <v>152</v>
      </c>
      <c r="M1225" t="s">
        <v>27</v>
      </c>
      <c r="N1225" t="s">
        <v>40</v>
      </c>
      <c r="O1225" t="s">
        <v>26</v>
      </c>
      <c r="P1225" t="s">
        <v>26</v>
      </c>
      <c r="Q1225">
        <v>21</v>
      </c>
      <c r="R1225" t="s">
        <v>34</v>
      </c>
      <c r="S1225" t="s">
        <v>41</v>
      </c>
    </row>
    <row r="1226" spans="1:19" x14ac:dyDescent="0.3">
      <c r="A1226">
        <v>1225</v>
      </c>
      <c r="B1226">
        <v>62</v>
      </c>
      <c r="C1226" t="s">
        <v>19</v>
      </c>
      <c r="D1226" t="s">
        <v>61</v>
      </c>
      <c r="E1226" t="s">
        <v>21</v>
      </c>
      <c r="F1226">
        <v>50</v>
      </c>
      <c r="G1226" t="s">
        <v>115</v>
      </c>
      <c r="H1226" t="s">
        <v>45</v>
      </c>
      <c r="I1226" t="s">
        <v>134</v>
      </c>
      <c r="J1226" t="s">
        <v>54</v>
      </c>
      <c r="K1226">
        <v>3.7</v>
      </c>
      <c r="L1226" t="s">
        <v>152</v>
      </c>
      <c r="M1226" t="s">
        <v>34</v>
      </c>
      <c r="N1226" t="s">
        <v>76</v>
      </c>
      <c r="O1226" t="s">
        <v>26</v>
      </c>
      <c r="P1226" t="s">
        <v>26</v>
      </c>
      <c r="Q1226">
        <v>18</v>
      </c>
      <c r="R1226" t="s">
        <v>29</v>
      </c>
      <c r="S1226" t="s">
        <v>41</v>
      </c>
    </row>
    <row r="1227" spans="1:19" x14ac:dyDescent="0.3">
      <c r="A1227">
        <v>1226</v>
      </c>
      <c r="B1227">
        <v>28</v>
      </c>
      <c r="C1227" t="s">
        <v>19</v>
      </c>
      <c r="D1227" t="s">
        <v>143</v>
      </c>
      <c r="E1227" t="s">
        <v>69</v>
      </c>
      <c r="F1227">
        <v>97</v>
      </c>
      <c r="G1227" t="s">
        <v>98</v>
      </c>
      <c r="H1227" t="s">
        <v>38</v>
      </c>
      <c r="I1227" t="s">
        <v>49</v>
      </c>
      <c r="J1227" t="s">
        <v>58</v>
      </c>
      <c r="K1227">
        <v>2.6</v>
      </c>
      <c r="L1227" t="s">
        <v>152</v>
      </c>
      <c r="M1227" t="s">
        <v>27</v>
      </c>
      <c r="N1227" t="s">
        <v>40</v>
      </c>
      <c r="O1227" t="s">
        <v>26</v>
      </c>
      <c r="P1227" t="s">
        <v>26</v>
      </c>
      <c r="Q1227">
        <v>16</v>
      </c>
      <c r="R1227" t="s">
        <v>59</v>
      </c>
      <c r="S1227" t="s">
        <v>41</v>
      </c>
    </row>
    <row r="1228" spans="1:19" x14ac:dyDescent="0.3">
      <c r="A1228">
        <v>1227</v>
      </c>
      <c r="B1228">
        <v>53</v>
      </c>
      <c r="C1228" t="s">
        <v>19</v>
      </c>
      <c r="D1228" t="s">
        <v>42</v>
      </c>
      <c r="E1228" t="s">
        <v>43</v>
      </c>
      <c r="F1228">
        <v>91</v>
      </c>
      <c r="G1228" t="s">
        <v>123</v>
      </c>
      <c r="H1228" t="s">
        <v>38</v>
      </c>
      <c r="I1228" t="s">
        <v>109</v>
      </c>
      <c r="J1228" t="s">
        <v>58</v>
      </c>
      <c r="K1228">
        <v>3.4</v>
      </c>
      <c r="L1228" t="s">
        <v>152</v>
      </c>
      <c r="M1228" t="s">
        <v>46</v>
      </c>
      <c r="N1228" t="s">
        <v>76</v>
      </c>
      <c r="O1228" t="s">
        <v>26</v>
      </c>
      <c r="P1228" t="s">
        <v>26</v>
      </c>
      <c r="Q1228">
        <v>18</v>
      </c>
      <c r="R1228" t="s">
        <v>29</v>
      </c>
      <c r="S1228" t="s">
        <v>77</v>
      </c>
    </row>
    <row r="1229" spans="1:19" x14ac:dyDescent="0.3">
      <c r="A1229">
        <v>1228</v>
      </c>
      <c r="B1229">
        <v>27</v>
      </c>
      <c r="C1229" t="s">
        <v>19</v>
      </c>
      <c r="D1229" t="s">
        <v>20</v>
      </c>
      <c r="E1229" t="s">
        <v>21</v>
      </c>
      <c r="F1229">
        <v>37</v>
      </c>
      <c r="G1229" t="s">
        <v>115</v>
      </c>
      <c r="H1229" t="s">
        <v>23</v>
      </c>
      <c r="I1229" t="s">
        <v>134</v>
      </c>
      <c r="J1229" t="s">
        <v>39</v>
      </c>
      <c r="K1229">
        <v>4.9000000000000004</v>
      </c>
      <c r="L1229" t="s">
        <v>152</v>
      </c>
      <c r="M1229" t="s">
        <v>29</v>
      </c>
      <c r="N1229" t="s">
        <v>76</v>
      </c>
      <c r="O1229" t="s">
        <v>26</v>
      </c>
      <c r="P1229" t="s">
        <v>26</v>
      </c>
      <c r="Q1229">
        <v>19</v>
      </c>
      <c r="R1229" t="s">
        <v>34</v>
      </c>
      <c r="S1229" t="s">
        <v>77</v>
      </c>
    </row>
    <row r="1230" spans="1:19" x14ac:dyDescent="0.3">
      <c r="A1230">
        <v>1229</v>
      </c>
      <c r="B1230">
        <v>55</v>
      </c>
      <c r="C1230" t="s">
        <v>19</v>
      </c>
      <c r="D1230" t="s">
        <v>102</v>
      </c>
      <c r="E1230" t="s">
        <v>65</v>
      </c>
      <c r="F1230">
        <v>55</v>
      </c>
      <c r="G1230" t="s">
        <v>116</v>
      </c>
      <c r="H1230" t="s">
        <v>38</v>
      </c>
      <c r="I1230" t="s">
        <v>134</v>
      </c>
      <c r="J1230" t="s">
        <v>25</v>
      </c>
      <c r="K1230">
        <v>3.9</v>
      </c>
      <c r="L1230" t="s">
        <v>152</v>
      </c>
      <c r="M1230" t="s">
        <v>29</v>
      </c>
      <c r="N1230" t="s">
        <v>28</v>
      </c>
      <c r="O1230" t="s">
        <v>26</v>
      </c>
      <c r="P1230" t="s">
        <v>26</v>
      </c>
      <c r="Q1230">
        <v>1</v>
      </c>
      <c r="R1230" t="s">
        <v>35</v>
      </c>
      <c r="S1230" t="s">
        <v>50</v>
      </c>
    </row>
    <row r="1231" spans="1:19" x14ac:dyDescent="0.3">
      <c r="A1231">
        <v>1230</v>
      </c>
      <c r="B1231">
        <v>34</v>
      </c>
      <c r="C1231" t="s">
        <v>19</v>
      </c>
      <c r="D1231" t="s">
        <v>106</v>
      </c>
      <c r="E1231" t="s">
        <v>69</v>
      </c>
      <c r="F1231">
        <v>52</v>
      </c>
      <c r="G1231" t="s">
        <v>111</v>
      </c>
      <c r="H1231" t="s">
        <v>92</v>
      </c>
      <c r="I1231" t="s">
        <v>33</v>
      </c>
      <c r="J1231" t="s">
        <v>25</v>
      </c>
      <c r="K1231">
        <v>3.6</v>
      </c>
      <c r="L1231" t="s">
        <v>152</v>
      </c>
      <c r="M1231" t="s">
        <v>29</v>
      </c>
      <c r="N1231" t="s">
        <v>28</v>
      </c>
      <c r="O1231" t="s">
        <v>26</v>
      </c>
      <c r="P1231" t="s">
        <v>26</v>
      </c>
      <c r="Q1231">
        <v>39</v>
      </c>
      <c r="R1231" t="s">
        <v>34</v>
      </c>
      <c r="S1231" t="s">
        <v>50</v>
      </c>
    </row>
    <row r="1232" spans="1:19" x14ac:dyDescent="0.3">
      <c r="A1232">
        <v>1231</v>
      </c>
      <c r="B1232">
        <v>25</v>
      </c>
      <c r="C1232" t="s">
        <v>19</v>
      </c>
      <c r="D1232" t="s">
        <v>124</v>
      </c>
      <c r="E1232" t="s">
        <v>69</v>
      </c>
      <c r="F1232">
        <v>80</v>
      </c>
      <c r="G1232" t="s">
        <v>115</v>
      </c>
      <c r="H1232" t="s">
        <v>23</v>
      </c>
      <c r="I1232" t="s">
        <v>110</v>
      </c>
      <c r="J1232" t="s">
        <v>39</v>
      </c>
      <c r="K1232">
        <v>4.5999999999999996</v>
      </c>
      <c r="L1232" t="s">
        <v>152</v>
      </c>
      <c r="M1232" t="s">
        <v>59</v>
      </c>
      <c r="N1232" t="s">
        <v>55</v>
      </c>
      <c r="O1232" t="s">
        <v>26</v>
      </c>
      <c r="P1232" t="s">
        <v>26</v>
      </c>
      <c r="Q1232">
        <v>49</v>
      </c>
      <c r="R1232" t="s">
        <v>29</v>
      </c>
      <c r="S1232" t="s">
        <v>88</v>
      </c>
    </row>
    <row r="1233" spans="1:19" x14ac:dyDescent="0.3">
      <c r="A1233">
        <v>1232</v>
      </c>
      <c r="B1233">
        <v>66</v>
      </c>
      <c r="C1233" t="s">
        <v>19</v>
      </c>
      <c r="D1233" t="s">
        <v>125</v>
      </c>
      <c r="E1233" t="s">
        <v>21</v>
      </c>
      <c r="F1233">
        <v>79</v>
      </c>
      <c r="G1233" t="s">
        <v>138</v>
      </c>
      <c r="H1233" t="s">
        <v>45</v>
      </c>
      <c r="I1233" t="s">
        <v>81</v>
      </c>
      <c r="J1233" t="s">
        <v>39</v>
      </c>
      <c r="K1233">
        <v>4</v>
      </c>
      <c r="L1233" t="s">
        <v>152</v>
      </c>
      <c r="M1233" t="s">
        <v>27</v>
      </c>
      <c r="N1233" t="s">
        <v>72</v>
      </c>
      <c r="O1233" t="s">
        <v>26</v>
      </c>
      <c r="P1233" t="s">
        <v>26</v>
      </c>
      <c r="Q1233">
        <v>43</v>
      </c>
      <c r="R1233" t="s">
        <v>27</v>
      </c>
      <c r="S1233" t="s">
        <v>30</v>
      </c>
    </row>
    <row r="1234" spans="1:19" x14ac:dyDescent="0.3">
      <c r="A1234">
        <v>1233</v>
      </c>
      <c r="B1234">
        <v>57</v>
      </c>
      <c r="C1234" t="s">
        <v>19</v>
      </c>
      <c r="D1234" t="s">
        <v>68</v>
      </c>
      <c r="E1234" t="s">
        <v>69</v>
      </c>
      <c r="F1234">
        <v>23</v>
      </c>
      <c r="G1234" t="s">
        <v>85</v>
      </c>
      <c r="H1234" t="s">
        <v>45</v>
      </c>
      <c r="I1234" t="s">
        <v>63</v>
      </c>
      <c r="J1234" t="s">
        <v>54</v>
      </c>
      <c r="K1234">
        <v>3.6</v>
      </c>
      <c r="L1234" t="s">
        <v>152</v>
      </c>
      <c r="M1234" t="s">
        <v>35</v>
      </c>
      <c r="N1234" t="s">
        <v>40</v>
      </c>
      <c r="O1234" t="s">
        <v>26</v>
      </c>
      <c r="P1234" t="s">
        <v>26</v>
      </c>
      <c r="Q1234">
        <v>31</v>
      </c>
      <c r="R1234" t="s">
        <v>59</v>
      </c>
      <c r="S1234" t="s">
        <v>97</v>
      </c>
    </row>
    <row r="1235" spans="1:19" x14ac:dyDescent="0.3">
      <c r="A1235">
        <v>1234</v>
      </c>
      <c r="B1235">
        <v>46</v>
      </c>
      <c r="C1235" t="s">
        <v>19</v>
      </c>
      <c r="D1235" t="s">
        <v>95</v>
      </c>
      <c r="E1235" t="s">
        <v>21</v>
      </c>
      <c r="F1235">
        <v>73</v>
      </c>
      <c r="G1235" t="s">
        <v>140</v>
      </c>
      <c r="H1235" t="s">
        <v>23</v>
      </c>
      <c r="I1235" t="s">
        <v>118</v>
      </c>
      <c r="J1235" t="s">
        <v>25</v>
      </c>
      <c r="K1235">
        <v>3.5</v>
      </c>
      <c r="L1235" t="s">
        <v>152</v>
      </c>
      <c r="M1235" t="s">
        <v>35</v>
      </c>
      <c r="N1235" t="s">
        <v>47</v>
      </c>
      <c r="O1235" t="s">
        <v>26</v>
      </c>
      <c r="P1235" t="s">
        <v>26</v>
      </c>
      <c r="Q1235">
        <v>40</v>
      </c>
      <c r="R1235" t="s">
        <v>29</v>
      </c>
      <c r="S1235" t="s">
        <v>97</v>
      </c>
    </row>
    <row r="1236" spans="1:19" x14ac:dyDescent="0.3">
      <c r="A1236">
        <v>1235</v>
      </c>
      <c r="B1236">
        <v>38</v>
      </c>
      <c r="C1236" t="s">
        <v>19</v>
      </c>
      <c r="D1236" t="s">
        <v>143</v>
      </c>
      <c r="E1236" t="s">
        <v>69</v>
      </c>
      <c r="F1236">
        <v>99</v>
      </c>
      <c r="G1236" t="s">
        <v>127</v>
      </c>
      <c r="H1236" t="s">
        <v>45</v>
      </c>
      <c r="I1236" t="s">
        <v>126</v>
      </c>
      <c r="J1236" t="s">
        <v>58</v>
      </c>
      <c r="K1236">
        <v>4.0999999999999996</v>
      </c>
      <c r="L1236" t="s">
        <v>152</v>
      </c>
      <c r="M1236" t="s">
        <v>35</v>
      </c>
      <c r="N1236" t="s">
        <v>76</v>
      </c>
      <c r="O1236" t="s">
        <v>26</v>
      </c>
      <c r="P1236" t="s">
        <v>26</v>
      </c>
      <c r="Q1236">
        <v>2</v>
      </c>
      <c r="R1236" t="s">
        <v>34</v>
      </c>
      <c r="S1236" t="s">
        <v>77</v>
      </c>
    </row>
    <row r="1237" spans="1:19" x14ac:dyDescent="0.3">
      <c r="A1237">
        <v>1236</v>
      </c>
      <c r="B1237">
        <v>23</v>
      </c>
      <c r="C1237" t="s">
        <v>19</v>
      </c>
      <c r="D1237" t="s">
        <v>31</v>
      </c>
      <c r="E1237" t="s">
        <v>21</v>
      </c>
      <c r="F1237">
        <v>22</v>
      </c>
      <c r="G1237" t="s">
        <v>135</v>
      </c>
      <c r="H1237" t="s">
        <v>45</v>
      </c>
      <c r="I1237" t="s">
        <v>108</v>
      </c>
      <c r="J1237" t="s">
        <v>39</v>
      </c>
      <c r="K1237">
        <v>3</v>
      </c>
      <c r="L1237" t="s">
        <v>152</v>
      </c>
      <c r="M1237" t="s">
        <v>34</v>
      </c>
      <c r="N1237" t="s">
        <v>76</v>
      </c>
      <c r="O1237" t="s">
        <v>26</v>
      </c>
      <c r="P1237" t="s">
        <v>26</v>
      </c>
      <c r="Q1237">
        <v>46</v>
      </c>
      <c r="R1237" t="s">
        <v>46</v>
      </c>
      <c r="S1237" t="s">
        <v>97</v>
      </c>
    </row>
    <row r="1238" spans="1:19" x14ac:dyDescent="0.3">
      <c r="A1238">
        <v>1237</v>
      </c>
      <c r="B1238">
        <v>42</v>
      </c>
      <c r="C1238" t="s">
        <v>19</v>
      </c>
      <c r="D1238" t="s">
        <v>124</v>
      </c>
      <c r="E1238" t="s">
        <v>69</v>
      </c>
      <c r="F1238">
        <v>68</v>
      </c>
      <c r="G1238" t="s">
        <v>130</v>
      </c>
      <c r="H1238" t="s">
        <v>45</v>
      </c>
      <c r="I1238" t="s">
        <v>53</v>
      </c>
      <c r="J1238" t="s">
        <v>54</v>
      </c>
      <c r="K1238">
        <v>4.4000000000000004</v>
      </c>
      <c r="L1238" t="s">
        <v>152</v>
      </c>
      <c r="M1238" t="s">
        <v>46</v>
      </c>
      <c r="N1238" t="s">
        <v>76</v>
      </c>
      <c r="O1238" t="s">
        <v>26</v>
      </c>
      <c r="P1238" t="s">
        <v>26</v>
      </c>
      <c r="Q1238">
        <v>35</v>
      </c>
      <c r="R1238" t="s">
        <v>59</v>
      </c>
      <c r="S1238" t="s">
        <v>97</v>
      </c>
    </row>
    <row r="1239" spans="1:19" x14ac:dyDescent="0.3">
      <c r="A1239">
        <v>1238</v>
      </c>
      <c r="B1239">
        <v>25</v>
      </c>
      <c r="C1239" t="s">
        <v>19</v>
      </c>
      <c r="D1239" t="s">
        <v>82</v>
      </c>
      <c r="E1239" t="s">
        <v>21</v>
      </c>
      <c r="F1239">
        <v>92</v>
      </c>
      <c r="G1239" t="s">
        <v>151</v>
      </c>
      <c r="H1239" t="s">
        <v>38</v>
      </c>
      <c r="I1239" t="s">
        <v>63</v>
      </c>
      <c r="J1239" t="s">
        <v>39</v>
      </c>
      <c r="K1239">
        <v>4.4000000000000004</v>
      </c>
      <c r="L1239" t="s">
        <v>152</v>
      </c>
      <c r="M1239" t="s">
        <v>27</v>
      </c>
      <c r="N1239" t="s">
        <v>72</v>
      </c>
      <c r="O1239" t="s">
        <v>26</v>
      </c>
      <c r="P1239" t="s">
        <v>26</v>
      </c>
      <c r="Q1239">
        <v>42</v>
      </c>
      <c r="R1239" t="s">
        <v>27</v>
      </c>
      <c r="S1239" t="s">
        <v>60</v>
      </c>
    </row>
    <row r="1240" spans="1:19" x14ac:dyDescent="0.3">
      <c r="A1240">
        <v>1239</v>
      </c>
      <c r="B1240">
        <v>55</v>
      </c>
      <c r="C1240" t="s">
        <v>19</v>
      </c>
      <c r="D1240" t="s">
        <v>95</v>
      </c>
      <c r="E1240" t="s">
        <v>21</v>
      </c>
      <c r="F1240">
        <v>77</v>
      </c>
      <c r="G1240" t="s">
        <v>52</v>
      </c>
      <c r="H1240" t="s">
        <v>45</v>
      </c>
      <c r="I1240" t="s">
        <v>84</v>
      </c>
      <c r="J1240" t="s">
        <v>25</v>
      </c>
      <c r="K1240">
        <v>3.7</v>
      </c>
      <c r="L1240" t="s">
        <v>152</v>
      </c>
      <c r="M1240" t="s">
        <v>46</v>
      </c>
      <c r="N1240" t="s">
        <v>28</v>
      </c>
      <c r="O1240" t="s">
        <v>26</v>
      </c>
      <c r="P1240" t="s">
        <v>26</v>
      </c>
      <c r="Q1240">
        <v>3</v>
      </c>
      <c r="R1240" t="s">
        <v>29</v>
      </c>
      <c r="S1240" t="s">
        <v>30</v>
      </c>
    </row>
    <row r="1241" spans="1:19" x14ac:dyDescent="0.3">
      <c r="A1241">
        <v>1240</v>
      </c>
      <c r="B1241">
        <v>62</v>
      </c>
      <c r="C1241" t="s">
        <v>19</v>
      </c>
      <c r="D1241" t="s">
        <v>64</v>
      </c>
      <c r="E1241" t="s">
        <v>65</v>
      </c>
      <c r="F1241">
        <v>37</v>
      </c>
      <c r="G1241" t="s">
        <v>127</v>
      </c>
      <c r="H1241" t="s">
        <v>92</v>
      </c>
      <c r="I1241" t="s">
        <v>136</v>
      </c>
      <c r="J1241" t="s">
        <v>39</v>
      </c>
      <c r="K1241">
        <v>4.8</v>
      </c>
      <c r="L1241" t="s">
        <v>152</v>
      </c>
      <c r="M1241" t="s">
        <v>46</v>
      </c>
      <c r="N1241" t="s">
        <v>55</v>
      </c>
      <c r="O1241" t="s">
        <v>26</v>
      </c>
      <c r="P1241" t="s">
        <v>26</v>
      </c>
      <c r="Q1241">
        <v>32</v>
      </c>
      <c r="R1241" t="s">
        <v>59</v>
      </c>
      <c r="S1241" t="s">
        <v>97</v>
      </c>
    </row>
    <row r="1242" spans="1:19" x14ac:dyDescent="0.3">
      <c r="A1242">
        <v>1241</v>
      </c>
      <c r="B1242">
        <v>41</v>
      </c>
      <c r="C1242" t="s">
        <v>19</v>
      </c>
      <c r="D1242" t="s">
        <v>119</v>
      </c>
      <c r="E1242" t="s">
        <v>69</v>
      </c>
      <c r="F1242">
        <v>79</v>
      </c>
      <c r="G1242" t="s">
        <v>127</v>
      </c>
      <c r="H1242" t="s">
        <v>23</v>
      </c>
      <c r="I1242" t="s">
        <v>53</v>
      </c>
      <c r="J1242" t="s">
        <v>25</v>
      </c>
      <c r="K1242">
        <v>2.9</v>
      </c>
      <c r="L1242" t="s">
        <v>152</v>
      </c>
      <c r="M1242" t="s">
        <v>59</v>
      </c>
      <c r="N1242" t="s">
        <v>76</v>
      </c>
      <c r="O1242" t="s">
        <v>26</v>
      </c>
      <c r="P1242" t="s">
        <v>26</v>
      </c>
      <c r="Q1242">
        <v>48</v>
      </c>
      <c r="R1242" t="s">
        <v>59</v>
      </c>
      <c r="S1242" t="s">
        <v>50</v>
      </c>
    </row>
    <row r="1243" spans="1:19" x14ac:dyDescent="0.3">
      <c r="A1243">
        <v>1242</v>
      </c>
      <c r="B1243">
        <v>58</v>
      </c>
      <c r="C1243" t="s">
        <v>19</v>
      </c>
      <c r="D1243" t="s">
        <v>104</v>
      </c>
      <c r="E1243" t="s">
        <v>21</v>
      </c>
      <c r="F1243">
        <v>51</v>
      </c>
      <c r="G1243" t="s">
        <v>78</v>
      </c>
      <c r="H1243" t="s">
        <v>92</v>
      </c>
      <c r="I1243" t="s">
        <v>71</v>
      </c>
      <c r="J1243" t="s">
        <v>25</v>
      </c>
      <c r="K1243">
        <v>3.1</v>
      </c>
      <c r="L1243" t="s">
        <v>152</v>
      </c>
      <c r="M1243" t="s">
        <v>35</v>
      </c>
      <c r="N1243" t="s">
        <v>28</v>
      </c>
      <c r="O1243" t="s">
        <v>26</v>
      </c>
      <c r="P1243" t="s">
        <v>26</v>
      </c>
      <c r="Q1243">
        <v>34</v>
      </c>
      <c r="R1243" t="s">
        <v>27</v>
      </c>
      <c r="S1243" t="s">
        <v>41</v>
      </c>
    </row>
    <row r="1244" spans="1:19" x14ac:dyDescent="0.3">
      <c r="A1244">
        <v>1243</v>
      </c>
      <c r="B1244">
        <v>56</v>
      </c>
      <c r="C1244" t="s">
        <v>19</v>
      </c>
      <c r="D1244" t="s">
        <v>125</v>
      </c>
      <c r="E1244" t="s">
        <v>21</v>
      </c>
      <c r="F1244">
        <v>27</v>
      </c>
      <c r="G1244" t="s">
        <v>107</v>
      </c>
      <c r="H1244" t="s">
        <v>45</v>
      </c>
      <c r="I1244" t="s">
        <v>93</v>
      </c>
      <c r="J1244" t="s">
        <v>54</v>
      </c>
      <c r="K1244">
        <v>4</v>
      </c>
      <c r="L1244" t="s">
        <v>152</v>
      </c>
      <c r="M1244" t="s">
        <v>34</v>
      </c>
      <c r="N1244" t="s">
        <v>47</v>
      </c>
      <c r="O1244" t="s">
        <v>26</v>
      </c>
      <c r="P1244" t="s">
        <v>26</v>
      </c>
      <c r="Q1244">
        <v>15</v>
      </c>
      <c r="R1244" t="s">
        <v>34</v>
      </c>
      <c r="S1244" t="s">
        <v>60</v>
      </c>
    </row>
    <row r="1245" spans="1:19" x14ac:dyDescent="0.3">
      <c r="A1245">
        <v>1244</v>
      </c>
      <c r="B1245">
        <v>25</v>
      </c>
      <c r="C1245" t="s">
        <v>19</v>
      </c>
      <c r="D1245" t="s">
        <v>20</v>
      </c>
      <c r="E1245" t="s">
        <v>21</v>
      </c>
      <c r="F1245">
        <v>23</v>
      </c>
      <c r="G1245" t="s">
        <v>83</v>
      </c>
      <c r="H1245" t="s">
        <v>38</v>
      </c>
      <c r="I1245" t="s">
        <v>71</v>
      </c>
      <c r="J1245" t="s">
        <v>39</v>
      </c>
      <c r="K1245">
        <v>3</v>
      </c>
      <c r="L1245" t="s">
        <v>152</v>
      </c>
      <c r="M1245" t="s">
        <v>46</v>
      </c>
      <c r="N1245" t="s">
        <v>76</v>
      </c>
      <c r="O1245" t="s">
        <v>26</v>
      </c>
      <c r="P1245" t="s">
        <v>26</v>
      </c>
      <c r="Q1245">
        <v>22</v>
      </c>
      <c r="R1245" t="s">
        <v>59</v>
      </c>
      <c r="S1245" t="s">
        <v>50</v>
      </c>
    </row>
    <row r="1246" spans="1:19" x14ac:dyDescent="0.3">
      <c r="A1246">
        <v>1245</v>
      </c>
      <c r="B1246">
        <v>70</v>
      </c>
      <c r="C1246" t="s">
        <v>19</v>
      </c>
      <c r="D1246" t="s">
        <v>125</v>
      </c>
      <c r="E1246" t="s">
        <v>21</v>
      </c>
      <c r="F1246">
        <v>76</v>
      </c>
      <c r="G1246" t="s">
        <v>116</v>
      </c>
      <c r="H1246" t="s">
        <v>38</v>
      </c>
      <c r="I1246" t="s">
        <v>67</v>
      </c>
      <c r="J1246" t="s">
        <v>54</v>
      </c>
      <c r="K1246">
        <v>3.9</v>
      </c>
      <c r="L1246" t="s">
        <v>152</v>
      </c>
      <c r="M1246" t="s">
        <v>35</v>
      </c>
      <c r="N1246" t="s">
        <v>72</v>
      </c>
      <c r="O1246" t="s">
        <v>26</v>
      </c>
      <c r="P1246" t="s">
        <v>26</v>
      </c>
      <c r="Q1246">
        <v>2</v>
      </c>
      <c r="R1246" t="s">
        <v>35</v>
      </c>
      <c r="S1246" t="s">
        <v>88</v>
      </c>
    </row>
    <row r="1247" spans="1:19" x14ac:dyDescent="0.3">
      <c r="A1247">
        <v>1246</v>
      </c>
      <c r="B1247">
        <v>42</v>
      </c>
      <c r="C1247" t="s">
        <v>19</v>
      </c>
      <c r="D1247" t="s">
        <v>82</v>
      </c>
      <c r="E1247" t="s">
        <v>21</v>
      </c>
      <c r="F1247">
        <v>31</v>
      </c>
      <c r="G1247" t="s">
        <v>85</v>
      </c>
      <c r="H1247" t="s">
        <v>45</v>
      </c>
      <c r="I1247" t="s">
        <v>84</v>
      </c>
      <c r="J1247" t="s">
        <v>58</v>
      </c>
      <c r="K1247">
        <v>3.4</v>
      </c>
      <c r="L1247" t="s">
        <v>152</v>
      </c>
      <c r="M1247" t="s">
        <v>34</v>
      </c>
      <c r="N1247" t="s">
        <v>55</v>
      </c>
      <c r="O1247" t="s">
        <v>26</v>
      </c>
      <c r="P1247" t="s">
        <v>26</v>
      </c>
      <c r="Q1247">
        <v>30</v>
      </c>
      <c r="R1247" t="s">
        <v>34</v>
      </c>
      <c r="S1247" t="s">
        <v>41</v>
      </c>
    </row>
    <row r="1248" spans="1:19" x14ac:dyDescent="0.3">
      <c r="A1248">
        <v>1247</v>
      </c>
      <c r="B1248">
        <v>27</v>
      </c>
      <c r="C1248" t="s">
        <v>19</v>
      </c>
      <c r="D1248" t="s">
        <v>104</v>
      </c>
      <c r="E1248" t="s">
        <v>21</v>
      </c>
      <c r="F1248">
        <v>60</v>
      </c>
      <c r="G1248" t="s">
        <v>62</v>
      </c>
      <c r="H1248" t="s">
        <v>45</v>
      </c>
      <c r="I1248" t="s">
        <v>63</v>
      </c>
      <c r="J1248" t="s">
        <v>25</v>
      </c>
      <c r="K1248">
        <v>2.7</v>
      </c>
      <c r="L1248" t="s">
        <v>152</v>
      </c>
      <c r="M1248" t="s">
        <v>27</v>
      </c>
      <c r="N1248" t="s">
        <v>55</v>
      </c>
      <c r="O1248" t="s">
        <v>26</v>
      </c>
      <c r="P1248" t="s">
        <v>26</v>
      </c>
      <c r="Q1248">
        <v>27</v>
      </c>
      <c r="R1248" t="s">
        <v>35</v>
      </c>
      <c r="S1248" t="s">
        <v>88</v>
      </c>
    </row>
    <row r="1249" spans="1:19" x14ac:dyDescent="0.3">
      <c r="A1249">
        <v>1248</v>
      </c>
      <c r="B1249">
        <v>65</v>
      </c>
      <c r="C1249" t="s">
        <v>19</v>
      </c>
      <c r="D1249" t="s">
        <v>113</v>
      </c>
      <c r="E1249" t="s">
        <v>21</v>
      </c>
      <c r="F1249">
        <v>99</v>
      </c>
      <c r="G1249" t="s">
        <v>141</v>
      </c>
      <c r="H1249" t="s">
        <v>45</v>
      </c>
      <c r="I1249" t="s">
        <v>63</v>
      </c>
      <c r="J1249" t="s">
        <v>39</v>
      </c>
      <c r="K1249">
        <v>3.5</v>
      </c>
      <c r="L1249" t="s">
        <v>152</v>
      </c>
      <c r="M1249" t="s">
        <v>34</v>
      </c>
      <c r="N1249" t="s">
        <v>28</v>
      </c>
      <c r="O1249" t="s">
        <v>26</v>
      </c>
      <c r="P1249" t="s">
        <v>26</v>
      </c>
      <c r="Q1249">
        <v>18</v>
      </c>
      <c r="R1249" t="s">
        <v>29</v>
      </c>
      <c r="S1249" t="s">
        <v>77</v>
      </c>
    </row>
    <row r="1250" spans="1:19" x14ac:dyDescent="0.3">
      <c r="A1250">
        <v>1249</v>
      </c>
      <c r="B1250">
        <v>62</v>
      </c>
      <c r="C1250" t="s">
        <v>19</v>
      </c>
      <c r="D1250" t="s">
        <v>124</v>
      </c>
      <c r="E1250" t="s">
        <v>69</v>
      </c>
      <c r="F1250">
        <v>37</v>
      </c>
      <c r="G1250" t="s">
        <v>150</v>
      </c>
      <c r="H1250" t="s">
        <v>92</v>
      </c>
      <c r="I1250" t="s">
        <v>108</v>
      </c>
      <c r="J1250" t="s">
        <v>25</v>
      </c>
      <c r="K1250">
        <v>3</v>
      </c>
      <c r="L1250" t="s">
        <v>152</v>
      </c>
      <c r="M1250" t="s">
        <v>27</v>
      </c>
      <c r="N1250" t="s">
        <v>40</v>
      </c>
      <c r="O1250" t="s">
        <v>26</v>
      </c>
      <c r="P1250" t="s">
        <v>26</v>
      </c>
      <c r="Q1250">
        <v>8</v>
      </c>
      <c r="R1250" t="s">
        <v>27</v>
      </c>
      <c r="S1250" t="s">
        <v>50</v>
      </c>
    </row>
    <row r="1251" spans="1:19" x14ac:dyDescent="0.3">
      <c r="A1251">
        <v>1250</v>
      </c>
      <c r="B1251">
        <v>62</v>
      </c>
      <c r="C1251" t="s">
        <v>19</v>
      </c>
      <c r="D1251" t="s">
        <v>137</v>
      </c>
      <c r="E1251" t="s">
        <v>43</v>
      </c>
      <c r="F1251">
        <v>50</v>
      </c>
      <c r="G1251" t="s">
        <v>48</v>
      </c>
      <c r="H1251" t="s">
        <v>45</v>
      </c>
      <c r="I1251" t="s">
        <v>100</v>
      </c>
      <c r="J1251" t="s">
        <v>25</v>
      </c>
      <c r="K1251">
        <v>4.5</v>
      </c>
      <c r="L1251" t="s">
        <v>152</v>
      </c>
      <c r="M1251" t="s">
        <v>46</v>
      </c>
      <c r="N1251" t="s">
        <v>28</v>
      </c>
      <c r="O1251" t="s">
        <v>26</v>
      </c>
      <c r="P1251" t="s">
        <v>26</v>
      </c>
      <c r="Q1251">
        <v>48</v>
      </c>
      <c r="R1251" t="s">
        <v>29</v>
      </c>
      <c r="S1251" t="s">
        <v>30</v>
      </c>
    </row>
    <row r="1252" spans="1:19" x14ac:dyDescent="0.3">
      <c r="A1252">
        <v>1251</v>
      </c>
      <c r="B1252">
        <v>52</v>
      </c>
      <c r="C1252" t="s">
        <v>19</v>
      </c>
      <c r="D1252" t="s">
        <v>36</v>
      </c>
      <c r="E1252" t="s">
        <v>21</v>
      </c>
      <c r="F1252">
        <v>26</v>
      </c>
      <c r="G1252" t="s">
        <v>83</v>
      </c>
      <c r="H1252" t="s">
        <v>92</v>
      </c>
      <c r="I1252" t="s">
        <v>75</v>
      </c>
      <c r="J1252" t="s">
        <v>25</v>
      </c>
      <c r="K1252">
        <v>4.0999999999999996</v>
      </c>
      <c r="L1252" t="s">
        <v>152</v>
      </c>
      <c r="M1252" t="s">
        <v>35</v>
      </c>
      <c r="N1252" t="s">
        <v>40</v>
      </c>
      <c r="O1252" t="s">
        <v>26</v>
      </c>
      <c r="P1252" t="s">
        <v>26</v>
      </c>
      <c r="Q1252">
        <v>24</v>
      </c>
      <c r="R1252" t="s">
        <v>35</v>
      </c>
      <c r="S1252" t="s">
        <v>88</v>
      </c>
    </row>
    <row r="1253" spans="1:19" x14ac:dyDescent="0.3">
      <c r="A1253">
        <v>1252</v>
      </c>
      <c r="B1253">
        <v>56</v>
      </c>
      <c r="C1253" t="s">
        <v>19</v>
      </c>
      <c r="D1253" t="s">
        <v>61</v>
      </c>
      <c r="E1253" t="s">
        <v>21</v>
      </c>
      <c r="F1253">
        <v>86</v>
      </c>
      <c r="G1253" t="s">
        <v>116</v>
      </c>
      <c r="H1253" t="s">
        <v>92</v>
      </c>
      <c r="I1253" t="s">
        <v>121</v>
      </c>
      <c r="J1253" t="s">
        <v>39</v>
      </c>
      <c r="K1253">
        <v>5</v>
      </c>
      <c r="L1253" t="s">
        <v>152</v>
      </c>
      <c r="M1253" t="s">
        <v>59</v>
      </c>
      <c r="N1253" t="s">
        <v>47</v>
      </c>
      <c r="O1253" t="s">
        <v>26</v>
      </c>
      <c r="P1253" t="s">
        <v>26</v>
      </c>
      <c r="Q1253">
        <v>43</v>
      </c>
      <c r="R1253" t="s">
        <v>27</v>
      </c>
      <c r="S1253" t="s">
        <v>88</v>
      </c>
    </row>
    <row r="1254" spans="1:19" x14ac:dyDescent="0.3">
      <c r="A1254">
        <v>1253</v>
      </c>
      <c r="B1254">
        <v>28</v>
      </c>
      <c r="C1254" t="s">
        <v>19</v>
      </c>
      <c r="D1254" t="s">
        <v>42</v>
      </c>
      <c r="E1254" t="s">
        <v>43</v>
      </c>
      <c r="F1254">
        <v>41</v>
      </c>
      <c r="G1254" t="s">
        <v>37</v>
      </c>
      <c r="H1254" t="s">
        <v>23</v>
      </c>
      <c r="I1254" t="s">
        <v>136</v>
      </c>
      <c r="J1254" t="s">
        <v>58</v>
      </c>
      <c r="K1254">
        <v>4</v>
      </c>
      <c r="L1254" t="s">
        <v>152</v>
      </c>
      <c r="M1254" t="s">
        <v>29</v>
      </c>
      <c r="N1254" t="s">
        <v>55</v>
      </c>
      <c r="O1254" t="s">
        <v>26</v>
      </c>
      <c r="P1254" t="s">
        <v>26</v>
      </c>
      <c r="Q1254">
        <v>8</v>
      </c>
      <c r="R1254" t="s">
        <v>35</v>
      </c>
      <c r="S1254" t="s">
        <v>60</v>
      </c>
    </row>
    <row r="1255" spans="1:19" x14ac:dyDescent="0.3">
      <c r="A1255">
        <v>1254</v>
      </c>
      <c r="B1255">
        <v>39</v>
      </c>
      <c r="C1255" t="s">
        <v>19</v>
      </c>
      <c r="D1255" t="s">
        <v>42</v>
      </c>
      <c r="E1255" t="s">
        <v>43</v>
      </c>
      <c r="F1255">
        <v>23</v>
      </c>
      <c r="G1255" t="s">
        <v>57</v>
      </c>
      <c r="H1255" t="s">
        <v>92</v>
      </c>
      <c r="I1255" t="s">
        <v>108</v>
      </c>
      <c r="J1255" t="s">
        <v>25</v>
      </c>
      <c r="K1255">
        <v>4.9000000000000004</v>
      </c>
      <c r="L1255" t="s">
        <v>152</v>
      </c>
      <c r="M1255" t="s">
        <v>29</v>
      </c>
      <c r="N1255" t="s">
        <v>28</v>
      </c>
      <c r="O1255" t="s">
        <v>26</v>
      </c>
      <c r="P1255" t="s">
        <v>26</v>
      </c>
      <c r="Q1255">
        <v>49</v>
      </c>
      <c r="R1255" t="s">
        <v>46</v>
      </c>
      <c r="S1255" t="s">
        <v>50</v>
      </c>
    </row>
    <row r="1256" spans="1:19" x14ac:dyDescent="0.3">
      <c r="A1256">
        <v>1255</v>
      </c>
      <c r="B1256">
        <v>54</v>
      </c>
      <c r="C1256" t="s">
        <v>19</v>
      </c>
      <c r="D1256" t="s">
        <v>51</v>
      </c>
      <c r="E1256" t="s">
        <v>43</v>
      </c>
      <c r="F1256">
        <v>56</v>
      </c>
      <c r="G1256" t="s">
        <v>99</v>
      </c>
      <c r="H1256" t="s">
        <v>92</v>
      </c>
      <c r="I1256" t="s">
        <v>94</v>
      </c>
      <c r="J1256" t="s">
        <v>39</v>
      </c>
      <c r="K1256">
        <v>3.3</v>
      </c>
      <c r="L1256" t="s">
        <v>152</v>
      </c>
      <c r="M1256" t="s">
        <v>35</v>
      </c>
      <c r="N1256" t="s">
        <v>72</v>
      </c>
      <c r="O1256" t="s">
        <v>26</v>
      </c>
      <c r="P1256" t="s">
        <v>26</v>
      </c>
      <c r="Q1256">
        <v>2</v>
      </c>
      <c r="R1256" t="s">
        <v>27</v>
      </c>
      <c r="S1256" t="s">
        <v>77</v>
      </c>
    </row>
    <row r="1257" spans="1:19" x14ac:dyDescent="0.3">
      <c r="A1257">
        <v>1256</v>
      </c>
      <c r="B1257">
        <v>30</v>
      </c>
      <c r="C1257" t="s">
        <v>19</v>
      </c>
      <c r="D1257" t="s">
        <v>124</v>
      </c>
      <c r="E1257" t="s">
        <v>69</v>
      </c>
      <c r="F1257">
        <v>68</v>
      </c>
      <c r="G1257" t="s">
        <v>116</v>
      </c>
      <c r="H1257" t="s">
        <v>45</v>
      </c>
      <c r="I1257" t="s">
        <v>100</v>
      </c>
      <c r="J1257" t="s">
        <v>58</v>
      </c>
      <c r="K1257">
        <v>4.0999999999999996</v>
      </c>
      <c r="L1257" t="s">
        <v>152</v>
      </c>
      <c r="M1257" t="s">
        <v>27</v>
      </c>
      <c r="N1257" t="s">
        <v>55</v>
      </c>
      <c r="O1257" t="s">
        <v>26</v>
      </c>
      <c r="P1257" t="s">
        <v>26</v>
      </c>
      <c r="Q1257">
        <v>38</v>
      </c>
      <c r="R1257" t="s">
        <v>35</v>
      </c>
      <c r="S1257" t="s">
        <v>30</v>
      </c>
    </row>
    <row r="1258" spans="1:19" x14ac:dyDescent="0.3">
      <c r="A1258">
        <v>1257</v>
      </c>
      <c r="B1258">
        <v>45</v>
      </c>
      <c r="C1258" t="s">
        <v>19</v>
      </c>
      <c r="D1258" t="s">
        <v>64</v>
      </c>
      <c r="E1258" t="s">
        <v>65</v>
      </c>
      <c r="F1258">
        <v>48</v>
      </c>
      <c r="G1258" t="s">
        <v>66</v>
      </c>
      <c r="H1258" t="s">
        <v>38</v>
      </c>
      <c r="I1258" t="s">
        <v>79</v>
      </c>
      <c r="J1258" t="s">
        <v>25</v>
      </c>
      <c r="K1258">
        <v>3.6</v>
      </c>
      <c r="L1258" t="s">
        <v>152</v>
      </c>
      <c r="M1258" t="s">
        <v>35</v>
      </c>
      <c r="N1258" t="s">
        <v>28</v>
      </c>
      <c r="O1258" t="s">
        <v>26</v>
      </c>
      <c r="P1258" t="s">
        <v>26</v>
      </c>
      <c r="Q1258">
        <v>4</v>
      </c>
      <c r="R1258" t="s">
        <v>35</v>
      </c>
      <c r="S1258" t="s">
        <v>30</v>
      </c>
    </row>
    <row r="1259" spans="1:19" x14ac:dyDescent="0.3">
      <c r="A1259">
        <v>1258</v>
      </c>
      <c r="B1259">
        <v>68</v>
      </c>
      <c r="C1259" t="s">
        <v>19</v>
      </c>
      <c r="D1259" t="s">
        <v>82</v>
      </c>
      <c r="E1259" t="s">
        <v>21</v>
      </c>
      <c r="F1259">
        <v>67</v>
      </c>
      <c r="G1259" t="s">
        <v>148</v>
      </c>
      <c r="H1259" t="s">
        <v>23</v>
      </c>
      <c r="I1259" t="s">
        <v>81</v>
      </c>
      <c r="J1259" t="s">
        <v>39</v>
      </c>
      <c r="K1259">
        <v>3</v>
      </c>
      <c r="L1259" t="s">
        <v>152</v>
      </c>
      <c r="M1259" t="s">
        <v>35</v>
      </c>
      <c r="N1259" t="s">
        <v>40</v>
      </c>
      <c r="O1259" t="s">
        <v>26</v>
      </c>
      <c r="P1259" t="s">
        <v>26</v>
      </c>
      <c r="Q1259">
        <v>31</v>
      </c>
      <c r="R1259" t="s">
        <v>35</v>
      </c>
      <c r="S1259" t="s">
        <v>97</v>
      </c>
    </row>
    <row r="1260" spans="1:19" x14ac:dyDescent="0.3">
      <c r="A1260">
        <v>1259</v>
      </c>
      <c r="B1260">
        <v>47</v>
      </c>
      <c r="C1260" t="s">
        <v>19</v>
      </c>
      <c r="D1260" t="s">
        <v>137</v>
      </c>
      <c r="E1260" t="s">
        <v>43</v>
      </c>
      <c r="F1260">
        <v>87</v>
      </c>
      <c r="G1260" t="s">
        <v>123</v>
      </c>
      <c r="H1260" t="s">
        <v>92</v>
      </c>
      <c r="I1260" t="s">
        <v>81</v>
      </c>
      <c r="J1260" t="s">
        <v>39</v>
      </c>
      <c r="K1260">
        <v>4.0999999999999996</v>
      </c>
      <c r="L1260" t="s">
        <v>152</v>
      </c>
      <c r="M1260" t="s">
        <v>59</v>
      </c>
      <c r="N1260" t="s">
        <v>72</v>
      </c>
      <c r="O1260" t="s">
        <v>26</v>
      </c>
      <c r="P1260" t="s">
        <v>26</v>
      </c>
      <c r="Q1260">
        <v>34</v>
      </c>
      <c r="R1260" t="s">
        <v>59</v>
      </c>
      <c r="S1260" t="s">
        <v>97</v>
      </c>
    </row>
    <row r="1261" spans="1:19" x14ac:dyDescent="0.3">
      <c r="A1261">
        <v>1260</v>
      </c>
      <c r="B1261">
        <v>68</v>
      </c>
      <c r="C1261" t="s">
        <v>19</v>
      </c>
      <c r="D1261" t="s">
        <v>87</v>
      </c>
      <c r="E1261" t="s">
        <v>21</v>
      </c>
      <c r="F1261">
        <v>64</v>
      </c>
      <c r="G1261" t="s">
        <v>148</v>
      </c>
      <c r="H1261" t="s">
        <v>45</v>
      </c>
      <c r="I1261" t="s">
        <v>49</v>
      </c>
      <c r="J1261" t="s">
        <v>58</v>
      </c>
      <c r="K1261">
        <v>3.9</v>
      </c>
      <c r="L1261" t="s">
        <v>152</v>
      </c>
      <c r="M1261" t="s">
        <v>34</v>
      </c>
      <c r="N1261" t="s">
        <v>55</v>
      </c>
      <c r="O1261" t="s">
        <v>26</v>
      </c>
      <c r="P1261" t="s">
        <v>26</v>
      </c>
      <c r="Q1261">
        <v>45</v>
      </c>
      <c r="R1261" t="s">
        <v>27</v>
      </c>
      <c r="S1261" t="s">
        <v>88</v>
      </c>
    </row>
    <row r="1262" spans="1:19" x14ac:dyDescent="0.3">
      <c r="A1262">
        <v>1261</v>
      </c>
      <c r="B1262">
        <v>63</v>
      </c>
      <c r="C1262" t="s">
        <v>19</v>
      </c>
      <c r="D1262" t="s">
        <v>56</v>
      </c>
      <c r="E1262" t="s">
        <v>21</v>
      </c>
      <c r="F1262">
        <v>93</v>
      </c>
      <c r="G1262" t="s">
        <v>141</v>
      </c>
      <c r="H1262" t="s">
        <v>92</v>
      </c>
      <c r="I1262" t="s">
        <v>96</v>
      </c>
      <c r="J1262" t="s">
        <v>39</v>
      </c>
      <c r="K1262">
        <v>4.0999999999999996</v>
      </c>
      <c r="L1262" t="s">
        <v>152</v>
      </c>
      <c r="M1262" t="s">
        <v>29</v>
      </c>
      <c r="N1262" t="s">
        <v>76</v>
      </c>
      <c r="O1262" t="s">
        <v>26</v>
      </c>
      <c r="P1262" t="s">
        <v>26</v>
      </c>
      <c r="Q1262">
        <v>30</v>
      </c>
      <c r="R1262" t="s">
        <v>59</v>
      </c>
      <c r="S1262" t="s">
        <v>60</v>
      </c>
    </row>
    <row r="1263" spans="1:19" x14ac:dyDescent="0.3">
      <c r="A1263">
        <v>1262</v>
      </c>
      <c r="B1263">
        <v>20</v>
      </c>
      <c r="C1263" t="s">
        <v>19</v>
      </c>
      <c r="D1263" t="s">
        <v>56</v>
      </c>
      <c r="E1263" t="s">
        <v>21</v>
      </c>
      <c r="F1263">
        <v>29</v>
      </c>
      <c r="G1263" t="s">
        <v>139</v>
      </c>
      <c r="H1263" t="s">
        <v>23</v>
      </c>
      <c r="I1263" t="s">
        <v>33</v>
      </c>
      <c r="J1263" t="s">
        <v>54</v>
      </c>
      <c r="K1263">
        <v>2.8</v>
      </c>
      <c r="L1263" t="s">
        <v>152</v>
      </c>
      <c r="M1263" t="s">
        <v>29</v>
      </c>
      <c r="N1263" t="s">
        <v>47</v>
      </c>
      <c r="O1263" t="s">
        <v>26</v>
      </c>
      <c r="P1263" t="s">
        <v>26</v>
      </c>
      <c r="Q1263">
        <v>2</v>
      </c>
      <c r="R1263" t="s">
        <v>27</v>
      </c>
      <c r="S1263" t="s">
        <v>30</v>
      </c>
    </row>
    <row r="1264" spans="1:19" x14ac:dyDescent="0.3">
      <c r="A1264">
        <v>1263</v>
      </c>
      <c r="B1264">
        <v>29</v>
      </c>
      <c r="C1264" t="s">
        <v>19</v>
      </c>
      <c r="D1264" t="s">
        <v>137</v>
      </c>
      <c r="E1264" t="s">
        <v>43</v>
      </c>
      <c r="F1264">
        <v>62</v>
      </c>
      <c r="G1264" t="s">
        <v>122</v>
      </c>
      <c r="H1264" t="s">
        <v>23</v>
      </c>
      <c r="I1264" t="s">
        <v>110</v>
      </c>
      <c r="J1264" t="s">
        <v>25</v>
      </c>
      <c r="K1264">
        <v>4.8</v>
      </c>
      <c r="L1264" t="s">
        <v>152</v>
      </c>
      <c r="M1264" t="s">
        <v>59</v>
      </c>
      <c r="N1264" t="s">
        <v>76</v>
      </c>
      <c r="O1264" t="s">
        <v>26</v>
      </c>
      <c r="P1264" t="s">
        <v>26</v>
      </c>
      <c r="Q1264">
        <v>44</v>
      </c>
      <c r="R1264" t="s">
        <v>29</v>
      </c>
      <c r="S1264" t="s">
        <v>88</v>
      </c>
    </row>
    <row r="1265" spans="1:19" x14ac:dyDescent="0.3">
      <c r="A1265">
        <v>1264</v>
      </c>
      <c r="B1265">
        <v>41</v>
      </c>
      <c r="C1265" t="s">
        <v>19</v>
      </c>
      <c r="D1265" t="s">
        <v>104</v>
      </c>
      <c r="E1265" t="s">
        <v>21</v>
      </c>
      <c r="F1265">
        <v>70</v>
      </c>
      <c r="G1265" t="s">
        <v>80</v>
      </c>
      <c r="H1265" t="s">
        <v>23</v>
      </c>
      <c r="I1265" t="s">
        <v>110</v>
      </c>
      <c r="J1265" t="s">
        <v>25</v>
      </c>
      <c r="K1265">
        <v>4.5999999999999996</v>
      </c>
      <c r="L1265" t="s">
        <v>152</v>
      </c>
      <c r="M1265" t="s">
        <v>34</v>
      </c>
      <c r="N1265" t="s">
        <v>72</v>
      </c>
      <c r="O1265" t="s">
        <v>26</v>
      </c>
      <c r="P1265" t="s">
        <v>26</v>
      </c>
      <c r="Q1265">
        <v>1</v>
      </c>
      <c r="R1265" t="s">
        <v>27</v>
      </c>
      <c r="S1265" t="s">
        <v>77</v>
      </c>
    </row>
    <row r="1266" spans="1:19" x14ac:dyDescent="0.3">
      <c r="A1266">
        <v>1265</v>
      </c>
      <c r="B1266">
        <v>52</v>
      </c>
      <c r="C1266" t="s">
        <v>19</v>
      </c>
      <c r="D1266" t="s">
        <v>31</v>
      </c>
      <c r="E1266" t="s">
        <v>21</v>
      </c>
      <c r="F1266">
        <v>92</v>
      </c>
      <c r="G1266" t="s">
        <v>129</v>
      </c>
      <c r="H1266" t="s">
        <v>38</v>
      </c>
      <c r="I1266" t="s">
        <v>144</v>
      </c>
      <c r="J1266" t="s">
        <v>25</v>
      </c>
      <c r="K1266">
        <v>2.5</v>
      </c>
      <c r="L1266" t="s">
        <v>152</v>
      </c>
      <c r="M1266" t="s">
        <v>29</v>
      </c>
      <c r="N1266" t="s">
        <v>47</v>
      </c>
      <c r="O1266" t="s">
        <v>26</v>
      </c>
      <c r="P1266" t="s">
        <v>26</v>
      </c>
      <c r="Q1266">
        <v>1</v>
      </c>
      <c r="R1266" t="s">
        <v>29</v>
      </c>
      <c r="S1266" t="s">
        <v>77</v>
      </c>
    </row>
    <row r="1267" spans="1:19" x14ac:dyDescent="0.3">
      <c r="A1267">
        <v>1266</v>
      </c>
      <c r="B1267">
        <v>32</v>
      </c>
      <c r="C1267" t="s">
        <v>19</v>
      </c>
      <c r="D1267" t="s">
        <v>56</v>
      </c>
      <c r="E1267" t="s">
        <v>21</v>
      </c>
      <c r="F1267">
        <v>79</v>
      </c>
      <c r="G1267" t="s">
        <v>62</v>
      </c>
      <c r="H1267" t="s">
        <v>45</v>
      </c>
      <c r="I1267" t="s">
        <v>93</v>
      </c>
      <c r="J1267" t="s">
        <v>39</v>
      </c>
      <c r="K1267">
        <v>2.7</v>
      </c>
      <c r="L1267" t="s">
        <v>152</v>
      </c>
      <c r="M1267" t="s">
        <v>34</v>
      </c>
      <c r="N1267" t="s">
        <v>47</v>
      </c>
      <c r="O1267" t="s">
        <v>26</v>
      </c>
      <c r="P1267" t="s">
        <v>26</v>
      </c>
      <c r="Q1267">
        <v>27</v>
      </c>
      <c r="R1267" t="s">
        <v>34</v>
      </c>
      <c r="S1267" t="s">
        <v>41</v>
      </c>
    </row>
    <row r="1268" spans="1:19" x14ac:dyDescent="0.3">
      <c r="A1268">
        <v>1267</v>
      </c>
      <c r="B1268">
        <v>20</v>
      </c>
      <c r="C1268" t="s">
        <v>19</v>
      </c>
      <c r="D1268" t="s">
        <v>20</v>
      </c>
      <c r="E1268" t="s">
        <v>21</v>
      </c>
      <c r="F1268">
        <v>31</v>
      </c>
      <c r="G1268" t="s">
        <v>114</v>
      </c>
      <c r="H1268" t="s">
        <v>45</v>
      </c>
      <c r="I1268" t="s">
        <v>100</v>
      </c>
      <c r="J1268" t="s">
        <v>58</v>
      </c>
      <c r="K1268">
        <v>4</v>
      </c>
      <c r="L1268" t="s">
        <v>152</v>
      </c>
      <c r="M1268" t="s">
        <v>35</v>
      </c>
      <c r="N1268" t="s">
        <v>55</v>
      </c>
      <c r="O1268" t="s">
        <v>26</v>
      </c>
      <c r="P1268" t="s">
        <v>26</v>
      </c>
      <c r="Q1268">
        <v>14</v>
      </c>
      <c r="R1268" t="s">
        <v>59</v>
      </c>
      <c r="S1268" t="s">
        <v>97</v>
      </c>
    </row>
    <row r="1269" spans="1:19" x14ac:dyDescent="0.3">
      <c r="A1269">
        <v>1268</v>
      </c>
      <c r="B1269">
        <v>47</v>
      </c>
      <c r="C1269" t="s">
        <v>19</v>
      </c>
      <c r="D1269" t="s">
        <v>113</v>
      </c>
      <c r="E1269" t="s">
        <v>21</v>
      </c>
      <c r="F1269">
        <v>83</v>
      </c>
      <c r="G1269" t="s">
        <v>48</v>
      </c>
      <c r="H1269" t="s">
        <v>38</v>
      </c>
      <c r="I1269" t="s">
        <v>24</v>
      </c>
      <c r="J1269" t="s">
        <v>39</v>
      </c>
      <c r="K1269">
        <v>2.7</v>
      </c>
      <c r="L1269" t="s">
        <v>152</v>
      </c>
      <c r="M1269" t="s">
        <v>27</v>
      </c>
      <c r="N1269" t="s">
        <v>55</v>
      </c>
      <c r="O1269" t="s">
        <v>26</v>
      </c>
      <c r="P1269" t="s">
        <v>26</v>
      </c>
      <c r="Q1269">
        <v>41</v>
      </c>
      <c r="R1269" t="s">
        <v>35</v>
      </c>
      <c r="S1269" t="s">
        <v>41</v>
      </c>
    </row>
    <row r="1270" spans="1:19" x14ac:dyDescent="0.3">
      <c r="A1270">
        <v>1269</v>
      </c>
      <c r="B1270">
        <v>23</v>
      </c>
      <c r="C1270" t="s">
        <v>19</v>
      </c>
      <c r="D1270" t="s">
        <v>102</v>
      </c>
      <c r="E1270" t="s">
        <v>65</v>
      </c>
      <c r="F1270">
        <v>88</v>
      </c>
      <c r="G1270" t="s">
        <v>135</v>
      </c>
      <c r="H1270" t="s">
        <v>92</v>
      </c>
      <c r="I1270" t="s">
        <v>63</v>
      </c>
      <c r="J1270" t="s">
        <v>25</v>
      </c>
      <c r="K1270">
        <v>2.9</v>
      </c>
      <c r="L1270" t="s">
        <v>152</v>
      </c>
      <c r="M1270" t="s">
        <v>29</v>
      </c>
      <c r="N1270" t="s">
        <v>47</v>
      </c>
      <c r="O1270" t="s">
        <v>26</v>
      </c>
      <c r="P1270" t="s">
        <v>26</v>
      </c>
      <c r="Q1270">
        <v>25</v>
      </c>
      <c r="R1270" t="s">
        <v>59</v>
      </c>
      <c r="S1270" t="s">
        <v>77</v>
      </c>
    </row>
    <row r="1271" spans="1:19" x14ac:dyDescent="0.3">
      <c r="A1271">
        <v>1270</v>
      </c>
      <c r="B1271">
        <v>43</v>
      </c>
      <c r="C1271" t="s">
        <v>19</v>
      </c>
      <c r="D1271" t="s">
        <v>106</v>
      </c>
      <c r="E1271" t="s">
        <v>69</v>
      </c>
      <c r="F1271">
        <v>53</v>
      </c>
      <c r="G1271" t="s">
        <v>129</v>
      </c>
      <c r="H1271" t="s">
        <v>45</v>
      </c>
      <c r="I1271" t="s">
        <v>93</v>
      </c>
      <c r="J1271" t="s">
        <v>39</v>
      </c>
      <c r="K1271">
        <v>3</v>
      </c>
      <c r="L1271" t="s">
        <v>152</v>
      </c>
      <c r="M1271" t="s">
        <v>46</v>
      </c>
      <c r="N1271" t="s">
        <v>55</v>
      </c>
      <c r="O1271" t="s">
        <v>26</v>
      </c>
      <c r="P1271" t="s">
        <v>26</v>
      </c>
      <c r="Q1271">
        <v>47</v>
      </c>
      <c r="R1271" t="s">
        <v>46</v>
      </c>
      <c r="S1271" t="s">
        <v>60</v>
      </c>
    </row>
    <row r="1272" spans="1:19" x14ac:dyDescent="0.3">
      <c r="A1272">
        <v>1271</v>
      </c>
      <c r="B1272">
        <v>67</v>
      </c>
      <c r="C1272" t="s">
        <v>19</v>
      </c>
      <c r="D1272" t="s">
        <v>104</v>
      </c>
      <c r="E1272" t="s">
        <v>21</v>
      </c>
      <c r="F1272">
        <v>98</v>
      </c>
      <c r="G1272" t="s">
        <v>66</v>
      </c>
      <c r="H1272" t="s">
        <v>45</v>
      </c>
      <c r="I1272" t="s">
        <v>96</v>
      </c>
      <c r="J1272" t="s">
        <v>58</v>
      </c>
      <c r="K1272">
        <v>3.3</v>
      </c>
      <c r="L1272" t="s">
        <v>152</v>
      </c>
      <c r="M1272" t="s">
        <v>35</v>
      </c>
      <c r="N1272" t="s">
        <v>55</v>
      </c>
      <c r="O1272" t="s">
        <v>26</v>
      </c>
      <c r="P1272" t="s">
        <v>26</v>
      </c>
      <c r="Q1272">
        <v>20</v>
      </c>
      <c r="R1272" t="s">
        <v>35</v>
      </c>
      <c r="S1272" t="s">
        <v>50</v>
      </c>
    </row>
    <row r="1273" spans="1:19" x14ac:dyDescent="0.3">
      <c r="A1273">
        <v>1272</v>
      </c>
      <c r="B1273">
        <v>70</v>
      </c>
      <c r="C1273" t="s">
        <v>19</v>
      </c>
      <c r="D1273" t="s">
        <v>106</v>
      </c>
      <c r="E1273" t="s">
        <v>69</v>
      </c>
      <c r="F1273">
        <v>57</v>
      </c>
      <c r="G1273" t="s">
        <v>22</v>
      </c>
      <c r="H1273" t="s">
        <v>38</v>
      </c>
      <c r="I1273" t="s">
        <v>24</v>
      </c>
      <c r="J1273" t="s">
        <v>39</v>
      </c>
      <c r="K1273">
        <v>4.3</v>
      </c>
      <c r="L1273" t="s">
        <v>152</v>
      </c>
      <c r="M1273" t="s">
        <v>35</v>
      </c>
      <c r="N1273" t="s">
        <v>76</v>
      </c>
      <c r="O1273" t="s">
        <v>26</v>
      </c>
      <c r="P1273" t="s">
        <v>26</v>
      </c>
      <c r="Q1273">
        <v>42</v>
      </c>
      <c r="R1273" t="s">
        <v>46</v>
      </c>
      <c r="S1273" t="s">
        <v>50</v>
      </c>
    </row>
    <row r="1274" spans="1:19" x14ac:dyDescent="0.3">
      <c r="A1274">
        <v>1273</v>
      </c>
      <c r="B1274">
        <v>35</v>
      </c>
      <c r="C1274" t="s">
        <v>19</v>
      </c>
      <c r="D1274" t="s">
        <v>42</v>
      </c>
      <c r="E1274" t="s">
        <v>43</v>
      </c>
      <c r="F1274">
        <v>80</v>
      </c>
      <c r="G1274" t="s">
        <v>150</v>
      </c>
      <c r="H1274" t="s">
        <v>45</v>
      </c>
      <c r="I1274" t="s">
        <v>121</v>
      </c>
      <c r="J1274" t="s">
        <v>25</v>
      </c>
      <c r="K1274">
        <v>4.4000000000000004</v>
      </c>
      <c r="L1274" t="s">
        <v>152</v>
      </c>
      <c r="M1274" t="s">
        <v>59</v>
      </c>
      <c r="N1274" t="s">
        <v>28</v>
      </c>
      <c r="O1274" t="s">
        <v>26</v>
      </c>
      <c r="P1274" t="s">
        <v>26</v>
      </c>
      <c r="Q1274">
        <v>16</v>
      </c>
      <c r="R1274" t="s">
        <v>34</v>
      </c>
      <c r="S1274" t="s">
        <v>88</v>
      </c>
    </row>
    <row r="1275" spans="1:19" x14ac:dyDescent="0.3">
      <c r="A1275">
        <v>1274</v>
      </c>
      <c r="B1275">
        <v>41</v>
      </c>
      <c r="C1275" t="s">
        <v>19</v>
      </c>
      <c r="D1275" t="s">
        <v>36</v>
      </c>
      <c r="E1275" t="s">
        <v>21</v>
      </c>
      <c r="F1275">
        <v>29</v>
      </c>
      <c r="G1275" t="s">
        <v>91</v>
      </c>
      <c r="H1275" t="s">
        <v>23</v>
      </c>
      <c r="I1275" t="s">
        <v>67</v>
      </c>
      <c r="J1275" t="s">
        <v>39</v>
      </c>
      <c r="K1275">
        <v>4.0999999999999996</v>
      </c>
      <c r="L1275" t="s">
        <v>152</v>
      </c>
      <c r="M1275" t="s">
        <v>35</v>
      </c>
      <c r="N1275" t="s">
        <v>47</v>
      </c>
      <c r="O1275" t="s">
        <v>26</v>
      </c>
      <c r="P1275" t="s">
        <v>26</v>
      </c>
      <c r="Q1275">
        <v>32</v>
      </c>
      <c r="R1275" t="s">
        <v>27</v>
      </c>
      <c r="S1275" t="s">
        <v>97</v>
      </c>
    </row>
    <row r="1276" spans="1:19" x14ac:dyDescent="0.3">
      <c r="A1276">
        <v>1275</v>
      </c>
      <c r="B1276">
        <v>54</v>
      </c>
      <c r="C1276" t="s">
        <v>19</v>
      </c>
      <c r="D1276" t="s">
        <v>124</v>
      </c>
      <c r="E1276" t="s">
        <v>69</v>
      </c>
      <c r="F1276">
        <v>73</v>
      </c>
      <c r="G1276" t="s">
        <v>70</v>
      </c>
      <c r="H1276" t="s">
        <v>45</v>
      </c>
      <c r="I1276" t="s">
        <v>79</v>
      </c>
      <c r="J1276" t="s">
        <v>39</v>
      </c>
      <c r="K1276">
        <v>3.1</v>
      </c>
      <c r="L1276" t="s">
        <v>152</v>
      </c>
      <c r="M1276" t="s">
        <v>35</v>
      </c>
      <c r="N1276" t="s">
        <v>72</v>
      </c>
      <c r="O1276" t="s">
        <v>26</v>
      </c>
      <c r="P1276" t="s">
        <v>26</v>
      </c>
      <c r="Q1276">
        <v>37</v>
      </c>
      <c r="R1276" t="s">
        <v>46</v>
      </c>
      <c r="S1276" t="s">
        <v>60</v>
      </c>
    </row>
    <row r="1277" spans="1:19" x14ac:dyDescent="0.3">
      <c r="A1277">
        <v>1276</v>
      </c>
      <c r="B1277">
        <v>55</v>
      </c>
      <c r="C1277" t="s">
        <v>19</v>
      </c>
      <c r="D1277" t="s">
        <v>31</v>
      </c>
      <c r="E1277" t="s">
        <v>21</v>
      </c>
      <c r="F1277">
        <v>32</v>
      </c>
      <c r="G1277" t="s">
        <v>74</v>
      </c>
      <c r="H1277" t="s">
        <v>38</v>
      </c>
      <c r="I1277" t="s">
        <v>49</v>
      </c>
      <c r="J1277" t="s">
        <v>58</v>
      </c>
      <c r="K1277">
        <v>4.5</v>
      </c>
      <c r="L1277" t="s">
        <v>152</v>
      </c>
      <c r="M1277" t="s">
        <v>46</v>
      </c>
      <c r="N1277" t="s">
        <v>55</v>
      </c>
      <c r="O1277" t="s">
        <v>26</v>
      </c>
      <c r="P1277" t="s">
        <v>26</v>
      </c>
      <c r="Q1277">
        <v>1</v>
      </c>
      <c r="R1277" t="s">
        <v>46</v>
      </c>
      <c r="S1277" t="s">
        <v>88</v>
      </c>
    </row>
    <row r="1278" spans="1:19" x14ac:dyDescent="0.3">
      <c r="A1278">
        <v>1277</v>
      </c>
      <c r="B1278">
        <v>51</v>
      </c>
      <c r="C1278" t="s">
        <v>19</v>
      </c>
      <c r="D1278" t="s">
        <v>137</v>
      </c>
      <c r="E1278" t="s">
        <v>43</v>
      </c>
      <c r="F1278">
        <v>68</v>
      </c>
      <c r="G1278" t="s">
        <v>52</v>
      </c>
      <c r="H1278" t="s">
        <v>23</v>
      </c>
      <c r="I1278" t="s">
        <v>49</v>
      </c>
      <c r="J1278" t="s">
        <v>39</v>
      </c>
      <c r="K1278">
        <v>4.8</v>
      </c>
      <c r="L1278" t="s">
        <v>152</v>
      </c>
      <c r="M1278" t="s">
        <v>46</v>
      </c>
      <c r="N1278" t="s">
        <v>47</v>
      </c>
      <c r="O1278" t="s">
        <v>26</v>
      </c>
      <c r="P1278" t="s">
        <v>26</v>
      </c>
      <c r="Q1278">
        <v>37</v>
      </c>
      <c r="R1278" t="s">
        <v>34</v>
      </c>
      <c r="S1278" t="s">
        <v>41</v>
      </c>
    </row>
    <row r="1279" spans="1:19" x14ac:dyDescent="0.3">
      <c r="A1279">
        <v>1278</v>
      </c>
      <c r="B1279">
        <v>19</v>
      </c>
      <c r="C1279" t="s">
        <v>19</v>
      </c>
      <c r="D1279" t="s">
        <v>20</v>
      </c>
      <c r="E1279" t="s">
        <v>21</v>
      </c>
      <c r="F1279">
        <v>97</v>
      </c>
      <c r="G1279" t="s">
        <v>44</v>
      </c>
      <c r="H1279" t="s">
        <v>23</v>
      </c>
      <c r="I1279" t="s">
        <v>96</v>
      </c>
      <c r="J1279" t="s">
        <v>39</v>
      </c>
      <c r="K1279">
        <v>5</v>
      </c>
      <c r="L1279" t="s">
        <v>152</v>
      </c>
      <c r="M1279" t="s">
        <v>59</v>
      </c>
      <c r="N1279" t="s">
        <v>28</v>
      </c>
      <c r="O1279" t="s">
        <v>26</v>
      </c>
      <c r="P1279" t="s">
        <v>26</v>
      </c>
      <c r="Q1279">
        <v>5</v>
      </c>
      <c r="R1279" t="s">
        <v>29</v>
      </c>
      <c r="S1279" t="s">
        <v>60</v>
      </c>
    </row>
    <row r="1280" spans="1:19" x14ac:dyDescent="0.3">
      <c r="A1280">
        <v>1279</v>
      </c>
      <c r="B1280">
        <v>28</v>
      </c>
      <c r="C1280" t="s">
        <v>19</v>
      </c>
      <c r="D1280" t="s">
        <v>61</v>
      </c>
      <c r="E1280" t="s">
        <v>21</v>
      </c>
      <c r="F1280">
        <v>98</v>
      </c>
      <c r="G1280" t="s">
        <v>140</v>
      </c>
      <c r="H1280" t="s">
        <v>45</v>
      </c>
      <c r="I1280" t="s">
        <v>84</v>
      </c>
      <c r="J1280" t="s">
        <v>58</v>
      </c>
      <c r="K1280">
        <v>2.8</v>
      </c>
      <c r="L1280" t="s">
        <v>152</v>
      </c>
      <c r="M1280" t="s">
        <v>27</v>
      </c>
      <c r="N1280" t="s">
        <v>47</v>
      </c>
      <c r="O1280" t="s">
        <v>26</v>
      </c>
      <c r="P1280" t="s">
        <v>26</v>
      </c>
      <c r="Q1280">
        <v>31</v>
      </c>
      <c r="R1280" t="s">
        <v>29</v>
      </c>
      <c r="S1280" t="s">
        <v>30</v>
      </c>
    </row>
    <row r="1281" spans="1:19" x14ac:dyDescent="0.3">
      <c r="A1281">
        <v>1280</v>
      </c>
      <c r="B1281">
        <v>63</v>
      </c>
      <c r="C1281" t="s">
        <v>19</v>
      </c>
      <c r="D1281" t="s">
        <v>104</v>
      </c>
      <c r="E1281" t="s">
        <v>21</v>
      </c>
      <c r="F1281">
        <v>56</v>
      </c>
      <c r="G1281" t="s">
        <v>128</v>
      </c>
      <c r="H1281" t="s">
        <v>23</v>
      </c>
      <c r="I1281" t="s">
        <v>63</v>
      </c>
      <c r="J1281" t="s">
        <v>58</v>
      </c>
      <c r="K1281">
        <v>3.7</v>
      </c>
      <c r="L1281" t="s">
        <v>152</v>
      </c>
      <c r="M1281" t="s">
        <v>46</v>
      </c>
      <c r="N1281" t="s">
        <v>28</v>
      </c>
      <c r="O1281" t="s">
        <v>26</v>
      </c>
      <c r="P1281" t="s">
        <v>26</v>
      </c>
      <c r="Q1281">
        <v>18</v>
      </c>
      <c r="R1281" t="s">
        <v>59</v>
      </c>
      <c r="S1281" t="s">
        <v>50</v>
      </c>
    </row>
    <row r="1282" spans="1:19" x14ac:dyDescent="0.3">
      <c r="A1282">
        <v>1281</v>
      </c>
      <c r="B1282">
        <v>30</v>
      </c>
      <c r="C1282" t="s">
        <v>19</v>
      </c>
      <c r="D1282" t="s">
        <v>95</v>
      </c>
      <c r="E1282" t="s">
        <v>21</v>
      </c>
      <c r="F1282">
        <v>78</v>
      </c>
      <c r="G1282" t="s">
        <v>142</v>
      </c>
      <c r="H1282" t="s">
        <v>23</v>
      </c>
      <c r="I1282" t="s">
        <v>53</v>
      </c>
      <c r="J1282" t="s">
        <v>25</v>
      </c>
      <c r="K1282">
        <v>4.4000000000000004</v>
      </c>
      <c r="L1282" t="s">
        <v>152</v>
      </c>
      <c r="M1282" t="s">
        <v>46</v>
      </c>
      <c r="N1282" t="s">
        <v>72</v>
      </c>
      <c r="O1282" t="s">
        <v>26</v>
      </c>
      <c r="P1282" t="s">
        <v>26</v>
      </c>
      <c r="Q1282">
        <v>39</v>
      </c>
      <c r="R1282" t="s">
        <v>29</v>
      </c>
      <c r="S1282" t="s">
        <v>97</v>
      </c>
    </row>
    <row r="1283" spans="1:19" x14ac:dyDescent="0.3">
      <c r="A1283">
        <v>1282</v>
      </c>
      <c r="B1283">
        <v>29</v>
      </c>
      <c r="C1283" t="s">
        <v>19</v>
      </c>
      <c r="D1283" t="s">
        <v>133</v>
      </c>
      <c r="E1283" t="s">
        <v>69</v>
      </c>
      <c r="F1283">
        <v>81</v>
      </c>
      <c r="G1283" t="s">
        <v>127</v>
      </c>
      <c r="H1283" t="s">
        <v>45</v>
      </c>
      <c r="I1283" t="s">
        <v>79</v>
      </c>
      <c r="J1283" t="s">
        <v>39</v>
      </c>
      <c r="K1283">
        <v>4.5</v>
      </c>
      <c r="L1283" t="s">
        <v>152</v>
      </c>
      <c r="M1283" t="s">
        <v>35</v>
      </c>
      <c r="N1283" t="s">
        <v>76</v>
      </c>
      <c r="O1283" t="s">
        <v>26</v>
      </c>
      <c r="P1283" t="s">
        <v>26</v>
      </c>
      <c r="Q1283">
        <v>8</v>
      </c>
      <c r="R1283" t="s">
        <v>29</v>
      </c>
      <c r="S1283" t="s">
        <v>77</v>
      </c>
    </row>
    <row r="1284" spans="1:19" x14ac:dyDescent="0.3">
      <c r="A1284">
        <v>1283</v>
      </c>
      <c r="B1284">
        <v>24</v>
      </c>
      <c r="C1284" t="s">
        <v>19</v>
      </c>
      <c r="D1284" t="s">
        <v>56</v>
      </c>
      <c r="E1284" t="s">
        <v>21</v>
      </c>
      <c r="F1284">
        <v>68</v>
      </c>
      <c r="G1284" t="s">
        <v>83</v>
      </c>
      <c r="H1284" t="s">
        <v>23</v>
      </c>
      <c r="I1284" t="s">
        <v>84</v>
      </c>
      <c r="J1284" t="s">
        <v>25</v>
      </c>
      <c r="K1284">
        <v>3</v>
      </c>
      <c r="L1284" t="s">
        <v>152</v>
      </c>
      <c r="M1284" t="s">
        <v>59</v>
      </c>
      <c r="N1284" t="s">
        <v>40</v>
      </c>
      <c r="O1284" t="s">
        <v>26</v>
      </c>
      <c r="P1284" t="s">
        <v>26</v>
      </c>
      <c r="Q1284">
        <v>20</v>
      </c>
      <c r="R1284" t="s">
        <v>29</v>
      </c>
      <c r="S1284" t="s">
        <v>88</v>
      </c>
    </row>
    <row r="1285" spans="1:19" x14ac:dyDescent="0.3">
      <c r="A1285">
        <v>1284</v>
      </c>
      <c r="B1285">
        <v>69</v>
      </c>
      <c r="C1285" t="s">
        <v>19</v>
      </c>
      <c r="D1285" t="s">
        <v>56</v>
      </c>
      <c r="E1285" t="s">
        <v>21</v>
      </c>
      <c r="F1285">
        <v>94</v>
      </c>
      <c r="G1285" t="s">
        <v>48</v>
      </c>
      <c r="H1285" t="s">
        <v>45</v>
      </c>
      <c r="I1285" t="s">
        <v>84</v>
      </c>
      <c r="J1285" t="s">
        <v>25</v>
      </c>
      <c r="K1285">
        <v>3.9</v>
      </c>
      <c r="L1285" t="s">
        <v>152</v>
      </c>
      <c r="M1285" t="s">
        <v>27</v>
      </c>
      <c r="N1285" t="s">
        <v>72</v>
      </c>
      <c r="O1285" t="s">
        <v>26</v>
      </c>
      <c r="P1285" t="s">
        <v>26</v>
      </c>
      <c r="Q1285">
        <v>23</v>
      </c>
      <c r="R1285" t="s">
        <v>59</v>
      </c>
      <c r="S1285" t="s">
        <v>97</v>
      </c>
    </row>
    <row r="1286" spans="1:19" x14ac:dyDescent="0.3">
      <c r="A1286">
        <v>1285</v>
      </c>
      <c r="B1286">
        <v>65</v>
      </c>
      <c r="C1286" t="s">
        <v>19</v>
      </c>
      <c r="D1286" t="s">
        <v>82</v>
      </c>
      <c r="E1286" t="s">
        <v>21</v>
      </c>
      <c r="F1286">
        <v>93</v>
      </c>
      <c r="G1286" t="s">
        <v>74</v>
      </c>
      <c r="H1286" t="s">
        <v>45</v>
      </c>
      <c r="I1286" t="s">
        <v>94</v>
      </c>
      <c r="J1286" t="s">
        <v>39</v>
      </c>
      <c r="K1286">
        <v>3.9</v>
      </c>
      <c r="L1286" t="s">
        <v>152</v>
      </c>
      <c r="M1286" t="s">
        <v>34</v>
      </c>
      <c r="N1286" t="s">
        <v>28</v>
      </c>
      <c r="O1286" t="s">
        <v>26</v>
      </c>
      <c r="P1286" t="s">
        <v>26</v>
      </c>
      <c r="Q1286">
        <v>38</v>
      </c>
      <c r="R1286" t="s">
        <v>46</v>
      </c>
      <c r="S1286" t="s">
        <v>30</v>
      </c>
    </row>
    <row r="1287" spans="1:19" x14ac:dyDescent="0.3">
      <c r="A1287">
        <v>1286</v>
      </c>
      <c r="B1287">
        <v>64</v>
      </c>
      <c r="C1287" t="s">
        <v>19</v>
      </c>
      <c r="D1287" t="s">
        <v>143</v>
      </c>
      <c r="E1287" t="s">
        <v>69</v>
      </c>
      <c r="F1287">
        <v>99</v>
      </c>
      <c r="G1287" t="s">
        <v>98</v>
      </c>
      <c r="H1287" t="s">
        <v>45</v>
      </c>
      <c r="I1287" t="s">
        <v>63</v>
      </c>
      <c r="J1287" t="s">
        <v>58</v>
      </c>
      <c r="K1287">
        <v>3.5</v>
      </c>
      <c r="L1287" t="s">
        <v>152</v>
      </c>
      <c r="M1287" t="s">
        <v>29</v>
      </c>
      <c r="N1287" t="s">
        <v>47</v>
      </c>
      <c r="O1287" t="s">
        <v>26</v>
      </c>
      <c r="P1287" t="s">
        <v>26</v>
      </c>
      <c r="Q1287">
        <v>45</v>
      </c>
      <c r="R1287" t="s">
        <v>34</v>
      </c>
      <c r="S1287" t="s">
        <v>30</v>
      </c>
    </row>
    <row r="1288" spans="1:19" x14ac:dyDescent="0.3">
      <c r="A1288">
        <v>1287</v>
      </c>
      <c r="B1288">
        <v>40</v>
      </c>
      <c r="C1288" t="s">
        <v>19</v>
      </c>
      <c r="D1288" t="s">
        <v>143</v>
      </c>
      <c r="E1288" t="s">
        <v>69</v>
      </c>
      <c r="F1288">
        <v>49</v>
      </c>
      <c r="G1288" t="s">
        <v>66</v>
      </c>
      <c r="H1288" t="s">
        <v>23</v>
      </c>
      <c r="I1288" t="s">
        <v>134</v>
      </c>
      <c r="J1288" t="s">
        <v>25</v>
      </c>
      <c r="K1288">
        <v>4.9000000000000004</v>
      </c>
      <c r="L1288" t="s">
        <v>152</v>
      </c>
      <c r="M1288" t="s">
        <v>34</v>
      </c>
      <c r="N1288" t="s">
        <v>47</v>
      </c>
      <c r="O1288" t="s">
        <v>26</v>
      </c>
      <c r="P1288" t="s">
        <v>26</v>
      </c>
      <c r="Q1288">
        <v>44</v>
      </c>
      <c r="R1288" t="s">
        <v>59</v>
      </c>
      <c r="S1288" t="s">
        <v>30</v>
      </c>
    </row>
    <row r="1289" spans="1:19" x14ac:dyDescent="0.3">
      <c r="A1289">
        <v>1288</v>
      </c>
      <c r="B1289">
        <v>24</v>
      </c>
      <c r="C1289" t="s">
        <v>19</v>
      </c>
      <c r="D1289" t="s">
        <v>36</v>
      </c>
      <c r="E1289" t="s">
        <v>21</v>
      </c>
      <c r="F1289">
        <v>28</v>
      </c>
      <c r="G1289" t="s">
        <v>140</v>
      </c>
      <c r="H1289" t="s">
        <v>92</v>
      </c>
      <c r="I1289" t="s">
        <v>144</v>
      </c>
      <c r="J1289" t="s">
        <v>25</v>
      </c>
      <c r="K1289">
        <v>3.4</v>
      </c>
      <c r="L1289" t="s">
        <v>152</v>
      </c>
      <c r="M1289" t="s">
        <v>29</v>
      </c>
      <c r="N1289" t="s">
        <v>55</v>
      </c>
      <c r="O1289" t="s">
        <v>26</v>
      </c>
      <c r="P1289" t="s">
        <v>26</v>
      </c>
      <c r="Q1289">
        <v>20</v>
      </c>
      <c r="R1289" t="s">
        <v>46</v>
      </c>
      <c r="S1289" t="s">
        <v>88</v>
      </c>
    </row>
    <row r="1290" spans="1:19" x14ac:dyDescent="0.3">
      <c r="A1290">
        <v>1289</v>
      </c>
      <c r="B1290">
        <v>66</v>
      </c>
      <c r="C1290" t="s">
        <v>19</v>
      </c>
      <c r="D1290" t="s">
        <v>133</v>
      </c>
      <c r="E1290" t="s">
        <v>69</v>
      </c>
      <c r="F1290">
        <v>93</v>
      </c>
      <c r="G1290" t="s">
        <v>147</v>
      </c>
      <c r="H1290" t="s">
        <v>92</v>
      </c>
      <c r="I1290" t="s">
        <v>63</v>
      </c>
      <c r="J1290" t="s">
        <v>25</v>
      </c>
      <c r="K1290">
        <v>4.0999999999999996</v>
      </c>
      <c r="L1290" t="s">
        <v>152</v>
      </c>
      <c r="M1290" t="s">
        <v>29</v>
      </c>
      <c r="N1290" t="s">
        <v>55</v>
      </c>
      <c r="O1290" t="s">
        <v>26</v>
      </c>
      <c r="P1290" t="s">
        <v>26</v>
      </c>
      <c r="Q1290">
        <v>34</v>
      </c>
      <c r="R1290" t="s">
        <v>46</v>
      </c>
      <c r="S1290" t="s">
        <v>77</v>
      </c>
    </row>
    <row r="1291" spans="1:19" x14ac:dyDescent="0.3">
      <c r="A1291">
        <v>1290</v>
      </c>
      <c r="B1291">
        <v>35</v>
      </c>
      <c r="C1291" t="s">
        <v>19</v>
      </c>
      <c r="D1291" t="s">
        <v>102</v>
      </c>
      <c r="E1291" t="s">
        <v>65</v>
      </c>
      <c r="F1291">
        <v>24</v>
      </c>
      <c r="G1291" t="s">
        <v>83</v>
      </c>
      <c r="H1291" t="s">
        <v>45</v>
      </c>
      <c r="I1291" t="s">
        <v>108</v>
      </c>
      <c r="J1291" t="s">
        <v>58</v>
      </c>
      <c r="K1291">
        <v>2.9</v>
      </c>
      <c r="L1291" t="s">
        <v>152</v>
      </c>
      <c r="M1291" t="s">
        <v>59</v>
      </c>
      <c r="N1291" t="s">
        <v>47</v>
      </c>
      <c r="O1291" t="s">
        <v>26</v>
      </c>
      <c r="P1291" t="s">
        <v>26</v>
      </c>
      <c r="Q1291">
        <v>10</v>
      </c>
      <c r="R1291" t="s">
        <v>46</v>
      </c>
      <c r="S1291" t="s">
        <v>41</v>
      </c>
    </row>
    <row r="1292" spans="1:19" x14ac:dyDescent="0.3">
      <c r="A1292">
        <v>1291</v>
      </c>
      <c r="B1292">
        <v>67</v>
      </c>
      <c r="C1292" t="s">
        <v>19</v>
      </c>
      <c r="D1292" t="s">
        <v>87</v>
      </c>
      <c r="E1292" t="s">
        <v>21</v>
      </c>
      <c r="F1292">
        <v>35</v>
      </c>
      <c r="G1292" t="s">
        <v>128</v>
      </c>
      <c r="H1292" t="s">
        <v>45</v>
      </c>
      <c r="I1292" t="s">
        <v>126</v>
      </c>
      <c r="J1292" t="s">
        <v>39</v>
      </c>
      <c r="K1292">
        <v>3.4</v>
      </c>
      <c r="L1292" t="s">
        <v>152</v>
      </c>
      <c r="M1292" t="s">
        <v>35</v>
      </c>
      <c r="N1292" t="s">
        <v>40</v>
      </c>
      <c r="O1292" t="s">
        <v>26</v>
      </c>
      <c r="P1292" t="s">
        <v>26</v>
      </c>
      <c r="Q1292">
        <v>3</v>
      </c>
      <c r="R1292" t="s">
        <v>46</v>
      </c>
      <c r="S1292" t="s">
        <v>50</v>
      </c>
    </row>
    <row r="1293" spans="1:19" x14ac:dyDescent="0.3">
      <c r="A1293">
        <v>1292</v>
      </c>
      <c r="B1293">
        <v>69</v>
      </c>
      <c r="C1293" t="s">
        <v>19</v>
      </c>
      <c r="D1293" t="s">
        <v>42</v>
      </c>
      <c r="E1293" t="s">
        <v>43</v>
      </c>
      <c r="F1293">
        <v>68</v>
      </c>
      <c r="G1293" t="s">
        <v>147</v>
      </c>
      <c r="H1293" t="s">
        <v>38</v>
      </c>
      <c r="I1293" t="s">
        <v>118</v>
      </c>
      <c r="J1293" t="s">
        <v>39</v>
      </c>
      <c r="K1293">
        <v>3.2</v>
      </c>
      <c r="L1293" t="s">
        <v>152</v>
      </c>
      <c r="M1293" t="s">
        <v>29</v>
      </c>
      <c r="N1293" t="s">
        <v>72</v>
      </c>
      <c r="O1293" t="s">
        <v>26</v>
      </c>
      <c r="P1293" t="s">
        <v>26</v>
      </c>
      <c r="Q1293">
        <v>23</v>
      </c>
      <c r="R1293" t="s">
        <v>59</v>
      </c>
      <c r="S1293" t="s">
        <v>30</v>
      </c>
    </row>
    <row r="1294" spans="1:19" x14ac:dyDescent="0.3">
      <c r="A1294">
        <v>1293</v>
      </c>
      <c r="B1294">
        <v>26</v>
      </c>
      <c r="C1294" t="s">
        <v>19</v>
      </c>
      <c r="D1294" t="s">
        <v>133</v>
      </c>
      <c r="E1294" t="s">
        <v>69</v>
      </c>
      <c r="F1294">
        <v>61</v>
      </c>
      <c r="G1294" t="s">
        <v>22</v>
      </c>
      <c r="H1294" t="s">
        <v>45</v>
      </c>
      <c r="I1294" t="s">
        <v>33</v>
      </c>
      <c r="J1294" t="s">
        <v>54</v>
      </c>
      <c r="K1294">
        <v>3.9</v>
      </c>
      <c r="L1294" t="s">
        <v>152</v>
      </c>
      <c r="M1294" t="s">
        <v>59</v>
      </c>
      <c r="N1294" t="s">
        <v>40</v>
      </c>
      <c r="O1294" t="s">
        <v>26</v>
      </c>
      <c r="P1294" t="s">
        <v>26</v>
      </c>
      <c r="Q1294">
        <v>42</v>
      </c>
      <c r="R1294" t="s">
        <v>34</v>
      </c>
      <c r="S1294" t="s">
        <v>50</v>
      </c>
    </row>
    <row r="1295" spans="1:19" x14ac:dyDescent="0.3">
      <c r="A1295">
        <v>1294</v>
      </c>
      <c r="B1295">
        <v>23</v>
      </c>
      <c r="C1295" t="s">
        <v>19</v>
      </c>
      <c r="D1295" t="s">
        <v>31</v>
      </c>
      <c r="E1295" t="s">
        <v>21</v>
      </c>
      <c r="F1295">
        <v>74</v>
      </c>
      <c r="G1295" t="s">
        <v>103</v>
      </c>
      <c r="H1295" t="s">
        <v>92</v>
      </c>
      <c r="I1295" t="s">
        <v>134</v>
      </c>
      <c r="J1295" t="s">
        <v>58</v>
      </c>
      <c r="K1295">
        <v>4.0999999999999996</v>
      </c>
      <c r="L1295" t="s">
        <v>152</v>
      </c>
      <c r="M1295" t="s">
        <v>34</v>
      </c>
      <c r="N1295" t="s">
        <v>55</v>
      </c>
      <c r="O1295" t="s">
        <v>26</v>
      </c>
      <c r="P1295" t="s">
        <v>26</v>
      </c>
      <c r="Q1295">
        <v>30</v>
      </c>
      <c r="R1295" t="s">
        <v>59</v>
      </c>
      <c r="S1295" t="s">
        <v>50</v>
      </c>
    </row>
    <row r="1296" spans="1:19" x14ac:dyDescent="0.3">
      <c r="A1296">
        <v>1295</v>
      </c>
      <c r="B1296">
        <v>27</v>
      </c>
      <c r="C1296" t="s">
        <v>19</v>
      </c>
      <c r="D1296" t="s">
        <v>56</v>
      </c>
      <c r="E1296" t="s">
        <v>21</v>
      </c>
      <c r="F1296">
        <v>64</v>
      </c>
      <c r="G1296" t="s">
        <v>105</v>
      </c>
      <c r="H1296" t="s">
        <v>45</v>
      </c>
      <c r="I1296" t="s">
        <v>67</v>
      </c>
      <c r="J1296" t="s">
        <v>54</v>
      </c>
      <c r="K1296">
        <v>4.5</v>
      </c>
      <c r="L1296" t="s">
        <v>152</v>
      </c>
      <c r="M1296" t="s">
        <v>27</v>
      </c>
      <c r="N1296" t="s">
        <v>55</v>
      </c>
      <c r="O1296" t="s">
        <v>26</v>
      </c>
      <c r="P1296" t="s">
        <v>26</v>
      </c>
      <c r="Q1296">
        <v>21</v>
      </c>
      <c r="R1296" t="s">
        <v>35</v>
      </c>
      <c r="S1296" t="s">
        <v>97</v>
      </c>
    </row>
    <row r="1297" spans="1:19" x14ac:dyDescent="0.3">
      <c r="A1297">
        <v>1296</v>
      </c>
      <c r="B1297">
        <v>30</v>
      </c>
      <c r="C1297" t="s">
        <v>19</v>
      </c>
      <c r="D1297" t="s">
        <v>51</v>
      </c>
      <c r="E1297" t="s">
        <v>43</v>
      </c>
      <c r="F1297">
        <v>60</v>
      </c>
      <c r="G1297" t="s">
        <v>130</v>
      </c>
      <c r="H1297" t="s">
        <v>45</v>
      </c>
      <c r="I1297" t="s">
        <v>79</v>
      </c>
      <c r="J1297" t="s">
        <v>58</v>
      </c>
      <c r="K1297">
        <v>2.8</v>
      </c>
      <c r="L1297" t="s">
        <v>152</v>
      </c>
      <c r="M1297" t="s">
        <v>46</v>
      </c>
      <c r="N1297" t="s">
        <v>55</v>
      </c>
      <c r="O1297" t="s">
        <v>26</v>
      </c>
      <c r="P1297" t="s">
        <v>26</v>
      </c>
      <c r="Q1297">
        <v>50</v>
      </c>
      <c r="R1297" t="s">
        <v>46</v>
      </c>
      <c r="S1297" t="s">
        <v>41</v>
      </c>
    </row>
    <row r="1298" spans="1:19" x14ac:dyDescent="0.3">
      <c r="A1298">
        <v>1297</v>
      </c>
      <c r="B1298">
        <v>48</v>
      </c>
      <c r="C1298" t="s">
        <v>19</v>
      </c>
      <c r="D1298" t="s">
        <v>36</v>
      </c>
      <c r="E1298" t="s">
        <v>21</v>
      </c>
      <c r="F1298">
        <v>29</v>
      </c>
      <c r="G1298" t="s">
        <v>147</v>
      </c>
      <c r="H1298" t="s">
        <v>38</v>
      </c>
      <c r="I1298" t="s">
        <v>86</v>
      </c>
      <c r="J1298" t="s">
        <v>39</v>
      </c>
      <c r="K1298">
        <v>2.8</v>
      </c>
      <c r="L1298" t="s">
        <v>152</v>
      </c>
      <c r="M1298" t="s">
        <v>46</v>
      </c>
      <c r="N1298" t="s">
        <v>28</v>
      </c>
      <c r="O1298" t="s">
        <v>26</v>
      </c>
      <c r="P1298" t="s">
        <v>26</v>
      </c>
      <c r="Q1298">
        <v>16</v>
      </c>
      <c r="R1298" t="s">
        <v>35</v>
      </c>
      <c r="S1298" t="s">
        <v>77</v>
      </c>
    </row>
    <row r="1299" spans="1:19" x14ac:dyDescent="0.3">
      <c r="A1299">
        <v>1298</v>
      </c>
      <c r="B1299">
        <v>44</v>
      </c>
      <c r="C1299" t="s">
        <v>19</v>
      </c>
      <c r="D1299" t="s">
        <v>42</v>
      </c>
      <c r="E1299" t="s">
        <v>43</v>
      </c>
      <c r="F1299">
        <v>85</v>
      </c>
      <c r="G1299" t="s">
        <v>127</v>
      </c>
      <c r="H1299" t="s">
        <v>45</v>
      </c>
      <c r="I1299" t="s">
        <v>67</v>
      </c>
      <c r="J1299" t="s">
        <v>54</v>
      </c>
      <c r="K1299">
        <v>4.5999999999999996</v>
      </c>
      <c r="L1299" t="s">
        <v>152</v>
      </c>
      <c r="M1299" t="s">
        <v>59</v>
      </c>
      <c r="N1299" t="s">
        <v>55</v>
      </c>
      <c r="O1299" t="s">
        <v>26</v>
      </c>
      <c r="P1299" t="s">
        <v>26</v>
      </c>
      <c r="Q1299">
        <v>32</v>
      </c>
      <c r="R1299" t="s">
        <v>29</v>
      </c>
      <c r="S1299" t="s">
        <v>50</v>
      </c>
    </row>
    <row r="1300" spans="1:19" x14ac:dyDescent="0.3">
      <c r="A1300">
        <v>1299</v>
      </c>
      <c r="B1300">
        <v>29</v>
      </c>
      <c r="C1300" t="s">
        <v>19</v>
      </c>
      <c r="D1300" t="s">
        <v>95</v>
      </c>
      <c r="E1300" t="s">
        <v>21</v>
      </c>
      <c r="F1300">
        <v>81</v>
      </c>
      <c r="G1300" t="s">
        <v>116</v>
      </c>
      <c r="H1300" t="s">
        <v>38</v>
      </c>
      <c r="I1300" t="s">
        <v>126</v>
      </c>
      <c r="J1300" t="s">
        <v>54</v>
      </c>
      <c r="K1300">
        <v>3</v>
      </c>
      <c r="L1300" t="s">
        <v>152</v>
      </c>
      <c r="M1300" t="s">
        <v>35</v>
      </c>
      <c r="N1300" t="s">
        <v>40</v>
      </c>
      <c r="O1300" t="s">
        <v>26</v>
      </c>
      <c r="P1300" t="s">
        <v>26</v>
      </c>
      <c r="Q1300">
        <v>14</v>
      </c>
      <c r="R1300" t="s">
        <v>34</v>
      </c>
      <c r="S1300" t="s">
        <v>30</v>
      </c>
    </row>
    <row r="1301" spans="1:19" x14ac:dyDescent="0.3">
      <c r="A1301">
        <v>1300</v>
      </c>
      <c r="B1301">
        <v>29</v>
      </c>
      <c r="C1301" t="s">
        <v>19</v>
      </c>
      <c r="D1301" t="s">
        <v>133</v>
      </c>
      <c r="E1301" t="s">
        <v>69</v>
      </c>
      <c r="F1301">
        <v>23</v>
      </c>
      <c r="G1301" t="s">
        <v>62</v>
      </c>
      <c r="H1301" t="s">
        <v>23</v>
      </c>
      <c r="I1301" t="s">
        <v>86</v>
      </c>
      <c r="J1301" t="s">
        <v>58</v>
      </c>
      <c r="K1301">
        <v>3.6</v>
      </c>
      <c r="L1301" t="s">
        <v>152</v>
      </c>
      <c r="M1301" t="s">
        <v>34</v>
      </c>
      <c r="N1301" t="s">
        <v>72</v>
      </c>
      <c r="O1301" t="s">
        <v>26</v>
      </c>
      <c r="P1301" t="s">
        <v>26</v>
      </c>
      <c r="Q1301">
        <v>42</v>
      </c>
      <c r="R1301" t="s">
        <v>29</v>
      </c>
      <c r="S1301" t="s">
        <v>77</v>
      </c>
    </row>
    <row r="1302" spans="1:19" x14ac:dyDescent="0.3">
      <c r="A1302">
        <v>1301</v>
      </c>
      <c r="B1302">
        <v>67</v>
      </c>
      <c r="C1302" t="s">
        <v>19</v>
      </c>
      <c r="D1302" t="s">
        <v>113</v>
      </c>
      <c r="E1302" t="s">
        <v>21</v>
      </c>
      <c r="F1302">
        <v>100</v>
      </c>
      <c r="G1302" t="s">
        <v>66</v>
      </c>
      <c r="H1302" t="s">
        <v>45</v>
      </c>
      <c r="I1302" t="s">
        <v>63</v>
      </c>
      <c r="J1302" t="s">
        <v>39</v>
      </c>
      <c r="K1302">
        <v>4.5</v>
      </c>
      <c r="L1302" t="s">
        <v>152</v>
      </c>
      <c r="M1302" t="s">
        <v>35</v>
      </c>
      <c r="N1302" t="s">
        <v>47</v>
      </c>
      <c r="O1302" t="s">
        <v>26</v>
      </c>
      <c r="P1302" t="s">
        <v>26</v>
      </c>
      <c r="Q1302">
        <v>47</v>
      </c>
      <c r="R1302" t="s">
        <v>27</v>
      </c>
      <c r="S1302" t="s">
        <v>97</v>
      </c>
    </row>
    <row r="1303" spans="1:19" x14ac:dyDescent="0.3">
      <c r="A1303">
        <v>1302</v>
      </c>
      <c r="B1303">
        <v>42</v>
      </c>
      <c r="C1303" t="s">
        <v>19</v>
      </c>
      <c r="D1303" t="s">
        <v>56</v>
      </c>
      <c r="E1303" t="s">
        <v>21</v>
      </c>
      <c r="F1303">
        <v>54</v>
      </c>
      <c r="G1303" t="s">
        <v>32</v>
      </c>
      <c r="H1303" t="s">
        <v>45</v>
      </c>
      <c r="I1303" t="s">
        <v>121</v>
      </c>
      <c r="J1303" t="s">
        <v>58</v>
      </c>
      <c r="K1303">
        <v>5</v>
      </c>
      <c r="L1303" t="s">
        <v>152</v>
      </c>
      <c r="M1303" t="s">
        <v>29</v>
      </c>
      <c r="N1303" t="s">
        <v>28</v>
      </c>
      <c r="O1303" t="s">
        <v>26</v>
      </c>
      <c r="P1303" t="s">
        <v>26</v>
      </c>
      <c r="Q1303">
        <v>21</v>
      </c>
      <c r="R1303" t="s">
        <v>59</v>
      </c>
      <c r="S1303" t="s">
        <v>41</v>
      </c>
    </row>
    <row r="1304" spans="1:19" x14ac:dyDescent="0.3">
      <c r="A1304">
        <v>1303</v>
      </c>
      <c r="B1304">
        <v>23</v>
      </c>
      <c r="C1304" t="s">
        <v>19</v>
      </c>
      <c r="D1304" t="s">
        <v>51</v>
      </c>
      <c r="E1304" t="s">
        <v>43</v>
      </c>
      <c r="F1304">
        <v>25</v>
      </c>
      <c r="G1304" t="s">
        <v>135</v>
      </c>
      <c r="H1304" t="s">
        <v>45</v>
      </c>
      <c r="I1304" t="s">
        <v>81</v>
      </c>
      <c r="J1304" t="s">
        <v>58</v>
      </c>
      <c r="K1304">
        <v>2.9</v>
      </c>
      <c r="L1304" t="s">
        <v>152</v>
      </c>
      <c r="M1304" t="s">
        <v>34</v>
      </c>
      <c r="N1304" t="s">
        <v>47</v>
      </c>
      <c r="O1304" t="s">
        <v>26</v>
      </c>
      <c r="P1304" t="s">
        <v>26</v>
      </c>
      <c r="Q1304">
        <v>37</v>
      </c>
      <c r="R1304" t="s">
        <v>27</v>
      </c>
      <c r="S1304" t="s">
        <v>88</v>
      </c>
    </row>
    <row r="1305" spans="1:19" x14ac:dyDescent="0.3">
      <c r="A1305">
        <v>1304</v>
      </c>
      <c r="B1305">
        <v>34</v>
      </c>
      <c r="C1305" t="s">
        <v>19</v>
      </c>
      <c r="D1305" t="s">
        <v>20</v>
      </c>
      <c r="E1305" t="s">
        <v>21</v>
      </c>
      <c r="F1305">
        <v>32</v>
      </c>
      <c r="G1305" t="s">
        <v>85</v>
      </c>
      <c r="H1305" t="s">
        <v>23</v>
      </c>
      <c r="I1305" t="s">
        <v>67</v>
      </c>
      <c r="J1305" t="s">
        <v>54</v>
      </c>
      <c r="K1305">
        <v>3.1</v>
      </c>
      <c r="L1305" t="s">
        <v>152</v>
      </c>
      <c r="M1305" t="s">
        <v>29</v>
      </c>
      <c r="N1305" t="s">
        <v>47</v>
      </c>
      <c r="O1305" t="s">
        <v>26</v>
      </c>
      <c r="P1305" t="s">
        <v>26</v>
      </c>
      <c r="Q1305">
        <v>10</v>
      </c>
      <c r="R1305" t="s">
        <v>27</v>
      </c>
      <c r="S1305" t="s">
        <v>50</v>
      </c>
    </row>
    <row r="1306" spans="1:19" x14ac:dyDescent="0.3">
      <c r="A1306">
        <v>1305</v>
      </c>
      <c r="B1306">
        <v>64</v>
      </c>
      <c r="C1306" t="s">
        <v>19</v>
      </c>
      <c r="D1306" t="s">
        <v>132</v>
      </c>
      <c r="E1306" t="s">
        <v>69</v>
      </c>
      <c r="F1306">
        <v>63</v>
      </c>
      <c r="G1306" t="s">
        <v>57</v>
      </c>
      <c r="H1306" t="s">
        <v>38</v>
      </c>
      <c r="I1306" t="s">
        <v>121</v>
      </c>
      <c r="J1306" t="s">
        <v>39</v>
      </c>
      <c r="K1306">
        <v>4</v>
      </c>
      <c r="L1306" t="s">
        <v>152</v>
      </c>
      <c r="M1306" t="s">
        <v>34</v>
      </c>
      <c r="N1306" t="s">
        <v>72</v>
      </c>
      <c r="O1306" t="s">
        <v>26</v>
      </c>
      <c r="P1306" t="s">
        <v>26</v>
      </c>
      <c r="Q1306">
        <v>18</v>
      </c>
      <c r="R1306" t="s">
        <v>46</v>
      </c>
      <c r="S1306" t="s">
        <v>97</v>
      </c>
    </row>
    <row r="1307" spans="1:19" x14ac:dyDescent="0.3">
      <c r="A1307">
        <v>1306</v>
      </c>
      <c r="B1307">
        <v>31</v>
      </c>
      <c r="C1307" t="s">
        <v>19</v>
      </c>
      <c r="D1307" t="s">
        <v>95</v>
      </c>
      <c r="E1307" t="s">
        <v>21</v>
      </c>
      <c r="F1307">
        <v>56</v>
      </c>
      <c r="G1307" t="s">
        <v>91</v>
      </c>
      <c r="H1307" t="s">
        <v>92</v>
      </c>
      <c r="I1307" t="s">
        <v>100</v>
      </c>
      <c r="J1307" t="s">
        <v>39</v>
      </c>
      <c r="K1307">
        <v>4.5</v>
      </c>
      <c r="L1307" t="s">
        <v>152</v>
      </c>
      <c r="M1307" t="s">
        <v>29</v>
      </c>
      <c r="N1307" t="s">
        <v>28</v>
      </c>
      <c r="O1307" t="s">
        <v>26</v>
      </c>
      <c r="P1307" t="s">
        <v>26</v>
      </c>
      <c r="Q1307">
        <v>2</v>
      </c>
      <c r="R1307" t="s">
        <v>46</v>
      </c>
      <c r="S1307" t="s">
        <v>97</v>
      </c>
    </row>
    <row r="1308" spans="1:19" x14ac:dyDescent="0.3">
      <c r="A1308">
        <v>1307</v>
      </c>
      <c r="B1308">
        <v>54</v>
      </c>
      <c r="C1308" t="s">
        <v>19</v>
      </c>
      <c r="D1308" t="s">
        <v>31</v>
      </c>
      <c r="E1308" t="s">
        <v>21</v>
      </c>
      <c r="F1308">
        <v>33</v>
      </c>
      <c r="G1308" t="s">
        <v>120</v>
      </c>
      <c r="H1308" t="s">
        <v>23</v>
      </c>
      <c r="I1308" t="s">
        <v>110</v>
      </c>
      <c r="J1308" t="s">
        <v>25</v>
      </c>
      <c r="K1308">
        <v>4.5</v>
      </c>
      <c r="L1308" t="s">
        <v>152</v>
      </c>
      <c r="M1308" t="s">
        <v>35</v>
      </c>
      <c r="N1308" t="s">
        <v>47</v>
      </c>
      <c r="O1308" t="s">
        <v>26</v>
      </c>
      <c r="P1308" t="s">
        <v>26</v>
      </c>
      <c r="Q1308">
        <v>40</v>
      </c>
      <c r="R1308" t="s">
        <v>46</v>
      </c>
      <c r="S1308" t="s">
        <v>50</v>
      </c>
    </row>
    <row r="1309" spans="1:19" x14ac:dyDescent="0.3">
      <c r="A1309">
        <v>1308</v>
      </c>
      <c r="B1309">
        <v>23</v>
      </c>
      <c r="C1309" t="s">
        <v>19</v>
      </c>
      <c r="D1309" t="s">
        <v>64</v>
      </c>
      <c r="E1309" t="s">
        <v>65</v>
      </c>
      <c r="F1309">
        <v>32</v>
      </c>
      <c r="G1309" t="s">
        <v>70</v>
      </c>
      <c r="H1309" t="s">
        <v>23</v>
      </c>
      <c r="I1309" t="s">
        <v>94</v>
      </c>
      <c r="J1309" t="s">
        <v>54</v>
      </c>
      <c r="K1309">
        <v>3.1</v>
      </c>
      <c r="L1309" t="s">
        <v>152</v>
      </c>
      <c r="M1309" t="s">
        <v>46</v>
      </c>
      <c r="N1309" t="s">
        <v>28</v>
      </c>
      <c r="O1309" t="s">
        <v>26</v>
      </c>
      <c r="P1309" t="s">
        <v>26</v>
      </c>
      <c r="Q1309">
        <v>43</v>
      </c>
      <c r="R1309" t="s">
        <v>46</v>
      </c>
      <c r="S1309" t="s">
        <v>50</v>
      </c>
    </row>
    <row r="1310" spans="1:19" x14ac:dyDescent="0.3">
      <c r="A1310">
        <v>1309</v>
      </c>
      <c r="B1310">
        <v>59</v>
      </c>
      <c r="C1310" t="s">
        <v>19</v>
      </c>
      <c r="D1310" t="s">
        <v>82</v>
      </c>
      <c r="E1310" t="s">
        <v>21</v>
      </c>
      <c r="F1310">
        <v>38</v>
      </c>
      <c r="G1310" t="s">
        <v>44</v>
      </c>
      <c r="H1310" t="s">
        <v>23</v>
      </c>
      <c r="I1310" t="s">
        <v>108</v>
      </c>
      <c r="J1310" t="s">
        <v>54</v>
      </c>
      <c r="K1310">
        <v>4.4000000000000004</v>
      </c>
      <c r="L1310" t="s">
        <v>152</v>
      </c>
      <c r="M1310" t="s">
        <v>27</v>
      </c>
      <c r="N1310" t="s">
        <v>47</v>
      </c>
      <c r="O1310" t="s">
        <v>26</v>
      </c>
      <c r="P1310" t="s">
        <v>26</v>
      </c>
      <c r="Q1310">
        <v>14</v>
      </c>
      <c r="R1310" t="s">
        <v>27</v>
      </c>
      <c r="S1310" t="s">
        <v>97</v>
      </c>
    </row>
    <row r="1311" spans="1:19" x14ac:dyDescent="0.3">
      <c r="A1311">
        <v>1310</v>
      </c>
      <c r="B1311">
        <v>32</v>
      </c>
      <c r="C1311" t="s">
        <v>19</v>
      </c>
      <c r="D1311" t="s">
        <v>20</v>
      </c>
      <c r="E1311" t="s">
        <v>21</v>
      </c>
      <c r="F1311">
        <v>21</v>
      </c>
      <c r="G1311" t="s">
        <v>78</v>
      </c>
      <c r="H1311" t="s">
        <v>23</v>
      </c>
      <c r="I1311" t="s">
        <v>93</v>
      </c>
      <c r="J1311" t="s">
        <v>54</v>
      </c>
      <c r="K1311">
        <v>4.7</v>
      </c>
      <c r="L1311" t="s">
        <v>152</v>
      </c>
      <c r="M1311" t="s">
        <v>34</v>
      </c>
      <c r="N1311" t="s">
        <v>76</v>
      </c>
      <c r="O1311" t="s">
        <v>26</v>
      </c>
      <c r="P1311" t="s">
        <v>26</v>
      </c>
      <c r="Q1311">
        <v>41</v>
      </c>
      <c r="R1311" t="s">
        <v>35</v>
      </c>
      <c r="S1311" t="s">
        <v>60</v>
      </c>
    </row>
    <row r="1312" spans="1:19" x14ac:dyDescent="0.3">
      <c r="A1312">
        <v>1311</v>
      </c>
      <c r="B1312">
        <v>43</v>
      </c>
      <c r="C1312" t="s">
        <v>19</v>
      </c>
      <c r="D1312" t="s">
        <v>104</v>
      </c>
      <c r="E1312" t="s">
        <v>21</v>
      </c>
      <c r="F1312">
        <v>59</v>
      </c>
      <c r="G1312" t="s">
        <v>131</v>
      </c>
      <c r="H1312" t="s">
        <v>23</v>
      </c>
      <c r="I1312" t="s">
        <v>110</v>
      </c>
      <c r="J1312" t="s">
        <v>25</v>
      </c>
      <c r="K1312">
        <v>3.1</v>
      </c>
      <c r="L1312" t="s">
        <v>152</v>
      </c>
      <c r="M1312" t="s">
        <v>27</v>
      </c>
      <c r="N1312" t="s">
        <v>76</v>
      </c>
      <c r="O1312" t="s">
        <v>26</v>
      </c>
      <c r="P1312" t="s">
        <v>26</v>
      </c>
      <c r="Q1312">
        <v>38</v>
      </c>
      <c r="R1312" t="s">
        <v>27</v>
      </c>
      <c r="S1312" t="s">
        <v>97</v>
      </c>
    </row>
    <row r="1313" spans="1:19" x14ac:dyDescent="0.3">
      <c r="A1313">
        <v>1312</v>
      </c>
      <c r="B1313">
        <v>32</v>
      </c>
      <c r="C1313" t="s">
        <v>19</v>
      </c>
      <c r="D1313" t="s">
        <v>73</v>
      </c>
      <c r="E1313" t="s">
        <v>43</v>
      </c>
      <c r="F1313">
        <v>87</v>
      </c>
      <c r="G1313" t="s">
        <v>122</v>
      </c>
      <c r="H1313" t="s">
        <v>45</v>
      </c>
      <c r="I1313" t="s">
        <v>33</v>
      </c>
      <c r="J1313" t="s">
        <v>58</v>
      </c>
      <c r="K1313">
        <v>4.2</v>
      </c>
      <c r="L1313" t="s">
        <v>152</v>
      </c>
      <c r="M1313" t="s">
        <v>27</v>
      </c>
      <c r="N1313" t="s">
        <v>28</v>
      </c>
      <c r="O1313" t="s">
        <v>26</v>
      </c>
      <c r="P1313" t="s">
        <v>26</v>
      </c>
      <c r="Q1313">
        <v>12</v>
      </c>
      <c r="R1313" t="s">
        <v>29</v>
      </c>
      <c r="S1313" t="s">
        <v>50</v>
      </c>
    </row>
    <row r="1314" spans="1:19" x14ac:dyDescent="0.3">
      <c r="A1314">
        <v>1313</v>
      </c>
      <c r="B1314">
        <v>66</v>
      </c>
      <c r="C1314" t="s">
        <v>19</v>
      </c>
      <c r="D1314" t="s">
        <v>113</v>
      </c>
      <c r="E1314" t="s">
        <v>21</v>
      </c>
      <c r="F1314">
        <v>79</v>
      </c>
      <c r="G1314" t="s">
        <v>70</v>
      </c>
      <c r="H1314" t="s">
        <v>45</v>
      </c>
      <c r="I1314" t="s">
        <v>84</v>
      </c>
      <c r="J1314" t="s">
        <v>25</v>
      </c>
      <c r="K1314">
        <v>3</v>
      </c>
      <c r="L1314" t="s">
        <v>152</v>
      </c>
      <c r="M1314" t="s">
        <v>29</v>
      </c>
      <c r="N1314" t="s">
        <v>76</v>
      </c>
      <c r="O1314" t="s">
        <v>26</v>
      </c>
      <c r="P1314" t="s">
        <v>26</v>
      </c>
      <c r="Q1314">
        <v>19</v>
      </c>
      <c r="R1314" t="s">
        <v>34</v>
      </c>
      <c r="S1314" t="s">
        <v>88</v>
      </c>
    </row>
    <row r="1315" spans="1:19" x14ac:dyDescent="0.3">
      <c r="A1315">
        <v>1314</v>
      </c>
      <c r="B1315">
        <v>70</v>
      </c>
      <c r="C1315" t="s">
        <v>19</v>
      </c>
      <c r="D1315" t="s">
        <v>73</v>
      </c>
      <c r="E1315" t="s">
        <v>43</v>
      </c>
      <c r="F1315">
        <v>28</v>
      </c>
      <c r="G1315" t="s">
        <v>70</v>
      </c>
      <c r="H1315" t="s">
        <v>45</v>
      </c>
      <c r="I1315" t="s">
        <v>93</v>
      </c>
      <c r="J1315" t="s">
        <v>54</v>
      </c>
      <c r="K1315">
        <v>2.6</v>
      </c>
      <c r="L1315" t="s">
        <v>152</v>
      </c>
      <c r="M1315" t="s">
        <v>35</v>
      </c>
      <c r="N1315" t="s">
        <v>40</v>
      </c>
      <c r="O1315" t="s">
        <v>26</v>
      </c>
      <c r="P1315" t="s">
        <v>26</v>
      </c>
      <c r="Q1315">
        <v>23</v>
      </c>
      <c r="R1315" t="s">
        <v>27</v>
      </c>
      <c r="S1315" t="s">
        <v>77</v>
      </c>
    </row>
    <row r="1316" spans="1:19" x14ac:dyDescent="0.3">
      <c r="A1316">
        <v>1315</v>
      </c>
      <c r="B1316">
        <v>42</v>
      </c>
      <c r="C1316" t="s">
        <v>19</v>
      </c>
      <c r="D1316" t="s">
        <v>137</v>
      </c>
      <c r="E1316" t="s">
        <v>43</v>
      </c>
      <c r="F1316">
        <v>67</v>
      </c>
      <c r="G1316" t="s">
        <v>70</v>
      </c>
      <c r="H1316" t="s">
        <v>38</v>
      </c>
      <c r="I1316" t="s">
        <v>136</v>
      </c>
      <c r="J1316" t="s">
        <v>54</v>
      </c>
      <c r="K1316">
        <v>3.4</v>
      </c>
      <c r="L1316" t="s">
        <v>152</v>
      </c>
      <c r="M1316" t="s">
        <v>29</v>
      </c>
      <c r="N1316" t="s">
        <v>40</v>
      </c>
      <c r="O1316" t="s">
        <v>26</v>
      </c>
      <c r="P1316" t="s">
        <v>26</v>
      </c>
      <c r="Q1316">
        <v>49</v>
      </c>
      <c r="R1316" t="s">
        <v>59</v>
      </c>
      <c r="S1316" t="s">
        <v>50</v>
      </c>
    </row>
    <row r="1317" spans="1:19" x14ac:dyDescent="0.3">
      <c r="A1317">
        <v>1316</v>
      </c>
      <c r="B1317">
        <v>56</v>
      </c>
      <c r="C1317" t="s">
        <v>19</v>
      </c>
      <c r="D1317" t="s">
        <v>61</v>
      </c>
      <c r="E1317" t="s">
        <v>21</v>
      </c>
      <c r="F1317">
        <v>75</v>
      </c>
      <c r="G1317" t="s">
        <v>91</v>
      </c>
      <c r="H1317" t="s">
        <v>23</v>
      </c>
      <c r="I1317" t="s">
        <v>96</v>
      </c>
      <c r="J1317" t="s">
        <v>39</v>
      </c>
      <c r="K1317">
        <v>4.2</v>
      </c>
      <c r="L1317" t="s">
        <v>152</v>
      </c>
      <c r="M1317" t="s">
        <v>46</v>
      </c>
      <c r="N1317" t="s">
        <v>72</v>
      </c>
      <c r="O1317" t="s">
        <v>26</v>
      </c>
      <c r="P1317" t="s">
        <v>26</v>
      </c>
      <c r="Q1317">
        <v>29</v>
      </c>
      <c r="R1317" t="s">
        <v>59</v>
      </c>
      <c r="S1317" t="s">
        <v>60</v>
      </c>
    </row>
    <row r="1318" spans="1:19" x14ac:dyDescent="0.3">
      <c r="A1318">
        <v>1317</v>
      </c>
      <c r="B1318">
        <v>28</v>
      </c>
      <c r="C1318" t="s">
        <v>19</v>
      </c>
      <c r="D1318" t="s">
        <v>133</v>
      </c>
      <c r="E1318" t="s">
        <v>69</v>
      </c>
      <c r="F1318">
        <v>32</v>
      </c>
      <c r="G1318" t="s">
        <v>74</v>
      </c>
      <c r="H1318" t="s">
        <v>38</v>
      </c>
      <c r="I1318" t="s">
        <v>93</v>
      </c>
      <c r="J1318" t="s">
        <v>39</v>
      </c>
      <c r="K1318">
        <v>4.5999999999999996</v>
      </c>
      <c r="L1318" t="s">
        <v>152</v>
      </c>
      <c r="M1318" t="s">
        <v>46</v>
      </c>
      <c r="N1318" t="s">
        <v>55</v>
      </c>
      <c r="O1318" t="s">
        <v>26</v>
      </c>
      <c r="P1318" t="s">
        <v>26</v>
      </c>
      <c r="Q1318">
        <v>14</v>
      </c>
      <c r="R1318" t="s">
        <v>59</v>
      </c>
      <c r="S1318" t="s">
        <v>77</v>
      </c>
    </row>
    <row r="1319" spans="1:19" x14ac:dyDescent="0.3">
      <c r="A1319">
        <v>1318</v>
      </c>
      <c r="B1319">
        <v>28</v>
      </c>
      <c r="C1319" t="s">
        <v>19</v>
      </c>
      <c r="D1319" t="s">
        <v>95</v>
      </c>
      <c r="E1319" t="s">
        <v>21</v>
      </c>
      <c r="F1319">
        <v>43</v>
      </c>
      <c r="G1319" t="s">
        <v>22</v>
      </c>
      <c r="H1319" t="s">
        <v>45</v>
      </c>
      <c r="I1319" t="s">
        <v>96</v>
      </c>
      <c r="J1319" t="s">
        <v>39</v>
      </c>
      <c r="K1319">
        <v>2.8</v>
      </c>
      <c r="L1319" t="s">
        <v>152</v>
      </c>
      <c r="M1319" t="s">
        <v>27</v>
      </c>
      <c r="N1319" t="s">
        <v>40</v>
      </c>
      <c r="O1319" t="s">
        <v>26</v>
      </c>
      <c r="P1319" t="s">
        <v>26</v>
      </c>
      <c r="Q1319">
        <v>19</v>
      </c>
      <c r="R1319" t="s">
        <v>35</v>
      </c>
      <c r="S1319" t="s">
        <v>88</v>
      </c>
    </row>
    <row r="1320" spans="1:19" x14ac:dyDescent="0.3">
      <c r="A1320">
        <v>1319</v>
      </c>
      <c r="B1320">
        <v>52</v>
      </c>
      <c r="C1320" t="s">
        <v>19</v>
      </c>
      <c r="D1320" t="s">
        <v>61</v>
      </c>
      <c r="E1320" t="s">
        <v>21</v>
      </c>
      <c r="F1320">
        <v>93</v>
      </c>
      <c r="G1320" t="s">
        <v>139</v>
      </c>
      <c r="H1320" t="s">
        <v>45</v>
      </c>
      <c r="I1320" t="s">
        <v>33</v>
      </c>
      <c r="J1320" t="s">
        <v>39</v>
      </c>
      <c r="K1320">
        <v>2.7</v>
      </c>
      <c r="L1320" t="s">
        <v>152</v>
      </c>
      <c r="M1320" t="s">
        <v>29</v>
      </c>
      <c r="N1320" t="s">
        <v>28</v>
      </c>
      <c r="O1320" t="s">
        <v>26</v>
      </c>
      <c r="P1320" t="s">
        <v>26</v>
      </c>
      <c r="Q1320">
        <v>19</v>
      </c>
      <c r="R1320" t="s">
        <v>27</v>
      </c>
      <c r="S1320" t="s">
        <v>77</v>
      </c>
    </row>
    <row r="1321" spans="1:19" x14ac:dyDescent="0.3">
      <c r="A1321">
        <v>1320</v>
      </c>
      <c r="B1321">
        <v>65</v>
      </c>
      <c r="C1321" t="s">
        <v>19</v>
      </c>
      <c r="D1321" t="s">
        <v>89</v>
      </c>
      <c r="E1321" t="s">
        <v>69</v>
      </c>
      <c r="F1321">
        <v>24</v>
      </c>
      <c r="G1321" t="s">
        <v>101</v>
      </c>
      <c r="H1321" t="s">
        <v>45</v>
      </c>
      <c r="I1321" t="s">
        <v>136</v>
      </c>
      <c r="J1321" t="s">
        <v>39</v>
      </c>
      <c r="K1321">
        <v>4</v>
      </c>
      <c r="L1321" t="s">
        <v>152</v>
      </c>
      <c r="M1321" t="s">
        <v>27</v>
      </c>
      <c r="N1321" t="s">
        <v>55</v>
      </c>
      <c r="O1321" t="s">
        <v>26</v>
      </c>
      <c r="P1321" t="s">
        <v>26</v>
      </c>
      <c r="Q1321">
        <v>48</v>
      </c>
      <c r="R1321" t="s">
        <v>34</v>
      </c>
      <c r="S1321" t="s">
        <v>41</v>
      </c>
    </row>
    <row r="1322" spans="1:19" x14ac:dyDescent="0.3">
      <c r="A1322">
        <v>1321</v>
      </c>
      <c r="B1322">
        <v>56</v>
      </c>
      <c r="C1322" t="s">
        <v>19</v>
      </c>
      <c r="D1322" t="s">
        <v>124</v>
      </c>
      <c r="E1322" t="s">
        <v>69</v>
      </c>
      <c r="F1322">
        <v>31</v>
      </c>
      <c r="G1322" t="s">
        <v>99</v>
      </c>
      <c r="H1322" t="s">
        <v>92</v>
      </c>
      <c r="I1322" t="s">
        <v>86</v>
      </c>
      <c r="J1322" t="s">
        <v>58</v>
      </c>
      <c r="K1322">
        <v>3.1</v>
      </c>
      <c r="L1322" t="s">
        <v>152</v>
      </c>
      <c r="M1322" t="s">
        <v>46</v>
      </c>
      <c r="N1322" t="s">
        <v>40</v>
      </c>
      <c r="O1322" t="s">
        <v>26</v>
      </c>
      <c r="P1322" t="s">
        <v>26</v>
      </c>
      <c r="Q1322">
        <v>19</v>
      </c>
      <c r="R1322" t="s">
        <v>59</v>
      </c>
      <c r="S1322" t="s">
        <v>50</v>
      </c>
    </row>
    <row r="1323" spans="1:19" x14ac:dyDescent="0.3">
      <c r="A1323">
        <v>1322</v>
      </c>
      <c r="B1323">
        <v>59</v>
      </c>
      <c r="C1323" t="s">
        <v>19</v>
      </c>
      <c r="D1323" t="s">
        <v>113</v>
      </c>
      <c r="E1323" t="s">
        <v>21</v>
      </c>
      <c r="F1323">
        <v>84</v>
      </c>
      <c r="G1323" t="s">
        <v>70</v>
      </c>
      <c r="H1323" t="s">
        <v>23</v>
      </c>
      <c r="I1323" t="s">
        <v>121</v>
      </c>
      <c r="J1323" t="s">
        <v>25</v>
      </c>
      <c r="K1323">
        <v>3.7</v>
      </c>
      <c r="L1323" t="s">
        <v>152</v>
      </c>
      <c r="M1323" t="s">
        <v>27</v>
      </c>
      <c r="N1323" t="s">
        <v>28</v>
      </c>
      <c r="O1323" t="s">
        <v>26</v>
      </c>
      <c r="P1323" t="s">
        <v>26</v>
      </c>
      <c r="Q1323">
        <v>45</v>
      </c>
      <c r="R1323" t="s">
        <v>34</v>
      </c>
      <c r="S1323" t="s">
        <v>97</v>
      </c>
    </row>
    <row r="1324" spans="1:19" x14ac:dyDescent="0.3">
      <c r="A1324">
        <v>1323</v>
      </c>
      <c r="B1324">
        <v>23</v>
      </c>
      <c r="C1324" t="s">
        <v>19</v>
      </c>
      <c r="D1324" t="s">
        <v>95</v>
      </c>
      <c r="E1324" t="s">
        <v>21</v>
      </c>
      <c r="F1324">
        <v>74</v>
      </c>
      <c r="G1324" t="s">
        <v>149</v>
      </c>
      <c r="H1324" t="s">
        <v>45</v>
      </c>
      <c r="I1324" t="s">
        <v>84</v>
      </c>
      <c r="J1324" t="s">
        <v>25</v>
      </c>
      <c r="K1324">
        <v>4</v>
      </c>
      <c r="L1324" t="s">
        <v>152</v>
      </c>
      <c r="M1324" t="s">
        <v>27</v>
      </c>
      <c r="N1324" t="s">
        <v>47</v>
      </c>
      <c r="O1324" t="s">
        <v>26</v>
      </c>
      <c r="P1324" t="s">
        <v>26</v>
      </c>
      <c r="Q1324">
        <v>17</v>
      </c>
      <c r="R1324" t="s">
        <v>34</v>
      </c>
      <c r="S1324" t="s">
        <v>60</v>
      </c>
    </row>
    <row r="1325" spans="1:19" x14ac:dyDescent="0.3">
      <c r="A1325">
        <v>1324</v>
      </c>
      <c r="B1325">
        <v>58</v>
      </c>
      <c r="C1325" t="s">
        <v>19</v>
      </c>
      <c r="D1325" t="s">
        <v>61</v>
      </c>
      <c r="E1325" t="s">
        <v>21</v>
      </c>
      <c r="F1325">
        <v>62</v>
      </c>
      <c r="G1325" t="s">
        <v>85</v>
      </c>
      <c r="H1325" t="s">
        <v>45</v>
      </c>
      <c r="I1325" t="s">
        <v>134</v>
      </c>
      <c r="J1325" t="s">
        <v>39</v>
      </c>
      <c r="K1325">
        <v>4.5999999999999996</v>
      </c>
      <c r="L1325" t="s">
        <v>152</v>
      </c>
      <c r="M1325" t="s">
        <v>35</v>
      </c>
      <c r="N1325" t="s">
        <v>55</v>
      </c>
      <c r="O1325" t="s">
        <v>26</v>
      </c>
      <c r="P1325" t="s">
        <v>26</v>
      </c>
      <c r="Q1325">
        <v>15</v>
      </c>
      <c r="R1325" t="s">
        <v>59</v>
      </c>
      <c r="S1325" t="s">
        <v>97</v>
      </c>
    </row>
    <row r="1326" spans="1:19" x14ac:dyDescent="0.3">
      <c r="A1326">
        <v>1325</v>
      </c>
      <c r="B1326">
        <v>39</v>
      </c>
      <c r="C1326" t="s">
        <v>19</v>
      </c>
      <c r="D1326" t="s">
        <v>106</v>
      </c>
      <c r="E1326" t="s">
        <v>69</v>
      </c>
      <c r="F1326">
        <v>77</v>
      </c>
      <c r="G1326" t="s">
        <v>116</v>
      </c>
      <c r="H1326" t="s">
        <v>38</v>
      </c>
      <c r="I1326" t="s">
        <v>121</v>
      </c>
      <c r="J1326" t="s">
        <v>54</v>
      </c>
      <c r="K1326">
        <v>3.8</v>
      </c>
      <c r="L1326" t="s">
        <v>152</v>
      </c>
      <c r="M1326" t="s">
        <v>27</v>
      </c>
      <c r="N1326" t="s">
        <v>40</v>
      </c>
      <c r="O1326" t="s">
        <v>26</v>
      </c>
      <c r="P1326" t="s">
        <v>26</v>
      </c>
      <c r="Q1326">
        <v>11</v>
      </c>
      <c r="R1326" t="s">
        <v>27</v>
      </c>
      <c r="S1326" t="s">
        <v>30</v>
      </c>
    </row>
    <row r="1327" spans="1:19" x14ac:dyDescent="0.3">
      <c r="A1327">
        <v>1326</v>
      </c>
      <c r="B1327">
        <v>28</v>
      </c>
      <c r="C1327" t="s">
        <v>19</v>
      </c>
      <c r="D1327" t="s">
        <v>132</v>
      </c>
      <c r="E1327" t="s">
        <v>69</v>
      </c>
      <c r="F1327">
        <v>73</v>
      </c>
      <c r="G1327" t="s">
        <v>48</v>
      </c>
      <c r="H1327" t="s">
        <v>23</v>
      </c>
      <c r="I1327" t="s">
        <v>81</v>
      </c>
      <c r="J1327" t="s">
        <v>54</v>
      </c>
      <c r="K1327">
        <v>3.5</v>
      </c>
      <c r="L1327" t="s">
        <v>152</v>
      </c>
      <c r="M1327" t="s">
        <v>29</v>
      </c>
      <c r="N1327" t="s">
        <v>28</v>
      </c>
      <c r="O1327" t="s">
        <v>26</v>
      </c>
      <c r="P1327" t="s">
        <v>26</v>
      </c>
      <c r="Q1327">
        <v>1</v>
      </c>
      <c r="R1327" t="s">
        <v>35</v>
      </c>
      <c r="S1327" t="s">
        <v>88</v>
      </c>
    </row>
    <row r="1328" spans="1:19" x14ac:dyDescent="0.3">
      <c r="A1328">
        <v>1327</v>
      </c>
      <c r="B1328">
        <v>40</v>
      </c>
      <c r="C1328" t="s">
        <v>19</v>
      </c>
      <c r="D1328" t="s">
        <v>73</v>
      </c>
      <c r="E1328" t="s">
        <v>43</v>
      </c>
      <c r="F1328">
        <v>50</v>
      </c>
      <c r="G1328" t="s">
        <v>105</v>
      </c>
      <c r="H1328" t="s">
        <v>45</v>
      </c>
      <c r="I1328" t="s">
        <v>126</v>
      </c>
      <c r="J1328" t="s">
        <v>39</v>
      </c>
      <c r="K1328">
        <v>4.5999999999999996</v>
      </c>
      <c r="L1328" t="s">
        <v>152</v>
      </c>
      <c r="M1328" t="s">
        <v>34</v>
      </c>
      <c r="N1328" t="s">
        <v>40</v>
      </c>
      <c r="O1328" t="s">
        <v>26</v>
      </c>
      <c r="P1328" t="s">
        <v>26</v>
      </c>
      <c r="Q1328">
        <v>17</v>
      </c>
      <c r="R1328" t="s">
        <v>35</v>
      </c>
      <c r="S1328" t="s">
        <v>88</v>
      </c>
    </row>
    <row r="1329" spans="1:19" x14ac:dyDescent="0.3">
      <c r="A1329">
        <v>1328</v>
      </c>
      <c r="B1329">
        <v>52</v>
      </c>
      <c r="C1329" t="s">
        <v>19</v>
      </c>
      <c r="D1329" t="s">
        <v>64</v>
      </c>
      <c r="E1329" t="s">
        <v>65</v>
      </c>
      <c r="F1329">
        <v>40</v>
      </c>
      <c r="G1329" t="s">
        <v>103</v>
      </c>
      <c r="H1329" t="s">
        <v>45</v>
      </c>
      <c r="I1329" t="s">
        <v>49</v>
      </c>
      <c r="J1329" t="s">
        <v>25</v>
      </c>
      <c r="K1329">
        <v>2.8</v>
      </c>
      <c r="L1329" t="s">
        <v>152</v>
      </c>
      <c r="M1329" t="s">
        <v>27</v>
      </c>
      <c r="N1329" t="s">
        <v>55</v>
      </c>
      <c r="O1329" t="s">
        <v>26</v>
      </c>
      <c r="P1329" t="s">
        <v>26</v>
      </c>
      <c r="Q1329">
        <v>37</v>
      </c>
      <c r="R1329" t="s">
        <v>35</v>
      </c>
      <c r="S1329" t="s">
        <v>41</v>
      </c>
    </row>
    <row r="1330" spans="1:19" x14ac:dyDescent="0.3">
      <c r="A1330">
        <v>1329</v>
      </c>
      <c r="B1330">
        <v>37</v>
      </c>
      <c r="C1330" t="s">
        <v>19</v>
      </c>
      <c r="D1330" t="s">
        <v>31</v>
      </c>
      <c r="E1330" t="s">
        <v>21</v>
      </c>
      <c r="F1330">
        <v>97</v>
      </c>
      <c r="G1330" t="s">
        <v>44</v>
      </c>
      <c r="H1330" t="s">
        <v>45</v>
      </c>
      <c r="I1330" t="s">
        <v>121</v>
      </c>
      <c r="J1330" t="s">
        <v>25</v>
      </c>
      <c r="K1330">
        <v>3.7</v>
      </c>
      <c r="L1330" t="s">
        <v>152</v>
      </c>
      <c r="M1330" t="s">
        <v>59</v>
      </c>
      <c r="N1330" t="s">
        <v>55</v>
      </c>
      <c r="O1330" t="s">
        <v>26</v>
      </c>
      <c r="P1330" t="s">
        <v>26</v>
      </c>
      <c r="Q1330">
        <v>40</v>
      </c>
      <c r="R1330" t="s">
        <v>34</v>
      </c>
      <c r="S1330" t="s">
        <v>41</v>
      </c>
    </row>
    <row r="1331" spans="1:19" x14ac:dyDescent="0.3">
      <c r="A1331">
        <v>1330</v>
      </c>
      <c r="B1331">
        <v>70</v>
      </c>
      <c r="C1331" t="s">
        <v>19</v>
      </c>
      <c r="D1331" t="s">
        <v>143</v>
      </c>
      <c r="E1331" t="s">
        <v>69</v>
      </c>
      <c r="F1331">
        <v>63</v>
      </c>
      <c r="G1331" t="s">
        <v>105</v>
      </c>
      <c r="H1331" t="s">
        <v>45</v>
      </c>
      <c r="I1331" t="s">
        <v>126</v>
      </c>
      <c r="J1331" t="s">
        <v>58</v>
      </c>
      <c r="K1331">
        <v>3.3</v>
      </c>
      <c r="L1331" t="s">
        <v>152</v>
      </c>
      <c r="M1331" t="s">
        <v>46</v>
      </c>
      <c r="N1331" t="s">
        <v>28</v>
      </c>
      <c r="O1331" t="s">
        <v>26</v>
      </c>
      <c r="P1331" t="s">
        <v>26</v>
      </c>
      <c r="Q1331">
        <v>50</v>
      </c>
      <c r="R1331" t="s">
        <v>46</v>
      </c>
      <c r="S1331" t="s">
        <v>97</v>
      </c>
    </row>
    <row r="1332" spans="1:19" x14ac:dyDescent="0.3">
      <c r="A1332">
        <v>1331</v>
      </c>
      <c r="B1332">
        <v>30</v>
      </c>
      <c r="C1332" t="s">
        <v>19</v>
      </c>
      <c r="D1332" t="s">
        <v>68</v>
      </c>
      <c r="E1332" t="s">
        <v>69</v>
      </c>
      <c r="F1332">
        <v>65</v>
      </c>
      <c r="G1332" t="s">
        <v>129</v>
      </c>
      <c r="H1332" t="s">
        <v>45</v>
      </c>
      <c r="I1332" t="s">
        <v>63</v>
      </c>
      <c r="J1332" t="s">
        <v>58</v>
      </c>
      <c r="K1332">
        <v>2.9</v>
      </c>
      <c r="L1332" t="s">
        <v>152</v>
      </c>
      <c r="M1332" t="s">
        <v>27</v>
      </c>
      <c r="N1332" t="s">
        <v>55</v>
      </c>
      <c r="O1332" t="s">
        <v>26</v>
      </c>
      <c r="P1332" t="s">
        <v>26</v>
      </c>
      <c r="Q1332">
        <v>20</v>
      </c>
      <c r="R1332" t="s">
        <v>46</v>
      </c>
      <c r="S1332" t="s">
        <v>77</v>
      </c>
    </row>
    <row r="1333" spans="1:19" x14ac:dyDescent="0.3">
      <c r="A1333">
        <v>1332</v>
      </c>
      <c r="B1333">
        <v>38</v>
      </c>
      <c r="C1333" t="s">
        <v>19</v>
      </c>
      <c r="D1333" t="s">
        <v>125</v>
      </c>
      <c r="E1333" t="s">
        <v>21</v>
      </c>
      <c r="F1333">
        <v>91</v>
      </c>
      <c r="G1333" t="s">
        <v>128</v>
      </c>
      <c r="H1333" t="s">
        <v>45</v>
      </c>
      <c r="I1333" t="s">
        <v>93</v>
      </c>
      <c r="J1333" t="s">
        <v>39</v>
      </c>
      <c r="K1333">
        <v>3.2</v>
      </c>
      <c r="L1333" t="s">
        <v>152</v>
      </c>
      <c r="M1333" t="s">
        <v>27</v>
      </c>
      <c r="N1333" t="s">
        <v>55</v>
      </c>
      <c r="O1333" t="s">
        <v>26</v>
      </c>
      <c r="P1333" t="s">
        <v>26</v>
      </c>
      <c r="Q1333">
        <v>8</v>
      </c>
      <c r="R1333" t="s">
        <v>46</v>
      </c>
      <c r="S1333" t="s">
        <v>77</v>
      </c>
    </row>
    <row r="1334" spans="1:19" x14ac:dyDescent="0.3">
      <c r="A1334">
        <v>1333</v>
      </c>
      <c r="B1334">
        <v>66</v>
      </c>
      <c r="C1334" t="s">
        <v>19</v>
      </c>
      <c r="D1334" t="s">
        <v>104</v>
      </c>
      <c r="E1334" t="s">
        <v>21</v>
      </c>
      <c r="F1334">
        <v>60</v>
      </c>
      <c r="G1334" t="s">
        <v>120</v>
      </c>
      <c r="H1334" t="s">
        <v>38</v>
      </c>
      <c r="I1334" t="s">
        <v>81</v>
      </c>
      <c r="J1334" t="s">
        <v>39</v>
      </c>
      <c r="K1334">
        <v>4.3</v>
      </c>
      <c r="L1334" t="s">
        <v>152</v>
      </c>
      <c r="M1334" t="s">
        <v>34</v>
      </c>
      <c r="N1334" t="s">
        <v>76</v>
      </c>
      <c r="O1334" t="s">
        <v>26</v>
      </c>
      <c r="P1334" t="s">
        <v>26</v>
      </c>
      <c r="Q1334">
        <v>16</v>
      </c>
      <c r="R1334" t="s">
        <v>34</v>
      </c>
      <c r="S1334" t="s">
        <v>60</v>
      </c>
    </row>
    <row r="1335" spans="1:19" x14ac:dyDescent="0.3">
      <c r="A1335">
        <v>1334</v>
      </c>
      <c r="B1335">
        <v>29</v>
      </c>
      <c r="C1335" t="s">
        <v>19</v>
      </c>
      <c r="D1335" t="s">
        <v>95</v>
      </c>
      <c r="E1335" t="s">
        <v>21</v>
      </c>
      <c r="F1335">
        <v>69</v>
      </c>
      <c r="G1335" t="s">
        <v>135</v>
      </c>
      <c r="H1335" t="s">
        <v>45</v>
      </c>
      <c r="I1335" t="s">
        <v>93</v>
      </c>
      <c r="J1335" t="s">
        <v>25</v>
      </c>
      <c r="K1335">
        <v>2.7</v>
      </c>
      <c r="L1335" t="s">
        <v>152</v>
      </c>
      <c r="M1335" t="s">
        <v>35</v>
      </c>
      <c r="N1335" t="s">
        <v>47</v>
      </c>
      <c r="O1335" t="s">
        <v>26</v>
      </c>
      <c r="P1335" t="s">
        <v>26</v>
      </c>
      <c r="Q1335">
        <v>9</v>
      </c>
      <c r="R1335" t="s">
        <v>34</v>
      </c>
      <c r="S1335" t="s">
        <v>60</v>
      </c>
    </row>
    <row r="1336" spans="1:19" x14ac:dyDescent="0.3">
      <c r="A1336">
        <v>1335</v>
      </c>
      <c r="B1336">
        <v>46</v>
      </c>
      <c r="C1336" t="s">
        <v>19</v>
      </c>
      <c r="D1336" t="s">
        <v>64</v>
      </c>
      <c r="E1336" t="s">
        <v>65</v>
      </c>
      <c r="F1336">
        <v>52</v>
      </c>
      <c r="G1336" t="s">
        <v>66</v>
      </c>
      <c r="H1336" t="s">
        <v>38</v>
      </c>
      <c r="I1336" t="s">
        <v>53</v>
      </c>
      <c r="J1336" t="s">
        <v>39</v>
      </c>
      <c r="K1336">
        <v>4.2</v>
      </c>
      <c r="L1336" t="s">
        <v>152</v>
      </c>
      <c r="M1336" t="s">
        <v>59</v>
      </c>
      <c r="N1336" t="s">
        <v>76</v>
      </c>
      <c r="O1336" t="s">
        <v>26</v>
      </c>
      <c r="P1336" t="s">
        <v>26</v>
      </c>
      <c r="Q1336">
        <v>12</v>
      </c>
      <c r="R1336" t="s">
        <v>29</v>
      </c>
      <c r="S1336" t="s">
        <v>88</v>
      </c>
    </row>
    <row r="1337" spans="1:19" x14ac:dyDescent="0.3">
      <c r="A1337">
        <v>1336</v>
      </c>
      <c r="B1337">
        <v>56</v>
      </c>
      <c r="C1337" t="s">
        <v>19</v>
      </c>
      <c r="D1337" t="s">
        <v>137</v>
      </c>
      <c r="E1337" t="s">
        <v>43</v>
      </c>
      <c r="F1337">
        <v>49</v>
      </c>
      <c r="G1337" t="s">
        <v>107</v>
      </c>
      <c r="H1337" t="s">
        <v>45</v>
      </c>
      <c r="I1337" t="s">
        <v>93</v>
      </c>
      <c r="J1337" t="s">
        <v>58</v>
      </c>
      <c r="K1337">
        <v>4.8</v>
      </c>
      <c r="L1337" t="s">
        <v>152</v>
      </c>
      <c r="M1337" t="s">
        <v>27</v>
      </c>
      <c r="N1337" t="s">
        <v>72</v>
      </c>
      <c r="O1337" t="s">
        <v>26</v>
      </c>
      <c r="P1337" t="s">
        <v>26</v>
      </c>
      <c r="Q1337">
        <v>26</v>
      </c>
      <c r="R1337" t="s">
        <v>27</v>
      </c>
      <c r="S1337" t="s">
        <v>41</v>
      </c>
    </row>
    <row r="1338" spans="1:19" x14ac:dyDescent="0.3">
      <c r="A1338">
        <v>1337</v>
      </c>
      <c r="B1338">
        <v>23</v>
      </c>
      <c r="C1338" t="s">
        <v>19</v>
      </c>
      <c r="D1338" t="s">
        <v>51</v>
      </c>
      <c r="E1338" t="s">
        <v>43</v>
      </c>
      <c r="F1338">
        <v>85</v>
      </c>
      <c r="G1338" t="s">
        <v>48</v>
      </c>
      <c r="H1338" t="s">
        <v>45</v>
      </c>
      <c r="I1338" t="s">
        <v>63</v>
      </c>
      <c r="J1338" t="s">
        <v>39</v>
      </c>
      <c r="K1338">
        <v>4.8</v>
      </c>
      <c r="L1338" t="s">
        <v>152</v>
      </c>
      <c r="M1338" t="s">
        <v>46</v>
      </c>
      <c r="N1338" t="s">
        <v>76</v>
      </c>
      <c r="O1338" t="s">
        <v>26</v>
      </c>
      <c r="P1338" t="s">
        <v>26</v>
      </c>
      <c r="Q1338">
        <v>44</v>
      </c>
      <c r="R1338" t="s">
        <v>59</v>
      </c>
      <c r="S1338" t="s">
        <v>30</v>
      </c>
    </row>
    <row r="1339" spans="1:19" x14ac:dyDescent="0.3">
      <c r="A1339">
        <v>1338</v>
      </c>
      <c r="B1339">
        <v>37</v>
      </c>
      <c r="C1339" t="s">
        <v>19</v>
      </c>
      <c r="D1339" t="s">
        <v>31</v>
      </c>
      <c r="E1339" t="s">
        <v>21</v>
      </c>
      <c r="F1339">
        <v>86</v>
      </c>
      <c r="G1339" t="s">
        <v>122</v>
      </c>
      <c r="H1339" t="s">
        <v>23</v>
      </c>
      <c r="I1339" t="s">
        <v>67</v>
      </c>
      <c r="J1339" t="s">
        <v>39</v>
      </c>
      <c r="K1339">
        <v>3.4</v>
      </c>
      <c r="L1339" t="s">
        <v>152</v>
      </c>
      <c r="M1339" t="s">
        <v>29</v>
      </c>
      <c r="N1339" t="s">
        <v>28</v>
      </c>
      <c r="O1339" t="s">
        <v>26</v>
      </c>
      <c r="P1339" t="s">
        <v>26</v>
      </c>
      <c r="Q1339">
        <v>19</v>
      </c>
      <c r="R1339" t="s">
        <v>27</v>
      </c>
      <c r="S1339" t="s">
        <v>77</v>
      </c>
    </row>
    <row r="1340" spans="1:19" x14ac:dyDescent="0.3">
      <c r="A1340">
        <v>1339</v>
      </c>
      <c r="B1340">
        <v>56</v>
      </c>
      <c r="C1340" t="s">
        <v>19</v>
      </c>
      <c r="D1340" t="s">
        <v>68</v>
      </c>
      <c r="E1340" t="s">
        <v>69</v>
      </c>
      <c r="F1340">
        <v>51</v>
      </c>
      <c r="G1340" t="s">
        <v>90</v>
      </c>
      <c r="H1340" t="s">
        <v>38</v>
      </c>
      <c r="I1340" t="s">
        <v>134</v>
      </c>
      <c r="J1340" t="s">
        <v>25</v>
      </c>
      <c r="K1340">
        <v>2.6</v>
      </c>
      <c r="L1340" t="s">
        <v>152</v>
      </c>
      <c r="M1340" t="s">
        <v>34</v>
      </c>
      <c r="N1340" t="s">
        <v>55</v>
      </c>
      <c r="O1340" t="s">
        <v>26</v>
      </c>
      <c r="P1340" t="s">
        <v>26</v>
      </c>
      <c r="Q1340">
        <v>43</v>
      </c>
      <c r="R1340" t="s">
        <v>46</v>
      </c>
      <c r="S1340" t="s">
        <v>30</v>
      </c>
    </row>
    <row r="1341" spans="1:19" x14ac:dyDescent="0.3">
      <c r="A1341">
        <v>1340</v>
      </c>
      <c r="B1341">
        <v>36</v>
      </c>
      <c r="C1341" t="s">
        <v>19</v>
      </c>
      <c r="D1341" t="s">
        <v>133</v>
      </c>
      <c r="E1341" t="s">
        <v>69</v>
      </c>
      <c r="F1341">
        <v>56</v>
      </c>
      <c r="G1341" t="s">
        <v>116</v>
      </c>
      <c r="H1341" t="s">
        <v>23</v>
      </c>
      <c r="I1341" t="s">
        <v>79</v>
      </c>
      <c r="J1341" t="s">
        <v>25</v>
      </c>
      <c r="K1341">
        <v>5</v>
      </c>
      <c r="L1341" t="s">
        <v>152</v>
      </c>
      <c r="M1341" t="s">
        <v>46</v>
      </c>
      <c r="N1341" t="s">
        <v>47</v>
      </c>
      <c r="O1341" t="s">
        <v>26</v>
      </c>
      <c r="P1341" t="s">
        <v>26</v>
      </c>
      <c r="Q1341">
        <v>5</v>
      </c>
      <c r="R1341" t="s">
        <v>34</v>
      </c>
      <c r="S1341" t="s">
        <v>97</v>
      </c>
    </row>
    <row r="1342" spans="1:19" x14ac:dyDescent="0.3">
      <c r="A1342">
        <v>1341</v>
      </c>
      <c r="B1342">
        <v>40</v>
      </c>
      <c r="C1342" t="s">
        <v>19</v>
      </c>
      <c r="D1342" t="s">
        <v>133</v>
      </c>
      <c r="E1342" t="s">
        <v>69</v>
      </c>
      <c r="F1342">
        <v>72</v>
      </c>
      <c r="G1342" t="s">
        <v>135</v>
      </c>
      <c r="H1342" t="s">
        <v>45</v>
      </c>
      <c r="I1342" t="s">
        <v>100</v>
      </c>
      <c r="J1342" t="s">
        <v>58</v>
      </c>
      <c r="K1342">
        <v>4.4000000000000004</v>
      </c>
      <c r="L1342" t="s">
        <v>152</v>
      </c>
      <c r="M1342" t="s">
        <v>27</v>
      </c>
      <c r="N1342" t="s">
        <v>47</v>
      </c>
      <c r="O1342" t="s">
        <v>26</v>
      </c>
      <c r="P1342" t="s">
        <v>26</v>
      </c>
      <c r="Q1342">
        <v>5</v>
      </c>
      <c r="R1342" t="s">
        <v>59</v>
      </c>
      <c r="S1342" t="s">
        <v>97</v>
      </c>
    </row>
    <row r="1343" spans="1:19" x14ac:dyDescent="0.3">
      <c r="A1343">
        <v>1342</v>
      </c>
      <c r="B1343">
        <v>26</v>
      </c>
      <c r="C1343" t="s">
        <v>19</v>
      </c>
      <c r="D1343" t="s">
        <v>104</v>
      </c>
      <c r="E1343" t="s">
        <v>21</v>
      </c>
      <c r="F1343">
        <v>27</v>
      </c>
      <c r="G1343" t="s">
        <v>44</v>
      </c>
      <c r="H1343" t="s">
        <v>92</v>
      </c>
      <c r="I1343" t="s">
        <v>134</v>
      </c>
      <c r="J1343" t="s">
        <v>58</v>
      </c>
      <c r="K1343">
        <v>2.9</v>
      </c>
      <c r="L1343" t="s">
        <v>152</v>
      </c>
      <c r="M1343" t="s">
        <v>59</v>
      </c>
      <c r="N1343" t="s">
        <v>55</v>
      </c>
      <c r="O1343" t="s">
        <v>26</v>
      </c>
      <c r="P1343" t="s">
        <v>26</v>
      </c>
      <c r="Q1343">
        <v>31</v>
      </c>
      <c r="R1343" t="s">
        <v>34</v>
      </c>
      <c r="S1343" t="s">
        <v>60</v>
      </c>
    </row>
    <row r="1344" spans="1:19" x14ac:dyDescent="0.3">
      <c r="A1344">
        <v>1343</v>
      </c>
      <c r="B1344">
        <v>57</v>
      </c>
      <c r="C1344" t="s">
        <v>19</v>
      </c>
      <c r="D1344" t="s">
        <v>89</v>
      </c>
      <c r="E1344" t="s">
        <v>69</v>
      </c>
      <c r="F1344">
        <v>43</v>
      </c>
      <c r="G1344" t="s">
        <v>117</v>
      </c>
      <c r="H1344" t="s">
        <v>92</v>
      </c>
      <c r="I1344" t="s">
        <v>134</v>
      </c>
      <c r="J1344" t="s">
        <v>54</v>
      </c>
      <c r="K1344">
        <v>3.4</v>
      </c>
      <c r="L1344" t="s">
        <v>152</v>
      </c>
      <c r="M1344" t="s">
        <v>35</v>
      </c>
      <c r="N1344" t="s">
        <v>72</v>
      </c>
      <c r="O1344" t="s">
        <v>26</v>
      </c>
      <c r="P1344" t="s">
        <v>26</v>
      </c>
      <c r="Q1344">
        <v>11</v>
      </c>
      <c r="R1344" t="s">
        <v>34</v>
      </c>
      <c r="S1344" t="s">
        <v>88</v>
      </c>
    </row>
    <row r="1345" spans="1:19" x14ac:dyDescent="0.3">
      <c r="A1345">
        <v>1344</v>
      </c>
      <c r="B1345">
        <v>68</v>
      </c>
      <c r="C1345" t="s">
        <v>19</v>
      </c>
      <c r="D1345" t="s">
        <v>51</v>
      </c>
      <c r="E1345" t="s">
        <v>43</v>
      </c>
      <c r="F1345">
        <v>56</v>
      </c>
      <c r="G1345" t="s">
        <v>103</v>
      </c>
      <c r="H1345" t="s">
        <v>45</v>
      </c>
      <c r="I1345" t="s">
        <v>126</v>
      </c>
      <c r="J1345" t="s">
        <v>39</v>
      </c>
      <c r="K1345">
        <v>3.4</v>
      </c>
      <c r="L1345" t="s">
        <v>152</v>
      </c>
      <c r="M1345" t="s">
        <v>29</v>
      </c>
      <c r="N1345" t="s">
        <v>55</v>
      </c>
      <c r="O1345" t="s">
        <v>26</v>
      </c>
      <c r="P1345" t="s">
        <v>26</v>
      </c>
      <c r="Q1345">
        <v>34</v>
      </c>
      <c r="R1345" t="s">
        <v>34</v>
      </c>
      <c r="S1345" t="s">
        <v>88</v>
      </c>
    </row>
    <row r="1346" spans="1:19" x14ac:dyDescent="0.3">
      <c r="A1346">
        <v>1345</v>
      </c>
      <c r="B1346">
        <v>56</v>
      </c>
      <c r="C1346" t="s">
        <v>19</v>
      </c>
      <c r="D1346" t="s">
        <v>113</v>
      </c>
      <c r="E1346" t="s">
        <v>21</v>
      </c>
      <c r="F1346">
        <v>37</v>
      </c>
      <c r="G1346" t="s">
        <v>85</v>
      </c>
      <c r="H1346" t="s">
        <v>38</v>
      </c>
      <c r="I1346" t="s">
        <v>84</v>
      </c>
      <c r="J1346" t="s">
        <v>58</v>
      </c>
      <c r="K1346">
        <v>4.9000000000000004</v>
      </c>
      <c r="L1346" t="s">
        <v>152</v>
      </c>
      <c r="M1346" t="s">
        <v>27</v>
      </c>
      <c r="N1346" t="s">
        <v>47</v>
      </c>
      <c r="O1346" t="s">
        <v>26</v>
      </c>
      <c r="P1346" t="s">
        <v>26</v>
      </c>
      <c r="Q1346">
        <v>14</v>
      </c>
      <c r="R1346" t="s">
        <v>35</v>
      </c>
      <c r="S1346" t="s">
        <v>50</v>
      </c>
    </row>
    <row r="1347" spans="1:19" x14ac:dyDescent="0.3">
      <c r="A1347">
        <v>1346</v>
      </c>
      <c r="B1347">
        <v>40</v>
      </c>
      <c r="C1347" t="s">
        <v>19</v>
      </c>
      <c r="D1347" t="s">
        <v>82</v>
      </c>
      <c r="E1347" t="s">
        <v>21</v>
      </c>
      <c r="F1347">
        <v>21</v>
      </c>
      <c r="G1347" t="s">
        <v>145</v>
      </c>
      <c r="H1347" t="s">
        <v>45</v>
      </c>
      <c r="I1347" t="s">
        <v>53</v>
      </c>
      <c r="J1347" t="s">
        <v>58</v>
      </c>
      <c r="K1347">
        <v>3.6</v>
      </c>
      <c r="L1347" t="s">
        <v>152</v>
      </c>
      <c r="M1347" t="s">
        <v>27</v>
      </c>
      <c r="N1347" t="s">
        <v>55</v>
      </c>
      <c r="O1347" t="s">
        <v>26</v>
      </c>
      <c r="P1347" t="s">
        <v>26</v>
      </c>
      <c r="Q1347">
        <v>42</v>
      </c>
      <c r="R1347" t="s">
        <v>29</v>
      </c>
      <c r="S1347" t="s">
        <v>41</v>
      </c>
    </row>
    <row r="1348" spans="1:19" x14ac:dyDescent="0.3">
      <c r="A1348">
        <v>1347</v>
      </c>
      <c r="B1348">
        <v>44</v>
      </c>
      <c r="C1348" t="s">
        <v>19</v>
      </c>
      <c r="D1348" t="s">
        <v>104</v>
      </c>
      <c r="E1348" t="s">
        <v>21</v>
      </c>
      <c r="F1348">
        <v>91</v>
      </c>
      <c r="G1348" t="s">
        <v>91</v>
      </c>
      <c r="H1348" t="s">
        <v>23</v>
      </c>
      <c r="I1348" t="s">
        <v>53</v>
      </c>
      <c r="J1348" t="s">
        <v>25</v>
      </c>
      <c r="K1348">
        <v>3</v>
      </c>
      <c r="L1348" t="s">
        <v>152</v>
      </c>
      <c r="M1348" t="s">
        <v>27</v>
      </c>
      <c r="N1348" t="s">
        <v>40</v>
      </c>
      <c r="O1348" t="s">
        <v>26</v>
      </c>
      <c r="P1348" t="s">
        <v>26</v>
      </c>
      <c r="Q1348">
        <v>15</v>
      </c>
      <c r="R1348" t="s">
        <v>29</v>
      </c>
      <c r="S1348" t="s">
        <v>77</v>
      </c>
    </row>
    <row r="1349" spans="1:19" x14ac:dyDescent="0.3">
      <c r="A1349">
        <v>1348</v>
      </c>
      <c r="B1349">
        <v>44</v>
      </c>
      <c r="C1349" t="s">
        <v>19</v>
      </c>
      <c r="D1349" t="s">
        <v>31</v>
      </c>
      <c r="E1349" t="s">
        <v>21</v>
      </c>
      <c r="F1349">
        <v>95</v>
      </c>
      <c r="G1349" t="s">
        <v>129</v>
      </c>
      <c r="H1349" t="s">
        <v>45</v>
      </c>
      <c r="I1349" t="s">
        <v>109</v>
      </c>
      <c r="J1349" t="s">
        <v>54</v>
      </c>
      <c r="K1349">
        <v>3.9</v>
      </c>
      <c r="L1349" t="s">
        <v>152</v>
      </c>
      <c r="M1349" t="s">
        <v>29</v>
      </c>
      <c r="N1349" t="s">
        <v>72</v>
      </c>
      <c r="O1349" t="s">
        <v>26</v>
      </c>
      <c r="P1349" t="s">
        <v>26</v>
      </c>
      <c r="Q1349">
        <v>47</v>
      </c>
      <c r="R1349" t="s">
        <v>34</v>
      </c>
      <c r="S1349" t="s">
        <v>88</v>
      </c>
    </row>
    <row r="1350" spans="1:19" x14ac:dyDescent="0.3">
      <c r="A1350">
        <v>1349</v>
      </c>
      <c r="B1350">
        <v>19</v>
      </c>
      <c r="C1350" t="s">
        <v>19</v>
      </c>
      <c r="D1350" t="s">
        <v>133</v>
      </c>
      <c r="E1350" t="s">
        <v>69</v>
      </c>
      <c r="F1350">
        <v>54</v>
      </c>
      <c r="G1350" t="s">
        <v>145</v>
      </c>
      <c r="H1350" t="s">
        <v>92</v>
      </c>
      <c r="I1350" t="s">
        <v>75</v>
      </c>
      <c r="J1350" t="s">
        <v>39</v>
      </c>
      <c r="K1350">
        <v>3.2</v>
      </c>
      <c r="L1350" t="s">
        <v>152</v>
      </c>
      <c r="M1350" t="s">
        <v>46</v>
      </c>
      <c r="N1350" t="s">
        <v>55</v>
      </c>
      <c r="O1350" t="s">
        <v>26</v>
      </c>
      <c r="P1350" t="s">
        <v>26</v>
      </c>
      <c r="Q1350">
        <v>23</v>
      </c>
      <c r="R1350" t="s">
        <v>27</v>
      </c>
      <c r="S1350" t="s">
        <v>30</v>
      </c>
    </row>
    <row r="1351" spans="1:19" x14ac:dyDescent="0.3">
      <c r="A1351">
        <v>1350</v>
      </c>
      <c r="B1351">
        <v>21</v>
      </c>
      <c r="C1351" t="s">
        <v>19</v>
      </c>
      <c r="D1351" t="s">
        <v>125</v>
      </c>
      <c r="E1351" t="s">
        <v>21</v>
      </c>
      <c r="F1351">
        <v>36</v>
      </c>
      <c r="G1351" t="s">
        <v>131</v>
      </c>
      <c r="H1351" t="s">
        <v>92</v>
      </c>
      <c r="I1351" t="s">
        <v>94</v>
      </c>
      <c r="J1351" t="s">
        <v>39</v>
      </c>
      <c r="K1351">
        <v>3.2</v>
      </c>
      <c r="L1351" t="s">
        <v>152</v>
      </c>
      <c r="M1351" t="s">
        <v>34</v>
      </c>
      <c r="N1351" t="s">
        <v>47</v>
      </c>
      <c r="O1351" t="s">
        <v>26</v>
      </c>
      <c r="P1351" t="s">
        <v>26</v>
      </c>
      <c r="Q1351">
        <v>23</v>
      </c>
      <c r="R1351" t="s">
        <v>35</v>
      </c>
      <c r="S1351" t="s">
        <v>77</v>
      </c>
    </row>
    <row r="1352" spans="1:19" x14ac:dyDescent="0.3">
      <c r="A1352">
        <v>1351</v>
      </c>
      <c r="B1352">
        <v>31</v>
      </c>
      <c r="C1352" t="s">
        <v>19</v>
      </c>
      <c r="D1352" t="s">
        <v>89</v>
      </c>
      <c r="E1352" t="s">
        <v>69</v>
      </c>
      <c r="F1352">
        <v>71</v>
      </c>
      <c r="G1352" t="s">
        <v>80</v>
      </c>
      <c r="H1352" t="s">
        <v>45</v>
      </c>
      <c r="I1352" t="s">
        <v>121</v>
      </c>
      <c r="J1352" t="s">
        <v>58</v>
      </c>
      <c r="K1352">
        <v>4.3</v>
      </c>
      <c r="L1352" t="s">
        <v>152</v>
      </c>
      <c r="M1352" t="s">
        <v>35</v>
      </c>
      <c r="N1352" t="s">
        <v>47</v>
      </c>
      <c r="O1352" t="s">
        <v>26</v>
      </c>
      <c r="P1352" t="s">
        <v>26</v>
      </c>
      <c r="Q1352">
        <v>1</v>
      </c>
      <c r="R1352" t="s">
        <v>35</v>
      </c>
      <c r="S1352" t="s">
        <v>97</v>
      </c>
    </row>
    <row r="1353" spans="1:19" x14ac:dyDescent="0.3">
      <c r="A1353">
        <v>1352</v>
      </c>
      <c r="B1353">
        <v>30</v>
      </c>
      <c r="C1353" t="s">
        <v>19</v>
      </c>
      <c r="D1353" t="s">
        <v>64</v>
      </c>
      <c r="E1353" t="s">
        <v>65</v>
      </c>
      <c r="F1353">
        <v>31</v>
      </c>
      <c r="G1353" t="s">
        <v>129</v>
      </c>
      <c r="H1353" t="s">
        <v>23</v>
      </c>
      <c r="I1353" t="s">
        <v>33</v>
      </c>
      <c r="J1353" t="s">
        <v>54</v>
      </c>
      <c r="K1353">
        <v>2.8</v>
      </c>
      <c r="L1353" t="s">
        <v>152</v>
      </c>
      <c r="M1353" t="s">
        <v>27</v>
      </c>
      <c r="N1353" t="s">
        <v>72</v>
      </c>
      <c r="O1353" t="s">
        <v>26</v>
      </c>
      <c r="P1353" t="s">
        <v>26</v>
      </c>
      <c r="Q1353">
        <v>28</v>
      </c>
      <c r="R1353" t="s">
        <v>34</v>
      </c>
      <c r="S1353" t="s">
        <v>60</v>
      </c>
    </row>
    <row r="1354" spans="1:19" x14ac:dyDescent="0.3">
      <c r="A1354">
        <v>1353</v>
      </c>
      <c r="B1354">
        <v>65</v>
      </c>
      <c r="C1354" t="s">
        <v>19</v>
      </c>
      <c r="D1354" t="s">
        <v>124</v>
      </c>
      <c r="E1354" t="s">
        <v>69</v>
      </c>
      <c r="F1354">
        <v>89</v>
      </c>
      <c r="G1354" t="s">
        <v>116</v>
      </c>
      <c r="H1354" t="s">
        <v>92</v>
      </c>
      <c r="I1354" t="s">
        <v>121</v>
      </c>
      <c r="J1354" t="s">
        <v>39</v>
      </c>
      <c r="K1354">
        <v>4.5</v>
      </c>
      <c r="L1354" t="s">
        <v>152</v>
      </c>
      <c r="M1354" t="s">
        <v>34</v>
      </c>
      <c r="N1354" t="s">
        <v>47</v>
      </c>
      <c r="O1354" t="s">
        <v>26</v>
      </c>
      <c r="P1354" t="s">
        <v>26</v>
      </c>
      <c r="Q1354">
        <v>37</v>
      </c>
      <c r="R1354" t="s">
        <v>27</v>
      </c>
      <c r="S1354" t="s">
        <v>77</v>
      </c>
    </row>
    <row r="1355" spans="1:19" x14ac:dyDescent="0.3">
      <c r="A1355">
        <v>1354</v>
      </c>
      <c r="B1355">
        <v>39</v>
      </c>
      <c r="C1355" t="s">
        <v>19</v>
      </c>
      <c r="D1355" t="s">
        <v>95</v>
      </c>
      <c r="E1355" t="s">
        <v>21</v>
      </c>
      <c r="F1355">
        <v>83</v>
      </c>
      <c r="G1355" t="s">
        <v>48</v>
      </c>
      <c r="H1355" t="s">
        <v>45</v>
      </c>
      <c r="I1355" t="s">
        <v>86</v>
      </c>
      <c r="J1355" t="s">
        <v>25</v>
      </c>
      <c r="K1355">
        <v>4.0999999999999996</v>
      </c>
      <c r="L1355" t="s">
        <v>152</v>
      </c>
      <c r="M1355" t="s">
        <v>34</v>
      </c>
      <c r="N1355" t="s">
        <v>47</v>
      </c>
      <c r="O1355" t="s">
        <v>26</v>
      </c>
      <c r="P1355" t="s">
        <v>26</v>
      </c>
      <c r="Q1355">
        <v>4</v>
      </c>
      <c r="R1355" t="s">
        <v>35</v>
      </c>
      <c r="S1355" t="s">
        <v>97</v>
      </c>
    </row>
    <row r="1356" spans="1:19" x14ac:dyDescent="0.3">
      <c r="A1356">
        <v>1355</v>
      </c>
      <c r="B1356">
        <v>64</v>
      </c>
      <c r="C1356" t="s">
        <v>19</v>
      </c>
      <c r="D1356" t="s">
        <v>132</v>
      </c>
      <c r="E1356" t="s">
        <v>69</v>
      </c>
      <c r="F1356">
        <v>42</v>
      </c>
      <c r="G1356" t="s">
        <v>128</v>
      </c>
      <c r="H1356" t="s">
        <v>45</v>
      </c>
      <c r="I1356" t="s">
        <v>24</v>
      </c>
      <c r="J1356" t="s">
        <v>39</v>
      </c>
      <c r="K1356">
        <v>3.6</v>
      </c>
      <c r="L1356" t="s">
        <v>152</v>
      </c>
      <c r="M1356" t="s">
        <v>59</v>
      </c>
      <c r="N1356" t="s">
        <v>72</v>
      </c>
      <c r="O1356" t="s">
        <v>26</v>
      </c>
      <c r="P1356" t="s">
        <v>26</v>
      </c>
      <c r="Q1356">
        <v>21</v>
      </c>
      <c r="R1356" t="s">
        <v>34</v>
      </c>
      <c r="S1356" t="s">
        <v>60</v>
      </c>
    </row>
    <row r="1357" spans="1:19" x14ac:dyDescent="0.3">
      <c r="A1357">
        <v>1356</v>
      </c>
      <c r="B1357">
        <v>59</v>
      </c>
      <c r="C1357" t="s">
        <v>19</v>
      </c>
      <c r="D1357" t="s">
        <v>61</v>
      </c>
      <c r="E1357" t="s">
        <v>21</v>
      </c>
      <c r="F1357">
        <v>91</v>
      </c>
      <c r="G1357" t="s">
        <v>103</v>
      </c>
      <c r="H1357" t="s">
        <v>45</v>
      </c>
      <c r="I1357" t="s">
        <v>144</v>
      </c>
      <c r="J1357" t="s">
        <v>54</v>
      </c>
      <c r="K1357">
        <v>3</v>
      </c>
      <c r="L1357" t="s">
        <v>152</v>
      </c>
      <c r="M1357" t="s">
        <v>29</v>
      </c>
      <c r="N1357" t="s">
        <v>72</v>
      </c>
      <c r="O1357" t="s">
        <v>26</v>
      </c>
      <c r="P1357" t="s">
        <v>26</v>
      </c>
      <c r="Q1357">
        <v>50</v>
      </c>
      <c r="R1357" t="s">
        <v>46</v>
      </c>
      <c r="S1357" t="s">
        <v>77</v>
      </c>
    </row>
    <row r="1358" spans="1:19" x14ac:dyDescent="0.3">
      <c r="A1358">
        <v>1357</v>
      </c>
      <c r="B1358">
        <v>49</v>
      </c>
      <c r="C1358" t="s">
        <v>19</v>
      </c>
      <c r="D1358" t="s">
        <v>102</v>
      </c>
      <c r="E1358" t="s">
        <v>65</v>
      </c>
      <c r="F1358">
        <v>61</v>
      </c>
      <c r="G1358" t="s">
        <v>116</v>
      </c>
      <c r="H1358" t="s">
        <v>45</v>
      </c>
      <c r="I1358" t="s">
        <v>109</v>
      </c>
      <c r="J1358" t="s">
        <v>39</v>
      </c>
      <c r="K1358">
        <v>4</v>
      </c>
      <c r="L1358" t="s">
        <v>152</v>
      </c>
      <c r="M1358" t="s">
        <v>59</v>
      </c>
      <c r="N1358" t="s">
        <v>40</v>
      </c>
      <c r="O1358" t="s">
        <v>26</v>
      </c>
      <c r="P1358" t="s">
        <v>26</v>
      </c>
      <c r="Q1358">
        <v>34</v>
      </c>
      <c r="R1358" t="s">
        <v>34</v>
      </c>
      <c r="S1358" t="s">
        <v>50</v>
      </c>
    </row>
    <row r="1359" spans="1:19" x14ac:dyDescent="0.3">
      <c r="A1359">
        <v>1358</v>
      </c>
      <c r="B1359">
        <v>24</v>
      </c>
      <c r="C1359" t="s">
        <v>19</v>
      </c>
      <c r="D1359" t="s">
        <v>132</v>
      </c>
      <c r="E1359" t="s">
        <v>69</v>
      </c>
      <c r="F1359">
        <v>66</v>
      </c>
      <c r="G1359" t="s">
        <v>105</v>
      </c>
      <c r="H1359" t="s">
        <v>38</v>
      </c>
      <c r="I1359" t="s">
        <v>108</v>
      </c>
      <c r="J1359" t="s">
        <v>54</v>
      </c>
      <c r="K1359">
        <v>3.5</v>
      </c>
      <c r="L1359" t="s">
        <v>152</v>
      </c>
      <c r="M1359" t="s">
        <v>29</v>
      </c>
      <c r="N1359" t="s">
        <v>47</v>
      </c>
      <c r="O1359" t="s">
        <v>26</v>
      </c>
      <c r="P1359" t="s">
        <v>26</v>
      </c>
      <c r="Q1359">
        <v>20</v>
      </c>
      <c r="R1359" t="s">
        <v>35</v>
      </c>
      <c r="S1359" t="s">
        <v>60</v>
      </c>
    </row>
    <row r="1360" spans="1:19" x14ac:dyDescent="0.3">
      <c r="A1360">
        <v>1359</v>
      </c>
      <c r="B1360">
        <v>19</v>
      </c>
      <c r="C1360" t="s">
        <v>19</v>
      </c>
      <c r="D1360" t="s">
        <v>119</v>
      </c>
      <c r="E1360" t="s">
        <v>69</v>
      </c>
      <c r="F1360">
        <v>22</v>
      </c>
      <c r="G1360" t="s">
        <v>145</v>
      </c>
      <c r="H1360" t="s">
        <v>92</v>
      </c>
      <c r="I1360" t="s">
        <v>71</v>
      </c>
      <c r="J1360" t="s">
        <v>39</v>
      </c>
      <c r="K1360">
        <v>2.5</v>
      </c>
      <c r="L1360" t="s">
        <v>152</v>
      </c>
      <c r="M1360" t="s">
        <v>59</v>
      </c>
      <c r="N1360" t="s">
        <v>76</v>
      </c>
      <c r="O1360" t="s">
        <v>26</v>
      </c>
      <c r="P1360" t="s">
        <v>26</v>
      </c>
      <c r="Q1360">
        <v>25</v>
      </c>
      <c r="R1360" t="s">
        <v>29</v>
      </c>
      <c r="S1360" t="s">
        <v>97</v>
      </c>
    </row>
    <row r="1361" spans="1:19" x14ac:dyDescent="0.3">
      <c r="A1361">
        <v>1360</v>
      </c>
      <c r="B1361">
        <v>27</v>
      </c>
      <c r="C1361" t="s">
        <v>19</v>
      </c>
      <c r="D1361" t="s">
        <v>104</v>
      </c>
      <c r="E1361" t="s">
        <v>21</v>
      </c>
      <c r="F1361">
        <v>68</v>
      </c>
      <c r="G1361" t="s">
        <v>98</v>
      </c>
      <c r="H1361" t="s">
        <v>38</v>
      </c>
      <c r="I1361" t="s">
        <v>109</v>
      </c>
      <c r="J1361" t="s">
        <v>25</v>
      </c>
      <c r="K1361">
        <v>4.3</v>
      </c>
      <c r="L1361" t="s">
        <v>152</v>
      </c>
      <c r="M1361" t="s">
        <v>59</v>
      </c>
      <c r="N1361" t="s">
        <v>76</v>
      </c>
      <c r="O1361" t="s">
        <v>26</v>
      </c>
      <c r="P1361" t="s">
        <v>26</v>
      </c>
      <c r="Q1361">
        <v>26</v>
      </c>
      <c r="R1361" t="s">
        <v>34</v>
      </c>
      <c r="S1361" t="s">
        <v>30</v>
      </c>
    </row>
    <row r="1362" spans="1:19" x14ac:dyDescent="0.3">
      <c r="A1362">
        <v>1361</v>
      </c>
      <c r="B1362">
        <v>56</v>
      </c>
      <c r="C1362" t="s">
        <v>19</v>
      </c>
      <c r="D1362" t="s">
        <v>87</v>
      </c>
      <c r="E1362" t="s">
        <v>21</v>
      </c>
      <c r="F1362">
        <v>43</v>
      </c>
      <c r="G1362" t="s">
        <v>90</v>
      </c>
      <c r="H1362" t="s">
        <v>23</v>
      </c>
      <c r="I1362" t="s">
        <v>94</v>
      </c>
      <c r="J1362" t="s">
        <v>58</v>
      </c>
      <c r="K1362">
        <v>2.8</v>
      </c>
      <c r="L1362" t="s">
        <v>152</v>
      </c>
      <c r="M1362" t="s">
        <v>34</v>
      </c>
      <c r="N1362" t="s">
        <v>28</v>
      </c>
      <c r="O1362" t="s">
        <v>26</v>
      </c>
      <c r="P1362" t="s">
        <v>26</v>
      </c>
      <c r="Q1362">
        <v>4</v>
      </c>
      <c r="R1362" t="s">
        <v>34</v>
      </c>
      <c r="S1362" t="s">
        <v>50</v>
      </c>
    </row>
    <row r="1363" spans="1:19" x14ac:dyDescent="0.3">
      <c r="A1363">
        <v>1362</v>
      </c>
      <c r="B1363">
        <v>49</v>
      </c>
      <c r="C1363" t="s">
        <v>19</v>
      </c>
      <c r="D1363" t="s">
        <v>82</v>
      </c>
      <c r="E1363" t="s">
        <v>21</v>
      </c>
      <c r="F1363">
        <v>32</v>
      </c>
      <c r="G1363" t="s">
        <v>90</v>
      </c>
      <c r="H1363" t="s">
        <v>45</v>
      </c>
      <c r="I1363" t="s">
        <v>118</v>
      </c>
      <c r="J1363" t="s">
        <v>58</v>
      </c>
      <c r="K1363">
        <v>3.7</v>
      </c>
      <c r="L1363" t="s">
        <v>152</v>
      </c>
      <c r="M1363" t="s">
        <v>35</v>
      </c>
      <c r="N1363" t="s">
        <v>47</v>
      </c>
      <c r="O1363" t="s">
        <v>26</v>
      </c>
      <c r="P1363" t="s">
        <v>26</v>
      </c>
      <c r="Q1363">
        <v>39</v>
      </c>
      <c r="R1363" t="s">
        <v>59</v>
      </c>
      <c r="S1363" t="s">
        <v>88</v>
      </c>
    </row>
    <row r="1364" spans="1:19" x14ac:dyDescent="0.3">
      <c r="A1364">
        <v>1363</v>
      </c>
      <c r="B1364">
        <v>41</v>
      </c>
      <c r="C1364" t="s">
        <v>19</v>
      </c>
      <c r="D1364" t="s">
        <v>64</v>
      </c>
      <c r="E1364" t="s">
        <v>65</v>
      </c>
      <c r="F1364">
        <v>46</v>
      </c>
      <c r="G1364" t="s">
        <v>112</v>
      </c>
      <c r="H1364" t="s">
        <v>45</v>
      </c>
      <c r="I1364" t="s">
        <v>24</v>
      </c>
      <c r="J1364" t="s">
        <v>58</v>
      </c>
      <c r="K1364">
        <v>4.3</v>
      </c>
      <c r="L1364" t="s">
        <v>152</v>
      </c>
      <c r="M1364" t="s">
        <v>35</v>
      </c>
      <c r="N1364" t="s">
        <v>28</v>
      </c>
      <c r="O1364" t="s">
        <v>26</v>
      </c>
      <c r="P1364" t="s">
        <v>26</v>
      </c>
      <c r="Q1364">
        <v>29</v>
      </c>
      <c r="R1364" t="s">
        <v>35</v>
      </c>
      <c r="S1364" t="s">
        <v>41</v>
      </c>
    </row>
    <row r="1365" spans="1:19" x14ac:dyDescent="0.3">
      <c r="A1365">
        <v>1364</v>
      </c>
      <c r="B1365">
        <v>36</v>
      </c>
      <c r="C1365" t="s">
        <v>19</v>
      </c>
      <c r="D1365" t="s">
        <v>20</v>
      </c>
      <c r="E1365" t="s">
        <v>21</v>
      </c>
      <c r="F1365">
        <v>90</v>
      </c>
      <c r="G1365" t="s">
        <v>150</v>
      </c>
      <c r="H1365" t="s">
        <v>23</v>
      </c>
      <c r="I1365" t="s">
        <v>108</v>
      </c>
      <c r="J1365" t="s">
        <v>54</v>
      </c>
      <c r="K1365">
        <v>4</v>
      </c>
      <c r="L1365" t="s">
        <v>152</v>
      </c>
      <c r="M1365" t="s">
        <v>34</v>
      </c>
      <c r="N1365" t="s">
        <v>28</v>
      </c>
      <c r="O1365" t="s">
        <v>26</v>
      </c>
      <c r="P1365" t="s">
        <v>26</v>
      </c>
      <c r="Q1365">
        <v>47</v>
      </c>
      <c r="R1365" t="s">
        <v>46</v>
      </c>
      <c r="S1365" t="s">
        <v>60</v>
      </c>
    </row>
    <row r="1366" spans="1:19" x14ac:dyDescent="0.3">
      <c r="A1366">
        <v>1365</v>
      </c>
      <c r="B1366">
        <v>68</v>
      </c>
      <c r="C1366" t="s">
        <v>19</v>
      </c>
      <c r="D1366" t="s">
        <v>124</v>
      </c>
      <c r="E1366" t="s">
        <v>69</v>
      </c>
      <c r="F1366">
        <v>75</v>
      </c>
      <c r="G1366" t="s">
        <v>80</v>
      </c>
      <c r="H1366" t="s">
        <v>23</v>
      </c>
      <c r="I1366" t="s">
        <v>134</v>
      </c>
      <c r="J1366" t="s">
        <v>58</v>
      </c>
      <c r="K1366">
        <v>4.7</v>
      </c>
      <c r="L1366" t="s">
        <v>152</v>
      </c>
      <c r="M1366" t="s">
        <v>35</v>
      </c>
      <c r="N1366" t="s">
        <v>28</v>
      </c>
      <c r="O1366" t="s">
        <v>26</v>
      </c>
      <c r="P1366" t="s">
        <v>26</v>
      </c>
      <c r="Q1366">
        <v>5</v>
      </c>
      <c r="R1366" t="s">
        <v>35</v>
      </c>
      <c r="S1366" t="s">
        <v>97</v>
      </c>
    </row>
    <row r="1367" spans="1:19" x14ac:dyDescent="0.3">
      <c r="A1367">
        <v>1366</v>
      </c>
      <c r="B1367">
        <v>28</v>
      </c>
      <c r="C1367" t="s">
        <v>19</v>
      </c>
      <c r="D1367" t="s">
        <v>68</v>
      </c>
      <c r="E1367" t="s">
        <v>69</v>
      </c>
      <c r="F1367">
        <v>69</v>
      </c>
      <c r="G1367" t="s">
        <v>116</v>
      </c>
      <c r="H1367" t="s">
        <v>45</v>
      </c>
      <c r="I1367" t="s">
        <v>136</v>
      </c>
      <c r="J1367" t="s">
        <v>25</v>
      </c>
      <c r="K1367">
        <v>4.5</v>
      </c>
      <c r="L1367" t="s">
        <v>152</v>
      </c>
      <c r="M1367" t="s">
        <v>46</v>
      </c>
      <c r="N1367" t="s">
        <v>76</v>
      </c>
      <c r="O1367" t="s">
        <v>26</v>
      </c>
      <c r="P1367" t="s">
        <v>26</v>
      </c>
      <c r="Q1367">
        <v>18</v>
      </c>
      <c r="R1367" t="s">
        <v>34</v>
      </c>
      <c r="S1367" t="s">
        <v>30</v>
      </c>
    </row>
    <row r="1368" spans="1:19" x14ac:dyDescent="0.3">
      <c r="A1368">
        <v>1367</v>
      </c>
      <c r="B1368">
        <v>45</v>
      </c>
      <c r="C1368" t="s">
        <v>19</v>
      </c>
      <c r="D1368" t="s">
        <v>133</v>
      </c>
      <c r="E1368" t="s">
        <v>69</v>
      </c>
      <c r="F1368">
        <v>40</v>
      </c>
      <c r="G1368" t="s">
        <v>146</v>
      </c>
      <c r="H1368" t="s">
        <v>45</v>
      </c>
      <c r="I1368" t="s">
        <v>136</v>
      </c>
      <c r="J1368" t="s">
        <v>58</v>
      </c>
      <c r="K1368">
        <v>3.1</v>
      </c>
      <c r="L1368" t="s">
        <v>152</v>
      </c>
      <c r="M1368" t="s">
        <v>59</v>
      </c>
      <c r="N1368" t="s">
        <v>40</v>
      </c>
      <c r="O1368" t="s">
        <v>26</v>
      </c>
      <c r="P1368" t="s">
        <v>26</v>
      </c>
      <c r="Q1368">
        <v>10</v>
      </c>
      <c r="R1368" t="s">
        <v>27</v>
      </c>
      <c r="S1368" t="s">
        <v>30</v>
      </c>
    </row>
    <row r="1369" spans="1:19" x14ac:dyDescent="0.3">
      <c r="A1369">
        <v>1368</v>
      </c>
      <c r="B1369">
        <v>60</v>
      </c>
      <c r="C1369" t="s">
        <v>19</v>
      </c>
      <c r="D1369" t="s">
        <v>133</v>
      </c>
      <c r="E1369" t="s">
        <v>69</v>
      </c>
      <c r="F1369">
        <v>63</v>
      </c>
      <c r="G1369" t="s">
        <v>146</v>
      </c>
      <c r="H1369" t="s">
        <v>38</v>
      </c>
      <c r="I1369" t="s">
        <v>94</v>
      </c>
      <c r="J1369" t="s">
        <v>58</v>
      </c>
      <c r="K1369">
        <v>3.8</v>
      </c>
      <c r="L1369" t="s">
        <v>152</v>
      </c>
      <c r="M1369" t="s">
        <v>29</v>
      </c>
      <c r="N1369" t="s">
        <v>28</v>
      </c>
      <c r="O1369" t="s">
        <v>26</v>
      </c>
      <c r="P1369" t="s">
        <v>26</v>
      </c>
      <c r="Q1369">
        <v>25</v>
      </c>
      <c r="R1369" t="s">
        <v>35</v>
      </c>
      <c r="S1369" t="s">
        <v>60</v>
      </c>
    </row>
    <row r="1370" spans="1:19" x14ac:dyDescent="0.3">
      <c r="A1370">
        <v>1369</v>
      </c>
      <c r="B1370">
        <v>21</v>
      </c>
      <c r="C1370" t="s">
        <v>19</v>
      </c>
      <c r="D1370" t="s">
        <v>56</v>
      </c>
      <c r="E1370" t="s">
        <v>21</v>
      </c>
      <c r="F1370">
        <v>36</v>
      </c>
      <c r="G1370" t="s">
        <v>150</v>
      </c>
      <c r="H1370" t="s">
        <v>23</v>
      </c>
      <c r="I1370" t="s">
        <v>121</v>
      </c>
      <c r="J1370" t="s">
        <v>54</v>
      </c>
      <c r="K1370">
        <v>4.9000000000000004</v>
      </c>
      <c r="L1370" t="s">
        <v>152</v>
      </c>
      <c r="M1370" t="s">
        <v>29</v>
      </c>
      <c r="N1370" t="s">
        <v>28</v>
      </c>
      <c r="O1370" t="s">
        <v>26</v>
      </c>
      <c r="P1370" t="s">
        <v>26</v>
      </c>
      <c r="Q1370">
        <v>2</v>
      </c>
      <c r="R1370" t="s">
        <v>35</v>
      </c>
      <c r="S1370" t="s">
        <v>41</v>
      </c>
    </row>
    <row r="1371" spans="1:19" x14ac:dyDescent="0.3">
      <c r="A1371">
        <v>1370</v>
      </c>
      <c r="B1371">
        <v>32</v>
      </c>
      <c r="C1371" t="s">
        <v>19</v>
      </c>
      <c r="D1371" t="s">
        <v>73</v>
      </c>
      <c r="E1371" t="s">
        <v>43</v>
      </c>
      <c r="F1371">
        <v>75</v>
      </c>
      <c r="G1371" t="s">
        <v>146</v>
      </c>
      <c r="H1371" t="s">
        <v>45</v>
      </c>
      <c r="I1371" t="s">
        <v>96</v>
      </c>
      <c r="J1371" t="s">
        <v>25</v>
      </c>
      <c r="K1371">
        <v>3.2</v>
      </c>
      <c r="L1371" t="s">
        <v>152</v>
      </c>
      <c r="M1371" t="s">
        <v>35</v>
      </c>
      <c r="N1371" t="s">
        <v>55</v>
      </c>
      <c r="O1371" t="s">
        <v>26</v>
      </c>
      <c r="P1371" t="s">
        <v>26</v>
      </c>
      <c r="Q1371">
        <v>48</v>
      </c>
      <c r="R1371" t="s">
        <v>29</v>
      </c>
      <c r="S1371" t="s">
        <v>30</v>
      </c>
    </row>
    <row r="1372" spans="1:19" x14ac:dyDescent="0.3">
      <c r="A1372">
        <v>1371</v>
      </c>
      <c r="B1372">
        <v>27</v>
      </c>
      <c r="C1372" t="s">
        <v>19</v>
      </c>
      <c r="D1372" t="s">
        <v>119</v>
      </c>
      <c r="E1372" t="s">
        <v>69</v>
      </c>
      <c r="F1372">
        <v>67</v>
      </c>
      <c r="G1372" t="s">
        <v>57</v>
      </c>
      <c r="H1372" t="s">
        <v>23</v>
      </c>
      <c r="I1372" t="s">
        <v>100</v>
      </c>
      <c r="J1372" t="s">
        <v>54</v>
      </c>
      <c r="K1372">
        <v>2.9</v>
      </c>
      <c r="L1372" t="s">
        <v>152</v>
      </c>
      <c r="M1372" t="s">
        <v>46</v>
      </c>
      <c r="N1372" t="s">
        <v>72</v>
      </c>
      <c r="O1372" t="s">
        <v>26</v>
      </c>
      <c r="P1372" t="s">
        <v>26</v>
      </c>
      <c r="Q1372">
        <v>41</v>
      </c>
      <c r="R1372" t="s">
        <v>34</v>
      </c>
      <c r="S1372" t="s">
        <v>97</v>
      </c>
    </row>
    <row r="1373" spans="1:19" x14ac:dyDescent="0.3">
      <c r="A1373">
        <v>1372</v>
      </c>
      <c r="B1373">
        <v>40</v>
      </c>
      <c r="C1373" t="s">
        <v>19</v>
      </c>
      <c r="D1373" t="s">
        <v>95</v>
      </c>
      <c r="E1373" t="s">
        <v>21</v>
      </c>
      <c r="F1373">
        <v>64</v>
      </c>
      <c r="G1373" t="s">
        <v>91</v>
      </c>
      <c r="H1373" t="s">
        <v>45</v>
      </c>
      <c r="I1373" t="s">
        <v>63</v>
      </c>
      <c r="J1373" t="s">
        <v>39</v>
      </c>
      <c r="K1373">
        <v>2.8</v>
      </c>
      <c r="L1373" t="s">
        <v>152</v>
      </c>
      <c r="M1373" t="s">
        <v>46</v>
      </c>
      <c r="N1373" t="s">
        <v>76</v>
      </c>
      <c r="O1373" t="s">
        <v>26</v>
      </c>
      <c r="P1373" t="s">
        <v>26</v>
      </c>
      <c r="Q1373">
        <v>42</v>
      </c>
      <c r="R1373" t="s">
        <v>27</v>
      </c>
      <c r="S1373" t="s">
        <v>88</v>
      </c>
    </row>
    <row r="1374" spans="1:19" x14ac:dyDescent="0.3">
      <c r="A1374">
        <v>1373</v>
      </c>
      <c r="B1374">
        <v>64</v>
      </c>
      <c r="C1374" t="s">
        <v>19</v>
      </c>
      <c r="D1374" t="s">
        <v>20</v>
      </c>
      <c r="E1374" t="s">
        <v>21</v>
      </c>
      <c r="F1374">
        <v>61</v>
      </c>
      <c r="G1374" t="s">
        <v>151</v>
      </c>
      <c r="H1374" t="s">
        <v>45</v>
      </c>
      <c r="I1374" t="s">
        <v>24</v>
      </c>
      <c r="J1374" t="s">
        <v>58</v>
      </c>
      <c r="K1374">
        <v>4</v>
      </c>
      <c r="L1374" t="s">
        <v>152</v>
      </c>
      <c r="M1374" t="s">
        <v>27</v>
      </c>
      <c r="N1374" t="s">
        <v>72</v>
      </c>
      <c r="O1374" t="s">
        <v>26</v>
      </c>
      <c r="P1374" t="s">
        <v>26</v>
      </c>
      <c r="Q1374">
        <v>44</v>
      </c>
      <c r="R1374" t="s">
        <v>46</v>
      </c>
      <c r="S1374" t="s">
        <v>77</v>
      </c>
    </row>
    <row r="1375" spans="1:19" x14ac:dyDescent="0.3">
      <c r="A1375">
        <v>1374</v>
      </c>
      <c r="B1375">
        <v>18</v>
      </c>
      <c r="C1375" t="s">
        <v>19</v>
      </c>
      <c r="D1375" t="s">
        <v>143</v>
      </c>
      <c r="E1375" t="s">
        <v>69</v>
      </c>
      <c r="F1375">
        <v>40</v>
      </c>
      <c r="G1375" t="s">
        <v>141</v>
      </c>
      <c r="H1375" t="s">
        <v>23</v>
      </c>
      <c r="I1375" t="s">
        <v>49</v>
      </c>
      <c r="J1375" t="s">
        <v>25</v>
      </c>
      <c r="K1375">
        <v>2.6</v>
      </c>
      <c r="L1375" t="s">
        <v>152</v>
      </c>
      <c r="M1375" t="s">
        <v>27</v>
      </c>
      <c r="N1375" t="s">
        <v>76</v>
      </c>
      <c r="O1375" t="s">
        <v>26</v>
      </c>
      <c r="P1375" t="s">
        <v>26</v>
      </c>
      <c r="Q1375">
        <v>6</v>
      </c>
      <c r="R1375" t="s">
        <v>35</v>
      </c>
      <c r="S1375" t="s">
        <v>60</v>
      </c>
    </row>
    <row r="1376" spans="1:19" x14ac:dyDescent="0.3">
      <c r="A1376">
        <v>1375</v>
      </c>
      <c r="B1376">
        <v>22</v>
      </c>
      <c r="C1376" t="s">
        <v>19</v>
      </c>
      <c r="D1376" t="s">
        <v>68</v>
      </c>
      <c r="E1376" t="s">
        <v>69</v>
      </c>
      <c r="F1376">
        <v>97</v>
      </c>
      <c r="G1376" t="s">
        <v>85</v>
      </c>
      <c r="H1376" t="s">
        <v>45</v>
      </c>
      <c r="I1376" t="s">
        <v>108</v>
      </c>
      <c r="J1376" t="s">
        <v>58</v>
      </c>
      <c r="K1376">
        <v>2.7</v>
      </c>
      <c r="L1376" t="s">
        <v>152</v>
      </c>
      <c r="M1376" t="s">
        <v>59</v>
      </c>
      <c r="N1376" t="s">
        <v>40</v>
      </c>
      <c r="O1376" t="s">
        <v>26</v>
      </c>
      <c r="P1376" t="s">
        <v>26</v>
      </c>
      <c r="Q1376">
        <v>5</v>
      </c>
      <c r="R1376" t="s">
        <v>34</v>
      </c>
      <c r="S1376" t="s">
        <v>60</v>
      </c>
    </row>
    <row r="1377" spans="1:19" x14ac:dyDescent="0.3">
      <c r="A1377">
        <v>1376</v>
      </c>
      <c r="B1377">
        <v>42</v>
      </c>
      <c r="C1377" t="s">
        <v>19</v>
      </c>
      <c r="D1377" t="s">
        <v>51</v>
      </c>
      <c r="E1377" t="s">
        <v>43</v>
      </c>
      <c r="F1377">
        <v>31</v>
      </c>
      <c r="G1377" t="s">
        <v>32</v>
      </c>
      <c r="H1377" t="s">
        <v>23</v>
      </c>
      <c r="I1377" t="s">
        <v>110</v>
      </c>
      <c r="J1377" t="s">
        <v>39</v>
      </c>
      <c r="K1377">
        <v>4.0999999999999996</v>
      </c>
      <c r="L1377" t="s">
        <v>152</v>
      </c>
      <c r="M1377" t="s">
        <v>29</v>
      </c>
      <c r="N1377" t="s">
        <v>72</v>
      </c>
      <c r="O1377" t="s">
        <v>26</v>
      </c>
      <c r="P1377" t="s">
        <v>26</v>
      </c>
      <c r="Q1377">
        <v>8</v>
      </c>
      <c r="R1377" t="s">
        <v>27</v>
      </c>
      <c r="S1377" t="s">
        <v>50</v>
      </c>
    </row>
    <row r="1378" spans="1:19" x14ac:dyDescent="0.3">
      <c r="A1378">
        <v>1377</v>
      </c>
      <c r="B1378">
        <v>57</v>
      </c>
      <c r="C1378" t="s">
        <v>19</v>
      </c>
      <c r="D1378" t="s">
        <v>42</v>
      </c>
      <c r="E1378" t="s">
        <v>43</v>
      </c>
      <c r="F1378">
        <v>65</v>
      </c>
      <c r="G1378" t="s">
        <v>127</v>
      </c>
      <c r="H1378" t="s">
        <v>23</v>
      </c>
      <c r="I1378" t="s">
        <v>71</v>
      </c>
      <c r="J1378" t="s">
        <v>39</v>
      </c>
      <c r="K1378">
        <v>5</v>
      </c>
      <c r="L1378" t="s">
        <v>152</v>
      </c>
      <c r="M1378" t="s">
        <v>35</v>
      </c>
      <c r="N1378" t="s">
        <v>40</v>
      </c>
      <c r="O1378" t="s">
        <v>26</v>
      </c>
      <c r="P1378" t="s">
        <v>26</v>
      </c>
      <c r="Q1378">
        <v>24</v>
      </c>
      <c r="R1378" t="s">
        <v>46</v>
      </c>
      <c r="S1378" t="s">
        <v>50</v>
      </c>
    </row>
    <row r="1379" spans="1:19" x14ac:dyDescent="0.3">
      <c r="A1379">
        <v>1378</v>
      </c>
      <c r="B1379">
        <v>33</v>
      </c>
      <c r="C1379" t="s">
        <v>19</v>
      </c>
      <c r="D1379" t="s">
        <v>89</v>
      </c>
      <c r="E1379" t="s">
        <v>69</v>
      </c>
      <c r="F1379">
        <v>54</v>
      </c>
      <c r="G1379" t="s">
        <v>128</v>
      </c>
      <c r="H1379" t="s">
        <v>23</v>
      </c>
      <c r="I1379" t="s">
        <v>79</v>
      </c>
      <c r="J1379" t="s">
        <v>39</v>
      </c>
      <c r="K1379">
        <v>3</v>
      </c>
      <c r="L1379" t="s">
        <v>152</v>
      </c>
      <c r="M1379" t="s">
        <v>27</v>
      </c>
      <c r="N1379" t="s">
        <v>47</v>
      </c>
      <c r="O1379" t="s">
        <v>26</v>
      </c>
      <c r="P1379" t="s">
        <v>26</v>
      </c>
      <c r="Q1379">
        <v>42</v>
      </c>
      <c r="R1379" t="s">
        <v>29</v>
      </c>
      <c r="S1379" t="s">
        <v>88</v>
      </c>
    </row>
    <row r="1380" spans="1:19" x14ac:dyDescent="0.3">
      <c r="A1380">
        <v>1379</v>
      </c>
      <c r="B1380">
        <v>37</v>
      </c>
      <c r="C1380" t="s">
        <v>19</v>
      </c>
      <c r="D1380" t="s">
        <v>102</v>
      </c>
      <c r="E1380" t="s">
        <v>65</v>
      </c>
      <c r="F1380">
        <v>49</v>
      </c>
      <c r="G1380" t="s">
        <v>22</v>
      </c>
      <c r="H1380" t="s">
        <v>92</v>
      </c>
      <c r="I1380" t="s">
        <v>93</v>
      </c>
      <c r="J1380" t="s">
        <v>58</v>
      </c>
      <c r="K1380">
        <v>3.6</v>
      </c>
      <c r="L1380" t="s">
        <v>152</v>
      </c>
      <c r="M1380" t="s">
        <v>46</v>
      </c>
      <c r="N1380" t="s">
        <v>40</v>
      </c>
      <c r="O1380" t="s">
        <v>26</v>
      </c>
      <c r="P1380" t="s">
        <v>26</v>
      </c>
      <c r="Q1380">
        <v>24</v>
      </c>
      <c r="R1380" t="s">
        <v>29</v>
      </c>
      <c r="S1380" t="s">
        <v>41</v>
      </c>
    </row>
    <row r="1381" spans="1:19" x14ac:dyDescent="0.3">
      <c r="A1381">
        <v>1380</v>
      </c>
      <c r="B1381">
        <v>21</v>
      </c>
      <c r="C1381" t="s">
        <v>19</v>
      </c>
      <c r="D1381" t="s">
        <v>113</v>
      </c>
      <c r="E1381" t="s">
        <v>21</v>
      </c>
      <c r="F1381">
        <v>64</v>
      </c>
      <c r="G1381" t="s">
        <v>148</v>
      </c>
      <c r="H1381" t="s">
        <v>23</v>
      </c>
      <c r="I1381" t="s">
        <v>75</v>
      </c>
      <c r="J1381" t="s">
        <v>58</v>
      </c>
      <c r="K1381">
        <v>2.8</v>
      </c>
      <c r="L1381" t="s">
        <v>152</v>
      </c>
      <c r="M1381" t="s">
        <v>29</v>
      </c>
      <c r="N1381" t="s">
        <v>72</v>
      </c>
      <c r="O1381" t="s">
        <v>26</v>
      </c>
      <c r="P1381" t="s">
        <v>26</v>
      </c>
      <c r="Q1381">
        <v>38</v>
      </c>
      <c r="R1381" t="s">
        <v>29</v>
      </c>
      <c r="S1381" t="s">
        <v>77</v>
      </c>
    </row>
    <row r="1382" spans="1:19" x14ac:dyDescent="0.3">
      <c r="A1382">
        <v>1381</v>
      </c>
      <c r="B1382">
        <v>51</v>
      </c>
      <c r="C1382" t="s">
        <v>19</v>
      </c>
      <c r="D1382" t="s">
        <v>51</v>
      </c>
      <c r="E1382" t="s">
        <v>43</v>
      </c>
      <c r="F1382">
        <v>35</v>
      </c>
      <c r="G1382" t="s">
        <v>37</v>
      </c>
      <c r="H1382" t="s">
        <v>38</v>
      </c>
      <c r="I1382" t="s">
        <v>118</v>
      </c>
      <c r="J1382" t="s">
        <v>25</v>
      </c>
      <c r="K1382">
        <v>4.5999999999999996</v>
      </c>
      <c r="L1382" t="s">
        <v>152</v>
      </c>
      <c r="M1382" t="s">
        <v>34</v>
      </c>
      <c r="N1382" t="s">
        <v>55</v>
      </c>
      <c r="O1382" t="s">
        <v>26</v>
      </c>
      <c r="P1382" t="s">
        <v>26</v>
      </c>
      <c r="Q1382">
        <v>41</v>
      </c>
      <c r="R1382" t="s">
        <v>35</v>
      </c>
      <c r="S1382" t="s">
        <v>30</v>
      </c>
    </row>
    <row r="1383" spans="1:19" x14ac:dyDescent="0.3">
      <c r="A1383">
        <v>1382</v>
      </c>
      <c r="B1383">
        <v>30</v>
      </c>
      <c r="C1383" t="s">
        <v>19</v>
      </c>
      <c r="D1383" t="s">
        <v>73</v>
      </c>
      <c r="E1383" t="s">
        <v>43</v>
      </c>
      <c r="F1383">
        <v>86</v>
      </c>
      <c r="G1383" t="s">
        <v>115</v>
      </c>
      <c r="H1383" t="s">
        <v>23</v>
      </c>
      <c r="I1383" t="s">
        <v>96</v>
      </c>
      <c r="J1383" t="s">
        <v>25</v>
      </c>
      <c r="K1383">
        <v>2.9</v>
      </c>
      <c r="L1383" t="s">
        <v>152</v>
      </c>
      <c r="M1383" t="s">
        <v>35</v>
      </c>
      <c r="N1383" t="s">
        <v>55</v>
      </c>
      <c r="O1383" t="s">
        <v>26</v>
      </c>
      <c r="P1383" t="s">
        <v>26</v>
      </c>
      <c r="Q1383">
        <v>48</v>
      </c>
      <c r="R1383" t="s">
        <v>29</v>
      </c>
      <c r="S1383" t="s">
        <v>60</v>
      </c>
    </row>
    <row r="1384" spans="1:19" x14ac:dyDescent="0.3">
      <c r="A1384">
        <v>1383</v>
      </c>
      <c r="B1384">
        <v>68</v>
      </c>
      <c r="C1384" t="s">
        <v>19</v>
      </c>
      <c r="D1384" t="s">
        <v>102</v>
      </c>
      <c r="E1384" t="s">
        <v>65</v>
      </c>
      <c r="F1384">
        <v>55</v>
      </c>
      <c r="G1384" t="s">
        <v>151</v>
      </c>
      <c r="H1384" t="s">
        <v>23</v>
      </c>
      <c r="I1384" t="s">
        <v>110</v>
      </c>
      <c r="J1384" t="s">
        <v>25</v>
      </c>
      <c r="K1384">
        <v>4.8</v>
      </c>
      <c r="L1384" t="s">
        <v>152</v>
      </c>
      <c r="M1384" t="s">
        <v>29</v>
      </c>
      <c r="N1384" t="s">
        <v>28</v>
      </c>
      <c r="O1384" t="s">
        <v>26</v>
      </c>
      <c r="P1384" t="s">
        <v>26</v>
      </c>
      <c r="Q1384">
        <v>16</v>
      </c>
      <c r="R1384" t="s">
        <v>34</v>
      </c>
      <c r="S1384" t="s">
        <v>60</v>
      </c>
    </row>
    <row r="1385" spans="1:19" x14ac:dyDescent="0.3">
      <c r="A1385">
        <v>1384</v>
      </c>
      <c r="B1385">
        <v>36</v>
      </c>
      <c r="C1385" t="s">
        <v>19</v>
      </c>
      <c r="D1385" t="s">
        <v>119</v>
      </c>
      <c r="E1385" t="s">
        <v>69</v>
      </c>
      <c r="F1385">
        <v>58</v>
      </c>
      <c r="G1385" t="s">
        <v>150</v>
      </c>
      <c r="H1385" t="s">
        <v>45</v>
      </c>
      <c r="I1385" t="s">
        <v>118</v>
      </c>
      <c r="J1385" t="s">
        <v>39</v>
      </c>
      <c r="K1385">
        <v>3.3</v>
      </c>
      <c r="L1385" t="s">
        <v>152</v>
      </c>
      <c r="M1385" t="s">
        <v>34</v>
      </c>
      <c r="N1385" t="s">
        <v>28</v>
      </c>
      <c r="O1385" t="s">
        <v>26</v>
      </c>
      <c r="P1385" t="s">
        <v>26</v>
      </c>
      <c r="Q1385">
        <v>4</v>
      </c>
      <c r="R1385" t="s">
        <v>29</v>
      </c>
      <c r="S1385" t="s">
        <v>88</v>
      </c>
    </row>
    <row r="1386" spans="1:19" x14ac:dyDescent="0.3">
      <c r="A1386">
        <v>1385</v>
      </c>
      <c r="B1386">
        <v>46</v>
      </c>
      <c r="C1386" t="s">
        <v>19</v>
      </c>
      <c r="D1386" t="s">
        <v>51</v>
      </c>
      <c r="E1386" t="s">
        <v>43</v>
      </c>
      <c r="F1386">
        <v>96</v>
      </c>
      <c r="G1386" t="s">
        <v>120</v>
      </c>
      <c r="H1386" t="s">
        <v>45</v>
      </c>
      <c r="I1386" t="s">
        <v>118</v>
      </c>
      <c r="J1386" t="s">
        <v>58</v>
      </c>
      <c r="K1386">
        <v>4.5999999999999996</v>
      </c>
      <c r="L1386" t="s">
        <v>152</v>
      </c>
      <c r="M1386" t="s">
        <v>35</v>
      </c>
      <c r="N1386" t="s">
        <v>55</v>
      </c>
      <c r="O1386" t="s">
        <v>26</v>
      </c>
      <c r="P1386" t="s">
        <v>26</v>
      </c>
      <c r="Q1386">
        <v>8</v>
      </c>
      <c r="R1386" t="s">
        <v>34</v>
      </c>
      <c r="S1386" t="s">
        <v>41</v>
      </c>
    </row>
    <row r="1387" spans="1:19" x14ac:dyDescent="0.3">
      <c r="A1387">
        <v>1386</v>
      </c>
      <c r="B1387">
        <v>41</v>
      </c>
      <c r="C1387" t="s">
        <v>19</v>
      </c>
      <c r="D1387" t="s">
        <v>106</v>
      </c>
      <c r="E1387" t="s">
        <v>69</v>
      </c>
      <c r="F1387">
        <v>64</v>
      </c>
      <c r="G1387" t="s">
        <v>91</v>
      </c>
      <c r="H1387" t="s">
        <v>45</v>
      </c>
      <c r="I1387" t="s">
        <v>126</v>
      </c>
      <c r="J1387" t="s">
        <v>58</v>
      </c>
      <c r="K1387">
        <v>2.6</v>
      </c>
      <c r="L1387" t="s">
        <v>152</v>
      </c>
      <c r="M1387" t="s">
        <v>59</v>
      </c>
      <c r="N1387" t="s">
        <v>76</v>
      </c>
      <c r="O1387" t="s">
        <v>26</v>
      </c>
      <c r="P1387" t="s">
        <v>26</v>
      </c>
      <c r="Q1387">
        <v>1</v>
      </c>
      <c r="R1387" t="s">
        <v>34</v>
      </c>
      <c r="S1387" t="s">
        <v>77</v>
      </c>
    </row>
    <row r="1388" spans="1:19" x14ac:dyDescent="0.3">
      <c r="A1388">
        <v>1387</v>
      </c>
      <c r="B1388">
        <v>68</v>
      </c>
      <c r="C1388" t="s">
        <v>19</v>
      </c>
      <c r="D1388" t="s">
        <v>102</v>
      </c>
      <c r="E1388" t="s">
        <v>65</v>
      </c>
      <c r="F1388">
        <v>56</v>
      </c>
      <c r="G1388" t="s">
        <v>48</v>
      </c>
      <c r="H1388" t="s">
        <v>45</v>
      </c>
      <c r="I1388" t="s">
        <v>67</v>
      </c>
      <c r="J1388" t="s">
        <v>58</v>
      </c>
      <c r="K1388">
        <v>4</v>
      </c>
      <c r="L1388" t="s">
        <v>152</v>
      </c>
      <c r="M1388" t="s">
        <v>34</v>
      </c>
      <c r="N1388" t="s">
        <v>47</v>
      </c>
      <c r="O1388" t="s">
        <v>26</v>
      </c>
      <c r="P1388" t="s">
        <v>26</v>
      </c>
      <c r="Q1388">
        <v>4</v>
      </c>
      <c r="R1388" t="s">
        <v>59</v>
      </c>
      <c r="S1388" t="s">
        <v>60</v>
      </c>
    </row>
    <row r="1389" spans="1:19" x14ac:dyDescent="0.3">
      <c r="A1389">
        <v>1388</v>
      </c>
      <c r="B1389">
        <v>21</v>
      </c>
      <c r="C1389" t="s">
        <v>19</v>
      </c>
      <c r="D1389" t="s">
        <v>20</v>
      </c>
      <c r="E1389" t="s">
        <v>21</v>
      </c>
      <c r="F1389">
        <v>85</v>
      </c>
      <c r="G1389" t="s">
        <v>128</v>
      </c>
      <c r="H1389" t="s">
        <v>45</v>
      </c>
      <c r="I1389" t="s">
        <v>81</v>
      </c>
      <c r="J1389" t="s">
        <v>25</v>
      </c>
      <c r="K1389">
        <v>3.8</v>
      </c>
      <c r="L1389" t="s">
        <v>152</v>
      </c>
      <c r="M1389" t="s">
        <v>27</v>
      </c>
      <c r="N1389" t="s">
        <v>55</v>
      </c>
      <c r="O1389" t="s">
        <v>26</v>
      </c>
      <c r="P1389" t="s">
        <v>26</v>
      </c>
      <c r="Q1389">
        <v>20</v>
      </c>
      <c r="R1389" t="s">
        <v>27</v>
      </c>
      <c r="S1389" t="s">
        <v>88</v>
      </c>
    </row>
    <row r="1390" spans="1:19" x14ac:dyDescent="0.3">
      <c r="A1390">
        <v>1389</v>
      </c>
      <c r="B1390">
        <v>62</v>
      </c>
      <c r="C1390" t="s">
        <v>19</v>
      </c>
      <c r="D1390" t="s">
        <v>82</v>
      </c>
      <c r="E1390" t="s">
        <v>21</v>
      </c>
      <c r="F1390">
        <v>23</v>
      </c>
      <c r="G1390" t="s">
        <v>74</v>
      </c>
      <c r="H1390" t="s">
        <v>45</v>
      </c>
      <c r="I1390" t="s">
        <v>93</v>
      </c>
      <c r="J1390" t="s">
        <v>39</v>
      </c>
      <c r="K1390">
        <v>3.9</v>
      </c>
      <c r="L1390" t="s">
        <v>152</v>
      </c>
      <c r="M1390" t="s">
        <v>35</v>
      </c>
      <c r="N1390" t="s">
        <v>28</v>
      </c>
      <c r="O1390" t="s">
        <v>26</v>
      </c>
      <c r="P1390" t="s">
        <v>26</v>
      </c>
      <c r="Q1390">
        <v>40</v>
      </c>
      <c r="R1390" t="s">
        <v>35</v>
      </c>
      <c r="S1390" t="s">
        <v>60</v>
      </c>
    </row>
    <row r="1391" spans="1:19" x14ac:dyDescent="0.3">
      <c r="A1391">
        <v>1390</v>
      </c>
      <c r="B1391">
        <v>59</v>
      </c>
      <c r="C1391" t="s">
        <v>19</v>
      </c>
      <c r="D1391" t="s">
        <v>119</v>
      </c>
      <c r="E1391" t="s">
        <v>69</v>
      </c>
      <c r="F1391">
        <v>72</v>
      </c>
      <c r="G1391" t="s">
        <v>115</v>
      </c>
      <c r="H1391" t="s">
        <v>23</v>
      </c>
      <c r="I1391" t="s">
        <v>121</v>
      </c>
      <c r="J1391" t="s">
        <v>58</v>
      </c>
      <c r="K1391">
        <v>2.6</v>
      </c>
      <c r="L1391" t="s">
        <v>152</v>
      </c>
      <c r="M1391" t="s">
        <v>59</v>
      </c>
      <c r="N1391" t="s">
        <v>76</v>
      </c>
      <c r="O1391" t="s">
        <v>26</v>
      </c>
      <c r="P1391" t="s">
        <v>26</v>
      </c>
      <c r="Q1391">
        <v>8</v>
      </c>
      <c r="R1391" t="s">
        <v>59</v>
      </c>
      <c r="S1391" t="s">
        <v>30</v>
      </c>
    </row>
    <row r="1392" spans="1:19" x14ac:dyDescent="0.3">
      <c r="A1392">
        <v>1391</v>
      </c>
      <c r="B1392">
        <v>25</v>
      </c>
      <c r="C1392" t="s">
        <v>19</v>
      </c>
      <c r="D1392" t="s">
        <v>124</v>
      </c>
      <c r="E1392" t="s">
        <v>69</v>
      </c>
      <c r="F1392">
        <v>38</v>
      </c>
      <c r="G1392" t="s">
        <v>74</v>
      </c>
      <c r="H1392" t="s">
        <v>45</v>
      </c>
      <c r="I1392" t="s">
        <v>33</v>
      </c>
      <c r="J1392" t="s">
        <v>54</v>
      </c>
      <c r="K1392">
        <v>4.3</v>
      </c>
      <c r="L1392" t="s">
        <v>152</v>
      </c>
      <c r="M1392" t="s">
        <v>29</v>
      </c>
      <c r="N1392" t="s">
        <v>55</v>
      </c>
      <c r="O1392" t="s">
        <v>26</v>
      </c>
      <c r="P1392" t="s">
        <v>26</v>
      </c>
      <c r="Q1392">
        <v>42</v>
      </c>
      <c r="R1392" t="s">
        <v>59</v>
      </c>
      <c r="S1392" t="s">
        <v>41</v>
      </c>
    </row>
    <row r="1393" spans="1:19" x14ac:dyDescent="0.3">
      <c r="A1393">
        <v>1392</v>
      </c>
      <c r="B1393">
        <v>53</v>
      </c>
      <c r="C1393" t="s">
        <v>19</v>
      </c>
      <c r="D1393" t="s">
        <v>20</v>
      </c>
      <c r="E1393" t="s">
        <v>21</v>
      </c>
      <c r="F1393">
        <v>29</v>
      </c>
      <c r="G1393" t="s">
        <v>91</v>
      </c>
      <c r="H1393" t="s">
        <v>38</v>
      </c>
      <c r="I1393" t="s">
        <v>53</v>
      </c>
      <c r="J1393" t="s">
        <v>25</v>
      </c>
      <c r="K1393">
        <v>3.6</v>
      </c>
      <c r="L1393" t="s">
        <v>152</v>
      </c>
      <c r="M1393" t="s">
        <v>34</v>
      </c>
      <c r="N1393" t="s">
        <v>28</v>
      </c>
      <c r="O1393" t="s">
        <v>26</v>
      </c>
      <c r="P1393" t="s">
        <v>26</v>
      </c>
      <c r="Q1393">
        <v>38</v>
      </c>
      <c r="R1393" t="s">
        <v>27</v>
      </c>
      <c r="S1393" t="s">
        <v>50</v>
      </c>
    </row>
    <row r="1394" spans="1:19" x14ac:dyDescent="0.3">
      <c r="A1394">
        <v>1393</v>
      </c>
      <c r="B1394">
        <v>31</v>
      </c>
      <c r="C1394" t="s">
        <v>19</v>
      </c>
      <c r="D1394" t="s">
        <v>143</v>
      </c>
      <c r="E1394" t="s">
        <v>69</v>
      </c>
      <c r="F1394">
        <v>46</v>
      </c>
      <c r="G1394" t="s">
        <v>74</v>
      </c>
      <c r="H1394" t="s">
        <v>45</v>
      </c>
      <c r="I1394" t="s">
        <v>134</v>
      </c>
      <c r="J1394" t="s">
        <v>39</v>
      </c>
      <c r="K1394">
        <v>4.2</v>
      </c>
      <c r="L1394" t="s">
        <v>152</v>
      </c>
      <c r="M1394" t="s">
        <v>59</v>
      </c>
      <c r="N1394" t="s">
        <v>28</v>
      </c>
      <c r="O1394" t="s">
        <v>26</v>
      </c>
      <c r="P1394" t="s">
        <v>26</v>
      </c>
      <c r="Q1394">
        <v>34</v>
      </c>
      <c r="R1394" t="s">
        <v>29</v>
      </c>
      <c r="S1394" t="s">
        <v>97</v>
      </c>
    </row>
    <row r="1395" spans="1:19" x14ac:dyDescent="0.3">
      <c r="A1395">
        <v>1394</v>
      </c>
      <c r="B1395">
        <v>46</v>
      </c>
      <c r="C1395" t="s">
        <v>19</v>
      </c>
      <c r="D1395" t="s">
        <v>143</v>
      </c>
      <c r="E1395" t="s">
        <v>69</v>
      </c>
      <c r="F1395">
        <v>58</v>
      </c>
      <c r="G1395" t="s">
        <v>135</v>
      </c>
      <c r="H1395" t="s">
        <v>23</v>
      </c>
      <c r="I1395" t="s">
        <v>134</v>
      </c>
      <c r="J1395" t="s">
        <v>39</v>
      </c>
      <c r="K1395">
        <v>3.9</v>
      </c>
      <c r="L1395" t="s">
        <v>152</v>
      </c>
      <c r="M1395" t="s">
        <v>34</v>
      </c>
      <c r="N1395" t="s">
        <v>28</v>
      </c>
      <c r="O1395" t="s">
        <v>26</v>
      </c>
      <c r="P1395" t="s">
        <v>26</v>
      </c>
      <c r="Q1395">
        <v>14</v>
      </c>
      <c r="R1395" t="s">
        <v>46</v>
      </c>
      <c r="S1395" t="s">
        <v>30</v>
      </c>
    </row>
    <row r="1396" spans="1:19" x14ac:dyDescent="0.3">
      <c r="A1396">
        <v>1395</v>
      </c>
      <c r="B1396">
        <v>26</v>
      </c>
      <c r="C1396" t="s">
        <v>19</v>
      </c>
      <c r="D1396" t="s">
        <v>64</v>
      </c>
      <c r="E1396" t="s">
        <v>65</v>
      </c>
      <c r="F1396">
        <v>43</v>
      </c>
      <c r="G1396" t="s">
        <v>146</v>
      </c>
      <c r="H1396" t="s">
        <v>23</v>
      </c>
      <c r="I1396" t="s">
        <v>136</v>
      </c>
      <c r="J1396" t="s">
        <v>58</v>
      </c>
      <c r="K1396">
        <v>4.7</v>
      </c>
      <c r="L1396" t="s">
        <v>152</v>
      </c>
      <c r="M1396" t="s">
        <v>46</v>
      </c>
      <c r="N1396" t="s">
        <v>47</v>
      </c>
      <c r="O1396" t="s">
        <v>26</v>
      </c>
      <c r="P1396" t="s">
        <v>26</v>
      </c>
      <c r="Q1396">
        <v>39</v>
      </c>
      <c r="R1396" t="s">
        <v>35</v>
      </c>
      <c r="S1396" t="s">
        <v>41</v>
      </c>
    </row>
    <row r="1397" spans="1:19" x14ac:dyDescent="0.3">
      <c r="A1397">
        <v>1396</v>
      </c>
      <c r="B1397">
        <v>47</v>
      </c>
      <c r="C1397" t="s">
        <v>19</v>
      </c>
      <c r="D1397" t="s">
        <v>119</v>
      </c>
      <c r="E1397" t="s">
        <v>69</v>
      </c>
      <c r="F1397">
        <v>32</v>
      </c>
      <c r="G1397" t="s">
        <v>66</v>
      </c>
      <c r="H1397" t="s">
        <v>23</v>
      </c>
      <c r="I1397" t="s">
        <v>49</v>
      </c>
      <c r="J1397" t="s">
        <v>39</v>
      </c>
      <c r="K1397">
        <v>2.8</v>
      </c>
      <c r="L1397" t="s">
        <v>152</v>
      </c>
      <c r="M1397" t="s">
        <v>35</v>
      </c>
      <c r="N1397" t="s">
        <v>47</v>
      </c>
      <c r="O1397" t="s">
        <v>26</v>
      </c>
      <c r="P1397" t="s">
        <v>26</v>
      </c>
      <c r="Q1397">
        <v>40</v>
      </c>
      <c r="R1397" t="s">
        <v>46</v>
      </c>
      <c r="S1397" t="s">
        <v>77</v>
      </c>
    </row>
    <row r="1398" spans="1:19" x14ac:dyDescent="0.3">
      <c r="A1398">
        <v>1397</v>
      </c>
      <c r="B1398">
        <v>37</v>
      </c>
      <c r="C1398" t="s">
        <v>19</v>
      </c>
      <c r="D1398" t="s">
        <v>95</v>
      </c>
      <c r="E1398" t="s">
        <v>21</v>
      </c>
      <c r="F1398">
        <v>30</v>
      </c>
      <c r="G1398" t="s">
        <v>150</v>
      </c>
      <c r="H1398" t="s">
        <v>92</v>
      </c>
      <c r="I1398" t="s">
        <v>93</v>
      </c>
      <c r="J1398" t="s">
        <v>25</v>
      </c>
      <c r="K1398">
        <v>3</v>
      </c>
      <c r="L1398" t="s">
        <v>152</v>
      </c>
      <c r="M1398" t="s">
        <v>35</v>
      </c>
      <c r="N1398" t="s">
        <v>47</v>
      </c>
      <c r="O1398" t="s">
        <v>26</v>
      </c>
      <c r="P1398" t="s">
        <v>26</v>
      </c>
      <c r="Q1398">
        <v>49</v>
      </c>
      <c r="R1398" t="s">
        <v>59</v>
      </c>
      <c r="S1398" t="s">
        <v>88</v>
      </c>
    </row>
    <row r="1399" spans="1:19" x14ac:dyDescent="0.3">
      <c r="A1399">
        <v>1398</v>
      </c>
      <c r="B1399">
        <v>55</v>
      </c>
      <c r="C1399" t="s">
        <v>19</v>
      </c>
      <c r="D1399" t="s">
        <v>89</v>
      </c>
      <c r="E1399" t="s">
        <v>69</v>
      </c>
      <c r="F1399">
        <v>67</v>
      </c>
      <c r="G1399" t="s">
        <v>37</v>
      </c>
      <c r="H1399" t="s">
        <v>38</v>
      </c>
      <c r="I1399" t="s">
        <v>136</v>
      </c>
      <c r="J1399" t="s">
        <v>54</v>
      </c>
      <c r="K1399">
        <v>4.7</v>
      </c>
      <c r="L1399" t="s">
        <v>152</v>
      </c>
      <c r="M1399" t="s">
        <v>35</v>
      </c>
      <c r="N1399" t="s">
        <v>76</v>
      </c>
      <c r="O1399" t="s">
        <v>26</v>
      </c>
      <c r="P1399" t="s">
        <v>26</v>
      </c>
      <c r="Q1399">
        <v>33</v>
      </c>
      <c r="R1399" t="s">
        <v>46</v>
      </c>
      <c r="S1399" t="s">
        <v>50</v>
      </c>
    </row>
    <row r="1400" spans="1:19" x14ac:dyDescent="0.3">
      <c r="A1400">
        <v>1399</v>
      </c>
      <c r="B1400">
        <v>30</v>
      </c>
      <c r="C1400" t="s">
        <v>19</v>
      </c>
      <c r="D1400" t="s">
        <v>82</v>
      </c>
      <c r="E1400" t="s">
        <v>21</v>
      </c>
      <c r="F1400">
        <v>45</v>
      </c>
      <c r="G1400" t="s">
        <v>105</v>
      </c>
      <c r="H1400" t="s">
        <v>45</v>
      </c>
      <c r="I1400" t="s">
        <v>109</v>
      </c>
      <c r="J1400" t="s">
        <v>54</v>
      </c>
      <c r="K1400">
        <v>2.5</v>
      </c>
      <c r="L1400" t="s">
        <v>152</v>
      </c>
      <c r="M1400" t="s">
        <v>34</v>
      </c>
      <c r="N1400" t="s">
        <v>40</v>
      </c>
      <c r="O1400" t="s">
        <v>26</v>
      </c>
      <c r="P1400" t="s">
        <v>26</v>
      </c>
      <c r="Q1400">
        <v>25</v>
      </c>
      <c r="R1400" t="s">
        <v>27</v>
      </c>
      <c r="S1400" t="s">
        <v>41</v>
      </c>
    </row>
    <row r="1401" spans="1:19" x14ac:dyDescent="0.3">
      <c r="A1401">
        <v>1400</v>
      </c>
      <c r="B1401">
        <v>19</v>
      </c>
      <c r="C1401" t="s">
        <v>19</v>
      </c>
      <c r="D1401" t="s">
        <v>124</v>
      </c>
      <c r="E1401" t="s">
        <v>69</v>
      </c>
      <c r="F1401">
        <v>81</v>
      </c>
      <c r="G1401" t="s">
        <v>145</v>
      </c>
      <c r="H1401" t="s">
        <v>45</v>
      </c>
      <c r="I1401" t="s">
        <v>79</v>
      </c>
      <c r="J1401" t="s">
        <v>25</v>
      </c>
      <c r="K1401">
        <v>3.1</v>
      </c>
      <c r="L1401" t="s">
        <v>152</v>
      </c>
      <c r="M1401" t="s">
        <v>34</v>
      </c>
      <c r="N1401" t="s">
        <v>76</v>
      </c>
      <c r="O1401" t="s">
        <v>26</v>
      </c>
      <c r="P1401" t="s">
        <v>26</v>
      </c>
      <c r="Q1401">
        <v>48</v>
      </c>
      <c r="R1401" t="s">
        <v>29</v>
      </c>
      <c r="S1401" t="s">
        <v>50</v>
      </c>
    </row>
    <row r="1402" spans="1:19" x14ac:dyDescent="0.3">
      <c r="A1402">
        <v>1401</v>
      </c>
      <c r="B1402">
        <v>36</v>
      </c>
      <c r="C1402" t="s">
        <v>19</v>
      </c>
      <c r="D1402" t="s">
        <v>132</v>
      </c>
      <c r="E1402" t="s">
        <v>69</v>
      </c>
      <c r="F1402">
        <v>23</v>
      </c>
      <c r="G1402" t="s">
        <v>107</v>
      </c>
      <c r="H1402" t="s">
        <v>45</v>
      </c>
      <c r="I1402" t="s">
        <v>108</v>
      </c>
      <c r="J1402" t="s">
        <v>58</v>
      </c>
      <c r="K1402">
        <v>3.6</v>
      </c>
      <c r="L1402" t="s">
        <v>152</v>
      </c>
      <c r="M1402" t="s">
        <v>29</v>
      </c>
      <c r="N1402" t="s">
        <v>47</v>
      </c>
      <c r="O1402" t="s">
        <v>26</v>
      </c>
      <c r="P1402" t="s">
        <v>26</v>
      </c>
      <c r="Q1402">
        <v>22</v>
      </c>
      <c r="R1402" t="s">
        <v>27</v>
      </c>
      <c r="S1402" t="s">
        <v>97</v>
      </c>
    </row>
    <row r="1403" spans="1:19" x14ac:dyDescent="0.3">
      <c r="A1403">
        <v>1402</v>
      </c>
      <c r="B1403">
        <v>23</v>
      </c>
      <c r="C1403" t="s">
        <v>19</v>
      </c>
      <c r="D1403" t="s">
        <v>42</v>
      </c>
      <c r="E1403" t="s">
        <v>43</v>
      </c>
      <c r="F1403">
        <v>59</v>
      </c>
      <c r="G1403" t="s">
        <v>116</v>
      </c>
      <c r="H1403" t="s">
        <v>45</v>
      </c>
      <c r="I1403" t="s">
        <v>144</v>
      </c>
      <c r="J1403" t="s">
        <v>58</v>
      </c>
      <c r="K1403">
        <v>3.5</v>
      </c>
      <c r="L1403" t="s">
        <v>152</v>
      </c>
      <c r="M1403" t="s">
        <v>35</v>
      </c>
      <c r="N1403" t="s">
        <v>72</v>
      </c>
      <c r="O1403" t="s">
        <v>26</v>
      </c>
      <c r="P1403" t="s">
        <v>26</v>
      </c>
      <c r="Q1403">
        <v>1</v>
      </c>
      <c r="R1403" t="s">
        <v>46</v>
      </c>
      <c r="S1403" t="s">
        <v>41</v>
      </c>
    </row>
    <row r="1404" spans="1:19" x14ac:dyDescent="0.3">
      <c r="A1404">
        <v>1403</v>
      </c>
      <c r="B1404">
        <v>62</v>
      </c>
      <c r="C1404" t="s">
        <v>19</v>
      </c>
      <c r="D1404" t="s">
        <v>89</v>
      </c>
      <c r="E1404" t="s">
        <v>69</v>
      </c>
      <c r="F1404">
        <v>21</v>
      </c>
      <c r="G1404" t="s">
        <v>114</v>
      </c>
      <c r="H1404" t="s">
        <v>23</v>
      </c>
      <c r="I1404" t="s">
        <v>53</v>
      </c>
      <c r="J1404" t="s">
        <v>54</v>
      </c>
      <c r="K1404">
        <v>3.1</v>
      </c>
      <c r="L1404" t="s">
        <v>152</v>
      </c>
      <c r="M1404" t="s">
        <v>34</v>
      </c>
      <c r="N1404" t="s">
        <v>28</v>
      </c>
      <c r="O1404" t="s">
        <v>26</v>
      </c>
      <c r="P1404" t="s">
        <v>26</v>
      </c>
      <c r="Q1404">
        <v>47</v>
      </c>
      <c r="R1404" t="s">
        <v>46</v>
      </c>
      <c r="S1404" t="s">
        <v>88</v>
      </c>
    </row>
    <row r="1405" spans="1:19" x14ac:dyDescent="0.3">
      <c r="A1405">
        <v>1404</v>
      </c>
      <c r="B1405">
        <v>26</v>
      </c>
      <c r="C1405" t="s">
        <v>19</v>
      </c>
      <c r="D1405" t="s">
        <v>132</v>
      </c>
      <c r="E1405" t="s">
        <v>69</v>
      </c>
      <c r="F1405">
        <v>20</v>
      </c>
      <c r="G1405" t="s">
        <v>142</v>
      </c>
      <c r="H1405" t="s">
        <v>45</v>
      </c>
      <c r="I1405" t="s">
        <v>100</v>
      </c>
      <c r="J1405" t="s">
        <v>39</v>
      </c>
      <c r="K1405">
        <v>3.6</v>
      </c>
      <c r="L1405" t="s">
        <v>152</v>
      </c>
      <c r="M1405" t="s">
        <v>34</v>
      </c>
      <c r="N1405" t="s">
        <v>76</v>
      </c>
      <c r="O1405" t="s">
        <v>26</v>
      </c>
      <c r="P1405" t="s">
        <v>26</v>
      </c>
      <c r="Q1405">
        <v>20</v>
      </c>
      <c r="R1405" t="s">
        <v>27</v>
      </c>
      <c r="S1405" t="s">
        <v>77</v>
      </c>
    </row>
    <row r="1406" spans="1:19" x14ac:dyDescent="0.3">
      <c r="A1406">
        <v>1405</v>
      </c>
      <c r="B1406">
        <v>36</v>
      </c>
      <c r="C1406" t="s">
        <v>19</v>
      </c>
      <c r="D1406" t="s">
        <v>106</v>
      </c>
      <c r="E1406" t="s">
        <v>69</v>
      </c>
      <c r="F1406">
        <v>28</v>
      </c>
      <c r="G1406" t="s">
        <v>130</v>
      </c>
      <c r="H1406" t="s">
        <v>45</v>
      </c>
      <c r="I1406" t="s">
        <v>63</v>
      </c>
      <c r="J1406" t="s">
        <v>25</v>
      </c>
      <c r="K1406">
        <v>3.5</v>
      </c>
      <c r="L1406" t="s">
        <v>152</v>
      </c>
      <c r="M1406" t="s">
        <v>29</v>
      </c>
      <c r="N1406" t="s">
        <v>47</v>
      </c>
      <c r="O1406" t="s">
        <v>26</v>
      </c>
      <c r="P1406" t="s">
        <v>26</v>
      </c>
      <c r="Q1406">
        <v>10</v>
      </c>
      <c r="R1406" t="s">
        <v>59</v>
      </c>
      <c r="S1406" t="s">
        <v>41</v>
      </c>
    </row>
    <row r="1407" spans="1:19" x14ac:dyDescent="0.3">
      <c r="A1407">
        <v>1406</v>
      </c>
      <c r="B1407">
        <v>33</v>
      </c>
      <c r="C1407" t="s">
        <v>19</v>
      </c>
      <c r="D1407" t="s">
        <v>125</v>
      </c>
      <c r="E1407" t="s">
        <v>21</v>
      </c>
      <c r="F1407">
        <v>100</v>
      </c>
      <c r="G1407" t="s">
        <v>83</v>
      </c>
      <c r="H1407" t="s">
        <v>45</v>
      </c>
      <c r="I1407" t="s">
        <v>100</v>
      </c>
      <c r="J1407" t="s">
        <v>25</v>
      </c>
      <c r="K1407">
        <v>2.7</v>
      </c>
      <c r="L1407" t="s">
        <v>152</v>
      </c>
      <c r="M1407" t="s">
        <v>35</v>
      </c>
      <c r="N1407" t="s">
        <v>76</v>
      </c>
      <c r="O1407" t="s">
        <v>26</v>
      </c>
      <c r="P1407" t="s">
        <v>26</v>
      </c>
      <c r="Q1407">
        <v>39</v>
      </c>
      <c r="R1407" t="s">
        <v>27</v>
      </c>
      <c r="S1407" t="s">
        <v>88</v>
      </c>
    </row>
    <row r="1408" spans="1:19" x14ac:dyDescent="0.3">
      <c r="A1408">
        <v>1407</v>
      </c>
      <c r="B1408">
        <v>32</v>
      </c>
      <c r="C1408" t="s">
        <v>19</v>
      </c>
      <c r="D1408" t="s">
        <v>56</v>
      </c>
      <c r="E1408" t="s">
        <v>21</v>
      </c>
      <c r="F1408">
        <v>46</v>
      </c>
      <c r="G1408" t="s">
        <v>149</v>
      </c>
      <c r="H1408" t="s">
        <v>23</v>
      </c>
      <c r="I1408" t="s">
        <v>49</v>
      </c>
      <c r="J1408" t="s">
        <v>39</v>
      </c>
      <c r="K1408">
        <v>3.6</v>
      </c>
      <c r="L1408" t="s">
        <v>152</v>
      </c>
      <c r="M1408" t="s">
        <v>29</v>
      </c>
      <c r="N1408" t="s">
        <v>28</v>
      </c>
      <c r="O1408" t="s">
        <v>26</v>
      </c>
      <c r="P1408" t="s">
        <v>26</v>
      </c>
      <c r="Q1408">
        <v>15</v>
      </c>
      <c r="R1408" t="s">
        <v>59</v>
      </c>
      <c r="S1408" t="s">
        <v>88</v>
      </c>
    </row>
    <row r="1409" spans="1:19" x14ac:dyDescent="0.3">
      <c r="A1409">
        <v>1408</v>
      </c>
      <c r="B1409">
        <v>56</v>
      </c>
      <c r="C1409" t="s">
        <v>19</v>
      </c>
      <c r="D1409" t="s">
        <v>68</v>
      </c>
      <c r="E1409" t="s">
        <v>69</v>
      </c>
      <c r="F1409">
        <v>61</v>
      </c>
      <c r="G1409" t="s">
        <v>107</v>
      </c>
      <c r="H1409" t="s">
        <v>92</v>
      </c>
      <c r="I1409" t="s">
        <v>63</v>
      </c>
      <c r="J1409" t="s">
        <v>39</v>
      </c>
      <c r="K1409">
        <v>4.5</v>
      </c>
      <c r="L1409" t="s">
        <v>152</v>
      </c>
      <c r="M1409" t="s">
        <v>35</v>
      </c>
      <c r="N1409" t="s">
        <v>28</v>
      </c>
      <c r="O1409" t="s">
        <v>26</v>
      </c>
      <c r="P1409" t="s">
        <v>26</v>
      </c>
      <c r="Q1409">
        <v>11</v>
      </c>
      <c r="R1409" t="s">
        <v>27</v>
      </c>
      <c r="S1409" t="s">
        <v>50</v>
      </c>
    </row>
    <row r="1410" spans="1:19" x14ac:dyDescent="0.3">
      <c r="A1410">
        <v>1409</v>
      </c>
      <c r="B1410">
        <v>58</v>
      </c>
      <c r="C1410" t="s">
        <v>19</v>
      </c>
      <c r="D1410" t="s">
        <v>20</v>
      </c>
      <c r="E1410" t="s">
        <v>21</v>
      </c>
      <c r="F1410">
        <v>58</v>
      </c>
      <c r="G1410" t="s">
        <v>32</v>
      </c>
      <c r="H1410" t="s">
        <v>45</v>
      </c>
      <c r="I1410" t="s">
        <v>134</v>
      </c>
      <c r="J1410" t="s">
        <v>25</v>
      </c>
      <c r="K1410">
        <v>4.0999999999999996</v>
      </c>
      <c r="L1410" t="s">
        <v>152</v>
      </c>
      <c r="M1410" t="s">
        <v>59</v>
      </c>
      <c r="N1410" t="s">
        <v>40</v>
      </c>
      <c r="O1410" t="s">
        <v>26</v>
      </c>
      <c r="P1410" t="s">
        <v>26</v>
      </c>
      <c r="Q1410">
        <v>38</v>
      </c>
      <c r="R1410" t="s">
        <v>29</v>
      </c>
      <c r="S1410" t="s">
        <v>41</v>
      </c>
    </row>
    <row r="1411" spans="1:19" x14ac:dyDescent="0.3">
      <c r="A1411">
        <v>1410</v>
      </c>
      <c r="B1411">
        <v>34</v>
      </c>
      <c r="C1411" t="s">
        <v>19</v>
      </c>
      <c r="D1411" t="s">
        <v>132</v>
      </c>
      <c r="E1411" t="s">
        <v>69</v>
      </c>
      <c r="F1411">
        <v>50</v>
      </c>
      <c r="G1411" t="s">
        <v>135</v>
      </c>
      <c r="H1411" t="s">
        <v>45</v>
      </c>
      <c r="I1411" t="s">
        <v>144</v>
      </c>
      <c r="J1411" t="s">
        <v>39</v>
      </c>
      <c r="K1411">
        <v>4.2</v>
      </c>
      <c r="L1411" t="s">
        <v>152</v>
      </c>
      <c r="M1411" t="s">
        <v>27</v>
      </c>
      <c r="N1411" t="s">
        <v>55</v>
      </c>
      <c r="O1411" t="s">
        <v>26</v>
      </c>
      <c r="P1411" t="s">
        <v>26</v>
      </c>
      <c r="Q1411">
        <v>41</v>
      </c>
      <c r="R1411" t="s">
        <v>35</v>
      </c>
      <c r="S1411" t="s">
        <v>30</v>
      </c>
    </row>
    <row r="1412" spans="1:19" x14ac:dyDescent="0.3">
      <c r="A1412">
        <v>1411</v>
      </c>
      <c r="B1412">
        <v>61</v>
      </c>
      <c r="C1412" t="s">
        <v>19</v>
      </c>
      <c r="D1412" t="s">
        <v>124</v>
      </c>
      <c r="E1412" t="s">
        <v>69</v>
      </c>
      <c r="F1412">
        <v>93</v>
      </c>
      <c r="G1412" t="s">
        <v>122</v>
      </c>
      <c r="H1412" t="s">
        <v>45</v>
      </c>
      <c r="I1412" t="s">
        <v>75</v>
      </c>
      <c r="J1412" t="s">
        <v>54</v>
      </c>
      <c r="K1412">
        <v>4</v>
      </c>
      <c r="L1412" t="s">
        <v>152</v>
      </c>
      <c r="M1412" t="s">
        <v>29</v>
      </c>
      <c r="N1412" t="s">
        <v>76</v>
      </c>
      <c r="O1412" t="s">
        <v>26</v>
      </c>
      <c r="P1412" t="s">
        <v>26</v>
      </c>
      <c r="Q1412">
        <v>18</v>
      </c>
      <c r="R1412" t="s">
        <v>59</v>
      </c>
      <c r="S1412" t="s">
        <v>50</v>
      </c>
    </row>
    <row r="1413" spans="1:19" x14ac:dyDescent="0.3">
      <c r="A1413">
        <v>1412</v>
      </c>
      <c r="B1413">
        <v>48</v>
      </c>
      <c r="C1413" t="s">
        <v>19</v>
      </c>
      <c r="D1413" t="s">
        <v>87</v>
      </c>
      <c r="E1413" t="s">
        <v>21</v>
      </c>
      <c r="F1413">
        <v>24</v>
      </c>
      <c r="G1413" t="s">
        <v>62</v>
      </c>
      <c r="H1413" t="s">
        <v>23</v>
      </c>
      <c r="I1413" t="s">
        <v>96</v>
      </c>
      <c r="J1413" t="s">
        <v>54</v>
      </c>
      <c r="K1413">
        <v>2.8</v>
      </c>
      <c r="L1413" t="s">
        <v>152</v>
      </c>
      <c r="M1413" t="s">
        <v>46</v>
      </c>
      <c r="N1413" t="s">
        <v>76</v>
      </c>
      <c r="O1413" t="s">
        <v>26</v>
      </c>
      <c r="P1413" t="s">
        <v>26</v>
      </c>
      <c r="Q1413">
        <v>13</v>
      </c>
      <c r="R1413" t="s">
        <v>29</v>
      </c>
      <c r="S1413" t="s">
        <v>60</v>
      </c>
    </row>
    <row r="1414" spans="1:19" x14ac:dyDescent="0.3">
      <c r="A1414">
        <v>1413</v>
      </c>
      <c r="B1414">
        <v>25</v>
      </c>
      <c r="C1414" t="s">
        <v>19</v>
      </c>
      <c r="D1414" t="s">
        <v>61</v>
      </c>
      <c r="E1414" t="s">
        <v>21</v>
      </c>
      <c r="F1414">
        <v>100</v>
      </c>
      <c r="G1414" t="s">
        <v>151</v>
      </c>
      <c r="H1414" t="s">
        <v>45</v>
      </c>
      <c r="I1414" t="s">
        <v>63</v>
      </c>
      <c r="J1414" t="s">
        <v>54</v>
      </c>
      <c r="K1414">
        <v>2.6</v>
      </c>
      <c r="L1414" t="s">
        <v>152</v>
      </c>
      <c r="M1414" t="s">
        <v>59</v>
      </c>
      <c r="N1414" t="s">
        <v>72</v>
      </c>
      <c r="O1414" t="s">
        <v>26</v>
      </c>
      <c r="P1414" t="s">
        <v>26</v>
      </c>
      <c r="Q1414">
        <v>43</v>
      </c>
      <c r="R1414" t="s">
        <v>29</v>
      </c>
      <c r="S1414" t="s">
        <v>50</v>
      </c>
    </row>
    <row r="1415" spans="1:19" x14ac:dyDescent="0.3">
      <c r="A1415">
        <v>1414</v>
      </c>
      <c r="B1415">
        <v>51</v>
      </c>
      <c r="C1415" t="s">
        <v>19</v>
      </c>
      <c r="D1415" t="s">
        <v>20</v>
      </c>
      <c r="E1415" t="s">
        <v>21</v>
      </c>
      <c r="F1415">
        <v>79</v>
      </c>
      <c r="G1415" t="s">
        <v>83</v>
      </c>
      <c r="H1415" t="s">
        <v>38</v>
      </c>
      <c r="I1415" t="s">
        <v>126</v>
      </c>
      <c r="J1415" t="s">
        <v>58</v>
      </c>
      <c r="K1415">
        <v>2.7</v>
      </c>
      <c r="L1415" t="s">
        <v>152</v>
      </c>
      <c r="M1415" t="s">
        <v>29</v>
      </c>
      <c r="N1415" t="s">
        <v>76</v>
      </c>
      <c r="O1415" t="s">
        <v>26</v>
      </c>
      <c r="P1415" t="s">
        <v>26</v>
      </c>
      <c r="Q1415">
        <v>12</v>
      </c>
      <c r="R1415" t="s">
        <v>34</v>
      </c>
      <c r="S1415" t="s">
        <v>60</v>
      </c>
    </row>
    <row r="1416" spans="1:19" x14ac:dyDescent="0.3">
      <c r="A1416">
        <v>1415</v>
      </c>
      <c r="B1416">
        <v>29</v>
      </c>
      <c r="C1416" t="s">
        <v>19</v>
      </c>
      <c r="D1416" t="s">
        <v>125</v>
      </c>
      <c r="E1416" t="s">
        <v>21</v>
      </c>
      <c r="F1416">
        <v>51</v>
      </c>
      <c r="G1416" t="s">
        <v>148</v>
      </c>
      <c r="H1416" t="s">
        <v>45</v>
      </c>
      <c r="I1416" t="s">
        <v>94</v>
      </c>
      <c r="J1416" t="s">
        <v>54</v>
      </c>
      <c r="K1416">
        <v>4.5</v>
      </c>
      <c r="L1416" t="s">
        <v>152</v>
      </c>
      <c r="M1416" t="s">
        <v>59</v>
      </c>
      <c r="N1416" t="s">
        <v>76</v>
      </c>
      <c r="O1416" t="s">
        <v>26</v>
      </c>
      <c r="P1416" t="s">
        <v>26</v>
      </c>
      <c r="Q1416">
        <v>3</v>
      </c>
      <c r="R1416" t="s">
        <v>27</v>
      </c>
      <c r="S1416" t="s">
        <v>77</v>
      </c>
    </row>
    <row r="1417" spans="1:19" x14ac:dyDescent="0.3">
      <c r="A1417">
        <v>1416</v>
      </c>
      <c r="B1417">
        <v>54</v>
      </c>
      <c r="C1417" t="s">
        <v>19</v>
      </c>
      <c r="D1417" t="s">
        <v>133</v>
      </c>
      <c r="E1417" t="s">
        <v>69</v>
      </c>
      <c r="F1417">
        <v>90</v>
      </c>
      <c r="G1417" t="s">
        <v>115</v>
      </c>
      <c r="H1417" t="s">
        <v>45</v>
      </c>
      <c r="I1417" t="s">
        <v>144</v>
      </c>
      <c r="J1417" t="s">
        <v>25</v>
      </c>
      <c r="K1417">
        <v>3.7</v>
      </c>
      <c r="L1417" t="s">
        <v>152</v>
      </c>
      <c r="M1417" t="s">
        <v>34</v>
      </c>
      <c r="N1417" t="s">
        <v>40</v>
      </c>
      <c r="O1417" t="s">
        <v>26</v>
      </c>
      <c r="P1417" t="s">
        <v>26</v>
      </c>
      <c r="Q1417">
        <v>12</v>
      </c>
      <c r="R1417" t="s">
        <v>27</v>
      </c>
      <c r="S1417" t="s">
        <v>97</v>
      </c>
    </row>
    <row r="1418" spans="1:19" x14ac:dyDescent="0.3">
      <c r="A1418">
        <v>1417</v>
      </c>
      <c r="B1418">
        <v>48</v>
      </c>
      <c r="C1418" t="s">
        <v>19</v>
      </c>
      <c r="D1418" t="s">
        <v>137</v>
      </c>
      <c r="E1418" t="s">
        <v>43</v>
      </c>
      <c r="F1418">
        <v>56</v>
      </c>
      <c r="G1418" t="s">
        <v>135</v>
      </c>
      <c r="H1418" t="s">
        <v>23</v>
      </c>
      <c r="I1418" t="s">
        <v>67</v>
      </c>
      <c r="J1418" t="s">
        <v>54</v>
      </c>
      <c r="K1418">
        <v>3.4</v>
      </c>
      <c r="L1418" t="s">
        <v>152</v>
      </c>
      <c r="M1418" t="s">
        <v>46</v>
      </c>
      <c r="N1418" t="s">
        <v>40</v>
      </c>
      <c r="O1418" t="s">
        <v>26</v>
      </c>
      <c r="P1418" t="s">
        <v>26</v>
      </c>
      <c r="Q1418">
        <v>46</v>
      </c>
      <c r="R1418" t="s">
        <v>35</v>
      </c>
      <c r="S1418" t="s">
        <v>60</v>
      </c>
    </row>
    <row r="1419" spans="1:19" x14ac:dyDescent="0.3">
      <c r="A1419">
        <v>1418</v>
      </c>
      <c r="B1419">
        <v>62</v>
      </c>
      <c r="C1419" t="s">
        <v>19</v>
      </c>
      <c r="D1419" t="s">
        <v>61</v>
      </c>
      <c r="E1419" t="s">
        <v>21</v>
      </c>
      <c r="F1419">
        <v>25</v>
      </c>
      <c r="G1419" t="s">
        <v>57</v>
      </c>
      <c r="H1419" t="s">
        <v>38</v>
      </c>
      <c r="I1419" t="s">
        <v>110</v>
      </c>
      <c r="J1419" t="s">
        <v>39</v>
      </c>
      <c r="K1419">
        <v>4.5999999999999996</v>
      </c>
      <c r="L1419" t="s">
        <v>152</v>
      </c>
      <c r="M1419" t="s">
        <v>35</v>
      </c>
      <c r="N1419" t="s">
        <v>55</v>
      </c>
      <c r="O1419" t="s">
        <v>26</v>
      </c>
      <c r="P1419" t="s">
        <v>26</v>
      </c>
      <c r="Q1419">
        <v>21</v>
      </c>
      <c r="R1419" t="s">
        <v>59</v>
      </c>
      <c r="S1419" t="s">
        <v>30</v>
      </c>
    </row>
    <row r="1420" spans="1:19" x14ac:dyDescent="0.3">
      <c r="A1420">
        <v>1419</v>
      </c>
      <c r="B1420">
        <v>18</v>
      </c>
      <c r="C1420" t="s">
        <v>19</v>
      </c>
      <c r="D1420" t="s">
        <v>56</v>
      </c>
      <c r="E1420" t="s">
        <v>21</v>
      </c>
      <c r="F1420">
        <v>75</v>
      </c>
      <c r="G1420" t="s">
        <v>90</v>
      </c>
      <c r="H1420" t="s">
        <v>45</v>
      </c>
      <c r="I1420" t="s">
        <v>84</v>
      </c>
      <c r="J1420" t="s">
        <v>54</v>
      </c>
      <c r="K1420">
        <v>4.0999999999999996</v>
      </c>
      <c r="L1420" t="s">
        <v>152</v>
      </c>
      <c r="M1420" t="s">
        <v>34</v>
      </c>
      <c r="N1420" t="s">
        <v>72</v>
      </c>
      <c r="O1420" t="s">
        <v>26</v>
      </c>
      <c r="P1420" t="s">
        <v>26</v>
      </c>
      <c r="Q1420">
        <v>23</v>
      </c>
      <c r="R1420" t="s">
        <v>29</v>
      </c>
      <c r="S1420" t="s">
        <v>97</v>
      </c>
    </row>
    <row r="1421" spans="1:19" x14ac:dyDescent="0.3">
      <c r="A1421">
        <v>1420</v>
      </c>
      <c r="B1421">
        <v>43</v>
      </c>
      <c r="C1421" t="s">
        <v>19</v>
      </c>
      <c r="D1421" t="s">
        <v>68</v>
      </c>
      <c r="E1421" t="s">
        <v>69</v>
      </c>
      <c r="F1421">
        <v>75</v>
      </c>
      <c r="G1421" t="s">
        <v>57</v>
      </c>
      <c r="H1421" t="s">
        <v>45</v>
      </c>
      <c r="I1421" t="s">
        <v>121</v>
      </c>
      <c r="J1421" t="s">
        <v>54</v>
      </c>
      <c r="K1421">
        <v>2.6</v>
      </c>
      <c r="L1421" t="s">
        <v>152</v>
      </c>
      <c r="M1421" t="s">
        <v>59</v>
      </c>
      <c r="N1421" t="s">
        <v>40</v>
      </c>
      <c r="O1421" t="s">
        <v>26</v>
      </c>
      <c r="P1421" t="s">
        <v>26</v>
      </c>
      <c r="Q1421">
        <v>4</v>
      </c>
      <c r="R1421" t="s">
        <v>59</v>
      </c>
      <c r="S1421" t="s">
        <v>60</v>
      </c>
    </row>
    <row r="1422" spans="1:19" x14ac:dyDescent="0.3">
      <c r="A1422">
        <v>1421</v>
      </c>
      <c r="B1422">
        <v>22</v>
      </c>
      <c r="C1422" t="s">
        <v>19</v>
      </c>
      <c r="D1422" t="s">
        <v>36</v>
      </c>
      <c r="E1422" t="s">
        <v>21</v>
      </c>
      <c r="F1422">
        <v>53</v>
      </c>
      <c r="G1422" t="s">
        <v>99</v>
      </c>
      <c r="H1422" t="s">
        <v>92</v>
      </c>
      <c r="I1422" t="s">
        <v>24</v>
      </c>
      <c r="J1422" t="s">
        <v>54</v>
      </c>
      <c r="K1422">
        <v>4.5999999999999996</v>
      </c>
      <c r="L1422" t="s">
        <v>152</v>
      </c>
      <c r="M1422" t="s">
        <v>35</v>
      </c>
      <c r="N1422" t="s">
        <v>76</v>
      </c>
      <c r="O1422" t="s">
        <v>26</v>
      </c>
      <c r="P1422" t="s">
        <v>26</v>
      </c>
      <c r="Q1422">
        <v>45</v>
      </c>
      <c r="R1422" t="s">
        <v>46</v>
      </c>
      <c r="S1422" t="s">
        <v>97</v>
      </c>
    </row>
    <row r="1423" spans="1:19" x14ac:dyDescent="0.3">
      <c r="A1423">
        <v>1422</v>
      </c>
      <c r="B1423">
        <v>68</v>
      </c>
      <c r="C1423" t="s">
        <v>19</v>
      </c>
      <c r="D1423" t="s">
        <v>82</v>
      </c>
      <c r="E1423" t="s">
        <v>21</v>
      </c>
      <c r="F1423">
        <v>100</v>
      </c>
      <c r="G1423" t="s">
        <v>138</v>
      </c>
      <c r="H1423" t="s">
        <v>38</v>
      </c>
      <c r="I1423" t="s">
        <v>81</v>
      </c>
      <c r="J1423" t="s">
        <v>39</v>
      </c>
      <c r="K1423">
        <v>3</v>
      </c>
      <c r="L1423" t="s">
        <v>152</v>
      </c>
      <c r="M1423" t="s">
        <v>27</v>
      </c>
      <c r="N1423" t="s">
        <v>55</v>
      </c>
      <c r="O1423" t="s">
        <v>26</v>
      </c>
      <c r="P1423" t="s">
        <v>26</v>
      </c>
      <c r="Q1423">
        <v>24</v>
      </c>
      <c r="R1423" t="s">
        <v>34</v>
      </c>
      <c r="S1423" t="s">
        <v>30</v>
      </c>
    </row>
    <row r="1424" spans="1:19" x14ac:dyDescent="0.3">
      <c r="A1424">
        <v>1423</v>
      </c>
      <c r="B1424">
        <v>44</v>
      </c>
      <c r="C1424" t="s">
        <v>19</v>
      </c>
      <c r="D1424" t="s">
        <v>82</v>
      </c>
      <c r="E1424" t="s">
        <v>21</v>
      </c>
      <c r="F1424">
        <v>27</v>
      </c>
      <c r="G1424" t="s">
        <v>105</v>
      </c>
      <c r="H1424" t="s">
        <v>23</v>
      </c>
      <c r="I1424" t="s">
        <v>63</v>
      </c>
      <c r="J1424" t="s">
        <v>58</v>
      </c>
      <c r="K1424">
        <v>3.4</v>
      </c>
      <c r="L1424" t="s">
        <v>152</v>
      </c>
      <c r="M1424" t="s">
        <v>46</v>
      </c>
      <c r="N1424" t="s">
        <v>40</v>
      </c>
      <c r="O1424" t="s">
        <v>26</v>
      </c>
      <c r="P1424" t="s">
        <v>26</v>
      </c>
      <c r="Q1424">
        <v>3</v>
      </c>
      <c r="R1424" t="s">
        <v>46</v>
      </c>
      <c r="S1424" t="s">
        <v>77</v>
      </c>
    </row>
    <row r="1425" spans="1:19" x14ac:dyDescent="0.3">
      <c r="A1425">
        <v>1424</v>
      </c>
      <c r="B1425">
        <v>51</v>
      </c>
      <c r="C1425" t="s">
        <v>19</v>
      </c>
      <c r="D1425" t="s">
        <v>42</v>
      </c>
      <c r="E1425" t="s">
        <v>43</v>
      </c>
      <c r="F1425">
        <v>60</v>
      </c>
      <c r="G1425" t="s">
        <v>151</v>
      </c>
      <c r="H1425" t="s">
        <v>38</v>
      </c>
      <c r="I1425" t="s">
        <v>94</v>
      </c>
      <c r="J1425" t="s">
        <v>58</v>
      </c>
      <c r="K1425">
        <v>3.5</v>
      </c>
      <c r="L1425" t="s">
        <v>152</v>
      </c>
      <c r="M1425" t="s">
        <v>46</v>
      </c>
      <c r="N1425" t="s">
        <v>40</v>
      </c>
      <c r="O1425" t="s">
        <v>26</v>
      </c>
      <c r="P1425" t="s">
        <v>26</v>
      </c>
      <c r="Q1425">
        <v>12</v>
      </c>
      <c r="R1425" t="s">
        <v>29</v>
      </c>
      <c r="S1425" t="s">
        <v>97</v>
      </c>
    </row>
    <row r="1426" spans="1:19" x14ac:dyDescent="0.3">
      <c r="A1426">
        <v>1425</v>
      </c>
      <c r="B1426">
        <v>66</v>
      </c>
      <c r="C1426" t="s">
        <v>19</v>
      </c>
      <c r="D1426" t="s">
        <v>102</v>
      </c>
      <c r="E1426" t="s">
        <v>65</v>
      </c>
      <c r="F1426">
        <v>23</v>
      </c>
      <c r="G1426" t="s">
        <v>139</v>
      </c>
      <c r="H1426" t="s">
        <v>38</v>
      </c>
      <c r="I1426" t="s">
        <v>126</v>
      </c>
      <c r="J1426" t="s">
        <v>58</v>
      </c>
      <c r="K1426">
        <v>3.5</v>
      </c>
      <c r="L1426" t="s">
        <v>152</v>
      </c>
      <c r="M1426" t="s">
        <v>35</v>
      </c>
      <c r="N1426" t="s">
        <v>55</v>
      </c>
      <c r="O1426" t="s">
        <v>26</v>
      </c>
      <c r="P1426" t="s">
        <v>26</v>
      </c>
      <c r="Q1426">
        <v>34</v>
      </c>
      <c r="R1426" t="s">
        <v>34</v>
      </c>
      <c r="S1426" t="s">
        <v>97</v>
      </c>
    </row>
    <row r="1427" spans="1:19" x14ac:dyDescent="0.3">
      <c r="A1427">
        <v>1426</v>
      </c>
      <c r="B1427">
        <v>59</v>
      </c>
      <c r="C1427" t="s">
        <v>19</v>
      </c>
      <c r="D1427" t="s">
        <v>64</v>
      </c>
      <c r="E1427" t="s">
        <v>65</v>
      </c>
      <c r="F1427">
        <v>40</v>
      </c>
      <c r="G1427" t="s">
        <v>52</v>
      </c>
      <c r="H1427" t="s">
        <v>38</v>
      </c>
      <c r="I1427" t="s">
        <v>53</v>
      </c>
      <c r="J1427" t="s">
        <v>25</v>
      </c>
      <c r="K1427">
        <v>3.7</v>
      </c>
      <c r="L1427" t="s">
        <v>152</v>
      </c>
      <c r="M1427" t="s">
        <v>59</v>
      </c>
      <c r="N1427" t="s">
        <v>47</v>
      </c>
      <c r="O1427" t="s">
        <v>26</v>
      </c>
      <c r="P1427" t="s">
        <v>26</v>
      </c>
      <c r="Q1427">
        <v>39</v>
      </c>
      <c r="R1427" t="s">
        <v>27</v>
      </c>
      <c r="S1427" t="s">
        <v>50</v>
      </c>
    </row>
    <row r="1428" spans="1:19" x14ac:dyDescent="0.3">
      <c r="A1428">
        <v>1427</v>
      </c>
      <c r="B1428">
        <v>60</v>
      </c>
      <c r="C1428" t="s">
        <v>19</v>
      </c>
      <c r="D1428" t="s">
        <v>95</v>
      </c>
      <c r="E1428" t="s">
        <v>21</v>
      </c>
      <c r="F1428">
        <v>38</v>
      </c>
      <c r="G1428" t="s">
        <v>151</v>
      </c>
      <c r="H1428" t="s">
        <v>45</v>
      </c>
      <c r="I1428" t="s">
        <v>134</v>
      </c>
      <c r="J1428" t="s">
        <v>54</v>
      </c>
      <c r="K1428">
        <v>4.8</v>
      </c>
      <c r="L1428" t="s">
        <v>152</v>
      </c>
      <c r="M1428" t="s">
        <v>27</v>
      </c>
      <c r="N1428" t="s">
        <v>40</v>
      </c>
      <c r="O1428" t="s">
        <v>26</v>
      </c>
      <c r="P1428" t="s">
        <v>26</v>
      </c>
      <c r="Q1428">
        <v>35</v>
      </c>
      <c r="R1428" t="s">
        <v>46</v>
      </c>
      <c r="S1428" t="s">
        <v>97</v>
      </c>
    </row>
    <row r="1429" spans="1:19" x14ac:dyDescent="0.3">
      <c r="A1429">
        <v>1428</v>
      </c>
      <c r="B1429">
        <v>31</v>
      </c>
      <c r="C1429" t="s">
        <v>19</v>
      </c>
      <c r="D1429" t="s">
        <v>132</v>
      </c>
      <c r="E1429" t="s">
        <v>69</v>
      </c>
      <c r="F1429">
        <v>90</v>
      </c>
      <c r="G1429" t="s">
        <v>147</v>
      </c>
      <c r="H1429" t="s">
        <v>38</v>
      </c>
      <c r="I1429" t="s">
        <v>121</v>
      </c>
      <c r="J1429" t="s">
        <v>54</v>
      </c>
      <c r="K1429">
        <v>4.9000000000000004</v>
      </c>
      <c r="L1429" t="s">
        <v>152</v>
      </c>
      <c r="M1429" t="s">
        <v>46</v>
      </c>
      <c r="N1429" t="s">
        <v>76</v>
      </c>
      <c r="O1429" t="s">
        <v>26</v>
      </c>
      <c r="P1429" t="s">
        <v>26</v>
      </c>
      <c r="Q1429">
        <v>8</v>
      </c>
      <c r="R1429" t="s">
        <v>27</v>
      </c>
      <c r="S1429" t="s">
        <v>50</v>
      </c>
    </row>
    <row r="1430" spans="1:19" x14ac:dyDescent="0.3">
      <c r="A1430">
        <v>1429</v>
      </c>
      <c r="B1430">
        <v>20</v>
      </c>
      <c r="C1430" t="s">
        <v>19</v>
      </c>
      <c r="D1430" t="s">
        <v>20</v>
      </c>
      <c r="E1430" t="s">
        <v>21</v>
      </c>
      <c r="F1430">
        <v>97</v>
      </c>
      <c r="G1430" t="s">
        <v>114</v>
      </c>
      <c r="H1430" t="s">
        <v>38</v>
      </c>
      <c r="I1430" t="s">
        <v>96</v>
      </c>
      <c r="J1430" t="s">
        <v>54</v>
      </c>
      <c r="K1430">
        <v>4.9000000000000004</v>
      </c>
      <c r="L1430" t="s">
        <v>152</v>
      </c>
      <c r="M1430" t="s">
        <v>59</v>
      </c>
      <c r="N1430" t="s">
        <v>28</v>
      </c>
      <c r="O1430" t="s">
        <v>26</v>
      </c>
      <c r="P1430" t="s">
        <v>26</v>
      </c>
      <c r="Q1430">
        <v>42</v>
      </c>
      <c r="R1430" t="s">
        <v>46</v>
      </c>
      <c r="S1430" t="s">
        <v>60</v>
      </c>
    </row>
    <row r="1431" spans="1:19" x14ac:dyDescent="0.3">
      <c r="A1431">
        <v>1430</v>
      </c>
      <c r="B1431">
        <v>24</v>
      </c>
      <c r="C1431" t="s">
        <v>19</v>
      </c>
      <c r="D1431" t="s">
        <v>87</v>
      </c>
      <c r="E1431" t="s">
        <v>21</v>
      </c>
      <c r="F1431">
        <v>38</v>
      </c>
      <c r="G1431" t="s">
        <v>128</v>
      </c>
      <c r="H1431" t="s">
        <v>23</v>
      </c>
      <c r="I1431" t="s">
        <v>81</v>
      </c>
      <c r="J1431" t="s">
        <v>58</v>
      </c>
      <c r="K1431">
        <v>4.7</v>
      </c>
      <c r="L1431" t="s">
        <v>152</v>
      </c>
      <c r="M1431" t="s">
        <v>29</v>
      </c>
      <c r="N1431" t="s">
        <v>55</v>
      </c>
      <c r="O1431" t="s">
        <v>26</v>
      </c>
      <c r="P1431" t="s">
        <v>26</v>
      </c>
      <c r="Q1431">
        <v>6</v>
      </c>
      <c r="R1431" t="s">
        <v>27</v>
      </c>
      <c r="S1431" t="s">
        <v>97</v>
      </c>
    </row>
    <row r="1432" spans="1:19" x14ac:dyDescent="0.3">
      <c r="A1432">
        <v>1431</v>
      </c>
      <c r="B1432">
        <v>48</v>
      </c>
      <c r="C1432" t="s">
        <v>19</v>
      </c>
      <c r="D1432" t="s">
        <v>42</v>
      </c>
      <c r="E1432" t="s">
        <v>43</v>
      </c>
      <c r="F1432">
        <v>30</v>
      </c>
      <c r="G1432" t="s">
        <v>151</v>
      </c>
      <c r="H1432" t="s">
        <v>38</v>
      </c>
      <c r="I1432" t="s">
        <v>121</v>
      </c>
      <c r="J1432" t="s">
        <v>54</v>
      </c>
      <c r="K1432">
        <v>4.9000000000000004</v>
      </c>
      <c r="L1432" t="s">
        <v>152</v>
      </c>
      <c r="M1432" t="s">
        <v>46</v>
      </c>
      <c r="N1432" t="s">
        <v>40</v>
      </c>
      <c r="O1432" t="s">
        <v>26</v>
      </c>
      <c r="P1432" t="s">
        <v>26</v>
      </c>
      <c r="Q1432">
        <v>3</v>
      </c>
      <c r="R1432" t="s">
        <v>27</v>
      </c>
      <c r="S1432" t="s">
        <v>30</v>
      </c>
    </row>
    <row r="1433" spans="1:19" x14ac:dyDescent="0.3">
      <c r="A1433">
        <v>1432</v>
      </c>
      <c r="B1433">
        <v>39</v>
      </c>
      <c r="C1433" t="s">
        <v>19</v>
      </c>
      <c r="D1433" t="s">
        <v>95</v>
      </c>
      <c r="E1433" t="s">
        <v>21</v>
      </c>
      <c r="F1433">
        <v>88</v>
      </c>
      <c r="G1433" t="s">
        <v>147</v>
      </c>
      <c r="H1433" t="s">
        <v>45</v>
      </c>
      <c r="I1433" t="s">
        <v>109</v>
      </c>
      <c r="J1433" t="s">
        <v>58</v>
      </c>
      <c r="K1433">
        <v>2.9</v>
      </c>
      <c r="L1433" t="s">
        <v>152</v>
      </c>
      <c r="M1433" t="s">
        <v>34</v>
      </c>
      <c r="N1433" t="s">
        <v>28</v>
      </c>
      <c r="O1433" t="s">
        <v>26</v>
      </c>
      <c r="P1433" t="s">
        <v>26</v>
      </c>
      <c r="Q1433">
        <v>29</v>
      </c>
      <c r="R1433" t="s">
        <v>29</v>
      </c>
      <c r="S1433" t="s">
        <v>60</v>
      </c>
    </row>
    <row r="1434" spans="1:19" x14ac:dyDescent="0.3">
      <c r="A1434">
        <v>1433</v>
      </c>
      <c r="B1434">
        <v>34</v>
      </c>
      <c r="C1434" t="s">
        <v>19</v>
      </c>
      <c r="D1434" t="s">
        <v>124</v>
      </c>
      <c r="E1434" t="s">
        <v>69</v>
      </c>
      <c r="F1434">
        <v>33</v>
      </c>
      <c r="G1434" t="s">
        <v>103</v>
      </c>
      <c r="H1434" t="s">
        <v>23</v>
      </c>
      <c r="I1434" t="s">
        <v>94</v>
      </c>
      <c r="J1434" t="s">
        <v>25</v>
      </c>
      <c r="K1434">
        <v>4.4000000000000004</v>
      </c>
      <c r="L1434" t="s">
        <v>152</v>
      </c>
      <c r="M1434" t="s">
        <v>35</v>
      </c>
      <c r="N1434" t="s">
        <v>28</v>
      </c>
      <c r="O1434" t="s">
        <v>26</v>
      </c>
      <c r="P1434" t="s">
        <v>26</v>
      </c>
      <c r="Q1434">
        <v>32</v>
      </c>
      <c r="R1434" t="s">
        <v>59</v>
      </c>
      <c r="S1434" t="s">
        <v>60</v>
      </c>
    </row>
    <row r="1435" spans="1:19" x14ac:dyDescent="0.3">
      <c r="A1435">
        <v>1434</v>
      </c>
      <c r="B1435">
        <v>70</v>
      </c>
      <c r="C1435" t="s">
        <v>19</v>
      </c>
      <c r="D1435" t="s">
        <v>104</v>
      </c>
      <c r="E1435" t="s">
        <v>21</v>
      </c>
      <c r="F1435">
        <v>60</v>
      </c>
      <c r="G1435" t="s">
        <v>148</v>
      </c>
      <c r="H1435" t="s">
        <v>23</v>
      </c>
      <c r="I1435" t="s">
        <v>134</v>
      </c>
      <c r="J1435" t="s">
        <v>25</v>
      </c>
      <c r="K1435">
        <v>3.2</v>
      </c>
      <c r="L1435" t="s">
        <v>152</v>
      </c>
      <c r="M1435" t="s">
        <v>29</v>
      </c>
      <c r="N1435" t="s">
        <v>47</v>
      </c>
      <c r="O1435" t="s">
        <v>26</v>
      </c>
      <c r="P1435" t="s">
        <v>26</v>
      </c>
      <c r="Q1435">
        <v>45</v>
      </c>
      <c r="R1435" t="s">
        <v>59</v>
      </c>
      <c r="S1435" t="s">
        <v>41</v>
      </c>
    </row>
    <row r="1436" spans="1:19" x14ac:dyDescent="0.3">
      <c r="A1436">
        <v>1435</v>
      </c>
      <c r="B1436">
        <v>59</v>
      </c>
      <c r="C1436" t="s">
        <v>19</v>
      </c>
      <c r="D1436" t="s">
        <v>31</v>
      </c>
      <c r="E1436" t="s">
        <v>21</v>
      </c>
      <c r="F1436">
        <v>64</v>
      </c>
      <c r="G1436" t="s">
        <v>85</v>
      </c>
      <c r="H1436" t="s">
        <v>23</v>
      </c>
      <c r="I1436" t="s">
        <v>33</v>
      </c>
      <c r="J1436" t="s">
        <v>54</v>
      </c>
      <c r="K1436">
        <v>4.5999999999999996</v>
      </c>
      <c r="L1436" t="s">
        <v>152</v>
      </c>
      <c r="M1436" t="s">
        <v>46</v>
      </c>
      <c r="N1436" t="s">
        <v>40</v>
      </c>
      <c r="O1436" t="s">
        <v>26</v>
      </c>
      <c r="P1436" t="s">
        <v>26</v>
      </c>
      <c r="Q1436">
        <v>21</v>
      </c>
      <c r="R1436" t="s">
        <v>59</v>
      </c>
      <c r="S1436" t="s">
        <v>77</v>
      </c>
    </row>
    <row r="1437" spans="1:19" x14ac:dyDescent="0.3">
      <c r="A1437">
        <v>1436</v>
      </c>
      <c r="B1437">
        <v>45</v>
      </c>
      <c r="C1437" t="s">
        <v>19</v>
      </c>
      <c r="D1437" t="s">
        <v>119</v>
      </c>
      <c r="E1437" t="s">
        <v>69</v>
      </c>
      <c r="F1437">
        <v>95</v>
      </c>
      <c r="G1437" t="s">
        <v>48</v>
      </c>
      <c r="H1437" t="s">
        <v>92</v>
      </c>
      <c r="I1437" t="s">
        <v>94</v>
      </c>
      <c r="J1437" t="s">
        <v>58</v>
      </c>
      <c r="K1437">
        <v>4</v>
      </c>
      <c r="L1437" t="s">
        <v>152</v>
      </c>
      <c r="M1437" t="s">
        <v>59</v>
      </c>
      <c r="N1437" t="s">
        <v>55</v>
      </c>
      <c r="O1437" t="s">
        <v>26</v>
      </c>
      <c r="P1437" t="s">
        <v>26</v>
      </c>
      <c r="Q1437">
        <v>41</v>
      </c>
      <c r="R1437" t="s">
        <v>35</v>
      </c>
      <c r="S1437" t="s">
        <v>41</v>
      </c>
    </row>
    <row r="1438" spans="1:19" x14ac:dyDescent="0.3">
      <c r="A1438">
        <v>1437</v>
      </c>
      <c r="B1438">
        <v>35</v>
      </c>
      <c r="C1438" t="s">
        <v>19</v>
      </c>
      <c r="D1438" t="s">
        <v>51</v>
      </c>
      <c r="E1438" t="s">
        <v>43</v>
      </c>
      <c r="F1438">
        <v>83</v>
      </c>
      <c r="G1438" t="s">
        <v>148</v>
      </c>
      <c r="H1438" t="s">
        <v>45</v>
      </c>
      <c r="I1438" t="s">
        <v>24</v>
      </c>
      <c r="J1438" t="s">
        <v>25</v>
      </c>
      <c r="K1438">
        <v>3.7</v>
      </c>
      <c r="L1438" t="s">
        <v>152</v>
      </c>
      <c r="M1438" t="s">
        <v>29</v>
      </c>
      <c r="N1438" t="s">
        <v>40</v>
      </c>
      <c r="O1438" t="s">
        <v>26</v>
      </c>
      <c r="P1438" t="s">
        <v>26</v>
      </c>
      <c r="Q1438">
        <v>23</v>
      </c>
      <c r="R1438" t="s">
        <v>46</v>
      </c>
      <c r="S1438" t="s">
        <v>30</v>
      </c>
    </row>
    <row r="1439" spans="1:19" x14ac:dyDescent="0.3">
      <c r="A1439">
        <v>1438</v>
      </c>
      <c r="B1439">
        <v>69</v>
      </c>
      <c r="C1439" t="s">
        <v>19</v>
      </c>
      <c r="D1439" t="s">
        <v>137</v>
      </c>
      <c r="E1439" t="s">
        <v>43</v>
      </c>
      <c r="F1439">
        <v>97</v>
      </c>
      <c r="G1439" t="s">
        <v>57</v>
      </c>
      <c r="H1439" t="s">
        <v>92</v>
      </c>
      <c r="I1439" t="s">
        <v>121</v>
      </c>
      <c r="J1439" t="s">
        <v>25</v>
      </c>
      <c r="K1439">
        <v>4.2</v>
      </c>
      <c r="L1439" t="s">
        <v>152</v>
      </c>
      <c r="M1439" t="s">
        <v>59</v>
      </c>
      <c r="N1439" t="s">
        <v>40</v>
      </c>
      <c r="O1439" t="s">
        <v>26</v>
      </c>
      <c r="P1439" t="s">
        <v>26</v>
      </c>
      <c r="Q1439">
        <v>14</v>
      </c>
      <c r="R1439" t="s">
        <v>35</v>
      </c>
      <c r="S1439" t="s">
        <v>50</v>
      </c>
    </row>
    <row r="1440" spans="1:19" x14ac:dyDescent="0.3">
      <c r="A1440">
        <v>1439</v>
      </c>
      <c r="B1440">
        <v>58</v>
      </c>
      <c r="C1440" t="s">
        <v>19</v>
      </c>
      <c r="D1440" t="s">
        <v>64</v>
      </c>
      <c r="E1440" t="s">
        <v>65</v>
      </c>
      <c r="F1440">
        <v>38</v>
      </c>
      <c r="G1440" t="s">
        <v>149</v>
      </c>
      <c r="H1440" t="s">
        <v>45</v>
      </c>
      <c r="I1440" t="s">
        <v>109</v>
      </c>
      <c r="J1440" t="s">
        <v>39</v>
      </c>
      <c r="K1440">
        <v>2.9</v>
      </c>
      <c r="L1440" t="s">
        <v>152</v>
      </c>
      <c r="M1440" t="s">
        <v>35</v>
      </c>
      <c r="N1440" t="s">
        <v>55</v>
      </c>
      <c r="O1440" t="s">
        <v>26</v>
      </c>
      <c r="P1440" t="s">
        <v>26</v>
      </c>
      <c r="Q1440">
        <v>24</v>
      </c>
      <c r="R1440" t="s">
        <v>59</v>
      </c>
      <c r="S1440" t="s">
        <v>88</v>
      </c>
    </row>
    <row r="1441" spans="1:19" x14ac:dyDescent="0.3">
      <c r="A1441">
        <v>1440</v>
      </c>
      <c r="B1441">
        <v>25</v>
      </c>
      <c r="C1441" t="s">
        <v>19</v>
      </c>
      <c r="D1441" t="s">
        <v>137</v>
      </c>
      <c r="E1441" t="s">
        <v>43</v>
      </c>
      <c r="F1441">
        <v>48</v>
      </c>
      <c r="G1441" t="s">
        <v>130</v>
      </c>
      <c r="H1441" t="s">
        <v>45</v>
      </c>
      <c r="I1441" t="s">
        <v>136</v>
      </c>
      <c r="J1441" t="s">
        <v>54</v>
      </c>
      <c r="K1441">
        <v>4.8</v>
      </c>
      <c r="L1441" t="s">
        <v>152</v>
      </c>
      <c r="M1441" t="s">
        <v>27</v>
      </c>
      <c r="N1441" t="s">
        <v>47</v>
      </c>
      <c r="O1441" t="s">
        <v>26</v>
      </c>
      <c r="P1441" t="s">
        <v>26</v>
      </c>
      <c r="Q1441">
        <v>25</v>
      </c>
      <c r="R1441" t="s">
        <v>35</v>
      </c>
      <c r="S1441" t="s">
        <v>30</v>
      </c>
    </row>
    <row r="1442" spans="1:19" x14ac:dyDescent="0.3">
      <c r="A1442">
        <v>1441</v>
      </c>
      <c r="B1442">
        <v>27</v>
      </c>
      <c r="C1442" t="s">
        <v>19</v>
      </c>
      <c r="D1442" t="s">
        <v>42</v>
      </c>
      <c r="E1442" t="s">
        <v>43</v>
      </c>
      <c r="F1442">
        <v>76</v>
      </c>
      <c r="G1442" t="s">
        <v>117</v>
      </c>
      <c r="H1442" t="s">
        <v>45</v>
      </c>
      <c r="I1442" t="s">
        <v>71</v>
      </c>
      <c r="J1442" t="s">
        <v>39</v>
      </c>
      <c r="K1442">
        <v>4.4000000000000004</v>
      </c>
      <c r="L1442" t="s">
        <v>152</v>
      </c>
      <c r="M1442" t="s">
        <v>34</v>
      </c>
      <c r="N1442" t="s">
        <v>55</v>
      </c>
      <c r="O1442" t="s">
        <v>26</v>
      </c>
      <c r="P1442" t="s">
        <v>26</v>
      </c>
      <c r="Q1442">
        <v>13</v>
      </c>
      <c r="R1442" t="s">
        <v>29</v>
      </c>
      <c r="S1442" t="s">
        <v>88</v>
      </c>
    </row>
    <row r="1443" spans="1:19" x14ac:dyDescent="0.3">
      <c r="A1443">
        <v>1442</v>
      </c>
      <c r="B1443">
        <v>34</v>
      </c>
      <c r="C1443" t="s">
        <v>19</v>
      </c>
      <c r="D1443" t="s">
        <v>95</v>
      </c>
      <c r="E1443" t="s">
        <v>21</v>
      </c>
      <c r="F1443">
        <v>25</v>
      </c>
      <c r="G1443" t="s">
        <v>145</v>
      </c>
      <c r="H1443" t="s">
        <v>38</v>
      </c>
      <c r="I1443" t="s">
        <v>49</v>
      </c>
      <c r="J1443" t="s">
        <v>54</v>
      </c>
      <c r="K1443">
        <v>3.4</v>
      </c>
      <c r="L1443" t="s">
        <v>152</v>
      </c>
      <c r="M1443" t="s">
        <v>59</v>
      </c>
      <c r="N1443" t="s">
        <v>40</v>
      </c>
      <c r="O1443" t="s">
        <v>26</v>
      </c>
      <c r="P1443" t="s">
        <v>26</v>
      </c>
      <c r="Q1443">
        <v>3</v>
      </c>
      <c r="R1443" t="s">
        <v>29</v>
      </c>
      <c r="S1443" t="s">
        <v>97</v>
      </c>
    </row>
    <row r="1444" spans="1:19" x14ac:dyDescent="0.3">
      <c r="A1444">
        <v>1443</v>
      </c>
      <c r="B1444">
        <v>53</v>
      </c>
      <c r="C1444" t="s">
        <v>19</v>
      </c>
      <c r="D1444" t="s">
        <v>104</v>
      </c>
      <c r="E1444" t="s">
        <v>21</v>
      </c>
      <c r="F1444">
        <v>92</v>
      </c>
      <c r="G1444" t="s">
        <v>135</v>
      </c>
      <c r="H1444" t="s">
        <v>38</v>
      </c>
      <c r="I1444" t="s">
        <v>84</v>
      </c>
      <c r="J1444" t="s">
        <v>39</v>
      </c>
      <c r="K1444">
        <v>2.8</v>
      </c>
      <c r="L1444" t="s">
        <v>152</v>
      </c>
      <c r="M1444" t="s">
        <v>35</v>
      </c>
      <c r="N1444" t="s">
        <v>72</v>
      </c>
      <c r="O1444" t="s">
        <v>26</v>
      </c>
      <c r="P1444" t="s">
        <v>26</v>
      </c>
      <c r="Q1444">
        <v>42</v>
      </c>
      <c r="R1444" t="s">
        <v>27</v>
      </c>
      <c r="S1444" t="s">
        <v>50</v>
      </c>
    </row>
    <row r="1445" spans="1:19" x14ac:dyDescent="0.3">
      <c r="A1445">
        <v>1444</v>
      </c>
      <c r="B1445">
        <v>58</v>
      </c>
      <c r="C1445" t="s">
        <v>19</v>
      </c>
      <c r="D1445" t="s">
        <v>42</v>
      </c>
      <c r="E1445" t="s">
        <v>43</v>
      </c>
      <c r="F1445">
        <v>47</v>
      </c>
      <c r="G1445" t="s">
        <v>135</v>
      </c>
      <c r="H1445" t="s">
        <v>23</v>
      </c>
      <c r="I1445" t="s">
        <v>86</v>
      </c>
      <c r="J1445" t="s">
        <v>58</v>
      </c>
      <c r="K1445">
        <v>4.2</v>
      </c>
      <c r="L1445" t="s">
        <v>152</v>
      </c>
      <c r="M1445" t="s">
        <v>46</v>
      </c>
      <c r="N1445" t="s">
        <v>47</v>
      </c>
      <c r="O1445" t="s">
        <v>26</v>
      </c>
      <c r="P1445" t="s">
        <v>26</v>
      </c>
      <c r="Q1445">
        <v>2</v>
      </c>
      <c r="R1445" t="s">
        <v>35</v>
      </c>
      <c r="S1445" t="s">
        <v>88</v>
      </c>
    </row>
    <row r="1446" spans="1:19" x14ac:dyDescent="0.3">
      <c r="A1446">
        <v>1445</v>
      </c>
      <c r="B1446">
        <v>32</v>
      </c>
      <c r="C1446" t="s">
        <v>19</v>
      </c>
      <c r="D1446" t="s">
        <v>31</v>
      </c>
      <c r="E1446" t="s">
        <v>21</v>
      </c>
      <c r="F1446">
        <v>36</v>
      </c>
      <c r="G1446" t="s">
        <v>129</v>
      </c>
      <c r="H1446" t="s">
        <v>23</v>
      </c>
      <c r="I1446" t="s">
        <v>71</v>
      </c>
      <c r="J1446" t="s">
        <v>58</v>
      </c>
      <c r="K1446">
        <v>3.8</v>
      </c>
      <c r="L1446" t="s">
        <v>152</v>
      </c>
      <c r="M1446" t="s">
        <v>29</v>
      </c>
      <c r="N1446" t="s">
        <v>28</v>
      </c>
      <c r="O1446" t="s">
        <v>26</v>
      </c>
      <c r="P1446" t="s">
        <v>26</v>
      </c>
      <c r="Q1446">
        <v>26</v>
      </c>
      <c r="R1446" t="s">
        <v>35</v>
      </c>
      <c r="S1446" t="s">
        <v>60</v>
      </c>
    </row>
    <row r="1447" spans="1:19" x14ac:dyDescent="0.3">
      <c r="A1447">
        <v>1446</v>
      </c>
      <c r="B1447">
        <v>64</v>
      </c>
      <c r="C1447" t="s">
        <v>19</v>
      </c>
      <c r="D1447" t="s">
        <v>133</v>
      </c>
      <c r="E1447" t="s">
        <v>69</v>
      </c>
      <c r="F1447">
        <v>51</v>
      </c>
      <c r="G1447" t="s">
        <v>74</v>
      </c>
      <c r="H1447" t="s">
        <v>45</v>
      </c>
      <c r="I1447" t="s">
        <v>81</v>
      </c>
      <c r="J1447" t="s">
        <v>58</v>
      </c>
      <c r="K1447">
        <v>3.1</v>
      </c>
      <c r="L1447" t="s">
        <v>152</v>
      </c>
      <c r="M1447" t="s">
        <v>29</v>
      </c>
      <c r="N1447" t="s">
        <v>72</v>
      </c>
      <c r="O1447" t="s">
        <v>26</v>
      </c>
      <c r="P1447" t="s">
        <v>26</v>
      </c>
      <c r="Q1447">
        <v>24</v>
      </c>
      <c r="R1447" t="s">
        <v>27</v>
      </c>
      <c r="S1447" t="s">
        <v>50</v>
      </c>
    </row>
    <row r="1448" spans="1:19" x14ac:dyDescent="0.3">
      <c r="A1448">
        <v>1447</v>
      </c>
      <c r="B1448">
        <v>63</v>
      </c>
      <c r="C1448" t="s">
        <v>19</v>
      </c>
      <c r="D1448" t="s">
        <v>36</v>
      </c>
      <c r="E1448" t="s">
        <v>21</v>
      </c>
      <c r="F1448">
        <v>35</v>
      </c>
      <c r="G1448" t="s">
        <v>52</v>
      </c>
      <c r="H1448" t="s">
        <v>92</v>
      </c>
      <c r="I1448" t="s">
        <v>108</v>
      </c>
      <c r="J1448" t="s">
        <v>54</v>
      </c>
      <c r="K1448">
        <v>3.2</v>
      </c>
      <c r="L1448" t="s">
        <v>152</v>
      </c>
      <c r="M1448" t="s">
        <v>59</v>
      </c>
      <c r="N1448" t="s">
        <v>28</v>
      </c>
      <c r="O1448" t="s">
        <v>26</v>
      </c>
      <c r="P1448" t="s">
        <v>26</v>
      </c>
      <c r="Q1448">
        <v>6</v>
      </c>
      <c r="R1448" t="s">
        <v>27</v>
      </c>
      <c r="S1448" t="s">
        <v>60</v>
      </c>
    </row>
    <row r="1449" spans="1:19" x14ac:dyDescent="0.3">
      <c r="A1449">
        <v>1448</v>
      </c>
      <c r="B1449">
        <v>23</v>
      </c>
      <c r="C1449" t="s">
        <v>19</v>
      </c>
      <c r="D1449" t="s">
        <v>104</v>
      </c>
      <c r="E1449" t="s">
        <v>21</v>
      </c>
      <c r="F1449">
        <v>57</v>
      </c>
      <c r="G1449" t="s">
        <v>130</v>
      </c>
      <c r="H1449" t="s">
        <v>38</v>
      </c>
      <c r="I1449" t="s">
        <v>118</v>
      </c>
      <c r="J1449" t="s">
        <v>54</v>
      </c>
      <c r="K1449">
        <v>3</v>
      </c>
      <c r="L1449" t="s">
        <v>152</v>
      </c>
      <c r="M1449" t="s">
        <v>27</v>
      </c>
      <c r="N1449" t="s">
        <v>47</v>
      </c>
      <c r="O1449" t="s">
        <v>26</v>
      </c>
      <c r="P1449" t="s">
        <v>26</v>
      </c>
      <c r="Q1449">
        <v>25</v>
      </c>
      <c r="R1449" t="s">
        <v>46</v>
      </c>
      <c r="S1449" t="s">
        <v>88</v>
      </c>
    </row>
    <row r="1450" spans="1:19" x14ac:dyDescent="0.3">
      <c r="A1450">
        <v>1449</v>
      </c>
      <c r="B1450">
        <v>64</v>
      </c>
      <c r="C1450" t="s">
        <v>19</v>
      </c>
      <c r="D1450" t="s">
        <v>137</v>
      </c>
      <c r="E1450" t="s">
        <v>43</v>
      </c>
      <c r="F1450">
        <v>95</v>
      </c>
      <c r="G1450" t="s">
        <v>66</v>
      </c>
      <c r="H1450" t="s">
        <v>45</v>
      </c>
      <c r="I1450" t="s">
        <v>94</v>
      </c>
      <c r="J1450" t="s">
        <v>54</v>
      </c>
      <c r="K1450">
        <v>3.6</v>
      </c>
      <c r="L1450" t="s">
        <v>152</v>
      </c>
      <c r="M1450" t="s">
        <v>34</v>
      </c>
      <c r="N1450" t="s">
        <v>40</v>
      </c>
      <c r="O1450" t="s">
        <v>26</v>
      </c>
      <c r="P1450" t="s">
        <v>26</v>
      </c>
      <c r="Q1450">
        <v>11</v>
      </c>
      <c r="R1450" t="s">
        <v>27</v>
      </c>
      <c r="S1450" t="s">
        <v>97</v>
      </c>
    </row>
    <row r="1451" spans="1:19" x14ac:dyDescent="0.3">
      <c r="A1451">
        <v>1450</v>
      </c>
      <c r="B1451">
        <v>18</v>
      </c>
      <c r="C1451" t="s">
        <v>19</v>
      </c>
      <c r="D1451" t="s">
        <v>125</v>
      </c>
      <c r="E1451" t="s">
        <v>21</v>
      </c>
      <c r="F1451">
        <v>41</v>
      </c>
      <c r="G1451" t="s">
        <v>85</v>
      </c>
      <c r="H1451" t="s">
        <v>23</v>
      </c>
      <c r="I1451" t="s">
        <v>93</v>
      </c>
      <c r="J1451" t="s">
        <v>25</v>
      </c>
      <c r="K1451">
        <v>2.5</v>
      </c>
      <c r="L1451" t="s">
        <v>152</v>
      </c>
      <c r="M1451" t="s">
        <v>59</v>
      </c>
      <c r="N1451" t="s">
        <v>76</v>
      </c>
      <c r="O1451" t="s">
        <v>26</v>
      </c>
      <c r="P1451" t="s">
        <v>26</v>
      </c>
      <c r="Q1451">
        <v>20</v>
      </c>
      <c r="R1451" t="s">
        <v>35</v>
      </c>
      <c r="S1451" t="s">
        <v>97</v>
      </c>
    </row>
    <row r="1452" spans="1:19" x14ac:dyDescent="0.3">
      <c r="A1452">
        <v>1451</v>
      </c>
      <c r="B1452">
        <v>25</v>
      </c>
      <c r="C1452" t="s">
        <v>19</v>
      </c>
      <c r="D1452" t="s">
        <v>82</v>
      </c>
      <c r="E1452" t="s">
        <v>21</v>
      </c>
      <c r="F1452">
        <v>44</v>
      </c>
      <c r="G1452" t="s">
        <v>115</v>
      </c>
      <c r="H1452" t="s">
        <v>38</v>
      </c>
      <c r="I1452" t="s">
        <v>86</v>
      </c>
      <c r="J1452" t="s">
        <v>25</v>
      </c>
      <c r="K1452">
        <v>3.4</v>
      </c>
      <c r="L1452" t="s">
        <v>152</v>
      </c>
      <c r="M1452" t="s">
        <v>46</v>
      </c>
      <c r="N1452" t="s">
        <v>40</v>
      </c>
      <c r="O1452" t="s">
        <v>26</v>
      </c>
      <c r="P1452" t="s">
        <v>26</v>
      </c>
      <c r="Q1452">
        <v>25</v>
      </c>
      <c r="R1452" t="s">
        <v>35</v>
      </c>
      <c r="S1452" t="s">
        <v>60</v>
      </c>
    </row>
    <row r="1453" spans="1:19" x14ac:dyDescent="0.3">
      <c r="A1453">
        <v>1452</v>
      </c>
      <c r="B1453">
        <v>54</v>
      </c>
      <c r="C1453" t="s">
        <v>19</v>
      </c>
      <c r="D1453" t="s">
        <v>102</v>
      </c>
      <c r="E1453" t="s">
        <v>65</v>
      </c>
      <c r="F1453">
        <v>34</v>
      </c>
      <c r="G1453" t="s">
        <v>140</v>
      </c>
      <c r="H1453" t="s">
        <v>45</v>
      </c>
      <c r="I1453" t="s">
        <v>33</v>
      </c>
      <c r="J1453" t="s">
        <v>58</v>
      </c>
      <c r="K1453">
        <v>2.5</v>
      </c>
      <c r="L1453" t="s">
        <v>152</v>
      </c>
      <c r="M1453" t="s">
        <v>29</v>
      </c>
      <c r="N1453" t="s">
        <v>47</v>
      </c>
      <c r="O1453" t="s">
        <v>26</v>
      </c>
      <c r="P1453" t="s">
        <v>26</v>
      </c>
      <c r="Q1453">
        <v>35</v>
      </c>
      <c r="R1453" t="s">
        <v>46</v>
      </c>
      <c r="S1453" t="s">
        <v>60</v>
      </c>
    </row>
    <row r="1454" spans="1:19" x14ac:dyDescent="0.3">
      <c r="A1454">
        <v>1453</v>
      </c>
      <c r="B1454">
        <v>60</v>
      </c>
      <c r="C1454" t="s">
        <v>19</v>
      </c>
      <c r="D1454" t="s">
        <v>102</v>
      </c>
      <c r="E1454" t="s">
        <v>65</v>
      </c>
      <c r="F1454">
        <v>25</v>
      </c>
      <c r="G1454" t="s">
        <v>112</v>
      </c>
      <c r="H1454" t="s">
        <v>23</v>
      </c>
      <c r="I1454" t="s">
        <v>144</v>
      </c>
      <c r="J1454" t="s">
        <v>39</v>
      </c>
      <c r="K1454">
        <v>4.7</v>
      </c>
      <c r="L1454" t="s">
        <v>152</v>
      </c>
      <c r="M1454" t="s">
        <v>29</v>
      </c>
      <c r="N1454" t="s">
        <v>72</v>
      </c>
      <c r="O1454" t="s">
        <v>26</v>
      </c>
      <c r="P1454" t="s">
        <v>26</v>
      </c>
      <c r="Q1454">
        <v>11</v>
      </c>
      <c r="R1454" t="s">
        <v>34</v>
      </c>
      <c r="S1454" t="s">
        <v>60</v>
      </c>
    </row>
    <row r="1455" spans="1:19" x14ac:dyDescent="0.3">
      <c r="A1455">
        <v>1454</v>
      </c>
      <c r="B1455">
        <v>36</v>
      </c>
      <c r="C1455" t="s">
        <v>19</v>
      </c>
      <c r="D1455" t="s">
        <v>137</v>
      </c>
      <c r="E1455" t="s">
        <v>43</v>
      </c>
      <c r="F1455">
        <v>93</v>
      </c>
      <c r="G1455" t="s">
        <v>141</v>
      </c>
      <c r="H1455" t="s">
        <v>38</v>
      </c>
      <c r="I1455" t="s">
        <v>86</v>
      </c>
      <c r="J1455" t="s">
        <v>25</v>
      </c>
      <c r="K1455">
        <v>3.2</v>
      </c>
      <c r="L1455" t="s">
        <v>152</v>
      </c>
      <c r="M1455" t="s">
        <v>46</v>
      </c>
      <c r="N1455" t="s">
        <v>72</v>
      </c>
      <c r="O1455" t="s">
        <v>26</v>
      </c>
      <c r="P1455" t="s">
        <v>26</v>
      </c>
      <c r="Q1455">
        <v>41</v>
      </c>
      <c r="R1455" t="s">
        <v>34</v>
      </c>
      <c r="S1455" t="s">
        <v>30</v>
      </c>
    </row>
    <row r="1456" spans="1:19" x14ac:dyDescent="0.3">
      <c r="A1456">
        <v>1455</v>
      </c>
      <c r="B1456">
        <v>66</v>
      </c>
      <c r="C1456" t="s">
        <v>19</v>
      </c>
      <c r="D1456" t="s">
        <v>51</v>
      </c>
      <c r="E1456" t="s">
        <v>43</v>
      </c>
      <c r="F1456">
        <v>50</v>
      </c>
      <c r="G1456" t="s">
        <v>142</v>
      </c>
      <c r="H1456" t="s">
        <v>23</v>
      </c>
      <c r="I1456" t="s">
        <v>33</v>
      </c>
      <c r="J1456" t="s">
        <v>25</v>
      </c>
      <c r="K1456">
        <v>2.9</v>
      </c>
      <c r="L1456" t="s">
        <v>152</v>
      </c>
      <c r="M1456" t="s">
        <v>34</v>
      </c>
      <c r="N1456" t="s">
        <v>40</v>
      </c>
      <c r="O1456" t="s">
        <v>26</v>
      </c>
      <c r="P1456" t="s">
        <v>26</v>
      </c>
      <c r="Q1456">
        <v>17</v>
      </c>
      <c r="R1456" t="s">
        <v>27</v>
      </c>
      <c r="S1456" t="s">
        <v>50</v>
      </c>
    </row>
    <row r="1457" spans="1:19" x14ac:dyDescent="0.3">
      <c r="A1457">
        <v>1456</v>
      </c>
      <c r="B1457">
        <v>60</v>
      </c>
      <c r="C1457" t="s">
        <v>19</v>
      </c>
      <c r="D1457" t="s">
        <v>95</v>
      </c>
      <c r="E1457" t="s">
        <v>21</v>
      </c>
      <c r="F1457">
        <v>79</v>
      </c>
      <c r="G1457" t="s">
        <v>90</v>
      </c>
      <c r="H1457" t="s">
        <v>23</v>
      </c>
      <c r="I1457" t="s">
        <v>67</v>
      </c>
      <c r="J1457" t="s">
        <v>58</v>
      </c>
      <c r="K1457">
        <v>4.9000000000000004</v>
      </c>
      <c r="L1457" t="s">
        <v>152</v>
      </c>
      <c r="M1457" t="s">
        <v>59</v>
      </c>
      <c r="N1457" t="s">
        <v>28</v>
      </c>
      <c r="O1457" t="s">
        <v>26</v>
      </c>
      <c r="P1457" t="s">
        <v>26</v>
      </c>
      <c r="Q1457">
        <v>1</v>
      </c>
      <c r="R1457" t="s">
        <v>46</v>
      </c>
      <c r="S1457" t="s">
        <v>97</v>
      </c>
    </row>
    <row r="1458" spans="1:19" x14ac:dyDescent="0.3">
      <c r="A1458">
        <v>1457</v>
      </c>
      <c r="B1458">
        <v>59</v>
      </c>
      <c r="C1458" t="s">
        <v>19</v>
      </c>
      <c r="D1458" t="s">
        <v>64</v>
      </c>
      <c r="E1458" t="s">
        <v>65</v>
      </c>
      <c r="F1458">
        <v>100</v>
      </c>
      <c r="G1458" t="s">
        <v>57</v>
      </c>
      <c r="H1458" t="s">
        <v>38</v>
      </c>
      <c r="I1458" t="s">
        <v>79</v>
      </c>
      <c r="J1458" t="s">
        <v>39</v>
      </c>
      <c r="K1458">
        <v>2.7</v>
      </c>
      <c r="L1458" t="s">
        <v>152</v>
      </c>
      <c r="M1458" t="s">
        <v>29</v>
      </c>
      <c r="N1458" t="s">
        <v>76</v>
      </c>
      <c r="O1458" t="s">
        <v>26</v>
      </c>
      <c r="P1458" t="s">
        <v>26</v>
      </c>
      <c r="Q1458">
        <v>30</v>
      </c>
      <c r="R1458" t="s">
        <v>46</v>
      </c>
      <c r="S1458" t="s">
        <v>97</v>
      </c>
    </row>
    <row r="1459" spans="1:19" x14ac:dyDescent="0.3">
      <c r="A1459">
        <v>1458</v>
      </c>
      <c r="B1459">
        <v>58</v>
      </c>
      <c r="C1459" t="s">
        <v>19</v>
      </c>
      <c r="D1459" t="s">
        <v>56</v>
      </c>
      <c r="E1459" t="s">
        <v>21</v>
      </c>
      <c r="F1459">
        <v>57</v>
      </c>
      <c r="G1459" t="s">
        <v>138</v>
      </c>
      <c r="H1459" t="s">
        <v>38</v>
      </c>
      <c r="I1459" t="s">
        <v>24</v>
      </c>
      <c r="J1459" t="s">
        <v>39</v>
      </c>
      <c r="K1459">
        <v>4.7</v>
      </c>
      <c r="L1459" t="s">
        <v>152</v>
      </c>
      <c r="M1459" t="s">
        <v>34</v>
      </c>
      <c r="N1459" t="s">
        <v>28</v>
      </c>
      <c r="O1459" t="s">
        <v>26</v>
      </c>
      <c r="P1459" t="s">
        <v>26</v>
      </c>
      <c r="Q1459">
        <v>47</v>
      </c>
      <c r="R1459" t="s">
        <v>29</v>
      </c>
      <c r="S1459" t="s">
        <v>30</v>
      </c>
    </row>
    <row r="1460" spans="1:19" x14ac:dyDescent="0.3">
      <c r="A1460">
        <v>1459</v>
      </c>
      <c r="B1460">
        <v>35</v>
      </c>
      <c r="C1460" t="s">
        <v>19</v>
      </c>
      <c r="D1460" t="s">
        <v>31</v>
      </c>
      <c r="E1460" t="s">
        <v>21</v>
      </c>
      <c r="F1460">
        <v>28</v>
      </c>
      <c r="G1460" t="s">
        <v>70</v>
      </c>
      <c r="H1460" t="s">
        <v>45</v>
      </c>
      <c r="I1460" t="s">
        <v>100</v>
      </c>
      <c r="J1460" t="s">
        <v>39</v>
      </c>
      <c r="K1460">
        <v>2.9</v>
      </c>
      <c r="L1460" t="s">
        <v>152</v>
      </c>
      <c r="M1460" t="s">
        <v>59</v>
      </c>
      <c r="N1460" t="s">
        <v>72</v>
      </c>
      <c r="O1460" t="s">
        <v>26</v>
      </c>
      <c r="P1460" t="s">
        <v>26</v>
      </c>
      <c r="Q1460">
        <v>34</v>
      </c>
      <c r="R1460" t="s">
        <v>29</v>
      </c>
      <c r="S1460" t="s">
        <v>41</v>
      </c>
    </row>
    <row r="1461" spans="1:19" x14ac:dyDescent="0.3">
      <c r="A1461">
        <v>1460</v>
      </c>
      <c r="B1461">
        <v>20</v>
      </c>
      <c r="C1461" t="s">
        <v>19</v>
      </c>
      <c r="D1461" t="s">
        <v>73</v>
      </c>
      <c r="E1461" t="s">
        <v>43</v>
      </c>
      <c r="F1461">
        <v>35</v>
      </c>
      <c r="G1461" t="s">
        <v>32</v>
      </c>
      <c r="H1461" t="s">
        <v>23</v>
      </c>
      <c r="I1461" t="s">
        <v>134</v>
      </c>
      <c r="J1461" t="s">
        <v>25</v>
      </c>
      <c r="K1461">
        <v>4.8</v>
      </c>
      <c r="L1461" t="s">
        <v>152</v>
      </c>
      <c r="M1461" t="s">
        <v>46</v>
      </c>
      <c r="N1461" t="s">
        <v>28</v>
      </c>
      <c r="O1461" t="s">
        <v>26</v>
      </c>
      <c r="P1461" t="s">
        <v>26</v>
      </c>
      <c r="Q1461">
        <v>18</v>
      </c>
      <c r="R1461" t="s">
        <v>29</v>
      </c>
      <c r="S1461" t="s">
        <v>30</v>
      </c>
    </row>
    <row r="1462" spans="1:19" x14ac:dyDescent="0.3">
      <c r="A1462">
        <v>1461</v>
      </c>
      <c r="B1462">
        <v>70</v>
      </c>
      <c r="C1462" t="s">
        <v>19</v>
      </c>
      <c r="D1462" t="s">
        <v>137</v>
      </c>
      <c r="E1462" t="s">
        <v>43</v>
      </c>
      <c r="F1462">
        <v>85</v>
      </c>
      <c r="G1462" t="s">
        <v>138</v>
      </c>
      <c r="H1462" t="s">
        <v>23</v>
      </c>
      <c r="I1462" t="s">
        <v>84</v>
      </c>
      <c r="J1462" t="s">
        <v>58</v>
      </c>
      <c r="K1462">
        <v>4.5999999999999996</v>
      </c>
      <c r="L1462" t="s">
        <v>152</v>
      </c>
      <c r="M1462" t="s">
        <v>29</v>
      </c>
      <c r="N1462" t="s">
        <v>55</v>
      </c>
      <c r="O1462" t="s">
        <v>26</v>
      </c>
      <c r="P1462" t="s">
        <v>26</v>
      </c>
      <c r="Q1462">
        <v>33</v>
      </c>
      <c r="R1462" t="s">
        <v>29</v>
      </c>
      <c r="S1462" t="s">
        <v>77</v>
      </c>
    </row>
    <row r="1463" spans="1:19" x14ac:dyDescent="0.3">
      <c r="A1463">
        <v>1462</v>
      </c>
      <c r="B1463">
        <v>54</v>
      </c>
      <c r="C1463" t="s">
        <v>19</v>
      </c>
      <c r="D1463" t="s">
        <v>89</v>
      </c>
      <c r="E1463" t="s">
        <v>69</v>
      </c>
      <c r="F1463">
        <v>95</v>
      </c>
      <c r="G1463" t="s">
        <v>48</v>
      </c>
      <c r="H1463" t="s">
        <v>38</v>
      </c>
      <c r="I1463" t="s">
        <v>108</v>
      </c>
      <c r="J1463" t="s">
        <v>54</v>
      </c>
      <c r="K1463">
        <v>5</v>
      </c>
      <c r="L1463" t="s">
        <v>152</v>
      </c>
      <c r="M1463" t="s">
        <v>46</v>
      </c>
      <c r="N1463" t="s">
        <v>72</v>
      </c>
      <c r="O1463" t="s">
        <v>26</v>
      </c>
      <c r="P1463" t="s">
        <v>26</v>
      </c>
      <c r="Q1463">
        <v>42</v>
      </c>
      <c r="R1463" t="s">
        <v>29</v>
      </c>
      <c r="S1463" t="s">
        <v>60</v>
      </c>
    </row>
    <row r="1464" spans="1:19" x14ac:dyDescent="0.3">
      <c r="A1464">
        <v>1463</v>
      </c>
      <c r="B1464">
        <v>38</v>
      </c>
      <c r="C1464" t="s">
        <v>19</v>
      </c>
      <c r="D1464" t="s">
        <v>51</v>
      </c>
      <c r="E1464" t="s">
        <v>43</v>
      </c>
      <c r="F1464">
        <v>90</v>
      </c>
      <c r="G1464" t="s">
        <v>140</v>
      </c>
      <c r="H1464" t="s">
        <v>38</v>
      </c>
      <c r="I1464" t="s">
        <v>63</v>
      </c>
      <c r="J1464" t="s">
        <v>54</v>
      </c>
      <c r="K1464">
        <v>4.8</v>
      </c>
      <c r="L1464" t="s">
        <v>152</v>
      </c>
      <c r="M1464" t="s">
        <v>29</v>
      </c>
      <c r="N1464" t="s">
        <v>72</v>
      </c>
      <c r="O1464" t="s">
        <v>26</v>
      </c>
      <c r="P1464" t="s">
        <v>26</v>
      </c>
      <c r="Q1464">
        <v>2</v>
      </c>
      <c r="R1464" t="s">
        <v>29</v>
      </c>
      <c r="S1464" t="s">
        <v>60</v>
      </c>
    </row>
    <row r="1465" spans="1:19" x14ac:dyDescent="0.3">
      <c r="A1465">
        <v>1464</v>
      </c>
      <c r="B1465">
        <v>54</v>
      </c>
      <c r="C1465" t="s">
        <v>19</v>
      </c>
      <c r="D1465" t="s">
        <v>106</v>
      </c>
      <c r="E1465" t="s">
        <v>69</v>
      </c>
      <c r="F1465">
        <v>49</v>
      </c>
      <c r="G1465" t="s">
        <v>101</v>
      </c>
      <c r="H1465" t="s">
        <v>45</v>
      </c>
      <c r="I1465" t="s">
        <v>118</v>
      </c>
      <c r="J1465" t="s">
        <v>54</v>
      </c>
      <c r="K1465">
        <v>4.9000000000000004</v>
      </c>
      <c r="L1465" t="s">
        <v>152</v>
      </c>
      <c r="M1465" t="s">
        <v>27</v>
      </c>
      <c r="N1465" t="s">
        <v>76</v>
      </c>
      <c r="O1465" t="s">
        <v>26</v>
      </c>
      <c r="P1465" t="s">
        <v>26</v>
      </c>
      <c r="Q1465">
        <v>1</v>
      </c>
      <c r="R1465" t="s">
        <v>34</v>
      </c>
      <c r="S1465" t="s">
        <v>88</v>
      </c>
    </row>
    <row r="1466" spans="1:19" x14ac:dyDescent="0.3">
      <c r="A1466">
        <v>1465</v>
      </c>
      <c r="B1466">
        <v>33</v>
      </c>
      <c r="C1466" t="s">
        <v>19</v>
      </c>
      <c r="D1466" t="s">
        <v>133</v>
      </c>
      <c r="E1466" t="s">
        <v>69</v>
      </c>
      <c r="F1466">
        <v>92</v>
      </c>
      <c r="G1466" t="s">
        <v>57</v>
      </c>
      <c r="H1466" t="s">
        <v>45</v>
      </c>
      <c r="I1466" t="s">
        <v>100</v>
      </c>
      <c r="J1466" t="s">
        <v>25</v>
      </c>
      <c r="K1466">
        <v>4.5999999999999996</v>
      </c>
      <c r="L1466" t="s">
        <v>152</v>
      </c>
      <c r="M1466" t="s">
        <v>34</v>
      </c>
      <c r="N1466" t="s">
        <v>72</v>
      </c>
      <c r="O1466" t="s">
        <v>26</v>
      </c>
      <c r="P1466" t="s">
        <v>26</v>
      </c>
      <c r="Q1466">
        <v>23</v>
      </c>
      <c r="R1466" t="s">
        <v>34</v>
      </c>
      <c r="S1466" t="s">
        <v>60</v>
      </c>
    </row>
    <row r="1467" spans="1:19" x14ac:dyDescent="0.3">
      <c r="A1467">
        <v>1466</v>
      </c>
      <c r="B1467">
        <v>46</v>
      </c>
      <c r="C1467" t="s">
        <v>19</v>
      </c>
      <c r="D1467" t="s">
        <v>143</v>
      </c>
      <c r="E1467" t="s">
        <v>69</v>
      </c>
      <c r="F1467">
        <v>72</v>
      </c>
      <c r="G1467" t="s">
        <v>145</v>
      </c>
      <c r="H1467" t="s">
        <v>92</v>
      </c>
      <c r="I1467" t="s">
        <v>84</v>
      </c>
      <c r="J1467" t="s">
        <v>25</v>
      </c>
      <c r="K1467">
        <v>3.9</v>
      </c>
      <c r="L1467" t="s">
        <v>152</v>
      </c>
      <c r="M1467" t="s">
        <v>34</v>
      </c>
      <c r="N1467" t="s">
        <v>76</v>
      </c>
      <c r="O1467" t="s">
        <v>26</v>
      </c>
      <c r="P1467" t="s">
        <v>26</v>
      </c>
      <c r="Q1467">
        <v>42</v>
      </c>
      <c r="R1467" t="s">
        <v>35</v>
      </c>
      <c r="S1467" t="s">
        <v>77</v>
      </c>
    </row>
    <row r="1468" spans="1:19" x14ac:dyDescent="0.3">
      <c r="A1468">
        <v>1467</v>
      </c>
      <c r="B1468">
        <v>58</v>
      </c>
      <c r="C1468" t="s">
        <v>19</v>
      </c>
      <c r="D1468" t="s">
        <v>61</v>
      </c>
      <c r="E1468" t="s">
        <v>21</v>
      </c>
      <c r="F1468">
        <v>71</v>
      </c>
      <c r="G1468" t="s">
        <v>90</v>
      </c>
      <c r="H1468" t="s">
        <v>45</v>
      </c>
      <c r="I1468" t="s">
        <v>96</v>
      </c>
      <c r="J1468" t="s">
        <v>54</v>
      </c>
      <c r="K1468">
        <v>4.5</v>
      </c>
      <c r="L1468" t="s">
        <v>152</v>
      </c>
      <c r="M1468" t="s">
        <v>46</v>
      </c>
      <c r="N1468" t="s">
        <v>76</v>
      </c>
      <c r="O1468" t="s">
        <v>26</v>
      </c>
      <c r="P1468" t="s">
        <v>26</v>
      </c>
      <c r="Q1468">
        <v>3</v>
      </c>
      <c r="R1468" t="s">
        <v>46</v>
      </c>
      <c r="S1468" t="s">
        <v>50</v>
      </c>
    </row>
    <row r="1469" spans="1:19" x14ac:dyDescent="0.3">
      <c r="A1469">
        <v>1468</v>
      </c>
      <c r="B1469">
        <v>30</v>
      </c>
      <c r="C1469" t="s">
        <v>19</v>
      </c>
      <c r="D1469" t="s">
        <v>106</v>
      </c>
      <c r="E1469" t="s">
        <v>69</v>
      </c>
      <c r="F1469">
        <v>27</v>
      </c>
      <c r="G1469" t="s">
        <v>123</v>
      </c>
      <c r="H1469" t="s">
        <v>92</v>
      </c>
      <c r="I1469" t="s">
        <v>79</v>
      </c>
      <c r="J1469" t="s">
        <v>25</v>
      </c>
      <c r="K1469">
        <v>4.7</v>
      </c>
      <c r="L1469" t="s">
        <v>152</v>
      </c>
      <c r="M1469" t="s">
        <v>27</v>
      </c>
      <c r="N1469" t="s">
        <v>76</v>
      </c>
      <c r="O1469" t="s">
        <v>26</v>
      </c>
      <c r="P1469" t="s">
        <v>26</v>
      </c>
      <c r="Q1469">
        <v>16</v>
      </c>
      <c r="R1469" t="s">
        <v>59</v>
      </c>
      <c r="S1469" t="s">
        <v>30</v>
      </c>
    </row>
    <row r="1470" spans="1:19" x14ac:dyDescent="0.3">
      <c r="A1470">
        <v>1469</v>
      </c>
      <c r="B1470">
        <v>42</v>
      </c>
      <c r="C1470" t="s">
        <v>19</v>
      </c>
      <c r="D1470" t="s">
        <v>143</v>
      </c>
      <c r="E1470" t="s">
        <v>69</v>
      </c>
      <c r="F1470">
        <v>39</v>
      </c>
      <c r="G1470" t="s">
        <v>74</v>
      </c>
      <c r="H1470" t="s">
        <v>38</v>
      </c>
      <c r="I1470" t="s">
        <v>67</v>
      </c>
      <c r="J1470" t="s">
        <v>58</v>
      </c>
      <c r="K1470">
        <v>3.9</v>
      </c>
      <c r="L1470" t="s">
        <v>152</v>
      </c>
      <c r="M1470" t="s">
        <v>34</v>
      </c>
      <c r="N1470" t="s">
        <v>28</v>
      </c>
      <c r="O1470" t="s">
        <v>26</v>
      </c>
      <c r="P1470" t="s">
        <v>26</v>
      </c>
      <c r="Q1470">
        <v>46</v>
      </c>
      <c r="R1470" t="s">
        <v>35</v>
      </c>
      <c r="S1470" t="s">
        <v>30</v>
      </c>
    </row>
    <row r="1471" spans="1:19" x14ac:dyDescent="0.3">
      <c r="A1471">
        <v>1470</v>
      </c>
      <c r="B1471">
        <v>28</v>
      </c>
      <c r="C1471" t="s">
        <v>19</v>
      </c>
      <c r="D1471" t="s">
        <v>106</v>
      </c>
      <c r="E1471" t="s">
        <v>69</v>
      </c>
      <c r="F1471">
        <v>98</v>
      </c>
      <c r="G1471" t="s">
        <v>91</v>
      </c>
      <c r="H1471" t="s">
        <v>45</v>
      </c>
      <c r="I1471" t="s">
        <v>75</v>
      </c>
      <c r="J1471" t="s">
        <v>25</v>
      </c>
      <c r="K1471">
        <v>4.4000000000000004</v>
      </c>
      <c r="L1471" t="s">
        <v>152</v>
      </c>
      <c r="M1471" t="s">
        <v>59</v>
      </c>
      <c r="N1471" t="s">
        <v>55</v>
      </c>
      <c r="O1471" t="s">
        <v>26</v>
      </c>
      <c r="P1471" t="s">
        <v>26</v>
      </c>
      <c r="Q1471">
        <v>31</v>
      </c>
      <c r="R1471" t="s">
        <v>46</v>
      </c>
      <c r="S1471" t="s">
        <v>97</v>
      </c>
    </row>
    <row r="1472" spans="1:19" x14ac:dyDescent="0.3">
      <c r="A1472">
        <v>1471</v>
      </c>
      <c r="B1472">
        <v>43</v>
      </c>
      <c r="C1472" t="s">
        <v>19</v>
      </c>
      <c r="D1472" t="s">
        <v>42</v>
      </c>
      <c r="E1472" t="s">
        <v>43</v>
      </c>
      <c r="F1472">
        <v>27</v>
      </c>
      <c r="G1472" t="s">
        <v>99</v>
      </c>
      <c r="H1472" t="s">
        <v>45</v>
      </c>
      <c r="I1472" t="s">
        <v>67</v>
      </c>
      <c r="J1472" t="s">
        <v>39</v>
      </c>
      <c r="K1472">
        <v>3.9</v>
      </c>
      <c r="L1472" t="s">
        <v>152</v>
      </c>
      <c r="M1472" t="s">
        <v>29</v>
      </c>
      <c r="N1472" t="s">
        <v>47</v>
      </c>
      <c r="O1472" t="s">
        <v>26</v>
      </c>
      <c r="P1472" t="s">
        <v>26</v>
      </c>
      <c r="Q1472">
        <v>15</v>
      </c>
      <c r="R1472" t="s">
        <v>35</v>
      </c>
      <c r="S1472" t="s">
        <v>97</v>
      </c>
    </row>
    <row r="1473" spans="1:19" x14ac:dyDescent="0.3">
      <c r="A1473">
        <v>1472</v>
      </c>
      <c r="B1473">
        <v>31</v>
      </c>
      <c r="C1473" t="s">
        <v>19</v>
      </c>
      <c r="D1473" t="s">
        <v>106</v>
      </c>
      <c r="E1473" t="s">
        <v>69</v>
      </c>
      <c r="F1473">
        <v>71</v>
      </c>
      <c r="G1473" t="s">
        <v>120</v>
      </c>
      <c r="H1473" t="s">
        <v>38</v>
      </c>
      <c r="I1473" t="s">
        <v>24</v>
      </c>
      <c r="J1473" t="s">
        <v>39</v>
      </c>
      <c r="K1473">
        <v>2.8</v>
      </c>
      <c r="L1473" t="s">
        <v>152</v>
      </c>
      <c r="M1473" t="s">
        <v>46</v>
      </c>
      <c r="N1473" t="s">
        <v>72</v>
      </c>
      <c r="O1473" t="s">
        <v>26</v>
      </c>
      <c r="P1473" t="s">
        <v>26</v>
      </c>
      <c r="Q1473">
        <v>48</v>
      </c>
      <c r="R1473" t="s">
        <v>29</v>
      </c>
      <c r="S1473" t="s">
        <v>97</v>
      </c>
    </row>
    <row r="1474" spans="1:19" x14ac:dyDescent="0.3">
      <c r="A1474">
        <v>1473</v>
      </c>
      <c r="B1474">
        <v>39</v>
      </c>
      <c r="C1474" t="s">
        <v>19</v>
      </c>
      <c r="D1474" t="s">
        <v>124</v>
      </c>
      <c r="E1474" t="s">
        <v>69</v>
      </c>
      <c r="F1474">
        <v>24</v>
      </c>
      <c r="G1474" t="s">
        <v>116</v>
      </c>
      <c r="H1474" t="s">
        <v>23</v>
      </c>
      <c r="I1474" t="s">
        <v>49</v>
      </c>
      <c r="J1474" t="s">
        <v>39</v>
      </c>
      <c r="K1474">
        <v>3.5</v>
      </c>
      <c r="L1474" t="s">
        <v>152</v>
      </c>
      <c r="M1474" t="s">
        <v>34</v>
      </c>
      <c r="N1474" t="s">
        <v>76</v>
      </c>
      <c r="O1474" t="s">
        <v>26</v>
      </c>
      <c r="P1474" t="s">
        <v>26</v>
      </c>
      <c r="Q1474">
        <v>11</v>
      </c>
      <c r="R1474" t="s">
        <v>35</v>
      </c>
      <c r="S1474" t="s">
        <v>41</v>
      </c>
    </row>
    <row r="1475" spans="1:19" x14ac:dyDescent="0.3">
      <c r="A1475">
        <v>1474</v>
      </c>
      <c r="B1475">
        <v>69</v>
      </c>
      <c r="C1475" t="s">
        <v>19</v>
      </c>
      <c r="D1475" t="s">
        <v>61</v>
      </c>
      <c r="E1475" t="s">
        <v>21</v>
      </c>
      <c r="F1475">
        <v>63</v>
      </c>
      <c r="G1475" t="s">
        <v>150</v>
      </c>
      <c r="H1475" t="s">
        <v>45</v>
      </c>
      <c r="I1475" t="s">
        <v>84</v>
      </c>
      <c r="J1475" t="s">
        <v>58</v>
      </c>
      <c r="K1475">
        <v>4.3</v>
      </c>
      <c r="L1475" t="s">
        <v>152</v>
      </c>
      <c r="M1475" t="s">
        <v>35</v>
      </c>
      <c r="N1475" t="s">
        <v>28</v>
      </c>
      <c r="O1475" t="s">
        <v>26</v>
      </c>
      <c r="P1475" t="s">
        <v>26</v>
      </c>
      <c r="Q1475">
        <v>20</v>
      </c>
      <c r="R1475" t="s">
        <v>27</v>
      </c>
      <c r="S1475" t="s">
        <v>97</v>
      </c>
    </row>
    <row r="1476" spans="1:19" x14ac:dyDescent="0.3">
      <c r="A1476">
        <v>1475</v>
      </c>
      <c r="B1476">
        <v>31</v>
      </c>
      <c r="C1476" t="s">
        <v>19</v>
      </c>
      <c r="D1476" t="s">
        <v>31</v>
      </c>
      <c r="E1476" t="s">
        <v>21</v>
      </c>
      <c r="F1476">
        <v>72</v>
      </c>
      <c r="G1476" t="s">
        <v>127</v>
      </c>
      <c r="H1476" t="s">
        <v>38</v>
      </c>
      <c r="I1476" t="s">
        <v>71</v>
      </c>
      <c r="J1476" t="s">
        <v>58</v>
      </c>
      <c r="K1476">
        <v>3.9</v>
      </c>
      <c r="L1476" t="s">
        <v>152</v>
      </c>
      <c r="M1476" t="s">
        <v>34</v>
      </c>
      <c r="N1476" t="s">
        <v>47</v>
      </c>
      <c r="O1476" t="s">
        <v>26</v>
      </c>
      <c r="P1476" t="s">
        <v>26</v>
      </c>
      <c r="Q1476">
        <v>6</v>
      </c>
      <c r="R1476" t="s">
        <v>27</v>
      </c>
      <c r="S1476" t="s">
        <v>88</v>
      </c>
    </row>
    <row r="1477" spans="1:19" x14ac:dyDescent="0.3">
      <c r="A1477">
        <v>1476</v>
      </c>
      <c r="B1477">
        <v>44</v>
      </c>
      <c r="C1477" t="s">
        <v>19</v>
      </c>
      <c r="D1477" t="s">
        <v>20</v>
      </c>
      <c r="E1477" t="s">
        <v>21</v>
      </c>
      <c r="F1477">
        <v>61</v>
      </c>
      <c r="G1477" t="s">
        <v>44</v>
      </c>
      <c r="H1477" t="s">
        <v>45</v>
      </c>
      <c r="I1477" t="s">
        <v>86</v>
      </c>
      <c r="J1477" t="s">
        <v>39</v>
      </c>
      <c r="K1477">
        <v>4</v>
      </c>
      <c r="L1477" t="s">
        <v>152</v>
      </c>
      <c r="M1477" t="s">
        <v>34</v>
      </c>
      <c r="N1477" t="s">
        <v>28</v>
      </c>
      <c r="O1477" t="s">
        <v>26</v>
      </c>
      <c r="P1477" t="s">
        <v>26</v>
      </c>
      <c r="Q1477">
        <v>24</v>
      </c>
      <c r="R1477" t="s">
        <v>35</v>
      </c>
      <c r="S1477" t="s">
        <v>88</v>
      </c>
    </row>
    <row r="1478" spans="1:19" x14ac:dyDescent="0.3">
      <c r="A1478">
        <v>1477</v>
      </c>
      <c r="B1478">
        <v>39</v>
      </c>
      <c r="C1478" t="s">
        <v>19</v>
      </c>
      <c r="D1478" t="s">
        <v>124</v>
      </c>
      <c r="E1478" t="s">
        <v>69</v>
      </c>
      <c r="F1478">
        <v>56</v>
      </c>
      <c r="G1478" t="s">
        <v>52</v>
      </c>
      <c r="H1478" t="s">
        <v>45</v>
      </c>
      <c r="I1478" t="s">
        <v>136</v>
      </c>
      <c r="J1478" t="s">
        <v>58</v>
      </c>
      <c r="K1478">
        <v>4.0999999999999996</v>
      </c>
      <c r="L1478" t="s">
        <v>152</v>
      </c>
      <c r="M1478" t="s">
        <v>27</v>
      </c>
      <c r="N1478" t="s">
        <v>47</v>
      </c>
      <c r="O1478" t="s">
        <v>26</v>
      </c>
      <c r="P1478" t="s">
        <v>26</v>
      </c>
      <c r="Q1478">
        <v>18</v>
      </c>
      <c r="R1478" t="s">
        <v>27</v>
      </c>
      <c r="S1478" t="s">
        <v>88</v>
      </c>
    </row>
    <row r="1479" spans="1:19" x14ac:dyDescent="0.3">
      <c r="A1479">
        <v>1478</v>
      </c>
      <c r="B1479">
        <v>24</v>
      </c>
      <c r="C1479" t="s">
        <v>19</v>
      </c>
      <c r="D1479" t="s">
        <v>133</v>
      </c>
      <c r="E1479" t="s">
        <v>69</v>
      </c>
      <c r="F1479">
        <v>32</v>
      </c>
      <c r="G1479" t="s">
        <v>48</v>
      </c>
      <c r="H1479" t="s">
        <v>92</v>
      </c>
      <c r="I1479" t="s">
        <v>67</v>
      </c>
      <c r="J1479" t="s">
        <v>54</v>
      </c>
      <c r="K1479">
        <v>4.3</v>
      </c>
      <c r="L1479" t="s">
        <v>152</v>
      </c>
      <c r="M1479" t="s">
        <v>27</v>
      </c>
      <c r="N1479" t="s">
        <v>55</v>
      </c>
      <c r="O1479" t="s">
        <v>26</v>
      </c>
      <c r="P1479" t="s">
        <v>26</v>
      </c>
      <c r="Q1479">
        <v>1</v>
      </c>
      <c r="R1479" t="s">
        <v>46</v>
      </c>
      <c r="S1479" t="s">
        <v>97</v>
      </c>
    </row>
    <row r="1480" spans="1:19" x14ac:dyDescent="0.3">
      <c r="A1480">
        <v>1479</v>
      </c>
      <c r="B1480">
        <v>28</v>
      </c>
      <c r="C1480" t="s">
        <v>19</v>
      </c>
      <c r="D1480" t="s">
        <v>143</v>
      </c>
      <c r="E1480" t="s">
        <v>69</v>
      </c>
      <c r="F1480">
        <v>23</v>
      </c>
      <c r="G1480" t="s">
        <v>149</v>
      </c>
      <c r="H1480" t="s">
        <v>45</v>
      </c>
      <c r="I1480" t="s">
        <v>144</v>
      </c>
      <c r="J1480" t="s">
        <v>54</v>
      </c>
      <c r="K1480">
        <v>4.2</v>
      </c>
      <c r="L1480" t="s">
        <v>152</v>
      </c>
      <c r="M1480" t="s">
        <v>46</v>
      </c>
      <c r="N1480" t="s">
        <v>40</v>
      </c>
      <c r="O1480" t="s">
        <v>26</v>
      </c>
      <c r="P1480" t="s">
        <v>26</v>
      </c>
      <c r="Q1480">
        <v>13</v>
      </c>
      <c r="R1480" t="s">
        <v>29</v>
      </c>
      <c r="S1480" t="s">
        <v>77</v>
      </c>
    </row>
    <row r="1481" spans="1:19" x14ac:dyDescent="0.3">
      <c r="A1481">
        <v>1480</v>
      </c>
      <c r="B1481">
        <v>48</v>
      </c>
      <c r="C1481" t="s">
        <v>19</v>
      </c>
      <c r="D1481" t="s">
        <v>64</v>
      </c>
      <c r="E1481" t="s">
        <v>65</v>
      </c>
      <c r="F1481">
        <v>100</v>
      </c>
      <c r="G1481" t="s">
        <v>149</v>
      </c>
      <c r="H1481" t="s">
        <v>23</v>
      </c>
      <c r="I1481" t="s">
        <v>94</v>
      </c>
      <c r="J1481" t="s">
        <v>39</v>
      </c>
      <c r="K1481">
        <v>4</v>
      </c>
      <c r="L1481" t="s">
        <v>152</v>
      </c>
      <c r="M1481" t="s">
        <v>59</v>
      </c>
      <c r="N1481" t="s">
        <v>55</v>
      </c>
      <c r="O1481" t="s">
        <v>26</v>
      </c>
      <c r="P1481" t="s">
        <v>26</v>
      </c>
      <c r="Q1481">
        <v>2</v>
      </c>
      <c r="R1481" t="s">
        <v>34</v>
      </c>
      <c r="S1481" t="s">
        <v>41</v>
      </c>
    </row>
    <row r="1482" spans="1:19" x14ac:dyDescent="0.3">
      <c r="A1482">
        <v>1481</v>
      </c>
      <c r="B1482">
        <v>39</v>
      </c>
      <c r="C1482" t="s">
        <v>19</v>
      </c>
      <c r="D1482" t="s">
        <v>106</v>
      </c>
      <c r="E1482" t="s">
        <v>69</v>
      </c>
      <c r="F1482">
        <v>74</v>
      </c>
      <c r="G1482" t="s">
        <v>83</v>
      </c>
      <c r="H1482" t="s">
        <v>45</v>
      </c>
      <c r="I1482" t="s">
        <v>81</v>
      </c>
      <c r="J1482" t="s">
        <v>58</v>
      </c>
      <c r="K1482">
        <v>3.6</v>
      </c>
      <c r="L1482" t="s">
        <v>152</v>
      </c>
      <c r="M1482" t="s">
        <v>35</v>
      </c>
      <c r="N1482" t="s">
        <v>28</v>
      </c>
      <c r="O1482" t="s">
        <v>26</v>
      </c>
      <c r="P1482" t="s">
        <v>26</v>
      </c>
      <c r="Q1482">
        <v>26</v>
      </c>
      <c r="R1482" t="s">
        <v>35</v>
      </c>
      <c r="S1482" t="s">
        <v>60</v>
      </c>
    </row>
    <row r="1483" spans="1:19" x14ac:dyDescent="0.3">
      <c r="A1483">
        <v>1482</v>
      </c>
      <c r="B1483">
        <v>64</v>
      </c>
      <c r="C1483" t="s">
        <v>19</v>
      </c>
      <c r="D1483" t="s">
        <v>87</v>
      </c>
      <c r="E1483" t="s">
        <v>21</v>
      </c>
      <c r="F1483">
        <v>33</v>
      </c>
      <c r="G1483" t="s">
        <v>128</v>
      </c>
      <c r="H1483" t="s">
        <v>38</v>
      </c>
      <c r="I1483" t="s">
        <v>24</v>
      </c>
      <c r="J1483" t="s">
        <v>39</v>
      </c>
      <c r="K1483">
        <v>3.3</v>
      </c>
      <c r="L1483" t="s">
        <v>152</v>
      </c>
      <c r="M1483" t="s">
        <v>27</v>
      </c>
      <c r="N1483" t="s">
        <v>55</v>
      </c>
      <c r="O1483" t="s">
        <v>26</v>
      </c>
      <c r="P1483" t="s">
        <v>26</v>
      </c>
      <c r="Q1483">
        <v>31</v>
      </c>
      <c r="R1483" t="s">
        <v>46</v>
      </c>
      <c r="S1483" t="s">
        <v>60</v>
      </c>
    </row>
    <row r="1484" spans="1:19" x14ac:dyDescent="0.3">
      <c r="A1484">
        <v>1483</v>
      </c>
      <c r="B1484">
        <v>28</v>
      </c>
      <c r="C1484" t="s">
        <v>19</v>
      </c>
      <c r="D1484" t="s">
        <v>143</v>
      </c>
      <c r="E1484" t="s">
        <v>69</v>
      </c>
      <c r="F1484">
        <v>67</v>
      </c>
      <c r="G1484" t="s">
        <v>150</v>
      </c>
      <c r="H1484" t="s">
        <v>38</v>
      </c>
      <c r="I1484" t="s">
        <v>136</v>
      </c>
      <c r="J1484" t="s">
        <v>39</v>
      </c>
      <c r="K1484">
        <v>4.0999999999999996</v>
      </c>
      <c r="L1484" t="s">
        <v>152</v>
      </c>
      <c r="M1484" t="s">
        <v>29</v>
      </c>
      <c r="N1484" t="s">
        <v>72</v>
      </c>
      <c r="O1484" t="s">
        <v>26</v>
      </c>
      <c r="P1484" t="s">
        <v>26</v>
      </c>
      <c r="Q1484">
        <v>43</v>
      </c>
      <c r="R1484" t="s">
        <v>34</v>
      </c>
      <c r="S1484" t="s">
        <v>41</v>
      </c>
    </row>
    <row r="1485" spans="1:19" x14ac:dyDescent="0.3">
      <c r="A1485">
        <v>1484</v>
      </c>
      <c r="B1485">
        <v>39</v>
      </c>
      <c r="C1485" t="s">
        <v>19</v>
      </c>
      <c r="D1485" t="s">
        <v>106</v>
      </c>
      <c r="E1485" t="s">
        <v>69</v>
      </c>
      <c r="F1485">
        <v>61</v>
      </c>
      <c r="G1485" t="s">
        <v>37</v>
      </c>
      <c r="H1485" t="s">
        <v>38</v>
      </c>
      <c r="I1485" t="s">
        <v>134</v>
      </c>
      <c r="J1485" t="s">
        <v>54</v>
      </c>
      <c r="K1485">
        <v>4.7</v>
      </c>
      <c r="L1485" t="s">
        <v>152</v>
      </c>
      <c r="M1485" t="s">
        <v>46</v>
      </c>
      <c r="N1485" t="s">
        <v>47</v>
      </c>
      <c r="O1485" t="s">
        <v>26</v>
      </c>
      <c r="P1485" t="s">
        <v>26</v>
      </c>
      <c r="Q1485">
        <v>12</v>
      </c>
      <c r="R1485" t="s">
        <v>59</v>
      </c>
      <c r="S1485" t="s">
        <v>77</v>
      </c>
    </row>
    <row r="1486" spans="1:19" x14ac:dyDescent="0.3">
      <c r="A1486">
        <v>1485</v>
      </c>
      <c r="B1486">
        <v>49</v>
      </c>
      <c r="C1486" t="s">
        <v>19</v>
      </c>
      <c r="D1486" t="s">
        <v>61</v>
      </c>
      <c r="E1486" t="s">
        <v>21</v>
      </c>
      <c r="F1486">
        <v>46</v>
      </c>
      <c r="G1486" t="s">
        <v>145</v>
      </c>
      <c r="H1486" t="s">
        <v>45</v>
      </c>
      <c r="I1486" t="s">
        <v>86</v>
      </c>
      <c r="J1486" t="s">
        <v>54</v>
      </c>
      <c r="K1486">
        <v>4.4000000000000004</v>
      </c>
      <c r="L1486" t="s">
        <v>152</v>
      </c>
      <c r="M1486" t="s">
        <v>35</v>
      </c>
      <c r="N1486" t="s">
        <v>76</v>
      </c>
      <c r="O1486" t="s">
        <v>26</v>
      </c>
      <c r="P1486" t="s">
        <v>26</v>
      </c>
      <c r="Q1486">
        <v>22</v>
      </c>
      <c r="R1486" t="s">
        <v>29</v>
      </c>
      <c r="S1486" t="s">
        <v>97</v>
      </c>
    </row>
    <row r="1487" spans="1:19" x14ac:dyDescent="0.3">
      <c r="A1487">
        <v>1486</v>
      </c>
      <c r="B1487">
        <v>22</v>
      </c>
      <c r="C1487" t="s">
        <v>19</v>
      </c>
      <c r="D1487" t="s">
        <v>143</v>
      </c>
      <c r="E1487" t="s">
        <v>69</v>
      </c>
      <c r="F1487">
        <v>56</v>
      </c>
      <c r="G1487" t="s">
        <v>145</v>
      </c>
      <c r="H1487" t="s">
        <v>23</v>
      </c>
      <c r="I1487" t="s">
        <v>108</v>
      </c>
      <c r="J1487" t="s">
        <v>39</v>
      </c>
      <c r="K1487">
        <v>3.4</v>
      </c>
      <c r="L1487" t="s">
        <v>152</v>
      </c>
      <c r="M1487" t="s">
        <v>34</v>
      </c>
      <c r="N1487" t="s">
        <v>55</v>
      </c>
      <c r="O1487" t="s">
        <v>26</v>
      </c>
      <c r="P1487" t="s">
        <v>26</v>
      </c>
      <c r="Q1487">
        <v>3</v>
      </c>
      <c r="R1487" t="s">
        <v>35</v>
      </c>
      <c r="S1487" t="s">
        <v>30</v>
      </c>
    </row>
    <row r="1488" spans="1:19" x14ac:dyDescent="0.3">
      <c r="A1488">
        <v>1487</v>
      </c>
      <c r="B1488">
        <v>25</v>
      </c>
      <c r="C1488" t="s">
        <v>19</v>
      </c>
      <c r="D1488" t="s">
        <v>51</v>
      </c>
      <c r="E1488" t="s">
        <v>43</v>
      </c>
      <c r="F1488">
        <v>73</v>
      </c>
      <c r="G1488" t="s">
        <v>135</v>
      </c>
      <c r="H1488" t="s">
        <v>38</v>
      </c>
      <c r="I1488" t="s">
        <v>134</v>
      </c>
      <c r="J1488" t="s">
        <v>39</v>
      </c>
      <c r="K1488">
        <v>5</v>
      </c>
      <c r="L1488" t="s">
        <v>152</v>
      </c>
      <c r="M1488" t="s">
        <v>35</v>
      </c>
      <c r="N1488" t="s">
        <v>40</v>
      </c>
      <c r="O1488" t="s">
        <v>26</v>
      </c>
      <c r="P1488" t="s">
        <v>26</v>
      </c>
      <c r="Q1488">
        <v>23</v>
      </c>
      <c r="R1488" t="s">
        <v>29</v>
      </c>
      <c r="S1488" t="s">
        <v>97</v>
      </c>
    </row>
    <row r="1489" spans="1:19" x14ac:dyDescent="0.3">
      <c r="A1489">
        <v>1488</v>
      </c>
      <c r="B1489">
        <v>40</v>
      </c>
      <c r="C1489" t="s">
        <v>19</v>
      </c>
      <c r="D1489" t="s">
        <v>87</v>
      </c>
      <c r="E1489" t="s">
        <v>21</v>
      </c>
      <c r="F1489">
        <v>44</v>
      </c>
      <c r="G1489" t="s">
        <v>117</v>
      </c>
      <c r="H1489" t="s">
        <v>23</v>
      </c>
      <c r="I1489" t="s">
        <v>94</v>
      </c>
      <c r="J1489" t="s">
        <v>54</v>
      </c>
      <c r="K1489">
        <v>4.5999999999999996</v>
      </c>
      <c r="L1489" t="s">
        <v>152</v>
      </c>
      <c r="M1489" t="s">
        <v>27</v>
      </c>
      <c r="N1489" t="s">
        <v>76</v>
      </c>
      <c r="O1489" t="s">
        <v>26</v>
      </c>
      <c r="P1489" t="s">
        <v>26</v>
      </c>
      <c r="Q1489">
        <v>26</v>
      </c>
      <c r="R1489" t="s">
        <v>46</v>
      </c>
      <c r="S1489" t="s">
        <v>50</v>
      </c>
    </row>
    <row r="1490" spans="1:19" x14ac:dyDescent="0.3">
      <c r="A1490">
        <v>1489</v>
      </c>
      <c r="B1490">
        <v>23</v>
      </c>
      <c r="C1490" t="s">
        <v>19</v>
      </c>
      <c r="D1490" t="s">
        <v>124</v>
      </c>
      <c r="E1490" t="s">
        <v>69</v>
      </c>
      <c r="F1490">
        <v>44</v>
      </c>
      <c r="G1490" t="s">
        <v>78</v>
      </c>
      <c r="H1490" t="s">
        <v>23</v>
      </c>
      <c r="I1490" t="s">
        <v>71</v>
      </c>
      <c r="J1490" t="s">
        <v>25</v>
      </c>
      <c r="K1490">
        <v>4</v>
      </c>
      <c r="L1490" t="s">
        <v>152</v>
      </c>
      <c r="M1490" t="s">
        <v>29</v>
      </c>
      <c r="N1490" t="s">
        <v>55</v>
      </c>
      <c r="O1490" t="s">
        <v>26</v>
      </c>
      <c r="P1490" t="s">
        <v>26</v>
      </c>
      <c r="Q1490">
        <v>37</v>
      </c>
      <c r="R1490" t="s">
        <v>27</v>
      </c>
      <c r="S1490" t="s">
        <v>41</v>
      </c>
    </row>
    <row r="1491" spans="1:19" x14ac:dyDescent="0.3">
      <c r="A1491">
        <v>1490</v>
      </c>
      <c r="B1491">
        <v>24</v>
      </c>
      <c r="C1491" t="s">
        <v>19</v>
      </c>
      <c r="D1491" t="s">
        <v>106</v>
      </c>
      <c r="E1491" t="s">
        <v>69</v>
      </c>
      <c r="F1491">
        <v>26</v>
      </c>
      <c r="G1491" t="s">
        <v>70</v>
      </c>
      <c r="H1491" t="s">
        <v>92</v>
      </c>
      <c r="I1491" t="s">
        <v>136</v>
      </c>
      <c r="J1491" t="s">
        <v>54</v>
      </c>
      <c r="K1491">
        <v>4.0999999999999996</v>
      </c>
      <c r="L1491" t="s">
        <v>152</v>
      </c>
      <c r="M1491" t="s">
        <v>46</v>
      </c>
      <c r="N1491" t="s">
        <v>47</v>
      </c>
      <c r="O1491" t="s">
        <v>26</v>
      </c>
      <c r="P1491" t="s">
        <v>26</v>
      </c>
      <c r="Q1491">
        <v>42</v>
      </c>
      <c r="R1491" t="s">
        <v>29</v>
      </c>
      <c r="S1491" t="s">
        <v>60</v>
      </c>
    </row>
    <row r="1492" spans="1:19" x14ac:dyDescent="0.3">
      <c r="A1492">
        <v>1491</v>
      </c>
      <c r="B1492">
        <v>66</v>
      </c>
      <c r="C1492" t="s">
        <v>19</v>
      </c>
      <c r="D1492" t="s">
        <v>51</v>
      </c>
      <c r="E1492" t="s">
        <v>43</v>
      </c>
      <c r="F1492">
        <v>52</v>
      </c>
      <c r="G1492" t="s">
        <v>62</v>
      </c>
      <c r="H1492" t="s">
        <v>23</v>
      </c>
      <c r="I1492" t="s">
        <v>79</v>
      </c>
      <c r="J1492" t="s">
        <v>39</v>
      </c>
      <c r="K1492">
        <v>4.9000000000000004</v>
      </c>
      <c r="L1492" t="s">
        <v>152</v>
      </c>
      <c r="M1492" t="s">
        <v>29</v>
      </c>
      <c r="N1492" t="s">
        <v>28</v>
      </c>
      <c r="O1492" t="s">
        <v>26</v>
      </c>
      <c r="P1492" t="s">
        <v>26</v>
      </c>
      <c r="Q1492">
        <v>15</v>
      </c>
      <c r="R1492" t="s">
        <v>29</v>
      </c>
      <c r="S1492" t="s">
        <v>77</v>
      </c>
    </row>
    <row r="1493" spans="1:19" x14ac:dyDescent="0.3">
      <c r="A1493">
        <v>1492</v>
      </c>
      <c r="B1493">
        <v>27</v>
      </c>
      <c r="C1493" t="s">
        <v>19</v>
      </c>
      <c r="D1493" t="s">
        <v>56</v>
      </c>
      <c r="E1493" t="s">
        <v>21</v>
      </c>
      <c r="F1493">
        <v>54</v>
      </c>
      <c r="G1493" t="s">
        <v>74</v>
      </c>
      <c r="H1493" t="s">
        <v>38</v>
      </c>
      <c r="I1493" t="s">
        <v>94</v>
      </c>
      <c r="J1493" t="s">
        <v>54</v>
      </c>
      <c r="K1493">
        <v>2.7</v>
      </c>
      <c r="L1493" t="s">
        <v>152</v>
      </c>
      <c r="M1493" t="s">
        <v>29</v>
      </c>
      <c r="N1493" t="s">
        <v>40</v>
      </c>
      <c r="O1493" t="s">
        <v>26</v>
      </c>
      <c r="P1493" t="s">
        <v>26</v>
      </c>
      <c r="Q1493">
        <v>10</v>
      </c>
      <c r="R1493" t="s">
        <v>34</v>
      </c>
      <c r="S1493" t="s">
        <v>60</v>
      </c>
    </row>
    <row r="1494" spans="1:19" x14ac:dyDescent="0.3">
      <c r="A1494">
        <v>1493</v>
      </c>
      <c r="B1494">
        <v>62</v>
      </c>
      <c r="C1494" t="s">
        <v>19</v>
      </c>
      <c r="D1494" t="s">
        <v>102</v>
      </c>
      <c r="E1494" t="s">
        <v>65</v>
      </c>
      <c r="F1494">
        <v>38</v>
      </c>
      <c r="G1494" t="s">
        <v>98</v>
      </c>
      <c r="H1494" t="s">
        <v>45</v>
      </c>
      <c r="I1494" t="s">
        <v>33</v>
      </c>
      <c r="J1494" t="s">
        <v>54</v>
      </c>
      <c r="K1494">
        <v>4.5</v>
      </c>
      <c r="L1494" t="s">
        <v>152</v>
      </c>
      <c r="M1494" t="s">
        <v>29</v>
      </c>
      <c r="N1494" t="s">
        <v>40</v>
      </c>
      <c r="O1494" t="s">
        <v>26</v>
      </c>
      <c r="P1494" t="s">
        <v>26</v>
      </c>
      <c r="Q1494">
        <v>3</v>
      </c>
      <c r="R1494" t="s">
        <v>29</v>
      </c>
      <c r="S1494" t="s">
        <v>60</v>
      </c>
    </row>
    <row r="1495" spans="1:19" x14ac:dyDescent="0.3">
      <c r="A1495">
        <v>1494</v>
      </c>
      <c r="B1495">
        <v>70</v>
      </c>
      <c r="C1495" t="s">
        <v>19</v>
      </c>
      <c r="D1495" t="s">
        <v>133</v>
      </c>
      <c r="E1495" t="s">
        <v>69</v>
      </c>
      <c r="F1495">
        <v>44</v>
      </c>
      <c r="G1495" t="s">
        <v>114</v>
      </c>
      <c r="H1495" t="s">
        <v>38</v>
      </c>
      <c r="I1495" t="s">
        <v>81</v>
      </c>
      <c r="J1495" t="s">
        <v>58</v>
      </c>
      <c r="K1495">
        <v>2.7</v>
      </c>
      <c r="L1495" t="s">
        <v>152</v>
      </c>
      <c r="M1495" t="s">
        <v>29</v>
      </c>
      <c r="N1495" t="s">
        <v>55</v>
      </c>
      <c r="O1495" t="s">
        <v>26</v>
      </c>
      <c r="P1495" t="s">
        <v>26</v>
      </c>
      <c r="Q1495">
        <v>44</v>
      </c>
      <c r="R1495" t="s">
        <v>27</v>
      </c>
      <c r="S1495" t="s">
        <v>60</v>
      </c>
    </row>
    <row r="1496" spans="1:19" x14ac:dyDescent="0.3">
      <c r="A1496">
        <v>1495</v>
      </c>
      <c r="B1496">
        <v>43</v>
      </c>
      <c r="C1496" t="s">
        <v>19</v>
      </c>
      <c r="D1496" t="s">
        <v>113</v>
      </c>
      <c r="E1496" t="s">
        <v>21</v>
      </c>
      <c r="F1496">
        <v>76</v>
      </c>
      <c r="G1496" t="s">
        <v>57</v>
      </c>
      <c r="H1496" t="s">
        <v>45</v>
      </c>
      <c r="I1496" t="s">
        <v>24</v>
      </c>
      <c r="J1496" t="s">
        <v>39</v>
      </c>
      <c r="K1496">
        <v>3</v>
      </c>
      <c r="L1496" t="s">
        <v>152</v>
      </c>
      <c r="M1496" t="s">
        <v>34</v>
      </c>
      <c r="N1496" t="s">
        <v>47</v>
      </c>
      <c r="O1496" t="s">
        <v>26</v>
      </c>
      <c r="P1496" t="s">
        <v>26</v>
      </c>
      <c r="Q1496">
        <v>23</v>
      </c>
      <c r="R1496" t="s">
        <v>34</v>
      </c>
      <c r="S1496" t="s">
        <v>30</v>
      </c>
    </row>
    <row r="1497" spans="1:19" x14ac:dyDescent="0.3">
      <c r="A1497">
        <v>1496</v>
      </c>
      <c r="B1497">
        <v>45</v>
      </c>
      <c r="C1497" t="s">
        <v>19</v>
      </c>
      <c r="D1497" t="s">
        <v>106</v>
      </c>
      <c r="E1497" t="s">
        <v>69</v>
      </c>
      <c r="F1497">
        <v>23</v>
      </c>
      <c r="G1497" t="s">
        <v>44</v>
      </c>
      <c r="H1497" t="s">
        <v>45</v>
      </c>
      <c r="I1497" t="s">
        <v>110</v>
      </c>
      <c r="J1497" t="s">
        <v>25</v>
      </c>
      <c r="K1497">
        <v>4.5</v>
      </c>
      <c r="L1497" t="s">
        <v>152</v>
      </c>
      <c r="M1497" t="s">
        <v>46</v>
      </c>
      <c r="N1497" t="s">
        <v>47</v>
      </c>
      <c r="O1497" t="s">
        <v>26</v>
      </c>
      <c r="P1497" t="s">
        <v>26</v>
      </c>
      <c r="Q1497">
        <v>6</v>
      </c>
      <c r="R1497" t="s">
        <v>46</v>
      </c>
      <c r="S1497" t="s">
        <v>41</v>
      </c>
    </row>
    <row r="1498" spans="1:19" x14ac:dyDescent="0.3">
      <c r="A1498">
        <v>1497</v>
      </c>
      <c r="B1498">
        <v>63</v>
      </c>
      <c r="C1498" t="s">
        <v>19</v>
      </c>
      <c r="D1498" t="s">
        <v>113</v>
      </c>
      <c r="E1498" t="s">
        <v>21</v>
      </c>
      <c r="F1498">
        <v>98</v>
      </c>
      <c r="G1498" t="s">
        <v>135</v>
      </c>
      <c r="H1498" t="s">
        <v>45</v>
      </c>
      <c r="I1498" t="s">
        <v>75</v>
      </c>
      <c r="J1498" t="s">
        <v>25</v>
      </c>
      <c r="K1498">
        <v>5</v>
      </c>
      <c r="L1498" t="s">
        <v>152</v>
      </c>
      <c r="M1498" t="s">
        <v>27</v>
      </c>
      <c r="N1498" t="s">
        <v>55</v>
      </c>
      <c r="O1498" t="s">
        <v>26</v>
      </c>
      <c r="P1498" t="s">
        <v>26</v>
      </c>
      <c r="Q1498">
        <v>9</v>
      </c>
      <c r="R1498" t="s">
        <v>29</v>
      </c>
      <c r="S1498" t="s">
        <v>77</v>
      </c>
    </row>
    <row r="1499" spans="1:19" x14ac:dyDescent="0.3">
      <c r="A1499">
        <v>1498</v>
      </c>
      <c r="B1499">
        <v>69</v>
      </c>
      <c r="C1499" t="s">
        <v>19</v>
      </c>
      <c r="D1499" t="s">
        <v>102</v>
      </c>
      <c r="E1499" t="s">
        <v>65</v>
      </c>
      <c r="F1499">
        <v>33</v>
      </c>
      <c r="G1499" t="s">
        <v>151</v>
      </c>
      <c r="H1499" t="s">
        <v>38</v>
      </c>
      <c r="I1499" t="s">
        <v>136</v>
      </c>
      <c r="J1499" t="s">
        <v>39</v>
      </c>
      <c r="K1499">
        <v>3.8</v>
      </c>
      <c r="L1499" t="s">
        <v>152</v>
      </c>
      <c r="M1499" t="s">
        <v>59</v>
      </c>
      <c r="N1499" t="s">
        <v>72</v>
      </c>
      <c r="O1499" t="s">
        <v>26</v>
      </c>
      <c r="P1499" t="s">
        <v>26</v>
      </c>
      <c r="Q1499">
        <v>16</v>
      </c>
      <c r="R1499" t="s">
        <v>59</v>
      </c>
      <c r="S1499" t="s">
        <v>97</v>
      </c>
    </row>
    <row r="1500" spans="1:19" x14ac:dyDescent="0.3">
      <c r="A1500">
        <v>1499</v>
      </c>
      <c r="B1500">
        <v>59</v>
      </c>
      <c r="C1500" t="s">
        <v>19</v>
      </c>
      <c r="D1500" t="s">
        <v>31</v>
      </c>
      <c r="E1500" t="s">
        <v>21</v>
      </c>
      <c r="F1500">
        <v>32</v>
      </c>
      <c r="G1500" t="s">
        <v>115</v>
      </c>
      <c r="H1500" t="s">
        <v>45</v>
      </c>
      <c r="I1500" t="s">
        <v>86</v>
      </c>
      <c r="J1500" t="s">
        <v>54</v>
      </c>
      <c r="K1500">
        <v>3.1</v>
      </c>
      <c r="L1500" t="s">
        <v>152</v>
      </c>
      <c r="M1500" t="s">
        <v>46</v>
      </c>
      <c r="N1500" t="s">
        <v>55</v>
      </c>
      <c r="O1500" t="s">
        <v>26</v>
      </c>
      <c r="P1500" t="s">
        <v>26</v>
      </c>
      <c r="Q1500">
        <v>46</v>
      </c>
      <c r="R1500" t="s">
        <v>29</v>
      </c>
      <c r="S1500" t="s">
        <v>30</v>
      </c>
    </row>
    <row r="1501" spans="1:19" x14ac:dyDescent="0.3">
      <c r="A1501">
        <v>1500</v>
      </c>
      <c r="B1501">
        <v>19</v>
      </c>
      <c r="C1501" t="s">
        <v>19</v>
      </c>
      <c r="D1501" t="s">
        <v>137</v>
      </c>
      <c r="E1501" t="s">
        <v>43</v>
      </c>
      <c r="F1501">
        <v>85</v>
      </c>
      <c r="G1501" t="s">
        <v>142</v>
      </c>
      <c r="H1501" t="s">
        <v>38</v>
      </c>
      <c r="I1501" t="s">
        <v>79</v>
      </c>
      <c r="J1501" t="s">
        <v>58</v>
      </c>
      <c r="K1501">
        <v>3.4</v>
      </c>
      <c r="L1501" t="s">
        <v>152</v>
      </c>
      <c r="M1501" t="s">
        <v>35</v>
      </c>
      <c r="N1501" t="s">
        <v>40</v>
      </c>
      <c r="O1501" t="s">
        <v>26</v>
      </c>
      <c r="P1501" t="s">
        <v>26</v>
      </c>
      <c r="Q1501">
        <v>24</v>
      </c>
      <c r="R1501" t="s">
        <v>27</v>
      </c>
      <c r="S1501" t="s">
        <v>97</v>
      </c>
    </row>
    <row r="1502" spans="1:19" x14ac:dyDescent="0.3">
      <c r="A1502">
        <v>1501</v>
      </c>
      <c r="B1502">
        <v>63</v>
      </c>
      <c r="C1502" t="s">
        <v>19</v>
      </c>
      <c r="D1502" t="s">
        <v>36</v>
      </c>
      <c r="E1502" t="s">
        <v>21</v>
      </c>
      <c r="F1502">
        <v>69</v>
      </c>
      <c r="G1502" t="s">
        <v>90</v>
      </c>
      <c r="H1502" t="s">
        <v>23</v>
      </c>
      <c r="I1502" t="s">
        <v>33</v>
      </c>
      <c r="J1502" t="s">
        <v>54</v>
      </c>
      <c r="K1502">
        <v>4.8</v>
      </c>
      <c r="L1502" t="s">
        <v>152</v>
      </c>
      <c r="M1502" t="s">
        <v>29</v>
      </c>
      <c r="N1502" t="s">
        <v>47</v>
      </c>
      <c r="O1502" t="s">
        <v>26</v>
      </c>
      <c r="P1502" t="s">
        <v>26</v>
      </c>
      <c r="Q1502">
        <v>22</v>
      </c>
      <c r="R1502" t="s">
        <v>59</v>
      </c>
      <c r="S1502" t="s">
        <v>88</v>
      </c>
    </row>
    <row r="1503" spans="1:19" x14ac:dyDescent="0.3">
      <c r="A1503">
        <v>1502</v>
      </c>
      <c r="B1503">
        <v>37</v>
      </c>
      <c r="C1503" t="s">
        <v>19</v>
      </c>
      <c r="D1503" t="s">
        <v>36</v>
      </c>
      <c r="E1503" t="s">
        <v>21</v>
      </c>
      <c r="F1503">
        <v>55</v>
      </c>
      <c r="G1503" t="s">
        <v>120</v>
      </c>
      <c r="H1503" t="s">
        <v>92</v>
      </c>
      <c r="I1503" t="s">
        <v>67</v>
      </c>
      <c r="J1503" t="s">
        <v>39</v>
      </c>
      <c r="K1503">
        <v>2.7</v>
      </c>
      <c r="L1503" t="s">
        <v>152</v>
      </c>
      <c r="M1503" t="s">
        <v>34</v>
      </c>
      <c r="N1503" t="s">
        <v>55</v>
      </c>
      <c r="O1503" t="s">
        <v>26</v>
      </c>
      <c r="P1503" t="s">
        <v>26</v>
      </c>
      <c r="Q1503">
        <v>13</v>
      </c>
      <c r="R1503" t="s">
        <v>59</v>
      </c>
      <c r="S1503" t="s">
        <v>97</v>
      </c>
    </row>
    <row r="1504" spans="1:19" x14ac:dyDescent="0.3">
      <c r="A1504">
        <v>1503</v>
      </c>
      <c r="B1504">
        <v>37</v>
      </c>
      <c r="C1504" t="s">
        <v>19</v>
      </c>
      <c r="D1504" t="s">
        <v>95</v>
      </c>
      <c r="E1504" t="s">
        <v>21</v>
      </c>
      <c r="F1504">
        <v>66</v>
      </c>
      <c r="G1504" t="s">
        <v>37</v>
      </c>
      <c r="H1504" t="s">
        <v>45</v>
      </c>
      <c r="I1504" t="s">
        <v>94</v>
      </c>
      <c r="J1504" t="s">
        <v>54</v>
      </c>
      <c r="K1504">
        <v>3.2</v>
      </c>
      <c r="L1504" t="s">
        <v>152</v>
      </c>
      <c r="M1504" t="s">
        <v>46</v>
      </c>
      <c r="N1504" t="s">
        <v>76</v>
      </c>
      <c r="O1504" t="s">
        <v>26</v>
      </c>
      <c r="P1504" t="s">
        <v>26</v>
      </c>
      <c r="Q1504">
        <v>20</v>
      </c>
      <c r="R1504" t="s">
        <v>35</v>
      </c>
      <c r="S1504" t="s">
        <v>30</v>
      </c>
    </row>
    <row r="1505" spans="1:19" x14ac:dyDescent="0.3">
      <c r="A1505">
        <v>1504</v>
      </c>
      <c r="B1505">
        <v>50</v>
      </c>
      <c r="C1505" t="s">
        <v>19</v>
      </c>
      <c r="D1505" t="s">
        <v>102</v>
      </c>
      <c r="E1505" t="s">
        <v>65</v>
      </c>
      <c r="F1505">
        <v>30</v>
      </c>
      <c r="G1505" t="s">
        <v>151</v>
      </c>
      <c r="H1505" t="s">
        <v>45</v>
      </c>
      <c r="I1505" t="s">
        <v>33</v>
      </c>
      <c r="J1505" t="s">
        <v>58</v>
      </c>
      <c r="K1505">
        <v>3.9</v>
      </c>
      <c r="L1505" t="s">
        <v>152</v>
      </c>
      <c r="M1505" t="s">
        <v>35</v>
      </c>
      <c r="N1505" t="s">
        <v>72</v>
      </c>
      <c r="O1505" t="s">
        <v>26</v>
      </c>
      <c r="P1505" t="s">
        <v>26</v>
      </c>
      <c r="Q1505">
        <v>46</v>
      </c>
      <c r="R1505" t="s">
        <v>35</v>
      </c>
      <c r="S1505" t="s">
        <v>60</v>
      </c>
    </row>
    <row r="1506" spans="1:19" x14ac:dyDescent="0.3">
      <c r="A1506">
        <v>1505</v>
      </c>
      <c r="B1506">
        <v>60</v>
      </c>
      <c r="C1506" t="s">
        <v>19</v>
      </c>
      <c r="D1506" t="s">
        <v>102</v>
      </c>
      <c r="E1506" t="s">
        <v>65</v>
      </c>
      <c r="F1506">
        <v>80</v>
      </c>
      <c r="G1506" t="s">
        <v>120</v>
      </c>
      <c r="H1506" t="s">
        <v>45</v>
      </c>
      <c r="I1506" t="s">
        <v>86</v>
      </c>
      <c r="J1506" t="s">
        <v>25</v>
      </c>
      <c r="K1506">
        <v>4.2</v>
      </c>
      <c r="L1506" t="s">
        <v>152</v>
      </c>
      <c r="M1506" t="s">
        <v>35</v>
      </c>
      <c r="N1506" t="s">
        <v>47</v>
      </c>
      <c r="O1506" t="s">
        <v>26</v>
      </c>
      <c r="P1506" t="s">
        <v>26</v>
      </c>
      <c r="Q1506">
        <v>10</v>
      </c>
      <c r="R1506" t="s">
        <v>34</v>
      </c>
      <c r="S1506" t="s">
        <v>88</v>
      </c>
    </row>
    <row r="1507" spans="1:19" x14ac:dyDescent="0.3">
      <c r="A1507">
        <v>1506</v>
      </c>
      <c r="B1507">
        <v>46</v>
      </c>
      <c r="C1507" t="s">
        <v>19</v>
      </c>
      <c r="D1507" t="s">
        <v>133</v>
      </c>
      <c r="E1507" t="s">
        <v>69</v>
      </c>
      <c r="F1507">
        <v>20</v>
      </c>
      <c r="G1507" t="s">
        <v>114</v>
      </c>
      <c r="H1507" t="s">
        <v>45</v>
      </c>
      <c r="I1507" t="s">
        <v>86</v>
      </c>
      <c r="J1507" t="s">
        <v>54</v>
      </c>
      <c r="K1507">
        <v>3</v>
      </c>
      <c r="L1507" t="s">
        <v>152</v>
      </c>
      <c r="M1507" t="s">
        <v>46</v>
      </c>
      <c r="N1507" t="s">
        <v>28</v>
      </c>
      <c r="O1507" t="s">
        <v>26</v>
      </c>
      <c r="P1507" t="s">
        <v>26</v>
      </c>
      <c r="Q1507">
        <v>39</v>
      </c>
      <c r="R1507" t="s">
        <v>35</v>
      </c>
      <c r="S1507" t="s">
        <v>88</v>
      </c>
    </row>
    <row r="1508" spans="1:19" x14ac:dyDescent="0.3">
      <c r="A1508">
        <v>1507</v>
      </c>
      <c r="B1508">
        <v>35</v>
      </c>
      <c r="C1508" t="s">
        <v>19</v>
      </c>
      <c r="D1508" t="s">
        <v>56</v>
      </c>
      <c r="E1508" t="s">
        <v>21</v>
      </c>
      <c r="F1508">
        <v>30</v>
      </c>
      <c r="G1508" t="s">
        <v>131</v>
      </c>
      <c r="H1508" t="s">
        <v>23</v>
      </c>
      <c r="I1508" t="s">
        <v>118</v>
      </c>
      <c r="J1508" t="s">
        <v>58</v>
      </c>
      <c r="K1508">
        <v>3</v>
      </c>
      <c r="L1508" t="s">
        <v>152</v>
      </c>
      <c r="M1508" t="s">
        <v>29</v>
      </c>
      <c r="N1508" t="s">
        <v>72</v>
      </c>
      <c r="O1508" t="s">
        <v>26</v>
      </c>
      <c r="P1508" t="s">
        <v>26</v>
      </c>
      <c r="Q1508">
        <v>44</v>
      </c>
      <c r="R1508" t="s">
        <v>46</v>
      </c>
      <c r="S1508" t="s">
        <v>60</v>
      </c>
    </row>
    <row r="1509" spans="1:19" x14ac:dyDescent="0.3">
      <c r="A1509">
        <v>1508</v>
      </c>
      <c r="B1509">
        <v>66</v>
      </c>
      <c r="C1509" t="s">
        <v>19</v>
      </c>
      <c r="D1509" t="s">
        <v>82</v>
      </c>
      <c r="E1509" t="s">
        <v>21</v>
      </c>
      <c r="F1509">
        <v>86</v>
      </c>
      <c r="G1509" t="s">
        <v>138</v>
      </c>
      <c r="H1509" t="s">
        <v>38</v>
      </c>
      <c r="I1509" t="s">
        <v>33</v>
      </c>
      <c r="J1509" t="s">
        <v>25</v>
      </c>
      <c r="K1509">
        <v>3.7</v>
      </c>
      <c r="L1509" t="s">
        <v>152</v>
      </c>
      <c r="M1509" t="s">
        <v>34</v>
      </c>
      <c r="N1509" t="s">
        <v>72</v>
      </c>
      <c r="O1509" t="s">
        <v>26</v>
      </c>
      <c r="P1509" t="s">
        <v>26</v>
      </c>
      <c r="Q1509">
        <v>7</v>
      </c>
      <c r="R1509" t="s">
        <v>29</v>
      </c>
      <c r="S1509" t="s">
        <v>50</v>
      </c>
    </row>
    <row r="1510" spans="1:19" x14ac:dyDescent="0.3">
      <c r="A1510">
        <v>1509</v>
      </c>
      <c r="B1510">
        <v>35</v>
      </c>
      <c r="C1510" t="s">
        <v>19</v>
      </c>
      <c r="D1510" t="s">
        <v>20</v>
      </c>
      <c r="E1510" t="s">
        <v>21</v>
      </c>
      <c r="F1510">
        <v>84</v>
      </c>
      <c r="G1510" t="s">
        <v>112</v>
      </c>
      <c r="H1510" t="s">
        <v>23</v>
      </c>
      <c r="I1510" t="s">
        <v>118</v>
      </c>
      <c r="J1510" t="s">
        <v>39</v>
      </c>
      <c r="K1510">
        <v>4.4000000000000004</v>
      </c>
      <c r="L1510" t="s">
        <v>152</v>
      </c>
      <c r="M1510" t="s">
        <v>27</v>
      </c>
      <c r="N1510" t="s">
        <v>76</v>
      </c>
      <c r="O1510" t="s">
        <v>26</v>
      </c>
      <c r="P1510" t="s">
        <v>26</v>
      </c>
      <c r="Q1510">
        <v>3</v>
      </c>
      <c r="R1510" t="s">
        <v>35</v>
      </c>
      <c r="S1510" t="s">
        <v>97</v>
      </c>
    </row>
    <row r="1511" spans="1:19" x14ac:dyDescent="0.3">
      <c r="A1511">
        <v>1510</v>
      </c>
      <c r="B1511">
        <v>20</v>
      </c>
      <c r="C1511" t="s">
        <v>19</v>
      </c>
      <c r="D1511" t="s">
        <v>82</v>
      </c>
      <c r="E1511" t="s">
        <v>21</v>
      </c>
      <c r="F1511">
        <v>54</v>
      </c>
      <c r="G1511" t="s">
        <v>83</v>
      </c>
      <c r="H1511" t="s">
        <v>92</v>
      </c>
      <c r="I1511" t="s">
        <v>53</v>
      </c>
      <c r="J1511" t="s">
        <v>54</v>
      </c>
      <c r="K1511">
        <v>4.5999999999999996</v>
      </c>
      <c r="L1511" t="s">
        <v>152</v>
      </c>
      <c r="M1511" t="s">
        <v>27</v>
      </c>
      <c r="N1511" t="s">
        <v>40</v>
      </c>
      <c r="O1511" t="s">
        <v>26</v>
      </c>
      <c r="P1511" t="s">
        <v>26</v>
      </c>
      <c r="Q1511">
        <v>44</v>
      </c>
      <c r="R1511" t="s">
        <v>59</v>
      </c>
      <c r="S1511" t="s">
        <v>50</v>
      </c>
    </row>
    <row r="1512" spans="1:19" x14ac:dyDescent="0.3">
      <c r="A1512">
        <v>1511</v>
      </c>
      <c r="B1512">
        <v>55</v>
      </c>
      <c r="C1512" t="s">
        <v>19</v>
      </c>
      <c r="D1512" t="s">
        <v>20</v>
      </c>
      <c r="E1512" t="s">
        <v>21</v>
      </c>
      <c r="F1512">
        <v>30</v>
      </c>
      <c r="G1512" t="s">
        <v>128</v>
      </c>
      <c r="H1512" t="s">
        <v>92</v>
      </c>
      <c r="I1512" t="s">
        <v>24</v>
      </c>
      <c r="J1512" t="s">
        <v>58</v>
      </c>
      <c r="K1512">
        <v>3</v>
      </c>
      <c r="L1512" t="s">
        <v>152</v>
      </c>
      <c r="M1512" t="s">
        <v>27</v>
      </c>
      <c r="N1512" t="s">
        <v>40</v>
      </c>
      <c r="O1512" t="s">
        <v>26</v>
      </c>
      <c r="P1512" t="s">
        <v>26</v>
      </c>
      <c r="Q1512">
        <v>31</v>
      </c>
      <c r="R1512" t="s">
        <v>29</v>
      </c>
      <c r="S1512" t="s">
        <v>50</v>
      </c>
    </row>
    <row r="1513" spans="1:19" x14ac:dyDescent="0.3">
      <c r="A1513">
        <v>1512</v>
      </c>
      <c r="B1513">
        <v>34</v>
      </c>
      <c r="C1513" t="s">
        <v>19</v>
      </c>
      <c r="D1513" t="s">
        <v>82</v>
      </c>
      <c r="E1513" t="s">
        <v>21</v>
      </c>
      <c r="F1513">
        <v>91</v>
      </c>
      <c r="G1513" t="s">
        <v>142</v>
      </c>
      <c r="H1513" t="s">
        <v>45</v>
      </c>
      <c r="I1513" t="s">
        <v>84</v>
      </c>
      <c r="J1513" t="s">
        <v>25</v>
      </c>
      <c r="K1513">
        <v>3.6</v>
      </c>
      <c r="L1513" t="s">
        <v>152</v>
      </c>
      <c r="M1513" t="s">
        <v>27</v>
      </c>
      <c r="N1513" t="s">
        <v>28</v>
      </c>
      <c r="O1513" t="s">
        <v>26</v>
      </c>
      <c r="P1513" t="s">
        <v>26</v>
      </c>
      <c r="Q1513">
        <v>48</v>
      </c>
      <c r="R1513" t="s">
        <v>27</v>
      </c>
      <c r="S1513" t="s">
        <v>41</v>
      </c>
    </row>
    <row r="1514" spans="1:19" x14ac:dyDescent="0.3">
      <c r="A1514">
        <v>1513</v>
      </c>
      <c r="B1514">
        <v>60</v>
      </c>
      <c r="C1514" t="s">
        <v>19</v>
      </c>
      <c r="D1514" t="s">
        <v>51</v>
      </c>
      <c r="E1514" t="s">
        <v>43</v>
      </c>
      <c r="F1514">
        <v>23</v>
      </c>
      <c r="G1514" t="s">
        <v>150</v>
      </c>
      <c r="H1514" t="s">
        <v>23</v>
      </c>
      <c r="I1514" t="s">
        <v>67</v>
      </c>
      <c r="J1514" t="s">
        <v>25</v>
      </c>
      <c r="K1514">
        <v>3.9</v>
      </c>
      <c r="L1514" t="s">
        <v>152</v>
      </c>
      <c r="M1514" t="s">
        <v>59</v>
      </c>
      <c r="N1514" t="s">
        <v>55</v>
      </c>
      <c r="O1514" t="s">
        <v>26</v>
      </c>
      <c r="P1514" t="s">
        <v>26</v>
      </c>
      <c r="Q1514">
        <v>18</v>
      </c>
      <c r="R1514" t="s">
        <v>46</v>
      </c>
      <c r="S1514" t="s">
        <v>77</v>
      </c>
    </row>
    <row r="1515" spans="1:19" x14ac:dyDescent="0.3">
      <c r="A1515">
        <v>1514</v>
      </c>
      <c r="B1515">
        <v>22</v>
      </c>
      <c r="C1515" t="s">
        <v>19</v>
      </c>
      <c r="D1515" t="s">
        <v>125</v>
      </c>
      <c r="E1515" t="s">
        <v>21</v>
      </c>
      <c r="F1515">
        <v>35</v>
      </c>
      <c r="G1515" t="s">
        <v>105</v>
      </c>
      <c r="H1515" t="s">
        <v>45</v>
      </c>
      <c r="I1515" t="s">
        <v>108</v>
      </c>
      <c r="J1515" t="s">
        <v>39</v>
      </c>
      <c r="K1515">
        <v>4.0999999999999996</v>
      </c>
      <c r="L1515" t="s">
        <v>152</v>
      </c>
      <c r="M1515" t="s">
        <v>46</v>
      </c>
      <c r="N1515" t="s">
        <v>40</v>
      </c>
      <c r="O1515" t="s">
        <v>26</v>
      </c>
      <c r="P1515" t="s">
        <v>26</v>
      </c>
      <c r="Q1515">
        <v>27</v>
      </c>
      <c r="R1515" t="s">
        <v>35</v>
      </c>
      <c r="S1515" t="s">
        <v>88</v>
      </c>
    </row>
    <row r="1516" spans="1:19" x14ac:dyDescent="0.3">
      <c r="A1516">
        <v>1515</v>
      </c>
      <c r="B1516">
        <v>26</v>
      </c>
      <c r="C1516" t="s">
        <v>19</v>
      </c>
      <c r="D1516" t="s">
        <v>73</v>
      </c>
      <c r="E1516" t="s">
        <v>43</v>
      </c>
      <c r="F1516">
        <v>90</v>
      </c>
      <c r="G1516" t="s">
        <v>140</v>
      </c>
      <c r="H1516" t="s">
        <v>23</v>
      </c>
      <c r="I1516" t="s">
        <v>110</v>
      </c>
      <c r="J1516" t="s">
        <v>25</v>
      </c>
      <c r="K1516">
        <v>3.9</v>
      </c>
      <c r="L1516" t="s">
        <v>152</v>
      </c>
      <c r="M1516" t="s">
        <v>29</v>
      </c>
      <c r="N1516" t="s">
        <v>72</v>
      </c>
      <c r="O1516" t="s">
        <v>26</v>
      </c>
      <c r="P1516" t="s">
        <v>26</v>
      </c>
      <c r="Q1516">
        <v>1</v>
      </c>
      <c r="R1516" t="s">
        <v>29</v>
      </c>
      <c r="S1516" t="s">
        <v>41</v>
      </c>
    </row>
    <row r="1517" spans="1:19" x14ac:dyDescent="0.3">
      <c r="A1517">
        <v>1516</v>
      </c>
      <c r="B1517">
        <v>39</v>
      </c>
      <c r="C1517" t="s">
        <v>19</v>
      </c>
      <c r="D1517" t="s">
        <v>36</v>
      </c>
      <c r="E1517" t="s">
        <v>21</v>
      </c>
      <c r="F1517">
        <v>93</v>
      </c>
      <c r="G1517" t="s">
        <v>116</v>
      </c>
      <c r="H1517" t="s">
        <v>38</v>
      </c>
      <c r="I1517" t="s">
        <v>49</v>
      </c>
      <c r="J1517" t="s">
        <v>58</v>
      </c>
      <c r="K1517">
        <v>3.9</v>
      </c>
      <c r="L1517" t="s">
        <v>152</v>
      </c>
      <c r="M1517" t="s">
        <v>59</v>
      </c>
      <c r="N1517" t="s">
        <v>72</v>
      </c>
      <c r="O1517" t="s">
        <v>26</v>
      </c>
      <c r="P1517" t="s">
        <v>26</v>
      </c>
      <c r="Q1517">
        <v>34</v>
      </c>
      <c r="R1517" t="s">
        <v>35</v>
      </c>
      <c r="S1517" t="s">
        <v>41</v>
      </c>
    </row>
    <row r="1518" spans="1:19" x14ac:dyDescent="0.3">
      <c r="A1518">
        <v>1517</v>
      </c>
      <c r="B1518">
        <v>20</v>
      </c>
      <c r="C1518" t="s">
        <v>19</v>
      </c>
      <c r="D1518" t="s">
        <v>36</v>
      </c>
      <c r="E1518" t="s">
        <v>21</v>
      </c>
      <c r="F1518">
        <v>68</v>
      </c>
      <c r="G1518" t="s">
        <v>107</v>
      </c>
      <c r="H1518" t="s">
        <v>23</v>
      </c>
      <c r="I1518" t="s">
        <v>126</v>
      </c>
      <c r="J1518" t="s">
        <v>25</v>
      </c>
      <c r="K1518">
        <v>4.5</v>
      </c>
      <c r="L1518" t="s">
        <v>152</v>
      </c>
      <c r="M1518" t="s">
        <v>34</v>
      </c>
      <c r="N1518" t="s">
        <v>28</v>
      </c>
      <c r="O1518" t="s">
        <v>26</v>
      </c>
      <c r="P1518" t="s">
        <v>26</v>
      </c>
      <c r="Q1518">
        <v>5</v>
      </c>
      <c r="R1518" t="s">
        <v>34</v>
      </c>
      <c r="S1518" t="s">
        <v>77</v>
      </c>
    </row>
    <row r="1519" spans="1:19" x14ac:dyDescent="0.3">
      <c r="A1519">
        <v>1518</v>
      </c>
      <c r="B1519">
        <v>57</v>
      </c>
      <c r="C1519" t="s">
        <v>19</v>
      </c>
      <c r="D1519" t="s">
        <v>143</v>
      </c>
      <c r="E1519" t="s">
        <v>69</v>
      </c>
      <c r="F1519">
        <v>41</v>
      </c>
      <c r="G1519" t="s">
        <v>83</v>
      </c>
      <c r="H1519" t="s">
        <v>45</v>
      </c>
      <c r="I1519" t="s">
        <v>84</v>
      </c>
      <c r="J1519" t="s">
        <v>39</v>
      </c>
      <c r="K1519">
        <v>3.4</v>
      </c>
      <c r="L1519" t="s">
        <v>152</v>
      </c>
      <c r="M1519" t="s">
        <v>46</v>
      </c>
      <c r="N1519" t="s">
        <v>55</v>
      </c>
      <c r="O1519" t="s">
        <v>26</v>
      </c>
      <c r="P1519" t="s">
        <v>26</v>
      </c>
      <c r="Q1519">
        <v>12</v>
      </c>
      <c r="R1519" t="s">
        <v>35</v>
      </c>
      <c r="S1519" t="s">
        <v>60</v>
      </c>
    </row>
    <row r="1520" spans="1:19" x14ac:dyDescent="0.3">
      <c r="A1520">
        <v>1519</v>
      </c>
      <c r="B1520">
        <v>68</v>
      </c>
      <c r="C1520" t="s">
        <v>19</v>
      </c>
      <c r="D1520" t="s">
        <v>133</v>
      </c>
      <c r="E1520" t="s">
        <v>69</v>
      </c>
      <c r="F1520">
        <v>73</v>
      </c>
      <c r="G1520" t="s">
        <v>85</v>
      </c>
      <c r="H1520" t="s">
        <v>45</v>
      </c>
      <c r="I1520" t="s">
        <v>134</v>
      </c>
      <c r="J1520" t="s">
        <v>25</v>
      </c>
      <c r="K1520">
        <v>4.0999999999999996</v>
      </c>
      <c r="L1520" t="s">
        <v>152</v>
      </c>
      <c r="M1520" t="s">
        <v>35</v>
      </c>
      <c r="N1520" t="s">
        <v>47</v>
      </c>
      <c r="O1520" t="s">
        <v>26</v>
      </c>
      <c r="P1520" t="s">
        <v>26</v>
      </c>
      <c r="Q1520">
        <v>14</v>
      </c>
      <c r="R1520" t="s">
        <v>29</v>
      </c>
      <c r="S1520" t="s">
        <v>30</v>
      </c>
    </row>
    <row r="1521" spans="1:19" x14ac:dyDescent="0.3">
      <c r="A1521">
        <v>1520</v>
      </c>
      <c r="B1521">
        <v>50</v>
      </c>
      <c r="C1521" t="s">
        <v>19</v>
      </c>
      <c r="D1521" t="s">
        <v>89</v>
      </c>
      <c r="E1521" t="s">
        <v>69</v>
      </c>
      <c r="F1521">
        <v>73</v>
      </c>
      <c r="G1521" t="s">
        <v>105</v>
      </c>
      <c r="H1521" t="s">
        <v>23</v>
      </c>
      <c r="I1521" t="s">
        <v>109</v>
      </c>
      <c r="J1521" t="s">
        <v>58</v>
      </c>
      <c r="K1521">
        <v>4.9000000000000004</v>
      </c>
      <c r="L1521" t="s">
        <v>152</v>
      </c>
      <c r="M1521" t="s">
        <v>29</v>
      </c>
      <c r="N1521" t="s">
        <v>47</v>
      </c>
      <c r="O1521" t="s">
        <v>26</v>
      </c>
      <c r="P1521" t="s">
        <v>26</v>
      </c>
      <c r="Q1521">
        <v>40</v>
      </c>
      <c r="R1521" t="s">
        <v>46</v>
      </c>
      <c r="S1521" t="s">
        <v>41</v>
      </c>
    </row>
    <row r="1522" spans="1:19" x14ac:dyDescent="0.3">
      <c r="A1522">
        <v>1521</v>
      </c>
      <c r="B1522">
        <v>21</v>
      </c>
      <c r="C1522" t="s">
        <v>19</v>
      </c>
      <c r="D1522" t="s">
        <v>124</v>
      </c>
      <c r="E1522" t="s">
        <v>69</v>
      </c>
      <c r="F1522">
        <v>66</v>
      </c>
      <c r="G1522" t="s">
        <v>146</v>
      </c>
      <c r="H1522" t="s">
        <v>45</v>
      </c>
      <c r="I1522" t="s">
        <v>110</v>
      </c>
      <c r="J1522" t="s">
        <v>54</v>
      </c>
      <c r="K1522">
        <v>4.4000000000000004</v>
      </c>
      <c r="L1522" t="s">
        <v>152</v>
      </c>
      <c r="M1522" t="s">
        <v>29</v>
      </c>
      <c r="N1522" t="s">
        <v>72</v>
      </c>
      <c r="O1522" t="s">
        <v>26</v>
      </c>
      <c r="P1522" t="s">
        <v>26</v>
      </c>
      <c r="Q1522">
        <v>39</v>
      </c>
      <c r="R1522" t="s">
        <v>35</v>
      </c>
      <c r="S1522" t="s">
        <v>60</v>
      </c>
    </row>
    <row r="1523" spans="1:19" x14ac:dyDescent="0.3">
      <c r="A1523">
        <v>1522</v>
      </c>
      <c r="B1523">
        <v>29</v>
      </c>
      <c r="C1523" t="s">
        <v>19</v>
      </c>
      <c r="D1523" t="s">
        <v>132</v>
      </c>
      <c r="E1523" t="s">
        <v>69</v>
      </c>
      <c r="F1523">
        <v>59</v>
      </c>
      <c r="G1523" t="s">
        <v>149</v>
      </c>
      <c r="H1523" t="s">
        <v>45</v>
      </c>
      <c r="I1523" t="s">
        <v>53</v>
      </c>
      <c r="J1523" t="s">
        <v>54</v>
      </c>
      <c r="K1523">
        <v>2.7</v>
      </c>
      <c r="L1523" t="s">
        <v>152</v>
      </c>
      <c r="M1523" t="s">
        <v>27</v>
      </c>
      <c r="N1523" t="s">
        <v>72</v>
      </c>
      <c r="O1523" t="s">
        <v>26</v>
      </c>
      <c r="P1523" t="s">
        <v>26</v>
      </c>
      <c r="Q1523">
        <v>50</v>
      </c>
      <c r="R1523" t="s">
        <v>34</v>
      </c>
      <c r="S1523" t="s">
        <v>41</v>
      </c>
    </row>
    <row r="1524" spans="1:19" x14ac:dyDescent="0.3">
      <c r="A1524">
        <v>1523</v>
      </c>
      <c r="B1524">
        <v>38</v>
      </c>
      <c r="C1524" t="s">
        <v>19</v>
      </c>
      <c r="D1524" t="s">
        <v>61</v>
      </c>
      <c r="E1524" t="s">
        <v>21</v>
      </c>
      <c r="F1524">
        <v>72</v>
      </c>
      <c r="G1524" t="s">
        <v>122</v>
      </c>
      <c r="H1524" t="s">
        <v>23</v>
      </c>
      <c r="I1524" t="s">
        <v>134</v>
      </c>
      <c r="J1524" t="s">
        <v>39</v>
      </c>
      <c r="K1524">
        <v>4.8</v>
      </c>
      <c r="L1524" t="s">
        <v>152</v>
      </c>
      <c r="M1524" t="s">
        <v>29</v>
      </c>
      <c r="N1524" t="s">
        <v>40</v>
      </c>
      <c r="O1524" t="s">
        <v>26</v>
      </c>
      <c r="P1524" t="s">
        <v>26</v>
      </c>
      <c r="Q1524">
        <v>5</v>
      </c>
      <c r="R1524" t="s">
        <v>59</v>
      </c>
      <c r="S1524" t="s">
        <v>88</v>
      </c>
    </row>
    <row r="1525" spans="1:19" x14ac:dyDescent="0.3">
      <c r="A1525">
        <v>1524</v>
      </c>
      <c r="B1525">
        <v>54</v>
      </c>
      <c r="C1525" t="s">
        <v>19</v>
      </c>
      <c r="D1525" t="s">
        <v>125</v>
      </c>
      <c r="E1525" t="s">
        <v>21</v>
      </c>
      <c r="F1525">
        <v>88</v>
      </c>
      <c r="G1525" t="s">
        <v>142</v>
      </c>
      <c r="H1525" t="s">
        <v>45</v>
      </c>
      <c r="I1525" t="s">
        <v>53</v>
      </c>
      <c r="J1525" t="s">
        <v>54</v>
      </c>
      <c r="K1525">
        <v>3.3</v>
      </c>
      <c r="L1525" t="s">
        <v>152</v>
      </c>
      <c r="M1525" t="s">
        <v>29</v>
      </c>
      <c r="N1525" t="s">
        <v>72</v>
      </c>
      <c r="O1525" t="s">
        <v>26</v>
      </c>
      <c r="P1525" t="s">
        <v>26</v>
      </c>
      <c r="Q1525">
        <v>35</v>
      </c>
      <c r="R1525" t="s">
        <v>59</v>
      </c>
      <c r="S1525" t="s">
        <v>50</v>
      </c>
    </row>
    <row r="1526" spans="1:19" x14ac:dyDescent="0.3">
      <c r="A1526">
        <v>1525</v>
      </c>
      <c r="B1526">
        <v>22</v>
      </c>
      <c r="C1526" t="s">
        <v>19</v>
      </c>
      <c r="D1526" t="s">
        <v>125</v>
      </c>
      <c r="E1526" t="s">
        <v>21</v>
      </c>
      <c r="F1526">
        <v>76</v>
      </c>
      <c r="G1526" t="s">
        <v>37</v>
      </c>
      <c r="H1526" t="s">
        <v>23</v>
      </c>
      <c r="I1526" t="s">
        <v>71</v>
      </c>
      <c r="J1526" t="s">
        <v>54</v>
      </c>
      <c r="K1526">
        <v>4.4000000000000004</v>
      </c>
      <c r="L1526" t="s">
        <v>152</v>
      </c>
      <c r="M1526" t="s">
        <v>59</v>
      </c>
      <c r="N1526" t="s">
        <v>40</v>
      </c>
      <c r="O1526" t="s">
        <v>26</v>
      </c>
      <c r="P1526" t="s">
        <v>26</v>
      </c>
      <c r="Q1526">
        <v>6</v>
      </c>
      <c r="R1526" t="s">
        <v>35</v>
      </c>
      <c r="S1526" t="s">
        <v>77</v>
      </c>
    </row>
    <row r="1527" spans="1:19" x14ac:dyDescent="0.3">
      <c r="A1527">
        <v>1526</v>
      </c>
      <c r="B1527">
        <v>29</v>
      </c>
      <c r="C1527" t="s">
        <v>19</v>
      </c>
      <c r="D1527" t="s">
        <v>133</v>
      </c>
      <c r="E1527" t="s">
        <v>69</v>
      </c>
      <c r="F1527">
        <v>31</v>
      </c>
      <c r="G1527" t="s">
        <v>48</v>
      </c>
      <c r="H1527" t="s">
        <v>45</v>
      </c>
      <c r="I1527" t="s">
        <v>126</v>
      </c>
      <c r="J1527" t="s">
        <v>25</v>
      </c>
      <c r="K1527">
        <v>4.5999999999999996</v>
      </c>
      <c r="L1527" t="s">
        <v>152</v>
      </c>
      <c r="M1527" t="s">
        <v>59</v>
      </c>
      <c r="N1527" t="s">
        <v>72</v>
      </c>
      <c r="O1527" t="s">
        <v>26</v>
      </c>
      <c r="P1527" t="s">
        <v>26</v>
      </c>
      <c r="Q1527">
        <v>22</v>
      </c>
      <c r="R1527" t="s">
        <v>35</v>
      </c>
      <c r="S1527" t="s">
        <v>30</v>
      </c>
    </row>
    <row r="1528" spans="1:19" x14ac:dyDescent="0.3">
      <c r="A1528">
        <v>1527</v>
      </c>
      <c r="B1528">
        <v>41</v>
      </c>
      <c r="C1528" t="s">
        <v>19</v>
      </c>
      <c r="D1528" t="s">
        <v>102</v>
      </c>
      <c r="E1528" t="s">
        <v>65</v>
      </c>
      <c r="F1528">
        <v>22</v>
      </c>
      <c r="G1528" t="s">
        <v>101</v>
      </c>
      <c r="H1528" t="s">
        <v>23</v>
      </c>
      <c r="I1528" t="s">
        <v>53</v>
      </c>
      <c r="J1528" t="s">
        <v>54</v>
      </c>
      <c r="K1528">
        <v>3.1</v>
      </c>
      <c r="L1528" t="s">
        <v>152</v>
      </c>
      <c r="M1528" t="s">
        <v>46</v>
      </c>
      <c r="N1528" t="s">
        <v>47</v>
      </c>
      <c r="O1528" t="s">
        <v>26</v>
      </c>
      <c r="P1528" t="s">
        <v>26</v>
      </c>
      <c r="Q1528">
        <v>27</v>
      </c>
      <c r="R1528" t="s">
        <v>46</v>
      </c>
      <c r="S1528" t="s">
        <v>88</v>
      </c>
    </row>
    <row r="1529" spans="1:19" x14ac:dyDescent="0.3">
      <c r="A1529">
        <v>1528</v>
      </c>
      <c r="B1529">
        <v>26</v>
      </c>
      <c r="C1529" t="s">
        <v>19</v>
      </c>
      <c r="D1529" t="s">
        <v>124</v>
      </c>
      <c r="E1529" t="s">
        <v>69</v>
      </c>
      <c r="F1529">
        <v>75</v>
      </c>
      <c r="G1529" t="s">
        <v>150</v>
      </c>
      <c r="H1529" t="s">
        <v>23</v>
      </c>
      <c r="I1529" t="s">
        <v>108</v>
      </c>
      <c r="J1529" t="s">
        <v>58</v>
      </c>
      <c r="K1529">
        <v>4.5</v>
      </c>
      <c r="L1529" t="s">
        <v>152</v>
      </c>
      <c r="M1529" t="s">
        <v>34</v>
      </c>
      <c r="N1529" t="s">
        <v>72</v>
      </c>
      <c r="O1529" t="s">
        <v>26</v>
      </c>
      <c r="P1529" t="s">
        <v>26</v>
      </c>
      <c r="Q1529">
        <v>33</v>
      </c>
      <c r="R1529" t="s">
        <v>59</v>
      </c>
      <c r="S1529" t="s">
        <v>30</v>
      </c>
    </row>
    <row r="1530" spans="1:19" x14ac:dyDescent="0.3">
      <c r="A1530">
        <v>1529</v>
      </c>
      <c r="B1530">
        <v>69</v>
      </c>
      <c r="C1530" t="s">
        <v>19</v>
      </c>
      <c r="D1530" t="s">
        <v>113</v>
      </c>
      <c r="E1530" t="s">
        <v>21</v>
      </c>
      <c r="F1530">
        <v>75</v>
      </c>
      <c r="G1530" t="s">
        <v>48</v>
      </c>
      <c r="H1530" t="s">
        <v>38</v>
      </c>
      <c r="I1530" t="s">
        <v>108</v>
      </c>
      <c r="J1530" t="s">
        <v>39</v>
      </c>
      <c r="K1530">
        <v>4</v>
      </c>
      <c r="L1530" t="s">
        <v>152</v>
      </c>
      <c r="M1530" t="s">
        <v>27</v>
      </c>
      <c r="N1530" t="s">
        <v>76</v>
      </c>
      <c r="O1530" t="s">
        <v>26</v>
      </c>
      <c r="P1530" t="s">
        <v>26</v>
      </c>
      <c r="Q1530">
        <v>47</v>
      </c>
      <c r="R1530" t="s">
        <v>29</v>
      </c>
      <c r="S1530" t="s">
        <v>77</v>
      </c>
    </row>
    <row r="1531" spans="1:19" x14ac:dyDescent="0.3">
      <c r="A1531">
        <v>1530</v>
      </c>
      <c r="B1531">
        <v>20</v>
      </c>
      <c r="C1531" t="s">
        <v>19</v>
      </c>
      <c r="D1531" t="s">
        <v>132</v>
      </c>
      <c r="E1531" t="s">
        <v>69</v>
      </c>
      <c r="F1531">
        <v>63</v>
      </c>
      <c r="G1531" t="s">
        <v>142</v>
      </c>
      <c r="H1531" t="s">
        <v>45</v>
      </c>
      <c r="I1531" t="s">
        <v>93</v>
      </c>
      <c r="J1531" t="s">
        <v>25</v>
      </c>
      <c r="K1531">
        <v>3.1</v>
      </c>
      <c r="L1531" t="s">
        <v>152</v>
      </c>
      <c r="M1531" t="s">
        <v>29</v>
      </c>
      <c r="N1531" t="s">
        <v>40</v>
      </c>
      <c r="O1531" t="s">
        <v>26</v>
      </c>
      <c r="P1531" t="s">
        <v>26</v>
      </c>
      <c r="Q1531">
        <v>48</v>
      </c>
      <c r="R1531" t="s">
        <v>27</v>
      </c>
      <c r="S1531" t="s">
        <v>77</v>
      </c>
    </row>
    <row r="1532" spans="1:19" x14ac:dyDescent="0.3">
      <c r="A1532">
        <v>1531</v>
      </c>
      <c r="B1532">
        <v>59</v>
      </c>
      <c r="C1532" t="s">
        <v>19</v>
      </c>
      <c r="D1532" t="s">
        <v>64</v>
      </c>
      <c r="E1532" t="s">
        <v>65</v>
      </c>
      <c r="F1532">
        <v>21</v>
      </c>
      <c r="G1532" t="s">
        <v>130</v>
      </c>
      <c r="H1532" t="s">
        <v>45</v>
      </c>
      <c r="I1532" t="s">
        <v>86</v>
      </c>
      <c r="J1532" t="s">
        <v>39</v>
      </c>
      <c r="K1532">
        <v>3.9</v>
      </c>
      <c r="L1532" t="s">
        <v>152</v>
      </c>
      <c r="M1532" t="s">
        <v>29</v>
      </c>
      <c r="N1532" t="s">
        <v>47</v>
      </c>
      <c r="O1532" t="s">
        <v>26</v>
      </c>
      <c r="P1532" t="s">
        <v>26</v>
      </c>
      <c r="Q1532">
        <v>22</v>
      </c>
      <c r="R1532" t="s">
        <v>34</v>
      </c>
      <c r="S1532" t="s">
        <v>60</v>
      </c>
    </row>
    <row r="1533" spans="1:19" x14ac:dyDescent="0.3">
      <c r="A1533">
        <v>1532</v>
      </c>
      <c r="B1533">
        <v>63</v>
      </c>
      <c r="C1533" t="s">
        <v>19</v>
      </c>
      <c r="D1533" t="s">
        <v>132</v>
      </c>
      <c r="E1533" t="s">
        <v>69</v>
      </c>
      <c r="F1533">
        <v>83</v>
      </c>
      <c r="G1533" t="s">
        <v>91</v>
      </c>
      <c r="H1533" t="s">
        <v>38</v>
      </c>
      <c r="I1533" t="s">
        <v>84</v>
      </c>
      <c r="J1533" t="s">
        <v>39</v>
      </c>
      <c r="K1533">
        <v>4.5</v>
      </c>
      <c r="L1533" t="s">
        <v>152</v>
      </c>
      <c r="M1533" t="s">
        <v>35</v>
      </c>
      <c r="N1533" t="s">
        <v>47</v>
      </c>
      <c r="O1533" t="s">
        <v>26</v>
      </c>
      <c r="P1533" t="s">
        <v>26</v>
      </c>
      <c r="Q1533">
        <v>8</v>
      </c>
      <c r="R1533" t="s">
        <v>46</v>
      </c>
      <c r="S1533" t="s">
        <v>77</v>
      </c>
    </row>
    <row r="1534" spans="1:19" x14ac:dyDescent="0.3">
      <c r="A1534">
        <v>1533</v>
      </c>
      <c r="B1534">
        <v>68</v>
      </c>
      <c r="C1534" t="s">
        <v>19</v>
      </c>
      <c r="D1534" t="s">
        <v>102</v>
      </c>
      <c r="E1534" t="s">
        <v>65</v>
      </c>
      <c r="F1534">
        <v>46</v>
      </c>
      <c r="G1534" t="s">
        <v>150</v>
      </c>
      <c r="H1534" t="s">
        <v>38</v>
      </c>
      <c r="I1534" t="s">
        <v>67</v>
      </c>
      <c r="J1534" t="s">
        <v>25</v>
      </c>
      <c r="K1534">
        <v>4.4000000000000004</v>
      </c>
      <c r="L1534" t="s">
        <v>152</v>
      </c>
      <c r="M1534" t="s">
        <v>46</v>
      </c>
      <c r="N1534" t="s">
        <v>47</v>
      </c>
      <c r="O1534" t="s">
        <v>26</v>
      </c>
      <c r="P1534" t="s">
        <v>26</v>
      </c>
      <c r="Q1534">
        <v>5</v>
      </c>
      <c r="R1534" t="s">
        <v>46</v>
      </c>
      <c r="S1534" t="s">
        <v>97</v>
      </c>
    </row>
    <row r="1535" spans="1:19" x14ac:dyDescent="0.3">
      <c r="A1535">
        <v>1534</v>
      </c>
      <c r="B1535">
        <v>50</v>
      </c>
      <c r="C1535" t="s">
        <v>19</v>
      </c>
      <c r="D1535" t="s">
        <v>73</v>
      </c>
      <c r="E1535" t="s">
        <v>43</v>
      </c>
      <c r="F1535">
        <v>59</v>
      </c>
      <c r="G1535" t="s">
        <v>83</v>
      </c>
      <c r="H1535" t="s">
        <v>45</v>
      </c>
      <c r="I1535" t="s">
        <v>81</v>
      </c>
      <c r="J1535" t="s">
        <v>54</v>
      </c>
      <c r="K1535">
        <v>3.6</v>
      </c>
      <c r="L1535" t="s">
        <v>152</v>
      </c>
      <c r="M1535" t="s">
        <v>34</v>
      </c>
      <c r="N1535" t="s">
        <v>72</v>
      </c>
      <c r="O1535" t="s">
        <v>26</v>
      </c>
      <c r="P1535" t="s">
        <v>26</v>
      </c>
      <c r="Q1535">
        <v>16</v>
      </c>
      <c r="R1535" t="s">
        <v>34</v>
      </c>
      <c r="S1535" t="s">
        <v>60</v>
      </c>
    </row>
    <row r="1536" spans="1:19" x14ac:dyDescent="0.3">
      <c r="A1536">
        <v>1535</v>
      </c>
      <c r="B1536">
        <v>55</v>
      </c>
      <c r="C1536" t="s">
        <v>19</v>
      </c>
      <c r="D1536" t="s">
        <v>20</v>
      </c>
      <c r="E1536" t="s">
        <v>21</v>
      </c>
      <c r="F1536">
        <v>66</v>
      </c>
      <c r="G1536" t="s">
        <v>52</v>
      </c>
      <c r="H1536" t="s">
        <v>45</v>
      </c>
      <c r="I1536" t="s">
        <v>96</v>
      </c>
      <c r="J1536" t="s">
        <v>54</v>
      </c>
      <c r="K1536">
        <v>3.4</v>
      </c>
      <c r="L1536" t="s">
        <v>152</v>
      </c>
      <c r="M1536" t="s">
        <v>29</v>
      </c>
      <c r="N1536" t="s">
        <v>40</v>
      </c>
      <c r="O1536" t="s">
        <v>26</v>
      </c>
      <c r="P1536" t="s">
        <v>26</v>
      </c>
      <c r="Q1536">
        <v>26</v>
      </c>
      <c r="R1536" t="s">
        <v>29</v>
      </c>
      <c r="S1536" t="s">
        <v>30</v>
      </c>
    </row>
    <row r="1537" spans="1:19" x14ac:dyDescent="0.3">
      <c r="A1537">
        <v>1536</v>
      </c>
      <c r="B1537">
        <v>36</v>
      </c>
      <c r="C1537" t="s">
        <v>19</v>
      </c>
      <c r="D1537" t="s">
        <v>42</v>
      </c>
      <c r="E1537" t="s">
        <v>43</v>
      </c>
      <c r="F1537">
        <v>74</v>
      </c>
      <c r="G1537" t="s">
        <v>66</v>
      </c>
      <c r="H1537" t="s">
        <v>38</v>
      </c>
      <c r="I1537" t="s">
        <v>49</v>
      </c>
      <c r="J1537" t="s">
        <v>58</v>
      </c>
      <c r="K1537">
        <v>4</v>
      </c>
      <c r="L1537" t="s">
        <v>152</v>
      </c>
      <c r="M1537" t="s">
        <v>46</v>
      </c>
      <c r="N1537" t="s">
        <v>72</v>
      </c>
      <c r="O1537" t="s">
        <v>26</v>
      </c>
      <c r="P1537" t="s">
        <v>26</v>
      </c>
      <c r="Q1537">
        <v>8</v>
      </c>
      <c r="R1537" t="s">
        <v>29</v>
      </c>
      <c r="S1537" t="s">
        <v>88</v>
      </c>
    </row>
    <row r="1538" spans="1:19" x14ac:dyDescent="0.3">
      <c r="A1538">
        <v>1537</v>
      </c>
      <c r="B1538">
        <v>18</v>
      </c>
      <c r="C1538" t="s">
        <v>19</v>
      </c>
      <c r="D1538" t="s">
        <v>89</v>
      </c>
      <c r="E1538" t="s">
        <v>69</v>
      </c>
      <c r="F1538">
        <v>82</v>
      </c>
      <c r="G1538" t="s">
        <v>151</v>
      </c>
      <c r="H1538" t="s">
        <v>45</v>
      </c>
      <c r="I1538" t="s">
        <v>126</v>
      </c>
      <c r="J1538" t="s">
        <v>54</v>
      </c>
      <c r="K1538">
        <v>2.6</v>
      </c>
      <c r="L1538" t="s">
        <v>152</v>
      </c>
      <c r="M1538" t="s">
        <v>35</v>
      </c>
      <c r="N1538" t="s">
        <v>76</v>
      </c>
      <c r="O1538" t="s">
        <v>26</v>
      </c>
      <c r="P1538" t="s">
        <v>26</v>
      </c>
      <c r="Q1538">
        <v>17</v>
      </c>
      <c r="R1538" t="s">
        <v>35</v>
      </c>
      <c r="S1538" t="s">
        <v>60</v>
      </c>
    </row>
    <row r="1539" spans="1:19" x14ac:dyDescent="0.3">
      <c r="A1539">
        <v>1538</v>
      </c>
      <c r="B1539">
        <v>68</v>
      </c>
      <c r="C1539" t="s">
        <v>19</v>
      </c>
      <c r="D1539" t="s">
        <v>73</v>
      </c>
      <c r="E1539" t="s">
        <v>43</v>
      </c>
      <c r="F1539">
        <v>89</v>
      </c>
      <c r="G1539" t="s">
        <v>120</v>
      </c>
      <c r="H1539" t="s">
        <v>23</v>
      </c>
      <c r="I1539" t="s">
        <v>94</v>
      </c>
      <c r="J1539" t="s">
        <v>39</v>
      </c>
      <c r="K1539">
        <v>3.2</v>
      </c>
      <c r="L1539" t="s">
        <v>152</v>
      </c>
      <c r="M1539" t="s">
        <v>34</v>
      </c>
      <c r="N1539" t="s">
        <v>47</v>
      </c>
      <c r="O1539" t="s">
        <v>26</v>
      </c>
      <c r="P1539" t="s">
        <v>26</v>
      </c>
      <c r="Q1539">
        <v>50</v>
      </c>
      <c r="R1539" t="s">
        <v>29</v>
      </c>
      <c r="S1539" t="s">
        <v>50</v>
      </c>
    </row>
    <row r="1540" spans="1:19" x14ac:dyDescent="0.3">
      <c r="A1540">
        <v>1539</v>
      </c>
      <c r="B1540">
        <v>56</v>
      </c>
      <c r="C1540" t="s">
        <v>19</v>
      </c>
      <c r="D1540" t="s">
        <v>82</v>
      </c>
      <c r="E1540" t="s">
        <v>21</v>
      </c>
      <c r="F1540">
        <v>65</v>
      </c>
      <c r="G1540" t="s">
        <v>115</v>
      </c>
      <c r="H1540" t="s">
        <v>23</v>
      </c>
      <c r="I1540" t="s">
        <v>63</v>
      </c>
      <c r="J1540" t="s">
        <v>58</v>
      </c>
      <c r="K1540">
        <v>3.2</v>
      </c>
      <c r="L1540" t="s">
        <v>152</v>
      </c>
      <c r="M1540" t="s">
        <v>34</v>
      </c>
      <c r="N1540" t="s">
        <v>55</v>
      </c>
      <c r="O1540" t="s">
        <v>26</v>
      </c>
      <c r="P1540" t="s">
        <v>26</v>
      </c>
      <c r="Q1540">
        <v>22</v>
      </c>
      <c r="R1540" t="s">
        <v>29</v>
      </c>
      <c r="S1540" t="s">
        <v>77</v>
      </c>
    </row>
    <row r="1541" spans="1:19" x14ac:dyDescent="0.3">
      <c r="A1541">
        <v>1540</v>
      </c>
      <c r="B1541">
        <v>32</v>
      </c>
      <c r="C1541" t="s">
        <v>19</v>
      </c>
      <c r="D1541" t="s">
        <v>133</v>
      </c>
      <c r="E1541" t="s">
        <v>69</v>
      </c>
      <c r="F1541">
        <v>55</v>
      </c>
      <c r="G1541" t="s">
        <v>78</v>
      </c>
      <c r="H1541" t="s">
        <v>45</v>
      </c>
      <c r="I1541" t="s">
        <v>49</v>
      </c>
      <c r="J1541" t="s">
        <v>39</v>
      </c>
      <c r="K1541">
        <v>5</v>
      </c>
      <c r="L1541" t="s">
        <v>152</v>
      </c>
      <c r="M1541" t="s">
        <v>27</v>
      </c>
      <c r="N1541" t="s">
        <v>72</v>
      </c>
      <c r="O1541" t="s">
        <v>26</v>
      </c>
      <c r="P1541" t="s">
        <v>26</v>
      </c>
      <c r="Q1541">
        <v>19</v>
      </c>
      <c r="R1541" t="s">
        <v>35</v>
      </c>
      <c r="S1541" t="s">
        <v>97</v>
      </c>
    </row>
    <row r="1542" spans="1:19" x14ac:dyDescent="0.3">
      <c r="A1542">
        <v>1541</v>
      </c>
      <c r="B1542">
        <v>28</v>
      </c>
      <c r="C1542" t="s">
        <v>19</v>
      </c>
      <c r="D1542" t="s">
        <v>61</v>
      </c>
      <c r="E1542" t="s">
        <v>21</v>
      </c>
      <c r="F1542">
        <v>95</v>
      </c>
      <c r="G1542" t="s">
        <v>112</v>
      </c>
      <c r="H1542" t="s">
        <v>45</v>
      </c>
      <c r="I1542" t="s">
        <v>108</v>
      </c>
      <c r="J1542" t="s">
        <v>25</v>
      </c>
      <c r="K1542">
        <v>2.9</v>
      </c>
      <c r="L1542" t="s">
        <v>152</v>
      </c>
      <c r="M1542" t="s">
        <v>59</v>
      </c>
      <c r="N1542" t="s">
        <v>47</v>
      </c>
      <c r="O1542" t="s">
        <v>26</v>
      </c>
      <c r="P1542" t="s">
        <v>26</v>
      </c>
      <c r="Q1542">
        <v>14</v>
      </c>
      <c r="R1542" t="s">
        <v>34</v>
      </c>
      <c r="S1542" t="s">
        <v>88</v>
      </c>
    </row>
    <row r="1543" spans="1:19" x14ac:dyDescent="0.3">
      <c r="A1543">
        <v>1542</v>
      </c>
      <c r="B1543">
        <v>24</v>
      </c>
      <c r="C1543" t="s">
        <v>19</v>
      </c>
      <c r="D1543" t="s">
        <v>68</v>
      </c>
      <c r="E1543" t="s">
        <v>69</v>
      </c>
      <c r="F1543">
        <v>77</v>
      </c>
      <c r="G1543" t="s">
        <v>115</v>
      </c>
      <c r="H1543" t="s">
        <v>38</v>
      </c>
      <c r="I1543" t="s">
        <v>126</v>
      </c>
      <c r="J1543" t="s">
        <v>25</v>
      </c>
      <c r="K1543">
        <v>2.9</v>
      </c>
      <c r="L1543" t="s">
        <v>152</v>
      </c>
      <c r="M1543" t="s">
        <v>35</v>
      </c>
      <c r="N1543" t="s">
        <v>76</v>
      </c>
      <c r="O1543" t="s">
        <v>26</v>
      </c>
      <c r="P1543" t="s">
        <v>26</v>
      </c>
      <c r="Q1543">
        <v>35</v>
      </c>
      <c r="R1543" t="s">
        <v>35</v>
      </c>
      <c r="S1543" t="s">
        <v>77</v>
      </c>
    </row>
    <row r="1544" spans="1:19" x14ac:dyDescent="0.3">
      <c r="A1544">
        <v>1543</v>
      </c>
      <c r="B1544">
        <v>59</v>
      </c>
      <c r="C1544" t="s">
        <v>19</v>
      </c>
      <c r="D1544" t="s">
        <v>20</v>
      </c>
      <c r="E1544" t="s">
        <v>21</v>
      </c>
      <c r="F1544">
        <v>44</v>
      </c>
      <c r="G1544" t="s">
        <v>78</v>
      </c>
      <c r="H1544" t="s">
        <v>45</v>
      </c>
      <c r="I1544" t="s">
        <v>33</v>
      </c>
      <c r="J1544" t="s">
        <v>25</v>
      </c>
      <c r="K1544">
        <v>3.5</v>
      </c>
      <c r="L1544" t="s">
        <v>152</v>
      </c>
      <c r="M1544" t="s">
        <v>29</v>
      </c>
      <c r="N1544" t="s">
        <v>47</v>
      </c>
      <c r="O1544" t="s">
        <v>26</v>
      </c>
      <c r="P1544" t="s">
        <v>26</v>
      </c>
      <c r="Q1544">
        <v>43</v>
      </c>
      <c r="R1544" t="s">
        <v>46</v>
      </c>
      <c r="S1544" t="s">
        <v>41</v>
      </c>
    </row>
    <row r="1545" spans="1:19" x14ac:dyDescent="0.3">
      <c r="A1545">
        <v>1544</v>
      </c>
      <c r="B1545">
        <v>56</v>
      </c>
      <c r="C1545" t="s">
        <v>19</v>
      </c>
      <c r="D1545" t="s">
        <v>36</v>
      </c>
      <c r="E1545" t="s">
        <v>21</v>
      </c>
      <c r="F1545">
        <v>89</v>
      </c>
      <c r="G1545" t="s">
        <v>150</v>
      </c>
      <c r="H1545" t="s">
        <v>45</v>
      </c>
      <c r="I1545" t="s">
        <v>126</v>
      </c>
      <c r="J1545" t="s">
        <v>58</v>
      </c>
      <c r="K1545">
        <v>4</v>
      </c>
      <c r="L1545" t="s">
        <v>152</v>
      </c>
      <c r="M1545" t="s">
        <v>34</v>
      </c>
      <c r="N1545" t="s">
        <v>55</v>
      </c>
      <c r="O1545" t="s">
        <v>26</v>
      </c>
      <c r="P1545" t="s">
        <v>26</v>
      </c>
      <c r="Q1545">
        <v>24</v>
      </c>
      <c r="R1545" t="s">
        <v>29</v>
      </c>
      <c r="S1545" t="s">
        <v>50</v>
      </c>
    </row>
    <row r="1546" spans="1:19" x14ac:dyDescent="0.3">
      <c r="A1546">
        <v>1545</v>
      </c>
      <c r="B1546">
        <v>30</v>
      </c>
      <c r="C1546" t="s">
        <v>19</v>
      </c>
      <c r="D1546" t="s">
        <v>106</v>
      </c>
      <c r="E1546" t="s">
        <v>69</v>
      </c>
      <c r="F1546">
        <v>24</v>
      </c>
      <c r="G1546" t="s">
        <v>74</v>
      </c>
      <c r="H1546" t="s">
        <v>45</v>
      </c>
      <c r="I1546" t="s">
        <v>33</v>
      </c>
      <c r="J1546" t="s">
        <v>39</v>
      </c>
      <c r="K1546">
        <v>3.9</v>
      </c>
      <c r="L1546" t="s">
        <v>152</v>
      </c>
      <c r="M1546" t="s">
        <v>46</v>
      </c>
      <c r="N1546" t="s">
        <v>55</v>
      </c>
      <c r="O1546" t="s">
        <v>26</v>
      </c>
      <c r="P1546" t="s">
        <v>26</v>
      </c>
      <c r="Q1546">
        <v>17</v>
      </c>
      <c r="R1546" t="s">
        <v>59</v>
      </c>
      <c r="S1546" t="s">
        <v>77</v>
      </c>
    </row>
    <row r="1547" spans="1:19" x14ac:dyDescent="0.3">
      <c r="A1547">
        <v>1546</v>
      </c>
      <c r="B1547">
        <v>48</v>
      </c>
      <c r="C1547" t="s">
        <v>19</v>
      </c>
      <c r="D1547" t="s">
        <v>133</v>
      </c>
      <c r="E1547" t="s">
        <v>69</v>
      </c>
      <c r="F1547">
        <v>43</v>
      </c>
      <c r="G1547" t="s">
        <v>80</v>
      </c>
      <c r="H1547" t="s">
        <v>45</v>
      </c>
      <c r="I1547" t="s">
        <v>94</v>
      </c>
      <c r="J1547" t="s">
        <v>25</v>
      </c>
      <c r="K1547">
        <v>4.9000000000000004</v>
      </c>
      <c r="L1547" t="s">
        <v>152</v>
      </c>
      <c r="M1547" t="s">
        <v>35</v>
      </c>
      <c r="N1547" t="s">
        <v>76</v>
      </c>
      <c r="O1547" t="s">
        <v>26</v>
      </c>
      <c r="P1547" t="s">
        <v>26</v>
      </c>
      <c r="Q1547">
        <v>49</v>
      </c>
      <c r="R1547" t="s">
        <v>34</v>
      </c>
      <c r="S1547" t="s">
        <v>50</v>
      </c>
    </row>
    <row r="1548" spans="1:19" x14ac:dyDescent="0.3">
      <c r="A1548">
        <v>1547</v>
      </c>
      <c r="B1548">
        <v>60</v>
      </c>
      <c r="C1548" t="s">
        <v>19</v>
      </c>
      <c r="D1548" t="s">
        <v>51</v>
      </c>
      <c r="E1548" t="s">
        <v>43</v>
      </c>
      <c r="F1548">
        <v>51</v>
      </c>
      <c r="G1548" t="s">
        <v>48</v>
      </c>
      <c r="H1548" t="s">
        <v>92</v>
      </c>
      <c r="I1548" t="s">
        <v>75</v>
      </c>
      <c r="J1548" t="s">
        <v>54</v>
      </c>
      <c r="K1548">
        <v>3.8</v>
      </c>
      <c r="L1548" t="s">
        <v>152</v>
      </c>
      <c r="M1548" t="s">
        <v>27</v>
      </c>
      <c r="N1548" t="s">
        <v>28</v>
      </c>
      <c r="O1548" t="s">
        <v>26</v>
      </c>
      <c r="P1548" t="s">
        <v>26</v>
      </c>
      <c r="Q1548">
        <v>17</v>
      </c>
      <c r="R1548" t="s">
        <v>34</v>
      </c>
      <c r="S1548" t="s">
        <v>50</v>
      </c>
    </row>
    <row r="1549" spans="1:19" x14ac:dyDescent="0.3">
      <c r="A1549">
        <v>1548</v>
      </c>
      <c r="B1549">
        <v>46</v>
      </c>
      <c r="C1549" t="s">
        <v>19</v>
      </c>
      <c r="D1549" t="s">
        <v>124</v>
      </c>
      <c r="E1549" t="s">
        <v>69</v>
      </c>
      <c r="F1549">
        <v>46</v>
      </c>
      <c r="G1549" t="s">
        <v>131</v>
      </c>
      <c r="H1549" t="s">
        <v>23</v>
      </c>
      <c r="I1549" t="s">
        <v>86</v>
      </c>
      <c r="J1549" t="s">
        <v>54</v>
      </c>
      <c r="K1549">
        <v>3.5</v>
      </c>
      <c r="L1549" t="s">
        <v>152</v>
      </c>
      <c r="M1549" t="s">
        <v>46</v>
      </c>
      <c r="N1549" t="s">
        <v>55</v>
      </c>
      <c r="O1549" t="s">
        <v>26</v>
      </c>
      <c r="P1549" t="s">
        <v>26</v>
      </c>
      <c r="Q1549">
        <v>40</v>
      </c>
      <c r="R1549" t="s">
        <v>35</v>
      </c>
      <c r="S1549" t="s">
        <v>60</v>
      </c>
    </row>
    <row r="1550" spans="1:19" x14ac:dyDescent="0.3">
      <c r="A1550">
        <v>1549</v>
      </c>
      <c r="B1550">
        <v>69</v>
      </c>
      <c r="C1550" t="s">
        <v>19</v>
      </c>
      <c r="D1550" t="s">
        <v>82</v>
      </c>
      <c r="E1550" t="s">
        <v>21</v>
      </c>
      <c r="F1550">
        <v>32</v>
      </c>
      <c r="G1550" t="s">
        <v>128</v>
      </c>
      <c r="H1550" t="s">
        <v>45</v>
      </c>
      <c r="I1550" t="s">
        <v>67</v>
      </c>
      <c r="J1550" t="s">
        <v>54</v>
      </c>
      <c r="K1550">
        <v>3.7</v>
      </c>
      <c r="L1550" t="s">
        <v>152</v>
      </c>
      <c r="M1550" t="s">
        <v>46</v>
      </c>
      <c r="N1550" t="s">
        <v>76</v>
      </c>
      <c r="O1550" t="s">
        <v>26</v>
      </c>
      <c r="P1550" t="s">
        <v>26</v>
      </c>
      <c r="Q1550">
        <v>43</v>
      </c>
      <c r="R1550" t="s">
        <v>34</v>
      </c>
      <c r="S1550" t="s">
        <v>41</v>
      </c>
    </row>
    <row r="1551" spans="1:19" x14ac:dyDescent="0.3">
      <c r="A1551">
        <v>1550</v>
      </c>
      <c r="B1551">
        <v>19</v>
      </c>
      <c r="C1551" t="s">
        <v>19</v>
      </c>
      <c r="D1551" t="s">
        <v>51</v>
      </c>
      <c r="E1551" t="s">
        <v>43</v>
      </c>
      <c r="F1551">
        <v>55</v>
      </c>
      <c r="G1551" t="s">
        <v>111</v>
      </c>
      <c r="H1551" t="s">
        <v>45</v>
      </c>
      <c r="I1551" t="s">
        <v>94</v>
      </c>
      <c r="J1551" t="s">
        <v>39</v>
      </c>
      <c r="K1551">
        <v>2.9</v>
      </c>
      <c r="L1551" t="s">
        <v>152</v>
      </c>
      <c r="M1551" t="s">
        <v>35</v>
      </c>
      <c r="N1551" t="s">
        <v>72</v>
      </c>
      <c r="O1551" t="s">
        <v>26</v>
      </c>
      <c r="P1551" t="s">
        <v>26</v>
      </c>
      <c r="Q1551">
        <v>19</v>
      </c>
      <c r="R1551" t="s">
        <v>59</v>
      </c>
      <c r="S1551" t="s">
        <v>97</v>
      </c>
    </row>
    <row r="1552" spans="1:19" x14ac:dyDescent="0.3">
      <c r="A1552">
        <v>1551</v>
      </c>
      <c r="B1552">
        <v>66</v>
      </c>
      <c r="C1552" t="s">
        <v>19</v>
      </c>
      <c r="D1552" t="s">
        <v>89</v>
      </c>
      <c r="E1552" t="s">
        <v>69</v>
      </c>
      <c r="F1552">
        <v>26</v>
      </c>
      <c r="G1552" t="s">
        <v>74</v>
      </c>
      <c r="H1552" t="s">
        <v>38</v>
      </c>
      <c r="I1552" t="s">
        <v>94</v>
      </c>
      <c r="J1552" t="s">
        <v>54</v>
      </c>
      <c r="K1552">
        <v>2.8</v>
      </c>
      <c r="L1552" t="s">
        <v>152</v>
      </c>
      <c r="M1552" t="s">
        <v>59</v>
      </c>
      <c r="N1552" t="s">
        <v>40</v>
      </c>
      <c r="O1552" t="s">
        <v>26</v>
      </c>
      <c r="P1552" t="s">
        <v>26</v>
      </c>
      <c r="Q1552">
        <v>40</v>
      </c>
      <c r="R1552" t="s">
        <v>34</v>
      </c>
      <c r="S1552" t="s">
        <v>60</v>
      </c>
    </row>
    <row r="1553" spans="1:19" x14ac:dyDescent="0.3">
      <c r="A1553">
        <v>1552</v>
      </c>
      <c r="B1553">
        <v>64</v>
      </c>
      <c r="C1553" t="s">
        <v>19</v>
      </c>
      <c r="D1553" t="s">
        <v>68</v>
      </c>
      <c r="E1553" t="s">
        <v>69</v>
      </c>
      <c r="F1553">
        <v>29</v>
      </c>
      <c r="G1553" t="s">
        <v>148</v>
      </c>
      <c r="H1553" t="s">
        <v>45</v>
      </c>
      <c r="I1553" t="s">
        <v>79</v>
      </c>
      <c r="J1553" t="s">
        <v>54</v>
      </c>
      <c r="K1553">
        <v>3.7</v>
      </c>
      <c r="L1553" t="s">
        <v>152</v>
      </c>
      <c r="M1553" t="s">
        <v>59</v>
      </c>
      <c r="N1553" t="s">
        <v>72</v>
      </c>
      <c r="O1553" t="s">
        <v>26</v>
      </c>
      <c r="P1553" t="s">
        <v>26</v>
      </c>
      <c r="Q1553">
        <v>13</v>
      </c>
      <c r="R1553" t="s">
        <v>27</v>
      </c>
      <c r="S1553" t="s">
        <v>88</v>
      </c>
    </row>
    <row r="1554" spans="1:19" x14ac:dyDescent="0.3">
      <c r="A1554">
        <v>1553</v>
      </c>
      <c r="B1554">
        <v>54</v>
      </c>
      <c r="C1554" t="s">
        <v>19</v>
      </c>
      <c r="D1554" t="s">
        <v>20</v>
      </c>
      <c r="E1554" t="s">
        <v>21</v>
      </c>
      <c r="F1554">
        <v>49</v>
      </c>
      <c r="G1554" t="s">
        <v>130</v>
      </c>
      <c r="H1554" t="s">
        <v>23</v>
      </c>
      <c r="I1554" t="s">
        <v>75</v>
      </c>
      <c r="J1554" t="s">
        <v>39</v>
      </c>
      <c r="K1554">
        <v>3</v>
      </c>
      <c r="L1554" t="s">
        <v>152</v>
      </c>
      <c r="M1554" t="s">
        <v>59</v>
      </c>
      <c r="N1554" t="s">
        <v>28</v>
      </c>
      <c r="O1554" t="s">
        <v>26</v>
      </c>
      <c r="P1554" t="s">
        <v>26</v>
      </c>
      <c r="Q1554">
        <v>20</v>
      </c>
      <c r="R1554" t="s">
        <v>27</v>
      </c>
      <c r="S1554" t="s">
        <v>88</v>
      </c>
    </row>
    <row r="1555" spans="1:19" x14ac:dyDescent="0.3">
      <c r="A1555">
        <v>1554</v>
      </c>
      <c r="B1555">
        <v>27</v>
      </c>
      <c r="C1555" t="s">
        <v>19</v>
      </c>
      <c r="D1555" t="s">
        <v>20</v>
      </c>
      <c r="E1555" t="s">
        <v>21</v>
      </c>
      <c r="F1555">
        <v>45</v>
      </c>
      <c r="G1555" t="s">
        <v>80</v>
      </c>
      <c r="H1555" t="s">
        <v>45</v>
      </c>
      <c r="I1555" t="s">
        <v>126</v>
      </c>
      <c r="J1555" t="s">
        <v>39</v>
      </c>
      <c r="K1555">
        <v>4.8</v>
      </c>
      <c r="L1555" t="s">
        <v>152</v>
      </c>
      <c r="M1555" t="s">
        <v>46</v>
      </c>
      <c r="N1555" t="s">
        <v>40</v>
      </c>
      <c r="O1555" t="s">
        <v>26</v>
      </c>
      <c r="P1555" t="s">
        <v>26</v>
      </c>
      <c r="Q1555">
        <v>21</v>
      </c>
      <c r="R1555" t="s">
        <v>59</v>
      </c>
      <c r="S1555" t="s">
        <v>60</v>
      </c>
    </row>
    <row r="1556" spans="1:19" x14ac:dyDescent="0.3">
      <c r="A1556">
        <v>1555</v>
      </c>
      <c r="B1556">
        <v>64</v>
      </c>
      <c r="C1556" t="s">
        <v>19</v>
      </c>
      <c r="D1556" t="s">
        <v>61</v>
      </c>
      <c r="E1556" t="s">
        <v>21</v>
      </c>
      <c r="F1556">
        <v>48</v>
      </c>
      <c r="G1556" t="s">
        <v>140</v>
      </c>
      <c r="H1556" t="s">
        <v>38</v>
      </c>
      <c r="I1556" t="s">
        <v>93</v>
      </c>
      <c r="J1556" t="s">
        <v>25</v>
      </c>
      <c r="K1556">
        <v>2.7</v>
      </c>
      <c r="L1556" t="s">
        <v>152</v>
      </c>
      <c r="M1556" t="s">
        <v>27</v>
      </c>
      <c r="N1556" t="s">
        <v>55</v>
      </c>
      <c r="O1556" t="s">
        <v>26</v>
      </c>
      <c r="P1556" t="s">
        <v>26</v>
      </c>
      <c r="Q1556">
        <v>18</v>
      </c>
      <c r="R1556" t="s">
        <v>35</v>
      </c>
      <c r="S1556" t="s">
        <v>77</v>
      </c>
    </row>
    <row r="1557" spans="1:19" x14ac:dyDescent="0.3">
      <c r="A1557">
        <v>1556</v>
      </c>
      <c r="B1557">
        <v>43</v>
      </c>
      <c r="C1557" t="s">
        <v>19</v>
      </c>
      <c r="D1557" t="s">
        <v>61</v>
      </c>
      <c r="E1557" t="s">
        <v>21</v>
      </c>
      <c r="F1557">
        <v>47</v>
      </c>
      <c r="G1557" t="s">
        <v>123</v>
      </c>
      <c r="H1557" t="s">
        <v>38</v>
      </c>
      <c r="I1557" t="s">
        <v>109</v>
      </c>
      <c r="J1557" t="s">
        <v>25</v>
      </c>
      <c r="K1557">
        <v>4.5</v>
      </c>
      <c r="L1557" t="s">
        <v>152</v>
      </c>
      <c r="M1557" t="s">
        <v>34</v>
      </c>
      <c r="N1557" t="s">
        <v>40</v>
      </c>
      <c r="O1557" t="s">
        <v>26</v>
      </c>
      <c r="P1557" t="s">
        <v>26</v>
      </c>
      <c r="Q1557">
        <v>44</v>
      </c>
      <c r="R1557" t="s">
        <v>35</v>
      </c>
      <c r="S1557" t="s">
        <v>60</v>
      </c>
    </row>
    <row r="1558" spans="1:19" x14ac:dyDescent="0.3">
      <c r="A1558">
        <v>1557</v>
      </c>
      <c r="B1558">
        <v>43</v>
      </c>
      <c r="C1558" t="s">
        <v>19</v>
      </c>
      <c r="D1558" t="s">
        <v>104</v>
      </c>
      <c r="E1558" t="s">
        <v>21</v>
      </c>
      <c r="F1558">
        <v>57</v>
      </c>
      <c r="G1558" t="s">
        <v>90</v>
      </c>
      <c r="H1558" t="s">
        <v>45</v>
      </c>
      <c r="I1558" t="s">
        <v>81</v>
      </c>
      <c r="J1558" t="s">
        <v>58</v>
      </c>
      <c r="K1558">
        <v>2.7</v>
      </c>
      <c r="L1558" t="s">
        <v>152</v>
      </c>
      <c r="M1558" t="s">
        <v>29</v>
      </c>
      <c r="N1558" t="s">
        <v>55</v>
      </c>
      <c r="O1558" t="s">
        <v>26</v>
      </c>
      <c r="P1558" t="s">
        <v>26</v>
      </c>
      <c r="Q1558">
        <v>26</v>
      </c>
      <c r="R1558" t="s">
        <v>27</v>
      </c>
      <c r="S1558" t="s">
        <v>60</v>
      </c>
    </row>
    <row r="1559" spans="1:19" x14ac:dyDescent="0.3">
      <c r="A1559">
        <v>1558</v>
      </c>
      <c r="B1559">
        <v>27</v>
      </c>
      <c r="C1559" t="s">
        <v>19</v>
      </c>
      <c r="D1559" t="s">
        <v>132</v>
      </c>
      <c r="E1559" t="s">
        <v>69</v>
      </c>
      <c r="F1559">
        <v>34</v>
      </c>
      <c r="G1559" t="s">
        <v>147</v>
      </c>
      <c r="H1559" t="s">
        <v>23</v>
      </c>
      <c r="I1559" t="s">
        <v>136</v>
      </c>
      <c r="J1559" t="s">
        <v>58</v>
      </c>
      <c r="K1559">
        <v>3.5</v>
      </c>
      <c r="L1559" t="s">
        <v>152</v>
      </c>
      <c r="M1559" t="s">
        <v>46</v>
      </c>
      <c r="N1559" t="s">
        <v>47</v>
      </c>
      <c r="O1559" t="s">
        <v>26</v>
      </c>
      <c r="P1559" t="s">
        <v>26</v>
      </c>
      <c r="Q1559">
        <v>34</v>
      </c>
      <c r="R1559" t="s">
        <v>46</v>
      </c>
      <c r="S1559" t="s">
        <v>60</v>
      </c>
    </row>
    <row r="1560" spans="1:19" x14ac:dyDescent="0.3">
      <c r="A1560">
        <v>1559</v>
      </c>
      <c r="B1560">
        <v>35</v>
      </c>
      <c r="C1560" t="s">
        <v>19</v>
      </c>
      <c r="D1560" t="s">
        <v>89</v>
      </c>
      <c r="E1560" t="s">
        <v>69</v>
      </c>
      <c r="F1560">
        <v>75</v>
      </c>
      <c r="G1560" t="s">
        <v>130</v>
      </c>
      <c r="H1560" t="s">
        <v>92</v>
      </c>
      <c r="I1560" t="s">
        <v>86</v>
      </c>
      <c r="J1560" t="s">
        <v>58</v>
      </c>
      <c r="K1560">
        <v>3.5</v>
      </c>
      <c r="L1560" t="s">
        <v>152</v>
      </c>
      <c r="M1560" t="s">
        <v>27</v>
      </c>
      <c r="N1560" t="s">
        <v>28</v>
      </c>
      <c r="O1560" t="s">
        <v>26</v>
      </c>
      <c r="P1560" t="s">
        <v>26</v>
      </c>
      <c r="Q1560">
        <v>24</v>
      </c>
      <c r="R1560" t="s">
        <v>27</v>
      </c>
      <c r="S1560" t="s">
        <v>97</v>
      </c>
    </row>
    <row r="1561" spans="1:19" x14ac:dyDescent="0.3">
      <c r="A1561">
        <v>1560</v>
      </c>
      <c r="B1561">
        <v>43</v>
      </c>
      <c r="C1561" t="s">
        <v>19</v>
      </c>
      <c r="D1561" t="s">
        <v>119</v>
      </c>
      <c r="E1561" t="s">
        <v>69</v>
      </c>
      <c r="F1561">
        <v>94</v>
      </c>
      <c r="G1561" t="s">
        <v>48</v>
      </c>
      <c r="H1561" t="s">
        <v>23</v>
      </c>
      <c r="I1561" t="s">
        <v>118</v>
      </c>
      <c r="J1561" t="s">
        <v>58</v>
      </c>
      <c r="K1561">
        <v>4.5</v>
      </c>
      <c r="L1561" t="s">
        <v>152</v>
      </c>
      <c r="M1561" t="s">
        <v>29</v>
      </c>
      <c r="N1561" t="s">
        <v>76</v>
      </c>
      <c r="O1561" t="s">
        <v>26</v>
      </c>
      <c r="P1561" t="s">
        <v>26</v>
      </c>
      <c r="Q1561">
        <v>23</v>
      </c>
      <c r="R1561" t="s">
        <v>46</v>
      </c>
      <c r="S1561" t="s">
        <v>30</v>
      </c>
    </row>
    <row r="1562" spans="1:19" x14ac:dyDescent="0.3">
      <c r="A1562">
        <v>1561</v>
      </c>
      <c r="B1562">
        <v>57</v>
      </c>
      <c r="C1562" t="s">
        <v>19</v>
      </c>
      <c r="D1562" t="s">
        <v>124</v>
      </c>
      <c r="E1562" t="s">
        <v>69</v>
      </c>
      <c r="F1562">
        <v>84</v>
      </c>
      <c r="G1562" t="s">
        <v>48</v>
      </c>
      <c r="H1562" t="s">
        <v>45</v>
      </c>
      <c r="I1562" t="s">
        <v>86</v>
      </c>
      <c r="J1562" t="s">
        <v>25</v>
      </c>
      <c r="K1562">
        <v>3.8</v>
      </c>
      <c r="L1562" t="s">
        <v>152</v>
      </c>
      <c r="M1562" t="s">
        <v>29</v>
      </c>
      <c r="N1562" t="s">
        <v>40</v>
      </c>
      <c r="O1562" t="s">
        <v>26</v>
      </c>
      <c r="P1562" t="s">
        <v>26</v>
      </c>
      <c r="Q1562">
        <v>3</v>
      </c>
      <c r="R1562" t="s">
        <v>59</v>
      </c>
      <c r="S1562" t="s">
        <v>41</v>
      </c>
    </row>
    <row r="1563" spans="1:19" x14ac:dyDescent="0.3">
      <c r="A1563">
        <v>1562</v>
      </c>
      <c r="B1563">
        <v>50</v>
      </c>
      <c r="C1563" t="s">
        <v>19</v>
      </c>
      <c r="D1563" t="s">
        <v>119</v>
      </c>
      <c r="E1563" t="s">
        <v>69</v>
      </c>
      <c r="F1563">
        <v>38</v>
      </c>
      <c r="G1563" t="s">
        <v>91</v>
      </c>
      <c r="H1563" t="s">
        <v>45</v>
      </c>
      <c r="I1563" t="s">
        <v>126</v>
      </c>
      <c r="J1563" t="s">
        <v>54</v>
      </c>
      <c r="K1563">
        <v>3.8</v>
      </c>
      <c r="L1563" t="s">
        <v>152</v>
      </c>
      <c r="M1563" t="s">
        <v>27</v>
      </c>
      <c r="N1563" t="s">
        <v>55</v>
      </c>
      <c r="O1563" t="s">
        <v>26</v>
      </c>
      <c r="P1563" t="s">
        <v>26</v>
      </c>
      <c r="Q1563">
        <v>2</v>
      </c>
      <c r="R1563" t="s">
        <v>34</v>
      </c>
      <c r="S1563" t="s">
        <v>60</v>
      </c>
    </row>
    <row r="1564" spans="1:19" x14ac:dyDescent="0.3">
      <c r="A1564">
        <v>1563</v>
      </c>
      <c r="B1564">
        <v>37</v>
      </c>
      <c r="C1564" t="s">
        <v>19</v>
      </c>
      <c r="D1564" t="s">
        <v>119</v>
      </c>
      <c r="E1564" t="s">
        <v>69</v>
      </c>
      <c r="F1564">
        <v>75</v>
      </c>
      <c r="G1564" t="s">
        <v>90</v>
      </c>
      <c r="H1564" t="s">
        <v>45</v>
      </c>
      <c r="I1564" t="s">
        <v>75</v>
      </c>
      <c r="J1564" t="s">
        <v>25</v>
      </c>
      <c r="K1564">
        <v>3.2</v>
      </c>
      <c r="L1564" t="s">
        <v>152</v>
      </c>
      <c r="M1564" t="s">
        <v>27</v>
      </c>
      <c r="N1564" t="s">
        <v>47</v>
      </c>
      <c r="O1564" t="s">
        <v>26</v>
      </c>
      <c r="P1564" t="s">
        <v>26</v>
      </c>
      <c r="Q1564">
        <v>23</v>
      </c>
      <c r="R1564" t="s">
        <v>29</v>
      </c>
      <c r="S1564" t="s">
        <v>77</v>
      </c>
    </row>
    <row r="1565" spans="1:19" x14ac:dyDescent="0.3">
      <c r="A1565">
        <v>1564</v>
      </c>
      <c r="B1565">
        <v>68</v>
      </c>
      <c r="C1565" t="s">
        <v>19</v>
      </c>
      <c r="D1565" t="s">
        <v>95</v>
      </c>
      <c r="E1565" t="s">
        <v>21</v>
      </c>
      <c r="F1565">
        <v>44</v>
      </c>
      <c r="G1565" t="s">
        <v>111</v>
      </c>
      <c r="H1565" t="s">
        <v>45</v>
      </c>
      <c r="I1565" t="s">
        <v>86</v>
      </c>
      <c r="J1565" t="s">
        <v>58</v>
      </c>
      <c r="K1565">
        <v>4.3</v>
      </c>
      <c r="L1565" t="s">
        <v>152</v>
      </c>
      <c r="M1565" t="s">
        <v>27</v>
      </c>
      <c r="N1565" t="s">
        <v>47</v>
      </c>
      <c r="O1565" t="s">
        <v>26</v>
      </c>
      <c r="P1565" t="s">
        <v>26</v>
      </c>
      <c r="Q1565">
        <v>8</v>
      </c>
      <c r="R1565" t="s">
        <v>35</v>
      </c>
      <c r="S1565" t="s">
        <v>41</v>
      </c>
    </row>
    <row r="1566" spans="1:19" x14ac:dyDescent="0.3">
      <c r="A1566">
        <v>1565</v>
      </c>
      <c r="B1566">
        <v>22</v>
      </c>
      <c r="C1566" t="s">
        <v>19</v>
      </c>
      <c r="D1566" t="s">
        <v>132</v>
      </c>
      <c r="E1566" t="s">
        <v>69</v>
      </c>
      <c r="F1566">
        <v>33</v>
      </c>
      <c r="G1566" t="s">
        <v>99</v>
      </c>
      <c r="H1566" t="s">
        <v>92</v>
      </c>
      <c r="I1566" t="s">
        <v>49</v>
      </c>
      <c r="J1566" t="s">
        <v>54</v>
      </c>
      <c r="K1566">
        <v>4.5</v>
      </c>
      <c r="L1566" t="s">
        <v>152</v>
      </c>
      <c r="M1566" t="s">
        <v>35</v>
      </c>
      <c r="N1566" t="s">
        <v>47</v>
      </c>
      <c r="O1566" t="s">
        <v>26</v>
      </c>
      <c r="P1566" t="s">
        <v>26</v>
      </c>
      <c r="Q1566">
        <v>30</v>
      </c>
      <c r="R1566" t="s">
        <v>59</v>
      </c>
      <c r="S1566" t="s">
        <v>97</v>
      </c>
    </row>
    <row r="1567" spans="1:19" x14ac:dyDescent="0.3">
      <c r="A1567">
        <v>1566</v>
      </c>
      <c r="B1567">
        <v>58</v>
      </c>
      <c r="C1567" t="s">
        <v>19</v>
      </c>
      <c r="D1567" t="s">
        <v>89</v>
      </c>
      <c r="E1567" t="s">
        <v>69</v>
      </c>
      <c r="F1567">
        <v>93</v>
      </c>
      <c r="G1567" t="s">
        <v>135</v>
      </c>
      <c r="H1567" t="s">
        <v>23</v>
      </c>
      <c r="I1567" t="s">
        <v>100</v>
      </c>
      <c r="J1567" t="s">
        <v>58</v>
      </c>
      <c r="K1567">
        <v>4.2</v>
      </c>
      <c r="L1567" t="s">
        <v>152</v>
      </c>
      <c r="M1567" t="s">
        <v>29</v>
      </c>
      <c r="N1567" t="s">
        <v>40</v>
      </c>
      <c r="O1567" t="s">
        <v>26</v>
      </c>
      <c r="P1567" t="s">
        <v>26</v>
      </c>
      <c r="Q1567">
        <v>48</v>
      </c>
      <c r="R1567" t="s">
        <v>46</v>
      </c>
      <c r="S1567" t="s">
        <v>50</v>
      </c>
    </row>
    <row r="1568" spans="1:19" x14ac:dyDescent="0.3">
      <c r="A1568">
        <v>1567</v>
      </c>
      <c r="B1568">
        <v>48</v>
      </c>
      <c r="C1568" t="s">
        <v>19</v>
      </c>
      <c r="D1568" t="s">
        <v>51</v>
      </c>
      <c r="E1568" t="s">
        <v>43</v>
      </c>
      <c r="F1568">
        <v>99</v>
      </c>
      <c r="G1568" t="s">
        <v>52</v>
      </c>
      <c r="H1568" t="s">
        <v>38</v>
      </c>
      <c r="I1568" t="s">
        <v>96</v>
      </c>
      <c r="J1568" t="s">
        <v>25</v>
      </c>
      <c r="K1568">
        <v>3</v>
      </c>
      <c r="L1568" t="s">
        <v>152</v>
      </c>
      <c r="M1568" t="s">
        <v>27</v>
      </c>
      <c r="N1568" t="s">
        <v>40</v>
      </c>
      <c r="O1568" t="s">
        <v>26</v>
      </c>
      <c r="P1568" t="s">
        <v>26</v>
      </c>
      <c r="Q1568">
        <v>21</v>
      </c>
      <c r="R1568" t="s">
        <v>35</v>
      </c>
      <c r="S1568" t="s">
        <v>77</v>
      </c>
    </row>
    <row r="1569" spans="1:19" x14ac:dyDescent="0.3">
      <c r="A1569">
        <v>1568</v>
      </c>
      <c r="B1569">
        <v>30</v>
      </c>
      <c r="C1569" t="s">
        <v>19</v>
      </c>
      <c r="D1569" t="s">
        <v>132</v>
      </c>
      <c r="E1569" t="s">
        <v>69</v>
      </c>
      <c r="F1569">
        <v>33</v>
      </c>
      <c r="G1569" t="s">
        <v>148</v>
      </c>
      <c r="H1569" t="s">
        <v>45</v>
      </c>
      <c r="I1569" t="s">
        <v>49</v>
      </c>
      <c r="J1569" t="s">
        <v>39</v>
      </c>
      <c r="K1569">
        <v>4.0999999999999996</v>
      </c>
      <c r="L1569" t="s">
        <v>152</v>
      </c>
      <c r="M1569" t="s">
        <v>29</v>
      </c>
      <c r="N1569" t="s">
        <v>55</v>
      </c>
      <c r="O1569" t="s">
        <v>26</v>
      </c>
      <c r="P1569" t="s">
        <v>26</v>
      </c>
      <c r="Q1569">
        <v>9</v>
      </c>
      <c r="R1569" t="s">
        <v>35</v>
      </c>
      <c r="S1569" t="s">
        <v>88</v>
      </c>
    </row>
    <row r="1570" spans="1:19" x14ac:dyDescent="0.3">
      <c r="A1570">
        <v>1569</v>
      </c>
      <c r="B1570">
        <v>51</v>
      </c>
      <c r="C1570" t="s">
        <v>19</v>
      </c>
      <c r="D1570" t="s">
        <v>51</v>
      </c>
      <c r="E1570" t="s">
        <v>43</v>
      </c>
      <c r="F1570">
        <v>76</v>
      </c>
      <c r="G1570" t="s">
        <v>149</v>
      </c>
      <c r="H1570" t="s">
        <v>23</v>
      </c>
      <c r="I1570" t="s">
        <v>134</v>
      </c>
      <c r="J1570" t="s">
        <v>39</v>
      </c>
      <c r="K1570">
        <v>4.5999999999999996</v>
      </c>
      <c r="L1570" t="s">
        <v>152</v>
      </c>
      <c r="M1570" t="s">
        <v>29</v>
      </c>
      <c r="N1570" t="s">
        <v>76</v>
      </c>
      <c r="O1570" t="s">
        <v>26</v>
      </c>
      <c r="P1570" t="s">
        <v>26</v>
      </c>
      <c r="Q1570">
        <v>8</v>
      </c>
      <c r="R1570" t="s">
        <v>59</v>
      </c>
      <c r="S1570" t="s">
        <v>88</v>
      </c>
    </row>
    <row r="1571" spans="1:19" x14ac:dyDescent="0.3">
      <c r="A1571">
        <v>1570</v>
      </c>
      <c r="B1571">
        <v>20</v>
      </c>
      <c r="C1571" t="s">
        <v>19</v>
      </c>
      <c r="D1571" t="s">
        <v>87</v>
      </c>
      <c r="E1571" t="s">
        <v>21</v>
      </c>
      <c r="F1571">
        <v>63</v>
      </c>
      <c r="G1571" t="s">
        <v>78</v>
      </c>
      <c r="H1571" t="s">
        <v>45</v>
      </c>
      <c r="I1571" t="s">
        <v>121</v>
      </c>
      <c r="J1571" t="s">
        <v>54</v>
      </c>
      <c r="K1571">
        <v>2.9</v>
      </c>
      <c r="L1571" t="s">
        <v>152</v>
      </c>
      <c r="M1571" t="s">
        <v>46</v>
      </c>
      <c r="N1571" t="s">
        <v>55</v>
      </c>
      <c r="O1571" t="s">
        <v>26</v>
      </c>
      <c r="P1571" t="s">
        <v>26</v>
      </c>
      <c r="Q1571">
        <v>29</v>
      </c>
      <c r="R1571" t="s">
        <v>59</v>
      </c>
      <c r="S1571" t="s">
        <v>41</v>
      </c>
    </row>
    <row r="1572" spans="1:19" x14ac:dyDescent="0.3">
      <c r="A1572">
        <v>1571</v>
      </c>
      <c r="B1572">
        <v>30</v>
      </c>
      <c r="C1572" t="s">
        <v>19</v>
      </c>
      <c r="D1572" t="s">
        <v>95</v>
      </c>
      <c r="E1572" t="s">
        <v>21</v>
      </c>
      <c r="F1572">
        <v>41</v>
      </c>
      <c r="G1572" t="s">
        <v>70</v>
      </c>
      <c r="H1572" t="s">
        <v>23</v>
      </c>
      <c r="I1572" t="s">
        <v>110</v>
      </c>
      <c r="J1572" t="s">
        <v>25</v>
      </c>
      <c r="K1572">
        <v>4.8</v>
      </c>
      <c r="L1572" t="s">
        <v>152</v>
      </c>
      <c r="M1572" t="s">
        <v>59</v>
      </c>
      <c r="N1572" t="s">
        <v>47</v>
      </c>
      <c r="O1572" t="s">
        <v>26</v>
      </c>
      <c r="P1572" t="s">
        <v>26</v>
      </c>
      <c r="Q1572">
        <v>3</v>
      </c>
      <c r="R1572" t="s">
        <v>34</v>
      </c>
      <c r="S1572" t="s">
        <v>97</v>
      </c>
    </row>
    <row r="1573" spans="1:19" x14ac:dyDescent="0.3">
      <c r="A1573">
        <v>1572</v>
      </c>
      <c r="B1573">
        <v>28</v>
      </c>
      <c r="C1573" t="s">
        <v>19</v>
      </c>
      <c r="D1573" t="s">
        <v>106</v>
      </c>
      <c r="E1573" t="s">
        <v>69</v>
      </c>
      <c r="F1573">
        <v>88</v>
      </c>
      <c r="G1573" t="s">
        <v>112</v>
      </c>
      <c r="H1573" t="s">
        <v>23</v>
      </c>
      <c r="I1573" t="s">
        <v>67</v>
      </c>
      <c r="J1573" t="s">
        <v>25</v>
      </c>
      <c r="K1573">
        <v>4.5</v>
      </c>
      <c r="L1573" t="s">
        <v>152</v>
      </c>
      <c r="M1573" t="s">
        <v>35</v>
      </c>
      <c r="N1573" t="s">
        <v>47</v>
      </c>
      <c r="O1573" t="s">
        <v>26</v>
      </c>
      <c r="P1573" t="s">
        <v>26</v>
      </c>
      <c r="Q1573">
        <v>11</v>
      </c>
      <c r="R1573" t="s">
        <v>34</v>
      </c>
      <c r="S1573" t="s">
        <v>30</v>
      </c>
    </row>
    <row r="1574" spans="1:19" x14ac:dyDescent="0.3">
      <c r="A1574">
        <v>1573</v>
      </c>
      <c r="B1574">
        <v>37</v>
      </c>
      <c r="C1574" t="s">
        <v>19</v>
      </c>
      <c r="D1574" t="s">
        <v>87</v>
      </c>
      <c r="E1574" t="s">
        <v>21</v>
      </c>
      <c r="F1574">
        <v>92</v>
      </c>
      <c r="G1574" t="s">
        <v>149</v>
      </c>
      <c r="H1574" t="s">
        <v>23</v>
      </c>
      <c r="I1574" t="s">
        <v>53</v>
      </c>
      <c r="J1574" t="s">
        <v>54</v>
      </c>
      <c r="K1574">
        <v>3.4</v>
      </c>
      <c r="L1574" t="s">
        <v>152</v>
      </c>
      <c r="M1574" t="s">
        <v>29</v>
      </c>
      <c r="N1574" t="s">
        <v>72</v>
      </c>
      <c r="O1574" t="s">
        <v>26</v>
      </c>
      <c r="P1574" t="s">
        <v>26</v>
      </c>
      <c r="Q1574">
        <v>16</v>
      </c>
      <c r="R1574" t="s">
        <v>59</v>
      </c>
      <c r="S1574" t="s">
        <v>88</v>
      </c>
    </row>
    <row r="1575" spans="1:19" x14ac:dyDescent="0.3">
      <c r="A1575">
        <v>1574</v>
      </c>
      <c r="B1575">
        <v>36</v>
      </c>
      <c r="C1575" t="s">
        <v>19</v>
      </c>
      <c r="D1575" t="s">
        <v>113</v>
      </c>
      <c r="E1575" t="s">
        <v>21</v>
      </c>
      <c r="F1575">
        <v>31</v>
      </c>
      <c r="G1575" t="s">
        <v>114</v>
      </c>
      <c r="H1575" t="s">
        <v>23</v>
      </c>
      <c r="I1575" t="s">
        <v>126</v>
      </c>
      <c r="J1575" t="s">
        <v>54</v>
      </c>
      <c r="K1575">
        <v>4.3</v>
      </c>
      <c r="L1575" t="s">
        <v>152</v>
      </c>
      <c r="M1575" t="s">
        <v>59</v>
      </c>
      <c r="N1575" t="s">
        <v>72</v>
      </c>
      <c r="O1575" t="s">
        <v>26</v>
      </c>
      <c r="P1575" t="s">
        <v>26</v>
      </c>
      <c r="Q1575">
        <v>25</v>
      </c>
      <c r="R1575" t="s">
        <v>59</v>
      </c>
      <c r="S1575" t="s">
        <v>41</v>
      </c>
    </row>
    <row r="1576" spans="1:19" x14ac:dyDescent="0.3">
      <c r="A1576">
        <v>1575</v>
      </c>
      <c r="B1576">
        <v>18</v>
      </c>
      <c r="C1576" t="s">
        <v>19</v>
      </c>
      <c r="D1576" t="s">
        <v>87</v>
      </c>
      <c r="E1576" t="s">
        <v>21</v>
      </c>
      <c r="F1576">
        <v>25</v>
      </c>
      <c r="G1576" t="s">
        <v>148</v>
      </c>
      <c r="H1576" t="s">
        <v>38</v>
      </c>
      <c r="I1576" t="s">
        <v>136</v>
      </c>
      <c r="J1576" t="s">
        <v>39</v>
      </c>
      <c r="K1576">
        <v>4.2</v>
      </c>
      <c r="L1576" t="s">
        <v>152</v>
      </c>
      <c r="M1576" t="s">
        <v>34</v>
      </c>
      <c r="N1576" t="s">
        <v>40</v>
      </c>
      <c r="O1576" t="s">
        <v>26</v>
      </c>
      <c r="P1576" t="s">
        <v>26</v>
      </c>
      <c r="Q1576">
        <v>32</v>
      </c>
      <c r="R1576" t="s">
        <v>46</v>
      </c>
      <c r="S1576" t="s">
        <v>77</v>
      </c>
    </row>
    <row r="1577" spans="1:19" x14ac:dyDescent="0.3">
      <c r="A1577">
        <v>1576</v>
      </c>
      <c r="B1577">
        <v>52</v>
      </c>
      <c r="C1577" t="s">
        <v>19</v>
      </c>
      <c r="D1577" t="s">
        <v>56</v>
      </c>
      <c r="E1577" t="s">
        <v>21</v>
      </c>
      <c r="F1577">
        <v>28</v>
      </c>
      <c r="G1577" t="s">
        <v>99</v>
      </c>
      <c r="H1577" t="s">
        <v>45</v>
      </c>
      <c r="I1577" t="s">
        <v>49</v>
      </c>
      <c r="J1577" t="s">
        <v>39</v>
      </c>
      <c r="K1577">
        <v>3.6</v>
      </c>
      <c r="L1577" t="s">
        <v>152</v>
      </c>
      <c r="M1577" t="s">
        <v>35</v>
      </c>
      <c r="N1577" t="s">
        <v>47</v>
      </c>
      <c r="O1577" t="s">
        <v>26</v>
      </c>
      <c r="P1577" t="s">
        <v>26</v>
      </c>
      <c r="Q1577">
        <v>28</v>
      </c>
      <c r="R1577" t="s">
        <v>35</v>
      </c>
      <c r="S1577" t="s">
        <v>30</v>
      </c>
    </row>
    <row r="1578" spans="1:19" x14ac:dyDescent="0.3">
      <c r="A1578">
        <v>1577</v>
      </c>
      <c r="B1578">
        <v>56</v>
      </c>
      <c r="C1578" t="s">
        <v>19</v>
      </c>
      <c r="D1578" t="s">
        <v>82</v>
      </c>
      <c r="E1578" t="s">
        <v>21</v>
      </c>
      <c r="F1578">
        <v>75</v>
      </c>
      <c r="G1578" t="s">
        <v>151</v>
      </c>
      <c r="H1578" t="s">
        <v>45</v>
      </c>
      <c r="I1578" t="s">
        <v>53</v>
      </c>
      <c r="J1578" t="s">
        <v>39</v>
      </c>
      <c r="K1578">
        <v>3.7</v>
      </c>
      <c r="L1578" t="s">
        <v>152</v>
      </c>
      <c r="M1578" t="s">
        <v>46</v>
      </c>
      <c r="N1578" t="s">
        <v>72</v>
      </c>
      <c r="O1578" t="s">
        <v>26</v>
      </c>
      <c r="P1578" t="s">
        <v>26</v>
      </c>
      <c r="Q1578">
        <v>36</v>
      </c>
      <c r="R1578" t="s">
        <v>46</v>
      </c>
      <c r="S1578" t="s">
        <v>88</v>
      </c>
    </row>
    <row r="1579" spans="1:19" x14ac:dyDescent="0.3">
      <c r="A1579">
        <v>1578</v>
      </c>
      <c r="B1579">
        <v>68</v>
      </c>
      <c r="C1579" t="s">
        <v>19</v>
      </c>
      <c r="D1579" t="s">
        <v>137</v>
      </c>
      <c r="E1579" t="s">
        <v>43</v>
      </c>
      <c r="F1579">
        <v>34</v>
      </c>
      <c r="G1579" t="s">
        <v>80</v>
      </c>
      <c r="H1579" t="s">
        <v>38</v>
      </c>
      <c r="I1579" t="s">
        <v>79</v>
      </c>
      <c r="J1579" t="s">
        <v>39</v>
      </c>
      <c r="K1579">
        <v>4</v>
      </c>
      <c r="L1579" t="s">
        <v>152</v>
      </c>
      <c r="M1579" t="s">
        <v>59</v>
      </c>
      <c r="N1579" t="s">
        <v>55</v>
      </c>
      <c r="O1579" t="s">
        <v>26</v>
      </c>
      <c r="P1579" t="s">
        <v>26</v>
      </c>
      <c r="Q1579">
        <v>7</v>
      </c>
      <c r="R1579" t="s">
        <v>29</v>
      </c>
      <c r="S1579" t="s">
        <v>30</v>
      </c>
    </row>
    <row r="1580" spans="1:19" x14ac:dyDescent="0.3">
      <c r="A1580">
        <v>1579</v>
      </c>
      <c r="B1580">
        <v>62</v>
      </c>
      <c r="C1580" t="s">
        <v>19</v>
      </c>
      <c r="D1580" t="s">
        <v>95</v>
      </c>
      <c r="E1580" t="s">
        <v>21</v>
      </c>
      <c r="F1580">
        <v>97</v>
      </c>
      <c r="G1580" t="s">
        <v>99</v>
      </c>
      <c r="H1580" t="s">
        <v>38</v>
      </c>
      <c r="I1580" t="s">
        <v>33</v>
      </c>
      <c r="J1580" t="s">
        <v>25</v>
      </c>
      <c r="K1580">
        <v>4.9000000000000004</v>
      </c>
      <c r="L1580" t="s">
        <v>152</v>
      </c>
      <c r="M1580" t="s">
        <v>59</v>
      </c>
      <c r="N1580" t="s">
        <v>72</v>
      </c>
      <c r="O1580" t="s">
        <v>26</v>
      </c>
      <c r="P1580" t="s">
        <v>26</v>
      </c>
      <c r="Q1580">
        <v>2</v>
      </c>
      <c r="R1580" t="s">
        <v>46</v>
      </c>
      <c r="S1580" t="s">
        <v>60</v>
      </c>
    </row>
    <row r="1581" spans="1:19" x14ac:dyDescent="0.3">
      <c r="A1581">
        <v>1580</v>
      </c>
      <c r="B1581">
        <v>35</v>
      </c>
      <c r="C1581" t="s">
        <v>19</v>
      </c>
      <c r="D1581" t="s">
        <v>102</v>
      </c>
      <c r="E1581" t="s">
        <v>65</v>
      </c>
      <c r="F1581">
        <v>80</v>
      </c>
      <c r="G1581" t="s">
        <v>101</v>
      </c>
      <c r="H1581" t="s">
        <v>45</v>
      </c>
      <c r="I1581" t="s">
        <v>84</v>
      </c>
      <c r="J1581" t="s">
        <v>54</v>
      </c>
      <c r="K1581">
        <v>3.1</v>
      </c>
      <c r="L1581" t="s">
        <v>152</v>
      </c>
      <c r="M1581" t="s">
        <v>35</v>
      </c>
      <c r="N1581" t="s">
        <v>40</v>
      </c>
      <c r="O1581" t="s">
        <v>26</v>
      </c>
      <c r="P1581" t="s">
        <v>26</v>
      </c>
      <c r="Q1581">
        <v>6</v>
      </c>
      <c r="R1581" t="s">
        <v>34</v>
      </c>
      <c r="S1581" t="s">
        <v>88</v>
      </c>
    </row>
    <row r="1582" spans="1:19" x14ac:dyDescent="0.3">
      <c r="A1582">
        <v>1581</v>
      </c>
      <c r="B1582">
        <v>65</v>
      </c>
      <c r="C1582" t="s">
        <v>19</v>
      </c>
      <c r="D1582" t="s">
        <v>51</v>
      </c>
      <c r="E1582" t="s">
        <v>43</v>
      </c>
      <c r="F1582">
        <v>71</v>
      </c>
      <c r="G1582" t="s">
        <v>114</v>
      </c>
      <c r="H1582" t="s">
        <v>23</v>
      </c>
      <c r="I1582" t="s">
        <v>109</v>
      </c>
      <c r="J1582" t="s">
        <v>54</v>
      </c>
      <c r="K1582">
        <v>3.7</v>
      </c>
      <c r="L1582" t="s">
        <v>152</v>
      </c>
      <c r="M1582" t="s">
        <v>27</v>
      </c>
      <c r="N1582" t="s">
        <v>55</v>
      </c>
      <c r="O1582" t="s">
        <v>26</v>
      </c>
      <c r="P1582" t="s">
        <v>26</v>
      </c>
      <c r="Q1582">
        <v>30</v>
      </c>
      <c r="R1582" t="s">
        <v>35</v>
      </c>
      <c r="S1582" t="s">
        <v>50</v>
      </c>
    </row>
    <row r="1583" spans="1:19" x14ac:dyDescent="0.3">
      <c r="A1583">
        <v>1582</v>
      </c>
      <c r="B1583">
        <v>69</v>
      </c>
      <c r="C1583" t="s">
        <v>19</v>
      </c>
      <c r="D1583" t="s">
        <v>106</v>
      </c>
      <c r="E1583" t="s">
        <v>69</v>
      </c>
      <c r="F1583">
        <v>77</v>
      </c>
      <c r="G1583" t="s">
        <v>123</v>
      </c>
      <c r="H1583" t="s">
        <v>23</v>
      </c>
      <c r="I1583" t="s">
        <v>86</v>
      </c>
      <c r="J1583" t="s">
        <v>58</v>
      </c>
      <c r="K1583">
        <v>4.2</v>
      </c>
      <c r="L1583" t="s">
        <v>152</v>
      </c>
      <c r="M1583" t="s">
        <v>46</v>
      </c>
      <c r="N1583" t="s">
        <v>40</v>
      </c>
      <c r="O1583" t="s">
        <v>26</v>
      </c>
      <c r="P1583" t="s">
        <v>26</v>
      </c>
      <c r="Q1583">
        <v>46</v>
      </c>
      <c r="R1583" t="s">
        <v>35</v>
      </c>
      <c r="S1583" t="s">
        <v>60</v>
      </c>
    </row>
    <row r="1584" spans="1:19" x14ac:dyDescent="0.3">
      <c r="A1584">
        <v>1583</v>
      </c>
      <c r="B1584">
        <v>28</v>
      </c>
      <c r="C1584" t="s">
        <v>19</v>
      </c>
      <c r="D1584" t="s">
        <v>133</v>
      </c>
      <c r="E1584" t="s">
        <v>69</v>
      </c>
      <c r="F1584">
        <v>41</v>
      </c>
      <c r="G1584" t="s">
        <v>78</v>
      </c>
      <c r="H1584" t="s">
        <v>23</v>
      </c>
      <c r="I1584" t="s">
        <v>108</v>
      </c>
      <c r="J1584" t="s">
        <v>39</v>
      </c>
      <c r="K1584">
        <v>2.5</v>
      </c>
      <c r="L1584" t="s">
        <v>152</v>
      </c>
      <c r="M1584" t="s">
        <v>35</v>
      </c>
      <c r="N1584" t="s">
        <v>47</v>
      </c>
      <c r="O1584" t="s">
        <v>26</v>
      </c>
      <c r="P1584" t="s">
        <v>26</v>
      </c>
      <c r="Q1584">
        <v>39</v>
      </c>
      <c r="R1584" t="s">
        <v>35</v>
      </c>
      <c r="S1584" t="s">
        <v>88</v>
      </c>
    </row>
    <row r="1585" spans="1:19" x14ac:dyDescent="0.3">
      <c r="A1585">
        <v>1584</v>
      </c>
      <c r="B1585">
        <v>37</v>
      </c>
      <c r="C1585" t="s">
        <v>19</v>
      </c>
      <c r="D1585" t="s">
        <v>119</v>
      </c>
      <c r="E1585" t="s">
        <v>69</v>
      </c>
      <c r="F1585">
        <v>92</v>
      </c>
      <c r="G1585" t="s">
        <v>128</v>
      </c>
      <c r="H1585" t="s">
        <v>92</v>
      </c>
      <c r="I1585" t="s">
        <v>134</v>
      </c>
      <c r="J1585" t="s">
        <v>54</v>
      </c>
      <c r="K1585">
        <v>4.3</v>
      </c>
      <c r="L1585" t="s">
        <v>152</v>
      </c>
      <c r="M1585" t="s">
        <v>35</v>
      </c>
      <c r="N1585" t="s">
        <v>47</v>
      </c>
      <c r="O1585" t="s">
        <v>26</v>
      </c>
      <c r="P1585" t="s">
        <v>26</v>
      </c>
      <c r="Q1585">
        <v>8</v>
      </c>
      <c r="R1585" t="s">
        <v>29</v>
      </c>
      <c r="S1585" t="s">
        <v>50</v>
      </c>
    </row>
    <row r="1586" spans="1:19" x14ac:dyDescent="0.3">
      <c r="A1586">
        <v>1585</v>
      </c>
      <c r="B1586">
        <v>41</v>
      </c>
      <c r="C1586" t="s">
        <v>19</v>
      </c>
      <c r="D1586" t="s">
        <v>20</v>
      </c>
      <c r="E1586" t="s">
        <v>21</v>
      </c>
      <c r="F1586">
        <v>95</v>
      </c>
      <c r="G1586" t="s">
        <v>78</v>
      </c>
      <c r="H1586" t="s">
        <v>38</v>
      </c>
      <c r="I1586" t="s">
        <v>67</v>
      </c>
      <c r="J1586" t="s">
        <v>39</v>
      </c>
      <c r="K1586">
        <v>3.1</v>
      </c>
      <c r="L1586" t="s">
        <v>152</v>
      </c>
      <c r="M1586" t="s">
        <v>29</v>
      </c>
      <c r="N1586" t="s">
        <v>76</v>
      </c>
      <c r="O1586" t="s">
        <v>26</v>
      </c>
      <c r="P1586" t="s">
        <v>26</v>
      </c>
      <c r="Q1586">
        <v>46</v>
      </c>
      <c r="R1586" t="s">
        <v>27</v>
      </c>
      <c r="S1586" t="s">
        <v>60</v>
      </c>
    </row>
    <row r="1587" spans="1:19" x14ac:dyDescent="0.3">
      <c r="A1587">
        <v>1586</v>
      </c>
      <c r="B1587">
        <v>37</v>
      </c>
      <c r="C1587" t="s">
        <v>19</v>
      </c>
      <c r="D1587" t="s">
        <v>31</v>
      </c>
      <c r="E1587" t="s">
        <v>21</v>
      </c>
      <c r="F1587">
        <v>25</v>
      </c>
      <c r="G1587" t="s">
        <v>90</v>
      </c>
      <c r="H1587" t="s">
        <v>45</v>
      </c>
      <c r="I1587" t="s">
        <v>63</v>
      </c>
      <c r="J1587" t="s">
        <v>58</v>
      </c>
      <c r="K1587">
        <v>3</v>
      </c>
      <c r="L1587" t="s">
        <v>152</v>
      </c>
      <c r="M1587" t="s">
        <v>35</v>
      </c>
      <c r="N1587" t="s">
        <v>47</v>
      </c>
      <c r="O1587" t="s">
        <v>26</v>
      </c>
      <c r="P1587" t="s">
        <v>26</v>
      </c>
      <c r="Q1587">
        <v>40</v>
      </c>
      <c r="R1587" t="s">
        <v>59</v>
      </c>
      <c r="S1587" t="s">
        <v>30</v>
      </c>
    </row>
    <row r="1588" spans="1:19" x14ac:dyDescent="0.3">
      <c r="A1588">
        <v>1587</v>
      </c>
      <c r="B1588">
        <v>25</v>
      </c>
      <c r="C1588" t="s">
        <v>19</v>
      </c>
      <c r="D1588" t="s">
        <v>137</v>
      </c>
      <c r="E1588" t="s">
        <v>43</v>
      </c>
      <c r="F1588">
        <v>77</v>
      </c>
      <c r="G1588" t="s">
        <v>101</v>
      </c>
      <c r="H1588" t="s">
        <v>45</v>
      </c>
      <c r="I1588" t="s">
        <v>75</v>
      </c>
      <c r="J1588" t="s">
        <v>58</v>
      </c>
      <c r="K1588">
        <v>4</v>
      </c>
      <c r="L1588" t="s">
        <v>152</v>
      </c>
      <c r="M1588" t="s">
        <v>59</v>
      </c>
      <c r="N1588" t="s">
        <v>28</v>
      </c>
      <c r="O1588" t="s">
        <v>26</v>
      </c>
      <c r="P1588" t="s">
        <v>26</v>
      </c>
      <c r="Q1588">
        <v>21</v>
      </c>
      <c r="R1588" t="s">
        <v>34</v>
      </c>
      <c r="S1588" t="s">
        <v>41</v>
      </c>
    </row>
    <row r="1589" spans="1:19" x14ac:dyDescent="0.3">
      <c r="A1589">
        <v>1588</v>
      </c>
      <c r="B1589">
        <v>41</v>
      </c>
      <c r="C1589" t="s">
        <v>19</v>
      </c>
      <c r="D1589" t="s">
        <v>125</v>
      </c>
      <c r="E1589" t="s">
        <v>21</v>
      </c>
      <c r="F1589">
        <v>99</v>
      </c>
      <c r="G1589" t="s">
        <v>90</v>
      </c>
      <c r="H1589" t="s">
        <v>45</v>
      </c>
      <c r="I1589" t="s">
        <v>118</v>
      </c>
      <c r="J1589" t="s">
        <v>54</v>
      </c>
      <c r="K1589">
        <v>3.5</v>
      </c>
      <c r="L1589" t="s">
        <v>152</v>
      </c>
      <c r="M1589" t="s">
        <v>29</v>
      </c>
      <c r="N1589" t="s">
        <v>40</v>
      </c>
      <c r="O1589" t="s">
        <v>26</v>
      </c>
      <c r="P1589" t="s">
        <v>26</v>
      </c>
      <c r="Q1589">
        <v>33</v>
      </c>
      <c r="R1589" t="s">
        <v>27</v>
      </c>
      <c r="S1589" t="s">
        <v>30</v>
      </c>
    </row>
    <row r="1590" spans="1:19" x14ac:dyDescent="0.3">
      <c r="A1590">
        <v>1589</v>
      </c>
      <c r="B1590">
        <v>48</v>
      </c>
      <c r="C1590" t="s">
        <v>19</v>
      </c>
      <c r="D1590" t="s">
        <v>133</v>
      </c>
      <c r="E1590" t="s">
        <v>69</v>
      </c>
      <c r="F1590">
        <v>24</v>
      </c>
      <c r="G1590" t="s">
        <v>129</v>
      </c>
      <c r="H1590" t="s">
        <v>23</v>
      </c>
      <c r="I1590" t="s">
        <v>109</v>
      </c>
      <c r="J1590" t="s">
        <v>25</v>
      </c>
      <c r="K1590">
        <v>3.2</v>
      </c>
      <c r="L1590" t="s">
        <v>152</v>
      </c>
      <c r="M1590" t="s">
        <v>35</v>
      </c>
      <c r="N1590" t="s">
        <v>47</v>
      </c>
      <c r="O1590" t="s">
        <v>26</v>
      </c>
      <c r="P1590" t="s">
        <v>26</v>
      </c>
      <c r="Q1590">
        <v>3</v>
      </c>
      <c r="R1590" t="s">
        <v>29</v>
      </c>
      <c r="S1590" t="s">
        <v>88</v>
      </c>
    </row>
    <row r="1591" spans="1:19" x14ac:dyDescent="0.3">
      <c r="A1591">
        <v>1590</v>
      </c>
      <c r="B1591">
        <v>42</v>
      </c>
      <c r="C1591" t="s">
        <v>19</v>
      </c>
      <c r="D1591" t="s">
        <v>51</v>
      </c>
      <c r="E1591" t="s">
        <v>43</v>
      </c>
      <c r="F1591">
        <v>72</v>
      </c>
      <c r="G1591" t="s">
        <v>123</v>
      </c>
      <c r="H1591" t="s">
        <v>45</v>
      </c>
      <c r="I1591" t="s">
        <v>67</v>
      </c>
      <c r="J1591" t="s">
        <v>54</v>
      </c>
      <c r="K1591">
        <v>2.7</v>
      </c>
      <c r="L1591" t="s">
        <v>152</v>
      </c>
      <c r="M1591" t="s">
        <v>29</v>
      </c>
      <c r="N1591" t="s">
        <v>76</v>
      </c>
      <c r="O1591" t="s">
        <v>26</v>
      </c>
      <c r="P1591" t="s">
        <v>26</v>
      </c>
      <c r="Q1591">
        <v>48</v>
      </c>
      <c r="R1591" t="s">
        <v>35</v>
      </c>
      <c r="S1591" t="s">
        <v>41</v>
      </c>
    </row>
    <row r="1592" spans="1:19" x14ac:dyDescent="0.3">
      <c r="A1592">
        <v>1591</v>
      </c>
      <c r="B1592">
        <v>54</v>
      </c>
      <c r="C1592" t="s">
        <v>19</v>
      </c>
      <c r="D1592" t="s">
        <v>36</v>
      </c>
      <c r="E1592" t="s">
        <v>21</v>
      </c>
      <c r="F1592">
        <v>80</v>
      </c>
      <c r="G1592" t="s">
        <v>150</v>
      </c>
      <c r="H1592" t="s">
        <v>38</v>
      </c>
      <c r="I1592" t="s">
        <v>71</v>
      </c>
      <c r="J1592" t="s">
        <v>25</v>
      </c>
      <c r="K1592">
        <v>3</v>
      </c>
      <c r="L1592" t="s">
        <v>152</v>
      </c>
      <c r="M1592" t="s">
        <v>35</v>
      </c>
      <c r="N1592" t="s">
        <v>40</v>
      </c>
      <c r="O1592" t="s">
        <v>26</v>
      </c>
      <c r="P1592" t="s">
        <v>26</v>
      </c>
      <c r="Q1592">
        <v>8</v>
      </c>
      <c r="R1592" t="s">
        <v>46</v>
      </c>
      <c r="S1592" t="s">
        <v>50</v>
      </c>
    </row>
    <row r="1593" spans="1:19" x14ac:dyDescent="0.3">
      <c r="A1593">
        <v>1592</v>
      </c>
      <c r="B1593">
        <v>18</v>
      </c>
      <c r="C1593" t="s">
        <v>19</v>
      </c>
      <c r="D1593" t="s">
        <v>87</v>
      </c>
      <c r="E1593" t="s">
        <v>21</v>
      </c>
      <c r="F1593">
        <v>100</v>
      </c>
      <c r="G1593" t="s">
        <v>147</v>
      </c>
      <c r="H1593" t="s">
        <v>23</v>
      </c>
      <c r="I1593" t="s">
        <v>81</v>
      </c>
      <c r="J1593" t="s">
        <v>25</v>
      </c>
      <c r="K1593">
        <v>2.9</v>
      </c>
      <c r="L1593" t="s">
        <v>152</v>
      </c>
      <c r="M1593" t="s">
        <v>34</v>
      </c>
      <c r="N1593" t="s">
        <v>47</v>
      </c>
      <c r="O1593" t="s">
        <v>26</v>
      </c>
      <c r="P1593" t="s">
        <v>26</v>
      </c>
      <c r="Q1593">
        <v>24</v>
      </c>
      <c r="R1593" t="s">
        <v>46</v>
      </c>
      <c r="S1593" t="s">
        <v>50</v>
      </c>
    </row>
    <row r="1594" spans="1:19" x14ac:dyDescent="0.3">
      <c r="A1594">
        <v>1593</v>
      </c>
      <c r="B1594">
        <v>56</v>
      </c>
      <c r="C1594" t="s">
        <v>19</v>
      </c>
      <c r="D1594" t="s">
        <v>73</v>
      </c>
      <c r="E1594" t="s">
        <v>43</v>
      </c>
      <c r="F1594">
        <v>83</v>
      </c>
      <c r="G1594" t="s">
        <v>146</v>
      </c>
      <c r="H1594" t="s">
        <v>45</v>
      </c>
      <c r="I1594" t="s">
        <v>109</v>
      </c>
      <c r="J1594" t="s">
        <v>54</v>
      </c>
      <c r="K1594">
        <v>3.3</v>
      </c>
      <c r="L1594" t="s">
        <v>152</v>
      </c>
      <c r="M1594" t="s">
        <v>27</v>
      </c>
      <c r="N1594" t="s">
        <v>40</v>
      </c>
      <c r="O1594" t="s">
        <v>26</v>
      </c>
      <c r="P1594" t="s">
        <v>26</v>
      </c>
      <c r="Q1594">
        <v>10</v>
      </c>
      <c r="R1594" t="s">
        <v>34</v>
      </c>
      <c r="S1594" t="s">
        <v>97</v>
      </c>
    </row>
    <row r="1595" spans="1:19" x14ac:dyDescent="0.3">
      <c r="A1595">
        <v>1594</v>
      </c>
      <c r="B1595">
        <v>61</v>
      </c>
      <c r="C1595" t="s">
        <v>19</v>
      </c>
      <c r="D1595" t="s">
        <v>82</v>
      </c>
      <c r="E1595" t="s">
        <v>21</v>
      </c>
      <c r="F1595">
        <v>95</v>
      </c>
      <c r="G1595" t="s">
        <v>128</v>
      </c>
      <c r="H1595" t="s">
        <v>45</v>
      </c>
      <c r="I1595" t="s">
        <v>94</v>
      </c>
      <c r="J1595" t="s">
        <v>39</v>
      </c>
      <c r="K1595">
        <v>4.9000000000000004</v>
      </c>
      <c r="L1595" t="s">
        <v>152</v>
      </c>
      <c r="M1595" t="s">
        <v>46</v>
      </c>
      <c r="N1595" t="s">
        <v>72</v>
      </c>
      <c r="O1595" t="s">
        <v>26</v>
      </c>
      <c r="P1595" t="s">
        <v>26</v>
      </c>
      <c r="Q1595">
        <v>25</v>
      </c>
      <c r="R1595" t="s">
        <v>34</v>
      </c>
      <c r="S1595" t="s">
        <v>88</v>
      </c>
    </row>
    <row r="1596" spans="1:19" x14ac:dyDescent="0.3">
      <c r="A1596">
        <v>1595</v>
      </c>
      <c r="B1596">
        <v>40</v>
      </c>
      <c r="C1596" t="s">
        <v>19</v>
      </c>
      <c r="D1596" t="s">
        <v>68</v>
      </c>
      <c r="E1596" t="s">
        <v>69</v>
      </c>
      <c r="F1596">
        <v>41</v>
      </c>
      <c r="G1596" t="s">
        <v>112</v>
      </c>
      <c r="H1596" t="s">
        <v>92</v>
      </c>
      <c r="I1596" t="s">
        <v>63</v>
      </c>
      <c r="J1596" t="s">
        <v>54</v>
      </c>
      <c r="K1596">
        <v>3.7</v>
      </c>
      <c r="L1596" t="s">
        <v>152</v>
      </c>
      <c r="M1596" t="s">
        <v>34</v>
      </c>
      <c r="N1596" t="s">
        <v>76</v>
      </c>
      <c r="O1596" t="s">
        <v>26</v>
      </c>
      <c r="P1596" t="s">
        <v>26</v>
      </c>
      <c r="Q1596">
        <v>3</v>
      </c>
      <c r="R1596" t="s">
        <v>35</v>
      </c>
      <c r="S1596" t="s">
        <v>30</v>
      </c>
    </row>
    <row r="1597" spans="1:19" x14ac:dyDescent="0.3">
      <c r="A1597">
        <v>1596</v>
      </c>
      <c r="B1597">
        <v>34</v>
      </c>
      <c r="C1597" t="s">
        <v>19</v>
      </c>
      <c r="D1597" t="s">
        <v>132</v>
      </c>
      <c r="E1597" t="s">
        <v>69</v>
      </c>
      <c r="F1597">
        <v>35</v>
      </c>
      <c r="G1597" t="s">
        <v>150</v>
      </c>
      <c r="H1597" t="s">
        <v>38</v>
      </c>
      <c r="I1597" t="s">
        <v>136</v>
      </c>
      <c r="J1597" t="s">
        <v>39</v>
      </c>
      <c r="K1597">
        <v>3.5</v>
      </c>
      <c r="L1597" t="s">
        <v>152</v>
      </c>
      <c r="M1597" t="s">
        <v>35</v>
      </c>
      <c r="N1597" t="s">
        <v>55</v>
      </c>
      <c r="O1597" t="s">
        <v>26</v>
      </c>
      <c r="P1597" t="s">
        <v>26</v>
      </c>
      <c r="Q1597">
        <v>45</v>
      </c>
      <c r="R1597" t="s">
        <v>59</v>
      </c>
      <c r="S1597" t="s">
        <v>30</v>
      </c>
    </row>
    <row r="1598" spans="1:19" x14ac:dyDescent="0.3">
      <c r="A1598">
        <v>1597</v>
      </c>
      <c r="B1598">
        <v>42</v>
      </c>
      <c r="C1598" t="s">
        <v>19</v>
      </c>
      <c r="D1598" t="s">
        <v>106</v>
      </c>
      <c r="E1598" t="s">
        <v>69</v>
      </c>
      <c r="F1598">
        <v>30</v>
      </c>
      <c r="G1598" t="s">
        <v>91</v>
      </c>
      <c r="H1598" t="s">
        <v>38</v>
      </c>
      <c r="I1598" t="s">
        <v>71</v>
      </c>
      <c r="J1598" t="s">
        <v>58</v>
      </c>
      <c r="K1598">
        <v>4.7</v>
      </c>
      <c r="L1598" t="s">
        <v>152</v>
      </c>
      <c r="M1598" t="s">
        <v>34</v>
      </c>
      <c r="N1598" t="s">
        <v>76</v>
      </c>
      <c r="O1598" t="s">
        <v>26</v>
      </c>
      <c r="P1598" t="s">
        <v>26</v>
      </c>
      <c r="Q1598">
        <v>15</v>
      </c>
      <c r="R1598" t="s">
        <v>59</v>
      </c>
      <c r="S1598" t="s">
        <v>88</v>
      </c>
    </row>
    <row r="1599" spans="1:19" x14ac:dyDescent="0.3">
      <c r="A1599">
        <v>1598</v>
      </c>
      <c r="B1599">
        <v>43</v>
      </c>
      <c r="C1599" t="s">
        <v>19</v>
      </c>
      <c r="D1599" t="s">
        <v>124</v>
      </c>
      <c r="E1599" t="s">
        <v>69</v>
      </c>
      <c r="F1599">
        <v>21</v>
      </c>
      <c r="G1599" t="s">
        <v>91</v>
      </c>
      <c r="H1599" t="s">
        <v>92</v>
      </c>
      <c r="I1599" t="s">
        <v>33</v>
      </c>
      <c r="J1599" t="s">
        <v>25</v>
      </c>
      <c r="K1599">
        <v>2.6</v>
      </c>
      <c r="L1599" t="s">
        <v>152</v>
      </c>
      <c r="M1599" t="s">
        <v>59</v>
      </c>
      <c r="N1599" t="s">
        <v>76</v>
      </c>
      <c r="O1599" t="s">
        <v>26</v>
      </c>
      <c r="P1599" t="s">
        <v>26</v>
      </c>
      <c r="Q1599">
        <v>34</v>
      </c>
      <c r="R1599" t="s">
        <v>34</v>
      </c>
      <c r="S1599" t="s">
        <v>60</v>
      </c>
    </row>
    <row r="1600" spans="1:19" x14ac:dyDescent="0.3">
      <c r="A1600">
        <v>1599</v>
      </c>
      <c r="B1600">
        <v>47</v>
      </c>
      <c r="C1600" t="s">
        <v>19</v>
      </c>
      <c r="D1600" t="s">
        <v>106</v>
      </c>
      <c r="E1600" t="s">
        <v>69</v>
      </c>
      <c r="F1600">
        <v>85</v>
      </c>
      <c r="G1600" t="s">
        <v>99</v>
      </c>
      <c r="H1600" t="s">
        <v>45</v>
      </c>
      <c r="I1600" t="s">
        <v>86</v>
      </c>
      <c r="J1600" t="s">
        <v>58</v>
      </c>
      <c r="K1600">
        <v>4.0999999999999996</v>
      </c>
      <c r="L1600" t="s">
        <v>152</v>
      </c>
      <c r="M1600" t="s">
        <v>27</v>
      </c>
      <c r="N1600" t="s">
        <v>28</v>
      </c>
      <c r="O1600" t="s">
        <v>26</v>
      </c>
      <c r="P1600" t="s">
        <v>26</v>
      </c>
      <c r="Q1600">
        <v>21</v>
      </c>
      <c r="R1600" t="s">
        <v>29</v>
      </c>
      <c r="S1600" t="s">
        <v>77</v>
      </c>
    </row>
    <row r="1601" spans="1:19" x14ac:dyDescent="0.3">
      <c r="A1601">
        <v>1600</v>
      </c>
      <c r="B1601">
        <v>48</v>
      </c>
      <c r="C1601" t="s">
        <v>19</v>
      </c>
      <c r="D1601" t="s">
        <v>56</v>
      </c>
      <c r="E1601" t="s">
        <v>21</v>
      </c>
      <c r="F1601">
        <v>54</v>
      </c>
      <c r="G1601" t="s">
        <v>80</v>
      </c>
      <c r="H1601" t="s">
        <v>45</v>
      </c>
      <c r="I1601" t="s">
        <v>121</v>
      </c>
      <c r="J1601" t="s">
        <v>25</v>
      </c>
      <c r="K1601">
        <v>2.8</v>
      </c>
      <c r="L1601" t="s">
        <v>152</v>
      </c>
      <c r="M1601" t="s">
        <v>29</v>
      </c>
      <c r="N1601" t="s">
        <v>72</v>
      </c>
      <c r="O1601" t="s">
        <v>26</v>
      </c>
      <c r="P1601" t="s">
        <v>26</v>
      </c>
      <c r="Q1601">
        <v>22</v>
      </c>
      <c r="R1601" t="s">
        <v>59</v>
      </c>
      <c r="S1601" t="s">
        <v>77</v>
      </c>
    </row>
    <row r="1602" spans="1:19" x14ac:dyDescent="0.3">
      <c r="A1602">
        <v>1601</v>
      </c>
      <c r="B1602">
        <v>20</v>
      </c>
      <c r="C1602" t="s">
        <v>19</v>
      </c>
      <c r="D1602" t="s">
        <v>137</v>
      </c>
      <c r="E1602" t="s">
        <v>43</v>
      </c>
      <c r="F1602">
        <v>26</v>
      </c>
      <c r="G1602" t="s">
        <v>57</v>
      </c>
      <c r="H1602" t="s">
        <v>38</v>
      </c>
      <c r="I1602" t="s">
        <v>134</v>
      </c>
      <c r="J1602" t="s">
        <v>39</v>
      </c>
      <c r="K1602">
        <v>4.7</v>
      </c>
      <c r="L1602" t="s">
        <v>152</v>
      </c>
      <c r="M1602" t="s">
        <v>46</v>
      </c>
      <c r="N1602" t="s">
        <v>47</v>
      </c>
      <c r="O1602" t="s">
        <v>26</v>
      </c>
      <c r="P1602" t="s">
        <v>26</v>
      </c>
      <c r="Q1602">
        <v>24</v>
      </c>
      <c r="R1602" t="s">
        <v>46</v>
      </c>
      <c r="S1602" t="s">
        <v>41</v>
      </c>
    </row>
    <row r="1603" spans="1:19" x14ac:dyDescent="0.3">
      <c r="A1603">
        <v>1602</v>
      </c>
      <c r="B1603">
        <v>65</v>
      </c>
      <c r="C1603" t="s">
        <v>19</v>
      </c>
      <c r="D1603" t="s">
        <v>56</v>
      </c>
      <c r="E1603" t="s">
        <v>21</v>
      </c>
      <c r="F1603">
        <v>59</v>
      </c>
      <c r="G1603" t="s">
        <v>116</v>
      </c>
      <c r="H1603" t="s">
        <v>92</v>
      </c>
      <c r="I1603" t="s">
        <v>108</v>
      </c>
      <c r="J1603" t="s">
        <v>39</v>
      </c>
      <c r="K1603">
        <v>2.9</v>
      </c>
      <c r="L1603" t="s">
        <v>152</v>
      </c>
      <c r="M1603" t="s">
        <v>29</v>
      </c>
      <c r="N1603" t="s">
        <v>76</v>
      </c>
      <c r="O1603" t="s">
        <v>26</v>
      </c>
      <c r="P1603" t="s">
        <v>26</v>
      </c>
      <c r="Q1603">
        <v>33</v>
      </c>
      <c r="R1603" t="s">
        <v>27</v>
      </c>
      <c r="S1603" t="s">
        <v>88</v>
      </c>
    </row>
    <row r="1604" spans="1:19" x14ac:dyDescent="0.3">
      <c r="A1604">
        <v>1603</v>
      </c>
      <c r="B1604">
        <v>54</v>
      </c>
      <c r="C1604" t="s">
        <v>19</v>
      </c>
      <c r="D1604" t="s">
        <v>89</v>
      </c>
      <c r="E1604" t="s">
        <v>69</v>
      </c>
      <c r="F1604">
        <v>48</v>
      </c>
      <c r="G1604" t="s">
        <v>66</v>
      </c>
      <c r="H1604" t="s">
        <v>38</v>
      </c>
      <c r="I1604" t="s">
        <v>63</v>
      </c>
      <c r="J1604" t="s">
        <v>25</v>
      </c>
      <c r="K1604">
        <v>2.8</v>
      </c>
      <c r="L1604" t="s">
        <v>152</v>
      </c>
      <c r="M1604" t="s">
        <v>27</v>
      </c>
      <c r="N1604" t="s">
        <v>40</v>
      </c>
      <c r="O1604" t="s">
        <v>26</v>
      </c>
      <c r="P1604" t="s">
        <v>26</v>
      </c>
      <c r="Q1604">
        <v>13</v>
      </c>
      <c r="R1604" t="s">
        <v>29</v>
      </c>
      <c r="S1604" t="s">
        <v>30</v>
      </c>
    </row>
    <row r="1605" spans="1:19" x14ac:dyDescent="0.3">
      <c r="A1605">
        <v>1604</v>
      </c>
      <c r="B1605">
        <v>23</v>
      </c>
      <c r="C1605" t="s">
        <v>19</v>
      </c>
      <c r="D1605" t="s">
        <v>61</v>
      </c>
      <c r="E1605" t="s">
        <v>21</v>
      </c>
      <c r="F1605">
        <v>98</v>
      </c>
      <c r="G1605" t="s">
        <v>146</v>
      </c>
      <c r="H1605" t="s">
        <v>23</v>
      </c>
      <c r="I1605" t="s">
        <v>94</v>
      </c>
      <c r="J1605" t="s">
        <v>54</v>
      </c>
      <c r="K1605">
        <v>4.3</v>
      </c>
      <c r="L1605" t="s">
        <v>152</v>
      </c>
      <c r="M1605" t="s">
        <v>59</v>
      </c>
      <c r="N1605" t="s">
        <v>47</v>
      </c>
      <c r="O1605" t="s">
        <v>26</v>
      </c>
      <c r="P1605" t="s">
        <v>26</v>
      </c>
      <c r="Q1605">
        <v>17</v>
      </c>
      <c r="R1605" t="s">
        <v>59</v>
      </c>
      <c r="S1605" t="s">
        <v>77</v>
      </c>
    </row>
    <row r="1606" spans="1:19" x14ac:dyDescent="0.3">
      <c r="A1606">
        <v>1605</v>
      </c>
      <c r="B1606">
        <v>18</v>
      </c>
      <c r="C1606" t="s">
        <v>19</v>
      </c>
      <c r="D1606" t="s">
        <v>31</v>
      </c>
      <c r="E1606" t="s">
        <v>21</v>
      </c>
      <c r="F1606">
        <v>92</v>
      </c>
      <c r="G1606" t="s">
        <v>32</v>
      </c>
      <c r="H1606" t="s">
        <v>45</v>
      </c>
      <c r="I1606" t="s">
        <v>53</v>
      </c>
      <c r="J1606" t="s">
        <v>54</v>
      </c>
      <c r="K1606">
        <v>4.8</v>
      </c>
      <c r="L1606" t="s">
        <v>152</v>
      </c>
      <c r="M1606" t="s">
        <v>29</v>
      </c>
      <c r="N1606" t="s">
        <v>72</v>
      </c>
      <c r="O1606" t="s">
        <v>26</v>
      </c>
      <c r="P1606" t="s">
        <v>26</v>
      </c>
      <c r="Q1606">
        <v>25</v>
      </c>
      <c r="R1606" t="s">
        <v>27</v>
      </c>
      <c r="S1606" t="s">
        <v>97</v>
      </c>
    </row>
    <row r="1607" spans="1:19" x14ac:dyDescent="0.3">
      <c r="A1607">
        <v>1606</v>
      </c>
      <c r="B1607">
        <v>70</v>
      </c>
      <c r="C1607" t="s">
        <v>19</v>
      </c>
      <c r="D1607" t="s">
        <v>133</v>
      </c>
      <c r="E1607" t="s">
        <v>69</v>
      </c>
      <c r="F1607">
        <v>46</v>
      </c>
      <c r="G1607" t="s">
        <v>139</v>
      </c>
      <c r="H1607" t="s">
        <v>45</v>
      </c>
      <c r="I1607" t="s">
        <v>93</v>
      </c>
      <c r="J1607" t="s">
        <v>25</v>
      </c>
      <c r="K1607">
        <v>3.4</v>
      </c>
      <c r="L1607" t="s">
        <v>152</v>
      </c>
      <c r="M1607" t="s">
        <v>34</v>
      </c>
      <c r="N1607" t="s">
        <v>47</v>
      </c>
      <c r="O1607" t="s">
        <v>26</v>
      </c>
      <c r="P1607" t="s">
        <v>26</v>
      </c>
      <c r="Q1607">
        <v>15</v>
      </c>
      <c r="R1607" t="s">
        <v>27</v>
      </c>
      <c r="S1607" t="s">
        <v>77</v>
      </c>
    </row>
    <row r="1608" spans="1:19" x14ac:dyDescent="0.3">
      <c r="A1608">
        <v>1607</v>
      </c>
      <c r="B1608">
        <v>55</v>
      </c>
      <c r="C1608" t="s">
        <v>19</v>
      </c>
      <c r="D1608" t="s">
        <v>113</v>
      </c>
      <c r="E1608" t="s">
        <v>21</v>
      </c>
      <c r="F1608">
        <v>21</v>
      </c>
      <c r="G1608" t="s">
        <v>111</v>
      </c>
      <c r="H1608" t="s">
        <v>38</v>
      </c>
      <c r="I1608" t="s">
        <v>53</v>
      </c>
      <c r="J1608" t="s">
        <v>39</v>
      </c>
      <c r="K1608">
        <v>4.3</v>
      </c>
      <c r="L1608" t="s">
        <v>152</v>
      </c>
      <c r="M1608" t="s">
        <v>59</v>
      </c>
      <c r="N1608" t="s">
        <v>55</v>
      </c>
      <c r="O1608" t="s">
        <v>26</v>
      </c>
      <c r="P1608" t="s">
        <v>26</v>
      </c>
      <c r="Q1608">
        <v>4</v>
      </c>
      <c r="R1608" t="s">
        <v>46</v>
      </c>
      <c r="S1608" t="s">
        <v>30</v>
      </c>
    </row>
    <row r="1609" spans="1:19" x14ac:dyDescent="0.3">
      <c r="A1609">
        <v>1608</v>
      </c>
      <c r="B1609">
        <v>49</v>
      </c>
      <c r="C1609" t="s">
        <v>19</v>
      </c>
      <c r="D1609" t="s">
        <v>61</v>
      </c>
      <c r="E1609" t="s">
        <v>21</v>
      </c>
      <c r="F1609">
        <v>72</v>
      </c>
      <c r="G1609" t="s">
        <v>129</v>
      </c>
      <c r="H1609" t="s">
        <v>38</v>
      </c>
      <c r="I1609" t="s">
        <v>24</v>
      </c>
      <c r="J1609" t="s">
        <v>58</v>
      </c>
      <c r="K1609">
        <v>2.7</v>
      </c>
      <c r="L1609" t="s">
        <v>152</v>
      </c>
      <c r="M1609" t="s">
        <v>29</v>
      </c>
      <c r="N1609" t="s">
        <v>40</v>
      </c>
      <c r="O1609" t="s">
        <v>26</v>
      </c>
      <c r="P1609" t="s">
        <v>26</v>
      </c>
      <c r="Q1609">
        <v>43</v>
      </c>
      <c r="R1609" t="s">
        <v>59</v>
      </c>
      <c r="S1609" t="s">
        <v>60</v>
      </c>
    </row>
    <row r="1610" spans="1:19" x14ac:dyDescent="0.3">
      <c r="A1610">
        <v>1609</v>
      </c>
      <c r="B1610">
        <v>26</v>
      </c>
      <c r="C1610" t="s">
        <v>19</v>
      </c>
      <c r="D1610" t="s">
        <v>42</v>
      </c>
      <c r="E1610" t="s">
        <v>43</v>
      </c>
      <c r="F1610">
        <v>58</v>
      </c>
      <c r="G1610" t="s">
        <v>145</v>
      </c>
      <c r="H1610" t="s">
        <v>92</v>
      </c>
      <c r="I1610" t="s">
        <v>109</v>
      </c>
      <c r="J1610" t="s">
        <v>58</v>
      </c>
      <c r="K1610">
        <v>4.5999999999999996</v>
      </c>
      <c r="L1610" t="s">
        <v>152</v>
      </c>
      <c r="M1610" t="s">
        <v>35</v>
      </c>
      <c r="N1610" t="s">
        <v>47</v>
      </c>
      <c r="O1610" t="s">
        <v>26</v>
      </c>
      <c r="P1610" t="s">
        <v>26</v>
      </c>
      <c r="Q1610">
        <v>12</v>
      </c>
      <c r="R1610" t="s">
        <v>34</v>
      </c>
      <c r="S1610" t="s">
        <v>77</v>
      </c>
    </row>
    <row r="1611" spans="1:19" x14ac:dyDescent="0.3">
      <c r="A1611">
        <v>1610</v>
      </c>
      <c r="B1611">
        <v>33</v>
      </c>
      <c r="C1611" t="s">
        <v>19</v>
      </c>
      <c r="D1611" t="s">
        <v>56</v>
      </c>
      <c r="E1611" t="s">
        <v>21</v>
      </c>
      <c r="F1611">
        <v>93</v>
      </c>
      <c r="G1611" t="s">
        <v>107</v>
      </c>
      <c r="H1611" t="s">
        <v>38</v>
      </c>
      <c r="I1611" t="s">
        <v>110</v>
      </c>
      <c r="J1611" t="s">
        <v>58</v>
      </c>
      <c r="K1611">
        <v>4.0999999999999996</v>
      </c>
      <c r="L1611" t="s">
        <v>152</v>
      </c>
      <c r="M1611" t="s">
        <v>27</v>
      </c>
      <c r="N1611" t="s">
        <v>55</v>
      </c>
      <c r="O1611" t="s">
        <v>26</v>
      </c>
      <c r="P1611" t="s">
        <v>26</v>
      </c>
      <c r="Q1611">
        <v>3</v>
      </c>
      <c r="R1611" t="s">
        <v>29</v>
      </c>
      <c r="S1611" t="s">
        <v>88</v>
      </c>
    </row>
    <row r="1612" spans="1:19" x14ac:dyDescent="0.3">
      <c r="A1612">
        <v>1611</v>
      </c>
      <c r="B1612">
        <v>20</v>
      </c>
      <c r="C1612" t="s">
        <v>19</v>
      </c>
      <c r="D1612" t="s">
        <v>125</v>
      </c>
      <c r="E1612" t="s">
        <v>21</v>
      </c>
      <c r="F1612">
        <v>31</v>
      </c>
      <c r="G1612" t="s">
        <v>122</v>
      </c>
      <c r="H1612" t="s">
        <v>23</v>
      </c>
      <c r="I1612" t="s">
        <v>75</v>
      </c>
      <c r="J1612" t="s">
        <v>39</v>
      </c>
      <c r="K1612">
        <v>3.4</v>
      </c>
      <c r="L1612" t="s">
        <v>152</v>
      </c>
      <c r="M1612" t="s">
        <v>27</v>
      </c>
      <c r="N1612" t="s">
        <v>72</v>
      </c>
      <c r="O1612" t="s">
        <v>26</v>
      </c>
      <c r="P1612" t="s">
        <v>26</v>
      </c>
      <c r="Q1612">
        <v>1</v>
      </c>
      <c r="R1612" t="s">
        <v>46</v>
      </c>
      <c r="S1612" t="s">
        <v>50</v>
      </c>
    </row>
    <row r="1613" spans="1:19" x14ac:dyDescent="0.3">
      <c r="A1613">
        <v>1612</v>
      </c>
      <c r="B1613">
        <v>41</v>
      </c>
      <c r="C1613" t="s">
        <v>19</v>
      </c>
      <c r="D1613" t="s">
        <v>95</v>
      </c>
      <c r="E1613" t="s">
        <v>21</v>
      </c>
      <c r="F1613">
        <v>26</v>
      </c>
      <c r="G1613" t="s">
        <v>74</v>
      </c>
      <c r="H1613" t="s">
        <v>23</v>
      </c>
      <c r="I1613" t="s">
        <v>134</v>
      </c>
      <c r="J1613" t="s">
        <v>25</v>
      </c>
      <c r="K1613">
        <v>4.5</v>
      </c>
      <c r="L1613" t="s">
        <v>152</v>
      </c>
      <c r="M1613" t="s">
        <v>46</v>
      </c>
      <c r="N1613" t="s">
        <v>47</v>
      </c>
      <c r="O1613" t="s">
        <v>26</v>
      </c>
      <c r="P1613" t="s">
        <v>26</v>
      </c>
      <c r="Q1613">
        <v>6</v>
      </c>
      <c r="R1613" t="s">
        <v>59</v>
      </c>
      <c r="S1613" t="s">
        <v>88</v>
      </c>
    </row>
    <row r="1614" spans="1:19" x14ac:dyDescent="0.3">
      <c r="A1614">
        <v>1613</v>
      </c>
      <c r="B1614">
        <v>18</v>
      </c>
      <c r="C1614" t="s">
        <v>19</v>
      </c>
      <c r="D1614" t="s">
        <v>87</v>
      </c>
      <c r="E1614" t="s">
        <v>21</v>
      </c>
      <c r="F1614">
        <v>68</v>
      </c>
      <c r="G1614" t="s">
        <v>150</v>
      </c>
      <c r="H1614" t="s">
        <v>45</v>
      </c>
      <c r="I1614" t="s">
        <v>126</v>
      </c>
      <c r="J1614" t="s">
        <v>54</v>
      </c>
      <c r="K1614">
        <v>4.4000000000000004</v>
      </c>
      <c r="L1614" t="s">
        <v>152</v>
      </c>
      <c r="M1614" t="s">
        <v>34</v>
      </c>
      <c r="N1614" t="s">
        <v>55</v>
      </c>
      <c r="O1614" t="s">
        <v>26</v>
      </c>
      <c r="P1614" t="s">
        <v>26</v>
      </c>
      <c r="Q1614">
        <v>26</v>
      </c>
      <c r="R1614" t="s">
        <v>29</v>
      </c>
      <c r="S1614" t="s">
        <v>88</v>
      </c>
    </row>
    <row r="1615" spans="1:19" x14ac:dyDescent="0.3">
      <c r="A1615">
        <v>1614</v>
      </c>
      <c r="B1615">
        <v>26</v>
      </c>
      <c r="C1615" t="s">
        <v>19</v>
      </c>
      <c r="D1615" t="s">
        <v>106</v>
      </c>
      <c r="E1615" t="s">
        <v>69</v>
      </c>
      <c r="F1615">
        <v>31</v>
      </c>
      <c r="G1615" t="s">
        <v>115</v>
      </c>
      <c r="H1615" t="s">
        <v>38</v>
      </c>
      <c r="I1615" t="s">
        <v>94</v>
      </c>
      <c r="J1615" t="s">
        <v>54</v>
      </c>
      <c r="K1615">
        <v>4</v>
      </c>
      <c r="L1615" t="s">
        <v>152</v>
      </c>
      <c r="M1615" t="s">
        <v>27</v>
      </c>
      <c r="N1615" t="s">
        <v>47</v>
      </c>
      <c r="O1615" t="s">
        <v>26</v>
      </c>
      <c r="P1615" t="s">
        <v>26</v>
      </c>
      <c r="Q1615">
        <v>6</v>
      </c>
      <c r="R1615" t="s">
        <v>27</v>
      </c>
      <c r="S1615" t="s">
        <v>30</v>
      </c>
    </row>
    <row r="1616" spans="1:19" x14ac:dyDescent="0.3">
      <c r="A1616">
        <v>1615</v>
      </c>
      <c r="B1616">
        <v>30</v>
      </c>
      <c r="C1616" t="s">
        <v>19</v>
      </c>
      <c r="D1616" t="s">
        <v>113</v>
      </c>
      <c r="E1616" t="s">
        <v>21</v>
      </c>
      <c r="F1616">
        <v>41</v>
      </c>
      <c r="G1616" t="s">
        <v>111</v>
      </c>
      <c r="H1616" t="s">
        <v>38</v>
      </c>
      <c r="I1616" t="s">
        <v>24</v>
      </c>
      <c r="J1616" t="s">
        <v>54</v>
      </c>
      <c r="K1616">
        <v>3.4</v>
      </c>
      <c r="L1616" t="s">
        <v>152</v>
      </c>
      <c r="M1616" t="s">
        <v>35</v>
      </c>
      <c r="N1616" t="s">
        <v>40</v>
      </c>
      <c r="O1616" t="s">
        <v>26</v>
      </c>
      <c r="P1616" t="s">
        <v>26</v>
      </c>
      <c r="Q1616">
        <v>22</v>
      </c>
      <c r="R1616" t="s">
        <v>35</v>
      </c>
      <c r="S1616" t="s">
        <v>77</v>
      </c>
    </row>
    <row r="1617" spans="1:19" x14ac:dyDescent="0.3">
      <c r="A1617">
        <v>1616</v>
      </c>
      <c r="B1617">
        <v>64</v>
      </c>
      <c r="C1617" t="s">
        <v>19</v>
      </c>
      <c r="D1617" t="s">
        <v>106</v>
      </c>
      <c r="E1617" t="s">
        <v>69</v>
      </c>
      <c r="F1617">
        <v>62</v>
      </c>
      <c r="G1617" t="s">
        <v>85</v>
      </c>
      <c r="H1617" t="s">
        <v>45</v>
      </c>
      <c r="I1617" t="s">
        <v>126</v>
      </c>
      <c r="J1617" t="s">
        <v>58</v>
      </c>
      <c r="K1617">
        <v>3.2</v>
      </c>
      <c r="L1617" t="s">
        <v>152</v>
      </c>
      <c r="M1617" t="s">
        <v>46</v>
      </c>
      <c r="N1617" t="s">
        <v>55</v>
      </c>
      <c r="O1617" t="s">
        <v>26</v>
      </c>
      <c r="P1617" t="s">
        <v>26</v>
      </c>
      <c r="Q1617">
        <v>45</v>
      </c>
      <c r="R1617" t="s">
        <v>35</v>
      </c>
      <c r="S1617" t="s">
        <v>77</v>
      </c>
    </row>
    <row r="1618" spans="1:19" x14ac:dyDescent="0.3">
      <c r="A1618">
        <v>1617</v>
      </c>
      <c r="B1618">
        <v>26</v>
      </c>
      <c r="C1618" t="s">
        <v>19</v>
      </c>
      <c r="D1618" t="s">
        <v>124</v>
      </c>
      <c r="E1618" t="s">
        <v>69</v>
      </c>
      <c r="F1618">
        <v>41</v>
      </c>
      <c r="G1618" t="s">
        <v>112</v>
      </c>
      <c r="H1618" t="s">
        <v>45</v>
      </c>
      <c r="I1618" t="s">
        <v>96</v>
      </c>
      <c r="J1618" t="s">
        <v>39</v>
      </c>
      <c r="K1618">
        <v>3.4</v>
      </c>
      <c r="L1618" t="s">
        <v>152</v>
      </c>
      <c r="M1618" t="s">
        <v>34</v>
      </c>
      <c r="N1618" t="s">
        <v>55</v>
      </c>
      <c r="O1618" t="s">
        <v>26</v>
      </c>
      <c r="P1618" t="s">
        <v>26</v>
      </c>
      <c r="Q1618">
        <v>50</v>
      </c>
      <c r="R1618" t="s">
        <v>35</v>
      </c>
      <c r="S1618" t="s">
        <v>60</v>
      </c>
    </row>
    <row r="1619" spans="1:19" x14ac:dyDescent="0.3">
      <c r="A1619">
        <v>1618</v>
      </c>
      <c r="B1619">
        <v>43</v>
      </c>
      <c r="C1619" t="s">
        <v>19</v>
      </c>
      <c r="D1619" t="s">
        <v>20</v>
      </c>
      <c r="E1619" t="s">
        <v>21</v>
      </c>
      <c r="F1619">
        <v>64</v>
      </c>
      <c r="G1619" t="s">
        <v>150</v>
      </c>
      <c r="H1619" t="s">
        <v>45</v>
      </c>
      <c r="I1619" t="s">
        <v>100</v>
      </c>
      <c r="J1619" t="s">
        <v>25</v>
      </c>
      <c r="K1619">
        <v>4.3</v>
      </c>
      <c r="L1619" t="s">
        <v>152</v>
      </c>
      <c r="M1619" t="s">
        <v>46</v>
      </c>
      <c r="N1619" t="s">
        <v>55</v>
      </c>
      <c r="O1619" t="s">
        <v>26</v>
      </c>
      <c r="P1619" t="s">
        <v>26</v>
      </c>
      <c r="Q1619">
        <v>50</v>
      </c>
      <c r="R1619" t="s">
        <v>27</v>
      </c>
      <c r="S1619" t="s">
        <v>30</v>
      </c>
    </row>
    <row r="1620" spans="1:19" x14ac:dyDescent="0.3">
      <c r="A1620">
        <v>1619</v>
      </c>
      <c r="B1620">
        <v>63</v>
      </c>
      <c r="C1620" t="s">
        <v>19</v>
      </c>
      <c r="D1620" t="s">
        <v>42</v>
      </c>
      <c r="E1620" t="s">
        <v>43</v>
      </c>
      <c r="F1620">
        <v>72</v>
      </c>
      <c r="G1620" t="s">
        <v>151</v>
      </c>
      <c r="H1620" t="s">
        <v>23</v>
      </c>
      <c r="I1620" t="s">
        <v>75</v>
      </c>
      <c r="J1620" t="s">
        <v>54</v>
      </c>
      <c r="K1620">
        <v>5</v>
      </c>
      <c r="L1620" t="s">
        <v>152</v>
      </c>
      <c r="M1620" t="s">
        <v>29</v>
      </c>
      <c r="N1620" t="s">
        <v>55</v>
      </c>
      <c r="O1620" t="s">
        <v>26</v>
      </c>
      <c r="P1620" t="s">
        <v>26</v>
      </c>
      <c r="Q1620">
        <v>39</v>
      </c>
      <c r="R1620" t="s">
        <v>59</v>
      </c>
      <c r="S1620" t="s">
        <v>60</v>
      </c>
    </row>
    <row r="1621" spans="1:19" x14ac:dyDescent="0.3">
      <c r="A1621">
        <v>1620</v>
      </c>
      <c r="B1621">
        <v>57</v>
      </c>
      <c r="C1621" t="s">
        <v>19</v>
      </c>
      <c r="D1621" t="s">
        <v>68</v>
      </c>
      <c r="E1621" t="s">
        <v>69</v>
      </c>
      <c r="F1621">
        <v>78</v>
      </c>
      <c r="G1621" t="s">
        <v>78</v>
      </c>
      <c r="H1621" t="s">
        <v>23</v>
      </c>
      <c r="I1621" t="s">
        <v>118</v>
      </c>
      <c r="J1621" t="s">
        <v>25</v>
      </c>
      <c r="K1621">
        <v>3.5</v>
      </c>
      <c r="L1621" t="s">
        <v>152</v>
      </c>
      <c r="M1621" t="s">
        <v>35</v>
      </c>
      <c r="N1621" t="s">
        <v>76</v>
      </c>
      <c r="O1621" t="s">
        <v>26</v>
      </c>
      <c r="P1621" t="s">
        <v>26</v>
      </c>
      <c r="Q1621">
        <v>50</v>
      </c>
      <c r="R1621" t="s">
        <v>29</v>
      </c>
      <c r="S1621" t="s">
        <v>77</v>
      </c>
    </row>
    <row r="1622" spans="1:19" x14ac:dyDescent="0.3">
      <c r="A1622">
        <v>1621</v>
      </c>
      <c r="B1622">
        <v>25</v>
      </c>
      <c r="C1622" t="s">
        <v>19</v>
      </c>
      <c r="D1622" t="s">
        <v>124</v>
      </c>
      <c r="E1622" t="s">
        <v>69</v>
      </c>
      <c r="F1622">
        <v>47</v>
      </c>
      <c r="G1622" t="s">
        <v>141</v>
      </c>
      <c r="H1622" t="s">
        <v>45</v>
      </c>
      <c r="I1622" t="s">
        <v>63</v>
      </c>
      <c r="J1622" t="s">
        <v>25</v>
      </c>
      <c r="K1622">
        <v>3.1</v>
      </c>
      <c r="L1622" t="s">
        <v>152</v>
      </c>
      <c r="M1622" t="s">
        <v>34</v>
      </c>
      <c r="N1622" t="s">
        <v>72</v>
      </c>
      <c r="O1622" t="s">
        <v>26</v>
      </c>
      <c r="P1622" t="s">
        <v>26</v>
      </c>
      <c r="Q1622">
        <v>27</v>
      </c>
      <c r="R1622" t="s">
        <v>46</v>
      </c>
      <c r="S1622" t="s">
        <v>97</v>
      </c>
    </row>
    <row r="1623" spans="1:19" x14ac:dyDescent="0.3">
      <c r="A1623">
        <v>1622</v>
      </c>
      <c r="B1623">
        <v>68</v>
      </c>
      <c r="C1623" t="s">
        <v>19</v>
      </c>
      <c r="D1623" t="s">
        <v>119</v>
      </c>
      <c r="E1623" t="s">
        <v>69</v>
      </c>
      <c r="F1623">
        <v>46</v>
      </c>
      <c r="G1623" t="s">
        <v>123</v>
      </c>
      <c r="H1623" t="s">
        <v>23</v>
      </c>
      <c r="I1623" t="s">
        <v>24</v>
      </c>
      <c r="J1623" t="s">
        <v>54</v>
      </c>
      <c r="K1623">
        <v>3.9</v>
      </c>
      <c r="L1623" t="s">
        <v>152</v>
      </c>
      <c r="M1623" t="s">
        <v>29</v>
      </c>
      <c r="N1623" t="s">
        <v>72</v>
      </c>
      <c r="O1623" t="s">
        <v>26</v>
      </c>
      <c r="P1623" t="s">
        <v>26</v>
      </c>
      <c r="Q1623">
        <v>38</v>
      </c>
      <c r="R1623" t="s">
        <v>59</v>
      </c>
      <c r="S1623" t="s">
        <v>30</v>
      </c>
    </row>
    <row r="1624" spans="1:19" x14ac:dyDescent="0.3">
      <c r="A1624">
        <v>1623</v>
      </c>
      <c r="B1624">
        <v>31</v>
      </c>
      <c r="C1624" t="s">
        <v>19</v>
      </c>
      <c r="D1624" t="s">
        <v>61</v>
      </c>
      <c r="E1624" t="s">
        <v>21</v>
      </c>
      <c r="F1624">
        <v>43</v>
      </c>
      <c r="G1624" t="s">
        <v>70</v>
      </c>
      <c r="H1624" t="s">
        <v>38</v>
      </c>
      <c r="I1624" t="s">
        <v>110</v>
      </c>
      <c r="J1624" t="s">
        <v>25</v>
      </c>
      <c r="K1624">
        <v>4</v>
      </c>
      <c r="L1624" t="s">
        <v>152</v>
      </c>
      <c r="M1624" t="s">
        <v>46</v>
      </c>
      <c r="N1624" t="s">
        <v>76</v>
      </c>
      <c r="O1624" t="s">
        <v>26</v>
      </c>
      <c r="P1624" t="s">
        <v>26</v>
      </c>
      <c r="Q1624">
        <v>37</v>
      </c>
      <c r="R1624" t="s">
        <v>34</v>
      </c>
      <c r="S1624" t="s">
        <v>97</v>
      </c>
    </row>
    <row r="1625" spans="1:19" x14ac:dyDescent="0.3">
      <c r="A1625">
        <v>1624</v>
      </c>
      <c r="B1625">
        <v>64</v>
      </c>
      <c r="C1625" t="s">
        <v>19</v>
      </c>
      <c r="D1625" t="s">
        <v>132</v>
      </c>
      <c r="E1625" t="s">
        <v>69</v>
      </c>
      <c r="F1625">
        <v>58</v>
      </c>
      <c r="G1625" t="s">
        <v>116</v>
      </c>
      <c r="H1625" t="s">
        <v>45</v>
      </c>
      <c r="I1625" t="s">
        <v>109</v>
      </c>
      <c r="J1625" t="s">
        <v>54</v>
      </c>
      <c r="K1625">
        <v>3.5</v>
      </c>
      <c r="L1625" t="s">
        <v>152</v>
      </c>
      <c r="M1625" t="s">
        <v>29</v>
      </c>
      <c r="N1625" t="s">
        <v>47</v>
      </c>
      <c r="O1625" t="s">
        <v>26</v>
      </c>
      <c r="P1625" t="s">
        <v>26</v>
      </c>
      <c r="Q1625">
        <v>50</v>
      </c>
      <c r="R1625" t="s">
        <v>59</v>
      </c>
      <c r="S1625" t="s">
        <v>50</v>
      </c>
    </row>
    <row r="1626" spans="1:19" x14ac:dyDescent="0.3">
      <c r="A1626">
        <v>1625</v>
      </c>
      <c r="B1626">
        <v>38</v>
      </c>
      <c r="C1626" t="s">
        <v>19</v>
      </c>
      <c r="D1626" t="s">
        <v>31</v>
      </c>
      <c r="E1626" t="s">
        <v>21</v>
      </c>
      <c r="F1626">
        <v>32</v>
      </c>
      <c r="G1626" t="s">
        <v>103</v>
      </c>
      <c r="H1626" t="s">
        <v>45</v>
      </c>
      <c r="I1626" t="s">
        <v>53</v>
      </c>
      <c r="J1626" t="s">
        <v>25</v>
      </c>
      <c r="K1626">
        <v>3.6</v>
      </c>
      <c r="L1626" t="s">
        <v>152</v>
      </c>
      <c r="M1626" t="s">
        <v>29</v>
      </c>
      <c r="N1626" t="s">
        <v>40</v>
      </c>
      <c r="O1626" t="s">
        <v>26</v>
      </c>
      <c r="P1626" t="s">
        <v>26</v>
      </c>
      <c r="Q1626">
        <v>40</v>
      </c>
      <c r="R1626" t="s">
        <v>46</v>
      </c>
      <c r="S1626" t="s">
        <v>97</v>
      </c>
    </row>
    <row r="1627" spans="1:19" x14ac:dyDescent="0.3">
      <c r="A1627">
        <v>1626</v>
      </c>
      <c r="B1627">
        <v>34</v>
      </c>
      <c r="C1627" t="s">
        <v>19</v>
      </c>
      <c r="D1627" t="s">
        <v>87</v>
      </c>
      <c r="E1627" t="s">
        <v>21</v>
      </c>
      <c r="F1627">
        <v>45</v>
      </c>
      <c r="G1627" t="s">
        <v>148</v>
      </c>
      <c r="H1627" t="s">
        <v>23</v>
      </c>
      <c r="I1627" t="s">
        <v>118</v>
      </c>
      <c r="J1627" t="s">
        <v>25</v>
      </c>
      <c r="K1627">
        <v>3</v>
      </c>
      <c r="L1627" t="s">
        <v>152</v>
      </c>
      <c r="M1627" t="s">
        <v>46</v>
      </c>
      <c r="N1627" t="s">
        <v>47</v>
      </c>
      <c r="O1627" t="s">
        <v>26</v>
      </c>
      <c r="P1627" t="s">
        <v>26</v>
      </c>
      <c r="Q1627">
        <v>3</v>
      </c>
      <c r="R1627" t="s">
        <v>46</v>
      </c>
      <c r="S1627" t="s">
        <v>77</v>
      </c>
    </row>
    <row r="1628" spans="1:19" x14ac:dyDescent="0.3">
      <c r="A1628">
        <v>1627</v>
      </c>
      <c r="B1628">
        <v>32</v>
      </c>
      <c r="C1628" t="s">
        <v>19</v>
      </c>
      <c r="D1628" t="s">
        <v>51</v>
      </c>
      <c r="E1628" t="s">
        <v>43</v>
      </c>
      <c r="F1628">
        <v>35</v>
      </c>
      <c r="G1628" t="s">
        <v>107</v>
      </c>
      <c r="H1628" t="s">
        <v>23</v>
      </c>
      <c r="I1628" t="s">
        <v>121</v>
      </c>
      <c r="J1628" t="s">
        <v>54</v>
      </c>
      <c r="K1628">
        <v>2.6</v>
      </c>
      <c r="L1628" t="s">
        <v>152</v>
      </c>
      <c r="M1628" t="s">
        <v>34</v>
      </c>
      <c r="N1628" t="s">
        <v>47</v>
      </c>
      <c r="O1628" t="s">
        <v>26</v>
      </c>
      <c r="P1628" t="s">
        <v>26</v>
      </c>
      <c r="Q1628">
        <v>45</v>
      </c>
      <c r="R1628" t="s">
        <v>27</v>
      </c>
      <c r="S1628" t="s">
        <v>77</v>
      </c>
    </row>
    <row r="1629" spans="1:19" x14ac:dyDescent="0.3">
      <c r="A1629">
        <v>1628</v>
      </c>
      <c r="B1629">
        <v>69</v>
      </c>
      <c r="C1629" t="s">
        <v>19</v>
      </c>
      <c r="D1629" t="s">
        <v>89</v>
      </c>
      <c r="E1629" t="s">
        <v>69</v>
      </c>
      <c r="F1629">
        <v>21</v>
      </c>
      <c r="G1629" t="s">
        <v>32</v>
      </c>
      <c r="H1629" t="s">
        <v>45</v>
      </c>
      <c r="I1629" t="s">
        <v>79</v>
      </c>
      <c r="J1629" t="s">
        <v>25</v>
      </c>
      <c r="K1629">
        <v>2.9</v>
      </c>
      <c r="L1629" t="s">
        <v>152</v>
      </c>
      <c r="M1629" t="s">
        <v>29</v>
      </c>
      <c r="N1629" t="s">
        <v>47</v>
      </c>
      <c r="O1629" t="s">
        <v>26</v>
      </c>
      <c r="P1629" t="s">
        <v>26</v>
      </c>
      <c r="Q1629">
        <v>8</v>
      </c>
      <c r="R1629" t="s">
        <v>27</v>
      </c>
      <c r="S1629" t="s">
        <v>50</v>
      </c>
    </row>
    <row r="1630" spans="1:19" x14ac:dyDescent="0.3">
      <c r="A1630">
        <v>1629</v>
      </c>
      <c r="B1630">
        <v>45</v>
      </c>
      <c r="C1630" t="s">
        <v>19</v>
      </c>
      <c r="D1630" t="s">
        <v>82</v>
      </c>
      <c r="E1630" t="s">
        <v>21</v>
      </c>
      <c r="F1630">
        <v>64</v>
      </c>
      <c r="G1630" t="s">
        <v>37</v>
      </c>
      <c r="H1630" t="s">
        <v>38</v>
      </c>
      <c r="I1630" t="s">
        <v>86</v>
      </c>
      <c r="J1630" t="s">
        <v>25</v>
      </c>
      <c r="K1630">
        <v>3.1</v>
      </c>
      <c r="L1630" t="s">
        <v>152</v>
      </c>
      <c r="M1630" t="s">
        <v>46</v>
      </c>
      <c r="N1630" t="s">
        <v>47</v>
      </c>
      <c r="O1630" t="s">
        <v>26</v>
      </c>
      <c r="P1630" t="s">
        <v>26</v>
      </c>
      <c r="Q1630">
        <v>7</v>
      </c>
      <c r="R1630" t="s">
        <v>35</v>
      </c>
      <c r="S1630" t="s">
        <v>88</v>
      </c>
    </row>
    <row r="1631" spans="1:19" x14ac:dyDescent="0.3">
      <c r="A1631">
        <v>1630</v>
      </c>
      <c r="B1631">
        <v>35</v>
      </c>
      <c r="C1631" t="s">
        <v>19</v>
      </c>
      <c r="D1631" t="s">
        <v>20</v>
      </c>
      <c r="E1631" t="s">
        <v>21</v>
      </c>
      <c r="F1631">
        <v>88</v>
      </c>
      <c r="G1631" t="s">
        <v>114</v>
      </c>
      <c r="H1631" t="s">
        <v>38</v>
      </c>
      <c r="I1631" t="s">
        <v>67</v>
      </c>
      <c r="J1631" t="s">
        <v>39</v>
      </c>
      <c r="K1631">
        <v>3.3</v>
      </c>
      <c r="L1631" t="s">
        <v>152</v>
      </c>
      <c r="M1631" t="s">
        <v>27</v>
      </c>
      <c r="N1631" t="s">
        <v>47</v>
      </c>
      <c r="O1631" t="s">
        <v>26</v>
      </c>
      <c r="P1631" t="s">
        <v>26</v>
      </c>
      <c r="Q1631">
        <v>13</v>
      </c>
      <c r="R1631" t="s">
        <v>29</v>
      </c>
      <c r="S1631" t="s">
        <v>60</v>
      </c>
    </row>
    <row r="1632" spans="1:19" x14ac:dyDescent="0.3">
      <c r="A1632">
        <v>1631</v>
      </c>
      <c r="B1632">
        <v>63</v>
      </c>
      <c r="C1632" t="s">
        <v>19</v>
      </c>
      <c r="D1632" t="s">
        <v>73</v>
      </c>
      <c r="E1632" t="s">
        <v>43</v>
      </c>
      <c r="F1632">
        <v>48</v>
      </c>
      <c r="G1632" t="s">
        <v>127</v>
      </c>
      <c r="H1632" t="s">
        <v>45</v>
      </c>
      <c r="I1632" t="s">
        <v>81</v>
      </c>
      <c r="J1632" t="s">
        <v>54</v>
      </c>
      <c r="K1632">
        <v>2.9</v>
      </c>
      <c r="L1632" t="s">
        <v>152</v>
      </c>
      <c r="M1632" t="s">
        <v>59</v>
      </c>
      <c r="N1632" t="s">
        <v>76</v>
      </c>
      <c r="O1632" t="s">
        <v>26</v>
      </c>
      <c r="P1632" t="s">
        <v>26</v>
      </c>
      <c r="Q1632">
        <v>29</v>
      </c>
      <c r="R1632" t="s">
        <v>29</v>
      </c>
      <c r="S1632" t="s">
        <v>97</v>
      </c>
    </row>
    <row r="1633" spans="1:19" x14ac:dyDescent="0.3">
      <c r="A1633">
        <v>1632</v>
      </c>
      <c r="B1633">
        <v>65</v>
      </c>
      <c r="C1633" t="s">
        <v>19</v>
      </c>
      <c r="D1633" t="s">
        <v>31</v>
      </c>
      <c r="E1633" t="s">
        <v>21</v>
      </c>
      <c r="F1633">
        <v>36</v>
      </c>
      <c r="G1633" t="s">
        <v>116</v>
      </c>
      <c r="H1633" t="s">
        <v>23</v>
      </c>
      <c r="I1633" t="s">
        <v>84</v>
      </c>
      <c r="J1633" t="s">
        <v>54</v>
      </c>
      <c r="K1633">
        <v>3.9</v>
      </c>
      <c r="L1633" t="s">
        <v>152</v>
      </c>
      <c r="M1633" t="s">
        <v>46</v>
      </c>
      <c r="N1633" t="s">
        <v>72</v>
      </c>
      <c r="O1633" t="s">
        <v>26</v>
      </c>
      <c r="P1633" t="s">
        <v>26</v>
      </c>
      <c r="Q1633">
        <v>7</v>
      </c>
      <c r="R1633" t="s">
        <v>34</v>
      </c>
      <c r="S1633" t="s">
        <v>30</v>
      </c>
    </row>
    <row r="1634" spans="1:19" x14ac:dyDescent="0.3">
      <c r="A1634">
        <v>1633</v>
      </c>
      <c r="B1634">
        <v>35</v>
      </c>
      <c r="C1634" t="s">
        <v>19</v>
      </c>
      <c r="D1634" t="s">
        <v>143</v>
      </c>
      <c r="E1634" t="s">
        <v>69</v>
      </c>
      <c r="F1634">
        <v>28</v>
      </c>
      <c r="G1634" t="s">
        <v>48</v>
      </c>
      <c r="H1634" t="s">
        <v>38</v>
      </c>
      <c r="I1634" t="s">
        <v>53</v>
      </c>
      <c r="J1634" t="s">
        <v>54</v>
      </c>
      <c r="K1634">
        <v>4.7</v>
      </c>
      <c r="L1634" t="s">
        <v>152</v>
      </c>
      <c r="M1634" t="s">
        <v>46</v>
      </c>
      <c r="N1634" t="s">
        <v>72</v>
      </c>
      <c r="O1634" t="s">
        <v>26</v>
      </c>
      <c r="P1634" t="s">
        <v>26</v>
      </c>
      <c r="Q1634">
        <v>50</v>
      </c>
      <c r="R1634" t="s">
        <v>59</v>
      </c>
      <c r="S1634" t="s">
        <v>97</v>
      </c>
    </row>
    <row r="1635" spans="1:19" x14ac:dyDescent="0.3">
      <c r="A1635">
        <v>1634</v>
      </c>
      <c r="B1635">
        <v>54</v>
      </c>
      <c r="C1635" t="s">
        <v>19</v>
      </c>
      <c r="D1635" t="s">
        <v>125</v>
      </c>
      <c r="E1635" t="s">
        <v>21</v>
      </c>
      <c r="F1635">
        <v>80</v>
      </c>
      <c r="G1635" t="s">
        <v>114</v>
      </c>
      <c r="H1635" t="s">
        <v>45</v>
      </c>
      <c r="I1635" t="s">
        <v>100</v>
      </c>
      <c r="J1635" t="s">
        <v>39</v>
      </c>
      <c r="K1635">
        <v>4.4000000000000004</v>
      </c>
      <c r="L1635" t="s">
        <v>152</v>
      </c>
      <c r="M1635" t="s">
        <v>34</v>
      </c>
      <c r="N1635" t="s">
        <v>72</v>
      </c>
      <c r="O1635" t="s">
        <v>26</v>
      </c>
      <c r="P1635" t="s">
        <v>26</v>
      </c>
      <c r="Q1635">
        <v>33</v>
      </c>
      <c r="R1635" t="s">
        <v>59</v>
      </c>
      <c r="S1635" t="s">
        <v>77</v>
      </c>
    </row>
    <row r="1636" spans="1:19" x14ac:dyDescent="0.3">
      <c r="A1636">
        <v>1635</v>
      </c>
      <c r="B1636">
        <v>28</v>
      </c>
      <c r="C1636" t="s">
        <v>19</v>
      </c>
      <c r="D1636" t="s">
        <v>64</v>
      </c>
      <c r="E1636" t="s">
        <v>65</v>
      </c>
      <c r="F1636">
        <v>23</v>
      </c>
      <c r="G1636" t="s">
        <v>131</v>
      </c>
      <c r="H1636" t="s">
        <v>38</v>
      </c>
      <c r="I1636" t="s">
        <v>121</v>
      </c>
      <c r="J1636" t="s">
        <v>54</v>
      </c>
      <c r="K1636">
        <v>3.6</v>
      </c>
      <c r="L1636" t="s">
        <v>152</v>
      </c>
      <c r="M1636" t="s">
        <v>59</v>
      </c>
      <c r="N1636" t="s">
        <v>76</v>
      </c>
      <c r="O1636" t="s">
        <v>26</v>
      </c>
      <c r="P1636" t="s">
        <v>26</v>
      </c>
      <c r="Q1636">
        <v>30</v>
      </c>
      <c r="R1636" t="s">
        <v>35</v>
      </c>
      <c r="S1636" t="s">
        <v>97</v>
      </c>
    </row>
    <row r="1637" spans="1:19" x14ac:dyDescent="0.3">
      <c r="A1637">
        <v>1636</v>
      </c>
      <c r="B1637">
        <v>68</v>
      </c>
      <c r="C1637" t="s">
        <v>19</v>
      </c>
      <c r="D1637" t="s">
        <v>89</v>
      </c>
      <c r="E1637" t="s">
        <v>69</v>
      </c>
      <c r="F1637">
        <v>24</v>
      </c>
      <c r="G1637" t="s">
        <v>98</v>
      </c>
      <c r="H1637" t="s">
        <v>23</v>
      </c>
      <c r="I1637" t="s">
        <v>84</v>
      </c>
      <c r="J1637" t="s">
        <v>54</v>
      </c>
      <c r="K1637">
        <v>3.2</v>
      </c>
      <c r="L1637" t="s">
        <v>152</v>
      </c>
      <c r="M1637" t="s">
        <v>35</v>
      </c>
      <c r="N1637" t="s">
        <v>55</v>
      </c>
      <c r="O1637" t="s">
        <v>26</v>
      </c>
      <c r="P1637" t="s">
        <v>26</v>
      </c>
      <c r="Q1637">
        <v>40</v>
      </c>
      <c r="R1637" t="s">
        <v>35</v>
      </c>
      <c r="S1637" t="s">
        <v>50</v>
      </c>
    </row>
    <row r="1638" spans="1:19" x14ac:dyDescent="0.3">
      <c r="A1638">
        <v>1637</v>
      </c>
      <c r="B1638">
        <v>58</v>
      </c>
      <c r="C1638" t="s">
        <v>19</v>
      </c>
      <c r="D1638" t="s">
        <v>137</v>
      </c>
      <c r="E1638" t="s">
        <v>43</v>
      </c>
      <c r="F1638">
        <v>22</v>
      </c>
      <c r="G1638" t="s">
        <v>114</v>
      </c>
      <c r="H1638" t="s">
        <v>23</v>
      </c>
      <c r="I1638" t="s">
        <v>96</v>
      </c>
      <c r="J1638" t="s">
        <v>58</v>
      </c>
      <c r="K1638">
        <v>4</v>
      </c>
      <c r="L1638" t="s">
        <v>152</v>
      </c>
      <c r="M1638" t="s">
        <v>27</v>
      </c>
      <c r="N1638" t="s">
        <v>40</v>
      </c>
      <c r="O1638" t="s">
        <v>26</v>
      </c>
      <c r="P1638" t="s">
        <v>26</v>
      </c>
      <c r="Q1638">
        <v>49</v>
      </c>
      <c r="R1638" t="s">
        <v>35</v>
      </c>
      <c r="S1638" t="s">
        <v>30</v>
      </c>
    </row>
    <row r="1639" spans="1:19" x14ac:dyDescent="0.3">
      <c r="A1639">
        <v>1638</v>
      </c>
      <c r="B1639">
        <v>35</v>
      </c>
      <c r="C1639" t="s">
        <v>19</v>
      </c>
      <c r="D1639" t="s">
        <v>82</v>
      </c>
      <c r="E1639" t="s">
        <v>21</v>
      </c>
      <c r="F1639">
        <v>21</v>
      </c>
      <c r="G1639" t="s">
        <v>37</v>
      </c>
      <c r="H1639" t="s">
        <v>45</v>
      </c>
      <c r="I1639" t="s">
        <v>100</v>
      </c>
      <c r="J1639" t="s">
        <v>39</v>
      </c>
      <c r="K1639">
        <v>3.5</v>
      </c>
      <c r="L1639" t="s">
        <v>152</v>
      </c>
      <c r="M1639" t="s">
        <v>34</v>
      </c>
      <c r="N1639" t="s">
        <v>47</v>
      </c>
      <c r="O1639" t="s">
        <v>26</v>
      </c>
      <c r="P1639" t="s">
        <v>26</v>
      </c>
      <c r="Q1639">
        <v>32</v>
      </c>
      <c r="R1639" t="s">
        <v>29</v>
      </c>
      <c r="S1639" t="s">
        <v>30</v>
      </c>
    </row>
    <row r="1640" spans="1:19" x14ac:dyDescent="0.3">
      <c r="A1640">
        <v>1639</v>
      </c>
      <c r="B1640">
        <v>68</v>
      </c>
      <c r="C1640" t="s">
        <v>19</v>
      </c>
      <c r="D1640" t="s">
        <v>102</v>
      </c>
      <c r="E1640" t="s">
        <v>65</v>
      </c>
      <c r="F1640">
        <v>51</v>
      </c>
      <c r="G1640" t="s">
        <v>122</v>
      </c>
      <c r="H1640" t="s">
        <v>45</v>
      </c>
      <c r="I1640" t="s">
        <v>94</v>
      </c>
      <c r="J1640" t="s">
        <v>39</v>
      </c>
      <c r="K1640">
        <v>4.5999999999999996</v>
      </c>
      <c r="L1640" t="s">
        <v>152</v>
      </c>
      <c r="M1640" t="s">
        <v>46</v>
      </c>
      <c r="N1640" t="s">
        <v>40</v>
      </c>
      <c r="O1640" t="s">
        <v>26</v>
      </c>
      <c r="P1640" t="s">
        <v>26</v>
      </c>
      <c r="Q1640">
        <v>18</v>
      </c>
      <c r="R1640" t="s">
        <v>29</v>
      </c>
      <c r="S1640" t="s">
        <v>41</v>
      </c>
    </row>
    <row r="1641" spans="1:19" x14ac:dyDescent="0.3">
      <c r="A1641">
        <v>1640</v>
      </c>
      <c r="B1641">
        <v>41</v>
      </c>
      <c r="C1641" t="s">
        <v>19</v>
      </c>
      <c r="D1641" t="s">
        <v>143</v>
      </c>
      <c r="E1641" t="s">
        <v>69</v>
      </c>
      <c r="F1641">
        <v>65</v>
      </c>
      <c r="G1641" t="s">
        <v>70</v>
      </c>
      <c r="H1641" t="s">
        <v>23</v>
      </c>
      <c r="I1641" t="s">
        <v>144</v>
      </c>
      <c r="J1641" t="s">
        <v>54</v>
      </c>
      <c r="K1641">
        <v>3.3</v>
      </c>
      <c r="L1641" t="s">
        <v>152</v>
      </c>
      <c r="M1641" t="s">
        <v>34</v>
      </c>
      <c r="N1641" t="s">
        <v>40</v>
      </c>
      <c r="O1641" t="s">
        <v>26</v>
      </c>
      <c r="P1641" t="s">
        <v>26</v>
      </c>
      <c r="Q1641">
        <v>50</v>
      </c>
      <c r="R1641" t="s">
        <v>46</v>
      </c>
      <c r="S1641" t="s">
        <v>50</v>
      </c>
    </row>
    <row r="1642" spans="1:19" x14ac:dyDescent="0.3">
      <c r="A1642">
        <v>1641</v>
      </c>
      <c r="B1642">
        <v>65</v>
      </c>
      <c r="C1642" t="s">
        <v>19</v>
      </c>
      <c r="D1642" t="s">
        <v>119</v>
      </c>
      <c r="E1642" t="s">
        <v>69</v>
      </c>
      <c r="F1642">
        <v>51</v>
      </c>
      <c r="G1642" t="s">
        <v>122</v>
      </c>
      <c r="H1642" t="s">
        <v>38</v>
      </c>
      <c r="I1642" t="s">
        <v>136</v>
      </c>
      <c r="J1642" t="s">
        <v>39</v>
      </c>
      <c r="K1642">
        <v>4</v>
      </c>
      <c r="L1642" t="s">
        <v>152</v>
      </c>
      <c r="M1642" t="s">
        <v>59</v>
      </c>
      <c r="N1642" t="s">
        <v>72</v>
      </c>
      <c r="O1642" t="s">
        <v>26</v>
      </c>
      <c r="P1642" t="s">
        <v>26</v>
      </c>
      <c r="Q1642">
        <v>13</v>
      </c>
      <c r="R1642" t="s">
        <v>46</v>
      </c>
      <c r="S1642" t="s">
        <v>41</v>
      </c>
    </row>
    <row r="1643" spans="1:19" x14ac:dyDescent="0.3">
      <c r="A1643">
        <v>1642</v>
      </c>
      <c r="B1643">
        <v>50</v>
      </c>
      <c r="C1643" t="s">
        <v>19</v>
      </c>
      <c r="D1643" t="s">
        <v>104</v>
      </c>
      <c r="E1643" t="s">
        <v>21</v>
      </c>
      <c r="F1643">
        <v>32</v>
      </c>
      <c r="G1643" t="s">
        <v>112</v>
      </c>
      <c r="H1643" t="s">
        <v>23</v>
      </c>
      <c r="I1643" t="s">
        <v>84</v>
      </c>
      <c r="J1643" t="s">
        <v>54</v>
      </c>
      <c r="K1643">
        <v>3.4</v>
      </c>
      <c r="L1643" t="s">
        <v>152</v>
      </c>
      <c r="M1643" t="s">
        <v>34</v>
      </c>
      <c r="N1643" t="s">
        <v>40</v>
      </c>
      <c r="O1643" t="s">
        <v>26</v>
      </c>
      <c r="P1643" t="s">
        <v>26</v>
      </c>
      <c r="Q1643">
        <v>1</v>
      </c>
      <c r="R1643" t="s">
        <v>34</v>
      </c>
      <c r="S1643" t="s">
        <v>97</v>
      </c>
    </row>
    <row r="1644" spans="1:19" x14ac:dyDescent="0.3">
      <c r="A1644">
        <v>1643</v>
      </c>
      <c r="B1644">
        <v>18</v>
      </c>
      <c r="C1644" t="s">
        <v>19</v>
      </c>
      <c r="D1644" t="s">
        <v>64</v>
      </c>
      <c r="E1644" t="s">
        <v>65</v>
      </c>
      <c r="F1644">
        <v>70</v>
      </c>
      <c r="G1644" t="s">
        <v>91</v>
      </c>
      <c r="H1644" t="s">
        <v>45</v>
      </c>
      <c r="I1644" t="s">
        <v>118</v>
      </c>
      <c r="J1644" t="s">
        <v>39</v>
      </c>
      <c r="K1644">
        <v>4.2</v>
      </c>
      <c r="L1644" t="s">
        <v>152</v>
      </c>
      <c r="M1644" t="s">
        <v>34</v>
      </c>
      <c r="N1644" t="s">
        <v>76</v>
      </c>
      <c r="O1644" t="s">
        <v>26</v>
      </c>
      <c r="P1644" t="s">
        <v>26</v>
      </c>
      <c r="Q1644">
        <v>16</v>
      </c>
      <c r="R1644" t="s">
        <v>46</v>
      </c>
      <c r="S1644" t="s">
        <v>30</v>
      </c>
    </row>
    <row r="1645" spans="1:19" x14ac:dyDescent="0.3">
      <c r="A1645">
        <v>1644</v>
      </c>
      <c r="B1645">
        <v>38</v>
      </c>
      <c r="C1645" t="s">
        <v>19</v>
      </c>
      <c r="D1645" t="s">
        <v>119</v>
      </c>
      <c r="E1645" t="s">
        <v>69</v>
      </c>
      <c r="F1645">
        <v>77</v>
      </c>
      <c r="G1645" t="s">
        <v>123</v>
      </c>
      <c r="H1645" t="s">
        <v>23</v>
      </c>
      <c r="I1645" t="s">
        <v>71</v>
      </c>
      <c r="J1645" t="s">
        <v>54</v>
      </c>
      <c r="K1645">
        <v>3.9</v>
      </c>
      <c r="L1645" t="s">
        <v>152</v>
      </c>
      <c r="M1645" t="s">
        <v>46</v>
      </c>
      <c r="N1645" t="s">
        <v>72</v>
      </c>
      <c r="O1645" t="s">
        <v>26</v>
      </c>
      <c r="P1645" t="s">
        <v>26</v>
      </c>
      <c r="Q1645">
        <v>6</v>
      </c>
      <c r="R1645" t="s">
        <v>46</v>
      </c>
      <c r="S1645" t="s">
        <v>88</v>
      </c>
    </row>
    <row r="1646" spans="1:19" x14ac:dyDescent="0.3">
      <c r="A1646">
        <v>1645</v>
      </c>
      <c r="B1646">
        <v>68</v>
      </c>
      <c r="C1646" t="s">
        <v>19</v>
      </c>
      <c r="D1646" t="s">
        <v>64</v>
      </c>
      <c r="E1646" t="s">
        <v>65</v>
      </c>
      <c r="F1646">
        <v>90</v>
      </c>
      <c r="G1646" t="s">
        <v>98</v>
      </c>
      <c r="H1646" t="s">
        <v>38</v>
      </c>
      <c r="I1646" t="s">
        <v>118</v>
      </c>
      <c r="J1646" t="s">
        <v>54</v>
      </c>
      <c r="K1646">
        <v>3.9</v>
      </c>
      <c r="L1646" t="s">
        <v>152</v>
      </c>
      <c r="M1646" t="s">
        <v>46</v>
      </c>
      <c r="N1646" t="s">
        <v>47</v>
      </c>
      <c r="O1646" t="s">
        <v>26</v>
      </c>
      <c r="P1646" t="s">
        <v>26</v>
      </c>
      <c r="Q1646">
        <v>21</v>
      </c>
      <c r="R1646" t="s">
        <v>59</v>
      </c>
      <c r="S1646" t="s">
        <v>88</v>
      </c>
    </row>
    <row r="1647" spans="1:19" x14ac:dyDescent="0.3">
      <c r="A1647">
        <v>1646</v>
      </c>
      <c r="B1647">
        <v>53</v>
      </c>
      <c r="C1647" t="s">
        <v>19</v>
      </c>
      <c r="D1647" t="s">
        <v>119</v>
      </c>
      <c r="E1647" t="s">
        <v>69</v>
      </c>
      <c r="F1647">
        <v>36</v>
      </c>
      <c r="G1647" t="s">
        <v>123</v>
      </c>
      <c r="H1647" t="s">
        <v>23</v>
      </c>
      <c r="I1647" t="s">
        <v>96</v>
      </c>
      <c r="J1647" t="s">
        <v>54</v>
      </c>
      <c r="K1647">
        <v>2.8</v>
      </c>
      <c r="L1647" t="s">
        <v>152</v>
      </c>
      <c r="M1647" t="s">
        <v>34</v>
      </c>
      <c r="N1647" t="s">
        <v>55</v>
      </c>
      <c r="O1647" t="s">
        <v>26</v>
      </c>
      <c r="P1647" t="s">
        <v>26</v>
      </c>
      <c r="Q1647">
        <v>36</v>
      </c>
      <c r="R1647" t="s">
        <v>29</v>
      </c>
      <c r="S1647" t="s">
        <v>97</v>
      </c>
    </row>
    <row r="1648" spans="1:19" x14ac:dyDescent="0.3">
      <c r="A1648">
        <v>1647</v>
      </c>
      <c r="B1648">
        <v>58</v>
      </c>
      <c r="C1648" t="s">
        <v>19</v>
      </c>
      <c r="D1648" t="s">
        <v>68</v>
      </c>
      <c r="E1648" t="s">
        <v>69</v>
      </c>
      <c r="F1648">
        <v>77</v>
      </c>
      <c r="G1648" t="s">
        <v>145</v>
      </c>
      <c r="H1648" t="s">
        <v>38</v>
      </c>
      <c r="I1648" t="s">
        <v>67</v>
      </c>
      <c r="J1648" t="s">
        <v>54</v>
      </c>
      <c r="K1648">
        <v>3.7</v>
      </c>
      <c r="L1648" t="s">
        <v>152</v>
      </c>
      <c r="M1648" t="s">
        <v>27</v>
      </c>
      <c r="N1648" t="s">
        <v>55</v>
      </c>
      <c r="O1648" t="s">
        <v>26</v>
      </c>
      <c r="P1648" t="s">
        <v>26</v>
      </c>
      <c r="Q1648">
        <v>20</v>
      </c>
      <c r="R1648" t="s">
        <v>34</v>
      </c>
      <c r="S1648" t="s">
        <v>97</v>
      </c>
    </row>
    <row r="1649" spans="1:19" x14ac:dyDescent="0.3">
      <c r="A1649">
        <v>1648</v>
      </c>
      <c r="B1649">
        <v>34</v>
      </c>
      <c r="C1649" t="s">
        <v>19</v>
      </c>
      <c r="D1649" t="s">
        <v>137</v>
      </c>
      <c r="E1649" t="s">
        <v>43</v>
      </c>
      <c r="F1649">
        <v>78</v>
      </c>
      <c r="G1649" t="s">
        <v>78</v>
      </c>
      <c r="H1649" t="s">
        <v>45</v>
      </c>
      <c r="I1649" t="s">
        <v>75</v>
      </c>
      <c r="J1649" t="s">
        <v>54</v>
      </c>
      <c r="K1649">
        <v>4.9000000000000004</v>
      </c>
      <c r="L1649" t="s">
        <v>152</v>
      </c>
      <c r="M1649" t="s">
        <v>27</v>
      </c>
      <c r="N1649" t="s">
        <v>76</v>
      </c>
      <c r="O1649" t="s">
        <v>26</v>
      </c>
      <c r="P1649" t="s">
        <v>26</v>
      </c>
      <c r="Q1649">
        <v>8</v>
      </c>
      <c r="R1649" t="s">
        <v>59</v>
      </c>
      <c r="S1649" t="s">
        <v>60</v>
      </c>
    </row>
    <row r="1650" spans="1:19" x14ac:dyDescent="0.3">
      <c r="A1650">
        <v>1649</v>
      </c>
      <c r="B1650">
        <v>36</v>
      </c>
      <c r="C1650" t="s">
        <v>19</v>
      </c>
      <c r="D1650" t="s">
        <v>95</v>
      </c>
      <c r="E1650" t="s">
        <v>21</v>
      </c>
      <c r="F1650">
        <v>69</v>
      </c>
      <c r="G1650" t="s">
        <v>101</v>
      </c>
      <c r="H1650" t="s">
        <v>45</v>
      </c>
      <c r="I1650" t="s">
        <v>24</v>
      </c>
      <c r="J1650" t="s">
        <v>54</v>
      </c>
      <c r="K1650">
        <v>2.6</v>
      </c>
      <c r="L1650" t="s">
        <v>152</v>
      </c>
      <c r="M1650" t="s">
        <v>34</v>
      </c>
      <c r="N1650" t="s">
        <v>28</v>
      </c>
      <c r="O1650" t="s">
        <v>26</v>
      </c>
      <c r="P1650" t="s">
        <v>26</v>
      </c>
      <c r="Q1650">
        <v>22</v>
      </c>
      <c r="R1650" t="s">
        <v>27</v>
      </c>
      <c r="S1650" t="s">
        <v>88</v>
      </c>
    </row>
    <row r="1651" spans="1:19" x14ac:dyDescent="0.3">
      <c r="A1651">
        <v>1650</v>
      </c>
      <c r="B1651">
        <v>58</v>
      </c>
      <c r="C1651" t="s">
        <v>19</v>
      </c>
      <c r="D1651" t="s">
        <v>113</v>
      </c>
      <c r="E1651" t="s">
        <v>21</v>
      </c>
      <c r="F1651">
        <v>63</v>
      </c>
      <c r="G1651" t="s">
        <v>150</v>
      </c>
      <c r="H1651" t="s">
        <v>45</v>
      </c>
      <c r="I1651" t="s">
        <v>53</v>
      </c>
      <c r="J1651" t="s">
        <v>54</v>
      </c>
      <c r="K1651">
        <v>4.9000000000000004</v>
      </c>
      <c r="L1651" t="s">
        <v>152</v>
      </c>
      <c r="M1651" t="s">
        <v>46</v>
      </c>
      <c r="N1651" t="s">
        <v>40</v>
      </c>
      <c r="O1651" t="s">
        <v>26</v>
      </c>
      <c r="P1651" t="s">
        <v>26</v>
      </c>
      <c r="Q1651">
        <v>3</v>
      </c>
      <c r="R1651" t="s">
        <v>27</v>
      </c>
      <c r="S1651" t="s">
        <v>60</v>
      </c>
    </row>
    <row r="1652" spans="1:19" x14ac:dyDescent="0.3">
      <c r="A1652">
        <v>1651</v>
      </c>
      <c r="B1652">
        <v>60</v>
      </c>
      <c r="C1652" t="s">
        <v>19</v>
      </c>
      <c r="D1652" t="s">
        <v>119</v>
      </c>
      <c r="E1652" t="s">
        <v>69</v>
      </c>
      <c r="F1652">
        <v>36</v>
      </c>
      <c r="G1652" t="s">
        <v>74</v>
      </c>
      <c r="H1652" t="s">
        <v>45</v>
      </c>
      <c r="I1652" t="s">
        <v>67</v>
      </c>
      <c r="J1652" t="s">
        <v>25</v>
      </c>
      <c r="K1652">
        <v>3.4</v>
      </c>
      <c r="L1652" t="s">
        <v>152</v>
      </c>
      <c r="M1652" t="s">
        <v>29</v>
      </c>
      <c r="N1652" t="s">
        <v>47</v>
      </c>
      <c r="O1652" t="s">
        <v>26</v>
      </c>
      <c r="P1652" t="s">
        <v>26</v>
      </c>
      <c r="Q1652">
        <v>46</v>
      </c>
      <c r="R1652" t="s">
        <v>27</v>
      </c>
      <c r="S1652" t="s">
        <v>30</v>
      </c>
    </row>
    <row r="1653" spans="1:19" x14ac:dyDescent="0.3">
      <c r="A1653">
        <v>1652</v>
      </c>
      <c r="B1653">
        <v>59</v>
      </c>
      <c r="C1653" t="s">
        <v>19</v>
      </c>
      <c r="D1653" t="s">
        <v>64</v>
      </c>
      <c r="E1653" t="s">
        <v>65</v>
      </c>
      <c r="F1653">
        <v>80</v>
      </c>
      <c r="G1653" t="s">
        <v>105</v>
      </c>
      <c r="H1653" t="s">
        <v>45</v>
      </c>
      <c r="I1653" t="s">
        <v>144</v>
      </c>
      <c r="J1653" t="s">
        <v>25</v>
      </c>
      <c r="K1653">
        <v>3.9</v>
      </c>
      <c r="L1653" t="s">
        <v>152</v>
      </c>
      <c r="M1653" t="s">
        <v>34</v>
      </c>
      <c r="N1653" t="s">
        <v>55</v>
      </c>
      <c r="O1653" t="s">
        <v>26</v>
      </c>
      <c r="P1653" t="s">
        <v>26</v>
      </c>
      <c r="Q1653">
        <v>42</v>
      </c>
      <c r="R1653" t="s">
        <v>59</v>
      </c>
      <c r="S1653" t="s">
        <v>88</v>
      </c>
    </row>
    <row r="1654" spans="1:19" x14ac:dyDescent="0.3">
      <c r="A1654">
        <v>1653</v>
      </c>
      <c r="B1654">
        <v>65</v>
      </c>
      <c r="C1654" t="s">
        <v>19</v>
      </c>
      <c r="D1654" t="s">
        <v>31</v>
      </c>
      <c r="E1654" t="s">
        <v>21</v>
      </c>
      <c r="F1654">
        <v>35</v>
      </c>
      <c r="G1654" t="s">
        <v>130</v>
      </c>
      <c r="H1654" t="s">
        <v>45</v>
      </c>
      <c r="I1654" t="s">
        <v>121</v>
      </c>
      <c r="J1654" t="s">
        <v>54</v>
      </c>
      <c r="K1654">
        <v>4</v>
      </c>
      <c r="L1654" t="s">
        <v>152</v>
      </c>
      <c r="M1654" t="s">
        <v>35</v>
      </c>
      <c r="N1654" t="s">
        <v>47</v>
      </c>
      <c r="O1654" t="s">
        <v>26</v>
      </c>
      <c r="P1654" t="s">
        <v>26</v>
      </c>
      <c r="Q1654">
        <v>1</v>
      </c>
      <c r="R1654" t="s">
        <v>34</v>
      </c>
      <c r="S1654" t="s">
        <v>30</v>
      </c>
    </row>
    <row r="1655" spans="1:19" x14ac:dyDescent="0.3">
      <c r="A1655">
        <v>1654</v>
      </c>
      <c r="B1655">
        <v>31</v>
      </c>
      <c r="C1655" t="s">
        <v>19</v>
      </c>
      <c r="D1655" t="s">
        <v>133</v>
      </c>
      <c r="E1655" t="s">
        <v>69</v>
      </c>
      <c r="F1655">
        <v>93</v>
      </c>
      <c r="G1655" t="s">
        <v>112</v>
      </c>
      <c r="H1655" t="s">
        <v>23</v>
      </c>
      <c r="I1655" t="s">
        <v>67</v>
      </c>
      <c r="J1655" t="s">
        <v>25</v>
      </c>
      <c r="K1655">
        <v>3</v>
      </c>
      <c r="L1655" t="s">
        <v>152</v>
      </c>
      <c r="M1655" t="s">
        <v>29</v>
      </c>
      <c r="N1655" t="s">
        <v>72</v>
      </c>
      <c r="O1655" t="s">
        <v>26</v>
      </c>
      <c r="P1655" t="s">
        <v>26</v>
      </c>
      <c r="Q1655">
        <v>29</v>
      </c>
      <c r="R1655" t="s">
        <v>59</v>
      </c>
      <c r="S1655" t="s">
        <v>77</v>
      </c>
    </row>
    <row r="1656" spans="1:19" x14ac:dyDescent="0.3">
      <c r="A1656">
        <v>1655</v>
      </c>
      <c r="B1656">
        <v>43</v>
      </c>
      <c r="C1656" t="s">
        <v>19</v>
      </c>
      <c r="D1656" t="s">
        <v>133</v>
      </c>
      <c r="E1656" t="s">
        <v>69</v>
      </c>
      <c r="F1656">
        <v>25</v>
      </c>
      <c r="G1656" t="s">
        <v>116</v>
      </c>
      <c r="H1656" t="s">
        <v>23</v>
      </c>
      <c r="I1656" t="s">
        <v>24</v>
      </c>
      <c r="J1656" t="s">
        <v>39</v>
      </c>
      <c r="K1656">
        <v>2.6</v>
      </c>
      <c r="L1656" t="s">
        <v>152</v>
      </c>
      <c r="M1656" t="s">
        <v>29</v>
      </c>
      <c r="N1656" t="s">
        <v>76</v>
      </c>
      <c r="O1656" t="s">
        <v>26</v>
      </c>
      <c r="P1656" t="s">
        <v>26</v>
      </c>
      <c r="Q1656">
        <v>14</v>
      </c>
      <c r="R1656" t="s">
        <v>27</v>
      </c>
      <c r="S1656" t="s">
        <v>60</v>
      </c>
    </row>
    <row r="1657" spans="1:19" x14ac:dyDescent="0.3">
      <c r="A1657">
        <v>1656</v>
      </c>
      <c r="B1657">
        <v>37</v>
      </c>
      <c r="C1657" t="s">
        <v>19</v>
      </c>
      <c r="D1657" t="s">
        <v>31</v>
      </c>
      <c r="E1657" t="s">
        <v>21</v>
      </c>
      <c r="F1657">
        <v>81</v>
      </c>
      <c r="G1657" t="s">
        <v>117</v>
      </c>
      <c r="H1657" t="s">
        <v>23</v>
      </c>
      <c r="I1657" t="s">
        <v>81</v>
      </c>
      <c r="J1657" t="s">
        <v>39</v>
      </c>
      <c r="K1657">
        <v>3.2</v>
      </c>
      <c r="L1657" t="s">
        <v>152</v>
      </c>
      <c r="M1657" t="s">
        <v>29</v>
      </c>
      <c r="N1657" t="s">
        <v>47</v>
      </c>
      <c r="O1657" t="s">
        <v>26</v>
      </c>
      <c r="P1657" t="s">
        <v>26</v>
      </c>
      <c r="Q1657">
        <v>4</v>
      </c>
      <c r="R1657" t="s">
        <v>46</v>
      </c>
      <c r="S1657" t="s">
        <v>88</v>
      </c>
    </row>
    <row r="1658" spans="1:19" x14ac:dyDescent="0.3">
      <c r="A1658">
        <v>1657</v>
      </c>
      <c r="B1658">
        <v>21</v>
      </c>
      <c r="C1658" t="s">
        <v>19</v>
      </c>
      <c r="D1658" t="s">
        <v>20</v>
      </c>
      <c r="E1658" t="s">
        <v>21</v>
      </c>
      <c r="F1658">
        <v>42</v>
      </c>
      <c r="G1658" t="s">
        <v>116</v>
      </c>
      <c r="H1658" t="s">
        <v>23</v>
      </c>
      <c r="I1658" t="s">
        <v>110</v>
      </c>
      <c r="J1658" t="s">
        <v>39</v>
      </c>
      <c r="K1658">
        <v>2.6</v>
      </c>
      <c r="L1658" t="s">
        <v>152</v>
      </c>
      <c r="M1658" t="s">
        <v>27</v>
      </c>
      <c r="N1658" t="s">
        <v>72</v>
      </c>
      <c r="O1658" t="s">
        <v>26</v>
      </c>
      <c r="P1658" t="s">
        <v>26</v>
      </c>
      <c r="Q1658">
        <v>41</v>
      </c>
      <c r="R1658" t="s">
        <v>46</v>
      </c>
      <c r="S1658" t="s">
        <v>97</v>
      </c>
    </row>
    <row r="1659" spans="1:19" x14ac:dyDescent="0.3">
      <c r="A1659">
        <v>1658</v>
      </c>
      <c r="B1659">
        <v>69</v>
      </c>
      <c r="C1659" t="s">
        <v>19</v>
      </c>
      <c r="D1659" t="s">
        <v>87</v>
      </c>
      <c r="E1659" t="s">
        <v>21</v>
      </c>
      <c r="F1659">
        <v>36</v>
      </c>
      <c r="G1659" t="s">
        <v>116</v>
      </c>
      <c r="H1659" t="s">
        <v>23</v>
      </c>
      <c r="I1659" t="s">
        <v>49</v>
      </c>
      <c r="J1659" t="s">
        <v>39</v>
      </c>
      <c r="K1659">
        <v>3.2</v>
      </c>
      <c r="L1659" t="s">
        <v>152</v>
      </c>
      <c r="M1659" t="s">
        <v>35</v>
      </c>
      <c r="N1659" t="s">
        <v>76</v>
      </c>
      <c r="O1659" t="s">
        <v>26</v>
      </c>
      <c r="P1659" t="s">
        <v>26</v>
      </c>
      <c r="Q1659">
        <v>4</v>
      </c>
      <c r="R1659" t="s">
        <v>59</v>
      </c>
      <c r="S1659" t="s">
        <v>77</v>
      </c>
    </row>
    <row r="1660" spans="1:19" x14ac:dyDescent="0.3">
      <c r="A1660">
        <v>1659</v>
      </c>
      <c r="B1660">
        <v>32</v>
      </c>
      <c r="C1660" t="s">
        <v>19</v>
      </c>
      <c r="D1660" t="s">
        <v>106</v>
      </c>
      <c r="E1660" t="s">
        <v>69</v>
      </c>
      <c r="F1660">
        <v>66</v>
      </c>
      <c r="G1660" t="s">
        <v>120</v>
      </c>
      <c r="H1660" t="s">
        <v>38</v>
      </c>
      <c r="I1660" t="s">
        <v>71</v>
      </c>
      <c r="J1660" t="s">
        <v>39</v>
      </c>
      <c r="K1660">
        <v>4.0999999999999996</v>
      </c>
      <c r="L1660" t="s">
        <v>152</v>
      </c>
      <c r="M1660" t="s">
        <v>59</v>
      </c>
      <c r="N1660" t="s">
        <v>76</v>
      </c>
      <c r="O1660" t="s">
        <v>26</v>
      </c>
      <c r="P1660" t="s">
        <v>26</v>
      </c>
      <c r="Q1660">
        <v>47</v>
      </c>
      <c r="R1660" t="s">
        <v>35</v>
      </c>
      <c r="S1660" t="s">
        <v>41</v>
      </c>
    </row>
    <row r="1661" spans="1:19" x14ac:dyDescent="0.3">
      <c r="A1661">
        <v>1660</v>
      </c>
      <c r="B1661">
        <v>53</v>
      </c>
      <c r="C1661" t="s">
        <v>19</v>
      </c>
      <c r="D1661" t="s">
        <v>143</v>
      </c>
      <c r="E1661" t="s">
        <v>69</v>
      </c>
      <c r="F1661">
        <v>37</v>
      </c>
      <c r="G1661" t="s">
        <v>140</v>
      </c>
      <c r="H1661" t="s">
        <v>45</v>
      </c>
      <c r="I1661" t="s">
        <v>94</v>
      </c>
      <c r="J1661" t="s">
        <v>58</v>
      </c>
      <c r="K1661">
        <v>3.9</v>
      </c>
      <c r="L1661" t="s">
        <v>152</v>
      </c>
      <c r="M1661" t="s">
        <v>34</v>
      </c>
      <c r="N1661" t="s">
        <v>47</v>
      </c>
      <c r="O1661" t="s">
        <v>26</v>
      </c>
      <c r="P1661" t="s">
        <v>26</v>
      </c>
      <c r="Q1661">
        <v>44</v>
      </c>
      <c r="R1661" t="s">
        <v>29</v>
      </c>
      <c r="S1661" t="s">
        <v>50</v>
      </c>
    </row>
    <row r="1662" spans="1:19" x14ac:dyDescent="0.3">
      <c r="A1662">
        <v>1661</v>
      </c>
      <c r="B1662">
        <v>59</v>
      </c>
      <c r="C1662" t="s">
        <v>19</v>
      </c>
      <c r="D1662" t="s">
        <v>113</v>
      </c>
      <c r="E1662" t="s">
        <v>21</v>
      </c>
      <c r="F1662">
        <v>45</v>
      </c>
      <c r="G1662" t="s">
        <v>62</v>
      </c>
      <c r="H1662" t="s">
        <v>23</v>
      </c>
      <c r="I1662" t="s">
        <v>134</v>
      </c>
      <c r="J1662" t="s">
        <v>25</v>
      </c>
      <c r="K1662">
        <v>4.0999999999999996</v>
      </c>
      <c r="L1662" t="s">
        <v>152</v>
      </c>
      <c r="M1662" t="s">
        <v>29</v>
      </c>
      <c r="N1662" t="s">
        <v>55</v>
      </c>
      <c r="O1662" t="s">
        <v>26</v>
      </c>
      <c r="P1662" t="s">
        <v>26</v>
      </c>
      <c r="Q1662">
        <v>37</v>
      </c>
      <c r="R1662" t="s">
        <v>29</v>
      </c>
      <c r="S1662" t="s">
        <v>88</v>
      </c>
    </row>
    <row r="1663" spans="1:19" x14ac:dyDescent="0.3">
      <c r="A1663">
        <v>1662</v>
      </c>
      <c r="B1663">
        <v>64</v>
      </c>
      <c r="C1663" t="s">
        <v>19</v>
      </c>
      <c r="D1663" t="s">
        <v>143</v>
      </c>
      <c r="E1663" t="s">
        <v>69</v>
      </c>
      <c r="F1663">
        <v>86</v>
      </c>
      <c r="G1663" t="s">
        <v>146</v>
      </c>
      <c r="H1663" t="s">
        <v>38</v>
      </c>
      <c r="I1663" t="s">
        <v>118</v>
      </c>
      <c r="J1663" t="s">
        <v>54</v>
      </c>
      <c r="K1663">
        <v>2.7</v>
      </c>
      <c r="L1663" t="s">
        <v>152</v>
      </c>
      <c r="M1663" t="s">
        <v>27</v>
      </c>
      <c r="N1663" t="s">
        <v>72</v>
      </c>
      <c r="O1663" t="s">
        <v>26</v>
      </c>
      <c r="P1663" t="s">
        <v>26</v>
      </c>
      <c r="Q1663">
        <v>21</v>
      </c>
      <c r="R1663" t="s">
        <v>59</v>
      </c>
      <c r="S1663" t="s">
        <v>60</v>
      </c>
    </row>
    <row r="1664" spans="1:19" x14ac:dyDescent="0.3">
      <c r="A1664">
        <v>1663</v>
      </c>
      <c r="B1664">
        <v>63</v>
      </c>
      <c r="C1664" t="s">
        <v>19</v>
      </c>
      <c r="D1664" t="s">
        <v>89</v>
      </c>
      <c r="E1664" t="s">
        <v>69</v>
      </c>
      <c r="F1664">
        <v>24</v>
      </c>
      <c r="G1664" t="s">
        <v>130</v>
      </c>
      <c r="H1664" t="s">
        <v>45</v>
      </c>
      <c r="I1664" t="s">
        <v>79</v>
      </c>
      <c r="J1664" t="s">
        <v>25</v>
      </c>
      <c r="K1664">
        <v>4.5999999999999996</v>
      </c>
      <c r="L1664" t="s">
        <v>152</v>
      </c>
      <c r="M1664" t="s">
        <v>59</v>
      </c>
      <c r="N1664" t="s">
        <v>40</v>
      </c>
      <c r="O1664" t="s">
        <v>26</v>
      </c>
      <c r="P1664" t="s">
        <v>26</v>
      </c>
      <c r="Q1664">
        <v>46</v>
      </c>
      <c r="R1664" t="s">
        <v>59</v>
      </c>
      <c r="S1664" t="s">
        <v>30</v>
      </c>
    </row>
    <row r="1665" spans="1:19" x14ac:dyDescent="0.3">
      <c r="A1665">
        <v>1664</v>
      </c>
      <c r="B1665">
        <v>43</v>
      </c>
      <c r="C1665" t="s">
        <v>19</v>
      </c>
      <c r="D1665" t="s">
        <v>56</v>
      </c>
      <c r="E1665" t="s">
        <v>21</v>
      </c>
      <c r="F1665">
        <v>22</v>
      </c>
      <c r="G1665" t="s">
        <v>32</v>
      </c>
      <c r="H1665" t="s">
        <v>92</v>
      </c>
      <c r="I1665" t="s">
        <v>81</v>
      </c>
      <c r="J1665" t="s">
        <v>54</v>
      </c>
      <c r="K1665">
        <v>3.5</v>
      </c>
      <c r="L1665" t="s">
        <v>152</v>
      </c>
      <c r="M1665" t="s">
        <v>35</v>
      </c>
      <c r="N1665" t="s">
        <v>55</v>
      </c>
      <c r="O1665" t="s">
        <v>26</v>
      </c>
      <c r="P1665" t="s">
        <v>26</v>
      </c>
      <c r="Q1665">
        <v>1</v>
      </c>
      <c r="R1665" t="s">
        <v>35</v>
      </c>
      <c r="S1665" t="s">
        <v>77</v>
      </c>
    </row>
    <row r="1666" spans="1:19" x14ac:dyDescent="0.3">
      <c r="A1666">
        <v>1665</v>
      </c>
      <c r="B1666">
        <v>19</v>
      </c>
      <c r="C1666" t="s">
        <v>19</v>
      </c>
      <c r="D1666" t="s">
        <v>68</v>
      </c>
      <c r="E1666" t="s">
        <v>69</v>
      </c>
      <c r="F1666">
        <v>53</v>
      </c>
      <c r="G1666" t="s">
        <v>148</v>
      </c>
      <c r="H1666" t="s">
        <v>45</v>
      </c>
      <c r="I1666" t="s">
        <v>75</v>
      </c>
      <c r="J1666" t="s">
        <v>39</v>
      </c>
      <c r="K1666">
        <v>5</v>
      </c>
      <c r="L1666" t="s">
        <v>152</v>
      </c>
      <c r="M1666" t="s">
        <v>46</v>
      </c>
      <c r="N1666" t="s">
        <v>47</v>
      </c>
      <c r="O1666" t="s">
        <v>26</v>
      </c>
      <c r="P1666" t="s">
        <v>26</v>
      </c>
      <c r="Q1666">
        <v>35</v>
      </c>
      <c r="R1666" t="s">
        <v>46</v>
      </c>
      <c r="S1666" t="s">
        <v>41</v>
      </c>
    </row>
    <row r="1667" spans="1:19" x14ac:dyDescent="0.3">
      <c r="A1667">
        <v>1666</v>
      </c>
      <c r="B1667">
        <v>40</v>
      </c>
      <c r="C1667" t="s">
        <v>19</v>
      </c>
      <c r="D1667" t="s">
        <v>102</v>
      </c>
      <c r="E1667" t="s">
        <v>65</v>
      </c>
      <c r="F1667">
        <v>41</v>
      </c>
      <c r="G1667" t="s">
        <v>130</v>
      </c>
      <c r="H1667" t="s">
        <v>23</v>
      </c>
      <c r="I1667" t="s">
        <v>71</v>
      </c>
      <c r="J1667" t="s">
        <v>58</v>
      </c>
      <c r="K1667">
        <v>3.4</v>
      </c>
      <c r="L1667" t="s">
        <v>152</v>
      </c>
      <c r="M1667" t="s">
        <v>35</v>
      </c>
      <c r="N1667" t="s">
        <v>47</v>
      </c>
      <c r="O1667" t="s">
        <v>26</v>
      </c>
      <c r="P1667" t="s">
        <v>26</v>
      </c>
      <c r="Q1667">
        <v>49</v>
      </c>
      <c r="R1667" t="s">
        <v>29</v>
      </c>
      <c r="S1667" t="s">
        <v>88</v>
      </c>
    </row>
    <row r="1668" spans="1:19" x14ac:dyDescent="0.3">
      <c r="A1668">
        <v>1667</v>
      </c>
      <c r="B1668">
        <v>51</v>
      </c>
      <c r="C1668" t="s">
        <v>19</v>
      </c>
      <c r="D1668" t="s">
        <v>87</v>
      </c>
      <c r="E1668" t="s">
        <v>21</v>
      </c>
      <c r="F1668">
        <v>64</v>
      </c>
      <c r="G1668" t="s">
        <v>74</v>
      </c>
      <c r="H1668" t="s">
        <v>45</v>
      </c>
      <c r="I1668" t="s">
        <v>144</v>
      </c>
      <c r="J1668" t="s">
        <v>54</v>
      </c>
      <c r="K1668">
        <v>3.1</v>
      </c>
      <c r="L1668" t="s">
        <v>152</v>
      </c>
      <c r="M1668" t="s">
        <v>35</v>
      </c>
      <c r="N1668" t="s">
        <v>76</v>
      </c>
      <c r="O1668" t="s">
        <v>26</v>
      </c>
      <c r="P1668" t="s">
        <v>26</v>
      </c>
      <c r="Q1668">
        <v>47</v>
      </c>
      <c r="R1668" t="s">
        <v>46</v>
      </c>
      <c r="S1668" t="s">
        <v>50</v>
      </c>
    </row>
    <row r="1669" spans="1:19" x14ac:dyDescent="0.3">
      <c r="A1669">
        <v>1668</v>
      </c>
      <c r="B1669">
        <v>51</v>
      </c>
      <c r="C1669" t="s">
        <v>19</v>
      </c>
      <c r="D1669" t="s">
        <v>68</v>
      </c>
      <c r="E1669" t="s">
        <v>69</v>
      </c>
      <c r="F1669">
        <v>40</v>
      </c>
      <c r="G1669" t="s">
        <v>101</v>
      </c>
      <c r="H1669" t="s">
        <v>23</v>
      </c>
      <c r="I1669" t="s">
        <v>110</v>
      </c>
      <c r="J1669" t="s">
        <v>25</v>
      </c>
      <c r="K1669">
        <v>3.4</v>
      </c>
      <c r="L1669" t="s">
        <v>152</v>
      </c>
      <c r="M1669" t="s">
        <v>34</v>
      </c>
      <c r="N1669" t="s">
        <v>72</v>
      </c>
      <c r="O1669" t="s">
        <v>26</v>
      </c>
      <c r="P1669" t="s">
        <v>26</v>
      </c>
      <c r="Q1669">
        <v>24</v>
      </c>
      <c r="R1669" t="s">
        <v>34</v>
      </c>
      <c r="S1669" t="s">
        <v>97</v>
      </c>
    </row>
    <row r="1670" spans="1:19" x14ac:dyDescent="0.3">
      <c r="A1670">
        <v>1669</v>
      </c>
      <c r="B1670">
        <v>66</v>
      </c>
      <c r="C1670" t="s">
        <v>19</v>
      </c>
      <c r="D1670" t="s">
        <v>20</v>
      </c>
      <c r="E1670" t="s">
        <v>21</v>
      </c>
      <c r="F1670">
        <v>33</v>
      </c>
      <c r="G1670" t="s">
        <v>140</v>
      </c>
      <c r="H1670" t="s">
        <v>23</v>
      </c>
      <c r="I1670" t="s">
        <v>63</v>
      </c>
      <c r="J1670" t="s">
        <v>54</v>
      </c>
      <c r="K1670">
        <v>4</v>
      </c>
      <c r="L1670" t="s">
        <v>152</v>
      </c>
      <c r="M1670" t="s">
        <v>27</v>
      </c>
      <c r="N1670" t="s">
        <v>55</v>
      </c>
      <c r="O1670" t="s">
        <v>26</v>
      </c>
      <c r="P1670" t="s">
        <v>26</v>
      </c>
      <c r="Q1670">
        <v>28</v>
      </c>
      <c r="R1670" t="s">
        <v>59</v>
      </c>
      <c r="S1670" t="s">
        <v>30</v>
      </c>
    </row>
    <row r="1671" spans="1:19" x14ac:dyDescent="0.3">
      <c r="A1671">
        <v>1670</v>
      </c>
      <c r="B1671">
        <v>42</v>
      </c>
      <c r="C1671" t="s">
        <v>19</v>
      </c>
      <c r="D1671" t="s">
        <v>113</v>
      </c>
      <c r="E1671" t="s">
        <v>21</v>
      </c>
      <c r="F1671">
        <v>59</v>
      </c>
      <c r="G1671" t="s">
        <v>150</v>
      </c>
      <c r="H1671" t="s">
        <v>23</v>
      </c>
      <c r="I1671" t="s">
        <v>33</v>
      </c>
      <c r="J1671" t="s">
        <v>25</v>
      </c>
      <c r="K1671">
        <v>2.7</v>
      </c>
      <c r="L1671" t="s">
        <v>152</v>
      </c>
      <c r="M1671" t="s">
        <v>46</v>
      </c>
      <c r="N1671" t="s">
        <v>76</v>
      </c>
      <c r="O1671" t="s">
        <v>26</v>
      </c>
      <c r="P1671" t="s">
        <v>26</v>
      </c>
      <c r="Q1671">
        <v>22</v>
      </c>
      <c r="R1671" t="s">
        <v>34</v>
      </c>
      <c r="S1671" t="s">
        <v>60</v>
      </c>
    </row>
    <row r="1672" spans="1:19" x14ac:dyDescent="0.3">
      <c r="A1672">
        <v>1671</v>
      </c>
      <c r="B1672">
        <v>22</v>
      </c>
      <c r="C1672" t="s">
        <v>19</v>
      </c>
      <c r="D1672" t="s">
        <v>95</v>
      </c>
      <c r="E1672" t="s">
        <v>21</v>
      </c>
      <c r="F1672">
        <v>73</v>
      </c>
      <c r="G1672" t="s">
        <v>140</v>
      </c>
      <c r="H1672" t="s">
        <v>23</v>
      </c>
      <c r="I1672" t="s">
        <v>109</v>
      </c>
      <c r="J1672" t="s">
        <v>58</v>
      </c>
      <c r="K1672">
        <v>3.6</v>
      </c>
      <c r="L1672" t="s">
        <v>152</v>
      </c>
      <c r="M1672" t="s">
        <v>29</v>
      </c>
      <c r="N1672" t="s">
        <v>40</v>
      </c>
      <c r="O1672" t="s">
        <v>26</v>
      </c>
      <c r="P1672" t="s">
        <v>26</v>
      </c>
      <c r="Q1672">
        <v>20</v>
      </c>
      <c r="R1672" t="s">
        <v>35</v>
      </c>
      <c r="S1672" t="s">
        <v>41</v>
      </c>
    </row>
    <row r="1673" spans="1:19" x14ac:dyDescent="0.3">
      <c r="A1673">
        <v>1672</v>
      </c>
      <c r="B1673">
        <v>31</v>
      </c>
      <c r="C1673" t="s">
        <v>19</v>
      </c>
      <c r="D1673" t="s">
        <v>104</v>
      </c>
      <c r="E1673" t="s">
        <v>21</v>
      </c>
      <c r="F1673">
        <v>22</v>
      </c>
      <c r="G1673" t="s">
        <v>140</v>
      </c>
      <c r="H1673" t="s">
        <v>45</v>
      </c>
      <c r="I1673" t="s">
        <v>79</v>
      </c>
      <c r="J1673" t="s">
        <v>25</v>
      </c>
      <c r="K1673">
        <v>4</v>
      </c>
      <c r="L1673" t="s">
        <v>152</v>
      </c>
      <c r="M1673" t="s">
        <v>46</v>
      </c>
      <c r="N1673" t="s">
        <v>40</v>
      </c>
      <c r="O1673" t="s">
        <v>26</v>
      </c>
      <c r="P1673" t="s">
        <v>26</v>
      </c>
      <c r="Q1673">
        <v>25</v>
      </c>
      <c r="R1673" t="s">
        <v>34</v>
      </c>
      <c r="S1673" t="s">
        <v>41</v>
      </c>
    </row>
    <row r="1674" spans="1:19" x14ac:dyDescent="0.3">
      <c r="A1674">
        <v>1673</v>
      </c>
      <c r="B1674">
        <v>18</v>
      </c>
      <c r="C1674" t="s">
        <v>19</v>
      </c>
      <c r="D1674" t="s">
        <v>137</v>
      </c>
      <c r="E1674" t="s">
        <v>43</v>
      </c>
      <c r="F1674">
        <v>73</v>
      </c>
      <c r="G1674" t="s">
        <v>131</v>
      </c>
      <c r="H1674" t="s">
        <v>23</v>
      </c>
      <c r="I1674" t="s">
        <v>81</v>
      </c>
      <c r="J1674" t="s">
        <v>58</v>
      </c>
      <c r="K1674">
        <v>3.8</v>
      </c>
      <c r="L1674" t="s">
        <v>152</v>
      </c>
      <c r="M1674" t="s">
        <v>59</v>
      </c>
      <c r="N1674" t="s">
        <v>40</v>
      </c>
      <c r="O1674" t="s">
        <v>26</v>
      </c>
      <c r="P1674" t="s">
        <v>26</v>
      </c>
      <c r="Q1674">
        <v>15</v>
      </c>
      <c r="R1674" t="s">
        <v>29</v>
      </c>
      <c r="S1674" t="s">
        <v>60</v>
      </c>
    </row>
    <row r="1675" spans="1:19" x14ac:dyDescent="0.3">
      <c r="A1675">
        <v>1674</v>
      </c>
      <c r="B1675">
        <v>21</v>
      </c>
      <c r="C1675" t="s">
        <v>19</v>
      </c>
      <c r="D1675" t="s">
        <v>20</v>
      </c>
      <c r="E1675" t="s">
        <v>21</v>
      </c>
      <c r="F1675">
        <v>62</v>
      </c>
      <c r="G1675" t="s">
        <v>78</v>
      </c>
      <c r="H1675" t="s">
        <v>45</v>
      </c>
      <c r="I1675" t="s">
        <v>84</v>
      </c>
      <c r="J1675" t="s">
        <v>58</v>
      </c>
      <c r="K1675">
        <v>3.4</v>
      </c>
      <c r="L1675" t="s">
        <v>152</v>
      </c>
      <c r="M1675" t="s">
        <v>59</v>
      </c>
      <c r="N1675" t="s">
        <v>47</v>
      </c>
      <c r="O1675" t="s">
        <v>26</v>
      </c>
      <c r="P1675" t="s">
        <v>26</v>
      </c>
      <c r="Q1675">
        <v>49</v>
      </c>
      <c r="R1675" t="s">
        <v>29</v>
      </c>
      <c r="S1675" t="s">
        <v>77</v>
      </c>
    </row>
    <row r="1676" spans="1:19" x14ac:dyDescent="0.3">
      <c r="A1676">
        <v>1675</v>
      </c>
      <c r="B1676">
        <v>35</v>
      </c>
      <c r="C1676" t="s">
        <v>19</v>
      </c>
      <c r="D1676" t="s">
        <v>64</v>
      </c>
      <c r="E1676" t="s">
        <v>65</v>
      </c>
      <c r="F1676">
        <v>56</v>
      </c>
      <c r="G1676" t="s">
        <v>120</v>
      </c>
      <c r="H1676" t="s">
        <v>45</v>
      </c>
      <c r="I1676" t="s">
        <v>100</v>
      </c>
      <c r="J1676" t="s">
        <v>25</v>
      </c>
      <c r="K1676">
        <v>3.2</v>
      </c>
      <c r="L1676" t="s">
        <v>152</v>
      </c>
      <c r="M1676" t="s">
        <v>46</v>
      </c>
      <c r="N1676" t="s">
        <v>40</v>
      </c>
      <c r="O1676" t="s">
        <v>26</v>
      </c>
      <c r="P1676" t="s">
        <v>26</v>
      </c>
      <c r="Q1676">
        <v>10</v>
      </c>
      <c r="R1676" t="s">
        <v>59</v>
      </c>
      <c r="S1676" t="s">
        <v>30</v>
      </c>
    </row>
    <row r="1677" spans="1:19" x14ac:dyDescent="0.3">
      <c r="A1677">
        <v>1676</v>
      </c>
      <c r="B1677">
        <v>35</v>
      </c>
      <c r="C1677" t="s">
        <v>19</v>
      </c>
      <c r="D1677" t="s">
        <v>95</v>
      </c>
      <c r="E1677" t="s">
        <v>21</v>
      </c>
      <c r="F1677">
        <v>90</v>
      </c>
      <c r="G1677" t="s">
        <v>112</v>
      </c>
      <c r="H1677" t="s">
        <v>45</v>
      </c>
      <c r="I1677" t="s">
        <v>118</v>
      </c>
      <c r="J1677" t="s">
        <v>39</v>
      </c>
      <c r="K1677">
        <v>4.7</v>
      </c>
      <c r="L1677" t="s">
        <v>152</v>
      </c>
      <c r="M1677" t="s">
        <v>29</v>
      </c>
      <c r="N1677" t="s">
        <v>47</v>
      </c>
      <c r="O1677" t="s">
        <v>26</v>
      </c>
      <c r="P1677" t="s">
        <v>26</v>
      </c>
      <c r="Q1677">
        <v>21</v>
      </c>
      <c r="R1677" t="s">
        <v>27</v>
      </c>
      <c r="S1677" t="s">
        <v>50</v>
      </c>
    </row>
    <row r="1678" spans="1:19" x14ac:dyDescent="0.3">
      <c r="A1678">
        <v>1677</v>
      </c>
      <c r="B1678">
        <v>27</v>
      </c>
      <c r="C1678" t="s">
        <v>19</v>
      </c>
      <c r="D1678" t="s">
        <v>89</v>
      </c>
      <c r="E1678" t="s">
        <v>69</v>
      </c>
      <c r="F1678">
        <v>44</v>
      </c>
      <c r="G1678" t="s">
        <v>66</v>
      </c>
      <c r="H1678" t="s">
        <v>45</v>
      </c>
      <c r="I1678" t="s">
        <v>109</v>
      </c>
      <c r="J1678" t="s">
        <v>25</v>
      </c>
      <c r="K1678">
        <v>3.1</v>
      </c>
      <c r="L1678" t="s">
        <v>152</v>
      </c>
      <c r="M1678" t="s">
        <v>46</v>
      </c>
      <c r="N1678" t="s">
        <v>47</v>
      </c>
      <c r="O1678" t="s">
        <v>26</v>
      </c>
      <c r="P1678" t="s">
        <v>26</v>
      </c>
      <c r="Q1678">
        <v>34</v>
      </c>
      <c r="R1678" t="s">
        <v>34</v>
      </c>
      <c r="S1678" t="s">
        <v>41</v>
      </c>
    </row>
    <row r="1679" spans="1:19" x14ac:dyDescent="0.3">
      <c r="A1679">
        <v>1678</v>
      </c>
      <c r="B1679">
        <v>65</v>
      </c>
      <c r="C1679" t="s">
        <v>19</v>
      </c>
      <c r="D1679" t="s">
        <v>36</v>
      </c>
      <c r="E1679" t="s">
        <v>21</v>
      </c>
      <c r="F1679">
        <v>35</v>
      </c>
      <c r="G1679" t="s">
        <v>48</v>
      </c>
      <c r="H1679" t="s">
        <v>23</v>
      </c>
      <c r="I1679" t="s">
        <v>67</v>
      </c>
      <c r="J1679" t="s">
        <v>54</v>
      </c>
      <c r="K1679">
        <v>3.3</v>
      </c>
      <c r="L1679" t="s">
        <v>152</v>
      </c>
      <c r="M1679" t="s">
        <v>46</v>
      </c>
      <c r="N1679" t="s">
        <v>47</v>
      </c>
      <c r="O1679" t="s">
        <v>152</v>
      </c>
      <c r="P1679" t="s">
        <v>152</v>
      </c>
      <c r="Q1679">
        <v>41</v>
      </c>
      <c r="R1679" t="s">
        <v>59</v>
      </c>
      <c r="S1679" t="s">
        <v>41</v>
      </c>
    </row>
    <row r="1680" spans="1:19" x14ac:dyDescent="0.3">
      <c r="A1680">
        <v>1679</v>
      </c>
      <c r="B1680">
        <v>41</v>
      </c>
      <c r="C1680" t="s">
        <v>19</v>
      </c>
      <c r="D1680" t="s">
        <v>95</v>
      </c>
      <c r="E1680" t="s">
        <v>21</v>
      </c>
      <c r="F1680">
        <v>71</v>
      </c>
      <c r="G1680" t="s">
        <v>123</v>
      </c>
      <c r="H1680" t="s">
        <v>38</v>
      </c>
      <c r="I1680" t="s">
        <v>136</v>
      </c>
      <c r="J1680" t="s">
        <v>54</v>
      </c>
      <c r="K1680">
        <v>4.8</v>
      </c>
      <c r="L1680" t="s">
        <v>152</v>
      </c>
      <c r="M1680" t="s">
        <v>46</v>
      </c>
      <c r="N1680" t="s">
        <v>72</v>
      </c>
      <c r="O1680" t="s">
        <v>152</v>
      </c>
      <c r="P1680" t="s">
        <v>152</v>
      </c>
      <c r="Q1680">
        <v>30</v>
      </c>
      <c r="R1680" t="s">
        <v>29</v>
      </c>
      <c r="S1680" t="s">
        <v>30</v>
      </c>
    </row>
    <row r="1681" spans="1:19" x14ac:dyDescent="0.3">
      <c r="A1681">
        <v>1680</v>
      </c>
      <c r="B1681">
        <v>60</v>
      </c>
      <c r="C1681" t="s">
        <v>19</v>
      </c>
      <c r="D1681" t="s">
        <v>82</v>
      </c>
      <c r="E1681" t="s">
        <v>21</v>
      </c>
      <c r="F1681">
        <v>52</v>
      </c>
      <c r="G1681" t="s">
        <v>37</v>
      </c>
      <c r="H1681" t="s">
        <v>38</v>
      </c>
      <c r="I1681" t="s">
        <v>94</v>
      </c>
      <c r="J1681" t="s">
        <v>58</v>
      </c>
      <c r="K1681">
        <v>4.5</v>
      </c>
      <c r="L1681" t="s">
        <v>152</v>
      </c>
      <c r="M1681" t="s">
        <v>46</v>
      </c>
      <c r="N1681" t="s">
        <v>47</v>
      </c>
      <c r="O1681" t="s">
        <v>152</v>
      </c>
      <c r="P1681" t="s">
        <v>152</v>
      </c>
      <c r="Q1681">
        <v>24</v>
      </c>
      <c r="R1681" t="s">
        <v>59</v>
      </c>
      <c r="S1681" t="s">
        <v>77</v>
      </c>
    </row>
    <row r="1682" spans="1:19" x14ac:dyDescent="0.3">
      <c r="A1682">
        <v>1681</v>
      </c>
      <c r="B1682">
        <v>61</v>
      </c>
      <c r="C1682" t="s">
        <v>19</v>
      </c>
      <c r="D1682" t="s">
        <v>73</v>
      </c>
      <c r="E1682" t="s">
        <v>43</v>
      </c>
      <c r="F1682">
        <v>37</v>
      </c>
      <c r="G1682" t="s">
        <v>62</v>
      </c>
      <c r="H1682" t="s">
        <v>45</v>
      </c>
      <c r="I1682" t="s">
        <v>79</v>
      </c>
      <c r="J1682" t="s">
        <v>54</v>
      </c>
      <c r="K1682">
        <v>3.4</v>
      </c>
      <c r="L1682" t="s">
        <v>152</v>
      </c>
      <c r="M1682" t="s">
        <v>27</v>
      </c>
      <c r="N1682" t="s">
        <v>76</v>
      </c>
      <c r="O1682" t="s">
        <v>152</v>
      </c>
      <c r="P1682" t="s">
        <v>152</v>
      </c>
      <c r="Q1682">
        <v>6</v>
      </c>
      <c r="R1682" t="s">
        <v>27</v>
      </c>
      <c r="S1682" t="s">
        <v>50</v>
      </c>
    </row>
    <row r="1683" spans="1:19" x14ac:dyDescent="0.3">
      <c r="A1683">
        <v>1682</v>
      </c>
      <c r="B1683">
        <v>24</v>
      </c>
      <c r="C1683" t="s">
        <v>19</v>
      </c>
      <c r="D1683" t="s">
        <v>51</v>
      </c>
      <c r="E1683" t="s">
        <v>43</v>
      </c>
      <c r="F1683">
        <v>95</v>
      </c>
      <c r="G1683" t="s">
        <v>141</v>
      </c>
      <c r="H1683" t="s">
        <v>23</v>
      </c>
      <c r="I1683" t="s">
        <v>96</v>
      </c>
      <c r="J1683" t="s">
        <v>25</v>
      </c>
      <c r="K1683">
        <v>3.7</v>
      </c>
      <c r="L1683" t="s">
        <v>152</v>
      </c>
      <c r="M1683" t="s">
        <v>35</v>
      </c>
      <c r="N1683" t="s">
        <v>72</v>
      </c>
      <c r="O1683" t="s">
        <v>152</v>
      </c>
      <c r="P1683" t="s">
        <v>152</v>
      </c>
      <c r="Q1683">
        <v>14</v>
      </c>
      <c r="R1683" t="s">
        <v>27</v>
      </c>
      <c r="S1683" t="s">
        <v>77</v>
      </c>
    </row>
    <row r="1684" spans="1:19" x14ac:dyDescent="0.3">
      <c r="A1684">
        <v>1683</v>
      </c>
      <c r="B1684">
        <v>65</v>
      </c>
      <c r="C1684" t="s">
        <v>19</v>
      </c>
      <c r="D1684" t="s">
        <v>125</v>
      </c>
      <c r="E1684" t="s">
        <v>21</v>
      </c>
      <c r="F1684">
        <v>97</v>
      </c>
      <c r="G1684" t="s">
        <v>85</v>
      </c>
      <c r="H1684" t="s">
        <v>45</v>
      </c>
      <c r="I1684" t="s">
        <v>134</v>
      </c>
      <c r="J1684" t="s">
        <v>58</v>
      </c>
      <c r="K1684">
        <v>4.9000000000000004</v>
      </c>
      <c r="L1684" t="s">
        <v>152</v>
      </c>
      <c r="M1684" t="s">
        <v>29</v>
      </c>
      <c r="N1684" t="s">
        <v>72</v>
      </c>
      <c r="O1684" t="s">
        <v>152</v>
      </c>
      <c r="P1684" t="s">
        <v>152</v>
      </c>
      <c r="Q1684">
        <v>37</v>
      </c>
      <c r="R1684" t="s">
        <v>27</v>
      </c>
      <c r="S1684" t="s">
        <v>77</v>
      </c>
    </row>
    <row r="1685" spans="1:19" x14ac:dyDescent="0.3">
      <c r="A1685">
        <v>1684</v>
      </c>
      <c r="B1685">
        <v>23</v>
      </c>
      <c r="C1685" t="s">
        <v>19</v>
      </c>
      <c r="D1685" t="s">
        <v>64</v>
      </c>
      <c r="E1685" t="s">
        <v>65</v>
      </c>
      <c r="F1685">
        <v>57</v>
      </c>
      <c r="G1685" t="s">
        <v>74</v>
      </c>
      <c r="H1685" t="s">
        <v>38</v>
      </c>
      <c r="I1685" t="s">
        <v>93</v>
      </c>
      <c r="J1685" t="s">
        <v>39</v>
      </c>
      <c r="K1685">
        <v>3.5</v>
      </c>
      <c r="L1685" t="s">
        <v>152</v>
      </c>
      <c r="M1685" t="s">
        <v>59</v>
      </c>
      <c r="N1685" t="s">
        <v>47</v>
      </c>
      <c r="O1685" t="s">
        <v>152</v>
      </c>
      <c r="P1685" t="s">
        <v>152</v>
      </c>
      <c r="Q1685">
        <v>37</v>
      </c>
      <c r="R1685" t="s">
        <v>29</v>
      </c>
      <c r="S1685" t="s">
        <v>60</v>
      </c>
    </row>
    <row r="1686" spans="1:19" x14ac:dyDescent="0.3">
      <c r="A1686">
        <v>1685</v>
      </c>
      <c r="B1686">
        <v>30</v>
      </c>
      <c r="C1686" t="s">
        <v>19</v>
      </c>
      <c r="D1686" t="s">
        <v>56</v>
      </c>
      <c r="E1686" t="s">
        <v>21</v>
      </c>
      <c r="F1686">
        <v>93</v>
      </c>
      <c r="G1686" t="s">
        <v>130</v>
      </c>
      <c r="H1686" t="s">
        <v>45</v>
      </c>
      <c r="I1686" t="s">
        <v>126</v>
      </c>
      <c r="J1686" t="s">
        <v>39</v>
      </c>
      <c r="K1686">
        <v>4.5999999999999996</v>
      </c>
      <c r="L1686" t="s">
        <v>152</v>
      </c>
      <c r="M1686" t="s">
        <v>35</v>
      </c>
      <c r="N1686" t="s">
        <v>55</v>
      </c>
      <c r="O1686" t="s">
        <v>152</v>
      </c>
      <c r="P1686" t="s">
        <v>152</v>
      </c>
      <c r="Q1686">
        <v>28</v>
      </c>
      <c r="R1686" t="s">
        <v>46</v>
      </c>
      <c r="S1686" t="s">
        <v>41</v>
      </c>
    </row>
    <row r="1687" spans="1:19" x14ac:dyDescent="0.3">
      <c r="A1687">
        <v>1686</v>
      </c>
      <c r="B1687">
        <v>33</v>
      </c>
      <c r="C1687" t="s">
        <v>19</v>
      </c>
      <c r="D1687" t="s">
        <v>20</v>
      </c>
      <c r="E1687" t="s">
        <v>21</v>
      </c>
      <c r="F1687">
        <v>48</v>
      </c>
      <c r="G1687" t="s">
        <v>148</v>
      </c>
      <c r="H1687" t="s">
        <v>45</v>
      </c>
      <c r="I1687" t="s">
        <v>71</v>
      </c>
      <c r="J1687" t="s">
        <v>25</v>
      </c>
      <c r="K1687">
        <v>4.5999999999999996</v>
      </c>
      <c r="L1687" t="s">
        <v>152</v>
      </c>
      <c r="M1687" t="s">
        <v>29</v>
      </c>
      <c r="N1687" t="s">
        <v>55</v>
      </c>
      <c r="O1687" t="s">
        <v>152</v>
      </c>
      <c r="P1687" t="s">
        <v>152</v>
      </c>
      <c r="Q1687">
        <v>43</v>
      </c>
      <c r="R1687" t="s">
        <v>46</v>
      </c>
      <c r="S1687" t="s">
        <v>77</v>
      </c>
    </row>
    <row r="1688" spans="1:19" x14ac:dyDescent="0.3">
      <c r="A1688">
        <v>1687</v>
      </c>
      <c r="B1688">
        <v>22</v>
      </c>
      <c r="C1688" t="s">
        <v>19</v>
      </c>
      <c r="D1688" t="s">
        <v>143</v>
      </c>
      <c r="E1688" t="s">
        <v>69</v>
      </c>
      <c r="F1688">
        <v>75</v>
      </c>
      <c r="G1688" t="s">
        <v>115</v>
      </c>
      <c r="H1688" t="s">
        <v>23</v>
      </c>
      <c r="I1688" t="s">
        <v>108</v>
      </c>
      <c r="J1688" t="s">
        <v>58</v>
      </c>
      <c r="K1688">
        <v>4.2</v>
      </c>
      <c r="L1688" t="s">
        <v>152</v>
      </c>
      <c r="M1688" t="s">
        <v>27</v>
      </c>
      <c r="N1688" t="s">
        <v>76</v>
      </c>
      <c r="O1688" t="s">
        <v>152</v>
      </c>
      <c r="P1688" t="s">
        <v>152</v>
      </c>
      <c r="Q1688">
        <v>25</v>
      </c>
      <c r="R1688" t="s">
        <v>35</v>
      </c>
      <c r="S1688" t="s">
        <v>50</v>
      </c>
    </row>
    <row r="1689" spans="1:19" x14ac:dyDescent="0.3">
      <c r="A1689">
        <v>1688</v>
      </c>
      <c r="B1689">
        <v>67</v>
      </c>
      <c r="C1689" t="s">
        <v>19</v>
      </c>
      <c r="D1689" t="s">
        <v>87</v>
      </c>
      <c r="E1689" t="s">
        <v>21</v>
      </c>
      <c r="F1689">
        <v>70</v>
      </c>
      <c r="G1689" t="s">
        <v>142</v>
      </c>
      <c r="H1689" t="s">
        <v>38</v>
      </c>
      <c r="I1689" t="s">
        <v>136</v>
      </c>
      <c r="J1689" t="s">
        <v>25</v>
      </c>
      <c r="K1689">
        <v>3.7</v>
      </c>
      <c r="L1689" t="s">
        <v>152</v>
      </c>
      <c r="M1689" t="s">
        <v>29</v>
      </c>
      <c r="N1689" t="s">
        <v>40</v>
      </c>
      <c r="O1689" t="s">
        <v>152</v>
      </c>
      <c r="P1689" t="s">
        <v>152</v>
      </c>
      <c r="Q1689">
        <v>4</v>
      </c>
      <c r="R1689" t="s">
        <v>46</v>
      </c>
      <c r="S1689" t="s">
        <v>50</v>
      </c>
    </row>
    <row r="1690" spans="1:19" x14ac:dyDescent="0.3">
      <c r="A1690">
        <v>1689</v>
      </c>
      <c r="B1690">
        <v>28</v>
      </c>
      <c r="C1690" t="s">
        <v>19</v>
      </c>
      <c r="D1690" t="s">
        <v>68</v>
      </c>
      <c r="E1690" t="s">
        <v>69</v>
      </c>
      <c r="F1690">
        <v>26</v>
      </c>
      <c r="G1690" t="s">
        <v>91</v>
      </c>
      <c r="H1690" t="s">
        <v>38</v>
      </c>
      <c r="I1690" t="s">
        <v>100</v>
      </c>
      <c r="J1690" t="s">
        <v>25</v>
      </c>
      <c r="K1690">
        <v>3</v>
      </c>
      <c r="L1690" t="s">
        <v>152</v>
      </c>
      <c r="M1690" t="s">
        <v>27</v>
      </c>
      <c r="N1690" t="s">
        <v>47</v>
      </c>
      <c r="O1690" t="s">
        <v>152</v>
      </c>
      <c r="P1690" t="s">
        <v>152</v>
      </c>
      <c r="Q1690">
        <v>13</v>
      </c>
      <c r="R1690" t="s">
        <v>29</v>
      </c>
      <c r="S1690" t="s">
        <v>30</v>
      </c>
    </row>
    <row r="1691" spans="1:19" x14ac:dyDescent="0.3">
      <c r="A1691">
        <v>1690</v>
      </c>
      <c r="B1691">
        <v>32</v>
      </c>
      <c r="C1691" t="s">
        <v>19</v>
      </c>
      <c r="D1691" t="s">
        <v>56</v>
      </c>
      <c r="E1691" t="s">
        <v>21</v>
      </c>
      <c r="F1691">
        <v>73</v>
      </c>
      <c r="G1691" t="s">
        <v>98</v>
      </c>
      <c r="H1691" t="s">
        <v>23</v>
      </c>
      <c r="I1691" t="s">
        <v>49</v>
      </c>
      <c r="J1691" t="s">
        <v>25</v>
      </c>
      <c r="K1691">
        <v>4.5999999999999996</v>
      </c>
      <c r="L1691" t="s">
        <v>152</v>
      </c>
      <c r="M1691" t="s">
        <v>27</v>
      </c>
      <c r="N1691" t="s">
        <v>76</v>
      </c>
      <c r="O1691" t="s">
        <v>152</v>
      </c>
      <c r="P1691" t="s">
        <v>152</v>
      </c>
      <c r="Q1691">
        <v>32</v>
      </c>
      <c r="R1691" t="s">
        <v>34</v>
      </c>
      <c r="S1691" t="s">
        <v>88</v>
      </c>
    </row>
    <row r="1692" spans="1:19" x14ac:dyDescent="0.3">
      <c r="A1692">
        <v>1691</v>
      </c>
      <c r="B1692">
        <v>40</v>
      </c>
      <c r="C1692" t="s">
        <v>19</v>
      </c>
      <c r="D1692" t="s">
        <v>64</v>
      </c>
      <c r="E1692" t="s">
        <v>65</v>
      </c>
      <c r="F1692">
        <v>30</v>
      </c>
      <c r="G1692" t="s">
        <v>107</v>
      </c>
      <c r="H1692" t="s">
        <v>45</v>
      </c>
      <c r="I1692" t="s">
        <v>94</v>
      </c>
      <c r="J1692" t="s">
        <v>54</v>
      </c>
      <c r="K1692">
        <v>3.2</v>
      </c>
      <c r="L1692" t="s">
        <v>152</v>
      </c>
      <c r="M1692" t="s">
        <v>35</v>
      </c>
      <c r="N1692" t="s">
        <v>40</v>
      </c>
      <c r="O1692" t="s">
        <v>152</v>
      </c>
      <c r="P1692" t="s">
        <v>152</v>
      </c>
      <c r="Q1692">
        <v>1</v>
      </c>
      <c r="R1692" t="s">
        <v>35</v>
      </c>
      <c r="S1692" t="s">
        <v>50</v>
      </c>
    </row>
    <row r="1693" spans="1:19" x14ac:dyDescent="0.3">
      <c r="A1693">
        <v>1692</v>
      </c>
      <c r="B1693">
        <v>64</v>
      </c>
      <c r="C1693" t="s">
        <v>19</v>
      </c>
      <c r="D1693" t="s">
        <v>73</v>
      </c>
      <c r="E1693" t="s">
        <v>43</v>
      </c>
      <c r="F1693">
        <v>61</v>
      </c>
      <c r="G1693" t="s">
        <v>139</v>
      </c>
      <c r="H1693" t="s">
        <v>23</v>
      </c>
      <c r="I1693" t="s">
        <v>144</v>
      </c>
      <c r="J1693" t="s">
        <v>54</v>
      </c>
      <c r="K1693">
        <v>3.5</v>
      </c>
      <c r="L1693" t="s">
        <v>152</v>
      </c>
      <c r="M1693" t="s">
        <v>27</v>
      </c>
      <c r="N1693" t="s">
        <v>47</v>
      </c>
      <c r="O1693" t="s">
        <v>152</v>
      </c>
      <c r="P1693" t="s">
        <v>152</v>
      </c>
      <c r="Q1693">
        <v>4</v>
      </c>
      <c r="R1693" t="s">
        <v>35</v>
      </c>
      <c r="S1693" t="s">
        <v>50</v>
      </c>
    </row>
    <row r="1694" spans="1:19" x14ac:dyDescent="0.3">
      <c r="A1694">
        <v>1693</v>
      </c>
      <c r="B1694">
        <v>56</v>
      </c>
      <c r="C1694" t="s">
        <v>19</v>
      </c>
      <c r="D1694" t="s">
        <v>68</v>
      </c>
      <c r="E1694" t="s">
        <v>69</v>
      </c>
      <c r="F1694">
        <v>75</v>
      </c>
      <c r="G1694" t="s">
        <v>140</v>
      </c>
      <c r="H1694" t="s">
        <v>45</v>
      </c>
      <c r="I1694" t="s">
        <v>118</v>
      </c>
      <c r="J1694" t="s">
        <v>25</v>
      </c>
      <c r="K1694">
        <v>2.6</v>
      </c>
      <c r="L1694" t="s">
        <v>152</v>
      </c>
      <c r="M1694" t="s">
        <v>59</v>
      </c>
      <c r="N1694" t="s">
        <v>55</v>
      </c>
      <c r="O1694" t="s">
        <v>152</v>
      </c>
      <c r="P1694" t="s">
        <v>152</v>
      </c>
      <c r="Q1694">
        <v>33</v>
      </c>
      <c r="R1694" t="s">
        <v>35</v>
      </c>
      <c r="S1694" t="s">
        <v>77</v>
      </c>
    </row>
    <row r="1695" spans="1:19" x14ac:dyDescent="0.3">
      <c r="A1695">
        <v>1694</v>
      </c>
      <c r="B1695">
        <v>63</v>
      </c>
      <c r="C1695" t="s">
        <v>19</v>
      </c>
      <c r="D1695" t="s">
        <v>102</v>
      </c>
      <c r="E1695" t="s">
        <v>65</v>
      </c>
      <c r="F1695">
        <v>88</v>
      </c>
      <c r="G1695" t="s">
        <v>122</v>
      </c>
      <c r="H1695" t="s">
        <v>92</v>
      </c>
      <c r="I1695" t="s">
        <v>79</v>
      </c>
      <c r="J1695" t="s">
        <v>58</v>
      </c>
      <c r="K1695">
        <v>4.9000000000000004</v>
      </c>
      <c r="L1695" t="s">
        <v>152</v>
      </c>
      <c r="M1695" t="s">
        <v>29</v>
      </c>
      <c r="N1695" t="s">
        <v>55</v>
      </c>
      <c r="O1695" t="s">
        <v>152</v>
      </c>
      <c r="P1695" t="s">
        <v>152</v>
      </c>
      <c r="Q1695">
        <v>45</v>
      </c>
      <c r="R1695" t="s">
        <v>34</v>
      </c>
      <c r="S1695" t="s">
        <v>30</v>
      </c>
    </row>
    <row r="1696" spans="1:19" x14ac:dyDescent="0.3">
      <c r="A1696">
        <v>1695</v>
      </c>
      <c r="B1696">
        <v>20</v>
      </c>
      <c r="C1696" t="s">
        <v>19</v>
      </c>
      <c r="D1696" t="s">
        <v>56</v>
      </c>
      <c r="E1696" t="s">
        <v>21</v>
      </c>
      <c r="F1696">
        <v>67</v>
      </c>
      <c r="G1696" t="s">
        <v>91</v>
      </c>
      <c r="H1696" t="s">
        <v>45</v>
      </c>
      <c r="I1696" t="s">
        <v>49</v>
      </c>
      <c r="J1696" t="s">
        <v>54</v>
      </c>
      <c r="K1696">
        <v>2.7</v>
      </c>
      <c r="L1696" t="s">
        <v>152</v>
      </c>
      <c r="M1696" t="s">
        <v>27</v>
      </c>
      <c r="N1696" t="s">
        <v>28</v>
      </c>
      <c r="O1696" t="s">
        <v>152</v>
      </c>
      <c r="P1696" t="s">
        <v>152</v>
      </c>
      <c r="Q1696">
        <v>20</v>
      </c>
      <c r="R1696" t="s">
        <v>59</v>
      </c>
      <c r="S1696" t="s">
        <v>30</v>
      </c>
    </row>
    <row r="1697" spans="1:19" x14ac:dyDescent="0.3">
      <c r="A1697">
        <v>1696</v>
      </c>
      <c r="B1697">
        <v>54</v>
      </c>
      <c r="C1697" t="s">
        <v>19</v>
      </c>
      <c r="D1697" t="s">
        <v>124</v>
      </c>
      <c r="E1697" t="s">
        <v>69</v>
      </c>
      <c r="F1697">
        <v>95</v>
      </c>
      <c r="G1697" t="s">
        <v>145</v>
      </c>
      <c r="H1697" t="s">
        <v>38</v>
      </c>
      <c r="I1697" t="s">
        <v>134</v>
      </c>
      <c r="J1697" t="s">
        <v>58</v>
      </c>
      <c r="K1697">
        <v>4.7</v>
      </c>
      <c r="L1697" t="s">
        <v>152</v>
      </c>
      <c r="M1697" t="s">
        <v>29</v>
      </c>
      <c r="N1697" t="s">
        <v>72</v>
      </c>
      <c r="O1697" t="s">
        <v>152</v>
      </c>
      <c r="P1697" t="s">
        <v>152</v>
      </c>
      <c r="Q1697">
        <v>1</v>
      </c>
      <c r="R1697" t="s">
        <v>46</v>
      </c>
      <c r="S1697" t="s">
        <v>30</v>
      </c>
    </row>
    <row r="1698" spans="1:19" x14ac:dyDescent="0.3">
      <c r="A1698">
        <v>1697</v>
      </c>
      <c r="B1698">
        <v>31</v>
      </c>
      <c r="C1698" t="s">
        <v>19</v>
      </c>
      <c r="D1698" t="s">
        <v>89</v>
      </c>
      <c r="E1698" t="s">
        <v>69</v>
      </c>
      <c r="F1698">
        <v>69</v>
      </c>
      <c r="G1698" t="s">
        <v>66</v>
      </c>
      <c r="H1698" t="s">
        <v>38</v>
      </c>
      <c r="I1698" t="s">
        <v>49</v>
      </c>
      <c r="J1698" t="s">
        <v>39</v>
      </c>
      <c r="K1698">
        <v>4</v>
      </c>
      <c r="L1698" t="s">
        <v>152</v>
      </c>
      <c r="M1698" t="s">
        <v>34</v>
      </c>
      <c r="N1698" t="s">
        <v>40</v>
      </c>
      <c r="O1698" t="s">
        <v>152</v>
      </c>
      <c r="P1698" t="s">
        <v>152</v>
      </c>
      <c r="Q1698">
        <v>7</v>
      </c>
      <c r="R1698" t="s">
        <v>27</v>
      </c>
      <c r="S1698" t="s">
        <v>77</v>
      </c>
    </row>
    <row r="1699" spans="1:19" x14ac:dyDescent="0.3">
      <c r="A1699">
        <v>1698</v>
      </c>
      <c r="B1699">
        <v>36</v>
      </c>
      <c r="C1699" t="s">
        <v>19</v>
      </c>
      <c r="D1699" t="s">
        <v>56</v>
      </c>
      <c r="E1699" t="s">
        <v>21</v>
      </c>
      <c r="F1699">
        <v>87</v>
      </c>
      <c r="G1699" t="s">
        <v>131</v>
      </c>
      <c r="H1699" t="s">
        <v>23</v>
      </c>
      <c r="I1699" t="s">
        <v>93</v>
      </c>
      <c r="J1699" t="s">
        <v>58</v>
      </c>
      <c r="K1699">
        <v>3.5</v>
      </c>
      <c r="L1699" t="s">
        <v>152</v>
      </c>
      <c r="M1699" t="s">
        <v>29</v>
      </c>
      <c r="N1699" t="s">
        <v>47</v>
      </c>
      <c r="O1699" t="s">
        <v>152</v>
      </c>
      <c r="P1699" t="s">
        <v>152</v>
      </c>
      <c r="Q1699">
        <v>48</v>
      </c>
      <c r="R1699" t="s">
        <v>27</v>
      </c>
      <c r="S1699" t="s">
        <v>97</v>
      </c>
    </row>
    <row r="1700" spans="1:19" x14ac:dyDescent="0.3">
      <c r="A1700">
        <v>1699</v>
      </c>
      <c r="B1700">
        <v>25</v>
      </c>
      <c r="C1700" t="s">
        <v>19</v>
      </c>
      <c r="D1700" t="s">
        <v>133</v>
      </c>
      <c r="E1700" t="s">
        <v>69</v>
      </c>
      <c r="F1700">
        <v>41</v>
      </c>
      <c r="G1700" t="s">
        <v>146</v>
      </c>
      <c r="H1700" t="s">
        <v>92</v>
      </c>
      <c r="I1700" t="s">
        <v>49</v>
      </c>
      <c r="J1700" t="s">
        <v>25</v>
      </c>
      <c r="K1700">
        <v>4.8</v>
      </c>
      <c r="L1700" t="s">
        <v>152</v>
      </c>
      <c r="M1700" t="s">
        <v>27</v>
      </c>
      <c r="N1700" t="s">
        <v>55</v>
      </c>
      <c r="O1700" t="s">
        <v>152</v>
      </c>
      <c r="P1700" t="s">
        <v>152</v>
      </c>
      <c r="Q1700">
        <v>46</v>
      </c>
      <c r="R1700" t="s">
        <v>34</v>
      </c>
      <c r="S1700" t="s">
        <v>60</v>
      </c>
    </row>
    <row r="1701" spans="1:19" x14ac:dyDescent="0.3">
      <c r="A1701">
        <v>1700</v>
      </c>
      <c r="B1701">
        <v>20</v>
      </c>
      <c r="C1701" t="s">
        <v>19</v>
      </c>
      <c r="D1701" t="s">
        <v>31</v>
      </c>
      <c r="E1701" t="s">
        <v>21</v>
      </c>
      <c r="F1701">
        <v>67</v>
      </c>
      <c r="G1701" t="s">
        <v>114</v>
      </c>
      <c r="H1701" t="s">
        <v>23</v>
      </c>
      <c r="I1701" t="s">
        <v>86</v>
      </c>
      <c r="J1701" t="s">
        <v>39</v>
      </c>
      <c r="K1701">
        <v>4</v>
      </c>
      <c r="L1701" t="s">
        <v>152</v>
      </c>
      <c r="M1701" t="s">
        <v>34</v>
      </c>
      <c r="N1701" t="s">
        <v>40</v>
      </c>
      <c r="O1701" t="s">
        <v>152</v>
      </c>
      <c r="P1701" t="s">
        <v>152</v>
      </c>
      <c r="Q1701">
        <v>34</v>
      </c>
      <c r="R1701" t="s">
        <v>59</v>
      </c>
      <c r="S1701" t="s">
        <v>50</v>
      </c>
    </row>
    <row r="1702" spans="1:19" x14ac:dyDescent="0.3">
      <c r="A1702">
        <v>1701</v>
      </c>
      <c r="B1702">
        <v>62</v>
      </c>
      <c r="C1702" t="s">
        <v>19</v>
      </c>
      <c r="D1702" t="s">
        <v>104</v>
      </c>
      <c r="E1702" t="s">
        <v>21</v>
      </c>
      <c r="F1702">
        <v>70</v>
      </c>
      <c r="G1702" t="s">
        <v>66</v>
      </c>
      <c r="H1702" t="s">
        <v>23</v>
      </c>
      <c r="I1702" t="s">
        <v>94</v>
      </c>
      <c r="J1702" t="s">
        <v>58</v>
      </c>
      <c r="K1702">
        <v>4.0999999999999996</v>
      </c>
      <c r="L1702" t="s">
        <v>152</v>
      </c>
      <c r="M1702" t="s">
        <v>27</v>
      </c>
      <c r="N1702" t="s">
        <v>28</v>
      </c>
      <c r="O1702" t="s">
        <v>152</v>
      </c>
      <c r="P1702" t="s">
        <v>152</v>
      </c>
      <c r="Q1702">
        <v>36</v>
      </c>
      <c r="R1702" t="s">
        <v>34</v>
      </c>
      <c r="S1702" t="s">
        <v>88</v>
      </c>
    </row>
    <row r="1703" spans="1:19" x14ac:dyDescent="0.3">
      <c r="A1703">
        <v>1702</v>
      </c>
      <c r="B1703">
        <v>69</v>
      </c>
      <c r="C1703" t="s">
        <v>19</v>
      </c>
      <c r="D1703" t="s">
        <v>68</v>
      </c>
      <c r="E1703" t="s">
        <v>69</v>
      </c>
      <c r="F1703">
        <v>41</v>
      </c>
      <c r="G1703" t="s">
        <v>91</v>
      </c>
      <c r="H1703" t="s">
        <v>92</v>
      </c>
      <c r="I1703" t="s">
        <v>144</v>
      </c>
      <c r="J1703" t="s">
        <v>25</v>
      </c>
      <c r="K1703">
        <v>3.8</v>
      </c>
      <c r="L1703" t="s">
        <v>152</v>
      </c>
      <c r="M1703" t="s">
        <v>46</v>
      </c>
      <c r="N1703" t="s">
        <v>47</v>
      </c>
      <c r="O1703" t="s">
        <v>152</v>
      </c>
      <c r="P1703" t="s">
        <v>152</v>
      </c>
      <c r="Q1703">
        <v>44</v>
      </c>
      <c r="R1703" t="s">
        <v>59</v>
      </c>
      <c r="S1703" t="s">
        <v>97</v>
      </c>
    </row>
    <row r="1704" spans="1:19" x14ac:dyDescent="0.3">
      <c r="A1704">
        <v>1703</v>
      </c>
      <c r="B1704">
        <v>54</v>
      </c>
      <c r="C1704" t="s">
        <v>19</v>
      </c>
      <c r="D1704" t="s">
        <v>36</v>
      </c>
      <c r="E1704" t="s">
        <v>21</v>
      </c>
      <c r="F1704">
        <v>83</v>
      </c>
      <c r="G1704" t="s">
        <v>90</v>
      </c>
      <c r="H1704" t="s">
        <v>92</v>
      </c>
      <c r="I1704" t="s">
        <v>134</v>
      </c>
      <c r="J1704" t="s">
        <v>54</v>
      </c>
      <c r="K1704">
        <v>5</v>
      </c>
      <c r="L1704" t="s">
        <v>152</v>
      </c>
      <c r="M1704" t="s">
        <v>59</v>
      </c>
      <c r="N1704" t="s">
        <v>28</v>
      </c>
      <c r="O1704" t="s">
        <v>152</v>
      </c>
      <c r="P1704" t="s">
        <v>152</v>
      </c>
      <c r="Q1704">
        <v>48</v>
      </c>
      <c r="R1704" t="s">
        <v>34</v>
      </c>
      <c r="S1704" t="s">
        <v>41</v>
      </c>
    </row>
    <row r="1705" spans="1:19" x14ac:dyDescent="0.3">
      <c r="A1705">
        <v>1704</v>
      </c>
      <c r="B1705">
        <v>39</v>
      </c>
      <c r="C1705" t="s">
        <v>19</v>
      </c>
      <c r="D1705" t="s">
        <v>132</v>
      </c>
      <c r="E1705" t="s">
        <v>69</v>
      </c>
      <c r="F1705">
        <v>22</v>
      </c>
      <c r="G1705" t="s">
        <v>99</v>
      </c>
      <c r="H1705" t="s">
        <v>45</v>
      </c>
      <c r="I1705" t="s">
        <v>94</v>
      </c>
      <c r="J1705" t="s">
        <v>39</v>
      </c>
      <c r="K1705">
        <v>4</v>
      </c>
      <c r="L1705" t="s">
        <v>152</v>
      </c>
      <c r="M1705" t="s">
        <v>29</v>
      </c>
      <c r="N1705" t="s">
        <v>47</v>
      </c>
      <c r="O1705" t="s">
        <v>152</v>
      </c>
      <c r="P1705" t="s">
        <v>152</v>
      </c>
      <c r="Q1705">
        <v>12</v>
      </c>
      <c r="R1705" t="s">
        <v>34</v>
      </c>
      <c r="S1705" t="s">
        <v>50</v>
      </c>
    </row>
    <row r="1706" spans="1:19" x14ac:dyDescent="0.3">
      <c r="A1706">
        <v>1705</v>
      </c>
      <c r="B1706">
        <v>56</v>
      </c>
      <c r="C1706" t="s">
        <v>19</v>
      </c>
      <c r="D1706" t="s">
        <v>51</v>
      </c>
      <c r="E1706" t="s">
        <v>43</v>
      </c>
      <c r="F1706">
        <v>20</v>
      </c>
      <c r="G1706" t="s">
        <v>135</v>
      </c>
      <c r="H1706" t="s">
        <v>45</v>
      </c>
      <c r="I1706" t="s">
        <v>93</v>
      </c>
      <c r="J1706" t="s">
        <v>54</v>
      </c>
      <c r="K1706">
        <v>3.9</v>
      </c>
      <c r="L1706" t="s">
        <v>152</v>
      </c>
      <c r="M1706" t="s">
        <v>34</v>
      </c>
      <c r="N1706" t="s">
        <v>76</v>
      </c>
      <c r="O1706" t="s">
        <v>152</v>
      </c>
      <c r="P1706" t="s">
        <v>152</v>
      </c>
      <c r="Q1706">
        <v>19</v>
      </c>
      <c r="R1706" t="s">
        <v>35</v>
      </c>
      <c r="S1706" t="s">
        <v>97</v>
      </c>
    </row>
    <row r="1707" spans="1:19" x14ac:dyDescent="0.3">
      <c r="A1707">
        <v>1706</v>
      </c>
      <c r="B1707">
        <v>39</v>
      </c>
      <c r="C1707" t="s">
        <v>19</v>
      </c>
      <c r="D1707" t="s">
        <v>106</v>
      </c>
      <c r="E1707" t="s">
        <v>69</v>
      </c>
      <c r="F1707">
        <v>29</v>
      </c>
      <c r="G1707" t="s">
        <v>147</v>
      </c>
      <c r="H1707" t="s">
        <v>23</v>
      </c>
      <c r="I1707" t="s">
        <v>109</v>
      </c>
      <c r="J1707" t="s">
        <v>54</v>
      </c>
      <c r="K1707">
        <v>3.4</v>
      </c>
      <c r="L1707" t="s">
        <v>152</v>
      </c>
      <c r="M1707" t="s">
        <v>29</v>
      </c>
      <c r="N1707" t="s">
        <v>72</v>
      </c>
      <c r="O1707" t="s">
        <v>152</v>
      </c>
      <c r="P1707" t="s">
        <v>152</v>
      </c>
      <c r="Q1707">
        <v>49</v>
      </c>
      <c r="R1707" t="s">
        <v>29</v>
      </c>
      <c r="S1707" t="s">
        <v>77</v>
      </c>
    </row>
    <row r="1708" spans="1:19" x14ac:dyDescent="0.3">
      <c r="A1708">
        <v>1707</v>
      </c>
      <c r="B1708">
        <v>37</v>
      </c>
      <c r="C1708" t="s">
        <v>19</v>
      </c>
      <c r="D1708" t="s">
        <v>89</v>
      </c>
      <c r="E1708" t="s">
        <v>69</v>
      </c>
      <c r="F1708">
        <v>87</v>
      </c>
      <c r="G1708" t="s">
        <v>114</v>
      </c>
      <c r="H1708" t="s">
        <v>45</v>
      </c>
      <c r="I1708" t="s">
        <v>110</v>
      </c>
      <c r="J1708" t="s">
        <v>39</v>
      </c>
      <c r="K1708">
        <v>3</v>
      </c>
      <c r="L1708" t="s">
        <v>152</v>
      </c>
      <c r="M1708" t="s">
        <v>27</v>
      </c>
      <c r="N1708" t="s">
        <v>55</v>
      </c>
      <c r="O1708" t="s">
        <v>152</v>
      </c>
      <c r="P1708" t="s">
        <v>152</v>
      </c>
      <c r="Q1708">
        <v>25</v>
      </c>
      <c r="R1708" t="s">
        <v>29</v>
      </c>
      <c r="S1708" t="s">
        <v>30</v>
      </c>
    </row>
    <row r="1709" spans="1:19" x14ac:dyDescent="0.3">
      <c r="A1709">
        <v>1708</v>
      </c>
      <c r="B1709">
        <v>25</v>
      </c>
      <c r="C1709" t="s">
        <v>19</v>
      </c>
      <c r="D1709" t="s">
        <v>61</v>
      </c>
      <c r="E1709" t="s">
        <v>21</v>
      </c>
      <c r="F1709">
        <v>81</v>
      </c>
      <c r="G1709" t="s">
        <v>107</v>
      </c>
      <c r="H1709" t="s">
        <v>23</v>
      </c>
      <c r="I1709" t="s">
        <v>33</v>
      </c>
      <c r="J1709" t="s">
        <v>58</v>
      </c>
      <c r="K1709">
        <v>4.9000000000000004</v>
      </c>
      <c r="L1709" t="s">
        <v>152</v>
      </c>
      <c r="M1709" t="s">
        <v>27</v>
      </c>
      <c r="N1709" t="s">
        <v>72</v>
      </c>
      <c r="O1709" t="s">
        <v>152</v>
      </c>
      <c r="P1709" t="s">
        <v>152</v>
      </c>
      <c r="Q1709">
        <v>25</v>
      </c>
      <c r="R1709" t="s">
        <v>35</v>
      </c>
      <c r="S1709" t="s">
        <v>77</v>
      </c>
    </row>
    <row r="1710" spans="1:19" x14ac:dyDescent="0.3">
      <c r="A1710">
        <v>1709</v>
      </c>
      <c r="B1710">
        <v>35</v>
      </c>
      <c r="C1710" t="s">
        <v>19</v>
      </c>
      <c r="D1710" t="s">
        <v>137</v>
      </c>
      <c r="E1710" t="s">
        <v>43</v>
      </c>
      <c r="F1710">
        <v>58</v>
      </c>
      <c r="G1710" t="s">
        <v>103</v>
      </c>
      <c r="H1710" t="s">
        <v>23</v>
      </c>
      <c r="I1710" t="s">
        <v>109</v>
      </c>
      <c r="J1710" t="s">
        <v>39</v>
      </c>
      <c r="K1710">
        <v>3.2</v>
      </c>
      <c r="L1710" t="s">
        <v>152</v>
      </c>
      <c r="M1710" t="s">
        <v>34</v>
      </c>
      <c r="N1710" t="s">
        <v>28</v>
      </c>
      <c r="O1710" t="s">
        <v>152</v>
      </c>
      <c r="P1710" t="s">
        <v>152</v>
      </c>
      <c r="Q1710">
        <v>1</v>
      </c>
      <c r="R1710" t="s">
        <v>27</v>
      </c>
      <c r="S1710" t="s">
        <v>60</v>
      </c>
    </row>
    <row r="1711" spans="1:19" x14ac:dyDescent="0.3">
      <c r="A1711">
        <v>1710</v>
      </c>
      <c r="B1711">
        <v>45</v>
      </c>
      <c r="C1711" t="s">
        <v>19</v>
      </c>
      <c r="D1711" t="s">
        <v>87</v>
      </c>
      <c r="E1711" t="s">
        <v>21</v>
      </c>
      <c r="F1711">
        <v>83</v>
      </c>
      <c r="G1711" t="s">
        <v>116</v>
      </c>
      <c r="H1711" t="s">
        <v>45</v>
      </c>
      <c r="I1711" t="s">
        <v>71</v>
      </c>
      <c r="J1711" t="s">
        <v>25</v>
      </c>
      <c r="K1711">
        <v>3.8</v>
      </c>
      <c r="L1711" t="s">
        <v>152</v>
      </c>
      <c r="M1711" t="s">
        <v>29</v>
      </c>
      <c r="N1711" t="s">
        <v>55</v>
      </c>
      <c r="O1711" t="s">
        <v>152</v>
      </c>
      <c r="P1711" t="s">
        <v>152</v>
      </c>
      <c r="Q1711">
        <v>19</v>
      </c>
      <c r="R1711" t="s">
        <v>34</v>
      </c>
      <c r="S1711" t="s">
        <v>50</v>
      </c>
    </row>
    <row r="1712" spans="1:19" x14ac:dyDescent="0.3">
      <c r="A1712">
        <v>1711</v>
      </c>
      <c r="B1712">
        <v>19</v>
      </c>
      <c r="C1712" t="s">
        <v>19</v>
      </c>
      <c r="D1712" t="s">
        <v>95</v>
      </c>
      <c r="E1712" t="s">
        <v>21</v>
      </c>
      <c r="F1712">
        <v>59</v>
      </c>
      <c r="G1712" t="s">
        <v>74</v>
      </c>
      <c r="H1712" t="s">
        <v>92</v>
      </c>
      <c r="I1712" t="s">
        <v>121</v>
      </c>
      <c r="J1712" t="s">
        <v>58</v>
      </c>
      <c r="K1712">
        <v>3.8</v>
      </c>
      <c r="L1712" t="s">
        <v>152</v>
      </c>
      <c r="M1712" t="s">
        <v>59</v>
      </c>
      <c r="N1712" t="s">
        <v>76</v>
      </c>
      <c r="O1712" t="s">
        <v>152</v>
      </c>
      <c r="P1712" t="s">
        <v>152</v>
      </c>
      <c r="Q1712">
        <v>7</v>
      </c>
      <c r="R1712" t="s">
        <v>27</v>
      </c>
      <c r="S1712" t="s">
        <v>60</v>
      </c>
    </row>
    <row r="1713" spans="1:19" x14ac:dyDescent="0.3">
      <c r="A1713">
        <v>1712</v>
      </c>
      <c r="B1713">
        <v>21</v>
      </c>
      <c r="C1713" t="s">
        <v>19</v>
      </c>
      <c r="D1713" t="s">
        <v>113</v>
      </c>
      <c r="E1713" t="s">
        <v>21</v>
      </c>
      <c r="F1713">
        <v>93</v>
      </c>
      <c r="G1713" t="s">
        <v>98</v>
      </c>
      <c r="H1713" t="s">
        <v>45</v>
      </c>
      <c r="I1713" t="s">
        <v>93</v>
      </c>
      <c r="J1713" t="s">
        <v>39</v>
      </c>
      <c r="K1713">
        <v>4.7</v>
      </c>
      <c r="L1713" t="s">
        <v>152</v>
      </c>
      <c r="M1713" t="s">
        <v>59</v>
      </c>
      <c r="N1713" t="s">
        <v>28</v>
      </c>
      <c r="O1713" t="s">
        <v>152</v>
      </c>
      <c r="P1713" t="s">
        <v>152</v>
      </c>
      <c r="Q1713">
        <v>19</v>
      </c>
      <c r="R1713" t="s">
        <v>27</v>
      </c>
      <c r="S1713" t="s">
        <v>88</v>
      </c>
    </row>
    <row r="1714" spans="1:19" x14ac:dyDescent="0.3">
      <c r="A1714">
        <v>1713</v>
      </c>
      <c r="B1714">
        <v>65</v>
      </c>
      <c r="C1714" t="s">
        <v>19</v>
      </c>
      <c r="D1714" t="s">
        <v>113</v>
      </c>
      <c r="E1714" t="s">
        <v>21</v>
      </c>
      <c r="F1714">
        <v>87</v>
      </c>
      <c r="G1714" t="s">
        <v>115</v>
      </c>
      <c r="H1714" t="s">
        <v>38</v>
      </c>
      <c r="I1714" t="s">
        <v>118</v>
      </c>
      <c r="J1714" t="s">
        <v>58</v>
      </c>
      <c r="K1714">
        <v>3.8</v>
      </c>
      <c r="L1714" t="s">
        <v>152</v>
      </c>
      <c r="M1714" t="s">
        <v>59</v>
      </c>
      <c r="N1714" t="s">
        <v>72</v>
      </c>
      <c r="O1714" t="s">
        <v>152</v>
      </c>
      <c r="P1714" t="s">
        <v>152</v>
      </c>
      <c r="Q1714">
        <v>9</v>
      </c>
      <c r="R1714" t="s">
        <v>35</v>
      </c>
      <c r="S1714" t="s">
        <v>30</v>
      </c>
    </row>
    <row r="1715" spans="1:19" x14ac:dyDescent="0.3">
      <c r="A1715">
        <v>1714</v>
      </c>
      <c r="B1715">
        <v>49</v>
      </c>
      <c r="C1715" t="s">
        <v>19</v>
      </c>
      <c r="D1715" t="s">
        <v>102</v>
      </c>
      <c r="E1715" t="s">
        <v>65</v>
      </c>
      <c r="F1715">
        <v>22</v>
      </c>
      <c r="G1715" t="s">
        <v>70</v>
      </c>
      <c r="H1715" t="s">
        <v>45</v>
      </c>
      <c r="I1715" t="s">
        <v>71</v>
      </c>
      <c r="J1715" t="s">
        <v>25</v>
      </c>
      <c r="K1715">
        <v>4.5999999999999996</v>
      </c>
      <c r="L1715" t="s">
        <v>152</v>
      </c>
      <c r="M1715" t="s">
        <v>29</v>
      </c>
      <c r="N1715" t="s">
        <v>40</v>
      </c>
      <c r="O1715" t="s">
        <v>152</v>
      </c>
      <c r="P1715" t="s">
        <v>152</v>
      </c>
      <c r="Q1715">
        <v>37</v>
      </c>
      <c r="R1715" t="s">
        <v>46</v>
      </c>
      <c r="S1715" t="s">
        <v>60</v>
      </c>
    </row>
    <row r="1716" spans="1:19" x14ac:dyDescent="0.3">
      <c r="A1716">
        <v>1715</v>
      </c>
      <c r="B1716">
        <v>30</v>
      </c>
      <c r="C1716" t="s">
        <v>19</v>
      </c>
      <c r="D1716" t="s">
        <v>36</v>
      </c>
      <c r="E1716" t="s">
        <v>21</v>
      </c>
      <c r="F1716">
        <v>71</v>
      </c>
      <c r="G1716" t="s">
        <v>147</v>
      </c>
      <c r="H1716" t="s">
        <v>38</v>
      </c>
      <c r="I1716" t="s">
        <v>63</v>
      </c>
      <c r="J1716" t="s">
        <v>54</v>
      </c>
      <c r="K1716">
        <v>4.4000000000000004</v>
      </c>
      <c r="L1716" t="s">
        <v>152</v>
      </c>
      <c r="M1716" t="s">
        <v>34</v>
      </c>
      <c r="N1716" t="s">
        <v>55</v>
      </c>
      <c r="O1716" t="s">
        <v>152</v>
      </c>
      <c r="P1716" t="s">
        <v>152</v>
      </c>
      <c r="Q1716">
        <v>15</v>
      </c>
      <c r="R1716" t="s">
        <v>35</v>
      </c>
      <c r="S1716" t="s">
        <v>88</v>
      </c>
    </row>
    <row r="1717" spans="1:19" x14ac:dyDescent="0.3">
      <c r="A1717">
        <v>1716</v>
      </c>
      <c r="B1717">
        <v>23</v>
      </c>
      <c r="C1717" t="s">
        <v>19</v>
      </c>
      <c r="D1717" t="s">
        <v>82</v>
      </c>
      <c r="E1717" t="s">
        <v>21</v>
      </c>
      <c r="F1717">
        <v>69</v>
      </c>
      <c r="G1717" t="s">
        <v>135</v>
      </c>
      <c r="H1717" t="s">
        <v>92</v>
      </c>
      <c r="I1717" t="s">
        <v>24</v>
      </c>
      <c r="J1717" t="s">
        <v>39</v>
      </c>
      <c r="K1717">
        <v>3.4</v>
      </c>
      <c r="L1717" t="s">
        <v>152</v>
      </c>
      <c r="M1717" t="s">
        <v>46</v>
      </c>
      <c r="N1717" t="s">
        <v>72</v>
      </c>
      <c r="O1717" t="s">
        <v>152</v>
      </c>
      <c r="P1717" t="s">
        <v>152</v>
      </c>
      <c r="Q1717">
        <v>30</v>
      </c>
      <c r="R1717" t="s">
        <v>46</v>
      </c>
      <c r="S1717" t="s">
        <v>77</v>
      </c>
    </row>
    <row r="1718" spans="1:19" x14ac:dyDescent="0.3">
      <c r="A1718">
        <v>1717</v>
      </c>
      <c r="B1718">
        <v>69</v>
      </c>
      <c r="C1718" t="s">
        <v>19</v>
      </c>
      <c r="D1718" t="s">
        <v>20</v>
      </c>
      <c r="E1718" t="s">
        <v>21</v>
      </c>
      <c r="F1718">
        <v>47</v>
      </c>
      <c r="G1718" t="s">
        <v>139</v>
      </c>
      <c r="H1718" t="s">
        <v>45</v>
      </c>
      <c r="I1718" t="s">
        <v>109</v>
      </c>
      <c r="J1718" t="s">
        <v>25</v>
      </c>
      <c r="K1718">
        <v>4.7</v>
      </c>
      <c r="L1718" t="s">
        <v>152</v>
      </c>
      <c r="M1718" t="s">
        <v>29</v>
      </c>
      <c r="N1718" t="s">
        <v>55</v>
      </c>
      <c r="O1718" t="s">
        <v>152</v>
      </c>
      <c r="P1718" t="s">
        <v>152</v>
      </c>
      <c r="Q1718">
        <v>30</v>
      </c>
      <c r="R1718" t="s">
        <v>35</v>
      </c>
      <c r="S1718" t="s">
        <v>97</v>
      </c>
    </row>
    <row r="1719" spans="1:19" x14ac:dyDescent="0.3">
      <c r="A1719">
        <v>1718</v>
      </c>
      <c r="B1719">
        <v>29</v>
      </c>
      <c r="C1719" t="s">
        <v>19</v>
      </c>
      <c r="D1719" t="s">
        <v>104</v>
      </c>
      <c r="E1719" t="s">
        <v>21</v>
      </c>
      <c r="F1719">
        <v>50</v>
      </c>
      <c r="G1719" t="s">
        <v>78</v>
      </c>
      <c r="H1719" t="s">
        <v>23</v>
      </c>
      <c r="I1719" t="s">
        <v>121</v>
      </c>
      <c r="J1719" t="s">
        <v>54</v>
      </c>
      <c r="K1719">
        <v>2.9</v>
      </c>
      <c r="L1719" t="s">
        <v>152</v>
      </c>
      <c r="M1719" t="s">
        <v>35</v>
      </c>
      <c r="N1719" t="s">
        <v>28</v>
      </c>
      <c r="O1719" t="s">
        <v>152</v>
      </c>
      <c r="P1719" t="s">
        <v>152</v>
      </c>
      <c r="Q1719">
        <v>16</v>
      </c>
      <c r="R1719" t="s">
        <v>59</v>
      </c>
      <c r="S1719" t="s">
        <v>77</v>
      </c>
    </row>
    <row r="1720" spans="1:19" x14ac:dyDescent="0.3">
      <c r="A1720">
        <v>1719</v>
      </c>
      <c r="B1720">
        <v>54</v>
      </c>
      <c r="C1720" t="s">
        <v>19</v>
      </c>
      <c r="D1720" t="s">
        <v>113</v>
      </c>
      <c r="E1720" t="s">
        <v>21</v>
      </c>
      <c r="F1720">
        <v>96</v>
      </c>
      <c r="G1720" t="s">
        <v>128</v>
      </c>
      <c r="H1720" t="s">
        <v>23</v>
      </c>
      <c r="I1720" t="s">
        <v>71</v>
      </c>
      <c r="J1720" t="s">
        <v>25</v>
      </c>
      <c r="K1720">
        <v>3.4</v>
      </c>
      <c r="L1720" t="s">
        <v>152</v>
      </c>
      <c r="M1720" t="s">
        <v>35</v>
      </c>
      <c r="N1720" t="s">
        <v>72</v>
      </c>
      <c r="O1720" t="s">
        <v>152</v>
      </c>
      <c r="P1720" t="s">
        <v>152</v>
      </c>
      <c r="Q1720">
        <v>14</v>
      </c>
      <c r="R1720" t="s">
        <v>46</v>
      </c>
      <c r="S1720" t="s">
        <v>97</v>
      </c>
    </row>
    <row r="1721" spans="1:19" x14ac:dyDescent="0.3">
      <c r="A1721">
        <v>1720</v>
      </c>
      <c r="B1721">
        <v>45</v>
      </c>
      <c r="C1721" t="s">
        <v>19</v>
      </c>
      <c r="D1721" t="s">
        <v>31</v>
      </c>
      <c r="E1721" t="s">
        <v>21</v>
      </c>
      <c r="F1721">
        <v>39</v>
      </c>
      <c r="G1721" t="s">
        <v>128</v>
      </c>
      <c r="H1721" t="s">
        <v>45</v>
      </c>
      <c r="I1721" t="s">
        <v>53</v>
      </c>
      <c r="J1721" t="s">
        <v>25</v>
      </c>
      <c r="K1721">
        <v>3.2</v>
      </c>
      <c r="L1721" t="s">
        <v>152</v>
      </c>
      <c r="M1721" t="s">
        <v>29</v>
      </c>
      <c r="N1721" t="s">
        <v>40</v>
      </c>
      <c r="O1721" t="s">
        <v>152</v>
      </c>
      <c r="P1721" t="s">
        <v>152</v>
      </c>
      <c r="Q1721">
        <v>8</v>
      </c>
      <c r="R1721" t="s">
        <v>29</v>
      </c>
      <c r="S1721" t="s">
        <v>60</v>
      </c>
    </row>
    <row r="1722" spans="1:19" x14ac:dyDescent="0.3">
      <c r="A1722">
        <v>1721</v>
      </c>
      <c r="B1722">
        <v>25</v>
      </c>
      <c r="C1722" t="s">
        <v>19</v>
      </c>
      <c r="D1722" t="s">
        <v>61</v>
      </c>
      <c r="E1722" t="s">
        <v>21</v>
      </c>
      <c r="F1722">
        <v>84</v>
      </c>
      <c r="G1722" t="s">
        <v>37</v>
      </c>
      <c r="H1722" t="s">
        <v>38</v>
      </c>
      <c r="I1722" t="s">
        <v>118</v>
      </c>
      <c r="J1722" t="s">
        <v>25</v>
      </c>
      <c r="K1722">
        <v>2.8</v>
      </c>
      <c r="L1722" t="s">
        <v>152</v>
      </c>
      <c r="M1722" t="s">
        <v>35</v>
      </c>
      <c r="N1722" t="s">
        <v>28</v>
      </c>
      <c r="O1722" t="s">
        <v>152</v>
      </c>
      <c r="P1722" t="s">
        <v>152</v>
      </c>
      <c r="Q1722">
        <v>40</v>
      </c>
      <c r="R1722" t="s">
        <v>59</v>
      </c>
      <c r="S1722" t="s">
        <v>77</v>
      </c>
    </row>
    <row r="1723" spans="1:19" x14ac:dyDescent="0.3">
      <c r="A1723">
        <v>1722</v>
      </c>
      <c r="B1723">
        <v>34</v>
      </c>
      <c r="C1723" t="s">
        <v>19</v>
      </c>
      <c r="D1723" t="s">
        <v>106</v>
      </c>
      <c r="E1723" t="s">
        <v>69</v>
      </c>
      <c r="F1723">
        <v>28</v>
      </c>
      <c r="G1723" t="s">
        <v>80</v>
      </c>
      <c r="H1723" t="s">
        <v>38</v>
      </c>
      <c r="I1723" t="s">
        <v>136</v>
      </c>
      <c r="J1723" t="s">
        <v>39</v>
      </c>
      <c r="K1723">
        <v>4.3</v>
      </c>
      <c r="L1723" t="s">
        <v>152</v>
      </c>
      <c r="M1723" t="s">
        <v>29</v>
      </c>
      <c r="N1723" t="s">
        <v>40</v>
      </c>
      <c r="O1723" t="s">
        <v>152</v>
      </c>
      <c r="P1723" t="s">
        <v>152</v>
      </c>
      <c r="Q1723">
        <v>24</v>
      </c>
      <c r="R1723" t="s">
        <v>27</v>
      </c>
      <c r="S1723" t="s">
        <v>88</v>
      </c>
    </row>
    <row r="1724" spans="1:19" x14ac:dyDescent="0.3">
      <c r="A1724">
        <v>1723</v>
      </c>
      <c r="B1724">
        <v>46</v>
      </c>
      <c r="C1724" t="s">
        <v>19</v>
      </c>
      <c r="D1724" t="s">
        <v>113</v>
      </c>
      <c r="E1724" t="s">
        <v>21</v>
      </c>
      <c r="F1724">
        <v>51</v>
      </c>
      <c r="G1724" t="s">
        <v>37</v>
      </c>
      <c r="H1724" t="s">
        <v>23</v>
      </c>
      <c r="I1724" t="s">
        <v>84</v>
      </c>
      <c r="J1724" t="s">
        <v>54</v>
      </c>
      <c r="K1724">
        <v>3.3</v>
      </c>
      <c r="L1724" t="s">
        <v>152</v>
      </c>
      <c r="M1724" t="s">
        <v>35</v>
      </c>
      <c r="N1724" t="s">
        <v>55</v>
      </c>
      <c r="O1724" t="s">
        <v>152</v>
      </c>
      <c r="P1724" t="s">
        <v>152</v>
      </c>
      <c r="Q1724">
        <v>14</v>
      </c>
      <c r="R1724" t="s">
        <v>35</v>
      </c>
      <c r="S1724" t="s">
        <v>30</v>
      </c>
    </row>
    <row r="1725" spans="1:19" x14ac:dyDescent="0.3">
      <c r="A1725">
        <v>1724</v>
      </c>
      <c r="B1725">
        <v>70</v>
      </c>
      <c r="C1725" t="s">
        <v>19</v>
      </c>
      <c r="D1725" t="s">
        <v>119</v>
      </c>
      <c r="E1725" t="s">
        <v>69</v>
      </c>
      <c r="F1725">
        <v>20</v>
      </c>
      <c r="G1725" t="s">
        <v>85</v>
      </c>
      <c r="H1725" t="s">
        <v>92</v>
      </c>
      <c r="I1725" t="s">
        <v>81</v>
      </c>
      <c r="J1725" t="s">
        <v>39</v>
      </c>
      <c r="K1725">
        <v>3.3</v>
      </c>
      <c r="L1725" t="s">
        <v>152</v>
      </c>
      <c r="M1725" t="s">
        <v>34</v>
      </c>
      <c r="N1725" t="s">
        <v>55</v>
      </c>
      <c r="O1725" t="s">
        <v>152</v>
      </c>
      <c r="P1725" t="s">
        <v>152</v>
      </c>
      <c r="Q1725">
        <v>39</v>
      </c>
      <c r="R1725" t="s">
        <v>46</v>
      </c>
      <c r="S1725" t="s">
        <v>50</v>
      </c>
    </row>
    <row r="1726" spans="1:19" x14ac:dyDescent="0.3">
      <c r="A1726">
        <v>1725</v>
      </c>
      <c r="B1726">
        <v>42</v>
      </c>
      <c r="C1726" t="s">
        <v>19</v>
      </c>
      <c r="D1726" t="s">
        <v>73</v>
      </c>
      <c r="E1726" t="s">
        <v>43</v>
      </c>
      <c r="F1726">
        <v>72</v>
      </c>
      <c r="G1726" t="s">
        <v>80</v>
      </c>
      <c r="H1726" t="s">
        <v>38</v>
      </c>
      <c r="I1726" t="s">
        <v>86</v>
      </c>
      <c r="J1726" t="s">
        <v>25</v>
      </c>
      <c r="K1726">
        <v>3.3</v>
      </c>
      <c r="L1726" t="s">
        <v>152</v>
      </c>
      <c r="M1726" t="s">
        <v>46</v>
      </c>
      <c r="N1726" t="s">
        <v>40</v>
      </c>
      <c r="O1726" t="s">
        <v>152</v>
      </c>
      <c r="P1726" t="s">
        <v>152</v>
      </c>
      <c r="Q1726">
        <v>21</v>
      </c>
      <c r="R1726" t="s">
        <v>46</v>
      </c>
      <c r="S1726" t="s">
        <v>41</v>
      </c>
    </row>
    <row r="1727" spans="1:19" x14ac:dyDescent="0.3">
      <c r="A1727">
        <v>1726</v>
      </c>
      <c r="B1727">
        <v>45</v>
      </c>
      <c r="C1727" t="s">
        <v>19</v>
      </c>
      <c r="D1727" t="s">
        <v>89</v>
      </c>
      <c r="E1727" t="s">
        <v>69</v>
      </c>
      <c r="F1727">
        <v>33</v>
      </c>
      <c r="G1727" t="s">
        <v>37</v>
      </c>
      <c r="H1727" t="s">
        <v>45</v>
      </c>
      <c r="I1727" t="s">
        <v>126</v>
      </c>
      <c r="J1727" t="s">
        <v>39</v>
      </c>
      <c r="K1727">
        <v>3</v>
      </c>
      <c r="L1727" t="s">
        <v>152</v>
      </c>
      <c r="M1727" t="s">
        <v>35</v>
      </c>
      <c r="N1727" t="s">
        <v>47</v>
      </c>
      <c r="O1727" t="s">
        <v>152</v>
      </c>
      <c r="P1727" t="s">
        <v>152</v>
      </c>
      <c r="Q1727">
        <v>32</v>
      </c>
      <c r="R1727" t="s">
        <v>29</v>
      </c>
      <c r="S1727" t="s">
        <v>60</v>
      </c>
    </row>
    <row r="1728" spans="1:19" x14ac:dyDescent="0.3">
      <c r="A1728">
        <v>1727</v>
      </c>
      <c r="B1728">
        <v>57</v>
      </c>
      <c r="C1728" t="s">
        <v>19</v>
      </c>
      <c r="D1728" t="s">
        <v>64</v>
      </c>
      <c r="E1728" t="s">
        <v>65</v>
      </c>
      <c r="F1728">
        <v>28</v>
      </c>
      <c r="G1728" t="s">
        <v>116</v>
      </c>
      <c r="H1728" t="s">
        <v>38</v>
      </c>
      <c r="I1728" t="s">
        <v>79</v>
      </c>
      <c r="J1728" t="s">
        <v>54</v>
      </c>
      <c r="K1728">
        <v>2.8</v>
      </c>
      <c r="L1728" t="s">
        <v>152</v>
      </c>
      <c r="M1728" t="s">
        <v>27</v>
      </c>
      <c r="N1728" t="s">
        <v>28</v>
      </c>
      <c r="O1728" t="s">
        <v>152</v>
      </c>
      <c r="P1728" t="s">
        <v>152</v>
      </c>
      <c r="Q1728">
        <v>45</v>
      </c>
      <c r="R1728" t="s">
        <v>59</v>
      </c>
      <c r="S1728" t="s">
        <v>41</v>
      </c>
    </row>
    <row r="1729" spans="1:19" x14ac:dyDescent="0.3">
      <c r="A1729">
        <v>1728</v>
      </c>
      <c r="B1729">
        <v>49</v>
      </c>
      <c r="C1729" t="s">
        <v>19</v>
      </c>
      <c r="D1729" t="s">
        <v>20</v>
      </c>
      <c r="E1729" t="s">
        <v>21</v>
      </c>
      <c r="F1729">
        <v>53</v>
      </c>
      <c r="G1729" t="s">
        <v>141</v>
      </c>
      <c r="H1729" t="s">
        <v>38</v>
      </c>
      <c r="I1729" t="s">
        <v>84</v>
      </c>
      <c r="J1729" t="s">
        <v>39</v>
      </c>
      <c r="K1729">
        <v>4</v>
      </c>
      <c r="L1729" t="s">
        <v>152</v>
      </c>
      <c r="M1729" t="s">
        <v>27</v>
      </c>
      <c r="N1729" t="s">
        <v>28</v>
      </c>
      <c r="O1729" t="s">
        <v>152</v>
      </c>
      <c r="P1729" t="s">
        <v>152</v>
      </c>
      <c r="Q1729">
        <v>19</v>
      </c>
      <c r="R1729" t="s">
        <v>46</v>
      </c>
      <c r="S1729" t="s">
        <v>88</v>
      </c>
    </row>
    <row r="1730" spans="1:19" x14ac:dyDescent="0.3">
      <c r="A1730">
        <v>1729</v>
      </c>
      <c r="B1730">
        <v>23</v>
      </c>
      <c r="C1730" t="s">
        <v>19</v>
      </c>
      <c r="D1730" t="s">
        <v>36</v>
      </c>
      <c r="E1730" t="s">
        <v>21</v>
      </c>
      <c r="F1730">
        <v>48</v>
      </c>
      <c r="G1730" t="s">
        <v>52</v>
      </c>
      <c r="H1730" t="s">
        <v>23</v>
      </c>
      <c r="I1730" t="s">
        <v>94</v>
      </c>
      <c r="J1730" t="s">
        <v>58</v>
      </c>
      <c r="K1730">
        <v>4.3</v>
      </c>
      <c r="L1730" t="s">
        <v>152</v>
      </c>
      <c r="M1730" t="s">
        <v>59</v>
      </c>
      <c r="N1730" t="s">
        <v>28</v>
      </c>
      <c r="O1730" t="s">
        <v>152</v>
      </c>
      <c r="P1730" t="s">
        <v>152</v>
      </c>
      <c r="Q1730">
        <v>1</v>
      </c>
      <c r="R1730" t="s">
        <v>59</v>
      </c>
      <c r="S1730" t="s">
        <v>97</v>
      </c>
    </row>
    <row r="1731" spans="1:19" x14ac:dyDescent="0.3">
      <c r="A1731">
        <v>1730</v>
      </c>
      <c r="B1731">
        <v>47</v>
      </c>
      <c r="C1731" t="s">
        <v>19</v>
      </c>
      <c r="D1731" t="s">
        <v>61</v>
      </c>
      <c r="E1731" t="s">
        <v>21</v>
      </c>
      <c r="F1731">
        <v>21</v>
      </c>
      <c r="G1731" t="s">
        <v>115</v>
      </c>
      <c r="H1731" t="s">
        <v>45</v>
      </c>
      <c r="I1731" t="s">
        <v>110</v>
      </c>
      <c r="J1731" t="s">
        <v>25</v>
      </c>
      <c r="K1731">
        <v>3.8</v>
      </c>
      <c r="L1731" t="s">
        <v>152</v>
      </c>
      <c r="M1731" t="s">
        <v>29</v>
      </c>
      <c r="N1731" t="s">
        <v>76</v>
      </c>
      <c r="O1731" t="s">
        <v>152</v>
      </c>
      <c r="P1731" t="s">
        <v>152</v>
      </c>
      <c r="Q1731">
        <v>12</v>
      </c>
      <c r="R1731" t="s">
        <v>29</v>
      </c>
      <c r="S1731" t="s">
        <v>30</v>
      </c>
    </row>
    <row r="1732" spans="1:19" x14ac:dyDescent="0.3">
      <c r="A1732">
        <v>1731</v>
      </c>
      <c r="B1732">
        <v>23</v>
      </c>
      <c r="C1732" t="s">
        <v>19</v>
      </c>
      <c r="D1732" t="s">
        <v>56</v>
      </c>
      <c r="E1732" t="s">
        <v>21</v>
      </c>
      <c r="F1732">
        <v>22</v>
      </c>
      <c r="G1732" t="s">
        <v>90</v>
      </c>
      <c r="H1732" t="s">
        <v>38</v>
      </c>
      <c r="I1732" t="s">
        <v>67</v>
      </c>
      <c r="J1732" t="s">
        <v>58</v>
      </c>
      <c r="K1732">
        <v>4.2</v>
      </c>
      <c r="L1732" t="s">
        <v>152</v>
      </c>
      <c r="M1732" t="s">
        <v>35</v>
      </c>
      <c r="N1732" t="s">
        <v>40</v>
      </c>
      <c r="O1732" t="s">
        <v>152</v>
      </c>
      <c r="P1732" t="s">
        <v>152</v>
      </c>
      <c r="Q1732">
        <v>26</v>
      </c>
      <c r="R1732" t="s">
        <v>27</v>
      </c>
      <c r="S1732" t="s">
        <v>41</v>
      </c>
    </row>
    <row r="1733" spans="1:19" x14ac:dyDescent="0.3">
      <c r="A1733">
        <v>1732</v>
      </c>
      <c r="B1733">
        <v>21</v>
      </c>
      <c r="C1733" t="s">
        <v>19</v>
      </c>
      <c r="D1733" t="s">
        <v>132</v>
      </c>
      <c r="E1733" t="s">
        <v>69</v>
      </c>
      <c r="F1733">
        <v>87</v>
      </c>
      <c r="G1733" t="s">
        <v>135</v>
      </c>
      <c r="H1733" t="s">
        <v>45</v>
      </c>
      <c r="I1733" t="s">
        <v>24</v>
      </c>
      <c r="J1733" t="s">
        <v>58</v>
      </c>
      <c r="K1733">
        <v>3.1</v>
      </c>
      <c r="L1733" t="s">
        <v>152</v>
      </c>
      <c r="M1733" t="s">
        <v>59</v>
      </c>
      <c r="N1733" t="s">
        <v>47</v>
      </c>
      <c r="O1733" t="s">
        <v>152</v>
      </c>
      <c r="P1733" t="s">
        <v>152</v>
      </c>
      <c r="Q1733">
        <v>12</v>
      </c>
      <c r="R1733" t="s">
        <v>35</v>
      </c>
      <c r="S1733" t="s">
        <v>88</v>
      </c>
    </row>
    <row r="1734" spans="1:19" x14ac:dyDescent="0.3">
      <c r="A1734">
        <v>1733</v>
      </c>
      <c r="B1734">
        <v>45</v>
      </c>
      <c r="C1734" t="s">
        <v>19</v>
      </c>
      <c r="D1734" t="s">
        <v>133</v>
      </c>
      <c r="E1734" t="s">
        <v>69</v>
      </c>
      <c r="F1734">
        <v>50</v>
      </c>
      <c r="G1734" t="s">
        <v>44</v>
      </c>
      <c r="H1734" t="s">
        <v>38</v>
      </c>
      <c r="I1734" t="s">
        <v>63</v>
      </c>
      <c r="J1734" t="s">
        <v>25</v>
      </c>
      <c r="K1734">
        <v>2.6</v>
      </c>
      <c r="L1734" t="s">
        <v>152</v>
      </c>
      <c r="M1734" t="s">
        <v>35</v>
      </c>
      <c r="N1734" t="s">
        <v>40</v>
      </c>
      <c r="O1734" t="s">
        <v>152</v>
      </c>
      <c r="P1734" t="s">
        <v>152</v>
      </c>
      <c r="Q1734">
        <v>36</v>
      </c>
      <c r="R1734" t="s">
        <v>35</v>
      </c>
      <c r="S1734" t="s">
        <v>97</v>
      </c>
    </row>
    <row r="1735" spans="1:19" x14ac:dyDescent="0.3">
      <c r="A1735">
        <v>1734</v>
      </c>
      <c r="B1735">
        <v>67</v>
      </c>
      <c r="C1735" t="s">
        <v>19</v>
      </c>
      <c r="D1735" t="s">
        <v>20</v>
      </c>
      <c r="E1735" t="s">
        <v>21</v>
      </c>
      <c r="F1735">
        <v>85</v>
      </c>
      <c r="G1735" t="s">
        <v>85</v>
      </c>
      <c r="H1735" t="s">
        <v>23</v>
      </c>
      <c r="I1735" t="s">
        <v>94</v>
      </c>
      <c r="J1735" t="s">
        <v>54</v>
      </c>
      <c r="K1735">
        <v>3.4</v>
      </c>
      <c r="L1735" t="s">
        <v>152</v>
      </c>
      <c r="M1735" t="s">
        <v>34</v>
      </c>
      <c r="N1735" t="s">
        <v>28</v>
      </c>
      <c r="O1735" t="s">
        <v>152</v>
      </c>
      <c r="P1735" t="s">
        <v>152</v>
      </c>
      <c r="Q1735">
        <v>22</v>
      </c>
      <c r="R1735" t="s">
        <v>27</v>
      </c>
      <c r="S1735" t="s">
        <v>50</v>
      </c>
    </row>
    <row r="1736" spans="1:19" x14ac:dyDescent="0.3">
      <c r="A1736">
        <v>1735</v>
      </c>
      <c r="B1736">
        <v>31</v>
      </c>
      <c r="C1736" t="s">
        <v>19</v>
      </c>
      <c r="D1736" t="s">
        <v>36</v>
      </c>
      <c r="E1736" t="s">
        <v>21</v>
      </c>
      <c r="F1736">
        <v>98</v>
      </c>
      <c r="G1736" t="s">
        <v>70</v>
      </c>
      <c r="H1736" t="s">
        <v>23</v>
      </c>
      <c r="I1736" t="s">
        <v>110</v>
      </c>
      <c r="J1736" t="s">
        <v>39</v>
      </c>
      <c r="K1736">
        <v>3.1</v>
      </c>
      <c r="L1736" t="s">
        <v>152</v>
      </c>
      <c r="M1736" t="s">
        <v>27</v>
      </c>
      <c r="N1736" t="s">
        <v>47</v>
      </c>
      <c r="O1736" t="s">
        <v>152</v>
      </c>
      <c r="P1736" t="s">
        <v>152</v>
      </c>
      <c r="Q1736">
        <v>16</v>
      </c>
      <c r="R1736" t="s">
        <v>46</v>
      </c>
      <c r="S1736" t="s">
        <v>60</v>
      </c>
    </row>
    <row r="1737" spans="1:19" x14ac:dyDescent="0.3">
      <c r="A1737">
        <v>1736</v>
      </c>
      <c r="B1737">
        <v>58</v>
      </c>
      <c r="C1737" t="s">
        <v>19</v>
      </c>
      <c r="D1737" t="s">
        <v>82</v>
      </c>
      <c r="E1737" t="s">
        <v>21</v>
      </c>
      <c r="F1737">
        <v>34</v>
      </c>
      <c r="G1737" t="s">
        <v>105</v>
      </c>
      <c r="H1737" t="s">
        <v>45</v>
      </c>
      <c r="I1737" t="s">
        <v>75</v>
      </c>
      <c r="J1737" t="s">
        <v>25</v>
      </c>
      <c r="K1737">
        <v>3.6</v>
      </c>
      <c r="L1737" t="s">
        <v>152</v>
      </c>
      <c r="M1737" t="s">
        <v>59</v>
      </c>
      <c r="N1737" t="s">
        <v>28</v>
      </c>
      <c r="O1737" t="s">
        <v>152</v>
      </c>
      <c r="P1737" t="s">
        <v>152</v>
      </c>
      <c r="Q1737">
        <v>31</v>
      </c>
      <c r="R1737" t="s">
        <v>29</v>
      </c>
      <c r="S1737" t="s">
        <v>50</v>
      </c>
    </row>
    <row r="1738" spans="1:19" x14ac:dyDescent="0.3">
      <c r="A1738">
        <v>1737</v>
      </c>
      <c r="B1738">
        <v>57</v>
      </c>
      <c r="C1738" t="s">
        <v>19</v>
      </c>
      <c r="D1738" t="s">
        <v>61</v>
      </c>
      <c r="E1738" t="s">
        <v>21</v>
      </c>
      <c r="F1738">
        <v>61</v>
      </c>
      <c r="G1738" t="s">
        <v>122</v>
      </c>
      <c r="H1738" t="s">
        <v>45</v>
      </c>
      <c r="I1738" t="s">
        <v>75</v>
      </c>
      <c r="J1738" t="s">
        <v>54</v>
      </c>
      <c r="K1738">
        <v>2.6</v>
      </c>
      <c r="L1738" t="s">
        <v>152</v>
      </c>
      <c r="M1738" t="s">
        <v>35</v>
      </c>
      <c r="N1738" t="s">
        <v>72</v>
      </c>
      <c r="O1738" t="s">
        <v>152</v>
      </c>
      <c r="P1738" t="s">
        <v>152</v>
      </c>
      <c r="Q1738">
        <v>43</v>
      </c>
      <c r="R1738" t="s">
        <v>35</v>
      </c>
      <c r="S1738" t="s">
        <v>60</v>
      </c>
    </row>
    <row r="1739" spans="1:19" x14ac:dyDescent="0.3">
      <c r="A1739">
        <v>1738</v>
      </c>
      <c r="B1739">
        <v>42</v>
      </c>
      <c r="C1739" t="s">
        <v>19</v>
      </c>
      <c r="D1739" t="s">
        <v>106</v>
      </c>
      <c r="E1739" t="s">
        <v>69</v>
      </c>
      <c r="F1739">
        <v>98</v>
      </c>
      <c r="G1739" t="s">
        <v>123</v>
      </c>
      <c r="H1739" t="s">
        <v>23</v>
      </c>
      <c r="I1739" t="s">
        <v>24</v>
      </c>
      <c r="J1739" t="s">
        <v>54</v>
      </c>
      <c r="K1739">
        <v>4.2</v>
      </c>
      <c r="L1739" t="s">
        <v>152</v>
      </c>
      <c r="M1739" t="s">
        <v>34</v>
      </c>
      <c r="N1739" t="s">
        <v>76</v>
      </c>
      <c r="O1739" t="s">
        <v>152</v>
      </c>
      <c r="P1739" t="s">
        <v>152</v>
      </c>
      <c r="Q1739">
        <v>50</v>
      </c>
      <c r="R1739" t="s">
        <v>29</v>
      </c>
      <c r="S1739" t="s">
        <v>77</v>
      </c>
    </row>
    <row r="1740" spans="1:19" x14ac:dyDescent="0.3">
      <c r="A1740">
        <v>1739</v>
      </c>
      <c r="B1740">
        <v>60</v>
      </c>
      <c r="C1740" t="s">
        <v>19</v>
      </c>
      <c r="D1740" t="s">
        <v>68</v>
      </c>
      <c r="E1740" t="s">
        <v>69</v>
      </c>
      <c r="F1740">
        <v>61</v>
      </c>
      <c r="G1740" t="s">
        <v>122</v>
      </c>
      <c r="H1740" t="s">
        <v>45</v>
      </c>
      <c r="I1740" t="s">
        <v>96</v>
      </c>
      <c r="J1740" t="s">
        <v>39</v>
      </c>
      <c r="K1740">
        <v>2.9</v>
      </c>
      <c r="L1740" t="s">
        <v>152</v>
      </c>
      <c r="M1740" t="s">
        <v>46</v>
      </c>
      <c r="N1740" t="s">
        <v>72</v>
      </c>
      <c r="O1740" t="s">
        <v>152</v>
      </c>
      <c r="P1740" t="s">
        <v>152</v>
      </c>
      <c r="Q1740">
        <v>37</v>
      </c>
      <c r="R1740" t="s">
        <v>27</v>
      </c>
      <c r="S1740" t="s">
        <v>41</v>
      </c>
    </row>
    <row r="1741" spans="1:19" x14ac:dyDescent="0.3">
      <c r="A1741">
        <v>1740</v>
      </c>
      <c r="B1741">
        <v>21</v>
      </c>
      <c r="C1741" t="s">
        <v>19</v>
      </c>
      <c r="D1741" t="s">
        <v>106</v>
      </c>
      <c r="E1741" t="s">
        <v>69</v>
      </c>
      <c r="F1741">
        <v>98</v>
      </c>
      <c r="G1741" t="s">
        <v>148</v>
      </c>
      <c r="H1741" t="s">
        <v>23</v>
      </c>
      <c r="I1741" t="s">
        <v>67</v>
      </c>
      <c r="J1741" t="s">
        <v>25</v>
      </c>
      <c r="K1741">
        <v>4.2</v>
      </c>
      <c r="L1741" t="s">
        <v>152</v>
      </c>
      <c r="M1741" t="s">
        <v>27</v>
      </c>
      <c r="N1741" t="s">
        <v>28</v>
      </c>
      <c r="O1741" t="s">
        <v>152</v>
      </c>
      <c r="P1741" t="s">
        <v>152</v>
      </c>
      <c r="Q1741">
        <v>23</v>
      </c>
      <c r="R1741" t="s">
        <v>35</v>
      </c>
      <c r="S1741" t="s">
        <v>41</v>
      </c>
    </row>
    <row r="1742" spans="1:19" x14ac:dyDescent="0.3">
      <c r="A1742">
        <v>1741</v>
      </c>
      <c r="B1742">
        <v>69</v>
      </c>
      <c r="C1742" t="s">
        <v>19</v>
      </c>
      <c r="D1742" t="s">
        <v>95</v>
      </c>
      <c r="E1742" t="s">
        <v>21</v>
      </c>
      <c r="F1742">
        <v>21</v>
      </c>
      <c r="G1742" t="s">
        <v>150</v>
      </c>
      <c r="H1742" t="s">
        <v>23</v>
      </c>
      <c r="I1742" t="s">
        <v>63</v>
      </c>
      <c r="J1742" t="s">
        <v>58</v>
      </c>
      <c r="K1742">
        <v>3.3</v>
      </c>
      <c r="L1742" t="s">
        <v>152</v>
      </c>
      <c r="M1742" t="s">
        <v>35</v>
      </c>
      <c r="N1742" t="s">
        <v>47</v>
      </c>
      <c r="O1742" t="s">
        <v>152</v>
      </c>
      <c r="P1742" t="s">
        <v>152</v>
      </c>
      <c r="Q1742">
        <v>10</v>
      </c>
      <c r="R1742" t="s">
        <v>34</v>
      </c>
      <c r="S1742" t="s">
        <v>97</v>
      </c>
    </row>
    <row r="1743" spans="1:19" x14ac:dyDescent="0.3">
      <c r="A1743">
        <v>1742</v>
      </c>
      <c r="B1743">
        <v>41</v>
      </c>
      <c r="C1743" t="s">
        <v>19</v>
      </c>
      <c r="D1743" t="s">
        <v>95</v>
      </c>
      <c r="E1743" t="s">
        <v>21</v>
      </c>
      <c r="F1743">
        <v>51</v>
      </c>
      <c r="G1743" t="s">
        <v>80</v>
      </c>
      <c r="H1743" t="s">
        <v>92</v>
      </c>
      <c r="I1743" t="s">
        <v>86</v>
      </c>
      <c r="J1743" t="s">
        <v>25</v>
      </c>
      <c r="K1743">
        <v>3.6</v>
      </c>
      <c r="L1743" t="s">
        <v>152</v>
      </c>
      <c r="M1743" t="s">
        <v>29</v>
      </c>
      <c r="N1743" t="s">
        <v>47</v>
      </c>
      <c r="O1743" t="s">
        <v>152</v>
      </c>
      <c r="P1743" t="s">
        <v>152</v>
      </c>
      <c r="Q1743">
        <v>20</v>
      </c>
      <c r="R1743" t="s">
        <v>34</v>
      </c>
      <c r="S1743" t="s">
        <v>88</v>
      </c>
    </row>
    <row r="1744" spans="1:19" x14ac:dyDescent="0.3">
      <c r="A1744">
        <v>1743</v>
      </c>
      <c r="B1744">
        <v>51</v>
      </c>
      <c r="C1744" t="s">
        <v>19</v>
      </c>
      <c r="D1744" t="s">
        <v>42</v>
      </c>
      <c r="E1744" t="s">
        <v>43</v>
      </c>
      <c r="F1744">
        <v>80</v>
      </c>
      <c r="G1744" t="s">
        <v>111</v>
      </c>
      <c r="H1744" t="s">
        <v>92</v>
      </c>
      <c r="I1744" t="s">
        <v>53</v>
      </c>
      <c r="J1744" t="s">
        <v>39</v>
      </c>
      <c r="K1744">
        <v>4.3</v>
      </c>
      <c r="L1744" t="s">
        <v>152</v>
      </c>
      <c r="M1744" t="s">
        <v>27</v>
      </c>
      <c r="N1744" t="s">
        <v>28</v>
      </c>
      <c r="O1744" t="s">
        <v>152</v>
      </c>
      <c r="P1744" t="s">
        <v>152</v>
      </c>
      <c r="Q1744">
        <v>18</v>
      </c>
      <c r="R1744" t="s">
        <v>29</v>
      </c>
      <c r="S1744" t="s">
        <v>97</v>
      </c>
    </row>
    <row r="1745" spans="1:19" x14ac:dyDescent="0.3">
      <c r="A1745">
        <v>1744</v>
      </c>
      <c r="B1745">
        <v>23</v>
      </c>
      <c r="C1745" t="s">
        <v>19</v>
      </c>
      <c r="D1745" t="s">
        <v>87</v>
      </c>
      <c r="E1745" t="s">
        <v>21</v>
      </c>
      <c r="F1745">
        <v>72</v>
      </c>
      <c r="G1745" t="s">
        <v>70</v>
      </c>
      <c r="H1745" t="s">
        <v>92</v>
      </c>
      <c r="I1745" t="s">
        <v>110</v>
      </c>
      <c r="J1745" t="s">
        <v>25</v>
      </c>
      <c r="K1745">
        <v>3.3</v>
      </c>
      <c r="L1745" t="s">
        <v>152</v>
      </c>
      <c r="M1745" t="s">
        <v>59</v>
      </c>
      <c r="N1745" t="s">
        <v>55</v>
      </c>
      <c r="O1745" t="s">
        <v>152</v>
      </c>
      <c r="P1745" t="s">
        <v>152</v>
      </c>
      <c r="Q1745">
        <v>3</v>
      </c>
      <c r="R1745" t="s">
        <v>34</v>
      </c>
      <c r="S1745" t="s">
        <v>41</v>
      </c>
    </row>
    <row r="1746" spans="1:19" x14ac:dyDescent="0.3">
      <c r="A1746">
        <v>1745</v>
      </c>
      <c r="B1746">
        <v>57</v>
      </c>
      <c r="C1746" t="s">
        <v>19</v>
      </c>
      <c r="D1746" t="s">
        <v>89</v>
      </c>
      <c r="E1746" t="s">
        <v>69</v>
      </c>
      <c r="F1746">
        <v>63</v>
      </c>
      <c r="G1746" t="s">
        <v>151</v>
      </c>
      <c r="H1746" t="s">
        <v>23</v>
      </c>
      <c r="I1746" t="s">
        <v>86</v>
      </c>
      <c r="J1746" t="s">
        <v>25</v>
      </c>
      <c r="K1746">
        <v>3</v>
      </c>
      <c r="L1746" t="s">
        <v>152</v>
      </c>
      <c r="M1746" t="s">
        <v>46</v>
      </c>
      <c r="N1746" t="s">
        <v>55</v>
      </c>
      <c r="O1746" t="s">
        <v>152</v>
      </c>
      <c r="P1746" t="s">
        <v>152</v>
      </c>
      <c r="Q1746">
        <v>23</v>
      </c>
      <c r="R1746" t="s">
        <v>46</v>
      </c>
      <c r="S1746" t="s">
        <v>41</v>
      </c>
    </row>
    <row r="1747" spans="1:19" x14ac:dyDescent="0.3">
      <c r="A1747">
        <v>1746</v>
      </c>
      <c r="B1747">
        <v>40</v>
      </c>
      <c r="C1747" t="s">
        <v>19</v>
      </c>
      <c r="D1747" t="s">
        <v>87</v>
      </c>
      <c r="E1747" t="s">
        <v>21</v>
      </c>
      <c r="F1747">
        <v>27</v>
      </c>
      <c r="G1747" t="s">
        <v>66</v>
      </c>
      <c r="H1747" t="s">
        <v>23</v>
      </c>
      <c r="I1747" t="s">
        <v>108</v>
      </c>
      <c r="J1747" t="s">
        <v>25</v>
      </c>
      <c r="K1747">
        <v>3.6</v>
      </c>
      <c r="L1747" t="s">
        <v>152</v>
      </c>
      <c r="M1747" t="s">
        <v>27</v>
      </c>
      <c r="N1747" t="s">
        <v>76</v>
      </c>
      <c r="O1747" t="s">
        <v>152</v>
      </c>
      <c r="P1747" t="s">
        <v>152</v>
      </c>
      <c r="Q1747">
        <v>27</v>
      </c>
      <c r="R1747" t="s">
        <v>35</v>
      </c>
      <c r="S1747" t="s">
        <v>41</v>
      </c>
    </row>
    <row r="1748" spans="1:19" x14ac:dyDescent="0.3">
      <c r="A1748">
        <v>1747</v>
      </c>
      <c r="B1748">
        <v>65</v>
      </c>
      <c r="C1748" t="s">
        <v>19</v>
      </c>
      <c r="D1748" t="s">
        <v>68</v>
      </c>
      <c r="E1748" t="s">
        <v>69</v>
      </c>
      <c r="F1748">
        <v>44</v>
      </c>
      <c r="G1748" t="s">
        <v>90</v>
      </c>
      <c r="H1748" t="s">
        <v>23</v>
      </c>
      <c r="I1748" t="s">
        <v>110</v>
      </c>
      <c r="J1748" t="s">
        <v>54</v>
      </c>
      <c r="K1748">
        <v>3.1</v>
      </c>
      <c r="L1748" t="s">
        <v>152</v>
      </c>
      <c r="M1748" t="s">
        <v>34</v>
      </c>
      <c r="N1748" t="s">
        <v>76</v>
      </c>
      <c r="O1748" t="s">
        <v>152</v>
      </c>
      <c r="P1748" t="s">
        <v>152</v>
      </c>
      <c r="Q1748">
        <v>44</v>
      </c>
      <c r="R1748" t="s">
        <v>34</v>
      </c>
      <c r="S1748" t="s">
        <v>30</v>
      </c>
    </row>
    <row r="1749" spans="1:19" x14ac:dyDescent="0.3">
      <c r="A1749">
        <v>1748</v>
      </c>
      <c r="B1749">
        <v>61</v>
      </c>
      <c r="C1749" t="s">
        <v>19</v>
      </c>
      <c r="D1749" t="s">
        <v>64</v>
      </c>
      <c r="E1749" t="s">
        <v>65</v>
      </c>
      <c r="F1749">
        <v>23</v>
      </c>
      <c r="G1749" t="s">
        <v>83</v>
      </c>
      <c r="H1749" t="s">
        <v>45</v>
      </c>
      <c r="I1749" t="s">
        <v>134</v>
      </c>
      <c r="J1749" t="s">
        <v>25</v>
      </c>
      <c r="K1749">
        <v>2.9</v>
      </c>
      <c r="L1749" t="s">
        <v>152</v>
      </c>
      <c r="M1749" t="s">
        <v>35</v>
      </c>
      <c r="N1749" t="s">
        <v>28</v>
      </c>
      <c r="O1749" t="s">
        <v>152</v>
      </c>
      <c r="P1749" t="s">
        <v>152</v>
      </c>
      <c r="Q1749">
        <v>41</v>
      </c>
      <c r="R1749" t="s">
        <v>29</v>
      </c>
      <c r="S1749" t="s">
        <v>60</v>
      </c>
    </row>
    <row r="1750" spans="1:19" x14ac:dyDescent="0.3">
      <c r="A1750">
        <v>1749</v>
      </c>
      <c r="B1750">
        <v>34</v>
      </c>
      <c r="C1750" t="s">
        <v>19</v>
      </c>
      <c r="D1750" t="s">
        <v>87</v>
      </c>
      <c r="E1750" t="s">
        <v>21</v>
      </c>
      <c r="F1750">
        <v>93</v>
      </c>
      <c r="G1750" t="s">
        <v>57</v>
      </c>
      <c r="H1750" t="s">
        <v>23</v>
      </c>
      <c r="I1750" t="s">
        <v>86</v>
      </c>
      <c r="J1750" t="s">
        <v>25</v>
      </c>
      <c r="K1750">
        <v>3.9</v>
      </c>
      <c r="L1750" t="s">
        <v>152</v>
      </c>
      <c r="M1750" t="s">
        <v>34</v>
      </c>
      <c r="N1750" t="s">
        <v>72</v>
      </c>
      <c r="O1750" t="s">
        <v>152</v>
      </c>
      <c r="P1750" t="s">
        <v>152</v>
      </c>
      <c r="Q1750">
        <v>41</v>
      </c>
      <c r="R1750" t="s">
        <v>34</v>
      </c>
      <c r="S1750" t="s">
        <v>50</v>
      </c>
    </row>
    <row r="1751" spans="1:19" x14ac:dyDescent="0.3">
      <c r="A1751">
        <v>1750</v>
      </c>
      <c r="B1751">
        <v>43</v>
      </c>
      <c r="C1751" t="s">
        <v>19</v>
      </c>
      <c r="D1751" t="s">
        <v>104</v>
      </c>
      <c r="E1751" t="s">
        <v>21</v>
      </c>
      <c r="F1751">
        <v>70</v>
      </c>
      <c r="G1751" t="s">
        <v>52</v>
      </c>
      <c r="H1751" t="s">
        <v>23</v>
      </c>
      <c r="I1751" t="s">
        <v>71</v>
      </c>
      <c r="J1751" t="s">
        <v>58</v>
      </c>
      <c r="K1751">
        <v>3.2</v>
      </c>
      <c r="L1751" t="s">
        <v>152</v>
      </c>
      <c r="M1751" t="s">
        <v>27</v>
      </c>
      <c r="N1751" t="s">
        <v>72</v>
      </c>
      <c r="O1751" t="s">
        <v>152</v>
      </c>
      <c r="P1751" t="s">
        <v>152</v>
      </c>
      <c r="Q1751">
        <v>36</v>
      </c>
      <c r="R1751" t="s">
        <v>59</v>
      </c>
      <c r="S1751" t="s">
        <v>97</v>
      </c>
    </row>
    <row r="1752" spans="1:19" x14ac:dyDescent="0.3">
      <c r="A1752">
        <v>1751</v>
      </c>
      <c r="B1752">
        <v>31</v>
      </c>
      <c r="C1752" t="s">
        <v>19</v>
      </c>
      <c r="D1752" t="s">
        <v>89</v>
      </c>
      <c r="E1752" t="s">
        <v>69</v>
      </c>
      <c r="F1752">
        <v>85</v>
      </c>
      <c r="G1752" t="s">
        <v>70</v>
      </c>
      <c r="H1752" t="s">
        <v>45</v>
      </c>
      <c r="I1752" t="s">
        <v>53</v>
      </c>
      <c r="J1752" t="s">
        <v>58</v>
      </c>
      <c r="K1752">
        <v>3.1</v>
      </c>
      <c r="L1752" t="s">
        <v>152</v>
      </c>
      <c r="M1752" t="s">
        <v>27</v>
      </c>
      <c r="N1752" t="s">
        <v>28</v>
      </c>
      <c r="O1752" t="s">
        <v>152</v>
      </c>
      <c r="P1752" t="s">
        <v>152</v>
      </c>
      <c r="Q1752">
        <v>38</v>
      </c>
      <c r="R1752" t="s">
        <v>29</v>
      </c>
      <c r="S1752" t="s">
        <v>97</v>
      </c>
    </row>
    <row r="1753" spans="1:19" x14ac:dyDescent="0.3">
      <c r="A1753">
        <v>1752</v>
      </c>
      <c r="B1753">
        <v>57</v>
      </c>
      <c r="C1753" t="s">
        <v>19</v>
      </c>
      <c r="D1753" t="s">
        <v>31</v>
      </c>
      <c r="E1753" t="s">
        <v>21</v>
      </c>
      <c r="F1753">
        <v>40</v>
      </c>
      <c r="G1753" t="s">
        <v>123</v>
      </c>
      <c r="H1753" t="s">
        <v>45</v>
      </c>
      <c r="I1753" t="s">
        <v>67</v>
      </c>
      <c r="J1753" t="s">
        <v>25</v>
      </c>
      <c r="K1753">
        <v>3.2</v>
      </c>
      <c r="L1753" t="s">
        <v>152</v>
      </c>
      <c r="M1753" t="s">
        <v>46</v>
      </c>
      <c r="N1753" t="s">
        <v>72</v>
      </c>
      <c r="O1753" t="s">
        <v>152</v>
      </c>
      <c r="P1753" t="s">
        <v>152</v>
      </c>
      <c r="Q1753">
        <v>34</v>
      </c>
      <c r="R1753" t="s">
        <v>35</v>
      </c>
      <c r="S1753" t="s">
        <v>50</v>
      </c>
    </row>
    <row r="1754" spans="1:19" x14ac:dyDescent="0.3">
      <c r="A1754">
        <v>1753</v>
      </c>
      <c r="B1754">
        <v>34</v>
      </c>
      <c r="C1754" t="s">
        <v>19</v>
      </c>
      <c r="D1754" t="s">
        <v>137</v>
      </c>
      <c r="E1754" t="s">
        <v>43</v>
      </c>
      <c r="F1754">
        <v>29</v>
      </c>
      <c r="G1754" t="s">
        <v>147</v>
      </c>
      <c r="H1754" t="s">
        <v>23</v>
      </c>
      <c r="I1754" t="s">
        <v>144</v>
      </c>
      <c r="J1754" t="s">
        <v>25</v>
      </c>
      <c r="K1754">
        <v>3.3</v>
      </c>
      <c r="L1754" t="s">
        <v>152</v>
      </c>
      <c r="M1754" t="s">
        <v>59</v>
      </c>
      <c r="N1754" t="s">
        <v>76</v>
      </c>
      <c r="O1754" t="s">
        <v>152</v>
      </c>
      <c r="P1754" t="s">
        <v>152</v>
      </c>
      <c r="Q1754">
        <v>14</v>
      </c>
      <c r="R1754" t="s">
        <v>29</v>
      </c>
      <c r="S1754" t="s">
        <v>60</v>
      </c>
    </row>
    <row r="1755" spans="1:19" x14ac:dyDescent="0.3">
      <c r="A1755">
        <v>1754</v>
      </c>
      <c r="B1755">
        <v>25</v>
      </c>
      <c r="C1755" t="s">
        <v>19</v>
      </c>
      <c r="D1755" t="s">
        <v>87</v>
      </c>
      <c r="E1755" t="s">
        <v>21</v>
      </c>
      <c r="F1755">
        <v>27</v>
      </c>
      <c r="G1755" t="s">
        <v>112</v>
      </c>
      <c r="H1755" t="s">
        <v>23</v>
      </c>
      <c r="I1755" t="s">
        <v>94</v>
      </c>
      <c r="J1755" t="s">
        <v>58</v>
      </c>
      <c r="K1755">
        <v>4.8</v>
      </c>
      <c r="L1755" t="s">
        <v>152</v>
      </c>
      <c r="M1755" t="s">
        <v>29</v>
      </c>
      <c r="N1755" t="s">
        <v>47</v>
      </c>
      <c r="O1755" t="s">
        <v>152</v>
      </c>
      <c r="P1755" t="s">
        <v>152</v>
      </c>
      <c r="Q1755">
        <v>23</v>
      </c>
      <c r="R1755" t="s">
        <v>27</v>
      </c>
      <c r="S1755" t="s">
        <v>30</v>
      </c>
    </row>
    <row r="1756" spans="1:19" x14ac:dyDescent="0.3">
      <c r="A1756">
        <v>1755</v>
      </c>
      <c r="B1756">
        <v>66</v>
      </c>
      <c r="C1756" t="s">
        <v>19</v>
      </c>
      <c r="D1756" t="s">
        <v>82</v>
      </c>
      <c r="E1756" t="s">
        <v>21</v>
      </c>
      <c r="F1756">
        <v>93</v>
      </c>
      <c r="G1756" t="s">
        <v>37</v>
      </c>
      <c r="H1756" t="s">
        <v>38</v>
      </c>
      <c r="I1756" t="s">
        <v>118</v>
      </c>
      <c r="J1756" t="s">
        <v>58</v>
      </c>
      <c r="K1756">
        <v>3.8</v>
      </c>
      <c r="L1756" t="s">
        <v>152</v>
      </c>
      <c r="M1756" t="s">
        <v>59</v>
      </c>
      <c r="N1756" t="s">
        <v>72</v>
      </c>
      <c r="O1756" t="s">
        <v>152</v>
      </c>
      <c r="P1756" t="s">
        <v>152</v>
      </c>
      <c r="Q1756">
        <v>18</v>
      </c>
      <c r="R1756" t="s">
        <v>27</v>
      </c>
      <c r="S1756" t="s">
        <v>30</v>
      </c>
    </row>
    <row r="1757" spans="1:19" x14ac:dyDescent="0.3">
      <c r="A1757">
        <v>1756</v>
      </c>
      <c r="B1757">
        <v>56</v>
      </c>
      <c r="C1757" t="s">
        <v>19</v>
      </c>
      <c r="D1757" t="s">
        <v>133</v>
      </c>
      <c r="E1757" t="s">
        <v>69</v>
      </c>
      <c r="F1757">
        <v>20</v>
      </c>
      <c r="G1757" t="s">
        <v>80</v>
      </c>
      <c r="H1757" t="s">
        <v>92</v>
      </c>
      <c r="I1757" t="s">
        <v>63</v>
      </c>
      <c r="J1757" t="s">
        <v>39</v>
      </c>
      <c r="K1757">
        <v>4.5999999999999996</v>
      </c>
      <c r="L1757" t="s">
        <v>152</v>
      </c>
      <c r="M1757" t="s">
        <v>35</v>
      </c>
      <c r="N1757" t="s">
        <v>47</v>
      </c>
      <c r="O1757" t="s">
        <v>152</v>
      </c>
      <c r="P1757" t="s">
        <v>152</v>
      </c>
      <c r="Q1757">
        <v>45</v>
      </c>
      <c r="R1757" t="s">
        <v>35</v>
      </c>
      <c r="S1757" t="s">
        <v>88</v>
      </c>
    </row>
    <row r="1758" spans="1:19" x14ac:dyDescent="0.3">
      <c r="A1758">
        <v>1757</v>
      </c>
      <c r="B1758">
        <v>49</v>
      </c>
      <c r="C1758" t="s">
        <v>19</v>
      </c>
      <c r="D1758" t="s">
        <v>106</v>
      </c>
      <c r="E1758" t="s">
        <v>69</v>
      </c>
      <c r="F1758">
        <v>55</v>
      </c>
      <c r="G1758" t="s">
        <v>83</v>
      </c>
      <c r="H1758" t="s">
        <v>38</v>
      </c>
      <c r="I1758" t="s">
        <v>109</v>
      </c>
      <c r="J1758" t="s">
        <v>58</v>
      </c>
      <c r="K1758">
        <v>2.8</v>
      </c>
      <c r="L1758" t="s">
        <v>152</v>
      </c>
      <c r="M1758" t="s">
        <v>46</v>
      </c>
      <c r="N1758" t="s">
        <v>40</v>
      </c>
      <c r="O1758" t="s">
        <v>152</v>
      </c>
      <c r="P1758" t="s">
        <v>152</v>
      </c>
      <c r="Q1758">
        <v>14</v>
      </c>
      <c r="R1758" t="s">
        <v>34</v>
      </c>
      <c r="S1758" t="s">
        <v>41</v>
      </c>
    </row>
    <row r="1759" spans="1:19" x14ac:dyDescent="0.3">
      <c r="A1759">
        <v>1758</v>
      </c>
      <c r="B1759">
        <v>19</v>
      </c>
      <c r="C1759" t="s">
        <v>19</v>
      </c>
      <c r="D1759" t="s">
        <v>82</v>
      </c>
      <c r="E1759" t="s">
        <v>21</v>
      </c>
      <c r="F1759">
        <v>94</v>
      </c>
      <c r="G1759" t="s">
        <v>151</v>
      </c>
      <c r="H1759" t="s">
        <v>23</v>
      </c>
      <c r="I1759" t="s">
        <v>134</v>
      </c>
      <c r="J1759" t="s">
        <v>58</v>
      </c>
      <c r="K1759">
        <v>3.6</v>
      </c>
      <c r="L1759" t="s">
        <v>152</v>
      </c>
      <c r="M1759" t="s">
        <v>34</v>
      </c>
      <c r="N1759" t="s">
        <v>55</v>
      </c>
      <c r="O1759" t="s">
        <v>152</v>
      </c>
      <c r="P1759" t="s">
        <v>152</v>
      </c>
      <c r="Q1759">
        <v>48</v>
      </c>
      <c r="R1759" t="s">
        <v>59</v>
      </c>
      <c r="S1759" t="s">
        <v>50</v>
      </c>
    </row>
    <row r="1760" spans="1:19" x14ac:dyDescent="0.3">
      <c r="A1760">
        <v>1759</v>
      </c>
      <c r="B1760">
        <v>27</v>
      </c>
      <c r="C1760" t="s">
        <v>19</v>
      </c>
      <c r="D1760" t="s">
        <v>124</v>
      </c>
      <c r="E1760" t="s">
        <v>69</v>
      </c>
      <c r="F1760">
        <v>56</v>
      </c>
      <c r="G1760" t="s">
        <v>138</v>
      </c>
      <c r="H1760" t="s">
        <v>45</v>
      </c>
      <c r="I1760" t="s">
        <v>67</v>
      </c>
      <c r="J1760" t="s">
        <v>25</v>
      </c>
      <c r="K1760">
        <v>4.3</v>
      </c>
      <c r="L1760" t="s">
        <v>152</v>
      </c>
      <c r="M1760" t="s">
        <v>59</v>
      </c>
      <c r="N1760" t="s">
        <v>40</v>
      </c>
      <c r="O1760" t="s">
        <v>152</v>
      </c>
      <c r="P1760" t="s">
        <v>152</v>
      </c>
      <c r="Q1760">
        <v>17</v>
      </c>
      <c r="R1760" t="s">
        <v>29</v>
      </c>
      <c r="S1760" t="s">
        <v>77</v>
      </c>
    </row>
    <row r="1761" spans="1:19" x14ac:dyDescent="0.3">
      <c r="A1761">
        <v>1760</v>
      </c>
      <c r="B1761">
        <v>68</v>
      </c>
      <c r="C1761" t="s">
        <v>19</v>
      </c>
      <c r="D1761" t="s">
        <v>31</v>
      </c>
      <c r="E1761" t="s">
        <v>21</v>
      </c>
      <c r="F1761">
        <v>58</v>
      </c>
      <c r="G1761" t="s">
        <v>62</v>
      </c>
      <c r="H1761" t="s">
        <v>23</v>
      </c>
      <c r="I1761" t="s">
        <v>96</v>
      </c>
      <c r="J1761" t="s">
        <v>39</v>
      </c>
      <c r="K1761">
        <v>4</v>
      </c>
      <c r="L1761" t="s">
        <v>152</v>
      </c>
      <c r="M1761" t="s">
        <v>29</v>
      </c>
      <c r="N1761" t="s">
        <v>47</v>
      </c>
      <c r="O1761" t="s">
        <v>152</v>
      </c>
      <c r="P1761" t="s">
        <v>152</v>
      </c>
      <c r="Q1761">
        <v>1</v>
      </c>
      <c r="R1761" t="s">
        <v>46</v>
      </c>
      <c r="S1761" t="s">
        <v>41</v>
      </c>
    </row>
    <row r="1762" spans="1:19" x14ac:dyDescent="0.3">
      <c r="A1762">
        <v>1761</v>
      </c>
      <c r="B1762">
        <v>20</v>
      </c>
      <c r="C1762" t="s">
        <v>19</v>
      </c>
      <c r="D1762" t="s">
        <v>87</v>
      </c>
      <c r="E1762" t="s">
        <v>21</v>
      </c>
      <c r="F1762">
        <v>44</v>
      </c>
      <c r="G1762" t="s">
        <v>148</v>
      </c>
      <c r="H1762" t="s">
        <v>92</v>
      </c>
      <c r="I1762" t="s">
        <v>100</v>
      </c>
      <c r="J1762" t="s">
        <v>39</v>
      </c>
      <c r="K1762">
        <v>3.5</v>
      </c>
      <c r="L1762" t="s">
        <v>152</v>
      </c>
      <c r="M1762" t="s">
        <v>27</v>
      </c>
      <c r="N1762" t="s">
        <v>55</v>
      </c>
      <c r="O1762" t="s">
        <v>152</v>
      </c>
      <c r="P1762" t="s">
        <v>152</v>
      </c>
      <c r="Q1762">
        <v>39</v>
      </c>
      <c r="R1762" t="s">
        <v>46</v>
      </c>
      <c r="S1762" t="s">
        <v>41</v>
      </c>
    </row>
    <row r="1763" spans="1:19" x14ac:dyDescent="0.3">
      <c r="A1763">
        <v>1762</v>
      </c>
      <c r="B1763">
        <v>21</v>
      </c>
      <c r="C1763" t="s">
        <v>19</v>
      </c>
      <c r="D1763" t="s">
        <v>104</v>
      </c>
      <c r="E1763" t="s">
        <v>21</v>
      </c>
      <c r="F1763">
        <v>95</v>
      </c>
      <c r="G1763" t="s">
        <v>78</v>
      </c>
      <c r="H1763" t="s">
        <v>38</v>
      </c>
      <c r="I1763" t="s">
        <v>96</v>
      </c>
      <c r="J1763" t="s">
        <v>58</v>
      </c>
      <c r="K1763">
        <v>4.9000000000000004</v>
      </c>
      <c r="L1763" t="s">
        <v>152</v>
      </c>
      <c r="M1763" t="s">
        <v>46</v>
      </c>
      <c r="N1763" t="s">
        <v>72</v>
      </c>
      <c r="O1763" t="s">
        <v>152</v>
      </c>
      <c r="P1763" t="s">
        <v>152</v>
      </c>
      <c r="Q1763">
        <v>24</v>
      </c>
      <c r="R1763" t="s">
        <v>35</v>
      </c>
      <c r="S1763" t="s">
        <v>41</v>
      </c>
    </row>
    <row r="1764" spans="1:19" x14ac:dyDescent="0.3">
      <c r="A1764">
        <v>1763</v>
      </c>
      <c r="B1764">
        <v>36</v>
      </c>
      <c r="C1764" t="s">
        <v>19</v>
      </c>
      <c r="D1764" t="s">
        <v>42</v>
      </c>
      <c r="E1764" t="s">
        <v>43</v>
      </c>
      <c r="F1764">
        <v>42</v>
      </c>
      <c r="G1764" t="s">
        <v>135</v>
      </c>
      <c r="H1764" t="s">
        <v>45</v>
      </c>
      <c r="I1764" t="s">
        <v>110</v>
      </c>
      <c r="J1764" t="s">
        <v>54</v>
      </c>
      <c r="K1764">
        <v>3.1</v>
      </c>
      <c r="L1764" t="s">
        <v>152</v>
      </c>
      <c r="M1764" t="s">
        <v>27</v>
      </c>
      <c r="N1764" t="s">
        <v>28</v>
      </c>
      <c r="O1764" t="s">
        <v>152</v>
      </c>
      <c r="P1764" t="s">
        <v>152</v>
      </c>
      <c r="Q1764">
        <v>41</v>
      </c>
      <c r="R1764" t="s">
        <v>34</v>
      </c>
      <c r="S1764" t="s">
        <v>30</v>
      </c>
    </row>
    <row r="1765" spans="1:19" x14ac:dyDescent="0.3">
      <c r="A1765">
        <v>1764</v>
      </c>
      <c r="B1765">
        <v>37</v>
      </c>
      <c r="C1765" t="s">
        <v>19</v>
      </c>
      <c r="D1765" t="s">
        <v>106</v>
      </c>
      <c r="E1765" t="s">
        <v>69</v>
      </c>
      <c r="F1765">
        <v>93</v>
      </c>
      <c r="G1765" t="s">
        <v>129</v>
      </c>
      <c r="H1765" t="s">
        <v>45</v>
      </c>
      <c r="I1765" t="s">
        <v>93</v>
      </c>
      <c r="J1765" t="s">
        <v>25</v>
      </c>
      <c r="K1765">
        <v>3.9</v>
      </c>
      <c r="L1765" t="s">
        <v>152</v>
      </c>
      <c r="M1765" t="s">
        <v>29</v>
      </c>
      <c r="N1765" t="s">
        <v>76</v>
      </c>
      <c r="O1765" t="s">
        <v>152</v>
      </c>
      <c r="P1765" t="s">
        <v>152</v>
      </c>
      <c r="Q1765">
        <v>28</v>
      </c>
      <c r="R1765" t="s">
        <v>46</v>
      </c>
      <c r="S1765" t="s">
        <v>50</v>
      </c>
    </row>
    <row r="1766" spans="1:19" x14ac:dyDescent="0.3">
      <c r="A1766">
        <v>1765</v>
      </c>
      <c r="B1766">
        <v>61</v>
      </c>
      <c r="C1766" t="s">
        <v>19</v>
      </c>
      <c r="D1766" t="s">
        <v>82</v>
      </c>
      <c r="E1766" t="s">
        <v>21</v>
      </c>
      <c r="F1766">
        <v>56</v>
      </c>
      <c r="G1766" t="s">
        <v>80</v>
      </c>
      <c r="H1766" t="s">
        <v>45</v>
      </c>
      <c r="I1766" t="s">
        <v>63</v>
      </c>
      <c r="J1766" t="s">
        <v>54</v>
      </c>
      <c r="K1766">
        <v>3</v>
      </c>
      <c r="L1766" t="s">
        <v>152</v>
      </c>
      <c r="M1766" t="s">
        <v>46</v>
      </c>
      <c r="N1766" t="s">
        <v>76</v>
      </c>
      <c r="O1766" t="s">
        <v>152</v>
      </c>
      <c r="P1766" t="s">
        <v>152</v>
      </c>
      <c r="Q1766">
        <v>34</v>
      </c>
      <c r="R1766" t="s">
        <v>29</v>
      </c>
      <c r="S1766" t="s">
        <v>60</v>
      </c>
    </row>
    <row r="1767" spans="1:19" x14ac:dyDescent="0.3">
      <c r="A1767">
        <v>1766</v>
      </c>
      <c r="B1767">
        <v>68</v>
      </c>
      <c r="C1767" t="s">
        <v>19</v>
      </c>
      <c r="D1767" t="s">
        <v>104</v>
      </c>
      <c r="E1767" t="s">
        <v>21</v>
      </c>
      <c r="F1767">
        <v>88</v>
      </c>
      <c r="G1767" t="s">
        <v>130</v>
      </c>
      <c r="H1767" t="s">
        <v>45</v>
      </c>
      <c r="I1767" t="s">
        <v>121</v>
      </c>
      <c r="J1767" t="s">
        <v>39</v>
      </c>
      <c r="K1767">
        <v>4.0999999999999996</v>
      </c>
      <c r="L1767" t="s">
        <v>152</v>
      </c>
      <c r="M1767" t="s">
        <v>34</v>
      </c>
      <c r="N1767" t="s">
        <v>72</v>
      </c>
      <c r="O1767" t="s">
        <v>152</v>
      </c>
      <c r="P1767" t="s">
        <v>152</v>
      </c>
      <c r="Q1767">
        <v>41</v>
      </c>
      <c r="R1767" t="s">
        <v>29</v>
      </c>
      <c r="S1767" t="s">
        <v>60</v>
      </c>
    </row>
    <row r="1768" spans="1:19" x14ac:dyDescent="0.3">
      <c r="A1768">
        <v>1767</v>
      </c>
      <c r="B1768">
        <v>60</v>
      </c>
      <c r="C1768" t="s">
        <v>19</v>
      </c>
      <c r="D1768" t="s">
        <v>31</v>
      </c>
      <c r="E1768" t="s">
        <v>21</v>
      </c>
      <c r="F1768">
        <v>54</v>
      </c>
      <c r="G1768" t="s">
        <v>120</v>
      </c>
      <c r="H1768" t="s">
        <v>38</v>
      </c>
      <c r="I1768" t="s">
        <v>109</v>
      </c>
      <c r="J1768" t="s">
        <v>25</v>
      </c>
      <c r="K1768">
        <v>4.3</v>
      </c>
      <c r="L1768" t="s">
        <v>152</v>
      </c>
      <c r="M1768" t="s">
        <v>29</v>
      </c>
      <c r="N1768" t="s">
        <v>72</v>
      </c>
      <c r="O1768" t="s">
        <v>152</v>
      </c>
      <c r="P1768" t="s">
        <v>152</v>
      </c>
      <c r="Q1768">
        <v>27</v>
      </c>
      <c r="R1768" t="s">
        <v>35</v>
      </c>
      <c r="S1768" t="s">
        <v>77</v>
      </c>
    </row>
    <row r="1769" spans="1:19" x14ac:dyDescent="0.3">
      <c r="A1769">
        <v>1768</v>
      </c>
      <c r="B1769">
        <v>69</v>
      </c>
      <c r="C1769" t="s">
        <v>19</v>
      </c>
      <c r="D1769" t="s">
        <v>106</v>
      </c>
      <c r="E1769" t="s">
        <v>69</v>
      </c>
      <c r="F1769">
        <v>89</v>
      </c>
      <c r="G1769" t="s">
        <v>148</v>
      </c>
      <c r="H1769" t="s">
        <v>23</v>
      </c>
      <c r="I1769" t="s">
        <v>93</v>
      </c>
      <c r="J1769" t="s">
        <v>58</v>
      </c>
      <c r="K1769">
        <v>3.8</v>
      </c>
      <c r="L1769" t="s">
        <v>152</v>
      </c>
      <c r="M1769" t="s">
        <v>46</v>
      </c>
      <c r="N1769" t="s">
        <v>72</v>
      </c>
      <c r="O1769" t="s">
        <v>152</v>
      </c>
      <c r="P1769" t="s">
        <v>152</v>
      </c>
      <c r="Q1769">
        <v>46</v>
      </c>
      <c r="R1769" t="s">
        <v>59</v>
      </c>
      <c r="S1769" t="s">
        <v>30</v>
      </c>
    </row>
    <row r="1770" spans="1:19" x14ac:dyDescent="0.3">
      <c r="A1770">
        <v>1769</v>
      </c>
      <c r="B1770">
        <v>25</v>
      </c>
      <c r="C1770" t="s">
        <v>19</v>
      </c>
      <c r="D1770" t="s">
        <v>42</v>
      </c>
      <c r="E1770" t="s">
        <v>43</v>
      </c>
      <c r="F1770">
        <v>45</v>
      </c>
      <c r="G1770" t="s">
        <v>145</v>
      </c>
      <c r="H1770" t="s">
        <v>45</v>
      </c>
      <c r="I1770" t="s">
        <v>126</v>
      </c>
      <c r="J1770" t="s">
        <v>54</v>
      </c>
      <c r="K1770">
        <v>3.9</v>
      </c>
      <c r="L1770" t="s">
        <v>152</v>
      </c>
      <c r="M1770" t="s">
        <v>29</v>
      </c>
      <c r="N1770" t="s">
        <v>72</v>
      </c>
      <c r="O1770" t="s">
        <v>152</v>
      </c>
      <c r="P1770" t="s">
        <v>152</v>
      </c>
      <c r="Q1770">
        <v>2</v>
      </c>
      <c r="R1770" t="s">
        <v>46</v>
      </c>
      <c r="S1770" t="s">
        <v>97</v>
      </c>
    </row>
    <row r="1771" spans="1:19" x14ac:dyDescent="0.3">
      <c r="A1771">
        <v>1770</v>
      </c>
      <c r="B1771">
        <v>32</v>
      </c>
      <c r="C1771" t="s">
        <v>19</v>
      </c>
      <c r="D1771" t="s">
        <v>125</v>
      </c>
      <c r="E1771" t="s">
        <v>21</v>
      </c>
      <c r="F1771">
        <v>75</v>
      </c>
      <c r="G1771" t="s">
        <v>120</v>
      </c>
      <c r="H1771" t="s">
        <v>23</v>
      </c>
      <c r="I1771" t="s">
        <v>110</v>
      </c>
      <c r="J1771" t="s">
        <v>25</v>
      </c>
      <c r="K1771">
        <v>4.3</v>
      </c>
      <c r="L1771" t="s">
        <v>152</v>
      </c>
      <c r="M1771" t="s">
        <v>27</v>
      </c>
      <c r="N1771" t="s">
        <v>40</v>
      </c>
      <c r="O1771" t="s">
        <v>152</v>
      </c>
      <c r="P1771" t="s">
        <v>152</v>
      </c>
      <c r="Q1771">
        <v>45</v>
      </c>
      <c r="R1771" t="s">
        <v>35</v>
      </c>
      <c r="S1771" t="s">
        <v>88</v>
      </c>
    </row>
    <row r="1772" spans="1:19" x14ac:dyDescent="0.3">
      <c r="A1772">
        <v>1771</v>
      </c>
      <c r="B1772">
        <v>53</v>
      </c>
      <c r="C1772" t="s">
        <v>19</v>
      </c>
      <c r="D1772" t="s">
        <v>132</v>
      </c>
      <c r="E1772" t="s">
        <v>69</v>
      </c>
      <c r="F1772">
        <v>22</v>
      </c>
      <c r="G1772" t="s">
        <v>151</v>
      </c>
      <c r="H1772" t="s">
        <v>45</v>
      </c>
      <c r="I1772" t="s">
        <v>71</v>
      </c>
      <c r="J1772" t="s">
        <v>58</v>
      </c>
      <c r="K1772">
        <v>4.3</v>
      </c>
      <c r="L1772" t="s">
        <v>152</v>
      </c>
      <c r="M1772" t="s">
        <v>27</v>
      </c>
      <c r="N1772" t="s">
        <v>28</v>
      </c>
      <c r="O1772" t="s">
        <v>152</v>
      </c>
      <c r="P1772" t="s">
        <v>152</v>
      </c>
      <c r="Q1772">
        <v>34</v>
      </c>
      <c r="R1772" t="s">
        <v>34</v>
      </c>
      <c r="S1772" t="s">
        <v>41</v>
      </c>
    </row>
    <row r="1773" spans="1:19" x14ac:dyDescent="0.3">
      <c r="A1773">
        <v>1772</v>
      </c>
      <c r="B1773">
        <v>46</v>
      </c>
      <c r="C1773" t="s">
        <v>19</v>
      </c>
      <c r="D1773" t="s">
        <v>56</v>
      </c>
      <c r="E1773" t="s">
        <v>21</v>
      </c>
      <c r="F1773">
        <v>82</v>
      </c>
      <c r="G1773" t="s">
        <v>116</v>
      </c>
      <c r="H1773" t="s">
        <v>92</v>
      </c>
      <c r="I1773" t="s">
        <v>49</v>
      </c>
      <c r="J1773" t="s">
        <v>58</v>
      </c>
      <c r="K1773">
        <v>4.7</v>
      </c>
      <c r="L1773" t="s">
        <v>152</v>
      </c>
      <c r="M1773" t="s">
        <v>27</v>
      </c>
      <c r="N1773" t="s">
        <v>76</v>
      </c>
      <c r="O1773" t="s">
        <v>152</v>
      </c>
      <c r="P1773" t="s">
        <v>152</v>
      </c>
      <c r="Q1773">
        <v>9</v>
      </c>
      <c r="R1773" t="s">
        <v>27</v>
      </c>
      <c r="S1773" t="s">
        <v>50</v>
      </c>
    </row>
    <row r="1774" spans="1:19" x14ac:dyDescent="0.3">
      <c r="A1774">
        <v>1773</v>
      </c>
      <c r="B1774">
        <v>58</v>
      </c>
      <c r="C1774" t="s">
        <v>19</v>
      </c>
      <c r="D1774" t="s">
        <v>73</v>
      </c>
      <c r="E1774" t="s">
        <v>43</v>
      </c>
      <c r="F1774">
        <v>34</v>
      </c>
      <c r="G1774" t="s">
        <v>78</v>
      </c>
      <c r="H1774" t="s">
        <v>45</v>
      </c>
      <c r="I1774" t="s">
        <v>81</v>
      </c>
      <c r="J1774" t="s">
        <v>54</v>
      </c>
      <c r="K1774">
        <v>3.1</v>
      </c>
      <c r="L1774" t="s">
        <v>152</v>
      </c>
      <c r="M1774" t="s">
        <v>46</v>
      </c>
      <c r="N1774" t="s">
        <v>72</v>
      </c>
      <c r="O1774" t="s">
        <v>152</v>
      </c>
      <c r="P1774" t="s">
        <v>152</v>
      </c>
      <c r="Q1774">
        <v>1</v>
      </c>
      <c r="R1774" t="s">
        <v>34</v>
      </c>
      <c r="S1774" t="s">
        <v>50</v>
      </c>
    </row>
    <row r="1775" spans="1:19" x14ac:dyDescent="0.3">
      <c r="A1775">
        <v>1774</v>
      </c>
      <c r="B1775">
        <v>21</v>
      </c>
      <c r="C1775" t="s">
        <v>19</v>
      </c>
      <c r="D1775" t="s">
        <v>64</v>
      </c>
      <c r="E1775" t="s">
        <v>65</v>
      </c>
      <c r="F1775">
        <v>92</v>
      </c>
      <c r="G1775" t="s">
        <v>66</v>
      </c>
      <c r="H1775" t="s">
        <v>45</v>
      </c>
      <c r="I1775" t="s">
        <v>144</v>
      </c>
      <c r="J1775" t="s">
        <v>54</v>
      </c>
      <c r="K1775">
        <v>2.7</v>
      </c>
      <c r="L1775" t="s">
        <v>152</v>
      </c>
      <c r="M1775" t="s">
        <v>35</v>
      </c>
      <c r="N1775" t="s">
        <v>40</v>
      </c>
      <c r="O1775" t="s">
        <v>152</v>
      </c>
      <c r="P1775" t="s">
        <v>152</v>
      </c>
      <c r="Q1775">
        <v>17</v>
      </c>
      <c r="R1775" t="s">
        <v>46</v>
      </c>
      <c r="S1775" t="s">
        <v>50</v>
      </c>
    </row>
    <row r="1776" spans="1:19" x14ac:dyDescent="0.3">
      <c r="A1776">
        <v>1775</v>
      </c>
      <c r="B1776">
        <v>46</v>
      </c>
      <c r="C1776" t="s">
        <v>19</v>
      </c>
      <c r="D1776" t="s">
        <v>31</v>
      </c>
      <c r="E1776" t="s">
        <v>21</v>
      </c>
      <c r="F1776">
        <v>78</v>
      </c>
      <c r="G1776" t="s">
        <v>85</v>
      </c>
      <c r="H1776" t="s">
        <v>45</v>
      </c>
      <c r="I1776" t="s">
        <v>93</v>
      </c>
      <c r="J1776" t="s">
        <v>39</v>
      </c>
      <c r="K1776">
        <v>3.7</v>
      </c>
      <c r="L1776" t="s">
        <v>152</v>
      </c>
      <c r="M1776" t="s">
        <v>34</v>
      </c>
      <c r="N1776" t="s">
        <v>28</v>
      </c>
      <c r="O1776" t="s">
        <v>152</v>
      </c>
      <c r="P1776" t="s">
        <v>152</v>
      </c>
      <c r="Q1776">
        <v>6</v>
      </c>
      <c r="R1776" t="s">
        <v>46</v>
      </c>
      <c r="S1776" t="s">
        <v>41</v>
      </c>
    </row>
    <row r="1777" spans="1:19" x14ac:dyDescent="0.3">
      <c r="A1777">
        <v>1776</v>
      </c>
      <c r="B1777">
        <v>18</v>
      </c>
      <c r="C1777" t="s">
        <v>19</v>
      </c>
      <c r="D1777" t="s">
        <v>102</v>
      </c>
      <c r="E1777" t="s">
        <v>65</v>
      </c>
      <c r="F1777">
        <v>47</v>
      </c>
      <c r="G1777" t="s">
        <v>146</v>
      </c>
      <c r="H1777" t="s">
        <v>45</v>
      </c>
      <c r="I1777" t="s">
        <v>84</v>
      </c>
      <c r="J1777" t="s">
        <v>39</v>
      </c>
      <c r="K1777">
        <v>3.3</v>
      </c>
      <c r="L1777" t="s">
        <v>152</v>
      </c>
      <c r="M1777" t="s">
        <v>34</v>
      </c>
      <c r="N1777" t="s">
        <v>72</v>
      </c>
      <c r="O1777" t="s">
        <v>152</v>
      </c>
      <c r="P1777" t="s">
        <v>152</v>
      </c>
      <c r="Q1777">
        <v>12</v>
      </c>
      <c r="R1777" t="s">
        <v>35</v>
      </c>
      <c r="S1777" t="s">
        <v>77</v>
      </c>
    </row>
    <row r="1778" spans="1:19" x14ac:dyDescent="0.3">
      <c r="A1778">
        <v>1777</v>
      </c>
      <c r="B1778">
        <v>56</v>
      </c>
      <c r="C1778" t="s">
        <v>19</v>
      </c>
      <c r="D1778" t="s">
        <v>102</v>
      </c>
      <c r="E1778" t="s">
        <v>65</v>
      </c>
      <c r="F1778">
        <v>64</v>
      </c>
      <c r="G1778" t="s">
        <v>117</v>
      </c>
      <c r="H1778" t="s">
        <v>23</v>
      </c>
      <c r="I1778" t="s">
        <v>109</v>
      </c>
      <c r="J1778" t="s">
        <v>54</v>
      </c>
      <c r="K1778">
        <v>3.4</v>
      </c>
      <c r="L1778" t="s">
        <v>152</v>
      </c>
      <c r="M1778" t="s">
        <v>34</v>
      </c>
      <c r="N1778" t="s">
        <v>40</v>
      </c>
      <c r="O1778" t="s">
        <v>152</v>
      </c>
      <c r="P1778" t="s">
        <v>152</v>
      </c>
      <c r="Q1778">
        <v>10</v>
      </c>
      <c r="R1778" t="s">
        <v>29</v>
      </c>
      <c r="S1778" t="s">
        <v>97</v>
      </c>
    </row>
    <row r="1779" spans="1:19" x14ac:dyDescent="0.3">
      <c r="A1779">
        <v>1778</v>
      </c>
      <c r="B1779">
        <v>18</v>
      </c>
      <c r="C1779" t="s">
        <v>19</v>
      </c>
      <c r="D1779" t="s">
        <v>51</v>
      </c>
      <c r="E1779" t="s">
        <v>43</v>
      </c>
      <c r="F1779">
        <v>44</v>
      </c>
      <c r="G1779" t="s">
        <v>148</v>
      </c>
      <c r="H1779" t="s">
        <v>23</v>
      </c>
      <c r="I1779" t="s">
        <v>75</v>
      </c>
      <c r="J1779" t="s">
        <v>25</v>
      </c>
      <c r="K1779">
        <v>4.7</v>
      </c>
      <c r="L1779" t="s">
        <v>152</v>
      </c>
      <c r="M1779" t="s">
        <v>35</v>
      </c>
      <c r="N1779" t="s">
        <v>40</v>
      </c>
      <c r="O1779" t="s">
        <v>152</v>
      </c>
      <c r="P1779" t="s">
        <v>152</v>
      </c>
      <c r="Q1779">
        <v>4</v>
      </c>
      <c r="R1779" t="s">
        <v>35</v>
      </c>
      <c r="S1779" t="s">
        <v>30</v>
      </c>
    </row>
    <row r="1780" spans="1:19" x14ac:dyDescent="0.3">
      <c r="A1780">
        <v>1779</v>
      </c>
      <c r="B1780">
        <v>49</v>
      </c>
      <c r="C1780" t="s">
        <v>19</v>
      </c>
      <c r="D1780" t="s">
        <v>133</v>
      </c>
      <c r="E1780" t="s">
        <v>69</v>
      </c>
      <c r="F1780">
        <v>94</v>
      </c>
      <c r="G1780" t="s">
        <v>105</v>
      </c>
      <c r="H1780" t="s">
        <v>45</v>
      </c>
      <c r="I1780" t="s">
        <v>108</v>
      </c>
      <c r="J1780" t="s">
        <v>25</v>
      </c>
      <c r="K1780">
        <v>4.9000000000000004</v>
      </c>
      <c r="L1780" t="s">
        <v>152</v>
      </c>
      <c r="M1780" t="s">
        <v>59</v>
      </c>
      <c r="N1780" t="s">
        <v>76</v>
      </c>
      <c r="O1780" t="s">
        <v>152</v>
      </c>
      <c r="P1780" t="s">
        <v>152</v>
      </c>
      <c r="Q1780">
        <v>8</v>
      </c>
      <c r="R1780" t="s">
        <v>59</v>
      </c>
      <c r="S1780" t="s">
        <v>77</v>
      </c>
    </row>
    <row r="1781" spans="1:19" x14ac:dyDescent="0.3">
      <c r="A1781">
        <v>1780</v>
      </c>
      <c r="B1781">
        <v>29</v>
      </c>
      <c r="C1781" t="s">
        <v>19</v>
      </c>
      <c r="D1781" t="s">
        <v>119</v>
      </c>
      <c r="E1781" t="s">
        <v>69</v>
      </c>
      <c r="F1781">
        <v>62</v>
      </c>
      <c r="G1781" t="s">
        <v>141</v>
      </c>
      <c r="H1781" t="s">
        <v>45</v>
      </c>
      <c r="I1781" t="s">
        <v>63</v>
      </c>
      <c r="J1781" t="s">
        <v>25</v>
      </c>
      <c r="K1781">
        <v>4.3</v>
      </c>
      <c r="L1781" t="s">
        <v>152</v>
      </c>
      <c r="M1781" t="s">
        <v>34</v>
      </c>
      <c r="N1781" t="s">
        <v>40</v>
      </c>
      <c r="O1781" t="s">
        <v>152</v>
      </c>
      <c r="P1781" t="s">
        <v>152</v>
      </c>
      <c r="Q1781">
        <v>41</v>
      </c>
      <c r="R1781" t="s">
        <v>29</v>
      </c>
      <c r="S1781" t="s">
        <v>41</v>
      </c>
    </row>
    <row r="1782" spans="1:19" x14ac:dyDescent="0.3">
      <c r="A1782">
        <v>1781</v>
      </c>
      <c r="B1782">
        <v>67</v>
      </c>
      <c r="C1782" t="s">
        <v>19</v>
      </c>
      <c r="D1782" t="s">
        <v>106</v>
      </c>
      <c r="E1782" t="s">
        <v>69</v>
      </c>
      <c r="F1782">
        <v>81</v>
      </c>
      <c r="G1782" t="s">
        <v>114</v>
      </c>
      <c r="H1782" t="s">
        <v>38</v>
      </c>
      <c r="I1782" t="s">
        <v>24</v>
      </c>
      <c r="J1782" t="s">
        <v>54</v>
      </c>
      <c r="K1782">
        <v>4.2</v>
      </c>
      <c r="L1782" t="s">
        <v>152</v>
      </c>
      <c r="M1782" t="s">
        <v>35</v>
      </c>
      <c r="N1782" t="s">
        <v>47</v>
      </c>
      <c r="O1782" t="s">
        <v>152</v>
      </c>
      <c r="P1782" t="s">
        <v>152</v>
      </c>
      <c r="Q1782">
        <v>49</v>
      </c>
      <c r="R1782" t="s">
        <v>27</v>
      </c>
      <c r="S1782" t="s">
        <v>41</v>
      </c>
    </row>
    <row r="1783" spans="1:19" x14ac:dyDescent="0.3">
      <c r="A1783">
        <v>1782</v>
      </c>
      <c r="B1783">
        <v>31</v>
      </c>
      <c r="C1783" t="s">
        <v>19</v>
      </c>
      <c r="D1783" t="s">
        <v>113</v>
      </c>
      <c r="E1783" t="s">
        <v>21</v>
      </c>
      <c r="F1783">
        <v>33</v>
      </c>
      <c r="G1783" t="s">
        <v>146</v>
      </c>
      <c r="H1783" t="s">
        <v>45</v>
      </c>
      <c r="I1783" t="s">
        <v>71</v>
      </c>
      <c r="J1783" t="s">
        <v>58</v>
      </c>
      <c r="K1783">
        <v>3.7</v>
      </c>
      <c r="L1783" t="s">
        <v>152</v>
      </c>
      <c r="M1783" t="s">
        <v>46</v>
      </c>
      <c r="N1783" t="s">
        <v>28</v>
      </c>
      <c r="O1783" t="s">
        <v>152</v>
      </c>
      <c r="P1783" t="s">
        <v>152</v>
      </c>
      <c r="Q1783">
        <v>49</v>
      </c>
      <c r="R1783" t="s">
        <v>34</v>
      </c>
      <c r="S1783" t="s">
        <v>60</v>
      </c>
    </row>
    <row r="1784" spans="1:19" x14ac:dyDescent="0.3">
      <c r="A1784">
        <v>1783</v>
      </c>
      <c r="B1784">
        <v>52</v>
      </c>
      <c r="C1784" t="s">
        <v>19</v>
      </c>
      <c r="D1784" t="s">
        <v>95</v>
      </c>
      <c r="E1784" t="s">
        <v>21</v>
      </c>
      <c r="F1784">
        <v>88</v>
      </c>
      <c r="G1784" t="s">
        <v>140</v>
      </c>
      <c r="H1784" t="s">
        <v>45</v>
      </c>
      <c r="I1784" t="s">
        <v>93</v>
      </c>
      <c r="J1784" t="s">
        <v>58</v>
      </c>
      <c r="K1784">
        <v>2.7</v>
      </c>
      <c r="L1784" t="s">
        <v>152</v>
      </c>
      <c r="M1784" t="s">
        <v>27</v>
      </c>
      <c r="N1784" t="s">
        <v>47</v>
      </c>
      <c r="O1784" t="s">
        <v>152</v>
      </c>
      <c r="P1784" t="s">
        <v>152</v>
      </c>
      <c r="Q1784">
        <v>40</v>
      </c>
      <c r="R1784" t="s">
        <v>34</v>
      </c>
      <c r="S1784" t="s">
        <v>30</v>
      </c>
    </row>
    <row r="1785" spans="1:19" x14ac:dyDescent="0.3">
      <c r="A1785">
        <v>1784</v>
      </c>
      <c r="B1785">
        <v>42</v>
      </c>
      <c r="C1785" t="s">
        <v>19</v>
      </c>
      <c r="D1785" t="s">
        <v>68</v>
      </c>
      <c r="E1785" t="s">
        <v>69</v>
      </c>
      <c r="F1785">
        <v>49</v>
      </c>
      <c r="G1785" t="s">
        <v>123</v>
      </c>
      <c r="H1785" t="s">
        <v>23</v>
      </c>
      <c r="I1785" t="s">
        <v>93</v>
      </c>
      <c r="J1785" t="s">
        <v>25</v>
      </c>
      <c r="K1785">
        <v>3.3</v>
      </c>
      <c r="L1785" t="s">
        <v>152</v>
      </c>
      <c r="M1785" t="s">
        <v>35</v>
      </c>
      <c r="N1785" t="s">
        <v>40</v>
      </c>
      <c r="O1785" t="s">
        <v>152</v>
      </c>
      <c r="P1785" t="s">
        <v>152</v>
      </c>
      <c r="Q1785">
        <v>30</v>
      </c>
      <c r="R1785" t="s">
        <v>27</v>
      </c>
      <c r="S1785" t="s">
        <v>88</v>
      </c>
    </row>
    <row r="1786" spans="1:19" x14ac:dyDescent="0.3">
      <c r="A1786">
        <v>1785</v>
      </c>
      <c r="B1786">
        <v>32</v>
      </c>
      <c r="C1786" t="s">
        <v>19</v>
      </c>
      <c r="D1786" t="s">
        <v>132</v>
      </c>
      <c r="E1786" t="s">
        <v>69</v>
      </c>
      <c r="F1786">
        <v>31</v>
      </c>
      <c r="G1786" t="s">
        <v>62</v>
      </c>
      <c r="H1786" t="s">
        <v>23</v>
      </c>
      <c r="I1786" t="s">
        <v>134</v>
      </c>
      <c r="J1786" t="s">
        <v>54</v>
      </c>
      <c r="K1786">
        <v>4.8</v>
      </c>
      <c r="L1786" t="s">
        <v>152</v>
      </c>
      <c r="M1786" t="s">
        <v>35</v>
      </c>
      <c r="N1786" t="s">
        <v>55</v>
      </c>
      <c r="O1786" t="s">
        <v>152</v>
      </c>
      <c r="P1786" t="s">
        <v>152</v>
      </c>
      <c r="Q1786">
        <v>4</v>
      </c>
      <c r="R1786" t="s">
        <v>59</v>
      </c>
      <c r="S1786" t="s">
        <v>60</v>
      </c>
    </row>
    <row r="1787" spans="1:19" x14ac:dyDescent="0.3">
      <c r="A1787">
        <v>1786</v>
      </c>
      <c r="B1787">
        <v>47</v>
      </c>
      <c r="C1787" t="s">
        <v>19</v>
      </c>
      <c r="D1787" t="s">
        <v>143</v>
      </c>
      <c r="E1787" t="s">
        <v>69</v>
      </c>
      <c r="F1787">
        <v>29</v>
      </c>
      <c r="G1787" t="s">
        <v>146</v>
      </c>
      <c r="H1787" t="s">
        <v>38</v>
      </c>
      <c r="I1787" t="s">
        <v>100</v>
      </c>
      <c r="J1787" t="s">
        <v>58</v>
      </c>
      <c r="K1787">
        <v>4.0999999999999996</v>
      </c>
      <c r="L1787" t="s">
        <v>152</v>
      </c>
      <c r="M1787" t="s">
        <v>34</v>
      </c>
      <c r="N1787" t="s">
        <v>47</v>
      </c>
      <c r="O1787" t="s">
        <v>152</v>
      </c>
      <c r="P1787" t="s">
        <v>152</v>
      </c>
      <c r="Q1787">
        <v>22</v>
      </c>
      <c r="R1787" t="s">
        <v>29</v>
      </c>
      <c r="S1787" t="s">
        <v>88</v>
      </c>
    </row>
    <row r="1788" spans="1:19" x14ac:dyDescent="0.3">
      <c r="A1788">
        <v>1787</v>
      </c>
      <c r="B1788">
        <v>45</v>
      </c>
      <c r="C1788" t="s">
        <v>19</v>
      </c>
      <c r="D1788" t="s">
        <v>102</v>
      </c>
      <c r="E1788" t="s">
        <v>65</v>
      </c>
      <c r="F1788">
        <v>34</v>
      </c>
      <c r="G1788" t="s">
        <v>128</v>
      </c>
      <c r="H1788" t="s">
        <v>45</v>
      </c>
      <c r="I1788" t="s">
        <v>110</v>
      </c>
      <c r="J1788" t="s">
        <v>39</v>
      </c>
      <c r="K1788">
        <v>4.5999999999999996</v>
      </c>
      <c r="L1788" t="s">
        <v>152</v>
      </c>
      <c r="M1788" t="s">
        <v>59</v>
      </c>
      <c r="N1788" t="s">
        <v>72</v>
      </c>
      <c r="O1788" t="s">
        <v>152</v>
      </c>
      <c r="P1788" t="s">
        <v>152</v>
      </c>
      <c r="Q1788">
        <v>22</v>
      </c>
      <c r="R1788" t="s">
        <v>29</v>
      </c>
      <c r="S1788" t="s">
        <v>88</v>
      </c>
    </row>
    <row r="1789" spans="1:19" x14ac:dyDescent="0.3">
      <c r="A1789">
        <v>1788</v>
      </c>
      <c r="B1789">
        <v>20</v>
      </c>
      <c r="C1789" t="s">
        <v>19</v>
      </c>
      <c r="D1789" t="s">
        <v>31</v>
      </c>
      <c r="E1789" t="s">
        <v>21</v>
      </c>
      <c r="F1789">
        <v>38</v>
      </c>
      <c r="G1789" t="s">
        <v>57</v>
      </c>
      <c r="H1789" t="s">
        <v>23</v>
      </c>
      <c r="I1789" t="s">
        <v>81</v>
      </c>
      <c r="J1789" t="s">
        <v>58</v>
      </c>
      <c r="K1789">
        <v>4.9000000000000004</v>
      </c>
      <c r="L1789" t="s">
        <v>152</v>
      </c>
      <c r="M1789" t="s">
        <v>34</v>
      </c>
      <c r="N1789" t="s">
        <v>72</v>
      </c>
      <c r="O1789" t="s">
        <v>152</v>
      </c>
      <c r="P1789" t="s">
        <v>152</v>
      </c>
      <c r="Q1789">
        <v>10</v>
      </c>
      <c r="R1789" t="s">
        <v>34</v>
      </c>
      <c r="S1789" t="s">
        <v>60</v>
      </c>
    </row>
    <row r="1790" spans="1:19" x14ac:dyDescent="0.3">
      <c r="A1790">
        <v>1789</v>
      </c>
      <c r="B1790">
        <v>66</v>
      </c>
      <c r="C1790" t="s">
        <v>19</v>
      </c>
      <c r="D1790" t="s">
        <v>20</v>
      </c>
      <c r="E1790" t="s">
        <v>21</v>
      </c>
      <c r="F1790">
        <v>41</v>
      </c>
      <c r="G1790" t="s">
        <v>115</v>
      </c>
      <c r="H1790" t="s">
        <v>23</v>
      </c>
      <c r="I1790" t="s">
        <v>71</v>
      </c>
      <c r="J1790" t="s">
        <v>54</v>
      </c>
      <c r="K1790">
        <v>3.1</v>
      </c>
      <c r="L1790" t="s">
        <v>152</v>
      </c>
      <c r="M1790" t="s">
        <v>46</v>
      </c>
      <c r="N1790" t="s">
        <v>76</v>
      </c>
      <c r="O1790" t="s">
        <v>152</v>
      </c>
      <c r="P1790" t="s">
        <v>152</v>
      </c>
      <c r="Q1790">
        <v>23</v>
      </c>
      <c r="R1790" t="s">
        <v>35</v>
      </c>
      <c r="S1790" t="s">
        <v>77</v>
      </c>
    </row>
    <row r="1791" spans="1:19" x14ac:dyDescent="0.3">
      <c r="A1791">
        <v>1790</v>
      </c>
      <c r="B1791">
        <v>52</v>
      </c>
      <c r="C1791" t="s">
        <v>19</v>
      </c>
      <c r="D1791" t="s">
        <v>20</v>
      </c>
      <c r="E1791" t="s">
        <v>21</v>
      </c>
      <c r="F1791">
        <v>34</v>
      </c>
      <c r="G1791" t="s">
        <v>117</v>
      </c>
      <c r="H1791" t="s">
        <v>23</v>
      </c>
      <c r="I1791" t="s">
        <v>100</v>
      </c>
      <c r="J1791" t="s">
        <v>39</v>
      </c>
      <c r="K1791">
        <v>3</v>
      </c>
      <c r="L1791" t="s">
        <v>152</v>
      </c>
      <c r="M1791" t="s">
        <v>46</v>
      </c>
      <c r="N1791" t="s">
        <v>72</v>
      </c>
      <c r="O1791" t="s">
        <v>152</v>
      </c>
      <c r="P1791" t="s">
        <v>152</v>
      </c>
      <c r="Q1791">
        <v>43</v>
      </c>
      <c r="R1791" t="s">
        <v>59</v>
      </c>
      <c r="S1791" t="s">
        <v>60</v>
      </c>
    </row>
    <row r="1792" spans="1:19" x14ac:dyDescent="0.3">
      <c r="A1792">
        <v>1791</v>
      </c>
      <c r="B1792">
        <v>50</v>
      </c>
      <c r="C1792" t="s">
        <v>19</v>
      </c>
      <c r="D1792" t="s">
        <v>143</v>
      </c>
      <c r="E1792" t="s">
        <v>69</v>
      </c>
      <c r="F1792">
        <v>26</v>
      </c>
      <c r="G1792" t="s">
        <v>98</v>
      </c>
      <c r="H1792" t="s">
        <v>38</v>
      </c>
      <c r="I1792" t="s">
        <v>84</v>
      </c>
      <c r="J1792" t="s">
        <v>54</v>
      </c>
      <c r="K1792">
        <v>3.7</v>
      </c>
      <c r="L1792" t="s">
        <v>152</v>
      </c>
      <c r="M1792" t="s">
        <v>27</v>
      </c>
      <c r="N1792" t="s">
        <v>76</v>
      </c>
      <c r="O1792" t="s">
        <v>152</v>
      </c>
      <c r="P1792" t="s">
        <v>152</v>
      </c>
      <c r="Q1792">
        <v>31</v>
      </c>
      <c r="R1792" t="s">
        <v>46</v>
      </c>
      <c r="S1792" t="s">
        <v>77</v>
      </c>
    </row>
    <row r="1793" spans="1:19" x14ac:dyDescent="0.3">
      <c r="A1793">
        <v>1792</v>
      </c>
      <c r="B1793">
        <v>62</v>
      </c>
      <c r="C1793" t="s">
        <v>19</v>
      </c>
      <c r="D1793" t="s">
        <v>36</v>
      </c>
      <c r="E1793" t="s">
        <v>21</v>
      </c>
      <c r="F1793">
        <v>98</v>
      </c>
      <c r="G1793" t="s">
        <v>57</v>
      </c>
      <c r="H1793" t="s">
        <v>38</v>
      </c>
      <c r="I1793" t="s">
        <v>75</v>
      </c>
      <c r="J1793" t="s">
        <v>25</v>
      </c>
      <c r="K1793">
        <v>4</v>
      </c>
      <c r="L1793" t="s">
        <v>152</v>
      </c>
      <c r="M1793" t="s">
        <v>59</v>
      </c>
      <c r="N1793" t="s">
        <v>76</v>
      </c>
      <c r="O1793" t="s">
        <v>152</v>
      </c>
      <c r="P1793" t="s">
        <v>152</v>
      </c>
      <c r="Q1793">
        <v>38</v>
      </c>
      <c r="R1793" t="s">
        <v>35</v>
      </c>
      <c r="S1793" t="s">
        <v>50</v>
      </c>
    </row>
    <row r="1794" spans="1:19" x14ac:dyDescent="0.3">
      <c r="A1794">
        <v>1793</v>
      </c>
      <c r="B1794">
        <v>38</v>
      </c>
      <c r="C1794" t="s">
        <v>19</v>
      </c>
      <c r="D1794" t="s">
        <v>51</v>
      </c>
      <c r="E1794" t="s">
        <v>43</v>
      </c>
      <c r="F1794">
        <v>59</v>
      </c>
      <c r="G1794" t="s">
        <v>146</v>
      </c>
      <c r="H1794" t="s">
        <v>45</v>
      </c>
      <c r="I1794" t="s">
        <v>100</v>
      </c>
      <c r="J1794" t="s">
        <v>58</v>
      </c>
      <c r="K1794">
        <v>3</v>
      </c>
      <c r="L1794" t="s">
        <v>152</v>
      </c>
      <c r="M1794" t="s">
        <v>34</v>
      </c>
      <c r="N1794" t="s">
        <v>28</v>
      </c>
      <c r="O1794" t="s">
        <v>152</v>
      </c>
      <c r="P1794" t="s">
        <v>152</v>
      </c>
      <c r="Q1794">
        <v>22</v>
      </c>
      <c r="R1794" t="s">
        <v>59</v>
      </c>
      <c r="S1794" t="s">
        <v>97</v>
      </c>
    </row>
    <row r="1795" spans="1:19" x14ac:dyDescent="0.3">
      <c r="A1795">
        <v>1794</v>
      </c>
      <c r="B1795">
        <v>65</v>
      </c>
      <c r="C1795" t="s">
        <v>19</v>
      </c>
      <c r="D1795" t="s">
        <v>124</v>
      </c>
      <c r="E1795" t="s">
        <v>69</v>
      </c>
      <c r="F1795">
        <v>92</v>
      </c>
      <c r="G1795" t="s">
        <v>146</v>
      </c>
      <c r="H1795" t="s">
        <v>38</v>
      </c>
      <c r="I1795" t="s">
        <v>53</v>
      </c>
      <c r="J1795" t="s">
        <v>58</v>
      </c>
      <c r="K1795">
        <v>3.8</v>
      </c>
      <c r="L1795" t="s">
        <v>152</v>
      </c>
      <c r="M1795" t="s">
        <v>59</v>
      </c>
      <c r="N1795" t="s">
        <v>76</v>
      </c>
      <c r="O1795" t="s">
        <v>152</v>
      </c>
      <c r="P1795" t="s">
        <v>152</v>
      </c>
      <c r="Q1795">
        <v>45</v>
      </c>
      <c r="R1795" t="s">
        <v>35</v>
      </c>
      <c r="S1795" t="s">
        <v>97</v>
      </c>
    </row>
    <row r="1796" spans="1:19" x14ac:dyDescent="0.3">
      <c r="A1796">
        <v>1795</v>
      </c>
      <c r="B1796">
        <v>60</v>
      </c>
      <c r="C1796" t="s">
        <v>19</v>
      </c>
      <c r="D1796" t="s">
        <v>132</v>
      </c>
      <c r="E1796" t="s">
        <v>69</v>
      </c>
      <c r="F1796">
        <v>40</v>
      </c>
      <c r="G1796" t="s">
        <v>123</v>
      </c>
      <c r="H1796" t="s">
        <v>23</v>
      </c>
      <c r="I1796" t="s">
        <v>126</v>
      </c>
      <c r="J1796" t="s">
        <v>39</v>
      </c>
      <c r="K1796">
        <v>3.7</v>
      </c>
      <c r="L1796" t="s">
        <v>152</v>
      </c>
      <c r="M1796" t="s">
        <v>34</v>
      </c>
      <c r="N1796" t="s">
        <v>28</v>
      </c>
      <c r="O1796" t="s">
        <v>152</v>
      </c>
      <c r="P1796" t="s">
        <v>152</v>
      </c>
      <c r="Q1796">
        <v>21</v>
      </c>
      <c r="R1796" t="s">
        <v>59</v>
      </c>
      <c r="S1796" t="s">
        <v>30</v>
      </c>
    </row>
    <row r="1797" spans="1:19" x14ac:dyDescent="0.3">
      <c r="A1797">
        <v>1796</v>
      </c>
      <c r="B1797">
        <v>68</v>
      </c>
      <c r="C1797" t="s">
        <v>19</v>
      </c>
      <c r="D1797" t="s">
        <v>36</v>
      </c>
      <c r="E1797" t="s">
        <v>21</v>
      </c>
      <c r="F1797">
        <v>20</v>
      </c>
      <c r="G1797" t="s">
        <v>150</v>
      </c>
      <c r="H1797" t="s">
        <v>38</v>
      </c>
      <c r="I1797" t="s">
        <v>84</v>
      </c>
      <c r="J1797" t="s">
        <v>58</v>
      </c>
      <c r="K1797">
        <v>4</v>
      </c>
      <c r="L1797" t="s">
        <v>152</v>
      </c>
      <c r="M1797" t="s">
        <v>59</v>
      </c>
      <c r="N1797" t="s">
        <v>72</v>
      </c>
      <c r="O1797" t="s">
        <v>152</v>
      </c>
      <c r="P1797" t="s">
        <v>152</v>
      </c>
      <c r="Q1797">
        <v>9</v>
      </c>
      <c r="R1797" t="s">
        <v>59</v>
      </c>
      <c r="S1797" t="s">
        <v>30</v>
      </c>
    </row>
    <row r="1798" spans="1:19" x14ac:dyDescent="0.3">
      <c r="A1798">
        <v>1797</v>
      </c>
      <c r="B1798">
        <v>62</v>
      </c>
      <c r="C1798" t="s">
        <v>19</v>
      </c>
      <c r="D1798" t="s">
        <v>87</v>
      </c>
      <c r="E1798" t="s">
        <v>21</v>
      </c>
      <c r="F1798">
        <v>35</v>
      </c>
      <c r="G1798" t="s">
        <v>131</v>
      </c>
      <c r="H1798" t="s">
        <v>38</v>
      </c>
      <c r="I1798" t="s">
        <v>110</v>
      </c>
      <c r="J1798" t="s">
        <v>39</v>
      </c>
      <c r="K1798">
        <v>3.1</v>
      </c>
      <c r="L1798" t="s">
        <v>152</v>
      </c>
      <c r="M1798" t="s">
        <v>59</v>
      </c>
      <c r="N1798" t="s">
        <v>76</v>
      </c>
      <c r="O1798" t="s">
        <v>152</v>
      </c>
      <c r="P1798" t="s">
        <v>152</v>
      </c>
      <c r="Q1798">
        <v>34</v>
      </c>
      <c r="R1798" t="s">
        <v>29</v>
      </c>
      <c r="S1798" t="s">
        <v>41</v>
      </c>
    </row>
    <row r="1799" spans="1:19" x14ac:dyDescent="0.3">
      <c r="A1799">
        <v>1798</v>
      </c>
      <c r="B1799">
        <v>62</v>
      </c>
      <c r="C1799" t="s">
        <v>19</v>
      </c>
      <c r="D1799" t="s">
        <v>133</v>
      </c>
      <c r="E1799" t="s">
        <v>69</v>
      </c>
      <c r="F1799">
        <v>35</v>
      </c>
      <c r="G1799" t="s">
        <v>48</v>
      </c>
      <c r="H1799" t="s">
        <v>23</v>
      </c>
      <c r="I1799" t="s">
        <v>33</v>
      </c>
      <c r="J1799" t="s">
        <v>39</v>
      </c>
      <c r="K1799">
        <v>3.9</v>
      </c>
      <c r="L1799" t="s">
        <v>152</v>
      </c>
      <c r="M1799" t="s">
        <v>46</v>
      </c>
      <c r="N1799" t="s">
        <v>72</v>
      </c>
      <c r="O1799" t="s">
        <v>152</v>
      </c>
      <c r="P1799" t="s">
        <v>152</v>
      </c>
      <c r="Q1799">
        <v>26</v>
      </c>
      <c r="R1799" t="s">
        <v>29</v>
      </c>
      <c r="S1799" t="s">
        <v>41</v>
      </c>
    </row>
    <row r="1800" spans="1:19" x14ac:dyDescent="0.3">
      <c r="A1800">
        <v>1799</v>
      </c>
      <c r="B1800">
        <v>40</v>
      </c>
      <c r="C1800" t="s">
        <v>19</v>
      </c>
      <c r="D1800" t="s">
        <v>82</v>
      </c>
      <c r="E1800" t="s">
        <v>21</v>
      </c>
      <c r="F1800">
        <v>82</v>
      </c>
      <c r="G1800" t="s">
        <v>114</v>
      </c>
      <c r="H1800" t="s">
        <v>23</v>
      </c>
      <c r="I1800" t="s">
        <v>136</v>
      </c>
      <c r="J1800" t="s">
        <v>25</v>
      </c>
      <c r="K1800">
        <v>3.7</v>
      </c>
      <c r="L1800" t="s">
        <v>152</v>
      </c>
      <c r="M1800" t="s">
        <v>27</v>
      </c>
      <c r="N1800" t="s">
        <v>28</v>
      </c>
      <c r="O1800" t="s">
        <v>152</v>
      </c>
      <c r="P1800" t="s">
        <v>152</v>
      </c>
      <c r="Q1800">
        <v>1</v>
      </c>
      <c r="R1800" t="s">
        <v>35</v>
      </c>
      <c r="S1800" t="s">
        <v>41</v>
      </c>
    </row>
    <row r="1801" spans="1:19" x14ac:dyDescent="0.3">
      <c r="A1801">
        <v>1800</v>
      </c>
      <c r="B1801">
        <v>32</v>
      </c>
      <c r="C1801" t="s">
        <v>19</v>
      </c>
      <c r="D1801" t="s">
        <v>104</v>
      </c>
      <c r="E1801" t="s">
        <v>21</v>
      </c>
      <c r="F1801">
        <v>48</v>
      </c>
      <c r="G1801" t="s">
        <v>99</v>
      </c>
      <c r="H1801" t="s">
        <v>45</v>
      </c>
      <c r="I1801" t="s">
        <v>63</v>
      </c>
      <c r="J1801" t="s">
        <v>58</v>
      </c>
      <c r="K1801">
        <v>3.9</v>
      </c>
      <c r="L1801" t="s">
        <v>152</v>
      </c>
      <c r="M1801" t="s">
        <v>59</v>
      </c>
      <c r="N1801" t="s">
        <v>28</v>
      </c>
      <c r="O1801" t="s">
        <v>152</v>
      </c>
      <c r="P1801" t="s">
        <v>152</v>
      </c>
      <c r="Q1801">
        <v>47</v>
      </c>
      <c r="R1801" t="s">
        <v>29</v>
      </c>
      <c r="S1801" t="s">
        <v>41</v>
      </c>
    </row>
    <row r="1802" spans="1:19" x14ac:dyDescent="0.3">
      <c r="A1802">
        <v>1801</v>
      </c>
      <c r="B1802">
        <v>22</v>
      </c>
      <c r="C1802" t="s">
        <v>19</v>
      </c>
      <c r="D1802" t="s">
        <v>64</v>
      </c>
      <c r="E1802" t="s">
        <v>65</v>
      </c>
      <c r="F1802">
        <v>58</v>
      </c>
      <c r="G1802" t="s">
        <v>91</v>
      </c>
      <c r="H1802" t="s">
        <v>92</v>
      </c>
      <c r="I1802" t="s">
        <v>126</v>
      </c>
      <c r="J1802" t="s">
        <v>25</v>
      </c>
      <c r="K1802">
        <v>2.7</v>
      </c>
      <c r="L1802" t="s">
        <v>152</v>
      </c>
      <c r="M1802" t="s">
        <v>35</v>
      </c>
      <c r="N1802" t="s">
        <v>28</v>
      </c>
      <c r="O1802" t="s">
        <v>152</v>
      </c>
      <c r="P1802" t="s">
        <v>152</v>
      </c>
      <c r="Q1802">
        <v>30</v>
      </c>
      <c r="R1802" t="s">
        <v>27</v>
      </c>
      <c r="S1802" t="s">
        <v>41</v>
      </c>
    </row>
    <row r="1803" spans="1:19" x14ac:dyDescent="0.3">
      <c r="A1803">
        <v>1802</v>
      </c>
      <c r="B1803">
        <v>33</v>
      </c>
      <c r="C1803" t="s">
        <v>19</v>
      </c>
      <c r="D1803" t="s">
        <v>31</v>
      </c>
      <c r="E1803" t="s">
        <v>21</v>
      </c>
      <c r="F1803">
        <v>57</v>
      </c>
      <c r="G1803" t="s">
        <v>127</v>
      </c>
      <c r="H1803" t="s">
        <v>45</v>
      </c>
      <c r="I1803" t="s">
        <v>49</v>
      </c>
      <c r="J1803" t="s">
        <v>39</v>
      </c>
      <c r="K1803">
        <v>3.9</v>
      </c>
      <c r="L1803" t="s">
        <v>152</v>
      </c>
      <c r="M1803" t="s">
        <v>27</v>
      </c>
      <c r="N1803" t="s">
        <v>28</v>
      </c>
      <c r="O1803" t="s">
        <v>152</v>
      </c>
      <c r="P1803" t="s">
        <v>152</v>
      </c>
      <c r="Q1803">
        <v>48</v>
      </c>
      <c r="R1803" t="s">
        <v>59</v>
      </c>
      <c r="S1803" t="s">
        <v>30</v>
      </c>
    </row>
    <row r="1804" spans="1:19" x14ac:dyDescent="0.3">
      <c r="A1804">
        <v>1803</v>
      </c>
      <c r="B1804">
        <v>57</v>
      </c>
      <c r="C1804" t="s">
        <v>19</v>
      </c>
      <c r="D1804" t="s">
        <v>61</v>
      </c>
      <c r="E1804" t="s">
        <v>21</v>
      </c>
      <c r="F1804">
        <v>96</v>
      </c>
      <c r="G1804" t="s">
        <v>44</v>
      </c>
      <c r="H1804" t="s">
        <v>23</v>
      </c>
      <c r="I1804" t="s">
        <v>49</v>
      </c>
      <c r="J1804" t="s">
        <v>25</v>
      </c>
      <c r="K1804">
        <v>2.6</v>
      </c>
      <c r="L1804" t="s">
        <v>152</v>
      </c>
      <c r="M1804" t="s">
        <v>34</v>
      </c>
      <c r="N1804" t="s">
        <v>76</v>
      </c>
      <c r="O1804" t="s">
        <v>152</v>
      </c>
      <c r="P1804" t="s">
        <v>152</v>
      </c>
      <c r="Q1804">
        <v>31</v>
      </c>
      <c r="R1804" t="s">
        <v>29</v>
      </c>
      <c r="S1804" t="s">
        <v>77</v>
      </c>
    </row>
    <row r="1805" spans="1:19" x14ac:dyDescent="0.3">
      <c r="A1805">
        <v>1804</v>
      </c>
      <c r="B1805">
        <v>60</v>
      </c>
      <c r="C1805" t="s">
        <v>19</v>
      </c>
      <c r="D1805" t="s">
        <v>51</v>
      </c>
      <c r="E1805" t="s">
        <v>43</v>
      </c>
      <c r="F1805">
        <v>97</v>
      </c>
      <c r="G1805" t="s">
        <v>83</v>
      </c>
      <c r="H1805" t="s">
        <v>38</v>
      </c>
      <c r="I1805" t="s">
        <v>24</v>
      </c>
      <c r="J1805" t="s">
        <v>54</v>
      </c>
      <c r="K1805">
        <v>3.5</v>
      </c>
      <c r="L1805" t="s">
        <v>152</v>
      </c>
      <c r="M1805" t="s">
        <v>46</v>
      </c>
      <c r="N1805" t="s">
        <v>40</v>
      </c>
      <c r="O1805" t="s">
        <v>152</v>
      </c>
      <c r="P1805" t="s">
        <v>152</v>
      </c>
      <c r="Q1805">
        <v>33</v>
      </c>
      <c r="R1805" t="s">
        <v>29</v>
      </c>
      <c r="S1805" t="s">
        <v>30</v>
      </c>
    </row>
    <row r="1806" spans="1:19" x14ac:dyDescent="0.3">
      <c r="A1806">
        <v>1805</v>
      </c>
      <c r="B1806">
        <v>30</v>
      </c>
      <c r="C1806" t="s">
        <v>19</v>
      </c>
      <c r="D1806" t="s">
        <v>31</v>
      </c>
      <c r="E1806" t="s">
        <v>21</v>
      </c>
      <c r="F1806">
        <v>42</v>
      </c>
      <c r="G1806" t="s">
        <v>62</v>
      </c>
      <c r="H1806" t="s">
        <v>23</v>
      </c>
      <c r="I1806" t="s">
        <v>100</v>
      </c>
      <c r="J1806" t="s">
        <v>25</v>
      </c>
      <c r="K1806">
        <v>4.4000000000000004</v>
      </c>
      <c r="L1806" t="s">
        <v>152</v>
      </c>
      <c r="M1806" t="s">
        <v>59</v>
      </c>
      <c r="N1806" t="s">
        <v>47</v>
      </c>
      <c r="O1806" t="s">
        <v>152</v>
      </c>
      <c r="P1806" t="s">
        <v>152</v>
      </c>
      <c r="Q1806">
        <v>39</v>
      </c>
      <c r="R1806" t="s">
        <v>27</v>
      </c>
      <c r="S1806" t="s">
        <v>41</v>
      </c>
    </row>
    <row r="1807" spans="1:19" x14ac:dyDescent="0.3">
      <c r="A1807">
        <v>1806</v>
      </c>
      <c r="B1807">
        <v>41</v>
      </c>
      <c r="C1807" t="s">
        <v>19</v>
      </c>
      <c r="D1807" t="s">
        <v>113</v>
      </c>
      <c r="E1807" t="s">
        <v>21</v>
      </c>
      <c r="F1807">
        <v>62</v>
      </c>
      <c r="G1807" t="s">
        <v>117</v>
      </c>
      <c r="H1807" t="s">
        <v>23</v>
      </c>
      <c r="I1807" t="s">
        <v>81</v>
      </c>
      <c r="J1807" t="s">
        <v>39</v>
      </c>
      <c r="K1807">
        <v>4.9000000000000004</v>
      </c>
      <c r="L1807" t="s">
        <v>152</v>
      </c>
      <c r="M1807" t="s">
        <v>29</v>
      </c>
      <c r="N1807" t="s">
        <v>76</v>
      </c>
      <c r="O1807" t="s">
        <v>152</v>
      </c>
      <c r="P1807" t="s">
        <v>152</v>
      </c>
      <c r="Q1807">
        <v>46</v>
      </c>
      <c r="R1807" t="s">
        <v>59</v>
      </c>
      <c r="S1807" t="s">
        <v>41</v>
      </c>
    </row>
    <row r="1808" spans="1:19" x14ac:dyDescent="0.3">
      <c r="A1808">
        <v>1807</v>
      </c>
      <c r="B1808">
        <v>58</v>
      </c>
      <c r="C1808" t="s">
        <v>19</v>
      </c>
      <c r="D1808" t="s">
        <v>68</v>
      </c>
      <c r="E1808" t="s">
        <v>69</v>
      </c>
      <c r="F1808">
        <v>67</v>
      </c>
      <c r="G1808" t="s">
        <v>44</v>
      </c>
      <c r="H1808" t="s">
        <v>45</v>
      </c>
      <c r="I1808" t="s">
        <v>96</v>
      </c>
      <c r="J1808" t="s">
        <v>58</v>
      </c>
      <c r="K1808">
        <v>3.9</v>
      </c>
      <c r="L1808" t="s">
        <v>152</v>
      </c>
      <c r="M1808" t="s">
        <v>27</v>
      </c>
      <c r="N1808" t="s">
        <v>55</v>
      </c>
      <c r="O1808" t="s">
        <v>152</v>
      </c>
      <c r="P1808" t="s">
        <v>152</v>
      </c>
      <c r="Q1808">
        <v>24</v>
      </c>
      <c r="R1808" t="s">
        <v>29</v>
      </c>
      <c r="S1808" t="s">
        <v>50</v>
      </c>
    </row>
    <row r="1809" spans="1:19" x14ac:dyDescent="0.3">
      <c r="A1809">
        <v>1808</v>
      </c>
      <c r="B1809">
        <v>34</v>
      </c>
      <c r="C1809" t="s">
        <v>19</v>
      </c>
      <c r="D1809" t="s">
        <v>51</v>
      </c>
      <c r="E1809" t="s">
        <v>43</v>
      </c>
      <c r="F1809">
        <v>46</v>
      </c>
      <c r="G1809" t="s">
        <v>129</v>
      </c>
      <c r="H1809" t="s">
        <v>23</v>
      </c>
      <c r="I1809" t="s">
        <v>81</v>
      </c>
      <c r="J1809" t="s">
        <v>54</v>
      </c>
      <c r="K1809">
        <v>3.5</v>
      </c>
      <c r="L1809" t="s">
        <v>152</v>
      </c>
      <c r="M1809" t="s">
        <v>46</v>
      </c>
      <c r="N1809" t="s">
        <v>55</v>
      </c>
      <c r="O1809" t="s">
        <v>152</v>
      </c>
      <c r="P1809" t="s">
        <v>152</v>
      </c>
      <c r="Q1809">
        <v>37</v>
      </c>
      <c r="R1809" t="s">
        <v>29</v>
      </c>
      <c r="S1809" t="s">
        <v>30</v>
      </c>
    </row>
    <row r="1810" spans="1:19" x14ac:dyDescent="0.3">
      <c r="A1810">
        <v>1809</v>
      </c>
      <c r="B1810">
        <v>67</v>
      </c>
      <c r="C1810" t="s">
        <v>19</v>
      </c>
      <c r="D1810" t="s">
        <v>102</v>
      </c>
      <c r="E1810" t="s">
        <v>65</v>
      </c>
      <c r="F1810">
        <v>71</v>
      </c>
      <c r="G1810" t="s">
        <v>122</v>
      </c>
      <c r="H1810" t="s">
        <v>45</v>
      </c>
      <c r="I1810" t="s">
        <v>93</v>
      </c>
      <c r="J1810" t="s">
        <v>39</v>
      </c>
      <c r="K1810">
        <v>4.3</v>
      </c>
      <c r="L1810" t="s">
        <v>152</v>
      </c>
      <c r="M1810" t="s">
        <v>27</v>
      </c>
      <c r="N1810" t="s">
        <v>47</v>
      </c>
      <c r="O1810" t="s">
        <v>152</v>
      </c>
      <c r="P1810" t="s">
        <v>152</v>
      </c>
      <c r="Q1810">
        <v>7</v>
      </c>
      <c r="R1810" t="s">
        <v>59</v>
      </c>
      <c r="S1810" t="s">
        <v>88</v>
      </c>
    </row>
    <row r="1811" spans="1:19" x14ac:dyDescent="0.3">
      <c r="A1811">
        <v>1810</v>
      </c>
      <c r="B1811">
        <v>58</v>
      </c>
      <c r="C1811" t="s">
        <v>19</v>
      </c>
      <c r="D1811" t="s">
        <v>132</v>
      </c>
      <c r="E1811" t="s">
        <v>69</v>
      </c>
      <c r="F1811">
        <v>99</v>
      </c>
      <c r="G1811" t="s">
        <v>120</v>
      </c>
      <c r="H1811" t="s">
        <v>38</v>
      </c>
      <c r="I1811" t="s">
        <v>144</v>
      </c>
      <c r="J1811" t="s">
        <v>58</v>
      </c>
      <c r="K1811">
        <v>3.4</v>
      </c>
      <c r="L1811" t="s">
        <v>152</v>
      </c>
      <c r="M1811" t="s">
        <v>27</v>
      </c>
      <c r="N1811" t="s">
        <v>40</v>
      </c>
      <c r="O1811" t="s">
        <v>152</v>
      </c>
      <c r="P1811" t="s">
        <v>152</v>
      </c>
      <c r="Q1811">
        <v>6</v>
      </c>
      <c r="R1811" t="s">
        <v>59</v>
      </c>
      <c r="S1811" t="s">
        <v>30</v>
      </c>
    </row>
    <row r="1812" spans="1:19" x14ac:dyDescent="0.3">
      <c r="A1812">
        <v>1811</v>
      </c>
      <c r="B1812">
        <v>41</v>
      </c>
      <c r="C1812" t="s">
        <v>19</v>
      </c>
      <c r="D1812" t="s">
        <v>36</v>
      </c>
      <c r="E1812" t="s">
        <v>21</v>
      </c>
      <c r="F1812">
        <v>28</v>
      </c>
      <c r="G1812" t="s">
        <v>128</v>
      </c>
      <c r="H1812" t="s">
        <v>45</v>
      </c>
      <c r="I1812" t="s">
        <v>136</v>
      </c>
      <c r="J1812" t="s">
        <v>58</v>
      </c>
      <c r="K1812">
        <v>2.7</v>
      </c>
      <c r="L1812" t="s">
        <v>152</v>
      </c>
      <c r="M1812" t="s">
        <v>27</v>
      </c>
      <c r="N1812" t="s">
        <v>55</v>
      </c>
      <c r="O1812" t="s">
        <v>152</v>
      </c>
      <c r="P1812" t="s">
        <v>152</v>
      </c>
      <c r="Q1812">
        <v>16</v>
      </c>
      <c r="R1812" t="s">
        <v>35</v>
      </c>
      <c r="S1812" t="s">
        <v>77</v>
      </c>
    </row>
    <row r="1813" spans="1:19" x14ac:dyDescent="0.3">
      <c r="A1813">
        <v>1812</v>
      </c>
      <c r="B1813">
        <v>42</v>
      </c>
      <c r="C1813" t="s">
        <v>19</v>
      </c>
      <c r="D1813" t="s">
        <v>133</v>
      </c>
      <c r="E1813" t="s">
        <v>69</v>
      </c>
      <c r="F1813">
        <v>77</v>
      </c>
      <c r="G1813" t="s">
        <v>150</v>
      </c>
      <c r="H1813" t="s">
        <v>23</v>
      </c>
      <c r="I1813" t="s">
        <v>144</v>
      </c>
      <c r="J1813" t="s">
        <v>54</v>
      </c>
      <c r="K1813">
        <v>3.6</v>
      </c>
      <c r="L1813" t="s">
        <v>152</v>
      </c>
      <c r="M1813" t="s">
        <v>34</v>
      </c>
      <c r="N1813" t="s">
        <v>55</v>
      </c>
      <c r="O1813" t="s">
        <v>152</v>
      </c>
      <c r="P1813" t="s">
        <v>152</v>
      </c>
      <c r="Q1813">
        <v>33</v>
      </c>
      <c r="R1813" t="s">
        <v>34</v>
      </c>
      <c r="S1813" t="s">
        <v>50</v>
      </c>
    </row>
    <row r="1814" spans="1:19" x14ac:dyDescent="0.3">
      <c r="A1814">
        <v>1813</v>
      </c>
      <c r="B1814">
        <v>50</v>
      </c>
      <c r="C1814" t="s">
        <v>19</v>
      </c>
      <c r="D1814" t="s">
        <v>137</v>
      </c>
      <c r="E1814" t="s">
        <v>43</v>
      </c>
      <c r="F1814">
        <v>63</v>
      </c>
      <c r="G1814" t="s">
        <v>107</v>
      </c>
      <c r="H1814" t="s">
        <v>38</v>
      </c>
      <c r="I1814" t="s">
        <v>144</v>
      </c>
      <c r="J1814" t="s">
        <v>54</v>
      </c>
      <c r="K1814">
        <v>4.9000000000000004</v>
      </c>
      <c r="L1814" t="s">
        <v>152</v>
      </c>
      <c r="M1814" t="s">
        <v>29</v>
      </c>
      <c r="N1814" t="s">
        <v>28</v>
      </c>
      <c r="O1814" t="s">
        <v>152</v>
      </c>
      <c r="P1814" t="s">
        <v>152</v>
      </c>
      <c r="Q1814">
        <v>18</v>
      </c>
      <c r="R1814" t="s">
        <v>46</v>
      </c>
      <c r="S1814" t="s">
        <v>77</v>
      </c>
    </row>
    <row r="1815" spans="1:19" x14ac:dyDescent="0.3">
      <c r="A1815">
        <v>1814</v>
      </c>
      <c r="B1815">
        <v>40</v>
      </c>
      <c r="C1815" t="s">
        <v>19</v>
      </c>
      <c r="D1815" t="s">
        <v>61</v>
      </c>
      <c r="E1815" t="s">
        <v>21</v>
      </c>
      <c r="F1815">
        <v>62</v>
      </c>
      <c r="G1815" t="s">
        <v>115</v>
      </c>
      <c r="H1815" t="s">
        <v>45</v>
      </c>
      <c r="I1815" t="s">
        <v>79</v>
      </c>
      <c r="J1815" t="s">
        <v>39</v>
      </c>
      <c r="K1815">
        <v>3.5</v>
      </c>
      <c r="L1815" t="s">
        <v>152</v>
      </c>
      <c r="M1815" t="s">
        <v>27</v>
      </c>
      <c r="N1815" t="s">
        <v>40</v>
      </c>
      <c r="O1815" t="s">
        <v>152</v>
      </c>
      <c r="P1815" t="s">
        <v>152</v>
      </c>
      <c r="Q1815">
        <v>24</v>
      </c>
      <c r="R1815" t="s">
        <v>46</v>
      </c>
      <c r="S1815" t="s">
        <v>41</v>
      </c>
    </row>
    <row r="1816" spans="1:19" x14ac:dyDescent="0.3">
      <c r="A1816">
        <v>1815</v>
      </c>
      <c r="B1816">
        <v>32</v>
      </c>
      <c r="C1816" t="s">
        <v>19</v>
      </c>
      <c r="D1816" t="s">
        <v>36</v>
      </c>
      <c r="E1816" t="s">
        <v>21</v>
      </c>
      <c r="F1816">
        <v>92</v>
      </c>
      <c r="G1816" t="s">
        <v>57</v>
      </c>
      <c r="H1816" t="s">
        <v>45</v>
      </c>
      <c r="I1816" t="s">
        <v>53</v>
      </c>
      <c r="J1816" t="s">
        <v>54</v>
      </c>
      <c r="K1816">
        <v>3.8</v>
      </c>
      <c r="L1816" t="s">
        <v>152</v>
      </c>
      <c r="M1816" t="s">
        <v>59</v>
      </c>
      <c r="N1816" t="s">
        <v>40</v>
      </c>
      <c r="O1816" t="s">
        <v>152</v>
      </c>
      <c r="P1816" t="s">
        <v>152</v>
      </c>
      <c r="Q1816">
        <v>24</v>
      </c>
      <c r="R1816" t="s">
        <v>35</v>
      </c>
      <c r="S1816" t="s">
        <v>60</v>
      </c>
    </row>
    <row r="1817" spans="1:19" x14ac:dyDescent="0.3">
      <c r="A1817">
        <v>1816</v>
      </c>
      <c r="B1817">
        <v>51</v>
      </c>
      <c r="C1817" t="s">
        <v>19</v>
      </c>
      <c r="D1817" t="s">
        <v>73</v>
      </c>
      <c r="E1817" t="s">
        <v>43</v>
      </c>
      <c r="F1817">
        <v>72</v>
      </c>
      <c r="G1817" t="s">
        <v>130</v>
      </c>
      <c r="H1817" t="s">
        <v>23</v>
      </c>
      <c r="I1817" t="s">
        <v>53</v>
      </c>
      <c r="J1817" t="s">
        <v>25</v>
      </c>
      <c r="K1817">
        <v>4.5</v>
      </c>
      <c r="L1817" t="s">
        <v>152</v>
      </c>
      <c r="M1817" t="s">
        <v>29</v>
      </c>
      <c r="N1817" t="s">
        <v>72</v>
      </c>
      <c r="O1817" t="s">
        <v>152</v>
      </c>
      <c r="P1817" t="s">
        <v>152</v>
      </c>
      <c r="Q1817">
        <v>48</v>
      </c>
      <c r="R1817" t="s">
        <v>27</v>
      </c>
      <c r="S1817" t="s">
        <v>97</v>
      </c>
    </row>
    <row r="1818" spans="1:19" x14ac:dyDescent="0.3">
      <c r="A1818">
        <v>1817</v>
      </c>
      <c r="B1818">
        <v>26</v>
      </c>
      <c r="C1818" t="s">
        <v>19</v>
      </c>
      <c r="D1818" t="s">
        <v>124</v>
      </c>
      <c r="E1818" t="s">
        <v>69</v>
      </c>
      <c r="F1818">
        <v>79</v>
      </c>
      <c r="G1818" t="s">
        <v>141</v>
      </c>
      <c r="H1818" t="s">
        <v>45</v>
      </c>
      <c r="I1818" t="s">
        <v>75</v>
      </c>
      <c r="J1818" t="s">
        <v>54</v>
      </c>
      <c r="K1818">
        <v>4</v>
      </c>
      <c r="L1818" t="s">
        <v>152</v>
      </c>
      <c r="M1818" t="s">
        <v>29</v>
      </c>
      <c r="N1818" t="s">
        <v>28</v>
      </c>
      <c r="O1818" t="s">
        <v>152</v>
      </c>
      <c r="P1818" t="s">
        <v>152</v>
      </c>
      <c r="Q1818">
        <v>4</v>
      </c>
      <c r="R1818" t="s">
        <v>35</v>
      </c>
      <c r="S1818" t="s">
        <v>41</v>
      </c>
    </row>
    <row r="1819" spans="1:19" x14ac:dyDescent="0.3">
      <c r="A1819">
        <v>1818</v>
      </c>
      <c r="B1819">
        <v>32</v>
      </c>
      <c r="C1819" t="s">
        <v>19</v>
      </c>
      <c r="D1819" t="s">
        <v>113</v>
      </c>
      <c r="E1819" t="s">
        <v>21</v>
      </c>
      <c r="F1819">
        <v>27</v>
      </c>
      <c r="G1819" t="s">
        <v>80</v>
      </c>
      <c r="H1819" t="s">
        <v>45</v>
      </c>
      <c r="I1819" t="s">
        <v>53</v>
      </c>
      <c r="J1819" t="s">
        <v>54</v>
      </c>
      <c r="K1819">
        <v>4.7</v>
      </c>
      <c r="L1819" t="s">
        <v>152</v>
      </c>
      <c r="M1819" t="s">
        <v>27</v>
      </c>
      <c r="N1819" t="s">
        <v>40</v>
      </c>
      <c r="O1819" t="s">
        <v>152</v>
      </c>
      <c r="P1819" t="s">
        <v>152</v>
      </c>
      <c r="Q1819">
        <v>20</v>
      </c>
      <c r="R1819" t="s">
        <v>35</v>
      </c>
      <c r="S1819" t="s">
        <v>41</v>
      </c>
    </row>
    <row r="1820" spans="1:19" x14ac:dyDescent="0.3">
      <c r="A1820">
        <v>1819</v>
      </c>
      <c r="B1820">
        <v>58</v>
      </c>
      <c r="C1820" t="s">
        <v>19</v>
      </c>
      <c r="D1820" t="s">
        <v>89</v>
      </c>
      <c r="E1820" t="s">
        <v>69</v>
      </c>
      <c r="F1820">
        <v>39</v>
      </c>
      <c r="G1820" t="s">
        <v>98</v>
      </c>
      <c r="H1820" t="s">
        <v>45</v>
      </c>
      <c r="I1820" t="s">
        <v>53</v>
      </c>
      <c r="J1820" t="s">
        <v>58</v>
      </c>
      <c r="K1820">
        <v>3.8</v>
      </c>
      <c r="L1820" t="s">
        <v>152</v>
      </c>
      <c r="M1820" t="s">
        <v>27</v>
      </c>
      <c r="N1820" t="s">
        <v>28</v>
      </c>
      <c r="O1820" t="s">
        <v>152</v>
      </c>
      <c r="P1820" t="s">
        <v>152</v>
      </c>
      <c r="Q1820">
        <v>47</v>
      </c>
      <c r="R1820" t="s">
        <v>59</v>
      </c>
      <c r="S1820" t="s">
        <v>97</v>
      </c>
    </row>
    <row r="1821" spans="1:19" x14ac:dyDescent="0.3">
      <c r="A1821">
        <v>1820</v>
      </c>
      <c r="B1821">
        <v>51</v>
      </c>
      <c r="C1821" t="s">
        <v>19</v>
      </c>
      <c r="D1821" t="s">
        <v>125</v>
      </c>
      <c r="E1821" t="s">
        <v>21</v>
      </c>
      <c r="F1821">
        <v>86</v>
      </c>
      <c r="G1821" t="s">
        <v>107</v>
      </c>
      <c r="H1821" t="s">
        <v>38</v>
      </c>
      <c r="I1821" t="s">
        <v>100</v>
      </c>
      <c r="J1821" t="s">
        <v>39</v>
      </c>
      <c r="K1821">
        <v>4.5</v>
      </c>
      <c r="L1821" t="s">
        <v>152</v>
      </c>
      <c r="M1821" t="s">
        <v>35</v>
      </c>
      <c r="N1821" t="s">
        <v>47</v>
      </c>
      <c r="O1821" t="s">
        <v>152</v>
      </c>
      <c r="P1821" t="s">
        <v>152</v>
      </c>
      <c r="Q1821">
        <v>50</v>
      </c>
      <c r="R1821" t="s">
        <v>35</v>
      </c>
      <c r="S1821" t="s">
        <v>60</v>
      </c>
    </row>
    <row r="1822" spans="1:19" x14ac:dyDescent="0.3">
      <c r="A1822">
        <v>1821</v>
      </c>
      <c r="B1822">
        <v>19</v>
      </c>
      <c r="C1822" t="s">
        <v>19</v>
      </c>
      <c r="D1822" t="s">
        <v>56</v>
      </c>
      <c r="E1822" t="s">
        <v>21</v>
      </c>
      <c r="F1822">
        <v>94</v>
      </c>
      <c r="G1822" t="s">
        <v>149</v>
      </c>
      <c r="H1822" t="s">
        <v>92</v>
      </c>
      <c r="I1822" t="s">
        <v>81</v>
      </c>
      <c r="J1822" t="s">
        <v>58</v>
      </c>
      <c r="K1822">
        <v>5</v>
      </c>
      <c r="L1822" t="s">
        <v>152</v>
      </c>
      <c r="M1822" t="s">
        <v>46</v>
      </c>
      <c r="N1822" t="s">
        <v>28</v>
      </c>
      <c r="O1822" t="s">
        <v>152</v>
      </c>
      <c r="P1822" t="s">
        <v>152</v>
      </c>
      <c r="Q1822">
        <v>31</v>
      </c>
      <c r="R1822" t="s">
        <v>46</v>
      </c>
      <c r="S1822" t="s">
        <v>88</v>
      </c>
    </row>
    <row r="1823" spans="1:19" x14ac:dyDescent="0.3">
      <c r="A1823">
        <v>1822</v>
      </c>
      <c r="B1823">
        <v>57</v>
      </c>
      <c r="C1823" t="s">
        <v>19</v>
      </c>
      <c r="D1823" t="s">
        <v>61</v>
      </c>
      <c r="E1823" t="s">
        <v>21</v>
      </c>
      <c r="F1823">
        <v>53</v>
      </c>
      <c r="G1823" t="s">
        <v>32</v>
      </c>
      <c r="H1823" t="s">
        <v>45</v>
      </c>
      <c r="I1823" t="s">
        <v>86</v>
      </c>
      <c r="J1823" t="s">
        <v>39</v>
      </c>
      <c r="K1823">
        <v>2.8</v>
      </c>
      <c r="L1823" t="s">
        <v>152</v>
      </c>
      <c r="M1823" t="s">
        <v>27</v>
      </c>
      <c r="N1823" t="s">
        <v>28</v>
      </c>
      <c r="O1823" t="s">
        <v>152</v>
      </c>
      <c r="P1823" t="s">
        <v>152</v>
      </c>
      <c r="Q1823">
        <v>29</v>
      </c>
      <c r="R1823" t="s">
        <v>46</v>
      </c>
      <c r="S1823" t="s">
        <v>60</v>
      </c>
    </row>
    <row r="1824" spans="1:19" x14ac:dyDescent="0.3">
      <c r="A1824">
        <v>1823</v>
      </c>
      <c r="B1824">
        <v>66</v>
      </c>
      <c r="C1824" t="s">
        <v>19</v>
      </c>
      <c r="D1824" t="s">
        <v>56</v>
      </c>
      <c r="E1824" t="s">
        <v>21</v>
      </c>
      <c r="F1824">
        <v>85</v>
      </c>
      <c r="G1824" t="s">
        <v>139</v>
      </c>
      <c r="H1824" t="s">
        <v>38</v>
      </c>
      <c r="I1824" t="s">
        <v>109</v>
      </c>
      <c r="J1824" t="s">
        <v>54</v>
      </c>
      <c r="K1824">
        <v>4.4000000000000004</v>
      </c>
      <c r="L1824" t="s">
        <v>152</v>
      </c>
      <c r="M1824" t="s">
        <v>35</v>
      </c>
      <c r="N1824" t="s">
        <v>55</v>
      </c>
      <c r="O1824" t="s">
        <v>152</v>
      </c>
      <c r="P1824" t="s">
        <v>152</v>
      </c>
      <c r="Q1824">
        <v>4</v>
      </c>
      <c r="R1824" t="s">
        <v>35</v>
      </c>
      <c r="S1824" t="s">
        <v>50</v>
      </c>
    </row>
    <row r="1825" spans="1:19" x14ac:dyDescent="0.3">
      <c r="A1825">
        <v>1824</v>
      </c>
      <c r="B1825">
        <v>62</v>
      </c>
      <c r="C1825" t="s">
        <v>19</v>
      </c>
      <c r="D1825" t="s">
        <v>125</v>
      </c>
      <c r="E1825" t="s">
        <v>21</v>
      </c>
      <c r="F1825">
        <v>50</v>
      </c>
      <c r="G1825" t="s">
        <v>62</v>
      </c>
      <c r="H1825" t="s">
        <v>23</v>
      </c>
      <c r="I1825" t="s">
        <v>71</v>
      </c>
      <c r="J1825" t="s">
        <v>58</v>
      </c>
      <c r="K1825">
        <v>4.7</v>
      </c>
      <c r="L1825" t="s">
        <v>152</v>
      </c>
      <c r="M1825" t="s">
        <v>35</v>
      </c>
      <c r="N1825" t="s">
        <v>40</v>
      </c>
      <c r="O1825" t="s">
        <v>152</v>
      </c>
      <c r="P1825" t="s">
        <v>152</v>
      </c>
      <c r="Q1825">
        <v>40</v>
      </c>
      <c r="R1825" t="s">
        <v>34</v>
      </c>
      <c r="S1825" t="s">
        <v>77</v>
      </c>
    </row>
    <row r="1826" spans="1:19" x14ac:dyDescent="0.3">
      <c r="A1826">
        <v>1825</v>
      </c>
      <c r="B1826">
        <v>58</v>
      </c>
      <c r="C1826" t="s">
        <v>19</v>
      </c>
      <c r="D1826" t="s">
        <v>95</v>
      </c>
      <c r="E1826" t="s">
        <v>21</v>
      </c>
      <c r="F1826">
        <v>47</v>
      </c>
      <c r="G1826" t="s">
        <v>115</v>
      </c>
      <c r="H1826" t="s">
        <v>92</v>
      </c>
      <c r="I1826" t="s">
        <v>136</v>
      </c>
      <c r="J1826" t="s">
        <v>25</v>
      </c>
      <c r="K1826">
        <v>3.8</v>
      </c>
      <c r="L1826" t="s">
        <v>152</v>
      </c>
      <c r="M1826" t="s">
        <v>27</v>
      </c>
      <c r="N1826" t="s">
        <v>28</v>
      </c>
      <c r="O1826" t="s">
        <v>152</v>
      </c>
      <c r="P1826" t="s">
        <v>152</v>
      </c>
      <c r="Q1826">
        <v>31</v>
      </c>
      <c r="R1826" t="s">
        <v>35</v>
      </c>
      <c r="S1826" t="s">
        <v>88</v>
      </c>
    </row>
    <row r="1827" spans="1:19" x14ac:dyDescent="0.3">
      <c r="A1827">
        <v>1826</v>
      </c>
      <c r="B1827">
        <v>23</v>
      </c>
      <c r="C1827" t="s">
        <v>19</v>
      </c>
      <c r="D1827" t="s">
        <v>137</v>
      </c>
      <c r="E1827" t="s">
        <v>43</v>
      </c>
      <c r="F1827">
        <v>75</v>
      </c>
      <c r="G1827" t="s">
        <v>147</v>
      </c>
      <c r="H1827" t="s">
        <v>45</v>
      </c>
      <c r="I1827" t="s">
        <v>71</v>
      </c>
      <c r="J1827" t="s">
        <v>25</v>
      </c>
      <c r="K1827">
        <v>4.9000000000000004</v>
      </c>
      <c r="L1827" t="s">
        <v>152</v>
      </c>
      <c r="M1827" t="s">
        <v>34</v>
      </c>
      <c r="N1827" t="s">
        <v>47</v>
      </c>
      <c r="O1827" t="s">
        <v>152</v>
      </c>
      <c r="P1827" t="s">
        <v>152</v>
      </c>
      <c r="Q1827">
        <v>41</v>
      </c>
      <c r="R1827" t="s">
        <v>27</v>
      </c>
      <c r="S1827" t="s">
        <v>41</v>
      </c>
    </row>
    <row r="1828" spans="1:19" x14ac:dyDescent="0.3">
      <c r="A1828">
        <v>1827</v>
      </c>
      <c r="B1828">
        <v>45</v>
      </c>
      <c r="C1828" t="s">
        <v>19</v>
      </c>
      <c r="D1828" t="s">
        <v>113</v>
      </c>
      <c r="E1828" t="s">
        <v>21</v>
      </c>
      <c r="F1828">
        <v>60</v>
      </c>
      <c r="G1828" t="s">
        <v>116</v>
      </c>
      <c r="H1828" t="s">
        <v>45</v>
      </c>
      <c r="I1828" t="s">
        <v>49</v>
      </c>
      <c r="J1828" t="s">
        <v>25</v>
      </c>
      <c r="K1828">
        <v>4.2</v>
      </c>
      <c r="L1828" t="s">
        <v>152</v>
      </c>
      <c r="M1828" t="s">
        <v>46</v>
      </c>
      <c r="N1828" t="s">
        <v>28</v>
      </c>
      <c r="O1828" t="s">
        <v>152</v>
      </c>
      <c r="P1828" t="s">
        <v>152</v>
      </c>
      <c r="Q1828">
        <v>44</v>
      </c>
      <c r="R1828" t="s">
        <v>59</v>
      </c>
      <c r="S1828" t="s">
        <v>50</v>
      </c>
    </row>
    <row r="1829" spans="1:19" x14ac:dyDescent="0.3">
      <c r="A1829">
        <v>1828</v>
      </c>
      <c r="B1829">
        <v>20</v>
      </c>
      <c r="C1829" t="s">
        <v>19</v>
      </c>
      <c r="D1829" t="s">
        <v>113</v>
      </c>
      <c r="E1829" t="s">
        <v>21</v>
      </c>
      <c r="F1829">
        <v>36</v>
      </c>
      <c r="G1829" t="s">
        <v>129</v>
      </c>
      <c r="H1829" t="s">
        <v>38</v>
      </c>
      <c r="I1829" t="s">
        <v>71</v>
      </c>
      <c r="J1829" t="s">
        <v>39</v>
      </c>
      <c r="K1829">
        <v>4.9000000000000004</v>
      </c>
      <c r="L1829" t="s">
        <v>152</v>
      </c>
      <c r="M1829" t="s">
        <v>35</v>
      </c>
      <c r="N1829" t="s">
        <v>72</v>
      </c>
      <c r="O1829" t="s">
        <v>152</v>
      </c>
      <c r="P1829" t="s">
        <v>152</v>
      </c>
      <c r="Q1829">
        <v>31</v>
      </c>
      <c r="R1829" t="s">
        <v>34</v>
      </c>
      <c r="S1829" t="s">
        <v>41</v>
      </c>
    </row>
    <row r="1830" spans="1:19" x14ac:dyDescent="0.3">
      <c r="A1830">
        <v>1829</v>
      </c>
      <c r="B1830">
        <v>33</v>
      </c>
      <c r="C1830" t="s">
        <v>19</v>
      </c>
      <c r="D1830" t="s">
        <v>64</v>
      </c>
      <c r="E1830" t="s">
        <v>65</v>
      </c>
      <c r="F1830">
        <v>80</v>
      </c>
      <c r="G1830" t="s">
        <v>83</v>
      </c>
      <c r="H1830" t="s">
        <v>23</v>
      </c>
      <c r="I1830" t="s">
        <v>24</v>
      </c>
      <c r="J1830" t="s">
        <v>39</v>
      </c>
      <c r="K1830">
        <v>3.9</v>
      </c>
      <c r="L1830" t="s">
        <v>152</v>
      </c>
      <c r="M1830" t="s">
        <v>59</v>
      </c>
      <c r="N1830" t="s">
        <v>28</v>
      </c>
      <c r="O1830" t="s">
        <v>152</v>
      </c>
      <c r="P1830" t="s">
        <v>152</v>
      </c>
      <c r="Q1830">
        <v>45</v>
      </c>
      <c r="R1830" t="s">
        <v>35</v>
      </c>
      <c r="S1830" t="s">
        <v>97</v>
      </c>
    </row>
    <row r="1831" spans="1:19" x14ac:dyDescent="0.3">
      <c r="A1831">
        <v>1830</v>
      </c>
      <c r="B1831">
        <v>30</v>
      </c>
      <c r="C1831" t="s">
        <v>19</v>
      </c>
      <c r="D1831" t="s">
        <v>124</v>
      </c>
      <c r="E1831" t="s">
        <v>69</v>
      </c>
      <c r="F1831">
        <v>96</v>
      </c>
      <c r="G1831" t="s">
        <v>48</v>
      </c>
      <c r="H1831" t="s">
        <v>45</v>
      </c>
      <c r="I1831" t="s">
        <v>53</v>
      </c>
      <c r="J1831" t="s">
        <v>39</v>
      </c>
      <c r="K1831">
        <v>4.9000000000000004</v>
      </c>
      <c r="L1831" t="s">
        <v>152</v>
      </c>
      <c r="M1831" t="s">
        <v>29</v>
      </c>
      <c r="N1831" t="s">
        <v>72</v>
      </c>
      <c r="O1831" t="s">
        <v>152</v>
      </c>
      <c r="P1831" t="s">
        <v>152</v>
      </c>
      <c r="Q1831">
        <v>50</v>
      </c>
      <c r="R1831" t="s">
        <v>27</v>
      </c>
      <c r="S1831" t="s">
        <v>60</v>
      </c>
    </row>
    <row r="1832" spans="1:19" x14ac:dyDescent="0.3">
      <c r="A1832">
        <v>1831</v>
      </c>
      <c r="B1832">
        <v>50</v>
      </c>
      <c r="C1832" t="s">
        <v>19</v>
      </c>
      <c r="D1832" t="s">
        <v>89</v>
      </c>
      <c r="E1832" t="s">
        <v>69</v>
      </c>
      <c r="F1832">
        <v>80</v>
      </c>
      <c r="G1832" t="s">
        <v>111</v>
      </c>
      <c r="H1832" t="s">
        <v>45</v>
      </c>
      <c r="I1832" t="s">
        <v>144</v>
      </c>
      <c r="J1832" t="s">
        <v>25</v>
      </c>
      <c r="K1832">
        <v>4.8</v>
      </c>
      <c r="L1832" t="s">
        <v>152</v>
      </c>
      <c r="M1832" t="s">
        <v>27</v>
      </c>
      <c r="N1832" t="s">
        <v>28</v>
      </c>
      <c r="O1832" t="s">
        <v>152</v>
      </c>
      <c r="P1832" t="s">
        <v>152</v>
      </c>
      <c r="Q1832">
        <v>7</v>
      </c>
      <c r="R1832" t="s">
        <v>29</v>
      </c>
      <c r="S1832" t="s">
        <v>50</v>
      </c>
    </row>
    <row r="1833" spans="1:19" x14ac:dyDescent="0.3">
      <c r="A1833">
        <v>1832</v>
      </c>
      <c r="B1833">
        <v>62</v>
      </c>
      <c r="C1833" t="s">
        <v>19</v>
      </c>
      <c r="D1833" t="s">
        <v>20</v>
      </c>
      <c r="E1833" t="s">
        <v>21</v>
      </c>
      <c r="F1833">
        <v>71</v>
      </c>
      <c r="G1833" t="s">
        <v>32</v>
      </c>
      <c r="H1833" t="s">
        <v>45</v>
      </c>
      <c r="I1833" t="s">
        <v>109</v>
      </c>
      <c r="J1833" t="s">
        <v>54</v>
      </c>
      <c r="K1833">
        <v>3.3</v>
      </c>
      <c r="L1833" t="s">
        <v>152</v>
      </c>
      <c r="M1833" t="s">
        <v>34</v>
      </c>
      <c r="N1833" t="s">
        <v>40</v>
      </c>
      <c r="O1833" t="s">
        <v>152</v>
      </c>
      <c r="P1833" t="s">
        <v>152</v>
      </c>
      <c r="Q1833">
        <v>5</v>
      </c>
      <c r="R1833" t="s">
        <v>34</v>
      </c>
      <c r="S1833" t="s">
        <v>97</v>
      </c>
    </row>
    <row r="1834" spans="1:19" x14ac:dyDescent="0.3">
      <c r="A1834">
        <v>1833</v>
      </c>
      <c r="B1834">
        <v>69</v>
      </c>
      <c r="C1834" t="s">
        <v>19</v>
      </c>
      <c r="D1834" t="s">
        <v>106</v>
      </c>
      <c r="E1834" t="s">
        <v>69</v>
      </c>
      <c r="F1834">
        <v>29</v>
      </c>
      <c r="G1834" t="s">
        <v>62</v>
      </c>
      <c r="H1834" t="s">
        <v>45</v>
      </c>
      <c r="I1834" t="s">
        <v>144</v>
      </c>
      <c r="J1834" t="s">
        <v>58</v>
      </c>
      <c r="K1834">
        <v>4.5999999999999996</v>
      </c>
      <c r="L1834" t="s">
        <v>152</v>
      </c>
      <c r="M1834" t="s">
        <v>59</v>
      </c>
      <c r="N1834" t="s">
        <v>40</v>
      </c>
      <c r="O1834" t="s">
        <v>152</v>
      </c>
      <c r="P1834" t="s">
        <v>152</v>
      </c>
      <c r="Q1834">
        <v>48</v>
      </c>
      <c r="R1834" t="s">
        <v>35</v>
      </c>
      <c r="S1834" t="s">
        <v>88</v>
      </c>
    </row>
    <row r="1835" spans="1:19" x14ac:dyDescent="0.3">
      <c r="A1835">
        <v>1834</v>
      </c>
      <c r="B1835">
        <v>34</v>
      </c>
      <c r="C1835" t="s">
        <v>19</v>
      </c>
      <c r="D1835" t="s">
        <v>106</v>
      </c>
      <c r="E1835" t="s">
        <v>69</v>
      </c>
      <c r="F1835">
        <v>53</v>
      </c>
      <c r="G1835" t="s">
        <v>62</v>
      </c>
      <c r="H1835" t="s">
        <v>45</v>
      </c>
      <c r="I1835" t="s">
        <v>134</v>
      </c>
      <c r="J1835" t="s">
        <v>39</v>
      </c>
      <c r="K1835">
        <v>4.5</v>
      </c>
      <c r="L1835" t="s">
        <v>152</v>
      </c>
      <c r="M1835" t="s">
        <v>34</v>
      </c>
      <c r="N1835" t="s">
        <v>72</v>
      </c>
      <c r="O1835" t="s">
        <v>152</v>
      </c>
      <c r="P1835" t="s">
        <v>152</v>
      </c>
      <c r="Q1835">
        <v>19</v>
      </c>
      <c r="R1835" t="s">
        <v>46</v>
      </c>
      <c r="S1835" t="s">
        <v>30</v>
      </c>
    </row>
    <row r="1836" spans="1:19" x14ac:dyDescent="0.3">
      <c r="A1836">
        <v>1835</v>
      </c>
      <c r="B1836">
        <v>49</v>
      </c>
      <c r="C1836" t="s">
        <v>19</v>
      </c>
      <c r="D1836" t="s">
        <v>87</v>
      </c>
      <c r="E1836" t="s">
        <v>21</v>
      </c>
      <c r="F1836">
        <v>35</v>
      </c>
      <c r="G1836" t="s">
        <v>116</v>
      </c>
      <c r="H1836" t="s">
        <v>45</v>
      </c>
      <c r="I1836" t="s">
        <v>63</v>
      </c>
      <c r="J1836" t="s">
        <v>54</v>
      </c>
      <c r="K1836">
        <v>4.0999999999999996</v>
      </c>
      <c r="L1836" t="s">
        <v>152</v>
      </c>
      <c r="M1836" t="s">
        <v>29</v>
      </c>
      <c r="N1836" t="s">
        <v>72</v>
      </c>
      <c r="O1836" t="s">
        <v>152</v>
      </c>
      <c r="P1836" t="s">
        <v>152</v>
      </c>
      <c r="Q1836">
        <v>39</v>
      </c>
      <c r="R1836" t="s">
        <v>29</v>
      </c>
      <c r="S1836" t="s">
        <v>30</v>
      </c>
    </row>
    <row r="1837" spans="1:19" x14ac:dyDescent="0.3">
      <c r="A1837">
        <v>1836</v>
      </c>
      <c r="B1837">
        <v>65</v>
      </c>
      <c r="C1837" t="s">
        <v>19</v>
      </c>
      <c r="D1837" t="s">
        <v>119</v>
      </c>
      <c r="E1837" t="s">
        <v>69</v>
      </c>
      <c r="F1837">
        <v>75</v>
      </c>
      <c r="G1837" t="s">
        <v>22</v>
      </c>
      <c r="H1837" t="s">
        <v>45</v>
      </c>
      <c r="I1837" t="s">
        <v>93</v>
      </c>
      <c r="J1837" t="s">
        <v>58</v>
      </c>
      <c r="K1837">
        <v>3.2</v>
      </c>
      <c r="L1837" t="s">
        <v>152</v>
      </c>
      <c r="M1837" t="s">
        <v>35</v>
      </c>
      <c r="N1837" t="s">
        <v>72</v>
      </c>
      <c r="O1837" t="s">
        <v>152</v>
      </c>
      <c r="P1837" t="s">
        <v>152</v>
      </c>
      <c r="Q1837">
        <v>45</v>
      </c>
      <c r="R1837" t="s">
        <v>27</v>
      </c>
      <c r="S1837" t="s">
        <v>60</v>
      </c>
    </row>
    <row r="1838" spans="1:19" x14ac:dyDescent="0.3">
      <c r="A1838">
        <v>1837</v>
      </c>
      <c r="B1838">
        <v>66</v>
      </c>
      <c r="C1838" t="s">
        <v>19</v>
      </c>
      <c r="D1838" t="s">
        <v>95</v>
      </c>
      <c r="E1838" t="s">
        <v>21</v>
      </c>
      <c r="F1838">
        <v>52</v>
      </c>
      <c r="G1838" t="s">
        <v>131</v>
      </c>
      <c r="H1838" t="s">
        <v>45</v>
      </c>
      <c r="I1838" t="s">
        <v>86</v>
      </c>
      <c r="J1838" t="s">
        <v>58</v>
      </c>
      <c r="K1838">
        <v>4.2</v>
      </c>
      <c r="L1838" t="s">
        <v>152</v>
      </c>
      <c r="M1838" t="s">
        <v>35</v>
      </c>
      <c r="N1838" t="s">
        <v>72</v>
      </c>
      <c r="O1838" t="s">
        <v>152</v>
      </c>
      <c r="P1838" t="s">
        <v>152</v>
      </c>
      <c r="Q1838">
        <v>35</v>
      </c>
      <c r="R1838" t="s">
        <v>27</v>
      </c>
      <c r="S1838" t="s">
        <v>88</v>
      </c>
    </row>
    <row r="1839" spans="1:19" x14ac:dyDescent="0.3">
      <c r="A1839">
        <v>1838</v>
      </c>
      <c r="B1839">
        <v>41</v>
      </c>
      <c r="C1839" t="s">
        <v>19</v>
      </c>
      <c r="D1839" t="s">
        <v>124</v>
      </c>
      <c r="E1839" t="s">
        <v>69</v>
      </c>
      <c r="F1839">
        <v>77</v>
      </c>
      <c r="G1839" t="s">
        <v>57</v>
      </c>
      <c r="H1839" t="s">
        <v>45</v>
      </c>
      <c r="I1839" t="s">
        <v>118</v>
      </c>
      <c r="J1839" t="s">
        <v>25</v>
      </c>
      <c r="K1839">
        <v>4.8</v>
      </c>
      <c r="L1839" t="s">
        <v>152</v>
      </c>
      <c r="M1839" t="s">
        <v>46</v>
      </c>
      <c r="N1839" t="s">
        <v>40</v>
      </c>
      <c r="O1839" t="s">
        <v>152</v>
      </c>
      <c r="P1839" t="s">
        <v>152</v>
      </c>
      <c r="Q1839">
        <v>8</v>
      </c>
      <c r="R1839" t="s">
        <v>29</v>
      </c>
      <c r="S1839" t="s">
        <v>88</v>
      </c>
    </row>
    <row r="1840" spans="1:19" x14ac:dyDescent="0.3">
      <c r="A1840">
        <v>1839</v>
      </c>
      <c r="B1840">
        <v>37</v>
      </c>
      <c r="C1840" t="s">
        <v>19</v>
      </c>
      <c r="D1840" t="s">
        <v>143</v>
      </c>
      <c r="E1840" t="s">
        <v>69</v>
      </c>
      <c r="F1840">
        <v>24</v>
      </c>
      <c r="G1840" t="s">
        <v>129</v>
      </c>
      <c r="H1840" t="s">
        <v>23</v>
      </c>
      <c r="I1840" t="s">
        <v>144</v>
      </c>
      <c r="J1840" t="s">
        <v>58</v>
      </c>
      <c r="K1840">
        <v>4.0999999999999996</v>
      </c>
      <c r="L1840" t="s">
        <v>152</v>
      </c>
      <c r="M1840" t="s">
        <v>27</v>
      </c>
      <c r="N1840" t="s">
        <v>47</v>
      </c>
      <c r="O1840" t="s">
        <v>152</v>
      </c>
      <c r="P1840" t="s">
        <v>152</v>
      </c>
      <c r="Q1840">
        <v>11</v>
      </c>
      <c r="R1840" t="s">
        <v>27</v>
      </c>
      <c r="S1840" t="s">
        <v>60</v>
      </c>
    </row>
    <row r="1841" spans="1:19" x14ac:dyDescent="0.3">
      <c r="A1841">
        <v>1840</v>
      </c>
      <c r="B1841">
        <v>32</v>
      </c>
      <c r="C1841" t="s">
        <v>19</v>
      </c>
      <c r="D1841" t="s">
        <v>56</v>
      </c>
      <c r="E1841" t="s">
        <v>21</v>
      </c>
      <c r="F1841">
        <v>78</v>
      </c>
      <c r="G1841" t="s">
        <v>91</v>
      </c>
      <c r="H1841" t="s">
        <v>92</v>
      </c>
      <c r="I1841" t="s">
        <v>75</v>
      </c>
      <c r="J1841" t="s">
        <v>25</v>
      </c>
      <c r="K1841">
        <v>3.7</v>
      </c>
      <c r="L1841" t="s">
        <v>152</v>
      </c>
      <c r="M1841" t="s">
        <v>29</v>
      </c>
      <c r="N1841" t="s">
        <v>76</v>
      </c>
      <c r="O1841" t="s">
        <v>152</v>
      </c>
      <c r="P1841" t="s">
        <v>152</v>
      </c>
      <c r="Q1841">
        <v>32</v>
      </c>
      <c r="R1841" t="s">
        <v>35</v>
      </c>
      <c r="S1841" t="s">
        <v>50</v>
      </c>
    </row>
    <row r="1842" spans="1:19" x14ac:dyDescent="0.3">
      <c r="A1842">
        <v>1841</v>
      </c>
      <c r="B1842">
        <v>42</v>
      </c>
      <c r="C1842" t="s">
        <v>19</v>
      </c>
      <c r="D1842" t="s">
        <v>42</v>
      </c>
      <c r="E1842" t="s">
        <v>43</v>
      </c>
      <c r="F1842">
        <v>98</v>
      </c>
      <c r="G1842" t="s">
        <v>52</v>
      </c>
      <c r="H1842" t="s">
        <v>45</v>
      </c>
      <c r="I1842" t="s">
        <v>81</v>
      </c>
      <c r="J1842" t="s">
        <v>25</v>
      </c>
      <c r="K1842">
        <v>2.6</v>
      </c>
      <c r="L1842" t="s">
        <v>152</v>
      </c>
      <c r="M1842" t="s">
        <v>35</v>
      </c>
      <c r="N1842" t="s">
        <v>76</v>
      </c>
      <c r="O1842" t="s">
        <v>152</v>
      </c>
      <c r="P1842" t="s">
        <v>152</v>
      </c>
      <c r="Q1842">
        <v>46</v>
      </c>
      <c r="R1842" t="s">
        <v>34</v>
      </c>
      <c r="S1842" t="s">
        <v>97</v>
      </c>
    </row>
    <row r="1843" spans="1:19" x14ac:dyDescent="0.3">
      <c r="A1843">
        <v>1842</v>
      </c>
      <c r="B1843">
        <v>31</v>
      </c>
      <c r="C1843" t="s">
        <v>19</v>
      </c>
      <c r="D1843" t="s">
        <v>125</v>
      </c>
      <c r="E1843" t="s">
        <v>21</v>
      </c>
      <c r="F1843">
        <v>57</v>
      </c>
      <c r="G1843" t="s">
        <v>129</v>
      </c>
      <c r="H1843" t="s">
        <v>23</v>
      </c>
      <c r="I1843" t="s">
        <v>144</v>
      </c>
      <c r="J1843" t="s">
        <v>25</v>
      </c>
      <c r="K1843">
        <v>3</v>
      </c>
      <c r="L1843" t="s">
        <v>152</v>
      </c>
      <c r="M1843" t="s">
        <v>59</v>
      </c>
      <c r="N1843" t="s">
        <v>55</v>
      </c>
      <c r="O1843" t="s">
        <v>152</v>
      </c>
      <c r="P1843" t="s">
        <v>152</v>
      </c>
      <c r="Q1843">
        <v>7</v>
      </c>
      <c r="R1843" t="s">
        <v>46</v>
      </c>
      <c r="S1843" t="s">
        <v>97</v>
      </c>
    </row>
    <row r="1844" spans="1:19" x14ac:dyDescent="0.3">
      <c r="A1844">
        <v>1843</v>
      </c>
      <c r="B1844">
        <v>61</v>
      </c>
      <c r="C1844" t="s">
        <v>19</v>
      </c>
      <c r="D1844" t="s">
        <v>68</v>
      </c>
      <c r="E1844" t="s">
        <v>69</v>
      </c>
      <c r="F1844">
        <v>78</v>
      </c>
      <c r="G1844" t="s">
        <v>90</v>
      </c>
      <c r="H1844" t="s">
        <v>45</v>
      </c>
      <c r="I1844" t="s">
        <v>94</v>
      </c>
      <c r="J1844" t="s">
        <v>54</v>
      </c>
      <c r="K1844">
        <v>4.4000000000000004</v>
      </c>
      <c r="L1844" t="s">
        <v>152</v>
      </c>
      <c r="M1844" t="s">
        <v>34</v>
      </c>
      <c r="N1844" t="s">
        <v>28</v>
      </c>
      <c r="O1844" t="s">
        <v>152</v>
      </c>
      <c r="P1844" t="s">
        <v>152</v>
      </c>
      <c r="Q1844">
        <v>1</v>
      </c>
      <c r="R1844" t="s">
        <v>59</v>
      </c>
      <c r="S1844" t="s">
        <v>50</v>
      </c>
    </row>
    <row r="1845" spans="1:19" x14ac:dyDescent="0.3">
      <c r="A1845">
        <v>1844</v>
      </c>
      <c r="B1845">
        <v>36</v>
      </c>
      <c r="C1845" t="s">
        <v>19</v>
      </c>
      <c r="D1845" t="s">
        <v>102</v>
      </c>
      <c r="E1845" t="s">
        <v>65</v>
      </c>
      <c r="F1845">
        <v>76</v>
      </c>
      <c r="G1845" t="s">
        <v>22</v>
      </c>
      <c r="H1845" t="s">
        <v>45</v>
      </c>
      <c r="I1845" t="s">
        <v>63</v>
      </c>
      <c r="J1845" t="s">
        <v>58</v>
      </c>
      <c r="K1845">
        <v>4.7</v>
      </c>
      <c r="L1845" t="s">
        <v>152</v>
      </c>
      <c r="M1845" t="s">
        <v>34</v>
      </c>
      <c r="N1845" t="s">
        <v>47</v>
      </c>
      <c r="O1845" t="s">
        <v>152</v>
      </c>
      <c r="P1845" t="s">
        <v>152</v>
      </c>
      <c r="Q1845">
        <v>32</v>
      </c>
      <c r="R1845" t="s">
        <v>27</v>
      </c>
      <c r="S1845" t="s">
        <v>88</v>
      </c>
    </row>
    <row r="1846" spans="1:19" x14ac:dyDescent="0.3">
      <c r="A1846">
        <v>1845</v>
      </c>
      <c r="B1846">
        <v>60</v>
      </c>
      <c r="C1846" t="s">
        <v>19</v>
      </c>
      <c r="D1846" t="s">
        <v>61</v>
      </c>
      <c r="E1846" t="s">
        <v>21</v>
      </c>
      <c r="F1846">
        <v>26</v>
      </c>
      <c r="G1846" t="s">
        <v>147</v>
      </c>
      <c r="H1846" t="s">
        <v>45</v>
      </c>
      <c r="I1846" t="s">
        <v>75</v>
      </c>
      <c r="J1846" t="s">
        <v>39</v>
      </c>
      <c r="K1846">
        <v>2.7</v>
      </c>
      <c r="L1846" t="s">
        <v>152</v>
      </c>
      <c r="M1846" t="s">
        <v>29</v>
      </c>
      <c r="N1846" t="s">
        <v>72</v>
      </c>
      <c r="O1846" t="s">
        <v>152</v>
      </c>
      <c r="P1846" t="s">
        <v>152</v>
      </c>
      <c r="Q1846">
        <v>31</v>
      </c>
      <c r="R1846" t="s">
        <v>27</v>
      </c>
      <c r="S1846" t="s">
        <v>50</v>
      </c>
    </row>
    <row r="1847" spans="1:19" x14ac:dyDescent="0.3">
      <c r="A1847">
        <v>1846</v>
      </c>
      <c r="B1847">
        <v>51</v>
      </c>
      <c r="C1847" t="s">
        <v>19</v>
      </c>
      <c r="D1847" t="s">
        <v>42</v>
      </c>
      <c r="E1847" t="s">
        <v>43</v>
      </c>
      <c r="F1847">
        <v>78</v>
      </c>
      <c r="G1847" t="s">
        <v>80</v>
      </c>
      <c r="H1847" t="s">
        <v>45</v>
      </c>
      <c r="I1847" t="s">
        <v>121</v>
      </c>
      <c r="J1847" t="s">
        <v>25</v>
      </c>
      <c r="K1847">
        <v>2.8</v>
      </c>
      <c r="L1847" t="s">
        <v>152</v>
      </c>
      <c r="M1847" t="s">
        <v>59</v>
      </c>
      <c r="N1847" t="s">
        <v>72</v>
      </c>
      <c r="O1847" t="s">
        <v>152</v>
      </c>
      <c r="P1847" t="s">
        <v>152</v>
      </c>
      <c r="Q1847">
        <v>39</v>
      </c>
      <c r="R1847" t="s">
        <v>34</v>
      </c>
      <c r="S1847" t="s">
        <v>60</v>
      </c>
    </row>
    <row r="1848" spans="1:19" x14ac:dyDescent="0.3">
      <c r="A1848">
        <v>1847</v>
      </c>
      <c r="B1848">
        <v>68</v>
      </c>
      <c r="C1848" t="s">
        <v>19</v>
      </c>
      <c r="D1848" t="s">
        <v>119</v>
      </c>
      <c r="E1848" t="s">
        <v>69</v>
      </c>
      <c r="F1848">
        <v>53</v>
      </c>
      <c r="G1848" t="s">
        <v>150</v>
      </c>
      <c r="H1848" t="s">
        <v>45</v>
      </c>
      <c r="I1848" t="s">
        <v>134</v>
      </c>
      <c r="J1848" t="s">
        <v>54</v>
      </c>
      <c r="K1848">
        <v>2.9</v>
      </c>
      <c r="L1848" t="s">
        <v>152</v>
      </c>
      <c r="M1848" t="s">
        <v>59</v>
      </c>
      <c r="N1848" t="s">
        <v>55</v>
      </c>
      <c r="O1848" t="s">
        <v>152</v>
      </c>
      <c r="P1848" t="s">
        <v>152</v>
      </c>
      <c r="Q1848">
        <v>9</v>
      </c>
      <c r="R1848" t="s">
        <v>29</v>
      </c>
      <c r="S1848" t="s">
        <v>60</v>
      </c>
    </row>
    <row r="1849" spans="1:19" x14ac:dyDescent="0.3">
      <c r="A1849">
        <v>1848</v>
      </c>
      <c r="B1849">
        <v>46</v>
      </c>
      <c r="C1849" t="s">
        <v>19</v>
      </c>
      <c r="D1849" t="s">
        <v>42</v>
      </c>
      <c r="E1849" t="s">
        <v>43</v>
      </c>
      <c r="F1849">
        <v>100</v>
      </c>
      <c r="G1849" t="s">
        <v>117</v>
      </c>
      <c r="H1849" t="s">
        <v>92</v>
      </c>
      <c r="I1849" t="s">
        <v>109</v>
      </c>
      <c r="J1849" t="s">
        <v>54</v>
      </c>
      <c r="K1849">
        <v>4.4000000000000004</v>
      </c>
      <c r="L1849" t="s">
        <v>152</v>
      </c>
      <c r="M1849" t="s">
        <v>59</v>
      </c>
      <c r="N1849" t="s">
        <v>40</v>
      </c>
      <c r="O1849" t="s">
        <v>152</v>
      </c>
      <c r="P1849" t="s">
        <v>152</v>
      </c>
      <c r="Q1849">
        <v>49</v>
      </c>
      <c r="R1849" t="s">
        <v>27</v>
      </c>
      <c r="S1849" t="s">
        <v>41</v>
      </c>
    </row>
    <row r="1850" spans="1:19" x14ac:dyDescent="0.3">
      <c r="A1850">
        <v>1849</v>
      </c>
      <c r="B1850">
        <v>19</v>
      </c>
      <c r="C1850" t="s">
        <v>19</v>
      </c>
      <c r="D1850" t="s">
        <v>36</v>
      </c>
      <c r="E1850" t="s">
        <v>21</v>
      </c>
      <c r="F1850">
        <v>73</v>
      </c>
      <c r="G1850" t="s">
        <v>32</v>
      </c>
      <c r="H1850" t="s">
        <v>92</v>
      </c>
      <c r="I1850" t="s">
        <v>134</v>
      </c>
      <c r="J1850" t="s">
        <v>25</v>
      </c>
      <c r="K1850">
        <v>2.7</v>
      </c>
      <c r="L1850" t="s">
        <v>152</v>
      </c>
      <c r="M1850" t="s">
        <v>27</v>
      </c>
      <c r="N1850" t="s">
        <v>28</v>
      </c>
      <c r="O1850" t="s">
        <v>152</v>
      </c>
      <c r="P1850" t="s">
        <v>152</v>
      </c>
      <c r="Q1850">
        <v>34</v>
      </c>
      <c r="R1850" t="s">
        <v>35</v>
      </c>
      <c r="S1850" t="s">
        <v>97</v>
      </c>
    </row>
    <row r="1851" spans="1:19" x14ac:dyDescent="0.3">
      <c r="A1851">
        <v>1850</v>
      </c>
      <c r="B1851">
        <v>30</v>
      </c>
      <c r="C1851" t="s">
        <v>19</v>
      </c>
      <c r="D1851" t="s">
        <v>87</v>
      </c>
      <c r="E1851" t="s">
        <v>21</v>
      </c>
      <c r="F1851">
        <v>40</v>
      </c>
      <c r="G1851" t="s">
        <v>130</v>
      </c>
      <c r="H1851" t="s">
        <v>45</v>
      </c>
      <c r="I1851" t="s">
        <v>33</v>
      </c>
      <c r="J1851" t="s">
        <v>25</v>
      </c>
      <c r="K1851">
        <v>4.5</v>
      </c>
      <c r="L1851" t="s">
        <v>152</v>
      </c>
      <c r="M1851" t="s">
        <v>27</v>
      </c>
      <c r="N1851" t="s">
        <v>76</v>
      </c>
      <c r="O1851" t="s">
        <v>152</v>
      </c>
      <c r="P1851" t="s">
        <v>152</v>
      </c>
      <c r="Q1851">
        <v>35</v>
      </c>
      <c r="R1851" t="s">
        <v>34</v>
      </c>
      <c r="S1851" t="s">
        <v>88</v>
      </c>
    </row>
    <row r="1852" spans="1:19" x14ac:dyDescent="0.3">
      <c r="A1852">
        <v>1851</v>
      </c>
      <c r="B1852">
        <v>51</v>
      </c>
      <c r="C1852" t="s">
        <v>19</v>
      </c>
      <c r="D1852" t="s">
        <v>143</v>
      </c>
      <c r="E1852" t="s">
        <v>69</v>
      </c>
      <c r="F1852">
        <v>76</v>
      </c>
      <c r="G1852" t="s">
        <v>52</v>
      </c>
      <c r="H1852" t="s">
        <v>38</v>
      </c>
      <c r="I1852" t="s">
        <v>94</v>
      </c>
      <c r="J1852" t="s">
        <v>25</v>
      </c>
      <c r="K1852">
        <v>2.8</v>
      </c>
      <c r="L1852" t="s">
        <v>152</v>
      </c>
      <c r="M1852" t="s">
        <v>27</v>
      </c>
      <c r="N1852" t="s">
        <v>76</v>
      </c>
      <c r="O1852" t="s">
        <v>152</v>
      </c>
      <c r="P1852" t="s">
        <v>152</v>
      </c>
      <c r="Q1852">
        <v>50</v>
      </c>
      <c r="R1852" t="s">
        <v>59</v>
      </c>
      <c r="S1852" t="s">
        <v>41</v>
      </c>
    </row>
    <row r="1853" spans="1:19" x14ac:dyDescent="0.3">
      <c r="A1853">
        <v>1852</v>
      </c>
      <c r="B1853">
        <v>28</v>
      </c>
      <c r="C1853" t="s">
        <v>19</v>
      </c>
      <c r="D1853" t="s">
        <v>87</v>
      </c>
      <c r="E1853" t="s">
        <v>21</v>
      </c>
      <c r="F1853">
        <v>80</v>
      </c>
      <c r="G1853" t="s">
        <v>80</v>
      </c>
      <c r="H1853" t="s">
        <v>38</v>
      </c>
      <c r="I1853" t="s">
        <v>93</v>
      </c>
      <c r="J1853" t="s">
        <v>58</v>
      </c>
      <c r="K1853">
        <v>3.1</v>
      </c>
      <c r="L1853" t="s">
        <v>152</v>
      </c>
      <c r="M1853" t="s">
        <v>29</v>
      </c>
      <c r="N1853" t="s">
        <v>40</v>
      </c>
      <c r="O1853" t="s">
        <v>152</v>
      </c>
      <c r="P1853" t="s">
        <v>152</v>
      </c>
      <c r="Q1853">
        <v>4</v>
      </c>
      <c r="R1853" t="s">
        <v>34</v>
      </c>
      <c r="S1853" t="s">
        <v>30</v>
      </c>
    </row>
    <row r="1854" spans="1:19" x14ac:dyDescent="0.3">
      <c r="A1854">
        <v>1853</v>
      </c>
      <c r="B1854">
        <v>41</v>
      </c>
      <c r="C1854" t="s">
        <v>19</v>
      </c>
      <c r="D1854" t="s">
        <v>31</v>
      </c>
      <c r="E1854" t="s">
        <v>21</v>
      </c>
      <c r="F1854">
        <v>80</v>
      </c>
      <c r="G1854" t="s">
        <v>138</v>
      </c>
      <c r="H1854" t="s">
        <v>92</v>
      </c>
      <c r="I1854" t="s">
        <v>84</v>
      </c>
      <c r="J1854" t="s">
        <v>25</v>
      </c>
      <c r="K1854">
        <v>3.8</v>
      </c>
      <c r="L1854" t="s">
        <v>152</v>
      </c>
      <c r="M1854" t="s">
        <v>35</v>
      </c>
      <c r="N1854" t="s">
        <v>76</v>
      </c>
      <c r="O1854" t="s">
        <v>152</v>
      </c>
      <c r="P1854" t="s">
        <v>152</v>
      </c>
      <c r="Q1854">
        <v>32</v>
      </c>
      <c r="R1854" t="s">
        <v>35</v>
      </c>
      <c r="S1854" t="s">
        <v>41</v>
      </c>
    </row>
    <row r="1855" spans="1:19" x14ac:dyDescent="0.3">
      <c r="A1855">
        <v>1854</v>
      </c>
      <c r="B1855">
        <v>29</v>
      </c>
      <c r="C1855" t="s">
        <v>19</v>
      </c>
      <c r="D1855" t="s">
        <v>20</v>
      </c>
      <c r="E1855" t="s">
        <v>21</v>
      </c>
      <c r="F1855">
        <v>67</v>
      </c>
      <c r="G1855" t="s">
        <v>114</v>
      </c>
      <c r="H1855" t="s">
        <v>92</v>
      </c>
      <c r="I1855" t="s">
        <v>79</v>
      </c>
      <c r="J1855" t="s">
        <v>39</v>
      </c>
      <c r="K1855">
        <v>2.9</v>
      </c>
      <c r="L1855" t="s">
        <v>152</v>
      </c>
      <c r="M1855" t="s">
        <v>34</v>
      </c>
      <c r="N1855" t="s">
        <v>28</v>
      </c>
      <c r="O1855" t="s">
        <v>152</v>
      </c>
      <c r="P1855" t="s">
        <v>152</v>
      </c>
      <c r="Q1855">
        <v>11</v>
      </c>
      <c r="R1855" t="s">
        <v>46</v>
      </c>
      <c r="S1855" t="s">
        <v>30</v>
      </c>
    </row>
    <row r="1856" spans="1:19" x14ac:dyDescent="0.3">
      <c r="A1856">
        <v>1855</v>
      </c>
      <c r="B1856">
        <v>25</v>
      </c>
      <c r="C1856" t="s">
        <v>19</v>
      </c>
      <c r="D1856" t="s">
        <v>31</v>
      </c>
      <c r="E1856" t="s">
        <v>21</v>
      </c>
      <c r="F1856">
        <v>61</v>
      </c>
      <c r="G1856" t="s">
        <v>22</v>
      </c>
      <c r="H1856" t="s">
        <v>45</v>
      </c>
      <c r="I1856" t="s">
        <v>86</v>
      </c>
      <c r="J1856" t="s">
        <v>39</v>
      </c>
      <c r="K1856">
        <v>3.8</v>
      </c>
      <c r="L1856" t="s">
        <v>152</v>
      </c>
      <c r="M1856" t="s">
        <v>27</v>
      </c>
      <c r="N1856" t="s">
        <v>28</v>
      </c>
      <c r="O1856" t="s">
        <v>152</v>
      </c>
      <c r="P1856" t="s">
        <v>152</v>
      </c>
      <c r="Q1856">
        <v>49</v>
      </c>
      <c r="R1856" t="s">
        <v>27</v>
      </c>
      <c r="S1856" t="s">
        <v>50</v>
      </c>
    </row>
    <row r="1857" spans="1:19" x14ac:dyDescent="0.3">
      <c r="A1857">
        <v>1856</v>
      </c>
      <c r="B1857">
        <v>60</v>
      </c>
      <c r="C1857" t="s">
        <v>19</v>
      </c>
      <c r="D1857" t="s">
        <v>56</v>
      </c>
      <c r="E1857" t="s">
        <v>21</v>
      </c>
      <c r="F1857">
        <v>76</v>
      </c>
      <c r="G1857" t="s">
        <v>44</v>
      </c>
      <c r="H1857" t="s">
        <v>92</v>
      </c>
      <c r="I1857" t="s">
        <v>86</v>
      </c>
      <c r="J1857" t="s">
        <v>39</v>
      </c>
      <c r="K1857">
        <v>4.7</v>
      </c>
      <c r="L1857" t="s">
        <v>152</v>
      </c>
      <c r="M1857" t="s">
        <v>34</v>
      </c>
      <c r="N1857" t="s">
        <v>55</v>
      </c>
      <c r="O1857" t="s">
        <v>152</v>
      </c>
      <c r="P1857" t="s">
        <v>152</v>
      </c>
      <c r="Q1857">
        <v>9</v>
      </c>
      <c r="R1857" t="s">
        <v>35</v>
      </c>
      <c r="S1857" t="s">
        <v>50</v>
      </c>
    </row>
    <row r="1858" spans="1:19" x14ac:dyDescent="0.3">
      <c r="A1858">
        <v>1857</v>
      </c>
      <c r="B1858">
        <v>63</v>
      </c>
      <c r="C1858" t="s">
        <v>19</v>
      </c>
      <c r="D1858" t="s">
        <v>106</v>
      </c>
      <c r="E1858" t="s">
        <v>69</v>
      </c>
      <c r="F1858">
        <v>55</v>
      </c>
      <c r="G1858" t="s">
        <v>117</v>
      </c>
      <c r="H1858" t="s">
        <v>92</v>
      </c>
      <c r="I1858" t="s">
        <v>118</v>
      </c>
      <c r="J1858" t="s">
        <v>54</v>
      </c>
      <c r="K1858">
        <v>3.2</v>
      </c>
      <c r="L1858" t="s">
        <v>152</v>
      </c>
      <c r="M1858" t="s">
        <v>29</v>
      </c>
      <c r="N1858" t="s">
        <v>40</v>
      </c>
      <c r="O1858" t="s">
        <v>152</v>
      </c>
      <c r="P1858" t="s">
        <v>152</v>
      </c>
      <c r="Q1858">
        <v>30</v>
      </c>
      <c r="R1858" t="s">
        <v>46</v>
      </c>
      <c r="S1858" t="s">
        <v>77</v>
      </c>
    </row>
    <row r="1859" spans="1:19" x14ac:dyDescent="0.3">
      <c r="A1859">
        <v>1858</v>
      </c>
      <c r="B1859">
        <v>51</v>
      </c>
      <c r="C1859" t="s">
        <v>19</v>
      </c>
      <c r="D1859" t="s">
        <v>113</v>
      </c>
      <c r="E1859" t="s">
        <v>21</v>
      </c>
      <c r="F1859">
        <v>85</v>
      </c>
      <c r="G1859" t="s">
        <v>112</v>
      </c>
      <c r="H1859" t="s">
        <v>23</v>
      </c>
      <c r="I1859" t="s">
        <v>33</v>
      </c>
      <c r="J1859" t="s">
        <v>54</v>
      </c>
      <c r="K1859">
        <v>4</v>
      </c>
      <c r="L1859" t="s">
        <v>152</v>
      </c>
      <c r="M1859" t="s">
        <v>35</v>
      </c>
      <c r="N1859" t="s">
        <v>47</v>
      </c>
      <c r="O1859" t="s">
        <v>152</v>
      </c>
      <c r="P1859" t="s">
        <v>152</v>
      </c>
      <c r="Q1859">
        <v>33</v>
      </c>
      <c r="R1859" t="s">
        <v>35</v>
      </c>
      <c r="S1859" t="s">
        <v>88</v>
      </c>
    </row>
    <row r="1860" spans="1:19" x14ac:dyDescent="0.3">
      <c r="A1860">
        <v>1859</v>
      </c>
      <c r="B1860">
        <v>22</v>
      </c>
      <c r="C1860" t="s">
        <v>19</v>
      </c>
      <c r="D1860" t="s">
        <v>119</v>
      </c>
      <c r="E1860" t="s">
        <v>69</v>
      </c>
      <c r="F1860">
        <v>69</v>
      </c>
      <c r="G1860" t="s">
        <v>32</v>
      </c>
      <c r="H1860" t="s">
        <v>38</v>
      </c>
      <c r="I1860" t="s">
        <v>100</v>
      </c>
      <c r="J1860" t="s">
        <v>39</v>
      </c>
      <c r="K1860">
        <v>4.9000000000000004</v>
      </c>
      <c r="L1860" t="s">
        <v>152</v>
      </c>
      <c r="M1860" t="s">
        <v>29</v>
      </c>
      <c r="N1860" t="s">
        <v>72</v>
      </c>
      <c r="O1860" t="s">
        <v>152</v>
      </c>
      <c r="P1860" t="s">
        <v>152</v>
      </c>
      <c r="Q1860">
        <v>8</v>
      </c>
      <c r="R1860" t="s">
        <v>59</v>
      </c>
      <c r="S1860" t="s">
        <v>50</v>
      </c>
    </row>
    <row r="1861" spans="1:19" x14ac:dyDescent="0.3">
      <c r="A1861">
        <v>1860</v>
      </c>
      <c r="B1861">
        <v>54</v>
      </c>
      <c r="C1861" t="s">
        <v>19</v>
      </c>
      <c r="D1861" t="s">
        <v>133</v>
      </c>
      <c r="E1861" t="s">
        <v>69</v>
      </c>
      <c r="F1861">
        <v>26</v>
      </c>
      <c r="G1861" t="s">
        <v>127</v>
      </c>
      <c r="H1861" t="s">
        <v>23</v>
      </c>
      <c r="I1861" t="s">
        <v>118</v>
      </c>
      <c r="J1861" t="s">
        <v>54</v>
      </c>
      <c r="K1861">
        <v>3.7</v>
      </c>
      <c r="L1861" t="s">
        <v>152</v>
      </c>
      <c r="M1861" t="s">
        <v>27</v>
      </c>
      <c r="N1861" t="s">
        <v>76</v>
      </c>
      <c r="O1861" t="s">
        <v>152</v>
      </c>
      <c r="P1861" t="s">
        <v>152</v>
      </c>
      <c r="Q1861">
        <v>29</v>
      </c>
      <c r="R1861" t="s">
        <v>59</v>
      </c>
      <c r="S1861" t="s">
        <v>30</v>
      </c>
    </row>
    <row r="1862" spans="1:19" x14ac:dyDescent="0.3">
      <c r="A1862">
        <v>1861</v>
      </c>
      <c r="B1862">
        <v>18</v>
      </c>
      <c r="C1862" t="s">
        <v>19</v>
      </c>
      <c r="D1862" t="s">
        <v>113</v>
      </c>
      <c r="E1862" t="s">
        <v>21</v>
      </c>
      <c r="F1862">
        <v>64</v>
      </c>
      <c r="G1862" t="s">
        <v>111</v>
      </c>
      <c r="H1862" t="s">
        <v>45</v>
      </c>
      <c r="I1862" t="s">
        <v>67</v>
      </c>
      <c r="J1862" t="s">
        <v>54</v>
      </c>
      <c r="K1862">
        <v>4.8</v>
      </c>
      <c r="L1862" t="s">
        <v>152</v>
      </c>
      <c r="M1862" t="s">
        <v>27</v>
      </c>
      <c r="N1862" t="s">
        <v>47</v>
      </c>
      <c r="O1862" t="s">
        <v>152</v>
      </c>
      <c r="P1862" t="s">
        <v>152</v>
      </c>
      <c r="Q1862">
        <v>4</v>
      </c>
      <c r="R1862" t="s">
        <v>27</v>
      </c>
      <c r="S1862" t="s">
        <v>88</v>
      </c>
    </row>
    <row r="1863" spans="1:19" x14ac:dyDescent="0.3">
      <c r="A1863">
        <v>1862</v>
      </c>
      <c r="B1863">
        <v>29</v>
      </c>
      <c r="C1863" t="s">
        <v>19</v>
      </c>
      <c r="D1863" t="s">
        <v>51</v>
      </c>
      <c r="E1863" t="s">
        <v>43</v>
      </c>
      <c r="F1863">
        <v>60</v>
      </c>
      <c r="G1863" t="s">
        <v>147</v>
      </c>
      <c r="H1863" t="s">
        <v>38</v>
      </c>
      <c r="I1863" t="s">
        <v>100</v>
      </c>
      <c r="J1863" t="s">
        <v>58</v>
      </c>
      <c r="K1863">
        <v>3.6</v>
      </c>
      <c r="L1863" t="s">
        <v>152</v>
      </c>
      <c r="M1863" t="s">
        <v>34</v>
      </c>
      <c r="N1863" t="s">
        <v>55</v>
      </c>
      <c r="O1863" t="s">
        <v>152</v>
      </c>
      <c r="P1863" t="s">
        <v>152</v>
      </c>
      <c r="Q1863">
        <v>19</v>
      </c>
      <c r="R1863" t="s">
        <v>59</v>
      </c>
      <c r="S1863" t="s">
        <v>88</v>
      </c>
    </row>
    <row r="1864" spans="1:19" x14ac:dyDescent="0.3">
      <c r="A1864">
        <v>1863</v>
      </c>
      <c r="B1864">
        <v>59</v>
      </c>
      <c r="C1864" t="s">
        <v>19</v>
      </c>
      <c r="D1864" t="s">
        <v>143</v>
      </c>
      <c r="E1864" t="s">
        <v>69</v>
      </c>
      <c r="F1864">
        <v>36</v>
      </c>
      <c r="G1864" t="s">
        <v>83</v>
      </c>
      <c r="H1864" t="s">
        <v>45</v>
      </c>
      <c r="I1864" t="s">
        <v>49</v>
      </c>
      <c r="J1864" t="s">
        <v>25</v>
      </c>
      <c r="K1864">
        <v>4.5999999999999996</v>
      </c>
      <c r="L1864" t="s">
        <v>152</v>
      </c>
      <c r="M1864" t="s">
        <v>59</v>
      </c>
      <c r="N1864" t="s">
        <v>28</v>
      </c>
      <c r="O1864" t="s">
        <v>152</v>
      </c>
      <c r="P1864" t="s">
        <v>152</v>
      </c>
      <c r="Q1864">
        <v>10</v>
      </c>
      <c r="R1864" t="s">
        <v>46</v>
      </c>
      <c r="S1864" t="s">
        <v>30</v>
      </c>
    </row>
    <row r="1865" spans="1:19" x14ac:dyDescent="0.3">
      <c r="A1865">
        <v>1864</v>
      </c>
      <c r="B1865">
        <v>25</v>
      </c>
      <c r="C1865" t="s">
        <v>19</v>
      </c>
      <c r="D1865" t="s">
        <v>42</v>
      </c>
      <c r="E1865" t="s">
        <v>43</v>
      </c>
      <c r="F1865">
        <v>21</v>
      </c>
      <c r="G1865" t="s">
        <v>139</v>
      </c>
      <c r="H1865" t="s">
        <v>23</v>
      </c>
      <c r="I1865" t="s">
        <v>121</v>
      </c>
      <c r="J1865" t="s">
        <v>39</v>
      </c>
      <c r="K1865">
        <v>4.3</v>
      </c>
      <c r="L1865" t="s">
        <v>152</v>
      </c>
      <c r="M1865" t="s">
        <v>29</v>
      </c>
      <c r="N1865" t="s">
        <v>72</v>
      </c>
      <c r="O1865" t="s">
        <v>152</v>
      </c>
      <c r="P1865" t="s">
        <v>152</v>
      </c>
      <c r="Q1865">
        <v>39</v>
      </c>
      <c r="R1865" t="s">
        <v>59</v>
      </c>
      <c r="S1865" t="s">
        <v>88</v>
      </c>
    </row>
    <row r="1866" spans="1:19" x14ac:dyDescent="0.3">
      <c r="A1866">
        <v>1865</v>
      </c>
      <c r="B1866">
        <v>19</v>
      </c>
      <c r="C1866" t="s">
        <v>19</v>
      </c>
      <c r="D1866" t="s">
        <v>132</v>
      </c>
      <c r="E1866" t="s">
        <v>69</v>
      </c>
      <c r="F1866">
        <v>72</v>
      </c>
      <c r="G1866" t="s">
        <v>52</v>
      </c>
      <c r="H1866" t="s">
        <v>38</v>
      </c>
      <c r="I1866" t="s">
        <v>109</v>
      </c>
      <c r="J1866" t="s">
        <v>58</v>
      </c>
      <c r="K1866">
        <v>3.2</v>
      </c>
      <c r="L1866" t="s">
        <v>152</v>
      </c>
      <c r="M1866" t="s">
        <v>34</v>
      </c>
      <c r="N1866" t="s">
        <v>72</v>
      </c>
      <c r="O1866" t="s">
        <v>152</v>
      </c>
      <c r="P1866" t="s">
        <v>152</v>
      </c>
      <c r="Q1866">
        <v>21</v>
      </c>
      <c r="R1866" t="s">
        <v>29</v>
      </c>
      <c r="S1866" t="s">
        <v>60</v>
      </c>
    </row>
    <row r="1867" spans="1:19" x14ac:dyDescent="0.3">
      <c r="A1867">
        <v>1866</v>
      </c>
      <c r="B1867">
        <v>56</v>
      </c>
      <c r="C1867" t="s">
        <v>19</v>
      </c>
      <c r="D1867" t="s">
        <v>95</v>
      </c>
      <c r="E1867" t="s">
        <v>21</v>
      </c>
      <c r="F1867">
        <v>62</v>
      </c>
      <c r="G1867" t="s">
        <v>70</v>
      </c>
      <c r="H1867" t="s">
        <v>38</v>
      </c>
      <c r="I1867" t="s">
        <v>67</v>
      </c>
      <c r="J1867" t="s">
        <v>54</v>
      </c>
      <c r="K1867">
        <v>3.8</v>
      </c>
      <c r="L1867" t="s">
        <v>152</v>
      </c>
      <c r="M1867" t="s">
        <v>29</v>
      </c>
      <c r="N1867" t="s">
        <v>76</v>
      </c>
      <c r="O1867" t="s">
        <v>152</v>
      </c>
      <c r="P1867" t="s">
        <v>152</v>
      </c>
      <c r="Q1867">
        <v>12</v>
      </c>
      <c r="R1867" t="s">
        <v>34</v>
      </c>
      <c r="S1867" t="s">
        <v>88</v>
      </c>
    </row>
    <row r="1868" spans="1:19" x14ac:dyDescent="0.3">
      <c r="A1868">
        <v>1867</v>
      </c>
      <c r="B1868">
        <v>31</v>
      </c>
      <c r="C1868" t="s">
        <v>19</v>
      </c>
      <c r="D1868" t="s">
        <v>113</v>
      </c>
      <c r="E1868" t="s">
        <v>21</v>
      </c>
      <c r="F1868">
        <v>44</v>
      </c>
      <c r="G1868" t="s">
        <v>120</v>
      </c>
      <c r="H1868" t="s">
        <v>92</v>
      </c>
      <c r="I1868" t="s">
        <v>81</v>
      </c>
      <c r="J1868" t="s">
        <v>25</v>
      </c>
      <c r="K1868">
        <v>4.2</v>
      </c>
      <c r="L1868" t="s">
        <v>152</v>
      </c>
      <c r="M1868" t="s">
        <v>59</v>
      </c>
      <c r="N1868" t="s">
        <v>55</v>
      </c>
      <c r="O1868" t="s">
        <v>152</v>
      </c>
      <c r="P1868" t="s">
        <v>152</v>
      </c>
      <c r="Q1868">
        <v>9</v>
      </c>
      <c r="R1868" t="s">
        <v>27</v>
      </c>
      <c r="S1868" t="s">
        <v>30</v>
      </c>
    </row>
    <row r="1869" spans="1:19" x14ac:dyDescent="0.3">
      <c r="A1869">
        <v>1868</v>
      </c>
      <c r="B1869">
        <v>45</v>
      </c>
      <c r="C1869" t="s">
        <v>19</v>
      </c>
      <c r="D1869" t="s">
        <v>87</v>
      </c>
      <c r="E1869" t="s">
        <v>21</v>
      </c>
      <c r="F1869">
        <v>52</v>
      </c>
      <c r="G1869" t="s">
        <v>80</v>
      </c>
      <c r="H1869" t="s">
        <v>45</v>
      </c>
      <c r="I1869" t="s">
        <v>110</v>
      </c>
      <c r="J1869" t="s">
        <v>58</v>
      </c>
      <c r="K1869">
        <v>3.4</v>
      </c>
      <c r="L1869" t="s">
        <v>152</v>
      </c>
      <c r="M1869" t="s">
        <v>59</v>
      </c>
      <c r="N1869" t="s">
        <v>72</v>
      </c>
      <c r="O1869" t="s">
        <v>152</v>
      </c>
      <c r="P1869" t="s">
        <v>152</v>
      </c>
      <c r="Q1869">
        <v>20</v>
      </c>
      <c r="R1869" t="s">
        <v>29</v>
      </c>
      <c r="S1869" t="s">
        <v>60</v>
      </c>
    </row>
    <row r="1870" spans="1:19" x14ac:dyDescent="0.3">
      <c r="A1870">
        <v>1869</v>
      </c>
      <c r="B1870">
        <v>23</v>
      </c>
      <c r="C1870" t="s">
        <v>19</v>
      </c>
      <c r="D1870" t="s">
        <v>143</v>
      </c>
      <c r="E1870" t="s">
        <v>69</v>
      </c>
      <c r="F1870">
        <v>58</v>
      </c>
      <c r="G1870" t="s">
        <v>116</v>
      </c>
      <c r="H1870" t="s">
        <v>45</v>
      </c>
      <c r="I1870" t="s">
        <v>67</v>
      </c>
      <c r="J1870" t="s">
        <v>39</v>
      </c>
      <c r="K1870">
        <v>4.7</v>
      </c>
      <c r="L1870" t="s">
        <v>152</v>
      </c>
      <c r="M1870" t="s">
        <v>34</v>
      </c>
      <c r="N1870" t="s">
        <v>47</v>
      </c>
      <c r="O1870" t="s">
        <v>152</v>
      </c>
      <c r="P1870" t="s">
        <v>152</v>
      </c>
      <c r="Q1870">
        <v>44</v>
      </c>
      <c r="R1870" t="s">
        <v>35</v>
      </c>
      <c r="S1870" t="s">
        <v>30</v>
      </c>
    </row>
    <row r="1871" spans="1:19" x14ac:dyDescent="0.3">
      <c r="A1871">
        <v>1870</v>
      </c>
      <c r="B1871">
        <v>18</v>
      </c>
      <c r="C1871" t="s">
        <v>19</v>
      </c>
      <c r="D1871" t="s">
        <v>20</v>
      </c>
      <c r="E1871" t="s">
        <v>21</v>
      </c>
      <c r="F1871">
        <v>77</v>
      </c>
      <c r="G1871" t="s">
        <v>66</v>
      </c>
      <c r="H1871" t="s">
        <v>38</v>
      </c>
      <c r="I1871" t="s">
        <v>118</v>
      </c>
      <c r="J1871" t="s">
        <v>39</v>
      </c>
      <c r="K1871">
        <v>3.9</v>
      </c>
      <c r="L1871" t="s">
        <v>152</v>
      </c>
      <c r="M1871" t="s">
        <v>46</v>
      </c>
      <c r="N1871" t="s">
        <v>72</v>
      </c>
      <c r="O1871" t="s">
        <v>152</v>
      </c>
      <c r="P1871" t="s">
        <v>152</v>
      </c>
      <c r="Q1871">
        <v>16</v>
      </c>
      <c r="R1871" t="s">
        <v>59</v>
      </c>
      <c r="S1871" t="s">
        <v>97</v>
      </c>
    </row>
    <row r="1872" spans="1:19" x14ac:dyDescent="0.3">
      <c r="A1872">
        <v>1871</v>
      </c>
      <c r="B1872">
        <v>43</v>
      </c>
      <c r="C1872" t="s">
        <v>19</v>
      </c>
      <c r="D1872" t="s">
        <v>20</v>
      </c>
      <c r="E1872" t="s">
        <v>21</v>
      </c>
      <c r="F1872">
        <v>99</v>
      </c>
      <c r="G1872" t="s">
        <v>52</v>
      </c>
      <c r="H1872" t="s">
        <v>23</v>
      </c>
      <c r="I1872" t="s">
        <v>84</v>
      </c>
      <c r="J1872" t="s">
        <v>39</v>
      </c>
      <c r="K1872">
        <v>4.3</v>
      </c>
      <c r="L1872" t="s">
        <v>152</v>
      </c>
      <c r="M1872" t="s">
        <v>59</v>
      </c>
      <c r="N1872" t="s">
        <v>76</v>
      </c>
      <c r="O1872" t="s">
        <v>152</v>
      </c>
      <c r="P1872" t="s">
        <v>152</v>
      </c>
      <c r="Q1872">
        <v>27</v>
      </c>
      <c r="R1872" t="s">
        <v>59</v>
      </c>
      <c r="S1872" t="s">
        <v>30</v>
      </c>
    </row>
    <row r="1873" spans="1:19" x14ac:dyDescent="0.3">
      <c r="A1873">
        <v>1872</v>
      </c>
      <c r="B1873">
        <v>56</v>
      </c>
      <c r="C1873" t="s">
        <v>19</v>
      </c>
      <c r="D1873" t="s">
        <v>36</v>
      </c>
      <c r="E1873" t="s">
        <v>21</v>
      </c>
      <c r="F1873">
        <v>96</v>
      </c>
      <c r="G1873" t="s">
        <v>115</v>
      </c>
      <c r="H1873" t="s">
        <v>92</v>
      </c>
      <c r="I1873" t="s">
        <v>84</v>
      </c>
      <c r="J1873" t="s">
        <v>58</v>
      </c>
      <c r="K1873">
        <v>2.7</v>
      </c>
      <c r="L1873" t="s">
        <v>152</v>
      </c>
      <c r="M1873" t="s">
        <v>34</v>
      </c>
      <c r="N1873" t="s">
        <v>55</v>
      </c>
      <c r="O1873" t="s">
        <v>152</v>
      </c>
      <c r="P1873" t="s">
        <v>152</v>
      </c>
      <c r="Q1873">
        <v>14</v>
      </c>
      <c r="R1873" t="s">
        <v>35</v>
      </c>
      <c r="S1873" t="s">
        <v>97</v>
      </c>
    </row>
    <row r="1874" spans="1:19" x14ac:dyDescent="0.3">
      <c r="A1874">
        <v>1873</v>
      </c>
      <c r="B1874">
        <v>43</v>
      </c>
      <c r="C1874" t="s">
        <v>19</v>
      </c>
      <c r="D1874" t="s">
        <v>113</v>
      </c>
      <c r="E1874" t="s">
        <v>21</v>
      </c>
      <c r="F1874">
        <v>64</v>
      </c>
      <c r="G1874" t="s">
        <v>120</v>
      </c>
      <c r="H1874" t="s">
        <v>45</v>
      </c>
      <c r="I1874" t="s">
        <v>93</v>
      </c>
      <c r="J1874" t="s">
        <v>54</v>
      </c>
      <c r="K1874">
        <v>4.5999999999999996</v>
      </c>
      <c r="L1874" t="s">
        <v>152</v>
      </c>
      <c r="M1874" t="s">
        <v>27</v>
      </c>
      <c r="N1874" t="s">
        <v>55</v>
      </c>
      <c r="O1874" t="s">
        <v>152</v>
      </c>
      <c r="P1874" t="s">
        <v>152</v>
      </c>
      <c r="Q1874">
        <v>24</v>
      </c>
      <c r="R1874" t="s">
        <v>27</v>
      </c>
      <c r="S1874" t="s">
        <v>88</v>
      </c>
    </row>
    <row r="1875" spans="1:19" x14ac:dyDescent="0.3">
      <c r="A1875">
        <v>1874</v>
      </c>
      <c r="B1875">
        <v>64</v>
      </c>
      <c r="C1875" t="s">
        <v>19</v>
      </c>
      <c r="D1875" t="s">
        <v>31</v>
      </c>
      <c r="E1875" t="s">
        <v>21</v>
      </c>
      <c r="F1875">
        <v>44</v>
      </c>
      <c r="G1875" t="s">
        <v>150</v>
      </c>
      <c r="H1875" t="s">
        <v>92</v>
      </c>
      <c r="I1875" t="s">
        <v>108</v>
      </c>
      <c r="J1875" t="s">
        <v>58</v>
      </c>
      <c r="K1875">
        <v>2.9</v>
      </c>
      <c r="L1875" t="s">
        <v>152</v>
      </c>
      <c r="M1875" t="s">
        <v>27</v>
      </c>
      <c r="N1875" t="s">
        <v>28</v>
      </c>
      <c r="O1875" t="s">
        <v>152</v>
      </c>
      <c r="P1875" t="s">
        <v>152</v>
      </c>
      <c r="Q1875">
        <v>49</v>
      </c>
      <c r="R1875" t="s">
        <v>34</v>
      </c>
      <c r="S1875" t="s">
        <v>41</v>
      </c>
    </row>
    <row r="1876" spans="1:19" x14ac:dyDescent="0.3">
      <c r="A1876">
        <v>1875</v>
      </c>
      <c r="B1876">
        <v>67</v>
      </c>
      <c r="C1876" t="s">
        <v>19</v>
      </c>
      <c r="D1876" t="s">
        <v>95</v>
      </c>
      <c r="E1876" t="s">
        <v>21</v>
      </c>
      <c r="F1876">
        <v>33</v>
      </c>
      <c r="G1876" t="s">
        <v>116</v>
      </c>
      <c r="H1876" t="s">
        <v>23</v>
      </c>
      <c r="I1876" t="s">
        <v>75</v>
      </c>
      <c r="J1876" t="s">
        <v>58</v>
      </c>
      <c r="K1876">
        <v>3.6</v>
      </c>
      <c r="L1876" t="s">
        <v>152</v>
      </c>
      <c r="M1876" t="s">
        <v>35</v>
      </c>
      <c r="N1876" t="s">
        <v>40</v>
      </c>
      <c r="O1876" t="s">
        <v>152</v>
      </c>
      <c r="P1876" t="s">
        <v>152</v>
      </c>
      <c r="Q1876">
        <v>14</v>
      </c>
      <c r="R1876" t="s">
        <v>35</v>
      </c>
      <c r="S1876" t="s">
        <v>41</v>
      </c>
    </row>
    <row r="1877" spans="1:19" x14ac:dyDescent="0.3">
      <c r="A1877">
        <v>1876</v>
      </c>
      <c r="B1877">
        <v>63</v>
      </c>
      <c r="C1877" t="s">
        <v>19</v>
      </c>
      <c r="D1877" t="s">
        <v>137</v>
      </c>
      <c r="E1877" t="s">
        <v>43</v>
      </c>
      <c r="F1877">
        <v>71</v>
      </c>
      <c r="G1877" t="s">
        <v>122</v>
      </c>
      <c r="H1877" t="s">
        <v>45</v>
      </c>
      <c r="I1877" t="s">
        <v>110</v>
      </c>
      <c r="J1877" t="s">
        <v>25</v>
      </c>
      <c r="K1877">
        <v>3.9</v>
      </c>
      <c r="L1877" t="s">
        <v>152</v>
      </c>
      <c r="M1877" t="s">
        <v>59</v>
      </c>
      <c r="N1877" t="s">
        <v>47</v>
      </c>
      <c r="O1877" t="s">
        <v>152</v>
      </c>
      <c r="P1877" t="s">
        <v>152</v>
      </c>
      <c r="Q1877">
        <v>6</v>
      </c>
      <c r="R1877" t="s">
        <v>27</v>
      </c>
      <c r="S1877" t="s">
        <v>60</v>
      </c>
    </row>
    <row r="1878" spans="1:19" x14ac:dyDescent="0.3">
      <c r="A1878">
        <v>1877</v>
      </c>
      <c r="B1878">
        <v>54</v>
      </c>
      <c r="C1878" t="s">
        <v>19</v>
      </c>
      <c r="D1878" t="s">
        <v>87</v>
      </c>
      <c r="E1878" t="s">
        <v>21</v>
      </c>
      <c r="F1878">
        <v>36</v>
      </c>
      <c r="G1878" t="s">
        <v>115</v>
      </c>
      <c r="H1878" t="s">
        <v>45</v>
      </c>
      <c r="I1878" t="s">
        <v>24</v>
      </c>
      <c r="J1878" t="s">
        <v>58</v>
      </c>
      <c r="K1878">
        <v>2.6</v>
      </c>
      <c r="L1878" t="s">
        <v>152</v>
      </c>
      <c r="M1878" t="s">
        <v>27</v>
      </c>
      <c r="N1878" t="s">
        <v>55</v>
      </c>
      <c r="O1878" t="s">
        <v>152</v>
      </c>
      <c r="P1878" t="s">
        <v>152</v>
      </c>
      <c r="Q1878">
        <v>20</v>
      </c>
      <c r="R1878" t="s">
        <v>29</v>
      </c>
      <c r="S1878" t="s">
        <v>60</v>
      </c>
    </row>
    <row r="1879" spans="1:19" x14ac:dyDescent="0.3">
      <c r="A1879">
        <v>1878</v>
      </c>
      <c r="B1879">
        <v>69</v>
      </c>
      <c r="C1879" t="s">
        <v>19</v>
      </c>
      <c r="D1879" t="s">
        <v>143</v>
      </c>
      <c r="E1879" t="s">
        <v>69</v>
      </c>
      <c r="F1879">
        <v>62</v>
      </c>
      <c r="G1879" t="s">
        <v>138</v>
      </c>
      <c r="H1879" t="s">
        <v>23</v>
      </c>
      <c r="I1879" t="s">
        <v>71</v>
      </c>
      <c r="J1879" t="s">
        <v>58</v>
      </c>
      <c r="K1879">
        <v>3.6</v>
      </c>
      <c r="L1879" t="s">
        <v>152</v>
      </c>
      <c r="M1879" t="s">
        <v>35</v>
      </c>
      <c r="N1879" t="s">
        <v>28</v>
      </c>
      <c r="O1879" t="s">
        <v>152</v>
      </c>
      <c r="P1879" t="s">
        <v>152</v>
      </c>
      <c r="Q1879">
        <v>3</v>
      </c>
      <c r="R1879" t="s">
        <v>27</v>
      </c>
      <c r="S1879" t="s">
        <v>50</v>
      </c>
    </row>
    <row r="1880" spans="1:19" x14ac:dyDescent="0.3">
      <c r="A1880">
        <v>1879</v>
      </c>
      <c r="B1880">
        <v>34</v>
      </c>
      <c r="C1880" t="s">
        <v>19</v>
      </c>
      <c r="D1880" t="s">
        <v>125</v>
      </c>
      <c r="E1880" t="s">
        <v>21</v>
      </c>
      <c r="F1880">
        <v>29</v>
      </c>
      <c r="G1880" t="s">
        <v>101</v>
      </c>
      <c r="H1880" t="s">
        <v>23</v>
      </c>
      <c r="I1880" t="s">
        <v>136</v>
      </c>
      <c r="J1880" t="s">
        <v>54</v>
      </c>
      <c r="K1880">
        <v>3.4</v>
      </c>
      <c r="L1880" t="s">
        <v>152</v>
      </c>
      <c r="M1880" t="s">
        <v>27</v>
      </c>
      <c r="N1880" t="s">
        <v>76</v>
      </c>
      <c r="O1880" t="s">
        <v>152</v>
      </c>
      <c r="P1880" t="s">
        <v>152</v>
      </c>
      <c r="Q1880">
        <v>5</v>
      </c>
      <c r="R1880" t="s">
        <v>27</v>
      </c>
      <c r="S1880" t="s">
        <v>88</v>
      </c>
    </row>
    <row r="1881" spans="1:19" x14ac:dyDescent="0.3">
      <c r="A1881">
        <v>1880</v>
      </c>
      <c r="B1881">
        <v>56</v>
      </c>
      <c r="C1881" t="s">
        <v>19</v>
      </c>
      <c r="D1881" t="s">
        <v>113</v>
      </c>
      <c r="E1881" t="s">
        <v>21</v>
      </c>
      <c r="F1881">
        <v>33</v>
      </c>
      <c r="G1881" t="s">
        <v>122</v>
      </c>
      <c r="H1881" t="s">
        <v>23</v>
      </c>
      <c r="I1881" t="s">
        <v>63</v>
      </c>
      <c r="J1881" t="s">
        <v>39</v>
      </c>
      <c r="K1881">
        <v>3.5</v>
      </c>
      <c r="L1881" t="s">
        <v>152</v>
      </c>
      <c r="M1881" t="s">
        <v>59</v>
      </c>
      <c r="N1881" t="s">
        <v>28</v>
      </c>
      <c r="O1881" t="s">
        <v>152</v>
      </c>
      <c r="P1881" t="s">
        <v>152</v>
      </c>
      <c r="Q1881">
        <v>46</v>
      </c>
      <c r="R1881" t="s">
        <v>35</v>
      </c>
      <c r="S1881" t="s">
        <v>77</v>
      </c>
    </row>
    <row r="1882" spans="1:19" x14ac:dyDescent="0.3">
      <c r="A1882">
        <v>1881</v>
      </c>
      <c r="B1882">
        <v>34</v>
      </c>
      <c r="C1882" t="s">
        <v>19</v>
      </c>
      <c r="D1882" t="s">
        <v>20</v>
      </c>
      <c r="E1882" t="s">
        <v>21</v>
      </c>
      <c r="F1882">
        <v>33</v>
      </c>
      <c r="G1882" t="s">
        <v>127</v>
      </c>
      <c r="H1882" t="s">
        <v>23</v>
      </c>
      <c r="I1882" t="s">
        <v>134</v>
      </c>
      <c r="J1882" t="s">
        <v>58</v>
      </c>
      <c r="K1882">
        <v>3.1</v>
      </c>
      <c r="L1882" t="s">
        <v>152</v>
      </c>
      <c r="M1882" t="s">
        <v>46</v>
      </c>
      <c r="N1882" t="s">
        <v>72</v>
      </c>
      <c r="O1882" t="s">
        <v>152</v>
      </c>
      <c r="P1882" t="s">
        <v>152</v>
      </c>
      <c r="Q1882">
        <v>8</v>
      </c>
      <c r="R1882" t="s">
        <v>59</v>
      </c>
      <c r="S1882" t="s">
        <v>88</v>
      </c>
    </row>
    <row r="1883" spans="1:19" x14ac:dyDescent="0.3">
      <c r="A1883">
        <v>1882</v>
      </c>
      <c r="B1883">
        <v>58</v>
      </c>
      <c r="C1883" t="s">
        <v>19</v>
      </c>
      <c r="D1883" t="s">
        <v>20</v>
      </c>
      <c r="E1883" t="s">
        <v>21</v>
      </c>
      <c r="F1883">
        <v>41</v>
      </c>
      <c r="G1883" t="s">
        <v>127</v>
      </c>
      <c r="H1883" t="s">
        <v>45</v>
      </c>
      <c r="I1883" t="s">
        <v>108</v>
      </c>
      <c r="J1883" t="s">
        <v>25</v>
      </c>
      <c r="K1883">
        <v>4.3</v>
      </c>
      <c r="L1883" t="s">
        <v>152</v>
      </c>
      <c r="M1883" t="s">
        <v>34</v>
      </c>
      <c r="N1883" t="s">
        <v>55</v>
      </c>
      <c r="O1883" t="s">
        <v>152</v>
      </c>
      <c r="P1883" t="s">
        <v>152</v>
      </c>
      <c r="Q1883">
        <v>13</v>
      </c>
      <c r="R1883" t="s">
        <v>35</v>
      </c>
      <c r="S1883" t="s">
        <v>77</v>
      </c>
    </row>
    <row r="1884" spans="1:19" x14ac:dyDescent="0.3">
      <c r="A1884">
        <v>1883</v>
      </c>
      <c r="B1884">
        <v>44</v>
      </c>
      <c r="C1884" t="s">
        <v>19</v>
      </c>
      <c r="D1884" t="s">
        <v>119</v>
      </c>
      <c r="E1884" t="s">
        <v>69</v>
      </c>
      <c r="F1884">
        <v>54</v>
      </c>
      <c r="G1884" t="s">
        <v>122</v>
      </c>
      <c r="H1884" t="s">
        <v>23</v>
      </c>
      <c r="I1884" t="s">
        <v>144</v>
      </c>
      <c r="J1884" t="s">
        <v>25</v>
      </c>
      <c r="K1884">
        <v>5</v>
      </c>
      <c r="L1884" t="s">
        <v>152</v>
      </c>
      <c r="M1884" t="s">
        <v>59</v>
      </c>
      <c r="N1884" t="s">
        <v>76</v>
      </c>
      <c r="O1884" t="s">
        <v>152</v>
      </c>
      <c r="P1884" t="s">
        <v>152</v>
      </c>
      <c r="Q1884">
        <v>25</v>
      </c>
      <c r="R1884" t="s">
        <v>34</v>
      </c>
      <c r="S1884" t="s">
        <v>60</v>
      </c>
    </row>
    <row r="1885" spans="1:19" x14ac:dyDescent="0.3">
      <c r="A1885">
        <v>1884</v>
      </c>
      <c r="B1885">
        <v>25</v>
      </c>
      <c r="C1885" t="s">
        <v>19</v>
      </c>
      <c r="D1885" t="s">
        <v>132</v>
      </c>
      <c r="E1885" t="s">
        <v>69</v>
      </c>
      <c r="F1885">
        <v>58</v>
      </c>
      <c r="G1885" t="s">
        <v>142</v>
      </c>
      <c r="H1885" t="s">
        <v>45</v>
      </c>
      <c r="I1885" t="s">
        <v>109</v>
      </c>
      <c r="J1885" t="s">
        <v>39</v>
      </c>
      <c r="K1885">
        <v>4.9000000000000004</v>
      </c>
      <c r="L1885" t="s">
        <v>152</v>
      </c>
      <c r="M1885" t="s">
        <v>46</v>
      </c>
      <c r="N1885" t="s">
        <v>76</v>
      </c>
      <c r="O1885" t="s">
        <v>152</v>
      </c>
      <c r="P1885" t="s">
        <v>152</v>
      </c>
      <c r="Q1885">
        <v>39</v>
      </c>
      <c r="R1885" t="s">
        <v>59</v>
      </c>
      <c r="S1885" t="s">
        <v>30</v>
      </c>
    </row>
    <row r="1886" spans="1:19" x14ac:dyDescent="0.3">
      <c r="A1886">
        <v>1885</v>
      </c>
      <c r="B1886">
        <v>27</v>
      </c>
      <c r="C1886" t="s">
        <v>19</v>
      </c>
      <c r="D1886" t="s">
        <v>61</v>
      </c>
      <c r="E1886" t="s">
        <v>21</v>
      </c>
      <c r="F1886">
        <v>30</v>
      </c>
      <c r="G1886" t="s">
        <v>117</v>
      </c>
      <c r="H1886" t="s">
        <v>38</v>
      </c>
      <c r="I1886" t="s">
        <v>71</v>
      </c>
      <c r="J1886" t="s">
        <v>54</v>
      </c>
      <c r="K1886">
        <v>4.3</v>
      </c>
      <c r="L1886" t="s">
        <v>152</v>
      </c>
      <c r="M1886" t="s">
        <v>34</v>
      </c>
      <c r="N1886" t="s">
        <v>47</v>
      </c>
      <c r="O1886" t="s">
        <v>152</v>
      </c>
      <c r="P1886" t="s">
        <v>152</v>
      </c>
      <c r="Q1886">
        <v>15</v>
      </c>
      <c r="R1886" t="s">
        <v>34</v>
      </c>
      <c r="S1886" t="s">
        <v>77</v>
      </c>
    </row>
    <row r="1887" spans="1:19" x14ac:dyDescent="0.3">
      <c r="A1887">
        <v>1886</v>
      </c>
      <c r="B1887">
        <v>26</v>
      </c>
      <c r="C1887" t="s">
        <v>19</v>
      </c>
      <c r="D1887" t="s">
        <v>106</v>
      </c>
      <c r="E1887" t="s">
        <v>69</v>
      </c>
      <c r="F1887">
        <v>53</v>
      </c>
      <c r="G1887" t="s">
        <v>107</v>
      </c>
      <c r="H1887" t="s">
        <v>38</v>
      </c>
      <c r="I1887" t="s">
        <v>33</v>
      </c>
      <c r="J1887" t="s">
        <v>25</v>
      </c>
      <c r="K1887">
        <v>4.4000000000000004</v>
      </c>
      <c r="L1887" t="s">
        <v>152</v>
      </c>
      <c r="M1887" t="s">
        <v>27</v>
      </c>
      <c r="N1887" t="s">
        <v>55</v>
      </c>
      <c r="O1887" t="s">
        <v>152</v>
      </c>
      <c r="P1887" t="s">
        <v>152</v>
      </c>
      <c r="Q1887">
        <v>35</v>
      </c>
      <c r="R1887" t="s">
        <v>35</v>
      </c>
      <c r="S1887" t="s">
        <v>88</v>
      </c>
    </row>
    <row r="1888" spans="1:19" x14ac:dyDescent="0.3">
      <c r="A1888">
        <v>1887</v>
      </c>
      <c r="B1888">
        <v>18</v>
      </c>
      <c r="C1888" t="s">
        <v>19</v>
      </c>
      <c r="D1888" t="s">
        <v>143</v>
      </c>
      <c r="E1888" t="s">
        <v>69</v>
      </c>
      <c r="F1888">
        <v>91</v>
      </c>
      <c r="G1888" t="s">
        <v>74</v>
      </c>
      <c r="H1888" t="s">
        <v>23</v>
      </c>
      <c r="I1888" t="s">
        <v>118</v>
      </c>
      <c r="J1888" t="s">
        <v>39</v>
      </c>
      <c r="K1888">
        <v>4.4000000000000004</v>
      </c>
      <c r="L1888" t="s">
        <v>152</v>
      </c>
      <c r="M1888" t="s">
        <v>35</v>
      </c>
      <c r="N1888" t="s">
        <v>47</v>
      </c>
      <c r="O1888" t="s">
        <v>152</v>
      </c>
      <c r="P1888" t="s">
        <v>152</v>
      </c>
      <c r="Q1888">
        <v>46</v>
      </c>
      <c r="R1888" t="s">
        <v>35</v>
      </c>
      <c r="S1888" t="s">
        <v>77</v>
      </c>
    </row>
    <row r="1889" spans="1:19" x14ac:dyDescent="0.3">
      <c r="A1889">
        <v>1888</v>
      </c>
      <c r="B1889">
        <v>64</v>
      </c>
      <c r="C1889" t="s">
        <v>19</v>
      </c>
      <c r="D1889" t="s">
        <v>104</v>
      </c>
      <c r="E1889" t="s">
        <v>21</v>
      </c>
      <c r="F1889">
        <v>44</v>
      </c>
      <c r="G1889" t="s">
        <v>114</v>
      </c>
      <c r="H1889" t="s">
        <v>92</v>
      </c>
      <c r="I1889" t="s">
        <v>81</v>
      </c>
      <c r="J1889" t="s">
        <v>58</v>
      </c>
      <c r="K1889">
        <v>3.5</v>
      </c>
      <c r="L1889" t="s">
        <v>152</v>
      </c>
      <c r="M1889" t="s">
        <v>35</v>
      </c>
      <c r="N1889" t="s">
        <v>28</v>
      </c>
      <c r="O1889" t="s">
        <v>152</v>
      </c>
      <c r="P1889" t="s">
        <v>152</v>
      </c>
      <c r="Q1889">
        <v>3</v>
      </c>
      <c r="R1889" t="s">
        <v>46</v>
      </c>
      <c r="S1889" t="s">
        <v>88</v>
      </c>
    </row>
    <row r="1890" spans="1:19" x14ac:dyDescent="0.3">
      <c r="A1890">
        <v>1889</v>
      </c>
      <c r="B1890">
        <v>62</v>
      </c>
      <c r="C1890" t="s">
        <v>19</v>
      </c>
      <c r="D1890" t="s">
        <v>104</v>
      </c>
      <c r="E1890" t="s">
        <v>21</v>
      </c>
      <c r="F1890">
        <v>89</v>
      </c>
      <c r="G1890" t="s">
        <v>147</v>
      </c>
      <c r="H1890" t="s">
        <v>92</v>
      </c>
      <c r="I1890" t="s">
        <v>49</v>
      </c>
      <c r="J1890" t="s">
        <v>25</v>
      </c>
      <c r="K1890">
        <v>3.4</v>
      </c>
      <c r="L1890" t="s">
        <v>152</v>
      </c>
      <c r="M1890" t="s">
        <v>34</v>
      </c>
      <c r="N1890" t="s">
        <v>40</v>
      </c>
      <c r="O1890" t="s">
        <v>152</v>
      </c>
      <c r="P1890" t="s">
        <v>152</v>
      </c>
      <c r="Q1890">
        <v>48</v>
      </c>
      <c r="R1890" t="s">
        <v>27</v>
      </c>
      <c r="S1890" t="s">
        <v>41</v>
      </c>
    </row>
    <row r="1891" spans="1:19" x14ac:dyDescent="0.3">
      <c r="A1891">
        <v>1890</v>
      </c>
      <c r="B1891">
        <v>59</v>
      </c>
      <c r="C1891" t="s">
        <v>19</v>
      </c>
      <c r="D1891" t="s">
        <v>87</v>
      </c>
      <c r="E1891" t="s">
        <v>21</v>
      </c>
      <c r="F1891">
        <v>57</v>
      </c>
      <c r="G1891" t="s">
        <v>98</v>
      </c>
      <c r="H1891" t="s">
        <v>23</v>
      </c>
      <c r="I1891" t="s">
        <v>100</v>
      </c>
      <c r="J1891" t="s">
        <v>39</v>
      </c>
      <c r="K1891">
        <v>2.5</v>
      </c>
      <c r="L1891" t="s">
        <v>152</v>
      </c>
      <c r="M1891" t="s">
        <v>59</v>
      </c>
      <c r="N1891" t="s">
        <v>47</v>
      </c>
      <c r="O1891" t="s">
        <v>152</v>
      </c>
      <c r="P1891" t="s">
        <v>152</v>
      </c>
      <c r="Q1891">
        <v>27</v>
      </c>
      <c r="R1891" t="s">
        <v>34</v>
      </c>
      <c r="S1891" t="s">
        <v>41</v>
      </c>
    </row>
    <row r="1892" spans="1:19" x14ac:dyDescent="0.3">
      <c r="A1892">
        <v>1891</v>
      </c>
      <c r="B1892">
        <v>36</v>
      </c>
      <c r="C1892" t="s">
        <v>19</v>
      </c>
      <c r="D1892" t="s">
        <v>89</v>
      </c>
      <c r="E1892" t="s">
        <v>69</v>
      </c>
      <c r="F1892">
        <v>57</v>
      </c>
      <c r="G1892" t="s">
        <v>78</v>
      </c>
      <c r="H1892" t="s">
        <v>45</v>
      </c>
      <c r="I1892" t="s">
        <v>93</v>
      </c>
      <c r="J1892" t="s">
        <v>39</v>
      </c>
      <c r="K1892">
        <v>3.4</v>
      </c>
      <c r="L1892" t="s">
        <v>152</v>
      </c>
      <c r="M1892" t="s">
        <v>59</v>
      </c>
      <c r="N1892" t="s">
        <v>76</v>
      </c>
      <c r="O1892" t="s">
        <v>152</v>
      </c>
      <c r="P1892" t="s">
        <v>152</v>
      </c>
      <c r="Q1892">
        <v>5</v>
      </c>
      <c r="R1892" t="s">
        <v>27</v>
      </c>
      <c r="S1892" t="s">
        <v>41</v>
      </c>
    </row>
    <row r="1893" spans="1:19" x14ac:dyDescent="0.3">
      <c r="A1893">
        <v>1892</v>
      </c>
      <c r="B1893">
        <v>69</v>
      </c>
      <c r="C1893" t="s">
        <v>19</v>
      </c>
      <c r="D1893" t="s">
        <v>106</v>
      </c>
      <c r="E1893" t="s">
        <v>69</v>
      </c>
      <c r="F1893">
        <v>74</v>
      </c>
      <c r="G1893" t="s">
        <v>83</v>
      </c>
      <c r="H1893" t="s">
        <v>45</v>
      </c>
      <c r="I1893" t="s">
        <v>24</v>
      </c>
      <c r="J1893" t="s">
        <v>54</v>
      </c>
      <c r="K1893">
        <v>2.6</v>
      </c>
      <c r="L1893" t="s">
        <v>152</v>
      </c>
      <c r="M1893" t="s">
        <v>29</v>
      </c>
      <c r="N1893" t="s">
        <v>47</v>
      </c>
      <c r="O1893" t="s">
        <v>152</v>
      </c>
      <c r="P1893" t="s">
        <v>152</v>
      </c>
      <c r="Q1893">
        <v>48</v>
      </c>
      <c r="R1893" t="s">
        <v>59</v>
      </c>
      <c r="S1893" t="s">
        <v>60</v>
      </c>
    </row>
    <row r="1894" spans="1:19" x14ac:dyDescent="0.3">
      <c r="A1894">
        <v>1893</v>
      </c>
      <c r="B1894">
        <v>39</v>
      </c>
      <c r="C1894" t="s">
        <v>19</v>
      </c>
      <c r="D1894" t="s">
        <v>102</v>
      </c>
      <c r="E1894" t="s">
        <v>65</v>
      </c>
      <c r="F1894">
        <v>30</v>
      </c>
      <c r="G1894" t="s">
        <v>99</v>
      </c>
      <c r="H1894" t="s">
        <v>45</v>
      </c>
      <c r="I1894" t="s">
        <v>144</v>
      </c>
      <c r="J1894" t="s">
        <v>58</v>
      </c>
      <c r="K1894">
        <v>4.5999999999999996</v>
      </c>
      <c r="L1894" t="s">
        <v>152</v>
      </c>
      <c r="M1894" t="s">
        <v>34</v>
      </c>
      <c r="N1894" t="s">
        <v>72</v>
      </c>
      <c r="O1894" t="s">
        <v>152</v>
      </c>
      <c r="P1894" t="s">
        <v>152</v>
      </c>
      <c r="Q1894">
        <v>12</v>
      </c>
      <c r="R1894" t="s">
        <v>29</v>
      </c>
      <c r="S1894" t="s">
        <v>41</v>
      </c>
    </row>
    <row r="1895" spans="1:19" x14ac:dyDescent="0.3">
      <c r="A1895">
        <v>1894</v>
      </c>
      <c r="B1895">
        <v>28</v>
      </c>
      <c r="C1895" t="s">
        <v>19</v>
      </c>
      <c r="D1895" t="s">
        <v>82</v>
      </c>
      <c r="E1895" t="s">
        <v>21</v>
      </c>
      <c r="F1895">
        <v>20</v>
      </c>
      <c r="G1895" t="s">
        <v>80</v>
      </c>
      <c r="H1895" t="s">
        <v>23</v>
      </c>
      <c r="I1895" t="s">
        <v>108</v>
      </c>
      <c r="J1895" t="s">
        <v>54</v>
      </c>
      <c r="K1895">
        <v>3.7</v>
      </c>
      <c r="L1895" t="s">
        <v>152</v>
      </c>
      <c r="M1895" t="s">
        <v>29</v>
      </c>
      <c r="N1895" t="s">
        <v>28</v>
      </c>
      <c r="O1895" t="s">
        <v>152</v>
      </c>
      <c r="P1895" t="s">
        <v>152</v>
      </c>
      <c r="Q1895">
        <v>10</v>
      </c>
      <c r="R1895" t="s">
        <v>46</v>
      </c>
      <c r="S1895" t="s">
        <v>30</v>
      </c>
    </row>
    <row r="1896" spans="1:19" x14ac:dyDescent="0.3">
      <c r="A1896">
        <v>1895</v>
      </c>
      <c r="B1896">
        <v>42</v>
      </c>
      <c r="C1896" t="s">
        <v>19</v>
      </c>
      <c r="D1896" t="s">
        <v>104</v>
      </c>
      <c r="E1896" t="s">
        <v>21</v>
      </c>
      <c r="F1896">
        <v>90</v>
      </c>
      <c r="G1896" t="s">
        <v>117</v>
      </c>
      <c r="H1896" t="s">
        <v>45</v>
      </c>
      <c r="I1896" t="s">
        <v>75</v>
      </c>
      <c r="J1896" t="s">
        <v>58</v>
      </c>
      <c r="K1896">
        <v>2.5</v>
      </c>
      <c r="L1896" t="s">
        <v>152</v>
      </c>
      <c r="M1896" t="s">
        <v>27</v>
      </c>
      <c r="N1896" t="s">
        <v>40</v>
      </c>
      <c r="O1896" t="s">
        <v>152</v>
      </c>
      <c r="P1896" t="s">
        <v>152</v>
      </c>
      <c r="Q1896">
        <v>48</v>
      </c>
      <c r="R1896" t="s">
        <v>59</v>
      </c>
      <c r="S1896" t="s">
        <v>77</v>
      </c>
    </row>
    <row r="1897" spans="1:19" x14ac:dyDescent="0.3">
      <c r="A1897">
        <v>1896</v>
      </c>
      <c r="B1897">
        <v>31</v>
      </c>
      <c r="C1897" t="s">
        <v>19</v>
      </c>
      <c r="D1897" t="s">
        <v>36</v>
      </c>
      <c r="E1897" t="s">
        <v>21</v>
      </c>
      <c r="F1897">
        <v>61</v>
      </c>
      <c r="G1897" t="s">
        <v>149</v>
      </c>
      <c r="H1897" t="s">
        <v>23</v>
      </c>
      <c r="I1897" t="s">
        <v>126</v>
      </c>
      <c r="J1897" t="s">
        <v>58</v>
      </c>
      <c r="K1897">
        <v>4.5</v>
      </c>
      <c r="L1897" t="s">
        <v>152</v>
      </c>
      <c r="M1897" t="s">
        <v>59</v>
      </c>
      <c r="N1897" t="s">
        <v>28</v>
      </c>
      <c r="O1897" t="s">
        <v>152</v>
      </c>
      <c r="P1897" t="s">
        <v>152</v>
      </c>
      <c r="Q1897">
        <v>3</v>
      </c>
      <c r="R1897" t="s">
        <v>59</v>
      </c>
      <c r="S1897" t="s">
        <v>88</v>
      </c>
    </row>
    <row r="1898" spans="1:19" x14ac:dyDescent="0.3">
      <c r="A1898">
        <v>1897</v>
      </c>
      <c r="B1898">
        <v>57</v>
      </c>
      <c r="C1898" t="s">
        <v>19</v>
      </c>
      <c r="D1898" t="s">
        <v>42</v>
      </c>
      <c r="E1898" t="s">
        <v>43</v>
      </c>
      <c r="F1898">
        <v>51</v>
      </c>
      <c r="G1898" t="s">
        <v>107</v>
      </c>
      <c r="H1898" t="s">
        <v>45</v>
      </c>
      <c r="I1898" t="s">
        <v>81</v>
      </c>
      <c r="J1898" t="s">
        <v>58</v>
      </c>
      <c r="K1898">
        <v>2.9</v>
      </c>
      <c r="L1898" t="s">
        <v>152</v>
      </c>
      <c r="M1898" t="s">
        <v>35</v>
      </c>
      <c r="N1898" t="s">
        <v>55</v>
      </c>
      <c r="O1898" t="s">
        <v>152</v>
      </c>
      <c r="P1898" t="s">
        <v>152</v>
      </c>
      <c r="Q1898">
        <v>19</v>
      </c>
      <c r="R1898" t="s">
        <v>29</v>
      </c>
      <c r="S1898" t="s">
        <v>88</v>
      </c>
    </row>
    <row r="1899" spans="1:19" x14ac:dyDescent="0.3">
      <c r="A1899">
        <v>1898</v>
      </c>
      <c r="B1899">
        <v>53</v>
      </c>
      <c r="C1899" t="s">
        <v>19</v>
      </c>
      <c r="D1899" t="s">
        <v>89</v>
      </c>
      <c r="E1899" t="s">
        <v>69</v>
      </c>
      <c r="F1899">
        <v>97</v>
      </c>
      <c r="G1899" t="s">
        <v>120</v>
      </c>
      <c r="H1899" t="s">
        <v>23</v>
      </c>
      <c r="I1899" t="s">
        <v>86</v>
      </c>
      <c r="J1899" t="s">
        <v>25</v>
      </c>
      <c r="K1899">
        <v>2.9</v>
      </c>
      <c r="L1899" t="s">
        <v>152</v>
      </c>
      <c r="M1899" t="s">
        <v>29</v>
      </c>
      <c r="N1899" t="s">
        <v>40</v>
      </c>
      <c r="O1899" t="s">
        <v>152</v>
      </c>
      <c r="P1899" t="s">
        <v>152</v>
      </c>
      <c r="Q1899">
        <v>11</v>
      </c>
      <c r="R1899" t="s">
        <v>59</v>
      </c>
      <c r="S1899" t="s">
        <v>30</v>
      </c>
    </row>
    <row r="1900" spans="1:19" x14ac:dyDescent="0.3">
      <c r="A1900">
        <v>1899</v>
      </c>
      <c r="B1900">
        <v>59</v>
      </c>
      <c r="C1900" t="s">
        <v>19</v>
      </c>
      <c r="D1900" t="s">
        <v>95</v>
      </c>
      <c r="E1900" t="s">
        <v>21</v>
      </c>
      <c r="F1900">
        <v>97</v>
      </c>
      <c r="G1900" t="s">
        <v>105</v>
      </c>
      <c r="H1900" t="s">
        <v>23</v>
      </c>
      <c r="I1900" t="s">
        <v>136</v>
      </c>
      <c r="J1900" t="s">
        <v>58</v>
      </c>
      <c r="K1900">
        <v>3.5</v>
      </c>
      <c r="L1900" t="s">
        <v>152</v>
      </c>
      <c r="M1900" t="s">
        <v>46</v>
      </c>
      <c r="N1900" t="s">
        <v>47</v>
      </c>
      <c r="O1900" t="s">
        <v>152</v>
      </c>
      <c r="P1900" t="s">
        <v>152</v>
      </c>
      <c r="Q1900">
        <v>25</v>
      </c>
      <c r="R1900" t="s">
        <v>29</v>
      </c>
      <c r="S1900" t="s">
        <v>88</v>
      </c>
    </row>
    <row r="1901" spans="1:19" x14ac:dyDescent="0.3">
      <c r="A1901">
        <v>1900</v>
      </c>
      <c r="B1901">
        <v>32</v>
      </c>
      <c r="C1901" t="s">
        <v>19</v>
      </c>
      <c r="D1901" t="s">
        <v>61</v>
      </c>
      <c r="E1901" t="s">
        <v>21</v>
      </c>
      <c r="F1901">
        <v>40</v>
      </c>
      <c r="G1901" t="s">
        <v>85</v>
      </c>
      <c r="H1901" t="s">
        <v>23</v>
      </c>
      <c r="I1901" t="s">
        <v>33</v>
      </c>
      <c r="J1901" t="s">
        <v>25</v>
      </c>
      <c r="K1901">
        <v>4.2</v>
      </c>
      <c r="L1901" t="s">
        <v>152</v>
      </c>
      <c r="M1901" t="s">
        <v>29</v>
      </c>
      <c r="N1901" t="s">
        <v>76</v>
      </c>
      <c r="O1901" t="s">
        <v>152</v>
      </c>
      <c r="P1901" t="s">
        <v>152</v>
      </c>
      <c r="Q1901">
        <v>42</v>
      </c>
      <c r="R1901" t="s">
        <v>46</v>
      </c>
      <c r="S1901" t="s">
        <v>41</v>
      </c>
    </row>
    <row r="1902" spans="1:19" x14ac:dyDescent="0.3">
      <c r="A1902">
        <v>1901</v>
      </c>
      <c r="B1902">
        <v>65</v>
      </c>
      <c r="C1902" t="s">
        <v>19</v>
      </c>
      <c r="D1902" t="s">
        <v>106</v>
      </c>
      <c r="E1902" t="s">
        <v>69</v>
      </c>
      <c r="F1902">
        <v>85</v>
      </c>
      <c r="G1902" t="s">
        <v>146</v>
      </c>
      <c r="H1902" t="s">
        <v>38</v>
      </c>
      <c r="I1902" t="s">
        <v>144</v>
      </c>
      <c r="J1902" t="s">
        <v>54</v>
      </c>
      <c r="K1902">
        <v>3.3</v>
      </c>
      <c r="L1902" t="s">
        <v>152</v>
      </c>
      <c r="M1902" t="s">
        <v>59</v>
      </c>
      <c r="N1902" t="s">
        <v>40</v>
      </c>
      <c r="O1902" t="s">
        <v>152</v>
      </c>
      <c r="P1902" t="s">
        <v>152</v>
      </c>
      <c r="Q1902">
        <v>34</v>
      </c>
      <c r="R1902" t="s">
        <v>35</v>
      </c>
      <c r="S1902" t="s">
        <v>60</v>
      </c>
    </row>
    <row r="1903" spans="1:19" x14ac:dyDescent="0.3">
      <c r="A1903">
        <v>1902</v>
      </c>
      <c r="B1903">
        <v>56</v>
      </c>
      <c r="C1903" t="s">
        <v>19</v>
      </c>
      <c r="D1903" t="s">
        <v>125</v>
      </c>
      <c r="E1903" t="s">
        <v>21</v>
      </c>
      <c r="F1903">
        <v>76</v>
      </c>
      <c r="G1903" t="s">
        <v>117</v>
      </c>
      <c r="H1903" t="s">
        <v>38</v>
      </c>
      <c r="I1903" t="s">
        <v>118</v>
      </c>
      <c r="J1903" t="s">
        <v>25</v>
      </c>
      <c r="K1903">
        <v>3.9</v>
      </c>
      <c r="L1903" t="s">
        <v>152</v>
      </c>
      <c r="M1903" t="s">
        <v>29</v>
      </c>
      <c r="N1903" t="s">
        <v>76</v>
      </c>
      <c r="O1903" t="s">
        <v>152</v>
      </c>
      <c r="P1903" t="s">
        <v>152</v>
      </c>
      <c r="Q1903">
        <v>50</v>
      </c>
      <c r="R1903" t="s">
        <v>35</v>
      </c>
      <c r="S1903" t="s">
        <v>60</v>
      </c>
    </row>
    <row r="1904" spans="1:19" x14ac:dyDescent="0.3">
      <c r="A1904">
        <v>1903</v>
      </c>
      <c r="B1904">
        <v>31</v>
      </c>
      <c r="C1904" t="s">
        <v>19</v>
      </c>
      <c r="D1904" t="s">
        <v>42</v>
      </c>
      <c r="E1904" t="s">
        <v>43</v>
      </c>
      <c r="F1904">
        <v>22</v>
      </c>
      <c r="G1904" t="s">
        <v>130</v>
      </c>
      <c r="H1904" t="s">
        <v>38</v>
      </c>
      <c r="I1904" t="s">
        <v>79</v>
      </c>
      <c r="J1904" t="s">
        <v>39</v>
      </c>
      <c r="K1904">
        <v>5</v>
      </c>
      <c r="L1904" t="s">
        <v>152</v>
      </c>
      <c r="M1904" t="s">
        <v>34</v>
      </c>
      <c r="N1904" t="s">
        <v>76</v>
      </c>
      <c r="O1904" t="s">
        <v>152</v>
      </c>
      <c r="P1904" t="s">
        <v>152</v>
      </c>
      <c r="Q1904">
        <v>21</v>
      </c>
      <c r="R1904" t="s">
        <v>29</v>
      </c>
      <c r="S1904" t="s">
        <v>88</v>
      </c>
    </row>
    <row r="1905" spans="1:19" x14ac:dyDescent="0.3">
      <c r="A1905">
        <v>1904</v>
      </c>
      <c r="B1905">
        <v>59</v>
      </c>
      <c r="C1905" t="s">
        <v>19</v>
      </c>
      <c r="D1905" t="s">
        <v>95</v>
      </c>
      <c r="E1905" t="s">
        <v>21</v>
      </c>
      <c r="F1905">
        <v>63</v>
      </c>
      <c r="G1905" t="s">
        <v>98</v>
      </c>
      <c r="H1905" t="s">
        <v>45</v>
      </c>
      <c r="I1905" t="s">
        <v>81</v>
      </c>
      <c r="J1905" t="s">
        <v>54</v>
      </c>
      <c r="K1905">
        <v>3.3</v>
      </c>
      <c r="L1905" t="s">
        <v>152</v>
      </c>
      <c r="M1905" t="s">
        <v>34</v>
      </c>
      <c r="N1905" t="s">
        <v>55</v>
      </c>
      <c r="O1905" t="s">
        <v>152</v>
      </c>
      <c r="P1905" t="s">
        <v>152</v>
      </c>
      <c r="Q1905">
        <v>37</v>
      </c>
      <c r="R1905" t="s">
        <v>34</v>
      </c>
      <c r="S1905" t="s">
        <v>41</v>
      </c>
    </row>
    <row r="1906" spans="1:19" x14ac:dyDescent="0.3">
      <c r="A1906">
        <v>1905</v>
      </c>
      <c r="B1906">
        <v>22</v>
      </c>
      <c r="C1906" t="s">
        <v>19</v>
      </c>
      <c r="D1906" t="s">
        <v>113</v>
      </c>
      <c r="E1906" t="s">
        <v>21</v>
      </c>
      <c r="F1906">
        <v>71</v>
      </c>
      <c r="G1906" t="s">
        <v>107</v>
      </c>
      <c r="H1906" t="s">
        <v>38</v>
      </c>
      <c r="I1906" t="s">
        <v>67</v>
      </c>
      <c r="J1906" t="s">
        <v>39</v>
      </c>
      <c r="K1906">
        <v>4.2</v>
      </c>
      <c r="L1906" t="s">
        <v>152</v>
      </c>
      <c r="M1906" t="s">
        <v>46</v>
      </c>
      <c r="N1906" t="s">
        <v>40</v>
      </c>
      <c r="O1906" t="s">
        <v>152</v>
      </c>
      <c r="P1906" t="s">
        <v>152</v>
      </c>
      <c r="Q1906">
        <v>46</v>
      </c>
      <c r="R1906" t="s">
        <v>35</v>
      </c>
      <c r="S1906" t="s">
        <v>88</v>
      </c>
    </row>
    <row r="1907" spans="1:19" x14ac:dyDescent="0.3">
      <c r="A1907">
        <v>1906</v>
      </c>
      <c r="B1907">
        <v>47</v>
      </c>
      <c r="C1907" t="s">
        <v>19</v>
      </c>
      <c r="D1907" t="s">
        <v>137</v>
      </c>
      <c r="E1907" t="s">
        <v>43</v>
      </c>
      <c r="F1907">
        <v>35</v>
      </c>
      <c r="G1907" t="s">
        <v>135</v>
      </c>
      <c r="H1907" t="s">
        <v>45</v>
      </c>
      <c r="I1907" t="s">
        <v>86</v>
      </c>
      <c r="J1907" t="s">
        <v>54</v>
      </c>
      <c r="K1907">
        <v>4.9000000000000004</v>
      </c>
      <c r="L1907" t="s">
        <v>152</v>
      </c>
      <c r="M1907" t="s">
        <v>59</v>
      </c>
      <c r="N1907" t="s">
        <v>72</v>
      </c>
      <c r="O1907" t="s">
        <v>152</v>
      </c>
      <c r="P1907" t="s">
        <v>152</v>
      </c>
      <c r="Q1907">
        <v>14</v>
      </c>
      <c r="R1907" t="s">
        <v>34</v>
      </c>
      <c r="S1907" t="s">
        <v>30</v>
      </c>
    </row>
    <row r="1908" spans="1:19" x14ac:dyDescent="0.3">
      <c r="A1908">
        <v>1907</v>
      </c>
      <c r="B1908">
        <v>23</v>
      </c>
      <c r="C1908" t="s">
        <v>19</v>
      </c>
      <c r="D1908" t="s">
        <v>132</v>
      </c>
      <c r="E1908" t="s">
        <v>69</v>
      </c>
      <c r="F1908">
        <v>30</v>
      </c>
      <c r="G1908" t="s">
        <v>129</v>
      </c>
      <c r="H1908" t="s">
        <v>45</v>
      </c>
      <c r="I1908" t="s">
        <v>96</v>
      </c>
      <c r="J1908" t="s">
        <v>39</v>
      </c>
      <c r="K1908">
        <v>4.5999999999999996</v>
      </c>
      <c r="L1908" t="s">
        <v>152</v>
      </c>
      <c r="M1908" t="s">
        <v>34</v>
      </c>
      <c r="N1908" t="s">
        <v>72</v>
      </c>
      <c r="O1908" t="s">
        <v>152</v>
      </c>
      <c r="P1908" t="s">
        <v>152</v>
      </c>
      <c r="Q1908">
        <v>24</v>
      </c>
      <c r="R1908" t="s">
        <v>46</v>
      </c>
      <c r="S1908" t="s">
        <v>30</v>
      </c>
    </row>
    <row r="1909" spans="1:19" x14ac:dyDescent="0.3">
      <c r="A1909">
        <v>1908</v>
      </c>
      <c r="B1909">
        <v>69</v>
      </c>
      <c r="C1909" t="s">
        <v>19</v>
      </c>
      <c r="D1909" t="s">
        <v>87</v>
      </c>
      <c r="E1909" t="s">
        <v>21</v>
      </c>
      <c r="F1909">
        <v>74</v>
      </c>
      <c r="G1909" t="s">
        <v>130</v>
      </c>
      <c r="H1909" t="s">
        <v>23</v>
      </c>
      <c r="I1909" t="s">
        <v>121</v>
      </c>
      <c r="J1909" t="s">
        <v>58</v>
      </c>
      <c r="K1909">
        <v>4.8</v>
      </c>
      <c r="L1909" t="s">
        <v>152</v>
      </c>
      <c r="M1909" t="s">
        <v>35</v>
      </c>
      <c r="N1909" t="s">
        <v>76</v>
      </c>
      <c r="O1909" t="s">
        <v>152</v>
      </c>
      <c r="P1909" t="s">
        <v>152</v>
      </c>
      <c r="Q1909">
        <v>36</v>
      </c>
      <c r="R1909" t="s">
        <v>27</v>
      </c>
      <c r="S1909" t="s">
        <v>97</v>
      </c>
    </row>
    <row r="1910" spans="1:19" x14ac:dyDescent="0.3">
      <c r="A1910">
        <v>1909</v>
      </c>
      <c r="B1910">
        <v>18</v>
      </c>
      <c r="C1910" t="s">
        <v>19</v>
      </c>
      <c r="D1910" t="s">
        <v>119</v>
      </c>
      <c r="E1910" t="s">
        <v>69</v>
      </c>
      <c r="F1910">
        <v>71</v>
      </c>
      <c r="G1910" t="s">
        <v>142</v>
      </c>
      <c r="H1910" t="s">
        <v>92</v>
      </c>
      <c r="I1910" t="s">
        <v>63</v>
      </c>
      <c r="J1910" t="s">
        <v>25</v>
      </c>
      <c r="K1910">
        <v>2.7</v>
      </c>
      <c r="L1910" t="s">
        <v>152</v>
      </c>
      <c r="M1910" t="s">
        <v>27</v>
      </c>
      <c r="N1910" t="s">
        <v>47</v>
      </c>
      <c r="O1910" t="s">
        <v>152</v>
      </c>
      <c r="P1910" t="s">
        <v>152</v>
      </c>
      <c r="Q1910">
        <v>19</v>
      </c>
      <c r="R1910" t="s">
        <v>59</v>
      </c>
      <c r="S1910" t="s">
        <v>77</v>
      </c>
    </row>
    <row r="1911" spans="1:19" x14ac:dyDescent="0.3">
      <c r="A1911">
        <v>1910</v>
      </c>
      <c r="B1911">
        <v>50</v>
      </c>
      <c r="C1911" t="s">
        <v>19</v>
      </c>
      <c r="D1911" t="s">
        <v>31</v>
      </c>
      <c r="E1911" t="s">
        <v>21</v>
      </c>
      <c r="F1911">
        <v>84</v>
      </c>
      <c r="G1911" t="s">
        <v>22</v>
      </c>
      <c r="H1911" t="s">
        <v>38</v>
      </c>
      <c r="I1911" t="s">
        <v>94</v>
      </c>
      <c r="J1911" t="s">
        <v>39</v>
      </c>
      <c r="K1911">
        <v>4.3</v>
      </c>
      <c r="L1911" t="s">
        <v>152</v>
      </c>
      <c r="M1911" t="s">
        <v>46</v>
      </c>
      <c r="N1911" t="s">
        <v>76</v>
      </c>
      <c r="O1911" t="s">
        <v>152</v>
      </c>
      <c r="P1911" t="s">
        <v>152</v>
      </c>
      <c r="Q1911">
        <v>12</v>
      </c>
      <c r="R1911" t="s">
        <v>27</v>
      </c>
      <c r="S1911" t="s">
        <v>88</v>
      </c>
    </row>
    <row r="1912" spans="1:19" x14ac:dyDescent="0.3">
      <c r="A1912">
        <v>1911</v>
      </c>
      <c r="B1912">
        <v>29</v>
      </c>
      <c r="C1912" t="s">
        <v>19</v>
      </c>
      <c r="D1912" t="s">
        <v>42</v>
      </c>
      <c r="E1912" t="s">
        <v>43</v>
      </c>
      <c r="F1912">
        <v>38</v>
      </c>
      <c r="G1912" t="s">
        <v>85</v>
      </c>
      <c r="H1912" t="s">
        <v>38</v>
      </c>
      <c r="I1912" t="s">
        <v>134</v>
      </c>
      <c r="J1912" t="s">
        <v>58</v>
      </c>
      <c r="K1912">
        <v>3.8</v>
      </c>
      <c r="L1912" t="s">
        <v>152</v>
      </c>
      <c r="M1912" t="s">
        <v>29</v>
      </c>
      <c r="N1912" t="s">
        <v>28</v>
      </c>
      <c r="O1912" t="s">
        <v>152</v>
      </c>
      <c r="P1912" t="s">
        <v>152</v>
      </c>
      <c r="Q1912">
        <v>13</v>
      </c>
      <c r="R1912" t="s">
        <v>59</v>
      </c>
      <c r="S1912" t="s">
        <v>60</v>
      </c>
    </row>
    <row r="1913" spans="1:19" x14ac:dyDescent="0.3">
      <c r="A1913">
        <v>1912</v>
      </c>
      <c r="B1913">
        <v>65</v>
      </c>
      <c r="C1913" t="s">
        <v>19</v>
      </c>
      <c r="D1913" t="s">
        <v>106</v>
      </c>
      <c r="E1913" t="s">
        <v>69</v>
      </c>
      <c r="F1913">
        <v>81</v>
      </c>
      <c r="G1913" t="s">
        <v>117</v>
      </c>
      <c r="H1913" t="s">
        <v>45</v>
      </c>
      <c r="I1913" t="s">
        <v>24</v>
      </c>
      <c r="J1913" t="s">
        <v>39</v>
      </c>
      <c r="K1913">
        <v>4.9000000000000004</v>
      </c>
      <c r="L1913" t="s">
        <v>152</v>
      </c>
      <c r="M1913" t="s">
        <v>27</v>
      </c>
      <c r="N1913" t="s">
        <v>28</v>
      </c>
      <c r="O1913" t="s">
        <v>152</v>
      </c>
      <c r="P1913" t="s">
        <v>152</v>
      </c>
      <c r="Q1913">
        <v>32</v>
      </c>
      <c r="R1913" t="s">
        <v>59</v>
      </c>
      <c r="S1913" t="s">
        <v>77</v>
      </c>
    </row>
    <row r="1914" spans="1:19" x14ac:dyDescent="0.3">
      <c r="A1914">
        <v>1913</v>
      </c>
      <c r="B1914">
        <v>29</v>
      </c>
      <c r="C1914" t="s">
        <v>19</v>
      </c>
      <c r="D1914" t="s">
        <v>31</v>
      </c>
      <c r="E1914" t="s">
        <v>21</v>
      </c>
      <c r="F1914">
        <v>56</v>
      </c>
      <c r="G1914" t="s">
        <v>112</v>
      </c>
      <c r="H1914" t="s">
        <v>38</v>
      </c>
      <c r="I1914" t="s">
        <v>63</v>
      </c>
      <c r="J1914" t="s">
        <v>25</v>
      </c>
      <c r="K1914">
        <v>3.4</v>
      </c>
      <c r="L1914" t="s">
        <v>152</v>
      </c>
      <c r="M1914" t="s">
        <v>35</v>
      </c>
      <c r="N1914" t="s">
        <v>72</v>
      </c>
      <c r="O1914" t="s">
        <v>152</v>
      </c>
      <c r="P1914" t="s">
        <v>152</v>
      </c>
      <c r="Q1914">
        <v>5</v>
      </c>
      <c r="R1914" t="s">
        <v>27</v>
      </c>
      <c r="S1914" t="s">
        <v>77</v>
      </c>
    </row>
    <row r="1915" spans="1:19" x14ac:dyDescent="0.3">
      <c r="A1915">
        <v>1914</v>
      </c>
      <c r="B1915">
        <v>49</v>
      </c>
      <c r="C1915" t="s">
        <v>19</v>
      </c>
      <c r="D1915" t="s">
        <v>87</v>
      </c>
      <c r="E1915" t="s">
        <v>21</v>
      </c>
      <c r="F1915">
        <v>48</v>
      </c>
      <c r="G1915" t="s">
        <v>22</v>
      </c>
      <c r="H1915" t="s">
        <v>45</v>
      </c>
      <c r="I1915" t="s">
        <v>100</v>
      </c>
      <c r="J1915" t="s">
        <v>25</v>
      </c>
      <c r="K1915">
        <v>3.6</v>
      </c>
      <c r="L1915" t="s">
        <v>152</v>
      </c>
      <c r="M1915" t="s">
        <v>29</v>
      </c>
      <c r="N1915" t="s">
        <v>28</v>
      </c>
      <c r="O1915" t="s">
        <v>152</v>
      </c>
      <c r="P1915" t="s">
        <v>152</v>
      </c>
      <c r="Q1915">
        <v>29</v>
      </c>
      <c r="R1915" t="s">
        <v>35</v>
      </c>
      <c r="S1915" t="s">
        <v>50</v>
      </c>
    </row>
    <row r="1916" spans="1:19" x14ac:dyDescent="0.3">
      <c r="A1916">
        <v>1915</v>
      </c>
      <c r="B1916">
        <v>28</v>
      </c>
      <c r="C1916" t="s">
        <v>19</v>
      </c>
      <c r="D1916" t="s">
        <v>61</v>
      </c>
      <c r="E1916" t="s">
        <v>21</v>
      </c>
      <c r="F1916">
        <v>97</v>
      </c>
      <c r="G1916" t="s">
        <v>120</v>
      </c>
      <c r="H1916" t="s">
        <v>23</v>
      </c>
      <c r="I1916" t="s">
        <v>96</v>
      </c>
      <c r="J1916" t="s">
        <v>58</v>
      </c>
      <c r="K1916">
        <v>3.4</v>
      </c>
      <c r="L1916" t="s">
        <v>152</v>
      </c>
      <c r="M1916" t="s">
        <v>29</v>
      </c>
      <c r="N1916" t="s">
        <v>55</v>
      </c>
      <c r="O1916" t="s">
        <v>152</v>
      </c>
      <c r="P1916" t="s">
        <v>152</v>
      </c>
      <c r="Q1916">
        <v>40</v>
      </c>
      <c r="R1916" t="s">
        <v>27</v>
      </c>
      <c r="S1916" t="s">
        <v>30</v>
      </c>
    </row>
    <row r="1917" spans="1:19" x14ac:dyDescent="0.3">
      <c r="A1917">
        <v>1916</v>
      </c>
      <c r="B1917">
        <v>51</v>
      </c>
      <c r="C1917" t="s">
        <v>19</v>
      </c>
      <c r="D1917" t="s">
        <v>132</v>
      </c>
      <c r="E1917" t="s">
        <v>69</v>
      </c>
      <c r="F1917">
        <v>74</v>
      </c>
      <c r="G1917" t="s">
        <v>90</v>
      </c>
      <c r="H1917" t="s">
        <v>45</v>
      </c>
      <c r="I1917" t="s">
        <v>136</v>
      </c>
      <c r="J1917" t="s">
        <v>58</v>
      </c>
      <c r="K1917">
        <v>4.7</v>
      </c>
      <c r="L1917" t="s">
        <v>152</v>
      </c>
      <c r="M1917" t="s">
        <v>46</v>
      </c>
      <c r="N1917" t="s">
        <v>72</v>
      </c>
      <c r="O1917" t="s">
        <v>152</v>
      </c>
      <c r="P1917" t="s">
        <v>152</v>
      </c>
      <c r="Q1917">
        <v>44</v>
      </c>
      <c r="R1917" t="s">
        <v>35</v>
      </c>
      <c r="S1917" t="s">
        <v>41</v>
      </c>
    </row>
    <row r="1918" spans="1:19" x14ac:dyDescent="0.3">
      <c r="A1918">
        <v>1917</v>
      </c>
      <c r="B1918">
        <v>26</v>
      </c>
      <c r="C1918" t="s">
        <v>19</v>
      </c>
      <c r="D1918" t="s">
        <v>104</v>
      </c>
      <c r="E1918" t="s">
        <v>21</v>
      </c>
      <c r="F1918">
        <v>50</v>
      </c>
      <c r="G1918" t="s">
        <v>139</v>
      </c>
      <c r="H1918" t="s">
        <v>38</v>
      </c>
      <c r="I1918" t="s">
        <v>118</v>
      </c>
      <c r="J1918" t="s">
        <v>25</v>
      </c>
      <c r="K1918">
        <v>3</v>
      </c>
      <c r="L1918" t="s">
        <v>152</v>
      </c>
      <c r="M1918" t="s">
        <v>46</v>
      </c>
      <c r="N1918" t="s">
        <v>47</v>
      </c>
      <c r="O1918" t="s">
        <v>152</v>
      </c>
      <c r="P1918" t="s">
        <v>152</v>
      </c>
      <c r="Q1918">
        <v>3</v>
      </c>
      <c r="R1918" t="s">
        <v>59</v>
      </c>
      <c r="S1918" t="s">
        <v>77</v>
      </c>
    </row>
    <row r="1919" spans="1:19" x14ac:dyDescent="0.3">
      <c r="A1919">
        <v>1918</v>
      </c>
      <c r="B1919">
        <v>38</v>
      </c>
      <c r="C1919" t="s">
        <v>19</v>
      </c>
      <c r="D1919" t="s">
        <v>87</v>
      </c>
      <c r="E1919" t="s">
        <v>21</v>
      </c>
      <c r="F1919">
        <v>71</v>
      </c>
      <c r="G1919" t="s">
        <v>78</v>
      </c>
      <c r="H1919" t="s">
        <v>23</v>
      </c>
      <c r="I1919" t="s">
        <v>94</v>
      </c>
      <c r="J1919" t="s">
        <v>25</v>
      </c>
      <c r="K1919">
        <v>3.4</v>
      </c>
      <c r="L1919" t="s">
        <v>152</v>
      </c>
      <c r="M1919" t="s">
        <v>29</v>
      </c>
      <c r="N1919" t="s">
        <v>40</v>
      </c>
      <c r="O1919" t="s">
        <v>152</v>
      </c>
      <c r="P1919" t="s">
        <v>152</v>
      </c>
      <c r="Q1919">
        <v>35</v>
      </c>
      <c r="R1919" t="s">
        <v>46</v>
      </c>
      <c r="S1919" t="s">
        <v>77</v>
      </c>
    </row>
    <row r="1920" spans="1:19" x14ac:dyDescent="0.3">
      <c r="A1920">
        <v>1919</v>
      </c>
      <c r="B1920">
        <v>35</v>
      </c>
      <c r="C1920" t="s">
        <v>19</v>
      </c>
      <c r="D1920" t="s">
        <v>87</v>
      </c>
      <c r="E1920" t="s">
        <v>21</v>
      </c>
      <c r="F1920">
        <v>33</v>
      </c>
      <c r="G1920" t="s">
        <v>135</v>
      </c>
      <c r="H1920" t="s">
        <v>38</v>
      </c>
      <c r="I1920" t="s">
        <v>75</v>
      </c>
      <c r="J1920" t="s">
        <v>54</v>
      </c>
      <c r="K1920">
        <v>4.5999999999999996</v>
      </c>
      <c r="L1920" t="s">
        <v>152</v>
      </c>
      <c r="M1920" t="s">
        <v>46</v>
      </c>
      <c r="N1920" t="s">
        <v>55</v>
      </c>
      <c r="O1920" t="s">
        <v>152</v>
      </c>
      <c r="P1920" t="s">
        <v>152</v>
      </c>
      <c r="Q1920">
        <v>33</v>
      </c>
      <c r="R1920" t="s">
        <v>59</v>
      </c>
      <c r="S1920" t="s">
        <v>88</v>
      </c>
    </row>
    <row r="1921" spans="1:19" x14ac:dyDescent="0.3">
      <c r="A1921">
        <v>1920</v>
      </c>
      <c r="B1921">
        <v>34</v>
      </c>
      <c r="C1921" t="s">
        <v>19</v>
      </c>
      <c r="D1921" t="s">
        <v>132</v>
      </c>
      <c r="E1921" t="s">
        <v>69</v>
      </c>
      <c r="F1921">
        <v>56</v>
      </c>
      <c r="G1921" t="s">
        <v>141</v>
      </c>
      <c r="H1921" t="s">
        <v>45</v>
      </c>
      <c r="I1921" t="s">
        <v>79</v>
      </c>
      <c r="J1921" t="s">
        <v>54</v>
      </c>
      <c r="K1921">
        <v>3.1</v>
      </c>
      <c r="L1921" t="s">
        <v>152</v>
      </c>
      <c r="M1921" t="s">
        <v>27</v>
      </c>
      <c r="N1921" t="s">
        <v>28</v>
      </c>
      <c r="O1921" t="s">
        <v>152</v>
      </c>
      <c r="P1921" t="s">
        <v>152</v>
      </c>
      <c r="Q1921">
        <v>20</v>
      </c>
      <c r="R1921" t="s">
        <v>46</v>
      </c>
      <c r="S1921" t="s">
        <v>77</v>
      </c>
    </row>
    <row r="1922" spans="1:19" x14ac:dyDescent="0.3">
      <c r="A1922">
        <v>1921</v>
      </c>
      <c r="B1922">
        <v>51</v>
      </c>
      <c r="C1922" t="s">
        <v>19</v>
      </c>
      <c r="D1922" t="s">
        <v>20</v>
      </c>
      <c r="E1922" t="s">
        <v>21</v>
      </c>
      <c r="F1922">
        <v>84</v>
      </c>
      <c r="G1922" t="s">
        <v>139</v>
      </c>
      <c r="H1922" t="s">
        <v>45</v>
      </c>
      <c r="I1922" t="s">
        <v>75</v>
      </c>
      <c r="J1922" t="s">
        <v>39</v>
      </c>
      <c r="K1922">
        <v>2.8</v>
      </c>
      <c r="L1922" t="s">
        <v>152</v>
      </c>
      <c r="M1922" t="s">
        <v>34</v>
      </c>
      <c r="N1922" t="s">
        <v>55</v>
      </c>
      <c r="O1922" t="s">
        <v>152</v>
      </c>
      <c r="P1922" t="s">
        <v>152</v>
      </c>
      <c r="Q1922">
        <v>40</v>
      </c>
      <c r="R1922" t="s">
        <v>35</v>
      </c>
      <c r="S1922" t="s">
        <v>97</v>
      </c>
    </row>
    <row r="1923" spans="1:19" x14ac:dyDescent="0.3">
      <c r="A1923">
        <v>1922</v>
      </c>
      <c r="B1923">
        <v>47</v>
      </c>
      <c r="C1923" t="s">
        <v>19</v>
      </c>
      <c r="D1923" t="s">
        <v>56</v>
      </c>
      <c r="E1923" t="s">
        <v>21</v>
      </c>
      <c r="F1923">
        <v>36</v>
      </c>
      <c r="G1923" t="s">
        <v>151</v>
      </c>
      <c r="H1923" t="s">
        <v>45</v>
      </c>
      <c r="I1923" t="s">
        <v>96</v>
      </c>
      <c r="J1923" t="s">
        <v>58</v>
      </c>
      <c r="K1923">
        <v>3.5</v>
      </c>
      <c r="L1923" t="s">
        <v>152</v>
      </c>
      <c r="M1923" t="s">
        <v>35</v>
      </c>
      <c r="N1923" t="s">
        <v>76</v>
      </c>
      <c r="O1923" t="s">
        <v>152</v>
      </c>
      <c r="P1923" t="s">
        <v>152</v>
      </c>
      <c r="Q1923">
        <v>13</v>
      </c>
      <c r="R1923" t="s">
        <v>29</v>
      </c>
      <c r="S1923" t="s">
        <v>50</v>
      </c>
    </row>
    <row r="1924" spans="1:19" x14ac:dyDescent="0.3">
      <c r="A1924">
        <v>1923</v>
      </c>
      <c r="B1924">
        <v>18</v>
      </c>
      <c r="C1924" t="s">
        <v>19</v>
      </c>
      <c r="D1924" t="s">
        <v>143</v>
      </c>
      <c r="E1924" t="s">
        <v>69</v>
      </c>
      <c r="F1924">
        <v>63</v>
      </c>
      <c r="G1924" t="s">
        <v>22</v>
      </c>
      <c r="H1924" t="s">
        <v>38</v>
      </c>
      <c r="I1924" t="s">
        <v>100</v>
      </c>
      <c r="J1924" t="s">
        <v>54</v>
      </c>
      <c r="K1924">
        <v>4.5999999999999996</v>
      </c>
      <c r="L1924" t="s">
        <v>152</v>
      </c>
      <c r="M1924" t="s">
        <v>46</v>
      </c>
      <c r="N1924" t="s">
        <v>55</v>
      </c>
      <c r="O1924" t="s">
        <v>152</v>
      </c>
      <c r="P1924" t="s">
        <v>152</v>
      </c>
      <c r="Q1924">
        <v>9</v>
      </c>
      <c r="R1924" t="s">
        <v>46</v>
      </c>
      <c r="S1924" t="s">
        <v>88</v>
      </c>
    </row>
    <row r="1925" spans="1:19" x14ac:dyDescent="0.3">
      <c r="A1925">
        <v>1924</v>
      </c>
      <c r="B1925">
        <v>64</v>
      </c>
      <c r="C1925" t="s">
        <v>19</v>
      </c>
      <c r="D1925" t="s">
        <v>42</v>
      </c>
      <c r="E1925" t="s">
        <v>43</v>
      </c>
      <c r="F1925">
        <v>36</v>
      </c>
      <c r="G1925" t="s">
        <v>145</v>
      </c>
      <c r="H1925" t="s">
        <v>92</v>
      </c>
      <c r="I1925" t="s">
        <v>144</v>
      </c>
      <c r="J1925" t="s">
        <v>54</v>
      </c>
      <c r="K1925">
        <v>4.3</v>
      </c>
      <c r="L1925" t="s">
        <v>152</v>
      </c>
      <c r="M1925" t="s">
        <v>46</v>
      </c>
      <c r="N1925" t="s">
        <v>55</v>
      </c>
      <c r="O1925" t="s">
        <v>152</v>
      </c>
      <c r="P1925" t="s">
        <v>152</v>
      </c>
      <c r="Q1925">
        <v>7</v>
      </c>
      <c r="R1925" t="s">
        <v>35</v>
      </c>
      <c r="S1925" t="s">
        <v>50</v>
      </c>
    </row>
    <row r="1926" spans="1:19" x14ac:dyDescent="0.3">
      <c r="A1926">
        <v>1925</v>
      </c>
      <c r="B1926">
        <v>30</v>
      </c>
      <c r="C1926" t="s">
        <v>19</v>
      </c>
      <c r="D1926" t="s">
        <v>102</v>
      </c>
      <c r="E1926" t="s">
        <v>65</v>
      </c>
      <c r="F1926">
        <v>63</v>
      </c>
      <c r="G1926" t="s">
        <v>151</v>
      </c>
      <c r="H1926" t="s">
        <v>45</v>
      </c>
      <c r="I1926" t="s">
        <v>24</v>
      </c>
      <c r="J1926" t="s">
        <v>58</v>
      </c>
      <c r="K1926">
        <v>4.8</v>
      </c>
      <c r="L1926" t="s">
        <v>152</v>
      </c>
      <c r="M1926" t="s">
        <v>29</v>
      </c>
      <c r="N1926" t="s">
        <v>40</v>
      </c>
      <c r="O1926" t="s">
        <v>152</v>
      </c>
      <c r="P1926" t="s">
        <v>152</v>
      </c>
      <c r="Q1926">
        <v>42</v>
      </c>
      <c r="R1926" t="s">
        <v>46</v>
      </c>
      <c r="S1926" t="s">
        <v>60</v>
      </c>
    </row>
    <row r="1927" spans="1:19" x14ac:dyDescent="0.3">
      <c r="A1927">
        <v>1926</v>
      </c>
      <c r="B1927">
        <v>59</v>
      </c>
      <c r="C1927" t="s">
        <v>19</v>
      </c>
      <c r="D1927" t="s">
        <v>51</v>
      </c>
      <c r="E1927" t="s">
        <v>43</v>
      </c>
      <c r="F1927">
        <v>32</v>
      </c>
      <c r="G1927" t="s">
        <v>140</v>
      </c>
      <c r="H1927" t="s">
        <v>23</v>
      </c>
      <c r="I1927" t="s">
        <v>94</v>
      </c>
      <c r="J1927" t="s">
        <v>25</v>
      </c>
      <c r="K1927">
        <v>2.9</v>
      </c>
      <c r="L1927" t="s">
        <v>152</v>
      </c>
      <c r="M1927" t="s">
        <v>29</v>
      </c>
      <c r="N1927" t="s">
        <v>28</v>
      </c>
      <c r="O1927" t="s">
        <v>152</v>
      </c>
      <c r="P1927" t="s">
        <v>152</v>
      </c>
      <c r="Q1927">
        <v>44</v>
      </c>
      <c r="R1927" t="s">
        <v>27</v>
      </c>
      <c r="S1927" t="s">
        <v>30</v>
      </c>
    </row>
    <row r="1928" spans="1:19" x14ac:dyDescent="0.3">
      <c r="A1928">
        <v>1927</v>
      </c>
      <c r="B1928">
        <v>66</v>
      </c>
      <c r="C1928" t="s">
        <v>19</v>
      </c>
      <c r="D1928" t="s">
        <v>132</v>
      </c>
      <c r="E1928" t="s">
        <v>69</v>
      </c>
      <c r="F1928">
        <v>93</v>
      </c>
      <c r="G1928" t="s">
        <v>130</v>
      </c>
      <c r="H1928" t="s">
        <v>45</v>
      </c>
      <c r="I1928" t="s">
        <v>67</v>
      </c>
      <c r="J1928" t="s">
        <v>39</v>
      </c>
      <c r="K1928">
        <v>3</v>
      </c>
      <c r="L1928" t="s">
        <v>152</v>
      </c>
      <c r="M1928" t="s">
        <v>29</v>
      </c>
      <c r="N1928" t="s">
        <v>28</v>
      </c>
      <c r="O1928" t="s">
        <v>152</v>
      </c>
      <c r="P1928" t="s">
        <v>152</v>
      </c>
      <c r="Q1928">
        <v>6</v>
      </c>
      <c r="R1928" t="s">
        <v>46</v>
      </c>
      <c r="S1928" t="s">
        <v>50</v>
      </c>
    </row>
    <row r="1929" spans="1:19" x14ac:dyDescent="0.3">
      <c r="A1929">
        <v>1928</v>
      </c>
      <c r="B1929">
        <v>40</v>
      </c>
      <c r="C1929" t="s">
        <v>19</v>
      </c>
      <c r="D1929" t="s">
        <v>95</v>
      </c>
      <c r="E1929" t="s">
        <v>21</v>
      </c>
      <c r="F1929">
        <v>29</v>
      </c>
      <c r="G1929" t="s">
        <v>103</v>
      </c>
      <c r="H1929" t="s">
        <v>45</v>
      </c>
      <c r="I1929" t="s">
        <v>71</v>
      </c>
      <c r="J1929" t="s">
        <v>54</v>
      </c>
      <c r="K1929">
        <v>2.9</v>
      </c>
      <c r="L1929" t="s">
        <v>152</v>
      </c>
      <c r="M1929" t="s">
        <v>59</v>
      </c>
      <c r="N1929" t="s">
        <v>55</v>
      </c>
      <c r="O1929" t="s">
        <v>152</v>
      </c>
      <c r="P1929" t="s">
        <v>152</v>
      </c>
      <c r="Q1929">
        <v>8</v>
      </c>
      <c r="R1929" t="s">
        <v>35</v>
      </c>
      <c r="S1929" t="s">
        <v>97</v>
      </c>
    </row>
    <row r="1930" spans="1:19" x14ac:dyDescent="0.3">
      <c r="A1930">
        <v>1929</v>
      </c>
      <c r="B1930">
        <v>25</v>
      </c>
      <c r="C1930" t="s">
        <v>19</v>
      </c>
      <c r="D1930" t="s">
        <v>89</v>
      </c>
      <c r="E1930" t="s">
        <v>69</v>
      </c>
      <c r="F1930">
        <v>92</v>
      </c>
      <c r="G1930" t="s">
        <v>91</v>
      </c>
      <c r="H1930" t="s">
        <v>38</v>
      </c>
      <c r="I1930" t="s">
        <v>93</v>
      </c>
      <c r="J1930" t="s">
        <v>54</v>
      </c>
      <c r="K1930">
        <v>3.7</v>
      </c>
      <c r="L1930" t="s">
        <v>152</v>
      </c>
      <c r="M1930" t="s">
        <v>46</v>
      </c>
      <c r="N1930" t="s">
        <v>55</v>
      </c>
      <c r="O1930" t="s">
        <v>152</v>
      </c>
      <c r="P1930" t="s">
        <v>152</v>
      </c>
      <c r="Q1930">
        <v>10</v>
      </c>
      <c r="R1930" t="s">
        <v>46</v>
      </c>
      <c r="S1930" t="s">
        <v>41</v>
      </c>
    </row>
    <row r="1931" spans="1:19" x14ac:dyDescent="0.3">
      <c r="A1931">
        <v>1930</v>
      </c>
      <c r="B1931">
        <v>59</v>
      </c>
      <c r="C1931" t="s">
        <v>19</v>
      </c>
      <c r="D1931" t="s">
        <v>36</v>
      </c>
      <c r="E1931" t="s">
        <v>21</v>
      </c>
      <c r="F1931">
        <v>33</v>
      </c>
      <c r="G1931" t="s">
        <v>78</v>
      </c>
      <c r="H1931" t="s">
        <v>23</v>
      </c>
      <c r="I1931" t="s">
        <v>110</v>
      </c>
      <c r="J1931" t="s">
        <v>58</v>
      </c>
      <c r="K1931">
        <v>4.7</v>
      </c>
      <c r="L1931" t="s">
        <v>152</v>
      </c>
      <c r="M1931" t="s">
        <v>59</v>
      </c>
      <c r="N1931" t="s">
        <v>55</v>
      </c>
      <c r="O1931" t="s">
        <v>152</v>
      </c>
      <c r="P1931" t="s">
        <v>152</v>
      </c>
      <c r="Q1931">
        <v>46</v>
      </c>
      <c r="R1931" t="s">
        <v>29</v>
      </c>
      <c r="S1931" t="s">
        <v>60</v>
      </c>
    </row>
    <row r="1932" spans="1:19" x14ac:dyDescent="0.3">
      <c r="A1932">
        <v>1931</v>
      </c>
      <c r="B1932">
        <v>66</v>
      </c>
      <c r="C1932" t="s">
        <v>19</v>
      </c>
      <c r="D1932" t="s">
        <v>95</v>
      </c>
      <c r="E1932" t="s">
        <v>21</v>
      </c>
      <c r="F1932">
        <v>52</v>
      </c>
      <c r="G1932" t="s">
        <v>98</v>
      </c>
      <c r="H1932" t="s">
        <v>23</v>
      </c>
      <c r="I1932" t="s">
        <v>49</v>
      </c>
      <c r="J1932" t="s">
        <v>39</v>
      </c>
      <c r="K1932">
        <v>3.5</v>
      </c>
      <c r="L1932" t="s">
        <v>152</v>
      </c>
      <c r="M1932" t="s">
        <v>34</v>
      </c>
      <c r="N1932" t="s">
        <v>76</v>
      </c>
      <c r="O1932" t="s">
        <v>152</v>
      </c>
      <c r="P1932" t="s">
        <v>152</v>
      </c>
      <c r="Q1932">
        <v>26</v>
      </c>
      <c r="R1932" t="s">
        <v>35</v>
      </c>
      <c r="S1932" t="s">
        <v>41</v>
      </c>
    </row>
    <row r="1933" spans="1:19" x14ac:dyDescent="0.3">
      <c r="A1933">
        <v>1932</v>
      </c>
      <c r="B1933">
        <v>54</v>
      </c>
      <c r="C1933" t="s">
        <v>19</v>
      </c>
      <c r="D1933" t="s">
        <v>106</v>
      </c>
      <c r="E1933" t="s">
        <v>69</v>
      </c>
      <c r="F1933">
        <v>42</v>
      </c>
      <c r="G1933" t="s">
        <v>115</v>
      </c>
      <c r="H1933" t="s">
        <v>38</v>
      </c>
      <c r="I1933" t="s">
        <v>79</v>
      </c>
      <c r="J1933" t="s">
        <v>39</v>
      </c>
      <c r="K1933">
        <v>2.7</v>
      </c>
      <c r="L1933" t="s">
        <v>152</v>
      </c>
      <c r="M1933" t="s">
        <v>46</v>
      </c>
      <c r="N1933" t="s">
        <v>76</v>
      </c>
      <c r="O1933" t="s">
        <v>152</v>
      </c>
      <c r="P1933" t="s">
        <v>152</v>
      </c>
      <c r="Q1933">
        <v>6</v>
      </c>
      <c r="R1933" t="s">
        <v>59</v>
      </c>
      <c r="S1933" t="s">
        <v>97</v>
      </c>
    </row>
    <row r="1934" spans="1:19" x14ac:dyDescent="0.3">
      <c r="A1934">
        <v>1933</v>
      </c>
      <c r="B1934">
        <v>42</v>
      </c>
      <c r="C1934" t="s">
        <v>19</v>
      </c>
      <c r="D1934" t="s">
        <v>104</v>
      </c>
      <c r="E1934" t="s">
        <v>21</v>
      </c>
      <c r="F1934">
        <v>36</v>
      </c>
      <c r="G1934" t="s">
        <v>128</v>
      </c>
      <c r="H1934" t="s">
        <v>45</v>
      </c>
      <c r="I1934" t="s">
        <v>53</v>
      </c>
      <c r="J1934" t="s">
        <v>39</v>
      </c>
      <c r="K1934">
        <v>5</v>
      </c>
      <c r="L1934" t="s">
        <v>152</v>
      </c>
      <c r="M1934" t="s">
        <v>35</v>
      </c>
      <c r="N1934" t="s">
        <v>40</v>
      </c>
      <c r="O1934" t="s">
        <v>152</v>
      </c>
      <c r="P1934" t="s">
        <v>152</v>
      </c>
      <c r="Q1934">
        <v>47</v>
      </c>
      <c r="R1934" t="s">
        <v>27</v>
      </c>
      <c r="S1934" t="s">
        <v>97</v>
      </c>
    </row>
    <row r="1935" spans="1:19" x14ac:dyDescent="0.3">
      <c r="A1935">
        <v>1934</v>
      </c>
      <c r="B1935">
        <v>48</v>
      </c>
      <c r="C1935" t="s">
        <v>19</v>
      </c>
      <c r="D1935" t="s">
        <v>42</v>
      </c>
      <c r="E1935" t="s">
        <v>43</v>
      </c>
      <c r="F1935">
        <v>67</v>
      </c>
      <c r="G1935" t="s">
        <v>57</v>
      </c>
      <c r="H1935" t="s">
        <v>23</v>
      </c>
      <c r="I1935" t="s">
        <v>84</v>
      </c>
      <c r="J1935" t="s">
        <v>54</v>
      </c>
      <c r="K1935">
        <v>4.0999999999999996</v>
      </c>
      <c r="L1935" t="s">
        <v>152</v>
      </c>
      <c r="M1935" t="s">
        <v>35</v>
      </c>
      <c r="N1935" t="s">
        <v>47</v>
      </c>
      <c r="O1935" t="s">
        <v>152</v>
      </c>
      <c r="P1935" t="s">
        <v>152</v>
      </c>
      <c r="Q1935">
        <v>28</v>
      </c>
      <c r="R1935" t="s">
        <v>29</v>
      </c>
      <c r="S1935" t="s">
        <v>50</v>
      </c>
    </row>
    <row r="1936" spans="1:19" x14ac:dyDescent="0.3">
      <c r="A1936">
        <v>1935</v>
      </c>
      <c r="B1936">
        <v>34</v>
      </c>
      <c r="C1936" t="s">
        <v>19</v>
      </c>
      <c r="D1936" t="s">
        <v>102</v>
      </c>
      <c r="E1936" t="s">
        <v>65</v>
      </c>
      <c r="F1936">
        <v>43</v>
      </c>
      <c r="G1936" t="s">
        <v>151</v>
      </c>
      <c r="H1936" t="s">
        <v>23</v>
      </c>
      <c r="I1936" t="s">
        <v>81</v>
      </c>
      <c r="J1936" t="s">
        <v>25</v>
      </c>
      <c r="K1936">
        <v>2.7</v>
      </c>
      <c r="L1936" t="s">
        <v>152</v>
      </c>
      <c r="M1936" t="s">
        <v>59</v>
      </c>
      <c r="N1936" t="s">
        <v>40</v>
      </c>
      <c r="O1936" t="s">
        <v>152</v>
      </c>
      <c r="P1936" t="s">
        <v>152</v>
      </c>
      <c r="Q1936">
        <v>23</v>
      </c>
      <c r="R1936" t="s">
        <v>34</v>
      </c>
      <c r="S1936" t="s">
        <v>50</v>
      </c>
    </row>
    <row r="1937" spans="1:19" x14ac:dyDescent="0.3">
      <c r="A1937">
        <v>1936</v>
      </c>
      <c r="B1937">
        <v>19</v>
      </c>
      <c r="C1937" t="s">
        <v>19</v>
      </c>
      <c r="D1937" t="s">
        <v>20</v>
      </c>
      <c r="E1937" t="s">
        <v>21</v>
      </c>
      <c r="F1937">
        <v>68</v>
      </c>
      <c r="G1937" t="s">
        <v>98</v>
      </c>
      <c r="H1937" t="s">
        <v>92</v>
      </c>
      <c r="I1937" t="s">
        <v>84</v>
      </c>
      <c r="J1937" t="s">
        <v>39</v>
      </c>
      <c r="K1937">
        <v>4.8</v>
      </c>
      <c r="L1937" t="s">
        <v>152</v>
      </c>
      <c r="M1937" t="s">
        <v>59</v>
      </c>
      <c r="N1937" t="s">
        <v>40</v>
      </c>
      <c r="O1937" t="s">
        <v>152</v>
      </c>
      <c r="P1937" t="s">
        <v>152</v>
      </c>
      <c r="Q1937">
        <v>45</v>
      </c>
      <c r="R1937" t="s">
        <v>35</v>
      </c>
      <c r="S1937" t="s">
        <v>30</v>
      </c>
    </row>
    <row r="1938" spans="1:19" x14ac:dyDescent="0.3">
      <c r="A1938">
        <v>1937</v>
      </c>
      <c r="B1938">
        <v>70</v>
      </c>
      <c r="C1938" t="s">
        <v>19</v>
      </c>
      <c r="D1938" t="s">
        <v>106</v>
      </c>
      <c r="E1938" t="s">
        <v>69</v>
      </c>
      <c r="F1938">
        <v>60</v>
      </c>
      <c r="G1938" t="s">
        <v>148</v>
      </c>
      <c r="H1938" t="s">
        <v>38</v>
      </c>
      <c r="I1938" t="s">
        <v>86</v>
      </c>
      <c r="J1938" t="s">
        <v>54</v>
      </c>
      <c r="K1938">
        <v>4.3</v>
      </c>
      <c r="L1938" t="s">
        <v>152</v>
      </c>
      <c r="M1938" t="s">
        <v>46</v>
      </c>
      <c r="N1938" t="s">
        <v>72</v>
      </c>
      <c r="O1938" t="s">
        <v>152</v>
      </c>
      <c r="P1938" t="s">
        <v>152</v>
      </c>
      <c r="Q1938">
        <v>44</v>
      </c>
      <c r="R1938" t="s">
        <v>46</v>
      </c>
      <c r="S1938" t="s">
        <v>97</v>
      </c>
    </row>
    <row r="1939" spans="1:19" x14ac:dyDescent="0.3">
      <c r="A1939">
        <v>1938</v>
      </c>
      <c r="B1939">
        <v>43</v>
      </c>
      <c r="C1939" t="s">
        <v>19</v>
      </c>
      <c r="D1939" t="s">
        <v>125</v>
      </c>
      <c r="E1939" t="s">
        <v>21</v>
      </c>
      <c r="F1939">
        <v>53</v>
      </c>
      <c r="G1939" t="s">
        <v>80</v>
      </c>
      <c r="H1939" t="s">
        <v>45</v>
      </c>
      <c r="I1939" t="s">
        <v>79</v>
      </c>
      <c r="J1939" t="s">
        <v>54</v>
      </c>
      <c r="K1939">
        <v>4.5</v>
      </c>
      <c r="L1939" t="s">
        <v>152</v>
      </c>
      <c r="M1939" t="s">
        <v>29</v>
      </c>
      <c r="N1939" t="s">
        <v>72</v>
      </c>
      <c r="O1939" t="s">
        <v>152</v>
      </c>
      <c r="P1939" t="s">
        <v>152</v>
      </c>
      <c r="Q1939">
        <v>11</v>
      </c>
      <c r="R1939" t="s">
        <v>34</v>
      </c>
      <c r="S1939" t="s">
        <v>88</v>
      </c>
    </row>
    <row r="1940" spans="1:19" x14ac:dyDescent="0.3">
      <c r="A1940">
        <v>1939</v>
      </c>
      <c r="B1940">
        <v>46</v>
      </c>
      <c r="C1940" t="s">
        <v>19</v>
      </c>
      <c r="D1940" t="s">
        <v>36</v>
      </c>
      <c r="E1940" t="s">
        <v>21</v>
      </c>
      <c r="F1940">
        <v>23</v>
      </c>
      <c r="G1940" t="s">
        <v>22</v>
      </c>
      <c r="H1940" t="s">
        <v>23</v>
      </c>
      <c r="I1940" t="s">
        <v>144</v>
      </c>
      <c r="J1940" t="s">
        <v>39</v>
      </c>
      <c r="K1940">
        <v>3.8</v>
      </c>
      <c r="L1940" t="s">
        <v>152</v>
      </c>
      <c r="M1940" t="s">
        <v>34</v>
      </c>
      <c r="N1940" t="s">
        <v>55</v>
      </c>
      <c r="O1940" t="s">
        <v>152</v>
      </c>
      <c r="P1940" t="s">
        <v>152</v>
      </c>
      <c r="Q1940">
        <v>39</v>
      </c>
      <c r="R1940" t="s">
        <v>59</v>
      </c>
      <c r="S1940" t="s">
        <v>77</v>
      </c>
    </row>
    <row r="1941" spans="1:19" x14ac:dyDescent="0.3">
      <c r="A1941">
        <v>1940</v>
      </c>
      <c r="B1941">
        <v>66</v>
      </c>
      <c r="C1941" t="s">
        <v>19</v>
      </c>
      <c r="D1941" t="s">
        <v>143</v>
      </c>
      <c r="E1941" t="s">
        <v>69</v>
      </c>
      <c r="F1941">
        <v>57</v>
      </c>
      <c r="G1941" t="s">
        <v>123</v>
      </c>
      <c r="H1941" t="s">
        <v>23</v>
      </c>
      <c r="I1941" t="s">
        <v>136</v>
      </c>
      <c r="J1941" t="s">
        <v>25</v>
      </c>
      <c r="K1941">
        <v>3.7</v>
      </c>
      <c r="L1941" t="s">
        <v>152</v>
      </c>
      <c r="M1941" t="s">
        <v>34</v>
      </c>
      <c r="N1941" t="s">
        <v>76</v>
      </c>
      <c r="O1941" t="s">
        <v>152</v>
      </c>
      <c r="P1941" t="s">
        <v>152</v>
      </c>
      <c r="Q1941">
        <v>20</v>
      </c>
      <c r="R1941" t="s">
        <v>46</v>
      </c>
      <c r="S1941" t="s">
        <v>97</v>
      </c>
    </row>
    <row r="1942" spans="1:19" x14ac:dyDescent="0.3">
      <c r="A1942">
        <v>1941</v>
      </c>
      <c r="B1942">
        <v>50</v>
      </c>
      <c r="C1942" t="s">
        <v>19</v>
      </c>
      <c r="D1942" t="s">
        <v>124</v>
      </c>
      <c r="E1942" t="s">
        <v>69</v>
      </c>
      <c r="F1942">
        <v>89</v>
      </c>
      <c r="G1942" t="s">
        <v>120</v>
      </c>
      <c r="H1942" t="s">
        <v>23</v>
      </c>
      <c r="I1942" t="s">
        <v>24</v>
      </c>
      <c r="J1942" t="s">
        <v>58</v>
      </c>
      <c r="K1942">
        <v>3.9</v>
      </c>
      <c r="L1942" t="s">
        <v>152</v>
      </c>
      <c r="M1942" t="s">
        <v>29</v>
      </c>
      <c r="N1942" t="s">
        <v>72</v>
      </c>
      <c r="O1942" t="s">
        <v>152</v>
      </c>
      <c r="P1942" t="s">
        <v>152</v>
      </c>
      <c r="Q1942">
        <v>48</v>
      </c>
      <c r="R1942" t="s">
        <v>46</v>
      </c>
      <c r="S1942" t="s">
        <v>30</v>
      </c>
    </row>
    <row r="1943" spans="1:19" x14ac:dyDescent="0.3">
      <c r="A1943">
        <v>1942</v>
      </c>
      <c r="B1943">
        <v>55</v>
      </c>
      <c r="C1943" t="s">
        <v>19</v>
      </c>
      <c r="D1943" t="s">
        <v>73</v>
      </c>
      <c r="E1943" t="s">
        <v>43</v>
      </c>
      <c r="F1943">
        <v>99</v>
      </c>
      <c r="G1943" t="s">
        <v>129</v>
      </c>
      <c r="H1943" t="s">
        <v>92</v>
      </c>
      <c r="I1943" t="s">
        <v>100</v>
      </c>
      <c r="J1943" t="s">
        <v>25</v>
      </c>
      <c r="K1943">
        <v>3.3</v>
      </c>
      <c r="L1943" t="s">
        <v>152</v>
      </c>
      <c r="M1943" t="s">
        <v>46</v>
      </c>
      <c r="N1943" t="s">
        <v>55</v>
      </c>
      <c r="O1943" t="s">
        <v>152</v>
      </c>
      <c r="P1943" t="s">
        <v>152</v>
      </c>
      <c r="Q1943">
        <v>46</v>
      </c>
      <c r="R1943" t="s">
        <v>27</v>
      </c>
      <c r="S1943" t="s">
        <v>60</v>
      </c>
    </row>
    <row r="1944" spans="1:19" x14ac:dyDescent="0.3">
      <c r="A1944">
        <v>1943</v>
      </c>
      <c r="B1944">
        <v>63</v>
      </c>
      <c r="C1944" t="s">
        <v>19</v>
      </c>
      <c r="D1944" t="s">
        <v>95</v>
      </c>
      <c r="E1944" t="s">
        <v>21</v>
      </c>
      <c r="F1944">
        <v>28</v>
      </c>
      <c r="G1944" t="s">
        <v>90</v>
      </c>
      <c r="H1944" t="s">
        <v>45</v>
      </c>
      <c r="I1944" t="s">
        <v>109</v>
      </c>
      <c r="J1944" t="s">
        <v>58</v>
      </c>
      <c r="K1944">
        <v>3.4</v>
      </c>
      <c r="L1944" t="s">
        <v>152</v>
      </c>
      <c r="M1944" t="s">
        <v>27</v>
      </c>
      <c r="N1944" t="s">
        <v>28</v>
      </c>
      <c r="O1944" t="s">
        <v>152</v>
      </c>
      <c r="P1944" t="s">
        <v>152</v>
      </c>
      <c r="Q1944">
        <v>22</v>
      </c>
      <c r="R1944" t="s">
        <v>46</v>
      </c>
      <c r="S1944" t="s">
        <v>88</v>
      </c>
    </row>
    <row r="1945" spans="1:19" x14ac:dyDescent="0.3">
      <c r="A1945">
        <v>1944</v>
      </c>
      <c r="B1945">
        <v>32</v>
      </c>
      <c r="C1945" t="s">
        <v>19</v>
      </c>
      <c r="D1945" t="s">
        <v>125</v>
      </c>
      <c r="E1945" t="s">
        <v>21</v>
      </c>
      <c r="F1945">
        <v>53</v>
      </c>
      <c r="G1945" t="s">
        <v>150</v>
      </c>
      <c r="H1945" t="s">
        <v>23</v>
      </c>
      <c r="I1945" t="s">
        <v>84</v>
      </c>
      <c r="J1945" t="s">
        <v>54</v>
      </c>
      <c r="K1945">
        <v>3.8</v>
      </c>
      <c r="L1945" t="s">
        <v>152</v>
      </c>
      <c r="M1945" t="s">
        <v>59</v>
      </c>
      <c r="N1945" t="s">
        <v>47</v>
      </c>
      <c r="O1945" t="s">
        <v>152</v>
      </c>
      <c r="P1945" t="s">
        <v>152</v>
      </c>
      <c r="Q1945">
        <v>45</v>
      </c>
      <c r="R1945" t="s">
        <v>35</v>
      </c>
      <c r="S1945" t="s">
        <v>50</v>
      </c>
    </row>
    <row r="1946" spans="1:19" x14ac:dyDescent="0.3">
      <c r="A1946">
        <v>1945</v>
      </c>
      <c r="B1946">
        <v>30</v>
      </c>
      <c r="C1946" t="s">
        <v>19</v>
      </c>
      <c r="D1946" t="s">
        <v>104</v>
      </c>
      <c r="E1946" t="s">
        <v>21</v>
      </c>
      <c r="F1946">
        <v>45</v>
      </c>
      <c r="G1946" t="s">
        <v>74</v>
      </c>
      <c r="H1946" t="s">
        <v>45</v>
      </c>
      <c r="I1946" t="s">
        <v>81</v>
      </c>
      <c r="J1946" t="s">
        <v>25</v>
      </c>
      <c r="K1946">
        <v>2.7</v>
      </c>
      <c r="L1946" t="s">
        <v>152</v>
      </c>
      <c r="M1946" t="s">
        <v>59</v>
      </c>
      <c r="N1946" t="s">
        <v>40</v>
      </c>
      <c r="O1946" t="s">
        <v>152</v>
      </c>
      <c r="P1946" t="s">
        <v>152</v>
      </c>
      <c r="Q1946">
        <v>49</v>
      </c>
      <c r="R1946" t="s">
        <v>35</v>
      </c>
      <c r="S1946" t="s">
        <v>97</v>
      </c>
    </row>
    <row r="1947" spans="1:19" x14ac:dyDescent="0.3">
      <c r="A1947">
        <v>1946</v>
      </c>
      <c r="B1947">
        <v>35</v>
      </c>
      <c r="C1947" t="s">
        <v>19</v>
      </c>
      <c r="D1947" t="s">
        <v>104</v>
      </c>
      <c r="E1947" t="s">
        <v>21</v>
      </c>
      <c r="F1947">
        <v>38</v>
      </c>
      <c r="G1947" t="s">
        <v>142</v>
      </c>
      <c r="H1947" t="s">
        <v>45</v>
      </c>
      <c r="I1947" t="s">
        <v>81</v>
      </c>
      <c r="J1947" t="s">
        <v>25</v>
      </c>
      <c r="K1947">
        <v>2.9</v>
      </c>
      <c r="L1947" t="s">
        <v>152</v>
      </c>
      <c r="M1947" t="s">
        <v>59</v>
      </c>
      <c r="N1947" t="s">
        <v>72</v>
      </c>
      <c r="O1947" t="s">
        <v>152</v>
      </c>
      <c r="P1947" t="s">
        <v>152</v>
      </c>
      <c r="Q1947">
        <v>9</v>
      </c>
      <c r="R1947" t="s">
        <v>27</v>
      </c>
      <c r="S1947" t="s">
        <v>97</v>
      </c>
    </row>
    <row r="1948" spans="1:19" x14ac:dyDescent="0.3">
      <c r="A1948">
        <v>1947</v>
      </c>
      <c r="B1948">
        <v>59</v>
      </c>
      <c r="C1948" t="s">
        <v>19</v>
      </c>
      <c r="D1948" t="s">
        <v>95</v>
      </c>
      <c r="E1948" t="s">
        <v>21</v>
      </c>
      <c r="F1948">
        <v>49</v>
      </c>
      <c r="G1948" t="s">
        <v>62</v>
      </c>
      <c r="H1948" t="s">
        <v>45</v>
      </c>
      <c r="I1948" t="s">
        <v>53</v>
      </c>
      <c r="J1948" t="s">
        <v>54</v>
      </c>
      <c r="K1948">
        <v>4.5</v>
      </c>
      <c r="L1948" t="s">
        <v>152</v>
      </c>
      <c r="M1948" t="s">
        <v>34</v>
      </c>
      <c r="N1948" t="s">
        <v>55</v>
      </c>
      <c r="O1948" t="s">
        <v>152</v>
      </c>
      <c r="P1948" t="s">
        <v>152</v>
      </c>
      <c r="Q1948">
        <v>41</v>
      </c>
      <c r="R1948" t="s">
        <v>27</v>
      </c>
      <c r="S1948" t="s">
        <v>60</v>
      </c>
    </row>
    <row r="1949" spans="1:19" x14ac:dyDescent="0.3">
      <c r="A1949">
        <v>1948</v>
      </c>
      <c r="B1949">
        <v>59</v>
      </c>
      <c r="C1949" t="s">
        <v>19</v>
      </c>
      <c r="D1949" t="s">
        <v>56</v>
      </c>
      <c r="E1949" t="s">
        <v>21</v>
      </c>
      <c r="F1949">
        <v>32</v>
      </c>
      <c r="G1949" t="s">
        <v>85</v>
      </c>
      <c r="H1949" t="s">
        <v>45</v>
      </c>
      <c r="I1949" t="s">
        <v>24</v>
      </c>
      <c r="J1949" t="s">
        <v>54</v>
      </c>
      <c r="K1949">
        <v>2.6</v>
      </c>
      <c r="L1949" t="s">
        <v>152</v>
      </c>
      <c r="M1949" t="s">
        <v>59</v>
      </c>
      <c r="N1949" t="s">
        <v>76</v>
      </c>
      <c r="O1949" t="s">
        <v>152</v>
      </c>
      <c r="P1949" t="s">
        <v>152</v>
      </c>
      <c r="Q1949">
        <v>2</v>
      </c>
      <c r="R1949" t="s">
        <v>46</v>
      </c>
      <c r="S1949" t="s">
        <v>88</v>
      </c>
    </row>
    <row r="1950" spans="1:19" x14ac:dyDescent="0.3">
      <c r="A1950">
        <v>1949</v>
      </c>
      <c r="B1950">
        <v>54</v>
      </c>
      <c r="C1950" t="s">
        <v>19</v>
      </c>
      <c r="D1950" t="s">
        <v>113</v>
      </c>
      <c r="E1950" t="s">
        <v>21</v>
      </c>
      <c r="F1950">
        <v>37</v>
      </c>
      <c r="G1950" t="s">
        <v>139</v>
      </c>
      <c r="H1950" t="s">
        <v>23</v>
      </c>
      <c r="I1950" t="s">
        <v>110</v>
      </c>
      <c r="J1950" t="s">
        <v>25</v>
      </c>
      <c r="K1950">
        <v>3.1</v>
      </c>
      <c r="L1950" t="s">
        <v>152</v>
      </c>
      <c r="M1950" t="s">
        <v>59</v>
      </c>
      <c r="N1950" t="s">
        <v>47</v>
      </c>
      <c r="O1950" t="s">
        <v>152</v>
      </c>
      <c r="P1950" t="s">
        <v>152</v>
      </c>
      <c r="Q1950">
        <v>39</v>
      </c>
      <c r="R1950" t="s">
        <v>46</v>
      </c>
      <c r="S1950" t="s">
        <v>77</v>
      </c>
    </row>
    <row r="1951" spans="1:19" x14ac:dyDescent="0.3">
      <c r="A1951">
        <v>1950</v>
      </c>
      <c r="B1951">
        <v>63</v>
      </c>
      <c r="C1951" t="s">
        <v>19</v>
      </c>
      <c r="D1951" t="s">
        <v>82</v>
      </c>
      <c r="E1951" t="s">
        <v>21</v>
      </c>
      <c r="F1951">
        <v>80</v>
      </c>
      <c r="G1951" t="s">
        <v>145</v>
      </c>
      <c r="H1951" t="s">
        <v>23</v>
      </c>
      <c r="I1951" t="s">
        <v>24</v>
      </c>
      <c r="J1951" t="s">
        <v>25</v>
      </c>
      <c r="K1951">
        <v>4.7</v>
      </c>
      <c r="L1951" t="s">
        <v>152</v>
      </c>
      <c r="M1951" t="s">
        <v>29</v>
      </c>
      <c r="N1951" t="s">
        <v>76</v>
      </c>
      <c r="O1951" t="s">
        <v>152</v>
      </c>
      <c r="P1951" t="s">
        <v>152</v>
      </c>
      <c r="Q1951">
        <v>12</v>
      </c>
      <c r="R1951" t="s">
        <v>46</v>
      </c>
      <c r="S1951" t="s">
        <v>60</v>
      </c>
    </row>
    <row r="1952" spans="1:19" x14ac:dyDescent="0.3">
      <c r="A1952">
        <v>1951</v>
      </c>
      <c r="B1952">
        <v>43</v>
      </c>
      <c r="C1952" t="s">
        <v>19</v>
      </c>
      <c r="D1952" t="s">
        <v>132</v>
      </c>
      <c r="E1952" t="s">
        <v>69</v>
      </c>
      <c r="F1952">
        <v>78</v>
      </c>
      <c r="G1952" t="s">
        <v>74</v>
      </c>
      <c r="H1952" t="s">
        <v>23</v>
      </c>
      <c r="I1952" t="s">
        <v>144</v>
      </c>
      <c r="J1952" t="s">
        <v>54</v>
      </c>
      <c r="K1952">
        <v>4.5999999999999996</v>
      </c>
      <c r="L1952" t="s">
        <v>152</v>
      </c>
      <c r="M1952" t="s">
        <v>35</v>
      </c>
      <c r="N1952" t="s">
        <v>40</v>
      </c>
      <c r="O1952" t="s">
        <v>152</v>
      </c>
      <c r="P1952" t="s">
        <v>152</v>
      </c>
      <c r="Q1952">
        <v>26</v>
      </c>
      <c r="R1952" t="s">
        <v>46</v>
      </c>
      <c r="S1952" t="s">
        <v>97</v>
      </c>
    </row>
    <row r="1953" spans="1:19" x14ac:dyDescent="0.3">
      <c r="A1953">
        <v>1952</v>
      </c>
      <c r="B1953">
        <v>33</v>
      </c>
      <c r="C1953" t="s">
        <v>19</v>
      </c>
      <c r="D1953" t="s">
        <v>143</v>
      </c>
      <c r="E1953" t="s">
        <v>69</v>
      </c>
      <c r="F1953">
        <v>53</v>
      </c>
      <c r="G1953" t="s">
        <v>139</v>
      </c>
      <c r="H1953" t="s">
        <v>23</v>
      </c>
      <c r="I1953" t="s">
        <v>81</v>
      </c>
      <c r="J1953" t="s">
        <v>54</v>
      </c>
      <c r="K1953">
        <v>2.7</v>
      </c>
      <c r="L1953" t="s">
        <v>152</v>
      </c>
      <c r="M1953" t="s">
        <v>34</v>
      </c>
      <c r="N1953" t="s">
        <v>47</v>
      </c>
      <c r="O1953" t="s">
        <v>152</v>
      </c>
      <c r="P1953" t="s">
        <v>152</v>
      </c>
      <c r="Q1953">
        <v>32</v>
      </c>
      <c r="R1953" t="s">
        <v>34</v>
      </c>
      <c r="S1953" t="s">
        <v>77</v>
      </c>
    </row>
    <row r="1954" spans="1:19" x14ac:dyDescent="0.3">
      <c r="A1954">
        <v>1953</v>
      </c>
      <c r="B1954">
        <v>57</v>
      </c>
      <c r="C1954" t="s">
        <v>19</v>
      </c>
      <c r="D1954" t="s">
        <v>73</v>
      </c>
      <c r="E1954" t="s">
        <v>43</v>
      </c>
      <c r="F1954">
        <v>82</v>
      </c>
      <c r="G1954" t="s">
        <v>128</v>
      </c>
      <c r="H1954" t="s">
        <v>23</v>
      </c>
      <c r="I1954" t="s">
        <v>134</v>
      </c>
      <c r="J1954" t="s">
        <v>54</v>
      </c>
      <c r="K1954">
        <v>4.5999999999999996</v>
      </c>
      <c r="L1954" t="s">
        <v>152</v>
      </c>
      <c r="M1954" t="s">
        <v>46</v>
      </c>
      <c r="N1954" t="s">
        <v>72</v>
      </c>
      <c r="O1954" t="s">
        <v>152</v>
      </c>
      <c r="P1954" t="s">
        <v>152</v>
      </c>
      <c r="Q1954">
        <v>50</v>
      </c>
      <c r="R1954" t="s">
        <v>35</v>
      </c>
      <c r="S1954" t="s">
        <v>77</v>
      </c>
    </row>
    <row r="1955" spans="1:19" x14ac:dyDescent="0.3">
      <c r="A1955">
        <v>1954</v>
      </c>
      <c r="B1955">
        <v>25</v>
      </c>
      <c r="C1955" t="s">
        <v>19</v>
      </c>
      <c r="D1955" t="s">
        <v>87</v>
      </c>
      <c r="E1955" t="s">
        <v>21</v>
      </c>
      <c r="F1955">
        <v>33</v>
      </c>
      <c r="G1955" t="s">
        <v>112</v>
      </c>
      <c r="H1955" t="s">
        <v>92</v>
      </c>
      <c r="I1955" t="s">
        <v>96</v>
      </c>
      <c r="J1955" t="s">
        <v>39</v>
      </c>
      <c r="K1955">
        <v>4.8</v>
      </c>
      <c r="L1955" t="s">
        <v>152</v>
      </c>
      <c r="M1955" t="s">
        <v>35</v>
      </c>
      <c r="N1955" t="s">
        <v>55</v>
      </c>
      <c r="O1955" t="s">
        <v>152</v>
      </c>
      <c r="P1955" t="s">
        <v>152</v>
      </c>
      <c r="Q1955">
        <v>3</v>
      </c>
      <c r="R1955" t="s">
        <v>46</v>
      </c>
      <c r="S1955" t="s">
        <v>30</v>
      </c>
    </row>
    <row r="1956" spans="1:19" x14ac:dyDescent="0.3">
      <c r="A1956">
        <v>1955</v>
      </c>
      <c r="B1956">
        <v>26</v>
      </c>
      <c r="C1956" t="s">
        <v>19</v>
      </c>
      <c r="D1956" t="s">
        <v>143</v>
      </c>
      <c r="E1956" t="s">
        <v>69</v>
      </c>
      <c r="F1956">
        <v>77</v>
      </c>
      <c r="G1956" t="s">
        <v>112</v>
      </c>
      <c r="H1956" t="s">
        <v>45</v>
      </c>
      <c r="I1956" t="s">
        <v>71</v>
      </c>
      <c r="J1956" t="s">
        <v>25</v>
      </c>
      <c r="K1956">
        <v>4.2</v>
      </c>
      <c r="L1956" t="s">
        <v>152</v>
      </c>
      <c r="M1956" t="s">
        <v>34</v>
      </c>
      <c r="N1956" t="s">
        <v>40</v>
      </c>
      <c r="O1956" t="s">
        <v>152</v>
      </c>
      <c r="P1956" t="s">
        <v>152</v>
      </c>
      <c r="Q1956">
        <v>3</v>
      </c>
      <c r="R1956" t="s">
        <v>29</v>
      </c>
      <c r="S1956" t="s">
        <v>60</v>
      </c>
    </row>
    <row r="1957" spans="1:19" x14ac:dyDescent="0.3">
      <c r="A1957">
        <v>1956</v>
      </c>
      <c r="B1957">
        <v>50</v>
      </c>
      <c r="C1957" t="s">
        <v>19</v>
      </c>
      <c r="D1957" t="s">
        <v>104</v>
      </c>
      <c r="E1957" t="s">
        <v>21</v>
      </c>
      <c r="F1957">
        <v>56</v>
      </c>
      <c r="G1957" t="s">
        <v>32</v>
      </c>
      <c r="H1957" t="s">
        <v>45</v>
      </c>
      <c r="I1957" t="s">
        <v>71</v>
      </c>
      <c r="J1957" t="s">
        <v>25</v>
      </c>
      <c r="K1957">
        <v>4.9000000000000004</v>
      </c>
      <c r="L1957" t="s">
        <v>152</v>
      </c>
      <c r="M1957" t="s">
        <v>27</v>
      </c>
      <c r="N1957" t="s">
        <v>28</v>
      </c>
      <c r="O1957" t="s">
        <v>152</v>
      </c>
      <c r="P1957" t="s">
        <v>152</v>
      </c>
      <c r="Q1957">
        <v>37</v>
      </c>
      <c r="R1957" t="s">
        <v>35</v>
      </c>
      <c r="S1957" t="s">
        <v>88</v>
      </c>
    </row>
    <row r="1958" spans="1:19" x14ac:dyDescent="0.3">
      <c r="A1958">
        <v>1957</v>
      </c>
      <c r="B1958">
        <v>70</v>
      </c>
      <c r="C1958" t="s">
        <v>19</v>
      </c>
      <c r="D1958" t="s">
        <v>125</v>
      </c>
      <c r="E1958" t="s">
        <v>21</v>
      </c>
      <c r="F1958">
        <v>37</v>
      </c>
      <c r="G1958" t="s">
        <v>101</v>
      </c>
      <c r="H1958" t="s">
        <v>45</v>
      </c>
      <c r="I1958" t="s">
        <v>71</v>
      </c>
      <c r="J1958" t="s">
        <v>25</v>
      </c>
      <c r="K1958">
        <v>4.9000000000000004</v>
      </c>
      <c r="L1958" t="s">
        <v>152</v>
      </c>
      <c r="M1958" t="s">
        <v>35</v>
      </c>
      <c r="N1958" t="s">
        <v>28</v>
      </c>
      <c r="O1958" t="s">
        <v>152</v>
      </c>
      <c r="P1958" t="s">
        <v>152</v>
      </c>
      <c r="Q1958">
        <v>20</v>
      </c>
      <c r="R1958" t="s">
        <v>27</v>
      </c>
      <c r="S1958" t="s">
        <v>30</v>
      </c>
    </row>
    <row r="1959" spans="1:19" x14ac:dyDescent="0.3">
      <c r="A1959">
        <v>1958</v>
      </c>
      <c r="B1959">
        <v>68</v>
      </c>
      <c r="C1959" t="s">
        <v>19</v>
      </c>
      <c r="D1959" t="s">
        <v>143</v>
      </c>
      <c r="E1959" t="s">
        <v>69</v>
      </c>
      <c r="F1959">
        <v>54</v>
      </c>
      <c r="G1959" t="s">
        <v>131</v>
      </c>
      <c r="H1959" t="s">
        <v>45</v>
      </c>
      <c r="I1959" t="s">
        <v>109</v>
      </c>
      <c r="J1959" t="s">
        <v>39</v>
      </c>
      <c r="K1959">
        <v>4.5</v>
      </c>
      <c r="L1959" t="s">
        <v>152</v>
      </c>
      <c r="M1959" t="s">
        <v>29</v>
      </c>
      <c r="N1959" t="s">
        <v>76</v>
      </c>
      <c r="O1959" t="s">
        <v>152</v>
      </c>
      <c r="P1959" t="s">
        <v>152</v>
      </c>
      <c r="Q1959">
        <v>26</v>
      </c>
      <c r="R1959" t="s">
        <v>35</v>
      </c>
      <c r="S1959" t="s">
        <v>77</v>
      </c>
    </row>
    <row r="1960" spans="1:19" x14ac:dyDescent="0.3">
      <c r="A1960">
        <v>1959</v>
      </c>
      <c r="B1960">
        <v>39</v>
      </c>
      <c r="C1960" t="s">
        <v>19</v>
      </c>
      <c r="D1960" t="s">
        <v>61</v>
      </c>
      <c r="E1960" t="s">
        <v>21</v>
      </c>
      <c r="F1960">
        <v>67</v>
      </c>
      <c r="G1960" t="s">
        <v>107</v>
      </c>
      <c r="H1960" t="s">
        <v>45</v>
      </c>
      <c r="I1960" t="s">
        <v>24</v>
      </c>
      <c r="J1960" t="s">
        <v>25</v>
      </c>
      <c r="K1960">
        <v>2.7</v>
      </c>
      <c r="L1960" t="s">
        <v>152</v>
      </c>
      <c r="M1960" t="s">
        <v>35</v>
      </c>
      <c r="N1960" t="s">
        <v>76</v>
      </c>
      <c r="O1960" t="s">
        <v>152</v>
      </c>
      <c r="P1960" t="s">
        <v>152</v>
      </c>
      <c r="Q1960">
        <v>47</v>
      </c>
      <c r="R1960" t="s">
        <v>35</v>
      </c>
      <c r="S1960" t="s">
        <v>60</v>
      </c>
    </row>
    <row r="1961" spans="1:19" x14ac:dyDescent="0.3">
      <c r="A1961">
        <v>1960</v>
      </c>
      <c r="B1961">
        <v>46</v>
      </c>
      <c r="C1961" t="s">
        <v>19</v>
      </c>
      <c r="D1961" t="s">
        <v>73</v>
      </c>
      <c r="E1961" t="s">
        <v>43</v>
      </c>
      <c r="F1961">
        <v>90</v>
      </c>
      <c r="G1961" t="s">
        <v>112</v>
      </c>
      <c r="H1961" t="s">
        <v>45</v>
      </c>
      <c r="I1961" t="s">
        <v>53</v>
      </c>
      <c r="J1961" t="s">
        <v>58</v>
      </c>
      <c r="K1961">
        <v>3.1</v>
      </c>
      <c r="L1961" t="s">
        <v>152</v>
      </c>
      <c r="M1961" t="s">
        <v>27</v>
      </c>
      <c r="N1961" t="s">
        <v>76</v>
      </c>
      <c r="O1961" t="s">
        <v>152</v>
      </c>
      <c r="P1961" t="s">
        <v>152</v>
      </c>
      <c r="Q1961">
        <v>7</v>
      </c>
      <c r="R1961" t="s">
        <v>27</v>
      </c>
      <c r="S1961" t="s">
        <v>97</v>
      </c>
    </row>
    <row r="1962" spans="1:19" x14ac:dyDescent="0.3">
      <c r="A1962">
        <v>1961</v>
      </c>
      <c r="B1962">
        <v>57</v>
      </c>
      <c r="C1962" t="s">
        <v>19</v>
      </c>
      <c r="D1962" t="s">
        <v>36</v>
      </c>
      <c r="E1962" t="s">
        <v>21</v>
      </c>
      <c r="F1962">
        <v>72</v>
      </c>
      <c r="G1962" t="s">
        <v>37</v>
      </c>
      <c r="H1962" t="s">
        <v>23</v>
      </c>
      <c r="I1962" t="s">
        <v>108</v>
      </c>
      <c r="J1962" t="s">
        <v>54</v>
      </c>
      <c r="K1962">
        <v>3.3</v>
      </c>
      <c r="L1962" t="s">
        <v>152</v>
      </c>
      <c r="M1962" t="s">
        <v>34</v>
      </c>
      <c r="N1962" t="s">
        <v>72</v>
      </c>
      <c r="O1962" t="s">
        <v>152</v>
      </c>
      <c r="P1962" t="s">
        <v>152</v>
      </c>
      <c r="Q1962">
        <v>40</v>
      </c>
      <c r="R1962" t="s">
        <v>27</v>
      </c>
      <c r="S1962" t="s">
        <v>50</v>
      </c>
    </row>
    <row r="1963" spans="1:19" x14ac:dyDescent="0.3">
      <c r="A1963">
        <v>1962</v>
      </c>
      <c r="B1963">
        <v>47</v>
      </c>
      <c r="C1963" t="s">
        <v>19</v>
      </c>
      <c r="D1963" t="s">
        <v>137</v>
      </c>
      <c r="E1963" t="s">
        <v>43</v>
      </c>
      <c r="F1963">
        <v>59</v>
      </c>
      <c r="G1963" t="s">
        <v>107</v>
      </c>
      <c r="H1963" t="s">
        <v>23</v>
      </c>
      <c r="I1963" t="s">
        <v>94</v>
      </c>
      <c r="J1963" t="s">
        <v>54</v>
      </c>
      <c r="K1963">
        <v>2.6</v>
      </c>
      <c r="L1963" t="s">
        <v>152</v>
      </c>
      <c r="M1963" t="s">
        <v>35</v>
      </c>
      <c r="N1963" t="s">
        <v>40</v>
      </c>
      <c r="O1963" t="s">
        <v>152</v>
      </c>
      <c r="P1963" t="s">
        <v>152</v>
      </c>
      <c r="Q1963">
        <v>45</v>
      </c>
      <c r="R1963" t="s">
        <v>59</v>
      </c>
      <c r="S1963" t="s">
        <v>60</v>
      </c>
    </row>
    <row r="1964" spans="1:19" x14ac:dyDescent="0.3">
      <c r="A1964">
        <v>1963</v>
      </c>
      <c r="B1964">
        <v>40</v>
      </c>
      <c r="C1964" t="s">
        <v>19</v>
      </c>
      <c r="D1964" t="s">
        <v>124</v>
      </c>
      <c r="E1964" t="s">
        <v>69</v>
      </c>
      <c r="F1964">
        <v>45</v>
      </c>
      <c r="G1964" t="s">
        <v>146</v>
      </c>
      <c r="H1964" t="s">
        <v>45</v>
      </c>
      <c r="I1964" t="s">
        <v>67</v>
      </c>
      <c r="J1964" t="s">
        <v>58</v>
      </c>
      <c r="K1964">
        <v>4.4000000000000004</v>
      </c>
      <c r="L1964" t="s">
        <v>152</v>
      </c>
      <c r="M1964" t="s">
        <v>59</v>
      </c>
      <c r="N1964" t="s">
        <v>55</v>
      </c>
      <c r="O1964" t="s">
        <v>152</v>
      </c>
      <c r="P1964" t="s">
        <v>152</v>
      </c>
      <c r="Q1964">
        <v>20</v>
      </c>
      <c r="R1964" t="s">
        <v>46</v>
      </c>
      <c r="S1964" t="s">
        <v>30</v>
      </c>
    </row>
    <row r="1965" spans="1:19" x14ac:dyDescent="0.3">
      <c r="A1965">
        <v>1964</v>
      </c>
      <c r="B1965">
        <v>52</v>
      </c>
      <c r="C1965" t="s">
        <v>19</v>
      </c>
      <c r="D1965" t="s">
        <v>61</v>
      </c>
      <c r="E1965" t="s">
        <v>21</v>
      </c>
      <c r="F1965">
        <v>30</v>
      </c>
      <c r="G1965" t="s">
        <v>151</v>
      </c>
      <c r="H1965" t="s">
        <v>23</v>
      </c>
      <c r="I1965" t="s">
        <v>71</v>
      </c>
      <c r="J1965" t="s">
        <v>39</v>
      </c>
      <c r="K1965">
        <v>3.9</v>
      </c>
      <c r="L1965" t="s">
        <v>152</v>
      </c>
      <c r="M1965" t="s">
        <v>34</v>
      </c>
      <c r="N1965" t="s">
        <v>55</v>
      </c>
      <c r="O1965" t="s">
        <v>152</v>
      </c>
      <c r="P1965" t="s">
        <v>152</v>
      </c>
      <c r="Q1965">
        <v>11</v>
      </c>
      <c r="R1965" t="s">
        <v>27</v>
      </c>
      <c r="S1965" t="s">
        <v>41</v>
      </c>
    </row>
    <row r="1966" spans="1:19" x14ac:dyDescent="0.3">
      <c r="A1966">
        <v>1965</v>
      </c>
      <c r="B1966">
        <v>40</v>
      </c>
      <c r="C1966" t="s">
        <v>19</v>
      </c>
      <c r="D1966" t="s">
        <v>95</v>
      </c>
      <c r="E1966" t="s">
        <v>21</v>
      </c>
      <c r="F1966">
        <v>51</v>
      </c>
      <c r="G1966" t="s">
        <v>66</v>
      </c>
      <c r="H1966" t="s">
        <v>38</v>
      </c>
      <c r="I1966" t="s">
        <v>109</v>
      </c>
      <c r="J1966" t="s">
        <v>54</v>
      </c>
      <c r="K1966">
        <v>4.5999999999999996</v>
      </c>
      <c r="L1966" t="s">
        <v>152</v>
      </c>
      <c r="M1966" t="s">
        <v>46</v>
      </c>
      <c r="N1966" t="s">
        <v>28</v>
      </c>
      <c r="O1966" t="s">
        <v>152</v>
      </c>
      <c r="P1966" t="s">
        <v>152</v>
      </c>
      <c r="Q1966">
        <v>50</v>
      </c>
      <c r="R1966" t="s">
        <v>59</v>
      </c>
      <c r="S1966" t="s">
        <v>88</v>
      </c>
    </row>
    <row r="1967" spans="1:19" x14ac:dyDescent="0.3">
      <c r="A1967">
        <v>1966</v>
      </c>
      <c r="B1967">
        <v>67</v>
      </c>
      <c r="C1967" t="s">
        <v>19</v>
      </c>
      <c r="D1967" t="s">
        <v>31</v>
      </c>
      <c r="E1967" t="s">
        <v>21</v>
      </c>
      <c r="F1967">
        <v>90</v>
      </c>
      <c r="G1967" t="s">
        <v>116</v>
      </c>
      <c r="H1967" t="s">
        <v>45</v>
      </c>
      <c r="I1967" t="s">
        <v>53</v>
      </c>
      <c r="J1967" t="s">
        <v>58</v>
      </c>
      <c r="K1967">
        <v>4.9000000000000004</v>
      </c>
      <c r="L1967" t="s">
        <v>152</v>
      </c>
      <c r="M1967" t="s">
        <v>29</v>
      </c>
      <c r="N1967" t="s">
        <v>28</v>
      </c>
      <c r="O1967" t="s">
        <v>152</v>
      </c>
      <c r="P1967" t="s">
        <v>152</v>
      </c>
      <c r="Q1967">
        <v>25</v>
      </c>
      <c r="R1967" t="s">
        <v>59</v>
      </c>
      <c r="S1967" t="s">
        <v>60</v>
      </c>
    </row>
    <row r="1968" spans="1:19" x14ac:dyDescent="0.3">
      <c r="A1968">
        <v>1967</v>
      </c>
      <c r="B1968">
        <v>67</v>
      </c>
      <c r="C1968" t="s">
        <v>19</v>
      </c>
      <c r="D1968" t="s">
        <v>102</v>
      </c>
      <c r="E1968" t="s">
        <v>65</v>
      </c>
      <c r="F1968">
        <v>95</v>
      </c>
      <c r="G1968" t="s">
        <v>116</v>
      </c>
      <c r="H1968" t="s">
        <v>92</v>
      </c>
      <c r="I1968" t="s">
        <v>75</v>
      </c>
      <c r="J1968" t="s">
        <v>25</v>
      </c>
      <c r="K1968">
        <v>3.7</v>
      </c>
      <c r="L1968" t="s">
        <v>152</v>
      </c>
      <c r="M1968" t="s">
        <v>29</v>
      </c>
      <c r="N1968" t="s">
        <v>28</v>
      </c>
      <c r="O1968" t="s">
        <v>152</v>
      </c>
      <c r="P1968" t="s">
        <v>152</v>
      </c>
      <c r="Q1968">
        <v>5</v>
      </c>
      <c r="R1968" t="s">
        <v>27</v>
      </c>
      <c r="S1968" t="s">
        <v>30</v>
      </c>
    </row>
    <row r="1969" spans="1:19" x14ac:dyDescent="0.3">
      <c r="A1969">
        <v>1968</v>
      </c>
      <c r="B1969">
        <v>37</v>
      </c>
      <c r="C1969" t="s">
        <v>19</v>
      </c>
      <c r="D1969" t="s">
        <v>82</v>
      </c>
      <c r="E1969" t="s">
        <v>21</v>
      </c>
      <c r="F1969">
        <v>81</v>
      </c>
      <c r="G1969" t="s">
        <v>142</v>
      </c>
      <c r="H1969" t="s">
        <v>23</v>
      </c>
      <c r="I1969" t="s">
        <v>134</v>
      </c>
      <c r="J1969" t="s">
        <v>58</v>
      </c>
      <c r="K1969">
        <v>3.7</v>
      </c>
      <c r="L1969" t="s">
        <v>152</v>
      </c>
      <c r="M1969" t="s">
        <v>29</v>
      </c>
      <c r="N1969" t="s">
        <v>55</v>
      </c>
      <c r="O1969" t="s">
        <v>152</v>
      </c>
      <c r="P1969" t="s">
        <v>152</v>
      </c>
      <c r="Q1969">
        <v>4</v>
      </c>
      <c r="R1969" t="s">
        <v>29</v>
      </c>
      <c r="S1969" t="s">
        <v>50</v>
      </c>
    </row>
    <row r="1970" spans="1:19" x14ac:dyDescent="0.3">
      <c r="A1970">
        <v>1969</v>
      </c>
      <c r="B1970">
        <v>67</v>
      </c>
      <c r="C1970" t="s">
        <v>19</v>
      </c>
      <c r="D1970" t="s">
        <v>56</v>
      </c>
      <c r="E1970" t="s">
        <v>21</v>
      </c>
      <c r="F1970">
        <v>70</v>
      </c>
      <c r="G1970" t="s">
        <v>148</v>
      </c>
      <c r="H1970" t="s">
        <v>38</v>
      </c>
      <c r="I1970" t="s">
        <v>144</v>
      </c>
      <c r="J1970" t="s">
        <v>39</v>
      </c>
      <c r="K1970">
        <v>4.2</v>
      </c>
      <c r="L1970" t="s">
        <v>152</v>
      </c>
      <c r="M1970" t="s">
        <v>27</v>
      </c>
      <c r="N1970" t="s">
        <v>55</v>
      </c>
      <c r="O1970" t="s">
        <v>152</v>
      </c>
      <c r="P1970" t="s">
        <v>152</v>
      </c>
      <c r="Q1970">
        <v>25</v>
      </c>
      <c r="R1970" t="s">
        <v>27</v>
      </c>
      <c r="S1970" t="s">
        <v>41</v>
      </c>
    </row>
    <row r="1971" spans="1:19" x14ac:dyDescent="0.3">
      <c r="A1971">
        <v>1970</v>
      </c>
      <c r="B1971">
        <v>64</v>
      </c>
      <c r="C1971" t="s">
        <v>19</v>
      </c>
      <c r="D1971" t="s">
        <v>82</v>
      </c>
      <c r="E1971" t="s">
        <v>21</v>
      </c>
      <c r="F1971">
        <v>32</v>
      </c>
      <c r="G1971" t="s">
        <v>62</v>
      </c>
      <c r="H1971" t="s">
        <v>38</v>
      </c>
      <c r="I1971" t="s">
        <v>109</v>
      </c>
      <c r="J1971" t="s">
        <v>25</v>
      </c>
      <c r="K1971">
        <v>3.5</v>
      </c>
      <c r="L1971" t="s">
        <v>152</v>
      </c>
      <c r="M1971" t="s">
        <v>46</v>
      </c>
      <c r="N1971" t="s">
        <v>47</v>
      </c>
      <c r="O1971" t="s">
        <v>152</v>
      </c>
      <c r="P1971" t="s">
        <v>152</v>
      </c>
      <c r="Q1971">
        <v>11</v>
      </c>
      <c r="R1971" t="s">
        <v>34</v>
      </c>
      <c r="S1971" t="s">
        <v>30</v>
      </c>
    </row>
    <row r="1972" spans="1:19" x14ac:dyDescent="0.3">
      <c r="A1972">
        <v>1971</v>
      </c>
      <c r="B1972">
        <v>28</v>
      </c>
      <c r="C1972" t="s">
        <v>19</v>
      </c>
      <c r="D1972" t="s">
        <v>133</v>
      </c>
      <c r="E1972" t="s">
        <v>69</v>
      </c>
      <c r="F1972">
        <v>94</v>
      </c>
      <c r="G1972" t="s">
        <v>128</v>
      </c>
      <c r="H1972" t="s">
        <v>45</v>
      </c>
      <c r="I1972" t="s">
        <v>126</v>
      </c>
      <c r="J1972" t="s">
        <v>39</v>
      </c>
      <c r="K1972">
        <v>2.9</v>
      </c>
      <c r="L1972" t="s">
        <v>152</v>
      </c>
      <c r="M1972" t="s">
        <v>59</v>
      </c>
      <c r="N1972" t="s">
        <v>47</v>
      </c>
      <c r="O1972" t="s">
        <v>152</v>
      </c>
      <c r="P1972" t="s">
        <v>152</v>
      </c>
      <c r="Q1972">
        <v>4</v>
      </c>
      <c r="R1972" t="s">
        <v>27</v>
      </c>
      <c r="S1972" t="s">
        <v>77</v>
      </c>
    </row>
    <row r="1973" spans="1:19" x14ac:dyDescent="0.3">
      <c r="A1973">
        <v>1972</v>
      </c>
      <c r="B1973">
        <v>54</v>
      </c>
      <c r="C1973" t="s">
        <v>19</v>
      </c>
      <c r="D1973" t="s">
        <v>124</v>
      </c>
      <c r="E1973" t="s">
        <v>69</v>
      </c>
      <c r="F1973">
        <v>29</v>
      </c>
      <c r="G1973" t="s">
        <v>138</v>
      </c>
      <c r="H1973" t="s">
        <v>92</v>
      </c>
      <c r="I1973" t="s">
        <v>126</v>
      </c>
      <c r="J1973" t="s">
        <v>39</v>
      </c>
      <c r="K1973">
        <v>3.4</v>
      </c>
      <c r="L1973" t="s">
        <v>152</v>
      </c>
      <c r="M1973" t="s">
        <v>46</v>
      </c>
      <c r="N1973" t="s">
        <v>47</v>
      </c>
      <c r="O1973" t="s">
        <v>152</v>
      </c>
      <c r="P1973" t="s">
        <v>152</v>
      </c>
      <c r="Q1973">
        <v>1</v>
      </c>
      <c r="R1973" t="s">
        <v>29</v>
      </c>
      <c r="S1973" t="s">
        <v>88</v>
      </c>
    </row>
    <row r="1974" spans="1:19" x14ac:dyDescent="0.3">
      <c r="A1974">
        <v>1973</v>
      </c>
      <c r="B1974">
        <v>54</v>
      </c>
      <c r="C1974" t="s">
        <v>19</v>
      </c>
      <c r="D1974" t="s">
        <v>132</v>
      </c>
      <c r="E1974" t="s">
        <v>69</v>
      </c>
      <c r="F1974">
        <v>31</v>
      </c>
      <c r="G1974" t="s">
        <v>62</v>
      </c>
      <c r="H1974" t="s">
        <v>45</v>
      </c>
      <c r="I1974" t="s">
        <v>67</v>
      </c>
      <c r="J1974" t="s">
        <v>54</v>
      </c>
      <c r="K1974">
        <v>3.3</v>
      </c>
      <c r="L1974" t="s">
        <v>152</v>
      </c>
      <c r="M1974" t="s">
        <v>59</v>
      </c>
      <c r="N1974" t="s">
        <v>28</v>
      </c>
      <c r="O1974" t="s">
        <v>152</v>
      </c>
      <c r="P1974" t="s">
        <v>152</v>
      </c>
      <c r="Q1974">
        <v>48</v>
      </c>
      <c r="R1974" t="s">
        <v>46</v>
      </c>
      <c r="S1974" t="s">
        <v>97</v>
      </c>
    </row>
    <row r="1975" spans="1:19" x14ac:dyDescent="0.3">
      <c r="A1975">
        <v>1974</v>
      </c>
      <c r="B1975">
        <v>24</v>
      </c>
      <c r="C1975" t="s">
        <v>19</v>
      </c>
      <c r="D1975" t="s">
        <v>87</v>
      </c>
      <c r="E1975" t="s">
        <v>21</v>
      </c>
      <c r="F1975">
        <v>20</v>
      </c>
      <c r="G1975" t="s">
        <v>128</v>
      </c>
      <c r="H1975" t="s">
        <v>92</v>
      </c>
      <c r="I1975" t="s">
        <v>108</v>
      </c>
      <c r="J1975" t="s">
        <v>58</v>
      </c>
      <c r="K1975">
        <v>4.5</v>
      </c>
      <c r="L1975" t="s">
        <v>152</v>
      </c>
      <c r="M1975" t="s">
        <v>59</v>
      </c>
      <c r="N1975" t="s">
        <v>55</v>
      </c>
      <c r="O1975" t="s">
        <v>152</v>
      </c>
      <c r="P1975" t="s">
        <v>152</v>
      </c>
      <c r="Q1975">
        <v>9</v>
      </c>
      <c r="R1975" t="s">
        <v>29</v>
      </c>
      <c r="S1975" t="s">
        <v>97</v>
      </c>
    </row>
    <row r="1976" spans="1:19" x14ac:dyDescent="0.3">
      <c r="A1976">
        <v>1975</v>
      </c>
      <c r="B1976">
        <v>27</v>
      </c>
      <c r="C1976" t="s">
        <v>19</v>
      </c>
      <c r="D1976" t="s">
        <v>143</v>
      </c>
      <c r="E1976" t="s">
        <v>69</v>
      </c>
      <c r="F1976">
        <v>44</v>
      </c>
      <c r="G1976" t="s">
        <v>122</v>
      </c>
      <c r="H1976" t="s">
        <v>45</v>
      </c>
      <c r="I1976" t="s">
        <v>100</v>
      </c>
      <c r="J1976" t="s">
        <v>25</v>
      </c>
      <c r="K1976">
        <v>4.5999999999999996</v>
      </c>
      <c r="L1976" t="s">
        <v>152</v>
      </c>
      <c r="M1976" t="s">
        <v>27</v>
      </c>
      <c r="N1976" t="s">
        <v>72</v>
      </c>
      <c r="O1976" t="s">
        <v>152</v>
      </c>
      <c r="P1976" t="s">
        <v>152</v>
      </c>
      <c r="Q1976">
        <v>2</v>
      </c>
      <c r="R1976" t="s">
        <v>46</v>
      </c>
      <c r="S1976" t="s">
        <v>30</v>
      </c>
    </row>
    <row r="1977" spans="1:19" x14ac:dyDescent="0.3">
      <c r="A1977">
        <v>1976</v>
      </c>
      <c r="B1977">
        <v>53</v>
      </c>
      <c r="C1977" t="s">
        <v>19</v>
      </c>
      <c r="D1977" t="s">
        <v>102</v>
      </c>
      <c r="E1977" t="s">
        <v>65</v>
      </c>
      <c r="F1977">
        <v>77</v>
      </c>
      <c r="G1977" t="s">
        <v>115</v>
      </c>
      <c r="H1977" t="s">
        <v>23</v>
      </c>
      <c r="I1977" t="s">
        <v>49</v>
      </c>
      <c r="J1977" t="s">
        <v>58</v>
      </c>
      <c r="K1977">
        <v>2.9</v>
      </c>
      <c r="L1977" t="s">
        <v>152</v>
      </c>
      <c r="M1977" t="s">
        <v>27</v>
      </c>
      <c r="N1977" t="s">
        <v>28</v>
      </c>
      <c r="O1977" t="s">
        <v>152</v>
      </c>
      <c r="P1977" t="s">
        <v>152</v>
      </c>
      <c r="Q1977">
        <v>4</v>
      </c>
      <c r="R1977" t="s">
        <v>35</v>
      </c>
      <c r="S1977" t="s">
        <v>60</v>
      </c>
    </row>
    <row r="1978" spans="1:19" x14ac:dyDescent="0.3">
      <c r="A1978">
        <v>1977</v>
      </c>
      <c r="B1978">
        <v>32</v>
      </c>
      <c r="C1978" t="s">
        <v>19</v>
      </c>
      <c r="D1978" t="s">
        <v>68</v>
      </c>
      <c r="E1978" t="s">
        <v>69</v>
      </c>
      <c r="F1978">
        <v>51</v>
      </c>
      <c r="G1978" t="s">
        <v>52</v>
      </c>
      <c r="H1978" t="s">
        <v>45</v>
      </c>
      <c r="I1978" t="s">
        <v>71</v>
      </c>
      <c r="J1978" t="s">
        <v>39</v>
      </c>
      <c r="K1978">
        <v>3.2</v>
      </c>
      <c r="L1978" t="s">
        <v>152</v>
      </c>
      <c r="M1978" t="s">
        <v>59</v>
      </c>
      <c r="N1978" t="s">
        <v>47</v>
      </c>
      <c r="O1978" t="s">
        <v>152</v>
      </c>
      <c r="P1978" t="s">
        <v>152</v>
      </c>
      <c r="Q1978">
        <v>43</v>
      </c>
      <c r="R1978" t="s">
        <v>46</v>
      </c>
      <c r="S1978" t="s">
        <v>30</v>
      </c>
    </row>
    <row r="1979" spans="1:19" x14ac:dyDescent="0.3">
      <c r="A1979">
        <v>1978</v>
      </c>
      <c r="B1979">
        <v>24</v>
      </c>
      <c r="C1979" t="s">
        <v>19</v>
      </c>
      <c r="D1979" t="s">
        <v>42</v>
      </c>
      <c r="E1979" t="s">
        <v>43</v>
      </c>
      <c r="F1979">
        <v>49</v>
      </c>
      <c r="G1979" t="s">
        <v>103</v>
      </c>
      <c r="H1979" t="s">
        <v>45</v>
      </c>
      <c r="I1979" t="s">
        <v>86</v>
      </c>
      <c r="J1979" t="s">
        <v>54</v>
      </c>
      <c r="K1979">
        <v>2.6</v>
      </c>
      <c r="L1979" t="s">
        <v>152</v>
      </c>
      <c r="M1979" t="s">
        <v>59</v>
      </c>
      <c r="N1979" t="s">
        <v>40</v>
      </c>
      <c r="O1979" t="s">
        <v>152</v>
      </c>
      <c r="P1979" t="s">
        <v>152</v>
      </c>
      <c r="Q1979">
        <v>32</v>
      </c>
      <c r="R1979" t="s">
        <v>34</v>
      </c>
      <c r="S1979" t="s">
        <v>50</v>
      </c>
    </row>
    <row r="1980" spans="1:19" x14ac:dyDescent="0.3">
      <c r="A1980">
        <v>1979</v>
      </c>
      <c r="B1980">
        <v>45</v>
      </c>
      <c r="C1980" t="s">
        <v>19</v>
      </c>
      <c r="D1980" t="s">
        <v>89</v>
      </c>
      <c r="E1980" t="s">
        <v>69</v>
      </c>
      <c r="F1980">
        <v>78</v>
      </c>
      <c r="G1980" t="s">
        <v>37</v>
      </c>
      <c r="H1980" t="s">
        <v>23</v>
      </c>
      <c r="I1980" t="s">
        <v>136</v>
      </c>
      <c r="J1980" t="s">
        <v>39</v>
      </c>
      <c r="K1980">
        <v>3.8</v>
      </c>
      <c r="L1980" t="s">
        <v>152</v>
      </c>
      <c r="M1980" t="s">
        <v>35</v>
      </c>
      <c r="N1980" t="s">
        <v>76</v>
      </c>
      <c r="O1980" t="s">
        <v>152</v>
      </c>
      <c r="P1980" t="s">
        <v>152</v>
      </c>
      <c r="Q1980">
        <v>1</v>
      </c>
      <c r="R1980" t="s">
        <v>35</v>
      </c>
      <c r="S1980" t="s">
        <v>60</v>
      </c>
    </row>
    <row r="1981" spans="1:19" x14ac:dyDescent="0.3">
      <c r="A1981">
        <v>1980</v>
      </c>
      <c r="B1981">
        <v>49</v>
      </c>
      <c r="C1981" t="s">
        <v>19</v>
      </c>
      <c r="D1981" t="s">
        <v>36</v>
      </c>
      <c r="E1981" t="s">
        <v>21</v>
      </c>
      <c r="F1981">
        <v>98</v>
      </c>
      <c r="G1981" t="s">
        <v>122</v>
      </c>
      <c r="H1981" t="s">
        <v>23</v>
      </c>
      <c r="I1981" t="s">
        <v>144</v>
      </c>
      <c r="J1981" t="s">
        <v>39</v>
      </c>
      <c r="K1981">
        <v>2.8</v>
      </c>
      <c r="L1981" t="s">
        <v>152</v>
      </c>
      <c r="M1981" t="s">
        <v>46</v>
      </c>
      <c r="N1981" t="s">
        <v>76</v>
      </c>
      <c r="O1981" t="s">
        <v>152</v>
      </c>
      <c r="P1981" t="s">
        <v>152</v>
      </c>
      <c r="Q1981">
        <v>38</v>
      </c>
      <c r="R1981" t="s">
        <v>59</v>
      </c>
      <c r="S1981" t="s">
        <v>30</v>
      </c>
    </row>
    <row r="1982" spans="1:19" x14ac:dyDescent="0.3">
      <c r="A1982">
        <v>1981</v>
      </c>
      <c r="B1982">
        <v>51</v>
      </c>
      <c r="C1982" t="s">
        <v>19</v>
      </c>
      <c r="D1982" t="s">
        <v>42</v>
      </c>
      <c r="E1982" t="s">
        <v>43</v>
      </c>
      <c r="F1982">
        <v>94</v>
      </c>
      <c r="G1982" t="s">
        <v>146</v>
      </c>
      <c r="H1982" t="s">
        <v>45</v>
      </c>
      <c r="I1982" t="s">
        <v>96</v>
      </c>
      <c r="J1982" t="s">
        <v>25</v>
      </c>
      <c r="K1982">
        <v>4.4000000000000004</v>
      </c>
      <c r="L1982" t="s">
        <v>152</v>
      </c>
      <c r="M1982" t="s">
        <v>29</v>
      </c>
      <c r="N1982" t="s">
        <v>76</v>
      </c>
      <c r="O1982" t="s">
        <v>152</v>
      </c>
      <c r="P1982" t="s">
        <v>152</v>
      </c>
      <c r="Q1982">
        <v>25</v>
      </c>
      <c r="R1982" t="s">
        <v>46</v>
      </c>
      <c r="S1982" t="s">
        <v>30</v>
      </c>
    </row>
    <row r="1983" spans="1:19" x14ac:dyDescent="0.3">
      <c r="A1983">
        <v>1982</v>
      </c>
      <c r="B1983">
        <v>69</v>
      </c>
      <c r="C1983" t="s">
        <v>19</v>
      </c>
      <c r="D1983" t="s">
        <v>73</v>
      </c>
      <c r="E1983" t="s">
        <v>43</v>
      </c>
      <c r="F1983">
        <v>91</v>
      </c>
      <c r="G1983" t="s">
        <v>151</v>
      </c>
      <c r="H1983" t="s">
        <v>23</v>
      </c>
      <c r="I1983" t="s">
        <v>84</v>
      </c>
      <c r="J1983" t="s">
        <v>54</v>
      </c>
      <c r="K1983">
        <v>4.7</v>
      </c>
      <c r="L1983" t="s">
        <v>152</v>
      </c>
      <c r="M1983" t="s">
        <v>35</v>
      </c>
      <c r="N1983" t="s">
        <v>28</v>
      </c>
      <c r="O1983" t="s">
        <v>152</v>
      </c>
      <c r="P1983" t="s">
        <v>152</v>
      </c>
      <c r="Q1983">
        <v>42</v>
      </c>
      <c r="R1983" t="s">
        <v>46</v>
      </c>
      <c r="S1983" t="s">
        <v>60</v>
      </c>
    </row>
    <row r="1984" spans="1:19" x14ac:dyDescent="0.3">
      <c r="A1984">
        <v>1983</v>
      </c>
      <c r="B1984">
        <v>41</v>
      </c>
      <c r="C1984" t="s">
        <v>19</v>
      </c>
      <c r="D1984" t="s">
        <v>89</v>
      </c>
      <c r="E1984" t="s">
        <v>69</v>
      </c>
      <c r="F1984">
        <v>77</v>
      </c>
      <c r="G1984" t="s">
        <v>111</v>
      </c>
      <c r="H1984" t="s">
        <v>45</v>
      </c>
      <c r="I1984" t="s">
        <v>49</v>
      </c>
      <c r="J1984" t="s">
        <v>54</v>
      </c>
      <c r="K1984">
        <v>2.7</v>
      </c>
      <c r="L1984" t="s">
        <v>152</v>
      </c>
      <c r="M1984" t="s">
        <v>46</v>
      </c>
      <c r="N1984" t="s">
        <v>72</v>
      </c>
      <c r="O1984" t="s">
        <v>152</v>
      </c>
      <c r="P1984" t="s">
        <v>152</v>
      </c>
      <c r="Q1984">
        <v>32</v>
      </c>
      <c r="R1984" t="s">
        <v>46</v>
      </c>
      <c r="S1984" t="s">
        <v>88</v>
      </c>
    </row>
    <row r="1985" spans="1:19" x14ac:dyDescent="0.3">
      <c r="A1985">
        <v>1984</v>
      </c>
      <c r="B1985">
        <v>59</v>
      </c>
      <c r="C1985" t="s">
        <v>19</v>
      </c>
      <c r="D1985" t="s">
        <v>119</v>
      </c>
      <c r="E1985" t="s">
        <v>69</v>
      </c>
      <c r="F1985">
        <v>97</v>
      </c>
      <c r="G1985" t="s">
        <v>142</v>
      </c>
      <c r="H1985" t="s">
        <v>45</v>
      </c>
      <c r="I1985" t="s">
        <v>71</v>
      </c>
      <c r="J1985" t="s">
        <v>54</v>
      </c>
      <c r="K1985">
        <v>2.6</v>
      </c>
      <c r="L1985" t="s">
        <v>152</v>
      </c>
      <c r="M1985" t="s">
        <v>27</v>
      </c>
      <c r="N1985" t="s">
        <v>47</v>
      </c>
      <c r="O1985" t="s">
        <v>152</v>
      </c>
      <c r="P1985" t="s">
        <v>152</v>
      </c>
      <c r="Q1985">
        <v>21</v>
      </c>
      <c r="R1985" t="s">
        <v>59</v>
      </c>
      <c r="S1985" t="s">
        <v>60</v>
      </c>
    </row>
    <row r="1986" spans="1:19" x14ac:dyDescent="0.3">
      <c r="A1986">
        <v>1985</v>
      </c>
      <c r="B1986">
        <v>26</v>
      </c>
      <c r="C1986" t="s">
        <v>19</v>
      </c>
      <c r="D1986" t="s">
        <v>87</v>
      </c>
      <c r="E1986" t="s">
        <v>21</v>
      </c>
      <c r="F1986">
        <v>58</v>
      </c>
      <c r="G1986" t="s">
        <v>66</v>
      </c>
      <c r="H1986" t="s">
        <v>45</v>
      </c>
      <c r="I1986" t="s">
        <v>94</v>
      </c>
      <c r="J1986" t="s">
        <v>54</v>
      </c>
      <c r="K1986">
        <v>3.4</v>
      </c>
      <c r="L1986" t="s">
        <v>152</v>
      </c>
      <c r="M1986" t="s">
        <v>34</v>
      </c>
      <c r="N1986" t="s">
        <v>72</v>
      </c>
      <c r="O1986" t="s">
        <v>152</v>
      </c>
      <c r="P1986" t="s">
        <v>152</v>
      </c>
      <c r="Q1986">
        <v>26</v>
      </c>
      <c r="R1986" t="s">
        <v>46</v>
      </c>
      <c r="S1986" t="s">
        <v>30</v>
      </c>
    </row>
    <row r="1987" spans="1:19" x14ac:dyDescent="0.3">
      <c r="A1987">
        <v>1986</v>
      </c>
      <c r="B1987">
        <v>23</v>
      </c>
      <c r="C1987" t="s">
        <v>19</v>
      </c>
      <c r="D1987" t="s">
        <v>143</v>
      </c>
      <c r="E1987" t="s">
        <v>69</v>
      </c>
      <c r="F1987">
        <v>97</v>
      </c>
      <c r="G1987" t="s">
        <v>122</v>
      </c>
      <c r="H1987" t="s">
        <v>45</v>
      </c>
      <c r="I1987" t="s">
        <v>81</v>
      </c>
      <c r="J1987" t="s">
        <v>39</v>
      </c>
      <c r="K1987">
        <v>3.9</v>
      </c>
      <c r="L1987" t="s">
        <v>152</v>
      </c>
      <c r="M1987" t="s">
        <v>35</v>
      </c>
      <c r="N1987" t="s">
        <v>72</v>
      </c>
      <c r="O1987" t="s">
        <v>152</v>
      </c>
      <c r="P1987" t="s">
        <v>152</v>
      </c>
      <c r="Q1987">
        <v>6</v>
      </c>
      <c r="R1987" t="s">
        <v>27</v>
      </c>
      <c r="S1987" t="s">
        <v>30</v>
      </c>
    </row>
    <row r="1988" spans="1:19" x14ac:dyDescent="0.3">
      <c r="A1988">
        <v>1987</v>
      </c>
      <c r="B1988">
        <v>62</v>
      </c>
      <c r="C1988" t="s">
        <v>19</v>
      </c>
      <c r="D1988" t="s">
        <v>64</v>
      </c>
      <c r="E1988" t="s">
        <v>65</v>
      </c>
      <c r="F1988">
        <v>48</v>
      </c>
      <c r="G1988" t="s">
        <v>74</v>
      </c>
      <c r="H1988" t="s">
        <v>23</v>
      </c>
      <c r="I1988" t="s">
        <v>96</v>
      </c>
      <c r="J1988" t="s">
        <v>54</v>
      </c>
      <c r="K1988">
        <v>3.4</v>
      </c>
      <c r="L1988" t="s">
        <v>152</v>
      </c>
      <c r="M1988" t="s">
        <v>59</v>
      </c>
      <c r="N1988" t="s">
        <v>72</v>
      </c>
      <c r="O1988" t="s">
        <v>152</v>
      </c>
      <c r="P1988" t="s">
        <v>152</v>
      </c>
      <c r="Q1988">
        <v>14</v>
      </c>
      <c r="R1988" t="s">
        <v>29</v>
      </c>
      <c r="S1988" t="s">
        <v>60</v>
      </c>
    </row>
    <row r="1989" spans="1:19" x14ac:dyDescent="0.3">
      <c r="A1989">
        <v>1988</v>
      </c>
      <c r="B1989">
        <v>69</v>
      </c>
      <c r="C1989" t="s">
        <v>19</v>
      </c>
      <c r="D1989" t="s">
        <v>133</v>
      </c>
      <c r="E1989" t="s">
        <v>69</v>
      </c>
      <c r="F1989">
        <v>23</v>
      </c>
      <c r="G1989" t="s">
        <v>129</v>
      </c>
      <c r="H1989" t="s">
        <v>92</v>
      </c>
      <c r="I1989" t="s">
        <v>53</v>
      </c>
      <c r="J1989" t="s">
        <v>54</v>
      </c>
      <c r="K1989">
        <v>3.4</v>
      </c>
      <c r="L1989" t="s">
        <v>152</v>
      </c>
      <c r="M1989" t="s">
        <v>59</v>
      </c>
      <c r="N1989" t="s">
        <v>28</v>
      </c>
      <c r="O1989" t="s">
        <v>152</v>
      </c>
      <c r="P1989" t="s">
        <v>152</v>
      </c>
      <c r="Q1989">
        <v>4</v>
      </c>
      <c r="R1989" t="s">
        <v>35</v>
      </c>
      <c r="S1989" t="s">
        <v>60</v>
      </c>
    </row>
    <row r="1990" spans="1:19" x14ac:dyDescent="0.3">
      <c r="A1990">
        <v>1989</v>
      </c>
      <c r="B1990">
        <v>46</v>
      </c>
      <c r="C1990" t="s">
        <v>19</v>
      </c>
      <c r="D1990" t="s">
        <v>95</v>
      </c>
      <c r="E1990" t="s">
        <v>21</v>
      </c>
      <c r="F1990">
        <v>79</v>
      </c>
      <c r="G1990" t="s">
        <v>141</v>
      </c>
      <c r="H1990" t="s">
        <v>45</v>
      </c>
      <c r="I1990" t="s">
        <v>81</v>
      </c>
      <c r="J1990" t="s">
        <v>25</v>
      </c>
      <c r="K1990">
        <v>3.9</v>
      </c>
      <c r="L1990" t="s">
        <v>152</v>
      </c>
      <c r="M1990" t="s">
        <v>27</v>
      </c>
      <c r="N1990" t="s">
        <v>40</v>
      </c>
      <c r="O1990" t="s">
        <v>152</v>
      </c>
      <c r="P1990" t="s">
        <v>152</v>
      </c>
      <c r="Q1990">
        <v>26</v>
      </c>
      <c r="R1990" t="s">
        <v>34</v>
      </c>
      <c r="S1990" t="s">
        <v>41</v>
      </c>
    </row>
    <row r="1991" spans="1:19" x14ac:dyDescent="0.3">
      <c r="A1991">
        <v>1990</v>
      </c>
      <c r="B1991">
        <v>35</v>
      </c>
      <c r="C1991" t="s">
        <v>19</v>
      </c>
      <c r="D1991" t="s">
        <v>106</v>
      </c>
      <c r="E1991" t="s">
        <v>69</v>
      </c>
      <c r="F1991">
        <v>42</v>
      </c>
      <c r="G1991" t="s">
        <v>128</v>
      </c>
      <c r="H1991" t="s">
        <v>38</v>
      </c>
      <c r="I1991" t="s">
        <v>63</v>
      </c>
      <c r="J1991" t="s">
        <v>39</v>
      </c>
      <c r="K1991">
        <v>4</v>
      </c>
      <c r="L1991" t="s">
        <v>152</v>
      </c>
      <c r="M1991" t="s">
        <v>35</v>
      </c>
      <c r="N1991" t="s">
        <v>28</v>
      </c>
      <c r="O1991" t="s">
        <v>152</v>
      </c>
      <c r="P1991" t="s">
        <v>152</v>
      </c>
      <c r="Q1991">
        <v>39</v>
      </c>
      <c r="R1991" t="s">
        <v>46</v>
      </c>
      <c r="S1991" t="s">
        <v>77</v>
      </c>
    </row>
    <row r="1992" spans="1:19" x14ac:dyDescent="0.3">
      <c r="A1992">
        <v>1991</v>
      </c>
      <c r="B1992">
        <v>32</v>
      </c>
      <c r="C1992" t="s">
        <v>19</v>
      </c>
      <c r="D1992" t="s">
        <v>132</v>
      </c>
      <c r="E1992" t="s">
        <v>69</v>
      </c>
      <c r="F1992">
        <v>95</v>
      </c>
      <c r="G1992" t="s">
        <v>139</v>
      </c>
      <c r="H1992" t="s">
        <v>23</v>
      </c>
      <c r="I1992" t="s">
        <v>53</v>
      </c>
      <c r="J1992" t="s">
        <v>39</v>
      </c>
      <c r="K1992">
        <v>3.4</v>
      </c>
      <c r="L1992" t="s">
        <v>152</v>
      </c>
      <c r="M1992" t="s">
        <v>59</v>
      </c>
      <c r="N1992" t="s">
        <v>72</v>
      </c>
      <c r="O1992" t="s">
        <v>152</v>
      </c>
      <c r="P1992" t="s">
        <v>152</v>
      </c>
      <c r="Q1992">
        <v>15</v>
      </c>
      <c r="R1992" t="s">
        <v>46</v>
      </c>
      <c r="S1992" t="s">
        <v>50</v>
      </c>
    </row>
    <row r="1993" spans="1:19" x14ac:dyDescent="0.3">
      <c r="A1993">
        <v>1992</v>
      </c>
      <c r="B1993">
        <v>46</v>
      </c>
      <c r="C1993" t="s">
        <v>19</v>
      </c>
      <c r="D1993" t="s">
        <v>51</v>
      </c>
      <c r="E1993" t="s">
        <v>43</v>
      </c>
      <c r="F1993">
        <v>29</v>
      </c>
      <c r="G1993" t="s">
        <v>70</v>
      </c>
      <c r="H1993" t="s">
        <v>45</v>
      </c>
      <c r="I1993" t="s">
        <v>110</v>
      </c>
      <c r="J1993" t="s">
        <v>54</v>
      </c>
      <c r="K1993">
        <v>3.7</v>
      </c>
      <c r="L1993" t="s">
        <v>152</v>
      </c>
      <c r="M1993" t="s">
        <v>29</v>
      </c>
      <c r="N1993" t="s">
        <v>47</v>
      </c>
      <c r="O1993" t="s">
        <v>152</v>
      </c>
      <c r="P1993" t="s">
        <v>152</v>
      </c>
      <c r="Q1993">
        <v>1</v>
      </c>
      <c r="R1993" t="s">
        <v>29</v>
      </c>
      <c r="S1993" t="s">
        <v>97</v>
      </c>
    </row>
    <row r="1994" spans="1:19" x14ac:dyDescent="0.3">
      <c r="A1994">
        <v>1993</v>
      </c>
      <c r="B1994">
        <v>33</v>
      </c>
      <c r="C1994" t="s">
        <v>19</v>
      </c>
      <c r="D1994" t="s">
        <v>104</v>
      </c>
      <c r="E1994" t="s">
        <v>21</v>
      </c>
      <c r="F1994">
        <v>98</v>
      </c>
      <c r="G1994" t="s">
        <v>127</v>
      </c>
      <c r="H1994" t="s">
        <v>23</v>
      </c>
      <c r="I1994" t="s">
        <v>81</v>
      </c>
      <c r="J1994" t="s">
        <v>25</v>
      </c>
      <c r="K1994">
        <v>4.9000000000000004</v>
      </c>
      <c r="L1994" t="s">
        <v>152</v>
      </c>
      <c r="M1994" t="s">
        <v>46</v>
      </c>
      <c r="N1994" t="s">
        <v>72</v>
      </c>
      <c r="O1994" t="s">
        <v>152</v>
      </c>
      <c r="P1994" t="s">
        <v>152</v>
      </c>
      <c r="Q1994">
        <v>28</v>
      </c>
      <c r="R1994" t="s">
        <v>29</v>
      </c>
      <c r="S1994" t="s">
        <v>88</v>
      </c>
    </row>
    <row r="1995" spans="1:19" x14ac:dyDescent="0.3">
      <c r="A1995">
        <v>1994</v>
      </c>
      <c r="B1995">
        <v>32</v>
      </c>
      <c r="C1995" t="s">
        <v>19</v>
      </c>
      <c r="D1995" t="s">
        <v>20</v>
      </c>
      <c r="E1995" t="s">
        <v>21</v>
      </c>
      <c r="F1995">
        <v>96</v>
      </c>
      <c r="G1995" t="s">
        <v>74</v>
      </c>
      <c r="H1995" t="s">
        <v>38</v>
      </c>
      <c r="I1995" t="s">
        <v>75</v>
      </c>
      <c r="J1995" t="s">
        <v>39</v>
      </c>
      <c r="K1995">
        <v>5</v>
      </c>
      <c r="L1995" t="s">
        <v>152</v>
      </c>
      <c r="M1995" t="s">
        <v>35</v>
      </c>
      <c r="N1995" t="s">
        <v>28</v>
      </c>
      <c r="O1995" t="s">
        <v>152</v>
      </c>
      <c r="P1995" t="s">
        <v>152</v>
      </c>
      <c r="Q1995">
        <v>17</v>
      </c>
      <c r="R1995" t="s">
        <v>35</v>
      </c>
      <c r="S1995" t="s">
        <v>41</v>
      </c>
    </row>
    <row r="1996" spans="1:19" x14ac:dyDescent="0.3">
      <c r="A1996">
        <v>1995</v>
      </c>
      <c r="B1996">
        <v>33</v>
      </c>
      <c r="C1996" t="s">
        <v>19</v>
      </c>
      <c r="D1996" t="s">
        <v>89</v>
      </c>
      <c r="E1996" t="s">
        <v>69</v>
      </c>
      <c r="F1996">
        <v>66</v>
      </c>
      <c r="G1996" t="s">
        <v>107</v>
      </c>
      <c r="H1996" t="s">
        <v>45</v>
      </c>
      <c r="I1996" t="s">
        <v>110</v>
      </c>
      <c r="J1996" t="s">
        <v>58</v>
      </c>
      <c r="K1996">
        <v>2.9</v>
      </c>
      <c r="L1996" t="s">
        <v>152</v>
      </c>
      <c r="M1996" t="s">
        <v>34</v>
      </c>
      <c r="N1996" t="s">
        <v>47</v>
      </c>
      <c r="O1996" t="s">
        <v>152</v>
      </c>
      <c r="P1996" t="s">
        <v>152</v>
      </c>
      <c r="Q1996">
        <v>24</v>
      </c>
      <c r="R1996" t="s">
        <v>27</v>
      </c>
      <c r="S1996" t="s">
        <v>41</v>
      </c>
    </row>
    <row r="1997" spans="1:19" x14ac:dyDescent="0.3">
      <c r="A1997">
        <v>1996</v>
      </c>
      <c r="B1997">
        <v>67</v>
      </c>
      <c r="C1997" t="s">
        <v>19</v>
      </c>
      <c r="D1997" t="s">
        <v>137</v>
      </c>
      <c r="E1997" t="s">
        <v>43</v>
      </c>
      <c r="F1997">
        <v>80</v>
      </c>
      <c r="G1997" t="s">
        <v>70</v>
      </c>
      <c r="H1997" t="s">
        <v>38</v>
      </c>
      <c r="I1997" t="s">
        <v>86</v>
      </c>
      <c r="J1997" t="s">
        <v>39</v>
      </c>
      <c r="K1997">
        <v>3</v>
      </c>
      <c r="L1997" t="s">
        <v>152</v>
      </c>
      <c r="M1997" t="s">
        <v>27</v>
      </c>
      <c r="N1997" t="s">
        <v>55</v>
      </c>
      <c r="O1997" t="s">
        <v>152</v>
      </c>
      <c r="P1997" t="s">
        <v>152</v>
      </c>
      <c r="Q1997">
        <v>29</v>
      </c>
      <c r="R1997" t="s">
        <v>59</v>
      </c>
      <c r="S1997" t="s">
        <v>60</v>
      </c>
    </row>
    <row r="1998" spans="1:19" x14ac:dyDescent="0.3">
      <c r="A1998">
        <v>1997</v>
      </c>
      <c r="B1998">
        <v>67</v>
      </c>
      <c r="C1998" t="s">
        <v>19</v>
      </c>
      <c r="D1998" t="s">
        <v>51</v>
      </c>
      <c r="E1998" t="s">
        <v>43</v>
      </c>
      <c r="F1998">
        <v>27</v>
      </c>
      <c r="G1998" t="s">
        <v>147</v>
      </c>
      <c r="H1998" t="s">
        <v>23</v>
      </c>
      <c r="I1998" t="s">
        <v>126</v>
      </c>
      <c r="J1998" t="s">
        <v>54</v>
      </c>
      <c r="K1998">
        <v>3.3</v>
      </c>
      <c r="L1998" t="s">
        <v>152</v>
      </c>
      <c r="M1998" t="s">
        <v>35</v>
      </c>
      <c r="N1998" t="s">
        <v>47</v>
      </c>
      <c r="O1998" t="s">
        <v>152</v>
      </c>
      <c r="P1998" t="s">
        <v>152</v>
      </c>
      <c r="Q1998">
        <v>18</v>
      </c>
      <c r="R1998" t="s">
        <v>35</v>
      </c>
      <c r="S1998" t="s">
        <v>97</v>
      </c>
    </row>
    <row r="1999" spans="1:19" x14ac:dyDescent="0.3">
      <c r="A1999">
        <v>1998</v>
      </c>
      <c r="B1999">
        <v>42</v>
      </c>
      <c r="C1999" t="s">
        <v>19</v>
      </c>
      <c r="D1999" t="s">
        <v>132</v>
      </c>
      <c r="E1999" t="s">
        <v>69</v>
      </c>
      <c r="F1999">
        <v>25</v>
      </c>
      <c r="G1999" t="s">
        <v>139</v>
      </c>
      <c r="H1999" t="s">
        <v>45</v>
      </c>
      <c r="I1999" t="s">
        <v>75</v>
      </c>
      <c r="J1999" t="s">
        <v>58</v>
      </c>
      <c r="K1999">
        <v>4.7</v>
      </c>
      <c r="L1999" t="s">
        <v>152</v>
      </c>
      <c r="M1999" t="s">
        <v>46</v>
      </c>
      <c r="N1999" t="s">
        <v>28</v>
      </c>
      <c r="O1999" t="s">
        <v>152</v>
      </c>
      <c r="P1999" t="s">
        <v>152</v>
      </c>
      <c r="Q1999">
        <v>10</v>
      </c>
      <c r="R1999" t="s">
        <v>59</v>
      </c>
      <c r="S1999" t="s">
        <v>77</v>
      </c>
    </row>
    <row r="2000" spans="1:19" x14ac:dyDescent="0.3">
      <c r="A2000">
        <v>1999</v>
      </c>
      <c r="B2000">
        <v>20</v>
      </c>
      <c r="C2000" t="s">
        <v>19</v>
      </c>
      <c r="D2000" t="s">
        <v>95</v>
      </c>
      <c r="E2000" t="s">
        <v>21</v>
      </c>
      <c r="F2000">
        <v>45</v>
      </c>
      <c r="G2000" t="s">
        <v>129</v>
      </c>
      <c r="H2000" t="s">
        <v>45</v>
      </c>
      <c r="I2000" t="s">
        <v>121</v>
      </c>
      <c r="J2000" t="s">
        <v>58</v>
      </c>
      <c r="K2000">
        <v>3.4</v>
      </c>
      <c r="L2000" t="s">
        <v>152</v>
      </c>
      <c r="M2000" t="s">
        <v>59</v>
      </c>
      <c r="N2000" t="s">
        <v>72</v>
      </c>
      <c r="O2000" t="s">
        <v>152</v>
      </c>
      <c r="P2000" t="s">
        <v>152</v>
      </c>
      <c r="Q2000">
        <v>19</v>
      </c>
      <c r="R2000" t="s">
        <v>35</v>
      </c>
      <c r="S2000" t="s">
        <v>60</v>
      </c>
    </row>
    <row r="2001" spans="1:19" x14ac:dyDescent="0.3">
      <c r="A2001">
        <v>2000</v>
      </c>
      <c r="B2001">
        <v>39</v>
      </c>
      <c r="C2001" t="s">
        <v>19</v>
      </c>
      <c r="D2001" t="s">
        <v>125</v>
      </c>
      <c r="E2001" t="s">
        <v>21</v>
      </c>
      <c r="F2001">
        <v>89</v>
      </c>
      <c r="G2001" t="s">
        <v>122</v>
      </c>
      <c r="H2001" t="s">
        <v>23</v>
      </c>
      <c r="I2001" t="s">
        <v>126</v>
      </c>
      <c r="J2001" t="s">
        <v>25</v>
      </c>
      <c r="K2001">
        <v>4.5999999999999996</v>
      </c>
      <c r="L2001" t="s">
        <v>152</v>
      </c>
      <c r="M2001" t="s">
        <v>27</v>
      </c>
      <c r="N2001" t="s">
        <v>72</v>
      </c>
      <c r="O2001" t="s">
        <v>152</v>
      </c>
      <c r="P2001" t="s">
        <v>152</v>
      </c>
      <c r="Q2001">
        <v>26</v>
      </c>
      <c r="R2001" t="s">
        <v>59</v>
      </c>
      <c r="S2001" t="s">
        <v>88</v>
      </c>
    </row>
    <row r="2002" spans="1:19" x14ac:dyDescent="0.3">
      <c r="A2002">
        <v>2001</v>
      </c>
      <c r="B2002">
        <v>26</v>
      </c>
      <c r="C2002" t="s">
        <v>19</v>
      </c>
      <c r="D2002" t="s">
        <v>133</v>
      </c>
      <c r="E2002" t="s">
        <v>69</v>
      </c>
      <c r="F2002">
        <v>27</v>
      </c>
      <c r="G2002" t="s">
        <v>99</v>
      </c>
      <c r="H2002" t="s">
        <v>45</v>
      </c>
      <c r="I2002" t="s">
        <v>93</v>
      </c>
      <c r="J2002" t="s">
        <v>25</v>
      </c>
      <c r="K2002">
        <v>3.6</v>
      </c>
      <c r="L2002" t="s">
        <v>152</v>
      </c>
      <c r="M2002" t="s">
        <v>29</v>
      </c>
      <c r="N2002" t="s">
        <v>72</v>
      </c>
      <c r="O2002" t="s">
        <v>152</v>
      </c>
      <c r="P2002" t="s">
        <v>152</v>
      </c>
      <c r="Q2002">
        <v>25</v>
      </c>
      <c r="R2002" t="s">
        <v>35</v>
      </c>
      <c r="S2002" t="s">
        <v>77</v>
      </c>
    </row>
    <row r="2003" spans="1:19" x14ac:dyDescent="0.3">
      <c r="A2003">
        <v>2002</v>
      </c>
      <c r="B2003">
        <v>51</v>
      </c>
      <c r="C2003" t="s">
        <v>19</v>
      </c>
      <c r="D2003" t="s">
        <v>89</v>
      </c>
      <c r="E2003" t="s">
        <v>69</v>
      </c>
      <c r="F2003">
        <v>90</v>
      </c>
      <c r="G2003" t="s">
        <v>52</v>
      </c>
      <c r="H2003" t="s">
        <v>38</v>
      </c>
      <c r="I2003" t="s">
        <v>75</v>
      </c>
      <c r="J2003" t="s">
        <v>25</v>
      </c>
      <c r="K2003">
        <v>2.6</v>
      </c>
      <c r="L2003" t="s">
        <v>152</v>
      </c>
      <c r="M2003" t="s">
        <v>59</v>
      </c>
      <c r="N2003" t="s">
        <v>40</v>
      </c>
      <c r="O2003" t="s">
        <v>152</v>
      </c>
      <c r="P2003" t="s">
        <v>152</v>
      </c>
      <c r="Q2003">
        <v>2</v>
      </c>
      <c r="R2003" t="s">
        <v>59</v>
      </c>
      <c r="S2003" t="s">
        <v>30</v>
      </c>
    </row>
    <row r="2004" spans="1:19" x14ac:dyDescent="0.3">
      <c r="A2004">
        <v>2003</v>
      </c>
      <c r="B2004">
        <v>31</v>
      </c>
      <c r="C2004" t="s">
        <v>19</v>
      </c>
      <c r="D2004" t="s">
        <v>56</v>
      </c>
      <c r="E2004" t="s">
        <v>21</v>
      </c>
      <c r="F2004">
        <v>65</v>
      </c>
      <c r="G2004" t="s">
        <v>85</v>
      </c>
      <c r="H2004" t="s">
        <v>45</v>
      </c>
      <c r="I2004" t="s">
        <v>108</v>
      </c>
      <c r="J2004" t="s">
        <v>54</v>
      </c>
      <c r="K2004">
        <v>2.7</v>
      </c>
      <c r="L2004" t="s">
        <v>152</v>
      </c>
      <c r="M2004" t="s">
        <v>35</v>
      </c>
      <c r="N2004" t="s">
        <v>28</v>
      </c>
      <c r="O2004" t="s">
        <v>152</v>
      </c>
      <c r="P2004" t="s">
        <v>152</v>
      </c>
      <c r="Q2004">
        <v>19</v>
      </c>
      <c r="R2004" t="s">
        <v>46</v>
      </c>
      <c r="S2004" t="s">
        <v>97</v>
      </c>
    </row>
    <row r="2005" spans="1:19" x14ac:dyDescent="0.3">
      <c r="A2005">
        <v>2004</v>
      </c>
      <c r="B2005">
        <v>68</v>
      </c>
      <c r="C2005" t="s">
        <v>19</v>
      </c>
      <c r="D2005" t="s">
        <v>51</v>
      </c>
      <c r="E2005" t="s">
        <v>43</v>
      </c>
      <c r="F2005">
        <v>72</v>
      </c>
      <c r="G2005" t="s">
        <v>32</v>
      </c>
      <c r="H2005" t="s">
        <v>38</v>
      </c>
      <c r="I2005" t="s">
        <v>144</v>
      </c>
      <c r="J2005" t="s">
        <v>39</v>
      </c>
      <c r="K2005">
        <v>3.1</v>
      </c>
      <c r="L2005" t="s">
        <v>152</v>
      </c>
      <c r="M2005" t="s">
        <v>29</v>
      </c>
      <c r="N2005" t="s">
        <v>28</v>
      </c>
      <c r="O2005" t="s">
        <v>152</v>
      </c>
      <c r="P2005" t="s">
        <v>152</v>
      </c>
      <c r="Q2005">
        <v>32</v>
      </c>
      <c r="R2005" t="s">
        <v>35</v>
      </c>
      <c r="S2005" t="s">
        <v>60</v>
      </c>
    </row>
    <row r="2006" spans="1:19" x14ac:dyDescent="0.3">
      <c r="A2006">
        <v>2005</v>
      </c>
      <c r="B2006">
        <v>44</v>
      </c>
      <c r="C2006" t="s">
        <v>19</v>
      </c>
      <c r="D2006" t="s">
        <v>73</v>
      </c>
      <c r="E2006" t="s">
        <v>43</v>
      </c>
      <c r="F2006">
        <v>70</v>
      </c>
      <c r="G2006" t="s">
        <v>142</v>
      </c>
      <c r="H2006" t="s">
        <v>23</v>
      </c>
      <c r="I2006" t="s">
        <v>144</v>
      </c>
      <c r="J2006" t="s">
        <v>58</v>
      </c>
      <c r="K2006">
        <v>3.2</v>
      </c>
      <c r="L2006" t="s">
        <v>152</v>
      </c>
      <c r="M2006" t="s">
        <v>35</v>
      </c>
      <c r="N2006" t="s">
        <v>72</v>
      </c>
      <c r="O2006" t="s">
        <v>152</v>
      </c>
      <c r="P2006" t="s">
        <v>152</v>
      </c>
      <c r="Q2006">
        <v>13</v>
      </c>
      <c r="R2006" t="s">
        <v>35</v>
      </c>
      <c r="S2006" t="s">
        <v>77</v>
      </c>
    </row>
    <row r="2007" spans="1:19" x14ac:dyDescent="0.3">
      <c r="A2007">
        <v>2006</v>
      </c>
      <c r="B2007">
        <v>18</v>
      </c>
      <c r="C2007" t="s">
        <v>19</v>
      </c>
      <c r="D2007" t="s">
        <v>42</v>
      </c>
      <c r="E2007" t="s">
        <v>43</v>
      </c>
      <c r="F2007">
        <v>82</v>
      </c>
      <c r="G2007" t="s">
        <v>122</v>
      </c>
      <c r="H2007" t="s">
        <v>45</v>
      </c>
      <c r="I2007" t="s">
        <v>109</v>
      </c>
      <c r="J2007" t="s">
        <v>25</v>
      </c>
      <c r="K2007">
        <v>3.4</v>
      </c>
      <c r="L2007" t="s">
        <v>152</v>
      </c>
      <c r="M2007" t="s">
        <v>46</v>
      </c>
      <c r="N2007" t="s">
        <v>76</v>
      </c>
      <c r="O2007" t="s">
        <v>152</v>
      </c>
      <c r="P2007" t="s">
        <v>152</v>
      </c>
      <c r="Q2007">
        <v>30</v>
      </c>
      <c r="R2007" t="s">
        <v>46</v>
      </c>
      <c r="S2007" t="s">
        <v>30</v>
      </c>
    </row>
    <row r="2008" spans="1:19" x14ac:dyDescent="0.3">
      <c r="A2008">
        <v>2007</v>
      </c>
      <c r="B2008">
        <v>58</v>
      </c>
      <c r="C2008" t="s">
        <v>19</v>
      </c>
      <c r="D2008" t="s">
        <v>119</v>
      </c>
      <c r="E2008" t="s">
        <v>69</v>
      </c>
      <c r="F2008">
        <v>97</v>
      </c>
      <c r="G2008" t="s">
        <v>130</v>
      </c>
      <c r="H2008" t="s">
        <v>38</v>
      </c>
      <c r="I2008" t="s">
        <v>71</v>
      </c>
      <c r="J2008" t="s">
        <v>58</v>
      </c>
      <c r="K2008">
        <v>4.4000000000000004</v>
      </c>
      <c r="L2008" t="s">
        <v>152</v>
      </c>
      <c r="M2008" t="s">
        <v>59</v>
      </c>
      <c r="N2008" t="s">
        <v>28</v>
      </c>
      <c r="O2008" t="s">
        <v>152</v>
      </c>
      <c r="P2008" t="s">
        <v>152</v>
      </c>
      <c r="Q2008">
        <v>2</v>
      </c>
      <c r="R2008" t="s">
        <v>27</v>
      </c>
      <c r="S2008" t="s">
        <v>50</v>
      </c>
    </row>
    <row r="2009" spans="1:19" x14ac:dyDescent="0.3">
      <c r="A2009">
        <v>2008</v>
      </c>
      <c r="B2009">
        <v>26</v>
      </c>
      <c r="C2009" t="s">
        <v>19</v>
      </c>
      <c r="D2009" t="s">
        <v>56</v>
      </c>
      <c r="E2009" t="s">
        <v>21</v>
      </c>
      <c r="F2009">
        <v>25</v>
      </c>
      <c r="G2009" t="s">
        <v>141</v>
      </c>
      <c r="H2009" t="s">
        <v>45</v>
      </c>
      <c r="I2009" t="s">
        <v>67</v>
      </c>
      <c r="J2009" t="s">
        <v>54</v>
      </c>
      <c r="K2009">
        <v>3.2</v>
      </c>
      <c r="L2009" t="s">
        <v>152</v>
      </c>
      <c r="M2009" t="s">
        <v>35</v>
      </c>
      <c r="N2009" t="s">
        <v>72</v>
      </c>
      <c r="O2009" t="s">
        <v>152</v>
      </c>
      <c r="P2009" t="s">
        <v>152</v>
      </c>
      <c r="Q2009">
        <v>8</v>
      </c>
      <c r="R2009" t="s">
        <v>46</v>
      </c>
      <c r="S2009" t="s">
        <v>60</v>
      </c>
    </row>
    <row r="2010" spans="1:19" x14ac:dyDescent="0.3">
      <c r="A2010">
        <v>2009</v>
      </c>
      <c r="B2010">
        <v>57</v>
      </c>
      <c r="C2010" t="s">
        <v>19</v>
      </c>
      <c r="D2010" t="s">
        <v>87</v>
      </c>
      <c r="E2010" t="s">
        <v>21</v>
      </c>
      <c r="F2010">
        <v>48</v>
      </c>
      <c r="G2010" t="s">
        <v>103</v>
      </c>
      <c r="H2010" t="s">
        <v>45</v>
      </c>
      <c r="I2010" t="s">
        <v>24</v>
      </c>
      <c r="J2010" t="s">
        <v>39</v>
      </c>
      <c r="K2010">
        <v>2.5</v>
      </c>
      <c r="L2010" t="s">
        <v>152</v>
      </c>
      <c r="M2010" t="s">
        <v>46</v>
      </c>
      <c r="N2010" t="s">
        <v>40</v>
      </c>
      <c r="O2010" t="s">
        <v>152</v>
      </c>
      <c r="P2010" t="s">
        <v>152</v>
      </c>
      <c r="Q2010">
        <v>27</v>
      </c>
      <c r="R2010" t="s">
        <v>46</v>
      </c>
      <c r="S2010" t="s">
        <v>97</v>
      </c>
    </row>
    <row r="2011" spans="1:19" x14ac:dyDescent="0.3">
      <c r="A2011">
        <v>2010</v>
      </c>
      <c r="B2011">
        <v>37</v>
      </c>
      <c r="C2011" t="s">
        <v>19</v>
      </c>
      <c r="D2011" t="s">
        <v>137</v>
      </c>
      <c r="E2011" t="s">
        <v>43</v>
      </c>
      <c r="F2011">
        <v>99</v>
      </c>
      <c r="G2011" t="s">
        <v>90</v>
      </c>
      <c r="H2011" t="s">
        <v>45</v>
      </c>
      <c r="I2011" t="s">
        <v>126</v>
      </c>
      <c r="J2011" t="s">
        <v>54</v>
      </c>
      <c r="K2011">
        <v>3.8</v>
      </c>
      <c r="L2011" t="s">
        <v>152</v>
      </c>
      <c r="M2011" t="s">
        <v>29</v>
      </c>
      <c r="N2011" t="s">
        <v>47</v>
      </c>
      <c r="O2011" t="s">
        <v>152</v>
      </c>
      <c r="P2011" t="s">
        <v>152</v>
      </c>
      <c r="Q2011">
        <v>26</v>
      </c>
      <c r="R2011" t="s">
        <v>29</v>
      </c>
      <c r="S2011" t="s">
        <v>77</v>
      </c>
    </row>
    <row r="2012" spans="1:19" x14ac:dyDescent="0.3">
      <c r="A2012">
        <v>2011</v>
      </c>
      <c r="B2012">
        <v>24</v>
      </c>
      <c r="C2012" t="s">
        <v>19</v>
      </c>
      <c r="D2012" t="s">
        <v>31</v>
      </c>
      <c r="E2012" t="s">
        <v>21</v>
      </c>
      <c r="F2012">
        <v>21</v>
      </c>
      <c r="G2012" t="s">
        <v>105</v>
      </c>
      <c r="H2012" t="s">
        <v>45</v>
      </c>
      <c r="I2012" t="s">
        <v>33</v>
      </c>
      <c r="J2012" t="s">
        <v>54</v>
      </c>
      <c r="K2012">
        <v>4.4000000000000004</v>
      </c>
      <c r="L2012" t="s">
        <v>152</v>
      </c>
      <c r="M2012" t="s">
        <v>29</v>
      </c>
      <c r="N2012" t="s">
        <v>72</v>
      </c>
      <c r="O2012" t="s">
        <v>152</v>
      </c>
      <c r="P2012" t="s">
        <v>152</v>
      </c>
      <c r="Q2012">
        <v>3</v>
      </c>
      <c r="R2012" t="s">
        <v>59</v>
      </c>
      <c r="S2012" t="s">
        <v>77</v>
      </c>
    </row>
    <row r="2013" spans="1:19" x14ac:dyDescent="0.3">
      <c r="A2013">
        <v>2012</v>
      </c>
      <c r="B2013">
        <v>57</v>
      </c>
      <c r="C2013" t="s">
        <v>19</v>
      </c>
      <c r="D2013" t="s">
        <v>42</v>
      </c>
      <c r="E2013" t="s">
        <v>43</v>
      </c>
      <c r="F2013">
        <v>94</v>
      </c>
      <c r="G2013" t="s">
        <v>66</v>
      </c>
      <c r="H2013" t="s">
        <v>45</v>
      </c>
      <c r="I2013" t="s">
        <v>118</v>
      </c>
      <c r="J2013" t="s">
        <v>39</v>
      </c>
      <c r="K2013">
        <v>3.7</v>
      </c>
      <c r="L2013" t="s">
        <v>152</v>
      </c>
      <c r="M2013" t="s">
        <v>59</v>
      </c>
      <c r="N2013" t="s">
        <v>28</v>
      </c>
      <c r="O2013" t="s">
        <v>152</v>
      </c>
      <c r="P2013" t="s">
        <v>152</v>
      </c>
      <c r="Q2013">
        <v>4</v>
      </c>
      <c r="R2013" t="s">
        <v>34</v>
      </c>
      <c r="S2013" t="s">
        <v>88</v>
      </c>
    </row>
    <row r="2014" spans="1:19" x14ac:dyDescent="0.3">
      <c r="A2014">
        <v>2013</v>
      </c>
      <c r="B2014">
        <v>48</v>
      </c>
      <c r="C2014" t="s">
        <v>19</v>
      </c>
      <c r="D2014" t="s">
        <v>36</v>
      </c>
      <c r="E2014" t="s">
        <v>21</v>
      </c>
      <c r="F2014">
        <v>53</v>
      </c>
      <c r="G2014" t="s">
        <v>107</v>
      </c>
      <c r="H2014" t="s">
        <v>23</v>
      </c>
      <c r="I2014" t="s">
        <v>96</v>
      </c>
      <c r="J2014" t="s">
        <v>58</v>
      </c>
      <c r="K2014">
        <v>3.2</v>
      </c>
      <c r="L2014" t="s">
        <v>152</v>
      </c>
      <c r="M2014" t="s">
        <v>34</v>
      </c>
      <c r="N2014" t="s">
        <v>76</v>
      </c>
      <c r="O2014" t="s">
        <v>152</v>
      </c>
      <c r="P2014" t="s">
        <v>152</v>
      </c>
      <c r="Q2014">
        <v>5</v>
      </c>
      <c r="R2014" t="s">
        <v>35</v>
      </c>
      <c r="S2014" t="s">
        <v>30</v>
      </c>
    </row>
    <row r="2015" spans="1:19" x14ac:dyDescent="0.3">
      <c r="A2015">
        <v>2014</v>
      </c>
      <c r="B2015">
        <v>39</v>
      </c>
      <c r="C2015" t="s">
        <v>19</v>
      </c>
      <c r="D2015" t="s">
        <v>132</v>
      </c>
      <c r="E2015" t="s">
        <v>69</v>
      </c>
      <c r="F2015">
        <v>70</v>
      </c>
      <c r="G2015" t="s">
        <v>141</v>
      </c>
      <c r="H2015" t="s">
        <v>45</v>
      </c>
      <c r="I2015" t="s">
        <v>100</v>
      </c>
      <c r="J2015" t="s">
        <v>25</v>
      </c>
      <c r="K2015">
        <v>4.9000000000000004</v>
      </c>
      <c r="L2015" t="s">
        <v>152</v>
      </c>
      <c r="M2015" t="s">
        <v>46</v>
      </c>
      <c r="N2015" t="s">
        <v>55</v>
      </c>
      <c r="O2015" t="s">
        <v>152</v>
      </c>
      <c r="P2015" t="s">
        <v>152</v>
      </c>
      <c r="Q2015">
        <v>25</v>
      </c>
      <c r="R2015" t="s">
        <v>59</v>
      </c>
      <c r="S2015" t="s">
        <v>60</v>
      </c>
    </row>
    <row r="2016" spans="1:19" x14ac:dyDescent="0.3">
      <c r="A2016">
        <v>2015</v>
      </c>
      <c r="B2016">
        <v>51</v>
      </c>
      <c r="C2016" t="s">
        <v>19</v>
      </c>
      <c r="D2016" t="s">
        <v>87</v>
      </c>
      <c r="E2016" t="s">
        <v>21</v>
      </c>
      <c r="F2016">
        <v>26</v>
      </c>
      <c r="G2016" t="s">
        <v>150</v>
      </c>
      <c r="H2016" t="s">
        <v>23</v>
      </c>
      <c r="I2016" t="s">
        <v>94</v>
      </c>
      <c r="J2016" t="s">
        <v>54</v>
      </c>
      <c r="K2016">
        <v>3.9</v>
      </c>
      <c r="L2016" t="s">
        <v>152</v>
      </c>
      <c r="M2016" t="s">
        <v>29</v>
      </c>
      <c r="N2016" t="s">
        <v>55</v>
      </c>
      <c r="O2016" t="s">
        <v>152</v>
      </c>
      <c r="P2016" t="s">
        <v>152</v>
      </c>
      <c r="Q2016">
        <v>47</v>
      </c>
      <c r="R2016" t="s">
        <v>46</v>
      </c>
      <c r="S2016" t="s">
        <v>77</v>
      </c>
    </row>
    <row r="2017" spans="1:19" x14ac:dyDescent="0.3">
      <c r="A2017">
        <v>2016</v>
      </c>
      <c r="B2017">
        <v>57</v>
      </c>
      <c r="C2017" t="s">
        <v>19</v>
      </c>
      <c r="D2017" t="s">
        <v>133</v>
      </c>
      <c r="E2017" t="s">
        <v>69</v>
      </c>
      <c r="F2017">
        <v>82</v>
      </c>
      <c r="G2017" t="s">
        <v>141</v>
      </c>
      <c r="H2017" t="s">
        <v>38</v>
      </c>
      <c r="I2017" t="s">
        <v>71</v>
      </c>
      <c r="J2017" t="s">
        <v>54</v>
      </c>
      <c r="K2017">
        <v>4.5</v>
      </c>
      <c r="L2017" t="s">
        <v>152</v>
      </c>
      <c r="M2017" t="s">
        <v>59</v>
      </c>
      <c r="N2017" t="s">
        <v>47</v>
      </c>
      <c r="O2017" t="s">
        <v>152</v>
      </c>
      <c r="P2017" t="s">
        <v>152</v>
      </c>
      <c r="Q2017">
        <v>8</v>
      </c>
      <c r="R2017" t="s">
        <v>27</v>
      </c>
      <c r="S2017" t="s">
        <v>30</v>
      </c>
    </row>
    <row r="2018" spans="1:19" x14ac:dyDescent="0.3">
      <c r="A2018">
        <v>2017</v>
      </c>
      <c r="B2018">
        <v>53</v>
      </c>
      <c r="C2018" t="s">
        <v>19</v>
      </c>
      <c r="D2018" t="s">
        <v>73</v>
      </c>
      <c r="E2018" t="s">
        <v>43</v>
      </c>
      <c r="F2018">
        <v>47</v>
      </c>
      <c r="G2018" t="s">
        <v>32</v>
      </c>
      <c r="H2018" t="s">
        <v>38</v>
      </c>
      <c r="I2018" t="s">
        <v>84</v>
      </c>
      <c r="J2018" t="s">
        <v>25</v>
      </c>
      <c r="K2018">
        <v>3.4</v>
      </c>
      <c r="L2018" t="s">
        <v>152</v>
      </c>
      <c r="M2018" t="s">
        <v>27</v>
      </c>
      <c r="N2018" t="s">
        <v>55</v>
      </c>
      <c r="O2018" t="s">
        <v>152</v>
      </c>
      <c r="P2018" t="s">
        <v>152</v>
      </c>
      <c r="Q2018">
        <v>20</v>
      </c>
      <c r="R2018" t="s">
        <v>59</v>
      </c>
      <c r="S2018" t="s">
        <v>30</v>
      </c>
    </row>
    <row r="2019" spans="1:19" x14ac:dyDescent="0.3">
      <c r="A2019">
        <v>2018</v>
      </c>
      <c r="B2019">
        <v>70</v>
      </c>
      <c r="C2019" t="s">
        <v>19</v>
      </c>
      <c r="D2019" t="s">
        <v>125</v>
      </c>
      <c r="E2019" t="s">
        <v>21</v>
      </c>
      <c r="F2019">
        <v>32</v>
      </c>
      <c r="G2019" t="s">
        <v>37</v>
      </c>
      <c r="H2019" t="s">
        <v>38</v>
      </c>
      <c r="I2019" t="s">
        <v>96</v>
      </c>
      <c r="J2019" t="s">
        <v>25</v>
      </c>
      <c r="K2019">
        <v>4.0999999999999996</v>
      </c>
      <c r="L2019" t="s">
        <v>152</v>
      </c>
      <c r="M2019" t="s">
        <v>29</v>
      </c>
      <c r="N2019" t="s">
        <v>47</v>
      </c>
      <c r="O2019" t="s">
        <v>152</v>
      </c>
      <c r="P2019" t="s">
        <v>152</v>
      </c>
      <c r="Q2019">
        <v>42</v>
      </c>
      <c r="R2019" t="s">
        <v>34</v>
      </c>
      <c r="S2019" t="s">
        <v>97</v>
      </c>
    </row>
    <row r="2020" spans="1:19" x14ac:dyDescent="0.3">
      <c r="A2020">
        <v>2019</v>
      </c>
      <c r="B2020">
        <v>60</v>
      </c>
      <c r="C2020" t="s">
        <v>19</v>
      </c>
      <c r="D2020" t="s">
        <v>132</v>
      </c>
      <c r="E2020" t="s">
        <v>69</v>
      </c>
      <c r="F2020">
        <v>97</v>
      </c>
      <c r="G2020" t="s">
        <v>74</v>
      </c>
      <c r="H2020" t="s">
        <v>38</v>
      </c>
      <c r="I2020" t="s">
        <v>81</v>
      </c>
      <c r="J2020" t="s">
        <v>58</v>
      </c>
      <c r="K2020">
        <v>4.5</v>
      </c>
      <c r="L2020" t="s">
        <v>152</v>
      </c>
      <c r="M2020" t="s">
        <v>59</v>
      </c>
      <c r="N2020" t="s">
        <v>76</v>
      </c>
      <c r="O2020" t="s">
        <v>152</v>
      </c>
      <c r="P2020" t="s">
        <v>152</v>
      </c>
      <c r="Q2020">
        <v>20</v>
      </c>
      <c r="R2020" t="s">
        <v>34</v>
      </c>
      <c r="S2020" t="s">
        <v>41</v>
      </c>
    </row>
    <row r="2021" spans="1:19" x14ac:dyDescent="0.3">
      <c r="A2021">
        <v>2020</v>
      </c>
      <c r="B2021">
        <v>31</v>
      </c>
      <c r="C2021" t="s">
        <v>19</v>
      </c>
      <c r="D2021" t="s">
        <v>56</v>
      </c>
      <c r="E2021" t="s">
        <v>21</v>
      </c>
      <c r="F2021">
        <v>68</v>
      </c>
      <c r="G2021" t="s">
        <v>135</v>
      </c>
      <c r="H2021" t="s">
        <v>38</v>
      </c>
      <c r="I2021" t="s">
        <v>108</v>
      </c>
      <c r="J2021" t="s">
        <v>25</v>
      </c>
      <c r="K2021">
        <v>4.7</v>
      </c>
      <c r="L2021" t="s">
        <v>152</v>
      </c>
      <c r="M2021" t="s">
        <v>46</v>
      </c>
      <c r="N2021" t="s">
        <v>76</v>
      </c>
      <c r="O2021" t="s">
        <v>152</v>
      </c>
      <c r="P2021" t="s">
        <v>152</v>
      </c>
      <c r="Q2021">
        <v>23</v>
      </c>
      <c r="R2021" t="s">
        <v>35</v>
      </c>
      <c r="S2021" t="s">
        <v>30</v>
      </c>
    </row>
    <row r="2022" spans="1:19" x14ac:dyDescent="0.3">
      <c r="A2022">
        <v>2021</v>
      </c>
      <c r="B2022">
        <v>41</v>
      </c>
      <c r="C2022" t="s">
        <v>19</v>
      </c>
      <c r="D2022" t="s">
        <v>31</v>
      </c>
      <c r="E2022" t="s">
        <v>21</v>
      </c>
      <c r="F2022">
        <v>23</v>
      </c>
      <c r="G2022" t="s">
        <v>138</v>
      </c>
      <c r="H2022" t="s">
        <v>45</v>
      </c>
      <c r="I2022" t="s">
        <v>118</v>
      </c>
      <c r="J2022" t="s">
        <v>25</v>
      </c>
      <c r="K2022">
        <v>4.8</v>
      </c>
      <c r="L2022" t="s">
        <v>152</v>
      </c>
      <c r="M2022" t="s">
        <v>27</v>
      </c>
      <c r="N2022" t="s">
        <v>47</v>
      </c>
      <c r="O2022" t="s">
        <v>152</v>
      </c>
      <c r="P2022" t="s">
        <v>152</v>
      </c>
      <c r="Q2022">
        <v>26</v>
      </c>
      <c r="R2022" t="s">
        <v>35</v>
      </c>
      <c r="S2022" t="s">
        <v>60</v>
      </c>
    </row>
    <row r="2023" spans="1:19" x14ac:dyDescent="0.3">
      <c r="A2023">
        <v>2022</v>
      </c>
      <c r="B2023">
        <v>62</v>
      </c>
      <c r="C2023" t="s">
        <v>19</v>
      </c>
      <c r="D2023" t="s">
        <v>68</v>
      </c>
      <c r="E2023" t="s">
        <v>69</v>
      </c>
      <c r="F2023">
        <v>33</v>
      </c>
      <c r="G2023" t="s">
        <v>32</v>
      </c>
      <c r="H2023" t="s">
        <v>45</v>
      </c>
      <c r="I2023" t="s">
        <v>96</v>
      </c>
      <c r="J2023" t="s">
        <v>25</v>
      </c>
      <c r="K2023">
        <v>4.4000000000000004</v>
      </c>
      <c r="L2023" t="s">
        <v>152</v>
      </c>
      <c r="M2023" t="s">
        <v>59</v>
      </c>
      <c r="N2023" t="s">
        <v>55</v>
      </c>
      <c r="O2023" t="s">
        <v>152</v>
      </c>
      <c r="P2023" t="s">
        <v>152</v>
      </c>
      <c r="Q2023">
        <v>48</v>
      </c>
      <c r="R2023" t="s">
        <v>29</v>
      </c>
      <c r="S2023" t="s">
        <v>60</v>
      </c>
    </row>
    <row r="2024" spans="1:19" x14ac:dyDescent="0.3">
      <c r="A2024">
        <v>2023</v>
      </c>
      <c r="B2024">
        <v>59</v>
      </c>
      <c r="C2024" t="s">
        <v>19</v>
      </c>
      <c r="D2024" t="s">
        <v>106</v>
      </c>
      <c r="E2024" t="s">
        <v>69</v>
      </c>
      <c r="F2024">
        <v>38</v>
      </c>
      <c r="G2024" t="s">
        <v>90</v>
      </c>
      <c r="H2024" t="s">
        <v>38</v>
      </c>
      <c r="I2024" t="s">
        <v>94</v>
      </c>
      <c r="J2024" t="s">
        <v>25</v>
      </c>
      <c r="K2024">
        <v>4</v>
      </c>
      <c r="L2024" t="s">
        <v>152</v>
      </c>
      <c r="M2024" t="s">
        <v>34</v>
      </c>
      <c r="N2024" t="s">
        <v>76</v>
      </c>
      <c r="O2024" t="s">
        <v>152</v>
      </c>
      <c r="P2024" t="s">
        <v>152</v>
      </c>
      <c r="Q2024">
        <v>16</v>
      </c>
      <c r="R2024" t="s">
        <v>35</v>
      </c>
      <c r="S2024" t="s">
        <v>77</v>
      </c>
    </row>
    <row r="2025" spans="1:19" x14ac:dyDescent="0.3">
      <c r="A2025">
        <v>2024</v>
      </c>
      <c r="B2025">
        <v>46</v>
      </c>
      <c r="C2025" t="s">
        <v>19</v>
      </c>
      <c r="D2025" t="s">
        <v>125</v>
      </c>
      <c r="E2025" t="s">
        <v>21</v>
      </c>
      <c r="F2025">
        <v>68</v>
      </c>
      <c r="G2025" t="s">
        <v>135</v>
      </c>
      <c r="H2025" t="s">
        <v>38</v>
      </c>
      <c r="I2025" t="s">
        <v>86</v>
      </c>
      <c r="J2025" t="s">
        <v>25</v>
      </c>
      <c r="K2025">
        <v>4.0999999999999996</v>
      </c>
      <c r="L2025" t="s">
        <v>152</v>
      </c>
      <c r="M2025" t="s">
        <v>34</v>
      </c>
      <c r="N2025" t="s">
        <v>76</v>
      </c>
      <c r="O2025" t="s">
        <v>152</v>
      </c>
      <c r="P2025" t="s">
        <v>152</v>
      </c>
      <c r="Q2025">
        <v>28</v>
      </c>
      <c r="R2025" t="s">
        <v>35</v>
      </c>
      <c r="S2025" t="s">
        <v>77</v>
      </c>
    </row>
    <row r="2026" spans="1:19" x14ac:dyDescent="0.3">
      <c r="A2026">
        <v>2025</v>
      </c>
      <c r="B2026">
        <v>62</v>
      </c>
      <c r="C2026" t="s">
        <v>19</v>
      </c>
      <c r="D2026" t="s">
        <v>125</v>
      </c>
      <c r="E2026" t="s">
        <v>21</v>
      </c>
      <c r="F2026">
        <v>23</v>
      </c>
      <c r="G2026" t="s">
        <v>74</v>
      </c>
      <c r="H2026" t="s">
        <v>23</v>
      </c>
      <c r="I2026" t="s">
        <v>67</v>
      </c>
      <c r="J2026" t="s">
        <v>58</v>
      </c>
      <c r="K2026">
        <v>3.7</v>
      </c>
      <c r="L2026" t="s">
        <v>152</v>
      </c>
      <c r="M2026" t="s">
        <v>34</v>
      </c>
      <c r="N2026" t="s">
        <v>28</v>
      </c>
      <c r="O2026" t="s">
        <v>152</v>
      </c>
      <c r="P2026" t="s">
        <v>152</v>
      </c>
      <c r="Q2026">
        <v>39</v>
      </c>
      <c r="R2026" t="s">
        <v>46</v>
      </c>
      <c r="S2026" t="s">
        <v>41</v>
      </c>
    </row>
    <row r="2027" spans="1:19" x14ac:dyDescent="0.3">
      <c r="A2027">
        <v>2026</v>
      </c>
      <c r="B2027">
        <v>42</v>
      </c>
      <c r="C2027" t="s">
        <v>19</v>
      </c>
      <c r="D2027" t="s">
        <v>56</v>
      </c>
      <c r="E2027" t="s">
        <v>21</v>
      </c>
      <c r="F2027">
        <v>29</v>
      </c>
      <c r="G2027" t="s">
        <v>80</v>
      </c>
      <c r="H2027" t="s">
        <v>45</v>
      </c>
      <c r="I2027" t="s">
        <v>49</v>
      </c>
      <c r="J2027" t="s">
        <v>54</v>
      </c>
      <c r="K2027">
        <v>3</v>
      </c>
      <c r="L2027" t="s">
        <v>152</v>
      </c>
      <c r="M2027" t="s">
        <v>34</v>
      </c>
      <c r="N2027" t="s">
        <v>28</v>
      </c>
      <c r="O2027" t="s">
        <v>152</v>
      </c>
      <c r="P2027" t="s">
        <v>152</v>
      </c>
      <c r="Q2027">
        <v>43</v>
      </c>
      <c r="R2027" t="s">
        <v>59</v>
      </c>
      <c r="S2027" t="s">
        <v>30</v>
      </c>
    </row>
    <row r="2028" spans="1:19" x14ac:dyDescent="0.3">
      <c r="A2028">
        <v>2027</v>
      </c>
      <c r="B2028">
        <v>37</v>
      </c>
      <c r="C2028" t="s">
        <v>19</v>
      </c>
      <c r="D2028" t="s">
        <v>119</v>
      </c>
      <c r="E2028" t="s">
        <v>69</v>
      </c>
      <c r="F2028">
        <v>35</v>
      </c>
      <c r="G2028" t="s">
        <v>32</v>
      </c>
      <c r="H2028" t="s">
        <v>45</v>
      </c>
      <c r="I2028" t="s">
        <v>121</v>
      </c>
      <c r="J2028" t="s">
        <v>25</v>
      </c>
      <c r="K2028">
        <v>3.6</v>
      </c>
      <c r="L2028" t="s">
        <v>152</v>
      </c>
      <c r="M2028" t="s">
        <v>34</v>
      </c>
      <c r="N2028" t="s">
        <v>28</v>
      </c>
      <c r="O2028" t="s">
        <v>152</v>
      </c>
      <c r="P2028" t="s">
        <v>152</v>
      </c>
      <c r="Q2028">
        <v>45</v>
      </c>
      <c r="R2028" t="s">
        <v>34</v>
      </c>
      <c r="S2028" t="s">
        <v>97</v>
      </c>
    </row>
    <row r="2029" spans="1:19" x14ac:dyDescent="0.3">
      <c r="A2029">
        <v>2028</v>
      </c>
      <c r="B2029">
        <v>50</v>
      </c>
      <c r="C2029" t="s">
        <v>19</v>
      </c>
      <c r="D2029" t="s">
        <v>73</v>
      </c>
      <c r="E2029" t="s">
        <v>43</v>
      </c>
      <c r="F2029">
        <v>73</v>
      </c>
      <c r="G2029" t="s">
        <v>145</v>
      </c>
      <c r="H2029" t="s">
        <v>38</v>
      </c>
      <c r="I2029" t="s">
        <v>81</v>
      </c>
      <c r="J2029" t="s">
        <v>58</v>
      </c>
      <c r="K2029">
        <v>4.8</v>
      </c>
      <c r="L2029" t="s">
        <v>152</v>
      </c>
      <c r="M2029" t="s">
        <v>29</v>
      </c>
      <c r="N2029" t="s">
        <v>55</v>
      </c>
      <c r="O2029" t="s">
        <v>152</v>
      </c>
      <c r="P2029" t="s">
        <v>152</v>
      </c>
      <c r="Q2029">
        <v>50</v>
      </c>
      <c r="R2029" t="s">
        <v>27</v>
      </c>
      <c r="S2029" t="s">
        <v>97</v>
      </c>
    </row>
    <row r="2030" spans="1:19" x14ac:dyDescent="0.3">
      <c r="A2030">
        <v>2029</v>
      </c>
      <c r="B2030">
        <v>29</v>
      </c>
      <c r="C2030" t="s">
        <v>19</v>
      </c>
      <c r="D2030" t="s">
        <v>73</v>
      </c>
      <c r="E2030" t="s">
        <v>43</v>
      </c>
      <c r="F2030">
        <v>84</v>
      </c>
      <c r="G2030" t="s">
        <v>123</v>
      </c>
      <c r="H2030" t="s">
        <v>92</v>
      </c>
      <c r="I2030" t="s">
        <v>75</v>
      </c>
      <c r="J2030" t="s">
        <v>58</v>
      </c>
      <c r="K2030">
        <v>3.7</v>
      </c>
      <c r="L2030" t="s">
        <v>152</v>
      </c>
      <c r="M2030" t="s">
        <v>35</v>
      </c>
      <c r="N2030" t="s">
        <v>72</v>
      </c>
      <c r="O2030" t="s">
        <v>152</v>
      </c>
      <c r="P2030" t="s">
        <v>152</v>
      </c>
      <c r="Q2030">
        <v>10</v>
      </c>
      <c r="R2030" t="s">
        <v>29</v>
      </c>
      <c r="S2030" t="s">
        <v>77</v>
      </c>
    </row>
    <row r="2031" spans="1:19" x14ac:dyDescent="0.3">
      <c r="A2031">
        <v>2030</v>
      </c>
      <c r="B2031">
        <v>25</v>
      </c>
      <c r="C2031" t="s">
        <v>19</v>
      </c>
      <c r="D2031" t="s">
        <v>119</v>
      </c>
      <c r="E2031" t="s">
        <v>69</v>
      </c>
      <c r="F2031">
        <v>23</v>
      </c>
      <c r="G2031" t="s">
        <v>57</v>
      </c>
      <c r="H2031" t="s">
        <v>45</v>
      </c>
      <c r="I2031" t="s">
        <v>71</v>
      </c>
      <c r="J2031" t="s">
        <v>39</v>
      </c>
      <c r="K2031">
        <v>4.5999999999999996</v>
      </c>
      <c r="L2031" t="s">
        <v>152</v>
      </c>
      <c r="M2031" t="s">
        <v>34</v>
      </c>
      <c r="N2031" t="s">
        <v>47</v>
      </c>
      <c r="O2031" t="s">
        <v>152</v>
      </c>
      <c r="P2031" t="s">
        <v>152</v>
      </c>
      <c r="Q2031">
        <v>40</v>
      </c>
      <c r="R2031" t="s">
        <v>46</v>
      </c>
      <c r="S2031" t="s">
        <v>60</v>
      </c>
    </row>
    <row r="2032" spans="1:19" x14ac:dyDescent="0.3">
      <c r="A2032">
        <v>2031</v>
      </c>
      <c r="B2032">
        <v>66</v>
      </c>
      <c r="C2032" t="s">
        <v>19</v>
      </c>
      <c r="D2032" t="s">
        <v>89</v>
      </c>
      <c r="E2032" t="s">
        <v>69</v>
      </c>
      <c r="F2032">
        <v>67</v>
      </c>
      <c r="G2032" t="s">
        <v>130</v>
      </c>
      <c r="H2032" t="s">
        <v>38</v>
      </c>
      <c r="I2032" t="s">
        <v>96</v>
      </c>
      <c r="J2032" t="s">
        <v>54</v>
      </c>
      <c r="K2032">
        <v>2.8</v>
      </c>
      <c r="L2032" t="s">
        <v>152</v>
      </c>
      <c r="M2032" t="s">
        <v>29</v>
      </c>
      <c r="N2032" t="s">
        <v>55</v>
      </c>
      <c r="O2032" t="s">
        <v>152</v>
      </c>
      <c r="P2032" t="s">
        <v>152</v>
      </c>
      <c r="Q2032">
        <v>38</v>
      </c>
      <c r="R2032" t="s">
        <v>27</v>
      </c>
      <c r="S2032" t="s">
        <v>88</v>
      </c>
    </row>
    <row r="2033" spans="1:19" x14ac:dyDescent="0.3">
      <c r="A2033">
        <v>2032</v>
      </c>
      <c r="B2033">
        <v>21</v>
      </c>
      <c r="C2033" t="s">
        <v>19</v>
      </c>
      <c r="D2033" t="s">
        <v>125</v>
      </c>
      <c r="E2033" t="s">
        <v>21</v>
      </c>
      <c r="F2033">
        <v>51</v>
      </c>
      <c r="G2033" t="s">
        <v>98</v>
      </c>
      <c r="H2033" t="s">
        <v>23</v>
      </c>
      <c r="I2033" t="s">
        <v>63</v>
      </c>
      <c r="J2033" t="s">
        <v>39</v>
      </c>
      <c r="K2033">
        <v>4</v>
      </c>
      <c r="L2033" t="s">
        <v>152</v>
      </c>
      <c r="M2033" t="s">
        <v>27</v>
      </c>
      <c r="N2033" t="s">
        <v>55</v>
      </c>
      <c r="O2033" t="s">
        <v>152</v>
      </c>
      <c r="P2033" t="s">
        <v>152</v>
      </c>
      <c r="Q2033">
        <v>2</v>
      </c>
      <c r="R2033" t="s">
        <v>27</v>
      </c>
      <c r="S2033" t="s">
        <v>88</v>
      </c>
    </row>
    <row r="2034" spans="1:19" x14ac:dyDescent="0.3">
      <c r="A2034">
        <v>2033</v>
      </c>
      <c r="B2034">
        <v>46</v>
      </c>
      <c r="C2034" t="s">
        <v>19</v>
      </c>
      <c r="D2034" t="s">
        <v>20</v>
      </c>
      <c r="E2034" t="s">
        <v>21</v>
      </c>
      <c r="F2034">
        <v>36</v>
      </c>
      <c r="G2034" t="s">
        <v>131</v>
      </c>
      <c r="H2034" t="s">
        <v>45</v>
      </c>
      <c r="I2034" t="s">
        <v>33</v>
      </c>
      <c r="J2034" t="s">
        <v>25</v>
      </c>
      <c r="K2034">
        <v>4.2</v>
      </c>
      <c r="L2034" t="s">
        <v>152</v>
      </c>
      <c r="M2034" t="s">
        <v>27</v>
      </c>
      <c r="N2034" t="s">
        <v>47</v>
      </c>
      <c r="O2034" t="s">
        <v>152</v>
      </c>
      <c r="P2034" t="s">
        <v>152</v>
      </c>
      <c r="Q2034">
        <v>13</v>
      </c>
      <c r="R2034" t="s">
        <v>35</v>
      </c>
      <c r="S2034" t="s">
        <v>50</v>
      </c>
    </row>
    <row r="2035" spans="1:19" x14ac:dyDescent="0.3">
      <c r="A2035">
        <v>2034</v>
      </c>
      <c r="B2035">
        <v>57</v>
      </c>
      <c r="C2035" t="s">
        <v>19</v>
      </c>
      <c r="D2035" t="s">
        <v>36</v>
      </c>
      <c r="E2035" t="s">
        <v>21</v>
      </c>
      <c r="F2035">
        <v>55</v>
      </c>
      <c r="G2035" t="s">
        <v>115</v>
      </c>
      <c r="H2035" t="s">
        <v>23</v>
      </c>
      <c r="I2035" t="s">
        <v>79</v>
      </c>
      <c r="J2035" t="s">
        <v>54</v>
      </c>
      <c r="K2035">
        <v>3.6</v>
      </c>
      <c r="L2035" t="s">
        <v>152</v>
      </c>
      <c r="M2035" t="s">
        <v>35</v>
      </c>
      <c r="N2035" t="s">
        <v>28</v>
      </c>
      <c r="O2035" t="s">
        <v>152</v>
      </c>
      <c r="P2035" t="s">
        <v>152</v>
      </c>
      <c r="Q2035">
        <v>33</v>
      </c>
      <c r="R2035" t="s">
        <v>29</v>
      </c>
      <c r="S2035" t="s">
        <v>50</v>
      </c>
    </row>
    <row r="2036" spans="1:19" x14ac:dyDescent="0.3">
      <c r="A2036">
        <v>2035</v>
      </c>
      <c r="B2036">
        <v>61</v>
      </c>
      <c r="C2036" t="s">
        <v>19</v>
      </c>
      <c r="D2036" t="s">
        <v>61</v>
      </c>
      <c r="E2036" t="s">
        <v>21</v>
      </c>
      <c r="F2036">
        <v>30</v>
      </c>
      <c r="G2036" t="s">
        <v>90</v>
      </c>
      <c r="H2036" t="s">
        <v>45</v>
      </c>
      <c r="I2036" t="s">
        <v>100</v>
      </c>
      <c r="J2036" t="s">
        <v>39</v>
      </c>
      <c r="K2036">
        <v>2.9</v>
      </c>
      <c r="L2036" t="s">
        <v>152</v>
      </c>
      <c r="M2036" t="s">
        <v>27</v>
      </c>
      <c r="N2036" t="s">
        <v>76</v>
      </c>
      <c r="O2036" t="s">
        <v>152</v>
      </c>
      <c r="P2036" t="s">
        <v>152</v>
      </c>
      <c r="Q2036">
        <v>27</v>
      </c>
      <c r="R2036" t="s">
        <v>46</v>
      </c>
      <c r="S2036" t="s">
        <v>88</v>
      </c>
    </row>
    <row r="2037" spans="1:19" x14ac:dyDescent="0.3">
      <c r="A2037">
        <v>2036</v>
      </c>
      <c r="B2037">
        <v>53</v>
      </c>
      <c r="C2037" t="s">
        <v>19</v>
      </c>
      <c r="D2037" t="s">
        <v>113</v>
      </c>
      <c r="E2037" t="s">
        <v>21</v>
      </c>
      <c r="F2037">
        <v>70</v>
      </c>
      <c r="G2037" t="s">
        <v>101</v>
      </c>
      <c r="H2037" t="s">
        <v>38</v>
      </c>
      <c r="I2037" t="s">
        <v>134</v>
      </c>
      <c r="J2037" t="s">
        <v>54</v>
      </c>
      <c r="K2037">
        <v>4.0999999999999996</v>
      </c>
      <c r="L2037" t="s">
        <v>152</v>
      </c>
      <c r="M2037" t="s">
        <v>29</v>
      </c>
      <c r="N2037" t="s">
        <v>28</v>
      </c>
      <c r="O2037" t="s">
        <v>152</v>
      </c>
      <c r="P2037" t="s">
        <v>152</v>
      </c>
      <c r="Q2037">
        <v>43</v>
      </c>
      <c r="R2037" t="s">
        <v>34</v>
      </c>
      <c r="S2037" t="s">
        <v>41</v>
      </c>
    </row>
    <row r="2038" spans="1:19" x14ac:dyDescent="0.3">
      <c r="A2038">
        <v>2037</v>
      </c>
      <c r="B2038">
        <v>37</v>
      </c>
      <c r="C2038" t="s">
        <v>19</v>
      </c>
      <c r="D2038" t="s">
        <v>20</v>
      </c>
      <c r="E2038" t="s">
        <v>21</v>
      </c>
      <c r="F2038">
        <v>63</v>
      </c>
      <c r="G2038" t="s">
        <v>148</v>
      </c>
      <c r="H2038" t="s">
        <v>38</v>
      </c>
      <c r="I2038" t="s">
        <v>93</v>
      </c>
      <c r="J2038" t="s">
        <v>25</v>
      </c>
      <c r="K2038">
        <v>3.1</v>
      </c>
      <c r="L2038" t="s">
        <v>152</v>
      </c>
      <c r="M2038" t="s">
        <v>46</v>
      </c>
      <c r="N2038" t="s">
        <v>47</v>
      </c>
      <c r="O2038" t="s">
        <v>152</v>
      </c>
      <c r="P2038" t="s">
        <v>152</v>
      </c>
      <c r="Q2038">
        <v>46</v>
      </c>
      <c r="R2038" t="s">
        <v>35</v>
      </c>
      <c r="S2038" t="s">
        <v>41</v>
      </c>
    </row>
    <row r="2039" spans="1:19" x14ac:dyDescent="0.3">
      <c r="A2039">
        <v>2038</v>
      </c>
      <c r="B2039">
        <v>39</v>
      </c>
      <c r="C2039" t="s">
        <v>19</v>
      </c>
      <c r="D2039" t="s">
        <v>133</v>
      </c>
      <c r="E2039" t="s">
        <v>69</v>
      </c>
      <c r="F2039">
        <v>87</v>
      </c>
      <c r="G2039" t="s">
        <v>115</v>
      </c>
      <c r="H2039" t="s">
        <v>38</v>
      </c>
      <c r="I2039" t="s">
        <v>96</v>
      </c>
      <c r="J2039" t="s">
        <v>54</v>
      </c>
      <c r="K2039">
        <v>4.3</v>
      </c>
      <c r="L2039" t="s">
        <v>152</v>
      </c>
      <c r="M2039" t="s">
        <v>35</v>
      </c>
      <c r="N2039" t="s">
        <v>28</v>
      </c>
      <c r="O2039" t="s">
        <v>152</v>
      </c>
      <c r="P2039" t="s">
        <v>152</v>
      </c>
      <c r="Q2039">
        <v>7</v>
      </c>
      <c r="R2039" t="s">
        <v>29</v>
      </c>
      <c r="S2039" t="s">
        <v>77</v>
      </c>
    </row>
    <row r="2040" spans="1:19" x14ac:dyDescent="0.3">
      <c r="A2040">
        <v>2039</v>
      </c>
      <c r="B2040">
        <v>53</v>
      </c>
      <c r="C2040" t="s">
        <v>19</v>
      </c>
      <c r="D2040" t="s">
        <v>20</v>
      </c>
      <c r="E2040" t="s">
        <v>21</v>
      </c>
      <c r="F2040">
        <v>70</v>
      </c>
      <c r="G2040" t="s">
        <v>74</v>
      </c>
      <c r="H2040" t="s">
        <v>23</v>
      </c>
      <c r="I2040" t="s">
        <v>121</v>
      </c>
      <c r="J2040" t="s">
        <v>39</v>
      </c>
      <c r="K2040">
        <v>4.4000000000000004</v>
      </c>
      <c r="L2040" t="s">
        <v>152</v>
      </c>
      <c r="M2040" t="s">
        <v>59</v>
      </c>
      <c r="N2040" t="s">
        <v>47</v>
      </c>
      <c r="O2040" t="s">
        <v>152</v>
      </c>
      <c r="P2040" t="s">
        <v>152</v>
      </c>
      <c r="Q2040">
        <v>35</v>
      </c>
      <c r="R2040" t="s">
        <v>27</v>
      </c>
      <c r="S2040" t="s">
        <v>30</v>
      </c>
    </row>
    <row r="2041" spans="1:19" x14ac:dyDescent="0.3">
      <c r="A2041">
        <v>2040</v>
      </c>
      <c r="B2041">
        <v>35</v>
      </c>
      <c r="C2041" t="s">
        <v>19</v>
      </c>
      <c r="D2041" t="s">
        <v>113</v>
      </c>
      <c r="E2041" t="s">
        <v>21</v>
      </c>
      <c r="F2041">
        <v>51</v>
      </c>
      <c r="G2041" t="s">
        <v>148</v>
      </c>
      <c r="H2041" t="s">
        <v>45</v>
      </c>
      <c r="I2041" t="s">
        <v>79</v>
      </c>
      <c r="J2041" t="s">
        <v>39</v>
      </c>
      <c r="K2041">
        <v>3.1</v>
      </c>
      <c r="L2041" t="s">
        <v>152</v>
      </c>
      <c r="M2041" t="s">
        <v>35</v>
      </c>
      <c r="N2041" t="s">
        <v>47</v>
      </c>
      <c r="O2041" t="s">
        <v>152</v>
      </c>
      <c r="P2041" t="s">
        <v>152</v>
      </c>
      <c r="Q2041">
        <v>31</v>
      </c>
      <c r="R2041" t="s">
        <v>59</v>
      </c>
      <c r="S2041" t="s">
        <v>77</v>
      </c>
    </row>
    <row r="2042" spans="1:19" x14ac:dyDescent="0.3">
      <c r="A2042">
        <v>2041</v>
      </c>
      <c r="B2042">
        <v>69</v>
      </c>
      <c r="C2042" t="s">
        <v>19</v>
      </c>
      <c r="D2042" t="s">
        <v>106</v>
      </c>
      <c r="E2042" t="s">
        <v>69</v>
      </c>
      <c r="F2042">
        <v>25</v>
      </c>
      <c r="G2042" t="s">
        <v>131</v>
      </c>
      <c r="H2042" t="s">
        <v>92</v>
      </c>
      <c r="I2042" t="s">
        <v>24</v>
      </c>
      <c r="J2042" t="s">
        <v>39</v>
      </c>
      <c r="K2042">
        <v>2.9</v>
      </c>
      <c r="L2042" t="s">
        <v>152</v>
      </c>
      <c r="M2042" t="s">
        <v>59</v>
      </c>
      <c r="N2042" t="s">
        <v>40</v>
      </c>
      <c r="O2042" t="s">
        <v>152</v>
      </c>
      <c r="P2042" t="s">
        <v>152</v>
      </c>
      <c r="Q2042">
        <v>42</v>
      </c>
      <c r="R2042" t="s">
        <v>29</v>
      </c>
      <c r="S2042" t="s">
        <v>60</v>
      </c>
    </row>
    <row r="2043" spans="1:19" x14ac:dyDescent="0.3">
      <c r="A2043">
        <v>2042</v>
      </c>
      <c r="B2043">
        <v>66</v>
      </c>
      <c r="C2043" t="s">
        <v>19</v>
      </c>
      <c r="D2043" t="s">
        <v>102</v>
      </c>
      <c r="E2043" t="s">
        <v>65</v>
      </c>
      <c r="F2043">
        <v>32</v>
      </c>
      <c r="G2043" t="s">
        <v>85</v>
      </c>
      <c r="H2043" t="s">
        <v>38</v>
      </c>
      <c r="I2043" t="s">
        <v>93</v>
      </c>
      <c r="J2043" t="s">
        <v>25</v>
      </c>
      <c r="K2043">
        <v>3.2</v>
      </c>
      <c r="L2043" t="s">
        <v>152</v>
      </c>
      <c r="M2043" t="s">
        <v>35</v>
      </c>
      <c r="N2043" t="s">
        <v>47</v>
      </c>
      <c r="O2043" t="s">
        <v>152</v>
      </c>
      <c r="P2043" t="s">
        <v>152</v>
      </c>
      <c r="Q2043">
        <v>14</v>
      </c>
      <c r="R2043" t="s">
        <v>46</v>
      </c>
      <c r="S2043" t="s">
        <v>77</v>
      </c>
    </row>
    <row r="2044" spans="1:19" x14ac:dyDescent="0.3">
      <c r="A2044">
        <v>2043</v>
      </c>
      <c r="B2044">
        <v>19</v>
      </c>
      <c r="C2044" t="s">
        <v>19</v>
      </c>
      <c r="D2044" t="s">
        <v>73</v>
      </c>
      <c r="E2044" t="s">
        <v>43</v>
      </c>
      <c r="F2044">
        <v>52</v>
      </c>
      <c r="G2044" t="s">
        <v>90</v>
      </c>
      <c r="H2044" t="s">
        <v>45</v>
      </c>
      <c r="I2044" t="s">
        <v>108</v>
      </c>
      <c r="J2044" t="s">
        <v>39</v>
      </c>
      <c r="K2044">
        <v>4</v>
      </c>
      <c r="L2044" t="s">
        <v>152</v>
      </c>
      <c r="M2044" t="s">
        <v>27</v>
      </c>
      <c r="N2044" t="s">
        <v>72</v>
      </c>
      <c r="O2044" t="s">
        <v>152</v>
      </c>
      <c r="P2044" t="s">
        <v>152</v>
      </c>
      <c r="Q2044">
        <v>35</v>
      </c>
      <c r="R2044" t="s">
        <v>29</v>
      </c>
      <c r="S2044" t="s">
        <v>88</v>
      </c>
    </row>
    <row r="2045" spans="1:19" x14ac:dyDescent="0.3">
      <c r="A2045">
        <v>2044</v>
      </c>
      <c r="B2045">
        <v>47</v>
      </c>
      <c r="C2045" t="s">
        <v>19</v>
      </c>
      <c r="D2045" t="s">
        <v>143</v>
      </c>
      <c r="E2045" t="s">
        <v>69</v>
      </c>
      <c r="F2045">
        <v>33</v>
      </c>
      <c r="G2045" t="s">
        <v>85</v>
      </c>
      <c r="H2045" t="s">
        <v>45</v>
      </c>
      <c r="I2045" t="s">
        <v>63</v>
      </c>
      <c r="J2045" t="s">
        <v>54</v>
      </c>
      <c r="K2045">
        <v>2.7</v>
      </c>
      <c r="L2045" t="s">
        <v>152</v>
      </c>
      <c r="M2045" t="s">
        <v>46</v>
      </c>
      <c r="N2045" t="s">
        <v>55</v>
      </c>
      <c r="O2045" t="s">
        <v>152</v>
      </c>
      <c r="P2045" t="s">
        <v>152</v>
      </c>
      <c r="Q2045">
        <v>49</v>
      </c>
      <c r="R2045" t="s">
        <v>46</v>
      </c>
      <c r="S2045" t="s">
        <v>41</v>
      </c>
    </row>
    <row r="2046" spans="1:19" x14ac:dyDescent="0.3">
      <c r="A2046">
        <v>2045</v>
      </c>
      <c r="B2046">
        <v>49</v>
      </c>
      <c r="C2046" t="s">
        <v>19</v>
      </c>
      <c r="D2046" t="s">
        <v>36</v>
      </c>
      <c r="E2046" t="s">
        <v>21</v>
      </c>
      <c r="F2046">
        <v>68</v>
      </c>
      <c r="G2046" t="s">
        <v>70</v>
      </c>
      <c r="H2046" t="s">
        <v>23</v>
      </c>
      <c r="I2046" t="s">
        <v>121</v>
      </c>
      <c r="J2046" t="s">
        <v>39</v>
      </c>
      <c r="K2046">
        <v>3</v>
      </c>
      <c r="L2046" t="s">
        <v>152</v>
      </c>
      <c r="M2046" t="s">
        <v>35</v>
      </c>
      <c r="N2046" t="s">
        <v>40</v>
      </c>
      <c r="O2046" t="s">
        <v>152</v>
      </c>
      <c r="P2046" t="s">
        <v>152</v>
      </c>
      <c r="Q2046">
        <v>17</v>
      </c>
      <c r="R2046" t="s">
        <v>46</v>
      </c>
      <c r="S2046" t="s">
        <v>30</v>
      </c>
    </row>
    <row r="2047" spans="1:19" x14ac:dyDescent="0.3">
      <c r="A2047">
        <v>2046</v>
      </c>
      <c r="B2047">
        <v>31</v>
      </c>
      <c r="C2047" t="s">
        <v>19</v>
      </c>
      <c r="D2047" t="s">
        <v>106</v>
      </c>
      <c r="E2047" t="s">
        <v>69</v>
      </c>
      <c r="F2047">
        <v>20</v>
      </c>
      <c r="G2047" t="s">
        <v>142</v>
      </c>
      <c r="H2047" t="s">
        <v>45</v>
      </c>
      <c r="I2047" t="s">
        <v>108</v>
      </c>
      <c r="J2047" t="s">
        <v>58</v>
      </c>
      <c r="K2047">
        <v>4.4000000000000004</v>
      </c>
      <c r="L2047" t="s">
        <v>152</v>
      </c>
      <c r="M2047" t="s">
        <v>46</v>
      </c>
      <c r="N2047" t="s">
        <v>28</v>
      </c>
      <c r="O2047" t="s">
        <v>152</v>
      </c>
      <c r="P2047" t="s">
        <v>152</v>
      </c>
      <c r="Q2047">
        <v>26</v>
      </c>
      <c r="R2047" t="s">
        <v>46</v>
      </c>
      <c r="S2047" t="s">
        <v>60</v>
      </c>
    </row>
    <row r="2048" spans="1:19" x14ac:dyDescent="0.3">
      <c r="A2048">
        <v>2047</v>
      </c>
      <c r="B2048">
        <v>39</v>
      </c>
      <c r="C2048" t="s">
        <v>19</v>
      </c>
      <c r="D2048" t="s">
        <v>95</v>
      </c>
      <c r="E2048" t="s">
        <v>21</v>
      </c>
      <c r="F2048">
        <v>32</v>
      </c>
      <c r="G2048" t="s">
        <v>101</v>
      </c>
      <c r="H2048" t="s">
        <v>45</v>
      </c>
      <c r="I2048" t="s">
        <v>33</v>
      </c>
      <c r="J2048" t="s">
        <v>25</v>
      </c>
      <c r="K2048">
        <v>2.8</v>
      </c>
      <c r="L2048" t="s">
        <v>152</v>
      </c>
      <c r="M2048" t="s">
        <v>34</v>
      </c>
      <c r="N2048" t="s">
        <v>40</v>
      </c>
      <c r="O2048" t="s">
        <v>152</v>
      </c>
      <c r="P2048" t="s">
        <v>152</v>
      </c>
      <c r="Q2048">
        <v>30</v>
      </c>
      <c r="R2048" t="s">
        <v>35</v>
      </c>
      <c r="S2048" t="s">
        <v>97</v>
      </c>
    </row>
    <row r="2049" spans="1:19" x14ac:dyDescent="0.3">
      <c r="A2049">
        <v>2048</v>
      </c>
      <c r="B2049">
        <v>58</v>
      </c>
      <c r="C2049" t="s">
        <v>19</v>
      </c>
      <c r="D2049" t="s">
        <v>106</v>
      </c>
      <c r="E2049" t="s">
        <v>69</v>
      </c>
      <c r="F2049">
        <v>82</v>
      </c>
      <c r="G2049" t="s">
        <v>139</v>
      </c>
      <c r="H2049" t="s">
        <v>45</v>
      </c>
      <c r="I2049" t="s">
        <v>67</v>
      </c>
      <c r="J2049" t="s">
        <v>54</v>
      </c>
      <c r="K2049">
        <v>3.1</v>
      </c>
      <c r="L2049" t="s">
        <v>152</v>
      </c>
      <c r="M2049" t="s">
        <v>35</v>
      </c>
      <c r="N2049" t="s">
        <v>76</v>
      </c>
      <c r="O2049" t="s">
        <v>152</v>
      </c>
      <c r="P2049" t="s">
        <v>152</v>
      </c>
      <c r="Q2049">
        <v>32</v>
      </c>
      <c r="R2049" t="s">
        <v>35</v>
      </c>
      <c r="S2049" t="s">
        <v>50</v>
      </c>
    </row>
    <row r="2050" spans="1:19" x14ac:dyDescent="0.3">
      <c r="A2050">
        <v>2049</v>
      </c>
      <c r="B2050">
        <v>45</v>
      </c>
      <c r="C2050" t="s">
        <v>19</v>
      </c>
      <c r="D2050" t="s">
        <v>51</v>
      </c>
      <c r="E2050" t="s">
        <v>43</v>
      </c>
      <c r="F2050">
        <v>64</v>
      </c>
      <c r="G2050" t="s">
        <v>151</v>
      </c>
      <c r="H2050" t="s">
        <v>92</v>
      </c>
      <c r="I2050" t="s">
        <v>71</v>
      </c>
      <c r="J2050" t="s">
        <v>25</v>
      </c>
      <c r="K2050">
        <v>3.9</v>
      </c>
      <c r="L2050" t="s">
        <v>152</v>
      </c>
      <c r="M2050" t="s">
        <v>27</v>
      </c>
      <c r="N2050" t="s">
        <v>28</v>
      </c>
      <c r="O2050" t="s">
        <v>152</v>
      </c>
      <c r="P2050" t="s">
        <v>152</v>
      </c>
      <c r="Q2050">
        <v>35</v>
      </c>
      <c r="R2050" t="s">
        <v>34</v>
      </c>
      <c r="S2050" t="s">
        <v>60</v>
      </c>
    </row>
    <row r="2051" spans="1:19" x14ac:dyDescent="0.3">
      <c r="A2051">
        <v>2050</v>
      </c>
      <c r="B2051">
        <v>68</v>
      </c>
      <c r="C2051" t="s">
        <v>19</v>
      </c>
      <c r="D2051" t="s">
        <v>137</v>
      </c>
      <c r="E2051" t="s">
        <v>43</v>
      </c>
      <c r="F2051">
        <v>24</v>
      </c>
      <c r="G2051" t="s">
        <v>44</v>
      </c>
      <c r="H2051" t="s">
        <v>23</v>
      </c>
      <c r="I2051" t="s">
        <v>144</v>
      </c>
      <c r="J2051" t="s">
        <v>58</v>
      </c>
      <c r="K2051">
        <v>2.7</v>
      </c>
      <c r="L2051" t="s">
        <v>152</v>
      </c>
      <c r="M2051" t="s">
        <v>59</v>
      </c>
      <c r="N2051" t="s">
        <v>55</v>
      </c>
      <c r="O2051" t="s">
        <v>152</v>
      </c>
      <c r="P2051" t="s">
        <v>152</v>
      </c>
      <c r="Q2051">
        <v>15</v>
      </c>
      <c r="R2051" t="s">
        <v>29</v>
      </c>
      <c r="S2051" t="s">
        <v>50</v>
      </c>
    </row>
    <row r="2052" spans="1:19" x14ac:dyDescent="0.3">
      <c r="A2052">
        <v>2051</v>
      </c>
      <c r="B2052">
        <v>35</v>
      </c>
      <c r="C2052" t="s">
        <v>19</v>
      </c>
      <c r="D2052" t="s">
        <v>124</v>
      </c>
      <c r="E2052" t="s">
        <v>69</v>
      </c>
      <c r="F2052">
        <v>96</v>
      </c>
      <c r="G2052" t="s">
        <v>91</v>
      </c>
      <c r="H2052" t="s">
        <v>45</v>
      </c>
      <c r="I2052" t="s">
        <v>86</v>
      </c>
      <c r="J2052" t="s">
        <v>54</v>
      </c>
      <c r="K2052">
        <v>3.4</v>
      </c>
      <c r="L2052" t="s">
        <v>152</v>
      </c>
      <c r="M2052" t="s">
        <v>27</v>
      </c>
      <c r="N2052" t="s">
        <v>76</v>
      </c>
      <c r="O2052" t="s">
        <v>152</v>
      </c>
      <c r="P2052" t="s">
        <v>152</v>
      </c>
      <c r="Q2052">
        <v>10</v>
      </c>
      <c r="R2052" t="s">
        <v>59</v>
      </c>
      <c r="S2052" t="s">
        <v>50</v>
      </c>
    </row>
    <row r="2053" spans="1:19" x14ac:dyDescent="0.3">
      <c r="A2053">
        <v>2052</v>
      </c>
      <c r="B2053">
        <v>65</v>
      </c>
      <c r="C2053" t="s">
        <v>19</v>
      </c>
      <c r="D2053" t="s">
        <v>113</v>
      </c>
      <c r="E2053" t="s">
        <v>21</v>
      </c>
      <c r="F2053">
        <v>94</v>
      </c>
      <c r="G2053" t="s">
        <v>37</v>
      </c>
      <c r="H2053" t="s">
        <v>23</v>
      </c>
      <c r="I2053" t="s">
        <v>94</v>
      </c>
      <c r="J2053" t="s">
        <v>39</v>
      </c>
      <c r="K2053">
        <v>3.8</v>
      </c>
      <c r="L2053" t="s">
        <v>152</v>
      </c>
      <c r="M2053" t="s">
        <v>35</v>
      </c>
      <c r="N2053" t="s">
        <v>40</v>
      </c>
      <c r="O2053" t="s">
        <v>152</v>
      </c>
      <c r="P2053" t="s">
        <v>152</v>
      </c>
      <c r="Q2053">
        <v>14</v>
      </c>
      <c r="R2053" t="s">
        <v>27</v>
      </c>
      <c r="S2053" t="s">
        <v>88</v>
      </c>
    </row>
    <row r="2054" spans="1:19" x14ac:dyDescent="0.3">
      <c r="A2054">
        <v>2053</v>
      </c>
      <c r="B2054">
        <v>45</v>
      </c>
      <c r="C2054" t="s">
        <v>19</v>
      </c>
      <c r="D2054" t="s">
        <v>132</v>
      </c>
      <c r="E2054" t="s">
        <v>69</v>
      </c>
      <c r="F2054">
        <v>48</v>
      </c>
      <c r="G2054" t="s">
        <v>83</v>
      </c>
      <c r="H2054" t="s">
        <v>45</v>
      </c>
      <c r="I2054" t="s">
        <v>24</v>
      </c>
      <c r="J2054" t="s">
        <v>25</v>
      </c>
      <c r="K2054">
        <v>3.7</v>
      </c>
      <c r="L2054" t="s">
        <v>152</v>
      </c>
      <c r="M2054" t="s">
        <v>46</v>
      </c>
      <c r="N2054" t="s">
        <v>72</v>
      </c>
      <c r="O2054" t="s">
        <v>152</v>
      </c>
      <c r="P2054" t="s">
        <v>152</v>
      </c>
      <c r="Q2054">
        <v>30</v>
      </c>
      <c r="R2054" t="s">
        <v>34</v>
      </c>
      <c r="S2054" t="s">
        <v>50</v>
      </c>
    </row>
    <row r="2055" spans="1:19" x14ac:dyDescent="0.3">
      <c r="A2055">
        <v>2054</v>
      </c>
      <c r="B2055">
        <v>19</v>
      </c>
      <c r="C2055" t="s">
        <v>19</v>
      </c>
      <c r="D2055" t="s">
        <v>89</v>
      </c>
      <c r="E2055" t="s">
        <v>69</v>
      </c>
      <c r="F2055">
        <v>60</v>
      </c>
      <c r="G2055" t="s">
        <v>52</v>
      </c>
      <c r="H2055" t="s">
        <v>38</v>
      </c>
      <c r="I2055" t="s">
        <v>75</v>
      </c>
      <c r="J2055" t="s">
        <v>39</v>
      </c>
      <c r="K2055">
        <v>4.5</v>
      </c>
      <c r="L2055" t="s">
        <v>152</v>
      </c>
      <c r="M2055" t="s">
        <v>34</v>
      </c>
      <c r="N2055" t="s">
        <v>72</v>
      </c>
      <c r="O2055" t="s">
        <v>152</v>
      </c>
      <c r="P2055" t="s">
        <v>152</v>
      </c>
      <c r="Q2055">
        <v>16</v>
      </c>
      <c r="R2055" t="s">
        <v>27</v>
      </c>
      <c r="S2055" t="s">
        <v>30</v>
      </c>
    </row>
    <row r="2056" spans="1:19" x14ac:dyDescent="0.3">
      <c r="A2056">
        <v>2055</v>
      </c>
      <c r="B2056">
        <v>65</v>
      </c>
      <c r="C2056" t="s">
        <v>19</v>
      </c>
      <c r="D2056" t="s">
        <v>31</v>
      </c>
      <c r="E2056" t="s">
        <v>21</v>
      </c>
      <c r="F2056">
        <v>56</v>
      </c>
      <c r="G2056" t="s">
        <v>127</v>
      </c>
      <c r="H2056" t="s">
        <v>92</v>
      </c>
      <c r="I2056" t="s">
        <v>81</v>
      </c>
      <c r="J2056" t="s">
        <v>39</v>
      </c>
      <c r="K2056">
        <v>2.9</v>
      </c>
      <c r="L2056" t="s">
        <v>152</v>
      </c>
      <c r="M2056" t="s">
        <v>46</v>
      </c>
      <c r="N2056" t="s">
        <v>28</v>
      </c>
      <c r="O2056" t="s">
        <v>152</v>
      </c>
      <c r="P2056" t="s">
        <v>152</v>
      </c>
      <c r="Q2056">
        <v>14</v>
      </c>
      <c r="R2056" t="s">
        <v>46</v>
      </c>
      <c r="S2056" t="s">
        <v>50</v>
      </c>
    </row>
    <row r="2057" spans="1:19" x14ac:dyDescent="0.3">
      <c r="A2057">
        <v>2056</v>
      </c>
      <c r="B2057">
        <v>28</v>
      </c>
      <c r="C2057" t="s">
        <v>19</v>
      </c>
      <c r="D2057" t="s">
        <v>68</v>
      </c>
      <c r="E2057" t="s">
        <v>69</v>
      </c>
      <c r="F2057">
        <v>33</v>
      </c>
      <c r="G2057" t="s">
        <v>105</v>
      </c>
      <c r="H2057" t="s">
        <v>45</v>
      </c>
      <c r="I2057" t="s">
        <v>67</v>
      </c>
      <c r="J2057" t="s">
        <v>58</v>
      </c>
      <c r="K2057">
        <v>3.4</v>
      </c>
      <c r="L2057" t="s">
        <v>152</v>
      </c>
      <c r="M2057" t="s">
        <v>59</v>
      </c>
      <c r="N2057" t="s">
        <v>72</v>
      </c>
      <c r="O2057" t="s">
        <v>152</v>
      </c>
      <c r="P2057" t="s">
        <v>152</v>
      </c>
      <c r="Q2057">
        <v>28</v>
      </c>
      <c r="R2057" t="s">
        <v>34</v>
      </c>
      <c r="S2057" t="s">
        <v>41</v>
      </c>
    </row>
    <row r="2058" spans="1:19" x14ac:dyDescent="0.3">
      <c r="A2058">
        <v>2057</v>
      </c>
      <c r="B2058">
        <v>55</v>
      </c>
      <c r="C2058" t="s">
        <v>19</v>
      </c>
      <c r="D2058" t="s">
        <v>132</v>
      </c>
      <c r="E2058" t="s">
        <v>69</v>
      </c>
      <c r="F2058">
        <v>46</v>
      </c>
      <c r="G2058" t="s">
        <v>148</v>
      </c>
      <c r="H2058" t="s">
        <v>23</v>
      </c>
      <c r="I2058" t="s">
        <v>144</v>
      </c>
      <c r="J2058" t="s">
        <v>39</v>
      </c>
      <c r="K2058">
        <v>4.4000000000000004</v>
      </c>
      <c r="L2058" t="s">
        <v>152</v>
      </c>
      <c r="M2058" t="s">
        <v>35</v>
      </c>
      <c r="N2058" t="s">
        <v>72</v>
      </c>
      <c r="O2058" t="s">
        <v>152</v>
      </c>
      <c r="P2058" t="s">
        <v>152</v>
      </c>
      <c r="Q2058">
        <v>29</v>
      </c>
      <c r="R2058" t="s">
        <v>46</v>
      </c>
      <c r="S2058" t="s">
        <v>88</v>
      </c>
    </row>
    <row r="2059" spans="1:19" x14ac:dyDescent="0.3">
      <c r="A2059">
        <v>2058</v>
      </c>
      <c r="B2059">
        <v>66</v>
      </c>
      <c r="C2059" t="s">
        <v>19</v>
      </c>
      <c r="D2059" t="s">
        <v>125</v>
      </c>
      <c r="E2059" t="s">
        <v>21</v>
      </c>
      <c r="F2059">
        <v>37</v>
      </c>
      <c r="G2059" t="s">
        <v>147</v>
      </c>
      <c r="H2059" t="s">
        <v>23</v>
      </c>
      <c r="I2059" t="s">
        <v>134</v>
      </c>
      <c r="J2059" t="s">
        <v>39</v>
      </c>
      <c r="K2059">
        <v>4.2</v>
      </c>
      <c r="L2059" t="s">
        <v>152</v>
      </c>
      <c r="M2059" t="s">
        <v>27</v>
      </c>
      <c r="N2059" t="s">
        <v>55</v>
      </c>
      <c r="O2059" t="s">
        <v>152</v>
      </c>
      <c r="P2059" t="s">
        <v>152</v>
      </c>
      <c r="Q2059">
        <v>5</v>
      </c>
      <c r="R2059" t="s">
        <v>46</v>
      </c>
      <c r="S2059" t="s">
        <v>97</v>
      </c>
    </row>
    <row r="2060" spans="1:19" x14ac:dyDescent="0.3">
      <c r="A2060">
        <v>2059</v>
      </c>
      <c r="B2060">
        <v>29</v>
      </c>
      <c r="C2060" t="s">
        <v>19</v>
      </c>
      <c r="D2060" t="s">
        <v>56</v>
      </c>
      <c r="E2060" t="s">
        <v>21</v>
      </c>
      <c r="F2060">
        <v>98</v>
      </c>
      <c r="G2060" t="s">
        <v>149</v>
      </c>
      <c r="H2060" t="s">
        <v>45</v>
      </c>
      <c r="I2060" t="s">
        <v>110</v>
      </c>
      <c r="J2060" t="s">
        <v>25</v>
      </c>
      <c r="K2060">
        <v>3.3</v>
      </c>
      <c r="L2060" t="s">
        <v>152</v>
      </c>
      <c r="M2060" t="s">
        <v>59</v>
      </c>
      <c r="N2060" t="s">
        <v>76</v>
      </c>
      <c r="O2060" t="s">
        <v>152</v>
      </c>
      <c r="P2060" t="s">
        <v>152</v>
      </c>
      <c r="Q2060">
        <v>17</v>
      </c>
      <c r="R2060" t="s">
        <v>34</v>
      </c>
      <c r="S2060" t="s">
        <v>60</v>
      </c>
    </row>
    <row r="2061" spans="1:19" x14ac:dyDescent="0.3">
      <c r="A2061">
        <v>2060</v>
      </c>
      <c r="B2061">
        <v>56</v>
      </c>
      <c r="C2061" t="s">
        <v>19</v>
      </c>
      <c r="D2061" t="s">
        <v>61</v>
      </c>
      <c r="E2061" t="s">
        <v>21</v>
      </c>
      <c r="F2061">
        <v>50</v>
      </c>
      <c r="G2061" t="s">
        <v>99</v>
      </c>
      <c r="H2061" t="s">
        <v>92</v>
      </c>
      <c r="I2061" t="s">
        <v>118</v>
      </c>
      <c r="J2061" t="s">
        <v>39</v>
      </c>
      <c r="K2061">
        <v>3.7</v>
      </c>
      <c r="L2061" t="s">
        <v>152</v>
      </c>
      <c r="M2061" t="s">
        <v>35</v>
      </c>
      <c r="N2061" t="s">
        <v>28</v>
      </c>
      <c r="O2061" t="s">
        <v>152</v>
      </c>
      <c r="P2061" t="s">
        <v>152</v>
      </c>
      <c r="Q2061">
        <v>50</v>
      </c>
      <c r="R2061" t="s">
        <v>46</v>
      </c>
      <c r="S2061" t="s">
        <v>41</v>
      </c>
    </row>
    <row r="2062" spans="1:19" x14ac:dyDescent="0.3">
      <c r="A2062">
        <v>2061</v>
      </c>
      <c r="B2062">
        <v>21</v>
      </c>
      <c r="C2062" t="s">
        <v>19</v>
      </c>
      <c r="D2062" t="s">
        <v>133</v>
      </c>
      <c r="E2062" t="s">
        <v>69</v>
      </c>
      <c r="F2062">
        <v>63</v>
      </c>
      <c r="G2062" t="s">
        <v>150</v>
      </c>
      <c r="H2062" t="s">
        <v>45</v>
      </c>
      <c r="I2062" t="s">
        <v>144</v>
      </c>
      <c r="J2062" t="s">
        <v>58</v>
      </c>
      <c r="K2062">
        <v>3.2</v>
      </c>
      <c r="L2062" t="s">
        <v>152</v>
      </c>
      <c r="M2062" t="s">
        <v>59</v>
      </c>
      <c r="N2062" t="s">
        <v>47</v>
      </c>
      <c r="O2062" t="s">
        <v>152</v>
      </c>
      <c r="P2062" t="s">
        <v>152</v>
      </c>
      <c r="Q2062">
        <v>23</v>
      </c>
      <c r="R2062" t="s">
        <v>34</v>
      </c>
      <c r="S2062" t="s">
        <v>60</v>
      </c>
    </row>
    <row r="2063" spans="1:19" x14ac:dyDescent="0.3">
      <c r="A2063">
        <v>2062</v>
      </c>
      <c r="B2063">
        <v>32</v>
      </c>
      <c r="C2063" t="s">
        <v>19</v>
      </c>
      <c r="D2063" t="s">
        <v>31</v>
      </c>
      <c r="E2063" t="s">
        <v>21</v>
      </c>
      <c r="F2063">
        <v>70</v>
      </c>
      <c r="G2063" t="s">
        <v>151</v>
      </c>
      <c r="H2063" t="s">
        <v>38</v>
      </c>
      <c r="I2063" t="s">
        <v>136</v>
      </c>
      <c r="J2063" t="s">
        <v>54</v>
      </c>
      <c r="K2063">
        <v>2.6</v>
      </c>
      <c r="L2063" t="s">
        <v>152</v>
      </c>
      <c r="M2063" t="s">
        <v>46</v>
      </c>
      <c r="N2063" t="s">
        <v>76</v>
      </c>
      <c r="O2063" t="s">
        <v>152</v>
      </c>
      <c r="P2063" t="s">
        <v>152</v>
      </c>
      <c r="Q2063">
        <v>22</v>
      </c>
      <c r="R2063" t="s">
        <v>59</v>
      </c>
      <c r="S2063" t="s">
        <v>50</v>
      </c>
    </row>
    <row r="2064" spans="1:19" x14ac:dyDescent="0.3">
      <c r="A2064">
        <v>2063</v>
      </c>
      <c r="B2064">
        <v>54</v>
      </c>
      <c r="C2064" t="s">
        <v>19</v>
      </c>
      <c r="D2064" t="s">
        <v>64</v>
      </c>
      <c r="E2064" t="s">
        <v>65</v>
      </c>
      <c r="F2064">
        <v>63</v>
      </c>
      <c r="G2064" t="s">
        <v>131</v>
      </c>
      <c r="H2064" t="s">
        <v>23</v>
      </c>
      <c r="I2064" t="s">
        <v>67</v>
      </c>
      <c r="J2064" t="s">
        <v>58</v>
      </c>
      <c r="K2064">
        <v>2.8</v>
      </c>
      <c r="L2064" t="s">
        <v>152</v>
      </c>
      <c r="M2064" t="s">
        <v>46</v>
      </c>
      <c r="N2064" t="s">
        <v>55</v>
      </c>
      <c r="O2064" t="s">
        <v>152</v>
      </c>
      <c r="P2064" t="s">
        <v>152</v>
      </c>
      <c r="Q2064">
        <v>15</v>
      </c>
      <c r="R2064" t="s">
        <v>35</v>
      </c>
      <c r="S2064" t="s">
        <v>60</v>
      </c>
    </row>
    <row r="2065" spans="1:19" x14ac:dyDescent="0.3">
      <c r="A2065">
        <v>2064</v>
      </c>
      <c r="B2065">
        <v>61</v>
      </c>
      <c r="C2065" t="s">
        <v>19</v>
      </c>
      <c r="D2065" t="s">
        <v>61</v>
      </c>
      <c r="E2065" t="s">
        <v>21</v>
      </c>
      <c r="F2065">
        <v>86</v>
      </c>
      <c r="G2065" t="s">
        <v>116</v>
      </c>
      <c r="H2065" t="s">
        <v>45</v>
      </c>
      <c r="I2065" t="s">
        <v>109</v>
      </c>
      <c r="J2065" t="s">
        <v>58</v>
      </c>
      <c r="K2065">
        <v>2.9</v>
      </c>
      <c r="L2065" t="s">
        <v>152</v>
      </c>
      <c r="M2065" t="s">
        <v>29</v>
      </c>
      <c r="N2065" t="s">
        <v>55</v>
      </c>
      <c r="O2065" t="s">
        <v>152</v>
      </c>
      <c r="P2065" t="s">
        <v>152</v>
      </c>
      <c r="Q2065">
        <v>32</v>
      </c>
      <c r="R2065" t="s">
        <v>35</v>
      </c>
      <c r="S2065" t="s">
        <v>88</v>
      </c>
    </row>
    <row r="2066" spans="1:19" x14ac:dyDescent="0.3">
      <c r="A2066">
        <v>2065</v>
      </c>
      <c r="B2066">
        <v>31</v>
      </c>
      <c r="C2066" t="s">
        <v>19</v>
      </c>
      <c r="D2066" t="s">
        <v>73</v>
      </c>
      <c r="E2066" t="s">
        <v>43</v>
      </c>
      <c r="F2066">
        <v>99</v>
      </c>
      <c r="G2066" t="s">
        <v>74</v>
      </c>
      <c r="H2066" t="s">
        <v>45</v>
      </c>
      <c r="I2066" t="s">
        <v>96</v>
      </c>
      <c r="J2066" t="s">
        <v>54</v>
      </c>
      <c r="K2066">
        <v>4</v>
      </c>
      <c r="L2066" t="s">
        <v>152</v>
      </c>
      <c r="M2066" t="s">
        <v>34</v>
      </c>
      <c r="N2066" t="s">
        <v>72</v>
      </c>
      <c r="O2066" t="s">
        <v>152</v>
      </c>
      <c r="P2066" t="s">
        <v>152</v>
      </c>
      <c r="Q2066">
        <v>5</v>
      </c>
      <c r="R2066" t="s">
        <v>34</v>
      </c>
      <c r="S2066" t="s">
        <v>88</v>
      </c>
    </row>
    <row r="2067" spans="1:19" x14ac:dyDescent="0.3">
      <c r="A2067">
        <v>2066</v>
      </c>
      <c r="B2067">
        <v>27</v>
      </c>
      <c r="C2067" t="s">
        <v>19</v>
      </c>
      <c r="D2067" t="s">
        <v>51</v>
      </c>
      <c r="E2067" t="s">
        <v>43</v>
      </c>
      <c r="F2067">
        <v>40</v>
      </c>
      <c r="G2067" t="s">
        <v>48</v>
      </c>
      <c r="H2067" t="s">
        <v>45</v>
      </c>
      <c r="I2067" t="s">
        <v>144</v>
      </c>
      <c r="J2067" t="s">
        <v>39</v>
      </c>
      <c r="K2067">
        <v>2.9</v>
      </c>
      <c r="L2067" t="s">
        <v>152</v>
      </c>
      <c r="M2067" t="s">
        <v>46</v>
      </c>
      <c r="N2067" t="s">
        <v>40</v>
      </c>
      <c r="O2067" t="s">
        <v>152</v>
      </c>
      <c r="P2067" t="s">
        <v>152</v>
      </c>
      <c r="Q2067">
        <v>6</v>
      </c>
      <c r="R2067" t="s">
        <v>34</v>
      </c>
      <c r="S2067" t="s">
        <v>77</v>
      </c>
    </row>
    <row r="2068" spans="1:19" x14ac:dyDescent="0.3">
      <c r="A2068">
        <v>2067</v>
      </c>
      <c r="B2068">
        <v>64</v>
      </c>
      <c r="C2068" t="s">
        <v>19</v>
      </c>
      <c r="D2068" t="s">
        <v>51</v>
      </c>
      <c r="E2068" t="s">
        <v>43</v>
      </c>
      <c r="F2068">
        <v>92</v>
      </c>
      <c r="G2068" t="s">
        <v>115</v>
      </c>
      <c r="H2068" t="s">
        <v>45</v>
      </c>
      <c r="I2068" t="s">
        <v>79</v>
      </c>
      <c r="J2068" t="s">
        <v>58</v>
      </c>
      <c r="K2068">
        <v>4.7</v>
      </c>
      <c r="L2068" t="s">
        <v>152</v>
      </c>
      <c r="M2068" t="s">
        <v>27</v>
      </c>
      <c r="N2068" t="s">
        <v>76</v>
      </c>
      <c r="O2068" t="s">
        <v>152</v>
      </c>
      <c r="P2068" t="s">
        <v>152</v>
      </c>
      <c r="Q2068">
        <v>44</v>
      </c>
      <c r="R2068" t="s">
        <v>59</v>
      </c>
      <c r="S2068" t="s">
        <v>30</v>
      </c>
    </row>
    <row r="2069" spans="1:19" x14ac:dyDescent="0.3">
      <c r="A2069">
        <v>2068</v>
      </c>
      <c r="B2069">
        <v>60</v>
      </c>
      <c r="C2069" t="s">
        <v>19</v>
      </c>
      <c r="D2069" t="s">
        <v>95</v>
      </c>
      <c r="E2069" t="s">
        <v>21</v>
      </c>
      <c r="F2069">
        <v>21</v>
      </c>
      <c r="G2069" t="s">
        <v>128</v>
      </c>
      <c r="H2069" t="s">
        <v>92</v>
      </c>
      <c r="I2069" t="s">
        <v>118</v>
      </c>
      <c r="J2069" t="s">
        <v>58</v>
      </c>
      <c r="K2069">
        <v>3.1</v>
      </c>
      <c r="L2069" t="s">
        <v>152</v>
      </c>
      <c r="M2069" t="s">
        <v>35</v>
      </c>
      <c r="N2069" t="s">
        <v>72</v>
      </c>
      <c r="O2069" t="s">
        <v>152</v>
      </c>
      <c r="P2069" t="s">
        <v>152</v>
      </c>
      <c r="Q2069">
        <v>23</v>
      </c>
      <c r="R2069" t="s">
        <v>35</v>
      </c>
      <c r="S2069" t="s">
        <v>30</v>
      </c>
    </row>
    <row r="2070" spans="1:19" x14ac:dyDescent="0.3">
      <c r="A2070">
        <v>2069</v>
      </c>
      <c r="B2070">
        <v>70</v>
      </c>
      <c r="C2070" t="s">
        <v>19</v>
      </c>
      <c r="D2070" t="s">
        <v>106</v>
      </c>
      <c r="E2070" t="s">
        <v>69</v>
      </c>
      <c r="F2070">
        <v>81</v>
      </c>
      <c r="G2070" t="s">
        <v>129</v>
      </c>
      <c r="H2070" t="s">
        <v>92</v>
      </c>
      <c r="I2070" t="s">
        <v>94</v>
      </c>
      <c r="J2070" t="s">
        <v>54</v>
      </c>
      <c r="K2070">
        <v>3.9</v>
      </c>
      <c r="L2070" t="s">
        <v>152</v>
      </c>
      <c r="M2070" t="s">
        <v>27</v>
      </c>
      <c r="N2070" t="s">
        <v>76</v>
      </c>
      <c r="O2070" t="s">
        <v>152</v>
      </c>
      <c r="P2070" t="s">
        <v>152</v>
      </c>
      <c r="Q2070">
        <v>44</v>
      </c>
      <c r="R2070" t="s">
        <v>29</v>
      </c>
      <c r="S2070" t="s">
        <v>88</v>
      </c>
    </row>
    <row r="2071" spans="1:19" x14ac:dyDescent="0.3">
      <c r="A2071">
        <v>2070</v>
      </c>
      <c r="B2071">
        <v>36</v>
      </c>
      <c r="C2071" t="s">
        <v>19</v>
      </c>
      <c r="D2071" t="s">
        <v>113</v>
      </c>
      <c r="E2071" t="s">
        <v>21</v>
      </c>
      <c r="F2071">
        <v>82</v>
      </c>
      <c r="G2071" t="s">
        <v>105</v>
      </c>
      <c r="H2071" t="s">
        <v>45</v>
      </c>
      <c r="I2071" t="s">
        <v>126</v>
      </c>
      <c r="J2071" t="s">
        <v>58</v>
      </c>
      <c r="K2071">
        <v>3.4</v>
      </c>
      <c r="L2071" t="s">
        <v>152</v>
      </c>
      <c r="M2071" t="s">
        <v>35</v>
      </c>
      <c r="N2071" t="s">
        <v>40</v>
      </c>
      <c r="O2071" t="s">
        <v>152</v>
      </c>
      <c r="P2071" t="s">
        <v>152</v>
      </c>
      <c r="Q2071">
        <v>3</v>
      </c>
      <c r="R2071" t="s">
        <v>59</v>
      </c>
      <c r="S2071" t="s">
        <v>60</v>
      </c>
    </row>
    <row r="2072" spans="1:19" x14ac:dyDescent="0.3">
      <c r="A2072">
        <v>2071</v>
      </c>
      <c r="B2072">
        <v>56</v>
      </c>
      <c r="C2072" t="s">
        <v>19</v>
      </c>
      <c r="D2072" t="s">
        <v>106</v>
      </c>
      <c r="E2072" t="s">
        <v>69</v>
      </c>
      <c r="F2072">
        <v>88</v>
      </c>
      <c r="G2072" t="s">
        <v>145</v>
      </c>
      <c r="H2072" t="s">
        <v>92</v>
      </c>
      <c r="I2072" t="s">
        <v>108</v>
      </c>
      <c r="J2072" t="s">
        <v>39</v>
      </c>
      <c r="K2072">
        <v>3.1</v>
      </c>
      <c r="L2072" t="s">
        <v>152</v>
      </c>
      <c r="M2072" t="s">
        <v>35</v>
      </c>
      <c r="N2072" t="s">
        <v>28</v>
      </c>
      <c r="O2072" t="s">
        <v>152</v>
      </c>
      <c r="P2072" t="s">
        <v>152</v>
      </c>
      <c r="Q2072">
        <v>14</v>
      </c>
      <c r="R2072" t="s">
        <v>35</v>
      </c>
      <c r="S2072" t="s">
        <v>88</v>
      </c>
    </row>
    <row r="2073" spans="1:19" x14ac:dyDescent="0.3">
      <c r="A2073">
        <v>2072</v>
      </c>
      <c r="B2073">
        <v>69</v>
      </c>
      <c r="C2073" t="s">
        <v>19</v>
      </c>
      <c r="D2073" t="s">
        <v>102</v>
      </c>
      <c r="E2073" t="s">
        <v>65</v>
      </c>
      <c r="F2073">
        <v>100</v>
      </c>
      <c r="G2073" t="s">
        <v>131</v>
      </c>
      <c r="H2073" t="s">
        <v>38</v>
      </c>
      <c r="I2073" t="s">
        <v>134</v>
      </c>
      <c r="J2073" t="s">
        <v>58</v>
      </c>
      <c r="K2073">
        <v>4.8</v>
      </c>
      <c r="L2073" t="s">
        <v>152</v>
      </c>
      <c r="M2073" t="s">
        <v>59</v>
      </c>
      <c r="N2073" t="s">
        <v>76</v>
      </c>
      <c r="O2073" t="s">
        <v>152</v>
      </c>
      <c r="P2073" t="s">
        <v>152</v>
      </c>
      <c r="Q2073">
        <v>37</v>
      </c>
      <c r="R2073" t="s">
        <v>46</v>
      </c>
      <c r="S2073" t="s">
        <v>60</v>
      </c>
    </row>
    <row r="2074" spans="1:19" x14ac:dyDescent="0.3">
      <c r="A2074">
        <v>2073</v>
      </c>
      <c r="B2074">
        <v>39</v>
      </c>
      <c r="C2074" t="s">
        <v>19</v>
      </c>
      <c r="D2074" t="s">
        <v>132</v>
      </c>
      <c r="E2074" t="s">
        <v>69</v>
      </c>
      <c r="F2074">
        <v>66</v>
      </c>
      <c r="G2074" t="s">
        <v>37</v>
      </c>
      <c r="H2074" t="s">
        <v>45</v>
      </c>
      <c r="I2074" t="s">
        <v>118</v>
      </c>
      <c r="J2074" t="s">
        <v>25</v>
      </c>
      <c r="K2074">
        <v>3.9</v>
      </c>
      <c r="L2074" t="s">
        <v>152</v>
      </c>
      <c r="M2074" t="s">
        <v>27</v>
      </c>
      <c r="N2074" t="s">
        <v>47</v>
      </c>
      <c r="O2074" t="s">
        <v>152</v>
      </c>
      <c r="P2074" t="s">
        <v>152</v>
      </c>
      <c r="Q2074">
        <v>22</v>
      </c>
      <c r="R2074" t="s">
        <v>34</v>
      </c>
      <c r="S2074" t="s">
        <v>41</v>
      </c>
    </row>
    <row r="2075" spans="1:19" x14ac:dyDescent="0.3">
      <c r="A2075">
        <v>2074</v>
      </c>
      <c r="B2075">
        <v>38</v>
      </c>
      <c r="C2075" t="s">
        <v>19</v>
      </c>
      <c r="D2075" t="s">
        <v>133</v>
      </c>
      <c r="E2075" t="s">
        <v>69</v>
      </c>
      <c r="F2075">
        <v>25</v>
      </c>
      <c r="G2075" t="s">
        <v>105</v>
      </c>
      <c r="H2075" t="s">
        <v>38</v>
      </c>
      <c r="I2075" t="s">
        <v>96</v>
      </c>
      <c r="J2075" t="s">
        <v>25</v>
      </c>
      <c r="K2075">
        <v>3.5</v>
      </c>
      <c r="L2075" t="s">
        <v>152</v>
      </c>
      <c r="M2075" t="s">
        <v>59</v>
      </c>
      <c r="N2075" t="s">
        <v>47</v>
      </c>
      <c r="O2075" t="s">
        <v>152</v>
      </c>
      <c r="P2075" t="s">
        <v>152</v>
      </c>
      <c r="Q2075">
        <v>2</v>
      </c>
      <c r="R2075" t="s">
        <v>46</v>
      </c>
      <c r="S2075" t="s">
        <v>97</v>
      </c>
    </row>
    <row r="2076" spans="1:19" x14ac:dyDescent="0.3">
      <c r="A2076">
        <v>2075</v>
      </c>
      <c r="B2076">
        <v>36</v>
      </c>
      <c r="C2076" t="s">
        <v>19</v>
      </c>
      <c r="D2076" t="s">
        <v>119</v>
      </c>
      <c r="E2076" t="s">
        <v>69</v>
      </c>
      <c r="F2076">
        <v>53</v>
      </c>
      <c r="G2076" t="s">
        <v>103</v>
      </c>
      <c r="H2076" t="s">
        <v>45</v>
      </c>
      <c r="I2076" t="s">
        <v>53</v>
      </c>
      <c r="J2076" t="s">
        <v>54</v>
      </c>
      <c r="K2076">
        <v>3.1</v>
      </c>
      <c r="L2076" t="s">
        <v>152</v>
      </c>
      <c r="M2076" t="s">
        <v>27</v>
      </c>
      <c r="N2076" t="s">
        <v>40</v>
      </c>
      <c r="O2076" t="s">
        <v>152</v>
      </c>
      <c r="P2076" t="s">
        <v>152</v>
      </c>
      <c r="Q2076">
        <v>44</v>
      </c>
      <c r="R2076" t="s">
        <v>59</v>
      </c>
      <c r="S2076" t="s">
        <v>30</v>
      </c>
    </row>
    <row r="2077" spans="1:19" x14ac:dyDescent="0.3">
      <c r="A2077">
        <v>2076</v>
      </c>
      <c r="B2077">
        <v>46</v>
      </c>
      <c r="C2077" t="s">
        <v>19</v>
      </c>
      <c r="D2077" t="s">
        <v>31</v>
      </c>
      <c r="E2077" t="s">
        <v>21</v>
      </c>
      <c r="F2077">
        <v>28</v>
      </c>
      <c r="G2077" t="s">
        <v>131</v>
      </c>
      <c r="H2077" t="s">
        <v>38</v>
      </c>
      <c r="I2077" t="s">
        <v>49</v>
      </c>
      <c r="J2077" t="s">
        <v>58</v>
      </c>
      <c r="K2077">
        <v>4.7</v>
      </c>
      <c r="L2077" t="s">
        <v>152</v>
      </c>
      <c r="M2077" t="s">
        <v>34</v>
      </c>
      <c r="N2077" t="s">
        <v>28</v>
      </c>
      <c r="O2077" t="s">
        <v>152</v>
      </c>
      <c r="P2077" t="s">
        <v>152</v>
      </c>
      <c r="Q2077">
        <v>49</v>
      </c>
      <c r="R2077" t="s">
        <v>59</v>
      </c>
      <c r="S2077" t="s">
        <v>88</v>
      </c>
    </row>
    <row r="2078" spans="1:19" x14ac:dyDescent="0.3">
      <c r="A2078">
        <v>2077</v>
      </c>
      <c r="B2078">
        <v>59</v>
      </c>
      <c r="C2078" t="s">
        <v>19</v>
      </c>
      <c r="D2078" t="s">
        <v>143</v>
      </c>
      <c r="E2078" t="s">
        <v>69</v>
      </c>
      <c r="F2078">
        <v>23</v>
      </c>
      <c r="G2078" t="s">
        <v>103</v>
      </c>
      <c r="H2078" t="s">
        <v>38</v>
      </c>
      <c r="I2078" t="s">
        <v>126</v>
      </c>
      <c r="J2078" t="s">
        <v>58</v>
      </c>
      <c r="K2078">
        <v>4.5999999999999996</v>
      </c>
      <c r="L2078" t="s">
        <v>152</v>
      </c>
      <c r="M2078" t="s">
        <v>35</v>
      </c>
      <c r="N2078" t="s">
        <v>40</v>
      </c>
      <c r="O2078" t="s">
        <v>152</v>
      </c>
      <c r="P2078" t="s">
        <v>152</v>
      </c>
      <c r="Q2078">
        <v>22</v>
      </c>
      <c r="R2078" t="s">
        <v>59</v>
      </c>
      <c r="S2078" t="s">
        <v>77</v>
      </c>
    </row>
    <row r="2079" spans="1:19" x14ac:dyDescent="0.3">
      <c r="A2079">
        <v>2078</v>
      </c>
      <c r="B2079">
        <v>64</v>
      </c>
      <c r="C2079" t="s">
        <v>19</v>
      </c>
      <c r="D2079" t="s">
        <v>119</v>
      </c>
      <c r="E2079" t="s">
        <v>69</v>
      </c>
      <c r="F2079">
        <v>34</v>
      </c>
      <c r="G2079" t="s">
        <v>145</v>
      </c>
      <c r="H2079" t="s">
        <v>23</v>
      </c>
      <c r="I2079" t="s">
        <v>121</v>
      </c>
      <c r="J2079" t="s">
        <v>58</v>
      </c>
      <c r="K2079">
        <v>3.3</v>
      </c>
      <c r="L2079" t="s">
        <v>152</v>
      </c>
      <c r="M2079" t="s">
        <v>34</v>
      </c>
      <c r="N2079" t="s">
        <v>40</v>
      </c>
      <c r="O2079" t="s">
        <v>152</v>
      </c>
      <c r="P2079" t="s">
        <v>152</v>
      </c>
      <c r="Q2079">
        <v>26</v>
      </c>
      <c r="R2079" t="s">
        <v>34</v>
      </c>
      <c r="S2079" t="s">
        <v>50</v>
      </c>
    </row>
    <row r="2080" spans="1:19" x14ac:dyDescent="0.3">
      <c r="A2080">
        <v>2079</v>
      </c>
      <c r="B2080">
        <v>49</v>
      </c>
      <c r="C2080" t="s">
        <v>19</v>
      </c>
      <c r="D2080" t="s">
        <v>82</v>
      </c>
      <c r="E2080" t="s">
        <v>21</v>
      </c>
      <c r="F2080">
        <v>42</v>
      </c>
      <c r="G2080" t="s">
        <v>78</v>
      </c>
      <c r="H2080" t="s">
        <v>45</v>
      </c>
      <c r="I2080" t="s">
        <v>144</v>
      </c>
      <c r="J2080" t="s">
        <v>39</v>
      </c>
      <c r="K2080">
        <v>3.2</v>
      </c>
      <c r="L2080" t="s">
        <v>152</v>
      </c>
      <c r="M2080" t="s">
        <v>29</v>
      </c>
      <c r="N2080" t="s">
        <v>47</v>
      </c>
      <c r="O2080" t="s">
        <v>152</v>
      </c>
      <c r="P2080" t="s">
        <v>152</v>
      </c>
      <c r="Q2080">
        <v>40</v>
      </c>
      <c r="R2080" t="s">
        <v>59</v>
      </c>
      <c r="S2080" t="s">
        <v>41</v>
      </c>
    </row>
    <row r="2081" spans="1:19" x14ac:dyDescent="0.3">
      <c r="A2081">
        <v>2080</v>
      </c>
      <c r="B2081">
        <v>32</v>
      </c>
      <c r="C2081" t="s">
        <v>19</v>
      </c>
      <c r="D2081" t="s">
        <v>36</v>
      </c>
      <c r="E2081" t="s">
        <v>21</v>
      </c>
      <c r="F2081">
        <v>24</v>
      </c>
      <c r="G2081" t="s">
        <v>57</v>
      </c>
      <c r="H2081" t="s">
        <v>23</v>
      </c>
      <c r="I2081" t="s">
        <v>84</v>
      </c>
      <c r="J2081" t="s">
        <v>54</v>
      </c>
      <c r="K2081">
        <v>3.1</v>
      </c>
      <c r="L2081" t="s">
        <v>152</v>
      </c>
      <c r="M2081" t="s">
        <v>59</v>
      </c>
      <c r="N2081" t="s">
        <v>47</v>
      </c>
      <c r="O2081" t="s">
        <v>152</v>
      </c>
      <c r="P2081" t="s">
        <v>152</v>
      </c>
      <c r="Q2081">
        <v>16</v>
      </c>
      <c r="R2081" t="s">
        <v>46</v>
      </c>
      <c r="S2081" t="s">
        <v>60</v>
      </c>
    </row>
    <row r="2082" spans="1:19" x14ac:dyDescent="0.3">
      <c r="A2082">
        <v>2081</v>
      </c>
      <c r="B2082">
        <v>29</v>
      </c>
      <c r="C2082" t="s">
        <v>19</v>
      </c>
      <c r="D2082" t="s">
        <v>89</v>
      </c>
      <c r="E2082" t="s">
        <v>69</v>
      </c>
      <c r="F2082">
        <v>47</v>
      </c>
      <c r="G2082" t="s">
        <v>147</v>
      </c>
      <c r="H2082" t="s">
        <v>38</v>
      </c>
      <c r="I2082" t="s">
        <v>24</v>
      </c>
      <c r="J2082" t="s">
        <v>58</v>
      </c>
      <c r="K2082">
        <v>3.5</v>
      </c>
      <c r="L2082" t="s">
        <v>152</v>
      </c>
      <c r="M2082" t="s">
        <v>27</v>
      </c>
      <c r="N2082" t="s">
        <v>40</v>
      </c>
      <c r="O2082" t="s">
        <v>152</v>
      </c>
      <c r="P2082" t="s">
        <v>152</v>
      </c>
      <c r="Q2082">
        <v>17</v>
      </c>
      <c r="R2082" t="s">
        <v>59</v>
      </c>
      <c r="S2082" t="s">
        <v>77</v>
      </c>
    </row>
    <row r="2083" spans="1:19" x14ac:dyDescent="0.3">
      <c r="A2083">
        <v>2082</v>
      </c>
      <c r="B2083">
        <v>24</v>
      </c>
      <c r="C2083" t="s">
        <v>19</v>
      </c>
      <c r="D2083" t="s">
        <v>64</v>
      </c>
      <c r="E2083" t="s">
        <v>65</v>
      </c>
      <c r="F2083">
        <v>78</v>
      </c>
      <c r="G2083" t="s">
        <v>90</v>
      </c>
      <c r="H2083" t="s">
        <v>38</v>
      </c>
      <c r="I2083" t="s">
        <v>109</v>
      </c>
      <c r="J2083" t="s">
        <v>39</v>
      </c>
      <c r="K2083">
        <v>4.3</v>
      </c>
      <c r="L2083" t="s">
        <v>152</v>
      </c>
      <c r="M2083" t="s">
        <v>27</v>
      </c>
      <c r="N2083" t="s">
        <v>55</v>
      </c>
      <c r="O2083" t="s">
        <v>152</v>
      </c>
      <c r="P2083" t="s">
        <v>152</v>
      </c>
      <c r="Q2083">
        <v>48</v>
      </c>
      <c r="R2083" t="s">
        <v>34</v>
      </c>
      <c r="S2083" t="s">
        <v>77</v>
      </c>
    </row>
    <row r="2084" spans="1:19" x14ac:dyDescent="0.3">
      <c r="A2084">
        <v>2083</v>
      </c>
      <c r="B2084">
        <v>41</v>
      </c>
      <c r="C2084" t="s">
        <v>19</v>
      </c>
      <c r="D2084" t="s">
        <v>36</v>
      </c>
      <c r="E2084" t="s">
        <v>21</v>
      </c>
      <c r="F2084">
        <v>89</v>
      </c>
      <c r="G2084" t="s">
        <v>74</v>
      </c>
      <c r="H2084" t="s">
        <v>45</v>
      </c>
      <c r="I2084" t="s">
        <v>134</v>
      </c>
      <c r="J2084" t="s">
        <v>54</v>
      </c>
      <c r="K2084">
        <v>2.9</v>
      </c>
      <c r="L2084" t="s">
        <v>152</v>
      </c>
      <c r="M2084" t="s">
        <v>35</v>
      </c>
      <c r="N2084" t="s">
        <v>40</v>
      </c>
      <c r="O2084" t="s">
        <v>152</v>
      </c>
      <c r="P2084" t="s">
        <v>152</v>
      </c>
      <c r="Q2084">
        <v>28</v>
      </c>
      <c r="R2084" t="s">
        <v>29</v>
      </c>
      <c r="S2084" t="s">
        <v>97</v>
      </c>
    </row>
    <row r="2085" spans="1:19" x14ac:dyDescent="0.3">
      <c r="A2085">
        <v>2084</v>
      </c>
      <c r="B2085">
        <v>41</v>
      </c>
      <c r="C2085" t="s">
        <v>19</v>
      </c>
      <c r="D2085" t="s">
        <v>119</v>
      </c>
      <c r="E2085" t="s">
        <v>69</v>
      </c>
      <c r="F2085">
        <v>59</v>
      </c>
      <c r="G2085" t="s">
        <v>91</v>
      </c>
      <c r="H2085" t="s">
        <v>23</v>
      </c>
      <c r="I2085" t="s">
        <v>121</v>
      </c>
      <c r="J2085" t="s">
        <v>58</v>
      </c>
      <c r="K2085">
        <v>2.7</v>
      </c>
      <c r="L2085" t="s">
        <v>152</v>
      </c>
      <c r="M2085" t="s">
        <v>27</v>
      </c>
      <c r="N2085" t="s">
        <v>76</v>
      </c>
      <c r="O2085" t="s">
        <v>152</v>
      </c>
      <c r="P2085" t="s">
        <v>152</v>
      </c>
      <c r="Q2085">
        <v>26</v>
      </c>
      <c r="R2085" t="s">
        <v>27</v>
      </c>
      <c r="S2085" t="s">
        <v>30</v>
      </c>
    </row>
    <row r="2086" spans="1:19" x14ac:dyDescent="0.3">
      <c r="A2086">
        <v>2085</v>
      </c>
      <c r="B2086">
        <v>32</v>
      </c>
      <c r="C2086" t="s">
        <v>19</v>
      </c>
      <c r="D2086" t="s">
        <v>20</v>
      </c>
      <c r="E2086" t="s">
        <v>21</v>
      </c>
      <c r="F2086">
        <v>94</v>
      </c>
      <c r="G2086" t="s">
        <v>129</v>
      </c>
      <c r="H2086" t="s">
        <v>38</v>
      </c>
      <c r="I2086" t="s">
        <v>110</v>
      </c>
      <c r="J2086" t="s">
        <v>54</v>
      </c>
      <c r="K2086">
        <v>4</v>
      </c>
      <c r="L2086" t="s">
        <v>152</v>
      </c>
      <c r="M2086" t="s">
        <v>34</v>
      </c>
      <c r="N2086" t="s">
        <v>55</v>
      </c>
      <c r="O2086" t="s">
        <v>152</v>
      </c>
      <c r="P2086" t="s">
        <v>152</v>
      </c>
      <c r="Q2086">
        <v>43</v>
      </c>
      <c r="R2086" t="s">
        <v>34</v>
      </c>
      <c r="S2086" t="s">
        <v>60</v>
      </c>
    </row>
    <row r="2087" spans="1:19" x14ac:dyDescent="0.3">
      <c r="A2087">
        <v>2086</v>
      </c>
      <c r="B2087">
        <v>69</v>
      </c>
      <c r="C2087" t="s">
        <v>19</v>
      </c>
      <c r="D2087" t="s">
        <v>36</v>
      </c>
      <c r="E2087" t="s">
        <v>21</v>
      </c>
      <c r="F2087">
        <v>49</v>
      </c>
      <c r="G2087" t="s">
        <v>85</v>
      </c>
      <c r="H2087" t="s">
        <v>45</v>
      </c>
      <c r="I2087" t="s">
        <v>86</v>
      </c>
      <c r="J2087" t="s">
        <v>58</v>
      </c>
      <c r="K2087">
        <v>4.5999999999999996</v>
      </c>
      <c r="L2087" t="s">
        <v>152</v>
      </c>
      <c r="M2087" t="s">
        <v>35</v>
      </c>
      <c r="N2087" t="s">
        <v>40</v>
      </c>
      <c r="O2087" t="s">
        <v>152</v>
      </c>
      <c r="P2087" t="s">
        <v>152</v>
      </c>
      <c r="Q2087">
        <v>38</v>
      </c>
      <c r="R2087" t="s">
        <v>59</v>
      </c>
      <c r="S2087" t="s">
        <v>41</v>
      </c>
    </row>
    <row r="2088" spans="1:19" x14ac:dyDescent="0.3">
      <c r="A2088">
        <v>2087</v>
      </c>
      <c r="B2088">
        <v>65</v>
      </c>
      <c r="C2088" t="s">
        <v>19</v>
      </c>
      <c r="D2088" t="s">
        <v>82</v>
      </c>
      <c r="E2088" t="s">
        <v>21</v>
      </c>
      <c r="F2088">
        <v>89</v>
      </c>
      <c r="G2088" t="s">
        <v>114</v>
      </c>
      <c r="H2088" t="s">
        <v>23</v>
      </c>
      <c r="I2088" t="s">
        <v>118</v>
      </c>
      <c r="J2088" t="s">
        <v>54</v>
      </c>
      <c r="K2088">
        <v>4.7</v>
      </c>
      <c r="L2088" t="s">
        <v>152</v>
      </c>
      <c r="M2088" t="s">
        <v>27</v>
      </c>
      <c r="N2088" t="s">
        <v>72</v>
      </c>
      <c r="O2088" t="s">
        <v>152</v>
      </c>
      <c r="P2088" t="s">
        <v>152</v>
      </c>
      <c r="Q2088">
        <v>36</v>
      </c>
      <c r="R2088" t="s">
        <v>35</v>
      </c>
      <c r="S2088" t="s">
        <v>97</v>
      </c>
    </row>
    <row r="2089" spans="1:19" x14ac:dyDescent="0.3">
      <c r="A2089">
        <v>2088</v>
      </c>
      <c r="B2089">
        <v>54</v>
      </c>
      <c r="C2089" t="s">
        <v>19</v>
      </c>
      <c r="D2089" t="s">
        <v>124</v>
      </c>
      <c r="E2089" t="s">
        <v>69</v>
      </c>
      <c r="F2089">
        <v>91</v>
      </c>
      <c r="G2089" t="s">
        <v>150</v>
      </c>
      <c r="H2089" t="s">
        <v>45</v>
      </c>
      <c r="I2089" t="s">
        <v>144</v>
      </c>
      <c r="J2089" t="s">
        <v>54</v>
      </c>
      <c r="K2089">
        <v>4.7</v>
      </c>
      <c r="L2089" t="s">
        <v>152</v>
      </c>
      <c r="M2089" t="s">
        <v>27</v>
      </c>
      <c r="N2089" t="s">
        <v>55</v>
      </c>
      <c r="O2089" t="s">
        <v>152</v>
      </c>
      <c r="P2089" t="s">
        <v>152</v>
      </c>
      <c r="Q2089">
        <v>1</v>
      </c>
      <c r="R2089" t="s">
        <v>27</v>
      </c>
      <c r="S2089" t="s">
        <v>41</v>
      </c>
    </row>
    <row r="2090" spans="1:19" x14ac:dyDescent="0.3">
      <c r="A2090">
        <v>2089</v>
      </c>
      <c r="B2090">
        <v>39</v>
      </c>
      <c r="C2090" t="s">
        <v>19</v>
      </c>
      <c r="D2090" t="s">
        <v>42</v>
      </c>
      <c r="E2090" t="s">
        <v>43</v>
      </c>
      <c r="F2090">
        <v>89</v>
      </c>
      <c r="G2090" t="s">
        <v>99</v>
      </c>
      <c r="H2090" t="s">
        <v>23</v>
      </c>
      <c r="I2090" t="s">
        <v>121</v>
      </c>
      <c r="J2090" t="s">
        <v>39</v>
      </c>
      <c r="K2090">
        <v>4</v>
      </c>
      <c r="L2090" t="s">
        <v>152</v>
      </c>
      <c r="M2090" t="s">
        <v>35</v>
      </c>
      <c r="N2090" t="s">
        <v>55</v>
      </c>
      <c r="O2090" t="s">
        <v>152</v>
      </c>
      <c r="P2090" t="s">
        <v>152</v>
      </c>
      <c r="Q2090">
        <v>49</v>
      </c>
      <c r="R2090" t="s">
        <v>59</v>
      </c>
      <c r="S2090" t="s">
        <v>50</v>
      </c>
    </row>
    <row r="2091" spans="1:19" x14ac:dyDescent="0.3">
      <c r="A2091">
        <v>2090</v>
      </c>
      <c r="B2091">
        <v>37</v>
      </c>
      <c r="C2091" t="s">
        <v>19</v>
      </c>
      <c r="D2091" t="s">
        <v>102</v>
      </c>
      <c r="E2091" t="s">
        <v>65</v>
      </c>
      <c r="F2091">
        <v>57</v>
      </c>
      <c r="G2091" t="s">
        <v>128</v>
      </c>
      <c r="H2091" t="s">
        <v>23</v>
      </c>
      <c r="I2091" t="s">
        <v>81</v>
      </c>
      <c r="J2091" t="s">
        <v>39</v>
      </c>
      <c r="K2091">
        <v>3.6</v>
      </c>
      <c r="L2091" t="s">
        <v>152</v>
      </c>
      <c r="M2091" t="s">
        <v>35</v>
      </c>
      <c r="N2091" t="s">
        <v>40</v>
      </c>
      <c r="O2091" t="s">
        <v>152</v>
      </c>
      <c r="P2091" t="s">
        <v>152</v>
      </c>
      <c r="Q2091">
        <v>41</v>
      </c>
      <c r="R2091" t="s">
        <v>27</v>
      </c>
      <c r="S2091" t="s">
        <v>97</v>
      </c>
    </row>
    <row r="2092" spans="1:19" x14ac:dyDescent="0.3">
      <c r="A2092">
        <v>2091</v>
      </c>
      <c r="B2092">
        <v>51</v>
      </c>
      <c r="C2092" t="s">
        <v>19</v>
      </c>
      <c r="D2092" t="s">
        <v>125</v>
      </c>
      <c r="E2092" t="s">
        <v>21</v>
      </c>
      <c r="F2092">
        <v>71</v>
      </c>
      <c r="G2092" t="s">
        <v>37</v>
      </c>
      <c r="H2092" t="s">
        <v>38</v>
      </c>
      <c r="I2092" t="s">
        <v>86</v>
      </c>
      <c r="J2092" t="s">
        <v>25</v>
      </c>
      <c r="K2092">
        <v>3.4</v>
      </c>
      <c r="L2092" t="s">
        <v>152</v>
      </c>
      <c r="M2092" t="s">
        <v>59</v>
      </c>
      <c r="N2092" t="s">
        <v>40</v>
      </c>
      <c r="O2092" t="s">
        <v>152</v>
      </c>
      <c r="P2092" t="s">
        <v>152</v>
      </c>
      <c r="Q2092">
        <v>21</v>
      </c>
      <c r="R2092" t="s">
        <v>59</v>
      </c>
      <c r="S2092" t="s">
        <v>88</v>
      </c>
    </row>
    <row r="2093" spans="1:19" x14ac:dyDescent="0.3">
      <c r="A2093">
        <v>2092</v>
      </c>
      <c r="B2093">
        <v>26</v>
      </c>
      <c r="C2093" t="s">
        <v>19</v>
      </c>
      <c r="D2093" t="s">
        <v>36</v>
      </c>
      <c r="E2093" t="s">
        <v>21</v>
      </c>
      <c r="F2093">
        <v>97</v>
      </c>
      <c r="G2093" t="s">
        <v>149</v>
      </c>
      <c r="H2093" t="s">
        <v>92</v>
      </c>
      <c r="I2093" t="s">
        <v>118</v>
      </c>
      <c r="J2093" t="s">
        <v>58</v>
      </c>
      <c r="K2093">
        <v>3</v>
      </c>
      <c r="L2093" t="s">
        <v>152</v>
      </c>
      <c r="M2093" t="s">
        <v>46</v>
      </c>
      <c r="N2093" t="s">
        <v>47</v>
      </c>
      <c r="O2093" t="s">
        <v>152</v>
      </c>
      <c r="P2093" t="s">
        <v>152</v>
      </c>
      <c r="Q2093">
        <v>24</v>
      </c>
      <c r="R2093" t="s">
        <v>34</v>
      </c>
      <c r="S2093" t="s">
        <v>60</v>
      </c>
    </row>
    <row r="2094" spans="1:19" x14ac:dyDescent="0.3">
      <c r="A2094">
        <v>2093</v>
      </c>
      <c r="B2094">
        <v>42</v>
      </c>
      <c r="C2094" t="s">
        <v>19</v>
      </c>
      <c r="D2094" t="s">
        <v>42</v>
      </c>
      <c r="E2094" t="s">
        <v>43</v>
      </c>
      <c r="F2094">
        <v>45</v>
      </c>
      <c r="G2094" t="s">
        <v>148</v>
      </c>
      <c r="H2094" t="s">
        <v>45</v>
      </c>
      <c r="I2094" t="s">
        <v>67</v>
      </c>
      <c r="J2094" t="s">
        <v>58</v>
      </c>
      <c r="K2094">
        <v>2.6</v>
      </c>
      <c r="L2094" t="s">
        <v>152</v>
      </c>
      <c r="M2094" t="s">
        <v>34</v>
      </c>
      <c r="N2094" t="s">
        <v>47</v>
      </c>
      <c r="O2094" t="s">
        <v>152</v>
      </c>
      <c r="P2094" t="s">
        <v>152</v>
      </c>
      <c r="Q2094">
        <v>27</v>
      </c>
      <c r="R2094" t="s">
        <v>34</v>
      </c>
      <c r="S2094" t="s">
        <v>41</v>
      </c>
    </row>
    <row r="2095" spans="1:19" x14ac:dyDescent="0.3">
      <c r="A2095">
        <v>2094</v>
      </c>
      <c r="B2095">
        <v>21</v>
      </c>
      <c r="C2095" t="s">
        <v>19</v>
      </c>
      <c r="D2095" t="s">
        <v>82</v>
      </c>
      <c r="E2095" t="s">
        <v>21</v>
      </c>
      <c r="F2095">
        <v>91</v>
      </c>
      <c r="G2095" t="s">
        <v>149</v>
      </c>
      <c r="H2095" t="s">
        <v>45</v>
      </c>
      <c r="I2095" t="s">
        <v>33</v>
      </c>
      <c r="J2095" t="s">
        <v>39</v>
      </c>
      <c r="K2095">
        <v>4.2</v>
      </c>
      <c r="L2095" t="s">
        <v>152</v>
      </c>
      <c r="M2095" t="s">
        <v>29</v>
      </c>
      <c r="N2095" t="s">
        <v>76</v>
      </c>
      <c r="O2095" t="s">
        <v>152</v>
      </c>
      <c r="P2095" t="s">
        <v>152</v>
      </c>
      <c r="Q2095">
        <v>4</v>
      </c>
      <c r="R2095" t="s">
        <v>59</v>
      </c>
      <c r="S2095" t="s">
        <v>50</v>
      </c>
    </row>
    <row r="2096" spans="1:19" x14ac:dyDescent="0.3">
      <c r="A2096">
        <v>2095</v>
      </c>
      <c r="B2096">
        <v>53</v>
      </c>
      <c r="C2096" t="s">
        <v>19</v>
      </c>
      <c r="D2096" t="s">
        <v>125</v>
      </c>
      <c r="E2096" t="s">
        <v>21</v>
      </c>
      <c r="F2096">
        <v>25</v>
      </c>
      <c r="G2096" t="s">
        <v>131</v>
      </c>
      <c r="H2096" t="s">
        <v>45</v>
      </c>
      <c r="I2096" t="s">
        <v>126</v>
      </c>
      <c r="J2096" t="s">
        <v>39</v>
      </c>
      <c r="K2096">
        <v>3.4</v>
      </c>
      <c r="L2096" t="s">
        <v>152</v>
      </c>
      <c r="M2096" t="s">
        <v>34</v>
      </c>
      <c r="N2096" t="s">
        <v>55</v>
      </c>
      <c r="O2096" t="s">
        <v>152</v>
      </c>
      <c r="P2096" t="s">
        <v>152</v>
      </c>
      <c r="Q2096">
        <v>19</v>
      </c>
      <c r="R2096" t="s">
        <v>29</v>
      </c>
      <c r="S2096" t="s">
        <v>50</v>
      </c>
    </row>
    <row r="2097" spans="1:19" x14ac:dyDescent="0.3">
      <c r="A2097">
        <v>2096</v>
      </c>
      <c r="B2097">
        <v>36</v>
      </c>
      <c r="C2097" t="s">
        <v>19</v>
      </c>
      <c r="D2097" t="s">
        <v>104</v>
      </c>
      <c r="E2097" t="s">
        <v>21</v>
      </c>
      <c r="F2097">
        <v>63</v>
      </c>
      <c r="G2097" t="s">
        <v>130</v>
      </c>
      <c r="H2097" t="s">
        <v>45</v>
      </c>
      <c r="I2097" t="s">
        <v>24</v>
      </c>
      <c r="J2097" t="s">
        <v>58</v>
      </c>
      <c r="K2097">
        <v>4</v>
      </c>
      <c r="L2097" t="s">
        <v>152</v>
      </c>
      <c r="M2097" t="s">
        <v>27</v>
      </c>
      <c r="N2097" t="s">
        <v>76</v>
      </c>
      <c r="O2097" t="s">
        <v>152</v>
      </c>
      <c r="P2097" t="s">
        <v>152</v>
      </c>
      <c r="Q2097">
        <v>1</v>
      </c>
      <c r="R2097" t="s">
        <v>34</v>
      </c>
      <c r="S2097" t="s">
        <v>30</v>
      </c>
    </row>
    <row r="2098" spans="1:19" x14ac:dyDescent="0.3">
      <c r="A2098">
        <v>2097</v>
      </c>
      <c r="B2098">
        <v>21</v>
      </c>
      <c r="C2098" t="s">
        <v>19</v>
      </c>
      <c r="D2098" t="s">
        <v>82</v>
      </c>
      <c r="E2098" t="s">
        <v>21</v>
      </c>
      <c r="F2098">
        <v>52</v>
      </c>
      <c r="G2098" t="s">
        <v>98</v>
      </c>
      <c r="H2098" t="s">
        <v>23</v>
      </c>
      <c r="I2098" t="s">
        <v>144</v>
      </c>
      <c r="J2098" t="s">
        <v>54</v>
      </c>
      <c r="K2098">
        <v>4.7</v>
      </c>
      <c r="L2098" t="s">
        <v>152</v>
      </c>
      <c r="M2098" t="s">
        <v>59</v>
      </c>
      <c r="N2098" t="s">
        <v>40</v>
      </c>
      <c r="O2098" t="s">
        <v>152</v>
      </c>
      <c r="P2098" t="s">
        <v>152</v>
      </c>
      <c r="Q2098">
        <v>27</v>
      </c>
      <c r="R2098" t="s">
        <v>59</v>
      </c>
      <c r="S2098" t="s">
        <v>50</v>
      </c>
    </row>
    <row r="2099" spans="1:19" x14ac:dyDescent="0.3">
      <c r="A2099">
        <v>2098</v>
      </c>
      <c r="B2099">
        <v>33</v>
      </c>
      <c r="C2099" t="s">
        <v>19</v>
      </c>
      <c r="D2099" t="s">
        <v>51</v>
      </c>
      <c r="E2099" t="s">
        <v>43</v>
      </c>
      <c r="F2099">
        <v>43</v>
      </c>
      <c r="G2099" t="s">
        <v>146</v>
      </c>
      <c r="H2099" t="s">
        <v>38</v>
      </c>
      <c r="I2099" t="s">
        <v>109</v>
      </c>
      <c r="J2099" t="s">
        <v>25</v>
      </c>
      <c r="K2099">
        <v>3.9</v>
      </c>
      <c r="L2099" t="s">
        <v>152</v>
      </c>
      <c r="M2099" t="s">
        <v>27</v>
      </c>
      <c r="N2099" t="s">
        <v>47</v>
      </c>
      <c r="O2099" t="s">
        <v>152</v>
      </c>
      <c r="P2099" t="s">
        <v>152</v>
      </c>
      <c r="Q2099">
        <v>5</v>
      </c>
      <c r="R2099" t="s">
        <v>27</v>
      </c>
      <c r="S2099" t="s">
        <v>41</v>
      </c>
    </row>
    <row r="2100" spans="1:19" x14ac:dyDescent="0.3">
      <c r="A2100">
        <v>2099</v>
      </c>
      <c r="B2100">
        <v>49</v>
      </c>
      <c r="C2100" t="s">
        <v>19</v>
      </c>
      <c r="D2100" t="s">
        <v>113</v>
      </c>
      <c r="E2100" t="s">
        <v>21</v>
      </c>
      <c r="F2100">
        <v>28</v>
      </c>
      <c r="G2100" t="s">
        <v>62</v>
      </c>
      <c r="H2100" t="s">
        <v>45</v>
      </c>
      <c r="I2100" t="s">
        <v>53</v>
      </c>
      <c r="J2100" t="s">
        <v>54</v>
      </c>
      <c r="K2100">
        <v>3.3</v>
      </c>
      <c r="L2100" t="s">
        <v>152</v>
      </c>
      <c r="M2100" t="s">
        <v>27</v>
      </c>
      <c r="N2100" t="s">
        <v>72</v>
      </c>
      <c r="O2100" t="s">
        <v>152</v>
      </c>
      <c r="P2100" t="s">
        <v>152</v>
      </c>
      <c r="Q2100">
        <v>20</v>
      </c>
      <c r="R2100" t="s">
        <v>29</v>
      </c>
      <c r="S2100" t="s">
        <v>60</v>
      </c>
    </row>
    <row r="2101" spans="1:19" x14ac:dyDescent="0.3">
      <c r="A2101">
        <v>2100</v>
      </c>
      <c r="B2101">
        <v>31</v>
      </c>
      <c r="C2101" t="s">
        <v>19</v>
      </c>
      <c r="D2101" t="s">
        <v>113</v>
      </c>
      <c r="E2101" t="s">
        <v>21</v>
      </c>
      <c r="F2101">
        <v>78</v>
      </c>
      <c r="G2101" t="s">
        <v>101</v>
      </c>
      <c r="H2101" t="s">
        <v>23</v>
      </c>
      <c r="I2101" t="s">
        <v>96</v>
      </c>
      <c r="J2101" t="s">
        <v>54</v>
      </c>
      <c r="K2101">
        <v>2.9</v>
      </c>
      <c r="L2101" t="s">
        <v>152</v>
      </c>
      <c r="M2101" t="s">
        <v>59</v>
      </c>
      <c r="N2101" t="s">
        <v>28</v>
      </c>
      <c r="O2101" t="s">
        <v>152</v>
      </c>
      <c r="P2101" t="s">
        <v>152</v>
      </c>
      <c r="Q2101">
        <v>50</v>
      </c>
      <c r="R2101" t="s">
        <v>46</v>
      </c>
      <c r="S2101" t="s">
        <v>50</v>
      </c>
    </row>
    <row r="2102" spans="1:19" x14ac:dyDescent="0.3">
      <c r="A2102">
        <v>2101</v>
      </c>
      <c r="B2102">
        <v>68</v>
      </c>
      <c r="C2102" t="s">
        <v>19</v>
      </c>
      <c r="D2102" t="s">
        <v>31</v>
      </c>
      <c r="E2102" t="s">
        <v>21</v>
      </c>
      <c r="F2102">
        <v>31</v>
      </c>
      <c r="G2102" t="s">
        <v>151</v>
      </c>
      <c r="H2102" t="s">
        <v>45</v>
      </c>
      <c r="I2102" t="s">
        <v>67</v>
      </c>
      <c r="J2102" t="s">
        <v>39</v>
      </c>
      <c r="K2102">
        <v>4.4000000000000004</v>
      </c>
      <c r="L2102" t="s">
        <v>152</v>
      </c>
      <c r="M2102" t="s">
        <v>46</v>
      </c>
      <c r="N2102" t="s">
        <v>40</v>
      </c>
      <c r="O2102" t="s">
        <v>152</v>
      </c>
      <c r="P2102" t="s">
        <v>152</v>
      </c>
      <c r="Q2102">
        <v>36</v>
      </c>
      <c r="R2102" t="s">
        <v>35</v>
      </c>
      <c r="S2102" t="s">
        <v>30</v>
      </c>
    </row>
    <row r="2103" spans="1:19" x14ac:dyDescent="0.3">
      <c r="A2103">
        <v>2102</v>
      </c>
      <c r="B2103">
        <v>49</v>
      </c>
      <c r="C2103" t="s">
        <v>19</v>
      </c>
      <c r="D2103" t="s">
        <v>56</v>
      </c>
      <c r="E2103" t="s">
        <v>21</v>
      </c>
      <c r="F2103">
        <v>23</v>
      </c>
      <c r="G2103" t="s">
        <v>48</v>
      </c>
      <c r="H2103" t="s">
        <v>45</v>
      </c>
      <c r="I2103" t="s">
        <v>144</v>
      </c>
      <c r="J2103" t="s">
        <v>25</v>
      </c>
      <c r="K2103">
        <v>3.6</v>
      </c>
      <c r="L2103" t="s">
        <v>152</v>
      </c>
      <c r="M2103" t="s">
        <v>35</v>
      </c>
      <c r="N2103" t="s">
        <v>47</v>
      </c>
      <c r="O2103" t="s">
        <v>152</v>
      </c>
      <c r="P2103" t="s">
        <v>152</v>
      </c>
      <c r="Q2103">
        <v>12</v>
      </c>
      <c r="R2103" t="s">
        <v>34</v>
      </c>
      <c r="S2103" t="s">
        <v>77</v>
      </c>
    </row>
    <row r="2104" spans="1:19" x14ac:dyDescent="0.3">
      <c r="A2104">
        <v>2103</v>
      </c>
      <c r="B2104">
        <v>23</v>
      </c>
      <c r="C2104" t="s">
        <v>19</v>
      </c>
      <c r="D2104" t="s">
        <v>124</v>
      </c>
      <c r="E2104" t="s">
        <v>69</v>
      </c>
      <c r="F2104">
        <v>25</v>
      </c>
      <c r="G2104" t="s">
        <v>135</v>
      </c>
      <c r="H2104" t="s">
        <v>45</v>
      </c>
      <c r="I2104" t="s">
        <v>110</v>
      </c>
      <c r="J2104" t="s">
        <v>39</v>
      </c>
      <c r="K2104">
        <v>4.5</v>
      </c>
      <c r="L2104" t="s">
        <v>152</v>
      </c>
      <c r="M2104" t="s">
        <v>46</v>
      </c>
      <c r="N2104" t="s">
        <v>76</v>
      </c>
      <c r="O2104" t="s">
        <v>152</v>
      </c>
      <c r="P2104" t="s">
        <v>152</v>
      </c>
      <c r="Q2104">
        <v>23</v>
      </c>
      <c r="R2104" t="s">
        <v>35</v>
      </c>
      <c r="S2104" t="s">
        <v>88</v>
      </c>
    </row>
    <row r="2105" spans="1:19" x14ac:dyDescent="0.3">
      <c r="A2105">
        <v>2104</v>
      </c>
      <c r="B2105">
        <v>30</v>
      </c>
      <c r="C2105" t="s">
        <v>19</v>
      </c>
      <c r="D2105" t="s">
        <v>95</v>
      </c>
      <c r="E2105" t="s">
        <v>21</v>
      </c>
      <c r="F2105">
        <v>86</v>
      </c>
      <c r="G2105" t="s">
        <v>116</v>
      </c>
      <c r="H2105" t="s">
        <v>38</v>
      </c>
      <c r="I2105" t="s">
        <v>108</v>
      </c>
      <c r="J2105" t="s">
        <v>54</v>
      </c>
      <c r="K2105">
        <v>3.7</v>
      </c>
      <c r="L2105" t="s">
        <v>152</v>
      </c>
      <c r="M2105" t="s">
        <v>46</v>
      </c>
      <c r="N2105" t="s">
        <v>76</v>
      </c>
      <c r="O2105" t="s">
        <v>152</v>
      </c>
      <c r="P2105" t="s">
        <v>152</v>
      </c>
      <c r="Q2105">
        <v>21</v>
      </c>
      <c r="R2105" t="s">
        <v>29</v>
      </c>
      <c r="S2105" t="s">
        <v>41</v>
      </c>
    </row>
    <row r="2106" spans="1:19" x14ac:dyDescent="0.3">
      <c r="A2106">
        <v>2105</v>
      </c>
      <c r="B2106">
        <v>53</v>
      </c>
      <c r="C2106" t="s">
        <v>19</v>
      </c>
      <c r="D2106" t="s">
        <v>73</v>
      </c>
      <c r="E2106" t="s">
        <v>43</v>
      </c>
      <c r="F2106">
        <v>88</v>
      </c>
      <c r="G2106" t="s">
        <v>130</v>
      </c>
      <c r="H2106" t="s">
        <v>45</v>
      </c>
      <c r="I2106" t="s">
        <v>81</v>
      </c>
      <c r="J2106" t="s">
        <v>39</v>
      </c>
      <c r="K2106">
        <v>2.8</v>
      </c>
      <c r="L2106" t="s">
        <v>152</v>
      </c>
      <c r="M2106" t="s">
        <v>34</v>
      </c>
      <c r="N2106" t="s">
        <v>40</v>
      </c>
      <c r="O2106" t="s">
        <v>152</v>
      </c>
      <c r="P2106" t="s">
        <v>152</v>
      </c>
      <c r="Q2106">
        <v>47</v>
      </c>
      <c r="R2106" t="s">
        <v>29</v>
      </c>
      <c r="S2106" t="s">
        <v>41</v>
      </c>
    </row>
    <row r="2107" spans="1:19" x14ac:dyDescent="0.3">
      <c r="A2107">
        <v>2106</v>
      </c>
      <c r="B2107">
        <v>65</v>
      </c>
      <c r="C2107" t="s">
        <v>19</v>
      </c>
      <c r="D2107" t="s">
        <v>143</v>
      </c>
      <c r="E2107" t="s">
        <v>69</v>
      </c>
      <c r="F2107">
        <v>35</v>
      </c>
      <c r="G2107" t="s">
        <v>131</v>
      </c>
      <c r="H2107" t="s">
        <v>45</v>
      </c>
      <c r="I2107" t="s">
        <v>67</v>
      </c>
      <c r="J2107" t="s">
        <v>39</v>
      </c>
      <c r="K2107">
        <v>4.5</v>
      </c>
      <c r="L2107" t="s">
        <v>152</v>
      </c>
      <c r="M2107" t="s">
        <v>27</v>
      </c>
      <c r="N2107" t="s">
        <v>40</v>
      </c>
      <c r="O2107" t="s">
        <v>152</v>
      </c>
      <c r="P2107" t="s">
        <v>152</v>
      </c>
      <c r="Q2107">
        <v>38</v>
      </c>
      <c r="R2107" t="s">
        <v>29</v>
      </c>
      <c r="S2107" t="s">
        <v>77</v>
      </c>
    </row>
    <row r="2108" spans="1:19" x14ac:dyDescent="0.3">
      <c r="A2108">
        <v>2107</v>
      </c>
      <c r="B2108">
        <v>60</v>
      </c>
      <c r="C2108" t="s">
        <v>19</v>
      </c>
      <c r="D2108" t="s">
        <v>106</v>
      </c>
      <c r="E2108" t="s">
        <v>69</v>
      </c>
      <c r="F2108">
        <v>34</v>
      </c>
      <c r="G2108" t="s">
        <v>129</v>
      </c>
      <c r="H2108" t="s">
        <v>45</v>
      </c>
      <c r="I2108" t="s">
        <v>24</v>
      </c>
      <c r="J2108" t="s">
        <v>58</v>
      </c>
      <c r="K2108">
        <v>4.4000000000000004</v>
      </c>
      <c r="L2108" t="s">
        <v>152</v>
      </c>
      <c r="M2108" t="s">
        <v>35</v>
      </c>
      <c r="N2108" t="s">
        <v>55</v>
      </c>
      <c r="O2108" t="s">
        <v>152</v>
      </c>
      <c r="P2108" t="s">
        <v>152</v>
      </c>
      <c r="Q2108">
        <v>40</v>
      </c>
      <c r="R2108" t="s">
        <v>27</v>
      </c>
      <c r="S2108" t="s">
        <v>97</v>
      </c>
    </row>
    <row r="2109" spans="1:19" x14ac:dyDescent="0.3">
      <c r="A2109">
        <v>2108</v>
      </c>
      <c r="B2109">
        <v>46</v>
      </c>
      <c r="C2109" t="s">
        <v>19</v>
      </c>
      <c r="D2109" t="s">
        <v>95</v>
      </c>
      <c r="E2109" t="s">
        <v>21</v>
      </c>
      <c r="F2109">
        <v>75</v>
      </c>
      <c r="G2109" t="s">
        <v>80</v>
      </c>
      <c r="H2109" t="s">
        <v>45</v>
      </c>
      <c r="I2109" t="s">
        <v>94</v>
      </c>
      <c r="J2109" t="s">
        <v>25</v>
      </c>
      <c r="K2109">
        <v>3.3</v>
      </c>
      <c r="L2109" t="s">
        <v>152</v>
      </c>
      <c r="M2109" t="s">
        <v>46</v>
      </c>
      <c r="N2109" t="s">
        <v>55</v>
      </c>
      <c r="O2109" t="s">
        <v>152</v>
      </c>
      <c r="P2109" t="s">
        <v>152</v>
      </c>
      <c r="Q2109">
        <v>35</v>
      </c>
      <c r="R2109" t="s">
        <v>46</v>
      </c>
      <c r="S2109" t="s">
        <v>60</v>
      </c>
    </row>
    <row r="2110" spans="1:19" x14ac:dyDescent="0.3">
      <c r="A2110">
        <v>2109</v>
      </c>
      <c r="B2110">
        <v>54</v>
      </c>
      <c r="C2110" t="s">
        <v>19</v>
      </c>
      <c r="D2110" t="s">
        <v>104</v>
      </c>
      <c r="E2110" t="s">
        <v>21</v>
      </c>
      <c r="F2110">
        <v>46</v>
      </c>
      <c r="G2110" t="s">
        <v>114</v>
      </c>
      <c r="H2110" t="s">
        <v>92</v>
      </c>
      <c r="I2110" t="s">
        <v>118</v>
      </c>
      <c r="J2110" t="s">
        <v>25</v>
      </c>
      <c r="K2110">
        <v>4.2</v>
      </c>
      <c r="L2110" t="s">
        <v>152</v>
      </c>
      <c r="M2110" t="s">
        <v>59</v>
      </c>
      <c r="N2110" t="s">
        <v>28</v>
      </c>
      <c r="O2110" t="s">
        <v>152</v>
      </c>
      <c r="P2110" t="s">
        <v>152</v>
      </c>
      <c r="Q2110">
        <v>4</v>
      </c>
      <c r="R2110" t="s">
        <v>27</v>
      </c>
      <c r="S2110" t="s">
        <v>60</v>
      </c>
    </row>
    <row r="2111" spans="1:19" x14ac:dyDescent="0.3">
      <c r="A2111">
        <v>2110</v>
      </c>
      <c r="B2111">
        <v>59</v>
      </c>
      <c r="C2111" t="s">
        <v>19</v>
      </c>
      <c r="D2111" t="s">
        <v>106</v>
      </c>
      <c r="E2111" t="s">
        <v>69</v>
      </c>
      <c r="F2111">
        <v>31</v>
      </c>
      <c r="G2111" t="s">
        <v>99</v>
      </c>
      <c r="H2111" t="s">
        <v>23</v>
      </c>
      <c r="I2111" t="s">
        <v>100</v>
      </c>
      <c r="J2111" t="s">
        <v>58</v>
      </c>
      <c r="K2111">
        <v>2.7</v>
      </c>
      <c r="L2111" t="s">
        <v>152</v>
      </c>
      <c r="M2111" t="s">
        <v>35</v>
      </c>
      <c r="N2111" t="s">
        <v>40</v>
      </c>
      <c r="O2111" t="s">
        <v>152</v>
      </c>
      <c r="P2111" t="s">
        <v>152</v>
      </c>
      <c r="Q2111">
        <v>28</v>
      </c>
      <c r="R2111" t="s">
        <v>29</v>
      </c>
      <c r="S2111" t="s">
        <v>97</v>
      </c>
    </row>
    <row r="2112" spans="1:19" x14ac:dyDescent="0.3">
      <c r="A2112">
        <v>2111</v>
      </c>
      <c r="B2112">
        <v>52</v>
      </c>
      <c r="C2112" t="s">
        <v>19</v>
      </c>
      <c r="D2112" t="s">
        <v>125</v>
      </c>
      <c r="E2112" t="s">
        <v>21</v>
      </c>
      <c r="F2112">
        <v>93</v>
      </c>
      <c r="G2112" t="s">
        <v>57</v>
      </c>
      <c r="H2112" t="s">
        <v>23</v>
      </c>
      <c r="I2112" t="s">
        <v>109</v>
      </c>
      <c r="J2112" t="s">
        <v>39</v>
      </c>
      <c r="K2112">
        <v>3.9</v>
      </c>
      <c r="L2112" t="s">
        <v>152</v>
      </c>
      <c r="M2112" t="s">
        <v>35</v>
      </c>
      <c r="N2112" t="s">
        <v>76</v>
      </c>
      <c r="O2112" t="s">
        <v>152</v>
      </c>
      <c r="P2112" t="s">
        <v>152</v>
      </c>
      <c r="Q2112">
        <v>36</v>
      </c>
      <c r="R2112" t="s">
        <v>59</v>
      </c>
      <c r="S2112" t="s">
        <v>97</v>
      </c>
    </row>
    <row r="2113" spans="1:19" x14ac:dyDescent="0.3">
      <c r="A2113">
        <v>2112</v>
      </c>
      <c r="B2113">
        <v>41</v>
      </c>
      <c r="C2113" t="s">
        <v>19</v>
      </c>
      <c r="D2113" t="s">
        <v>89</v>
      </c>
      <c r="E2113" t="s">
        <v>69</v>
      </c>
      <c r="F2113">
        <v>85</v>
      </c>
      <c r="G2113" t="s">
        <v>70</v>
      </c>
      <c r="H2113" t="s">
        <v>92</v>
      </c>
      <c r="I2113" t="s">
        <v>71</v>
      </c>
      <c r="J2113" t="s">
        <v>39</v>
      </c>
      <c r="K2113">
        <v>2.6</v>
      </c>
      <c r="L2113" t="s">
        <v>152</v>
      </c>
      <c r="M2113" t="s">
        <v>27</v>
      </c>
      <c r="N2113" t="s">
        <v>40</v>
      </c>
      <c r="O2113" t="s">
        <v>152</v>
      </c>
      <c r="P2113" t="s">
        <v>152</v>
      </c>
      <c r="Q2113">
        <v>15</v>
      </c>
      <c r="R2113" t="s">
        <v>34</v>
      </c>
      <c r="S2113" t="s">
        <v>50</v>
      </c>
    </row>
    <row r="2114" spans="1:19" x14ac:dyDescent="0.3">
      <c r="A2114">
        <v>2113</v>
      </c>
      <c r="B2114">
        <v>43</v>
      </c>
      <c r="C2114" t="s">
        <v>19</v>
      </c>
      <c r="D2114" t="s">
        <v>133</v>
      </c>
      <c r="E2114" t="s">
        <v>69</v>
      </c>
      <c r="F2114">
        <v>68</v>
      </c>
      <c r="G2114" t="s">
        <v>122</v>
      </c>
      <c r="H2114" t="s">
        <v>45</v>
      </c>
      <c r="I2114" t="s">
        <v>93</v>
      </c>
      <c r="J2114" t="s">
        <v>58</v>
      </c>
      <c r="K2114">
        <v>4.5</v>
      </c>
      <c r="L2114" t="s">
        <v>152</v>
      </c>
      <c r="M2114" t="s">
        <v>27</v>
      </c>
      <c r="N2114" t="s">
        <v>72</v>
      </c>
      <c r="O2114" t="s">
        <v>152</v>
      </c>
      <c r="P2114" t="s">
        <v>152</v>
      </c>
      <c r="Q2114">
        <v>7</v>
      </c>
      <c r="R2114" t="s">
        <v>35</v>
      </c>
      <c r="S2114" t="s">
        <v>30</v>
      </c>
    </row>
    <row r="2115" spans="1:19" x14ac:dyDescent="0.3">
      <c r="A2115">
        <v>2114</v>
      </c>
      <c r="B2115">
        <v>63</v>
      </c>
      <c r="C2115" t="s">
        <v>19</v>
      </c>
      <c r="D2115" t="s">
        <v>82</v>
      </c>
      <c r="E2115" t="s">
        <v>21</v>
      </c>
      <c r="F2115">
        <v>40</v>
      </c>
      <c r="G2115" t="s">
        <v>141</v>
      </c>
      <c r="H2115" t="s">
        <v>45</v>
      </c>
      <c r="I2115" t="s">
        <v>110</v>
      </c>
      <c r="J2115" t="s">
        <v>39</v>
      </c>
      <c r="K2115">
        <v>2.7</v>
      </c>
      <c r="L2115" t="s">
        <v>152</v>
      </c>
      <c r="M2115" t="s">
        <v>27</v>
      </c>
      <c r="N2115" t="s">
        <v>76</v>
      </c>
      <c r="O2115" t="s">
        <v>152</v>
      </c>
      <c r="P2115" t="s">
        <v>152</v>
      </c>
      <c r="Q2115">
        <v>29</v>
      </c>
      <c r="R2115" t="s">
        <v>46</v>
      </c>
      <c r="S2115" t="s">
        <v>97</v>
      </c>
    </row>
    <row r="2116" spans="1:19" x14ac:dyDescent="0.3">
      <c r="A2116">
        <v>2115</v>
      </c>
      <c r="B2116">
        <v>37</v>
      </c>
      <c r="C2116" t="s">
        <v>19</v>
      </c>
      <c r="D2116" t="s">
        <v>56</v>
      </c>
      <c r="E2116" t="s">
        <v>21</v>
      </c>
      <c r="F2116">
        <v>51</v>
      </c>
      <c r="G2116" t="s">
        <v>129</v>
      </c>
      <c r="H2116" t="s">
        <v>45</v>
      </c>
      <c r="I2116" t="s">
        <v>136</v>
      </c>
      <c r="J2116" t="s">
        <v>25</v>
      </c>
      <c r="K2116">
        <v>2.9</v>
      </c>
      <c r="L2116" t="s">
        <v>152</v>
      </c>
      <c r="M2116" t="s">
        <v>27</v>
      </c>
      <c r="N2116" t="s">
        <v>55</v>
      </c>
      <c r="O2116" t="s">
        <v>152</v>
      </c>
      <c r="P2116" t="s">
        <v>152</v>
      </c>
      <c r="Q2116">
        <v>12</v>
      </c>
      <c r="R2116" t="s">
        <v>59</v>
      </c>
      <c r="S2116" t="s">
        <v>50</v>
      </c>
    </row>
    <row r="2117" spans="1:19" x14ac:dyDescent="0.3">
      <c r="A2117">
        <v>2116</v>
      </c>
      <c r="B2117">
        <v>44</v>
      </c>
      <c r="C2117" t="s">
        <v>19</v>
      </c>
      <c r="D2117" t="s">
        <v>119</v>
      </c>
      <c r="E2117" t="s">
        <v>69</v>
      </c>
      <c r="F2117">
        <v>85</v>
      </c>
      <c r="G2117" t="s">
        <v>44</v>
      </c>
      <c r="H2117" t="s">
        <v>45</v>
      </c>
      <c r="I2117" t="s">
        <v>84</v>
      </c>
      <c r="J2117" t="s">
        <v>25</v>
      </c>
      <c r="K2117">
        <v>3.4</v>
      </c>
      <c r="L2117" t="s">
        <v>152</v>
      </c>
      <c r="M2117" t="s">
        <v>27</v>
      </c>
      <c r="N2117" t="s">
        <v>76</v>
      </c>
      <c r="O2117" t="s">
        <v>152</v>
      </c>
      <c r="P2117" t="s">
        <v>152</v>
      </c>
      <c r="Q2117">
        <v>16</v>
      </c>
      <c r="R2117" t="s">
        <v>34</v>
      </c>
      <c r="S2117" t="s">
        <v>77</v>
      </c>
    </row>
    <row r="2118" spans="1:19" x14ac:dyDescent="0.3">
      <c r="A2118">
        <v>2117</v>
      </c>
      <c r="B2118">
        <v>67</v>
      </c>
      <c r="C2118" t="s">
        <v>19</v>
      </c>
      <c r="D2118" t="s">
        <v>102</v>
      </c>
      <c r="E2118" t="s">
        <v>65</v>
      </c>
      <c r="F2118">
        <v>23</v>
      </c>
      <c r="G2118" t="s">
        <v>111</v>
      </c>
      <c r="H2118" t="s">
        <v>45</v>
      </c>
      <c r="I2118" t="s">
        <v>86</v>
      </c>
      <c r="J2118" t="s">
        <v>54</v>
      </c>
      <c r="K2118">
        <v>2.9</v>
      </c>
      <c r="L2118" t="s">
        <v>152</v>
      </c>
      <c r="M2118" t="s">
        <v>46</v>
      </c>
      <c r="N2118" t="s">
        <v>28</v>
      </c>
      <c r="O2118" t="s">
        <v>152</v>
      </c>
      <c r="P2118" t="s">
        <v>152</v>
      </c>
      <c r="Q2118">
        <v>50</v>
      </c>
      <c r="R2118" t="s">
        <v>59</v>
      </c>
      <c r="S2118" t="s">
        <v>77</v>
      </c>
    </row>
    <row r="2119" spans="1:19" x14ac:dyDescent="0.3">
      <c r="A2119">
        <v>2118</v>
      </c>
      <c r="B2119">
        <v>27</v>
      </c>
      <c r="C2119" t="s">
        <v>19</v>
      </c>
      <c r="D2119" t="s">
        <v>82</v>
      </c>
      <c r="E2119" t="s">
        <v>21</v>
      </c>
      <c r="F2119">
        <v>28</v>
      </c>
      <c r="G2119" t="s">
        <v>112</v>
      </c>
      <c r="H2119" t="s">
        <v>23</v>
      </c>
      <c r="I2119" t="s">
        <v>110</v>
      </c>
      <c r="J2119" t="s">
        <v>54</v>
      </c>
      <c r="K2119">
        <v>3.8</v>
      </c>
      <c r="L2119" t="s">
        <v>152</v>
      </c>
      <c r="M2119" t="s">
        <v>34</v>
      </c>
      <c r="N2119" t="s">
        <v>40</v>
      </c>
      <c r="O2119" t="s">
        <v>152</v>
      </c>
      <c r="P2119" t="s">
        <v>152</v>
      </c>
      <c r="Q2119">
        <v>11</v>
      </c>
      <c r="R2119" t="s">
        <v>59</v>
      </c>
      <c r="S2119" t="s">
        <v>50</v>
      </c>
    </row>
    <row r="2120" spans="1:19" x14ac:dyDescent="0.3">
      <c r="A2120">
        <v>2119</v>
      </c>
      <c r="B2120">
        <v>60</v>
      </c>
      <c r="C2120" t="s">
        <v>19</v>
      </c>
      <c r="D2120" t="s">
        <v>125</v>
      </c>
      <c r="E2120" t="s">
        <v>21</v>
      </c>
      <c r="F2120">
        <v>44</v>
      </c>
      <c r="G2120" t="s">
        <v>142</v>
      </c>
      <c r="H2120" t="s">
        <v>45</v>
      </c>
      <c r="I2120" t="s">
        <v>79</v>
      </c>
      <c r="J2120" t="s">
        <v>58</v>
      </c>
      <c r="K2120">
        <v>4.2</v>
      </c>
      <c r="L2120" t="s">
        <v>152</v>
      </c>
      <c r="M2120" t="s">
        <v>34</v>
      </c>
      <c r="N2120" t="s">
        <v>72</v>
      </c>
      <c r="O2120" t="s">
        <v>152</v>
      </c>
      <c r="P2120" t="s">
        <v>152</v>
      </c>
      <c r="Q2120">
        <v>28</v>
      </c>
      <c r="R2120" t="s">
        <v>59</v>
      </c>
      <c r="S2120" t="s">
        <v>60</v>
      </c>
    </row>
    <row r="2121" spans="1:19" x14ac:dyDescent="0.3">
      <c r="A2121">
        <v>2120</v>
      </c>
      <c r="B2121">
        <v>58</v>
      </c>
      <c r="C2121" t="s">
        <v>19</v>
      </c>
      <c r="D2121" t="s">
        <v>106</v>
      </c>
      <c r="E2121" t="s">
        <v>69</v>
      </c>
      <c r="F2121">
        <v>57</v>
      </c>
      <c r="G2121" t="s">
        <v>145</v>
      </c>
      <c r="H2121" t="s">
        <v>45</v>
      </c>
      <c r="I2121" t="s">
        <v>126</v>
      </c>
      <c r="J2121" t="s">
        <v>39</v>
      </c>
      <c r="K2121">
        <v>3.5</v>
      </c>
      <c r="L2121" t="s">
        <v>152</v>
      </c>
      <c r="M2121" t="s">
        <v>59</v>
      </c>
      <c r="N2121" t="s">
        <v>76</v>
      </c>
      <c r="O2121" t="s">
        <v>152</v>
      </c>
      <c r="P2121" t="s">
        <v>152</v>
      </c>
      <c r="Q2121">
        <v>36</v>
      </c>
      <c r="R2121" t="s">
        <v>29</v>
      </c>
      <c r="S2121" t="s">
        <v>77</v>
      </c>
    </row>
    <row r="2122" spans="1:19" x14ac:dyDescent="0.3">
      <c r="A2122">
        <v>2121</v>
      </c>
      <c r="B2122">
        <v>53</v>
      </c>
      <c r="C2122" t="s">
        <v>19</v>
      </c>
      <c r="D2122" t="s">
        <v>119</v>
      </c>
      <c r="E2122" t="s">
        <v>69</v>
      </c>
      <c r="F2122">
        <v>98</v>
      </c>
      <c r="G2122" t="s">
        <v>70</v>
      </c>
      <c r="H2122" t="s">
        <v>38</v>
      </c>
      <c r="I2122" t="s">
        <v>108</v>
      </c>
      <c r="J2122" t="s">
        <v>58</v>
      </c>
      <c r="K2122">
        <v>3.1</v>
      </c>
      <c r="L2122" t="s">
        <v>152</v>
      </c>
      <c r="M2122" t="s">
        <v>29</v>
      </c>
      <c r="N2122" t="s">
        <v>47</v>
      </c>
      <c r="O2122" t="s">
        <v>152</v>
      </c>
      <c r="P2122" t="s">
        <v>152</v>
      </c>
      <c r="Q2122">
        <v>38</v>
      </c>
      <c r="R2122" t="s">
        <v>46</v>
      </c>
      <c r="S2122" t="s">
        <v>60</v>
      </c>
    </row>
    <row r="2123" spans="1:19" x14ac:dyDescent="0.3">
      <c r="A2123">
        <v>2122</v>
      </c>
      <c r="B2123">
        <v>43</v>
      </c>
      <c r="C2123" t="s">
        <v>19</v>
      </c>
      <c r="D2123" t="s">
        <v>132</v>
      </c>
      <c r="E2123" t="s">
        <v>69</v>
      </c>
      <c r="F2123">
        <v>68</v>
      </c>
      <c r="G2123" t="s">
        <v>120</v>
      </c>
      <c r="H2123" t="s">
        <v>45</v>
      </c>
      <c r="I2123" t="s">
        <v>79</v>
      </c>
      <c r="J2123" t="s">
        <v>25</v>
      </c>
      <c r="K2123">
        <v>3.5</v>
      </c>
      <c r="L2123" t="s">
        <v>152</v>
      </c>
      <c r="M2123" t="s">
        <v>27</v>
      </c>
      <c r="N2123" t="s">
        <v>72</v>
      </c>
      <c r="O2123" t="s">
        <v>152</v>
      </c>
      <c r="P2123" t="s">
        <v>152</v>
      </c>
      <c r="Q2123">
        <v>32</v>
      </c>
      <c r="R2123" t="s">
        <v>34</v>
      </c>
      <c r="S2123" t="s">
        <v>88</v>
      </c>
    </row>
    <row r="2124" spans="1:19" x14ac:dyDescent="0.3">
      <c r="A2124">
        <v>2123</v>
      </c>
      <c r="B2124">
        <v>32</v>
      </c>
      <c r="C2124" t="s">
        <v>19</v>
      </c>
      <c r="D2124" t="s">
        <v>102</v>
      </c>
      <c r="E2124" t="s">
        <v>65</v>
      </c>
      <c r="F2124">
        <v>36</v>
      </c>
      <c r="G2124" t="s">
        <v>141</v>
      </c>
      <c r="H2124" t="s">
        <v>23</v>
      </c>
      <c r="I2124" t="s">
        <v>86</v>
      </c>
      <c r="J2124" t="s">
        <v>58</v>
      </c>
      <c r="K2124">
        <v>4</v>
      </c>
      <c r="L2124" t="s">
        <v>152</v>
      </c>
      <c r="M2124" t="s">
        <v>46</v>
      </c>
      <c r="N2124" t="s">
        <v>28</v>
      </c>
      <c r="O2124" t="s">
        <v>152</v>
      </c>
      <c r="P2124" t="s">
        <v>152</v>
      </c>
      <c r="Q2124">
        <v>42</v>
      </c>
      <c r="R2124" t="s">
        <v>59</v>
      </c>
      <c r="S2124" t="s">
        <v>41</v>
      </c>
    </row>
    <row r="2125" spans="1:19" x14ac:dyDescent="0.3">
      <c r="A2125">
        <v>2124</v>
      </c>
      <c r="B2125">
        <v>54</v>
      </c>
      <c r="C2125" t="s">
        <v>19</v>
      </c>
      <c r="D2125" t="s">
        <v>64</v>
      </c>
      <c r="E2125" t="s">
        <v>65</v>
      </c>
      <c r="F2125">
        <v>71</v>
      </c>
      <c r="G2125" t="s">
        <v>145</v>
      </c>
      <c r="H2125" t="s">
        <v>23</v>
      </c>
      <c r="I2125" t="s">
        <v>109</v>
      </c>
      <c r="J2125" t="s">
        <v>39</v>
      </c>
      <c r="K2125">
        <v>3.7</v>
      </c>
      <c r="L2125" t="s">
        <v>152</v>
      </c>
      <c r="M2125" t="s">
        <v>35</v>
      </c>
      <c r="N2125" t="s">
        <v>28</v>
      </c>
      <c r="O2125" t="s">
        <v>152</v>
      </c>
      <c r="P2125" t="s">
        <v>152</v>
      </c>
      <c r="Q2125">
        <v>22</v>
      </c>
      <c r="R2125" t="s">
        <v>59</v>
      </c>
      <c r="S2125" t="s">
        <v>77</v>
      </c>
    </row>
    <row r="2126" spans="1:19" x14ac:dyDescent="0.3">
      <c r="A2126">
        <v>2125</v>
      </c>
      <c r="B2126">
        <v>47</v>
      </c>
      <c r="C2126" t="s">
        <v>19</v>
      </c>
      <c r="D2126" t="s">
        <v>87</v>
      </c>
      <c r="E2126" t="s">
        <v>21</v>
      </c>
      <c r="F2126">
        <v>60</v>
      </c>
      <c r="G2126" t="s">
        <v>44</v>
      </c>
      <c r="H2126" t="s">
        <v>45</v>
      </c>
      <c r="I2126" t="s">
        <v>86</v>
      </c>
      <c r="J2126" t="s">
        <v>58</v>
      </c>
      <c r="K2126">
        <v>4.2</v>
      </c>
      <c r="L2126" t="s">
        <v>152</v>
      </c>
      <c r="M2126" t="s">
        <v>29</v>
      </c>
      <c r="N2126" t="s">
        <v>47</v>
      </c>
      <c r="O2126" t="s">
        <v>152</v>
      </c>
      <c r="P2126" t="s">
        <v>152</v>
      </c>
      <c r="Q2126">
        <v>22</v>
      </c>
      <c r="R2126" t="s">
        <v>29</v>
      </c>
      <c r="S2126" t="s">
        <v>60</v>
      </c>
    </row>
    <row r="2127" spans="1:19" x14ac:dyDescent="0.3">
      <c r="A2127">
        <v>2126</v>
      </c>
      <c r="B2127">
        <v>57</v>
      </c>
      <c r="C2127" t="s">
        <v>19</v>
      </c>
      <c r="D2127" t="s">
        <v>64</v>
      </c>
      <c r="E2127" t="s">
        <v>65</v>
      </c>
      <c r="F2127">
        <v>87</v>
      </c>
      <c r="G2127" t="s">
        <v>83</v>
      </c>
      <c r="H2127" t="s">
        <v>45</v>
      </c>
      <c r="I2127" t="s">
        <v>118</v>
      </c>
      <c r="J2127" t="s">
        <v>58</v>
      </c>
      <c r="K2127">
        <v>4.8</v>
      </c>
      <c r="L2127" t="s">
        <v>152</v>
      </c>
      <c r="M2127" t="s">
        <v>27</v>
      </c>
      <c r="N2127" t="s">
        <v>76</v>
      </c>
      <c r="O2127" t="s">
        <v>152</v>
      </c>
      <c r="P2127" t="s">
        <v>152</v>
      </c>
      <c r="Q2127">
        <v>31</v>
      </c>
      <c r="R2127" t="s">
        <v>46</v>
      </c>
      <c r="S2127" t="s">
        <v>60</v>
      </c>
    </row>
    <row r="2128" spans="1:19" x14ac:dyDescent="0.3">
      <c r="A2128">
        <v>2127</v>
      </c>
      <c r="B2128">
        <v>63</v>
      </c>
      <c r="C2128" t="s">
        <v>19</v>
      </c>
      <c r="D2128" t="s">
        <v>73</v>
      </c>
      <c r="E2128" t="s">
        <v>43</v>
      </c>
      <c r="F2128">
        <v>38</v>
      </c>
      <c r="G2128" t="s">
        <v>90</v>
      </c>
      <c r="H2128" t="s">
        <v>92</v>
      </c>
      <c r="I2128" t="s">
        <v>136</v>
      </c>
      <c r="J2128" t="s">
        <v>25</v>
      </c>
      <c r="K2128">
        <v>4.0999999999999996</v>
      </c>
      <c r="L2128" t="s">
        <v>152</v>
      </c>
      <c r="M2128" t="s">
        <v>46</v>
      </c>
      <c r="N2128" t="s">
        <v>28</v>
      </c>
      <c r="O2128" t="s">
        <v>152</v>
      </c>
      <c r="P2128" t="s">
        <v>152</v>
      </c>
      <c r="Q2128">
        <v>28</v>
      </c>
      <c r="R2128" t="s">
        <v>27</v>
      </c>
      <c r="S2128" t="s">
        <v>88</v>
      </c>
    </row>
    <row r="2129" spans="1:19" x14ac:dyDescent="0.3">
      <c r="A2129">
        <v>2128</v>
      </c>
      <c r="B2129">
        <v>70</v>
      </c>
      <c r="C2129" t="s">
        <v>19</v>
      </c>
      <c r="D2129" t="s">
        <v>137</v>
      </c>
      <c r="E2129" t="s">
        <v>43</v>
      </c>
      <c r="F2129">
        <v>45</v>
      </c>
      <c r="G2129" t="s">
        <v>98</v>
      </c>
      <c r="H2129" t="s">
        <v>45</v>
      </c>
      <c r="I2129" t="s">
        <v>126</v>
      </c>
      <c r="J2129" t="s">
        <v>39</v>
      </c>
      <c r="K2129">
        <v>4.5</v>
      </c>
      <c r="L2129" t="s">
        <v>152</v>
      </c>
      <c r="M2129" t="s">
        <v>27</v>
      </c>
      <c r="N2129" t="s">
        <v>72</v>
      </c>
      <c r="O2129" t="s">
        <v>152</v>
      </c>
      <c r="P2129" t="s">
        <v>152</v>
      </c>
      <c r="Q2129">
        <v>40</v>
      </c>
      <c r="R2129" t="s">
        <v>59</v>
      </c>
      <c r="S2129" t="s">
        <v>41</v>
      </c>
    </row>
    <row r="2130" spans="1:19" x14ac:dyDescent="0.3">
      <c r="A2130">
        <v>2129</v>
      </c>
      <c r="B2130">
        <v>62</v>
      </c>
      <c r="C2130" t="s">
        <v>19</v>
      </c>
      <c r="D2130" t="s">
        <v>64</v>
      </c>
      <c r="E2130" t="s">
        <v>65</v>
      </c>
      <c r="F2130">
        <v>47</v>
      </c>
      <c r="G2130" t="s">
        <v>130</v>
      </c>
      <c r="H2130" t="s">
        <v>23</v>
      </c>
      <c r="I2130" t="s">
        <v>109</v>
      </c>
      <c r="J2130" t="s">
        <v>58</v>
      </c>
      <c r="K2130">
        <v>2.7</v>
      </c>
      <c r="L2130" t="s">
        <v>152</v>
      </c>
      <c r="M2130" t="s">
        <v>46</v>
      </c>
      <c r="N2130" t="s">
        <v>72</v>
      </c>
      <c r="O2130" t="s">
        <v>152</v>
      </c>
      <c r="P2130" t="s">
        <v>152</v>
      </c>
      <c r="Q2130">
        <v>21</v>
      </c>
      <c r="R2130" t="s">
        <v>46</v>
      </c>
      <c r="S2130" t="s">
        <v>41</v>
      </c>
    </row>
    <row r="2131" spans="1:19" x14ac:dyDescent="0.3">
      <c r="A2131">
        <v>2130</v>
      </c>
      <c r="B2131">
        <v>40</v>
      </c>
      <c r="C2131" t="s">
        <v>19</v>
      </c>
      <c r="D2131" t="s">
        <v>87</v>
      </c>
      <c r="E2131" t="s">
        <v>21</v>
      </c>
      <c r="F2131">
        <v>57</v>
      </c>
      <c r="G2131" t="s">
        <v>148</v>
      </c>
      <c r="H2131" t="s">
        <v>23</v>
      </c>
      <c r="I2131" t="s">
        <v>121</v>
      </c>
      <c r="J2131" t="s">
        <v>58</v>
      </c>
      <c r="K2131">
        <v>2.8</v>
      </c>
      <c r="L2131" t="s">
        <v>152</v>
      </c>
      <c r="M2131" t="s">
        <v>27</v>
      </c>
      <c r="N2131" t="s">
        <v>76</v>
      </c>
      <c r="O2131" t="s">
        <v>152</v>
      </c>
      <c r="P2131" t="s">
        <v>152</v>
      </c>
      <c r="Q2131">
        <v>12</v>
      </c>
      <c r="R2131" t="s">
        <v>46</v>
      </c>
      <c r="S2131" t="s">
        <v>97</v>
      </c>
    </row>
    <row r="2132" spans="1:19" x14ac:dyDescent="0.3">
      <c r="A2132">
        <v>2131</v>
      </c>
      <c r="B2132">
        <v>25</v>
      </c>
      <c r="C2132" t="s">
        <v>19</v>
      </c>
      <c r="D2132" t="s">
        <v>132</v>
      </c>
      <c r="E2132" t="s">
        <v>69</v>
      </c>
      <c r="F2132">
        <v>68</v>
      </c>
      <c r="G2132" t="s">
        <v>117</v>
      </c>
      <c r="H2132" t="s">
        <v>23</v>
      </c>
      <c r="I2132" t="s">
        <v>84</v>
      </c>
      <c r="J2132" t="s">
        <v>54</v>
      </c>
      <c r="K2132">
        <v>3.7</v>
      </c>
      <c r="L2132" t="s">
        <v>152</v>
      </c>
      <c r="M2132" t="s">
        <v>59</v>
      </c>
      <c r="N2132" t="s">
        <v>40</v>
      </c>
      <c r="O2132" t="s">
        <v>152</v>
      </c>
      <c r="P2132" t="s">
        <v>152</v>
      </c>
      <c r="Q2132">
        <v>33</v>
      </c>
      <c r="R2132" t="s">
        <v>27</v>
      </c>
      <c r="S2132" t="s">
        <v>50</v>
      </c>
    </row>
    <row r="2133" spans="1:19" x14ac:dyDescent="0.3">
      <c r="A2133">
        <v>2132</v>
      </c>
      <c r="B2133">
        <v>19</v>
      </c>
      <c r="C2133" t="s">
        <v>19</v>
      </c>
      <c r="D2133" t="s">
        <v>61</v>
      </c>
      <c r="E2133" t="s">
        <v>21</v>
      </c>
      <c r="F2133">
        <v>52</v>
      </c>
      <c r="G2133" t="s">
        <v>57</v>
      </c>
      <c r="H2133" t="s">
        <v>45</v>
      </c>
      <c r="I2133" t="s">
        <v>108</v>
      </c>
      <c r="J2133" t="s">
        <v>58</v>
      </c>
      <c r="K2133">
        <v>3.6</v>
      </c>
      <c r="L2133" t="s">
        <v>152</v>
      </c>
      <c r="M2133" t="s">
        <v>27</v>
      </c>
      <c r="N2133" t="s">
        <v>28</v>
      </c>
      <c r="O2133" t="s">
        <v>152</v>
      </c>
      <c r="P2133" t="s">
        <v>152</v>
      </c>
      <c r="Q2133">
        <v>9</v>
      </c>
      <c r="R2133" t="s">
        <v>34</v>
      </c>
      <c r="S2133" t="s">
        <v>30</v>
      </c>
    </row>
    <row r="2134" spans="1:19" x14ac:dyDescent="0.3">
      <c r="A2134">
        <v>2133</v>
      </c>
      <c r="B2134">
        <v>25</v>
      </c>
      <c r="C2134" t="s">
        <v>19</v>
      </c>
      <c r="D2134" t="s">
        <v>87</v>
      </c>
      <c r="E2134" t="s">
        <v>21</v>
      </c>
      <c r="F2134">
        <v>87</v>
      </c>
      <c r="G2134" t="s">
        <v>129</v>
      </c>
      <c r="H2134" t="s">
        <v>45</v>
      </c>
      <c r="I2134" t="s">
        <v>136</v>
      </c>
      <c r="J2134" t="s">
        <v>58</v>
      </c>
      <c r="K2134">
        <v>4.7</v>
      </c>
      <c r="L2134" t="s">
        <v>152</v>
      </c>
      <c r="M2134" t="s">
        <v>46</v>
      </c>
      <c r="N2134" t="s">
        <v>72</v>
      </c>
      <c r="O2134" t="s">
        <v>152</v>
      </c>
      <c r="P2134" t="s">
        <v>152</v>
      </c>
      <c r="Q2134">
        <v>15</v>
      </c>
      <c r="R2134" t="s">
        <v>59</v>
      </c>
      <c r="S2134" t="s">
        <v>41</v>
      </c>
    </row>
    <row r="2135" spans="1:19" x14ac:dyDescent="0.3">
      <c r="A2135">
        <v>2134</v>
      </c>
      <c r="B2135">
        <v>21</v>
      </c>
      <c r="C2135" t="s">
        <v>19</v>
      </c>
      <c r="D2135" t="s">
        <v>124</v>
      </c>
      <c r="E2135" t="s">
        <v>69</v>
      </c>
      <c r="F2135">
        <v>34</v>
      </c>
      <c r="G2135" t="s">
        <v>32</v>
      </c>
      <c r="H2135" t="s">
        <v>45</v>
      </c>
      <c r="I2135" t="s">
        <v>79</v>
      </c>
      <c r="J2135" t="s">
        <v>54</v>
      </c>
      <c r="K2135">
        <v>3.8</v>
      </c>
      <c r="L2135" t="s">
        <v>152</v>
      </c>
      <c r="M2135" t="s">
        <v>46</v>
      </c>
      <c r="N2135" t="s">
        <v>55</v>
      </c>
      <c r="O2135" t="s">
        <v>152</v>
      </c>
      <c r="P2135" t="s">
        <v>152</v>
      </c>
      <c r="Q2135">
        <v>13</v>
      </c>
      <c r="R2135" t="s">
        <v>34</v>
      </c>
      <c r="S2135" t="s">
        <v>50</v>
      </c>
    </row>
    <row r="2136" spans="1:19" x14ac:dyDescent="0.3">
      <c r="A2136">
        <v>2135</v>
      </c>
      <c r="B2136">
        <v>55</v>
      </c>
      <c r="C2136" t="s">
        <v>19</v>
      </c>
      <c r="D2136" t="s">
        <v>42</v>
      </c>
      <c r="E2136" t="s">
        <v>43</v>
      </c>
      <c r="F2136">
        <v>41</v>
      </c>
      <c r="G2136" t="s">
        <v>141</v>
      </c>
      <c r="H2136" t="s">
        <v>92</v>
      </c>
      <c r="I2136" t="s">
        <v>33</v>
      </c>
      <c r="J2136" t="s">
        <v>25</v>
      </c>
      <c r="K2136">
        <v>2.9</v>
      </c>
      <c r="L2136" t="s">
        <v>152</v>
      </c>
      <c r="M2136" t="s">
        <v>29</v>
      </c>
      <c r="N2136" t="s">
        <v>55</v>
      </c>
      <c r="O2136" t="s">
        <v>152</v>
      </c>
      <c r="P2136" t="s">
        <v>152</v>
      </c>
      <c r="Q2136">
        <v>35</v>
      </c>
      <c r="R2136" t="s">
        <v>27</v>
      </c>
      <c r="S2136" t="s">
        <v>30</v>
      </c>
    </row>
    <row r="2137" spans="1:19" x14ac:dyDescent="0.3">
      <c r="A2137">
        <v>2136</v>
      </c>
      <c r="B2137">
        <v>34</v>
      </c>
      <c r="C2137" t="s">
        <v>19</v>
      </c>
      <c r="D2137" t="s">
        <v>89</v>
      </c>
      <c r="E2137" t="s">
        <v>69</v>
      </c>
      <c r="F2137">
        <v>94</v>
      </c>
      <c r="G2137" t="s">
        <v>99</v>
      </c>
      <c r="H2137" t="s">
        <v>38</v>
      </c>
      <c r="I2137" t="s">
        <v>134</v>
      </c>
      <c r="J2137" t="s">
        <v>25</v>
      </c>
      <c r="K2137">
        <v>4.5999999999999996</v>
      </c>
      <c r="L2137" t="s">
        <v>152</v>
      </c>
      <c r="M2137" t="s">
        <v>27</v>
      </c>
      <c r="N2137" t="s">
        <v>47</v>
      </c>
      <c r="O2137" t="s">
        <v>152</v>
      </c>
      <c r="P2137" t="s">
        <v>152</v>
      </c>
      <c r="Q2137">
        <v>1</v>
      </c>
      <c r="R2137" t="s">
        <v>59</v>
      </c>
      <c r="S2137" t="s">
        <v>97</v>
      </c>
    </row>
    <row r="2138" spans="1:19" x14ac:dyDescent="0.3">
      <c r="A2138">
        <v>2137</v>
      </c>
      <c r="B2138">
        <v>47</v>
      </c>
      <c r="C2138" t="s">
        <v>19</v>
      </c>
      <c r="D2138" t="s">
        <v>89</v>
      </c>
      <c r="E2138" t="s">
        <v>69</v>
      </c>
      <c r="F2138">
        <v>93</v>
      </c>
      <c r="G2138" t="s">
        <v>85</v>
      </c>
      <c r="H2138" t="s">
        <v>45</v>
      </c>
      <c r="I2138" t="s">
        <v>108</v>
      </c>
      <c r="J2138" t="s">
        <v>54</v>
      </c>
      <c r="K2138">
        <v>2.8</v>
      </c>
      <c r="L2138" t="s">
        <v>152</v>
      </c>
      <c r="M2138" t="s">
        <v>34</v>
      </c>
      <c r="N2138" t="s">
        <v>55</v>
      </c>
      <c r="O2138" t="s">
        <v>152</v>
      </c>
      <c r="P2138" t="s">
        <v>152</v>
      </c>
      <c r="Q2138">
        <v>25</v>
      </c>
      <c r="R2138" t="s">
        <v>34</v>
      </c>
      <c r="S2138" t="s">
        <v>30</v>
      </c>
    </row>
    <row r="2139" spans="1:19" x14ac:dyDescent="0.3">
      <c r="A2139">
        <v>2138</v>
      </c>
      <c r="B2139">
        <v>27</v>
      </c>
      <c r="C2139" t="s">
        <v>19</v>
      </c>
      <c r="D2139" t="s">
        <v>125</v>
      </c>
      <c r="E2139" t="s">
        <v>21</v>
      </c>
      <c r="F2139">
        <v>51</v>
      </c>
      <c r="G2139" t="s">
        <v>116</v>
      </c>
      <c r="H2139" t="s">
        <v>92</v>
      </c>
      <c r="I2139" t="s">
        <v>75</v>
      </c>
      <c r="J2139" t="s">
        <v>25</v>
      </c>
      <c r="K2139">
        <v>4.5999999999999996</v>
      </c>
      <c r="L2139" t="s">
        <v>152</v>
      </c>
      <c r="M2139" t="s">
        <v>34</v>
      </c>
      <c r="N2139" t="s">
        <v>72</v>
      </c>
      <c r="O2139" t="s">
        <v>152</v>
      </c>
      <c r="P2139" t="s">
        <v>152</v>
      </c>
      <c r="Q2139">
        <v>20</v>
      </c>
      <c r="R2139" t="s">
        <v>27</v>
      </c>
      <c r="S2139" t="s">
        <v>97</v>
      </c>
    </row>
    <row r="2140" spans="1:19" x14ac:dyDescent="0.3">
      <c r="A2140">
        <v>2139</v>
      </c>
      <c r="B2140">
        <v>67</v>
      </c>
      <c r="C2140" t="s">
        <v>19</v>
      </c>
      <c r="D2140" t="s">
        <v>31</v>
      </c>
      <c r="E2140" t="s">
        <v>21</v>
      </c>
      <c r="F2140">
        <v>42</v>
      </c>
      <c r="G2140" t="s">
        <v>91</v>
      </c>
      <c r="H2140" t="s">
        <v>45</v>
      </c>
      <c r="I2140" t="s">
        <v>86</v>
      </c>
      <c r="J2140" t="s">
        <v>58</v>
      </c>
      <c r="K2140">
        <v>2.8</v>
      </c>
      <c r="L2140" t="s">
        <v>152</v>
      </c>
      <c r="M2140" t="s">
        <v>29</v>
      </c>
      <c r="N2140" t="s">
        <v>47</v>
      </c>
      <c r="O2140" t="s">
        <v>152</v>
      </c>
      <c r="P2140" t="s">
        <v>152</v>
      </c>
      <c r="Q2140">
        <v>36</v>
      </c>
      <c r="R2140" t="s">
        <v>29</v>
      </c>
      <c r="S2140" t="s">
        <v>60</v>
      </c>
    </row>
    <row r="2141" spans="1:19" x14ac:dyDescent="0.3">
      <c r="A2141">
        <v>2140</v>
      </c>
      <c r="B2141">
        <v>40</v>
      </c>
      <c r="C2141" t="s">
        <v>19</v>
      </c>
      <c r="D2141" t="s">
        <v>137</v>
      </c>
      <c r="E2141" t="s">
        <v>43</v>
      </c>
      <c r="F2141">
        <v>95</v>
      </c>
      <c r="G2141" t="s">
        <v>85</v>
      </c>
      <c r="H2141" t="s">
        <v>45</v>
      </c>
      <c r="I2141" t="s">
        <v>108</v>
      </c>
      <c r="J2141" t="s">
        <v>25</v>
      </c>
      <c r="K2141">
        <v>3</v>
      </c>
      <c r="L2141" t="s">
        <v>152</v>
      </c>
      <c r="M2141" t="s">
        <v>27</v>
      </c>
      <c r="N2141" t="s">
        <v>40</v>
      </c>
      <c r="O2141" t="s">
        <v>152</v>
      </c>
      <c r="P2141" t="s">
        <v>152</v>
      </c>
      <c r="Q2141">
        <v>33</v>
      </c>
      <c r="R2141" t="s">
        <v>35</v>
      </c>
      <c r="S2141" t="s">
        <v>41</v>
      </c>
    </row>
    <row r="2142" spans="1:19" x14ac:dyDescent="0.3">
      <c r="A2142">
        <v>2141</v>
      </c>
      <c r="B2142">
        <v>53</v>
      </c>
      <c r="C2142" t="s">
        <v>19</v>
      </c>
      <c r="D2142" t="s">
        <v>68</v>
      </c>
      <c r="E2142" t="s">
        <v>69</v>
      </c>
      <c r="F2142">
        <v>90</v>
      </c>
      <c r="G2142" t="s">
        <v>130</v>
      </c>
      <c r="H2142" t="s">
        <v>45</v>
      </c>
      <c r="I2142" t="s">
        <v>110</v>
      </c>
      <c r="J2142" t="s">
        <v>58</v>
      </c>
      <c r="K2142">
        <v>3.7</v>
      </c>
      <c r="L2142" t="s">
        <v>152</v>
      </c>
      <c r="M2142" t="s">
        <v>35</v>
      </c>
      <c r="N2142" t="s">
        <v>55</v>
      </c>
      <c r="O2142" t="s">
        <v>152</v>
      </c>
      <c r="P2142" t="s">
        <v>152</v>
      </c>
      <c r="Q2142">
        <v>36</v>
      </c>
      <c r="R2142" t="s">
        <v>35</v>
      </c>
      <c r="S2142" t="s">
        <v>30</v>
      </c>
    </row>
    <row r="2143" spans="1:19" x14ac:dyDescent="0.3">
      <c r="A2143">
        <v>2142</v>
      </c>
      <c r="B2143">
        <v>24</v>
      </c>
      <c r="C2143" t="s">
        <v>19</v>
      </c>
      <c r="D2143" t="s">
        <v>82</v>
      </c>
      <c r="E2143" t="s">
        <v>21</v>
      </c>
      <c r="F2143">
        <v>98</v>
      </c>
      <c r="G2143" t="s">
        <v>22</v>
      </c>
      <c r="H2143" t="s">
        <v>45</v>
      </c>
      <c r="I2143" t="s">
        <v>100</v>
      </c>
      <c r="J2143" t="s">
        <v>25</v>
      </c>
      <c r="K2143">
        <v>4.0999999999999996</v>
      </c>
      <c r="L2143" t="s">
        <v>152</v>
      </c>
      <c r="M2143" t="s">
        <v>27</v>
      </c>
      <c r="N2143" t="s">
        <v>72</v>
      </c>
      <c r="O2143" t="s">
        <v>152</v>
      </c>
      <c r="P2143" t="s">
        <v>152</v>
      </c>
      <c r="Q2143">
        <v>32</v>
      </c>
      <c r="R2143" t="s">
        <v>46</v>
      </c>
      <c r="S2143" t="s">
        <v>50</v>
      </c>
    </row>
    <row r="2144" spans="1:19" x14ac:dyDescent="0.3">
      <c r="A2144">
        <v>2143</v>
      </c>
      <c r="B2144">
        <v>47</v>
      </c>
      <c r="C2144" t="s">
        <v>19</v>
      </c>
      <c r="D2144" t="s">
        <v>124</v>
      </c>
      <c r="E2144" t="s">
        <v>69</v>
      </c>
      <c r="F2144">
        <v>39</v>
      </c>
      <c r="G2144" t="s">
        <v>114</v>
      </c>
      <c r="H2144" t="s">
        <v>45</v>
      </c>
      <c r="I2144" t="s">
        <v>33</v>
      </c>
      <c r="J2144" t="s">
        <v>25</v>
      </c>
      <c r="K2144">
        <v>4.3</v>
      </c>
      <c r="L2144" t="s">
        <v>152</v>
      </c>
      <c r="M2144" t="s">
        <v>29</v>
      </c>
      <c r="N2144" t="s">
        <v>47</v>
      </c>
      <c r="O2144" t="s">
        <v>152</v>
      </c>
      <c r="P2144" t="s">
        <v>152</v>
      </c>
      <c r="Q2144">
        <v>21</v>
      </c>
      <c r="R2144" t="s">
        <v>29</v>
      </c>
      <c r="S2144" t="s">
        <v>60</v>
      </c>
    </row>
    <row r="2145" spans="1:19" x14ac:dyDescent="0.3">
      <c r="A2145">
        <v>2144</v>
      </c>
      <c r="B2145">
        <v>53</v>
      </c>
      <c r="C2145" t="s">
        <v>19</v>
      </c>
      <c r="D2145" t="s">
        <v>42</v>
      </c>
      <c r="E2145" t="s">
        <v>43</v>
      </c>
      <c r="F2145">
        <v>66</v>
      </c>
      <c r="G2145" t="s">
        <v>74</v>
      </c>
      <c r="H2145" t="s">
        <v>23</v>
      </c>
      <c r="I2145" t="s">
        <v>108</v>
      </c>
      <c r="J2145" t="s">
        <v>58</v>
      </c>
      <c r="K2145">
        <v>3.8</v>
      </c>
      <c r="L2145" t="s">
        <v>152</v>
      </c>
      <c r="M2145" t="s">
        <v>59</v>
      </c>
      <c r="N2145" t="s">
        <v>47</v>
      </c>
      <c r="O2145" t="s">
        <v>152</v>
      </c>
      <c r="P2145" t="s">
        <v>152</v>
      </c>
      <c r="Q2145">
        <v>48</v>
      </c>
      <c r="R2145" t="s">
        <v>29</v>
      </c>
      <c r="S2145" t="s">
        <v>77</v>
      </c>
    </row>
    <row r="2146" spans="1:19" x14ac:dyDescent="0.3">
      <c r="A2146">
        <v>2145</v>
      </c>
      <c r="B2146">
        <v>47</v>
      </c>
      <c r="C2146" t="s">
        <v>19</v>
      </c>
      <c r="D2146" t="s">
        <v>73</v>
      </c>
      <c r="E2146" t="s">
        <v>43</v>
      </c>
      <c r="F2146">
        <v>23</v>
      </c>
      <c r="G2146" t="s">
        <v>128</v>
      </c>
      <c r="H2146" t="s">
        <v>23</v>
      </c>
      <c r="I2146" t="s">
        <v>121</v>
      </c>
      <c r="J2146" t="s">
        <v>25</v>
      </c>
      <c r="K2146">
        <v>3.7</v>
      </c>
      <c r="L2146" t="s">
        <v>152</v>
      </c>
      <c r="M2146" t="s">
        <v>35</v>
      </c>
      <c r="N2146" t="s">
        <v>40</v>
      </c>
      <c r="O2146" t="s">
        <v>152</v>
      </c>
      <c r="P2146" t="s">
        <v>152</v>
      </c>
      <c r="Q2146">
        <v>25</v>
      </c>
      <c r="R2146" t="s">
        <v>46</v>
      </c>
      <c r="S2146" t="s">
        <v>60</v>
      </c>
    </row>
    <row r="2147" spans="1:19" x14ac:dyDescent="0.3">
      <c r="A2147">
        <v>2146</v>
      </c>
      <c r="B2147">
        <v>38</v>
      </c>
      <c r="C2147" t="s">
        <v>19</v>
      </c>
      <c r="D2147" t="s">
        <v>87</v>
      </c>
      <c r="E2147" t="s">
        <v>21</v>
      </c>
      <c r="F2147">
        <v>73</v>
      </c>
      <c r="G2147" t="s">
        <v>139</v>
      </c>
      <c r="H2147" t="s">
        <v>38</v>
      </c>
      <c r="I2147" t="s">
        <v>53</v>
      </c>
      <c r="J2147" t="s">
        <v>25</v>
      </c>
      <c r="K2147">
        <v>4.8</v>
      </c>
      <c r="L2147" t="s">
        <v>152</v>
      </c>
      <c r="M2147" t="s">
        <v>59</v>
      </c>
      <c r="N2147" t="s">
        <v>55</v>
      </c>
      <c r="O2147" t="s">
        <v>152</v>
      </c>
      <c r="P2147" t="s">
        <v>152</v>
      </c>
      <c r="Q2147">
        <v>32</v>
      </c>
      <c r="R2147" t="s">
        <v>46</v>
      </c>
      <c r="S2147" t="s">
        <v>50</v>
      </c>
    </row>
    <row r="2148" spans="1:19" x14ac:dyDescent="0.3">
      <c r="A2148">
        <v>2147</v>
      </c>
      <c r="B2148">
        <v>48</v>
      </c>
      <c r="C2148" t="s">
        <v>19</v>
      </c>
      <c r="D2148" t="s">
        <v>89</v>
      </c>
      <c r="E2148" t="s">
        <v>69</v>
      </c>
      <c r="F2148">
        <v>23</v>
      </c>
      <c r="G2148" t="s">
        <v>140</v>
      </c>
      <c r="H2148" t="s">
        <v>92</v>
      </c>
      <c r="I2148" t="s">
        <v>53</v>
      </c>
      <c r="J2148" t="s">
        <v>54</v>
      </c>
      <c r="K2148">
        <v>4.5999999999999996</v>
      </c>
      <c r="L2148" t="s">
        <v>152</v>
      </c>
      <c r="M2148" t="s">
        <v>59</v>
      </c>
      <c r="N2148" t="s">
        <v>55</v>
      </c>
      <c r="O2148" t="s">
        <v>152</v>
      </c>
      <c r="P2148" t="s">
        <v>152</v>
      </c>
      <c r="Q2148">
        <v>45</v>
      </c>
      <c r="R2148" t="s">
        <v>46</v>
      </c>
      <c r="S2148" t="s">
        <v>97</v>
      </c>
    </row>
    <row r="2149" spans="1:19" x14ac:dyDescent="0.3">
      <c r="A2149">
        <v>2148</v>
      </c>
      <c r="B2149">
        <v>47</v>
      </c>
      <c r="C2149" t="s">
        <v>19</v>
      </c>
      <c r="D2149" t="s">
        <v>87</v>
      </c>
      <c r="E2149" t="s">
        <v>21</v>
      </c>
      <c r="F2149">
        <v>43</v>
      </c>
      <c r="G2149" t="s">
        <v>70</v>
      </c>
      <c r="H2149" t="s">
        <v>38</v>
      </c>
      <c r="I2149" t="s">
        <v>63</v>
      </c>
      <c r="J2149" t="s">
        <v>58</v>
      </c>
      <c r="K2149">
        <v>4.8</v>
      </c>
      <c r="L2149" t="s">
        <v>152</v>
      </c>
      <c r="M2149" t="s">
        <v>46</v>
      </c>
      <c r="N2149" t="s">
        <v>55</v>
      </c>
      <c r="O2149" t="s">
        <v>152</v>
      </c>
      <c r="P2149" t="s">
        <v>152</v>
      </c>
      <c r="Q2149">
        <v>4</v>
      </c>
      <c r="R2149" t="s">
        <v>35</v>
      </c>
      <c r="S2149" t="s">
        <v>30</v>
      </c>
    </row>
    <row r="2150" spans="1:19" x14ac:dyDescent="0.3">
      <c r="A2150">
        <v>2149</v>
      </c>
      <c r="B2150">
        <v>19</v>
      </c>
      <c r="C2150" t="s">
        <v>19</v>
      </c>
      <c r="D2150" t="s">
        <v>113</v>
      </c>
      <c r="E2150" t="s">
        <v>21</v>
      </c>
      <c r="F2150">
        <v>45</v>
      </c>
      <c r="G2150" t="s">
        <v>145</v>
      </c>
      <c r="H2150" t="s">
        <v>92</v>
      </c>
      <c r="I2150" t="s">
        <v>49</v>
      </c>
      <c r="J2150" t="s">
        <v>25</v>
      </c>
      <c r="K2150">
        <v>4.5999999999999996</v>
      </c>
      <c r="L2150" t="s">
        <v>152</v>
      </c>
      <c r="M2150" t="s">
        <v>46</v>
      </c>
      <c r="N2150" t="s">
        <v>72</v>
      </c>
      <c r="O2150" t="s">
        <v>152</v>
      </c>
      <c r="P2150" t="s">
        <v>152</v>
      </c>
      <c r="Q2150">
        <v>19</v>
      </c>
      <c r="R2150" t="s">
        <v>46</v>
      </c>
      <c r="S2150" t="s">
        <v>77</v>
      </c>
    </row>
    <row r="2151" spans="1:19" x14ac:dyDescent="0.3">
      <c r="A2151">
        <v>2150</v>
      </c>
      <c r="B2151">
        <v>38</v>
      </c>
      <c r="C2151" t="s">
        <v>19</v>
      </c>
      <c r="D2151" t="s">
        <v>42</v>
      </c>
      <c r="E2151" t="s">
        <v>43</v>
      </c>
      <c r="F2151">
        <v>21</v>
      </c>
      <c r="G2151" t="s">
        <v>78</v>
      </c>
      <c r="H2151" t="s">
        <v>23</v>
      </c>
      <c r="I2151" t="s">
        <v>121</v>
      </c>
      <c r="J2151" t="s">
        <v>25</v>
      </c>
      <c r="K2151">
        <v>4</v>
      </c>
      <c r="L2151" t="s">
        <v>152</v>
      </c>
      <c r="M2151" t="s">
        <v>34</v>
      </c>
      <c r="N2151" t="s">
        <v>55</v>
      </c>
      <c r="O2151" t="s">
        <v>152</v>
      </c>
      <c r="P2151" t="s">
        <v>152</v>
      </c>
      <c r="Q2151">
        <v>1</v>
      </c>
      <c r="R2151" t="s">
        <v>34</v>
      </c>
      <c r="S2151" t="s">
        <v>41</v>
      </c>
    </row>
    <row r="2152" spans="1:19" x14ac:dyDescent="0.3">
      <c r="A2152">
        <v>2151</v>
      </c>
      <c r="B2152">
        <v>57</v>
      </c>
      <c r="C2152" t="s">
        <v>19</v>
      </c>
      <c r="D2152" t="s">
        <v>56</v>
      </c>
      <c r="E2152" t="s">
        <v>21</v>
      </c>
      <c r="F2152">
        <v>40</v>
      </c>
      <c r="G2152" t="s">
        <v>115</v>
      </c>
      <c r="H2152" t="s">
        <v>45</v>
      </c>
      <c r="I2152" t="s">
        <v>121</v>
      </c>
      <c r="J2152" t="s">
        <v>39</v>
      </c>
      <c r="K2152">
        <v>2.6</v>
      </c>
      <c r="L2152" t="s">
        <v>152</v>
      </c>
      <c r="M2152" t="s">
        <v>46</v>
      </c>
      <c r="N2152" t="s">
        <v>72</v>
      </c>
      <c r="O2152" t="s">
        <v>152</v>
      </c>
      <c r="P2152" t="s">
        <v>152</v>
      </c>
      <c r="Q2152">
        <v>12</v>
      </c>
      <c r="R2152" t="s">
        <v>35</v>
      </c>
      <c r="S2152" t="s">
        <v>41</v>
      </c>
    </row>
    <row r="2153" spans="1:19" x14ac:dyDescent="0.3">
      <c r="A2153">
        <v>2152</v>
      </c>
      <c r="B2153">
        <v>70</v>
      </c>
      <c r="C2153" t="s">
        <v>19</v>
      </c>
      <c r="D2153" t="s">
        <v>36</v>
      </c>
      <c r="E2153" t="s">
        <v>21</v>
      </c>
      <c r="F2153">
        <v>58</v>
      </c>
      <c r="G2153" t="s">
        <v>129</v>
      </c>
      <c r="H2153" t="s">
        <v>23</v>
      </c>
      <c r="I2153" t="s">
        <v>110</v>
      </c>
      <c r="J2153" t="s">
        <v>58</v>
      </c>
      <c r="K2153">
        <v>2.6</v>
      </c>
      <c r="L2153" t="s">
        <v>152</v>
      </c>
      <c r="M2153" t="s">
        <v>29</v>
      </c>
      <c r="N2153" t="s">
        <v>72</v>
      </c>
      <c r="O2153" t="s">
        <v>152</v>
      </c>
      <c r="P2153" t="s">
        <v>152</v>
      </c>
      <c r="Q2153">
        <v>18</v>
      </c>
      <c r="R2153" t="s">
        <v>29</v>
      </c>
      <c r="S2153" t="s">
        <v>88</v>
      </c>
    </row>
    <row r="2154" spans="1:19" x14ac:dyDescent="0.3">
      <c r="A2154">
        <v>2153</v>
      </c>
      <c r="B2154">
        <v>38</v>
      </c>
      <c r="C2154" t="s">
        <v>19</v>
      </c>
      <c r="D2154" t="s">
        <v>61</v>
      </c>
      <c r="E2154" t="s">
        <v>21</v>
      </c>
      <c r="F2154">
        <v>48</v>
      </c>
      <c r="G2154" t="s">
        <v>127</v>
      </c>
      <c r="H2154" t="s">
        <v>23</v>
      </c>
      <c r="I2154" t="s">
        <v>136</v>
      </c>
      <c r="J2154" t="s">
        <v>54</v>
      </c>
      <c r="K2154">
        <v>4.5</v>
      </c>
      <c r="L2154" t="s">
        <v>152</v>
      </c>
      <c r="M2154" t="s">
        <v>34</v>
      </c>
      <c r="N2154" t="s">
        <v>47</v>
      </c>
      <c r="O2154" t="s">
        <v>152</v>
      </c>
      <c r="P2154" t="s">
        <v>152</v>
      </c>
      <c r="Q2154">
        <v>43</v>
      </c>
      <c r="R2154" t="s">
        <v>34</v>
      </c>
      <c r="S2154" t="s">
        <v>77</v>
      </c>
    </row>
    <row r="2155" spans="1:19" x14ac:dyDescent="0.3">
      <c r="A2155">
        <v>2154</v>
      </c>
      <c r="B2155">
        <v>35</v>
      </c>
      <c r="C2155" t="s">
        <v>19</v>
      </c>
      <c r="D2155" t="s">
        <v>56</v>
      </c>
      <c r="E2155" t="s">
        <v>21</v>
      </c>
      <c r="F2155">
        <v>94</v>
      </c>
      <c r="G2155" t="s">
        <v>22</v>
      </c>
      <c r="H2155" t="s">
        <v>45</v>
      </c>
      <c r="I2155" t="s">
        <v>84</v>
      </c>
      <c r="J2155" t="s">
        <v>58</v>
      </c>
      <c r="K2155">
        <v>4.2</v>
      </c>
      <c r="L2155" t="s">
        <v>152</v>
      </c>
      <c r="M2155" t="s">
        <v>27</v>
      </c>
      <c r="N2155" t="s">
        <v>40</v>
      </c>
      <c r="O2155" t="s">
        <v>152</v>
      </c>
      <c r="P2155" t="s">
        <v>152</v>
      </c>
      <c r="Q2155">
        <v>31</v>
      </c>
      <c r="R2155" t="s">
        <v>46</v>
      </c>
      <c r="S2155" t="s">
        <v>50</v>
      </c>
    </row>
    <row r="2156" spans="1:19" x14ac:dyDescent="0.3">
      <c r="A2156">
        <v>2155</v>
      </c>
      <c r="B2156">
        <v>46</v>
      </c>
      <c r="C2156" t="s">
        <v>19</v>
      </c>
      <c r="D2156" t="s">
        <v>119</v>
      </c>
      <c r="E2156" t="s">
        <v>69</v>
      </c>
      <c r="F2156">
        <v>74</v>
      </c>
      <c r="G2156" t="s">
        <v>52</v>
      </c>
      <c r="H2156" t="s">
        <v>45</v>
      </c>
      <c r="I2156" t="s">
        <v>84</v>
      </c>
      <c r="J2156" t="s">
        <v>39</v>
      </c>
      <c r="K2156">
        <v>3.4</v>
      </c>
      <c r="L2156" t="s">
        <v>152</v>
      </c>
      <c r="M2156" t="s">
        <v>59</v>
      </c>
      <c r="N2156" t="s">
        <v>76</v>
      </c>
      <c r="O2156" t="s">
        <v>152</v>
      </c>
      <c r="P2156" t="s">
        <v>152</v>
      </c>
      <c r="Q2156">
        <v>33</v>
      </c>
      <c r="R2156" t="s">
        <v>35</v>
      </c>
      <c r="S2156" t="s">
        <v>97</v>
      </c>
    </row>
    <row r="2157" spans="1:19" x14ac:dyDescent="0.3">
      <c r="A2157">
        <v>2156</v>
      </c>
      <c r="B2157">
        <v>32</v>
      </c>
      <c r="C2157" t="s">
        <v>19</v>
      </c>
      <c r="D2157" t="s">
        <v>68</v>
      </c>
      <c r="E2157" t="s">
        <v>69</v>
      </c>
      <c r="F2157">
        <v>51</v>
      </c>
      <c r="G2157" t="s">
        <v>78</v>
      </c>
      <c r="H2157" t="s">
        <v>23</v>
      </c>
      <c r="I2157" t="s">
        <v>134</v>
      </c>
      <c r="J2157" t="s">
        <v>58</v>
      </c>
      <c r="K2157">
        <v>3.7</v>
      </c>
      <c r="L2157" t="s">
        <v>152</v>
      </c>
      <c r="M2157" t="s">
        <v>59</v>
      </c>
      <c r="N2157" t="s">
        <v>76</v>
      </c>
      <c r="O2157" t="s">
        <v>152</v>
      </c>
      <c r="P2157" t="s">
        <v>152</v>
      </c>
      <c r="Q2157">
        <v>46</v>
      </c>
      <c r="R2157" t="s">
        <v>46</v>
      </c>
      <c r="S2157" t="s">
        <v>88</v>
      </c>
    </row>
    <row r="2158" spans="1:19" x14ac:dyDescent="0.3">
      <c r="A2158">
        <v>2157</v>
      </c>
      <c r="B2158">
        <v>38</v>
      </c>
      <c r="C2158" t="s">
        <v>19</v>
      </c>
      <c r="D2158" t="s">
        <v>87</v>
      </c>
      <c r="E2158" t="s">
        <v>21</v>
      </c>
      <c r="F2158">
        <v>83</v>
      </c>
      <c r="G2158" t="s">
        <v>70</v>
      </c>
      <c r="H2158" t="s">
        <v>45</v>
      </c>
      <c r="I2158" t="s">
        <v>33</v>
      </c>
      <c r="J2158" t="s">
        <v>25</v>
      </c>
      <c r="K2158">
        <v>3.6</v>
      </c>
      <c r="L2158" t="s">
        <v>152</v>
      </c>
      <c r="M2158" t="s">
        <v>46</v>
      </c>
      <c r="N2158" t="s">
        <v>47</v>
      </c>
      <c r="O2158" t="s">
        <v>152</v>
      </c>
      <c r="P2158" t="s">
        <v>152</v>
      </c>
      <c r="Q2158">
        <v>41</v>
      </c>
      <c r="R2158" t="s">
        <v>59</v>
      </c>
      <c r="S2158" t="s">
        <v>77</v>
      </c>
    </row>
    <row r="2159" spans="1:19" x14ac:dyDescent="0.3">
      <c r="A2159">
        <v>2158</v>
      </c>
      <c r="B2159">
        <v>41</v>
      </c>
      <c r="C2159" t="s">
        <v>19</v>
      </c>
      <c r="D2159" t="s">
        <v>68</v>
      </c>
      <c r="E2159" t="s">
        <v>69</v>
      </c>
      <c r="F2159">
        <v>68</v>
      </c>
      <c r="G2159" t="s">
        <v>91</v>
      </c>
      <c r="H2159" t="s">
        <v>23</v>
      </c>
      <c r="I2159" t="s">
        <v>49</v>
      </c>
      <c r="J2159" t="s">
        <v>25</v>
      </c>
      <c r="K2159">
        <v>4</v>
      </c>
      <c r="L2159" t="s">
        <v>152</v>
      </c>
      <c r="M2159" t="s">
        <v>59</v>
      </c>
      <c r="N2159" t="s">
        <v>47</v>
      </c>
      <c r="O2159" t="s">
        <v>152</v>
      </c>
      <c r="P2159" t="s">
        <v>152</v>
      </c>
      <c r="Q2159">
        <v>41</v>
      </c>
      <c r="R2159" t="s">
        <v>29</v>
      </c>
      <c r="S2159" t="s">
        <v>30</v>
      </c>
    </row>
    <row r="2160" spans="1:19" x14ac:dyDescent="0.3">
      <c r="A2160">
        <v>2159</v>
      </c>
      <c r="B2160">
        <v>19</v>
      </c>
      <c r="C2160" t="s">
        <v>19</v>
      </c>
      <c r="D2160" t="s">
        <v>143</v>
      </c>
      <c r="E2160" t="s">
        <v>69</v>
      </c>
      <c r="F2160">
        <v>84</v>
      </c>
      <c r="G2160" t="s">
        <v>37</v>
      </c>
      <c r="H2160" t="s">
        <v>92</v>
      </c>
      <c r="I2160" t="s">
        <v>79</v>
      </c>
      <c r="J2160" t="s">
        <v>39</v>
      </c>
      <c r="K2160">
        <v>4.5999999999999996</v>
      </c>
      <c r="L2160" t="s">
        <v>152</v>
      </c>
      <c r="M2160" t="s">
        <v>27</v>
      </c>
      <c r="N2160" t="s">
        <v>55</v>
      </c>
      <c r="O2160" t="s">
        <v>152</v>
      </c>
      <c r="P2160" t="s">
        <v>152</v>
      </c>
      <c r="Q2160">
        <v>9</v>
      </c>
      <c r="R2160" t="s">
        <v>34</v>
      </c>
      <c r="S2160" t="s">
        <v>30</v>
      </c>
    </row>
    <row r="2161" spans="1:19" x14ac:dyDescent="0.3">
      <c r="A2161">
        <v>2160</v>
      </c>
      <c r="B2161">
        <v>18</v>
      </c>
      <c r="C2161" t="s">
        <v>19</v>
      </c>
      <c r="D2161" t="s">
        <v>56</v>
      </c>
      <c r="E2161" t="s">
        <v>21</v>
      </c>
      <c r="F2161">
        <v>58</v>
      </c>
      <c r="G2161" t="s">
        <v>62</v>
      </c>
      <c r="H2161" t="s">
        <v>45</v>
      </c>
      <c r="I2161" t="s">
        <v>100</v>
      </c>
      <c r="J2161" t="s">
        <v>58</v>
      </c>
      <c r="K2161">
        <v>3</v>
      </c>
      <c r="L2161" t="s">
        <v>152</v>
      </c>
      <c r="M2161" t="s">
        <v>46</v>
      </c>
      <c r="N2161" t="s">
        <v>40</v>
      </c>
      <c r="O2161" t="s">
        <v>152</v>
      </c>
      <c r="P2161" t="s">
        <v>152</v>
      </c>
      <c r="Q2161">
        <v>34</v>
      </c>
      <c r="R2161" t="s">
        <v>35</v>
      </c>
      <c r="S2161" t="s">
        <v>50</v>
      </c>
    </row>
    <row r="2162" spans="1:19" x14ac:dyDescent="0.3">
      <c r="A2162">
        <v>2161</v>
      </c>
      <c r="B2162">
        <v>45</v>
      </c>
      <c r="C2162" t="s">
        <v>19</v>
      </c>
      <c r="D2162" t="s">
        <v>20</v>
      </c>
      <c r="E2162" t="s">
        <v>21</v>
      </c>
      <c r="F2162">
        <v>92</v>
      </c>
      <c r="G2162" t="s">
        <v>66</v>
      </c>
      <c r="H2162" t="s">
        <v>23</v>
      </c>
      <c r="I2162" t="s">
        <v>63</v>
      </c>
      <c r="J2162" t="s">
        <v>25</v>
      </c>
      <c r="K2162">
        <v>3.3</v>
      </c>
      <c r="L2162" t="s">
        <v>152</v>
      </c>
      <c r="M2162" t="s">
        <v>34</v>
      </c>
      <c r="N2162" t="s">
        <v>28</v>
      </c>
      <c r="O2162" t="s">
        <v>152</v>
      </c>
      <c r="P2162" t="s">
        <v>152</v>
      </c>
      <c r="Q2162">
        <v>21</v>
      </c>
      <c r="R2162" t="s">
        <v>46</v>
      </c>
      <c r="S2162" t="s">
        <v>50</v>
      </c>
    </row>
    <row r="2163" spans="1:19" x14ac:dyDescent="0.3">
      <c r="A2163">
        <v>2162</v>
      </c>
      <c r="B2163">
        <v>23</v>
      </c>
      <c r="C2163" t="s">
        <v>19</v>
      </c>
      <c r="D2163" t="s">
        <v>82</v>
      </c>
      <c r="E2163" t="s">
        <v>21</v>
      </c>
      <c r="F2163">
        <v>69</v>
      </c>
      <c r="G2163" t="s">
        <v>149</v>
      </c>
      <c r="H2163" t="s">
        <v>38</v>
      </c>
      <c r="I2163" t="s">
        <v>100</v>
      </c>
      <c r="J2163" t="s">
        <v>54</v>
      </c>
      <c r="K2163">
        <v>3.8</v>
      </c>
      <c r="L2163" t="s">
        <v>152</v>
      </c>
      <c r="M2163" t="s">
        <v>27</v>
      </c>
      <c r="N2163" t="s">
        <v>28</v>
      </c>
      <c r="O2163" t="s">
        <v>152</v>
      </c>
      <c r="P2163" t="s">
        <v>152</v>
      </c>
      <c r="Q2163">
        <v>5</v>
      </c>
      <c r="R2163" t="s">
        <v>59</v>
      </c>
      <c r="S2163" t="s">
        <v>30</v>
      </c>
    </row>
    <row r="2164" spans="1:19" x14ac:dyDescent="0.3">
      <c r="A2164">
        <v>2163</v>
      </c>
      <c r="B2164">
        <v>60</v>
      </c>
      <c r="C2164" t="s">
        <v>19</v>
      </c>
      <c r="D2164" t="s">
        <v>61</v>
      </c>
      <c r="E2164" t="s">
        <v>21</v>
      </c>
      <c r="F2164">
        <v>48</v>
      </c>
      <c r="G2164" t="s">
        <v>48</v>
      </c>
      <c r="H2164" t="s">
        <v>38</v>
      </c>
      <c r="I2164" t="s">
        <v>94</v>
      </c>
      <c r="J2164" t="s">
        <v>54</v>
      </c>
      <c r="K2164">
        <v>2.7</v>
      </c>
      <c r="L2164" t="s">
        <v>152</v>
      </c>
      <c r="M2164" t="s">
        <v>27</v>
      </c>
      <c r="N2164" t="s">
        <v>40</v>
      </c>
      <c r="O2164" t="s">
        <v>152</v>
      </c>
      <c r="P2164" t="s">
        <v>152</v>
      </c>
      <c r="Q2164">
        <v>32</v>
      </c>
      <c r="R2164" t="s">
        <v>46</v>
      </c>
      <c r="S2164" t="s">
        <v>41</v>
      </c>
    </row>
    <row r="2165" spans="1:19" x14ac:dyDescent="0.3">
      <c r="A2165">
        <v>2164</v>
      </c>
      <c r="B2165">
        <v>52</v>
      </c>
      <c r="C2165" t="s">
        <v>19</v>
      </c>
      <c r="D2165" t="s">
        <v>73</v>
      </c>
      <c r="E2165" t="s">
        <v>43</v>
      </c>
      <c r="F2165">
        <v>60</v>
      </c>
      <c r="G2165" t="s">
        <v>85</v>
      </c>
      <c r="H2165" t="s">
        <v>23</v>
      </c>
      <c r="I2165" t="s">
        <v>24</v>
      </c>
      <c r="J2165" t="s">
        <v>39</v>
      </c>
      <c r="K2165">
        <v>4.5</v>
      </c>
      <c r="L2165" t="s">
        <v>152</v>
      </c>
      <c r="M2165" t="s">
        <v>34</v>
      </c>
      <c r="N2165" t="s">
        <v>28</v>
      </c>
      <c r="O2165" t="s">
        <v>152</v>
      </c>
      <c r="P2165" t="s">
        <v>152</v>
      </c>
      <c r="Q2165">
        <v>44</v>
      </c>
      <c r="R2165" t="s">
        <v>34</v>
      </c>
      <c r="S2165" t="s">
        <v>88</v>
      </c>
    </row>
    <row r="2166" spans="1:19" x14ac:dyDescent="0.3">
      <c r="A2166">
        <v>2165</v>
      </c>
      <c r="B2166">
        <v>42</v>
      </c>
      <c r="C2166" t="s">
        <v>19</v>
      </c>
      <c r="D2166" t="s">
        <v>42</v>
      </c>
      <c r="E2166" t="s">
        <v>43</v>
      </c>
      <c r="F2166">
        <v>20</v>
      </c>
      <c r="G2166" t="s">
        <v>146</v>
      </c>
      <c r="H2166" t="s">
        <v>38</v>
      </c>
      <c r="I2166" t="s">
        <v>79</v>
      </c>
      <c r="J2166" t="s">
        <v>25</v>
      </c>
      <c r="K2166">
        <v>4.8</v>
      </c>
      <c r="L2166" t="s">
        <v>152</v>
      </c>
      <c r="M2166" t="s">
        <v>29</v>
      </c>
      <c r="N2166" t="s">
        <v>47</v>
      </c>
      <c r="O2166" t="s">
        <v>152</v>
      </c>
      <c r="P2166" t="s">
        <v>152</v>
      </c>
      <c r="Q2166">
        <v>46</v>
      </c>
      <c r="R2166" t="s">
        <v>46</v>
      </c>
      <c r="S2166" t="s">
        <v>77</v>
      </c>
    </row>
    <row r="2167" spans="1:19" x14ac:dyDescent="0.3">
      <c r="A2167">
        <v>2166</v>
      </c>
      <c r="B2167">
        <v>29</v>
      </c>
      <c r="C2167" t="s">
        <v>19</v>
      </c>
      <c r="D2167" t="s">
        <v>95</v>
      </c>
      <c r="E2167" t="s">
        <v>21</v>
      </c>
      <c r="F2167">
        <v>55</v>
      </c>
      <c r="G2167" t="s">
        <v>135</v>
      </c>
      <c r="H2167" t="s">
        <v>45</v>
      </c>
      <c r="I2167" t="s">
        <v>49</v>
      </c>
      <c r="J2167" t="s">
        <v>54</v>
      </c>
      <c r="K2167">
        <v>4.2</v>
      </c>
      <c r="L2167" t="s">
        <v>152</v>
      </c>
      <c r="M2167" t="s">
        <v>34</v>
      </c>
      <c r="N2167" t="s">
        <v>28</v>
      </c>
      <c r="O2167" t="s">
        <v>152</v>
      </c>
      <c r="P2167" t="s">
        <v>152</v>
      </c>
      <c r="Q2167">
        <v>42</v>
      </c>
      <c r="R2167" t="s">
        <v>27</v>
      </c>
      <c r="S2167" t="s">
        <v>97</v>
      </c>
    </row>
    <row r="2168" spans="1:19" x14ac:dyDescent="0.3">
      <c r="A2168">
        <v>2167</v>
      </c>
      <c r="B2168">
        <v>31</v>
      </c>
      <c r="C2168" t="s">
        <v>19</v>
      </c>
      <c r="D2168" t="s">
        <v>102</v>
      </c>
      <c r="E2168" t="s">
        <v>65</v>
      </c>
      <c r="F2168">
        <v>88</v>
      </c>
      <c r="G2168" t="s">
        <v>127</v>
      </c>
      <c r="H2168" t="s">
        <v>38</v>
      </c>
      <c r="I2168" t="s">
        <v>75</v>
      </c>
      <c r="J2168" t="s">
        <v>39</v>
      </c>
      <c r="K2168">
        <v>3.5</v>
      </c>
      <c r="L2168" t="s">
        <v>152</v>
      </c>
      <c r="M2168" t="s">
        <v>29</v>
      </c>
      <c r="N2168" t="s">
        <v>28</v>
      </c>
      <c r="O2168" t="s">
        <v>152</v>
      </c>
      <c r="P2168" t="s">
        <v>152</v>
      </c>
      <c r="Q2168">
        <v>50</v>
      </c>
      <c r="R2168" t="s">
        <v>27</v>
      </c>
      <c r="S2168" t="s">
        <v>77</v>
      </c>
    </row>
    <row r="2169" spans="1:19" x14ac:dyDescent="0.3">
      <c r="A2169">
        <v>2168</v>
      </c>
      <c r="B2169">
        <v>30</v>
      </c>
      <c r="C2169" t="s">
        <v>19</v>
      </c>
      <c r="D2169" t="s">
        <v>87</v>
      </c>
      <c r="E2169" t="s">
        <v>21</v>
      </c>
      <c r="F2169">
        <v>48</v>
      </c>
      <c r="G2169" t="s">
        <v>123</v>
      </c>
      <c r="H2169" t="s">
        <v>23</v>
      </c>
      <c r="I2169" t="s">
        <v>96</v>
      </c>
      <c r="J2169" t="s">
        <v>25</v>
      </c>
      <c r="K2169">
        <v>4.9000000000000004</v>
      </c>
      <c r="L2169" t="s">
        <v>152</v>
      </c>
      <c r="M2169" t="s">
        <v>29</v>
      </c>
      <c r="N2169" t="s">
        <v>55</v>
      </c>
      <c r="O2169" t="s">
        <v>152</v>
      </c>
      <c r="P2169" t="s">
        <v>152</v>
      </c>
      <c r="Q2169">
        <v>33</v>
      </c>
      <c r="R2169" t="s">
        <v>29</v>
      </c>
      <c r="S2169" t="s">
        <v>30</v>
      </c>
    </row>
    <row r="2170" spans="1:19" x14ac:dyDescent="0.3">
      <c r="A2170">
        <v>2169</v>
      </c>
      <c r="B2170">
        <v>23</v>
      </c>
      <c r="C2170" t="s">
        <v>19</v>
      </c>
      <c r="D2170" t="s">
        <v>68</v>
      </c>
      <c r="E2170" t="s">
        <v>69</v>
      </c>
      <c r="F2170">
        <v>74</v>
      </c>
      <c r="G2170" t="s">
        <v>139</v>
      </c>
      <c r="H2170" t="s">
        <v>45</v>
      </c>
      <c r="I2170" t="s">
        <v>118</v>
      </c>
      <c r="J2170" t="s">
        <v>39</v>
      </c>
      <c r="K2170">
        <v>4.0999999999999996</v>
      </c>
      <c r="L2170" t="s">
        <v>152</v>
      </c>
      <c r="M2170" t="s">
        <v>34</v>
      </c>
      <c r="N2170" t="s">
        <v>47</v>
      </c>
      <c r="O2170" t="s">
        <v>152</v>
      </c>
      <c r="P2170" t="s">
        <v>152</v>
      </c>
      <c r="Q2170">
        <v>32</v>
      </c>
      <c r="R2170" t="s">
        <v>35</v>
      </c>
      <c r="S2170" t="s">
        <v>60</v>
      </c>
    </row>
    <row r="2171" spans="1:19" x14ac:dyDescent="0.3">
      <c r="A2171">
        <v>2170</v>
      </c>
      <c r="B2171">
        <v>31</v>
      </c>
      <c r="C2171" t="s">
        <v>19</v>
      </c>
      <c r="D2171" t="s">
        <v>64</v>
      </c>
      <c r="E2171" t="s">
        <v>65</v>
      </c>
      <c r="F2171">
        <v>42</v>
      </c>
      <c r="G2171" t="s">
        <v>103</v>
      </c>
      <c r="H2171" t="s">
        <v>45</v>
      </c>
      <c r="I2171" t="s">
        <v>110</v>
      </c>
      <c r="J2171" t="s">
        <v>58</v>
      </c>
      <c r="K2171">
        <v>2.9</v>
      </c>
      <c r="L2171" t="s">
        <v>152</v>
      </c>
      <c r="M2171" t="s">
        <v>46</v>
      </c>
      <c r="N2171" t="s">
        <v>47</v>
      </c>
      <c r="O2171" t="s">
        <v>152</v>
      </c>
      <c r="P2171" t="s">
        <v>152</v>
      </c>
      <c r="Q2171">
        <v>32</v>
      </c>
      <c r="R2171" t="s">
        <v>34</v>
      </c>
      <c r="S2171" t="s">
        <v>77</v>
      </c>
    </row>
    <row r="2172" spans="1:19" x14ac:dyDescent="0.3">
      <c r="A2172">
        <v>2171</v>
      </c>
      <c r="B2172">
        <v>40</v>
      </c>
      <c r="C2172" t="s">
        <v>19</v>
      </c>
      <c r="D2172" t="s">
        <v>31</v>
      </c>
      <c r="E2172" t="s">
        <v>21</v>
      </c>
      <c r="F2172">
        <v>32</v>
      </c>
      <c r="G2172" t="s">
        <v>131</v>
      </c>
      <c r="H2172" t="s">
        <v>45</v>
      </c>
      <c r="I2172" t="s">
        <v>49</v>
      </c>
      <c r="J2172" t="s">
        <v>58</v>
      </c>
      <c r="K2172">
        <v>4</v>
      </c>
      <c r="L2172" t="s">
        <v>152</v>
      </c>
      <c r="M2172" t="s">
        <v>46</v>
      </c>
      <c r="N2172" t="s">
        <v>47</v>
      </c>
      <c r="O2172" t="s">
        <v>152</v>
      </c>
      <c r="P2172" t="s">
        <v>152</v>
      </c>
      <c r="Q2172">
        <v>37</v>
      </c>
      <c r="R2172" t="s">
        <v>29</v>
      </c>
      <c r="S2172" t="s">
        <v>97</v>
      </c>
    </row>
    <row r="2173" spans="1:19" x14ac:dyDescent="0.3">
      <c r="A2173">
        <v>2172</v>
      </c>
      <c r="B2173">
        <v>39</v>
      </c>
      <c r="C2173" t="s">
        <v>19</v>
      </c>
      <c r="D2173" t="s">
        <v>61</v>
      </c>
      <c r="E2173" t="s">
        <v>21</v>
      </c>
      <c r="F2173">
        <v>98</v>
      </c>
      <c r="G2173" t="s">
        <v>70</v>
      </c>
      <c r="H2173" t="s">
        <v>45</v>
      </c>
      <c r="I2173" t="s">
        <v>134</v>
      </c>
      <c r="J2173" t="s">
        <v>54</v>
      </c>
      <c r="K2173">
        <v>4.5999999999999996</v>
      </c>
      <c r="L2173" t="s">
        <v>152</v>
      </c>
      <c r="M2173" t="s">
        <v>27</v>
      </c>
      <c r="N2173" t="s">
        <v>76</v>
      </c>
      <c r="O2173" t="s">
        <v>152</v>
      </c>
      <c r="P2173" t="s">
        <v>152</v>
      </c>
      <c r="Q2173">
        <v>9</v>
      </c>
      <c r="R2173" t="s">
        <v>35</v>
      </c>
      <c r="S2173" t="s">
        <v>30</v>
      </c>
    </row>
    <row r="2174" spans="1:19" x14ac:dyDescent="0.3">
      <c r="A2174">
        <v>2173</v>
      </c>
      <c r="B2174">
        <v>28</v>
      </c>
      <c r="C2174" t="s">
        <v>19</v>
      </c>
      <c r="D2174" t="s">
        <v>87</v>
      </c>
      <c r="E2174" t="s">
        <v>21</v>
      </c>
      <c r="F2174">
        <v>89</v>
      </c>
      <c r="G2174" t="s">
        <v>44</v>
      </c>
      <c r="H2174" t="s">
        <v>38</v>
      </c>
      <c r="I2174" t="s">
        <v>93</v>
      </c>
      <c r="J2174" t="s">
        <v>58</v>
      </c>
      <c r="K2174">
        <v>2.8</v>
      </c>
      <c r="L2174" t="s">
        <v>152</v>
      </c>
      <c r="M2174" t="s">
        <v>34</v>
      </c>
      <c r="N2174" t="s">
        <v>76</v>
      </c>
      <c r="O2174" t="s">
        <v>152</v>
      </c>
      <c r="P2174" t="s">
        <v>152</v>
      </c>
      <c r="Q2174">
        <v>6</v>
      </c>
      <c r="R2174" t="s">
        <v>46</v>
      </c>
      <c r="S2174" t="s">
        <v>30</v>
      </c>
    </row>
    <row r="2175" spans="1:19" x14ac:dyDescent="0.3">
      <c r="A2175">
        <v>2174</v>
      </c>
      <c r="B2175">
        <v>23</v>
      </c>
      <c r="C2175" t="s">
        <v>19</v>
      </c>
      <c r="D2175" t="s">
        <v>143</v>
      </c>
      <c r="E2175" t="s">
        <v>69</v>
      </c>
      <c r="F2175">
        <v>97</v>
      </c>
      <c r="G2175" t="s">
        <v>80</v>
      </c>
      <c r="H2175" t="s">
        <v>38</v>
      </c>
      <c r="I2175" t="s">
        <v>109</v>
      </c>
      <c r="J2175" t="s">
        <v>54</v>
      </c>
      <c r="K2175">
        <v>5</v>
      </c>
      <c r="L2175" t="s">
        <v>152</v>
      </c>
      <c r="M2175" t="s">
        <v>35</v>
      </c>
      <c r="N2175" t="s">
        <v>72</v>
      </c>
      <c r="O2175" t="s">
        <v>152</v>
      </c>
      <c r="P2175" t="s">
        <v>152</v>
      </c>
      <c r="Q2175">
        <v>36</v>
      </c>
      <c r="R2175" t="s">
        <v>29</v>
      </c>
      <c r="S2175" t="s">
        <v>60</v>
      </c>
    </row>
    <row r="2176" spans="1:19" x14ac:dyDescent="0.3">
      <c r="A2176">
        <v>2175</v>
      </c>
      <c r="B2176">
        <v>42</v>
      </c>
      <c r="C2176" t="s">
        <v>19</v>
      </c>
      <c r="D2176" t="s">
        <v>132</v>
      </c>
      <c r="E2176" t="s">
        <v>69</v>
      </c>
      <c r="F2176">
        <v>49</v>
      </c>
      <c r="G2176" t="s">
        <v>112</v>
      </c>
      <c r="H2176" t="s">
        <v>38</v>
      </c>
      <c r="I2176" t="s">
        <v>79</v>
      </c>
      <c r="J2176" t="s">
        <v>39</v>
      </c>
      <c r="K2176">
        <v>2.9</v>
      </c>
      <c r="L2176" t="s">
        <v>152</v>
      </c>
      <c r="M2176" t="s">
        <v>35</v>
      </c>
      <c r="N2176" t="s">
        <v>76</v>
      </c>
      <c r="O2176" t="s">
        <v>152</v>
      </c>
      <c r="P2176" t="s">
        <v>152</v>
      </c>
      <c r="Q2176">
        <v>1</v>
      </c>
      <c r="R2176" t="s">
        <v>35</v>
      </c>
      <c r="S2176" t="s">
        <v>50</v>
      </c>
    </row>
    <row r="2177" spans="1:19" x14ac:dyDescent="0.3">
      <c r="A2177">
        <v>2176</v>
      </c>
      <c r="B2177">
        <v>68</v>
      </c>
      <c r="C2177" t="s">
        <v>19</v>
      </c>
      <c r="D2177" t="s">
        <v>82</v>
      </c>
      <c r="E2177" t="s">
        <v>21</v>
      </c>
      <c r="F2177">
        <v>50</v>
      </c>
      <c r="G2177" t="s">
        <v>145</v>
      </c>
      <c r="H2177" t="s">
        <v>45</v>
      </c>
      <c r="I2177" t="s">
        <v>67</v>
      </c>
      <c r="J2177" t="s">
        <v>39</v>
      </c>
      <c r="K2177">
        <v>3.3</v>
      </c>
      <c r="L2177" t="s">
        <v>152</v>
      </c>
      <c r="M2177" t="s">
        <v>34</v>
      </c>
      <c r="N2177" t="s">
        <v>40</v>
      </c>
      <c r="O2177" t="s">
        <v>152</v>
      </c>
      <c r="P2177" t="s">
        <v>152</v>
      </c>
      <c r="Q2177">
        <v>48</v>
      </c>
      <c r="R2177" t="s">
        <v>27</v>
      </c>
      <c r="S2177" t="s">
        <v>30</v>
      </c>
    </row>
    <row r="2178" spans="1:19" x14ac:dyDescent="0.3">
      <c r="A2178">
        <v>2177</v>
      </c>
      <c r="B2178">
        <v>24</v>
      </c>
      <c r="C2178" t="s">
        <v>19</v>
      </c>
      <c r="D2178" t="s">
        <v>133</v>
      </c>
      <c r="E2178" t="s">
        <v>69</v>
      </c>
      <c r="F2178">
        <v>91</v>
      </c>
      <c r="G2178" t="s">
        <v>129</v>
      </c>
      <c r="H2178" t="s">
        <v>38</v>
      </c>
      <c r="I2178" t="s">
        <v>108</v>
      </c>
      <c r="J2178" t="s">
        <v>25</v>
      </c>
      <c r="K2178">
        <v>3.4</v>
      </c>
      <c r="L2178" t="s">
        <v>152</v>
      </c>
      <c r="M2178" t="s">
        <v>29</v>
      </c>
      <c r="N2178" t="s">
        <v>72</v>
      </c>
      <c r="O2178" t="s">
        <v>152</v>
      </c>
      <c r="P2178" t="s">
        <v>152</v>
      </c>
      <c r="Q2178">
        <v>44</v>
      </c>
      <c r="R2178" t="s">
        <v>59</v>
      </c>
      <c r="S2178" t="s">
        <v>60</v>
      </c>
    </row>
    <row r="2179" spans="1:19" x14ac:dyDescent="0.3">
      <c r="A2179">
        <v>2178</v>
      </c>
      <c r="B2179">
        <v>24</v>
      </c>
      <c r="C2179" t="s">
        <v>19</v>
      </c>
      <c r="D2179" t="s">
        <v>143</v>
      </c>
      <c r="E2179" t="s">
        <v>69</v>
      </c>
      <c r="F2179">
        <v>93</v>
      </c>
      <c r="G2179" t="s">
        <v>57</v>
      </c>
      <c r="H2179" t="s">
        <v>92</v>
      </c>
      <c r="I2179" t="s">
        <v>96</v>
      </c>
      <c r="J2179" t="s">
        <v>25</v>
      </c>
      <c r="K2179">
        <v>3</v>
      </c>
      <c r="L2179" t="s">
        <v>152</v>
      </c>
      <c r="M2179" t="s">
        <v>34</v>
      </c>
      <c r="N2179" t="s">
        <v>28</v>
      </c>
      <c r="O2179" t="s">
        <v>152</v>
      </c>
      <c r="P2179" t="s">
        <v>152</v>
      </c>
      <c r="Q2179">
        <v>9</v>
      </c>
      <c r="R2179" t="s">
        <v>46</v>
      </c>
      <c r="S2179" t="s">
        <v>77</v>
      </c>
    </row>
    <row r="2180" spans="1:19" x14ac:dyDescent="0.3">
      <c r="A2180">
        <v>2179</v>
      </c>
      <c r="B2180">
        <v>21</v>
      </c>
      <c r="C2180" t="s">
        <v>19</v>
      </c>
      <c r="D2180" t="s">
        <v>106</v>
      </c>
      <c r="E2180" t="s">
        <v>69</v>
      </c>
      <c r="F2180">
        <v>98</v>
      </c>
      <c r="G2180" t="s">
        <v>103</v>
      </c>
      <c r="H2180" t="s">
        <v>45</v>
      </c>
      <c r="I2180" t="s">
        <v>81</v>
      </c>
      <c r="J2180" t="s">
        <v>54</v>
      </c>
      <c r="K2180">
        <v>4.7</v>
      </c>
      <c r="L2180" t="s">
        <v>152</v>
      </c>
      <c r="M2180" t="s">
        <v>59</v>
      </c>
      <c r="N2180" t="s">
        <v>55</v>
      </c>
      <c r="O2180" t="s">
        <v>152</v>
      </c>
      <c r="P2180" t="s">
        <v>152</v>
      </c>
      <c r="Q2180">
        <v>32</v>
      </c>
      <c r="R2180" t="s">
        <v>29</v>
      </c>
      <c r="S2180" t="s">
        <v>50</v>
      </c>
    </row>
    <row r="2181" spans="1:19" x14ac:dyDescent="0.3">
      <c r="A2181">
        <v>2180</v>
      </c>
      <c r="B2181">
        <v>49</v>
      </c>
      <c r="C2181" t="s">
        <v>19</v>
      </c>
      <c r="D2181" t="s">
        <v>125</v>
      </c>
      <c r="E2181" t="s">
        <v>21</v>
      </c>
      <c r="F2181">
        <v>82</v>
      </c>
      <c r="G2181" t="s">
        <v>80</v>
      </c>
      <c r="H2181" t="s">
        <v>23</v>
      </c>
      <c r="I2181" t="s">
        <v>93</v>
      </c>
      <c r="J2181" t="s">
        <v>58</v>
      </c>
      <c r="K2181">
        <v>2.9</v>
      </c>
      <c r="L2181" t="s">
        <v>152</v>
      </c>
      <c r="M2181" t="s">
        <v>27</v>
      </c>
      <c r="N2181" t="s">
        <v>47</v>
      </c>
      <c r="O2181" t="s">
        <v>152</v>
      </c>
      <c r="P2181" t="s">
        <v>152</v>
      </c>
      <c r="Q2181">
        <v>14</v>
      </c>
      <c r="R2181" t="s">
        <v>46</v>
      </c>
      <c r="S2181" t="s">
        <v>88</v>
      </c>
    </row>
    <row r="2182" spans="1:19" x14ac:dyDescent="0.3">
      <c r="A2182">
        <v>2181</v>
      </c>
      <c r="B2182">
        <v>41</v>
      </c>
      <c r="C2182" t="s">
        <v>19</v>
      </c>
      <c r="D2182" t="s">
        <v>64</v>
      </c>
      <c r="E2182" t="s">
        <v>65</v>
      </c>
      <c r="F2182">
        <v>37</v>
      </c>
      <c r="G2182" t="s">
        <v>139</v>
      </c>
      <c r="H2182" t="s">
        <v>45</v>
      </c>
      <c r="I2182" t="s">
        <v>134</v>
      </c>
      <c r="J2182" t="s">
        <v>54</v>
      </c>
      <c r="K2182">
        <v>4.0999999999999996</v>
      </c>
      <c r="L2182" t="s">
        <v>152</v>
      </c>
      <c r="M2182" t="s">
        <v>59</v>
      </c>
      <c r="N2182" t="s">
        <v>76</v>
      </c>
      <c r="O2182" t="s">
        <v>152</v>
      </c>
      <c r="P2182" t="s">
        <v>152</v>
      </c>
      <c r="Q2182">
        <v>43</v>
      </c>
      <c r="R2182" t="s">
        <v>35</v>
      </c>
      <c r="S2182" t="s">
        <v>60</v>
      </c>
    </row>
    <row r="2183" spans="1:19" x14ac:dyDescent="0.3">
      <c r="A2183">
        <v>2182</v>
      </c>
      <c r="B2183">
        <v>22</v>
      </c>
      <c r="C2183" t="s">
        <v>19</v>
      </c>
      <c r="D2183" t="s">
        <v>68</v>
      </c>
      <c r="E2183" t="s">
        <v>69</v>
      </c>
      <c r="F2183">
        <v>63</v>
      </c>
      <c r="G2183" t="s">
        <v>78</v>
      </c>
      <c r="H2183" t="s">
        <v>45</v>
      </c>
      <c r="I2183" t="s">
        <v>94</v>
      </c>
      <c r="J2183" t="s">
        <v>58</v>
      </c>
      <c r="K2183">
        <v>3.2</v>
      </c>
      <c r="L2183" t="s">
        <v>152</v>
      </c>
      <c r="M2183" t="s">
        <v>29</v>
      </c>
      <c r="N2183" t="s">
        <v>40</v>
      </c>
      <c r="O2183" t="s">
        <v>152</v>
      </c>
      <c r="P2183" t="s">
        <v>152</v>
      </c>
      <c r="Q2183">
        <v>32</v>
      </c>
      <c r="R2183" t="s">
        <v>34</v>
      </c>
      <c r="S2183" t="s">
        <v>77</v>
      </c>
    </row>
    <row r="2184" spans="1:19" x14ac:dyDescent="0.3">
      <c r="A2184">
        <v>2183</v>
      </c>
      <c r="B2184">
        <v>42</v>
      </c>
      <c r="C2184" t="s">
        <v>19</v>
      </c>
      <c r="D2184" t="s">
        <v>20</v>
      </c>
      <c r="E2184" t="s">
        <v>21</v>
      </c>
      <c r="F2184">
        <v>99</v>
      </c>
      <c r="G2184" t="s">
        <v>130</v>
      </c>
      <c r="H2184" t="s">
        <v>45</v>
      </c>
      <c r="I2184" t="s">
        <v>33</v>
      </c>
      <c r="J2184" t="s">
        <v>25</v>
      </c>
      <c r="K2184">
        <v>2.7</v>
      </c>
      <c r="L2184" t="s">
        <v>152</v>
      </c>
      <c r="M2184" t="s">
        <v>35</v>
      </c>
      <c r="N2184" t="s">
        <v>76</v>
      </c>
      <c r="O2184" t="s">
        <v>152</v>
      </c>
      <c r="P2184" t="s">
        <v>152</v>
      </c>
      <c r="Q2184">
        <v>26</v>
      </c>
      <c r="R2184" t="s">
        <v>29</v>
      </c>
      <c r="S2184" t="s">
        <v>77</v>
      </c>
    </row>
    <row r="2185" spans="1:19" x14ac:dyDescent="0.3">
      <c r="A2185">
        <v>2184</v>
      </c>
      <c r="B2185">
        <v>30</v>
      </c>
      <c r="C2185" t="s">
        <v>19</v>
      </c>
      <c r="D2185" t="s">
        <v>61</v>
      </c>
      <c r="E2185" t="s">
        <v>21</v>
      </c>
      <c r="F2185">
        <v>37</v>
      </c>
      <c r="G2185" t="s">
        <v>111</v>
      </c>
      <c r="H2185" t="s">
        <v>45</v>
      </c>
      <c r="I2185" t="s">
        <v>33</v>
      </c>
      <c r="J2185" t="s">
        <v>39</v>
      </c>
      <c r="K2185">
        <v>4.7</v>
      </c>
      <c r="L2185" t="s">
        <v>152</v>
      </c>
      <c r="M2185" t="s">
        <v>46</v>
      </c>
      <c r="N2185" t="s">
        <v>76</v>
      </c>
      <c r="O2185" t="s">
        <v>152</v>
      </c>
      <c r="P2185" t="s">
        <v>152</v>
      </c>
      <c r="Q2185">
        <v>2</v>
      </c>
      <c r="R2185" t="s">
        <v>35</v>
      </c>
      <c r="S2185" t="s">
        <v>88</v>
      </c>
    </row>
    <row r="2186" spans="1:19" x14ac:dyDescent="0.3">
      <c r="A2186">
        <v>2185</v>
      </c>
      <c r="B2186">
        <v>38</v>
      </c>
      <c r="C2186" t="s">
        <v>19</v>
      </c>
      <c r="D2186" t="s">
        <v>73</v>
      </c>
      <c r="E2186" t="s">
        <v>43</v>
      </c>
      <c r="F2186">
        <v>34</v>
      </c>
      <c r="G2186" t="s">
        <v>107</v>
      </c>
      <c r="H2186" t="s">
        <v>38</v>
      </c>
      <c r="I2186" t="s">
        <v>81</v>
      </c>
      <c r="J2186" t="s">
        <v>39</v>
      </c>
      <c r="K2186">
        <v>3.2</v>
      </c>
      <c r="L2186" t="s">
        <v>152</v>
      </c>
      <c r="M2186" t="s">
        <v>46</v>
      </c>
      <c r="N2186" t="s">
        <v>40</v>
      </c>
      <c r="O2186" t="s">
        <v>152</v>
      </c>
      <c r="P2186" t="s">
        <v>152</v>
      </c>
      <c r="Q2186">
        <v>16</v>
      </c>
      <c r="R2186" t="s">
        <v>46</v>
      </c>
      <c r="S2186" t="s">
        <v>97</v>
      </c>
    </row>
    <row r="2187" spans="1:19" x14ac:dyDescent="0.3">
      <c r="A2187">
        <v>2186</v>
      </c>
      <c r="B2187">
        <v>40</v>
      </c>
      <c r="C2187" t="s">
        <v>19</v>
      </c>
      <c r="D2187" t="s">
        <v>61</v>
      </c>
      <c r="E2187" t="s">
        <v>21</v>
      </c>
      <c r="F2187">
        <v>32</v>
      </c>
      <c r="G2187" t="s">
        <v>98</v>
      </c>
      <c r="H2187" t="s">
        <v>45</v>
      </c>
      <c r="I2187" t="s">
        <v>84</v>
      </c>
      <c r="J2187" t="s">
        <v>25</v>
      </c>
      <c r="K2187">
        <v>2.5</v>
      </c>
      <c r="L2187" t="s">
        <v>152</v>
      </c>
      <c r="M2187" t="s">
        <v>29</v>
      </c>
      <c r="N2187" t="s">
        <v>28</v>
      </c>
      <c r="O2187" t="s">
        <v>152</v>
      </c>
      <c r="P2187" t="s">
        <v>152</v>
      </c>
      <c r="Q2187">
        <v>50</v>
      </c>
      <c r="R2187" t="s">
        <v>59</v>
      </c>
      <c r="S2187" t="s">
        <v>97</v>
      </c>
    </row>
    <row r="2188" spans="1:19" x14ac:dyDescent="0.3">
      <c r="A2188">
        <v>2187</v>
      </c>
      <c r="B2188">
        <v>55</v>
      </c>
      <c r="C2188" t="s">
        <v>19</v>
      </c>
      <c r="D2188" t="s">
        <v>42</v>
      </c>
      <c r="E2188" t="s">
        <v>43</v>
      </c>
      <c r="F2188">
        <v>23</v>
      </c>
      <c r="G2188" t="s">
        <v>130</v>
      </c>
      <c r="H2188" t="s">
        <v>92</v>
      </c>
      <c r="I2188" t="s">
        <v>86</v>
      </c>
      <c r="J2188" t="s">
        <v>25</v>
      </c>
      <c r="K2188">
        <v>4.3</v>
      </c>
      <c r="L2188" t="s">
        <v>152</v>
      </c>
      <c r="M2188" t="s">
        <v>34</v>
      </c>
      <c r="N2188" t="s">
        <v>47</v>
      </c>
      <c r="O2188" t="s">
        <v>152</v>
      </c>
      <c r="P2188" t="s">
        <v>152</v>
      </c>
      <c r="Q2188">
        <v>6</v>
      </c>
      <c r="R2188" t="s">
        <v>46</v>
      </c>
      <c r="S2188" t="s">
        <v>97</v>
      </c>
    </row>
    <row r="2189" spans="1:19" x14ac:dyDescent="0.3">
      <c r="A2189">
        <v>2188</v>
      </c>
      <c r="B2189">
        <v>37</v>
      </c>
      <c r="C2189" t="s">
        <v>19</v>
      </c>
      <c r="D2189" t="s">
        <v>20</v>
      </c>
      <c r="E2189" t="s">
        <v>21</v>
      </c>
      <c r="F2189">
        <v>78</v>
      </c>
      <c r="G2189" t="s">
        <v>135</v>
      </c>
      <c r="H2189" t="s">
        <v>45</v>
      </c>
      <c r="I2189" t="s">
        <v>84</v>
      </c>
      <c r="J2189" t="s">
        <v>39</v>
      </c>
      <c r="K2189">
        <v>4.4000000000000004</v>
      </c>
      <c r="L2189" t="s">
        <v>152</v>
      </c>
      <c r="M2189" t="s">
        <v>29</v>
      </c>
      <c r="N2189" t="s">
        <v>40</v>
      </c>
      <c r="O2189" t="s">
        <v>152</v>
      </c>
      <c r="P2189" t="s">
        <v>152</v>
      </c>
      <c r="Q2189">
        <v>20</v>
      </c>
      <c r="R2189" t="s">
        <v>46</v>
      </c>
      <c r="S2189" t="s">
        <v>50</v>
      </c>
    </row>
    <row r="2190" spans="1:19" x14ac:dyDescent="0.3">
      <c r="A2190">
        <v>2189</v>
      </c>
      <c r="B2190">
        <v>41</v>
      </c>
      <c r="C2190" t="s">
        <v>19</v>
      </c>
      <c r="D2190" t="s">
        <v>64</v>
      </c>
      <c r="E2190" t="s">
        <v>65</v>
      </c>
      <c r="F2190">
        <v>54</v>
      </c>
      <c r="G2190" t="s">
        <v>99</v>
      </c>
      <c r="H2190" t="s">
        <v>45</v>
      </c>
      <c r="I2190" t="s">
        <v>110</v>
      </c>
      <c r="J2190" t="s">
        <v>25</v>
      </c>
      <c r="K2190">
        <v>4.7</v>
      </c>
      <c r="L2190" t="s">
        <v>152</v>
      </c>
      <c r="M2190" t="s">
        <v>46</v>
      </c>
      <c r="N2190" t="s">
        <v>47</v>
      </c>
      <c r="O2190" t="s">
        <v>152</v>
      </c>
      <c r="P2190" t="s">
        <v>152</v>
      </c>
      <c r="Q2190">
        <v>9</v>
      </c>
      <c r="R2190" t="s">
        <v>27</v>
      </c>
      <c r="S2190" t="s">
        <v>41</v>
      </c>
    </row>
    <row r="2191" spans="1:19" x14ac:dyDescent="0.3">
      <c r="A2191">
        <v>2190</v>
      </c>
      <c r="B2191">
        <v>38</v>
      </c>
      <c r="C2191" t="s">
        <v>19</v>
      </c>
      <c r="D2191" t="s">
        <v>20</v>
      </c>
      <c r="E2191" t="s">
        <v>21</v>
      </c>
      <c r="F2191">
        <v>94</v>
      </c>
      <c r="G2191" t="s">
        <v>150</v>
      </c>
      <c r="H2191" t="s">
        <v>92</v>
      </c>
      <c r="I2191" t="s">
        <v>110</v>
      </c>
      <c r="J2191" t="s">
        <v>58</v>
      </c>
      <c r="K2191">
        <v>4</v>
      </c>
      <c r="L2191" t="s">
        <v>152</v>
      </c>
      <c r="M2191" t="s">
        <v>46</v>
      </c>
      <c r="N2191" t="s">
        <v>28</v>
      </c>
      <c r="O2191" t="s">
        <v>152</v>
      </c>
      <c r="P2191" t="s">
        <v>152</v>
      </c>
      <c r="Q2191">
        <v>47</v>
      </c>
      <c r="R2191" t="s">
        <v>27</v>
      </c>
      <c r="S2191" t="s">
        <v>77</v>
      </c>
    </row>
    <row r="2192" spans="1:19" x14ac:dyDescent="0.3">
      <c r="A2192">
        <v>2191</v>
      </c>
      <c r="B2192">
        <v>42</v>
      </c>
      <c r="C2192" t="s">
        <v>19</v>
      </c>
      <c r="D2192" t="s">
        <v>133</v>
      </c>
      <c r="E2192" t="s">
        <v>69</v>
      </c>
      <c r="F2192">
        <v>75</v>
      </c>
      <c r="G2192" t="s">
        <v>120</v>
      </c>
      <c r="H2192" t="s">
        <v>38</v>
      </c>
      <c r="I2192" t="s">
        <v>33</v>
      </c>
      <c r="J2192" t="s">
        <v>39</v>
      </c>
      <c r="K2192">
        <v>4.5999999999999996</v>
      </c>
      <c r="L2192" t="s">
        <v>152</v>
      </c>
      <c r="M2192" t="s">
        <v>59</v>
      </c>
      <c r="N2192" t="s">
        <v>28</v>
      </c>
      <c r="O2192" t="s">
        <v>152</v>
      </c>
      <c r="P2192" t="s">
        <v>152</v>
      </c>
      <c r="Q2192">
        <v>33</v>
      </c>
      <c r="R2192" t="s">
        <v>27</v>
      </c>
      <c r="S2192" t="s">
        <v>50</v>
      </c>
    </row>
    <row r="2193" spans="1:19" x14ac:dyDescent="0.3">
      <c r="A2193">
        <v>2192</v>
      </c>
      <c r="B2193">
        <v>26</v>
      </c>
      <c r="C2193" t="s">
        <v>19</v>
      </c>
      <c r="D2193" t="s">
        <v>20</v>
      </c>
      <c r="E2193" t="s">
        <v>21</v>
      </c>
      <c r="F2193">
        <v>69</v>
      </c>
      <c r="G2193" t="s">
        <v>138</v>
      </c>
      <c r="H2193" t="s">
        <v>38</v>
      </c>
      <c r="I2193" t="s">
        <v>33</v>
      </c>
      <c r="J2193" t="s">
        <v>54</v>
      </c>
      <c r="K2193">
        <v>3.8</v>
      </c>
      <c r="L2193" t="s">
        <v>152</v>
      </c>
      <c r="M2193" t="s">
        <v>29</v>
      </c>
      <c r="N2193" t="s">
        <v>47</v>
      </c>
      <c r="O2193" t="s">
        <v>152</v>
      </c>
      <c r="P2193" t="s">
        <v>152</v>
      </c>
      <c r="Q2193">
        <v>46</v>
      </c>
      <c r="R2193" t="s">
        <v>35</v>
      </c>
      <c r="S2193" t="s">
        <v>77</v>
      </c>
    </row>
    <row r="2194" spans="1:19" x14ac:dyDescent="0.3">
      <c r="A2194">
        <v>2193</v>
      </c>
      <c r="B2194">
        <v>41</v>
      </c>
      <c r="C2194" t="s">
        <v>19</v>
      </c>
      <c r="D2194" t="s">
        <v>119</v>
      </c>
      <c r="E2194" t="s">
        <v>69</v>
      </c>
      <c r="F2194">
        <v>35</v>
      </c>
      <c r="G2194" t="s">
        <v>141</v>
      </c>
      <c r="H2194" t="s">
        <v>23</v>
      </c>
      <c r="I2194" t="s">
        <v>134</v>
      </c>
      <c r="J2194" t="s">
        <v>25</v>
      </c>
      <c r="K2194">
        <v>3.2</v>
      </c>
      <c r="L2194" t="s">
        <v>152</v>
      </c>
      <c r="M2194" t="s">
        <v>34</v>
      </c>
      <c r="N2194" t="s">
        <v>47</v>
      </c>
      <c r="O2194" t="s">
        <v>152</v>
      </c>
      <c r="P2194" t="s">
        <v>152</v>
      </c>
      <c r="Q2194">
        <v>9</v>
      </c>
      <c r="R2194" t="s">
        <v>27</v>
      </c>
      <c r="S2194" t="s">
        <v>88</v>
      </c>
    </row>
    <row r="2195" spans="1:19" x14ac:dyDescent="0.3">
      <c r="A2195">
        <v>2194</v>
      </c>
      <c r="B2195">
        <v>27</v>
      </c>
      <c r="C2195" t="s">
        <v>19</v>
      </c>
      <c r="D2195" t="s">
        <v>56</v>
      </c>
      <c r="E2195" t="s">
        <v>21</v>
      </c>
      <c r="F2195">
        <v>78</v>
      </c>
      <c r="G2195" t="s">
        <v>99</v>
      </c>
      <c r="H2195" t="s">
        <v>23</v>
      </c>
      <c r="I2195" t="s">
        <v>49</v>
      </c>
      <c r="J2195" t="s">
        <v>39</v>
      </c>
      <c r="K2195">
        <v>5</v>
      </c>
      <c r="L2195" t="s">
        <v>152</v>
      </c>
      <c r="M2195" t="s">
        <v>34</v>
      </c>
      <c r="N2195" t="s">
        <v>28</v>
      </c>
      <c r="O2195" t="s">
        <v>152</v>
      </c>
      <c r="P2195" t="s">
        <v>152</v>
      </c>
      <c r="Q2195">
        <v>8</v>
      </c>
      <c r="R2195" t="s">
        <v>46</v>
      </c>
      <c r="S2195" t="s">
        <v>88</v>
      </c>
    </row>
    <row r="2196" spans="1:19" x14ac:dyDescent="0.3">
      <c r="A2196">
        <v>2195</v>
      </c>
      <c r="B2196">
        <v>61</v>
      </c>
      <c r="C2196" t="s">
        <v>19</v>
      </c>
      <c r="D2196" t="s">
        <v>125</v>
      </c>
      <c r="E2196" t="s">
        <v>21</v>
      </c>
      <c r="F2196">
        <v>29</v>
      </c>
      <c r="G2196" t="s">
        <v>22</v>
      </c>
      <c r="H2196" t="s">
        <v>45</v>
      </c>
      <c r="I2196" t="s">
        <v>67</v>
      </c>
      <c r="J2196" t="s">
        <v>54</v>
      </c>
      <c r="K2196">
        <v>3.5</v>
      </c>
      <c r="L2196" t="s">
        <v>152</v>
      </c>
      <c r="M2196" t="s">
        <v>59</v>
      </c>
      <c r="N2196" t="s">
        <v>55</v>
      </c>
      <c r="O2196" t="s">
        <v>152</v>
      </c>
      <c r="P2196" t="s">
        <v>152</v>
      </c>
      <c r="Q2196">
        <v>48</v>
      </c>
      <c r="R2196" t="s">
        <v>34</v>
      </c>
      <c r="S2196" t="s">
        <v>60</v>
      </c>
    </row>
    <row r="2197" spans="1:19" x14ac:dyDescent="0.3">
      <c r="A2197">
        <v>2196</v>
      </c>
      <c r="B2197">
        <v>58</v>
      </c>
      <c r="C2197" t="s">
        <v>19</v>
      </c>
      <c r="D2197" t="s">
        <v>36</v>
      </c>
      <c r="E2197" t="s">
        <v>21</v>
      </c>
      <c r="F2197">
        <v>62</v>
      </c>
      <c r="G2197" t="s">
        <v>85</v>
      </c>
      <c r="H2197" t="s">
        <v>45</v>
      </c>
      <c r="I2197" t="s">
        <v>110</v>
      </c>
      <c r="J2197" t="s">
        <v>58</v>
      </c>
      <c r="K2197">
        <v>3.7</v>
      </c>
      <c r="L2197" t="s">
        <v>152</v>
      </c>
      <c r="M2197" t="s">
        <v>27</v>
      </c>
      <c r="N2197" t="s">
        <v>47</v>
      </c>
      <c r="O2197" t="s">
        <v>152</v>
      </c>
      <c r="P2197" t="s">
        <v>152</v>
      </c>
      <c r="Q2197">
        <v>2</v>
      </c>
      <c r="R2197" t="s">
        <v>35</v>
      </c>
      <c r="S2197" t="s">
        <v>88</v>
      </c>
    </row>
    <row r="2198" spans="1:19" x14ac:dyDescent="0.3">
      <c r="A2198">
        <v>2197</v>
      </c>
      <c r="B2198">
        <v>25</v>
      </c>
      <c r="C2198" t="s">
        <v>19</v>
      </c>
      <c r="D2198" t="s">
        <v>82</v>
      </c>
      <c r="E2198" t="s">
        <v>21</v>
      </c>
      <c r="F2198">
        <v>58</v>
      </c>
      <c r="G2198" t="s">
        <v>129</v>
      </c>
      <c r="H2198" t="s">
        <v>45</v>
      </c>
      <c r="I2198" t="s">
        <v>24</v>
      </c>
      <c r="J2198" t="s">
        <v>39</v>
      </c>
      <c r="K2198">
        <v>4.8</v>
      </c>
      <c r="L2198" t="s">
        <v>152</v>
      </c>
      <c r="M2198" t="s">
        <v>29</v>
      </c>
      <c r="N2198" t="s">
        <v>47</v>
      </c>
      <c r="O2198" t="s">
        <v>152</v>
      </c>
      <c r="P2198" t="s">
        <v>152</v>
      </c>
      <c r="Q2198">
        <v>31</v>
      </c>
      <c r="R2198" t="s">
        <v>46</v>
      </c>
      <c r="S2198" t="s">
        <v>41</v>
      </c>
    </row>
    <row r="2199" spans="1:19" x14ac:dyDescent="0.3">
      <c r="A2199">
        <v>2198</v>
      </c>
      <c r="B2199">
        <v>33</v>
      </c>
      <c r="C2199" t="s">
        <v>19</v>
      </c>
      <c r="D2199" t="s">
        <v>137</v>
      </c>
      <c r="E2199" t="s">
        <v>43</v>
      </c>
      <c r="F2199">
        <v>88</v>
      </c>
      <c r="G2199" t="s">
        <v>138</v>
      </c>
      <c r="H2199" t="s">
        <v>45</v>
      </c>
      <c r="I2199" t="s">
        <v>126</v>
      </c>
      <c r="J2199" t="s">
        <v>54</v>
      </c>
      <c r="K2199">
        <v>3.7</v>
      </c>
      <c r="L2199" t="s">
        <v>152</v>
      </c>
      <c r="M2199" t="s">
        <v>46</v>
      </c>
      <c r="N2199" t="s">
        <v>72</v>
      </c>
      <c r="O2199" t="s">
        <v>152</v>
      </c>
      <c r="P2199" t="s">
        <v>152</v>
      </c>
      <c r="Q2199">
        <v>40</v>
      </c>
      <c r="R2199" t="s">
        <v>29</v>
      </c>
      <c r="S2199" t="s">
        <v>88</v>
      </c>
    </row>
    <row r="2200" spans="1:19" x14ac:dyDescent="0.3">
      <c r="A2200">
        <v>2199</v>
      </c>
      <c r="B2200">
        <v>57</v>
      </c>
      <c r="C2200" t="s">
        <v>19</v>
      </c>
      <c r="D2200" t="s">
        <v>119</v>
      </c>
      <c r="E2200" t="s">
        <v>69</v>
      </c>
      <c r="F2200">
        <v>80</v>
      </c>
      <c r="G2200" t="s">
        <v>85</v>
      </c>
      <c r="H2200" t="s">
        <v>23</v>
      </c>
      <c r="I2200" t="s">
        <v>49</v>
      </c>
      <c r="J2200" t="s">
        <v>54</v>
      </c>
      <c r="K2200">
        <v>3.5</v>
      </c>
      <c r="L2200" t="s">
        <v>152</v>
      </c>
      <c r="M2200" t="s">
        <v>35</v>
      </c>
      <c r="N2200" t="s">
        <v>40</v>
      </c>
      <c r="O2200" t="s">
        <v>152</v>
      </c>
      <c r="P2200" t="s">
        <v>152</v>
      </c>
      <c r="Q2200">
        <v>35</v>
      </c>
      <c r="R2200" t="s">
        <v>29</v>
      </c>
      <c r="S2200" t="s">
        <v>88</v>
      </c>
    </row>
    <row r="2201" spans="1:19" x14ac:dyDescent="0.3">
      <c r="A2201">
        <v>2200</v>
      </c>
      <c r="B2201">
        <v>39</v>
      </c>
      <c r="C2201" t="s">
        <v>19</v>
      </c>
      <c r="D2201" t="s">
        <v>119</v>
      </c>
      <c r="E2201" t="s">
        <v>69</v>
      </c>
      <c r="F2201">
        <v>47</v>
      </c>
      <c r="G2201" t="s">
        <v>98</v>
      </c>
      <c r="H2201" t="s">
        <v>45</v>
      </c>
      <c r="I2201" t="s">
        <v>33</v>
      </c>
      <c r="J2201" t="s">
        <v>54</v>
      </c>
      <c r="K2201">
        <v>4.9000000000000004</v>
      </c>
      <c r="L2201" t="s">
        <v>152</v>
      </c>
      <c r="M2201" t="s">
        <v>34</v>
      </c>
      <c r="N2201" t="s">
        <v>76</v>
      </c>
      <c r="O2201" t="s">
        <v>152</v>
      </c>
      <c r="P2201" t="s">
        <v>152</v>
      </c>
      <c r="Q2201">
        <v>40</v>
      </c>
      <c r="R2201" t="s">
        <v>59</v>
      </c>
      <c r="S2201" t="s">
        <v>88</v>
      </c>
    </row>
    <row r="2202" spans="1:19" x14ac:dyDescent="0.3">
      <c r="A2202">
        <v>2201</v>
      </c>
      <c r="B2202">
        <v>60</v>
      </c>
      <c r="C2202" t="s">
        <v>19</v>
      </c>
      <c r="D2202" t="s">
        <v>143</v>
      </c>
      <c r="E2202" t="s">
        <v>69</v>
      </c>
      <c r="F2202">
        <v>51</v>
      </c>
      <c r="G2202" t="s">
        <v>52</v>
      </c>
      <c r="H2202" t="s">
        <v>23</v>
      </c>
      <c r="I2202" t="s">
        <v>63</v>
      </c>
      <c r="J2202" t="s">
        <v>54</v>
      </c>
      <c r="K2202">
        <v>4.7</v>
      </c>
      <c r="L2202" t="s">
        <v>152</v>
      </c>
      <c r="M2202" t="s">
        <v>46</v>
      </c>
      <c r="N2202" t="s">
        <v>47</v>
      </c>
      <c r="O2202" t="s">
        <v>152</v>
      </c>
      <c r="P2202" t="s">
        <v>152</v>
      </c>
      <c r="Q2202">
        <v>27</v>
      </c>
      <c r="R2202" t="s">
        <v>59</v>
      </c>
      <c r="S2202" t="s">
        <v>97</v>
      </c>
    </row>
    <row r="2203" spans="1:19" x14ac:dyDescent="0.3">
      <c r="A2203">
        <v>2202</v>
      </c>
      <c r="B2203">
        <v>39</v>
      </c>
      <c r="C2203" t="s">
        <v>19</v>
      </c>
      <c r="D2203" t="s">
        <v>95</v>
      </c>
      <c r="E2203" t="s">
        <v>21</v>
      </c>
      <c r="F2203">
        <v>25</v>
      </c>
      <c r="G2203" t="s">
        <v>123</v>
      </c>
      <c r="H2203" t="s">
        <v>23</v>
      </c>
      <c r="I2203" t="s">
        <v>100</v>
      </c>
      <c r="J2203" t="s">
        <v>39</v>
      </c>
      <c r="K2203">
        <v>4.9000000000000004</v>
      </c>
      <c r="L2203" t="s">
        <v>152</v>
      </c>
      <c r="M2203" t="s">
        <v>34</v>
      </c>
      <c r="N2203" t="s">
        <v>72</v>
      </c>
      <c r="O2203" t="s">
        <v>152</v>
      </c>
      <c r="P2203" t="s">
        <v>152</v>
      </c>
      <c r="Q2203">
        <v>10</v>
      </c>
      <c r="R2203" t="s">
        <v>29</v>
      </c>
      <c r="S2203" t="s">
        <v>50</v>
      </c>
    </row>
    <row r="2204" spans="1:19" x14ac:dyDescent="0.3">
      <c r="A2204">
        <v>2203</v>
      </c>
      <c r="B2204">
        <v>42</v>
      </c>
      <c r="C2204" t="s">
        <v>19</v>
      </c>
      <c r="D2204" t="s">
        <v>82</v>
      </c>
      <c r="E2204" t="s">
        <v>21</v>
      </c>
      <c r="F2204">
        <v>36</v>
      </c>
      <c r="G2204" t="s">
        <v>90</v>
      </c>
      <c r="H2204" t="s">
        <v>45</v>
      </c>
      <c r="I2204" t="s">
        <v>108</v>
      </c>
      <c r="J2204" t="s">
        <v>54</v>
      </c>
      <c r="K2204">
        <v>4.3</v>
      </c>
      <c r="L2204" t="s">
        <v>152</v>
      </c>
      <c r="M2204" t="s">
        <v>46</v>
      </c>
      <c r="N2204" t="s">
        <v>47</v>
      </c>
      <c r="O2204" t="s">
        <v>152</v>
      </c>
      <c r="P2204" t="s">
        <v>152</v>
      </c>
      <c r="Q2204">
        <v>23</v>
      </c>
      <c r="R2204" t="s">
        <v>27</v>
      </c>
      <c r="S2204" t="s">
        <v>41</v>
      </c>
    </row>
    <row r="2205" spans="1:19" x14ac:dyDescent="0.3">
      <c r="A2205">
        <v>2204</v>
      </c>
      <c r="B2205">
        <v>53</v>
      </c>
      <c r="C2205" t="s">
        <v>19</v>
      </c>
      <c r="D2205" t="s">
        <v>82</v>
      </c>
      <c r="E2205" t="s">
        <v>21</v>
      </c>
      <c r="F2205">
        <v>79</v>
      </c>
      <c r="G2205" t="s">
        <v>44</v>
      </c>
      <c r="H2205" t="s">
        <v>45</v>
      </c>
      <c r="I2205" t="s">
        <v>126</v>
      </c>
      <c r="J2205" t="s">
        <v>25</v>
      </c>
      <c r="K2205">
        <v>3.1</v>
      </c>
      <c r="L2205" t="s">
        <v>152</v>
      </c>
      <c r="M2205" t="s">
        <v>29</v>
      </c>
      <c r="N2205" t="s">
        <v>40</v>
      </c>
      <c r="O2205" t="s">
        <v>152</v>
      </c>
      <c r="P2205" t="s">
        <v>152</v>
      </c>
      <c r="Q2205">
        <v>32</v>
      </c>
      <c r="R2205" t="s">
        <v>35</v>
      </c>
      <c r="S2205" t="s">
        <v>60</v>
      </c>
    </row>
    <row r="2206" spans="1:19" x14ac:dyDescent="0.3">
      <c r="A2206">
        <v>2205</v>
      </c>
      <c r="B2206">
        <v>20</v>
      </c>
      <c r="C2206" t="s">
        <v>19</v>
      </c>
      <c r="D2206" t="s">
        <v>36</v>
      </c>
      <c r="E2206" t="s">
        <v>21</v>
      </c>
      <c r="F2206">
        <v>41</v>
      </c>
      <c r="G2206" t="s">
        <v>48</v>
      </c>
      <c r="H2206" t="s">
        <v>38</v>
      </c>
      <c r="I2206" t="s">
        <v>93</v>
      </c>
      <c r="J2206" t="s">
        <v>25</v>
      </c>
      <c r="K2206">
        <v>3.4</v>
      </c>
      <c r="L2206" t="s">
        <v>152</v>
      </c>
      <c r="M2206" t="s">
        <v>29</v>
      </c>
      <c r="N2206" t="s">
        <v>72</v>
      </c>
      <c r="O2206" t="s">
        <v>152</v>
      </c>
      <c r="P2206" t="s">
        <v>152</v>
      </c>
      <c r="Q2206">
        <v>6</v>
      </c>
      <c r="R2206" t="s">
        <v>59</v>
      </c>
      <c r="S2206" t="s">
        <v>88</v>
      </c>
    </row>
    <row r="2207" spans="1:19" x14ac:dyDescent="0.3">
      <c r="A2207">
        <v>2206</v>
      </c>
      <c r="B2207">
        <v>46</v>
      </c>
      <c r="C2207" t="s">
        <v>19</v>
      </c>
      <c r="D2207" t="s">
        <v>31</v>
      </c>
      <c r="E2207" t="s">
        <v>21</v>
      </c>
      <c r="F2207">
        <v>68</v>
      </c>
      <c r="G2207" t="s">
        <v>114</v>
      </c>
      <c r="H2207" t="s">
        <v>92</v>
      </c>
      <c r="I2207" t="s">
        <v>108</v>
      </c>
      <c r="J2207" t="s">
        <v>58</v>
      </c>
      <c r="K2207">
        <v>2.7</v>
      </c>
      <c r="L2207" t="s">
        <v>152</v>
      </c>
      <c r="M2207" t="s">
        <v>46</v>
      </c>
      <c r="N2207" t="s">
        <v>28</v>
      </c>
      <c r="O2207" t="s">
        <v>152</v>
      </c>
      <c r="P2207" t="s">
        <v>152</v>
      </c>
      <c r="Q2207">
        <v>27</v>
      </c>
      <c r="R2207" t="s">
        <v>46</v>
      </c>
      <c r="S2207" t="s">
        <v>41</v>
      </c>
    </row>
    <row r="2208" spans="1:19" x14ac:dyDescent="0.3">
      <c r="A2208">
        <v>2207</v>
      </c>
      <c r="B2208">
        <v>46</v>
      </c>
      <c r="C2208" t="s">
        <v>19</v>
      </c>
      <c r="D2208" t="s">
        <v>42</v>
      </c>
      <c r="E2208" t="s">
        <v>43</v>
      </c>
      <c r="F2208">
        <v>51</v>
      </c>
      <c r="G2208" t="s">
        <v>115</v>
      </c>
      <c r="H2208" t="s">
        <v>23</v>
      </c>
      <c r="I2208" t="s">
        <v>96</v>
      </c>
      <c r="J2208" t="s">
        <v>39</v>
      </c>
      <c r="K2208">
        <v>2.6</v>
      </c>
      <c r="L2208" t="s">
        <v>152</v>
      </c>
      <c r="M2208" t="s">
        <v>46</v>
      </c>
      <c r="N2208" t="s">
        <v>76</v>
      </c>
      <c r="O2208" t="s">
        <v>152</v>
      </c>
      <c r="P2208" t="s">
        <v>152</v>
      </c>
      <c r="Q2208">
        <v>25</v>
      </c>
      <c r="R2208" t="s">
        <v>34</v>
      </c>
      <c r="S2208" t="s">
        <v>30</v>
      </c>
    </row>
    <row r="2209" spans="1:19" x14ac:dyDescent="0.3">
      <c r="A2209">
        <v>2208</v>
      </c>
      <c r="B2209">
        <v>69</v>
      </c>
      <c r="C2209" t="s">
        <v>19</v>
      </c>
      <c r="D2209" t="s">
        <v>68</v>
      </c>
      <c r="E2209" t="s">
        <v>69</v>
      </c>
      <c r="F2209">
        <v>38</v>
      </c>
      <c r="G2209" t="s">
        <v>130</v>
      </c>
      <c r="H2209" t="s">
        <v>45</v>
      </c>
      <c r="I2209" t="s">
        <v>24</v>
      </c>
      <c r="J2209" t="s">
        <v>58</v>
      </c>
      <c r="K2209">
        <v>2.9</v>
      </c>
      <c r="L2209" t="s">
        <v>152</v>
      </c>
      <c r="M2209" t="s">
        <v>59</v>
      </c>
      <c r="N2209" t="s">
        <v>47</v>
      </c>
      <c r="O2209" t="s">
        <v>152</v>
      </c>
      <c r="P2209" t="s">
        <v>152</v>
      </c>
      <c r="Q2209">
        <v>11</v>
      </c>
      <c r="R2209" t="s">
        <v>27</v>
      </c>
      <c r="S2209" t="s">
        <v>50</v>
      </c>
    </row>
    <row r="2210" spans="1:19" x14ac:dyDescent="0.3">
      <c r="A2210">
        <v>2209</v>
      </c>
      <c r="B2210">
        <v>28</v>
      </c>
      <c r="C2210" t="s">
        <v>19</v>
      </c>
      <c r="D2210" t="s">
        <v>119</v>
      </c>
      <c r="E2210" t="s">
        <v>69</v>
      </c>
      <c r="F2210">
        <v>46</v>
      </c>
      <c r="G2210" t="s">
        <v>112</v>
      </c>
      <c r="H2210" t="s">
        <v>92</v>
      </c>
      <c r="I2210" t="s">
        <v>84</v>
      </c>
      <c r="J2210" t="s">
        <v>54</v>
      </c>
      <c r="K2210">
        <v>2.7</v>
      </c>
      <c r="L2210" t="s">
        <v>152</v>
      </c>
      <c r="M2210" t="s">
        <v>59</v>
      </c>
      <c r="N2210" t="s">
        <v>72</v>
      </c>
      <c r="O2210" t="s">
        <v>152</v>
      </c>
      <c r="P2210" t="s">
        <v>152</v>
      </c>
      <c r="Q2210">
        <v>23</v>
      </c>
      <c r="R2210" t="s">
        <v>46</v>
      </c>
      <c r="S2210" t="s">
        <v>88</v>
      </c>
    </row>
    <row r="2211" spans="1:19" x14ac:dyDescent="0.3">
      <c r="A2211">
        <v>2210</v>
      </c>
      <c r="B2211">
        <v>42</v>
      </c>
      <c r="C2211" t="s">
        <v>19</v>
      </c>
      <c r="D2211" t="s">
        <v>42</v>
      </c>
      <c r="E2211" t="s">
        <v>43</v>
      </c>
      <c r="F2211">
        <v>20</v>
      </c>
      <c r="G2211" t="s">
        <v>140</v>
      </c>
      <c r="H2211" t="s">
        <v>92</v>
      </c>
      <c r="I2211" t="s">
        <v>118</v>
      </c>
      <c r="J2211" t="s">
        <v>54</v>
      </c>
      <c r="K2211">
        <v>4.5</v>
      </c>
      <c r="L2211" t="s">
        <v>152</v>
      </c>
      <c r="M2211" t="s">
        <v>27</v>
      </c>
      <c r="N2211" t="s">
        <v>72</v>
      </c>
      <c r="O2211" t="s">
        <v>152</v>
      </c>
      <c r="P2211" t="s">
        <v>152</v>
      </c>
      <c r="Q2211">
        <v>44</v>
      </c>
      <c r="R2211" t="s">
        <v>34</v>
      </c>
      <c r="S2211" t="s">
        <v>60</v>
      </c>
    </row>
    <row r="2212" spans="1:19" x14ac:dyDescent="0.3">
      <c r="A2212">
        <v>2211</v>
      </c>
      <c r="B2212">
        <v>30</v>
      </c>
      <c r="C2212" t="s">
        <v>19</v>
      </c>
      <c r="D2212" t="s">
        <v>89</v>
      </c>
      <c r="E2212" t="s">
        <v>69</v>
      </c>
      <c r="F2212">
        <v>25</v>
      </c>
      <c r="G2212" t="s">
        <v>141</v>
      </c>
      <c r="H2212" t="s">
        <v>45</v>
      </c>
      <c r="I2212" t="s">
        <v>121</v>
      </c>
      <c r="J2212" t="s">
        <v>54</v>
      </c>
      <c r="K2212">
        <v>3.1</v>
      </c>
      <c r="L2212" t="s">
        <v>152</v>
      </c>
      <c r="M2212" t="s">
        <v>29</v>
      </c>
      <c r="N2212" t="s">
        <v>76</v>
      </c>
      <c r="O2212" t="s">
        <v>152</v>
      </c>
      <c r="P2212" t="s">
        <v>152</v>
      </c>
      <c r="Q2212">
        <v>35</v>
      </c>
      <c r="R2212" t="s">
        <v>46</v>
      </c>
      <c r="S2212" t="s">
        <v>30</v>
      </c>
    </row>
    <row r="2213" spans="1:19" x14ac:dyDescent="0.3">
      <c r="A2213">
        <v>2212</v>
      </c>
      <c r="B2213">
        <v>50</v>
      </c>
      <c r="C2213" t="s">
        <v>19</v>
      </c>
      <c r="D2213" t="s">
        <v>31</v>
      </c>
      <c r="E2213" t="s">
        <v>21</v>
      </c>
      <c r="F2213">
        <v>89</v>
      </c>
      <c r="G2213" t="s">
        <v>32</v>
      </c>
      <c r="H2213" t="s">
        <v>23</v>
      </c>
      <c r="I2213" t="s">
        <v>75</v>
      </c>
      <c r="J2213" t="s">
        <v>25</v>
      </c>
      <c r="K2213">
        <v>3.2</v>
      </c>
      <c r="L2213" t="s">
        <v>152</v>
      </c>
      <c r="M2213" t="s">
        <v>46</v>
      </c>
      <c r="N2213" t="s">
        <v>40</v>
      </c>
      <c r="O2213" t="s">
        <v>152</v>
      </c>
      <c r="P2213" t="s">
        <v>152</v>
      </c>
      <c r="Q2213">
        <v>45</v>
      </c>
      <c r="R2213" t="s">
        <v>59</v>
      </c>
      <c r="S2213" t="s">
        <v>97</v>
      </c>
    </row>
    <row r="2214" spans="1:19" x14ac:dyDescent="0.3">
      <c r="A2214">
        <v>2213</v>
      </c>
      <c r="B2214">
        <v>59</v>
      </c>
      <c r="C2214" t="s">
        <v>19</v>
      </c>
      <c r="D2214" t="s">
        <v>95</v>
      </c>
      <c r="E2214" t="s">
        <v>21</v>
      </c>
      <c r="F2214">
        <v>77</v>
      </c>
      <c r="G2214" t="s">
        <v>145</v>
      </c>
      <c r="H2214" t="s">
        <v>45</v>
      </c>
      <c r="I2214" t="s">
        <v>110</v>
      </c>
      <c r="J2214" t="s">
        <v>25</v>
      </c>
      <c r="K2214">
        <v>3.3</v>
      </c>
      <c r="L2214" t="s">
        <v>152</v>
      </c>
      <c r="M2214" t="s">
        <v>46</v>
      </c>
      <c r="N2214" t="s">
        <v>47</v>
      </c>
      <c r="O2214" t="s">
        <v>152</v>
      </c>
      <c r="P2214" t="s">
        <v>152</v>
      </c>
      <c r="Q2214">
        <v>22</v>
      </c>
      <c r="R2214" t="s">
        <v>34</v>
      </c>
      <c r="S2214" t="s">
        <v>60</v>
      </c>
    </row>
    <row r="2215" spans="1:19" x14ac:dyDescent="0.3">
      <c r="A2215">
        <v>2214</v>
      </c>
      <c r="B2215">
        <v>54</v>
      </c>
      <c r="C2215" t="s">
        <v>19</v>
      </c>
      <c r="D2215" t="s">
        <v>124</v>
      </c>
      <c r="E2215" t="s">
        <v>69</v>
      </c>
      <c r="F2215">
        <v>94</v>
      </c>
      <c r="G2215" t="s">
        <v>78</v>
      </c>
      <c r="H2215" t="s">
        <v>45</v>
      </c>
      <c r="I2215" t="s">
        <v>33</v>
      </c>
      <c r="J2215" t="s">
        <v>58</v>
      </c>
      <c r="K2215">
        <v>2.9</v>
      </c>
      <c r="L2215" t="s">
        <v>152</v>
      </c>
      <c r="M2215" t="s">
        <v>27</v>
      </c>
      <c r="N2215" t="s">
        <v>28</v>
      </c>
      <c r="O2215" t="s">
        <v>152</v>
      </c>
      <c r="P2215" t="s">
        <v>152</v>
      </c>
      <c r="Q2215">
        <v>18</v>
      </c>
      <c r="R2215" t="s">
        <v>59</v>
      </c>
      <c r="S2215" t="s">
        <v>60</v>
      </c>
    </row>
    <row r="2216" spans="1:19" x14ac:dyDescent="0.3">
      <c r="A2216">
        <v>2215</v>
      </c>
      <c r="B2216">
        <v>50</v>
      </c>
      <c r="C2216" t="s">
        <v>19</v>
      </c>
      <c r="D2216" t="s">
        <v>133</v>
      </c>
      <c r="E2216" t="s">
        <v>69</v>
      </c>
      <c r="F2216">
        <v>100</v>
      </c>
      <c r="G2216" t="s">
        <v>135</v>
      </c>
      <c r="H2216" t="s">
        <v>23</v>
      </c>
      <c r="I2216" t="s">
        <v>81</v>
      </c>
      <c r="J2216" t="s">
        <v>58</v>
      </c>
      <c r="K2216">
        <v>4.0999999999999996</v>
      </c>
      <c r="L2216" t="s">
        <v>152</v>
      </c>
      <c r="M2216" t="s">
        <v>35</v>
      </c>
      <c r="N2216" t="s">
        <v>55</v>
      </c>
      <c r="O2216" t="s">
        <v>152</v>
      </c>
      <c r="P2216" t="s">
        <v>152</v>
      </c>
      <c r="Q2216">
        <v>20</v>
      </c>
      <c r="R2216" t="s">
        <v>59</v>
      </c>
      <c r="S2216" t="s">
        <v>41</v>
      </c>
    </row>
    <row r="2217" spans="1:19" x14ac:dyDescent="0.3">
      <c r="A2217">
        <v>2216</v>
      </c>
      <c r="B2217">
        <v>25</v>
      </c>
      <c r="C2217" t="s">
        <v>19</v>
      </c>
      <c r="D2217" t="s">
        <v>42</v>
      </c>
      <c r="E2217" t="s">
        <v>43</v>
      </c>
      <c r="F2217">
        <v>96</v>
      </c>
      <c r="G2217" t="s">
        <v>66</v>
      </c>
      <c r="H2217" t="s">
        <v>45</v>
      </c>
      <c r="I2217" t="s">
        <v>126</v>
      </c>
      <c r="J2217" t="s">
        <v>25</v>
      </c>
      <c r="K2217">
        <v>2.7</v>
      </c>
      <c r="L2217" t="s">
        <v>152</v>
      </c>
      <c r="M2217" t="s">
        <v>59</v>
      </c>
      <c r="N2217" t="s">
        <v>28</v>
      </c>
      <c r="O2217" t="s">
        <v>152</v>
      </c>
      <c r="P2217" t="s">
        <v>152</v>
      </c>
      <c r="Q2217">
        <v>28</v>
      </c>
      <c r="R2217" t="s">
        <v>27</v>
      </c>
      <c r="S2217" t="s">
        <v>30</v>
      </c>
    </row>
    <row r="2218" spans="1:19" x14ac:dyDescent="0.3">
      <c r="A2218">
        <v>2217</v>
      </c>
      <c r="B2218">
        <v>41</v>
      </c>
      <c r="C2218" t="s">
        <v>19</v>
      </c>
      <c r="D2218" t="s">
        <v>95</v>
      </c>
      <c r="E2218" t="s">
        <v>21</v>
      </c>
      <c r="F2218">
        <v>36</v>
      </c>
      <c r="G2218" t="s">
        <v>129</v>
      </c>
      <c r="H2218" t="s">
        <v>92</v>
      </c>
      <c r="I2218" t="s">
        <v>67</v>
      </c>
      <c r="J2218" t="s">
        <v>25</v>
      </c>
      <c r="K2218">
        <v>4</v>
      </c>
      <c r="L2218" t="s">
        <v>152</v>
      </c>
      <c r="M2218" t="s">
        <v>27</v>
      </c>
      <c r="N2218" t="s">
        <v>76</v>
      </c>
      <c r="O2218" t="s">
        <v>152</v>
      </c>
      <c r="P2218" t="s">
        <v>152</v>
      </c>
      <c r="Q2218">
        <v>15</v>
      </c>
      <c r="R2218" t="s">
        <v>29</v>
      </c>
      <c r="S2218" t="s">
        <v>77</v>
      </c>
    </row>
    <row r="2219" spans="1:19" x14ac:dyDescent="0.3">
      <c r="A2219">
        <v>2218</v>
      </c>
      <c r="B2219">
        <v>35</v>
      </c>
      <c r="C2219" t="s">
        <v>19</v>
      </c>
      <c r="D2219" t="s">
        <v>106</v>
      </c>
      <c r="E2219" t="s">
        <v>69</v>
      </c>
      <c r="F2219">
        <v>27</v>
      </c>
      <c r="G2219" t="s">
        <v>116</v>
      </c>
      <c r="H2219" t="s">
        <v>92</v>
      </c>
      <c r="I2219" t="s">
        <v>108</v>
      </c>
      <c r="J2219" t="s">
        <v>58</v>
      </c>
      <c r="K2219">
        <v>2.6</v>
      </c>
      <c r="L2219" t="s">
        <v>152</v>
      </c>
      <c r="M2219" t="s">
        <v>34</v>
      </c>
      <c r="N2219" t="s">
        <v>76</v>
      </c>
      <c r="O2219" t="s">
        <v>152</v>
      </c>
      <c r="P2219" t="s">
        <v>152</v>
      </c>
      <c r="Q2219">
        <v>42</v>
      </c>
      <c r="R2219" t="s">
        <v>34</v>
      </c>
      <c r="S2219" t="s">
        <v>30</v>
      </c>
    </row>
    <row r="2220" spans="1:19" x14ac:dyDescent="0.3">
      <c r="A2220">
        <v>2219</v>
      </c>
      <c r="B2220">
        <v>67</v>
      </c>
      <c r="C2220" t="s">
        <v>19</v>
      </c>
      <c r="D2220" t="s">
        <v>89</v>
      </c>
      <c r="E2220" t="s">
        <v>69</v>
      </c>
      <c r="F2220">
        <v>67</v>
      </c>
      <c r="G2220" t="s">
        <v>135</v>
      </c>
      <c r="H2220" t="s">
        <v>45</v>
      </c>
      <c r="I2220" t="s">
        <v>136</v>
      </c>
      <c r="J2220" t="s">
        <v>25</v>
      </c>
      <c r="K2220">
        <v>3.5</v>
      </c>
      <c r="L2220" t="s">
        <v>152</v>
      </c>
      <c r="M2220" t="s">
        <v>35</v>
      </c>
      <c r="N2220" t="s">
        <v>76</v>
      </c>
      <c r="O2220" t="s">
        <v>152</v>
      </c>
      <c r="P2220" t="s">
        <v>152</v>
      </c>
      <c r="Q2220">
        <v>20</v>
      </c>
      <c r="R2220" t="s">
        <v>59</v>
      </c>
      <c r="S2220" t="s">
        <v>60</v>
      </c>
    </row>
    <row r="2221" spans="1:19" x14ac:dyDescent="0.3">
      <c r="A2221">
        <v>2220</v>
      </c>
      <c r="B2221">
        <v>33</v>
      </c>
      <c r="C2221" t="s">
        <v>19</v>
      </c>
      <c r="D2221" t="s">
        <v>20</v>
      </c>
      <c r="E2221" t="s">
        <v>21</v>
      </c>
      <c r="F2221">
        <v>91</v>
      </c>
      <c r="G2221" t="s">
        <v>148</v>
      </c>
      <c r="H2221" t="s">
        <v>38</v>
      </c>
      <c r="I2221" t="s">
        <v>75</v>
      </c>
      <c r="J2221" t="s">
        <v>58</v>
      </c>
      <c r="K2221">
        <v>2.8</v>
      </c>
      <c r="L2221" t="s">
        <v>152</v>
      </c>
      <c r="M2221" t="s">
        <v>46</v>
      </c>
      <c r="N2221" t="s">
        <v>76</v>
      </c>
      <c r="O2221" t="s">
        <v>152</v>
      </c>
      <c r="P2221" t="s">
        <v>152</v>
      </c>
      <c r="Q2221">
        <v>16</v>
      </c>
      <c r="R2221" t="s">
        <v>34</v>
      </c>
      <c r="S2221" t="s">
        <v>30</v>
      </c>
    </row>
    <row r="2222" spans="1:19" x14ac:dyDescent="0.3">
      <c r="A2222">
        <v>2221</v>
      </c>
      <c r="B2222">
        <v>19</v>
      </c>
      <c r="C2222" t="s">
        <v>19</v>
      </c>
      <c r="D2222" t="s">
        <v>133</v>
      </c>
      <c r="E2222" t="s">
        <v>69</v>
      </c>
      <c r="F2222">
        <v>62</v>
      </c>
      <c r="G2222" t="s">
        <v>52</v>
      </c>
      <c r="H2222" t="s">
        <v>92</v>
      </c>
      <c r="I2222" t="s">
        <v>118</v>
      </c>
      <c r="J2222" t="s">
        <v>58</v>
      </c>
      <c r="K2222">
        <v>4.5</v>
      </c>
      <c r="L2222" t="s">
        <v>152</v>
      </c>
      <c r="M2222" t="s">
        <v>35</v>
      </c>
      <c r="N2222" t="s">
        <v>76</v>
      </c>
      <c r="O2222" t="s">
        <v>152</v>
      </c>
      <c r="P2222" t="s">
        <v>152</v>
      </c>
      <c r="Q2222">
        <v>47</v>
      </c>
      <c r="R2222" t="s">
        <v>35</v>
      </c>
      <c r="S2222" t="s">
        <v>50</v>
      </c>
    </row>
    <row r="2223" spans="1:19" x14ac:dyDescent="0.3">
      <c r="A2223">
        <v>2222</v>
      </c>
      <c r="B2223">
        <v>25</v>
      </c>
      <c r="C2223" t="s">
        <v>19</v>
      </c>
      <c r="D2223" t="s">
        <v>61</v>
      </c>
      <c r="E2223" t="s">
        <v>21</v>
      </c>
      <c r="F2223">
        <v>88</v>
      </c>
      <c r="G2223" t="s">
        <v>111</v>
      </c>
      <c r="H2223" t="s">
        <v>92</v>
      </c>
      <c r="I2223" t="s">
        <v>53</v>
      </c>
      <c r="J2223" t="s">
        <v>58</v>
      </c>
      <c r="K2223">
        <v>3</v>
      </c>
      <c r="L2223" t="s">
        <v>152</v>
      </c>
      <c r="M2223" t="s">
        <v>59</v>
      </c>
      <c r="N2223" t="s">
        <v>40</v>
      </c>
      <c r="O2223" t="s">
        <v>152</v>
      </c>
      <c r="P2223" t="s">
        <v>152</v>
      </c>
      <c r="Q2223">
        <v>34</v>
      </c>
      <c r="R2223" t="s">
        <v>27</v>
      </c>
      <c r="S2223" t="s">
        <v>50</v>
      </c>
    </row>
    <row r="2224" spans="1:19" x14ac:dyDescent="0.3">
      <c r="A2224">
        <v>2223</v>
      </c>
      <c r="B2224">
        <v>32</v>
      </c>
      <c r="C2224" t="s">
        <v>19</v>
      </c>
      <c r="D2224" t="s">
        <v>95</v>
      </c>
      <c r="E2224" t="s">
        <v>21</v>
      </c>
      <c r="F2224">
        <v>66</v>
      </c>
      <c r="G2224" t="s">
        <v>142</v>
      </c>
      <c r="H2224" t="s">
        <v>45</v>
      </c>
      <c r="I2224" t="s">
        <v>86</v>
      </c>
      <c r="J2224" t="s">
        <v>54</v>
      </c>
      <c r="K2224">
        <v>4.4000000000000004</v>
      </c>
      <c r="L2224" t="s">
        <v>152</v>
      </c>
      <c r="M2224" t="s">
        <v>46</v>
      </c>
      <c r="N2224" t="s">
        <v>76</v>
      </c>
      <c r="O2224" t="s">
        <v>152</v>
      </c>
      <c r="P2224" t="s">
        <v>152</v>
      </c>
      <c r="Q2224">
        <v>30</v>
      </c>
      <c r="R2224" t="s">
        <v>27</v>
      </c>
      <c r="S2224" t="s">
        <v>41</v>
      </c>
    </row>
    <row r="2225" spans="1:19" x14ac:dyDescent="0.3">
      <c r="A2225">
        <v>2224</v>
      </c>
      <c r="B2225">
        <v>30</v>
      </c>
      <c r="C2225" t="s">
        <v>19</v>
      </c>
      <c r="D2225" t="s">
        <v>42</v>
      </c>
      <c r="E2225" t="s">
        <v>43</v>
      </c>
      <c r="F2225">
        <v>65</v>
      </c>
      <c r="G2225" t="s">
        <v>111</v>
      </c>
      <c r="H2225" t="s">
        <v>45</v>
      </c>
      <c r="I2225" t="s">
        <v>24</v>
      </c>
      <c r="J2225" t="s">
        <v>58</v>
      </c>
      <c r="K2225">
        <v>4.7</v>
      </c>
      <c r="L2225" t="s">
        <v>152</v>
      </c>
      <c r="M2225" t="s">
        <v>27</v>
      </c>
      <c r="N2225" t="s">
        <v>47</v>
      </c>
      <c r="O2225" t="s">
        <v>152</v>
      </c>
      <c r="P2225" t="s">
        <v>152</v>
      </c>
      <c r="Q2225">
        <v>5</v>
      </c>
      <c r="R2225" t="s">
        <v>46</v>
      </c>
      <c r="S2225" t="s">
        <v>60</v>
      </c>
    </row>
    <row r="2226" spans="1:19" x14ac:dyDescent="0.3">
      <c r="A2226">
        <v>2225</v>
      </c>
      <c r="B2226">
        <v>18</v>
      </c>
      <c r="C2226" t="s">
        <v>19</v>
      </c>
      <c r="D2226" t="s">
        <v>143</v>
      </c>
      <c r="E2226" t="s">
        <v>69</v>
      </c>
      <c r="F2226">
        <v>25</v>
      </c>
      <c r="G2226" t="s">
        <v>145</v>
      </c>
      <c r="H2226" t="s">
        <v>23</v>
      </c>
      <c r="I2226" t="s">
        <v>63</v>
      </c>
      <c r="J2226" t="s">
        <v>25</v>
      </c>
      <c r="K2226">
        <v>4.3</v>
      </c>
      <c r="L2226" t="s">
        <v>152</v>
      </c>
      <c r="M2226" t="s">
        <v>27</v>
      </c>
      <c r="N2226" t="s">
        <v>55</v>
      </c>
      <c r="O2226" t="s">
        <v>152</v>
      </c>
      <c r="P2226" t="s">
        <v>152</v>
      </c>
      <c r="Q2226">
        <v>38</v>
      </c>
      <c r="R2226" t="s">
        <v>35</v>
      </c>
      <c r="S2226" t="s">
        <v>60</v>
      </c>
    </row>
    <row r="2227" spans="1:19" x14ac:dyDescent="0.3">
      <c r="A2227">
        <v>2226</v>
      </c>
      <c r="B2227">
        <v>38</v>
      </c>
      <c r="C2227" t="s">
        <v>19</v>
      </c>
      <c r="D2227" t="s">
        <v>133</v>
      </c>
      <c r="E2227" t="s">
        <v>69</v>
      </c>
      <c r="F2227">
        <v>64</v>
      </c>
      <c r="G2227" t="s">
        <v>149</v>
      </c>
      <c r="H2227" t="s">
        <v>38</v>
      </c>
      <c r="I2227" t="s">
        <v>79</v>
      </c>
      <c r="J2227" t="s">
        <v>39</v>
      </c>
      <c r="K2227">
        <v>4.8</v>
      </c>
      <c r="L2227" t="s">
        <v>152</v>
      </c>
      <c r="M2227" t="s">
        <v>27</v>
      </c>
      <c r="N2227" t="s">
        <v>40</v>
      </c>
      <c r="O2227" t="s">
        <v>152</v>
      </c>
      <c r="P2227" t="s">
        <v>152</v>
      </c>
      <c r="Q2227">
        <v>18</v>
      </c>
      <c r="R2227" t="s">
        <v>27</v>
      </c>
      <c r="S2227" t="s">
        <v>50</v>
      </c>
    </row>
    <row r="2228" spans="1:19" x14ac:dyDescent="0.3">
      <c r="A2228">
        <v>2227</v>
      </c>
      <c r="B2228">
        <v>22</v>
      </c>
      <c r="C2228" t="s">
        <v>19</v>
      </c>
      <c r="D2228" t="s">
        <v>56</v>
      </c>
      <c r="E2228" t="s">
        <v>21</v>
      </c>
      <c r="F2228">
        <v>72</v>
      </c>
      <c r="G2228" t="s">
        <v>70</v>
      </c>
      <c r="H2228" t="s">
        <v>23</v>
      </c>
      <c r="I2228" t="s">
        <v>144</v>
      </c>
      <c r="J2228" t="s">
        <v>39</v>
      </c>
      <c r="K2228">
        <v>4.8</v>
      </c>
      <c r="L2228" t="s">
        <v>152</v>
      </c>
      <c r="M2228" t="s">
        <v>27</v>
      </c>
      <c r="N2228" t="s">
        <v>76</v>
      </c>
      <c r="O2228" t="s">
        <v>152</v>
      </c>
      <c r="P2228" t="s">
        <v>152</v>
      </c>
      <c r="Q2228">
        <v>28</v>
      </c>
      <c r="R2228" t="s">
        <v>35</v>
      </c>
      <c r="S2228" t="s">
        <v>50</v>
      </c>
    </row>
    <row r="2229" spans="1:19" x14ac:dyDescent="0.3">
      <c r="A2229">
        <v>2228</v>
      </c>
      <c r="B2229">
        <v>40</v>
      </c>
      <c r="C2229" t="s">
        <v>19</v>
      </c>
      <c r="D2229" t="s">
        <v>119</v>
      </c>
      <c r="E2229" t="s">
        <v>69</v>
      </c>
      <c r="F2229">
        <v>74</v>
      </c>
      <c r="G2229" t="s">
        <v>149</v>
      </c>
      <c r="H2229" t="s">
        <v>38</v>
      </c>
      <c r="I2229" t="s">
        <v>24</v>
      </c>
      <c r="J2229" t="s">
        <v>54</v>
      </c>
      <c r="K2229">
        <v>4.4000000000000004</v>
      </c>
      <c r="L2229" t="s">
        <v>152</v>
      </c>
      <c r="M2229" t="s">
        <v>29</v>
      </c>
      <c r="N2229" t="s">
        <v>47</v>
      </c>
      <c r="O2229" t="s">
        <v>152</v>
      </c>
      <c r="P2229" t="s">
        <v>152</v>
      </c>
      <c r="Q2229">
        <v>42</v>
      </c>
      <c r="R2229" t="s">
        <v>27</v>
      </c>
      <c r="S2229" t="s">
        <v>30</v>
      </c>
    </row>
    <row r="2230" spans="1:19" x14ac:dyDescent="0.3">
      <c r="A2230">
        <v>2229</v>
      </c>
      <c r="B2230">
        <v>54</v>
      </c>
      <c r="C2230" t="s">
        <v>19</v>
      </c>
      <c r="D2230" t="s">
        <v>143</v>
      </c>
      <c r="E2230" t="s">
        <v>69</v>
      </c>
      <c r="F2230">
        <v>50</v>
      </c>
      <c r="G2230" t="s">
        <v>111</v>
      </c>
      <c r="H2230" t="s">
        <v>45</v>
      </c>
      <c r="I2230" t="s">
        <v>96</v>
      </c>
      <c r="J2230" t="s">
        <v>58</v>
      </c>
      <c r="K2230">
        <v>3.7</v>
      </c>
      <c r="L2230" t="s">
        <v>152</v>
      </c>
      <c r="M2230" t="s">
        <v>59</v>
      </c>
      <c r="N2230" t="s">
        <v>40</v>
      </c>
      <c r="O2230" t="s">
        <v>152</v>
      </c>
      <c r="P2230" t="s">
        <v>152</v>
      </c>
      <c r="Q2230">
        <v>5</v>
      </c>
      <c r="R2230" t="s">
        <v>27</v>
      </c>
      <c r="S2230" t="s">
        <v>41</v>
      </c>
    </row>
    <row r="2231" spans="1:19" x14ac:dyDescent="0.3">
      <c r="A2231">
        <v>2230</v>
      </c>
      <c r="B2231">
        <v>70</v>
      </c>
      <c r="C2231" t="s">
        <v>19</v>
      </c>
      <c r="D2231" t="s">
        <v>95</v>
      </c>
      <c r="E2231" t="s">
        <v>21</v>
      </c>
      <c r="F2231">
        <v>97</v>
      </c>
      <c r="G2231" t="s">
        <v>148</v>
      </c>
      <c r="H2231" t="s">
        <v>45</v>
      </c>
      <c r="I2231" t="s">
        <v>67</v>
      </c>
      <c r="J2231" t="s">
        <v>58</v>
      </c>
      <c r="K2231">
        <v>3.9</v>
      </c>
      <c r="L2231" t="s">
        <v>152</v>
      </c>
      <c r="M2231" t="s">
        <v>34</v>
      </c>
      <c r="N2231" t="s">
        <v>28</v>
      </c>
      <c r="O2231" t="s">
        <v>152</v>
      </c>
      <c r="P2231" t="s">
        <v>152</v>
      </c>
      <c r="Q2231">
        <v>50</v>
      </c>
      <c r="R2231" t="s">
        <v>29</v>
      </c>
      <c r="S2231" t="s">
        <v>88</v>
      </c>
    </row>
    <row r="2232" spans="1:19" x14ac:dyDescent="0.3">
      <c r="A2232">
        <v>2231</v>
      </c>
      <c r="B2232">
        <v>52</v>
      </c>
      <c r="C2232" t="s">
        <v>19</v>
      </c>
      <c r="D2232" t="s">
        <v>51</v>
      </c>
      <c r="E2232" t="s">
        <v>43</v>
      </c>
      <c r="F2232">
        <v>36</v>
      </c>
      <c r="G2232" t="s">
        <v>112</v>
      </c>
      <c r="H2232" t="s">
        <v>38</v>
      </c>
      <c r="I2232" t="s">
        <v>86</v>
      </c>
      <c r="J2232" t="s">
        <v>39</v>
      </c>
      <c r="K2232">
        <v>3.8</v>
      </c>
      <c r="L2232" t="s">
        <v>152</v>
      </c>
      <c r="M2232" t="s">
        <v>59</v>
      </c>
      <c r="N2232" t="s">
        <v>28</v>
      </c>
      <c r="O2232" t="s">
        <v>152</v>
      </c>
      <c r="P2232" t="s">
        <v>152</v>
      </c>
      <c r="Q2232">
        <v>33</v>
      </c>
      <c r="R2232" t="s">
        <v>29</v>
      </c>
      <c r="S2232" t="s">
        <v>30</v>
      </c>
    </row>
    <row r="2233" spans="1:19" x14ac:dyDescent="0.3">
      <c r="A2233">
        <v>2232</v>
      </c>
      <c r="B2233">
        <v>34</v>
      </c>
      <c r="C2233" t="s">
        <v>19</v>
      </c>
      <c r="D2233" t="s">
        <v>102</v>
      </c>
      <c r="E2233" t="s">
        <v>65</v>
      </c>
      <c r="F2233">
        <v>49</v>
      </c>
      <c r="G2233" t="s">
        <v>140</v>
      </c>
      <c r="H2233" t="s">
        <v>45</v>
      </c>
      <c r="I2233" t="s">
        <v>118</v>
      </c>
      <c r="J2233" t="s">
        <v>58</v>
      </c>
      <c r="K2233">
        <v>4.0999999999999996</v>
      </c>
      <c r="L2233" t="s">
        <v>152</v>
      </c>
      <c r="M2233" t="s">
        <v>35</v>
      </c>
      <c r="N2233" t="s">
        <v>76</v>
      </c>
      <c r="O2233" t="s">
        <v>152</v>
      </c>
      <c r="P2233" t="s">
        <v>152</v>
      </c>
      <c r="Q2233">
        <v>1</v>
      </c>
      <c r="R2233" t="s">
        <v>27</v>
      </c>
      <c r="S2233" t="s">
        <v>41</v>
      </c>
    </row>
    <row r="2234" spans="1:19" x14ac:dyDescent="0.3">
      <c r="A2234">
        <v>2233</v>
      </c>
      <c r="B2234">
        <v>65</v>
      </c>
      <c r="C2234" t="s">
        <v>19</v>
      </c>
      <c r="D2234" t="s">
        <v>73</v>
      </c>
      <c r="E2234" t="s">
        <v>43</v>
      </c>
      <c r="F2234">
        <v>64</v>
      </c>
      <c r="G2234" t="s">
        <v>98</v>
      </c>
      <c r="H2234" t="s">
        <v>23</v>
      </c>
      <c r="I2234" t="s">
        <v>93</v>
      </c>
      <c r="J2234" t="s">
        <v>39</v>
      </c>
      <c r="K2234">
        <v>4</v>
      </c>
      <c r="L2234" t="s">
        <v>152</v>
      </c>
      <c r="M2234" t="s">
        <v>34</v>
      </c>
      <c r="N2234" t="s">
        <v>76</v>
      </c>
      <c r="O2234" t="s">
        <v>152</v>
      </c>
      <c r="P2234" t="s">
        <v>152</v>
      </c>
      <c r="Q2234">
        <v>14</v>
      </c>
      <c r="R2234" t="s">
        <v>35</v>
      </c>
      <c r="S2234" t="s">
        <v>30</v>
      </c>
    </row>
    <row r="2235" spans="1:19" x14ac:dyDescent="0.3">
      <c r="A2235">
        <v>2234</v>
      </c>
      <c r="B2235">
        <v>38</v>
      </c>
      <c r="C2235" t="s">
        <v>19</v>
      </c>
      <c r="D2235" t="s">
        <v>20</v>
      </c>
      <c r="E2235" t="s">
        <v>21</v>
      </c>
      <c r="F2235">
        <v>31</v>
      </c>
      <c r="G2235" t="s">
        <v>103</v>
      </c>
      <c r="H2235" t="s">
        <v>92</v>
      </c>
      <c r="I2235" t="s">
        <v>24</v>
      </c>
      <c r="J2235" t="s">
        <v>54</v>
      </c>
      <c r="K2235">
        <v>4.5</v>
      </c>
      <c r="L2235" t="s">
        <v>152</v>
      </c>
      <c r="M2235" t="s">
        <v>27</v>
      </c>
      <c r="N2235" t="s">
        <v>28</v>
      </c>
      <c r="O2235" t="s">
        <v>152</v>
      </c>
      <c r="P2235" t="s">
        <v>152</v>
      </c>
      <c r="Q2235">
        <v>48</v>
      </c>
      <c r="R2235" t="s">
        <v>27</v>
      </c>
      <c r="S2235" t="s">
        <v>88</v>
      </c>
    </row>
    <row r="2236" spans="1:19" x14ac:dyDescent="0.3">
      <c r="A2236">
        <v>2235</v>
      </c>
      <c r="B2236">
        <v>35</v>
      </c>
      <c r="C2236" t="s">
        <v>19</v>
      </c>
      <c r="D2236" t="s">
        <v>137</v>
      </c>
      <c r="E2236" t="s">
        <v>43</v>
      </c>
      <c r="F2236">
        <v>66</v>
      </c>
      <c r="G2236" t="s">
        <v>83</v>
      </c>
      <c r="H2236" t="s">
        <v>38</v>
      </c>
      <c r="I2236" t="s">
        <v>134</v>
      </c>
      <c r="J2236" t="s">
        <v>25</v>
      </c>
      <c r="K2236">
        <v>4</v>
      </c>
      <c r="L2236" t="s">
        <v>152</v>
      </c>
      <c r="M2236" t="s">
        <v>35</v>
      </c>
      <c r="N2236" t="s">
        <v>28</v>
      </c>
      <c r="O2236" t="s">
        <v>152</v>
      </c>
      <c r="P2236" t="s">
        <v>152</v>
      </c>
      <c r="Q2236">
        <v>26</v>
      </c>
      <c r="R2236" t="s">
        <v>35</v>
      </c>
      <c r="S2236" t="s">
        <v>41</v>
      </c>
    </row>
    <row r="2237" spans="1:19" x14ac:dyDescent="0.3">
      <c r="A2237">
        <v>2236</v>
      </c>
      <c r="B2237">
        <v>40</v>
      </c>
      <c r="C2237" t="s">
        <v>19</v>
      </c>
      <c r="D2237" t="s">
        <v>125</v>
      </c>
      <c r="E2237" t="s">
        <v>21</v>
      </c>
      <c r="F2237">
        <v>82</v>
      </c>
      <c r="G2237" t="s">
        <v>115</v>
      </c>
      <c r="H2237" t="s">
        <v>45</v>
      </c>
      <c r="I2237" t="s">
        <v>24</v>
      </c>
      <c r="J2237" t="s">
        <v>39</v>
      </c>
      <c r="K2237">
        <v>4.5</v>
      </c>
      <c r="L2237" t="s">
        <v>152</v>
      </c>
      <c r="M2237" t="s">
        <v>27</v>
      </c>
      <c r="N2237" t="s">
        <v>72</v>
      </c>
      <c r="O2237" t="s">
        <v>152</v>
      </c>
      <c r="P2237" t="s">
        <v>152</v>
      </c>
      <c r="Q2237">
        <v>44</v>
      </c>
      <c r="R2237" t="s">
        <v>27</v>
      </c>
      <c r="S2237" t="s">
        <v>50</v>
      </c>
    </row>
    <row r="2238" spans="1:19" x14ac:dyDescent="0.3">
      <c r="A2238">
        <v>2237</v>
      </c>
      <c r="B2238">
        <v>23</v>
      </c>
      <c r="C2238" t="s">
        <v>19</v>
      </c>
      <c r="D2238" t="s">
        <v>113</v>
      </c>
      <c r="E2238" t="s">
        <v>21</v>
      </c>
      <c r="F2238">
        <v>88</v>
      </c>
      <c r="G2238" t="s">
        <v>62</v>
      </c>
      <c r="H2238" t="s">
        <v>45</v>
      </c>
      <c r="I2238" t="s">
        <v>134</v>
      </c>
      <c r="J2238" t="s">
        <v>25</v>
      </c>
      <c r="K2238">
        <v>2.7</v>
      </c>
      <c r="L2238" t="s">
        <v>152</v>
      </c>
      <c r="M2238" t="s">
        <v>29</v>
      </c>
      <c r="N2238" t="s">
        <v>55</v>
      </c>
      <c r="O2238" t="s">
        <v>152</v>
      </c>
      <c r="P2238" t="s">
        <v>152</v>
      </c>
      <c r="Q2238">
        <v>18</v>
      </c>
      <c r="R2238" t="s">
        <v>59</v>
      </c>
      <c r="S2238" t="s">
        <v>30</v>
      </c>
    </row>
    <row r="2239" spans="1:19" x14ac:dyDescent="0.3">
      <c r="A2239">
        <v>2238</v>
      </c>
      <c r="B2239">
        <v>45</v>
      </c>
      <c r="C2239" t="s">
        <v>19</v>
      </c>
      <c r="D2239" t="s">
        <v>42</v>
      </c>
      <c r="E2239" t="s">
        <v>43</v>
      </c>
      <c r="F2239">
        <v>34</v>
      </c>
      <c r="G2239" t="s">
        <v>90</v>
      </c>
      <c r="H2239" t="s">
        <v>38</v>
      </c>
      <c r="I2239" t="s">
        <v>94</v>
      </c>
      <c r="J2239" t="s">
        <v>54</v>
      </c>
      <c r="K2239">
        <v>3.8</v>
      </c>
      <c r="L2239" t="s">
        <v>152</v>
      </c>
      <c r="M2239" t="s">
        <v>34</v>
      </c>
      <c r="N2239" t="s">
        <v>47</v>
      </c>
      <c r="O2239" t="s">
        <v>152</v>
      </c>
      <c r="P2239" t="s">
        <v>152</v>
      </c>
      <c r="Q2239">
        <v>31</v>
      </c>
      <c r="R2239" t="s">
        <v>29</v>
      </c>
      <c r="S2239" t="s">
        <v>97</v>
      </c>
    </row>
    <row r="2240" spans="1:19" x14ac:dyDescent="0.3">
      <c r="A2240">
        <v>2239</v>
      </c>
      <c r="B2240">
        <v>40</v>
      </c>
      <c r="C2240" t="s">
        <v>19</v>
      </c>
      <c r="D2240" t="s">
        <v>51</v>
      </c>
      <c r="E2240" t="s">
        <v>43</v>
      </c>
      <c r="F2240">
        <v>84</v>
      </c>
      <c r="G2240" t="s">
        <v>103</v>
      </c>
      <c r="H2240" t="s">
        <v>23</v>
      </c>
      <c r="I2240" t="s">
        <v>118</v>
      </c>
      <c r="J2240" t="s">
        <v>25</v>
      </c>
      <c r="K2240">
        <v>3.8</v>
      </c>
      <c r="L2240" t="s">
        <v>152</v>
      </c>
      <c r="M2240" t="s">
        <v>27</v>
      </c>
      <c r="N2240" t="s">
        <v>55</v>
      </c>
      <c r="O2240" t="s">
        <v>152</v>
      </c>
      <c r="P2240" t="s">
        <v>152</v>
      </c>
      <c r="Q2240">
        <v>18</v>
      </c>
      <c r="R2240" t="s">
        <v>59</v>
      </c>
      <c r="S2240" t="s">
        <v>41</v>
      </c>
    </row>
    <row r="2241" spans="1:19" x14ac:dyDescent="0.3">
      <c r="A2241">
        <v>2240</v>
      </c>
      <c r="B2241">
        <v>42</v>
      </c>
      <c r="C2241" t="s">
        <v>19</v>
      </c>
      <c r="D2241" t="s">
        <v>106</v>
      </c>
      <c r="E2241" t="s">
        <v>69</v>
      </c>
      <c r="F2241">
        <v>96</v>
      </c>
      <c r="G2241" t="s">
        <v>90</v>
      </c>
      <c r="H2241" t="s">
        <v>23</v>
      </c>
      <c r="I2241" t="s">
        <v>126</v>
      </c>
      <c r="J2241" t="s">
        <v>54</v>
      </c>
      <c r="K2241">
        <v>3.8</v>
      </c>
      <c r="L2241" t="s">
        <v>152</v>
      </c>
      <c r="M2241" t="s">
        <v>34</v>
      </c>
      <c r="N2241" t="s">
        <v>72</v>
      </c>
      <c r="O2241" t="s">
        <v>152</v>
      </c>
      <c r="P2241" t="s">
        <v>152</v>
      </c>
      <c r="Q2241">
        <v>41</v>
      </c>
      <c r="R2241" t="s">
        <v>27</v>
      </c>
      <c r="S2241" t="s">
        <v>97</v>
      </c>
    </row>
    <row r="2242" spans="1:19" x14ac:dyDescent="0.3">
      <c r="A2242">
        <v>2241</v>
      </c>
      <c r="B2242">
        <v>57</v>
      </c>
      <c r="C2242" t="s">
        <v>19</v>
      </c>
      <c r="D2242" t="s">
        <v>42</v>
      </c>
      <c r="E2242" t="s">
        <v>43</v>
      </c>
      <c r="F2242">
        <v>71</v>
      </c>
      <c r="G2242" t="s">
        <v>99</v>
      </c>
      <c r="H2242" t="s">
        <v>23</v>
      </c>
      <c r="I2242" t="s">
        <v>96</v>
      </c>
      <c r="J2242" t="s">
        <v>25</v>
      </c>
      <c r="K2242">
        <v>4.3</v>
      </c>
      <c r="L2242" t="s">
        <v>152</v>
      </c>
      <c r="M2242" t="s">
        <v>27</v>
      </c>
      <c r="N2242" t="s">
        <v>47</v>
      </c>
      <c r="O2242" t="s">
        <v>152</v>
      </c>
      <c r="P2242" t="s">
        <v>152</v>
      </c>
      <c r="Q2242">
        <v>18</v>
      </c>
      <c r="R2242" t="s">
        <v>59</v>
      </c>
      <c r="S2242" t="s">
        <v>97</v>
      </c>
    </row>
    <row r="2243" spans="1:19" x14ac:dyDescent="0.3">
      <c r="A2243">
        <v>2242</v>
      </c>
      <c r="B2243">
        <v>18</v>
      </c>
      <c r="C2243" t="s">
        <v>19</v>
      </c>
      <c r="D2243" t="s">
        <v>102</v>
      </c>
      <c r="E2243" t="s">
        <v>65</v>
      </c>
      <c r="F2243">
        <v>77</v>
      </c>
      <c r="G2243" t="s">
        <v>128</v>
      </c>
      <c r="H2243" t="s">
        <v>45</v>
      </c>
      <c r="I2243" t="s">
        <v>75</v>
      </c>
      <c r="J2243" t="s">
        <v>54</v>
      </c>
      <c r="K2243">
        <v>3.5</v>
      </c>
      <c r="L2243" t="s">
        <v>152</v>
      </c>
      <c r="M2243" t="s">
        <v>34</v>
      </c>
      <c r="N2243" t="s">
        <v>40</v>
      </c>
      <c r="O2243" t="s">
        <v>152</v>
      </c>
      <c r="P2243" t="s">
        <v>152</v>
      </c>
      <c r="Q2243">
        <v>3</v>
      </c>
      <c r="R2243" t="s">
        <v>34</v>
      </c>
      <c r="S2243" t="s">
        <v>77</v>
      </c>
    </row>
    <row r="2244" spans="1:19" x14ac:dyDescent="0.3">
      <c r="A2244">
        <v>2243</v>
      </c>
      <c r="B2244">
        <v>18</v>
      </c>
      <c r="C2244" t="s">
        <v>19</v>
      </c>
      <c r="D2244" t="s">
        <v>87</v>
      </c>
      <c r="E2244" t="s">
        <v>21</v>
      </c>
      <c r="F2244">
        <v>66</v>
      </c>
      <c r="G2244" t="s">
        <v>107</v>
      </c>
      <c r="H2244" t="s">
        <v>45</v>
      </c>
      <c r="I2244" t="s">
        <v>121</v>
      </c>
      <c r="J2244" t="s">
        <v>39</v>
      </c>
      <c r="K2244">
        <v>3.8</v>
      </c>
      <c r="L2244" t="s">
        <v>152</v>
      </c>
      <c r="M2244" t="s">
        <v>46</v>
      </c>
      <c r="N2244" t="s">
        <v>47</v>
      </c>
      <c r="O2244" t="s">
        <v>152</v>
      </c>
      <c r="P2244" t="s">
        <v>152</v>
      </c>
      <c r="Q2244">
        <v>5</v>
      </c>
      <c r="R2244" t="s">
        <v>27</v>
      </c>
      <c r="S2244" t="s">
        <v>77</v>
      </c>
    </row>
    <row r="2245" spans="1:19" x14ac:dyDescent="0.3">
      <c r="A2245">
        <v>2244</v>
      </c>
      <c r="B2245">
        <v>56</v>
      </c>
      <c r="C2245" t="s">
        <v>19</v>
      </c>
      <c r="D2245" t="s">
        <v>56</v>
      </c>
      <c r="E2245" t="s">
        <v>21</v>
      </c>
      <c r="F2245">
        <v>21</v>
      </c>
      <c r="G2245" t="s">
        <v>37</v>
      </c>
      <c r="H2245" t="s">
        <v>45</v>
      </c>
      <c r="I2245" t="s">
        <v>86</v>
      </c>
      <c r="J2245" t="s">
        <v>25</v>
      </c>
      <c r="K2245">
        <v>3.7</v>
      </c>
      <c r="L2245" t="s">
        <v>152</v>
      </c>
      <c r="M2245" t="s">
        <v>35</v>
      </c>
      <c r="N2245" t="s">
        <v>72</v>
      </c>
      <c r="O2245" t="s">
        <v>152</v>
      </c>
      <c r="P2245" t="s">
        <v>152</v>
      </c>
      <c r="Q2245">
        <v>13</v>
      </c>
      <c r="R2245" t="s">
        <v>59</v>
      </c>
      <c r="S2245" t="s">
        <v>50</v>
      </c>
    </row>
    <row r="2246" spans="1:19" x14ac:dyDescent="0.3">
      <c r="A2246">
        <v>2245</v>
      </c>
      <c r="B2246">
        <v>35</v>
      </c>
      <c r="C2246" t="s">
        <v>19</v>
      </c>
      <c r="D2246" t="s">
        <v>61</v>
      </c>
      <c r="E2246" t="s">
        <v>21</v>
      </c>
      <c r="F2246">
        <v>37</v>
      </c>
      <c r="G2246" t="s">
        <v>131</v>
      </c>
      <c r="H2246" t="s">
        <v>45</v>
      </c>
      <c r="I2246" t="s">
        <v>81</v>
      </c>
      <c r="J2246" t="s">
        <v>54</v>
      </c>
      <c r="K2246">
        <v>4.8</v>
      </c>
      <c r="L2246" t="s">
        <v>152</v>
      </c>
      <c r="M2246" t="s">
        <v>27</v>
      </c>
      <c r="N2246" t="s">
        <v>72</v>
      </c>
      <c r="O2246" t="s">
        <v>152</v>
      </c>
      <c r="P2246" t="s">
        <v>152</v>
      </c>
      <c r="Q2246">
        <v>22</v>
      </c>
      <c r="R2246" t="s">
        <v>46</v>
      </c>
      <c r="S2246" t="s">
        <v>50</v>
      </c>
    </row>
    <row r="2247" spans="1:19" x14ac:dyDescent="0.3">
      <c r="A2247">
        <v>2246</v>
      </c>
      <c r="B2247">
        <v>49</v>
      </c>
      <c r="C2247" t="s">
        <v>19</v>
      </c>
      <c r="D2247" t="s">
        <v>125</v>
      </c>
      <c r="E2247" t="s">
        <v>21</v>
      </c>
      <c r="F2247">
        <v>90</v>
      </c>
      <c r="G2247" t="s">
        <v>80</v>
      </c>
      <c r="H2247" t="s">
        <v>23</v>
      </c>
      <c r="I2247" t="s">
        <v>24</v>
      </c>
      <c r="J2247" t="s">
        <v>58</v>
      </c>
      <c r="K2247">
        <v>4.9000000000000004</v>
      </c>
      <c r="L2247" t="s">
        <v>152</v>
      </c>
      <c r="M2247" t="s">
        <v>29</v>
      </c>
      <c r="N2247" t="s">
        <v>40</v>
      </c>
      <c r="O2247" t="s">
        <v>152</v>
      </c>
      <c r="P2247" t="s">
        <v>152</v>
      </c>
      <c r="Q2247">
        <v>45</v>
      </c>
      <c r="R2247" t="s">
        <v>46</v>
      </c>
      <c r="S2247" t="s">
        <v>30</v>
      </c>
    </row>
    <row r="2248" spans="1:19" x14ac:dyDescent="0.3">
      <c r="A2248">
        <v>2247</v>
      </c>
      <c r="B2248">
        <v>49</v>
      </c>
      <c r="C2248" t="s">
        <v>19</v>
      </c>
      <c r="D2248" t="s">
        <v>102</v>
      </c>
      <c r="E2248" t="s">
        <v>65</v>
      </c>
      <c r="F2248">
        <v>96</v>
      </c>
      <c r="G2248" t="s">
        <v>78</v>
      </c>
      <c r="H2248" t="s">
        <v>45</v>
      </c>
      <c r="I2248" t="s">
        <v>109</v>
      </c>
      <c r="J2248" t="s">
        <v>58</v>
      </c>
      <c r="K2248">
        <v>4.3</v>
      </c>
      <c r="L2248" t="s">
        <v>152</v>
      </c>
      <c r="M2248" t="s">
        <v>35</v>
      </c>
      <c r="N2248" t="s">
        <v>76</v>
      </c>
      <c r="O2248" t="s">
        <v>152</v>
      </c>
      <c r="P2248" t="s">
        <v>152</v>
      </c>
      <c r="Q2248">
        <v>39</v>
      </c>
      <c r="R2248" t="s">
        <v>46</v>
      </c>
      <c r="S2248" t="s">
        <v>97</v>
      </c>
    </row>
    <row r="2249" spans="1:19" x14ac:dyDescent="0.3">
      <c r="A2249">
        <v>2248</v>
      </c>
      <c r="B2249">
        <v>34</v>
      </c>
      <c r="C2249" t="s">
        <v>19</v>
      </c>
      <c r="D2249" t="s">
        <v>106</v>
      </c>
      <c r="E2249" t="s">
        <v>69</v>
      </c>
      <c r="F2249">
        <v>37</v>
      </c>
      <c r="G2249" t="s">
        <v>103</v>
      </c>
      <c r="H2249" t="s">
        <v>23</v>
      </c>
      <c r="I2249" t="s">
        <v>86</v>
      </c>
      <c r="J2249" t="s">
        <v>54</v>
      </c>
      <c r="K2249">
        <v>4.4000000000000004</v>
      </c>
      <c r="L2249" t="s">
        <v>152</v>
      </c>
      <c r="M2249" t="s">
        <v>46</v>
      </c>
      <c r="N2249" t="s">
        <v>47</v>
      </c>
      <c r="O2249" t="s">
        <v>152</v>
      </c>
      <c r="P2249" t="s">
        <v>152</v>
      </c>
      <c r="Q2249">
        <v>18</v>
      </c>
      <c r="R2249" t="s">
        <v>29</v>
      </c>
      <c r="S2249" t="s">
        <v>50</v>
      </c>
    </row>
    <row r="2250" spans="1:19" x14ac:dyDescent="0.3">
      <c r="A2250">
        <v>2249</v>
      </c>
      <c r="B2250">
        <v>63</v>
      </c>
      <c r="C2250" t="s">
        <v>19</v>
      </c>
      <c r="D2250" t="s">
        <v>113</v>
      </c>
      <c r="E2250" t="s">
        <v>21</v>
      </c>
      <c r="F2250">
        <v>66</v>
      </c>
      <c r="G2250" t="s">
        <v>44</v>
      </c>
      <c r="H2250" t="s">
        <v>45</v>
      </c>
      <c r="I2250" t="s">
        <v>84</v>
      </c>
      <c r="J2250" t="s">
        <v>25</v>
      </c>
      <c r="K2250">
        <v>3.4</v>
      </c>
      <c r="L2250" t="s">
        <v>152</v>
      </c>
      <c r="M2250" t="s">
        <v>35</v>
      </c>
      <c r="N2250" t="s">
        <v>40</v>
      </c>
      <c r="O2250" t="s">
        <v>152</v>
      </c>
      <c r="P2250" t="s">
        <v>152</v>
      </c>
      <c r="Q2250">
        <v>19</v>
      </c>
      <c r="R2250" t="s">
        <v>46</v>
      </c>
      <c r="S2250" t="s">
        <v>30</v>
      </c>
    </row>
    <row r="2251" spans="1:19" x14ac:dyDescent="0.3">
      <c r="A2251">
        <v>2250</v>
      </c>
      <c r="B2251">
        <v>42</v>
      </c>
      <c r="C2251" t="s">
        <v>19</v>
      </c>
      <c r="D2251" t="s">
        <v>143</v>
      </c>
      <c r="E2251" t="s">
        <v>69</v>
      </c>
      <c r="F2251">
        <v>45</v>
      </c>
      <c r="G2251" t="s">
        <v>52</v>
      </c>
      <c r="H2251" t="s">
        <v>92</v>
      </c>
      <c r="I2251" t="s">
        <v>126</v>
      </c>
      <c r="J2251" t="s">
        <v>39</v>
      </c>
      <c r="K2251">
        <v>4.3</v>
      </c>
      <c r="L2251" t="s">
        <v>152</v>
      </c>
      <c r="M2251" t="s">
        <v>34</v>
      </c>
      <c r="N2251" t="s">
        <v>47</v>
      </c>
      <c r="O2251" t="s">
        <v>152</v>
      </c>
      <c r="P2251" t="s">
        <v>152</v>
      </c>
      <c r="Q2251">
        <v>29</v>
      </c>
      <c r="R2251" t="s">
        <v>59</v>
      </c>
      <c r="S2251" t="s">
        <v>41</v>
      </c>
    </row>
    <row r="2252" spans="1:19" x14ac:dyDescent="0.3">
      <c r="A2252">
        <v>2251</v>
      </c>
      <c r="B2252">
        <v>41</v>
      </c>
      <c r="C2252" t="s">
        <v>19</v>
      </c>
      <c r="D2252" t="s">
        <v>73</v>
      </c>
      <c r="E2252" t="s">
        <v>43</v>
      </c>
      <c r="F2252">
        <v>89</v>
      </c>
      <c r="G2252" t="s">
        <v>112</v>
      </c>
      <c r="H2252" t="s">
        <v>23</v>
      </c>
      <c r="I2252" t="s">
        <v>71</v>
      </c>
      <c r="J2252" t="s">
        <v>54</v>
      </c>
      <c r="K2252">
        <v>4.5999999999999996</v>
      </c>
      <c r="L2252" t="s">
        <v>152</v>
      </c>
      <c r="M2252" t="s">
        <v>29</v>
      </c>
      <c r="N2252" t="s">
        <v>76</v>
      </c>
      <c r="O2252" t="s">
        <v>152</v>
      </c>
      <c r="P2252" t="s">
        <v>152</v>
      </c>
      <c r="Q2252">
        <v>19</v>
      </c>
      <c r="R2252" t="s">
        <v>27</v>
      </c>
      <c r="S2252" t="s">
        <v>41</v>
      </c>
    </row>
    <row r="2253" spans="1:19" x14ac:dyDescent="0.3">
      <c r="A2253">
        <v>2252</v>
      </c>
      <c r="B2253">
        <v>26</v>
      </c>
      <c r="C2253" t="s">
        <v>19</v>
      </c>
      <c r="D2253" t="s">
        <v>73</v>
      </c>
      <c r="E2253" t="s">
        <v>43</v>
      </c>
      <c r="F2253">
        <v>94</v>
      </c>
      <c r="G2253" t="s">
        <v>141</v>
      </c>
      <c r="H2253" t="s">
        <v>23</v>
      </c>
      <c r="I2253" t="s">
        <v>81</v>
      </c>
      <c r="J2253" t="s">
        <v>58</v>
      </c>
      <c r="K2253">
        <v>3.8</v>
      </c>
      <c r="L2253" t="s">
        <v>152</v>
      </c>
      <c r="M2253" t="s">
        <v>46</v>
      </c>
      <c r="N2253" t="s">
        <v>40</v>
      </c>
      <c r="O2253" t="s">
        <v>152</v>
      </c>
      <c r="P2253" t="s">
        <v>152</v>
      </c>
      <c r="Q2253">
        <v>22</v>
      </c>
      <c r="R2253" t="s">
        <v>59</v>
      </c>
      <c r="S2253" t="s">
        <v>88</v>
      </c>
    </row>
    <row r="2254" spans="1:19" x14ac:dyDescent="0.3">
      <c r="A2254">
        <v>2253</v>
      </c>
      <c r="B2254">
        <v>48</v>
      </c>
      <c r="C2254" t="s">
        <v>19</v>
      </c>
      <c r="D2254" t="s">
        <v>73</v>
      </c>
      <c r="E2254" t="s">
        <v>43</v>
      </c>
      <c r="F2254">
        <v>96</v>
      </c>
      <c r="G2254" t="s">
        <v>145</v>
      </c>
      <c r="H2254" t="s">
        <v>38</v>
      </c>
      <c r="I2254" t="s">
        <v>33</v>
      </c>
      <c r="J2254" t="s">
        <v>54</v>
      </c>
      <c r="K2254">
        <v>3.9</v>
      </c>
      <c r="L2254" t="s">
        <v>152</v>
      </c>
      <c r="M2254" t="s">
        <v>29</v>
      </c>
      <c r="N2254" t="s">
        <v>28</v>
      </c>
      <c r="O2254" t="s">
        <v>152</v>
      </c>
      <c r="P2254" t="s">
        <v>152</v>
      </c>
      <c r="Q2254">
        <v>21</v>
      </c>
      <c r="R2254" t="s">
        <v>34</v>
      </c>
      <c r="S2254" t="s">
        <v>50</v>
      </c>
    </row>
    <row r="2255" spans="1:19" x14ac:dyDescent="0.3">
      <c r="A2255">
        <v>2254</v>
      </c>
      <c r="B2255">
        <v>62</v>
      </c>
      <c r="C2255" t="s">
        <v>19</v>
      </c>
      <c r="D2255" t="s">
        <v>104</v>
      </c>
      <c r="E2255" t="s">
        <v>21</v>
      </c>
      <c r="F2255">
        <v>31</v>
      </c>
      <c r="G2255" t="s">
        <v>101</v>
      </c>
      <c r="H2255" t="s">
        <v>45</v>
      </c>
      <c r="I2255" t="s">
        <v>110</v>
      </c>
      <c r="J2255" t="s">
        <v>39</v>
      </c>
      <c r="K2255">
        <v>2.6</v>
      </c>
      <c r="L2255" t="s">
        <v>152</v>
      </c>
      <c r="M2255" t="s">
        <v>27</v>
      </c>
      <c r="N2255" t="s">
        <v>76</v>
      </c>
      <c r="O2255" t="s">
        <v>152</v>
      </c>
      <c r="P2255" t="s">
        <v>152</v>
      </c>
      <c r="Q2255">
        <v>22</v>
      </c>
      <c r="R2255" t="s">
        <v>46</v>
      </c>
      <c r="S2255" t="s">
        <v>88</v>
      </c>
    </row>
    <row r="2256" spans="1:19" x14ac:dyDescent="0.3">
      <c r="A2256">
        <v>2255</v>
      </c>
      <c r="B2256">
        <v>24</v>
      </c>
      <c r="C2256" t="s">
        <v>19</v>
      </c>
      <c r="D2256" t="s">
        <v>133</v>
      </c>
      <c r="E2256" t="s">
        <v>69</v>
      </c>
      <c r="F2256">
        <v>79</v>
      </c>
      <c r="G2256" t="s">
        <v>114</v>
      </c>
      <c r="H2256" t="s">
        <v>45</v>
      </c>
      <c r="I2256" t="s">
        <v>81</v>
      </c>
      <c r="J2256" t="s">
        <v>25</v>
      </c>
      <c r="K2256">
        <v>4.2</v>
      </c>
      <c r="L2256" t="s">
        <v>152</v>
      </c>
      <c r="M2256" t="s">
        <v>29</v>
      </c>
      <c r="N2256" t="s">
        <v>76</v>
      </c>
      <c r="O2256" t="s">
        <v>152</v>
      </c>
      <c r="P2256" t="s">
        <v>152</v>
      </c>
      <c r="Q2256">
        <v>44</v>
      </c>
      <c r="R2256" t="s">
        <v>46</v>
      </c>
      <c r="S2256" t="s">
        <v>97</v>
      </c>
    </row>
    <row r="2257" spans="1:19" x14ac:dyDescent="0.3">
      <c r="A2257">
        <v>2256</v>
      </c>
      <c r="B2257">
        <v>48</v>
      </c>
      <c r="C2257" t="s">
        <v>19</v>
      </c>
      <c r="D2257" t="s">
        <v>64</v>
      </c>
      <c r="E2257" t="s">
        <v>65</v>
      </c>
      <c r="F2257">
        <v>39</v>
      </c>
      <c r="G2257" t="s">
        <v>151</v>
      </c>
      <c r="H2257" t="s">
        <v>23</v>
      </c>
      <c r="I2257" t="s">
        <v>86</v>
      </c>
      <c r="J2257" t="s">
        <v>39</v>
      </c>
      <c r="K2257">
        <v>4.5999999999999996</v>
      </c>
      <c r="L2257" t="s">
        <v>152</v>
      </c>
      <c r="M2257" t="s">
        <v>29</v>
      </c>
      <c r="N2257" t="s">
        <v>76</v>
      </c>
      <c r="O2257" t="s">
        <v>152</v>
      </c>
      <c r="P2257" t="s">
        <v>152</v>
      </c>
      <c r="Q2257">
        <v>42</v>
      </c>
      <c r="R2257" t="s">
        <v>34</v>
      </c>
      <c r="S2257" t="s">
        <v>60</v>
      </c>
    </row>
    <row r="2258" spans="1:19" x14ac:dyDescent="0.3">
      <c r="A2258">
        <v>2257</v>
      </c>
      <c r="B2258">
        <v>31</v>
      </c>
      <c r="C2258" t="s">
        <v>19</v>
      </c>
      <c r="D2258" t="s">
        <v>20</v>
      </c>
      <c r="E2258" t="s">
        <v>21</v>
      </c>
      <c r="F2258">
        <v>22</v>
      </c>
      <c r="G2258" t="s">
        <v>99</v>
      </c>
      <c r="H2258" t="s">
        <v>45</v>
      </c>
      <c r="I2258" t="s">
        <v>49</v>
      </c>
      <c r="J2258" t="s">
        <v>58</v>
      </c>
      <c r="K2258">
        <v>5</v>
      </c>
      <c r="L2258" t="s">
        <v>152</v>
      </c>
      <c r="M2258" t="s">
        <v>59</v>
      </c>
      <c r="N2258" t="s">
        <v>55</v>
      </c>
      <c r="O2258" t="s">
        <v>152</v>
      </c>
      <c r="P2258" t="s">
        <v>152</v>
      </c>
      <c r="Q2258">
        <v>33</v>
      </c>
      <c r="R2258" t="s">
        <v>27</v>
      </c>
      <c r="S2258" t="s">
        <v>60</v>
      </c>
    </row>
    <row r="2259" spans="1:19" x14ac:dyDescent="0.3">
      <c r="A2259">
        <v>2258</v>
      </c>
      <c r="B2259">
        <v>41</v>
      </c>
      <c r="C2259" t="s">
        <v>19</v>
      </c>
      <c r="D2259" t="s">
        <v>87</v>
      </c>
      <c r="E2259" t="s">
        <v>21</v>
      </c>
      <c r="F2259">
        <v>32</v>
      </c>
      <c r="G2259" t="s">
        <v>122</v>
      </c>
      <c r="H2259" t="s">
        <v>23</v>
      </c>
      <c r="I2259" t="s">
        <v>79</v>
      </c>
      <c r="J2259" t="s">
        <v>58</v>
      </c>
      <c r="K2259">
        <v>4.2</v>
      </c>
      <c r="L2259" t="s">
        <v>152</v>
      </c>
      <c r="M2259" t="s">
        <v>46</v>
      </c>
      <c r="N2259" t="s">
        <v>55</v>
      </c>
      <c r="O2259" t="s">
        <v>152</v>
      </c>
      <c r="P2259" t="s">
        <v>152</v>
      </c>
      <c r="Q2259">
        <v>6</v>
      </c>
      <c r="R2259" t="s">
        <v>34</v>
      </c>
      <c r="S2259" t="s">
        <v>50</v>
      </c>
    </row>
    <row r="2260" spans="1:19" x14ac:dyDescent="0.3">
      <c r="A2260">
        <v>2259</v>
      </c>
      <c r="B2260">
        <v>24</v>
      </c>
      <c r="C2260" t="s">
        <v>19</v>
      </c>
      <c r="D2260" t="s">
        <v>113</v>
      </c>
      <c r="E2260" t="s">
        <v>21</v>
      </c>
      <c r="F2260">
        <v>71</v>
      </c>
      <c r="G2260" t="s">
        <v>123</v>
      </c>
      <c r="H2260" t="s">
        <v>23</v>
      </c>
      <c r="I2260" t="s">
        <v>109</v>
      </c>
      <c r="J2260" t="s">
        <v>25</v>
      </c>
      <c r="K2260">
        <v>4.3</v>
      </c>
      <c r="L2260" t="s">
        <v>152</v>
      </c>
      <c r="M2260" t="s">
        <v>34</v>
      </c>
      <c r="N2260" t="s">
        <v>76</v>
      </c>
      <c r="O2260" t="s">
        <v>152</v>
      </c>
      <c r="P2260" t="s">
        <v>152</v>
      </c>
      <c r="Q2260">
        <v>44</v>
      </c>
      <c r="R2260" t="s">
        <v>27</v>
      </c>
      <c r="S2260" t="s">
        <v>97</v>
      </c>
    </row>
    <row r="2261" spans="1:19" x14ac:dyDescent="0.3">
      <c r="A2261">
        <v>2260</v>
      </c>
      <c r="B2261">
        <v>60</v>
      </c>
      <c r="C2261" t="s">
        <v>19</v>
      </c>
      <c r="D2261" t="s">
        <v>36</v>
      </c>
      <c r="E2261" t="s">
        <v>21</v>
      </c>
      <c r="F2261">
        <v>96</v>
      </c>
      <c r="G2261" t="s">
        <v>103</v>
      </c>
      <c r="H2261" t="s">
        <v>92</v>
      </c>
      <c r="I2261" t="s">
        <v>118</v>
      </c>
      <c r="J2261" t="s">
        <v>39</v>
      </c>
      <c r="K2261">
        <v>3.3</v>
      </c>
      <c r="L2261" t="s">
        <v>152</v>
      </c>
      <c r="M2261" t="s">
        <v>29</v>
      </c>
      <c r="N2261" t="s">
        <v>40</v>
      </c>
      <c r="O2261" t="s">
        <v>152</v>
      </c>
      <c r="P2261" t="s">
        <v>152</v>
      </c>
      <c r="Q2261">
        <v>24</v>
      </c>
      <c r="R2261" t="s">
        <v>35</v>
      </c>
      <c r="S2261" t="s">
        <v>50</v>
      </c>
    </row>
    <row r="2262" spans="1:19" x14ac:dyDescent="0.3">
      <c r="A2262">
        <v>2261</v>
      </c>
      <c r="B2262">
        <v>38</v>
      </c>
      <c r="C2262" t="s">
        <v>19</v>
      </c>
      <c r="D2262" t="s">
        <v>119</v>
      </c>
      <c r="E2262" t="s">
        <v>69</v>
      </c>
      <c r="F2262">
        <v>82</v>
      </c>
      <c r="G2262" t="s">
        <v>70</v>
      </c>
      <c r="H2262" t="s">
        <v>45</v>
      </c>
      <c r="I2262" t="s">
        <v>144</v>
      </c>
      <c r="J2262" t="s">
        <v>58</v>
      </c>
      <c r="K2262">
        <v>4.9000000000000004</v>
      </c>
      <c r="L2262" t="s">
        <v>152</v>
      </c>
      <c r="M2262" t="s">
        <v>29</v>
      </c>
      <c r="N2262" t="s">
        <v>28</v>
      </c>
      <c r="O2262" t="s">
        <v>152</v>
      </c>
      <c r="P2262" t="s">
        <v>152</v>
      </c>
      <c r="Q2262">
        <v>16</v>
      </c>
      <c r="R2262" t="s">
        <v>46</v>
      </c>
      <c r="S2262" t="s">
        <v>60</v>
      </c>
    </row>
    <row r="2263" spans="1:19" x14ac:dyDescent="0.3">
      <c r="A2263">
        <v>2262</v>
      </c>
      <c r="B2263">
        <v>58</v>
      </c>
      <c r="C2263" t="s">
        <v>19</v>
      </c>
      <c r="D2263" t="s">
        <v>132</v>
      </c>
      <c r="E2263" t="s">
        <v>69</v>
      </c>
      <c r="F2263">
        <v>76</v>
      </c>
      <c r="G2263" t="s">
        <v>131</v>
      </c>
      <c r="H2263" t="s">
        <v>23</v>
      </c>
      <c r="I2263" t="s">
        <v>81</v>
      </c>
      <c r="J2263" t="s">
        <v>39</v>
      </c>
      <c r="K2263">
        <v>4.4000000000000004</v>
      </c>
      <c r="L2263" t="s">
        <v>152</v>
      </c>
      <c r="M2263" t="s">
        <v>35</v>
      </c>
      <c r="N2263" t="s">
        <v>55</v>
      </c>
      <c r="O2263" t="s">
        <v>152</v>
      </c>
      <c r="P2263" t="s">
        <v>152</v>
      </c>
      <c r="Q2263">
        <v>12</v>
      </c>
      <c r="R2263" t="s">
        <v>34</v>
      </c>
      <c r="S2263" t="s">
        <v>30</v>
      </c>
    </row>
    <row r="2264" spans="1:19" x14ac:dyDescent="0.3">
      <c r="A2264">
        <v>2263</v>
      </c>
      <c r="B2264">
        <v>53</v>
      </c>
      <c r="C2264" t="s">
        <v>19</v>
      </c>
      <c r="D2264" t="s">
        <v>132</v>
      </c>
      <c r="E2264" t="s">
        <v>69</v>
      </c>
      <c r="F2264">
        <v>22</v>
      </c>
      <c r="G2264" t="s">
        <v>117</v>
      </c>
      <c r="H2264" t="s">
        <v>45</v>
      </c>
      <c r="I2264" t="s">
        <v>96</v>
      </c>
      <c r="J2264" t="s">
        <v>25</v>
      </c>
      <c r="K2264">
        <v>3.1</v>
      </c>
      <c r="L2264" t="s">
        <v>152</v>
      </c>
      <c r="M2264" t="s">
        <v>29</v>
      </c>
      <c r="N2264" t="s">
        <v>72</v>
      </c>
      <c r="O2264" t="s">
        <v>152</v>
      </c>
      <c r="P2264" t="s">
        <v>152</v>
      </c>
      <c r="Q2264">
        <v>50</v>
      </c>
      <c r="R2264" t="s">
        <v>46</v>
      </c>
      <c r="S2264" t="s">
        <v>88</v>
      </c>
    </row>
    <row r="2265" spans="1:19" x14ac:dyDescent="0.3">
      <c r="A2265">
        <v>2264</v>
      </c>
      <c r="B2265">
        <v>44</v>
      </c>
      <c r="C2265" t="s">
        <v>19</v>
      </c>
      <c r="D2265" t="s">
        <v>119</v>
      </c>
      <c r="E2265" t="s">
        <v>69</v>
      </c>
      <c r="F2265">
        <v>40</v>
      </c>
      <c r="G2265" t="s">
        <v>116</v>
      </c>
      <c r="H2265" t="s">
        <v>92</v>
      </c>
      <c r="I2265" t="s">
        <v>96</v>
      </c>
      <c r="J2265" t="s">
        <v>25</v>
      </c>
      <c r="K2265">
        <v>3.5</v>
      </c>
      <c r="L2265" t="s">
        <v>152</v>
      </c>
      <c r="M2265" t="s">
        <v>46</v>
      </c>
      <c r="N2265" t="s">
        <v>76</v>
      </c>
      <c r="O2265" t="s">
        <v>152</v>
      </c>
      <c r="P2265" t="s">
        <v>152</v>
      </c>
      <c r="Q2265">
        <v>42</v>
      </c>
      <c r="R2265" t="s">
        <v>35</v>
      </c>
      <c r="S2265" t="s">
        <v>60</v>
      </c>
    </row>
    <row r="2266" spans="1:19" x14ac:dyDescent="0.3">
      <c r="A2266">
        <v>2265</v>
      </c>
      <c r="B2266">
        <v>51</v>
      </c>
      <c r="C2266" t="s">
        <v>19</v>
      </c>
      <c r="D2266" t="s">
        <v>124</v>
      </c>
      <c r="E2266" t="s">
        <v>69</v>
      </c>
      <c r="F2266">
        <v>92</v>
      </c>
      <c r="G2266" t="s">
        <v>114</v>
      </c>
      <c r="H2266" t="s">
        <v>45</v>
      </c>
      <c r="I2266" t="s">
        <v>49</v>
      </c>
      <c r="J2266" t="s">
        <v>54</v>
      </c>
      <c r="K2266">
        <v>3.9</v>
      </c>
      <c r="L2266" t="s">
        <v>152</v>
      </c>
      <c r="M2266" t="s">
        <v>34</v>
      </c>
      <c r="N2266" t="s">
        <v>72</v>
      </c>
      <c r="O2266" t="s">
        <v>152</v>
      </c>
      <c r="P2266" t="s">
        <v>152</v>
      </c>
      <c r="Q2266">
        <v>50</v>
      </c>
      <c r="R2266" t="s">
        <v>46</v>
      </c>
      <c r="S2266" t="s">
        <v>88</v>
      </c>
    </row>
    <row r="2267" spans="1:19" x14ac:dyDescent="0.3">
      <c r="A2267">
        <v>2266</v>
      </c>
      <c r="B2267">
        <v>36</v>
      </c>
      <c r="C2267" t="s">
        <v>19</v>
      </c>
      <c r="D2267" t="s">
        <v>64</v>
      </c>
      <c r="E2267" t="s">
        <v>65</v>
      </c>
      <c r="F2267">
        <v>94</v>
      </c>
      <c r="G2267" t="s">
        <v>57</v>
      </c>
      <c r="H2267" t="s">
        <v>92</v>
      </c>
      <c r="I2267" t="s">
        <v>134</v>
      </c>
      <c r="J2267" t="s">
        <v>58</v>
      </c>
      <c r="K2267">
        <v>3.9</v>
      </c>
      <c r="L2267" t="s">
        <v>152</v>
      </c>
      <c r="M2267" t="s">
        <v>34</v>
      </c>
      <c r="N2267" t="s">
        <v>76</v>
      </c>
      <c r="O2267" t="s">
        <v>152</v>
      </c>
      <c r="P2267" t="s">
        <v>152</v>
      </c>
      <c r="Q2267">
        <v>10</v>
      </c>
      <c r="R2267" t="s">
        <v>46</v>
      </c>
      <c r="S2267" t="s">
        <v>60</v>
      </c>
    </row>
    <row r="2268" spans="1:19" x14ac:dyDescent="0.3">
      <c r="A2268">
        <v>2267</v>
      </c>
      <c r="B2268">
        <v>20</v>
      </c>
      <c r="C2268" t="s">
        <v>19</v>
      </c>
      <c r="D2268" t="s">
        <v>82</v>
      </c>
      <c r="E2268" t="s">
        <v>21</v>
      </c>
      <c r="F2268">
        <v>44</v>
      </c>
      <c r="G2268" t="s">
        <v>70</v>
      </c>
      <c r="H2268" t="s">
        <v>45</v>
      </c>
      <c r="I2268" t="s">
        <v>134</v>
      </c>
      <c r="J2268" t="s">
        <v>58</v>
      </c>
      <c r="K2268">
        <v>4.3</v>
      </c>
      <c r="L2268" t="s">
        <v>152</v>
      </c>
      <c r="M2268" t="s">
        <v>34</v>
      </c>
      <c r="N2268" t="s">
        <v>76</v>
      </c>
      <c r="O2268" t="s">
        <v>152</v>
      </c>
      <c r="P2268" t="s">
        <v>152</v>
      </c>
      <c r="Q2268">
        <v>32</v>
      </c>
      <c r="R2268" t="s">
        <v>59</v>
      </c>
      <c r="S2268" t="s">
        <v>41</v>
      </c>
    </row>
    <row r="2269" spans="1:19" x14ac:dyDescent="0.3">
      <c r="A2269">
        <v>2268</v>
      </c>
      <c r="B2269">
        <v>32</v>
      </c>
      <c r="C2269" t="s">
        <v>19</v>
      </c>
      <c r="D2269" t="s">
        <v>143</v>
      </c>
      <c r="E2269" t="s">
        <v>69</v>
      </c>
      <c r="F2269">
        <v>49</v>
      </c>
      <c r="G2269" t="s">
        <v>22</v>
      </c>
      <c r="H2269" t="s">
        <v>38</v>
      </c>
      <c r="I2269" t="s">
        <v>144</v>
      </c>
      <c r="J2269" t="s">
        <v>39</v>
      </c>
      <c r="K2269">
        <v>3.8</v>
      </c>
      <c r="L2269" t="s">
        <v>152</v>
      </c>
      <c r="M2269" t="s">
        <v>29</v>
      </c>
      <c r="N2269" t="s">
        <v>28</v>
      </c>
      <c r="O2269" t="s">
        <v>152</v>
      </c>
      <c r="P2269" t="s">
        <v>152</v>
      </c>
      <c r="Q2269">
        <v>37</v>
      </c>
      <c r="R2269" t="s">
        <v>29</v>
      </c>
      <c r="S2269" t="s">
        <v>41</v>
      </c>
    </row>
    <row r="2270" spans="1:19" x14ac:dyDescent="0.3">
      <c r="A2270">
        <v>2269</v>
      </c>
      <c r="B2270">
        <v>66</v>
      </c>
      <c r="C2270" t="s">
        <v>19</v>
      </c>
      <c r="D2270" t="s">
        <v>31</v>
      </c>
      <c r="E2270" t="s">
        <v>21</v>
      </c>
      <c r="F2270">
        <v>26</v>
      </c>
      <c r="G2270" t="s">
        <v>142</v>
      </c>
      <c r="H2270" t="s">
        <v>23</v>
      </c>
      <c r="I2270" t="s">
        <v>63</v>
      </c>
      <c r="J2270" t="s">
        <v>39</v>
      </c>
      <c r="K2270">
        <v>2.7</v>
      </c>
      <c r="L2270" t="s">
        <v>152</v>
      </c>
      <c r="M2270" t="s">
        <v>27</v>
      </c>
      <c r="N2270" t="s">
        <v>72</v>
      </c>
      <c r="O2270" t="s">
        <v>152</v>
      </c>
      <c r="P2270" t="s">
        <v>152</v>
      </c>
      <c r="Q2270">
        <v>15</v>
      </c>
      <c r="R2270" t="s">
        <v>34</v>
      </c>
      <c r="S2270" t="s">
        <v>88</v>
      </c>
    </row>
    <row r="2271" spans="1:19" x14ac:dyDescent="0.3">
      <c r="A2271">
        <v>2270</v>
      </c>
      <c r="B2271">
        <v>49</v>
      </c>
      <c r="C2271" t="s">
        <v>19</v>
      </c>
      <c r="D2271" t="s">
        <v>87</v>
      </c>
      <c r="E2271" t="s">
        <v>21</v>
      </c>
      <c r="F2271">
        <v>38</v>
      </c>
      <c r="G2271" t="s">
        <v>22</v>
      </c>
      <c r="H2271" t="s">
        <v>45</v>
      </c>
      <c r="I2271" t="s">
        <v>134</v>
      </c>
      <c r="J2271" t="s">
        <v>58</v>
      </c>
      <c r="K2271">
        <v>4.4000000000000004</v>
      </c>
      <c r="L2271" t="s">
        <v>152</v>
      </c>
      <c r="M2271" t="s">
        <v>27</v>
      </c>
      <c r="N2271" t="s">
        <v>76</v>
      </c>
      <c r="O2271" t="s">
        <v>152</v>
      </c>
      <c r="P2271" t="s">
        <v>152</v>
      </c>
      <c r="Q2271">
        <v>27</v>
      </c>
      <c r="R2271" t="s">
        <v>27</v>
      </c>
      <c r="S2271" t="s">
        <v>50</v>
      </c>
    </row>
    <row r="2272" spans="1:19" x14ac:dyDescent="0.3">
      <c r="A2272">
        <v>2271</v>
      </c>
      <c r="B2272">
        <v>27</v>
      </c>
      <c r="C2272" t="s">
        <v>19</v>
      </c>
      <c r="D2272" t="s">
        <v>20</v>
      </c>
      <c r="E2272" t="s">
        <v>21</v>
      </c>
      <c r="F2272">
        <v>72</v>
      </c>
      <c r="G2272" t="s">
        <v>142</v>
      </c>
      <c r="H2272" t="s">
        <v>23</v>
      </c>
      <c r="I2272" t="s">
        <v>75</v>
      </c>
      <c r="J2272" t="s">
        <v>39</v>
      </c>
      <c r="K2272">
        <v>3.5</v>
      </c>
      <c r="L2272" t="s">
        <v>152</v>
      </c>
      <c r="M2272" t="s">
        <v>59</v>
      </c>
      <c r="N2272" t="s">
        <v>28</v>
      </c>
      <c r="O2272" t="s">
        <v>152</v>
      </c>
      <c r="P2272" t="s">
        <v>152</v>
      </c>
      <c r="Q2272">
        <v>7</v>
      </c>
      <c r="R2272" t="s">
        <v>29</v>
      </c>
      <c r="S2272" t="s">
        <v>41</v>
      </c>
    </row>
    <row r="2273" spans="1:19" x14ac:dyDescent="0.3">
      <c r="A2273">
        <v>2272</v>
      </c>
      <c r="B2273">
        <v>29</v>
      </c>
      <c r="C2273" t="s">
        <v>19</v>
      </c>
      <c r="D2273" t="s">
        <v>82</v>
      </c>
      <c r="E2273" t="s">
        <v>21</v>
      </c>
      <c r="F2273">
        <v>99</v>
      </c>
      <c r="G2273" t="s">
        <v>120</v>
      </c>
      <c r="H2273" t="s">
        <v>45</v>
      </c>
      <c r="I2273" t="s">
        <v>96</v>
      </c>
      <c r="J2273" t="s">
        <v>54</v>
      </c>
      <c r="K2273">
        <v>3.4</v>
      </c>
      <c r="L2273" t="s">
        <v>152</v>
      </c>
      <c r="M2273" t="s">
        <v>35</v>
      </c>
      <c r="N2273" t="s">
        <v>40</v>
      </c>
      <c r="O2273" t="s">
        <v>152</v>
      </c>
      <c r="P2273" t="s">
        <v>152</v>
      </c>
      <c r="Q2273">
        <v>49</v>
      </c>
      <c r="R2273" t="s">
        <v>46</v>
      </c>
      <c r="S2273" t="s">
        <v>60</v>
      </c>
    </row>
    <row r="2274" spans="1:19" x14ac:dyDescent="0.3">
      <c r="A2274">
        <v>2273</v>
      </c>
      <c r="B2274">
        <v>29</v>
      </c>
      <c r="C2274" t="s">
        <v>19</v>
      </c>
      <c r="D2274" t="s">
        <v>102</v>
      </c>
      <c r="E2274" t="s">
        <v>65</v>
      </c>
      <c r="F2274">
        <v>38</v>
      </c>
      <c r="G2274" t="s">
        <v>32</v>
      </c>
      <c r="H2274" t="s">
        <v>23</v>
      </c>
      <c r="I2274" t="s">
        <v>63</v>
      </c>
      <c r="J2274" t="s">
        <v>39</v>
      </c>
      <c r="K2274">
        <v>4</v>
      </c>
      <c r="L2274" t="s">
        <v>152</v>
      </c>
      <c r="M2274" t="s">
        <v>29</v>
      </c>
      <c r="N2274" t="s">
        <v>55</v>
      </c>
      <c r="O2274" t="s">
        <v>152</v>
      </c>
      <c r="P2274" t="s">
        <v>152</v>
      </c>
      <c r="Q2274">
        <v>44</v>
      </c>
      <c r="R2274" t="s">
        <v>46</v>
      </c>
      <c r="S2274" t="s">
        <v>88</v>
      </c>
    </row>
    <row r="2275" spans="1:19" x14ac:dyDescent="0.3">
      <c r="A2275">
        <v>2274</v>
      </c>
      <c r="B2275">
        <v>55</v>
      </c>
      <c r="C2275" t="s">
        <v>19</v>
      </c>
      <c r="D2275" t="s">
        <v>64</v>
      </c>
      <c r="E2275" t="s">
        <v>65</v>
      </c>
      <c r="F2275">
        <v>96</v>
      </c>
      <c r="G2275" t="s">
        <v>130</v>
      </c>
      <c r="H2275" t="s">
        <v>23</v>
      </c>
      <c r="I2275" t="s">
        <v>67</v>
      </c>
      <c r="J2275" t="s">
        <v>25</v>
      </c>
      <c r="K2275">
        <v>4.8</v>
      </c>
      <c r="L2275" t="s">
        <v>152</v>
      </c>
      <c r="M2275" t="s">
        <v>27</v>
      </c>
      <c r="N2275" t="s">
        <v>28</v>
      </c>
      <c r="O2275" t="s">
        <v>152</v>
      </c>
      <c r="P2275" t="s">
        <v>152</v>
      </c>
      <c r="Q2275">
        <v>13</v>
      </c>
      <c r="R2275" t="s">
        <v>46</v>
      </c>
      <c r="S2275" t="s">
        <v>77</v>
      </c>
    </row>
    <row r="2276" spans="1:19" x14ac:dyDescent="0.3">
      <c r="A2276">
        <v>2275</v>
      </c>
      <c r="B2276">
        <v>57</v>
      </c>
      <c r="C2276" t="s">
        <v>19</v>
      </c>
      <c r="D2276" t="s">
        <v>82</v>
      </c>
      <c r="E2276" t="s">
        <v>21</v>
      </c>
      <c r="F2276">
        <v>27</v>
      </c>
      <c r="G2276" t="s">
        <v>85</v>
      </c>
      <c r="H2276" t="s">
        <v>23</v>
      </c>
      <c r="I2276" t="s">
        <v>49</v>
      </c>
      <c r="J2276" t="s">
        <v>39</v>
      </c>
      <c r="K2276">
        <v>4.5</v>
      </c>
      <c r="L2276" t="s">
        <v>152</v>
      </c>
      <c r="M2276" t="s">
        <v>35</v>
      </c>
      <c r="N2276" t="s">
        <v>47</v>
      </c>
      <c r="O2276" t="s">
        <v>152</v>
      </c>
      <c r="P2276" t="s">
        <v>152</v>
      </c>
      <c r="Q2276">
        <v>38</v>
      </c>
      <c r="R2276" t="s">
        <v>46</v>
      </c>
      <c r="S2276" t="s">
        <v>30</v>
      </c>
    </row>
    <row r="2277" spans="1:19" x14ac:dyDescent="0.3">
      <c r="A2277">
        <v>2276</v>
      </c>
      <c r="B2277">
        <v>29</v>
      </c>
      <c r="C2277" t="s">
        <v>19</v>
      </c>
      <c r="D2277" t="s">
        <v>61</v>
      </c>
      <c r="E2277" t="s">
        <v>21</v>
      </c>
      <c r="F2277">
        <v>24</v>
      </c>
      <c r="G2277" t="s">
        <v>101</v>
      </c>
      <c r="H2277" t="s">
        <v>45</v>
      </c>
      <c r="I2277" t="s">
        <v>24</v>
      </c>
      <c r="J2277" t="s">
        <v>25</v>
      </c>
      <c r="K2277">
        <v>4.4000000000000004</v>
      </c>
      <c r="L2277" t="s">
        <v>152</v>
      </c>
      <c r="M2277" t="s">
        <v>46</v>
      </c>
      <c r="N2277" t="s">
        <v>55</v>
      </c>
      <c r="O2277" t="s">
        <v>152</v>
      </c>
      <c r="P2277" t="s">
        <v>152</v>
      </c>
      <c r="Q2277">
        <v>10</v>
      </c>
      <c r="R2277" t="s">
        <v>59</v>
      </c>
      <c r="S2277" t="s">
        <v>41</v>
      </c>
    </row>
    <row r="2278" spans="1:19" x14ac:dyDescent="0.3">
      <c r="A2278">
        <v>2277</v>
      </c>
      <c r="B2278">
        <v>31</v>
      </c>
      <c r="C2278" t="s">
        <v>19</v>
      </c>
      <c r="D2278" t="s">
        <v>36</v>
      </c>
      <c r="E2278" t="s">
        <v>21</v>
      </c>
      <c r="F2278">
        <v>82</v>
      </c>
      <c r="G2278" t="s">
        <v>52</v>
      </c>
      <c r="H2278" t="s">
        <v>23</v>
      </c>
      <c r="I2278" t="s">
        <v>108</v>
      </c>
      <c r="J2278" t="s">
        <v>54</v>
      </c>
      <c r="K2278">
        <v>4.0999999999999996</v>
      </c>
      <c r="L2278" t="s">
        <v>152</v>
      </c>
      <c r="M2278" t="s">
        <v>34</v>
      </c>
      <c r="N2278" t="s">
        <v>72</v>
      </c>
      <c r="O2278" t="s">
        <v>152</v>
      </c>
      <c r="P2278" t="s">
        <v>152</v>
      </c>
      <c r="Q2278">
        <v>25</v>
      </c>
      <c r="R2278" t="s">
        <v>59</v>
      </c>
      <c r="S2278" t="s">
        <v>41</v>
      </c>
    </row>
    <row r="2279" spans="1:19" x14ac:dyDescent="0.3">
      <c r="A2279">
        <v>2278</v>
      </c>
      <c r="B2279">
        <v>25</v>
      </c>
      <c r="C2279" t="s">
        <v>19</v>
      </c>
      <c r="D2279" t="s">
        <v>124</v>
      </c>
      <c r="E2279" t="s">
        <v>69</v>
      </c>
      <c r="F2279">
        <v>56</v>
      </c>
      <c r="G2279" t="s">
        <v>90</v>
      </c>
      <c r="H2279" t="s">
        <v>45</v>
      </c>
      <c r="I2279" t="s">
        <v>118</v>
      </c>
      <c r="J2279" t="s">
        <v>54</v>
      </c>
      <c r="K2279">
        <v>4.5999999999999996</v>
      </c>
      <c r="L2279" t="s">
        <v>152</v>
      </c>
      <c r="M2279" t="s">
        <v>34</v>
      </c>
      <c r="N2279" t="s">
        <v>47</v>
      </c>
      <c r="O2279" t="s">
        <v>152</v>
      </c>
      <c r="P2279" t="s">
        <v>152</v>
      </c>
      <c r="Q2279">
        <v>18</v>
      </c>
      <c r="R2279" t="s">
        <v>27</v>
      </c>
      <c r="S2279" t="s">
        <v>60</v>
      </c>
    </row>
    <row r="2280" spans="1:19" x14ac:dyDescent="0.3">
      <c r="A2280">
        <v>2279</v>
      </c>
      <c r="B2280">
        <v>61</v>
      </c>
      <c r="C2280" t="s">
        <v>19</v>
      </c>
      <c r="D2280" t="s">
        <v>143</v>
      </c>
      <c r="E2280" t="s">
        <v>69</v>
      </c>
      <c r="F2280">
        <v>25</v>
      </c>
      <c r="G2280" t="s">
        <v>128</v>
      </c>
      <c r="H2280" t="s">
        <v>45</v>
      </c>
      <c r="I2280" t="s">
        <v>33</v>
      </c>
      <c r="J2280" t="s">
        <v>58</v>
      </c>
      <c r="K2280">
        <v>3.8</v>
      </c>
      <c r="L2280" t="s">
        <v>152</v>
      </c>
      <c r="M2280" t="s">
        <v>35</v>
      </c>
      <c r="N2280" t="s">
        <v>76</v>
      </c>
      <c r="O2280" t="s">
        <v>152</v>
      </c>
      <c r="P2280" t="s">
        <v>152</v>
      </c>
      <c r="Q2280">
        <v>6</v>
      </c>
      <c r="R2280" t="s">
        <v>35</v>
      </c>
      <c r="S2280" t="s">
        <v>97</v>
      </c>
    </row>
    <row r="2281" spans="1:19" x14ac:dyDescent="0.3">
      <c r="A2281">
        <v>2280</v>
      </c>
      <c r="B2281">
        <v>53</v>
      </c>
      <c r="C2281" t="s">
        <v>19</v>
      </c>
      <c r="D2281" t="s">
        <v>51</v>
      </c>
      <c r="E2281" t="s">
        <v>43</v>
      </c>
      <c r="F2281">
        <v>67</v>
      </c>
      <c r="G2281" t="s">
        <v>66</v>
      </c>
      <c r="H2281" t="s">
        <v>23</v>
      </c>
      <c r="I2281" t="s">
        <v>126</v>
      </c>
      <c r="J2281" t="s">
        <v>39</v>
      </c>
      <c r="K2281">
        <v>2.9</v>
      </c>
      <c r="L2281" t="s">
        <v>152</v>
      </c>
      <c r="M2281" t="s">
        <v>34</v>
      </c>
      <c r="N2281" t="s">
        <v>40</v>
      </c>
      <c r="O2281" t="s">
        <v>152</v>
      </c>
      <c r="P2281" t="s">
        <v>152</v>
      </c>
      <c r="Q2281">
        <v>35</v>
      </c>
      <c r="R2281" t="s">
        <v>34</v>
      </c>
      <c r="S2281" t="s">
        <v>60</v>
      </c>
    </row>
    <row r="2282" spans="1:19" x14ac:dyDescent="0.3">
      <c r="A2282">
        <v>2281</v>
      </c>
      <c r="B2282">
        <v>22</v>
      </c>
      <c r="C2282" t="s">
        <v>19</v>
      </c>
      <c r="D2282" t="s">
        <v>73</v>
      </c>
      <c r="E2282" t="s">
        <v>43</v>
      </c>
      <c r="F2282">
        <v>21</v>
      </c>
      <c r="G2282" t="s">
        <v>22</v>
      </c>
      <c r="H2282" t="s">
        <v>45</v>
      </c>
      <c r="I2282" t="s">
        <v>108</v>
      </c>
      <c r="J2282" t="s">
        <v>54</v>
      </c>
      <c r="K2282">
        <v>2.8</v>
      </c>
      <c r="L2282" t="s">
        <v>152</v>
      </c>
      <c r="M2282" t="s">
        <v>34</v>
      </c>
      <c r="N2282" t="s">
        <v>55</v>
      </c>
      <c r="O2282" t="s">
        <v>152</v>
      </c>
      <c r="P2282" t="s">
        <v>152</v>
      </c>
      <c r="Q2282">
        <v>31</v>
      </c>
      <c r="R2282" t="s">
        <v>27</v>
      </c>
      <c r="S2282" t="s">
        <v>30</v>
      </c>
    </row>
    <row r="2283" spans="1:19" x14ac:dyDescent="0.3">
      <c r="A2283">
        <v>2282</v>
      </c>
      <c r="B2283">
        <v>28</v>
      </c>
      <c r="C2283" t="s">
        <v>19</v>
      </c>
      <c r="D2283" t="s">
        <v>104</v>
      </c>
      <c r="E2283" t="s">
        <v>21</v>
      </c>
      <c r="F2283">
        <v>27</v>
      </c>
      <c r="G2283" t="s">
        <v>111</v>
      </c>
      <c r="H2283" t="s">
        <v>92</v>
      </c>
      <c r="I2283" t="s">
        <v>33</v>
      </c>
      <c r="J2283" t="s">
        <v>54</v>
      </c>
      <c r="K2283">
        <v>3</v>
      </c>
      <c r="L2283" t="s">
        <v>152</v>
      </c>
      <c r="M2283" t="s">
        <v>34</v>
      </c>
      <c r="N2283" t="s">
        <v>76</v>
      </c>
      <c r="O2283" t="s">
        <v>152</v>
      </c>
      <c r="P2283" t="s">
        <v>152</v>
      </c>
      <c r="Q2283">
        <v>41</v>
      </c>
      <c r="R2283" t="s">
        <v>34</v>
      </c>
      <c r="S2283" t="s">
        <v>50</v>
      </c>
    </row>
    <row r="2284" spans="1:19" x14ac:dyDescent="0.3">
      <c r="A2284">
        <v>2283</v>
      </c>
      <c r="B2284">
        <v>18</v>
      </c>
      <c r="C2284" t="s">
        <v>19</v>
      </c>
      <c r="D2284" t="s">
        <v>51</v>
      </c>
      <c r="E2284" t="s">
        <v>43</v>
      </c>
      <c r="F2284">
        <v>97</v>
      </c>
      <c r="G2284" t="s">
        <v>135</v>
      </c>
      <c r="H2284" t="s">
        <v>38</v>
      </c>
      <c r="I2284" t="s">
        <v>108</v>
      </c>
      <c r="J2284" t="s">
        <v>58</v>
      </c>
      <c r="K2284">
        <v>4.2</v>
      </c>
      <c r="L2284" t="s">
        <v>152</v>
      </c>
      <c r="M2284" t="s">
        <v>59</v>
      </c>
      <c r="N2284" t="s">
        <v>72</v>
      </c>
      <c r="O2284" t="s">
        <v>152</v>
      </c>
      <c r="P2284" t="s">
        <v>152</v>
      </c>
      <c r="Q2284">
        <v>8</v>
      </c>
      <c r="R2284" t="s">
        <v>27</v>
      </c>
      <c r="S2284" t="s">
        <v>50</v>
      </c>
    </row>
    <row r="2285" spans="1:19" x14ac:dyDescent="0.3">
      <c r="A2285">
        <v>2284</v>
      </c>
      <c r="B2285">
        <v>44</v>
      </c>
      <c r="C2285" t="s">
        <v>19</v>
      </c>
      <c r="D2285" t="s">
        <v>68</v>
      </c>
      <c r="E2285" t="s">
        <v>69</v>
      </c>
      <c r="F2285">
        <v>45</v>
      </c>
      <c r="G2285" t="s">
        <v>123</v>
      </c>
      <c r="H2285" t="s">
        <v>38</v>
      </c>
      <c r="I2285" t="s">
        <v>94</v>
      </c>
      <c r="J2285" t="s">
        <v>25</v>
      </c>
      <c r="K2285">
        <v>4.0999999999999996</v>
      </c>
      <c r="L2285" t="s">
        <v>152</v>
      </c>
      <c r="M2285" t="s">
        <v>35</v>
      </c>
      <c r="N2285" t="s">
        <v>40</v>
      </c>
      <c r="O2285" t="s">
        <v>152</v>
      </c>
      <c r="P2285" t="s">
        <v>152</v>
      </c>
      <c r="Q2285">
        <v>34</v>
      </c>
      <c r="R2285" t="s">
        <v>27</v>
      </c>
      <c r="S2285" t="s">
        <v>30</v>
      </c>
    </row>
    <row r="2286" spans="1:19" x14ac:dyDescent="0.3">
      <c r="A2286">
        <v>2285</v>
      </c>
      <c r="B2286">
        <v>32</v>
      </c>
      <c r="C2286" t="s">
        <v>19</v>
      </c>
      <c r="D2286" t="s">
        <v>20</v>
      </c>
      <c r="E2286" t="s">
        <v>21</v>
      </c>
      <c r="F2286">
        <v>63</v>
      </c>
      <c r="G2286" t="s">
        <v>146</v>
      </c>
      <c r="H2286" t="s">
        <v>92</v>
      </c>
      <c r="I2286" t="s">
        <v>94</v>
      </c>
      <c r="J2286" t="s">
        <v>58</v>
      </c>
      <c r="K2286">
        <v>4.0999999999999996</v>
      </c>
      <c r="L2286" t="s">
        <v>152</v>
      </c>
      <c r="M2286" t="s">
        <v>35</v>
      </c>
      <c r="N2286" t="s">
        <v>28</v>
      </c>
      <c r="O2286" t="s">
        <v>152</v>
      </c>
      <c r="P2286" t="s">
        <v>152</v>
      </c>
      <c r="Q2286">
        <v>20</v>
      </c>
      <c r="R2286" t="s">
        <v>29</v>
      </c>
      <c r="S2286" t="s">
        <v>50</v>
      </c>
    </row>
    <row r="2287" spans="1:19" x14ac:dyDescent="0.3">
      <c r="A2287">
        <v>2286</v>
      </c>
      <c r="B2287">
        <v>34</v>
      </c>
      <c r="C2287" t="s">
        <v>19</v>
      </c>
      <c r="D2287" t="s">
        <v>133</v>
      </c>
      <c r="E2287" t="s">
        <v>69</v>
      </c>
      <c r="F2287">
        <v>100</v>
      </c>
      <c r="G2287" t="s">
        <v>151</v>
      </c>
      <c r="H2287" t="s">
        <v>23</v>
      </c>
      <c r="I2287" t="s">
        <v>71</v>
      </c>
      <c r="J2287" t="s">
        <v>54</v>
      </c>
      <c r="K2287">
        <v>4.5999999999999996</v>
      </c>
      <c r="L2287" t="s">
        <v>152</v>
      </c>
      <c r="M2287" t="s">
        <v>35</v>
      </c>
      <c r="N2287" t="s">
        <v>72</v>
      </c>
      <c r="O2287" t="s">
        <v>152</v>
      </c>
      <c r="P2287" t="s">
        <v>152</v>
      </c>
      <c r="Q2287">
        <v>38</v>
      </c>
      <c r="R2287" t="s">
        <v>46</v>
      </c>
      <c r="S2287" t="s">
        <v>97</v>
      </c>
    </row>
    <row r="2288" spans="1:19" x14ac:dyDescent="0.3">
      <c r="A2288">
        <v>2287</v>
      </c>
      <c r="B2288">
        <v>67</v>
      </c>
      <c r="C2288" t="s">
        <v>19</v>
      </c>
      <c r="D2288" t="s">
        <v>125</v>
      </c>
      <c r="E2288" t="s">
        <v>21</v>
      </c>
      <c r="F2288">
        <v>38</v>
      </c>
      <c r="G2288" t="s">
        <v>147</v>
      </c>
      <c r="H2288" t="s">
        <v>23</v>
      </c>
      <c r="I2288" t="s">
        <v>144</v>
      </c>
      <c r="J2288" t="s">
        <v>39</v>
      </c>
      <c r="K2288">
        <v>2.5</v>
      </c>
      <c r="L2288" t="s">
        <v>152</v>
      </c>
      <c r="M2288" t="s">
        <v>46</v>
      </c>
      <c r="N2288" t="s">
        <v>76</v>
      </c>
      <c r="O2288" t="s">
        <v>152</v>
      </c>
      <c r="P2288" t="s">
        <v>152</v>
      </c>
      <c r="Q2288">
        <v>35</v>
      </c>
      <c r="R2288" t="s">
        <v>29</v>
      </c>
      <c r="S2288" t="s">
        <v>60</v>
      </c>
    </row>
    <row r="2289" spans="1:19" x14ac:dyDescent="0.3">
      <c r="A2289">
        <v>2288</v>
      </c>
      <c r="B2289">
        <v>66</v>
      </c>
      <c r="C2289" t="s">
        <v>19</v>
      </c>
      <c r="D2289" t="s">
        <v>20</v>
      </c>
      <c r="E2289" t="s">
        <v>21</v>
      </c>
      <c r="F2289">
        <v>45</v>
      </c>
      <c r="G2289" t="s">
        <v>145</v>
      </c>
      <c r="H2289" t="s">
        <v>23</v>
      </c>
      <c r="I2289" t="s">
        <v>96</v>
      </c>
      <c r="J2289" t="s">
        <v>54</v>
      </c>
      <c r="K2289">
        <v>3</v>
      </c>
      <c r="L2289" t="s">
        <v>152</v>
      </c>
      <c r="M2289" t="s">
        <v>46</v>
      </c>
      <c r="N2289" t="s">
        <v>76</v>
      </c>
      <c r="O2289" t="s">
        <v>152</v>
      </c>
      <c r="P2289" t="s">
        <v>152</v>
      </c>
      <c r="Q2289">
        <v>6</v>
      </c>
      <c r="R2289" t="s">
        <v>59</v>
      </c>
      <c r="S2289" t="s">
        <v>50</v>
      </c>
    </row>
    <row r="2290" spans="1:19" x14ac:dyDescent="0.3">
      <c r="A2290">
        <v>2289</v>
      </c>
      <c r="B2290">
        <v>28</v>
      </c>
      <c r="C2290" t="s">
        <v>19</v>
      </c>
      <c r="D2290" t="s">
        <v>106</v>
      </c>
      <c r="E2290" t="s">
        <v>69</v>
      </c>
      <c r="F2290">
        <v>91</v>
      </c>
      <c r="G2290" t="s">
        <v>99</v>
      </c>
      <c r="H2290" t="s">
        <v>45</v>
      </c>
      <c r="I2290" t="s">
        <v>121</v>
      </c>
      <c r="J2290" t="s">
        <v>58</v>
      </c>
      <c r="K2290">
        <v>3.8</v>
      </c>
      <c r="L2290" t="s">
        <v>152</v>
      </c>
      <c r="M2290" t="s">
        <v>27</v>
      </c>
      <c r="N2290" t="s">
        <v>47</v>
      </c>
      <c r="O2290" t="s">
        <v>152</v>
      </c>
      <c r="P2290" t="s">
        <v>152</v>
      </c>
      <c r="Q2290">
        <v>50</v>
      </c>
      <c r="R2290" t="s">
        <v>46</v>
      </c>
      <c r="S2290" t="s">
        <v>41</v>
      </c>
    </row>
    <row r="2291" spans="1:19" x14ac:dyDescent="0.3">
      <c r="A2291">
        <v>2290</v>
      </c>
      <c r="B2291">
        <v>70</v>
      </c>
      <c r="C2291" t="s">
        <v>19</v>
      </c>
      <c r="D2291" t="s">
        <v>61</v>
      </c>
      <c r="E2291" t="s">
        <v>21</v>
      </c>
      <c r="F2291">
        <v>82</v>
      </c>
      <c r="G2291" t="s">
        <v>107</v>
      </c>
      <c r="H2291" t="s">
        <v>45</v>
      </c>
      <c r="I2291" t="s">
        <v>121</v>
      </c>
      <c r="J2291" t="s">
        <v>58</v>
      </c>
      <c r="K2291">
        <v>4.0999999999999996</v>
      </c>
      <c r="L2291" t="s">
        <v>152</v>
      </c>
      <c r="M2291" t="s">
        <v>46</v>
      </c>
      <c r="N2291" t="s">
        <v>40</v>
      </c>
      <c r="O2291" t="s">
        <v>152</v>
      </c>
      <c r="P2291" t="s">
        <v>152</v>
      </c>
      <c r="Q2291">
        <v>47</v>
      </c>
      <c r="R2291" t="s">
        <v>29</v>
      </c>
      <c r="S2291" t="s">
        <v>41</v>
      </c>
    </row>
    <row r="2292" spans="1:19" x14ac:dyDescent="0.3">
      <c r="A2292">
        <v>2291</v>
      </c>
      <c r="B2292">
        <v>37</v>
      </c>
      <c r="C2292" t="s">
        <v>19</v>
      </c>
      <c r="D2292" t="s">
        <v>137</v>
      </c>
      <c r="E2292" t="s">
        <v>43</v>
      </c>
      <c r="F2292">
        <v>48</v>
      </c>
      <c r="G2292" t="s">
        <v>111</v>
      </c>
      <c r="H2292" t="s">
        <v>23</v>
      </c>
      <c r="I2292" t="s">
        <v>136</v>
      </c>
      <c r="J2292" t="s">
        <v>25</v>
      </c>
      <c r="K2292">
        <v>3.3</v>
      </c>
      <c r="L2292" t="s">
        <v>152</v>
      </c>
      <c r="M2292" t="s">
        <v>29</v>
      </c>
      <c r="N2292" t="s">
        <v>55</v>
      </c>
      <c r="O2292" t="s">
        <v>152</v>
      </c>
      <c r="P2292" t="s">
        <v>152</v>
      </c>
      <c r="Q2292">
        <v>23</v>
      </c>
      <c r="R2292" t="s">
        <v>46</v>
      </c>
      <c r="S2292" t="s">
        <v>60</v>
      </c>
    </row>
    <row r="2293" spans="1:19" x14ac:dyDescent="0.3">
      <c r="A2293">
        <v>2292</v>
      </c>
      <c r="B2293">
        <v>28</v>
      </c>
      <c r="C2293" t="s">
        <v>19</v>
      </c>
      <c r="D2293" t="s">
        <v>64</v>
      </c>
      <c r="E2293" t="s">
        <v>65</v>
      </c>
      <c r="F2293">
        <v>30</v>
      </c>
      <c r="G2293" t="s">
        <v>123</v>
      </c>
      <c r="H2293" t="s">
        <v>45</v>
      </c>
      <c r="I2293" t="s">
        <v>126</v>
      </c>
      <c r="J2293" t="s">
        <v>39</v>
      </c>
      <c r="K2293">
        <v>5</v>
      </c>
      <c r="L2293" t="s">
        <v>152</v>
      </c>
      <c r="M2293" t="s">
        <v>46</v>
      </c>
      <c r="N2293" t="s">
        <v>72</v>
      </c>
      <c r="O2293" t="s">
        <v>152</v>
      </c>
      <c r="P2293" t="s">
        <v>152</v>
      </c>
      <c r="Q2293">
        <v>13</v>
      </c>
      <c r="R2293" t="s">
        <v>27</v>
      </c>
      <c r="S2293" t="s">
        <v>60</v>
      </c>
    </row>
    <row r="2294" spans="1:19" x14ac:dyDescent="0.3">
      <c r="A2294">
        <v>2293</v>
      </c>
      <c r="B2294">
        <v>43</v>
      </c>
      <c r="C2294" t="s">
        <v>19</v>
      </c>
      <c r="D2294" t="s">
        <v>113</v>
      </c>
      <c r="E2294" t="s">
        <v>21</v>
      </c>
      <c r="F2294">
        <v>34</v>
      </c>
      <c r="G2294" t="s">
        <v>129</v>
      </c>
      <c r="H2294" t="s">
        <v>38</v>
      </c>
      <c r="I2294" t="s">
        <v>118</v>
      </c>
      <c r="J2294" t="s">
        <v>39</v>
      </c>
      <c r="K2294">
        <v>3.8</v>
      </c>
      <c r="L2294" t="s">
        <v>152</v>
      </c>
      <c r="M2294" t="s">
        <v>59</v>
      </c>
      <c r="N2294" t="s">
        <v>47</v>
      </c>
      <c r="O2294" t="s">
        <v>152</v>
      </c>
      <c r="P2294" t="s">
        <v>152</v>
      </c>
      <c r="Q2294">
        <v>31</v>
      </c>
      <c r="R2294" t="s">
        <v>59</v>
      </c>
      <c r="S2294" t="s">
        <v>88</v>
      </c>
    </row>
    <row r="2295" spans="1:19" x14ac:dyDescent="0.3">
      <c r="A2295">
        <v>2294</v>
      </c>
      <c r="B2295">
        <v>37</v>
      </c>
      <c r="C2295" t="s">
        <v>19</v>
      </c>
      <c r="D2295" t="s">
        <v>31</v>
      </c>
      <c r="E2295" t="s">
        <v>21</v>
      </c>
      <c r="F2295">
        <v>68</v>
      </c>
      <c r="G2295" t="s">
        <v>142</v>
      </c>
      <c r="H2295" t="s">
        <v>23</v>
      </c>
      <c r="I2295" t="s">
        <v>96</v>
      </c>
      <c r="J2295" t="s">
        <v>58</v>
      </c>
      <c r="K2295">
        <v>3.3</v>
      </c>
      <c r="L2295" t="s">
        <v>152</v>
      </c>
      <c r="M2295" t="s">
        <v>46</v>
      </c>
      <c r="N2295" t="s">
        <v>28</v>
      </c>
      <c r="O2295" t="s">
        <v>152</v>
      </c>
      <c r="P2295" t="s">
        <v>152</v>
      </c>
      <c r="Q2295">
        <v>16</v>
      </c>
      <c r="R2295" t="s">
        <v>59</v>
      </c>
      <c r="S2295" t="s">
        <v>97</v>
      </c>
    </row>
    <row r="2296" spans="1:19" x14ac:dyDescent="0.3">
      <c r="A2296">
        <v>2295</v>
      </c>
      <c r="B2296">
        <v>54</v>
      </c>
      <c r="C2296" t="s">
        <v>19</v>
      </c>
      <c r="D2296" t="s">
        <v>89</v>
      </c>
      <c r="E2296" t="s">
        <v>69</v>
      </c>
      <c r="F2296">
        <v>95</v>
      </c>
      <c r="G2296" t="s">
        <v>128</v>
      </c>
      <c r="H2296" t="s">
        <v>45</v>
      </c>
      <c r="I2296" t="s">
        <v>108</v>
      </c>
      <c r="J2296" t="s">
        <v>25</v>
      </c>
      <c r="K2296">
        <v>5</v>
      </c>
      <c r="L2296" t="s">
        <v>152</v>
      </c>
      <c r="M2296" t="s">
        <v>29</v>
      </c>
      <c r="N2296" t="s">
        <v>28</v>
      </c>
      <c r="O2296" t="s">
        <v>152</v>
      </c>
      <c r="P2296" t="s">
        <v>152</v>
      </c>
      <c r="Q2296">
        <v>40</v>
      </c>
      <c r="R2296" t="s">
        <v>59</v>
      </c>
      <c r="S2296" t="s">
        <v>50</v>
      </c>
    </row>
    <row r="2297" spans="1:19" x14ac:dyDescent="0.3">
      <c r="A2297">
        <v>2296</v>
      </c>
      <c r="B2297">
        <v>50</v>
      </c>
      <c r="C2297" t="s">
        <v>19</v>
      </c>
      <c r="D2297" t="s">
        <v>124</v>
      </c>
      <c r="E2297" t="s">
        <v>69</v>
      </c>
      <c r="F2297">
        <v>22</v>
      </c>
      <c r="G2297" t="s">
        <v>139</v>
      </c>
      <c r="H2297" t="s">
        <v>23</v>
      </c>
      <c r="I2297" t="s">
        <v>118</v>
      </c>
      <c r="J2297" t="s">
        <v>39</v>
      </c>
      <c r="K2297">
        <v>2.9</v>
      </c>
      <c r="L2297" t="s">
        <v>152</v>
      </c>
      <c r="M2297" t="s">
        <v>27</v>
      </c>
      <c r="N2297" t="s">
        <v>72</v>
      </c>
      <c r="O2297" t="s">
        <v>152</v>
      </c>
      <c r="P2297" t="s">
        <v>152</v>
      </c>
      <c r="Q2297">
        <v>45</v>
      </c>
      <c r="R2297" t="s">
        <v>46</v>
      </c>
      <c r="S2297" t="s">
        <v>60</v>
      </c>
    </row>
    <row r="2298" spans="1:19" x14ac:dyDescent="0.3">
      <c r="A2298">
        <v>2297</v>
      </c>
      <c r="B2298">
        <v>46</v>
      </c>
      <c r="C2298" t="s">
        <v>19</v>
      </c>
      <c r="D2298" t="s">
        <v>143</v>
      </c>
      <c r="E2298" t="s">
        <v>69</v>
      </c>
      <c r="F2298">
        <v>88</v>
      </c>
      <c r="G2298" t="s">
        <v>149</v>
      </c>
      <c r="H2298" t="s">
        <v>45</v>
      </c>
      <c r="I2298" t="s">
        <v>96</v>
      </c>
      <c r="J2298" t="s">
        <v>58</v>
      </c>
      <c r="K2298">
        <v>2.5</v>
      </c>
      <c r="L2298" t="s">
        <v>152</v>
      </c>
      <c r="M2298" t="s">
        <v>46</v>
      </c>
      <c r="N2298" t="s">
        <v>47</v>
      </c>
      <c r="O2298" t="s">
        <v>152</v>
      </c>
      <c r="P2298" t="s">
        <v>152</v>
      </c>
      <c r="Q2298">
        <v>50</v>
      </c>
      <c r="R2298" t="s">
        <v>29</v>
      </c>
      <c r="S2298" t="s">
        <v>97</v>
      </c>
    </row>
    <row r="2299" spans="1:19" x14ac:dyDescent="0.3">
      <c r="A2299">
        <v>2298</v>
      </c>
      <c r="B2299">
        <v>60</v>
      </c>
      <c r="C2299" t="s">
        <v>19</v>
      </c>
      <c r="D2299" t="s">
        <v>125</v>
      </c>
      <c r="E2299" t="s">
        <v>21</v>
      </c>
      <c r="F2299">
        <v>83</v>
      </c>
      <c r="G2299" t="s">
        <v>99</v>
      </c>
      <c r="H2299" t="s">
        <v>45</v>
      </c>
      <c r="I2299" t="s">
        <v>121</v>
      </c>
      <c r="J2299" t="s">
        <v>54</v>
      </c>
      <c r="K2299">
        <v>4.7</v>
      </c>
      <c r="L2299" t="s">
        <v>152</v>
      </c>
      <c r="M2299" t="s">
        <v>46</v>
      </c>
      <c r="N2299" t="s">
        <v>55</v>
      </c>
      <c r="O2299" t="s">
        <v>152</v>
      </c>
      <c r="P2299" t="s">
        <v>152</v>
      </c>
      <c r="Q2299">
        <v>1</v>
      </c>
      <c r="R2299" t="s">
        <v>34</v>
      </c>
      <c r="S2299" t="s">
        <v>60</v>
      </c>
    </row>
    <row r="2300" spans="1:19" x14ac:dyDescent="0.3">
      <c r="A2300">
        <v>2299</v>
      </c>
      <c r="B2300">
        <v>40</v>
      </c>
      <c r="C2300" t="s">
        <v>19</v>
      </c>
      <c r="D2300" t="s">
        <v>68</v>
      </c>
      <c r="E2300" t="s">
        <v>69</v>
      </c>
      <c r="F2300">
        <v>87</v>
      </c>
      <c r="G2300" t="s">
        <v>57</v>
      </c>
      <c r="H2300" t="s">
        <v>23</v>
      </c>
      <c r="I2300" t="s">
        <v>109</v>
      </c>
      <c r="J2300" t="s">
        <v>39</v>
      </c>
      <c r="K2300">
        <v>2.9</v>
      </c>
      <c r="L2300" t="s">
        <v>152</v>
      </c>
      <c r="M2300" t="s">
        <v>46</v>
      </c>
      <c r="N2300" t="s">
        <v>72</v>
      </c>
      <c r="O2300" t="s">
        <v>152</v>
      </c>
      <c r="P2300" t="s">
        <v>152</v>
      </c>
      <c r="Q2300">
        <v>10</v>
      </c>
      <c r="R2300" t="s">
        <v>35</v>
      </c>
      <c r="S2300" t="s">
        <v>97</v>
      </c>
    </row>
    <row r="2301" spans="1:19" x14ac:dyDescent="0.3">
      <c r="A2301">
        <v>2300</v>
      </c>
      <c r="B2301">
        <v>64</v>
      </c>
      <c r="C2301" t="s">
        <v>19</v>
      </c>
      <c r="D2301" t="s">
        <v>64</v>
      </c>
      <c r="E2301" t="s">
        <v>65</v>
      </c>
      <c r="F2301">
        <v>57</v>
      </c>
      <c r="G2301" t="s">
        <v>135</v>
      </c>
      <c r="H2301" t="s">
        <v>45</v>
      </c>
      <c r="I2301" t="s">
        <v>84</v>
      </c>
      <c r="J2301" t="s">
        <v>54</v>
      </c>
      <c r="K2301">
        <v>3.7</v>
      </c>
      <c r="L2301" t="s">
        <v>152</v>
      </c>
      <c r="M2301" t="s">
        <v>59</v>
      </c>
      <c r="N2301" t="s">
        <v>76</v>
      </c>
      <c r="O2301" t="s">
        <v>152</v>
      </c>
      <c r="P2301" t="s">
        <v>152</v>
      </c>
      <c r="Q2301">
        <v>48</v>
      </c>
      <c r="R2301" t="s">
        <v>27</v>
      </c>
      <c r="S2301" t="s">
        <v>97</v>
      </c>
    </row>
    <row r="2302" spans="1:19" x14ac:dyDescent="0.3">
      <c r="A2302">
        <v>2301</v>
      </c>
      <c r="B2302">
        <v>18</v>
      </c>
      <c r="C2302" t="s">
        <v>19</v>
      </c>
      <c r="D2302" t="s">
        <v>64</v>
      </c>
      <c r="E2302" t="s">
        <v>65</v>
      </c>
      <c r="F2302">
        <v>88</v>
      </c>
      <c r="G2302" t="s">
        <v>138</v>
      </c>
      <c r="H2302" t="s">
        <v>92</v>
      </c>
      <c r="I2302" t="s">
        <v>93</v>
      </c>
      <c r="J2302" t="s">
        <v>54</v>
      </c>
      <c r="K2302">
        <v>4.4000000000000004</v>
      </c>
      <c r="L2302" t="s">
        <v>152</v>
      </c>
      <c r="M2302" t="s">
        <v>29</v>
      </c>
      <c r="N2302" t="s">
        <v>72</v>
      </c>
      <c r="O2302" t="s">
        <v>152</v>
      </c>
      <c r="P2302" t="s">
        <v>152</v>
      </c>
      <c r="Q2302">
        <v>38</v>
      </c>
      <c r="R2302" t="s">
        <v>27</v>
      </c>
      <c r="S2302" t="s">
        <v>88</v>
      </c>
    </row>
    <row r="2303" spans="1:19" x14ac:dyDescent="0.3">
      <c r="A2303">
        <v>2302</v>
      </c>
      <c r="B2303">
        <v>37</v>
      </c>
      <c r="C2303" t="s">
        <v>19</v>
      </c>
      <c r="D2303" t="s">
        <v>95</v>
      </c>
      <c r="E2303" t="s">
        <v>21</v>
      </c>
      <c r="F2303">
        <v>20</v>
      </c>
      <c r="G2303" t="s">
        <v>32</v>
      </c>
      <c r="H2303" t="s">
        <v>23</v>
      </c>
      <c r="I2303" t="s">
        <v>49</v>
      </c>
      <c r="J2303" t="s">
        <v>25</v>
      </c>
      <c r="K2303">
        <v>2.9</v>
      </c>
      <c r="L2303" t="s">
        <v>152</v>
      </c>
      <c r="M2303" t="s">
        <v>59</v>
      </c>
      <c r="N2303" t="s">
        <v>47</v>
      </c>
      <c r="O2303" t="s">
        <v>152</v>
      </c>
      <c r="P2303" t="s">
        <v>152</v>
      </c>
      <c r="Q2303">
        <v>21</v>
      </c>
      <c r="R2303" t="s">
        <v>59</v>
      </c>
      <c r="S2303" t="s">
        <v>50</v>
      </c>
    </row>
    <row r="2304" spans="1:19" x14ac:dyDescent="0.3">
      <c r="A2304">
        <v>2303</v>
      </c>
      <c r="B2304">
        <v>36</v>
      </c>
      <c r="C2304" t="s">
        <v>19</v>
      </c>
      <c r="D2304" t="s">
        <v>133</v>
      </c>
      <c r="E2304" t="s">
        <v>69</v>
      </c>
      <c r="F2304">
        <v>39</v>
      </c>
      <c r="G2304" t="s">
        <v>57</v>
      </c>
      <c r="H2304" t="s">
        <v>23</v>
      </c>
      <c r="I2304" t="s">
        <v>71</v>
      </c>
      <c r="J2304" t="s">
        <v>54</v>
      </c>
      <c r="K2304">
        <v>3.6</v>
      </c>
      <c r="L2304" t="s">
        <v>152</v>
      </c>
      <c r="M2304" t="s">
        <v>35</v>
      </c>
      <c r="N2304" t="s">
        <v>76</v>
      </c>
      <c r="O2304" t="s">
        <v>152</v>
      </c>
      <c r="P2304" t="s">
        <v>152</v>
      </c>
      <c r="Q2304">
        <v>38</v>
      </c>
      <c r="R2304" t="s">
        <v>29</v>
      </c>
      <c r="S2304" t="s">
        <v>88</v>
      </c>
    </row>
    <row r="2305" spans="1:19" x14ac:dyDescent="0.3">
      <c r="A2305">
        <v>2304</v>
      </c>
      <c r="B2305">
        <v>51</v>
      </c>
      <c r="C2305" t="s">
        <v>19</v>
      </c>
      <c r="D2305" t="s">
        <v>89</v>
      </c>
      <c r="E2305" t="s">
        <v>69</v>
      </c>
      <c r="F2305">
        <v>71</v>
      </c>
      <c r="G2305" t="s">
        <v>127</v>
      </c>
      <c r="H2305" t="s">
        <v>38</v>
      </c>
      <c r="I2305" t="s">
        <v>118</v>
      </c>
      <c r="J2305" t="s">
        <v>39</v>
      </c>
      <c r="K2305">
        <v>4.8</v>
      </c>
      <c r="L2305" t="s">
        <v>152</v>
      </c>
      <c r="M2305" t="s">
        <v>34</v>
      </c>
      <c r="N2305" t="s">
        <v>72</v>
      </c>
      <c r="O2305" t="s">
        <v>152</v>
      </c>
      <c r="P2305" t="s">
        <v>152</v>
      </c>
      <c r="Q2305">
        <v>31</v>
      </c>
      <c r="R2305" t="s">
        <v>27</v>
      </c>
      <c r="S2305" t="s">
        <v>30</v>
      </c>
    </row>
    <row r="2306" spans="1:19" x14ac:dyDescent="0.3">
      <c r="A2306">
        <v>2305</v>
      </c>
      <c r="B2306">
        <v>26</v>
      </c>
      <c r="C2306" t="s">
        <v>19</v>
      </c>
      <c r="D2306" t="s">
        <v>104</v>
      </c>
      <c r="E2306" t="s">
        <v>21</v>
      </c>
      <c r="F2306">
        <v>73</v>
      </c>
      <c r="G2306" t="s">
        <v>62</v>
      </c>
      <c r="H2306" t="s">
        <v>23</v>
      </c>
      <c r="I2306" t="s">
        <v>67</v>
      </c>
      <c r="J2306" t="s">
        <v>25</v>
      </c>
      <c r="K2306">
        <v>4.7</v>
      </c>
      <c r="L2306" t="s">
        <v>152</v>
      </c>
      <c r="M2306" t="s">
        <v>34</v>
      </c>
      <c r="N2306" t="s">
        <v>40</v>
      </c>
      <c r="O2306" t="s">
        <v>152</v>
      </c>
      <c r="P2306" t="s">
        <v>152</v>
      </c>
      <c r="Q2306">
        <v>9</v>
      </c>
      <c r="R2306" t="s">
        <v>59</v>
      </c>
      <c r="S2306" t="s">
        <v>30</v>
      </c>
    </row>
    <row r="2307" spans="1:19" x14ac:dyDescent="0.3">
      <c r="A2307">
        <v>2306</v>
      </c>
      <c r="B2307">
        <v>68</v>
      </c>
      <c r="C2307" t="s">
        <v>19</v>
      </c>
      <c r="D2307" t="s">
        <v>68</v>
      </c>
      <c r="E2307" t="s">
        <v>69</v>
      </c>
      <c r="F2307">
        <v>63</v>
      </c>
      <c r="G2307" t="s">
        <v>32</v>
      </c>
      <c r="H2307" t="s">
        <v>45</v>
      </c>
      <c r="I2307" t="s">
        <v>81</v>
      </c>
      <c r="J2307" t="s">
        <v>54</v>
      </c>
      <c r="K2307">
        <v>2.6</v>
      </c>
      <c r="L2307" t="s">
        <v>152</v>
      </c>
      <c r="M2307" t="s">
        <v>35</v>
      </c>
      <c r="N2307" t="s">
        <v>40</v>
      </c>
      <c r="O2307" t="s">
        <v>152</v>
      </c>
      <c r="P2307" t="s">
        <v>152</v>
      </c>
      <c r="Q2307">
        <v>47</v>
      </c>
      <c r="R2307" t="s">
        <v>35</v>
      </c>
      <c r="S2307" t="s">
        <v>41</v>
      </c>
    </row>
    <row r="2308" spans="1:19" x14ac:dyDescent="0.3">
      <c r="A2308">
        <v>2307</v>
      </c>
      <c r="B2308">
        <v>27</v>
      </c>
      <c r="C2308" t="s">
        <v>19</v>
      </c>
      <c r="D2308" t="s">
        <v>143</v>
      </c>
      <c r="E2308" t="s">
        <v>69</v>
      </c>
      <c r="F2308">
        <v>78</v>
      </c>
      <c r="G2308" t="s">
        <v>103</v>
      </c>
      <c r="H2308" t="s">
        <v>23</v>
      </c>
      <c r="I2308" t="s">
        <v>67</v>
      </c>
      <c r="J2308" t="s">
        <v>25</v>
      </c>
      <c r="K2308">
        <v>3.4</v>
      </c>
      <c r="L2308" t="s">
        <v>152</v>
      </c>
      <c r="M2308" t="s">
        <v>35</v>
      </c>
      <c r="N2308" t="s">
        <v>55</v>
      </c>
      <c r="O2308" t="s">
        <v>152</v>
      </c>
      <c r="P2308" t="s">
        <v>152</v>
      </c>
      <c r="Q2308">
        <v>8</v>
      </c>
      <c r="R2308" t="s">
        <v>35</v>
      </c>
      <c r="S2308" t="s">
        <v>77</v>
      </c>
    </row>
    <row r="2309" spans="1:19" x14ac:dyDescent="0.3">
      <c r="A2309">
        <v>2308</v>
      </c>
      <c r="B2309">
        <v>28</v>
      </c>
      <c r="C2309" t="s">
        <v>19</v>
      </c>
      <c r="D2309" t="s">
        <v>87</v>
      </c>
      <c r="E2309" t="s">
        <v>21</v>
      </c>
      <c r="F2309">
        <v>96</v>
      </c>
      <c r="G2309" t="s">
        <v>70</v>
      </c>
      <c r="H2309" t="s">
        <v>23</v>
      </c>
      <c r="I2309" t="s">
        <v>96</v>
      </c>
      <c r="J2309" t="s">
        <v>58</v>
      </c>
      <c r="K2309">
        <v>3.5</v>
      </c>
      <c r="L2309" t="s">
        <v>152</v>
      </c>
      <c r="M2309" t="s">
        <v>34</v>
      </c>
      <c r="N2309" t="s">
        <v>47</v>
      </c>
      <c r="O2309" t="s">
        <v>152</v>
      </c>
      <c r="P2309" t="s">
        <v>152</v>
      </c>
      <c r="Q2309">
        <v>30</v>
      </c>
      <c r="R2309" t="s">
        <v>59</v>
      </c>
      <c r="S2309" t="s">
        <v>50</v>
      </c>
    </row>
    <row r="2310" spans="1:19" x14ac:dyDescent="0.3">
      <c r="A2310">
        <v>2309</v>
      </c>
      <c r="B2310">
        <v>49</v>
      </c>
      <c r="C2310" t="s">
        <v>19</v>
      </c>
      <c r="D2310" t="s">
        <v>89</v>
      </c>
      <c r="E2310" t="s">
        <v>69</v>
      </c>
      <c r="F2310">
        <v>81</v>
      </c>
      <c r="G2310" t="s">
        <v>114</v>
      </c>
      <c r="H2310" t="s">
        <v>45</v>
      </c>
      <c r="I2310" t="s">
        <v>86</v>
      </c>
      <c r="J2310" t="s">
        <v>25</v>
      </c>
      <c r="K2310">
        <v>3.4</v>
      </c>
      <c r="L2310" t="s">
        <v>152</v>
      </c>
      <c r="M2310" t="s">
        <v>34</v>
      </c>
      <c r="N2310" t="s">
        <v>72</v>
      </c>
      <c r="O2310" t="s">
        <v>152</v>
      </c>
      <c r="P2310" t="s">
        <v>152</v>
      </c>
      <c r="Q2310">
        <v>22</v>
      </c>
      <c r="R2310" t="s">
        <v>34</v>
      </c>
      <c r="S2310" t="s">
        <v>60</v>
      </c>
    </row>
    <row r="2311" spans="1:19" x14ac:dyDescent="0.3">
      <c r="A2311">
        <v>2310</v>
      </c>
      <c r="B2311">
        <v>70</v>
      </c>
      <c r="C2311" t="s">
        <v>19</v>
      </c>
      <c r="D2311" t="s">
        <v>82</v>
      </c>
      <c r="E2311" t="s">
        <v>21</v>
      </c>
      <c r="F2311">
        <v>95</v>
      </c>
      <c r="G2311" t="s">
        <v>139</v>
      </c>
      <c r="H2311" t="s">
        <v>38</v>
      </c>
      <c r="I2311" t="s">
        <v>81</v>
      </c>
      <c r="J2311" t="s">
        <v>58</v>
      </c>
      <c r="K2311">
        <v>5</v>
      </c>
      <c r="L2311" t="s">
        <v>152</v>
      </c>
      <c r="M2311" t="s">
        <v>35</v>
      </c>
      <c r="N2311" t="s">
        <v>72</v>
      </c>
      <c r="O2311" t="s">
        <v>152</v>
      </c>
      <c r="P2311" t="s">
        <v>152</v>
      </c>
      <c r="Q2311">
        <v>3</v>
      </c>
      <c r="R2311" t="s">
        <v>34</v>
      </c>
      <c r="S2311" t="s">
        <v>60</v>
      </c>
    </row>
    <row r="2312" spans="1:19" x14ac:dyDescent="0.3">
      <c r="A2312">
        <v>2311</v>
      </c>
      <c r="B2312">
        <v>30</v>
      </c>
      <c r="C2312" t="s">
        <v>19</v>
      </c>
      <c r="D2312" t="s">
        <v>143</v>
      </c>
      <c r="E2312" t="s">
        <v>69</v>
      </c>
      <c r="F2312">
        <v>68</v>
      </c>
      <c r="G2312" t="s">
        <v>141</v>
      </c>
      <c r="H2312" t="s">
        <v>45</v>
      </c>
      <c r="I2312" t="s">
        <v>109</v>
      </c>
      <c r="J2312" t="s">
        <v>39</v>
      </c>
      <c r="K2312">
        <v>4.5999999999999996</v>
      </c>
      <c r="L2312" t="s">
        <v>152</v>
      </c>
      <c r="M2312" t="s">
        <v>27</v>
      </c>
      <c r="N2312" t="s">
        <v>55</v>
      </c>
      <c r="O2312" t="s">
        <v>152</v>
      </c>
      <c r="P2312" t="s">
        <v>152</v>
      </c>
      <c r="Q2312">
        <v>15</v>
      </c>
      <c r="R2312" t="s">
        <v>46</v>
      </c>
      <c r="S2312" t="s">
        <v>88</v>
      </c>
    </row>
    <row r="2313" spans="1:19" x14ac:dyDescent="0.3">
      <c r="A2313">
        <v>2312</v>
      </c>
      <c r="B2313">
        <v>27</v>
      </c>
      <c r="C2313" t="s">
        <v>19</v>
      </c>
      <c r="D2313" t="s">
        <v>51</v>
      </c>
      <c r="E2313" t="s">
        <v>43</v>
      </c>
      <c r="F2313">
        <v>28</v>
      </c>
      <c r="G2313" t="s">
        <v>57</v>
      </c>
      <c r="H2313" t="s">
        <v>23</v>
      </c>
      <c r="I2313" t="s">
        <v>81</v>
      </c>
      <c r="J2313" t="s">
        <v>39</v>
      </c>
      <c r="K2313">
        <v>4.8</v>
      </c>
      <c r="L2313" t="s">
        <v>152</v>
      </c>
      <c r="M2313" t="s">
        <v>46</v>
      </c>
      <c r="N2313" t="s">
        <v>72</v>
      </c>
      <c r="O2313" t="s">
        <v>152</v>
      </c>
      <c r="P2313" t="s">
        <v>152</v>
      </c>
      <c r="Q2313">
        <v>10</v>
      </c>
      <c r="R2313" t="s">
        <v>34</v>
      </c>
      <c r="S2313" t="s">
        <v>97</v>
      </c>
    </row>
    <row r="2314" spans="1:19" x14ac:dyDescent="0.3">
      <c r="A2314">
        <v>2313</v>
      </c>
      <c r="B2314">
        <v>19</v>
      </c>
      <c r="C2314" t="s">
        <v>19</v>
      </c>
      <c r="D2314" t="s">
        <v>113</v>
      </c>
      <c r="E2314" t="s">
        <v>21</v>
      </c>
      <c r="F2314">
        <v>30</v>
      </c>
      <c r="G2314" t="s">
        <v>129</v>
      </c>
      <c r="H2314" t="s">
        <v>23</v>
      </c>
      <c r="I2314" t="s">
        <v>84</v>
      </c>
      <c r="J2314" t="s">
        <v>54</v>
      </c>
      <c r="K2314">
        <v>3.7</v>
      </c>
      <c r="L2314" t="s">
        <v>152</v>
      </c>
      <c r="M2314" t="s">
        <v>46</v>
      </c>
      <c r="N2314" t="s">
        <v>40</v>
      </c>
      <c r="O2314" t="s">
        <v>152</v>
      </c>
      <c r="P2314" t="s">
        <v>152</v>
      </c>
      <c r="Q2314">
        <v>19</v>
      </c>
      <c r="R2314" t="s">
        <v>35</v>
      </c>
      <c r="S2314" t="s">
        <v>97</v>
      </c>
    </row>
    <row r="2315" spans="1:19" x14ac:dyDescent="0.3">
      <c r="A2315">
        <v>2314</v>
      </c>
      <c r="B2315">
        <v>64</v>
      </c>
      <c r="C2315" t="s">
        <v>19</v>
      </c>
      <c r="D2315" t="s">
        <v>82</v>
      </c>
      <c r="E2315" t="s">
        <v>21</v>
      </c>
      <c r="F2315">
        <v>31</v>
      </c>
      <c r="G2315" t="s">
        <v>142</v>
      </c>
      <c r="H2315" t="s">
        <v>45</v>
      </c>
      <c r="I2315" t="s">
        <v>94</v>
      </c>
      <c r="J2315" t="s">
        <v>54</v>
      </c>
      <c r="K2315">
        <v>4.7</v>
      </c>
      <c r="L2315" t="s">
        <v>152</v>
      </c>
      <c r="M2315" t="s">
        <v>29</v>
      </c>
      <c r="N2315" t="s">
        <v>47</v>
      </c>
      <c r="O2315" t="s">
        <v>152</v>
      </c>
      <c r="P2315" t="s">
        <v>152</v>
      </c>
      <c r="Q2315">
        <v>36</v>
      </c>
      <c r="R2315" t="s">
        <v>34</v>
      </c>
      <c r="S2315" t="s">
        <v>30</v>
      </c>
    </row>
    <row r="2316" spans="1:19" x14ac:dyDescent="0.3">
      <c r="A2316">
        <v>2315</v>
      </c>
      <c r="B2316">
        <v>42</v>
      </c>
      <c r="C2316" t="s">
        <v>19</v>
      </c>
      <c r="D2316" t="s">
        <v>68</v>
      </c>
      <c r="E2316" t="s">
        <v>69</v>
      </c>
      <c r="F2316">
        <v>95</v>
      </c>
      <c r="G2316" t="s">
        <v>141</v>
      </c>
      <c r="H2316" t="s">
        <v>92</v>
      </c>
      <c r="I2316" t="s">
        <v>110</v>
      </c>
      <c r="J2316" t="s">
        <v>25</v>
      </c>
      <c r="K2316">
        <v>4.4000000000000004</v>
      </c>
      <c r="L2316" t="s">
        <v>152</v>
      </c>
      <c r="M2316" t="s">
        <v>29</v>
      </c>
      <c r="N2316" t="s">
        <v>28</v>
      </c>
      <c r="O2316" t="s">
        <v>152</v>
      </c>
      <c r="P2316" t="s">
        <v>152</v>
      </c>
      <c r="Q2316">
        <v>12</v>
      </c>
      <c r="R2316" t="s">
        <v>34</v>
      </c>
      <c r="S2316" t="s">
        <v>97</v>
      </c>
    </row>
    <row r="2317" spans="1:19" x14ac:dyDescent="0.3">
      <c r="A2317">
        <v>2316</v>
      </c>
      <c r="B2317">
        <v>69</v>
      </c>
      <c r="C2317" t="s">
        <v>19</v>
      </c>
      <c r="D2317" t="s">
        <v>125</v>
      </c>
      <c r="E2317" t="s">
        <v>21</v>
      </c>
      <c r="F2317">
        <v>79</v>
      </c>
      <c r="G2317" t="s">
        <v>129</v>
      </c>
      <c r="H2317" t="s">
        <v>45</v>
      </c>
      <c r="I2317" t="s">
        <v>126</v>
      </c>
      <c r="J2317" t="s">
        <v>25</v>
      </c>
      <c r="K2317">
        <v>3.5</v>
      </c>
      <c r="L2317" t="s">
        <v>152</v>
      </c>
      <c r="M2317" t="s">
        <v>35</v>
      </c>
      <c r="N2317" t="s">
        <v>72</v>
      </c>
      <c r="O2317" t="s">
        <v>152</v>
      </c>
      <c r="P2317" t="s">
        <v>152</v>
      </c>
      <c r="Q2317">
        <v>49</v>
      </c>
      <c r="R2317" t="s">
        <v>59</v>
      </c>
      <c r="S2317" t="s">
        <v>60</v>
      </c>
    </row>
    <row r="2318" spans="1:19" x14ac:dyDescent="0.3">
      <c r="A2318">
        <v>2317</v>
      </c>
      <c r="B2318">
        <v>28</v>
      </c>
      <c r="C2318" t="s">
        <v>19</v>
      </c>
      <c r="D2318" t="s">
        <v>51</v>
      </c>
      <c r="E2318" t="s">
        <v>43</v>
      </c>
      <c r="F2318">
        <v>39</v>
      </c>
      <c r="G2318" t="s">
        <v>57</v>
      </c>
      <c r="H2318" t="s">
        <v>23</v>
      </c>
      <c r="I2318" t="s">
        <v>134</v>
      </c>
      <c r="J2318" t="s">
        <v>25</v>
      </c>
      <c r="K2318">
        <v>3.8</v>
      </c>
      <c r="L2318" t="s">
        <v>152</v>
      </c>
      <c r="M2318" t="s">
        <v>27</v>
      </c>
      <c r="N2318" t="s">
        <v>55</v>
      </c>
      <c r="O2318" t="s">
        <v>152</v>
      </c>
      <c r="P2318" t="s">
        <v>152</v>
      </c>
      <c r="Q2318">
        <v>7</v>
      </c>
      <c r="R2318" t="s">
        <v>59</v>
      </c>
      <c r="S2318" t="s">
        <v>50</v>
      </c>
    </row>
    <row r="2319" spans="1:19" x14ac:dyDescent="0.3">
      <c r="A2319">
        <v>2318</v>
      </c>
      <c r="B2319">
        <v>47</v>
      </c>
      <c r="C2319" t="s">
        <v>19</v>
      </c>
      <c r="D2319" t="s">
        <v>102</v>
      </c>
      <c r="E2319" t="s">
        <v>65</v>
      </c>
      <c r="F2319">
        <v>34</v>
      </c>
      <c r="G2319" t="s">
        <v>127</v>
      </c>
      <c r="H2319" t="s">
        <v>45</v>
      </c>
      <c r="I2319" t="s">
        <v>75</v>
      </c>
      <c r="J2319" t="s">
        <v>54</v>
      </c>
      <c r="K2319">
        <v>4.7</v>
      </c>
      <c r="L2319" t="s">
        <v>152</v>
      </c>
      <c r="M2319" t="s">
        <v>59</v>
      </c>
      <c r="N2319" t="s">
        <v>47</v>
      </c>
      <c r="O2319" t="s">
        <v>152</v>
      </c>
      <c r="P2319" t="s">
        <v>152</v>
      </c>
      <c r="Q2319">
        <v>28</v>
      </c>
      <c r="R2319" t="s">
        <v>34</v>
      </c>
      <c r="S2319" t="s">
        <v>88</v>
      </c>
    </row>
    <row r="2320" spans="1:19" x14ac:dyDescent="0.3">
      <c r="A2320">
        <v>2319</v>
      </c>
      <c r="B2320">
        <v>69</v>
      </c>
      <c r="C2320" t="s">
        <v>19</v>
      </c>
      <c r="D2320" t="s">
        <v>104</v>
      </c>
      <c r="E2320" t="s">
        <v>21</v>
      </c>
      <c r="F2320">
        <v>28</v>
      </c>
      <c r="G2320" t="s">
        <v>52</v>
      </c>
      <c r="H2320" t="s">
        <v>23</v>
      </c>
      <c r="I2320" t="s">
        <v>53</v>
      </c>
      <c r="J2320" t="s">
        <v>39</v>
      </c>
      <c r="K2320">
        <v>3.1</v>
      </c>
      <c r="L2320" t="s">
        <v>152</v>
      </c>
      <c r="M2320" t="s">
        <v>46</v>
      </c>
      <c r="N2320" t="s">
        <v>76</v>
      </c>
      <c r="O2320" t="s">
        <v>152</v>
      </c>
      <c r="P2320" t="s">
        <v>152</v>
      </c>
      <c r="Q2320">
        <v>30</v>
      </c>
      <c r="R2320" t="s">
        <v>27</v>
      </c>
      <c r="S2320" t="s">
        <v>50</v>
      </c>
    </row>
    <row r="2321" spans="1:19" x14ac:dyDescent="0.3">
      <c r="A2321">
        <v>2320</v>
      </c>
      <c r="B2321">
        <v>56</v>
      </c>
      <c r="C2321" t="s">
        <v>19</v>
      </c>
      <c r="D2321" t="s">
        <v>42</v>
      </c>
      <c r="E2321" t="s">
        <v>43</v>
      </c>
      <c r="F2321">
        <v>38</v>
      </c>
      <c r="G2321" t="s">
        <v>32</v>
      </c>
      <c r="H2321" t="s">
        <v>92</v>
      </c>
      <c r="I2321" t="s">
        <v>49</v>
      </c>
      <c r="J2321" t="s">
        <v>25</v>
      </c>
      <c r="K2321">
        <v>5</v>
      </c>
      <c r="L2321" t="s">
        <v>152</v>
      </c>
      <c r="M2321" t="s">
        <v>59</v>
      </c>
      <c r="N2321" t="s">
        <v>40</v>
      </c>
      <c r="O2321" t="s">
        <v>152</v>
      </c>
      <c r="P2321" t="s">
        <v>152</v>
      </c>
      <c r="Q2321">
        <v>29</v>
      </c>
      <c r="R2321" t="s">
        <v>46</v>
      </c>
      <c r="S2321" t="s">
        <v>88</v>
      </c>
    </row>
    <row r="2322" spans="1:19" x14ac:dyDescent="0.3">
      <c r="A2322">
        <v>2321</v>
      </c>
      <c r="B2322">
        <v>28</v>
      </c>
      <c r="C2322" t="s">
        <v>19</v>
      </c>
      <c r="D2322" t="s">
        <v>73</v>
      </c>
      <c r="E2322" t="s">
        <v>43</v>
      </c>
      <c r="F2322">
        <v>55</v>
      </c>
      <c r="G2322" t="s">
        <v>130</v>
      </c>
      <c r="H2322" t="s">
        <v>45</v>
      </c>
      <c r="I2322" t="s">
        <v>79</v>
      </c>
      <c r="J2322" t="s">
        <v>39</v>
      </c>
      <c r="K2322">
        <v>3.7</v>
      </c>
      <c r="L2322" t="s">
        <v>152</v>
      </c>
      <c r="M2322" t="s">
        <v>27</v>
      </c>
      <c r="N2322" t="s">
        <v>40</v>
      </c>
      <c r="O2322" t="s">
        <v>152</v>
      </c>
      <c r="P2322" t="s">
        <v>152</v>
      </c>
      <c r="Q2322">
        <v>9</v>
      </c>
      <c r="R2322" t="s">
        <v>59</v>
      </c>
      <c r="S2322" t="s">
        <v>97</v>
      </c>
    </row>
    <row r="2323" spans="1:19" x14ac:dyDescent="0.3">
      <c r="A2323">
        <v>2322</v>
      </c>
      <c r="B2323">
        <v>50</v>
      </c>
      <c r="C2323" t="s">
        <v>19</v>
      </c>
      <c r="D2323" t="s">
        <v>42</v>
      </c>
      <c r="E2323" t="s">
        <v>43</v>
      </c>
      <c r="F2323">
        <v>31</v>
      </c>
      <c r="G2323" t="s">
        <v>112</v>
      </c>
      <c r="H2323" t="s">
        <v>45</v>
      </c>
      <c r="I2323" t="s">
        <v>118</v>
      </c>
      <c r="J2323" t="s">
        <v>25</v>
      </c>
      <c r="K2323">
        <v>3</v>
      </c>
      <c r="L2323" t="s">
        <v>152</v>
      </c>
      <c r="M2323" t="s">
        <v>46</v>
      </c>
      <c r="N2323" t="s">
        <v>47</v>
      </c>
      <c r="O2323" t="s">
        <v>152</v>
      </c>
      <c r="P2323" t="s">
        <v>152</v>
      </c>
      <c r="Q2323">
        <v>27</v>
      </c>
      <c r="R2323" t="s">
        <v>59</v>
      </c>
      <c r="S2323" t="s">
        <v>30</v>
      </c>
    </row>
    <row r="2324" spans="1:19" x14ac:dyDescent="0.3">
      <c r="A2324">
        <v>2323</v>
      </c>
      <c r="B2324">
        <v>39</v>
      </c>
      <c r="C2324" t="s">
        <v>19</v>
      </c>
      <c r="D2324" t="s">
        <v>64</v>
      </c>
      <c r="E2324" t="s">
        <v>65</v>
      </c>
      <c r="F2324">
        <v>84</v>
      </c>
      <c r="G2324" t="s">
        <v>139</v>
      </c>
      <c r="H2324" t="s">
        <v>38</v>
      </c>
      <c r="I2324" t="s">
        <v>93</v>
      </c>
      <c r="J2324" t="s">
        <v>39</v>
      </c>
      <c r="K2324">
        <v>4.5</v>
      </c>
      <c r="L2324" t="s">
        <v>152</v>
      </c>
      <c r="M2324" t="s">
        <v>35</v>
      </c>
      <c r="N2324" t="s">
        <v>76</v>
      </c>
      <c r="O2324" t="s">
        <v>152</v>
      </c>
      <c r="P2324" t="s">
        <v>152</v>
      </c>
      <c r="Q2324">
        <v>21</v>
      </c>
      <c r="R2324" t="s">
        <v>29</v>
      </c>
      <c r="S2324" t="s">
        <v>30</v>
      </c>
    </row>
    <row r="2325" spans="1:19" x14ac:dyDescent="0.3">
      <c r="A2325">
        <v>2324</v>
      </c>
      <c r="B2325">
        <v>35</v>
      </c>
      <c r="C2325" t="s">
        <v>19</v>
      </c>
      <c r="D2325" t="s">
        <v>143</v>
      </c>
      <c r="E2325" t="s">
        <v>69</v>
      </c>
      <c r="F2325">
        <v>93</v>
      </c>
      <c r="G2325" t="s">
        <v>128</v>
      </c>
      <c r="H2325" t="s">
        <v>23</v>
      </c>
      <c r="I2325" t="s">
        <v>53</v>
      </c>
      <c r="J2325" t="s">
        <v>25</v>
      </c>
      <c r="K2325">
        <v>4.7</v>
      </c>
      <c r="L2325" t="s">
        <v>152</v>
      </c>
      <c r="M2325" t="s">
        <v>34</v>
      </c>
      <c r="N2325" t="s">
        <v>28</v>
      </c>
      <c r="O2325" t="s">
        <v>152</v>
      </c>
      <c r="P2325" t="s">
        <v>152</v>
      </c>
      <c r="Q2325">
        <v>36</v>
      </c>
      <c r="R2325" t="s">
        <v>27</v>
      </c>
      <c r="S2325" t="s">
        <v>88</v>
      </c>
    </row>
    <row r="2326" spans="1:19" x14ac:dyDescent="0.3">
      <c r="A2326">
        <v>2325</v>
      </c>
      <c r="B2326">
        <v>59</v>
      </c>
      <c r="C2326" t="s">
        <v>19</v>
      </c>
      <c r="D2326" t="s">
        <v>64</v>
      </c>
      <c r="E2326" t="s">
        <v>65</v>
      </c>
      <c r="F2326">
        <v>28</v>
      </c>
      <c r="G2326" t="s">
        <v>48</v>
      </c>
      <c r="H2326" t="s">
        <v>23</v>
      </c>
      <c r="I2326" t="s">
        <v>110</v>
      </c>
      <c r="J2326" t="s">
        <v>25</v>
      </c>
      <c r="K2326">
        <v>3.5</v>
      </c>
      <c r="L2326" t="s">
        <v>152</v>
      </c>
      <c r="M2326" t="s">
        <v>59</v>
      </c>
      <c r="N2326" t="s">
        <v>40</v>
      </c>
      <c r="O2326" t="s">
        <v>152</v>
      </c>
      <c r="P2326" t="s">
        <v>152</v>
      </c>
      <c r="Q2326">
        <v>19</v>
      </c>
      <c r="R2326" t="s">
        <v>59</v>
      </c>
      <c r="S2326" t="s">
        <v>50</v>
      </c>
    </row>
    <row r="2327" spans="1:19" x14ac:dyDescent="0.3">
      <c r="A2327">
        <v>2326</v>
      </c>
      <c r="B2327">
        <v>44</v>
      </c>
      <c r="C2327" t="s">
        <v>19</v>
      </c>
      <c r="D2327" t="s">
        <v>137</v>
      </c>
      <c r="E2327" t="s">
        <v>43</v>
      </c>
      <c r="F2327">
        <v>55</v>
      </c>
      <c r="G2327" t="s">
        <v>85</v>
      </c>
      <c r="H2327" t="s">
        <v>45</v>
      </c>
      <c r="I2327" t="s">
        <v>63</v>
      </c>
      <c r="J2327" t="s">
        <v>54</v>
      </c>
      <c r="K2327">
        <v>4.4000000000000004</v>
      </c>
      <c r="L2327" t="s">
        <v>152</v>
      </c>
      <c r="M2327" t="s">
        <v>59</v>
      </c>
      <c r="N2327" t="s">
        <v>72</v>
      </c>
      <c r="O2327" t="s">
        <v>152</v>
      </c>
      <c r="P2327" t="s">
        <v>152</v>
      </c>
      <c r="Q2327">
        <v>47</v>
      </c>
      <c r="R2327" t="s">
        <v>35</v>
      </c>
      <c r="S2327" t="s">
        <v>41</v>
      </c>
    </row>
    <row r="2328" spans="1:19" x14ac:dyDescent="0.3">
      <c r="A2328">
        <v>2327</v>
      </c>
      <c r="B2328">
        <v>66</v>
      </c>
      <c r="C2328" t="s">
        <v>19</v>
      </c>
      <c r="D2328" t="s">
        <v>87</v>
      </c>
      <c r="E2328" t="s">
        <v>21</v>
      </c>
      <c r="F2328">
        <v>63</v>
      </c>
      <c r="G2328" t="s">
        <v>101</v>
      </c>
      <c r="H2328" t="s">
        <v>23</v>
      </c>
      <c r="I2328" t="s">
        <v>33</v>
      </c>
      <c r="J2328" t="s">
        <v>25</v>
      </c>
      <c r="K2328">
        <v>2.6</v>
      </c>
      <c r="L2328" t="s">
        <v>152</v>
      </c>
      <c r="M2328" t="s">
        <v>35</v>
      </c>
      <c r="N2328" t="s">
        <v>55</v>
      </c>
      <c r="O2328" t="s">
        <v>152</v>
      </c>
      <c r="P2328" t="s">
        <v>152</v>
      </c>
      <c r="Q2328">
        <v>38</v>
      </c>
      <c r="R2328" t="s">
        <v>34</v>
      </c>
      <c r="S2328" t="s">
        <v>50</v>
      </c>
    </row>
    <row r="2329" spans="1:19" x14ac:dyDescent="0.3">
      <c r="A2329">
        <v>2328</v>
      </c>
      <c r="B2329">
        <v>20</v>
      </c>
      <c r="C2329" t="s">
        <v>19</v>
      </c>
      <c r="D2329" t="s">
        <v>87</v>
      </c>
      <c r="E2329" t="s">
        <v>21</v>
      </c>
      <c r="F2329">
        <v>94</v>
      </c>
      <c r="G2329" t="s">
        <v>90</v>
      </c>
      <c r="H2329" t="s">
        <v>45</v>
      </c>
      <c r="I2329" t="s">
        <v>108</v>
      </c>
      <c r="J2329" t="s">
        <v>25</v>
      </c>
      <c r="K2329">
        <v>4.2</v>
      </c>
      <c r="L2329" t="s">
        <v>152</v>
      </c>
      <c r="M2329" t="s">
        <v>27</v>
      </c>
      <c r="N2329" t="s">
        <v>72</v>
      </c>
      <c r="O2329" t="s">
        <v>152</v>
      </c>
      <c r="P2329" t="s">
        <v>152</v>
      </c>
      <c r="Q2329">
        <v>22</v>
      </c>
      <c r="R2329" t="s">
        <v>29</v>
      </c>
      <c r="S2329" t="s">
        <v>77</v>
      </c>
    </row>
    <row r="2330" spans="1:19" x14ac:dyDescent="0.3">
      <c r="A2330">
        <v>2329</v>
      </c>
      <c r="B2330">
        <v>45</v>
      </c>
      <c r="C2330" t="s">
        <v>19</v>
      </c>
      <c r="D2330" t="s">
        <v>95</v>
      </c>
      <c r="E2330" t="s">
        <v>21</v>
      </c>
      <c r="F2330">
        <v>36</v>
      </c>
      <c r="G2330" t="s">
        <v>114</v>
      </c>
      <c r="H2330" t="s">
        <v>45</v>
      </c>
      <c r="I2330" t="s">
        <v>33</v>
      </c>
      <c r="J2330" t="s">
        <v>58</v>
      </c>
      <c r="K2330">
        <v>2.6</v>
      </c>
      <c r="L2330" t="s">
        <v>152</v>
      </c>
      <c r="M2330" t="s">
        <v>27</v>
      </c>
      <c r="N2330" t="s">
        <v>28</v>
      </c>
      <c r="O2330" t="s">
        <v>152</v>
      </c>
      <c r="P2330" t="s">
        <v>152</v>
      </c>
      <c r="Q2330">
        <v>29</v>
      </c>
      <c r="R2330" t="s">
        <v>29</v>
      </c>
      <c r="S2330" t="s">
        <v>77</v>
      </c>
    </row>
    <row r="2331" spans="1:19" x14ac:dyDescent="0.3">
      <c r="A2331">
        <v>2330</v>
      </c>
      <c r="B2331">
        <v>49</v>
      </c>
      <c r="C2331" t="s">
        <v>19</v>
      </c>
      <c r="D2331" t="s">
        <v>124</v>
      </c>
      <c r="E2331" t="s">
        <v>69</v>
      </c>
      <c r="F2331">
        <v>97</v>
      </c>
      <c r="G2331" t="s">
        <v>145</v>
      </c>
      <c r="H2331" t="s">
        <v>38</v>
      </c>
      <c r="I2331" t="s">
        <v>86</v>
      </c>
      <c r="J2331" t="s">
        <v>39</v>
      </c>
      <c r="K2331">
        <v>4.8</v>
      </c>
      <c r="L2331" t="s">
        <v>152</v>
      </c>
      <c r="M2331" t="s">
        <v>29</v>
      </c>
      <c r="N2331" t="s">
        <v>40</v>
      </c>
      <c r="O2331" t="s">
        <v>152</v>
      </c>
      <c r="P2331" t="s">
        <v>152</v>
      </c>
      <c r="Q2331">
        <v>42</v>
      </c>
      <c r="R2331" t="s">
        <v>34</v>
      </c>
      <c r="S2331" t="s">
        <v>50</v>
      </c>
    </row>
    <row r="2332" spans="1:19" x14ac:dyDescent="0.3">
      <c r="A2332">
        <v>2331</v>
      </c>
      <c r="B2332">
        <v>60</v>
      </c>
      <c r="C2332" t="s">
        <v>19</v>
      </c>
      <c r="D2332" t="s">
        <v>132</v>
      </c>
      <c r="E2332" t="s">
        <v>69</v>
      </c>
      <c r="F2332">
        <v>63</v>
      </c>
      <c r="G2332" t="s">
        <v>117</v>
      </c>
      <c r="H2332" t="s">
        <v>23</v>
      </c>
      <c r="I2332" t="s">
        <v>121</v>
      </c>
      <c r="J2332" t="s">
        <v>54</v>
      </c>
      <c r="K2332">
        <v>2.9</v>
      </c>
      <c r="L2332" t="s">
        <v>152</v>
      </c>
      <c r="M2332" t="s">
        <v>29</v>
      </c>
      <c r="N2332" t="s">
        <v>76</v>
      </c>
      <c r="O2332" t="s">
        <v>152</v>
      </c>
      <c r="P2332" t="s">
        <v>152</v>
      </c>
      <c r="Q2332">
        <v>47</v>
      </c>
      <c r="R2332" t="s">
        <v>46</v>
      </c>
      <c r="S2332" t="s">
        <v>97</v>
      </c>
    </row>
    <row r="2333" spans="1:19" x14ac:dyDescent="0.3">
      <c r="A2333">
        <v>2332</v>
      </c>
      <c r="B2333">
        <v>61</v>
      </c>
      <c r="C2333" t="s">
        <v>19</v>
      </c>
      <c r="D2333" t="s">
        <v>119</v>
      </c>
      <c r="E2333" t="s">
        <v>69</v>
      </c>
      <c r="F2333">
        <v>77</v>
      </c>
      <c r="G2333" t="s">
        <v>115</v>
      </c>
      <c r="H2333" t="s">
        <v>38</v>
      </c>
      <c r="I2333" t="s">
        <v>79</v>
      </c>
      <c r="J2333" t="s">
        <v>39</v>
      </c>
      <c r="K2333">
        <v>4.3</v>
      </c>
      <c r="L2333" t="s">
        <v>152</v>
      </c>
      <c r="M2333" t="s">
        <v>27</v>
      </c>
      <c r="N2333" t="s">
        <v>72</v>
      </c>
      <c r="O2333" t="s">
        <v>152</v>
      </c>
      <c r="P2333" t="s">
        <v>152</v>
      </c>
      <c r="Q2333">
        <v>10</v>
      </c>
      <c r="R2333" t="s">
        <v>27</v>
      </c>
      <c r="S2333" t="s">
        <v>77</v>
      </c>
    </row>
    <row r="2334" spans="1:19" x14ac:dyDescent="0.3">
      <c r="A2334">
        <v>2333</v>
      </c>
      <c r="B2334">
        <v>36</v>
      </c>
      <c r="C2334" t="s">
        <v>19</v>
      </c>
      <c r="D2334" t="s">
        <v>119</v>
      </c>
      <c r="E2334" t="s">
        <v>69</v>
      </c>
      <c r="F2334">
        <v>53</v>
      </c>
      <c r="G2334" t="s">
        <v>131</v>
      </c>
      <c r="H2334" t="s">
        <v>92</v>
      </c>
      <c r="I2334" t="s">
        <v>79</v>
      </c>
      <c r="J2334" t="s">
        <v>58</v>
      </c>
      <c r="K2334">
        <v>2.6</v>
      </c>
      <c r="L2334" t="s">
        <v>152</v>
      </c>
      <c r="M2334" t="s">
        <v>27</v>
      </c>
      <c r="N2334" t="s">
        <v>76</v>
      </c>
      <c r="O2334" t="s">
        <v>152</v>
      </c>
      <c r="P2334" t="s">
        <v>152</v>
      </c>
      <c r="Q2334">
        <v>10</v>
      </c>
      <c r="R2334" t="s">
        <v>29</v>
      </c>
      <c r="S2334" t="s">
        <v>88</v>
      </c>
    </row>
    <row r="2335" spans="1:19" x14ac:dyDescent="0.3">
      <c r="A2335">
        <v>2334</v>
      </c>
      <c r="B2335">
        <v>33</v>
      </c>
      <c r="C2335" t="s">
        <v>19</v>
      </c>
      <c r="D2335" t="s">
        <v>56</v>
      </c>
      <c r="E2335" t="s">
        <v>21</v>
      </c>
      <c r="F2335">
        <v>77</v>
      </c>
      <c r="G2335" t="s">
        <v>111</v>
      </c>
      <c r="H2335" t="s">
        <v>45</v>
      </c>
      <c r="I2335" t="s">
        <v>118</v>
      </c>
      <c r="J2335" t="s">
        <v>39</v>
      </c>
      <c r="K2335">
        <v>3.8</v>
      </c>
      <c r="L2335" t="s">
        <v>152</v>
      </c>
      <c r="M2335" t="s">
        <v>35</v>
      </c>
      <c r="N2335" t="s">
        <v>47</v>
      </c>
      <c r="O2335" t="s">
        <v>152</v>
      </c>
      <c r="P2335" t="s">
        <v>152</v>
      </c>
      <c r="Q2335">
        <v>1</v>
      </c>
      <c r="R2335" t="s">
        <v>46</v>
      </c>
      <c r="S2335" t="s">
        <v>97</v>
      </c>
    </row>
    <row r="2336" spans="1:19" x14ac:dyDescent="0.3">
      <c r="A2336">
        <v>2335</v>
      </c>
      <c r="B2336">
        <v>49</v>
      </c>
      <c r="C2336" t="s">
        <v>19</v>
      </c>
      <c r="D2336" t="s">
        <v>137</v>
      </c>
      <c r="E2336" t="s">
        <v>43</v>
      </c>
      <c r="F2336">
        <v>79</v>
      </c>
      <c r="G2336" t="s">
        <v>111</v>
      </c>
      <c r="H2336" t="s">
        <v>23</v>
      </c>
      <c r="I2336" t="s">
        <v>96</v>
      </c>
      <c r="J2336" t="s">
        <v>54</v>
      </c>
      <c r="K2336">
        <v>4.2</v>
      </c>
      <c r="L2336" t="s">
        <v>152</v>
      </c>
      <c r="M2336" t="s">
        <v>27</v>
      </c>
      <c r="N2336" t="s">
        <v>55</v>
      </c>
      <c r="O2336" t="s">
        <v>152</v>
      </c>
      <c r="P2336" t="s">
        <v>152</v>
      </c>
      <c r="Q2336">
        <v>7</v>
      </c>
      <c r="R2336" t="s">
        <v>27</v>
      </c>
      <c r="S2336" t="s">
        <v>88</v>
      </c>
    </row>
    <row r="2337" spans="1:19" x14ac:dyDescent="0.3">
      <c r="A2337">
        <v>2336</v>
      </c>
      <c r="B2337">
        <v>31</v>
      </c>
      <c r="C2337" t="s">
        <v>19</v>
      </c>
      <c r="D2337" t="s">
        <v>64</v>
      </c>
      <c r="E2337" t="s">
        <v>65</v>
      </c>
      <c r="F2337">
        <v>37</v>
      </c>
      <c r="G2337" t="s">
        <v>135</v>
      </c>
      <c r="H2337" t="s">
        <v>45</v>
      </c>
      <c r="I2337" t="s">
        <v>94</v>
      </c>
      <c r="J2337" t="s">
        <v>54</v>
      </c>
      <c r="K2337">
        <v>3.9</v>
      </c>
      <c r="L2337" t="s">
        <v>152</v>
      </c>
      <c r="M2337" t="s">
        <v>29</v>
      </c>
      <c r="N2337" t="s">
        <v>76</v>
      </c>
      <c r="O2337" t="s">
        <v>152</v>
      </c>
      <c r="P2337" t="s">
        <v>152</v>
      </c>
      <c r="Q2337">
        <v>10</v>
      </c>
      <c r="R2337" t="s">
        <v>29</v>
      </c>
      <c r="S2337" t="s">
        <v>30</v>
      </c>
    </row>
    <row r="2338" spans="1:19" x14ac:dyDescent="0.3">
      <c r="A2338">
        <v>2337</v>
      </c>
      <c r="B2338">
        <v>19</v>
      </c>
      <c r="C2338" t="s">
        <v>19</v>
      </c>
      <c r="D2338" t="s">
        <v>133</v>
      </c>
      <c r="E2338" t="s">
        <v>69</v>
      </c>
      <c r="F2338">
        <v>94</v>
      </c>
      <c r="G2338" t="s">
        <v>99</v>
      </c>
      <c r="H2338" t="s">
        <v>45</v>
      </c>
      <c r="I2338" t="s">
        <v>96</v>
      </c>
      <c r="J2338" t="s">
        <v>25</v>
      </c>
      <c r="K2338">
        <v>3.1</v>
      </c>
      <c r="L2338" t="s">
        <v>152</v>
      </c>
      <c r="M2338" t="s">
        <v>35</v>
      </c>
      <c r="N2338" t="s">
        <v>40</v>
      </c>
      <c r="O2338" t="s">
        <v>152</v>
      </c>
      <c r="P2338" t="s">
        <v>152</v>
      </c>
      <c r="Q2338">
        <v>11</v>
      </c>
      <c r="R2338" t="s">
        <v>27</v>
      </c>
      <c r="S2338" t="s">
        <v>41</v>
      </c>
    </row>
    <row r="2339" spans="1:19" x14ac:dyDescent="0.3">
      <c r="A2339">
        <v>2338</v>
      </c>
      <c r="B2339">
        <v>39</v>
      </c>
      <c r="C2339" t="s">
        <v>19</v>
      </c>
      <c r="D2339" t="s">
        <v>137</v>
      </c>
      <c r="E2339" t="s">
        <v>43</v>
      </c>
      <c r="F2339">
        <v>76</v>
      </c>
      <c r="G2339" t="s">
        <v>114</v>
      </c>
      <c r="H2339" t="s">
        <v>38</v>
      </c>
      <c r="I2339" t="s">
        <v>84</v>
      </c>
      <c r="J2339" t="s">
        <v>58</v>
      </c>
      <c r="K2339">
        <v>3.6</v>
      </c>
      <c r="L2339" t="s">
        <v>152</v>
      </c>
      <c r="M2339" t="s">
        <v>46</v>
      </c>
      <c r="N2339" t="s">
        <v>76</v>
      </c>
      <c r="O2339" t="s">
        <v>152</v>
      </c>
      <c r="P2339" t="s">
        <v>152</v>
      </c>
      <c r="Q2339">
        <v>5</v>
      </c>
      <c r="R2339" t="s">
        <v>35</v>
      </c>
      <c r="S2339" t="s">
        <v>50</v>
      </c>
    </row>
    <row r="2340" spans="1:19" x14ac:dyDescent="0.3">
      <c r="A2340">
        <v>2339</v>
      </c>
      <c r="B2340">
        <v>66</v>
      </c>
      <c r="C2340" t="s">
        <v>19</v>
      </c>
      <c r="D2340" t="s">
        <v>51</v>
      </c>
      <c r="E2340" t="s">
        <v>43</v>
      </c>
      <c r="F2340">
        <v>68</v>
      </c>
      <c r="G2340" t="s">
        <v>142</v>
      </c>
      <c r="H2340" t="s">
        <v>38</v>
      </c>
      <c r="I2340" t="s">
        <v>67</v>
      </c>
      <c r="J2340" t="s">
        <v>58</v>
      </c>
      <c r="K2340">
        <v>4</v>
      </c>
      <c r="L2340" t="s">
        <v>152</v>
      </c>
      <c r="M2340" t="s">
        <v>46</v>
      </c>
      <c r="N2340" t="s">
        <v>28</v>
      </c>
      <c r="O2340" t="s">
        <v>152</v>
      </c>
      <c r="P2340" t="s">
        <v>152</v>
      </c>
      <c r="Q2340">
        <v>21</v>
      </c>
      <c r="R2340" t="s">
        <v>46</v>
      </c>
      <c r="S2340" t="s">
        <v>60</v>
      </c>
    </row>
    <row r="2341" spans="1:19" x14ac:dyDescent="0.3">
      <c r="A2341">
        <v>2340</v>
      </c>
      <c r="B2341">
        <v>25</v>
      </c>
      <c r="C2341" t="s">
        <v>19</v>
      </c>
      <c r="D2341" t="s">
        <v>56</v>
      </c>
      <c r="E2341" t="s">
        <v>21</v>
      </c>
      <c r="F2341">
        <v>65</v>
      </c>
      <c r="G2341" t="s">
        <v>115</v>
      </c>
      <c r="H2341" t="s">
        <v>23</v>
      </c>
      <c r="I2341" t="s">
        <v>33</v>
      </c>
      <c r="J2341" t="s">
        <v>39</v>
      </c>
      <c r="K2341">
        <v>3.4</v>
      </c>
      <c r="L2341" t="s">
        <v>152</v>
      </c>
      <c r="M2341" t="s">
        <v>35</v>
      </c>
      <c r="N2341" t="s">
        <v>47</v>
      </c>
      <c r="O2341" t="s">
        <v>152</v>
      </c>
      <c r="P2341" t="s">
        <v>152</v>
      </c>
      <c r="Q2341">
        <v>24</v>
      </c>
      <c r="R2341" t="s">
        <v>34</v>
      </c>
      <c r="S2341" t="s">
        <v>60</v>
      </c>
    </row>
    <row r="2342" spans="1:19" x14ac:dyDescent="0.3">
      <c r="A2342">
        <v>2341</v>
      </c>
      <c r="B2342">
        <v>63</v>
      </c>
      <c r="C2342" t="s">
        <v>19</v>
      </c>
      <c r="D2342" t="s">
        <v>20</v>
      </c>
      <c r="E2342" t="s">
        <v>21</v>
      </c>
      <c r="F2342">
        <v>24</v>
      </c>
      <c r="G2342" t="s">
        <v>80</v>
      </c>
      <c r="H2342" t="s">
        <v>45</v>
      </c>
      <c r="I2342" t="s">
        <v>109</v>
      </c>
      <c r="J2342" t="s">
        <v>54</v>
      </c>
      <c r="K2342">
        <v>2.6</v>
      </c>
      <c r="L2342" t="s">
        <v>152</v>
      </c>
      <c r="M2342" t="s">
        <v>29</v>
      </c>
      <c r="N2342" t="s">
        <v>55</v>
      </c>
      <c r="O2342" t="s">
        <v>152</v>
      </c>
      <c r="P2342" t="s">
        <v>152</v>
      </c>
      <c r="Q2342">
        <v>37</v>
      </c>
      <c r="R2342" t="s">
        <v>27</v>
      </c>
      <c r="S2342" t="s">
        <v>30</v>
      </c>
    </row>
    <row r="2343" spans="1:19" x14ac:dyDescent="0.3">
      <c r="A2343">
        <v>2342</v>
      </c>
      <c r="B2343">
        <v>56</v>
      </c>
      <c r="C2343" t="s">
        <v>19</v>
      </c>
      <c r="D2343" t="s">
        <v>102</v>
      </c>
      <c r="E2343" t="s">
        <v>65</v>
      </c>
      <c r="F2343">
        <v>31</v>
      </c>
      <c r="G2343" t="s">
        <v>139</v>
      </c>
      <c r="H2343" t="s">
        <v>23</v>
      </c>
      <c r="I2343" t="s">
        <v>86</v>
      </c>
      <c r="J2343" t="s">
        <v>54</v>
      </c>
      <c r="K2343">
        <v>4.5</v>
      </c>
      <c r="L2343" t="s">
        <v>152</v>
      </c>
      <c r="M2343" t="s">
        <v>35</v>
      </c>
      <c r="N2343" t="s">
        <v>28</v>
      </c>
      <c r="O2343" t="s">
        <v>152</v>
      </c>
      <c r="P2343" t="s">
        <v>152</v>
      </c>
      <c r="Q2343">
        <v>22</v>
      </c>
      <c r="R2343" t="s">
        <v>29</v>
      </c>
      <c r="S2343" t="s">
        <v>97</v>
      </c>
    </row>
    <row r="2344" spans="1:19" x14ac:dyDescent="0.3">
      <c r="A2344">
        <v>2343</v>
      </c>
      <c r="B2344">
        <v>20</v>
      </c>
      <c r="C2344" t="s">
        <v>19</v>
      </c>
      <c r="D2344" t="s">
        <v>87</v>
      </c>
      <c r="E2344" t="s">
        <v>21</v>
      </c>
      <c r="F2344">
        <v>89</v>
      </c>
      <c r="G2344" t="s">
        <v>122</v>
      </c>
      <c r="H2344" t="s">
        <v>45</v>
      </c>
      <c r="I2344" t="s">
        <v>79</v>
      </c>
      <c r="J2344" t="s">
        <v>58</v>
      </c>
      <c r="K2344">
        <v>4.9000000000000004</v>
      </c>
      <c r="L2344" t="s">
        <v>152</v>
      </c>
      <c r="M2344" t="s">
        <v>27</v>
      </c>
      <c r="N2344" t="s">
        <v>55</v>
      </c>
      <c r="O2344" t="s">
        <v>152</v>
      </c>
      <c r="P2344" t="s">
        <v>152</v>
      </c>
      <c r="Q2344">
        <v>16</v>
      </c>
      <c r="R2344" t="s">
        <v>59</v>
      </c>
      <c r="S2344" t="s">
        <v>30</v>
      </c>
    </row>
    <row r="2345" spans="1:19" x14ac:dyDescent="0.3">
      <c r="A2345">
        <v>2344</v>
      </c>
      <c r="B2345">
        <v>58</v>
      </c>
      <c r="C2345" t="s">
        <v>19</v>
      </c>
      <c r="D2345" t="s">
        <v>125</v>
      </c>
      <c r="E2345" t="s">
        <v>21</v>
      </c>
      <c r="F2345">
        <v>49</v>
      </c>
      <c r="G2345" t="s">
        <v>128</v>
      </c>
      <c r="H2345" t="s">
        <v>45</v>
      </c>
      <c r="I2345" t="s">
        <v>108</v>
      </c>
      <c r="J2345" t="s">
        <v>54</v>
      </c>
      <c r="K2345">
        <v>4.4000000000000004</v>
      </c>
      <c r="L2345" t="s">
        <v>152</v>
      </c>
      <c r="M2345" t="s">
        <v>29</v>
      </c>
      <c r="N2345" t="s">
        <v>72</v>
      </c>
      <c r="O2345" t="s">
        <v>152</v>
      </c>
      <c r="P2345" t="s">
        <v>152</v>
      </c>
      <c r="Q2345">
        <v>44</v>
      </c>
      <c r="R2345" t="s">
        <v>46</v>
      </c>
      <c r="S2345" t="s">
        <v>88</v>
      </c>
    </row>
    <row r="2346" spans="1:19" x14ac:dyDescent="0.3">
      <c r="A2346">
        <v>2345</v>
      </c>
      <c r="B2346">
        <v>34</v>
      </c>
      <c r="C2346" t="s">
        <v>19</v>
      </c>
      <c r="D2346" t="s">
        <v>42</v>
      </c>
      <c r="E2346" t="s">
        <v>43</v>
      </c>
      <c r="F2346">
        <v>92</v>
      </c>
      <c r="G2346" t="s">
        <v>44</v>
      </c>
      <c r="H2346" t="s">
        <v>92</v>
      </c>
      <c r="I2346" t="s">
        <v>93</v>
      </c>
      <c r="J2346" t="s">
        <v>58</v>
      </c>
      <c r="K2346">
        <v>3.5</v>
      </c>
      <c r="L2346" t="s">
        <v>152</v>
      </c>
      <c r="M2346" t="s">
        <v>27</v>
      </c>
      <c r="N2346" t="s">
        <v>28</v>
      </c>
      <c r="O2346" t="s">
        <v>152</v>
      </c>
      <c r="P2346" t="s">
        <v>152</v>
      </c>
      <c r="Q2346">
        <v>14</v>
      </c>
      <c r="R2346" t="s">
        <v>29</v>
      </c>
      <c r="S2346" t="s">
        <v>77</v>
      </c>
    </row>
    <row r="2347" spans="1:19" x14ac:dyDescent="0.3">
      <c r="A2347">
        <v>2346</v>
      </c>
      <c r="B2347">
        <v>28</v>
      </c>
      <c r="C2347" t="s">
        <v>19</v>
      </c>
      <c r="D2347" t="s">
        <v>113</v>
      </c>
      <c r="E2347" t="s">
        <v>21</v>
      </c>
      <c r="F2347">
        <v>32</v>
      </c>
      <c r="G2347" t="s">
        <v>85</v>
      </c>
      <c r="H2347" t="s">
        <v>38</v>
      </c>
      <c r="I2347" t="s">
        <v>121</v>
      </c>
      <c r="J2347" t="s">
        <v>25</v>
      </c>
      <c r="K2347">
        <v>3.3</v>
      </c>
      <c r="L2347" t="s">
        <v>152</v>
      </c>
      <c r="M2347" t="s">
        <v>34</v>
      </c>
      <c r="N2347" t="s">
        <v>28</v>
      </c>
      <c r="O2347" t="s">
        <v>152</v>
      </c>
      <c r="P2347" t="s">
        <v>152</v>
      </c>
      <c r="Q2347">
        <v>23</v>
      </c>
      <c r="R2347" t="s">
        <v>34</v>
      </c>
      <c r="S2347" t="s">
        <v>97</v>
      </c>
    </row>
    <row r="2348" spans="1:19" x14ac:dyDescent="0.3">
      <c r="A2348">
        <v>2347</v>
      </c>
      <c r="B2348">
        <v>22</v>
      </c>
      <c r="C2348" t="s">
        <v>19</v>
      </c>
      <c r="D2348" t="s">
        <v>102</v>
      </c>
      <c r="E2348" t="s">
        <v>65</v>
      </c>
      <c r="F2348">
        <v>67</v>
      </c>
      <c r="G2348" t="s">
        <v>130</v>
      </c>
      <c r="H2348" t="s">
        <v>23</v>
      </c>
      <c r="I2348" t="s">
        <v>110</v>
      </c>
      <c r="J2348" t="s">
        <v>25</v>
      </c>
      <c r="K2348">
        <v>3.1</v>
      </c>
      <c r="L2348" t="s">
        <v>152</v>
      </c>
      <c r="M2348" t="s">
        <v>34</v>
      </c>
      <c r="N2348" t="s">
        <v>55</v>
      </c>
      <c r="O2348" t="s">
        <v>152</v>
      </c>
      <c r="P2348" t="s">
        <v>152</v>
      </c>
      <c r="Q2348">
        <v>46</v>
      </c>
      <c r="R2348" t="s">
        <v>59</v>
      </c>
      <c r="S2348" t="s">
        <v>30</v>
      </c>
    </row>
    <row r="2349" spans="1:19" x14ac:dyDescent="0.3">
      <c r="A2349">
        <v>2348</v>
      </c>
      <c r="B2349">
        <v>37</v>
      </c>
      <c r="C2349" t="s">
        <v>19</v>
      </c>
      <c r="D2349" t="s">
        <v>133</v>
      </c>
      <c r="E2349" t="s">
        <v>69</v>
      </c>
      <c r="F2349">
        <v>64</v>
      </c>
      <c r="G2349" t="s">
        <v>99</v>
      </c>
      <c r="H2349" t="s">
        <v>38</v>
      </c>
      <c r="I2349" t="s">
        <v>24</v>
      </c>
      <c r="J2349" t="s">
        <v>58</v>
      </c>
      <c r="K2349">
        <v>4.2</v>
      </c>
      <c r="L2349" t="s">
        <v>152</v>
      </c>
      <c r="M2349" t="s">
        <v>27</v>
      </c>
      <c r="N2349" t="s">
        <v>28</v>
      </c>
      <c r="O2349" t="s">
        <v>152</v>
      </c>
      <c r="P2349" t="s">
        <v>152</v>
      </c>
      <c r="Q2349">
        <v>46</v>
      </c>
      <c r="R2349" t="s">
        <v>35</v>
      </c>
      <c r="S2349" t="s">
        <v>97</v>
      </c>
    </row>
    <row r="2350" spans="1:19" x14ac:dyDescent="0.3">
      <c r="A2350">
        <v>2349</v>
      </c>
      <c r="B2350">
        <v>54</v>
      </c>
      <c r="C2350" t="s">
        <v>19</v>
      </c>
      <c r="D2350" t="s">
        <v>73</v>
      </c>
      <c r="E2350" t="s">
        <v>43</v>
      </c>
      <c r="F2350">
        <v>84</v>
      </c>
      <c r="G2350" t="s">
        <v>32</v>
      </c>
      <c r="H2350" t="s">
        <v>45</v>
      </c>
      <c r="I2350" t="s">
        <v>121</v>
      </c>
      <c r="J2350" t="s">
        <v>39</v>
      </c>
      <c r="K2350">
        <v>4.9000000000000004</v>
      </c>
      <c r="L2350" t="s">
        <v>152</v>
      </c>
      <c r="M2350" t="s">
        <v>46</v>
      </c>
      <c r="N2350" t="s">
        <v>47</v>
      </c>
      <c r="O2350" t="s">
        <v>152</v>
      </c>
      <c r="P2350" t="s">
        <v>152</v>
      </c>
      <c r="Q2350">
        <v>16</v>
      </c>
      <c r="R2350" t="s">
        <v>46</v>
      </c>
      <c r="S2350" t="s">
        <v>97</v>
      </c>
    </row>
    <row r="2351" spans="1:19" x14ac:dyDescent="0.3">
      <c r="A2351">
        <v>2350</v>
      </c>
      <c r="B2351">
        <v>65</v>
      </c>
      <c r="C2351" t="s">
        <v>19</v>
      </c>
      <c r="D2351" t="s">
        <v>20</v>
      </c>
      <c r="E2351" t="s">
        <v>21</v>
      </c>
      <c r="F2351">
        <v>34</v>
      </c>
      <c r="G2351" t="s">
        <v>85</v>
      </c>
      <c r="H2351" t="s">
        <v>45</v>
      </c>
      <c r="I2351" t="s">
        <v>121</v>
      </c>
      <c r="J2351" t="s">
        <v>58</v>
      </c>
      <c r="K2351">
        <v>3.9</v>
      </c>
      <c r="L2351" t="s">
        <v>152</v>
      </c>
      <c r="M2351" t="s">
        <v>29</v>
      </c>
      <c r="N2351" t="s">
        <v>55</v>
      </c>
      <c r="O2351" t="s">
        <v>152</v>
      </c>
      <c r="P2351" t="s">
        <v>152</v>
      </c>
      <c r="Q2351">
        <v>40</v>
      </c>
      <c r="R2351" t="s">
        <v>27</v>
      </c>
      <c r="S2351" t="s">
        <v>97</v>
      </c>
    </row>
    <row r="2352" spans="1:19" x14ac:dyDescent="0.3">
      <c r="A2352">
        <v>2351</v>
      </c>
      <c r="B2352">
        <v>57</v>
      </c>
      <c r="C2352" t="s">
        <v>19</v>
      </c>
      <c r="D2352" t="s">
        <v>73</v>
      </c>
      <c r="E2352" t="s">
        <v>43</v>
      </c>
      <c r="F2352">
        <v>26</v>
      </c>
      <c r="G2352" t="s">
        <v>78</v>
      </c>
      <c r="H2352" t="s">
        <v>45</v>
      </c>
      <c r="I2352" t="s">
        <v>49</v>
      </c>
      <c r="J2352" t="s">
        <v>25</v>
      </c>
      <c r="K2352">
        <v>4.2</v>
      </c>
      <c r="L2352" t="s">
        <v>152</v>
      </c>
      <c r="M2352" t="s">
        <v>34</v>
      </c>
      <c r="N2352" t="s">
        <v>40</v>
      </c>
      <c r="O2352" t="s">
        <v>152</v>
      </c>
      <c r="P2352" t="s">
        <v>152</v>
      </c>
      <c r="Q2352">
        <v>21</v>
      </c>
      <c r="R2352" t="s">
        <v>35</v>
      </c>
      <c r="S2352" t="s">
        <v>50</v>
      </c>
    </row>
    <row r="2353" spans="1:19" x14ac:dyDescent="0.3">
      <c r="A2353">
        <v>2352</v>
      </c>
      <c r="B2353">
        <v>38</v>
      </c>
      <c r="C2353" t="s">
        <v>19</v>
      </c>
      <c r="D2353" t="s">
        <v>31</v>
      </c>
      <c r="E2353" t="s">
        <v>21</v>
      </c>
      <c r="F2353">
        <v>50</v>
      </c>
      <c r="G2353" t="s">
        <v>83</v>
      </c>
      <c r="H2353" t="s">
        <v>38</v>
      </c>
      <c r="I2353" t="s">
        <v>109</v>
      </c>
      <c r="J2353" t="s">
        <v>58</v>
      </c>
      <c r="K2353">
        <v>4.9000000000000004</v>
      </c>
      <c r="L2353" t="s">
        <v>152</v>
      </c>
      <c r="M2353" t="s">
        <v>27</v>
      </c>
      <c r="N2353" t="s">
        <v>76</v>
      </c>
      <c r="O2353" t="s">
        <v>152</v>
      </c>
      <c r="P2353" t="s">
        <v>152</v>
      </c>
      <c r="Q2353">
        <v>25</v>
      </c>
      <c r="R2353" t="s">
        <v>46</v>
      </c>
      <c r="S2353" t="s">
        <v>77</v>
      </c>
    </row>
    <row r="2354" spans="1:19" x14ac:dyDescent="0.3">
      <c r="A2354">
        <v>2353</v>
      </c>
      <c r="B2354">
        <v>70</v>
      </c>
      <c r="C2354" t="s">
        <v>19</v>
      </c>
      <c r="D2354" t="s">
        <v>137</v>
      </c>
      <c r="E2354" t="s">
        <v>43</v>
      </c>
      <c r="F2354">
        <v>46</v>
      </c>
      <c r="G2354" t="s">
        <v>145</v>
      </c>
      <c r="H2354" t="s">
        <v>45</v>
      </c>
      <c r="I2354" t="s">
        <v>134</v>
      </c>
      <c r="J2354" t="s">
        <v>58</v>
      </c>
      <c r="K2354">
        <v>2.8</v>
      </c>
      <c r="L2354" t="s">
        <v>152</v>
      </c>
      <c r="M2354" t="s">
        <v>27</v>
      </c>
      <c r="N2354" t="s">
        <v>76</v>
      </c>
      <c r="O2354" t="s">
        <v>152</v>
      </c>
      <c r="P2354" t="s">
        <v>152</v>
      </c>
      <c r="Q2354">
        <v>25</v>
      </c>
      <c r="R2354" t="s">
        <v>34</v>
      </c>
      <c r="S2354" t="s">
        <v>60</v>
      </c>
    </row>
    <row r="2355" spans="1:19" x14ac:dyDescent="0.3">
      <c r="A2355">
        <v>2354</v>
      </c>
      <c r="B2355">
        <v>56</v>
      </c>
      <c r="C2355" t="s">
        <v>19</v>
      </c>
      <c r="D2355" t="s">
        <v>68</v>
      </c>
      <c r="E2355" t="s">
        <v>69</v>
      </c>
      <c r="F2355">
        <v>71</v>
      </c>
      <c r="G2355" t="s">
        <v>57</v>
      </c>
      <c r="H2355" t="s">
        <v>45</v>
      </c>
      <c r="I2355" t="s">
        <v>53</v>
      </c>
      <c r="J2355" t="s">
        <v>58</v>
      </c>
      <c r="K2355">
        <v>4.0999999999999996</v>
      </c>
      <c r="L2355" t="s">
        <v>152</v>
      </c>
      <c r="M2355" t="s">
        <v>27</v>
      </c>
      <c r="N2355" t="s">
        <v>55</v>
      </c>
      <c r="O2355" t="s">
        <v>152</v>
      </c>
      <c r="P2355" t="s">
        <v>152</v>
      </c>
      <c r="Q2355">
        <v>25</v>
      </c>
      <c r="R2355" t="s">
        <v>59</v>
      </c>
      <c r="S2355" t="s">
        <v>97</v>
      </c>
    </row>
    <row r="2356" spans="1:19" x14ac:dyDescent="0.3">
      <c r="A2356">
        <v>2355</v>
      </c>
      <c r="B2356">
        <v>56</v>
      </c>
      <c r="C2356" t="s">
        <v>19</v>
      </c>
      <c r="D2356" t="s">
        <v>20</v>
      </c>
      <c r="E2356" t="s">
        <v>21</v>
      </c>
      <c r="F2356">
        <v>78</v>
      </c>
      <c r="G2356" t="s">
        <v>150</v>
      </c>
      <c r="H2356" t="s">
        <v>45</v>
      </c>
      <c r="I2356" t="s">
        <v>144</v>
      </c>
      <c r="J2356" t="s">
        <v>54</v>
      </c>
      <c r="K2356">
        <v>4.8</v>
      </c>
      <c r="L2356" t="s">
        <v>152</v>
      </c>
      <c r="M2356" t="s">
        <v>35</v>
      </c>
      <c r="N2356" t="s">
        <v>47</v>
      </c>
      <c r="O2356" t="s">
        <v>152</v>
      </c>
      <c r="P2356" t="s">
        <v>152</v>
      </c>
      <c r="Q2356">
        <v>27</v>
      </c>
      <c r="R2356" t="s">
        <v>29</v>
      </c>
      <c r="S2356" t="s">
        <v>88</v>
      </c>
    </row>
    <row r="2357" spans="1:19" x14ac:dyDescent="0.3">
      <c r="A2357">
        <v>2356</v>
      </c>
      <c r="B2357">
        <v>22</v>
      </c>
      <c r="C2357" t="s">
        <v>19</v>
      </c>
      <c r="D2357" t="s">
        <v>87</v>
      </c>
      <c r="E2357" t="s">
        <v>21</v>
      </c>
      <c r="F2357">
        <v>35</v>
      </c>
      <c r="G2357" t="s">
        <v>122</v>
      </c>
      <c r="H2357" t="s">
        <v>38</v>
      </c>
      <c r="I2357" t="s">
        <v>75</v>
      </c>
      <c r="J2357" t="s">
        <v>25</v>
      </c>
      <c r="K2357">
        <v>4.0999999999999996</v>
      </c>
      <c r="L2357" t="s">
        <v>152</v>
      </c>
      <c r="M2357" t="s">
        <v>46</v>
      </c>
      <c r="N2357" t="s">
        <v>47</v>
      </c>
      <c r="O2357" t="s">
        <v>152</v>
      </c>
      <c r="P2357" t="s">
        <v>152</v>
      </c>
      <c r="Q2357">
        <v>12</v>
      </c>
      <c r="R2357" t="s">
        <v>35</v>
      </c>
      <c r="S2357" t="s">
        <v>88</v>
      </c>
    </row>
    <row r="2358" spans="1:19" x14ac:dyDescent="0.3">
      <c r="A2358">
        <v>2357</v>
      </c>
      <c r="B2358">
        <v>57</v>
      </c>
      <c r="C2358" t="s">
        <v>19</v>
      </c>
      <c r="D2358" t="s">
        <v>132</v>
      </c>
      <c r="E2358" t="s">
        <v>69</v>
      </c>
      <c r="F2358">
        <v>58</v>
      </c>
      <c r="G2358" t="s">
        <v>57</v>
      </c>
      <c r="H2358" t="s">
        <v>45</v>
      </c>
      <c r="I2358" t="s">
        <v>24</v>
      </c>
      <c r="J2358" t="s">
        <v>54</v>
      </c>
      <c r="K2358">
        <v>3</v>
      </c>
      <c r="L2358" t="s">
        <v>152</v>
      </c>
      <c r="M2358" t="s">
        <v>34</v>
      </c>
      <c r="N2358" t="s">
        <v>40</v>
      </c>
      <c r="O2358" t="s">
        <v>152</v>
      </c>
      <c r="P2358" t="s">
        <v>152</v>
      </c>
      <c r="Q2358">
        <v>27</v>
      </c>
      <c r="R2358" t="s">
        <v>59</v>
      </c>
      <c r="S2358" t="s">
        <v>60</v>
      </c>
    </row>
    <row r="2359" spans="1:19" x14ac:dyDescent="0.3">
      <c r="A2359">
        <v>2358</v>
      </c>
      <c r="B2359">
        <v>53</v>
      </c>
      <c r="C2359" t="s">
        <v>19</v>
      </c>
      <c r="D2359" t="s">
        <v>56</v>
      </c>
      <c r="E2359" t="s">
        <v>21</v>
      </c>
      <c r="F2359">
        <v>67</v>
      </c>
      <c r="G2359" t="s">
        <v>151</v>
      </c>
      <c r="H2359" t="s">
        <v>23</v>
      </c>
      <c r="I2359" t="s">
        <v>109</v>
      </c>
      <c r="J2359" t="s">
        <v>58</v>
      </c>
      <c r="K2359">
        <v>4.2</v>
      </c>
      <c r="L2359" t="s">
        <v>152</v>
      </c>
      <c r="M2359" t="s">
        <v>34</v>
      </c>
      <c r="N2359" t="s">
        <v>72</v>
      </c>
      <c r="O2359" t="s">
        <v>152</v>
      </c>
      <c r="P2359" t="s">
        <v>152</v>
      </c>
      <c r="Q2359">
        <v>40</v>
      </c>
      <c r="R2359" t="s">
        <v>27</v>
      </c>
      <c r="S2359" t="s">
        <v>77</v>
      </c>
    </row>
    <row r="2360" spans="1:19" x14ac:dyDescent="0.3">
      <c r="A2360">
        <v>2359</v>
      </c>
      <c r="B2360">
        <v>53</v>
      </c>
      <c r="C2360" t="s">
        <v>19</v>
      </c>
      <c r="D2360" t="s">
        <v>31</v>
      </c>
      <c r="E2360" t="s">
        <v>21</v>
      </c>
      <c r="F2360">
        <v>93</v>
      </c>
      <c r="G2360" t="s">
        <v>105</v>
      </c>
      <c r="H2360" t="s">
        <v>23</v>
      </c>
      <c r="I2360" t="s">
        <v>71</v>
      </c>
      <c r="J2360" t="s">
        <v>39</v>
      </c>
      <c r="K2360">
        <v>3.8</v>
      </c>
      <c r="L2360" t="s">
        <v>152</v>
      </c>
      <c r="M2360" t="s">
        <v>34</v>
      </c>
      <c r="N2360" t="s">
        <v>55</v>
      </c>
      <c r="O2360" t="s">
        <v>152</v>
      </c>
      <c r="P2360" t="s">
        <v>152</v>
      </c>
      <c r="Q2360">
        <v>38</v>
      </c>
      <c r="R2360" t="s">
        <v>27</v>
      </c>
      <c r="S2360" t="s">
        <v>60</v>
      </c>
    </row>
    <row r="2361" spans="1:19" x14ac:dyDescent="0.3">
      <c r="A2361">
        <v>2360</v>
      </c>
      <c r="B2361">
        <v>19</v>
      </c>
      <c r="C2361" t="s">
        <v>19</v>
      </c>
      <c r="D2361" t="s">
        <v>119</v>
      </c>
      <c r="E2361" t="s">
        <v>69</v>
      </c>
      <c r="F2361">
        <v>81</v>
      </c>
      <c r="G2361" t="s">
        <v>138</v>
      </c>
      <c r="H2361" t="s">
        <v>38</v>
      </c>
      <c r="I2361" t="s">
        <v>81</v>
      </c>
      <c r="J2361" t="s">
        <v>39</v>
      </c>
      <c r="K2361">
        <v>3.3</v>
      </c>
      <c r="L2361" t="s">
        <v>152</v>
      </c>
      <c r="M2361" t="s">
        <v>29</v>
      </c>
      <c r="N2361" t="s">
        <v>72</v>
      </c>
      <c r="O2361" t="s">
        <v>152</v>
      </c>
      <c r="P2361" t="s">
        <v>152</v>
      </c>
      <c r="Q2361">
        <v>44</v>
      </c>
      <c r="R2361" t="s">
        <v>34</v>
      </c>
      <c r="S2361" t="s">
        <v>97</v>
      </c>
    </row>
    <row r="2362" spans="1:19" x14ac:dyDescent="0.3">
      <c r="A2362">
        <v>2361</v>
      </c>
      <c r="B2362">
        <v>49</v>
      </c>
      <c r="C2362" t="s">
        <v>19</v>
      </c>
      <c r="D2362" t="s">
        <v>68</v>
      </c>
      <c r="E2362" t="s">
        <v>69</v>
      </c>
      <c r="F2362">
        <v>80</v>
      </c>
      <c r="G2362" t="s">
        <v>85</v>
      </c>
      <c r="H2362" t="s">
        <v>23</v>
      </c>
      <c r="I2362" t="s">
        <v>67</v>
      </c>
      <c r="J2362" t="s">
        <v>58</v>
      </c>
      <c r="K2362">
        <v>4.7</v>
      </c>
      <c r="L2362" t="s">
        <v>152</v>
      </c>
      <c r="M2362" t="s">
        <v>59</v>
      </c>
      <c r="N2362" t="s">
        <v>72</v>
      </c>
      <c r="O2362" t="s">
        <v>152</v>
      </c>
      <c r="P2362" t="s">
        <v>152</v>
      </c>
      <c r="Q2362">
        <v>27</v>
      </c>
      <c r="R2362" t="s">
        <v>29</v>
      </c>
      <c r="S2362" t="s">
        <v>97</v>
      </c>
    </row>
    <row r="2363" spans="1:19" x14ac:dyDescent="0.3">
      <c r="A2363">
        <v>2362</v>
      </c>
      <c r="B2363">
        <v>44</v>
      </c>
      <c r="C2363" t="s">
        <v>19</v>
      </c>
      <c r="D2363" t="s">
        <v>119</v>
      </c>
      <c r="E2363" t="s">
        <v>69</v>
      </c>
      <c r="F2363">
        <v>64</v>
      </c>
      <c r="G2363" t="s">
        <v>90</v>
      </c>
      <c r="H2363" t="s">
        <v>45</v>
      </c>
      <c r="I2363" t="s">
        <v>24</v>
      </c>
      <c r="J2363" t="s">
        <v>39</v>
      </c>
      <c r="K2363">
        <v>4.3</v>
      </c>
      <c r="L2363" t="s">
        <v>152</v>
      </c>
      <c r="M2363" t="s">
        <v>35</v>
      </c>
      <c r="N2363" t="s">
        <v>72</v>
      </c>
      <c r="O2363" t="s">
        <v>152</v>
      </c>
      <c r="P2363" t="s">
        <v>152</v>
      </c>
      <c r="Q2363">
        <v>30</v>
      </c>
      <c r="R2363" t="s">
        <v>27</v>
      </c>
      <c r="S2363" t="s">
        <v>97</v>
      </c>
    </row>
    <row r="2364" spans="1:19" x14ac:dyDescent="0.3">
      <c r="A2364">
        <v>2363</v>
      </c>
      <c r="B2364">
        <v>27</v>
      </c>
      <c r="C2364" t="s">
        <v>19</v>
      </c>
      <c r="D2364" t="s">
        <v>36</v>
      </c>
      <c r="E2364" t="s">
        <v>21</v>
      </c>
      <c r="F2364">
        <v>41</v>
      </c>
      <c r="G2364" t="s">
        <v>141</v>
      </c>
      <c r="H2364" t="s">
        <v>45</v>
      </c>
      <c r="I2364" t="s">
        <v>110</v>
      </c>
      <c r="J2364" t="s">
        <v>58</v>
      </c>
      <c r="K2364">
        <v>2.7</v>
      </c>
      <c r="L2364" t="s">
        <v>152</v>
      </c>
      <c r="M2364" t="s">
        <v>29</v>
      </c>
      <c r="N2364" t="s">
        <v>55</v>
      </c>
      <c r="O2364" t="s">
        <v>152</v>
      </c>
      <c r="P2364" t="s">
        <v>152</v>
      </c>
      <c r="Q2364">
        <v>24</v>
      </c>
      <c r="R2364" t="s">
        <v>27</v>
      </c>
      <c r="S2364" t="s">
        <v>88</v>
      </c>
    </row>
    <row r="2365" spans="1:19" x14ac:dyDescent="0.3">
      <c r="A2365">
        <v>2364</v>
      </c>
      <c r="B2365">
        <v>60</v>
      </c>
      <c r="C2365" t="s">
        <v>19</v>
      </c>
      <c r="D2365" t="s">
        <v>125</v>
      </c>
      <c r="E2365" t="s">
        <v>21</v>
      </c>
      <c r="F2365">
        <v>79</v>
      </c>
      <c r="G2365" t="s">
        <v>138</v>
      </c>
      <c r="H2365" t="s">
        <v>92</v>
      </c>
      <c r="I2365" t="s">
        <v>71</v>
      </c>
      <c r="J2365" t="s">
        <v>25</v>
      </c>
      <c r="K2365">
        <v>4.2</v>
      </c>
      <c r="L2365" t="s">
        <v>152</v>
      </c>
      <c r="M2365" t="s">
        <v>46</v>
      </c>
      <c r="N2365" t="s">
        <v>28</v>
      </c>
      <c r="O2365" t="s">
        <v>152</v>
      </c>
      <c r="P2365" t="s">
        <v>152</v>
      </c>
      <c r="Q2365">
        <v>38</v>
      </c>
      <c r="R2365" t="s">
        <v>35</v>
      </c>
      <c r="S2365" t="s">
        <v>77</v>
      </c>
    </row>
    <row r="2366" spans="1:19" x14ac:dyDescent="0.3">
      <c r="A2366">
        <v>2365</v>
      </c>
      <c r="B2366">
        <v>62</v>
      </c>
      <c r="C2366" t="s">
        <v>19</v>
      </c>
      <c r="D2366" t="s">
        <v>89</v>
      </c>
      <c r="E2366" t="s">
        <v>69</v>
      </c>
      <c r="F2366">
        <v>60</v>
      </c>
      <c r="G2366" t="s">
        <v>91</v>
      </c>
      <c r="H2366" t="s">
        <v>23</v>
      </c>
      <c r="I2366" t="s">
        <v>33</v>
      </c>
      <c r="J2366" t="s">
        <v>25</v>
      </c>
      <c r="K2366">
        <v>4.2</v>
      </c>
      <c r="L2366" t="s">
        <v>152</v>
      </c>
      <c r="M2366" t="s">
        <v>27</v>
      </c>
      <c r="N2366" t="s">
        <v>40</v>
      </c>
      <c r="O2366" t="s">
        <v>152</v>
      </c>
      <c r="P2366" t="s">
        <v>152</v>
      </c>
      <c r="Q2366">
        <v>4</v>
      </c>
      <c r="R2366" t="s">
        <v>46</v>
      </c>
      <c r="S2366" t="s">
        <v>60</v>
      </c>
    </row>
    <row r="2367" spans="1:19" x14ac:dyDescent="0.3">
      <c r="A2367">
        <v>2366</v>
      </c>
      <c r="B2367">
        <v>52</v>
      </c>
      <c r="C2367" t="s">
        <v>19</v>
      </c>
      <c r="D2367" t="s">
        <v>51</v>
      </c>
      <c r="E2367" t="s">
        <v>43</v>
      </c>
      <c r="F2367">
        <v>91</v>
      </c>
      <c r="G2367" t="s">
        <v>52</v>
      </c>
      <c r="H2367" t="s">
        <v>38</v>
      </c>
      <c r="I2367" t="s">
        <v>100</v>
      </c>
      <c r="J2367" t="s">
        <v>25</v>
      </c>
      <c r="K2367">
        <v>2.5</v>
      </c>
      <c r="L2367" t="s">
        <v>152</v>
      </c>
      <c r="M2367" t="s">
        <v>35</v>
      </c>
      <c r="N2367" t="s">
        <v>47</v>
      </c>
      <c r="O2367" t="s">
        <v>152</v>
      </c>
      <c r="P2367" t="s">
        <v>152</v>
      </c>
      <c r="Q2367">
        <v>32</v>
      </c>
      <c r="R2367" t="s">
        <v>29</v>
      </c>
      <c r="S2367" t="s">
        <v>88</v>
      </c>
    </row>
    <row r="2368" spans="1:19" x14ac:dyDescent="0.3">
      <c r="A2368">
        <v>2367</v>
      </c>
      <c r="B2368">
        <v>30</v>
      </c>
      <c r="C2368" t="s">
        <v>19</v>
      </c>
      <c r="D2368" t="s">
        <v>73</v>
      </c>
      <c r="E2368" t="s">
        <v>43</v>
      </c>
      <c r="F2368">
        <v>66</v>
      </c>
      <c r="G2368" t="s">
        <v>130</v>
      </c>
      <c r="H2368" t="s">
        <v>23</v>
      </c>
      <c r="I2368" t="s">
        <v>110</v>
      </c>
      <c r="J2368" t="s">
        <v>25</v>
      </c>
      <c r="K2368">
        <v>3.6</v>
      </c>
      <c r="L2368" t="s">
        <v>152</v>
      </c>
      <c r="M2368" t="s">
        <v>46</v>
      </c>
      <c r="N2368" t="s">
        <v>28</v>
      </c>
      <c r="O2368" t="s">
        <v>152</v>
      </c>
      <c r="P2368" t="s">
        <v>152</v>
      </c>
      <c r="Q2368">
        <v>32</v>
      </c>
      <c r="R2368" t="s">
        <v>27</v>
      </c>
      <c r="S2368" t="s">
        <v>30</v>
      </c>
    </row>
    <row r="2369" spans="1:19" x14ac:dyDescent="0.3">
      <c r="A2369">
        <v>2368</v>
      </c>
      <c r="B2369">
        <v>66</v>
      </c>
      <c r="C2369" t="s">
        <v>19</v>
      </c>
      <c r="D2369" t="s">
        <v>125</v>
      </c>
      <c r="E2369" t="s">
        <v>21</v>
      </c>
      <c r="F2369">
        <v>85</v>
      </c>
      <c r="G2369" t="s">
        <v>114</v>
      </c>
      <c r="H2369" t="s">
        <v>23</v>
      </c>
      <c r="I2369" t="s">
        <v>96</v>
      </c>
      <c r="J2369" t="s">
        <v>25</v>
      </c>
      <c r="K2369">
        <v>3.4</v>
      </c>
      <c r="L2369" t="s">
        <v>152</v>
      </c>
      <c r="M2369" t="s">
        <v>34</v>
      </c>
      <c r="N2369" t="s">
        <v>55</v>
      </c>
      <c r="O2369" t="s">
        <v>152</v>
      </c>
      <c r="P2369" t="s">
        <v>152</v>
      </c>
      <c r="Q2369">
        <v>28</v>
      </c>
      <c r="R2369" t="s">
        <v>34</v>
      </c>
      <c r="S2369" t="s">
        <v>77</v>
      </c>
    </row>
    <row r="2370" spans="1:19" x14ac:dyDescent="0.3">
      <c r="A2370">
        <v>2369</v>
      </c>
      <c r="B2370">
        <v>29</v>
      </c>
      <c r="C2370" t="s">
        <v>19</v>
      </c>
      <c r="D2370" t="s">
        <v>89</v>
      </c>
      <c r="E2370" t="s">
        <v>69</v>
      </c>
      <c r="F2370">
        <v>38</v>
      </c>
      <c r="G2370" t="s">
        <v>127</v>
      </c>
      <c r="H2370" t="s">
        <v>45</v>
      </c>
      <c r="I2370" t="s">
        <v>93</v>
      </c>
      <c r="J2370" t="s">
        <v>54</v>
      </c>
      <c r="K2370">
        <v>3.3</v>
      </c>
      <c r="L2370" t="s">
        <v>152</v>
      </c>
      <c r="M2370" t="s">
        <v>27</v>
      </c>
      <c r="N2370" t="s">
        <v>55</v>
      </c>
      <c r="O2370" t="s">
        <v>152</v>
      </c>
      <c r="P2370" t="s">
        <v>152</v>
      </c>
      <c r="Q2370">
        <v>6</v>
      </c>
      <c r="R2370" t="s">
        <v>59</v>
      </c>
      <c r="S2370" t="s">
        <v>97</v>
      </c>
    </row>
    <row r="2371" spans="1:19" x14ac:dyDescent="0.3">
      <c r="A2371">
        <v>2370</v>
      </c>
      <c r="B2371">
        <v>24</v>
      </c>
      <c r="C2371" t="s">
        <v>19</v>
      </c>
      <c r="D2371" t="s">
        <v>31</v>
      </c>
      <c r="E2371" t="s">
        <v>21</v>
      </c>
      <c r="F2371">
        <v>23</v>
      </c>
      <c r="G2371" t="s">
        <v>129</v>
      </c>
      <c r="H2371" t="s">
        <v>45</v>
      </c>
      <c r="I2371" t="s">
        <v>109</v>
      </c>
      <c r="J2371" t="s">
        <v>25</v>
      </c>
      <c r="K2371">
        <v>4.5999999999999996</v>
      </c>
      <c r="L2371" t="s">
        <v>152</v>
      </c>
      <c r="M2371" t="s">
        <v>59</v>
      </c>
      <c r="N2371" t="s">
        <v>55</v>
      </c>
      <c r="O2371" t="s">
        <v>152</v>
      </c>
      <c r="P2371" t="s">
        <v>152</v>
      </c>
      <c r="Q2371">
        <v>24</v>
      </c>
      <c r="R2371" t="s">
        <v>46</v>
      </c>
      <c r="S2371" t="s">
        <v>88</v>
      </c>
    </row>
    <row r="2372" spans="1:19" x14ac:dyDescent="0.3">
      <c r="A2372">
        <v>2371</v>
      </c>
      <c r="B2372">
        <v>51</v>
      </c>
      <c r="C2372" t="s">
        <v>19</v>
      </c>
      <c r="D2372" t="s">
        <v>73</v>
      </c>
      <c r="E2372" t="s">
        <v>43</v>
      </c>
      <c r="F2372">
        <v>71</v>
      </c>
      <c r="G2372" t="s">
        <v>120</v>
      </c>
      <c r="H2372" t="s">
        <v>45</v>
      </c>
      <c r="I2372" t="s">
        <v>94</v>
      </c>
      <c r="J2372" t="s">
        <v>39</v>
      </c>
      <c r="K2372">
        <v>3.9</v>
      </c>
      <c r="L2372" t="s">
        <v>152</v>
      </c>
      <c r="M2372" t="s">
        <v>59</v>
      </c>
      <c r="N2372" t="s">
        <v>76</v>
      </c>
      <c r="O2372" t="s">
        <v>152</v>
      </c>
      <c r="P2372" t="s">
        <v>152</v>
      </c>
      <c r="Q2372">
        <v>38</v>
      </c>
      <c r="R2372" t="s">
        <v>29</v>
      </c>
      <c r="S2372" t="s">
        <v>41</v>
      </c>
    </row>
    <row r="2373" spans="1:19" x14ac:dyDescent="0.3">
      <c r="A2373">
        <v>2372</v>
      </c>
      <c r="B2373">
        <v>67</v>
      </c>
      <c r="C2373" t="s">
        <v>19</v>
      </c>
      <c r="D2373" t="s">
        <v>125</v>
      </c>
      <c r="E2373" t="s">
        <v>21</v>
      </c>
      <c r="F2373">
        <v>25</v>
      </c>
      <c r="G2373" t="s">
        <v>116</v>
      </c>
      <c r="H2373" t="s">
        <v>45</v>
      </c>
      <c r="I2373" t="s">
        <v>63</v>
      </c>
      <c r="J2373" t="s">
        <v>25</v>
      </c>
      <c r="K2373">
        <v>3.7</v>
      </c>
      <c r="L2373" t="s">
        <v>152</v>
      </c>
      <c r="M2373" t="s">
        <v>46</v>
      </c>
      <c r="N2373" t="s">
        <v>47</v>
      </c>
      <c r="O2373" t="s">
        <v>152</v>
      </c>
      <c r="P2373" t="s">
        <v>152</v>
      </c>
      <c r="Q2373">
        <v>28</v>
      </c>
      <c r="R2373" t="s">
        <v>59</v>
      </c>
      <c r="S2373" t="s">
        <v>50</v>
      </c>
    </row>
    <row r="2374" spans="1:19" x14ac:dyDescent="0.3">
      <c r="A2374">
        <v>2373</v>
      </c>
      <c r="B2374">
        <v>50</v>
      </c>
      <c r="C2374" t="s">
        <v>19</v>
      </c>
      <c r="D2374" t="s">
        <v>137</v>
      </c>
      <c r="E2374" t="s">
        <v>43</v>
      </c>
      <c r="F2374">
        <v>39</v>
      </c>
      <c r="G2374" t="s">
        <v>90</v>
      </c>
      <c r="H2374" t="s">
        <v>92</v>
      </c>
      <c r="I2374" t="s">
        <v>67</v>
      </c>
      <c r="J2374" t="s">
        <v>39</v>
      </c>
      <c r="K2374">
        <v>3.1</v>
      </c>
      <c r="L2374" t="s">
        <v>152</v>
      </c>
      <c r="M2374" t="s">
        <v>59</v>
      </c>
      <c r="N2374" t="s">
        <v>28</v>
      </c>
      <c r="O2374" t="s">
        <v>152</v>
      </c>
      <c r="P2374" t="s">
        <v>152</v>
      </c>
      <c r="Q2374">
        <v>9</v>
      </c>
      <c r="R2374" t="s">
        <v>46</v>
      </c>
      <c r="S2374" t="s">
        <v>30</v>
      </c>
    </row>
    <row r="2375" spans="1:19" x14ac:dyDescent="0.3">
      <c r="A2375">
        <v>2374</v>
      </c>
      <c r="B2375">
        <v>37</v>
      </c>
      <c r="C2375" t="s">
        <v>19</v>
      </c>
      <c r="D2375" t="s">
        <v>104</v>
      </c>
      <c r="E2375" t="s">
        <v>21</v>
      </c>
      <c r="F2375">
        <v>20</v>
      </c>
      <c r="G2375" t="s">
        <v>151</v>
      </c>
      <c r="H2375" t="s">
        <v>45</v>
      </c>
      <c r="I2375" t="s">
        <v>24</v>
      </c>
      <c r="J2375" t="s">
        <v>39</v>
      </c>
      <c r="K2375">
        <v>4.9000000000000004</v>
      </c>
      <c r="L2375" t="s">
        <v>152</v>
      </c>
      <c r="M2375" t="s">
        <v>34</v>
      </c>
      <c r="N2375" t="s">
        <v>28</v>
      </c>
      <c r="O2375" t="s">
        <v>152</v>
      </c>
      <c r="P2375" t="s">
        <v>152</v>
      </c>
      <c r="Q2375">
        <v>21</v>
      </c>
      <c r="R2375" t="s">
        <v>59</v>
      </c>
      <c r="S2375" t="s">
        <v>97</v>
      </c>
    </row>
    <row r="2376" spans="1:19" x14ac:dyDescent="0.3">
      <c r="A2376">
        <v>2375</v>
      </c>
      <c r="B2376">
        <v>69</v>
      </c>
      <c r="C2376" t="s">
        <v>19</v>
      </c>
      <c r="D2376" t="s">
        <v>143</v>
      </c>
      <c r="E2376" t="s">
        <v>69</v>
      </c>
      <c r="F2376">
        <v>73</v>
      </c>
      <c r="G2376" t="s">
        <v>149</v>
      </c>
      <c r="H2376" t="s">
        <v>23</v>
      </c>
      <c r="I2376" t="s">
        <v>100</v>
      </c>
      <c r="J2376" t="s">
        <v>25</v>
      </c>
      <c r="K2376">
        <v>4.7</v>
      </c>
      <c r="L2376" t="s">
        <v>152</v>
      </c>
      <c r="M2376" t="s">
        <v>35</v>
      </c>
      <c r="N2376" t="s">
        <v>55</v>
      </c>
      <c r="O2376" t="s">
        <v>152</v>
      </c>
      <c r="P2376" t="s">
        <v>152</v>
      </c>
      <c r="Q2376">
        <v>31</v>
      </c>
      <c r="R2376" t="s">
        <v>59</v>
      </c>
      <c r="S2376" t="s">
        <v>88</v>
      </c>
    </row>
    <row r="2377" spans="1:19" x14ac:dyDescent="0.3">
      <c r="A2377">
        <v>2376</v>
      </c>
      <c r="B2377">
        <v>60</v>
      </c>
      <c r="C2377" t="s">
        <v>19</v>
      </c>
      <c r="D2377" t="s">
        <v>132</v>
      </c>
      <c r="E2377" t="s">
        <v>69</v>
      </c>
      <c r="F2377">
        <v>63</v>
      </c>
      <c r="G2377" t="s">
        <v>141</v>
      </c>
      <c r="H2377" t="s">
        <v>23</v>
      </c>
      <c r="I2377" t="s">
        <v>100</v>
      </c>
      <c r="J2377" t="s">
        <v>58</v>
      </c>
      <c r="K2377">
        <v>2.9</v>
      </c>
      <c r="L2377" t="s">
        <v>152</v>
      </c>
      <c r="M2377" t="s">
        <v>46</v>
      </c>
      <c r="N2377" t="s">
        <v>47</v>
      </c>
      <c r="O2377" t="s">
        <v>152</v>
      </c>
      <c r="P2377" t="s">
        <v>152</v>
      </c>
      <c r="Q2377">
        <v>18</v>
      </c>
      <c r="R2377" t="s">
        <v>27</v>
      </c>
      <c r="S2377" t="s">
        <v>60</v>
      </c>
    </row>
    <row r="2378" spans="1:19" x14ac:dyDescent="0.3">
      <c r="A2378">
        <v>2377</v>
      </c>
      <c r="B2378">
        <v>21</v>
      </c>
      <c r="C2378" t="s">
        <v>19</v>
      </c>
      <c r="D2378" t="s">
        <v>143</v>
      </c>
      <c r="E2378" t="s">
        <v>69</v>
      </c>
      <c r="F2378">
        <v>94</v>
      </c>
      <c r="G2378" t="s">
        <v>122</v>
      </c>
      <c r="H2378" t="s">
        <v>92</v>
      </c>
      <c r="I2378" t="s">
        <v>109</v>
      </c>
      <c r="J2378" t="s">
        <v>39</v>
      </c>
      <c r="K2378">
        <v>4.0999999999999996</v>
      </c>
      <c r="L2378" t="s">
        <v>152</v>
      </c>
      <c r="M2378" t="s">
        <v>29</v>
      </c>
      <c r="N2378" t="s">
        <v>28</v>
      </c>
      <c r="O2378" t="s">
        <v>152</v>
      </c>
      <c r="P2378" t="s">
        <v>152</v>
      </c>
      <c r="Q2378">
        <v>5</v>
      </c>
      <c r="R2378" t="s">
        <v>35</v>
      </c>
      <c r="S2378" t="s">
        <v>41</v>
      </c>
    </row>
    <row r="2379" spans="1:19" x14ac:dyDescent="0.3">
      <c r="A2379">
        <v>2378</v>
      </c>
      <c r="B2379">
        <v>44</v>
      </c>
      <c r="C2379" t="s">
        <v>19</v>
      </c>
      <c r="D2379" t="s">
        <v>20</v>
      </c>
      <c r="E2379" t="s">
        <v>21</v>
      </c>
      <c r="F2379">
        <v>94</v>
      </c>
      <c r="G2379" t="s">
        <v>147</v>
      </c>
      <c r="H2379" t="s">
        <v>23</v>
      </c>
      <c r="I2379" t="s">
        <v>136</v>
      </c>
      <c r="J2379" t="s">
        <v>58</v>
      </c>
      <c r="K2379">
        <v>4</v>
      </c>
      <c r="L2379" t="s">
        <v>152</v>
      </c>
      <c r="M2379" t="s">
        <v>29</v>
      </c>
      <c r="N2379" t="s">
        <v>47</v>
      </c>
      <c r="O2379" t="s">
        <v>152</v>
      </c>
      <c r="P2379" t="s">
        <v>152</v>
      </c>
      <c r="Q2379">
        <v>22</v>
      </c>
      <c r="R2379" t="s">
        <v>35</v>
      </c>
      <c r="S2379" t="s">
        <v>50</v>
      </c>
    </row>
    <row r="2380" spans="1:19" x14ac:dyDescent="0.3">
      <c r="A2380">
        <v>2379</v>
      </c>
      <c r="B2380">
        <v>26</v>
      </c>
      <c r="C2380" t="s">
        <v>19</v>
      </c>
      <c r="D2380" t="s">
        <v>119</v>
      </c>
      <c r="E2380" t="s">
        <v>69</v>
      </c>
      <c r="F2380">
        <v>71</v>
      </c>
      <c r="G2380" t="s">
        <v>83</v>
      </c>
      <c r="H2380" t="s">
        <v>23</v>
      </c>
      <c r="I2380" t="s">
        <v>86</v>
      </c>
      <c r="J2380" t="s">
        <v>54</v>
      </c>
      <c r="K2380">
        <v>2.7</v>
      </c>
      <c r="L2380" t="s">
        <v>152</v>
      </c>
      <c r="M2380" t="s">
        <v>59</v>
      </c>
      <c r="N2380" t="s">
        <v>76</v>
      </c>
      <c r="O2380" t="s">
        <v>152</v>
      </c>
      <c r="P2380" t="s">
        <v>152</v>
      </c>
      <c r="Q2380">
        <v>37</v>
      </c>
      <c r="R2380" t="s">
        <v>46</v>
      </c>
      <c r="S2380" t="s">
        <v>77</v>
      </c>
    </row>
    <row r="2381" spans="1:19" x14ac:dyDescent="0.3">
      <c r="A2381">
        <v>2380</v>
      </c>
      <c r="B2381">
        <v>40</v>
      </c>
      <c r="C2381" t="s">
        <v>19</v>
      </c>
      <c r="D2381" t="s">
        <v>124</v>
      </c>
      <c r="E2381" t="s">
        <v>69</v>
      </c>
      <c r="F2381">
        <v>77</v>
      </c>
      <c r="G2381" t="s">
        <v>147</v>
      </c>
      <c r="H2381" t="s">
        <v>45</v>
      </c>
      <c r="I2381" t="s">
        <v>100</v>
      </c>
      <c r="J2381" t="s">
        <v>39</v>
      </c>
      <c r="K2381">
        <v>4</v>
      </c>
      <c r="L2381" t="s">
        <v>152</v>
      </c>
      <c r="M2381" t="s">
        <v>27</v>
      </c>
      <c r="N2381" t="s">
        <v>72</v>
      </c>
      <c r="O2381" t="s">
        <v>152</v>
      </c>
      <c r="P2381" t="s">
        <v>152</v>
      </c>
      <c r="Q2381">
        <v>22</v>
      </c>
      <c r="R2381" t="s">
        <v>59</v>
      </c>
      <c r="S2381" t="s">
        <v>88</v>
      </c>
    </row>
    <row r="2382" spans="1:19" x14ac:dyDescent="0.3">
      <c r="A2382">
        <v>2381</v>
      </c>
      <c r="B2382">
        <v>41</v>
      </c>
      <c r="C2382" t="s">
        <v>19</v>
      </c>
      <c r="D2382" t="s">
        <v>119</v>
      </c>
      <c r="E2382" t="s">
        <v>69</v>
      </c>
      <c r="F2382">
        <v>66</v>
      </c>
      <c r="G2382" t="s">
        <v>138</v>
      </c>
      <c r="H2382" t="s">
        <v>45</v>
      </c>
      <c r="I2382" t="s">
        <v>94</v>
      </c>
      <c r="J2382" t="s">
        <v>58</v>
      </c>
      <c r="K2382">
        <v>2.5</v>
      </c>
      <c r="L2382" t="s">
        <v>152</v>
      </c>
      <c r="M2382" t="s">
        <v>27</v>
      </c>
      <c r="N2382" t="s">
        <v>47</v>
      </c>
      <c r="O2382" t="s">
        <v>152</v>
      </c>
      <c r="P2382" t="s">
        <v>152</v>
      </c>
      <c r="Q2382">
        <v>36</v>
      </c>
      <c r="R2382" t="s">
        <v>46</v>
      </c>
      <c r="S2382" t="s">
        <v>30</v>
      </c>
    </row>
    <row r="2383" spans="1:19" x14ac:dyDescent="0.3">
      <c r="A2383">
        <v>2382</v>
      </c>
      <c r="B2383">
        <v>62</v>
      </c>
      <c r="C2383" t="s">
        <v>19</v>
      </c>
      <c r="D2383" t="s">
        <v>42</v>
      </c>
      <c r="E2383" t="s">
        <v>43</v>
      </c>
      <c r="F2383">
        <v>23</v>
      </c>
      <c r="G2383" t="s">
        <v>150</v>
      </c>
      <c r="H2383" t="s">
        <v>45</v>
      </c>
      <c r="I2383" t="s">
        <v>86</v>
      </c>
      <c r="J2383" t="s">
        <v>54</v>
      </c>
      <c r="K2383">
        <v>4.5</v>
      </c>
      <c r="L2383" t="s">
        <v>152</v>
      </c>
      <c r="M2383" t="s">
        <v>34</v>
      </c>
      <c r="N2383" t="s">
        <v>40</v>
      </c>
      <c r="O2383" t="s">
        <v>152</v>
      </c>
      <c r="P2383" t="s">
        <v>152</v>
      </c>
      <c r="Q2383">
        <v>23</v>
      </c>
      <c r="R2383" t="s">
        <v>46</v>
      </c>
      <c r="S2383" t="s">
        <v>50</v>
      </c>
    </row>
    <row r="2384" spans="1:19" x14ac:dyDescent="0.3">
      <c r="A2384">
        <v>2383</v>
      </c>
      <c r="B2384">
        <v>39</v>
      </c>
      <c r="C2384" t="s">
        <v>19</v>
      </c>
      <c r="D2384" t="s">
        <v>31</v>
      </c>
      <c r="E2384" t="s">
        <v>21</v>
      </c>
      <c r="F2384">
        <v>60</v>
      </c>
      <c r="G2384" t="s">
        <v>99</v>
      </c>
      <c r="H2384" t="s">
        <v>45</v>
      </c>
      <c r="I2384" t="s">
        <v>49</v>
      </c>
      <c r="J2384" t="s">
        <v>39</v>
      </c>
      <c r="K2384">
        <v>3.9</v>
      </c>
      <c r="L2384" t="s">
        <v>152</v>
      </c>
      <c r="M2384" t="s">
        <v>59</v>
      </c>
      <c r="N2384" t="s">
        <v>28</v>
      </c>
      <c r="O2384" t="s">
        <v>152</v>
      </c>
      <c r="P2384" t="s">
        <v>152</v>
      </c>
      <c r="Q2384">
        <v>44</v>
      </c>
      <c r="R2384" t="s">
        <v>59</v>
      </c>
      <c r="S2384" t="s">
        <v>41</v>
      </c>
    </row>
    <row r="2385" spans="1:19" x14ac:dyDescent="0.3">
      <c r="A2385">
        <v>2384</v>
      </c>
      <c r="B2385">
        <v>53</v>
      </c>
      <c r="C2385" t="s">
        <v>19</v>
      </c>
      <c r="D2385" t="s">
        <v>132</v>
      </c>
      <c r="E2385" t="s">
        <v>69</v>
      </c>
      <c r="F2385">
        <v>72</v>
      </c>
      <c r="G2385" t="s">
        <v>44</v>
      </c>
      <c r="H2385" t="s">
        <v>23</v>
      </c>
      <c r="I2385" t="s">
        <v>81</v>
      </c>
      <c r="J2385" t="s">
        <v>39</v>
      </c>
      <c r="K2385">
        <v>4.9000000000000004</v>
      </c>
      <c r="L2385" t="s">
        <v>152</v>
      </c>
      <c r="M2385" t="s">
        <v>35</v>
      </c>
      <c r="N2385" t="s">
        <v>72</v>
      </c>
      <c r="O2385" t="s">
        <v>152</v>
      </c>
      <c r="P2385" t="s">
        <v>152</v>
      </c>
      <c r="Q2385">
        <v>25</v>
      </c>
      <c r="R2385" t="s">
        <v>34</v>
      </c>
      <c r="S2385" t="s">
        <v>50</v>
      </c>
    </row>
    <row r="2386" spans="1:19" x14ac:dyDescent="0.3">
      <c r="A2386">
        <v>2385</v>
      </c>
      <c r="B2386">
        <v>24</v>
      </c>
      <c r="C2386" t="s">
        <v>19</v>
      </c>
      <c r="D2386" t="s">
        <v>20</v>
      </c>
      <c r="E2386" t="s">
        <v>21</v>
      </c>
      <c r="F2386">
        <v>35</v>
      </c>
      <c r="G2386" t="s">
        <v>90</v>
      </c>
      <c r="H2386" t="s">
        <v>23</v>
      </c>
      <c r="I2386" t="s">
        <v>96</v>
      </c>
      <c r="J2386" t="s">
        <v>25</v>
      </c>
      <c r="K2386">
        <v>3.3</v>
      </c>
      <c r="L2386" t="s">
        <v>152</v>
      </c>
      <c r="M2386" t="s">
        <v>59</v>
      </c>
      <c r="N2386" t="s">
        <v>72</v>
      </c>
      <c r="O2386" t="s">
        <v>152</v>
      </c>
      <c r="P2386" t="s">
        <v>152</v>
      </c>
      <c r="Q2386">
        <v>40</v>
      </c>
      <c r="R2386" t="s">
        <v>46</v>
      </c>
      <c r="S2386" t="s">
        <v>60</v>
      </c>
    </row>
    <row r="2387" spans="1:19" x14ac:dyDescent="0.3">
      <c r="A2387">
        <v>2386</v>
      </c>
      <c r="B2387">
        <v>41</v>
      </c>
      <c r="C2387" t="s">
        <v>19</v>
      </c>
      <c r="D2387" t="s">
        <v>119</v>
      </c>
      <c r="E2387" t="s">
        <v>69</v>
      </c>
      <c r="F2387">
        <v>31</v>
      </c>
      <c r="G2387" t="s">
        <v>101</v>
      </c>
      <c r="H2387" t="s">
        <v>45</v>
      </c>
      <c r="I2387" t="s">
        <v>110</v>
      </c>
      <c r="J2387" t="s">
        <v>58</v>
      </c>
      <c r="K2387">
        <v>3.8</v>
      </c>
      <c r="L2387" t="s">
        <v>152</v>
      </c>
      <c r="M2387" t="s">
        <v>29</v>
      </c>
      <c r="N2387" t="s">
        <v>28</v>
      </c>
      <c r="O2387" t="s">
        <v>152</v>
      </c>
      <c r="P2387" t="s">
        <v>152</v>
      </c>
      <c r="Q2387">
        <v>12</v>
      </c>
      <c r="R2387" t="s">
        <v>46</v>
      </c>
      <c r="S2387" t="s">
        <v>41</v>
      </c>
    </row>
    <row r="2388" spans="1:19" x14ac:dyDescent="0.3">
      <c r="A2388">
        <v>2387</v>
      </c>
      <c r="B2388">
        <v>19</v>
      </c>
      <c r="C2388" t="s">
        <v>19</v>
      </c>
      <c r="D2388" t="s">
        <v>125</v>
      </c>
      <c r="E2388" t="s">
        <v>21</v>
      </c>
      <c r="F2388">
        <v>33</v>
      </c>
      <c r="G2388" t="s">
        <v>115</v>
      </c>
      <c r="H2388" t="s">
        <v>23</v>
      </c>
      <c r="I2388" t="s">
        <v>144</v>
      </c>
      <c r="J2388" t="s">
        <v>54</v>
      </c>
      <c r="K2388">
        <v>2.9</v>
      </c>
      <c r="L2388" t="s">
        <v>152</v>
      </c>
      <c r="M2388" t="s">
        <v>27</v>
      </c>
      <c r="N2388" t="s">
        <v>55</v>
      </c>
      <c r="O2388" t="s">
        <v>152</v>
      </c>
      <c r="P2388" t="s">
        <v>152</v>
      </c>
      <c r="Q2388">
        <v>14</v>
      </c>
      <c r="R2388" t="s">
        <v>29</v>
      </c>
      <c r="S2388" t="s">
        <v>88</v>
      </c>
    </row>
    <row r="2389" spans="1:19" x14ac:dyDescent="0.3">
      <c r="A2389">
        <v>2388</v>
      </c>
      <c r="B2389">
        <v>36</v>
      </c>
      <c r="C2389" t="s">
        <v>19</v>
      </c>
      <c r="D2389" t="s">
        <v>124</v>
      </c>
      <c r="E2389" t="s">
        <v>69</v>
      </c>
      <c r="F2389">
        <v>95</v>
      </c>
      <c r="G2389" t="s">
        <v>122</v>
      </c>
      <c r="H2389" t="s">
        <v>45</v>
      </c>
      <c r="I2389" t="s">
        <v>81</v>
      </c>
      <c r="J2389" t="s">
        <v>54</v>
      </c>
      <c r="K2389">
        <v>4</v>
      </c>
      <c r="L2389" t="s">
        <v>152</v>
      </c>
      <c r="M2389" t="s">
        <v>27</v>
      </c>
      <c r="N2389" t="s">
        <v>72</v>
      </c>
      <c r="O2389" t="s">
        <v>152</v>
      </c>
      <c r="P2389" t="s">
        <v>152</v>
      </c>
      <c r="Q2389">
        <v>14</v>
      </c>
      <c r="R2389" t="s">
        <v>59</v>
      </c>
      <c r="S2389" t="s">
        <v>88</v>
      </c>
    </row>
    <row r="2390" spans="1:19" x14ac:dyDescent="0.3">
      <c r="A2390">
        <v>2389</v>
      </c>
      <c r="B2390">
        <v>21</v>
      </c>
      <c r="C2390" t="s">
        <v>19</v>
      </c>
      <c r="D2390" t="s">
        <v>82</v>
      </c>
      <c r="E2390" t="s">
        <v>21</v>
      </c>
      <c r="F2390">
        <v>68</v>
      </c>
      <c r="G2390" t="s">
        <v>90</v>
      </c>
      <c r="H2390" t="s">
        <v>45</v>
      </c>
      <c r="I2390" t="s">
        <v>100</v>
      </c>
      <c r="J2390" t="s">
        <v>58</v>
      </c>
      <c r="K2390">
        <v>4.0999999999999996</v>
      </c>
      <c r="L2390" t="s">
        <v>152</v>
      </c>
      <c r="M2390" t="s">
        <v>27</v>
      </c>
      <c r="N2390" t="s">
        <v>76</v>
      </c>
      <c r="O2390" t="s">
        <v>152</v>
      </c>
      <c r="P2390" t="s">
        <v>152</v>
      </c>
      <c r="Q2390">
        <v>10</v>
      </c>
      <c r="R2390" t="s">
        <v>59</v>
      </c>
      <c r="S2390" t="s">
        <v>50</v>
      </c>
    </row>
    <row r="2391" spans="1:19" x14ac:dyDescent="0.3">
      <c r="A2391">
        <v>2390</v>
      </c>
      <c r="B2391">
        <v>25</v>
      </c>
      <c r="C2391" t="s">
        <v>19</v>
      </c>
      <c r="D2391" t="s">
        <v>64</v>
      </c>
      <c r="E2391" t="s">
        <v>65</v>
      </c>
      <c r="F2391">
        <v>87</v>
      </c>
      <c r="G2391" t="s">
        <v>111</v>
      </c>
      <c r="H2391" t="s">
        <v>45</v>
      </c>
      <c r="I2391" t="s">
        <v>84</v>
      </c>
      <c r="J2391" t="s">
        <v>39</v>
      </c>
      <c r="K2391">
        <v>3.1</v>
      </c>
      <c r="L2391" t="s">
        <v>152</v>
      </c>
      <c r="M2391" t="s">
        <v>35</v>
      </c>
      <c r="N2391" t="s">
        <v>76</v>
      </c>
      <c r="O2391" t="s">
        <v>152</v>
      </c>
      <c r="P2391" t="s">
        <v>152</v>
      </c>
      <c r="Q2391">
        <v>17</v>
      </c>
      <c r="R2391" t="s">
        <v>34</v>
      </c>
      <c r="S2391" t="s">
        <v>97</v>
      </c>
    </row>
    <row r="2392" spans="1:19" x14ac:dyDescent="0.3">
      <c r="A2392">
        <v>2391</v>
      </c>
      <c r="B2392">
        <v>65</v>
      </c>
      <c r="C2392" t="s">
        <v>19</v>
      </c>
      <c r="D2392" t="s">
        <v>56</v>
      </c>
      <c r="E2392" t="s">
        <v>21</v>
      </c>
      <c r="F2392">
        <v>64</v>
      </c>
      <c r="G2392" t="s">
        <v>117</v>
      </c>
      <c r="H2392" t="s">
        <v>92</v>
      </c>
      <c r="I2392" t="s">
        <v>134</v>
      </c>
      <c r="J2392" t="s">
        <v>25</v>
      </c>
      <c r="K2392">
        <v>4.5999999999999996</v>
      </c>
      <c r="L2392" t="s">
        <v>152</v>
      </c>
      <c r="M2392" t="s">
        <v>59</v>
      </c>
      <c r="N2392" t="s">
        <v>28</v>
      </c>
      <c r="O2392" t="s">
        <v>152</v>
      </c>
      <c r="P2392" t="s">
        <v>152</v>
      </c>
      <c r="Q2392">
        <v>24</v>
      </c>
      <c r="R2392" t="s">
        <v>59</v>
      </c>
      <c r="S2392" t="s">
        <v>30</v>
      </c>
    </row>
    <row r="2393" spans="1:19" x14ac:dyDescent="0.3">
      <c r="A2393">
        <v>2392</v>
      </c>
      <c r="B2393">
        <v>42</v>
      </c>
      <c r="C2393" t="s">
        <v>19</v>
      </c>
      <c r="D2393" t="s">
        <v>56</v>
      </c>
      <c r="E2393" t="s">
        <v>21</v>
      </c>
      <c r="F2393">
        <v>74</v>
      </c>
      <c r="G2393" t="s">
        <v>151</v>
      </c>
      <c r="H2393" t="s">
        <v>45</v>
      </c>
      <c r="I2393" t="s">
        <v>94</v>
      </c>
      <c r="J2393" t="s">
        <v>25</v>
      </c>
      <c r="K2393">
        <v>4.5999999999999996</v>
      </c>
      <c r="L2393" t="s">
        <v>152</v>
      </c>
      <c r="M2393" t="s">
        <v>46</v>
      </c>
      <c r="N2393" t="s">
        <v>47</v>
      </c>
      <c r="O2393" t="s">
        <v>152</v>
      </c>
      <c r="P2393" t="s">
        <v>152</v>
      </c>
      <c r="Q2393">
        <v>31</v>
      </c>
      <c r="R2393" t="s">
        <v>34</v>
      </c>
      <c r="S2393" t="s">
        <v>60</v>
      </c>
    </row>
    <row r="2394" spans="1:19" x14ac:dyDescent="0.3">
      <c r="A2394">
        <v>2393</v>
      </c>
      <c r="B2394">
        <v>40</v>
      </c>
      <c r="C2394" t="s">
        <v>19</v>
      </c>
      <c r="D2394" t="s">
        <v>36</v>
      </c>
      <c r="E2394" t="s">
        <v>21</v>
      </c>
      <c r="F2394">
        <v>62</v>
      </c>
      <c r="G2394" t="s">
        <v>70</v>
      </c>
      <c r="H2394" t="s">
        <v>23</v>
      </c>
      <c r="I2394" t="s">
        <v>67</v>
      </c>
      <c r="J2394" t="s">
        <v>39</v>
      </c>
      <c r="K2394">
        <v>2.6</v>
      </c>
      <c r="L2394" t="s">
        <v>152</v>
      </c>
      <c r="M2394" t="s">
        <v>35</v>
      </c>
      <c r="N2394" t="s">
        <v>72</v>
      </c>
      <c r="O2394" t="s">
        <v>152</v>
      </c>
      <c r="P2394" t="s">
        <v>152</v>
      </c>
      <c r="Q2394">
        <v>36</v>
      </c>
      <c r="R2394" t="s">
        <v>35</v>
      </c>
      <c r="S2394" t="s">
        <v>50</v>
      </c>
    </row>
    <row r="2395" spans="1:19" x14ac:dyDescent="0.3">
      <c r="A2395">
        <v>2394</v>
      </c>
      <c r="B2395">
        <v>58</v>
      </c>
      <c r="C2395" t="s">
        <v>19</v>
      </c>
      <c r="D2395" t="s">
        <v>125</v>
      </c>
      <c r="E2395" t="s">
        <v>21</v>
      </c>
      <c r="F2395">
        <v>97</v>
      </c>
      <c r="G2395" t="s">
        <v>62</v>
      </c>
      <c r="H2395" t="s">
        <v>45</v>
      </c>
      <c r="I2395" t="s">
        <v>110</v>
      </c>
      <c r="J2395" t="s">
        <v>25</v>
      </c>
      <c r="K2395">
        <v>5</v>
      </c>
      <c r="L2395" t="s">
        <v>152</v>
      </c>
      <c r="M2395" t="s">
        <v>59</v>
      </c>
      <c r="N2395" t="s">
        <v>72</v>
      </c>
      <c r="O2395" t="s">
        <v>152</v>
      </c>
      <c r="P2395" t="s">
        <v>152</v>
      </c>
      <c r="Q2395">
        <v>38</v>
      </c>
      <c r="R2395" t="s">
        <v>46</v>
      </c>
      <c r="S2395" t="s">
        <v>97</v>
      </c>
    </row>
    <row r="2396" spans="1:19" x14ac:dyDescent="0.3">
      <c r="A2396">
        <v>2395</v>
      </c>
      <c r="B2396">
        <v>40</v>
      </c>
      <c r="C2396" t="s">
        <v>19</v>
      </c>
      <c r="D2396" t="s">
        <v>42</v>
      </c>
      <c r="E2396" t="s">
        <v>43</v>
      </c>
      <c r="F2396">
        <v>47</v>
      </c>
      <c r="G2396" t="s">
        <v>139</v>
      </c>
      <c r="H2396" t="s">
        <v>23</v>
      </c>
      <c r="I2396" t="s">
        <v>100</v>
      </c>
      <c r="J2396" t="s">
        <v>58</v>
      </c>
      <c r="K2396">
        <v>2.9</v>
      </c>
      <c r="L2396" t="s">
        <v>152</v>
      </c>
      <c r="M2396" t="s">
        <v>35</v>
      </c>
      <c r="N2396" t="s">
        <v>72</v>
      </c>
      <c r="O2396" t="s">
        <v>152</v>
      </c>
      <c r="P2396" t="s">
        <v>152</v>
      </c>
      <c r="Q2396">
        <v>23</v>
      </c>
      <c r="R2396" t="s">
        <v>59</v>
      </c>
      <c r="S2396" t="s">
        <v>30</v>
      </c>
    </row>
    <row r="2397" spans="1:19" x14ac:dyDescent="0.3">
      <c r="A2397">
        <v>2396</v>
      </c>
      <c r="B2397">
        <v>62</v>
      </c>
      <c r="C2397" t="s">
        <v>19</v>
      </c>
      <c r="D2397" t="s">
        <v>20</v>
      </c>
      <c r="E2397" t="s">
        <v>21</v>
      </c>
      <c r="F2397">
        <v>83</v>
      </c>
      <c r="G2397" t="s">
        <v>139</v>
      </c>
      <c r="H2397" t="s">
        <v>45</v>
      </c>
      <c r="I2397" t="s">
        <v>109</v>
      </c>
      <c r="J2397" t="s">
        <v>25</v>
      </c>
      <c r="K2397">
        <v>3.5</v>
      </c>
      <c r="L2397" t="s">
        <v>152</v>
      </c>
      <c r="M2397" t="s">
        <v>59</v>
      </c>
      <c r="N2397" t="s">
        <v>72</v>
      </c>
      <c r="O2397" t="s">
        <v>152</v>
      </c>
      <c r="P2397" t="s">
        <v>152</v>
      </c>
      <c r="Q2397">
        <v>47</v>
      </c>
      <c r="R2397" t="s">
        <v>46</v>
      </c>
      <c r="S2397" t="s">
        <v>77</v>
      </c>
    </row>
    <row r="2398" spans="1:19" x14ac:dyDescent="0.3">
      <c r="A2398">
        <v>2397</v>
      </c>
      <c r="B2398">
        <v>38</v>
      </c>
      <c r="C2398" t="s">
        <v>19</v>
      </c>
      <c r="D2398" t="s">
        <v>56</v>
      </c>
      <c r="E2398" t="s">
        <v>21</v>
      </c>
      <c r="F2398">
        <v>82</v>
      </c>
      <c r="G2398" t="s">
        <v>48</v>
      </c>
      <c r="H2398" t="s">
        <v>45</v>
      </c>
      <c r="I2398" t="s">
        <v>79</v>
      </c>
      <c r="J2398" t="s">
        <v>39</v>
      </c>
      <c r="K2398">
        <v>3.7</v>
      </c>
      <c r="L2398" t="s">
        <v>152</v>
      </c>
      <c r="M2398" t="s">
        <v>27</v>
      </c>
      <c r="N2398" t="s">
        <v>72</v>
      </c>
      <c r="O2398" t="s">
        <v>152</v>
      </c>
      <c r="P2398" t="s">
        <v>152</v>
      </c>
      <c r="Q2398">
        <v>20</v>
      </c>
      <c r="R2398" t="s">
        <v>29</v>
      </c>
      <c r="S2398" t="s">
        <v>41</v>
      </c>
    </row>
    <row r="2399" spans="1:19" x14ac:dyDescent="0.3">
      <c r="A2399">
        <v>2398</v>
      </c>
      <c r="B2399">
        <v>37</v>
      </c>
      <c r="C2399" t="s">
        <v>19</v>
      </c>
      <c r="D2399" t="s">
        <v>89</v>
      </c>
      <c r="E2399" t="s">
        <v>69</v>
      </c>
      <c r="F2399">
        <v>26</v>
      </c>
      <c r="G2399" t="s">
        <v>66</v>
      </c>
      <c r="H2399" t="s">
        <v>23</v>
      </c>
      <c r="I2399" t="s">
        <v>94</v>
      </c>
      <c r="J2399" t="s">
        <v>58</v>
      </c>
      <c r="K2399">
        <v>2.9</v>
      </c>
      <c r="L2399" t="s">
        <v>152</v>
      </c>
      <c r="M2399" t="s">
        <v>34</v>
      </c>
      <c r="N2399" t="s">
        <v>76</v>
      </c>
      <c r="O2399" t="s">
        <v>152</v>
      </c>
      <c r="P2399" t="s">
        <v>152</v>
      </c>
      <c r="Q2399">
        <v>41</v>
      </c>
      <c r="R2399" t="s">
        <v>29</v>
      </c>
      <c r="S2399" t="s">
        <v>88</v>
      </c>
    </row>
    <row r="2400" spans="1:19" x14ac:dyDescent="0.3">
      <c r="A2400">
        <v>2399</v>
      </c>
      <c r="B2400">
        <v>65</v>
      </c>
      <c r="C2400" t="s">
        <v>19</v>
      </c>
      <c r="D2400" t="s">
        <v>102</v>
      </c>
      <c r="E2400" t="s">
        <v>65</v>
      </c>
      <c r="F2400">
        <v>81</v>
      </c>
      <c r="G2400" t="s">
        <v>103</v>
      </c>
      <c r="H2400" t="s">
        <v>45</v>
      </c>
      <c r="I2400" t="s">
        <v>121</v>
      </c>
      <c r="J2400" t="s">
        <v>25</v>
      </c>
      <c r="K2400">
        <v>4.3</v>
      </c>
      <c r="L2400" t="s">
        <v>152</v>
      </c>
      <c r="M2400" t="s">
        <v>46</v>
      </c>
      <c r="N2400" t="s">
        <v>40</v>
      </c>
      <c r="O2400" t="s">
        <v>152</v>
      </c>
      <c r="P2400" t="s">
        <v>152</v>
      </c>
      <c r="Q2400">
        <v>44</v>
      </c>
      <c r="R2400" t="s">
        <v>34</v>
      </c>
      <c r="S2400" t="s">
        <v>30</v>
      </c>
    </row>
    <row r="2401" spans="1:19" x14ac:dyDescent="0.3">
      <c r="A2401">
        <v>2400</v>
      </c>
      <c r="B2401">
        <v>55</v>
      </c>
      <c r="C2401" t="s">
        <v>19</v>
      </c>
      <c r="D2401" t="s">
        <v>82</v>
      </c>
      <c r="E2401" t="s">
        <v>21</v>
      </c>
      <c r="F2401">
        <v>44</v>
      </c>
      <c r="G2401" t="s">
        <v>83</v>
      </c>
      <c r="H2401" t="s">
        <v>23</v>
      </c>
      <c r="I2401" t="s">
        <v>118</v>
      </c>
      <c r="J2401" t="s">
        <v>39</v>
      </c>
      <c r="K2401">
        <v>3.2</v>
      </c>
      <c r="L2401" t="s">
        <v>152</v>
      </c>
      <c r="M2401" t="s">
        <v>59</v>
      </c>
      <c r="N2401" t="s">
        <v>76</v>
      </c>
      <c r="O2401" t="s">
        <v>152</v>
      </c>
      <c r="P2401" t="s">
        <v>152</v>
      </c>
      <c r="Q2401">
        <v>31</v>
      </c>
      <c r="R2401" t="s">
        <v>35</v>
      </c>
      <c r="S2401" t="s">
        <v>88</v>
      </c>
    </row>
    <row r="2402" spans="1:19" x14ac:dyDescent="0.3">
      <c r="A2402">
        <v>2401</v>
      </c>
      <c r="B2402">
        <v>43</v>
      </c>
      <c r="C2402" t="s">
        <v>19</v>
      </c>
      <c r="D2402" t="s">
        <v>89</v>
      </c>
      <c r="E2402" t="s">
        <v>69</v>
      </c>
      <c r="F2402">
        <v>88</v>
      </c>
      <c r="G2402" t="s">
        <v>48</v>
      </c>
      <c r="H2402" t="s">
        <v>45</v>
      </c>
      <c r="I2402" t="s">
        <v>100</v>
      </c>
      <c r="J2402" t="s">
        <v>25</v>
      </c>
      <c r="K2402">
        <v>4.2</v>
      </c>
      <c r="L2402" t="s">
        <v>152</v>
      </c>
      <c r="M2402" t="s">
        <v>46</v>
      </c>
      <c r="N2402" t="s">
        <v>47</v>
      </c>
      <c r="O2402" t="s">
        <v>152</v>
      </c>
      <c r="P2402" t="s">
        <v>152</v>
      </c>
      <c r="Q2402">
        <v>11</v>
      </c>
      <c r="R2402" t="s">
        <v>27</v>
      </c>
      <c r="S2402" t="s">
        <v>77</v>
      </c>
    </row>
    <row r="2403" spans="1:19" x14ac:dyDescent="0.3">
      <c r="A2403">
        <v>2402</v>
      </c>
      <c r="B2403">
        <v>43</v>
      </c>
      <c r="C2403" t="s">
        <v>19</v>
      </c>
      <c r="D2403" t="s">
        <v>137</v>
      </c>
      <c r="E2403" t="s">
        <v>43</v>
      </c>
      <c r="F2403">
        <v>76</v>
      </c>
      <c r="G2403" t="s">
        <v>48</v>
      </c>
      <c r="H2403" t="s">
        <v>45</v>
      </c>
      <c r="I2403" t="s">
        <v>71</v>
      </c>
      <c r="J2403" t="s">
        <v>25</v>
      </c>
      <c r="K2403">
        <v>4.2</v>
      </c>
      <c r="L2403" t="s">
        <v>152</v>
      </c>
      <c r="M2403" t="s">
        <v>35</v>
      </c>
      <c r="N2403" t="s">
        <v>55</v>
      </c>
      <c r="O2403" t="s">
        <v>152</v>
      </c>
      <c r="P2403" t="s">
        <v>152</v>
      </c>
      <c r="Q2403">
        <v>25</v>
      </c>
      <c r="R2403" t="s">
        <v>46</v>
      </c>
      <c r="S2403" t="s">
        <v>77</v>
      </c>
    </row>
    <row r="2404" spans="1:19" x14ac:dyDescent="0.3">
      <c r="A2404">
        <v>2403</v>
      </c>
      <c r="B2404">
        <v>45</v>
      </c>
      <c r="C2404" t="s">
        <v>19</v>
      </c>
      <c r="D2404" t="s">
        <v>119</v>
      </c>
      <c r="E2404" t="s">
        <v>69</v>
      </c>
      <c r="F2404">
        <v>89</v>
      </c>
      <c r="G2404" t="s">
        <v>140</v>
      </c>
      <c r="H2404" t="s">
        <v>45</v>
      </c>
      <c r="I2404" t="s">
        <v>110</v>
      </c>
      <c r="J2404" t="s">
        <v>25</v>
      </c>
      <c r="K2404">
        <v>3.8</v>
      </c>
      <c r="L2404" t="s">
        <v>152</v>
      </c>
      <c r="M2404" t="s">
        <v>46</v>
      </c>
      <c r="N2404" t="s">
        <v>40</v>
      </c>
      <c r="O2404" t="s">
        <v>152</v>
      </c>
      <c r="P2404" t="s">
        <v>152</v>
      </c>
      <c r="Q2404">
        <v>31</v>
      </c>
      <c r="R2404" t="s">
        <v>35</v>
      </c>
      <c r="S2404" t="s">
        <v>41</v>
      </c>
    </row>
    <row r="2405" spans="1:19" x14ac:dyDescent="0.3">
      <c r="A2405">
        <v>2404</v>
      </c>
      <c r="B2405">
        <v>64</v>
      </c>
      <c r="C2405" t="s">
        <v>19</v>
      </c>
      <c r="D2405" t="s">
        <v>61</v>
      </c>
      <c r="E2405" t="s">
        <v>21</v>
      </c>
      <c r="F2405">
        <v>22</v>
      </c>
      <c r="G2405" t="s">
        <v>70</v>
      </c>
      <c r="H2405" t="s">
        <v>45</v>
      </c>
      <c r="I2405" t="s">
        <v>136</v>
      </c>
      <c r="J2405" t="s">
        <v>58</v>
      </c>
      <c r="K2405">
        <v>4.4000000000000004</v>
      </c>
      <c r="L2405" t="s">
        <v>152</v>
      </c>
      <c r="M2405" t="s">
        <v>34</v>
      </c>
      <c r="N2405" t="s">
        <v>55</v>
      </c>
      <c r="O2405" t="s">
        <v>152</v>
      </c>
      <c r="P2405" t="s">
        <v>152</v>
      </c>
      <c r="Q2405">
        <v>40</v>
      </c>
      <c r="R2405" t="s">
        <v>59</v>
      </c>
      <c r="S2405" t="s">
        <v>41</v>
      </c>
    </row>
    <row r="2406" spans="1:19" x14ac:dyDescent="0.3">
      <c r="A2406">
        <v>2405</v>
      </c>
      <c r="B2406">
        <v>28</v>
      </c>
      <c r="C2406" t="s">
        <v>19</v>
      </c>
      <c r="D2406" t="s">
        <v>61</v>
      </c>
      <c r="E2406" t="s">
        <v>21</v>
      </c>
      <c r="F2406">
        <v>33</v>
      </c>
      <c r="G2406" t="s">
        <v>66</v>
      </c>
      <c r="H2406" t="s">
        <v>23</v>
      </c>
      <c r="I2406" t="s">
        <v>109</v>
      </c>
      <c r="J2406" t="s">
        <v>25</v>
      </c>
      <c r="K2406">
        <v>3.1</v>
      </c>
      <c r="L2406" t="s">
        <v>152</v>
      </c>
      <c r="M2406" t="s">
        <v>29</v>
      </c>
      <c r="N2406" t="s">
        <v>72</v>
      </c>
      <c r="O2406" t="s">
        <v>152</v>
      </c>
      <c r="P2406" t="s">
        <v>152</v>
      </c>
      <c r="Q2406">
        <v>23</v>
      </c>
      <c r="R2406" t="s">
        <v>27</v>
      </c>
      <c r="S2406" t="s">
        <v>77</v>
      </c>
    </row>
    <row r="2407" spans="1:19" x14ac:dyDescent="0.3">
      <c r="A2407">
        <v>2406</v>
      </c>
      <c r="B2407">
        <v>69</v>
      </c>
      <c r="C2407" t="s">
        <v>19</v>
      </c>
      <c r="D2407" t="s">
        <v>36</v>
      </c>
      <c r="E2407" t="s">
        <v>21</v>
      </c>
      <c r="F2407">
        <v>97</v>
      </c>
      <c r="G2407" t="s">
        <v>99</v>
      </c>
      <c r="H2407" t="s">
        <v>92</v>
      </c>
      <c r="I2407" t="s">
        <v>67</v>
      </c>
      <c r="J2407" t="s">
        <v>58</v>
      </c>
      <c r="K2407">
        <v>5</v>
      </c>
      <c r="L2407" t="s">
        <v>152</v>
      </c>
      <c r="M2407" t="s">
        <v>29</v>
      </c>
      <c r="N2407" t="s">
        <v>55</v>
      </c>
      <c r="O2407" t="s">
        <v>152</v>
      </c>
      <c r="P2407" t="s">
        <v>152</v>
      </c>
      <c r="Q2407">
        <v>5</v>
      </c>
      <c r="R2407" t="s">
        <v>59</v>
      </c>
      <c r="S2407" t="s">
        <v>60</v>
      </c>
    </row>
    <row r="2408" spans="1:19" x14ac:dyDescent="0.3">
      <c r="A2408">
        <v>2407</v>
      </c>
      <c r="B2408">
        <v>54</v>
      </c>
      <c r="C2408" t="s">
        <v>19</v>
      </c>
      <c r="D2408" t="s">
        <v>119</v>
      </c>
      <c r="E2408" t="s">
        <v>69</v>
      </c>
      <c r="F2408">
        <v>57</v>
      </c>
      <c r="G2408" t="s">
        <v>99</v>
      </c>
      <c r="H2408" t="s">
        <v>45</v>
      </c>
      <c r="I2408" t="s">
        <v>126</v>
      </c>
      <c r="J2408" t="s">
        <v>25</v>
      </c>
      <c r="K2408">
        <v>4.7</v>
      </c>
      <c r="L2408" t="s">
        <v>152</v>
      </c>
      <c r="M2408" t="s">
        <v>29</v>
      </c>
      <c r="N2408" t="s">
        <v>55</v>
      </c>
      <c r="O2408" t="s">
        <v>152</v>
      </c>
      <c r="P2408" t="s">
        <v>152</v>
      </c>
      <c r="Q2408">
        <v>26</v>
      </c>
      <c r="R2408" t="s">
        <v>46</v>
      </c>
      <c r="S2408" t="s">
        <v>41</v>
      </c>
    </row>
    <row r="2409" spans="1:19" x14ac:dyDescent="0.3">
      <c r="A2409">
        <v>2408</v>
      </c>
      <c r="B2409">
        <v>52</v>
      </c>
      <c r="C2409" t="s">
        <v>19</v>
      </c>
      <c r="D2409" t="s">
        <v>61</v>
      </c>
      <c r="E2409" t="s">
        <v>21</v>
      </c>
      <c r="F2409">
        <v>38</v>
      </c>
      <c r="G2409" t="s">
        <v>115</v>
      </c>
      <c r="H2409" t="s">
        <v>45</v>
      </c>
      <c r="I2409" t="s">
        <v>118</v>
      </c>
      <c r="J2409" t="s">
        <v>54</v>
      </c>
      <c r="K2409">
        <v>3</v>
      </c>
      <c r="L2409" t="s">
        <v>152</v>
      </c>
      <c r="M2409" t="s">
        <v>27</v>
      </c>
      <c r="N2409" t="s">
        <v>28</v>
      </c>
      <c r="O2409" t="s">
        <v>152</v>
      </c>
      <c r="P2409" t="s">
        <v>152</v>
      </c>
      <c r="Q2409">
        <v>11</v>
      </c>
      <c r="R2409" t="s">
        <v>27</v>
      </c>
      <c r="S2409" t="s">
        <v>77</v>
      </c>
    </row>
    <row r="2410" spans="1:19" x14ac:dyDescent="0.3">
      <c r="A2410">
        <v>2409</v>
      </c>
      <c r="B2410">
        <v>23</v>
      </c>
      <c r="C2410" t="s">
        <v>19</v>
      </c>
      <c r="D2410" t="s">
        <v>51</v>
      </c>
      <c r="E2410" t="s">
        <v>43</v>
      </c>
      <c r="F2410">
        <v>55</v>
      </c>
      <c r="G2410" t="s">
        <v>78</v>
      </c>
      <c r="H2410" t="s">
        <v>92</v>
      </c>
      <c r="I2410" t="s">
        <v>94</v>
      </c>
      <c r="J2410" t="s">
        <v>58</v>
      </c>
      <c r="K2410">
        <v>4.2</v>
      </c>
      <c r="L2410" t="s">
        <v>152</v>
      </c>
      <c r="M2410" t="s">
        <v>46</v>
      </c>
      <c r="N2410" t="s">
        <v>47</v>
      </c>
      <c r="O2410" t="s">
        <v>152</v>
      </c>
      <c r="P2410" t="s">
        <v>152</v>
      </c>
      <c r="Q2410">
        <v>44</v>
      </c>
      <c r="R2410" t="s">
        <v>59</v>
      </c>
      <c r="S2410" t="s">
        <v>97</v>
      </c>
    </row>
    <row r="2411" spans="1:19" x14ac:dyDescent="0.3">
      <c r="A2411">
        <v>2410</v>
      </c>
      <c r="B2411">
        <v>26</v>
      </c>
      <c r="C2411" t="s">
        <v>19</v>
      </c>
      <c r="D2411" t="s">
        <v>106</v>
      </c>
      <c r="E2411" t="s">
        <v>69</v>
      </c>
      <c r="F2411">
        <v>37</v>
      </c>
      <c r="G2411" t="s">
        <v>149</v>
      </c>
      <c r="H2411" t="s">
        <v>23</v>
      </c>
      <c r="I2411" t="s">
        <v>134</v>
      </c>
      <c r="J2411" t="s">
        <v>39</v>
      </c>
      <c r="K2411">
        <v>3</v>
      </c>
      <c r="L2411" t="s">
        <v>152</v>
      </c>
      <c r="M2411" t="s">
        <v>27</v>
      </c>
      <c r="N2411" t="s">
        <v>76</v>
      </c>
      <c r="O2411" t="s">
        <v>152</v>
      </c>
      <c r="P2411" t="s">
        <v>152</v>
      </c>
      <c r="Q2411">
        <v>47</v>
      </c>
      <c r="R2411" t="s">
        <v>35</v>
      </c>
      <c r="S2411" t="s">
        <v>97</v>
      </c>
    </row>
    <row r="2412" spans="1:19" x14ac:dyDescent="0.3">
      <c r="A2412">
        <v>2411</v>
      </c>
      <c r="B2412">
        <v>48</v>
      </c>
      <c r="C2412" t="s">
        <v>19</v>
      </c>
      <c r="D2412" t="s">
        <v>73</v>
      </c>
      <c r="E2412" t="s">
        <v>43</v>
      </c>
      <c r="F2412">
        <v>43</v>
      </c>
      <c r="G2412" t="s">
        <v>150</v>
      </c>
      <c r="H2412" t="s">
        <v>45</v>
      </c>
      <c r="I2412" t="s">
        <v>33</v>
      </c>
      <c r="J2412" t="s">
        <v>54</v>
      </c>
      <c r="K2412">
        <v>3.7</v>
      </c>
      <c r="L2412" t="s">
        <v>152</v>
      </c>
      <c r="M2412" t="s">
        <v>29</v>
      </c>
      <c r="N2412" t="s">
        <v>40</v>
      </c>
      <c r="O2412" t="s">
        <v>152</v>
      </c>
      <c r="P2412" t="s">
        <v>152</v>
      </c>
      <c r="Q2412">
        <v>46</v>
      </c>
      <c r="R2412" t="s">
        <v>46</v>
      </c>
      <c r="S2412" t="s">
        <v>88</v>
      </c>
    </row>
    <row r="2413" spans="1:19" x14ac:dyDescent="0.3">
      <c r="A2413">
        <v>2412</v>
      </c>
      <c r="B2413">
        <v>49</v>
      </c>
      <c r="C2413" t="s">
        <v>19</v>
      </c>
      <c r="D2413" t="s">
        <v>104</v>
      </c>
      <c r="E2413" t="s">
        <v>21</v>
      </c>
      <c r="F2413">
        <v>96</v>
      </c>
      <c r="G2413" t="s">
        <v>141</v>
      </c>
      <c r="H2413" t="s">
        <v>45</v>
      </c>
      <c r="I2413" t="s">
        <v>109</v>
      </c>
      <c r="J2413" t="s">
        <v>54</v>
      </c>
      <c r="K2413">
        <v>2.7</v>
      </c>
      <c r="L2413" t="s">
        <v>152</v>
      </c>
      <c r="M2413" t="s">
        <v>59</v>
      </c>
      <c r="N2413" t="s">
        <v>40</v>
      </c>
      <c r="O2413" t="s">
        <v>152</v>
      </c>
      <c r="P2413" t="s">
        <v>152</v>
      </c>
      <c r="Q2413">
        <v>35</v>
      </c>
      <c r="R2413" t="s">
        <v>35</v>
      </c>
      <c r="S2413" t="s">
        <v>97</v>
      </c>
    </row>
    <row r="2414" spans="1:19" x14ac:dyDescent="0.3">
      <c r="A2414">
        <v>2413</v>
      </c>
      <c r="B2414">
        <v>53</v>
      </c>
      <c r="C2414" t="s">
        <v>19</v>
      </c>
      <c r="D2414" t="s">
        <v>102</v>
      </c>
      <c r="E2414" t="s">
        <v>65</v>
      </c>
      <c r="F2414">
        <v>51</v>
      </c>
      <c r="G2414" t="s">
        <v>48</v>
      </c>
      <c r="H2414" t="s">
        <v>45</v>
      </c>
      <c r="I2414" t="s">
        <v>71</v>
      </c>
      <c r="J2414" t="s">
        <v>25</v>
      </c>
      <c r="K2414">
        <v>4.3</v>
      </c>
      <c r="L2414" t="s">
        <v>152</v>
      </c>
      <c r="M2414" t="s">
        <v>59</v>
      </c>
      <c r="N2414" t="s">
        <v>72</v>
      </c>
      <c r="O2414" t="s">
        <v>152</v>
      </c>
      <c r="P2414" t="s">
        <v>152</v>
      </c>
      <c r="Q2414">
        <v>8</v>
      </c>
      <c r="R2414" t="s">
        <v>34</v>
      </c>
      <c r="S2414" t="s">
        <v>77</v>
      </c>
    </row>
    <row r="2415" spans="1:19" x14ac:dyDescent="0.3">
      <c r="A2415">
        <v>2414</v>
      </c>
      <c r="B2415">
        <v>69</v>
      </c>
      <c r="C2415" t="s">
        <v>19</v>
      </c>
      <c r="D2415" t="s">
        <v>61</v>
      </c>
      <c r="E2415" t="s">
        <v>21</v>
      </c>
      <c r="F2415">
        <v>95</v>
      </c>
      <c r="G2415" t="s">
        <v>138</v>
      </c>
      <c r="H2415" t="s">
        <v>92</v>
      </c>
      <c r="I2415" t="s">
        <v>84</v>
      </c>
      <c r="J2415" t="s">
        <v>58</v>
      </c>
      <c r="K2415">
        <v>2.7</v>
      </c>
      <c r="L2415" t="s">
        <v>152</v>
      </c>
      <c r="M2415" t="s">
        <v>34</v>
      </c>
      <c r="N2415" t="s">
        <v>72</v>
      </c>
      <c r="O2415" t="s">
        <v>152</v>
      </c>
      <c r="P2415" t="s">
        <v>152</v>
      </c>
      <c r="Q2415">
        <v>30</v>
      </c>
      <c r="R2415" t="s">
        <v>34</v>
      </c>
      <c r="S2415" t="s">
        <v>41</v>
      </c>
    </row>
    <row r="2416" spans="1:19" x14ac:dyDescent="0.3">
      <c r="A2416">
        <v>2415</v>
      </c>
      <c r="B2416">
        <v>26</v>
      </c>
      <c r="C2416" t="s">
        <v>19</v>
      </c>
      <c r="D2416" t="s">
        <v>125</v>
      </c>
      <c r="E2416" t="s">
        <v>21</v>
      </c>
      <c r="F2416">
        <v>26</v>
      </c>
      <c r="G2416" t="s">
        <v>141</v>
      </c>
      <c r="H2416" t="s">
        <v>45</v>
      </c>
      <c r="I2416" t="s">
        <v>93</v>
      </c>
      <c r="J2416" t="s">
        <v>54</v>
      </c>
      <c r="K2416">
        <v>3.7</v>
      </c>
      <c r="L2416" t="s">
        <v>152</v>
      </c>
      <c r="M2416" t="s">
        <v>46</v>
      </c>
      <c r="N2416" t="s">
        <v>47</v>
      </c>
      <c r="O2416" t="s">
        <v>152</v>
      </c>
      <c r="P2416" t="s">
        <v>152</v>
      </c>
      <c r="Q2416">
        <v>14</v>
      </c>
      <c r="R2416" t="s">
        <v>27</v>
      </c>
      <c r="S2416" t="s">
        <v>77</v>
      </c>
    </row>
    <row r="2417" spans="1:19" x14ac:dyDescent="0.3">
      <c r="A2417">
        <v>2416</v>
      </c>
      <c r="B2417">
        <v>21</v>
      </c>
      <c r="C2417" t="s">
        <v>19</v>
      </c>
      <c r="D2417" t="s">
        <v>64</v>
      </c>
      <c r="E2417" t="s">
        <v>65</v>
      </c>
      <c r="F2417">
        <v>34</v>
      </c>
      <c r="G2417" t="s">
        <v>78</v>
      </c>
      <c r="H2417" t="s">
        <v>92</v>
      </c>
      <c r="I2417" t="s">
        <v>93</v>
      </c>
      <c r="J2417" t="s">
        <v>58</v>
      </c>
      <c r="K2417">
        <v>4.3</v>
      </c>
      <c r="L2417" t="s">
        <v>152</v>
      </c>
      <c r="M2417" t="s">
        <v>35</v>
      </c>
      <c r="N2417" t="s">
        <v>55</v>
      </c>
      <c r="O2417" t="s">
        <v>152</v>
      </c>
      <c r="P2417" t="s">
        <v>152</v>
      </c>
      <c r="Q2417">
        <v>30</v>
      </c>
      <c r="R2417" t="s">
        <v>34</v>
      </c>
      <c r="S2417" t="s">
        <v>41</v>
      </c>
    </row>
    <row r="2418" spans="1:19" x14ac:dyDescent="0.3">
      <c r="A2418">
        <v>2417</v>
      </c>
      <c r="B2418">
        <v>59</v>
      </c>
      <c r="C2418" t="s">
        <v>19</v>
      </c>
      <c r="D2418" t="s">
        <v>42</v>
      </c>
      <c r="E2418" t="s">
        <v>43</v>
      </c>
      <c r="F2418">
        <v>83</v>
      </c>
      <c r="G2418" t="s">
        <v>145</v>
      </c>
      <c r="H2418" t="s">
        <v>38</v>
      </c>
      <c r="I2418" t="s">
        <v>94</v>
      </c>
      <c r="J2418" t="s">
        <v>54</v>
      </c>
      <c r="K2418">
        <v>4</v>
      </c>
      <c r="L2418" t="s">
        <v>152</v>
      </c>
      <c r="M2418" t="s">
        <v>35</v>
      </c>
      <c r="N2418" t="s">
        <v>47</v>
      </c>
      <c r="O2418" t="s">
        <v>152</v>
      </c>
      <c r="P2418" t="s">
        <v>152</v>
      </c>
      <c r="Q2418">
        <v>26</v>
      </c>
      <c r="R2418" t="s">
        <v>27</v>
      </c>
      <c r="S2418" t="s">
        <v>97</v>
      </c>
    </row>
    <row r="2419" spans="1:19" x14ac:dyDescent="0.3">
      <c r="A2419">
        <v>2418</v>
      </c>
      <c r="B2419">
        <v>21</v>
      </c>
      <c r="C2419" t="s">
        <v>19</v>
      </c>
      <c r="D2419" t="s">
        <v>132</v>
      </c>
      <c r="E2419" t="s">
        <v>69</v>
      </c>
      <c r="F2419">
        <v>24</v>
      </c>
      <c r="G2419" t="s">
        <v>120</v>
      </c>
      <c r="H2419" t="s">
        <v>45</v>
      </c>
      <c r="I2419" t="s">
        <v>79</v>
      </c>
      <c r="J2419" t="s">
        <v>58</v>
      </c>
      <c r="K2419">
        <v>3.3</v>
      </c>
      <c r="L2419" t="s">
        <v>152</v>
      </c>
      <c r="M2419" t="s">
        <v>34</v>
      </c>
      <c r="N2419" t="s">
        <v>55</v>
      </c>
      <c r="O2419" t="s">
        <v>152</v>
      </c>
      <c r="P2419" t="s">
        <v>152</v>
      </c>
      <c r="Q2419">
        <v>32</v>
      </c>
      <c r="R2419" t="s">
        <v>29</v>
      </c>
      <c r="S2419" t="s">
        <v>30</v>
      </c>
    </row>
    <row r="2420" spans="1:19" x14ac:dyDescent="0.3">
      <c r="A2420">
        <v>2419</v>
      </c>
      <c r="B2420">
        <v>22</v>
      </c>
      <c r="C2420" t="s">
        <v>19</v>
      </c>
      <c r="D2420" t="s">
        <v>95</v>
      </c>
      <c r="E2420" t="s">
        <v>21</v>
      </c>
      <c r="F2420">
        <v>69</v>
      </c>
      <c r="G2420" t="s">
        <v>151</v>
      </c>
      <c r="H2420" t="s">
        <v>38</v>
      </c>
      <c r="I2420" t="s">
        <v>126</v>
      </c>
      <c r="J2420" t="s">
        <v>58</v>
      </c>
      <c r="K2420">
        <v>4</v>
      </c>
      <c r="L2420" t="s">
        <v>152</v>
      </c>
      <c r="M2420" t="s">
        <v>34</v>
      </c>
      <c r="N2420" t="s">
        <v>47</v>
      </c>
      <c r="O2420" t="s">
        <v>152</v>
      </c>
      <c r="P2420" t="s">
        <v>152</v>
      </c>
      <c r="Q2420">
        <v>47</v>
      </c>
      <c r="R2420" t="s">
        <v>35</v>
      </c>
      <c r="S2420" t="s">
        <v>97</v>
      </c>
    </row>
    <row r="2421" spans="1:19" x14ac:dyDescent="0.3">
      <c r="A2421">
        <v>2420</v>
      </c>
      <c r="B2421">
        <v>26</v>
      </c>
      <c r="C2421" t="s">
        <v>19</v>
      </c>
      <c r="D2421" t="s">
        <v>31</v>
      </c>
      <c r="E2421" t="s">
        <v>21</v>
      </c>
      <c r="F2421">
        <v>40</v>
      </c>
      <c r="G2421" t="s">
        <v>98</v>
      </c>
      <c r="H2421" t="s">
        <v>45</v>
      </c>
      <c r="I2421" t="s">
        <v>144</v>
      </c>
      <c r="J2421" t="s">
        <v>58</v>
      </c>
      <c r="K2421">
        <v>2.7</v>
      </c>
      <c r="L2421" t="s">
        <v>152</v>
      </c>
      <c r="M2421" t="s">
        <v>29</v>
      </c>
      <c r="N2421" t="s">
        <v>47</v>
      </c>
      <c r="O2421" t="s">
        <v>152</v>
      </c>
      <c r="P2421" t="s">
        <v>152</v>
      </c>
      <c r="Q2421">
        <v>11</v>
      </c>
      <c r="R2421" t="s">
        <v>27</v>
      </c>
      <c r="S2421" t="s">
        <v>97</v>
      </c>
    </row>
    <row r="2422" spans="1:19" x14ac:dyDescent="0.3">
      <c r="A2422">
        <v>2421</v>
      </c>
      <c r="B2422">
        <v>41</v>
      </c>
      <c r="C2422" t="s">
        <v>19</v>
      </c>
      <c r="D2422" t="s">
        <v>102</v>
      </c>
      <c r="E2422" t="s">
        <v>65</v>
      </c>
      <c r="F2422">
        <v>87</v>
      </c>
      <c r="G2422" t="s">
        <v>98</v>
      </c>
      <c r="H2422" t="s">
        <v>38</v>
      </c>
      <c r="I2422" t="s">
        <v>96</v>
      </c>
      <c r="J2422" t="s">
        <v>25</v>
      </c>
      <c r="K2422">
        <v>4.2</v>
      </c>
      <c r="L2422" t="s">
        <v>152</v>
      </c>
      <c r="M2422" t="s">
        <v>46</v>
      </c>
      <c r="N2422" t="s">
        <v>40</v>
      </c>
      <c r="O2422" t="s">
        <v>152</v>
      </c>
      <c r="P2422" t="s">
        <v>152</v>
      </c>
      <c r="Q2422">
        <v>28</v>
      </c>
      <c r="R2422" t="s">
        <v>46</v>
      </c>
      <c r="S2422" t="s">
        <v>50</v>
      </c>
    </row>
    <row r="2423" spans="1:19" x14ac:dyDescent="0.3">
      <c r="A2423">
        <v>2422</v>
      </c>
      <c r="B2423">
        <v>37</v>
      </c>
      <c r="C2423" t="s">
        <v>19</v>
      </c>
      <c r="D2423" t="s">
        <v>51</v>
      </c>
      <c r="E2423" t="s">
        <v>43</v>
      </c>
      <c r="F2423">
        <v>46</v>
      </c>
      <c r="G2423" t="s">
        <v>148</v>
      </c>
      <c r="H2423" t="s">
        <v>23</v>
      </c>
      <c r="I2423" t="s">
        <v>71</v>
      </c>
      <c r="J2423" t="s">
        <v>39</v>
      </c>
      <c r="K2423">
        <v>4.5999999999999996</v>
      </c>
      <c r="L2423" t="s">
        <v>152</v>
      </c>
      <c r="M2423" t="s">
        <v>46</v>
      </c>
      <c r="N2423" t="s">
        <v>55</v>
      </c>
      <c r="O2423" t="s">
        <v>152</v>
      </c>
      <c r="P2423" t="s">
        <v>152</v>
      </c>
      <c r="Q2423">
        <v>2</v>
      </c>
      <c r="R2423" t="s">
        <v>59</v>
      </c>
      <c r="S2423" t="s">
        <v>97</v>
      </c>
    </row>
    <row r="2424" spans="1:19" x14ac:dyDescent="0.3">
      <c r="A2424">
        <v>2423</v>
      </c>
      <c r="B2424">
        <v>30</v>
      </c>
      <c r="C2424" t="s">
        <v>19</v>
      </c>
      <c r="D2424" t="s">
        <v>106</v>
      </c>
      <c r="E2424" t="s">
        <v>69</v>
      </c>
      <c r="F2424">
        <v>82</v>
      </c>
      <c r="G2424" t="s">
        <v>142</v>
      </c>
      <c r="H2424" t="s">
        <v>45</v>
      </c>
      <c r="I2424" t="s">
        <v>100</v>
      </c>
      <c r="J2424" t="s">
        <v>25</v>
      </c>
      <c r="K2424">
        <v>4.8</v>
      </c>
      <c r="L2424" t="s">
        <v>152</v>
      </c>
      <c r="M2424" t="s">
        <v>27</v>
      </c>
      <c r="N2424" t="s">
        <v>76</v>
      </c>
      <c r="O2424" t="s">
        <v>152</v>
      </c>
      <c r="P2424" t="s">
        <v>152</v>
      </c>
      <c r="Q2424">
        <v>45</v>
      </c>
      <c r="R2424" t="s">
        <v>27</v>
      </c>
      <c r="S2424" t="s">
        <v>41</v>
      </c>
    </row>
    <row r="2425" spans="1:19" x14ac:dyDescent="0.3">
      <c r="A2425">
        <v>2424</v>
      </c>
      <c r="B2425">
        <v>49</v>
      </c>
      <c r="C2425" t="s">
        <v>19</v>
      </c>
      <c r="D2425" t="s">
        <v>132</v>
      </c>
      <c r="E2425" t="s">
        <v>69</v>
      </c>
      <c r="F2425">
        <v>81</v>
      </c>
      <c r="G2425" t="s">
        <v>66</v>
      </c>
      <c r="H2425" t="s">
        <v>45</v>
      </c>
      <c r="I2425" t="s">
        <v>75</v>
      </c>
      <c r="J2425" t="s">
        <v>54</v>
      </c>
      <c r="K2425">
        <v>2.8</v>
      </c>
      <c r="L2425" t="s">
        <v>152</v>
      </c>
      <c r="M2425" t="s">
        <v>46</v>
      </c>
      <c r="N2425" t="s">
        <v>40</v>
      </c>
      <c r="O2425" t="s">
        <v>152</v>
      </c>
      <c r="P2425" t="s">
        <v>152</v>
      </c>
      <c r="Q2425">
        <v>7</v>
      </c>
      <c r="R2425" t="s">
        <v>27</v>
      </c>
      <c r="S2425" t="s">
        <v>97</v>
      </c>
    </row>
    <row r="2426" spans="1:19" x14ac:dyDescent="0.3">
      <c r="A2426">
        <v>2425</v>
      </c>
      <c r="B2426">
        <v>49</v>
      </c>
      <c r="C2426" t="s">
        <v>19</v>
      </c>
      <c r="D2426" t="s">
        <v>106</v>
      </c>
      <c r="E2426" t="s">
        <v>69</v>
      </c>
      <c r="F2426">
        <v>57</v>
      </c>
      <c r="G2426" t="s">
        <v>80</v>
      </c>
      <c r="H2426" t="s">
        <v>45</v>
      </c>
      <c r="I2426" t="s">
        <v>100</v>
      </c>
      <c r="J2426" t="s">
        <v>25</v>
      </c>
      <c r="K2426">
        <v>4.5</v>
      </c>
      <c r="L2426" t="s">
        <v>152</v>
      </c>
      <c r="M2426" t="s">
        <v>59</v>
      </c>
      <c r="N2426" t="s">
        <v>47</v>
      </c>
      <c r="O2426" t="s">
        <v>152</v>
      </c>
      <c r="P2426" t="s">
        <v>152</v>
      </c>
      <c r="Q2426">
        <v>28</v>
      </c>
      <c r="R2426" t="s">
        <v>34</v>
      </c>
      <c r="S2426" t="s">
        <v>77</v>
      </c>
    </row>
    <row r="2427" spans="1:19" x14ac:dyDescent="0.3">
      <c r="A2427">
        <v>2426</v>
      </c>
      <c r="B2427">
        <v>58</v>
      </c>
      <c r="C2427" t="s">
        <v>19</v>
      </c>
      <c r="D2427" t="s">
        <v>73</v>
      </c>
      <c r="E2427" t="s">
        <v>43</v>
      </c>
      <c r="F2427">
        <v>49</v>
      </c>
      <c r="G2427" t="s">
        <v>114</v>
      </c>
      <c r="H2427" t="s">
        <v>38</v>
      </c>
      <c r="I2427" t="s">
        <v>79</v>
      </c>
      <c r="J2427" t="s">
        <v>54</v>
      </c>
      <c r="K2427">
        <v>3</v>
      </c>
      <c r="L2427" t="s">
        <v>152</v>
      </c>
      <c r="M2427" t="s">
        <v>29</v>
      </c>
      <c r="N2427" t="s">
        <v>72</v>
      </c>
      <c r="O2427" t="s">
        <v>152</v>
      </c>
      <c r="P2427" t="s">
        <v>152</v>
      </c>
      <c r="Q2427">
        <v>34</v>
      </c>
      <c r="R2427" t="s">
        <v>34</v>
      </c>
      <c r="S2427" t="s">
        <v>60</v>
      </c>
    </row>
    <row r="2428" spans="1:19" x14ac:dyDescent="0.3">
      <c r="A2428">
        <v>2427</v>
      </c>
      <c r="B2428">
        <v>70</v>
      </c>
      <c r="C2428" t="s">
        <v>19</v>
      </c>
      <c r="D2428" t="s">
        <v>102</v>
      </c>
      <c r="E2428" t="s">
        <v>65</v>
      </c>
      <c r="F2428">
        <v>42</v>
      </c>
      <c r="G2428" t="s">
        <v>103</v>
      </c>
      <c r="H2428" t="s">
        <v>45</v>
      </c>
      <c r="I2428" t="s">
        <v>79</v>
      </c>
      <c r="J2428" t="s">
        <v>58</v>
      </c>
      <c r="K2428">
        <v>4.5999999999999996</v>
      </c>
      <c r="L2428" t="s">
        <v>152</v>
      </c>
      <c r="M2428" t="s">
        <v>29</v>
      </c>
      <c r="N2428" t="s">
        <v>40</v>
      </c>
      <c r="O2428" t="s">
        <v>152</v>
      </c>
      <c r="P2428" t="s">
        <v>152</v>
      </c>
      <c r="Q2428">
        <v>26</v>
      </c>
      <c r="R2428" t="s">
        <v>59</v>
      </c>
      <c r="S2428" t="s">
        <v>97</v>
      </c>
    </row>
    <row r="2429" spans="1:19" x14ac:dyDescent="0.3">
      <c r="A2429">
        <v>2428</v>
      </c>
      <c r="B2429">
        <v>27</v>
      </c>
      <c r="C2429" t="s">
        <v>19</v>
      </c>
      <c r="D2429" t="s">
        <v>102</v>
      </c>
      <c r="E2429" t="s">
        <v>65</v>
      </c>
      <c r="F2429">
        <v>26</v>
      </c>
      <c r="G2429" t="s">
        <v>48</v>
      </c>
      <c r="H2429" t="s">
        <v>45</v>
      </c>
      <c r="I2429" t="s">
        <v>75</v>
      </c>
      <c r="J2429" t="s">
        <v>39</v>
      </c>
      <c r="K2429">
        <v>3.3</v>
      </c>
      <c r="L2429" t="s">
        <v>152</v>
      </c>
      <c r="M2429" t="s">
        <v>59</v>
      </c>
      <c r="N2429" t="s">
        <v>55</v>
      </c>
      <c r="O2429" t="s">
        <v>152</v>
      </c>
      <c r="P2429" t="s">
        <v>152</v>
      </c>
      <c r="Q2429">
        <v>45</v>
      </c>
      <c r="R2429" t="s">
        <v>35</v>
      </c>
      <c r="S2429" t="s">
        <v>60</v>
      </c>
    </row>
    <row r="2430" spans="1:19" x14ac:dyDescent="0.3">
      <c r="A2430">
        <v>2429</v>
      </c>
      <c r="B2430">
        <v>65</v>
      </c>
      <c r="C2430" t="s">
        <v>19</v>
      </c>
      <c r="D2430" t="s">
        <v>113</v>
      </c>
      <c r="E2430" t="s">
        <v>21</v>
      </c>
      <c r="F2430">
        <v>38</v>
      </c>
      <c r="G2430" t="s">
        <v>135</v>
      </c>
      <c r="H2430" t="s">
        <v>45</v>
      </c>
      <c r="I2430" t="s">
        <v>84</v>
      </c>
      <c r="J2430" t="s">
        <v>39</v>
      </c>
      <c r="K2430">
        <v>4.4000000000000004</v>
      </c>
      <c r="L2430" t="s">
        <v>152</v>
      </c>
      <c r="M2430" t="s">
        <v>46</v>
      </c>
      <c r="N2430" t="s">
        <v>47</v>
      </c>
      <c r="O2430" t="s">
        <v>152</v>
      </c>
      <c r="P2430" t="s">
        <v>152</v>
      </c>
      <c r="Q2430">
        <v>34</v>
      </c>
      <c r="R2430" t="s">
        <v>59</v>
      </c>
      <c r="S2430" t="s">
        <v>50</v>
      </c>
    </row>
    <row r="2431" spans="1:19" x14ac:dyDescent="0.3">
      <c r="A2431">
        <v>2430</v>
      </c>
      <c r="B2431">
        <v>57</v>
      </c>
      <c r="C2431" t="s">
        <v>19</v>
      </c>
      <c r="D2431" t="s">
        <v>51</v>
      </c>
      <c r="E2431" t="s">
        <v>43</v>
      </c>
      <c r="F2431">
        <v>57</v>
      </c>
      <c r="G2431" t="s">
        <v>141</v>
      </c>
      <c r="H2431" t="s">
        <v>92</v>
      </c>
      <c r="I2431" t="s">
        <v>33</v>
      </c>
      <c r="J2431" t="s">
        <v>54</v>
      </c>
      <c r="K2431">
        <v>4.4000000000000004</v>
      </c>
      <c r="L2431" t="s">
        <v>152</v>
      </c>
      <c r="M2431" t="s">
        <v>46</v>
      </c>
      <c r="N2431" t="s">
        <v>55</v>
      </c>
      <c r="O2431" t="s">
        <v>152</v>
      </c>
      <c r="P2431" t="s">
        <v>152</v>
      </c>
      <c r="Q2431">
        <v>47</v>
      </c>
      <c r="R2431" t="s">
        <v>27</v>
      </c>
      <c r="S2431" t="s">
        <v>30</v>
      </c>
    </row>
    <row r="2432" spans="1:19" x14ac:dyDescent="0.3">
      <c r="A2432">
        <v>2431</v>
      </c>
      <c r="B2432">
        <v>20</v>
      </c>
      <c r="C2432" t="s">
        <v>19</v>
      </c>
      <c r="D2432" t="s">
        <v>102</v>
      </c>
      <c r="E2432" t="s">
        <v>65</v>
      </c>
      <c r="F2432">
        <v>100</v>
      </c>
      <c r="G2432" t="s">
        <v>114</v>
      </c>
      <c r="H2432" t="s">
        <v>92</v>
      </c>
      <c r="I2432" t="s">
        <v>53</v>
      </c>
      <c r="J2432" t="s">
        <v>54</v>
      </c>
      <c r="K2432">
        <v>4.3</v>
      </c>
      <c r="L2432" t="s">
        <v>152</v>
      </c>
      <c r="M2432" t="s">
        <v>35</v>
      </c>
      <c r="N2432" t="s">
        <v>28</v>
      </c>
      <c r="O2432" t="s">
        <v>152</v>
      </c>
      <c r="P2432" t="s">
        <v>152</v>
      </c>
      <c r="Q2432">
        <v>42</v>
      </c>
      <c r="R2432" t="s">
        <v>35</v>
      </c>
      <c r="S2432" t="s">
        <v>60</v>
      </c>
    </row>
    <row r="2433" spans="1:19" x14ac:dyDescent="0.3">
      <c r="A2433">
        <v>2432</v>
      </c>
      <c r="B2433">
        <v>34</v>
      </c>
      <c r="C2433" t="s">
        <v>19</v>
      </c>
      <c r="D2433" t="s">
        <v>104</v>
      </c>
      <c r="E2433" t="s">
        <v>21</v>
      </c>
      <c r="F2433">
        <v>73</v>
      </c>
      <c r="G2433" t="s">
        <v>90</v>
      </c>
      <c r="H2433" t="s">
        <v>38</v>
      </c>
      <c r="I2433" t="s">
        <v>79</v>
      </c>
      <c r="J2433" t="s">
        <v>58</v>
      </c>
      <c r="K2433">
        <v>3.4</v>
      </c>
      <c r="L2433" t="s">
        <v>152</v>
      </c>
      <c r="M2433" t="s">
        <v>35</v>
      </c>
      <c r="N2433" t="s">
        <v>28</v>
      </c>
      <c r="O2433" t="s">
        <v>152</v>
      </c>
      <c r="P2433" t="s">
        <v>152</v>
      </c>
      <c r="Q2433">
        <v>27</v>
      </c>
      <c r="R2433" t="s">
        <v>34</v>
      </c>
      <c r="S2433" t="s">
        <v>97</v>
      </c>
    </row>
    <row r="2434" spans="1:19" x14ac:dyDescent="0.3">
      <c r="A2434">
        <v>2433</v>
      </c>
      <c r="B2434">
        <v>59</v>
      </c>
      <c r="C2434" t="s">
        <v>19</v>
      </c>
      <c r="D2434" t="s">
        <v>102</v>
      </c>
      <c r="E2434" t="s">
        <v>65</v>
      </c>
      <c r="F2434">
        <v>66</v>
      </c>
      <c r="G2434" t="s">
        <v>78</v>
      </c>
      <c r="H2434" t="s">
        <v>45</v>
      </c>
      <c r="I2434" t="s">
        <v>100</v>
      </c>
      <c r="J2434" t="s">
        <v>25</v>
      </c>
      <c r="K2434">
        <v>2.8</v>
      </c>
      <c r="L2434" t="s">
        <v>152</v>
      </c>
      <c r="M2434" t="s">
        <v>46</v>
      </c>
      <c r="N2434" t="s">
        <v>76</v>
      </c>
      <c r="O2434" t="s">
        <v>152</v>
      </c>
      <c r="P2434" t="s">
        <v>152</v>
      </c>
      <c r="Q2434">
        <v>43</v>
      </c>
      <c r="R2434" t="s">
        <v>29</v>
      </c>
      <c r="S2434" t="s">
        <v>88</v>
      </c>
    </row>
    <row r="2435" spans="1:19" x14ac:dyDescent="0.3">
      <c r="A2435">
        <v>2434</v>
      </c>
      <c r="B2435">
        <v>54</v>
      </c>
      <c r="C2435" t="s">
        <v>19</v>
      </c>
      <c r="D2435" t="s">
        <v>113</v>
      </c>
      <c r="E2435" t="s">
        <v>21</v>
      </c>
      <c r="F2435">
        <v>73</v>
      </c>
      <c r="G2435" t="s">
        <v>48</v>
      </c>
      <c r="H2435" t="s">
        <v>45</v>
      </c>
      <c r="I2435" t="s">
        <v>144</v>
      </c>
      <c r="J2435" t="s">
        <v>39</v>
      </c>
      <c r="K2435">
        <v>3.4</v>
      </c>
      <c r="L2435" t="s">
        <v>152</v>
      </c>
      <c r="M2435" t="s">
        <v>35</v>
      </c>
      <c r="N2435" t="s">
        <v>55</v>
      </c>
      <c r="O2435" t="s">
        <v>152</v>
      </c>
      <c r="P2435" t="s">
        <v>152</v>
      </c>
      <c r="Q2435">
        <v>16</v>
      </c>
      <c r="R2435" t="s">
        <v>35</v>
      </c>
      <c r="S2435" t="s">
        <v>77</v>
      </c>
    </row>
    <row r="2436" spans="1:19" x14ac:dyDescent="0.3">
      <c r="A2436">
        <v>2435</v>
      </c>
      <c r="B2436">
        <v>36</v>
      </c>
      <c r="C2436" t="s">
        <v>19</v>
      </c>
      <c r="D2436" t="s">
        <v>143</v>
      </c>
      <c r="E2436" t="s">
        <v>69</v>
      </c>
      <c r="F2436">
        <v>45</v>
      </c>
      <c r="G2436" t="s">
        <v>140</v>
      </c>
      <c r="H2436" t="s">
        <v>45</v>
      </c>
      <c r="I2436" t="s">
        <v>110</v>
      </c>
      <c r="J2436" t="s">
        <v>39</v>
      </c>
      <c r="K2436">
        <v>5</v>
      </c>
      <c r="L2436" t="s">
        <v>152</v>
      </c>
      <c r="M2436" t="s">
        <v>35</v>
      </c>
      <c r="N2436" t="s">
        <v>76</v>
      </c>
      <c r="O2436" t="s">
        <v>152</v>
      </c>
      <c r="P2436" t="s">
        <v>152</v>
      </c>
      <c r="Q2436">
        <v>40</v>
      </c>
      <c r="R2436" t="s">
        <v>27</v>
      </c>
      <c r="S2436" t="s">
        <v>88</v>
      </c>
    </row>
    <row r="2437" spans="1:19" x14ac:dyDescent="0.3">
      <c r="A2437">
        <v>2436</v>
      </c>
      <c r="B2437">
        <v>21</v>
      </c>
      <c r="C2437" t="s">
        <v>19</v>
      </c>
      <c r="D2437" t="s">
        <v>51</v>
      </c>
      <c r="E2437" t="s">
        <v>43</v>
      </c>
      <c r="F2437">
        <v>27</v>
      </c>
      <c r="G2437" t="s">
        <v>78</v>
      </c>
      <c r="H2437" t="s">
        <v>38</v>
      </c>
      <c r="I2437" t="s">
        <v>94</v>
      </c>
      <c r="J2437" t="s">
        <v>58</v>
      </c>
      <c r="K2437">
        <v>4.5</v>
      </c>
      <c r="L2437" t="s">
        <v>152</v>
      </c>
      <c r="M2437" t="s">
        <v>35</v>
      </c>
      <c r="N2437" t="s">
        <v>40</v>
      </c>
      <c r="O2437" t="s">
        <v>152</v>
      </c>
      <c r="P2437" t="s">
        <v>152</v>
      </c>
      <c r="Q2437">
        <v>29</v>
      </c>
      <c r="R2437" t="s">
        <v>35</v>
      </c>
      <c r="S2437" t="s">
        <v>77</v>
      </c>
    </row>
    <row r="2438" spans="1:19" x14ac:dyDescent="0.3">
      <c r="A2438">
        <v>2437</v>
      </c>
      <c r="B2438">
        <v>52</v>
      </c>
      <c r="C2438" t="s">
        <v>19</v>
      </c>
      <c r="D2438" t="s">
        <v>113</v>
      </c>
      <c r="E2438" t="s">
        <v>21</v>
      </c>
      <c r="F2438">
        <v>24</v>
      </c>
      <c r="G2438" t="s">
        <v>139</v>
      </c>
      <c r="H2438" t="s">
        <v>45</v>
      </c>
      <c r="I2438" t="s">
        <v>134</v>
      </c>
      <c r="J2438" t="s">
        <v>58</v>
      </c>
      <c r="K2438">
        <v>2.7</v>
      </c>
      <c r="L2438" t="s">
        <v>152</v>
      </c>
      <c r="M2438" t="s">
        <v>27</v>
      </c>
      <c r="N2438" t="s">
        <v>76</v>
      </c>
      <c r="O2438" t="s">
        <v>152</v>
      </c>
      <c r="P2438" t="s">
        <v>152</v>
      </c>
      <c r="Q2438">
        <v>38</v>
      </c>
      <c r="R2438" t="s">
        <v>27</v>
      </c>
      <c r="S2438" t="s">
        <v>60</v>
      </c>
    </row>
    <row r="2439" spans="1:19" x14ac:dyDescent="0.3">
      <c r="A2439">
        <v>2438</v>
      </c>
      <c r="B2439">
        <v>43</v>
      </c>
      <c r="C2439" t="s">
        <v>19</v>
      </c>
      <c r="D2439" t="s">
        <v>51</v>
      </c>
      <c r="E2439" t="s">
        <v>43</v>
      </c>
      <c r="F2439">
        <v>59</v>
      </c>
      <c r="G2439" t="s">
        <v>52</v>
      </c>
      <c r="H2439" t="s">
        <v>92</v>
      </c>
      <c r="I2439" t="s">
        <v>136</v>
      </c>
      <c r="J2439" t="s">
        <v>25</v>
      </c>
      <c r="K2439">
        <v>3.4</v>
      </c>
      <c r="L2439" t="s">
        <v>152</v>
      </c>
      <c r="M2439" t="s">
        <v>27</v>
      </c>
      <c r="N2439" t="s">
        <v>76</v>
      </c>
      <c r="O2439" t="s">
        <v>152</v>
      </c>
      <c r="P2439" t="s">
        <v>152</v>
      </c>
      <c r="Q2439">
        <v>34</v>
      </c>
      <c r="R2439" t="s">
        <v>27</v>
      </c>
      <c r="S2439" t="s">
        <v>41</v>
      </c>
    </row>
    <row r="2440" spans="1:19" x14ac:dyDescent="0.3">
      <c r="A2440">
        <v>2439</v>
      </c>
      <c r="B2440">
        <v>32</v>
      </c>
      <c r="C2440" t="s">
        <v>19</v>
      </c>
      <c r="D2440" t="s">
        <v>36</v>
      </c>
      <c r="E2440" t="s">
        <v>21</v>
      </c>
      <c r="F2440">
        <v>20</v>
      </c>
      <c r="G2440" t="s">
        <v>80</v>
      </c>
      <c r="H2440" t="s">
        <v>38</v>
      </c>
      <c r="I2440" t="s">
        <v>109</v>
      </c>
      <c r="J2440" t="s">
        <v>25</v>
      </c>
      <c r="K2440">
        <v>3.4</v>
      </c>
      <c r="L2440" t="s">
        <v>152</v>
      </c>
      <c r="M2440" t="s">
        <v>35</v>
      </c>
      <c r="N2440" t="s">
        <v>28</v>
      </c>
      <c r="O2440" t="s">
        <v>152</v>
      </c>
      <c r="P2440" t="s">
        <v>152</v>
      </c>
      <c r="Q2440">
        <v>30</v>
      </c>
      <c r="R2440" t="s">
        <v>29</v>
      </c>
      <c r="S2440" t="s">
        <v>41</v>
      </c>
    </row>
    <row r="2441" spans="1:19" x14ac:dyDescent="0.3">
      <c r="A2441">
        <v>2440</v>
      </c>
      <c r="B2441">
        <v>55</v>
      </c>
      <c r="C2441" t="s">
        <v>19</v>
      </c>
      <c r="D2441" t="s">
        <v>68</v>
      </c>
      <c r="E2441" t="s">
        <v>69</v>
      </c>
      <c r="F2441">
        <v>44</v>
      </c>
      <c r="G2441" t="s">
        <v>74</v>
      </c>
      <c r="H2441" t="s">
        <v>45</v>
      </c>
      <c r="I2441" t="s">
        <v>33</v>
      </c>
      <c r="J2441" t="s">
        <v>54</v>
      </c>
      <c r="K2441">
        <v>2.8</v>
      </c>
      <c r="L2441" t="s">
        <v>152</v>
      </c>
      <c r="M2441" t="s">
        <v>35</v>
      </c>
      <c r="N2441" t="s">
        <v>55</v>
      </c>
      <c r="O2441" t="s">
        <v>152</v>
      </c>
      <c r="P2441" t="s">
        <v>152</v>
      </c>
      <c r="Q2441">
        <v>45</v>
      </c>
      <c r="R2441" t="s">
        <v>34</v>
      </c>
      <c r="S2441" t="s">
        <v>50</v>
      </c>
    </row>
    <row r="2442" spans="1:19" x14ac:dyDescent="0.3">
      <c r="A2442">
        <v>2441</v>
      </c>
      <c r="B2442">
        <v>31</v>
      </c>
      <c r="C2442" t="s">
        <v>19</v>
      </c>
      <c r="D2442" t="s">
        <v>125</v>
      </c>
      <c r="E2442" t="s">
        <v>21</v>
      </c>
      <c r="F2442">
        <v>90</v>
      </c>
      <c r="G2442" t="s">
        <v>116</v>
      </c>
      <c r="H2442" t="s">
        <v>45</v>
      </c>
      <c r="I2442" t="s">
        <v>108</v>
      </c>
      <c r="J2442" t="s">
        <v>39</v>
      </c>
      <c r="K2442">
        <v>4.7</v>
      </c>
      <c r="L2442" t="s">
        <v>152</v>
      </c>
      <c r="M2442" t="s">
        <v>34</v>
      </c>
      <c r="N2442" t="s">
        <v>55</v>
      </c>
      <c r="O2442" t="s">
        <v>152</v>
      </c>
      <c r="P2442" t="s">
        <v>152</v>
      </c>
      <c r="Q2442">
        <v>47</v>
      </c>
      <c r="R2442" t="s">
        <v>34</v>
      </c>
      <c r="S2442" t="s">
        <v>50</v>
      </c>
    </row>
    <row r="2443" spans="1:19" x14ac:dyDescent="0.3">
      <c r="A2443">
        <v>2442</v>
      </c>
      <c r="B2443">
        <v>45</v>
      </c>
      <c r="C2443" t="s">
        <v>19</v>
      </c>
      <c r="D2443" t="s">
        <v>106</v>
      </c>
      <c r="E2443" t="s">
        <v>69</v>
      </c>
      <c r="F2443">
        <v>36</v>
      </c>
      <c r="G2443" t="s">
        <v>99</v>
      </c>
      <c r="H2443" t="s">
        <v>45</v>
      </c>
      <c r="I2443" t="s">
        <v>94</v>
      </c>
      <c r="J2443" t="s">
        <v>58</v>
      </c>
      <c r="K2443">
        <v>4.7</v>
      </c>
      <c r="L2443" t="s">
        <v>152</v>
      </c>
      <c r="M2443" t="s">
        <v>27</v>
      </c>
      <c r="N2443" t="s">
        <v>40</v>
      </c>
      <c r="O2443" t="s">
        <v>152</v>
      </c>
      <c r="P2443" t="s">
        <v>152</v>
      </c>
      <c r="Q2443">
        <v>5</v>
      </c>
      <c r="R2443" t="s">
        <v>27</v>
      </c>
      <c r="S2443" t="s">
        <v>88</v>
      </c>
    </row>
    <row r="2444" spans="1:19" x14ac:dyDescent="0.3">
      <c r="A2444">
        <v>2443</v>
      </c>
      <c r="B2444">
        <v>53</v>
      </c>
      <c r="C2444" t="s">
        <v>19</v>
      </c>
      <c r="D2444" t="s">
        <v>20</v>
      </c>
      <c r="E2444" t="s">
        <v>21</v>
      </c>
      <c r="F2444">
        <v>95</v>
      </c>
      <c r="G2444" t="s">
        <v>52</v>
      </c>
      <c r="H2444" t="s">
        <v>23</v>
      </c>
      <c r="I2444" t="s">
        <v>84</v>
      </c>
      <c r="J2444" t="s">
        <v>25</v>
      </c>
      <c r="K2444">
        <v>4.7</v>
      </c>
      <c r="L2444" t="s">
        <v>152</v>
      </c>
      <c r="M2444" t="s">
        <v>46</v>
      </c>
      <c r="N2444" t="s">
        <v>40</v>
      </c>
      <c r="O2444" t="s">
        <v>152</v>
      </c>
      <c r="P2444" t="s">
        <v>152</v>
      </c>
      <c r="Q2444">
        <v>50</v>
      </c>
      <c r="R2444" t="s">
        <v>59</v>
      </c>
      <c r="S2444" t="s">
        <v>77</v>
      </c>
    </row>
    <row r="2445" spans="1:19" x14ac:dyDescent="0.3">
      <c r="A2445">
        <v>2444</v>
      </c>
      <c r="B2445">
        <v>24</v>
      </c>
      <c r="C2445" t="s">
        <v>19</v>
      </c>
      <c r="D2445" t="s">
        <v>132</v>
      </c>
      <c r="E2445" t="s">
        <v>69</v>
      </c>
      <c r="F2445">
        <v>30</v>
      </c>
      <c r="G2445" t="s">
        <v>147</v>
      </c>
      <c r="H2445" t="s">
        <v>45</v>
      </c>
      <c r="I2445" t="s">
        <v>96</v>
      </c>
      <c r="J2445" t="s">
        <v>39</v>
      </c>
      <c r="K2445">
        <v>3.4</v>
      </c>
      <c r="L2445" t="s">
        <v>152</v>
      </c>
      <c r="M2445" t="s">
        <v>29</v>
      </c>
      <c r="N2445" t="s">
        <v>72</v>
      </c>
      <c r="O2445" t="s">
        <v>152</v>
      </c>
      <c r="P2445" t="s">
        <v>152</v>
      </c>
      <c r="Q2445">
        <v>24</v>
      </c>
      <c r="R2445" t="s">
        <v>34</v>
      </c>
      <c r="S2445" t="s">
        <v>77</v>
      </c>
    </row>
    <row r="2446" spans="1:19" x14ac:dyDescent="0.3">
      <c r="A2446">
        <v>2445</v>
      </c>
      <c r="B2446">
        <v>47</v>
      </c>
      <c r="C2446" t="s">
        <v>19</v>
      </c>
      <c r="D2446" t="s">
        <v>119</v>
      </c>
      <c r="E2446" t="s">
        <v>69</v>
      </c>
      <c r="F2446">
        <v>65</v>
      </c>
      <c r="G2446" t="s">
        <v>66</v>
      </c>
      <c r="H2446" t="s">
        <v>38</v>
      </c>
      <c r="I2446" t="s">
        <v>81</v>
      </c>
      <c r="J2446" t="s">
        <v>58</v>
      </c>
      <c r="K2446">
        <v>3.7</v>
      </c>
      <c r="L2446" t="s">
        <v>152</v>
      </c>
      <c r="M2446" t="s">
        <v>35</v>
      </c>
      <c r="N2446" t="s">
        <v>28</v>
      </c>
      <c r="O2446" t="s">
        <v>152</v>
      </c>
      <c r="P2446" t="s">
        <v>152</v>
      </c>
      <c r="Q2446">
        <v>15</v>
      </c>
      <c r="R2446" t="s">
        <v>59</v>
      </c>
      <c r="S2446" t="s">
        <v>77</v>
      </c>
    </row>
    <row r="2447" spans="1:19" x14ac:dyDescent="0.3">
      <c r="A2447">
        <v>2446</v>
      </c>
      <c r="B2447">
        <v>63</v>
      </c>
      <c r="C2447" t="s">
        <v>19</v>
      </c>
      <c r="D2447" t="s">
        <v>119</v>
      </c>
      <c r="E2447" t="s">
        <v>69</v>
      </c>
      <c r="F2447">
        <v>96</v>
      </c>
      <c r="G2447" t="s">
        <v>122</v>
      </c>
      <c r="H2447" t="s">
        <v>45</v>
      </c>
      <c r="I2447" t="s">
        <v>110</v>
      </c>
      <c r="J2447" t="s">
        <v>54</v>
      </c>
      <c r="K2447">
        <v>4.0999999999999996</v>
      </c>
      <c r="L2447" t="s">
        <v>152</v>
      </c>
      <c r="M2447" t="s">
        <v>46</v>
      </c>
      <c r="N2447" t="s">
        <v>76</v>
      </c>
      <c r="O2447" t="s">
        <v>152</v>
      </c>
      <c r="P2447" t="s">
        <v>152</v>
      </c>
      <c r="Q2447">
        <v>50</v>
      </c>
      <c r="R2447" t="s">
        <v>35</v>
      </c>
      <c r="S2447" t="s">
        <v>41</v>
      </c>
    </row>
    <row r="2448" spans="1:19" x14ac:dyDescent="0.3">
      <c r="A2448">
        <v>2447</v>
      </c>
      <c r="B2448">
        <v>38</v>
      </c>
      <c r="C2448" t="s">
        <v>19</v>
      </c>
      <c r="D2448" t="s">
        <v>56</v>
      </c>
      <c r="E2448" t="s">
        <v>21</v>
      </c>
      <c r="F2448">
        <v>65</v>
      </c>
      <c r="G2448" t="s">
        <v>120</v>
      </c>
      <c r="H2448" t="s">
        <v>23</v>
      </c>
      <c r="I2448" t="s">
        <v>100</v>
      </c>
      <c r="J2448" t="s">
        <v>39</v>
      </c>
      <c r="K2448">
        <v>2.9</v>
      </c>
      <c r="L2448" t="s">
        <v>152</v>
      </c>
      <c r="M2448" t="s">
        <v>35</v>
      </c>
      <c r="N2448" t="s">
        <v>72</v>
      </c>
      <c r="O2448" t="s">
        <v>152</v>
      </c>
      <c r="P2448" t="s">
        <v>152</v>
      </c>
      <c r="Q2448">
        <v>7</v>
      </c>
      <c r="R2448" t="s">
        <v>27</v>
      </c>
      <c r="S2448" t="s">
        <v>88</v>
      </c>
    </row>
    <row r="2449" spans="1:19" x14ac:dyDescent="0.3">
      <c r="A2449">
        <v>2448</v>
      </c>
      <c r="B2449">
        <v>59</v>
      </c>
      <c r="C2449" t="s">
        <v>19</v>
      </c>
      <c r="D2449" t="s">
        <v>95</v>
      </c>
      <c r="E2449" t="s">
        <v>21</v>
      </c>
      <c r="F2449">
        <v>47</v>
      </c>
      <c r="G2449" t="s">
        <v>147</v>
      </c>
      <c r="H2449" t="s">
        <v>23</v>
      </c>
      <c r="I2449" t="s">
        <v>100</v>
      </c>
      <c r="J2449" t="s">
        <v>58</v>
      </c>
      <c r="K2449">
        <v>3.2</v>
      </c>
      <c r="L2449" t="s">
        <v>152</v>
      </c>
      <c r="M2449" t="s">
        <v>29</v>
      </c>
      <c r="N2449" t="s">
        <v>76</v>
      </c>
      <c r="O2449" t="s">
        <v>152</v>
      </c>
      <c r="P2449" t="s">
        <v>152</v>
      </c>
      <c r="Q2449">
        <v>10</v>
      </c>
      <c r="R2449" t="s">
        <v>29</v>
      </c>
      <c r="S2449" t="s">
        <v>30</v>
      </c>
    </row>
    <row r="2450" spans="1:19" x14ac:dyDescent="0.3">
      <c r="A2450">
        <v>2449</v>
      </c>
      <c r="B2450">
        <v>54</v>
      </c>
      <c r="C2450" t="s">
        <v>19</v>
      </c>
      <c r="D2450" t="s">
        <v>124</v>
      </c>
      <c r="E2450" t="s">
        <v>69</v>
      </c>
      <c r="F2450">
        <v>25</v>
      </c>
      <c r="G2450" t="s">
        <v>122</v>
      </c>
      <c r="H2450" t="s">
        <v>38</v>
      </c>
      <c r="I2450" t="s">
        <v>84</v>
      </c>
      <c r="J2450" t="s">
        <v>58</v>
      </c>
      <c r="K2450">
        <v>3</v>
      </c>
      <c r="L2450" t="s">
        <v>152</v>
      </c>
      <c r="M2450" t="s">
        <v>34</v>
      </c>
      <c r="N2450" t="s">
        <v>40</v>
      </c>
      <c r="O2450" t="s">
        <v>152</v>
      </c>
      <c r="P2450" t="s">
        <v>152</v>
      </c>
      <c r="Q2450">
        <v>38</v>
      </c>
      <c r="R2450" t="s">
        <v>46</v>
      </c>
      <c r="S2450" t="s">
        <v>77</v>
      </c>
    </row>
    <row r="2451" spans="1:19" x14ac:dyDescent="0.3">
      <c r="A2451">
        <v>2450</v>
      </c>
      <c r="B2451">
        <v>26</v>
      </c>
      <c r="C2451" t="s">
        <v>19</v>
      </c>
      <c r="D2451" t="s">
        <v>64</v>
      </c>
      <c r="E2451" t="s">
        <v>65</v>
      </c>
      <c r="F2451">
        <v>56</v>
      </c>
      <c r="G2451" t="s">
        <v>90</v>
      </c>
      <c r="H2451" t="s">
        <v>38</v>
      </c>
      <c r="I2451" t="s">
        <v>84</v>
      </c>
      <c r="J2451" t="s">
        <v>58</v>
      </c>
      <c r="K2451">
        <v>4.0999999999999996</v>
      </c>
      <c r="L2451" t="s">
        <v>152</v>
      </c>
      <c r="M2451" t="s">
        <v>59</v>
      </c>
      <c r="N2451" t="s">
        <v>28</v>
      </c>
      <c r="O2451" t="s">
        <v>152</v>
      </c>
      <c r="P2451" t="s">
        <v>152</v>
      </c>
      <c r="Q2451">
        <v>31</v>
      </c>
      <c r="R2451" t="s">
        <v>29</v>
      </c>
      <c r="S2451" t="s">
        <v>30</v>
      </c>
    </row>
    <row r="2452" spans="1:19" x14ac:dyDescent="0.3">
      <c r="A2452">
        <v>2451</v>
      </c>
      <c r="B2452">
        <v>68</v>
      </c>
      <c r="C2452" t="s">
        <v>19</v>
      </c>
      <c r="D2452" t="s">
        <v>113</v>
      </c>
      <c r="E2452" t="s">
        <v>21</v>
      </c>
      <c r="F2452">
        <v>76</v>
      </c>
      <c r="G2452" t="s">
        <v>98</v>
      </c>
      <c r="H2452" t="s">
        <v>45</v>
      </c>
      <c r="I2452" t="s">
        <v>136</v>
      </c>
      <c r="J2452" t="s">
        <v>58</v>
      </c>
      <c r="K2452">
        <v>4.5</v>
      </c>
      <c r="L2452" t="s">
        <v>152</v>
      </c>
      <c r="M2452" t="s">
        <v>29</v>
      </c>
      <c r="N2452" t="s">
        <v>55</v>
      </c>
      <c r="O2452" t="s">
        <v>152</v>
      </c>
      <c r="P2452" t="s">
        <v>152</v>
      </c>
      <c r="Q2452">
        <v>7</v>
      </c>
      <c r="R2452" t="s">
        <v>29</v>
      </c>
      <c r="S2452" t="s">
        <v>60</v>
      </c>
    </row>
    <row r="2453" spans="1:19" x14ac:dyDescent="0.3">
      <c r="A2453">
        <v>2452</v>
      </c>
      <c r="B2453">
        <v>41</v>
      </c>
      <c r="C2453" t="s">
        <v>19</v>
      </c>
      <c r="D2453" t="s">
        <v>125</v>
      </c>
      <c r="E2453" t="s">
        <v>21</v>
      </c>
      <c r="F2453">
        <v>60</v>
      </c>
      <c r="G2453" t="s">
        <v>101</v>
      </c>
      <c r="H2453" t="s">
        <v>45</v>
      </c>
      <c r="I2453" t="s">
        <v>75</v>
      </c>
      <c r="J2453" t="s">
        <v>58</v>
      </c>
      <c r="K2453">
        <v>3.4</v>
      </c>
      <c r="L2453" t="s">
        <v>152</v>
      </c>
      <c r="M2453" t="s">
        <v>59</v>
      </c>
      <c r="N2453" t="s">
        <v>76</v>
      </c>
      <c r="O2453" t="s">
        <v>152</v>
      </c>
      <c r="P2453" t="s">
        <v>152</v>
      </c>
      <c r="Q2453">
        <v>27</v>
      </c>
      <c r="R2453" t="s">
        <v>29</v>
      </c>
      <c r="S2453" t="s">
        <v>88</v>
      </c>
    </row>
    <row r="2454" spans="1:19" x14ac:dyDescent="0.3">
      <c r="A2454">
        <v>2453</v>
      </c>
      <c r="B2454">
        <v>68</v>
      </c>
      <c r="C2454" t="s">
        <v>19</v>
      </c>
      <c r="D2454" t="s">
        <v>56</v>
      </c>
      <c r="E2454" t="s">
        <v>21</v>
      </c>
      <c r="F2454">
        <v>67</v>
      </c>
      <c r="G2454" t="s">
        <v>85</v>
      </c>
      <c r="H2454" t="s">
        <v>23</v>
      </c>
      <c r="I2454" t="s">
        <v>75</v>
      </c>
      <c r="J2454" t="s">
        <v>25</v>
      </c>
      <c r="K2454">
        <v>4.0999999999999996</v>
      </c>
      <c r="L2454" t="s">
        <v>152</v>
      </c>
      <c r="M2454" t="s">
        <v>29</v>
      </c>
      <c r="N2454" t="s">
        <v>28</v>
      </c>
      <c r="O2454" t="s">
        <v>152</v>
      </c>
      <c r="P2454" t="s">
        <v>152</v>
      </c>
      <c r="Q2454">
        <v>45</v>
      </c>
      <c r="R2454" t="s">
        <v>34</v>
      </c>
      <c r="S2454" t="s">
        <v>97</v>
      </c>
    </row>
    <row r="2455" spans="1:19" x14ac:dyDescent="0.3">
      <c r="A2455">
        <v>2454</v>
      </c>
      <c r="B2455">
        <v>21</v>
      </c>
      <c r="C2455" t="s">
        <v>19</v>
      </c>
      <c r="D2455" t="s">
        <v>31</v>
      </c>
      <c r="E2455" t="s">
        <v>21</v>
      </c>
      <c r="F2455">
        <v>95</v>
      </c>
      <c r="G2455" t="s">
        <v>146</v>
      </c>
      <c r="H2455" t="s">
        <v>92</v>
      </c>
      <c r="I2455" t="s">
        <v>109</v>
      </c>
      <c r="J2455" t="s">
        <v>39</v>
      </c>
      <c r="K2455">
        <v>4.5999999999999996</v>
      </c>
      <c r="L2455" t="s">
        <v>152</v>
      </c>
      <c r="M2455" t="s">
        <v>46</v>
      </c>
      <c r="N2455" t="s">
        <v>76</v>
      </c>
      <c r="O2455" t="s">
        <v>152</v>
      </c>
      <c r="P2455" t="s">
        <v>152</v>
      </c>
      <c r="Q2455">
        <v>13</v>
      </c>
      <c r="R2455" t="s">
        <v>35</v>
      </c>
      <c r="S2455" t="s">
        <v>50</v>
      </c>
    </row>
    <row r="2456" spans="1:19" x14ac:dyDescent="0.3">
      <c r="A2456">
        <v>2455</v>
      </c>
      <c r="B2456">
        <v>32</v>
      </c>
      <c r="C2456" t="s">
        <v>19</v>
      </c>
      <c r="D2456" t="s">
        <v>143</v>
      </c>
      <c r="E2456" t="s">
        <v>69</v>
      </c>
      <c r="F2456">
        <v>72</v>
      </c>
      <c r="G2456" t="s">
        <v>120</v>
      </c>
      <c r="H2456" t="s">
        <v>45</v>
      </c>
      <c r="I2456" t="s">
        <v>136</v>
      </c>
      <c r="J2456" t="s">
        <v>25</v>
      </c>
      <c r="K2456">
        <v>4.5999999999999996</v>
      </c>
      <c r="L2456" t="s">
        <v>152</v>
      </c>
      <c r="M2456" t="s">
        <v>34</v>
      </c>
      <c r="N2456" t="s">
        <v>28</v>
      </c>
      <c r="O2456" t="s">
        <v>152</v>
      </c>
      <c r="P2456" t="s">
        <v>152</v>
      </c>
      <c r="Q2456">
        <v>33</v>
      </c>
      <c r="R2456" t="s">
        <v>29</v>
      </c>
      <c r="S2456" t="s">
        <v>50</v>
      </c>
    </row>
    <row r="2457" spans="1:19" x14ac:dyDescent="0.3">
      <c r="A2457">
        <v>2456</v>
      </c>
      <c r="B2457">
        <v>20</v>
      </c>
      <c r="C2457" t="s">
        <v>19</v>
      </c>
      <c r="D2457" t="s">
        <v>133</v>
      </c>
      <c r="E2457" t="s">
        <v>69</v>
      </c>
      <c r="F2457">
        <v>98</v>
      </c>
      <c r="G2457" t="s">
        <v>120</v>
      </c>
      <c r="H2457" t="s">
        <v>23</v>
      </c>
      <c r="I2457" t="s">
        <v>93</v>
      </c>
      <c r="J2457" t="s">
        <v>39</v>
      </c>
      <c r="K2457">
        <v>3.4</v>
      </c>
      <c r="L2457" t="s">
        <v>152</v>
      </c>
      <c r="M2457" t="s">
        <v>46</v>
      </c>
      <c r="N2457" t="s">
        <v>28</v>
      </c>
      <c r="O2457" t="s">
        <v>152</v>
      </c>
      <c r="P2457" t="s">
        <v>152</v>
      </c>
      <c r="Q2457">
        <v>25</v>
      </c>
      <c r="R2457" t="s">
        <v>35</v>
      </c>
      <c r="S2457" t="s">
        <v>97</v>
      </c>
    </row>
    <row r="2458" spans="1:19" x14ac:dyDescent="0.3">
      <c r="A2458">
        <v>2457</v>
      </c>
      <c r="B2458">
        <v>59</v>
      </c>
      <c r="C2458" t="s">
        <v>19</v>
      </c>
      <c r="D2458" t="s">
        <v>36</v>
      </c>
      <c r="E2458" t="s">
        <v>21</v>
      </c>
      <c r="F2458">
        <v>83</v>
      </c>
      <c r="G2458" t="s">
        <v>145</v>
      </c>
      <c r="H2458" t="s">
        <v>45</v>
      </c>
      <c r="I2458" t="s">
        <v>96</v>
      </c>
      <c r="J2458" t="s">
        <v>25</v>
      </c>
      <c r="K2458">
        <v>3.3</v>
      </c>
      <c r="L2458" t="s">
        <v>152</v>
      </c>
      <c r="M2458" t="s">
        <v>27</v>
      </c>
      <c r="N2458" t="s">
        <v>72</v>
      </c>
      <c r="O2458" t="s">
        <v>152</v>
      </c>
      <c r="P2458" t="s">
        <v>152</v>
      </c>
      <c r="Q2458">
        <v>5</v>
      </c>
      <c r="R2458" t="s">
        <v>46</v>
      </c>
      <c r="S2458" t="s">
        <v>88</v>
      </c>
    </row>
    <row r="2459" spans="1:19" x14ac:dyDescent="0.3">
      <c r="A2459">
        <v>2458</v>
      </c>
      <c r="B2459">
        <v>53</v>
      </c>
      <c r="C2459" t="s">
        <v>19</v>
      </c>
      <c r="D2459" t="s">
        <v>68</v>
      </c>
      <c r="E2459" t="s">
        <v>69</v>
      </c>
      <c r="F2459">
        <v>37</v>
      </c>
      <c r="G2459" t="s">
        <v>80</v>
      </c>
      <c r="H2459" t="s">
        <v>45</v>
      </c>
      <c r="I2459" t="s">
        <v>33</v>
      </c>
      <c r="J2459" t="s">
        <v>58</v>
      </c>
      <c r="K2459">
        <v>3.6</v>
      </c>
      <c r="L2459" t="s">
        <v>152</v>
      </c>
      <c r="M2459" t="s">
        <v>46</v>
      </c>
      <c r="N2459" t="s">
        <v>72</v>
      </c>
      <c r="O2459" t="s">
        <v>152</v>
      </c>
      <c r="P2459" t="s">
        <v>152</v>
      </c>
      <c r="Q2459">
        <v>23</v>
      </c>
      <c r="R2459" t="s">
        <v>35</v>
      </c>
      <c r="S2459" t="s">
        <v>60</v>
      </c>
    </row>
    <row r="2460" spans="1:19" x14ac:dyDescent="0.3">
      <c r="A2460">
        <v>2459</v>
      </c>
      <c r="B2460">
        <v>66</v>
      </c>
      <c r="C2460" t="s">
        <v>19</v>
      </c>
      <c r="D2460" t="s">
        <v>113</v>
      </c>
      <c r="E2460" t="s">
        <v>21</v>
      </c>
      <c r="F2460">
        <v>85</v>
      </c>
      <c r="G2460" t="s">
        <v>105</v>
      </c>
      <c r="H2460" t="s">
        <v>23</v>
      </c>
      <c r="I2460" t="s">
        <v>49</v>
      </c>
      <c r="J2460" t="s">
        <v>58</v>
      </c>
      <c r="K2460">
        <v>4.5999999999999996</v>
      </c>
      <c r="L2460" t="s">
        <v>152</v>
      </c>
      <c r="M2460" t="s">
        <v>34</v>
      </c>
      <c r="N2460" t="s">
        <v>40</v>
      </c>
      <c r="O2460" t="s">
        <v>152</v>
      </c>
      <c r="P2460" t="s">
        <v>152</v>
      </c>
      <c r="Q2460">
        <v>17</v>
      </c>
      <c r="R2460" t="s">
        <v>34</v>
      </c>
      <c r="S2460" t="s">
        <v>41</v>
      </c>
    </row>
    <row r="2461" spans="1:19" x14ac:dyDescent="0.3">
      <c r="A2461">
        <v>2460</v>
      </c>
      <c r="B2461">
        <v>47</v>
      </c>
      <c r="C2461" t="s">
        <v>19</v>
      </c>
      <c r="D2461" t="s">
        <v>125</v>
      </c>
      <c r="E2461" t="s">
        <v>21</v>
      </c>
      <c r="F2461">
        <v>36</v>
      </c>
      <c r="G2461" t="s">
        <v>70</v>
      </c>
      <c r="H2461" t="s">
        <v>23</v>
      </c>
      <c r="I2461" t="s">
        <v>84</v>
      </c>
      <c r="J2461" t="s">
        <v>58</v>
      </c>
      <c r="K2461">
        <v>4.3</v>
      </c>
      <c r="L2461" t="s">
        <v>152</v>
      </c>
      <c r="M2461" t="s">
        <v>46</v>
      </c>
      <c r="N2461" t="s">
        <v>72</v>
      </c>
      <c r="O2461" t="s">
        <v>152</v>
      </c>
      <c r="P2461" t="s">
        <v>152</v>
      </c>
      <c r="Q2461">
        <v>14</v>
      </c>
      <c r="R2461" t="s">
        <v>35</v>
      </c>
      <c r="S2461" t="s">
        <v>41</v>
      </c>
    </row>
    <row r="2462" spans="1:19" x14ac:dyDescent="0.3">
      <c r="A2462">
        <v>2461</v>
      </c>
      <c r="B2462">
        <v>58</v>
      </c>
      <c r="C2462" t="s">
        <v>19</v>
      </c>
      <c r="D2462" t="s">
        <v>36</v>
      </c>
      <c r="E2462" t="s">
        <v>21</v>
      </c>
      <c r="F2462">
        <v>36</v>
      </c>
      <c r="G2462" t="s">
        <v>32</v>
      </c>
      <c r="H2462" t="s">
        <v>38</v>
      </c>
      <c r="I2462" t="s">
        <v>93</v>
      </c>
      <c r="J2462" t="s">
        <v>25</v>
      </c>
      <c r="K2462">
        <v>4</v>
      </c>
      <c r="L2462" t="s">
        <v>152</v>
      </c>
      <c r="M2462" t="s">
        <v>29</v>
      </c>
      <c r="N2462" t="s">
        <v>76</v>
      </c>
      <c r="O2462" t="s">
        <v>152</v>
      </c>
      <c r="P2462" t="s">
        <v>152</v>
      </c>
      <c r="Q2462">
        <v>28</v>
      </c>
      <c r="R2462" t="s">
        <v>27</v>
      </c>
      <c r="S2462" t="s">
        <v>50</v>
      </c>
    </row>
    <row r="2463" spans="1:19" x14ac:dyDescent="0.3">
      <c r="A2463">
        <v>2462</v>
      </c>
      <c r="B2463">
        <v>28</v>
      </c>
      <c r="C2463" t="s">
        <v>19</v>
      </c>
      <c r="D2463" t="s">
        <v>119</v>
      </c>
      <c r="E2463" t="s">
        <v>69</v>
      </c>
      <c r="F2463">
        <v>86</v>
      </c>
      <c r="G2463" t="s">
        <v>138</v>
      </c>
      <c r="H2463" t="s">
        <v>23</v>
      </c>
      <c r="I2463" t="s">
        <v>108</v>
      </c>
      <c r="J2463" t="s">
        <v>54</v>
      </c>
      <c r="K2463">
        <v>4.8</v>
      </c>
      <c r="L2463" t="s">
        <v>152</v>
      </c>
      <c r="M2463" t="s">
        <v>46</v>
      </c>
      <c r="N2463" t="s">
        <v>47</v>
      </c>
      <c r="O2463" t="s">
        <v>152</v>
      </c>
      <c r="P2463" t="s">
        <v>152</v>
      </c>
      <c r="Q2463">
        <v>19</v>
      </c>
      <c r="R2463" t="s">
        <v>27</v>
      </c>
      <c r="S2463" t="s">
        <v>41</v>
      </c>
    </row>
    <row r="2464" spans="1:19" x14ac:dyDescent="0.3">
      <c r="A2464">
        <v>2463</v>
      </c>
      <c r="B2464">
        <v>68</v>
      </c>
      <c r="C2464" t="s">
        <v>19</v>
      </c>
      <c r="D2464" t="s">
        <v>95</v>
      </c>
      <c r="E2464" t="s">
        <v>21</v>
      </c>
      <c r="F2464">
        <v>99</v>
      </c>
      <c r="G2464" t="s">
        <v>70</v>
      </c>
      <c r="H2464" t="s">
        <v>92</v>
      </c>
      <c r="I2464" t="s">
        <v>121</v>
      </c>
      <c r="J2464" t="s">
        <v>39</v>
      </c>
      <c r="K2464">
        <v>4.3</v>
      </c>
      <c r="L2464" t="s">
        <v>152</v>
      </c>
      <c r="M2464" t="s">
        <v>29</v>
      </c>
      <c r="N2464" t="s">
        <v>55</v>
      </c>
      <c r="O2464" t="s">
        <v>152</v>
      </c>
      <c r="P2464" t="s">
        <v>152</v>
      </c>
      <c r="Q2464">
        <v>31</v>
      </c>
      <c r="R2464" t="s">
        <v>34</v>
      </c>
      <c r="S2464" t="s">
        <v>77</v>
      </c>
    </row>
    <row r="2465" spans="1:19" x14ac:dyDescent="0.3">
      <c r="A2465">
        <v>2464</v>
      </c>
      <c r="B2465">
        <v>60</v>
      </c>
      <c r="C2465" t="s">
        <v>19</v>
      </c>
      <c r="D2465" t="s">
        <v>20</v>
      </c>
      <c r="E2465" t="s">
        <v>21</v>
      </c>
      <c r="F2465">
        <v>21</v>
      </c>
      <c r="G2465" t="s">
        <v>91</v>
      </c>
      <c r="H2465" t="s">
        <v>92</v>
      </c>
      <c r="I2465" t="s">
        <v>126</v>
      </c>
      <c r="J2465" t="s">
        <v>54</v>
      </c>
      <c r="K2465">
        <v>3.3</v>
      </c>
      <c r="L2465" t="s">
        <v>152</v>
      </c>
      <c r="M2465" t="s">
        <v>34</v>
      </c>
      <c r="N2465" t="s">
        <v>55</v>
      </c>
      <c r="O2465" t="s">
        <v>152</v>
      </c>
      <c r="P2465" t="s">
        <v>152</v>
      </c>
      <c r="Q2465">
        <v>25</v>
      </c>
      <c r="R2465" t="s">
        <v>35</v>
      </c>
      <c r="S2465" t="s">
        <v>77</v>
      </c>
    </row>
    <row r="2466" spans="1:19" x14ac:dyDescent="0.3">
      <c r="A2466">
        <v>2465</v>
      </c>
      <c r="B2466">
        <v>47</v>
      </c>
      <c r="C2466" t="s">
        <v>19</v>
      </c>
      <c r="D2466" t="s">
        <v>102</v>
      </c>
      <c r="E2466" t="s">
        <v>65</v>
      </c>
      <c r="F2466">
        <v>84</v>
      </c>
      <c r="G2466" t="s">
        <v>78</v>
      </c>
      <c r="H2466" t="s">
        <v>23</v>
      </c>
      <c r="I2466" t="s">
        <v>86</v>
      </c>
      <c r="J2466" t="s">
        <v>25</v>
      </c>
      <c r="K2466">
        <v>2.8</v>
      </c>
      <c r="L2466" t="s">
        <v>152</v>
      </c>
      <c r="M2466" t="s">
        <v>59</v>
      </c>
      <c r="N2466" t="s">
        <v>28</v>
      </c>
      <c r="O2466" t="s">
        <v>152</v>
      </c>
      <c r="P2466" t="s">
        <v>152</v>
      </c>
      <c r="Q2466">
        <v>4</v>
      </c>
      <c r="R2466" t="s">
        <v>35</v>
      </c>
      <c r="S2466" t="s">
        <v>77</v>
      </c>
    </row>
    <row r="2467" spans="1:19" x14ac:dyDescent="0.3">
      <c r="A2467">
        <v>2466</v>
      </c>
      <c r="B2467">
        <v>18</v>
      </c>
      <c r="C2467" t="s">
        <v>19</v>
      </c>
      <c r="D2467" t="s">
        <v>42</v>
      </c>
      <c r="E2467" t="s">
        <v>43</v>
      </c>
      <c r="F2467">
        <v>63</v>
      </c>
      <c r="G2467" t="s">
        <v>105</v>
      </c>
      <c r="H2467" t="s">
        <v>45</v>
      </c>
      <c r="I2467" t="s">
        <v>110</v>
      </c>
      <c r="J2467" t="s">
        <v>39</v>
      </c>
      <c r="K2467">
        <v>4.4000000000000004</v>
      </c>
      <c r="L2467" t="s">
        <v>152</v>
      </c>
      <c r="M2467" t="s">
        <v>35</v>
      </c>
      <c r="N2467" t="s">
        <v>40</v>
      </c>
      <c r="O2467" t="s">
        <v>152</v>
      </c>
      <c r="P2467" t="s">
        <v>152</v>
      </c>
      <c r="Q2467">
        <v>20</v>
      </c>
      <c r="R2467" t="s">
        <v>34</v>
      </c>
      <c r="S2467" t="s">
        <v>41</v>
      </c>
    </row>
    <row r="2468" spans="1:19" x14ac:dyDescent="0.3">
      <c r="A2468">
        <v>2467</v>
      </c>
      <c r="B2468">
        <v>32</v>
      </c>
      <c r="C2468" t="s">
        <v>19</v>
      </c>
      <c r="D2468" t="s">
        <v>61</v>
      </c>
      <c r="E2468" t="s">
        <v>21</v>
      </c>
      <c r="F2468">
        <v>84</v>
      </c>
      <c r="G2468" t="s">
        <v>147</v>
      </c>
      <c r="H2468" t="s">
        <v>38</v>
      </c>
      <c r="I2468" t="s">
        <v>71</v>
      </c>
      <c r="J2468" t="s">
        <v>54</v>
      </c>
      <c r="K2468">
        <v>3.7</v>
      </c>
      <c r="L2468" t="s">
        <v>152</v>
      </c>
      <c r="M2468" t="s">
        <v>35</v>
      </c>
      <c r="N2468" t="s">
        <v>28</v>
      </c>
      <c r="O2468" t="s">
        <v>152</v>
      </c>
      <c r="P2468" t="s">
        <v>152</v>
      </c>
      <c r="Q2468">
        <v>37</v>
      </c>
      <c r="R2468" t="s">
        <v>35</v>
      </c>
      <c r="S2468" t="s">
        <v>50</v>
      </c>
    </row>
    <row r="2469" spans="1:19" x14ac:dyDescent="0.3">
      <c r="A2469">
        <v>2468</v>
      </c>
      <c r="B2469">
        <v>27</v>
      </c>
      <c r="C2469" t="s">
        <v>19</v>
      </c>
      <c r="D2469" t="s">
        <v>61</v>
      </c>
      <c r="E2469" t="s">
        <v>21</v>
      </c>
      <c r="F2469">
        <v>72</v>
      </c>
      <c r="G2469" t="s">
        <v>127</v>
      </c>
      <c r="H2469" t="s">
        <v>45</v>
      </c>
      <c r="I2469" t="s">
        <v>93</v>
      </c>
      <c r="J2469" t="s">
        <v>39</v>
      </c>
      <c r="K2469">
        <v>3.6</v>
      </c>
      <c r="L2469" t="s">
        <v>152</v>
      </c>
      <c r="M2469" t="s">
        <v>59</v>
      </c>
      <c r="N2469" t="s">
        <v>28</v>
      </c>
      <c r="O2469" t="s">
        <v>152</v>
      </c>
      <c r="P2469" t="s">
        <v>152</v>
      </c>
      <c r="Q2469">
        <v>28</v>
      </c>
      <c r="R2469" t="s">
        <v>27</v>
      </c>
      <c r="S2469" t="s">
        <v>50</v>
      </c>
    </row>
    <row r="2470" spans="1:19" x14ac:dyDescent="0.3">
      <c r="A2470">
        <v>2469</v>
      </c>
      <c r="B2470">
        <v>65</v>
      </c>
      <c r="C2470" t="s">
        <v>19</v>
      </c>
      <c r="D2470" t="s">
        <v>87</v>
      </c>
      <c r="E2470" t="s">
        <v>21</v>
      </c>
      <c r="F2470">
        <v>21</v>
      </c>
      <c r="G2470" t="s">
        <v>139</v>
      </c>
      <c r="H2470" t="s">
        <v>23</v>
      </c>
      <c r="I2470" t="s">
        <v>109</v>
      </c>
      <c r="J2470" t="s">
        <v>25</v>
      </c>
      <c r="K2470">
        <v>3.7</v>
      </c>
      <c r="L2470" t="s">
        <v>152</v>
      </c>
      <c r="M2470" t="s">
        <v>27</v>
      </c>
      <c r="N2470" t="s">
        <v>72</v>
      </c>
      <c r="O2470" t="s">
        <v>152</v>
      </c>
      <c r="P2470" t="s">
        <v>152</v>
      </c>
      <c r="Q2470">
        <v>6</v>
      </c>
      <c r="R2470" t="s">
        <v>29</v>
      </c>
      <c r="S2470" t="s">
        <v>41</v>
      </c>
    </row>
    <row r="2471" spans="1:19" x14ac:dyDescent="0.3">
      <c r="A2471">
        <v>2470</v>
      </c>
      <c r="B2471">
        <v>68</v>
      </c>
      <c r="C2471" t="s">
        <v>19</v>
      </c>
      <c r="D2471" t="s">
        <v>42</v>
      </c>
      <c r="E2471" t="s">
        <v>43</v>
      </c>
      <c r="F2471">
        <v>92</v>
      </c>
      <c r="G2471" t="s">
        <v>128</v>
      </c>
      <c r="H2471" t="s">
        <v>45</v>
      </c>
      <c r="I2471" t="s">
        <v>134</v>
      </c>
      <c r="J2471" t="s">
        <v>58</v>
      </c>
      <c r="K2471">
        <v>5</v>
      </c>
      <c r="L2471" t="s">
        <v>152</v>
      </c>
      <c r="M2471" t="s">
        <v>35</v>
      </c>
      <c r="N2471" t="s">
        <v>55</v>
      </c>
      <c r="O2471" t="s">
        <v>152</v>
      </c>
      <c r="P2471" t="s">
        <v>152</v>
      </c>
      <c r="Q2471">
        <v>27</v>
      </c>
      <c r="R2471" t="s">
        <v>46</v>
      </c>
      <c r="S2471" t="s">
        <v>50</v>
      </c>
    </row>
    <row r="2472" spans="1:19" x14ac:dyDescent="0.3">
      <c r="A2472">
        <v>2471</v>
      </c>
      <c r="B2472">
        <v>55</v>
      </c>
      <c r="C2472" t="s">
        <v>19</v>
      </c>
      <c r="D2472" t="s">
        <v>20</v>
      </c>
      <c r="E2472" t="s">
        <v>21</v>
      </c>
      <c r="F2472">
        <v>72</v>
      </c>
      <c r="G2472" t="s">
        <v>117</v>
      </c>
      <c r="H2472" t="s">
        <v>92</v>
      </c>
      <c r="I2472" t="s">
        <v>71</v>
      </c>
      <c r="J2472" t="s">
        <v>58</v>
      </c>
      <c r="K2472">
        <v>2.7</v>
      </c>
      <c r="L2472" t="s">
        <v>152</v>
      </c>
      <c r="M2472" t="s">
        <v>35</v>
      </c>
      <c r="N2472" t="s">
        <v>47</v>
      </c>
      <c r="O2472" t="s">
        <v>152</v>
      </c>
      <c r="P2472" t="s">
        <v>152</v>
      </c>
      <c r="Q2472">
        <v>29</v>
      </c>
      <c r="R2472" t="s">
        <v>27</v>
      </c>
      <c r="S2472" t="s">
        <v>30</v>
      </c>
    </row>
    <row r="2473" spans="1:19" x14ac:dyDescent="0.3">
      <c r="A2473">
        <v>2472</v>
      </c>
      <c r="B2473">
        <v>30</v>
      </c>
      <c r="C2473" t="s">
        <v>19</v>
      </c>
      <c r="D2473" t="s">
        <v>42</v>
      </c>
      <c r="E2473" t="s">
        <v>43</v>
      </c>
      <c r="F2473">
        <v>83</v>
      </c>
      <c r="G2473" t="s">
        <v>101</v>
      </c>
      <c r="H2473" t="s">
        <v>45</v>
      </c>
      <c r="I2473" t="s">
        <v>24</v>
      </c>
      <c r="J2473" t="s">
        <v>39</v>
      </c>
      <c r="K2473">
        <v>4.3</v>
      </c>
      <c r="L2473" t="s">
        <v>152</v>
      </c>
      <c r="M2473" t="s">
        <v>35</v>
      </c>
      <c r="N2473" t="s">
        <v>76</v>
      </c>
      <c r="O2473" t="s">
        <v>152</v>
      </c>
      <c r="P2473" t="s">
        <v>152</v>
      </c>
      <c r="Q2473">
        <v>1</v>
      </c>
      <c r="R2473" t="s">
        <v>35</v>
      </c>
      <c r="S2473" t="s">
        <v>50</v>
      </c>
    </row>
    <row r="2474" spans="1:19" x14ac:dyDescent="0.3">
      <c r="A2474">
        <v>2473</v>
      </c>
      <c r="B2474">
        <v>24</v>
      </c>
      <c r="C2474" t="s">
        <v>19</v>
      </c>
      <c r="D2474" t="s">
        <v>56</v>
      </c>
      <c r="E2474" t="s">
        <v>21</v>
      </c>
      <c r="F2474">
        <v>73</v>
      </c>
      <c r="G2474" t="s">
        <v>140</v>
      </c>
      <c r="H2474" t="s">
        <v>45</v>
      </c>
      <c r="I2474" t="s">
        <v>100</v>
      </c>
      <c r="J2474" t="s">
        <v>54</v>
      </c>
      <c r="K2474">
        <v>4.0999999999999996</v>
      </c>
      <c r="L2474" t="s">
        <v>152</v>
      </c>
      <c r="M2474" t="s">
        <v>34</v>
      </c>
      <c r="N2474" t="s">
        <v>55</v>
      </c>
      <c r="O2474" t="s">
        <v>152</v>
      </c>
      <c r="P2474" t="s">
        <v>152</v>
      </c>
      <c r="Q2474">
        <v>31</v>
      </c>
      <c r="R2474" t="s">
        <v>27</v>
      </c>
      <c r="S2474" t="s">
        <v>50</v>
      </c>
    </row>
    <row r="2475" spans="1:19" x14ac:dyDescent="0.3">
      <c r="A2475">
        <v>2474</v>
      </c>
      <c r="B2475">
        <v>57</v>
      </c>
      <c r="C2475" t="s">
        <v>19</v>
      </c>
      <c r="D2475" t="s">
        <v>125</v>
      </c>
      <c r="E2475" t="s">
        <v>21</v>
      </c>
      <c r="F2475">
        <v>98</v>
      </c>
      <c r="G2475" t="s">
        <v>74</v>
      </c>
      <c r="H2475" t="s">
        <v>45</v>
      </c>
      <c r="I2475" t="s">
        <v>108</v>
      </c>
      <c r="J2475" t="s">
        <v>25</v>
      </c>
      <c r="K2475">
        <v>2.6</v>
      </c>
      <c r="L2475" t="s">
        <v>152</v>
      </c>
      <c r="M2475" t="s">
        <v>35</v>
      </c>
      <c r="N2475" t="s">
        <v>47</v>
      </c>
      <c r="O2475" t="s">
        <v>152</v>
      </c>
      <c r="P2475" t="s">
        <v>152</v>
      </c>
      <c r="Q2475">
        <v>28</v>
      </c>
      <c r="R2475" t="s">
        <v>35</v>
      </c>
      <c r="S2475" t="s">
        <v>60</v>
      </c>
    </row>
    <row r="2476" spans="1:19" x14ac:dyDescent="0.3">
      <c r="A2476">
        <v>2475</v>
      </c>
      <c r="B2476">
        <v>23</v>
      </c>
      <c r="C2476" t="s">
        <v>19</v>
      </c>
      <c r="D2476" t="s">
        <v>113</v>
      </c>
      <c r="E2476" t="s">
        <v>21</v>
      </c>
      <c r="F2476">
        <v>76</v>
      </c>
      <c r="G2476" t="s">
        <v>98</v>
      </c>
      <c r="H2476" t="s">
        <v>45</v>
      </c>
      <c r="I2476" t="s">
        <v>79</v>
      </c>
      <c r="J2476" t="s">
        <v>58</v>
      </c>
      <c r="K2476">
        <v>3.2</v>
      </c>
      <c r="L2476" t="s">
        <v>152</v>
      </c>
      <c r="M2476" t="s">
        <v>35</v>
      </c>
      <c r="N2476" t="s">
        <v>76</v>
      </c>
      <c r="O2476" t="s">
        <v>152</v>
      </c>
      <c r="P2476" t="s">
        <v>152</v>
      </c>
      <c r="Q2476">
        <v>19</v>
      </c>
      <c r="R2476" t="s">
        <v>34</v>
      </c>
      <c r="S2476" t="s">
        <v>60</v>
      </c>
    </row>
    <row r="2477" spans="1:19" x14ac:dyDescent="0.3">
      <c r="A2477">
        <v>2476</v>
      </c>
      <c r="B2477">
        <v>69</v>
      </c>
      <c r="C2477" t="s">
        <v>19</v>
      </c>
      <c r="D2477" t="s">
        <v>82</v>
      </c>
      <c r="E2477" t="s">
        <v>21</v>
      </c>
      <c r="F2477">
        <v>43</v>
      </c>
      <c r="G2477" t="s">
        <v>99</v>
      </c>
      <c r="H2477" t="s">
        <v>38</v>
      </c>
      <c r="I2477" t="s">
        <v>93</v>
      </c>
      <c r="J2477" t="s">
        <v>54</v>
      </c>
      <c r="K2477">
        <v>3.5</v>
      </c>
      <c r="L2477" t="s">
        <v>152</v>
      </c>
      <c r="M2477" t="s">
        <v>34</v>
      </c>
      <c r="N2477" t="s">
        <v>47</v>
      </c>
      <c r="O2477" t="s">
        <v>152</v>
      </c>
      <c r="P2477" t="s">
        <v>152</v>
      </c>
      <c r="Q2477">
        <v>36</v>
      </c>
      <c r="R2477" t="s">
        <v>29</v>
      </c>
      <c r="S2477" t="s">
        <v>88</v>
      </c>
    </row>
    <row r="2478" spans="1:19" x14ac:dyDescent="0.3">
      <c r="A2478">
        <v>2477</v>
      </c>
      <c r="B2478">
        <v>60</v>
      </c>
      <c r="C2478" t="s">
        <v>19</v>
      </c>
      <c r="D2478" t="s">
        <v>124</v>
      </c>
      <c r="E2478" t="s">
        <v>69</v>
      </c>
      <c r="F2478">
        <v>60</v>
      </c>
      <c r="G2478" t="s">
        <v>112</v>
      </c>
      <c r="H2478" t="s">
        <v>45</v>
      </c>
      <c r="I2478" t="s">
        <v>49</v>
      </c>
      <c r="J2478" t="s">
        <v>54</v>
      </c>
      <c r="K2478">
        <v>3.7</v>
      </c>
      <c r="L2478" t="s">
        <v>152</v>
      </c>
      <c r="M2478" t="s">
        <v>59</v>
      </c>
      <c r="N2478" t="s">
        <v>47</v>
      </c>
      <c r="O2478" t="s">
        <v>152</v>
      </c>
      <c r="P2478" t="s">
        <v>152</v>
      </c>
      <c r="Q2478">
        <v>28</v>
      </c>
      <c r="R2478" t="s">
        <v>35</v>
      </c>
      <c r="S2478" t="s">
        <v>88</v>
      </c>
    </row>
    <row r="2479" spans="1:19" x14ac:dyDescent="0.3">
      <c r="A2479">
        <v>2478</v>
      </c>
      <c r="B2479">
        <v>25</v>
      </c>
      <c r="C2479" t="s">
        <v>19</v>
      </c>
      <c r="D2479" t="s">
        <v>143</v>
      </c>
      <c r="E2479" t="s">
        <v>69</v>
      </c>
      <c r="F2479">
        <v>40</v>
      </c>
      <c r="G2479" t="s">
        <v>99</v>
      </c>
      <c r="H2479" t="s">
        <v>23</v>
      </c>
      <c r="I2479" t="s">
        <v>49</v>
      </c>
      <c r="J2479" t="s">
        <v>39</v>
      </c>
      <c r="K2479">
        <v>3.8</v>
      </c>
      <c r="L2479" t="s">
        <v>152</v>
      </c>
      <c r="M2479" t="s">
        <v>59</v>
      </c>
      <c r="N2479" t="s">
        <v>72</v>
      </c>
      <c r="O2479" t="s">
        <v>152</v>
      </c>
      <c r="P2479" t="s">
        <v>152</v>
      </c>
      <c r="Q2479">
        <v>29</v>
      </c>
      <c r="R2479" t="s">
        <v>46</v>
      </c>
      <c r="S2479" t="s">
        <v>41</v>
      </c>
    </row>
    <row r="2480" spans="1:19" x14ac:dyDescent="0.3">
      <c r="A2480">
        <v>2479</v>
      </c>
      <c r="B2480">
        <v>18</v>
      </c>
      <c r="C2480" t="s">
        <v>19</v>
      </c>
      <c r="D2480" t="s">
        <v>125</v>
      </c>
      <c r="E2480" t="s">
        <v>21</v>
      </c>
      <c r="F2480">
        <v>93</v>
      </c>
      <c r="G2480" t="s">
        <v>129</v>
      </c>
      <c r="H2480" t="s">
        <v>38</v>
      </c>
      <c r="I2480" t="s">
        <v>33</v>
      </c>
      <c r="J2480" t="s">
        <v>25</v>
      </c>
      <c r="K2480">
        <v>4.8</v>
      </c>
      <c r="L2480" t="s">
        <v>152</v>
      </c>
      <c r="M2480" t="s">
        <v>35</v>
      </c>
      <c r="N2480" t="s">
        <v>72</v>
      </c>
      <c r="O2480" t="s">
        <v>152</v>
      </c>
      <c r="P2480" t="s">
        <v>152</v>
      </c>
      <c r="Q2480">
        <v>9</v>
      </c>
      <c r="R2480" t="s">
        <v>34</v>
      </c>
      <c r="S2480" t="s">
        <v>97</v>
      </c>
    </row>
    <row r="2481" spans="1:19" x14ac:dyDescent="0.3">
      <c r="A2481">
        <v>2480</v>
      </c>
      <c r="B2481">
        <v>37</v>
      </c>
      <c r="C2481" t="s">
        <v>19</v>
      </c>
      <c r="D2481" t="s">
        <v>82</v>
      </c>
      <c r="E2481" t="s">
        <v>21</v>
      </c>
      <c r="F2481">
        <v>98</v>
      </c>
      <c r="G2481" t="s">
        <v>111</v>
      </c>
      <c r="H2481" t="s">
        <v>38</v>
      </c>
      <c r="I2481" t="s">
        <v>79</v>
      </c>
      <c r="J2481" t="s">
        <v>58</v>
      </c>
      <c r="K2481">
        <v>4.2</v>
      </c>
      <c r="L2481" t="s">
        <v>152</v>
      </c>
      <c r="M2481" t="s">
        <v>29</v>
      </c>
      <c r="N2481" t="s">
        <v>55</v>
      </c>
      <c r="O2481" t="s">
        <v>152</v>
      </c>
      <c r="P2481" t="s">
        <v>152</v>
      </c>
      <c r="Q2481">
        <v>26</v>
      </c>
      <c r="R2481" t="s">
        <v>27</v>
      </c>
      <c r="S2481" t="s">
        <v>97</v>
      </c>
    </row>
    <row r="2482" spans="1:19" x14ac:dyDescent="0.3">
      <c r="A2482">
        <v>2481</v>
      </c>
      <c r="B2482">
        <v>61</v>
      </c>
      <c r="C2482" t="s">
        <v>19</v>
      </c>
      <c r="D2482" t="s">
        <v>125</v>
      </c>
      <c r="E2482" t="s">
        <v>21</v>
      </c>
      <c r="F2482">
        <v>91</v>
      </c>
      <c r="G2482" t="s">
        <v>123</v>
      </c>
      <c r="H2482" t="s">
        <v>92</v>
      </c>
      <c r="I2482" t="s">
        <v>33</v>
      </c>
      <c r="J2482" t="s">
        <v>54</v>
      </c>
      <c r="K2482">
        <v>2.9</v>
      </c>
      <c r="L2482" t="s">
        <v>152</v>
      </c>
      <c r="M2482" t="s">
        <v>59</v>
      </c>
      <c r="N2482" t="s">
        <v>47</v>
      </c>
      <c r="O2482" t="s">
        <v>152</v>
      </c>
      <c r="P2482" t="s">
        <v>152</v>
      </c>
      <c r="Q2482">
        <v>7</v>
      </c>
      <c r="R2482" t="s">
        <v>27</v>
      </c>
      <c r="S2482" t="s">
        <v>30</v>
      </c>
    </row>
    <row r="2483" spans="1:19" x14ac:dyDescent="0.3">
      <c r="A2483">
        <v>2482</v>
      </c>
      <c r="B2483">
        <v>41</v>
      </c>
      <c r="C2483" t="s">
        <v>19</v>
      </c>
      <c r="D2483" t="s">
        <v>133</v>
      </c>
      <c r="E2483" t="s">
        <v>69</v>
      </c>
      <c r="F2483">
        <v>92</v>
      </c>
      <c r="G2483" t="s">
        <v>127</v>
      </c>
      <c r="H2483" t="s">
        <v>92</v>
      </c>
      <c r="I2483" t="s">
        <v>109</v>
      </c>
      <c r="J2483" t="s">
        <v>58</v>
      </c>
      <c r="K2483">
        <v>2.9</v>
      </c>
      <c r="L2483" t="s">
        <v>152</v>
      </c>
      <c r="M2483" t="s">
        <v>29</v>
      </c>
      <c r="N2483" t="s">
        <v>40</v>
      </c>
      <c r="O2483" t="s">
        <v>152</v>
      </c>
      <c r="P2483" t="s">
        <v>152</v>
      </c>
      <c r="Q2483">
        <v>35</v>
      </c>
      <c r="R2483" t="s">
        <v>59</v>
      </c>
      <c r="S2483" t="s">
        <v>41</v>
      </c>
    </row>
    <row r="2484" spans="1:19" x14ac:dyDescent="0.3">
      <c r="A2484">
        <v>2483</v>
      </c>
      <c r="B2484">
        <v>69</v>
      </c>
      <c r="C2484" t="s">
        <v>19</v>
      </c>
      <c r="D2484" t="s">
        <v>68</v>
      </c>
      <c r="E2484" t="s">
        <v>69</v>
      </c>
      <c r="F2484">
        <v>87</v>
      </c>
      <c r="G2484" t="s">
        <v>117</v>
      </c>
      <c r="H2484" t="s">
        <v>38</v>
      </c>
      <c r="I2484" t="s">
        <v>100</v>
      </c>
      <c r="J2484" t="s">
        <v>25</v>
      </c>
      <c r="K2484">
        <v>4.8</v>
      </c>
      <c r="L2484" t="s">
        <v>152</v>
      </c>
      <c r="M2484" t="s">
        <v>46</v>
      </c>
      <c r="N2484" t="s">
        <v>47</v>
      </c>
      <c r="O2484" t="s">
        <v>152</v>
      </c>
      <c r="P2484" t="s">
        <v>152</v>
      </c>
      <c r="Q2484">
        <v>46</v>
      </c>
      <c r="R2484" t="s">
        <v>27</v>
      </c>
      <c r="S2484" t="s">
        <v>97</v>
      </c>
    </row>
    <row r="2485" spans="1:19" x14ac:dyDescent="0.3">
      <c r="A2485">
        <v>2484</v>
      </c>
      <c r="B2485">
        <v>32</v>
      </c>
      <c r="C2485" t="s">
        <v>19</v>
      </c>
      <c r="D2485" t="s">
        <v>87</v>
      </c>
      <c r="E2485" t="s">
        <v>21</v>
      </c>
      <c r="F2485">
        <v>96</v>
      </c>
      <c r="G2485" t="s">
        <v>117</v>
      </c>
      <c r="H2485" t="s">
        <v>38</v>
      </c>
      <c r="I2485" t="s">
        <v>86</v>
      </c>
      <c r="J2485" t="s">
        <v>58</v>
      </c>
      <c r="K2485">
        <v>2.9</v>
      </c>
      <c r="L2485" t="s">
        <v>152</v>
      </c>
      <c r="M2485" t="s">
        <v>46</v>
      </c>
      <c r="N2485" t="s">
        <v>55</v>
      </c>
      <c r="O2485" t="s">
        <v>152</v>
      </c>
      <c r="P2485" t="s">
        <v>152</v>
      </c>
      <c r="Q2485">
        <v>8</v>
      </c>
      <c r="R2485" t="s">
        <v>59</v>
      </c>
      <c r="S2485" t="s">
        <v>88</v>
      </c>
    </row>
    <row r="2486" spans="1:19" x14ac:dyDescent="0.3">
      <c r="A2486">
        <v>2485</v>
      </c>
      <c r="B2486">
        <v>60</v>
      </c>
      <c r="C2486" t="s">
        <v>19</v>
      </c>
      <c r="D2486" t="s">
        <v>104</v>
      </c>
      <c r="E2486" t="s">
        <v>21</v>
      </c>
      <c r="F2486">
        <v>97</v>
      </c>
      <c r="G2486" t="s">
        <v>83</v>
      </c>
      <c r="H2486" t="s">
        <v>45</v>
      </c>
      <c r="I2486" t="s">
        <v>96</v>
      </c>
      <c r="J2486" t="s">
        <v>54</v>
      </c>
      <c r="K2486">
        <v>4.8</v>
      </c>
      <c r="L2486" t="s">
        <v>152</v>
      </c>
      <c r="M2486" t="s">
        <v>34</v>
      </c>
      <c r="N2486" t="s">
        <v>72</v>
      </c>
      <c r="O2486" t="s">
        <v>152</v>
      </c>
      <c r="P2486" t="s">
        <v>152</v>
      </c>
      <c r="Q2486">
        <v>50</v>
      </c>
      <c r="R2486" t="s">
        <v>35</v>
      </c>
      <c r="S2486" t="s">
        <v>97</v>
      </c>
    </row>
    <row r="2487" spans="1:19" x14ac:dyDescent="0.3">
      <c r="A2487">
        <v>2486</v>
      </c>
      <c r="B2487">
        <v>43</v>
      </c>
      <c r="C2487" t="s">
        <v>19</v>
      </c>
      <c r="D2487" t="s">
        <v>20</v>
      </c>
      <c r="E2487" t="s">
        <v>21</v>
      </c>
      <c r="F2487">
        <v>55</v>
      </c>
      <c r="G2487" t="s">
        <v>62</v>
      </c>
      <c r="H2487" t="s">
        <v>45</v>
      </c>
      <c r="I2487" t="s">
        <v>118</v>
      </c>
      <c r="J2487" t="s">
        <v>39</v>
      </c>
      <c r="K2487">
        <v>4.5999999999999996</v>
      </c>
      <c r="L2487" t="s">
        <v>152</v>
      </c>
      <c r="M2487" t="s">
        <v>27</v>
      </c>
      <c r="N2487" t="s">
        <v>72</v>
      </c>
      <c r="O2487" t="s">
        <v>152</v>
      </c>
      <c r="P2487" t="s">
        <v>152</v>
      </c>
      <c r="Q2487">
        <v>37</v>
      </c>
      <c r="R2487" t="s">
        <v>34</v>
      </c>
      <c r="S2487" t="s">
        <v>50</v>
      </c>
    </row>
    <row r="2488" spans="1:19" x14ac:dyDescent="0.3">
      <c r="A2488">
        <v>2487</v>
      </c>
      <c r="B2488">
        <v>61</v>
      </c>
      <c r="C2488" t="s">
        <v>19</v>
      </c>
      <c r="D2488" t="s">
        <v>36</v>
      </c>
      <c r="E2488" t="s">
        <v>21</v>
      </c>
      <c r="F2488">
        <v>58</v>
      </c>
      <c r="G2488" t="s">
        <v>105</v>
      </c>
      <c r="H2488" t="s">
        <v>23</v>
      </c>
      <c r="I2488" t="s">
        <v>136</v>
      </c>
      <c r="J2488" t="s">
        <v>39</v>
      </c>
      <c r="K2488">
        <v>4.4000000000000004</v>
      </c>
      <c r="L2488" t="s">
        <v>152</v>
      </c>
      <c r="M2488" t="s">
        <v>27</v>
      </c>
      <c r="N2488" t="s">
        <v>76</v>
      </c>
      <c r="O2488" t="s">
        <v>152</v>
      </c>
      <c r="P2488" t="s">
        <v>152</v>
      </c>
      <c r="Q2488">
        <v>6</v>
      </c>
      <c r="R2488" t="s">
        <v>27</v>
      </c>
      <c r="S2488" t="s">
        <v>30</v>
      </c>
    </row>
    <row r="2489" spans="1:19" x14ac:dyDescent="0.3">
      <c r="A2489">
        <v>2488</v>
      </c>
      <c r="B2489">
        <v>57</v>
      </c>
      <c r="C2489" t="s">
        <v>19</v>
      </c>
      <c r="D2489" t="s">
        <v>137</v>
      </c>
      <c r="E2489" t="s">
        <v>43</v>
      </c>
      <c r="F2489">
        <v>21</v>
      </c>
      <c r="G2489" t="s">
        <v>57</v>
      </c>
      <c r="H2489" t="s">
        <v>23</v>
      </c>
      <c r="I2489" t="s">
        <v>84</v>
      </c>
      <c r="J2489" t="s">
        <v>39</v>
      </c>
      <c r="K2489">
        <v>3</v>
      </c>
      <c r="L2489" t="s">
        <v>152</v>
      </c>
      <c r="M2489" t="s">
        <v>46</v>
      </c>
      <c r="N2489" t="s">
        <v>47</v>
      </c>
      <c r="O2489" t="s">
        <v>152</v>
      </c>
      <c r="P2489" t="s">
        <v>152</v>
      </c>
      <c r="Q2489">
        <v>16</v>
      </c>
      <c r="R2489" t="s">
        <v>46</v>
      </c>
      <c r="S2489" t="s">
        <v>77</v>
      </c>
    </row>
    <row r="2490" spans="1:19" x14ac:dyDescent="0.3">
      <c r="A2490">
        <v>2489</v>
      </c>
      <c r="B2490">
        <v>56</v>
      </c>
      <c r="C2490" t="s">
        <v>19</v>
      </c>
      <c r="D2490" t="s">
        <v>68</v>
      </c>
      <c r="E2490" t="s">
        <v>69</v>
      </c>
      <c r="F2490">
        <v>82</v>
      </c>
      <c r="G2490" t="s">
        <v>83</v>
      </c>
      <c r="H2490" t="s">
        <v>92</v>
      </c>
      <c r="I2490" t="s">
        <v>63</v>
      </c>
      <c r="J2490" t="s">
        <v>54</v>
      </c>
      <c r="K2490">
        <v>4.4000000000000004</v>
      </c>
      <c r="L2490" t="s">
        <v>152</v>
      </c>
      <c r="M2490" t="s">
        <v>27</v>
      </c>
      <c r="N2490" t="s">
        <v>28</v>
      </c>
      <c r="O2490" t="s">
        <v>152</v>
      </c>
      <c r="P2490" t="s">
        <v>152</v>
      </c>
      <c r="Q2490">
        <v>30</v>
      </c>
      <c r="R2490" t="s">
        <v>46</v>
      </c>
      <c r="S2490" t="s">
        <v>88</v>
      </c>
    </row>
    <row r="2491" spans="1:19" x14ac:dyDescent="0.3">
      <c r="A2491">
        <v>2490</v>
      </c>
      <c r="B2491">
        <v>66</v>
      </c>
      <c r="C2491" t="s">
        <v>19</v>
      </c>
      <c r="D2491" t="s">
        <v>64</v>
      </c>
      <c r="E2491" t="s">
        <v>65</v>
      </c>
      <c r="F2491">
        <v>34</v>
      </c>
      <c r="G2491" t="s">
        <v>147</v>
      </c>
      <c r="H2491" t="s">
        <v>45</v>
      </c>
      <c r="I2491" t="s">
        <v>96</v>
      </c>
      <c r="J2491" t="s">
        <v>25</v>
      </c>
      <c r="K2491">
        <v>3.9</v>
      </c>
      <c r="L2491" t="s">
        <v>152</v>
      </c>
      <c r="M2491" t="s">
        <v>27</v>
      </c>
      <c r="N2491" t="s">
        <v>28</v>
      </c>
      <c r="O2491" t="s">
        <v>152</v>
      </c>
      <c r="P2491" t="s">
        <v>152</v>
      </c>
      <c r="Q2491">
        <v>50</v>
      </c>
      <c r="R2491" t="s">
        <v>29</v>
      </c>
      <c r="S2491" t="s">
        <v>60</v>
      </c>
    </row>
    <row r="2492" spans="1:19" x14ac:dyDescent="0.3">
      <c r="A2492">
        <v>2491</v>
      </c>
      <c r="B2492">
        <v>52</v>
      </c>
      <c r="C2492" t="s">
        <v>19</v>
      </c>
      <c r="D2492" t="s">
        <v>20</v>
      </c>
      <c r="E2492" t="s">
        <v>21</v>
      </c>
      <c r="F2492">
        <v>78</v>
      </c>
      <c r="G2492" t="s">
        <v>57</v>
      </c>
      <c r="H2492" t="s">
        <v>45</v>
      </c>
      <c r="I2492" t="s">
        <v>24</v>
      </c>
      <c r="J2492" t="s">
        <v>39</v>
      </c>
      <c r="K2492">
        <v>4</v>
      </c>
      <c r="L2492" t="s">
        <v>152</v>
      </c>
      <c r="M2492" t="s">
        <v>46</v>
      </c>
      <c r="N2492" t="s">
        <v>40</v>
      </c>
      <c r="O2492" t="s">
        <v>152</v>
      </c>
      <c r="P2492" t="s">
        <v>152</v>
      </c>
      <c r="Q2492">
        <v>5</v>
      </c>
      <c r="R2492" t="s">
        <v>35</v>
      </c>
      <c r="S2492" t="s">
        <v>97</v>
      </c>
    </row>
    <row r="2493" spans="1:19" x14ac:dyDescent="0.3">
      <c r="A2493">
        <v>2492</v>
      </c>
      <c r="B2493">
        <v>63</v>
      </c>
      <c r="C2493" t="s">
        <v>19</v>
      </c>
      <c r="D2493" t="s">
        <v>68</v>
      </c>
      <c r="E2493" t="s">
        <v>69</v>
      </c>
      <c r="F2493">
        <v>47</v>
      </c>
      <c r="G2493" t="s">
        <v>98</v>
      </c>
      <c r="H2493" t="s">
        <v>45</v>
      </c>
      <c r="I2493" t="s">
        <v>136</v>
      </c>
      <c r="J2493" t="s">
        <v>39</v>
      </c>
      <c r="K2493">
        <v>2.5</v>
      </c>
      <c r="L2493" t="s">
        <v>152</v>
      </c>
      <c r="M2493" t="s">
        <v>59</v>
      </c>
      <c r="N2493" t="s">
        <v>28</v>
      </c>
      <c r="O2493" t="s">
        <v>152</v>
      </c>
      <c r="P2493" t="s">
        <v>152</v>
      </c>
      <c r="Q2493">
        <v>15</v>
      </c>
      <c r="R2493" t="s">
        <v>34</v>
      </c>
      <c r="S2493" t="s">
        <v>88</v>
      </c>
    </row>
    <row r="2494" spans="1:19" x14ac:dyDescent="0.3">
      <c r="A2494">
        <v>2493</v>
      </c>
      <c r="B2494">
        <v>50</v>
      </c>
      <c r="C2494" t="s">
        <v>19</v>
      </c>
      <c r="D2494" t="s">
        <v>89</v>
      </c>
      <c r="E2494" t="s">
        <v>69</v>
      </c>
      <c r="F2494">
        <v>96</v>
      </c>
      <c r="G2494" t="s">
        <v>147</v>
      </c>
      <c r="H2494" t="s">
        <v>38</v>
      </c>
      <c r="I2494" t="s">
        <v>67</v>
      </c>
      <c r="J2494" t="s">
        <v>54</v>
      </c>
      <c r="K2494">
        <v>4.0999999999999996</v>
      </c>
      <c r="L2494" t="s">
        <v>152</v>
      </c>
      <c r="M2494" t="s">
        <v>29</v>
      </c>
      <c r="N2494" t="s">
        <v>47</v>
      </c>
      <c r="O2494" t="s">
        <v>152</v>
      </c>
      <c r="P2494" t="s">
        <v>152</v>
      </c>
      <c r="Q2494">
        <v>34</v>
      </c>
      <c r="R2494" t="s">
        <v>34</v>
      </c>
      <c r="S2494" t="s">
        <v>77</v>
      </c>
    </row>
    <row r="2495" spans="1:19" x14ac:dyDescent="0.3">
      <c r="A2495">
        <v>2494</v>
      </c>
      <c r="B2495">
        <v>21</v>
      </c>
      <c r="C2495" t="s">
        <v>19</v>
      </c>
      <c r="D2495" t="s">
        <v>125</v>
      </c>
      <c r="E2495" t="s">
        <v>21</v>
      </c>
      <c r="F2495">
        <v>23</v>
      </c>
      <c r="G2495" t="s">
        <v>32</v>
      </c>
      <c r="H2495" t="s">
        <v>38</v>
      </c>
      <c r="I2495" t="s">
        <v>118</v>
      </c>
      <c r="J2495" t="s">
        <v>58</v>
      </c>
      <c r="K2495">
        <v>4.8</v>
      </c>
      <c r="L2495" t="s">
        <v>152</v>
      </c>
      <c r="M2495" t="s">
        <v>35</v>
      </c>
      <c r="N2495" t="s">
        <v>72</v>
      </c>
      <c r="O2495" t="s">
        <v>152</v>
      </c>
      <c r="P2495" t="s">
        <v>152</v>
      </c>
      <c r="Q2495">
        <v>6</v>
      </c>
      <c r="R2495" t="s">
        <v>29</v>
      </c>
      <c r="S2495" t="s">
        <v>97</v>
      </c>
    </row>
    <row r="2496" spans="1:19" x14ac:dyDescent="0.3">
      <c r="A2496">
        <v>2495</v>
      </c>
      <c r="B2496">
        <v>42</v>
      </c>
      <c r="C2496" t="s">
        <v>19</v>
      </c>
      <c r="D2496" t="s">
        <v>73</v>
      </c>
      <c r="E2496" t="s">
        <v>43</v>
      </c>
      <c r="F2496">
        <v>27</v>
      </c>
      <c r="G2496" t="s">
        <v>101</v>
      </c>
      <c r="H2496" t="s">
        <v>38</v>
      </c>
      <c r="I2496" t="s">
        <v>100</v>
      </c>
      <c r="J2496" t="s">
        <v>25</v>
      </c>
      <c r="K2496">
        <v>2.6</v>
      </c>
      <c r="L2496" t="s">
        <v>152</v>
      </c>
      <c r="M2496" t="s">
        <v>46</v>
      </c>
      <c r="N2496" t="s">
        <v>76</v>
      </c>
      <c r="O2496" t="s">
        <v>152</v>
      </c>
      <c r="P2496" t="s">
        <v>152</v>
      </c>
      <c r="Q2496">
        <v>26</v>
      </c>
      <c r="R2496" t="s">
        <v>59</v>
      </c>
      <c r="S2496" t="s">
        <v>50</v>
      </c>
    </row>
    <row r="2497" spans="1:19" x14ac:dyDescent="0.3">
      <c r="A2497">
        <v>2496</v>
      </c>
      <c r="B2497">
        <v>40</v>
      </c>
      <c r="C2497" t="s">
        <v>19</v>
      </c>
      <c r="D2497" t="s">
        <v>132</v>
      </c>
      <c r="E2497" t="s">
        <v>69</v>
      </c>
      <c r="F2497">
        <v>37</v>
      </c>
      <c r="G2497" t="s">
        <v>145</v>
      </c>
      <c r="H2497" t="s">
        <v>92</v>
      </c>
      <c r="I2497" t="s">
        <v>121</v>
      </c>
      <c r="J2497" t="s">
        <v>39</v>
      </c>
      <c r="K2497">
        <v>3.1</v>
      </c>
      <c r="L2497" t="s">
        <v>152</v>
      </c>
      <c r="M2497" t="s">
        <v>34</v>
      </c>
      <c r="N2497" t="s">
        <v>40</v>
      </c>
      <c r="O2497" t="s">
        <v>152</v>
      </c>
      <c r="P2497" t="s">
        <v>152</v>
      </c>
      <c r="Q2497">
        <v>34</v>
      </c>
      <c r="R2497" t="s">
        <v>27</v>
      </c>
      <c r="S2497" t="s">
        <v>97</v>
      </c>
    </row>
    <row r="2498" spans="1:19" x14ac:dyDescent="0.3">
      <c r="A2498">
        <v>2497</v>
      </c>
      <c r="B2498">
        <v>67</v>
      </c>
      <c r="C2498" t="s">
        <v>19</v>
      </c>
      <c r="D2498" t="s">
        <v>119</v>
      </c>
      <c r="E2498" t="s">
        <v>69</v>
      </c>
      <c r="F2498">
        <v>79</v>
      </c>
      <c r="G2498" t="s">
        <v>115</v>
      </c>
      <c r="H2498" t="s">
        <v>38</v>
      </c>
      <c r="I2498" t="s">
        <v>134</v>
      </c>
      <c r="J2498" t="s">
        <v>54</v>
      </c>
      <c r="K2498">
        <v>3.2</v>
      </c>
      <c r="L2498" t="s">
        <v>152</v>
      </c>
      <c r="M2498" t="s">
        <v>34</v>
      </c>
      <c r="N2498" t="s">
        <v>76</v>
      </c>
      <c r="O2498" t="s">
        <v>152</v>
      </c>
      <c r="P2498" t="s">
        <v>152</v>
      </c>
      <c r="Q2498">
        <v>37</v>
      </c>
      <c r="R2498" t="s">
        <v>27</v>
      </c>
      <c r="S2498" t="s">
        <v>41</v>
      </c>
    </row>
    <row r="2499" spans="1:19" x14ac:dyDescent="0.3">
      <c r="A2499">
        <v>2498</v>
      </c>
      <c r="B2499">
        <v>35</v>
      </c>
      <c r="C2499" t="s">
        <v>19</v>
      </c>
      <c r="D2499" t="s">
        <v>132</v>
      </c>
      <c r="E2499" t="s">
        <v>69</v>
      </c>
      <c r="F2499">
        <v>40</v>
      </c>
      <c r="G2499" t="s">
        <v>112</v>
      </c>
      <c r="H2499" t="s">
        <v>45</v>
      </c>
      <c r="I2499" t="s">
        <v>84</v>
      </c>
      <c r="J2499" t="s">
        <v>54</v>
      </c>
      <c r="K2499">
        <v>4.2</v>
      </c>
      <c r="L2499" t="s">
        <v>152</v>
      </c>
      <c r="M2499" t="s">
        <v>34</v>
      </c>
      <c r="N2499" t="s">
        <v>55</v>
      </c>
      <c r="O2499" t="s">
        <v>152</v>
      </c>
      <c r="P2499" t="s">
        <v>152</v>
      </c>
      <c r="Q2499">
        <v>28</v>
      </c>
      <c r="R2499" t="s">
        <v>34</v>
      </c>
      <c r="S2499" t="s">
        <v>50</v>
      </c>
    </row>
    <row r="2500" spans="1:19" x14ac:dyDescent="0.3">
      <c r="A2500">
        <v>2499</v>
      </c>
      <c r="B2500">
        <v>18</v>
      </c>
      <c r="C2500" t="s">
        <v>19</v>
      </c>
      <c r="D2500" t="s">
        <v>64</v>
      </c>
      <c r="E2500" t="s">
        <v>65</v>
      </c>
      <c r="F2500">
        <v>39</v>
      </c>
      <c r="G2500" t="s">
        <v>37</v>
      </c>
      <c r="H2500" t="s">
        <v>38</v>
      </c>
      <c r="I2500" t="s">
        <v>96</v>
      </c>
      <c r="J2500" t="s">
        <v>58</v>
      </c>
      <c r="K2500">
        <v>2.6</v>
      </c>
      <c r="L2500" t="s">
        <v>152</v>
      </c>
      <c r="M2500" t="s">
        <v>35</v>
      </c>
      <c r="N2500" t="s">
        <v>47</v>
      </c>
      <c r="O2500" t="s">
        <v>152</v>
      </c>
      <c r="P2500" t="s">
        <v>152</v>
      </c>
      <c r="Q2500">
        <v>38</v>
      </c>
      <c r="R2500" t="s">
        <v>35</v>
      </c>
      <c r="S2500" t="s">
        <v>30</v>
      </c>
    </row>
    <row r="2501" spans="1:19" x14ac:dyDescent="0.3">
      <c r="A2501">
        <v>2500</v>
      </c>
      <c r="B2501">
        <v>52</v>
      </c>
      <c r="C2501" t="s">
        <v>19</v>
      </c>
      <c r="D2501" t="s">
        <v>104</v>
      </c>
      <c r="E2501" t="s">
        <v>21</v>
      </c>
      <c r="F2501">
        <v>73</v>
      </c>
      <c r="G2501" t="s">
        <v>62</v>
      </c>
      <c r="H2501" t="s">
        <v>23</v>
      </c>
      <c r="I2501" t="s">
        <v>71</v>
      </c>
      <c r="J2501" t="s">
        <v>54</v>
      </c>
      <c r="K2501">
        <v>3.1</v>
      </c>
      <c r="L2501" t="s">
        <v>152</v>
      </c>
      <c r="M2501" t="s">
        <v>59</v>
      </c>
      <c r="N2501" t="s">
        <v>47</v>
      </c>
      <c r="O2501" t="s">
        <v>152</v>
      </c>
      <c r="P2501" t="s">
        <v>152</v>
      </c>
      <c r="Q2501">
        <v>2</v>
      </c>
      <c r="R2501" t="s">
        <v>35</v>
      </c>
      <c r="S2501" t="s">
        <v>60</v>
      </c>
    </row>
    <row r="2502" spans="1:19" x14ac:dyDescent="0.3">
      <c r="A2502">
        <v>2501</v>
      </c>
      <c r="B2502">
        <v>59</v>
      </c>
      <c r="C2502" t="s">
        <v>19</v>
      </c>
      <c r="D2502" t="s">
        <v>143</v>
      </c>
      <c r="E2502" t="s">
        <v>69</v>
      </c>
      <c r="F2502">
        <v>84</v>
      </c>
      <c r="G2502" t="s">
        <v>37</v>
      </c>
      <c r="H2502" t="s">
        <v>45</v>
      </c>
      <c r="I2502" t="s">
        <v>84</v>
      </c>
      <c r="J2502" t="s">
        <v>58</v>
      </c>
      <c r="K2502">
        <v>2.9</v>
      </c>
      <c r="L2502" t="s">
        <v>152</v>
      </c>
      <c r="M2502" t="s">
        <v>27</v>
      </c>
      <c r="N2502" t="s">
        <v>76</v>
      </c>
      <c r="O2502" t="s">
        <v>152</v>
      </c>
      <c r="P2502" t="s">
        <v>152</v>
      </c>
      <c r="Q2502">
        <v>32</v>
      </c>
      <c r="R2502" t="s">
        <v>35</v>
      </c>
      <c r="S2502" t="s">
        <v>77</v>
      </c>
    </row>
    <row r="2503" spans="1:19" x14ac:dyDescent="0.3">
      <c r="A2503">
        <v>2502</v>
      </c>
      <c r="B2503">
        <v>49</v>
      </c>
      <c r="C2503" t="s">
        <v>19</v>
      </c>
      <c r="D2503" t="s">
        <v>61</v>
      </c>
      <c r="E2503" t="s">
        <v>21</v>
      </c>
      <c r="F2503">
        <v>94</v>
      </c>
      <c r="G2503" t="s">
        <v>66</v>
      </c>
      <c r="H2503" t="s">
        <v>45</v>
      </c>
      <c r="I2503" t="s">
        <v>84</v>
      </c>
      <c r="J2503" t="s">
        <v>58</v>
      </c>
      <c r="K2503">
        <v>4.5999999999999996</v>
      </c>
      <c r="L2503" t="s">
        <v>152</v>
      </c>
      <c r="M2503" t="s">
        <v>35</v>
      </c>
      <c r="N2503" t="s">
        <v>40</v>
      </c>
      <c r="O2503" t="s">
        <v>152</v>
      </c>
      <c r="P2503" t="s">
        <v>152</v>
      </c>
      <c r="Q2503">
        <v>30</v>
      </c>
      <c r="R2503" t="s">
        <v>29</v>
      </c>
      <c r="S2503" t="s">
        <v>77</v>
      </c>
    </row>
    <row r="2504" spans="1:19" x14ac:dyDescent="0.3">
      <c r="A2504">
        <v>2503</v>
      </c>
      <c r="B2504">
        <v>46</v>
      </c>
      <c r="C2504" t="s">
        <v>19</v>
      </c>
      <c r="D2504" t="s">
        <v>87</v>
      </c>
      <c r="E2504" t="s">
        <v>21</v>
      </c>
      <c r="F2504">
        <v>47</v>
      </c>
      <c r="G2504" t="s">
        <v>135</v>
      </c>
      <c r="H2504" t="s">
        <v>23</v>
      </c>
      <c r="I2504" t="s">
        <v>71</v>
      </c>
      <c r="J2504" t="s">
        <v>39</v>
      </c>
      <c r="K2504">
        <v>4.0999999999999996</v>
      </c>
      <c r="L2504" t="s">
        <v>152</v>
      </c>
      <c r="M2504" t="s">
        <v>35</v>
      </c>
      <c r="N2504" t="s">
        <v>55</v>
      </c>
      <c r="O2504" t="s">
        <v>152</v>
      </c>
      <c r="P2504" t="s">
        <v>152</v>
      </c>
      <c r="Q2504">
        <v>17</v>
      </c>
      <c r="R2504" t="s">
        <v>46</v>
      </c>
      <c r="S2504" t="s">
        <v>97</v>
      </c>
    </row>
    <row r="2505" spans="1:19" x14ac:dyDescent="0.3">
      <c r="A2505">
        <v>2504</v>
      </c>
      <c r="B2505">
        <v>69</v>
      </c>
      <c r="C2505" t="s">
        <v>19</v>
      </c>
      <c r="D2505" t="s">
        <v>137</v>
      </c>
      <c r="E2505" t="s">
        <v>43</v>
      </c>
      <c r="F2505">
        <v>77</v>
      </c>
      <c r="G2505" t="s">
        <v>123</v>
      </c>
      <c r="H2505" t="s">
        <v>45</v>
      </c>
      <c r="I2505" t="s">
        <v>84</v>
      </c>
      <c r="J2505" t="s">
        <v>54</v>
      </c>
      <c r="K2505">
        <v>2.5</v>
      </c>
      <c r="L2505" t="s">
        <v>152</v>
      </c>
      <c r="M2505" t="s">
        <v>46</v>
      </c>
      <c r="N2505" t="s">
        <v>76</v>
      </c>
      <c r="O2505" t="s">
        <v>152</v>
      </c>
      <c r="P2505" t="s">
        <v>152</v>
      </c>
      <c r="Q2505">
        <v>5</v>
      </c>
      <c r="R2505" t="s">
        <v>59</v>
      </c>
      <c r="S2505" t="s">
        <v>77</v>
      </c>
    </row>
    <row r="2506" spans="1:19" x14ac:dyDescent="0.3">
      <c r="A2506">
        <v>2505</v>
      </c>
      <c r="B2506">
        <v>56</v>
      </c>
      <c r="C2506" t="s">
        <v>19</v>
      </c>
      <c r="D2506" t="s">
        <v>61</v>
      </c>
      <c r="E2506" t="s">
        <v>21</v>
      </c>
      <c r="F2506">
        <v>94</v>
      </c>
      <c r="G2506" t="s">
        <v>44</v>
      </c>
      <c r="H2506" t="s">
        <v>45</v>
      </c>
      <c r="I2506" t="s">
        <v>49</v>
      </c>
      <c r="J2506" t="s">
        <v>25</v>
      </c>
      <c r="K2506">
        <v>4</v>
      </c>
      <c r="L2506" t="s">
        <v>152</v>
      </c>
      <c r="M2506" t="s">
        <v>27</v>
      </c>
      <c r="N2506" t="s">
        <v>76</v>
      </c>
      <c r="O2506" t="s">
        <v>152</v>
      </c>
      <c r="P2506" t="s">
        <v>152</v>
      </c>
      <c r="Q2506">
        <v>31</v>
      </c>
      <c r="R2506" t="s">
        <v>35</v>
      </c>
      <c r="S2506" t="s">
        <v>77</v>
      </c>
    </row>
    <row r="2507" spans="1:19" x14ac:dyDescent="0.3">
      <c r="A2507">
        <v>2506</v>
      </c>
      <c r="B2507">
        <v>27</v>
      </c>
      <c r="C2507" t="s">
        <v>19</v>
      </c>
      <c r="D2507" t="s">
        <v>68</v>
      </c>
      <c r="E2507" t="s">
        <v>69</v>
      </c>
      <c r="F2507">
        <v>75</v>
      </c>
      <c r="G2507" t="s">
        <v>115</v>
      </c>
      <c r="H2507" t="s">
        <v>45</v>
      </c>
      <c r="I2507" t="s">
        <v>109</v>
      </c>
      <c r="J2507" t="s">
        <v>54</v>
      </c>
      <c r="K2507">
        <v>3.5</v>
      </c>
      <c r="L2507" t="s">
        <v>152</v>
      </c>
      <c r="M2507" t="s">
        <v>46</v>
      </c>
      <c r="N2507" t="s">
        <v>28</v>
      </c>
      <c r="O2507" t="s">
        <v>152</v>
      </c>
      <c r="P2507" t="s">
        <v>152</v>
      </c>
      <c r="Q2507">
        <v>43</v>
      </c>
      <c r="R2507" t="s">
        <v>46</v>
      </c>
      <c r="S2507" t="s">
        <v>60</v>
      </c>
    </row>
    <row r="2508" spans="1:19" x14ac:dyDescent="0.3">
      <c r="A2508">
        <v>2507</v>
      </c>
      <c r="B2508">
        <v>57</v>
      </c>
      <c r="C2508" t="s">
        <v>19</v>
      </c>
      <c r="D2508" t="s">
        <v>82</v>
      </c>
      <c r="E2508" t="s">
        <v>21</v>
      </c>
      <c r="F2508">
        <v>82</v>
      </c>
      <c r="G2508" t="s">
        <v>85</v>
      </c>
      <c r="H2508" t="s">
        <v>92</v>
      </c>
      <c r="I2508" t="s">
        <v>121</v>
      </c>
      <c r="J2508" t="s">
        <v>39</v>
      </c>
      <c r="K2508">
        <v>4.4000000000000004</v>
      </c>
      <c r="L2508" t="s">
        <v>152</v>
      </c>
      <c r="M2508" t="s">
        <v>59</v>
      </c>
      <c r="N2508" t="s">
        <v>40</v>
      </c>
      <c r="O2508" t="s">
        <v>152</v>
      </c>
      <c r="P2508" t="s">
        <v>152</v>
      </c>
      <c r="Q2508">
        <v>19</v>
      </c>
      <c r="R2508" t="s">
        <v>29</v>
      </c>
      <c r="S2508" t="s">
        <v>50</v>
      </c>
    </row>
    <row r="2509" spans="1:19" x14ac:dyDescent="0.3">
      <c r="A2509">
        <v>2508</v>
      </c>
      <c r="B2509">
        <v>58</v>
      </c>
      <c r="C2509" t="s">
        <v>19</v>
      </c>
      <c r="D2509" t="s">
        <v>73</v>
      </c>
      <c r="E2509" t="s">
        <v>43</v>
      </c>
      <c r="F2509">
        <v>36</v>
      </c>
      <c r="G2509" t="s">
        <v>62</v>
      </c>
      <c r="H2509" t="s">
        <v>45</v>
      </c>
      <c r="I2509" t="s">
        <v>109</v>
      </c>
      <c r="J2509" t="s">
        <v>58</v>
      </c>
      <c r="K2509">
        <v>2.9</v>
      </c>
      <c r="L2509" t="s">
        <v>152</v>
      </c>
      <c r="M2509" t="s">
        <v>46</v>
      </c>
      <c r="N2509" t="s">
        <v>76</v>
      </c>
      <c r="O2509" t="s">
        <v>152</v>
      </c>
      <c r="P2509" t="s">
        <v>152</v>
      </c>
      <c r="Q2509">
        <v>32</v>
      </c>
      <c r="R2509" t="s">
        <v>27</v>
      </c>
      <c r="S2509" t="s">
        <v>97</v>
      </c>
    </row>
    <row r="2510" spans="1:19" x14ac:dyDescent="0.3">
      <c r="A2510">
        <v>2509</v>
      </c>
      <c r="B2510">
        <v>23</v>
      </c>
      <c r="C2510" t="s">
        <v>19</v>
      </c>
      <c r="D2510" t="s">
        <v>51</v>
      </c>
      <c r="E2510" t="s">
        <v>43</v>
      </c>
      <c r="F2510">
        <v>90</v>
      </c>
      <c r="G2510" t="s">
        <v>99</v>
      </c>
      <c r="H2510" t="s">
        <v>92</v>
      </c>
      <c r="I2510" t="s">
        <v>126</v>
      </c>
      <c r="J2510" t="s">
        <v>39</v>
      </c>
      <c r="K2510">
        <v>3.1</v>
      </c>
      <c r="L2510" t="s">
        <v>152</v>
      </c>
      <c r="M2510" t="s">
        <v>35</v>
      </c>
      <c r="N2510" t="s">
        <v>72</v>
      </c>
      <c r="O2510" t="s">
        <v>152</v>
      </c>
      <c r="P2510" t="s">
        <v>152</v>
      </c>
      <c r="Q2510">
        <v>5</v>
      </c>
      <c r="R2510" t="s">
        <v>59</v>
      </c>
      <c r="S2510" t="s">
        <v>77</v>
      </c>
    </row>
    <row r="2511" spans="1:19" x14ac:dyDescent="0.3">
      <c r="A2511">
        <v>2510</v>
      </c>
      <c r="B2511">
        <v>19</v>
      </c>
      <c r="C2511" t="s">
        <v>19</v>
      </c>
      <c r="D2511" t="s">
        <v>125</v>
      </c>
      <c r="E2511" t="s">
        <v>21</v>
      </c>
      <c r="F2511">
        <v>48</v>
      </c>
      <c r="G2511" t="s">
        <v>149</v>
      </c>
      <c r="H2511" t="s">
        <v>45</v>
      </c>
      <c r="I2511" t="s">
        <v>94</v>
      </c>
      <c r="J2511" t="s">
        <v>39</v>
      </c>
      <c r="K2511">
        <v>4.4000000000000004</v>
      </c>
      <c r="L2511" t="s">
        <v>152</v>
      </c>
      <c r="M2511" t="s">
        <v>46</v>
      </c>
      <c r="N2511" t="s">
        <v>40</v>
      </c>
      <c r="O2511" t="s">
        <v>152</v>
      </c>
      <c r="P2511" t="s">
        <v>152</v>
      </c>
      <c r="Q2511">
        <v>9</v>
      </c>
      <c r="R2511" t="s">
        <v>34</v>
      </c>
      <c r="S2511" t="s">
        <v>60</v>
      </c>
    </row>
    <row r="2512" spans="1:19" x14ac:dyDescent="0.3">
      <c r="A2512">
        <v>2511</v>
      </c>
      <c r="B2512">
        <v>40</v>
      </c>
      <c r="C2512" t="s">
        <v>19</v>
      </c>
      <c r="D2512" t="s">
        <v>102</v>
      </c>
      <c r="E2512" t="s">
        <v>65</v>
      </c>
      <c r="F2512">
        <v>42</v>
      </c>
      <c r="G2512" t="s">
        <v>147</v>
      </c>
      <c r="H2512" t="s">
        <v>23</v>
      </c>
      <c r="I2512" t="s">
        <v>75</v>
      </c>
      <c r="J2512" t="s">
        <v>25</v>
      </c>
      <c r="K2512">
        <v>4.4000000000000004</v>
      </c>
      <c r="L2512" t="s">
        <v>152</v>
      </c>
      <c r="M2512" t="s">
        <v>35</v>
      </c>
      <c r="N2512" t="s">
        <v>55</v>
      </c>
      <c r="O2512" t="s">
        <v>152</v>
      </c>
      <c r="P2512" t="s">
        <v>152</v>
      </c>
      <c r="Q2512">
        <v>48</v>
      </c>
      <c r="R2512" t="s">
        <v>27</v>
      </c>
      <c r="S2512" t="s">
        <v>41</v>
      </c>
    </row>
    <row r="2513" spans="1:19" x14ac:dyDescent="0.3">
      <c r="A2513">
        <v>2512</v>
      </c>
      <c r="B2513">
        <v>54</v>
      </c>
      <c r="C2513" t="s">
        <v>19</v>
      </c>
      <c r="D2513" t="s">
        <v>132</v>
      </c>
      <c r="E2513" t="s">
        <v>69</v>
      </c>
      <c r="F2513">
        <v>33</v>
      </c>
      <c r="G2513" t="s">
        <v>135</v>
      </c>
      <c r="H2513" t="s">
        <v>45</v>
      </c>
      <c r="I2513" t="s">
        <v>109</v>
      </c>
      <c r="J2513" t="s">
        <v>54</v>
      </c>
      <c r="K2513">
        <v>2.7</v>
      </c>
      <c r="L2513" t="s">
        <v>152</v>
      </c>
      <c r="M2513" t="s">
        <v>59</v>
      </c>
      <c r="N2513" t="s">
        <v>76</v>
      </c>
      <c r="O2513" t="s">
        <v>152</v>
      </c>
      <c r="P2513" t="s">
        <v>152</v>
      </c>
      <c r="Q2513">
        <v>1</v>
      </c>
      <c r="R2513" t="s">
        <v>46</v>
      </c>
      <c r="S2513" t="s">
        <v>60</v>
      </c>
    </row>
    <row r="2514" spans="1:19" x14ac:dyDescent="0.3">
      <c r="A2514">
        <v>2513</v>
      </c>
      <c r="B2514">
        <v>50</v>
      </c>
      <c r="C2514" t="s">
        <v>19</v>
      </c>
      <c r="D2514" t="s">
        <v>125</v>
      </c>
      <c r="E2514" t="s">
        <v>21</v>
      </c>
      <c r="F2514">
        <v>63</v>
      </c>
      <c r="G2514" t="s">
        <v>114</v>
      </c>
      <c r="H2514" t="s">
        <v>45</v>
      </c>
      <c r="I2514" t="s">
        <v>96</v>
      </c>
      <c r="J2514" t="s">
        <v>54</v>
      </c>
      <c r="K2514">
        <v>4.9000000000000004</v>
      </c>
      <c r="L2514" t="s">
        <v>152</v>
      </c>
      <c r="M2514" t="s">
        <v>27</v>
      </c>
      <c r="N2514" t="s">
        <v>40</v>
      </c>
      <c r="O2514" t="s">
        <v>152</v>
      </c>
      <c r="P2514" t="s">
        <v>152</v>
      </c>
      <c r="Q2514">
        <v>20</v>
      </c>
      <c r="R2514" t="s">
        <v>27</v>
      </c>
      <c r="S2514" t="s">
        <v>88</v>
      </c>
    </row>
    <row r="2515" spans="1:19" x14ac:dyDescent="0.3">
      <c r="A2515">
        <v>2514</v>
      </c>
      <c r="B2515">
        <v>69</v>
      </c>
      <c r="C2515" t="s">
        <v>19</v>
      </c>
      <c r="D2515" t="s">
        <v>68</v>
      </c>
      <c r="E2515" t="s">
        <v>69</v>
      </c>
      <c r="F2515">
        <v>53</v>
      </c>
      <c r="G2515" t="s">
        <v>149</v>
      </c>
      <c r="H2515" t="s">
        <v>23</v>
      </c>
      <c r="I2515" t="s">
        <v>86</v>
      </c>
      <c r="J2515" t="s">
        <v>25</v>
      </c>
      <c r="K2515">
        <v>3.5</v>
      </c>
      <c r="L2515" t="s">
        <v>152</v>
      </c>
      <c r="M2515" t="s">
        <v>59</v>
      </c>
      <c r="N2515" t="s">
        <v>72</v>
      </c>
      <c r="O2515" t="s">
        <v>152</v>
      </c>
      <c r="P2515" t="s">
        <v>152</v>
      </c>
      <c r="Q2515">
        <v>42</v>
      </c>
      <c r="R2515" t="s">
        <v>35</v>
      </c>
      <c r="S2515" t="s">
        <v>50</v>
      </c>
    </row>
    <row r="2516" spans="1:19" x14ac:dyDescent="0.3">
      <c r="A2516">
        <v>2515</v>
      </c>
      <c r="B2516">
        <v>42</v>
      </c>
      <c r="C2516" t="s">
        <v>19</v>
      </c>
      <c r="D2516" t="s">
        <v>124</v>
      </c>
      <c r="E2516" t="s">
        <v>69</v>
      </c>
      <c r="F2516">
        <v>37</v>
      </c>
      <c r="G2516" t="s">
        <v>120</v>
      </c>
      <c r="H2516" t="s">
        <v>23</v>
      </c>
      <c r="I2516" t="s">
        <v>86</v>
      </c>
      <c r="J2516" t="s">
        <v>39</v>
      </c>
      <c r="K2516">
        <v>4.8</v>
      </c>
      <c r="L2516" t="s">
        <v>152</v>
      </c>
      <c r="M2516" t="s">
        <v>59</v>
      </c>
      <c r="N2516" t="s">
        <v>40</v>
      </c>
      <c r="O2516" t="s">
        <v>152</v>
      </c>
      <c r="P2516" t="s">
        <v>152</v>
      </c>
      <c r="Q2516">
        <v>45</v>
      </c>
      <c r="R2516" t="s">
        <v>46</v>
      </c>
      <c r="S2516" t="s">
        <v>77</v>
      </c>
    </row>
    <row r="2517" spans="1:19" x14ac:dyDescent="0.3">
      <c r="A2517">
        <v>2516</v>
      </c>
      <c r="B2517">
        <v>37</v>
      </c>
      <c r="C2517" t="s">
        <v>19</v>
      </c>
      <c r="D2517" t="s">
        <v>20</v>
      </c>
      <c r="E2517" t="s">
        <v>21</v>
      </c>
      <c r="F2517">
        <v>92</v>
      </c>
      <c r="G2517" t="s">
        <v>111</v>
      </c>
      <c r="H2517" t="s">
        <v>45</v>
      </c>
      <c r="I2517" t="s">
        <v>136</v>
      </c>
      <c r="J2517" t="s">
        <v>54</v>
      </c>
      <c r="K2517">
        <v>4.2</v>
      </c>
      <c r="L2517" t="s">
        <v>152</v>
      </c>
      <c r="M2517" t="s">
        <v>34</v>
      </c>
      <c r="N2517" t="s">
        <v>72</v>
      </c>
      <c r="O2517" t="s">
        <v>152</v>
      </c>
      <c r="P2517" t="s">
        <v>152</v>
      </c>
      <c r="Q2517">
        <v>41</v>
      </c>
      <c r="R2517" t="s">
        <v>35</v>
      </c>
      <c r="S2517" t="s">
        <v>88</v>
      </c>
    </row>
    <row r="2518" spans="1:19" x14ac:dyDescent="0.3">
      <c r="A2518">
        <v>2517</v>
      </c>
      <c r="B2518">
        <v>46</v>
      </c>
      <c r="C2518" t="s">
        <v>19</v>
      </c>
      <c r="D2518" t="s">
        <v>61</v>
      </c>
      <c r="E2518" t="s">
        <v>21</v>
      </c>
      <c r="F2518">
        <v>73</v>
      </c>
      <c r="G2518" t="s">
        <v>140</v>
      </c>
      <c r="H2518" t="s">
        <v>92</v>
      </c>
      <c r="I2518" t="s">
        <v>110</v>
      </c>
      <c r="J2518" t="s">
        <v>39</v>
      </c>
      <c r="K2518">
        <v>4.5999999999999996</v>
      </c>
      <c r="L2518" t="s">
        <v>152</v>
      </c>
      <c r="M2518" t="s">
        <v>34</v>
      </c>
      <c r="N2518" t="s">
        <v>55</v>
      </c>
      <c r="O2518" t="s">
        <v>152</v>
      </c>
      <c r="P2518" t="s">
        <v>152</v>
      </c>
      <c r="Q2518">
        <v>36</v>
      </c>
      <c r="R2518" t="s">
        <v>59</v>
      </c>
      <c r="S2518" t="s">
        <v>60</v>
      </c>
    </row>
    <row r="2519" spans="1:19" x14ac:dyDescent="0.3">
      <c r="A2519">
        <v>2518</v>
      </c>
      <c r="B2519">
        <v>64</v>
      </c>
      <c r="C2519" t="s">
        <v>19</v>
      </c>
      <c r="D2519" t="s">
        <v>56</v>
      </c>
      <c r="E2519" t="s">
        <v>21</v>
      </c>
      <c r="F2519">
        <v>38</v>
      </c>
      <c r="G2519" t="s">
        <v>52</v>
      </c>
      <c r="H2519" t="s">
        <v>23</v>
      </c>
      <c r="I2519" t="s">
        <v>121</v>
      </c>
      <c r="J2519" t="s">
        <v>39</v>
      </c>
      <c r="K2519">
        <v>2.9</v>
      </c>
      <c r="L2519" t="s">
        <v>152</v>
      </c>
      <c r="M2519" t="s">
        <v>27</v>
      </c>
      <c r="N2519" t="s">
        <v>55</v>
      </c>
      <c r="O2519" t="s">
        <v>152</v>
      </c>
      <c r="P2519" t="s">
        <v>152</v>
      </c>
      <c r="Q2519">
        <v>10</v>
      </c>
      <c r="R2519" t="s">
        <v>29</v>
      </c>
      <c r="S2519" t="s">
        <v>50</v>
      </c>
    </row>
    <row r="2520" spans="1:19" x14ac:dyDescent="0.3">
      <c r="A2520">
        <v>2519</v>
      </c>
      <c r="B2520">
        <v>20</v>
      </c>
      <c r="C2520" t="s">
        <v>19</v>
      </c>
      <c r="D2520" t="s">
        <v>137</v>
      </c>
      <c r="E2520" t="s">
        <v>43</v>
      </c>
      <c r="F2520">
        <v>51</v>
      </c>
      <c r="G2520" t="s">
        <v>32</v>
      </c>
      <c r="H2520" t="s">
        <v>92</v>
      </c>
      <c r="I2520" t="s">
        <v>144</v>
      </c>
      <c r="J2520" t="s">
        <v>58</v>
      </c>
      <c r="K2520">
        <v>4</v>
      </c>
      <c r="L2520" t="s">
        <v>152</v>
      </c>
      <c r="M2520" t="s">
        <v>46</v>
      </c>
      <c r="N2520" t="s">
        <v>76</v>
      </c>
      <c r="O2520" t="s">
        <v>152</v>
      </c>
      <c r="P2520" t="s">
        <v>152</v>
      </c>
      <c r="Q2520">
        <v>31</v>
      </c>
      <c r="R2520" t="s">
        <v>29</v>
      </c>
      <c r="S2520" t="s">
        <v>50</v>
      </c>
    </row>
    <row r="2521" spans="1:19" x14ac:dyDescent="0.3">
      <c r="A2521">
        <v>2520</v>
      </c>
      <c r="B2521">
        <v>40</v>
      </c>
      <c r="C2521" t="s">
        <v>19</v>
      </c>
      <c r="D2521" t="s">
        <v>102</v>
      </c>
      <c r="E2521" t="s">
        <v>65</v>
      </c>
      <c r="F2521">
        <v>90</v>
      </c>
      <c r="G2521" t="s">
        <v>151</v>
      </c>
      <c r="H2521" t="s">
        <v>23</v>
      </c>
      <c r="I2521" t="s">
        <v>136</v>
      </c>
      <c r="J2521" t="s">
        <v>39</v>
      </c>
      <c r="K2521">
        <v>4.9000000000000004</v>
      </c>
      <c r="L2521" t="s">
        <v>152</v>
      </c>
      <c r="M2521" t="s">
        <v>27</v>
      </c>
      <c r="N2521" t="s">
        <v>55</v>
      </c>
      <c r="O2521" t="s">
        <v>152</v>
      </c>
      <c r="P2521" t="s">
        <v>152</v>
      </c>
      <c r="Q2521">
        <v>21</v>
      </c>
      <c r="R2521" t="s">
        <v>27</v>
      </c>
      <c r="S2521" t="s">
        <v>60</v>
      </c>
    </row>
    <row r="2522" spans="1:19" x14ac:dyDescent="0.3">
      <c r="A2522">
        <v>2521</v>
      </c>
      <c r="B2522">
        <v>64</v>
      </c>
      <c r="C2522" t="s">
        <v>19</v>
      </c>
      <c r="D2522" t="s">
        <v>102</v>
      </c>
      <c r="E2522" t="s">
        <v>65</v>
      </c>
      <c r="F2522">
        <v>56</v>
      </c>
      <c r="G2522" t="s">
        <v>115</v>
      </c>
      <c r="H2522" t="s">
        <v>23</v>
      </c>
      <c r="I2522" t="s">
        <v>136</v>
      </c>
      <c r="J2522" t="s">
        <v>54</v>
      </c>
      <c r="K2522">
        <v>3.1</v>
      </c>
      <c r="L2522" t="s">
        <v>152</v>
      </c>
      <c r="M2522" t="s">
        <v>34</v>
      </c>
      <c r="N2522" t="s">
        <v>47</v>
      </c>
      <c r="O2522" t="s">
        <v>152</v>
      </c>
      <c r="P2522" t="s">
        <v>152</v>
      </c>
      <c r="Q2522">
        <v>16</v>
      </c>
      <c r="R2522" t="s">
        <v>35</v>
      </c>
      <c r="S2522" t="s">
        <v>97</v>
      </c>
    </row>
    <row r="2523" spans="1:19" x14ac:dyDescent="0.3">
      <c r="A2523">
        <v>2522</v>
      </c>
      <c r="B2523">
        <v>29</v>
      </c>
      <c r="C2523" t="s">
        <v>19</v>
      </c>
      <c r="D2523" t="s">
        <v>68</v>
      </c>
      <c r="E2523" t="s">
        <v>69</v>
      </c>
      <c r="F2523">
        <v>33</v>
      </c>
      <c r="G2523" t="s">
        <v>148</v>
      </c>
      <c r="H2523" t="s">
        <v>45</v>
      </c>
      <c r="I2523" t="s">
        <v>136</v>
      </c>
      <c r="J2523" t="s">
        <v>58</v>
      </c>
      <c r="K2523">
        <v>4.4000000000000004</v>
      </c>
      <c r="L2523" t="s">
        <v>152</v>
      </c>
      <c r="M2523" t="s">
        <v>59</v>
      </c>
      <c r="N2523" t="s">
        <v>55</v>
      </c>
      <c r="O2523" t="s">
        <v>152</v>
      </c>
      <c r="P2523" t="s">
        <v>152</v>
      </c>
      <c r="Q2523">
        <v>18</v>
      </c>
      <c r="R2523" t="s">
        <v>46</v>
      </c>
      <c r="S2523" t="s">
        <v>97</v>
      </c>
    </row>
    <row r="2524" spans="1:19" x14ac:dyDescent="0.3">
      <c r="A2524">
        <v>2523</v>
      </c>
      <c r="B2524">
        <v>20</v>
      </c>
      <c r="C2524" t="s">
        <v>19</v>
      </c>
      <c r="D2524" t="s">
        <v>133</v>
      </c>
      <c r="E2524" t="s">
        <v>69</v>
      </c>
      <c r="F2524">
        <v>53</v>
      </c>
      <c r="G2524" t="s">
        <v>37</v>
      </c>
      <c r="H2524" t="s">
        <v>38</v>
      </c>
      <c r="I2524" t="s">
        <v>79</v>
      </c>
      <c r="J2524" t="s">
        <v>25</v>
      </c>
      <c r="K2524">
        <v>2.5</v>
      </c>
      <c r="L2524" t="s">
        <v>152</v>
      </c>
      <c r="M2524" t="s">
        <v>35</v>
      </c>
      <c r="N2524" t="s">
        <v>72</v>
      </c>
      <c r="O2524" t="s">
        <v>152</v>
      </c>
      <c r="P2524" t="s">
        <v>152</v>
      </c>
      <c r="Q2524">
        <v>20</v>
      </c>
      <c r="R2524" t="s">
        <v>59</v>
      </c>
      <c r="S2524" t="s">
        <v>41</v>
      </c>
    </row>
    <row r="2525" spans="1:19" x14ac:dyDescent="0.3">
      <c r="A2525">
        <v>2524</v>
      </c>
      <c r="B2525">
        <v>43</v>
      </c>
      <c r="C2525" t="s">
        <v>19</v>
      </c>
      <c r="D2525" t="s">
        <v>68</v>
      </c>
      <c r="E2525" t="s">
        <v>69</v>
      </c>
      <c r="F2525">
        <v>24</v>
      </c>
      <c r="G2525" t="s">
        <v>127</v>
      </c>
      <c r="H2525" t="s">
        <v>38</v>
      </c>
      <c r="I2525" t="s">
        <v>109</v>
      </c>
      <c r="J2525" t="s">
        <v>39</v>
      </c>
      <c r="K2525">
        <v>3.4</v>
      </c>
      <c r="L2525" t="s">
        <v>152</v>
      </c>
      <c r="M2525" t="s">
        <v>35</v>
      </c>
      <c r="N2525" t="s">
        <v>28</v>
      </c>
      <c r="O2525" t="s">
        <v>152</v>
      </c>
      <c r="P2525" t="s">
        <v>152</v>
      </c>
      <c r="Q2525">
        <v>21</v>
      </c>
      <c r="R2525" t="s">
        <v>34</v>
      </c>
      <c r="S2525" t="s">
        <v>50</v>
      </c>
    </row>
    <row r="2526" spans="1:19" x14ac:dyDescent="0.3">
      <c r="A2526">
        <v>2525</v>
      </c>
      <c r="B2526">
        <v>60</v>
      </c>
      <c r="C2526" t="s">
        <v>19</v>
      </c>
      <c r="D2526" t="s">
        <v>64</v>
      </c>
      <c r="E2526" t="s">
        <v>65</v>
      </c>
      <c r="F2526">
        <v>59</v>
      </c>
      <c r="G2526" t="s">
        <v>111</v>
      </c>
      <c r="H2526" t="s">
        <v>45</v>
      </c>
      <c r="I2526" t="s">
        <v>75</v>
      </c>
      <c r="J2526" t="s">
        <v>39</v>
      </c>
      <c r="K2526">
        <v>3.7</v>
      </c>
      <c r="L2526" t="s">
        <v>152</v>
      </c>
      <c r="M2526" t="s">
        <v>29</v>
      </c>
      <c r="N2526" t="s">
        <v>28</v>
      </c>
      <c r="O2526" t="s">
        <v>152</v>
      </c>
      <c r="P2526" t="s">
        <v>152</v>
      </c>
      <c r="Q2526">
        <v>23</v>
      </c>
      <c r="R2526" t="s">
        <v>27</v>
      </c>
      <c r="S2526" t="s">
        <v>60</v>
      </c>
    </row>
    <row r="2527" spans="1:19" x14ac:dyDescent="0.3">
      <c r="A2527">
        <v>2526</v>
      </c>
      <c r="B2527">
        <v>39</v>
      </c>
      <c r="C2527" t="s">
        <v>19</v>
      </c>
      <c r="D2527" t="s">
        <v>31</v>
      </c>
      <c r="E2527" t="s">
        <v>21</v>
      </c>
      <c r="F2527">
        <v>72</v>
      </c>
      <c r="G2527" t="s">
        <v>22</v>
      </c>
      <c r="H2527" t="s">
        <v>45</v>
      </c>
      <c r="I2527" t="s">
        <v>75</v>
      </c>
      <c r="J2527" t="s">
        <v>25</v>
      </c>
      <c r="K2527">
        <v>4.2</v>
      </c>
      <c r="L2527" t="s">
        <v>152</v>
      </c>
      <c r="M2527" t="s">
        <v>46</v>
      </c>
      <c r="N2527" t="s">
        <v>55</v>
      </c>
      <c r="O2527" t="s">
        <v>152</v>
      </c>
      <c r="P2527" t="s">
        <v>152</v>
      </c>
      <c r="Q2527">
        <v>20</v>
      </c>
      <c r="R2527" t="s">
        <v>46</v>
      </c>
      <c r="S2527" t="s">
        <v>41</v>
      </c>
    </row>
    <row r="2528" spans="1:19" x14ac:dyDescent="0.3">
      <c r="A2528">
        <v>2527</v>
      </c>
      <c r="B2528">
        <v>47</v>
      </c>
      <c r="C2528" t="s">
        <v>19</v>
      </c>
      <c r="D2528" t="s">
        <v>61</v>
      </c>
      <c r="E2528" t="s">
        <v>21</v>
      </c>
      <c r="F2528">
        <v>28</v>
      </c>
      <c r="G2528" t="s">
        <v>44</v>
      </c>
      <c r="H2528" t="s">
        <v>38</v>
      </c>
      <c r="I2528" t="s">
        <v>100</v>
      </c>
      <c r="J2528" t="s">
        <v>39</v>
      </c>
      <c r="K2528">
        <v>3.4</v>
      </c>
      <c r="L2528" t="s">
        <v>152</v>
      </c>
      <c r="M2528" t="s">
        <v>34</v>
      </c>
      <c r="N2528" t="s">
        <v>28</v>
      </c>
      <c r="O2528" t="s">
        <v>152</v>
      </c>
      <c r="P2528" t="s">
        <v>152</v>
      </c>
      <c r="Q2528">
        <v>30</v>
      </c>
      <c r="R2528" t="s">
        <v>46</v>
      </c>
      <c r="S2528" t="s">
        <v>77</v>
      </c>
    </row>
    <row r="2529" spans="1:19" x14ac:dyDescent="0.3">
      <c r="A2529">
        <v>2528</v>
      </c>
      <c r="B2529">
        <v>19</v>
      </c>
      <c r="C2529" t="s">
        <v>19</v>
      </c>
      <c r="D2529" t="s">
        <v>95</v>
      </c>
      <c r="E2529" t="s">
        <v>21</v>
      </c>
      <c r="F2529">
        <v>36</v>
      </c>
      <c r="G2529" t="s">
        <v>115</v>
      </c>
      <c r="H2529" t="s">
        <v>45</v>
      </c>
      <c r="I2529" t="s">
        <v>81</v>
      </c>
      <c r="J2529" t="s">
        <v>58</v>
      </c>
      <c r="K2529">
        <v>3.6</v>
      </c>
      <c r="L2529" t="s">
        <v>152</v>
      </c>
      <c r="M2529" t="s">
        <v>35</v>
      </c>
      <c r="N2529" t="s">
        <v>28</v>
      </c>
      <c r="O2529" t="s">
        <v>152</v>
      </c>
      <c r="P2529" t="s">
        <v>152</v>
      </c>
      <c r="Q2529">
        <v>33</v>
      </c>
      <c r="R2529" t="s">
        <v>34</v>
      </c>
      <c r="S2529" t="s">
        <v>97</v>
      </c>
    </row>
    <row r="2530" spans="1:19" x14ac:dyDescent="0.3">
      <c r="A2530">
        <v>2529</v>
      </c>
      <c r="B2530">
        <v>52</v>
      </c>
      <c r="C2530" t="s">
        <v>19</v>
      </c>
      <c r="D2530" t="s">
        <v>106</v>
      </c>
      <c r="E2530" t="s">
        <v>69</v>
      </c>
      <c r="F2530">
        <v>47</v>
      </c>
      <c r="G2530" t="s">
        <v>90</v>
      </c>
      <c r="H2530" t="s">
        <v>38</v>
      </c>
      <c r="I2530" t="s">
        <v>100</v>
      </c>
      <c r="J2530" t="s">
        <v>58</v>
      </c>
      <c r="K2530">
        <v>4.7</v>
      </c>
      <c r="L2530" t="s">
        <v>152</v>
      </c>
      <c r="M2530" t="s">
        <v>34</v>
      </c>
      <c r="N2530" t="s">
        <v>72</v>
      </c>
      <c r="O2530" t="s">
        <v>152</v>
      </c>
      <c r="P2530" t="s">
        <v>152</v>
      </c>
      <c r="Q2530">
        <v>31</v>
      </c>
      <c r="R2530" t="s">
        <v>59</v>
      </c>
      <c r="S2530" t="s">
        <v>88</v>
      </c>
    </row>
    <row r="2531" spans="1:19" x14ac:dyDescent="0.3">
      <c r="A2531">
        <v>2530</v>
      </c>
      <c r="B2531">
        <v>34</v>
      </c>
      <c r="C2531" t="s">
        <v>19</v>
      </c>
      <c r="D2531" t="s">
        <v>143</v>
      </c>
      <c r="E2531" t="s">
        <v>69</v>
      </c>
      <c r="F2531">
        <v>62</v>
      </c>
      <c r="G2531" t="s">
        <v>122</v>
      </c>
      <c r="H2531" t="s">
        <v>45</v>
      </c>
      <c r="I2531" t="s">
        <v>136</v>
      </c>
      <c r="J2531" t="s">
        <v>39</v>
      </c>
      <c r="K2531">
        <v>4.7</v>
      </c>
      <c r="L2531" t="s">
        <v>152</v>
      </c>
      <c r="M2531" t="s">
        <v>35</v>
      </c>
      <c r="N2531" t="s">
        <v>47</v>
      </c>
      <c r="O2531" t="s">
        <v>152</v>
      </c>
      <c r="P2531" t="s">
        <v>152</v>
      </c>
      <c r="Q2531">
        <v>48</v>
      </c>
      <c r="R2531" t="s">
        <v>34</v>
      </c>
      <c r="S2531" t="s">
        <v>88</v>
      </c>
    </row>
    <row r="2532" spans="1:19" x14ac:dyDescent="0.3">
      <c r="A2532">
        <v>2531</v>
      </c>
      <c r="B2532">
        <v>25</v>
      </c>
      <c r="C2532" t="s">
        <v>19</v>
      </c>
      <c r="D2532" t="s">
        <v>87</v>
      </c>
      <c r="E2532" t="s">
        <v>21</v>
      </c>
      <c r="F2532">
        <v>98</v>
      </c>
      <c r="G2532" t="s">
        <v>37</v>
      </c>
      <c r="H2532" t="s">
        <v>38</v>
      </c>
      <c r="I2532" t="s">
        <v>109</v>
      </c>
      <c r="J2532" t="s">
        <v>39</v>
      </c>
      <c r="K2532">
        <v>3.6</v>
      </c>
      <c r="L2532" t="s">
        <v>152</v>
      </c>
      <c r="M2532" t="s">
        <v>59</v>
      </c>
      <c r="N2532" t="s">
        <v>40</v>
      </c>
      <c r="O2532" t="s">
        <v>152</v>
      </c>
      <c r="P2532" t="s">
        <v>152</v>
      </c>
      <c r="Q2532">
        <v>28</v>
      </c>
      <c r="R2532" t="s">
        <v>59</v>
      </c>
      <c r="S2532" t="s">
        <v>41</v>
      </c>
    </row>
    <row r="2533" spans="1:19" x14ac:dyDescent="0.3">
      <c r="A2533">
        <v>2532</v>
      </c>
      <c r="B2533">
        <v>43</v>
      </c>
      <c r="C2533" t="s">
        <v>19</v>
      </c>
      <c r="D2533" t="s">
        <v>42</v>
      </c>
      <c r="E2533" t="s">
        <v>43</v>
      </c>
      <c r="F2533">
        <v>28</v>
      </c>
      <c r="G2533" t="s">
        <v>105</v>
      </c>
      <c r="H2533" t="s">
        <v>45</v>
      </c>
      <c r="I2533" t="s">
        <v>84</v>
      </c>
      <c r="J2533" t="s">
        <v>54</v>
      </c>
      <c r="K2533">
        <v>4.5999999999999996</v>
      </c>
      <c r="L2533" t="s">
        <v>152</v>
      </c>
      <c r="M2533" t="s">
        <v>46</v>
      </c>
      <c r="N2533" t="s">
        <v>40</v>
      </c>
      <c r="O2533" t="s">
        <v>152</v>
      </c>
      <c r="P2533" t="s">
        <v>152</v>
      </c>
      <c r="Q2533">
        <v>7</v>
      </c>
      <c r="R2533" t="s">
        <v>35</v>
      </c>
      <c r="S2533" t="s">
        <v>97</v>
      </c>
    </row>
    <row r="2534" spans="1:19" x14ac:dyDescent="0.3">
      <c r="A2534">
        <v>2533</v>
      </c>
      <c r="B2534">
        <v>55</v>
      </c>
      <c r="C2534" t="s">
        <v>19</v>
      </c>
      <c r="D2534" t="s">
        <v>125</v>
      </c>
      <c r="E2534" t="s">
        <v>21</v>
      </c>
      <c r="F2534">
        <v>86</v>
      </c>
      <c r="G2534" t="s">
        <v>145</v>
      </c>
      <c r="H2534" t="s">
        <v>38</v>
      </c>
      <c r="I2534" t="s">
        <v>63</v>
      </c>
      <c r="J2534" t="s">
        <v>54</v>
      </c>
      <c r="K2534">
        <v>2.6</v>
      </c>
      <c r="L2534" t="s">
        <v>152</v>
      </c>
      <c r="M2534" t="s">
        <v>46</v>
      </c>
      <c r="N2534" t="s">
        <v>47</v>
      </c>
      <c r="O2534" t="s">
        <v>152</v>
      </c>
      <c r="P2534" t="s">
        <v>152</v>
      </c>
      <c r="Q2534">
        <v>4</v>
      </c>
      <c r="R2534" t="s">
        <v>59</v>
      </c>
      <c r="S2534" t="s">
        <v>41</v>
      </c>
    </row>
    <row r="2535" spans="1:19" x14ac:dyDescent="0.3">
      <c r="A2535">
        <v>2534</v>
      </c>
      <c r="B2535">
        <v>66</v>
      </c>
      <c r="C2535" t="s">
        <v>19</v>
      </c>
      <c r="D2535" t="s">
        <v>106</v>
      </c>
      <c r="E2535" t="s">
        <v>69</v>
      </c>
      <c r="F2535">
        <v>46</v>
      </c>
      <c r="G2535" t="s">
        <v>138</v>
      </c>
      <c r="H2535" t="s">
        <v>38</v>
      </c>
      <c r="I2535" t="s">
        <v>144</v>
      </c>
      <c r="J2535" t="s">
        <v>54</v>
      </c>
      <c r="K2535">
        <v>3.1</v>
      </c>
      <c r="L2535" t="s">
        <v>152</v>
      </c>
      <c r="M2535" t="s">
        <v>29</v>
      </c>
      <c r="N2535" t="s">
        <v>55</v>
      </c>
      <c r="O2535" t="s">
        <v>152</v>
      </c>
      <c r="P2535" t="s">
        <v>152</v>
      </c>
      <c r="Q2535">
        <v>49</v>
      </c>
      <c r="R2535" t="s">
        <v>35</v>
      </c>
      <c r="S2535" t="s">
        <v>77</v>
      </c>
    </row>
    <row r="2536" spans="1:19" x14ac:dyDescent="0.3">
      <c r="A2536">
        <v>2535</v>
      </c>
      <c r="B2536">
        <v>41</v>
      </c>
      <c r="C2536" t="s">
        <v>19</v>
      </c>
      <c r="D2536" t="s">
        <v>89</v>
      </c>
      <c r="E2536" t="s">
        <v>69</v>
      </c>
      <c r="F2536">
        <v>42</v>
      </c>
      <c r="G2536" t="s">
        <v>141</v>
      </c>
      <c r="H2536" t="s">
        <v>92</v>
      </c>
      <c r="I2536" t="s">
        <v>108</v>
      </c>
      <c r="J2536" t="s">
        <v>58</v>
      </c>
      <c r="K2536">
        <v>3.2</v>
      </c>
      <c r="L2536" t="s">
        <v>152</v>
      </c>
      <c r="M2536" t="s">
        <v>46</v>
      </c>
      <c r="N2536" t="s">
        <v>40</v>
      </c>
      <c r="O2536" t="s">
        <v>152</v>
      </c>
      <c r="P2536" t="s">
        <v>152</v>
      </c>
      <c r="Q2536">
        <v>22</v>
      </c>
      <c r="R2536" t="s">
        <v>35</v>
      </c>
      <c r="S2536" t="s">
        <v>41</v>
      </c>
    </row>
    <row r="2537" spans="1:19" x14ac:dyDescent="0.3">
      <c r="A2537">
        <v>2536</v>
      </c>
      <c r="B2537">
        <v>47</v>
      </c>
      <c r="C2537" t="s">
        <v>19</v>
      </c>
      <c r="D2537" t="s">
        <v>64</v>
      </c>
      <c r="E2537" t="s">
        <v>65</v>
      </c>
      <c r="F2537">
        <v>80</v>
      </c>
      <c r="G2537" t="s">
        <v>129</v>
      </c>
      <c r="H2537" t="s">
        <v>38</v>
      </c>
      <c r="I2537" t="s">
        <v>75</v>
      </c>
      <c r="J2537" t="s">
        <v>25</v>
      </c>
      <c r="K2537">
        <v>3.9</v>
      </c>
      <c r="L2537" t="s">
        <v>152</v>
      </c>
      <c r="M2537" t="s">
        <v>34</v>
      </c>
      <c r="N2537" t="s">
        <v>28</v>
      </c>
      <c r="O2537" t="s">
        <v>152</v>
      </c>
      <c r="P2537" t="s">
        <v>152</v>
      </c>
      <c r="Q2537">
        <v>39</v>
      </c>
      <c r="R2537" t="s">
        <v>34</v>
      </c>
      <c r="S2537" t="s">
        <v>30</v>
      </c>
    </row>
    <row r="2538" spans="1:19" x14ac:dyDescent="0.3">
      <c r="A2538">
        <v>2537</v>
      </c>
      <c r="B2538">
        <v>51</v>
      </c>
      <c r="C2538" t="s">
        <v>19</v>
      </c>
      <c r="D2538" t="s">
        <v>133</v>
      </c>
      <c r="E2538" t="s">
        <v>69</v>
      </c>
      <c r="F2538">
        <v>39</v>
      </c>
      <c r="G2538" t="s">
        <v>101</v>
      </c>
      <c r="H2538" t="s">
        <v>23</v>
      </c>
      <c r="I2538" t="s">
        <v>24</v>
      </c>
      <c r="J2538" t="s">
        <v>39</v>
      </c>
      <c r="K2538">
        <v>4.9000000000000004</v>
      </c>
      <c r="L2538" t="s">
        <v>152</v>
      </c>
      <c r="M2538" t="s">
        <v>34</v>
      </c>
      <c r="N2538" t="s">
        <v>28</v>
      </c>
      <c r="O2538" t="s">
        <v>152</v>
      </c>
      <c r="P2538" t="s">
        <v>152</v>
      </c>
      <c r="Q2538">
        <v>45</v>
      </c>
      <c r="R2538" t="s">
        <v>46</v>
      </c>
      <c r="S2538" t="s">
        <v>97</v>
      </c>
    </row>
    <row r="2539" spans="1:19" x14ac:dyDescent="0.3">
      <c r="A2539">
        <v>2538</v>
      </c>
      <c r="B2539">
        <v>44</v>
      </c>
      <c r="C2539" t="s">
        <v>19</v>
      </c>
      <c r="D2539" t="s">
        <v>64</v>
      </c>
      <c r="E2539" t="s">
        <v>65</v>
      </c>
      <c r="F2539">
        <v>49</v>
      </c>
      <c r="G2539" t="s">
        <v>32</v>
      </c>
      <c r="H2539" t="s">
        <v>45</v>
      </c>
      <c r="I2539" t="s">
        <v>75</v>
      </c>
      <c r="J2539" t="s">
        <v>54</v>
      </c>
      <c r="K2539">
        <v>4.0999999999999996</v>
      </c>
      <c r="L2539" t="s">
        <v>152</v>
      </c>
      <c r="M2539" t="s">
        <v>59</v>
      </c>
      <c r="N2539" t="s">
        <v>72</v>
      </c>
      <c r="O2539" t="s">
        <v>152</v>
      </c>
      <c r="P2539" t="s">
        <v>152</v>
      </c>
      <c r="Q2539">
        <v>30</v>
      </c>
      <c r="R2539" t="s">
        <v>46</v>
      </c>
      <c r="S2539" t="s">
        <v>30</v>
      </c>
    </row>
    <row r="2540" spans="1:19" x14ac:dyDescent="0.3">
      <c r="A2540">
        <v>2539</v>
      </c>
      <c r="B2540">
        <v>18</v>
      </c>
      <c r="C2540" t="s">
        <v>19</v>
      </c>
      <c r="D2540" t="s">
        <v>119</v>
      </c>
      <c r="E2540" t="s">
        <v>69</v>
      </c>
      <c r="F2540">
        <v>32</v>
      </c>
      <c r="G2540" t="s">
        <v>127</v>
      </c>
      <c r="H2540" t="s">
        <v>45</v>
      </c>
      <c r="I2540" t="s">
        <v>67</v>
      </c>
      <c r="J2540" t="s">
        <v>54</v>
      </c>
      <c r="K2540">
        <v>4.2</v>
      </c>
      <c r="L2540" t="s">
        <v>152</v>
      </c>
      <c r="M2540" t="s">
        <v>29</v>
      </c>
      <c r="N2540" t="s">
        <v>47</v>
      </c>
      <c r="O2540" t="s">
        <v>152</v>
      </c>
      <c r="P2540" t="s">
        <v>152</v>
      </c>
      <c r="Q2540">
        <v>33</v>
      </c>
      <c r="R2540" t="s">
        <v>27</v>
      </c>
      <c r="S2540" t="s">
        <v>77</v>
      </c>
    </row>
    <row r="2541" spans="1:19" x14ac:dyDescent="0.3">
      <c r="A2541">
        <v>2540</v>
      </c>
      <c r="B2541">
        <v>33</v>
      </c>
      <c r="C2541" t="s">
        <v>19</v>
      </c>
      <c r="D2541" t="s">
        <v>42</v>
      </c>
      <c r="E2541" t="s">
        <v>43</v>
      </c>
      <c r="F2541">
        <v>73</v>
      </c>
      <c r="G2541" t="s">
        <v>37</v>
      </c>
      <c r="H2541" t="s">
        <v>45</v>
      </c>
      <c r="I2541" t="s">
        <v>75</v>
      </c>
      <c r="J2541" t="s">
        <v>58</v>
      </c>
      <c r="K2541">
        <v>4.0999999999999996</v>
      </c>
      <c r="L2541" t="s">
        <v>152</v>
      </c>
      <c r="M2541" t="s">
        <v>46</v>
      </c>
      <c r="N2541" t="s">
        <v>47</v>
      </c>
      <c r="O2541" t="s">
        <v>152</v>
      </c>
      <c r="P2541" t="s">
        <v>152</v>
      </c>
      <c r="Q2541">
        <v>24</v>
      </c>
      <c r="R2541" t="s">
        <v>35</v>
      </c>
      <c r="S2541" t="s">
        <v>77</v>
      </c>
    </row>
    <row r="2542" spans="1:19" x14ac:dyDescent="0.3">
      <c r="A2542">
        <v>2541</v>
      </c>
      <c r="B2542">
        <v>24</v>
      </c>
      <c r="C2542" t="s">
        <v>19</v>
      </c>
      <c r="D2542" t="s">
        <v>133</v>
      </c>
      <c r="E2542" t="s">
        <v>69</v>
      </c>
      <c r="F2542">
        <v>42</v>
      </c>
      <c r="G2542" t="s">
        <v>127</v>
      </c>
      <c r="H2542" t="s">
        <v>45</v>
      </c>
      <c r="I2542" t="s">
        <v>63</v>
      </c>
      <c r="J2542" t="s">
        <v>54</v>
      </c>
      <c r="K2542">
        <v>3.9</v>
      </c>
      <c r="L2542" t="s">
        <v>152</v>
      </c>
      <c r="M2542" t="s">
        <v>46</v>
      </c>
      <c r="N2542" t="s">
        <v>40</v>
      </c>
      <c r="O2542" t="s">
        <v>152</v>
      </c>
      <c r="P2542" t="s">
        <v>152</v>
      </c>
      <c r="Q2542">
        <v>11</v>
      </c>
      <c r="R2542" t="s">
        <v>59</v>
      </c>
      <c r="S2542" t="s">
        <v>60</v>
      </c>
    </row>
    <row r="2543" spans="1:19" x14ac:dyDescent="0.3">
      <c r="A2543">
        <v>2542</v>
      </c>
      <c r="B2543">
        <v>33</v>
      </c>
      <c r="C2543" t="s">
        <v>19</v>
      </c>
      <c r="D2543" t="s">
        <v>119</v>
      </c>
      <c r="E2543" t="s">
        <v>69</v>
      </c>
      <c r="F2543">
        <v>58</v>
      </c>
      <c r="G2543" t="s">
        <v>149</v>
      </c>
      <c r="H2543" t="s">
        <v>45</v>
      </c>
      <c r="I2543" t="s">
        <v>67</v>
      </c>
      <c r="J2543" t="s">
        <v>39</v>
      </c>
      <c r="K2543">
        <v>2.7</v>
      </c>
      <c r="L2543" t="s">
        <v>152</v>
      </c>
      <c r="M2543" t="s">
        <v>29</v>
      </c>
      <c r="N2543" t="s">
        <v>47</v>
      </c>
      <c r="O2543" t="s">
        <v>152</v>
      </c>
      <c r="P2543" t="s">
        <v>152</v>
      </c>
      <c r="Q2543">
        <v>13</v>
      </c>
      <c r="R2543" t="s">
        <v>29</v>
      </c>
      <c r="S2543" t="s">
        <v>97</v>
      </c>
    </row>
    <row r="2544" spans="1:19" x14ac:dyDescent="0.3">
      <c r="A2544">
        <v>2543</v>
      </c>
      <c r="B2544">
        <v>61</v>
      </c>
      <c r="C2544" t="s">
        <v>19</v>
      </c>
      <c r="D2544" t="s">
        <v>106</v>
      </c>
      <c r="E2544" t="s">
        <v>69</v>
      </c>
      <c r="F2544">
        <v>22</v>
      </c>
      <c r="G2544" t="s">
        <v>74</v>
      </c>
      <c r="H2544" t="s">
        <v>45</v>
      </c>
      <c r="I2544" t="s">
        <v>53</v>
      </c>
      <c r="J2544" t="s">
        <v>25</v>
      </c>
      <c r="K2544">
        <v>3.7</v>
      </c>
      <c r="L2544" t="s">
        <v>152</v>
      </c>
      <c r="M2544" t="s">
        <v>46</v>
      </c>
      <c r="N2544" t="s">
        <v>28</v>
      </c>
      <c r="O2544" t="s">
        <v>152</v>
      </c>
      <c r="P2544" t="s">
        <v>152</v>
      </c>
      <c r="Q2544">
        <v>27</v>
      </c>
      <c r="R2544" t="s">
        <v>46</v>
      </c>
      <c r="S2544" t="s">
        <v>50</v>
      </c>
    </row>
    <row r="2545" spans="1:19" x14ac:dyDescent="0.3">
      <c r="A2545">
        <v>2544</v>
      </c>
      <c r="B2545">
        <v>27</v>
      </c>
      <c r="C2545" t="s">
        <v>19</v>
      </c>
      <c r="D2545" t="s">
        <v>119</v>
      </c>
      <c r="E2545" t="s">
        <v>69</v>
      </c>
      <c r="F2545">
        <v>56</v>
      </c>
      <c r="G2545" t="s">
        <v>66</v>
      </c>
      <c r="H2545" t="s">
        <v>23</v>
      </c>
      <c r="I2545" t="s">
        <v>100</v>
      </c>
      <c r="J2545" t="s">
        <v>39</v>
      </c>
      <c r="K2545">
        <v>2.7</v>
      </c>
      <c r="L2545" t="s">
        <v>152</v>
      </c>
      <c r="M2545" t="s">
        <v>59</v>
      </c>
      <c r="N2545" t="s">
        <v>47</v>
      </c>
      <c r="O2545" t="s">
        <v>152</v>
      </c>
      <c r="P2545" t="s">
        <v>152</v>
      </c>
      <c r="Q2545">
        <v>30</v>
      </c>
      <c r="R2545" t="s">
        <v>46</v>
      </c>
      <c r="S2545" t="s">
        <v>77</v>
      </c>
    </row>
    <row r="2546" spans="1:19" x14ac:dyDescent="0.3">
      <c r="A2546">
        <v>2545</v>
      </c>
      <c r="B2546">
        <v>46</v>
      </c>
      <c r="C2546" t="s">
        <v>19</v>
      </c>
      <c r="D2546" t="s">
        <v>95</v>
      </c>
      <c r="E2546" t="s">
        <v>21</v>
      </c>
      <c r="F2546">
        <v>70</v>
      </c>
      <c r="G2546" t="s">
        <v>80</v>
      </c>
      <c r="H2546" t="s">
        <v>45</v>
      </c>
      <c r="I2546" t="s">
        <v>108</v>
      </c>
      <c r="J2546" t="s">
        <v>39</v>
      </c>
      <c r="K2546">
        <v>2.5</v>
      </c>
      <c r="L2546" t="s">
        <v>152</v>
      </c>
      <c r="M2546" t="s">
        <v>35</v>
      </c>
      <c r="N2546" t="s">
        <v>47</v>
      </c>
      <c r="O2546" t="s">
        <v>152</v>
      </c>
      <c r="P2546" t="s">
        <v>152</v>
      </c>
      <c r="Q2546">
        <v>39</v>
      </c>
      <c r="R2546" t="s">
        <v>29</v>
      </c>
      <c r="S2546" t="s">
        <v>60</v>
      </c>
    </row>
    <row r="2547" spans="1:19" x14ac:dyDescent="0.3">
      <c r="A2547">
        <v>2546</v>
      </c>
      <c r="B2547">
        <v>38</v>
      </c>
      <c r="C2547" t="s">
        <v>19</v>
      </c>
      <c r="D2547" t="s">
        <v>73</v>
      </c>
      <c r="E2547" t="s">
        <v>43</v>
      </c>
      <c r="F2547">
        <v>50</v>
      </c>
      <c r="G2547" t="s">
        <v>105</v>
      </c>
      <c r="H2547" t="s">
        <v>23</v>
      </c>
      <c r="I2547" t="s">
        <v>79</v>
      </c>
      <c r="J2547" t="s">
        <v>39</v>
      </c>
      <c r="K2547">
        <v>3.9</v>
      </c>
      <c r="L2547" t="s">
        <v>152</v>
      </c>
      <c r="M2547" t="s">
        <v>34</v>
      </c>
      <c r="N2547" t="s">
        <v>40</v>
      </c>
      <c r="O2547" t="s">
        <v>152</v>
      </c>
      <c r="P2547" t="s">
        <v>152</v>
      </c>
      <c r="Q2547">
        <v>10</v>
      </c>
      <c r="R2547" t="s">
        <v>59</v>
      </c>
      <c r="S2547" t="s">
        <v>50</v>
      </c>
    </row>
    <row r="2548" spans="1:19" x14ac:dyDescent="0.3">
      <c r="A2548">
        <v>2547</v>
      </c>
      <c r="B2548">
        <v>63</v>
      </c>
      <c r="C2548" t="s">
        <v>19</v>
      </c>
      <c r="D2548" t="s">
        <v>137</v>
      </c>
      <c r="E2548" t="s">
        <v>43</v>
      </c>
      <c r="F2548">
        <v>21</v>
      </c>
      <c r="G2548" t="s">
        <v>105</v>
      </c>
      <c r="H2548" t="s">
        <v>23</v>
      </c>
      <c r="I2548" t="s">
        <v>24</v>
      </c>
      <c r="J2548" t="s">
        <v>54</v>
      </c>
      <c r="K2548">
        <v>3</v>
      </c>
      <c r="L2548" t="s">
        <v>152</v>
      </c>
      <c r="M2548" t="s">
        <v>29</v>
      </c>
      <c r="N2548" t="s">
        <v>28</v>
      </c>
      <c r="O2548" t="s">
        <v>152</v>
      </c>
      <c r="P2548" t="s">
        <v>152</v>
      </c>
      <c r="Q2548">
        <v>4</v>
      </c>
      <c r="R2548" t="s">
        <v>27</v>
      </c>
      <c r="S2548" t="s">
        <v>60</v>
      </c>
    </row>
    <row r="2549" spans="1:19" x14ac:dyDescent="0.3">
      <c r="A2549">
        <v>2548</v>
      </c>
      <c r="B2549">
        <v>47</v>
      </c>
      <c r="C2549" t="s">
        <v>19</v>
      </c>
      <c r="D2549" t="s">
        <v>102</v>
      </c>
      <c r="E2549" t="s">
        <v>65</v>
      </c>
      <c r="F2549">
        <v>97</v>
      </c>
      <c r="G2549" t="s">
        <v>91</v>
      </c>
      <c r="H2549" t="s">
        <v>45</v>
      </c>
      <c r="I2549" t="s">
        <v>118</v>
      </c>
      <c r="J2549" t="s">
        <v>54</v>
      </c>
      <c r="K2549">
        <v>3.2</v>
      </c>
      <c r="L2549" t="s">
        <v>152</v>
      </c>
      <c r="M2549" t="s">
        <v>34</v>
      </c>
      <c r="N2549" t="s">
        <v>72</v>
      </c>
      <c r="O2549" t="s">
        <v>152</v>
      </c>
      <c r="P2549" t="s">
        <v>152</v>
      </c>
      <c r="Q2549">
        <v>16</v>
      </c>
      <c r="R2549" t="s">
        <v>35</v>
      </c>
      <c r="S2549" t="s">
        <v>41</v>
      </c>
    </row>
    <row r="2550" spans="1:19" x14ac:dyDescent="0.3">
      <c r="A2550">
        <v>2549</v>
      </c>
      <c r="B2550">
        <v>42</v>
      </c>
      <c r="C2550" t="s">
        <v>19</v>
      </c>
      <c r="D2550" t="s">
        <v>132</v>
      </c>
      <c r="E2550" t="s">
        <v>69</v>
      </c>
      <c r="F2550">
        <v>63</v>
      </c>
      <c r="G2550" t="s">
        <v>105</v>
      </c>
      <c r="H2550" t="s">
        <v>23</v>
      </c>
      <c r="I2550" t="s">
        <v>71</v>
      </c>
      <c r="J2550" t="s">
        <v>25</v>
      </c>
      <c r="K2550">
        <v>3.8</v>
      </c>
      <c r="L2550" t="s">
        <v>152</v>
      </c>
      <c r="M2550" t="s">
        <v>27</v>
      </c>
      <c r="N2550" t="s">
        <v>55</v>
      </c>
      <c r="O2550" t="s">
        <v>152</v>
      </c>
      <c r="P2550" t="s">
        <v>152</v>
      </c>
      <c r="Q2550">
        <v>34</v>
      </c>
      <c r="R2550" t="s">
        <v>27</v>
      </c>
      <c r="S2550" t="s">
        <v>88</v>
      </c>
    </row>
    <row r="2551" spans="1:19" x14ac:dyDescent="0.3">
      <c r="A2551">
        <v>2550</v>
      </c>
      <c r="B2551">
        <v>41</v>
      </c>
      <c r="C2551" t="s">
        <v>19</v>
      </c>
      <c r="D2551" t="s">
        <v>102</v>
      </c>
      <c r="E2551" t="s">
        <v>65</v>
      </c>
      <c r="F2551">
        <v>60</v>
      </c>
      <c r="G2551" t="s">
        <v>141</v>
      </c>
      <c r="H2551" t="s">
        <v>45</v>
      </c>
      <c r="I2551" t="s">
        <v>108</v>
      </c>
      <c r="J2551" t="s">
        <v>58</v>
      </c>
      <c r="K2551">
        <v>2.7</v>
      </c>
      <c r="L2551" t="s">
        <v>152</v>
      </c>
      <c r="M2551" t="s">
        <v>27</v>
      </c>
      <c r="N2551" t="s">
        <v>55</v>
      </c>
      <c r="O2551" t="s">
        <v>152</v>
      </c>
      <c r="P2551" t="s">
        <v>152</v>
      </c>
      <c r="Q2551">
        <v>11</v>
      </c>
      <c r="R2551" t="s">
        <v>59</v>
      </c>
      <c r="S2551" t="s">
        <v>97</v>
      </c>
    </row>
    <row r="2552" spans="1:19" x14ac:dyDescent="0.3">
      <c r="A2552">
        <v>2551</v>
      </c>
      <c r="B2552">
        <v>53</v>
      </c>
      <c r="C2552" t="s">
        <v>19</v>
      </c>
      <c r="D2552" t="s">
        <v>137</v>
      </c>
      <c r="E2552" t="s">
        <v>43</v>
      </c>
      <c r="F2552">
        <v>52</v>
      </c>
      <c r="G2552" t="s">
        <v>83</v>
      </c>
      <c r="H2552" t="s">
        <v>92</v>
      </c>
      <c r="I2552" t="s">
        <v>100</v>
      </c>
      <c r="J2552" t="s">
        <v>58</v>
      </c>
      <c r="K2552">
        <v>3</v>
      </c>
      <c r="L2552" t="s">
        <v>152</v>
      </c>
      <c r="M2552" t="s">
        <v>27</v>
      </c>
      <c r="N2552" t="s">
        <v>76</v>
      </c>
      <c r="O2552" t="s">
        <v>152</v>
      </c>
      <c r="P2552" t="s">
        <v>152</v>
      </c>
      <c r="Q2552">
        <v>30</v>
      </c>
      <c r="R2552" t="s">
        <v>59</v>
      </c>
      <c r="S2552" t="s">
        <v>30</v>
      </c>
    </row>
    <row r="2553" spans="1:19" x14ac:dyDescent="0.3">
      <c r="A2553">
        <v>2552</v>
      </c>
      <c r="B2553">
        <v>29</v>
      </c>
      <c r="C2553" t="s">
        <v>19</v>
      </c>
      <c r="D2553" t="s">
        <v>73</v>
      </c>
      <c r="E2553" t="s">
        <v>43</v>
      </c>
      <c r="F2553">
        <v>32</v>
      </c>
      <c r="G2553" t="s">
        <v>148</v>
      </c>
      <c r="H2553" t="s">
        <v>45</v>
      </c>
      <c r="I2553" t="s">
        <v>33</v>
      </c>
      <c r="J2553" t="s">
        <v>25</v>
      </c>
      <c r="K2553">
        <v>4.0999999999999996</v>
      </c>
      <c r="L2553" t="s">
        <v>152</v>
      </c>
      <c r="M2553" t="s">
        <v>35</v>
      </c>
      <c r="N2553" t="s">
        <v>47</v>
      </c>
      <c r="O2553" t="s">
        <v>152</v>
      </c>
      <c r="P2553" t="s">
        <v>152</v>
      </c>
      <c r="Q2553">
        <v>40</v>
      </c>
      <c r="R2553" t="s">
        <v>59</v>
      </c>
      <c r="S2553" t="s">
        <v>50</v>
      </c>
    </row>
    <row r="2554" spans="1:19" x14ac:dyDescent="0.3">
      <c r="A2554">
        <v>2553</v>
      </c>
      <c r="B2554">
        <v>61</v>
      </c>
      <c r="C2554" t="s">
        <v>19</v>
      </c>
      <c r="D2554" t="s">
        <v>133</v>
      </c>
      <c r="E2554" t="s">
        <v>69</v>
      </c>
      <c r="F2554">
        <v>48</v>
      </c>
      <c r="G2554" t="s">
        <v>128</v>
      </c>
      <c r="H2554" t="s">
        <v>92</v>
      </c>
      <c r="I2554" t="s">
        <v>75</v>
      </c>
      <c r="J2554" t="s">
        <v>39</v>
      </c>
      <c r="K2554">
        <v>3.2</v>
      </c>
      <c r="L2554" t="s">
        <v>152</v>
      </c>
      <c r="M2554" t="s">
        <v>35</v>
      </c>
      <c r="N2554" t="s">
        <v>72</v>
      </c>
      <c r="O2554" t="s">
        <v>152</v>
      </c>
      <c r="P2554" t="s">
        <v>152</v>
      </c>
      <c r="Q2554">
        <v>13</v>
      </c>
      <c r="R2554" t="s">
        <v>27</v>
      </c>
      <c r="S2554" t="s">
        <v>50</v>
      </c>
    </row>
    <row r="2555" spans="1:19" x14ac:dyDescent="0.3">
      <c r="A2555">
        <v>2554</v>
      </c>
      <c r="B2555">
        <v>69</v>
      </c>
      <c r="C2555" t="s">
        <v>19</v>
      </c>
      <c r="D2555" t="s">
        <v>106</v>
      </c>
      <c r="E2555" t="s">
        <v>69</v>
      </c>
      <c r="F2555">
        <v>25</v>
      </c>
      <c r="G2555" t="s">
        <v>129</v>
      </c>
      <c r="H2555" t="s">
        <v>45</v>
      </c>
      <c r="I2555" t="s">
        <v>33</v>
      </c>
      <c r="J2555" t="s">
        <v>54</v>
      </c>
      <c r="K2555">
        <v>4.5</v>
      </c>
      <c r="L2555" t="s">
        <v>152</v>
      </c>
      <c r="M2555" t="s">
        <v>35</v>
      </c>
      <c r="N2555" t="s">
        <v>76</v>
      </c>
      <c r="O2555" t="s">
        <v>152</v>
      </c>
      <c r="P2555" t="s">
        <v>152</v>
      </c>
      <c r="Q2555">
        <v>28</v>
      </c>
      <c r="R2555" t="s">
        <v>29</v>
      </c>
      <c r="S2555" t="s">
        <v>97</v>
      </c>
    </row>
    <row r="2556" spans="1:19" x14ac:dyDescent="0.3">
      <c r="A2556">
        <v>2555</v>
      </c>
      <c r="B2556">
        <v>51</v>
      </c>
      <c r="C2556" t="s">
        <v>19</v>
      </c>
      <c r="D2556" t="s">
        <v>106</v>
      </c>
      <c r="E2556" t="s">
        <v>69</v>
      </c>
      <c r="F2556">
        <v>68</v>
      </c>
      <c r="G2556" t="s">
        <v>111</v>
      </c>
      <c r="H2556" t="s">
        <v>45</v>
      </c>
      <c r="I2556" t="s">
        <v>24</v>
      </c>
      <c r="J2556" t="s">
        <v>54</v>
      </c>
      <c r="K2556">
        <v>4.3</v>
      </c>
      <c r="L2556" t="s">
        <v>152</v>
      </c>
      <c r="M2556" t="s">
        <v>34</v>
      </c>
      <c r="N2556" t="s">
        <v>76</v>
      </c>
      <c r="O2556" t="s">
        <v>152</v>
      </c>
      <c r="P2556" t="s">
        <v>152</v>
      </c>
      <c r="Q2556">
        <v>49</v>
      </c>
      <c r="R2556" t="s">
        <v>59</v>
      </c>
      <c r="S2556" t="s">
        <v>77</v>
      </c>
    </row>
    <row r="2557" spans="1:19" x14ac:dyDescent="0.3">
      <c r="A2557">
        <v>2556</v>
      </c>
      <c r="B2557">
        <v>24</v>
      </c>
      <c r="C2557" t="s">
        <v>19</v>
      </c>
      <c r="D2557" t="s">
        <v>95</v>
      </c>
      <c r="E2557" t="s">
        <v>21</v>
      </c>
      <c r="F2557">
        <v>74</v>
      </c>
      <c r="G2557" t="s">
        <v>135</v>
      </c>
      <c r="H2557" t="s">
        <v>45</v>
      </c>
      <c r="I2557" t="s">
        <v>24</v>
      </c>
      <c r="J2557" t="s">
        <v>58</v>
      </c>
      <c r="K2557">
        <v>3.5</v>
      </c>
      <c r="L2557" t="s">
        <v>152</v>
      </c>
      <c r="M2557" t="s">
        <v>46</v>
      </c>
      <c r="N2557" t="s">
        <v>55</v>
      </c>
      <c r="O2557" t="s">
        <v>152</v>
      </c>
      <c r="P2557" t="s">
        <v>152</v>
      </c>
      <c r="Q2557">
        <v>23</v>
      </c>
      <c r="R2557" t="s">
        <v>27</v>
      </c>
      <c r="S2557" t="s">
        <v>41</v>
      </c>
    </row>
    <row r="2558" spans="1:19" x14ac:dyDescent="0.3">
      <c r="A2558">
        <v>2557</v>
      </c>
      <c r="B2558">
        <v>24</v>
      </c>
      <c r="C2558" t="s">
        <v>19</v>
      </c>
      <c r="D2558" t="s">
        <v>113</v>
      </c>
      <c r="E2558" t="s">
        <v>21</v>
      </c>
      <c r="F2558">
        <v>88</v>
      </c>
      <c r="G2558" t="s">
        <v>57</v>
      </c>
      <c r="H2558" t="s">
        <v>92</v>
      </c>
      <c r="I2558" t="s">
        <v>136</v>
      </c>
      <c r="J2558" t="s">
        <v>58</v>
      </c>
      <c r="K2558">
        <v>3.1</v>
      </c>
      <c r="L2558" t="s">
        <v>152</v>
      </c>
      <c r="M2558" t="s">
        <v>46</v>
      </c>
      <c r="N2558" t="s">
        <v>55</v>
      </c>
      <c r="O2558" t="s">
        <v>152</v>
      </c>
      <c r="P2558" t="s">
        <v>152</v>
      </c>
      <c r="Q2558">
        <v>4</v>
      </c>
      <c r="R2558" t="s">
        <v>34</v>
      </c>
      <c r="S2558" t="s">
        <v>60</v>
      </c>
    </row>
    <row r="2559" spans="1:19" x14ac:dyDescent="0.3">
      <c r="A2559">
        <v>2558</v>
      </c>
      <c r="B2559">
        <v>70</v>
      </c>
      <c r="C2559" t="s">
        <v>19</v>
      </c>
      <c r="D2559" t="s">
        <v>61</v>
      </c>
      <c r="E2559" t="s">
        <v>21</v>
      </c>
      <c r="F2559">
        <v>23</v>
      </c>
      <c r="G2559" t="s">
        <v>101</v>
      </c>
      <c r="H2559" t="s">
        <v>23</v>
      </c>
      <c r="I2559" t="s">
        <v>109</v>
      </c>
      <c r="J2559" t="s">
        <v>39</v>
      </c>
      <c r="K2559">
        <v>3.9</v>
      </c>
      <c r="L2559" t="s">
        <v>152</v>
      </c>
      <c r="M2559" t="s">
        <v>29</v>
      </c>
      <c r="N2559" t="s">
        <v>55</v>
      </c>
      <c r="O2559" t="s">
        <v>152</v>
      </c>
      <c r="P2559" t="s">
        <v>152</v>
      </c>
      <c r="Q2559">
        <v>17</v>
      </c>
      <c r="R2559" t="s">
        <v>46</v>
      </c>
      <c r="S2559" t="s">
        <v>30</v>
      </c>
    </row>
    <row r="2560" spans="1:19" x14ac:dyDescent="0.3">
      <c r="A2560">
        <v>2559</v>
      </c>
      <c r="B2560">
        <v>49</v>
      </c>
      <c r="C2560" t="s">
        <v>19</v>
      </c>
      <c r="D2560" t="s">
        <v>104</v>
      </c>
      <c r="E2560" t="s">
        <v>21</v>
      </c>
      <c r="F2560">
        <v>32</v>
      </c>
      <c r="G2560" t="s">
        <v>99</v>
      </c>
      <c r="H2560" t="s">
        <v>45</v>
      </c>
      <c r="I2560" t="s">
        <v>67</v>
      </c>
      <c r="J2560" t="s">
        <v>58</v>
      </c>
      <c r="K2560">
        <v>2.7</v>
      </c>
      <c r="L2560" t="s">
        <v>152</v>
      </c>
      <c r="M2560" t="s">
        <v>35</v>
      </c>
      <c r="N2560" t="s">
        <v>28</v>
      </c>
      <c r="O2560" t="s">
        <v>152</v>
      </c>
      <c r="P2560" t="s">
        <v>152</v>
      </c>
      <c r="Q2560">
        <v>24</v>
      </c>
      <c r="R2560" t="s">
        <v>46</v>
      </c>
      <c r="S2560" t="s">
        <v>30</v>
      </c>
    </row>
    <row r="2561" spans="1:19" x14ac:dyDescent="0.3">
      <c r="A2561">
        <v>2560</v>
      </c>
      <c r="B2561">
        <v>48</v>
      </c>
      <c r="C2561" t="s">
        <v>19</v>
      </c>
      <c r="D2561" t="s">
        <v>133</v>
      </c>
      <c r="E2561" t="s">
        <v>69</v>
      </c>
      <c r="F2561">
        <v>71</v>
      </c>
      <c r="G2561" t="s">
        <v>91</v>
      </c>
      <c r="H2561" t="s">
        <v>38</v>
      </c>
      <c r="I2561" t="s">
        <v>96</v>
      </c>
      <c r="J2561" t="s">
        <v>25</v>
      </c>
      <c r="K2561">
        <v>4</v>
      </c>
      <c r="L2561" t="s">
        <v>152</v>
      </c>
      <c r="M2561" t="s">
        <v>29</v>
      </c>
      <c r="N2561" t="s">
        <v>40</v>
      </c>
      <c r="O2561" t="s">
        <v>152</v>
      </c>
      <c r="P2561" t="s">
        <v>152</v>
      </c>
      <c r="Q2561">
        <v>21</v>
      </c>
      <c r="R2561" t="s">
        <v>59</v>
      </c>
      <c r="S2561" t="s">
        <v>97</v>
      </c>
    </row>
    <row r="2562" spans="1:19" x14ac:dyDescent="0.3">
      <c r="A2562">
        <v>2561</v>
      </c>
      <c r="B2562">
        <v>58</v>
      </c>
      <c r="C2562" t="s">
        <v>19</v>
      </c>
      <c r="D2562" t="s">
        <v>137</v>
      </c>
      <c r="E2562" t="s">
        <v>43</v>
      </c>
      <c r="F2562">
        <v>62</v>
      </c>
      <c r="G2562" t="s">
        <v>99</v>
      </c>
      <c r="H2562" t="s">
        <v>45</v>
      </c>
      <c r="I2562" t="s">
        <v>84</v>
      </c>
      <c r="J2562" t="s">
        <v>39</v>
      </c>
      <c r="K2562">
        <v>2.7</v>
      </c>
      <c r="L2562" t="s">
        <v>152</v>
      </c>
      <c r="M2562" t="s">
        <v>59</v>
      </c>
      <c r="N2562" t="s">
        <v>47</v>
      </c>
      <c r="O2562" t="s">
        <v>152</v>
      </c>
      <c r="P2562" t="s">
        <v>152</v>
      </c>
      <c r="Q2562">
        <v>17</v>
      </c>
      <c r="R2562" t="s">
        <v>59</v>
      </c>
      <c r="S2562" t="s">
        <v>77</v>
      </c>
    </row>
    <row r="2563" spans="1:19" x14ac:dyDescent="0.3">
      <c r="A2563">
        <v>2562</v>
      </c>
      <c r="B2563">
        <v>32</v>
      </c>
      <c r="C2563" t="s">
        <v>19</v>
      </c>
      <c r="D2563" t="s">
        <v>104</v>
      </c>
      <c r="E2563" t="s">
        <v>21</v>
      </c>
      <c r="F2563">
        <v>20</v>
      </c>
      <c r="G2563" t="s">
        <v>85</v>
      </c>
      <c r="H2563" t="s">
        <v>23</v>
      </c>
      <c r="I2563" t="s">
        <v>136</v>
      </c>
      <c r="J2563" t="s">
        <v>39</v>
      </c>
      <c r="K2563">
        <v>2.7</v>
      </c>
      <c r="L2563" t="s">
        <v>152</v>
      </c>
      <c r="M2563" t="s">
        <v>27</v>
      </c>
      <c r="N2563" t="s">
        <v>40</v>
      </c>
      <c r="O2563" t="s">
        <v>152</v>
      </c>
      <c r="P2563" t="s">
        <v>152</v>
      </c>
      <c r="Q2563">
        <v>22</v>
      </c>
      <c r="R2563" t="s">
        <v>59</v>
      </c>
      <c r="S2563" t="s">
        <v>60</v>
      </c>
    </row>
    <row r="2564" spans="1:19" x14ac:dyDescent="0.3">
      <c r="A2564">
        <v>2563</v>
      </c>
      <c r="B2564">
        <v>57</v>
      </c>
      <c r="C2564" t="s">
        <v>19</v>
      </c>
      <c r="D2564" t="s">
        <v>61</v>
      </c>
      <c r="E2564" t="s">
        <v>21</v>
      </c>
      <c r="F2564">
        <v>62</v>
      </c>
      <c r="G2564" t="s">
        <v>117</v>
      </c>
      <c r="H2564" t="s">
        <v>92</v>
      </c>
      <c r="I2564" t="s">
        <v>134</v>
      </c>
      <c r="J2564" t="s">
        <v>39</v>
      </c>
      <c r="K2564">
        <v>4.7</v>
      </c>
      <c r="L2564" t="s">
        <v>152</v>
      </c>
      <c r="M2564" t="s">
        <v>59</v>
      </c>
      <c r="N2564" t="s">
        <v>55</v>
      </c>
      <c r="O2564" t="s">
        <v>152</v>
      </c>
      <c r="P2564" t="s">
        <v>152</v>
      </c>
      <c r="Q2564">
        <v>27</v>
      </c>
      <c r="R2564" t="s">
        <v>35</v>
      </c>
      <c r="S2564" t="s">
        <v>30</v>
      </c>
    </row>
    <row r="2565" spans="1:19" x14ac:dyDescent="0.3">
      <c r="A2565">
        <v>2564</v>
      </c>
      <c r="B2565">
        <v>69</v>
      </c>
      <c r="C2565" t="s">
        <v>19</v>
      </c>
      <c r="D2565" t="s">
        <v>132</v>
      </c>
      <c r="E2565" t="s">
        <v>69</v>
      </c>
      <c r="F2565">
        <v>81</v>
      </c>
      <c r="G2565" t="s">
        <v>37</v>
      </c>
      <c r="H2565" t="s">
        <v>92</v>
      </c>
      <c r="I2565" t="s">
        <v>24</v>
      </c>
      <c r="J2565" t="s">
        <v>25</v>
      </c>
      <c r="K2565">
        <v>4.5</v>
      </c>
      <c r="L2565" t="s">
        <v>152</v>
      </c>
      <c r="M2565" t="s">
        <v>46</v>
      </c>
      <c r="N2565" t="s">
        <v>55</v>
      </c>
      <c r="O2565" t="s">
        <v>152</v>
      </c>
      <c r="P2565" t="s">
        <v>152</v>
      </c>
      <c r="Q2565">
        <v>1</v>
      </c>
      <c r="R2565" t="s">
        <v>29</v>
      </c>
      <c r="S2565" t="s">
        <v>97</v>
      </c>
    </row>
    <row r="2566" spans="1:19" x14ac:dyDescent="0.3">
      <c r="A2566">
        <v>2565</v>
      </c>
      <c r="B2566">
        <v>42</v>
      </c>
      <c r="C2566" t="s">
        <v>19</v>
      </c>
      <c r="D2566" t="s">
        <v>119</v>
      </c>
      <c r="E2566" t="s">
        <v>69</v>
      </c>
      <c r="F2566">
        <v>90</v>
      </c>
      <c r="G2566" t="s">
        <v>22</v>
      </c>
      <c r="H2566" t="s">
        <v>23</v>
      </c>
      <c r="I2566" t="s">
        <v>126</v>
      </c>
      <c r="J2566" t="s">
        <v>25</v>
      </c>
      <c r="K2566">
        <v>3</v>
      </c>
      <c r="L2566" t="s">
        <v>152</v>
      </c>
      <c r="M2566" t="s">
        <v>59</v>
      </c>
      <c r="N2566" t="s">
        <v>72</v>
      </c>
      <c r="O2566" t="s">
        <v>152</v>
      </c>
      <c r="P2566" t="s">
        <v>152</v>
      </c>
      <c r="Q2566">
        <v>27</v>
      </c>
      <c r="R2566" t="s">
        <v>34</v>
      </c>
      <c r="S2566" t="s">
        <v>41</v>
      </c>
    </row>
    <row r="2567" spans="1:19" x14ac:dyDescent="0.3">
      <c r="A2567">
        <v>2566</v>
      </c>
      <c r="B2567">
        <v>30</v>
      </c>
      <c r="C2567" t="s">
        <v>19</v>
      </c>
      <c r="D2567" t="s">
        <v>125</v>
      </c>
      <c r="E2567" t="s">
        <v>21</v>
      </c>
      <c r="F2567">
        <v>43</v>
      </c>
      <c r="G2567" t="s">
        <v>129</v>
      </c>
      <c r="H2567" t="s">
        <v>38</v>
      </c>
      <c r="I2567" t="s">
        <v>126</v>
      </c>
      <c r="J2567" t="s">
        <v>58</v>
      </c>
      <c r="K2567">
        <v>3.6</v>
      </c>
      <c r="L2567" t="s">
        <v>152</v>
      </c>
      <c r="M2567" t="s">
        <v>59</v>
      </c>
      <c r="N2567" t="s">
        <v>76</v>
      </c>
      <c r="O2567" t="s">
        <v>152</v>
      </c>
      <c r="P2567" t="s">
        <v>152</v>
      </c>
      <c r="Q2567">
        <v>8</v>
      </c>
      <c r="R2567" t="s">
        <v>29</v>
      </c>
      <c r="S2567" t="s">
        <v>60</v>
      </c>
    </row>
    <row r="2568" spans="1:19" x14ac:dyDescent="0.3">
      <c r="A2568">
        <v>2567</v>
      </c>
      <c r="B2568">
        <v>35</v>
      </c>
      <c r="C2568" t="s">
        <v>19</v>
      </c>
      <c r="D2568" t="s">
        <v>68</v>
      </c>
      <c r="E2568" t="s">
        <v>69</v>
      </c>
      <c r="F2568">
        <v>38</v>
      </c>
      <c r="G2568" t="s">
        <v>70</v>
      </c>
      <c r="H2568" t="s">
        <v>38</v>
      </c>
      <c r="I2568" t="s">
        <v>134</v>
      </c>
      <c r="J2568" t="s">
        <v>58</v>
      </c>
      <c r="K2568">
        <v>3.3</v>
      </c>
      <c r="L2568" t="s">
        <v>152</v>
      </c>
      <c r="M2568" t="s">
        <v>27</v>
      </c>
      <c r="N2568" t="s">
        <v>55</v>
      </c>
      <c r="O2568" t="s">
        <v>152</v>
      </c>
      <c r="P2568" t="s">
        <v>152</v>
      </c>
      <c r="Q2568">
        <v>43</v>
      </c>
      <c r="R2568" t="s">
        <v>46</v>
      </c>
      <c r="S2568" t="s">
        <v>60</v>
      </c>
    </row>
    <row r="2569" spans="1:19" x14ac:dyDescent="0.3">
      <c r="A2569">
        <v>2568</v>
      </c>
      <c r="B2569">
        <v>19</v>
      </c>
      <c r="C2569" t="s">
        <v>19</v>
      </c>
      <c r="D2569" t="s">
        <v>89</v>
      </c>
      <c r="E2569" t="s">
        <v>69</v>
      </c>
      <c r="F2569">
        <v>25</v>
      </c>
      <c r="G2569" t="s">
        <v>151</v>
      </c>
      <c r="H2569" t="s">
        <v>92</v>
      </c>
      <c r="I2569" t="s">
        <v>81</v>
      </c>
      <c r="J2569" t="s">
        <v>39</v>
      </c>
      <c r="K2569">
        <v>4.3</v>
      </c>
      <c r="L2569" t="s">
        <v>152</v>
      </c>
      <c r="M2569" t="s">
        <v>29</v>
      </c>
      <c r="N2569" t="s">
        <v>76</v>
      </c>
      <c r="O2569" t="s">
        <v>152</v>
      </c>
      <c r="P2569" t="s">
        <v>152</v>
      </c>
      <c r="Q2569">
        <v>24</v>
      </c>
      <c r="R2569" t="s">
        <v>35</v>
      </c>
      <c r="S2569" t="s">
        <v>30</v>
      </c>
    </row>
    <row r="2570" spans="1:19" x14ac:dyDescent="0.3">
      <c r="A2570">
        <v>2569</v>
      </c>
      <c r="B2570">
        <v>52</v>
      </c>
      <c r="C2570" t="s">
        <v>19</v>
      </c>
      <c r="D2570" t="s">
        <v>113</v>
      </c>
      <c r="E2570" t="s">
        <v>21</v>
      </c>
      <c r="F2570">
        <v>98</v>
      </c>
      <c r="G2570" t="s">
        <v>105</v>
      </c>
      <c r="H2570" t="s">
        <v>92</v>
      </c>
      <c r="I2570" t="s">
        <v>96</v>
      </c>
      <c r="J2570" t="s">
        <v>25</v>
      </c>
      <c r="K2570">
        <v>4.3</v>
      </c>
      <c r="L2570" t="s">
        <v>152</v>
      </c>
      <c r="M2570" t="s">
        <v>35</v>
      </c>
      <c r="N2570" t="s">
        <v>28</v>
      </c>
      <c r="O2570" t="s">
        <v>152</v>
      </c>
      <c r="P2570" t="s">
        <v>152</v>
      </c>
      <c r="Q2570">
        <v>29</v>
      </c>
      <c r="R2570" t="s">
        <v>46</v>
      </c>
      <c r="S2570" t="s">
        <v>30</v>
      </c>
    </row>
    <row r="2571" spans="1:19" x14ac:dyDescent="0.3">
      <c r="A2571">
        <v>2570</v>
      </c>
      <c r="B2571">
        <v>42</v>
      </c>
      <c r="C2571" t="s">
        <v>19</v>
      </c>
      <c r="D2571" t="s">
        <v>82</v>
      </c>
      <c r="E2571" t="s">
        <v>21</v>
      </c>
      <c r="F2571">
        <v>75</v>
      </c>
      <c r="G2571" t="s">
        <v>85</v>
      </c>
      <c r="H2571" t="s">
        <v>45</v>
      </c>
      <c r="I2571" t="s">
        <v>63</v>
      </c>
      <c r="J2571" t="s">
        <v>39</v>
      </c>
      <c r="K2571">
        <v>4.8</v>
      </c>
      <c r="L2571" t="s">
        <v>152</v>
      </c>
      <c r="M2571" t="s">
        <v>59</v>
      </c>
      <c r="N2571" t="s">
        <v>40</v>
      </c>
      <c r="O2571" t="s">
        <v>152</v>
      </c>
      <c r="P2571" t="s">
        <v>152</v>
      </c>
      <c r="Q2571">
        <v>10</v>
      </c>
      <c r="R2571" t="s">
        <v>34</v>
      </c>
      <c r="S2571" t="s">
        <v>77</v>
      </c>
    </row>
    <row r="2572" spans="1:19" x14ac:dyDescent="0.3">
      <c r="A2572">
        <v>2571</v>
      </c>
      <c r="B2572">
        <v>36</v>
      </c>
      <c r="C2572" t="s">
        <v>19</v>
      </c>
      <c r="D2572" t="s">
        <v>51</v>
      </c>
      <c r="E2572" t="s">
        <v>43</v>
      </c>
      <c r="F2572">
        <v>27</v>
      </c>
      <c r="G2572" t="s">
        <v>130</v>
      </c>
      <c r="H2572" t="s">
        <v>92</v>
      </c>
      <c r="I2572" t="s">
        <v>79</v>
      </c>
      <c r="J2572" t="s">
        <v>39</v>
      </c>
      <c r="K2572">
        <v>4</v>
      </c>
      <c r="L2572" t="s">
        <v>152</v>
      </c>
      <c r="M2572" t="s">
        <v>34</v>
      </c>
      <c r="N2572" t="s">
        <v>76</v>
      </c>
      <c r="O2572" t="s">
        <v>152</v>
      </c>
      <c r="P2572" t="s">
        <v>152</v>
      </c>
      <c r="Q2572">
        <v>12</v>
      </c>
      <c r="R2572" t="s">
        <v>46</v>
      </c>
      <c r="S2572" t="s">
        <v>30</v>
      </c>
    </row>
    <row r="2573" spans="1:19" x14ac:dyDescent="0.3">
      <c r="A2573">
        <v>2572</v>
      </c>
      <c r="B2573">
        <v>45</v>
      </c>
      <c r="C2573" t="s">
        <v>19</v>
      </c>
      <c r="D2573" t="s">
        <v>89</v>
      </c>
      <c r="E2573" t="s">
        <v>69</v>
      </c>
      <c r="F2573">
        <v>27</v>
      </c>
      <c r="G2573" t="s">
        <v>91</v>
      </c>
      <c r="H2573" t="s">
        <v>23</v>
      </c>
      <c r="I2573" t="s">
        <v>94</v>
      </c>
      <c r="J2573" t="s">
        <v>25</v>
      </c>
      <c r="K2573">
        <v>3.5</v>
      </c>
      <c r="L2573" t="s">
        <v>152</v>
      </c>
      <c r="M2573" t="s">
        <v>27</v>
      </c>
      <c r="N2573" t="s">
        <v>55</v>
      </c>
      <c r="O2573" t="s">
        <v>152</v>
      </c>
      <c r="P2573" t="s">
        <v>152</v>
      </c>
      <c r="Q2573">
        <v>48</v>
      </c>
      <c r="R2573" t="s">
        <v>35</v>
      </c>
      <c r="S2573" t="s">
        <v>30</v>
      </c>
    </row>
    <row r="2574" spans="1:19" x14ac:dyDescent="0.3">
      <c r="A2574">
        <v>2573</v>
      </c>
      <c r="B2574">
        <v>54</v>
      </c>
      <c r="C2574" t="s">
        <v>19</v>
      </c>
      <c r="D2574" t="s">
        <v>20</v>
      </c>
      <c r="E2574" t="s">
        <v>21</v>
      </c>
      <c r="F2574">
        <v>42</v>
      </c>
      <c r="G2574" t="s">
        <v>149</v>
      </c>
      <c r="H2574" t="s">
        <v>45</v>
      </c>
      <c r="I2574" t="s">
        <v>67</v>
      </c>
      <c r="J2574" t="s">
        <v>58</v>
      </c>
      <c r="K2574">
        <v>3.9</v>
      </c>
      <c r="L2574" t="s">
        <v>152</v>
      </c>
      <c r="M2574" t="s">
        <v>59</v>
      </c>
      <c r="N2574" t="s">
        <v>47</v>
      </c>
      <c r="O2574" t="s">
        <v>152</v>
      </c>
      <c r="P2574" t="s">
        <v>152</v>
      </c>
      <c r="Q2574">
        <v>40</v>
      </c>
      <c r="R2574" t="s">
        <v>34</v>
      </c>
      <c r="S2574" t="s">
        <v>60</v>
      </c>
    </row>
    <row r="2575" spans="1:19" x14ac:dyDescent="0.3">
      <c r="A2575">
        <v>2574</v>
      </c>
      <c r="B2575">
        <v>54</v>
      </c>
      <c r="C2575" t="s">
        <v>19</v>
      </c>
      <c r="D2575" t="s">
        <v>113</v>
      </c>
      <c r="E2575" t="s">
        <v>21</v>
      </c>
      <c r="F2575">
        <v>90</v>
      </c>
      <c r="G2575" t="s">
        <v>130</v>
      </c>
      <c r="H2575" t="s">
        <v>45</v>
      </c>
      <c r="I2575" t="s">
        <v>108</v>
      </c>
      <c r="J2575" t="s">
        <v>54</v>
      </c>
      <c r="K2575">
        <v>4.4000000000000004</v>
      </c>
      <c r="L2575" t="s">
        <v>152</v>
      </c>
      <c r="M2575" t="s">
        <v>34</v>
      </c>
      <c r="N2575" t="s">
        <v>76</v>
      </c>
      <c r="O2575" t="s">
        <v>152</v>
      </c>
      <c r="P2575" t="s">
        <v>152</v>
      </c>
      <c r="Q2575">
        <v>1</v>
      </c>
      <c r="R2575" t="s">
        <v>34</v>
      </c>
      <c r="S2575" t="s">
        <v>50</v>
      </c>
    </row>
    <row r="2576" spans="1:19" x14ac:dyDescent="0.3">
      <c r="A2576">
        <v>2575</v>
      </c>
      <c r="B2576">
        <v>27</v>
      </c>
      <c r="C2576" t="s">
        <v>19</v>
      </c>
      <c r="D2576" t="s">
        <v>124</v>
      </c>
      <c r="E2576" t="s">
        <v>69</v>
      </c>
      <c r="F2576">
        <v>63</v>
      </c>
      <c r="G2576" t="s">
        <v>103</v>
      </c>
      <c r="H2576" t="s">
        <v>45</v>
      </c>
      <c r="I2576" t="s">
        <v>110</v>
      </c>
      <c r="J2576" t="s">
        <v>54</v>
      </c>
      <c r="K2576">
        <v>4.5999999999999996</v>
      </c>
      <c r="L2576" t="s">
        <v>152</v>
      </c>
      <c r="M2576" t="s">
        <v>27</v>
      </c>
      <c r="N2576" t="s">
        <v>72</v>
      </c>
      <c r="O2576" t="s">
        <v>152</v>
      </c>
      <c r="P2576" t="s">
        <v>152</v>
      </c>
      <c r="Q2576">
        <v>26</v>
      </c>
      <c r="R2576" t="s">
        <v>27</v>
      </c>
      <c r="S2576" t="s">
        <v>30</v>
      </c>
    </row>
    <row r="2577" spans="1:19" x14ac:dyDescent="0.3">
      <c r="A2577">
        <v>2576</v>
      </c>
      <c r="B2577">
        <v>53</v>
      </c>
      <c r="C2577" t="s">
        <v>19</v>
      </c>
      <c r="D2577" t="s">
        <v>61</v>
      </c>
      <c r="E2577" t="s">
        <v>21</v>
      </c>
      <c r="F2577">
        <v>96</v>
      </c>
      <c r="G2577" t="s">
        <v>148</v>
      </c>
      <c r="H2577" t="s">
        <v>45</v>
      </c>
      <c r="I2577" t="s">
        <v>67</v>
      </c>
      <c r="J2577" t="s">
        <v>58</v>
      </c>
      <c r="K2577">
        <v>4</v>
      </c>
      <c r="L2577" t="s">
        <v>152</v>
      </c>
      <c r="M2577" t="s">
        <v>35</v>
      </c>
      <c r="N2577" t="s">
        <v>28</v>
      </c>
      <c r="O2577" t="s">
        <v>152</v>
      </c>
      <c r="P2577" t="s">
        <v>152</v>
      </c>
      <c r="Q2577">
        <v>9</v>
      </c>
      <c r="R2577" t="s">
        <v>46</v>
      </c>
      <c r="S2577" t="s">
        <v>50</v>
      </c>
    </row>
    <row r="2578" spans="1:19" x14ac:dyDescent="0.3">
      <c r="A2578">
        <v>2577</v>
      </c>
      <c r="B2578">
        <v>20</v>
      </c>
      <c r="C2578" t="s">
        <v>19</v>
      </c>
      <c r="D2578" t="s">
        <v>104</v>
      </c>
      <c r="E2578" t="s">
        <v>21</v>
      </c>
      <c r="F2578">
        <v>40</v>
      </c>
      <c r="G2578" t="s">
        <v>83</v>
      </c>
      <c r="H2578" t="s">
        <v>45</v>
      </c>
      <c r="I2578" t="s">
        <v>67</v>
      </c>
      <c r="J2578" t="s">
        <v>25</v>
      </c>
      <c r="K2578">
        <v>4.2</v>
      </c>
      <c r="L2578" t="s">
        <v>152</v>
      </c>
      <c r="M2578" t="s">
        <v>46</v>
      </c>
      <c r="N2578" t="s">
        <v>40</v>
      </c>
      <c r="O2578" t="s">
        <v>152</v>
      </c>
      <c r="P2578" t="s">
        <v>152</v>
      </c>
      <c r="Q2578">
        <v>19</v>
      </c>
      <c r="R2578" t="s">
        <v>59</v>
      </c>
      <c r="S2578" t="s">
        <v>60</v>
      </c>
    </row>
    <row r="2579" spans="1:19" x14ac:dyDescent="0.3">
      <c r="A2579">
        <v>2578</v>
      </c>
      <c r="B2579">
        <v>52</v>
      </c>
      <c r="C2579" t="s">
        <v>19</v>
      </c>
      <c r="D2579" t="s">
        <v>125</v>
      </c>
      <c r="E2579" t="s">
        <v>21</v>
      </c>
      <c r="F2579">
        <v>39</v>
      </c>
      <c r="G2579" t="s">
        <v>148</v>
      </c>
      <c r="H2579" t="s">
        <v>23</v>
      </c>
      <c r="I2579" t="s">
        <v>94</v>
      </c>
      <c r="J2579" t="s">
        <v>58</v>
      </c>
      <c r="K2579">
        <v>4.5</v>
      </c>
      <c r="L2579" t="s">
        <v>152</v>
      </c>
      <c r="M2579" t="s">
        <v>59</v>
      </c>
      <c r="N2579" t="s">
        <v>47</v>
      </c>
      <c r="O2579" t="s">
        <v>152</v>
      </c>
      <c r="P2579" t="s">
        <v>152</v>
      </c>
      <c r="Q2579">
        <v>37</v>
      </c>
      <c r="R2579" t="s">
        <v>34</v>
      </c>
      <c r="S2579" t="s">
        <v>88</v>
      </c>
    </row>
    <row r="2580" spans="1:19" x14ac:dyDescent="0.3">
      <c r="A2580">
        <v>2579</v>
      </c>
      <c r="B2580">
        <v>54</v>
      </c>
      <c r="C2580" t="s">
        <v>19</v>
      </c>
      <c r="D2580" t="s">
        <v>89</v>
      </c>
      <c r="E2580" t="s">
        <v>69</v>
      </c>
      <c r="F2580">
        <v>48</v>
      </c>
      <c r="G2580" t="s">
        <v>129</v>
      </c>
      <c r="H2580" t="s">
        <v>45</v>
      </c>
      <c r="I2580" t="s">
        <v>75</v>
      </c>
      <c r="J2580" t="s">
        <v>58</v>
      </c>
      <c r="K2580">
        <v>3.9</v>
      </c>
      <c r="L2580" t="s">
        <v>152</v>
      </c>
      <c r="M2580" t="s">
        <v>34</v>
      </c>
      <c r="N2580" t="s">
        <v>40</v>
      </c>
      <c r="O2580" t="s">
        <v>152</v>
      </c>
      <c r="P2580" t="s">
        <v>152</v>
      </c>
      <c r="Q2580">
        <v>3</v>
      </c>
      <c r="R2580" t="s">
        <v>35</v>
      </c>
      <c r="S2580" t="s">
        <v>60</v>
      </c>
    </row>
    <row r="2581" spans="1:19" x14ac:dyDescent="0.3">
      <c r="A2581">
        <v>2580</v>
      </c>
      <c r="B2581">
        <v>65</v>
      </c>
      <c r="C2581" t="s">
        <v>19</v>
      </c>
      <c r="D2581" t="s">
        <v>20</v>
      </c>
      <c r="E2581" t="s">
        <v>21</v>
      </c>
      <c r="F2581">
        <v>20</v>
      </c>
      <c r="G2581" t="s">
        <v>148</v>
      </c>
      <c r="H2581" t="s">
        <v>45</v>
      </c>
      <c r="I2581" t="s">
        <v>75</v>
      </c>
      <c r="J2581" t="s">
        <v>54</v>
      </c>
      <c r="K2581">
        <v>3.7</v>
      </c>
      <c r="L2581" t="s">
        <v>152</v>
      </c>
      <c r="M2581" t="s">
        <v>29</v>
      </c>
      <c r="N2581" t="s">
        <v>28</v>
      </c>
      <c r="O2581" t="s">
        <v>152</v>
      </c>
      <c r="P2581" t="s">
        <v>152</v>
      </c>
      <c r="Q2581">
        <v>40</v>
      </c>
      <c r="R2581" t="s">
        <v>29</v>
      </c>
      <c r="S2581" t="s">
        <v>41</v>
      </c>
    </row>
    <row r="2582" spans="1:19" x14ac:dyDescent="0.3">
      <c r="A2582">
        <v>2581</v>
      </c>
      <c r="B2582">
        <v>43</v>
      </c>
      <c r="C2582" t="s">
        <v>19</v>
      </c>
      <c r="D2582" t="s">
        <v>36</v>
      </c>
      <c r="E2582" t="s">
        <v>21</v>
      </c>
      <c r="F2582">
        <v>29</v>
      </c>
      <c r="G2582" t="s">
        <v>37</v>
      </c>
      <c r="H2582" t="s">
        <v>38</v>
      </c>
      <c r="I2582" t="s">
        <v>49</v>
      </c>
      <c r="J2582" t="s">
        <v>54</v>
      </c>
      <c r="K2582">
        <v>3.6</v>
      </c>
      <c r="L2582" t="s">
        <v>152</v>
      </c>
      <c r="M2582" t="s">
        <v>35</v>
      </c>
      <c r="N2582" t="s">
        <v>76</v>
      </c>
      <c r="O2582" t="s">
        <v>152</v>
      </c>
      <c r="P2582" t="s">
        <v>152</v>
      </c>
      <c r="Q2582">
        <v>13</v>
      </c>
      <c r="R2582" t="s">
        <v>34</v>
      </c>
      <c r="S2582" t="s">
        <v>60</v>
      </c>
    </row>
    <row r="2583" spans="1:19" x14ac:dyDescent="0.3">
      <c r="A2583">
        <v>2582</v>
      </c>
      <c r="B2583">
        <v>57</v>
      </c>
      <c r="C2583" t="s">
        <v>19</v>
      </c>
      <c r="D2583" t="s">
        <v>82</v>
      </c>
      <c r="E2583" t="s">
        <v>21</v>
      </c>
      <c r="F2583">
        <v>81</v>
      </c>
      <c r="G2583" t="s">
        <v>52</v>
      </c>
      <c r="H2583" t="s">
        <v>45</v>
      </c>
      <c r="I2583" t="s">
        <v>81</v>
      </c>
      <c r="J2583" t="s">
        <v>25</v>
      </c>
      <c r="K2583">
        <v>4.7</v>
      </c>
      <c r="L2583" t="s">
        <v>152</v>
      </c>
      <c r="M2583" t="s">
        <v>34</v>
      </c>
      <c r="N2583" t="s">
        <v>28</v>
      </c>
      <c r="O2583" t="s">
        <v>152</v>
      </c>
      <c r="P2583" t="s">
        <v>152</v>
      </c>
      <c r="Q2583">
        <v>48</v>
      </c>
      <c r="R2583" t="s">
        <v>27</v>
      </c>
      <c r="S2583" t="s">
        <v>88</v>
      </c>
    </row>
    <row r="2584" spans="1:19" x14ac:dyDescent="0.3">
      <c r="A2584">
        <v>2583</v>
      </c>
      <c r="B2584">
        <v>19</v>
      </c>
      <c r="C2584" t="s">
        <v>19</v>
      </c>
      <c r="D2584" t="s">
        <v>82</v>
      </c>
      <c r="E2584" t="s">
        <v>21</v>
      </c>
      <c r="F2584">
        <v>98</v>
      </c>
      <c r="G2584" t="s">
        <v>147</v>
      </c>
      <c r="H2584" t="s">
        <v>38</v>
      </c>
      <c r="I2584" t="s">
        <v>126</v>
      </c>
      <c r="J2584" t="s">
        <v>58</v>
      </c>
      <c r="K2584">
        <v>3.6</v>
      </c>
      <c r="L2584" t="s">
        <v>152</v>
      </c>
      <c r="M2584" t="s">
        <v>29</v>
      </c>
      <c r="N2584" t="s">
        <v>72</v>
      </c>
      <c r="O2584" t="s">
        <v>152</v>
      </c>
      <c r="P2584" t="s">
        <v>152</v>
      </c>
      <c r="Q2584">
        <v>4</v>
      </c>
      <c r="R2584" t="s">
        <v>29</v>
      </c>
      <c r="S2584" t="s">
        <v>97</v>
      </c>
    </row>
    <row r="2585" spans="1:19" x14ac:dyDescent="0.3">
      <c r="A2585">
        <v>2584</v>
      </c>
      <c r="B2585">
        <v>69</v>
      </c>
      <c r="C2585" t="s">
        <v>19</v>
      </c>
      <c r="D2585" t="s">
        <v>36</v>
      </c>
      <c r="E2585" t="s">
        <v>21</v>
      </c>
      <c r="F2585">
        <v>93</v>
      </c>
      <c r="G2585" t="s">
        <v>101</v>
      </c>
      <c r="H2585" t="s">
        <v>45</v>
      </c>
      <c r="I2585" t="s">
        <v>93</v>
      </c>
      <c r="J2585" t="s">
        <v>58</v>
      </c>
      <c r="K2585">
        <v>2.5</v>
      </c>
      <c r="L2585" t="s">
        <v>152</v>
      </c>
      <c r="M2585" t="s">
        <v>34</v>
      </c>
      <c r="N2585" t="s">
        <v>47</v>
      </c>
      <c r="O2585" t="s">
        <v>152</v>
      </c>
      <c r="P2585" t="s">
        <v>152</v>
      </c>
      <c r="Q2585">
        <v>9</v>
      </c>
      <c r="R2585" t="s">
        <v>35</v>
      </c>
      <c r="S2585" t="s">
        <v>41</v>
      </c>
    </row>
    <row r="2586" spans="1:19" x14ac:dyDescent="0.3">
      <c r="A2586">
        <v>2585</v>
      </c>
      <c r="B2586">
        <v>26</v>
      </c>
      <c r="C2586" t="s">
        <v>19</v>
      </c>
      <c r="D2586" t="s">
        <v>125</v>
      </c>
      <c r="E2586" t="s">
        <v>21</v>
      </c>
      <c r="F2586">
        <v>30</v>
      </c>
      <c r="G2586" t="s">
        <v>103</v>
      </c>
      <c r="H2586" t="s">
        <v>23</v>
      </c>
      <c r="I2586" t="s">
        <v>144</v>
      </c>
      <c r="J2586" t="s">
        <v>54</v>
      </c>
      <c r="K2586">
        <v>2.9</v>
      </c>
      <c r="L2586" t="s">
        <v>152</v>
      </c>
      <c r="M2586" t="s">
        <v>46</v>
      </c>
      <c r="N2586" t="s">
        <v>76</v>
      </c>
      <c r="O2586" t="s">
        <v>152</v>
      </c>
      <c r="P2586" t="s">
        <v>152</v>
      </c>
      <c r="Q2586">
        <v>26</v>
      </c>
      <c r="R2586" t="s">
        <v>34</v>
      </c>
      <c r="S2586" t="s">
        <v>77</v>
      </c>
    </row>
    <row r="2587" spans="1:19" x14ac:dyDescent="0.3">
      <c r="A2587">
        <v>2586</v>
      </c>
      <c r="B2587">
        <v>57</v>
      </c>
      <c r="C2587" t="s">
        <v>19</v>
      </c>
      <c r="D2587" t="s">
        <v>89</v>
      </c>
      <c r="E2587" t="s">
        <v>69</v>
      </c>
      <c r="F2587">
        <v>37</v>
      </c>
      <c r="G2587" t="s">
        <v>150</v>
      </c>
      <c r="H2587" t="s">
        <v>23</v>
      </c>
      <c r="I2587" t="s">
        <v>33</v>
      </c>
      <c r="J2587" t="s">
        <v>58</v>
      </c>
      <c r="K2587">
        <v>4.4000000000000004</v>
      </c>
      <c r="L2587" t="s">
        <v>152</v>
      </c>
      <c r="M2587" t="s">
        <v>29</v>
      </c>
      <c r="N2587" t="s">
        <v>40</v>
      </c>
      <c r="O2587" t="s">
        <v>152</v>
      </c>
      <c r="P2587" t="s">
        <v>152</v>
      </c>
      <c r="Q2587">
        <v>19</v>
      </c>
      <c r="R2587" t="s">
        <v>59</v>
      </c>
      <c r="S2587" t="s">
        <v>41</v>
      </c>
    </row>
    <row r="2588" spans="1:19" x14ac:dyDescent="0.3">
      <c r="A2588">
        <v>2587</v>
      </c>
      <c r="B2588">
        <v>20</v>
      </c>
      <c r="C2588" t="s">
        <v>19</v>
      </c>
      <c r="D2588" t="s">
        <v>64</v>
      </c>
      <c r="E2588" t="s">
        <v>65</v>
      </c>
      <c r="F2588">
        <v>28</v>
      </c>
      <c r="G2588" t="s">
        <v>32</v>
      </c>
      <c r="H2588" t="s">
        <v>23</v>
      </c>
      <c r="I2588" t="s">
        <v>134</v>
      </c>
      <c r="J2588" t="s">
        <v>25</v>
      </c>
      <c r="K2588">
        <v>4.5999999999999996</v>
      </c>
      <c r="L2588" t="s">
        <v>152</v>
      </c>
      <c r="M2588" t="s">
        <v>29</v>
      </c>
      <c r="N2588" t="s">
        <v>28</v>
      </c>
      <c r="O2588" t="s">
        <v>152</v>
      </c>
      <c r="P2588" t="s">
        <v>152</v>
      </c>
      <c r="Q2588">
        <v>1</v>
      </c>
      <c r="R2588" t="s">
        <v>27</v>
      </c>
      <c r="S2588" t="s">
        <v>97</v>
      </c>
    </row>
    <row r="2589" spans="1:19" x14ac:dyDescent="0.3">
      <c r="A2589">
        <v>2588</v>
      </c>
      <c r="B2589">
        <v>55</v>
      </c>
      <c r="C2589" t="s">
        <v>19</v>
      </c>
      <c r="D2589" t="s">
        <v>119</v>
      </c>
      <c r="E2589" t="s">
        <v>69</v>
      </c>
      <c r="F2589">
        <v>29</v>
      </c>
      <c r="G2589" t="s">
        <v>139</v>
      </c>
      <c r="H2589" t="s">
        <v>45</v>
      </c>
      <c r="I2589" t="s">
        <v>75</v>
      </c>
      <c r="J2589" t="s">
        <v>25</v>
      </c>
      <c r="K2589">
        <v>3.7</v>
      </c>
      <c r="L2589" t="s">
        <v>152</v>
      </c>
      <c r="M2589" t="s">
        <v>46</v>
      </c>
      <c r="N2589" t="s">
        <v>28</v>
      </c>
      <c r="O2589" t="s">
        <v>152</v>
      </c>
      <c r="P2589" t="s">
        <v>152</v>
      </c>
      <c r="Q2589">
        <v>29</v>
      </c>
      <c r="R2589" t="s">
        <v>46</v>
      </c>
      <c r="S2589" t="s">
        <v>97</v>
      </c>
    </row>
    <row r="2590" spans="1:19" x14ac:dyDescent="0.3">
      <c r="A2590">
        <v>2589</v>
      </c>
      <c r="B2590">
        <v>44</v>
      </c>
      <c r="C2590" t="s">
        <v>19</v>
      </c>
      <c r="D2590" t="s">
        <v>132</v>
      </c>
      <c r="E2590" t="s">
        <v>69</v>
      </c>
      <c r="F2590">
        <v>49</v>
      </c>
      <c r="G2590" t="s">
        <v>80</v>
      </c>
      <c r="H2590" t="s">
        <v>45</v>
      </c>
      <c r="I2590" t="s">
        <v>100</v>
      </c>
      <c r="J2590" t="s">
        <v>54</v>
      </c>
      <c r="K2590">
        <v>3.2</v>
      </c>
      <c r="L2590" t="s">
        <v>152</v>
      </c>
      <c r="M2590" t="s">
        <v>29</v>
      </c>
      <c r="N2590" t="s">
        <v>40</v>
      </c>
      <c r="O2590" t="s">
        <v>152</v>
      </c>
      <c r="P2590" t="s">
        <v>152</v>
      </c>
      <c r="Q2590">
        <v>38</v>
      </c>
      <c r="R2590" t="s">
        <v>29</v>
      </c>
      <c r="S2590" t="s">
        <v>77</v>
      </c>
    </row>
    <row r="2591" spans="1:19" x14ac:dyDescent="0.3">
      <c r="A2591">
        <v>2590</v>
      </c>
      <c r="B2591">
        <v>52</v>
      </c>
      <c r="C2591" t="s">
        <v>19</v>
      </c>
      <c r="D2591" t="s">
        <v>95</v>
      </c>
      <c r="E2591" t="s">
        <v>21</v>
      </c>
      <c r="F2591">
        <v>53</v>
      </c>
      <c r="G2591" t="s">
        <v>114</v>
      </c>
      <c r="H2591" t="s">
        <v>45</v>
      </c>
      <c r="I2591" t="s">
        <v>67</v>
      </c>
      <c r="J2591" t="s">
        <v>25</v>
      </c>
      <c r="K2591">
        <v>4.9000000000000004</v>
      </c>
      <c r="L2591" t="s">
        <v>152</v>
      </c>
      <c r="M2591" t="s">
        <v>34</v>
      </c>
      <c r="N2591" t="s">
        <v>72</v>
      </c>
      <c r="O2591" t="s">
        <v>152</v>
      </c>
      <c r="P2591" t="s">
        <v>152</v>
      </c>
      <c r="Q2591">
        <v>31</v>
      </c>
      <c r="R2591" t="s">
        <v>46</v>
      </c>
      <c r="S2591" t="s">
        <v>50</v>
      </c>
    </row>
    <row r="2592" spans="1:19" x14ac:dyDescent="0.3">
      <c r="A2592">
        <v>2591</v>
      </c>
      <c r="B2592">
        <v>57</v>
      </c>
      <c r="C2592" t="s">
        <v>19</v>
      </c>
      <c r="D2592" t="s">
        <v>143</v>
      </c>
      <c r="E2592" t="s">
        <v>69</v>
      </c>
      <c r="F2592">
        <v>66</v>
      </c>
      <c r="G2592" t="s">
        <v>99</v>
      </c>
      <c r="H2592" t="s">
        <v>45</v>
      </c>
      <c r="I2592" t="s">
        <v>49</v>
      </c>
      <c r="J2592" t="s">
        <v>54</v>
      </c>
      <c r="K2592">
        <v>5</v>
      </c>
      <c r="L2592" t="s">
        <v>152</v>
      </c>
      <c r="M2592" t="s">
        <v>46</v>
      </c>
      <c r="N2592" t="s">
        <v>40</v>
      </c>
      <c r="O2592" t="s">
        <v>152</v>
      </c>
      <c r="P2592" t="s">
        <v>152</v>
      </c>
      <c r="Q2592">
        <v>35</v>
      </c>
      <c r="R2592" t="s">
        <v>29</v>
      </c>
      <c r="S2592" t="s">
        <v>50</v>
      </c>
    </row>
    <row r="2593" spans="1:19" x14ac:dyDescent="0.3">
      <c r="A2593">
        <v>2592</v>
      </c>
      <c r="B2593">
        <v>40</v>
      </c>
      <c r="C2593" t="s">
        <v>19</v>
      </c>
      <c r="D2593" t="s">
        <v>102</v>
      </c>
      <c r="E2593" t="s">
        <v>65</v>
      </c>
      <c r="F2593">
        <v>61</v>
      </c>
      <c r="G2593" t="s">
        <v>130</v>
      </c>
      <c r="H2593" t="s">
        <v>38</v>
      </c>
      <c r="I2593" t="s">
        <v>79</v>
      </c>
      <c r="J2593" t="s">
        <v>39</v>
      </c>
      <c r="K2593">
        <v>3.3</v>
      </c>
      <c r="L2593" t="s">
        <v>152</v>
      </c>
      <c r="M2593" t="s">
        <v>59</v>
      </c>
      <c r="N2593" t="s">
        <v>28</v>
      </c>
      <c r="O2593" t="s">
        <v>152</v>
      </c>
      <c r="P2593" t="s">
        <v>152</v>
      </c>
      <c r="Q2593">
        <v>40</v>
      </c>
      <c r="R2593" t="s">
        <v>35</v>
      </c>
      <c r="S2593" t="s">
        <v>60</v>
      </c>
    </row>
    <row r="2594" spans="1:19" x14ac:dyDescent="0.3">
      <c r="A2594">
        <v>2593</v>
      </c>
      <c r="B2594">
        <v>23</v>
      </c>
      <c r="C2594" t="s">
        <v>19</v>
      </c>
      <c r="D2594" t="s">
        <v>61</v>
      </c>
      <c r="E2594" t="s">
        <v>21</v>
      </c>
      <c r="F2594">
        <v>23</v>
      </c>
      <c r="G2594" t="s">
        <v>146</v>
      </c>
      <c r="H2594" t="s">
        <v>92</v>
      </c>
      <c r="I2594" t="s">
        <v>100</v>
      </c>
      <c r="J2594" t="s">
        <v>54</v>
      </c>
      <c r="K2594">
        <v>4.4000000000000004</v>
      </c>
      <c r="L2594" t="s">
        <v>152</v>
      </c>
      <c r="M2594" t="s">
        <v>35</v>
      </c>
      <c r="N2594" t="s">
        <v>76</v>
      </c>
      <c r="O2594" t="s">
        <v>152</v>
      </c>
      <c r="P2594" t="s">
        <v>152</v>
      </c>
      <c r="Q2594">
        <v>13</v>
      </c>
      <c r="R2594" t="s">
        <v>29</v>
      </c>
      <c r="S2594" t="s">
        <v>60</v>
      </c>
    </row>
    <row r="2595" spans="1:19" x14ac:dyDescent="0.3">
      <c r="A2595">
        <v>2594</v>
      </c>
      <c r="B2595">
        <v>36</v>
      </c>
      <c r="C2595" t="s">
        <v>19</v>
      </c>
      <c r="D2595" t="s">
        <v>95</v>
      </c>
      <c r="E2595" t="s">
        <v>21</v>
      </c>
      <c r="F2595">
        <v>36</v>
      </c>
      <c r="G2595" t="s">
        <v>112</v>
      </c>
      <c r="H2595" t="s">
        <v>38</v>
      </c>
      <c r="I2595" t="s">
        <v>126</v>
      </c>
      <c r="J2595" t="s">
        <v>58</v>
      </c>
      <c r="K2595">
        <v>4.7</v>
      </c>
      <c r="L2595" t="s">
        <v>152</v>
      </c>
      <c r="M2595" t="s">
        <v>59</v>
      </c>
      <c r="N2595" t="s">
        <v>76</v>
      </c>
      <c r="O2595" t="s">
        <v>152</v>
      </c>
      <c r="P2595" t="s">
        <v>152</v>
      </c>
      <c r="Q2595">
        <v>9</v>
      </c>
      <c r="R2595" t="s">
        <v>34</v>
      </c>
      <c r="S2595" t="s">
        <v>97</v>
      </c>
    </row>
    <row r="2596" spans="1:19" x14ac:dyDescent="0.3">
      <c r="A2596">
        <v>2595</v>
      </c>
      <c r="B2596">
        <v>59</v>
      </c>
      <c r="C2596" t="s">
        <v>19</v>
      </c>
      <c r="D2596" t="s">
        <v>87</v>
      </c>
      <c r="E2596" t="s">
        <v>21</v>
      </c>
      <c r="F2596">
        <v>81</v>
      </c>
      <c r="G2596" t="s">
        <v>57</v>
      </c>
      <c r="H2596" t="s">
        <v>23</v>
      </c>
      <c r="I2596" t="s">
        <v>126</v>
      </c>
      <c r="J2596" t="s">
        <v>58</v>
      </c>
      <c r="K2596">
        <v>3.6</v>
      </c>
      <c r="L2596" t="s">
        <v>152</v>
      </c>
      <c r="M2596" t="s">
        <v>27</v>
      </c>
      <c r="N2596" t="s">
        <v>40</v>
      </c>
      <c r="O2596" t="s">
        <v>152</v>
      </c>
      <c r="P2596" t="s">
        <v>152</v>
      </c>
      <c r="Q2596">
        <v>25</v>
      </c>
      <c r="R2596" t="s">
        <v>35</v>
      </c>
      <c r="S2596" t="s">
        <v>97</v>
      </c>
    </row>
    <row r="2597" spans="1:19" x14ac:dyDescent="0.3">
      <c r="A2597">
        <v>2596</v>
      </c>
      <c r="B2597">
        <v>29</v>
      </c>
      <c r="C2597" t="s">
        <v>19</v>
      </c>
      <c r="D2597" t="s">
        <v>20</v>
      </c>
      <c r="E2597" t="s">
        <v>21</v>
      </c>
      <c r="F2597">
        <v>56</v>
      </c>
      <c r="G2597" t="s">
        <v>146</v>
      </c>
      <c r="H2597" t="s">
        <v>92</v>
      </c>
      <c r="I2597" t="s">
        <v>33</v>
      </c>
      <c r="J2597" t="s">
        <v>54</v>
      </c>
      <c r="K2597">
        <v>3.2</v>
      </c>
      <c r="L2597" t="s">
        <v>152</v>
      </c>
      <c r="M2597" t="s">
        <v>27</v>
      </c>
      <c r="N2597" t="s">
        <v>40</v>
      </c>
      <c r="O2597" t="s">
        <v>152</v>
      </c>
      <c r="P2597" t="s">
        <v>152</v>
      </c>
      <c r="Q2597">
        <v>3</v>
      </c>
      <c r="R2597" t="s">
        <v>34</v>
      </c>
      <c r="S2597" t="s">
        <v>77</v>
      </c>
    </row>
    <row r="2598" spans="1:19" x14ac:dyDescent="0.3">
      <c r="A2598">
        <v>2597</v>
      </c>
      <c r="B2598">
        <v>63</v>
      </c>
      <c r="C2598" t="s">
        <v>19</v>
      </c>
      <c r="D2598" t="s">
        <v>56</v>
      </c>
      <c r="E2598" t="s">
        <v>21</v>
      </c>
      <c r="F2598">
        <v>78</v>
      </c>
      <c r="G2598" t="s">
        <v>62</v>
      </c>
      <c r="H2598" t="s">
        <v>23</v>
      </c>
      <c r="I2598" t="s">
        <v>94</v>
      </c>
      <c r="J2598" t="s">
        <v>39</v>
      </c>
      <c r="K2598">
        <v>3</v>
      </c>
      <c r="L2598" t="s">
        <v>152</v>
      </c>
      <c r="M2598" t="s">
        <v>29</v>
      </c>
      <c r="N2598" t="s">
        <v>47</v>
      </c>
      <c r="O2598" t="s">
        <v>152</v>
      </c>
      <c r="P2598" t="s">
        <v>152</v>
      </c>
      <c r="Q2598">
        <v>35</v>
      </c>
      <c r="R2598" t="s">
        <v>27</v>
      </c>
      <c r="S2598" t="s">
        <v>88</v>
      </c>
    </row>
    <row r="2599" spans="1:19" x14ac:dyDescent="0.3">
      <c r="A2599">
        <v>2598</v>
      </c>
      <c r="B2599">
        <v>60</v>
      </c>
      <c r="C2599" t="s">
        <v>19</v>
      </c>
      <c r="D2599" t="s">
        <v>106</v>
      </c>
      <c r="E2599" t="s">
        <v>69</v>
      </c>
      <c r="F2599">
        <v>25</v>
      </c>
      <c r="G2599" t="s">
        <v>90</v>
      </c>
      <c r="H2599" t="s">
        <v>92</v>
      </c>
      <c r="I2599" t="s">
        <v>86</v>
      </c>
      <c r="J2599" t="s">
        <v>54</v>
      </c>
      <c r="K2599">
        <v>4.4000000000000004</v>
      </c>
      <c r="L2599" t="s">
        <v>152</v>
      </c>
      <c r="M2599" t="s">
        <v>34</v>
      </c>
      <c r="N2599" t="s">
        <v>76</v>
      </c>
      <c r="O2599" t="s">
        <v>152</v>
      </c>
      <c r="P2599" t="s">
        <v>152</v>
      </c>
      <c r="Q2599">
        <v>13</v>
      </c>
      <c r="R2599" t="s">
        <v>29</v>
      </c>
      <c r="S2599" t="s">
        <v>77</v>
      </c>
    </row>
    <row r="2600" spans="1:19" x14ac:dyDescent="0.3">
      <c r="A2600">
        <v>2599</v>
      </c>
      <c r="B2600">
        <v>64</v>
      </c>
      <c r="C2600" t="s">
        <v>19</v>
      </c>
      <c r="D2600" t="s">
        <v>132</v>
      </c>
      <c r="E2600" t="s">
        <v>69</v>
      </c>
      <c r="F2600">
        <v>86</v>
      </c>
      <c r="G2600" t="s">
        <v>107</v>
      </c>
      <c r="H2600" t="s">
        <v>92</v>
      </c>
      <c r="I2600" t="s">
        <v>79</v>
      </c>
      <c r="J2600" t="s">
        <v>58</v>
      </c>
      <c r="K2600">
        <v>3.3</v>
      </c>
      <c r="L2600" t="s">
        <v>152</v>
      </c>
      <c r="M2600" t="s">
        <v>27</v>
      </c>
      <c r="N2600" t="s">
        <v>28</v>
      </c>
      <c r="O2600" t="s">
        <v>152</v>
      </c>
      <c r="P2600" t="s">
        <v>152</v>
      </c>
      <c r="Q2600">
        <v>31</v>
      </c>
      <c r="R2600" t="s">
        <v>59</v>
      </c>
      <c r="S2600" t="s">
        <v>50</v>
      </c>
    </row>
    <row r="2601" spans="1:19" x14ac:dyDescent="0.3">
      <c r="A2601">
        <v>2600</v>
      </c>
      <c r="B2601">
        <v>63</v>
      </c>
      <c r="C2601" t="s">
        <v>19</v>
      </c>
      <c r="D2601" t="s">
        <v>106</v>
      </c>
      <c r="E2601" t="s">
        <v>69</v>
      </c>
      <c r="F2601">
        <v>99</v>
      </c>
      <c r="G2601" t="s">
        <v>129</v>
      </c>
      <c r="H2601" t="s">
        <v>45</v>
      </c>
      <c r="I2601" t="s">
        <v>81</v>
      </c>
      <c r="J2601" t="s">
        <v>25</v>
      </c>
      <c r="K2601">
        <v>3.4</v>
      </c>
      <c r="L2601" t="s">
        <v>152</v>
      </c>
      <c r="M2601" t="s">
        <v>27</v>
      </c>
      <c r="N2601" t="s">
        <v>28</v>
      </c>
      <c r="O2601" t="s">
        <v>152</v>
      </c>
      <c r="P2601" t="s">
        <v>152</v>
      </c>
      <c r="Q2601">
        <v>48</v>
      </c>
      <c r="R2601" t="s">
        <v>27</v>
      </c>
      <c r="S2601" t="s">
        <v>88</v>
      </c>
    </row>
    <row r="2602" spans="1:19" x14ac:dyDescent="0.3">
      <c r="A2602">
        <v>2601</v>
      </c>
      <c r="B2602">
        <v>21</v>
      </c>
      <c r="C2602" t="s">
        <v>19</v>
      </c>
      <c r="D2602" t="s">
        <v>133</v>
      </c>
      <c r="E2602" t="s">
        <v>69</v>
      </c>
      <c r="F2602">
        <v>83</v>
      </c>
      <c r="G2602" t="s">
        <v>85</v>
      </c>
      <c r="H2602" t="s">
        <v>45</v>
      </c>
      <c r="I2602" t="s">
        <v>24</v>
      </c>
      <c r="J2602" t="s">
        <v>58</v>
      </c>
      <c r="K2602">
        <v>3.9</v>
      </c>
      <c r="L2602" t="s">
        <v>152</v>
      </c>
      <c r="M2602" t="s">
        <v>59</v>
      </c>
      <c r="N2602" t="s">
        <v>28</v>
      </c>
      <c r="O2602" t="s">
        <v>152</v>
      </c>
      <c r="P2602" t="s">
        <v>152</v>
      </c>
      <c r="Q2602">
        <v>6</v>
      </c>
      <c r="R2602" t="s">
        <v>34</v>
      </c>
      <c r="S2602" t="s">
        <v>77</v>
      </c>
    </row>
    <row r="2603" spans="1:19" x14ac:dyDescent="0.3">
      <c r="A2603">
        <v>2602</v>
      </c>
      <c r="B2603">
        <v>61</v>
      </c>
      <c r="C2603" t="s">
        <v>19</v>
      </c>
      <c r="D2603" t="s">
        <v>82</v>
      </c>
      <c r="E2603" t="s">
        <v>21</v>
      </c>
      <c r="F2603">
        <v>33</v>
      </c>
      <c r="G2603" t="s">
        <v>91</v>
      </c>
      <c r="H2603" t="s">
        <v>23</v>
      </c>
      <c r="I2603" t="s">
        <v>121</v>
      </c>
      <c r="J2603" t="s">
        <v>25</v>
      </c>
      <c r="K2603">
        <v>2.9</v>
      </c>
      <c r="L2603" t="s">
        <v>152</v>
      </c>
      <c r="M2603" t="s">
        <v>46</v>
      </c>
      <c r="N2603" t="s">
        <v>76</v>
      </c>
      <c r="O2603" t="s">
        <v>152</v>
      </c>
      <c r="P2603" t="s">
        <v>152</v>
      </c>
      <c r="Q2603">
        <v>43</v>
      </c>
      <c r="R2603" t="s">
        <v>35</v>
      </c>
      <c r="S2603" t="s">
        <v>88</v>
      </c>
    </row>
    <row r="2604" spans="1:19" x14ac:dyDescent="0.3">
      <c r="A2604">
        <v>2603</v>
      </c>
      <c r="B2604">
        <v>65</v>
      </c>
      <c r="C2604" t="s">
        <v>19</v>
      </c>
      <c r="D2604" t="s">
        <v>64</v>
      </c>
      <c r="E2604" t="s">
        <v>65</v>
      </c>
      <c r="F2604">
        <v>44</v>
      </c>
      <c r="G2604" t="s">
        <v>131</v>
      </c>
      <c r="H2604" t="s">
        <v>45</v>
      </c>
      <c r="I2604" t="s">
        <v>94</v>
      </c>
      <c r="J2604" t="s">
        <v>58</v>
      </c>
      <c r="K2604">
        <v>2.9</v>
      </c>
      <c r="L2604" t="s">
        <v>152</v>
      </c>
      <c r="M2604" t="s">
        <v>29</v>
      </c>
      <c r="N2604" t="s">
        <v>40</v>
      </c>
      <c r="O2604" t="s">
        <v>152</v>
      </c>
      <c r="P2604" t="s">
        <v>152</v>
      </c>
      <c r="Q2604">
        <v>1</v>
      </c>
      <c r="R2604" t="s">
        <v>29</v>
      </c>
      <c r="S2604" t="s">
        <v>60</v>
      </c>
    </row>
    <row r="2605" spans="1:19" x14ac:dyDescent="0.3">
      <c r="A2605">
        <v>2604</v>
      </c>
      <c r="B2605">
        <v>69</v>
      </c>
      <c r="C2605" t="s">
        <v>19</v>
      </c>
      <c r="D2605" t="s">
        <v>82</v>
      </c>
      <c r="E2605" t="s">
        <v>21</v>
      </c>
      <c r="F2605">
        <v>58</v>
      </c>
      <c r="G2605" t="s">
        <v>149</v>
      </c>
      <c r="H2605" t="s">
        <v>45</v>
      </c>
      <c r="I2605" t="s">
        <v>86</v>
      </c>
      <c r="J2605" t="s">
        <v>39</v>
      </c>
      <c r="K2605">
        <v>2.7</v>
      </c>
      <c r="L2605" t="s">
        <v>152</v>
      </c>
      <c r="M2605" t="s">
        <v>59</v>
      </c>
      <c r="N2605" t="s">
        <v>72</v>
      </c>
      <c r="O2605" t="s">
        <v>152</v>
      </c>
      <c r="P2605" t="s">
        <v>152</v>
      </c>
      <c r="Q2605">
        <v>8</v>
      </c>
      <c r="R2605" t="s">
        <v>35</v>
      </c>
      <c r="S2605" t="s">
        <v>50</v>
      </c>
    </row>
    <row r="2606" spans="1:19" x14ac:dyDescent="0.3">
      <c r="A2606">
        <v>2605</v>
      </c>
      <c r="B2606">
        <v>47</v>
      </c>
      <c r="C2606" t="s">
        <v>19</v>
      </c>
      <c r="D2606" t="s">
        <v>31</v>
      </c>
      <c r="E2606" t="s">
        <v>21</v>
      </c>
      <c r="F2606">
        <v>54</v>
      </c>
      <c r="G2606" t="s">
        <v>112</v>
      </c>
      <c r="H2606" t="s">
        <v>45</v>
      </c>
      <c r="I2606" t="s">
        <v>118</v>
      </c>
      <c r="J2606" t="s">
        <v>39</v>
      </c>
      <c r="K2606">
        <v>3.4</v>
      </c>
      <c r="L2606" t="s">
        <v>152</v>
      </c>
      <c r="M2606" t="s">
        <v>27</v>
      </c>
      <c r="N2606" t="s">
        <v>76</v>
      </c>
      <c r="O2606" t="s">
        <v>152</v>
      </c>
      <c r="P2606" t="s">
        <v>152</v>
      </c>
      <c r="Q2606">
        <v>6</v>
      </c>
      <c r="R2606" t="s">
        <v>59</v>
      </c>
      <c r="S2606" t="s">
        <v>41</v>
      </c>
    </row>
    <row r="2607" spans="1:19" x14ac:dyDescent="0.3">
      <c r="A2607">
        <v>2606</v>
      </c>
      <c r="B2607">
        <v>41</v>
      </c>
      <c r="C2607" t="s">
        <v>19</v>
      </c>
      <c r="D2607" t="s">
        <v>104</v>
      </c>
      <c r="E2607" t="s">
        <v>21</v>
      </c>
      <c r="F2607">
        <v>93</v>
      </c>
      <c r="G2607" t="s">
        <v>107</v>
      </c>
      <c r="H2607" t="s">
        <v>45</v>
      </c>
      <c r="I2607" t="s">
        <v>53</v>
      </c>
      <c r="J2607" t="s">
        <v>39</v>
      </c>
      <c r="K2607">
        <v>3.7</v>
      </c>
      <c r="L2607" t="s">
        <v>152</v>
      </c>
      <c r="M2607" t="s">
        <v>59</v>
      </c>
      <c r="N2607" t="s">
        <v>72</v>
      </c>
      <c r="O2607" t="s">
        <v>152</v>
      </c>
      <c r="P2607" t="s">
        <v>152</v>
      </c>
      <c r="Q2607">
        <v>32</v>
      </c>
      <c r="R2607" t="s">
        <v>29</v>
      </c>
      <c r="S2607" t="s">
        <v>30</v>
      </c>
    </row>
    <row r="2608" spans="1:19" x14ac:dyDescent="0.3">
      <c r="A2608">
        <v>2607</v>
      </c>
      <c r="B2608">
        <v>68</v>
      </c>
      <c r="C2608" t="s">
        <v>19</v>
      </c>
      <c r="D2608" t="s">
        <v>73</v>
      </c>
      <c r="E2608" t="s">
        <v>43</v>
      </c>
      <c r="F2608">
        <v>98</v>
      </c>
      <c r="G2608" t="s">
        <v>107</v>
      </c>
      <c r="H2608" t="s">
        <v>23</v>
      </c>
      <c r="I2608" t="s">
        <v>49</v>
      </c>
      <c r="J2608" t="s">
        <v>39</v>
      </c>
      <c r="K2608">
        <v>4.7</v>
      </c>
      <c r="L2608" t="s">
        <v>152</v>
      </c>
      <c r="M2608" t="s">
        <v>34</v>
      </c>
      <c r="N2608" t="s">
        <v>55</v>
      </c>
      <c r="O2608" t="s">
        <v>152</v>
      </c>
      <c r="P2608" t="s">
        <v>152</v>
      </c>
      <c r="Q2608">
        <v>46</v>
      </c>
      <c r="R2608" t="s">
        <v>34</v>
      </c>
      <c r="S2608" t="s">
        <v>77</v>
      </c>
    </row>
    <row r="2609" spans="1:19" x14ac:dyDescent="0.3">
      <c r="A2609">
        <v>2608</v>
      </c>
      <c r="B2609">
        <v>41</v>
      </c>
      <c r="C2609" t="s">
        <v>19</v>
      </c>
      <c r="D2609" t="s">
        <v>73</v>
      </c>
      <c r="E2609" t="s">
        <v>43</v>
      </c>
      <c r="F2609">
        <v>36</v>
      </c>
      <c r="G2609" t="s">
        <v>101</v>
      </c>
      <c r="H2609" t="s">
        <v>92</v>
      </c>
      <c r="I2609" t="s">
        <v>86</v>
      </c>
      <c r="J2609" t="s">
        <v>39</v>
      </c>
      <c r="K2609">
        <v>3.1</v>
      </c>
      <c r="L2609" t="s">
        <v>152</v>
      </c>
      <c r="M2609" t="s">
        <v>34</v>
      </c>
      <c r="N2609" t="s">
        <v>28</v>
      </c>
      <c r="O2609" t="s">
        <v>152</v>
      </c>
      <c r="P2609" t="s">
        <v>152</v>
      </c>
      <c r="Q2609">
        <v>38</v>
      </c>
      <c r="R2609" t="s">
        <v>46</v>
      </c>
      <c r="S2609" t="s">
        <v>97</v>
      </c>
    </row>
    <row r="2610" spans="1:19" x14ac:dyDescent="0.3">
      <c r="A2610">
        <v>2609</v>
      </c>
      <c r="B2610">
        <v>42</v>
      </c>
      <c r="C2610" t="s">
        <v>19</v>
      </c>
      <c r="D2610" t="s">
        <v>102</v>
      </c>
      <c r="E2610" t="s">
        <v>65</v>
      </c>
      <c r="F2610">
        <v>68</v>
      </c>
      <c r="G2610" t="s">
        <v>91</v>
      </c>
      <c r="H2610" t="s">
        <v>23</v>
      </c>
      <c r="I2610" t="s">
        <v>121</v>
      </c>
      <c r="J2610" t="s">
        <v>58</v>
      </c>
      <c r="K2610">
        <v>4.2</v>
      </c>
      <c r="L2610" t="s">
        <v>152</v>
      </c>
      <c r="M2610" t="s">
        <v>46</v>
      </c>
      <c r="N2610" t="s">
        <v>72</v>
      </c>
      <c r="O2610" t="s">
        <v>152</v>
      </c>
      <c r="P2610" t="s">
        <v>152</v>
      </c>
      <c r="Q2610">
        <v>48</v>
      </c>
      <c r="R2610" t="s">
        <v>27</v>
      </c>
      <c r="S2610" t="s">
        <v>30</v>
      </c>
    </row>
    <row r="2611" spans="1:19" x14ac:dyDescent="0.3">
      <c r="A2611">
        <v>2610</v>
      </c>
      <c r="B2611">
        <v>66</v>
      </c>
      <c r="C2611" t="s">
        <v>19</v>
      </c>
      <c r="D2611" t="s">
        <v>132</v>
      </c>
      <c r="E2611" t="s">
        <v>69</v>
      </c>
      <c r="F2611">
        <v>95</v>
      </c>
      <c r="G2611" t="s">
        <v>74</v>
      </c>
      <c r="H2611" t="s">
        <v>45</v>
      </c>
      <c r="I2611" t="s">
        <v>94</v>
      </c>
      <c r="J2611" t="s">
        <v>54</v>
      </c>
      <c r="K2611">
        <v>3</v>
      </c>
      <c r="L2611" t="s">
        <v>152</v>
      </c>
      <c r="M2611" t="s">
        <v>27</v>
      </c>
      <c r="N2611" t="s">
        <v>76</v>
      </c>
      <c r="O2611" t="s">
        <v>152</v>
      </c>
      <c r="P2611" t="s">
        <v>152</v>
      </c>
      <c r="Q2611">
        <v>18</v>
      </c>
      <c r="R2611" t="s">
        <v>59</v>
      </c>
      <c r="S2611" t="s">
        <v>77</v>
      </c>
    </row>
    <row r="2612" spans="1:19" x14ac:dyDescent="0.3">
      <c r="A2612">
        <v>2611</v>
      </c>
      <c r="B2612">
        <v>66</v>
      </c>
      <c r="C2612" t="s">
        <v>19</v>
      </c>
      <c r="D2612" t="s">
        <v>36</v>
      </c>
      <c r="E2612" t="s">
        <v>21</v>
      </c>
      <c r="F2612">
        <v>93</v>
      </c>
      <c r="G2612" t="s">
        <v>66</v>
      </c>
      <c r="H2612" t="s">
        <v>45</v>
      </c>
      <c r="I2612" t="s">
        <v>84</v>
      </c>
      <c r="J2612" t="s">
        <v>39</v>
      </c>
      <c r="K2612">
        <v>3.1</v>
      </c>
      <c r="L2612" t="s">
        <v>152</v>
      </c>
      <c r="M2612" t="s">
        <v>34</v>
      </c>
      <c r="N2612" t="s">
        <v>28</v>
      </c>
      <c r="O2612" t="s">
        <v>152</v>
      </c>
      <c r="P2612" t="s">
        <v>152</v>
      </c>
      <c r="Q2612">
        <v>25</v>
      </c>
      <c r="R2612" t="s">
        <v>35</v>
      </c>
      <c r="S2612" t="s">
        <v>60</v>
      </c>
    </row>
    <row r="2613" spans="1:19" x14ac:dyDescent="0.3">
      <c r="A2613">
        <v>2612</v>
      </c>
      <c r="B2613">
        <v>33</v>
      </c>
      <c r="C2613" t="s">
        <v>19</v>
      </c>
      <c r="D2613" t="s">
        <v>102</v>
      </c>
      <c r="E2613" t="s">
        <v>65</v>
      </c>
      <c r="F2613">
        <v>99</v>
      </c>
      <c r="G2613" t="s">
        <v>151</v>
      </c>
      <c r="H2613" t="s">
        <v>23</v>
      </c>
      <c r="I2613" t="s">
        <v>33</v>
      </c>
      <c r="J2613" t="s">
        <v>58</v>
      </c>
      <c r="K2613">
        <v>4.2</v>
      </c>
      <c r="L2613" t="s">
        <v>152</v>
      </c>
      <c r="M2613" t="s">
        <v>35</v>
      </c>
      <c r="N2613" t="s">
        <v>72</v>
      </c>
      <c r="O2613" t="s">
        <v>152</v>
      </c>
      <c r="P2613" t="s">
        <v>152</v>
      </c>
      <c r="Q2613">
        <v>4</v>
      </c>
      <c r="R2613" t="s">
        <v>35</v>
      </c>
      <c r="S2613" t="s">
        <v>30</v>
      </c>
    </row>
    <row r="2614" spans="1:19" x14ac:dyDescent="0.3">
      <c r="A2614">
        <v>2613</v>
      </c>
      <c r="B2614">
        <v>55</v>
      </c>
      <c r="C2614" t="s">
        <v>19</v>
      </c>
      <c r="D2614" t="s">
        <v>89</v>
      </c>
      <c r="E2614" t="s">
        <v>69</v>
      </c>
      <c r="F2614">
        <v>22</v>
      </c>
      <c r="G2614" t="s">
        <v>62</v>
      </c>
      <c r="H2614" t="s">
        <v>45</v>
      </c>
      <c r="I2614" t="s">
        <v>49</v>
      </c>
      <c r="J2614" t="s">
        <v>25</v>
      </c>
      <c r="K2614">
        <v>3.8</v>
      </c>
      <c r="L2614" t="s">
        <v>152</v>
      </c>
      <c r="M2614" t="s">
        <v>35</v>
      </c>
      <c r="N2614" t="s">
        <v>47</v>
      </c>
      <c r="O2614" t="s">
        <v>152</v>
      </c>
      <c r="P2614" t="s">
        <v>152</v>
      </c>
      <c r="Q2614">
        <v>27</v>
      </c>
      <c r="R2614" t="s">
        <v>29</v>
      </c>
      <c r="S2614" t="s">
        <v>60</v>
      </c>
    </row>
    <row r="2615" spans="1:19" x14ac:dyDescent="0.3">
      <c r="A2615">
        <v>2614</v>
      </c>
      <c r="B2615">
        <v>58</v>
      </c>
      <c r="C2615" t="s">
        <v>19</v>
      </c>
      <c r="D2615" t="s">
        <v>143</v>
      </c>
      <c r="E2615" t="s">
        <v>69</v>
      </c>
      <c r="F2615">
        <v>88</v>
      </c>
      <c r="G2615" t="s">
        <v>147</v>
      </c>
      <c r="H2615" t="s">
        <v>45</v>
      </c>
      <c r="I2615" t="s">
        <v>81</v>
      </c>
      <c r="J2615" t="s">
        <v>58</v>
      </c>
      <c r="K2615">
        <v>2.9</v>
      </c>
      <c r="L2615" t="s">
        <v>152</v>
      </c>
      <c r="M2615" t="s">
        <v>35</v>
      </c>
      <c r="N2615" t="s">
        <v>28</v>
      </c>
      <c r="O2615" t="s">
        <v>152</v>
      </c>
      <c r="P2615" t="s">
        <v>152</v>
      </c>
      <c r="Q2615">
        <v>14</v>
      </c>
      <c r="R2615" t="s">
        <v>34</v>
      </c>
      <c r="S2615" t="s">
        <v>88</v>
      </c>
    </row>
    <row r="2616" spans="1:19" x14ac:dyDescent="0.3">
      <c r="A2616">
        <v>2615</v>
      </c>
      <c r="B2616">
        <v>18</v>
      </c>
      <c r="C2616" t="s">
        <v>19</v>
      </c>
      <c r="D2616" t="s">
        <v>102</v>
      </c>
      <c r="E2616" t="s">
        <v>65</v>
      </c>
      <c r="F2616">
        <v>65</v>
      </c>
      <c r="G2616" t="s">
        <v>114</v>
      </c>
      <c r="H2616" t="s">
        <v>45</v>
      </c>
      <c r="I2616" t="s">
        <v>49</v>
      </c>
      <c r="J2616" t="s">
        <v>39</v>
      </c>
      <c r="K2616">
        <v>4.2</v>
      </c>
      <c r="L2616" t="s">
        <v>152</v>
      </c>
      <c r="M2616" t="s">
        <v>27</v>
      </c>
      <c r="N2616" t="s">
        <v>28</v>
      </c>
      <c r="O2616" t="s">
        <v>152</v>
      </c>
      <c r="P2616" t="s">
        <v>152</v>
      </c>
      <c r="Q2616">
        <v>36</v>
      </c>
      <c r="R2616" t="s">
        <v>34</v>
      </c>
      <c r="S2616" t="s">
        <v>30</v>
      </c>
    </row>
    <row r="2617" spans="1:19" x14ac:dyDescent="0.3">
      <c r="A2617">
        <v>2616</v>
      </c>
      <c r="B2617">
        <v>49</v>
      </c>
      <c r="C2617" t="s">
        <v>19</v>
      </c>
      <c r="D2617" t="s">
        <v>113</v>
      </c>
      <c r="E2617" t="s">
        <v>21</v>
      </c>
      <c r="F2617">
        <v>62</v>
      </c>
      <c r="G2617" t="s">
        <v>117</v>
      </c>
      <c r="H2617" t="s">
        <v>45</v>
      </c>
      <c r="I2617" t="s">
        <v>33</v>
      </c>
      <c r="J2617" t="s">
        <v>58</v>
      </c>
      <c r="K2617">
        <v>3.1</v>
      </c>
      <c r="L2617" t="s">
        <v>152</v>
      </c>
      <c r="M2617" t="s">
        <v>29</v>
      </c>
      <c r="N2617" t="s">
        <v>72</v>
      </c>
      <c r="O2617" t="s">
        <v>152</v>
      </c>
      <c r="P2617" t="s">
        <v>152</v>
      </c>
      <c r="Q2617">
        <v>6</v>
      </c>
      <c r="R2617" t="s">
        <v>59</v>
      </c>
      <c r="S2617" t="s">
        <v>60</v>
      </c>
    </row>
    <row r="2618" spans="1:19" x14ac:dyDescent="0.3">
      <c r="A2618">
        <v>2617</v>
      </c>
      <c r="B2618">
        <v>61</v>
      </c>
      <c r="C2618" t="s">
        <v>19</v>
      </c>
      <c r="D2618" t="s">
        <v>42</v>
      </c>
      <c r="E2618" t="s">
        <v>43</v>
      </c>
      <c r="F2618">
        <v>55</v>
      </c>
      <c r="G2618" t="s">
        <v>142</v>
      </c>
      <c r="H2618" t="s">
        <v>92</v>
      </c>
      <c r="I2618" t="s">
        <v>75</v>
      </c>
      <c r="J2618" t="s">
        <v>39</v>
      </c>
      <c r="K2618">
        <v>3.6</v>
      </c>
      <c r="L2618" t="s">
        <v>152</v>
      </c>
      <c r="M2618" t="s">
        <v>34</v>
      </c>
      <c r="N2618" t="s">
        <v>28</v>
      </c>
      <c r="O2618" t="s">
        <v>152</v>
      </c>
      <c r="P2618" t="s">
        <v>152</v>
      </c>
      <c r="Q2618">
        <v>46</v>
      </c>
      <c r="R2618" t="s">
        <v>35</v>
      </c>
      <c r="S2618" t="s">
        <v>50</v>
      </c>
    </row>
    <row r="2619" spans="1:19" x14ac:dyDescent="0.3">
      <c r="A2619">
        <v>2618</v>
      </c>
      <c r="B2619">
        <v>31</v>
      </c>
      <c r="C2619" t="s">
        <v>19</v>
      </c>
      <c r="D2619" t="s">
        <v>61</v>
      </c>
      <c r="E2619" t="s">
        <v>21</v>
      </c>
      <c r="F2619">
        <v>97</v>
      </c>
      <c r="G2619" t="s">
        <v>135</v>
      </c>
      <c r="H2619" t="s">
        <v>38</v>
      </c>
      <c r="I2619" t="s">
        <v>33</v>
      </c>
      <c r="J2619" t="s">
        <v>39</v>
      </c>
      <c r="K2619">
        <v>4.8</v>
      </c>
      <c r="L2619" t="s">
        <v>152</v>
      </c>
      <c r="M2619" t="s">
        <v>34</v>
      </c>
      <c r="N2619" t="s">
        <v>55</v>
      </c>
      <c r="O2619" t="s">
        <v>152</v>
      </c>
      <c r="P2619" t="s">
        <v>152</v>
      </c>
      <c r="Q2619">
        <v>29</v>
      </c>
      <c r="R2619" t="s">
        <v>34</v>
      </c>
      <c r="S2619" t="s">
        <v>50</v>
      </c>
    </row>
    <row r="2620" spans="1:19" x14ac:dyDescent="0.3">
      <c r="A2620">
        <v>2619</v>
      </c>
      <c r="B2620">
        <v>70</v>
      </c>
      <c r="C2620" t="s">
        <v>19</v>
      </c>
      <c r="D2620" t="s">
        <v>68</v>
      </c>
      <c r="E2620" t="s">
        <v>69</v>
      </c>
      <c r="F2620">
        <v>77</v>
      </c>
      <c r="G2620" t="s">
        <v>62</v>
      </c>
      <c r="H2620" t="s">
        <v>23</v>
      </c>
      <c r="I2620" t="s">
        <v>110</v>
      </c>
      <c r="J2620" t="s">
        <v>58</v>
      </c>
      <c r="K2620">
        <v>4.0999999999999996</v>
      </c>
      <c r="L2620" t="s">
        <v>152</v>
      </c>
      <c r="M2620" t="s">
        <v>27</v>
      </c>
      <c r="N2620" t="s">
        <v>28</v>
      </c>
      <c r="O2620" t="s">
        <v>152</v>
      </c>
      <c r="P2620" t="s">
        <v>152</v>
      </c>
      <c r="Q2620">
        <v>12</v>
      </c>
      <c r="R2620" t="s">
        <v>29</v>
      </c>
      <c r="S2620" t="s">
        <v>88</v>
      </c>
    </row>
    <row r="2621" spans="1:19" x14ac:dyDescent="0.3">
      <c r="A2621">
        <v>2620</v>
      </c>
      <c r="B2621">
        <v>68</v>
      </c>
      <c r="C2621" t="s">
        <v>19</v>
      </c>
      <c r="D2621" t="s">
        <v>95</v>
      </c>
      <c r="E2621" t="s">
        <v>21</v>
      </c>
      <c r="F2621">
        <v>40</v>
      </c>
      <c r="G2621" t="s">
        <v>139</v>
      </c>
      <c r="H2621" t="s">
        <v>23</v>
      </c>
      <c r="I2621" t="s">
        <v>126</v>
      </c>
      <c r="J2621" t="s">
        <v>25</v>
      </c>
      <c r="K2621">
        <v>3.9</v>
      </c>
      <c r="L2621" t="s">
        <v>152</v>
      </c>
      <c r="M2621" t="s">
        <v>27</v>
      </c>
      <c r="N2621" t="s">
        <v>40</v>
      </c>
      <c r="O2621" t="s">
        <v>152</v>
      </c>
      <c r="P2621" t="s">
        <v>152</v>
      </c>
      <c r="Q2621">
        <v>47</v>
      </c>
      <c r="R2621" t="s">
        <v>27</v>
      </c>
      <c r="S2621" t="s">
        <v>41</v>
      </c>
    </row>
    <row r="2622" spans="1:19" x14ac:dyDescent="0.3">
      <c r="A2622">
        <v>2621</v>
      </c>
      <c r="B2622">
        <v>27</v>
      </c>
      <c r="C2622" t="s">
        <v>19</v>
      </c>
      <c r="D2622" t="s">
        <v>20</v>
      </c>
      <c r="E2622" t="s">
        <v>21</v>
      </c>
      <c r="F2622">
        <v>23</v>
      </c>
      <c r="G2622" t="s">
        <v>123</v>
      </c>
      <c r="H2622" t="s">
        <v>38</v>
      </c>
      <c r="I2622" t="s">
        <v>93</v>
      </c>
      <c r="J2622" t="s">
        <v>25</v>
      </c>
      <c r="K2622">
        <v>3</v>
      </c>
      <c r="L2622" t="s">
        <v>152</v>
      </c>
      <c r="M2622" t="s">
        <v>29</v>
      </c>
      <c r="N2622" t="s">
        <v>55</v>
      </c>
      <c r="O2622" t="s">
        <v>152</v>
      </c>
      <c r="P2622" t="s">
        <v>152</v>
      </c>
      <c r="Q2622">
        <v>28</v>
      </c>
      <c r="R2622" t="s">
        <v>59</v>
      </c>
      <c r="S2622" t="s">
        <v>50</v>
      </c>
    </row>
    <row r="2623" spans="1:19" x14ac:dyDescent="0.3">
      <c r="A2623">
        <v>2622</v>
      </c>
      <c r="B2623">
        <v>48</v>
      </c>
      <c r="C2623" t="s">
        <v>19</v>
      </c>
      <c r="D2623" t="s">
        <v>73</v>
      </c>
      <c r="E2623" t="s">
        <v>43</v>
      </c>
      <c r="F2623">
        <v>46</v>
      </c>
      <c r="G2623" t="s">
        <v>32</v>
      </c>
      <c r="H2623" t="s">
        <v>45</v>
      </c>
      <c r="I2623" t="s">
        <v>118</v>
      </c>
      <c r="J2623" t="s">
        <v>25</v>
      </c>
      <c r="K2623">
        <v>3</v>
      </c>
      <c r="L2623" t="s">
        <v>152</v>
      </c>
      <c r="M2623" t="s">
        <v>46</v>
      </c>
      <c r="N2623" t="s">
        <v>28</v>
      </c>
      <c r="O2623" t="s">
        <v>152</v>
      </c>
      <c r="P2623" t="s">
        <v>152</v>
      </c>
      <c r="Q2623">
        <v>21</v>
      </c>
      <c r="R2623" t="s">
        <v>34</v>
      </c>
      <c r="S2623" t="s">
        <v>50</v>
      </c>
    </row>
    <row r="2624" spans="1:19" x14ac:dyDescent="0.3">
      <c r="A2624">
        <v>2623</v>
      </c>
      <c r="B2624">
        <v>63</v>
      </c>
      <c r="C2624" t="s">
        <v>19</v>
      </c>
      <c r="D2624" t="s">
        <v>132</v>
      </c>
      <c r="E2624" t="s">
        <v>69</v>
      </c>
      <c r="F2624">
        <v>75</v>
      </c>
      <c r="G2624" t="s">
        <v>83</v>
      </c>
      <c r="H2624" t="s">
        <v>45</v>
      </c>
      <c r="I2624" t="s">
        <v>134</v>
      </c>
      <c r="J2624" t="s">
        <v>39</v>
      </c>
      <c r="K2624">
        <v>4.9000000000000004</v>
      </c>
      <c r="L2624" t="s">
        <v>152</v>
      </c>
      <c r="M2624" t="s">
        <v>29</v>
      </c>
      <c r="N2624" t="s">
        <v>72</v>
      </c>
      <c r="O2624" t="s">
        <v>152</v>
      </c>
      <c r="P2624" t="s">
        <v>152</v>
      </c>
      <c r="Q2624">
        <v>15</v>
      </c>
      <c r="R2624" t="s">
        <v>27</v>
      </c>
      <c r="S2624" t="s">
        <v>50</v>
      </c>
    </row>
    <row r="2625" spans="1:19" x14ac:dyDescent="0.3">
      <c r="A2625">
        <v>2624</v>
      </c>
      <c r="B2625">
        <v>49</v>
      </c>
      <c r="C2625" t="s">
        <v>19</v>
      </c>
      <c r="D2625" t="s">
        <v>73</v>
      </c>
      <c r="E2625" t="s">
        <v>43</v>
      </c>
      <c r="F2625">
        <v>76</v>
      </c>
      <c r="G2625" t="s">
        <v>37</v>
      </c>
      <c r="H2625" t="s">
        <v>45</v>
      </c>
      <c r="I2625" t="s">
        <v>81</v>
      </c>
      <c r="J2625" t="s">
        <v>58</v>
      </c>
      <c r="K2625">
        <v>4.8</v>
      </c>
      <c r="L2625" t="s">
        <v>152</v>
      </c>
      <c r="M2625" t="s">
        <v>35</v>
      </c>
      <c r="N2625" t="s">
        <v>47</v>
      </c>
      <c r="O2625" t="s">
        <v>152</v>
      </c>
      <c r="P2625" t="s">
        <v>152</v>
      </c>
      <c r="Q2625">
        <v>38</v>
      </c>
      <c r="R2625" t="s">
        <v>35</v>
      </c>
      <c r="S2625" t="s">
        <v>50</v>
      </c>
    </row>
    <row r="2626" spans="1:19" x14ac:dyDescent="0.3">
      <c r="A2626">
        <v>2625</v>
      </c>
      <c r="B2626">
        <v>19</v>
      </c>
      <c r="C2626" t="s">
        <v>19</v>
      </c>
      <c r="D2626" t="s">
        <v>82</v>
      </c>
      <c r="E2626" t="s">
        <v>21</v>
      </c>
      <c r="F2626">
        <v>59</v>
      </c>
      <c r="G2626" t="s">
        <v>147</v>
      </c>
      <c r="H2626" t="s">
        <v>45</v>
      </c>
      <c r="I2626" t="s">
        <v>126</v>
      </c>
      <c r="J2626" t="s">
        <v>54</v>
      </c>
      <c r="K2626">
        <v>3.3</v>
      </c>
      <c r="L2626" t="s">
        <v>152</v>
      </c>
      <c r="M2626" t="s">
        <v>59</v>
      </c>
      <c r="N2626" t="s">
        <v>55</v>
      </c>
      <c r="O2626" t="s">
        <v>152</v>
      </c>
      <c r="P2626" t="s">
        <v>152</v>
      </c>
      <c r="Q2626">
        <v>19</v>
      </c>
      <c r="R2626" t="s">
        <v>27</v>
      </c>
      <c r="S2626" t="s">
        <v>50</v>
      </c>
    </row>
    <row r="2627" spans="1:19" x14ac:dyDescent="0.3">
      <c r="A2627">
        <v>2626</v>
      </c>
      <c r="B2627">
        <v>30</v>
      </c>
      <c r="C2627" t="s">
        <v>19</v>
      </c>
      <c r="D2627" t="s">
        <v>87</v>
      </c>
      <c r="E2627" t="s">
        <v>21</v>
      </c>
      <c r="F2627">
        <v>51</v>
      </c>
      <c r="G2627" t="s">
        <v>112</v>
      </c>
      <c r="H2627" t="s">
        <v>23</v>
      </c>
      <c r="I2627" t="s">
        <v>109</v>
      </c>
      <c r="J2627" t="s">
        <v>54</v>
      </c>
      <c r="K2627">
        <v>2.7</v>
      </c>
      <c r="L2627" t="s">
        <v>152</v>
      </c>
      <c r="M2627" t="s">
        <v>34</v>
      </c>
      <c r="N2627" t="s">
        <v>55</v>
      </c>
      <c r="O2627" t="s">
        <v>152</v>
      </c>
      <c r="P2627" t="s">
        <v>152</v>
      </c>
      <c r="Q2627">
        <v>31</v>
      </c>
      <c r="R2627" t="s">
        <v>27</v>
      </c>
      <c r="S2627" t="s">
        <v>41</v>
      </c>
    </row>
    <row r="2628" spans="1:19" x14ac:dyDescent="0.3">
      <c r="A2628">
        <v>2627</v>
      </c>
      <c r="B2628">
        <v>50</v>
      </c>
      <c r="C2628" t="s">
        <v>19</v>
      </c>
      <c r="D2628" t="s">
        <v>102</v>
      </c>
      <c r="E2628" t="s">
        <v>65</v>
      </c>
      <c r="F2628">
        <v>46</v>
      </c>
      <c r="G2628" t="s">
        <v>44</v>
      </c>
      <c r="H2628" t="s">
        <v>92</v>
      </c>
      <c r="I2628" t="s">
        <v>67</v>
      </c>
      <c r="J2628" t="s">
        <v>58</v>
      </c>
      <c r="K2628">
        <v>4.2</v>
      </c>
      <c r="L2628" t="s">
        <v>152</v>
      </c>
      <c r="M2628" t="s">
        <v>34</v>
      </c>
      <c r="N2628" t="s">
        <v>28</v>
      </c>
      <c r="O2628" t="s">
        <v>152</v>
      </c>
      <c r="P2628" t="s">
        <v>152</v>
      </c>
      <c r="Q2628">
        <v>30</v>
      </c>
      <c r="R2628" t="s">
        <v>27</v>
      </c>
      <c r="S2628" t="s">
        <v>97</v>
      </c>
    </row>
    <row r="2629" spans="1:19" x14ac:dyDescent="0.3">
      <c r="A2629">
        <v>2628</v>
      </c>
      <c r="B2629">
        <v>66</v>
      </c>
      <c r="C2629" t="s">
        <v>19</v>
      </c>
      <c r="D2629" t="s">
        <v>56</v>
      </c>
      <c r="E2629" t="s">
        <v>21</v>
      </c>
      <c r="F2629">
        <v>26</v>
      </c>
      <c r="G2629" t="s">
        <v>70</v>
      </c>
      <c r="H2629" t="s">
        <v>23</v>
      </c>
      <c r="I2629" t="s">
        <v>67</v>
      </c>
      <c r="J2629" t="s">
        <v>58</v>
      </c>
      <c r="K2629">
        <v>3.6</v>
      </c>
      <c r="L2629" t="s">
        <v>152</v>
      </c>
      <c r="M2629" t="s">
        <v>46</v>
      </c>
      <c r="N2629" t="s">
        <v>47</v>
      </c>
      <c r="O2629" t="s">
        <v>152</v>
      </c>
      <c r="P2629" t="s">
        <v>152</v>
      </c>
      <c r="Q2629">
        <v>40</v>
      </c>
      <c r="R2629" t="s">
        <v>34</v>
      </c>
      <c r="S2629" t="s">
        <v>60</v>
      </c>
    </row>
    <row r="2630" spans="1:19" x14ac:dyDescent="0.3">
      <c r="A2630">
        <v>2629</v>
      </c>
      <c r="B2630">
        <v>25</v>
      </c>
      <c r="C2630" t="s">
        <v>19</v>
      </c>
      <c r="D2630" t="s">
        <v>104</v>
      </c>
      <c r="E2630" t="s">
        <v>21</v>
      </c>
      <c r="F2630">
        <v>51</v>
      </c>
      <c r="G2630" t="s">
        <v>52</v>
      </c>
      <c r="H2630" t="s">
        <v>45</v>
      </c>
      <c r="I2630" t="s">
        <v>67</v>
      </c>
      <c r="J2630" t="s">
        <v>54</v>
      </c>
      <c r="K2630">
        <v>3.8</v>
      </c>
      <c r="L2630" t="s">
        <v>152</v>
      </c>
      <c r="M2630" t="s">
        <v>29</v>
      </c>
      <c r="N2630" t="s">
        <v>47</v>
      </c>
      <c r="O2630" t="s">
        <v>152</v>
      </c>
      <c r="P2630" t="s">
        <v>152</v>
      </c>
      <c r="Q2630">
        <v>42</v>
      </c>
      <c r="R2630" t="s">
        <v>27</v>
      </c>
      <c r="S2630" t="s">
        <v>77</v>
      </c>
    </row>
    <row r="2631" spans="1:19" x14ac:dyDescent="0.3">
      <c r="A2631">
        <v>2630</v>
      </c>
      <c r="B2631">
        <v>61</v>
      </c>
      <c r="C2631" t="s">
        <v>19</v>
      </c>
      <c r="D2631" t="s">
        <v>119</v>
      </c>
      <c r="E2631" t="s">
        <v>69</v>
      </c>
      <c r="F2631">
        <v>44</v>
      </c>
      <c r="G2631" t="s">
        <v>83</v>
      </c>
      <c r="H2631" t="s">
        <v>45</v>
      </c>
      <c r="I2631" t="s">
        <v>100</v>
      </c>
      <c r="J2631" t="s">
        <v>25</v>
      </c>
      <c r="K2631">
        <v>3.8</v>
      </c>
      <c r="L2631" t="s">
        <v>152</v>
      </c>
      <c r="M2631" t="s">
        <v>29</v>
      </c>
      <c r="N2631" t="s">
        <v>40</v>
      </c>
      <c r="O2631" t="s">
        <v>152</v>
      </c>
      <c r="P2631" t="s">
        <v>152</v>
      </c>
      <c r="Q2631">
        <v>25</v>
      </c>
      <c r="R2631" t="s">
        <v>29</v>
      </c>
      <c r="S2631" t="s">
        <v>50</v>
      </c>
    </row>
    <row r="2632" spans="1:19" x14ac:dyDescent="0.3">
      <c r="A2632">
        <v>2631</v>
      </c>
      <c r="B2632">
        <v>29</v>
      </c>
      <c r="C2632" t="s">
        <v>19</v>
      </c>
      <c r="D2632" t="s">
        <v>87</v>
      </c>
      <c r="E2632" t="s">
        <v>21</v>
      </c>
      <c r="F2632">
        <v>82</v>
      </c>
      <c r="G2632" t="s">
        <v>32</v>
      </c>
      <c r="H2632" t="s">
        <v>38</v>
      </c>
      <c r="I2632" t="s">
        <v>71</v>
      </c>
      <c r="J2632" t="s">
        <v>39</v>
      </c>
      <c r="K2632">
        <v>4.2</v>
      </c>
      <c r="L2632" t="s">
        <v>152</v>
      </c>
      <c r="M2632" t="s">
        <v>34</v>
      </c>
      <c r="N2632" t="s">
        <v>40</v>
      </c>
      <c r="O2632" t="s">
        <v>152</v>
      </c>
      <c r="P2632" t="s">
        <v>152</v>
      </c>
      <c r="Q2632">
        <v>20</v>
      </c>
      <c r="R2632" t="s">
        <v>35</v>
      </c>
      <c r="S2632" t="s">
        <v>60</v>
      </c>
    </row>
    <row r="2633" spans="1:19" x14ac:dyDescent="0.3">
      <c r="A2633">
        <v>2632</v>
      </c>
      <c r="B2633">
        <v>53</v>
      </c>
      <c r="C2633" t="s">
        <v>19</v>
      </c>
      <c r="D2633" t="s">
        <v>87</v>
      </c>
      <c r="E2633" t="s">
        <v>21</v>
      </c>
      <c r="F2633">
        <v>44</v>
      </c>
      <c r="G2633" t="s">
        <v>139</v>
      </c>
      <c r="H2633" t="s">
        <v>38</v>
      </c>
      <c r="I2633" t="s">
        <v>84</v>
      </c>
      <c r="J2633" t="s">
        <v>54</v>
      </c>
      <c r="K2633">
        <v>2.7</v>
      </c>
      <c r="L2633" t="s">
        <v>152</v>
      </c>
      <c r="M2633" t="s">
        <v>46</v>
      </c>
      <c r="N2633" t="s">
        <v>28</v>
      </c>
      <c r="O2633" t="s">
        <v>152</v>
      </c>
      <c r="P2633" t="s">
        <v>152</v>
      </c>
      <c r="Q2633">
        <v>3</v>
      </c>
      <c r="R2633" t="s">
        <v>35</v>
      </c>
      <c r="S2633" t="s">
        <v>41</v>
      </c>
    </row>
    <row r="2634" spans="1:19" x14ac:dyDescent="0.3">
      <c r="A2634">
        <v>2633</v>
      </c>
      <c r="B2634">
        <v>24</v>
      </c>
      <c r="C2634" t="s">
        <v>19</v>
      </c>
      <c r="D2634" t="s">
        <v>119</v>
      </c>
      <c r="E2634" t="s">
        <v>69</v>
      </c>
      <c r="F2634">
        <v>27</v>
      </c>
      <c r="G2634" t="s">
        <v>120</v>
      </c>
      <c r="H2634" t="s">
        <v>45</v>
      </c>
      <c r="I2634" t="s">
        <v>94</v>
      </c>
      <c r="J2634" t="s">
        <v>58</v>
      </c>
      <c r="K2634">
        <v>5</v>
      </c>
      <c r="L2634" t="s">
        <v>152</v>
      </c>
      <c r="M2634" t="s">
        <v>29</v>
      </c>
      <c r="N2634" t="s">
        <v>47</v>
      </c>
      <c r="O2634" t="s">
        <v>152</v>
      </c>
      <c r="P2634" t="s">
        <v>152</v>
      </c>
      <c r="Q2634">
        <v>14</v>
      </c>
      <c r="R2634" t="s">
        <v>35</v>
      </c>
      <c r="S2634" t="s">
        <v>50</v>
      </c>
    </row>
    <row r="2635" spans="1:19" x14ac:dyDescent="0.3">
      <c r="A2635">
        <v>2634</v>
      </c>
      <c r="B2635">
        <v>51</v>
      </c>
      <c r="C2635" t="s">
        <v>19</v>
      </c>
      <c r="D2635" t="s">
        <v>89</v>
      </c>
      <c r="E2635" t="s">
        <v>69</v>
      </c>
      <c r="F2635">
        <v>90</v>
      </c>
      <c r="G2635" t="s">
        <v>120</v>
      </c>
      <c r="H2635" t="s">
        <v>45</v>
      </c>
      <c r="I2635" t="s">
        <v>75</v>
      </c>
      <c r="J2635" t="s">
        <v>58</v>
      </c>
      <c r="K2635">
        <v>4.7</v>
      </c>
      <c r="L2635" t="s">
        <v>152</v>
      </c>
      <c r="M2635" t="s">
        <v>46</v>
      </c>
      <c r="N2635" t="s">
        <v>47</v>
      </c>
      <c r="O2635" t="s">
        <v>152</v>
      </c>
      <c r="P2635" t="s">
        <v>152</v>
      </c>
      <c r="Q2635">
        <v>32</v>
      </c>
      <c r="R2635" t="s">
        <v>27</v>
      </c>
      <c r="S2635" t="s">
        <v>30</v>
      </c>
    </row>
    <row r="2636" spans="1:19" x14ac:dyDescent="0.3">
      <c r="A2636">
        <v>2635</v>
      </c>
      <c r="B2636">
        <v>26</v>
      </c>
      <c r="C2636" t="s">
        <v>19</v>
      </c>
      <c r="D2636" t="s">
        <v>42</v>
      </c>
      <c r="E2636" t="s">
        <v>43</v>
      </c>
      <c r="F2636">
        <v>58</v>
      </c>
      <c r="G2636" t="s">
        <v>98</v>
      </c>
      <c r="H2636" t="s">
        <v>38</v>
      </c>
      <c r="I2636" t="s">
        <v>94</v>
      </c>
      <c r="J2636" t="s">
        <v>54</v>
      </c>
      <c r="K2636">
        <v>3.2</v>
      </c>
      <c r="L2636" t="s">
        <v>152</v>
      </c>
      <c r="M2636" t="s">
        <v>35</v>
      </c>
      <c r="N2636" t="s">
        <v>76</v>
      </c>
      <c r="O2636" t="s">
        <v>152</v>
      </c>
      <c r="P2636" t="s">
        <v>152</v>
      </c>
      <c r="Q2636">
        <v>20</v>
      </c>
      <c r="R2636" t="s">
        <v>46</v>
      </c>
      <c r="S2636" t="s">
        <v>97</v>
      </c>
    </row>
    <row r="2637" spans="1:19" x14ac:dyDescent="0.3">
      <c r="A2637">
        <v>2636</v>
      </c>
      <c r="B2637">
        <v>59</v>
      </c>
      <c r="C2637" t="s">
        <v>19</v>
      </c>
      <c r="D2637" t="s">
        <v>104</v>
      </c>
      <c r="E2637" t="s">
        <v>21</v>
      </c>
      <c r="F2637">
        <v>80</v>
      </c>
      <c r="G2637" t="s">
        <v>112</v>
      </c>
      <c r="H2637" t="s">
        <v>92</v>
      </c>
      <c r="I2637" t="s">
        <v>100</v>
      </c>
      <c r="J2637" t="s">
        <v>39</v>
      </c>
      <c r="K2637">
        <v>2.9</v>
      </c>
      <c r="L2637" t="s">
        <v>152</v>
      </c>
      <c r="M2637" t="s">
        <v>46</v>
      </c>
      <c r="N2637" t="s">
        <v>72</v>
      </c>
      <c r="O2637" t="s">
        <v>152</v>
      </c>
      <c r="P2637" t="s">
        <v>152</v>
      </c>
      <c r="Q2637">
        <v>34</v>
      </c>
      <c r="R2637" t="s">
        <v>46</v>
      </c>
      <c r="S2637" t="s">
        <v>30</v>
      </c>
    </row>
    <row r="2638" spans="1:19" x14ac:dyDescent="0.3">
      <c r="A2638">
        <v>2637</v>
      </c>
      <c r="B2638">
        <v>41</v>
      </c>
      <c r="C2638" t="s">
        <v>19</v>
      </c>
      <c r="D2638" t="s">
        <v>102</v>
      </c>
      <c r="E2638" t="s">
        <v>65</v>
      </c>
      <c r="F2638">
        <v>40</v>
      </c>
      <c r="G2638" t="s">
        <v>140</v>
      </c>
      <c r="H2638" t="s">
        <v>38</v>
      </c>
      <c r="I2638" t="s">
        <v>136</v>
      </c>
      <c r="J2638" t="s">
        <v>25</v>
      </c>
      <c r="K2638">
        <v>4.2</v>
      </c>
      <c r="L2638" t="s">
        <v>152</v>
      </c>
      <c r="M2638" t="s">
        <v>46</v>
      </c>
      <c r="N2638" t="s">
        <v>76</v>
      </c>
      <c r="O2638" t="s">
        <v>152</v>
      </c>
      <c r="P2638" t="s">
        <v>152</v>
      </c>
      <c r="Q2638">
        <v>6</v>
      </c>
      <c r="R2638" t="s">
        <v>29</v>
      </c>
      <c r="S2638" t="s">
        <v>50</v>
      </c>
    </row>
    <row r="2639" spans="1:19" x14ac:dyDescent="0.3">
      <c r="A2639">
        <v>2638</v>
      </c>
      <c r="B2639">
        <v>20</v>
      </c>
      <c r="C2639" t="s">
        <v>19</v>
      </c>
      <c r="D2639" t="s">
        <v>95</v>
      </c>
      <c r="E2639" t="s">
        <v>21</v>
      </c>
      <c r="F2639">
        <v>23</v>
      </c>
      <c r="G2639" t="s">
        <v>90</v>
      </c>
      <c r="H2639" t="s">
        <v>45</v>
      </c>
      <c r="I2639" t="s">
        <v>136</v>
      </c>
      <c r="J2639" t="s">
        <v>39</v>
      </c>
      <c r="K2639">
        <v>3.7</v>
      </c>
      <c r="L2639" t="s">
        <v>152</v>
      </c>
      <c r="M2639" t="s">
        <v>27</v>
      </c>
      <c r="N2639" t="s">
        <v>76</v>
      </c>
      <c r="O2639" t="s">
        <v>152</v>
      </c>
      <c r="P2639" t="s">
        <v>152</v>
      </c>
      <c r="Q2639">
        <v>2</v>
      </c>
      <c r="R2639" t="s">
        <v>46</v>
      </c>
      <c r="S2639" t="s">
        <v>50</v>
      </c>
    </row>
    <row r="2640" spans="1:19" x14ac:dyDescent="0.3">
      <c r="A2640">
        <v>2639</v>
      </c>
      <c r="B2640">
        <v>22</v>
      </c>
      <c r="C2640" t="s">
        <v>19</v>
      </c>
      <c r="D2640" t="s">
        <v>56</v>
      </c>
      <c r="E2640" t="s">
        <v>21</v>
      </c>
      <c r="F2640">
        <v>34</v>
      </c>
      <c r="G2640" t="s">
        <v>78</v>
      </c>
      <c r="H2640" t="s">
        <v>38</v>
      </c>
      <c r="I2640" t="s">
        <v>94</v>
      </c>
      <c r="J2640" t="s">
        <v>39</v>
      </c>
      <c r="K2640">
        <v>4.2</v>
      </c>
      <c r="L2640" t="s">
        <v>152</v>
      </c>
      <c r="M2640" t="s">
        <v>46</v>
      </c>
      <c r="N2640" t="s">
        <v>76</v>
      </c>
      <c r="O2640" t="s">
        <v>152</v>
      </c>
      <c r="P2640" t="s">
        <v>152</v>
      </c>
      <c r="Q2640">
        <v>35</v>
      </c>
      <c r="R2640" t="s">
        <v>27</v>
      </c>
      <c r="S2640" t="s">
        <v>50</v>
      </c>
    </row>
    <row r="2641" spans="1:19" x14ac:dyDescent="0.3">
      <c r="A2641">
        <v>2640</v>
      </c>
      <c r="B2641">
        <v>18</v>
      </c>
      <c r="C2641" t="s">
        <v>19</v>
      </c>
      <c r="D2641" t="s">
        <v>20</v>
      </c>
      <c r="E2641" t="s">
        <v>21</v>
      </c>
      <c r="F2641">
        <v>35</v>
      </c>
      <c r="G2641" t="s">
        <v>83</v>
      </c>
      <c r="H2641" t="s">
        <v>92</v>
      </c>
      <c r="I2641" t="s">
        <v>71</v>
      </c>
      <c r="J2641" t="s">
        <v>25</v>
      </c>
      <c r="K2641">
        <v>2.6</v>
      </c>
      <c r="L2641" t="s">
        <v>152</v>
      </c>
      <c r="M2641" t="s">
        <v>59</v>
      </c>
      <c r="N2641" t="s">
        <v>40</v>
      </c>
      <c r="O2641" t="s">
        <v>152</v>
      </c>
      <c r="P2641" t="s">
        <v>152</v>
      </c>
      <c r="Q2641">
        <v>33</v>
      </c>
      <c r="R2641" t="s">
        <v>59</v>
      </c>
      <c r="S2641" t="s">
        <v>60</v>
      </c>
    </row>
    <row r="2642" spans="1:19" x14ac:dyDescent="0.3">
      <c r="A2642">
        <v>2641</v>
      </c>
      <c r="B2642">
        <v>30</v>
      </c>
      <c r="C2642" t="s">
        <v>19</v>
      </c>
      <c r="D2642" t="s">
        <v>87</v>
      </c>
      <c r="E2642" t="s">
        <v>21</v>
      </c>
      <c r="F2642">
        <v>75</v>
      </c>
      <c r="G2642" t="s">
        <v>116</v>
      </c>
      <c r="H2642" t="s">
        <v>23</v>
      </c>
      <c r="I2642" t="s">
        <v>79</v>
      </c>
      <c r="J2642" t="s">
        <v>54</v>
      </c>
      <c r="K2642">
        <v>4</v>
      </c>
      <c r="L2642" t="s">
        <v>152</v>
      </c>
      <c r="M2642" t="s">
        <v>59</v>
      </c>
      <c r="N2642" t="s">
        <v>76</v>
      </c>
      <c r="O2642" t="s">
        <v>152</v>
      </c>
      <c r="P2642" t="s">
        <v>152</v>
      </c>
      <c r="Q2642">
        <v>45</v>
      </c>
      <c r="R2642" t="s">
        <v>29</v>
      </c>
      <c r="S2642" t="s">
        <v>77</v>
      </c>
    </row>
    <row r="2643" spans="1:19" x14ac:dyDescent="0.3">
      <c r="A2643">
        <v>2642</v>
      </c>
      <c r="B2643">
        <v>25</v>
      </c>
      <c r="C2643" t="s">
        <v>19</v>
      </c>
      <c r="D2643" t="s">
        <v>89</v>
      </c>
      <c r="E2643" t="s">
        <v>69</v>
      </c>
      <c r="F2643">
        <v>60</v>
      </c>
      <c r="G2643" t="s">
        <v>129</v>
      </c>
      <c r="H2643" t="s">
        <v>92</v>
      </c>
      <c r="I2643" t="s">
        <v>79</v>
      </c>
      <c r="J2643" t="s">
        <v>25</v>
      </c>
      <c r="K2643">
        <v>2.7</v>
      </c>
      <c r="L2643" t="s">
        <v>152</v>
      </c>
      <c r="M2643" t="s">
        <v>59</v>
      </c>
      <c r="N2643" t="s">
        <v>47</v>
      </c>
      <c r="O2643" t="s">
        <v>152</v>
      </c>
      <c r="P2643" t="s">
        <v>152</v>
      </c>
      <c r="Q2643">
        <v>20</v>
      </c>
      <c r="R2643" t="s">
        <v>34</v>
      </c>
      <c r="S2643" t="s">
        <v>97</v>
      </c>
    </row>
    <row r="2644" spans="1:19" x14ac:dyDescent="0.3">
      <c r="A2644">
        <v>2643</v>
      </c>
      <c r="B2644">
        <v>39</v>
      </c>
      <c r="C2644" t="s">
        <v>19</v>
      </c>
      <c r="D2644" t="s">
        <v>133</v>
      </c>
      <c r="E2644" t="s">
        <v>69</v>
      </c>
      <c r="F2644">
        <v>87</v>
      </c>
      <c r="G2644" t="s">
        <v>146</v>
      </c>
      <c r="H2644" t="s">
        <v>23</v>
      </c>
      <c r="I2644" t="s">
        <v>100</v>
      </c>
      <c r="J2644" t="s">
        <v>54</v>
      </c>
      <c r="K2644">
        <v>4</v>
      </c>
      <c r="L2644" t="s">
        <v>152</v>
      </c>
      <c r="M2644" t="s">
        <v>59</v>
      </c>
      <c r="N2644" t="s">
        <v>76</v>
      </c>
      <c r="O2644" t="s">
        <v>152</v>
      </c>
      <c r="P2644" t="s">
        <v>152</v>
      </c>
      <c r="Q2644">
        <v>48</v>
      </c>
      <c r="R2644" t="s">
        <v>34</v>
      </c>
      <c r="S2644" t="s">
        <v>50</v>
      </c>
    </row>
    <row r="2645" spans="1:19" x14ac:dyDescent="0.3">
      <c r="A2645">
        <v>2644</v>
      </c>
      <c r="B2645">
        <v>49</v>
      </c>
      <c r="C2645" t="s">
        <v>19</v>
      </c>
      <c r="D2645" t="s">
        <v>143</v>
      </c>
      <c r="E2645" t="s">
        <v>69</v>
      </c>
      <c r="F2645">
        <v>41</v>
      </c>
      <c r="G2645" t="s">
        <v>128</v>
      </c>
      <c r="H2645" t="s">
        <v>38</v>
      </c>
      <c r="I2645" t="s">
        <v>67</v>
      </c>
      <c r="J2645" t="s">
        <v>39</v>
      </c>
      <c r="K2645">
        <v>2.9</v>
      </c>
      <c r="L2645" t="s">
        <v>152</v>
      </c>
      <c r="M2645" t="s">
        <v>27</v>
      </c>
      <c r="N2645" t="s">
        <v>47</v>
      </c>
      <c r="O2645" t="s">
        <v>152</v>
      </c>
      <c r="P2645" t="s">
        <v>152</v>
      </c>
      <c r="Q2645">
        <v>37</v>
      </c>
      <c r="R2645" t="s">
        <v>35</v>
      </c>
      <c r="S2645" t="s">
        <v>88</v>
      </c>
    </row>
    <row r="2646" spans="1:19" x14ac:dyDescent="0.3">
      <c r="A2646">
        <v>2645</v>
      </c>
      <c r="B2646">
        <v>25</v>
      </c>
      <c r="C2646" t="s">
        <v>19</v>
      </c>
      <c r="D2646" t="s">
        <v>95</v>
      </c>
      <c r="E2646" t="s">
        <v>21</v>
      </c>
      <c r="F2646">
        <v>83</v>
      </c>
      <c r="G2646" t="s">
        <v>130</v>
      </c>
      <c r="H2646" t="s">
        <v>45</v>
      </c>
      <c r="I2646" t="s">
        <v>49</v>
      </c>
      <c r="J2646" t="s">
        <v>39</v>
      </c>
      <c r="K2646">
        <v>3.3</v>
      </c>
      <c r="L2646" t="s">
        <v>152</v>
      </c>
      <c r="M2646" t="s">
        <v>46</v>
      </c>
      <c r="N2646" t="s">
        <v>55</v>
      </c>
      <c r="O2646" t="s">
        <v>152</v>
      </c>
      <c r="P2646" t="s">
        <v>152</v>
      </c>
      <c r="Q2646">
        <v>4</v>
      </c>
      <c r="R2646" t="s">
        <v>34</v>
      </c>
      <c r="S2646" t="s">
        <v>97</v>
      </c>
    </row>
    <row r="2647" spans="1:19" x14ac:dyDescent="0.3">
      <c r="A2647">
        <v>2646</v>
      </c>
      <c r="B2647">
        <v>23</v>
      </c>
      <c r="C2647" t="s">
        <v>19</v>
      </c>
      <c r="D2647" t="s">
        <v>119</v>
      </c>
      <c r="E2647" t="s">
        <v>69</v>
      </c>
      <c r="F2647">
        <v>81</v>
      </c>
      <c r="G2647" t="s">
        <v>62</v>
      </c>
      <c r="H2647" t="s">
        <v>23</v>
      </c>
      <c r="I2647" t="s">
        <v>79</v>
      </c>
      <c r="J2647" t="s">
        <v>39</v>
      </c>
      <c r="K2647">
        <v>4</v>
      </c>
      <c r="L2647" t="s">
        <v>152</v>
      </c>
      <c r="M2647" t="s">
        <v>34</v>
      </c>
      <c r="N2647" t="s">
        <v>76</v>
      </c>
      <c r="O2647" t="s">
        <v>152</v>
      </c>
      <c r="P2647" t="s">
        <v>152</v>
      </c>
      <c r="Q2647">
        <v>24</v>
      </c>
      <c r="R2647" t="s">
        <v>34</v>
      </c>
      <c r="S2647" t="s">
        <v>77</v>
      </c>
    </row>
    <row r="2648" spans="1:19" x14ac:dyDescent="0.3">
      <c r="A2648">
        <v>2647</v>
      </c>
      <c r="B2648">
        <v>33</v>
      </c>
      <c r="C2648" t="s">
        <v>19</v>
      </c>
      <c r="D2648" t="s">
        <v>113</v>
      </c>
      <c r="E2648" t="s">
        <v>21</v>
      </c>
      <c r="F2648">
        <v>56</v>
      </c>
      <c r="G2648" t="s">
        <v>130</v>
      </c>
      <c r="H2648" t="s">
        <v>38</v>
      </c>
      <c r="I2648" t="s">
        <v>93</v>
      </c>
      <c r="J2648" t="s">
        <v>54</v>
      </c>
      <c r="K2648">
        <v>3.9</v>
      </c>
      <c r="L2648" t="s">
        <v>152</v>
      </c>
      <c r="M2648" t="s">
        <v>35</v>
      </c>
      <c r="N2648" t="s">
        <v>47</v>
      </c>
      <c r="O2648" t="s">
        <v>152</v>
      </c>
      <c r="P2648" t="s">
        <v>152</v>
      </c>
      <c r="Q2648">
        <v>4</v>
      </c>
      <c r="R2648" t="s">
        <v>59</v>
      </c>
      <c r="S2648" t="s">
        <v>97</v>
      </c>
    </row>
    <row r="2649" spans="1:19" x14ac:dyDescent="0.3">
      <c r="A2649">
        <v>2648</v>
      </c>
      <c r="B2649">
        <v>60</v>
      </c>
      <c r="C2649" t="s">
        <v>19</v>
      </c>
      <c r="D2649" t="s">
        <v>73</v>
      </c>
      <c r="E2649" t="s">
        <v>43</v>
      </c>
      <c r="F2649">
        <v>58</v>
      </c>
      <c r="G2649" t="s">
        <v>131</v>
      </c>
      <c r="H2649" t="s">
        <v>45</v>
      </c>
      <c r="I2649" t="s">
        <v>108</v>
      </c>
      <c r="J2649" t="s">
        <v>54</v>
      </c>
      <c r="K2649">
        <v>3.3</v>
      </c>
      <c r="L2649" t="s">
        <v>152</v>
      </c>
      <c r="M2649" t="s">
        <v>59</v>
      </c>
      <c r="N2649" t="s">
        <v>72</v>
      </c>
      <c r="O2649" t="s">
        <v>152</v>
      </c>
      <c r="P2649" t="s">
        <v>152</v>
      </c>
      <c r="Q2649">
        <v>25</v>
      </c>
      <c r="R2649" t="s">
        <v>59</v>
      </c>
      <c r="S2649" t="s">
        <v>50</v>
      </c>
    </row>
    <row r="2650" spans="1:19" x14ac:dyDescent="0.3">
      <c r="A2650">
        <v>2649</v>
      </c>
      <c r="B2650">
        <v>51</v>
      </c>
      <c r="C2650" t="s">
        <v>19</v>
      </c>
      <c r="D2650" t="s">
        <v>95</v>
      </c>
      <c r="E2650" t="s">
        <v>21</v>
      </c>
      <c r="F2650">
        <v>84</v>
      </c>
      <c r="G2650" t="s">
        <v>115</v>
      </c>
      <c r="H2650" t="s">
        <v>45</v>
      </c>
      <c r="I2650" t="s">
        <v>24</v>
      </c>
      <c r="J2650" t="s">
        <v>39</v>
      </c>
      <c r="K2650">
        <v>3.9</v>
      </c>
      <c r="L2650" t="s">
        <v>152</v>
      </c>
      <c r="M2650" t="s">
        <v>29</v>
      </c>
      <c r="N2650" t="s">
        <v>47</v>
      </c>
      <c r="O2650" t="s">
        <v>152</v>
      </c>
      <c r="P2650" t="s">
        <v>152</v>
      </c>
      <c r="Q2650">
        <v>14</v>
      </c>
      <c r="R2650" t="s">
        <v>46</v>
      </c>
      <c r="S2650" t="s">
        <v>77</v>
      </c>
    </row>
    <row r="2651" spans="1:19" x14ac:dyDescent="0.3">
      <c r="A2651">
        <v>2650</v>
      </c>
      <c r="B2651">
        <v>23</v>
      </c>
      <c r="C2651" t="s">
        <v>19</v>
      </c>
      <c r="D2651" t="s">
        <v>143</v>
      </c>
      <c r="E2651" t="s">
        <v>69</v>
      </c>
      <c r="F2651">
        <v>21</v>
      </c>
      <c r="G2651" t="s">
        <v>148</v>
      </c>
      <c r="H2651" t="s">
        <v>45</v>
      </c>
      <c r="I2651" t="s">
        <v>136</v>
      </c>
      <c r="J2651" t="s">
        <v>58</v>
      </c>
      <c r="K2651">
        <v>3.9</v>
      </c>
      <c r="L2651" t="s">
        <v>152</v>
      </c>
      <c r="M2651" t="s">
        <v>27</v>
      </c>
      <c r="N2651" t="s">
        <v>76</v>
      </c>
      <c r="O2651" t="s">
        <v>152</v>
      </c>
      <c r="P2651" t="s">
        <v>152</v>
      </c>
      <c r="Q2651">
        <v>14</v>
      </c>
      <c r="R2651" t="s">
        <v>34</v>
      </c>
      <c r="S2651" t="s">
        <v>30</v>
      </c>
    </row>
    <row r="2652" spans="1:19" x14ac:dyDescent="0.3">
      <c r="A2652">
        <v>2651</v>
      </c>
      <c r="B2652">
        <v>20</v>
      </c>
      <c r="C2652" t="s">
        <v>19</v>
      </c>
      <c r="D2652" t="s">
        <v>125</v>
      </c>
      <c r="E2652" t="s">
        <v>21</v>
      </c>
      <c r="F2652">
        <v>35</v>
      </c>
      <c r="G2652" t="s">
        <v>48</v>
      </c>
      <c r="H2652" t="s">
        <v>23</v>
      </c>
      <c r="I2652" t="s">
        <v>33</v>
      </c>
      <c r="J2652" t="s">
        <v>54</v>
      </c>
      <c r="K2652">
        <v>4.2</v>
      </c>
      <c r="L2652" t="s">
        <v>152</v>
      </c>
      <c r="M2652" t="s">
        <v>46</v>
      </c>
      <c r="N2652" t="s">
        <v>55</v>
      </c>
      <c r="O2652" t="s">
        <v>152</v>
      </c>
      <c r="P2652" t="s">
        <v>152</v>
      </c>
      <c r="Q2652">
        <v>46</v>
      </c>
      <c r="R2652" t="s">
        <v>27</v>
      </c>
      <c r="S2652" t="s">
        <v>97</v>
      </c>
    </row>
    <row r="2653" spans="1:19" x14ac:dyDescent="0.3">
      <c r="A2653">
        <v>2652</v>
      </c>
      <c r="B2653">
        <v>51</v>
      </c>
      <c r="C2653" t="s">
        <v>19</v>
      </c>
      <c r="D2653" t="s">
        <v>51</v>
      </c>
      <c r="E2653" t="s">
        <v>43</v>
      </c>
      <c r="F2653">
        <v>43</v>
      </c>
      <c r="G2653" t="s">
        <v>122</v>
      </c>
      <c r="H2653" t="s">
        <v>45</v>
      </c>
      <c r="I2653" t="s">
        <v>109</v>
      </c>
      <c r="J2653" t="s">
        <v>54</v>
      </c>
      <c r="K2653">
        <v>4.5999999999999996</v>
      </c>
      <c r="L2653" t="s">
        <v>152</v>
      </c>
      <c r="M2653" t="s">
        <v>29</v>
      </c>
      <c r="N2653" t="s">
        <v>76</v>
      </c>
      <c r="O2653" t="s">
        <v>152</v>
      </c>
      <c r="P2653" t="s">
        <v>152</v>
      </c>
      <c r="Q2653">
        <v>27</v>
      </c>
      <c r="R2653" t="s">
        <v>46</v>
      </c>
      <c r="S2653" t="s">
        <v>60</v>
      </c>
    </row>
    <row r="2654" spans="1:19" x14ac:dyDescent="0.3">
      <c r="A2654">
        <v>2653</v>
      </c>
      <c r="B2654">
        <v>23</v>
      </c>
      <c r="C2654" t="s">
        <v>153</v>
      </c>
      <c r="D2654" t="s">
        <v>61</v>
      </c>
      <c r="E2654" t="s">
        <v>21</v>
      </c>
      <c r="F2654">
        <v>20</v>
      </c>
      <c r="G2654" t="s">
        <v>128</v>
      </c>
      <c r="H2654" t="s">
        <v>23</v>
      </c>
      <c r="I2654" t="s">
        <v>109</v>
      </c>
      <c r="J2654" t="s">
        <v>54</v>
      </c>
      <c r="K2654">
        <v>3.3</v>
      </c>
      <c r="L2654" t="s">
        <v>152</v>
      </c>
      <c r="M2654" t="s">
        <v>59</v>
      </c>
      <c r="N2654" t="s">
        <v>72</v>
      </c>
      <c r="O2654" t="s">
        <v>152</v>
      </c>
      <c r="P2654" t="s">
        <v>152</v>
      </c>
      <c r="Q2654">
        <v>46</v>
      </c>
      <c r="R2654" t="s">
        <v>27</v>
      </c>
      <c r="S2654" t="s">
        <v>88</v>
      </c>
    </row>
    <row r="2655" spans="1:19" x14ac:dyDescent="0.3">
      <c r="A2655">
        <v>2654</v>
      </c>
      <c r="B2655">
        <v>67</v>
      </c>
      <c r="C2655" t="s">
        <v>153</v>
      </c>
      <c r="D2655" t="s">
        <v>20</v>
      </c>
      <c r="E2655" t="s">
        <v>21</v>
      </c>
      <c r="F2655">
        <v>36</v>
      </c>
      <c r="G2655" t="s">
        <v>150</v>
      </c>
      <c r="H2655" t="s">
        <v>23</v>
      </c>
      <c r="I2655" t="s">
        <v>93</v>
      </c>
      <c r="J2655" t="s">
        <v>58</v>
      </c>
      <c r="K2655">
        <v>4.8</v>
      </c>
      <c r="L2655" t="s">
        <v>152</v>
      </c>
      <c r="M2655" t="s">
        <v>27</v>
      </c>
      <c r="N2655" t="s">
        <v>28</v>
      </c>
      <c r="O2655" t="s">
        <v>152</v>
      </c>
      <c r="P2655" t="s">
        <v>152</v>
      </c>
      <c r="Q2655">
        <v>24</v>
      </c>
      <c r="R2655" t="s">
        <v>29</v>
      </c>
      <c r="S2655" t="s">
        <v>97</v>
      </c>
    </row>
    <row r="2656" spans="1:19" x14ac:dyDescent="0.3">
      <c r="A2656">
        <v>2655</v>
      </c>
      <c r="B2656">
        <v>23</v>
      </c>
      <c r="C2656" t="s">
        <v>153</v>
      </c>
      <c r="D2656" t="s">
        <v>64</v>
      </c>
      <c r="E2656" t="s">
        <v>65</v>
      </c>
      <c r="F2656">
        <v>70</v>
      </c>
      <c r="G2656" t="s">
        <v>135</v>
      </c>
      <c r="H2656" t="s">
        <v>38</v>
      </c>
      <c r="I2656" t="s">
        <v>71</v>
      </c>
      <c r="J2656" t="s">
        <v>58</v>
      </c>
      <c r="K2656">
        <v>4.0999999999999996</v>
      </c>
      <c r="L2656" t="s">
        <v>152</v>
      </c>
      <c r="M2656" t="s">
        <v>59</v>
      </c>
      <c r="N2656" t="s">
        <v>47</v>
      </c>
      <c r="O2656" t="s">
        <v>152</v>
      </c>
      <c r="P2656" t="s">
        <v>152</v>
      </c>
      <c r="Q2656">
        <v>4</v>
      </c>
      <c r="R2656" t="s">
        <v>46</v>
      </c>
      <c r="S2656" t="s">
        <v>50</v>
      </c>
    </row>
    <row r="2657" spans="1:19" x14ac:dyDescent="0.3">
      <c r="A2657">
        <v>2656</v>
      </c>
      <c r="B2657">
        <v>26</v>
      </c>
      <c r="C2657" t="s">
        <v>153</v>
      </c>
      <c r="D2657" t="s">
        <v>89</v>
      </c>
      <c r="E2657" t="s">
        <v>69</v>
      </c>
      <c r="F2657">
        <v>83</v>
      </c>
      <c r="G2657" t="s">
        <v>52</v>
      </c>
      <c r="H2657" t="s">
        <v>45</v>
      </c>
      <c r="I2657" t="s">
        <v>24</v>
      </c>
      <c r="J2657" t="s">
        <v>54</v>
      </c>
      <c r="K2657">
        <v>3.4</v>
      </c>
      <c r="L2657" t="s">
        <v>152</v>
      </c>
      <c r="M2657" t="s">
        <v>27</v>
      </c>
      <c r="N2657" t="s">
        <v>55</v>
      </c>
      <c r="O2657" t="s">
        <v>152</v>
      </c>
      <c r="P2657" t="s">
        <v>152</v>
      </c>
      <c r="Q2657">
        <v>2</v>
      </c>
      <c r="R2657" t="s">
        <v>27</v>
      </c>
      <c r="S2657" t="s">
        <v>30</v>
      </c>
    </row>
    <row r="2658" spans="1:19" x14ac:dyDescent="0.3">
      <c r="A2658">
        <v>2657</v>
      </c>
      <c r="B2658">
        <v>52</v>
      </c>
      <c r="C2658" t="s">
        <v>153</v>
      </c>
      <c r="D2658" t="s">
        <v>61</v>
      </c>
      <c r="E2658" t="s">
        <v>21</v>
      </c>
      <c r="F2658">
        <v>76</v>
      </c>
      <c r="G2658" t="s">
        <v>116</v>
      </c>
      <c r="H2658" t="s">
        <v>23</v>
      </c>
      <c r="I2658" t="s">
        <v>134</v>
      </c>
      <c r="J2658" t="s">
        <v>25</v>
      </c>
      <c r="K2658">
        <v>3.6</v>
      </c>
      <c r="L2658" t="s">
        <v>152</v>
      </c>
      <c r="M2658" t="s">
        <v>34</v>
      </c>
      <c r="N2658" t="s">
        <v>28</v>
      </c>
      <c r="O2658" t="s">
        <v>152</v>
      </c>
      <c r="P2658" t="s">
        <v>152</v>
      </c>
      <c r="Q2658">
        <v>29</v>
      </c>
      <c r="R2658" t="s">
        <v>34</v>
      </c>
      <c r="S2658" t="s">
        <v>30</v>
      </c>
    </row>
    <row r="2659" spans="1:19" x14ac:dyDescent="0.3">
      <c r="A2659">
        <v>2658</v>
      </c>
      <c r="B2659">
        <v>52</v>
      </c>
      <c r="C2659" t="s">
        <v>153</v>
      </c>
      <c r="D2659" t="s">
        <v>82</v>
      </c>
      <c r="E2659" t="s">
        <v>21</v>
      </c>
      <c r="F2659">
        <v>81</v>
      </c>
      <c r="G2659" t="s">
        <v>105</v>
      </c>
      <c r="H2659" t="s">
        <v>45</v>
      </c>
      <c r="I2659" t="s">
        <v>71</v>
      </c>
      <c r="J2659" t="s">
        <v>54</v>
      </c>
      <c r="K2659">
        <v>2.7</v>
      </c>
      <c r="L2659" t="s">
        <v>152</v>
      </c>
      <c r="M2659" t="s">
        <v>46</v>
      </c>
      <c r="N2659" t="s">
        <v>28</v>
      </c>
      <c r="O2659" t="s">
        <v>152</v>
      </c>
      <c r="P2659" t="s">
        <v>152</v>
      </c>
      <c r="Q2659">
        <v>7</v>
      </c>
      <c r="R2659" t="s">
        <v>27</v>
      </c>
      <c r="S2659" t="s">
        <v>30</v>
      </c>
    </row>
    <row r="2660" spans="1:19" x14ac:dyDescent="0.3">
      <c r="A2660">
        <v>2659</v>
      </c>
      <c r="B2660">
        <v>52</v>
      </c>
      <c r="C2660" t="s">
        <v>153</v>
      </c>
      <c r="D2660" t="s">
        <v>68</v>
      </c>
      <c r="E2660" t="s">
        <v>69</v>
      </c>
      <c r="F2660">
        <v>47</v>
      </c>
      <c r="G2660" t="s">
        <v>123</v>
      </c>
      <c r="H2660" t="s">
        <v>92</v>
      </c>
      <c r="I2660" t="s">
        <v>126</v>
      </c>
      <c r="J2660" t="s">
        <v>54</v>
      </c>
      <c r="K2660">
        <v>3.2</v>
      </c>
      <c r="L2660" t="s">
        <v>152</v>
      </c>
      <c r="M2660" t="s">
        <v>34</v>
      </c>
      <c r="N2660" t="s">
        <v>47</v>
      </c>
      <c r="O2660" t="s">
        <v>152</v>
      </c>
      <c r="P2660" t="s">
        <v>152</v>
      </c>
      <c r="Q2660">
        <v>39</v>
      </c>
      <c r="R2660" t="s">
        <v>46</v>
      </c>
      <c r="S2660" t="s">
        <v>88</v>
      </c>
    </row>
    <row r="2661" spans="1:19" x14ac:dyDescent="0.3">
      <c r="A2661">
        <v>2660</v>
      </c>
      <c r="B2661">
        <v>35</v>
      </c>
      <c r="C2661" t="s">
        <v>153</v>
      </c>
      <c r="D2661" t="s">
        <v>137</v>
      </c>
      <c r="E2661" t="s">
        <v>43</v>
      </c>
      <c r="F2661">
        <v>35</v>
      </c>
      <c r="G2661" t="s">
        <v>111</v>
      </c>
      <c r="H2661" t="s">
        <v>23</v>
      </c>
      <c r="I2661" t="s">
        <v>24</v>
      </c>
      <c r="J2661" t="s">
        <v>54</v>
      </c>
      <c r="K2661">
        <v>4.4000000000000004</v>
      </c>
      <c r="L2661" t="s">
        <v>152</v>
      </c>
      <c r="M2661" t="s">
        <v>34</v>
      </c>
      <c r="N2661" t="s">
        <v>72</v>
      </c>
      <c r="O2661" t="s">
        <v>152</v>
      </c>
      <c r="P2661" t="s">
        <v>152</v>
      </c>
      <c r="Q2661">
        <v>46</v>
      </c>
      <c r="R2661" t="s">
        <v>27</v>
      </c>
      <c r="S2661" t="s">
        <v>30</v>
      </c>
    </row>
    <row r="2662" spans="1:19" x14ac:dyDescent="0.3">
      <c r="A2662">
        <v>2661</v>
      </c>
      <c r="B2662">
        <v>24</v>
      </c>
      <c r="C2662" t="s">
        <v>153</v>
      </c>
      <c r="D2662" t="s">
        <v>95</v>
      </c>
      <c r="E2662" t="s">
        <v>21</v>
      </c>
      <c r="F2662">
        <v>85</v>
      </c>
      <c r="G2662" t="s">
        <v>131</v>
      </c>
      <c r="H2662" t="s">
        <v>23</v>
      </c>
      <c r="I2662" t="s">
        <v>134</v>
      </c>
      <c r="J2662" t="s">
        <v>39</v>
      </c>
      <c r="K2662">
        <v>4.9000000000000004</v>
      </c>
      <c r="L2662" t="s">
        <v>152</v>
      </c>
      <c r="M2662" t="s">
        <v>59</v>
      </c>
      <c r="N2662" t="s">
        <v>28</v>
      </c>
      <c r="O2662" t="s">
        <v>152</v>
      </c>
      <c r="P2662" t="s">
        <v>152</v>
      </c>
      <c r="Q2662">
        <v>44</v>
      </c>
      <c r="R2662" t="s">
        <v>29</v>
      </c>
      <c r="S2662" t="s">
        <v>50</v>
      </c>
    </row>
    <row r="2663" spans="1:19" x14ac:dyDescent="0.3">
      <c r="A2663">
        <v>2662</v>
      </c>
      <c r="B2663">
        <v>43</v>
      </c>
      <c r="C2663" t="s">
        <v>153</v>
      </c>
      <c r="D2663" t="s">
        <v>137</v>
      </c>
      <c r="E2663" t="s">
        <v>43</v>
      </c>
      <c r="F2663">
        <v>96</v>
      </c>
      <c r="G2663" t="s">
        <v>151</v>
      </c>
      <c r="H2663" t="s">
        <v>92</v>
      </c>
      <c r="I2663" t="s">
        <v>79</v>
      </c>
      <c r="J2663" t="s">
        <v>58</v>
      </c>
      <c r="K2663">
        <v>4.8</v>
      </c>
      <c r="L2663" t="s">
        <v>152</v>
      </c>
      <c r="M2663" t="s">
        <v>59</v>
      </c>
      <c r="N2663" t="s">
        <v>28</v>
      </c>
      <c r="O2663" t="s">
        <v>152</v>
      </c>
      <c r="P2663" t="s">
        <v>152</v>
      </c>
      <c r="Q2663">
        <v>20</v>
      </c>
      <c r="R2663" t="s">
        <v>34</v>
      </c>
      <c r="S2663" t="s">
        <v>50</v>
      </c>
    </row>
    <row r="2664" spans="1:19" x14ac:dyDescent="0.3">
      <c r="A2664">
        <v>2663</v>
      </c>
      <c r="B2664">
        <v>25</v>
      </c>
      <c r="C2664" t="s">
        <v>153</v>
      </c>
      <c r="D2664" t="s">
        <v>87</v>
      </c>
      <c r="E2664" t="s">
        <v>21</v>
      </c>
      <c r="F2664">
        <v>98</v>
      </c>
      <c r="G2664" t="s">
        <v>145</v>
      </c>
      <c r="H2664" t="s">
        <v>45</v>
      </c>
      <c r="I2664" t="s">
        <v>109</v>
      </c>
      <c r="J2664" t="s">
        <v>54</v>
      </c>
      <c r="K2664">
        <v>2.8</v>
      </c>
      <c r="L2664" t="s">
        <v>152</v>
      </c>
      <c r="M2664" t="s">
        <v>46</v>
      </c>
      <c r="N2664" t="s">
        <v>72</v>
      </c>
      <c r="O2664" t="s">
        <v>152</v>
      </c>
      <c r="P2664" t="s">
        <v>152</v>
      </c>
      <c r="Q2664">
        <v>44</v>
      </c>
      <c r="R2664" t="s">
        <v>46</v>
      </c>
      <c r="S2664" t="s">
        <v>30</v>
      </c>
    </row>
    <row r="2665" spans="1:19" x14ac:dyDescent="0.3">
      <c r="A2665">
        <v>2664</v>
      </c>
      <c r="B2665">
        <v>46</v>
      </c>
      <c r="C2665" t="s">
        <v>153</v>
      </c>
      <c r="D2665" t="s">
        <v>51</v>
      </c>
      <c r="E2665" t="s">
        <v>43</v>
      </c>
      <c r="F2665">
        <v>52</v>
      </c>
      <c r="G2665" t="s">
        <v>150</v>
      </c>
      <c r="H2665" t="s">
        <v>23</v>
      </c>
      <c r="I2665" t="s">
        <v>67</v>
      </c>
      <c r="J2665" t="s">
        <v>58</v>
      </c>
      <c r="K2665">
        <v>2.9</v>
      </c>
      <c r="L2665" t="s">
        <v>152</v>
      </c>
      <c r="M2665" t="s">
        <v>27</v>
      </c>
      <c r="N2665" t="s">
        <v>40</v>
      </c>
      <c r="O2665" t="s">
        <v>152</v>
      </c>
      <c r="P2665" t="s">
        <v>152</v>
      </c>
      <c r="Q2665">
        <v>23</v>
      </c>
      <c r="R2665" t="s">
        <v>34</v>
      </c>
      <c r="S2665" t="s">
        <v>50</v>
      </c>
    </row>
    <row r="2666" spans="1:19" x14ac:dyDescent="0.3">
      <c r="A2666">
        <v>2665</v>
      </c>
      <c r="B2666">
        <v>22</v>
      </c>
      <c r="C2666" t="s">
        <v>153</v>
      </c>
      <c r="D2666" t="s">
        <v>106</v>
      </c>
      <c r="E2666" t="s">
        <v>69</v>
      </c>
      <c r="F2666">
        <v>84</v>
      </c>
      <c r="G2666" t="s">
        <v>115</v>
      </c>
      <c r="H2666" t="s">
        <v>23</v>
      </c>
      <c r="I2666" t="s">
        <v>67</v>
      </c>
      <c r="J2666" t="s">
        <v>25</v>
      </c>
      <c r="K2666">
        <v>3.2</v>
      </c>
      <c r="L2666" t="s">
        <v>152</v>
      </c>
      <c r="M2666" t="s">
        <v>59</v>
      </c>
      <c r="N2666" t="s">
        <v>76</v>
      </c>
      <c r="O2666" t="s">
        <v>152</v>
      </c>
      <c r="P2666" t="s">
        <v>152</v>
      </c>
      <c r="Q2666">
        <v>37</v>
      </c>
      <c r="R2666" t="s">
        <v>46</v>
      </c>
      <c r="S2666" t="s">
        <v>41</v>
      </c>
    </row>
    <row r="2667" spans="1:19" x14ac:dyDescent="0.3">
      <c r="A2667">
        <v>2666</v>
      </c>
      <c r="B2667">
        <v>70</v>
      </c>
      <c r="C2667" t="s">
        <v>153</v>
      </c>
      <c r="D2667" t="s">
        <v>113</v>
      </c>
      <c r="E2667" t="s">
        <v>21</v>
      </c>
      <c r="F2667">
        <v>71</v>
      </c>
      <c r="G2667" t="s">
        <v>62</v>
      </c>
      <c r="H2667" t="s">
        <v>23</v>
      </c>
      <c r="I2667" t="s">
        <v>108</v>
      </c>
      <c r="J2667" t="s">
        <v>25</v>
      </c>
      <c r="K2667">
        <v>3.5</v>
      </c>
      <c r="L2667" t="s">
        <v>152</v>
      </c>
      <c r="M2667" t="s">
        <v>29</v>
      </c>
      <c r="N2667" t="s">
        <v>76</v>
      </c>
      <c r="O2667" t="s">
        <v>152</v>
      </c>
      <c r="P2667" t="s">
        <v>152</v>
      </c>
      <c r="Q2667">
        <v>4</v>
      </c>
      <c r="R2667" t="s">
        <v>29</v>
      </c>
      <c r="S2667" t="s">
        <v>41</v>
      </c>
    </row>
    <row r="2668" spans="1:19" x14ac:dyDescent="0.3">
      <c r="A2668">
        <v>2667</v>
      </c>
      <c r="B2668">
        <v>49</v>
      </c>
      <c r="C2668" t="s">
        <v>153</v>
      </c>
      <c r="D2668" t="s">
        <v>42</v>
      </c>
      <c r="E2668" t="s">
        <v>43</v>
      </c>
      <c r="F2668">
        <v>95</v>
      </c>
      <c r="G2668" t="s">
        <v>123</v>
      </c>
      <c r="H2668" t="s">
        <v>38</v>
      </c>
      <c r="I2668" t="s">
        <v>110</v>
      </c>
      <c r="J2668" t="s">
        <v>25</v>
      </c>
      <c r="K2668">
        <v>4.0999999999999996</v>
      </c>
      <c r="L2668" t="s">
        <v>152</v>
      </c>
      <c r="M2668" t="s">
        <v>34</v>
      </c>
      <c r="N2668" t="s">
        <v>76</v>
      </c>
      <c r="O2668" t="s">
        <v>152</v>
      </c>
      <c r="P2668" t="s">
        <v>152</v>
      </c>
      <c r="Q2668">
        <v>14</v>
      </c>
      <c r="R2668" t="s">
        <v>29</v>
      </c>
      <c r="S2668" t="s">
        <v>30</v>
      </c>
    </row>
    <row r="2669" spans="1:19" x14ac:dyDescent="0.3">
      <c r="A2669">
        <v>2668</v>
      </c>
      <c r="B2669">
        <v>48</v>
      </c>
      <c r="C2669" t="s">
        <v>153</v>
      </c>
      <c r="D2669" t="s">
        <v>137</v>
      </c>
      <c r="E2669" t="s">
        <v>43</v>
      </c>
      <c r="F2669">
        <v>47</v>
      </c>
      <c r="G2669" t="s">
        <v>128</v>
      </c>
      <c r="H2669" t="s">
        <v>45</v>
      </c>
      <c r="I2669" t="s">
        <v>121</v>
      </c>
      <c r="J2669" t="s">
        <v>54</v>
      </c>
      <c r="K2669">
        <v>4.0999999999999996</v>
      </c>
      <c r="L2669" t="s">
        <v>152</v>
      </c>
      <c r="M2669" t="s">
        <v>29</v>
      </c>
      <c r="N2669" t="s">
        <v>40</v>
      </c>
      <c r="O2669" t="s">
        <v>152</v>
      </c>
      <c r="P2669" t="s">
        <v>152</v>
      </c>
      <c r="Q2669">
        <v>31</v>
      </c>
      <c r="R2669" t="s">
        <v>35</v>
      </c>
      <c r="S2669" t="s">
        <v>30</v>
      </c>
    </row>
    <row r="2670" spans="1:19" x14ac:dyDescent="0.3">
      <c r="A2670">
        <v>2669</v>
      </c>
      <c r="B2670">
        <v>59</v>
      </c>
      <c r="C2670" t="s">
        <v>153</v>
      </c>
      <c r="D2670" t="s">
        <v>64</v>
      </c>
      <c r="E2670" t="s">
        <v>65</v>
      </c>
      <c r="F2670">
        <v>75</v>
      </c>
      <c r="G2670" t="s">
        <v>105</v>
      </c>
      <c r="H2670" t="s">
        <v>45</v>
      </c>
      <c r="I2670" t="s">
        <v>94</v>
      </c>
      <c r="J2670" t="s">
        <v>54</v>
      </c>
      <c r="K2670">
        <v>4.8</v>
      </c>
      <c r="L2670" t="s">
        <v>152</v>
      </c>
      <c r="M2670" t="s">
        <v>29</v>
      </c>
      <c r="N2670" t="s">
        <v>47</v>
      </c>
      <c r="O2670" t="s">
        <v>152</v>
      </c>
      <c r="P2670" t="s">
        <v>152</v>
      </c>
      <c r="Q2670">
        <v>9</v>
      </c>
      <c r="R2670" t="s">
        <v>46</v>
      </c>
      <c r="S2670" t="s">
        <v>60</v>
      </c>
    </row>
    <row r="2671" spans="1:19" x14ac:dyDescent="0.3">
      <c r="A2671">
        <v>2670</v>
      </c>
      <c r="B2671">
        <v>39</v>
      </c>
      <c r="C2671" t="s">
        <v>153</v>
      </c>
      <c r="D2671" t="s">
        <v>133</v>
      </c>
      <c r="E2671" t="s">
        <v>69</v>
      </c>
      <c r="F2671">
        <v>28</v>
      </c>
      <c r="G2671" t="s">
        <v>115</v>
      </c>
      <c r="H2671" t="s">
        <v>23</v>
      </c>
      <c r="I2671" t="s">
        <v>86</v>
      </c>
      <c r="J2671" t="s">
        <v>39</v>
      </c>
      <c r="K2671">
        <v>2.8</v>
      </c>
      <c r="L2671" t="s">
        <v>152</v>
      </c>
      <c r="M2671" t="s">
        <v>46</v>
      </c>
      <c r="N2671" t="s">
        <v>40</v>
      </c>
      <c r="O2671" t="s">
        <v>152</v>
      </c>
      <c r="P2671" t="s">
        <v>152</v>
      </c>
      <c r="Q2671">
        <v>31</v>
      </c>
      <c r="R2671" t="s">
        <v>27</v>
      </c>
      <c r="S2671" t="s">
        <v>41</v>
      </c>
    </row>
    <row r="2672" spans="1:19" x14ac:dyDescent="0.3">
      <c r="A2672">
        <v>2671</v>
      </c>
      <c r="B2672">
        <v>30</v>
      </c>
      <c r="C2672" t="s">
        <v>153</v>
      </c>
      <c r="D2672" t="s">
        <v>89</v>
      </c>
      <c r="E2672" t="s">
        <v>69</v>
      </c>
      <c r="F2672">
        <v>44</v>
      </c>
      <c r="G2672" t="s">
        <v>138</v>
      </c>
      <c r="H2672" t="s">
        <v>45</v>
      </c>
      <c r="I2672" t="s">
        <v>134</v>
      </c>
      <c r="J2672" t="s">
        <v>58</v>
      </c>
      <c r="K2672">
        <v>4.7</v>
      </c>
      <c r="L2672" t="s">
        <v>152</v>
      </c>
      <c r="M2672" t="s">
        <v>29</v>
      </c>
      <c r="N2672" t="s">
        <v>28</v>
      </c>
      <c r="O2672" t="s">
        <v>152</v>
      </c>
      <c r="P2672" t="s">
        <v>152</v>
      </c>
      <c r="Q2672">
        <v>26</v>
      </c>
      <c r="R2672" t="s">
        <v>34</v>
      </c>
      <c r="S2672" t="s">
        <v>77</v>
      </c>
    </row>
    <row r="2673" spans="1:19" x14ac:dyDescent="0.3">
      <c r="A2673">
        <v>2672</v>
      </c>
      <c r="B2673">
        <v>37</v>
      </c>
      <c r="C2673" t="s">
        <v>153</v>
      </c>
      <c r="D2673" t="s">
        <v>42</v>
      </c>
      <c r="E2673" t="s">
        <v>43</v>
      </c>
      <c r="F2673">
        <v>64</v>
      </c>
      <c r="G2673" t="s">
        <v>90</v>
      </c>
      <c r="H2673" t="s">
        <v>92</v>
      </c>
      <c r="I2673" t="s">
        <v>24</v>
      </c>
      <c r="J2673" t="s">
        <v>25</v>
      </c>
      <c r="K2673">
        <v>4.8</v>
      </c>
      <c r="L2673" t="s">
        <v>152</v>
      </c>
      <c r="M2673" t="s">
        <v>35</v>
      </c>
      <c r="N2673" t="s">
        <v>72</v>
      </c>
      <c r="O2673" t="s">
        <v>152</v>
      </c>
      <c r="P2673" t="s">
        <v>152</v>
      </c>
      <c r="Q2673">
        <v>41</v>
      </c>
      <c r="R2673" t="s">
        <v>46</v>
      </c>
      <c r="S2673" t="s">
        <v>97</v>
      </c>
    </row>
    <row r="2674" spans="1:19" x14ac:dyDescent="0.3">
      <c r="A2674">
        <v>2673</v>
      </c>
      <c r="B2674">
        <v>56</v>
      </c>
      <c r="C2674" t="s">
        <v>153</v>
      </c>
      <c r="D2674" t="s">
        <v>137</v>
      </c>
      <c r="E2674" t="s">
        <v>43</v>
      </c>
      <c r="F2674">
        <v>28</v>
      </c>
      <c r="G2674" t="s">
        <v>66</v>
      </c>
      <c r="H2674" t="s">
        <v>45</v>
      </c>
      <c r="I2674" t="s">
        <v>33</v>
      </c>
      <c r="J2674" t="s">
        <v>39</v>
      </c>
      <c r="K2674">
        <v>2.9</v>
      </c>
      <c r="L2674" t="s">
        <v>152</v>
      </c>
      <c r="M2674" t="s">
        <v>59</v>
      </c>
      <c r="N2674" t="s">
        <v>55</v>
      </c>
      <c r="O2674" t="s">
        <v>152</v>
      </c>
      <c r="P2674" t="s">
        <v>152</v>
      </c>
      <c r="Q2674">
        <v>13</v>
      </c>
      <c r="R2674" t="s">
        <v>35</v>
      </c>
      <c r="S2674" t="s">
        <v>50</v>
      </c>
    </row>
    <row r="2675" spans="1:19" x14ac:dyDescent="0.3">
      <c r="A2675">
        <v>2674</v>
      </c>
      <c r="B2675">
        <v>67</v>
      </c>
      <c r="C2675" t="s">
        <v>153</v>
      </c>
      <c r="D2675" t="s">
        <v>104</v>
      </c>
      <c r="E2675" t="s">
        <v>21</v>
      </c>
      <c r="F2675">
        <v>21</v>
      </c>
      <c r="G2675" t="s">
        <v>107</v>
      </c>
      <c r="H2675" t="s">
        <v>45</v>
      </c>
      <c r="I2675" t="s">
        <v>79</v>
      </c>
      <c r="J2675" t="s">
        <v>54</v>
      </c>
      <c r="K2675">
        <v>2.6</v>
      </c>
      <c r="L2675" t="s">
        <v>152</v>
      </c>
      <c r="M2675" t="s">
        <v>35</v>
      </c>
      <c r="N2675" t="s">
        <v>72</v>
      </c>
      <c r="O2675" t="s">
        <v>152</v>
      </c>
      <c r="P2675" t="s">
        <v>152</v>
      </c>
      <c r="Q2675">
        <v>4</v>
      </c>
      <c r="R2675" t="s">
        <v>35</v>
      </c>
      <c r="S2675" t="s">
        <v>88</v>
      </c>
    </row>
    <row r="2676" spans="1:19" x14ac:dyDescent="0.3">
      <c r="A2676">
        <v>2675</v>
      </c>
      <c r="B2676">
        <v>40</v>
      </c>
      <c r="C2676" t="s">
        <v>153</v>
      </c>
      <c r="D2676" t="s">
        <v>124</v>
      </c>
      <c r="E2676" t="s">
        <v>69</v>
      </c>
      <c r="F2676">
        <v>41</v>
      </c>
      <c r="G2676" t="s">
        <v>103</v>
      </c>
      <c r="H2676" t="s">
        <v>38</v>
      </c>
      <c r="I2676" t="s">
        <v>63</v>
      </c>
      <c r="J2676" t="s">
        <v>58</v>
      </c>
      <c r="K2676">
        <v>3.3</v>
      </c>
      <c r="L2676" t="s">
        <v>152</v>
      </c>
      <c r="M2676" t="s">
        <v>59</v>
      </c>
      <c r="N2676" t="s">
        <v>28</v>
      </c>
      <c r="O2676" t="s">
        <v>152</v>
      </c>
      <c r="P2676" t="s">
        <v>152</v>
      </c>
      <c r="Q2676">
        <v>15</v>
      </c>
      <c r="R2676" t="s">
        <v>35</v>
      </c>
      <c r="S2676" t="s">
        <v>97</v>
      </c>
    </row>
    <row r="2677" spans="1:19" x14ac:dyDescent="0.3">
      <c r="A2677">
        <v>2676</v>
      </c>
      <c r="B2677">
        <v>24</v>
      </c>
      <c r="C2677" t="s">
        <v>153</v>
      </c>
      <c r="D2677" t="s">
        <v>61</v>
      </c>
      <c r="E2677" t="s">
        <v>21</v>
      </c>
      <c r="F2677">
        <v>38</v>
      </c>
      <c r="G2677" t="s">
        <v>141</v>
      </c>
      <c r="H2677" t="s">
        <v>45</v>
      </c>
      <c r="I2677" t="s">
        <v>100</v>
      </c>
      <c r="J2677" t="s">
        <v>25</v>
      </c>
      <c r="K2677">
        <v>3.4</v>
      </c>
      <c r="L2677" t="s">
        <v>152</v>
      </c>
      <c r="M2677" t="s">
        <v>35</v>
      </c>
      <c r="N2677" t="s">
        <v>40</v>
      </c>
      <c r="O2677" t="s">
        <v>152</v>
      </c>
      <c r="P2677" t="s">
        <v>152</v>
      </c>
      <c r="Q2677">
        <v>38</v>
      </c>
      <c r="R2677" t="s">
        <v>35</v>
      </c>
      <c r="S2677" t="s">
        <v>77</v>
      </c>
    </row>
    <row r="2678" spans="1:19" x14ac:dyDescent="0.3">
      <c r="A2678">
        <v>2677</v>
      </c>
      <c r="B2678">
        <v>43</v>
      </c>
      <c r="C2678" t="s">
        <v>153</v>
      </c>
      <c r="D2678" t="s">
        <v>132</v>
      </c>
      <c r="E2678" t="s">
        <v>69</v>
      </c>
      <c r="F2678">
        <v>77</v>
      </c>
      <c r="G2678" t="s">
        <v>22</v>
      </c>
      <c r="H2678" t="s">
        <v>45</v>
      </c>
      <c r="I2678" t="s">
        <v>33</v>
      </c>
      <c r="J2678" t="s">
        <v>39</v>
      </c>
      <c r="K2678">
        <v>3.6</v>
      </c>
      <c r="L2678" t="s">
        <v>152</v>
      </c>
      <c r="M2678" t="s">
        <v>29</v>
      </c>
      <c r="N2678" t="s">
        <v>40</v>
      </c>
      <c r="O2678" t="s">
        <v>152</v>
      </c>
      <c r="P2678" t="s">
        <v>152</v>
      </c>
      <c r="Q2678">
        <v>3</v>
      </c>
      <c r="R2678" t="s">
        <v>35</v>
      </c>
      <c r="S2678" t="s">
        <v>30</v>
      </c>
    </row>
    <row r="2679" spans="1:19" x14ac:dyDescent="0.3">
      <c r="A2679">
        <v>2678</v>
      </c>
      <c r="B2679">
        <v>45</v>
      </c>
      <c r="C2679" t="s">
        <v>153</v>
      </c>
      <c r="D2679" t="s">
        <v>61</v>
      </c>
      <c r="E2679" t="s">
        <v>21</v>
      </c>
      <c r="F2679">
        <v>43</v>
      </c>
      <c r="G2679" t="s">
        <v>139</v>
      </c>
      <c r="H2679" t="s">
        <v>23</v>
      </c>
      <c r="I2679" t="s">
        <v>79</v>
      </c>
      <c r="J2679" t="s">
        <v>39</v>
      </c>
      <c r="K2679">
        <v>3.8</v>
      </c>
      <c r="L2679" t="s">
        <v>152</v>
      </c>
      <c r="M2679" t="s">
        <v>59</v>
      </c>
      <c r="N2679" t="s">
        <v>47</v>
      </c>
      <c r="O2679" t="s">
        <v>152</v>
      </c>
      <c r="P2679" t="s">
        <v>152</v>
      </c>
      <c r="Q2679">
        <v>6</v>
      </c>
      <c r="R2679" t="s">
        <v>46</v>
      </c>
      <c r="S2679" t="s">
        <v>97</v>
      </c>
    </row>
    <row r="2680" spans="1:19" x14ac:dyDescent="0.3">
      <c r="A2680">
        <v>2679</v>
      </c>
      <c r="B2680">
        <v>33</v>
      </c>
      <c r="C2680" t="s">
        <v>153</v>
      </c>
      <c r="D2680" t="s">
        <v>133</v>
      </c>
      <c r="E2680" t="s">
        <v>69</v>
      </c>
      <c r="F2680">
        <v>91</v>
      </c>
      <c r="G2680" t="s">
        <v>57</v>
      </c>
      <c r="H2680" t="s">
        <v>45</v>
      </c>
      <c r="I2680" t="s">
        <v>136</v>
      </c>
      <c r="J2680" t="s">
        <v>39</v>
      </c>
      <c r="K2680">
        <v>3.4</v>
      </c>
      <c r="L2680" t="s">
        <v>152</v>
      </c>
      <c r="M2680" t="s">
        <v>35</v>
      </c>
      <c r="N2680" t="s">
        <v>72</v>
      </c>
      <c r="O2680" t="s">
        <v>152</v>
      </c>
      <c r="P2680" t="s">
        <v>152</v>
      </c>
      <c r="Q2680">
        <v>34</v>
      </c>
      <c r="R2680" t="s">
        <v>27</v>
      </c>
      <c r="S2680" t="s">
        <v>77</v>
      </c>
    </row>
    <row r="2681" spans="1:19" x14ac:dyDescent="0.3">
      <c r="A2681">
        <v>2680</v>
      </c>
      <c r="B2681">
        <v>53</v>
      </c>
      <c r="C2681" t="s">
        <v>153</v>
      </c>
      <c r="D2681" t="s">
        <v>61</v>
      </c>
      <c r="E2681" t="s">
        <v>21</v>
      </c>
      <c r="F2681">
        <v>68</v>
      </c>
      <c r="G2681" t="s">
        <v>57</v>
      </c>
      <c r="H2681" t="s">
        <v>38</v>
      </c>
      <c r="I2681" t="s">
        <v>134</v>
      </c>
      <c r="J2681" t="s">
        <v>39</v>
      </c>
      <c r="K2681">
        <v>3.8</v>
      </c>
      <c r="L2681" t="s">
        <v>152</v>
      </c>
      <c r="M2681" t="s">
        <v>59</v>
      </c>
      <c r="N2681" t="s">
        <v>28</v>
      </c>
      <c r="O2681" t="s">
        <v>152</v>
      </c>
      <c r="P2681" t="s">
        <v>152</v>
      </c>
      <c r="Q2681">
        <v>7</v>
      </c>
      <c r="R2681" t="s">
        <v>59</v>
      </c>
      <c r="S2681" t="s">
        <v>60</v>
      </c>
    </row>
    <row r="2682" spans="1:19" x14ac:dyDescent="0.3">
      <c r="A2682">
        <v>2681</v>
      </c>
      <c r="B2682">
        <v>44</v>
      </c>
      <c r="C2682" t="s">
        <v>153</v>
      </c>
      <c r="D2682" t="s">
        <v>125</v>
      </c>
      <c r="E2682" t="s">
        <v>21</v>
      </c>
      <c r="F2682">
        <v>37</v>
      </c>
      <c r="G2682" t="s">
        <v>145</v>
      </c>
      <c r="H2682" t="s">
        <v>23</v>
      </c>
      <c r="I2682" t="s">
        <v>126</v>
      </c>
      <c r="J2682" t="s">
        <v>58</v>
      </c>
      <c r="K2682">
        <v>3.3</v>
      </c>
      <c r="L2682" t="s">
        <v>152</v>
      </c>
      <c r="M2682" t="s">
        <v>46</v>
      </c>
      <c r="N2682" t="s">
        <v>47</v>
      </c>
      <c r="O2682" t="s">
        <v>152</v>
      </c>
      <c r="P2682" t="s">
        <v>152</v>
      </c>
      <c r="Q2682">
        <v>21</v>
      </c>
      <c r="R2682" t="s">
        <v>29</v>
      </c>
      <c r="S2682" t="s">
        <v>50</v>
      </c>
    </row>
    <row r="2683" spans="1:19" x14ac:dyDescent="0.3">
      <c r="A2683">
        <v>2682</v>
      </c>
      <c r="B2683">
        <v>23</v>
      </c>
      <c r="C2683" t="s">
        <v>153</v>
      </c>
      <c r="D2683" t="s">
        <v>73</v>
      </c>
      <c r="E2683" t="s">
        <v>43</v>
      </c>
      <c r="F2683">
        <v>23</v>
      </c>
      <c r="G2683" t="s">
        <v>37</v>
      </c>
      <c r="H2683" t="s">
        <v>23</v>
      </c>
      <c r="I2683" t="s">
        <v>79</v>
      </c>
      <c r="J2683" t="s">
        <v>54</v>
      </c>
      <c r="K2683">
        <v>4.8</v>
      </c>
      <c r="L2683" t="s">
        <v>152</v>
      </c>
      <c r="M2683" t="s">
        <v>34</v>
      </c>
      <c r="N2683" t="s">
        <v>55</v>
      </c>
      <c r="O2683" t="s">
        <v>152</v>
      </c>
      <c r="P2683" t="s">
        <v>152</v>
      </c>
      <c r="Q2683">
        <v>17</v>
      </c>
      <c r="R2683" t="s">
        <v>59</v>
      </c>
      <c r="S2683" t="s">
        <v>88</v>
      </c>
    </row>
    <row r="2684" spans="1:19" x14ac:dyDescent="0.3">
      <c r="A2684">
        <v>2683</v>
      </c>
      <c r="B2684">
        <v>59</v>
      </c>
      <c r="C2684" t="s">
        <v>153</v>
      </c>
      <c r="D2684" t="s">
        <v>51</v>
      </c>
      <c r="E2684" t="s">
        <v>43</v>
      </c>
      <c r="F2684">
        <v>65</v>
      </c>
      <c r="G2684" t="s">
        <v>98</v>
      </c>
      <c r="H2684" t="s">
        <v>23</v>
      </c>
      <c r="I2684" t="s">
        <v>33</v>
      </c>
      <c r="J2684" t="s">
        <v>25</v>
      </c>
      <c r="K2684">
        <v>3.9</v>
      </c>
      <c r="L2684" t="s">
        <v>152</v>
      </c>
      <c r="M2684" t="s">
        <v>29</v>
      </c>
      <c r="N2684" t="s">
        <v>72</v>
      </c>
      <c r="O2684" t="s">
        <v>152</v>
      </c>
      <c r="P2684" t="s">
        <v>152</v>
      </c>
      <c r="Q2684">
        <v>5</v>
      </c>
      <c r="R2684" t="s">
        <v>29</v>
      </c>
      <c r="S2684" t="s">
        <v>97</v>
      </c>
    </row>
    <row r="2685" spans="1:19" x14ac:dyDescent="0.3">
      <c r="A2685">
        <v>2684</v>
      </c>
      <c r="B2685">
        <v>68</v>
      </c>
      <c r="C2685" t="s">
        <v>153</v>
      </c>
      <c r="D2685" t="s">
        <v>132</v>
      </c>
      <c r="E2685" t="s">
        <v>69</v>
      </c>
      <c r="F2685">
        <v>30</v>
      </c>
      <c r="G2685" t="s">
        <v>57</v>
      </c>
      <c r="H2685" t="s">
        <v>45</v>
      </c>
      <c r="I2685" t="s">
        <v>126</v>
      </c>
      <c r="J2685" t="s">
        <v>54</v>
      </c>
      <c r="K2685">
        <v>4.2</v>
      </c>
      <c r="L2685" t="s">
        <v>152</v>
      </c>
      <c r="M2685" t="s">
        <v>35</v>
      </c>
      <c r="N2685" t="s">
        <v>47</v>
      </c>
      <c r="O2685" t="s">
        <v>152</v>
      </c>
      <c r="P2685" t="s">
        <v>152</v>
      </c>
      <c r="Q2685">
        <v>21</v>
      </c>
      <c r="R2685" t="s">
        <v>35</v>
      </c>
      <c r="S2685" t="s">
        <v>30</v>
      </c>
    </row>
    <row r="2686" spans="1:19" x14ac:dyDescent="0.3">
      <c r="A2686">
        <v>2685</v>
      </c>
      <c r="B2686">
        <v>46</v>
      </c>
      <c r="C2686" t="s">
        <v>153</v>
      </c>
      <c r="D2686" t="s">
        <v>82</v>
      </c>
      <c r="E2686" t="s">
        <v>21</v>
      </c>
      <c r="F2686">
        <v>45</v>
      </c>
      <c r="G2686" t="s">
        <v>149</v>
      </c>
      <c r="H2686" t="s">
        <v>45</v>
      </c>
      <c r="I2686" t="s">
        <v>24</v>
      </c>
      <c r="J2686" t="s">
        <v>54</v>
      </c>
      <c r="K2686">
        <v>4.7</v>
      </c>
      <c r="L2686" t="s">
        <v>152</v>
      </c>
      <c r="M2686" t="s">
        <v>29</v>
      </c>
      <c r="N2686" t="s">
        <v>40</v>
      </c>
      <c r="O2686" t="s">
        <v>152</v>
      </c>
      <c r="P2686" t="s">
        <v>152</v>
      </c>
      <c r="Q2686">
        <v>42</v>
      </c>
      <c r="R2686" t="s">
        <v>27</v>
      </c>
      <c r="S2686" t="s">
        <v>77</v>
      </c>
    </row>
    <row r="2687" spans="1:19" x14ac:dyDescent="0.3">
      <c r="A2687">
        <v>2686</v>
      </c>
      <c r="B2687">
        <v>56</v>
      </c>
      <c r="C2687" t="s">
        <v>153</v>
      </c>
      <c r="D2687" t="s">
        <v>137</v>
      </c>
      <c r="E2687" t="s">
        <v>43</v>
      </c>
      <c r="F2687">
        <v>25</v>
      </c>
      <c r="G2687" t="s">
        <v>141</v>
      </c>
      <c r="H2687" t="s">
        <v>45</v>
      </c>
      <c r="I2687" t="s">
        <v>24</v>
      </c>
      <c r="J2687" t="s">
        <v>25</v>
      </c>
      <c r="K2687">
        <v>2.7</v>
      </c>
      <c r="L2687" t="s">
        <v>152</v>
      </c>
      <c r="M2687" t="s">
        <v>29</v>
      </c>
      <c r="N2687" t="s">
        <v>28</v>
      </c>
      <c r="O2687" t="s">
        <v>152</v>
      </c>
      <c r="P2687" t="s">
        <v>152</v>
      </c>
      <c r="Q2687">
        <v>49</v>
      </c>
      <c r="R2687" t="s">
        <v>27</v>
      </c>
      <c r="S2687" t="s">
        <v>60</v>
      </c>
    </row>
    <row r="2688" spans="1:19" x14ac:dyDescent="0.3">
      <c r="A2688">
        <v>2687</v>
      </c>
      <c r="B2688">
        <v>40</v>
      </c>
      <c r="C2688" t="s">
        <v>153</v>
      </c>
      <c r="D2688" t="s">
        <v>125</v>
      </c>
      <c r="E2688" t="s">
        <v>21</v>
      </c>
      <c r="F2688">
        <v>72</v>
      </c>
      <c r="G2688" t="s">
        <v>142</v>
      </c>
      <c r="H2688" t="s">
        <v>45</v>
      </c>
      <c r="I2688" t="s">
        <v>94</v>
      </c>
      <c r="J2688" t="s">
        <v>25</v>
      </c>
      <c r="K2688">
        <v>3.8</v>
      </c>
      <c r="L2688" t="s">
        <v>152</v>
      </c>
      <c r="M2688" t="s">
        <v>29</v>
      </c>
      <c r="N2688" t="s">
        <v>72</v>
      </c>
      <c r="O2688" t="s">
        <v>152</v>
      </c>
      <c r="P2688" t="s">
        <v>152</v>
      </c>
      <c r="Q2688">
        <v>33</v>
      </c>
      <c r="R2688" t="s">
        <v>35</v>
      </c>
      <c r="S2688" t="s">
        <v>30</v>
      </c>
    </row>
    <row r="2689" spans="1:19" x14ac:dyDescent="0.3">
      <c r="A2689">
        <v>2688</v>
      </c>
      <c r="B2689">
        <v>61</v>
      </c>
      <c r="C2689" t="s">
        <v>153</v>
      </c>
      <c r="D2689" t="s">
        <v>82</v>
      </c>
      <c r="E2689" t="s">
        <v>21</v>
      </c>
      <c r="F2689">
        <v>75</v>
      </c>
      <c r="G2689" t="s">
        <v>80</v>
      </c>
      <c r="H2689" t="s">
        <v>45</v>
      </c>
      <c r="I2689" t="s">
        <v>53</v>
      </c>
      <c r="J2689" t="s">
        <v>58</v>
      </c>
      <c r="K2689">
        <v>3.6</v>
      </c>
      <c r="L2689" t="s">
        <v>152</v>
      </c>
      <c r="M2689" t="s">
        <v>35</v>
      </c>
      <c r="N2689" t="s">
        <v>72</v>
      </c>
      <c r="O2689" t="s">
        <v>152</v>
      </c>
      <c r="P2689" t="s">
        <v>152</v>
      </c>
      <c r="Q2689">
        <v>12</v>
      </c>
      <c r="R2689" t="s">
        <v>59</v>
      </c>
      <c r="S2689" t="s">
        <v>77</v>
      </c>
    </row>
    <row r="2690" spans="1:19" x14ac:dyDescent="0.3">
      <c r="A2690">
        <v>2689</v>
      </c>
      <c r="B2690">
        <v>53</v>
      </c>
      <c r="C2690" t="s">
        <v>153</v>
      </c>
      <c r="D2690" t="s">
        <v>68</v>
      </c>
      <c r="E2690" t="s">
        <v>69</v>
      </c>
      <c r="F2690">
        <v>63</v>
      </c>
      <c r="G2690" t="s">
        <v>66</v>
      </c>
      <c r="H2690" t="s">
        <v>92</v>
      </c>
      <c r="I2690" t="s">
        <v>49</v>
      </c>
      <c r="J2690" t="s">
        <v>39</v>
      </c>
      <c r="K2690">
        <v>2.9</v>
      </c>
      <c r="L2690" t="s">
        <v>152</v>
      </c>
      <c r="M2690" t="s">
        <v>35</v>
      </c>
      <c r="N2690" t="s">
        <v>72</v>
      </c>
      <c r="O2690" t="s">
        <v>152</v>
      </c>
      <c r="P2690" t="s">
        <v>152</v>
      </c>
      <c r="Q2690">
        <v>18</v>
      </c>
      <c r="R2690" t="s">
        <v>27</v>
      </c>
      <c r="S2690" t="s">
        <v>97</v>
      </c>
    </row>
    <row r="2691" spans="1:19" x14ac:dyDescent="0.3">
      <c r="A2691">
        <v>2690</v>
      </c>
      <c r="B2691">
        <v>29</v>
      </c>
      <c r="C2691" t="s">
        <v>153</v>
      </c>
      <c r="D2691" t="s">
        <v>20</v>
      </c>
      <c r="E2691" t="s">
        <v>21</v>
      </c>
      <c r="F2691">
        <v>35</v>
      </c>
      <c r="G2691" t="s">
        <v>52</v>
      </c>
      <c r="H2691" t="s">
        <v>45</v>
      </c>
      <c r="I2691" t="s">
        <v>121</v>
      </c>
      <c r="J2691" t="s">
        <v>58</v>
      </c>
      <c r="K2691">
        <v>3.9</v>
      </c>
      <c r="L2691" t="s">
        <v>152</v>
      </c>
      <c r="M2691" t="s">
        <v>27</v>
      </c>
      <c r="N2691" t="s">
        <v>55</v>
      </c>
      <c r="O2691" t="s">
        <v>152</v>
      </c>
      <c r="P2691" t="s">
        <v>152</v>
      </c>
      <c r="Q2691">
        <v>47</v>
      </c>
      <c r="R2691" t="s">
        <v>46</v>
      </c>
      <c r="S2691" t="s">
        <v>60</v>
      </c>
    </row>
    <row r="2692" spans="1:19" x14ac:dyDescent="0.3">
      <c r="A2692">
        <v>2691</v>
      </c>
      <c r="B2692">
        <v>44</v>
      </c>
      <c r="C2692" t="s">
        <v>153</v>
      </c>
      <c r="D2692" t="s">
        <v>133</v>
      </c>
      <c r="E2692" t="s">
        <v>69</v>
      </c>
      <c r="F2692">
        <v>32</v>
      </c>
      <c r="G2692" t="s">
        <v>130</v>
      </c>
      <c r="H2692" t="s">
        <v>23</v>
      </c>
      <c r="I2692" t="s">
        <v>134</v>
      </c>
      <c r="J2692" t="s">
        <v>54</v>
      </c>
      <c r="K2692">
        <v>4.7</v>
      </c>
      <c r="L2692" t="s">
        <v>152</v>
      </c>
      <c r="M2692" t="s">
        <v>29</v>
      </c>
      <c r="N2692" t="s">
        <v>40</v>
      </c>
      <c r="O2692" t="s">
        <v>152</v>
      </c>
      <c r="P2692" t="s">
        <v>152</v>
      </c>
      <c r="Q2692">
        <v>18</v>
      </c>
      <c r="R2692" t="s">
        <v>34</v>
      </c>
      <c r="S2692" t="s">
        <v>41</v>
      </c>
    </row>
    <row r="2693" spans="1:19" x14ac:dyDescent="0.3">
      <c r="A2693">
        <v>2692</v>
      </c>
      <c r="B2693">
        <v>43</v>
      </c>
      <c r="C2693" t="s">
        <v>153</v>
      </c>
      <c r="D2693" t="s">
        <v>95</v>
      </c>
      <c r="E2693" t="s">
        <v>21</v>
      </c>
      <c r="F2693">
        <v>25</v>
      </c>
      <c r="G2693" t="s">
        <v>145</v>
      </c>
      <c r="H2693" t="s">
        <v>23</v>
      </c>
      <c r="I2693" t="s">
        <v>144</v>
      </c>
      <c r="J2693" t="s">
        <v>25</v>
      </c>
      <c r="K2693">
        <v>3.3</v>
      </c>
      <c r="L2693" t="s">
        <v>152</v>
      </c>
      <c r="M2693" t="s">
        <v>34</v>
      </c>
      <c r="N2693" t="s">
        <v>72</v>
      </c>
      <c r="O2693" t="s">
        <v>152</v>
      </c>
      <c r="P2693" t="s">
        <v>152</v>
      </c>
      <c r="Q2693">
        <v>48</v>
      </c>
      <c r="R2693" t="s">
        <v>35</v>
      </c>
      <c r="S2693" t="s">
        <v>88</v>
      </c>
    </row>
    <row r="2694" spans="1:19" x14ac:dyDescent="0.3">
      <c r="A2694">
        <v>2693</v>
      </c>
      <c r="B2694">
        <v>40</v>
      </c>
      <c r="C2694" t="s">
        <v>153</v>
      </c>
      <c r="D2694" t="s">
        <v>51</v>
      </c>
      <c r="E2694" t="s">
        <v>43</v>
      </c>
      <c r="F2694">
        <v>90</v>
      </c>
      <c r="G2694" t="s">
        <v>149</v>
      </c>
      <c r="H2694" t="s">
        <v>92</v>
      </c>
      <c r="I2694" t="s">
        <v>84</v>
      </c>
      <c r="J2694" t="s">
        <v>39</v>
      </c>
      <c r="K2694">
        <v>4.2</v>
      </c>
      <c r="L2694" t="s">
        <v>152</v>
      </c>
      <c r="M2694" t="s">
        <v>29</v>
      </c>
      <c r="N2694" t="s">
        <v>40</v>
      </c>
      <c r="O2694" t="s">
        <v>152</v>
      </c>
      <c r="P2694" t="s">
        <v>152</v>
      </c>
      <c r="Q2694">
        <v>18</v>
      </c>
      <c r="R2694" t="s">
        <v>59</v>
      </c>
      <c r="S2694" t="s">
        <v>97</v>
      </c>
    </row>
    <row r="2695" spans="1:19" x14ac:dyDescent="0.3">
      <c r="A2695">
        <v>2694</v>
      </c>
      <c r="B2695">
        <v>55</v>
      </c>
      <c r="C2695" t="s">
        <v>153</v>
      </c>
      <c r="D2695" t="s">
        <v>137</v>
      </c>
      <c r="E2695" t="s">
        <v>43</v>
      </c>
      <c r="F2695">
        <v>70</v>
      </c>
      <c r="G2695" t="s">
        <v>78</v>
      </c>
      <c r="H2695" t="s">
        <v>23</v>
      </c>
      <c r="I2695" t="s">
        <v>93</v>
      </c>
      <c r="J2695" t="s">
        <v>54</v>
      </c>
      <c r="K2695">
        <v>2.6</v>
      </c>
      <c r="L2695" t="s">
        <v>152</v>
      </c>
      <c r="M2695" t="s">
        <v>59</v>
      </c>
      <c r="N2695" t="s">
        <v>55</v>
      </c>
      <c r="O2695" t="s">
        <v>152</v>
      </c>
      <c r="P2695" t="s">
        <v>152</v>
      </c>
      <c r="Q2695">
        <v>46</v>
      </c>
      <c r="R2695" t="s">
        <v>35</v>
      </c>
      <c r="S2695" t="s">
        <v>60</v>
      </c>
    </row>
    <row r="2696" spans="1:19" x14ac:dyDescent="0.3">
      <c r="A2696">
        <v>2695</v>
      </c>
      <c r="B2696">
        <v>66</v>
      </c>
      <c r="C2696" t="s">
        <v>153</v>
      </c>
      <c r="D2696" t="s">
        <v>89</v>
      </c>
      <c r="E2696" t="s">
        <v>69</v>
      </c>
      <c r="F2696">
        <v>27</v>
      </c>
      <c r="G2696" t="s">
        <v>62</v>
      </c>
      <c r="H2696" t="s">
        <v>45</v>
      </c>
      <c r="I2696" t="s">
        <v>79</v>
      </c>
      <c r="J2696" t="s">
        <v>39</v>
      </c>
      <c r="K2696">
        <v>4.9000000000000004</v>
      </c>
      <c r="L2696" t="s">
        <v>152</v>
      </c>
      <c r="M2696" t="s">
        <v>29</v>
      </c>
      <c r="N2696" t="s">
        <v>28</v>
      </c>
      <c r="O2696" t="s">
        <v>152</v>
      </c>
      <c r="P2696" t="s">
        <v>152</v>
      </c>
      <c r="Q2696">
        <v>34</v>
      </c>
      <c r="R2696" t="s">
        <v>27</v>
      </c>
      <c r="S2696" t="s">
        <v>97</v>
      </c>
    </row>
    <row r="2697" spans="1:19" x14ac:dyDescent="0.3">
      <c r="A2697">
        <v>2696</v>
      </c>
      <c r="B2697">
        <v>50</v>
      </c>
      <c r="C2697" t="s">
        <v>153</v>
      </c>
      <c r="D2697" t="s">
        <v>124</v>
      </c>
      <c r="E2697" t="s">
        <v>69</v>
      </c>
      <c r="F2697">
        <v>92</v>
      </c>
      <c r="G2697" t="s">
        <v>122</v>
      </c>
      <c r="H2697" t="s">
        <v>45</v>
      </c>
      <c r="I2697" t="s">
        <v>121</v>
      </c>
      <c r="J2697" t="s">
        <v>58</v>
      </c>
      <c r="K2697">
        <v>3.6</v>
      </c>
      <c r="L2697" t="s">
        <v>152</v>
      </c>
      <c r="M2697" t="s">
        <v>59</v>
      </c>
      <c r="N2697" t="s">
        <v>55</v>
      </c>
      <c r="O2697" t="s">
        <v>152</v>
      </c>
      <c r="P2697" t="s">
        <v>152</v>
      </c>
      <c r="Q2697">
        <v>10</v>
      </c>
      <c r="R2697" t="s">
        <v>46</v>
      </c>
      <c r="S2697" t="s">
        <v>77</v>
      </c>
    </row>
    <row r="2698" spans="1:19" x14ac:dyDescent="0.3">
      <c r="A2698">
        <v>2697</v>
      </c>
      <c r="B2698">
        <v>57</v>
      </c>
      <c r="C2698" t="s">
        <v>153</v>
      </c>
      <c r="D2698" t="s">
        <v>64</v>
      </c>
      <c r="E2698" t="s">
        <v>65</v>
      </c>
      <c r="F2698">
        <v>20</v>
      </c>
      <c r="G2698" t="s">
        <v>147</v>
      </c>
      <c r="H2698" t="s">
        <v>45</v>
      </c>
      <c r="I2698" t="s">
        <v>53</v>
      </c>
      <c r="J2698" t="s">
        <v>39</v>
      </c>
      <c r="K2698">
        <v>4.7</v>
      </c>
      <c r="L2698" t="s">
        <v>152</v>
      </c>
      <c r="M2698" t="s">
        <v>27</v>
      </c>
      <c r="N2698" t="s">
        <v>40</v>
      </c>
      <c r="O2698" t="s">
        <v>152</v>
      </c>
      <c r="P2698" t="s">
        <v>152</v>
      </c>
      <c r="Q2698">
        <v>12</v>
      </c>
      <c r="R2698" t="s">
        <v>59</v>
      </c>
      <c r="S2698" t="s">
        <v>88</v>
      </c>
    </row>
    <row r="2699" spans="1:19" x14ac:dyDescent="0.3">
      <c r="A2699">
        <v>2698</v>
      </c>
      <c r="B2699">
        <v>42</v>
      </c>
      <c r="C2699" t="s">
        <v>153</v>
      </c>
      <c r="D2699" t="s">
        <v>102</v>
      </c>
      <c r="E2699" t="s">
        <v>65</v>
      </c>
      <c r="F2699">
        <v>52</v>
      </c>
      <c r="G2699" t="s">
        <v>80</v>
      </c>
      <c r="H2699" t="s">
        <v>23</v>
      </c>
      <c r="I2699" t="s">
        <v>108</v>
      </c>
      <c r="J2699" t="s">
        <v>25</v>
      </c>
      <c r="K2699">
        <v>3.2</v>
      </c>
      <c r="L2699" t="s">
        <v>152</v>
      </c>
      <c r="M2699" t="s">
        <v>27</v>
      </c>
      <c r="N2699" t="s">
        <v>55</v>
      </c>
      <c r="O2699" t="s">
        <v>152</v>
      </c>
      <c r="P2699" t="s">
        <v>152</v>
      </c>
      <c r="Q2699">
        <v>36</v>
      </c>
      <c r="R2699" t="s">
        <v>34</v>
      </c>
      <c r="S2699" t="s">
        <v>60</v>
      </c>
    </row>
    <row r="2700" spans="1:19" x14ac:dyDescent="0.3">
      <c r="A2700">
        <v>2699</v>
      </c>
      <c r="B2700">
        <v>55</v>
      </c>
      <c r="C2700" t="s">
        <v>153</v>
      </c>
      <c r="D2700" t="s">
        <v>104</v>
      </c>
      <c r="E2700" t="s">
        <v>21</v>
      </c>
      <c r="F2700">
        <v>57</v>
      </c>
      <c r="G2700" t="s">
        <v>141</v>
      </c>
      <c r="H2700" t="s">
        <v>45</v>
      </c>
      <c r="I2700" t="s">
        <v>136</v>
      </c>
      <c r="J2700" t="s">
        <v>54</v>
      </c>
      <c r="K2700">
        <v>3.6</v>
      </c>
      <c r="L2700" t="s">
        <v>152</v>
      </c>
      <c r="M2700" t="s">
        <v>29</v>
      </c>
      <c r="N2700" t="s">
        <v>76</v>
      </c>
      <c r="O2700" t="s">
        <v>152</v>
      </c>
      <c r="P2700" t="s">
        <v>152</v>
      </c>
      <c r="Q2700">
        <v>34</v>
      </c>
      <c r="R2700" t="s">
        <v>29</v>
      </c>
      <c r="S2700" t="s">
        <v>60</v>
      </c>
    </row>
    <row r="2701" spans="1:19" x14ac:dyDescent="0.3">
      <c r="A2701">
        <v>2700</v>
      </c>
      <c r="B2701">
        <v>25</v>
      </c>
      <c r="C2701" t="s">
        <v>153</v>
      </c>
      <c r="D2701" t="s">
        <v>137</v>
      </c>
      <c r="E2701" t="s">
        <v>43</v>
      </c>
      <c r="F2701">
        <v>96</v>
      </c>
      <c r="G2701" t="s">
        <v>140</v>
      </c>
      <c r="H2701" t="s">
        <v>45</v>
      </c>
      <c r="I2701" t="s">
        <v>84</v>
      </c>
      <c r="J2701" t="s">
        <v>58</v>
      </c>
      <c r="K2701">
        <v>3.6</v>
      </c>
      <c r="L2701" t="s">
        <v>152</v>
      </c>
      <c r="M2701" t="s">
        <v>29</v>
      </c>
      <c r="N2701" t="s">
        <v>72</v>
      </c>
      <c r="O2701" t="s">
        <v>152</v>
      </c>
      <c r="P2701" t="s">
        <v>152</v>
      </c>
      <c r="Q2701">
        <v>49</v>
      </c>
      <c r="R2701" t="s">
        <v>59</v>
      </c>
      <c r="S2701" t="s">
        <v>50</v>
      </c>
    </row>
    <row r="2702" spans="1:19" x14ac:dyDescent="0.3">
      <c r="A2702">
        <v>2701</v>
      </c>
      <c r="B2702">
        <v>22</v>
      </c>
      <c r="C2702" t="s">
        <v>153</v>
      </c>
      <c r="D2702" t="s">
        <v>113</v>
      </c>
      <c r="E2702" t="s">
        <v>21</v>
      </c>
      <c r="F2702">
        <v>68</v>
      </c>
      <c r="G2702" t="s">
        <v>99</v>
      </c>
      <c r="H2702" t="s">
        <v>92</v>
      </c>
      <c r="I2702" t="s">
        <v>79</v>
      </c>
      <c r="J2702" t="s">
        <v>25</v>
      </c>
      <c r="K2702">
        <v>3.2</v>
      </c>
      <c r="L2702" t="s">
        <v>152</v>
      </c>
      <c r="M2702" t="s">
        <v>34</v>
      </c>
      <c r="N2702" t="s">
        <v>55</v>
      </c>
      <c r="O2702" t="s">
        <v>152</v>
      </c>
      <c r="P2702" t="s">
        <v>152</v>
      </c>
      <c r="Q2702">
        <v>36</v>
      </c>
      <c r="R2702" t="s">
        <v>35</v>
      </c>
      <c r="S2702" t="s">
        <v>41</v>
      </c>
    </row>
    <row r="2703" spans="1:19" x14ac:dyDescent="0.3">
      <c r="A2703">
        <v>2702</v>
      </c>
      <c r="B2703">
        <v>49</v>
      </c>
      <c r="C2703" t="s">
        <v>153</v>
      </c>
      <c r="D2703" t="s">
        <v>31</v>
      </c>
      <c r="E2703" t="s">
        <v>21</v>
      </c>
      <c r="F2703">
        <v>30</v>
      </c>
      <c r="G2703" t="s">
        <v>135</v>
      </c>
      <c r="H2703" t="s">
        <v>23</v>
      </c>
      <c r="I2703" t="s">
        <v>67</v>
      </c>
      <c r="J2703" t="s">
        <v>54</v>
      </c>
      <c r="K2703">
        <v>2.8</v>
      </c>
      <c r="L2703" t="s">
        <v>152</v>
      </c>
      <c r="M2703" t="s">
        <v>34</v>
      </c>
      <c r="N2703" t="s">
        <v>76</v>
      </c>
      <c r="O2703" t="s">
        <v>152</v>
      </c>
      <c r="P2703" t="s">
        <v>152</v>
      </c>
      <c r="Q2703">
        <v>18</v>
      </c>
      <c r="R2703" t="s">
        <v>34</v>
      </c>
      <c r="S2703" t="s">
        <v>30</v>
      </c>
    </row>
    <row r="2704" spans="1:19" x14ac:dyDescent="0.3">
      <c r="A2704">
        <v>2703</v>
      </c>
      <c r="B2704">
        <v>70</v>
      </c>
      <c r="C2704" t="s">
        <v>153</v>
      </c>
      <c r="D2704" t="s">
        <v>73</v>
      </c>
      <c r="E2704" t="s">
        <v>43</v>
      </c>
      <c r="F2704">
        <v>37</v>
      </c>
      <c r="G2704" t="s">
        <v>105</v>
      </c>
      <c r="H2704" t="s">
        <v>23</v>
      </c>
      <c r="I2704" t="s">
        <v>24</v>
      </c>
      <c r="J2704" t="s">
        <v>58</v>
      </c>
      <c r="K2704">
        <v>4</v>
      </c>
      <c r="L2704" t="s">
        <v>152</v>
      </c>
      <c r="M2704" t="s">
        <v>46</v>
      </c>
      <c r="N2704" t="s">
        <v>47</v>
      </c>
      <c r="O2704" t="s">
        <v>152</v>
      </c>
      <c r="P2704" t="s">
        <v>152</v>
      </c>
      <c r="Q2704">
        <v>39</v>
      </c>
      <c r="R2704" t="s">
        <v>59</v>
      </c>
      <c r="S2704" t="s">
        <v>30</v>
      </c>
    </row>
    <row r="2705" spans="1:19" x14ac:dyDescent="0.3">
      <c r="A2705">
        <v>2704</v>
      </c>
      <c r="B2705">
        <v>56</v>
      </c>
      <c r="C2705" t="s">
        <v>153</v>
      </c>
      <c r="D2705" t="s">
        <v>119</v>
      </c>
      <c r="E2705" t="s">
        <v>69</v>
      </c>
      <c r="F2705">
        <v>42</v>
      </c>
      <c r="G2705" t="s">
        <v>122</v>
      </c>
      <c r="H2705" t="s">
        <v>92</v>
      </c>
      <c r="I2705" t="s">
        <v>79</v>
      </c>
      <c r="J2705" t="s">
        <v>25</v>
      </c>
      <c r="K2705">
        <v>4.4000000000000004</v>
      </c>
      <c r="L2705" t="s">
        <v>152</v>
      </c>
      <c r="M2705" t="s">
        <v>34</v>
      </c>
      <c r="N2705" t="s">
        <v>40</v>
      </c>
      <c r="O2705" t="s">
        <v>152</v>
      </c>
      <c r="P2705" t="s">
        <v>152</v>
      </c>
      <c r="Q2705">
        <v>34</v>
      </c>
      <c r="R2705" t="s">
        <v>46</v>
      </c>
      <c r="S2705" t="s">
        <v>41</v>
      </c>
    </row>
    <row r="2706" spans="1:19" x14ac:dyDescent="0.3">
      <c r="A2706">
        <v>2705</v>
      </c>
      <c r="B2706">
        <v>52</v>
      </c>
      <c r="C2706" t="s">
        <v>153</v>
      </c>
      <c r="D2706" t="s">
        <v>82</v>
      </c>
      <c r="E2706" t="s">
        <v>21</v>
      </c>
      <c r="F2706">
        <v>54</v>
      </c>
      <c r="G2706" t="s">
        <v>122</v>
      </c>
      <c r="H2706" t="s">
        <v>23</v>
      </c>
      <c r="I2706" t="s">
        <v>118</v>
      </c>
      <c r="J2706" t="s">
        <v>39</v>
      </c>
      <c r="K2706">
        <v>3.4</v>
      </c>
      <c r="L2706" t="s">
        <v>152</v>
      </c>
      <c r="M2706" t="s">
        <v>27</v>
      </c>
      <c r="N2706" t="s">
        <v>47</v>
      </c>
      <c r="O2706" t="s">
        <v>152</v>
      </c>
      <c r="P2706" t="s">
        <v>152</v>
      </c>
      <c r="Q2706">
        <v>35</v>
      </c>
      <c r="R2706" t="s">
        <v>59</v>
      </c>
      <c r="S2706" t="s">
        <v>41</v>
      </c>
    </row>
    <row r="2707" spans="1:19" x14ac:dyDescent="0.3">
      <c r="A2707">
        <v>2706</v>
      </c>
      <c r="B2707">
        <v>65</v>
      </c>
      <c r="C2707" t="s">
        <v>153</v>
      </c>
      <c r="D2707" t="s">
        <v>102</v>
      </c>
      <c r="E2707" t="s">
        <v>65</v>
      </c>
      <c r="F2707">
        <v>81</v>
      </c>
      <c r="G2707" t="s">
        <v>149</v>
      </c>
      <c r="H2707" t="s">
        <v>38</v>
      </c>
      <c r="I2707" t="s">
        <v>49</v>
      </c>
      <c r="J2707" t="s">
        <v>39</v>
      </c>
      <c r="K2707">
        <v>5</v>
      </c>
      <c r="L2707" t="s">
        <v>152</v>
      </c>
      <c r="M2707" t="s">
        <v>59</v>
      </c>
      <c r="N2707" t="s">
        <v>76</v>
      </c>
      <c r="O2707" t="s">
        <v>152</v>
      </c>
      <c r="P2707" t="s">
        <v>152</v>
      </c>
      <c r="Q2707">
        <v>1</v>
      </c>
      <c r="R2707" t="s">
        <v>27</v>
      </c>
      <c r="S2707" t="s">
        <v>77</v>
      </c>
    </row>
    <row r="2708" spans="1:19" x14ac:dyDescent="0.3">
      <c r="A2708">
        <v>2707</v>
      </c>
      <c r="B2708">
        <v>24</v>
      </c>
      <c r="C2708" t="s">
        <v>153</v>
      </c>
      <c r="D2708" t="s">
        <v>73</v>
      </c>
      <c r="E2708" t="s">
        <v>43</v>
      </c>
      <c r="F2708">
        <v>40</v>
      </c>
      <c r="G2708" t="s">
        <v>90</v>
      </c>
      <c r="H2708" t="s">
        <v>38</v>
      </c>
      <c r="I2708" t="s">
        <v>144</v>
      </c>
      <c r="J2708" t="s">
        <v>39</v>
      </c>
      <c r="K2708">
        <v>3.1</v>
      </c>
      <c r="L2708" t="s">
        <v>152</v>
      </c>
      <c r="M2708" t="s">
        <v>34</v>
      </c>
      <c r="N2708" t="s">
        <v>28</v>
      </c>
      <c r="O2708" t="s">
        <v>152</v>
      </c>
      <c r="P2708" t="s">
        <v>152</v>
      </c>
      <c r="Q2708">
        <v>48</v>
      </c>
      <c r="R2708" t="s">
        <v>59</v>
      </c>
      <c r="S2708" t="s">
        <v>60</v>
      </c>
    </row>
    <row r="2709" spans="1:19" x14ac:dyDescent="0.3">
      <c r="A2709">
        <v>2708</v>
      </c>
      <c r="B2709">
        <v>32</v>
      </c>
      <c r="C2709" t="s">
        <v>153</v>
      </c>
      <c r="D2709" t="s">
        <v>132</v>
      </c>
      <c r="E2709" t="s">
        <v>69</v>
      </c>
      <c r="F2709">
        <v>88</v>
      </c>
      <c r="G2709" t="s">
        <v>145</v>
      </c>
      <c r="H2709" t="s">
        <v>45</v>
      </c>
      <c r="I2709" t="s">
        <v>71</v>
      </c>
      <c r="J2709" t="s">
        <v>58</v>
      </c>
      <c r="K2709">
        <v>4.2</v>
      </c>
      <c r="L2709" t="s">
        <v>152</v>
      </c>
      <c r="M2709" t="s">
        <v>35</v>
      </c>
      <c r="N2709" t="s">
        <v>55</v>
      </c>
      <c r="O2709" t="s">
        <v>152</v>
      </c>
      <c r="P2709" t="s">
        <v>152</v>
      </c>
      <c r="Q2709">
        <v>19</v>
      </c>
      <c r="R2709" t="s">
        <v>35</v>
      </c>
      <c r="S2709" t="s">
        <v>41</v>
      </c>
    </row>
    <row r="2710" spans="1:19" x14ac:dyDescent="0.3">
      <c r="A2710">
        <v>2709</v>
      </c>
      <c r="B2710">
        <v>57</v>
      </c>
      <c r="C2710" t="s">
        <v>153</v>
      </c>
      <c r="D2710" t="s">
        <v>82</v>
      </c>
      <c r="E2710" t="s">
        <v>21</v>
      </c>
      <c r="F2710">
        <v>94</v>
      </c>
      <c r="G2710" t="s">
        <v>90</v>
      </c>
      <c r="H2710" t="s">
        <v>45</v>
      </c>
      <c r="I2710" t="s">
        <v>86</v>
      </c>
      <c r="J2710" t="s">
        <v>54</v>
      </c>
      <c r="K2710">
        <v>3.3</v>
      </c>
      <c r="L2710" t="s">
        <v>152</v>
      </c>
      <c r="M2710" t="s">
        <v>59</v>
      </c>
      <c r="N2710" t="s">
        <v>76</v>
      </c>
      <c r="O2710" t="s">
        <v>152</v>
      </c>
      <c r="P2710" t="s">
        <v>152</v>
      </c>
      <c r="Q2710">
        <v>44</v>
      </c>
      <c r="R2710" t="s">
        <v>59</v>
      </c>
      <c r="S2710" t="s">
        <v>41</v>
      </c>
    </row>
    <row r="2711" spans="1:19" x14ac:dyDescent="0.3">
      <c r="A2711">
        <v>2710</v>
      </c>
      <c r="B2711">
        <v>35</v>
      </c>
      <c r="C2711" t="s">
        <v>153</v>
      </c>
      <c r="D2711" t="s">
        <v>56</v>
      </c>
      <c r="E2711" t="s">
        <v>21</v>
      </c>
      <c r="F2711">
        <v>54</v>
      </c>
      <c r="G2711" t="s">
        <v>115</v>
      </c>
      <c r="H2711" t="s">
        <v>38</v>
      </c>
      <c r="I2711" t="s">
        <v>109</v>
      </c>
      <c r="J2711" t="s">
        <v>25</v>
      </c>
      <c r="K2711">
        <v>2.9</v>
      </c>
      <c r="L2711" t="s">
        <v>152</v>
      </c>
      <c r="M2711" t="s">
        <v>59</v>
      </c>
      <c r="N2711" t="s">
        <v>55</v>
      </c>
      <c r="O2711" t="s">
        <v>152</v>
      </c>
      <c r="P2711" t="s">
        <v>152</v>
      </c>
      <c r="Q2711">
        <v>9</v>
      </c>
      <c r="R2711" t="s">
        <v>27</v>
      </c>
      <c r="S2711" t="s">
        <v>77</v>
      </c>
    </row>
    <row r="2712" spans="1:19" x14ac:dyDescent="0.3">
      <c r="A2712">
        <v>2711</v>
      </c>
      <c r="B2712">
        <v>69</v>
      </c>
      <c r="C2712" t="s">
        <v>153</v>
      </c>
      <c r="D2712" t="s">
        <v>102</v>
      </c>
      <c r="E2712" t="s">
        <v>65</v>
      </c>
      <c r="F2712">
        <v>51</v>
      </c>
      <c r="G2712" t="s">
        <v>150</v>
      </c>
      <c r="H2712" t="s">
        <v>23</v>
      </c>
      <c r="I2712" t="s">
        <v>75</v>
      </c>
      <c r="J2712" t="s">
        <v>54</v>
      </c>
      <c r="K2712">
        <v>4.7</v>
      </c>
      <c r="L2712" t="s">
        <v>152</v>
      </c>
      <c r="M2712" t="s">
        <v>59</v>
      </c>
      <c r="N2712" t="s">
        <v>55</v>
      </c>
      <c r="O2712" t="s">
        <v>152</v>
      </c>
      <c r="P2712" t="s">
        <v>152</v>
      </c>
      <c r="Q2712">
        <v>3</v>
      </c>
      <c r="R2712" t="s">
        <v>34</v>
      </c>
      <c r="S2712" t="s">
        <v>30</v>
      </c>
    </row>
    <row r="2713" spans="1:19" x14ac:dyDescent="0.3">
      <c r="A2713">
        <v>2712</v>
      </c>
      <c r="B2713">
        <v>30</v>
      </c>
      <c r="C2713" t="s">
        <v>153</v>
      </c>
      <c r="D2713" t="s">
        <v>89</v>
      </c>
      <c r="E2713" t="s">
        <v>69</v>
      </c>
      <c r="F2713">
        <v>22</v>
      </c>
      <c r="G2713" t="s">
        <v>145</v>
      </c>
      <c r="H2713" t="s">
        <v>23</v>
      </c>
      <c r="I2713" t="s">
        <v>108</v>
      </c>
      <c r="J2713" t="s">
        <v>39</v>
      </c>
      <c r="K2713">
        <v>4</v>
      </c>
      <c r="L2713" t="s">
        <v>152</v>
      </c>
      <c r="M2713" t="s">
        <v>27</v>
      </c>
      <c r="N2713" t="s">
        <v>55</v>
      </c>
      <c r="O2713" t="s">
        <v>152</v>
      </c>
      <c r="P2713" t="s">
        <v>152</v>
      </c>
      <c r="Q2713">
        <v>50</v>
      </c>
      <c r="R2713" t="s">
        <v>29</v>
      </c>
      <c r="S2713" t="s">
        <v>88</v>
      </c>
    </row>
    <row r="2714" spans="1:19" x14ac:dyDescent="0.3">
      <c r="A2714">
        <v>2713</v>
      </c>
      <c r="B2714">
        <v>37</v>
      </c>
      <c r="C2714" t="s">
        <v>153</v>
      </c>
      <c r="D2714" t="s">
        <v>102</v>
      </c>
      <c r="E2714" t="s">
        <v>65</v>
      </c>
      <c r="F2714">
        <v>95</v>
      </c>
      <c r="G2714" t="s">
        <v>114</v>
      </c>
      <c r="H2714" t="s">
        <v>23</v>
      </c>
      <c r="I2714" t="s">
        <v>110</v>
      </c>
      <c r="J2714" t="s">
        <v>58</v>
      </c>
      <c r="K2714">
        <v>4.5999999999999996</v>
      </c>
      <c r="L2714" t="s">
        <v>152</v>
      </c>
      <c r="M2714" t="s">
        <v>27</v>
      </c>
      <c r="N2714" t="s">
        <v>55</v>
      </c>
      <c r="O2714" t="s">
        <v>152</v>
      </c>
      <c r="P2714" t="s">
        <v>152</v>
      </c>
      <c r="Q2714">
        <v>7</v>
      </c>
      <c r="R2714" t="s">
        <v>59</v>
      </c>
      <c r="S2714" t="s">
        <v>60</v>
      </c>
    </row>
    <row r="2715" spans="1:19" x14ac:dyDescent="0.3">
      <c r="A2715">
        <v>2714</v>
      </c>
      <c r="B2715">
        <v>19</v>
      </c>
      <c r="C2715" t="s">
        <v>153</v>
      </c>
      <c r="D2715" t="s">
        <v>64</v>
      </c>
      <c r="E2715" t="s">
        <v>65</v>
      </c>
      <c r="F2715">
        <v>57</v>
      </c>
      <c r="G2715" t="s">
        <v>91</v>
      </c>
      <c r="H2715" t="s">
        <v>45</v>
      </c>
      <c r="I2715" t="s">
        <v>136</v>
      </c>
      <c r="J2715" t="s">
        <v>58</v>
      </c>
      <c r="K2715">
        <v>3.8</v>
      </c>
      <c r="L2715" t="s">
        <v>152</v>
      </c>
      <c r="M2715" t="s">
        <v>46</v>
      </c>
      <c r="N2715" t="s">
        <v>72</v>
      </c>
      <c r="O2715" t="s">
        <v>152</v>
      </c>
      <c r="P2715" t="s">
        <v>152</v>
      </c>
      <c r="Q2715">
        <v>20</v>
      </c>
      <c r="R2715" t="s">
        <v>59</v>
      </c>
      <c r="S2715" t="s">
        <v>50</v>
      </c>
    </row>
    <row r="2716" spans="1:19" x14ac:dyDescent="0.3">
      <c r="A2716">
        <v>2715</v>
      </c>
      <c r="B2716">
        <v>53</v>
      </c>
      <c r="C2716" t="s">
        <v>153</v>
      </c>
      <c r="D2716" t="s">
        <v>31</v>
      </c>
      <c r="E2716" t="s">
        <v>21</v>
      </c>
      <c r="F2716">
        <v>45</v>
      </c>
      <c r="G2716" t="s">
        <v>146</v>
      </c>
      <c r="H2716" t="s">
        <v>38</v>
      </c>
      <c r="I2716" t="s">
        <v>79</v>
      </c>
      <c r="J2716" t="s">
        <v>25</v>
      </c>
      <c r="K2716">
        <v>3.6</v>
      </c>
      <c r="L2716" t="s">
        <v>152</v>
      </c>
      <c r="M2716" t="s">
        <v>59</v>
      </c>
      <c r="N2716" t="s">
        <v>76</v>
      </c>
      <c r="O2716" t="s">
        <v>152</v>
      </c>
      <c r="P2716" t="s">
        <v>152</v>
      </c>
      <c r="Q2716">
        <v>16</v>
      </c>
      <c r="R2716" t="s">
        <v>27</v>
      </c>
      <c r="S2716" t="s">
        <v>77</v>
      </c>
    </row>
    <row r="2717" spans="1:19" x14ac:dyDescent="0.3">
      <c r="A2717">
        <v>2716</v>
      </c>
      <c r="B2717">
        <v>25</v>
      </c>
      <c r="C2717" t="s">
        <v>153</v>
      </c>
      <c r="D2717" t="s">
        <v>51</v>
      </c>
      <c r="E2717" t="s">
        <v>43</v>
      </c>
      <c r="F2717">
        <v>92</v>
      </c>
      <c r="G2717" t="s">
        <v>91</v>
      </c>
      <c r="H2717" t="s">
        <v>92</v>
      </c>
      <c r="I2717" t="s">
        <v>71</v>
      </c>
      <c r="J2717" t="s">
        <v>25</v>
      </c>
      <c r="K2717">
        <v>4.0999999999999996</v>
      </c>
      <c r="L2717" t="s">
        <v>152</v>
      </c>
      <c r="M2717" t="s">
        <v>59</v>
      </c>
      <c r="N2717" t="s">
        <v>28</v>
      </c>
      <c r="O2717" t="s">
        <v>152</v>
      </c>
      <c r="P2717" t="s">
        <v>152</v>
      </c>
      <c r="Q2717">
        <v>29</v>
      </c>
      <c r="R2717" t="s">
        <v>46</v>
      </c>
      <c r="S2717" t="s">
        <v>30</v>
      </c>
    </row>
    <row r="2718" spans="1:19" x14ac:dyDescent="0.3">
      <c r="A2718">
        <v>2717</v>
      </c>
      <c r="B2718">
        <v>47</v>
      </c>
      <c r="C2718" t="s">
        <v>153</v>
      </c>
      <c r="D2718" t="s">
        <v>73</v>
      </c>
      <c r="E2718" t="s">
        <v>43</v>
      </c>
      <c r="F2718">
        <v>40</v>
      </c>
      <c r="G2718" t="s">
        <v>112</v>
      </c>
      <c r="H2718" t="s">
        <v>23</v>
      </c>
      <c r="I2718" t="s">
        <v>94</v>
      </c>
      <c r="J2718" t="s">
        <v>39</v>
      </c>
      <c r="K2718">
        <v>2.7</v>
      </c>
      <c r="L2718" t="s">
        <v>152</v>
      </c>
      <c r="M2718" t="s">
        <v>59</v>
      </c>
      <c r="N2718" t="s">
        <v>76</v>
      </c>
      <c r="O2718" t="s">
        <v>152</v>
      </c>
      <c r="P2718" t="s">
        <v>152</v>
      </c>
      <c r="Q2718">
        <v>21</v>
      </c>
      <c r="R2718" t="s">
        <v>59</v>
      </c>
      <c r="S2718" t="s">
        <v>41</v>
      </c>
    </row>
    <row r="2719" spans="1:19" x14ac:dyDescent="0.3">
      <c r="A2719">
        <v>2718</v>
      </c>
      <c r="B2719">
        <v>18</v>
      </c>
      <c r="C2719" t="s">
        <v>153</v>
      </c>
      <c r="D2719" t="s">
        <v>89</v>
      </c>
      <c r="E2719" t="s">
        <v>69</v>
      </c>
      <c r="F2719">
        <v>62</v>
      </c>
      <c r="G2719" t="s">
        <v>145</v>
      </c>
      <c r="H2719" t="s">
        <v>92</v>
      </c>
      <c r="I2719" t="s">
        <v>118</v>
      </c>
      <c r="J2719" t="s">
        <v>25</v>
      </c>
      <c r="K2719">
        <v>4.3</v>
      </c>
      <c r="L2719" t="s">
        <v>152</v>
      </c>
      <c r="M2719" t="s">
        <v>59</v>
      </c>
      <c r="N2719" t="s">
        <v>40</v>
      </c>
      <c r="O2719" t="s">
        <v>152</v>
      </c>
      <c r="P2719" t="s">
        <v>152</v>
      </c>
      <c r="Q2719">
        <v>19</v>
      </c>
      <c r="R2719" t="s">
        <v>27</v>
      </c>
      <c r="S2719" t="s">
        <v>97</v>
      </c>
    </row>
    <row r="2720" spans="1:19" x14ac:dyDescent="0.3">
      <c r="A2720">
        <v>2719</v>
      </c>
      <c r="B2720">
        <v>22</v>
      </c>
      <c r="C2720" t="s">
        <v>153</v>
      </c>
      <c r="D2720" t="s">
        <v>61</v>
      </c>
      <c r="E2720" t="s">
        <v>21</v>
      </c>
      <c r="F2720">
        <v>90</v>
      </c>
      <c r="G2720" t="s">
        <v>141</v>
      </c>
      <c r="H2720" t="s">
        <v>45</v>
      </c>
      <c r="I2720" t="s">
        <v>100</v>
      </c>
      <c r="J2720" t="s">
        <v>25</v>
      </c>
      <c r="K2720">
        <v>4.9000000000000004</v>
      </c>
      <c r="L2720" t="s">
        <v>152</v>
      </c>
      <c r="M2720" t="s">
        <v>27</v>
      </c>
      <c r="N2720" t="s">
        <v>47</v>
      </c>
      <c r="O2720" t="s">
        <v>152</v>
      </c>
      <c r="P2720" t="s">
        <v>152</v>
      </c>
      <c r="Q2720">
        <v>10</v>
      </c>
      <c r="R2720" t="s">
        <v>29</v>
      </c>
      <c r="S2720" t="s">
        <v>77</v>
      </c>
    </row>
    <row r="2721" spans="1:19" x14ac:dyDescent="0.3">
      <c r="A2721">
        <v>2720</v>
      </c>
      <c r="B2721">
        <v>69</v>
      </c>
      <c r="C2721" t="s">
        <v>153</v>
      </c>
      <c r="D2721" t="s">
        <v>104</v>
      </c>
      <c r="E2721" t="s">
        <v>21</v>
      </c>
      <c r="F2721">
        <v>82</v>
      </c>
      <c r="G2721" t="s">
        <v>62</v>
      </c>
      <c r="H2721" t="s">
        <v>38</v>
      </c>
      <c r="I2721" t="s">
        <v>100</v>
      </c>
      <c r="J2721" t="s">
        <v>58</v>
      </c>
      <c r="K2721">
        <v>4.2</v>
      </c>
      <c r="L2721" t="s">
        <v>152</v>
      </c>
      <c r="M2721" t="s">
        <v>29</v>
      </c>
      <c r="N2721" t="s">
        <v>40</v>
      </c>
      <c r="O2721" t="s">
        <v>152</v>
      </c>
      <c r="P2721" t="s">
        <v>152</v>
      </c>
      <c r="Q2721">
        <v>4</v>
      </c>
      <c r="R2721" t="s">
        <v>34</v>
      </c>
      <c r="S2721" t="s">
        <v>88</v>
      </c>
    </row>
    <row r="2722" spans="1:19" x14ac:dyDescent="0.3">
      <c r="A2722">
        <v>2721</v>
      </c>
      <c r="B2722">
        <v>55</v>
      </c>
      <c r="C2722" t="s">
        <v>153</v>
      </c>
      <c r="D2722" t="s">
        <v>119</v>
      </c>
      <c r="E2722" t="s">
        <v>69</v>
      </c>
      <c r="F2722">
        <v>52</v>
      </c>
      <c r="G2722" t="s">
        <v>128</v>
      </c>
      <c r="H2722" t="s">
        <v>45</v>
      </c>
      <c r="I2722" t="s">
        <v>100</v>
      </c>
      <c r="J2722" t="s">
        <v>39</v>
      </c>
      <c r="K2722">
        <v>2.8</v>
      </c>
      <c r="L2722" t="s">
        <v>152</v>
      </c>
      <c r="M2722" t="s">
        <v>59</v>
      </c>
      <c r="N2722" t="s">
        <v>76</v>
      </c>
      <c r="O2722" t="s">
        <v>152</v>
      </c>
      <c r="P2722" t="s">
        <v>152</v>
      </c>
      <c r="Q2722">
        <v>45</v>
      </c>
      <c r="R2722" t="s">
        <v>34</v>
      </c>
      <c r="S2722" t="s">
        <v>60</v>
      </c>
    </row>
    <row r="2723" spans="1:19" x14ac:dyDescent="0.3">
      <c r="A2723">
        <v>2722</v>
      </c>
      <c r="B2723">
        <v>19</v>
      </c>
      <c r="C2723" t="s">
        <v>153</v>
      </c>
      <c r="D2723" t="s">
        <v>42</v>
      </c>
      <c r="E2723" t="s">
        <v>43</v>
      </c>
      <c r="F2723">
        <v>70</v>
      </c>
      <c r="G2723" t="s">
        <v>148</v>
      </c>
      <c r="H2723" t="s">
        <v>38</v>
      </c>
      <c r="I2723" t="s">
        <v>86</v>
      </c>
      <c r="J2723" t="s">
        <v>39</v>
      </c>
      <c r="K2723">
        <v>4.9000000000000004</v>
      </c>
      <c r="L2723" t="s">
        <v>152</v>
      </c>
      <c r="M2723" t="s">
        <v>35</v>
      </c>
      <c r="N2723" t="s">
        <v>40</v>
      </c>
      <c r="O2723" t="s">
        <v>152</v>
      </c>
      <c r="P2723" t="s">
        <v>152</v>
      </c>
      <c r="Q2723">
        <v>17</v>
      </c>
      <c r="R2723" t="s">
        <v>46</v>
      </c>
      <c r="S2723" t="s">
        <v>30</v>
      </c>
    </row>
    <row r="2724" spans="1:19" x14ac:dyDescent="0.3">
      <c r="A2724">
        <v>2723</v>
      </c>
      <c r="B2724">
        <v>23</v>
      </c>
      <c r="C2724" t="s">
        <v>153</v>
      </c>
      <c r="D2724" t="s">
        <v>124</v>
      </c>
      <c r="E2724" t="s">
        <v>69</v>
      </c>
      <c r="F2724">
        <v>83</v>
      </c>
      <c r="G2724" t="s">
        <v>32</v>
      </c>
      <c r="H2724" t="s">
        <v>45</v>
      </c>
      <c r="I2724" t="s">
        <v>96</v>
      </c>
      <c r="J2724" t="s">
        <v>39</v>
      </c>
      <c r="K2724">
        <v>2.8</v>
      </c>
      <c r="L2724" t="s">
        <v>152</v>
      </c>
      <c r="M2724" t="s">
        <v>46</v>
      </c>
      <c r="N2724" t="s">
        <v>72</v>
      </c>
      <c r="O2724" t="s">
        <v>152</v>
      </c>
      <c r="P2724" t="s">
        <v>152</v>
      </c>
      <c r="Q2724">
        <v>22</v>
      </c>
      <c r="R2724" t="s">
        <v>46</v>
      </c>
      <c r="S2724" t="s">
        <v>30</v>
      </c>
    </row>
    <row r="2725" spans="1:19" x14ac:dyDescent="0.3">
      <c r="A2725">
        <v>2724</v>
      </c>
      <c r="B2725">
        <v>54</v>
      </c>
      <c r="C2725" t="s">
        <v>153</v>
      </c>
      <c r="D2725" t="s">
        <v>73</v>
      </c>
      <c r="E2725" t="s">
        <v>43</v>
      </c>
      <c r="F2725">
        <v>49</v>
      </c>
      <c r="G2725" t="s">
        <v>105</v>
      </c>
      <c r="H2725" t="s">
        <v>92</v>
      </c>
      <c r="I2725" t="s">
        <v>110</v>
      </c>
      <c r="J2725" t="s">
        <v>54</v>
      </c>
      <c r="K2725">
        <v>2.9</v>
      </c>
      <c r="L2725" t="s">
        <v>152</v>
      </c>
      <c r="M2725" t="s">
        <v>34</v>
      </c>
      <c r="N2725" t="s">
        <v>76</v>
      </c>
      <c r="O2725" t="s">
        <v>152</v>
      </c>
      <c r="P2725" t="s">
        <v>152</v>
      </c>
      <c r="Q2725">
        <v>3</v>
      </c>
      <c r="R2725" t="s">
        <v>46</v>
      </c>
      <c r="S2725" t="s">
        <v>97</v>
      </c>
    </row>
    <row r="2726" spans="1:19" x14ac:dyDescent="0.3">
      <c r="A2726">
        <v>2725</v>
      </c>
      <c r="B2726">
        <v>52</v>
      </c>
      <c r="C2726" t="s">
        <v>153</v>
      </c>
      <c r="D2726" t="s">
        <v>51</v>
      </c>
      <c r="E2726" t="s">
        <v>43</v>
      </c>
      <c r="F2726">
        <v>91</v>
      </c>
      <c r="G2726" t="s">
        <v>70</v>
      </c>
      <c r="H2726" t="s">
        <v>45</v>
      </c>
      <c r="I2726" t="s">
        <v>110</v>
      </c>
      <c r="J2726" t="s">
        <v>39</v>
      </c>
      <c r="K2726">
        <v>2.5</v>
      </c>
      <c r="L2726" t="s">
        <v>152</v>
      </c>
      <c r="M2726" t="s">
        <v>34</v>
      </c>
      <c r="N2726" t="s">
        <v>47</v>
      </c>
      <c r="O2726" t="s">
        <v>152</v>
      </c>
      <c r="P2726" t="s">
        <v>152</v>
      </c>
      <c r="Q2726">
        <v>11</v>
      </c>
      <c r="R2726" t="s">
        <v>59</v>
      </c>
      <c r="S2726" t="s">
        <v>30</v>
      </c>
    </row>
    <row r="2727" spans="1:19" x14ac:dyDescent="0.3">
      <c r="A2727">
        <v>2726</v>
      </c>
      <c r="B2727">
        <v>64</v>
      </c>
      <c r="C2727" t="s">
        <v>153</v>
      </c>
      <c r="D2727" t="s">
        <v>132</v>
      </c>
      <c r="E2727" t="s">
        <v>69</v>
      </c>
      <c r="F2727">
        <v>99</v>
      </c>
      <c r="G2727" t="s">
        <v>91</v>
      </c>
      <c r="H2727" t="s">
        <v>38</v>
      </c>
      <c r="I2727" t="s">
        <v>84</v>
      </c>
      <c r="J2727" t="s">
        <v>54</v>
      </c>
      <c r="K2727">
        <v>2.7</v>
      </c>
      <c r="L2727" t="s">
        <v>152</v>
      </c>
      <c r="M2727" t="s">
        <v>34</v>
      </c>
      <c r="N2727" t="s">
        <v>40</v>
      </c>
      <c r="O2727" t="s">
        <v>152</v>
      </c>
      <c r="P2727" t="s">
        <v>152</v>
      </c>
      <c r="Q2727">
        <v>4</v>
      </c>
      <c r="R2727" t="s">
        <v>59</v>
      </c>
      <c r="S2727" t="s">
        <v>50</v>
      </c>
    </row>
    <row r="2728" spans="1:19" x14ac:dyDescent="0.3">
      <c r="A2728">
        <v>2727</v>
      </c>
      <c r="B2728">
        <v>33</v>
      </c>
      <c r="C2728" t="s">
        <v>153</v>
      </c>
      <c r="D2728" t="s">
        <v>133</v>
      </c>
      <c r="E2728" t="s">
        <v>69</v>
      </c>
      <c r="F2728">
        <v>92</v>
      </c>
      <c r="G2728" t="s">
        <v>151</v>
      </c>
      <c r="H2728" t="s">
        <v>23</v>
      </c>
      <c r="I2728" t="s">
        <v>144</v>
      </c>
      <c r="J2728" t="s">
        <v>25</v>
      </c>
      <c r="K2728">
        <v>3.3</v>
      </c>
      <c r="L2728" t="s">
        <v>152</v>
      </c>
      <c r="M2728" t="s">
        <v>59</v>
      </c>
      <c r="N2728" t="s">
        <v>40</v>
      </c>
      <c r="O2728" t="s">
        <v>152</v>
      </c>
      <c r="P2728" t="s">
        <v>152</v>
      </c>
      <c r="Q2728">
        <v>11</v>
      </c>
      <c r="R2728" t="s">
        <v>46</v>
      </c>
      <c r="S2728" t="s">
        <v>77</v>
      </c>
    </row>
    <row r="2729" spans="1:19" x14ac:dyDescent="0.3">
      <c r="A2729">
        <v>2728</v>
      </c>
      <c r="B2729">
        <v>40</v>
      </c>
      <c r="C2729" t="s">
        <v>153</v>
      </c>
      <c r="D2729" t="s">
        <v>56</v>
      </c>
      <c r="E2729" t="s">
        <v>21</v>
      </c>
      <c r="F2729">
        <v>87</v>
      </c>
      <c r="G2729" t="s">
        <v>112</v>
      </c>
      <c r="H2729" t="s">
        <v>23</v>
      </c>
      <c r="I2729" t="s">
        <v>63</v>
      </c>
      <c r="J2729" t="s">
        <v>25</v>
      </c>
      <c r="K2729">
        <v>3.7</v>
      </c>
      <c r="L2729" t="s">
        <v>152</v>
      </c>
      <c r="M2729" t="s">
        <v>59</v>
      </c>
      <c r="N2729" t="s">
        <v>72</v>
      </c>
      <c r="O2729" t="s">
        <v>152</v>
      </c>
      <c r="P2729" t="s">
        <v>152</v>
      </c>
      <c r="Q2729">
        <v>47</v>
      </c>
      <c r="R2729" t="s">
        <v>27</v>
      </c>
      <c r="S2729" t="s">
        <v>30</v>
      </c>
    </row>
    <row r="2730" spans="1:19" x14ac:dyDescent="0.3">
      <c r="A2730">
        <v>2729</v>
      </c>
      <c r="B2730">
        <v>26</v>
      </c>
      <c r="C2730" t="s">
        <v>153</v>
      </c>
      <c r="D2730" t="s">
        <v>87</v>
      </c>
      <c r="E2730" t="s">
        <v>21</v>
      </c>
      <c r="F2730">
        <v>28</v>
      </c>
      <c r="G2730" t="s">
        <v>103</v>
      </c>
      <c r="H2730" t="s">
        <v>45</v>
      </c>
      <c r="I2730" t="s">
        <v>71</v>
      </c>
      <c r="J2730" t="s">
        <v>25</v>
      </c>
      <c r="K2730">
        <v>4</v>
      </c>
      <c r="L2730" t="s">
        <v>152</v>
      </c>
      <c r="M2730" t="s">
        <v>27</v>
      </c>
      <c r="N2730" t="s">
        <v>28</v>
      </c>
      <c r="O2730" t="s">
        <v>152</v>
      </c>
      <c r="P2730" t="s">
        <v>152</v>
      </c>
      <c r="Q2730">
        <v>17</v>
      </c>
      <c r="R2730" t="s">
        <v>59</v>
      </c>
      <c r="S2730" t="s">
        <v>41</v>
      </c>
    </row>
    <row r="2731" spans="1:19" x14ac:dyDescent="0.3">
      <c r="A2731">
        <v>2730</v>
      </c>
      <c r="B2731">
        <v>31</v>
      </c>
      <c r="C2731" t="s">
        <v>153</v>
      </c>
      <c r="D2731" t="s">
        <v>143</v>
      </c>
      <c r="E2731" t="s">
        <v>69</v>
      </c>
      <c r="F2731">
        <v>71</v>
      </c>
      <c r="G2731" t="s">
        <v>57</v>
      </c>
      <c r="H2731" t="s">
        <v>38</v>
      </c>
      <c r="I2731" t="s">
        <v>84</v>
      </c>
      <c r="J2731" t="s">
        <v>54</v>
      </c>
      <c r="K2731">
        <v>4.0999999999999996</v>
      </c>
      <c r="L2731" t="s">
        <v>152</v>
      </c>
      <c r="M2731" t="s">
        <v>59</v>
      </c>
      <c r="N2731" t="s">
        <v>40</v>
      </c>
      <c r="O2731" t="s">
        <v>152</v>
      </c>
      <c r="P2731" t="s">
        <v>152</v>
      </c>
      <c r="Q2731">
        <v>32</v>
      </c>
      <c r="R2731" t="s">
        <v>27</v>
      </c>
      <c r="S2731" t="s">
        <v>88</v>
      </c>
    </row>
    <row r="2732" spans="1:19" x14ac:dyDescent="0.3">
      <c r="A2732">
        <v>2731</v>
      </c>
      <c r="B2732">
        <v>23</v>
      </c>
      <c r="C2732" t="s">
        <v>153</v>
      </c>
      <c r="D2732" t="s">
        <v>143</v>
      </c>
      <c r="E2732" t="s">
        <v>69</v>
      </c>
      <c r="F2732">
        <v>32</v>
      </c>
      <c r="G2732" t="s">
        <v>150</v>
      </c>
      <c r="H2732" t="s">
        <v>45</v>
      </c>
      <c r="I2732" t="s">
        <v>86</v>
      </c>
      <c r="J2732" t="s">
        <v>25</v>
      </c>
      <c r="K2732">
        <v>4.0999999999999996</v>
      </c>
      <c r="L2732" t="s">
        <v>152</v>
      </c>
      <c r="M2732" t="s">
        <v>34</v>
      </c>
      <c r="N2732" t="s">
        <v>76</v>
      </c>
      <c r="O2732" t="s">
        <v>152</v>
      </c>
      <c r="P2732" t="s">
        <v>152</v>
      </c>
      <c r="Q2732">
        <v>37</v>
      </c>
      <c r="R2732" t="s">
        <v>34</v>
      </c>
      <c r="S2732" t="s">
        <v>50</v>
      </c>
    </row>
    <row r="2733" spans="1:19" x14ac:dyDescent="0.3">
      <c r="A2733">
        <v>2732</v>
      </c>
      <c r="B2733">
        <v>52</v>
      </c>
      <c r="C2733" t="s">
        <v>153</v>
      </c>
      <c r="D2733" t="s">
        <v>68</v>
      </c>
      <c r="E2733" t="s">
        <v>69</v>
      </c>
      <c r="F2733">
        <v>33</v>
      </c>
      <c r="G2733" t="s">
        <v>150</v>
      </c>
      <c r="H2733" t="s">
        <v>45</v>
      </c>
      <c r="I2733" t="s">
        <v>108</v>
      </c>
      <c r="J2733" t="s">
        <v>54</v>
      </c>
      <c r="K2733">
        <v>2.5</v>
      </c>
      <c r="L2733" t="s">
        <v>152</v>
      </c>
      <c r="M2733" t="s">
        <v>46</v>
      </c>
      <c r="N2733" t="s">
        <v>72</v>
      </c>
      <c r="O2733" t="s">
        <v>152</v>
      </c>
      <c r="P2733" t="s">
        <v>152</v>
      </c>
      <c r="Q2733">
        <v>44</v>
      </c>
      <c r="R2733" t="s">
        <v>34</v>
      </c>
      <c r="S2733" t="s">
        <v>60</v>
      </c>
    </row>
    <row r="2734" spans="1:19" x14ac:dyDescent="0.3">
      <c r="A2734">
        <v>2733</v>
      </c>
      <c r="B2734">
        <v>21</v>
      </c>
      <c r="C2734" t="s">
        <v>153</v>
      </c>
      <c r="D2734" t="s">
        <v>125</v>
      </c>
      <c r="E2734" t="s">
        <v>21</v>
      </c>
      <c r="F2734">
        <v>75</v>
      </c>
      <c r="G2734" t="s">
        <v>80</v>
      </c>
      <c r="H2734" t="s">
        <v>23</v>
      </c>
      <c r="I2734" t="s">
        <v>121</v>
      </c>
      <c r="J2734" t="s">
        <v>25</v>
      </c>
      <c r="K2734">
        <v>4.2</v>
      </c>
      <c r="L2734" t="s">
        <v>152</v>
      </c>
      <c r="M2734" t="s">
        <v>27</v>
      </c>
      <c r="N2734" t="s">
        <v>76</v>
      </c>
      <c r="O2734" t="s">
        <v>152</v>
      </c>
      <c r="P2734" t="s">
        <v>152</v>
      </c>
      <c r="Q2734">
        <v>27</v>
      </c>
      <c r="R2734" t="s">
        <v>59</v>
      </c>
      <c r="S2734" t="s">
        <v>97</v>
      </c>
    </row>
    <row r="2735" spans="1:19" x14ac:dyDescent="0.3">
      <c r="A2735">
        <v>2734</v>
      </c>
      <c r="B2735">
        <v>31</v>
      </c>
      <c r="C2735" t="s">
        <v>153</v>
      </c>
      <c r="D2735" t="s">
        <v>132</v>
      </c>
      <c r="E2735" t="s">
        <v>69</v>
      </c>
      <c r="F2735">
        <v>83</v>
      </c>
      <c r="G2735" t="s">
        <v>98</v>
      </c>
      <c r="H2735" t="s">
        <v>45</v>
      </c>
      <c r="I2735" t="s">
        <v>136</v>
      </c>
      <c r="J2735" t="s">
        <v>54</v>
      </c>
      <c r="K2735">
        <v>4.7</v>
      </c>
      <c r="L2735" t="s">
        <v>152</v>
      </c>
      <c r="M2735" t="s">
        <v>35</v>
      </c>
      <c r="N2735" t="s">
        <v>28</v>
      </c>
      <c r="O2735" t="s">
        <v>152</v>
      </c>
      <c r="P2735" t="s">
        <v>152</v>
      </c>
      <c r="Q2735">
        <v>46</v>
      </c>
      <c r="R2735" t="s">
        <v>46</v>
      </c>
      <c r="S2735" t="s">
        <v>50</v>
      </c>
    </row>
    <row r="2736" spans="1:19" x14ac:dyDescent="0.3">
      <c r="A2736">
        <v>2735</v>
      </c>
      <c r="B2736">
        <v>63</v>
      </c>
      <c r="C2736" t="s">
        <v>153</v>
      </c>
      <c r="D2736" t="s">
        <v>36</v>
      </c>
      <c r="E2736" t="s">
        <v>21</v>
      </c>
      <c r="F2736">
        <v>93</v>
      </c>
      <c r="G2736" t="s">
        <v>85</v>
      </c>
      <c r="H2736" t="s">
        <v>92</v>
      </c>
      <c r="I2736" t="s">
        <v>134</v>
      </c>
      <c r="J2736" t="s">
        <v>54</v>
      </c>
      <c r="K2736">
        <v>2.7</v>
      </c>
      <c r="L2736" t="s">
        <v>152</v>
      </c>
      <c r="M2736" t="s">
        <v>29</v>
      </c>
      <c r="N2736" t="s">
        <v>72</v>
      </c>
      <c r="O2736" t="s">
        <v>152</v>
      </c>
      <c r="P2736" t="s">
        <v>152</v>
      </c>
      <c r="Q2736">
        <v>13</v>
      </c>
      <c r="R2736" t="s">
        <v>35</v>
      </c>
      <c r="S2736" t="s">
        <v>77</v>
      </c>
    </row>
    <row r="2737" spans="1:19" x14ac:dyDescent="0.3">
      <c r="A2737">
        <v>2736</v>
      </c>
      <c r="B2737">
        <v>46</v>
      </c>
      <c r="C2737" t="s">
        <v>153</v>
      </c>
      <c r="D2737" t="s">
        <v>87</v>
      </c>
      <c r="E2737" t="s">
        <v>21</v>
      </c>
      <c r="F2737">
        <v>29</v>
      </c>
      <c r="G2737" t="s">
        <v>99</v>
      </c>
      <c r="H2737" t="s">
        <v>45</v>
      </c>
      <c r="I2737" t="s">
        <v>134</v>
      </c>
      <c r="J2737" t="s">
        <v>39</v>
      </c>
      <c r="K2737">
        <v>3</v>
      </c>
      <c r="L2737" t="s">
        <v>152</v>
      </c>
      <c r="M2737" t="s">
        <v>34</v>
      </c>
      <c r="N2737" t="s">
        <v>28</v>
      </c>
      <c r="O2737" t="s">
        <v>152</v>
      </c>
      <c r="P2737" t="s">
        <v>152</v>
      </c>
      <c r="Q2737">
        <v>2</v>
      </c>
      <c r="R2737" t="s">
        <v>46</v>
      </c>
      <c r="S2737" t="s">
        <v>77</v>
      </c>
    </row>
    <row r="2738" spans="1:19" x14ac:dyDescent="0.3">
      <c r="A2738">
        <v>2737</v>
      </c>
      <c r="B2738">
        <v>44</v>
      </c>
      <c r="C2738" t="s">
        <v>153</v>
      </c>
      <c r="D2738" t="s">
        <v>104</v>
      </c>
      <c r="E2738" t="s">
        <v>21</v>
      </c>
      <c r="F2738">
        <v>25</v>
      </c>
      <c r="G2738" t="s">
        <v>57</v>
      </c>
      <c r="H2738" t="s">
        <v>45</v>
      </c>
      <c r="I2738" t="s">
        <v>71</v>
      </c>
      <c r="J2738" t="s">
        <v>39</v>
      </c>
      <c r="K2738">
        <v>4.8</v>
      </c>
      <c r="L2738" t="s">
        <v>152</v>
      </c>
      <c r="M2738" t="s">
        <v>46</v>
      </c>
      <c r="N2738" t="s">
        <v>76</v>
      </c>
      <c r="O2738" t="s">
        <v>152</v>
      </c>
      <c r="P2738" t="s">
        <v>152</v>
      </c>
      <c r="Q2738">
        <v>45</v>
      </c>
      <c r="R2738" t="s">
        <v>27</v>
      </c>
      <c r="S2738" t="s">
        <v>50</v>
      </c>
    </row>
    <row r="2739" spans="1:19" x14ac:dyDescent="0.3">
      <c r="A2739">
        <v>2738</v>
      </c>
      <c r="B2739">
        <v>57</v>
      </c>
      <c r="C2739" t="s">
        <v>153</v>
      </c>
      <c r="D2739" t="s">
        <v>106</v>
      </c>
      <c r="E2739" t="s">
        <v>69</v>
      </c>
      <c r="F2739">
        <v>76</v>
      </c>
      <c r="G2739" t="s">
        <v>98</v>
      </c>
      <c r="H2739" t="s">
        <v>38</v>
      </c>
      <c r="I2739" t="s">
        <v>126</v>
      </c>
      <c r="J2739" t="s">
        <v>39</v>
      </c>
      <c r="K2739">
        <v>4.4000000000000004</v>
      </c>
      <c r="L2739" t="s">
        <v>152</v>
      </c>
      <c r="M2739" t="s">
        <v>29</v>
      </c>
      <c r="N2739" t="s">
        <v>40</v>
      </c>
      <c r="O2739" t="s">
        <v>152</v>
      </c>
      <c r="P2739" t="s">
        <v>152</v>
      </c>
      <c r="Q2739">
        <v>35</v>
      </c>
      <c r="R2739" t="s">
        <v>35</v>
      </c>
      <c r="S2739" t="s">
        <v>97</v>
      </c>
    </row>
    <row r="2740" spans="1:19" x14ac:dyDescent="0.3">
      <c r="A2740">
        <v>2739</v>
      </c>
      <c r="B2740">
        <v>50</v>
      </c>
      <c r="C2740" t="s">
        <v>153</v>
      </c>
      <c r="D2740" t="s">
        <v>51</v>
      </c>
      <c r="E2740" t="s">
        <v>43</v>
      </c>
      <c r="F2740">
        <v>81</v>
      </c>
      <c r="G2740" t="s">
        <v>123</v>
      </c>
      <c r="H2740" t="s">
        <v>45</v>
      </c>
      <c r="I2740" t="s">
        <v>63</v>
      </c>
      <c r="J2740" t="s">
        <v>54</v>
      </c>
      <c r="K2740">
        <v>4.3</v>
      </c>
      <c r="L2740" t="s">
        <v>152</v>
      </c>
      <c r="M2740" t="s">
        <v>34</v>
      </c>
      <c r="N2740" t="s">
        <v>72</v>
      </c>
      <c r="O2740" t="s">
        <v>152</v>
      </c>
      <c r="P2740" t="s">
        <v>152</v>
      </c>
      <c r="Q2740">
        <v>39</v>
      </c>
      <c r="R2740" t="s">
        <v>29</v>
      </c>
      <c r="S2740" t="s">
        <v>97</v>
      </c>
    </row>
    <row r="2741" spans="1:19" x14ac:dyDescent="0.3">
      <c r="A2741">
        <v>2740</v>
      </c>
      <c r="B2741">
        <v>33</v>
      </c>
      <c r="C2741" t="s">
        <v>153</v>
      </c>
      <c r="D2741" t="s">
        <v>56</v>
      </c>
      <c r="E2741" t="s">
        <v>21</v>
      </c>
      <c r="F2741">
        <v>80</v>
      </c>
      <c r="G2741" t="s">
        <v>120</v>
      </c>
      <c r="H2741" t="s">
        <v>92</v>
      </c>
      <c r="I2741" t="s">
        <v>144</v>
      </c>
      <c r="J2741" t="s">
        <v>25</v>
      </c>
      <c r="K2741">
        <v>2.5</v>
      </c>
      <c r="L2741" t="s">
        <v>152</v>
      </c>
      <c r="M2741" t="s">
        <v>29</v>
      </c>
      <c r="N2741" t="s">
        <v>76</v>
      </c>
      <c r="O2741" t="s">
        <v>152</v>
      </c>
      <c r="P2741" t="s">
        <v>152</v>
      </c>
      <c r="Q2741">
        <v>39</v>
      </c>
      <c r="R2741" t="s">
        <v>27</v>
      </c>
      <c r="S2741" t="s">
        <v>97</v>
      </c>
    </row>
    <row r="2742" spans="1:19" x14ac:dyDescent="0.3">
      <c r="A2742">
        <v>2741</v>
      </c>
      <c r="B2742">
        <v>19</v>
      </c>
      <c r="C2742" t="s">
        <v>153</v>
      </c>
      <c r="D2742" t="s">
        <v>89</v>
      </c>
      <c r="E2742" t="s">
        <v>69</v>
      </c>
      <c r="F2742">
        <v>70</v>
      </c>
      <c r="G2742" t="s">
        <v>138</v>
      </c>
      <c r="H2742" t="s">
        <v>45</v>
      </c>
      <c r="I2742" t="s">
        <v>93</v>
      </c>
      <c r="J2742" t="s">
        <v>54</v>
      </c>
      <c r="K2742">
        <v>4.9000000000000004</v>
      </c>
      <c r="L2742" t="s">
        <v>152</v>
      </c>
      <c r="M2742" t="s">
        <v>27</v>
      </c>
      <c r="N2742" t="s">
        <v>40</v>
      </c>
      <c r="O2742" t="s">
        <v>152</v>
      </c>
      <c r="P2742" t="s">
        <v>152</v>
      </c>
      <c r="Q2742">
        <v>34</v>
      </c>
      <c r="R2742" t="s">
        <v>34</v>
      </c>
      <c r="S2742" t="s">
        <v>30</v>
      </c>
    </row>
    <row r="2743" spans="1:19" x14ac:dyDescent="0.3">
      <c r="A2743">
        <v>2742</v>
      </c>
      <c r="B2743">
        <v>68</v>
      </c>
      <c r="C2743" t="s">
        <v>153</v>
      </c>
      <c r="D2743" t="s">
        <v>82</v>
      </c>
      <c r="E2743" t="s">
        <v>21</v>
      </c>
      <c r="F2743">
        <v>81</v>
      </c>
      <c r="G2743" t="s">
        <v>32</v>
      </c>
      <c r="H2743" t="s">
        <v>23</v>
      </c>
      <c r="I2743" t="s">
        <v>134</v>
      </c>
      <c r="J2743" t="s">
        <v>58</v>
      </c>
      <c r="K2743">
        <v>4.9000000000000004</v>
      </c>
      <c r="L2743" t="s">
        <v>152</v>
      </c>
      <c r="M2743" t="s">
        <v>46</v>
      </c>
      <c r="N2743" t="s">
        <v>72</v>
      </c>
      <c r="O2743" t="s">
        <v>152</v>
      </c>
      <c r="P2743" t="s">
        <v>152</v>
      </c>
      <c r="Q2743">
        <v>41</v>
      </c>
      <c r="R2743" t="s">
        <v>29</v>
      </c>
      <c r="S2743" t="s">
        <v>88</v>
      </c>
    </row>
    <row r="2744" spans="1:19" x14ac:dyDescent="0.3">
      <c r="A2744">
        <v>2743</v>
      </c>
      <c r="B2744">
        <v>27</v>
      </c>
      <c r="C2744" t="s">
        <v>153</v>
      </c>
      <c r="D2744" t="s">
        <v>73</v>
      </c>
      <c r="E2744" t="s">
        <v>43</v>
      </c>
      <c r="F2744">
        <v>86</v>
      </c>
      <c r="G2744" t="s">
        <v>105</v>
      </c>
      <c r="H2744" t="s">
        <v>45</v>
      </c>
      <c r="I2744" t="s">
        <v>94</v>
      </c>
      <c r="J2744" t="s">
        <v>39</v>
      </c>
      <c r="K2744">
        <v>3.9</v>
      </c>
      <c r="L2744" t="s">
        <v>152</v>
      </c>
      <c r="M2744" t="s">
        <v>46</v>
      </c>
      <c r="N2744" t="s">
        <v>40</v>
      </c>
      <c r="O2744" t="s">
        <v>152</v>
      </c>
      <c r="P2744" t="s">
        <v>152</v>
      </c>
      <c r="Q2744">
        <v>47</v>
      </c>
      <c r="R2744" t="s">
        <v>59</v>
      </c>
      <c r="S2744" t="s">
        <v>50</v>
      </c>
    </row>
    <row r="2745" spans="1:19" x14ac:dyDescent="0.3">
      <c r="A2745">
        <v>2744</v>
      </c>
      <c r="B2745">
        <v>61</v>
      </c>
      <c r="C2745" t="s">
        <v>153</v>
      </c>
      <c r="D2745" t="s">
        <v>133</v>
      </c>
      <c r="E2745" t="s">
        <v>69</v>
      </c>
      <c r="F2745">
        <v>94</v>
      </c>
      <c r="G2745" t="s">
        <v>127</v>
      </c>
      <c r="H2745" t="s">
        <v>38</v>
      </c>
      <c r="I2745" t="s">
        <v>118</v>
      </c>
      <c r="J2745" t="s">
        <v>58</v>
      </c>
      <c r="K2745">
        <v>4.0999999999999996</v>
      </c>
      <c r="L2745" t="s">
        <v>152</v>
      </c>
      <c r="M2745" t="s">
        <v>59</v>
      </c>
      <c r="N2745" t="s">
        <v>72</v>
      </c>
      <c r="O2745" t="s">
        <v>152</v>
      </c>
      <c r="P2745" t="s">
        <v>152</v>
      </c>
      <c r="Q2745">
        <v>17</v>
      </c>
      <c r="R2745" t="s">
        <v>29</v>
      </c>
      <c r="S2745" t="s">
        <v>60</v>
      </c>
    </row>
    <row r="2746" spans="1:19" x14ac:dyDescent="0.3">
      <c r="A2746">
        <v>2745</v>
      </c>
      <c r="B2746">
        <v>38</v>
      </c>
      <c r="C2746" t="s">
        <v>153</v>
      </c>
      <c r="D2746" t="s">
        <v>56</v>
      </c>
      <c r="E2746" t="s">
        <v>21</v>
      </c>
      <c r="F2746">
        <v>66</v>
      </c>
      <c r="G2746" t="s">
        <v>52</v>
      </c>
      <c r="H2746" t="s">
        <v>45</v>
      </c>
      <c r="I2746" t="s">
        <v>67</v>
      </c>
      <c r="J2746" t="s">
        <v>25</v>
      </c>
      <c r="K2746">
        <v>3.3</v>
      </c>
      <c r="L2746" t="s">
        <v>152</v>
      </c>
      <c r="M2746" t="s">
        <v>35</v>
      </c>
      <c r="N2746" t="s">
        <v>76</v>
      </c>
      <c r="O2746" t="s">
        <v>152</v>
      </c>
      <c r="P2746" t="s">
        <v>152</v>
      </c>
      <c r="Q2746">
        <v>40</v>
      </c>
      <c r="R2746" t="s">
        <v>27</v>
      </c>
      <c r="S2746" t="s">
        <v>88</v>
      </c>
    </row>
    <row r="2747" spans="1:19" x14ac:dyDescent="0.3">
      <c r="A2747">
        <v>2746</v>
      </c>
      <c r="B2747">
        <v>28</v>
      </c>
      <c r="C2747" t="s">
        <v>153</v>
      </c>
      <c r="D2747" t="s">
        <v>137</v>
      </c>
      <c r="E2747" t="s">
        <v>43</v>
      </c>
      <c r="F2747">
        <v>98</v>
      </c>
      <c r="G2747" t="s">
        <v>151</v>
      </c>
      <c r="H2747" t="s">
        <v>45</v>
      </c>
      <c r="I2747" t="s">
        <v>136</v>
      </c>
      <c r="J2747" t="s">
        <v>54</v>
      </c>
      <c r="K2747">
        <v>4.0999999999999996</v>
      </c>
      <c r="L2747" t="s">
        <v>152</v>
      </c>
      <c r="M2747" t="s">
        <v>34</v>
      </c>
      <c r="N2747" t="s">
        <v>55</v>
      </c>
      <c r="O2747" t="s">
        <v>152</v>
      </c>
      <c r="P2747" t="s">
        <v>152</v>
      </c>
      <c r="Q2747">
        <v>44</v>
      </c>
      <c r="R2747" t="s">
        <v>46</v>
      </c>
      <c r="S2747" t="s">
        <v>77</v>
      </c>
    </row>
    <row r="2748" spans="1:19" x14ac:dyDescent="0.3">
      <c r="A2748">
        <v>2747</v>
      </c>
      <c r="B2748">
        <v>39</v>
      </c>
      <c r="C2748" t="s">
        <v>153</v>
      </c>
      <c r="D2748" t="s">
        <v>104</v>
      </c>
      <c r="E2748" t="s">
        <v>21</v>
      </c>
      <c r="F2748">
        <v>25</v>
      </c>
      <c r="G2748" t="s">
        <v>123</v>
      </c>
      <c r="H2748" t="s">
        <v>45</v>
      </c>
      <c r="I2748" t="s">
        <v>121</v>
      </c>
      <c r="J2748" t="s">
        <v>58</v>
      </c>
      <c r="K2748">
        <v>3.7</v>
      </c>
      <c r="L2748" t="s">
        <v>152</v>
      </c>
      <c r="M2748" t="s">
        <v>34</v>
      </c>
      <c r="N2748" t="s">
        <v>55</v>
      </c>
      <c r="O2748" t="s">
        <v>152</v>
      </c>
      <c r="P2748" t="s">
        <v>152</v>
      </c>
      <c r="Q2748">
        <v>21</v>
      </c>
      <c r="R2748" t="s">
        <v>46</v>
      </c>
      <c r="S2748" t="s">
        <v>97</v>
      </c>
    </row>
    <row r="2749" spans="1:19" x14ac:dyDescent="0.3">
      <c r="A2749">
        <v>2748</v>
      </c>
      <c r="B2749">
        <v>18</v>
      </c>
      <c r="C2749" t="s">
        <v>153</v>
      </c>
      <c r="D2749" t="s">
        <v>36</v>
      </c>
      <c r="E2749" t="s">
        <v>21</v>
      </c>
      <c r="F2749">
        <v>62</v>
      </c>
      <c r="G2749" t="s">
        <v>66</v>
      </c>
      <c r="H2749" t="s">
        <v>45</v>
      </c>
      <c r="I2749" t="s">
        <v>86</v>
      </c>
      <c r="J2749" t="s">
        <v>25</v>
      </c>
      <c r="K2749">
        <v>3.1</v>
      </c>
      <c r="L2749" t="s">
        <v>152</v>
      </c>
      <c r="M2749" t="s">
        <v>59</v>
      </c>
      <c r="N2749" t="s">
        <v>40</v>
      </c>
      <c r="O2749" t="s">
        <v>152</v>
      </c>
      <c r="P2749" t="s">
        <v>152</v>
      </c>
      <c r="Q2749">
        <v>21</v>
      </c>
      <c r="R2749" t="s">
        <v>27</v>
      </c>
      <c r="S2749" t="s">
        <v>97</v>
      </c>
    </row>
    <row r="2750" spans="1:19" x14ac:dyDescent="0.3">
      <c r="A2750">
        <v>2749</v>
      </c>
      <c r="B2750">
        <v>24</v>
      </c>
      <c r="C2750" t="s">
        <v>153</v>
      </c>
      <c r="D2750" t="s">
        <v>102</v>
      </c>
      <c r="E2750" t="s">
        <v>65</v>
      </c>
      <c r="F2750">
        <v>98</v>
      </c>
      <c r="G2750" t="s">
        <v>141</v>
      </c>
      <c r="H2750" t="s">
        <v>23</v>
      </c>
      <c r="I2750" t="s">
        <v>49</v>
      </c>
      <c r="J2750" t="s">
        <v>39</v>
      </c>
      <c r="K2750">
        <v>3</v>
      </c>
      <c r="L2750" t="s">
        <v>152</v>
      </c>
      <c r="M2750" t="s">
        <v>35</v>
      </c>
      <c r="N2750" t="s">
        <v>40</v>
      </c>
      <c r="O2750" t="s">
        <v>152</v>
      </c>
      <c r="P2750" t="s">
        <v>152</v>
      </c>
      <c r="Q2750">
        <v>16</v>
      </c>
      <c r="R2750" t="s">
        <v>29</v>
      </c>
      <c r="S2750" t="s">
        <v>50</v>
      </c>
    </row>
    <row r="2751" spans="1:19" x14ac:dyDescent="0.3">
      <c r="A2751">
        <v>2750</v>
      </c>
      <c r="B2751">
        <v>64</v>
      </c>
      <c r="C2751" t="s">
        <v>153</v>
      </c>
      <c r="D2751" t="s">
        <v>102</v>
      </c>
      <c r="E2751" t="s">
        <v>65</v>
      </c>
      <c r="F2751">
        <v>53</v>
      </c>
      <c r="G2751" t="s">
        <v>129</v>
      </c>
      <c r="H2751" t="s">
        <v>45</v>
      </c>
      <c r="I2751" t="s">
        <v>109</v>
      </c>
      <c r="J2751" t="s">
        <v>39</v>
      </c>
      <c r="K2751">
        <v>3.4</v>
      </c>
      <c r="L2751" t="s">
        <v>152</v>
      </c>
      <c r="M2751" t="s">
        <v>29</v>
      </c>
      <c r="N2751" t="s">
        <v>55</v>
      </c>
      <c r="O2751" t="s">
        <v>152</v>
      </c>
      <c r="P2751" t="s">
        <v>152</v>
      </c>
      <c r="Q2751">
        <v>15</v>
      </c>
      <c r="R2751" t="s">
        <v>34</v>
      </c>
      <c r="S2751" t="s">
        <v>50</v>
      </c>
    </row>
    <row r="2752" spans="1:19" x14ac:dyDescent="0.3">
      <c r="A2752">
        <v>2751</v>
      </c>
      <c r="B2752">
        <v>51</v>
      </c>
      <c r="C2752" t="s">
        <v>153</v>
      </c>
      <c r="D2752" t="s">
        <v>42</v>
      </c>
      <c r="E2752" t="s">
        <v>43</v>
      </c>
      <c r="F2752">
        <v>66</v>
      </c>
      <c r="G2752" t="s">
        <v>120</v>
      </c>
      <c r="H2752" t="s">
        <v>23</v>
      </c>
      <c r="I2752" t="s">
        <v>71</v>
      </c>
      <c r="J2752" t="s">
        <v>39</v>
      </c>
      <c r="K2752">
        <v>2.7</v>
      </c>
      <c r="L2752" t="s">
        <v>152</v>
      </c>
      <c r="M2752" t="s">
        <v>35</v>
      </c>
      <c r="N2752" t="s">
        <v>72</v>
      </c>
      <c r="O2752" t="s">
        <v>152</v>
      </c>
      <c r="P2752" t="s">
        <v>152</v>
      </c>
      <c r="Q2752">
        <v>26</v>
      </c>
      <c r="R2752" t="s">
        <v>46</v>
      </c>
      <c r="S2752" t="s">
        <v>97</v>
      </c>
    </row>
    <row r="2753" spans="1:19" x14ac:dyDescent="0.3">
      <c r="A2753">
        <v>2752</v>
      </c>
      <c r="B2753">
        <v>27</v>
      </c>
      <c r="C2753" t="s">
        <v>153</v>
      </c>
      <c r="D2753" t="s">
        <v>82</v>
      </c>
      <c r="E2753" t="s">
        <v>21</v>
      </c>
      <c r="F2753">
        <v>52</v>
      </c>
      <c r="G2753" t="s">
        <v>148</v>
      </c>
      <c r="H2753" t="s">
        <v>38</v>
      </c>
      <c r="I2753" t="s">
        <v>126</v>
      </c>
      <c r="J2753" t="s">
        <v>58</v>
      </c>
      <c r="K2753">
        <v>3.1</v>
      </c>
      <c r="L2753" t="s">
        <v>152</v>
      </c>
      <c r="M2753" t="s">
        <v>29</v>
      </c>
      <c r="N2753" t="s">
        <v>40</v>
      </c>
      <c r="O2753" t="s">
        <v>152</v>
      </c>
      <c r="P2753" t="s">
        <v>152</v>
      </c>
      <c r="Q2753">
        <v>50</v>
      </c>
      <c r="R2753" t="s">
        <v>29</v>
      </c>
      <c r="S2753" t="s">
        <v>88</v>
      </c>
    </row>
    <row r="2754" spans="1:19" x14ac:dyDescent="0.3">
      <c r="A2754">
        <v>2753</v>
      </c>
      <c r="B2754">
        <v>48</v>
      </c>
      <c r="C2754" t="s">
        <v>153</v>
      </c>
      <c r="D2754" t="s">
        <v>31</v>
      </c>
      <c r="E2754" t="s">
        <v>21</v>
      </c>
      <c r="F2754">
        <v>64</v>
      </c>
      <c r="G2754" t="s">
        <v>112</v>
      </c>
      <c r="H2754" t="s">
        <v>38</v>
      </c>
      <c r="I2754" t="s">
        <v>100</v>
      </c>
      <c r="J2754" t="s">
        <v>25</v>
      </c>
      <c r="K2754">
        <v>4</v>
      </c>
      <c r="L2754" t="s">
        <v>152</v>
      </c>
      <c r="M2754" t="s">
        <v>35</v>
      </c>
      <c r="N2754" t="s">
        <v>40</v>
      </c>
      <c r="O2754" t="s">
        <v>152</v>
      </c>
      <c r="P2754" t="s">
        <v>152</v>
      </c>
      <c r="Q2754">
        <v>30</v>
      </c>
      <c r="R2754" t="s">
        <v>29</v>
      </c>
      <c r="S2754" t="s">
        <v>77</v>
      </c>
    </row>
    <row r="2755" spans="1:19" x14ac:dyDescent="0.3">
      <c r="A2755">
        <v>2754</v>
      </c>
      <c r="B2755">
        <v>69</v>
      </c>
      <c r="C2755" t="s">
        <v>153</v>
      </c>
      <c r="D2755" t="s">
        <v>143</v>
      </c>
      <c r="E2755" t="s">
        <v>69</v>
      </c>
      <c r="F2755">
        <v>59</v>
      </c>
      <c r="G2755" t="s">
        <v>44</v>
      </c>
      <c r="H2755" t="s">
        <v>45</v>
      </c>
      <c r="I2755" t="s">
        <v>118</v>
      </c>
      <c r="J2755" t="s">
        <v>39</v>
      </c>
      <c r="K2755">
        <v>3.6</v>
      </c>
      <c r="L2755" t="s">
        <v>152</v>
      </c>
      <c r="M2755" t="s">
        <v>34</v>
      </c>
      <c r="N2755" t="s">
        <v>47</v>
      </c>
      <c r="O2755" t="s">
        <v>152</v>
      </c>
      <c r="P2755" t="s">
        <v>152</v>
      </c>
      <c r="Q2755">
        <v>48</v>
      </c>
      <c r="R2755" t="s">
        <v>46</v>
      </c>
      <c r="S2755" t="s">
        <v>60</v>
      </c>
    </row>
    <row r="2756" spans="1:19" x14ac:dyDescent="0.3">
      <c r="A2756">
        <v>2755</v>
      </c>
      <c r="B2756">
        <v>59</v>
      </c>
      <c r="C2756" t="s">
        <v>153</v>
      </c>
      <c r="D2756" t="s">
        <v>89</v>
      </c>
      <c r="E2756" t="s">
        <v>69</v>
      </c>
      <c r="F2756">
        <v>61</v>
      </c>
      <c r="G2756" t="s">
        <v>127</v>
      </c>
      <c r="H2756" t="s">
        <v>23</v>
      </c>
      <c r="I2756" t="s">
        <v>81</v>
      </c>
      <c r="J2756" t="s">
        <v>54</v>
      </c>
      <c r="K2756">
        <v>3.6</v>
      </c>
      <c r="L2756" t="s">
        <v>152</v>
      </c>
      <c r="M2756" t="s">
        <v>46</v>
      </c>
      <c r="N2756" t="s">
        <v>40</v>
      </c>
      <c r="O2756" t="s">
        <v>152</v>
      </c>
      <c r="P2756" t="s">
        <v>152</v>
      </c>
      <c r="Q2756">
        <v>21</v>
      </c>
      <c r="R2756" t="s">
        <v>29</v>
      </c>
      <c r="S2756" t="s">
        <v>77</v>
      </c>
    </row>
    <row r="2757" spans="1:19" x14ac:dyDescent="0.3">
      <c r="A2757">
        <v>2756</v>
      </c>
      <c r="B2757">
        <v>59</v>
      </c>
      <c r="C2757" t="s">
        <v>153</v>
      </c>
      <c r="D2757" t="s">
        <v>133</v>
      </c>
      <c r="E2757" t="s">
        <v>69</v>
      </c>
      <c r="F2757">
        <v>97</v>
      </c>
      <c r="G2757" t="s">
        <v>107</v>
      </c>
      <c r="H2757" t="s">
        <v>45</v>
      </c>
      <c r="I2757" t="s">
        <v>126</v>
      </c>
      <c r="J2757" t="s">
        <v>25</v>
      </c>
      <c r="K2757">
        <v>3.3</v>
      </c>
      <c r="L2757" t="s">
        <v>152</v>
      </c>
      <c r="M2757" t="s">
        <v>29</v>
      </c>
      <c r="N2757" t="s">
        <v>76</v>
      </c>
      <c r="O2757" t="s">
        <v>152</v>
      </c>
      <c r="P2757" t="s">
        <v>152</v>
      </c>
      <c r="Q2757">
        <v>18</v>
      </c>
      <c r="R2757" t="s">
        <v>27</v>
      </c>
      <c r="S2757" t="s">
        <v>50</v>
      </c>
    </row>
    <row r="2758" spans="1:19" x14ac:dyDescent="0.3">
      <c r="A2758">
        <v>2757</v>
      </c>
      <c r="B2758">
        <v>42</v>
      </c>
      <c r="C2758" t="s">
        <v>153</v>
      </c>
      <c r="D2758" t="s">
        <v>124</v>
      </c>
      <c r="E2758" t="s">
        <v>69</v>
      </c>
      <c r="F2758">
        <v>23</v>
      </c>
      <c r="G2758" t="s">
        <v>148</v>
      </c>
      <c r="H2758" t="s">
        <v>23</v>
      </c>
      <c r="I2758" t="s">
        <v>84</v>
      </c>
      <c r="J2758" t="s">
        <v>25</v>
      </c>
      <c r="K2758">
        <v>4.0999999999999996</v>
      </c>
      <c r="L2758" t="s">
        <v>152</v>
      </c>
      <c r="M2758" t="s">
        <v>34</v>
      </c>
      <c r="N2758" t="s">
        <v>40</v>
      </c>
      <c r="O2758" t="s">
        <v>152</v>
      </c>
      <c r="P2758" t="s">
        <v>152</v>
      </c>
      <c r="Q2758">
        <v>41</v>
      </c>
      <c r="R2758" t="s">
        <v>46</v>
      </c>
      <c r="S2758" t="s">
        <v>88</v>
      </c>
    </row>
    <row r="2759" spans="1:19" x14ac:dyDescent="0.3">
      <c r="A2759">
        <v>2758</v>
      </c>
      <c r="B2759">
        <v>39</v>
      </c>
      <c r="C2759" t="s">
        <v>153</v>
      </c>
      <c r="D2759" t="s">
        <v>124</v>
      </c>
      <c r="E2759" t="s">
        <v>69</v>
      </c>
      <c r="F2759">
        <v>98</v>
      </c>
      <c r="G2759" t="s">
        <v>80</v>
      </c>
      <c r="H2759" t="s">
        <v>92</v>
      </c>
      <c r="I2759" t="s">
        <v>110</v>
      </c>
      <c r="J2759" t="s">
        <v>58</v>
      </c>
      <c r="K2759">
        <v>4.3</v>
      </c>
      <c r="L2759" t="s">
        <v>152</v>
      </c>
      <c r="M2759" t="s">
        <v>35</v>
      </c>
      <c r="N2759" t="s">
        <v>47</v>
      </c>
      <c r="O2759" t="s">
        <v>152</v>
      </c>
      <c r="P2759" t="s">
        <v>152</v>
      </c>
      <c r="Q2759">
        <v>11</v>
      </c>
      <c r="R2759" t="s">
        <v>29</v>
      </c>
      <c r="S2759" t="s">
        <v>88</v>
      </c>
    </row>
    <row r="2760" spans="1:19" x14ac:dyDescent="0.3">
      <c r="A2760">
        <v>2759</v>
      </c>
      <c r="B2760">
        <v>32</v>
      </c>
      <c r="C2760" t="s">
        <v>153</v>
      </c>
      <c r="D2760" t="s">
        <v>20</v>
      </c>
      <c r="E2760" t="s">
        <v>21</v>
      </c>
      <c r="F2760">
        <v>98</v>
      </c>
      <c r="G2760" t="s">
        <v>115</v>
      </c>
      <c r="H2760" t="s">
        <v>45</v>
      </c>
      <c r="I2760" t="s">
        <v>75</v>
      </c>
      <c r="J2760" t="s">
        <v>54</v>
      </c>
      <c r="K2760">
        <v>3.2</v>
      </c>
      <c r="L2760" t="s">
        <v>152</v>
      </c>
      <c r="M2760" t="s">
        <v>59</v>
      </c>
      <c r="N2760" t="s">
        <v>55</v>
      </c>
      <c r="O2760" t="s">
        <v>152</v>
      </c>
      <c r="P2760" t="s">
        <v>152</v>
      </c>
      <c r="Q2760">
        <v>8</v>
      </c>
      <c r="R2760" t="s">
        <v>34</v>
      </c>
      <c r="S2760" t="s">
        <v>77</v>
      </c>
    </row>
    <row r="2761" spans="1:19" x14ac:dyDescent="0.3">
      <c r="A2761">
        <v>2760</v>
      </c>
      <c r="B2761">
        <v>68</v>
      </c>
      <c r="C2761" t="s">
        <v>153</v>
      </c>
      <c r="D2761" t="s">
        <v>73</v>
      </c>
      <c r="E2761" t="s">
        <v>43</v>
      </c>
      <c r="F2761">
        <v>59</v>
      </c>
      <c r="G2761" t="s">
        <v>149</v>
      </c>
      <c r="H2761" t="s">
        <v>45</v>
      </c>
      <c r="I2761" t="s">
        <v>49</v>
      </c>
      <c r="J2761" t="s">
        <v>54</v>
      </c>
      <c r="K2761">
        <v>3.9</v>
      </c>
      <c r="L2761" t="s">
        <v>152</v>
      </c>
      <c r="M2761" t="s">
        <v>27</v>
      </c>
      <c r="N2761" t="s">
        <v>40</v>
      </c>
      <c r="O2761" t="s">
        <v>152</v>
      </c>
      <c r="P2761" t="s">
        <v>152</v>
      </c>
      <c r="Q2761">
        <v>42</v>
      </c>
      <c r="R2761" t="s">
        <v>35</v>
      </c>
      <c r="S2761" t="s">
        <v>97</v>
      </c>
    </row>
    <row r="2762" spans="1:19" x14ac:dyDescent="0.3">
      <c r="A2762">
        <v>2761</v>
      </c>
      <c r="B2762">
        <v>41</v>
      </c>
      <c r="C2762" t="s">
        <v>153</v>
      </c>
      <c r="D2762" t="s">
        <v>87</v>
      </c>
      <c r="E2762" t="s">
        <v>21</v>
      </c>
      <c r="F2762">
        <v>82</v>
      </c>
      <c r="G2762" t="s">
        <v>120</v>
      </c>
      <c r="H2762" t="s">
        <v>38</v>
      </c>
      <c r="I2762" t="s">
        <v>84</v>
      </c>
      <c r="J2762" t="s">
        <v>58</v>
      </c>
      <c r="K2762">
        <v>5</v>
      </c>
      <c r="L2762" t="s">
        <v>152</v>
      </c>
      <c r="M2762" t="s">
        <v>34</v>
      </c>
      <c r="N2762" t="s">
        <v>47</v>
      </c>
      <c r="O2762" t="s">
        <v>152</v>
      </c>
      <c r="P2762" t="s">
        <v>152</v>
      </c>
      <c r="Q2762">
        <v>41</v>
      </c>
      <c r="R2762" t="s">
        <v>27</v>
      </c>
      <c r="S2762" t="s">
        <v>77</v>
      </c>
    </row>
    <row r="2763" spans="1:19" x14ac:dyDescent="0.3">
      <c r="A2763">
        <v>2762</v>
      </c>
      <c r="B2763">
        <v>31</v>
      </c>
      <c r="C2763" t="s">
        <v>153</v>
      </c>
      <c r="D2763" t="s">
        <v>51</v>
      </c>
      <c r="E2763" t="s">
        <v>43</v>
      </c>
      <c r="F2763">
        <v>82</v>
      </c>
      <c r="G2763" t="s">
        <v>151</v>
      </c>
      <c r="H2763" t="s">
        <v>45</v>
      </c>
      <c r="I2763" t="s">
        <v>75</v>
      </c>
      <c r="J2763" t="s">
        <v>58</v>
      </c>
      <c r="K2763">
        <v>3.4</v>
      </c>
      <c r="L2763" t="s">
        <v>152</v>
      </c>
      <c r="M2763" t="s">
        <v>29</v>
      </c>
      <c r="N2763" t="s">
        <v>47</v>
      </c>
      <c r="O2763" t="s">
        <v>152</v>
      </c>
      <c r="P2763" t="s">
        <v>152</v>
      </c>
      <c r="Q2763">
        <v>3</v>
      </c>
      <c r="R2763" t="s">
        <v>27</v>
      </c>
      <c r="S2763" t="s">
        <v>97</v>
      </c>
    </row>
    <row r="2764" spans="1:19" x14ac:dyDescent="0.3">
      <c r="A2764">
        <v>2763</v>
      </c>
      <c r="B2764">
        <v>58</v>
      </c>
      <c r="C2764" t="s">
        <v>153</v>
      </c>
      <c r="D2764" t="s">
        <v>113</v>
      </c>
      <c r="E2764" t="s">
        <v>21</v>
      </c>
      <c r="F2764">
        <v>41</v>
      </c>
      <c r="G2764" t="s">
        <v>142</v>
      </c>
      <c r="H2764" t="s">
        <v>45</v>
      </c>
      <c r="I2764" t="s">
        <v>63</v>
      </c>
      <c r="J2764" t="s">
        <v>58</v>
      </c>
      <c r="K2764">
        <v>3.8</v>
      </c>
      <c r="L2764" t="s">
        <v>152</v>
      </c>
      <c r="M2764" t="s">
        <v>34</v>
      </c>
      <c r="N2764" t="s">
        <v>76</v>
      </c>
      <c r="O2764" t="s">
        <v>152</v>
      </c>
      <c r="P2764" t="s">
        <v>152</v>
      </c>
      <c r="Q2764">
        <v>10</v>
      </c>
      <c r="R2764" t="s">
        <v>59</v>
      </c>
      <c r="S2764" t="s">
        <v>97</v>
      </c>
    </row>
    <row r="2765" spans="1:19" x14ac:dyDescent="0.3">
      <c r="A2765">
        <v>2764</v>
      </c>
      <c r="B2765">
        <v>28</v>
      </c>
      <c r="C2765" t="s">
        <v>153</v>
      </c>
      <c r="D2765" t="s">
        <v>68</v>
      </c>
      <c r="E2765" t="s">
        <v>69</v>
      </c>
      <c r="F2765">
        <v>52</v>
      </c>
      <c r="G2765" t="s">
        <v>66</v>
      </c>
      <c r="H2765" t="s">
        <v>45</v>
      </c>
      <c r="I2765" t="s">
        <v>96</v>
      </c>
      <c r="J2765" t="s">
        <v>58</v>
      </c>
      <c r="K2765">
        <v>2.9</v>
      </c>
      <c r="L2765" t="s">
        <v>152</v>
      </c>
      <c r="M2765" t="s">
        <v>29</v>
      </c>
      <c r="N2765" t="s">
        <v>72</v>
      </c>
      <c r="O2765" t="s">
        <v>152</v>
      </c>
      <c r="P2765" t="s">
        <v>152</v>
      </c>
      <c r="Q2765">
        <v>35</v>
      </c>
      <c r="R2765" t="s">
        <v>29</v>
      </c>
      <c r="S2765" t="s">
        <v>60</v>
      </c>
    </row>
    <row r="2766" spans="1:19" x14ac:dyDescent="0.3">
      <c r="A2766">
        <v>2765</v>
      </c>
      <c r="B2766">
        <v>63</v>
      </c>
      <c r="C2766" t="s">
        <v>153</v>
      </c>
      <c r="D2766" t="s">
        <v>31</v>
      </c>
      <c r="E2766" t="s">
        <v>21</v>
      </c>
      <c r="F2766">
        <v>41</v>
      </c>
      <c r="G2766" t="s">
        <v>117</v>
      </c>
      <c r="H2766" t="s">
        <v>92</v>
      </c>
      <c r="I2766" t="s">
        <v>53</v>
      </c>
      <c r="J2766" t="s">
        <v>39</v>
      </c>
      <c r="K2766">
        <v>2.6</v>
      </c>
      <c r="L2766" t="s">
        <v>152</v>
      </c>
      <c r="M2766" t="s">
        <v>27</v>
      </c>
      <c r="N2766" t="s">
        <v>47</v>
      </c>
      <c r="O2766" t="s">
        <v>152</v>
      </c>
      <c r="P2766" t="s">
        <v>152</v>
      </c>
      <c r="Q2766">
        <v>2</v>
      </c>
      <c r="R2766" t="s">
        <v>59</v>
      </c>
      <c r="S2766" t="s">
        <v>41</v>
      </c>
    </row>
    <row r="2767" spans="1:19" x14ac:dyDescent="0.3">
      <c r="A2767">
        <v>2766</v>
      </c>
      <c r="B2767">
        <v>64</v>
      </c>
      <c r="C2767" t="s">
        <v>153</v>
      </c>
      <c r="D2767" t="s">
        <v>143</v>
      </c>
      <c r="E2767" t="s">
        <v>69</v>
      </c>
      <c r="F2767">
        <v>70</v>
      </c>
      <c r="G2767" t="s">
        <v>112</v>
      </c>
      <c r="H2767" t="s">
        <v>45</v>
      </c>
      <c r="I2767" t="s">
        <v>75</v>
      </c>
      <c r="J2767" t="s">
        <v>54</v>
      </c>
      <c r="K2767">
        <v>4.3</v>
      </c>
      <c r="L2767" t="s">
        <v>152</v>
      </c>
      <c r="M2767" t="s">
        <v>35</v>
      </c>
      <c r="N2767" t="s">
        <v>72</v>
      </c>
      <c r="O2767" t="s">
        <v>152</v>
      </c>
      <c r="P2767" t="s">
        <v>152</v>
      </c>
      <c r="Q2767">
        <v>24</v>
      </c>
      <c r="R2767" t="s">
        <v>27</v>
      </c>
      <c r="S2767" t="s">
        <v>60</v>
      </c>
    </row>
    <row r="2768" spans="1:19" x14ac:dyDescent="0.3">
      <c r="A2768">
        <v>2767</v>
      </c>
      <c r="B2768">
        <v>66</v>
      </c>
      <c r="C2768" t="s">
        <v>153</v>
      </c>
      <c r="D2768" t="s">
        <v>82</v>
      </c>
      <c r="E2768" t="s">
        <v>21</v>
      </c>
      <c r="F2768">
        <v>91</v>
      </c>
      <c r="G2768" t="s">
        <v>122</v>
      </c>
      <c r="H2768" t="s">
        <v>45</v>
      </c>
      <c r="I2768" t="s">
        <v>109</v>
      </c>
      <c r="J2768" t="s">
        <v>25</v>
      </c>
      <c r="K2768">
        <v>2.8</v>
      </c>
      <c r="L2768" t="s">
        <v>152</v>
      </c>
      <c r="M2768" t="s">
        <v>29</v>
      </c>
      <c r="N2768" t="s">
        <v>55</v>
      </c>
      <c r="O2768" t="s">
        <v>152</v>
      </c>
      <c r="P2768" t="s">
        <v>152</v>
      </c>
      <c r="Q2768">
        <v>47</v>
      </c>
      <c r="R2768" t="s">
        <v>27</v>
      </c>
      <c r="S2768" t="s">
        <v>88</v>
      </c>
    </row>
    <row r="2769" spans="1:19" x14ac:dyDescent="0.3">
      <c r="A2769">
        <v>2768</v>
      </c>
      <c r="B2769">
        <v>31</v>
      </c>
      <c r="C2769" t="s">
        <v>153</v>
      </c>
      <c r="D2769" t="s">
        <v>82</v>
      </c>
      <c r="E2769" t="s">
        <v>21</v>
      </c>
      <c r="F2769">
        <v>95</v>
      </c>
      <c r="G2769" t="s">
        <v>146</v>
      </c>
      <c r="H2769" t="s">
        <v>45</v>
      </c>
      <c r="I2769" t="s">
        <v>96</v>
      </c>
      <c r="J2769" t="s">
        <v>39</v>
      </c>
      <c r="K2769">
        <v>4.5</v>
      </c>
      <c r="L2769" t="s">
        <v>152</v>
      </c>
      <c r="M2769" t="s">
        <v>27</v>
      </c>
      <c r="N2769" t="s">
        <v>40</v>
      </c>
      <c r="O2769" t="s">
        <v>152</v>
      </c>
      <c r="P2769" t="s">
        <v>152</v>
      </c>
      <c r="Q2769">
        <v>31</v>
      </c>
      <c r="R2769" t="s">
        <v>35</v>
      </c>
      <c r="S2769" t="s">
        <v>88</v>
      </c>
    </row>
    <row r="2770" spans="1:19" x14ac:dyDescent="0.3">
      <c r="A2770">
        <v>2769</v>
      </c>
      <c r="B2770">
        <v>55</v>
      </c>
      <c r="C2770" t="s">
        <v>153</v>
      </c>
      <c r="D2770" t="s">
        <v>20</v>
      </c>
      <c r="E2770" t="s">
        <v>21</v>
      </c>
      <c r="F2770">
        <v>25</v>
      </c>
      <c r="G2770" t="s">
        <v>111</v>
      </c>
      <c r="H2770" t="s">
        <v>45</v>
      </c>
      <c r="I2770" t="s">
        <v>118</v>
      </c>
      <c r="J2770" t="s">
        <v>39</v>
      </c>
      <c r="K2770">
        <v>3.8</v>
      </c>
      <c r="L2770" t="s">
        <v>152</v>
      </c>
      <c r="M2770" t="s">
        <v>29</v>
      </c>
      <c r="N2770" t="s">
        <v>72</v>
      </c>
      <c r="O2770" t="s">
        <v>152</v>
      </c>
      <c r="P2770" t="s">
        <v>152</v>
      </c>
      <c r="Q2770">
        <v>28</v>
      </c>
      <c r="R2770" t="s">
        <v>46</v>
      </c>
      <c r="S2770" t="s">
        <v>77</v>
      </c>
    </row>
    <row r="2771" spans="1:19" x14ac:dyDescent="0.3">
      <c r="A2771">
        <v>2770</v>
      </c>
      <c r="B2771">
        <v>32</v>
      </c>
      <c r="C2771" t="s">
        <v>153</v>
      </c>
      <c r="D2771" t="s">
        <v>56</v>
      </c>
      <c r="E2771" t="s">
        <v>21</v>
      </c>
      <c r="F2771">
        <v>89</v>
      </c>
      <c r="G2771" t="s">
        <v>101</v>
      </c>
      <c r="H2771" t="s">
        <v>23</v>
      </c>
      <c r="I2771" t="s">
        <v>93</v>
      </c>
      <c r="J2771" t="s">
        <v>58</v>
      </c>
      <c r="K2771">
        <v>3</v>
      </c>
      <c r="L2771" t="s">
        <v>152</v>
      </c>
      <c r="M2771" t="s">
        <v>46</v>
      </c>
      <c r="N2771" t="s">
        <v>55</v>
      </c>
      <c r="O2771" t="s">
        <v>152</v>
      </c>
      <c r="P2771" t="s">
        <v>152</v>
      </c>
      <c r="Q2771">
        <v>13</v>
      </c>
      <c r="R2771" t="s">
        <v>35</v>
      </c>
      <c r="S2771" t="s">
        <v>41</v>
      </c>
    </row>
    <row r="2772" spans="1:19" x14ac:dyDescent="0.3">
      <c r="A2772">
        <v>2771</v>
      </c>
      <c r="B2772">
        <v>50</v>
      </c>
      <c r="C2772" t="s">
        <v>153</v>
      </c>
      <c r="D2772" t="s">
        <v>137</v>
      </c>
      <c r="E2772" t="s">
        <v>43</v>
      </c>
      <c r="F2772">
        <v>44</v>
      </c>
      <c r="G2772" t="s">
        <v>145</v>
      </c>
      <c r="H2772" t="s">
        <v>38</v>
      </c>
      <c r="I2772" t="s">
        <v>144</v>
      </c>
      <c r="J2772" t="s">
        <v>58</v>
      </c>
      <c r="K2772">
        <v>3.3</v>
      </c>
      <c r="L2772" t="s">
        <v>152</v>
      </c>
      <c r="M2772" t="s">
        <v>46</v>
      </c>
      <c r="N2772" t="s">
        <v>28</v>
      </c>
      <c r="O2772" t="s">
        <v>152</v>
      </c>
      <c r="P2772" t="s">
        <v>152</v>
      </c>
      <c r="Q2772">
        <v>22</v>
      </c>
      <c r="R2772" t="s">
        <v>34</v>
      </c>
      <c r="S2772" t="s">
        <v>60</v>
      </c>
    </row>
    <row r="2773" spans="1:19" x14ac:dyDescent="0.3">
      <c r="A2773">
        <v>2772</v>
      </c>
      <c r="B2773">
        <v>58</v>
      </c>
      <c r="C2773" t="s">
        <v>153</v>
      </c>
      <c r="D2773" t="s">
        <v>102</v>
      </c>
      <c r="E2773" t="s">
        <v>65</v>
      </c>
      <c r="F2773">
        <v>52</v>
      </c>
      <c r="G2773" t="s">
        <v>128</v>
      </c>
      <c r="H2773" t="s">
        <v>38</v>
      </c>
      <c r="I2773" t="s">
        <v>118</v>
      </c>
      <c r="J2773" t="s">
        <v>54</v>
      </c>
      <c r="K2773">
        <v>3.1</v>
      </c>
      <c r="L2773" t="s">
        <v>152</v>
      </c>
      <c r="M2773" t="s">
        <v>35</v>
      </c>
      <c r="N2773" t="s">
        <v>72</v>
      </c>
      <c r="O2773" t="s">
        <v>152</v>
      </c>
      <c r="P2773" t="s">
        <v>152</v>
      </c>
      <c r="Q2773">
        <v>12</v>
      </c>
      <c r="R2773" t="s">
        <v>34</v>
      </c>
      <c r="S2773" t="s">
        <v>30</v>
      </c>
    </row>
    <row r="2774" spans="1:19" x14ac:dyDescent="0.3">
      <c r="A2774">
        <v>2773</v>
      </c>
      <c r="B2774">
        <v>18</v>
      </c>
      <c r="C2774" t="s">
        <v>153</v>
      </c>
      <c r="D2774" t="s">
        <v>132</v>
      </c>
      <c r="E2774" t="s">
        <v>69</v>
      </c>
      <c r="F2774">
        <v>94</v>
      </c>
      <c r="G2774" t="s">
        <v>138</v>
      </c>
      <c r="H2774" t="s">
        <v>23</v>
      </c>
      <c r="I2774" t="s">
        <v>144</v>
      </c>
      <c r="J2774" t="s">
        <v>39</v>
      </c>
      <c r="K2774">
        <v>3.5</v>
      </c>
      <c r="L2774" t="s">
        <v>152</v>
      </c>
      <c r="M2774" t="s">
        <v>27</v>
      </c>
      <c r="N2774" t="s">
        <v>76</v>
      </c>
      <c r="O2774" t="s">
        <v>152</v>
      </c>
      <c r="P2774" t="s">
        <v>152</v>
      </c>
      <c r="Q2774">
        <v>10</v>
      </c>
      <c r="R2774" t="s">
        <v>34</v>
      </c>
      <c r="S2774" t="s">
        <v>97</v>
      </c>
    </row>
    <row r="2775" spans="1:19" x14ac:dyDescent="0.3">
      <c r="A2775">
        <v>2774</v>
      </c>
      <c r="B2775">
        <v>39</v>
      </c>
      <c r="C2775" t="s">
        <v>153</v>
      </c>
      <c r="D2775" t="s">
        <v>95</v>
      </c>
      <c r="E2775" t="s">
        <v>21</v>
      </c>
      <c r="F2775">
        <v>98</v>
      </c>
      <c r="G2775" t="s">
        <v>117</v>
      </c>
      <c r="H2775" t="s">
        <v>38</v>
      </c>
      <c r="I2775" t="s">
        <v>33</v>
      </c>
      <c r="J2775" t="s">
        <v>39</v>
      </c>
      <c r="K2775">
        <v>4.5999999999999996</v>
      </c>
      <c r="L2775" t="s">
        <v>152</v>
      </c>
      <c r="M2775" t="s">
        <v>27</v>
      </c>
      <c r="N2775" t="s">
        <v>28</v>
      </c>
      <c r="O2775" t="s">
        <v>152</v>
      </c>
      <c r="P2775" t="s">
        <v>152</v>
      </c>
      <c r="Q2775">
        <v>45</v>
      </c>
      <c r="R2775" t="s">
        <v>34</v>
      </c>
      <c r="S2775" t="s">
        <v>60</v>
      </c>
    </row>
    <row r="2776" spans="1:19" x14ac:dyDescent="0.3">
      <c r="A2776">
        <v>2775</v>
      </c>
      <c r="B2776">
        <v>56</v>
      </c>
      <c r="C2776" t="s">
        <v>153</v>
      </c>
      <c r="D2776" t="s">
        <v>137</v>
      </c>
      <c r="E2776" t="s">
        <v>43</v>
      </c>
      <c r="F2776">
        <v>40</v>
      </c>
      <c r="G2776" t="s">
        <v>101</v>
      </c>
      <c r="H2776" t="s">
        <v>23</v>
      </c>
      <c r="I2776" t="s">
        <v>134</v>
      </c>
      <c r="J2776" t="s">
        <v>58</v>
      </c>
      <c r="K2776">
        <v>4.0999999999999996</v>
      </c>
      <c r="L2776" t="s">
        <v>152</v>
      </c>
      <c r="M2776" t="s">
        <v>34</v>
      </c>
      <c r="N2776" t="s">
        <v>55</v>
      </c>
      <c r="O2776" t="s">
        <v>152</v>
      </c>
      <c r="P2776" t="s">
        <v>152</v>
      </c>
      <c r="Q2776">
        <v>42</v>
      </c>
      <c r="R2776" t="s">
        <v>27</v>
      </c>
      <c r="S2776" t="s">
        <v>60</v>
      </c>
    </row>
    <row r="2777" spans="1:19" x14ac:dyDescent="0.3">
      <c r="A2777">
        <v>2776</v>
      </c>
      <c r="B2777">
        <v>37</v>
      </c>
      <c r="C2777" t="s">
        <v>153</v>
      </c>
      <c r="D2777" t="s">
        <v>125</v>
      </c>
      <c r="E2777" t="s">
        <v>21</v>
      </c>
      <c r="F2777">
        <v>25</v>
      </c>
      <c r="G2777" t="s">
        <v>57</v>
      </c>
      <c r="H2777" t="s">
        <v>23</v>
      </c>
      <c r="I2777" t="s">
        <v>108</v>
      </c>
      <c r="J2777" t="s">
        <v>58</v>
      </c>
      <c r="K2777">
        <v>3.6</v>
      </c>
      <c r="L2777" t="s">
        <v>152</v>
      </c>
      <c r="M2777" t="s">
        <v>29</v>
      </c>
      <c r="N2777" t="s">
        <v>40</v>
      </c>
      <c r="O2777" t="s">
        <v>152</v>
      </c>
      <c r="P2777" t="s">
        <v>152</v>
      </c>
      <c r="Q2777">
        <v>16</v>
      </c>
      <c r="R2777" t="s">
        <v>59</v>
      </c>
      <c r="S2777" t="s">
        <v>41</v>
      </c>
    </row>
    <row r="2778" spans="1:19" x14ac:dyDescent="0.3">
      <c r="A2778">
        <v>2777</v>
      </c>
      <c r="B2778">
        <v>46</v>
      </c>
      <c r="C2778" t="s">
        <v>153</v>
      </c>
      <c r="D2778" t="s">
        <v>119</v>
      </c>
      <c r="E2778" t="s">
        <v>69</v>
      </c>
      <c r="F2778">
        <v>62</v>
      </c>
      <c r="G2778" t="s">
        <v>52</v>
      </c>
      <c r="H2778" t="s">
        <v>23</v>
      </c>
      <c r="I2778" t="s">
        <v>96</v>
      </c>
      <c r="J2778" t="s">
        <v>58</v>
      </c>
      <c r="K2778">
        <v>2.9</v>
      </c>
      <c r="L2778" t="s">
        <v>152</v>
      </c>
      <c r="M2778" t="s">
        <v>59</v>
      </c>
      <c r="N2778" t="s">
        <v>40</v>
      </c>
      <c r="O2778" t="s">
        <v>152</v>
      </c>
      <c r="P2778" t="s">
        <v>152</v>
      </c>
      <c r="Q2778">
        <v>6</v>
      </c>
      <c r="R2778" t="s">
        <v>34</v>
      </c>
      <c r="S2778" t="s">
        <v>50</v>
      </c>
    </row>
    <row r="2779" spans="1:19" x14ac:dyDescent="0.3">
      <c r="A2779">
        <v>2778</v>
      </c>
      <c r="B2779">
        <v>52</v>
      </c>
      <c r="C2779" t="s">
        <v>153</v>
      </c>
      <c r="D2779" t="s">
        <v>20</v>
      </c>
      <c r="E2779" t="s">
        <v>21</v>
      </c>
      <c r="F2779">
        <v>24</v>
      </c>
      <c r="G2779" t="s">
        <v>135</v>
      </c>
      <c r="H2779" t="s">
        <v>45</v>
      </c>
      <c r="I2779" t="s">
        <v>136</v>
      </c>
      <c r="J2779" t="s">
        <v>58</v>
      </c>
      <c r="K2779">
        <v>4.8</v>
      </c>
      <c r="L2779" t="s">
        <v>152</v>
      </c>
      <c r="M2779" t="s">
        <v>59</v>
      </c>
      <c r="N2779" t="s">
        <v>55</v>
      </c>
      <c r="O2779" t="s">
        <v>152</v>
      </c>
      <c r="P2779" t="s">
        <v>152</v>
      </c>
      <c r="Q2779">
        <v>28</v>
      </c>
      <c r="R2779" t="s">
        <v>27</v>
      </c>
      <c r="S2779" t="s">
        <v>97</v>
      </c>
    </row>
    <row r="2780" spans="1:19" x14ac:dyDescent="0.3">
      <c r="A2780">
        <v>2779</v>
      </c>
      <c r="B2780">
        <v>70</v>
      </c>
      <c r="C2780" t="s">
        <v>153</v>
      </c>
      <c r="D2780" t="s">
        <v>133</v>
      </c>
      <c r="E2780" t="s">
        <v>69</v>
      </c>
      <c r="F2780">
        <v>57</v>
      </c>
      <c r="G2780" t="s">
        <v>138</v>
      </c>
      <c r="H2780" t="s">
        <v>23</v>
      </c>
      <c r="I2780" t="s">
        <v>134</v>
      </c>
      <c r="J2780" t="s">
        <v>39</v>
      </c>
      <c r="K2780">
        <v>3.2</v>
      </c>
      <c r="L2780" t="s">
        <v>152</v>
      </c>
      <c r="M2780" t="s">
        <v>35</v>
      </c>
      <c r="N2780" t="s">
        <v>55</v>
      </c>
      <c r="O2780" t="s">
        <v>152</v>
      </c>
      <c r="P2780" t="s">
        <v>152</v>
      </c>
      <c r="Q2780">
        <v>24</v>
      </c>
      <c r="R2780" t="s">
        <v>27</v>
      </c>
      <c r="S2780" t="s">
        <v>77</v>
      </c>
    </row>
    <row r="2781" spans="1:19" x14ac:dyDescent="0.3">
      <c r="A2781">
        <v>2780</v>
      </c>
      <c r="B2781">
        <v>61</v>
      </c>
      <c r="C2781" t="s">
        <v>153</v>
      </c>
      <c r="D2781" t="s">
        <v>89</v>
      </c>
      <c r="E2781" t="s">
        <v>69</v>
      </c>
      <c r="F2781">
        <v>66</v>
      </c>
      <c r="G2781" t="s">
        <v>57</v>
      </c>
      <c r="H2781" t="s">
        <v>23</v>
      </c>
      <c r="I2781" t="s">
        <v>144</v>
      </c>
      <c r="J2781" t="s">
        <v>25</v>
      </c>
      <c r="K2781">
        <v>4.3</v>
      </c>
      <c r="L2781" t="s">
        <v>152</v>
      </c>
      <c r="M2781" t="s">
        <v>34</v>
      </c>
      <c r="N2781" t="s">
        <v>28</v>
      </c>
      <c r="O2781" t="s">
        <v>152</v>
      </c>
      <c r="P2781" t="s">
        <v>152</v>
      </c>
      <c r="Q2781">
        <v>14</v>
      </c>
      <c r="R2781" t="s">
        <v>27</v>
      </c>
      <c r="S2781" t="s">
        <v>30</v>
      </c>
    </row>
    <row r="2782" spans="1:19" x14ac:dyDescent="0.3">
      <c r="A2782">
        <v>2781</v>
      </c>
      <c r="B2782">
        <v>33</v>
      </c>
      <c r="C2782" t="s">
        <v>153</v>
      </c>
      <c r="D2782" t="s">
        <v>137</v>
      </c>
      <c r="E2782" t="s">
        <v>43</v>
      </c>
      <c r="F2782">
        <v>70</v>
      </c>
      <c r="G2782" t="s">
        <v>123</v>
      </c>
      <c r="H2782" t="s">
        <v>45</v>
      </c>
      <c r="I2782" t="s">
        <v>63</v>
      </c>
      <c r="J2782" t="s">
        <v>25</v>
      </c>
      <c r="K2782">
        <v>4.0999999999999996</v>
      </c>
      <c r="L2782" t="s">
        <v>152</v>
      </c>
      <c r="M2782" t="s">
        <v>34</v>
      </c>
      <c r="N2782" t="s">
        <v>47</v>
      </c>
      <c r="O2782" t="s">
        <v>152</v>
      </c>
      <c r="P2782" t="s">
        <v>152</v>
      </c>
      <c r="Q2782">
        <v>29</v>
      </c>
      <c r="R2782" t="s">
        <v>46</v>
      </c>
      <c r="S2782" t="s">
        <v>30</v>
      </c>
    </row>
    <row r="2783" spans="1:19" x14ac:dyDescent="0.3">
      <c r="A2783">
        <v>2782</v>
      </c>
      <c r="B2783">
        <v>65</v>
      </c>
      <c r="C2783" t="s">
        <v>153</v>
      </c>
      <c r="D2783" t="s">
        <v>42</v>
      </c>
      <c r="E2783" t="s">
        <v>43</v>
      </c>
      <c r="F2783">
        <v>39</v>
      </c>
      <c r="G2783" t="s">
        <v>91</v>
      </c>
      <c r="H2783" t="s">
        <v>45</v>
      </c>
      <c r="I2783" t="s">
        <v>144</v>
      </c>
      <c r="J2783" t="s">
        <v>39</v>
      </c>
      <c r="K2783">
        <v>4.5999999999999996</v>
      </c>
      <c r="L2783" t="s">
        <v>152</v>
      </c>
      <c r="M2783" t="s">
        <v>29</v>
      </c>
      <c r="N2783" t="s">
        <v>55</v>
      </c>
      <c r="O2783" t="s">
        <v>152</v>
      </c>
      <c r="P2783" t="s">
        <v>152</v>
      </c>
      <c r="Q2783">
        <v>33</v>
      </c>
      <c r="R2783" t="s">
        <v>46</v>
      </c>
      <c r="S2783" t="s">
        <v>41</v>
      </c>
    </row>
    <row r="2784" spans="1:19" x14ac:dyDescent="0.3">
      <c r="A2784">
        <v>2783</v>
      </c>
      <c r="B2784">
        <v>41</v>
      </c>
      <c r="C2784" t="s">
        <v>153</v>
      </c>
      <c r="D2784" t="s">
        <v>143</v>
      </c>
      <c r="E2784" t="s">
        <v>69</v>
      </c>
      <c r="F2784">
        <v>34</v>
      </c>
      <c r="G2784" t="s">
        <v>135</v>
      </c>
      <c r="H2784" t="s">
        <v>38</v>
      </c>
      <c r="I2784" t="s">
        <v>109</v>
      </c>
      <c r="J2784" t="s">
        <v>39</v>
      </c>
      <c r="K2784">
        <v>3.8</v>
      </c>
      <c r="L2784" t="s">
        <v>152</v>
      </c>
      <c r="M2784" t="s">
        <v>46</v>
      </c>
      <c r="N2784" t="s">
        <v>40</v>
      </c>
      <c r="O2784" t="s">
        <v>152</v>
      </c>
      <c r="P2784" t="s">
        <v>152</v>
      </c>
      <c r="Q2784">
        <v>30</v>
      </c>
      <c r="R2784" t="s">
        <v>46</v>
      </c>
      <c r="S2784" t="s">
        <v>50</v>
      </c>
    </row>
    <row r="2785" spans="1:19" x14ac:dyDescent="0.3">
      <c r="A2785">
        <v>2784</v>
      </c>
      <c r="B2785">
        <v>19</v>
      </c>
      <c r="C2785" t="s">
        <v>153</v>
      </c>
      <c r="D2785" t="s">
        <v>87</v>
      </c>
      <c r="E2785" t="s">
        <v>21</v>
      </c>
      <c r="F2785">
        <v>38</v>
      </c>
      <c r="G2785" t="s">
        <v>141</v>
      </c>
      <c r="H2785" t="s">
        <v>45</v>
      </c>
      <c r="I2785" t="s">
        <v>67</v>
      </c>
      <c r="J2785" t="s">
        <v>39</v>
      </c>
      <c r="K2785">
        <v>4.5</v>
      </c>
      <c r="L2785" t="s">
        <v>152</v>
      </c>
      <c r="M2785" t="s">
        <v>27</v>
      </c>
      <c r="N2785" t="s">
        <v>47</v>
      </c>
      <c r="O2785" t="s">
        <v>152</v>
      </c>
      <c r="P2785" t="s">
        <v>152</v>
      </c>
      <c r="Q2785">
        <v>26</v>
      </c>
      <c r="R2785" t="s">
        <v>27</v>
      </c>
      <c r="S2785" t="s">
        <v>60</v>
      </c>
    </row>
    <row r="2786" spans="1:19" x14ac:dyDescent="0.3">
      <c r="A2786">
        <v>2785</v>
      </c>
      <c r="B2786">
        <v>33</v>
      </c>
      <c r="C2786" t="s">
        <v>153</v>
      </c>
      <c r="D2786" t="s">
        <v>87</v>
      </c>
      <c r="E2786" t="s">
        <v>21</v>
      </c>
      <c r="F2786">
        <v>70</v>
      </c>
      <c r="G2786" t="s">
        <v>135</v>
      </c>
      <c r="H2786" t="s">
        <v>45</v>
      </c>
      <c r="I2786" t="s">
        <v>94</v>
      </c>
      <c r="J2786" t="s">
        <v>25</v>
      </c>
      <c r="K2786">
        <v>3.1</v>
      </c>
      <c r="L2786" t="s">
        <v>152</v>
      </c>
      <c r="M2786" t="s">
        <v>34</v>
      </c>
      <c r="N2786" t="s">
        <v>28</v>
      </c>
      <c r="O2786" t="s">
        <v>152</v>
      </c>
      <c r="P2786" t="s">
        <v>152</v>
      </c>
      <c r="Q2786">
        <v>12</v>
      </c>
      <c r="R2786" t="s">
        <v>46</v>
      </c>
      <c r="S2786" t="s">
        <v>97</v>
      </c>
    </row>
    <row r="2787" spans="1:19" x14ac:dyDescent="0.3">
      <c r="A2787">
        <v>2786</v>
      </c>
      <c r="B2787">
        <v>53</v>
      </c>
      <c r="C2787" t="s">
        <v>153</v>
      </c>
      <c r="D2787" t="s">
        <v>20</v>
      </c>
      <c r="E2787" t="s">
        <v>21</v>
      </c>
      <c r="F2787">
        <v>80</v>
      </c>
      <c r="G2787" t="s">
        <v>62</v>
      </c>
      <c r="H2787" t="s">
        <v>38</v>
      </c>
      <c r="I2787" t="s">
        <v>96</v>
      </c>
      <c r="J2787" t="s">
        <v>54</v>
      </c>
      <c r="K2787">
        <v>2.9</v>
      </c>
      <c r="L2787" t="s">
        <v>152</v>
      </c>
      <c r="M2787" t="s">
        <v>27</v>
      </c>
      <c r="N2787" t="s">
        <v>47</v>
      </c>
      <c r="O2787" t="s">
        <v>152</v>
      </c>
      <c r="P2787" t="s">
        <v>152</v>
      </c>
      <c r="Q2787">
        <v>13</v>
      </c>
      <c r="R2787" t="s">
        <v>34</v>
      </c>
      <c r="S2787" t="s">
        <v>88</v>
      </c>
    </row>
    <row r="2788" spans="1:19" x14ac:dyDescent="0.3">
      <c r="A2788">
        <v>2787</v>
      </c>
      <c r="B2788">
        <v>54</v>
      </c>
      <c r="C2788" t="s">
        <v>153</v>
      </c>
      <c r="D2788" t="s">
        <v>68</v>
      </c>
      <c r="E2788" t="s">
        <v>69</v>
      </c>
      <c r="F2788">
        <v>51</v>
      </c>
      <c r="G2788" t="s">
        <v>112</v>
      </c>
      <c r="H2788" t="s">
        <v>45</v>
      </c>
      <c r="I2788" t="s">
        <v>84</v>
      </c>
      <c r="J2788" t="s">
        <v>39</v>
      </c>
      <c r="K2788">
        <v>3.8</v>
      </c>
      <c r="L2788" t="s">
        <v>152</v>
      </c>
      <c r="M2788" t="s">
        <v>46</v>
      </c>
      <c r="N2788" t="s">
        <v>47</v>
      </c>
      <c r="O2788" t="s">
        <v>152</v>
      </c>
      <c r="P2788" t="s">
        <v>152</v>
      </c>
      <c r="Q2788">
        <v>41</v>
      </c>
      <c r="R2788" t="s">
        <v>59</v>
      </c>
      <c r="S2788" t="s">
        <v>97</v>
      </c>
    </row>
    <row r="2789" spans="1:19" x14ac:dyDescent="0.3">
      <c r="A2789">
        <v>2788</v>
      </c>
      <c r="B2789">
        <v>36</v>
      </c>
      <c r="C2789" t="s">
        <v>153</v>
      </c>
      <c r="D2789" t="s">
        <v>137</v>
      </c>
      <c r="E2789" t="s">
        <v>43</v>
      </c>
      <c r="F2789">
        <v>79</v>
      </c>
      <c r="G2789" t="s">
        <v>66</v>
      </c>
      <c r="H2789" t="s">
        <v>92</v>
      </c>
      <c r="I2789" t="s">
        <v>71</v>
      </c>
      <c r="J2789" t="s">
        <v>39</v>
      </c>
      <c r="K2789">
        <v>4.0999999999999996</v>
      </c>
      <c r="L2789" t="s">
        <v>152</v>
      </c>
      <c r="M2789" t="s">
        <v>35</v>
      </c>
      <c r="N2789" t="s">
        <v>47</v>
      </c>
      <c r="O2789" t="s">
        <v>152</v>
      </c>
      <c r="P2789" t="s">
        <v>152</v>
      </c>
      <c r="Q2789">
        <v>4</v>
      </c>
      <c r="R2789" t="s">
        <v>29</v>
      </c>
      <c r="S2789" t="s">
        <v>30</v>
      </c>
    </row>
    <row r="2790" spans="1:19" x14ac:dyDescent="0.3">
      <c r="A2790">
        <v>2789</v>
      </c>
      <c r="B2790">
        <v>56</v>
      </c>
      <c r="C2790" t="s">
        <v>153</v>
      </c>
      <c r="D2790" t="s">
        <v>137</v>
      </c>
      <c r="E2790" t="s">
        <v>43</v>
      </c>
      <c r="F2790">
        <v>92</v>
      </c>
      <c r="G2790" t="s">
        <v>44</v>
      </c>
      <c r="H2790" t="s">
        <v>45</v>
      </c>
      <c r="I2790" t="s">
        <v>79</v>
      </c>
      <c r="J2790" t="s">
        <v>54</v>
      </c>
      <c r="K2790">
        <v>3.1</v>
      </c>
      <c r="L2790" t="s">
        <v>152</v>
      </c>
      <c r="M2790" t="s">
        <v>35</v>
      </c>
      <c r="N2790" t="s">
        <v>40</v>
      </c>
      <c r="O2790" t="s">
        <v>152</v>
      </c>
      <c r="P2790" t="s">
        <v>152</v>
      </c>
      <c r="Q2790">
        <v>2</v>
      </c>
      <c r="R2790" t="s">
        <v>27</v>
      </c>
      <c r="S2790" t="s">
        <v>50</v>
      </c>
    </row>
    <row r="2791" spans="1:19" x14ac:dyDescent="0.3">
      <c r="A2791">
        <v>2790</v>
      </c>
      <c r="B2791">
        <v>28</v>
      </c>
      <c r="C2791" t="s">
        <v>153</v>
      </c>
      <c r="D2791" t="s">
        <v>31</v>
      </c>
      <c r="E2791" t="s">
        <v>21</v>
      </c>
      <c r="F2791">
        <v>85</v>
      </c>
      <c r="G2791" t="s">
        <v>98</v>
      </c>
      <c r="H2791" t="s">
        <v>23</v>
      </c>
      <c r="I2791" t="s">
        <v>121</v>
      </c>
      <c r="J2791" t="s">
        <v>58</v>
      </c>
      <c r="K2791">
        <v>5</v>
      </c>
      <c r="L2791" t="s">
        <v>152</v>
      </c>
      <c r="M2791" t="s">
        <v>35</v>
      </c>
      <c r="N2791" t="s">
        <v>28</v>
      </c>
      <c r="O2791" t="s">
        <v>152</v>
      </c>
      <c r="P2791" t="s">
        <v>152</v>
      </c>
      <c r="Q2791">
        <v>28</v>
      </c>
      <c r="R2791" t="s">
        <v>27</v>
      </c>
      <c r="S2791" t="s">
        <v>77</v>
      </c>
    </row>
    <row r="2792" spans="1:19" x14ac:dyDescent="0.3">
      <c r="A2792">
        <v>2791</v>
      </c>
      <c r="B2792">
        <v>34</v>
      </c>
      <c r="C2792" t="s">
        <v>153</v>
      </c>
      <c r="D2792" t="s">
        <v>125</v>
      </c>
      <c r="E2792" t="s">
        <v>21</v>
      </c>
      <c r="F2792">
        <v>63</v>
      </c>
      <c r="G2792" t="s">
        <v>32</v>
      </c>
      <c r="H2792" t="s">
        <v>45</v>
      </c>
      <c r="I2792" t="s">
        <v>94</v>
      </c>
      <c r="J2792" t="s">
        <v>39</v>
      </c>
      <c r="K2792">
        <v>4.5</v>
      </c>
      <c r="L2792" t="s">
        <v>152</v>
      </c>
      <c r="M2792" t="s">
        <v>35</v>
      </c>
      <c r="N2792" t="s">
        <v>40</v>
      </c>
      <c r="O2792" t="s">
        <v>152</v>
      </c>
      <c r="P2792" t="s">
        <v>152</v>
      </c>
      <c r="Q2792">
        <v>24</v>
      </c>
      <c r="R2792" t="s">
        <v>59</v>
      </c>
      <c r="S2792" t="s">
        <v>50</v>
      </c>
    </row>
    <row r="2793" spans="1:19" x14ac:dyDescent="0.3">
      <c r="A2793">
        <v>2792</v>
      </c>
      <c r="B2793">
        <v>43</v>
      </c>
      <c r="C2793" t="s">
        <v>153</v>
      </c>
      <c r="D2793" t="s">
        <v>143</v>
      </c>
      <c r="E2793" t="s">
        <v>69</v>
      </c>
      <c r="F2793">
        <v>60</v>
      </c>
      <c r="G2793" t="s">
        <v>146</v>
      </c>
      <c r="H2793" t="s">
        <v>45</v>
      </c>
      <c r="I2793" t="s">
        <v>134</v>
      </c>
      <c r="J2793" t="s">
        <v>58</v>
      </c>
      <c r="K2793">
        <v>2.8</v>
      </c>
      <c r="L2793" t="s">
        <v>152</v>
      </c>
      <c r="M2793" t="s">
        <v>27</v>
      </c>
      <c r="N2793" t="s">
        <v>28</v>
      </c>
      <c r="O2793" t="s">
        <v>152</v>
      </c>
      <c r="P2793" t="s">
        <v>152</v>
      </c>
      <c r="Q2793">
        <v>14</v>
      </c>
      <c r="R2793" t="s">
        <v>29</v>
      </c>
      <c r="S2793" t="s">
        <v>30</v>
      </c>
    </row>
    <row r="2794" spans="1:19" x14ac:dyDescent="0.3">
      <c r="A2794">
        <v>2793</v>
      </c>
      <c r="B2794">
        <v>54</v>
      </c>
      <c r="C2794" t="s">
        <v>153</v>
      </c>
      <c r="D2794" t="s">
        <v>61</v>
      </c>
      <c r="E2794" t="s">
        <v>21</v>
      </c>
      <c r="F2794">
        <v>44</v>
      </c>
      <c r="G2794" t="s">
        <v>22</v>
      </c>
      <c r="H2794" t="s">
        <v>23</v>
      </c>
      <c r="I2794" t="s">
        <v>84</v>
      </c>
      <c r="J2794" t="s">
        <v>25</v>
      </c>
      <c r="K2794">
        <v>3.2</v>
      </c>
      <c r="L2794" t="s">
        <v>152</v>
      </c>
      <c r="M2794" t="s">
        <v>59</v>
      </c>
      <c r="N2794" t="s">
        <v>28</v>
      </c>
      <c r="O2794" t="s">
        <v>152</v>
      </c>
      <c r="P2794" t="s">
        <v>152</v>
      </c>
      <c r="Q2794">
        <v>11</v>
      </c>
      <c r="R2794" t="s">
        <v>27</v>
      </c>
      <c r="S2794" t="s">
        <v>41</v>
      </c>
    </row>
    <row r="2795" spans="1:19" x14ac:dyDescent="0.3">
      <c r="A2795">
        <v>2794</v>
      </c>
      <c r="B2795">
        <v>37</v>
      </c>
      <c r="C2795" t="s">
        <v>153</v>
      </c>
      <c r="D2795" t="s">
        <v>137</v>
      </c>
      <c r="E2795" t="s">
        <v>43</v>
      </c>
      <c r="F2795">
        <v>57</v>
      </c>
      <c r="G2795" t="s">
        <v>37</v>
      </c>
      <c r="H2795" t="s">
        <v>45</v>
      </c>
      <c r="I2795" t="s">
        <v>67</v>
      </c>
      <c r="J2795" t="s">
        <v>39</v>
      </c>
      <c r="K2795">
        <v>3.1</v>
      </c>
      <c r="L2795" t="s">
        <v>152</v>
      </c>
      <c r="M2795" t="s">
        <v>34</v>
      </c>
      <c r="N2795" t="s">
        <v>55</v>
      </c>
      <c r="O2795" t="s">
        <v>152</v>
      </c>
      <c r="P2795" t="s">
        <v>152</v>
      </c>
      <c r="Q2795">
        <v>27</v>
      </c>
      <c r="R2795" t="s">
        <v>59</v>
      </c>
      <c r="S2795" t="s">
        <v>77</v>
      </c>
    </row>
    <row r="2796" spans="1:19" x14ac:dyDescent="0.3">
      <c r="A2796">
        <v>2795</v>
      </c>
      <c r="B2796">
        <v>33</v>
      </c>
      <c r="C2796" t="s">
        <v>153</v>
      </c>
      <c r="D2796" t="s">
        <v>102</v>
      </c>
      <c r="E2796" t="s">
        <v>65</v>
      </c>
      <c r="F2796">
        <v>24</v>
      </c>
      <c r="G2796" t="s">
        <v>85</v>
      </c>
      <c r="H2796" t="s">
        <v>45</v>
      </c>
      <c r="I2796" t="s">
        <v>81</v>
      </c>
      <c r="J2796" t="s">
        <v>58</v>
      </c>
      <c r="K2796">
        <v>3.3</v>
      </c>
      <c r="L2796" t="s">
        <v>152</v>
      </c>
      <c r="M2796" t="s">
        <v>46</v>
      </c>
      <c r="N2796" t="s">
        <v>55</v>
      </c>
      <c r="O2796" t="s">
        <v>152</v>
      </c>
      <c r="P2796" t="s">
        <v>152</v>
      </c>
      <c r="Q2796">
        <v>7</v>
      </c>
      <c r="R2796" t="s">
        <v>35</v>
      </c>
      <c r="S2796" t="s">
        <v>30</v>
      </c>
    </row>
    <row r="2797" spans="1:19" x14ac:dyDescent="0.3">
      <c r="A2797">
        <v>2796</v>
      </c>
      <c r="B2797">
        <v>33</v>
      </c>
      <c r="C2797" t="s">
        <v>153</v>
      </c>
      <c r="D2797" t="s">
        <v>119</v>
      </c>
      <c r="E2797" t="s">
        <v>69</v>
      </c>
      <c r="F2797">
        <v>35</v>
      </c>
      <c r="G2797" t="s">
        <v>145</v>
      </c>
      <c r="H2797" t="s">
        <v>45</v>
      </c>
      <c r="I2797" t="s">
        <v>136</v>
      </c>
      <c r="J2797" t="s">
        <v>25</v>
      </c>
      <c r="K2797">
        <v>3.4</v>
      </c>
      <c r="L2797" t="s">
        <v>152</v>
      </c>
      <c r="M2797" t="s">
        <v>34</v>
      </c>
      <c r="N2797" t="s">
        <v>76</v>
      </c>
      <c r="O2797" t="s">
        <v>152</v>
      </c>
      <c r="P2797" t="s">
        <v>152</v>
      </c>
      <c r="Q2797">
        <v>49</v>
      </c>
      <c r="R2797" t="s">
        <v>46</v>
      </c>
      <c r="S2797" t="s">
        <v>50</v>
      </c>
    </row>
    <row r="2798" spans="1:19" x14ac:dyDescent="0.3">
      <c r="A2798">
        <v>2797</v>
      </c>
      <c r="B2798">
        <v>55</v>
      </c>
      <c r="C2798" t="s">
        <v>153</v>
      </c>
      <c r="D2798" t="s">
        <v>102</v>
      </c>
      <c r="E2798" t="s">
        <v>65</v>
      </c>
      <c r="F2798">
        <v>73</v>
      </c>
      <c r="G2798" t="s">
        <v>101</v>
      </c>
      <c r="H2798" t="s">
        <v>45</v>
      </c>
      <c r="I2798" t="s">
        <v>108</v>
      </c>
      <c r="J2798" t="s">
        <v>25</v>
      </c>
      <c r="K2798">
        <v>3.8</v>
      </c>
      <c r="L2798" t="s">
        <v>152</v>
      </c>
      <c r="M2798" t="s">
        <v>35</v>
      </c>
      <c r="N2798" t="s">
        <v>76</v>
      </c>
      <c r="O2798" t="s">
        <v>152</v>
      </c>
      <c r="P2798" t="s">
        <v>152</v>
      </c>
      <c r="Q2798">
        <v>21</v>
      </c>
      <c r="R2798" t="s">
        <v>35</v>
      </c>
      <c r="S2798" t="s">
        <v>50</v>
      </c>
    </row>
    <row r="2799" spans="1:19" x14ac:dyDescent="0.3">
      <c r="A2799">
        <v>2798</v>
      </c>
      <c r="B2799">
        <v>63</v>
      </c>
      <c r="C2799" t="s">
        <v>153</v>
      </c>
      <c r="D2799" t="s">
        <v>106</v>
      </c>
      <c r="E2799" t="s">
        <v>69</v>
      </c>
      <c r="F2799">
        <v>42</v>
      </c>
      <c r="G2799" t="s">
        <v>101</v>
      </c>
      <c r="H2799" t="s">
        <v>45</v>
      </c>
      <c r="I2799" t="s">
        <v>96</v>
      </c>
      <c r="J2799" t="s">
        <v>25</v>
      </c>
      <c r="K2799">
        <v>3.5</v>
      </c>
      <c r="L2799" t="s">
        <v>152</v>
      </c>
      <c r="M2799" t="s">
        <v>46</v>
      </c>
      <c r="N2799" t="s">
        <v>28</v>
      </c>
      <c r="O2799" t="s">
        <v>152</v>
      </c>
      <c r="P2799" t="s">
        <v>152</v>
      </c>
      <c r="Q2799">
        <v>10</v>
      </c>
      <c r="R2799" t="s">
        <v>29</v>
      </c>
      <c r="S2799" t="s">
        <v>97</v>
      </c>
    </row>
    <row r="2800" spans="1:19" x14ac:dyDescent="0.3">
      <c r="A2800">
        <v>2799</v>
      </c>
      <c r="B2800">
        <v>52</v>
      </c>
      <c r="C2800" t="s">
        <v>153</v>
      </c>
      <c r="D2800" t="s">
        <v>104</v>
      </c>
      <c r="E2800" t="s">
        <v>21</v>
      </c>
      <c r="F2800">
        <v>20</v>
      </c>
      <c r="G2800" t="s">
        <v>44</v>
      </c>
      <c r="H2800" t="s">
        <v>92</v>
      </c>
      <c r="I2800" t="s">
        <v>108</v>
      </c>
      <c r="J2800" t="s">
        <v>25</v>
      </c>
      <c r="K2800">
        <v>4.8</v>
      </c>
      <c r="L2800" t="s">
        <v>152</v>
      </c>
      <c r="M2800" t="s">
        <v>27</v>
      </c>
      <c r="N2800" t="s">
        <v>76</v>
      </c>
      <c r="O2800" t="s">
        <v>152</v>
      </c>
      <c r="P2800" t="s">
        <v>152</v>
      </c>
      <c r="Q2800">
        <v>37</v>
      </c>
      <c r="R2800" t="s">
        <v>46</v>
      </c>
      <c r="S2800" t="s">
        <v>41</v>
      </c>
    </row>
    <row r="2801" spans="1:19" x14ac:dyDescent="0.3">
      <c r="A2801">
        <v>2800</v>
      </c>
      <c r="B2801">
        <v>23</v>
      </c>
      <c r="C2801" t="s">
        <v>153</v>
      </c>
      <c r="D2801" t="s">
        <v>113</v>
      </c>
      <c r="E2801" t="s">
        <v>21</v>
      </c>
      <c r="F2801">
        <v>89</v>
      </c>
      <c r="G2801" t="s">
        <v>32</v>
      </c>
      <c r="H2801" t="s">
        <v>23</v>
      </c>
      <c r="I2801" t="s">
        <v>71</v>
      </c>
      <c r="J2801" t="s">
        <v>39</v>
      </c>
      <c r="K2801">
        <v>3.9</v>
      </c>
      <c r="L2801" t="s">
        <v>152</v>
      </c>
      <c r="M2801" t="s">
        <v>27</v>
      </c>
      <c r="N2801" t="s">
        <v>40</v>
      </c>
      <c r="O2801" t="s">
        <v>152</v>
      </c>
      <c r="P2801" t="s">
        <v>152</v>
      </c>
      <c r="Q2801">
        <v>9</v>
      </c>
      <c r="R2801" t="s">
        <v>34</v>
      </c>
      <c r="S2801" t="s">
        <v>97</v>
      </c>
    </row>
    <row r="2802" spans="1:19" x14ac:dyDescent="0.3">
      <c r="A2802">
        <v>2801</v>
      </c>
      <c r="B2802">
        <v>70</v>
      </c>
      <c r="C2802" t="s">
        <v>153</v>
      </c>
      <c r="D2802" t="s">
        <v>56</v>
      </c>
      <c r="E2802" t="s">
        <v>21</v>
      </c>
      <c r="F2802">
        <v>76</v>
      </c>
      <c r="G2802" t="s">
        <v>74</v>
      </c>
      <c r="H2802" t="s">
        <v>23</v>
      </c>
      <c r="I2802" t="s">
        <v>84</v>
      </c>
      <c r="J2802" t="s">
        <v>58</v>
      </c>
      <c r="K2802">
        <v>3.4</v>
      </c>
      <c r="L2802" t="s">
        <v>152</v>
      </c>
      <c r="M2802" t="s">
        <v>46</v>
      </c>
      <c r="N2802" t="s">
        <v>40</v>
      </c>
      <c r="O2802" t="s">
        <v>152</v>
      </c>
      <c r="P2802" t="s">
        <v>152</v>
      </c>
      <c r="Q2802">
        <v>14</v>
      </c>
      <c r="R2802" t="s">
        <v>35</v>
      </c>
      <c r="S2802" t="s">
        <v>77</v>
      </c>
    </row>
    <row r="2803" spans="1:19" x14ac:dyDescent="0.3">
      <c r="A2803">
        <v>2802</v>
      </c>
      <c r="B2803">
        <v>64</v>
      </c>
      <c r="C2803" t="s">
        <v>153</v>
      </c>
      <c r="D2803" t="s">
        <v>56</v>
      </c>
      <c r="E2803" t="s">
        <v>21</v>
      </c>
      <c r="F2803">
        <v>56</v>
      </c>
      <c r="G2803" t="s">
        <v>130</v>
      </c>
      <c r="H2803" t="s">
        <v>45</v>
      </c>
      <c r="I2803" t="s">
        <v>126</v>
      </c>
      <c r="J2803" t="s">
        <v>25</v>
      </c>
      <c r="K2803">
        <v>2.6</v>
      </c>
      <c r="L2803" t="s">
        <v>152</v>
      </c>
      <c r="M2803" t="s">
        <v>35</v>
      </c>
      <c r="N2803" t="s">
        <v>28</v>
      </c>
      <c r="O2803" t="s">
        <v>152</v>
      </c>
      <c r="P2803" t="s">
        <v>152</v>
      </c>
      <c r="Q2803">
        <v>30</v>
      </c>
      <c r="R2803" t="s">
        <v>46</v>
      </c>
      <c r="S2803" t="s">
        <v>50</v>
      </c>
    </row>
    <row r="2804" spans="1:19" x14ac:dyDescent="0.3">
      <c r="A2804">
        <v>2803</v>
      </c>
      <c r="B2804">
        <v>22</v>
      </c>
      <c r="C2804" t="s">
        <v>153</v>
      </c>
      <c r="D2804" t="s">
        <v>64</v>
      </c>
      <c r="E2804" t="s">
        <v>65</v>
      </c>
      <c r="F2804">
        <v>100</v>
      </c>
      <c r="G2804" t="s">
        <v>78</v>
      </c>
      <c r="H2804" t="s">
        <v>23</v>
      </c>
      <c r="I2804" t="s">
        <v>108</v>
      </c>
      <c r="J2804" t="s">
        <v>58</v>
      </c>
      <c r="K2804">
        <v>3.1</v>
      </c>
      <c r="L2804" t="s">
        <v>152</v>
      </c>
      <c r="M2804" t="s">
        <v>34</v>
      </c>
      <c r="N2804" t="s">
        <v>76</v>
      </c>
      <c r="O2804" t="s">
        <v>152</v>
      </c>
      <c r="P2804" t="s">
        <v>152</v>
      </c>
      <c r="Q2804">
        <v>42</v>
      </c>
      <c r="R2804" t="s">
        <v>27</v>
      </c>
      <c r="S2804" t="s">
        <v>30</v>
      </c>
    </row>
    <row r="2805" spans="1:19" x14ac:dyDescent="0.3">
      <c r="A2805">
        <v>2804</v>
      </c>
      <c r="B2805">
        <v>46</v>
      </c>
      <c r="C2805" t="s">
        <v>153</v>
      </c>
      <c r="D2805" t="s">
        <v>113</v>
      </c>
      <c r="E2805" t="s">
        <v>21</v>
      </c>
      <c r="F2805">
        <v>44</v>
      </c>
      <c r="G2805" t="s">
        <v>135</v>
      </c>
      <c r="H2805" t="s">
        <v>45</v>
      </c>
      <c r="I2805" t="s">
        <v>84</v>
      </c>
      <c r="J2805" t="s">
        <v>25</v>
      </c>
      <c r="K2805">
        <v>3.3</v>
      </c>
      <c r="L2805" t="s">
        <v>152</v>
      </c>
      <c r="M2805" t="s">
        <v>27</v>
      </c>
      <c r="N2805" t="s">
        <v>40</v>
      </c>
      <c r="O2805" t="s">
        <v>152</v>
      </c>
      <c r="P2805" t="s">
        <v>152</v>
      </c>
      <c r="Q2805">
        <v>31</v>
      </c>
      <c r="R2805" t="s">
        <v>34</v>
      </c>
      <c r="S2805" t="s">
        <v>88</v>
      </c>
    </row>
    <row r="2806" spans="1:19" x14ac:dyDescent="0.3">
      <c r="A2806">
        <v>2805</v>
      </c>
      <c r="B2806">
        <v>65</v>
      </c>
      <c r="C2806" t="s">
        <v>153</v>
      </c>
      <c r="D2806" t="s">
        <v>104</v>
      </c>
      <c r="E2806" t="s">
        <v>21</v>
      </c>
      <c r="F2806">
        <v>76</v>
      </c>
      <c r="G2806" t="s">
        <v>131</v>
      </c>
      <c r="H2806" t="s">
        <v>45</v>
      </c>
      <c r="I2806" t="s">
        <v>109</v>
      </c>
      <c r="J2806" t="s">
        <v>39</v>
      </c>
      <c r="K2806">
        <v>2.8</v>
      </c>
      <c r="L2806" t="s">
        <v>152</v>
      </c>
      <c r="M2806" t="s">
        <v>27</v>
      </c>
      <c r="N2806" t="s">
        <v>55</v>
      </c>
      <c r="O2806" t="s">
        <v>152</v>
      </c>
      <c r="P2806" t="s">
        <v>152</v>
      </c>
      <c r="Q2806">
        <v>48</v>
      </c>
      <c r="R2806" t="s">
        <v>34</v>
      </c>
      <c r="S2806" t="s">
        <v>97</v>
      </c>
    </row>
    <row r="2807" spans="1:19" x14ac:dyDescent="0.3">
      <c r="A2807">
        <v>2806</v>
      </c>
      <c r="B2807">
        <v>18</v>
      </c>
      <c r="C2807" t="s">
        <v>153</v>
      </c>
      <c r="D2807" t="s">
        <v>89</v>
      </c>
      <c r="E2807" t="s">
        <v>69</v>
      </c>
      <c r="F2807">
        <v>97</v>
      </c>
      <c r="G2807" t="s">
        <v>107</v>
      </c>
      <c r="H2807" t="s">
        <v>38</v>
      </c>
      <c r="I2807" t="s">
        <v>94</v>
      </c>
      <c r="J2807" t="s">
        <v>58</v>
      </c>
      <c r="K2807">
        <v>4.3</v>
      </c>
      <c r="L2807" t="s">
        <v>152</v>
      </c>
      <c r="M2807" t="s">
        <v>35</v>
      </c>
      <c r="N2807" t="s">
        <v>55</v>
      </c>
      <c r="O2807" t="s">
        <v>152</v>
      </c>
      <c r="P2807" t="s">
        <v>152</v>
      </c>
      <c r="Q2807">
        <v>48</v>
      </c>
      <c r="R2807" t="s">
        <v>35</v>
      </c>
      <c r="S2807" t="s">
        <v>60</v>
      </c>
    </row>
    <row r="2808" spans="1:19" x14ac:dyDescent="0.3">
      <c r="A2808">
        <v>2807</v>
      </c>
      <c r="B2808">
        <v>45</v>
      </c>
      <c r="C2808" t="s">
        <v>153</v>
      </c>
      <c r="D2808" t="s">
        <v>20</v>
      </c>
      <c r="E2808" t="s">
        <v>21</v>
      </c>
      <c r="F2808">
        <v>39</v>
      </c>
      <c r="G2808" t="s">
        <v>131</v>
      </c>
      <c r="H2808" t="s">
        <v>23</v>
      </c>
      <c r="I2808" t="s">
        <v>75</v>
      </c>
      <c r="J2808" t="s">
        <v>39</v>
      </c>
      <c r="K2808">
        <v>2.7</v>
      </c>
      <c r="L2808" t="s">
        <v>152</v>
      </c>
      <c r="M2808" t="s">
        <v>46</v>
      </c>
      <c r="N2808" t="s">
        <v>55</v>
      </c>
      <c r="O2808" t="s">
        <v>152</v>
      </c>
      <c r="P2808" t="s">
        <v>152</v>
      </c>
      <c r="Q2808">
        <v>50</v>
      </c>
      <c r="R2808" t="s">
        <v>27</v>
      </c>
      <c r="S2808" t="s">
        <v>50</v>
      </c>
    </row>
    <row r="2809" spans="1:19" x14ac:dyDescent="0.3">
      <c r="A2809">
        <v>2808</v>
      </c>
      <c r="B2809">
        <v>56</v>
      </c>
      <c r="C2809" t="s">
        <v>153</v>
      </c>
      <c r="D2809" t="s">
        <v>104</v>
      </c>
      <c r="E2809" t="s">
        <v>21</v>
      </c>
      <c r="F2809">
        <v>100</v>
      </c>
      <c r="G2809" t="s">
        <v>128</v>
      </c>
      <c r="H2809" t="s">
        <v>45</v>
      </c>
      <c r="I2809" t="s">
        <v>63</v>
      </c>
      <c r="J2809" t="s">
        <v>39</v>
      </c>
      <c r="K2809">
        <v>4.4000000000000004</v>
      </c>
      <c r="L2809" t="s">
        <v>152</v>
      </c>
      <c r="M2809" t="s">
        <v>59</v>
      </c>
      <c r="N2809" t="s">
        <v>72</v>
      </c>
      <c r="O2809" t="s">
        <v>152</v>
      </c>
      <c r="P2809" t="s">
        <v>152</v>
      </c>
      <c r="Q2809">
        <v>10</v>
      </c>
      <c r="R2809" t="s">
        <v>59</v>
      </c>
      <c r="S2809" t="s">
        <v>30</v>
      </c>
    </row>
    <row r="2810" spans="1:19" x14ac:dyDescent="0.3">
      <c r="A2810">
        <v>2809</v>
      </c>
      <c r="B2810">
        <v>49</v>
      </c>
      <c r="C2810" t="s">
        <v>153</v>
      </c>
      <c r="D2810" t="s">
        <v>87</v>
      </c>
      <c r="E2810" t="s">
        <v>21</v>
      </c>
      <c r="F2810">
        <v>62</v>
      </c>
      <c r="G2810" t="s">
        <v>122</v>
      </c>
      <c r="H2810" t="s">
        <v>45</v>
      </c>
      <c r="I2810" t="s">
        <v>118</v>
      </c>
      <c r="J2810" t="s">
        <v>39</v>
      </c>
      <c r="K2810">
        <v>3.9</v>
      </c>
      <c r="L2810" t="s">
        <v>152</v>
      </c>
      <c r="M2810" t="s">
        <v>27</v>
      </c>
      <c r="N2810" t="s">
        <v>40</v>
      </c>
      <c r="O2810" t="s">
        <v>152</v>
      </c>
      <c r="P2810" t="s">
        <v>152</v>
      </c>
      <c r="Q2810">
        <v>45</v>
      </c>
      <c r="R2810" t="s">
        <v>46</v>
      </c>
      <c r="S2810" t="s">
        <v>97</v>
      </c>
    </row>
    <row r="2811" spans="1:19" x14ac:dyDescent="0.3">
      <c r="A2811">
        <v>2810</v>
      </c>
      <c r="B2811">
        <v>66</v>
      </c>
      <c r="C2811" t="s">
        <v>153</v>
      </c>
      <c r="D2811" t="s">
        <v>61</v>
      </c>
      <c r="E2811" t="s">
        <v>21</v>
      </c>
      <c r="F2811">
        <v>98</v>
      </c>
      <c r="G2811" t="s">
        <v>74</v>
      </c>
      <c r="H2811" t="s">
        <v>92</v>
      </c>
      <c r="I2811" t="s">
        <v>86</v>
      </c>
      <c r="J2811" t="s">
        <v>54</v>
      </c>
      <c r="K2811">
        <v>3</v>
      </c>
      <c r="L2811" t="s">
        <v>152</v>
      </c>
      <c r="M2811" t="s">
        <v>59</v>
      </c>
      <c r="N2811" t="s">
        <v>55</v>
      </c>
      <c r="O2811" t="s">
        <v>152</v>
      </c>
      <c r="P2811" t="s">
        <v>152</v>
      </c>
      <c r="Q2811">
        <v>27</v>
      </c>
      <c r="R2811" t="s">
        <v>59</v>
      </c>
      <c r="S2811" t="s">
        <v>60</v>
      </c>
    </row>
    <row r="2812" spans="1:19" x14ac:dyDescent="0.3">
      <c r="A2812">
        <v>2811</v>
      </c>
      <c r="B2812">
        <v>27</v>
      </c>
      <c r="C2812" t="s">
        <v>153</v>
      </c>
      <c r="D2812" t="s">
        <v>36</v>
      </c>
      <c r="E2812" t="s">
        <v>21</v>
      </c>
      <c r="F2812">
        <v>31</v>
      </c>
      <c r="G2812" t="s">
        <v>117</v>
      </c>
      <c r="H2812" t="s">
        <v>45</v>
      </c>
      <c r="I2812" t="s">
        <v>75</v>
      </c>
      <c r="J2812" t="s">
        <v>54</v>
      </c>
      <c r="K2812">
        <v>4</v>
      </c>
      <c r="L2812" t="s">
        <v>152</v>
      </c>
      <c r="M2812" t="s">
        <v>27</v>
      </c>
      <c r="N2812" t="s">
        <v>55</v>
      </c>
      <c r="O2812" t="s">
        <v>152</v>
      </c>
      <c r="P2812" t="s">
        <v>152</v>
      </c>
      <c r="Q2812">
        <v>10</v>
      </c>
      <c r="R2812" t="s">
        <v>59</v>
      </c>
      <c r="S2812" t="s">
        <v>30</v>
      </c>
    </row>
    <row r="2813" spans="1:19" x14ac:dyDescent="0.3">
      <c r="A2813">
        <v>2812</v>
      </c>
      <c r="B2813">
        <v>69</v>
      </c>
      <c r="C2813" t="s">
        <v>153</v>
      </c>
      <c r="D2813" t="s">
        <v>102</v>
      </c>
      <c r="E2813" t="s">
        <v>65</v>
      </c>
      <c r="F2813">
        <v>89</v>
      </c>
      <c r="G2813" t="s">
        <v>123</v>
      </c>
      <c r="H2813" t="s">
        <v>45</v>
      </c>
      <c r="I2813" t="s">
        <v>144</v>
      </c>
      <c r="J2813" t="s">
        <v>58</v>
      </c>
      <c r="K2813">
        <v>3.7</v>
      </c>
      <c r="L2813" t="s">
        <v>152</v>
      </c>
      <c r="M2813" t="s">
        <v>46</v>
      </c>
      <c r="N2813" t="s">
        <v>76</v>
      </c>
      <c r="O2813" t="s">
        <v>152</v>
      </c>
      <c r="P2813" t="s">
        <v>152</v>
      </c>
      <c r="Q2813">
        <v>19</v>
      </c>
      <c r="R2813" t="s">
        <v>27</v>
      </c>
      <c r="S2813" t="s">
        <v>60</v>
      </c>
    </row>
    <row r="2814" spans="1:19" x14ac:dyDescent="0.3">
      <c r="A2814">
        <v>2813</v>
      </c>
      <c r="B2814">
        <v>66</v>
      </c>
      <c r="C2814" t="s">
        <v>153</v>
      </c>
      <c r="D2814" t="s">
        <v>104</v>
      </c>
      <c r="E2814" t="s">
        <v>21</v>
      </c>
      <c r="F2814">
        <v>91</v>
      </c>
      <c r="G2814" t="s">
        <v>114</v>
      </c>
      <c r="H2814" t="s">
        <v>92</v>
      </c>
      <c r="I2814" t="s">
        <v>136</v>
      </c>
      <c r="J2814" t="s">
        <v>58</v>
      </c>
      <c r="K2814">
        <v>3.8</v>
      </c>
      <c r="L2814" t="s">
        <v>152</v>
      </c>
      <c r="M2814" t="s">
        <v>59</v>
      </c>
      <c r="N2814" t="s">
        <v>76</v>
      </c>
      <c r="O2814" t="s">
        <v>152</v>
      </c>
      <c r="P2814" t="s">
        <v>152</v>
      </c>
      <c r="Q2814">
        <v>1</v>
      </c>
      <c r="R2814" t="s">
        <v>27</v>
      </c>
      <c r="S2814" t="s">
        <v>97</v>
      </c>
    </row>
    <row r="2815" spans="1:19" x14ac:dyDescent="0.3">
      <c r="A2815">
        <v>2814</v>
      </c>
      <c r="B2815">
        <v>45</v>
      </c>
      <c r="C2815" t="s">
        <v>153</v>
      </c>
      <c r="D2815" t="s">
        <v>56</v>
      </c>
      <c r="E2815" t="s">
        <v>21</v>
      </c>
      <c r="F2815">
        <v>50</v>
      </c>
      <c r="G2815" t="s">
        <v>129</v>
      </c>
      <c r="H2815" t="s">
        <v>38</v>
      </c>
      <c r="I2815" t="s">
        <v>33</v>
      </c>
      <c r="J2815" t="s">
        <v>54</v>
      </c>
      <c r="K2815">
        <v>3.3</v>
      </c>
      <c r="L2815" t="s">
        <v>152</v>
      </c>
      <c r="M2815" t="s">
        <v>59</v>
      </c>
      <c r="N2815" t="s">
        <v>72</v>
      </c>
      <c r="O2815" t="s">
        <v>152</v>
      </c>
      <c r="P2815" t="s">
        <v>152</v>
      </c>
      <c r="Q2815">
        <v>39</v>
      </c>
      <c r="R2815" t="s">
        <v>59</v>
      </c>
      <c r="S2815" t="s">
        <v>60</v>
      </c>
    </row>
    <row r="2816" spans="1:19" x14ac:dyDescent="0.3">
      <c r="A2816">
        <v>2815</v>
      </c>
      <c r="B2816">
        <v>31</v>
      </c>
      <c r="C2816" t="s">
        <v>153</v>
      </c>
      <c r="D2816" t="s">
        <v>113</v>
      </c>
      <c r="E2816" t="s">
        <v>21</v>
      </c>
      <c r="F2816">
        <v>32</v>
      </c>
      <c r="G2816" t="s">
        <v>148</v>
      </c>
      <c r="H2816" t="s">
        <v>23</v>
      </c>
      <c r="I2816" t="s">
        <v>81</v>
      </c>
      <c r="J2816" t="s">
        <v>25</v>
      </c>
      <c r="K2816">
        <v>3.6</v>
      </c>
      <c r="L2816" t="s">
        <v>152</v>
      </c>
      <c r="M2816" t="s">
        <v>29</v>
      </c>
      <c r="N2816" t="s">
        <v>55</v>
      </c>
      <c r="O2816" t="s">
        <v>152</v>
      </c>
      <c r="P2816" t="s">
        <v>152</v>
      </c>
      <c r="Q2816">
        <v>14</v>
      </c>
      <c r="R2816" t="s">
        <v>34</v>
      </c>
      <c r="S2816" t="s">
        <v>88</v>
      </c>
    </row>
    <row r="2817" spans="1:19" x14ac:dyDescent="0.3">
      <c r="A2817">
        <v>2816</v>
      </c>
      <c r="B2817">
        <v>33</v>
      </c>
      <c r="C2817" t="s">
        <v>153</v>
      </c>
      <c r="D2817" t="s">
        <v>20</v>
      </c>
      <c r="E2817" t="s">
        <v>21</v>
      </c>
      <c r="F2817">
        <v>67</v>
      </c>
      <c r="G2817" t="s">
        <v>135</v>
      </c>
      <c r="H2817" t="s">
        <v>23</v>
      </c>
      <c r="I2817" t="s">
        <v>94</v>
      </c>
      <c r="J2817" t="s">
        <v>58</v>
      </c>
      <c r="K2817">
        <v>3.9</v>
      </c>
      <c r="L2817" t="s">
        <v>152</v>
      </c>
      <c r="M2817" t="s">
        <v>35</v>
      </c>
      <c r="N2817" t="s">
        <v>40</v>
      </c>
      <c r="O2817" t="s">
        <v>152</v>
      </c>
      <c r="P2817" t="s">
        <v>152</v>
      </c>
      <c r="Q2817">
        <v>40</v>
      </c>
      <c r="R2817" t="s">
        <v>29</v>
      </c>
      <c r="S2817" t="s">
        <v>97</v>
      </c>
    </row>
    <row r="2818" spans="1:19" x14ac:dyDescent="0.3">
      <c r="A2818">
        <v>2817</v>
      </c>
      <c r="B2818">
        <v>43</v>
      </c>
      <c r="C2818" t="s">
        <v>153</v>
      </c>
      <c r="D2818" t="s">
        <v>87</v>
      </c>
      <c r="E2818" t="s">
        <v>21</v>
      </c>
      <c r="F2818">
        <v>28</v>
      </c>
      <c r="G2818" t="s">
        <v>128</v>
      </c>
      <c r="H2818" t="s">
        <v>45</v>
      </c>
      <c r="I2818" t="s">
        <v>94</v>
      </c>
      <c r="J2818" t="s">
        <v>39</v>
      </c>
      <c r="K2818">
        <v>3.5</v>
      </c>
      <c r="L2818" t="s">
        <v>152</v>
      </c>
      <c r="M2818" t="s">
        <v>34</v>
      </c>
      <c r="N2818" t="s">
        <v>40</v>
      </c>
      <c r="O2818" t="s">
        <v>152</v>
      </c>
      <c r="P2818" t="s">
        <v>152</v>
      </c>
      <c r="Q2818">
        <v>45</v>
      </c>
      <c r="R2818" t="s">
        <v>29</v>
      </c>
      <c r="S2818" t="s">
        <v>41</v>
      </c>
    </row>
    <row r="2819" spans="1:19" x14ac:dyDescent="0.3">
      <c r="A2819">
        <v>2818</v>
      </c>
      <c r="B2819">
        <v>25</v>
      </c>
      <c r="C2819" t="s">
        <v>153</v>
      </c>
      <c r="D2819" t="s">
        <v>132</v>
      </c>
      <c r="E2819" t="s">
        <v>69</v>
      </c>
      <c r="F2819">
        <v>65</v>
      </c>
      <c r="G2819" t="s">
        <v>131</v>
      </c>
      <c r="H2819" t="s">
        <v>92</v>
      </c>
      <c r="I2819" t="s">
        <v>134</v>
      </c>
      <c r="J2819" t="s">
        <v>25</v>
      </c>
      <c r="K2819">
        <v>3.4</v>
      </c>
      <c r="L2819" t="s">
        <v>152</v>
      </c>
      <c r="M2819" t="s">
        <v>27</v>
      </c>
      <c r="N2819" t="s">
        <v>55</v>
      </c>
      <c r="O2819" t="s">
        <v>152</v>
      </c>
      <c r="P2819" t="s">
        <v>152</v>
      </c>
      <c r="Q2819">
        <v>6</v>
      </c>
      <c r="R2819" t="s">
        <v>29</v>
      </c>
      <c r="S2819" t="s">
        <v>41</v>
      </c>
    </row>
    <row r="2820" spans="1:19" x14ac:dyDescent="0.3">
      <c r="A2820">
        <v>2819</v>
      </c>
      <c r="B2820">
        <v>46</v>
      </c>
      <c r="C2820" t="s">
        <v>153</v>
      </c>
      <c r="D2820" t="s">
        <v>61</v>
      </c>
      <c r="E2820" t="s">
        <v>21</v>
      </c>
      <c r="F2820">
        <v>73</v>
      </c>
      <c r="G2820" t="s">
        <v>99</v>
      </c>
      <c r="H2820" t="s">
        <v>45</v>
      </c>
      <c r="I2820" t="s">
        <v>49</v>
      </c>
      <c r="J2820" t="s">
        <v>58</v>
      </c>
      <c r="K2820">
        <v>4.7</v>
      </c>
      <c r="L2820" t="s">
        <v>152</v>
      </c>
      <c r="M2820" t="s">
        <v>29</v>
      </c>
      <c r="N2820" t="s">
        <v>47</v>
      </c>
      <c r="O2820" t="s">
        <v>152</v>
      </c>
      <c r="P2820" t="s">
        <v>152</v>
      </c>
      <c r="Q2820">
        <v>12</v>
      </c>
      <c r="R2820" t="s">
        <v>59</v>
      </c>
      <c r="S2820" t="s">
        <v>50</v>
      </c>
    </row>
    <row r="2821" spans="1:19" x14ac:dyDescent="0.3">
      <c r="A2821">
        <v>2820</v>
      </c>
      <c r="B2821">
        <v>67</v>
      </c>
      <c r="C2821" t="s">
        <v>153</v>
      </c>
      <c r="D2821" t="s">
        <v>56</v>
      </c>
      <c r="E2821" t="s">
        <v>21</v>
      </c>
      <c r="F2821">
        <v>27</v>
      </c>
      <c r="G2821" t="s">
        <v>142</v>
      </c>
      <c r="H2821" t="s">
        <v>23</v>
      </c>
      <c r="I2821" t="s">
        <v>93</v>
      </c>
      <c r="J2821" t="s">
        <v>39</v>
      </c>
      <c r="K2821">
        <v>3</v>
      </c>
      <c r="L2821" t="s">
        <v>152</v>
      </c>
      <c r="M2821" t="s">
        <v>27</v>
      </c>
      <c r="N2821" t="s">
        <v>40</v>
      </c>
      <c r="O2821" t="s">
        <v>152</v>
      </c>
      <c r="P2821" t="s">
        <v>152</v>
      </c>
      <c r="Q2821">
        <v>19</v>
      </c>
      <c r="R2821" t="s">
        <v>35</v>
      </c>
      <c r="S2821" t="s">
        <v>88</v>
      </c>
    </row>
    <row r="2822" spans="1:19" x14ac:dyDescent="0.3">
      <c r="A2822">
        <v>2821</v>
      </c>
      <c r="B2822">
        <v>26</v>
      </c>
      <c r="C2822" t="s">
        <v>153</v>
      </c>
      <c r="D2822" t="s">
        <v>132</v>
      </c>
      <c r="E2822" t="s">
        <v>69</v>
      </c>
      <c r="F2822">
        <v>89</v>
      </c>
      <c r="G2822" t="s">
        <v>129</v>
      </c>
      <c r="H2822" t="s">
        <v>23</v>
      </c>
      <c r="I2822" t="s">
        <v>134</v>
      </c>
      <c r="J2822" t="s">
        <v>54</v>
      </c>
      <c r="K2822">
        <v>3.9</v>
      </c>
      <c r="L2822" t="s">
        <v>152</v>
      </c>
      <c r="M2822" t="s">
        <v>29</v>
      </c>
      <c r="N2822" t="s">
        <v>40</v>
      </c>
      <c r="O2822" t="s">
        <v>152</v>
      </c>
      <c r="P2822" t="s">
        <v>152</v>
      </c>
      <c r="Q2822">
        <v>5</v>
      </c>
      <c r="R2822" t="s">
        <v>35</v>
      </c>
      <c r="S2822" t="s">
        <v>77</v>
      </c>
    </row>
    <row r="2823" spans="1:19" x14ac:dyDescent="0.3">
      <c r="A2823">
        <v>2822</v>
      </c>
      <c r="B2823">
        <v>35</v>
      </c>
      <c r="C2823" t="s">
        <v>153</v>
      </c>
      <c r="D2823" t="s">
        <v>73</v>
      </c>
      <c r="E2823" t="s">
        <v>43</v>
      </c>
      <c r="F2823">
        <v>72</v>
      </c>
      <c r="G2823" t="s">
        <v>142</v>
      </c>
      <c r="H2823" t="s">
        <v>23</v>
      </c>
      <c r="I2823" t="s">
        <v>79</v>
      </c>
      <c r="J2823" t="s">
        <v>54</v>
      </c>
      <c r="K2823">
        <v>4.5</v>
      </c>
      <c r="L2823" t="s">
        <v>152</v>
      </c>
      <c r="M2823" t="s">
        <v>27</v>
      </c>
      <c r="N2823" t="s">
        <v>55</v>
      </c>
      <c r="O2823" t="s">
        <v>152</v>
      </c>
      <c r="P2823" t="s">
        <v>152</v>
      </c>
      <c r="Q2823">
        <v>37</v>
      </c>
      <c r="R2823" t="s">
        <v>29</v>
      </c>
      <c r="S2823" t="s">
        <v>88</v>
      </c>
    </row>
    <row r="2824" spans="1:19" x14ac:dyDescent="0.3">
      <c r="A2824">
        <v>2823</v>
      </c>
      <c r="B2824">
        <v>61</v>
      </c>
      <c r="C2824" t="s">
        <v>153</v>
      </c>
      <c r="D2824" t="s">
        <v>87</v>
      </c>
      <c r="E2824" t="s">
        <v>21</v>
      </c>
      <c r="F2824">
        <v>37</v>
      </c>
      <c r="G2824" t="s">
        <v>127</v>
      </c>
      <c r="H2824" t="s">
        <v>38</v>
      </c>
      <c r="I2824" t="s">
        <v>110</v>
      </c>
      <c r="J2824" t="s">
        <v>58</v>
      </c>
      <c r="K2824">
        <v>4.0999999999999996</v>
      </c>
      <c r="L2824" t="s">
        <v>152</v>
      </c>
      <c r="M2824" t="s">
        <v>46</v>
      </c>
      <c r="N2824" t="s">
        <v>55</v>
      </c>
      <c r="O2824" t="s">
        <v>152</v>
      </c>
      <c r="P2824" t="s">
        <v>152</v>
      </c>
      <c r="Q2824">
        <v>33</v>
      </c>
      <c r="R2824" t="s">
        <v>46</v>
      </c>
      <c r="S2824" t="s">
        <v>60</v>
      </c>
    </row>
    <row r="2825" spans="1:19" x14ac:dyDescent="0.3">
      <c r="A2825">
        <v>2824</v>
      </c>
      <c r="B2825">
        <v>26</v>
      </c>
      <c r="C2825" t="s">
        <v>153</v>
      </c>
      <c r="D2825" t="s">
        <v>82</v>
      </c>
      <c r="E2825" t="s">
        <v>21</v>
      </c>
      <c r="F2825">
        <v>63</v>
      </c>
      <c r="G2825" t="s">
        <v>140</v>
      </c>
      <c r="H2825" t="s">
        <v>45</v>
      </c>
      <c r="I2825" t="s">
        <v>79</v>
      </c>
      <c r="J2825" t="s">
        <v>54</v>
      </c>
      <c r="K2825">
        <v>4.5</v>
      </c>
      <c r="L2825" t="s">
        <v>152</v>
      </c>
      <c r="M2825" t="s">
        <v>29</v>
      </c>
      <c r="N2825" t="s">
        <v>55</v>
      </c>
      <c r="O2825" t="s">
        <v>152</v>
      </c>
      <c r="P2825" t="s">
        <v>152</v>
      </c>
      <c r="Q2825">
        <v>47</v>
      </c>
      <c r="R2825" t="s">
        <v>59</v>
      </c>
      <c r="S2825" t="s">
        <v>77</v>
      </c>
    </row>
    <row r="2826" spans="1:19" x14ac:dyDescent="0.3">
      <c r="A2826">
        <v>2825</v>
      </c>
      <c r="B2826">
        <v>39</v>
      </c>
      <c r="C2826" t="s">
        <v>153</v>
      </c>
      <c r="D2826" t="s">
        <v>124</v>
      </c>
      <c r="E2826" t="s">
        <v>69</v>
      </c>
      <c r="F2826">
        <v>90</v>
      </c>
      <c r="G2826" t="s">
        <v>140</v>
      </c>
      <c r="H2826" t="s">
        <v>45</v>
      </c>
      <c r="I2826" t="s">
        <v>75</v>
      </c>
      <c r="J2826" t="s">
        <v>58</v>
      </c>
      <c r="K2826">
        <v>4</v>
      </c>
      <c r="L2826" t="s">
        <v>152</v>
      </c>
      <c r="M2826" t="s">
        <v>59</v>
      </c>
      <c r="N2826" t="s">
        <v>40</v>
      </c>
      <c r="O2826" t="s">
        <v>152</v>
      </c>
      <c r="P2826" t="s">
        <v>152</v>
      </c>
      <c r="Q2826">
        <v>49</v>
      </c>
      <c r="R2826" t="s">
        <v>59</v>
      </c>
      <c r="S2826" t="s">
        <v>60</v>
      </c>
    </row>
    <row r="2827" spans="1:19" x14ac:dyDescent="0.3">
      <c r="A2827">
        <v>2826</v>
      </c>
      <c r="B2827">
        <v>69</v>
      </c>
      <c r="C2827" t="s">
        <v>153</v>
      </c>
      <c r="D2827" t="s">
        <v>68</v>
      </c>
      <c r="E2827" t="s">
        <v>69</v>
      </c>
      <c r="F2827">
        <v>62</v>
      </c>
      <c r="G2827" t="s">
        <v>98</v>
      </c>
      <c r="H2827" t="s">
        <v>45</v>
      </c>
      <c r="I2827" t="s">
        <v>134</v>
      </c>
      <c r="J2827" t="s">
        <v>25</v>
      </c>
      <c r="K2827">
        <v>4.3</v>
      </c>
      <c r="L2827" t="s">
        <v>152</v>
      </c>
      <c r="M2827" t="s">
        <v>35</v>
      </c>
      <c r="N2827" t="s">
        <v>72</v>
      </c>
      <c r="O2827" t="s">
        <v>152</v>
      </c>
      <c r="P2827" t="s">
        <v>152</v>
      </c>
      <c r="Q2827">
        <v>28</v>
      </c>
      <c r="R2827" t="s">
        <v>34</v>
      </c>
      <c r="S2827" t="s">
        <v>50</v>
      </c>
    </row>
    <row r="2828" spans="1:19" x14ac:dyDescent="0.3">
      <c r="A2828">
        <v>2827</v>
      </c>
      <c r="B2828">
        <v>32</v>
      </c>
      <c r="C2828" t="s">
        <v>153</v>
      </c>
      <c r="D2828" t="s">
        <v>68</v>
      </c>
      <c r="E2828" t="s">
        <v>69</v>
      </c>
      <c r="F2828">
        <v>43</v>
      </c>
      <c r="G2828" t="s">
        <v>103</v>
      </c>
      <c r="H2828" t="s">
        <v>23</v>
      </c>
      <c r="I2828" t="s">
        <v>110</v>
      </c>
      <c r="J2828" t="s">
        <v>58</v>
      </c>
      <c r="K2828">
        <v>3.6</v>
      </c>
      <c r="L2828" t="s">
        <v>152</v>
      </c>
      <c r="M2828" t="s">
        <v>59</v>
      </c>
      <c r="N2828" t="s">
        <v>28</v>
      </c>
      <c r="O2828" t="s">
        <v>152</v>
      </c>
      <c r="P2828" t="s">
        <v>152</v>
      </c>
      <c r="Q2828">
        <v>23</v>
      </c>
      <c r="R2828" t="s">
        <v>29</v>
      </c>
      <c r="S2828" t="s">
        <v>50</v>
      </c>
    </row>
    <row r="2829" spans="1:19" x14ac:dyDescent="0.3">
      <c r="A2829">
        <v>2828</v>
      </c>
      <c r="B2829">
        <v>20</v>
      </c>
      <c r="C2829" t="s">
        <v>153</v>
      </c>
      <c r="D2829" t="s">
        <v>20</v>
      </c>
      <c r="E2829" t="s">
        <v>21</v>
      </c>
      <c r="F2829">
        <v>96</v>
      </c>
      <c r="G2829" t="s">
        <v>150</v>
      </c>
      <c r="H2829" t="s">
        <v>45</v>
      </c>
      <c r="I2829" t="s">
        <v>136</v>
      </c>
      <c r="J2829" t="s">
        <v>58</v>
      </c>
      <c r="K2829">
        <v>3.1</v>
      </c>
      <c r="L2829" t="s">
        <v>152</v>
      </c>
      <c r="M2829" t="s">
        <v>27</v>
      </c>
      <c r="N2829" t="s">
        <v>47</v>
      </c>
      <c r="O2829" t="s">
        <v>152</v>
      </c>
      <c r="P2829" t="s">
        <v>152</v>
      </c>
      <c r="Q2829">
        <v>11</v>
      </c>
      <c r="R2829" t="s">
        <v>34</v>
      </c>
      <c r="S2829" t="s">
        <v>77</v>
      </c>
    </row>
    <row r="2830" spans="1:19" x14ac:dyDescent="0.3">
      <c r="A2830">
        <v>2829</v>
      </c>
      <c r="B2830">
        <v>25</v>
      </c>
      <c r="C2830" t="s">
        <v>153</v>
      </c>
      <c r="D2830" t="s">
        <v>119</v>
      </c>
      <c r="E2830" t="s">
        <v>69</v>
      </c>
      <c r="F2830">
        <v>83</v>
      </c>
      <c r="G2830" t="s">
        <v>122</v>
      </c>
      <c r="H2830" t="s">
        <v>23</v>
      </c>
      <c r="I2830" t="s">
        <v>93</v>
      </c>
      <c r="J2830" t="s">
        <v>58</v>
      </c>
      <c r="K2830">
        <v>2.6</v>
      </c>
      <c r="L2830" t="s">
        <v>152</v>
      </c>
      <c r="M2830" t="s">
        <v>27</v>
      </c>
      <c r="N2830" t="s">
        <v>55</v>
      </c>
      <c r="O2830" t="s">
        <v>152</v>
      </c>
      <c r="P2830" t="s">
        <v>152</v>
      </c>
      <c r="Q2830">
        <v>33</v>
      </c>
      <c r="R2830" t="s">
        <v>46</v>
      </c>
      <c r="S2830" t="s">
        <v>60</v>
      </c>
    </row>
    <row r="2831" spans="1:19" x14ac:dyDescent="0.3">
      <c r="A2831">
        <v>2830</v>
      </c>
      <c r="B2831">
        <v>56</v>
      </c>
      <c r="C2831" t="s">
        <v>153</v>
      </c>
      <c r="D2831" t="s">
        <v>106</v>
      </c>
      <c r="E2831" t="s">
        <v>69</v>
      </c>
      <c r="F2831">
        <v>67</v>
      </c>
      <c r="G2831" t="s">
        <v>117</v>
      </c>
      <c r="H2831" t="s">
        <v>92</v>
      </c>
      <c r="I2831" t="s">
        <v>86</v>
      </c>
      <c r="J2831" t="s">
        <v>58</v>
      </c>
      <c r="K2831">
        <v>3.4</v>
      </c>
      <c r="L2831" t="s">
        <v>152</v>
      </c>
      <c r="M2831" t="s">
        <v>46</v>
      </c>
      <c r="N2831" t="s">
        <v>47</v>
      </c>
      <c r="O2831" t="s">
        <v>152</v>
      </c>
      <c r="P2831" t="s">
        <v>152</v>
      </c>
      <c r="Q2831">
        <v>47</v>
      </c>
      <c r="R2831" t="s">
        <v>35</v>
      </c>
      <c r="S2831" t="s">
        <v>41</v>
      </c>
    </row>
    <row r="2832" spans="1:19" x14ac:dyDescent="0.3">
      <c r="A2832">
        <v>2831</v>
      </c>
      <c r="B2832">
        <v>63</v>
      </c>
      <c r="C2832" t="s">
        <v>153</v>
      </c>
      <c r="D2832" t="s">
        <v>87</v>
      </c>
      <c r="E2832" t="s">
        <v>21</v>
      </c>
      <c r="F2832">
        <v>90</v>
      </c>
      <c r="G2832" t="s">
        <v>48</v>
      </c>
      <c r="H2832" t="s">
        <v>23</v>
      </c>
      <c r="I2832" t="s">
        <v>109</v>
      </c>
      <c r="J2832" t="s">
        <v>39</v>
      </c>
      <c r="K2832">
        <v>2.9</v>
      </c>
      <c r="L2832" t="s">
        <v>152</v>
      </c>
      <c r="M2832" t="s">
        <v>27</v>
      </c>
      <c r="N2832" t="s">
        <v>76</v>
      </c>
      <c r="O2832" t="s">
        <v>152</v>
      </c>
      <c r="P2832" t="s">
        <v>152</v>
      </c>
      <c r="Q2832">
        <v>13</v>
      </c>
      <c r="R2832" t="s">
        <v>29</v>
      </c>
      <c r="S2832" t="s">
        <v>97</v>
      </c>
    </row>
    <row r="2833" spans="1:19" x14ac:dyDescent="0.3">
      <c r="A2833">
        <v>2832</v>
      </c>
      <c r="B2833">
        <v>34</v>
      </c>
      <c r="C2833" t="s">
        <v>153</v>
      </c>
      <c r="D2833" t="s">
        <v>104</v>
      </c>
      <c r="E2833" t="s">
        <v>21</v>
      </c>
      <c r="F2833">
        <v>53</v>
      </c>
      <c r="G2833" t="s">
        <v>141</v>
      </c>
      <c r="H2833" t="s">
        <v>23</v>
      </c>
      <c r="I2833" t="s">
        <v>71</v>
      </c>
      <c r="J2833" t="s">
        <v>25</v>
      </c>
      <c r="K2833">
        <v>5</v>
      </c>
      <c r="L2833" t="s">
        <v>152</v>
      </c>
      <c r="M2833" t="s">
        <v>35</v>
      </c>
      <c r="N2833" t="s">
        <v>28</v>
      </c>
      <c r="O2833" t="s">
        <v>152</v>
      </c>
      <c r="P2833" t="s">
        <v>152</v>
      </c>
      <c r="Q2833">
        <v>4</v>
      </c>
      <c r="R2833" t="s">
        <v>27</v>
      </c>
      <c r="S2833" t="s">
        <v>41</v>
      </c>
    </row>
    <row r="2834" spans="1:19" x14ac:dyDescent="0.3">
      <c r="A2834">
        <v>2833</v>
      </c>
      <c r="B2834">
        <v>29</v>
      </c>
      <c r="C2834" t="s">
        <v>153</v>
      </c>
      <c r="D2834" t="s">
        <v>119</v>
      </c>
      <c r="E2834" t="s">
        <v>69</v>
      </c>
      <c r="F2834">
        <v>37</v>
      </c>
      <c r="G2834" t="s">
        <v>128</v>
      </c>
      <c r="H2834" t="s">
        <v>45</v>
      </c>
      <c r="I2834" t="s">
        <v>136</v>
      </c>
      <c r="J2834" t="s">
        <v>54</v>
      </c>
      <c r="K2834">
        <v>4.5999999999999996</v>
      </c>
      <c r="L2834" t="s">
        <v>152</v>
      </c>
      <c r="M2834" t="s">
        <v>35</v>
      </c>
      <c r="N2834" t="s">
        <v>55</v>
      </c>
      <c r="O2834" t="s">
        <v>152</v>
      </c>
      <c r="P2834" t="s">
        <v>152</v>
      </c>
      <c r="Q2834">
        <v>40</v>
      </c>
      <c r="R2834" t="s">
        <v>46</v>
      </c>
      <c r="S2834" t="s">
        <v>60</v>
      </c>
    </row>
    <row r="2835" spans="1:19" x14ac:dyDescent="0.3">
      <c r="A2835">
        <v>2834</v>
      </c>
      <c r="B2835">
        <v>43</v>
      </c>
      <c r="C2835" t="s">
        <v>153</v>
      </c>
      <c r="D2835" t="s">
        <v>36</v>
      </c>
      <c r="E2835" t="s">
        <v>21</v>
      </c>
      <c r="F2835">
        <v>56</v>
      </c>
      <c r="G2835" t="s">
        <v>74</v>
      </c>
      <c r="H2835" t="s">
        <v>45</v>
      </c>
      <c r="I2835" t="s">
        <v>86</v>
      </c>
      <c r="J2835" t="s">
        <v>58</v>
      </c>
      <c r="K2835">
        <v>3.3</v>
      </c>
      <c r="L2835" t="s">
        <v>152</v>
      </c>
      <c r="M2835" t="s">
        <v>46</v>
      </c>
      <c r="N2835" t="s">
        <v>40</v>
      </c>
      <c r="O2835" t="s">
        <v>152</v>
      </c>
      <c r="P2835" t="s">
        <v>152</v>
      </c>
      <c r="Q2835">
        <v>19</v>
      </c>
      <c r="R2835" t="s">
        <v>35</v>
      </c>
      <c r="S2835" t="s">
        <v>88</v>
      </c>
    </row>
    <row r="2836" spans="1:19" x14ac:dyDescent="0.3">
      <c r="A2836">
        <v>2835</v>
      </c>
      <c r="B2836">
        <v>39</v>
      </c>
      <c r="C2836" t="s">
        <v>153</v>
      </c>
      <c r="D2836" t="s">
        <v>102</v>
      </c>
      <c r="E2836" t="s">
        <v>65</v>
      </c>
      <c r="F2836">
        <v>43</v>
      </c>
      <c r="G2836" t="s">
        <v>105</v>
      </c>
      <c r="H2836" t="s">
        <v>45</v>
      </c>
      <c r="I2836" t="s">
        <v>126</v>
      </c>
      <c r="J2836" t="s">
        <v>58</v>
      </c>
      <c r="K2836">
        <v>2.9</v>
      </c>
      <c r="L2836" t="s">
        <v>152</v>
      </c>
      <c r="M2836" t="s">
        <v>27</v>
      </c>
      <c r="N2836" t="s">
        <v>72</v>
      </c>
      <c r="O2836" t="s">
        <v>152</v>
      </c>
      <c r="P2836" t="s">
        <v>152</v>
      </c>
      <c r="Q2836">
        <v>17</v>
      </c>
      <c r="R2836" t="s">
        <v>27</v>
      </c>
      <c r="S2836" t="s">
        <v>41</v>
      </c>
    </row>
    <row r="2837" spans="1:19" x14ac:dyDescent="0.3">
      <c r="A2837">
        <v>2836</v>
      </c>
      <c r="B2837">
        <v>33</v>
      </c>
      <c r="C2837" t="s">
        <v>153</v>
      </c>
      <c r="D2837" t="s">
        <v>113</v>
      </c>
      <c r="E2837" t="s">
        <v>21</v>
      </c>
      <c r="F2837">
        <v>84</v>
      </c>
      <c r="G2837" t="s">
        <v>129</v>
      </c>
      <c r="H2837" t="s">
        <v>38</v>
      </c>
      <c r="I2837" t="s">
        <v>71</v>
      </c>
      <c r="J2837" t="s">
        <v>25</v>
      </c>
      <c r="K2837">
        <v>4.9000000000000004</v>
      </c>
      <c r="L2837" t="s">
        <v>152</v>
      </c>
      <c r="M2837" t="s">
        <v>27</v>
      </c>
      <c r="N2837" t="s">
        <v>40</v>
      </c>
      <c r="O2837" t="s">
        <v>152</v>
      </c>
      <c r="P2837" t="s">
        <v>152</v>
      </c>
      <c r="Q2837">
        <v>7</v>
      </c>
      <c r="R2837" t="s">
        <v>29</v>
      </c>
      <c r="S2837" t="s">
        <v>50</v>
      </c>
    </row>
    <row r="2838" spans="1:19" x14ac:dyDescent="0.3">
      <c r="A2838">
        <v>2837</v>
      </c>
      <c r="B2838">
        <v>51</v>
      </c>
      <c r="C2838" t="s">
        <v>153</v>
      </c>
      <c r="D2838" t="s">
        <v>95</v>
      </c>
      <c r="E2838" t="s">
        <v>21</v>
      </c>
      <c r="F2838">
        <v>50</v>
      </c>
      <c r="G2838" t="s">
        <v>52</v>
      </c>
      <c r="H2838" t="s">
        <v>45</v>
      </c>
      <c r="I2838" t="s">
        <v>63</v>
      </c>
      <c r="J2838" t="s">
        <v>25</v>
      </c>
      <c r="K2838">
        <v>5</v>
      </c>
      <c r="L2838" t="s">
        <v>152</v>
      </c>
      <c r="M2838" t="s">
        <v>29</v>
      </c>
      <c r="N2838" t="s">
        <v>72</v>
      </c>
      <c r="O2838" t="s">
        <v>152</v>
      </c>
      <c r="P2838" t="s">
        <v>152</v>
      </c>
      <c r="Q2838">
        <v>21</v>
      </c>
      <c r="R2838" t="s">
        <v>35</v>
      </c>
      <c r="S2838" t="s">
        <v>77</v>
      </c>
    </row>
    <row r="2839" spans="1:19" x14ac:dyDescent="0.3">
      <c r="A2839">
        <v>2838</v>
      </c>
      <c r="B2839">
        <v>65</v>
      </c>
      <c r="C2839" t="s">
        <v>153</v>
      </c>
      <c r="D2839" t="s">
        <v>73</v>
      </c>
      <c r="E2839" t="s">
        <v>43</v>
      </c>
      <c r="F2839">
        <v>88</v>
      </c>
      <c r="G2839" t="s">
        <v>90</v>
      </c>
      <c r="H2839" t="s">
        <v>45</v>
      </c>
      <c r="I2839" t="s">
        <v>110</v>
      </c>
      <c r="J2839" t="s">
        <v>54</v>
      </c>
      <c r="K2839">
        <v>4.5</v>
      </c>
      <c r="L2839" t="s">
        <v>152</v>
      </c>
      <c r="M2839" t="s">
        <v>29</v>
      </c>
      <c r="N2839" t="s">
        <v>28</v>
      </c>
      <c r="O2839" t="s">
        <v>152</v>
      </c>
      <c r="P2839" t="s">
        <v>152</v>
      </c>
      <c r="Q2839">
        <v>44</v>
      </c>
      <c r="R2839" t="s">
        <v>46</v>
      </c>
      <c r="S2839" t="s">
        <v>41</v>
      </c>
    </row>
    <row r="2840" spans="1:19" x14ac:dyDescent="0.3">
      <c r="A2840">
        <v>2839</v>
      </c>
      <c r="B2840">
        <v>51</v>
      </c>
      <c r="C2840" t="s">
        <v>153</v>
      </c>
      <c r="D2840" t="s">
        <v>102</v>
      </c>
      <c r="E2840" t="s">
        <v>65</v>
      </c>
      <c r="F2840">
        <v>50</v>
      </c>
      <c r="G2840" t="s">
        <v>32</v>
      </c>
      <c r="H2840" t="s">
        <v>45</v>
      </c>
      <c r="I2840" t="s">
        <v>144</v>
      </c>
      <c r="J2840" t="s">
        <v>58</v>
      </c>
      <c r="K2840">
        <v>3.7</v>
      </c>
      <c r="L2840" t="s">
        <v>152</v>
      </c>
      <c r="M2840" t="s">
        <v>29</v>
      </c>
      <c r="N2840" t="s">
        <v>40</v>
      </c>
      <c r="O2840" t="s">
        <v>152</v>
      </c>
      <c r="P2840" t="s">
        <v>152</v>
      </c>
      <c r="Q2840">
        <v>2</v>
      </c>
      <c r="R2840" t="s">
        <v>34</v>
      </c>
      <c r="S2840" t="s">
        <v>41</v>
      </c>
    </row>
    <row r="2841" spans="1:19" x14ac:dyDescent="0.3">
      <c r="A2841">
        <v>2840</v>
      </c>
      <c r="B2841">
        <v>70</v>
      </c>
      <c r="C2841" t="s">
        <v>153</v>
      </c>
      <c r="D2841" t="s">
        <v>119</v>
      </c>
      <c r="E2841" t="s">
        <v>69</v>
      </c>
      <c r="F2841">
        <v>80</v>
      </c>
      <c r="G2841" t="s">
        <v>147</v>
      </c>
      <c r="H2841" t="s">
        <v>23</v>
      </c>
      <c r="I2841" t="s">
        <v>86</v>
      </c>
      <c r="J2841" t="s">
        <v>54</v>
      </c>
      <c r="K2841">
        <v>2.8</v>
      </c>
      <c r="L2841" t="s">
        <v>152</v>
      </c>
      <c r="M2841" t="s">
        <v>35</v>
      </c>
      <c r="N2841" t="s">
        <v>76</v>
      </c>
      <c r="O2841" t="s">
        <v>152</v>
      </c>
      <c r="P2841" t="s">
        <v>152</v>
      </c>
      <c r="Q2841">
        <v>30</v>
      </c>
      <c r="R2841" t="s">
        <v>34</v>
      </c>
      <c r="S2841" t="s">
        <v>88</v>
      </c>
    </row>
    <row r="2842" spans="1:19" x14ac:dyDescent="0.3">
      <c r="A2842">
        <v>2841</v>
      </c>
      <c r="B2842">
        <v>40</v>
      </c>
      <c r="C2842" t="s">
        <v>153</v>
      </c>
      <c r="D2842" t="s">
        <v>113</v>
      </c>
      <c r="E2842" t="s">
        <v>21</v>
      </c>
      <c r="F2842">
        <v>47</v>
      </c>
      <c r="G2842" t="s">
        <v>66</v>
      </c>
      <c r="H2842" t="s">
        <v>23</v>
      </c>
      <c r="I2842" t="s">
        <v>71</v>
      </c>
      <c r="J2842" t="s">
        <v>39</v>
      </c>
      <c r="K2842">
        <v>3.5</v>
      </c>
      <c r="L2842" t="s">
        <v>152</v>
      </c>
      <c r="M2842" t="s">
        <v>34</v>
      </c>
      <c r="N2842" t="s">
        <v>76</v>
      </c>
      <c r="O2842" t="s">
        <v>152</v>
      </c>
      <c r="P2842" t="s">
        <v>152</v>
      </c>
      <c r="Q2842">
        <v>41</v>
      </c>
      <c r="R2842" t="s">
        <v>35</v>
      </c>
      <c r="S2842" t="s">
        <v>50</v>
      </c>
    </row>
    <row r="2843" spans="1:19" x14ac:dyDescent="0.3">
      <c r="A2843">
        <v>2842</v>
      </c>
      <c r="B2843">
        <v>19</v>
      </c>
      <c r="C2843" t="s">
        <v>153</v>
      </c>
      <c r="D2843" t="s">
        <v>82</v>
      </c>
      <c r="E2843" t="s">
        <v>21</v>
      </c>
      <c r="F2843">
        <v>33</v>
      </c>
      <c r="G2843" t="s">
        <v>123</v>
      </c>
      <c r="H2843" t="s">
        <v>92</v>
      </c>
      <c r="I2843" t="s">
        <v>136</v>
      </c>
      <c r="J2843" t="s">
        <v>25</v>
      </c>
      <c r="K2843">
        <v>3</v>
      </c>
      <c r="L2843" t="s">
        <v>152</v>
      </c>
      <c r="M2843" t="s">
        <v>27</v>
      </c>
      <c r="N2843" t="s">
        <v>72</v>
      </c>
      <c r="O2843" t="s">
        <v>152</v>
      </c>
      <c r="P2843" t="s">
        <v>152</v>
      </c>
      <c r="Q2843">
        <v>31</v>
      </c>
      <c r="R2843" t="s">
        <v>35</v>
      </c>
      <c r="S2843" t="s">
        <v>41</v>
      </c>
    </row>
    <row r="2844" spans="1:19" x14ac:dyDescent="0.3">
      <c r="A2844">
        <v>2843</v>
      </c>
      <c r="B2844">
        <v>28</v>
      </c>
      <c r="C2844" t="s">
        <v>153</v>
      </c>
      <c r="D2844" t="s">
        <v>64</v>
      </c>
      <c r="E2844" t="s">
        <v>65</v>
      </c>
      <c r="F2844">
        <v>100</v>
      </c>
      <c r="G2844" t="s">
        <v>117</v>
      </c>
      <c r="H2844" t="s">
        <v>23</v>
      </c>
      <c r="I2844" t="s">
        <v>96</v>
      </c>
      <c r="J2844" t="s">
        <v>58</v>
      </c>
      <c r="K2844">
        <v>4.3</v>
      </c>
      <c r="L2844" t="s">
        <v>152</v>
      </c>
      <c r="M2844" t="s">
        <v>35</v>
      </c>
      <c r="N2844" t="s">
        <v>55</v>
      </c>
      <c r="O2844" t="s">
        <v>152</v>
      </c>
      <c r="P2844" t="s">
        <v>152</v>
      </c>
      <c r="Q2844">
        <v>48</v>
      </c>
      <c r="R2844" t="s">
        <v>59</v>
      </c>
      <c r="S2844" t="s">
        <v>60</v>
      </c>
    </row>
    <row r="2845" spans="1:19" x14ac:dyDescent="0.3">
      <c r="A2845">
        <v>2844</v>
      </c>
      <c r="B2845">
        <v>51</v>
      </c>
      <c r="C2845" t="s">
        <v>153</v>
      </c>
      <c r="D2845" t="s">
        <v>31</v>
      </c>
      <c r="E2845" t="s">
        <v>21</v>
      </c>
      <c r="F2845">
        <v>26</v>
      </c>
      <c r="G2845" t="s">
        <v>123</v>
      </c>
      <c r="H2845" t="s">
        <v>45</v>
      </c>
      <c r="I2845" t="s">
        <v>53</v>
      </c>
      <c r="J2845" t="s">
        <v>54</v>
      </c>
      <c r="K2845">
        <v>3.6</v>
      </c>
      <c r="L2845" t="s">
        <v>152</v>
      </c>
      <c r="M2845" t="s">
        <v>35</v>
      </c>
      <c r="N2845" t="s">
        <v>76</v>
      </c>
      <c r="O2845" t="s">
        <v>152</v>
      </c>
      <c r="P2845" t="s">
        <v>152</v>
      </c>
      <c r="Q2845">
        <v>41</v>
      </c>
      <c r="R2845" t="s">
        <v>29</v>
      </c>
      <c r="S2845" t="s">
        <v>41</v>
      </c>
    </row>
    <row r="2846" spans="1:19" x14ac:dyDescent="0.3">
      <c r="A2846">
        <v>2845</v>
      </c>
      <c r="B2846">
        <v>32</v>
      </c>
      <c r="C2846" t="s">
        <v>153</v>
      </c>
      <c r="D2846" t="s">
        <v>124</v>
      </c>
      <c r="E2846" t="s">
        <v>69</v>
      </c>
      <c r="F2846">
        <v>79</v>
      </c>
      <c r="G2846" t="s">
        <v>130</v>
      </c>
      <c r="H2846" t="s">
        <v>45</v>
      </c>
      <c r="I2846" t="s">
        <v>126</v>
      </c>
      <c r="J2846" t="s">
        <v>54</v>
      </c>
      <c r="K2846">
        <v>4.4000000000000004</v>
      </c>
      <c r="L2846" t="s">
        <v>152</v>
      </c>
      <c r="M2846" t="s">
        <v>29</v>
      </c>
      <c r="N2846" t="s">
        <v>55</v>
      </c>
      <c r="O2846" t="s">
        <v>152</v>
      </c>
      <c r="P2846" t="s">
        <v>152</v>
      </c>
      <c r="Q2846">
        <v>42</v>
      </c>
      <c r="R2846" t="s">
        <v>29</v>
      </c>
      <c r="S2846" t="s">
        <v>50</v>
      </c>
    </row>
    <row r="2847" spans="1:19" x14ac:dyDescent="0.3">
      <c r="A2847">
        <v>2846</v>
      </c>
      <c r="B2847">
        <v>26</v>
      </c>
      <c r="C2847" t="s">
        <v>153</v>
      </c>
      <c r="D2847" t="s">
        <v>132</v>
      </c>
      <c r="E2847" t="s">
        <v>69</v>
      </c>
      <c r="F2847">
        <v>77</v>
      </c>
      <c r="G2847" t="s">
        <v>147</v>
      </c>
      <c r="H2847" t="s">
        <v>23</v>
      </c>
      <c r="I2847" t="s">
        <v>93</v>
      </c>
      <c r="J2847" t="s">
        <v>54</v>
      </c>
      <c r="K2847">
        <v>4.0999999999999996</v>
      </c>
      <c r="L2847" t="s">
        <v>152</v>
      </c>
      <c r="M2847" t="s">
        <v>35</v>
      </c>
      <c r="N2847" t="s">
        <v>28</v>
      </c>
      <c r="O2847" t="s">
        <v>152</v>
      </c>
      <c r="P2847" t="s">
        <v>152</v>
      </c>
      <c r="Q2847">
        <v>39</v>
      </c>
      <c r="R2847" t="s">
        <v>59</v>
      </c>
      <c r="S2847" t="s">
        <v>97</v>
      </c>
    </row>
    <row r="2848" spans="1:19" x14ac:dyDescent="0.3">
      <c r="A2848">
        <v>2847</v>
      </c>
      <c r="B2848">
        <v>50</v>
      </c>
      <c r="C2848" t="s">
        <v>153</v>
      </c>
      <c r="D2848" t="s">
        <v>125</v>
      </c>
      <c r="E2848" t="s">
        <v>21</v>
      </c>
      <c r="F2848">
        <v>36</v>
      </c>
      <c r="G2848" t="s">
        <v>101</v>
      </c>
      <c r="H2848" t="s">
        <v>92</v>
      </c>
      <c r="I2848" t="s">
        <v>94</v>
      </c>
      <c r="J2848" t="s">
        <v>58</v>
      </c>
      <c r="K2848">
        <v>2.8</v>
      </c>
      <c r="L2848" t="s">
        <v>152</v>
      </c>
      <c r="M2848" t="s">
        <v>35</v>
      </c>
      <c r="N2848" t="s">
        <v>47</v>
      </c>
      <c r="O2848" t="s">
        <v>152</v>
      </c>
      <c r="P2848" t="s">
        <v>152</v>
      </c>
      <c r="Q2848">
        <v>15</v>
      </c>
      <c r="R2848" t="s">
        <v>46</v>
      </c>
      <c r="S2848" t="s">
        <v>77</v>
      </c>
    </row>
    <row r="2849" spans="1:19" x14ac:dyDescent="0.3">
      <c r="A2849">
        <v>2848</v>
      </c>
      <c r="B2849">
        <v>68</v>
      </c>
      <c r="C2849" t="s">
        <v>153</v>
      </c>
      <c r="D2849" t="s">
        <v>106</v>
      </c>
      <c r="E2849" t="s">
        <v>69</v>
      </c>
      <c r="F2849">
        <v>21</v>
      </c>
      <c r="G2849" t="s">
        <v>139</v>
      </c>
      <c r="H2849" t="s">
        <v>23</v>
      </c>
      <c r="I2849" t="s">
        <v>63</v>
      </c>
      <c r="J2849" t="s">
        <v>25</v>
      </c>
      <c r="K2849">
        <v>2.8</v>
      </c>
      <c r="L2849" t="s">
        <v>152</v>
      </c>
      <c r="M2849" t="s">
        <v>29</v>
      </c>
      <c r="N2849" t="s">
        <v>40</v>
      </c>
      <c r="O2849" t="s">
        <v>152</v>
      </c>
      <c r="P2849" t="s">
        <v>152</v>
      </c>
      <c r="Q2849">
        <v>3</v>
      </c>
      <c r="R2849" t="s">
        <v>46</v>
      </c>
      <c r="S2849" t="s">
        <v>97</v>
      </c>
    </row>
    <row r="2850" spans="1:19" x14ac:dyDescent="0.3">
      <c r="A2850">
        <v>2849</v>
      </c>
      <c r="B2850">
        <v>33</v>
      </c>
      <c r="C2850" t="s">
        <v>153</v>
      </c>
      <c r="D2850" t="s">
        <v>137</v>
      </c>
      <c r="E2850" t="s">
        <v>43</v>
      </c>
      <c r="F2850">
        <v>72</v>
      </c>
      <c r="G2850" t="s">
        <v>150</v>
      </c>
      <c r="H2850" t="s">
        <v>23</v>
      </c>
      <c r="I2850" t="s">
        <v>24</v>
      </c>
      <c r="J2850" t="s">
        <v>58</v>
      </c>
      <c r="K2850">
        <v>4.9000000000000004</v>
      </c>
      <c r="L2850" t="s">
        <v>152</v>
      </c>
      <c r="M2850" t="s">
        <v>59</v>
      </c>
      <c r="N2850" t="s">
        <v>76</v>
      </c>
      <c r="O2850" t="s">
        <v>152</v>
      </c>
      <c r="P2850" t="s">
        <v>152</v>
      </c>
      <c r="Q2850">
        <v>28</v>
      </c>
      <c r="R2850" t="s">
        <v>34</v>
      </c>
      <c r="S2850" t="s">
        <v>60</v>
      </c>
    </row>
    <row r="2851" spans="1:19" x14ac:dyDescent="0.3">
      <c r="A2851">
        <v>2850</v>
      </c>
      <c r="B2851">
        <v>56</v>
      </c>
      <c r="C2851" t="s">
        <v>153</v>
      </c>
      <c r="D2851" t="s">
        <v>64</v>
      </c>
      <c r="E2851" t="s">
        <v>65</v>
      </c>
      <c r="F2851">
        <v>25</v>
      </c>
      <c r="G2851" t="s">
        <v>83</v>
      </c>
      <c r="H2851" t="s">
        <v>45</v>
      </c>
      <c r="I2851" t="s">
        <v>81</v>
      </c>
      <c r="J2851" t="s">
        <v>39</v>
      </c>
      <c r="K2851">
        <v>4.0999999999999996</v>
      </c>
      <c r="L2851" t="s">
        <v>152</v>
      </c>
      <c r="M2851" t="s">
        <v>27</v>
      </c>
      <c r="N2851" t="s">
        <v>28</v>
      </c>
      <c r="O2851" t="s">
        <v>152</v>
      </c>
      <c r="P2851" t="s">
        <v>152</v>
      </c>
      <c r="Q2851">
        <v>27</v>
      </c>
      <c r="R2851" t="s">
        <v>46</v>
      </c>
      <c r="S2851" t="s">
        <v>77</v>
      </c>
    </row>
    <row r="2852" spans="1:19" x14ac:dyDescent="0.3">
      <c r="A2852">
        <v>2851</v>
      </c>
      <c r="B2852">
        <v>57</v>
      </c>
      <c r="C2852" t="s">
        <v>153</v>
      </c>
      <c r="D2852" t="s">
        <v>31</v>
      </c>
      <c r="E2852" t="s">
        <v>21</v>
      </c>
      <c r="F2852">
        <v>79</v>
      </c>
      <c r="G2852" t="s">
        <v>145</v>
      </c>
      <c r="H2852" t="s">
        <v>45</v>
      </c>
      <c r="I2852" t="s">
        <v>67</v>
      </c>
      <c r="J2852" t="s">
        <v>39</v>
      </c>
      <c r="K2852">
        <v>3</v>
      </c>
      <c r="L2852" t="s">
        <v>152</v>
      </c>
      <c r="M2852" t="s">
        <v>27</v>
      </c>
      <c r="N2852" t="s">
        <v>76</v>
      </c>
      <c r="O2852" t="s">
        <v>152</v>
      </c>
      <c r="P2852" t="s">
        <v>152</v>
      </c>
      <c r="Q2852">
        <v>36</v>
      </c>
      <c r="R2852" t="s">
        <v>59</v>
      </c>
      <c r="S2852" t="s">
        <v>50</v>
      </c>
    </row>
    <row r="2853" spans="1:19" x14ac:dyDescent="0.3">
      <c r="A2853">
        <v>2852</v>
      </c>
      <c r="B2853">
        <v>58</v>
      </c>
      <c r="C2853" t="s">
        <v>153</v>
      </c>
      <c r="D2853" t="s">
        <v>20</v>
      </c>
      <c r="E2853" t="s">
        <v>21</v>
      </c>
      <c r="F2853">
        <v>73</v>
      </c>
      <c r="G2853" t="s">
        <v>107</v>
      </c>
      <c r="H2853" t="s">
        <v>23</v>
      </c>
      <c r="I2853" t="s">
        <v>86</v>
      </c>
      <c r="J2853" t="s">
        <v>54</v>
      </c>
      <c r="K2853">
        <v>3</v>
      </c>
      <c r="L2853" t="s">
        <v>152</v>
      </c>
      <c r="M2853" t="s">
        <v>34</v>
      </c>
      <c r="N2853" t="s">
        <v>76</v>
      </c>
      <c r="O2853" t="s">
        <v>152</v>
      </c>
      <c r="P2853" t="s">
        <v>152</v>
      </c>
      <c r="Q2853">
        <v>42</v>
      </c>
      <c r="R2853" t="s">
        <v>59</v>
      </c>
      <c r="S2853" t="s">
        <v>88</v>
      </c>
    </row>
    <row r="2854" spans="1:19" x14ac:dyDescent="0.3">
      <c r="A2854">
        <v>2853</v>
      </c>
      <c r="B2854">
        <v>40</v>
      </c>
      <c r="C2854" t="s">
        <v>153</v>
      </c>
      <c r="D2854" t="s">
        <v>133</v>
      </c>
      <c r="E2854" t="s">
        <v>69</v>
      </c>
      <c r="F2854">
        <v>71</v>
      </c>
      <c r="G2854" t="s">
        <v>85</v>
      </c>
      <c r="H2854" t="s">
        <v>45</v>
      </c>
      <c r="I2854" t="s">
        <v>136</v>
      </c>
      <c r="J2854" t="s">
        <v>39</v>
      </c>
      <c r="K2854">
        <v>3</v>
      </c>
      <c r="L2854" t="s">
        <v>152</v>
      </c>
      <c r="M2854" t="s">
        <v>27</v>
      </c>
      <c r="N2854" t="s">
        <v>76</v>
      </c>
      <c r="O2854" t="s">
        <v>152</v>
      </c>
      <c r="P2854" t="s">
        <v>152</v>
      </c>
      <c r="Q2854">
        <v>30</v>
      </c>
      <c r="R2854" t="s">
        <v>29</v>
      </c>
      <c r="S2854" t="s">
        <v>41</v>
      </c>
    </row>
    <row r="2855" spans="1:19" x14ac:dyDescent="0.3">
      <c r="A2855">
        <v>2854</v>
      </c>
      <c r="B2855">
        <v>37</v>
      </c>
      <c r="C2855" t="s">
        <v>153</v>
      </c>
      <c r="D2855" t="s">
        <v>124</v>
      </c>
      <c r="E2855" t="s">
        <v>69</v>
      </c>
      <c r="F2855">
        <v>48</v>
      </c>
      <c r="G2855" t="s">
        <v>138</v>
      </c>
      <c r="H2855" t="s">
        <v>45</v>
      </c>
      <c r="I2855" t="s">
        <v>136</v>
      </c>
      <c r="J2855" t="s">
        <v>25</v>
      </c>
      <c r="K2855">
        <v>3.2</v>
      </c>
      <c r="L2855" t="s">
        <v>152</v>
      </c>
      <c r="M2855" t="s">
        <v>35</v>
      </c>
      <c r="N2855" t="s">
        <v>47</v>
      </c>
      <c r="O2855" t="s">
        <v>152</v>
      </c>
      <c r="P2855" t="s">
        <v>152</v>
      </c>
      <c r="Q2855">
        <v>9</v>
      </c>
      <c r="R2855" t="s">
        <v>46</v>
      </c>
      <c r="S2855" t="s">
        <v>41</v>
      </c>
    </row>
    <row r="2856" spans="1:19" x14ac:dyDescent="0.3">
      <c r="A2856">
        <v>2855</v>
      </c>
      <c r="B2856">
        <v>36</v>
      </c>
      <c r="C2856" t="s">
        <v>153</v>
      </c>
      <c r="D2856" t="s">
        <v>42</v>
      </c>
      <c r="E2856" t="s">
        <v>43</v>
      </c>
      <c r="F2856">
        <v>28</v>
      </c>
      <c r="G2856" t="s">
        <v>80</v>
      </c>
      <c r="H2856" t="s">
        <v>45</v>
      </c>
      <c r="I2856" t="s">
        <v>118</v>
      </c>
      <c r="J2856" t="s">
        <v>58</v>
      </c>
      <c r="K2856">
        <v>2.7</v>
      </c>
      <c r="L2856" t="s">
        <v>152</v>
      </c>
      <c r="M2856" t="s">
        <v>59</v>
      </c>
      <c r="N2856" t="s">
        <v>76</v>
      </c>
      <c r="O2856" t="s">
        <v>152</v>
      </c>
      <c r="P2856" t="s">
        <v>152</v>
      </c>
      <c r="Q2856">
        <v>25</v>
      </c>
      <c r="R2856" t="s">
        <v>29</v>
      </c>
      <c r="S2856" t="s">
        <v>88</v>
      </c>
    </row>
    <row r="2857" spans="1:19" x14ac:dyDescent="0.3">
      <c r="A2857">
        <v>2856</v>
      </c>
      <c r="B2857">
        <v>29</v>
      </c>
      <c r="C2857" t="s">
        <v>153</v>
      </c>
      <c r="D2857" t="s">
        <v>137</v>
      </c>
      <c r="E2857" t="s">
        <v>43</v>
      </c>
      <c r="F2857">
        <v>95</v>
      </c>
      <c r="G2857" t="s">
        <v>91</v>
      </c>
      <c r="H2857" t="s">
        <v>38</v>
      </c>
      <c r="I2857" t="s">
        <v>33</v>
      </c>
      <c r="J2857" t="s">
        <v>25</v>
      </c>
      <c r="K2857">
        <v>3.8</v>
      </c>
      <c r="L2857" t="s">
        <v>152</v>
      </c>
      <c r="M2857" t="s">
        <v>59</v>
      </c>
      <c r="N2857" t="s">
        <v>72</v>
      </c>
      <c r="O2857" t="s">
        <v>152</v>
      </c>
      <c r="P2857" t="s">
        <v>152</v>
      </c>
      <c r="Q2857">
        <v>33</v>
      </c>
      <c r="R2857" t="s">
        <v>46</v>
      </c>
      <c r="S2857" t="s">
        <v>60</v>
      </c>
    </row>
    <row r="2858" spans="1:19" x14ac:dyDescent="0.3">
      <c r="A2858">
        <v>2857</v>
      </c>
      <c r="B2858">
        <v>65</v>
      </c>
      <c r="C2858" t="s">
        <v>153</v>
      </c>
      <c r="D2858" t="s">
        <v>102</v>
      </c>
      <c r="E2858" t="s">
        <v>65</v>
      </c>
      <c r="F2858">
        <v>48</v>
      </c>
      <c r="G2858" t="s">
        <v>146</v>
      </c>
      <c r="H2858" t="s">
        <v>45</v>
      </c>
      <c r="I2858" t="s">
        <v>126</v>
      </c>
      <c r="J2858" t="s">
        <v>25</v>
      </c>
      <c r="K2858">
        <v>3.5</v>
      </c>
      <c r="L2858" t="s">
        <v>152</v>
      </c>
      <c r="M2858" t="s">
        <v>59</v>
      </c>
      <c r="N2858" t="s">
        <v>72</v>
      </c>
      <c r="O2858" t="s">
        <v>152</v>
      </c>
      <c r="P2858" t="s">
        <v>152</v>
      </c>
      <c r="Q2858">
        <v>31</v>
      </c>
      <c r="R2858" t="s">
        <v>27</v>
      </c>
      <c r="S2858" t="s">
        <v>88</v>
      </c>
    </row>
    <row r="2859" spans="1:19" x14ac:dyDescent="0.3">
      <c r="A2859">
        <v>2858</v>
      </c>
      <c r="B2859">
        <v>44</v>
      </c>
      <c r="C2859" t="s">
        <v>153</v>
      </c>
      <c r="D2859" t="s">
        <v>82</v>
      </c>
      <c r="E2859" t="s">
        <v>21</v>
      </c>
      <c r="F2859">
        <v>93</v>
      </c>
      <c r="G2859" t="s">
        <v>140</v>
      </c>
      <c r="H2859" t="s">
        <v>38</v>
      </c>
      <c r="I2859" t="s">
        <v>33</v>
      </c>
      <c r="J2859" t="s">
        <v>39</v>
      </c>
      <c r="K2859">
        <v>3.8</v>
      </c>
      <c r="L2859" t="s">
        <v>152</v>
      </c>
      <c r="M2859" t="s">
        <v>29</v>
      </c>
      <c r="N2859" t="s">
        <v>47</v>
      </c>
      <c r="O2859" t="s">
        <v>152</v>
      </c>
      <c r="P2859" t="s">
        <v>152</v>
      </c>
      <c r="Q2859">
        <v>35</v>
      </c>
      <c r="R2859" t="s">
        <v>59</v>
      </c>
      <c r="S2859" t="s">
        <v>88</v>
      </c>
    </row>
    <row r="2860" spans="1:19" x14ac:dyDescent="0.3">
      <c r="A2860">
        <v>2859</v>
      </c>
      <c r="B2860">
        <v>34</v>
      </c>
      <c r="C2860" t="s">
        <v>153</v>
      </c>
      <c r="D2860" t="s">
        <v>36</v>
      </c>
      <c r="E2860" t="s">
        <v>21</v>
      </c>
      <c r="F2860">
        <v>87</v>
      </c>
      <c r="G2860" t="s">
        <v>128</v>
      </c>
      <c r="H2860" t="s">
        <v>23</v>
      </c>
      <c r="I2860" t="s">
        <v>86</v>
      </c>
      <c r="J2860" t="s">
        <v>54</v>
      </c>
      <c r="K2860">
        <v>3.8</v>
      </c>
      <c r="L2860" t="s">
        <v>152</v>
      </c>
      <c r="M2860" t="s">
        <v>35</v>
      </c>
      <c r="N2860" t="s">
        <v>72</v>
      </c>
      <c r="O2860" t="s">
        <v>152</v>
      </c>
      <c r="P2860" t="s">
        <v>152</v>
      </c>
      <c r="Q2860">
        <v>46</v>
      </c>
      <c r="R2860" t="s">
        <v>34</v>
      </c>
      <c r="S2860" t="s">
        <v>88</v>
      </c>
    </row>
    <row r="2861" spans="1:19" x14ac:dyDescent="0.3">
      <c r="A2861">
        <v>2860</v>
      </c>
      <c r="B2861">
        <v>31</v>
      </c>
      <c r="C2861" t="s">
        <v>153</v>
      </c>
      <c r="D2861" t="s">
        <v>61</v>
      </c>
      <c r="E2861" t="s">
        <v>21</v>
      </c>
      <c r="F2861">
        <v>32</v>
      </c>
      <c r="G2861" t="s">
        <v>140</v>
      </c>
      <c r="H2861" t="s">
        <v>23</v>
      </c>
      <c r="I2861" t="s">
        <v>134</v>
      </c>
      <c r="J2861" t="s">
        <v>58</v>
      </c>
      <c r="K2861">
        <v>3.4</v>
      </c>
      <c r="L2861" t="s">
        <v>152</v>
      </c>
      <c r="M2861" t="s">
        <v>29</v>
      </c>
      <c r="N2861" t="s">
        <v>28</v>
      </c>
      <c r="O2861" t="s">
        <v>152</v>
      </c>
      <c r="P2861" t="s">
        <v>152</v>
      </c>
      <c r="Q2861">
        <v>29</v>
      </c>
      <c r="R2861" t="s">
        <v>34</v>
      </c>
      <c r="S2861" t="s">
        <v>50</v>
      </c>
    </row>
    <row r="2862" spans="1:19" x14ac:dyDescent="0.3">
      <c r="A2862">
        <v>2861</v>
      </c>
      <c r="B2862">
        <v>28</v>
      </c>
      <c r="C2862" t="s">
        <v>153</v>
      </c>
      <c r="D2862" t="s">
        <v>56</v>
      </c>
      <c r="E2862" t="s">
        <v>21</v>
      </c>
      <c r="F2862">
        <v>38</v>
      </c>
      <c r="G2862" t="s">
        <v>44</v>
      </c>
      <c r="H2862" t="s">
        <v>45</v>
      </c>
      <c r="I2862" t="s">
        <v>81</v>
      </c>
      <c r="J2862" t="s">
        <v>39</v>
      </c>
      <c r="K2862">
        <v>2.9</v>
      </c>
      <c r="L2862" t="s">
        <v>152</v>
      </c>
      <c r="M2862" t="s">
        <v>46</v>
      </c>
      <c r="N2862" t="s">
        <v>47</v>
      </c>
      <c r="O2862" t="s">
        <v>152</v>
      </c>
      <c r="P2862" t="s">
        <v>152</v>
      </c>
      <c r="Q2862">
        <v>49</v>
      </c>
      <c r="R2862" t="s">
        <v>34</v>
      </c>
      <c r="S2862" t="s">
        <v>41</v>
      </c>
    </row>
    <row r="2863" spans="1:19" x14ac:dyDescent="0.3">
      <c r="A2863">
        <v>2862</v>
      </c>
      <c r="B2863">
        <v>66</v>
      </c>
      <c r="C2863" t="s">
        <v>153</v>
      </c>
      <c r="D2863" t="s">
        <v>64</v>
      </c>
      <c r="E2863" t="s">
        <v>65</v>
      </c>
      <c r="F2863">
        <v>54</v>
      </c>
      <c r="G2863" t="s">
        <v>128</v>
      </c>
      <c r="H2863" t="s">
        <v>45</v>
      </c>
      <c r="I2863" t="s">
        <v>86</v>
      </c>
      <c r="J2863" t="s">
        <v>58</v>
      </c>
      <c r="K2863">
        <v>3.4</v>
      </c>
      <c r="L2863" t="s">
        <v>152</v>
      </c>
      <c r="M2863" t="s">
        <v>59</v>
      </c>
      <c r="N2863" t="s">
        <v>40</v>
      </c>
      <c r="O2863" t="s">
        <v>152</v>
      </c>
      <c r="P2863" t="s">
        <v>152</v>
      </c>
      <c r="Q2863">
        <v>27</v>
      </c>
      <c r="R2863" t="s">
        <v>27</v>
      </c>
      <c r="S2863" t="s">
        <v>88</v>
      </c>
    </row>
    <row r="2864" spans="1:19" x14ac:dyDescent="0.3">
      <c r="A2864">
        <v>2863</v>
      </c>
      <c r="B2864">
        <v>68</v>
      </c>
      <c r="C2864" t="s">
        <v>153</v>
      </c>
      <c r="D2864" t="s">
        <v>64</v>
      </c>
      <c r="E2864" t="s">
        <v>65</v>
      </c>
      <c r="F2864">
        <v>75</v>
      </c>
      <c r="G2864" t="s">
        <v>78</v>
      </c>
      <c r="H2864" t="s">
        <v>38</v>
      </c>
      <c r="I2864" t="s">
        <v>84</v>
      </c>
      <c r="J2864" t="s">
        <v>54</v>
      </c>
      <c r="K2864">
        <v>4.7</v>
      </c>
      <c r="L2864" t="s">
        <v>152</v>
      </c>
      <c r="M2864" t="s">
        <v>34</v>
      </c>
      <c r="N2864" t="s">
        <v>76</v>
      </c>
      <c r="O2864" t="s">
        <v>152</v>
      </c>
      <c r="P2864" t="s">
        <v>152</v>
      </c>
      <c r="Q2864">
        <v>5</v>
      </c>
      <c r="R2864" t="s">
        <v>34</v>
      </c>
      <c r="S2864" t="s">
        <v>97</v>
      </c>
    </row>
    <row r="2865" spans="1:19" x14ac:dyDescent="0.3">
      <c r="A2865">
        <v>2864</v>
      </c>
      <c r="B2865">
        <v>37</v>
      </c>
      <c r="C2865" t="s">
        <v>153</v>
      </c>
      <c r="D2865" t="s">
        <v>113</v>
      </c>
      <c r="E2865" t="s">
        <v>21</v>
      </c>
      <c r="F2865">
        <v>56</v>
      </c>
      <c r="G2865" t="s">
        <v>139</v>
      </c>
      <c r="H2865" t="s">
        <v>45</v>
      </c>
      <c r="I2865" t="s">
        <v>134</v>
      </c>
      <c r="J2865" t="s">
        <v>58</v>
      </c>
      <c r="K2865">
        <v>3.9</v>
      </c>
      <c r="L2865" t="s">
        <v>152</v>
      </c>
      <c r="M2865" t="s">
        <v>59</v>
      </c>
      <c r="N2865" t="s">
        <v>72</v>
      </c>
      <c r="O2865" t="s">
        <v>152</v>
      </c>
      <c r="P2865" t="s">
        <v>152</v>
      </c>
      <c r="Q2865">
        <v>18</v>
      </c>
      <c r="R2865" t="s">
        <v>29</v>
      </c>
      <c r="S2865" t="s">
        <v>88</v>
      </c>
    </row>
    <row r="2866" spans="1:19" x14ac:dyDescent="0.3">
      <c r="A2866">
        <v>2865</v>
      </c>
      <c r="B2866">
        <v>58</v>
      </c>
      <c r="C2866" t="s">
        <v>153</v>
      </c>
      <c r="D2866" t="s">
        <v>31</v>
      </c>
      <c r="E2866" t="s">
        <v>21</v>
      </c>
      <c r="F2866">
        <v>43</v>
      </c>
      <c r="G2866" t="s">
        <v>115</v>
      </c>
      <c r="H2866" t="s">
        <v>38</v>
      </c>
      <c r="I2866" t="s">
        <v>33</v>
      </c>
      <c r="J2866" t="s">
        <v>58</v>
      </c>
      <c r="K2866">
        <v>3.6</v>
      </c>
      <c r="L2866" t="s">
        <v>152</v>
      </c>
      <c r="M2866" t="s">
        <v>59</v>
      </c>
      <c r="N2866" t="s">
        <v>76</v>
      </c>
      <c r="O2866" t="s">
        <v>152</v>
      </c>
      <c r="P2866" t="s">
        <v>152</v>
      </c>
      <c r="Q2866">
        <v>31</v>
      </c>
      <c r="R2866" t="s">
        <v>29</v>
      </c>
      <c r="S2866" t="s">
        <v>41</v>
      </c>
    </row>
    <row r="2867" spans="1:19" x14ac:dyDescent="0.3">
      <c r="A2867">
        <v>2866</v>
      </c>
      <c r="B2867">
        <v>28</v>
      </c>
      <c r="C2867" t="s">
        <v>153</v>
      </c>
      <c r="D2867" t="s">
        <v>87</v>
      </c>
      <c r="E2867" t="s">
        <v>21</v>
      </c>
      <c r="F2867">
        <v>97</v>
      </c>
      <c r="G2867" t="s">
        <v>99</v>
      </c>
      <c r="H2867" t="s">
        <v>45</v>
      </c>
      <c r="I2867" t="s">
        <v>67</v>
      </c>
      <c r="J2867" t="s">
        <v>58</v>
      </c>
      <c r="K2867">
        <v>3.7</v>
      </c>
      <c r="L2867" t="s">
        <v>152</v>
      </c>
      <c r="M2867" t="s">
        <v>35</v>
      </c>
      <c r="N2867" t="s">
        <v>40</v>
      </c>
      <c r="O2867" t="s">
        <v>152</v>
      </c>
      <c r="P2867" t="s">
        <v>152</v>
      </c>
      <c r="Q2867">
        <v>27</v>
      </c>
      <c r="R2867" t="s">
        <v>35</v>
      </c>
      <c r="S2867" t="s">
        <v>30</v>
      </c>
    </row>
    <row r="2868" spans="1:19" x14ac:dyDescent="0.3">
      <c r="A2868">
        <v>2867</v>
      </c>
      <c r="B2868">
        <v>54</v>
      </c>
      <c r="C2868" t="s">
        <v>153</v>
      </c>
      <c r="D2868" t="s">
        <v>20</v>
      </c>
      <c r="E2868" t="s">
        <v>21</v>
      </c>
      <c r="F2868">
        <v>75</v>
      </c>
      <c r="G2868" t="s">
        <v>139</v>
      </c>
      <c r="H2868" t="s">
        <v>38</v>
      </c>
      <c r="I2868" t="s">
        <v>84</v>
      </c>
      <c r="J2868" t="s">
        <v>54</v>
      </c>
      <c r="K2868">
        <v>3.1</v>
      </c>
      <c r="L2868" t="s">
        <v>152</v>
      </c>
      <c r="M2868" t="s">
        <v>29</v>
      </c>
      <c r="N2868" t="s">
        <v>40</v>
      </c>
      <c r="O2868" t="s">
        <v>152</v>
      </c>
      <c r="P2868" t="s">
        <v>152</v>
      </c>
      <c r="Q2868">
        <v>19</v>
      </c>
      <c r="R2868" t="s">
        <v>35</v>
      </c>
      <c r="S2868" t="s">
        <v>50</v>
      </c>
    </row>
    <row r="2869" spans="1:19" x14ac:dyDescent="0.3">
      <c r="A2869">
        <v>2868</v>
      </c>
      <c r="B2869">
        <v>21</v>
      </c>
      <c r="C2869" t="s">
        <v>153</v>
      </c>
      <c r="D2869" t="s">
        <v>51</v>
      </c>
      <c r="E2869" t="s">
        <v>43</v>
      </c>
      <c r="F2869">
        <v>55</v>
      </c>
      <c r="G2869" t="s">
        <v>112</v>
      </c>
      <c r="H2869" t="s">
        <v>23</v>
      </c>
      <c r="I2869" t="s">
        <v>53</v>
      </c>
      <c r="J2869" t="s">
        <v>54</v>
      </c>
      <c r="K2869">
        <v>4.9000000000000004</v>
      </c>
      <c r="L2869" t="s">
        <v>152</v>
      </c>
      <c r="M2869" t="s">
        <v>29</v>
      </c>
      <c r="N2869" t="s">
        <v>47</v>
      </c>
      <c r="O2869" t="s">
        <v>152</v>
      </c>
      <c r="P2869" t="s">
        <v>152</v>
      </c>
      <c r="Q2869">
        <v>33</v>
      </c>
      <c r="R2869" t="s">
        <v>35</v>
      </c>
      <c r="S2869" t="s">
        <v>30</v>
      </c>
    </row>
    <row r="2870" spans="1:19" x14ac:dyDescent="0.3">
      <c r="A2870">
        <v>2869</v>
      </c>
      <c r="B2870">
        <v>45</v>
      </c>
      <c r="C2870" t="s">
        <v>153</v>
      </c>
      <c r="D2870" t="s">
        <v>132</v>
      </c>
      <c r="E2870" t="s">
        <v>69</v>
      </c>
      <c r="F2870">
        <v>49</v>
      </c>
      <c r="G2870" t="s">
        <v>112</v>
      </c>
      <c r="H2870" t="s">
        <v>45</v>
      </c>
      <c r="I2870" t="s">
        <v>94</v>
      </c>
      <c r="J2870" t="s">
        <v>25</v>
      </c>
      <c r="K2870">
        <v>2.6</v>
      </c>
      <c r="L2870" t="s">
        <v>152</v>
      </c>
      <c r="M2870" t="s">
        <v>59</v>
      </c>
      <c r="N2870" t="s">
        <v>47</v>
      </c>
      <c r="O2870" t="s">
        <v>152</v>
      </c>
      <c r="P2870" t="s">
        <v>152</v>
      </c>
      <c r="Q2870">
        <v>42</v>
      </c>
      <c r="R2870" t="s">
        <v>46</v>
      </c>
      <c r="S2870" t="s">
        <v>97</v>
      </c>
    </row>
    <row r="2871" spans="1:19" x14ac:dyDescent="0.3">
      <c r="A2871">
        <v>2870</v>
      </c>
      <c r="B2871">
        <v>57</v>
      </c>
      <c r="C2871" t="s">
        <v>153</v>
      </c>
      <c r="D2871" t="s">
        <v>125</v>
      </c>
      <c r="E2871" t="s">
        <v>21</v>
      </c>
      <c r="F2871">
        <v>58</v>
      </c>
      <c r="G2871" t="s">
        <v>142</v>
      </c>
      <c r="H2871" t="s">
        <v>45</v>
      </c>
      <c r="I2871" t="s">
        <v>53</v>
      </c>
      <c r="J2871" t="s">
        <v>54</v>
      </c>
      <c r="K2871">
        <v>4.2</v>
      </c>
      <c r="L2871" t="s">
        <v>152</v>
      </c>
      <c r="M2871" t="s">
        <v>35</v>
      </c>
      <c r="N2871" t="s">
        <v>55</v>
      </c>
      <c r="O2871" t="s">
        <v>152</v>
      </c>
      <c r="P2871" t="s">
        <v>152</v>
      </c>
      <c r="Q2871">
        <v>16</v>
      </c>
      <c r="R2871" t="s">
        <v>34</v>
      </c>
      <c r="S2871" t="s">
        <v>41</v>
      </c>
    </row>
    <row r="2872" spans="1:19" x14ac:dyDescent="0.3">
      <c r="A2872">
        <v>2871</v>
      </c>
      <c r="B2872">
        <v>47</v>
      </c>
      <c r="C2872" t="s">
        <v>153</v>
      </c>
      <c r="D2872" t="s">
        <v>106</v>
      </c>
      <c r="E2872" t="s">
        <v>69</v>
      </c>
      <c r="F2872">
        <v>34</v>
      </c>
      <c r="G2872" t="s">
        <v>114</v>
      </c>
      <c r="H2872" t="s">
        <v>45</v>
      </c>
      <c r="I2872" t="s">
        <v>144</v>
      </c>
      <c r="J2872" t="s">
        <v>25</v>
      </c>
      <c r="K2872">
        <v>4.8</v>
      </c>
      <c r="L2872" t="s">
        <v>152</v>
      </c>
      <c r="M2872" t="s">
        <v>59</v>
      </c>
      <c r="N2872" t="s">
        <v>40</v>
      </c>
      <c r="O2872" t="s">
        <v>152</v>
      </c>
      <c r="P2872" t="s">
        <v>152</v>
      </c>
      <c r="Q2872">
        <v>49</v>
      </c>
      <c r="R2872" t="s">
        <v>59</v>
      </c>
      <c r="S2872" t="s">
        <v>97</v>
      </c>
    </row>
    <row r="2873" spans="1:19" x14ac:dyDescent="0.3">
      <c r="A2873">
        <v>2872</v>
      </c>
      <c r="B2873">
        <v>46</v>
      </c>
      <c r="C2873" t="s">
        <v>153</v>
      </c>
      <c r="D2873" t="s">
        <v>61</v>
      </c>
      <c r="E2873" t="s">
        <v>21</v>
      </c>
      <c r="F2873">
        <v>43</v>
      </c>
      <c r="G2873" t="s">
        <v>135</v>
      </c>
      <c r="H2873" t="s">
        <v>38</v>
      </c>
      <c r="I2873" t="s">
        <v>94</v>
      </c>
      <c r="J2873" t="s">
        <v>54</v>
      </c>
      <c r="K2873">
        <v>2.7</v>
      </c>
      <c r="L2873" t="s">
        <v>152</v>
      </c>
      <c r="M2873" t="s">
        <v>35</v>
      </c>
      <c r="N2873" t="s">
        <v>72</v>
      </c>
      <c r="O2873" t="s">
        <v>152</v>
      </c>
      <c r="P2873" t="s">
        <v>152</v>
      </c>
      <c r="Q2873">
        <v>40</v>
      </c>
      <c r="R2873" t="s">
        <v>29</v>
      </c>
      <c r="S2873" t="s">
        <v>77</v>
      </c>
    </row>
    <row r="2874" spans="1:19" x14ac:dyDescent="0.3">
      <c r="A2874">
        <v>2873</v>
      </c>
      <c r="B2874">
        <v>63</v>
      </c>
      <c r="C2874" t="s">
        <v>153</v>
      </c>
      <c r="D2874" t="s">
        <v>106</v>
      </c>
      <c r="E2874" t="s">
        <v>69</v>
      </c>
      <c r="F2874">
        <v>48</v>
      </c>
      <c r="G2874" t="s">
        <v>139</v>
      </c>
      <c r="H2874" t="s">
        <v>23</v>
      </c>
      <c r="I2874" t="s">
        <v>79</v>
      </c>
      <c r="J2874" t="s">
        <v>58</v>
      </c>
      <c r="K2874">
        <v>2.6</v>
      </c>
      <c r="L2874" t="s">
        <v>152</v>
      </c>
      <c r="M2874" t="s">
        <v>29</v>
      </c>
      <c r="N2874" t="s">
        <v>47</v>
      </c>
      <c r="O2874" t="s">
        <v>152</v>
      </c>
      <c r="P2874" t="s">
        <v>152</v>
      </c>
      <c r="Q2874">
        <v>5</v>
      </c>
      <c r="R2874" t="s">
        <v>35</v>
      </c>
      <c r="S2874" t="s">
        <v>50</v>
      </c>
    </row>
    <row r="2875" spans="1:19" x14ac:dyDescent="0.3">
      <c r="A2875">
        <v>2874</v>
      </c>
      <c r="B2875">
        <v>44</v>
      </c>
      <c r="C2875" t="s">
        <v>153</v>
      </c>
      <c r="D2875" t="s">
        <v>31</v>
      </c>
      <c r="E2875" t="s">
        <v>21</v>
      </c>
      <c r="F2875">
        <v>40</v>
      </c>
      <c r="G2875" t="s">
        <v>57</v>
      </c>
      <c r="H2875" t="s">
        <v>45</v>
      </c>
      <c r="I2875" t="s">
        <v>86</v>
      </c>
      <c r="J2875" t="s">
        <v>39</v>
      </c>
      <c r="K2875">
        <v>2.6</v>
      </c>
      <c r="L2875" t="s">
        <v>152</v>
      </c>
      <c r="M2875" t="s">
        <v>46</v>
      </c>
      <c r="N2875" t="s">
        <v>40</v>
      </c>
      <c r="O2875" t="s">
        <v>152</v>
      </c>
      <c r="P2875" t="s">
        <v>152</v>
      </c>
      <c r="Q2875">
        <v>8</v>
      </c>
      <c r="R2875" t="s">
        <v>34</v>
      </c>
      <c r="S2875" t="s">
        <v>88</v>
      </c>
    </row>
    <row r="2876" spans="1:19" x14ac:dyDescent="0.3">
      <c r="A2876">
        <v>2875</v>
      </c>
      <c r="B2876">
        <v>36</v>
      </c>
      <c r="C2876" t="s">
        <v>153</v>
      </c>
      <c r="D2876" t="s">
        <v>56</v>
      </c>
      <c r="E2876" t="s">
        <v>21</v>
      </c>
      <c r="F2876">
        <v>29</v>
      </c>
      <c r="G2876" t="s">
        <v>112</v>
      </c>
      <c r="H2876" t="s">
        <v>23</v>
      </c>
      <c r="I2876" t="s">
        <v>67</v>
      </c>
      <c r="J2876" t="s">
        <v>54</v>
      </c>
      <c r="K2876">
        <v>3.1</v>
      </c>
      <c r="L2876" t="s">
        <v>152</v>
      </c>
      <c r="M2876" t="s">
        <v>59</v>
      </c>
      <c r="N2876" t="s">
        <v>55</v>
      </c>
      <c r="O2876" t="s">
        <v>152</v>
      </c>
      <c r="P2876" t="s">
        <v>152</v>
      </c>
      <c r="Q2876">
        <v>2</v>
      </c>
      <c r="R2876" t="s">
        <v>59</v>
      </c>
      <c r="S2876" t="s">
        <v>50</v>
      </c>
    </row>
    <row r="2877" spans="1:19" x14ac:dyDescent="0.3">
      <c r="A2877">
        <v>2876</v>
      </c>
      <c r="B2877">
        <v>24</v>
      </c>
      <c r="C2877" t="s">
        <v>153</v>
      </c>
      <c r="D2877" t="s">
        <v>95</v>
      </c>
      <c r="E2877" t="s">
        <v>21</v>
      </c>
      <c r="F2877">
        <v>81</v>
      </c>
      <c r="G2877" t="s">
        <v>22</v>
      </c>
      <c r="H2877" t="s">
        <v>45</v>
      </c>
      <c r="I2877" t="s">
        <v>71</v>
      </c>
      <c r="J2877" t="s">
        <v>58</v>
      </c>
      <c r="K2877">
        <v>2.6</v>
      </c>
      <c r="L2877" t="s">
        <v>152</v>
      </c>
      <c r="M2877" t="s">
        <v>27</v>
      </c>
      <c r="N2877" t="s">
        <v>40</v>
      </c>
      <c r="O2877" t="s">
        <v>152</v>
      </c>
      <c r="P2877" t="s">
        <v>152</v>
      </c>
      <c r="Q2877">
        <v>14</v>
      </c>
      <c r="R2877" t="s">
        <v>59</v>
      </c>
      <c r="S2877" t="s">
        <v>41</v>
      </c>
    </row>
    <row r="2878" spans="1:19" x14ac:dyDescent="0.3">
      <c r="A2878">
        <v>2877</v>
      </c>
      <c r="B2878">
        <v>65</v>
      </c>
      <c r="C2878" t="s">
        <v>153</v>
      </c>
      <c r="D2878" t="s">
        <v>104</v>
      </c>
      <c r="E2878" t="s">
        <v>21</v>
      </c>
      <c r="F2878">
        <v>84</v>
      </c>
      <c r="G2878" t="s">
        <v>130</v>
      </c>
      <c r="H2878" t="s">
        <v>45</v>
      </c>
      <c r="I2878" t="s">
        <v>63</v>
      </c>
      <c r="J2878" t="s">
        <v>39</v>
      </c>
      <c r="K2878">
        <v>3.4</v>
      </c>
      <c r="L2878" t="s">
        <v>152</v>
      </c>
      <c r="M2878" t="s">
        <v>27</v>
      </c>
      <c r="N2878" t="s">
        <v>72</v>
      </c>
      <c r="O2878" t="s">
        <v>152</v>
      </c>
      <c r="P2878" t="s">
        <v>152</v>
      </c>
      <c r="Q2878">
        <v>5</v>
      </c>
      <c r="R2878" t="s">
        <v>34</v>
      </c>
      <c r="S2878" t="s">
        <v>30</v>
      </c>
    </row>
    <row r="2879" spans="1:19" x14ac:dyDescent="0.3">
      <c r="A2879">
        <v>2878</v>
      </c>
      <c r="B2879">
        <v>32</v>
      </c>
      <c r="C2879" t="s">
        <v>153</v>
      </c>
      <c r="D2879" t="s">
        <v>125</v>
      </c>
      <c r="E2879" t="s">
        <v>21</v>
      </c>
      <c r="F2879">
        <v>46</v>
      </c>
      <c r="G2879" t="s">
        <v>127</v>
      </c>
      <c r="H2879" t="s">
        <v>45</v>
      </c>
      <c r="I2879" t="s">
        <v>67</v>
      </c>
      <c r="J2879" t="s">
        <v>54</v>
      </c>
      <c r="K2879">
        <v>3.6</v>
      </c>
      <c r="L2879" t="s">
        <v>152</v>
      </c>
      <c r="M2879" t="s">
        <v>46</v>
      </c>
      <c r="N2879" t="s">
        <v>55</v>
      </c>
      <c r="O2879" t="s">
        <v>152</v>
      </c>
      <c r="P2879" t="s">
        <v>152</v>
      </c>
      <c r="Q2879">
        <v>34</v>
      </c>
      <c r="R2879" t="s">
        <v>29</v>
      </c>
      <c r="S2879" t="s">
        <v>88</v>
      </c>
    </row>
    <row r="2880" spans="1:19" x14ac:dyDescent="0.3">
      <c r="A2880">
        <v>2879</v>
      </c>
      <c r="B2880">
        <v>63</v>
      </c>
      <c r="C2880" t="s">
        <v>153</v>
      </c>
      <c r="D2880" t="s">
        <v>82</v>
      </c>
      <c r="E2880" t="s">
        <v>21</v>
      </c>
      <c r="F2880">
        <v>86</v>
      </c>
      <c r="G2880" t="s">
        <v>99</v>
      </c>
      <c r="H2880" t="s">
        <v>23</v>
      </c>
      <c r="I2880" t="s">
        <v>49</v>
      </c>
      <c r="J2880" t="s">
        <v>54</v>
      </c>
      <c r="K2880">
        <v>4.3</v>
      </c>
      <c r="L2880" t="s">
        <v>152</v>
      </c>
      <c r="M2880" t="s">
        <v>29</v>
      </c>
      <c r="N2880" t="s">
        <v>47</v>
      </c>
      <c r="O2880" t="s">
        <v>152</v>
      </c>
      <c r="P2880" t="s">
        <v>152</v>
      </c>
      <c r="Q2880">
        <v>13</v>
      </c>
      <c r="R2880" t="s">
        <v>34</v>
      </c>
      <c r="S2880" t="s">
        <v>50</v>
      </c>
    </row>
    <row r="2881" spans="1:19" x14ac:dyDescent="0.3">
      <c r="A2881">
        <v>2880</v>
      </c>
      <c r="B2881">
        <v>62</v>
      </c>
      <c r="C2881" t="s">
        <v>153</v>
      </c>
      <c r="D2881" t="s">
        <v>20</v>
      </c>
      <c r="E2881" t="s">
        <v>21</v>
      </c>
      <c r="F2881">
        <v>57</v>
      </c>
      <c r="G2881" t="s">
        <v>114</v>
      </c>
      <c r="H2881" t="s">
        <v>92</v>
      </c>
      <c r="I2881" t="s">
        <v>49</v>
      </c>
      <c r="J2881" t="s">
        <v>25</v>
      </c>
      <c r="K2881">
        <v>4.9000000000000004</v>
      </c>
      <c r="L2881" t="s">
        <v>152</v>
      </c>
      <c r="M2881" t="s">
        <v>27</v>
      </c>
      <c r="N2881" t="s">
        <v>40</v>
      </c>
      <c r="O2881" t="s">
        <v>152</v>
      </c>
      <c r="P2881" t="s">
        <v>152</v>
      </c>
      <c r="Q2881">
        <v>31</v>
      </c>
      <c r="R2881" t="s">
        <v>29</v>
      </c>
      <c r="S2881" t="s">
        <v>50</v>
      </c>
    </row>
    <row r="2882" spans="1:19" x14ac:dyDescent="0.3">
      <c r="A2882">
        <v>2881</v>
      </c>
      <c r="B2882">
        <v>19</v>
      </c>
      <c r="C2882" t="s">
        <v>153</v>
      </c>
      <c r="D2882" t="s">
        <v>87</v>
      </c>
      <c r="E2882" t="s">
        <v>21</v>
      </c>
      <c r="F2882">
        <v>61</v>
      </c>
      <c r="G2882" t="s">
        <v>103</v>
      </c>
      <c r="H2882" t="s">
        <v>23</v>
      </c>
      <c r="I2882" t="s">
        <v>118</v>
      </c>
      <c r="J2882" t="s">
        <v>25</v>
      </c>
      <c r="K2882">
        <v>4.8</v>
      </c>
      <c r="L2882" t="s">
        <v>152</v>
      </c>
      <c r="M2882" t="s">
        <v>59</v>
      </c>
      <c r="N2882" t="s">
        <v>76</v>
      </c>
      <c r="O2882" t="s">
        <v>152</v>
      </c>
      <c r="P2882" t="s">
        <v>152</v>
      </c>
      <c r="Q2882">
        <v>43</v>
      </c>
      <c r="R2882" t="s">
        <v>46</v>
      </c>
      <c r="S2882" t="s">
        <v>60</v>
      </c>
    </row>
    <row r="2883" spans="1:19" x14ac:dyDescent="0.3">
      <c r="A2883">
        <v>2882</v>
      </c>
      <c r="B2883">
        <v>38</v>
      </c>
      <c r="C2883" t="s">
        <v>153</v>
      </c>
      <c r="D2883" t="s">
        <v>132</v>
      </c>
      <c r="E2883" t="s">
        <v>69</v>
      </c>
      <c r="F2883">
        <v>90</v>
      </c>
      <c r="G2883" t="s">
        <v>105</v>
      </c>
      <c r="H2883" t="s">
        <v>45</v>
      </c>
      <c r="I2883" t="s">
        <v>109</v>
      </c>
      <c r="J2883" t="s">
        <v>25</v>
      </c>
      <c r="K2883">
        <v>4.2</v>
      </c>
      <c r="L2883" t="s">
        <v>152</v>
      </c>
      <c r="M2883" t="s">
        <v>27</v>
      </c>
      <c r="N2883" t="s">
        <v>40</v>
      </c>
      <c r="O2883" t="s">
        <v>152</v>
      </c>
      <c r="P2883" t="s">
        <v>152</v>
      </c>
      <c r="Q2883">
        <v>6</v>
      </c>
      <c r="R2883" t="s">
        <v>34</v>
      </c>
      <c r="S2883" t="s">
        <v>50</v>
      </c>
    </row>
    <row r="2884" spans="1:19" x14ac:dyDescent="0.3">
      <c r="A2884">
        <v>2883</v>
      </c>
      <c r="B2884">
        <v>59</v>
      </c>
      <c r="C2884" t="s">
        <v>153</v>
      </c>
      <c r="D2884" t="s">
        <v>20</v>
      </c>
      <c r="E2884" t="s">
        <v>21</v>
      </c>
      <c r="F2884">
        <v>51</v>
      </c>
      <c r="G2884" t="s">
        <v>101</v>
      </c>
      <c r="H2884" t="s">
        <v>23</v>
      </c>
      <c r="I2884" t="s">
        <v>81</v>
      </c>
      <c r="J2884" t="s">
        <v>25</v>
      </c>
      <c r="K2884">
        <v>2.6</v>
      </c>
      <c r="L2884" t="s">
        <v>152</v>
      </c>
      <c r="M2884" t="s">
        <v>27</v>
      </c>
      <c r="N2884" t="s">
        <v>76</v>
      </c>
      <c r="O2884" t="s">
        <v>152</v>
      </c>
      <c r="P2884" t="s">
        <v>152</v>
      </c>
      <c r="Q2884">
        <v>23</v>
      </c>
      <c r="R2884" t="s">
        <v>27</v>
      </c>
      <c r="S2884" t="s">
        <v>77</v>
      </c>
    </row>
    <row r="2885" spans="1:19" x14ac:dyDescent="0.3">
      <c r="A2885">
        <v>2884</v>
      </c>
      <c r="B2885">
        <v>22</v>
      </c>
      <c r="C2885" t="s">
        <v>153</v>
      </c>
      <c r="D2885" t="s">
        <v>125</v>
      </c>
      <c r="E2885" t="s">
        <v>21</v>
      </c>
      <c r="F2885">
        <v>48</v>
      </c>
      <c r="G2885" t="s">
        <v>44</v>
      </c>
      <c r="H2885" t="s">
        <v>92</v>
      </c>
      <c r="I2885" t="s">
        <v>67</v>
      </c>
      <c r="J2885" t="s">
        <v>39</v>
      </c>
      <c r="K2885">
        <v>3.2</v>
      </c>
      <c r="L2885" t="s">
        <v>152</v>
      </c>
      <c r="M2885" t="s">
        <v>59</v>
      </c>
      <c r="N2885" t="s">
        <v>55</v>
      </c>
      <c r="O2885" t="s">
        <v>152</v>
      </c>
      <c r="P2885" t="s">
        <v>152</v>
      </c>
      <c r="Q2885">
        <v>10</v>
      </c>
      <c r="R2885" t="s">
        <v>46</v>
      </c>
      <c r="S2885" t="s">
        <v>41</v>
      </c>
    </row>
    <row r="2886" spans="1:19" x14ac:dyDescent="0.3">
      <c r="A2886">
        <v>2885</v>
      </c>
      <c r="B2886">
        <v>55</v>
      </c>
      <c r="C2886" t="s">
        <v>153</v>
      </c>
      <c r="D2886" t="s">
        <v>137</v>
      </c>
      <c r="E2886" t="s">
        <v>43</v>
      </c>
      <c r="F2886">
        <v>50</v>
      </c>
      <c r="G2886" t="s">
        <v>74</v>
      </c>
      <c r="H2886" t="s">
        <v>45</v>
      </c>
      <c r="I2886" t="s">
        <v>75</v>
      </c>
      <c r="J2886" t="s">
        <v>54</v>
      </c>
      <c r="K2886">
        <v>3.4</v>
      </c>
      <c r="L2886" t="s">
        <v>152</v>
      </c>
      <c r="M2886" t="s">
        <v>34</v>
      </c>
      <c r="N2886" t="s">
        <v>72</v>
      </c>
      <c r="O2886" t="s">
        <v>152</v>
      </c>
      <c r="P2886" t="s">
        <v>152</v>
      </c>
      <c r="Q2886">
        <v>47</v>
      </c>
      <c r="R2886" t="s">
        <v>27</v>
      </c>
      <c r="S2886" t="s">
        <v>97</v>
      </c>
    </row>
    <row r="2887" spans="1:19" x14ac:dyDescent="0.3">
      <c r="A2887">
        <v>2886</v>
      </c>
      <c r="B2887">
        <v>29</v>
      </c>
      <c r="C2887" t="s">
        <v>153</v>
      </c>
      <c r="D2887" t="s">
        <v>132</v>
      </c>
      <c r="E2887" t="s">
        <v>69</v>
      </c>
      <c r="F2887">
        <v>82</v>
      </c>
      <c r="G2887" t="s">
        <v>107</v>
      </c>
      <c r="H2887" t="s">
        <v>45</v>
      </c>
      <c r="I2887" t="s">
        <v>134</v>
      </c>
      <c r="J2887" t="s">
        <v>54</v>
      </c>
      <c r="K2887">
        <v>3.5</v>
      </c>
      <c r="L2887" t="s">
        <v>152</v>
      </c>
      <c r="M2887" t="s">
        <v>34</v>
      </c>
      <c r="N2887" t="s">
        <v>47</v>
      </c>
      <c r="O2887" t="s">
        <v>152</v>
      </c>
      <c r="P2887" t="s">
        <v>152</v>
      </c>
      <c r="Q2887">
        <v>14</v>
      </c>
      <c r="R2887" t="s">
        <v>27</v>
      </c>
      <c r="S2887" t="s">
        <v>77</v>
      </c>
    </row>
    <row r="2888" spans="1:19" x14ac:dyDescent="0.3">
      <c r="A2888">
        <v>2887</v>
      </c>
      <c r="B2888">
        <v>42</v>
      </c>
      <c r="C2888" t="s">
        <v>153</v>
      </c>
      <c r="D2888" t="s">
        <v>124</v>
      </c>
      <c r="E2888" t="s">
        <v>69</v>
      </c>
      <c r="F2888">
        <v>33</v>
      </c>
      <c r="G2888" t="s">
        <v>140</v>
      </c>
      <c r="H2888" t="s">
        <v>23</v>
      </c>
      <c r="I2888" t="s">
        <v>144</v>
      </c>
      <c r="J2888" t="s">
        <v>39</v>
      </c>
      <c r="K2888">
        <v>4.2</v>
      </c>
      <c r="L2888" t="s">
        <v>152</v>
      </c>
      <c r="M2888" t="s">
        <v>27</v>
      </c>
      <c r="N2888" t="s">
        <v>40</v>
      </c>
      <c r="O2888" t="s">
        <v>152</v>
      </c>
      <c r="P2888" t="s">
        <v>152</v>
      </c>
      <c r="Q2888">
        <v>29</v>
      </c>
      <c r="R2888" t="s">
        <v>46</v>
      </c>
      <c r="S2888" t="s">
        <v>41</v>
      </c>
    </row>
    <row r="2889" spans="1:19" x14ac:dyDescent="0.3">
      <c r="A2889">
        <v>2888</v>
      </c>
      <c r="B2889">
        <v>23</v>
      </c>
      <c r="C2889" t="s">
        <v>153</v>
      </c>
      <c r="D2889" t="s">
        <v>42</v>
      </c>
      <c r="E2889" t="s">
        <v>43</v>
      </c>
      <c r="F2889">
        <v>28</v>
      </c>
      <c r="G2889" t="s">
        <v>22</v>
      </c>
      <c r="H2889" t="s">
        <v>23</v>
      </c>
      <c r="I2889" t="s">
        <v>144</v>
      </c>
      <c r="J2889" t="s">
        <v>25</v>
      </c>
      <c r="K2889">
        <v>2.8</v>
      </c>
      <c r="L2889" t="s">
        <v>152</v>
      </c>
      <c r="M2889" t="s">
        <v>59</v>
      </c>
      <c r="N2889" t="s">
        <v>28</v>
      </c>
      <c r="O2889" t="s">
        <v>152</v>
      </c>
      <c r="P2889" t="s">
        <v>152</v>
      </c>
      <c r="Q2889">
        <v>12</v>
      </c>
      <c r="R2889" t="s">
        <v>35</v>
      </c>
      <c r="S2889" t="s">
        <v>77</v>
      </c>
    </row>
    <row r="2890" spans="1:19" x14ac:dyDescent="0.3">
      <c r="A2890">
        <v>2889</v>
      </c>
      <c r="B2890">
        <v>70</v>
      </c>
      <c r="C2890" t="s">
        <v>153</v>
      </c>
      <c r="D2890" t="s">
        <v>104</v>
      </c>
      <c r="E2890" t="s">
        <v>21</v>
      </c>
      <c r="F2890">
        <v>42</v>
      </c>
      <c r="G2890" t="s">
        <v>150</v>
      </c>
      <c r="H2890" t="s">
        <v>23</v>
      </c>
      <c r="I2890" t="s">
        <v>96</v>
      </c>
      <c r="J2890" t="s">
        <v>39</v>
      </c>
      <c r="K2890">
        <v>5</v>
      </c>
      <c r="L2890" t="s">
        <v>152</v>
      </c>
      <c r="M2890" t="s">
        <v>29</v>
      </c>
      <c r="N2890" t="s">
        <v>72</v>
      </c>
      <c r="O2890" t="s">
        <v>152</v>
      </c>
      <c r="P2890" t="s">
        <v>152</v>
      </c>
      <c r="Q2890">
        <v>25</v>
      </c>
      <c r="R2890" t="s">
        <v>59</v>
      </c>
      <c r="S2890" t="s">
        <v>60</v>
      </c>
    </row>
    <row r="2891" spans="1:19" x14ac:dyDescent="0.3">
      <c r="A2891">
        <v>2890</v>
      </c>
      <c r="B2891">
        <v>64</v>
      </c>
      <c r="C2891" t="s">
        <v>153</v>
      </c>
      <c r="D2891" t="s">
        <v>89</v>
      </c>
      <c r="E2891" t="s">
        <v>69</v>
      </c>
      <c r="F2891">
        <v>43</v>
      </c>
      <c r="G2891" t="s">
        <v>148</v>
      </c>
      <c r="H2891" t="s">
        <v>45</v>
      </c>
      <c r="I2891" t="s">
        <v>63</v>
      </c>
      <c r="J2891" t="s">
        <v>58</v>
      </c>
      <c r="K2891">
        <v>3.3</v>
      </c>
      <c r="L2891" t="s">
        <v>152</v>
      </c>
      <c r="M2891" t="s">
        <v>27</v>
      </c>
      <c r="N2891" t="s">
        <v>76</v>
      </c>
      <c r="O2891" t="s">
        <v>152</v>
      </c>
      <c r="P2891" t="s">
        <v>152</v>
      </c>
      <c r="Q2891">
        <v>21</v>
      </c>
      <c r="R2891" t="s">
        <v>29</v>
      </c>
      <c r="S2891" t="s">
        <v>50</v>
      </c>
    </row>
    <row r="2892" spans="1:19" x14ac:dyDescent="0.3">
      <c r="A2892">
        <v>2891</v>
      </c>
      <c r="B2892">
        <v>39</v>
      </c>
      <c r="C2892" t="s">
        <v>153</v>
      </c>
      <c r="D2892" t="s">
        <v>36</v>
      </c>
      <c r="E2892" t="s">
        <v>21</v>
      </c>
      <c r="F2892">
        <v>55</v>
      </c>
      <c r="G2892" t="s">
        <v>114</v>
      </c>
      <c r="H2892" t="s">
        <v>45</v>
      </c>
      <c r="I2892" t="s">
        <v>84</v>
      </c>
      <c r="J2892" t="s">
        <v>25</v>
      </c>
      <c r="K2892">
        <v>3.7</v>
      </c>
      <c r="L2892" t="s">
        <v>152</v>
      </c>
      <c r="M2892" t="s">
        <v>46</v>
      </c>
      <c r="N2892" t="s">
        <v>40</v>
      </c>
      <c r="O2892" t="s">
        <v>152</v>
      </c>
      <c r="P2892" t="s">
        <v>152</v>
      </c>
      <c r="Q2892">
        <v>23</v>
      </c>
      <c r="R2892" t="s">
        <v>27</v>
      </c>
      <c r="S2892" t="s">
        <v>88</v>
      </c>
    </row>
    <row r="2893" spans="1:19" x14ac:dyDescent="0.3">
      <c r="A2893">
        <v>2892</v>
      </c>
      <c r="B2893">
        <v>47</v>
      </c>
      <c r="C2893" t="s">
        <v>153</v>
      </c>
      <c r="D2893" t="s">
        <v>113</v>
      </c>
      <c r="E2893" t="s">
        <v>21</v>
      </c>
      <c r="F2893">
        <v>73</v>
      </c>
      <c r="G2893" t="s">
        <v>123</v>
      </c>
      <c r="H2893" t="s">
        <v>92</v>
      </c>
      <c r="I2893" t="s">
        <v>94</v>
      </c>
      <c r="J2893" t="s">
        <v>25</v>
      </c>
      <c r="K2893">
        <v>2.5</v>
      </c>
      <c r="L2893" t="s">
        <v>152</v>
      </c>
      <c r="M2893" t="s">
        <v>29</v>
      </c>
      <c r="N2893" t="s">
        <v>40</v>
      </c>
      <c r="O2893" t="s">
        <v>152</v>
      </c>
      <c r="P2893" t="s">
        <v>152</v>
      </c>
      <c r="Q2893">
        <v>10</v>
      </c>
      <c r="R2893" t="s">
        <v>46</v>
      </c>
      <c r="S2893" t="s">
        <v>88</v>
      </c>
    </row>
    <row r="2894" spans="1:19" x14ac:dyDescent="0.3">
      <c r="A2894">
        <v>2893</v>
      </c>
      <c r="B2894">
        <v>22</v>
      </c>
      <c r="C2894" t="s">
        <v>153</v>
      </c>
      <c r="D2894" t="s">
        <v>82</v>
      </c>
      <c r="E2894" t="s">
        <v>21</v>
      </c>
      <c r="F2894">
        <v>39</v>
      </c>
      <c r="G2894" t="s">
        <v>107</v>
      </c>
      <c r="H2894" t="s">
        <v>45</v>
      </c>
      <c r="I2894" t="s">
        <v>86</v>
      </c>
      <c r="J2894" t="s">
        <v>39</v>
      </c>
      <c r="K2894">
        <v>3.2</v>
      </c>
      <c r="L2894" t="s">
        <v>152</v>
      </c>
      <c r="M2894" t="s">
        <v>34</v>
      </c>
      <c r="N2894" t="s">
        <v>55</v>
      </c>
      <c r="O2894" t="s">
        <v>152</v>
      </c>
      <c r="P2894" t="s">
        <v>152</v>
      </c>
      <c r="Q2894">
        <v>47</v>
      </c>
      <c r="R2894" t="s">
        <v>27</v>
      </c>
      <c r="S2894" t="s">
        <v>88</v>
      </c>
    </row>
    <row r="2895" spans="1:19" x14ac:dyDescent="0.3">
      <c r="A2895">
        <v>2894</v>
      </c>
      <c r="B2895">
        <v>69</v>
      </c>
      <c r="C2895" t="s">
        <v>153</v>
      </c>
      <c r="D2895" t="s">
        <v>133</v>
      </c>
      <c r="E2895" t="s">
        <v>69</v>
      </c>
      <c r="F2895">
        <v>20</v>
      </c>
      <c r="G2895" t="s">
        <v>22</v>
      </c>
      <c r="H2895" t="s">
        <v>38</v>
      </c>
      <c r="I2895" t="s">
        <v>121</v>
      </c>
      <c r="J2895" t="s">
        <v>39</v>
      </c>
      <c r="K2895">
        <v>3.1</v>
      </c>
      <c r="L2895" t="s">
        <v>152</v>
      </c>
      <c r="M2895" t="s">
        <v>27</v>
      </c>
      <c r="N2895" t="s">
        <v>40</v>
      </c>
      <c r="O2895" t="s">
        <v>152</v>
      </c>
      <c r="P2895" t="s">
        <v>152</v>
      </c>
      <c r="Q2895">
        <v>44</v>
      </c>
      <c r="R2895" t="s">
        <v>59</v>
      </c>
      <c r="S2895" t="s">
        <v>97</v>
      </c>
    </row>
    <row r="2896" spans="1:19" x14ac:dyDescent="0.3">
      <c r="A2896">
        <v>2895</v>
      </c>
      <c r="B2896">
        <v>35</v>
      </c>
      <c r="C2896" t="s">
        <v>153</v>
      </c>
      <c r="D2896" t="s">
        <v>106</v>
      </c>
      <c r="E2896" t="s">
        <v>69</v>
      </c>
      <c r="F2896">
        <v>32</v>
      </c>
      <c r="G2896" t="s">
        <v>22</v>
      </c>
      <c r="H2896" t="s">
        <v>38</v>
      </c>
      <c r="I2896" t="s">
        <v>110</v>
      </c>
      <c r="J2896" t="s">
        <v>39</v>
      </c>
      <c r="K2896">
        <v>3.5</v>
      </c>
      <c r="L2896" t="s">
        <v>152</v>
      </c>
      <c r="M2896" t="s">
        <v>35</v>
      </c>
      <c r="N2896" t="s">
        <v>55</v>
      </c>
      <c r="O2896" t="s">
        <v>152</v>
      </c>
      <c r="P2896" t="s">
        <v>152</v>
      </c>
      <c r="Q2896">
        <v>41</v>
      </c>
      <c r="R2896" t="s">
        <v>29</v>
      </c>
      <c r="S2896" t="s">
        <v>50</v>
      </c>
    </row>
    <row r="2897" spans="1:19" x14ac:dyDescent="0.3">
      <c r="A2897">
        <v>2896</v>
      </c>
      <c r="B2897">
        <v>56</v>
      </c>
      <c r="C2897" t="s">
        <v>153</v>
      </c>
      <c r="D2897" t="s">
        <v>104</v>
      </c>
      <c r="E2897" t="s">
        <v>21</v>
      </c>
      <c r="F2897">
        <v>86</v>
      </c>
      <c r="G2897" t="s">
        <v>57</v>
      </c>
      <c r="H2897" t="s">
        <v>23</v>
      </c>
      <c r="I2897" t="s">
        <v>96</v>
      </c>
      <c r="J2897" t="s">
        <v>54</v>
      </c>
      <c r="K2897">
        <v>4.5999999999999996</v>
      </c>
      <c r="L2897" t="s">
        <v>152</v>
      </c>
      <c r="M2897" t="s">
        <v>59</v>
      </c>
      <c r="N2897" t="s">
        <v>55</v>
      </c>
      <c r="O2897" t="s">
        <v>152</v>
      </c>
      <c r="P2897" t="s">
        <v>152</v>
      </c>
      <c r="Q2897">
        <v>29</v>
      </c>
      <c r="R2897" t="s">
        <v>34</v>
      </c>
      <c r="S2897" t="s">
        <v>88</v>
      </c>
    </row>
    <row r="2898" spans="1:19" x14ac:dyDescent="0.3">
      <c r="A2898">
        <v>2897</v>
      </c>
      <c r="B2898">
        <v>30</v>
      </c>
      <c r="C2898" t="s">
        <v>153</v>
      </c>
      <c r="D2898" t="s">
        <v>20</v>
      </c>
      <c r="E2898" t="s">
        <v>21</v>
      </c>
      <c r="F2898">
        <v>91</v>
      </c>
      <c r="G2898" t="s">
        <v>80</v>
      </c>
      <c r="H2898" t="s">
        <v>45</v>
      </c>
      <c r="I2898" t="s">
        <v>67</v>
      </c>
      <c r="J2898" t="s">
        <v>54</v>
      </c>
      <c r="K2898">
        <v>3.3</v>
      </c>
      <c r="L2898" t="s">
        <v>152</v>
      </c>
      <c r="M2898" t="s">
        <v>27</v>
      </c>
      <c r="N2898" t="s">
        <v>40</v>
      </c>
      <c r="O2898" t="s">
        <v>152</v>
      </c>
      <c r="P2898" t="s">
        <v>152</v>
      </c>
      <c r="Q2898">
        <v>2</v>
      </c>
      <c r="R2898" t="s">
        <v>29</v>
      </c>
      <c r="S2898" t="s">
        <v>97</v>
      </c>
    </row>
    <row r="2899" spans="1:19" x14ac:dyDescent="0.3">
      <c r="A2899">
        <v>2898</v>
      </c>
      <c r="B2899">
        <v>43</v>
      </c>
      <c r="C2899" t="s">
        <v>153</v>
      </c>
      <c r="D2899" t="s">
        <v>102</v>
      </c>
      <c r="E2899" t="s">
        <v>65</v>
      </c>
      <c r="F2899">
        <v>59</v>
      </c>
      <c r="G2899" t="s">
        <v>57</v>
      </c>
      <c r="H2899" t="s">
        <v>23</v>
      </c>
      <c r="I2899" t="s">
        <v>84</v>
      </c>
      <c r="J2899" t="s">
        <v>58</v>
      </c>
      <c r="K2899">
        <v>2.5</v>
      </c>
      <c r="L2899" t="s">
        <v>152</v>
      </c>
      <c r="M2899" t="s">
        <v>27</v>
      </c>
      <c r="N2899" t="s">
        <v>40</v>
      </c>
      <c r="O2899" t="s">
        <v>152</v>
      </c>
      <c r="P2899" t="s">
        <v>152</v>
      </c>
      <c r="Q2899">
        <v>2</v>
      </c>
      <c r="R2899" t="s">
        <v>35</v>
      </c>
      <c r="S2899" t="s">
        <v>30</v>
      </c>
    </row>
    <row r="2900" spans="1:19" x14ac:dyDescent="0.3">
      <c r="A2900">
        <v>2899</v>
      </c>
      <c r="B2900">
        <v>23</v>
      </c>
      <c r="C2900" t="s">
        <v>153</v>
      </c>
      <c r="D2900" t="s">
        <v>51</v>
      </c>
      <c r="E2900" t="s">
        <v>43</v>
      </c>
      <c r="F2900">
        <v>33</v>
      </c>
      <c r="G2900" t="s">
        <v>127</v>
      </c>
      <c r="H2900" t="s">
        <v>92</v>
      </c>
      <c r="I2900" t="s">
        <v>100</v>
      </c>
      <c r="J2900" t="s">
        <v>54</v>
      </c>
      <c r="K2900">
        <v>4.5999999999999996</v>
      </c>
      <c r="L2900" t="s">
        <v>152</v>
      </c>
      <c r="M2900" t="s">
        <v>27</v>
      </c>
      <c r="N2900" t="s">
        <v>28</v>
      </c>
      <c r="O2900" t="s">
        <v>152</v>
      </c>
      <c r="P2900" t="s">
        <v>152</v>
      </c>
      <c r="Q2900">
        <v>29</v>
      </c>
      <c r="R2900" t="s">
        <v>27</v>
      </c>
      <c r="S2900" t="s">
        <v>50</v>
      </c>
    </row>
    <row r="2901" spans="1:19" x14ac:dyDescent="0.3">
      <c r="A2901">
        <v>2900</v>
      </c>
      <c r="B2901">
        <v>50</v>
      </c>
      <c r="C2901" t="s">
        <v>153</v>
      </c>
      <c r="D2901" t="s">
        <v>137</v>
      </c>
      <c r="E2901" t="s">
        <v>43</v>
      </c>
      <c r="F2901">
        <v>64</v>
      </c>
      <c r="G2901" t="s">
        <v>145</v>
      </c>
      <c r="H2901" t="s">
        <v>45</v>
      </c>
      <c r="I2901" t="s">
        <v>81</v>
      </c>
      <c r="J2901" t="s">
        <v>39</v>
      </c>
      <c r="K2901">
        <v>4.2</v>
      </c>
      <c r="L2901" t="s">
        <v>152</v>
      </c>
      <c r="M2901" t="s">
        <v>46</v>
      </c>
      <c r="N2901" t="s">
        <v>72</v>
      </c>
      <c r="O2901" t="s">
        <v>152</v>
      </c>
      <c r="P2901" t="s">
        <v>152</v>
      </c>
      <c r="Q2901">
        <v>22</v>
      </c>
      <c r="R2901" t="s">
        <v>34</v>
      </c>
      <c r="S2901" t="s">
        <v>30</v>
      </c>
    </row>
    <row r="2902" spans="1:19" x14ac:dyDescent="0.3">
      <c r="A2902">
        <v>2901</v>
      </c>
      <c r="B2902">
        <v>41</v>
      </c>
      <c r="C2902" t="s">
        <v>153</v>
      </c>
      <c r="D2902" t="s">
        <v>20</v>
      </c>
      <c r="E2902" t="s">
        <v>21</v>
      </c>
      <c r="F2902">
        <v>67</v>
      </c>
      <c r="G2902" t="s">
        <v>128</v>
      </c>
      <c r="H2902" t="s">
        <v>92</v>
      </c>
      <c r="I2902" t="s">
        <v>84</v>
      </c>
      <c r="J2902" t="s">
        <v>25</v>
      </c>
      <c r="K2902">
        <v>4</v>
      </c>
      <c r="L2902" t="s">
        <v>152</v>
      </c>
      <c r="M2902" t="s">
        <v>34</v>
      </c>
      <c r="N2902" t="s">
        <v>55</v>
      </c>
      <c r="O2902" t="s">
        <v>152</v>
      </c>
      <c r="P2902" t="s">
        <v>152</v>
      </c>
      <c r="Q2902">
        <v>23</v>
      </c>
      <c r="R2902" t="s">
        <v>35</v>
      </c>
      <c r="S2902" t="s">
        <v>77</v>
      </c>
    </row>
    <row r="2903" spans="1:19" x14ac:dyDescent="0.3">
      <c r="A2903">
        <v>2902</v>
      </c>
      <c r="B2903">
        <v>41</v>
      </c>
      <c r="C2903" t="s">
        <v>153</v>
      </c>
      <c r="D2903" t="s">
        <v>20</v>
      </c>
      <c r="E2903" t="s">
        <v>21</v>
      </c>
      <c r="F2903">
        <v>43</v>
      </c>
      <c r="G2903" t="s">
        <v>90</v>
      </c>
      <c r="H2903" t="s">
        <v>23</v>
      </c>
      <c r="I2903" t="s">
        <v>79</v>
      </c>
      <c r="J2903" t="s">
        <v>25</v>
      </c>
      <c r="K2903">
        <v>2.6</v>
      </c>
      <c r="L2903" t="s">
        <v>152</v>
      </c>
      <c r="M2903" t="s">
        <v>27</v>
      </c>
      <c r="N2903" t="s">
        <v>40</v>
      </c>
      <c r="O2903" t="s">
        <v>152</v>
      </c>
      <c r="P2903" t="s">
        <v>152</v>
      </c>
      <c r="Q2903">
        <v>46</v>
      </c>
      <c r="R2903" t="s">
        <v>27</v>
      </c>
      <c r="S2903" t="s">
        <v>60</v>
      </c>
    </row>
    <row r="2904" spans="1:19" x14ac:dyDescent="0.3">
      <c r="A2904">
        <v>2903</v>
      </c>
      <c r="B2904">
        <v>27</v>
      </c>
      <c r="C2904" t="s">
        <v>153</v>
      </c>
      <c r="D2904" t="s">
        <v>137</v>
      </c>
      <c r="E2904" t="s">
        <v>43</v>
      </c>
      <c r="F2904">
        <v>32</v>
      </c>
      <c r="G2904" t="s">
        <v>98</v>
      </c>
      <c r="H2904" t="s">
        <v>38</v>
      </c>
      <c r="I2904" t="s">
        <v>121</v>
      </c>
      <c r="J2904" t="s">
        <v>39</v>
      </c>
      <c r="K2904">
        <v>4.5999999999999996</v>
      </c>
      <c r="L2904" t="s">
        <v>152</v>
      </c>
      <c r="M2904" t="s">
        <v>59</v>
      </c>
      <c r="N2904" t="s">
        <v>55</v>
      </c>
      <c r="O2904" t="s">
        <v>152</v>
      </c>
      <c r="P2904" t="s">
        <v>152</v>
      </c>
      <c r="Q2904">
        <v>19</v>
      </c>
      <c r="R2904" t="s">
        <v>46</v>
      </c>
      <c r="S2904" t="s">
        <v>77</v>
      </c>
    </row>
    <row r="2905" spans="1:19" x14ac:dyDescent="0.3">
      <c r="A2905">
        <v>2904</v>
      </c>
      <c r="B2905">
        <v>38</v>
      </c>
      <c r="C2905" t="s">
        <v>153</v>
      </c>
      <c r="D2905" t="s">
        <v>119</v>
      </c>
      <c r="E2905" t="s">
        <v>69</v>
      </c>
      <c r="F2905">
        <v>39</v>
      </c>
      <c r="G2905" t="s">
        <v>80</v>
      </c>
      <c r="H2905" t="s">
        <v>38</v>
      </c>
      <c r="I2905" t="s">
        <v>86</v>
      </c>
      <c r="J2905" t="s">
        <v>39</v>
      </c>
      <c r="K2905">
        <v>3.5</v>
      </c>
      <c r="L2905" t="s">
        <v>152</v>
      </c>
      <c r="M2905" t="s">
        <v>29</v>
      </c>
      <c r="N2905" t="s">
        <v>72</v>
      </c>
      <c r="O2905" t="s">
        <v>152</v>
      </c>
      <c r="P2905" t="s">
        <v>152</v>
      </c>
      <c r="Q2905">
        <v>24</v>
      </c>
      <c r="R2905" t="s">
        <v>27</v>
      </c>
      <c r="S2905" t="s">
        <v>97</v>
      </c>
    </row>
    <row r="2906" spans="1:19" x14ac:dyDescent="0.3">
      <c r="A2906">
        <v>2905</v>
      </c>
      <c r="B2906">
        <v>41</v>
      </c>
      <c r="C2906" t="s">
        <v>153</v>
      </c>
      <c r="D2906" t="s">
        <v>42</v>
      </c>
      <c r="E2906" t="s">
        <v>43</v>
      </c>
      <c r="F2906">
        <v>41</v>
      </c>
      <c r="G2906" t="s">
        <v>146</v>
      </c>
      <c r="H2906" t="s">
        <v>45</v>
      </c>
      <c r="I2906" t="s">
        <v>24</v>
      </c>
      <c r="J2906" t="s">
        <v>39</v>
      </c>
      <c r="K2906">
        <v>4</v>
      </c>
      <c r="L2906" t="s">
        <v>152</v>
      </c>
      <c r="M2906" t="s">
        <v>34</v>
      </c>
      <c r="N2906" t="s">
        <v>72</v>
      </c>
      <c r="O2906" t="s">
        <v>152</v>
      </c>
      <c r="P2906" t="s">
        <v>152</v>
      </c>
      <c r="Q2906">
        <v>43</v>
      </c>
      <c r="R2906" t="s">
        <v>29</v>
      </c>
      <c r="S2906" t="s">
        <v>88</v>
      </c>
    </row>
    <row r="2907" spans="1:19" x14ac:dyDescent="0.3">
      <c r="A2907">
        <v>2906</v>
      </c>
      <c r="B2907">
        <v>58</v>
      </c>
      <c r="C2907" t="s">
        <v>153</v>
      </c>
      <c r="D2907" t="s">
        <v>89</v>
      </c>
      <c r="E2907" t="s">
        <v>69</v>
      </c>
      <c r="F2907">
        <v>53</v>
      </c>
      <c r="G2907" t="s">
        <v>85</v>
      </c>
      <c r="H2907" t="s">
        <v>23</v>
      </c>
      <c r="I2907" t="s">
        <v>94</v>
      </c>
      <c r="J2907" t="s">
        <v>25</v>
      </c>
      <c r="K2907">
        <v>4.8</v>
      </c>
      <c r="L2907" t="s">
        <v>152</v>
      </c>
      <c r="M2907" t="s">
        <v>46</v>
      </c>
      <c r="N2907" t="s">
        <v>55</v>
      </c>
      <c r="O2907" t="s">
        <v>152</v>
      </c>
      <c r="P2907" t="s">
        <v>152</v>
      </c>
      <c r="Q2907">
        <v>14</v>
      </c>
      <c r="R2907" t="s">
        <v>59</v>
      </c>
      <c r="S2907" t="s">
        <v>30</v>
      </c>
    </row>
    <row r="2908" spans="1:19" x14ac:dyDescent="0.3">
      <c r="A2908">
        <v>2907</v>
      </c>
      <c r="B2908">
        <v>58</v>
      </c>
      <c r="C2908" t="s">
        <v>153</v>
      </c>
      <c r="D2908" t="s">
        <v>64</v>
      </c>
      <c r="E2908" t="s">
        <v>65</v>
      </c>
      <c r="F2908">
        <v>27</v>
      </c>
      <c r="G2908" t="s">
        <v>141</v>
      </c>
      <c r="H2908" t="s">
        <v>45</v>
      </c>
      <c r="I2908" t="s">
        <v>126</v>
      </c>
      <c r="J2908" t="s">
        <v>39</v>
      </c>
      <c r="K2908">
        <v>3.9</v>
      </c>
      <c r="L2908" t="s">
        <v>152</v>
      </c>
      <c r="M2908" t="s">
        <v>46</v>
      </c>
      <c r="N2908" t="s">
        <v>55</v>
      </c>
      <c r="O2908" t="s">
        <v>152</v>
      </c>
      <c r="P2908" t="s">
        <v>152</v>
      </c>
      <c r="Q2908">
        <v>7</v>
      </c>
      <c r="R2908" t="s">
        <v>29</v>
      </c>
      <c r="S2908" t="s">
        <v>50</v>
      </c>
    </row>
    <row r="2909" spans="1:19" x14ac:dyDescent="0.3">
      <c r="A2909">
        <v>2908</v>
      </c>
      <c r="B2909">
        <v>19</v>
      </c>
      <c r="C2909" t="s">
        <v>153</v>
      </c>
      <c r="D2909" t="s">
        <v>89</v>
      </c>
      <c r="E2909" t="s">
        <v>69</v>
      </c>
      <c r="F2909">
        <v>82</v>
      </c>
      <c r="G2909" t="s">
        <v>128</v>
      </c>
      <c r="H2909" t="s">
        <v>92</v>
      </c>
      <c r="I2909" t="s">
        <v>93</v>
      </c>
      <c r="J2909" t="s">
        <v>54</v>
      </c>
      <c r="K2909">
        <v>3.7</v>
      </c>
      <c r="L2909" t="s">
        <v>152</v>
      </c>
      <c r="M2909" t="s">
        <v>35</v>
      </c>
      <c r="N2909" t="s">
        <v>47</v>
      </c>
      <c r="O2909" t="s">
        <v>152</v>
      </c>
      <c r="P2909" t="s">
        <v>152</v>
      </c>
      <c r="Q2909">
        <v>50</v>
      </c>
      <c r="R2909" t="s">
        <v>46</v>
      </c>
      <c r="S2909" t="s">
        <v>77</v>
      </c>
    </row>
    <row r="2910" spans="1:19" x14ac:dyDescent="0.3">
      <c r="A2910">
        <v>2909</v>
      </c>
      <c r="B2910">
        <v>43</v>
      </c>
      <c r="C2910" t="s">
        <v>153</v>
      </c>
      <c r="D2910" t="s">
        <v>20</v>
      </c>
      <c r="E2910" t="s">
        <v>21</v>
      </c>
      <c r="F2910">
        <v>87</v>
      </c>
      <c r="G2910" t="s">
        <v>105</v>
      </c>
      <c r="H2910" t="s">
        <v>45</v>
      </c>
      <c r="I2910" t="s">
        <v>118</v>
      </c>
      <c r="J2910" t="s">
        <v>25</v>
      </c>
      <c r="K2910">
        <v>3.1</v>
      </c>
      <c r="L2910" t="s">
        <v>152</v>
      </c>
      <c r="M2910" t="s">
        <v>59</v>
      </c>
      <c r="N2910" t="s">
        <v>76</v>
      </c>
      <c r="O2910" t="s">
        <v>152</v>
      </c>
      <c r="P2910" t="s">
        <v>152</v>
      </c>
      <c r="Q2910">
        <v>15</v>
      </c>
      <c r="R2910" t="s">
        <v>59</v>
      </c>
      <c r="S2910" t="s">
        <v>97</v>
      </c>
    </row>
    <row r="2911" spans="1:19" x14ac:dyDescent="0.3">
      <c r="A2911">
        <v>2910</v>
      </c>
      <c r="B2911">
        <v>27</v>
      </c>
      <c r="C2911" t="s">
        <v>153</v>
      </c>
      <c r="D2911" t="s">
        <v>132</v>
      </c>
      <c r="E2911" t="s">
        <v>69</v>
      </c>
      <c r="F2911">
        <v>78</v>
      </c>
      <c r="G2911" t="s">
        <v>62</v>
      </c>
      <c r="H2911" t="s">
        <v>45</v>
      </c>
      <c r="I2911" t="s">
        <v>126</v>
      </c>
      <c r="J2911" t="s">
        <v>25</v>
      </c>
      <c r="K2911">
        <v>3</v>
      </c>
      <c r="L2911" t="s">
        <v>152</v>
      </c>
      <c r="M2911" t="s">
        <v>34</v>
      </c>
      <c r="N2911" t="s">
        <v>47</v>
      </c>
      <c r="O2911" t="s">
        <v>152</v>
      </c>
      <c r="P2911" t="s">
        <v>152</v>
      </c>
      <c r="Q2911">
        <v>40</v>
      </c>
      <c r="R2911" t="s">
        <v>27</v>
      </c>
      <c r="S2911" t="s">
        <v>97</v>
      </c>
    </row>
    <row r="2912" spans="1:19" x14ac:dyDescent="0.3">
      <c r="A2912">
        <v>2911</v>
      </c>
      <c r="B2912">
        <v>32</v>
      </c>
      <c r="C2912" t="s">
        <v>153</v>
      </c>
      <c r="D2912" t="s">
        <v>133</v>
      </c>
      <c r="E2912" t="s">
        <v>69</v>
      </c>
      <c r="F2912">
        <v>32</v>
      </c>
      <c r="G2912" t="s">
        <v>91</v>
      </c>
      <c r="H2912" t="s">
        <v>45</v>
      </c>
      <c r="I2912" t="s">
        <v>144</v>
      </c>
      <c r="J2912" t="s">
        <v>54</v>
      </c>
      <c r="K2912">
        <v>2.9</v>
      </c>
      <c r="L2912" t="s">
        <v>152</v>
      </c>
      <c r="M2912" t="s">
        <v>34</v>
      </c>
      <c r="N2912" t="s">
        <v>76</v>
      </c>
      <c r="O2912" t="s">
        <v>152</v>
      </c>
      <c r="P2912" t="s">
        <v>152</v>
      </c>
      <c r="Q2912">
        <v>41</v>
      </c>
      <c r="R2912" t="s">
        <v>27</v>
      </c>
      <c r="S2912" t="s">
        <v>88</v>
      </c>
    </row>
    <row r="2913" spans="1:19" x14ac:dyDescent="0.3">
      <c r="A2913">
        <v>2912</v>
      </c>
      <c r="B2913">
        <v>28</v>
      </c>
      <c r="C2913" t="s">
        <v>153</v>
      </c>
      <c r="D2913" t="s">
        <v>125</v>
      </c>
      <c r="E2913" t="s">
        <v>21</v>
      </c>
      <c r="F2913">
        <v>38</v>
      </c>
      <c r="G2913" t="s">
        <v>123</v>
      </c>
      <c r="H2913" t="s">
        <v>92</v>
      </c>
      <c r="I2913" t="s">
        <v>121</v>
      </c>
      <c r="J2913" t="s">
        <v>58</v>
      </c>
      <c r="K2913">
        <v>2.9</v>
      </c>
      <c r="L2913" t="s">
        <v>152</v>
      </c>
      <c r="M2913" t="s">
        <v>59</v>
      </c>
      <c r="N2913" t="s">
        <v>47</v>
      </c>
      <c r="O2913" t="s">
        <v>152</v>
      </c>
      <c r="P2913" t="s">
        <v>152</v>
      </c>
      <c r="Q2913">
        <v>34</v>
      </c>
      <c r="R2913" t="s">
        <v>29</v>
      </c>
      <c r="S2913" t="s">
        <v>60</v>
      </c>
    </row>
    <row r="2914" spans="1:19" x14ac:dyDescent="0.3">
      <c r="A2914">
        <v>2913</v>
      </c>
      <c r="B2914">
        <v>48</v>
      </c>
      <c r="C2914" t="s">
        <v>153</v>
      </c>
      <c r="D2914" t="s">
        <v>73</v>
      </c>
      <c r="E2914" t="s">
        <v>43</v>
      </c>
      <c r="F2914">
        <v>37</v>
      </c>
      <c r="G2914" t="s">
        <v>48</v>
      </c>
      <c r="H2914" t="s">
        <v>45</v>
      </c>
      <c r="I2914" t="s">
        <v>134</v>
      </c>
      <c r="J2914" t="s">
        <v>25</v>
      </c>
      <c r="K2914">
        <v>4</v>
      </c>
      <c r="L2914" t="s">
        <v>152</v>
      </c>
      <c r="M2914" t="s">
        <v>35</v>
      </c>
      <c r="N2914" t="s">
        <v>55</v>
      </c>
      <c r="O2914" t="s">
        <v>152</v>
      </c>
      <c r="P2914" t="s">
        <v>152</v>
      </c>
      <c r="Q2914">
        <v>27</v>
      </c>
      <c r="R2914" t="s">
        <v>35</v>
      </c>
      <c r="S2914" t="s">
        <v>77</v>
      </c>
    </row>
    <row r="2915" spans="1:19" x14ac:dyDescent="0.3">
      <c r="A2915">
        <v>2914</v>
      </c>
      <c r="B2915">
        <v>43</v>
      </c>
      <c r="C2915" t="s">
        <v>153</v>
      </c>
      <c r="D2915" t="s">
        <v>64</v>
      </c>
      <c r="E2915" t="s">
        <v>65</v>
      </c>
      <c r="F2915">
        <v>83</v>
      </c>
      <c r="G2915" t="s">
        <v>52</v>
      </c>
      <c r="H2915" t="s">
        <v>23</v>
      </c>
      <c r="I2915" t="s">
        <v>109</v>
      </c>
      <c r="J2915" t="s">
        <v>25</v>
      </c>
      <c r="K2915">
        <v>3.5</v>
      </c>
      <c r="L2915" t="s">
        <v>152</v>
      </c>
      <c r="M2915" t="s">
        <v>59</v>
      </c>
      <c r="N2915" t="s">
        <v>28</v>
      </c>
      <c r="O2915" t="s">
        <v>152</v>
      </c>
      <c r="P2915" t="s">
        <v>152</v>
      </c>
      <c r="Q2915">
        <v>12</v>
      </c>
      <c r="R2915" t="s">
        <v>35</v>
      </c>
      <c r="S2915" t="s">
        <v>97</v>
      </c>
    </row>
    <row r="2916" spans="1:19" x14ac:dyDescent="0.3">
      <c r="A2916">
        <v>2915</v>
      </c>
      <c r="B2916">
        <v>45</v>
      </c>
      <c r="C2916" t="s">
        <v>153</v>
      </c>
      <c r="D2916" t="s">
        <v>31</v>
      </c>
      <c r="E2916" t="s">
        <v>21</v>
      </c>
      <c r="F2916">
        <v>72</v>
      </c>
      <c r="G2916" t="s">
        <v>138</v>
      </c>
      <c r="H2916" t="s">
        <v>45</v>
      </c>
      <c r="I2916" t="s">
        <v>134</v>
      </c>
      <c r="J2916" t="s">
        <v>58</v>
      </c>
      <c r="K2916">
        <v>3.8</v>
      </c>
      <c r="L2916" t="s">
        <v>152</v>
      </c>
      <c r="M2916" t="s">
        <v>46</v>
      </c>
      <c r="N2916" t="s">
        <v>28</v>
      </c>
      <c r="O2916" t="s">
        <v>152</v>
      </c>
      <c r="P2916" t="s">
        <v>152</v>
      </c>
      <c r="Q2916">
        <v>1</v>
      </c>
      <c r="R2916" t="s">
        <v>59</v>
      </c>
      <c r="S2916" t="s">
        <v>77</v>
      </c>
    </row>
    <row r="2917" spans="1:19" x14ac:dyDescent="0.3">
      <c r="A2917">
        <v>2916</v>
      </c>
      <c r="B2917">
        <v>26</v>
      </c>
      <c r="C2917" t="s">
        <v>153</v>
      </c>
      <c r="D2917" t="s">
        <v>56</v>
      </c>
      <c r="E2917" t="s">
        <v>21</v>
      </c>
      <c r="F2917">
        <v>30</v>
      </c>
      <c r="G2917" t="s">
        <v>48</v>
      </c>
      <c r="H2917" t="s">
        <v>45</v>
      </c>
      <c r="I2917" t="s">
        <v>109</v>
      </c>
      <c r="J2917" t="s">
        <v>58</v>
      </c>
      <c r="K2917">
        <v>4.5</v>
      </c>
      <c r="L2917" t="s">
        <v>152</v>
      </c>
      <c r="M2917" t="s">
        <v>27</v>
      </c>
      <c r="N2917" t="s">
        <v>28</v>
      </c>
      <c r="O2917" t="s">
        <v>152</v>
      </c>
      <c r="P2917" t="s">
        <v>152</v>
      </c>
      <c r="Q2917">
        <v>39</v>
      </c>
      <c r="R2917" t="s">
        <v>59</v>
      </c>
      <c r="S2917" t="s">
        <v>77</v>
      </c>
    </row>
    <row r="2918" spans="1:19" x14ac:dyDescent="0.3">
      <c r="A2918">
        <v>2917</v>
      </c>
      <c r="B2918">
        <v>62</v>
      </c>
      <c r="C2918" t="s">
        <v>153</v>
      </c>
      <c r="D2918" t="s">
        <v>61</v>
      </c>
      <c r="E2918" t="s">
        <v>21</v>
      </c>
      <c r="F2918">
        <v>66</v>
      </c>
      <c r="G2918" t="s">
        <v>101</v>
      </c>
      <c r="H2918" t="s">
        <v>45</v>
      </c>
      <c r="I2918" t="s">
        <v>96</v>
      </c>
      <c r="J2918" t="s">
        <v>25</v>
      </c>
      <c r="K2918">
        <v>2.7</v>
      </c>
      <c r="L2918" t="s">
        <v>152</v>
      </c>
      <c r="M2918" t="s">
        <v>27</v>
      </c>
      <c r="N2918" t="s">
        <v>28</v>
      </c>
      <c r="O2918" t="s">
        <v>152</v>
      </c>
      <c r="P2918" t="s">
        <v>152</v>
      </c>
      <c r="Q2918">
        <v>13</v>
      </c>
      <c r="R2918" t="s">
        <v>27</v>
      </c>
      <c r="S2918" t="s">
        <v>77</v>
      </c>
    </row>
    <row r="2919" spans="1:19" x14ac:dyDescent="0.3">
      <c r="A2919">
        <v>2918</v>
      </c>
      <c r="B2919">
        <v>58</v>
      </c>
      <c r="C2919" t="s">
        <v>153</v>
      </c>
      <c r="D2919" t="s">
        <v>56</v>
      </c>
      <c r="E2919" t="s">
        <v>21</v>
      </c>
      <c r="F2919">
        <v>45</v>
      </c>
      <c r="G2919" t="s">
        <v>112</v>
      </c>
      <c r="H2919" t="s">
        <v>92</v>
      </c>
      <c r="I2919" t="s">
        <v>53</v>
      </c>
      <c r="J2919" t="s">
        <v>25</v>
      </c>
      <c r="K2919">
        <v>2.9</v>
      </c>
      <c r="L2919" t="s">
        <v>152</v>
      </c>
      <c r="M2919" t="s">
        <v>35</v>
      </c>
      <c r="N2919" t="s">
        <v>76</v>
      </c>
      <c r="O2919" t="s">
        <v>152</v>
      </c>
      <c r="P2919" t="s">
        <v>152</v>
      </c>
      <c r="Q2919">
        <v>50</v>
      </c>
      <c r="R2919" t="s">
        <v>29</v>
      </c>
      <c r="S2919" t="s">
        <v>50</v>
      </c>
    </row>
    <row r="2920" spans="1:19" x14ac:dyDescent="0.3">
      <c r="A2920">
        <v>2919</v>
      </c>
      <c r="B2920">
        <v>19</v>
      </c>
      <c r="C2920" t="s">
        <v>153</v>
      </c>
      <c r="D2920" t="s">
        <v>89</v>
      </c>
      <c r="E2920" t="s">
        <v>69</v>
      </c>
      <c r="F2920">
        <v>73</v>
      </c>
      <c r="G2920" t="s">
        <v>85</v>
      </c>
      <c r="H2920" t="s">
        <v>38</v>
      </c>
      <c r="I2920" t="s">
        <v>94</v>
      </c>
      <c r="J2920" t="s">
        <v>58</v>
      </c>
      <c r="K2920">
        <v>4.9000000000000004</v>
      </c>
      <c r="L2920" t="s">
        <v>152</v>
      </c>
      <c r="M2920" t="s">
        <v>27</v>
      </c>
      <c r="N2920" t="s">
        <v>40</v>
      </c>
      <c r="O2920" t="s">
        <v>152</v>
      </c>
      <c r="P2920" t="s">
        <v>152</v>
      </c>
      <c r="Q2920">
        <v>36</v>
      </c>
      <c r="R2920" t="s">
        <v>35</v>
      </c>
      <c r="S2920" t="s">
        <v>41</v>
      </c>
    </row>
    <row r="2921" spans="1:19" x14ac:dyDescent="0.3">
      <c r="A2921">
        <v>2920</v>
      </c>
      <c r="B2921">
        <v>64</v>
      </c>
      <c r="C2921" t="s">
        <v>153</v>
      </c>
      <c r="D2921" t="s">
        <v>73</v>
      </c>
      <c r="E2921" t="s">
        <v>43</v>
      </c>
      <c r="F2921">
        <v>67</v>
      </c>
      <c r="G2921" t="s">
        <v>148</v>
      </c>
      <c r="H2921" t="s">
        <v>23</v>
      </c>
      <c r="I2921" t="s">
        <v>63</v>
      </c>
      <c r="J2921" t="s">
        <v>25</v>
      </c>
      <c r="K2921">
        <v>3.8</v>
      </c>
      <c r="L2921" t="s">
        <v>152</v>
      </c>
      <c r="M2921" t="s">
        <v>34</v>
      </c>
      <c r="N2921" t="s">
        <v>55</v>
      </c>
      <c r="O2921" t="s">
        <v>152</v>
      </c>
      <c r="P2921" t="s">
        <v>152</v>
      </c>
      <c r="Q2921">
        <v>31</v>
      </c>
      <c r="R2921" t="s">
        <v>59</v>
      </c>
      <c r="S2921" t="s">
        <v>88</v>
      </c>
    </row>
    <row r="2922" spans="1:19" x14ac:dyDescent="0.3">
      <c r="A2922">
        <v>2921</v>
      </c>
      <c r="B2922">
        <v>33</v>
      </c>
      <c r="C2922" t="s">
        <v>153</v>
      </c>
      <c r="D2922" t="s">
        <v>89</v>
      </c>
      <c r="E2922" t="s">
        <v>69</v>
      </c>
      <c r="F2922">
        <v>72</v>
      </c>
      <c r="G2922" t="s">
        <v>105</v>
      </c>
      <c r="H2922" t="s">
        <v>92</v>
      </c>
      <c r="I2922" t="s">
        <v>110</v>
      </c>
      <c r="J2922" t="s">
        <v>39</v>
      </c>
      <c r="K2922">
        <v>4.9000000000000004</v>
      </c>
      <c r="L2922" t="s">
        <v>152</v>
      </c>
      <c r="M2922" t="s">
        <v>29</v>
      </c>
      <c r="N2922" t="s">
        <v>40</v>
      </c>
      <c r="O2922" t="s">
        <v>152</v>
      </c>
      <c r="P2922" t="s">
        <v>152</v>
      </c>
      <c r="Q2922">
        <v>3</v>
      </c>
      <c r="R2922" t="s">
        <v>59</v>
      </c>
      <c r="S2922" t="s">
        <v>77</v>
      </c>
    </row>
    <row r="2923" spans="1:19" x14ac:dyDescent="0.3">
      <c r="A2923">
        <v>2922</v>
      </c>
      <c r="B2923">
        <v>20</v>
      </c>
      <c r="C2923" t="s">
        <v>153</v>
      </c>
      <c r="D2923" t="s">
        <v>68</v>
      </c>
      <c r="E2923" t="s">
        <v>69</v>
      </c>
      <c r="F2923">
        <v>24</v>
      </c>
      <c r="G2923" t="s">
        <v>150</v>
      </c>
      <c r="H2923" t="s">
        <v>45</v>
      </c>
      <c r="I2923" t="s">
        <v>109</v>
      </c>
      <c r="J2923" t="s">
        <v>58</v>
      </c>
      <c r="K2923">
        <v>4.5999999999999996</v>
      </c>
      <c r="L2923" t="s">
        <v>152</v>
      </c>
      <c r="M2923" t="s">
        <v>29</v>
      </c>
      <c r="N2923" t="s">
        <v>55</v>
      </c>
      <c r="O2923" t="s">
        <v>152</v>
      </c>
      <c r="P2923" t="s">
        <v>152</v>
      </c>
      <c r="Q2923">
        <v>11</v>
      </c>
      <c r="R2923" t="s">
        <v>35</v>
      </c>
      <c r="S2923" t="s">
        <v>30</v>
      </c>
    </row>
    <row r="2924" spans="1:19" x14ac:dyDescent="0.3">
      <c r="A2924">
        <v>2923</v>
      </c>
      <c r="B2924">
        <v>45</v>
      </c>
      <c r="C2924" t="s">
        <v>153</v>
      </c>
      <c r="D2924" t="s">
        <v>89</v>
      </c>
      <c r="E2924" t="s">
        <v>69</v>
      </c>
      <c r="F2924">
        <v>68</v>
      </c>
      <c r="G2924" t="s">
        <v>22</v>
      </c>
      <c r="H2924" t="s">
        <v>23</v>
      </c>
      <c r="I2924" t="s">
        <v>118</v>
      </c>
      <c r="J2924" t="s">
        <v>25</v>
      </c>
      <c r="K2924">
        <v>3.5</v>
      </c>
      <c r="L2924" t="s">
        <v>152</v>
      </c>
      <c r="M2924" t="s">
        <v>29</v>
      </c>
      <c r="N2924" t="s">
        <v>28</v>
      </c>
      <c r="O2924" t="s">
        <v>152</v>
      </c>
      <c r="P2924" t="s">
        <v>152</v>
      </c>
      <c r="Q2924">
        <v>16</v>
      </c>
      <c r="R2924" t="s">
        <v>46</v>
      </c>
      <c r="S2924" t="s">
        <v>60</v>
      </c>
    </row>
    <row r="2925" spans="1:19" x14ac:dyDescent="0.3">
      <c r="A2925">
        <v>2924</v>
      </c>
      <c r="B2925">
        <v>28</v>
      </c>
      <c r="C2925" t="s">
        <v>153</v>
      </c>
      <c r="D2925" t="s">
        <v>56</v>
      </c>
      <c r="E2925" t="s">
        <v>21</v>
      </c>
      <c r="F2925">
        <v>70</v>
      </c>
      <c r="G2925" t="s">
        <v>138</v>
      </c>
      <c r="H2925" t="s">
        <v>45</v>
      </c>
      <c r="I2925" t="s">
        <v>136</v>
      </c>
      <c r="J2925" t="s">
        <v>39</v>
      </c>
      <c r="K2925">
        <v>4.2</v>
      </c>
      <c r="L2925" t="s">
        <v>152</v>
      </c>
      <c r="M2925" t="s">
        <v>34</v>
      </c>
      <c r="N2925" t="s">
        <v>72</v>
      </c>
      <c r="O2925" t="s">
        <v>152</v>
      </c>
      <c r="P2925" t="s">
        <v>152</v>
      </c>
      <c r="Q2925">
        <v>12</v>
      </c>
      <c r="R2925" t="s">
        <v>35</v>
      </c>
      <c r="S2925" t="s">
        <v>60</v>
      </c>
    </row>
    <row r="2926" spans="1:19" x14ac:dyDescent="0.3">
      <c r="A2926">
        <v>2925</v>
      </c>
      <c r="B2926">
        <v>47</v>
      </c>
      <c r="C2926" t="s">
        <v>153</v>
      </c>
      <c r="D2926" t="s">
        <v>56</v>
      </c>
      <c r="E2926" t="s">
        <v>21</v>
      </c>
      <c r="F2926">
        <v>64</v>
      </c>
      <c r="G2926" t="s">
        <v>44</v>
      </c>
      <c r="H2926" t="s">
        <v>23</v>
      </c>
      <c r="I2926" t="s">
        <v>126</v>
      </c>
      <c r="J2926" t="s">
        <v>25</v>
      </c>
      <c r="K2926">
        <v>3.7</v>
      </c>
      <c r="L2926" t="s">
        <v>152</v>
      </c>
      <c r="M2926" t="s">
        <v>34</v>
      </c>
      <c r="N2926" t="s">
        <v>40</v>
      </c>
      <c r="O2926" t="s">
        <v>152</v>
      </c>
      <c r="P2926" t="s">
        <v>152</v>
      </c>
      <c r="Q2926">
        <v>37</v>
      </c>
      <c r="R2926" t="s">
        <v>59</v>
      </c>
      <c r="S2926" t="s">
        <v>97</v>
      </c>
    </row>
    <row r="2927" spans="1:19" x14ac:dyDescent="0.3">
      <c r="A2927">
        <v>2926</v>
      </c>
      <c r="B2927">
        <v>54</v>
      </c>
      <c r="C2927" t="s">
        <v>153</v>
      </c>
      <c r="D2927" t="s">
        <v>31</v>
      </c>
      <c r="E2927" t="s">
        <v>21</v>
      </c>
      <c r="F2927">
        <v>91</v>
      </c>
      <c r="G2927" t="s">
        <v>115</v>
      </c>
      <c r="H2927" t="s">
        <v>45</v>
      </c>
      <c r="I2927" t="s">
        <v>33</v>
      </c>
      <c r="J2927" t="s">
        <v>39</v>
      </c>
      <c r="K2927">
        <v>2.8</v>
      </c>
      <c r="L2927" t="s">
        <v>152</v>
      </c>
      <c r="M2927" t="s">
        <v>35</v>
      </c>
      <c r="N2927" t="s">
        <v>76</v>
      </c>
      <c r="O2927" t="s">
        <v>152</v>
      </c>
      <c r="P2927" t="s">
        <v>152</v>
      </c>
      <c r="Q2927">
        <v>43</v>
      </c>
      <c r="R2927" t="s">
        <v>27</v>
      </c>
      <c r="S2927" t="s">
        <v>97</v>
      </c>
    </row>
    <row r="2928" spans="1:19" x14ac:dyDescent="0.3">
      <c r="A2928">
        <v>2927</v>
      </c>
      <c r="B2928">
        <v>64</v>
      </c>
      <c r="C2928" t="s">
        <v>153</v>
      </c>
      <c r="D2928" t="s">
        <v>68</v>
      </c>
      <c r="E2928" t="s">
        <v>69</v>
      </c>
      <c r="F2928">
        <v>82</v>
      </c>
      <c r="G2928" t="s">
        <v>128</v>
      </c>
      <c r="H2928" t="s">
        <v>45</v>
      </c>
      <c r="I2928" t="s">
        <v>24</v>
      </c>
      <c r="J2928" t="s">
        <v>25</v>
      </c>
      <c r="K2928">
        <v>4.8</v>
      </c>
      <c r="L2928" t="s">
        <v>152</v>
      </c>
      <c r="M2928" t="s">
        <v>59</v>
      </c>
      <c r="N2928" t="s">
        <v>72</v>
      </c>
      <c r="O2928" t="s">
        <v>152</v>
      </c>
      <c r="P2928" t="s">
        <v>152</v>
      </c>
      <c r="Q2928">
        <v>9</v>
      </c>
      <c r="R2928" t="s">
        <v>35</v>
      </c>
      <c r="S2928" t="s">
        <v>41</v>
      </c>
    </row>
    <row r="2929" spans="1:19" x14ac:dyDescent="0.3">
      <c r="A2929">
        <v>2928</v>
      </c>
      <c r="B2929">
        <v>45</v>
      </c>
      <c r="C2929" t="s">
        <v>153</v>
      </c>
      <c r="D2929" t="s">
        <v>56</v>
      </c>
      <c r="E2929" t="s">
        <v>21</v>
      </c>
      <c r="F2929">
        <v>24</v>
      </c>
      <c r="G2929" t="s">
        <v>70</v>
      </c>
      <c r="H2929" t="s">
        <v>45</v>
      </c>
      <c r="I2929" t="s">
        <v>94</v>
      </c>
      <c r="J2929" t="s">
        <v>54</v>
      </c>
      <c r="K2929">
        <v>2.7</v>
      </c>
      <c r="L2929" t="s">
        <v>152</v>
      </c>
      <c r="M2929" t="s">
        <v>59</v>
      </c>
      <c r="N2929" t="s">
        <v>28</v>
      </c>
      <c r="O2929" t="s">
        <v>152</v>
      </c>
      <c r="P2929" t="s">
        <v>152</v>
      </c>
      <c r="Q2929">
        <v>15</v>
      </c>
      <c r="R2929" t="s">
        <v>29</v>
      </c>
      <c r="S2929" t="s">
        <v>77</v>
      </c>
    </row>
    <row r="2930" spans="1:19" x14ac:dyDescent="0.3">
      <c r="A2930">
        <v>2929</v>
      </c>
      <c r="B2930">
        <v>40</v>
      </c>
      <c r="C2930" t="s">
        <v>153</v>
      </c>
      <c r="D2930" t="s">
        <v>106</v>
      </c>
      <c r="E2930" t="s">
        <v>69</v>
      </c>
      <c r="F2930">
        <v>80</v>
      </c>
      <c r="G2930" t="s">
        <v>90</v>
      </c>
      <c r="H2930" t="s">
        <v>23</v>
      </c>
      <c r="I2930" t="s">
        <v>134</v>
      </c>
      <c r="J2930" t="s">
        <v>39</v>
      </c>
      <c r="K2930">
        <v>3.6</v>
      </c>
      <c r="L2930" t="s">
        <v>152</v>
      </c>
      <c r="M2930" t="s">
        <v>29</v>
      </c>
      <c r="N2930" t="s">
        <v>76</v>
      </c>
      <c r="O2930" t="s">
        <v>152</v>
      </c>
      <c r="P2930" t="s">
        <v>152</v>
      </c>
      <c r="Q2930">
        <v>17</v>
      </c>
      <c r="R2930" t="s">
        <v>27</v>
      </c>
      <c r="S2930" t="s">
        <v>41</v>
      </c>
    </row>
    <row r="2931" spans="1:19" x14ac:dyDescent="0.3">
      <c r="A2931">
        <v>2930</v>
      </c>
      <c r="B2931">
        <v>31</v>
      </c>
      <c r="C2931" t="s">
        <v>153</v>
      </c>
      <c r="D2931" t="s">
        <v>125</v>
      </c>
      <c r="E2931" t="s">
        <v>21</v>
      </c>
      <c r="F2931">
        <v>53</v>
      </c>
      <c r="G2931" t="s">
        <v>32</v>
      </c>
      <c r="H2931" t="s">
        <v>92</v>
      </c>
      <c r="I2931" t="s">
        <v>53</v>
      </c>
      <c r="J2931" t="s">
        <v>25</v>
      </c>
      <c r="K2931">
        <v>4.5</v>
      </c>
      <c r="L2931" t="s">
        <v>152</v>
      </c>
      <c r="M2931" t="s">
        <v>59</v>
      </c>
      <c r="N2931" t="s">
        <v>47</v>
      </c>
      <c r="O2931" t="s">
        <v>152</v>
      </c>
      <c r="P2931" t="s">
        <v>152</v>
      </c>
      <c r="Q2931">
        <v>42</v>
      </c>
      <c r="R2931" t="s">
        <v>29</v>
      </c>
      <c r="S2931" t="s">
        <v>30</v>
      </c>
    </row>
    <row r="2932" spans="1:19" x14ac:dyDescent="0.3">
      <c r="A2932">
        <v>2931</v>
      </c>
      <c r="B2932">
        <v>38</v>
      </c>
      <c r="C2932" t="s">
        <v>153</v>
      </c>
      <c r="D2932" t="s">
        <v>113</v>
      </c>
      <c r="E2932" t="s">
        <v>21</v>
      </c>
      <c r="F2932">
        <v>50</v>
      </c>
      <c r="G2932" t="s">
        <v>91</v>
      </c>
      <c r="H2932" t="s">
        <v>45</v>
      </c>
      <c r="I2932" t="s">
        <v>121</v>
      </c>
      <c r="J2932" t="s">
        <v>39</v>
      </c>
      <c r="K2932">
        <v>4</v>
      </c>
      <c r="L2932" t="s">
        <v>152</v>
      </c>
      <c r="M2932" t="s">
        <v>27</v>
      </c>
      <c r="N2932" t="s">
        <v>40</v>
      </c>
      <c r="O2932" t="s">
        <v>152</v>
      </c>
      <c r="P2932" t="s">
        <v>152</v>
      </c>
      <c r="Q2932">
        <v>14</v>
      </c>
      <c r="R2932" t="s">
        <v>29</v>
      </c>
      <c r="S2932" t="s">
        <v>88</v>
      </c>
    </row>
    <row r="2933" spans="1:19" x14ac:dyDescent="0.3">
      <c r="A2933">
        <v>2932</v>
      </c>
      <c r="B2933">
        <v>36</v>
      </c>
      <c r="C2933" t="s">
        <v>153</v>
      </c>
      <c r="D2933" t="s">
        <v>106</v>
      </c>
      <c r="E2933" t="s">
        <v>69</v>
      </c>
      <c r="F2933">
        <v>31</v>
      </c>
      <c r="G2933" t="s">
        <v>90</v>
      </c>
      <c r="H2933" t="s">
        <v>45</v>
      </c>
      <c r="I2933" t="s">
        <v>136</v>
      </c>
      <c r="J2933" t="s">
        <v>58</v>
      </c>
      <c r="K2933">
        <v>4.5</v>
      </c>
      <c r="L2933" t="s">
        <v>152</v>
      </c>
      <c r="M2933" t="s">
        <v>35</v>
      </c>
      <c r="N2933" t="s">
        <v>72</v>
      </c>
      <c r="O2933" t="s">
        <v>152</v>
      </c>
      <c r="P2933" t="s">
        <v>152</v>
      </c>
      <c r="Q2933">
        <v>49</v>
      </c>
      <c r="R2933" t="s">
        <v>27</v>
      </c>
      <c r="S2933" t="s">
        <v>77</v>
      </c>
    </row>
    <row r="2934" spans="1:19" x14ac:dyDescent="0.3">
      <c r="A2934">
        <v>2933</v>
      </c>
      <c r="B2934">
        <v>65</v>
      </c>
      <c r="C2934" t="s">
        <v>153</v>
      </c>
      <c r="D2934" t="s">
        <v>132</v>
      </c>
      <c r="E2934" t="s">
        <v>69</v>
      </c>
      <c r="F2934">
        <v>88</v>
      </c>
      <c r="G2934" t="s">
        <v>120</v>
      </c>
      <c r="H2934" t="s">
        <v>23</v>
      </c>
      <c r="I2934" t="s">
        <v>94</v>
      </c>
      <c r="J2934" t="s">
        <v>39</v>
      </c>
      <c r="K2934">
        <v>3.9</v>
      </c>
      <c r="L2934" t="s">
        <v>152</v>
      </c>
      <c r="M2934" t="s">
        <v>27</v>
      </c>
      <c r="N2934" t="s">
        <v>28</v>
      </c>
      <c r="O2934" t="s">
        <v>152</v>
      </c>
      <c r="P2934" t="s">
        <v>152</v>
      </c>
      <c r="Q2934">
        <v>3</v>
      </c>
      <c r="R2934" t="s">
        <v>46</v>
      </c>
      <c r="S2934" t="s">
        <v>60</v>
      </c>
    </row>
    <row r="2935" spans="1:19" x14ac:dyDescent="0.3">
      <c r="A2935">
        <v>2934</v>
      </c>
      <c r="B2935">
        <v>27</v>
      </c>
      <c r="C2935" t="s">
        <v>153</v>
      </c>
      <c r="D2935" t="s">
        <v>124</v>
      </c>
      <c r="E2935" t="s">
        <v>69</v>
      </c>
      <c r="F2935">
        <v>52</v>
      </c>
      <c r="G2935" t="s">
        <v>115</v>
      </c>
      <c r="H2935" t="s">
        <v>45</v>
      </c>
      <c r="I2935" t="s">
        <v>110</v>
      </c>
      <c r="J2935" t="s">
        <v>54</v>
      </c>
      <c r="K2935">
        <v>3.8</v>
      </c>
      <c r="L2935" t="s">
        <v>152</v>
      </c>
      <c r="M2935" t="s">
        <v>27</v>
      </c>
      <c r="N2935" t="s">
        <v>55</v>
      </c>
      <c r="O2935" t="s">
        <v>152</v>
      </c>
      <c r="P2935" t="s">
        <v>152</v>
      </c>
      <c r="Q2935">
        <v>28</v>
      </c>
      <c r="R2935" t="s">
        <v>29</v>
      </c>
      <c r="S2935" t="s">
        <v>88</v>
      </c>
    </row>
    <row r="2936" spans="1:19" x14ac:dyDescent="0.3">
      <c r="A2936">
        <v>2935</v>
      </c>
      <c r="B2936">
        <v>38</v>
      </c>
      <c r="C2936" t="s">
        <v>153</v>
      </c>
      <c r="D2936" t="s">
        <v>143</v>
      </c>
      <c r="E2936" t="s">
        <v>69</v>
      </c>
      <c r="F2936">
        <v>22</v>
      </c>
      <c r="G2936" t="s">
        <v>135</v>
      </c>
      <c r="H2936" t="s">
        <v>45</v>
      </c>
      <c r="I2936" t="s">
        <v>121</v>
      </c>
      <c r="J2936" t="s">
        <v>58</v>
      </c>
      <c r="K2936">
        <v>4.7</v>
      </c>
      <c r="L2936" t="s">
        <v>152</v>
      </c>
      <c r="M2936" t="s">
        <v>34</v>
      </c>
      <c r="N2936" t="s">
        <v>47</v>
      </c>
      <c r="O2936" t="s">
        <v>152</v>
      </c>
      <c r="P2936" t="s">
        <v>152</v>
      </c>
      <c r="Q2936">
        <v>41</v>
      </c>
      <c r="R2936" t="s">
        <v>34</v>
      </c>
      <c r="S2936" t="s">
        <v>60</v>
      </c>
    </row>
    <row r="2937" spans="1:19" x14ac:dyDescent="0.3">
      <c r="A2937">
        <v>2936</v>
      </c>
      <c r="B2937">
        <v>58</v>
      </c>
      <c r="C2937" t="s">
        <v>153</v>
      </c>
      <c r="D2937" t="s">
        <v>51</v>
      </c>
      <c r="E2937" t="s">
        <v>43</v>
      </c>
      <c r="F2937">
        <v>27</v>
      </c>
      <c r="G2937" t="s">
        <v>98</v>
      </c>
      <c r="H2937" t="s">
        <v>92</v>
      </c>
      <c r="I2937" t="s">
        <v>24</v>
      </c>
      <c r="J2937" t="s">
        <v>39</v>
      </c>
      <c r="K2937">
        <v>4.5999999999999996</v>
      </c>
      <c r="L2937" t="s">
        <v>152</v>
      </c>
      <c r="M2937" t="s">
        <v>59</v>
      </c>
      <c r="N2937" t="s">
        <v>55</v>
      </c>
      <c r="O2937" t="s">
        <v>152</v>
      </c>
      <c r="P2937" t="s">
        <v>152</v>
      </c>
      <c r="Q2937">
        <v>11</v>
      </c>
      <c r="R2937" t="s">
        <v>29</v>
      </c>
      <c r="S2937" t="s">
        <v>41</v>
      </c>
    </row>
    <row r="2938" spans="1:19" x14ac:dyDescent="0.3">
      <c r="A2938">
        <v>2937</v>
      </c>
      <c r="B2938">
        <v>31</v>
      </c>
      <c r="C2938" t="s">
        <v>153</v>
      </c>
      <c r="D2938" t="s">
        <v>87</v>
      </c>
      <c r="E2938" t="s">
        <v>21</v>
      </c>
      <c r="F2938">
        <v>34</v>
      </c>
      <c r="G2938" t="s">
        <v>149</v>
      </c>
      <c r="H2938" t="s">
        <v>45</v>
      </c>
      <c r="I2938" t="s">
        <v>53</v>
      </c>
      <c r="J2938" t="s">
        <v>39</v>
      </c>
      <c r="K2938">
        <v>3.6</v>
      </c>
      <c r="L2938" t="s">
        <v>152</v>
      </c>
      <c r="M2938" t="s">
        <v>59</v>
      </c>
      <c r="N2938" t="s">
        <v>28</v>
      </c>
      <c r="O2938" t="s">
        <v>152</v>
      </c>
      <c r="P2938" t="s">
        <v>152</v>
      </c>
      <c r="Q2938">
        <v>46</v>
      </c>
      <c r="R2938" t="s">
        <v>46</v>
      </c>
      <c r="S2938" t="s">
        <v>41</v>
      </c>
    </row>
    <row r="2939" spans="1:19" x14ac:dyDescent="0.3">
      <c r="A2939">
        <v>2938</v>
      </c>
      <c r="B2939">
        <v>28</v>
      </c>
      <c r="C2939" t="s">
        <v>153</v>
      </c>
      <c r="D2939" t="s">
        <v>68</v>
      </c>
      <c r="E2939" t="s">
        <v>69</v>
      </c>
      <c r="F2939">
        <v>39</v>
      </c>
      <c r="G2939" t="s">
        <v>66</v>
      </c>
      <c r="H2939" t="s">
        <v>45</v>
      </c>
      <c r="I2939" t="s">
        <v>53</v>
      </c>
      <c r="J2939" t="s">
        <v>39</v>
      </c>
      <c r="K2939">
        <v>4.3</v>
      </c>
      <c r="L2939" t="s">
        <v>152</v>
      </c>
      <c r="M2939" t="s">
        <v>59</v>
      </c>
      <c r="N2939" t="s">
        <v>72</v>
      </c>
      <c r="O2939" t="s">
        <v>152</v>
      </c>
      <c r="P2939" t="s">
        <v>152</v>
      </c>
      <c r="Q2939">
        <v>15</v>
      </c>
      <c r="R2939" t="s">
        <v>27</v>
      </c>
      <c r="S2939" t="s">
        <v>41</v>
      </c>
    </row>
    <row r="2940" spans="1:19" x14ac:dyDescent="0.3">
      <c r="A2940">
        <v>2939</v>
      </c>
      <c r="B2940">
        <v>28</v>
      </c>
      <c r="C2940" t="s">
        <v>153</v>
      </c>
      <c r="D2940" t="s">
        <v>89</v>
      </c>
      <c r="E2940" t="s">
        <v>69</v>
      </c>
      <c r="F2940">
        <v>53</v>
      </c>
      <c r="G2940" t="s">
        <v>32</v>
      </c>
      <c r="H2940" t="s">
        <v>45</v>
      </c>
      <c r="I2940" t="s">
        <v>84</v>
      </c>
      <c r="J2940" t="s">
        <v>58</v>
      </c>
      <c r="K2940">
        <v>3</v>
      </c>
      <c r="L2940" t="s">
        <v>152</v>
      </c>
      <c r="M2940" t="s">
        <v>35</v>
      </c>
      <c r="N2940" t="s">
        <v>55</v>
      </c>
      <c r="O2940" t="s">
        <v>152</v>
      </c>
      <c r="P2940" t="s">
        <v>152</v>
      </c>
      <c r="Q2940">
        <v>15</v>
      </c>
      <c r="R2940" t="s">
        <v>35</v>
      </c>
      <c r="S2940" t="s">
        <v>88</v>
      </c>
    </row>
    <row r="2941" spans="1:19" x14ac:dyDescent="0.3">
      <c r="A2941">
        <v>2940</v>
      </c>
      <c r="B2941">
        <v>32</v>
      </c>
      <c r="C2941" t="s">
        <v>153</v>
      </c>
      <c r="D2941" t="s">
        <v>31</v>
      </c>
      <c r="E2941" t="s">
        <v>21</v>
      </c>
      <c r="F2941">
        <v>46</v>
      </c>
      <c r="G2941" t="s">
        <v>22</v>
      </c>
      <c r="H2941" t="s">
        <v>45</v>
      </c>
      <c r="I2941" t="s">
        <v>118</v>
      </c>
      <c r="J2941" t="s">
        <v>25</v>
      </c>
      <c r="K2941">
        <v>4.3</v>
      </c>
      <c r="L2941" t="s">
        <v>152</v>
      </c>
      <c r="M2941" t="s">
        <v>46</v>
      </c>
      <c r="N2941" t="s">
        <v>28</v>
      </c>
      <c r="O2941" t="s">
        <v>152</v>
      </c>
      <c r="P2941" t="s">
        <v>152</v>
      </c>
      <c r="Q2941">
        <v>34</v>
      </c>
      <c r="R2941" t="s">
        <v>29</v>
      </c>
      <c r="S2941" t="s">
        <v>41</v>
      </c>
    </row>
    <row r="2942" spans="1:19" x14ac:dyDescent="0.3">
      <c r="A2942">
        <v>2941</v>
      </c>
      <c r="B2942">
        <v>61</v>
      </c>
      <c r="C2942" t="s">
        <v>153</v>
      </c>
      <c r="D2942" t="s">
        <v>68</v>
      </c>
      <c r="E2942" t="s">
        <v>69</v>
      </c>
      <c r="F2942">
        <v>85</v>
      </c>
      <c r="G2942" t="s">
        <v>37</v>
      </c>
      <c r="H2942" t="s">
        <v>23</v>
      </c>
      <c r="I2942" t="s">
        <v>118</v>
      </c>
      <c r="J2942" t="s">
        <v>54</v>
      </c>
      <c r="K2942">
        <v>4.8</v>
      </c>
      <c r="L2942" t="s">
        <v>152</v>
      </c>
      <c r="M2942" t="s">
        <v>29</v>
      </c>
      <c r="N2942" t="s">
        <v>47</v>
      </c>
      <c r="O2942" t="s">
        <v>152</v>
      </c>
      <c r="P2942" t="s">
        <v>152</v>
      </c>
      <c r="Q2942">
        <v>13</v>
      </c>
      <c r="R2942" t="s">
        <v>35</v>
      </c>
      <c r="S2942" t="s">
        <v>88</v>
      </c>
    </row>
    <row r="2943" spans="1:19" x14ac:dyDescent="0.3">
      <c r="A2943">
        <v>2942</v>
      </c>
      <c r="B2943">
        <v>38</v>
      </c>
      <c r="C2943" t="s">
        <v>153</v>
      </c>
      <c r="D2943" t="s">
        <v>87</v>
      </c>
      <c r="E2943" t="s">
        <v>21</v>
      </c>
      <c r="F2943">
        <v>86</v>
      </c>
      <c r="G2943" t="s">
        <v>138</v>
      </c>
      <c r="H2943" t="s">
        <v>23</v>
      </c>
      <c r="I2943" t="s">
        <v>75</v>
      </c>
      <c r="J2943" t="s">
        <v>39</v>
      </c>
      <c r="K2943">
        <v>3.7</v>
      </c>
      <c r="L2943" t="s">
        <v>152</v>
      </c>
      <c r="M2943" t="s">
        <v>34</v>
      </c>
      <c r="N2943" t="s">
        <v>40</v>
      </c>
      <c r="O2943" t="s">
        <v>152</v>
      </c>
      <c r="P2943" t="s">
        <v>152</v>
      </c>
      <c r="Q2943">
        <v>27</v>
      </c>
      <c r="R2943" t="s">
        <v>46</v>
      </c>
      <c r="S2943" t="s">
        <v>88</v>
      </c>
    </row>
    <row r="2944" spans="1:19" x14ac:dyDescent="0.3">
      <c r="A2944">
        <v>2943</v>
      </c>
      <c r="B2944">
        <v>54</v>
      </c>
      <c r="C2944" t="s">
        <v>153</v>
      </c>
      <c r="D2944" t="s">
        <v>125</v>
      </c>
      <c r="E2944" t="s">
        <v>21</v>
      </c>
      <c r="F2944">
        <v>63</v>
      </c>
      <c r="G2944" t="s">
        <v>78</v>
      </c>
      <c r="H2944" t="s">
        <v>45</v>
      </c>
      <c r="I2944" t="s">
        <v>110</v>
      </c>
      <c r="J2944" t="s">
        <v>54</v>
      </c>
      <c r="K2944">
        <v>2.6</v>
      </c>
      <c r="L2944" t="s">
        <v>152</v>
      </c>
      <c r="M2944" t="s">
        <v>35</v>
      </c>
      <c r="N2944" t="s">
        <v>40</v>
      </c>
      <c r="O2944" t="s">
        <v>152</v>
      </c>
      <c r="P2944" t="s">
        <v>152</v>
      </c>
      <c r="Q2944">
        <v>37</v>
      </c>
      <c r="R2944" t="s">
        <v>34</v>
      </c>
      <c r="S2944" t="s">
        <v>41</v>
      </c>
    </row>
    <row r="2945" spans="1:19" x14ac:dyDescent="0.3">
      <c r="A2945">
        <v>2944</v>
      </c>
      <c r="B2945">
        <v>29</v>
      </c>
      <c r="C2945" t="s">
        <v>153</v>
      </c>
      <c r="D2945" t="s">
        <v>56</v>
      </c>
      <c r="E2945" t="s">
        <v>21</v>
      </c>
      <c r="F2945">
        <v>44</v>
      </c>
      <c r="G2945" t="s">
        <v>141</v>
      </c>
      <c r="H2945" t="s">
        <v>45</v>
      </c>
      <c r="I2945" t="s">
        <v>121</v>
      </c>
      <c r="J2945" t="s">
        <v>39</v>
      </c>
      <c r="K2945">
        <v>3.4</v>
      </c>
      <c r="L2945" t="s">
        <v>152</v>
      </c>
      <c r="M2945" t="s">
        <v>59</v>
      </c>
      <c r="N2945" t="s">
        <v>55</v>
      </c>
      <c r="O2945" t="s">
        <v>152</v>
      </c>
      <c r="P2945" t="s">
        <v>152</v>
      </c>
      <c r="Q2945">
        <v>37</v>
      </c>
      <c r="R2945" t="s">
        <v>27</v>
      </c>
      <c r="S2945" t="s">
        <v>88</v>
      </c>
    </row>
    <row r="2946" spans="1:19" x14ac:dyDescent="0.3">
      <c r="A2946">
        <v>2945</v>
      </c>
      <c r="B2946">
        <v>50</v>
      </c>
      <c r="C2946" t="s">
        <v>153</v>
      </c>
      <c r="D2946" t="s">
        <v>51</v>
      </c>
      <c r="E2946" t="s">
        <v>43</v>
      </c>
      <c r="F2946">
        <v>95</v>
      </c>
      <c r="G2946" t="s">
        <v>85</v>
      </c>
      <c r="H2946" t="s">
        <v>92</v>
      </c>
      <c r="I2946" t="s">
        <v>109</v>
      </c>
      <c r="J2946" t="s">
        <v>54</v>
      </c>
      <c r="K2946">
        <v>3.9</v>
      </c>
      <c r="L2946" t="s">
        <v>152</v>
      </c>
      <c r="M2946" t="s">
        <v>35</v>
      </c>
      <c r="N2946" t="s">
        <v>40</v>
      </c>
      <c r="O2946" t="s">
        <v>152</v>
      </c>
      <c r="P2946" t="s">
        <v>152</v>
      </c>
      <c r="Q2946">
        <v>4</v>
      </c>
      <c r="R2946" t="s">
        <v>29</v>
      </c>
      <c r="S2946" t="s">
        <v>97</v>
      </c>
    </row>
    <row r="2947" spans="1:19" x14ac:dyDescent="0.3">
      <c r="A2947">
        <v>2946</v>
      </c>
      <c r="B2947">
        <v>32</v>
      </c>
      <c r="C2947" t="s">
        <v>153</v>
      </c>
      <c r="D2947" t="s">
        <v>133</v>
      </c>
      <c r="E2947" t="s">
        <v>69</v>
      </c>
      <c r="F2947">
        <v>49</v>
      </c>
      <c r="G2947" t="s">
        <v>80</v>
      </c>
      <c r="H2947" t="s">
        <v>45</v>
      </c>
      <c r="I2947" t="s">
        <v>63</v>
      </c>
      <c r="J2947" t="s">
        <v>54</v>
      </c>
      <c r="K2947">
        <v>4.8</v>
      </c>
      <c r="L2947" t="s">
        <v>152</v>
      </c>
      <c r="M2947" t="s">
        <v>29</v>
      </c>
      <c r="N2947" t="s">
        <v>40</v>
      </c>
      <c r="O2947" t="s">
        <v>152</v>
      </c>
      <c r="P2947" t="s">
        <v>152</v>
      </c>
      <c r="Q2947">
        <v>1</v>
      </c>
      <c r="R2947" t="s">
        <v>27</v>
      </c>
      <c r="S2947" t="s">
        <v>97</v>
      </c>
    </row>
    <row r="2948" spans="1:19" x14ac:dyDescent="0.3">
      <c r="A2948">
        <v>2947</v>
      </c>
      <c r="B2948">
        <v>38</v>
      </c>
      <c r="C2948" t="s">
        <v>153</v>
      </c>
      <c r="D2948" t="s">
        <v>95</v>
      </c>
      <c r="E2948" t="s">
        <v>21</v>
      </c>
      <c r="F2948">
        <v>77</v>
      </c>
      <c r="G2948" t="s">
        <v>78</v>
      </c>
      <c r="H2948" t="s">
        <v>23</v>
      </c>
      <c r="I2948" t="s">
        <v>75</v>
      </c>
      <c r="J2948" t="s">
        <v>39</v>
      </c>
      <c r="K2948">
        <v>2.8</v>
      </c>
      <c r="L2948" t="s">
        <v>152</v>
      </c>
      <c r="M2948" t="s">
        <v>27</v>
      </c>
      <c r="N2948" t="s">
        <v>40</v>
      </c>
      <c r="O2948" t="s">
        <v>152</v>
      </c>
      <c r="P2948" t="s">
        <v>152</v>
      </c>
      <c r="Q2948">
        <v>29</v>
      </c>
      <c r="R2948" t="s">
        <v>34</v>
      </c>
      <c r="S2948" t="s">
        <v>60</v>
      </c>
    </row>
    <row r="2949" spans="1:19" x14ac:dyDescent="0.3">
      <c r="A2949">
        <v>2948</v>
      </c>
      <c r="B2949">
        <v>52</v>
      </c>
      <c r="C2949" t="s">
        <v>153</v>
      </c>
      <c r="D2949" t="s">
        <v>106</v>
      </c>
      <c r="E2949" t="s">
        <v>69</v>
      </c>
      <c r="F2949">
        <v>63</v>
      </c>
      <c r="G2949" t="s">
        <v>145</v>
      </c>
      <c r="H2949" t="s">
        <v>23</v>
      </c>
      <c r="I2949" t="s">
        <v>100</v>
      </c>
      <c r="J2949" t="s">
        <v>39</v>
      </c>
      <c r="K2949">
        <v>4.4000000000000004</v>
      </c>
      <c r="L2949" t="s">
        <v>152</v>
      </c>
      <c r="M2949" t="s">
        <v>29</v>
      </c>
      <c r="N2949" t="s">
        <v>55</v>
      </c>
      <c r="O2949" t="s">
        <v>152</v>
      </c>
      <c r="P2949" t="s">
        <v>152</v>
      </c>
      <c r="Q2949">
        <v>50</v>
      </c>
      <c r="R2949" t="s">
        <v>29</v>
      </c>
      <c r="S2949" t="s">
        <v>50</v>
      </c>
    </row>
    <row r="2950" spans="1:19" x14ac:dyDescent="0.3">
      <c r="A2950">
        <v>2949</v>
      </c>
      <c r="B2950">
        <v>61</v>
      </c>
      <c r="C2950" t="s">
        <v>153</v>
      </c>
      <c r="D2950" t="s">
        <v>95</v>
      </c>
      <c r="E2950" t="s">
        <v>21</v>
      </c>
      <c r="F2950">
        <v>83</v>
      </c>
      <c r="G2950" t="s">
        <v>129</v>
      </c>
      <c r="H2950" t="s">
        <v>45</v>
      </c>
      <c r="I2950" t="s">
        <v>84</v>
      </c>
      <c r="J2950" t="s">
        <v>25</v>
      </c>
      <c r="K2950">
        <v>3.1</v>
      </c>
      <c r="L2950" t="s">
        <v>152</v>
      </c>
      <c r="M2950" t="s">
        <v>27</v>
      </c>
      <c r="N2950" t="s">
        <v>55</v>
      </c>
      <c r="O2950" t="s">
        <v>152</v>
      </c>
      <c r="P2950" t="s">
        <v>152</v>
      </c>
      <c r="Q2950">
        <v>38</v>
      </c>
      <c r="R2950" t="s">
        <v>59</v>
      </c>
      <c r="S2950" t="s">
        <v>77</v>
      </c>
    </row>
    <row r="2951" spans="1:19" x14ac:dyDescent="0.3">
      <c r="A2951">
        <v>2950</v>
      </c>
      <c r="B2951">
        <v>25</v>
      </c>
      <c r="C2951" t="s">
        <v>153</v>
      </c>
      <c r="D2951" t="s">
        <v>106</v>
      </c>
      <c r="E2951" t="s">
        <v>69</v>
      </c>
      <c r="F2951">
        <v>93</v>
      </c>
      <c r="G2951" t="s">
        <v>146</v>
      </c>
      <c r="H2951" t="s">
        <v>45</v>
      </c>
      <c r="I2951" t="s">
        <v>100</v>
      </c>
      <c r="J2951" t="s">
        <v>39</v>
      </c>
      <c r="K2951">
        <v>3.8</v>
      </c>
      <c r="L2951" t="s">
        <v>152</v>
      </c>
      <c r="M2951" t="s">
        <v>27</v>
      </c>
      <c r="N2951" t="s">
        <v>76</v>
      </c>
      <c r="O2951" t="s">
        <v>152</v>
      </c>
      <c r="P2951" t="s">
        <v>152</v>
      </c>
      <c r="Q2951">
        <v>15</v>
      </c>
      <c r="R2951" t="s">
        <v>46</v>
      </c>
      <c r="S2951" t="s">
        <v>50</v>
      </c>
    </row>
    <row r="2952" spans="1:19" x14ac:dyDescent="0.3">
      <c r="A2952">
        <v>2951</v>
      </c>
      <c r="B2952">
        <v>22</v>
      </c>
      <c r="C2952" t="s">
        <v>153</v>
      </c>
      <c r="D2952" t="s">
        <v>36</v>
      </c>
      <c r="E2952" t="s">
        <v>21</v>
      </c>
      <c r="F2952">
        <v>91</v>
      </c>
      <c r="G2952" t="s">
        <v>146</v>
      </c>
      <c r="H2952" t="s">
        <v>38</v>
      </c>
      <c r="I2952" t="s">
        <v>33</v>
      </c>
      <c r="J2952" t="s">
        <v>25</v>
      </c>
      <c r="K2952">
        <v>4.0999999999999996</v>
      </c>
      <c r="L2952" t="s">
        <v>152</v>
      </c>
      <c r="M2952" t="s">
        <v>34</v>
      </c>
      <c r="N2952" t="s">
        <v>72</v>
      </c>
      <c r="O2952" t="s">
        <v>152</v>
      </c>
      <c r="P2952" t="s">
        <v>152</v>
      </c>
      <c r="Q2952">
        <v>44</v>
      </c>
      <c r="R2952" t="s">
        <v>59</v>
      </c>
      <c r="S2952" t="s">
        <v>97</v>
      </c>
    </row>
    <row r="2953" spans="1:19" x14ac:dyDescent="0.3">
      <c r="A2953">
        <v>2952</v>
      </c>
      <c r="B2953">
        <v>47</v>
      </c>
      <c r="C2953" t="s">
        <v>153</v>
      </c>
      <c r="D2953" t="s">
        <v>119</v>
      </c>
      <c r="E2953" t="s">
        <v>69</v>
      </c>
      <c r="F2953">
        <v>99</v>
      </c>
      <c r="G2953" t="s">
        <v>74</v>
      </c>
      <c r="H2953" t="s">
        <v>23</v>
      </c>
      <c r="I2953" t="s">
        <v>33</v>
      </c>
      <c r="J2953" t="s">
        <v>58</v>
      </c>
      <c r="K2953">
        <v>4.5999999999999996</v>
      </c>
      <c r="L2953" t="s">
        <v>152</v>
      </c>
      <c r="M2953" t="s">
        <v>27</v>
      </c>
      <c r="N2953" t="s">
        <v>40</v>
      </c>
      <c r="O2953" t="s">
        <v>152</v>
      </c>
      <c r="P2953" t="s">
        <v>152</v>
      </c>
      <c r="Q2953">
        <v>14</v>
      </c>
      <c r="R2953" t="s">
        <v>35</v>
      </c>
      <c r="S2953" t="s">
        <v>41</v>
      </c>
    </row>
    <row r="2954" spans="1:19" x14ac:dyDescent="0.3">
      <c r="A2954">
        <v>2953</v>
      </c>
      <c r="B2954">
        <v>50</v>
      </c>
      <c r="C2954" t="s">
        <v>153</v>
      </c>
      <c r="D2954" t="s">
        <v>133</v>
      </c>
      <c r="E2954" t="s">
        <v>69</v>
      </c>
      <c r="F2954">
        <v>24</v>
      </c>
      <c r="G2954" t="s">
        <v>90</v>
      </c>
      <c r="H2954" t="s">
        <v>45</v>
      </c>
      <c r="I2954" t="s">
        <v>100</v>
      </c>
      <c r="J2954" t="s">
        <v>39</v>
      </c>
      <c r="K2954">
        <v>4.9000000000000004</v>
      </c>
      <c r="L2954" t="s">
        <v>152</v>
      </c>
      <c r="M2954" t="s">
        <v>46</v>
      </c>
      <c r="N2954" t="s">
        <v>47</v>
      </c>
      <c r="O2954" t="s">
        <v>152</v>
      </c>
      <c r="P2954" t="s">
        <v>152</v>
      </c>
      <c r="Q2954">
        <v>5</v>
      </c>
      <c r="R2954" t="s">
        <v>59</v>
      </c>
      <c r="S2954" t="s">
        <v>88</v>
      </c>
    </row>
    <row r="2955" spans="1:19" x14ac:dyDescent="0.3">
      <c r="A2955">
        <v>2954</v>
      </c>
      <c r="B2955">
        <v>45</v>
      </c>
      <c r="C2955" t="s">
        <v>153</v>
      </c>
      <c r="D2955" t="s">
        <v>82</v>
      </c>
      <c r="E2955" t="s">
        <v>21</v>
      </c>
      <c r="F2955">
        <v>82</v>
      </c>
      <c r="G2955" t="s">
        <v>128</v>
      </c>
      <c r="H2955" t="s">
        <v>45</v>
      </c>
      <c r="I2955" t="s">
        <v>67</v>
      </c>
      <c r="J2955" t="s">
        <v>54</v>
      </c>
      <c r="K2955">
        <v>4.8</v>
      </c>
      <c r="L2955" t="s">
        <v>152</v>
      </c>
      <c r="M2955" t="s">
        <v>46</v>
      </c>
      <c r="N2955" t="s">
        <v>47</v>
      </c>
      <c r="O2955" t="s">
        <v>152</v>
      </c>
      <c r="P2955" t="s">
        <v>152</v>
      </c>
      <c r="Q2955">
        <v>11</v>
      </c>
      <c r="R2955" t="s">
        <v>27</v>
      </c>
      <c r="S2955" t="s">
        <v>50</v>
      </c>
    </row>
    <row r="2956" spans="1:19" x14ac:dyDescent="0.3">
      <c r="A2956">
        <v>2955</v>
      </c>
      <c r="B2956">
        <v>33</v>
      </c>
      <c r="C2956" t="s">
        <v>153</v>
      </c>
      <c r="D2956" t="s">
        <v>113</v>
      </c>
      <c r="E2956" t="s">
        <v>21</v>
      </c>
      <c r="F2956">
        <v>28</v>
      </c>
      <c r="G2956" t="s">
        <v>147</v>
      </c>
      <c r="H2956" t="s">
        <v>45</v>
      </c>
      <c r="I2956" t="s">
        <v>126</v>
      </c>
      <c r="J2956" t="s">
        <v>25</v>
      </c>
      <c r="K2956">
        <v>3.9</v>
      </c>
      <c r="L2956" t="s">
        <v>152</v>
      </c>
      <c r="M2956" t="s">
        <v>46</v>
      </c>
      <c r="N2956" t="s">
        <v>28</v>
      </c>
      <c r="O2956" t="s">
        <v>152</v>
      </c>
      <c r="P2956" t="s">
        <v>152</v>
      </c>
      <c r="Q2956">
        <v>15</v>
      </c>
      <c r="R2956" t="s">
        <v>27</v>
      </c>
      <c r="S2956" t="s">
        <v>50</v>
      </c>
    </row>
    <row r="2957" spans="1:19" x14ac:dyDescent="0.3">
      <c r="A2957">
        <v>2956</v>
      </c>
      <c r="B2957">
        <v>42</v>
      </c>
      <c r="C2957" t="s">
        <v>153</v>
      </c>
      <c r="D2957" t="s">
        <v>137</v>
      </c>
      <c r="E2957" t="s">
        <v>43</v>
      </c>
      <c r="F2957">
        <v>67</v>
      </c>
      <c r="G2957" t="s">
        <v>129</v>
      </c>
      <c r="H2957" t="s">
        <v>45</v>
      </c>
      <c r="I2957" t="s">
        <v>67</v>
      </c>
      <c r="J2957" t="s">
        <v>25</v>
      </c>
      <c r="K2957">
        <v>2.6</v>
      </c>
      <c r="L2957" t="s">
        <v>152</v>
      </c>
      <c r="M2957" t="s">
        <v>29</v>
      </c>
      <c r="N2957" t="s">
        <v>40</v>
      </c>
      <c r="O2957" t="s">
        <v>152</v>
      </c>
      <c r="P2957" t="s">
        <v>152</v>
      </c>
      <c r="Q2957">
        <v>46</v>
      </c>
      <c r="R2957" t="s">
        <v>27</v>
      </c>
      <c r="S2957" t="s">
        <v>50</v>
      </c>
    </row>
    <row r="2958" spans="1:19" x14ac:dyDescent="0.3">
      <c r="A2958">
        <v>2957</v>
      </c>
      <c r="B2958">
        <v>52</v>
      </c>
      <c r="C2958" t="s">
        <v>153</v>
      </c>
      <c r="D2958" t="s">
        <v>82</v>
      </c>
      <c r="E2958" t="s">
        <v>21</v>
      </c>
      <c r="F2958">
        <v>88</v>
      </c>
      <c r="G2958" t="s">
        <v>57</v>
      </c>
      <c r="H2958" t="s">
        <v>45</v>
      </c>
      <c r="I2958" t="s">
        <v>79</v>
      </c>
      <c r="J2958" t="s">
        <v>58</v>
      </c>
      <c r="K2958">
        <v>3.7</v>
      </c>
      <c r="L2958" t="s">
        <v>152</v>
      </c>
      <c r="M2958" t="s">
        <v>46</v>
      </c>
      <c r="N2958" t="s">
        <v>55</v>
      </c>
      <c r="O2958" t="s">
        <v>152</v>
      </c>
      <c r="P2958" t="s">
        <v>152</v>
      </c>
      <c r="Q2958">
        <v>30</v>
      </c>
      <c r="R2958" t="s">
        <v>29</v>
      </c>
      <c r="S2958" t="s">
        <v>88</v>
      </c>
    </row>
    <row r="2959" spans="1:19" x14ac:dyDescent="0.3">
      <c r="A2959">
        <v>2958</v>
      </c>
      <c r="B2959">
        <v>69</v>
      </c>
      <c r="C2959" t="s">
        <v>153</v>
      </c>
      <c r="D2959" t="s">
        <v>106</v>
      </c>
      <c r="E2959" t="s">
        <v>69</v>
      </c>
      <c r="F2959">
        <v>70</v>
      </c>
      <c r="G2959" t="s">
        <v>147</v>
      </c>
      <c r="H2959" t="s">
        <v>38</v>
      </c>
      <c r="I2959" t="s">
        <v>24</v>
      </c>
      <c r="J2959" t="s">
        <v>58</v>
      </c>
      <c r="K2959">
        <v>4.7</v>
      </c>
      <c r="L2959" t="s">
        <v>152</v>
      </c>
      <c r="M2959" t="s">
        <v>35</v>
      </c>
      <c r="N2959" t="s">
        <v>55</v>
      </c>
      <c r="O2959" t="s">
        <v>152</v>
      </c>
      <c r="P2959" t="s">
        <v>152</v>
      </c>
      <c r="Q2959">
        <v>2</v>
      </c>
      <c r="R2959" t="s">
        <v>35</v>
      </c>
      <c r="S2959" t="s">
        <v>50</v>
      </c>
    </row>
    <row r="2960" spans="1:19" x14ac:dyDescent="0.3">
      <c r="A2960">
        <v>2959</v>
      </c>
      <c r="B2960">
        <v>55</v>
      </c>
      <c r="C2960" t="s">
        <v>153</v>
      </c>
      <c r="D2960" t="s">
        <v>87</v>
      </c>
      <c r="E2960" t="s">
        <v>21</v>
      </c>
      <c r="F2960">
        <v>100</v>
      </c>
      <c r="G2960" t="s">
        <v>123</v>
      </c>
      <c r="H2960" t="s">
        <v>45</v>
      </c>
      <c r="I2960" t="s">
        <v>94</v>
      </c>
      <c r="J2960" t="s">
        <v>54</v>
      </c>
      <c r="K2960">
        <v>4.5</v>
      </c>
      <c r="L2960" t="s">
        <v>152</v>
      </c>
      <c r="M2960" t="s">
        <v>29</v>
      </c>
      <c r="N2960" t="s">
        <v>55</v>
      </c>
      <c r="O2960" t="s">
        <v>152</v>
      </c>
      <c r="P2960" t="s">
        <v>152</v>
      </c>
      <c r="Q2960">
        <v>28</v>
      </c>
      <c r="R2960" t="s">
        <v>46</v>
      </c>
      <c r="S2960" t="s">
        <v>88</v>
      </c>
    </row>
    <row r="2961" spans="1:19" x14ac:dyDescent="0.3">
      <c r="A2961">
        <v>2960</v>
      </c>
      <c r="B2961">
        <v>38</v>
      </c>
      <c r="C2961" t="s">
        <v>153</v>
      </c>
      <c r="D2961" t="s">
        <v>68</v>
      </c>
      <c r="E2961" t="s">
        <v>69</v>
      </c>
      <c r="F2961">
        <v>28</v>
      </c>
      <c r="G2961" t="s">
        <v>105</v>
      </c>
      <c r="H2961" t="s">
        <v>23</v>
      </c>
      <c r="I2961" t="s">
        <v>33</v>
      </c>
      <c r="J2961" t="s">
        <v>54</v>
      </c>
      <c r="K2961">
        <v>4.7</v>
      </c>
      <c r="L2961" t="s">
        <v>152</v>
      </c>
      <c r="M2961" t="s">
        <v>46</v>
      </c>
      <c r="N2961" t="s">
        <v>40</v>
      </c>
      <c r="O2961" t="s">
        <v>152</v>
      </c>
      <c r="P2961" t="s">
        <v>152</v>
      </c>
      <c r="Q2961">
        <v>9</v>
      </c>
      <c r="R2961" t="s">
        <v>46</v>
      </c>
      <c r="S2961" t="s">
        <v>60</v>
      </c>
    </row>
    <row r="2962" spans="1:19" x14ac:dyDescent="0.3">
      <c r="A2962">
        <v>2961</v>
      </c>
      <c r="B2962">
        <v>57</v>
      </c>
      <c r="C2962" t="s">
        <v>153</v>
      </c>
      <c r="D2962" t="s">
        <v>64</v>
      </c>
      <c r="E2962" t="s">
        <v>65</v>
      </c>
      <c r="F2962">
        <v>48</v>
      </c>
      <c r="G2962" t="s">
        <v>116</v>
      </c>
      <c r="H2962" t="s">
        <v>38</v>
      </c>
      <c r="I2962" t="s">
        <v>79</v>
      </c>
      <c r="J2962" t="s">
        <v>39</v>
      </c>
      <c r="K2962">
        <v>3.6</v>
      </c>
      <c r="L2962" t="s">
        <v>152</v>
      </c>
      <c r="M2962" t="s">
        <v>29</v>
      </c>
      <c r="N2962" t="s">
        <v>55</v>
      </c>
      <c r="O2962" t="s">
        <v>152</v>
      </c>
      <c r="P2962" t="s">
        <v>152</v>
      </c>
      <c r="Q2962">
        <v>47</v>
      </c>
      <c r="R2962" t="s">
        <v>27</v>
      </c>
      <c r="S2962" t="s">
        <v>41</v>
      </c>
    </row>
    <row r="2963" spans="1:19" x14ac:dyDescent="0.3">
      <c r="A2963">
        <v>2962</v>
      </c>
      <c r="B2963">
        <v>33</v>
      </c>
      <c r="C2963" t="s">
        <v>153</v>
      </c>
      <c r="D2963" t="s">
        <v>104</v>
      </c>
      <c r="E2963" t="s">
        <v>21</v>
      </c>
      <c r="F2963">
        <v>43</v>
      </c>
      <c r="G2963" t="s">
        <v>83</v>
      </c>
      <c r="H2963" t="s">
        <v>38</v>
      </c>
      <c r="I2963" t="s">
        <v>81</v>
      </c>
      <c r="J2963" t="s">
        <v>58</v>
      </c>
      <c r="K2963">
        <v>2.8</v>
      </c>
      <c r="L2963" t="s">
        <v>152</v>
      </c>
      <c r="M2963" t="s">
        <v>27</v>
      </c>
      <c r="N2963" t="s">
        <v>40</v>
      </c>
      <c r="O2963" t="s">
        <v>152</v>
      </c>
      <c r="P2963" t="s">
        <v>152</v>
      </c>
      <c r="Q2963">
        <v>21</v>
      </c>
      <c r="R2963" t="s">
        <v>59</v>
      </c>
      <c r="S2963" t="s">
        <v>77</v>
      </c>
    </row>
    <row r="2964" spans="1:19" x14ac:dyDescent="0.3">
      <c r="A2964">
        <v>2963</v>
      </c>
      <c r="B2964">
        <v>57</v>
      </c>
      <c r="C2964" t="s">
        <v>153</v>
      </c>
      <c r="D2964" t="s">
        <v>95</v>
      </c>
      <c r="E2964" t="s">
        <v>21</v>
      </c>
      <c r="F2964">
        <v>40</v>
      </c>
      <c r="G2964" t="s">
        <v>99</v>
      </c>
      <c r="H2964" t="s">
        <v>23</v>
      </c>
      <c r="I2964" t="s">
        <v>71</v>
      </c>
      <c r="J2964" t="s">
        <v>58</v>
      </c>
      <c r="K2964">
        <v>4</v>
      </c>
      <c r="L2964" t="s">
        <v>152</v>
      </c>
      <c r="M2964" t="s">
        <v>46</v>
      </c>
      <c r="N2964" t="s">
        <v>28</v>
      </c>
      <c r="O2964" t="s">
        <v>152</v>
      </c>
      <c r="P2964" t="s">
        <v>152</v>
      </c>
      <c r="Q2964">
        <v>42</v>
      </c>
      <c r="R2964" t="s">
        <v>27</v>
      </c>
      <c r="S2964" t="s">
        <v>97</v>
      </c>
    </row>
    <row r="2965" spans="1:19" x14ac:dyDescent="0.3">
      <c r="A2965">
        <v>2964</v>
      </c>
      <c r="B2965">
        <v>52</v>
      </c>
      <c r="C2965" t="s">
        <v>153</v>
      </c>
      <c r="D2965" t="s">
        <v>137</v>
      </c>
      <c r="E2965" t="s">
        <v>43</v>
      </c>
      <c r="F2965">
        <v>97</v>
      </c>
      <c r="G2965" t="s">
        <v>32</v>
      </c>
      <c r="H2965" t="s">
        <v>45</v>
      </c>
      <c r="I2965" t="s">
        <v>110</v>
      </c>
      <c r="J2965" t="s">
        <v>39</v>
      </c>
      <c r="K2965">
        <v>3.6</v>
      </c>
      <c r="L2965" t="s">
        <v>152</v>
      </c>
      <c r="M2965" t="s">
        <v>59</v>
      </c>
      <c r="N2965" t="s">
        <v>40</v>
      </c>
      <c r="O2965" t="s">
        <v>152</v>
      </c>
      <c r="P2965" t="s">
        <v>152</v>
      </c>
      <c r="Q2965">
        <v>28</v>
      </c>
      <c r="R2965" t="s">
        <v>27</v>
      </c>
      <c r="S2965" t="s">
        <v>41</v>
      </c>
    </row>
    <row r="2966" spans="1:19" x14ac:dyDescent="0.3">
      <c r="A2966">
        <v>2965</v>
      </c>
      <c r="B2966">
        <v>44</v>
      </c>
      <c r="C2966" t="s">
        <v>153</v>
      </c>
      <c r="D2966" t="s">
        <v>64</v>
      </c>
      <c r="E2966" t="s">
        <v>65</v>
      </c>
      <c r="F2966">
        <v>25</v>
      </c>
      <c r="G2966" t="s">
        <v>123</v>
      </c>
      <c r="H2966" t="s">
        <v>38</v>
      </c>
      <c r="I2966" t="s">
        <v>53</v>
      </c>
      <c r="J2966" t="s">
        <v>58</v>
      </c>
      <c r="K2966">
        <v>3.8</v>
      </c>
      <c r="L2966" t="s">
        <v>152</v>
      </c>
      <c r="M2966" t="s">
        <v>27</v>
      </c>
      <c r="N2966" t="s">
        <v>72</v>
      </c>
      <c r="O2966" t="s">
        <v>152</v>
      </c>
      <c r="P2966" t="s">
        <v>152</v>
      </c>
      <c r="Q2966">
        <v>13</v>
      </c>
      <c r="R2966" t="s">
        <v>29</v>
      </c>
      <c r="S2966" t="s">
        <v>30</v>
      </c>
    </row>
    <row r="2967" spans="1:19" x14ac:dyDescent="0.3">
      <c r="A2967">
        <v>2966</v>
      </c>
      <c r="B2967">
        <v>48</v>
      </c>
      <c r="C2967" t="s">
        <v>153</v>
      </c>
      <c r="D2967" t="s">
        <v>119</v>
      </c>
      <c r="E2967" t="s">
        <v>69</v>
      </c>
      <c r="F2967">
        <v>45</v>
      </c>
      <c r="G2967" t="s">
        <v>80</v>
      </c>
      <c r="H2967" t="s">
        <v>45</v>
      </c>
      <c r="I2967" t="s">
        <v>144</v>
      </c>
      <c r="J2967" t="s">
        <v>54</v>
      </c>
      <c r="K2967">
        <v>4.4000000000000004</v>
      </c>
      <c r="L2967" t="s">
        <v>152</v>
      </c>
      <c r="M2967" t="s">
        <v>34</v>
      </c>
      <c r="N2967" t="s">
        <v>55</v>
      </c>
      <c r="O2967" t="s">
        <v>152</v>
      </c>
      <c r="P2967" t="s">
        <v>152</v>
      </c>
      <c r="Q2967">
        <v>25</v>
      </c>
      <c r="R2967" t="s">
        <v>46</v>
      </c>
      <c r="S2967" t="s">
        <v>30</v>
      </c>
    </row>
    <row r="2968" spans="1:19" x14ac:dyDescent="0.3">
      <c r="A2968">
        <v>2967</v>
      </c>
      <c r="B2968">
        <v>52</v>
      </c>
      <c r="C2968" t="s">
        <v>153</v>
      </c>
      <c r="D2968" t="s">
        <v>137</v>
      </c>
      <c r="E2968" t="s">
        <v>43</v>
      </c>
      <c r="F2968">
        <v>49</v>
      </c>
      <c r="G2968" t="s">
        <v>101</v>
      </c>
      <c r="H2968" t="s">
        <v>23</v>
      </c>
      <c r="I2968" t="s">
        <v>121</v>
      </c>
      <c r="J2968" t="s">
        <v>58</v>
      </c>
      <c r="K2968">
        <v>2.8</v>
      </c>
      <c r="L2968" t="s">
        <v>152</v>
      </c>
      <c r="M2968" t="s">
        <v>35</v>
      </c>
      <c r="N2968" t="s">
        <v>76</v>
      </c>
      <c r="O2968" t="s">
        <v>152</v>
      </c>
      <c r="P2968" t="s">
        <v>152</v>
      </c>
      <c r="Q2968">
        <v>38</v>
      </c>
      <c r="R2968" t="s">
        <v>59</v>
      </c>
      <c r="S2968" t="s">
        <v>97</v>
      </c>
    </row>
    <row r="2969" spans="1:19" x14ac:dyDescent="0.3">
      <c r="A2969">
        <v>2968</v>
      </c>
      <c r="B2969">
        <v>34</v>
      </c>
      <c r="C2969" t="s">
        <v>153</v>
      </c>
      <c r="D2969" t="s">
        <v>51</v>
      </c>
      <c r="E2969" t="s">
        <v>43</v>
      </c>
      <c r="F2969">
        <v>36</v>
      </c>
      <c r="G2969" t="s">
        <v>116</v>
      </c>
      <c r="H2969" t="s">
        <v>23</v>
      </c>
      <c r="I2969" t="s">
        <v>67</v>
      </c>
      <c r="J2969" t="s">
        <v>54</v>
      </c>
      <c r="K2969">
        <v>3.4</v>
      </c>
      <c r="L2969" t="s">
        <v>152</v>
      </c>
      <c r="M2969" t="s">
        <v>35</v>
      </c>
      <c r="N2969" t="s">
        <v>40</v>
      </c>
      <c r="O2969" t="s">
        <v>152</v>
      </c>
      <c r="P2969" t="s">
        <v>152</v>
      </c>
      <c r="Q2969">
        <v>40</v>
      </c>
      <c r="R2969" t="s">
        <v>29</v>
      </c>
      <c r="S2969" t="s">
        <v>50</v>
      </c>
    </row>
    <row r="2970" spans="1:19" x14ac:dyDescent="0.3">
      <c r="A2970">
        <v>2969</v>
      </c>
      <c r="B2970">
        <v>26</v>
      </c>
      <c r="C2970" t="s">
        <v>153</v>
      </c>
      <c r="D2970" t="s">
        <v>31</v>
      </c>
      <c r="E2970" t="s">
        <v>21</v>
      </c>
      <c r="F2970">
        <v>48</v>
      </c>
      <c r="G2970" t="s">
        <v>131</v>
      </c>
      <c r="H2970" t="s">
        <v>38</v>
      </c>
      <c r="I2970" t="s">
        <v>24</v>
      </c>
      <c r="J2970" t="s">
        <v>58</v>
      </c>
      <c r="K2970">
        <v>4.9000000000000004</v>
      </c>
      <c r="L2970" t="s">
        <v>152</v>
      </c>
      <c r="M2970" t="s">
        <v>35</v>
      </c>
      <c r="N2970" t="s">
        <v>28</v>
      </c>
      <c r="O2970" t="s">
        <v>152</v>
      </c>
      <c r="P2970" t="s">
        <v>152</v>
      </c>
      <c r="Q2970">
        <v>25</v>
      </c>
      <c r="R2970" t="s">
        <v>35</v>
      </c>
      <c r="S2970" t="s">
        <v>97</v>
      </c>
    </row>
    <row r="2971" spans="1:19" x14ac:dyDescent="0.3">
      <c r="A2971">
        <v>2970</v>
      </c>
      <c r="B2971">
        <v>36</v>
      </c>
      <c r="C2971" t="s">
        <v>153</v>
      </c>
      <c r="D2971" t="s">
        <v>133</v>
      </c>
      <c r="E2971" t="s">
        <v>69</v>
      </c>
      <c r="F2971">
        <v>62</v>
      </c>
      <c r="G2971" t="s">
        <v>129</v>
      </c>
      <c r="H2971" t="s">
        <v>38</v>
      </c>
      <c r="I2971" t="s">
        <v>144</v>
      </c>
      <c r="J2971" t="s">
        <v>58</v>
      </c>
      <c r="K2971">
        <v>4.3</v>
      </c>
      <c r="L2971" t="s">
        <v>152</v>
      </c>
      <c r="M2971" t="s">
        <v>34</v>
      </c>
      <c r="N2971" t="s">
        <v>47</v>
      </c>
      <c r="O2971" t="s">
        <v>152</v>
      </c>
      <c r="P2971" t="s">
        <v>152</v>
      </c>
      <c r="Q2971">
        <v>20</v>
      </c>
      <c r="R2971" t="s">
        <v>35</v>
      </c>
      <c r="S2971" t="s">
        <v>97</v>
      </c>
    </row>
    <row r="2972" spans="1:19" x14ac:dyDescent="0.3">
      <c r="A2972">
        <v>2971</v>
      </c>
      <c r="B2972">
        <v>24</v>
      </c>
      <c r="C2972" t="s">
        <v>153</v>
      </c>
      <c r="D2972" t="s">
        <v>106</v>
      </c>
      <c r="E2972" t="s">
        <v>69</v>
      </c>
      <c r="F2972">
        <v>74</v>
      </c>
      <c r="G2972" t="s">
        <v>111</v>
      </c>
      <c r="H2972" t="s">
        <v>45</v>
      </c>
      <c r="I2972" t="s">
        <v>53</v>
      </c>
      <c r="J2972" t="s">
        <v>25</v>
      </c>
      <c r="K2972">
        <v>3.4</v>
      </c>
      <c r="L2972" t="s">
        <v>152</v>
      </c>
      <c r="M2972" t="s">
        <v>34</v>
      </c>
      <c r="N2972" t="s">
        <v>40</v>
      </c>
      <c r="O2972" t="s">
        <v>152</v>
      </c>
      <c r="P2972" t="s">
        <v>152</v>
      </c>
      <c r="Q2972">
        <v>44</v>
      </c>
      <c r="R2972" t="s">
        <v>27</v>
      </c>
      <c r="S2972" t="s">
        <v>77</v>
      </c>
    </row>
    <row r="2973" spans="1:19" x14ac:dyDescent="0.3">
      <c r="A2973">
        <v>2972</v>
      </c>
      <c r="B2973">
        <v>30</v>
      </c>
      <c r="C2973" t="s">
        <v>153</v>
      </c>
      <c r="D2973" t="s">
        <v>68</v>
      </c>
      <c r="E2973" t="s">
        <v>69</v>
      </c>
      <c r="F2973">
        <v>100</v>
      </c>
      <c r="G2973" t="s">
        <v>140</v>
      </c>
      <c r="H2973" t="s">
        <v>23</v>
      </c>
      <c r="I2973" t="s">
        <v>134</v>
      </c>
      <c r="J2973" t="s">
        <v>58</v>
      </c>
      <c r="K2973">
        <v>3.9</v>
      </c>
      <c r="L2973" t="s">
        <v>152</v>
      </c>
      <c r="M2973" t="s">
        <v>27</v>
      </c>
      <c r="N2973" t="s">
        <v>47</v>
      </c>
      <c r="O2973" t="s">
        <v>152</v>
      </c>
      <c r="P2973" t="s">
        <v>152</v>
      </c>
      <c r="Q2973">
        <v>9</v>
      </c>
      <c r="R2973" t="s">
        <v>46</v>
      </c>
      <c r="S2973" t="s">
        <v>97</v>
      </c>
    </row>
    <row r="2974" spans="1:19" x14ac:dyDescent="0.3">
      <c r="A2974">
        <v>2973</v>
      </c>
      <c r="B2974">
        <v>31</v>
      </c>
      <c r="C2974" t="s">
        <v>153</v>
      </c>
      <c r="D2974" t="s">
        <v>102</v>
      </c>
      <c r="E2974" t="s">
        <v>65</v>
      </c>
      <c r="F2974">
        <v>39</v>
      </c>
      <c r="G2974" t="s">
        <v>85</v>
      </c>
      <c r="H2974" t="s">
        <v>38</v>
      </c>
      <c r="I2974" t="s">
        <v>126</v>
      </c>
      <c r="J2974" t="s">
        <v>58</v>
      </c>
      <c r="K2974">
        <v>4.2</v>
      </c>
      <c r="L2974" t="s">
        <v>152</v>
      </c>
      <c r="M2974" t="s">
        <v>29</v>
      </c>
      <c r="N2974" t="s">
        <v>40</v>
      </c>
      <c r="O2974" t="s">
        <v>152</v>
      </c>
      <c r="P2974" t="s">
        <v>152</v>
      </c>
      <c r="Q2974">
        <v>11</v>
      </c>
      <c r="R2974" t="s">
        <v>29</v>
      </c>
      <c r="S2974" t="s">
        <v>97</v>
      </c>
    </row>
    <row r="2975" spans="1:19" x14ac:dyDescent="0.3">
      <c r="A2975">
        <v>2974</v>
      </c>
      <c r="B2975">
        <v>25</v>
      </c>
      <c r="C2975" t="s">
        <v>153</v>
      </c>
      <c r="D2975" t="s">
        <v>137</v>
      </c>
      <c r="E2975" t="s">
        <v>43</v>
      </c>
      <c r="F2975">
        <v>65</v>
      </c>
      <c r="G2975" t="s">
        <v>116</v>
      </c>
      <c r="H2975" t="s">
        <v>45</v>
      </c>
      <c r="I2975" t="s">
        <v>144</v>
      </c>
      <c r="J2975" t="s">
        <v>54</v>
      </c>
      <c r="K2975">
        <v>2.7</v>
      </c>
      <c r="L2975" t="s">
        <v>152</v>
      </c>
      <c r="M2975" t="s">
        <v>46</v>
      </c>
      <c r="N2975" t="s">
        <v>76</v>
      </c>
      <c r="O2975" t="s">
        <v>152</v>
      </c>
      <c r="P2975" t="s">
        <v>152</v>
      </c>
      <c r="Q2975">
        <v>3</v>
      </c>
      <c r="R2975" t="s">
        <v>34</v>
      </c>
      <c r="S2975" t="s">
        <v>30</v>
      </c>
    </row>
    <row r="2976" spans="1:19" x14ac:dyDescent="0.3">
      <c r="A2976">
        <v>2975</v>
      </c>
      <c r="B2976">
        <v>57</v>
      </c>
      <c r="C2976" t="s">
        <v>153</v>
      </c>
      <c r="D2976" t="s">
        <v>51</v>
      </c>
      <c r="E2976" t="s">
        <v>43</v>
      </c>
      <c r="F2976">
        <v>99</v>
      </c>
      <c r="G2976" t="s">
        <v>122</v>
      </c>
      <c r="H2976" t="s">
        <v>92</v>
      </c>
      <c r="I2976" t="s">
        <v>100</v>
      </c>
      <c r="J2976" t="s">
        <v>54</v>
      </c>
      <c r="K2976">
        <v>4.0999999999999996</v>
      </c>
      <c r="L2976" t="s">
        <v>152</v>
      </c>
      <c r="M2976" t="s">
        <v>35</v>
      </c>
      <c r="N2976" t="s">
        <v>76</v>
      </c>
      <c r="O2976" t="s">
        <v>152</v>
      </c>
      <c r="P2976" t="s">
        <v>152</v>
      </c>
      <c r="Q2976">
        <v>34</v>
      </c>
      <c r="R2976" t="s">
        <v>27</v>
      </c>
      <c r="S2976" t="s">
        <v>41</v>
      </c>
    </row>
    <row r="2977" spans="1:19" x14ac:dyDescent="0.3">
      <c r="A2977">
        <v>2976</v>
      </c>
      <c r="B2977">
        <v>61</v>
      </c>
      <c r="C2977" t="s">
        <v>153</v>
      </c>
      <c r="D2977" t="s">
        <v>119</v>
      </c>
      <c r="E2977" t="s">
        <v>69</v>
      </c>
      <c r="F2977">
        <v>68</v>
      </c>
      <c r="G2977" t="s">
        <v>142</v>
      </c>
      <c r="H2977" t="s">
        <v>92</v>
      </c>
      <c r="I2977" t="s">
        <v>93</v>
      </c>
      <c r="J2977" t="s">
        <v>25</v>
      </c>
      <c r="K2977">
        <v>4.5</v>
      </c>
      <c r="L2977" t="s">
        <v>152</v>
      </c>
      <c r="M2977" t="s">
        <v>46</v>
      </c>
      <c r="N2977" t="s">
        <v>72</v>
      </c>
      <c r="O2977" t="s">
        <v>152</v>
      </c>
      <c r="P2977" t="s">
        <v>152</v>
      </c>
      <c r="Q2977">
        <v>48</v>
      </c>
      <c r="R2977" t="s">
        <v>35</v>
      </c>
      <c r="S2977" t="s">
        <v>97</v>
      </c>
    </row>
    <row r="2978" spans="1:19" x14ac:dyDescent="0.3">
      <c r="A2978">
        <v>2977</v>
      </c>
      <c r="B2978">
        <v>30</v>
      </c>
      <c r="C2978" t="s">
        <v>153</v>
      </c>
      <c r="D2978" t="s">
        <v>64</v>
      </c>
      <c r="E2978" t="s">
        <v>65</v>
      </c>
      <c r="F2978">
        <v>97</v>
      </c>
      <c r="G2978" t="s">
        <v>145</v>
      </c>
      <c r="H2978" t="s">
        <v>45</v>
      </c>
      <c r="I2978" t="s">
        <v>67</v>
      </c>
      <c r="J2978" t="s">
        <v>54</v>
      </c>
      <c r="K2978">
        <v>2.8</v>
      </c>
      <c r="L2978" t="s">
        <v>152</v>
      </c>
      <c r="M2978" t="s">
        <v>59</v>
      </c>
      <c r="N2978" t="s">
        <v>28</v>
      </c>
      <c r="O2978" t="s">
        <v>152</v>
      </c>
      <c r="P2978" t="s">
        <v>152</v>
      </c>
      <c r="Q2978">
        <v>28</v>
      </c>
      <c r="R2978" t="s">
        <v>35</v>
      </c>
      <c r="S2978" t="s">
        <v>30</v>
      </c>
    </row>
    <row r="2979" spans="1:19" x14ac:dyDescent="0.3">
      <c r="A2979">
        <v>2978</v>
      </c>
      <c r="B2979">
        <v>38</v>
      </c>
      <c r="C2979" t="s">
        <v>153</v>
      </c>
      <c r="D2979" t="s">
        <v>61</v>
      </c>
      <c r="E2979" t="s">
        <v>21</v>
      </c>
      <c r="F2979">
        <v>47</v>
      </c>
      <c r="G2979" t="s">
        <v>149</v>
      </c>
      <c r="H2979" t="s">
        <v>23</v>
      </c>
      <c r="I2979" t="s">
        <v>81</v>
      </c>
      <c r="J2979" t="s">
        <v>25</v>
      </c>
      <c r="K2979">
        <v>3.4</v>
      </c>
      <c r="L2979" t="s">
        <v>152</v>
      </c>
      <c r="M2979" t="s">
        <v>46</v>
      </c>
      <c r="N2979" t="s">
        <v>55</v>
      </c>
      <c r="O2979" t="s">
        <v>152</v>
      </c>
      <c r="P2979" t="s">
        <v>152</v>
      </c>
      <c r="Q2979">
        <v>20</v>
      </c>
      <c r="R2979" t="s">
        <v>29</v>
      </c>
      <c r="S2979" t="s">
        <v>50</v>
      </c>
    </row>
    <row r="2980" spans="1:19" x14ac:dyDescent="0.3">
      <c r="A2980">
        <v>2979</v>
      </c>
      <c r="B2980">
        <v>53</v>
      </c>
      <c r="C2980" t="s">
        <v>153</v>
      </c>
      <c r="D2980" t="s">
        <v>61</v>
      </c>
      <c r="E2980" t="s">
        <v>21</v>
      </c>
      <c r="F2980">
        <v>56</v>
      </c>
      <c r="G2980" t="s">
        <v>135</v>
      </c>
      <c r="H2980" t="s">
        <v>38</v>
      </c>
      <c r="I2980" t="s">
        <v>109</v>
      </c>
      <c r="J2980" t="s">
        <v>39</v>
      </c>
      <c r="K2980">
        <v>3.9</v>
      </c>
      <c r="L2980" t="s">
        <v>152</v>
      </c>
      <c r="M2980" t="s">
        <v>27</v>
      </c>
      <c r="N2980" t="s">
        <v>40</v>
      </c>
      <c r="O2980" t="s">
        <v>152</v>
      </c>
      <c r="P2980" t="s">
        <v>152</v>
      </c>
      <c r="Q2980">
        <v>49</v>
      </c>
      <c r="R2980" t="s">
        <v>34</v>
      </c>
      <c r="S2980" t="s">
        <v>30</v>
      </c>
    </row>
    <row r="2981" spans="1:19" x14ac:dyDescent="0.3">
      <c r="A2981">
        <v>2980</v>
      </c>
      <c r="B2981">
        <v>31</v>
      </c>
      <c r="C2981" t="s">
        <v>153</v>
      </c>
      <c r="D2981" t="s">
        <v>36</v>
      </c>
      <c r="E2981" t="s">
        <v>21</v>
      </c>
      <c r="F2981">
        <v>91</v>
      </c>
      <c r="G2981" t="s">
        <v>62</v>
      </c>
      <c r="H2981" t="s">
        <v>23</v>
      </c>
      <c r="I2981" t="s">
        <v>79</v>
      </c>
      <c r="J2981" t="s">
        <v>58</v>
      </c>
      <c r="K2981">
        <v>2.6</v>
      </c>
      <c r="L2981" t="s">
        <v>152</v>
      </c>
      <c r="M2981" t="s">
        <v>46</v>
      </c>
      <c r="N2981" t="s">
        <v>47</v>
      </c>
      <c r="O2981" t="s">
        <v>152</v>
      </c>
      <c r="P2981" t="s">
        <v>152</v>
      </c>
      <c r="Q2981">
        <v>14</v>
      </c>
      <c r="R2981" t="s">
        <v>46</v>
      </c>
      <c r="S2981" t="s">
        <v>41</v>
      </c>
    </row>
    <row r="2982" spans="1:19" x14ac:dyDescent="0.3">
      <c r="A2982">
        <v>2981</v>
      </c>
      <c r="B2982">
        <v>70</v>
      </c>
      <c r="C2982" t="s">
        <v>153</v>
      </c>
      <c r="D2982" t="s">
        <v>143</v>
      </c>
      <c r="E2982" t="s">
        <v>69</v>
      </c>
      <c r="F2982">
        <v>93</v>
      </c>
      <c r="G2982" t="s">
        <v>127</v>
      </c>
      <c r="H2982" t="s">
        <v>23</v>
      </c>
      <c r="I2982" t="s">
        <v>86</v>
      </c>
      <c r="J2982" t="s">
        <v>58</v>
      </c>
      <c r="K2982">
        <v>4.4000000000000004</v>
      </c>
      <c r="L2982" t="s">
        <v>152</v>
      </c>
      <c r="M2982" t="s">
        <v>35</v>
      </c>
      <c r="N2982" t="s">
        <v>72</v>
      </c>
      <c r="O2982" t="s">
        <v>152</v>
      </c>
      <c r="P2982" t="s">
        <v>152</v>
      </c>
      <c r="Q2982">
        <v>9</v>
      </c>
      <c r="R2982" t="s">
        <v>34</v>
      </c>
      <c r="S2982" t="s">
        <v>88</v>
      </c>
    </row>
    <row r="2983" spans="1:19" x14ac:dyDescent="0.3">
      <c r="A2983">
        <v>2982</v>
      </c>
      <c r="B2983">
        <v>21</v>
      </c>
      <c r="C2983" t="s">
        <v>153</v>
      </c>
      <c r="D2983" t="s">
        <v>95</v>
      </c>
      <c r="E2983" t="s">
        <v>21</v>
      </c>
      <c r="F2983">
        <v>36</v>
      </c>
      <c r="G2983" t="s">
        <v>80</v>
      </c>
      <c r="H2983" t="s">
        <v>23</v>
      </c>
      <c r="I2983" t="s">
        <v>71</v>
      </c>
      <c r="J2983" t="s">
        <v>25</v>
      </c>
      <c r="K2983">
        <v>4.9000000000000004</v>
      </c>
      <c r="L2983" t="s">
        <v>152</v>
      </c>
      <c r="M2983" t="s">
        <v>46</v>
      </c>
      <c r="N2983" t="s">
        <v>55</v>
      </c>
      <c r="O2983" t="s">
        <v>152</v>
      </c>
      <c r="P2983" t="s">
        <v>152</v>
      </c>
      <c r="Q2983">
        <v>37</v>
      </c>
      <c r="R2983" t="s">
        <v>29</v>
      </c>
      <c r="S2983" t="s">
        <v>50</v>
      </c>
    </row>
    <row r="2984" spans="1:19" x14ac:dyDescent="0.3">
      <c r="A2984">
        <v>2983</v>
      </c>
      <c r="B2984">
        <v>33</v>
      </c>
      <c r="C2984" t="s">
        <v>153</v>
      </c>
      <c r="D2984" t="s">
        <v>82</v>
      </c>
      <c r="E2984" t="s">
        <v>21</v>
      </c>
      <c r="F2984">
        <v>45</v>
      </c>
      <c r="G2984" t="s">
        <v>150</v>
      </c>
      <c r="H2984" t="s">
        <v>45</v>
      </c>
      <c r="I2984" t="s">
        <v>121</v>
      </c>
      <c r="J2984" t="s">
        <v>54</v>
      </c>
      <c r="K2984">
        <v>3.6</v>
      </c>
      <c r="L2984" t="s">
        <v>152</v>
      </c>
      <c r="M2984" t="s">
        <v>29</v>
      </c>
      <c r="N2984" t="s">
        <v>76</v>
      </c>
      <c r="O2984" t="s">
        <v>152</v>
      </c>
      <c r="P2984" t="s">
        <v>152</v>
      </c>
      <c r="Q2984">
        <v>4</v>
      </c>
      <c r="R2984" t="s">
        <v>27</v>
      </c>
      <c r="S2984" t="s">
        <v>41</v>
      </c>
    </row>
    <row r="2985" spans="1:19" x14ac:dyDescent="0.3">
      <c r="A2985">
        <v>2984</v>
      </c>
      <c r="B2985">
        <v>60</v>
      </c>
      <c r="C2985" t="s">
        <v>153</v>
      </c>
      <c r="D2985" t="s">
        <v>95</v>
      </c>
      <c r="E2985" t="s">
        <v>21</v>
      </c>
      <c r="F2985">
        <v>44</v>
      </c>
      <c r="G2985" t="s">
        <v>66</v>
      </c>
      <c r="H2985" t="s">
        <v>45</v>
      </c>
      <c r="I2985" t="s">
        <v>63</v>
      </c>
      <c r="J2985" t="s">
        <v>25</v>
      </c>
      <c r="K2985">
        <v>2.8</v>
      </c>
      <c r="L2985" t="s">
        <v>152</v>
      </c>
      <c r="M2985" t="s">
        <v>29</v>
      </c>
      <c r="N2985" t="s">
        <v>72</v>
      </c>
      <c r="O2985" t="s">
        <v>152</v>
      </c>
      <c r="P2985" t="s">
        <v>152</v>
      </c>
      <c r="Q2985">
        <v>1</v>
      </c>
      <c r="R2985" t="s">
        <v>27</v>
      </c>
      <c r="S2985" t="s">
        <v>60</v>
      </c>
    </row>
    <row r="2986" spans="1:19" x14ac:dyDescent="0.3">
      <c r="A2986">
        <v>2985</v>
      </c>
      <c r="B2986">
        <v>45</v>
      </c>
      <c r="C2986" t="s">
        <v>153</v>
      </c>
      <c r="D2986" t="s">
        <v>143</v>
      </c>
      <c r="E2986" t="s">
        <v>69</v>
      </c>
      <c r="F2986">
        <v>32</v>
      </c>
      <c r="G2986" t="s">
        <v>105</v>
      </c>
      <c r="H2986" t="s">
        <v>23</v>
      </c>
      <c r="I2986" t="s">
        <v>108</v>
      </c>
      <c r="J2986" t="s">
        <v>39</v>
      </c>
      <c r="K2986">
        <v>4.3</v>
      </c>
      <c r="L2986" t="s">
        <v>152</v>
      </c>
      <c r="M2986" t="s">
        <v>46</v>
      </c>
      <c r="N2986" t="s">
        <v>72</v>
      </c>
      <c r="O2986" t="s">
        <v>152</v>
      </c>
      <c r="P2986" t="s">
        <v>152</v>
      </c>
      <c r="Q2986">
        <v>36</v>
      </c>
      <c r="R2986" t="s">
        <v>59</v>
      </c>
      <c r="S2986" t="s">
        <v>77</v>
      </c>
    </row>
    <row r="2987" spans="1:19" x14ac:dyDescent="0.3">
      <c r="A2987">
        <v>2986</v>
      </c>
      <c r="B2987">
        <v>46</v>
      </c>
      <c r="C2987" t="s">
        <v>153</v>
      </c>
      <c r="D2987" t="s">
        <v>133</v>
      </c>
      <c r="E2987" t="s">
        <v>69</v>
      </c>
      <c r="F2987">
        <v>36</v>
      </c>
      <c r="G2987" t="s">
        <v>78</v>
      </c>
      <c r="H2987" t="s">
        <v>38</v>
      </c>
      <c r="I2987" t="s">
        <v>86</v>
      </c>
      <c r="J2987" t="s">
        <v>54</v>
      </c>
      <c r="K2987">
        <v>3</v>
      </c>
      <c r="L2987" t="s">
        <v>152</v>
      </c>
      <c r="M2987" t="s">
        <v>29</v>
      </c>
      <c r="N2987" t="s">
        <v>28</v>
      </c>
      <c r="O2987" t="s">
        <v>152</v>
      </c>
      <c r="P2987" t="s">
        <v>152</v>
      </c>
      <c r="Q2987">
        <v>21</v>
      </c>
      <c r="R2987" t="s">
        <v>35</v>
      </c>
      <c r="S2987" t="s">
        <v>77</v>
      </c>
    </row>
    <row r="2988" spans="1:19" x14ac:dyDescent="0.3">
      <c r="A2988">
        <v>2987</v>
      </c>
      <c r="B2988">
        <v>62</v>
      </c>
      <c r="C2988" t="s">
        <v>153</v>
      </c>
      <c r="D2988" t="s">
        <v>133</v>
      </c>
      <c r="E2988" t="s">
        <v>69</v>
      </c>
      <c r="F2988">
        <v>85</v>
      </c>
      <c r="G2988" t="s">
        <v>117</v>
      </c>
      <c r="H2988" t="s">
        <v>38</v>
      </c>
      <c r="I2988" t="s">
        <v>67</v>
      </c>
      <c r="J2988" t="s">
        <v>54</v>
      </c>
      <c r="K2988">
        <v>3.3</v>
      </c>
      <c r="L2988" t="s">
        <v>152</v>
      </c>
      <c r="M2988" t="s">
        <v>27</v>
      </c>
      <c r="N2988" t="s">
        <v>72</v>
      </c>
      <c r="O2988" t="s">
        <v>152</v>
      </c>
      <c r="P2988" t="s">
        <v>152</v>
      </c>
      <c r="Q2988">
        <v>16</v>
      </c>
      <c r="R2988" t="s">
        <v>27</v>
      </c>
      <c r="S2988" t="s">
        <v>88</v>
      </c>
    </row>
    <row r="2989" spans="1:19" x14ac:dyDescent="0.3">
      <c r="A2989">
        <v>2988</v>
      </c>
      <c r="B2989">
        <v>63</v>
      </c>
      <c r="C2989" t="s">
        <v>153</v>
      </c>
      <c r="D2989" t="s">
        <v>87</v>
      </c>
      <c r="E2989" t="s">
        <v>21</v>
      </c>
      <c r="F2989">
        <v>36</v>
      </c>
      <c r="G2989" t="s">
        <v>62</v>
      </c>
      <c r="H2989" t="s">
        <v>23</v>
      </c>
      <c r="I2989" t="s">
        <v>94</v>
      </c>
      <c r="J2989" t="s">
        <v>25</v>
      </c>
      <c r="K2989">
        <v>2.5</v>
      </c>
      <c r="L2989" t="s">
        <v>152</v>
      </c>
      <c r="M2989" t="s">
        <v>59</v>
      </c>
      <c r="N2989" t="s">
        <v>76</v>
      </c>
      <c r="O2989" t="s">
        <v>152</v>
      </c>
      <c r="P2989" t="s">
        <v>152</v>
      </c>
      <c r="Q2989">
        <v>42</v>
      </c>
      <c r="R2989" t="s">
        <v>35</v>
      </c>
      <c r="S2989" t="s">
        <v>88</v>
      </c>
    </row>
    <row r="2990" spans="1:19" x14ac:dyDescent="0.3">
      <c r="A2990">
        <v>2989</v>
      </c>
      <c r="B2990">
        <v>69</v>
      </c>
      <c r="C2990" t="s">
        <v>153</v>
      </c>
      <c r="D2990" t="s">
        <v>125</v>
      </c>
      <c r="E2990" t="s">
        <v>21</v>
      </c>
      <c r="F2990">
        <v>55</v>
      </c>
      <c r="G2990" t="s">
        <v>107</v>
      </c>
      <c r="H2990" t="s">
        <v>38</v>
      </c>
      <c r="I2990" t="s">
        <v>71</v>
      </c>
      <c r="J2990" t="s">
        <v>39</v>
      </c>
      <c r="K2990">
        <v>5</v>
      </c>
      <c r="L2990" t="s">
        <v>152</v>
      </c>
      <c r="M2990" t="s">
        <v>59</v>
      </c>
      <c r="N2990" t="s">
        <v>72</v>
      </c>
      <c r="O2990" t="s">
        <v>152</v>
      </c>
      <c r="P2990" t="s">
        <v>152</v>
      </c>
      <c r="Q2990">
        <v>31</v>
      </c>
      <c r="R2990" t="s">
        <v>59</v>
      </c>
      <c r="S2990" t="s">
        <v>88</v>
      </c>
    </row>
    <row r="2991" spans="1:19" x14ac:dyDescent="0.3">
      <c r="A2991">
        <v>2990</v>
      </c>
      <c r="B2991">
        <v>46</v>
      </c>
      <c r="C2991" t="s">
        <v>153</v>
      </c>
      <c r="D2991" t="s">
        <v>133</v>
      </c>
      <c r="E2991" t="s">
        <v>69</v>
      </c>
      <c r="F2991">
        <v>20</v>
      </c>
      <c r="G2991" t="s">
        <v>44</v>
      </c>
      <c r="H2991" t="s">
        <v>92</v>
      </c>
      <c r="I2991" t="s">
        <v>86</v>
      </c>
      <c r="J2991" t="s">
        <v>54</v>
      </c>
      <c r="K2991">
        <v>4.3</v>
      </c>
      <c r="L2991" t="s">
        <v>152</v>
      </c>
      <c r="M2991" t="s">
        <v>35</v>
      </c>
      <c r="N2991" t="s">
        <v>72</v>
      </c>
      <c r="O2991" t="s">
        <v>152</v>
      </c>
      <c r="P2991" t="s">
        <v>152</v>
      </c>
      <c r="Q2991">
        <v>6</v>
      </c>
      <c r="R2991" t="s">
        <v>27</v>
      </c>
      <c r="S2991" t="s">
        <v>41</v>
      </c>
    </row>
    <row r="2992" spans="1:19" x14ac:dyDescent="0.3">
      <c r="A2992">
        <v>2991</v>
      </c>
      <c r="B2992">
        <v>69</v>
      </c>
      <c r="C2992" t="s">
        <v>153</v>
      </c>
      <c r="D2992" t="s">
        <v>56</v>
      </c>
      <c r="E2992" t="s">
        <v>21</v>
      </c>
      <c r="F2992">
        <v>91</v>
      </c>
      <c r="G2992" t="s">
        <v>115</v>
      </c>
      <c r="H2992" t="s">
        <v>45</v>
      </c>
      <c r="I2992" t="s">
        <v>86</v>
      </c>
      <c r="J2992" t="s">
        <v>58</v>
      </c>
      <c r="K2992">
        <v>4.2</v>
      </c>
      <c r="L2992" t="s">
        <v>152</v>
      </c>
      <c r="M2992" t="s">
        <v>29</v>
      </c>
      <c r="N2992" t="s">
        <v>40</v>
      </c>
      <c r="O2992" t="s">
        <v>152</v>
      </c>
      <c r="P2992" t="s">
        <v>152</v>
      </c>
      <c r="Q2992">
        <v>24</v>
      </c>
      <c r="R2992" t="s">
        <v>29</v>
      </c>
      <c r="S2992" t="s">
        <v>88</v>
      </c>
    </row>
    <row r="2993" spans="1:19" x14ac:dyDescent="0.3">
      <c r="A2993">
        <v>2992</v>
      </c>
      <c r="B2993">
        <v>66</v>
      </c>
      <c r="C2993" t="s">
        <v>153</v>
      </c>
      <c r="D2993" t="s">
        <v>82</v>
      </c>
      <c r="E2993" t="s">
        <v>21</v>
      </c>
      <c r="F2993">
        <v>71</v>
      </c>
      <c r="G2993" t="s">
        <v>140</v>
      </c>
      <c r="H2993" t="s">
        <v>23</v>
      </c>
      <c r="I2993" t="s">
        <v>96</v>
      </c>
      <c r="J2993" t="s">
        <v>54</v>
      </c>
      <c r="K2993">
        <v>3.9</v>
      </c>
      <c r="L2993" t="s">
        <v>152</v>
      </c>
      <c r="M2993" t="s">
        <v>46</v>
      </c>
      <c r="N2993" t="s">
        <v>55</v>
      </c>
      <c r="O2993" t="s">
        <v>152</v>
      </c>
      <c r="P2993" t="s">
        <v>152</v>
      </c>
      <c r="Q2993">
        <v>7</v>
      </c>
      <c r="R2993" t="s">
        <v>46</v>
      </c>
      <c r="S2993" t="s">
        <v>77</v>
      </c>
    </row>
    <row r="2994" spans="1:19" x14ac:dyDescent="0.3">
      <c r="A2994">
        <v>2993</v>
      </c>
      <c r="B2994">
        <v>41</v>
      </c>
      <c r="C2994" t="s">
        <v>153</v>
      </c>
      <c r="D2994" t="s">
        <v>125</v>
      </c>
      <c r="E2994" t="s">
        <v>21</v>
      </c>
      <c r="F2994">
        <v>64</v>
      </c>
      <c r="G2994" t="s">
        <v>114</v>
      </c>
      <c r="H2994" t="s">
        <v>45</v>
      </c>
      <c r="I2994" t="s">
        <v>63</v>
      </c>
      <c r="J2994" t="s">
        <v>39</v>
      </c>
      <c r="K2994">
        <v>3.9</v>
      </c>
      <c r="L2994" t="s">
        <v>152</v>
      </c>
      <c r="M2994" t="s">
        <v>34</v>
      </c>
      <c r="N2994" t="s">
        <v>76</v>
      </c>
      <c r="O2994" t="s">
        <v>152</v>
      </c>
      <c r="P2994" t="s">
        <v>152</v>
      </c>
      <c r="Q2994">
        <v>25</v>
      </c>
      <c r="R2994" t="s">
        <v>29</v>
      </c>
      <c r="S2994" t="s">
        <v>41</v>
      </c>
    </row>
    <row r="2995" spans="1:19" x14ac:dyDescent="0.3">
      <c r="A2995">
        <v>2994</v>
      </c>
      <c r="B2995">
        <v>32</v>
      </c>
      <c r="C2995" t="s">
        <v>153</v>
      </c>
      <c r="D2995" t="s">
        <v>102</v>
      </c>
      <c r="E2995" t="s">
        <v>65</v>
      </c>
      <c r="F2995">
        <v>21</v>
      </c>
      <c r="G2995" t="s">
        <v>111</v>
      </c>
      <c r="H2995" t="s">
        <v>23</v>
      </c>
      <c r="I2995" t="s">
        <v>126</v>
      </c>
      <c r="J2995" t="s">
        <v>39</v>
      </c>
      <c r="K2995">
        <v>4.2</v>
      </c>
      <c r="L2995" t="s">
        <v>152</v>
      </c>
      <c r="M2995" t="s">
        <v>34</v>
      </c>
      <c r="N2995" t="s">
        <v>40</v>
      </c>
      <c r="O2995" t="s">
        <v>152</v>
      </c>
      <c r="P2995" t="s">
        <v>152</v>
      </c>
      <c r="Q2995">
        <v>18</v>
      </c>
      <c r="R2995" t="s">
        <v>35</v>
      </c>
      <c r="S2995" t="s">
        <v>77</v>
      </c>
    </row>
    <row r="2996" spans="1:19" x14ac:dyDescent="0.3">
      <c r="A2996">
        <v>2995</v>
      </c>
      <c r="B2996">
        <v>69</v>
      </c>
      <c r="C2996" t="s">
        <v>153</v>
      </c>
      <c r="D2996" t="s">
        <v>31</v>
      </c>
      <c r="E2996" t="s">
        <v>21</v>
      </c>
      <c r="F2996">
        <v>100</v>
      </c>
      <c r="G2996" t="s">
        <v>107</v>
      </c>
      <c r="H2996" t="s">
        <v>38</v>
      </c>
      <c r="I2996" t="s">
        <v>53</v>
      </c>
      <c r="J2996" t="s">
        <v>25</v>
      </c>
      <c r="K2996">
        <v>3.5</v>
      </c>
      <c r="L2996" t="s">
        <v>152</v>
      </c>
      <c r="M2996" t="s">
        <v>35</v>
      </c>
      <c r="N2996" t="s">
        <v>76</v>
      </c>
      <c r="O2996" t="s">
        <v>152</v>
      </c>
      <c r="P2996" t="s">
        <v>152</v>
      </c>
      <c r="Q2996">
        <v>14</v>
      </c>
      <c r="R2996" t="s">
        <v>34</v>
      </c>
      <c r="S2996" t="s">
        <v>60</v>
      </c>
    </row>
    <row r="2997" spans="1:19" x14ac:dyDescent="0.3">
      <c r="A2997">
        <v>2996</v>
      </c>
      <c r="B2997">
        <v>29</v>
      </c>
      <c r="C2997" t="s">
        <v>153</v>
      </c>
      <c r="D2997" t="s">
        <v>36</v>
      </c>
      <c r="E2997" t="s">
        <v>21</v>
      </c>
      <c r="F2997">
        <v>96</v>
      </c>
      <c r="G2997" t="s">
        <v>141</v>
      </c>
      <c r="H2997" t="s">
        <v>45</v>
      </c>
      <c r="I2997" t="s">
        <v>121</v>
      </c>
      <c r="J2997" t="s">
        <v>54</v>
      </c>
      <c r="K2997">
        <v>2.5</v>
      </c>
      <c r="L2997" t="s">
        <v>152</v>
      </c>
      <c r="M2997" t="s">
        <v>29</v>
      </c>
      <c r="N2997" t="s">
        <v>55</v>
      </c>
      <c r="O2997" t="s">
        <v>152</v>
      </c>
      <c r="P2997" t="s">
        <v>152</v>
      </c>
      <c r="Q2997">
        <v>42</v>
      </c>
      <c r="R2997" t="s">
        <v>59</v>
      </c>
      <c r="S2997" t="s">
        <v>77</v>
      </c>
    </row>
    <row r="2998" spans="1:19" x14ac:dyDescent="0.3">
      <c r="A2998">
        <v>2997</v>
      </c>
      <c r="B2998">
        <v>70</v>
      </c>
      <c r="C2998" t="s">
        <v>153</v>
      </c>
      <c r="D2998" t="s">
        <v>106</v>
      </c>
      <c r="E2998" t="s">
        <v>69</v>
      </c>
      <c r="F2998">
        <v>91</v>
      </c>
      <c r="G2998" t="s">
        <v>140</v>
      </c>
      <c r="H2998" t="s">
        <v>45</v>
      </c>
      <c r="I2998" t="s">
        <v>53</v>
      </c>
      <c r="J2998" t="s">
        <v>39</v>
      </c>
      <c r="K2998">
        <v>2.9</v>
      </c>
      <c r="L2998" t="s">
        <v>152</v>
      </c>
      <c r="M2998" t="s">
        <v>27</v>
      </c>
      <c r="N2998" t="s">
        <v>28</v>
      </c>
      <c r="O2998" t="s">
        <v>152</v>
      </c>
      <c r="P2998" t="s">
        <v>152</v>
      </c>
      <c r="Q2998">
        <v>6</v>
      </c>
      <c r="R2998" t="s">
        <v>29</v>
      </c>
      <c r="S2998" t="s">
        <v>97</v>
      </c>
    </row>
    <row r="2999" spans="1:19" x14ac:dyDescent="0.3">
      <c r="A2999">
        <v>2998</v>
      </c>
      <c r="B2999">
        <v>41</v>
      </c>
      <c r="C2999" t="s">
        <v>153</v>
      </c>
      <c r="D2999" t="s">
        <v>31</v>
      </c>
      <c r="E2999" t="s">
        <v>21</v>
      </c>
      <c r="F2999">
        <v>40</v>
      </c>
      <c r="G2999" t="s">
        <v>135</v>
      </c>
      <c r="H2999" t="s">
        <v>38</v>
      </c>
      <c r="I2999" t="s">
        <v>134</v>
      </c>
      <c r="J2999" t="s">
        <v>39</v>
      </c>
      <c r="K2999">
        <v>2.7</v>
      </c>
      <c r="L2999" t="s">
        <v>152</v>
      </c>
      <c r="M2999" t="s">
        <v>29</v>
      </c>
      <c r="N2999" t="s">
        <v>47</v>
      </c>
      <c r="O2999" t="s">
        <v>152</v>
      </c>
      <c r="P2999" t="s">
        <v>152</v>
      </c>
      <c r="Q2999">
        <v>14</v>
      </c>
      <c r="R2999" t="s">
        <v>29</v>
      </c>
      <c r="S2999" t="s">
        <v>97</v>
      </c>
    </row>
    <row r="3000" spans="1:19" x14ac:dyDescent="0.3">
      <c r="A3000">
        <v>2999</v>
      </c>
      <c r="B3000">
        <v>31</v>
      </c>
      <c r="C3000" t="s">
        <v>153</v>
      </c>
      <c r="D3000" t="s">
        <v>104</v>
      </c>
      <c r="E3000" t="s">
        <v>21</v>
      </c>
      <c r="F3000">
        <v>53</v>
      </c>
      <c r="G3000" t="s">
        <v>120</v>
      </c>
      <c r="H3000" t="s">
        <v>45</v>
      </c>
      <c r="I3000" t="s">
        <v>108</v>
      </c>
      <c r="J3000" t="s">
        <v>54</v>
      </c>
      <c r="K3000">
        <v>4.7</v>
      </c>
      <c r="L3000" t="s">
        <v>152</v>
      </c>
      <c r="M3000" t="s">
        <v>29</v>
      </c>
      <c r="N3000" t="s">
        <v>28</v>
      </c>
      <c r="O3000" t="s">
        <v>152</v>
      </c>
      <c r="P3000" t="s">
        <v>152</v>
      </c>
      <c r="Q3000">
        <v>30</v>
      </c>
      <c r="R3000" t="s">
        <v>59</v>
      </c>
      <c r="S3000" t="s">
        <v>60</v>
      </c>
    </row>
    <row r="3001" spans="1:19" x14ac:dyDescent="0.3">
      <c r="A3001">
        <v>3000</v>
      </c>
      <c r="B3001">
        <v>31</v>
      </c>
      <c r="C3001" t="s">
        <v>153</v>
      </c>
      <c r="D3001" t="s">
        <v>89</v>
      </c>
      <c r="E3001" t="s">
        <v>69</v>
      </c>
      <c r="F3001">
        <v>48</v>
      </c>
      <c r="G3001" t="s">
        <v>83</v>
      </c>
      <c r="H3001" t="s">
        <v>38</v>
      </c>
      <c r="I3001" t="s">
        <v>63</v>
      </c>
      <c r="J3001" t="s">
        <v>25</v>
      </c>
      <c r="K3001">
        <v>3.8</v>
      </c>
      <c r="L3001" t="s">
        <v>152</v>
      </c>
      <c r="M3001" t="s">
        <v>34</v>
      </c>
      <c r="N3001" t="s">
        <v>55</v>
      </c>
      <c r="O3001" t="s">
        <v>152</v>
      </c>
      <c r="P3001" t="s">
        <v>152</v>
      </c>
      <c r="Q3001">
        <v>10</v>
      </c>
      <c r="R3001" t="s">
        <v>35</v>
      </c>
      <c r="S3001" t="s">
        <v>88</v>
      </c>
    </row>
    <row r="3002" spans="1:19" x14ac:dyDescent="0.3">
      <c r="A3002">
        <v>3001</v>
      </c>
      <c r="B3002">
        <v>57</v>
      </c>
      <c r="C3002" t="s">
        <v>153</v>
      </c>
      <c r="D3002" t="s">
        <v>42</v>
      </c>
      <c r="E3002" t="s">
        <v>43</v>
      </c>
      <c r="F3002">
        <v>70</v>
      </c>
      <c r="G3002" t="s">
        <v>123</v>
      </c>
      <c r="H3002" t="s">
        <v>45</v>
      </c>
      <c r="I3002" t="s">
        <v>93</v>
      </c>
      <c r="J3002" t="s">
        <v>25</v>
      </c>
      <c r="K3002">
        <v>3.7</v>
      </c>
      <c r="L3002" t="s">
        <v>152</v>
      </c>
      <c r="M3002" t="s">
        <v>35</v>
      </c>
      <c r="N3002" t="s">
        <v>28</v>
      </c>
      <c r="O3002" t="s">
        <v>152</v>
      </c>
      <c r="P3002" t="s">
        <v>152</v>
      </c>
      <c r="Q3002">
        <v>7</v>
      </c>
      <c r="R3002" t="s">
        <v>46</v>
      </c>
      <c r="S3002" t="s">
        <v>41</v>
      </c>
    </row>
    <row r="3003" spans="1:19" x14ac:dyDescent="0.3">
      <c r="A3003">
        <v>3002</v>
      </c>
      <c r="B3003">
        <v>29</v>
      </c>
      <c r="C3003" t="s">
        <v>153</v>
      </c>
      <c r="D3003" t="s">
        <v>64</v>
      </c>
      <c r="E3003" t="s">
        <v>65</v>
      </c>
      <c r="F3003">
        <v>29</v>
      </c>
      <c r="G3003" t="s">
        <v>57</v>
      </c>
      <c r="H3003" t="s">
        <v>23</v>
      </c>
      <c r="I3003" t="s">
        <v>63</v>
      </c>
      <c r="J3003" t="s">
        <v>54</v>
      </c>
      <c r="K3003">
        <v>4.7</v>
      </c>
      <c r="L3003" t="s">
        <v>152</v>
      </c>
      <c r="M3003" t="s">
        <v>27</v>
      </c>
      <c r="N3003" t="s">
        <v>28</v>
      </c>
      <c r="O3003" t="s">
        <v>152</v>
      </c>
      <c r="P3003" t="s">
        <v>152</v>
      </c>
      <c r="Q3003">
        <v>28</v>
      </c>
      <c r="R3003" t="s">
        <v>27</v>
      </c>
      <c r="S3003" t="s">
        <v>60</v>
      </c>
    </row>
    <row r="3004" spans="1:19" x14ac:dyDescent="0.3">
      <c r="A3004">
        <v>3003</v>
      </c>
      <c r="B3004">
        <v>70</v>
      </c>
      <c r="C3004" t="s">
        <v>153</v>
      </c>
      <c r="D3004" t="s">
        <v>133</v>
      </c>
      <c r="E3004" t="s">
        <v>69</v>
      </c>
      <c r="F3004">
        <v>29</v>
      </c>
      <c r="G3004" t="s">
        <v>62</v>
      </c>
      <c r="H3004" t="s">
        <v>45</v>
      </c>
      <c r="I3004" t="s">
        <v>33</v>
      </c>
      <c r="J3004" t="s">
        <v>58</v>
      </c>
      <c r="K3004">
        <v>3.6</v>
      </c>
      <c r="L3004" t="s">
        <v>152</v>
      </c>
      <c r="M3004" t="s">
        <v>35</v>
      </c>
      <c r="N3004" t="s">
        <v>47</v>
      </c>
      <c r="O3004" t="s">
        <v>152</v>
      </c>
      <c r="P3004" t="s">
        <v>152</v>
      </c>
      <c r="Q3004">
        <v>19</v>
      </c>
      <c r="R3004" t="s">
        <v>34</v>
      </c>
      <c r="S3004" t="s">
        <v>60</v>
      </c>
    </row>
    <row r="3005" spans="1:19" x14ac:dyDescent="0.3">
      <c r="A3005">
        <v>3004</v>
      </c>
      <c r="B3005">
        <v>51</v>
      </c>
      <c r="C3005" t="s">
        <v>153</v>
      </c>
      <c r="D3005" t="s">
        <v>20</v>
      </c>
      <c r="E3005" t="s">
        <v>21</v>
      </c>
      <c r="F3005">
        <v>53</v>
      </c>
      <c r="G3005" t="s">
        <v>48</v>
      </c>
      <c r="H3005" t="s">
        <v>45</v>
      </c>
      <c r="I3005" t="s">
        <v>110</v>
      </c>
      <c r="J3005" t="s">
        <v>58</v>
      </c>
      <c r="K3005">
        <v>2.8</v>
      </c>
      <c r="L3005" t="s">
        <v>152</v>
      </c>
      <c r="M3005" t="s">
        <v>29</v>
      </c>
      <c r="N3005" t="s">
        <v>28</v>
      </c>
      <c r="O3005" t="s">
        <v>152</v>
      </c>
      <c r="P3005" t="s">
        <v>152</v>
      </c>
      <c r="Q3005">
        <v>13</v>
      </c>
      <c r="R3005" t="s">
        <v>27</v>
      </c>
      <c r="S3005" t="s">
        <v>97</v>
      </c>
    </row>
    <row r="3006" spans="1:19" x14ac:dyDescent="0.3">
      <c r="A3006">
        <v>3005</v>
      </c>
      <c r="B3006">
        <v>45</v>
      </c>
      <c r="C3006" t="s">
        <v>153</v>
      </c>
      <c r="D3006" t="s">
        <v>87</v>
      </c>
      <c r="E3006" t="s">
        <v>21</v>
      </c>
      <c r="F3006">
        <v>79</v>
      </c>
      <c r="G3006" t="s">
        <v>117</v>
      </c>
      <c r="H3006" t="s">
        <v>45</v>
      </c>
      <c r="I3006" t="s">
        <v>93</v>
      </c>
      <c r="J3006" t="s">
        <v>25</v>
      </c>
      <c r="K3006">
        <v>3.7</v>
      </c>
      <c r="L3006" t="s">
        <v>152</v>
      </c>
      <c r="M3006" t="s">
        <v>29</v>
      </c>
      <c r="N3006" t="s">
        <v>76</v>
      </c>
      <c r="O3006" t="s">
        <v>152</v>
      </c>
      <c r="P3006" t="s">
        <v>152</v>
      </c>
      <c r="Q3006">
        <v>23</v>
      </c>
      <c r="R3006" t="s">
        <v>29</v>
      </c>
      <c r="S3006" t="s">
        <v>30</v>
      </c>
    </row>
    <row r="3007" spans="1:19" x14ac:dyDescent="0.3">
      <c r="A3007">
        <v>3006</v>
      </c>
      <c r="B3007">
        <v>18</v>
      </c>
      <c r="C3007" t="s">
        <v>153</v>
      </c>
      <c r="D3007" t="s">
        <v>61</v>
      </c>
      <c r="E3007" t="s">
        <v>21</v>
      </c>
      <c r="F3007">
        <v>65</v>
      </c>
      <c r="G3007" t="s">
        <v>120</v>
      </c>
      <c r="H3007" t="s">
        <v>92</v>
      </c>
      <c r="I3007" t="s">
        <v>110</v>
      </c>
      <c r="J3007" t="s">
        <v>39</v>
      </c>
      <c r="K3007">
        <v>3.5</v>
      </c>
      <c r="L3007" t="s">
        <v>152</v>
      </c>
      <c r="M3007" t="s">
        <v>34</v>
      </c>
      <c r="N3007" t="s">
        <v>28</v>
      </c>
      <c r="O3007" t="s">
        <v>152</v>
      </c>
      <c r="P3007" t="s">
        <v>152</v>
      </c>
      <c r="Q3007">
        <v>5</v>
      </c>
      <c r="R3007" t="s">
        <v>29</v>
      </c>
      <c r="S3007" t="s">
        <v>41</v>
      </c>
    </row>
    <row r="3008" spans="1:19" x14ac:dyDescent="0.3">
      <c r="A3008">
        <v>3007</v>
      </c>
      <c r="B3008">
        <v>37</v>
      </c>
      <c r="C3008" t="s">
        <v>153</v>
      </c>
      <c r="D3008" t="s">
        <v>82</v>
      </c>
      <c r="E3008" t="s">
        <v>21</v>
      </c>
      <c r="F3008">
        <v>99</v>
      </c>
      <c r="G3008" t="s">
        <v>140</v>
      </c>
      <c r="H3008" t="s">
        <v>45</v>
      </c>
      <c r="I3008" t="s">
        <v>79</v>
      </c>
      <c r="J3008" t="s">
        <v>54</v>
      </c>
      <c r="K3008">
        <v>3.7</v>
      </c>
      <c r="L3008" t="s">
        <v>152</v>
      </c>
      <c r="M3008" t="s">
        <v>29</v>
      </c>
      <c r="N3008" t="s">
        <v>76</v>
      </c>
      <c r="O3008" t="s">
        <v>152</v>
      </c>
      <c r="P3008" t="s">
        <v>152</v>
      </c>
      <c r="Q3008">
        <v>17</v>
      </c>
      <c r="R3008" t="s">
        <v>29</v>
      </c>
      <c r="S3008" t="s">
        <v>77</v>
      </c>
    </row>
    <row r="3009" spans="1:19" x14ac:dyDescent="0.3">
      <c r="A3009">
        <v>3008</v>
      </c>
      <c r="B3009">
        <v>23</v>
      </c>
      <c r="C3009" t="s">
        <v>153</v>
      </c>
      <c r="D3009" t="s">
        <v>89</v>
      </c>
      <c r="E3009" t="s">
        <v>69</v>
      </c>
      <c r="F3009">
        <v>60</v>
      </c>
      <c r="G3009" t="s">
        <v>85</v>
      </c>
      <c r="H3009" t="s">
        <v>23</v>
      </c>
      <c r="I3009" t="s">
        <v>93</v>
      </c>
      <c r="J3009" t="s">
        <v>25</v>
      </c>
      <c r="K3009">
        <v>3</v>
      </c>
      <c r="L3009" t="s">
        <v>152</v>
      </c>
      <c r="M3009" t="s">
        <v>59</v>
      </c>
      <c r="N3009" t="s">
        <v>47</v>
      </c>
      <c r="O3009" t="s">
        <v>152</v>
      </c>
      <c r="P3009" t="s">
        <v>152</v>
      </c>
      <c r="Q3009">
        <v>31</v>
      </c>
      <c r="R3009" t="s">
        <v>29</v>
      </c>
      <c r="S3009" t="s">
        <v>41</v>
      </c>
    </row>
    <row r="3010" spans="1:19" x14ac:dyDescent="0.3">
      <c r="A3010">
        <v>3009</v>
      </c>
      <c r="B3010">
        <v>39</v>
      </c>
      <c r="C3010" t="s">
        <v>153</v>
      </c>
      <c r="D3010" t="s">
        <v>73</v>
      </c>
      <c r="E3010" t="s">
        <v>43</v>
      </c>
      <c r="F3010">
        <v>86</v>
      </c>
      <c r="G3010" t="s">
        <v>130</v>
      </c>
      <c r="H3010" t="s">
        <v>45</v>
      </c>
      <c r="I3010" t="s">
        <v>81</v>
      </c>
      <c r="J3010" t="s">
        <v>25</v>
      </c>
      <c r="K3010">
        <v>4.9000000000000004</v>
      </c>
      <c r="L3010" t="s">
        <v>152</v>
      </c>
      <c r="M3010" t="s">
        <v>35</v>
      </c>
      <c r="N3010" t="s">
        <v>40</v>
      </c>
      <c r="O3010" t="s">
        <v>152</v>
      </c>
      <c r="P3010" t="s">
        <v>152</v>
      </c>
      <c r="Q3010">
        <v>19</v>
      </c>
      <c r="R3010" t="s">
        <v>46</v>
      </c>
      <c r="S3010" t="s">
        <v>41</v>
      </c>
    </row>
    <row r="3011" spans="1:19" x14ac:dyDescent="0.3">
      <c r="A3011">
        <v>3010</v>
      </c>
      <c r="B3011">
        <v>62</v>
      </c>
      <c r="C3011" t="s">
        <v>153</v>
      </c>
      <c r="D3011" t="s">
        <v>133</v>
      </c>
      <c r="E3011" t="s">
        <v>69</v>
      </c>
      <c r="F3011">
        <v>73</v>
      </c>
      <c r="G3011" t="s">
        <v>62</v>
      </c>
      <c r="H3011" t="s">
        <v>45</v>
      </c>
      <c r="I3011" t="s">
        <v>67</v>
      </c>
      <c r="J3011" t="s">
        <v>25</v>
      </c>
      <c r="K3011">
        <v>4.5999999999999996</v>
      </c>
      <c r="L3011" t="s">
        <v>152</v>
      </c>
      <c r="M3011" t="s">
        <v>29</v>
      </c>
      <c r="N3011" t="s">
        <v>40</v>
      </c>
      <c r="O3011" t="s">
        <v>152</v>
      </c>
      <c r="P3011" t="s">
        <v>152</v>
      </c>
      <c r="Q3011">
        <v>8</v>
      </c>
      <c r="R3011" t="s">
        <v>29</v>
      </c>
      <c r="S3011" t="s">
        <v>30</v>
      </c>
    </row>
    <row r="3012" spans="1:19" x14ac:dyDescent="0.3">
      <c r="A3012">
        <v>3011</v>
      </c>
      <c r="B3012">
        <v>70</v>
      </c>
      <c r="C3012" t="s">
        <v>153</v>
      </c>
      <c r="D3012" t="s">
        <v>133</v>
      </c>
      <c r="E3012" t="s">
        <v>69</v>
      </c>
      <c r="F3012">
        <v>45</v>
      </c>
      <c r="G3012" t="s">
        <v>123</v>
      </c>
      <c r="H3012" t="s">
        <v>45</v>
      </c>
      <c r="I3012" t="s">
        <v>84</v>
      </c>
      <c r="J3012" t="s">
        <v>25</v>
      </c>
      <c r="K3012">
        <v>3.3</v>
      </c>
      <c r="L3012" t="s">
        <v>152</v>
      </c>
      <c r="M3012" t="s">
        <v>34</v>
      </c>
      <c r="N3012" t="s">
        <v>40</v>
      </c>
      <c r="O3012" t="s">
        <v>152</v>
      </c>
      <c r="P3012" t="s">
        <v>152</v>
      </c>
      <c r="Q3012">
        <v>15</v>
      </c>
      <c r="R3012" t="s">
        <v>27</v>
      </c>
      <c r="S3012" t="s">
        <v>50</v>
      </c>
    </row>
    <row r="3013" spans="1:19" x14ac:dyDescent="0.3">
      <c r="A3013">
        <v>3012</v>
      </c>
      <c r="B3013">
        <v>20</v>
      </c>
      <c r="C3013" t="s">
        <v>153</v>
      </c>
      <c r="D3013" t="s">
        <v>133</v>
      </c>
      <c r="E3013" t="s">
        <v>69</v>
      </c>
      <c r="F3013">
        <v>70</v>
      </c>
      <c r="G3013" t="s">
        <v>107</v>
      </c>
      <c r="H3013" t="s">
        <v>38</v>
      </c>
      <c r="I3013" t="s">
        <v>110</v>
      </c>
      <c r="J3013" t="s">
        <v>54</v>
      </c>
      <c r="K3013">
        <v>3</v>
      </c>
      <c r="L3013" t="s">
        <v>152</v>
      </c>
      <c r="M3013" t="s">
        <v>34</v>
      </c>
      <c r="N3013" t="s">
        <v>47</v>
      </c>
      <c r="O3013" t="s">
        <v>152</v>
      </c>
      <c r="P3013" t="s">
        <v>152</v>
      </c>
      <c r="Q3013">
        <v>18</v>
      </c>
      <c r="R3013" t="s">
        <v>27</v>
      </c>
      <c r="S3013" t="s">
        <v>97</v>
      </c>
    </row>
    <row r="3014" spans="1:19" x14ac:dyDescent="0.3">
      <c r="A3014">
        <v>3013</v>
      </c>
      <c r="B3014">
        <v>42</v>
      </c>
      <c r="C3014" t="s">
        <v>153</v>
      </c>
      <c r="D3014" t="s">
        <v>133</v>
      </c>
      <c r="E3014" t="s">
        <v>69</v>
      </c>
      <c r="F3014">
        <v>65</v>
      </c>
      <c r="G3014" t="s">
        <v>135</v>
      </c>
      <c r="H3014" t="s">
        <v>45</v>
      </c>
      <c r="I3014" t="s">
        <v>86</v>
      </c>
      <c r="J3014" t="s">
        <v>58</v>
      </c>
      <c r="K3014">
        <v>3.5</v>
      </c>
      <c r="L3014" t="s">
        <v>152</v>
      </c>
      <c r="M3014" t="s">
        <v>27</v>
      </c>
      <c r="N3014" t="s">
        <v>55</v>
      </c>
      <c r="O3014" t="s">
        <v>152</v>
      </c>
      <c r="P3014" t="s">
        <v>152</v>
      </c>
      <c r="Q3014">
        <v>16</v>
      </c>
      <c r="R3014" t="s">
        <v>46</v>
      </c>
      <c r="S3014" t="s">
        <v>50</v>
      </c>
    </row>
    <row r="3015" spans="1:19" x14ac:dyDescent="0.3">
      <c r="A3015">
        <v>3014</v>
      </c>
      <c r="B3015">
        <v>41</v>
      </c>
      <c r="C3015" t="s">
        <v>153</v>
      </c>
      <c r="D3015" t="s">
        <v>87</v>
      </c>
      <c r="E3015" t="s">
        <v>21</v>
      </c>
      <c r="F3015">
        <v>55</v>
      </c>
      <c r="G3015" t="s">
        <v>117</v>
      </c>
      <c r="H3015" t="s">
        <v>23</v>
      </c>
      <c r="I3015" t="s">
        <v>100</v>
      </c>
      <c r="J3015" t="s">
        <v>54</v>
      </c>
      <c r="K3015">
        <v>4.2</v>
      </c>
      <c r="L3015" t="s">
        <v>152</v>
      </c>
      <c r="M3015" t="s">
        <v>59</v>
      </c>
      <c r="N3015" t="s">
        <v>76</v>
      </c>
      <c r="O3015" t="s">
        <v>152</v>
      </c>
      <c r="P3015" t="s">
        <v>152</v>
      </c>
      <c r="Q3015">
        <v>13</v>
      </c>
      <c r="R3015" t="s">
        <v>35</v>
      </c>
      <c r="S3015" t="s">
        <v>88</v>
      </c>
    </row>
    <row r="3016" spans="1:19" x14ac:dyDescent="0.3">
      <c r="A3016">
        <v>3015</v>
      </c>
      <c r="B3016">
        <v>24</v>
      </c>
      <c r="C3016" t="s">
        <v>153</v>
      </c>
      <c r="D3016" t="s">
        <v>113</v>
      </c>
      <c r="E3016" t="s">
        <v>21</v>
      </c>
      <c r="F3016">
        <v>65</v>
      </c>
      <c r="G3016" t="s">
        <v>140</v>
      </c>
      <c r="H3016" t="s">
        <v>45</v>
      </c>
      <c r="I3016" t="s">
        <v>33</v>
      </c>
      <c r="J3016" t="s">
        <v>39</v>
      </c>
      <c r="K3016">
        <v>4.5</v>
      </c>
      <c r="L3016" t="s">
        <v>152</v>
      </c>
      <c r="M3016" t="s">
        <v>27</v>
      </c>
      <c r="N3016" t="s">
        <v>28</v>
      </c>
      <c r="O3016" t="s">
        <v>152</v>
      </c>
      <c r="P3016" t="s">
        <v>152</v>
      </c>
      <c r="Q3016">
        <v>38</v>
      </c>
      <c r="R3016" t="s">
        <v>46</v>
      </c>
      <c r="S3016" t="s">
        <v>97</v>
      </c>
    </row>
    <row r="3017" spans="1:19" x14ac:dyDescent="0.3">
      <c r="A3017">
        <v>3016</v>
      </c>
      <c r="B3017">
        <v>37</v>
      </c>
      <c r="C3017" t="s">
        <v>153</v>
      </c>
      <c r="D3017" t="s">
        <v>119</v>
      </c>
      <c r="E3017" t="s">
        <v>69</v>
      </c>
      <c r="F3017">
        <v>21</v>
      </c>
      <c r="G3017" t="s">
        <v>52</v>
      </c>
      <c r="H3017" t="s">
        <v>92</v>
      </c>
      <c r="I3017" t="s">
        <v>93</v>
      </c>
      <c r="J3017" t="s">
        <v>39</v>
      </c>
      <c r="K3017">
        <v>2.8</v>
      </c>
      <c r="L3017" t="s">
        <v>152</v>
      </c>
      <c r="M3017" t="s">
        <v>29</v>
      </c>
      <c r="N3017" t="s">
        <v>28</v>
      </c>
      <c r="O3017" t="s">
        <v>152</v>
      </c>
      <c r="P3017" t="s">
        <v>152</v>
      </c>
      <c r="Q3017">
        <v>27</v>
      </c>
      <c r="R3017" t="s">
        <v>34</v>
      </c>
      <c r="S3017" t="s">
        <v>77</v>
      </c>
    </row>
    <row r="3018" spans="1:19" x14ac:dyDescent="0.3">
      <c r="A3018">
        <v>3017</v>
      </c>
      <c r="B3018">
        <v>30</v>
      </c>
      <c r="C3018" t="s">
        <v>153</v>
      </c>
      <c r="D3018" t="s">
        <v>20</v>
      </c>
      <c r="E3018" t="s">
        <v>21</v>
      </c>
      <c r="F3018">
        <v>26</v>
      </c>
      <c r="G3018" t="s">
        <v>116</v>
      </c>
      <c r="H3018" t="s">
        <v>23</v>
      </c>
      <c r="I3018" t="s">
        <v>93</v>
      </c>
      <c r="J3018" t="s">
        <v>54</v>
      </c>
      <c r="K3018">
        <v>4.9000000000000004</v>
      </c>
      <c r="L3018" t="s">
        <v>152</v>
      </c>
      <c r="M3018" t="s">
        <v>27</v>
      </c>
      <c r="N3018" t="s">
        <v>76</v>
      </c>
      <c r="O3018" t="s">
        <v>152</v>
      </c>
      <c r="P3018" t="s">
        <v>152</v>
      </c>
      <c r="Q3018">
        <v>31</v>
      </c>
      <c r="R3018" t="s">
        <v>34</v>
      </c>
      <c r="S3018" t="s">
        <v>60</v>
      </c>
    </row>
    <row r="3019" spans="1:19" x14ac:dyDescent="0.3">
      <c r="A3019">
        <v>3018</v>
      </c>
      <c r="B3019">
        <v>58</v>
      </c>
      <c r="C3019" t="s">
        <v>153</v>
      </c>
      <c r="D3019" t="s">
        <v>89</v>
      </c>
      <c r="E3019" t="s">
        <v>69</v>
      </c>
      <c r="F3019">
        <v>71</v>
      </c>
      <c r="G3019" t="s">
        <v>150</v>
      </c>
      <c r="H3019" t="s">
        <v>38</v>
      </c>
      <c r="I3019" t="s">
        <v>75</v>
      </c>
      <c r="J3019" t="s">
        <v>54</v>
      </c>
      <c r="K3019">
        <v>3.3</v>
      </c>
      <c r="L3019" t="s">
        <v>152</v>
      </c>
      <c r="M3019" t="s">
        <v>34</v>
      </c>
      <c r="N3019" t="s">
        <v>47</v>
      </c>
      <c r="O3019" t="s">
        <v>152</v>
      </c>
      <c r="P3019" t="s">
        <v>152</v>
      </c>
      <c r="Q3019">
        <v>24</v>
      </c>
      <c r="R3019" t="s">
        <v>35</v>
      </c>
      <c r="S3019" t="s">
        <v>77</v>
      </c>
    </row>
    <row r="3020" spans="1:19" x14ac:dyDescent="0.3">
      <c r="A3020">
        <v>3019</v>
      </c>
      <c r="B3020">
        <v>43</v>
      </c>
      <c r="C3020" t="s">
        <v>153</v>
      </c>
      <c r="D3020" t="s">
        <v>137</v>
      </c>
      <c r="E3020" t="s">
        <v>43</v>
      </c>
      <c r="F3020">
        <v>41</v>
      </c>
      <c r="G3020" t="s">
        <v>105</v>
      </c>
      <c r="H3020" t="s">
        <v>45</v>
      </c>
      <c r="I3020" t="s">
        <v>96</v>
      </c>
      <c r="J3020" t="s">
        <v>54</v>
      </c>
      <c r="K3020">
        <v>3</v>
      </c>
      <c r="L3020" t="s">
        <v>152</v>
      </c>
      <c r="M3020" t="s">
        <v>59</v>
      </c>
      <c r="N3020" t="s">
        <v>40</v>
      </c>
      <c r="O3020" t="s">
        <v>152</v>
      </c>
      <c r="P3020" t="s">
        <v>152</v>
      </c>
      <c r="Q3020">
        <v>21</v>
      </c>
      <c r="R3020" t="s">
        <v>59</v>
      </c>
      <c r="S3020" t="s">
        <v>77</v>
      </c>
    </row>
    <row r="3021" spans="1:19" x14ac:dyDescent="0.3">
      <c r="A3021">
        <v>3020</v>
      </c>
      <c r="B3021">
        <v>19</v>
      </c>
      <c r="C3021" t="s">
        <v>153</v>
      </c>
      <c r="D3021" t="s">
        <v>102</v>
      </c>
      <c r="E3021" t="s">
        <v>65</v>
      </c>
      <c r="F3021">
        <v>44</v>
      </c>
      <c r="G3021" t="s">
        <v>140</v>
      </c>
      <c r="H3021" t="s">
        <v>45</v>
      </c>
      <c r="I3021" t="s">
        <v>134</v>
      </c>
      <c r="J3021" t="s">
        <v>25</v>
      </c>
      <c r="K3021">
        <v>3.9</v>
      </c>
      <c r="L3021" t="s">
        <v>152</v>
      </c>
      <c r="M3021" t="s">
        <v>29</v>
      </c>
      <c r="N3021" t="s">
        <v>72</v>
      </c>
      <c r="O3021" t="s">
        <v>152</v>
      </c>
      <c r="P3021" t="s">
        <v>152</v>
      </c>
      <c r="Q3021">
        <v>15</v>
      </c>
      <c r="R3021" t="s">
        <v>46</v>
      </c>
      <c r="S3021" t="s">
        <v>50</v>
      </c>
    </row>
    <row r="3022" spans="1:19" x14ac:dyDescent="0.3">
      <c r="A3022">
        <v>3021</v>
      </c>
      <c r="B3022">
        <v>23</v>
      </c>
      <c r="C3022" t="s">
        <v>153</v>
      </c>
      <c r="D3022" t="s">
        <v>36</v>
      </c>
      <c r="E3022" t="s">
        <v>21</v>
      </c>
      <c r="F3022">
        <v>81</v>
      </c>
      <c r="G3022" t="s">
        <v>74</v>
      </c>
      <c r="H3022" t="s">
        <v>38</v>
      </c>
      <c r="I3022" t="s">
        <v>63</v>
      </c>
      <c r="J3022" t="s">
        <v>58</v>
      </c>
      <c r="K3022">
        <v>2.8</v>
      </c>
      <c r="L3022" t="s">
        <v>152</v>
      </c>
      <c r="M3022" t="s">
        <v>34</v>
      </c>
      <c r="N3022" t="s">
        <v>76</v>
      </c>
      <c r="O3022" t="s">
        <v>152</v>
      </c>
      <c r="P3022" t="s">
        <v>152</v>
      </c>
      <c r="Q3022">
        <v>48</v>
      </c>
      <c r="R3022" t="s">
        <v>29</v>
      </c>
      <c r="S3022" t="s">
        <v>97</v>
      </c>
    </row>
    <row r="3023" spans="1:19" x14ac:dyDescent="0.3">
      <c r="A3023">
        <v>3022</v>
      </c>
      <c r="B3023">
        <v>65</v>
      </c>
      <c r="C3023" t="s">
        <v>153</v>
      </c>
      <c r="D3023" t="s">
        <v>89</v>
      </c>
      <c r="E3023" t="s">
        <v>69</v>
      </c>
      <c r="F3023">
        <v>77</v>
      </c>
      <c r="G3023" t="s">
        <v>138</v>
      </c>
      <c r="H3023" t="s">
        <v>38</v>
      </c>
      <c r="I3023" t="s">
        <v>144</v>
      </c>
      <c r="J3023" t="s">
        <v>54</v>
      </c>
      <c r="K3023">
        <v>4.5</v>
      </c>
      <c r="L3023" t="s">
        <v>152</v>
      </c>
      <c r="M3023" t="s">
        <v>59</v>
      </c>
      <c r="N3023" t="s">
        <v>72</v>
      </c>
      <c r="O3023" t="s">
        <v>152</v>
      </c>
      <c r="P3023" t="s">
        <v>152</v>
      </c>
      <c r="Q3023">
        <v>47</v>
      </c>
      <c r="R3023" t="s">
        <v>35</v>
      </c>
      <c r="S3023" t="s">
        <v>60</v>
      </c>
    </row>
    <row r="3024" spans="1:19" x14ac:dyDescent="0.3">
      <c r="A3024">
        <v>3023</v>
      </c>
      <c r="B3024">
        <v>58</v>
      </c>
      <c r="C3024" t="s">
        <v>153</v>
      </c>
      <c r="D3024" t="s">
        <v>42</v>
      </c>
      <c r="E3024" t="s">
        <v>43</v>
      </c>
      <c r="F3024">
        <v>26</v>
      </c>
      <c r="G3024" t="s">
        <v>142</v>
      </c>
      <c r="H3024" t="s">
        <v>45</v>
      </c>
      <c r="I3024" t="s">
        <v>93</v>
      </c>
      <c r="J3024" t="s">
        <v>58</v>
      </c>
      <c r="K3024">
        <v>4</v>
      </c>
      <c r="L3024" t="s">
        <v>152</v>
      </c>
      <c r="M3024" t="s">
        <v>59</v>
      </c>
      <c r="N3024" t="s">
        <v>40</v>
      </c>
      <c r="O3024" t="s">
        <v>152</v>
      </c>
      <c r="P3024" t="s">
        <v>152</v>
      </c>
      <c r="Q3024">
        <v>23</v>
      </c>
      <c r="R3024" t="s">
        <v>46</v>
      </c>
      <c r="S3024" t="s">
        <v>41</v>
      </c>
    </row>
    <row r="3025" spans="1:19" x14ac:dyDescent="0.3">
      <c r="A3025">
        <v>3024</v>
      </c>
      <c r="B3025">
        <v>50</v>
      </c>
      <c r="C3025" t="s">
        <v>153</v>
      </c>
      <c r="D3025" t="s">
        <v>132</v>
      </c>
      <c r="E3025" t="s">
        <v>69</v>
      </c>
      <c r="F3025">
        <v>31</v>
      </c>
      <c r="G3025" t="s">
        <v>116</v>
      </c>
      <c r="H3025" t="s">
        <v>45</v>
      </c>
      <c r="I3025" t="s">
        <v>110</v>
      </c>
      <c r="J3025" t="s">
        <v>54</v>
      </c>
      <c r="K3025">
        <v>2.9</v>
      </c>
      <c r="L3025" t="s">
        <v>152</v>
      </c>
      <c r="M3025" t="s">
        <v>46</v>
      </c>
      <c r="N3025" t="s">
        <v>28</v>
      </c>
      <c r="O3025" t="s">
        <v>152</v>
      </c>
      <c r="P3025" t="s">
        <v>152</v>
      </c>
      <c r="Q3025">
        <v>4</v>
      </c>
      <c r="R3025" t="s">
        <v>46</v>
      </c>
      <c r="S3025" t="s">
        <v>60</v>
      </c>
    </row>
    <row r="3026" spans="1:19" x14ac:dyDescent="0.3">
      <c r="A3026">
        <v>3025</v>
      </c>
      <c r="B3026">
        <v>67</v>
      </c>
      <c r="C3026" t="s">
        <v>153</v>
      </c>
      <c r="D3026" t="s">
        <v>20</v>
      </c>
      <c r="E3026" t="s">
        <v>21</v>
      </c>
      <c r="F3026">
        <v>82</v>
      </c>
      <c r="G3026" t="s">
        <v>135</v>
      </c>
      <c r="H3026" t="s">
        <v>38</v>
      </c>
      <c r="I3026" t="s">
        <v>53</v>
      </c>
      <c r="J3026" t="s">
        <v>39</v>
      </c>
      <c r="K3026">
        <v>4</v>
      </c>
      <c r="L3026" t="s">
        <v>152</v>
      </c>
      <c r="M3026" t="s">
        <v>27</v>
      </c>
      <c r="N3026" t="s">
        <v>40</v>
      </c>
      <c r="O3026" t="s">
        <v>152</v>
      </c>
      <c r="P3026" t="s">
        <v>152</v>
      </c>
      <c r="Q3026">
        <v>47</v>
      </c>
      <c r="R3026" t="s">
        <v>27</v>
      </c>
      <c r="S3026" t="s">
        <v>97</v>
      </c>
    </row>
    <row r="3027" spans="1:19" x14ac:dyDescent="0.3">
      <c r="A3027">
        <v>3026</v>
      </c>
      <c r="B3027">
        <v>40</v>
      </c>
      <c r="C3027" t="s">
        <v>153</v>
      </c>
      <c r="D3027" t="s">
        <v>73</v>
      </c>
      <c r="E3027" t="s">
        <v>43</v>
      </c>
      <c r="F3027">
        <v>60</v>
      </c>
      <c r="G3027" t="s">
        <v>57</v>
      </c>
      <c r="H3027" t="s">
        <v>92</v>
      </c>
      <c r="I3027" t="s">
        <v>96</v>
      </c>
      <c r="J3027" t="s">
        <v>54</v>
      </c>
      <c r="K3027">
        <v>3.4</v>
      </c>
      <c r="L3027" t="s">
        <v>152</v>
      </c>
      <c r="M3027" t="s">
        <v>59</v>
      </c>
      <c r="N3027" t="s">
        <v>76</v>
      </c>
      <c r="O3027" t="s">
        <v>152</v>
      </c>
      <c r="P3027" t="s">
        <v>152</v>
      </c>
      <c r="Q3027">
        <v>7</v>
      </c>
      <c r="R3027" t="s">
        <v>46</v>
      </c>
      <c r="S3027" t="s">
        <v>88</v>
      </c>
    </row>
    <row r="3028" spans="1:19" x14ac:dyDescent="0.3">
      <c r="A3028">
        <v>3027</v>
      </c>
      <c r="B3028">
        <v>55</v>
      </c>
      <c r="C3028" t="s">
        <v>153</v>
      </c>
      <c r="D3028" t="s">
        <v>56</v>
      </c>
      <c r="E3028" t="s">
        <v>21</v>
      </c>
      <c r="F3028">
        <v>70</v>
      </c>
      <c r="G3028" t="s">
        <v>122</v>
      </c>
      <c r="H3028" t="s">
        <v>23</v>
      </c>
      <c r="I3028" t="s">
        <v>136</v>
      </c>
      <c r="J3028" t="s">
        <v>58</v>
      </c>
      <c r="K3028">
        <v>2.5</v>
      </c>
      <c r="L3028" t="s">
        <v>152</v>
      </c>
      <c r="M3028" t="s">
        <v>29</v>
      </c>
      <c r="N3028" t="s">
        <v>40</v>
      </c>
      <c r="O3028" t="s">
        <v>152</v>
      </c>
      <c r="P3028" t="s">
        <v>152</v>
      </c>
      <c r="Q3028">
        <v>6</v>
      </c>
      <c r="R3028" t="s">
        <v>27</v>
      </c>
      <c r="S3028" t="s">
        <v>50</v>
      </c>
    </row>
    <row r="3029" spans="1:19" x14ac:dyDescent="0.3">
      <c r="A3029">
        <v>3028</v>
      </c>
      <c r="B3029">
        <v>52</v>
      </c>
      <c r="C3029" t="s">
        <v>153</v>
      </c>
      <c r="D3029" t="s">
        <v>104</v>
      </c>
      <c r="E3029" t="s">
        <v>21</v>
      </c>
      <c r="F3029">
        <v>26</v>
      </c>
      <c r="G3029" t="s">
        <v>66</v>
      </c>
      <c r="H3029" t="s">
        <v>92</v>
      </c>
      <c r="I3029" t="s">
        <v>100</v>
      </c>
      <c r="J3029" t="s">
        <v>25</v>
      </c>
      <c r="K3029">
        <v>2.8</v>
      </c>
      <c r="L3029" t="s">
        <v>152</v>
      </c>
      <c r="M3029" t="s">
        <v>34</v>
      </c>
      <c r="N3029" t="s">
        <v>72</v>
      </c>
      <c r="O3029" t="s">
        <v>152</v>
      </c>
      <c r="P3029" t="s">
        <v>152</v>
      </c>
      <c r="Q3029">
        <v>47</v>
      </c>
      <c r="R3029" t="s">
        <v>27</v>
      </c>
      <c r="S3029" t="s">
        <v>60</v>
      </c>
    </row>
    <row r="3030" spans="1:19" x14ac:dyDescent="0.3">
      <c r="A3030">
        <v>3029</v>
      </c>
      <c r="B3030">
        <v>62</v>
      </c>
      <c r="C3030" t="s">
        <v>153</v>
      </c>
      <c r="D3030" t="s">
        <v>82</v>
      </c>
      <c r="E3030" t="s">
        <v>21</v>
      </c>
      <c r="F3030">
        <v>100</v>
      </c>
      <c r="G3030" t="s">
        <v>99</v>
      </c>
      <c r="H3030" t="s">
        <v>23</v>
      </c>
      <c r="I3030" t="s">
        <v>63</v>
      </c>
      <c r="J3030" t="s">
        <v>54</v>
      </c>
      <c r="K3030">
        <v>3</v>
      </c>
      <c r="L3030" t="s">
        <v>152</v>
      </c>
      <c r="M3030" t="s">
        <v>46</v>
      </c>
      <c r="N3030" t="s">
        <v>40</v>
      </c>
      <c r="O3030" t="s">
        <v>152</v>
      </c>
      <c r="P3030" t="s">
        <v>152</v>
      </c>
      <c r="Q3030">
        <v>7</v>
      </c>
      <c r="R3030" t="s">
        <v>46</v>
      </c>
      <c r="S3030" t="s">
        <v>97</v>
      </c>
    </row>
    <row r="3031" spans="1:19" x14ac:dyDescent="0.3">
      <c r="A3031">
        <v>3030</v>
      </c>
      <c r="B3031">
        <v>64</v>
      </c>
      <c r="C3031" t="s">
        <v>153</v>
      </c>
      <c r="D3031" t="s">
        <v>82</v>
      </c>
      <c r="E3031" t="s">
        <v>21</v>
      </c>
      <c r="F3031">
        <v>82</v>
      </c>
      <c r="G3031" t="s">
        <v>142</v>
      </c>
      <c r="H3031" t="s">
        <v>45</v>
      </c>
      <c r="I3031" t="s">
        <v>81</v>
      </c>
      <c r="J3031" t="s">
        <v>54</v>
      </c>
      <c r="K3031">
        <v>3.1</v>
      </c>
      <c r="L3031" t="s">
        <v>152</v>
      </c>
      <c r="M3031" t="s">
        <v>34</v>
      </c>
      <c r="N3031" t="s">
        <v>40</v>
      </c>
      <c r="O3031" t="s">
        <v>152</v>
      </c>
      <c r="P3031" t="s">
        <v>152</v>
      </c>
      <c r="Q3031">
        <v>1</v>
      </c>
      <c r="R3031" t="s">
        <v>59</v>
      </c>
      <c r="S3031" t="s">
        <v>60</v>
      </c>
    </row>
    <row r="3032" spans="1:19" x14ac:dyDescent="0.3">
      <c r="A3032">
        <v>3031</v>
      </c>
      <c r="B3032">
        <v>43</v>
      </c>
      <c r="C3032" t="s">
        <v>153</v>
      </c>
      <c r="D3032" t="s">
        <v>51</v>
      </c>
      <c r="E3032" t="s">
        <v>43</v>
      </c>
      <c r="F3032">
        <v>24</v>
      </c>
      <c r="G3032" t="s">
        <v>128</v>
      </c>
      <c r="H3032" t="s">
        <v>92</v>
      </c>
      <c r="I3032" t="s">
        <v>75</v>
      </c>
      <c r="J3032" t="s">
        <v>39</v>
      </c>
      <c r="K3032">
        <v>2.6</v>
      </c>
      <c r="L3032" t="s">
        <v>152</v>
      </c>
      <c r="M3032" t="s">
        <v>46</v>
      </c>
      <c r="N3032" t="s">
        <v>72</v>
      </c>
      <c r="O3032" t="s">
        <v>152</v>
      </c>
      <c r="P3032" t="s">
        <v>152</v>
      </c>
      <c r="Q3032">
        <v>23</v>
      </c>
      <c r="R3032" t="s">
        <v>27</v>
      </c>
      <c r="S3032" t="s">
        <v>41</v>
      </c>
    </row>
    <row r="3033" spans="1:19" x14ac:dyDescent="0.3">
      <c r="A3033">
        <v>3032</v>
      </c>
      <c r="B3033">
        <v>61</v>
      </c>
      <c r="C3033" t="s">
        <v>153</v>
      </c>
      <c r="D3033" t="s">
        <v>20</v>
      </c>
      <c r="E3033" t="s">
        <v>21</v>
      </c>
      <c r="F3033">
        <v>74</v>
      </c>
      <c r="G3033" t="s">
        <v>135</v>
      </c>
      <c r="H3033" t="s">
        <v>23</v>
      </c>
      <c r="I3033" t="s">
        <v>86</v>
      </c>
      <c r="J3033" t="s">
        <v>54</v>
      </c>
      <c r="K3033">
        <v>4.9000000000000004</v>
      </c>
      <c r="L3033" t="s">
        <v>152</v>
      </c>
      <c r="M3033" t="s">
        <v>46</v>
      </c>
      <c r="N3033" t="s">
        <v>72</v>
      </c>
      <c r="O3033" t="s">
        <v>152</v>
      </c>
      <c r="P3033" t="s">
        <v>152</v>
      </c>
      <c r="Q3033">
        <v>30</v>
      </c>
      <c r="R3033" t="s">
        <v>27</v>
      </c>
      <c r="S3033" t="s">
        <v>88</v>
      </c>
    </row>
    <row r="3034" spans="1:19" x14ac:dyDescent="0.3">
      <c r="A3034">
        <v>3033</v>
      </c>
      <c r="B3034">
        <v>26</v>
      </c>
      <c r="C3034" t="s">
        <v>153</v>
      </c>
      <c r="D3034" t="s">
        <v>132</v>
      </c>
      <c r="E3034" t="s">
        <v>69</v>
      </c>
      <c r="F3034">
        <v>58</v>
      </c>
      <c r="G3034" t="s">
        <v>99</v>
      </c>
      <c r="H3034" t="s">
        <v>92</v>
      </c>
      <c r="I3034" t="s">
        <v>96</v>
      </c>
      <c r="J3034" t="s">
        <v>54</v>
      </c>
      <c r="K3034">
        <v>3.5</v>
      </c>
      <c r="L3034" t="s">
        <v>152</v>
      </c>
      <c r="M3034" t="s">
        <v>59</v>
      </c>
      <c r="N3034" t="s">
        <v>47</v>
      </c>
      <c r="O3034" t="s">
        <v>152</v>
      </c>
      <c r="P3034" t="s">
        <v>152</v>
      </c>
      <c r="Q3034">
        <v>24</v>
      </c>
      <c r="R3034" t="s">
        <v>27</v>
      </c>
      <c r="S3034" t="s">
        <v>60</v>
      </c>
    </row>
    <row r="3035" spans="1:19" x14ac:dyDescent="0.3">
      <c r="A3035">
        <v>3034</v>
      </c>
      <c r="B3035">
        <v>22</v>
      </c>
      <c r="C3035" t="s">
        <v>153</v>
      </c>
      <c r="D3035" t="s">
        <v>31</v>
      </c>
      <c r="E3035" t="s">
        <v>21</v>
      </c>
      <c r="F3035">
        <v>56</v>
      </c>
      <c r="G3035" t="s">
        <v>90</v>
      </c>
      <c r="H3035" t="s">
        <v>23</v>
      </c>
      <c r="I3035" t="s">
        <v>121</v>
      </c>
      <c r="J3035" t="s">
        <v>39</v>
      </c>
      <c r="K3035">
        <v>2.6</v>
      </c>
      <c r="L3035" t="s">
        <v>152</v>
      </c>
      <c r="M3035" t="s">
        <v>46</v>
      </c>
      <c r="N3035" t="s">
        <v>76</v>
      </c>
      <c r="O3035" t="s">
        <v>152</v>
      </c>
      <c r="P3035" t="s">
        <v>152</v>
      </c>
      <c r="Q3035">
        <v>9</v>
      </c>
      <c r="R3035" t="s">
        <v>46</v>
      </c>
      <c r="S3035" t="s">
        <v>41</v>
      </c>
    </row>
    <row r="3036" spans="1:19" x14ac:dyDescent="0.3">
      <c r="A3036">
        <v>3035</v>
      </c>
      <c r="B3036">
        <v>51</v>
      </c>
      <c r="C3036" t="s">
        <v>153</v>
      </c>
      <c r="D3036" t="s">
        <v>137</v>
      </c>
      <c r="E3036" t="s">
        <v>43</v>
      </c>
      <c r="F3036">
        <v>37</v>
      </c>
      <c r="G3036" t="s">
        <v>140</v>
      </c>
      <c r="H3036" t="s">
        <v>23</v>
      </c>
      <c r="I3036" t="s">
        <v>100</v>
      </c>
      <c r="J3036" t="s">
        <v>39</v>
      </c>
      <c r="K3036">
        <v>3.5</v>
      </c>
      <c r="L3036" t="s">
        <v>152</v>
      </c>
      <c r="M3036" t="s">
        <v>46</v>
      </c>
      <c r="N3036" t="s">
        <v>72</v>
      </c>
      <c r="O3036" t="s">
        <v>152</v>
      </c>
      <c r="P3036" t="s">
        <v>152</v>
      </c>
      <c r="Q3036">
        <v>25</v>
      </c>
      <c r="R3036" t="s">
        <v>27</v>
      </c>
      <c r="S3036" t="s">
        <v>60</v>
      </c>
    </row>
    <row r="3037" spans="1:19" x14ac:dyDescent="0.3">
      <c r="A3037">
        <v>3036</v>
      </c>
      <c r="B3037">
        <v>69</v>
      </c>
      <c r="C3037" t="s">
        <v>153</v>
      </c>
      <c r="D3037" t="s">
        <v>68</v>
      </c>
      <c r="E3037" t="s">
        <v>69</v>
      </c>
      <c r="F3037">
        <v>64</v>
      </c>
      <c r="G3037" t="s">
        <v>22</v>
      </c>
      <c r="H3037" t="s">
        <v>45</v>
      </c>
      <c r="I3037" t="s">
        <v>81</v>
      </c>
      <c r="J3037" t="s">
        <v>39</v>
      </c>
      <c r="K3037">
        <v>4.5</v>
      </c>
      <c r="L3037" t="s">
        <v>152</v>
      </c>
      <c r="M3037" t="s">
        <v>34</v>
      </c>
      <c r="N3037" t="s">
        <v>40</v>
      </c>
      <c r="O3037" t="s">
        <v>152</v>
      </c>
      <c r="P3037" t="s">
        <v>152</v>
      </c>
      <c r="Q3037">
        <v>18</v>
      </c>
      <c r="R3037" t="s">
        <v>35</v>
      </c>
      <c r="S3037" t="s">
        <v>77</v>
      </c>
    </row>
    <row r="3038" spans="1:19" x14ac:dyDescent="0.3">
      <c r="A3038">
        <v>3037</v>
      </c>
      <c r="B3038">
        <v>50</v>
      </c>
      <c r="C3038" t="s">
        <v>153</v>
      </c>
      <c r="D3038" t="s">
        <v>104</v>
      </c>
      <c r="E3038" t="s">
        <v>21</v>
      </c>
      <c r="F3038">
        <v>58</v>
      </c>
      <c r="G3038" t="s">
        <v>129</v>
      </c>
      <c r="H3038" t="s">
        <v>38</v>
      </c>
      <c r="I3038" t="s">
        <v>84</v>
      </c>
      <c r="J3038" t="s">
        <v>39</v>
      </c>
      <c r="K3038">
        <v>4.3</v>
      </c>
      <c r="L3038" t="s">
        <v>152</v>
      </c>
      <c r="M3038" t="s">
        <v>46</v>
      </c>
      <c r="N3038" t="s">
        <v>47</v>
      </c>
      <c r="O3038" t="s">
        <v>152</v>
      </c>
      <c r="P3038" t="s">
        <v>152</v>
      </c>
      <c r="Q3038">
        <v>7</v>
      </c>
      <c r="R3038" t="s">
        <v>29</v>
      </c>
      <c r="S3038" t="s">
        <v>30</v>
      </c>
    </row>
    <row r="3039" spans="1:19" x14ac:dyDescent="0.3">
      <c r="A3039">
        <v>3038</v>
      </c>
      <c r="B3039">
        <v>51</v>
      </c>
      <c r="C3039" t="s">
        <v>153</v>
      </c>
      <c r="D3039" t="s">
        <v>133</v>
      </c>
      <c r="E3039" t="s">
        <v>69</v>
      </c>
      <c r="F3039">
        <v>44</v>
      </c>
      <c r="G3039" t="s">
        <v>146</v>
      </c>
      <c r="H3039" t="s">
        <v>23</v>
      </c>
      <c r="I3039" t="s">
        <v>63</v>
      </c>
      <c r="J3039" t="s">
        <v>54</v>
      </c>
      <c r="K3039">
        <v>4.8</v>
      </c>
      <c r="L3039" t="s">
        <v>152</v>
      </c>
      <c r="M3039" t="s">
        <v>59</v>
      </c>
      <c r="N3039" t="s">
        <v>47</v>
      </c>
      <c r="O3039" t="s">
        <v>152</v>
      </c>
      <c r="P3039" t="s">
        <v>152</v>
      </c>
      <c r="Q3039">
        <v>2</v>
      </c>
      <c r="R3039" t="s">
        <v>35</v>
      </c>
      <c r="S3039" t="s">
        <v>50</v>
      </c>
    </row>
    <row r="3040" spans="1:19" x14ac:dyDescent="0.3">
      <c r="A3040">
        <v>3039</v>
      </c>
      <c r="B3040">
        <v>56</v>
      </c>
      <c r="C3040" t="s">
        <v>153</v>
      </c>
      <c r="D3040" t="s">
        <v>106</v>
      </c>
      <c r="E3040" t="s">
        <v>69</v>
      </c>
      <c r="F3040">
        <v>39</v>
      </c>
      <c r="G3040" t="s">
        <v>142</v>
      </c>
      <c r="H3040" t="s">
        <v>45</v>
      </c>
      <c r="I3040" t="s">
        <v>110</v>
      </c>
      <c r="J3040" t="s">
        <v>54</v>
      </c>
      <c r="K3040">
        <v>4.2</v>
      </c>
      <c r="L3040" t="s">
        <v>152</v>
      </c>
      <c r="M3040" t="s">
        <v>34</v>
      </c>
      <c r="N3040" t="s">
        <v>40</v>
      </c>
      <c r="O3040" t="s">
        <v>152</v>
      </c>
      <c r="P3040" t="s">
        <v>152</v>
      </c>
      <c r="Q3040">
        <v>36</v>
      </c>
      <c r="R3040" t="s">
        <v>59</v>
      </c>
      <c r="S3040" t="s">
        <v>50</v>
      </c>
    </row>
    <row r="3041" spans="1:19" x14ac:dyDescent="0.3">
      <c r="A3041">
        <v>3040</v>
      </c>
      <c r="B3041">
        <v>59</v>
      </c>
      <c r="C3041" t="s">
        <v>153</v>
      </c>
      <c r="D3041" t="s">
        <v>20</v>
      </c>
      <c r="E3041" t="s">
        <v>21</v>
      </c>
      <c r="F3041">
        <v>48</v>
      </c>
      <c r="G3041" t="s">
        <v>90</v>
      </c>
      <c r="H3041" t="s">
        <v>23</v>
      </c>
      <c r="I3041" t="s">
        <v>144</v>
      </c>
      <c r="J3041" t="s">
        <v>39</v>
      </c>
      <c r="K3041">
        <v>3.2</v>
      </c>
      <c r="L3041" t="s">
        <v>152</v>
      </c>
      <c r="M3041" t="s">
        <v>34</v>
      </c>
      <c r="N3041" t="s">
        <v>47</v>
      </c>
      <c r="O3041" t="s">
        <v>152</v>
      </c>
      <c r="P3041" t="s">
        <v>152</v>
      </c>
      <c r="Q3041">
        <v>31</v>
      </c>
      <c r="R3041" t="s">
        <v>46</v>
      </c>
      <c r="S3041" t="s">
        <v>77</v>
      </c>
    </row>
    <row r="3042" spans="1:19" x14ac:dyDescent="0.3">
      <c r="A3042">
        <v>3041</v>
      </c>
      <c r="B3042">
        <v>18</v>
      </c>
      <c r="C3042" t="s">
        <v>153</v>
      </c>
      <c r="D3042" t="s">
        <v>68</v>
      </c>
      <c r="E3042" t="s">
        <v>69</v>
      </c>
      <c r="F3042">
        <v>32</v>
      </c>
      <c r="G3042" t="s">
        <v>145</v>
      </c>
      <c r="H3042" t="s">
        <v>45</v>
      </c>
      <c r="I3042" t="s">
        <v>81</v>
      </c>
      <c r="J3042" t="s">
        <v>58</v>
      </c>
      <c r="K3042">
        <v>4.0999999999999996</v>
      </c>
      <c r="L3042" t="s">
        <v>152</v>
      </c>
      <c r="M3042" t="s">
        <v>46</v>
      </c>
      <c r="N3042" t="s">
        <v>28</v>
      </c>
      <c r="O3042" t="s">
        <v>152</v>
      </c>
      <c r="P3042" t="s">
        <v>152</v>
      </c>
      <c r="Q3042">
        <v>10</v>
      </c>
      <c r="R3042" t="s">
        <v>35</v>
      </c>
      <c r="S3042" t="s">
        <v>30</v>
      </c>
    </row>
    <row r="3043" spans="1:19" x14ac:dyDescent="0.3">
      <c r="A3043">
        <v>3042</v>
      </c>
      <c r="B3043">
        <v>48</v>
      </c>
      <c r="C3043" t="s">
        <v>153</v>
      </c>
      <c r="D3043" t="s">
        <v>68</v>
      </c>
      <c r="E3043" t="s">
        <v>69</v>
      </c>
      <c r="F3043">
        <v>79</v>
      </c>
      <c r="G3043" t="s">
        <v>44</v>
      </c>
      <c r="H3043" t="s">
        <v>45</v>
      </c>
      <c r="I3043" t="s">
        <v>121</v>
      </c>
      <c r="J3043" t="s">
        <v>25</v>
      </c>
      <c r="K3043">
        <v>4</v>
      </c>
      <c r="L3043" t="s">
        <v>152</v>
      </c>
      <c r="M3043" t="s">
        <v>27</v>
      </c>
      <c r="N3043" t="s">
        <v>28</v>
      </c>
      <c r="O3043" t="s">
        <v>152</v>
      </c>
      <c r="P3043" t="s">
        <v>152</v>
      </c>
      <c r="Q3043">
        <v>27</v>
      </c>
      <c r="R3043" t="s">
        <v>46</v>
      </c>
      <c r="S3043" t="s">
        <v>88</v>
      </c>
    </row>
    <row r="3044" spans="1:19" x14ac:dyDescent="0.3">
      <c r="A3044">
        <v>3043</v>
      </c>
      <c r="B3044">
        <v>53</v>
      </c>
      <c r="C3044" t="s">
        <v>153</v>
      </c>
      <c r="D3044" t="s">
        <v>64</v>
      </c>
      <c r="E3044" t="s">
        <v>65</v>
      </c>
      <c r="F3044">
        <v>27</v>
      </c>
      <c r="G3044" t="s">
        <v>147</v>
      </c>
      <c r="H3044" t="s">
        <v>23</v>
      </c>
      <c r="I3044" t="s">
        <v>49</v>
      </c>
      <c r="J3044" t="s">
        <v>25</v>
      </c>
      <c r="K3044">
        <v>2.9</v>
      </c>
      <c r="L3044" t="s">
        <v>152</v>
      </c>
      <c r="M3044" t="s">
        <v>27</v>
      </c>
      <c r="N3044" t="s">
        <v>47</v>
      </c>
      <c r="O3044" t="s">
        <v>152</v>
      </c>
      <c r="P3044" t="s">
        <v>152</v>
      </c>
      <c r="Q3044">
        <v>14</v>
      </c>
      <c r="R3044" t="s">
        <v>46</v>
      </c>
      <c r="S3044" t="s">
        <v>97</v>
      </c>
    </row>
    <row r="3045" spans="1:19" x14ac:dyDescent="0.3">
      <c r="A3045">
        <v>3044</v>
      </c>
      <c r="B3045">
        <v>45</v>
      </c>
      <c r="C3045" t="s">
        <v>153</v>
      </c>
      <c r="D3045" t="s">
        <v>133</v>
      </c>
      <c r="E3045" t="s">
        <v>69</v>
      </c>
      <c r="F3045">
        <v>98</v>
      </c>
      <c r="G3045" t="s">
        <v>115</v>
      </c>
      <c r="H3045" t="s">
        <v>38</v>
      </c>
      <c r="I3045" t="s">
        <v>100</v>
      </c>
      <c r="J3045" t="s">
        <v>58</v>
      </c>
      <c r="K3045">
        <v>2.6</v>
      </c>
      <c r="L3045" t="s">
        <v>152</v>
      </c>
      <c r="M3045" t="s">
        <v>59</v>
      </c>
      <c r="N3045" t="s">
        <v>76</v>
      </c>
      <c r="O3045" t="s">
        <v>152</v>
      </c>
      <c r="P3045" t="s">
        <v>152</v>
      </c>
      <c r="Q3045">
        <v>17</v>
      </c>
      <c r="R3045" t="s">
        <v>27</v>
      </c>
      <c r="S3045" t="s">
        <v>88</v>
      </c>
    </row>
    <row r="3046" spans="1:19" x14ac:dyDescent="0.3">
      <c r="A3046">
        <v>3045</v>
      </c>
      <c r="B3046">
        <v>21</v>
      </c>
      <c r="C3046" t="s">
        <v>153</v>
      </c>
      <c r="D3046" t="s">
        <v>137</v>
      </c>
      <c r="E3046" t="s">
        <v>43</v>
      </c>
      <c r="F3046">
        <v>67</v>
      </c>
      <c r="G3046" t="s">
        <v>98</v>
      </c>
      <c r="H3046" t="s">
        <v>45</v>
      </c>
      <c r="I3046" t="s">
        <v>136</v>
      </c>
      <c r="J3046" t="s">
        <v>25</v>
      </c>
      <c r="K3046">
        <v>2.7</v>
      </c>
      <c r="L3046" t="s">
        <v>152</v>
      </c>
      <c r="M3046" t="s">
        <v>46</v>
      </c>
      <c r="N3046" t="s">
        <v>40</v>
      </c>
      <c r="O3046" t="s">
        <v>152</v>
      </c>
      <c r="P3046" t="s">
        <v>152</v>
      </c>
      <c r="Q3046">
        <v>10</v>
      </c>
      <c r="R3046" t="s">
        <v>34</v>
      </c>
      <c r="S3046" t="s">
        <v>60</v>
      </c>
    </row>
    <row r="3047" spans="1:19" x14ac:dyDescent="0.3">
      <c r="A3047">
        <v>3046</v>
      </c>
      <c r="B3047">
        <v>42</v>
      </c>
      <c r="C3047" t="s">
        <v>153</v>
      </c>
      <c r="D3047" t="s">
        <v>125</v>
      </c>
      <c r="E3047" t="s">
        <v>21</v>
      </c>
      <c r="F3047">
        <v>37</v>
      </c>
      <c r="G3047" t="s">
        <v>103</v>
      </c>
      <c r="H3047" t="s">
        <v>23</v>
      </c>
      <c r="I3047" t="s">
        <v>94</v>
      </c>
      <c r="J3047" t="s">
        <v>25</v>
      </c>
      <c r="K3047">
        <v>4.5999999999999996</v>
      </c>
      <c r="L3047" t="s">
        <v>152</v>
      </c>
      <c r="M3047" t="s">
        <v>59</v>
      </c>
      <c r="N3047" t="s">
        <v>72</v>
      </c>
      <c r="O3047" t="s">
        <v>152</v>
      </c>
      <c r="P3047" t="s">
        <v>152</v>
      </c>
      <c r="Q3047">
        <v>4</v>
      </c>
      <c r="R3047" t="s">
        <v>46</v>
      </c>
      <c r="S3047" t="s">
        <v>77</v>
      </c>
    </row>
    <row r="3048" spans="1:19" x14ac:dyDescent="0.3">
      <c r="A3048">
        <v>3047</v>
      </c>
      <c r="B3048">
        <v>60</v>
      </c>
      <c r="C3048" t="s">
        <v>153</v>
      </c>
      <c r="D3048" t="s">
        <v>73</v>
      </c>
      <c r="E3048" t="s">
        <v>43</v>
      </c>
      <c r="F3048">
        <v>49</v>
      </c>
      <c r="G3048" t="s">
        <v>138</v>
      </c>
      <c r="H3048" t="s">
        <v>45</v>
      </c>
      <c r="I3048" t="s">
        <v>53</v>
      </c>
      <c r="J3048" t="s">
        <v>39</v>
      </c>
      <c r="K3048">
        <v>3.2</v>
      </c>
      <c r="L3048" t="s">
        <v>152</v>
      </c>
      <c r="M3048" t="s">
        <v>34</v>
      </c>
      <c r="N3048" t="s">
        <v>76</v>
      </c>
      <c r="O3048" t="s">
        <v>152</v>
      </c>
      <c r="P3048" t="s">
        <v>152</v>
      </c>
      <c r="Q3048">
        <v>25</v>
      </c>
      <c r="R3048" t="s">
        <v>35</v>
      </c>
      <c r="S3048" t="s">
        <v>97</v>
      </c>
    </row>
    <row r="3049" spans="1:19" x14ac:dyDescent="0.3">
      <c r="A3049">
        <v>3048</v>
      </c>
      <c r="B3049">
        <v>21</v>
      </c>
      <c r="C3049" t="s">
        <v>153</v>
      </c>
      <c r="D3049" t="s">
        <v>51</v>
      </c>
      <c r="E3049" t="s">
        <v>43</v>
      </c>
      <c r="F3049">
        <v>74</v>
      </c>
      <c r="G3049" t="s">
        <v>129</v>
      </c>
      <c r="H3049" t="s">
        <v>45</v>
      </c>
      <c r="I3049" t="s">
        <v>84</v>
      </c>
      <c r="J3049" t="s">
        <v>58</v>
      </c>
      <c r="K3049">
        <v>4.0999999999999996</v>
      </c>
      <c r="L3049" t="s">
        <v>152</v>
      </c>
      <c r="M3049" t="s">
        <v>35</v>
      </c>
      <c r="N3049" t="s">
        <v>72</v>
      </c>
      <c r="O3049" t="s">
        <v>152</v>
      </c>
      <c r="P3049" t="s">
        <v>152</v>
      </c>
      <c r="Q3049">
        <v>3</v>
      </c>
      <c r="R3049" t="s">
        <v>46</v>
      </c>
      <c r="S3049" t="s">
        <v>77</v>
      </c>
    </row>
    <row r="3050" spans="1:19" x14ac:dyDescent="0.3">
      <c r="A3050">
        <v>3049</v>
      </c>
      <c r="B3050">
        <v>69</v>
      </c>
      <c r="C3050" t="s">
        <v>153</v>
      </c>
      <c r="D3050" t="s">
        <v>106</v>
      </c>
      <c r="E3050" t="s">
        <v>69</v>
      </c>
      <c r="F3050">
        <v>93</v>
      </c>
      <c r="G3050" t="s">
        <v>112</v>
      </c>
      <c r="H3050" t="s">
        <v>45</v>
      </c>
      <c r="I3050" t="s">
        <v>79</v>
      </c>
      <c r="J3050" t="s">
        <v>54</v>
      </c>
      <c r="K3050">
        <v>3.9</v>
      </c>
      <c r="L3050" t="s">
        <v>152</v>
      </c>
      <c r="M3050" t="s">
        <v>46</v>
      </c>
      <c r="N3050" t="s">
        <v>55</v>
      </c>
      <c r="O3050" t="s">
        <v>152</v>
      </c>
      <c r="P3050" t="s">
        <v>152</v>
      </c>
      <c r="Q3050">
        <v>47</v>
      </c>
      <c r="R3050" t="s">
        <v>29</v>
      </c>
      <c r="S3050" t="s">
        <v>30</v>
      </c>
    </row>
    <row r="3051" spans="1:19" x14ac:dyDescent="0.3">
      <c r="A3051">
        <v>3050</v>
      </c>
      <c r="B3051">
        <v>40</v>
      </c>
      <c r="C3051" t="s">
        <v>153</v>
      </c>
      <c r="D3051" t="s">
        <v>68</v>
      </c>
      <c r="E3051" t="s">
        <v>69</v>
      </c>
      <c r="F3051">
        <v>60</v>
      </c>
      <c r="G3051" t="s">
        <v>140</v>
      </c>
      <c r="H3051" t="s">
        <v>23</v>
      </c>
      <c r="I3051" t="s">
        <v>108</v>
      </c>
      <c r="J3051" t="s">
        <v>54</v>
      </c>
      <c r="K3051">
        <v>3</v>
      </c>
      <c r="L3051" t="s">
        <v>152</v>
      </c>
      <c r="M3051" t="s">
        <v>59</v>
      </c>
      <c r="N3051" t="s">
        <v>47</v>
      </c>
      <c r="O3051" t="s">
        <v>152</v>
      </c>
      <c r="P3051" t="s">
        <v>152</v>
      </c>
      <c r="Q3051">
        <v>41</v>
      </c>
      <c r="R3051" t="s">
        <v>34</v>
      </c>
      <c r="S3051" t="s">
        <v>77</v>
      </c>
    </row>
    <row r="3052" spans="1:19" x14ac:dyDescent="0.3">
      <c r="A3052">
        <v>3051</v>
      </c>
      <c r="B3052">
        <v>31</v>
      </c>
      <c r="C3052" t="s">
        <v>153</v>
      </c>
      <c r="D3052" t="s">
        <v>64</v>
      </c>
      <c r="E3052" t="s">
        <v>65</v>
      </c>
      <c r="F3052">
        <v>76</v>
      </c>
      <c r="G3052" t="s">
        <v>22</v>
      </c>
      <c r="H3052" t="s">
        <v>38</v>
      </c>
      <c r="I3052" t="s">
        <v>96</v>
      </c>
      <c r="J3052" t="s">
        <v>39</v>
      </c>
      <c r="K3052">
        <v>3.6</v>
      </c>
      <c r="L3052" t="s">
        <v>152</v>
      </c>
      <c r="M3052" t="s">
        <v>35</v>
      </c>
      <c r="N3052" t="s">
        <v>55</v>
      </c>
      <c r="O3052" t="s">
        <v>152</v>
      </c>
      <c r="P3052" t="s">
        <v>152</v>
      </c>
      <c r="Q3052">
        <v>28</v>
      </c>
      <c r="R3052" t="s">
        <v>29</v>
      </c>
      <c r="S3052" t="s">
        <v>97</v>
      </c>
    </row>
    <row r="3053" spans="1:19" x14ac:dyDescent="0.3">
      <c r="A3053">
        <v>3052</v>
      </c>
      <c r="B3053">
        <v>44</v>
      </c>
      <c r="C3053" t="s">
        <v>153</v>
      </c>
      <c r="D3053" t="s">
        <v>89</v>
      </c>
      <c r="E3053" t="s">
        <v>69</v>
      </c>
      <c r="F3053">
        <v>64</v>
      </c>
      <c r="G3053" t="s">
        <v>52</v>
      </c>
      <c r="H3053" t="s">
        <v>23</v>
      </c>
      <c r="I3053" t="s">
        <v>81</v>
      </c>
      <c r="J3053" t="s">
        <v>54</v>
      </c>
      <c r="K3053">
        <v>4.5999999999999996</v>
      </c>
      <c r="L3053" t="s">
        <v>152</v>
      </c>
      <c r="M3053" t="s">
        <v>29</v>
      </c>
      <c r="N3053" t="s">
        <v>28</v>
      </c>
      <c r="O3053" t="s">
        <v>152</v>
      </c>
      <c r="P3053" t="s">
        <v>152</v>
      </c>
      <c r="Q3053">
        <v>49</v>
      </c>
      <c r="R3053" t="s">
        <v>59</v>
      </c>
      <c r="S3053" t="s">
        <v>97</v>
      </c>
    </row>
    <row r="3054" spans="1:19" x14ac:dyDescent="0.3">
      <c r="A3054">
        <v>3053</v>
      </c>
      <c r="B3054">
        <v>48</v>
      </c>
      <c r="C3054" t="s">
        <v>153</v>
      </c>
      <c r="D3054" t="s">
        <v>73</v>
      </c>
      <c r="E3054" t="s">
        <v>43</v>
      </c>
      <c r="F3054">
        <v>38</v>
      </c>
      <c r="G3054" t="s">
        <v>32</v>
      </c>
      <c r="H3054" t="s">
        <v>92</v>
      </c>
      <c r="I3054" t="s">
        <v>79</v>
      </c>
      <c r="J3054" t="s">
        <v>39</v>
      </c>
      <c r="K3054">
        <v>4.5</v>
      </c>
      <c r="L3054" t="s">
        <v>152</v>
      </c>
      <c r="M3054" t="s">
        <v>27</v>
      </c>
      <c r="N3054" t="s">
        <v>76</v>
      </c>
      <c r="O3054" t="s">
        <v>152</v>
      </c>
      <c r="P3054" t="s">
        <v>152</v>
      </c>
      <c r="Q3054">
        <v>7</v>
      </c>
      <c r="R3054" t="s">
        <v>34</v>
      </c>
      <c r="S3054" t="s">
        <v>30</v>
      </c>
    </row>
    <row r="3055" spans="1:19" x14ac:dyDescent="0.3">
      <c r="A3055">
        <v>3054</v>
      </c>
      <c r="B3055">
        <v>32</v>
      </c>
      <c r="C3055" t="s">
        <v>153</v>
      </c>
      <c r="D3055" t="s">
        <v>73</v>
      </c>
      <c r="E3055" t="s">
        <v>43</v>
      </c>
      <c r="F3055">
        <v>91</v>
      </c>
      <c r="G3055" t="s">
        <v>32</v>
      </c>
      <c r="H3055" t="s">
        <v>23</v>
      </c>
      <c r="I3055" t="s">
        <v>110</v>
      </c>
      <c r="J3055" t="s">
        <v>25</v>
      </c>
      <c r="K3055">
        <v>3.2</v>
      </c>
      <c r="L3055" t="s">
        <v>152</v>
      </c>
      <c r="M3055" t="s">
        <v>27</v>
      </c>
      <c r="N3055" t="s">
        <v>47</v>
      </c>
      <c r="O3055" t="s">
        <v>152</v>
      </c>
      <c r="P3055" t="s">
        <v>152</v>
      </c>
      <c r="Q3055">
        <v>22</v>
      </c>
      <c r="R3055" t="s">
        <v>34</v>
      </c>
      <c r="S3055" t="s">
        <v>88</v>
      </c>
    </row>
    <row r="3056" spans="1:19" x14ac:dyDescent="0.3">
      <c r="A3056">
        <v>3055</v>
      </c>
      <c r="B3056">
        <v>42</v>
      </c>
      <c r="C3056" t="s">
        <v>153</v>
      </c>
      <c r="D3056" t="s">
        <v>137</v>
      </c>
      <c r="E3056" t="s">
        <v>43</v>
      </c>
      <c r="F3056">
        <v>70</v>
      </c>
      <c r="G3056" t="s">
        <v>83</v>
      </c>
      <c r="H3056" t="s">
        <v>38</v>
      </c>
      <c r="I3056" t="s">
        <v>136</v>
      </c>
      <c r="J3056" t="s">
        <v>54</v>
      </c>
      <c r="K3056">
        <v>4.9000000000000004</v>
      </c>
      <c r="L3056" t="s">
        <v>152</v>
      </c>
      <c r="M3056" t="s">
        <v>35</v>
      </c>
      <c r="N3056" t="s">
        <v>72</v>
      </c>
      <c r="O3056" t="s">
        <v>152</v>
      </c>
      <c r="P3056" t="s">
        <v>152</v>
      </c>
      <c r="Q3056">
        <v>34</v>
      </c>
      <c r="R3056" t="s">
        <v>29</v>
      </c>
      <c r="S3056" t="s">
        <v>88</v>
      </c>
    </row>
    <row r="3057" spans="1:19" x14ac:dyDescent="0.3">
      <c r="A3057">
        <v>3056</v>
      </c>
      <c r="B3057">
        <v>27</v>
      </c>
      <c r="C3057" t="s">
        <v>153</v>
      </c>
      <c r="D3057" t="s">
        <v>42</v>
      </c>
      <c r="E3057" t="s">
        <v>43</v>
      </c>
      <c r="F3057">
        <v>22</v>
      </c>
      <c r="G3057" t="s">
        <v>111</v>
      </c>
      <c r="H3057" t="s">
        <v>45</v>
      </c>
      <c r="I3057" t="s">
        <v>84</v>
      </c>
      <c r="J3057" t="s">
        <v>58</v>
      </c>
      <c r="K3057">
        <v>5</v>
      </c>
      <c r="L3057" t="s">
        <v>152</v>
      </c>
      <c r="M3057" t="s">
        <v>34</v>
      </c>
      <c r="N3057" t="s">
        <v>55</v>
      </c>
      <c r="O3057" t="s">
        <v>152</v>
      </c>
      <c r="P3057" t="s">
        <v>152</v>
      </c>
      <c r="Q3057">
        <v>5</v>
      </c>
      <c r="R3057" t="s">
        <v>59</v>
      </c>
      <c r="S3057" t="s">
        <v>77</v>
      </c>
    </row>
    <row r="3058" spans="1:19" x14ac:dyDescent="0.3">
      <c r="A3058">
        <v>3057</v>
      </c>
      <c r="B3058">
        <v>69</v>
      </c>
      <c r="C3058" t="s">
        <v>153</v>
      </c>
      <c r="D3058" t="s">
        <v>143</v>
      </c>
      <c r="E3058" t="s">
        <v>69</v>
      </c>
      <c r="F3058">
        <v>59</v>
      </c>
      <c r="G3058" t="s">
        <v>127</v>
      </c>
      <c r="H3058" t="s">
        <v>45</v>
      </c>
      <c r="I3058" t="s">
        <v>118</v>
      </c>
      <c r="J3058" t="s">
        <v>39</v>
      </c>
      <c r="K3058">
        <v>3.8</v>
      </c>
      <c r="L3058" t="s">
        <v>152</v>
      </c>
      <c r="M3058" t="s">
        <v>27</v>
      </c>
      <c r="N3058" t="s">
        <v>55</v>
      </c>
      <c r="O3058" t="s">
        <v>152</v>
      </c>
      <c r="P3058" t="s">
        <v>152</v>
      </c>
      <c r="Q3058">
        <v>15</v>
      </c>
      <c r="R3058" t="s">
        <v>35</v>
      </c>
      <c r="S3058" t="s">
        <v>77</v>
      </c>
    </row>
    <row r="3059" spans="1:19" x14ac:dyDescent="0.3">
      <c r="A3059">
        <v>3058</v>
      </c>
      <c r="B3059">
        <v>67</v>
      </c>
      <c r="C3059" t="s">
        <v>153</v>
      </c>
      <c r="D3059" t="s">
        <v>132</v>
      </c>
      <c r="E3059" t="s">
        <v>69</v>
      </c>
      <c r="F3059">
        <v>22</v>
      </c>
      <c r="G3059" t="s">
        <v>98</v>
      </c>
      <c r="H3059" t="s">
        <v>45</v>
      </c>
      <c r="I3059" t="s">
        <v>144</v>
      </c>
      <c r="J3059" t="s">
        <v>39</v>
      </c>
      <c r="K3059">
        <v>3.4</v>
      </c>
      <c r="L3059" t="s">
        <v>152</v>
      </c>
      <c r="M3059" t="s">
        <v>46</v>
      </c>
      <c r="N3059" t="s">
        <v>47</v>
      </c>
      <c r="O3059" t="s">
        <v>152</v>
      </c>
      <c r="P3059" t="s">
        <v>152</v>
      </c>
      <c r="Q3059">
        <v>26</v>
      </c>
      <c r="R3059" t="s">
        <v>34</v>
      </c>
      <c r="S3059" t="s">
        <v>41</v>
      </c>
    </row>
    <row r="3060" spans="1:19" x14ac:dyDescent="0.3">
      <c r="A3060">
        <v>3059</v>
      </c>
      <c r="B3060">
        <v>41</v>
      </c>
      <c r="C3060" t="s">
        <v>153</v>
      </c>
      <c r="D3060" t="s">
        <v>68</v>
      </c>
      <c r="E3060" t="s">
        <v>69</v>
      </c>
      <c r="F3060">
        <v>74</v>
      </c>
      <c r="G3060" t="s">
        <v>66</v>
      </c>
      <c r="H3060" t="s">
        <v>38</v>
      </c>
      <c r="I3060" t="s">
        <v>121</v>
      </c>
      <c r="J3060" t="s">
        <v>25</v>
      </c>
      <c r="K3060">
        <v>3.8</v>
      </c>
      <c r="L3060" t="s">
        <v>152</v>
      </c>
      <c r="M3060" t="s">
        <v>29</v>
      </c>
      <c r="N3060" t="s">
        <v>76</v>
      </c>
      <c r="O3060" t="s">
        <v>152</v>
      </c>
      <c r="P3060" t="s">
        <v>152</v>
      </c>
      <c r="Q3060">
        <v>3</v>
      </c>
      <c r="R3060" t="s">
        <v>34</v>
      </c>
      <c r="S3060" t="s">
        <v>30</v>
      </c>
    </row>
    <row r="3061" spans="1:19" x14ac:dyDescent="0.3">
      <c r="A3061">
        <v>3060</v>
      </c>
      <c r="B3061">
        <v>46</v>
      </c>
      <c r="C3061" t="s">
        <v>153</v>
      </c>
      <c r="D3061" t="s">
        <v>31</v>
      </c>
      <c r="E3061" t="s">
        <v>21</v>
      </c>
      <c r="F3061">
        <v>71</v>
      </c>
      <c r="G3061" t="s">
        <v>22</v>
      </c>
      <c r="H3061" t="s">
        <v>23</v>
      </c>
      <c r="I3061" t="s">
        <v>33</v>
      </c>
      <c r="J3061" t="s">
        <v>39</v>
      </c>
      <c r="K3061">
        <v>3.2</v>
      </c>
      <c r="L3061" t="s">
        <v>152</v>
      </c>
      <c r="M3061" t="s">
        <v>46</v>
      </c>
      <c r="N3061" t="s">
        <v>28</v>
      </c>
      <c r="O3061" t="s">
        <v>152</v>
      </c>
      <c r="P3061" t="s">
        <v>152</v>
      </c>
      <c r="Q3061">
        <v>42</v>
      </c>
      <c r="R3061" t="s">
        <v>27</v>
      </c>
      <c r="S3061" t="s">
        <v>60</v>
      </c>
    </row>
    <row r="3062" spans="1:19" x14ac:dyDescent="0.3">
      <c r="A3062">
        <v>3061</v>
      </c>
      <c r="B3062">
        <v>47</v>
      </c>
      <c r="C3062" t="s">
        <v>153</v>
      </c>
      <c r="D3062" t="s">
        <v>64</v>
      </c>
      <c r="E3062" t="s">
        <v>65</v>
      </c>
      <c r="F3062">
        <v>80</v>
      </c>
      <c r="G3062" t="s">
        <v>99</v>
      </c>
      <c r="H3062" t="s">
        <v>38</v>
      </c>
      <c r="I3062" t="s">
        <v>63</v>
      </c>
      <c r="J3062" t="s">
        <v>54</v>
      </c>
      <c r="K3062">
        <v>4.7</v>
      </c>
      <c r="L3062" t="s">
        <v>152</v>
      </c>
      <c r="M3062" t="s">
        <v>27</v>
      </c>
      <c r="N3062" t="s">
        <v>76</v>
      </c>
      <c r="O3062" t="s">
        <v>152</v>
      </c>
      <c r="P3062" t="s">
        <v>152</v>
      </c>
      <c r="Q3062">
        <v>1</v>
      </c>
      <c r="R3062" t="s">
        <v>29</v>
      </c>
      <c r="S3062" t="s">
        <v>88</v>
      </c>
    </row>
    <row r="3063" spans="1:19" x14ac:dyDescent="0.3">
      <c r="A3063">
        <v>3062</v>
      </c>
      <c r="B3063">
        <v>33</v>
      </c>
      <c r="C3063" t="s">
        <v>153</v>
      </c>
      <c r="D3063" t="s">
        <v>113</v>
      </c>
      <c r="E3063" t="s">
        <v>21</v>
      </c>
      <c r="F3063">
        <v>59</v>
      </c>
      <c r="G3063" t="s">
        <v>147</v>
      </c>
      <c r="H3063" t="s">
        <v>23</v>
      </c>
      <c r="I3063" t="s">
        <v>79</v>
      </c>
      <c r="J3063" t="s">
        <v>58</v>
      </c>
      <c r="K3063">
        <v>4.5</v>
      </c>
      <c r="L3063" t="s">
        <v>152</v>
      </c>
      <c r="M3063" t="s">
        <v>59</v>
      </c>
      <c r="N3063" t="s">
        <v>28</v>
      </c>
      <c r="O3063" t="s">
        <v>152</v>
      </c>
      <c r="P3063" t="s">
        <v>152</v>
      </c>
      <c r="Q3063">
        <v>20</v>
      </c>
      <c r="R3063" t="s">
        <v>46</v>
      </c>
      <c r="S3063" t="s">
        <v>97</v>
      </c>
    </row>
    <row r="3064" spans="1:19" x14ac:dyDescent="0.3">
      <c r="A3064">
        <v>3063</v>
      </c>
      <c r="B3064">
        <v>51</v>
      </c>
      <c r="C3064" t="s">
        <v>153</v>
      </c>
      <c r="D3064" t="s">
        <v>132</v>
      </c>
      <c r="E3064" t="s">
        <v>69</v>
      </c>
      <c r="F3064">
        <v>96</v>
      </c>
      <c r="G3064" t="s">
        <v>99</v>
      </c>
      <c r="H3064" t="s">
        <v>23</v>
      </c>
      <c r="I3064" t="s">
        <v>96</v>
      </c>
      <c r="J3064" t="s">
        <v>58</v>
      </c>
      <c r="K3064">
        <v>3.3</v>
      </c>
      <c r="L3064" t="s">
        <v>152</v>
      </c>
      <c r="M3064" t="s">
        <v>34</v>
      </c>
      <c r="N3064" t="s">
        <v>55</v>
      </c>
      <c r="O3064" t="s">
        <v>152</v>
      </c>
      <c r="P3064" t="s">
        <v>152</v>
      </c>
      <c r="Q3064">
        <v>39</v>
      </c>
      <c r="R3064" t="s">
        <v>46</v>
      </c>
      <c r="S3064" t="s">
        <v>88</v>
      </c>
    </row>
    <row r="3065" spans="1:19" x14ac:dyDescent="0.3">
      <c r="A3065">
        <v>3064</v>
      </c>
      <c r="B3065">
        <v>26</v>
      </c>
      <c r="C3065" t="s">
        <v>153</v>
      </c>
      <c r="D3065" t="s">
        <v>89</v>
      </c>
      <c r="E3065" t="s">
        <v>69</v>
      </c>
      <c r="F3065">
        <v>43</v>
      </c>
      <c r="G3065" t="s">
        <v>139</v>
      </c>
      <c r="H3065" t="s">
        <v>23</v>
      </c>
      <c r="I3065" t="s">
        <v>110</v>
      </c>
      <c r="J3065" t="s">
        <v>25</v>
      </c>
      <c r="K3065">
        <v>3.9</v>
      </c>
      <c r="L3065" t="s">
        <v>152</v>
      </c>
      <c r="M3065" t="s">
        <v>59</v>
      </c>
      <c r="N3065" t="s">
        <v>76</v>
      </c>
      <c r="O3065" t="s">
        <v>152</v>
      </c>
      <c r="P3065" t="s">
        <v>152</v>
      </c>
      <c r="Q3065">
        <v>24</v>
      </c>
      <c r="R3065" t="s">
        <v>27</v>
      </c>
      <c r="S3065" t="s">
        <v>30</v>
      </c>
    </row>
    <row r="3066" spans="1:19" x14ac:dyDescent="0.3">
      <c r="A3066">
        <v>3065</v>
      </c>
      <c r="B3066">
        <v>22</v>
      </c>
      <c r="C3066" t="s">
        <v>153</v>
      </c>
      <c r="D3066" t="s">
        <v>133</v>
      </c>
      <c r="E3066" t="s">
        <v>69</v>
      </c>
      <c r="F3066">
        <v>76</v>
      </c>
      <c r="G3066" t="s">
        <v>135</v>
      </c>
      <c r="H3066" t="s">
        <v>38</v>
      </c>
      <c r="I3066" t="s">
        <v>109</v>
      </c>
      <c r="J3066" t="s">
        <v>25</v>
      </c>
      <c r="K3066">
        <v>3.6</v>
      </c>
      <c r="L3066" t="s">
        <v>152</v>
      </c>
      <c r="M3066" t="s">
        <v>59</v>
      </c>
      <c r="N3066" t="s">
        <v>28</v>
      </c>
      <c r="O3066" t="s">
        <v>152</v>
      </c>
      <c r="P3066" t="s">
        <v>152</v>
      </c>
      <c r="Q3066">
        <v>49</v>
      </c>
      <c r="R3066" t="s">
        <v>34</v>
      </c>
      <c r="S3066" t="s">
        <v>60</v>
      </c>
    </row>
    <row r="3067" spans="1:19" x14ac:dyDescent="0.3">
      <c r="A3067">
        <v>3066</v>
      </c>
      <c r="B3067">
        <v>49</v>
      </c>
      <c r="C3067" t="s">
        <v>153</v>
      </c>
      <c r="D3067" t="s">
        <v>102</v>
      </c>
      <c r="E3067" t="s">
        <v>65</v>
      </c>
      <c r="F3067">
        <v>59</v>
      </c>
      <c r="G3067" t="s">
        <v>114</v>
      </c>
      <c r="H3067" t="s">
        <v>45</v>
      </c>
      <c r="I3067" t="s">
        <v>118</v>
      </c>
      <c r="J3067" t="s">
        <v>58</v>
      </c>
      <c r="K3067">
        <v>2.8</v>
      </c>
      <c r="L3067" t="s">
        <v>152</v>
      </c>
      <c r="M3067" t="s">
        <v>59</v>
      </c>
      <c r="N3067" t="s">
        <v>76</v>
      </c>
      <c r="O3067" t="s">
        <v>152</v>
      </c>
      <c r="P3067" t="s">
        <v>152</v>
      </c>
      <c r="Q3067">
        <v>7</v>
      </c>
      <c r="R3067" t="s">
        <v>29</v>
      </c>
      <c r="S3067" t="s">
        <v>77</v>
      </c>
    </row>
    <row r="3068" spans="1:19" x14ac:dyDescent="0.3">
      <c r="A3068">
        <v>3067</v>
      </c>
      <c r="B3068">
        <v>58</v>
      </c>
      <c r="C3068" t="s">
        <v>153</v>
      </c>
      <c r="D3068" t="s">
        <v>87</v>
      </c>
      <c r="E3068" t="s">
        <v>21</v>
      </c>
      <c r="F3068">
        <v>48</v>
      </c>
      <c r="G3068" t="s">
        <v>151</v>
      </c>
      <c r="H3068" t="s">
        <v>23</v>
      </c>
      <c r="I3068" t="s">
        <v>86</v>
      </c>
      <c r="J3068" t="s">
        <v>54</v>
      </c>
      <c r="K3068">
        <v>4.3</v>
      </c>
      <c r="L3068" t="s">
        <v>152</v>
      </c>
      <c r="M3068" t="s">
        <v>35</v>
      </c>
      <c r="N3068" t="s">
        <v>40</v>
      </c>
      <c r="O3068" t="s">
        <v>152</v>
      </c>
      <c r="P3068" t="s">
        <v>152</v>
      </c>
      <c r="Q3068">
        <v>13</v>
      </c>
      <c r="R3068" t="s">
        <v>29</v>
      </c>
      <c r="S3068" t="s">
        <v>97</v>
      </c>
    </row>
    <row r="3069" spans="1:19" x14ac:dyDescent="0.3">
      <c r="A3069">
        <v>3068</v>
      </c>
      <c r="B3069">
        <v>70</v>
      </c>
      <c r="C3069" t="s">
        <v>153</v>
      </c>
      <c r="D3069" t="s">
        <v>133</v>
      </c>
      <c r="E3069" t="s">
        <v>69</v>
      </c>
      <c r="F3069">
        <v>22</v>
      </c>
      <c r="G3069" t="s">
        <v>70</v>
      </c>
      <c r="H3069" t="s">
        <v>38</v>
      </c>
      <c r="I3069" t="s">
        <v>24</v>
      </c>
      <c r="J3069" t="s">
        <v>39</v>
      </c>
      <c r="K3069">
        <v>3.5</v>
      </c>
      <c r="L3069" t="s">
        <v>152</v>
      </c>
      <c r="M3069" t="s">
        <v>34</v>
      </c>
      <c r="N3069" t="s">
        <v>40</v>
      </c>
      <c r="O3069" t="s">
        <v>152</v>
      </c>
      <c r="P3069" t="s">
        <v>152</v>
      </c>
      <c r="Q3069">
        <v>2</v>
      </c>
      <c r="R3069" t="s">
        <v>35</v>
      </c>
      <c r="S3069" t="s">
        <v>41</v>
      </c>
    </row>
    <row r="3070" spans="1:19" x14ac:dyDescent="0.3">
      <c r="A3070">
        <v>3069</v>
      </c>
      <c r="B3070">
        <v>32</v>
      </c>
      <c r="C3070" t="s">
        <v>153</v>
      </c>
      <c r="D3070" t="s">
        <v>137</v>
      </c>
      <c r="E3070" t="s">
        <v>43</v>
      </c>
      <c r="F3070">
        <v>40</v>
      </c>
      <c r="G3070" t="s">
        <v>99</v>
      </c>
      <c r="H3070" t="s">
        <v>45</v>
      </c>
      <c r="I3070" t="s">
        <v>126</v>
      </c>
      <c r="J3070" t="s">
        <v>25</v>
      </c>
      <c r="K3070">
        <v>4.2</v>
      </c>
      <c r="L3070" t="s">
        <v>152</v>
      </c>
      <c r="M3070" t="s">
        <v>34</v>
      </c>
      <c r="N3070" t="s">
        <v>28</v>
      </c>
      <c r="O3070" t="s">
        <v>152</v>
      </c>
      <c r="P3070" t="s">
        <v>152</v>
      </c>
      <c r="Q3070">
        <v>4</v>
      </c>
      <c r="R3070" t="s">
        <v>59</v>
      </c>
      <c r="S3070" t="s">
        <v>41</v>
      </c>
    </row>
    <row r="3071" spans="1:19" x14ac:dyDescent="0.3">
      <c r="A3071">
        <v>3070</v>
      </c>
      <c r="B3071">
        <v>62</v>
      </c>
      <c r="C3071" t="s">
        <v>153</v>
      </c>
      <c r="D3071" t="s">
        <v>36</v>
      </c>
      <c r="E3071" t="s">
        <v>21</v>
      </c>
      <c r="F3071">
        <v>73</v>
      </c>
      <c r="G3071" t="s">
        <v>80</v>
      </c>
      <c r="H3071" t="s">
        <v>23</v>
      </c>
      <c r="I3071" t="s">
        <v>136</v>
      </c>
      <c r="J3071" t="s">
        <v>39</v>
      </c>
      <c r="K3071">
        <v>4.5999999999999996</v>
      </c>
      <c r="L3071" t="s">
        <v>152</v>
      </c>
      <c r="M3071" t="s">
        <v>29</v>
      </c>
      <c r="N3071" t="s">
        <v>28</v>
      </c>
      <c r="O3071" t="s">
        <v>152</v>
      </c>
      <c r="P3071" t="s">
        <v>152</v>
      </c>
      <c r="Q3071">
        <v>17</v>
      </c>
      <c r="R3071" t="s">
        <v>59</v>
      </c>
      <c r="S3071" t="s">
        <v>60</v>
      </c>
    </row>
    <row r="3072" spans="1:19" x14ac:dyDescent="0.3">
      <c r="A3072">
        <v>3071</v>
      </c>
      <c r="B3072">
        <v>52</v>
      </c>
      <c r="C3072" t="s">
        <v>153</v>
      </c>
      <c r="D3072" t="s">
        <v>73</v>
      </c>
      <c r="E3072" t="s">
        <v>43</v>
      </c>
      <c r="F3072">
        <v>26</v>
      </c>
      <c r="G3072" t="s">
        <v>90</v>
      </c>
      <c r="H3072" t="s">
        <v>92</v>
      </c>
      <c r="I3072" t="s">
        <v>108</v>
      </c>
      <c r="J3072" t="s">
        <v>58</v>
      </c>
      <c r="K3072">
        <v>2.6</v>
      </c>
      <c r="L3072" t="s">
        <v>152</v>
      </c>
      <c r="M3072" t="s">
        <v>59</v>
      </c>
      <c r="N3072" t="s">
        <v>40</v>
      </c>
      <c r="O3072" t="s">
        <v>152</v>
      </c>
      <c r="P3072" t="s">
        <v>152</v>
      </c>
      <c r="Q3072">
        <v>43</v>
      </c>
      <c r="R3072" t="s">
        <v>46</v>
      </c>
      <c r="S3072" t="s">
        <v>77</v>
      </c>
    </row>
    <row r="3073" spans="1:19" x14ac:dyDescent="0.3">
      <c r="A3073">
        <v>3072</v>
      </c>
      <c r="B3073">
        <v>23</v>
      </c>
      <c r="C3073" t="s">
        <v>153</v>
      </c>
      <c r="D3073" t="s">
        <v>31</v>
      </c>
      <c r="E3073" t="s">
        <v>21</v>
      </c>
      <c r="F3073">
        <v>41</v>
      </c>
      <c r="G3073" t="s">
        <v>83</v>
      </c>
      <c r="H3073" t="s">
        <v>23</v>
      </c>
      <c r="I3073" t="s">
        <v>49</v>
      </c>
      <c r="J3073" t="s">
        <v>39</v>
      </c>
      <c r="K3073">
        <v>3.4</v>
      </c>
      <c r="L3073" t="s">
        <v>152</v>
      </c>
      <c r="M3073" t="s">
        <v>59</v>
      </c>
      <c r="N3073" t="s">
        <v>47</v>
      </c>
      <c r="O3073" t="s">
        <v>152</v>
      </c>
      <c r="P3073" t="s">
        <v>152</v>
      </c>
      <c r="Q3073">
        <v>6</v>
      </c>
      <c r="R3073" t="s">
        <v>46</v>
      </c>
      <c r="S3073" t="s">
        <v>88</v>
      </c>
    </row>
    <row r="3074" spans="1:19" x14ac:dyDescent="0.3">
      <c r="A3074">
        <v>3073</v>
      </c>
      <c r="B3074">
        <v>26</v>
      </c>
      <c r="C3074" t="s">
        <v>153</v>
      </c>
      <c r="D3074" t="s">
        <v>106</v>
      </c>
      <c r="E3074" t="s">
        <v>69</v>
      </c>
      <c r="F3074">
        <v>98</v>
      </c>
      <c r="G3074" t="s">
        <v>85</v>
      </c>
      <c r="H3074" t="s">
        <v>23</v>
      </c>
      <c r="I3074" t="s">
        <v>100</v>
      </c>
      <c r="J3074" t="s">
        <v>39</v>
      </c>
      <c r="K3074">
        <v>3.1</v>
      </c>
      <c r="L3074" t="s">
        <v>152</v>
      </c>
      <c r="M3074" t="s">
        <v>29</v>
      </c>
      <c r="N3074" t="s">
        <v>55</v>
      </c>
      <c r="O3074" t="s">
        <v>152</v>
      </c>
      <c r="P3074" t="s">
        <v>152</v>
      </c>
      <c r="Q3074">
        <v>46</v>
      </c>
      <c r="R3074" t="s">
        <v>46</v>
      </c>
      <c r="S3074" t="s">
        <v>60</v>
      </c>
    </row>
    <row r="3075" spans="1:19" x14ac:dyDescent="0.3">
      <c r="A3075">
        <v>3074</v>
      </c>
      <c r="B3075">
        <v>58</v>
      </c>
      <c r="C3075" t="s">
        <v>153</v>
      </c>
      <c r="D3075" t="s">
        <v>56</v>
      </c>
      <c r="E3075" t="s">
        <v>21</v>
      </c>
      <c r="F3075">
        <v>63</v>
      </c>
      <c r="G3075" t="s">
        <v>48</v>
      </c>
      <c r="H3075" t="s">
        <v>23</v>
      </c>
      <c r="I3075" t="s">
        <v>53</v>
      </c>
      <c r="J3075" t="s">
        <v>25</v>
      </c>
      <c r="K3075">
        <v>3.6</v>
      </c>
      <c r="L3075" t="s">
        <v>152</v>
      </c>
      <c r="M3075" t="s">
        <v>46</v>
      </c>
      <c r="N3075" t="s">
        <v>40</v>
      </c>
      <c r="O3075" t="s">
        <v>152</v>
      </c>
      <c r="P3075" t="s">
        <v>152</v>
      </c>
      <c r="Q3075">
        <v>7</v>
      </c>
      <c r="R3075" t="s">
        <v>59</v>
      </c>
      <c r="S3075" t="s">
        <v>77</v>
      </c>
    </row>
    <row r="3076" spans="1:19" x14ac:dyDescent="0.3">
      <c r="A3076">
        <v>3075</v>
      </c>
      <c r="B3076">
        <v>26</v>
      </c>
      <c r="C3076" t="s">
        <v>153</v>
      </c>
      <c r="D3076" t="s">
        <v>137</v>
      </c>
      <c r="E3076" t="s">
        <v>43</v>
      </c>
      <c r="F3076">
        <v>55</v>
      </c>
      <c r="G3076" t="s">
        <v>37</v>
      </c>
      <c r="H3076" t="s">
        <v>23</v>
      </c>
      <c r="I3076" t="s">
        <v>33</v>
      </c>
      <c r="J3076" t="s">
        <v>25</v>
      </c>
      <c r="K3076">
        <v>4.2</v>
      </c>
      <c r="L3076" t="s">
        <v>152</v>
      </c>
      <c r="M3076" t="s">
        <v>34</v>
      </c>
      <c r="N3076" t="s">
        <v>47</v>
      </c>
      <c r="O3076" t="s">
        <v>152</v>
      </c>
      <c r="P3076" t="s">
        <v>152</v>
      </c>
      <c r="Q3076">
        <v>34</v>
      </c>
      <c r="R3076" t="s">
        <v>59</v>
      </c>
      <c r="S3076" t="s">
        <v>30</v>
      </c>
    </row>
    <row r="3077" spans="1:19" x14ac:dyDescent="0.3">
      <c r="A3077">
        <v>3076</v>
      </c>
      <c r="B3077">
        <v>54</v>
      </c>
      <c r="C3077" t="s">
        <v>153</v>
      </c>
      <c r="D3077" t="s">
        <v>61</v>
      </c>
      <c r="E3077" t="s">
        <v>21</v>
      </c>
      <c r="F3077">
        <v>90</v>
      </c>
      <c r="G3077" t="s">
        <v>140</v>
      </c>
      <c r="H3077" t="s">
        <v>92</v>
      </c>
      <c r="I3077" t="s">
        <v>118</v>
      </c>
      <c r="J3077" t="s">
        <v>25</v>
      </c>
      <c r="K3077">
        <v>3.6</v>
      </c>
      <c r="L3077" t="s">
        <v>152</v>
      </c>
      <c r="M3077" t="s">
        <v>27</v>
      </c>
      <c r="N3077" t="s">
        <v>55</v>
      </c>
      <c r="O3077" t="s">
        <v>152</v>
      </c>
      <c r="P3077" t="s">
        <v>152</v>
      </c>
      <c r="Q3077">
        <v>21</v>
      </c>
      <c r="R3077" t="s">
        <v>46</v>
      </c>
      <c r="S3077" t="s">
        <v>97</v>
      </c>
    </row>
    <row r="3078" spans="1:19" x14ac:dyDescent="0.3">
      <c r="A3078">
        <v>3077</v>
      </c>
      <c r="B3078">
        <v>66</v>
      </c>
      <c r="C3078" t="s">
        <v>153</v>
      </c>
      <c r="D3078" t="s">
        <v>68</v>
      </c>
      <c r="E3078" t="s">
        <v>69</v>
      </c>
      <c r="F3078">
        <v>46</v>
      </c>
      <c r="G3078" t="s">
        <v>83</v>
      </c>
      <c r="H3078" t="s">
        <v>45</v>
      </c>
      <c r="I3078" t="s">
        <v>144</v>
      </c>
      <c r="J3078" t="s">
        <v>54</v>
      </c>
      <c r="K3078">
        <v>3.6</v>
      </c>
      <c r="L3078" t="s">
        <v>152</v>
      </c>
      <c r="M3078" t="s">
        <v>27</v>
      </c>
      <c r="N3078" t="s">
        <v>28</v>
      </c>
      <c r="O3078" t="s">
        <v>152</v>
      </c>
      <c r="P3078" t="s">
        <v>152</v>
      </c>
      <c r="Q3078">
        <v>13</v>
      </c>
      <c r="R3078" t="s">
        <v>29</v>
      </c>
      <c r="S3078" t="s">
        <v>77</v>
      </c>
    </row>
    <row r="3079" spans="1:19" x14ac:dyDescent="0.3">
      <c r="A3079">
        <v>3078</v>
      </c>
      <c r="B3079">
        <v>60</v>
      </c>
      <c r="C3079" t="s">
        <v>153</v>
      </c>
      <c r="D3079" t="s">
        <v>31</v>
      </c>
      <c r="E3079" t="s">
        <v>21</v>
      </c>
      <c r="F3079">
        <v>88</v>
      </c>
      <c r="G3079" t="s">
        <v>115</v>
      </c>
      <c r="H3079" t="s">
        <v>38</v>
      </c>
      <c r="I3079" t="s">
        <v>108</v>
      </c>
      <c r="J3079" t="s">
        <v>39</v>
      </c>
      <c r="K3079">
        <v>3</v>
      </c>
      <c r="L3079" t="s">
        <v>152</v>
      </c>
      <c r="M3079" t="s">
        <v>29</v>
      </c>
      <c r="N3079" t="s">
        <v>76</v>
      </c>
      <c r="O3079" t="s">
        <v>152</v>
      </c>
      <c r="P3079" t="s">
        <v>152</v>
      </c>
      <c r="Q3079">
        <v>33</v>
      </c>
      <c r="R3079" t="s">
        <v>59</v>
      </c>
      <c r="S3079" t="s">
        <v>77</v>
      </c>
    </row>
    <row r="3080" spans="1:19" x14ac:dyDescent="0.3">
      <c r="A3080">
        <v>3079</v>
      </c>
      <c r="B3080">
        <v>32</v>
      </c>
      <c r="C3080" t="s">
        <v>153</v>
      </c>
      <c r="D3080" t="s">
        <v>133</v>
      </c>
      <c r="E3080" t="s">
        <v>69</v>
      </c>
      <c r="F3080">
        <v>95</v>
      </c>
      <c r="G3080" t="s">
        <v>120</v>
      </c>
      <c r="H3080" t="s">
        <v>45</v>
      </c>
      <c r="I3080" t="s">
        <v>144</v>
      </c>
      <c r="J3080" t="s">
        <v>39</v>
      </c>
      <c r="K3080">
        <v>2.5</v>
      </c>
      <c r="L3080" t="s">
        <v>152</v>
      </c>
      <c r="M3080" t="s">
        <v>34</v>
      </c>
      <c r="N3080" t="s">
        <v>72</v>
      </c>
      <c r="O3080" t="s">
        <v>152</v>
      </c>
      <c r="P3080" t="s">
        <v>152</v>
      </c>
      <c r="Q3080">
        <v>24</v>
      </c>
      <c r="R3080" t="s">
        <v>34</v>
      </c>
      <c r="S3080" t="s">
        <v>77</v>
      </c>
    </row>
    <row r="3081" spans="1:19" x14ac:dyDescent="0.3">
      <c r="A3081">
        <v>3080</v>
      </c>
      <c r="B3081">
        <v>48</v>
      </c>
      <c r="C3081" t="s">
        <v>153</v>
      </c>
      <c r="D3081" t="s">
        <v>133</v>
      </c>
      <c r="E3081" t="s">
        <v>69</v>
      </c>
      <c r="F3081">
        <v>31</v>
      </c>
      <c r="G3081" t="s">
        <v>52</v>
      </c>
      <c r="H3081" t="s">
        <v>45</v>
      </c>
      <c r="I3081" t="s">
        <v>33</v>
      </c>
      <c r="J3081" t="s">
        <v>58</v>
      </c>
      <c r="K3081">
        <v>4</v>
      </c>
      <c r="L3081" t="s">
        <v>152</v>
      </c>
      <c r="M3081" t="s">
        <v>27</v>
      </c>
      <c r="N3081" t="s">
        <v>76</v>
      </c>
      <c r="O3081" t="s">
        <v>152</v>
      </c>
      <c r="P3081" t="s">
        <v>152</v>
      </c>
      <c r="Q3081">
        <v>4</v>
      </c>
      <c r="R3081" t="s">
        <v>34</v>
      </c>
      <c r="S3081" t="s">
        <v>50</v>
      </c>
    </row>
    <row r="3082" spans="1:19" x14ac:dyDescent="0.3">
      <c r="A3082">
        <v>3081</v>
      </c>
      <c r="B3082">
        <v>69</v>
      </c>
      <c r="C3082" t="s">
        <v>153</v>
      </c>
      <c r="D3082" t="s">
        <v>104</v>
      </c>
      <c r="E3082" t="s">
        <v>21</v>
      </c>
      <c r="F3082">
        <v>42</v>
      </c>
      <c r="G3082" t="s">
        <v>112</v>
      </c>
      <c r="H3082" t="s">
        <v>23</v>
      </c>
      <c r="I3082" t="s">
        <v>134</v>
      </c>
      <c r="J3082" t="s">
        <v>39</v>
      </c>
      <c r="K3082">
        <v>4.0999999999999996</v>
      </c>
      <c r="L3082" t="s">
        <v>152</v>
      </c>
      <c r="M3082" t="s">
        <v>46</v>
      </c>
      <c r="N3082" t="s">
        <v>47</v>
      </c>
      <c r="O3082" t="s">
        <v>152</v>
      </c>
      <c r="P3082" t="s">
        <v>152</v>
      </c>
      <c r="Q3082">
        <v>5</v>
      </c>
      <c r="R3082" t="s">
        <v>35</v>
      </c>
      <c r="S3082" t="s">
        <v>77</v>
      </c>
    </row>
    <row r="3083" spans="1:19" x14ac:dyDescent="0.3">
      <c r="A3083">
        <v>3082</v>
      </c>
      <c r="B3083">
        <v>64</v>
      </c>
      <c r="C3083" t="s">
        <v>153</v>
      </c>
      <c r="D3083" t="s">
        <v>51</v>
      </c>
      <c r="E3083" t="s">
        <v>43</v>
      </c>
      <c r="F3083">
        <v>44</v>
      </c>
      <c r="G3083" t="s">
        <v>129</v>
      </c>
      <c r="H3083" t="s">
        <v>23</v>
      </c>
      <c r="I3083" t="s">
        <v>71</v>
      </c>
      <c r="J3083" t="s">
        <v>25</v>
      </c>
      <c r="K3083">
        <v>4.9000000000000004</v>
      </c>
      <c r="L3083" t="s">
        <v>152</v>
      </c>
      <c r="M3083" t="s">
        <v>59</v>
      </c>
      <c r="N3083" t="s">
        <v>47</v>
      </c>
      <c r="O3083" t="s">
        <v>152</v>
      </c>
      <c r="P3083" t="s">
        <v>152</v>
      </c>
      <c r="Q3083">
        <v>11</v>
      </c>
      <c r="R3083" t="s">
        <v>27</v>
      </c>
      <c r="S3083" t="s">
        <v>41</v>
      </c>
    </row>
    <row r="3084" spans="1:19" x14ac:dyDescent="0.3">
      <c r="A3084">
        <v>3083</v>
      </c>
      <c r="B3084">
        <v>56</v>
      </c>
      <c r="C3084" t="s">
        <v>153</v>
      </c>
      <c r="D3084" t="s">
        <v>113</v>
      </c>
      <c r="E3084" t="s">
        <v>21</v>
      </c>
      <c r="F3084">
        <v>99</v>
      </c>
      <c r="G3084" t="s">
        <v>140</v>
      </c>
      <c r="H3084" t="s">
        <v>45</v>
      </c>
      <c r="I3084" t="s">
        <v>33</v>
      </c>
      <c r="J3084" t="s">
        <v>39</v>
      </c>
      <c r="K3084">
        <v>4</v>
      </c>
      <c r="L3084" t="s">
        <v>152</v>
      </c>
      <c r="M3084" t="s">
        <v>29</v>
      </c>
      <c r="N3084" t="s">
        <v>47</v>
      </c>
      <c r="O3084" t="s">
        <v>152</v>
      </c>
      <c r="P3084" t="s">
        <v>152</v>
      </c>
      <c r="Q3084">
        <v>20</v>
      </c>
      <c r="R3084" t="s">
        <v>34</v>
      </c>
      <c r="S3084" t="s">
        <v>50</v>
      </c>
    </row>
    <row r="3085" spans="1:19" x14ac:dyDescent="0.3">
      <c r="A3085">
        <v>3084</v>
      </c>
      <c r="B3085">
        <v>22</v>
      </c>
      <c r="C3085" t="s">
        <v>153</v>
      </c>
      <c r="D3085" t="s">
        <v>95</v>
      </c>
      <c r="E3085" t="s">
        <v>21</v>
      </c>
      <c r="F3085">
        <v>20</v>
      </c>
      <c r="G3085" t="s">
        <v>115</v>
      </c>
      <c r="H3085" t="s">
        <v>38</v>
      </c>
      <c r="I3085" t="s">
        <v>75</v>
      </c>
      <c r="J3085" t="s">
        <v>54</v>
      </c>
      <c r="K3085">
        <v>3.5</v>
      </c>
      <c r="L3085" t="s">
        <v>152</v>
      </c>
      <c r="M3085" t="s">
        <v>29</v>
      </c>
      <c r="N3085" t="s">
        <v>76</v>
      </c>
      <c r="O3085" t="s">
        <v>152</v>
      </c>
      <c r="P3085" t="s">
        <v>152</v>
      </c>
      <c r="Q3085">
        <v>28</v>
      </c>
      <c r="R3085" t="s">
        <v>46</v>
      </c>
      <c r="S3085" t="s">
        <v>60</v>
      </c>
    </row>
    <row r="3086" spans="1:19" x14ac:dyDescent="0.3">
      <c r="A3086">
        <v>3085</v>
      </c>
      <c r="B3086">
        <v>46</v>
      </c>
      <c r="C3086" t="s">
        <v>153</v>
      </c>
      <c r="D3086" t="s">
        <v>119</v>
      </c>
      <c r="E3086" t="s">
        <v>69</v>
      </c>
      <c r="F3086">
        <v>37</v>
      </c>
      <c r="G3086" t="s">
        <v>135</v>
      </c>
      <c r="H3086" t="s">
        <v>38</v>
      </c>
      <c r="I3086" t="s">
        <v>126</v>
      </c>
      <c r="J3086" t="s">
        <v>39</v>
      </c>
      <c r="K3086">
        <v>3.2</v>
      </c>
      <c r="L3086" t="s">
        <v>152</v>
      </c>
      <c r="M3086" t="s">
        <v>34</v>
      </c>
      <c r="N3086" t="s">
        <v>76</v>
      </c>
      <c r="O3086" t="s">
        <v>152</v>
      </c>
      <c r="P3086" t="s">
        <v>152</v>
      </c>
      <c r="Q3086">
        <v>43</v>
      </c>
      <c r="R3086" t="s">
        <v>46</v>
      </c>
      <c r="S3086" t="s">
        <v>88</v>
      </c>
    </row>
    <row r="3087" spans="1:19" x14ac:dyDescent="0.3">
      <c r="A3087">
        <v>3086</v>
      </c>
      <c r="B3087">
        <v>24</v>
      </c>
      <c r="C3087" t="s">
        <v>153</v>
      </c>
      <c r="D3087" t="s">
        <v>31</v>
      </c>
      <c r="E3087" t="s">
        <v>21</v>
      </c>
      <c r="F3087">
        <v>50</v>
      </c>
      <c r="G3087" t="s">
        <v>107</v>
      </c>
      <c r="H3087" t="s">
        <v>23</v>
      </c>
      <c r="I3087" t="s">
        <v>24</v>
      </c>
      <c r="J3087" t="s">
        <v>25</v>
      </c>
      <c r="K3087">
        <v>2.8</v>
      </c>
      <c r="L3087" t="s">
        <v>152</v>
      </c>
      <c r="M3087" t="s">
        <v>27</v>
      </c>
      <c r="N3087" t="s">
        <v>76</v>
      </c>
      <c r="O3087" t="s">
        <v>152</v>
      </c>
      <c r="P3087" t="s">
        <v>152</v>
      </c>
      <c r="Q3087">
        <v>10</v>
      </c>
      <c r="R3087" t="s">
        <v>29</v>
      </c>
      <c r="S3087" t="s">
        <v>97</v>
      </c>
    </row>
    <row r="3088" spans="1:19" x14ac:dyDescent="0.3">
      <c r="A3088">
        <v>3087</v>
      </c>
      <c r="B3088">
        <v>47</v>
      </c>
      <c r="C3088" t="s">
        <v>153</v>
      </c>
      <c r="D3088" t="s">
        <v>68</v>
      </c>
      <c r="E3088" t="s">
        <v>69</v>
      </c>
      <c r="F3088">
        <v>73</v>
      </c>
      <c r="G3088" t="s">
        <v>140</v>
      </c>
      <c r="H3088" t="s">
        <v>45</v>
      </c>
      <c r="I3088" t="s">
        <v>93</v>
      </c>
      <c r="J3088" t="s">
        <v>54</v>
      </c>
      <c r="K3088">
        <v>3.5</v>
      </c>
      <c r="L3088" t="s">
        <v>152</v>
      </c>
      <c r="M3088" t="s">
        <v>59</v>
      </c>
      <c r="N3088" t="s">
        <v>47</v>
      </c>
      <c r="O3088" t="s">
        <v>152</v>
      </c>
      <c r="P3088" t="s">
        <v>152</v>
      </c>
      <c r="Q3088">
        <v>26</v>
      </c>
      <c r="R3088" t="s">
        <v>29</v>
      </c>
      <c r="S3088" t="s">
        <v>97</v>
      </c>
    </row>
    <row r="3089" spans="1:19" x14ac:dyDescent="0.3">
      <c r="A3089">
        <v>3088</v>
      </c>
      <c r="B3089">
        <v>62</v>
      </c>
      <c r="C3089" t="s">
        <v>153</v>
      </c>
      <c r="D3089" t="s">
        <v>56</v>
      </c>
      <c r="E3089" t="s">
        <v>21</v>
      </c>
      <c r="F3089">
        <v>84</v>
      </c>
      <c r="G3089" t="s">
        <v>98</v>
      </c>
      <c r="H3089" t="s">
        <v>45</v>
      </c>
      <c r="I3089" t="s">
        <v>63</v>
      </c>
      <c r="J3089" t="s">
        <v>39</v>
      </c>
      <c r="K3089">
        <v>3.1</v>
      </c>
      <c r="L3089" t="s">
        <v>152</v>
      </c>
      <c r="M3089" t="s">
        <v>35</v>
      </c>
      <c r="N3089" t="s">
        <v>40</v>
      </c>
      <c r="O3089" t="s">
        <v>152</v>
      </c>
      <c r="P3089" t="s">
        <v>152</v>
      </c>
      <c r="Q3089">
        <v>29</v>
      </c>
      <c r="R3089" t="s">
        <v>34</v>
      </c>
      <c r="S3089" t="s">
        <v>88</v>
      </c>
    </row>
    <row r="3090" spans="1:19" x14ac:dyDescent="0.3">
      <c r="A3090">
        <v>3089</v>
      </c>
      <c r="B3090">
        <v>34</v>
      </c>
      <c r="C3090" t="s">
        <v>153</v>
      </c>
      <c r="D3090" t="s">
        <v>82</v>
      </c>
      <c r="E3090" t="s">
        <v>21</v>
      </c>
      <c r="F3090">
        <v>64</v>
      </c>
      <c r="G3090" t="s">
        <v>74</v>
      </c>
      <c r="H3090" t="s">
        <v>45</v>
      </c>
      <c r="I3090" t="s">
        <v>86</v>
      </c>
      <c r="J3090" t="s">
        <v>39</v>
      </c>
      <c r="K3090">
        <v>3.3</v>
      </c>
      <c r="L3090" t="s">
        <v>152</v>
      </c>
      <c r="M3090" t="s">
        <v>46</v>
      </c>
      <c r="N3090" t="s">
        <v>76</v>
      </c>
      <c r="O3090" t="s">
        <v>152</v>
      </c>
      <c r="P3090" t="s">
        <v>152</v>
      </c>
      <c r="Q3090">
        <v>35</v>
      </c>
      <c r="R3090" t="s">
        <v>34</v>
      </c>
      <c r="S3090" t="s">
        <v>60</v>
      </c>
    </row>
    <row r="3091" spans="1:19" x14ac:dyDescent="0.3">
      <c r="A3091">
        <v>3090</v>
      </c>
      <c r="B3091">
        <v>50</v>
      </c>
      <c r="C3091" t="s">
        <v>153</v>
      </c>
      <c r="D3091" t="s">
        <v>42</v>
      </c>
      <c r="E3091" t="s">
        <v>43</v>
      </c>
      <c r="F3091">
        <v>21</v>
      </c>
      <c r="G3091" t="s">
        <v>98</v>
      </c>
      <c r="H3091" t="s">
        <v>23</v>
      </c>
      <c r="I3091" t="s">
        <v>144</v>
      </c>
      <c r="J3091" t="s">
        <v>58</v>
      </c>
      <c r="K3091">
        <v>4.5999999999999996</v>
      </c>
      <c r="L3091" t="s">
        <v>152</v>
      </c>
      <c r="M3091" t="s">
        <v>59</v>
      </c>
      <c r="N3091" t="s">
        <v>40</v>
      </c>
      <c r="O3091" t="s">
        <v>152</v>
      </c>
      <c r="P3091" t="s">
        <v>152</v>
      </c>
      <c r="Q3091">
        <v>23</v>
      </c>
      <c r="R3091" t="s">
        <v>35</v>
      </c>
      <c r="S3091" t="s">
        <v>77</v>
      </c>
    </row>
    <row r="3092" spans="1:19" x14ac:dyDescent="0.3">
      <c r="A3092">
        <v>3091</v>
      </c>
      <c r="B3092">
        <v>29</v>
      </c>
      <c r="C3092" t="s">
        <v>153</v>
      </c>
      <c r="D3092" t="s">
        <v>56</v>
      </c>
      <c r="E3092" t="s">
        <v>21</v>
      </c>
      <c r="F3092">
        <v>36</v>
      </c>
      <c r="G3092" t="s">
        <v>105</v>
      </c>
      <c r="H3092" t="s">
        <v>45</v>
      </c>
      <c r="I3092" t="s">
        <v>100</v>
      </c>
      <c r="J3092" t="s">
        <v>54</v>
      </c>
      <c r="K3092">
        <v>4.9000000000000004</v>
      </c>
      <c r="L3092" t="s">
        <v>152</v>
      </c>
      <c r="M3092" t="s">
        <v>46</v>
      </c>
      <c r="N3092" t="s">
        <v>76</v>
      </c>
      <c r="O3092" t="s">
        <v>152</v>
      </c>
      <c r="P3092" t="s">
        <v>152</v>
      </c>
      <c r="Q3092">
        <v>15</v>
      </c>
      <c r="R3092" t="s">
        <v>34</v>
      </c>
      <c r="S3092" t="s">
        <v>60</v>
      </c>
    </row>
    <row r="3093" spans="1:19" x14ac:dyDescent="0.3">
      <c r="A3093">
        <v>3092</v>
      </c>
      <c r="B3093">
        <v>68</v>
      </c>
      <c r="C3093" t="s">
        <v>153</v>
      </c>
      <c r="D3093" t="s">
        <v>82</v>
      </c>
      <c r="E3093" t="s">
        <v>21</v>
      </c>
      <c r="F3093">
        <v>81</v>
      </c>
      <c r="G3093" t="s">
        <v>107</v>
      </c>
      <c r="H3093" t="s">
        <v>23</v>
      </c>
      <c r="I3093" t="s">
        <v>121</v>
      </c>
      <c r="J3093" t="s">
        <v>25</v>
      </c>
      <c r="K3093">
        <v>3.4</v>
      </c>
      <c r="L3093" t="s">
        <v>152</v>
      </c>
      <c r="M3093" t="s">
        <v>34</v>
      </c>
      <c r="N3093" t="s">
        <v>72</v>
      </c>
      <c r="O3093" t="s">
        <v>152</v>
      </c>
      <c r="P3093" t="s">
        <v>152</v>
      </c>
      <c r="Q3093">
        <v>46</v>
      </c>
      <c r="R3093" t="s">
        <v>27</v>
      </c>
      <c r="S3093" t="s">
        <v>50</v>
      </c>
    </row>
    <row r="3094" spans="1:19" x14ac:dyDescent="0.3">
      <c r="A3094">
        <v>3093</v>
      </c>
      <c r="B3094">
        <v>52</v>
      </c>
      <c r="C3094" t="s">
        <v>153</v>
      </c>
      <c r="D3094" t="s">
        <v>89</v>
      </c>
      <c r="E3094" t="s">
        <v>69</v>
      </c>
      <c r="F3094">
        <v>54</v>
      </c>
      <c r="G3094" t="s">
        <v>140</v>
      </c>
      <c r="H3094" t="s">
        <v>23</v>
      </c>
      <c r="I3094" t="s">
        <v>67</v>
      </c>
      <c r="J3094" t="s">
        <v>58</v>
      </c>
      <c r="K3094">
        <v>3.5</v>
      </c>
      <c r="L3094" t="s">
        <v>152</v>
      </c>
      <c r="M3094" t="s">
        <v>35</v>
      </c>
      <c r="N3094" t="s">
        <v>47</v>
      </c>
      <c r="O3094" t="s">
        <v>152</v>
      </c>
      <c r="P3094" t="s">
        <v>152</v>
      </c>
      <c r="Q3094">
        <v>14</v>
      </c>
      <c r="R3094" t="s">
        <v>34</v>
      </c>
      <c r="S3094" t="s">
        <v>77</v>
      </c>
    </row>
    <row r="3095" spans="1:19" x14ac:dyDescent="0.3">
      <c r="A3095">
        <v>3094</v>
      </c>
      <c r="B3095">
        <v>29</v>
      </c>
      <c r="C3095" t="s">
        <v>153</v>
      </c>
      <c r="D3095" t="s">
        <v>125</v>
      </c>
      <c r="E3095" t="s">
        <v>21</v>
      </c>
      <c r="F3095">
        <v>63</v>
      </c>
      <c r="G3095" t="s">
        <v>138</v>
      </c>
      <c r="H3095" t="s">
        <v>23</v>
      </c>
      <c r="I3095" t="s">
        <v>108</v>
      </c>
      <c r="J3095" t="s">
        <v>54</v>
      </c>
      <c r="K3095">
        <v>4.8</v>
      </c>
      <c r="L3095" t="s">
        <v>152</v>
      </c>
      <c r="M3095" t="s">
        <v>34</v>
      </c>
      <c r="N3095" t="s">
        <v>76</v>
      </c>
      <c r="O3095" t="s">
        <v>152</v>
      </c>
      <c r="P3095" t="s">
        <v>152</v>
      </c>
      <c r="Q3095">
        <v>17</v>
      </c>
      <c r="R3095" t="s">
        <v>35</v>
      </c>
      <c r="S3095" t="s">
        <v>97</v>
      </c>
    </row>
    <row r="3096" spans="1:19" x14ac:dyDescent="0.3">
      <c r="A3096">
        <v>3095</v>
      </c>
      <c r="B3096">
        <v>22</v>
      </c>
      <c r="C3096" t="s">
        <v>153</v>
      </c>
      <c r="D3096" t="s">
        <v>42</v>
      </c>
      <c r="E3096" t="s">
        <v>43</v>
      </c>
      <c r="F3096">
        <v>59</v>
      </c>
      <c r="G3096" t="s">
        <v>142</v>
      </c>
      <c r="H3096" t="s">
        <v>45</v>
      </c>
      <c r="I3096" t="s">
        <v>24</v>
      </c>
      <c r="J3096" t="s">
        <v>54</v>
      </c>
      <c r="K3096">
        <v>2.7</v>
      </c>
      <c r="L3096" t="s">
        <v>152</v>
      </c>
      <c r="M3096" t="s">
        <v>34</v>
      </c>
      <c r="N3096" t="s">
        <v>76</v>
      </c>
      <c r="O3096" t="s">
        <v>152</v>
      </c>
      <c r="P3096" t="s">
        <v>152</v>
      </c>
      <c r="Q3096">
        <v>9</v>
      </c>
      <c r="R3096" t="s">
        <v>35</v>
      </c>
      <c r="S3096" t="s">
        <v>41</v>
      </c>
    </row>
    <row r="3097" spans="1:19" x14ac:dyDescent="0.3">
      <c r="A3097">
        <v>3096</v>
      </c>
      <c r="B3097">
        <v>62</v>
      </c>
      <c r="C3097" t="s">
        <v>153</v>
      </c>
      <c r="D3097" t="s">
        <v>124</v>
      </c>
      <c r="E3097" t="s">
        <v>69</v>
      </c>
      <c r="F3097">
        <v>53</v>
      </c>
      <c r="G3097" t="s">
        <v>148</v>
      </c>
      <c r="H3097" t="s">
        <v>38</v>
      </c>
      <c r="I3097" t="s">
        <v>118</v>
      </c>
      <c r="J3097" t="s">
        <v>58</v>
      </c>
      <c r="K3097">
        <v>3.4</v>
      </c>
      <c r="L3097" t="s">
        <v>152</v>
      </c>
      <c r="M3097" t="s">
        <v>35</v>
      </c>
      <c r="N3097" t="s">
        <v>55</v>
      </c>
      <c r="O3097" t="s">
        <v>152</v>
      </c>
      <c r="P3097" t="s">
        <v>152</v>
      </c>
      <c r="Q3097">
        <v>13</v>
      </c>
      <c r="R3097" t="s">
        <v>29</v>
      </c>
      <c r="S3097" t="s">
        <v>30</v>
      </c>
    </row>
    <row r="3098" spans="1:19" x14ac:dyDescent="0.3">
      <c r="A3098">
        <v>3097</v>
      </c>
      <c r="B3098">
        <v>69</v>
      </c>
      <c r="C3098" t="s">
        <v>153</v>
      </c>
      <c r="D3098" t="s">
        <v>56</v>
      </c>
      <c r="E3098" t="s">
        <v>21</v>
      </c>
      <c r="F3098">
        <v>63</v>
      </c>
      <c r="G3098" t="s">
        <v>111</v>
      </c>
      <c r="H3098" t="s">
        <v>23</v>
      </c>
      <c r="I3098" t="s">
        <v>53</v>
      </c>
      <c r="J3098" t="s">
        <v>25</v>
      </c>
      <c r="K3098">
        <v>3.5</v>
      </c>
      <c r="L3098" t="s">
        <v>152</v>
      </c>
      <c r="M3098" t="s">
        <v>46</v>
      </c>
      <c r="N3098" t="s">
        <v>47</v>
      </c>
      <c r="O3098" t="s">
        <v>152</v>
      </c>
      <c r="P3098" t="s">
        <v>152</v>
      </c>
      <c r="Q3098">
        <v>20</v>
      </c>
      <c r="R3098" t="s">
        <v>34</v>
      </c>
      <c r="S3098" t="s">
        <v>88</v>
      </c>
    </row>
    <row r="3099" spans="1:19" x14ac:dyDescent="0.3">
      <c r="A3099">
        <v>3098</v>
      </c>
      <c r="B3099">
        <v>48</v>
      </c>
      <c r="C3099" t="s">
        <v>153</v>
      </c>
      <c r="D3099" t="s">
        <v>73</v>
      </c>
      <c r="E3099" t="s">
        <v>43</v>
      </c>
      <c r="F3099">
        <v>33</v>
      </c>
      <c r="G3099" t="s">
        <v>80</v>
      </c>
      <c r="H3099" t="s">
        <v>45</v>
      </c>
      <c r="I3099" t="s">
        <v>67</v>
      </c>
      <c r="J3099" t="s">
        <v>58</v>
      </c>
      <c r="K3099">
        <v>3.7</v>
      </c>
      <c r="L3099" t="s">
        <v>152</v>
      </c>
      <c r="M3099" t="s">
        <v>59</v>
      </c>
      <c r="N3099" t="s">
        <v>40</v>
      </c>
      <c r="O3099" t="s">
        <v>152</v>
      </c>
      <c r="P3099" t="s">
        <v>152</v>
      </c>
      <c r="Q3099">
        <v>39</v>
      </c>
      <c r="R3099" t="s">
        <v>34</v>
      </c>
      <c r="S3099" t="s">
        <v>60</v>
      </c>
    </row>
    <row r="3100" spans="1:19" x14ac:dyDescent="0.3">
      <c r="A3100">
        <v>3099</v>
      </c>
      <c r="B3100">
        <v>66</v>
      </c>
      <c r="C3100" t="s">
        <v>153</v>
      </c>
      <c r="D3100" t="s">
        <v>95</v>
      </c>
      <c r="E3100" t="s">
        <v>21</v>
      </c>
      <c r="F3100">
        <v>64</v>
      </c>
      <c r="G3100" t="s">
        <v>130</v>
      </c>
      <c r="H3100" t="s">
        <v>23</v>
      </c>
      <c r="I3100" t="s">
        <v>109</v>
      </c>
      <c r="J3100" t="s">
        <v>54</v>
      </c>
      <c r="K3100">
        <v>3.3</v>
      </c>
      <c r="L3100" t="s">
        <v>152</v>
      </c>
      <c r="M3100" t="s">
        <v>34</v>
      </c>
      <c r="N3100" t="s">
        <v>47</v>
      </c>
      <c r="O3100" t="s">
        <v>152</v>
      </c>
      <c r="P3100" t="s">
        <v>152</v>
      </c>
      <c r="Q3100">
        <v>50</v>
      </c>
      <c r="R3100" t="s">
        <v>34</v>
      </c>
      <c r="S3100" t="s">
        <v>60</v>
      </c>
    </row>
    <row r="3101" spans="1:19" x14ac:dyDescent="0.3">
      <c r="A3101">
        <v>3100</v>
      </c>
      <c r="B3101">
        <v>42</v>
      </c>
      <c r="C3101" t="s">
        <v>153</v>
      </c>
      <c r="D3101" t="s">
        <v>56</v>
      </c>
      <c r="E3101" t="s">
        <v>21</v>
      </c>
      <c r="F3101">
        <v>98</v>
      </c>
      <c r="G3101" t="s">
        <v>151</v>
      </c>
      <c r="H3101" t="s">
        <v>38</v>
      </c>
      <c r="I3101" t="s">
        <v>33</v>
      </c>
      <c r="J3101" t="s">
        <v>58</v>
      </c>
      <c r="K3101">
        <v>2.9</v>
      </c>
      <c r="L3101" t="s">
        <v>152</v>
      </c>
      <c r="M3101" t="s">
        <v>29</v>
      </c>
      <c r="N3101" t="s">
        <v>40</v>
      </c>
      <c r="O3101" t="s">
        <v>152</v>
      </c>
      <c r="P3101" t="s">
        <v>152</v>
      </c>
      <c r="Q3101">
        <v>21</v>
      </c>
      <c r="R3101" t="s">
        <v>34</v>
      </c>
      <c r="S3101" t="s">
        <v>77</v>
      </c>
    </row>
    <row r="3102" spans="1:19" x14ac:dyDescent="0.3">
      <c r="A3102">
        <v>3101</v>
      </c>
      <c r="B3102">
        <v>50</v>
      </c>
      <c r="C3102" t="s">
        <v>153</v>
      </c>
      <c r="D3102" t="s">
        <v>124</v>
      </c>
      <c r="E3102" t="s">
        <v>69</v>
      </c>
      <c r="F3102">
        <v>85</v>
      </c>
      <c r="G3102" t="s">
        <v>129</v>
      </c>
      <c r="H3102" t="s">
        <v>23</v>
      </c>
      <c r="I3102" t="s">
        <v>75</v>
      </c>
      <c r="J3102" t="s">
        <v>25</v>
      </c>
      <c r="K3102">
        <v>3.9</v>
      </c>
      <c r="L3102" t="s">
        <v>152</v>
      </c>
      <c r="M3102" t="s">
        <v>29</v>
      </c>
      <c r="N3102" t="s">
        <v>28</v>
      </c>
      <c r="O3102" t="s">
        <v>152</v>
      </c>
      <c r="P3102" t="s">
        <v>152</v>
      </c>
      <c r="Q3102">
        <v>3</v>
      </c>
      <c r="R3102" t="s">
        <v>34</v>
      </c>
      <c r="S3102" t="s">
        <v>41</v>
      </c>
    </row>
    <row r="3103" spans="1:19" x14ac:dyDescent="0.3">
      <c r="A3103">
        <v>3102</v>
      </c>
      <c r="B3103">
        <v>32</v>
      </c>
      <c r="C3103" t="s">
        <v>153</v>
      </c>
      <c r="D3103" t="s">
        <v>106</v>
      </c>
      <c r="E3103" t="s">
        <v>69</v>
      </c>
      <c r="F3103">
        <v>82</v>
      </c>
      <c r="G3103" t="s">
        <v>135</v>
      </c>
      <c r="H3103" t="s">
        <v>38</v>
      </c>
      <c r="I3103" t="s">
        <v>110</v>
      </c>
      <c r="J3103" t="s">
        <v>54</v>
      </c>
      <c r="K3103">
        <v>2.7</v>
      </c>
      <c r="L3103" t="s">
        <v>152</v>
      </c>
      <c r="M3103" t="s">
        <v>46</v>
      </c>
      <c r="N3103" t="s">
        <v>28</v>
      </c>
      <c r="O3103" t="s">
        <v>152</v>
      </c>
      <c r="P3103" t="s">
        <v>152</v>
      </c>
      <c r="Q3103">
        <v>9</v>
      </c>
      <c r="R3103" t="s">
        <v>46</v>
      </c>
      <c r="S3103" t="s">
        <v>30</v>
      </c>
    </row>
    <row r="3104" spans="1:19" x14ac:dyDescent="0.3">
      <c r="A3104">
        <v>3103</v>
      </c>
      <c r="B3104">
        <v>51</v>
      </c>
      <c r="C3104" t="s">
        <v>153</v>
      </c>
      <c r="D3104" t="s">
        <v>102</v>
      </c>
      <c r="E3104" t="s">
        <v>65</v>
      </c>
      <c r="F3104">
        <v>85</v>
      </c>
      <c r="G3104" t="s">
        <v>147</v>
      </c>
      <c r="H3104" t="s">
        <v>45</v>
      </c>
      <c r="I3104" t="s">
        <v>96</v>
      </c>
      <c r="J3104" t="s">
        <v>54</v>
      </c>
      <c r="K3104">
        <v>4.3</v>
      </c>
      <c r="L3104" t="s">
        <v>152</v>
      </c>
      <c r="M3104" t="s">
        <v>34</v>
      </c>
      <c r="N3104" t="s">
        <v>55</v>
      </c>
      <c r="O3104" t="s">
        <v>152</v>
      </c>
      <c r="P3104" t="s">
        <v>152</v>
      </c>
      <c r="Q3104">
        <v>29</v>
      </c>
      <c r="R3104" t="s">
        <v>35</v>
      </c>
      <c r="S3104" t="s">
        <v>77</v>
      </c>
    </row>
    <row r="3105" spans="1:19" x14ac:dyDescent="0.3">
      <c r="A3105">
        <v>3104</v>
      </c>
      <c r="B3105">
        <v>27</v>
      </c>
      <c r="C3105" t="s">
        <v>153</v>
      </c>
      <c r="D3105" t="s">
        <v>56</v>
      </c>
      <c r="E3105" t="s">
        <v>21</v>
      </c>
      <c r="F3105">
        <v>37</v>
      </c>
      <c r="G3105" t="s">
        <v>115</v>
      </c>
      <c r="H3105" t="s">
        <v>38</v>
      </c>
      <c r="I3105" t="s">
        <v>100</v>
      </c>
      <c r="J3105" t="s">
        <v>25</v>
      </c>
      <c r="K3105">
        <v>3</v>
      </c>
      <c r="L3105" t="s">
        <v>152</v>
      </c>
      <c r="M3105" t="s">
        <v>46</v>
      </c>
      <c r="N3105" t="s">
        <v>72</v>
      </c>
      <c r="O3105" t="s">
        <v>152</v>
      </c>
      <c r="P3105" t="s">
        <v>152</v>
      </c>
      <c r="Q3105">
        <v>42</v>
      </c>
      <c r="R3105" t="s">
        <v>34</v>
      </c>
      <c r="S3105" t="s">
        <v>41</v>
      </c>
    </row>
    <row r="3106" spans="1:19" x14ac:dyDescent="0.3">
      <c r="A3106">
        <v>3105</v>
      </c>
      <c r="B3106">
        <v>43</v>
      </c>
      <c r="C3106" t="s">
        <v>153</v>
      </c>
      <c r="D3106" t="s">
        <v>95</v>
      </c>
      <c r="E3106" t="s">
        <v>21</v>
      </c>
      <c r="F3106">
        <v>56</v>
      </c>
      <c r="G3106" t="s">
        <v>142</v>
      </c>
      <c r="H3106" t="s">
        <v>38</v>
      </c>
      <c r="I3106" t="s">
        <v>49</v>
      </c>
      <c r="J3106" t="s">
        <v>54</v>
      </c>
      <c r="K3106">
        <v>5</v>
      </c>
      <c r="L3106" t="s">
        <v>152</v>
      </c>
      <c r="M3106" t="s">
        <v>46</v>
      </c>
      <c r="N3106" t="s">
        <v>72</v>
      </c>
      <c r="O3106" t="s">
        <v>152</v>
      </c>
      <c r="P3106" t="s">
        <v>152</v>
      </c>
      <c r="Q3106">
        <v>41</v>
      </c>
      <c r="R3106" t="s">
        <v>59</v>
      </c>
      <c r="S3106" t="s">
        <v>30</v>
      </c>
    </row>
    <row r="3107" spans="1:19" x14ac:dyDescent="0.3">
      <c r="A3107">
        <v>3106</v>
      </c>
      <c r="B3107">
        <v>48</v>
      </c>
      <c r="C3107" t="s">
        <v>153</v>
      </c>
      <c r="D3107" t="s">
        <v>87</v>
      </c>
      <c r="E3107" t="s">
        <v>21</v>
      </c>
      <c r="F3107">
        <v>33</v>
      </c>
      <c r="G3107" t="s">
        <v>48</v>
      </c>
      <c r="H3107" t="s">
        <v>45</v>
      </c>
      <c r="I3107" t="s">
        <v>79</v>
      </c>
      <c r="J3107" t="s">
        <v>58</v>
      </c>
      <c r="K3107">
        <v>2.7</v>
      </c>
      <c r="L3107" t="s">
        <v>152</v>
      </c>
      <c r="M3107" t="s">
        <v>59</v>
      </c>
      <c r="N3107" t="s">
        <v>28</v>
      </c>
      <c r="O3107" t="s">
        <v>152</v>
      </c>
      <c r="P3107" t="s">
        <v>152</v>
      </c>
      <c r="Q3107">
        <v>17</v>
      </c>
      <c r="R3107" t="s">
        <v>59</v>
      </c>
      <c r="S3107" t="s">
        <v>88</v>
      </c>
    </row>
    <row r="3108" spans="1:19" x14ac:dyDescent="0.3">
      <c r="A3108">
        <v>3107</v>
      </c>
      <c r="B3108">
        <v>62</v>
      </c>
      <c r="C3108" t="s">
        <v>153</v>
      </c>
      <c r="D3108" t="s">
        <v>42</v>
      </c>
      <c r="E3108" t="s">
        <v>43</v>
      </c>
      <c r="F3108">
        <v>57</v>
      </c>
      <c r="G3108" t="s">
        <v>90</v>
      </c>
      <c r="H3108" t="s">
        <v>45</v>
      </c>
      <c r="I3108" t="s">
        <v>134</v>
      </c>
      <c r="J3108" t="s">
        <v>25</v>
      </c>
      <c r="K3108">
        <v>4.7</v>
      </c>
      <c r="L3108" t="s">
        <v>152</v>
      </c>
      <c r="M3108" t="s">
        <v>29</v>
      </c>
      <c r="N3108" t="s">
        <v>47</v>
      </c>
      <c r="O3108" t="s">
        <v>152</v>
      </c>
      <c r="P3108" t="s">
        <v>152</v>
      </c>
      <c r="Q3108">
        <v>20</v>
      </c>
      <c r="R3108" t="s">
        <v>46</v>
      </c>
      <c r="S3108" t="s">
        <v>50</v>
      </c>
    </row>
    <row r="3109" spans="1:19" x14ac:dyDescent="0.3">
      <c r="A3109">
        <v>3108</v>
      </c>
      <c r="B3109">
        <v>65</v>
      </c>
      <c r="C3109" t="s">
        <v>153</v>
      </c>
      <c r="D3109" t="s">
        <v>20</v>
      </c>
      <c r="E3109" t="s">
        <v>21</v>
      </c>
      <c r="F3109">
        <v>31</v>
      </c>
      <c r="G3109" t="s">
        <v>78</v>
      </c>
      <c r="H3109" t="s">
        <v>23</v>
      </c>
      <c r="I3109" t="s">
        <v>24</v>
      </c>
      <c r="J3109" t="s">
        <v>25</v>
      </c>
      <c r="K3109">
        <v>4.5999999999999996</v>
      </c>
      <c r="L3109" t="s">
        <v>152</v>
      </c>
      <c r="M3109" t="s">
        <v>59</v>
      </c>
      <c r="N3109" t="s">
        <v>55</v>
      </c>
      <c r="O3109" t="s">
        <v>152</v>
      </c>
      <c r="P3109" t="s">
        <v>152</v>
      </c>
      <c r="Q3109">
        <v>18</v>
      </c>
      <c r="R3109" t="s">
        <v>27</v>
      </c>
      <c r="S3109" t="s">
        <v>77</v>
      </c>
    </row>
    <row r="3110" spans="1:19" x14ac:dyDescent="0.3">
      <c r="A3110">
        <v>3109</v>
      </c>
      <c r="B3110">
        <v>50</v>
      </c>
      <c r="C3110" t="s">
        <v>153</v>
      </c>
      <c r="D3110" t="s">
        <v>125</v>
      </c>
      <c r="E3110" t="s">
        <v>21</v>
      </c>
      <c r="F3110">
        <v>69</v>
      </c>
      <c r="G3110" t="s">
        <v>48</v>
      </c>
      <c r="H3110" t="s">
        <v>45</v>
      </c>
      <c r="I3110" t="s">
        <v>75</v>
      </c>
      <c r="J3110" t="s">
        <v>58</v>
      </c>
      <c r="K3110">
        <v>3.2</v>
      </c>
      <c r="L3110" t="s">
        <v>152</v>
      </c>
      <c r="M3110" t="s">
        <v>34</v>
      </c>
      <c r="N3110" t="s">
        <v>72</v>
      </c>
      <c r="O3110" t="s">
        <v>152</v>
      </c>
      <c r="P3110" t="s">
        <v>152</v>
      </c>
      <c r="Q3110">
        <v>7</v>
      </c>
      <c r="R3110" t="s">
        <v>46</v>
      </c>
      <c r="S3110" t="s">
        <v>88</v>
      </c>
    </row>
    <row r="3111" spans="1:19" x14ac:dyDescent="0.3">
      <c r="A3111">
        <v>3110</v>
      </c>
      <c r="B3111">
        <v>60</v>
      </c>
      <c r="C3111" t="s">
        <v>153</v>
      </c>
      <c r="D3111" t="s">
        <v>102</v>
      </c>
      <c r="E3111" t="s">
        <v>65</v>
      </c>
      <c r="F3111">
        <v>92</v>
      </c>
      <c r="G3111" t="s">
        <v>115</v>
      </c>
      <c r="H3111" t="s">
        <v>45</v>
      </c>
      <c r="I3111" t="s">
        <v>24</v>
      </c>
      <c r="J3111" t="s">
        <v>25</v>
      </c>
      <c r="K3111">
        <v>4.3</v>
      </c>
      <c r="L3111" t="s">
        <v>152</v>
      </c>
      <c r="M3111" t="s">
        <v>27</v>
      </c>
      <c r="N3111" t="s">
        <v>40</v>
      </c>
      <c r="O3111" t="s">
        <v>152</v>
      </c>
      <c r="P3111" t="s">
        <v>152</v>
      </c>
      <c r="Q3111">
        <v>47</v>
      </c>
      <c r="R3111" t="s">
        <v>34</v>
      </c>
      <c r="S3111" t="s">
        <v>30</v>
      </c>
    </row>
    <row r="3112" spans="1:19" x14ac:dyDescent="0.3">
      <c r="A3112">
        <v>3111</v>
      </c>
      <c r="B3112">
        <v>19</v>
      </c>
      <c r="C3112" t="s">
        <v>153</v>
      </c>
      <c r="D3112" t="s">
        <v>68</v>
      </c>
      <c r="E3112" t="s">
        <v>69</v>
      </c>
      <c r="F3112">
        <v>46</v>
      </c>
      <c r="G3112" t="s">
        <v>105</v>
      </c>
      <c r="H3112" t="s">
        <v>23</v>
      </c>
      <c r="I3112" t="s">
        <v>93</v>
      </c>
      <c r="J3112" t="s">
        <v>58</v>
      </c>
      <c r="K3112">
        <v>4.5999999999999996</v>
      </c>
      <c r="L3112" t="s">
        <v>152</v>
      </c>
      <c r="M3112" t="s">
        <v>34</v>
      </c>
      <c r="N3112" t="s">
        <v>47</v>
      </c>
      <c r="O3112" t="s">
        <v>152</v>
      </c>
      <c r="P3112" t="s">
        <v>152</v>
      </c>
      <c r="Q3112">
        <v>2</v>
      </c>
      <c r="R3112" t="s">
        <v>34</v>
      </c>
      <c r="S3112" t="s">
        <v>77</v>
      </c>
    </row>
    <row r="3113" spans="1:19" x14ac:dyDescent="0.3">
      <c r="A3113">
        <v>3112</v>
      </c>
      <c r="B3113">
        <v>21</v>
      </c>
      <c r="C3113" t="s">
        <v>153</v>
      </c>
      <c r="D3113" t="s">
        <v>133</v>
      </c>
      <c r="E3113" t="s">
        <v>69</v>
      </c>
      <c r="F3113">
        <v>81</v>
      </c>
      <c r="G3113" t="s">
        <v>111</v>
      </c>
      <c r="H3113" t="s">
        <v>92</v>
      </c>
      <c r="I3113" t="s">
        <v>126</v>
      </c>
      <c r="J3113" t="s">
        <v>39</v>
      </c>
      <c r="K3113">
        <v>4.9000000000000004</v>
      </c>
      <c r="L3113" t="s">
        <v>152</v>
      </c>
      <c r="M3113" t="s">
        <v>46</v>
      </c>
      <c r="N3113" t="s">
        <v>40</v>
      </c>
      <c r="O3113" t="s">
        <v>152</v>
      </c>
      <c r="P3113" t="s">
        <v>152</v>
      </c>
      <c r="Q3113">
        <v>25</v>
      </c>
      <c r="R3113" t="s">
        <v>59</v>
      </c>
      <c r="S3113" t="s">
        <v>60</v>
      </c>
    </row>
    <row r="3114" spans="1:19" x14ac:dyDescent="0.3">
      <c r="A3114">
        <v>3113</v>
      </c>
      <c r="B3114">
        <v>19</v>
      </c>
      <c r="C3114" t="s">
        <v>153</v>
      </c>
      <c r="D3114" t="s">
        <v>20</v>
      </c>
      <c r="E3114" t="s">
        <v>21</v>
      </c>
      <c r="F3114">
        <v>97</v>
      </c>
      <c r="G3114" t="s">
        <v>105</v>
      </c>
      <c r="H3114" t="s">
        <v>38</v>
      </c>
      <c r="I3114" t="s">
        <v>96</v>
      </c>
      <c r="J3114" t="s">
        <v>58</v>
      </c>
      <c r="K3114">
        <v>3.8</v>
      </c>
      <c r="L3114" t="s">
        <v>152</v>
      </c>
      <c r="M3114" t="s">
        <v>35</v>
      </c>
      <c r="N3114" t="s">
        <v>28</v>
      </c>
      <c r="O3114" t="s">
        <v>152</v>
      </c>
      <c r="P3114" t="s">
        <v>152</v>
      </c>
      <c r="Q3114">
        <v>26</v>
      </c>
      <c r="R3114" t="s">
        <v>29</v>
      </c>
      <c r="S3114" t="s">
        <v>50</v>
      </c>
    </row>
    <row r="3115" spans="1:19" x14ac:dyDescent="0.3">
      <c r="A3115">
        <v>3114</v>
      </c>
      <c r="B3115">
        <v>46</v>
      </c>
      <c r="C3115" t="s">
        <v>153</v>
      </c>
      <c r="D3115" t="s">
        <v>56</v>
      </c>
      <c r="E3115" t="s">
        <v>21</v>
      </c>
      <c r="F3115">
        <v>93</v>
      </c>
      <c r="G3115" t="s">
        <v>145</v>
      </c>
      <c r="H3115" t="s">
        <v>23</v>
      </c>
      <c r="I3115" t="s">
        <v>96</v>
      </c>
      <c r="J3115" t="s">
        <v>54</v>
      </c>
      <c r="K3115">
        <v>2.6</v>
      </c>
      <c r="L3115" t="s">
        <v>152</v>
      </c>
      <c r="M3115" t="s">
        <v>46</v>
      </c>
      <c r="N3115" t="s">
        <v>28</v>
      </c>
      <c r="O3115" t="s">
        <v>152</v>
      </c>
      <c r="P3115" t="s">
        <v>152</v>
      </c>
      <c r="Q3115">
        <v>2</v>
      </c>
      <c r="R3115" t="s">
        <v>59</v>
      </c>
      <c r="S3115" t="s">
        <v>41</v>
      </c>
    </row>
    <row r="3116" spans="1:19" x14ac:dyDescent="0.3">
      <c r="A3116">
        <v>3115</v>
      </c>
      <c r="B3116">
        <v>21</v>
      </c>
      <c r="C3116" t="s">
        <v>153</v>
      </c>
      <c r="D3116" t="s">
        <v>68</v>
      </c>
      <c r="E3116" t="s">
        <v>69</v>
      </c>
      <c r="F3116">
        <v>56</v>
      </c>
      <c r="G3116" t="s">
        <v>74</v>
      </c>
      <c r="H3116" t="s">
        <v>45</v>
      </c>
      <c r="I3116" t="s">
        <v>79</v>
      </c>
      <c r="J3116" t="s">
        <v>39</v>
      </c>
      <c r="K3116">
        <v>4.7</v>
      </c>
      <c r="L3116" t="s">
        <v>152</v>
      </c>
      <c r="M3116" t="s">
        <v>29</v>
      </c>
      <c r="N3116" t="s">
        <v>76</v>
      </c>
      <c r="O3116" t="s">
        <v>152</v>
      </c>
      <c r="P3116" t="s">
        <v>152</v>
      </c>
      <c r="Q3116">
        <v>45</v>
      </c>
      <c r="R3116" t="s">
        <v>29</v>
      </c>
      <c r="S3116" t="s">
        <v>77</v>
      </c>
    </row>
    <row r="3117" spans="1:19" x14ac:dyDescent="0.3">
      <c r="A3117">
        <v>3116</v>
      </c>
      <c r="B3117">
        <v>26</v>
      </c>
      <c r="C3117" t="s">
        <v>153</v>
      </c>
      <c r="D3117" t="s">
        <v>119</v>
      </c>
      <c r="E3117" t="s">
        <v>69</v>
      </c>
      <c r="F3117">
        <v>53</v>
      </c>
      <c r="G3117" t="s">
        <v>147</v>
      </c>
      <c r="H3117" t="s">
        <v>45</v>
      </c>
      <c r="I3117" t="s">
        <v>63</v>
      </c>
      <c r="J3117" t="s">
        <v>58</v>
      </c>
      <c r="K3117">
        <v>4.0999999999999996</v>
      </c>
      <c r="L3117" t="s">
        <v>152</v>
      </c>
      <c r="M3117" t="s">
        <v>46</v>
      </c>
      <c r="N3117" t="s">
        <v>40</v>
      </c>
      <c r="O3117" t="s">
        <v>152</v>
      </c>
      <c r="P3117" t="s">
        <v>152</v>
      </c>
      <c r="Q3117">
        <v>9</v>
      </c>
      <c r="R3117" t="s">
        <v>34</v>
      </c>
      <c r="S3117" t="s">
        <v>77</v>
      </c>
    </row>
    <row r="3118" spans="1:19" x14ac:dyDescent="0.3">
      <c r="A3118">
        <v>3117</v>
      </c>
      <c r="B3118">
        <v>50</v>
      </c>
      <c r="C3118" t="s">
        <v>153</v>
      </c>
      <c r="D3118" t="s">
        <v>64</v>
      </c>
      <c r="E3118" t="s">
        <v>65</v>
      </c>
      <c r="F3118">
        <v>66</v>
      </c>
      <c r="G3118" t="s">
        <v>57</v>
      </c>
      <c r="H3118" t="s">
        <v>23</v>
      </c>
      <c r="I3118" t="s">
        <v>24</v>
      </c>
      <c r="J3118" t="s">
        <v>39</v>
      </c>
      <c r="K3118">
        <v>3.7</v>
      </c>
      <c r="L3118" t="s">
        <v>152</v>
      </c>
      <c r="M3118" t="s">
        <v>59</v>
      </c>
      <c r="N3118" t="s">
        <v>76</v>
      </c>
      <c r="O3118" t="s">
        <v>152</v>
      </c>
      <c r="P3118" t="s">
        <v>152</v>
      </c>
      <c r="Q3118">
        <v>1</v>
      </c>
      <c r="R3118" t="s">
        <v>29</v>
      </c>
      <c r="S3118" t="s">
        <v>41</v>
      </c>
    </row>
    <row r="3119" spans="1:19" x14ac:dyDescent="0.3">
      <c r="A3119">
        <v>3118</v>
      </c>
      <c r="B3119">
        <v>43</v>
      </c>
      <c r="C3119" t="s">
        <v>153</v>
      </c>
      <c r="D3119" t="s">
        <v>104</v>
      </c>
      <c r="E3119" t="s">
        <v>21</v>
      </c>
      <c r="F3119">
        <v>50</v>
      </c>
      <c r="G3119" t="s">
        <v>103</v>
      </c>
      <c r="H3119" t="s">
        <v>45</v>
      </c>
      <c r="I3119" t="s">
        <v>79</v>
      </c>
      <c r="J3119" t="s">
        <v>58</v>
      </c>
      <c r="K3119">
        <v>3</v>
      </c>
      <c r="L3119" t="s">
        <v>152</v>
      </c>
      <c r="M3119" t="s">
        <v>27</v>
      </c>
      <c r="N3119" t="s">
        <v>40</v>
      </c>
      <c r="O3119" t="s">
        <v>152</v>
      </c>
      <c r="P3119" t="s">
        <v>152</v>
      </c>
      <c r="Q3119">
        <v>4</v>
      </c>
      <c r="R3119" t="s">
        <v>46</v>
      </c>
      <c r="S3119" t="s">
        <v>77</v>
      </c>
    </row>
    <row r="3120" spans="1:19" x14ac:dyDescent="0.3">
      <c r="A3120">
        <v>3119</v>
      </c>
      <c r="B3120">
        <v>61</v>
      </c>
      <c r="C3120" t="s">
        <v>153</v>
      </c>
      <c r="D3120" t="s">
        <v>61</v>
      </c>
      <c r="E3120" t="s">
        <v>21</v>
      </c>
      <c r="F3120">
        <v>97</v>
      </c>
      <c r="G3120" t="s">
        <v>141</v>
      </c>
      <c r="H3120" t="s">
        <v>23</v>
      </c>
      <c r="I3120" t="s">
        <v>144</v>
      </c>
      <c r="J3120" t="s">
        <v>54</v>
      </c>
      <c r="K3120">
        <v>4.7</v>
      </c>
      <c r="L3120" t="s">
        <v>152</v>
      </c>
      <c r="M3120" t="s">
        <v>29</v>
      </c>
      <c r="N3120" t="s">
        <v>55</v>
      </c>
      <c r="O3120" t="s">
        <v>152</v>
      </c>
      <c r="P3120" t="s">
        <v>152</v>
      </c>
      <c r="Q3120">
        <v>31</v>
      </c>
      <c r="R3120" t="s">
        <v>59</v>
      </c>
      <c r="S3120" t="s">
        <v>60</v>
      </c>
    </row>
    <row r="3121" spans="1:19" x14ac:dyDescent="0.3">
      <c r="A3121">
        <v>3120</v>
      </c>
      <c r="B3121">
        <v>63</v>
      </c>
      <c r="C3121" t="s">
        <v>153</v>
      </c>
      <c r="D3121" t="s">
        <v>42</v>
      </c>
      <c r="E3121" t="s">
        <v>43</v>
      </c>
      <c r="F3121">
        <v>79</v>
      </c>
      <c r="G3121" t="s">
        <v>62</v>
      </c>
      <c r="H3121" t="s">
        <v>92</v>
      </c>
      <c r="I3121" t="s">
        <v>67</v>
      </c>
      <c r="J3121" t="s">
        <v>25</v>
      </c>
      <c r="K3121">
        <v>4.7</v>
      </c>
      <c r="L3121" t="s">
        <v>152</v>
      </c>
      <c r="M3121" t="s">
        <v>35</v>
      </c>
      <c r="N3121" t="s">
        <v>72</v>
      </c>
      <c r="O3121" t="s">
        <v>152</v>
      </c>
      <c r="P3121" t="s">
        <v>152</v>
      </c>
      <c r="Q3121">
        <v>21</v>
      </c>
      <c r="R3121" t="s">
        <v>27</v>
      </c>
      <c r="S3121" t="s">
        <v>97</v>
      </c>
    </row>
    <row r="3122" spans="1:19" x14ac:dyDescent="0.3">
      <c r="A3122">
        <v>3121</v>
      </c>
      <c r="B3122">
        <v>46</v>
      </c>
      <c r="C3122" t="s">
        <v>153</v>
      </c>
      <c r="D3122" t="s">
        <v>56</v>
      </c>
      <c r="E3122" t="s">
        <v>21</v>
      </c>
      <c r="F3122">
        <v>76</v>
      </c>
      <c r="G3122" t="s">
        <v>62</v>
      </c>
      <c r="H3122" t="s">
        <v>45</v>
      </c>
      <c r="I3122" t="s">
        <v>136</v>
      </c>
      <c r="J3122" t="s">
        <v>58</v>
      </c>
      <c r="K3122">
        <v>4</v>
      </c>
      <c r="L3122" t="s">
        <v>152</v>
      </c>
      <c r="M3122" t="s">
        <v>29</v>
      </c>
      <c r="N3122" t="s">
        <v>76</v>
      </c>
      <c r="O3122" t="s">
        <v>152</v>
      </c>
      <c r="P3122" t="s">
        <v>152</v>
      </c>
      <c r="Q3122">
        <v>32</v>
      </c>
      <c r="R3122" t="s">
        <v>59</v>
      </c>
      <c r="S3122" t="s">
        <v>30</v>
      </c>
    </row>
    <row r="3123" spans="1:19" x14ac:dyDescent="0.3">
      <c r="A3123">
        <v>3122</v>
      </c>
      <c r="B3123">
        <v>63</v>
      </c>
      <c r="C3123" t="s">
        <v>153</v>
      </c>
      <c r="D3123" t="s">
        <v>104</v>
      </c>
      <c r="E3123" t="s">
        <v>21</v>
      </c>
      <c r="F3123">
        <v>38</v>
      </c>
      <c r="G3123" t="s">
        <v>62</v>
      </c>
      <c r="H3123" t="s">
        <v>23</v>
      </c>
      <c r="I3123" t="s">
        <v>94</v>
      </c>
      <c r="J3123" t="s">
        <v>58</v>
      </c>
      <c r="K3123">
        <v>2.6</v>
      </c>
      <c r="L3123" t="s">
        <v>152</v>
      </c>
      <c r="M3123" t="s">
        <v>27</v>
      </c>
      <c r="N3123" t="s">
        <v>55</v>
      </c>
      <c r="O3123" t="s">
        <v>152</v>
      </c>
      <c r="P3123" t="s">
        <v>152</v>
      </c>
      <c r="Q3123">
        <v>16</v>
      </c>
      <c r="R3123" t="s">
        <v>29</v>
      </c>
      <c r="S3123" t="s">
        <v>41</v>
      </c>
    </row>
    <row r="3124" spans="1:19" x14ac:dyDescent="0.3">
      <c r="A3124">
        <v>3123</v>
      </c>
      <c r="B3124">
        <v>23</v>
      </c>
      <c r="C3124" t="s">
        <v>153</v>
      </c>
      <c r="D3124" t="s">
        <v>125</v>
      </c>
      <c r="E3124" t="s">
        <v>21</v>
      </c>
      <c r="F3124">
        <v>45</v>
      </c>
      <c r="G3124" t="s">
        <v>142</v>
      </c>
      <c r="H3124" t="s">
        <v>45</v>
      </c>
      <c r="I3124" t="s">
        <v>71</v>
      </c>
      <c r="J3124" t="s">
        <v>58</v>
      </c>
      <c r="K3124">
        <v>3</v>
      </c>
      <c r="L3124" t="s">
        <v>152</v>
      </c>
      <c r="M3124" t="s">
        <v>59</v>
      </c>
      <c r="N3124" t="s">
        <v>28</v>
      </c>
      <c r="O3124" t="s">
        <v>152</v>
      </c>
      <c r="P3124" t="s">
        <v>152</v>
      </c>
      <c r="Q3124">
        <v>34</v>
      </c>
      <c r="R3124" t="s">
        <v>27</v>
      </c>
      <c r="S3124" t="s">
        <v>30</v>
      </c>
    </row>
    <row r="3125" spans="1:19" x14ac:dyDescent="0.3">
      <c r="A3125">
        <v>3124</v>
      </c>
      <c r="B3125">
        <v>57</v>
      </c>
      <c r="C3125" t="s">
        <v>153</v>
      </c>
      <c r="D3125" t="s">
        <v>68</v>
      </c>
      <c r="E3125" t="s">
        <v>69</v>
      </c>
      <c r="F3125">
        <v>77</v>
      </c>
      <c r="G3125" t="s">
        <v>146</v>
      </c>
      <c r="H3125" t="s">
        <v>92</v>
      </c>
      <c r="I3125" t="s">
        <v>108</v>
      </c>
      <c r="J3125" t="s">
        <v>58</v>
      </c>
      <c r="K3125">
        <v>3.3</v>
      </c>
      <c r="L3125" t="s">
        <v>152</v>
      </c>
      <c r="M3125" t="s">
        <v>46</v>
      </c>
      <c r="N3125" t="s">
        <v>47</v>
      </c>
      <c r="O3125" t="s">
        <v>152</v>
      </c>
      <c r="P3125" t="s">
        <v>152</v>
      </c>
      <c r="Q3125">
        <v>40</v>
      </c>
      <c r="R3125" t="s">
        <v>29</v>
      </c>
      <c r="S3125" t="s">
        <v>77</v>
      </c>
    </row>
    <row r="3126" spans="1:19" x14ac:dyDescent="0.3">
      <c r="A3126">
        <v>3125</v>
      </c>
      <c r="B3126">
        <v>57</v>
      </c>
      <c r="C3126" t="s">
        <v>153</v>
      </c>
      <c r="D3126" t="s">
        <v>106</v>
      </c>
      <c r="E3126" t="s">
        <v>69</v>
      </c>
      <c r="F3126">
        <v>51</v>
      </c>
      <c r="G3126" t="s">
        <v>99</v>
      </c>
      <c r="H3126" t="s">
        <v>45</v>
      </c>
      <c r="I3126" t="s">
        <v>100</v>
      </c>
      <c r="J3126" t="s">
        <v>54</v>
      </c>
      <c r="K3126">
        <v>3.4</v>
      </c>
      <c r="L3126" t="s">
        <v>152</v>
      </c>
      <c r="M3126" t="s">
        <v>29</v>
      </c>
      <c r="N3126" t="s">
        <v>55</v>
      </c>
      <c r="O3126" t="s">
        <v>152</v>
      </c>
      <c r="P3126" t="s">
        <v>152</v>
      </c>
      <c r="Q3126">
        <v>4</v>
      </c>
      <c r="R3126" t="s">
        <v>35</v>
      </c>
      <c r="S3126" t="s">
        <v>97</v>
      </c>
    </row>
    <row r="3127" spans="1:19" x14ac:dyDescent="0.3">
      <c r="A3127">
        <v>3126</v>
      </c>
      <c r="B3127">
        <v>33</v>
      </c>
      <c r="C3127" t="s">
        <v>153</v>
      </c>
      <c r="D3127" t="s">
        <v>64</v>
      </c>
      <c r="E3127" t="s">
        <v>65</v>
      </c>
      <c r="F3127">
        <v>26</v>
      </c>
      <c r="G3127" t="s">
        <v>48</v>
      </c>
      <c r="H3127" t="s">
        <v>23</v>
      </c>
      <c r="I3127" t="s">
        <v>93</v>
      </c>
      <c r="J3127" t="s">
        <v>39</v>
      </c>
      <c r="K3127">
        <v>4</v>
      </c>
      <c r="L3127" t="s">
        <v>152</v>
      </c>
      <c r="M3127" t="s">
        <v>29</v>
      </c>
      <c r="N3127" t="s">
        <v>55</v>
      </c>
      <c r="O3127" t="s">
        <v>152</v>
      </c>
      <c r="P3127" t="s">
        <v>152</v>
      </c>
      <c r="Q3127">
        <v>3</v>
      </c>
      <c r="R3127" t="s">
        <v>35</v>
      </c>
      <c r="S3127" t="s">
        <v>60</v>
      </c>
    </row>
    <row r="3128" spans="1:19" x14ac:dyDescent="0.3">
      <c r="A3128">
        <v>3127</v>
      </c>
      <c r="B3128">
        <v>57</v>
      </c>
      <c r="C3128" t="s">
        <v>153</v>
      </c>
      <c r="D3128" t="s">
        <v>89</v>
      </c>
      <c r="E3128" t="s">
        <v>69</v>
      </c>
      <c r="F3128">
        <v>76</v>
      </c>
      <c r="G3128" t="s">
        <v>32</v>
      </c>
      <c r="H3128" t="s">
        <v>23</v>
      </c>
      <c r="I3128" t="s">
        <v>93</v>
      </c>
      <c r="J3128" t="s">
        <v>25</v>
      </c>
      <c r="K3128">
        <v>2.6</v>
      </c>
      <c r="L3128" t="s">
        <v>152</v>
      </c>
      <c r="M3128" t="s">
        <v>46</v>
      </c>
      <c r="N3128" t="s">
        <v>76</v>
      </c>
      <c r="O3128" t="s">
        <v>152</v>
      </c>
      <c r="P3128" t="s">
        <v>152</v>
      </c>
      <c r="Q3128">
        <v>28</v>
      </c>
      <c r="R3128" t="s">
        <v>34</v>
      </c>
      <c r="S3128" t="s">
        <v>77</v>
      </c>
    </row>
    <row r="3129" spans="1:19" x14ac:dyDescent="0.3">
      <c r="A3129">
        <v>3128</v>
      </c>
      <c r="B3129">
        <v>55</v>
      </c>
      <c r="C3129" t="s">
        <v>153</v>
      </c>
      <c r="D3129" t="s">
        <v>143</v>
      </c>
      <c r="E3129" t="s">
        <v>69</v>
      </c>
      <c r="F3129">
        <v>94</v>
      </c>
      <c r="G3129" t="s">
        <v>62</v>
      </c>
      <c r="H3129" t="s">
        <v>45</v>
      </c>
      <c r="I3129" t="s">
        <v>118</v>
      </c>
      <c r="J3129" t="s">
        <v>25</v>
      </c>
      <c r="K3129">
        <v>3.4</v>
      </c>
      <c r="L3129" t="s">
        <v>152</v>
      </c>
      <c r="M3129" t="s">
        <v>27</v>
      </c>
      <c r="N3129" t="s">
        <v>40</v>
      </c>
      <c r="O3129" t="s">
        <v>152</v>
      </c>
      <c r="P3129" t="s">
        <v>152</v>
      </c>
      <c r="Q3129">
        <v>43</v>
      </c>
      <c r="R3129" t="s">
        <v>27</v>
      </c>
      <c r="S3129" t="s">
        <v>97</v>
      </c>
    </row>
    <row r="3130" spans="1:19" x14ac:dyDescent="0.3">
      <c r="A3130">
        <v>3129</v>
      </c>
      <c r="B3130">
        <v>65</v>
      </c>
      <c r="C3130" t="s">
        <v>153</v>
      </c>
      <c r="D3130" t="s">
        <v>102</v>
      </c>
      <c r="E3130" t="s">
        <v>65</v>
      </c>
      <c r="F3130">
        <v>32</v>
      </c>
      <c r="G3130" t="s">
        <v>74</v>
      </c>
      <c r="H3130" t="s">
        <v>38</v>
      </c>
      <c r="I3130" t="s">
        <v>126</v>
      </c>
      <c r="J3130" t="s">
        <v>58</v>
      </c>
      <c r="K3130">
        <v>4.4000000000000004</v>
      </c>
      <c r="L3130" t="s">
        <v>152</v>
      </c>
      <c r="M3130" t="s">
        <v>46</v>
      </c>
      <c r="N3130" t="s">
        <v>55</v>
      </c>
      <c r="O3130" t="s">
        <v>152</v>
      </c>
      <c r="P3130" t="s">
        <v>152</v>
      </c>
      <c r="Q3130">
        <v>20</v>
      </c>
      <c r="R3130" t="s">
        <v>35</v>
      </c>
      <c r="S3130" t="s">
        <v>50</v>
      </c>
    </row>
    <row r="3131" spans="1:19" x14ac:dyDescent="0.3">
      <c r="A3131">
        <v>3130</v>
      </c>
      <c r="B3131">
        <v>60</v>
      </c>
      <c r="C3131" t="s">
        <v>153</v>
      </c>
      <c r="D3131" t="s">
        <v>42</v>
      </c>
      <c r="E3131" t="s">
        <v>43</v>
      </c>
      <c r="F3131">
        <v>20</v>
      </c>
      <c r="G3131" t="s">
        <v>128</v>
      </c>
      <c r="H3131" t="s">
        <v>38</v>
      </c>
      <c r="I3131" t="s">
        <v>109</v>
      </c>
      <c r="J3131" t="s">
        <v>54</v>
      </c>
      <c r="K3131">
        <v>4.7</v>
      </c>
      <c r="L3131" t="s">
        <v>152</v>
      </c>
      <c r="M3131" t="s">
        <v>46</v>
      </c>
      <c r="N3131" t="s">
        <v>28</v>
      </c>
      <c r="O3131" t="s">
        <v>152</v>
      </c>
      <c r="P3131" t="s">
        <v>152</v>
      </c>
      <c r="Q3131">
        <v>40</v>
      </c>
      <c r="R3131" t="s">
        <v>29</v>
      </c>
      <c r="S3131" t="s">
        <v>97</v>
      </c>
    </row>
    <row r="3132" spans="1:19" x14ac:dyDescent="0.3">
      <c r="A3132">
        <v>3131</v>
      </c>
      <c r="B3132">
        <v>52</v>
      </c>
      <c r="C3132" t="s">
        <v>153</v>
      </c>
      <c r="D3132" t="s">
        <v>95</v>
      </c>
      <c r="E3132" t="s">
        <v>21</v>
      </c>
      <c r="F3132">
        <v>20</v>
      </c>
      <c r="G3132" t="s">
        <v>129</v>
      </c>
      <c r="H3132" t="s">
        <v>45</v>
      </c>
      <c r="I3132" t="s">
        <v>134</v>
      </c>
      <c r="J3132" t="s">
        <v>54</v>
      </c>
      <c r="K3132">
        <v>4.5</v>
      </c>
      <c r="L3132" t="s">
        <v>152</v>
      </c>
      <c r="M3132" t="s">
        <v>46</v>
      </c>
      <c r="N3132" t="s">
        <v>76</v>
      </c>
      <c r="O3132" t="s">
        <v>152</v>
      </c>
      <c r="P3132" t="s">
        <v>152</v>
      </c>
      <c r="Q3132">
        <v>34</v>
      </c>
      <c r="R3132" t="s">
        <v>29</v>
      </c>
      <c r="S3132" t="s">
        <v>97</v>
      </c>
    </row>
    <row r="3133" spans="1:19" x14ac:dyDescent="0.3">
      <c r="A3133">
        <v>3132</v>
      </c>
      <c r="B3133">
        <v>34</v>
      </c>
      <c r="C3133" t="s">
        <v>153</v>
      </c>
      <c r="D3133" t="s">
        <v>102</v>
      </c>
      <c r="E3133" t="s">
        <v>65</v>
      </c>
      <c r="F3133">
        <v>59</v>
      </c>
      <c r="G3133" t="s">
        <v>114</v>
      </c>
      <c r="H3133" t="s">
        <v>45</v>
      </c>
      <c r="I3133" t="s">
        <v>100</v>
      </c>
      <c r="J3133" t="s">
        <v>58</v>
      </c>
      <c r="K3133">
        <v>2.9</v>
      </c>
      <c r="L3133" t="s">
        <v>152</v>
      </c>
      <c r="M3133" t="s">
        <v>35</v>
      </c>
      <c r="N3133" t="s">
        <v>76</v>
      </c>
      <c r="O3133" t="s">
        <v>152</v>
      </c>
      <c r="P3133" t="s">
        <v>152</v>
      </c>
      <c r="Q3133">
        <v>11</v>
      </c>
      <c r="R3133" t="s">
        <v>34</v>
      </c>
      <c r="S3133" t="s">
        <v>97</v>
      </c>
    </row>
    <row r="3134" spans="1:19" x14ac:dyDescent="0.3">
      <c r="A3134">
        <v>3133</v>
      </c>
      <c r="B3134">
        <v>33</v>
      </c>
      <c r="C3134" t="s">
        <v>153</v>
      </c>
      <c r="D3134" t="s">
        <v>31</v>
      </c>
      <c r="E3134" t="s">
        <v>21</v>
      </c>
      <c r="F3134">
        <v>97</v>
      </c>
      <c r="G3134" t="s">
        <v>151</v>
      </c>
      <c r="H3134" t="s">
        <v>45</v>
      </c>
      <c r="I3134" t="s">
        <v>134</v>
      </c>
      <c r="J3134" t="s">
        <v>54</v>
      </c>
      <c r="K3134">
        <v>4.2</v>
      </c>
      <c r="L3134" t="s">
        <v>152</v>
      </c>
      <c r="M3134" t="s">
        <v>35</v>
      </c>
      <c r="N3134" t="s">
        <v>28</v>
      </c>
      <c r="O3134" t="s">
        <v>152</v>
      </c>
      <c r="P3134" t="s">
        <v>152</v>
      </c>
      <c r="Q3134">
        <v>26</v>
      </c>
      <c r="R3134" t="s">
        <v>35</v>
      </c>
      <c r="S3134" t="s">
        <v>60</v>
      </c>
    </row>
    <row r="3135" spans="1:19" x14ac:dyDescent="0.3">
      <c r="A3135">
        <v>3134</v>
      </c>
      <c r="B3135">
        <v>58</v>
      </c>
      <c r="C3135" t="s">
        <v>153</v>
      </c>
      <c r="D3135" t="s">
        <v>113</v>
      </c>
      <c r="E3135" t="s">
        <v>21</v>
      </c>
      <c r="F3135">
        <v>68</v>
      </c>
      <c r="G3135" t="s">
        <v>74</v>
      </c>
      <c r="H3135" t="s">
        <v>45</v>
      </c>
      <c r="I3135" t="s">
        <v>121</v>
      </c>
      <c r="J3135" t="s">
        <v>39</v>
      </c>
      <c r="K3135">
        <v>4.0999999999999996</v>
      </c>
      <c r="L3135" t="s">
        <v>152</v>
      </c>
      <c r="M3135" t="s">
        <v>27</v>
      </c>
      <c r="N3135" t="s">
        <v>47</v>
      </c>
      <c r="O3135" t="s">
        <v>152</v>
      </c>
      <c r="P3135" t="s">
        <v>152</v>
      </c>
      <c r="Q3135">
        <v>29</v>
      </c>
      <c r="R3135" t="s">
        <v>35</v>
      </c>
      <c r="S3135" t="s">
        <v>77</v>
      </c>
    </row>
    <row r="3136" spans="1:19" x14ac:dyDescent="0.3">
      <c r="A3136">
        <v>3135</v>
      </c>
      <c r="B3136">
        <v>35</v>
      </c>
      <c r="C3136" t="s">
        <v>153</v>
      </c>
      <c r="D3136" t="s">
        <v>137</v>
      </c>
      <c r="E3136" t="s">
        <v>43</v>
      </c>
      <c r="F3136">
        <v>66</v>
      </c>
      <c r="G3136" t="s">
        <v>22</v>
      </c>
      <c r="H3136" t="s">
        <v>23</v>
      </c>
      <c r="I3136" t="s">
        <v>24</v>
      </c>
      <c r="J3136" t="s">
        <v>39</v>
      </c>
      <c r="K3136">
        <v>4.4000000000000004</v>
      </c>
      <c r="L3136" t="s">
        <v>152</v>
      </c>
      <c r="M3136" t="s">
        <v>29</v>
      </c>
      <c r="N3136" t="s">
        <v>76</v>
      </c>
      <c r="O3136" t="s">
        <v>152</v>
      </c>
      <c r="P3136" t="s">
        <v>152</v>
      </c>
      <c r="Q3136">
        <v>47</v>
      </c>
      <c r="R3136" t="s">
        <v>34</v>
      </c>
      <c r="S3136" t="s">
        <v>41</v>
      </c>
    </row>
    <row r="3137" spans="1:19" x14ac:dyDescent="0.3">
      <c r="A3137">
        <v>3136</v>
      </c>
      <c r="B3137">
        <v>68</v>
      </c>
      <c r="C3137" t="s">
        <v>153</v>
      </c>
      <c r="D3137" t="s">
        <v>73</v>
      </c>
      <c r="E3137" t="s">
        <v>43</v>
      </c>
      <c r="F3137">
        <v>85</v>
      </c>
      <c r="G3137" t="s">
        <v>116</v>
      </c>
      <c r="H3137" t="s">
        <v>23</v>
      </c>
      <c r="I3137" t="s">
        <v>134</v>
      </c>
      <c r="J3137" t="s">
        <v>39</v>
      </c>
      <c r="K3137">
        <v>4.7</v>
      </c>
      <c r="L3137" t="s">
        <v>152</v>
      </c>
      <c r="M3137" t="s">
        <v>34</v>
      </c>
      <c r="N3137" t="s">
        <v>40</v>
      </c>
      <c r="O3137" t="s">
        <v>152</v>
      </c>
      <c r="P3137" t="s">
        <v>152</v>
      </c>
      <c r="Q3137">
        <v>48</v>
      </c>
      <c r="R3137" t="s">
        <v>29</v>
      </c>
      <c r="S3137" t="s">
        <v>30</v>
      </c>
    </row>
    <row r="3138" spans="1:19" x14ac:dyDescent="0.3">
      <c r="A3138">
        <v>3137</v>
      </c>
      <c r="B3138">
        <v>58</v>
      </c>
      <c r="C3138" t="s">
        <v>153</v>
      </c>
      <c r="D3138" t="s">
        <v>87</v>
      </c>
      <c r="E3138" t="s">
        <v>21</v>
      </c>
      <c r="F3138">
        <v>32</v>
      </c>
      <c r="G3138" t="s">
        <v>148</v>
      </c>
      <c r="H3138" t="s">
        <v>45</v>
      </c>
      <c r="I3138" t="s">
        <v>24</v>
      </c>
      <c r="J3138" t="s">
        <v>58</v>
      </c>
      <c r="K3138">
        <v>3.1</v>
      </c>
      <c r="L3138" t="s">
        <v>152</v>
      </c>
      <c r="M3138" t="s">
        <v>34</v>
      </c>
      <c r="N3138" t="s">
        <v>47</v>
      </c>
      <c r="O3138" t="s">
        <v>152</v>
      </c>
      <c r="P3138" t="s">
        <v>152</v>
      </c>
      <c r="Q3138">
        <v>29</v>
      </c>
      <c r="R3138" t="s">
        <v>35</v>
      </c>
      <c r="S3138" t="s">
        <v>77</v>
      </c>
    </row>
    <row r="3139" spans="1:19" x14ac:dyDescent="0.3">
      <c r="A3139">
        <v>3138</v>
      </c>
      <c r="B3139">
        <v>34</v>
      </c>
      <c r="C3139" t="s">
        <v>153</v>
      </c>
      <c r="D3139" t="s">
        <v>64</v>
      </c>
      <c r="E3139" t="s">
        <v>65</v>
      </c>
      <c r="F3139">
        <v>44</v>
      </c>
      <c r="G3139" t="s">
        <v>62</v>
      </c>
      <c r="H3139" t="s">
        <v>45</v>
      </c>
      <c r="I3139" t="s">
        <v>49</v>
      </c>
      <c r="J3139" t="s">
        <v>39</v>
      </c>
      <c r="K3139">
        <v>2.7</v>
      </c>
      <c r="L3139" t="s">
        <v>152</v>
      </c>
      <c r="M3139" t="s">
        <v>35</v>
      </c>
      <c r="N3139" t="s">
        <v>72</v>
      </c>
      <c r="O3139" t="s">
        <v>152</v>
      </c>
      <c r="P3139" t="s">
        <v>152</v>
      </c>
      <c r="Q3139">
        <v>14</v>
      </c>
      <c r="R3139" t="s">
        <v>34</v>
      </c>
      <c r="S3139" t="s">
        <v>88</v>
      </c>
    </row>
    <row r="3140" spans="1:19" x14ac:dyDescent="0.3">
      <c r="A3140">
        <v>3139</v>
      </c>
      <c r="B3140">
        <v>47</v>
      </c>
      <c r="C3140" t="s">
        <v>153</v>
      </c>
      <c r="D3140" t="s">
        <v>20</v>
      </c>
      <c r="E3140" t="s">
        <v>21</v>
      </c>
      <c r="F3140">
        <v>95</v>
      </c>
      <c r="G3140" t="s">
        <v>22</v>
      </c>
      <c r="H3140" t="s">
        <v>23</v>
      </c>
      <c r="I3140" t="s">
        <v>24</v>
      </c>
      <c r="J3140" t="s">
        <v>58</v>
      </c>
      <c r="K3140">
        <v>4.5999999999999996</v>
      </c>
      <c r="L3140" t="s">
        <v>152</v>
      </c>
      <c r="M3140" t="s">
        <v>29</v>
      </c>
      <c r="N3140" t="s">
        <v>47</v>
      </c>
      <c r="O3140" t="s">
        <v>152</v>
      </c>
      <c r="P3140" t="s">
        <v>152</v>
      </c>
      <c r="Q3140">
        <v>40</v>
      </c>
      <c r="R3140" t="s">
        <v>35</v>
      </c>
      <c r="S3140" t="s">
        <v>97</v>
      </c>
    </row>
    <row r="3141" spans="1:19" x14ac:dyDescent="0.3">
      <c r="A3141">
        <v>3140</v>
      </c>
      <c r="B3141">
        <v>35</v>
      </c>
      <c r="C3141" t="s">
        <v>153</v>
      </c>
      <c r="D3141" t="s">
        <v>89</v>
      </c>
      <c r="E3141" t="s">
        <v>69</v>
      </c>
      <c r="F3141">
        <v>85</v>
      </c>
      <c r="G3141" t="s">
        <v>142</v>
      </c>
      <c r="H3141" t="s">
        <v>45</v>
      </c>
      <c r="I3141" t="s">
        <v>79</v>
      </c>
      <c r="J3141" t="s">
        <v>25</v>
      </c>
      <c r="K3141">
        <v>4.4000000000000004</v>
      </c>
      <c r="L3141" t="s">
        <v>152</v>
      </c>
      <c r="M3141" t="s">
        <v>29</v>
      </c>
      <c r="N3141" t="s">
        <v>47</v>
      </c>
      <c r="O3141" t="s">
        <v>152</v>
      </c>
      <c r="P3141" t="s">
        <v>152</v>
      </c>
      <c r="Q3141">
        <v>4</v>
      </c>
      <c r="R3141" t="s">
        <v>29</v>
      </c>
      <c r="S3141" t="s">
        <v>41</v>
      </c>
    </row>
    <row r="3142" spans="1:19" x14ac:dyDescent="0.3">
      <c r="A3142">
        <v>3141</v>
      </c>
      <c r="B3142">
        <v>34</v>
      </c>
      <c r="C3142" t="s">
        <v>153</v>
      </c>
      <c r="D3142" t="s">
        <v>143</v>
      </c>
      <c r="E3142" t="s">
        <v>69</v>
      </c>
      <c r="F3142">
        <v>44</v>
      </c>
      <c r="G3142" t="s">
        <v>120</v>
      </c>
      <c r="H3142" t="s">
        <v>92</v>
      </c>
      <c r="I3142" t="s">
        <v>100</v>
      </c>
      <c r="J3142" t="s">
        <v>54</v>
      </c>
      <c r="K3142">
        <v>4.5999999999999996</v>
      </c>
      <c r="L3142" t="s">
        <v>152</v>
      </c>
      <c r="M3142" t="s">
        <v>59</v>
      </c>
      <c r="N3142" t="s">
        <v>40</v>
      </c>
      <c r="O3142" t="s">
        <v>152</v>
      </c>
      <c r="P3142" t="s">
        <v>152</v>
      </c>
      <c r="Q3142">
        <v>37</v>
      </c>
      <c r="R3142" t="s">
        <v>34</v>
      </c>
      <c r="S3142" t="s">
        <v>41</v>
      </c>
    </row>
    <row r="3143" spans="1:19" x14ac:dyDescent="0.3">
      <c r="A3143">
        <v>3142</v>
      </c>
      <c r="B3143">
        <v>36</v>
      </c>
      <c r="C3143" t="s">
        <v>153</v>
      </c>
      <c r="D3143" t="s">
        <v>89</v>
      </c>
      <c r="E3143" t="s">
        <v>69</v>
      </c>
      <c r="F3143">
        <v>30</v>
      </c>
      <c r="G3143" t="s">
        <v>91</v>
      </c>
      <c r="H3143" t="s">
        <v>38</v>
      </c>
      <c r="I3143" t="s">
        <v>100</v>
      </c>
      <c r="J3143" t="s">
        <v>25</v>
      </c>
      <c r="K3143">
        <v>4.9000000000000004</v>
      </c>
      <c r="L3143" t="s">
        <v>152</v>
      </c>
      <c r="M3143" t="s">
        <v>29</v>
      </c>
      <c r="N3143" t="s">
        <v>28</v>
      </c>
      <c r="O3143" t="s">
        <v>152</v>
      </c>
      <c r="P3143" t="s">
        <v>152</v>
      </c>
      <c r="Q3143">
        <v>47</v>
      </c>
      <c r="R3143" t="s">
        <v>27</v>
      </c>
      <c r="S3143" t="s">
        <v>77</v>
      </c>
    </row>
    <row r="3144" spans="1:19" x14ac:dyDescent="0.3">
      <c r="A3144">
        <v>3143</v>
      </c>
      <c r="B3144">
        <v>23</v>
      </c>
      <c r="C3144" t="s">
        <v>153</v>
      </c>
      <c r="D3144" t="s">
        <v>51</v>
      </c>
      <c r="E3144" t="s">
        <v>43</v>
      </c>
      <c r="F3144">
        <v>21</v>
      </c>
      <c r="G3144" t="s">
        <v>111</v>
      </c>
      <c r="H3144" t="s">
        <v>23</v>
      </c>
      <c r="I3144" t="s">
        <v>136</v>
      </c>
      <c r="J3144" t="s">
        <v>25</v>
      </c>
      <c r="K3144">
        <v>4</v>
      </c>
      <c r="L3144" t="s">
        <v>152</v>
      </c>
      <c r="M3144" t="s">
        <v>46</v>
      </c>
      <c r="N3144" t="s">
        <v>72</v>
      </c>
      <c r="O3144" t="s">
        <v>152</v>
      </c>
      <c r="P3144" t="s">
        <v>152</v>
      </c>
      <c r="Q3144">
        <v>1</v>
      </c>
      <c r="R3144" t="s">
        <v>29</v>
      </c>
      <c r="S3144" t="s">
        <v>60</v>
      </c>
    </row>
    <row r="3145" spans="1:19" x14ac:dyDescent="0.3">
      <c r="A3145">
        <v>3144</v>
      </c>
      <c r="B3145">
        <v>68</v>
      </c>
      <c r="C3145" t="s">
        <v>153</v>
      </c>
      <c r="D3145" t="s">
        <v>104</v>
      </c>
      <c r="E3145" t="s">
        <v>21</v>
      </c>
      <c r="F3145">
        <v>22</v>
      </c>
      <c r="G3145" t="s">
        <v>117</v>
      </c>
      <c r="H3145" t="s">
        <v>45</v>
      </c>
      <c r="I3145" t="s">
        <v>75</v>
      </c>
      <c r="J3145" t="s">
        <v>54</v>
      </c>
      <c r="K3145">
        <v>2.9</v>
      </c>
      <c r="L3145" t="s">
        <v>152</v>
      </c>
      <c r="M3145" t="s">
        <v>59</v>
      </c>
      <c r="N3145" t="s">
        <v>76</v>
      </c>
      <c r="O3145" t="s">
        <v>152</v>
      </c>
      <c r="P3145" t="s">
        <v>152</v>
      </c>
      <c r="Q3145">
        <v>26</v>
      </c>
      <c r="R3145" t="s">
        <v>35</v>
      </c>
      <c r="S3145" t="s">
        <v>60</v>
      </c>
    </row>
    <row r="3146" spans="1:19" x14ac:dyDescent="0.3">
      <c r="A3146">
        <v>3145</v>
      </c>
      <c r="B3146">
        <v>23</v>
      </c>
      <c r="C3146" t="s">
        <v>153</v>
      </c>
      <c r="D3146" t="s">
        <v>137</v>
      </c>
      <c r="E3146" t="s">
        <v>43</v>
      </c>
      <c r="F3146">
        <v>70</v>
      </c>
      <c r="G3146" t="s">
        <v>32</v>
      </c>
      <c r="H3146" t="s">
        <v>23</v>
      </c>
      <c r="I3146" t="s">
        <v>118</v>
      </c>
      <c r="J3146" t="s">
        <v>39</v>
      </c>
      <c r="K3146">
        <v>2.6</v>
      </c>
      <c r="L3146" t="s">
        <v>152</v>
      </c>
      <c r="M3146" t="s">
        <v>34</v>
      </c>
      <c r="N3146" t="s">
        <v>40</v>
      </c>
      <c r="O3146" t="s">
        <v>152</v>
      </c>
      <c r="P3146" t="s">
        <v>152</v>
      </c>
      <c r="Q3146">
        <v>12</v>
      </c>
      <c r="R3146" t="s">
        <v>59</v>
      </c>
      <c r="S3146" t="s">
        <v>60</v>
      </c>
    </row>
    <row r="3147" spans="1:19" x14ac:dyDescent="0.3">
      <c r="A3147">
        <v>3146</v>
      </c>
      <c r="B3147">
        <v>57</v>
      </c>
      <c r="C3147" t="s">
        <v>153</v>
      </c>
      <c r="D3147" t="s">
        <v>68</v>
      </c>
      <c r="E3147" t="s">
        <v>69</v>
      </c>
      <c r="F3147">
        <v>29</v>
      </c>
      <c r="G3147" t="s">
        <v>105</v>
      </c>
      <c r="H3147" t="s">
        <v>92</v>
      </c>
      <c r="I3147" t="s">
        <v>75</v>
      </c>
      <c r="J3147" t="s">
        <v>39</v>
      </c>
      <c r="K3147">
        <v>4.5999999999999996</v>
      </c>
      <c r="L3147" t="s">
        <v>152</v>
      </c>
      <c r="M3147" t="s">
        <v>59</v>
      </c>
      <c r="N3147" t="s">
        <v>55</v>
      </c>
      <c r="O3147" t="s">
        <v>152</v>
      </c>
      <c r="P3147" t="s">
        <v>152</v>
      </c>
      <c r="Q3147">
        <v>16</v>
      </c>
      <c r="R3147" t="s">
        <v>46</v>
      </c>
      <c r="S3147" t="s">
        <v>30</v>
      </c>
    </row>
    <row r="3148" spans="1:19" x14ac:dyDescent="0.3">
      <c r="A3148">
        <v>3147</v>
      </c>
      <c r="B3148">
        <v>21</v>
      </c>
      <c r="C3148" t="s">
        <v>153</v>
      </c>
      <c r="D3148" t="s">
        <v>56</v>
      </c>
      <c r="E3148" t="s">
        <v>21</v>
      </c>
      <c r="F3148">
        <v>83</v>
      </c>
      <c r="G3148" t="s">
        <v>141</v>
      </c>
      <c r="H3148" t="s">
        <v>38</v>
      </c>
      <c r="I3148" t="s">
        <v>134</v>
      </c>
      <c r="J3148" t="s">
        <v>25</v>
      </c>
      <c r="K3148">
        <v>4.9000000000000004</v>
      </c>
      <c r="L3148" t="s">
        <v>152</v>
      </c>
      <c r="M3148" t="s">
        <v>34</v>
      </c>
      <c r="N3148" t="s">
        <v>40</v>
      </c>
      <c r="O3148" t="s">
        <v>152</v>
      </c>
      <c r="P3148" t="s">
        <v>152</v>
      </c>
      <c r="Q3148">
        <v>19</v>
      </c>
      <c r="R3148" t="s">
        <v>46</v>
      </c>
      <c r="S3148" t="s">
        <v>50</v>
      </c>
    </row>
    <row r="3149" spans="1:19" x14ac:dyDescent="0.3">
      <c r="A3149">
        <v>3148</v>
      </c>
      <c r="B3149">
        <v>45</v>
      </c>
      <c r="C3149" t="s">
        <v>153</v>
      </c>
      <c r="D3149" t="s">
        <v>31</v>
      </c>
      <c r="E3149" t="s">
        <v>21</v>
      </c>
      <c r="F3149">
        <v>99</v>
      </c>
      <c r="G3149" t="s">
        <v>114</v>
      </c>
      <c r="H3149" t="s">
        <v>45</v>
      </c>
      <c r="I3149" t="s">
        <v>71</v>
      </c>
      <c r="J3149" t="s">
        <v>25</v>
      </c>
      <c r="K3149">
        <v>4.3</v>
      </c>
      <c r="L3149" t="s">
        <v>152</v>
      </c>
      <c r="M3149" t="s">
        <v>35</v>
      </c>
      <c r="N3149" t="s">
        <v>28</v>
      </c>
      <c r="O3149" t="s">
        <v>152</v>
      </c>
      <c r="P3149" t="s">
        <v>152</v>
      </c>
      <c r="Q3149">
        <v>21</v>
      </c>
      <c r="R3149" t="s">
        <v>27</v>
      </c>
      <c r="S3149" t="s">
        <v>41</v>
      </c>
    </row>
    <row r="3150" spans="1:19" x14ac:dyDescent="0.3">
      <c r="A3150">
        <v>3149</v>
      </c>
      <c r="B3150">
        <v>37</v>
      </c>
      <c r="C3150" t="s">
        <v>153</v>
      </c>
      <c r="D3150" t="s">
        <v>61</v>
      </c>
      <c r="E3150" t="s">
        <v>21</v>
      </c>
      <c r="F3150">
        <v>35</v>
      </c>
      <c r="G3150" t="s">
        <v>66</v>
      </c>
      <c r="H3150" t="s">
        <v>23</v>
      </c>
      <c r="I3150" t="s">
        <v>75</v>
      </c>
      <c r="J3150" t="s">
        <v>58</v>
      </c>
      <c r="K3150">
        <v>4.3</v>
      </c>
      <c r="L3150" t="s">
        <v>152</v>
      </c>
      <c r="M3150" t="s">
        <v>27</v>
      </c>
      <c r="N3150" t="s">
        <v>40</v>
      </c>
      <c r="O3150" t="s">
        <v>152</v>
      </c>
      <c r="P3150" t="s">
        <v>152</v>
      </c>
      <c r="Q3150">
        <v>15</v>
      </c>
      <c r="R3150" t="s">
        <v>29</v>
      </c>
      <c r="S3150" t="s">
        <v>41</v>
      </c>
    </row>
    <row r="3151" spans="1:19" x14ac:dyDescent="0.3">
      <c r="A3151">
        <v>3150</v>
      </c>
      <c r="B3151">
        <v>18</v>
      </c>
      <c r="C3151" t="s">
        <v>153</v>
      </c>
      <c r="D3151" t="s">
        <v>133</v>
      </c>
      <c r="E3151" t="s">
        <v>69</v>
      </c>
      <c r="F3151">
        <v>40</v>
      </c>
      <c r="G3151" t="s">
        <v>98</v>
      </c>
      <c r="H3151" t="s">
        <v>45</v>
      </c>
      <c r="I3151" t="s">
        <v>93</v>
      </c>
      <c r="J3151" t="s">
        <v>25</v>
      </c>
      <c r="K3151">
        <v>4.5999999999999996</v>
      </c>
      <c r="L3151" t="s">
        <v>152</v>
      </c>
      <c r="M3151" t="s">
        <v>59</v>
      </c>
      <c r="N3151" t="s">
        <v>40</v>
      </c>
      <c r="O3151" t="s">
        <v>152</v>
      </c>
      <c r="P3151" t="s">
        <v>152</v>
      </c>
      <c r="Q3151">
        <v>9</v>
      </c>
      <c r="R3151" t="s">
        <v>29</v>
      </c>
      <c r="S3151" t="s">
        <v>50</v>
      </c>
    </row>
    <row r="3152" spans="1:19" x14ac:dyDescent="0.3">
      <c r="A3152">
        <v>3151</v>
      </c>
      <c r="B3152">
        <v>55</v>
      </c>
      <c r="C3152" t="s">
        <v>153</v>
      </c>
      <c r="D3152" t="s">
        <v>20</v>
      </c>
      <c r="E3152" t="s">
        <v>21</v>
      </c>
      <c r="F3152">
        <v>25</v>
      </c>
      <c r="G3152" t="s">
        <v>142</v>
      </c>
      <c r="H3152" t="s">
        <v>45</v>
      </c>
      <c r="I3152" t="s">
        <v>100</v>
      </c>
      <c r="J3152" t="s">
        <v>39</v>
      </c>
      <c r="K3152">
        <v>2.6</v>
      </c>
      <c r="L3152" t="s">
        <v>152</v>
      </c>
      <c r="M3152" t="s">
        <v>29</v>
      </c>
      <c r="N3152" t="s">
        <v>28</v>
      </c>
      <c r="O3152" t="s">
        <v>152</v>
      </c>
      <c r="P3152" t="s">
        <v>152</v>
      </c>
      <c r="Q3152">
        <v>7</v>
      </c>
      <c r="R3152" t="s">
        <v>34</v>
      </c>
      <c r="S3152" t="s">
        <v>77</v>
      </c>
    </row>
    <row r="3153" spans="1:19" x14ac:dyDescent="0.3">
      <c r="A3153">
        <v>3152</v>
      </c>
      <c r="B3153">
        <v>52</v>
      </c>
      <c r="C3153" t="s">
        <v>153</v>
      </c>
      <c r="D3153" t="s">
        <v>113</v>
      </c>
      <c r="E3153" t="s">
        <v>21</v>
      </c>
      <c r="F3153">
        <v>64</v>
      </c>
      <c r="G3153" t="s">
        <v>130</v>
      </c>
      <c r="H3153" t="s">
        <v>23</v>
      </c>
      <c r="I3153" t="s">
        <v>121</v>
      </c>
      <c r="J3153" t="s">
        <v>58</v>
      </c>
      <c r="K3153">
        <v>3.1</v>
      </c>
      <c r="L3153" t="s">
        <v>152</v>
      </c>
      <c r="M3153" t="s">
        <v>35</v>
      </c>
      <c r="N3153" t="s">
        <v>72</v>
      </c>
      <c r="O3153" t="s">
        <v>152</v>
      </c>
      <c r="P3153" t="s">
        <v>152</v>
      </c>
      <c r="Q3153">
        <v>47</v>
      </c>
      <c r="R3153" t="s">
        <v>34</v>
      </c>
      <c r="S3153" t="s">
        <v>60</v>
      </c>
    </row>
    <row r="3154" spans="1:19" x14ac:dyDescent="0.3">
      <c r="A3154">
        <v>3153</v>
      </c>
      <c r="B3154">
        <v>49</v>
      </c>
      <c r="C3154" t="s">
        <v>153</v>
      </c>
      <c r="D3154" t="s">
        <v>133</v>
      </c>
      <c r="E3154" t="s">
        <v>69</v>
      </c>
      <c r="F3154">
        <v>90</v>
      </c>
      <c r="G3154" t="s">
        <v>98</v>
      </c>
      <c r="H3154" t="s">
        <v>45</v>
      </c>
      <c r="I3154" t="s">
        <v>108</v>
      </c>
      <c r="J3154" t="s">
        <v>58</v>
      </c>
      <c r="K3154">
        <v>3.1</v>
      </c>
      <c r="L3154" t="s">
        <v>152</v>
      </c>
      <c r="M3154" t="s">
        <v>29</v>
      </c>
      <c r="N3154" t="s">
        <v>76</v>
      </c>
      <c r="O3154" t="s">
        <v>152</v>
      </c>
      <c r="P3154" t="s">
        <v>152</v>
      </c>
      <c r="Q3154">
        <v>17</v>
      </c>
      <c r="R3154" t="s">
        <v>46</v>
      </c>
      <c r="S3154" t="s">
        <v>88</v>
      </c>
    </row>
    <row r="3155" spans="1:19" x14ac:dyDescent="0.3">
      <c r="A3155">
        <v>3154</v>
      </c>
      <c r="B3155">
        <v>56</v>
      </c>
      <c r="C3155" t="s">
        <v>153</v>
      </c>
      <c r="D3155" t="s">
        <v>125</v>
      </c>
      <c r="E3155" t="s">
        <v>21</v>
      </c>
      <c r="F3155">
        <v>88</v>
      </c>
      <c r="G3155" t="s">
        <v>90</v>
      </c>
      <c r="H3155" t="s">
        <v>23</v>
      </c>
      <c r="I3155" t="s">
        <v>108</v>
      </c>
      <c r="J3155" t="s">
        <v>58</v>
      </c>
      <c r="K3155">
        <v>3.1</v>
      </c>
      <c r="L3155" t="s">
        <v>152</v>
      </c>
      <c r="M3155" t="s">
        <v>34</v>
      </c>
      <c r="N3155" t="s">
        <v>47</v>
      </c>
      <c r="O3155" t="s">
        <v>152</v>
      </c>
      <c r="P3155" t="s">
        <v>152</v>
      </c>
      <c r="Q3155">
        <v>46</v>
      </c>
      <c r="R3155" t="s">
        <v>29</v>
      </c>
      <c r="S3155" t="s">
        <v>30</v>
      </c>
    </row>
    <row r="3156" spans="1:19" x14ac:dyDescent="0.3">
      <c r="A3156">
        <v>3155</v>
      </c>
      <c r="B3156">
        <v>27</v>
      </c>
      <c r="C3156" t="s">
        <v>153</v>
      </c>
      <c r="D3156" t="s">
        <v>133</v>
      </c>
      <c r="E3156" t="s">
        <v>69</v>
      </c>
      <c r="F3156">
        <v>55</v>
      </c>
      <c r="G3156" t="s">
        <v>139</v>
      </c>
      <c r="H3156" t="s">
        <v>45</v>
      </c>
      <c r="I3156" t="s">
        <v>81</v>
      </c>
      <c r="J3156" t="s">
        <v>25</v>
      </c>
      <c r="K3156">
        <v>4.4000000000000004</v>
      </c>
      <c r="L3156" t="s">
        <v>152</v>
      </c>
      <c r="M3156" t="s">
        <v>29</v>
      </c>
      <c r="N3156" t="s">
        <v>55</v>
      </c>
      <c r="O3156" t="s">
        <v>152</v>
      </c>
      <c r="P3156" t="s">
        <v>152</v>
      </c>
      <c r="Q3156">
        <v>32</v>
      </c>
      <c r="R3156" t="s">
        <v>35</v>
      </c>
      <c r="S3156" t="s">
        <v>60</v>
      </c>
    </row>
    <row r="3157" spans="1:19" x14ac:dyDescent="0.3">
      <c r="A3157">
        <v>3156</v>
      </c>
      <c r="B3157">
        <v>22</v>
      </c>
      <c r="C3157" t="s">
        <v>153</v>
      </c>
      <c r="D3157" t="s">
        <v>68</v>
      </c>
      <c r="E3157" t="s">
        <v>69</v>
      </c>
      <c r="F3157">
        <v>90</v>
      </c>
      <c r="G3157" t="s">
        <v>57</v>
      </c>
      <c r="H3157" t="s">
        <v>45</v>
      </c>
      <c r="I3157" t="s">
        <v>110</v>
      </c>
      <c r="J3157" t="s">
        <v>58</v>
      </c>
      <c r="K3157">
        <v>4.3</v>
      </c>
      <c r="L3157" t="s">
        <v>152</v>
      </c>
      <c r="M3157" t="s">
        <v>46</v>
      </c>
      <c r="N3157" t="s">
        <v>40</v>
      </c>
      <c r="O3157" t="s">
        <v>152</v>
      </c>
      <c r="P3157" t="s">
        <v>152</v>
      </c>
      <c r="Q3157">
        <v>34</v>
      </c>
      <c r="R3157" t="s">
        <v>35</v>
      </c>
      <c r="S3157" t="s">
        <v>50</v>
      </c>
    </row>
    <row r="3158" spans="1:19" x14ac:dyDescent="0.3">
      <c r="A3158">
        <v>3157</v>
      </c>
      <c r="B3158">
        <v>18</v>
      </c>
      <c r="C3158" t="s">
        <v>153</v>
      </c>
      <c r="D3158" t="s">
        <v>56</v>
      </c>
      <c r="E3158" t="s">
        <v>21</v>
      </c>
      <c r="F3158">
        <v>50</v>
      </c>
      <c r="G3158" t="s">
        <v>57</v>
      </c>
      <c r="H3158" t="s">
        <v>45</v>
      </c>
      <c r="I3158" t="s">
        <v>94</v>
      </c>
      <c r="J3158" t="s">
        <v>25</v>
      </c>
      <c r="K3158">
        <v>3.1</v>
      </c>
      <c r="L3158" t="s">
        <v>152</v>
      </c>
      <c r="M3158" t="s">
        <v>35</v>
      </c>
      <c r="N3158" t="s">
        <v>72</v>
      </c>
      <c r="O3158" t="s">
        <v>152</v>
      </c>
      <c r="P3158" t="s">
        <v>152</v>
      </c>
      <c r="Q3158">
        <v>18</v>
      </c>
      <c r="R3158" t="s">
        <v>35</v>
      </c>
      <c r="S3158" t="s">
        <v>88</v>
      </c>
    </row>
    <row r="3159" spans="1:19" x14ac:dyDescent="0.3">
      <c r="A3159">
        <v>3158</v>
      </c>
      <c r="B3159">
        <v>21</v>
      </c>
      <c r="C3159" t="s">
        <v>153</v>
      </c>
      <c r="D3159" t="s">
        <v>133</v>
      </c>
      <c r="E3159" t="s">
        <v>69</v>
      </c>
      <c r="F3159">
        <v>34</v>
      </c>
      <c r="G3159" t="s">
        <v>32</v>
      </c>
      <c r="H3159" t="s">
        <v>23</v>
      </c>
      <c r="I3159" t="s">
        <v>108</v>
      </c>
      <c r="J3159" t="s">
        <v>58</v>
      </c>
      <c r="K3159">
        <v>3.1</v>
      </c>
      <c r="L3159" t="s">
        <v>152</v>
      </c>
      <c r="M3159" t="s">
        <v>34</v>
      </c>
      <c r="N3159" t="s">
        <v>76</v>
      </c>
      <c r="O3159" t="s">
        <v>152</v>
      </c>
      <c r="P3159" t="s">
        <v>152</v>
      </c>
      <c r="Q3159">
        <v>5</v>
      </c>
      <c r="R3159" t="s">
        <v>59</v>
      </c>
      <c r="S3159" t="s">
        <v>30</v>
      </c>
    </row>
    <row r="3160" spans="1:19" x14ac:dyDescent="0.3">
      <c r="A3160">
        <v>3159</v>
      </c>
      <c r="B3160">
        <v>30</v>
      </c>
      <c r="C3160" t="s">
        <v>153</v>
      </c>
      <c r="D3160" t="s">
        <v>106</v>
      </c>
      <c r="E3160" t="s">
        <v>69</v>
      </c>
      <c r="F3160">
        <v>77</v>
      </c>
      <c r="G3160" t="s">
        <v>91</v>
      </c>
      <c r="H3160" t="s">
        <v>45</v>
      </c>
      <c r="I3160" t="s">
        <v>24</v>
      </c>
      <c r="J3160" t="s">
        <v>25</v>
      </c>
      <c r="K3160">
        <v>4.9000000000000004</v>
      </c>
      <c r="L3160" t="s">
        <v>152</v>
      </c>
      <c r="M3160" t="s">
        <v>46</v>
      </c>
      <c r="N3160" t="s">
        <v>72</v>
      </c>
      <c r="O3160" t="s">
        <v>152</v>
      </c>
      <c r="P3160" t="s">
        <v>152</v>
      </c>
      <c r="Q3160">
        <v>44</v>
      </c>
      <c r="R3160" t="s">
        <v>27</v>
      </c>
      <c r="S3160" t="s">
        <v>88</v>
      </c>
    </row>
    <row r="3161" spans="1:19" x14ac:dyDescent="0.3">
      <c r="A3161">
        <v>3160</v>
      </c>
      <c r="B3161">
        <v>62</v>
      </c>
      <c r="C3161" t="s">
        <v>153</v>
      </c>
      <c r="D3161" t="s">
        <v>124</v>
      </c>
      <c r="E3161" t="s">
        <v>69</v>
      </c>
      <c r="F3161">
        <v>89</v>
      </c>
      <c r="G3161" t="s">
        <v>62</v>
      </c>
      <c r="H3161" t="s">
        <v>23</v>
      </c>
      <c r="I3161" t="s">
        <v>71</v>
      </c>
      <c r="J3161" t="s">
        <v>25</v>
      </c>
      <c r="K3161">
        <v>2.9</v>
      </c>
      <c r="L3161" t="s">
        <v>152</v>
      </c>
      <c r="M3161" t="s">
        <v>46</v>
      </c>
      <c r="N3161" t="s">
        <v>76</v>
      </c>
      <c r="O3161" t="s">
        <v>152</v>
      </c>
      <c r="P3161" t="s">
        <v>152</v>
      </c>
      <c r="Q3161">
        <v>4</v>
      </c>
      <c r="R3161" t="s">
        <v>34</v>
      </c>
      <c r="S3161" t="s">
        <v>60</v>
      </c>
    </row>
    <row r="3162" spans="1:19" x14ac:dyDescent="0.3">
      <c r="A3162">
        <v>3161</v>
      </c>
      <c r="B3162">
        <v>28</v>
      </c>
      <c r="C3162" t="s">
        <v>153</v>
      </c>
      <c r="D3162" t="s">
        <v>132</v>
      </c>
      <c r="E3162" t="s">
        <v>69</v>
      </c>
      <c r="F3162">
        <v>87</v>
      </c>
      <c r="G3162" t="s">
        <v>145</v>
      </c>
      <c r="H3162" t="s">
        <v>92</v>
      </c>
      <c r="I3162" t="s">
        <v>49</v>
      </c>
      <c r="J3162" t="s">
        <v>58</v>
      </c>
      <c r="K3162">
        <v>3.8</v>
      </c>
      <c r="L3162" t="s">
        <v>152</v>
      </c>
      <c r="M3162" t="s">
        <v>59</v>
      </c>
      <c r="N3162" t="s">
        <v>47</v>
      </c>
      <c r="O3162" t="s">
        <v>152</v>
      </c>
      <c r="P3162" t="s">
        <v>152</v>
      </c>
      <c r="Q3162">
        <v>37</v>
      </c>
      <c r="R3162" t="s">
        <v>35</v>
      </c>
      <c r="S3162" t="s">
        <v>30</v>
      </c>
    </row>
    <row r="3163" spans="1:19" x14ac:dyDescent="0.3">
      <c r="A3163">
        <v>3162</v>
      </c>
      <c r="B3163">
        <v>66</v>
      </c>
      <c r="C3163" t="s">
        <v>153</v>
      </c>
      <c r="D3163" t="s">
        <v>82</v>
      </c>
      <c r="E3163" t="s">
        <v>21</v>
      </c>
      <c r="F3163">
        <v>77</v>
      </c>
      <c r="G3163" t="s">
        <v>37</v>
      </c>
      <c r="H3163" t="s">
        <v>38</v>
      </c>
      <c r="I3163" t="s">
        <v>63</v>
      </c>
      <c r="J3163" t="s">
        <v>25</v>
      </c>
      <c r="K3163">
        <v>4.2</v>
      </c>
      <c r="L3163" t="s">
        <v>152</v>
      </c>
      <c r="M3163" t="s">
        <v>35</v>
      </c>
      <c r="N3163" t="s">
        <v>72</v>
      </c>
      <c r="O3163" t="s">
        <v>152</v>
      </c>
      <c r="P3163" t="s">
        <v>152</v>
      </c>
      <c r="Q3163">
        <v>43</v>
      </c>
      <c r="R3163" t="s">
        <v>35</v>
      </c>
      <c r="S3163" t="s">
        <v>88</v>
      </c>
    </row>
    <row r="3164" spans="1:19" x14ac:dyDescent="0.3">
      <c r="A3164">
        <v>3163</v>
      </c>
      <c r="B3164">
        <v>66</v>
      </c>
      <c r="C3164" t="s">
        <v>153</v>
      </c>
      <c r="D3164" t="s">
        <v>73</v>
      </c>
      <c r="E3164" t="s">
        <v>43</v>
      </c>
      <c r="F3164">
        <v>85</v>
      </c>
      <c r="G3164" t="s">
        <v>150</v>
      </c>
      <c r="H3164" t="s">
        <v>23</v>
      </c>
      <c r="I3164" t="s">
        <v>144</v>
      </c>
      <c r="J3164" t="s">
        <v>25</v>
      </c>
      <c r="K3164">
        <v>3.9</v>
      </c>
      <c r="L3164" t="s">
        <v>152</v>
      </c>
      <c r="M3164" t="s">
        <v>27</v>
      </c>
      <c r="N3164" t="s">
        <v>55</v>
      </c>
      <c r="O3164" t="s">
        <v>152</v>
      </c>
      <c r="P3164" t="s">
        <v>152</v>
      </c>
      <c r="Q3164">
        <v>28</v>
      </c>
      <c r="R3164" t="s">
        <v>34</v>
      </c>
      <c r="S3164" t="s">
        <v>60</v>
      </c>
    </row>
    <row r="3165" spans="1:19" x14ac:dyDescent="0.3">
      <c r="A3165">
        <v>3164</v>
      </c>
      <c r="B3165">
        <v>49</v>
      </c>
      <c r="C3165" t="s">
        <v>153</v>
      </c>
      <c r="D3165" t="s">
        <v>95</v>
      </c>
      <c r="E3165" t="s">
        <v>21</v>
      </c>
      <c r="F3165">
        <v>66</v>
      </c>
      <c r="G3165" t="s">
        <v>145</v>
      </c>
      <c r="H3165" t="s">
        <v>92</v>
      </c>
      <c r="I3165" t="s">
        <v>49</v>
      </c>
      <c r="J3165" t="s">
        <v>54</v>
      </c>
      <c r="K3165">
        <v>2.8</v>
      </c>
      <c r="L3165" t="s">
        <v>152</v>
      </c>
      <c r="M3165" t="s">
        <v>34</v>
      </c>
      <c r="N3165" t="s">
        <v>28</v>
      </c>
      <c r="O3165" t="s">
        <v>152</v>
      </c>
      <c r="P3165" t="s">
        <v>152</v>
      </c>
      <c r="Q3165">
        <v>36</v>
      </c>
      <c r="R3165" t="s">
        <v>35</v>
      </c>
      <c r="S3165" t="s">
        <v>88</v>
      </c>
    </row>
    <row r="3166" spans="1:19" x14ac:dyDescent="0.3">
      <c r="A3166">
        <v>3165</v>
      </c>
      <c r="B3166">
        <v>40</v>
      </c>
      <c r="C3166" t="s">
        <v>153</v>
      </c>
      <c r="D3166" t="s">
        <v>82</v>
      </c>
      <c r="E3166" t="s">
        <v>21</v>
      </c>
      <c r="F3166">
        <v>32</v>
      </c>
      <c r="G3166" t="s">
        <v>117</v>
      </c>
      <c r="H3166" t="s">
        <v>23</v>
      </c>
      <c r="I3166" t="s">
        <v>67</v>
      </c>
      <c r="J3166" t="s">
        <v>25</v>
      </c>
      <c r="K3166">
        <v>2.6</v>
      </c>
      <c r="L3166" t="s">
        <v>152</v>
      </c>
      <c r="M3166" t="s">
        <v>35</v>
      </c>
      <c r="N3166" t="s">
        <v>55</v>
      </c>
      <c r="O3166" t="s">
        <v>152</v>
      </c>
      <c r="P3166" t="s">
        <v>152</v>
      </c>
      <c r="Q3166">
        <v>16</v>
      </c>
      <c r="R3166" t="s">
        <v>27</v>
      </c>
      <c r="S3166" t="s">
        <v>50</v>
      </c>
    </row>
    <row r="3167" spans="1:19" x14ac:dyDescent="0.3">
      <c r="A3167">
        <v>3166</v>
      </c>
      <c r="B3167">
        <v>49</v>
      </c>
      <c r="C3167" t="s">
        <v>153</v>
      </c>
      <c r="D3167" t="s">
        <v>102</v>
      </c>
      <c r="E3167" t="s">
        <v>65</v>
      </c>
      <c r="F3167">
        <v>92</v>
      </c>
      <c r="G3167" t="s">
        <v>78</v>
      </c>
      <c r="H3167" t="s">
        <v>45</v>
      </c>
      <c r="I3167" t="s">
        <v>93</v>
      </c>
      <c r="J3167" t="s">
        <v>39</v>
      </c>
      <c r="K3167">
        <v>3</v>
      </c>
      <c r="L3167" t="s">
        <v>152</v>
      </c>
      <c r="M3167" t="s">
        <v>46</v>
      </c>
      <c r="N3167" t="s">
        <v>76</v>
      </c>
      <c r="O3167" t="s">
        <v>152</v>
      </c>
      <c r="P3167" t="s">
        <v>152</v>
      </c>
      <c r="Q3167">
        <v>38</v>
      </c>
      <c r="R3167" t="s">
        <v>34</v>
      </c>
      <c r="S3167" t="s">
        <v>97</v>
      </c>
    </row>
    <row r="3168" spans="1:19" x14ac:dyDescent="0.3">
      <c r="A3168">
        <v>3167</v>
      </c>
      <c r="B3168">
        <v>19</v>
      </c>
      <c r="C3168" t="s">
        <v>153</v>
      </c>
      <c r="D3168" t="s">
        <v>56</v>
      </c>
      <c r="E3168" t="s">
        <v>21</v>
      </c>
      <c r="F3168">
        <v>80</v>
      </c>
      <c r="G3168" t="s">
        <v>142</v>
      </c>
      <c r="H3168" t="s">
        <v>45</v>
      </c>
      <c r="I3168" t="s">
        <v>81</v>
      </c>
      <c r="J3168" t="s">
        <v>25</v>
      </c>
      <c r="K3168">
        <v>2.7</v>
      </c>
      <c r="L3168" t="s">
        <v>152</v>
      </c>
      <c r="M3168" t="s">
        <v>59</v>
      </c>
      <c r="N3168" t="s">
        <v>47</v>
      </c>
      <c r="O3168" t="s">
        <v>152</v>
      </c>
      <c r="P3168" t="s">
        <v>152</v>
      </c>
      <c r="Q3168">
        <v>37</v>
      </c>
      <c r="R3168" t="s">
        <v>34</v>
      </c>
      <c r="S3168" t="s">
        <v>30</v>
      </c>
    </row>
    <row r="3169" spans="1:19" x14ac:dyDescent="0.3">
      <c r="A3169">
        <v>3168</v>
      </c>
      <c r="B3169">
        <v>24</v>
      </c>
      <c r="C3169" t="s">
        <v>153</v>
      </c>
      <c r="D3169" t="s">
        <v>82</v>
      </c>
      <c r="E3169" t="s">
        <v>21</v>
      </c>
      <c r="F3169">
        <v>78</v>
      </c>
      <c r="G3169" t="s">
        <v>48</v>
      </c>
      <c r="H3169" t="s">
        <v>45</v>
      </c>
      <c r="I3169" t="s">
        <v>144</v>
      </c>
      <c r="J3169" t="s">
        <v>58</v>
      </c>
      <c r="K3169">
        <v>2.8</v>
      </c>
      <c r="L3169" t="s">
        <v>152</v>
      </c>
      <c r="M3169" t="s">
        <v>29</v>
      </c>
      <c r="N3169" t="s">
        <v>72</v>
      </c>
      <c r="O3169" t="s">
        <v>152</v>
      </c>
      <c r="P3169" t="s">
        <v>152</v>
      </c>
      <c r="Q3169">
        <v>9</v>
      </c>
      <c r="R3169" t="s">
        <v>35</v>
      </c>
      <c r="S3169" t="s">
        <v>77</v>
      </c>
    </row>
    <row r="3170" spans="1:19" x14ac:dyDescent="0.3">
      <c r="A3170">
        <v>3169</v>
      </c>
      <c r="B3170">
        <v>31</v>
      </c>
      <c r="C3170" t="s">
        <v>153</v>
      </c>
      <c r="D3170" t="s">
        <v>36</v>
      </c>
      <c r="E3170" t="s">
        <v>21</v>
      </c>
      <c r="F3170">
        <v>24</v>
      </c>
      <c r="G3170" t="s">
        <v>57</v>
      </c>
      <c r="H3170" t="s">
        <v>45</v>
      </c>
      <c r="I3170" t="s">
        <v>121</v>
      </c>
      <c r="J3170" t="s">
        <v>39</v>
      </c>
      <c r="K3170">
        <v>2.9</v>
      </c>
      <c r="L3170" t="s">
        <v>152</v>
      </c>
      <c r="M3170" t="s">
        <v>34</v>
      </c>
      <c r="N3170" t="s">
        <v>72</v>
      </c>
      <c r="O3170" t="s">
        <v>152</v>
      </c>
      <c r="P3170" t="s">
        <v>152</v>
      </c>
      <c r="Q3170">
        <v>14</v>
      </c>
      <c r="R3170" t="s">
        <v>46</v>
      </c>
      <c r="S3170" t="s">
        <v>30</v>
      </c>
    </row>
    <row r="3171" spans="1:19" x14ac:dyDescent="0.3">
      <c r="A3171">
        <v>3170</v>
      </c>
      <c r="B3171">
        <v>35</v>
      </c>
      <c r="C3171" t="s">
        <v>153</v>
      </c>
      <c r="D3171" t="s">
        <v>113</v>
      </c>
      <c r="E3171" t="s">
        <v>21</v>
      </c>
      <c r="F3171">
        <v>59</v>
      </c>
      <c r="G3171" t="s">
        <v>142</v>
      </c>
      <c r="H3171" t="s">
        <v>45</v>
      </c>
      <c r="I3171" t="s">
        <v>53</v>
      </c>
      <c r="J3171" t="s">
        <v>58</v>
      </c>
      <c r="K3171">
        <v>3.8</v>
      </c>
      <c r="L3171" t="s">
        <v>152</v>
      </c>
      <c r="M3171" t="s">
        <v>29</v>
      </c>
      <c r="N3171" t="s">
        <v>40</v>
      </c>
      <c r="O3171" t="s">
        <v>152</v>
      </c>
      <c r="P3171" t="s">
        <v>152</v>
      </c>
      <c r="Q3171">
        <v>3</v>
      </c>
      <c r="R3171" t="s">
        <v>29</v>
      </c>
      <c r="S3171" t="s">
        <v>41</v>
      </c>
    </row>
    <row r="3172" spans="1:19" x14ac:dyDescent="0.3">
      <c r="A3172">
        <v>3171</v>
      </c>
      <c r="B3172">
        <v>65</v>
      </c>
      <c r="C3172" t="s">
        <v>153</v>
      </c>
      <c r="D3172" t="s">
        <v>89</v>
      </c>
      <c r="E3172" t="s">
        <v>69</v>
      </c>
      <c r="F3172">
        <v>41</v>
      </c>
      <c r="G3172" t="s">
        <v>44</v>
      </c>
      <c r="H3172" t="s">
        <v>92</v>
      </c>
      <c r="I3172" t="s">
        <v>63</v>
      </c>
      <c r="J3172" t="s">
        <v>39</v>
      </c>
      <c r="K3172">
        <v>4.4000000000000004</v>
      </c>
      <c r="L3172" t="s">
        <v>152</v>
      </c>
      <c r="M3172" t="s">
        <v>59</v>
      </c>
      <c r="N3172" t="s">
        <v>28</v>
      </c>
      <c r="O3172" t="s">
        <v>152</v>
      </c>
      <c r="P3172" t="s">
        <v>152</v>
      </c>
      <c r="Q3172">
        <v>10</v>
      </c>
      <c r="R3172" t="s">
        <v>27</v>
      </c>
      <c r="S3172" t="s">
        <v>30</v>
      </c>
    </row>
    <row r="3173" spans="1:19" x14ac:dyDescent="0.3">
      <c r="A3173">
        <v>3172</v>
      </c>
      <c r="B3173">
        <v>68</v>
      </c>
      <c r="C3173" t="s">
        <v>153</v>
      </c>
      <c r="D3173" t="s">
        <v>106</v>
      </c>
      <c r="E3173" t="s">
        <v>69</v>
      </c>
      <c r="F3173">
        <v>26</v>
      </c>
      <c r="G3173" t="s">
        <v>122</v>
      </c>
      <c r="H3173" t="s">
        <v>45</v>
      </c>
      <c r="I3173" t="s">
        <v>33</v>
      </c>
      <c r="J3173" t="s">
        <v>39</v>
      </c>
      <c r="K3173">
        <v>3.1</v>
      </c>
      <c r="L3173" t="s">
        <v>152</v>
      </c>
      <c r="M3173" t="s">
        <v>27</v>
      </c>
      <c r="N3173" t="s">
        <v>28</v>
      </c>
      <c r="O3173" t="s">
        <v>152</v>
      </c>
      <c r="P3173" t="s">
        <v>152</v>
      </c>
      <c r="Q3173">
        <v>26</v>
      </c>
      <c r="R3173" t="s">
        <v>34</v>
      </c>
      <c r="S3173" t="s">
        <v>77</v>
      </c>
    </row>
    <row r="3174" spans="1:19" x14ac:dyDescent="0.3">
      <c r="A3174">
        <v>3173</v>
      </c>
      <c r="B3174">
        <v>57</v>
      </c>
      <c r="C3174" t="s">
        <v>153</v>
      </c>
      <c r="D3174" t="s">
        <v>125</v>
      </c>
      <c r="E3174" t="s">
        <v>21</v>
      </c>
      <c r="F3174">
        <v>52</v>
      </c>
      <c r="G3174" t="s">
        <v>70</v>
      </c>
      <c r="H3174" t="s">
        <v>45</v>
      </c>
      <c r="I3174" t="s">
        <v>79</v>
      </c>
      <c r="J3174" t="s">
        <v>58</v>
      </c>
      <c r="K3174">
        <v>3.7</v>
      </c>
      <c r="L3174" t="s">
        <v>152</v>
      </c>
      <c r="M3174" t="s">
        <v>29</v>
      </c>
      <c r="N3174" t="s">
        <v>55</v>
      </c>
      <c r="O3174" t="s">
        <v>152</v>
      </c>
      <c r="P3174" t="s">
        <v>152</v>
      </c>
      <c r="Q3174">
        <v>30</v>
      </c>
      <c r="R3174" t="s">
        <v>59</v>
      </c>
      <c r="S3174" t="s">
        <v>77</v>
      </c>
    </row>
    <row r="3175" spans="1:19" x14ac:dyDescent="0.3">
      <c r="A3175">
        <v>3174</v>
      </c>
      <c r="B3175">
        <v>69</v>
      </c>
      <c r="C3175" t="s">
        <v>153</v>
      </c>
      <c r="D3175" t="s">
        <v>87</v>
      </c>
      <c r="E3175" t="s">
        <v>21</v>
      </c>
      <c r="F3175">
        <v>46</v>
      </c>
      <c r="G3175" t="s">
        <v>149</v>
      </c>
      <c r="H3175" t="s">
        <v>23</v>
      </c>
      <c r="I3175" t="s">
        <v>86</v>
      </c>
      <c r="J3175" t="s">
        <v>54</v>
      </c>
      <c r="K3175">
        <v>4.9000000000000004</v>
      </c>
      <c r="L3175" t="s">
        <v>152</v>
      </c>
      <c r="M3175" t="s">
        <v>35</v>
      </c>
      <c r="N3175" t="s">
        <v>47</v>
      </c>
      <c r="O3175" t="s">
        <v>152</v>
      </c>
      <c r="P3175" t="s">
        <v>152</v>
      </c>
      <c r="Q3175">
        <v>32</v>
      </c>
      <c r="R3175" t="s">
        <v>46</v>
      </c>
      <c r="S3175" t="s">
        <v>30</v>
      </c>
    </row>
    <row r="3176" spans="1:19" x14ac:dyDescent="0.3">
      <c r="A3176">
        <v>3175</v>
      </c>
      <c r="B3176">
        <v>45</v>
      </c>
      <c r="C3176" t="s">
        <v>153</v>
      </c>
      <c r="D3176" t="s">
        <v>95</v>
      </c>
      <c r="E3176" t="s">
        <v>21</v>
      </c>
      <c r="F3176">
        <v>52</v>
      </c>
      <c r="G3176" t="s">
        <v>101</v>
      </c>
      <c r="H3176" t="s">
        <v>23</v>
      </c>
      <c r="I3176" t="s">
        <v>121</v>
      </c>
      <c r="J3176" t="s">
        <v>25</v>
      </c>
      <c r="K3176">
        <v>3.8</v>
      </c>
      <c r="L3176" t="s">
        <v>152</v>
      </c>
      <c r="M3176" t="s">
        <v>46</v>
      </c>
      <c r="N3176" t="s">
        <v>76</v>
      </c>
      <c r="O3176" t="s">
        <v>152</v>
      </c>
      <c r="P3176" t="s">
        <v>152</v>
      </c>
      <c r="Q3176">
        <v>35</v>
      </c>
      <c r="R3176" t="s">
        <v>46</v>
      </c>
      <c r="S3176" t="s">
        <v>88</v>
      </c>
    </row>
    <row r="3177" spans="1:19" x14ac:dyDescent="0.3">
      <c r="A3177">
        <v>3176</v>
      </c>
      <c r="B3177">
        <v>35</v>
      </c>
      <c r="C3177" t="s">
        <v>153</v>
      </c>
      <c r="D3177" t="s">
        <v>125</v>
      </c>
      <c r="E3177" t="s">
        <v>21</v>
      </c>
      <c r="F3177">
        <v>42</v>
      </c>
      <c r="G3177" t="s">
        <v>139</v>
      </c>
      <c r="H3177" t="s">
        <v>45</v>
      </c>
      <c r="I3177" t="s">
        <v>33</v>
      </c>
      <c r="J3177" t="s">
        <v>58</v>
      </c>
      <c r="K3177">
        <v>3.4</v>
      </c>
      <c r="L3177" t="s">
        <v>152</v>
      </c>
      <c r="M3177" t="s">
        <v>59</v>
      </c>
      <c r="N3177" t="s">
        <v>76</v>
      </c>
      <c r="O3177" t="s">
        <v>152</v>
      </c>
      <c r="P3177" t="s">
        <v>152</v>
      </c>
      <c r="Q3177">
        <v>26</v>
      </c>
      <c r="R3177" t="s">
        <v>59</v>
      </c>
      <c r="S3177" t="s">
        <v>97</v>
      </c>
    </row>
    <row r="3178" spans="1:19" x14ac:dyDescent="0.3">
      <c r="A3178">
        <v>3177</v>
      </c>
      <c r="B3178">
        <v>36</v>
      </c>
      <c r="C3178" t="s">
        <v>153</v>
      </c>
      <c r="D3178" t="s">
        <v>42</v>
      </c>
      <c r="E3178" t="s">
        <v>43</v>
      </c>
      <c r="F3178">
        <v>37</v>
      </c>
      <c r="G3178" t="s">
        <v>74</v>
      </c>
      <c r="H3178" t="s">
        <v>92</v>
      </c>
      <c r="I3178" t="s">
        <v>49</v>
      </c>
      <c r="J3178" t="s">
        <v>39</v>
      </c>
      <c r="K3178">
        <v>4.5999999999999996</v>
      </c>
      <c r="L3178" t="s">
        <v>152</v>
      </c>
      <c r="M3178" t="s">
        <v>35</v>
      </c>
      <c r="N3178" t="s">
        <v>72</v>
      </c>
      <c r="O3178" t="s">
        <v>152</v>
      </c>
      <c r="P3178" t="s">
        <v>152</v>
      </c>
      <c r="Q3178">
        <v>39</v>
      </c>
      <c r="R3178" t="s">
        <v>27</v>
      </c>
      <c r="S3178" t="s">
        <v>88</v>
      </c>
    </row>
    <row r="3179" spans="1:19" x14ac:dyDescent="0.3">
      <c r="A3179">
        <v>3178</v>
      </c>
      <c r="B3179">
        <v>55</v>
      </c>
      <c r="C3179" t="s">
        <v>153</v>
      </c>
      <c r="D3179" t="s">
        <v>133</v>
      </c>
      <c r="E3179" t="s">
        <v>69</v>
      </c>
      <c r="F3179">
        <v>52</v>
      </c>
      <c r="G3179" t="s">
        <v>70</v>
      </c>
      <c r="H3179" t="s">
        <v>23</v>
      </c>
      <c r="I3179" t="s">
        <v>118</v>
      </c>
      <c r="J3179" t="s">
        <v>58</v>
      </c>
      <c r="K3179">
        <v>3.2</v>
      </c>
      <c r="L3179" t="s">
        <v>152</v>
      </c>
      <c r="M3179" t="s">
        <v>27</v>
      </c>
      <c r="N3179" t="s">
        <v>55</v>
      </c>
      <c r="O3179" t="s">
        <v>152</v>
      </c>
      <c r="P3179" t="s">
        <v>152</v>
      </c>
      <c r="Q3179">
        <v>31</v>
      </c>
      <c r="R3179" t="s">
        <v>27</v>
      </c>
      <c r="S3179" t="s">
        <v>88</v>
      </c>
    </row>
    <row r="3180" spans="1:19" x14ac:dyDescent="0.3">
      <c r="A3180">
        <v>3179</v>
      </c>
      <c r="B3180">
        <v>66</v>
      </c>
      <c r="C3180" t="s">
        <v>153</v>
      </c>
      <c r="D3180" t="s">
        <v>42</v>
      </c>
      <c r="E3180" t="s">
        <v>43</v>
      </c>
      <c r="F3180">
        <v>34</v>
      </c>
      <c r="G3180" t="s">
        <v>149</v>
      </c>
      <c r="H3180" t="s">
        <v>23</v>
      </c>
      <c r="I3180" t="s">
        <v>118</v>
      </c>
      <c r="J3180" t="s">
        <v>39</v>
      </c>
      <c r="K3180">
        <v>2.7</v>
      </c>
      <c r="L3180" t="s">
        <v>152</v>
      </c>
      <c r="M3180" t="s">
        <v>35</v>
      </c>
      <c r="N3180" t="s">
        <v>40</v>
      </c>
      <c r="O3180" t="s">
        <v>152</v>
      </c>
      <c r="P3180" t="s">
        <v>152</v>
      </c>
      <c r="Q3180">
        <v>28</v>
      </c>
      <c r="R3180" t="s">
        <v>27</v>
      </c>
      <c r="S3180" t="s">
        <v>50</v>
      </c>
    </row>
    <row r="3181" spans="1:19" x14ac:dyDescent="0.3">
      <c r="A3181">
        <v>3180</v>
      </c>
      <c r="B3181">
        <v>57</v>
      </c>
      <c r="C3181" t="s">
        <v>153</v>
      </c>
      <c r="D3181" t="s">
        <v>61</v>
      </c>
      <c r="E3181" t="s">
        <v>21</v>
      </c>
      <c r="F3181">
        <v>88</v>
      </c>
      <c r="G3181" t="s">
        <v>135</v>
      </c>
      <c r="H3181" t="s">
        <v>45</v>
      </c>
      <c r="I3181" t="s">
        <v>79</v>
      </c>
      <c r="J3181" t="s">
        <v>39</v>
      </c>
      <c r="K3181">
        <v>4.3</v>
      </c>
      <c r="L3181" t="s">
        <v>152</v>
      </c>
      <c r="M3181" t="s">
        <v>59</v>
      </c>
      <c r="N3181" t="s">
        <v>40</v>
      </c>
      <c r="O3181" t="s">
        <v>152</v>
      </c>
      <c r="P3181" t="s">
        <v>152</v>
      </c>
      <c r="Q3181">
        <v>12</v>
      </c>
      <c r="R3181" t="s">
        <v>59</v>
      </c>
      <c r="S3181" t="s">
        <v>77</v>
      </c>
    </row>
    <row r="3182" spans="1:19" x14ac:dyDescent="0.3">
      <c r="A3182">
        <v>3181</v>
      </c>
      <c r="B3182">
        <v>18</v>
      </c>
      <c r="C3182" t="s">
        <v>153</v>
      </c>
      <c r="D3182" t="s">
        <v>68</v>
      </c>
      <c r="E3182" t="s">
        <v>69</v>
      </c>
      <c r="F3182">
        <v>88</v>
      </c>
      <c r="G3182" t="s">
        <v>57</v>
      </c>
      <c r="H3182" t="s">
        <v>23</v>
      </c>
      <c r="I3182" t="s">
        <v>49</v>
      </c>
      <c r="J3182" t="s">
        <v>58</v>
      </c>
      <c r="K3182">
        <v>3.8</v>
      </c>
      <c r="L3182" t="s">
        <v>152</v>
      </c>
      <c r="M3182" t="s">
        <v>35</v>
      </c>
      <c r="N3182" t="s">
        <v>55</v>
      </c>
      <c r="O3182" t="s">
        <v>152</v>
      </c>
      <c r="P3182" t="s">
        <v>152</v>
      </c>
      <c r="Q3182">
        <v>46</v>
      </c>
      <c r="R3182" t="s">
        <v>46</v>
      </c>
      <c r="S3182" t="s">
        <v>41</v>
      </c>
    </row>
    <row r="3183" spans="1:19" x14ac:dyDescent="0.3">
      <c r="A3183">
        <v>3182</v>
      </c>
      <c r="B3183">
        <v>31</v>
      </c>
      <c r="C3183" t="s">
        <v>153</v>
      </c>
      <c r="D3183" t="s">
        <v>102</v>
      </c>
      <c r="E3183" t="s">
        <v>65</v>
      </c>
      <c r="F3183">
        <v>51</v>
      </c>
      <c r="G3183" t="s">
        <v>57</v>
      </c>
      <c r="H3183" t="s">
        <v>45</v>
      </c>
      <c r="I3183" t="s">
        <v>63</v>
      </c>
      <c r="J3183" t="s">
        <v>54</v>
      </c>
      <c r="K3183">
        <v>4.4000000000000004</v>
      </c>
      <c r="L3183" t="s">
        <v>152</v>
      </c>
      <c r="M3183" t="s">
        <v>35</v>
      </c>
      <c r="N3183" t="s">
        <v>40</v>
      </c>
      <c r="O3183" t="s">
        <v>152</v>
      </c>
      <c r="P3183" t="s">
        <v>152</v>
      </c>
      <c r="Q3183">
        <v>27</v>
      </c>
      <c r="R3183" t="s">
        <v>46</v>
      </c>
      <c r="S3183" t="s">
        <v>97</v>
      </c>
    </row>
    <row r="3184" spans="1:19" x14ac:dyDescent="0.3">
      <c r="A3184">
        <v>3183</v>
      </c>
      <c r="B3184">
        <v>50</v>
      </c>
      <c r="C3184" t="s">
        <v>153</v>
      </c>
      <c r="D3184" t="s">
        <v>89</v>
      </c>
      <c r="E3184" t="s">
        <v>69</v>
      </c>
      <c r="F3184">
        <v>97</v>
      </c>
      <c r="G3184" t="s">
        <v>142</v>
      </c>
      <c r="H3184" t="s">
        <v>23</v>
      </c>
      <c r="I3184" t="s">
        <v>96</v>
      </c>
      <c r="J3184" t="s">
        <v>58</v>
      </c>
      <c r="K3184">
        <v>3.6</v>
      </c>
      <c r="L3184" t="s">
        <v>152</v>
      </c>
      <c r="M3184" t="s">
        <v>46</v>
      </c>
      <c r="N3184" t="s">
        <v>40</v>
      </c>
      <c r="O3184" t="s">
        <v>152</v>
      </c>
      <c r="P3184" t="s">
        <v>152</v>
      </c>
      <c r="Q3184">
        <v>4</v>
      </c>
      <c r="R3184" t="s">
        <v>27</v>
      </c>
      <c r="S3184" t="s">
        <v>50</v>
      </c>
    </row>
    <row r="3185" spans="1:19" x14ac:dyDescent="0.3">
      <c r="A3185">
        <v>3184</v>
      </c>
      <c r="B3185">
        <v>50</v>
      </c>
      <c r="C3185" t="s">
        <v>153</v>
      </c>
      <c r="D3185" t="s">
        <v>51</v>
      </c>
      <c r="E3185" t="s">
        <v>43</v>
      </c>
      <c r="F3185">
        <v>56</v>
      </c>
      <c r="G3185" t="s">
        <v>91</v>
      </c>
      <c r="H3185" t="s">
        <v>45</v>
      </c>
      <c r="I3185" t="s">
        <v>96</v>
      </c>
      <c r="J3185" t="s">
        <v>25</v>
      </c>
      <c r="K3185">
        <v>3.5</v>
      </c>
      <c r="L3185" t="s">
        <v>152</v>
      </c>
      <c r="M3185" t="s">
        <v>59</v>
      </c>
      <c r="N3185" t="s">
        <v>55</v>
      </c>
      <c r="O3185" t="s">
        <v>152</v>
      </c>
      <c r="P3185" t="s">
        <v>152</v>
      </c>
      <c r="Q3185">
        <v>14</v>
      </c>
      <c r="R3185" t="s">
        <v>35</v>
      </c>
      <c r="S3185" t="s">
        <v>97</v>
      </c>
    </row>
    <row r="3186" spans="1:19" x14ac:dyDescent="0.3">
      <c r="A3186">
        <v>3185</v>
      </c>
      <c r="B3186">
        <v>61</v>
      </c>
      <c r="C3186" t="s">
        <v>153</v>
      </c>
      <c r="D3186" t="s">
        <v>31</v>
      </c>
      <c r="E3186" t="s">
        <v>21</v>
      </c>
      <c r="F3186">
        <v>53</v>
      </c>
      <c r="G3186" t="s">
        <v>78</v>
      </c>
      <c r="H3186" t="s">
        <v>23</v>
      </c>
      <c r="I3186" t="s">
        <v>96</v>
      </c>
      <c r="J3186" t="s">
        <v>39</v>
      </c>
      <c r="K3186">
        <v>4.2</v>
      </c>
      <c r="L3186" t="s">
        <v>152</v>
      </c>
      <c r="M3186" t="s">
        <v>27</v>
      </c>
      <c r="N3186" t="s">
        <v>72</v>
      </c>
      <c r="O3186" t="s">
        <v>152</v>
      </c>
      <c r="P3186" t="s">
        <v>152</v>
      </c>
      <c r="Q3186">
        <v>30</v>
      </c>
      <c r="R3186" t="s">
        <v>29</v>
      </c>
      <c r="S3186" t="s">
        <v>60</v>
      </c>
    </row>
    <row r="3187" spans="1:19" x14ac:dyDescent="0.3">
      <c r="A3187">
        <v>3186</v>
      </c>
      <c r="B3187">
        <v>52</v>
      </c>
      <c r="C3187" t="s">
        <v>153</v>
      </c>
      <c r="D3187" t="s">
        <v>87</v>
      </c>
      <c r="E3187" t="s">
        <v>21</v>
      </c>
      <c r="F3187">
        <v>71</v>
      </c>
      <c r="G3187" t="s">
        <v>123</v>
      </c>
      <c r="H3187" t="s">
        <v>23</v>
      </c>
      <c r="I3187" t="s">
        <v>81</v>
      </c>
      <c r="J3187" t="s">
        <v>58</v>
      </c>
      <c r="K3187">
        <v>4.7</v>
      </c>
      <c r="L3187" t="s">
        <v>152</v>
      </c>
      <c r="M3187" t="s">
        <v>27</v>
      </c>
      <c r="N3187" t="s">
        <v>28</v>
      </c>
      <c r="O3187" t="s">
        <v>152</v>
      </c>
      <c r="P3187" t="s">
        <v>152</v>
      </c>
      <c r="Q3187">
        <v>6</v>
      </c>
      <c r="R3187" t="s">
        <v>46</v>
      </c>
      <c r="S3187" t="s">
        <v>50</v>
      </c>
    </row>
    <row r="3188" spans="1:19" x14ac:dyDescent="0.3">
      <c r="A3188">
        <v>3187</v>
      </c>
      <c r="B3188">
        <v>38</v>
      </c>
      <c r="C3188" t="s">
        <v>153</v>
      </c>
      <c r="D3188" t="s">
        <v>106</v>
      </c>
      <c r="E3188" t="s">
        <v>69</v>
      </c>
      <c r="F3188">
        <v>93</v>
      </c>
      <c r="G3188" t="s">
        <v>141</v>
      </c>
      <c r="H3188" t="s">
        <v>38</v>
      </c>
      <c r="I3188" t="s">
        <v>109</v>
      </c>
      <c r="J3188" t="s">
        <v>25</v>
      </c>
      <c r="K3188">
        <v>4.8</v>
      </c>
      <c r="L3188" t="s">
        <v>152</v>
      </c>
      <c r="M3188" t="s">
        <v>46</v>
      </c>
      <c r="N3188" t="s">
        <v>76</v>
      </c>
      <c r="O3188" t="s">
        <v>152</v>
      </c>
      <c r="P3188" t="s">
        <v>152</v>
      </c>
      <c r="Q3188">
        <v>43</v>
      </c>
      <c r="R3188" t="s">
        <v>29</v>
      </c>
      <c r="S3188" t="s">
        <v>50</v>
      </c>
    </row>
    <row r="3189" spans="1:19" x14ac:dyDescent="0.3">
      <c r="A3189">
        <v>3188</v>
      </c>
      <c r="B3189">
        <v>67</v>
      </c>
      <c r="C3189" t="s">
        <v>153</v>
      </c>
      <c r="D3189" t="s">
        <v>20</v>
      </c>
      <c r="E3189" t="s">
        <v>21</v>
      </c>
      <c r="F3189">
        <v>72</v>
      </c>
      <c r="G3189" t="s">
        <v>105</v>
      </c>
      <c r="H3189" t="s">
        <v>23</v>
      </c>
      <c r="I3189" t="s">
        <v>126</v>
      </c>
      <c r="J3189" t="s">
        <v>25</v>
      </c>
      <c r="K3189">
        <v>3.2</v>
      </c>
      <c r="L3189" t="s">
        <v>152</v>
      </c>
      <c r="M3189" t="s">
        <v>27</v>
      </c>
      <c r="N3189" t="s">
        <v>40</v>
      </c>
      <c r="O3189" t="s">
        <v>152</v>
      </c>
      <c r="P3189" t="s">
        <v>152</v>
      </c>
      <c r="Q3189">
        <v>28</v>
      </c>
      <c r="R3189" t="s">
        <v>59</v>
      </c>
      <c r="S3189" t="s">
        <v>41</v>
      </c>
    </row>
    <row r="3190" spans="1:19" x14ac:dyDescent="0.3">
      <c r="A3190">
        <v>3189</v>
      </c>
      <c r="B3190">
        <v>42</v>
      </c>
      <c r="C3190" t="s">
        <v>153</v>
      </c>
      <c r="D3190" t="s">
        <v>20</v>
      </c>
      <c r="E3190" t="s">
        <v>21</v>
      </c>
      <c r="F3190">
        <v>59</v>
      </c>
      <c r="G3190" t="s">
        <v>129</v>
      </c>
      <c r="H3190" t="s">
        <v>45</v>
      </c>
      <c r="I3190" t="s">
        <v>93</v>
      </c>
      <c r="J3190" t="s">
        <v>25</v>
      </c>
      <c r="K3190">
        <v>3.5</v>
      </c>
      <c r="L3190" t="s">
        <v>152</v>
      </c>
      <c r="M3190" t="s">
        <v>29</v>
      </c>
      <c r="N3190" t="s">
        <v>55</v>
      </c>
      <c r="O3190" t="s">
        <v>152</v>
      </c>
      <c r="P3190" t="s">
        <v>152</v>
      </c>
      <c r="Q3190">
        <v>39</v>
      </c>
      <c r="R3190" t="s">
        <v>34</v>
      </c>
      <c r="S3190" t="s">
        <v>88</v>
      </c>
    </row>
    <row r="3191" spans="1:19" x14ac:dyDescent="0.3">
      <c r="A3191">
        <v>3190</v>
      </c>
      <c r="B3191">
        <v>25</v>
      </c>
      <c r="C3191" t="s">
        <v>153</v>
      </c>
      <c r="D3191" t="s">
        <v>137</v>
      </c>
      <c r="E3191" t="s">
        <v>43</v>
      </c>
      <c r="F3191">
        <v>87</v>
      </c>
      <c r="G3191" t="s">
        <v>111</v>
      </c>
      <c r="H3191" t="s">
        <v>45</v>
      </c>
      <c r="I3191" t="s">
        <v>118</v>
      </c>
      <c r="J3191" t="s">
        <v>54</v>
      </c>
      <c r="K3191">
        <v>4.2</v>
      </c>
      <c r="L3191" t="s">
        <v>152</v>
      </c>
      <c r="M3191" t="s">
        <v>46</v>
      </c>
      <c r="N3191" t="s">
        <v>76</v>
      </c>
      <c r="O3191" t="s">
        <v>152</v>
      </c>
      <c r="P3191" t="s">
        <v>152</v>
      </c>
      <c r="Q3191">
        <v>30</v>
      </c>
      <c r="R3191" t="s">
        <v>46</v>
      </c>
      <c r="S3191" t="s">
        <v>77</v>
      </c>
    </row>
    <row r="3192" spans="1:19" x14ac:dyDescent="0.3">
      <c r="A3192">
        <v>3191</v>
      </c>
      <c r="B3192">
        <v>41</v>
      </c>
      <c r="C3192" t="s">
        <v>153</v>
      </c>
      <c r="D3192" t="s">
        <v>36</v>
      </c>
      <c r="E3192" t="s">
        <v>21</v>
      </c>
      <c r="F3192">
        <v>78</v>
      </c>
      <c r="G3192" t="s">
        <v>99</v>
      </c>
      <c r="H3192" t="s">
        <v>38</v>
      </c>
      <c r="I3192" t="s">
        <v>75</v>
      </c>
      <c r="J3192" t="s">
        <v>58</v>
      </c>
      <c r="K3192">
        <v>3.4</v>
      </c>
      <c r="L3192" t="s">
        <v>152</v>
      </c>
      <c r="M3192" t="s">
        <v>34</v>
      </c>
      <c r="N3192" t="s">
        <v>40</v>
      </c>
      <c r="O3192" t="s">
        <v>152</v>
      </c>
      <c r="P3192" t="s">
        <v>152</v>
      </c>
      <c r="Q3192">
        <v>5</v>
      </c>
      <c r="R3192" t="s">
        <v>27</v>
      </c>
      <c r="S3192" t="s">
        <v>30</v>
      </c>
    </row>
    <row r="3193" spans="1:19" x14ac:dyDescent="0.3">
      <c r="A3193">
        <v>3192</v>
      </c>
      <c r="B3193">
        <v>62</v>
      </c>
      <c r="C3193" t="s">
        <v>153</v>
      </c>
      <c r="D3193" t="s">
        <v>104</v>
      </c>
      <c r="E3193" t="s">
        <v>21</v>
      </c>
      <c r="F3193">
        <v>68</v>
      </c>
      <c r="G3193" t="s">
        <v>91</v>
      </c>
      <c r="H3193" t="s">
        <v>92</v>
      </c>
      <c r="I3193" t="s">
        <v>33</v>
      </c>
      <c r="J3193" t="s">
        <v>25</v>
      </c>
      <c r="K3193">
        <v>4.7</v>
      </c>
      <c r="L3193" t="s">
        <v>152</v>
      </c>
      <c r="M3193" t="s">
        <v>34</v>
      </c>
      <c r="N3193" t="s">
        <v>76</v>
      </c>
      <c r="O3193" t="s">
        <v>152</v>
      </c>
      <c r="P3193" t="s">
        <v>152</v>
      </c>
      <c r="Q3193">
        <v>42</v>
      </c>
      <c r="R3193" t="s">
        <v>27</v>
      </c>
      <c r="S3193" t="s">
        <v>97</v>
      </c>
    </row>
    <row r="3194" spans="1:19" x14ac:dyDescent="0.3">
      <c r="A3194">
        <v>3193</v>
      </c>
      <c r="B3194">
        <v>19</v>
      </c>
      <c r="C3194" t="s">
        <v>153</v>
      </c>
      <c r="D3194" t="s">
        <v>31</v>
      </c>
      <c r="E3194" t="s">
        <v>21</v>
      </c>
      <c r="F3194">
        <v>76</v>
      </c>
      <c r="G3194" t="s">
        <v>146</v>
      </c>
      <c r="H3194" t="s">
        <v>38</v>
      </c>
      <c r="I3194" t="s">
        <v>33</v>
      </c>
      <c r="J3194" t="s">
        <v>58</v>
      </c>
      <c r="K3194">
        <v>3</v>
      </c>
      <c r="L3194" t="s">
        <v>152</v>
      </c>
      <c r="M3194" t="s">
        <v>27</v>
      </c>
      <c r="N3194" t="s">
        <v>40</v>
      </c>
      <c r="O3194" t="s">
        <v>152</v>
      </c>
      <c r="P3194" t="s">
        <v>152</v>
      </c>
      <c r="Q3194">
        <v>20</v>
      </c>
      <c r="R3194" t="s">
        <v>35</v>
      </c>
      <c r="S3194" t="s">
        <v>30</v>
      </c>
    </row>
    <row r="3195" spans="1:19" x14ac:dyDescent="0.3">
      <c r="A3195">
        <v>3194</v>
      </c>
      <c r="B3195">
        <v>63</v>
      </c>
      <c r="C3195" t="s">
        <v>153</v>
      </c>
      <c r="D3195" t="s">
        <v>143</v>
      </c>
      <c r="E3195" t="s">
        <v>69</v>
      </c>
      <c r="F3195">
        <v>99</v>
      </c>
      <c r="G3195" t="s">
        <v>141</v>
      </c>
      <c r="H3195" t="s">
        <v>23</v>
      </c>
      <c r="I3195" t="s">
        <v>86</v>
      </c>
      <c r="J3195" t="s">
        <v>25</v>
      </c>
      <c r="K3195">
        <v>4</v>
      </c>
      <c r="L3195" t="s">
        <v>152</v>
      </c>
      <c r="M3195" t="s">
        <v>46</v>
      </c>
      <c r="N3195" t="s">
        <v>28</v>
      </c>
      <c r="O3195" t="s">
        <v>152</v>
      </c>
      <c r="P3195" t="s">
        <v>152</v>
      </c>
      <c r="Q3195">
        <v>35</v>
      </c>
      <c r="R3195" t="s">
        <v>27</v>
      </c>
      <c r="S3195" t="s">
        <v>30</v>
      </c>
    </row>
    <row r="3196" spans="1:19" x14ac:dyDescent="0.3">
      <c r="A3196">
        <v>3195</v>
      </c>
      <c r="B3196">
        <v>43</v>
      </c>
      <c r="C3196" t="s">
        <v>153</v>
      </c>
      <c r="D3196" t="s">
        <v>51</v>
      </c>
      <c r="E3196" t="s">
        <v>43</v>
      </c>
      <c r="F3196">
        <v>52</v>
      </c>
      <c r="G3196" t="s">
        <v>128</v>
      </c>
      <c r="H3196" t="s">
        <v>23</v>
      </c>
      <c r="I3196" t="s">
        <v>81</v>
      </c>
      <c r="J3196" t="s">
        <v>54</v>
      </c>
      <c r="K3196">
        <v>4.5999999999999996</v>
      </c>
      <c r="L3196" t="s">
        <v>152</v>
      </c>
      <c r="M3196" t="s">
        <v>59</v>
      </c>
      <c r="N3196" t="s">
        <v>55</v>
      </c>
      <c r="O3196" t="s">
        <v>152</v>
      </c>
      <c r="P3196" t="s">
        <v>152</v>
      </c>
      <c r="Q3196">
        <v>10</v>
      </c>
      <c r="R3196" t="s">
        <v>27</v>
      </c>
      <c r="S3196" t="s">
        <v>77</v>
      </c>
    </row>
    <row r="3197" spans="1:19" x14ac:dyDescent="0.3">
      <c r="A3197">
        <v>3196</v>
      </c>
      <c r="B3197">
        <v>68</v>
      </c>
      <c r="C3197" t="s">
        <v>153</v>
      </c>
      <c r="D3197" t="s">
        <v>89</v>
      </c>
      <c r="E3197" t="s">
        <v>69</v>
      </c>
      <c r="F3197">
        <v>58</v>
      </c>
      <c r="G3197" t="s">
        <v>70</v>
      </c>
      <c r="H3197" t="s">
        <v>38</v>
      </c>
      <c r="I3197" t="s">
        <v>108</v>
      </c>
      <c r="J3197" t="s">
        <v>39</v>
      </c>
      <c r="K3197">
        <v>4.9000000000000004</v>
      </c>
      <c r="L3197" t="s">
        <v>152</v>
      </c>
      <c r="M3197" t="s">
        <v>59</v>
      </c>
      <c r="N3197" t="s">
        <v>47</v>
      </c>
      <c r="O3197" t="s">
        <v>152</v>
      </c>
      <c r="P3197" t="s">
        <v>152</v>
      </c>
      <c r="Q3197">
        <v>36</v>
      </c>
      <c r="R3197" t="s">
        <v>27</v>
      </c>
      <c r="S3197" t="s">
        <v>60</v>
      </c>
    </row>
    <row r="3198" spans="1:19" x14ac:dyDescent="0.3">
      <c r="A3198">
        <v>3197</v>
      </c>
      <c r="B3198">
        <v>24</v>
      </c>
      <c r="C3198" t="s">
        <v>153</v>
      </c>
      <c r="D3198" t="s">
        <v>133</v>
      </c>
      <c r="E3198" t="s">
        <v>69</v>
      </c>
      <c r="F3198">
        <v>59</v>
      </c>
      <c r="G3198" t="s">
        <v>150</v>
      </c>
      <c r="H3198" t="s">
        <v>23</v>
      </c>
      <c r="I3198" t="s">
        <v>33</v>
      </c>
      <c r="J3198" t="s">
        <v>25</v>
      </c>
      <c r="K3198">
        <v>2.8</v>
      </c>
      <c r="L3198" t="s">
        <v>152</v>
      </c>
      <c r="M3198" t="s">
        <v>59</v>
      </c>
      <c r="N3198" t="s">
        <v>28</v>
      </c>
      <c r="O3198" t="s">
        <v>152</v>
      </c>
      <c r="P3198" t="s">
        <v>152</v>
      </c>
      <c r="Q3198">
        <v>21</v>
      </c>
      <c r="R3198" t="s">
        <v>59</v>
      </c>
      <c r="S3198" t="s">
        <v>30</v>
      </c>
    </row>
    <row r="3199" spans="1:19" x14ac:dyDescent="0.3">
      <c r="A3199">
        <v>3198</v>
      </c>
      <c r="B3199">
        <v>27</v>
      </c>
      <c r="C3199" t="s">
        <v>153</v>
      </c>
      <c r="D3199" t="s">
        <v>31</v>
      </c>
      <c r="E3199" t="s">
        <v>21</v>
      </c>
      <c r="F3199">
        <v>71</v>
      </c>
      <c r="G3199" t="s">
        <v>32</v>
      </c>
      <c r="H3199" t="s">
        <v>45</v>
      </c>
      <c r="I3199" t="s">
        <v>86</v>
      </c>
      <c r="J3199" t="s">
        <v>39</v>
      </c>
      <c r="K3199">
        <v>3.2</v>
      </c>
      <c r="L3199" t="s">
        <v>152</v>
      </c>
      <c r="M3199" t="s">
        <v>34</v>
      </c>
      <c r="N3199" t="s">
        <v>40</v>
      </c>
      <c r="O3199" t="s">
        <v>152</v>
      </c>
      <c r="P3199" t="s">
        <v>152</v>
      </c>
      <c r="Q3199">
        <v>29</v>
      </c>
      <c r="R3199" t="s">
        <v>27</v>
      </c>
      <c r="S3199" t="s">
        <v>97</v>
      </c>
    </row>
    <row r="3200" spans="1:19" x14ac:dyDescent="0.3">
      <c r="A3200">
        <v>3199</v>
      </c>
      <c r="B3200">
        <v>61</v>
      </c>
      <c r="C3200" t="s">
        <v>153</v>
      </c>
      <c r="D3200" t="s">
        <v>143</v>
      </c>
      <c r="E3200" t="s">
        <v>69</v>
      </c>
      <c r="F3200">
        <v>94</v>
      </c>
      <c r="G3200" t="s">
        <v>138</v>
      </c>
      <c r="H3200" t="s">
        <v>23</v>
      </c>
      <c r="I3200" t="s">
        <v>100</v>
      </c>
      <c r="J3200" t="s">
        <v>25</v>
      </c>
      <c r="K3200">
        <v>2.8</v>
      </c>
      <c r="L3200" t="s">
        <v>152</v>
      </c>
      <c r="M3200" t="s">
        <v>35</v>
      </c>
      <c r="N3200" t="s">
        <v>40</v>
      </c>
      <c r="O3200" t="s">
        <v>152</v>
      </c>
      <c r="P3200" t="s">
        <v>152</v>
      </c>
      <c r="Q3200">
        <v>39</v>
      </c>
      <c r="R3200" t="s">
        <v>59</v>
      </c>
      <c r="S3200" t="s">
        <v>41</v>
      </c>
    </row>
    <row r="3201" spans="1:19" x14ac:dyDescent="0.3">
      <c r="A3201">
        <v>3200</v>
      </c>
      <c r="B3201">
        <v>59</v>
      </c>
      <c r="C3201" t="s">
        <v>153</v>
      </c>
      <c r="D3201" t="s">
        <v>68</v>
      </c>
      <c r="E3201" t="s">
        <v>69</v>
      </c>
      <c r="F3201">
        <v>40</v>
      </c>
      <c r="G3201" t="s">
        <v>32</v>
      </c>
      <c r="H3201" t="s">
        <v>92</v>
      </c>
      <c r="I3201" t="s">
        <v>71</v>
      </c>
      <c r="J3201" t="s">
        <v>25</v>
      </c>
      <c r="K3201">
        <v>4.2</v>
      </c>
      <c r="L3201" t="s">
        <v>152</v>
      </c>
      <c r="M3201" t="s">
        <v>46</v>
      </c>
      <c r="N3201" t="s">
        <v>28</v>
      </c>
      <c r="O3201" t="s">
        <v>152</v>
      </c>
      <c r="P3201" t="s">
        <v>152</v>
      </c>
      <c r="Q3201">
        <v>16</v>
      </c>
      <c r="R3201" t="s">
        <v>46</v>
      </c>
      <c r="S3201" t="s">
        <v>88</v>
      </c>
    </row>
    <row r="3202" spans="1:19" x14ac:dyDescent="0.3">
      <c r="A3202">
        <v>3201</v>
      </c>
      <c r="B3202">
        <v>67</v>
      </c>
      <c r="C3202" t="s">
        <v>153</v>
      </c>
      <c r="D3202" t="s">
        <v>125</v>
      </c>
      <c r="E3202" t="s">
        <v>21</v>
      </c>
      <c r="F3202">
        <v>24</v>
      </c>
      <c r="G3202" t="s">
        <v>70</v>
      </c>
      <c r="H3202" t="s">
        <v>23</v>
      </c>
      <c r="I3202" t="s">
        <v>94</v>
      </c>
      <c r="J3202" t="s">
        <v>39</v>
      </c>
      <c r="K3202">
        <v>4.8</v>
      </c>
      <c r="L3202" t="s">
        <v>152</v>
      </c>
      <c r="M3202" t="s">
        <v>46</v>
      </c>
      <c r="N3202" t="s">
        <v>40</v>
      </c>
      <c r="O3202" t="s">
        <v>152</v>
      </c>
      <c r="P3202" t="s">
        <v>152</v>
      </c>
      <c r="Q3202">
        <v>32</v>
      </c>
      <c r="R3202" t="s">
        <v>27</v>
      </c>
      <c r="S3202" t="s">
        <v>88</v>
      </c>
    </row>
    <row r="3203" spans="1:19" x14ac:dyDescent="0.3">
      <c r="A3203">
        <v>3202</v>
      </c>
      <c r="B3203">
        <v>46</v>
      </c>
      <c r="C3203" t="s">
        <v>153</v>
      </c>
      <c r="D3203" t="s">
        <v>95</v>
      </c>
      <c r="E3203" t="s">
        <v>21</v>
      </c>
      <c r="F3203">
        <v>38</v>
      </c>
      <c r="G3203" t="s">
        <v>129</v>
      </c>
      <c r="H3203" t="s">
        <v>38</v>
      </c>
      <c r="I3203" t="s">
        <v>126</v>
      </c>
      <c r="J3203" t="s">
        <v>58</v>
      </c>
      <c r="K3203">
        <v>2.8</v>
      </c>
      <c r="L3203" t="s">
        <v>152</v>
      </c>
      <c r="M3203" t="s">
        <v>27</v>
      </c>
      <c r="N3203" t="s">
        <v>72</v>
      </c>
      <c r="O3203" t="s">
        <v>152</v>
      </c>
      <c r="P3203" t="s">
        <v>152</v>
      </c>
      <c r="Q3203">
        <v>34</v>
      </c>
      <c r="R3203" t="s">
        <v>35</v>
      </c>
      <c r="S3203" t="s">
        <v>88</v>
      </c>
    </row>
    <row r="3204" spans="1:19" x14ac:dyDescent="0.3">
      <c r="A3204">
        <v>3203</v>
      </c>
      <c r="B3204">
        <v>65</v>
      </c>
      <c r="C3204" t="s">
        <v>153</v>
      </c>
      <c r="D3204" t="s">
        <v>119</v>
      </c>
      <c r="E3204" t="s">
        <v>69</v>
      </c>
      <c r="F3204">
        <v>37</v>
      </c>
      <c r="G3204" t="s">
        <v>150</v>
      </c>
      <c r="H3204" t="s">
        <v>23</v>
      </c>
      <c r="I3204" t="s">
        <v>96</v>
      </c>
      <c r="J3204" t="s">
        <v>58</v>
      </c>
      <c r="K3204">
        <v>4.5</v>
      </c>
      <c r="L3204" t="s">
        <v>152</v>
      </c>
      <c r="M3204" t="s">
        <v>34</v>
      </c>
      <c r="N3204" t="s">
        <v>55</v>
      </c>
      <c r="O3204" t="s">
        <v>152</v>
      </c>
      <c r="P3204" t="s">
        <v>152</v>
      </c>
      <c r="Q3204">
        <v>38</v>
      </c>
      <c r="R3204" t="s">
        <v>29</v>
      </c>
      <c r="S3204" t="s">
        <v>50</v>
      </c>
    </row>
    <row r="3205" spans="1:19" x14ac:dyDescent="0.3">
      <c r="A3205">
        <v>3204</v>
      </c>
      <c r="B3205">
        <v>63</v>
      </c>
      <c r="C3205" t="s">
        <v>153</v>
      </c>
      <c r="D3205" t="s">
        <v>64</v>
      </c>
      <c r="E3205" t="s">
        <v>65</v>
      </c>
      <c r="F3205">
        <v>29</v>
      </c>
      <c r="G3205" t="s">
        <v>127</v>
      </c>
      <c r="H3205" t="s">
        <v>23</v>
      </c>
      <c r="I3205" t="s">
        <v>86</v>
      </c>
      <c r="J3205" t="s">
        <v>39</v>
      </c>
      <c r="K3205">
        <v>4.0999999999999996</v>
      </c>
      <c r="L3205" t="s">
        <v>152</v>
      </c>
      <c r="M3205" t="s">
        <v>35</v>
      </c>
      <c r="N3205" t="s">
        <v>28</v>
      </c>
      <c r="O3205" t="s">
        <v>152</v>
      </c>
      <c r="P3205" t="s">
        <v>152</v>
      </c>
      <c r="Q3205">
        <v>14</v>
      </c>
      <c r="R3205" t="s">
        <v>29</v>
      </c>
      <c r="S3205" t="s">
        <v>50</v>
      </c>
    </row>
    <row r="3206" spans="1:19" x14ac:dyDescent="0.3">
      <c r="A3206">
        <v>3205</v>
      </c>
      <c r="B3206">
        <v>57</v>
      </c>
      <c r="C3206" t="s">
        <v>153</v>
      </c>
      <c r="D3206" t="s">
        <v>102</v>
      </c>
      <c r="E3206" t="s">
        <v>65</v>
      </c>
      <c r="F3206">
        <v>92</v>
      </c>
      <c r="G3206" t="s">
        <v>130</v>
      </c>
      <c r="H3206" t="s">
        <v>92</v>
      </c>
      <c r="I3206" t="s">
        <v>93</v>
      </c>
      <c r="J3206" t="s">
        <v>58</v>
      </c>
      <c r="K3206">
        <v>4.3</v>
      </c>
      <c r="L3206" t="s">
        <v>152</v>
      </c>
      <c r="M3206" t="s">
        <v>27</v>
      </c>
      <c r="N3206" t="s">
        <v>40</v>
      </c>
      <c r="O3206" t="s">
        <v>152</v>
      </c>
      <c r="P3206" t="s">
        <v>152</v>
      </c>
      <c r="Q3206">
        <v>23</v>
      </c>
      <c r="R3206" t="s">
        <v>59</v>
      </c>
      <c r="S3206" t="s">
        <v>77</v>
      </c>
    </row>
    <row r="3207" spans="1:19" x14ac:dyDescent="0.3">
      <c r="A3207">
        <v>3206</v>
      </c>
      <c r="B3207">
        <v>40</v>
      </c>
      <c r="C3207" t="s">
        <v>153</v>
      </c>
      <c r="D3207" t="s">
        <v>104</v>
      </c>
      <c r="E3207" t="s">
        <v>21</v>
      </c>
      <c r="F3207">
        <v>24</v>
      </c>
      <c r="G3207" t="s">
        <v>112</v>
      </c>
      <c r="H3207" t="s">
        <v>92</v>
      </c>
      <c r="I3207" t="s">
        <v>136</v>
      </c>
      <c r="J3207" t="s">
        <v>58</v>
      </c>
      <c r="K3207">
        <v>4.4000000000000004</v>
      </c>
      <c r="L3207" t="s">
        <v>152</v>
      </c>
      <c r="M3207" t="s">
        <v>59</v>
      </c>
      <c r="N3207" t="s">
        <v>72</v>
      </c>
      <c r="O3207" t="s">
        <v>152</v>
      </c>
      <c r="P3207" t="s">
        <v>152</v>
      </c>
      <c r="Q3207">
        <v>50</v>
      </c>
      <c r="R3207" t="s">
        <v>34</v>
      </c>
      <c r="S3207" t="s">
        <v>97</v>
      </c>
    </row>
    <row r="3208" spans="1:19" x14ac:dyDescent="0.3">
      <c r="A3208">
        <v>3207</v>
      </c>
      <c r="B3208">
        <v>36</v>
      </c>
      <c r="C3208" t="s">
        <v>153</v>
      </c>
      <c r="D3208" t="s">
        <v>137</v>
      </c>
      <c r="E3208" t="s">
        <v>43</v>
      </c>
      <c r="F3208">
        <v>52</v>
      </c>
      <c r="G3208" t="s">
        <v>99</v>
      </c>
      <c r="H3208" t="s">
        <v>45</v>
      </c>
      <c r="I3208" t="s">
        <v>110</v>
      </c>
      <c r="J3208" t="s">
        <v>25</v>
      </c>
      <c r="K3208">
        <v>3</v>
      </c>
      <c r="L3208" t="s">
        <v>152</v>
      </c>
      <c r="M3208" t="s">
        <v>59</v>
      </c>
      <c r="N3208" t="s">
        <v>40</v>
      </c>
      <c r="O3208" t="s">
        <v>152</v>
      </c>
      <c r="P3208" t="s">
        <v>152</v>
      </c>
      <c r="Q3208">
        <v>49</v>
      </c>
      <c r="R3208" t="s">
        <v>46</v>
      </c>
      <c r="S3208" t="s">
        <v>88</v>
      </c>
    </row>
    <row r="3209" spans="1:19" x14ac:dyDescent="0.3">
      <c r="A3209">
        <v>3208</v>
      </c>
      <c r="B3209">
        <v>67</v>
      </c>
      <c r="C3209" t="s">
        <v>153</v>
      </c>
      <c r="D3209" t="s">
        <v>125</v>
      </c>
      <c r="E3209" t="s">
        <v>21</v>
      </c>
      <c r="F3209">
        <v>29</v>
      </c>
      <c r="G3209" t="s">
        <v>117</v>
      </c>
      <c r="H3209" t="s">
        <v>92</v>
      </c>
      <c r="I3209" t="s">
        <v>118</v>
      </c>
      <c r="J3209" t="s">
        <v>54</v>
      </c>
      <c r="K3209">
        <v>2.7</v>
      </c>
      <c r="L3209" t="s">
        <v>152</v>
      </c>
      <c r="M3209" t="s">
        <v>59</v>
      </c>
      <c r="N3209" t="s">
        <v>47</v>
      </c>
      <c r="O3209" t="s">
        <v>152</v>
      </c>
      <c r="P3209" t="s">
        <v>152</v>
      </c>
      <c r="Q3209">
        <v>14</v>
      </c>
      <c r="R3209" t="s">
        <v>46</v>
      </c>
      <c r="S3209" t="s">
        <v>50</v>
      </c>
    </row>
    <row r="3210" spans="1:19" x14ac:dyDescent="0.3">
      <c r="A3210">
        <v>3209</v>
      </c>
      <c r="B3210">
        <v>61</v>
      </c>
      <c r="C3210" t="s">
        <v>153</v>
      </c>
      <c r="D3210" t="s">
        <v>106</v>
      </c>
      <c r="E3210" t="s">
        <v>69</v>
      </c>
      <c r="F3210">
        <v>30</v>
      </c>
      <c r="G3210" t="s">
        <v>116</v>
      </c>
      <c r="H3210" t="s">
        <v>23</v>
      </c>
      <c r="I3210" t="s">
        <v>126</v>
      </c>
      <c r="J3210" t="s">
        <v>25</v>
      </c>
      <c r="K3210">
        <v>3.3</v>
      </c>
      <c r="L3210" t="s">
        <v>152</v>
      </c>
      <c r="M3210" t="s">
        <v>46</v>
      </c>
      <c r="N3210" t="s">
        <v>72</v>
      </c>
      <c r="O3210" t="s">
        <v>152</v>
      </c>
      <c r="P3210" t="s">
        <v>152</v>
      </c>
      <c r="Q3210">
        <v>42</v>
      </c>
      <c r="R3210" t="s">
        <v>46</v>
      </c>
      <c r="S3210" t="s">
        <v>41</v>
      </c>
    </row>
    <row r="3211" spans="1:19" x14ac:dyDescent="0.3">
      <c r="A3211">
        <v>3210</v>
      </c>
      <c r="B3211">
        <v>64</v>
      </c>
      <c r="C3211" t="s">
        <v>153</v>
      </c>
      <c r="D3211" t="s">
        <v>73</v>
      </c>
      <c r="E3211" t="s">
        <v>43</v>
      </c>
      <c r="F3211">
        <v>31</v>
      </c>
      <c r="G3211" t="s">
        <v>74</v>
      </c>
      <c r="H3211" t="s">
        <v>23</v>
      </c>
      <c r="I3211" t="s">
        <v>100</v>
      </c>
      <c r="J3211" t="s">
        <v>58</v>
      </c>
      <c r="K3211">
        <v>4.3</v>
      </c>
      <c r="L3211" t="s">
        <v>152</v>
      </c>
      <c r="M3211" t="s">
        <v>34</v>
      </c>
      <c r="N3211" t="s">
        <v>55</v>
      </c>
      <c r="O3211" t="s">
        <v>152</v>
      </c>
      <c r="P3211" t="s">
        <v>152</v>
      </c>
      <c r="Q3211">
        <v>39</v>
      </c>
      <c r="R3211" t="s">
        <v>59</v>
      </c>
      <c r="S3211" t="s">
        <v>50</v>
      </c>
    </row>
    <row r="3212" spans="1:19" x14ac:dyDescent="0.3">
      <c r="A3212">
        <v>3211</v>
      </c>
      <c r="B3212">
        <v>30</v>
      </c>
      <c r="C3212" t="s">
        <v>153</v>
      </c>
      <c r="D3212" t="s">
        <v>125</v>
      </c>
      <c r="E3212" t="s">
        <v>21</v>
      </c>
      <c r="F3212">
        <v>67</v>
      </c>
      <c r="G3212" t="s">
        <v>107</v>
      </c>
      <c r="H3212" t="s">
        <v>45</v>
      </c>
      <c r="I3212" t="s">
        <v>136</v>
      </c>
      <c r="J3212" t="s">
        <v>54</v>
      </c>
      <c r="K3212">
        <v>2.9</v>
      </c>
      <c r="L3212" t="s">
        <v>152</v>
      </c>
      <c r="M3212" t="s">
        <v>59</v>
      </c>
      <c r="N3212" t="s">
        <v>28</v>
      </c>
      <c r="O3212" t="s">
        <v>152</v>
      </c>
      <c r="P3212" t="s">
        <v>152</v>
      </c>
      <c r="Q3212">
        <v>43</v>
      </c>
      <c r="R3212" t="s">
        <v>29</v>
      </c>
      <c r="S3212" t="s">
        <v>77</v>
      </c>
    </row>
    <row r="3213" spans="1:19" x14ac:dyDescent="0.3">
      <c r="A3213">
        <v>3212</v>
      </c>
      <c r="B3213">
        <v>53</v>
      </c>
      <c r="C3213" t="s">
        <v>153</v>
      </c>
      <c r="D3213" t="s">
        <v>95</v>
      </c>
      <c r="E3213" t="s">
        <v>21</v>
      </c>
      <c r="F3213">
        <v>65</v>
      </c>
      <c r="G3213" t="s">
        <v>44</v>
      </c>
      <c r="H3213" t="s">
        <v>23</v>
      </c>
      <c r="I3213" t="s">
        <v>49</v>
      </c>
      <c r="J3213" t="s">
        <v>25</v>
      </c>
      <c r="K3213">
        <v>4.9000000000000004</v>
      </c>
      <c r="L3213" t="s">
        <v>152</v>
      </c>
      <c r="M3213" t="s">
        <v>27</v>
      </c>
      <c r="N3213" t="s">
        <v>55</v>
      </c>
      <c r="O3213" t="s">
        <v>152</v>
      </c>
      <c r="P3213" t="s">
        <v>152</v>
      </c>
      <c r="Q3213">
        <v>12</v>
      </c>
      <c r="R3213" t="s">
        <v>35</v>
      </c>
      <c r="S3213" t="s">
        <v>88</v>
      </c>
    </row>
    <row r="3214" spans="1:19" x14ac:dyDescent="0.3">
      <c r="A3214">
        <v>3213</v>
      </c>
      <c r="B3214">
        <v>27</v>
      </c>
      <c r="C3214" t="s">
        <v>153</v>
      </c>
      <c r="D3214" t="s">
        <v>51</v>
      </c>
      <c r="E3214" t="s">
        <v>43</v>
      </c>
      <c r="F3214">
        <v>22</v>
      </c>
      <c r="G3214" t="s">
        <v>52</v>
      </c>
      <c r="H3214" t="s">
        <v>45</v>
      </c>
      <c r="I3214" t="s">
        <v>126</v>
      </c>
      <c r="J3214" t="s">
        <v>25</v>
      </c>
      <c r="K3214">
        <v>3.6</v>
      </c>
      <c r="L3214" t="s">
        <v>152</v>
      </c>
      <c r="M3214" t="s">
        <v>34</v>
      </c>
      <c r="N3214" t="s">
        <v>72</v>
      </c>
      <c r="O3214" t="s">
        <v>152</v>
      </c>
      <c r="P3214" t="s">
        <v>152</v>
      </c>
      <c r="Q3214">
        <v>21</v>
      </c>
      <c r="R3214" t="s">
        <v>59</v>
      </c>
      <c r="S3214" t="s">
        <v>41</v>
      </c>
    </row>
    <row r="3215" spans="1:19" x14ac:dyDescent="0.3">
      <c r="A3215">
        <v>3214</v>
      </c>
      <c r="B3215">
        <v>27</v>
      </c>
      <c r="C3215" t="s">
        <v>153</v>
      </c>
      <c r="D3215" t="s">
        <v>89</v>
      </c>
      <c r="E3215" t="s">
        <v>69</v>
      </c>
      <c r="F3215">
        <v>56</v>
      </c>
      <c r="G3215" t="s">
        <v>105</v>
      </c>
      <c r="H3215" t="s">
        <v>45</v>
      </c>
      <c r="I3215" t="s">
        <v>110</v>
      </c>
      <c r="J3215" t="s">
        <v>25</v>
      </c>
      <c r="K3215">
        <v>3.3</v>
      </c>
      <c r="L3215" t="s">
        <v>152</v>
      </c>
      <c r="M3215" t="s">
        <v>29</v>
      </c>
      <c r="N3215" t="s">
        <v>55</v>
      </c>
      <c r="O3215" t="s">
        <v>152</v>
      </c>
      <c r="P3215" t="s">
        <v>152</v>
      </c>
      <c r="Q3215">
        <v>33</v>
      </c>
      <c r="R3215" t="s">
        <v>27</v>
      </c>
      <c r="S3215" t="s">
        <v>88</v>
      </c>
    </row>
    <row r="3216" spans="1:19" x14ac:dyDescent="0.3">
      <c r="A3216">
        <v>3215</v>
      </c>
      <c r="B3216">
        <v>53</v>
      </c>
      <c r="C3216" t="s">
        <v>153</v>
      </c>
      <c r="D3216" t="s">
        <v>87</v>
      </c>
      <c r="E3216" t="s">
        <v>21</v>
      </c>
      <c r="F3216">
        <v>78</v>
      </c>
      <c r="G3216" t="s">
        <v>149</v>
      </c>
      <c r="H3216" t="s">
        <v>45</v>
      </c>
      <c r="I3216" t="s">
        <v>134</v>
      </c>
      <c r="J3216" t="s">
        <v>39</v>
      </c>
      <c r="K3216">
        <v>3.1</v>
      </c>
      <c r="L3216" t="s">
        <v>152</v>
      </c>
      <c r="M3216" t="s">
        <v>34</v>
      </c>
      <c r="N3216" t="s">
        <v>40</v>
      </c>
      <c r="O3216" t="s">
        <v>152</v>
      </c>
      <c r="P3216" t="s">
        <v>152</v>
      </c>
      <c r="Q3216">
        <v>6</v>
      </c>
      <c r="R3216" t="s">
        <v>59</v>
      </c>
      <c r="S3216" t="s">
        <v>50</v>
      </c>
    </row>
    <row r="3217" spans="1:19" x14ac:dyDescent="0.3">
      <c r="A3217">
        <v>3216</v>
      </c>
      <c r="B3217">
        <v>34</v>
      </c>
      <c r="C3217" t="s">
        <v>153</v>
      </c>
      <c r="D3217" t="s">
        <v>64</v>
      </c>
      <c r="E3217" t="s">
        <v>65</v>
      </c>
      <c r="F3217">
        <v>90</v>
      </c>
      <c r="G3217" t="s">
        <v>44</v>
      </c>
      <c r="H3217" t="s">
        <v>45</v>
      </c>
      <c r="I3217" t="s">
        <v>136</v>
      </c>
      <c r="J3217" t="s">
        <v>54</v>
      </c>
      <c r="K3217">
        <v>2.7</v>
      </c>
      <c r="L3217" t="s">
        <v>152</v>
      </c>
      <c r="M3217" t="s">
        <v>34</v>
      </c>
      <c r="N3217" t="s">
        <v>40</v>
      </c>
      <c r="O3217" t="s">
        <v>152</v>
      </c>
      <c r="P3217" t="s">
        <v>152</v>
      </c>
      <c r="Q3217">
        <v>10</v>
      </c>
      <c r="R3217" t="s">
        <v>46</v>
      </c>
      <c r="S3217" t="s">
        <v>97</v>
      </c>
    </row>
    <row r="3218" spans="1:19" x14ac:dyDescent="0.3">
      <c r="A3218">
        <v>3217</v>
      </c>
      <c r="B3218">
        <v>39</v>
      </c>
      <c r="C3218" t="s">
        <v>153</v>
      </c>
      <c r="D3218" t="s">
        <v>104</v>
      </c>
      <c r="E3218" t="s">
        <v>21</v>
      </c>
      <c r="F3218">
        <v>85</v>
      </c>
      <c r="G3218" t="s">
        <v>115</v>
      </c>
      <c r="H3218" t="s">
        <v>38</v>
      </c>
      <c r="I3218" t="s">
        <v>79</v>
      </c>
      <c r="J3218" t="s">
        <v>25</v>
      </c>
      <c r="K3218">
        <v>3.4</v>
      </c>
      <c r="L3218" t="s">
        <v>152</v>
      </c>
      <c r="M3218" t="s">
        <v>59</v>
      </c>
      <c r="N3218" t="s">
        <v>47</v>
      </c>
      <c r="O3218" t="s">
        <v>152</v>
      </c>
      <c r="P3218" t="s">
        <v>152</v>
      </c>
      <c r="Q3218">
        <v>18</v>
      </c>
      <c r="R3218" t="s">
        <v>35</v>
      </c>
      <c r="S3218" t="s">
        <v>41</v>
      </c>
    </row>
    <row r="3219" spans="1:19" x14ac:dyDescent="0.3">
      <c r="A3219">
        <v>3218</v>
      </c>
      <c r="B3219">
        <v>44</v>
      </c>
      <c r="C3219" t="s">
        <v>153</v>
      </c>
      <c r="D3219" t="s">
        <v>89</v>
      </c>
      <c r="E3219" t="s">
        <v>69</v>
      </c>
      <c r="F3219">
        <v>58</v>
      </c>
      <c r="G3219" t="s">
        <v>48</v>
      </c>
      <c r="H3219" t="s">
        <v>45</v>
      </c>
      <c r="I3219" t="s">
        <v>67</v>
      </c>
      <c r="J3219" t="s">
        <v>58</v>
      </c>
      <c r="K3219">
        <v>3.4</v>
      </c>
      <c r="L3219" t="s">
        <v>152</v>
      </c>
      <c r="M3219" t="s">
        <v>46</v>
      </c>
      <c r="N3219" t="s">
        <v>28</v>
      </c>
      <c r="O3219" t="s">
        <v>152</v>
      </c>
      <c r="P3219" t="s">
        <v>152</v>
      </c>
      <c r="Q3219">
        <v>46</v>
      </c>
      <c r="R3219" t="s">
        <v>29</v>
      </c>
      <c r="S3219" t="s">
        <v>41</v>
      </c>
    </row>
    <row r="3220" spans="1:19" x14ac:dyDescent="0.3">
      <c r="A3220">
        <v>3219</v>
      </c>
      <c r="B3220">
        <v>37</v>
      </c>
      <c r="C3220" t="s">
        <v>153</v>
      </c>
      <c r="D3220" t="s">
        <v>87</v>
      </c>
      <c r="E3220" t="s">
        <v>21</v>
      </c>
      <c r="F3220">
        <v>34</v>
      </c>
      <c r="G3220" t="s">
        <v>103</v>
      </c>
      <c r="H3220" t="s">
        <v>45</v>
      </c>
      <c r="I3220" t="s">
        <v>86</v>
      </c>
      <c r="J3220" t="s">
        <v>58</v>
      </c>
      <c r="K3220">
        <v>3.9</v>
      </c>
      <c r="L3220" t="s">
        <v>152</v>
      </c>
      <c r="M3220" t="s">
        <v>29</v>
      </c>
      <c r="N3220" t="s">
        <v>28</v>
      </c>
      <c r="O3220" t="s">
        <v>152</v>
      </c>
      <c r="P3220" t="s">
        <v>152</v>
      </c>
      <c r="Q3220">
        <v>49</v>
      </c>
      <c r="R3220" t="s">
        <v>46</v>
      </c>
      <c r="S3220" t="s">
        <v>88</v>
      </c>
    </row>
    <row r="3221" spans="1:19" x14ac:dyDescent="0.3">
      <c r="A3221">
        <v>3220</v>
      </c>
      <c r="B3221">
        <v>57</v>
      </c>
      <c r="C3221" t="s">
        <v>153</v>
      </c>
      <c r="D3221" t="s">
        <v>64</v>
      </c>
      <c r="E3221" t="s">
        <v>65</v>
      </c>
      <c r="F3221">
        <v>40</v>
      </c>
      <c r="G3221" t="s">
        <v>111</v>
      </c>
      <c r="H3221" t="s">
        <v>23</v>
      </c>
      <c r="I3221" t="s">
        <v>53</v>
      </c>
      <c r="J3221" t="s">
        <v>54</v>
      </c>
      <c r="K3221">
        <v>3.5</v>
      </c>
      <c r="L3221" t="s">
        <v>152</v>
      </c>
      <c r="M3221" t="s">
        <v>34</v>
      </c>
      <c r="N3221" t="s">
        <v>72</v>
      </c>
      <c r="O3221" t="s">
        <v>152</v>
      </c>
      <c r="P3221" t="s">
        <v>152</v>
      </c>
      <c r="Q3221">
        <v>39</v>
      </c>
      <c r="R3221" t="s">
        <v>27</v>
      </c>
      <c r="S3221" t="s">
        <v>41</v>
      </c>
    </row>
    <row r="3222" spans="1:19" x14ac:dyDescent="0.3">
      <c r="A3222">
        <v>3221</v>
      </c>
      <c r="B3222">
        <v>38</v>
      </c>
      <c r="C3222" t="s">
        <v>153</v>
      </c>
      <c r="D3222" t="s">
        <v>68</v>
      </c>
      <c r="E3222" t="s">
        <v>69</v>
      </c>
      <c r="F3222">
        <v>29</v>
      </c>
      <c r="G3222" t="s">
        <v>114</v>
      </c>
      <c r="H3222" t="s">
        <v>45</v>
      </c>
      <c r="I3222" t="s">
        <v>144</v>
      </c>
      <c r="J3222" t="s">
        <v>58</v>
      </c>
      <c r="K3222">
        <v>4.0999999999999996</v>
      </c>
      <c r="L3222" t="s">
        <v>152</v>
      </c>
      <c r="M3222" t="s">
        <v>46</v>
      </c>
      <c r="N3222" t="s">
        <v>40</v>
      </c>
      <c r="O3222" t="s">
        <v>152</v>
      </c>
      <c r="P3222" t="s">
        <v>152</v>
      </c>
      <c r="Q3222">
        <v>16</v>
      </c>
      <c r="R3222" t="s">
        <v>35</v>
      </c>
      <c r="S3222" t="s">
        <v>88</v>
      </c>
    </row>
    <row r="3223" spans="1:19" x14ac:dyDescent="0.3">
      <c r="A3223">
        <v>3222</v>
      </c>
      <c r="B3223">
        <v>21</v>
      </c>
      <c r="C3223" t="s">
        <v>153</v>
      </c>
      <c r="D3223" t="s">
        <v>113</v>
      </c>
      <c r="E3223" t="s">
        <v>21</v>
      </c>
      <c r="F3223">
        <v>76</v>
      </c>
      <c r="G3223" t="s">
        <v>83</v>
      </c>
      <c r="H3223" t="s">
        <v>45</v>
      </c>
      <c r="I3223" t="s">
        <v>134</v>
      </c>
      <c r="J3223" t="s">
        <v>25</v>
      </c>
      <c r="K3223">
        <v>3.2</v>
      </c>
      <c r="L3223" t="s">
        <v>152</v>
      </c>
      <c r="M3223" t="s">
        <v>27</v>
      </c>
      <c r="N3223" t="s">
        <v>55</v>
      </c>
      <c r="O3223" t="s">
        <v>152</v>
      </c>
      <c r="P3223" t="s">
        <v>152</v>
      </c>
      <c r="Q3223">
        <v>28</v>
      </c>
      <c r="R3223" t="s">
        <v>35</v>
      </c>
      <c r="S3223" t="s">
        <v>50</v>
      </c>
    </row>
    <row r="3224" spans="1:19" x14ac:dyDescent="0.3">
      <c r="A3224">
        <v>3223</v>
      </c>
      <c r="B3224">
        <v>45</v>
      </c>
      <c r="C3224" t="s">
        <v>153</v>
      </c>
      <c r="D3224" t="s">
        <v>89</v>
      </c>
      <c r="E3224" t="s">
        <v>69</v>
      </c>
      <c r="F3224">
        <v>84</v>
      </c>
      <c r="G3224" t="s">
        <v>105</v>
      </c>
      <c r="H3224" t="s">
        <v>38</v>
      </c>
      <c r="I3224" t="s">
        <v>33</v>
      </c>
      <c r="J3224" t="s">
        <v>58</v>
      </c>
      <c r="K3224">
        <v>4.5999999999999996</v>
      </c>
      <c r="L3224" t="s">
        <v>152</v>
      </c>
      <c r="M3224" t="s">
        <v>59</v>
      </c>
      <c r="N3224" t="s">
        <v>76</v>
      </c>
      <c r="O3224" t="s">
        <v>152</v>
      </c>
      <c r="P3224" t="s">
        <v>152</v>
      </c>
      <c r="Q3224">
        <v>22</v>
      </c>
      <c r="R3224" t="s">
        <v>46</v>
      </c>
      <c r="S3224" t="s">
        <v>60</v>
      </c>
    </row>
    <row r="3225" spans="1:19" x14ac:dyDescent="0.3">
      <c r="A3225">
        <v>3224</v>
      </c>
      <c r="B3225">
        <v>68</v>
      </c>
      <c r="C3225" t="s">
        <v>153</v>
      </c>
      <c r="D3225" t="s">
        <v>56</v>
      </c>
      <c r="E3225" t="s">
        <v>21</v>
      </c>
      <c r="F3225">
        <v>65</v>
      </c>
      <c r="G3225" t="s">
        <v>57</v>
      </c>
      <c r="H3225" t="s">
        <v>38</v>
      </c>
      <c r="I3225" t="s">
        <v>24</v>
      </c>
      <c r="J3225" t="s">
        <v>39</v>
      </c>
      <c r="K3225">
        <v>3.9</v>
      </c>
      <c r="L3225" t="s">
        <v>152</v>
      </c>
      <c r="M3225" t="s">
        <v>46</v>
      </c>
      <c r="N3225" t="s">
        <v>55</v>
      </c>
      <c r="O3225" t="s">
        <v>152</v>
      </c>
      <c r="P3225" t="s">
        <v>152</v>
      </c>
      <c r="Q3225">
        <v>36</v>
      </c>
      <c r="R3225" t="s">
        <v>29</v>
      </c>
      <c r="S3225" t="s">
        <v>77</v>
      </c>
    </row>
    <row r="3226" spans="1:19" x14ac:dyDescent="0.3">
      <c r="A3226">
        <v>3225</v>
      </c>
      <c r="B3226">
        <v>37</v>
      </c>
      <c r="C3226" t="s">
        <v>153</v>
      </c>
      <c r="D3226" t="s">
        <v>104</v>
      </c>
      <c r="E3226" t="s">
        <v>21</v>
      </c>
      <c r="F3226">
        <v>80</v>
      </c>
      <c r="G3226" t="s">
        <v>80</v>
      </c>
      <c r="H3226" t="s">
        <v>23</v>
      </c>
      <c r="I3226" t="s">
        <v>126</v>
      </c>
      <c r="J3226" t="s">
        <v>25</v>
      </c>
      <c r="K3226">
        <v>2.7</v>
      </c>
      <c r="L3226" t="s">
        <v>152</v>
      </c>
      <c r="M3226" t="s">
        <v>35</v>
      </c>
      <c r="N3226" t="s">
        <v>40</v>
      </c>
      <c r="O3226" t="s">
        <v>152</v>
      </c>
      <c r="P3226" t="s">
        <v>152</v>
      </c>
      <c r="Q3226">
        <v>18</v>
      </c>
      <c r="R3226" t="s">
        <v>46</v>
      </c>
      <c r="S3226" t="s">
        <v>88</v>
      </c>
    </row>
    <row r="3227" spans="1:19" x14ac:dyDescent="0.3">
      <c r="A3227">
        <v>3226</v>
      </c>
      <c r="B3227">
        <v>53</v>
      </c>
      <c r="C3227" t="s">
        <v>153</v>
      </c>
      <c r="D3227" t="s">
        <v>20</v>
      </c>
      <c r="E3227" t="s">
        <v>21</v>
      </c>
      <c r="F3227">
        <v>98</v>
      </c>
      <c r="G3227" t="s">
        <v>83</v>
      </c>
      <c r="H3227" t="s">
        <v>45</v>
      </c>
      <c r="I3227" t="s">
        <v>71</v>
      </c>
      <c r="J3227" t="s">
        <v>58</v>
      </c>
      <c r="K3227">
        <v>3</v>
      </c>
      <c r="L3227" t="s">
        <v>152</v>
      </c>
      <c r="M3227" t="s">
        <v>27</v>
      </c>
      <c r="N3227" t="s">
        <v>76</v>
      </c>
      <c r="O3227" t="s">
        <v>152</v>
      </c>
      <c r="P3227" t="s">
        <v>152</v>
      </c>
      <c r="Q3227">
        <v>31</v>
      </c>
      <c r="R3227" t="s">
        <v>27</v>
      </c>
      <c r="S3227" t="s">
        <v>41</v>
      </c>
    </row>
    <row r="3228" spans="1:19" x14ac:dyDescent="0.3">
      <c r="A3228">
        <v>3227</v>
      </c>
      <c r="B3228">
        <v>57</v>
      </c>
      <c r="C3228" t="s">
        <v>153</v>
      </c>
      <c r="D3228" t="s">
        <v>51</v>
      </c>
      <c r="E3228" t="s">
        <v>43</v>
      </c>
      <c r="F3228">
        <v>71</v>
      </c>
      <c r="G3228" t="s">
        <v>148</v>
      </c>
      <c r="H3228" t="s">
        <v>92</v>
      </c>
      <c r="I3228" t="s">
        <v>118</v>
      </c>
      <c r="J3228" t="s">
        <v>39</v>
      </c>
      <c r="K3228">
        <v>3.3</v>
      </c>
      <c r="L3228" t="s">
        <v>152</v>
      </c>
      <c r="M3228" t="s">
        <v>59</v>
      </c>
      <c r="N3228" t="s">
        <v>47</v>
      </c>
      <c r="O3228" t="s">
        <v>152</v>
      </c>
      <c r="P3228" t="s">
        <v>152</v>
      </c>
      <c r="Q3228">
        <v>38</v>
      </c>
      <c r="R3228" t="s">
        <v>34</v>
      </c>
      <c r="S3228" t="s">
        <v>30</v>
      </c>
    </row>
    <row r="3229" spans="1:19" x14ac:dyDescent="0.3">
      <c r="A3229">
        <v>3228</v>
      </c>
      <c r="B3229">
        <v>28</v>
      </c>
      <c r="C3229" t="s">
        <v>153</v>
      </c>
      <c r="D3229" t="s">
        <v>119</v>
      </c>
      <c r="E3229" t="s">
        <v>69</v>
      </c>
      <c r="F3229">
        <v>69</v>
      </c>
      <c r="G3229" t="s">
        <v>120</v>
      </c>
      <c r="H3229" t="s">
        <v>92</v>
      </c>
      <c r="I3229" t="s">
        <v>53</v>
      </c>
      <c r="J3229" t="s">
        <v>58</v>
      </c>
      <c r="K3229">
        <v>2.7</v>
      </c>
      <c r="L3229" t="s">
        <v>152</v>
      </c>
      <c r="M3229" t="s">
        <v>27</v>
      </c>
      <c r="N3229" t="s">
        <v>40</v>
      </c>
      <c r="O3229" t="s">
        <v>152</v>
      </c>
      <c r="P3229" t="s">
        <v>152</v>
      </c>
      <c r="Q3229">
        <v>42</v>
      </c>
      <c r="R3229" t="s">
        <v>59</v>
      </c>
      <c r="S3229" t="s">
        <v>60</v>
      </c>
    </row>
    <row r="3230" spans="1:19" x14ac:dyDescent="0.3">
      <c r="A3230">
        <v>3229</v>
      </c>
      <c r="B3230">
        <v>37</v>
      </c>
      <c r="C3230" t="s">
        <v>153</v>
      </c>
      <c r="D3230" t="s">
        <v>106</v>
      </c>
      <c r="E3230" t="s">
        <v>69</v>
      </c>
      <c r="F3230">
        <v>95</v>
      </c>
      <c r="G3230" t="s">
        <v>139</v>
      </c>
      <c r="H3230" t="s">
        <v>45</v>
      </c>
      <c r="I3230" t="s">
        <v>134</v>
      </c>
      <c r="J3230" t="s">
        <v>39</v>
      </c>
      <c r="K3230">
        <v>4.5999999999999996</v>
      </c>
      <c r="L3230" t="s">
        <v>152</v>
      </c>
      <c r="M3230" t="s">
        <v>27</v>
      </c>
      <c r="N3230" t="s">
        <v>72</v>
      </c>
      <c r="O3230" t="s">
        <v>152</v>
      </c>
      <c r="P3230" t="s">
        <v>152</v>
      </c>
      <c r="Q3230">
        <v>27</v>
      </c>
      <c r="R3230" t="s">
        <v>46</v>
      </c>
      <c r="S3230" t="s">
        <v>50</v>
      </c>
    </row>
    <row r="3231" spans="1:19" x14ac:dyDescent="0.3">
      <c r="A3231">
        <v>3230</v>
      </c>
      <c r="B3231">
        <v>54</v>
      </c>
      <c r="C3231" t="s">
        <v>153</v>
      </c>
      <c r="D3231" t="s">
        <v>95</v>
      </c>
      <c r="E3231" t="s">
        <v>21</v>
      </c>
      <c r="F3231">
        <v>67</v>
      </c>
      <c r="G3231" t="s">
        <v>139</v>
      </c>
      <c r="H3231" t="s">
        <v>45</v>
      </c>
      <c r="I3231" t="s">
        <v>86</v>
      </c>
      <c r="J3231" t="s">
        <v>58</v>
      </c>
      <c r="K3231">
        <v>2.7</v>
      </c>
      <c r="L3231" t="s">
        <v>152</v>
      </c>
      <c r="M3231" t="s">
        <v>59</v>
      </c>
      <c r="N3231" t="s">
        <v>28</v>
      </c>
      <c r="O3231" t="s">
        <v>152</v>
      </c>
      <c r="P3231" t="s">
        <v>152</v>
      </c>
      <c r="Q3231">
        <v>24</v>
      </c>
      <c r="R3231" t="s">
        <v>35</v>
      </c>
      <c r="S3231" t="s">
        <v>88</v>
      </c>
    </row>
    <row r="3232" spans="1:19" x14ac:dyDescent="0.3">
      <c r="A3232">
        <v>3231</v>
      </c>
      <c r="B3232">
        <v>49</v>
      </c>
      <c r="C3232" t="s">
        <v>153</v>
      </c>
      <c r="D3232" t="s">
        <v>51</v>
      </c>
      <c r="E3232" t="s">
        <v>43</v>
      </c>
      <c r="F3232">
        <v>49</v>
      </c>
      <c r="G3232" t="s">
        <v>111</v>
      </c>
      <c r="H3232" t="s">
        <v>45</v>
      </c>
      <c r="I3232" t="s">
        <v>79</v>
      </c>
      <c r="J3232" t="s">
        <v>54</v>
      </c>
      <c r="K3232">
        <v>2.5</v>
      </c>
      <c r="L3232" t="s">
        <v>152</v>
      </c>
      <c r="M3232" t="s">
        <v>29</v>
      </c>
      <c r="N3232" t="s">
        <v>47</v>
      </c>
      <c r="O3232" t="s">
        <v>152</v>
      </c>
      <c r="P3232" t="s">
        <v>152</v>
      </c>
      <c r="Q3232">
        <v>38</v>
      </c>
      <c r="R3232" t="s">
        <v>59</v>
      </c>
      <c r="S3232" t="s">
        <v>50</v>
      </c>
    </row>
    <row r="3233" spans="1:19" x14ac:dyDescent="0.3">
      <c r="A3233">
        <v>3232</v>
      </c>
      <c r="B3233">
        <v>62</v>
      </c>
      <c r="C3233" t="s">
        <v>153</v>
      </c>
      <c r="D3233" t="s">
        <v>73</v>
      </c>
      <c r="E3233" t="s">
        <v>43</v>
      </c>
      <c r="F3233">
        <v>97</v>
      </c>
      <c r="G3233" t="s">
        <v>107</v>
      </c>
      <c r="H3233" t="s">
        <v>45</v>
      </c>
      <c r="I3233" t="s">
        <v>33</v>
      </c>
      <c r="J3233" t="s">
        <v>25</v>
      </c>
      <c r="K3233">
        <v>4.4000000000000004</v>
      </c>
      <c r="L3233" t="s">
        <v>152</v>
      </c>
      <c r="M3233" t="s">
        <v>46</v>
      </c>
      <c r="N3233" t="s">
        <v>40</v>
      </c>
      <c r="O3233" t="s">
        <v>152</v>
      </c>
      <c r="P3233" t="s">
        <v>152</v>
      </c>
      <c r="Q3233">
        <v>9</v>
      </c>
      <c r="R3233" t="s">
        <v>27</v>
      </c>
      <c r="S3233" t="s">
        <v>50</v>
      </c>
    </row>
    <row r="3234" spans="1:19" x14ac:dyDescent="0.3">
      <c r="A3234">
        <v>3233</v>
      </c>
      <c r="B3234">
        <v>45</v>
      </c>
      <c r="C3234" t="s">
        <v>153</v>
      </c>
      <c r="D3234" t="s">
        <v>113</v>
      </c>
      <c r="E3234" t="s">
        <v>21</v>
      </c>
      <c r="F3234">
        <v>34</v>
      </c>
      <c r="G3234" t="s">
        <v>37</v>
      </c>
      <c r="H3234" t="s">
        <v>45</v>
      </c>
      <c r="I3234" t="s">
        <v>53</v>
      </c>
      <c r="J3234" t="s">
        <v>39</v>
      </c>
      <c r="K3234">
        <v>4</v>
      </c>
      <c r="L3234" t="s">
        <v>152</v>
      </c>
      <c r="M3234" t="s">
        <v>46</v>
      </c>
      <c r="N3234" t="s">
        <v>47</v>
      </c>
      <c r="O3234" t="s">
        <v>152</v>
      </c>
      <c r="P3234" t="s">
        <v>152</v>
      </c>
      <c r="Q3234">
        <v>19</v>
      </c>
      <c r="R3234" t="s">
        <v>34</v>
      </c>
      <c r="S3234" t="s">
        <v>88</v>
      </c>
    </row>
    <row r="3235" spans="1:19" x14ac:dyDescent="0.3">
      <c r="A3235">
        <v>3234</v>
      </c>
      <c r="B3235">
        <v>45</v>
      </c>
      <c r="C3235" t="s">
        <v>153</v>
      </c>
      <c r="D3235" t="s">
        <v>133</v>
      </c>
      <c r="E3235" t="s">
        <v>69</v>
      </c>
      <c r="F3235">
        <v>74</v>
      </c>
      <c r="G3235" t="s">
        <v>116</v>
      </c>
      <c r="H3235" t="s">
        <v>45</v>
      </c>
      <c r="I3235" t="s">
        <v>93</v>
      </c>
      <c r="J3235" t="s">
        <v>58</v>
      </c>
      <c r="K3235">
        <v>3.8</v>
      </c>
      <c r="L3235" t="s">
        <v>152</v>
      </c>
      <c r="M3235" t="s">
        <v>27</v>
      </c>
      <c r="N3235" t="s">
        <v>28</v>
      </c>
      <c r="O3235" t="s">
        <v>152</v>
      </c>
      <c r="P3235" t="s">
        <v>152</v>
      </c>
      <c r="Q3235">
        <v>11</v>
      </c>
      <c r="R3235" t="s">
        <v>59</v>
      </c>
      <c r="S3235" t="s">
        <v>77</v>
      </c>
    </row>
    <row r="3236" spans="1:19" x14ac:dyDescent="0.3">
      <c r="A3236">
        <v>3235</v>
      </c>
      <c r="B3236">
        <v>49</v>
      </c>
      <c r="C3236" t="s">
        <v>153</v>
      </c>
      <c r="D3236" t="s">
        <v>106</v>
      </c>
      <c r="E3236" t="s">
        <v>69</v>
      </c>
      <c r="F3236">
        <v>96</v>
      </c>
      <c r="G3236" t="s">
        <v>149</v>
      </c>
      <c r="H3236" t="s">
        <v>45</v>
      </c>
      <c r="I3236" t="s">
        <v>94</v>
      </c>
      <c r="J3236" t="s">
        <v>25</v>
      </c>
      <c r="K3236">
        <v>2.5</v>
      </c>
      <c r="L3236" t="s">
        <v>152</v>
      </c>
      <c r="M3236" t="s">
        <v>34</v>
      </c>
      <c r="N3236" t="s">
        <v>72</v>
      </c>
      <c r="O3236" t="s">
        <v>152</v>
      </c>
      <c r="P3236" t="s">
        <v>152</v>
      </c>
      <c r="Q3236">
        <v>16</v>
      </c>
      <c r="R3236" t="s">
        <v>59</v>
      </c>
      <c r="S3236" t="s">
        <v>60</v>
      </c>
    </row>
    <row r="3237" spans="1:19" x14ac:dyDescent="0.3">
      <c r="A3237">
        <v>3236</v>
      </c>
      <c r="B3237">
        <v>27</v>
      </c>
      <c r="C3237" t="s">
        <v>153</v>
      </c>
      <c r="D3237" t="s">
        <v>133</v>
      </c>
      <c r="E3237" t="s">
        <v>69</v>
      </c>
      <c r="F3237">
        <v>68</v>
      </c>
      <c r="G3237" t="s">
        <v>111</v>
      </c>
      <c r="H3237" t="s">
        <v>45</v>
      </c>
      <c r="I3237" t="s">
        <v>96</v>
      </c>
      <c r="J3237" t="s">
        <v>54</v>
      </c>
      <c r="K3237">
        <v>4</v>
      </c>
      <c r="L3237" t="s">
        <v>152</v>
      </c>
      <c r="M3237" t="s">
        <v>29</v>
      </c>
      <c r="N3237" t="s">
        <v>40</v>
      </c>
      <c r="O3237" t="s">
        <v>152</v>
      </c>
      <c r="P3237" t="s">
        <v>152</v>
      </c>
      <c r="Q3237">
        <v>18</v>
      </c>
      <c r="R3237" t="s">
        <v>29</v>
      </c>
      <c r="S3237" t="s">
        <v>88</v>
      </c>
    </row>
    <row r="3238" spans="1:19" x14ac:dyDescent="0.3">
      <c r="A3238">
        <v>3237</v>
      </c>
      <c r="B3238">
        <v>63</v>
      </c>
      <c r="C3238" t="s">
        <v>153</v>
      </c>
      <c r="D3238" t="s">
        <v>133</v>
      </c>
      <c r="E3238" t="s">
        <v>69</v>
      </c>
      <c r="F3238">
        <v>84</v>
      </c>
      <c r="G3238" t="s">
        <v>131</v>
      </c>
      <c r="H3238" t="s">
        <v>23</v>
      </c>
      <c r="I3238" t="s">
        <v>79</v>
      </c>
      <c r="J3238" t="s">
        <v>58</v>
      </c>
      <c r="K3238">
        <v>4.0999999999999996</v>
      </c>
      <c r="L3238" t="s">
        <v>152</v>
      </c>
      <c r="M3238" t="s">
        <v>29</v>
      </c>
      <c r="N3238" t="s">
        <v>47</v>
      </c>
      <c r="O3238" t="s">
        <v>152</v>
      </c>
      <c r="P3238" t="s">
        <v>152</v>
      </c>
      <c r="Q3238">
        <v>8</v>
      </c>
      <c r="R3238" t="s">
        <v>35</v>
      </c>
      <c r="S3238" t="s">
        <v>88</v>
      </c>
    </row>
    <row r="3239" spans="1:19" x14ac:dyDescent="0.3">
      <c r="A3239">
        <v>3238</v>
      </c>
      <c r="B3239">
        <v>61</v>
      </c>
      <c r="C3239" t="s">
        <v>153</v>
      </c>
      <c r="D3239" t="s">
        <v>113</v>
      </c>
      <c r="E3239" t="s">
        <v>21</v>
      </c>
      <c r="F3239">
        <v>57</v>
      </c>
      <c r="G3239" t="s">
        <v>129</v>
      </c>
      <c r="H3239" t="s">
        <v>45</v>
      </c>
      <c r="I3239" t="s">
        <v>24</v>
      </c>
      <c r="J3239" t="s">
        <v>54</v>
      </c>
      <c r="K3239">
        <v>2.8</v>
      </c>
      <c r="L3239" t="s">
        <v>152</v>
      </c>
      <c r="M3239" t="s">
        <v>34</v>
      </c>
      <c r="N3239" t="s">
        <v>28</v>
      </c>
      <c r="O3239" t="s">
        <v>152</v>
      </c>
      <c r="P3239" t="s">
        <v>152</v>
      </c>
      <c r="Q3239">
        <v>4</v>
      </c>
      <c r="R3239" t="s">
        <v>35</v>
      </c>
      <c r="S3239" t="s">
        <v>41</v>
      </c>
    </row>
    <row r="3240" spans="1:19" x14ac:dyDescent="0.3">
      <c r="A3240">
        <v>3239</v>
      </c>
      <c r="B3240">
        <v>25</v>
      </c>
      <c r="C3240" t="s">
        <v>153</v>
      </c>
      <c r="D3240" t="s">
        <v>51</v>
      </c>
      <c r="E3240" t="s">
        <v>43</v>
      </c>
      <c r="F3240">
        <v>84</v>
      </c>
      <c r="G3240" t="s">
        <v>52</v>
      </c>
      <c r="H3240" t="s">
        <v>92</v>
      </c>
      <c r="I3240" t="s">
        <v>86</v>
      </c>
      <c r="J3240" t="s">
        <v>58</v>
      </c>
      <c r="K3240">
        <v>3.4</v>
      </c>
      <c r="L3240" t="s">
        <v>152</v>
      </c>
      <c r="M3240" t="s">
        <v>46</v>
      </c>
      <c r="N3240" t="s">
        <v>72</v>
      </c>
      <c r="O3240" t="s">
        <v>152</v>
      </c>
      <c r="P3240" t="s">
        <v>152</v>
      </c>
      <c r="Q3240">
        <v>37</v>
      </c>
      <c r="R3240" t="s">
        <v>35</v>
      </c>
      <c r="S3240" t="s">
        <v>60</v>
      </c>
    </row>
    <row r="3241" spans="1:19" x14ac:dyDescent="0.3">
      <c r="A3241">
        <v>3240</v>
      </c>
      <c r="B3241">
        <v>33</v>
      </c>
      <c r="C3241" t="s">
        <v>153</v>
      </c>
      <c r="D3241" t="s">
        <v>89</v>
      </c>
      <c r="E3241" t="s">
        <v>69</v>
      </c>
      <c r="F3241">
        <v>32</v>
      </c>
      <c r="G3241" t="s">
        <v>112</v>
      </c>
      <c r="H3241" t="s">
        <v>45</v>
      </c>
      <c r="I3241" t="s">
        <v>63</v>
      </c>
      <c r="J3241" t="s">
        <v>58</v>
      </c>
      <c r="K3241">
        <v>2.7</v>
      </c>
      <c r="L3241" t="s">
        <v>152</v>
      </c>
      <c r="M3241" t="s">
        <v>27</v>
      </c>
      <c r="N3241" t="s">
        <v>72</v>
      </c>
      <c r="O3241" t="s">
        <v>152</v>
      </c>
      <c r="P3241" t="s">
        <v>152</v>
      </c>
      <c r="Q3241">
        <v>30</v>
      </c>
      <c r="R3241" t="s">
        <v>35</v>
      </c>
      <c r="S3241" t="s">
        <v>88</v>
      </c>
    </row>
    <row r="3242" spans="1:19" x14ac:dyDescent="0.3">
      <c r="A3242">
        <v>3241</v>
      </c>
      <c r="B3242">
        <v>56</v>
      </c>
      <c r="C3242" t="s">
        <v>153</v>
      </c>
      <c r="D3242" t="s">
        <v>42</v>
      </c>
      <c r="E3242" t="s">
        <v>43</v>
      </c>
      <c r="F3242">
        <v>37</v>
      </c>
      <c r="G3242" t="s">
        <v>66</v>
      </c>
      <c r="H3242" t="s">
        <v>45</v>
      </c>
      <c r="I3242" t="s">
        <v>84</v>
      </c>
      <c r="J3242" t="s">
        <v>58</v>
      </c>
      <c r="K3242">
        <v>3.8</v>
      </c>
      <c r="L3242" t="s">
        <v>152</v>
      </c>
      <c r="M3242" t="s">
        <v>27</v>
      </c>
      <c r="N3242" t="s">
        <v>72</v>
      </c>
      <c r="O3242" t="s">
        <v>152</v>
      </c>
      <c r="P3242" t="s">
        <v>152</v>
      </c>
      <c r="Q3242">
        <v>37</v>
      </c>
      <c r="R3242" t="s">
        <v>34</v>
      </c>
      <c r="S3242" t="s">
        <v>88</v>
      </c>
    </row>
    <row r="3243" spans="1:19" x14ac:dyDescent="0.3">
      <c r="A3243">
        <v>3242</v>
      </c>
      <c r="B3243">
        <v>50</v>
      </c>
      <c r="C3243" t="s">
        <v>153</v>
      </c>
      <c r="D3243" t="s">
        <v>68</v>
      </c>
      <c r="E3243" t="s">
        <v>69</v>
      </c>
      <c r="F3243">
        <v>58</v>
      </c>
      <c r="G3243" t="s">
        <v>139</v>
      </c>
      <c r="H3243" t="s">
        <v>45</v>
      </c>
      <c r="I3243" t="s">
        <v>93</v>
      </c>
      <c r="J3243" t="s">
        <v>54</v>
      </c>
      <c r="K3243">
        <v>4.4000000000000004</v>
      </c>
      <c r="L3243" t="s">
        <v>152</v>
      </c>
      <c r="M3243" t="s">
        <v>27</v>
      </c>
      <c r="N3243" t="s">
        <v>76</v>
      </c>
      <c r="O3243" t="s">
        <v>152</v>
      </c>
      <c r="P3243" t="s">
        <v>152</v>
      </c>
      <c r="Q3243">
        <v>30</v>
      </c>
      <c r="R3243" t="s">
        <v>46</v>
      </c>
      <c r="S3243" t="s">
        <v>60</v>
      </c>
    </row>
    <row r="3244" spans="1:19" x14ac:dyDescent="0.3">
      <c r="A3244">
        <v>3243</v>
      </c>
      <c r="B3244">
        <v>45</v>
      </c>
      <c r="C3244" t="s">
        <v>153</v>
      </c>
      <c r="D3244" t="s">
        <v>125</v>
      </c>
      <c r="E3244" t="s">
        <v>21</v>
      </c>
      <c r="F3244">
        <v>74</v>
      </c>
      <c r="G3244" t="s">
        <v>48</v>
      </c>
      <c r="H3244" t="s">
        <v>38</v>
      </c>
      <c r="I3244" t="s">
        <v>118</v>
      </c>
      <c r="J3244" t="s">
        <v>58</v>
      </c>
      <c r="K3244">
        <v>2.8</v>
      </c>
      <c r="L3244" t="s">
        <v>152</v>
      </c>
      <c r="M3244" t="s">
        <v>35</v>
      </c>
      <c r="N3244" t="s">
        <v>28</v>
      </c>
      <c r="O3244" t="s">
        <v>152</v>
      </c>
      <c r="P3244" t="s">
        <v>152</v>
      </c>
      <c r="Q3244">
        <v>17</v>
      </c>
      <c r="R3244" t="s">
        <v>29</v>
      </c>
      <c r="S3244" t="s">
        <v>41</v>
      </c>
    </row>
    <row r="3245" spans="1:19" x14ac:dyDescent="0.3">
      <c r="A3245">
        <v>3244</v>
      </c>
      <c r="B3245">
        <v>45</v>
      </c>
      <c r="C3245" t="s">
        <v>153</v>
      </c>
      <c r="D3245" t="s">
        <v>104</v>
      </c>
      <c r="E3245" t="s">
        <v>21</v>
      </c>
      <c r="F3245">
        <v>99</v>
      </c>
      <c r="G3245" t="s">
        <v>135</v>
      </c>
      <c r="H3245" t="s">
        <v>23</v>
      </c>
      <c r="I3245" t="s">
        <v>94</v>
      </c>
      <c r="J3245" t="s">
        <v>54</v>
      </c>
      <c r="K3245">
        <v>5</v>
      </c>
      <c r="L3245" t="s">
        <v>152</v>
      </c>
      <c r="M3245" t="s">
        <v>29</v>
      </c>
      <c r="N3245" t="s">
        <v>76</v>
      </c>
      <c r="O3245" t="s">
        <v>152</v>
      </c>
      <c r="P3245" t="s">
        <v>152</v>
      </c>
      <c r="Q3245">
        <v>11</v>
      </c>
      <c r="R3245" t="s">
        <v>34</v>
      </c>
      <c r="S3245" t="s">
        <v>97</v>
      </c>
    </row>
    <row r="3246" spans="1:19" x14ac:dyDescent="0.3">
      <c r="A3246">
        <v>3245</v>
      </c>
      <c r="B3246">
        <v>65</v>
      </c>
      <c r="C3246" t="s">
        <v>153</v>
      </c>
      <c r="D3246" t="s">
        <v>31</v>
      </c>
      <c r="E3246" t="s">
        <v>21</v>
      </c>
      <c r="F3246">
        <v>81</v>
      </c>
      <c r="G3246" t="s">
        <v>74</v>
      </c>
      <c r="H3246" t="s">
        <v>45</v>
      </c>
      <c r="I3246" t="s">
        <v>94</v>
      </c>
      <c r="J3246" t="s">
        <v>58</v>
      </c>
      <c r="K3246">
        <v>4.7</v>
      </c>
      <c r="L3246" t="s">
        <v>152</v>
      </c>
      <c r="M3246" t="s">
        <v>34</v>
      </c>
      <c r="N3246" t="s">
        <v>28</v>
      </c>
      <c r="O3246" t="s">
        <v>152</v>
      </c>
      <c r="P3246" t="s">
        <v>152</v>
      </c>
      <c r="Q3246">
        <v>42</v>
      </c>
      <c r="R3246" t="s">
        <v>27</v>
      </c>
      <c r="S3246" t="s">
        <v>50</v>
      </c>
    </row>
    <row r="3247" spans="1:19" x14ac:dyDescent="0.3">
      <c r="A3247">
        <v>3246</v>
      </c>
      <c r="B3247">
        <v>63</v>
      </c>
      <c r="C3247" t="s">
        <v>153</v>
      </c>
      <c r="D3247" t="s">
        <v>95</v>
      </c>
      <c r="E3247" t="s">
        <v>21</v>
      </c>
      <c r="F3247">
        <v>76</v>
      </c>
      <c r="G3247" t="s">
        <v>111</v>
      </c>
      <c r="H3247" t="s">
        <v>45</v>
      </c>
      <c r="I3247" t="s">
        <v>75</v>
      </c>
      <c r="J3247" t="s">
        <v>58</v>
      </c>
      <c r="K3247">
        <v>3.2</v>
      </c>
      <c r="L3247" t="s">
        <v>152</v>
      </c>
      <c r="M3247" t="s">
        <v>46</v>
      </c>
      <c r="N3247" t="s">
        <v>47</v>
      </c>
      <c r="O3247" t="s">
        <v>152</v>
      </c>
      <c r="P3247" t="s">
        <v>152</v>
      </c>
      <c r="Q3247">
        <v>20</v>
      </c>
      <c r="R3247" t="s">
        <v>35</v>
      </c>
      <c r="S3247" t="s">
        <v>41</v>
      </c>
    </row>
    <row r="3248" spans="1:19" x14ac:dyDescent="0.3">
      <c r="A3248">
        <v>3247</v>
      </c>
      <c r="B3248">
        <v>70</v>
      </c>
      <c r="C3248" t="s">
        <v>153</v>
      </c>
      <c r="D3248" t="s">
        <v>51</v>
      </c>
      <c r="E3248" t="s">
        <v>43</v>
      </c>
      <c r="F3248">
        <v>98</v>
      </c>
      <c r="G3248" t="s">
        <v>151</v>
      </c>
      <c r="H3248" t="s">
        <v>45</v>
      </c>
      <c r="I3248" t="s">
        <v>136</v>
      </c>
      <c r="J3248" t="s">
        <v>54</v>
      </c>
      <c r="K3248">
        <v>2.9</v>
      </c>
      <c r="L3248" t="s">
        <v>152</v>
      </c>
      <c r="M3248" t="s">
        <v>29</v>
      </c>
      <c r="N3248" t="s">
        <v>76</v>
      </c>
      <c r="O3248" t="s">
        <v>152</v>
      </c>
      <c r="P3248" t="s">
        <v>152</v>
      </c>
      <c r="Q3248">
        <v>37</v>
      </c>
      <c r="R3248" t="s">
        <v>35</v>
      </c>
      <c r="S3248" t="s">
        <v>88</v>
      </c>
    </row>
    <row r="3249" spans="1:19" x14ac:dyDescent="0.3">
      <c r="A3249">
        <v>3248</v>
      </c>
      <c r="B3249">
        <v>53</v>
      </c>
      <c r="C3249" t="s">
        <v>153</v>
      </c>
      <c r="D3249" t="s">
        <v>143</v>
      </c>
      <c r="E3249" t="s">
        <v>69</v>
      </c>
      <c r="F3249">
        <v>91</v>
      </c>
      <c r="G3249" t="s">
        <v>74</v>
      </c>
      <c r="H3249" t="s">
        <v>45</v>
      </c>
      <c r="I3249" t="s">
        <v>86</v>
      </c>
      <c r="J3249" t="s">
        <v>54</v>
      </c>
      <c r="K3249">
        <v>3.7</v>
      </c>
      <c r="L3249" t="s">
        <v>152</v>
      </c>
      <c r="M3249" t="s">
        <v>29</v>
      </c>
      <c r="N3249" t="s">
        <v>28</v>
      </c>
      <c r="O3249" t="s">
        <v>152</v>
      </c>
      <c r="P3249" t="s">
        <v>152</v>
      </c>
      <c r="Q3249">
        <v>12</v>
      </c>
      <c r="R3249" t="s">
        <v>46</v>
      </c>
      <c r="S3249" t="s">
        <v>30</v>
      </c>
    </row>
    <row r="3250" spans="1:19" x14ac:dyDescent="0.3">
      <c r="A3250">
        <v>3249</v>
      </c>
      <c r="B3250">
        <v>22</v>
      </c>
      <c r="C3250" t="s">
        <v>153</v>
      </c>
      <c r="D3250" t="s">
        <v>113</v>
      </c>
      <c r="E3250" t="s">
        <v>21</v>
      </c>
      <c r="F3250">
        <v>79</v>
      </c>
      <c r="G3250" t="s">
        <v>138</v>
      </c>
      <c r="H3250" t="s">
        <v>38</v>
      </c>
      <c r="I3250" t="s">
        <v>86</v>
      </c>
      <c r="J3250" t="s">
        <v>54</v>
      </c>
      <c r="K3250">
        <v>4.2</v>
      </c>
      <c r="L3250" t="s">
        <v>152</v>
      </c>
      <c r="M3250" t="s">
        <v>29</v>
      </c>
      <c r="N3250" t="s">
        <v>40</v>
      </c>
      <c r="O3250" t="s">
        <v>152</v>
      </c>
      <c r="P3250" t="s">
        <v>152</v>
      </c>
      <c r="Q3250">
        <v>41</v>
      </c>
      <c r="R3250" t="s">
        <v>34</v>
      </c>
      <c r="S3250" t="s">
        <v>60</v>
      </c>
    </row>
    <row r="3251" spans="1:19" x14ac:dyDescent="0.3">
      <c r="A3251">
        <v>3250</v>
      </c>
      <c r="B3251">
        <v>26</v>
      </c>
      <c r="C3251" t="s">
        <v>153</v>
      </c>
      <c r="D3251" t="s">
        <v>132</v>
      </c>
      <c r="E3251" t="s">
        <v>69</v>
      </c>
      <c r="F3251">
        <v>83</v>
      </c>
      <c r="G3251" t="s">
        <v>141</v>
      </c>
      <c r="H3251" t="s">
        <v>45</v>
      </c>
      <c r="I3251" t="s">
        <v>71</v>
      </c>
      <c r="J3251" t="s">
        <v>54</v>
      </c>
      <c r="K3251">
        <v>3.4</v>
      </c>
      <c r="L3251" t="s">
        <v>152</v>
      </c>
      <c r="M3251" t="s">
        <v>27</v>
      </c>
      <c r="N3251" t="s">
        <v>28</v>
      </c>
      <c r="O3251" t="s">
        <v>152</v>
      </c>
      <c r="P3251" t="s">
        <v>152</v>
      </c>
      <c r="Q3251">
        <v>32</v>
      </c>
      <c r="R3251" t="s">
        <v>27</v>
      </c>
      <c r="S3251" t="s">
        <v>60</v>
      </c>
    </row>
    <row r="3252" spans="1:19" x14ac:dyDescent="0.3">
      <c r="A3252">
        <v>3251</v>
      </c>
      <c r="B3252">
        <v>23</v>
      </c>
      <c r="C3252" t="s">
        <v>153</v>
      </c>
      <c r="D3252" t="s">
        <v>64</v>
      </c>
      <c r="E3252" t="s">
        <v>65</v>
      </c>
      <c r="F3252">
        <v>90</v>
      </c>
      <c r="G3252" t="s">
        <v>148</v>
      </c>
      <c r="H3252" t="s">
        <v>45</v>
      </c>
      <c r="I3252" t="s">
        <v>86</v>
      </c>
      <c r="J3252" t="s">
        <v>39</v>
      </c>
      <c r="K3252">
        <v>2.9</v>
      </c>
      <c r="L3252" t="s">
        <v>152</v>
      </c>
      <c r="M3252" t="s">
        <v>35</v>
      </c>
      <c r="N3252" t="s">
        <v>72</v>
      </c>
      <c r="O3252" t="s">
        <v>152</v>
      </c>
      <c r="P3252" t="s">
        <v>152</v>
      </c>
      <c r="Q3252">
        <v>15</v>
      </c>
      <c r="R3252" t="s">
        <v>29</v>
      </c>
      <c r="S3252" t="s">
        <v>41</v>
      </c>
    </row>
    <row r="3253" spans="1:19" x14ac:dyDescent="0.3">
      <c r="A3253">
        <v>3252</v>
      </c>
      <c r="B3253">
        <v>25</v>
      </c>
      <c r="C3253" t="s">
        <v>153</v>
      </c>
      <c r="D3253" t="s">
        <v>64</v>
      </c>
      <c r="E3253" t="s">
        <v>65</v>
      </c>
      <c r="F3253">
        <v>20</v>
      </c>
      <c r="G3253" t="s">
        <v>107</v>
      </c>
      <c r="H3253" t="s">
        <v>45</v>
      </c>
      <c r="I3253" t="s">
        <v>81</v>
      </c>
      <c r="J3253" t="s">
        <v>25</v>
      </c>
      <c r="K3253">
        <v>3.7</v>
      </c>
      <c r="L3253" t="s">
        <v>152</v>
      </c>
      <c r="M3253" t="s">
        <v>59</v>
      </c>
      <c r="N3253" t="s">
        <v>55</v>
      </c>
      <c r="O3253" t="s">
        <v>152</v>
      </c>
      <c r="P3253" t="s">
        <v>152</v>
      </c>
      <c r="Q3253">
        <v>39</v>
      </c>
      <c r="R3253" t="s">
        <v>29</v>
      </c>
      <c r="S3253" t="s">
        <v>60</v>
      </c>
    </row>
    <row r="3254" spans="1:19" x14ac:dyDescent="0.3">
      <c r="A3254">
        <v>3253</v>
      </c>
      <c r="B3254">
        <v>69</v>
      </c>
      <c r="C3254" t="s">
        <v>153</v>
      </c>
      <c r="D3254" t="s">
        <v>42</v>
      </c>
      <c r="E3254" t="s">
        <v>43</v>
      </c>
      <c r="F3254">
        <v>21</v>
      </c>
      <c r="G3254" t="s">
        <v>57</v>
      </c>
      <c r="H3254" t="s">
        <v>23</v>
      </c>
      <c r="I3254" t="s">
        <v>110</v>
      </c>
      <c r="J3254" t="s">
        <v>39</v>
      </c>
      <c r="K3254">
        <v>2.7</v>
      </c>
      <c r="L3254" t="s">
        <v>152</v>
      </c>
      <c r="M3254" t="s">
        <v>34</v>
      </c>
      <c r="N3254" t="s">
        <v>76</v>
      </c>
      <c r="O3254" t="s">
        <v>152</v>
      </c>
      <c r="P3254" t="s">
        <v>152</v>
      </c>
      <c r="Q3254">
        <v>48</v>
      </c>
      <c r="R3254" t="s">
        <v>27</v>
      </c>
      <c r="S3254" t="s">
        <v>30</v>
      </c>
    </row>
    <row r="3255" spans="1:19" x14ac:dyDescent="0.3">
      <c r="A3255">
        <v>3254</v>
      </c>
      <c r="B3255">
        <v>36</v>
      </c>
      <c r="C3255" t="s">
        <v>153</v>
      </c>
      <c r="D3255" t="s">
        <v>132</v>
      </c>
      <c r="E3255" t="s">
        <v>69</v>
      </c>
      <c r="F3255">
        <v>60</v>
      </c>
      <c r="G3255" t="s">
        <v>145</v>
      </c>
      <c r="H3255" t="s">
        <v>45</v>
      </c>
      <c r="I3255" t="s">
        <v>110</v>
      </c>
      <c r="J3255" t="s">
        <v>58</v>
      </c>
      <c r="K3255">
        <v>3.2</v>
      </c>
      <c r="L3255" t="s">
        <v>152</v>
      </c>
      <c r="M3255" t="s">
        <v>59</v>
      </c>
      <c r="N3255" t="s">
        <v>72</v>
      </c>
      <c r="O3255" t="s">
        <v>152</v>
      </c>
      <c r="P3255" t="s">
        <v>152</v>
      </c>
      <c r="Q3255">
        <v>8</v>
      </c>
      <c r="R3255" t="s">
        <v>29</v>
      </c>
      <c r="S3255" t="s">
        <v>30</v>
      </c>
    </row>
    <row r="3256" spans="1:19" x14ac:dyDescent="0.3">
      <c r="A3256">
        <v>3255</v>
      </c>
      <c r="B3256">
        <v>21</v>
      </c>
      <c r="C3256" t="s">
        <v>153</v>
      </c>
      <c r="D3256" t="s">
        <v>31</v>
      </c>
      <c r="E3256" t="s">
        <v>21</v>
      </c>
      <c r="F3256">
        <v>31</v>
      </c>
      <c r="G3256" t="s">
        <v>116</v>
      </c>
      <c r="H3256" t="s">
        <v>38</v>
      </c>
      <c r="I3256" t="s">
        <v>136</v>
      </c>
      <c r="J3256" t="s">
        <v>25</v>
      </c>
      <c r="K3256">
        <v>4.9000000000000004</v>
      </c>
      <c r="L3256" t="s">
        <v>152</v>
      </c>
      <c r="M3256" t="s">
        <v>29</v>
      </c>
      <c r="N3256" t="s">
        <v>76</v>
      </c>
      <c r="O3256" t="s">
        <v>152</v>
      </c>
      <c r="P3256" t="s">
        <v>152</v>
      </c>
      <c r="Q3256">
        <v>11</v>
      </c>
      <c r="R3256" t="s">
        <v>34</v>
      </c>
      <c r="S3256" t="s">
        <v>97</v>
      </c>
    </row>
    <row r="3257" spans="1:19" x14ac:dyDescent="0.3">
      <c r="A3257">
        <v>3256</v>
      </c>
      <c r="B3257">
        <v>57</v>
      </c>
      <c r="C3257" t="s">
        <v>153</v>
      </c>
      <c r="D3257" t="s">
        <v>61</v>
      </c>
      <c r="E3257" t="s">
        <v>21</v>
      </c>
      <c r="F3257">
        <v>40</v>
      </c>
      <c r="G3257" t="s">
        <v>127</v>
      </c>
      <c r="H3257" t="s">
        <v>45</v>
      </c>
      <c r="I3257" t="s">
        <v>94</v>
      </c>
      <c r="J3257" t="s">
        <v>58</v>
      </c>
      <c r="K3257">
        <v>2.8</v>
      </c>
      <c r="L3257" t="s">
        <v>152</v>
      </c>
      <c r="M3257" t="s">
        <v>35</v>
      </c>
      <c r="N3257" t="s">
        <v>47</v>
      </c>
      <c r="O3257" t="s">
        <v>152</v>
      </c>
      <c r="P3257" t="s">
        <v>152</v>
      </c>
      <c r="Q3257">
        <v>36</v>
      </c>
      <c r="R3257" t="s">
        <v>34</v>
      </c>
      <c r="S3257" t="s">
        <v>88</v>
      </c>
    </row>
    <row r="3258" spans="1:19" x14ac:dyDescent="0.3">
      <c r="A3258">
        <v>3257</v>
      </c>
      <c r="B3258">
        <v>60</v>
      </c>
      <c r="C3258" t="s">
        <v>153</v>
      </c>
      <c r="D3258" t="s">
        <v>89</v>
      </c>
      <c r="E3258" t="s">
        <v>69</v>
      </c>
      <c r="F3258">
        <v>26</v>
      </c>
      <c r="G3258" t="s">
        <v>150</v>
      </c>
      <c r="H3258" t="s">
        <v>23</v>
      </c>
      <c r="I3258" t="s">
        <v>86</v>
      </c>
      <c r="J3258" t="s">
        <v>25</v>
      </c>
      <c r="K3258">
        <v>4.7</v>
      </c>
      <c r="L3258" t="s">
        <v>152</v>
      </c>
      <c r="M3258" t="s">
        <v>35</v>
      </c>
      <c r="N3258" t="s">
        <v>40</v>
      </c>
      <c r="O3258" t="s">
        <v>152</v>
      </c>
      <c r="P3258" t="s">
        <v>152</v>
      </c>
      <c r="Q3258">
        <v>50</v>
      </c>
      <c r="R3258" t="s">
        <v>29</v>
      </c>
      <c r="S3258" t="s">
        <v>97</v>
      </c>
    </row>
    <row r="3259" spans="1:19" x14ac:dyDescent="0.3">
      <c r="A3259">
        <v>3258</v>
      </c>
      <c r="B3259">
        <v>44</v>
      </c>
      <c r="C3259" t="s">
        <v>153</v>
      </c>
      <c r="D3259" t="s">
        <v>56</v>
      </c>
      <c r="E3259" t="s">
        <v>21</v>
      </c>
      <c r="F3259">
        <v>98</v>
      </c>
      <c r="G3259" t="s">
        <v>148</v>
      </c>
      <c r="H3259" t="s">
        <v>45</v>
      </c>
      <c r="I3259" t="s">
        <v>110</v>
      </c>
      <c r="J3259" t="s">
        <v>58</v>
      </c>
      <c r="K3259">
        <v>3.3</v>
      </c>
      <c r="L3259" t="s">
        <v>152</v>
      </c>
      <c r="M3259" t="s">
        <v>46</v>
      </c>
      <c r="N3259" t="s">
        <v>28</v>
      </c>
      <c r="O3259" t="s">
        <v>152</v>
      </c>
      <c r="P3259" t="s">
        <v>152</v>
      </c>
      <c r="Q3259">
        <v>39</v>
      </c>
      <c r="R3259" t="s">
        <v>29</v>
      </c>
      <c r="S3259" t="s">
        <v>97</v>
      </c>
    </row>
    <row r="3260" spans="1:19" x14ac:dyDescent="0.3">
      <c r="A3260">
        <v>3259</v>
      </c>
      <c r="B3260">
        <v>31</v>
      </c>
      <c r="C3260" t="s">
        <v>153</v>
      </c>
      <c r="D3260" t="s">
        <v>73</v>
      </c>
      <c r="E3260" t="s">
        <v>43</v>
      </c>
      <c r="F3260">
        <v>51</v>
      </c>
      <c r="G3260" t="s">
        <v>127</v>
      </c>
      <c r="H3260" t="s">
        <v>45</v>
      </c>
      <c r="I3260" t="s">
        <v>136</v>
      </c>
      <c r="J3260" t="s">
        <v>39</v>
      </c>
      <c r="K3260">
        <v>4.3</v>
      </c>
      <c r="L3260" t="s">
        <v>152</v>
      </c>
      <c r="M3260" t="s">
        <v>59</v>
      </c>
      <c r="N3260" t="s">
        <v>28</v>
      </c>
      <c r="O3260" t="s">
        <v>152</v>
      </c>
      <c r="P3260" t="s">
        <v>152</v>
      </c>
      <c r="Q3260">
        <v>11</v>
      </c>
      <c r="R3260" t="s">
        <v>27</v>
      </c>
      <c r="S3260" t="s">
        <v>77</v>
      </c>
    </row>
    <row r="3261" spans="1:19" x14ac:dyDescent="0.3">
      <c r="A3261">
        <v>3260</v>
      </c>
      <c r="B3261">
        <v>57</v>
      </c>
      <c r="C3261" t="s">
        <v>153</v>
      </c>
      <c r="D3261" t="s">
        <v>124</v>
      </c>
      <c r="E3261" t="s">
        <v>69</v>
      </c>
      <c r="F3261">
        <v>95</v>
      </c>
      <c r="G3261" t="s">
        <v>101</v>
      </c>
      <c r="H3261" t="s">
        <v>92</v>
      </c>
      <c r="I3261" t="s">
        <v>126</v>
      </c>
      <c r="J3261" t="s">
        <v>58</v>
      </c>
      <c r="K3261">
        <v>3.7</v>
      </c>
      <c r="L3261" t="s">
        <v>152</v>
      </c>
      <c r="M3261" t="s">
        <v>46</v>
      </c>
      <c r="N3261" t="s">
        <v>72</v>
      </c>
      <c r="O3261" t="s">
        <v>152</v>
      </c>
      <c r="P3261" t="s">
        <v>152</v>
      </c>
      <c r="Q3261">
        <v>5</v>
      </c>
      <c r="R3261" t="s">
        <v>59</v>
      </c>
      <c r="S3261" t="s">
        <v>97</v>
      </c>
    </row>
    <row r="3262" spans="1:19" x14ac:dyDescent="0.3">
      <c r="A3262">
        <v>3261</v>
      </c>
      <c r="B3262">
        <v>39</v>
      </c>
      <c r="C3262" t="s">
        <v>153</v>
      </c>
      <c r="D3262" t="s">
        <v>119</v>
      </c>
      <c r="E3262" t="s">
        <v>69</v>
      </c>
      <c r="F3262">
        <v>36</v>
      </c>
      <c r="G3262" t="s">
        <v>150</v>
      </c>
      <c r="H3262" t="s">
        <v>45</v>
      </c>
      <c r="I3262" t="s">
        <v>84</v>
      </c>
      <c r="J3262" t="s">
        <v>54</v>
      </c>
      <c r="K3262">
        <v>4.5</v>
      </c>
      <c r="L3262" t="s">
        <v>152</v>
      </c>
      <c r="M3262" t="s">
        <v>34</v>
      </c>
      <c r="N3262" t="s">
        <v>72</v>
      </c>
      <c r="O3262" t="s">
        <v>152</v>
      </c>
      <c r="P3262" t="s">
        <v>152</v>
      </c>
      <c r="Q3262">
        <v>7</v>
      </c>
      <c r="R3262" t="s">
        <v>27</v>
      </c>
      <c r="S3262" t="s">
        <v>50</v>
      </c>
    </row>
    <row r="3263" spans="1:19" x14ac:dyDescent="0.3">
      <c r="A3263">
        <v>3262</v>
      </c>
      <c r="B3263">
        <v>48</v>
      </c>
      <c r="C3263" t="s">
        <v>153</v>
      </c>
      <c r="D3263" t="s">
        <v>133</v>
      </c>
      <c r="E3263" t="s">
        <v>69</v>
      </c>
      <c r="F3263">
        <v>52</v>
      </c>
      <c r="G3263" t="s">
        <v>44</v>
      </c>
      <c r="H3263" t="s">
        <v>23</v>
      </c>
      <c r="I3263" t="s">
        <v>109</v>
      </c>
      <c r="J3263" t="s">
        <v>25</v>
      </c>
      <c r="K3263">
        <v>3.4</v>
      </c>
      <c r="L3263" t="s">
        <v>152</v>
      </c>
      <c r="M3263" t="s">
        <v>34</v>
      </c>
      <c r="N3263" t="s">
        <v>76</v>
      </c>
      <c r="O3263" t="s">
        <v>152</v>
      </c>
      <c r="P3263" t="s">
        <v>152</v>
      </c>
      <c r="Q3263">
        <v>50</v>
      </c>
      <c r="R3263" t="s">
        <v>59</v>
      </c>
      <c r="S3263" t="s">
        <v>41</v>
      </c>
    </row>
    <row r="3264" spans="1:19" x14ac:dyDescent="0.3">
      <c r="A3264">
        <v>3263</v>
      </c>
      <c r="B3264">
        <v>42</v>
      </c>
      <c r="C3264" t="s">
        <v>153</v>
      </c>
      <c r="D3264" t="s">
        <v>113</v>
      </c>
      <c r="E3264" t="s">
        <v>21</v>
      </c>
      <c r="F3264">
        <v>35</v>
      </c>
      <c r="G3264" t="s">
        <v>116</v>
      </c>
      <c r="H3264" t="s">
        <v>45</v>
      </c>
      <c r="I3264" t="s">
        <v>84</v>
      </c>
      <c r="J3264" t="s">
        <v>39</v>
      </c>
      <c r="K3264">
        <v>2.7</v>
      </c>
      <c r="L3264" t="s">
        <v>152</v>
      </c>
      <c r="M3264" t="s">
        <v>35</v>
      </c>
      <c r="N3264" t="s">
        <v>55</v>
      </c>
      <c r="O3264" t="s">
        <v>152</v>
      </c>
      <c r="P3264" t="s">
        <v>152</v>
      </c>
      <c r="Q3264">
        <v>21</v>
      </c>
      <c r="R3264" t="s">
        <v>35</v>
      </c>
      <c r="S3264" t="s">
        <v>97</v>
      </c>
    </row>
    <row r="3265" spans="1:19" x14ac:dyDescent="0.3">
      <c r="A3265">
        <v>3264</v>
      </c>
      <c r="B3265">
        <v>56</v>
      </c>
      <c r="C3265" t="s">
        <v>153</v>
      </c>
      <c r="D3265" t="s">
        <v>61</v>
      </c>
      <c r="E3265" t="s">
        <v>21</v>
      </c>
      <c r="F3265">
        <v>68</v>
      </c>
      <c r="G3265" t="s">
        <v>129</v>
      </c>
      <c r="H3265" t="s">
        <v>38</v>
      </c>
      <c r="I3265" t="s">
        <v>94</v>
      </c>
      <c r="J3265" t="s">
        <v>58</v>
      </c>
      <c r="K3265">
        <v>4.4000000000000004</v>
      </c>
      <c r="L3265" t="s">
        <v>152</v>
      </c>
      <c r="M3265" t="s">
        <v>46</v>
      </c>
      <c r="N3265" t="s">
        <v>28</v>
      </c>
      <c r="O3265" t="s">
        <v>152</v>
      </c>
      <c r="P3265" t="s">
        <v>152</v>
      </c>
      <c r="Q3265">
        <v>31</v>
      </c>
      <c r="R3265" t="s">
        <v>59</v>
      </c>
      <c r="S3265" t="s">
        <v>30</v>
      </c>
    </row>
    <row r="3266" spans="1:19" x14ac:dyDescent="0.3">
      <c r="A3266">
        <v>3265</v>
      </c>
      <c r="B3266">
        <v>28</v>
      </c>
      <c r="C3266" t="s">
        <v>153</v>
      </c>
      <c r="D3266" t="s">
        <v>95</v>
      </c>
      <c r="E3266" t="s">
        <v>21</v>
      </c>
      <c r="F3266">
        <v>50</v>
      </c>
      <c r="G3266" t="s">
        <v>32</v>
      </c>
      <c r="H3266" t="s">
        <v>38</v>
      </c>
      <c r="I3266" t="s">
        <v>63</v>
      </c>
      <c r="J3266" t="s">
        <v>25</v>
      </c>
      <c r="K3266">
        <v>4</v>
      </c>
      <c r="L3266" t="s">
        <v>152</v>
      </c>
      <c r="M3266" t="s">
        <v>46</v>
      </c>
      <c r="N3266" t="s">
        <v>28</v>
      </c>
      <c r="O3266" t="s">
        <v>152</v>
      </c>
      <c r="P3266" t="s">
        <v>152</v>
      </c>
      <c r="Q3266">
        <v>39</v>
      </c>
      <c r="R3266" t="s">
        <v>35</v>
      </c>
      <c r="S3266" t="s">
        <v>77</v>
      </c>
    </row>
    <row r="3267" spans="1:19" x14ac:dyDescent="0.3">
      <c r="A3267">
        <v>3266</v>
      </c>
      <c r="B3267">
        <v>40</v>
      </c>
      <c r="C3267" t="s">
        <v>153</v>
      </c>
      <c r="D3267" t="s">
        <v>89</v>
      </c>
      <c r="E3267" t="s">
        <v>69</v>
      </c>
      <c r="F3267">
        <v>100</v>
      </c>
      <c r="G3267" t="s">
        <v>90</v>
      </c>
      <c r="H3267" t="s">
        <v>45</v>
      </c>
      <c r="I3267" t="s">
        <v>53</v>
      </c>
      <c r="J3267" t="s">
        <v>25</v>
      </c>
      <c r="K3267">
        <v>3.2</v>
      </c>
      <c r="L3267" t="s">
        <v>152</v>
      </c>
      <c r="M3267" t="s">
        <v>27</v>
      </c>
      <c r="N3267" t="s">
        <v>28</v>
      </c>
      <c r="O3267" t="s">
        <v>152</v>
      </c>
      <c r="P3267" t="s">
        <v>152</v>
      </c>
      <c r="Q3267">
        <v>28</v>
      </c>
      <c r="R3267" t="s">
        <v>27</v>
      </c>
      <c r="S3267" t="s">
        <v>30</v>
      </c>
    </row>
    <row r="3268" spans="1:19" x14ac:dyDescent="0.3">
      <c r="A3268">
        <v>3267</v>
      </c>
      <c r="B3268">
        <v>49</v>
      </c>
      <c r="C3268" t="s">
        <v>153</v>
      </c>
      <c r="D3268" t="s">
        <v>64</v>
      </c>
      <c r="E3268" t="s">
        <v>65</v>
      </c>
      <c r="F3268">
        <v>74</v>
      </c>
      <c r="G3268" t="s">
        <v>90</v>
      </c>
      <c r="H3268" t="s">
        <v>38</v>
      </c>
      <c r="I3268" t="s">
        <v>24</v>
      </c>
      <c r="J3268" t="s">
        <v>25</v>
      </c>
      <c r="K3268">
        <v>4.2</v>
      </c>
      <c r="L3268" t="s">
        <v>152</v>
      </c>
      <c r="M3268" t="s">
        <v>34</v>
      </c>
      <c r="N3268" t="s">
        <v>47</v>
      </c>
      <c r="O3268" t="s">
        <v>152</v>
      </c>
      <c r="P3268" t="s">
        <v>152</v>
      </c>
      <c r="Q3268">
        <v>33</v>
      </c>
      <c r="R3268" t="s">
        <v>34</v>
      </c>
      <c r="S3268" t="s">
        <v>41</v>
      </c>
    </row>
    <row r="3269" spans="1:19" x14ac:dyDescent="0.3">
      <c r="A3269">
        <v>3268</v>
      </c>
      <c r="B3269">
        <v>37</v>
      </c>
      <c r="C3269" t="s">
        <v>153</v>
      </c>
      <c r="D3269" t="s">
        <v>104</v>
      </c>
      <c r="E3269" t="s">
        <v>21</v>
      </c>
      <c r="F3269">
        <v>45</v>
      </c>
      <c r="G3269" t="s">
        <v>135</v>
      </c>
      <c r="H3269" t="s">
        <v>23</v>
      </c>
      <c r="I3269" t="s">
        <v>71</v>
      </c>
      <c r="J3269" t="s">
        <v>25</v>
      </c>
      <c r="K3269">
        <v>3</v>
      </c>
      <c r="L3269" t="s">
        <v>152</v>
      </c>
      <c r="M3269" t="s">
        <v>59</v>
      </c>
      <c r="N3269" t="s">
        <v>76</v>
      </c>
      <c r="O3269" t="s">
        <v>152</v>
      </c>
      <c r="P3269" t="s">
        <v>152</v>
      </c>
      <c r="Q3269">
        <v>42</v>
      </c>
      <c r="R3269" t="s">
        <v>27</v>
      </c>
      <c r="S3269" t="s">
        <v>60</v>
      </c>
    </row>
    <row r="3270" spans="1:19" x14ac:dyDescent="0.3">
      <c r="A3270">
        <v>3269</v>
      </c>
      <c r="B3270">
        <v>22</v>
      </c>
      <c r="C3270" t="s">
        <v>153</v>
      </c>
      <c r="D3270" t="s">
        <v>82</v>
      </c>
      <c r="E3270" t="s">
        <v>21</v>
      </c>
      <c r="F3270">
        <v>97</v>
      </c>
      <c r="G3270" t="s">
        <v>74</v>
      </c>
      <c r="H3270" t="s">
        <v>45</v>
      </c>
      <c r="I3270" t="s">
        <v>109</v>
      </c>
      <c r="J3270" t="s">
        <v>58</v>
      </c>
      <c r="K3270">
        <v>2.8</v>
      </c>
      <c r="L3270" t="s">
        <v>152</v>
      </c>
      <c r="M3270" t="s">
        <v>35</v>
      </c>
      <c r="N3270" t="s">
        <v>40</v>
      </c>
      <c r="O3270" t="s">
        <v>152</v>
      </c>
      <c r="P3270" t="s">
        <v>152</v>
      </c>
      <c r="Q3270">
        <v>5</v>
      </c>
      <c r="R3270" t="s">
        <v>34</v>
      </c>
      <c r="S3270" t="s">
        <v>97</v>
      </c>
    </row>
    <row r="3271" spans="1:19" x14ac:dyDescent="0.3">
      <c r="A3271">
        <v>3270</v>
      </c>
      <c r="B3271">
        <v>27</v>
      </c>
      <c r="C3271" t="s">
        <v>153</v>
      </c>
      <c r="D3271" t="s">
        <v>20</v>
      </c>
      <c r="E3271" t="s">
        <v>21</v>
      </c>
      <c r="F3271">
        <v>60</v>
      </c>
      <c r="G3271" t="s">
        <v>123</v>
      </c>
      <c r="H3271" t="s">
        <v>45</v>
      </c>
      <c r="I3271" t="s">
        <v>144</v>
      </c>
      <c r="J3271" t="s">
        <v>25</v>
      </c>
      <c r="K3271">
        <v>4.9000000000000004</v>
      </c>
      <c r="L3271" t="s">
        <v>152</v>
      </c>
      <c r="M3271" t="s">
        <v>29</v>
      </c>
      <c r="N3271" t="s">
        <v>28</v>
      </c>
      <c r="O3271" t="s">
        <v>152</v>
      </c>
      <c r="P3271" t="s">
        <v>152</v>
      </c>
      <c r="Q3271">
        <v>25</v>
      </c>
      <c r="R3271" t="s">
        <v>35</v>
      </c>
      <c r="S3271" t="s">
        <v>88</v>
      </c>
    </row>
    <row r="3272" spans="1:19" x14ac:dyDescent="0.3">
      <c r="A3272">
        <v>3271</v>
      </c>
      <c r="B3272">
        <v>59</v>
      </c>
      <c r="C3272" t="s">
        <v>153</v>
      </c>
      <c r="D3272" t="s">
        <v>125</v>
      </c>
      <c r="E3272" t="s">
        <v>21</v>
      </c>
      <c r="F3272">
        <v>25</v>
      </c>
      <c r="G3272" t="s">
        <v>115</v>
      </c>
      <c r="H3272" t="s">
        <v>45</v>
      </c>
      <c r="I3272" t="s">
        <v>126</v>
      </c>
      <c r="J3272" t="s">
        <v>25</v>
      </c>
      <c r="K3272">
        <v>4.7</v>
      </c>
      <c r="L3272" t="s">
        <v>152</v>
      </c>
      <c r="M3272" t="s">
        <v>35</v>
      </c>
      <c r="N3272" t="s">
        <v>28</v>
      </c>
      <c r="O3272" t="s">
        <v>152</v>
      </c>
      <c r="P3272" t="s">
        <v>152</v>
      </c>
      <c r="Q3272">
        <v>48</v>
      </c>
      <c r="R3272" t="s">
        <v>46</v>
      </c>
      <c r="S3272" t="s">
        <v>50</v>
      </c>
    </row>
    <row r="3273" spans="1:19" x14ac:dyDescent="0.3">
      <c r="A3273">
        <v>3272</v>
      </c>
      <c r="B3273">
        <v>35</v>
      </c>
      <c r="C3273" t="s">
        <v>153</v>
      </c>
      <c r="D3273" t="s">
        <v>125</v>
      </c>
      <c r="E3273" t="s">
        <v>21</v>
      </c>
      <c r="F3273">
        <v>55</v>
      </c>
      <c r="G3273" t="s">
        <v>107</v>
      </c>
      <c r="H3273" t="s">
        <v>92</v>
      </c>
      <c r="I3273" t="s">
        <v>136</v>
      </c>
      <c r="J3273" t="s">
        <v>39</v>
      </c>
      <c r="K3273">
        <v>4.4000000000000004</v>
      </c>
      <c r="L3273" t="s">
        <v>152</v>
      </c>
      <c r="M3273" t="s">
        <v>59</v>
      </c>
      <c r="N3273" t="s">
        <v>55</v>
      </c>
      <c r="O3273" t="s">
        <v>152</v>
      </c>
      <c r="P3273" t="s">
        <v>152</v>
      </c>
      <c r="Q3273">
        <v>30</v>
      </c>
      <c r="R3273" t="s">
        <v>27</v>
      </c>
      <c r="S3273" t="s">
        <v>41</v>
      </c>
    </row>
    <row r="3274" spans="1:19" x14ac:dyDescent="0.3">
      <c r="A3274">
        <v>3273</v>
      </c>
      <c r="B3274">
        <v>58</v>
      </c>
      <c r="C3274" t="s">
        <v>153</v>
      </c>
      <c r="D3274" t="s">
        <v>73</v>
      </c>
      <c r="E3274" t="s">
        <v>43</v>
      </c>
      <c r="F3274">
        <v>99</v>
      </c>
      <c r="G3274" t="s">
        <v>105</v>
      </c>
      <c r="H3274" t="s">
        <v>45</v>
      </c>
      <c r="I3274" t="s">
        <v>93</v>
      </c>
      <c r="J3274" t="s">
        <v>25</v>
      </c>
      <c r="K3274">
        <v>3.1</v>
      </c>
      <c r="L3274" t="s">
        <v>152</v>
      </c>
      <c r="M3274" t="s">
        <v>34</v>
      </c>
      <c r="N3274" t="s">
        <v>47</v>
      </c>
      <c r="O3274" t="s">
        <v>152</v>
      </c>
      <c r="P3274" t="s">
        <v>152</v>
      </c>
      <c r="Q3274">
        <v>34</v>
      </c>
      <c r="R3274" t="s">
        <v>46</v>
      </c>
      <c r="S3274" t="s">
        <v>60</v>
      </c>
    </row>
    <row r="3275" spans="1:19" x14ac:dyDescent="0.3">
      <c r="A3275">
        <v>3274</v>
      </c>
      <c r="B3275">
        <v>58</v>
      </c>
      <c r="C3275" t="s">
        <v>153</v>
      </c>
      <c r="D3275" t="s">
        <v>133</v>
      </c>
      <c r="E3275" t="s">
        <v>69</v>
      </c>
      <c r="F3275">
        <v>45</v>
      </c>
      <c r="G3275" t="s">
        <v>107</v>
      </c>
      <c r="H3275" t="s">
        <v>38</v>
      </c>
      <c r="I3275" t="s">
        <v>121</v>
      </c>
      <c r="J3275" t="s">
        <v>54</v>
      </c>
      <c r="K3275">
        <v>2.6</v>
      </c>
      <c r="L3275" t="s">
        <v>152</v>
      </c>
      <c r="M3275" t="s">
        <v>27</v>
      </c>
      <c r="N3275" t="s">
        <v>40</v>
      </c>
      <c r="O3275" t="s">
        <v>152</v>
      </c>
      <c r="P3275" t="s">
        <v>152</v>
      </c>
      <c r="Q3275">
        <v>34</v>
      </c>
      <c r="R3275" t="s">
        <v>46</v>
      </c>
      <c r="S3275" t="s">
        <v>97</v>
      </c>
    </row>
    <row r="3276" spans="1:19" x14ac:dyDescent="0.3">
      <c r="A3276">
        <v>3275</v>
      </c>
      <c r="B3276">
        <v>46</v>
      </c>
      <c r="C3276" t="s">
        <v>153</v>
      </c>
      <c r="D3276" t="s">
        <v>31</v>
      </c>
      <c r="E3276" t="s">
        <v>21</v>
      </c>
      <c r="F3276">
        <v>20</v>
      </c>
      <c r="G3276" t="s">
        <v>101</v>
      </c>
      <c r="H3276" t="s">
        <v>45</v>
      </c>
      <c r="I3276" t="s">
        <v>109</v>
      </c>
      <c r="J3276" t="s">
        <v>39</v>
      </c>
      <c r="K3276">
        <v>3.9</v>
      </c>
      <c r="L3276" t="s">
        <v>152</v>
      </c>
      <c r="M3276" t="s">
        <v>27</v>
      </c>
      <c r="N3276" t="s">
        <v>76</v>
      </c>
      <c r="O3276" t="s">
        <v>152</v>
      </c>
      <c r="P3276" t="s">
        <v>152</v>
      </c>
      <c r="Q3276">
        <v>14</v>
      </c>
      <c r="R3276" t="s">
        <v>35</v>
      </c>
      <c r="S3276" t="s">
        <v>30</v>
      </c>
    </row>
    <row r="3277" spans="1:19" x14ac:dyDescent="0.3">
      <c r="A3277">
        <v>3276</v>
      </c>
      <c r="B3277">
        <v>43</v>
      </c>
      <c r="C3277" t="s">
        <v>153</v>
      </c>
      <c r="D3277" t="s">
        <v>95</v>
      </c>
      <c r="E3277" t="s">
        <v>21</v>
      </c>
      <c r="F3277">
        <v>88</v>
      </c>
      <c r="G3277" t="s">
        <v>90</v>
      </c>
      <c r="H3277" t="s">
        <v>92</v>
      </c>
      <c r="I3277" t="s">
        <v>96</v>
      </c>
      <c r="J3277" t="s">
        <v>54</v>
      </c>
      <c r="K3277">
        <v>2.6</v>
      </c>
      <c r="L3277" t="s">
        <v>152</v>
      </c>
      <c r="M3277" t="s">
        <v>29</v>
      </c>
      <c r="N3277" t="s">
        <v>72</v>
      </c>
      <c r="O3277" t="s">
        <v>152</v>
      </c>
      <c r="P3277" t="s">
        <v>152</v>
      </c>
      <c r="Q3277">
        <v>2</v>
      </c>
      <c r="R3277" t="s">
        <v>59</v>
      </c>
      <c r="S3277" t="s">
        <v>41</v>
      </c>
    </row>
    <row r="3278" spans="1:19" x14ac:dyDescent="0.3">
      <c r="A3278">
        <v>3277</v>
      </c>
      <c r="B3278">
        <v>39</v>
      </c>
      <c r="C3278" t="s">
        <v>153</v>
      </c>
      <c r="D3278" t="s">
        <v>119</v>
      </c>
      <c r="E3278" t="s">
        <v>69</v>
      </c>
      <c r="F3278">
        <v>99</v>
      </c>
      <c r="G3278" t="s">
        <v>147</v>
      </c>
      <c r="H3278" t="s">
        <v>45</v>
      </c>
      <c r="I3278" t="s">
        <v>53</v>
      </c>
      <c r="J3278" t="s">
        <v>54</v>
      </c>
      <c r="K3278">
        <v>4</v>
      </c>
      <c r="L3278" t="s">
        <v>152</v>
      </c>
      <c r="M3278" t="s">
        <v>27</v>
      </c>
      <c r="N3278" t="s">
        <v>76</v>
      </c>
      <c r="O3278" t="s">
        <v>152</v>
      </c>
      <c r="P3278" t="s">
        <v>152</v>
      </c>
      <c r="Q3278">
        <v>41</v>
      </c>
      <c r="R3278" t="s">
        <v>46</v>
      </c>
      <c r="S3278" t="s">
        <v>97</v>
      </c>
    </row>
    <row r="3279" spans="1:19" x14ac:dyDescent="0.3">
      <c r="A3279">
        <v>3278</v>
      </c>
      <c r="B3279">
        <v>59</v>
      </c>
      <c r="C3279" t="s">
        <v>153</v>
      </c>
      <c r="D3279" t="s">
        <v>87</v>
      </c>
      <c r="E3279" t="s">
        <v>21</v>
      </c>
      <c r="F3279">
        <v>86</v>
      </c>
      <c r="G3279" t="s">
        <v>105</v>
      </c>
      <c r="H3279" t="s">
        <v>45</v>
      </c>
      <c r="I3279" t="s">
        <v>144</v>
      </c>
      <c r="J3279" t="s">
        <v>39</v>
      </c>
      <c r="K3279">
        <v>4.9000000000000004</v>
      </c>
      <c r="L3279" t="s">
        <v>152</v>
      </c>
      <c r="M3279" t="s">
        <v>35</v>
      </c>
      <c r="N3279" t="s">
        <v>76</v>
      </c>
      <c r="O3279" t="s">
        <v>152</v>
      </c>
      <c r="P3279" t="s">
        <v>152</v>
      </c>
      <c r="Q3279">
        <v>3</v>
      </c>
      <c r="R3279" t="s">
        <v>27</v>
      </c>
      <c r="S3279" t="s">
        <v>88</v>
      </c>
    </row>
    <row r="3280" spans="1:19" x14ac:dyDescent="0.3">
      <c r="A3280">
        <v>3279</v>
      </c>
      <c r="B3280">
        <v>59</v>
      </c>
      <c r="C3280" t="s">
        <v>153</v>
      </c>
      <c r="D3280" t="s">
        <v>82</v>
      </c>
      <c r="E3280" t="s">
        <v>21</v>
      </c>
      <c r="F3280">
        <v>70</v>
      </c>
      <c r="G3280" t="s">
        <v>57</v>
      </c>
      <c r="H3280" t="s">
        <v>45</v>
      </c>
      <c r="I3280" t="s">
        <v>94</v>
      </c>
      <c r="J3280" t="s">
        <v>54</v>
      </c>
      <c r="K3280">
        <v>3.3</v>
      </c>
      <c r="L3280" t="s">
        <v>152</v>
      </c>
      <c r="M3280" t="s">
        <v>59</v>
      </c>
      <c r="N3280" t="s">
        <v>72</v>
      </c>
      <c r="O3280" t="s">
        <v>152</v>
      </c>
      <c r="P3280" t="s">
        <v>152</v>
      </c>
      <c r="Q3280">
        <v>18</v>
      </c>
      <c r="R3280" t="s">
        <v>34</v>
      </c>
      <c r="S3280" t="s">
        <v>41</v>
      </c>
    </row>
    <row r="3281" spans="1:19" x14ac:dyDescent="0.3">
      <c r="A3281">
        <v>3280</v>
      </c>
      <c r="B3281">
        <v>59</v>
      </c>
      <c r="C3281" t="s">
        <v>153</v>
      </c>
      <c r="D3281" t="s">
        <v>124</v>
      </c>
      <c r="E3281" t="s">
        <v>69</v>
      </c>
      <c r="F3281">
        <v>50</v>
      </c>
      <c r="G3281" t="s">
        <v>52</v>
      </c>
      <c r="H3281" t="s">
        <v>38</v>
      </c>
      <c r="I3281" t="s">
        <v>108</v>
      </c>
      <c r="J3281" t="s">
        <v>58</v>
      </c>
      <c r="K3281">
        <v>3</v>
      </c>
      <c r="L3281" t="s">
        <v>152</v>
      </c>
      <c r="M3281" t="s">
        <v>27</v>
      </c>
      <c r="N3281" t="s">
        <v>28</v>
      </c>
      <c r="O3281" t="s">
        <v>152</v>
      </c>
      <c r="P3281" t="s">
        <v>152</v>
      </c>
      <c r="Q3281">
        <v>1</v>
      </c>
      <c r="R3281" t="s">
        <v>59</v>
      </c>
      <c r="S3281" t="s">
        <v>30</v>
      </c>
    </row>
    <row r="3282" spans="1:19" x14ac:dyDescent="0.3">
      <c r="A3282">
        <v>3281</v>
      </c>
      <c r="B3282">
        <v>45</v>
      </c>
      <c r="C3282" t="s">
        <v>153</v>
      </c>
      <c r="D3282" t="s">
        <v>68</v>
      </c>
      <c r="E3282" t="s">
        <v>69</v>
      </c>
      <c r="F3282">
        <v>57</v>
      </c>
      <c r="G3282" t="s">
        <v>85</v>
      </c>
      <c r="H3282" t="s">
        <v>23</v>
      </c>
      <c r="I3282" t="s">
        <v>108</v>
      </c>
      <c r="J3282" t="s">
        <v>25</v>
      </c>
      <c r="K3282">
        <v>2.7</v>
      </c>
      <c r="L3282" t="s">
        <v>152</v>
      </c>
      <c r="M3282" t="s">
        <v>27</v>
      </c>
      <c r="N3282" t="s">
        <v>47</v>
      </c>
      <c r="O3282" t="s">
        <v>152</v>
      </c>
      <c r="P3282" t="s">
        <v>152</v>
      </c>
      <c r="Q3282">
        <v>5</v>
      </c>
      <c r="R3282" t="s">
        <v>46</v>
      </c>
      <c r="S3282" t="s">
        <v>88</v>
      </c>
    </row>
    <row r="3283" spans="1:19" x14ac:dyDescent="0.3">
      <c r="A3283">
        <v>3282</v>
      </c>
      <c r="B3283">
        <v>27</v>
      </c>
      <c r="C3283" t="s">
        <v>153</v>
      </c>
      <c r="D3283" t="s">
        <v>95</v>
      </c>
      <c r="E3283" t="s">
        <v>21</v>
      </c>
      <c r="F3283">
        <v>69</v>
      </c>
      <c r="G3283" t="s">
        <v>48</v>
      </c>
      <c r="H3283" t="s">
        <v>23</v>
      </c>
      <c r="I3283" t="s">
        <v>81</v>
      </c>
      <c r="J3283" t="s">
        <v>25</v>
      </c>
      <c r="K3283">
        <v>3.1</v>
      </c>
      <c r="L3283" t="s">
        <v>152</v>
      </c>
      <c r="M3283" t="s">
        <v>59</v>
      </c>
      <c r="N3283" t="s">
        <v>40</v>
      </c>
      <c r="O3283" t="s">
        <v>152</v>
      </c>
      <c r="P3283" t="s">
        <v>152</v>
      </c>
      <c r="Q3283">
        <v>41</v>
      </c>
      <c r="R3283" t="s">
        <v>34</v>
      </c>
      <c r="S3283" t="s">
        <v>50</v>
      </c>
    </row>
    <row r="3284" spans="1:19" x14ac:dyDescent="0.3">
      <c r="A3284">
        <v>3283</v>
      </c>
      <c r="B3284">
        <v>24</v>
      </c>
      <c r="C3284" t="s">
        <v>153</v>
      </c>
      <c r="D3284" t="s">
        <v>113</v>
      </c>
      <c r="E3284" t="s">
        <v>21</v>
      </c>
      <c r="F3284">
        <v>94</v>
      </c>
      <c r="G3284" t="s">
        <v>99</v>
      </c>
      <c r="H3284" t="s">
        <v>45</v>
      </c>
      <c r="I3284" t="s">
        <v>108</v>
      </c>
      <c r="J3284" t="s">
        <v>58</v>
      </c>
      <c r="K3284">
        <v>4.8</v>
      </c>
      <c r="L3284" t="s">
        <v>152</v>
      </c>
      <c r="M3284" t="s">
        <v>34</v>
      </c>
      <c r="N3284" t="s">
        <v>47</v>
      </c>
      <c r="O3284" t="s">
        <v>152</v>
      </c>
      <c r="P3284" t="s">
        <v>152</v>
      </c>
      <c r="Q3284">
        <v>5</v>
      </c>
      <c r="R3284" t="s">
        <v>27</v>
      </c>
      <c r="S3284" t="s">
        <v>88</v>
      </c>
    </row>
    <row r="3285" spans="1:19" x14ac:dyDescent="0.3">
      <c r="A3285">
        <v>3284</v>
      </c>
      <c r="B3285">
        <v>47</v>
      </c>
      <c r="C3285" t="s">
        <v>153</v>
      </c>
      <c r="D3285" t="s">
        <v>102</v>
      </c>
      <c r="E3285" t="s">
        <v>65</v>
      </c>
      <c r="F3285">
        <v>24</v>
      </c>
      <c r="G3285" t="s">
        <v>98</v>
      </c>
      <c r="H3285" t="s">
        <v>23</v>
      </c>
      <c r="I3285" t="s">
        <v>75</v>
      </c>
      <c r="J3285" t="s">
        <v>39</v>
      </c>
      <c r="K3285">
        <v>2.9</v>
      </c>
      <c r="L3285" t="s">
        <v>152</v>
      </c>
      <c r="M3285" t="s">
        <v>27</v>
      </c>
      <c r="N3285" t="s">
        <v>28</v>
      </c>
      <c r="O3285" t="s">
        <v>152</v>
      </c>
      <c r="P3285" t="s">
        <v>152</v>
      </c>
      <c r="Q3285">
        <v>10</v>
      </c>
      <c r="R3285" t="s">
        <v>59</v>
      </c>
      <c r="S3285" t="s">
        <v>97</v>
      </c>
    </row>
    <row r="3286" spans="1:19" x14ac:dyDescent="0.3">
      <c r="A3286">
        <v>3285</v>
      </c>
      <c r="B3286">
        <v>70</v>
      </c>
      <c r="C3286" t="s">
        <v>153</v>
      </c>
      <c r="D3286" t="s">
        <v>119</v>
      </c>
      <c r="E3286" t="s">
        <v>69</v>
      </c>
      <c r="F3286">
        <v>79</v>
      </c>
      <c r="G3286" t="s">
        <v>22</v>
      </c>
      <c r="H3286" t="s">
        <v>23</v>
      </c>
      <c r="I3286" t="s">
        <v>53</v>
      </c>
      <c r="J3286" t="s">
        <v>39</v>
      </c>
      <c r="K3286">
        <v>4.5</v>
      </c>
      <c r="L3286" t="s">
        <v>152</v>
      </c>
      <c r="M3286" t="s">
        <v>59</v>
      </c>
      <c r="N3286" t="s">
        <v>72</v>
      </c>
      <c r="O3286" t="s">
        <v>152</v>
      </c>
      <c r="P3286" t="s">
        <v>152</v>
      </c>
      <c r="Q3286">
        <v>20</v>
      </c>
      <c r="R3286" t="s">
        <v>29</v>
      </c>
      <c r="S3286" t="s">
        <v>50</v>
      </c>
    </row>
    <row r="3287" spans="1:19" x14ac:dyDescent="0.3">
      <c r="A3287">
        <v>3286</v>
      </c>
      <c r="B3287">
        <v>58</v>
      </c>
      <c r="C3287" t="s">
        <v>153</v>
      </c>
      <c r="D3287" t="s">
        <v>124</v>
      </c>
      <c r="E3287" t="s">
        <v>69</v>
      </c>
      <c r="F3287">
        <v>31</v>
      </c>
      <c r="G3287" t="s">
        <v>78</v>
      </c>
      <c r="H3287" t="s">
        <v>92</v>
      </c>
      <c r="I3287" t="s">
        <v>136</v>
      </c>
      <c r="J3287" t="s">
        <v>58</v>
      </c>
      <c r="K3287">
        <v>4.5999999999999996</v>
      </c>
      <c r="L3287" t="s">
        <v>152</v>
      </c>
      <c r="M3287" t="s">
        <v>46</v>
      </c>
      <c r="N3287" t="s">
        <v>40</v>
      </c>
      <c r="O3287" t="s">
        <v>152</v>
      </c>
      <c r="P3287" t="s">
        <v>152</v>
      </c>
      <c r="Q3287">
        <v>11</v>
      </c>
      <c r="R3287" t="s">
        <v>35</v>
      </c>
      <c r="S3287" t="s">
        <v>41</v>
      </c>
    </row>
    <row r="3288" spans="1:19" x14ac:dyDescent="0.3">
      <c r="A3288">
        <v>3287</v>
      </c>
      <c r="B3288">
        <v>45</v>
      </c>
      <c r="C3288" t="s">
        <v>153</v>
      </c>
      <c r="D3288" t="s">
        <v>102</v>
      </c>
      <c r="E3288" t="s">
        <v>65</v>
      </c>
      <c r="F3288">
        <v>67</v>
      </c>
      <c r="G3288" t="s">
        <v>115</v>
      </c>
      <c r="H3288" t="s">
        <v>23</v>
      </c>
      <c r="I3288" t="s">
        <v>71</v>
      </c>
      <c r="J3288" t="s">
        <v>25</v>
      </c>
      <c r="K3288">
        <v>5</v>
      </c>
      <c r="L3288" t="s">
        <v>152</v>
      </c>
      <c r="M3288" t="s">
        <v>29</v>
      </c>
      <c r="N3288" t="s">
        <v>28</v>
      </c>
      <c r="O3288" t="s">
        <v>152</v>
      </c>
      <c r="P3288" t="s">
        <v>152</v>
      </c>
      <c r="Q3288">
        <v>4</v>
      </c>
      <c r="R3288" t="s">
        <v>29</v>
      </c>
      <c r="S3288" t="s">
        <v>30</v>
      </c>
    </row>
    <row r="3289" spans="1:19" x14ac:dyDescent="0.3">
      <c r="A3289">
        <v>3288</v>
      </c>
      <c r="B3289">
        <v>24</v>
      </c>
      <c r="C3289" t="s">
        <v>153</v>
      </c>
      <c r="D3289" t="s">
        <v>87</v>
      </c>
      <c r="E3289" t="s">
        <v>21</v>
      </c>
      <c r="F3289">
        <v>63</v>
      </c>
      <c r="G3289" t="s">
        <v>66</v>
      </c>
      <c r="H3289" t="s">
        <v>23</v>
      </c>
      <c r="I3289" t="s">
        <v>94</v>
      </c>
      <c r="J3289" t="s">
        <v>39</v>
      </c>
      <c r="K3289">
        <v>4.3</v>
      </c>
      <c r="L3289" t="s">
        <v>152</v>
      </c>
      <c r="M3289" t="s">
        <v>46</v>
      </c>
      <c r="N3289" t="s">
        <v>72</v>
      </c>
      <c r="O3289" t="s">
        <v>152</v>
      </c>
      <c r="P3289" t="s">
        <v>152</v>
      </c>
      <c r="Q3289">
        <v>38</v>
      </c>
      <c r="R3289" t="s">
        <v>27</v>
      </c>
      <c r="S3289" t="s">
        <v>41</v>
      </c>
    </row>
    <row r="3290" spans="1:19" x14ac:dyDescent="0.3">
      <c r="A3290">
        <v>3289</v>
      </c>
      <c r="B3290">
        <v>67</v>
      </c>
      <c r="C3290" t="s">
        <v>153</v>
      </c>
      <c r="D3290" t="s">
        <v>68</v>
      </c>
      <c r="E3290" t="s">
        <v>69</v>
      </c>
      <c r="F3290">
        <v>61</v>
      </c>
      <c r="G3290" t="s">
        <v>131</v>
      </c>
      <c r="H3290" t="s">
        <v>92</v>
      </c>
      <c r="I3290" t="s">
        <v>53</v>
      </c>
      <c r="J3290" t="s">
        <v>39</v>
      </c>
      <c r="K3290">
        <v>4.9000000000000004</v>
      </c>
      <c r="L3290" t="s">
        <v>152</v>
      </c>
      <c r="M3290" t="s">
        <v>59</v>
      </c>
      <c r="N3290" t="s">
        <v>47</v>
      </c>
      <c r="O3290" t="s">
        <v>152</v>
      </c>
      <c r="P3290" t="s">
        <v>152</v>
      </c>
      <c r="Q3290">
        <v>19</v>
      </c>
      <c r="R3290" t="s">
        <v>27</v>
      </c>
      <c r="S3290" t="s">
        <v>77</v>
      </c>
    </row>
    <row r="3291" spans="1:19" x14ac:dyDescent="0.3">
      <c r="A3291">
        <v>3290</v>
      </c>
      <c r="B3291">
        <v>31</v>
      </c>
      <c r="C3291" t="s">
        <v>153</v>
      </c>
      <c r="D3291" t="s">
        <v>132</v>
      </c>
      <c r="E3291" t="s">
        <v>69</v>
      </c>
      <c r="F3291">
        <v>50</v>
      </c>
      <c r="G3291" t="s">
        <v>57</v>
      </c>
      <c r="H3291" t="s">
        <v>45</v>
      </c>
      <c r="I3291" t="s">
        <v>33</v>
      </c>
      <c r="J3291" t="s">
        <v>54</v>
      </c>
      <c r="K3291">
        <v>4</v>
      </c>
      <c r="L3291" t="s">
        <v>152</v>
      </c>
      <c r="M3291" t="s">
        <v>29</v>
      </c>
      <c r="N3291" t="s">
        <v>72</v>
      </c>
      <c r="O3291" t="s">
        <v>152</v>
      </c>
      <c r="P3291" t="s">
        <v>152</v>
      </c>
      <c r="Q3291">
        <v>16</v>
      </c>
      <c r="R3291" t="s">
        <v>29</v>
      </c>
      <c r="S3291" t="s">
        <v>97</v>
      </c>
    </row>
    <row r="3292" spans="1:19" x14ac:dyDescent="0.3">
      <c r="A3292">
        <v>3291</v>
      </c>
      <c r="B3292">
        <v>52</v>
      </c>
      <c r="C3292" t="s">
        <v>153</v>
      </c>
      <c r="D3292" t="s">
        <v>64</v>
      </c>
      <c r="E3292" t="s">
        <v>65</v>
      </c>
      <c r="F3292">
        <v>82</v>
      </c>
      <c r="G3292" t="s">
        <v>114</v>
      </c>
      <c r="H3292" t="s">
        <v>23</v>
      </c>
      <c r="I3292" t="s">
        <v>94</v>
      </c>
      <c r="J3292" t="s">
        <v>39</v>
      </c>
      <c r="K3292">
        <v>3.1</v>
      </c>
      <c r="L3292" t="s">
        <v>152</v>
      </c>
      <c r="M3292" t="s">
        <v>34</v>
      </c>
      <c r="N3292" t="s">
        <v>40</v>
      </c>
      <c r="O3292" t="s">
        <v>152</v>
      </c>
      <c r="P3292" t="s">
        <v>152</v>
      </c>
      <c r="Q3292">
        <v>2</v>
      </c>
      <c r="R3292" t="s">
        <v>46</v>
      </c>
      <c r="S3292" t="s">
        <v>88</v>
      </c>
    </row>
    <row r="3293" spans="1:19" x14ac:dyDescent="0.3">
      <c r="A3293">
        <v>3292</v>
      </c>
      <c r="B3293">
        <v>29</v>
      </c>
      <c r="C3293" t="s">
        <v>153</v>
      </c>
      <c r="D3293" t="s">
        <v>133</v>
      </c>
      <c r="E3293" t="s">
        <v>69</v>
      </c>
      <c r="F3293">
        <v>51</v>
      </c>
      <c r="G3293" t="s">
        <v>130</v>
      </c>
      <c r="H3293" t="s">
        <v>23</v>
      </c>
      <c r="I3293" t="s">
        <v>79</v>
      </c>
      <c r="J3293" t="s">
        <v>58</v>
      </c>
      <c r="K3293">
        <v>2.6</v>
      </c>
      <c r="L3293" t="s">
        <v>152</v>
      </c>
      <c r="M3293" t="s">
        <v>34</v>
      </c>
      <c r="N3293" t="s">
        <v>72</v>
      </c>
      <c r="O3293" t="s">
        <v>152</v>
      </c>
      <c r="P3293" t="s">
        <v>152</v>
      </c>
      <c r="Q3293">
        <v>11</v>
      </c>
      <c r="R3293" t="s">
        <v>35</v>
      </c>
      <c r="S3293" t="s">
        <v>88</v>
      </c>
    </row>
    <row r="3294" spans="1:19" x14ac:dyDescent="0.3">
      <c r="A3294">
        <v>3293</v>
      </c>
      <c r="B3294">
        <v>62</v>
      </c>
      <c r="C3294" t="s">
        <v>153</v>
      </c>
      <c r="D3294" t="s">
        <v>68</v>
      </c>
      <c r="E3294" t="s">
        <v>69</v>
      </c>
      <c r="F3294">
        <v>23</v>
      </c>
      <c r="G3294" t="s">
        <v>70</v>
      </c>
      <c r="H3294" t="s">
        <v>23</v>
      </c>
      <c r="I3294" t="s">
        <v>24</v>
      </c>
      <c r="J3294" t="s">
        <v>39</v>
      </c>
      <c r="K3294">
        <v>4.9000000000000004</v>
      </c>
      <c r="L3294" t="s">
        <v>152</v>
      </c>
      <c r="M3294" t="s">
        <v>59</v>
      </c>
      <c r="N3294" t="s">
        <v>55</v>
      </c>
      <c r="O3294" t="s">
        <v>152</v>
      </c>
      <c r="P3294" t="s">
        <v>152</v>
      </c>
      <c r="Q3294">
        <v>18</v>
      </c>
      <c r="R3294" t="s">
        <v>34</v>
      </c>
      <c r="S3294" t="s">
        <v>30</v>
      </c>
    </row>
    <row r="3295" spans="1:19" x14ac:dyDescent="0.3">
      <c r="A3295">
        <v>3294</v>
      </c>
      <c r="B3295">
        <v>19</v>
      </c>
      <c r="C3295" t="s">
        <v>153</v>
      </c>
      <c r="D3295" t="s">
        <v>64</v>
      </c>
      <c r="E3295" t="s">
        <v>65</v>
      </c>
      <c r="F3295">
        <v>91</v>
      </c>
      <c r="G3295" t="s">
        <v>66</v>
      </c>
      <c r="H3295" t="s">
        <v>45</v>
      </c>
      <c r="I3295" t="s">
        <v>81</v>
      </c>
      <c r="J3295" t="s">
        <v>39</v>
      </c>
      <c r="K3295">
        <v>3.5</v>
      </c>
      <c r="L3295" t="s">
        <v>152</v>
      </c>
      <c r="M3295" t="s">
        <v>34</v>
      </c>
      <c r="N3295" t="s">
        <v>72</v>
      </c>
      <c r="O3295" t="s">
        <v>152</v>
      </c>
      <c r="P3295" t="s">
        <v>152</v>
      </c>
      <c r="Q3295">
        <v>47</v>
      </c>
      <c r="R3295" t="s">
        <v>27</v>
      </c>
      <c r="S3295" t="s">
        <v>30</v>
      </c>
    </row>
    <row r="3296" spans="1:19" x14ac:dyDescent="0.3">
      <c r="A3296">
        <v>3295</v>
      </c>
      <c r="B3296">
        <v>62</v>
      </c>
      <c r="C3296" t="s">
        <v>153</v>
      </c>
      <c r="D3296" t="s">
        <v>31</v>
      </c>
      <c r="E3296" t="s">
        <v>21</v>
      </c>
      <c r="F3296">
        <v>60</v>
      </c>
      <c r="G3296" t="s">
        <v>131</v>
      </c>
      <c r="H3296" t="s">
        <v>38</v>
      </c>
      <c r="I3296" t="s">
        <v>136</v>
      </c>
      <c r="J3296" t="s">
        <v>39</v>
      </c>
      <c r="K3296">
        <v>4.5</v>
      </c>
      <c r="L3296" t="s">
        <v>152</v>
      </c>
      <c r="M3296" t="s">
        <v>46</v>
      </c>
      <c r="N3296" t="s">
        <v>76</v>
      </c>
      <c r="O3296" t="s">
        <v>152</v>
      </c>
      <c r="P3296" t="s">
        <v>152</v>
      </c>
      <c r="Q3296">
        <v>15</v>
      </c>
      <c r="R3296" t="s">
        <v>34</v>
      </c>
      <c r="S3296" t="s">
        <v>77</v>
      </c>
    </row>
    <row r="3297" spans="1:19" x14ac:dyDescent="0.3">
      <c r="A3297">
        <v>3296</v>
      </c>
      <c r="B3297">
        <v>70</v>
      </c>
      <c r="C3297" t="s">
        <v>153</v>
      </c>
      <c r="D3297" t="s">
        <v>20</v>
      </c>
      <c r="E3297" t="s">
        <v>21</v>
      </c>
      <c r="F3297">
        <v>34</v>
      </c>
      <c r="G3297" t="s">
        <v>66</v>
      </c>
      <c r="H3297" t="s">
        <v>38</v>
      </c>
      <c r="I3297" t="s">
        <v>93</v>
      </c>
      <c r="J3297" t="s">
        <v>54</v>
      </c>
      <c r="K3297">
        <v>2.8</v>
      </c>
      <c r="L3297" t="s">
        <v>152</v>
      </c>
      <c r="M3297" t="s">
        <v>46</v>
      </c>
      <c r="N3297" t="s">
        <v>47</v>
      </c>
      <c r="O3297" t="s">
        <v>152</v>
      </c>
      <c r="P3297" t="s">
        <v>152</v>
      </c>
      <c r="Q3297">
        <v>15</v>
      </c>
      <c r="R3297" t="s">
        <v>35</v>
      </c>
      <c r="S3297" t="s">
        <v>41</v>
      </c>
    </row>
    <row r="3298" spans="1:19" x14ac:dyDescent="0.3">
      <c r="A3298">
        <v>3297</v>
      </c>
      <c r="B3298">
        <v>20</v>
      </c>
      <c r="C3298" t="s">
        <v>153</v>
      </c>
      <c r="D3298" t="s">
        <v>20</v>
      </c>
      <c r="E3298" t="s">
        <v>21</v>
      </c>
      <c r="F3298">
        <v>23</v>
      </c>
      <c r="G3298" t="s">
        <v>120</v>
      </c>
      <c r="H3298" t="s">
        <v>45</v>
      </c>
      <c r="I3298" t="s">
        <v>96</v>
      </c>
      <c r="J3298" t="s">
        <v>39</v>
      </c>
      <c r="K3298">
        <v>4.2</v>
      </c>
      <c r="L3298" t="s">
        <v>152</v>
      </c>
      <c r="M3298" t="s">
        <v>46</v>
      </c>
      <c r="N3298" t="s">
        <v>47</v>
      </c>
      <c r="O3298" t="s">
        <v>152</v>
      </c>
      <c r="P3298" t="s">
        <v>152</v>
      </c>
      <c r="Q3298">
        <v>47</v>
      </c>
      <c r="R3298" t="s">
        <v>29</v>
      </c>
      <c r="S3298" t="s">
        <v>60</v>
      </c>
    </row>
    <row r="3299" spans="1:19" x14ac:dyDescent="0.3">
      <c r="A3299">
        <v>3298</v>
      </c>
      <c r="B3299">
        <v>67</v>
      </c>
      <c r="C3299" t="s">
        <v>153</v>
      </c>
      <c r="D3299" t="s">
        <v>133</v>
      </c>
      <c r="E3299" t="s">
        <v>69</v>
      </c>
      <c r="F3299">
        <v>82</v>
      </c>
      <c r="G3299" t="s">
        <v>66</v>
      </c>
      <c r="H3299" t="s">
        <v>45</v>
      </c>
      <c r="I3299" t="s">
        <v>84</v>
      </c>
      <c r="J3299" t="s">
        <v>58</v>
      </c>
      <c r="K3299">
        <v>4.0999999999999996</v>
      </c>
      <c r="L3299" t="s">
        <v>152</v>
      </c>
      <c r="M3299" t="s">
        <v>27</v>
      </c>
      <c r="N3299" t="s">
        <v>40</v>
      </c>
      <c r="O3299" t="s">
        <v>152</v>
      </c>
      <c r="P3299" t="s">
        <v>152</v>
      </c>
      <c r="Q3299">
        <v>47</v>
      </c>
      <c r="R3299" t="s">
        <v>46</v>
      </c>
      <c r="S3299" t="s">
        <v>88</v>
      </c>
    </row>
    <row r="3300" spans="1:19" x14ac:dyDescent="0.3">
      <c r="A3300">
        <v>3299</v>
      </c>
      <c r="B3300">
        <v>65</v>
      </c>
      <c r="C3300" t="s">
        <v>153</v>
      </c>
      <c r="D3300" t="s">
        <v>102</v>
      </c>
      <c r="E3300" t="s">
        <v>65</v>
      </c>
      <c r="F3300">
        <v>73</v>
      </c>
      <c r="G3300" t="s">
        <v>130</v>
      </c>
      <c r="H3300" t="s">
        <v>45</v>
      </c>
      <c r="I3300" t="s">
        <v>110</v>
      </c>
      <c r="J3300" t="s">
        <v>58</v>
      </c>
      <c r="K3300">
        <v>3.5</v>
      </c>
      <c r="L3300" t="s">
        <v>152</v>
      </c>
      <c r="M3300" t="s">
        <v>46</v>
      </c>
      <c r="N3300" t="s">
        <v>28</v>
      </c>
      <c r="O3300" t="s">
        <v>152</v>
      </c>
      <c r="P3300" t="s">
        <v>152</v>
      </c>
      <c r="Q3300">
        <v>6</v>
      </c>
      <c r="R3300" t="s">
        <v>34</v>
      </c>
      <c r="S3300" t="s">
        <v>97</v>
      </c>
    </row>
    <row r="3301" spans="1:19" x14ac:dyDescent="0.3">
      <c r="A3301">
        <v>3300</v>
      </c>
      <c r="B3301">
        <v>45</v>
      </c>
      <c r="C3301" t="s">
        <v>153</v>
      </c>
      <c r="D3301" t="s">
        <v>61</v>
      </c>
      <c r="E3301" t="s">
        <v>21</v>
      </c>
      <c r="F3301">
        <v>32</v>
      </c>
      <c r="G3301" t="s">
        <v>147</v>
      </c>
      <c r="H3301" t="s">
        <v>23</v>
      </c>
      <c r="I3301" t="s">
        <v>86</v>
      </c>
      <c r="J3301" t="s">
        <v>39</v>
      </c>
      <c r="K3301">
        <v>4</v>
      </c>
      <c r="L3301" t="s">
        <v>152</v>
      </c>
      <c r="M3301" t="s">
        <v>34</v>
      </c>
      <c r="N3301" t="s">
        <v>72</v>
      </c>
      <c r="O3301" t="s">
        <v>152</v>
      </c>
      <c r="P3301" t="s">
        <v>152</v>
      </c>
      <c r="Q3301">
        <v>18</v>
      </c>
      <c r="R3301" t="s">
        <v>29</v>
      </c>
      <c r="S3301" t="s">
        <v>88</v>
      </c>
    </row>
    <row r="3302" spans="1:19" x14ac:dyDescent="0.3">
      <c r="A3302">
        <v>3301</v>
      </c>
      <c r="B3302">
        <v>26</v>
      </c>
      <c r="C3302" t="s">
        <v>153</v>
      </c>
      <c r="D3302" t="s">
        <v>124</v>
      </c>
      <c r="E3302" t="s">
        <v>69</v>
      </c>
      <c r="F3302">
        <v>80</v>
      </c>
      <c r="G3302" t="s">
        <v>101</v>
      </c>
      <c r="H3302" t="s">
        <v>45</v>
      </c>
      <c r="I3302" t="s">
        <v>63</v>
      </c>
      <c r="J3302" t="s">
        <v>39</v>
      </c>
      <c r="K3302">
        <v>4</v>
      </c>
      <c r="L3302" t="s">
        <v>152</v>
      </c>
      <c r="M3302" t="s">
        <v>59</v>
      </c>
      <c r="N3302" t="s">
        <v>28</v>
      </c>
      <c r="O3302" t="s">
        <v>152</v>
      </c>
      <c r="P3302" t="s">
        <v>152</v>
      </c>
      <c r="Q3302">
        <v>40</v>
      </c>
      <c r="R3302" t="s">
        <v>34</v>
      </c>
      <c r="S3302" t="s">
        <v>77</v>
      </c>
    </row>
    <row r="3303" spans="1:19" x14ac:dyDescent="0.3">
      <c r="A3303">
        <v>3302</v>
      </c>
      <c r="B3303">
        <v>36</v>
      </c>
      <c r="C3303" t="s">
        <v>153</v>
      </c>
      <c r="D3303" t="s">
        <v>95</v>
      </c>
      <c r="E3303" t="s">
        <v>21</v>
      </c>
      <c r="F3303">
        <v>58</v>
      </c>
      <c r="G3303" t="s">
        <v>101</v>
      </c>
      <c r="H3303" t="s">
        <v>92</v>
      </c>
      <c r="I3303" t="s">
        <v>63</v>
      </c>
      <c r="J3303" t="s">
        <v>54</v>
      </c>
      <c r="K3303">
        <v>2.5</v>
      </c>
      <c r="L3303" t="s">
        <v>152</v>
      </c>
      <c r="M3303" t="s">
        <v>46</v>
      </c>
      <c r="N3303" t="s">
        <v>40</v>
      </c>
      <c r="O3303" t="s">
        <v>152</v>
      </c>
      <c r="P3303" t="s">
        <v>152</v>
      </c>
      <c r="Q3303">
        <v>31</v>
      </c>
      <c r="R3303" t="s">
        <v>27</v>
      </c>
      <c r="S3303" t="s">
        <v>30</v>
      </c>
    </row>
    <row r="3304" spans="1:19" x14ac:dyDescent="0.3">
      <c r="A3304">
        <v>3303</v>
      </c>
      <c r="B3304">
        <v>36</v>
      </c>
      <c r="C3304" t="s">
        <v>153</v>
      </c>
      <c r="D3304" t="s">
        <v>20</v>
      </c>
      <c r="E3304" t="s">
        <v>21</v>
      </c>
      <c r="F3304">
        <v>82</v>
      </c>
      <c r="G3304" t="s">
        <v>90</v>
      </c>
      <c r="H3304" t="s">
        <v>92</v>
      </c>
      <c r="I3304" t="s">
        <v>118</v>
      </c>
      <c r="J3304" t="s">
        <v>25</v>
      </c>
      <c r="K3304">
        <v>4.2</v>
      </c>
      <c r="L3304" t="s">
        <v>152</v>
      </c>
      <c r="M3304" t="s">
        <v>29</v>
      </c>
      <c r="N3304" t="s">
        <v>55</v>
      </c>
      <c r="O3304" t="s">
        <v>152</v>
      </c>
      <c r="P3304" t="s">
        <v>152</v>
      </c>
      <c r="Q3304">
        <v>31</v>
      </c>
      <c r="R3304" t="s">
        <v>29</v>
      </c>
      <c r="S3304" t="s">
        <v>77</v>
      </c>
    </row>
    <row r="3305" spans="1:19" x14ac:dyDescent="0.3">
      <c r="A3305">
        <v>3304</v>
      </c>
      <c r="B3305">
        <v>20</v>
      </c>
      <c r="C3305" t="s">
        <v>153</v>
      </c>
      <c r="D3305" t="s">
        <v>133</v>
      </c>
      <c r="E3305" t="s">
        <v>69</v>
      </c>
      <c r="F3305">
        <v>60</v>
      </c>
      <c r="G3305" t="s">
        <v>91</v>
      </c>
      <c r="H3305" t="s">
        <v>38</v>
      </c>
      <c r="I3305" t="s">
        <v>49</v>
      </c>
      <c r="J3305" t="s">
        <v>54</v>
      </c>
      <c r="K3305">
        <v>3.4</v>
      </c>
      <c r="L3305" t="s">
        <v>152</v>
      </c>
      <c r="M3305" t="s">
        <v>46</v>
      </c>
      <c r="N3305" t="s">
        <v>47</v>
      </c>
      <c r="O3305" t="s">
        <v>152</v>
      </c>
      <c r="P3305" t="s">
        <v>152</v>
      </c>
      <c r="Q3305">
        <v>4</v>
      </c>
      <c r="R3305" t="s">
        <v>27</v>
      </c>
      <c r="S3305" t="s">
        <v>30</v>
      </c>
    </row>
    <row r="3306" spans="1:19" x14ac:dyDescent="0.3">
      <c r="A3306">
        <v>3305</v>
      </c>
      <c r="B3306">
        <v>30</v>
      </c>
      <c r="C3306" t="s">
        <v>153</v>
      </c>
      <c r="D3306" t="s">
        <v>68</v>
      </c>
      <c r="E3306" t="s">
        <v>69</v>
      </c>
      <c r="F3306">
        <v>79</v>
      </c>
      <c r="G3306" t="s">
        <v>91</v>
      </c>
      <c r="H3306" t="s">
        <v>92</v>
      </c>
      <c r="I3306" t="s">
        <v>121</v>
      </c>
      <c r="J3306" t="s">
        <v>58</v>
      </c>
      <c r="K3306">
        <v>4.8</v>
      </c>
      <c r="L3306" t="s">
        <v>152</v>
      </c>
      <c r="M3306" t="s">
        <v>59</v>
      </c>
      <c r="N3306" t="s">
        <v>47</v>
      </c>
      <c r="O3306" t="s">
        <v>152</v>
      </c>
      <c r="P3306" t="s">
        <v>152</v>
      </c>
      <c r="Q3306">
        <v>36</v>
      </c>
      <c r="R3306" t="s">
        <v>34</v>
      </c>
      <c r="S3306" t="s">
        <v>97</v>
      </c>
    </row>
    <row r="3307" spans="1:19" x14ac:dyDescent="0.3">
      <c r="A3307">
        <v>3306</v>
      </c>
      <c r="B3307">
        <v>34</v>
      </c>
      <c r="C3307" t="s">
        <v>153</v>
      </c>
      <c r="D3307" t="s">
        <v>104</v>
      </c>
      <c r="E3307" t="s">
        <v>21</v>
      </c>
      <c r="F3307">
        <v>41</v>
      </c>
      <c r="G3307" t="s">
        <v>145</v>
      </c>
      <c r="H3307" t="s">
        <v>23</v>
      </c>
      <c r="I3307" t="s">
        <v>109</v>
      </c>
      <c r="J3307" t="s">
        <v>54</v>
      </c>
      <c r="K3307">
        <v>4.9000000000000004</v>
      </c>
      <c r="L3307" t="s">
        <v>152</v>
      </c>
      <c r="M3307" t="s">
        <v>34</v>
      </c>
      <c r="N3307" t="s">
        <v>55</v>
      </c>
      <c r="O3307" t="s">
        <v>152</v>
      </c>
      <c r="P3307" t="s">
        <v>152</v>
      </c>
      <c r="Q3307">
        <v>31</v>
      </c>
      <c r="R3307" t="s">
        <v>46</v>
      </c>
      <c r="S3307" t="s">
        <v>77</v>
      </c>
    </row>
    <row r="3308" spans="1:19" x14ac:dyDescent="0.3">
      <c r="A3308">
        <v>3307</v>
      </c>
      <c r="B3308">
        <v>63</v>
      </c>
      <c r="C3308" t="s">
        <v>153</v>
      </c>
      <c r="D3308" t="s">
        <v>102</v>
      </c>
      <c r="E3308" t="s">
        <v>65</v>
      </c>
      <c r="F3308">
        <v>39</v>
      </c>
      <c r="G3308" t="s">
        <v>112</v>
      </c>
      <c r="H3308" t="s">
        <v>23</v>
      </c>
      <c r="I3308" t="s">
        <v>121</v>
      </c>
      <c r="J3308" t="s">
        <v>54</v>
      </c>
      <c r="K3308">
        <v>3.6</v>
      </c>
      <c r="L3308" t="s">
        <v>152</v>
      </c>
      <c r="M3308" t="s">
        <v>35</v>
      </c>
      <c r="N3308" t="s">
        <v>76</v>
      </c>
      <c r="O3308" t="s">
        <v>152</v>
      </c>
      <c r="P3308" t="s">
        <v>152</v>
      </c>
      <c r="Q3308">
        <v>6</v>
      </c>
      <c r="R3308" t="s">
        <v>29</v>
      </c>
      <c r="S3308" t="s">
        <v>30</v>
      </c>
    </row>
    <row r="3309" spans="1:19" x14ac:dyDescent="0.3">
      <c r="A3309">
        <v>3308</v>
      </c>
      <c r="B3309">
        <v>18</v>
      </c>
      <c r="C3309" t="s">
        <v>153</v>
      </c>
      <c r="D3309" t="s">
        <v>119</v>
      </c>
      <c r="E3309" t="s">
        <v>69</v>
      </c>
      <c r="F3309">
        <v>36</v>
      </c>
      <c r="G3309" t="s">
        <v>138</v>
      </c>
      <c r="H3309" t="s">
        <v>38</v>
      </c>
      <c r="I3309" t="s">
        <v>96</v>
      </c>
      <c r="J3309" t="s">
        <v>25</v>
      </c>
      <c r="K3309">
        <v>4</v>
      </c>
      <c r="L3309" t="s">
        <v>152</v>
      </c>
      <c r="M3309" t="s">
        <v>27</v>
      </c>
      <c r="N3309" t="s">
        <v>76</v>
      </c>
      <c r="O3309" t="s">
        <v>152</v>
      </c>
      <c r="P3309" t="s">
        <v>152</v>
      </c>
      <c r="Q3309">
        <v>1</v>
      </c>
      <c r="R3309" t="s">
        <v>35</v>
      </c>
      <c r="S3309" t="s">
        <v>88</v>
      </c>
    </row>
    <row r="3310" spans="1:19" x14ac:dyDescent="0.3">
      <c r="A3310">
        <v>3309</v>
      </c>
      <c r="B3310">
        <v>55</v>
      </c>
      <c r="C3310" t="s">
        <v>153</v>
      </c>
      <c r="D3310" t="s">
        <v>36</v>
      </c>
      <c r="E3310" t="s">
        <v>21</v>
      </c>
      <c r="F3310">
        <v>70</v>
      </c>
      <c r="G3310" t="s">
        <v>140</v>
      </c>
      <c r="H3310" t="s">
        <v>45</v>
      </c>
      <c r="I3310" t="s">
        <v>71</v>
      </c>
      <c r="J3310" t="s">
        <v>58</v>
      </c>
      <c r="K3310">
        <v>2.6</v>
      </c>
      <c r="L3310" t="s">
        <v>152</v>
      </c>
      <c r="M3310" t="s">
        <v>29</v>
      </c>
      <c r="N3310" t="s">
        <v>28</v>
      </c>
      <c r="O3310" t="s">
        <v>152</v>
      </c>
      <c r="P3310" t="s">
        <v>152</v>
      </c>
      <c r="Q3310">
        <v>29</v>
      </c>
      <c r="R3310" t="s">
        <v>35</v>
      </c>
      <c r="S3310" t="s">
        <v>88</v>
      </c>
    </row>
    <row r="3311" spans="1:19" x14ac:dyDescent="0.3">
      <c r="A3311">
        <v>3310</v>
      </c>
      <c r="B3311">
        <v>48</v>
      </c>
      <c r="C3311" t="s">
        <v>153</v>
      </c>
      <c r="D3311" t="s">
        <v>68</v>
      </c>
      <c r="E3311" t="s">
        <v>69</v>
      </c>
      <c r="F3311">
        <v>47</v>
      </c>
      <c r="G3311" t="s">
        <v>37</v>
      </c>
      <c r="H3311" t="s">
        <v>45</v>
      </c>
      <c r="I3311" t="s">
        <v>144</v>
      </c>
      <c r="J3311" t="s">
        <v>54</v>
      </c>
      <c r="K3311">
        <v>3.1</v>
      </c>
      <c r="L3311" t="s">
        <v>152</v>
      </c>
      <c r="M3311" t="s">
        <v>27</v>
      </c>
      <c r="N3311" t="s">
        <v>76</v>
      </c>
      <c r="O3311" t="s">
        <v>152</v>
      </c>
      <c r="P3311" t="s">
        <v>152</v>
      </c>
      <c r="Q3311">
        <v>19</v>
      </c>
      <c r="R3311" t="s">
        <v>46</v>
      </c>
      <c r="S3311" t="s">
        <v>88</v>
      </c>
    </row>
    <row r="3312" spans="1:19" x14ac:dyDescent="0.3">
      <c r="A3312">
        <v>3311</v>
      </c>
      <c r="B3312">
        <v>45</v>
      </c>
      <c r="C3312" t="s">
        <v>153</v>
      </c>
      <c r="D3312" t="s">
        <v>102</v>
      </c>
      <c r="E3312" t="s">
        <v>65</v>
      </c>
      <c r="F3312">
        <v>27</v>
      </c>
      <c r="G3312" t="s">
        <v>146</v>
      </c>
      <c r="H3312" t="s">
        <v>45</v>
      </c>
      <c r="I3312" t="s">
        <v>71</v>
      </c>
      <c r="J3312" t="s">
        <v>25</v>
      </c>
      <c r="K3312">
        <v>3.6</v>
      </c>
      <c r="L3312" t="s">
        <v>152</v>
      </c>
      <c r="M3312" t="s">
        <v>59</v>
      </c>
      <c r="N3312" t="s">
        <v>40</v>
      </c>
      <c r="O3312" t="s">
        <v>152</v>
      </c>
      <c r="P3312" t="s">
        <v>152</v>
      </c>
      <c r="Q3312">
        <v>12</v>
      </c>
      <c r="R3312" t="s">
        <v>46</v>
      </c>
      <c r="S3312" t="s">
        <v>30</v>
      </c>
    </row>
    <row r="3313" spans="1:19" x14ac:dyDescent="0.3">
      <c r="A3313">
        <v>3312</v>
      </c>
      <c r="B3313">
        <v>29</v>
      </c>
      <c r="C3313" t="s">
        <v>153</v>
      </c>
      <c r="D3313" t="s">
        <v>124</v>
      </c>
      <c r="E3313" t="s">
        <v>69</v>
      </c>
      <c r="F3313">
        <v>52</v>
      </c>
      <c r="G3313" t="s">
        <v>103</v>
      </c>
      <c r="H3313" t="s">
        <v>23</v>
      </c>
      <c r="I3313" t="s">
        <v>144</v>
      </c>
      <c r="J3313" t="s">
        <v>54</v>
      </c>
      <c r="K3313">
        <v>4</v>
      </c>
      <c r="L3313" t="s">
        <v>152</v>
      </c>
      <c r="M3313" t="s">
        <v>46</v>
      </c>
      <c r="N3313" t="s">
        <v>28</v>
      </c>
      <c r="O3313" t="s">
        <v>152</v>
      </c>
      <c r="P3313" t="s">
        <v>152</v>
      </c>
      <c r="Q3313">
        <v>18</v>
      </c>
      <c r="R3313" t="s">
        <v>34</v>
      </c>
      <c r="S3313" t="s">
        <v>50</v>
      </c>
    </row>
    <row r="3314" spans="1:19" x14ac:dyDescent="0.3">
      <c r="A3314">
        <v>3313</v>
      </c>
      <c r="B3314">
        <v>55</v>
      </c>
      <c r="C3314" t="s">
        <v>153</v>
      </c>
      <c r="D3314" t="s">
        <v>51</v>
      </c>
      <c r="E3314" t="s">
        <v>43</v>
      </c>
      <c r="F3314">
        <v>75</v>
      </c>
      <c r="G3314" t="s">
        <v>62</v>
      </c>
      <c r="H3314" t="s">
        <v>23</v>
      </c>
      <c r="I3314" t="s">
        <v>94</v>
      </c>
      <c r="J3314" t="s">
        <v>54</v>
      </c>
      <c r="K3314">
        <v>3.9</v>
      </c>
      <c r="L3314" t="s">
        <v>152</v>
      </c>
      <c r="M3314" t="s">
        <v>29</v>
      </c>
      <c r="N3314" t="s">
        <v>47</v>
      </c>
      <c r="O3314" t="s">
        <v>152</v>
      </c>
      <c r="P3314" t="s">
        <v>152</v>
      </c>
      <c r="Q3314">
        <v>45</v>
      </c>
      <c r="R3314" t="s">
        <v>35</v>
      </c>
      <c r="S3314" t="s">
        <v>60</v>
      </c>
    </row>
    <row r="3315" spans="1:19" x14ac:dyDescent="0.3">
      <c r="A3315">
        <v>3314</v>
      </c>
      <c r="B3315">
        <v>55</v>
      </c>
      <c r="C3315" t="s">
        <v>153</v>
      </c>
      <c r="D3315" t="s">
        <v>124</v>
      </c>
      <c r="E3315" t="s">
        <v>69</v>
      </c>
      <c r="F3315">
        <v>30</v>
      </c>
      <c r="G3315" t="s">
        <v>111</v>
      </c>
      <c r="H3315" t="s">
        <v>92</v>
      </c>
      <c r="I3315" t="s">
        <v>94</v>
      </c>
      <c r="J3315" t="s">
        <v>58</v>
      </c>
      <c r="K3315">
        <v>3.9</v>
      </c>
      <c r="L3315" t="s">
        <v>152</v>
      </c>
      <c r="M3315" t="s">
        <v>35</v>
      </c>
      <c r="N3315" t="s">
        <v>28</v>
      </c>
      <c r="O3315" t="s">
        <v>152</v>
      </c>
      <c r="P3315" t="s">
        <v>152</v>
      </c>
      <c r="Q3315">
        <v>45</v>
      </c>
      <c r="R3315" t="s">
        <v>27</v>
      </c>
      <c r="S3315" t="s">
        <v>88</v>
      </c>
    </row>
    <row r="3316" spans="1:19" x14ac:dyDescent="0.3">
      <c r="A3316">
        <v>3315</v>
      </c>
      <c r="B3316">
        <v>55</v>
      </c>
      <c r="C3316" t="s">
        <v>153</v>
      </c>
      <c r="D3316" t="s">
        <v>125</v>
      </c>
      <c r="E3316" t="s">
        <v>21</v>
      </c>
      <c r="F3316">
        <v>94</v>
      </c>
      <c r="G3316" t="s">
        <v>111</v>
      </c>
      <c r="H3316" t="s">
        <v>45</v>
      </c>
      <c r="I3316" t="s">
        <v>84</v>
      </c>
      <c r="J3316" t="s">
        <v>39</v>
      </c>
      <c r="K3316">
        <v>3.3</v>
      </c>
      <c r="L3316" t="s">
        <v>152</v>
      </c>
      <c r="M3316" t="s">
        <v>46</v>
      </c>
      <c r="N3316" t="s">
        <v>55</v>
      </c>
      <c r="O3316" t="s">
        <v>152</v>
      </c>
      <c r="P3316" t="s">
        <v>152</v>
      </c>
      <c r="Q3316">
        <v>8</v>
      </c>
      <c r="R3316" t="s">
        <v>27</v>
      </c>
      <c r="S3316" t="s">
        <v>60</v>
      </c>
    </row>
    <row r="3317" spans="1:19" x14ac:dyDescent="0.3">
      <c r="A3317">
        <v>3316</v>
      </c>
      <c r="B3317">
        <v>48</v>
      </c>
      <c r="C3317" t="s">
        <v>153</v>
      </c>
      <c r="D3317" t="s">
        <v>119</v>
      </c>
      <c r="E3317" t="s">
        <v>69</v>
      </c>
      <c r="F3317">
        <v>68</v>
      </c>
      <c r="G3317" t="s">
        <v>22</v>
      </c>
      <c r="H3317" t="s">
        <v>38</v>
      </c>
      <c r="I3317" t="s">
        <v>81</v>
      </c>
      <c r="J3317" t="s">
        <v>54</v>
      </c>
      <c r="K3317">
        <v>2.9</v>
      </c>
      <c r="L3317" t="s">
        <v>152</v>
      </c>
      <c r="M3317" t="s">
        <v>27</v>
      </c>
      <c r="N3317" t="s">
        <v>55</v>
      </c>
      <c r="O3317" t="s">
        <v>152</v>
      </c>
      <c r="P3317" t="s">
        <v>152</v>
      </c>
      <c r="Q3317">
        <v>4</v>
      </c>
      <c r="R3317" t="s">
        <v>46</v>
      </c>
      <c r="S3317" t="s">
        <v>97</v>
      </c>
    </row>
    <row r="3318" spans="1:19" x14ac:dyDescent="0.3">
      <c r="A3318">
        <v>3317</v>
      </c>
      <c r="B3318">
        <v>42</v>
      </c>
      <c r="C3318" t="s">
        <v>153</v>
      </c>
      <c r="D3318" t="s">
        <v>125</v>
      </c>
      <c r="E3318" t="s">
        <v>21</v>
      </c>
      <c r="F3318">
        <v>45</v>
      </c>
      <c r="G3318" t="s">
        <v>130</v>
      </c>
      <c r="H3318" t="s">
        <v>45</v>
      </c>
      <c r="I3318" t="s">
        <v>79</v>
      </c>
      <c r="J3318" t="s">
        <v>54</v>
      </c>
      <c r="K3318">
        <v>3.1</v>
      </c>
      <c r="L3318" t="s">
        <v>152</v>
      </c>
      <c r="M3318" t="s">
        <v>35</v>
      </c>
      <c r="N3318" t="s">
        <v>40</v>
      </c>
      <c r="O3318" t="s">
        <v>152</v>
      </c>
      <c r="P3318" t="s">
        <v>152</v>
      </c>
      <c r="Q3318">
        <v>5</v>
      </c>
      <c r="R3318" t="s">
        <v>59</v>
      </c>
      <c r="S3318" t="s">
        <v>30</v>
      </c>
    </row>
    <row r="3319" spans="1:19" x14ac:dyDescent="0.3">
      <c r="A3319">
        <v>3318</v>
      </c>
      <c r="B3319">
        <v>21</v>
      </c>
      <c r="C3319" t="s">
        <v>153</v>
      </c>
      <c r="D3319" t="s">
        <v>124</v>
      </c>
      <c r="E3319" t="s">
        <v>69</v>
      </c>
      <c r="F3319">
        <v>67</v>
      </c>
      <c r="G3319" t="s">
        <v>98</v>
      </c>
      <c r="H3319" t="s">
        <v>92</v>
      </c>
      <c r="I3319" t="s">
        <v>71</v>
      </c>
      <c r="J3319" t="s">
        <v>54</v>
      </c>
      <c r="K3319">
        <v>4.7</v>
      </c>
      <c r="L3319" t="s">
        <v>152</v>
      </c>
      <c r="M3319" t="s">
        <v>59</v>
      </c>
      <c r="N3319" t="s">
        <v>55</v>
      </c>
      <c r="O3319" t="s">
        <v>152</v>
      </c>
      <c r="P3319" t="s">
        <v>152</v>
      </c>
      <c r="Q3319">
        <v>30</v>
      </c>
      <c r="R3319" t="s">
        <v>35</v>
      </c>
      <c r="S3319" t="s">
        <v>60</v>
      </c>
    </row>
    <row r="3320" spans="1:19" x14ac:dyDescent="0.3">
      <c r="A3320">
        <v>3319</v>
      </c>
      <c r="B3320">
        <v>45</v>
      </c>
      <c r="C3320" t="s">
        <v>153</v>
      </c>
      <c r="D3320" t="s">
        <v>102</v>
      </c>
      <c r="E3320" t="s">
        <v>65</v>
      </c>
      <c r="F3320">
        <v>46</v>
      </c>
      <c r="G3320" t="s">
        <v>114</v>
      </c>
      <c r="H3320" t="s">
        <v>45</v>
      </c>
      <c r="I3320" t="s">
        <v>79</v>
      </c>
      <c r="J3320" t="s">
        <v>54</v>
      </c>
      <c r="K3320">
        <v>3.9</v>
      </c>
      <c r="L3320" t="s">
        <v>152</v>
      </c>
      <c r="M3320" t="s">
        <v>29</v>
      </c>
      <c r="N3320" t="s">
        <v>40</v>
      </c>
      <c r="O3320" t="s">
        <v>152</v>
      </c>
      <c r="P3320" t="s">
        <v>152</v>
      </c>
      <c r="Q3320">
        <v>15</v>
      </c>
      <c r="R3320" t="s">
        <v>46</v>
      </c>
      <c r="S3320" t="s">
        <v>88</v>
      </c>
    </row>
    <row r="3321" spans="1:19" x14ac:dyDescent="0.3">
      <c r="A3321">
        <v>3320</v>
      </c>
      <c r="B3321">
        <v>23</v>
      </c>
      <c r="C3321" t="s">
        <v>153</v>
      </c>
      <c r="D3321" t="s">
        <v>61</v>
      </c>
      <c r="E3321" t="s">
        <v>21</v>
      </c>
      <c r="F3321">
        <v>31</v>
      </c>
      <c r="G3321" t="s">
        <v>114</v>
      </c>
      <c r="H3321" t="s">
        <v>45</v>
      </c>
      <c r="I3321" t="s">
        <v>126</v>
      </c>
      <c r="J3321" t="s">
        <v>54</v>
      </c>
      <c r="K3321">
        <v>4.3</v>
      </c>
      <c r="L3321" t="s">
        <v>152</v>
      </c>
      <c r="M3321" t="s">
        <v>35</v>
      </c>
      <c r="N3321" t="s">
        <v>47</v>
      </c>
      <c r="O3321" t="s">
        <v>152</v>
      </c>
      <c r="P3321" t="s">
        <v>152</v>
      </c>
      <c r="Q3321">
        <v>17</v>
      </c>
      <c r="R3321" t="s">
        <v>27</v>
      </c>
      <c r="S3321" t="s">
        <v>97</v>
      </c>
    </row>
    <row r="3322" spans="1:19" x14ac:dyDescent="0.3">
      <c r="A3322">
        <v>3321</v>
      </c>
      <c r="B3322">
        <v>66</v>
      </c>
      <c r="C3322" t="s">
        <v>153</v>
      </c>
      <c r="D3322" t="s">
        <v>20</v>
      </c>
      <c r="E3322" t="s">
        <v>21</v>
      </c>
      <c r="F3322">
        <v>44</v>
      </c>
      <c r="G3322" t="s">
        <v>115</v>
      </c>
      <c r="H3322" t="s">
        <v>92</v>
      </c>
      <c r="I3322" t="s">
        <v>67</v>
      </c>
      <c r="J3322" t="s">
        <v>58</v>
      </c>
      <c r="K3322">
        <v>4.2</v>
      </c>
      <c r="L3322" t="s">
        <v>152</v>
      </c>
      <c r="M3322" t="s">
        <v>35</v>
      </c>
      <c r="N3322" t="s">
        <v>72</v>
      </c>
      <c r="O3322" t="s">
        <v>152</v>
      </c>
      <c r="P3322" t="s">
        <v>152</v>
      </c>
      <c r="Q3322">
        <v>45</v>
      </c>
      <c r="R3322" t="s">
        <v>35</v>
      </c>
      <c r="S3322" t="s">
        <v>97</v>
      </c>
    </row>
    <row r="3323" spans="1:19" x14ac:dyDescent="0.3">
      <c r="A3323">
        <v>3322</v>
      </c>
      <c r="B3323">
        <v>32</v>
      </c>
      <c r="C3323" t="s">
        <v>153</v>
      </c>
      <c r="D3323" t="s">
        <v>64</v>
      </c>
      <c r="E3323" t="s">
        <v>65</v>
      </c>
      <c r="F3323">
        <v>100</v>
      </c>
      <c r="G3323" t="s">
        <v>32</v>
      </c>
      <c r="H3323" t="s">
        <v>38</v>
      </c>
      <c r="I3323" t="s">
        <v>63</v>
      </c>
      <c r="J3323" t="s">
        <v>25</v>
      </c>
      <c r="K3323">
        <v>4.3</v>
      </c>
      <c r="L3323" t="s">
        <v>152</v>
      </c>
      <c r="M3323" t="s">
        <v>34</v>
      </c>
      <c r="N3323" t="s">
        <v>47</v>
      </c>
      <c r="O3323" t="s">
        <v>152</v>
      </c>
      <c r="P3323" t="s">
        <v>152</v>
      </c>
      <c r="Q3323">
        <v>3</v>
      </c>
      <c r="R3323" t="s">
        <v>29</v>
      </c>
      <c r="S3323" t="s">
        <v>50</v>
      </c>
    </row>
    <row r="3324" spans="1:19" x14ac:dyDescent="0.3">
      <c r="A3324">
        <v>3323</v>
      </c>
      <c r="B3324">
        <v>52</v>
      </c>
      <c r="C3324" t="s">
        <v>153</v>
      </c>
      <c r="D3324" t="s">
        <v>31</v>
      </c>
      <c r="E3324" t="s">
        <v>21</v>
      </c>
      <c r="F3324">
        <v>92</v>
      </c>
      <c r="G3324" t="s">
        <v>116</v>
      </c>
      <c r="H3324" t="s">
        <v>92</v>
      </c>
      <c r="I3324" t="s">
        <v>121</v>
      </c>
      <c r="J3324" t="s">
        <v>25</v>
      </c>
      <c r="K3324">
        <v>4.5999999999999996</v>
      </c>
      <c r="L3324" t="s">
        <v>152</v>
      </c>
      <c r="M3324" t="s">
        <v>27</v>
      </c>
      <c r="N3324" t="s">
        <v>47</v>
      </c>
      <c r="O3324" t="s">
        <v>152</v>
      </c>
      <c r="P3324" t="s">
        <v>152</v>
      </c>
      <c r="Q3324">
        <v>43</v>
      </c>
      <c r="R3324" t="s">
        <v>46</v>
      </c>
      <c r="S3324" t="s">
        <v>41</v>
      </c>
    </row>
    <row r="3325" spans="1:19" x14ac:dyDescent="0.3">
      <c r="A3325">
        <v>3324</v>
      </c>
      <c r="B3325">
        <v>54</v>
      </c>
      <c r="C3325" t="s">
        <v>153</v>
      </c>
      <c r="D3325" t="s">
        <v>68</v>
      </c>
      <c r="E3325" t="s">
        <v>69</v>
      </c>
      <c r="F3325">
        <v>78</v>
      </c>
      <c r="G3325" t="s">
        <v>114</v>
      </c>
      <c r="H3325" t="s">
        <v>45</v>
      </c>
      <c r="I3325" t="s">
        <v>134</v>
      </c>
      <c r="J3325" t="s">
        <v>25</v>
      </c>
      <c r="K3325">
        <v>3.8</v>
      </c>
      <c r="L3325" t="s">
        <v>152</v>
      </c>
      <c r="M3325" t="s">
        <v>29</v>
      </c>
      <c r="N3325" t="s">
        <v>40</v>
      </c>
      <c r="O3325" t="s">
        <v>152</v>
      </c>
      <c r="P3325" t="s">
        <v>152</v>
      </c>
      <c r="Q3325">
        <v>4</v>
      </c>
      <c r="R3325" t="s">
        <v>27</v>
      </c>
      <c r="S3325" t="s">
        <v>88</v>
      </c>
    </row>
    <row r="3326" spans="1:19" x14ac:dyDescent="0.3">
      <c r="A3326">
        <v>3325</v>
      </c>
      <c r="B3326">
        <v>37</v>
      </c>
      <c r="C3326" t="s">
        <v>153</v>
      </c>
      <c r="D3326" t="s">
        <v>113</v>
      </c>
      <c r="E3326" t="s">
        <v>21</v>
      </c>
      <c r="F3326">
        <v>32</v>
      </c>
      <c r="G3326" t="s">
        <v>70</v>
      </c>
      <c r="H3326" t="s">
        <v>38</v>
      </c>
      <c r="I3326" t="s">
        <v>108</v>
      </c>
      <c r="J3326" t="s">
        <v>58</v>
      </c>
      <c r="K3326">
        <v>3.3</v>
      </c>
      <c r="L3326" t="s">
        <v>152</v>
      </c>
      <c r="M3326" t="s">
        <v>29</v>
      </c>
      <c r="N3326" t="s">
        <v>55</v>
      </c>
      <c r="O3326" t="s">
        <v>152</v>
      </c>
      <c r="P3326" t="s">
        <v>152</v>
      </c>
      <c r="Q3326">
        <v>41</v>
      </c>
      <c r="R3326" t="s">
        <v>29</v>
      </c>
      <c r="S3326" t="s">
        <v>41</v>
      </c>
    </row>
    <row r="3327" spans="1:19" x14ac:dyDescent="0.3">
      <c r="A3327">
        <v>3326</v>
      </c>
      <c r="B3327">
        <v>29</v>
      </c>
      <c r="C3327" t="s">
        <v>153</v>
      </c>
      <c r="D3327" t="s">
        <v>42</v>
      </c>
      <c r="E3327" t="s">
        <v>43</v>
      </c>
      <c r="F3327">
        <v>97</v>
      </c>
      <c r="G3327" t="s">
        <v>120</v>
      </c>
      <c r="H3327" t="s">
        <v>45</v>
      </c>
      <c r="I3327" t="s">
        <v>33</v>
      </c>
      <c r="J3327" t="s">
        <v>58</v>
      </c>
      <c r="K3327">
        <v>3.7</v>
      </c>
      <c r="L3327" t="s">
        <v>152</v>
      </c>
      <c r="M3327" t="s">
        <v>59</v>
      </c>
      <c r="N3327" t="s">
        <v>72</v>
      </c>
      <c r="O3327" t="s">
        <v>152</v>
      </c>
      <c r="P3327" t="s">
        <v>152</v>
      </c>
      <c r="Q3327">
        <v>16</v>
      </c>
      <c r="R3327" t="s">
        <v>29</v>
      </c>
      <c r="S3327" t="s">
        <v>88</v>
      </c>
    </row>
    <row r="3328" spans="1:19" x14ac:dyDescent="0.3">
      <c r="A3328">
        <v>3327</v>
      </c>
      <c r="B3328">
        <v>47</v>
      </c>
      <c r="C3328" t="s">
        <v>153</v>
      </c>
      <c r="D3328" t="s">
        <v>143</v>
      </c>
      <c r="E3328" t="s">
        <v>69</v>
      </c>
      <c r="F3328">
        <v>95</v>
      </c>
      <c r="G3328" t="s">
        <v>114</v>
      </c>
      <c r="H3328" t="s">
        <v>45</v>
      </c>
      <c r="I3328" t="s">
        <v>136</v>
      </c>
      <c r="J3328" t="s">
        <v>54</v>
      </c>
      <c r="K3328">
        <v>4.3</v>
      </c>
      <c r="L3328" t="s">
        <v>152</v>
      </c>
      <c r="M3328" t="s">
        <v>35</v>
      </c>
      <c r="N3328" t="s">
        <v>55</v>
      </c>
      <c r="O3328" t="s">
        <v>152</v>
      </c>
      <c r="P3328" t="s">
        <v>152</v>
      </c>
      <c r="Q3328">
        <v>10</v>
      </c>
      <c r="R3328" t="s">
        <v>59</v>
      </c>
      <c r="S3328" t="s">
        <v>50</v>
      </c>
    </row>
    <row r="3329" spans="1:19" x14ac:dyDescent="0.3">
      <c r="A3329">
        <v>3328</v>
      </c>
      <c r="B3329">
        <v>47</v>
      </c>
      <c r="C3329" t="s">
        <v>153</v>
      </c>
      <c r="D3329" t="s">
        <v>61</v>
      </c>
      <c r="E3329" t="s">
        <v>21</v>
      </c>
      <c r="F3329">
        <v>64</v>
      </c>
      <c r="G3329" t="s">
        <v>139</v>
      </c>
      <c r="H3329" t="s">
        <v>45</v>
      </c>
      <c r="I3329" t="s">
        <v>94</v>
      </c>
      <c r="J3329" t="s">
        <v>39</v>
      </c>
      <c r="K3329">
        <v>4.0999999999999996</v>
      </c>
      <c r="L3329" t="s">
        <v>152</v>
      </c>
      <c r="M3329" t="s">
        <v>34</v>
      </c>
      <c r="N3329" t="s">
        <v>28</v>
      </c>
      <c r="O3329" t="s">
        <v>152</v>
      </c>
      <c r="P3329" t="s">
        <v>152</v>
      </c>
      <c r="Q3329">
        <v>2</v>
      </c>
      <c r="R3329" t="s">
        <v>59</v>
      </c>
      <c r="S3329" t="s">
        <v>60</v>
      </c>
    </row>
    <row r="3330" spans="1:19" x14ac:dyDescent="0.3">
      <c r="A3330">
        <v>3329</v>
      </c>
      <c r="B3330">
        <v>42</v>
      </c>
      <c r="C3330" t="s">
        <v>153</v>
      </c>
      <c r="D3330" t="s">
        <v>42</v>
      </c>
      <c r="E3330" t="s">
        <v>43</v>
      </c>
      <c r="F3330">
        <v>35</v>
      </c>
      <c r="G3330" t="s">
        <v>150</v>
      </c>
      <c r="H3330" t="s">
        <v>45</v>
      </c>
      <c r="I3330" t="s">
        <v>84</v>
      </c>
      <c r="J3330" t="s">
        <v>39</v>
      </c>
      <c r="K3330">
        <v>3.2</v>
      </c>
      <c r="L3330" t="s">
        <v>152</v>
      </c>
      <c r="M3330" t="s">
        <v>29</v>
      </c>
      <c r="N3330" t="s">
        <v>40</v>
      </c>
      <c r="O3330" t="s">
        <v>152</v>
      </c>
      <c r="P3330" t="s">
        <v>152</v>
      </c>
      <c r="Q3330">
        <v>11</v>
      </c>
      <c r="R3330" t="s">
        <v>35</v>
      </c>
      <c r="S3330" t="s">
        <v>77</v>
      </c>
    </row>
    <row r="3331" spans="1:19" x14ac:dyDescent="0.3">
      <c r="A3331">
        <v>3330</v>
      </c>
      <c r="B3331">
        <v>34</v>
      </c>
      <c r="C3331" t="s">
        <v>153</v>
      </c>
      <c r="D3331" t="s">
        <v>132</v>
      </c>
      <c r="E3331" t="s">
        <v>69</v>
      </c>
      <c r="F3331">
        <v>54</v>
      </c>
      <c r="G3331" t="s">
        <v>127</v>
      </c>
      <c r="H3331" t="s">
        <v>45</v>
      </c>
      <c r="I3331" t="s">
        <v>24</v>
      </c>
      <c r="J3331" t="s">
        <v>25</v>
      </c>
      <c r="K3331">
        <v>3.8</v>
      </c>
      <c r="L3331" t="s">
        <v>152</v>
      </c>
      <c r="M3331" t="s">
        <v>59</v>
      </c>
      <c r="N3331" t="s">
        <v>28</v>
      </c>
      <c r="O3331" t="s">
        <v>152</v>
      </c>
      <c r="P3331" t="s">
        <v>152</v>
      </c>
      <c r="Q3331">
        <v>1</v>
      </c>
      <c r="R3331" t="s">
        <v>59</v>
      </c>
      <c r="S3331" t="s">
        <v>77</v>
      </c>
    </row>
    <row r="3332" spans="1:19" x14ac:dyDescent="0.3">
      <c r="A3332">
        <v>3331</v>
      </c>
      <c r="B3332">
        <v>38</v>
      </c>
      <c r="C3332" t="s">
        <v>153</v>
      </c>
      <c r="D3332" t="s">
        <v>51</v>
      </c>
      <c r="E3332" t="s">
        <v>43</v>
      </c>
      <c r="F3332">
        <v>96</v>
      </c>
      <c r="G3332" t="s">
        <v>70</v>
      </c>
      <c r="H3332" t="s">
        <v>45</v>
      </c>
      <c r="I3332" t="s">
        <v>94</v>
      </c>
      <c r="J3332" t="s">
        <v>39</v>
      </c>
      <c r="K3332">
        <v>3.2</v>
      </c>
      <c r="L3332" t="s">
        <v>152</v>
      </c>
      <c r="M3332" t="s">
        <v>46</v>
      </c>
      <c r="N3332" t="s">
        <v>72</v>
      </c>
      <c r="O3332" t="s">
        <v>152</v>
      </c>
      <c r="P3332" t="s">
        <v>152</v>
      </c>
      <c r="Q3332">
        <v>41</v>
      </c>
      <c r="R3332" t="s">
        <v>34</v>
      </c>
      <c r="S3332" t="s">
        <v>60</v>
      </c>
    </row>
    <row r="3333" spans="1:19" x14ac:dyDescent="0.3">
      <c r="A3333">
        <v>3332</v>
      </c>
      <c r="B3333">
        <v>55</v>
      </c>
      <c r="C3333" t="s">
        <v>153</v>
      </c>
      <c r="D3333" t="s">
        <v>89</v>
      </c>
      <c r="E3333" t="s">
        <v>69</v>
      </c>
      <c r="F3333">
        <v>58</v>
      </c>
      <c r="G3333" t="s">
        <v>99</v>
      </c>
      <c r="H3333" t="s">
        <v>45</v>
      </c>
      <c r="I3333" t="s">
        <v>71</v>
      </c>
      <c r="J3333" t="s">
        <v>54</v>
      </c>
      <c r="K3333">
        <v>3.5</v>
      </c>
      <c r="L3333" t="s">
        <v>152</v>
      </c>
      <c r="M3333" t="s">
        <v>59</v>
      </c>
      <c r="N3333" t="s">
        <v>40</v>
      </c>
      <c r="O3333" t="s">
        <v>152</v>
      </c>
      <c r="P3333" t="s">
        <v>152</v>
      </c>
      <c r="Q3333">
        <v>39</v>
      </c>
      <c r="R3333" t="s">
        <v>46</v>
      </c>
      <c r="S3333" t="s">
        <v>60</v>
      </c>
    </row>
    <row r="3334" spans="1:19" x14ac:dyDescent="0.3">
      <c r="A3334">
        <v>3333</v>
      </c>
      <c r="B3334">
        <v>27</v>
      </c>
      <c r="C3334" t="s">
        <v>153</v>
      </c>
      <c r="D3334" t="s">
        <v>113</v>
      </c>
      <c r="E3334" t="s">
        <v>21</v>
      </c>
      <c r="F3334">
        <v>23</v>
      </c>
      <c r="G3334" t="s">
        <v>149</v>
      </c>
      <c r="H3334" t="s">
        <v>45</v>
      </c>
      <c r="I3334" t="s">
        <v>67</v>
      </c>
      <c r="J3334" t="s">
        <v>54</v>
      </c>
      <c r="K3334">
        <v>3.1</v>
      </c>
      <c r="L3334" t="s">
        <v>152</v>
      </c>
      <c r="M3334" t="s">
        <v>46</v>
      </c>
      <c r="N3334" t="s">
        <v>72</v>
      </c>
      <c r="O3334" t="s">
        <v>152</v>
      </c>
      <c r="P3334" t="s">
        <v>152</v>
      </c>
      <c r="Q3334">
        <v>1</v>
      </c>
      <c r="R3334" t="s">
        <v>46</v>
      </c>
      <c r="S3334" t="s">
        <v>77</v>
      </c>
    </row>
    <row r="3335" spans="1:19" x14ac:dyDescent="0.3">
      <c r="A3335">
        <v>3334</v>
      </c>
      <c r="B3335">
        <v>55</v>
      </c>
      <c r="C3335" t="s">
        <v>153</v>
      </c>
      <c r="D3335" t="s">
        <v>36</v>
      </c>
      <c r="E3335" t="s">
        <v>21</v>
      </c>
      <c r="F3335">
        <v>35</v>
      </c>
      <c r="G3335" t="s">
        <v>148</v>
      </c>
      <c r="H3335" t="s">
        <v>45</v>
      </c>
      <c r="I3335" t="s">
        <v>84</v>
      </c>
      <c r="J3335" t="s">
        <v>39</v>
      </c>
      <c r="K3335">
        <v>4.2</v>
      </c>
      <c r="L3335" t="s">
        <v>152</v>
      </c>
      <c r="M3335" t="s">
        <v>59</v>
      </c>
      <c r="N3335" t="s">
        <v>28</v>
      </c>
      <c r="O3335" t="s">
        <v>152</v>
      </c>
      <c r="P3335" t="s">
        <v>152</v>
      </c>
      <c r="Q3335">
        <v>3</v>
      </c>
      <c r="R3335" t="s">
        <v>46</v>
      </c>
      <c r="S3335" t="s">
        <v>88</v>
      </c>
    </row>
    <row r="3336" spans="1:19" x14ac:dyDescent="0.3">
      <c r="A3336">
        <v>3335</v>
      </c>
      <c r="B3336">
        <v>66</v>
      </c>
      <c r="C3336" t="s">
        <v>153</v>
      </c>
      <c r="D3336" t="s">
        <v>56</v>
      </c>
      <c r="E3336" t="s">
        <v>21</v>
      </c>
      <c r="F3336">
        <v>23</v>
      </c>
      <c r="G3336" t="s">
        <v>99</v>
      </c>
      <c r="H3336" t="s">
        <v>45</v>
      </c>
      <c r="I3336" t="s">
        <v>118</v>
      </c>
      <c r="J3336" t="s">
        <v>54</v>
      </c>
      <c r="K3336">
        <v>3.4</v>
      </c>
      <c r="L3336" t="s">
        <v>152</v>
      </c>
      <c r="M3336" t="s">
        <v>34</v>
      </c>
      <c r="N3336" t="s">
        <v>40</v>
      </c>
      <c r="O3336" t="s">
        <v>152</v>
      </c>
      <c r="P3336" t="s">
        <v>152</v>
      </c>
      <c r="Q3336">
        <v>21</v>
      </c>
      <c r="R3336" t="s">
        <v>27</v>
      </c>
      <c r="S3336" t="s">
        <v>50</v>
      </c>
    </row>
    <row r="3337" spans="1:19" x14ac:dyDescent="0.3">
      <c r="A3337">
        <v>3336</v>
      </c>
      <c r="B3337">
        <v>44</v>
      </c>
      <c r="C3337" t="s">
        <v>153</v>
      </c>
      <c r="D3337" t="s">
        <v>124</v>
      </c>
      <c r="E3337" t="s">
        <v>69</v>
      </c>
      <c r="F3337">
        <v>94</v>
      </c>
      <c r="G3337" t="s">
        <v>105</v>
      </c>
      <c r="H3337" t="s">
        <v>92</v>
      </c>
      <c r="I3337" t="s">
        <v>109</v>
      </c>
      <c r="J3337" t="s">
        <v>25</v>
      </c>
      <c r="K3337">
        <v>3.5</v>
      </c>
      <c r="L3337" t="s">
        <v>152</v>
      </c>
      <c r="M3337" t="s">
        <v>27</v>
      </c>
      <c r="N3337" t="s">
        <v>28</v>
      </c>
      <c r="O3337" t="s">
        <v>152</v>
      </c>
      <c r="P3337" t="s">
        <v>152</v>
      </c>
      <c r="Q3337">
        <v>48</v>
      </c>
      <c r="R3337" t="s">
        <v>34</v>
      </c>
      <c r="S3337" t="s">
        <v>60</v>
      </c>
    </row>
    <row r="3338" spans="1:19" x14ac:dyDescent="0.3">
      <c r="A3338">
        <v>3337</v>
      </c>
      <c r="B3338">
        <v>39</v>
      </c>
      <c r="C3338" t="s">
        <v>153</v>
      </c>
      <c r="D3338" t="s">
        <v>20</v>
      </c>
      <c r="E3338" t="s">
        <v>21</v>
      </c>
      <c r="F3338">
        <v>45</v>
      </c>
      <c r="G3338" t="s">
        <v>57</v>
      </c>
      <c r="H3338" t="s">
        <v>45</v>
      </c>
      <c r="I3338" t="s">
        <v>110</v>
      </c>
      <c r="J3338" t="s">
        <v>58</v>
      </c>
      <c r="K3338">
        <v>4</v>
      </c>
      <c r="L3338" t="s">
        <v>152</v>
      </c>
      <c r="M3338" t="s">
        <v>29</v>
      </c>
      <c r="N3338" t="s">
        <v>40</v>
      </c>
      <c r="O3338" t="s">
        <v>152</v>
      </c>
      <c r="P3338" t="s">
        <v>152</v>
      </c>
      <c r="Q3338">
        <v>24</v>
      </c>
      <c r="R3338" t="s">
        <v>59</v>
      </c>
      <c r="S3338" t="s">
        <v>50</v>
      </c>
    </row>
    <row r="3339" spans="1:19" x14ac:dyDescent="0.3">
      <c r="A3339">
        <v>3338</v>
      </c>
      <c r="B3339">
        <v>23</v>
      </c>
      <c r="C3339" t="s">
        <v>153</v>
      </c>
      <c r="D3339" t="s">
        <v>102</v>
      </c>
      <c r="E3339" t="s">
        <v>65</v>
      </c>
      <c r="F3339">
        <v>23</v>
      </c>
      <c r="G3339" t="s">
        <v>117</v>
      </c>
      <c r="H3339" t="s">
        <v>23</v>
      </c>
      <c r="I3339" t="s">
        <v>144</v>
      </c>
      <c r="J3339" t="s">
        <v>25</v>
      </c>
      <c r="K3339">
        <v>4.4000000000000004</v>
      </c>
      <c r="L3339" t="s">
        <v>152</v>
      </c>
      <c r="M3339" t="s">
        <v>34</v>
      </c>
      <c r="N3339" t="s">
        <v>72</v>
      </c>
      <c r="O3339" t="s">
        <v>152</v>
      </c>
      <c r="P3339" t="s">
        <v>152</v>
      </c>
      <c r="Q3339">
        <v>45</v>
      </c>
      <c r="R3339" t="s">
        <v>34</v>
      </c>
      <c r="S3339" t="s">
        <v>77</v>
      </c>
    </row>
    <row r="3340" spans="1:19" x14ac:dyDescent="0.3">
      <c r="A3340">
        <v>3339</v>
      </c>
      <c r="B3340">
        <v>29</v>
      </c>
      <c r="C3340" t="s">
        <v>153</v>
      </c>
      <c r="D3340" t="s">
        <v>87</v>
      </c>
      <c r="E3340" t="s">
        <v>21</v>
      </c>
      <c r="F3340">
        <v>94</v>
      </c>
      <c r="G3340" t="s">
        <v>148</v>
      </c>
      <c r="H3340" t="s">
        <v>23</v>
      </c>
      <c r="I3340" t="s">
        <v>53</v>
      </c>
      <c r="J3340" t="s">
        <v>25</v>
      </c>
      <c r="K3340">
        <v>2.9</v>
      </c>
      <c r="L3340" t="s">
        <v>152</v>
      </c>
      <c r="M3340" t="s">
        <v>29</v>
      </c>
      <c r="N3340" t="s">
        <v>72</v>
      </c>
      <c r="O3340" t="s">
        <v>152</v>
      </c>
      <c r="P3340" t="s">
        <v>152</v>
      </c>
      <c r="Q3340">
        <v>46</v>
      </c>
      <c r="R3340" t="s">
        <v>27</v>
      </c>
      <c r="S3340" t="s">
        <v>88</v>
      </c>
    </row>
    <row r="3341" spans="1:19" x14ac:dyDescent="0.3">
      <c r="A3341">
        <v>3340</v>
      </c>
      <c r="B3341">
        <v>20</v>
      </c>
      <c r="C3341" t="s">
        <v>153</v>
      </c>
      <c r="D3341" t="s">
        <v>143</v>
      </c>
      <c r="E3341" t="s">
        <v>69</v>
      </c>
      <c r="F3341">
        <v>99</v>
      </c>
      <c r="G3341" t="s">
        <v>145</v>
      </c>
      <c r="H3341" t="s">
        <v>45</v>
      </c>
      <c r="I3341" t="s">
        <v>109</v>
      </c>
      <c r="J3341" t="s">
        <v>58</v>
      </c>
      <c r="K3341">
        <v>3.6</v>
      </c>
      <c r="L3341" t="s">
        <v>152</v>
      </c>
      <c r="M3341" t="s">
        <v>59</v>
      </c>
      <c r="N3341" t="s">
        <v>76</v>
      </c>
      <c r="O3341" t="s">
        <v>152</v>
      </c>
      <c r="P3341" t="s">
        <v>152</v>
      </c>
      <c r="Q3341">
        <v>35</v>
      </c>
      <c r="R3341" t="s">
        <v>35</v>
      </c>
      <c r="S3341" t="s">
        <v>30</v>
      </c>
    </row>
    <row r="3342" spans="1:19" x14ac:dyDescent="0.3">
      <c r="A3342">
        <v>3341</v>
      </c>
      <c r="B3342">
        <v>42</v>
      </c>
      <c r="C3342" t="s">
        <v>153</v>
      </c>
      <c r="D3342" t="s">
        <v>113</v>
      </c>
      <c r="E3342" t="s">
        <v>21</v>
      </c>
      <c r="F3342">
        <v>36</v>
      </c>
      <c r="G3342" t="s">
        <v>141</v>
      </c>
      <c r="H3342" t="s">
        <v>92</v>
      </c>
      <c r="I3342" t="s">
        <v>33</v>
      </c>
      <c r="J3342" t="s">
        <v>58</v>
      </c>
      <c r="K3342">
        <v>4.4000000000000004</v>
      </c>
      <c r="L3342" t="s">
        <v>152</v>
      </c>
      <c r="M3342" t="s">
        <v>27</v>
      </c>
      <c r="N3342" t="s">
        <v>40</v>
      </c>
      <c r="O3342" t="s">
        <v>152</v>
      </c>
      <c r="P3342" t="s">
        <v>152</v>
      </c>
      <c r="Q3342">
        <v>47</v>
      </c>
      <c r="R3342" t="s">
        <v>27</v>
      </c>
      <c r="S3342" t="s">
        <v>30</v>
      </c>
    </row>
    <row r="3343" spans="1:19" x14ac:dyDescent="0.3">
      <c r="A3343">
        <v>3342</v>
      </c>
      <c r="B3343">
        <v>55</v>
      </c>
      <c r="C3343" t="s">
        <v>153</v>
      </c>
      <c r="D3343" t="s">
        <v>102</v>
      </c>
      <c r="E3343" t="s">
        <v>65</v>
      </c>
      <c r="F3343">
        <v>50</v>
      </c>
      <c r="G3343" t="s">
        <v>139</v>
      </c>
      <c r="H3343" t="s">
        <v>92</v>
      </c>
      <c r="I3343" t="s">
        <v>79</v>
      </c>
      <c r="J3343" t="s">
        <v>54</v>
      </c>
      <c r="K3343">
        <v>4.5</v>
      </c>
      <c r="L3343" t="s">
        <v>152</v>
      </c>
      <c r="M3343" t="s">
        <v>29</v>
      </c>
      <c r="N3343" t="s">
        <v>55</v>
      </c>
      <c r="O3343" t="s">
        <v>152</v>
      </c>
      <c r="P3343" t="s">
        <v>152</v>
      </c>
      <c r="Q3343">
        <v>35</v>
      </c>
      <c r="R3343" t="s">
        <v>27</v>
      </c>
      <c r="S3343" t="s">
        <v>88</v>
      </c>
    </row>
    <row r="3344" spans="1:19" x14ac:dyDescent="0.3">
      <c r="A3344">
        <v>3343</v>
      </c>
      <c r="B3344">
        <v>66</v>
      </c>
      <c r="C3344" t="s">
        <v>153</v>
      </c>
      <c r="D3344" t="s">
        <v>102</v>
      </c>
      <c r="E3344" t="s">
        <v>65</v>
      </c>
      <c r="F3344">
        <v>81</v>
      </c>
      <c r="G3344" t="s">
        <v>127</v>
      </c>
      <c r="H3344" t="s">
        <v>45</v>
      </c>
      <c r="I3344" t="s">
        <v>84</v>
      </c>
      <c r="J3344" t="s">
        <v>39</v>
      </c>
      <c r="K3344">
        <v>3.8</v>
      </c>
      <c r="L3344" t="s">
        <v>152</v>
      </c>
      <c r="M3344" t="s">
        <v>27</v>
      </c>
      <c r="N3344" t="s">
        <v>40</v>
      </c>
      <c r="O3344" t="s">
        <v>152</v>
      </c>
      <c r="P3344" t="s">
        <v>152</v>
      </c>
      <c r="Q3344">
        <v>45</v>
      </c>
      <c r="R3344" t="s">
        <v>27</v>
      </c>
      <c r="S3344" t="s">
        <v>41</v>
      </c>
    </row>
    <row r="3345" spans="1:19" x14ac:dyDescent="0.3">
      <c r="A3345">
        <v>3344</v>
      </c>
      <c r="B3345">
        <v>24</v>
      </c>
      <c r="C3345" t="s">
        <v>153</v>
      </c>
      <c r="D3345" t="s">
        <v>61</v>
      </c>
      <c r="E3345" t="s">
        <v>21</v>
      </c>
      <c r="F3345">
        <v>31</v>
      </c>
      <c r="G3345" t="s">
        <v>22</v>
      </c>
      <c r="H3345" t="s">
        <v>92</v>
      </c>
      <c r="I3345" t="s">
        <v>96</v>
      </c>
      <c r="J3345" t="s">
        <v>25</v>
      </c>
      <c r="K3345">
        <v>3.6</v>
      </c>
      <c r="L3345" t="s">
        <v>152</v>
      </c>
      <c r="M3345" t="s">
        <v>34</v>
      </c>
      <c r="N3345" t="s">
        <v>72</v>
      </c>
      <c r="O3345" t="s">
        <v>152</v>
      </c>
      <c r="P3345" t="s">
        <v>152</v>
      </c>
      <c r="Q3345">
        <v>6</v>
      </c>
      <c r="R3345" t="s">
        <v>35</v>
      </c>
      <c r="S3345" t="s">
        <v>77</v>
      </c>
    </row>
    <row r="3346" spans="1:19" x14ac:dyDescent="0.3">
      <c r="A3346">
        <v>3345</v>
      </c>
      <c r="B3346">
        <v>62</v>
      </c>
      <c r="C3346" t="s">
        <v>153</v>
      </c>
      <c r="D3346" t="s">
        <v>124</v>
      </c>
      <c r="E3346" t="s">
        <v>69</v>
      </c>
      <c r="F3346">
        <v>48</v>
      </c>
      <c r="G3346" t="s">
        <v>149</v>
      </c>
      <c r="H3346" t="s">
        <v>92</v>
      </c>
      <c r="I3346" t="s">
        <v>136</v>
      </c>
      <c r="J3346" t="s">
        <v>58</v>
      </c>
      <c r="K3346">
        <v>4.3</v>
      </c>
      <c r="L3346" t="s">
        <v>152</v>
      </c>
      <c r="M3346" t="s">
        <v>59</v>
      </c>
      <c r="N3346" t="s">
        <v>40</v>
      </c>
      <c r="O3346" t="s">
        <v>152</v>
      </c>
      <c r="P3346" t="s">
        <v>152</v>
      </c>
      <c r="Q3346">
        <v>20</v>
      </c>
      <c r="R3346" t="s">
        <v>35</v>
      </c>
      <c r="S3346" t="s">
        <v>50</v>
      </c>
    </row>
    <row r="3347" spans="1:19" x14ac:dyDescent="0.3">
      <c r="A3347">
        <v>3346</v>
      </c>
      <c r="B3347">
        <v>28</v>
      </c>
      <c r="C3347" t="s">
        <v>153</v>
      </c>
      <c r="D3347" t="s">
        <v>68</v>
      </c>
      <c r="E3347" t="s">
        <v>69</v>
      </c>
      <c r="F3347">
        <v>91</v>
      </c>
      <c r="G3347" t="s">
        <v>103</v>
      </c>
      <c r="H3347" t="s">
        <v>45</v>
      </c>
      <c r="I3347" t="s">
        <v>49</v>
      </c>
      <c r="J3347" t="s">
        <v>54</v>
      </c>
      <c r="K3347">
        <v>4</v>
      </c>
      <c r="L3347" t="s">
        <v>152</v>
      </c>
      <c r="M3347" t="s">
        <v>35</v>
      </c>
      <c r="N3347" t="s">
        <v>72</v>
      </c>
      <c r="O3347" t="s">
        <v>152</v>
      </c>
      <c r="P3347" t="s">
        <v>152</v>
      </c>
      <c r="Q3347">
        <v>3</v>
      </c>
      <c r="R3347" t="s">
        <v>29</v>
      </c>
      <c r="S3347" t="s">
        <v>77</v>
      </c>
    </row>
    <row r="3348" spans="1:19" x14ac:dyDescent="0.3">
      <c r="A3348">
        <v>3347</v>
      </c>
      <c r="B3348">
        <v>30</v>
      </c>
      <c r="C3348" t="s">
        <v>153</v>
      </c>
      <c r="D3348" t="s">
        <v>36</v>
      </c>
      <c r="E3348" t="s">
        <v>21</v>
      </c>
      <c r="F3348">
        <v>99</v>
      </c>
      <c r="G3348" t="s">
        <v>101</v>
      </c>
      <c r="H3348" t="s">
        <v>45</v>
      </c>
      <c r="I3348" t="s">
        <v>94</v>
      </c>
      <c r="J3348" t="s">
        <v>54</v>
      </c>
      <c r="K3348">
        <v>3.4</v>
      </c>
      <c r="L3348" t="s">
        <v>152</v>
      </c>
      <c r="M3348" t="s">
        <v>46</v>
      </c>
      <c r="N3348" t="s">
        <v>28</v>
      </c>
      <c r="O3348" t="s">
        <v>152</v>
      </c>
      <c r="P3348" t="s">
        <v>152</v>
      </c>
      <c r="Q3348">
        <v>30</v>
      </c>
      <c r="R3348" t="s">
        <v>29</v>
      </c>
      <c r="S3348" t="s">
        <v>60</v>
      </c>
    </row>
    <row r="3349" spans="1:19" x14ac:dyDescent="0.3">
      <c r="A3349">
        <v>3348</v>
      </c>
      <c r="B3349">
        <v>22</v>
      </c>
      <c r="C3349" t="s">
        <v>153</v>
      </c>
      <c r="D3349" t="s">
        <v>73</v>
      </c>
      <c r="E3349" t="s">
        <v>43</v>
      </c>
      <c r="F3349">
        <v>70</v>
      </c>
      <c r="G3349" t="s">
        <v>146</v>
      </c>
      <c r="H3349" t="s">
        <v>92</v>
      </c>
      <c r="I3349" t="s">
        <v>109</v>
      </c>
      <c r="J3349" t="s">
        <v>54</v>
      </c>
      <c r="K3349">
        <v>4.4000000000000004</v>
      </c>
      <c r="L3349" t="s">
        <v>152</v>
      </c>
      <c r="M3349" t="s">
        <v>27</v>
      </c>
      <c r="N3349" t="s">
        <v>55</v>
      </c>
      <c r="O3349" t="s">
        <v>152</v>
      </c>
      <c r="P3349" t="s">
        <v>152</v>
      </c>
      <c r="Q3349">
        <v>28</v>
      </c>
      <c r="R3349" t="s">
        <v>46</v>
      </c>
      <c r="S3349" t="s">
        <v>77</v>
      </c>
    </row>
    <row r="3350" spans="1:19" x14ac:dyDescent="0.3">
      <c r="A3350">
        <v>3349</v>
      </c>
      <c r="B3350">
        <v>28</v>
      </c>
      <c r="C3350" t="s">
        <v>153</v>
      </c>
      <c r="D3350" t="s">
        <v>113</v>
      </c>
      <c r="E3350" t="s">
        <v>21</v>
      </c>
      <c r="F3350">
        <v>74</v>
      </c>
      <c r="G3350" t="s">
        <v>83</v>
      </c>
      <c r="H3350" t="s">
        <v>23</v>
      </c>
      <c r="I3350" t="s">
        <v>24</v>
      </c>
      <c r="J3350" t="s">
        <v>25</v>
      </c>
      <c r="K3350">
        <v>2.8</v>
      </c>
      <c r="L3350" t="s">
        <v>152</v>
      </c>
      <c r="M3350" t="s">
        <v>46</v>
      </c>
      <c r="N3350" t="s">
        <v>55</v>
      </c>
      <c r="O3350" t="s">
        <v>152</v>
      </c>
      <c r="P3350" t="s">
        <v>152</v>
      </c>
      <c r="Q3350">
        <v>15</v>
      </c>
      <c r="R3350" t="s">
        <v>35</v>
      </c>
      <c r="S3350" t="s">
        <v>97</v>
      </c>
    </row>
    <row r="3351" spans="1:19" x14ac:dyDescent="0.3">
      <c r="A3351">
        <v>3350</v>
      </c>
      <c r="B3351">
        <v>35</v>
      </c>
      <c r="C3351" t="s">
        <v>153</v>
      </c>
      <c r="D3351" t="s">
        <v>106</v>
      </c>
      <c r="E3351" t="s">
        <v>69</v>
      </c>
      <c r="F3351">
        <v>79</v>
      </c>
      <c r="G3351" t="s">
        <v>142</v>
      </c>
      <c r="H3351" t="s">
        <v>45</v>
      </c>
      <c r="I3351" t="s">
        <v>108</v>
      </c>
      <c r="J3351" t="s">
        <v>58</v>
      </c>
      <c r="K3351">
        <v>2.8</v>
      </c>
      <c r="L3351" t="s">
        <v>152</v>
      </c>
      <c r="M3351" t="s">
        <v>35</v>
      </c>
      <c r="N3351" t="s">
        <v>76</v>
      </c>
      <c r="O3351" t="s">
        <v>152</v>
      </c>
      <c r="P3351" t="s">
        <v>152</v>
      </c>
      <c r="Q3351">
        <v>29</v>
      </c>
      <c r="R3351" t="s">
        <v>46</v>
      </c>
      <c r="S3351" t="s">
        <v>60</v>
      </c>
    </row>
    <row r="3352" spans="1:19" x14ac:dyDescent="0.3">
      <c r="A3352">
        <v>3351</v>
      </c>
      <c r="B3352">
        <v>45</v>
      </c>
      <c r="C3352" t="s">
        <v>153</v>
      </c>
      <c r="D3352" t="s">
        <v>68</v>
      </c>
      <c r="E3352" t="s">
        <v>69</v>
      </c>
      <c r="F3352">
        <v>33</v>
      </c>
      <c r="G3352" t="s">
        <v>91</v>
      </c>
      <c r="H3352" t="s">
        <v>38</v>
      </c>
      <c r="I3352" t="s">
        <v>79</v>
      </c>
      <c r="J3352" t="s">
        <v>58</v>
      </c>
      <c r="K3352">
        <v>4.9000000000000004</v>
      </c>
      <c r="L3352" t="s">
        <v>152</v>
      </c>
      <c r="M3352" t="s">
        <v>46</v>
      </c>
      <c r="N3352" t="s">
        <v>72</v>
      </c>
      <c r="O3352" t="s">
        <v>152</v>
      </c>
      <c r="P3352" t="s">
        <v>152</v>
      </c>
      <c r="Q3352">
        <v>15</v>
      </c>
      <c r="R3352" t="s">
        <v>35</v>
      </c>
      <c r="S3352" t="s">
        <v>77</v>
      </c>
    </row>
    <row r="3353" spans="1:19" x14ac:dyDescent="0.3">
      <c r="A3353">
        <v>3352</v>
      </c>
      <c r="B3353">
        <v>43</v>
      </c>
      <c r="C3353" t="s">
        <v>153</v>
      </c>
      <c r="D3353" t="s">
        <v>56</v>
      </c>
      <c r="E3353" t="s">
        <v>21</v>
      </c>
      <c r="F3353">
        <v>49</v>
      </c>
      <c r="G3353" t="s">
        <v>83</v>
      </c>
      <c r="H3353" t="s">
        <v>23</v>
      </c>
      <c r="I3353" t="s">
        <v>109</v>
      </c>
      <c r="J3353" t="s">
        <v>39</v>
      </c>
      <c r="K3353">
        <v>4.2</v>
      </c>
      <c r="L3353" t="s">
        <v>152</v>
      </c>
      <c r="M3353" t="s">
        <v>35</v>
      </c>
      <c r="N3353" t="s">
        <v>72</v>
      </c>
      <c r="O3353" t="s">
        <v>152</v>
      </c>
      <c r="P3353" t="s">
        <v>152</v>
      </c>
      <c r="Q3353">
        <v>18</v>
      </c>
      <c r="R3353" t="s">
        <v>34</v>
      </c>
      <c r="S3353" t="s">
        <v>30</v>
      </c>
    </row>
    <row r="3354" spans="1:19" x14ac:dyDescent="0.3">
      <c r="A3354">
        <v>3353</v>
      </c>
      <c r="B3354">
        <v>55</v>
      </c>
      <c r="C3354" t="s">
        <v>153</v>
      </c>
      <c r="D3354" t="s">
        <v>133</v>
      </c>
      <c r="E3354" t="s">
        <v>69</v>
      </c>
      <c r="F3354">
        <v>96</v>
      </c>
      <c r="G3354" t="s">
        <v>149</v>
      </c>
      <c r="H3354" t="s">
        <v>45</v>
      </c>
      <c r="I3354" t="s">
        <v>86</v>
      </c>
      <c r="J3354" t="s">
        <v>54</v>
      </c>
      <c r="K3354">
        <v>2.9</v>
      </c>
      <c r="L3354" t="s">
        <v>152</v>
      </c>
      <c r="M3354" t="s">
        <v>27</v>
      </c>
      <c r="N3354" t="s">
        <v>47</v>
      </c>
      <c r="O3354" t="s">
        <v>152</v>
      </c>
      <c r="P3354" t="s">
        <v>152</v>
      </c>
      <c r="Q3354">
        <v>7</v>
      </c>
      <c r="R3354" t="s">
        <v>34</v>
      </c>
      <c r="S3354" t="s">
        <v>77</v>
      </c>
    </row>
    <row r="3355" spans="1:19" x14ac:dyDescent="0.3">
      <c r="A3355">
        <v>3354</v>
      </c>
      <c r="B3355">
        <v>31</v>
      </c>
      <c r="C3355" t="s">
        <v>153</v>
      </c>
      <c r="D3355" t="s">
        <v>82</v>
      </c>
      <c r="E3355" t="s">
        <v>21</v>
      </c>
      <c r="F3355">
        <v>66</v>
      </c>
      <c r="G3355" t="s">
        <v>123</v>
      </c>
      <c r="H3355" t="s">
        <v>23</v>
      </c>
      <c r="I3355" t="s">
        <v>86</v>
      </c>
      <c r="J3355" t="s">
        <v>58</v>
      </c>
      <c r="K3355">
        <v>4.5999999999999996</v>
      </c>
      <c r="L3355" t="s">
        <v>152</v>
      </c>
      <c r="M3355" t="s">
        <v>59</v>
      </c>
      <c r="N3355" t="s">
        <v>40</v>
      </c>
      <c r="O3355" t="s">
        <v>152</v>
      </c>
      <c r="P3355" t="s">
        <v>152</v>
      </c>
      <c r="Q3355">
        <v>19</v>
      </c>
      <c r="R3355" t="s">
        <v>27</v>
      </c>
      <c r="S3355" t="s">
        <v>97</v>
      </c>
    </row>
    <row r="3356" spans="1:19" x14ac:dyDescent="0.3">
      <c r="A3356">
        <v>3355</v>
      </c>
      <c r="B3356">
        <v>42</v>
      </c>
      <c r="C3356" t="s">
        <v>153</v>
      </c>
      <c r="D3356" t="s">
        <v>87</v>
      </c>
      <c r="E3356" t="s">
        <v>21</v>
      </c>
      <c r="F3356">
        <v>45</v>
      </c>
      <c r="G3356" t="s">
        <v>128</v>
      </c>
      <c r="H3356" t="s">
        <v>45</v>
      </c>
      <c r="I3356" t="s">
        <v>121</v>
      </c>
      <c r="J3356" t="s">
        <v>58</v>
      </c>
      <c r="K3356">
        <v>2.8</v>
      </c>
      <c r="L3356" t="s">
        <v>152</v>
      </c>
      <c r="M3356" t="s">
        <v>35</v>
      </c>
      <c r="N3356" t="s">
        <v>47</v>
      </c>
      <c r="O3356" t="s">
        <v>152</v>
      </c>
      <c r="P3356" t="s">
        <v>152</v>
      </c>
      <c r="Q3356">
        <v>15</v>
      </c>
      <c r="R3356" t="s">
        <v>46</v>
      </c>
      <c r="S3356" t="s">
        <v>41</v>
      </c>
    </row>
    <row r="3357" spans="1:19" x14ac:dyDescent="0.3">
      <c r="A3357">
        <v>3356</v>
      </c>
      <c r="B3357">
        <v>40</v>
      </c>
      <c r="C3357" t="s">
        <v>153</v>
      </c>
      <c r="D3357" t="s">
        <v>20</v>
      </c>
      <c r="E3357" t="s">
        <v>21</v>
      </c>
      <c r="F3357">
        <v>28</v>
      </c>
      <c r="G3357" t="s">
        <v>80</v>
      </c>
      <c r="H3357" t="s">
        <v>45</v>
      </c>
      <c r="I3357" t="s">
        <v>100</v>
      </c>
      <c r="J3357" t="s">
        <v>39</v>
      </c>
      <c r="K3357">
        <v>2.6</v>
      </c>
      <c r="L3357" t="s">
        <v>152</v>
      </c>
      <c r="M3357" t="s">
        <v>59</v>
      </c>
      <c r="N3357" t="s">
        <v>76</v>
      </c>
      <c r="O3357" t="s">
        <v>152</v>
      </c>
      <c r="P3357" t="s">
        <v>152</v>
      </c>
      <c r="Q3357">
        <v>3</v>
      </c>
      <c r="R3357" t="s">
        <v>34</v>
      </c>
      <c r="S3357" t="s">
        <v>77</v>
      </c>
    </row>
    <row r="3358" spans="1:19" x14ac:dyDescent="0.3">
      <c r="A3358">
        <v>3357</v>
      </c>
      <c r="B3358">
        <v>39</v>
      </c>
      <c r="C3358" t="s">
        <v>153</v>
      </c>
      <c r="D3358" t="s">
        <v>36</v>
      </c>
      <c r="E3358" t="s">
        <v>21</v>
      </c>
      <c r="F3358">
        <v>48</v>
      </c>
      <c r="G3358" t="s">
        <v>122</v>
      </c>
      <c r="H3358" t="s">
        <v>45</v>
      </c>
      <c r="I3358" t="s">
        <v>67</v>
      </c>
      <c r="J3358" t="s">
        <v>54</v>
      </c>
      <c r="K3358">
        <v>3.5</v>
      </c>
      <c r="L3358" t="s">
        <v>152</v>
      </c>
      <c r="M3358" t="s">
        <v>27</v>
      </c>
      <c r="N3358" t="s">
        <v>76</v>
      </c>
      <c r="O3358" t="s">
        <v>152</v>
      </c>
      <c r="P3358" t="s">
        <v>152</v>
      </c>
      <c r="Q3358">
        <v>13</v>
      </c>
      <c r="R3358" t="s">
        <v>46</v>
      </c>
      <c r="S3358" t="s">
        <v>77</v>
      </c>
    </row>
    <row r="3359" spans="1:19" x14ac:dyDescent="0.3">
      <c r="A3359">
        <v>3358</v>
      </c>
      <c r="B3359">
        <v>41</v>
      </c>
      <c r="C3359" t="s">
        <v>153</v>
      </c>
      <c r="D3359" t="s">
        <v>104</v>
      </c>
      <c r="E3359" t="s">
        <v>21</v>
      </c>
      <c r="F3359">
        <v>67</v>
      </c>
      <c r="G3359" t="s">
        <v>74</v>
      </c>
      <c r="H3359" t="s">
        <v>45</v>
      </c>
      <c r="I3359" t="s">
        <v>71</v>
      </c>
      <c r="J3359" t="s">
        <v>25</v>
      </c>
      <c r="K3359">
        <v>3.5</v>
      </c>
      <c r="L3359" t="s">
        <v>152</v>
      </c>
      <c r="M3359" t="s">
        <v>29</v>
      </c>
      <c r="N3359" t="s">
        <v>40</v>
      </c>
      <c r="O3359" t="s">
        <v>152</v>
      </c>
      <c r="P3359" t="s">
        <v>152</v>
      </c>
      <c r="Q3359">
        <v>37</v>
      </c>
      <c r="R3359" t="s">
        <v>27</v>
      </c>
      <c r="S3359" t="s">
        <v>88</v>
      </c>
    </row>
    <row r="3360" spans="1:19" x14ac:dyDescent="0.3">
      <c r="A3360">
        <v>3359</v>
      </c>
      <c r="B3360">
        <v>56</v>
      </c>
      <c r="C3360" t="s">
        <v>153</v>
      </c>
      <c r="D3360" t="s">
        <v>113</v>
      </c>
      <c r="E3360" t="s">
        <v>21</v>
      </c>
      <c r="F3360">
        <v>59</v>
      </c>
      <c r="G3360" t="s">
        <v>122</v>
      </c>
      <c r="H3360" t="s">
        <v>45</v>
      </c>
      <c r="I3360" t="s">
        <v>136</v>
      </c>
      <c r="J3360" t="s">
        <v>58</v>
      </c>
      <c r="K3360">
        <v>3.4</v>
      </c>
      <c r="L3360" t="s">
        <v>152</v>
      </c>
      <c r="M3360" t="s">
        <v>59</v>
      </c>
      <c r="N3360" t="s">
        <v>72</v>
      </c>
      <c r="O3360" t="s">
        <v>152</v>
      </c>
      <c r="P3360" t="s">
        <v>152</v>
      </c>
      <c r="Q3360">
        <v>26</v>
      </c>
      <c r="R3360" t="s">
        <v>35</v>
      </c>
      <c r="S3360" t="s">
        <v>50</v>
      </c>
    </row>
    <row r="3361" spans="1:19" x14ac:dyDescent="0.3">
      <c r="A3361">
        <v>3360</v>
      </c>
      <c r="B3361">
        <v>43</v>
      </c>
      <c r="C3361" t="s">
        <v>153</v>
      </c>
      <c r="D3361" t="s">
        <v>89</v>
      </c>
      <c r="E3361" t="s">
        <v>69</v>
      </c>
      <c r="F3361">
        <v>74</v>
      </c>
      <c r="G3361" t="s">
        <v>83</v>
      </c>
      <c r="H3361" t="s">
        <v>23</v>
      </c>
      <c r="I3361" t="s">
        <v>108</v>
      </c>
      <c r="J3361" t="s">
        <v>58</v>
      </c>
      <c r="K3361">
        <v>3.9</v>
      </c>
      <c r="L3361" t="s">
        <v>152</v>
      </c>
      <c r="M3361" t="s">
        <v>27</v>
      </c>
      <c r="N3361" t="s">
        <v>47</v>
      </c>
      <c r="O3361" t="s">
        <v>152</v>
      </c>
      <c r="P3361" t="s">
        <v>152</v>
      </c>
      <c r="Q3361">
        <v>29</v>
      </c>
      <c r="R3361" t="s">
        <v>59</v>
      </c>
      <c r="S3361" t="s">
        <v>88</v>
      </c>
    </row>
    <row r="3362" spans="1:19" x14ac:dyDescent="0.3">
      <c r="A3362">
        <v>3361</v>
      </c>
      <c r="B3362">
        <v>22</v>
      </c>
      <c r="C3362" t="s">
        <v>153</v>
      </c>
      <c r="D3362" t="s">
        <v>102</v>
      </c>
      <c r="E3362" t="s">
        <v>65</v>
      </c>
      <c r="F3362">
        <v>81</v>
      </c>
      <c r="G3362" t="s">
        <v>148</v>
      </c>
      <c r="H3362" t="s">
        <v>45</v>
      </c>
      <c r="I3362" t="s">
        <v>33</v>
      </c>
      <c r="J3362" t="s">
        <v>39</v>
      </c>
      <c r="K3362">
        <v>3.3</v>
      </c>
      <c r="L3362" t="s">
        <v>152</v>
      </c>
      <c r="M3362" t="s">
        <v>29</v>
      </c>
      <c r="N3362" t="s">
        <v>72</v>
      </c>
      <c r="O3362" t="s">
        <v>152</v>
      </c>
      <c r="P3362" t="s">
        <v>152</v>
      </c>
      <c r="Q3362">
        <v>47</v>
      </c>
      <c r="R3362" t="s">
        <v>35</v>
      </c>
      <c r="S3362" t="s">
        <v>97</v>
      </c>
    </row>
    <row r="3363" spans="1:19" x14ac:dyDescent="0.3">
      <c r="A3363">
        <v>3362</v>
      </c>
      <c r="B3363">
        <v>47</v>
      </c>
      <c r="C3363" t="s">
        <v>153</v>
      </c>
      <c r="D3363" t="s">
        <v>73</v>
      </c>
      <c r="E3363" t="s">
        <v>43</v>
      </c>
      <c r="F3363">
        <v>26</v>
      </c>
      <c r="G3363" t="s">
        <v>103</v>
      </c>
      <c r="H3363" t="s">
        <v>45</v>
      </c>
      <c r="I3363" t="s">
        <v>67</v>
      </c>
      <c r="J3363" t="s">
        <v>39</v>
      </c>
      <c r="K3363">
        <v>4.0999999999999996</v>
      </c>
      <c r="L3363" t="s">
        <v>152</v>
      </c>
      <c r="M3363" t="s">
        <v>27</v>
      </c>
      <c r="N3363" t="s">
        <v>40</v>
      </c>
      <c r="O3363" t="s">
        <v>152</v>
      </c>
      <c r="P3363" t="s">
        <v>152</v>
      </c>
      <c r="Q3363">
        <v>47</v>
      </c>
      <c r="R3363" t="s">
        <v>27</v>
      </c>
      <c r="S3363" t="s">
        <v>77</v>
      </c>
    </row>
    <row r="3364" spans="1:19" x14ac:dyDescent="0.3">
      <c r="A3364">
        <v>3363</v>
      </c>
      <c r="B3364">
        <v>50</v>
      </c>
      <c r="C3364" t="s">
        <v>153</v>
      </c>
      <c r="D3364" t="s">
        <v>68</v>
      </c>
      <c r="E3364" t="s">
        <v>69</v>
      </c>
      <c r="F3364">
        <v>61</v>
      </c>
      <c r="G3364" t="s">
        <v>122</v>
      </c>
      <c r="H3364" t="s">
        <v>45</v>
      </c>
      <c r="I3364" t="s">
        <v>24</v>
      </c>
      <c r="J3364" t="s">
        <v>54</v>
      </c>
      <c r="K3364">
        <v>3</v>
      </c>
      <c r="L3364" t="s">
        <v>152</v>
      </c>
      <c r="M3364" t="s">
        <v>27</v>
      </c>
      <c r="N3364" t="s">
        <v>47</v>
      </c>
      <c r="O3364" t="s">
        <v>152</v>
      </c>
      <c r="P3364" t="s">
        <v>152</v>
      </c>
      <c r="Q3364">
        <v>48</v>
      </c>
      <c r="R3364" t="s">
        <v>29</v>
      </c>
      <c r="S3364" t="s">
        <v>30</v>
      </c>
    </row>
    <row r="3365" spans="1:19" x14ac:dyDescent="0.3">
      <c r="A3365">
        <v>3364</v>
      </c>
      <c r="B3365">
        <v>58</v>
      </c>
      <c r="C3365" t="s">
        <v>153</v>
      </c>
      <c r="D3365" t="s">
        <v>31</v>
      </c>
      <c r="E3365" t="s">
        <v>21</v>
      </c>
      <c r="F3365">
        <v>23</v>
      </c>
      <c r="G3365" t="s">
        <v>99</v>
      </c>
      <c r="H3365" t="s">
        <v>45</v>
      </c>
      <c r="I3365" t="s">
        <v>49</v>
      </c>
      <c r="J3365" t="s">
        <v>25</v>
      </c>
      <c r="K3365">
        <v>3</v>
      </c>
      <c r="L3365" t="s">
        <v>152</v>
      </c>
      <c r="M3365" t="s">
        <v>46</v>
      </c>
      <c r="N3365" t="s">
        <v>47</v>
      </c>
      <c r="O3365" t="s">
        <v>152</v>
      </c>
      <c r="P3365" t="s">
        <v>152</v>
      </c>
      <c r="Q3365">
        <v>46</v>
      </c>
      <c r="R3365" t="s">
        <v>34</v>
      </c>
      <c r="S3365" t="s">
        <v>77</v>
      </c>
    </row>
    <row r="3366" spans="1:19" x14ac:dyDescent="0.3">
      <c r="A3366">
        <v>3365</v>
      </c>
      <c r="B3366">
        <v>50</v>
      </c>
      <c r="C3366" t="s">
        <v>153</v>
      </c>
      <c r="D3366" t="s">
        <v>119</v>
      </c>
      <c r="E3366" t="s">
        <v>69</v>
      </c>
      <c r="F3366">
        <v>33</v>
      </c>
      <c r="G3366" t="s">
        <v>48</v>
      </c>
      <c r="H3366" t="s">
        <v>45</v>
      </c>
      <c r="I3366" t="s">
        <v>100</v>
      </c>
      <c r="J3366" t="s">
        <v>58</v>
      </c>
      <c r="K3366">
        <v>3.2</v>
      </c>
      <c r="L3366" t="s">
        <v>152</v>
      </c>
      <c r="M3366" t="s">
        <v>35</v>
      </c>
      <c r="N3366" t="s">
        <v>55</v>
      </c>
      <c r="O3366" t="s">
        <v>152</v>
      </c>
      <c r="P3366" t="s">
        <v>152</v>
      </c>
      <c r="Q3366">
        <v>7</v>
      </c>
      <c r="R3366" t="s">
        <v>27</v>
      </c>
      <c r="S3366" t="s">
        <v>88</v>
      </c>
    </row>
    <row r="3367" spans="1:19" x14ac:dyDescent="0.3">
      <c r="A3367">
        <v>3366</v>
      </c>
      <c r="B3367">
        <v>43</v>
      </c>
      <c r="C3367" t="s">
        <v>153</v>
      </c>
      <c r="D3367" t="s">
        <v>87</v>
      </c>
      <c r="E3367" t="s">
        <v>21</v>
      </c>
      <c r="F3367">
        <v>58</v>
      </c>
      <c r="G3367" t="s">
        <v>122</v>
      </c>
      <c r="H3367" t="s">
        <v>23</v>
      </c>
      <c r="I3367" t="s">
        <v>86</v>
      </c>
      <c r="J3367" t="s">
        <v>58</v>
      </c>
      <c r="K3367">
        <v>3.9</v>
      </c>
      <c r="L3367" t="s">
        <v>152</v>
      </c>
      <c r="M3367" t="s">
        <v>34</v>
      </c>
      <c r="N3367" t="s">
        <v>28</v>
      </c>
      <c r="O3367" t="s">
        <v>152</v>
      </c>
      <c r="P3367" t="s">
        <v>152</v>
      </c>
      <c r="Q3367">
        <v>45</v>
      </c>
      <c r="R3367" t="s">
        <v>27</v>
      </c>
      <c r="S3367" t="s">
        <v>97</v>
      </c>
    </row>
    <row r="3368" spans="1:19" x14ac:dyDescent="0.3">
      <c r="A3368">
        <v>3367</v>
      </c>
      <c r="B3368">
        <v>38</v>
      </c>
      <c r="C3368" t="s">
        <v>153</v>
      </c>
      <c r="D3368" t="s">
        <v>143</v>
      </c>
      <c r="E3368" t="s">
        <v>69</v>
      </c>
      <c r="F3368">
        <v>65</v>
      </c>
      <c r="G3368" t="s">
        <v>98</v>
      </c>
      <c r="H3368" t="s">
        <v>45</v>
      </c>
      <c r="I3368" t="s">
        <v>108</v>
      </c>
      <c r="J3368" t="s">
        <v>39</v>
      </c>
      <c r="K3368">
        <v>3.6</v>
      </c>
      <c r="L3368" t="s">
        <v>152</v>
      </c>
      <c r="M3368" t="s">
        <v>29</v>
      </c>
      <c r="N3368" t="s">
        <v>72</v>
      </c>
      <c r="O3368" t="s">
        <v>152</v>
      </c>
      <c r="P3368" t="s">
        <v>152</v>
      </c>
      <c r="Q3368">
        <v>47</v>
      </c>
      <c r="R3368" t="s">
        <v>59</v>
      </c>
      <c r="S3368" t="s">
        <v>60</v>
      </c>
    </row>
    <row r="3369" spans="1:19" x14ac:dyDescent="0.3">
      <c r="A3369">
        <v>3368</v>
      </c>
      <c r="B3369">
        <v>44</v>
      </c>
      <c r="C3369" t="s">
        <v>153</v>
      </c>
      <c r="D3369" t="s">
        <v>113</v>
      </c>
      <c r="E3369" t="s">
        <v>21</v>
      </c>
      <c r="F3369">
        <v>48</v>
      </c>
      <c r="G3369" t="s">
        <v>122</v>
      </c>
      <c r="H3369" t="s">
        <v>45</v>
      </c>
      <c r="I3369" t="s">
        <v>144</v>
      </c>
      <c r="J3369" t="s">
        <v>54</v>
      </c>
      <c r="K3369">
        <v>3.1</v>
      </c>
      <c r="L3369" t="s">
        <v>152</v>
      </c>
      <c r="M3369" t="s">
        <v>27</v>
      </c>
      <c r="N3369" t="s">
        <v>76</v>
      </c>
      <c r="O3369" t="s">
        <v>152</v>
      </c>
      <c r="P3369" t="s">
        <v>152</v>
      </c>
      <c r="Q3369">
        <v>6</v>
      </c>
      <c r="R3369" t="s">
        <v>29</v>
      </c>
      <c r="S3369" t="s">
        <v>30</v>
      </c>
    </row>
    <row r="3370" spans="1:19" x14ac:dyDescent="0.3">
      <c r="A3370">
        <v>3369</v>
      </c>
      <c r="B3370">
        <v>30</v>
      </c>
      <c r="C3370" t="s">
        <v>153</v>
      </c>
      <c r="D3370" t="s">
        <v>42</v>
      </c>
      <c r="E3370" t="s">
        <v>43</v>
      </c>
      <c r="F3370">
        <v>25</v>
      </c>
      <c r="G3370" t="s">
        <v>145</v>
      </c>
      <c r="H3370" t="s">
        <v>45</v>
      </c>
      <c r="I3370" t="s">
        <v>144</v>
      </c>
      <c r="J3370" t="s">
        <v>39</v>
      </c>
      <c r="K3370">
        <v>4.8</v>
      </c>
      <c r="L3370" t="s">
        <v>152</v>
      </c>
      <c r="M3370" t="s">
        <v>35</v>
      </c>
      <c r="N3370" t="s">
        <v>28</v>
      </c>
      <c r="O3370" t="s">
        <v>152</v>
      </c>
      <c r="P3370" t="s">
        <v>152</v>
      </c>
      <c r="Q3370">
        <v>29</v>
      </c>
      <c r="R3370" t="s">
        <v>34</v>
      </c>
      <c r="S3370" t="s">
        <v>97</v>
      </c>
    </row>
    <row r="3371" spans="1:19" x14ac:dyDescent="0.3">
      <c r="A3371">
        <v>3370</v>
      </c>
      <c r="B3371">
        <v>47</v>
      </c>
      <c r="C3371" t="s">
        <v>153</v>
      </c>
      <c r="D3371" t="s">
        <v>31</v>
      </c>
      <c r="E3371" t="s">
        <v>21</v>
      </c>
      <c r="F3371">
        <v>51</v>
      </c>
      <c r="G3371" t="s">
        <v>32</v>
      </c>
      <c r="H3371" t="s">
        <v>45</v>
      </c>
      <c r="I3371" t="s">
        <v>126</v>
      </c>
      <c r="J3371" t="s">
        <v>25</v>
      </c>
      <c r="K3371">
        <v>3.8</v>
      </c>
      <c r="L3371" t="s">
        <v>152</v>
      </c>
      <c r="M3371" t="s">
        <v>59</v>
      </c>
      <c r="N3371" t="s">
        <v>72</v>
      </c>
      <c r="O3371" t="s">
        <v>152</v>
      </c>
      <c r="P3371" t="s">
        <v>152</v>
      </c>
      <c r="Q3371">
        <v>42</v>
      </c>
      <c r="R3371" t="s">
        <v>35</v>
      </c>
      <c r="S3371" t="s">
        <v>88</v>
      </c>
    </row>
    <row r="3372" spans="1:19" x14ac:dyDescent="0.3">
      <c r="A3372">
        <v>3371</v>
      </c>
      <c r="B3372">
        <v>30</v>
      </c>
      <c r="C3372" t="s">
        <v>153</v>
      </c>
      <c r="D3372" t="s">
        <v>133</v>
      </c>
      <c r="E3372" t="s">
        <v>69</v>
      </c>
      <c r="F3372">
        <v>31</v>
      </c>
      <c r="G3372" t="s">
        <v>115</v>
      </c>
      <c r="H3372" t="s">
        <v>45</v>
      </c>
      <c r="I3372" t="s">
        <v>63</v>
      </c>
      <c r="J3372" t="s">
        <v>54</v>
      </c>
      <c r="K3372">
        <v>2.8</v>
      </c>
      <c r="L3372" t="s">
        <v>152</v>
      </c>
      <c r="M3372" t="s">
        <v>29</v>
      </c>
      <c r="N3372" t="s">
        <v>76</v>
      </c>
      <c r="O3372" t="s">
        <v>152</v>
      </c>
      <c r="P3372" t="s">
        <v>152</v>
      </c>
      <c r="Q3372">
        <v>46</v>
      </c>
      <c r="R3372" t="s">
        <v>35</v>
      </c>
      <c r="S3372" t="s">
        <v>30</v>
      </c>
    </row>
    <row r="3373" spans="1:19" x14ac:dyDescent="0.3">
      <c r="A3373">
        <v>3372</v>
      </c>
      <c r="B3373">
        <v>49</v>
      </c>
      <c r="C3373" t="s">
        <v>153</v>
      </c>
      <c r="D3373" t="s">
        <v>104</v>
      </c>
      <c r="E3373" t="s">
        <v>21</v>
      </c>
      <c r="F3373">
        <v>99</v>
      </c>
      <c r="G3373" t="s">
        <v>112</v>
      </c>
      <c r="H3373" t="s">
        <v>38</v>
      </c>
      <c r="I3373" t="s">
        <v>49</v>
      </c>
      <c r="J3373" t="s">
        <v>25</v>
      </c>
      <c r="K3373">
        <v>4</v>
      </c>
      <c r="L3373" t="s">
        <v>152</v>
      </c>
      <c r="M3373" t="s">
        <v>46</v>
      </c>
      <c r="N3373" t="s">
        <v>47</v>
      </c>
      <c r="O3373" t="s">
        <v>152</v>
      </c>
      <c r="P3373" t="s">
        <v>152</v>
      </c>
      <c r="Q3373">
        <v>28</v>
      </c>
      <c r="R3373" t="s">
        <v>46</v>
      </c>
      <c r="S3373" t="s">
        <v>50</v>
      </c>
    </row>
    <row r="3374" spans="1:19" x14ac:dyDescent="0.3">
      <c r="A3374">
        <v>3373</v>
      </c>
      <c r="B3374">
        <v>56</v>
      </c>
      <c r="C3374" t="s">
        <v>153</v>
      </c>
      <c r="D3374" t="s">
        <v>125</v>
      </c>
      <c r="E3374" t="s">
        <v>21</v>
      </c>
      <c r="F3374">
        <v>25</v>
      </c>
      <c r="G3374" t="s">
        <v>138</v>
      </c>
      <c r="H3374" t="s">
        <v>45</v>
      </c>
      <c r="I3374" t="s">
        <v>33</v>
      </c>
      <c r="J3374" t="s">
        <v>25</v>
      </c>
      <c r="K3374">
        <v>4.5999999999999996</v>
      </c>
      <c r="L3374" t="s">
        <v>152</v>
      </c>
      <c r="M3374" t="s">
        <v>27</v>
      </c>
      <c r="N3374" t="s">
        <v>40</v>
      </c>
      <c r="O3374" t="s">
        <v>152</v>
      </c>
      <c r="P3374" t="s">
        <v>152</v>
      </c>
      <c r="Q3374">
        <v>14</v>
      </c>
      <c r="R3374" t="s">
        <v>27</v>
      </c>
      <c r="S3374" t="s">
        <v>97</v>
      </c>
    </row>
    <row r="3375" spans="1:19" x14ac:dyDescent="0.3">
      <c r="A3375">
        <v>3374</v>
      </c>
      <c r="B3375">
        <v>70</v>
      </c>
      <c r="C3375" t="s">
        <v>153</v>
      </c>
      <c r="D3375" t="s">
        <v>42</v>
      </c>
      <c r="E3375" t="s">
        <v>43</v>
      </c>
      <c r="F3375">
        <v>52</v>
      </c>
      <c r="G3375" t="s">
        <v>148</v>
      </c>
      <c r="H3375" t="s">
        <v>45</v>
      </c>
      <c r="I3375" t="s">
        <v>75</v>
      </c>
      <c r="J3375" t="s">
        <v>39</v>
      </c>
      <c r="K3375">
        <v>3.5</v>
      </c>
      <c r="L3375" t="s">
        <v>152</v>
      </c>
      <c r="M3375" t="s">
        <v>59</v>
      </c>
      <c r="N3375" t="s">
        <v>76</v>
      </c>
      <c r="O3375" t="s">
        <v>152</v>
      </c>
      <c r="P3375" t="s">
        <v>152</v>
      </c>
      <c r="Q3375">
        <v>12</v>
      </c>
      <c r="R3375" t="s">
        <v>59</v>
      </c>
      <c r="S3375" t="s">
        <v>97</v>
      </c>
    </row>
    <row r="3376" spans="1:19" x14ac:dyDescent="0.3">
      <c r="A3376">
        <v>3375</v>
      </c>
      <c r="B3376">
        <v>22</v>
      </c>
      <c r="C3376" t="s">
        <v>153</v>
      </c>
      <c r="D3376" t="s">
        <v>20</v>
      </c>
      <c r="E3376" t="s">
        <v>21</v>
      </c>
      <c r="F3376">
        <v>47</v>
      </c>
      <c r="G3376" t="s">
        <v>107</v>
      </c>
      <c r="H3376" t="s">
        <v>38</v>
      </c>
      <c r="I3376" t="s">
        <v>93</v>
      </c>
      <c r="J3376" t="s">
        <v>39</v>
      </c>
      <c r="K3376">
        <v>3.7</v>
      </c>
      <c r="L3376" t="s">
        <v>152</v>
      </c>
      <c r="M3376" t="s">
        <v>59</v>
      </c>
      <c r="N3376" t="s">
        <v>72</v>
      </c>
      <c r="O3376" t="s">
        <v>152</v>
      </c>
      <c r="P3376" t="s">
        <v>152</v>
      </c>
      <c r="Q3376">
        <v>41</v>
      </c>
      <c r="R3376" t="s">
        <v>59</v>
      </c>
      <c r="S3376" t="s">
        <v>50</v>
      </c>
    </row>
    <row r="3377" spans="1:19" x14ac:dyDescent="0.3">
      <c r="A3377">
        <v>3376</v>
      </c>
      <c r="B3377">
        <v>51</v>
      </c>
      <c r="C3377" t="s">
        <v>153</v>
      </c>
      <c r="D3377" t="s">
        <v>137</v>
      </c>
      <c r="E3377" t="s">
        <v>43</v>
      </c>
      <c r="F3377">
        <v>98</v>
      </c>
      <c r="G3377" t="s">
        <v>139</v>
      </c>
      <c r="H3377" t="s">
        <v>92</v>
      </c>
      <c r="I3377" t="s">
        <v>134</v>
      </c>
      <c r="J3377" t="s">
        <v>58</v>
      </c>
      <c r="K3377">
        <v>4.9000000000000004</v>
      </c>
      <c r="L3377" t="s">
        <v>152</v>
      </c>
      <c r="M3377" t="s">
        <v>59</v>
      </c>
      <c r="N3377" t="s">
        <v>28</v>
      </c>
      <c r="O3377" t="s">
        <v>152</v>
      </c>
      <c r="P3377" t="s">
        <v>152</v>
      </c>
      <c r="Q3377">
        <v>8</v>
      </c>
      <c r="R3377" t="s">
        <v>27</v>
      </c>
      <c r="S3377" t="s">
        <v>50</v>
      </c>
    </row>
    <row r="3378" spans="1:19" x14ac:dyDescent="0.3">
      <c r="A3378">
        <v>3377</v>
      </c>
      <c r="B3378">
        <v>22</v>
      </c>
      <c r="C3378" t="s">
        <v>153</v>
      </c>
      <c r="D3378" t="s">
        <v>124</v>
      </c>
      <c r="E3378" t="s">
        <v>69</v>
      </c>
      <c r="F3378">
        <v>46</v>
      </c>
      <c r="G3378" t="s">
        <v>123</v>
      </c>
      <c r="H3378" t="s">
        <v>45</v>
      </c>
      <c r="I3378" t="s">
        <v>96</v>
      </c>
      <c r="J3378" t="s">
        <v>25</v>
      </c>
      <c r="K3378">
        <v>4.0999999999999996</v>
      </c>
      <c r="L3378" t="s">
        <v>152</v>
      </c>
      <c r="M3378" t="s">
        <v>27</v>
      </c>
      <c r="N3378" t="s">
        <v>76</v>
      </c>
      <c r="O3378" t="s">
        <v>152</v>
      </c>
      <c r="P3378" t="s">
        <v>152</v>
      </c>
      <c r="Q3378">
        <v>24</v>
      </c>
      <c r="R3378" t="s">
        <v>35</v>
      </c>
      <c r="S3378" t="s">
        <v>60</v>
      </c>
    </row>
    <row r="3379" spans="1:19" x14ac:dyDescent="0.3">
      <c r="A3379">
        <v>3378</v>
      </c>
      <c r="B3379">
        <v>37</v>
      </c>
      <c r="C3379" t="s">
        <v>153</v>
      </c>
      <c r="D3379" t="s">
        <v>56</v>
      </c>
      <c r="E3379" t="s">
        <v>21</v>
      </c>
      <c r="F3379">
        <v>32</v>
      </c>
      <c r="G3379" t="s">
        <v>22</v>
      </c>
      <c r="H3379" t="s">
        <v>45</v>
      </c>
      <c r="I3379" t="s">
        <v>134</v>
      </c>
      <c r="J3379" t="s">
        <v>25</v>
      </c>
      <c r="K3379">
        <v>4.5999999999999996</v>
      </c>
      <c r="L3379" t="s">
        <v>152</v>
      </c>
      <c r="M3379" t="s">
        <v>34</v>
      </c>
      <c r="N3379" t="s">
        <v>47</v>
      </c>
      <c r="O3379" t="s">
        <v>152</v>
      </c>
      <c r="P3379" t="s">
        <v>152</v>
      </c>
      <c r="Q3379">
        <v>18</v>
      </c>
      <c r="R3379" t="s">
        <v>46</v>
      </c>
      <c r="S3379" t="s">
        <v>30</v>
      </c>
    </row>
    <row r="3380" spans="1:19" x14ac:dyDescent="0.3">
      <c r="A3380">
        <v>3379</v>
      </c>
      <c r="B3380">
        <v>49</v>
      </c>
      <c r="C3380" t="s">
        <v>153</v>
      </c>
      <c r="D3380" t="s">
        <v>61</v>
      </c>
      <c r="E3380" t="s">
        <v>21</v>
      </c>
      <c r="F3380">
        <v>75</v>
      </c>
      <c r="G3380" t="s">
        <v>148</v>
      </c>
      <c r="H3380" t="s">
        <v>23</v>
      </c>
      <c r="I3380" t="s">
        <v>81</v>
      </c>
      <c r="J3380" t="s">
        <v>58</v>
      </c>
      <c r="K3380">
        <v>4.5</v>
      </c>
      <c r="L3380" t="s">
        <v>152</v>
      </c>
      <c r="M3380" t="s">
        <v>46</v>
      </c>
      <c r="N3380" t="s">
        <v>47</v>
      </c>
      <c r="O3380" t="s">
        <v>152</v>
      </c>
      <c r="P3380" t="s">
        <v>152</v>
      </c>
      <c r="Q3380">
        <v>6</v>
      </c>
      <c r="R3380" t="s">
        <v>35</v>
      </c>
      <c r="S3380" t="s">
        <v>60</v>
      </c>
    </row>
    <row r="3381" spans="1:19" x14ac:dyDescent="0.3">
      <c r="A3381">
        <v>3380</v>
      </c>
      <c r="B3381">
        <v>61</v>
      </c>
      <c r="C3381" t="s">
        <v>153</v>
      </c>
      <c r="D3381" t="s">
        <v>68</v>
      </c>
      <c r="E3381" t="s">
        <v>69</v>
      </c>
      <c r="F3381">
        <v>51</v>
      </c>
      <c r="G3381" t="s">
        <v>122</v>
      </c>
      <c r="H3381" t="s">
        <v>23</v>
      </c>
      <c r="I3381" t="s">
        <v>49</v>
      </c>
      <c r="J3381" t="s">
        <v>54</v>
      </c>
      <c r="K3381">
        <v>5</v>
      </c>
      <c r="L3381" t="s">
        <v>152</v>
      </c>
      <c r="M3381" t="s">
        <v>59</v>
      </c>
      <c r="N3381" t="s">
        <v>76</v>
      </c>
      <c r="O3381" t="s">
        <v>152</v>
      </c>
      <c r="P3381" t="s">
        <v>152</v>
      </c>
      <c r="Q3381">
        <v>40</v>
      </c>
      <c r="R3381" t="s">
        <v>35</v>
      </c>
      <c r="S3381" t="s">
        <v>41</v>
      </c>
    </row>
    <row r="3382" spans="1:19" x14ac:dyDescent="0.3">
      <c r="A3382">
        <v>3381</v>
      </c>
      <c r="B3382">
        <v>41</v>
      </c>
      <c r="C3382" t="s">
        <v>153</v>
      </c>
      <c r="D3382" t="s">
        <v>82</v>
      </c>
      <c r="E3382" t="s">
        <v>21</v>
      </c>
      <c r="F3382">
        <v>52</v>
      </c>
      <c r="G3382" t="s">
        <v>114</v>
      </c>
      <c r="H3382" t="s">
        <v>23</v>
      </c>
      <c r="I3382" t="s">
        <v>144</v>
      </c>
      <c r="J3382" t="s">
        <v>54</v>
      </c>
      <c r="K3382">
        <v>3.8</v>
      </c>
      <c r="L3382" t="s">
        <v>152</v>
      </c>
      <c r="M3382" t="s">
        <v>46</v>
      </c>
      <c r="N3382" t="s">
        <v>55</v>
      </c>
      <c r="O3382" t="s">
        <v>152</v>
      </c>
      <c r="P3382" t="s">
        <v>152</v>
      </c>
      <c r="Q3382">
        <v>6</v>
      </c>
      <c r="R3382" t="s">
        <v>46</v>
      </c>
      <c r="S3382" t="s">
        <v>97</v>
      </c>
    </row>
    <row r="3383" spans="1:19" x14ac:dyDescent="0.3">
      <c r="A3383">
        <v>3382</v>
      </c>
      <c r="B3383">
        <v>57</v>
      </c>
      <c r="C3383" t="s">
        <v>153</v>
      </c>
      <c r="D3383" t="s">
        <v>124</v>
      </c>
      <c r="E3383" t="s">
        <v>69</v>
      </c>
      <c r="F3383">
        <v>66</v>
      </c>
      <c r="G3383" t="s">
        <v>148</v>
      </c>
      <c r="H3383" t="s">
        <v>23</v>
      </c>
      <c r="I3383" t="s">
        <v>49</v>
      </c>
      <c r="J3383" t="s">
        <v>25</v>
      </c>
      <c r="K3383">
        <v>4.7</v>
      </c>
      <c r="L3383" t="s">
        <v>152</v>
      </c>
      <c r="M3383" t="s">
        <v>34</v>
      </c>
      <c r="N3383" t="s">
        <v>55</v>
      </c>
      <c r="O3383" t="s">
        <v>152</v>
      </c>
      <c r="P3383" t="s">
        <v>152</v>
      </c>
      <c r="Q3383">
        <v>27</v>
      </c>
      <c r="R3383" t="s">
        <v>27</v>
      </c>
      <c r="S3383" t="s">
        <v>60</v>
      </c>
    </row>
    <row r="3384" spans="1:19" x14ac:dyDescent="0.3">
      <c r="A3384">
        <v>3383</v>
      </c>
      <c r="B3384">
        <v>34</v>
      </c>
      <c r="C3384" t="s">
        <v>153</v>
      </c>
      <c r="D3384" t="s">
        <v>31</v>
      </c>
      <c r="E3384" t="s">
        <v>21</v>
      </c>
      <c r="F3384">
        <v>35</v>
      </c>
      <c r="G3384" t="s">
        <v>145</v>
      </c>
      <c r="H3384" t="s">
        <v>45</v>
      </c>
      <c r="I3384" t="s">
        <v>33</v>
      </c>
      <c r="J3384" t="s">
        <v>39</v>
      </c>
      <c r="K3384">
        <v>2.8</v>
      </c>
      <c r="L3384" t="s">
        <v>152</v>
      </c>
      <c r="M3384" t="s">
        <v>34</v>
      </c>
      <c r="N3384" t="s">
        <v>28</v>
      </c>
      <c r="O3384" t="s">
        <v>152</v>
      </c>
      <c r="P3384" t="s">
        <v>152</v>
      </c>
      <c r="Q3384">
        <v>2</v>
      </c>
      <c r="R3384" t="s">
        <v>34</v>
      </c>
      <c r="S3384" t="s">
        <v>41</v>
      </c>
    </row>
    <row r="3385" spans="1:19" x14ac:dyDescent="0.3">
      <c r="A3385">
        <v>3384</v>
      </c>
      <c r="B3385">
        <v>27</v>
      </c>
      <c r="C3385" t="s">
        <v>153</v>
      </c>
      <c r="D3385" t="s">
        <v>64</v>
      </c>
      <c r="E3385" t="s">
        <v>65</v>
      </c>
      <c r="F3385">
        <v>43</v>
      </c>
      <c r="G3385" t="s">
        <v>80</v>
      </c>
      <c r="H3385" t="s">
        <v>45</v>
      </c>
      <c r="I3385" t="s">
        <v>71</v>
      </c>
      <c r="J3385" t="s">
        <v>58</v>
      </c>
      <c r="K3385">
        <v>2.6</v>
      </c>
      <c r="L3385" t="s">
        <v>152</v>
      </c>
      <c r="M3385" t="s">
        <v>27</v>
      </c>
      <c r="N3385" t="s">
        <v>47</v>
      </c>
      <c r="O3385" t="s">
        <v>152</v>
      </c>
      <c r="P3385" t="s">
        <v>152</v>
      </c>
      <c r="Q3385">
        <v>39</v>
      </c>
      <c r="R3385" t="s">
        <v>29</v>
      </c>
      <c r="S3385" t="s">
        <v>77</v>
      </c>
    </row>
    <row r="3386" spans="1:19" x14ac:dyDescent="0.3">
      <c r="A3386">
        <v>3385</v>
      </c>
      <c r="B3386">
        <v>39</v>
      </c>
      <c r="C3386" t="s">
        <v>153</v>
      </c>
      <c r="D3386" t="s">
        <v>104</v>
      </c>
      <c r="E3386" t="s">
        <v>21</v>
      </c>
      <c r="F3386">
        <v>24</v>
      </c>
      <c r="G3386" t="s">
        <v>148</v>
      </c>
      <c r="H3386" t="s">
        <v>23</v>
      </c>
      <c r="I3386" t="s">
        <v>33</v>
      </c>
      <c r="J3386" t="s">
        <v>54</v>
      </c>
      <c r="K3386">
        <v>3.8</v>
      </c>
      <c r="L3386" t="s">
        <v>152</v>
      </c>
      <c r="M3386" t="s">
        <v>27</v>
      </c>
      <c r="N3386" t="s">
        <v>40</v>
      </c>
      <c r="O3386" t="s">
        <v>152</v>
      </c>
      <c r="P3386" t="s">
        <v>152</v>
      </c>
      <c r="Q3386">
        <v>9</v>
      </c>
      <c r="R3386" t="s">
        <v>29</v>
      </c>
      <c r="S3386" t="s">
        <v>60</v>
      </c>
    </row>
    <row r="3387" spans="1:19" x14ac:dyDescent="0.3">
      <c r="A3387">
        <v>3386</v>
      </c>
      <c r="B3387">
        <v>62</v>
      </c>
      <c r="C3387" t="s">
        <v>153</v>
      </c>
      <c r="D3387" t="s">
        <v>106</v>
      </c>
      <c r="E3387" t="s">
        <v>69</v>
      </c>
      <c r="F3387">
        <v>83</v>
      </c>
      <c r="G3387" t="s">
        <v>44</v>
      </c>
      <c r="H3387" t="s">
        <v>45</v>
      </c>
      <c r="I3387" t="s">
        <v>79</v>
      </c>
      <c r="J3387" t="s">
        <v>25</v>
      </c>
      <c r="K3387">
        <v>2.8</v>
      </c>
      <c r="L3387" t="s">
        <v>152</v>
      </c>
      <c r="M3387" t="s">
        <v>46</v>
      </c>
      <c r="N3387" t="s">
        <v>55</v>
      </c>
      <c r="O3387" t="s">
        <v>152</v>
      </c>
      <c r="P3387" t="s">
        <v>152</v>
      </c>
      <c r="Q3387">
        <v>16</v>
      </c>
      <c r="R3387" t="s">
        <v>27</v>
      </c>
      <c r="S3387" t="s">
        <v>97</v>
      </c>
    </row>
    <row r="3388" spans="1:19" x14ac:dyDescent="0.3">
      <c r="A3388">
        <v>3387</v>
      </c>
      <c r="B3388">
        <v>34</v>
      </c>
      <c r="C3388" t="s">
        <v>153</v>
      </c>
      <c r="D3388" t="s">
        <v>113</v>
      </c>
      <c r="E3388" t="s">
        <v>21</v>
      </c>
      <c r="F3388">
        <v>62</v>
      </c>
      <c r="G3388" t="s">
        <v>151</v>
      </c>
      <c r="H3388" t="s">
        <v>45</v>
      </c>
      <c r="I3388" t="s">
        <v>93</v>
      </c>
      <c r="J3388" t="s">
        <v>58</v>
      </c>
      <c r="K3388">
        <v>2.6</v>
      </c>
      <c r="L3388" t="s">
        <v>152</v>
      </c>
      <c r="M3388" t="s">
        <v>59</v>
      </c>
      <c r="N3388" t="s">
        <v>72</v>
      </c>
      <c r="O3388" t="s">
        <v>152</v>
      </c>
      <c r="P3388" t="s">
        <v>152</v>
      </c>
      <c r="Q3388">
        <v>36</v>
      </c>
      <c r="R3388" t="s">
        <v>35</v>
      </c>
      <c r="S3388" t="s">
        <v>60</v>
      </c>
    </row>
    <row r="3389" spans="1:19" x14ac:dyDescent="0.3">
      <c r="A3389">
        <v>3388</v>
      </c>
      <c r="B3389">
        <v>53</v>
      </c>
      <c r="C3389" t="s">
        <v>153</v>
      </c>
      <c r="D3389" t="s">
        <v>95</v>
      </c>
      <c r="E3389" t="s">
        <v>21</v>
      </c>
      <c r="F3389">
        <v>78</v>
      </c>
      <c r="G3389" t="s">
        <v>127</v>
      </c>
      <c r="H3389" t="s">
        <v>38</v>
      </c>
      <c r="I3389" t="s">
        <v>71</v>
      </c>
      <c r="J3389" t="s">
        <v>39</v>
      </c>
      <c r="K3389">
        <v>3.4</v>
      </c>
      <c r="L3389" t="s">
        <v>152</v>
      </c>
      <c r="M3389" t="s">
        <v>29</v>
      </c>
      <c r="N3389" t="s">
        <v>72</v>
      </c>
      <c r="O3389" t="s">
        <v>152</v>
      </c>
      <c r="P3389" t="s">
        <v>152</v>
      </c>
      <c r="Q3389">
        <v>2</v>
      </c>
      <c r="R3389" t="s">
        <v>27</v>
      </c>
      <c r="S3389" t="s">
        <v>77</v>
      </c>
    </row>
    <row r="3390" spans="1:19" x14ac:dyDescent="0.3">
      <c r="A3390">
        <v>3389</v>
      </c>
      <c r="B3390">
        <v>35</v>
      </c>
      <c r="C3390" t="s">
        <v>153</v>
      </c>
      <c r="D3390" t="s">
        <v>31</v>
      </c>
      <c r="E3390" t="s">
        <v>21</v>
      </c>
      <c r="F3390">
        <v>61</v>
      </c>
      <c r="G3390" t="s">
        <v>147</v>
      </c>
      <c r="H3390" t="s">
        <v>45</v>
      </c>
      <c r="I3390" t="s">
        <v>109</v>
      </c>
      <c r="J3390" t="s">
        <v>39</v>
      </c>
      <c r="K3390">
        <v>4.5</v>
      </c>
      <c r="L3390" t="s">
        <v>152</v>
      </c>
      <c r="M3390" t="s">
        <v>29</v>
      </c>
      <c r="N3390" t="s">
        <v>76</v>
      </c>
      <c r="O3390" t="s">
        <v>152</v>
      </c>
      <c r="P3390" t="s">
        <v>152</v>
      </c>
      <c r="Q3390">
        <v>21</v>
      </c>
      <c r="R3390" t="s">
        <v>27</v>
      </c>
      <c r="S3390" t="s">
        <v>41</v>
      </c>
    </row>
    <row r="3391" spans="1:19" x14ac:dyDescent="0.3">
      <c r="A3391">
        <v>3390</v>
      </c>
      <c r="B3391">
        <v>38</v>
      </c>
      <c r="C3391" t="s">
        <v>153</v>
      </c>
      <c r="D3391" t="s">
        <v>95</v>
      </c>
      <c r="E3391" t="s">
        <v>21</v>
      </c>
      <c r="F3391">
        <v>57</v>
      </c>
      <c r="G3391" t="s">
        <v>98</v>
      </c>
      <c r="H3391" t="s">
        <v>23</v>
      </c>
      <c r="I3391" t="s">
        <v>33</v>
      </c>
      <c r="J3391" t="s">
        <v>58</v>
      </c>
      <c r="K3391">
        <v>3.8</v>
      </c>
      <c r="L3391" t="s">
        <v>152</v>
      </c>
      <c r="M3391" t="s">
        <v>27</v>
      </c>
      <c r="N3391" t="s">
        <v>40</v>
      </c>
      <c r="O3391" t="s">
        <v>152</v>
      </c>
      <c r="P3391" t="s">
        <v>152</v>
      </c>
      <c r="Q3391">
        <v>39</v>
      </c>
      <c r="R3391" t="s">
        <v>29</v>
      </c>
      <c r="S3391" t="s">
        <v>50</v>
      </c>
    </row>
    <row r="3392" spans="1:19" x14ac:dyDescent="0.3">
      <c r="A3392">
        <v>3391</v>
      </c>
      <c r="B3392">
        <v>32</v>
      </c>
      <c r="C3392" t="s">
        <v>153</v>
      </c>
      <c r="D3392" t="s">
        <v>125</v>
      </c>
      <c r="E3392" t="s">
        <v>21</v>
      </c>
      <c r="F3392">
        <v>70</v>
      </c>
      <c r="G3392" t="s">
        <v>48</v>
      </c>
      <c r="H3392" t="s">
        <v>38</v>
      </c>
      <c r="I3392" t="s">
        <v>108</v>
      </c>
      <c r="J3392" t="s">
        <v>54</v>
      </c>
      <c r="K3392">
        <v>3</v>
      </c>
      <c r="L3392" t="s">
        <v>152</v>
      </c>
      <c r="M3392" t="s">
        <v>27</v>
      </c>
      <c r="N3392" t="s">
        <v>47</v>
      </c>
      <c r="O3392" t="s">
        <v>152</v>
      </c>
      <c r="P3392" t="s">
        <v>152</v>
      </c>
      <c r="Q3392">
        <v>38</v>
      </c>
      <c r="R3392" t="s">
        <v>46</v>
      </c>
      <c r="S3392" t="s">
        <v>50</v>
      </c>
    </row>
    <row r="3393" spans="1:19" x14ac:dyDescent="0.3">
      <c r="A3393">
        <v>3392</v>
      </c>
      <c r="B3393">
        <v>47</v>
      </c>
      <c r="C3393" t="s">
        <v>153</v>
      </c>
      <c r="D3393" t="s">
        <v>104</v>
      </c>
      <c r="E3393" t="s">
        <v>21</v>
      </c>
      <c r="F3393">
        <v>57</v>
      </c>
      <c r="G3393" t="s">
        <v>57</v>
      </c>
      <c r="H3393" t="s">
        <v>45</v>
      </c>
      <c r="I3393" t="s">
        <v>67</v>
      </c>
      <c r="J3393" t="s">
        <v>58</v>
      </c>
      <c r="K3393">
        <v>3.7</v>
      </c>
      <c r="L3393" t="s">
        <v>152</v>
      </c>
      <c r="M3393" t="s">
        <v>35</v>
      </c>
      <c r="N3393" t="s">
        <v>72</v>
      </c>
      <c r="O3393" t="s">
        <v>152</v>
      </c>
      <c r="P3393" t="s">
        <v>152</v>
      </c>
      <c r="Q3393">
        <v>6</v>
      </c>
      <c r="R3393" t="s">
        <v>59</v>
      </c>
      <c r="S3393" t="s">
        <v>97</v>
      </c>
    </row>
    <row r="3394" spans="1:19" x14ac:dyDescent="0.3">
      <c r="A3394">
        <v>3393</v>
      </c>
      <c r="B3394">
        <v>53</v>
      </c>
      <c r="C3394" t="s">
        <v>153</v>
      </c>
      <c r="D3394" t="s">
        <v>119</v>
      </c>
      <c r="E3394" t="s">
        <v>69</v>
      </c>
      <c r="F3394">
        <v>74</v>
      </c>
      <c r="G3394" t="s">
        <v>127</v>
      </c>
      <c r="H3394" t="s">
        <v>92</v>
      </c>
      <c r="I3394" t="s">
        <v>144</v>
      </c>
      <c r="J3394" t="s">
        <v>25</v>
      </c>
      <c r="K3394">
        <v>4.4000000000000004</v>
      </c>
      <c r="L3394" t="s">
        <v>152</v>
      </c>
      <c r="M3394" t="s">
        <v>27</v>
      </c>
      <c r="N3394" t="s">
        <v>40</v>
      </c>
      <c r="O3394" t="s">
        <v>152</v>
      </c>
      <c r="P3394" t="s">
        <v>152</v>
      </c>
      <c r="Q3394">
        <v>6</v>
      </c>
      <c r="R3394" t="s">
        <v>29</v>
      </c>
      <c r="S3394" t="s">
        <v>77</v>
      </c>
    </row>
    <row r="3395" spans="1:19" x14ac:dyDescent="0.3">
      <c r="A3395">
        <v>3394</v>
      </c>
      <c r="B3395">
        <v>60</v>
      </c>
      <c r="C3395" t="s">
        <v>153</v>
      </c>
      <c r="D3395" t="s">
        <v>82</v>
      </c>
      <c r="E3395" t="s">
        <v>21</v>
      </c>
      <c r="F3395">
        <v>90</v>
      </c>
      <c r="G3395" t="s">
        <v>117</v>
      </c>
      <c r="H3395" t="s">
        <v>45</v>
      </c>
      <c r="I3395" t="s">
        <v>81</v>
      </c>
      <c r="J3395" t="s">
        <v>58</v>
      </c>
      <c r="K3395">
        <v>3.1</v>
      </c>
      <c r="L3395" t="s">
        <v>152</v>
      </c>
      <c r="M3395" t="s">
        <v>46</v>
      </c>
      <c r="N3395" t="s">
        <v>47</v>
      </c>
      <c r="O3395" t="s">
        <v>152</v>
      </c>
      <c r="P3395" t="s">
        <v>152</v>
      </c>
      <c r="Q3395">
        <v>50</v>
      </c>
      <c r="R3395" t="s">
        <v>59</v>
      </c>
      <c r="S3395" t="s">
        <v>88</v>
      </c>
    </row>
    <row r="3396" spans="1:19" x14ac:dyDescent="0.3">
      <c r="A3396">
        <v>3395</v>
      </c>
      <c r="B3396">
        <v>31</v>
      </c>
      <c r="C3396" t="s">
        <v>153</v>
      </c>
      <c r="D3396" t="s">
        <v>42</v>
      </c>
      <c r="E3396" t="s">
        <v>43</v>
      </c>
      <c r="F3396">
        <v>98</v>
      </c>
      <c r="G3396" t="s">
        <v>129</v>
      </c>
      <c r="H3396" t="s">
        <v>38</v>
      </c>
      <c r="I3396" t="s">
        <v>134</v>
      </c>
      <c r="J3396" t="s">
        <v>39</v>
      </c>
      <c r="K3396">
        <v>4.2</v>
      </c>
      <c r="L3396" t="s">
        <v>152</v>
      </c>
      <c r="M3396" t="s">
        <v>35</v>
      </c>
      <c r="N3396" t="s">
        <v>76</v>
      </c>
      <c r="O3396" t="s">
        <v>152</v>
      </c>
      <c r="P3396" t="s">
        <v>152</v>
      </c>
      <c r="Q3396">
        <v>9</v>
      </c>
      <c r="R3396" t="s">
        <v>46</v>
      </c>
      <c r="S3396" t="s">
        <v>50</v>
      </c>
    </row>
    <row r="3397" spans="1:19" x14ac:dyDescent="0.3">
      <c r="A3397">
        <v>3396</v>
      </c>
      <c r="B3397">
        <v>44</v>
      </c>
      <c r="C3397" t="s">
        <v>153</v>
      </c>
      <c r="D3397" t="s">
        <v>82</v>
      </c>
      <c r="E3397" t="s">
        <v>21</v>
      </c>
      <c r="F3397">
        <v>43</v>
      </c>
      <c r="G3397" t="s">
        <v>112</v>
      </c>
      <c r="H3397" t="s">
        <v>45</v>
      </c>
      <c r="I3397" t="s">
        <v>67</v>
      </c>
      <c r="J3397" t="s">
        <v>25</v>
      </c>
      <c r="K3397">
        <v>3.1</v>
      </c>
      <c r="L3397" t="s">
        <v>152</v>
      </c>
      <c r="M3397" t="s">
        <v>59</v>
      </c>
      <c r="N3397" t="s">
        <v>40</v>
      </c>
      <c r="O3397" t="s">
        <v>152</v>
      </c>
      <c r="P3397" t="s">
        <v>152</v>
      </c>
      <c r="Q3397">
        <v>15</v>
      </c>
      <c r="R3397" t="s">
        <v>59</v>
      </c>
      <c r="S3397" t="s">
        <v>97</v>
      </c>
    </row>
    <row r="3398" spans="1:19" x14ac:dyDescent="0.3">
      <c r="A3398">
        <v>3397</v>
      </c>
      <c r="B3398">
        <v>29</v>
      </c>
      <c r="C3398" t="s">
        <v>153</v>
      </c>
      <c r="D3398" t="s">
        <v>95</v>
      </c>
      <c r="E3398" t="s">
        <v>21</v>
      </c>
      <c r="F3398">
        <v>37</v>
      </c>
      <c r="G3398" t="s">
        <v>122</v>
      </c>
      <c r="H3398" t="s">
        <v>92</v>
      </c>
      <c r="I3398" t="s">
        <v>94</v>
      </c>
      <c r="J3398" t="s">
        <v>25</v>
      </c>
      <c r="K3398">
        <v>5</v>
      </c>
      <c r="L3398" t="s">
        <v>152</v>
      </c>
      <c r="M3398" t="s">
        <v>46</v>
      </c>
      <c r="N3398" t="s">
        <v>47</v>
      </c>
      <c r="O3398" t="s">
        <v>152</v>
      </c>
      <c r="P3398" t="s">
        <v>152</v>
      </c>
      <c r="Q3398">
        <v>5</v>
      </c>
      <c r="R3398" t="s">
        <v>46</v>
      </c>
      <c r="S3398" t="s">
        <v>60</v>
      </c>
    </row>
    <row r="3399" spans="1:19" x14ac:dyDescent="0.3">
      <c r="A3399">
        <v>3398</v>
      </c>
      <c r="B3399">
        <v>19</v>
      </c>
      <c r="C3399" t="s">
        <v>153</v>
      </c>
      <c r="D3399" t="s">
        <v>20</v>
      </c>
      <c r="E3399" t="s">
        <v>21</v>
      </c>
      <c r="F3399">
        <v>38</v>
      </c>
      <c r="G3399" t="s">
        <v>127</v>
      </c>
      <c r="H3399" t="s">
        <v>23</v>
      </c>
      <c r="I3399" t="s">
        <v>134</v>
      </c>
      <c r="J3399" t="s">
        <v>54</v>
      </c>
      <c r="K3399">
        <v>2.7</v>
      </c>
      <c r="L3399" t="s">
        <v>152</v>
      </c>
      <c r="M3399" t="s">
        <v>34</v>
      </c>
      <c r="N3399" t="s">
        <v>55</v>
      </c>
      <c r="O3399" t="s">
        <v>152</v>
      </c>
      <c r="P3399" t="s">
        <v>152</v>
      </c>
      <c r="Q3399">
        <v>13</v>
      </c>
      <c r="R3399" t="s">
        <v>34</v>
      </c>
      <c r="S3399" t="s">
        <v>77</v>
      </c>
    </row>
    <row r="3400" spans="1:19" x14ac:dyDescent="0.3">
      <c r="A3400">
        <v>3399</v>
      </c>
      <c r="B3400">
        <v>54</v>
      </c>
      <c r="C3400" t="s">
        <v>153</v>
      </c>
      <c r="D3400" t="s">
        <v>36</v>
      </c>
      <c r="E3400" t="s">
        <v>21</v>
      </c>
      <c r="F3400">
        <v>60</v>
      </c>
      <c r="G3400" t="s">
        <v>57</v>
      </c>
      <c r="H3400" t="s">
        <v>23</v>
      </c>
      <c r="I3400" t="s">
        <v>71</v>
      </c>
      <c r="J3400" t="s">
        <v>25</v>
      </c>
      <c r="K3400">
        <v>3.8</v>
      </c>
      <c r="L3400" t="s">
        <v>152</v>
      </c>
      <c r="M3400" t="s">
        <v>35</v>
      </c>
      <c r="N3400" t="s">
        <v>55</v>
      </c>
      <c r="O3400" t="s">
        <v>152</v>
      </c>
      <c r="P3400" t="s">
        <v>152</v>
      </c>
      <c r="Q3400">
        <v>44</v>
      </c>
      <c r="R3400" t="s">
        <v>35</v>
      </c>
      <c r="S3400" t="s">
        <v>30</v>
      </c>
    </row>
    <row r="3401" spans="1:19" x14ac:dyDescent="0.3">
      <c r="A3401">
        <v>3400</v>
      </c>
      <c r="B3401">
        <v>40</v>
      </c>
      <c r="C3401" t="s">
        <v>153</v>
      </c>
      <c r="D3401" t="s">
        <v>95</v>
      </c>
      <c r="E3401" t="s">
        <v>21</v>
      </c>
      <c r="F3401">
        <v>55</v>
      </c>
      <c r="G3401" t="s">
        <v>57</v>
      </c>
      <c r="H3401" t="s">
        <v>92</v>
      </c>
      <c r="I3401" t="s">
        <v>134</v>
      </c>
      <c r="J3401" t="s">
        <v>25</v>
      </c>
      <c r="K3401">
        <v>3.3</v>
      </c>
      <c r="L3401" t="s">
        <v>152</v>
      </c>
      <c r="M3401" t="s">
        <v>59</v>
      </c>
      <c r="N3401" t="s">
        <v>55</v>
      </c>
      <c r="O3401" t="s">
        <v>152</v>
      </c>
      <c r="P3401" t="s">
        <v>152</v>
      </c>
      <c r="Q3401">
        <v>36</v>
      </c>
      <c r="R3401" t="s">
        <v>59</v>
      </c>
      <c r="S3401" t="s">
        <v>50</v>
      </c>
    </row>
    <row r="3402" spans="1:19" x14ac:dyDescent="0.3">
      <c r="A3402">
        <v>3401</v>
      </c>
      <c r="B3402">
        <v>39</v>
      </c>
      <c r="C3402" t="s">
        <v>153</v>
      </c>
      <c r="D3402" t="s">
        <v>89</v>
      </c>
      <c r="E3402" t="s">
        <v>69</v>
      </c>
      <c r="F3402">
        <v>51</v>
      </c>
      <c r="G3402" t="s">
        <v>107</v>
      </c>
      <c r="H3402" t="s">
        <v>45</v>
      </c>
      <c r="I3402" t="s">
        <v>93</v>
      </c>
      <c r="J3402" t="s">
        <v>58</v>
      </c>
      <c r="K3402">
        <v>4.8</v>
      </c>
      <c r="L3402" t="s">
        <v>152</v>
      </c>
      <c r="M3402" t="s">
        <v>59</v>
      </c>
      <c r="N3402" t="s">
        <v>40</v>
      </c>
      <c r="O3402" t="s">
        <v>152</v>
      </c>
      <c r="P3402" t="s">
        <v>152</v>
      </c>
      <c r="Q3402">
        <v>18</v>
      </c>
      <c r="R3402" t="s">
        <v>29</v>
      </c>
      <c r="S3402" t="s">
        <v>30</v>
      </c>
    </row>
    <row r="3403" spans="1:19" x14ac:dyDescent="0.3">
      <c r="A3403">
        <v>3402</v>
      </c>
      <c r="B3403">
        <v>44</v>
      </c>
      <c r="C3403" t="s">
        <v>153</v>
      </c>
      <c r="D3403" t="s">
        <v>132</v>
      </c>
      <c r="E3403" t="s">
        <v>69</v>
      </c>
      <c r="F3403">
        <v>71</v>
      </c>
      <c r="G3403" t="s">
        <v>107</v>
      </c>
      <c r="H3403" t="s">
        <v>23</v>
      </c>
      <c r="I3403" t="s">
        <v>100</v>
      </c>
      <c r="J3403" t="s">
        <v>25</v>
      </c>
      <c r="K3403">
        <v>3.4</v>
      </c>
      <c r="L3403" t="s">
        <v>152</v>
      </c>
      <c r="M3403" t="s">
        <v>29</v>
      </c>
      <c r="N3403" t="s">
        <v>55</v>
      </c>
      <c r="O3403" t="s">
        <v>152</v>
      </c>
      <c r="P3403" t="s">
        <v>152</v>
      </c>
      <c r="Q3403">
        <v>39</v>
      </c>
      <c r="R3403" t="s">
        <v>27</v>
      </c>
      <c r="S3403" t="s">
        <v>41</v>
      </c>
    </row>
    <row r="3404" spans="1:19" x14ac:dyDescent="0.3">
      <c r="A3404">
        <v>3403</v>
      </c>
      <c r="B3404">
        <v>22</v>
      </c>
      <c r="C3404" t="s">
        <v>153</v>
      </c>
      <c r="D3404" t="s">
        <v>104</v>
      </c>
      <c r="E3404" t="s">
        <v>21</v>
      </c>
      <c r="F3404">
        <v>61</v>
      </c>
      <c r="G3404" t="s">
        <v>62</v>
      </c>
      <c r="H3404" t="s">
        <v>45</v>
      </c>
      <c r="I3404" t="s">
        <v>94</v>
      </c>
      <c r="J3404" t="s">
        <v>39</v>
      </c>
      <c r="K3404">
        <v>4.4000000000000004</v>
      </c>
      <c r="L3404" t="s">
        <v>152</v>
      </c>
      <c r="M3404" t="s">
        <v>29</v>
      </c>
      <c r="N3404" t="s">
        <v>72</v>
      </c>
      <c r="O3404" t="s">
        <v>152</v>
      </c>
      <c r="P3404" t="s">
        <v>152</v>
      </c>
      <c r="Q3404">
        <v>11</v>
      </c>
      <c r="R3404" t="s">
        <v>46</v>
      </c>
      <c r="S3404" t="s">
        <v>97</v>
      </c>
    </row>
    <row r="3405" spans="1:19" x14ac:dyDescent="0.3">
      <c r="A3405">
        <v>3404</v>
      </c>
      <c r="B3405">
        <v>30</v>
      </c>
      <c r="C3405" t="s">
        <v>153</v>
      </c>
      <c r="D3405" t="s">
        <v>137</v>
      </c>
      <c r="E3405" t="s">
        <v>43</v>
      </c>
      <c r="F3405">
        <v>65</v>
      </c>
      <c r="G3405" t="s">
        <v>115</v>
      </c>
      <c r="H3405" t="s">
        <v>45</v>
      </c>
      <c r="I3405" t="s">
        <v>79</v>
      </c>
      <c r="J3405" t="s">
        <v>54</v>
      </c>
      <c r="K3405">
        <v>3.9</v>
      </c>
      <c r="L3405" t="s">
        <v>152</v>
      </c>
      <c r="M3405" t="s">
        <v>27</v>
      </c>
      <c r="N3405" t="s">
        <v>55</v>
      </c>
      <c r="O3405" t="s">
        <v>152</v>
      </c>
      <c r="P3405" t="s">
        <v>152</v>
      </c>
      <c r="Q3405">
        <v>1</v>
      </c>
      <c r="R3405" t="s">
        <v>35</v>
      </c>
      <c r="S3405" t="s">
        <v>77</v>
      </c>
    </row>
    <row r="3406" spans="1:19" x14ac:dyDescent="0.3">
      <c r="A3406">
        <v>3405</v>
      </c>
      <c r="B3406">
        <v>69</v>
      </c>
      <c r="C3406" t="s">
        <v>153</v>
      </c>
      <c r="D3406" t="s">
        <v>143</v>
      </c>
      <c r="E3406" t="s">
        <v>69</v>
      </c>
      <c r="F3406">
        <v>34</v>
      </c>
      <c r="G3406" t="s">
        <v>131</v>
      </c>
      <c r="H3406" t="s">
        <v>23</v>
      </c>
      <c r="I3406" t="s">
        <v>79</v>
      </c>
      <c r="J3406" t="s">
        <v>58</v>
      </c>
      <c r="K3406">
        <v>3.9</v>
      </c>
      <c r="L3406" t="s">
        <v>152</v>
      </c>
      <c r="M3406" t="s">
        <v>35</v>
      </c>
      <c r="N3406" t="s">
        <v>72</v>
      </c>
      <c r="O3406" t="s">
        <v>152</v>
      </c>
      <c r="P3406" t="s">
        <v>152</v>
      </c>
      <c r="Q3406">
        <v>34</v>
      </c>
      <c r="R3406" t="s">
        <v>27</v>
      </c>
      <c r="S3406" t="s">
        <v>50</v>
      </c>
    </row>
    <row r="3407" spans="1:19" x14ac:dyDescent="0.3">
      <c r="A3407">
        <v>3406</v>
      </c>
      <c r="B3407">
        <v>28</v>
      </c>
      <c r="C3407" t="s">
        <v>153</v>
      </c>
      <c r="D3407" t="s">
        <v>20</v>
      </c>
      <c r="E3407" t="s">
        <v>21</v>
      </c>
      <c r="F3407">
        <v>87</v>
      </c>
      <c r="G3407" t="s">
        <v>149</v>
      </c>
      <c r="H3407" t="s">
        <v>45</v>
      </c>
      <c r="I3407" t="s">
        <v>53</v>
      </c>
      <c r="J3407" t="s">
        <v>54</v>
      </c>
      <c r="K3407">
        <v>4.2</v>
      </c>
      <c r="L3407" t="s">
        <v>152</v>
      </c>
      <c r="M3407" t="s">
        <v>29</v>
      </c>
      <c r="N3407" t="s">
        <v>76</v>
      </c>
      <c r="O3407" t="s">
        <v>152</v>
      </c>
      <c r="P3407" t="s">
        <v>152</v>
      </c>
      <c r="Q3407">
        <v>47</v>
      </c>
      <c r="R3407" t="s">
        <v>34</v>
      </c>
      <c r="S3407" t="s">
        <v>77</v>
      </c>
    </row>
    <row r="3408" spans="1:19" x14ac:dyDescent="0.3">
      <c r="A3408">
        <v>3407</v>
      </c>
      <c r="B3408">
        <v>57</v>
      </c>
      <c r="C3408" t="s">
        <v>153</v>
      </c>
      <c r="D3408" t="s">
        <v>31</v>
      </c>
      <c r="E3408" t="s">
        <v>21</v>
      </c>
      <c r="F3408">
        <v>79</v>
      </c>
      <c r="G3408" t="s">
        <v>145</v>
      </c>
      <c r="H3408" t="s">
        <v>45</v>
      </c>
      <c r="I3408" t="s">
        <v>108</v>
      </c>
      <c r="J3408" t="s">
        <v>39</v>
      </c>
      <c r="K3408">
        <v>4</v>
      </c>
      <c r="L3408" t="s">
        <v>152</v>
      </c>
      <c r="M3408" t="s">
        <v>29</v>
      </c>
      <c r="N3408" t="s">
        <v>76</v>
      </c>
      <c r="O3408" t="s">
        <v>152</v>
      </c>
      <c r="P3408" t="s">
        <v>152</v>
      </c>
      <c r="Q3408">
        <v>24</v>
      </c>
      <c r="R3408" t="s">
        <v>29</v>
      </c>
      <c r="S3408" t="s">
        <v>60</v>
      </c>
    </row>
    <row r="3409" spans="1:19" x14ac:dyDescent="0.3">
      <c r="A3409">
        <v>3408</v>
      </c>
      <c r="B3409">
        <v>46</v>
      </c>
      <c r="C3409" t="s">
        <v>153</v>
      </c>
      <c r="D3409" t="s">
        <v>82</v>
      </c>
      <c r="E3409" t="s">
        <v>21</v>
      </c>
      <c r="F3409">
        <v>46</v>
      </c>
      <c r="G3409" t="s">
        <v>90</v>
      </c>
      <c r="H3409" t="s">
        <v>38</v>
      </c>
      <c r="I3409" t="s">
        <v>75</v>
      </c>
      <c r="J3409" t="s">
        <v>39</v>
      </c>
      <c r="K3409">
        <v>2.6</v>
      </c>
      <c r="L3409" t="s">
        <v>152</v>
      </c>
      <c r="M3409" t="s">
        <v>34</v>
      </c>
      <c r="N3409" t="s">
        <v>76</v>
      </c>
      <c r="O3409" t="s">
        <v>152</v>
      </c>
      <c r="P3409" t="s">
        <v>152</v>
      </c>
      <c r="Q3409">
        <v>20</v>
      </c>
      <c r="R3409" t="s">
        <v>35</v>
      </c>
      <c r="S3409" t="s">
        <v>60</v>
      </c>
    </row>
    <row r="3410" spans="1:19" x14ac:dyDescent="0.3">
      <c r="A3410">
        <v>3409</v>
      </c>
      <c r="B3410">
        <v>48</v>
      </c>
      <c r="C3410" t="s">
        <v>153</v>
      </c>
      <c r="D3410" t="s">
        <v>125</v>
      </c>
      <c r="E3410" t="s">
        <v>21</v>
      </c>
      <c r="F3410">
        <v>72</v>
      </c>
      <c r="G3410" t="s">
        <v>57</v>
      </c>
      <c r="H3410" t="s">
        <v>23</v>
      </c>
      <c r="I3410" t="s">
        <v>75</v>
      </c>
      <c r="J3410" t="s">
        <v>54</v>
      </c>
      <c r="K3410">
        <v>4.4000000000000004</v>
      </c>
      <c r="L3410" t="s">
        <v>152</v>
      </c>
      <c r="M3410" t="s">
        <v>46</v>
      </c>
      <c r="N3410" t="s">
        <v>55</v>
      </c>
      <c r="O3410" t="s">
        <v>152</v>
      </c>
      <c r="P3410" t="s">
        <v>152</v>
      </c>
      <c r="Q3410">
        <v>11</v>
      </c>
      <c r="R3410" t="s">
        <v>34</v>
      </c>
      <c r="S3410" t="s">
        <v>50</v>
      </c>
    </row>
    <row r="3411" spans="1:19" x14ac:dyDescent="0.3">
      <c r="A3411">
        <v>3410</v>
      </c>
      <c r="B3411">
        <v>24</v>
      </c>
      <c r="C3411" t="s">
        <v>153</v>
      </c>
      <c r="D3411" t="s">
        <v>56</v>
      </c>
      <c r="E3411" t="s">
        <v>21</v>
      </c>
      <c r="F3411">
        <v>93</v>
      </c>
      <c r="G3411" t="s">
        <v>148</v>
      </c>
      <c r="H3411" t="s">
        <v>45</v>
      </c>
      <c r="I3411" t="s">
        <v>86</v>
      </c>
      <c r="J3411" t="s">
        <v>54</v>
      </c>
      <c r="K3411">
        <v>3.2</v>
      </c>
      <c r="L3411" t="s">
        <v>152</v>
      </c>
      <c r="M3411" t="s">
        <v>46</v>
      </c>
      <c r="N3411" t="s">
        <v>47</v>
      </c>
      <c r="O3411" t="s">
        <v>152</v>
      </c>
      <c r="P3411" t="s">
        <v>152</v>
      </c>
      <c r="Q3411">
        <v>3</v>
      </c>
      <c r="R3411" t="s">
        <v>27</v>
      </c>
      <c r="S3411" t="s">
        <v>97</v>
      </c>
    </row>
    <row r="3412" spans="1:19" x14ac:dyDescent="0.3">
      <c r="A3412">
        <v>3411</v>
      </c>
      <c r="B3412">
        <v>50</v>
      </c>
      <c r="C3412" t="s">
        <v>153</v>
      </c>
      <c r="D3412" t="s">
        <v>42</v>
      </c>
      <c r="E3412" t="s">
        <v>43</v>
      </c>
      <c r="F3412">
        <v>76</v>
      </c>
      <c r="G3412" t="s">
        <v>123</v>
      </c>
      <c r="H3412" t="s">
        <v>23</v>
      </c>
      <c r="I3412" t="s">
        <v>86</v>
      </c>
      <c r="J3412" t="s">
        <v>54</v>
      </c>
      <c r="K3412">
        <v>4.3</v>
      </c>
      <c r="L3412" t="s">
        <v>152</v>
      </c>
      <c r="M3412" t="s">
        <v>46</v>
      </c>
      <c r="N3412" t="s">
        <v>40</v>
      </c>
      <c r="O3412" t="s">
        <v>152</v>
      </c>
      <c r="P3412" t="s">
        <v>152</v>
      </c>
      <c r="Q3412">
        <v>38</v>
      </c>
      <c r="R3412" t="s">
        <v>34</v>
      </c>
      <c r="S3412" t="s">
        <v>77</v>
      </c>
    </row>
    <row r="3413" spans="1:19" x14ac:dyDescent="0.3">
      <c r="A3413">
        <v>3412</v>
      </c>
      <c r="B3413">
        <v>29</v>
      </c>
      <c r="C3413" t="s">
        <v>153</v>
      </c>
      <c r="D3413" t="s">
        <v>73</v>
      </c>
      <c r="E3413" t="s">
        <v>43</v>
      </c>
      <c r="F3413">
        <v>56</v>
      </c>
      <c r="G3413" t="s">
        <v>85</v>
      </c>
      <c r="H3413" t="s">
        <v>23</v>
      </c>
      <c r="I3413" t="s">
        <v>24</v>
      </c>
      <c r="J3413" t="s">
        <v>25</v>
      </c>
      <c r="K3413">
        <v>4.9000000000000004</v>
      </c>
      <c r="L3413" t="s">
        <v>152</v>
      </c>
      <c r="M3413" t="s">
        <v>29</v>
      </c>
      <c r="N3413" t="s">
        <v>72</v>
      </c>
      <c r="O3413" t="s">
        <v>152</v>
      </c>
      <c r="P3413" t="s">
        <v>152</v>
      </c>
      <c r="Q3413">
        <v>45</v>
      </c>
      <c r="R3413" t="s">
        <v>35</v>
      </c>
      <c r="S3413" t="s">
        <v>41</v>
      </c>
    </row>
    <row r="3414" spans="1:19" x14ac:dyDescent="0.3">
      <c r="A3414">
        <v>3413</v>
      </c>
      <c r="B3414">
        <v>61</v>
      </c>
      <c r="C3414" t="s">
        <v>153</v>
      </c>
      <c r="D3414" t="s">
        <v>42</v>
      </c>
      <c r="E3414" t="s">
        <v>43</v>
      </c>
      <c r="F3414">
        <v>83</v>
      </c>
      <c r="G3414" t="s">
        <v>116</v>
      </c>
      <c r="H3414" t="s">
        <v>45</v>
      </c>
      <c r="I3414" t="s">
        <v>136</v>
      </c>
      <c r="J3414" t="s">
        <v>58</v>
      </c>
      <c r="K3414">
        <v>3.8</v>
      </c>
      <c r="L3414" t="s">
        <v>152</v>
      </c>
      <c r="M3414" t="s">
        <v>27</v>
      </c>
      <c r="N3414" t="s">
        <v>76</v>
      </c>
      <c r="O3414" t="s">
        <v>152</v>
      </c>
      <c r="P3414" t="s">
        <v>152</v>
      </c>
      <c r="Q3414">
        <v>31</v>
      </c>
      <c r="R3414" t="s">
        <v>29</v>
      </c>
      <c r="S3414" t="s">
        <v>60</v>
      </c>
    </row>
    <row r="3415" spans="1:19" x14ac:dyDescent="0.3">
      <c r="A3415">
        <v>3414</v>
      </c>
      <c r="B3415">
        <v>34</v>
      </c>
      <c r="C3415" t="s">
        <v>153</v>
      </c>
      <c r="D3415" t="s">
        <v>143</v>
      </c>
      <c r="E3415" t="s">
        <v>69</v>
      </c>
      <c r="F3415">
        <v>90</v>
      </c>
      <c r="G3415" t="s">
        <v>80</v>
      </c>
      <c r="H3415" t="s">
        <v>92</v>
      </c>
      <c r="I3415" t="s">
        <v>94</v>
      </c>
      <c r="J3415" t="s">
        <v>25</v>
      </c>
      <c r="K3415">
        <v>2.5</v>
      </c>
      <c r="L3415" t="s">
        <v>152</v>
      </c>
      <c r="M3415" t="s">
        <v>35</v>
      </c>
      <c r="N3415" t="s">
        <v>28</v>
      </c>
      <c r="O3415" t="s">
        <v>152</v>
      </c>
      <c r="P3415" t="s">
        <v>152</v>
      </c>
      <c r="Q3415">
        <v>16</v>
      </c>
      <c r="R3415" t="s">
        <v>46</v>
      </c>
      <c r="S3415" t="s">
        <v>77</v>
      </c>
    </row>
    <row r="3416" spans="1:19" x14ac:dyDescent="0.3">
      <c r="A3416">
        <v>3415</v>
      </c>
      <c r="B3416">
        <v>27</v>
      </c>
      <c r="C3416" t="s">
        <v>153</v>
      </c>
      <c r="D3416" t="s">
        <v>137</v>
      </c>
      <c r="E3416" t="s">
        <v>43</v>
      </c>
      <c r="F3416">
        <v>94</v>
      </c>
      <c r="G3416" t="s">
        <v>139</v>
      </c>
      <c r="H3416" t="s">
        <v>45</v>
      </c>
      <c r="I3416" t="s">
        <v>33</v>
      </c>
      <c r="J3416" t="s">
        <v>39</v>
      </c>
      <c r="K3416">
        <v>4.9000000000000004</v>
      </c>
      <c r="L3416" t="s">
        <v>152</v>
      </c>
      <c r="M3416" t="s">
        <v>29</v>
      </c>
      <c r="N3416" t="s">
        <v>47</v>
      </c>
      <c r="O3416" t="s">
        <v>152</v>
      </c>
      <c r="P3416" t="s">
        <v>152</v>
      </c>
      <c r="Q3416">
        <v>3</v>
      </c>
      <c r="R3416" t="s">
        <v>34</v>
      </c>
      <c r="S3416" t="s">
        <v>60</v>
      </c>
    </row>
    <row r="3417" spans="1:19" x14ac:dyDescent="0.3">
      <c r="A3417">
        <v>3416</v>
      </c>
      <c r="B3417">
        <v>38</v>
      </c>
      <c r="C3417" t="s">
        <v>153</v>
      </c>
      <c r="D3417" t="s">
        <v>20</v>
      </c>
      <c r="E3417" t="s">
        <v>21</v>
      </c>
      <c r="F3417">
        <v>68</v>
      </c>
      <c r="G3417" t="s">
        <v>85</v>
      </c>
      <c r="H3417" t="s">
        <v>45</v>
      </c>
      <c r="I3417" t="s">
        <v>81</v>
      </c>
      <c r="J3417" t="s">
        <v>58</v>
      </c>
      <c r="K3417">
        <v>3</v>
      </c>
      <c r="L3417" t="s">
        <v>152</v>
      </c>
      <c r="M3417" t="s">
        <v>27</v>
      </c>
      <c r="N3417" t="s">
        <v>72</v>
      </c>
      <c r="O3417" t="s">
        <v>152</v>
      </c>
      <c r="P3417" t="s">
        <v>152</v>
      </c>
      <c r="Q3417">
        <v>15</v>
      </c>
      <c r="R3417" t="s">
        <v>34</v>
      </c>
      <c r="S3417" t="s">
        <v>50</v>
      </c>
    </row>
    <row r="3418" spans="1:19" x14ac:dyDescent="0.3">
      <c r="A3418">
        <v>3417</v>
      </c>
      <c r="B3418">
        <v>25</v>
      </c>
      <c r="C3418" t="s">
        <v>153</v>
      </c>
      <c r="D3418" t="s">
        <v>42</v>
      </c>
      <c r="E3418" t="s">
        <v>43</v>
      </c>
      <c r="F3418">
        <v>53</v>
      </c>
      <c r="G3418" t="s">
        <v>90</v>
      </c>
      <c r="H3418" t="s">
        <v>45</v>
      </c>
      <c r="I3418" t="s">
        <v>75</v>
      </c>
      <c r="J3418" t="s">
        <v>39</v>
      </c>
      <c r="K3418">
        <v>3.2</v>
      </c>
      <c r="L3418" t="s">
        <v>152</v>
      </c>
      <c r="M3418" t="s">
        <v>46</v>
      </c>
      <c r="N3418" t="s">
        <v>76</v>
      </c>
      <c r="O3418" t="s">
        <v>152</v>
      </c>
      <c r="P3418" t="s">
        <v>152</v>
      </c>
      <c r="Q3418">
        <v>11</v>
      </c>
      <c r="R3418" t="s">
        <v>34</v>
      </c>
      <c r="S3418" t="s">
        <v>97</v>
      </c>
    </row>
    <row r="3419" spans="1:19" x14ac:dyDescent="0.3">
      <c r="A3419">
        <v>3418</v>
      </c>
      <c r="B3419">
        <v>54</v>
      </c>
      <c r="C3419" t="s">
        <v>153</v>
      </c>
      <c r="D3419" t="s">
        <v>64</v>
      </c>
      <c r="E3419" t="s">
        <v>65</v>
      </c>
      <c r="F3419">
        <v>35</v>
      </c>
      <c r="G3419" t="s">
        <v>37</v>
      </c>
      <c r="H3419" t="s">
        <v>45</v>
      </c>
      <c r="I3419" t="s">
        <v>144</v>
      </c>
      <c r="J3419" t="s">
        <v>54</v>
      </c>
      <c r="K3419">
        <v>2.9</v>
      </c>
      <c r="L3419" t="s">
        <v>152</v>
      </c>
      <c r="M3419" t="s">
        <v>46</v>
      </c>
      <c r="N3419" t="s">
        <v>72</v>
      </c>
      <c r="O3419" t="s">
        <v>152</v>
      </c>
      <c r="P3419" t="s">
        <v>152</v>
      </c>
      <c r="Q3419">
        <v>22</v>
      </c>
      <c r="R3419" t="s">
        <v>59</v>
      </c>
      <c r="S3419" t="s">
        <v>30</v>
      </c>
    </row>
    <row r="3420" spans="1:19" x14ac:dyDescent="0.3">
      <c r="A3420">
        <v>3419</v>
      </c>
      <c r="B3420">
        <v>53</v>
      </c>
      <c r="C3420" t="s">
        <v>153</v>
      </c>
      <c r="D3420" t="s">
        <v>102</v>
      </c>
      <c r="E3420" t="s">
        <v>65</v>
      </c>
      <c r="F3420">
        <v>30</v>
      </c>
      <c r="G3420" t="s">
        <v>131</v>
      </c>
      <c r="H3420" t="s">
        <v>45</v>
      </c>
      <c r="I3420" t="s">
        <v>118</v>
      </c>
      <c r="J3420" t="s">
        <v>54</v>
      </c>
      <c r="K3420">
        <v>2.8</v>
      </c>
      <c r="L3420" t="s">
        <v>152</v>
      </c>
      <c r="M3420" t="s">
        <v>35</v>
      </c>
      <c r="N3420" t="s">
        <v>40</v>
      </c>
      <c r="O3420" t="s">
        <v>152</v>
      </c>
      <c r="P3420" t="s">
        <v>152</v>
      </c>
      <c r="Q3420">
        <v>35</v>
      </c>
      <c r="R3420" t="s">
        <v>59</v>
      </c>
      <c r="S3420" t="s">
        <v>50</v>
      </c>
    </row>
    <row r="3421" spans="1:19" x14ac:dyDescent="0.3">
      <c r="A3421">
        <v>3420</v>
      </c>
      <c r="B3421">
        <v>23</v>
      </c>
      <c r="C3421" t="s">
        <v>153</v>
      </c>
      <c r="D3421" t="s">
        <v>106</v>
      </c>
      <c r="E3421" t="s">
        <v>69</v>
      </c>
      <c r="F3421">
        <v>26</v>
      </c>
      <c r="G3421" t="s">
        <v>66</v>
      </c>
      <c r="H3421" t="s">
        <v>23</v>
      </c>
      <c r="I3421" t="s">
        <v>126</v>
      </c>
      <c r="J3421" t="s">
        <v>25</v>
      </c>
      <c r="K3421">
        <v>3.1</v>
      </c>
      <c r="L3421" t="s">
        <v>152</v>
      </c>
      <c r="M3421" t="s">
        <v>29</v>
      </c>
      <c r="N3421" t="s">
        <v>76</v>
      </c>
      <c r="O3421" t="s">
        <v>152</v>
      </c>
      <c r="P3421" t="s">
        <v>152</v>
      </c>
      <c r="Q3421">
        <v>5</v>
      </c>
      <c r="R3421" t="s">
        <v>29</v>
      </c>
      <c r="S3421" t="s">
        <v>77</v>
      </c>
    </row>
    <row r="3422" spans="1:19" x14ac:dyDescent="0.3">
      <c r="A3422">
        <v>3421</v>
      </c>
      <c r="B3422">
        <v>19</v>
      </c>
      <c r="C3422" t="s">
        <v>153</v>
      </c>
      <c r="D3422" t="s">
        <v>124</v>
      </c>
      <c r="E3422" t="s">
        <v>69</v>
      </c>
      <c r="F3422">
        <v>60</v>
      </c>
      <c r="G3422" t="s">
        <v>22</v>
      </c>
      <c r="H3422" t="s">
        <v>45</v>
      </c>
      <c r="I3422" t="s">
        <v>75</v>
      </c>
      <c r="J3422" t="s">
        <v>25</v>
      </c>
      <c r="K3422">
        <v>3.4</v>
      </c>
      <c r="L3422" t="s">
        <v>152</v>
      </c>
      <c r="M3422" t="s">
        <v>59</v>
      </c>
      <c r="N3422" t="s">
        <v>28</v>
      </c>
      <c r="O3422" t="s">
        <v>152</v>
      </c>
      <c r="P3422" t="s">
        <v>152</v>
      </c>
      <c r="Q3422">
        <v>35</v>
      </c>
      <c r="R3422" t="s">
        <v>46</v>
      </c>
      <c r="S3422" t="s">
        <v>77</v>
      </c>
    </row>
    <row r="3423" spans="1:19" x14ac:dyDescent="0.3">
      <c r="A3423">
        <v>3422</v>
      </c>
      <c r="B3423">
        <v>57</v>
      </c>
      <c r="C3423" t="s">
        <v>153</v>
      </c>
      <c r="D3423" t="s">
        <v>73</v>
      </c>
      <c r="E3423" t="s">
        <v>43</v>
      </c>
      <c r="F3423">
        <v>30</v>
      </c>
      <c r="G3423" t="s">
        <v>127</v>
      </c>
      <c r="H3423" t="s">
        <v>45</v>
      </c>
      <c r="I3423" t="s">
        <v>33</v>
      </c>
      <c r="J3423" t="s">
        <v>54</v>
      </c>
      <c r="K3423">
        <v>2.9</v>
      </c>
      <c r="L3423" t="s">
        <v>152</v>
      </c>
      <c r="M3423" t="s">
        <v>46</v>
      </c>
      <c r="N3423" t="s">
        <v>40</v>
      </c>
      <c r="O3423" t="s">
        <v>152</v>
      </c>
      <c r="P3423" t="s">
        <v>152</v>
      </c>
      <c r="Q3423">
        <v>27</v>
      </c>
      <c r="R3423" t="s">
        <v>46</v>
      </c>
      <c r="S3423" t="s">
        <v>41</v>
      </c>
    </row>
    <row r="3424" spans="1:19" x14ac:dyDescent="0.3">
      <c r="A3424">
        <v>3423</v>
      </c>
      <c r="B3424">
        <v>19</v>
      </c>
      <c r="C3424" t="s">
        <v>153</v>
      </c>
      <c r="D3424" t="s">
        <v>64</v>
      </c>
      <c r="E3424" t="s">
        <v>65</v>
      </c>
      <c r="F3424">
        <v>91</v>
      </c>
      <c r="G3424" t="s">
        <v>85</v>
      </c>
      <c r="H3424" t="s">
        <v>23</v>
      </c>
      <c r="I3424" t="s">
        <v>118</v>
      </c>
      <c r="J3424" t="s">
        <v>25</v>
      </c>
      <c r="K3424">
        <v>3.2</v>
      </c>
      <c r="L3424" t="s">
        <v>152</v>
      </c>
      <c r="M3424" t="s">
        <v>27</v>
      </c>
      <c r="N3424" t="s">
        <v>47</v>
      </c>
      <c r="O3424" t="s">
        <v>152</v>
      </c>
      <c r="P3424" t="s">
        <v>152</v>
      </c>
      <c r="Q3424">
        <v>9</v>
      </c>
      <c r="R3424" t="s">
        <v>29</v>
      </c>
      <c r="S3424" t="s">
        <v>88</v>
      </c>
    </row>
    <row r="3425" spans="1:19" x14ac:dyDescent="0.3">
      <c r="A3425">
        <v>3424</v>
      </c>
      <c r="B3425">
        <v>33</v>
      </c>
      <c r="C3425" t="s">
        <v>153</v>
      </c>
      <c r="D3425" t="s">
        <v>137</v>
      </c>
      <c r="E3425" t="s">
        <v>43</v>
      </c>
      <c r="F3425">
        <v>71</v>
      </c>
      <c r="G3425" t="s">
        <v>37</v>
      </c>
      <c r="H3425" t="s">
        <v>45</v>
      </c>
      <c r="I3425" t="s">
        <v>110</v>
      </c>
      <c r="J3425" t="s">
        <v>39</v>
      </c>
      <c r="K3425">
        <v>3.8</v>
      </c>
      <c r="L3425" t="s">
        <v>152</v>
      </c>
      <c r="M3425" t="s">
        <v>29</v>
      </c>
      <c r="N3425" t="s">
        <v>47</v>
      </c>
      <c r="O3425" t="s">
        <v>152</v>
      </c>
      <c r="P3425" t="s">
        <v>152</v>
      </c>
      <c r="Q3425">
        <v>21</v>
      </c>
      <c r="R3425" t="s">
        <v>46</v>
      </c>
      <c r="S3425" t="s">
        <v>77</v>
      </c>
    </row>
    <row r="3426" spans="1:19" x14ac:dyDescent="0.3">
      <c r="A3426">
        <v>3425</v>
      </c>
      <c r="B3426">
        <v>33</v>
      </c>
      <c r="C3426" t="s">
        <v>153</v>
      </c>
      <c r="D3426" t="s">
        <v>119</v>
      </c>
      <c r="E3426" t="s">
        <v>69</v>
      </c>
      <c r="F3426">
        <v>64</v>
      </c>
      <c r="G3426" t="s">
        <v>103</v>
      </c>
      <c r="H3426" t="s">
        <v>23</v>
      </c>
      <c r="I3426" t="s">
        <v>96</v>
      </c>
      <c r="J3426" t="s">
        <v>54</v>
      </c>
      <c r="K3426">
        <v>3.6</v>
      </c>
      <c r="L3426" t="s">
        <v>152</v>
      </c>
      <c r="M3426" t="s">
        <v>29</v>
      </c>
      <c r="N3426" t="s">
        <v>72</v>
      </c>
      <c r="O3426" t="s">
        <v>152</v>
      </c>
      <c r="P3426" t="s">
        <v>152</v>
      </c>
      <c r="Q3426">
        <v>23</v>
      </c>
      <c r="R3426" t="s">
        <v>27</v>
      </c>
      <c r="S3426" t="s">
        <v>88</v>
      </c>
    </row>
    <row r="3427" spans="1:19" x14ac:dyDescent="0.3">
      <c r="A3427">
        <v>3426</v>
      </c>
      <c r="B3427">
        <v>38</v>
      </c>
      <c r="C3427" t="s">
        <v>153</v>
      </c>
      <c r="D3427" t="s">
        <v>124</v>
      </c>
      <c r="E3427" t="s">
        <v>69</v>
      </c>
      <c r="F3427">
        <v>54</v>
      </c>
      <c r="G3427" t="s">
        <v>151</v>
      </c>
      <c r="H3427" t="s">
        <v>45</v>
      </c>
      <c r="I3427" t="s">
        <v>144</v>
      </c>
      <c r="J3427" t="s">
        <v>54</v>
      </c>
      <c r="K3427">
        <v>4.3</v>
      </c>
      <c r="L3427" t="s">
        <v>152</v>
      </c>
      <c r="M3427" t="s">
        <v>34</v>
      </c>
      <c r="N3427" t="s">
        <v>47</v>
      </c>
      <c r="O3427" t="s">
        <v>152</v>
      </c>
      <c r="P3427" t="s">
        <v>152</v>
      </c>
      <c r="Q3427">
        <v>3</v>
      </c>
      <c r="R3427" t="s">
        <v>59</v>
      </c>
      <c r="S3427" t="s">
        <v>77</v>
      </c>
    </row>
    <row r="3428" spans="1:19" x14ac:dyDescent="0.3">
      <c r="A3428">
        <v>3427</v>
      </c>
      <c r="B3428">
        <v>47</v>
      </c>
      <c r="C3428" t="s">
        <v>153</v>
      </c>
      <c r="D3428" t="s">
        <v>125</v>
      </c>
      <c r="E3428" t="s">
        <v>21</v>
      </c>
      <c r="F3428">
        <v>35</v>
      </c>
      <c r="G3428" t="s">
        <v>48</v>
      </c>
      <c r="H3428" t="s">
        <v>92</v>
      </c>
      <c r="I3428" t="s">
        <v>136</v>
      </c>
      <c r="J3428" t="s">
        <v>58</v>
      </c>
      <c r="K3428">
        <v>4.8</v>
      </c>
      <c r="L3428" t="s">
        <v>152</v>
      </c>
      <c r="M3428" t="s">
        <v>46</v>
      </c>
      <c r="N3428" t="s">
        <v>72</v>
      </c>
      <c r="O3428" t="s">
        <v>152</v>
      </c>
      <c r="P3428" t="s">
        <v>152</v>
      </c>
      <c r="Q3428">
        <v>31</v>
      </c>
      <c r="R3428" t="s">
        <v>27</v>
      </c>
      <c r="S3428" t="s">
        <v>50</v>
      </c>
    </row>
    <row r="3429" spans="1:19" x14ac:dyDescent="0.3">
      <c r="A3429">
        <v>3428</v>
      </c>
      <c r="B3429">
        <v>39</v>
      </c>
      <c r="C3429" t="s">
        <v>153</v>
      </c>
      <c r="D3429" t="s">
        <v>113</v>
      </c>
      <c r="E3429" t="s">
        <v>21</v>
      </c>
      <c r="F3429">
        <v>38</v>
      </c>
      <c r="G3429" t="s">
        <v>151</v>
      </c>
      <c r="H3429" t="s">
        <v>92</v>
      </c>
      <c r="I3429" t="s">
        <v>49</v>
      </c>
      <c r="J3429" t="s">
        <v>25</v>
      </c>
      <c r="K3429">
        <v>2.5</v>
      </c>
      <c r="L3429" t="s">
        <v>152</v>
      </c>
      <c r="M3429" t="s">
        <v>34</v>
      </c>
      <c r="N3429" t="s">
        <v>76</v>
      </c>
      <c r="O3429" t="s">
        <v>152</v>
      </c>
      <c r="P3429" t="s">
        <v>152</v>
      </c>
      <c r="Q3429">
        <v>44</v>
      </c>
      <c r="R3429" t="s">
        <v>35</v>
      </c>
      <c r="S3429" t="s">
        <v>50</v>
      </c>
    </row>
    <row r="3430" spans="1:19" x14ac:dyDescent="0.3">
      <c r="A3430">
        <v>3429</v>
      </c>
      <c r="B3430">
        <v>32</v>
      </c>
      <c r="C3430" t="s">
        <v>153</v>
      </c>
      <c r="D3430" t="s">
        <v>106</v>
      </c>
      <c r="E3430" t="s">
        <v>69</v>
      </c>
      <c r="F3430">
        <v>69</v>
      </c>
      <c r="G3430" t="s">
        <v>149</v>
      </c>
      <c r="H3430" t="s">
        <v>45</v>
      </c>
      <c r="I3430" t="s">
        <v>24</v>
      </c>
      <c r="J3430" t="s">
        <v>58</v>
      </c>
      <c r="K3430">
        <v>2.5</v>
      </c>
      <c r="L3430" t="s">
        <v>152</v>
      </c>
      <c r="M3430" t="s">
        <v>59</v>
      </c>
      <c r="N3430" t="s">
        <v>47</v>
      </c>
      <c r="O3430" t="s">
        <v>152</v>
      </c>
      <c r="P3430" t="s">
        <v>152</v>
      </c>
      <c r="Q3430">
        <v>20</v>
      </c>
      <c r="R3430" t="s">
        <v>29</v>
      </c>
      <c r="S3430" t="s">
        <v>88</v>
      </c>
    </row>
    <row r="3431" spans="1:19" x14ac:dyDescent="0.3">
      <c r="A3431">
        <v>3430</v>
      </c>
      <c r="B3431">
        <v>27</v>
      </c>
      <c r="C3431" t="s">
        <v>153</v>
      </c>
      <c r="D3431" t="s">
        <v>87</v>
      </c>
      <c r="E3431" t="s">
        <v>21</v>
      </c>
      <c r="F3431">
        <v>96</v>
      </c>
      <c r="G3431" t="s">
        <v>120</v>
      </c>
      <c r="H3431" t="s">
        <v>38</v>
      </c>
      <c r="I3431" t="s">
        <v>75</v>
      </c>
      <c r="J3431" t="s">
        <v>25</v>
      </c>
      <c r="K3431">
        <v>4.5999999999999996</v>
      </c>
      <c r="L3431" t="s">
        <v>152</v>
      </c>
      <c r="M3431" t="s">
        <v>59</v>
      </c>
      <c r="N3431" t="s">
        <v>28</v>
      </c>
      <c r="O3431" t="s">
        <v>152</v>
      </c>
      <c r="P3431" t="s">
        <v>152</v>
      </c>
      <c r="Q3431">
        <v>34</v>
      </c>
      <c r="R3431" t="s">
        <v>59</v>
      </c>
      <c r="S3431" t="s">
        <v>41</v>
      </c>
    </row>
    <row r="3432" spans="1:19" x14ac:dyDescent="0.3">
      <c r="A3432">
        <v>3431</v>
      </c>
      <c r="B3432">
        <v>67</v>
      </c>
      <c r="C3432" t="s">
        <v>153</v>
      </c>
      <c r="D3432" t="s">
        <v>125</v>
      </c>
      <c r="E3432" t="s">
        <v>21</v>
      </c>
      <c r="F3432">
        <v>73</v>
      </c>
      <c r="G3432" t="s">
        <v>57</v>
      </c>
      <c r="H3432" t="s">
        <v>45</v>
      </c>
      <c r="I3432" t="s">
        <v>93</v>
      </c>
      <c r="J3432" t="s">
        <v>25</v>
      </c>
      <c r="K3432">
        <v>4.2</v>
      </c>
      <c r="L3432" t="s">
        <v>152</v>
      </c>
      <c r="M3432" t="s">
        <v>27</v>
      </c>
      <c r="N3432" t="s">
        <v>47</v>
      </c>
      <c r="O3432" t="s">
        <v>152</v>
      </c>
      <c r="P3432" t="s">
        <v>152</v>
      </c>
      <c r="Q3432">
        <v>17</v>
      </c>
      <c r="R3432" t="s">
        <v>34</v>
      </c>
      <c r="S3432" t="s">
        <v>97</v>
      </c>
    </row>
    <row r="3433" spans="1:19" x14ac:dyDescent="0.3">
      <c r="A3433">
        <v>3432</v>
      </c>
      <c r="B3433">
        <v>46</v>
      </c>
      <c r="C3433" t="s">
        <v>153</v>
      </c>
      <c r="D3433" t="s">
        <v>133</v>
      </c>
      <c r="E3433" t="s">
        <v>69</v>
      </c>
      <c r="F3433">
        <v>49</v>
      </c>
      <c r="G3433" t="s">
        <v>130</v>
      </c>
      <c r="H3433" t="s">
        <v>38</v>
      </c>
      <c r="I3433" t="s">
        <v>96</v>
      </c>
      <c r="J3433" t="s">
        <v>54</v>
      </c>
      <c r="K3433">
        <v>4.2</v>
      </c>
      <c r="L3433" t="s">
        <v>152</v>
      </c>
      <c r="M3433" t="s">
        <v>35</v>
      </c>
      <c r="N3433" t="s">
        <v>28</v>
      </c>
      <c r="O3433" t="s">
        <v>152</v>
      </c>
      <c r="P3433" t="s">
        <v>152</v>
      </c>
      <c r="Q3433">
        <v>20</v>
      </c>
      <c r="R3433" t="s">
        <v>29</v>
      </c>
      <c r="S3433" t="s">
        <v>50</v>
      </c>
    </row>
    <row r="3434" spans="1:19" x14ac:dyDescent="0.3">
      <c r="A3434">
        <v>3433</v>
      </c>
      <c r="B3434">
        <v>36</v>
      </c>
      <c r="C3434" t="s">
        <v>153</v>
      </c>
      <c r="D3434" t="s">
        <v>137</v>
      </c>
      <c r="E3434" t="s">
        <v>43</v>
      </c>
      <c r="F3434">
        <v>44</v>
      </c>
      <c r="G3434" t="s">
        <v>139</v>
      </c>
      <c r="H3434" t="s">
        <v>45</v>
      </c>
      <c r="I3434" t="s">
        <v>24</v>
      </c>
      <c r="J3434" t="s">
        <v>54</v>
      </c>
      <c r="K3434">
        <v>4.8</v>
      </c>
      <c r="L3434" t="s">
        <v>152</v>
      </c>
      <c r="M3434" t="s">
        <v>27</v>
      </c>
      <c r="N3434" t="s">
        <v>72</v>
      </c>
      <c r="O3434" t="s">
        <v>152</v>
      </c>
      <c r="P3434" t="s">
        <v>152</v>
      </c>
      <c r="Q3434">
        <v>46</v>
      </c>
      <c r="R3434" t="s">
        <v>46</v>
      </c>
      <c r="S3434" t="s">
        <v>97</v>
      </c>
    </row>
    <row r="3435" spans="1:19" x14ac:dyDescent="0.3">
      <c r="A3435">
        <v>3434</v>
      </c>
      <c r="B3435">
        <v>62</v>
      </c>
      <c r="C3435" t="s">
        <v>153</v>
      </c>
      <c r="D3435" t="s">
        <v>125</v>
      </c>
      <c r="E3435" t="s">
        <v>21</v>
      </c>
      <c r="F3435">
        <v>93</v>
      </c>
      <c r="G3435" t="s">
        <v>120</v>
      </c>
      <c r="H3435" t="s">
        <v>45</v>
      </c>
      <c r="I3435" t="s">
        <v>134</v>
      </c>
      <c r="J3435" t="s">
        <v>39</v>
      </c>
      <c r="K3435">
        <v>4.5</v>
      </c>
      <c r="L3435" t="s">
        <v>152</v>
      </c>
      <c r="M3435" t="s">
        <v>35</v>
      </c>
      <c r="N3435" t="s">
        <v>40</v>
      </c>
      <c r="O3435" t="s">
        <v>152</v>
      </c>
      <c r="P3435" t="s">
        <v>152</v>
      </c>
      <c r="Q3435">
        <v>28</v>
      </c>
      <c r="R3435" t="s">
        <v>46</v>
      </c>
      <c r="S3435" t="s">
        <v>50</v>
      </c>
    </row>
    <row r="3436" spans="1:19" x14ac:dyDescent="0.3">
      <c r="A3436">
        <v>3435</v>
      </c>
      <c r="B3436">
        <v>31</v>
      </c>
      <c r="C3436" t="s">
        <v>153</v>
      </c>
      <c r="D3436" t="s">
        <v>95</v>
      </c>
      <c r="E3436" t="s">
        <v>21</v>
      </c>
      <c r="F3436">
        <v>72</v>
      </c>
      <c r="G3436" t="s">
        <v>123</v>
      </c>
      <c r="H3436" t="s">
        <v>38</v>
      </c>
      <c r="I3436" t="s">
        <v>121</v>
      </c>
      <c r="J3436" t="s">
        <v>54</v>
      </c>
      <c r="K3436">
        <v>3.3</v>
      </c>
      <c r="L3436" t="s">
        <v>152</v>
      </c>
      <c r="M3436" t="s">
        <v>46</v>
      </c>
      <c r="N3436" t="s">
        <v>72</v>
      </c>
      <c r="O3436" t="s">
        <v>152</v>
      </c>
      <c r="P3436" t="s">
        <v>152</v>
      </c>
      <c r="Q3436">
        <v>6</v>
      </c>
      <c r="R3436" t="s">
        <v>29</v>
      </c>
      <c r="S3436" t="s">
        <v>30</v>
      </c>
    </row>
    <row r="3437" spans="1:19" x14ac:dyDescent="0.3">
      <c r="A3437">
        <v>3436</v>
      </c>
      <c r="B3437">
        <v>68</v>
      </c>
      <c r="C3437" t="s">
        <v>153</v>
      </c>
      <c r="D3437" t="s">
        <v>125</v>
      </c>
      <c r="E3437" t="s">
        <v>21</v>
      </c>
      <c r="F3437">
        <v>91</v>
      </c>
      <c r="G3437" t="s">
        <v>57</v>
      </c>
      <c r="H3437" t="s">
        <v>45</v>
      </c>
      <c r="I3437" t="s">
        <v>118</v>
      </c>
      <c r="J3437" t="s">
        <v>54</v>
      </c>
      <c r="K3437">
        <v>2.7</v>
      </c>
      <c r="L3437" t="s">
        <v>152</v>
      </c>
      <c r="M3437" t="s">
        <v>59</v>
      </c>
      <c r="N3437" t="s">
        <v>72</v>
      </c>
      <c r="O3437" t="s">
        <v>152</v>
      </c>
      <c r="P3437" t="s">
        <v>152</v>
      </c>
      <c r="Q3437">
        <v>50</v>
      </c>
      <c r="R3437" t="s">
        <v>59</v>
      </c>
      <c r="S3437" t="s">
        <v>77</v>
      </c>
    </row>
    <row r="3438" spans="1:19" x14ac:dyDescent="0.3">
      <c r="A3438">
        <v>3437</v>
      </c>
      <c r="B3438">
        <v>57</v>
      </c>
      <c r="C3438" t="s">
        <v>153</v>
      </c>
      <c r="D3438" t="s">
        <v>133</v>
      </c>
      <c r="E3438" t="s">
        <v>69</v>
      </c>
      <c r="F3438">
        <v>83</v>
      </c>
      <c r="G3438" t="s">
        <v>145</v>
      </c>
      <c r="H3438" t="s">
        <v>23</v>
      </c>
      <c r="I3438" t="s">
        <v>100</v>
      </c>
      <c r="J3438" t="s">
        <v>25</v>
      </c>
      <c r="K3438">
        <v>2.8</v>
      </c>
      <c r="L3438" t="s">
        <v>152</v>
      </c>
      <c r="M3438" t="s">
        <v>29</v>
      </c>
      <c r="N3438" t="s">
        <v>72</v>
      </c>
      <c r="O3438" t="s">
        <v>152</v>
      </c>
      <c r="P3438" t="s">
        <v>152</v>
      </c>
      <c r="Q3438">
        <v>41</v>
      </c>
      <c r="R3438" t="s">
        <v>34</v>
      </c>
      <c r="S3438" t="s">
        <v>88</v>
      </c>
    </row>
    <row r="3439" spans="1:19" x14ac:dyDescent="0.3">
      <c r="A3439">
        <v>3438</v>
      </c>
      <c r="B3439">
        <v>22</v>
      </c>
      <c r="C3439" t="s">
        <v>153</v>
      </c>
      <c r="D3439" t="s">
        <v>102</v>
      </c>
      <c r="E3439" t="s">
        <v>65</v>
      </c>
      <c r="F3439">
        <v>62</v>
      </c>
      <c r="G3439" t="s">
        <v>101</v>
      </c>
      <c r="H3439" t="s">
        <v>38</v>
      </c>
      <c r="I3439" t="s">
        <v>96</v>
      </c>
      <c r="J3439" t="s">
        <v>25</v>
      </c>
      <c r="K3439">
        <v>3.5</v>
      </c>
      <c r="L3439" t="s">
        <v>152</v>
      </c>
      <c r="M3439" t="s">
        <v>29</v>
      </c>
      <c r="N3439" t="s">
        <v>72</v>
      </c>
      <c r="O3439" t="s">
        <v>152</v>
      </c>
      <c r="P3439" t="s">
        <v>152</v>
      </c>
      <c r="Q3439">
        <v>50</v>
      </c>
      <c r="R3439" t="s">
        <v>46</v>
      </c>
      <c r="S3439" t="s">
        <v>50</v>
      </c>
    </row>
    <row r="3440" spans="1:19" x14ac:dyDescent="0.3">
      <c r="A3440">
        <v>3439</v>
      </c>
      <c r="B3440">
        <v>26</v>
      </c>
      <c r="C3440" t="s">
        <v>153</v>
      </c>
      <c r="D3440" t="s">
        <v>56</v>
      </c>
      <c r="E3440" t="s">
        <v>21</v>
      </c>
      <c r="F3440">
        <v>71</v>
      </c>
      <c r="G3440" t="s">
        <v>22</v>
      </c>
      <c r="H3440" t="s">
        <v>45</v>
      </c>
      <c r="I3440" t="s">
        <v>84</v>
      </c>
      <c r="J3440" t="s">
        <v>58</v>
      </c>
      <c r="K3440">
        <v>3</v>
      </c>
      <c r="L3440" t="s">
        <v>152</v>
      </c>
      <c r="M3440" t="s">
        <v>59</v>
      </c>
      <c r="N3440" t="s">
        <v>76</v>
      </c>
      <c r="O3440" t="s">
        <v>152</v>
      </c>
      <c r="P3440" t="s">
        <v>152</v>
      </c>
      <c r="Q3440">
        <v>33</v>
      </c>
      <c r="R3440" t="s">
        <v>27</v>
      </c>
      <c r="S3440" t="s">
        <v>88</v>
      </c>
    </row>
    <row r="3441" spans="1:19" x14ac:dyDescent="0.3">
      <c r="A3441">
        <v>3440</v>
      </c>
      <c r="B3441">
        <v>43</v>
      </c>
      <c r="C3441" t="s">
        <v>153</v>
      </c>
      <c r="D3441" t="s">
        <v>143</v>
      </c>
      <c r="E3441" t="s">
        <v>69</v>
      </c>
      <c r="F3441">
        <v>93</v>
      </c>
      <c r="G3441" t="s">
        <v>135</v>
      </c>
      <c r="H3441" t="s">
        <v>45</v>
      </c>
      <c r="I3441" t="s">
        <v>24</v>
      </c>
      <c r="J3441" t="s">
        <v>54</v>
      </c>
      <c r="K3441">
        <v>4.5</v>
      </c>
      <c r="L3441" t="s">
        <v>152</v>
      </c>
      <c r="M3441" t="s">
        <v>35</v>
      </c>
      <c r="N3441" t="s">
        <v>28</v>
      </c>
      <c r="O3441" t="s">
        <v>152</v>
      </c>
      <c r="P3441" t="s">
        <v>152</v>
      </c>
      <c r="Q3441">
        <v>25</v>
      </c>
      <c r="R3441" t="s">
        <v>29</v>
      </c>
      <c r="S3441" t="s">
        <v>60</v>
      </c>
    </row>
    <row r="3442" spans="1:19" x14ac:dyDescent="0.3">
      <c r="A3442">
        <v>3441</v>
      </c>
      <c r="B3442">
        <v>45</v>
      </c>
      <c r="C3442" t="s">
        <v>153</v>
      </c>
      <c r="D3442" t="s">
        <v>68</v>
      </c>
      <c r="E3442" t="s">
        <v>69</v>
      </c>
      <c r="F3442">
        <v>63</v>
      </c>
      <c r="G3442" t="s">
        <v>128</v>
      </c>
      <c r="H3442" t="s">
        <v>23</v>
      </c>
      <c r="I3442" t="s">
        <v>136</v>
      </c>
      <c r="J3442" t="s">
        <v>58</v>
      </c>
      <c r="K3442">
        <v>4.3</v>
      </c>
      <c r="L3442" t="s">
        <v>152</v>
      </c>
      <c r="M3442" t="s">
        <v>27</v>
      </c>
      <c r="N3442" t="s">
        <v>72</v>
      </c>
      <c r="O3442" t="s">
        <v>152</v>
      </c>
      <c r="P3442" t="s">
        <v>152</v>
      </c>
      <c r="Q3442">
        <v>2</v>
      </c>
      <c r="R3442" t="s">
        <v>46</v>
      </c>
      <c r="S3442" t="s">
        <v>41</v>
      </c>
    </row>
    <row r="3443" spans="1:19" x14ac:dyDescent="0.3">
      <c r="A3443">
        <v>3442</v>
      </c>
      <c r="B3443">
        <v>64</v>
      </c>
      <c r="C3443" t="s">
        <v>153</v>
      </c>
      <c r="D3443" t="s">
        <v>31</v>
      </c>
      <c r="E3443" t="s">
        <v>21</v>
      </c>
      <c r="F3443">
        <v>96</v>
      </c>
      <c r="G3443" t="s">
        <v>122</v>
      </c>
      <c r="H3443" t="s">
        <v>92</v>
      </c>
      <c r="I3443" t="s">
        <v>63</v>
      </c>
      <c r="J3443" t="s">
        <v>58</v>
      </c>
      <c r="K3443">
        <v>4.0999999999999996</v>
      </c>
      <c r="L3443" t="s">
        <v>152</v>
      </c>
      <c r="M3443" t="s">
        <v>59</v>
      </c>
      <c r="N3443" t="s">
        <v>55</v>
      </c>
      <c r="O3443" t="s">
        <v>152</v>
      </c>
      <c r="P3443" t="s">
        <v>152</v>
      </c>
      <c r="Q3443">
        <v>15</v>
      </c>
      <c r="R3443" t="s">
        <v>27</v>
      </c>
      <c r="S3443" t="s">
        <v>50</v>
      </c>
    </row>
    <row r="3444" spans="1:19" x14ac:dyDescent="0.3">
      <c r="A3444">
        <v>3443</v>
      </c>
      <c r="B3444">
        <v>28</v>
      </c>
      <c r="C3444" t="s">
        <v>153</v>
      </c>
      <c r="D3444" t="s">
        <v>87</v>
      </c>
      <c r="E3444" t="s">
        <v>21</v>
      </c>
      <c r="F3444">
        <v>78</v>
      </c>
      <c r="G3444" t="s">
        <v>151</v>
      </c>
      <c r="H3444" t="s">
        <v>45</v>
      </c>
      <c r="I3444" t="s">
        <v>84</v>
      </c>
      <c r="J3444" t="s">
        <v>39</v>
      </c>
      <c r="K3444">
        <v>4.3</v>
      </c>
      <c r="L3444" t="s">
        <v>152</v>
      </c>
      <c r="M3444" t="s">
        <v>29</v>
      </c>
      <c r="N3444" t="s">
        <v>47</v>
      </c>
      <c r="O3444" t="s">
        <v>152</v>
      </c>
      <c r="P3444" t="s">
        <v>152</v>
      </c>
      <c r="Q3444">
        <v>12</v>
      </c>
      <c r="R3444" t="s">
        <v>46</v>
      </c>
      <c r="S3444" t="s">
        <v>41</v>
      </c>
    </row>
    <row r="3445" spans="1:19" x14ac:dyDescent="0.3">
      <c r="A3445">
        <v>3444</v>
      </c>
      <c r="B3445">
        <v>47</v>
      </c>
      <c r="C3445" t="s">
        <v>153</v>
      </c>
      <c r="D3445" t="s">
        <v>82</v>
      </c>
      <c r="E3445" t="s">
        <v>21</v>
      </c>
      <c r="F3445">
        <v>24</v>
      </c>
      <c r="G3445" t="s">
        <v>122</v>
      </c>
      <c r="H3445" t="s">
        <v>23</v>
      </c>
      <c r="I3445" t="s">
        <v>67</v>
      </c>
      <c r="J3445" t="s">
        <v>54</v>
      </c>
      <c r="K3445">
        <v>5</v>
      </c>
      <c r="L3445" t="s">
        <v>152</v>
      </c>
      <c r="M3445" t="s">
        <v>46</v>
      </c>
      <c r="N3445" t="s">
        <v>40</v>
      </c>
      <c r="O3445" t="s">
        <v>152</v>
      </c>
      <c r="P3445" t="s">
        <v>152</v>
      </c>
      <c r="Q3445">
        <v>28</v>
      </c>
      <c r="R3445" t="s">
        <v>35</v>
      </c>
      <c r="S3445" t="s">
        <v>77</v>
      </c>
    </row>
    <row r="3446" spans="1:19" x14ac:dyDescent="0.3">
      <c r="A3446">
        <v>3445</v>
      </c>
      <c r="B3446">
        <v>53</v>
      </c>
      <c r="C3446" t="s">
        <v>153</v>
      </c>
      <c r="D3446" t="s">
        <v>95</v>
      </c>
      <c r="E3446" t="s">
        <v>21</v>
      </c>
      <c r="F3446">
        <v>63</v>
      </c>
      <c r="G3446" t="s">
        <v>44</v>
      </c>
      <c r="H3446" t="s">
        <v>38</v>
      </c>
      <c r="I3446" t="s">
        <v>96</v>
      </c>
      <c r="J3446" t="s">
        <v>54</v>
      </c>
      <c r="K3446">
        <v>3.8</v>
      </c>
      <c r="L3446" t="s">
        <v>152</v>
      </c>
      <c r="M3446" t="s">
        <v>35</v>
      </c>
      <c r="N3446" t="s">
        <v>72</v>
      </c>
      <c r="O3446" t="s">
        <v>152</v>
      </c>
      <c r="P3446" t="s">
        <v>152</v>
      </c>
      <c r="Q3446">
        <v>12</v>
      </c>
      <c r="R3446" t="s">
        <v>34</v>
      </c>
      <c r="S3446" t="s">
        <v>77</v>
      </c>
    </row>
    <row r="3447" spans="1:19" x14ac:dyDescent="0.3">
      <c r="A3447">
        <v>3446</v>
      </c>
      <c r="B3447">
        <v>42</v>
      </c>
      <c r="C3447" t="s">
        <v>153</v>
      </c>
      <c r="D3447" t="s">
        <v>124</v>
      </c>
      <c r="E3447" t="s">
        <v>69</v>
      </c>
      <c r="F3447">
        <v>58</v>
      </c>
      <c r="G3447" t="s">
        <v>103</v>
      </c>
      <c r="H3447" t="s">
        <v>45</v>
      </c>
      <c r="I3447" t="s">
        <v>136</v>
      </c>
      <c r="J3447" t="s">
        <v>58</v>
      </c>
      <c r="K3447">
        <v>4.9000000000000004</v>
      </c>
      <c r="L3447" t="s">
        <v>152</v>
      </c>
      <c r="M3447" t="s">
        <v>29</v>
      </c>
      <c r="N3447" t="s">
        <v>55</v>
      </c>
      <c r="O3447" t="s">
        <v>152</v>
      </c>
      <c r="P3447" t="s">
        <v>152</v>
      </c>
      <c r="Q3447">
        <v>3</v>
      </c>
      <c r="R3447" t="s">
        <v>59</v>
      </c>
      <c r="S3447" t="s">
        <v>50</v>
      </c>
    </row>
    <row r="3448" spans="1:19" x14ac:dyDescent="0.3">
      <c r="A3448">
        <v>3447</v>
      </c>
      <c r="B3448">
        <v>51</v>
      </c>
      <c r="C3448" t="s">
        <v>153</v>
      </c>
      <c r="D3448" t="s">
        <v>137</v>
      </c>
      <c r="E3448" t="s">
        <v>43</v>
      </c>
      <c r="F3448">
        <v>55</v>
      </c>
      <c r="G3448" t="s">
        <v>62</v>
      </c>
      <c r="H3448" t="s">
        <v>38</v>
      </c>
      <c r="I3448" t="s">
        <v>75</v>
      </c>
      <c r="J3448" t="s">
        <v>39</v>
      </c>
      <c r="K3448">
        <v>5</v>
      </c>
      <c r="L3448" t="s">
        <v>152</v>
      </c>
      <c r="M3448" t="s">
        <v>59</v>
      </c>
      <c r="N3448" t="s">
        <v>72</v>
      </c>
      <c r="O3448" t="s">
        <v>152</v>
      </c>
      <c r="P3448" t="s">
        <v>152</v>
      </c>
      <c r="Q3448">
        <v>20</v>
      </c>
      <c r="R3448" t="s">
        <v>35</v>
      </c>
      <c r="S3448" t="s">
        <v>41</v>
      </c>
    </row>
    <row r="3449" spans="1:19" x14ac:dyDescent="0.3">
      <c r="A3449">
        <v>3448</v>
      </c>
      <c r="B3449">
        <v>62</v>
      </c>
      <c r="C3449" t="s">
        <v>153</v>
      </c>
      <c r="D3449" t="s">
        <v>42</v>
      </c>
      <c r="E3449" t="s">
        <v>43</v>
      </c>
      <c r="F3449">
        <v>58</v>
      </c>
      <c r="G3449" t="s">
        <v>74</v>
      </c>
      <c r="H3449" t="s">
        <v>45</v>
      </c>
      <c r="I3449" t="s">
        <v>144</v>
      </c>
      <c r="J3449" t="s">
        <v>58</v>
      </c>
      <c r="K3449">
        <v>4.3</v>
      </c>
      <c r="L3449" t="s">
        <v>152</v>
      </c>
      <c r="M3449" t="s">
        <v>59</v>
      </c>
      <c r="N3449" t="s">
        <v>28</v>
      </c>
      <c r="O3449" t="s">
        <v>152</v>
      </c>
      <c r="P3449" t="s">
        <v>152</v>
      </c>
      <c r="Q3449">
        <v>3</v>
      </c>
      <c r="R3449" t="s">
        <v>34</v>
      </c>
      <c r="S3449" t="s">
        <v>77</v>
      </c>
    </row>
    <row r="3450" spans="1:19" x14ac:dyDescent="0.3">
      <c r="A3450">
        <v>3449</v>
      </c>
      <c r="B3450">
        <v>18</v>
      </c>
      <c r="C3450" t="s">
        <v>153</v>
      </c>
      <c r="D3450" t="s">
        <v>64</v>
      </c>
      <c r="E3450" t="s">
        <v>65</v>
      </c>
      <c r="F3450">
        <v>28</v>
      </c>
      <c r="G3450" t="s">
        <v>22</v>
      </c>
      <c r="H3450" t="s">
        <v>38</v>
      </c>
      <c r="I3450" t="s">
        <v>134</v>
      </c>
      <c r="J3450" t="s">
        <v>25</v>
      </c>
      <c r="K3450">
        <v>4.0999999999999996</v>
      </c>
      <c r="L3450" t="s">
        <v>152</v>
      </c>
      <c r="M3450" t="s">
        <v>46</v>
      </c>
      <c r="N3450" t="s">
        <v>28</v>
      </c>
      <c r="O3450" t="s">
        <v>152</v>
      </c>
      <c r="P3450" t="s">
        <v>152</v>
      </c>
      <c r="Q3450">
        <v>32</v>
      </c>
      <c r="R3450" t="s">
        <v>34</v>
      </c>
      <c r="S3450" t="s">
        <v>30</v>
      </c>
    </row>
    <row r="3451" spans="1:19" x14ac:dyDescent="0.3">
      <c r="A3451">
        <v>3450</v>
      </c>
      <c r="B3451">
        <v>48</v>
      </c>
      <c r="C3451" t="s">
        <v>153</v>
      </c>
      <c r="D3451" t="s">
        <v>20</v>
      </c>
      <c r="E3451" t="s">
        <v>21</v>
      </c>
      <c r="F3451">
        <v>37</v>
      </c>
      <c r="G3451" t="s">
        <v>111</v>
      </c>
      <c r="H3451" t="s">
        <v>45</v>
      </c>
      <c r="I3451" t="s">
        <v>110</v>
      </c>
      <c r="J3451" t="s">
        <v>39</v>
      </c>
      <c r="K3451">
        <v>4.5</v>
      </c>
      <c r="L3451" t="s">
        <v>152</v>
      </c>
      <c r="M3451" t="s">
        <v>46</v>
      </c>
      <c r="N3451" t="s">
        <v>55</v>
      </c>
      <c r="O3451" t="s">
        <v>152</v>
      </c>
      <c r="P3451" t="s">
        <v>152</v>
      </c>
      <c r="Q3451">
        <v>35</v>
      </c>
      <c r="R3451" t="s">
        <v>35</v>
      </c>
      <c r="S3451" t="s">
        <v>88</v>
      </c>
    </row>
    <row r="3452" spans="1:19" x14ac:dyDescent="0.3">
      <c r="A3452">
        <v>3451</v>
      </c>
      <c r="B3452">
        <v>20</v>
      </c>
      <c r="C3452" t="s">
        <v>153</v>
      </c>
      <c r="D3452" t="s">
        <v>61</v>
      </c>
      <c r="E3452" t="s">
        <v>21</v>
      </c>
      <c r="F3452">
        <v>78</v>
      </c>
      <c r="G3452" t="s">
        <v>129</v>
      </c>
      <c r="H3452" t="s">
        <v>45</v>
      </c>
      <c r="I3452" t="s">
        <v>71</v>
      </c>
      <c r="J3452" t="s">
        <v>39</v>
      </c>
      <c r="K3452">
        <v>3.6</v>
      </c>
      <c r="L3452" t="s">
        <v>152</v>
      </c>
      <c r="M3452" t="s">
        <v>46</v>
      </c>
      <c r="N3452" t="s">
        <v>76</v>
      </c>
      <c r="O3452" t="s">
        <v>152</v>
      </c>
      <c r="P3452" t="s">
        <v>152</v>
      </c>
      <c r="Q3452">
        <v>31</v>
      </c>
      <c r="R3452" t="s">
        <v>46</v>
      </c>
      <c r="S3452" t="s">
        <v>88</v>
      </c>
    </row>
    <row r="3453" spans="1:19" x14ac:dyDescent="0.3">
      <c r="A3453">
        <v>3452</v>
      </c>
      <c r="B3453">
        <v>32</v>
      </c>
      <c r="C3453" t="s">
        <v>153</v>
      </c>
      <c r="D3453" t="s">
        <v>20</v>
      </c>
      <c r="E3453" t="s">
        <v>21</v>
      </c>
      <c r="F3453">
        <v>73</v>
      </c>
      <c r="G3453" t="s">
        <v>107</v>
      </c>
      <c r="H3453" t="s">
        <v>92</v>
      </c>
      <c r="I3453" t="s">
        <v>67</v>
      </c>
      <c r="J3453" t="s">
        <v>58</v>
      </c>
      <c r="K3453">
        <v>3</v>
      </c>
      <c r="L3453" t="s">
        <v>152</v>
      </c>
      <c r="M3453" t="s">
        <v>34</v>
      </c>
      <c r="N3453" t="s">
        <v>40</v>
      </c>
      <c r="O3453" t="s">
        <v>152</v>
      </c>
      <c r="P3453" t="s">
        <v>152</v>
      </c>
      <c r="Q3453">
        <v>13</v>
      </c>
      <c r="R3453" t="s">
        <v>27</v>
      </c>
      <c r="S3453" t="s">
        <v>50</v>
      </c>
    </row>
    <row r="3454" spans="1:19" x14ac:dyDescent="0.3">
      <c r="A3454">
        <v>3453</v>
      </c>
      <c r="B3454">
        <v>26</v>
      </c>
      <c r="C3454" t="s">
        <v>153</v>
      </c>
      <c r="D3454" t="s">
        <v>102</v>
      </c>
      <c r="E3454" t="s">
        <v>65</v>
      </c>
      <c r="F3454">
        <v>20</v>
      </c>
      <c r="G3454" t="s">
        <v>101</v>
      </c>
      <c r="H3454" t="s">
        <v>45</v>
      </c>
      <c r="I3454" t="s">
        <v>126</v>
      </c>
      <c r="J3454" t="s">
        <v>39</v>
      </c>
      <c r="K3454">
        <v>3.7</v>
      </c>
      <c r="L3454" t="s">
        <v>152</v>
      </c>
      <c r="M3454" t="s">
        <v>27</v>
      </c>
      <c r="N3454" t="s">
        <v>47</v>
      </c>
      <c r="O3454" t="s">
        <v>152</v>
      </c>
      <c r="P3454" t="s">
        <v>152</v>
      </c>
      <c r="Q3454">
        <v>3</v>
      </c>
      <c r="R3454" t="s">
        <v>29</v>
      </c>
      <c r="S3454" t="s">
        <v>30</v>
      </c>
    </row>
    <row r="3455" spans="1:19" x14ac:dyDescent="0.3">
      <c r="A3455">
        <v>3454</v>
      </c>
      <c r="B3455">
        <v>31</v>
      </c>
      <c r="C3455" t="s">
        <v>153</v>
      </c>
      <c r="D3455" t="s">
        <v>56</v>
      </c>
      <c r="E3455" t="s">
        <v>21</v>
      </c>
      <c r="F3455">
        <v>60</v>
      </c>
      <c r="G3455" t="s">
        <v>90</v>
      </c>
      <c r="H3455" t="s">
        <v>23</v>
      </c>
      <c r="I3455" t="s">
        <v>71</v>
      </c>
      <c r="J3455" t="s">
        <v>25</v>
      </c>
      <c r="K3455">
        <v>4.3</v>
      </c>
      <c r="L3455" t="s">
        <v>152</v>
      </c>
      <c r="M3455" t="s">
        <v>29</v>
      </c>
      <c r="N3455" t="s">
        <v>55</v>
      </c>
      <c r="O3455" t="s">
        <v>152</v>
      </c>
      <c r="P3455" t="s">
        <v>152</v>
      </c>
      <c r="Q3455">
        <v>48</v>
      </c>
      <c r="R3455" t="s">
        <v>29</v>
      </c>
      <c r="S3455" t="s">
        <v>77</v>
      </c>
    </row>
    <row r="3456" spans="1:19" x14ac:dyDescent="0.3">
      <c r="A3456">
        <v>3455</v>
      </c>
      <c r="B3456">
        <v>55</v>
      </c>
      <c r="C3456" t="s">
        <v>153</v>
      </c>
      <c r="D3456" t="s">
        <v>68</v>
      </c>
      <c r="E3456" t="s">
        <v>69</v>
      </c>
      <c r="F3456">
        <v>71</v>
      </c>
      <c r="G3456" t="s">
        <v>62</v>
      </c>
      <c r="H3456" t="s">
        <v>38</v>
      </c>
      <c r="I3456" t="s">
        <v>93</v>
      </c>
      <c r="J3456" t="s">
        <v>58</v>
      </c>
      <c r="K3456">
        <v>4.5999999999999996</v>
      </c>
      <c r="L3456" t="s">
        <v>152</v>
      </c>
      <c r="M3456" t="s">
        <v>35</v>
      </c>
      <c r="N3456" t="s">
        <v>76</v>
      </c>
      <c r="O3456" t="s">
        <v>152</v>
      </c>
      <c r="P3456" t="s">
        <v>152</v>
      </c>
      <c r="Q3456">
        <v>15</v>
      </c>
      <c r="R3456" t="s">
        <v>46</v>
      </c>
      <c r="S3456" t="s">
        <v>77</v>
      </c>
    </row>
    <row r="3457" spans="1:19" x14ac:dyDescent="0.3">
      <c r="A3457">
        <v>3456</v>
      </c>
      <c r="B3457">
        <v>49</v>
      </c>
      <c r="C3457" t="s">
        <v>153</v>
      </c>
      <c r="D3457" t="s">
        <v>113</v>
      </c>
      <c r="E3457" t="s">
        <v>21</v>
      </c>
      <c r="F3457">
        <v>89</v>
      </c>
      <c r="G3457" t="s">
        <v>123</v>
      </c>
      <c r="H3457" t="s">
        <v>45</v>
      </c>
      <c r="I3457" t="s">
        <v>121</v>
      </c>
      <c r="J3457" t="s">
        <v>58</v>
      </c>
      <c r="K3457">
        <v>4.7</v>
      </c>
      <c r="L3457" t="s">
        <v>152</v>
      </c>
      <c r="M3457" t="s">
        <v>34</v>
      </c>
      <c r="N3457" t="s">
        <v>55</v>
      </c>
      <c r="O3457" t="s">
        <v>152</v>
      </c>
      <c r="P3457" t="s">
        <v>152</v>
      </c>
      <c r="Q3457">
        <v>13</v>
      </c>
      <c r="R3457" t="s">
        <v>29</v>
      </c>
      <c r="S3457" t="s">
        <v>50</v>
      </c>
    </row>
    <row r="3458" spans="1:19" x14ac:dyDescent="0.3">
      <c r="A3458">
        <v>3457</v>
      </c>
      <c r="B3458">
        <v>42</v>
      </c>
      <c r="C3458" t="s">
        <v>153</v>
      </c>
      <c r="D3458" t="s">
        <v>104</v>
      </c>
      <c r="E3458" t="s">
        <v>21</v>
      </c>
      <c r="F3458">
        <v>53</v>
      </c>
      <c r="G3458" t="s">
        <v>105</v>
      </c>
      <c r="H3458" t="s">
        <v>45</v>
      </c>
      <c r="I3458" t="s">
        <v>108</v>
      </c>
      <c r="J3458" t="s">
        <v>58</v>
      </c>
      <c r="K3458">
        <v>4.5999999999999996</v>
      </c>
      <c r="L3458" t="s">
        <v>152</v>
      </c>
      <c r="M3458" t="s">
        <v>34</v>
      </c>
      <c r="N3458" t="s">
        <v>28</v>
      </c>
      <c r="O3458" t="s">
        <v>152</v>
      </c>
      <c r="P3458" t="s">
        <v>152</v>
      </c>
      <c r="Q3458">
        <v>21</v>
      </c>
      <c r="R3458" t="s">
        <v>29</v>
      </c>
      <c r="S3458" t="s">
        <v>88</v>
      </c>
    </row>
    <row r="3459" spans="1:19" x14ac:dyDescent="0.3">
      <c r="A3459">
        <v>3458</v>
      </c>
      <c r="B3459">
        <v>64</v>
      </c>
      <c r="C3459" t="s">
        <v>153</v>
      </c>
      <c r="D3459" t="s">
        <v>106</v>
      </c>
      <c r="E3459" t="s">
        <v>69</v>
      </c>
      <c r="F3459">
        <v>87</v>
      </c>
      <c r="G3459" t="s">
        <v>128</v>
      </c>
      <c r="H3459" t="s">
        <v>45</v>
      </c>
      <c r="I3459" t="s">
        <v>24</v>
      </c>
      <c r="J3459" t="s">
        <v>54</v>
      </c>
      <c r="K3459">
        <v>3</v>
      </c>
      <c r="L3459" t="s">
        <v>152</v>
      </c>
      <c r="M3459" t="s">
        <v>34</v>
      </c>
      <c r="N3459" t="s">
        <v>28</v>
      </c>
      <c r="O3459" t="s">
        <v>152</v>
      </c>
      <c r="P3459" t="s">
        <v>152</v>
      </c>
      <c r="Q3459">
        <v>29</v>
      </c>
      <c r="R3459" t="s">
        <v>35</v>
      </c>
      <c r="S3459" t="s">
        <v>30</v>
      </c>
    </row>
    <row r="3460" spans="1:19" x14ac:dyDescent="0.3">
      <c r="A3460">
        <v>3459</v>
      </c>
      <c r="B3460">
        <v>68</v>
      </c>
      <c r="C3460" t="s">
        <v>153</v>
      </c>
      <c r="D3460" t="s">
        <v>106</v>
      </c>
      <c r="E3460" t="s">
        <v>69</v>
      </c>
      <c r="F3460">
        <v>37</v>
      </c>
      <c r="G3460" t="s">
        <v>66</v>
      </c>
      <c r="H3460" t="s">
        <v>23</v>
      </c>
      <c r="I3460" t="s">
        <v>84</v>
      </c>
      <c r="J3460" t="s">
        <v>39</v>
      </c>
      <c r="K3460">
        <v>3.4</v>
      </c>
      <c r="L3460" t="s">
        <v>152</v>
      </c>
      <c r="M3460" t="s">
        <v>46</v>
      </c>
      <c r="N3460" t="s">
        <v>55</v>
      </c>
      <c r="O3460" t="s">
        <v>152</v>
      </c>
      <c r="P3460" t="s">
        <v>152</v>
      </c>
      <c r="Q3460">
        <v>24</v>
      </c>
      <c r="R3460" t="s">
        <v>29</v>
      </c>
      <c r="S3460" t="s">
        <v>60</v>
      </c>
    </row>
    <row r="3461" spans="1:19" x14ac:dyDescent="0.3">
      <c r="A3461">
        <v>3460</v>
      </c>
      <c r="B3461">
        <v>68</v>
      </c>
      <c r="C3461" t="s">
        <v>153</v>
      </c>
      <c r="D3461" t="s">
        <v>104</v>
      </c>
      <c r="E3461" t="s">
        <v>21</v>
      </c>
      <c r="F3461">
        <v>37</v>
      </c>
      <c r="G3461" t="s">
        <v>123</v>
      </c>
      <c r="H3461" t="s">
        <v>23</v>
      </c>
      <c r="I3461" t="s">
        <v>96</v>
      </c>
      <c r="J3461" t="s">
        <v>58</v>
      </c>
      <c r="K3461">
        <v>3.8</v>
      </c>
      <c r="L3461" t="s">
        <v>152</v>
      </c>
      <c r="M3461" t="s">
        <v>29</v>
      </c>
      <c r="N3461" t="s">
        <v>28</v>
      </c>
      <c r="O3461" t="s">
        <v>152</v>
      </c>
      <c r="P3461" t="s">
        <v>152</v>
      </c>
      <c r="Q3461">
        <v>21</v>
      </c>
      <c r="R3461" t="s">
        <v>46</v>
      </c>
      <c r="S3461" t="s">
        <v>50</v>
      </c>
    </row>
    <row r="3462" spans="1:19" x14ac:dyDescent="0.3">
      <c r="A3462">
        <v>3461</v>
      </c>
      <c r="B3462">
        <v>41</v>
      </c>
      <c r="C3462" t="s">
        <v>153</v>
      </c>
      <c r="D3462" t="s">
        <v>119</v>
      </c>
      <c r="E3462" t="s">
        <v>69</v>
      </c>
      <c r="F3462">
        <v>78</v>
      </c>
      <c r="G3462" t="s">
        <v>116</v>
      </c>
      <c r="H3462" t="s">
        <v>45</v>
      </c>
      <c r="I3462" t="s">
        <v>81</v>
      </c>
      <c r="J3462" t="s">
        <v>39</v>
      </c>
      <c r="K3462">
        <v>3.1</v>
      </c>
      <c r="L3462" t="s">
        <v>152</v>
      </c>
      <c r="M3462" t="s">
        <v>27</v>
      </c>
      <c r="N3462" t="s">
        <v>28</v>
      </c>
      <c r="O3462" t="s">
        <v>152</v>
      </c>
      <c r="P3462" t="s">
        <v>152</v>
      </c>
      <c r="Q3462">
        <v>5</v>
      </c>
      <c r="R3462" t="s">
        <v>34</v>
      </c>
      <c r="S3462" t="s">
        <v>77</v>
      </c>
    </row>
    <row r="3463" spans="1:19" x14ac:dyDescent="0.3">
      <c r="A3463">
        <v>3462</v>
      </c>
      <c r="B3463">
        <v>51</v>
      </c>
      <c r="C3463" t="s">
        <v>153</v>
      </c>
      <c r="D3463" t="s">
        <v>73</v>
      </c>
      <c r="E3463" t="s">
        <v>43</v>
      </c>
      <c r="F3463">
        <v>23</v>
      </c>
      <c r="G3463" t="s">
        <v>52</v>
      </c>
      <c r="H3463" t="s">
        <v>38</v>
      </c>
      <c r="I3463" t="s">
        <v>33</v>
      </c>
      <c r="J3463" t="s">
        <v>39</v>
      </c>
      <c r="K3463">
        <v>4.4000000000000004</v>
      </c>
      <c r="L3463" t="s">
        <v>152</v>
      </c>
      <c r="M3463" t="s">
        <v>29</v>
      </c>
      <c r="N3463" t="s">
        <v>55</v>
      </c>
      <c r="O3463" t="s">
        <v>152</v>
      </c>
      <c r="P3463" t="s">
        <v>152</v>
      </c>
      <c r="Q3463">
        <v>47</v>
      </c>
      <c r="R3463" t="s">
        <v>35</v>
      </c>
      <c r="S3463" t="s">
        <v>60</v>
      </c>
    </row>
    <row r="3464" spans="1:19" x14ac:dyDescent="0.3">
      <c r="A3464">
        <v>3463</v>
      </c>
      <c r="B3464">
        <v>44</v>
      </c>
      <c r="C3464" t="s">
        <v>153</v>
      </c>
      <c r="D3464" t="s">
        <v>36</v>
      </c>
      <c r="E3464" t="s">
        <v>21</v>
      </c>
      <c r="F3464">
        <v>73</v>
      </c>
      <c r="G3464" t="s">
        <v>151</v>
      </c>
      <c r="H3464" t="s">
        <v>23</v>
      </c>
      <c r="I3464" t="s">
        <v>79</v>
      </c>
      <c r="J3464" t="s">
        <v>39</v>
      </c>
      <c r="K3464">
        <v>4.5</v>
      </c>
      <c r="L3464" t="s">
        <v>152</v>
      </c>
      <c r="M3464" t="s">
        <v>34</v>
      </c>
      <c r="N3464" t="s">
        <v>55</v>
      </c>
      <c r="O3464" t="s">
        <v>152</v>
      </c>
      <c r="P3464" t="s">
        <v>152</v>
      </c>
      <c r="Q3464">
        <v>34</v>
      </c>
      <c r="R3464" t="s">
        <v>27</v>
      </c>
      <c r="S3464" t="s">
        <v>97</v>
      </c>
    </row>
    <row r="3465" spans="1:19" x14ac:dyDescent="0.3">
      <c r="A3465">
        <v>3464</v>
      </c>
      <c r="B3465">
        <v>27</v>
      </c>
      <c r="C3465" t="s">
        <v>153</v>
      </c>
      <c r="D3465" t="s">
        <v>106</v>
      </c>
      <c r="E3465" t="s">
        <v>69</v>
      </c>
      <c r="F3465">
        <v>27</v>
      </c>
      <c r="G3465" t="s">
        <v>32</v>
      </c>
      <c r="H3465" t="s">
        <v>45</v>
      </c>
      <c r="I3465" t="s">
        <v>134</v>
      </c>
      <c r="J3465" t="s">
        <v>58</v>
      </c>
      <c r="K3465">
        <v>2.8</v>
      </c>
      <c r="L3465" t="s">
        <v>152</v>
      </c>
      <c r="M3465" t="s">
        <v>59</v>
      </c>
      <c r="N3465" t="s">
        <v>72</v>
      </c>
      <c r="O3465" t="s">
        <v>152</v>
      </c>
      <c r="P3465" t="s">
        <v>152</v>
      </c>
      <c r="Q3465">
        <v>45</v>
      </c>
      <c r="R3465" t="s">
        <v>46</v>
      </c>
      <c r="S3465" t="s">
        <v>30</v>
      </c>
    </row>
    <row r="3466" spans="1:19" x14ac:dyDescent="0.3">
      <c r="A3466">
        <v>3465</v>
      </c>
      <c r="B3466">
        <v>36</v>
      </c>
      <c r="C3466" t="s">
        <v>153</v>
      </c>
      <c r="D3466" t="s">
        <v>64</v>
      </c>
      <c r="E3466" t="s">
        <v>65</v>
      </c>
      <c r="F3466">
        <v>59</v>
      </c>
      <c r="G3466" t="s">
        <v>140</v>
      </c>
      <c r="H3466" t="s">
        <v>38</v>
      </c>
      <c r="I3466" t="s">
        <v>100</v>
      </c>
      <c r="J3466" t="s">
        <v>25</v>
      </c>
      <c r="K3466">
        <v>2.7</v>
      </c>
      <c r="L3466" t="s">
        <v>152</v>
      </c>
      <c r="M3466" t="s">
        <v>59</v>
      </c>
      <c r="N3466" t="s">
        <v>47</v>
      </c>
      <c r="O3466" t="s">
        <v>152</v>
      </c>
      <c r="P3466" t="s">
        <v>152</v>
      </c>
      <c r="Q3466">
        <v>12</v>
      </c>
      <c r="R3466" t="s">
        <v>46</v>
      </c>
      <c r="S3466" t="s">
        <v>50</v>
      </c>
    </row>
    <row r="3467" spans="1:19" x14ac:dyDescent="0.3">
      <c r="A3467">
        <v>3466</v>
      </c>
      <c r="B3467">
        <v>19</v>
      </c>
      <c r="C3467" t="s">
        <v>153</v>
      </c>
      <c r="D3467" t="s">
        <v>132</v>
      </c>
      <c r="E3467" t="s">
        <v>69</v>
      </c>
      <c r="F3467">
        <v>53</v>
      </c>
      <c r="G3467" t="s">
        <v>146</v>
      </c>
      <c r="H3467" t="s">
        <v>45</v>
      </c>
      <c r="I3467" t="s">
        <v>81</v>
      </c>
      <c r="J3467" t="s">
        <v>39</v>
      </c>
      <c r="K3467">
        <v>3.4</v>
      </c>
      <c r="L3467" t="s">
        <v>152</v>
      </c>
      <c r="M3467" t="s">
        <v>34</v>
      </c>
      <c r="N3467" t="s">
        <v>55</v>
      </c>
      <c r="O3467" t="s">
        <v>152</v>
      </c>
      <c r="P3467" t="s">
        <v>152</v>
      </c>
      <c r="Q3467">
        <v>31</v>
      </c>
      <c r="R3467" t="s">
        <v>59</v>
      </c>
      <c r="S3467" t="s">
        <v>41</v>
      </c>
    </row>
    <row r="3468" spans="1:19" x14ac:dyDescent="0.3">
      <c r="A3468">
        <v>3467</v>
      </c>
      <c r="B3468">
        <v>49</v>
      </c>
      <c r="C3468" t="s">
        <v>153</v>
      </c>
      <c r="D3468" t="s">
        <v>125</v>
      </c>
      <c r="E3468" t="s">
        <v>21</v>
      </c>
      <c r="F3468">
        <v>42</v>
      </c>
      <c r="G3468" t="s">
        <v>128</v>
      </c>
      <c r="H3468" t="s">
        <v>38</v>
      </c>
      <c r="I3468" t="s">
        <v>75</v>
      </c>
      <c r="J3468" t="s">
        <v>54</v>
      </c>
      <c r="K3468">
        <v>4.5999999999999996</v>
      </c>
      <c r="L3468" t="s">
        <v>152</v>
      </c>
      <c r="M3468" t="s">
        <v>59</v>
      </c>
      <c r="N3468" t="s">
        <v>55</v>
      </c>
      <c r="O3468" t="s">
        <v>152</v>
      </c>
      <c r="P3468" t="s">
        <v>152</v>
      </c>
      <c r="Q3468">
        <v>43</v>
      </c>
      <c r="R3468" t="s">
        <v>34</v>
      </c>
      <c r="S3468" t="s">
        <v>50</v>
      </c>
    </row>
    <row r="3469" spans="1:19" x14ac:dyDescent="0.3">
      <c r="A3469">
        <v>3468</v>
      </c>
      <c r="B3469">
        <v>18</v>
      </c>
      <c r="C3469" t="s">
        <v>153</v>
      </c>
      <c r="D3469" t="s">
        <v>119</v>
      </c>
      <c r="E3469" t="s">
        <v>69</v>
      </c>
      <c r="F3469">
        <v>45</v>
      </c>
      <c r="G3469" t="s">
        <v>105</v>
      </c>
      <c r="H3469" t="s">
        <v>45</v>
      </c>
      <c r="I3469" t="s">
        <v>63</v>
      </c>
      <c r="J3469" t="s">
        <v>58</v>
      </c>
      <c r="K3469">
        <v>5</v>
      </c>
      <c r="L3469" t="s">
        <v>152</v>
      </c>
      <c r="M3469" t="s">
        <v>34</v>
      </c>
      <c r="N3469" t="s">
        <v>47</v>
      </c>
      <c r="O3469" t="s">
        <v>152</v>
      </c>
      <c r="P3469" t="s">
        <v>152</v>
      </c>
      <c r="Q3469">
        <v>5</v>
      </c>
      <c r="R3469" t="s">
        <v>27</v>
      </c>
      <c r="S3469" t="s">
        <v>50</v>
      </c>
    </row>
    <row r="3470" spans="1:19" x14ac:dyDescent="0.3">
      <c r="A3470">
        <v>3469</v>
      </c>
      <c r="B3470">
        <v>36</v>
      </c>
      <c r="C3470" t="s">
        <v>153</v>
      </c>
      <c r="D3470" t="s">
        <v>89</v>
      </c>
      <c r="E3470" t="s">
        <v>69</v>
      </c>
      <c r="F3470">
        <v>89</v>
      </c>
      <c r="G3470" t="s">
        <v>123</v>
      </c>
      <c r="H3470" t="s">
        <v>38</v>
      </c>
      <c r="I3470" t="s">
        <v>126</v>
      </c>
      <c r="J3470" t="s">
        <v>25</v>
      </c>
      <c r="K3470">
        <v>3.5</v>
      </c>
      <c r="L3470" t="s">
        <v>152</v>
      </c>
      <c r="M3470" t="s">
        <v>27</v>
      </c>
      <c r="N3470" t="s">
        <v>55</v>
      </c>
      <c r="O3470" t="s">
        <v>152</v>
      </c>
      <c r="P3470" t="s">
        <v>152</v>
      </c>
      <c r="Q3470">
        <v>36</v>
      </c>
      <c r="R3470" t="s">
        <v>59</v>
      </c>
      <c r="S3470" t="s">
        <v>60</v>
      </c>
    </row>
    <row r="3471" spans="1:19" x14ac:dyDescent="0.3">
      <c r="A3471">
        <v>3470</v>
      </c>
      <c r="B3471">
        <v>36</v>
      </c>
      <c r="C3471" t="s">
        <v>153</v>
      </c>
      <c r="D3471" t="s">
        <v>125</v>
      </c>
      <c r="E3471" t="s">
        <v>21</v>
      </c>
      <c r="F3471">
        <v>85</v>
      </c>
      <c r="G3471" t="s">
        <v>114</v>
      </c>
      <c r="H3471" t="s">
        <v>23</v>
      </c>
      <c r="I3471" t="s">
        <v>136</v>
      </c>
      <c r="J3471" t="s">
        <v>58</v>
      </c>
      <c r="K3471">
        <v>3.3</v>
      </c>
      <c r="L3471" t="s">
        <v>152</v>
      </c>
      <c r="M3471" t="s">
        <v>34</v>
      </c>
      <c r="N3471" t="s">
        <v>76</v>
      </c>
      <c r="O3471" t="s">
        <v>152</v>
      </c>
      <c r="P3471" t="s">
        <v>152</v>
      </c>
      <c r="Q3471">
        <v>12</v>
      </c>
      <c r="R3471" t="s">
        <v>35</v>
      </c>
      <c r="S3471" t="s">
        <v>50</v>
      </c>
    </row>
    <row r="3472" spans="1:19" x14ac:dyDescent="0.3">
      <c r="A3472">
        <v>3471</v>
      </c>
      <c r="B3472">
        <v>19</v>
      </c>
      <c r="C3472" t="s">
        <v>153</v>
      </c>
      <c r="D3472" t="s">
        <v>64</v>
      </c>
      <c r="E3472" t="s">
        <v>65</v>
      </c>
      <c r="F3472">
        <v>69</v>
      </c>
      <c r="G3472" t="s">
        <v>66</v>
      </c>
      <c r="H3472" t="s">
        <v>38</v>
      </c>
      <c r="I3472" t="s">
        <v>79</v>
      </c>
      <c r="J3472" t="s">
        <v>54</v>
      </c>
      <c r="K3472">
        <v>4.5</v>
      </c>
      <c r="L3472" t="s">
        <v>152</v>
      </c>
      <c r="M3472" t="s">
        <v>35</v>
      </c>
      <c r="N3472" t="s">
        <v>40</v>
      </c>
      <c r="O3472" t="s">
        <v>152</v>
      </c>
      <c r="P3472" t="s">
        <v>152</v>
      </c>
      <c r="Q3472">
        <v>31</v>
      </c>
      <c r="R3472" t="s">
        <v>35</v>
      </c>
      <c r="S3472" t="s">
        <v>77</v>
      </c>
    </row>
    <row r="3473" spans="1:19" x14ac:dyDescent="0.3">
      <c r="A3473">
        <v>3472</v>
      </c>
      <c r="B3473">
        <v>43</v>
      </c>
      <c r="C3473" t="s">
        <v>153</v>
      </c>
      <c r="D3473" t="s">
        <v>42</v>
      </c>
      <c r="E3473" t="s">
        <v>43</v>
      </c>
      <c r="F3473">
        <v>66</v>
      </c>
      <c r="G3473" t="s">
        <v>98</v>
      </c>
      <c r="H3473" t="s">
        <v>38</v>
      </c>
      <c r="I3473" t="s">
        <v>144</v>
      </c>
      <c r="J3473" t="s">
        <v>39</v>
      </c>
      <c r="K3473">
        <v>3.1</v>
      </c>
      <c r="L3473" t="s">
        <v>152</v>
      </c>
      <c r="M3473" t="s">
        <v>35</v>
      </c>
      <c r="N3473" t="s">
        <v>76</v>
      </c>
      <c r="O3473" t="s">
        <v>152</v>
      </c>
      <c r="P3473" t="s">
        <v>152</v>
      </c>
      <c r="Q3473">
        <v>31</v>
      </c>
      <c r="R3473" t="s">
        <v>35</v>
      </c>
      <c r="S3473" t="s">
        <v>77</v>
      </c>
    </row>
    <row r="3474" spans="1:19" x14ac:dyDescent="0.3">
      <c r="A3474">
        <v>3473</v>
      </c>
      <c r="B3474">
        <v>31</v>
      </c>
      <c r="C3474" t="s">
        <v>153</v>
      </c>
      <c r="D3474" t="s">
        <v>20</v>
      </c>
      <c r="E3474" t="s">
        <v>21</v>
      </c>
      <c r="F3474">
        <v>42</v>
      </c>
      <c r="G3474" t="s">
        <v>142</v>
      </c>
      <c r="H3474" t="s">
        <v>38</v>
      </c>
      <c r="I3474" t="s">
        <v>53</v>
      </c>
      <c r="J3474" t="s">
        <v>54</v>
      </c>
      <c r="K3474">
        <v>4</v>
      </c>
      <c r="L3474" t="s">
        <v>152</v>
      </c>
      <c r="M3474" t="s">
        <v>34</v>
      </c>
      <c r="N3474" t="s">
        <v>40</v>
      </c>
      <c r="O3474" t="s">
        <v>152</v>
      </c>
      <c r="P3474" t="s">
        <v>152</v>
      </c>
      <c r="Q3474">
        <v>15</v>
      </c>
      <c r="R3474" t="s">
        <v>59</v>
      </c>
      <c r="S3474" t="s">
        <v>41</v>
      </c>
    </row>
    <row r="3475" spans="1:19" x14ac:dyDescent="0.3">
      <c r="A3475">
        <v>3474</v>
      </c>
      <c r="B3475">
        <v>63</v>
      </c>
      <c r="C3475" t="s">
        <v>153</v>
      </c>
      <c r="D3475" t="s">
        <v>82</v>
      </c>
      <c r="E3475" t="s">
        <v>21</v>
      </c>
      <c r="F3475">
        <v>40</v>
      </c>
      <c r="G3475" t="s">
        <v>111</v>
      </c>
      <c r="H3475" t="s">
        <v>45</v>
      </c>
      <c r="I3475" t="s">
        <v>109</v>
      </c>
      <c r="J3475" t="s">
        <v>39</v>
      </c>
      <c r="K3475">
        <v>2.5</v>
      </c>
      <c r="L3475" t="s">
        <v>152</v>
      </c>
      <c r="M3475" t="s">
        <v>27</v>
      </c>
      <c r="N3475" t="s">
        <v>28</v>
      </c>
      <c r="O3475" t="s">
        <v>152</v>
      </c>
      <c r="P3475" t="s">
        <v>152</v>
      </c>
      <c r="Q3475">
        <v>11</v>
      </c>
      <c r="R3475" t="s">
        <v>35</v>
      </c>
      <c r="S3475" t="s">
        <v>41</v>
      </c>
    </row>
    <row r="3476" spans="1:19" x14ac:dyDescent="0.3">
      <c r="A3476">
        <v>3475</v>
      </c>
      <c r="B3476">
        <v>41</v>
      </c>
      <c r="C3476" t="s">
        <v>153</v>
      </c>
      <c r="D3476" t="s">
        <v>95</v>
      </c>
      <c r="E3476" t="s">
        <v>21</v>
      </c>
      <c r="F3476">
        <v>82</v>
      </c>
      <c r="G3476" t="s">
        <v>32</v>
      </c>
      <c r="H3476" t="s">
        <v>45</v>
      </c>
      <c r="I3476" t="s">
        <v>109</v>
      </c>
      <c r="J3476" t="s">
        <v>25</v>
      </c>
      <c r="K3476">
        <v>4.4000000000000004</v>
      </c>
      <c r="L3476" t="s">
        <v>152</v>
      </c>
      <c r="M3476" t="s">
        <v>46</v>
      </c>
      <c r="N3476" t="s">
        <v>76</v>
      </c>
      <c r="O3476" t="s">
        <v>152</v>
      </c>
      <c r="P3476" t="s">
        <v>152</v>
      </c>
      <c r="Q3476">
        <v>18</v>
      </c>
      <c r="R3476" t="s">
        <v>29</v>
      </c>
      <c r="S3476" t="s">
        <v>88</v>
      </c>
    </row>
    <row r="3477" spans="1:19" x14ac:dyDescent="0.3">
      <c r="A3477">
        <v>3476</v>
      </c>
      <c r="B3477">
        <v>48</v>
      </c>
      <c r="C3477" t="s">
        <v>153</v>
      </c>
      <c r="D3477" t="s">
        <v>51</v>
      </c>
      <c r="E3477" t="s">
        <v>43</v>
      </c>
      <c r="F3477">
        <v>88</v>
      </c>
      <c r="G3477" t="s">
        <v>131</v>
      </c>
      <c r="H3477" t="s">
        <v>45</v>
      </c>
      <c r="I3477" t="s">
        <v>121</v>
      </c>
      <c r="J3477" t="s">
        <v>39</v>
      </c>
      <c r="K3477">
        <v>4.4000000000000004</v>
      </c>
      <c r="L3477" t="s">
        <v>152</v>
      </c>
      <c r="M3477" t="s">
        <v>59</v>
      </c>
      <c r="N3477" t="s">
        <v>28</v>
      </c>
      <c r="O3477" t="s">
        <v>152</v>
      </c>
      <c r="P3477" t="s">
        <v>152</v>
      </c>
      <c r="Q3477">
        <v>9</v>
      </c>
      <c r="R3477" t="s">
        <v>35</v>
      </c>
      <c r="S3477" t="s">
        <v>60</v>
      </c>
    </row>
    <row r="3478" spans="1:19" x14ac:dyDescent="0.3">
      <c r="A3478">
        <v>3477</v>
      </c>
      <c r="B3478">
        <v>68</v>
      </c>
      <c r="C3478" t="s">
        <v>153</v>
      </c>
      <c r="D3478" t="s">
        <v>137</v>
      </c>
      <c r="E3478" t="s">
        <v>43</v>
      </c>
      <c r="F3478">
        <v>99</v>
      </c>
      <c r="G3478" t="s">
        <v>131</v>
      </c>
      <c r="H3478" t="s">
        <v>92</v>
      </c>
      <c r="I3478" t="s">
        <v>121</v>
      </c>
      <c r="J3478" t="s">
        <v>54</v>
      </c>
      <c r="K3478">
        <v>3.2</v>
      </c>
      <c r="L3478" t="s">
        <v>152</v>
      </c>
      <c r="M3478" t="s">
        <v>27</v>
      </c>
      <c r="N3478" t="s">
        <v>40</v>
      </c>
      <c r="O3478" t="s">
        <v>152</v>
      </c>
      <c r="P3478" t="s">
        <v>152</v>
      </c>
      <c r="Q3478">
        <v>11</v>
      </c>
      <c r="R3478" t="s">
        <v>35</v>
      </c>
      <c r="S3478" t="s">
        <v>41</v>
      </c>
    </row>
    <row r="3479" spans="1:19" x14ac:dyDescent="0.3">
      <c r="A3479">
        <v>3478</v>
      </c>
      <c r="B3479">
        <v>53</v>
      </c>
      <c r="C3479" t="s">
        <v>153</v>
      </c>
      <c r="D3479" t="s">
        <v>68</v>
      </c>
      <c r="E3479" t="s">
        <v>69</v>
      </c>
      <c r="F3479">
        <v>85</v>
      </c>
      <c r="G3479" t="s">
        <v>22</v>
      </c>
      <c r="H3479" t="s">
        <v>38</v>
      </c>
      <c r="I3479" t="s">
        <v>86</v>
      </c>
      <c r="J3479" t="s">
        <v>39</v>
      </c>
      <c r="K3479">
        <v>3.8</v>
      </c>
      <c r="L3479" t="s">
        <v>152</v>
      </c>
      <c r="M3479" t="s">
        <v>46</v>
      </c>
      <c r="N3479" t="s">
        <v>76</v>
      </c>
      <c r="O3479" t="s">
        <v>152</v>
      </c>
      <c r="P3479" t="s">
        <v>152</v>
      </c>
      <c r="Q3479">
        <v>38</v>
      </c>
      <c r="R3479" t="s">
        <v>59</v>
      </c>
      <c r="S3479" t="s">
        <v>77</v>
      </c>
    </row>
    <row r="3480" spans="1:19" x14ac:dyDescent="0.3">
      <c r="A3480">
        <v>3479</v>
      </c>
      <c r="B3480">
        <v>36</v>
      </c>
      <c r="C3480" t="s">
        <v>153</v>
      </c>
      <c r="D3480" t="s">
        <v>68</v>
      </c>
      <c r="E3480" t="s">
        <v>69</v>
      </c>
      <c r="F3480">
        <v>57</v>
      </c>
      <c r="G3480" t="s">
        <v>117</v>
      </c>
      <c r="H3480" t="s">
        <v>45</v>
      </c>
      <c r="I3480" t="s">
        <v>136</v>
      </c>
      <c r="J3480" t="s">
        <v>58</v>
      </c>
      <c r="K3480">
        <v>4.5999999999999996</v>
      </c>
      <c r="L3480" t="s">
        <v>152</v>
      </c>
      <c r="M3480" t="s">
        <v>46</v>
      </c>
      <c r="N3480" t="s">
        <v>76</v>
      </c>
      <c r="O3480" t="s">
        <v>152</v>
      </c>
      <c r="P3480" t="s">
        <v>152</v>
      </c>
      <c r="Q3480">
        <v>42</v>
      </c>
      <c r="R3480" t="s">
        <v>46</v>
      </c>
      <c r="S3480" t="s">
        <v>60</v>
      </c>
    </row>
    <row r="3481" spans="1:19" x14ac:dyDescent="0.3">
      <c r="A3481">
        <v>3480</v>
      </c>
      <c r="B3481">
        <v>46</v>
      </c>
      <c r="C3481" t="s">
        <v>153</v>
      </c>
      <c r="D3481" t="s">
        <v>31</v>
      </c>
      <c r="E3481" t="s">
        <v>21</v>
      </c>
      <c r="F3481">
        <v>56</v>
      </c>
      <c r="G3481" t="s">
        <v>85</v>
      </c>
      <c r="H3481" t="s">
        <v>38</v>
      </c>
      <c r="I3481" t="s">
        <v>121</v>
      </c>
      <c r="J3481" t="s">
        <v>54</v>
      </c>
      <c r="K3481">
        <v>4.9000000000000004</v>
      </c>
      <c r="L3481" t="s">
        <v>152</v>
      </c>
      <c r="M3481" t="s">
        <v>46</v>
      </c>
      <c r="N3481" t="s">
        <v>55</v>
      </c>
      <c r="O3481" t="s">
        <v>152</v>
      </c>
      <c r="P3481" t="s">
        <v>152</v>
      </c>
      <c r="Q3481">
        <v>41</v>
      </c>
      <c r="R3481" t="s">
        <v>35</v>
      </c>
      <c r="S3481" t="s">
        <v>88</v>
      </c>
    </row>
    <row r="3482" spans="1:19" x14ac:dyDescent="0.3">
      <c r="A3482">
        <v>3481</v>
      </c>
      <c r="B3482">
        <v>21</v>
      </c>
      <c r="C3482" t="s">
        <v>153</v>
      </c>
      <c r="D3482" t="s">
        <v>42</v>
      </c>
      <c r="E3482" t="s">
        <v>43</v>
      </c>
      <c r="F3482">
        <v>79</v>
      </c>
      <c r="G3482" t="s">
        <v>83</v>
      </c>
      <c r="H3482" t="s">
        <v>23</v>
      </c>
      <c r="I3482" t="s">
        <v>100</v>
      </c>
      <c r="J3482" t="s">
        <v>25</v>
      </c>
      <c r="K3482">
        <v>3.5</v>
      </c>
      <c r="L3482" t="s">
        <v>152</v>
      </c>
      <c r="M3482" t="s">
        <v>35</v>
      </c>
      <c r="N3482" t="s">
        <v>40</v>
      </c>
      <c r="O3482" t="s">
        <v>152</v>
      </c>
      <c r="P3482" t="s">
        <v>152</v>
      </c>
      <c r="Q3482">
        <v>45</v>
      </c>
      <c r="R3482" t="s">
        <v>46</v>
      </c>
      <c r="S3482" t="s">
        <v>88</v>
      </c>
    </row>
    <row r="3483" spans="1:19" x14ac:dyDescent="0.3">
      <c r="A3483">
        <v>3482</v>
      </c>
      <c r="B3483">
        <v>52</v>
      </c>
      <c r="C3483" t="s">
        <v>153</v>
      </c>
      <c r="D3483" t="s">
        <v>125</v>
      </c>
      <c r="E3483" t="s">
        <v>21</v>
      </c>
      <c r="F3483">
        <v>67</v>
      </c>
      <c r="G3483" t="s">
        <v>123</v>
      </c>
      <c r="H3483" t="s">
        <v>38</v>
      </c>
      <c r="I3483" t="s">
        <v>33</v>
      </c>
      <c r="J3483" t="s">
        <v>54</v>
      </c>
      <c r="K3483">
        <v>3.4</v>
      </c>
      <c r="L3483" t="s">
        <v>152</v>
      </c>
      <c r="M3483" t="s">
        <v>27</v>
      </c>
      <c r="N3483" t="s">
        <v>76</v>
      </c>
      <c r="O3483" t="s">
        <v>152</v>
      </c>
      <c r="P3483" t="s">
        <v>152</v>
      </c>
      <c r="Q3483">
        <v>41</v>
      </c>
      <c r="R3483" t="s">
        <v>59</v>
      </c>
      <c r="S3483" t="s">
        <v>77</v>
      </c>
    </row>
    <row r="3484" spans="1:19" x14ac:dyDescent="0.3">
      <c r="A3484">
        <v>3483</v>
      </c>
      <c r="B3484">
        <v>66</v>
      </c>
      <c r="C3484" t="s">
        <v>153</v>
      </c>
      <c r="D3484" t="s">
        <v>143</v>
      </c>
      <c r="E3484" t="s">
        <v>69</v>
      </c>
      <c r="F3484">
        <v>61</v>
      </c>
      <c r="G3484" t="s">
        <v>78</v>
      </c>
      <c r="H3484" t="s">
        <v>45</v>
      </c>
      <c r="I3484" t="s">
        <v>81</v>
      </c>
      <c r="J3484" t="s">
        <v>25</v>
      </c>
      <c r="K3484">
        <v>3.9</v>
      </c>
      <c r="L3484" t="s">
        <v>152</v>
      </c>
      <c r="M3484" t="s">
        <v>29</v>
      </c>
      <c r="N3484" t="s">
        <v>47</v>
      </c>
      <c r="O3484" t="s">
        <v>152</v>
      </c>
      <c r="P3484" t="s">
        <v>152</v>
      </c>
      <c r="Q3484">
        <v>35</v>
      </c>
      <c r="R3484" t="s">
        <v>59</v>
      </c>
      <c r="S3484" t="s">
        <v>41</v>
      </c>
    </row>
    <row r="3485" spans="1:19" x14ac:dyDescent="0.3">
      <c r="A3485">
        <v>3484</v>
      </c>
      <c r="B3485">
        <v>19</v>
      </c>
      <c r="C3485" t="s">
        <v>153</v>
      </c>
      <c r="D3485" t="s">
        <v>104</v>
      </c>
      <c r="E3485" t="s">
        <v>21</v>
      </c>
      <c r="F3485">
        <v>37</v>
      </c>
      <c r="G3485" t="s">
        <v>105</v>
      </c>
      <c r="H3485" t="s">
        <v>23</v>
      </c>
      <c r="I3485" t="s">
        <v>53</v>
      </c>
      <c r="J3485" t="s">
        <v>25</v>
      </c>
      <c r="K3485">
        <v>3.9</v>
      </c>
      <c r="L3485" t="s">
        <v>152</v>
      </c>
      <c r="M3485" t="s">
        <v>29</v>
      </c>
      <c r="N3485" t="s">
        <v>28</v>
      </c>
      <c r="O3485" t="s">
        <v>152</v>
      </c>
      <c r="P3485" t="s">
        <v>152</v>
      </c>
      <c r="Q3485">
        <v>21</v>
      </c>
      <c r="R3485" t="s">
        <v>27</v>
      </c>
      <c r="S3485" t="s">
        <v>97</v>
      </c>
    </row>
    <row r="3486" spans="1:19" x14ac:dyDescent="0.3">
      <c r="A3486">
        <v>3485</v>
      </c>
      <c r="B3486">
        <v>44</v>
      </c>
      <c r="C3486" t="s">
        <v>153</v>
      </c>
      <c r="D3486" t="s">
        <v>82</v>
      </c>
      <c r="E3486" t="s">
        <v>21</v>
      </c>
      <c r="F3486">
        <v>75</v>
      </c>
      <c r="G3486" t="s">
        <v>115</v>
      </c>
      <c r="H3486" t="s">
        <v>23</v>
      </c>
      <c r="I3486" t="s">
        <v>24</v>
      </c>
      <c r="J3486" t="s">
        <v>58</v>
      </c>
      <c r="K3486">
        <v>4.2</v>
      </c>
      <c r="L3486" t="s">
        <v>152</v>
      </c>
      <c r="M3486" t="s">
        <v>59</v>
      </c>
      <c r="N3486" t="s">
        <v>40</v>
      </c>
      <c r="O3486" t="s">
        <v>152</v>
      </c>
      <c r="P3486" t="s">
        <v>152</v>
      </c>
      <c r="Q3486">
        <v>13</v>
      </c>
      <c r="R3486" t="s">
        <v>27</v>
      </c>
      <c r="S3486" t="s">
        <v>77</v>
      </c>
    </row>
    <row r="3487" spans="1:19" x14ac:dyDescent="0.3">
      <c r="A3487">
        <v>3486</v>
      </c>
      <c r="B3487">
        <v>50</v>
      </c>
      <c r="C3487" t="s">
        <v>153</v>
      </c>
      <c r="D3487" t="s">
        <v>56</v>
      </c>
      <c r="E3487" t="s">
        <v>21</v>
      </c>
      <c r="F3487">
        <v>21</v>
      </c>
      <c r="G3487" t="s">
        <v>37</v>
      </c>
      <c r="H3487" t="s">
        <v>92</v>
      </c>
      <c r="I3487" t="s">
        <v>110</v>
      </c>
      <c r="J3487" t="s">
        <v>25</v>
      </c>
      <c r="K3487">
        <v>3.4</v>
      </c>
      <c r="L3487" t="s">
        <v>152</v>
      </c>
      <c r="M3487" t="s">
        <v>59</v>
      </c>
      <c r="N3487" t="s">
        <v>55</v>
      </c>
      <c r="O3487" t="s">
        <v>152</v>
      </c>
      <c r="P3487" t="s">
        <v>152</v>
      </c>
      <c r="Q3487">
        <v>23</v>
      </c>
      <c r="R3487" t="s">
        <v>59</v>
      </c>
      <c r="S3487" t="s">
        <v>30</v>
      </c>
    </row>
    <row r="3488" spans="1:19" x14ac:dyDescent="0.3">
      <c r="A3488">
        <v>3487</v>
      </c>
      <c r="B3488">
        <v>51</v>
      </c>
      <c r="C3488" t="s">
        <v>153</v>
      </c>
      <c r="D3488" t="s">
        <v>61</v>
      </c>
      <c r="E3488" t="s">
        <v>21</v>
      </c>
      <c r="F3488">
        <v>89</v>
      </c>
      <c r="G3488" t="s">
        <v>98</v>
      </c>
      <c r="H3488" t="s">
        <v>23</v>
      </c>
      <c r="I3488" t="s">
        <v>63</v>
      </c>
      <c r="J3488" t="s">
        <v>25</v>
      </c>
      <c r="K3488">
        <v>4.9000000000000004</v>
      </c>
      <c r="L3488" t="s">
        <v>152</v>
      </c>
      <c r="M3488" t="s">
        <v>59</v>
      </c>
      <c r="N3488" t="s">
        <v>55</v>
      </c>
      <c r="O3488" t="s">
        <v>152</v>
      </c>
      <c r="P3488" t="s">
        <v>152</v>
      </c>
      <c r="Q3488">
        <v>6</v>
      </c>
      <c r="R3488" t="s">
        <v>46</v>
      </c>
      <c r="S3488" t="s">
        <v>41</v>
      </c>
    </row>
    <row r="3489" spans="1:19" x14ac:dyDescent="0.3">
      <c r="A3489">
        <v>3488</v>
      </c>
      <c r="B3489">
        <v>25</v>
      </c>
      <c r="C3489" t="s">
        <v>153</v>
      </c>
      <c r="D3489" t="s">
        <v>42</v>
      </c>
      <c r="E3489" t="s">
        <v>43</v>
      </c>
      <c r="F3489">
        <v>24</v>
      </c>
      <c r="G3489" t="s">
        <v>66</v>
      </c>
      <c r="H3489" t="s">
        <v>23</v>
      </c>
      <c r="I3489" t="s">
        <v>118</v>
      </c>
      <c r="J3489" t="s">
        <v>58</v>
      </c>
      <c r="K3489">
        <v>2.9</v>
      </c>
      <c r="L3489" t="s">
        <v>152</v>
      </c>
      <c r="M3489" t="s">
        <v>59</v>
      </c>
      <c r="N3489" t="s">
        <v>76</v>
      </c>
      <c r="O3489" t="s">
        <v>152</v>
      </c>
      <c r="P3489" t="s">
        <v>152</v>
      </c>
      <c r="Q3489">
        <v>39</v>
      </c>
      <c r="R3489" t="s">
        <v>34</v>
      </c>
      <c r="S3489" t="s">
        <v>50</v>
      </c>
    </row>
    <row r="3490" spans="1:19" x14ac:dyDescent="0.3">
      <c r="A3490">
        <v>3489</v>
      </c>
      <c r="B3490">
        <v>62</v>
      </c>
      <c r="C3490" t="s">
        <v>153</v>
      </c>
      <c r="D3490" t="s">
        <v>31</v>
      </c>
      <c r="E3490" t="s">
        <v>21</v>
      </c>
      <c r="F3490">
        <v>27</v>
      </c>
      <c r="G3490" t="s">
        <v>80</v>
      </c>
      <c r="H3490" t="s">
        <v>92</v>
      </c>
      <c r="I3490" t="s">
        <v>86</v>
      </c>
      <c r="J3490" t="s">
        <v>39</v>
      </c>
      <c r="K3490">
        <v>4.9000000000000004</v>
      </c>
      <c r="L3490" t="s">
        <v>152</v>
      </c>
      <c r="M3490" t="s">
        <v>35</v>
      </c>
      <c r="N3490" t="s">
        <v>76</v>
      </c>
      <c r="O3490" t="s">
        <v>152</v>
      </c>
      <c r="P3490" t="s">
        <v>152</v>
      </c>
      <c r="Q3490">
        <v>7</v>
      </c>
      <c r="R3490" t="s">
        <v>35</v>
      </c>
      <c r="S3490" t="s">
        <v>60</v>
      </c>
    </row>
    <row r="3491" spans="1:19" x14ac:dyDescent="0.3">
      <c r="A3491">
        <v>3490</v>
      </c>
      <c r="B3491">
        <v>48</v>
      </c>
      <c r="C3491" t="s">
        <v>153</v>
      </c>
      <c r="D3491" t="s">
        <v>82</v>
      </c>
      <c r="E3491" t="s">
        <v>21</v>
      </c>
      <c r="F3491">
        <v>26</v>
      </c>
      <c r="G3491" t="s">
        <v>135</v>
      </c>
      <c r="H3491" t="s">
        <v>23</v>
      </c>
      <c r="I3491" t="s">
        <v>94</v>
      </c>
      <c r="J3491" t="s">
        <v>54</v>
      </c>
      <c r="K3491">
        <v>4.5999999999999996</v>
      </c>
      <c r="L3491" t="s">
        <v>152</v>
      </c>
      <c r="M3491" t="s">
        <v>34</v>
      </c>
      <c r="N3491" t="s">
        <v>72</v>
      </c>
      <c r="O3491" t="s">
        <v>152</v>
      </c>
      <c r="P3491" t="s">
        <v>152</v>
      </c>
      <c r="Q3491">
        <v>32</v>
      </c>
      <c r="R3491" t="s">
        <v>46</v>
      </c>
      <c r="S3491" t="s">
        <v>97</v>
      </c>
    </row>
    <row r="3492" spans="1:19" x14ac:dyDescent="0.3">
      <c r="A3492">
        <v>3491</v>
      </c>
      <c r="B3492">
        <v>62</v>
      </c>
      <c r="C3492" t="s">
        <v>153</v>
      </c>
      <c r="D3492" t="s">
        <v>137</v>
      </c>
      <c r="E3492" t="s">
        <v>43</v>
      </c>
      <c r="F3492">
        <v>82</v>
      </c>
      <c r="G3492" t="s">
        <v>48</v>
      </c>
      <c r="H3492" t="s">
        <v>45</v>
      </c>
      <c r="I3492" t="s">
        <v>84</v>
      </c>
      <c r="J3492" t="s">
        <v>39</v>
      </c>
      <c r="K3492">
        <v>3.6</v>
      </c>
      <c r="L3492" t="s">
        <v>152</v>
      </c>
      <c r="M3492" t="s">
        <v>29</v>
      </c>
      <c r="N3492" t="s">
        <v>76</v>
      </c>
      <c r="O3492" t="s">
        <v>152</v>
      </c>
      <c r="P3492" t="s">
        <v>152</v>
      </c>
      <c r="Q3492">
        <v>43</v>
      </c>
      <c r="R3492" t="s">
        <v>27</v>
      </c>
      <c r="S3492" t="s">
        <v>60</v>
      </c>
    </row>
    <row r="3493" spans="1:19" x14ac:dyDescent="0.3">
      <c r="A3493">
        <v>3492</v>
      </c>
      <c r="B3493">
        <v>22</v>
      </c>
      <c r="C3493" t="s">
        <v>153</v>
      </c>
      <c r="D3493" t="s">
        <v>95</v>
      </c>
      <c r="E3493" t="s">
        <v>21</v>
      </c>
      <c r="F3493">
        <v>28</v>
      </c>
      <c r="G3493" t="s">
        <v>32</v>
      </c>
      <c r="H3493" t="s">
        <v>45</v>
      </c>
      <c r="I3493" t="s">
        <v>121</v>
      </c>
      <c r="J3493" t="s">
        <v>25</v>
      </c>
      <c r="K3493">
        <v>4.3</v>
      </c>
      <c r="L3493" t="s">
        <v>152</v>
      </c>
      <c r="M3493" t="s">
        <v>34</v>
      </c>
      <c r="N3493" t="s">
        <v>28</v>
      </c>
      <c r="O3493" t="s">
        <v>152</v>
      </c>
      <c r="P3493" t="s">
        <v>152</v>
      </c>
      <c r="Q3493">
        <v>15</v>
      </c>
      <c r="R3493" t="s">
        <v>35</v>
      </c>
      <c r="S3493" t="s">
        <v>88</v>
      </c>
    </row>
    <row r="3494" spans="1:19" x14ac:dyDescent="0.3">
      <c r="A3494">
        <v>3493</v>
      </c>
      <c r="B3494">
        <v>48</v>
      </c>
      <c r="C3494" t="s">
        <v>153</v>
      </c>
      <c r="D3494" t="s">
        <v>143</v>
      </c>
      <c r="E3494" t="s">
        <v>69</v>
      </c>
      <c r="F3494">
        <v>65</v>
      </c>
      <c r="G3494" t="s">
        <v>147</v>
      </c>
      <c r="H3494" t="s">
        <v>45</v>
      </c>
      <c r="I3494" t="s">
        <v>49</v>
      </c>
      <c r="J3494" t="s">
        <v>58</v>
      </c>
      <c r="K3494">
        <v>4.5999999999999996</v>
      </c>
      <c r="L3494" t="s">
        <v>152</v>
      </c>
      <c r="M3494" t="s">
        <v>46</v>
      </c>
      <c r="N3494" t="s">
        <v>55</v>
      </c>
      <c r="O3494" t="s">
        <v>152</v>
      </c>
      <c r="P3494" t="s">
        <v>152</v>
      </c>
      <c r="Q3494">
        <v>48</v>
      </c>
      <c r="R3494" t="s">
        <v>34</v>
      </c>
      <c r="S3494" t="s">
        <v>50</v>
      </c>
    </row>
    <row r="3495" spans="1:19" x14ac:dyDescent="0.3">
      <c r="A3495">
        <v>3494</v>
      </c>
      <c r="B3495">
        <v>48</v>
      </c>
      <c r="C3495" t="s">
        <v>153</v>
      </c>
      <c r="D3495" t="s">
        <v>95</v>
      </c>
      <c r="E3495" t="s">
        <v>21</v>
      </c>
      <c r="F3495">
        <v>82</v>
      </c>
      <c r="G3495" t="s">
        <v>130</v>
      </c>
      <c r="H3495" t="s">
        <v>92</v>
      </c>
      <c r="I3495" t="s">
        <v>94</v>
      </c>
      <c r="J3495" t="s">
        <v>25</v>
      </c>
      <c r="K3495">
        <v>4.7</v>
      </c>
      <c r="L3495" t="s">
        <v>152</v>
      </c>
      <c r="M3495" t="s">
        <v>35</v>
      </c>
      <c r="N3495" t="s">
        <v>76</v>
      </c>
      <c r="O3495" t="s">
        <v>152</v>
      </c>
      <c r="P3495" t="s">
        <v>152</v>
      </c>
      <c r="Q3495">
        <v>35</v>
      </c>
      <c r="R3495" t="s">
        <v>27</v>
      </c>
      <c r="S3495" t="s">
        <v>41</v>
      </c>
    </row>
    <row r="3496" spans="1:19" x14ac:dyDescent="0.3">
      <c r="A3496">
        <v>3495</v>
      </c>
      <c r="B3496">
        <v>62</v>
      </c>
      <c r="C3496" t="s">
        <v>153</v>
      </c>
      <c r="D3496" t="s">
        <v>119</v>
      </c>
      <c r="E3496" t="s">
        <v>69</v>
      </c>
      <c r="F3496">
        <v>38</v>
      </c>
      <c r="G3496" t="s">
        <v>149</v>
      </c>
      <c r="H3496" t="s">
        <v>45</v>
      </c>
      <c r="I3496" t="s">
        <v>67</v>
      </c>
      <c r="J3496" t="s">
        <v>25</v>
      </c>
      <c r="K3496">
        <v>3.5</v>
      </c>
      <c r="L3496" t="s">
        <v>152</v>
      </c>
      <c r="M3496" t="s">
        <v>27</v>
      </c>
      <c r="N3496" t="s">
        <v>40</v>
      </c>
      <c r="O3496" t="s">
        <v>152</v>
      </c>
      <c r="P3496" t="s">
        <v>152</v>
      </c>
      <c r="Q3496">
        <v>41</v>
      </c>
      <c r="R3496" t="s">
        <v>46</v>
      </c>
      <c r="S3496" t="s">
        <v>60</v>
      </c>
    </row>
    <row r="3497" spans="1:19" x14ac:dyDescent="0.3">
      <c r="A3497">
        <v>3496</v>
      </c>
      <c r="B3497">
        <v>24</v>
      </c>
      <c r="C3497" t="s">
        <v>153</v>
      </c>
      <c r="D3497" t="s">
        <v>61</v>
      </c>
      <c r="E3497" t="s">
        <v>21</v>
      </c>
      <c r="F3497">
        <v>33</v>
      </c>
      <c r="G3497" t="s">
        <v>142</v>
      </c>
      <c r="H3497" t="s">
        <v>92</v>
      </c>
      <c r="I3497" t="s">
        <v>24</v>
      </c>
      <c r="J3497" t="s">
        <v>39</v>
      </c>
      <c r="K3497">
        <v>2.8</v>
      </c>
      <c r="L3497" t="s">
        <v>152</v>
      </c>
      <c r="M3497" t="s">
        <v>59</v>
      </c>
      <c r="N3497" t="s">
        <v>40</v>
      </c>
      <c r="O3497" t="s">
        <v>152</v>
      </c>
      <c r="P3497" t="s">
        <v>152</v>
      </c>
      <c r="Q3497">
        <v>14</v>
      </c>
      <c r="R3497" t="s">
        <v>35</v>
      </c>
      <c r="S3497" t="s">
        <v>41</v>
      </c>
    </row>
    <row r="3498" spans="1:19" x14ac:dyDescent="0.3">
      <c r="A3498">
        <v>3497</v>
      </c>
      <c r="B3498">
        <v>39</v>
      </c>
      <c r="C3498" t="s">
        <v>153</v>
      </c>
      <c r="D3498" t="s">
        <v>73</v>
      </c>
      <c r="E3498" t="s">
        <v>43</v>
      </c>
      <c r="F3498">
        <v>38</v>
      </c>
      <c r="G3498" t="s">
        <v>135</v>
      </c>
      <c r="H3498" t="s">
        <v>45</v>
      </c>
      <c r="I3498" t="s">
        <v>71</v>
      </c>
      <c r="J3498" t="s">
        <v>54</v>
      </c>
      <c r="K3498">
        <v>4</v>
      </c>
      <c r="L3498" t="s">
        <v>152</v>
      </c>
      <c r="M3498" t="s">
        <v>35</v>
      </c>
      <c r="N3498" t="s">
        <v>40</v>
      </c>
      <c r="O3498" t="s">
        <v>152</v>
      </c>
      <c r="P3498" t="s">
        <v>152</v>
      </c>
      <c r="Q3498">
        <v>22</v>
      </c>
      <c r="R3498" t="s">
        <v>46</v>
      </c>
      <c r="S3498" t="s">
        <v>88</v>
      </c>
    </row>
    <row r="3499" spans="1:19" x14ac:dyDescent="0.3">
      <c r="A3499">
        <v>3498</v>
      </c>
      <c r="B3499">
        <v>35</v>
      </c>
      <c r="C3499" t="s">
        <v>153</v>
      </c>
      <c r="D3499" t="s">
        <v>68</v>
      </c>
      <c r="E3499" t="s">
        <v>69</v>
      </c>
      <c r="F3499">
        <v>48</v>
      </c>
      <c r="G3499" t="s">
        <v>112</v>
      </c>
      <c r="H3499" t="s">
        <v>45</v>
      </c>
      <c r="I3499" t="s">
        <v>108</v>
      </c>
      <c r="J3499" t="s">
        <v>39</v>
      </c>
      <c r="K3499">
        <v>4.3</v>
      </c>
      <c r="L3499" t="s">
        <v>152</v>
      </c>
      <c r="M3499" t="s">
        <v>46</v>
      </c>
      <c r="N3499" t="s">
        <v>76</v>
      </c>
      <c r="O3499" t="s">
        <v>152</v>
      </c>
      <c r="P3499" t="s">
        <v>152</v>
      </c>
      <c r="Q3499">
        <v>16</v>
      </c>
      <c r="R3499" t="s">
        <v>29</v>
      </c>
      <c r="S3499" t="s">
        <v>97</v>
      </c>
    </row>
    <row r="3500" spans="1:19" x14ac:dyDescent="0.3">
      <c r="A3500">
        <v>3499</v>
      </c>
      <c r="B3500">
        <v>47</v>
      </c>
      <c r="C3500" t="s">
        <v>153</v>
      </c>
      <c r="D3500" t="s">
        <v>42</v>
      </c>
      <c r="E3500" t="s">
        <v>43</v>
      </c>
      <c r="F3500">
        <v>35</v>
      </c>
      <c r="G3500" t="s">
        <v>22</v>
      </c>
      <c r="H3500" t="s">
        <v>45</v>
      </c>
      <c r="I3500" t="s">
        <v>93</v>
      </c>
      <c r="J3500" t="s">
        <v>54</v>
      </c>
      <c r="K3500">
        <v>3.8</v>
      </c>
      <c r="L3500" t="s">
        <v>152</v>
      </c>
      <c r="M3500" t="s">
        <v>46</v>
      </c>
      <c r="N3500" t="s">
        <v>55</v>
      </c>
      <c r="O3500" t="s">
        <v>152</v>
      </c>
      <c r="P3500" t="s">
        <v>152</v>
      </c>
      <c r="Q3500">
        <v>2</v>
      </c>
      <c r="R3500" t="s">
        <v>34</v>
      </c>
      <c r="S3500" t="s">
        <v>77</v>
      </c>
    </row>
    <row r="3501" spans="1:19" x14ac:dyDescent="0.3">
      <c r="A3501">
        <v>3500</v>
      </c>
      <c r="B3501">
        <v>22</v>
      </c>
      <c r="C3501" t="s">
        <v>153</v>
      </c>
      <c r="D3501" t="s">
        <v>125</v>
      </c>
      <c r="E3501" t="s">
        <v>21</v>
      </c>
      <c r="F3501">
        <v>29</v>
      </c>
      <c r="G3501" t="s">
        <v>127</v>
      </c>
      <c r="H3501" t="s">
        <v>23</v>
      </c>
      <c r="I3501" t="s">
        <v>126</v>
      </c>
      <c r="J3501" t="s">
        <v>58</v>
      </c>
      <c r="K3501">
        <v>3</v>
      </c>
      <c r="L3501" t="s">
        <v>152</v>
      </c>
      <c r="M3501" t="s">
        <v>34</v>
      </c>
      <c r="N3501" t="s">
        <v>47</v>
      </c>
      <c r="O3501" t="s">
        <v>152</v>
      </c>
      <c r="P3501" t="s">
        <v>152</v>
      </c>
      <c r="Q3501">
        <v>13</v>
      </c>
      <c r="R3501" t="s">
        <v>46</v>
      </c>
      <c r="S3501" t="s">
        <v>97</v>
      </c>
    </row>
    <row r="3502" spans="1:19" x14ac:dyDescent="0.3">
      <c r="A3502">
        <v>3501</v>
      </c>
      <c r="B3502">
        <v>38</v>
      </c>
      <c r="C3502" t="s">
        <v>153</v>
      </c>
      <c r="D3502" t="s">
        <v>56</v>
      </c>
      <c r="E3502" t="s">
        <v>21</v>
      </c>
      <c r="F3502">
        <v>48</v>
      </c>
      <c r="G3502" t="s">
        <v>48</v>
      </c>
      <c r="H3502" t="s">
        <v>38</v>
      </c>
      <c r="I3502" t="s">
        <v>67</v>
      </c>
      <c r="J3502" t="s">
        <v>58</v>
      </c>
      <c r="K3502">
        <v>4.5999999999999996</v>
      </c>
      <c r="L3502" t="s">
        <v>152</v>
      </c>
      <c r="M3502" t="s">
        <v>27</v>
      </c>
      <c r="N3502" t="s">
        <v>47</v>
      </c>
      <c r="O3502" t="s">
        <v>152</v>
      </c>
      <c r="P3502" t="s">
        <v>152</v>
      </c>
      <c r="Q3502">
        <v>38</v>
      </c>
      <c r="R3502" t="s">
        <v>59</v>
      </c>
      <c r="S3502" t="s">
        <v>30</v>
      </c>
    </row>
    <row r="3503" spans="1:19" x14ac:dyDescent="0.3">
      <c r="A3503">
        <v>3502</v>
      </c>
      <c r="B3503">
        <v>53</v>
      </c>
      <c r="C3503" t="s">
        <v>153</v>
      </c>
      <c r="D3503" t="s">
        <v>73</v>
      </c>
      <c r="E3503" t="s">
        <v>43</v>
      </c>
      <c r="F3503">
        <v>87</v>
      </c>
      <c r="G3503" t="s">
        <v>145</v>
      </c>
      <c r="H3503" t="s">
        <v>45</v>
      </c>
      <c r="I3503" t="s">
        <v>67</v>
      </c>
      <c r="J3503" t="s">
        <v>58</v>
      </c>
      <c r="K3503">
        <v>4.8</v>
      </c>
      <c r="L3503" t="s">
        <v>152</v>
      </c>
      <c r="M3503" t="s">
        <v>34</v>
      </c>
      <c r="N3503" t="s">
        <v>55</v>
      </c>
      <c r="O3503" t="s">
        <v>152</v>
      </c>
      <c r="P3503" t="s">
        <v>152</v>
      </c>
      <c r="Q3503">
        <v>43</v>
      </c>
      <c r="R3503" t="s">
        <v>34</v>
      </c>
      <c r="S3503" t="s">
        <v>41</v>
      </c>
    </row>
    <row r="3504" spans="1:19" x14ac:dyDescent="0.3">
      <c r="A3504">
        <v>3503</v>
      </c>
      <c r="B3504">
        <v>31</v>
      </c>
      <c r="C3504" t="s">
        <v>153</v>
      </c>
      <c r="D3504" t="s">
        <v>132</v>
      </c>
      <c r="E3504" t="s">
        <v>69</v>
      </c>
      <c r="F3504">
        <v>62</v>
      </c>
      <c r="G3504" t="s">
        <v>37</v>
      </c>
      <c r="H3504" t="s">
        <v>45</v>
      </c>
      <c r="I3504" t="s">
        <v>96</v>
      </c>
      <c r="J3504" t="s">
        <v>58</v>
      </c>
      <c r="K3504">
        <v>4.7</v>
      </c>
      <c r="L3504" t="s">
        <v>152</v>
      </c>
      <c r="M3504" t="s">
        <v>34</v>
      </c>
      <c r="N3504" t="s">
        <v>47</v>
      </c>
      <c r="O3504" t="s">
        <v>152</v>
      </c>
      <c r="P3504" t="s">
        <v>152</v>
      </c>
      <c r="Q3504">
        <v>26</v>
      </c>
      <c r="R3504" t="s">
        <v>34</v>
      </c>
      <c r="S3504" t="s">
        <v>60</v>
      </c>
    </row>
    <row r="3505" spans="1:19" x14ac:dyDescent="0.3">
      <c r="A3505">
        <v>3504</v>
      </c>
      <c r="B3505">
        <v>31</v>
      </c>
      <c r="C3505" t="s">
        <v>153</v>
      </c>
      <c r="D3505" t="s">
        <v>56</v>
      </c>
      <c r="E3505" t="s">
        <v>21</v>
      </c>
      <c r="F3505">
        <v>96</v>
      </c>
      <c r="G3505" t="s">
        <v>145</v>
      </c>
      <c r="H3505" t="s">
        <v>45</v>
      </c>
      <c r="I3505" t="s">
        <v>71</v>
      </c>
      <c r="J3505" t="s">
        <v>39</v>
      </c>
      <c r="K3505">
        <v>3.9</v>
      </c>
      <c r="L3505" t="s">
        <v>152</v>
      </c>
      <c r="M3505" t="s">
        <v>35</v>
      </c>
      <c r="N3505" t="s">
        <v>40</v>
      </c>
      <c r="O3505" t="s">
        <v>152</v>
      </c>
      <c r="P3505" t="s">
        <v>152</v>
      </c>
      <c r="Q3505">
        <v>39</v>
      </c>
      <c r="R3505" t="s">
        <v>35</v>
      </c>
      <c r="S3505" t="s">
        <v>41</v>
      </c>
    </row>
    <row r="3506" spans="1:19" x14ac:dyDescent="0.3">
      <c r="A3506">
        <v>3505</v>
      </c>
      <c r="B3506">
        <v>65</v>
      </c>
      <c r="C3506" t="s">
        <v>153</v>
      </c>
      <c r="D3506" t="s">
        <v>68</v>
      </c>
      <c r="E3506" t="s">
        <v>69</v>
      </c>
      <c r="F3506">
        <v>41</v>
      </c>
      <c r="G3506" t="s">
        <v>78</v>
      </c>
      <c r="H3506" t="s">
        <v>38</v>
      </c>
      <c r="I3506" t="s">
        <v>84</v>
      </c>
      <c r="J3506" t="s">
        <v>58</v>
      </c>
      <c r="K3506">
        <v>4</v>
      </c>
      <c r="L3506" t="s">
        <v>152</v>
      </c>
      <c r="M3506" t="s">
        <v>34</v>
      </c>
      <c r="N3506" t="s">
        <v>47</v>
      </c>
      <c r="O3506" t="s">
        <v>152</v>
      </c>
      <c r="P3506" t="s">
        <v>152</v>
      </c>
      <c r="Q3506">
        <v>50</v>
      </c>
      <c r="R3506" t="s">
        <v>29</v>
      </c>
      <c r="S3506" t="s">
        <v>88</v>
      </c>
    </row>
    <row r="3507" spans="1:19" x14ac:dyDescent="0.3">
      <c r="A3507">
        <v>3506</v>
      </c>
      <c r="B3507">
        <v>48</v>
      </c>
      <c r="C3507" t="s">
        <v>153</v>
      </c>
      <c r="D3507" t="s">
        <v>106</v>
      </c>
      <c r="E3507" t="s">
        <v>69</v>
      </c>
      <c r="F3507">
        <v>42</v>
      </c>
      <c r="G3507" t="s">
        <v>116</v>
      </c>
      <c r="H3507" t="s">
        <v>23</v>
      </c>
      <c r="I3507" t="s">
        <v>108</v>
      </c>
      <c r="J3507" t="s">
        <v>25</v>
      </c>
      <c r="K3507">
        <v>3.7</v>
      </c>
      <c r="L3507" t="s">
        <v>152</v>
      </c>
      <c r="M3507" t="s">
        <v>35</v>
      </c>
      <c r="N3507" t="s">
        <v>72</v>
      </c>
      <c r="O3507" t="s">
        <v>152</v>
      </c>
      <c r="P3507" t="s">
        <v>152</v>
      </c>
      <c r="Q3507">
        <v>40</v>
      </c>
      <c r="R3507" t="s">
        <v>34</v>
      </c>
      <c r="S3507" t="s">
        <v>97</v>
      </c>
    </row>
    <row r="3508" spans="1:19" x14ac:dyDescent="0.3">
      <c r="A3508">
        <v>3507</v>
      </c>
      <c r="B3508">
        <v>18</v>
      </c>
      <c r="C3508" t="s">
        <v>153</v>
      </c>
      <c r="D3508" t="s">
        <v>56</v>
      </c>
      <c r="E3508" t="s">
        <v>21</v>
      </c>
      <c r="F3508">
        <v>57</v>
      </c>
      <c r="G3508" t="s">
        <v>115</v>
      </c>
      <c r="H3508" t="s">
        <v>23</v>
      </c>
      <c r="I3508" t="s">
        <v>79</v>
      </c>
      <c r="J3508" t="s">
        <v>25</v>
      </c>
      <c r="K3508">
        <v>3.7</v>
      </c>
      <c r="L3508" t="s">
        <v>152</v>
      </c>
      <c r="M3508" t="s">
        <v>29</v>
      </c>
      <c r="N3508" t="s">
        <v>72</v>
      </c>
      <c r="O3508" t="s">
        <v>152</v>
      </c>
      <c r="P3508" t="s">
        <v>152</v>
      </c>
      <c r="Q3508">
        <v>12</v>
      </c>
      <c r="R3508" t="s">
        <v>35</v>
      </c>
      <c r="S3508" t="s">
        <v>30</v>
      </c>
    </row>
    <row r="3509" spans="1:19" x14ac:dyDescent="0.3">
      <c r="A3509">
        <v>3508</v>
      </c>
      <c r="B3509">
        <v>46</v>
      </c>
      <c r="C3509" t="s">
        <v>153</v>
      </c>
      <c r="D3509" t="s">
        <v>68</v>
      </c>
      <c r="E3509" t="s">
        <v>69</v>
      </c>
      <c r="F3509">
        <v>65</v>
      </c>
      <c r="G3509" t="s">
        <v>112</v>
      </c>
      <c r="H3509" t="s">
        <v>38</v>
      </c>
      <c r="I3509" t="s">
        <v>75</v>
      </c>
      <c r="J3509" t="s">
        <v>39</v>
      </c>
      <c r="K3509">
        <v>4.2</v>
      </c>
      <c r="L3509" t="s">
        <v>152</v>
      </c>
      <c r="M3509" t="s">
        <v>34</v>
      </c>
      <c r="N3509" t="s">
        <v>76</v>
      </c>
      <c r="O3509" t="s">
        <v>152</v>
      </c>
      <c r="P3509" t="s">
        <v>152</v>
      </c>
      <c r="Q3509">
        <v>33</v>
      </c>
      <c r="R3509" t="s">
        <v>27</v>
      </c>
      <c r="S3509" t="s">
        <v>97</v>
      </c>
    </row>
    <row r="3510" spans="1:19" x14ac:dyDescent="0.3">
      <c r="A3510">
        <v>3509</v>
      </c>
      <c r="B3510">
        <v>52</v>
      </c>
      <c r="C3510" t="s">
        <v>153</v>
      </c>
      <c r="D3510" t="s">
        <v>95</v>
      </c>
      <c r="E3510" t="s">
        <v>21</v>
      </c>
      <c r="F3510">
        <v>54</v>
      </c>
      <c r="G3510" t="s">
        <v>138</v>
      </c>
      <c r="H3510" t="s">
        <v>45</v>
      </c>
      <c r="I3510" t="s">
        <v>24</v>
      </c>
      <c r="J3510" t="s">
        <v>58</v>
      </c>
      <c r="K3510">
        <v>4.7</v>
      </c>
      <c r="L3510" t="s">
        <v>152</v>
      </c>
      <c r="M3510" t="s">
        <v>29</v>
      </c>
      <c r="N3510" t="s">
        <v>55</v>
      </c>
      <c r="O3510" t="s">
        <v>152</v>
      </c>
      <c r="P3510" t="s">
        <v>152</v>
      </c>
      <c r="Q3510">
        <v>49</v>
      </c>
      <c r="R3510" t="s">
        <v>34</v>
      </c>
      <c r="S3510" t="s">
        <v>41</v>
      </c>
    </row>
    <row r="3511" spans="1:19" x14ac:dyDescent="0.3">
      <c r="A3511">
        <v>3510</v>
      </c>
      <c r="B3511">
        <v>50</v>
      </c>
      <c r="C3511" t="s">
        <v>153</v>
      </c>
      <c r="D3511" t="s">
        <v>113</v>
      </c>
      <c r="E3511" t="s">
        <v>21</v>
      </c>
      <c r="F3511">
        <v>22</v>
      </c>
      <c r="G3511" t="s">
        <v>123</v>
      </c>
      <c r="H3511" t="s">
        <v>23</v>
      </c>
      <c r="I3511" t="s">
        <v>110</v>
      </c>
      <c r="J3511" t="s">
        <v>25</v>
      </c>
      <c r="K3511">
        <v>4.3</v>
      </c>
      <c r="L3511" t="s">
        <v>152</v>
      </c>
      <c r="M3511" t="s">
        <v>35</v>
      </c>
      <c r="N3511" t="s">
        <v>47</v>
      </c>
      <c r="O3511" t="s">
        <v>152</v>
      </c>
      <c r="P3511" t="s">
        <v>152</v>
      </c>
      <c r="Q3511">
        <v>43</v>
      </c>
      <c r="R3511" t="s">
        <v>29</v>
      </c>
      <c r="S3511" t="s">
        <v>77</v>
      </c>
    </row>
    <row r="3512" spans="1:19" x14ac:dyDescent="0.3">
      <c r="A3512">
        <v>3511</v>
      </c>
      <c r="B3512">
        <v>49</v>
      </c>
      <c r="C3512" t="s">
        <v>153</v>
      </c>
      <c r="D3512" t="s">
        <v>51</v>
      </c>
      <c r="E3512" t="s">
        <v>43</v>
      </c>
      <c r="F3512">
        <v>96</v>
      </c>
      <c r="G3512" t="s">
        <v>138</v>
      </c>
      <c r="H3512" t="s">
        <v>38</v>
      </c>
      <c r="I3512" t="s">
        <v>121</v>
      </c>
      <c r="J3512" t="s">
        <v>58</v>
      </c>
      <c r="K3512">
        <v>4.9000000000000004</v>
      </c>
      <c r="L3512" t="s">
        <v>152</v>
      </c>
      <c r="M3512" t="s">
        <v>27</v>
      </c>
      <c r="N3512" t="s">
        <v>72</v>
      </c>
      <c r="O3512" t="s">
        <v>152</v>
      </c>
      <c r="P3512" t="s">
        <v>152</v>
      </c>
      <c r="Q3512">
        <v>14</v>
      </c>
      <c r="R3512" t="s">
        <v>29</v>
      </c>
      <c r="S3512" t="s">
        <v>88</v>
      </c>
    </row>
    <row r="3513" spans="1:19" x14ac:dyDescent="0.3">
      <c r="A3513">
        <v>3512</v>
      </c>
      <c r="B3513">
        <v>69</v>
      </c>
      <c r="C3513" t="s">
        <v>153</v>
      </c>
      <c r="D3513" t="s">
        <v>106</v>
      </c>
      <c r="E3513" t="s">
        <v>69</v>
      </c>
      <c r="F3513">
        <v>81</v>
      </c>
      <c r="G3513" t="s">
        <v>91</v>
      </c>
      <c r="H3513" t="s">
        <v>45</v>
      </c>
      <c r="I3513" t="s">
        <v>144</v>
      </c>
      <c r="J3513" t="s">
        <v>54</v>
      </c>
      <c r="K3513">
        <v>3.9</v>
      </c>
      <c r="L3513" t="s">
        <v>152</v>
      </c>
      <c r="M3513" t="s">
        <v>29</v>
      </c>
      <c r="N3513" t="s">
        <v>72</v>
      </c>
      <c r="O3513" t="s">
        <v>152</v>
      </c>
      <c r="P3513" t="s">
        <v>152</v>
      </c>
      <c r="Q3513">
        <v>21</v>
      </c>
      <c r="R3513" t="s">
        <v>27</v>
      </c>
      <c r="S3513" t="s">
        <v>97</v>
      </c>
    </row>
    <row r="3514" spans="1:19" x14ac:dyDescent="0.3">
      <c r="A3514">
        <v>3513</v>
      </c>
      <c r="B3514">
        <v>36</v>
      </c>
      <c r="C3514" t="s">
        <v>153</v>
      </c>
      <c r="D3514" t="s">
        <v>56</v>
      </c>
      <c r="E3514" t="s">
        <v>21</v>
      </c>
      <c r="F3514">
        <v>46</v>
      </c>
      <c r="G3514" t="s">
        <v>22</v>
      </c>
      <c r="H3514" t="s">
        <v>45</v>
      </c>
      <c r="I3514" t="s">
        <v>53</v>
      </c>
      <c r="J3514" t="s">
        <v>58</v>
      </c>
      <c r="K3514">
        <v>3.4</v>
      </c>
      <c r="L3514" t="s">
        <v>152</v>
      </c>
      <c r="M3514" t="s">
        <v>34</v>
      </c>
      <c r="N3514" t="s">
        <v>40</v>
      </c>
      <c r="O3514" t="s">
        <v>152</v>
      </c>
      <c r="P3514" t="s">
        <v>152</v>
      </c>
      <c r="Q3514">
        <v>31</v>
      </c>
      <c r="R3514" t="s">
        <v>59</v>
      </c>
      <c r="S3514" t="s">
        <v>60</v>
      </c>
    </row>
    <row r="3515" spans="1:19" x14ac:dyDescent="0.3">
      <c r="A3515">
        <v>3514</v>
      </c>
      <c r="B3515">
        <v>30</v>
      </c>
      <c r="C3515" t="s">
        <v>153</v>
      </c>
      <c r="D3515" t="s">
        <v>20</v>
      </c>
      <c r="E3515" t="s">
        <v>21</v>
      </c>
      <c r="F3515">
        <v>74</v>
      </c>
      <c r="G3515" t="s">
        <v>120</v>
      </c>
      <c r="H3515" t="s">
        <v>92</v>
      </c>
      <c r="I3515" t="s">
        <v>63</v>
      </c>
      <c r="J3515" t="s">
        <v>39</v>
      </c>
      <c r="K3515">
        <v>4.2</v>
      </c>
      <c r="L3515" t="s">
        <v>152</v>
      </c>
      <c r="M3515" t="s">
        <v>34</v>
      </c>
      <c r="N3515" t="s">
        <v>76</v>
      </c>
      <c r="O3515" t="s">
        <v>152</v>
      </c>
      <c r="P3515" t="s">
        <v>152</v>
      </c>
      <c r="Q3515">
        <v>29</v>
      </c>
      <c r="R3515" t="s">
        <v>27</v>
      </c>
      <c r="S3515" t="s">
        <v>30</v>
      </c>
    </row>
    <row r="3516" spans="1:19" x14ac:dyDescent="0.3">
      <c r="A3516">
        <v>3515</v>
      </c>
      <c r="B3516">
        <v>25</v>
      </c>
      <c r="C3516" t="s">
        <v>153</v>
      </c>
      <c r="D3516" t="s">
        <v>51</v>
      </c>
      <c r="E3516" t="s">
        <v>43</v>
      </c>
      <c r="F3516">
        <v>50</v>
      </c>
      <c r="G3516" t="s">
        <v>142</v>
      </c>
      <c r="H3516" t="s">
        <v>92</v>
      </c>
      <c r="I3516" t="s">
        <v>24</v>
      </c>
      <c r="J3516" t="s">
        <v>25</v>
      </c>
      <c r="K3516">
        <v>4.7</v>
      </c>
      <c r="L3516" t="s">
        <v>152</v>
      </c>
      <c r="M3516" t="s">
        <v>29</v>
      </c>
      <c r="N3516" t="s">
        <v>28</v>
      </c>
      <c r="O3516" t="s">
        <v>152</v>
      </c>
      <c r="P3516" t="s">
        <v>152</v>
      </c>
      <c r="Q3516">
        <v>32</v>
      </c>
      <c r="R3516" t="s">
        <v>35</v>
      </c>
      <c r="S3516" t="s">
        <v>88</v>
      </c>
    </row>
    <row r="3517" spans="1:19" x14ac:dyDescent="0.3">
      <c r="A3517">
        <v>3516</v>
      </c>
      <c r="B3517">
        <v>19</v>
      </c>
      <c r="C3517" t="s">
        <v>153</v>
      </c>
      <c r="D3517" t="s">
        <v>82</v>
      </c>
      <c r="E3517" t="s">
        <v>21</v>
      </c>
      <c r="F3517">
        <v>80</v>
      </c>
      <c r="G3517" t="s">
        <v>147</v>
      </c>
      <c r="H3517" t="s">
        <v>92</v>
      </c>
      <c r="I3517" t="s">
        <v>63</v>
      </c>
      <c r="J3517" t="s">
        <v>25</v>
      </c>
      <c r="K3517">
        <v>4</v>
      </c>
      <c r="L3517" t="s">
        <v>152</v>
      </c>
      <c r="M3517" t="s">
        <v>46</v>
      </c>
      <c r="N3517" t="s">
        <v>47</v>
      </c>
      <c r="O3517" t="s">
        <v>152</v>
      </c>
      <c r="P3517" t="s">
        <v>152</v>
      </c>
      <c r="Q3517">
        <v>16</v>
      </c>
      <c r="R3517" t="s">
        <v>59</v>
      </c>
      <c r="S3517" t="s">
        <v>77</v>
      </c>
    </row>
    <row r="3518" spans="1:19" x14ac:dyDescent="0.3">
      <c r="A3518">
        <v>3517</v>
      </c>
      <c r="B3518">
        <v>34</v>
      </c>
      <c r="C3518" t="s">
        <v>153</v>
      </c>
      <c r="D3518" t="s">
        <v>137</v>
      </c>
      <c r="E3518" t="s">
        <v>43</v>
      </c>
      <c r="F3518">
        <v>56</v>
      </c>
      <c r="G3518" t="s">
        <v>131</v>
      </c>
      <c r="H3518" t="s">
        <v>38</v>
      </c>
      <c r="I3518" t="s">
        <v>53</v>
      </c>
      <c r="J3518" t="s">
        <v>54</v>
      </c>
      <c r="K3518">
        <v>4</v>
      </c>
      <c r="L3518" t="s">
        <v>152</v>
      </c>
      <c r="M3518" t="s">
        <v>29</v>
      </c>
      <c r="N3518" t="s">
        <v>40</v>
      </c>
      <c r="O3518" t="s">
        <v>152</v>
      </c>
      <c r="P3518" t="s">
        <v>152</v>
      </c>
      <c r="Q3518">
        <v>38</v>
      </c>
      <c r="R3518" t="s">
        <v>46</v>
      </c>
      <c r="S3518" t="s">
        <v>77</v>
      </c>
    </row>
    <row r="3519" spans="1:19" x14ac:dyDescent="0.3">
      <c r="A3519">
        <v>3518</v>
      </c>
      <c r="B3519">
        <v>29</v>
      </c>
      <c r="C3519" t="s">
        <v>153</v>
      </c>
      <c r="D3519" t="s">
        <v>87</v>
      </c>
      <c r="E3519" t="s">
        <v>21</v>
      </c>
      <c r="F3519">
        <v>69</v>
      </c>
      <c r="G3519" t="s">
        <v>122</v>
      </c>
      <c r="H3519" t="s">
        <v>45</v>
      </c>
      <c r="I3519" t="s">
        <v>121</v>
      </c>
      <c r="J3519" t="s">
        <v>25</v>
      </c>
      <c r="K3519">
        <v>3.1</v>
      </c>
      <c r="L3519" t="s">
        <v>152</v>
      </c>
      <c r="M3519" t="s">
        <v>59</v>
      </c>
      <c r="N3519" t="s">
        <v>47</v>
      </c>
      <c r="O3519" t="s">
        <v>152</v>
      </c>
      <c r="P3519" t="s">
        <v>152</v>
      </c>
      <c r="Q3519">
        <v>34</v>
      </c>
      <c r="R3519" t="s">
        <v>59</v>
      </c>
      <c r="S3519" t="s">
        <v>97</v>
      </c>
    </row>
    <row r="3520" spans="1:19" x14ac:dyDescent="0.3">
      <c r="A3520">
        <v>3519</v>
      </c>
      <c r="B3520">
        <v>50</v>
      </c>
      <c r="C3520" t="s">
        <v>153</v>
      </c>
      <c r="D3520" t="s">
        <v>56</v>
      </c>
      <c r="E3520" t="s">
        <v>21</v>
      </c>
      <c r="F3520">
        <v>97</v>
      </c>
      <c r="G3520" t="s">
        <v>112</v>
      </c>
      <c r="H3520" t="s">
        <v>45</v>
      </c>
      <c r="I3520" t="s">
        <v>94</v>
      </c>
      <c r="J3520" t="s">
        <v>39</v>
      </c>
      <c r="K3520">
        <v>4.2</v>
      </c>
      <c r="L3520" t="s">
        <v>152</v>
      </c>
      <c r="M3520" t="s">
        <v>34</v>
      </c>
      <c r="N3520" t="s">
        <v>55</v>
      </c>
      <c r="O3520" t="s">
        <v>152</v>
      </c>
      <c r="P3520" t="s">
        <v>152</v>
      </c>
      <c r="Q3520">
        <v>30</v>
      </c>
      <c r="R3520" t="s">
        <v>46</v>
      </c>
      <c r="S3520" t="s">
        <v>60</v>
      </c>
    </row>
    <row r="3521" spans="1:19" x14ac:dyDescent="0.3">
      <c r="A3521">
        <v>3520</v>
      </c>
      <c r="B3521">
        <v>31</v>
      </c>
      <c r="C3521" t="s">
        <v>153</v>
      </c>
      <c r="D3521" t="s">
        <v>61</v>
      </c>
      <c r="E3521" t="s">
        <v>21</v>
      </c>
      <c r="F3521">
        <v>66</v>
      </c>
      <c r="G3521" t="s">
        <v>150</v>
      </c>
      <c r="H3521" t="s">
        <v>45</v>
      </c>
      <c r="I3521" t="s">
        <v>53</v>
      </c>
      <c r="J3521" t="s">
        <v>25</v>
      </c>
      <c r="K3521">
        <v>3.7</v>
      </c>
      <c r="L3521" t="s">
        <v>152</v>
      </c>
      <c r="M3521" t="s">
        <v>27</v>
      </c>
      <c r="N3521" t="s">
        <v>47</v>
      </c>
      <c r="O3521" t="s">
        <v>152</v>
      </c>
      <c r="P3521" t="s">
        <v>152</v>
      </c>
      <c r="Q3521">
        <v>14</v>
      </c>
      <c r="R3521" t="s">
        <v>34</v>
      </c>
      <c r="S3521" t="s">
        <v>30</v>
      </c>
    </row>
    <row r="3522" spans="1:19" x14ac:dyDescent="0.3">
      <c r="A3522">
        <v>3521</v>
      </c>
      <c r="B3522">
        <v>41</v>
      </c>
      <c r="C3522" t="s">
        <v>153</v>
      </c>
      <c r="D3522" t="s">
        <v>124</v>
      </c>
      <c r="E3522" t="s">
        <v>69</v>
      </c>
      <c r="F3522">
        <v>70</v>
      </c>
      <c r="G3522" t="s">
        <v>142</v>
      </c>
      <c r="H3522" t="s">
        <v>38</v>
      </c>
      <c r="I3522" t="s">
        <v>110</v>
      </c>
      <c r="J3522" t="s">
        <v>39</v>
      </c>
      <c r="K3522">
        <v>3.1</v>
      </c>
      <c r="L3522" t="s">
        <v>152</v>
      </c>
      <c r="M3522" t="s">
        <v>46</v>
      </c>
      <c r="N3522" t="s">
        <v>28</v>
      </c>
      <c r="O3522" t="s">
        <v>152</v>
      </c>
      <c r="P3522" t="s">
        <v>152</v>
      </c>
      <c r="Q3522">
        <v>33</v>
      </c>
      <c r="R3522" t="s">
        <v>34</v>
      </c>
      <c r="S3522" t="s">
        <v>88</v>
      </c>
    </row>
    <row r="3523" spans="1:19" x14ac:dyDescent="0.3">
      <c r="A3523">
        <v>3522</v>
      </c>
      <c r="B3523">
        <v>52</v>
      </c>
      <c r="C3523" t="s">
        <v>153</v>
      </c>
      <c r="D3523" t="s">
        <v>73</v>
      </c>
      <c r="E3523" t="s">
        <v>43</v>
      </c>
      <c r="F3523">
        <v>50</v>
      </c>
      <c r="G3523" t="s">
        <v>128</v>
      </c>
      <c r="H3523" t="s">
        <v>45</v>
      </c>
      <c r="I3523" t="s">
        <v>71</v>
      </c>
      <c r="J3523" t="s">
        <v>25</v>
      </c>
      <c r="K3523">
        <v>3.7</v>
      </c>
      <c r="L3523" t="s">
        <v>152</v>
      </c>
      <c r="M3523" t="s">
        <v>27</v>
      </c>
      <c r="N3523" t="s">
        <v>76</v>
      </c>
      <c r="O3523" t="s">
        <v>152</v>
      </c>
      <c r="P3523" t="s">
        <v>152</v>
      </c>
      <c r="Q3523">
        <v>35</v>
      </c>
      <c r="R3523" t="s">
        <v>29</v>
      </c>
      <c r="S3523" t="s">
        <v>41</v>
      </c>
    </row>
    <row r="3524" spans="1:19" x14ac:dyDescent="0.3">
      <c r="A3524">
        <v>3523</v>
      </c>
      <c r="B3524">
        <v>27</v>
      </c>
      <c r="C3524" t="s">
        <v>153</v>
      </c>
      <c r="D3524" t="s">
        <v>95</v>
      </c>
      <c r="E3524" t="s">
        <v>21</v>
      </c>
      <c r="F3524">
        <v>85</v>
      </c>
      <c r="G3524" t="s">
        <v>127</v>
      </c>
      <c r="H3524" t="s">
        <v>45</v>
      </c>
      <c r="I3524" t="s">
        <v>134</v>
      </c>
      <c r="J3524" t="s">
        <v>39</v>
      </c>
      <c r="K3524">
        <v>3.2</v>
      </c>
      <c r="L3524" t="s">
        <v>152</v>
      </c>
      <c r="M3524" t="s">
        <v>34</v>
      </c>
      <c r="N3524" t="s">
        <v>76</v>
      </c>
      <c r="O3524" t="s">
        <v>152</v>
      </c>
      <c r="P3524" t="s">
        <v>152</v>
      </c>
      <c r="Q3524">
        <v>13</v>
      </c>
      <c r="R3524" t="s">
        <v>35</v>
      </c>
      <c r="S3524" t="s">
        <v>60</v>
      </c>
    </row>
    <row r="3525" spans="1:19" x14ac:dyDescent="0.3">
      <c r="A3525">
        <v>3524</v>
      </c>
      <c r="B3525">
        <v>49</v>
      </c>
      <c r="C3525" t="s">
        <v>153</v>
      </c>
      <c r="D3525" t="s">
        <v>132</v>
      </c>
      <c r="E3525" t="s">
        <v>69</v>
      </c>
      <c r="F3525">
        <v>59</v>
      </c>
      <c r="G3525" t="s">
        <v>107</v>
      </c>
      <c r="H3525" t="s">
        <v>45</v>
      </c>
      <c r="I3525" t="s">
        <v>109</v>
      </c>
      <c r="J3525" t="s">
        <v>54</v>
      </c>
      <c r="K3525">
        <v>2.8</v>
      </c>
      <c r="L3525" t="s">
        <v>152</v>
      </c>
      <c r="M3525" t="s">
        <v>46</v>
      </c>
      <c r="N3525" t="s">
        <v>55</v>
      </c>
      <c r="O3525" t="s">
        <v>152</v>
      </c>
      <c r="P3525" t="s">
        <v>152</v>
      </c>
      <c r="Q3525">
        <v>30</v>
      </c>
      <c r="R3525" t="s">
        <v>35</v>
      </c>
      <c r="S3525" t="s">
        <v>30</v>
      </c>
    </row>
    <row r="3526" spans="1:19" x14ac:dyDescent="0.3">
      <c r="A3526">
        <v>3525</v>
      </c>
      <c r="B3526">
        <v>69</v>
      </c>
      <c r="C3526" t="s">
        <v>153</v>
      </c>
      <c r="D3526" t="s">
        <v>95</v>
      </c>
      <c r="E3526" t="s">
        <v>21</v>
      </c>
      <c r="F3526">
        <v>74</v>
      </c>
      <c r="G3526" t="s">
        <v>151</v>
      </c>
      <c r="H3526" t="s">
        <v>23</v>
      </c>
      <c r="I3526" t="s">
        <v>67</v>
      </c>
      <c r="J3526" t="s">
        <v>54</v>
      </c>
      <c r="K3526">
        <v>2.9</v>
      </c>
      <c r="L3526" t="s">
        <v>152</v>
      </c>
      <c r="M3526" t="s">
        <v>27</v>
      </c>
      <c r="N3526" t="s">
        <v>40</v>
      </c>
      <c r="O3526" t="s">
        <v>152</v>
      </c>
      <c r="P3526" t="s">
        <v>152</v>
      </c>
      <c r="Q3526">
        <v>30</v>
      </c>
      <c r="R3526" t="s">
        <v>27</v>
      </c>
      <c r="S3526" t="s">
        <v>88</v>
      </c>
    </row>
    <row r="3527" spans="1:19" x14ac:dyDescent="0.3">
      <c r="A3527">
        <v>3526</v>
      </c>
      <c r="B3527">
        <v>45</v>
      </c>
      <c r="C3527" t="s">
        <v>153</v>
      </c>
      <c r="D3527" t="s">
        <v>89</v>
      </c>
      <c r="E3527" t="s">
        <v>69</v>
      </c>
      <c r="F3527">
        <v>38</v>
      </c>
      <c r="G3527" t="s">
        <v>52</v>
      </c>
      <c r="H3527" t="s">
        <v>23</v>
      </c>
      <c r="I3527" t="s">
        <v>79</v>
      </c>
      <c r="J3527" t="s">
        <v>25</v>
      </c>
      <c r="K3527">
        <v>3.5</v>
      </c>
      <c r="L3527" t="s">
        <v>152</v>
      </c>
      <c r="M3527" t="s">
        <v>46</v>
      </c>
      <c r="N3527" t="s">
        <v>55</v>
      </c>
      <c r="O3527" t="s">
        <v>152</v>
      </c>
      <c r="P3527" t="s">
        <v>152</v>
      </c>
      <c r="Q3527">
        <v>47</v>
      </c>
      <c r="R3527" t="s">
        <v>34</v>
      </c>
      <c r="S3527" t="s">
        <v>50</v>
      </c>
    </row>
    <row r="3528" spans="1:19" x14ac:dyDescent="0.3">
      <c r="A3528">
        <v>3527</v>
      </c>
      <c r="B3528">
        <v>20</v>
      </c>
      <c r="C3528" t="s">
        <v>153</v>
      </c>
      <c r="D3528" t="s">
        <v>31</v>
      </c>
      <c r="E3528" t="s">
        <v>21</v>
      </c>
      <c r="F3528">
        <v>99</v>
      </c>
      <c r="G3528" t="s">
        <v>37</v>
      </c>
      <c r="H3528" t="s">
        <v>45</v>
      </c>
      <c r="I3528" t="s">
        <v>79</v>
      </c>
      <c r="J3528" t="s">
        <v>39</v>
      </c>
      <c r="K3528">
        <v>3.8</v>
      </c>
      <c r="L3528" t="s">
        <v>152</v>
      </c>
      <c r="M3528" t="s">
        <v>46</v>
      </c>
      <c r="N3528" t="s">
        <v>28</v>
      </c>
      <c r="O3528" t="s">
        <v>152</v>
      </c>
      <c r="P3528" t="s">
        <v>152</v>
      </c>
      <c r="Q3528">
        <v>1</v>
      </c>
      <c r="R3528" t="s">
        <v>46</v>
      </c>
      <c r="S3528" t="s">
        <v>97</v>
      </c>
    </row>
    <row r="3529" spans="1:19" x14ac:dyDescent="0.3">
      <c r="A3529">
        <v>3528</v>
      </c>
      <c r="B3529">
        <v>25</v>
      </c>
      <c r="C3529" t="s">
        <v>153</v>
      </c>
      <c r="D3529" t="s">
        <v>20</v>
      </c>
      <c r="E3529" t="s">
        <v>21</v>
      </c>
      <c r="F3529">
        <v>97</v>
      </c>
      <c r="G3529" t="s">
        <v>149</v>
      </c>
      <c r="H3529" t="s">
        <v>38</v>
      </c>
      <c r="I3529" t="s">
        <v>63</v>
      </c>
      <c r="J3529" t="s">
        <v>39</v>
      </c>
      <c r="K3529">
        <v>4.7</v>
      </c>
      <c r="L3529" t="s">
        <v>152</v>
      </c>
      <c r="M3529" t="s">
        <v>35</v>
      </c>
      <c r="N3529" t="s">
        <v>40</v>
      </c>
      <c r="O3529" t="s">
        <v>152</v>
      </c>
      <c r="P3529" t="s">
        <v>152</v>
      </c>
      <c r="Q3529">
        <v>1</v>
      </c>
      <c r="R3529" t="s">
        <v>35</v>
      </c>
      <c r="S3529" t="s">
        <v>41</v>
      </c>
    </row>
    <row r="3530" spans="1:19" x14ac:dyDescent="0.3">
      <c r="A3530">
        <v>3529</v>
      </c>
      <c r="B3530">
        <v>38</v>
      </c>
      <c r="C3530" t="s">
        <v>153</v>
      </c>
      <c r="D3530" t="s">
        <v>119</v>
      </c>
      <c r="E3530" t="s">
        <v>69</v>
      </c>
      <c r="F3530">
        <v>67</v>
      </c>
      <c r="G3530" t="s">
        <v>32</v>
      </c>
      <c r="H3530" t="s">
        <v>23</v>
      </c>
      <c r="I3530" t="s">
        <v>24</v>
      </c>
      <c r="J3530" t="s">
        <v>54</v>
      </c>
      <c r="K3530">
        <v>4.5</v>
      </c>
      <c r="L3530" t="s">
        <v>152</v>
      </c>
      <c r="M3530" t="s">
        <v>35</v>
      </c>
      <c r="N3530" t="s">
        <v>40</v>
      </c>
      <c r="O3530" t="s">
        <v>152</v>
      </c>
      <c r="P3530" t="s">
        <v>152</v>
      </c>
      <c r="Q3530">
        <v>33</v>
      </c>
      <c r="R3530" t="s">
        <v>46</v>
      </c>
      <c r="S3530" t="s">
        <v>50</v>
      </c>
    </row>
    <row r="3531" spans="1:19" x14ac:dyDescent="0.3">
      <c r="A3531">
        <v>3530</v>
      </c>
      <c r="B3531">
        <v>55</v>
      </c>
      <c r="C3531" t="s">
        <v>153</v>
      </c>
      <c r="D3531" t="s">
        <v>113</v>
      </c>
      <c r="E3531" t="s">
        <v>21</v>
      </c>
      <c r="F3531">
        <v>20</v>
      </c>
      <c r="G3531" t="s">
        <v>57</v>
      </c>
      <c r="H3531" t="s">
        <v>38</v>
      </c>
      <c r="I3531" t="s">
        <v>33</v>
      </c>
      <c r="J3531" t="s">
        <v>25</v>
      </c>
      <c r="K3531">
        <v>3.9</v>
      </c>
      <c r="L3531" t="s">
        <v>152</v>
      </c>
      <c r="M3531" t="s">
        <v>27</v>
      </c>
      <c r="N3531" t="s">
        <v>47</v>
      </c>
      <c r="O3531" t="s">
        <v>152</v>
      </c>
      <c r="P3531" t="s">
        <v>152</v>
      </c>
      <c r="Q3531">
        <v>43</v>
      </c>
      <c r="R3531" t="s">
        <v>34</v>
      </c>
      <c r="S3531" t="s">
        <v>41</v>
      </c>
    </row>
    <row r="3532" spans="1:19" x14ac:dyDescent="0.3">
      <c r="A3532">
        <v>3531</v>
      </c>
      <c r="B3532">
        <v>62</v>
      </c>
      <c r="C3532" t="s">
        <v>153</v>
      </c>
      <c r="D3532" t="s">
        <v>89</v>
      </c>
      <c r="E3532" t="s">
        <v>69</v>
      </c>
      <c r="F3532">
        <v>45</v>
      </c>
      <c r="G3532" t="s">
        <v>101</v>
      </c>
      <c r="H3532" t="s">
        <v>23</v>
      </c>
      <c r="I3532" t="s">
        <v>94</v>
      </c>
      <c r="J3532" t="s">
        <v>39</v>
      </c>
      <c r="K3532">
        <v>3.4</v>
      </c>
      <c r="L3532" t="s">
        <v>152</v>
      </c>
      <c r="M3532" t="s">
        <v>34</v>
      </c>
      <c r="N3532" t="s">
        <v>28</v>
      </c>
      <c r="O3532" t="s">
        <v>152</v>
      </c>
      <c r="P3532" t="s">
        <v>152</v>
      </c>
      <c r="Q3532">
        <v>37</v>
      </c>
      <c r="R3532" t="s">
        <v>46</v>
      </c>
      <c r="S3532" t="s">
        <v>41</v>
      </c>
    </row>
    <row r="3533" spans="1:19" x14ac:dyDescent="0.3">
      <c r="A3533">
        <v>3532</v>
      </c>
      <c r="B3533">
        <v>54</v>
      </c>
      <c r="C3533" t="s">
        <v>153</v>
      </c>
      <c r="D3533" t="s">
        <v>73</v>
      </c>
      <c r="E3533" t="s">
        <v>43</v>
      </c>
      <c r="F3533">
        <v>52</v>
      </c>
      <c r="G3533" t="s">
        <v>114</v>
      </c>
      <c r="H3533" t="s">
        <v>92</v>
      </c>
      <c r="I3533" t="s">
        <v>84</v>
      </c>
      <c r="J3533" t="s">
        <v>25</v>
      </c>
      <c r="K3533">
        <v>4.5999999999999996</v>
      </c>
      <c r="L3533" t="s">
        <v>152</v>
      </c>
      <c r="M3533" t="s">
        <v>27</v>
      </c>
      <c r="N3533" t="s">
        <v>72</v>
      </c>
      <c r="O3533" t="s">
        <v>152</v>
      </c>
      <c r="P3533" t="s">
        <v>152</v>
      </c>
      <c r="Q3533">
        <v>23</v>
      </c>
      <c r="R3533" t="s">
        <v>35</v>
      </c>
      <c r="S3533" t="s">
        <v>60</v>
      </c>
    </row>
    <row r="3534" spans="1:19" x14ac:dyDescent="0.3">
      <c r="A3534">
        <v>3533</v>
      </c>
      <c r="B3534">
        <v>61</v>
      </c>
      <c r="C3534" t="s">
        <v>153</v>
      </c>
      <c r="D3534" t="s">
        <v>95</v>
      </c>
      <c r="E3534" t="s">
        <v>21</v>
      </c>
      <c r="F3534">
        <v>68</v>
      </c>
      <c r="G3534" t="s">
        <v>139</v>
      </c>
      <c r="H3534" t="s">
        <v>23</v>
      </c>
      <c r="I3534" t="s">
        <v>126</v>
      </c>
      <c r="J3534" t="s">
        <v>58</v>
      </c>
      <c r="K3534">
        <v>4.5999999999999996</v>
      </c>
      <c r="L3534" t="s">
        <v>152</v>
      </c>
      <c r="M3534" t="s">
        <v>27</v>
      </c>
      <c r="N3534" t="s">
        <v>55</v>
      </c>
      <c r="O3534" t="s">
        <v>152</v>
      </c>
      <c r="P3534" t="s">
        <v>152</v>
      </c>
      <c r="Q3534">
        <v>12</v>
      </c>
      <c r="R3534" t="s">
        <v>27</v>
      </c>
      <c r="S3534" t="s">
        <v>50</v>
      </c>
    </row>
    <row r="3535" spans="1:19" x14ac:dyDescent="0.3">
      <c r="A3535">
        <v>3534</v>
      </c>
      <c r="B3535">
        <v>50</v>
      </c>
      <c r="C3535" t="s">
        <v>153</v>
      </c>
      <c r="D3535" t="s">
        <v>51</v>
      </c>
      <c r="E3535" t="s">
        <v>43</v>
      </c>
      <c r="F3535">
        <v>98</v>
      </c>
      <c r="G3535" t="s">
        <v>105</v>
      </c>
      <c r="H3535" t="s">
        <v>23</v>
      </c>
      <c r="I3535" t="s">
        <v>134</v>
      </c>
      <c r="J3535" t="s">
        <v>58</v>
      </c>
      <c r="K3535">
        <v>4.7</v>
      </c>
      <c r="L3535" t="s">
        <v>152</v>
      </c>
      <c r="M3535" t="s">
        <v>29</v>
      </c>
      <c r="N3535" t="s">
        <v>55</v>
      </c>
      <c r="O3535" t="s">
        <v>152</v>
      </c>
      <c r="P3535" t="s">
        <v>152</v>
      </c>
      <c r="Q3535">
        <v>30</v>
      </c>
      <c r="R3535" t="s">
        <v>29</v>
      </c>
      <c r="S3535" t="s">
        <v>30</v>
      </c>
    </row>
    <row r="3536" spans="1:19" x14ac:dyDescent="0.3">
      <c r="A3536">
        <v>3535</v>
      </c>
      <c r="B3536">
        <v>65</v>
      </c>
      <c r="C3536" t="s">
        <v>153</v>
      </c>
      <c r="D3536" t="s">
        <v>73</v>
      </c>
      <c r="E3536" t="s">
        <v>43</v>
      </c>
      <c r="F3536">
        <v>83</v>
      </c>
      <c r="G3536" t="s">
        <v>80</v>
      </c>
      <c r="H3536" t="s">
        <v>45</v>
      </c>
      <c r="I3536" t="s">
        <v>24</v>
      </c>
      <c r="J3536" t="s">
        <v>58</v>
      </c>
      <c r="K3536">
        <v>3.2</v>
      </c>
      <c r="L3536" t="s">
        <v>152</v>
      </c>
      <c r="M3536" t="s">
        <v>29</v>
      </c>
      <c r="N3536" t="s">
        <v>28</v>
      </c>
      <c r="O3536" t="s">
        <v>152</v>
      </c>
      <c r="P3536" t="s">
        <v>152</v>
      </c>
      <c r="Q3536">
        <v>7</v>
      </c>
      <c r="R3536" t="s">
        <v>35</v>
      </c>
      <c r="S3536" t="s">
        <v>41</v>
      </c>
    </row>
    <row r="3537" spans="1:19" x14ac:dyDescent="0.3">
      <c r="A3537">
        <v>3536</v>
      </c>
      <c r="B3537">
        <v>68</v>
      </c>
      <c r="C3537" t="s">
        <v>153</v>
      </c>
      <c r="D3537" t="s">
        <v>61</v>
      </c>
      <c r="E3537" t="s">
        <v>21</v>
      </c>
      <c r="F3537">
        <v>51</v>
      </c>
      <c r="G3537" t="s">
        <v>91</v>
      </c>
      <c r="H3537" t="s">
        <v>45</v>
      </c>
      <c r="I3537" t="s">
        <v>108</v>
      </c>
      <c r="J3537" t="s">
        <v>54</v>
      </c>
      <c r="K3537">
        <v>5</v>
      </c>
      <c r="L3537" t="s">
        <v>152</v>
      </c>
      <c r="M3537" t="s">
        <v>34</v>
      </c>
      <c r="N3537" t="s">
        <v>28</v>
      </c>
      <c r="O3537" t="s">
        <v>152</v>
      </c>
      <c r="P3537" t="s">
        <v>152</v>
      </c>
      <c r="Q3537">
        <v>20</v>
      </c>
      <c r="R3537" t="s">
        <v>59</v>
      </c>
      <c r="S3537" t="s">
        <v>88</v>
      </c>
    </row>
    <row r="3538" spans="1:19" x14ac:dyDescent="0.3">
      <c r="A3538">
        <v>3537</v>
      </c>
      <c r="B3538">
        <v>55</v>
      </c>
      <c r="C3538" t="s">
        <v>153</v>
      </c>
      <c r="D3538" t="s">
        <v>68</v>
      </c>
      <c r="E3538" t="s">
        <v>69</v>
      </c>
      <c r="F3538">
        <v>21</v>
      </c>
      <c r="G3538" t="s">
        <v>148</v>
      </c>
      <c r="H3538" t="s">
        <v>23</v>
      </c>
      <c r="I3538" t="s">
        <v>100</v>
      </c>
      <c r="J3538" t="s">
        <v>39</v>
      </c>
      <c r="K3538">
        <v>4.5</v>
      </c>
      <c r="L3538" t="s">
        <v>152</v>
      </c>
      <c r="M3538" t="s">
        <v>29</v>
      </c>
      <c r="N3538" t="s">
        <v>28</v>
      </c>
      <c r="O3538" t="s">
        <v>152</v>
      </c>
      <c r="P3538" t="s">
        <v>152</v>
      </c>
      <c r="Q3538">
        <v>10</v>
      </c>
      <c r="R3538" t="s">
        <v>29</v>
      </c>
      <c r="S3538" t="s">
        <v>88</v>
      </c>
    </row>
    <row r="3539" spans="1:19" x14ac:dyDescent="0.3">
      <c r="A3539">
        <v>3538</v>
      </c>
      <c r="B3539">
        <v>57</v>
      </c>
      <c r="C3539" t="s">
        <v>153</v>
      </c>
      <c r="D3539" t="s">
        <v>68</v>
      </c>
      <c r="E3539" t="s">
        <v>69</v>
      </c>
      <c r="F3539">
        <v>92</v>
      </c>
      <c r="G3539" t="s">
        <v>142</v>
      </c>
      <c r="H3539" t="s">
        <v>45</v>
      </c>
      <c r="I3539" t="s">
        <v>24</v>
      </c>
      <c r="J3539" t="s">
        <v>39</v>
      </c>
      <c r="K3539">
        <v>3.5</v>
      </c>
      <c r="L3539" t="s">
        <v>152</v>
      </c>
      <c r="M3539" t="s">
        <v>29</v>
      </c>
      <c r="N3539" t="s">
        <v>55</v>
      </c>
      <c r="O3539" t="s">
        <v>152</v>
      </c>
      <c r="P3539" t="s">
        <v>152</v>
      </c>
      <c r="Q3539">
        <v>40</v>
      </c>
      <c r="R3539" t="s">
        <v>27</v>
      </c>
      <c r="S3539" t="s">
        <v>97</v>
      </c>
    </row>
    <row r="3540" spans="1:19" x14ac:dyDescent="0.3">
      <c r="A3540">
        <v>3539</v>
      </c>
      <c r="B3540">
        <v>56</v>
      </c>
      <c r="C3540" t="s">
        <v>153</v>
      </c>
      <c r="D3540" t="s">
        <v>73</v>
      </c>
      <c r="E3540" t="s">
        <v>43</v>
      </c>
      <c r="F3540">
        <v>63</v>
      </c>
      <c r="G3540" t="s">
        <v>146</v>
      </c>
      <c r="H3540" t="s">
        <v>38</v>
      </c>
      <c r="I3540" t="s">
        <v>53</v>
      </c>
      <c r="J3540" t="s">
        <v>39</v>
      </c>
      <c r="K3540">
        <v>4.5</v>
      </c>
      <c r="L3540" t="s">
        <v>152</v>
      </c>
      <c r="M3540" t="s">
        <v>29</v>
      </c>
      <c r="N3540" t="s">
        <v>76</v>
      </c>
      <c r="O3540" t="s">
        <v>152</v>
      </c>
      <c r="P3540" t="s">
        <v>152</v>
      </c>
      <c r="Q3540">
        <v>21</v>
      </c>
      <c r="R3540" t="s">
        <v>29</v>
      </c>
      <c r="S3540" t="s">
        <v>88</v>
      </c>
    </row>
    <row r="3541" spans="1:19" x14ac:dyDescent="0.3">
      <c r="A3541">
        <v>3540</v>
      </c>
      <c r="B3541">
        <v>29</v>
      </c>
      <c r="C3541" t="s">
        <v>153</v>
      </c>
      <c r="D3541" t="s">
        <v>106</v>
      </c>
      <c r="E3541" t="s">
        <v>69</v>
      </c>
      <c r="F3541">
        <v>56</v>
      </c>
      <c r="G3541" t="s">
        <v>85</v>
      </c>
      <c r="H3541" t="s">
        <v>38</v>
      </c>
      <c r="I3541" t="s">
        <v>96</v>
      </c>
      <c r="J3541" t="s">
        <v>39</v>
      </c>
      <c r="K3541">
        <v>3.2</v>
      </c>
      <c r="L3541" t="s">
        <v>152</v>
      </c>
      <c r="M3541" t="s">
        <v>29</v>
      </c>
      <c r="N3541" t="s">
        <v>28</v>
      </c>
      <c r="O3541" t="s">
        <v>152</v>
      </c>
      <c r="P3541" t="s">
        <v>152</v>
      </c>
      <c r="Q3541">
        <v>17</v>
      </c>
      <c r="R3541" t="s">
        <v>27</v>
      </c>
      <c r="S3541" t="s">
        <v>77</v>
      </c>
    </row>
    <row r="3542" spans="1:19" x14ac:dyDescent="0.3">
      <c r="A3542">
        <v>3541</v>
      </c>
      <c r="B3542">
        <v>24</v>
      </c>
      <c r="C3542" t="s">
        <v>153</v>
      </c>
      <c r="D3542" t="s">
        <v>61</v>
      </c>
      <c r="E3542" t="s">
        <v>21</v>
      </c>
      <c r="F3542">
        <v>95</v>
      </c>
      <c r="G3542" t="s">
        <v>107</v>
      </c>
      <c r="H3542" t="s">
        <v>45</v>
      </c>
      <c r="I3542" t="s">
        <v>136</v>
      </c>
      <c r="J3542" t="s">
        <v>39</v>
      </c>
      <c r="K3542">
        <v>4.5999999999999996</v>
      </c>
      <c r="L3542" t="s">
        <v>152</v>
      </c>
      <c r="M3542" t="s">
        <v>34</v>
      </c>
      <c r="N3542" t="s">
        <v>40</v>
      </c>
      <c r="O3542" t="s">
        <v>152</v>
      </c>
      <c r="P3542" t="s">
        <v>152</v>
      </c>
      <c r="Q3542">
        <v>5</v>
      </c>
      <c r="R3542" t="s">
        <v>34</v>
      </c>
      <c r="S3542" t="s">
        <v>41</v>
      </c>
    </row>
    <row r="3543" spans="1:19" x14ac:dyDescent="0.3">
      <c r="A3543">
        <v>3542</v>
      </c>
      <c r="B3543">
        <v>59</v>
      </c>
      <c r="C3543" t="s">
        <v>153</v>
      </c>
      <c r="D3543" t="s">
        <v>20</v>
      </c>
      <c r="E3543" t="s">
        <v>21</v>
      </c>
      <c r="F3543">
        <v>66</v>
      </c>
      <c r="G3543" t="s">
        <v>141</v>
      </c>
      <c r="H3543" t="s">
        <v>45</v>
      </c>
      <c r="I3543" t="s">
        <v>79</v>
      </c>
      <c r="J3543" t="s">
        <v>25</v>
      </c>
      <c r="K3543">
        <v>4</v>
      </c>
      <c r="L3543" t="s">
        <v>152</v>
      </c>
      <c r="M3543" t="s">
        <v>35</v>
      </c>
      <c r="N3543" t="s">
        <v>47</v>
      </c>
      <c r="O3543" t="s">
        <v>152</v>
      </c>
      <c r="P3543" t="s">
        <v>152</v>
      </c>
      <c r="Q3543">
        <v>22</v>
      </c>
      <c r="R3543" t="s">
        <v>46</v>
      </c>
      <c r="S3543" t="s">
        <v>50</v>
      </c>
    </row>
    <row r="3544" spans="1:19" x14ac:dyDescent="0.3">
      <c r="A3544">
        <v>3543</v>
      </c>
      <c r="B3544">
        <v>62</v>
      </c>
      <c r="C3544" t="s">
        <v>153</v>
      </c>
      <c r="D3544" t="s">
        <v>64</v>
      </c>
      <c r="E3544" t="s">
        <v>65</v>
      </c>
      <c r="F3544">
        <v>28</v>
      </c>
      <c r="G3544" t="s">
        <v>135</v>
      </c>
      <c r="H3544" t="s">
        <v>38</v>
      </c>
      <c r="I3544" t="s">
        <v>79</v>
      </c>
      <c r="J3544" t="s">
        <v>39</v>
      </c>
      <c r="K3544">
        <v>4.2</v>
      </c>
      <c r="L3544" t="s">
        <v>152</v>
      </c>
      <c r="M3544" t="s">
        <v>34</v>
      </c>
      <c r="N3544" t="s">
        <v>28</v>
      </c>
      <c r="O3544" t="s">
        <v>152</v>
      </c>
      <c r="P3544" t="s">
        <v>152</v>
      </c>
      <c r="Q3544">
        <v>5</v>
      </c>
      <c r="R3544" t="s">
        <v>29</v>
      </c>
      <c r="S3544" t="s">
        <v>41</v>
      </c>
    </row>
    <row r="3545" spans="1:19" x14ac:dyDescent="0.3">
      <c r="A3545">
        <v>3544</v>
      </c>
      <c r="B3545">
        <v>58</v>
      </c>
      <c r="C3545" t="s">
        <v>153</v>
      </c>
      <c r="D3545" t="s">
        <v>124</v>
      </c>
      <c r="E3545" t="s">
        <v>69</v>
      </c>
      <c r="F3545">
        <v>83</v>
      </c>
      <c r="G3545" t="s">
        <v>112</v>
      </c>
      <c r="H3545" t="s">
        <v>45</v>
      </c>
      <c r="I3545" t="s">
        <v>144</v>
      </c>
      <c r="J3545" t="s">
        <v>25</v>
      </c>
      <c r="K3545">
        <v>4.0999999999999996</v>
      </c>
      <c r="L3545" t="s">
        <v>152</v>
      </c>
      <c r="M3545" t="s">
        <v>27</v>
      </c>
      <c r="N3545" t="s">
        <v>55</v>
      </c>
      <c r="O3545" t="s">
        <v>152</v>
      </c>
      <c r="P3545" t="s">
        <v>152</v>
      </c>
      <c r="Q3545">
        <v>18</v>
      </c>
      <c r="R3545" t="s">
        <v>46</v>
      </c>
      <c r="S3545" t="s">
        <v>97</v>
      </c>
    </row>
    <row r="3546" spans="1:19" x14ac:dyDescent="0.3">
      <c r="A3546">
        <v>3545</v>
      </c>
      <c r="B3546">
        <v>64</v>
      </c>
      <c r="C3546" t="s">
        <v>153</v>
      </c>
      <c r="D3546" t="s">
        <v>125</v>
      </c>
      <c r="E3546" t="s">
        <v>21</v>
      </c>
      <c r="F3546">
        <v>55</v>
      </c>
      <c r="G3546" t="s">
        <v>150</v>
      </c>
      <c r="H3546" t="s">
        <v>92</v>
      </c>
      <c r="I3546" t="s">
        <v>63</v>
      </c>
      <c r="J3546" t="s">
        <v>58</v>
      </c>
      <c r="K3546">
        <v>3.6</v>
      </c>
      <c r="L3546" t="s">
        <v>152</v>
      </c>
      <c r="M3546" t="s">
        <v>46</v>
      </c>
      <c r="N3546" t="s">
        <v>72</v>
      </c>
      <c r="O3546" t="s">
        <v>152</v>
      </c>
      <c r="P3546" t="s">
        <v>152</v>
      </c>
      <c r="Q3546">
        <v>42</v>
      </c>
      <c r="R3546" t="s">
        <v>35</v>
      </c>
      <c r="S3546" t="s">
        <v>97</v>
      </c>
    </row>
    <row r="3547" spans="1:19" x14ac:dyDescent="0.3">
      <c r="A3547">
        <v>3546</v>
      </c>
      <c r="B3547">
        <v>48</v>
      </c>
      <c r="C3547" t="s">
        <v>153</v>
      </c>
      <c r="D3547" t="s">
        <v>42</v>
      </c>
      <c r="E3547" t="s">
        <v>43</v>
      </c>
      <c r="F3547">
        <v>28</v>
      </c>
      <c r="G3547" t="s">
        <v>139</v>
      </c>
      <c r="H3547" t="s">
        <v>45</v>
      </c>
      <c r="I3547" t="s">
        <v>134</v>
      </c>
      <c r="J3547" t="s">
        <v>39</v>
      </c>
      <c r="K3547">
        <v>3.7</v>
      </c>
      <c r="L3547" t="s">
        <v>152</v>
      </c>
      <c r="M3547" t="s">
        <v>29</v>
      </c>
      <c r="N3547" t="s">
        <v>72</v>
      </c>
      <c r="O3547" t="s">
        <v>152</v>
      </c>
      <c r="P3547" t="s">
        <v>152</v>
      </c>
      <c r="Q3547">
        <v>22</v>
      </c>
      <c r="R3547" t="s">
        <v>59</v>
      </c>
      <c r="S3547" t="s">
        <v>50</v>
      </c>
    </row>
    <row r="3548" spans="1:19" x14ac:dyDescent="0.3">
      <c r="A3548">
        <v>3547</v>
      </c>
      <c r="B3548">
        <v>60</v>
      </c>
      <c r="C3548" t="s">
        <v>153</v>
      </c>
      <c r="D3548" t="s">
        <v>119</v>
      </c>
      <c r="E3548" t="s">
        <v>69</v>
      </c>
      <c r="F3548">
        <v>79</v>
      </c>
      <c r="G3548" t="s">
        <v>111</v>
      </c>
      <c r="H3548" t="s">
        <v>45</v>
      </c>
      <c r="I3548" t="s">
        <v>84</v>
      </c>
      <c r="J3548" t="s">
        <v>54</v>
      </c>
      <c r="K3548">
        <v>3.6</v>
      </c>
      <c r="L3548" t="s">
        <v>152</v>
      </c>
      <c r="M3548" t="s">
        <v>34</v>
      </c>
      <c r="N3548" t="s">
        <v>40</v>
      </c>
      <c r="O3548" t="s">
        <v>152</v>
      </c>
      <c r="P3548" t="s">
        <v>152</v>
      </c>
      <c r="Q3548">
        <v>37</v>
      </c>
      <c r="R3548" t="s">
        <v>34</v>
      </c>
      <c r="S3548" t="s">
        <v>77</v>
      </c>
    </row>
    <row r="3549" spans="1:19" x14ac:dyDescent="0.3">
      <c r="A3549">
        <v>3548</v>
      </c>
      <c r="B3549">
        <v>52</v>
      </c>
      <c r="C3549" t="s">
        <v>153</v>
      </c>
      <c r="D3549" t="s">
        <v>119</v>
      </c>
      <c r="E3549" t="s">
        <v>69</v>
      </c>
      <c r="F3549">
        <v>31</v>
      </c>
      <c r="G3549" t="s">
        <v>138</v>
      </c>
      <c r="H3549" t="s">
        <v>23</v>
      </c>
      <c r="I3549" t="s">
        <v>136</v>
      </c>
      <c r="J3549" t="s">
        <v>54</v>
      </c>
      <c r="K3549">
        <v>3.8</v>
      </c>
      <c r="L3549" t="s">
        <v>152</v>
      </c>
      <c r="M3549" t="s">
        <v>59</v>
      </c>
      <c r="N3549" t="s">
        <v>55</v>
      </c>
      <c r="O3549" t="s">
        <v>152</v>
      </c>
      <c r="P3549" t="s">
        <v>152</v>
      </c>
      <c r="Q3549">
        <v>23</v>
      </c>
      <c r="R3549" t="s">
        <v>27</v>
      </c>
      <c r="S3549" t="s">
        <v>50</v>
      </c>
    </row>
    <row r="3550" spans="1:19" x14ac:dyDescent="0.3">
      <c r="A3550">
        <v>3549</v>
      </c>
      <c r="B3550">
        <v>63</v>
      </c>
      <c r="C3550" t="s">
        <v>153</v>
      </c>
      <c r="D3550" t="s">
        <v>20</v>
      </c>
      <c r="E3550" t="s">
        <v>21</v>
      </c>
      <c r="F3550">
        <v>37</v>
      </c>
      <c r="G3550" t="s">
        <v>140</v>
      </c>
      <c r="H3550" t="s">
        <v>45</v>
      </c>
      <c r="I3550" t="s">
        <v>108</v>
      </c>
      <c r="J3550" t="s">
        <v>58</v>
      </c>
      <c r="K3550">
        <v>3</v>
      </c>
      <c r="L3550" t="s">
        <v>152</v>
      </c>
      <c r="M3550" t="s">
        <v>29</v>
      </c>
      <c r="N3550" t="s">
        <v>55</v>
      </c>
      <c r="O3550" t="s">
        <v>152</v>
      </c>
      <c r="P3550" t="s">
        <v>152</v>
      </c>
      <c r="Q3550">
        <v>47</v>
      </c>
      <c r="R3550" t="s">
        <v>59</v>
      </c>
      <c r="S3550" t="s">
        <v>30</v>
      </c>
    </row>
    <row r="3551" spans="1:19" x14ac:dyDescent="0.3">
      <c r="A3551">
        <v>3550</v>
      </c>
      <c r="B3551">
        <v>44</v>
      </c>
      <c r="C3551" t="s">
        <v>153</v>
      </c>
      <c r="D3551" t="s">
        <v>113</v>
      </c>
      <c r="E3551" t="s">
        <v>21</v>
      </c>
      <c r="F3551">
        <v>34</v>
      </c>
      <c r="G3551" t="s">
        <v>48</v>
      </c>
      <c r="H3551" t="s">
        <v>45</v>
      </c>
      <c r="I3551" t="s">
        <v>109</v>
      </c>
      <c r="J3551" t="s">
        <v>54</v>
      </c>
      <c r="K3551">
        <v>3.4</v>
      </c>
      <c r="L3551" t="s">
        <v>152</v>
      </c>
      <c r="M3551" t="s">
        <v>27</v>
      </c>
      <c r="N3551" t="s">
        <v>72</v>
      </c>
      <c r="O3551" t="s">
        <v>152</v>
      </c>
      <c r="P3551" t="s">
        <v>152</v>
      </c>
      <c r="Q3551">
        <v>11</v>
      </c>
      <c r="R3551" t="s">
        <v>34</v>
      </c>
      <c r="S3551" t="s">
        <v>30</v>
      </c>
    </row>
    <row r="3552" spans="1:19" x14ac:dyDescent="0.3">
      <c r="A3552">
        <v>3551</v>
      </c>
      <c r="B3552">
        <v>63</v>
      </c>
      <c r="C3552" t="s">
        <v>153</v>
      </c>
      <c r="D3552" t="s">
        <v>73</v>
      </c>
      <c r="E3552" t="s">
        <v>43</v>
      </c>
      <c r="F3552">
        <v>74</v>
      </c>
      <c r="G3552" t="s">
        <v>66</v>
      </c>
      <c r="H3552" t="s">
        <v>38</v>
      </c>
      <c r="I3552" t="s">
        <v>121</v>
      </c>
      <c r="J3552" t="s">
        <v>25</v>
      </c>
      <c r="K3552">
        <v>4.8</v>
      </c>
      <c r="L3552" t="s">
        <v>152</v>
      </c>
      <c r="M3552" t="s">
        <v>29</v>
      </c>
      <c r="N3552" t="s">
        <v>55</v>
      </c>
      <c r="O3552" t="s">
        <v>152</v>
      </c>
      <c r="P3552" t="s">
        <v>152</v>
      </c>
      <c r="Q3552">
        <v>32</v>
      </c>
      <c r="R3552" t="s">
        <v>35</v>
      </c>
      <c r="S3552" t="s">
        <v>41</v>
      </c>
    </row>
    <row r="3553" spans="1:19" x14ac:dyDescent="0.3">
      <c r="A3553">
        <v>3552</v>
      </c>
      <c r="B3553">
        <v>66</v>
      </c>
      <c r="C3553" t="s">
        <v>153</v>
      </c>
      <c r="D3553" t="s">
        <v>143</v>
      </c>
      <c r="E3553" t="s">
        <v>69</v>
      </c>
      <c r="F3553">
        <v>31</v>
      </c>
      <c r="G3553" t="s">
        <v>57</v>
      </c>
      <c r="H3553" t="s">
        <v>23</v>
      </c>
      <c r="I3553" t="s">
        <v>94</v>
      </c>
      <c r="J3553" t="s">
        <v>39</v>
      </c>
      <c r="K3553">
        <v>2.6</v>
      </c>
      <c r="L3553" t="s">
        <v>152</v>
      </c>
      <c r="M3553" t="s">
        <v>27</v>
      </c>
      <c r="N3553" t="s">
        <v>76</v>
      </c>
      <c r="O3553" t="s">
        <v>152</v>
      </c>
      <c r="P3553" t="s">
        <v>152</v>
      </c>
      <c r="Q3553">
        <v>20</v>
      </c>
      <c r="R3553" t="s">
        <v>29</v>
      </c>
      <c r="S3553" t="s">
        <v>41</v>
      </c>
    </row>
    <row r="3554" spans="1:19" x14ac:dyDescent="0.3">
      <c r="A3554">
        <v>3553</v>
      </c>
      <c r="B3554">
        <v>22</v>
      </c>
      <c r="C3554" t="s">
        <v>153</v>
      </c>
      <c r="D3554" t="s">
        <v>89</v>
      </c>
      <c r="E3554" t="s">
        <v>69</v>
      </c>
      <c r="F3554">
        <v>66</v>
      </c>
      <c r="G3554" t="s">
        <v>22</v>
      </c>
      <c r="H3554" t="s">
        <v>45</v>
      </c>
      <c r="I3554" t="s">
        <v>144</v>
      </c>
      <c r="J3554" t="s">
        <v>25</v>
      </c>
      <c r="K3554">
        <v>2.9</v>
      </c>
      <c r="L3554" t="s">
        <v>152</v>
      </c>
      <c r="M3554" t="s">
        <v>27</v>
      </c>
      <c r="N3554" t="s">
        <v>47</v>
      </c>
      <c r="O3554" t="s">
        <v>152</v>
      </c>
      <c r="P3554" t="s">
        <v>152</v>
      </c>
      <c r="Q3554">
        <v>3</v>
      </c>
      <c r="R3554" t="s">
        <v>46</v>
      </c>
      <c r="S3554" t="s">
        <v>60</v>
      </c>
    </row>
    <row r="3555" spans="1:19" x14ac:dyDescent="0.3">
      <c r="A3555">
        <v>3554</v>
      </c>
      <c r="B3555">
        <v>62</v>
      </c>
      <c r="C3555" t="s">
        <v>153</v>
      </c>
      <c r="D3555" t="s">
        <v>73</v>
      </c>
      <c r="E3555" t="s">
        <v>43</v>
      </c>
      <c r="F3555">
        <v>99</v>
      </c>
      <c r="G3555" t="s">
        <v>148</v>
      </c>
      <c r="H3555" t="s">
        <v>45</v>
      </c>
      <c r="I3555" t="s">
        <v>63</v>
      </c>
      <c r="J3555" t="s">
        <v>39</v>
      </c>
      <c r="K3555">
        <v>4.9000000000000004</v>
      </c>
      <c r="L3555" t="s">
        <v>152</v>
      </c>
      <c r="M3555" t="s">
        <v>35</v>
      </c>
      <c r="N3555" t="s">
        <v>40</v>
      </c>
      <c r="O3555" t="s">
        <v>152</v>
      </c>
      <c r="P3555" t="s">
        <v>152</v>
      </c>
      <c r="Q3555">
        <v>32</v>
      </c>
      <c r="R3555" t="s">
        <v>34</v>
      </c>
      <c r="S3555" t="s">
        <v>41</v>
      </c>
    </row>
    <row r="3556" spans="1:19" x14ac:dyDescent="0.3">
      <c r="A3556">
        <v>3555</v>
      </c>
      <c r="B3556">
        <v>39</v>
      </c>
      <c r="C3556" t="s">
        <v>153</v>
      </c>
      <c r="D3556" t="s">
        <v>82</v>
      </c>
      <c r="E3556" t="s">
        <v>21</v>
      </c>
      <c r="F3556">
        <v>55</v>
      </c>
      <c r="G3556" t="s">
        <v>62</v>
      </c>
      <c r="H3556" t="s">
        <v>45</v>
      </c>
      <c r="I3556" t="s">
        <v>126</v>
      </c>
      <c r="J3556" t="s">
        <v>39</v>
      </c>
      <c r="K3556">
        <v>5</v>
      </c>
      <c r="L3556" t="s">
        <v>152</v>
      </c>
      <c r="M3556" t="s">
        <v>34</v>
      </c>
      <c r="N3556" t="s">
        <v>40</v>
      </c>
      <c r="O3556" t="s">
        <v>152</v>
      </c>
      <c r="P3556" t="s">
        <v>152</v>
      </c>
      <c r="Q3556">
        <v>5</v>
      </c>
      <c r="R3556" t="s">
        <v>27</v>
      </c>
      <c r="S3556" t="s">
        <v>30</v>
      </c>
    </row>
    <row r="3557" spans="1:19" x14ac:dyDescent="0.3">
      <c r="A3557">
        <v>3556</v>
      </c>
      <c r="B3557">
        <v>25</v>
      </c>
      <c r="C3557" t="s">
        <v>153</v>
      </c>
      <c r="D3557" t="s">
        <v>20</v>
      </c>
      <c r="E3557" t="s">
        <v>21</v>
      </c>
      <c r="F3557">
        <v>23</v>
      </c>
      <c r="G3557" t="s">
        <v>80</v>
      </c>
      <c r="H3557" t="s">
        <v>23</v>
      </c>
      <c r="I3557" t="s">
        <v>67</v>
      </c>
      <c r="J3557" t="s">
        <v>39</v>
      </c>
      <c r="K3557">
        <v>4.5999999999999996</v>
      </c>
      <c r="L3557" t="s">
        <v>152</v>
      </c>
      <c r="M3557" t="s">
        <v>46</v>
      </c>
      <c r="N3557" t="s">
        <v>47</v>
      </c>
      <c r="O3557" t="s">
        <v>152</v>
      </c>
      <c r="P3557" t="s">
        <v>152</v>
      </c>
      <c r="Q3557">
        <v>45</v>
      </c>
      <c r="R3557" t="s">
        <v>35</v>
      </c>
      <c r="S3557" t="s">
        <v>60</v>
      </c>
    </row>
    <row r="3558" spans="1:19" x14ac:dyDescent="0.3">
      <c r="A3558">
        <v>3557</v>
      </c>
      <c r="B3558">
        <v>70</v>
      </c>
      <c r="C3558" t="s">
        <v>153</v>
      </c>
      <c r="D3558" t="s">
        <v>31</v>
      </c>
      <c r="E3558" t="s">
        <v>21</v>
      </c>
      <c r="F3558">
        <v>88</v>
      </c>
      <c r="G3558" t="s">
        <v>117</v>
      </c>
      <c r="H3558" t="s">
        <v>45</v>
      </c>
      <c r="I3558" t="s">
        <v>110</v>
      </c>
      <c r="J3558" t="s">
        <v>58</v>
      </c>
      <c r="K3558">
        <v>4.2</v>
      </c>
      <c r="L3558" t="s">
        <v>152</v>
      </c>
      <c r="M3558" t="s">
        <v>34</v>
      </c>
      <c r="N3558" t="s">
        <v>28</v>
      </c>
      <c r="O3558" t="s">
        <v>152</v>
      </c>
      <c r="P3558" t="s">
        <v>152</v>
      </c>
      <c r="Q3558">
        <v>43</v>
      </c>
      <c r="R3558" t="s">
        <v>35</v>
      </c>
      <c r="S3558" t="s">
        <v>77</v>
      </c>
    </row>
    <row r="3559" spans="1:19" x14ac:dyDescent="0.3">
      <c r="A3559">
        <v>3558</v>
      </c>
      <c r="B3559">
        <v>52</v>
      </c>
      <c r="C3559" t="s">
        <v>153</v>
      </c>
      <c r="D3559" t="s">
        <v>102</v>
      </c>
      <c r="E3559" t="s">
        <v>65</v>
      </c>
      <c r="F3559">
        <v>26</v>
      </c>
      <c r="G3559" t="s">
        <v>107</v>
      </c>
      <c r="H3559" t="s">
        <v>45</v>
      </c>
      <c r="I3559" t="s">
        <v>100</v>
      </c>
      <c r="J3559" t="s">
        <v>54</v>
      </c>
      <c r="K3559">
        <v>4.9000000000000004</v>
      </c>
      <c r="L3559" t="s">
        <v>152</v>
      </c>
      <c r="M3559" t="s">
        <v>46</v>
      </c>
      <c r="N3559" t="s">
        <v>47</v>
      </c>
      <c r="O3559" t="s">
        <v>152</v>
      </c>
      <c r="P3559" t="s">
        <v>152</v>
      </c>
      <c r="Q3559">
        <v>1</v>
      </c>
      <c r="R3559" t="s">
        <v>46</v>
      </c>
      <c r="S3559" t="s">
        <v>97</v>
      </c>
    </row>
    <row r="3560" spans="1:19" x14ac:dyDescent="0.3">
      <c r="A3560">
        <v>3559</v>
      </c>
      <c r="B3560">
        <v>68</v>
      </c>
      <c r="C3560" t="s">
        <v>153</v>
      </c>
      <c r="D3560" t="s">
        <v>132</v>
      </c>
      <c r="E3560" t="s">
        <v>69</v>
      </c>
      <c r="F3560">
        <v>94</v>
      </c>
      <c r="G3560" t="s">
        <v>120</v>
      </c>
      <c r="H3560" t="s">
        <v>23</v>
      </c>
      <c r="I3560" t="s">
        <v>136</v>
      </c>
      <c r="J3560" t="s">
        <v>54</v>
      </c>
      <c r="K3560">
        <v>4.8</v>
      </c>
      <c r="L3560" t="s">
        <v>152</v>
      </c>
      <c r="M3560" t="s">
        <v>27</v>
      </c>
      <c r="N3560" t="s">
        <v>55</v>
      </c>
      <c r="O3560" t="s">
        <v>152</v>
      </c>
      <c r="P3560" t="s">
        <v>152</v>
      </c>
      <c r="Q3560">
        <v>9</v>
      </c>
      <c r="R3560" t="s">
        <v>29</v>
      </c>
      <c r="S3560" t="s">
        <v>60</v>
      </c>
    </row>
    <row r="3561" spans="1:19" x14ac:dyDescent="0.3">
      <c r="A3561">
        <v>3560</v>
      </c>
      <c r="B3561">
        <v>18</v>
      </c>
      <c r="C3561" t="s">
        <v>153</v>
      </c>
      <c r="D3561" t="s">
        <v>61</v>
      </c>
      <c r="E3561" t="s">
        <v>21</v>
      </c>
      <c r="F3561">
        <v>25</v>
      </c>
      <c r="G3561" t="s">
        <v>140</v>
      </c>
      <c r="H3561" t="s">
        <v>45</v>
      </c>
      <c r="I3561" t="s">
        <v>118</v>
      </c>
      <c r="J3561" t="s">
        <v>58</v>
      </c>
      <c r="K3561">
        <v>3</v>
      </c>
      <c r="L3561" t="s">
        <v>152</v>
      </c>
      <c r="M3561" t="s">
        <v>59</v>
      </c>
      <c r="N3561" t="s">
        <v>47</v>
      </c>
      <c r="O3561" t="s">
        <v>152</v>
      </c>
      <c r="P3561" t="s">
        <v>152</v>
      </c>
      <c r="Q3561">
        <v>13</v>
      </c>
      <c r="R3561" t="s">
        <v>29</v>
      </c>
      <c r="S3561" t="s">
        <v>97</v>
      </c>
    </row>
    <row r="3562" spans="1:19" x14ac:dyDescent="0.3">
      <c r="A3562">
        <v>3561</v>
      </c>
      <c r="B3562">
        <v>18</v>
      </c>
      <c r="C3562" t="s">
        <v>153</v>
      </c>
      <c r="D3562" t="s">
        <v>125</v>
      </c>
      <c r="E3562" t="s">
        <v>21</v>
      </c>
      <c r="F3562">
        <v>96</v>
      </c>
      <c r="G3562" t="s">
        <v>111</v>
      </c>
      <c r="H3562" t="s">
        <v>92</v>
      </c>
      <c r="I3562" t="s">
        <v>84</v>
      </c>
      <c r="J3562" t="s">
        <v>58</v>
      </c>
      <c r="K3562">
        <v>3.5</v>
      </c>
      <c r="L3562" t="s">
        <v>152</v>
      </c>
      <c r="M3562" t="s">
        <v>35</v>
      </c>
      <c r="N3562" t="s">
        <v>28</v>
      </c>
      <c r="O3562" t="s">
        <v>152</v>
      </c>
      <c r="P3562" t="s">
        <v>152</v>
      </c>
      <c r="Q3562">
        <v>5</v>
      </c>
      <c r="R3562" t="s">
        <v>27</v>
      </c>
      <c r="S3562" t="s">
        <v>50</v>
      </c>
    </row>
    <row r="3563" spans="1:19" x14ac:dyDescent="0.3">
      <c r="A3563">
        <v>3562</v>
      </c>
      <c r="B3563">
        <v>63</v>
      </c>
      <c r="C3563" t="s">
        <v>153</v>
      </c>
      <c r="D3563" t="s">
        <v>51</v>
      </c>
      <c r="E3563" t="s">
        <v>43</v>
      </c>
      <c r="F3563">
        <v>29</v>
      </c>
      <c r="G3563" t="s">
        <v>98</v>
      </c>
      <c r="H3563" t="s">
        <v>23</v>
      </c>
      <c r="I3563" t="s">
        <v>94</v>
      </c>
      <c r="J3563" t="s">
        <v>39</v>
      </c>
      <c r="K3563">
        <v>3.4</v>
      </c>
      <c r="L3563" t="s">
        <v>152</v>
      </c>
      <c r="M3563" t="s">
        <v>35</v>
      </c>
      <c r="N3563" t="s">
        <v>55</v>
      </c>
      <c r="O3563" t="s">
        <v>152</v>
      </c>
      <c r="P3563" t="s">
        <v>152</v>
      </c>
      <c r="Q3563">
        <v>39</v>
      </c>
      <c r="R3563" t="s">
        <v>27</v>
      </c>
      <c r="S3563" t="s">
        <v>30</v>
      </c>
    </row>
    <row r="3564" spans="1:19" x14ac:dyDescent="0.3">
      <c r="A3564">
        <v>3563</v>
      </c>
      <c r="B3564">
        <v>47</v>
      </c>
      <c r="C3564" t="s">
        <v>153</v>
      </c>
      <c r="D3564" t="s">
        <v>51</v>
      </c>
      <c r="E3564" t="s">
        <v>43</v>
      </c>
      <c r="F3564">
        <v>36</v>
      </c>
      <c r="G3564" t="s">
        <v>128</v>
      </c>
      <c r="H3564" t="s">
        <v>45</v>
      </c>
      <c r="I3564" t="s">
        <v>109</v>
      </c>
      <c r="J3564" t="s">
        <v>25</v>
      </c>
      <c r="K3564">
        <v>3.4</v>
      </c>
      <c r="L3564" t="s">
        <v>152</v>
      </c>
      <c r="M3564" t="s">
        <v>46</v>
      </c>
      <c r="N3564" t="s">
        <v>40</v>
      </c>
      <c r="O3564" t="s">
        <v>152</v>
      </c>
      <c r="P3564" t="s">
        <v>152</v>
      </c>
      <c r="Q3564">
        <v>7</v>
      </c>
      <c r="R3564" t="s">
        <v>34</v>
      </c>
      <c r="S3564" t="s">
        <v>41</v>
      </c>
    </row>
    <row r="3565" spans="1:19" x14ac:dyDescent="0.3">
      <c r="A3565">
        <v>3564</v>
      </c>
      <c r="B3565">
        <v>43</v>
      </c>
      <c r="C3565" t="s">
        <v>153</v>
      </c>
      <c r="D3565" t="s">
        <v>20</v>
      </c>
      <c r="E3565" t="s">
        <v>21</v>
      </c>
      <c r="F3565">
        <v>90</v>
      </c>
      <c r="G3565" t="s">
        <v>32</v>
      </c>
      <c r="H3565" t="s">
        <v>45</v>
      </c>
      <c r="I3565" t="s">
        <v>96</v>
      </c>
      <c r="J3565" t="s">
        <v>54</v>
      </c>
      <c r="K3565">
        <v>4.9000000000000004</v>
      </c>
      <c r="L3565" t="s">
        <v>152</v>
      </c>
      <c r="M3565" t="s">
        <v>27</v>
      </c>
      <c r="N3565" t="s">
        <v>55</v>
      </c>
      <c r="O3565" t="s">
        <v>152</v>
      </c>
      <c r="P3565" t="s">
        <v>152</v>
      </c>
      <c r="Q3565">
        <v>8</v>
      </c>
      <c r="R3565" t="s">
        <v>27</v>
      </c>
      <c r="S3565" t="s">
        <v>97</v>
      </c>
    </row>
    <row r="3566" spans="1:19" x14ac:dyDescent="0.3">
      <c r="A3566">
        <v>3565</v>
      </c>
      <c r="B3566">
        <v>60</v>
      </c>
      <c r="C3566" t="s">
        <v>153</v>
      </c>
      <c r="D3566" t="s">
        <v>143</v>
      </c>
      <c r="E3566" t="s">
        <v>69</v>
      </c>
      <c r="F3566">
        <v>38</v>
      </c>
      <c r="G3566" t="s">
        <v>115</v>
      </c>
      <c r="H3566" t="s">
        <v>38</v>
      </c>
      <c r="I3566" t="s">
        <v>110</v>
      </c>
      <c r="J3566" t="s">
        <v>54</v>
      </c>
      <c r="K3566">
        <v>4.4000000000000004</v>
      </c>
      <c r="L3566" t="s">
        <v>152</v>
      </c>
      <c r="M3566" t="s">
        <v>46</v>
      </c>
      <c r="N3566" t="s">
        <v>40</v>
      </c>
      <c r="O3566" t="s">
        <v>152</v>
      </c>
      <c r="P3566" t="s">
        <v>152</v>
      </c>
      <c r="Q3566">
        <v>40</v>
      </c>
      <c r="R3566" t="s">
        <v>29</v>
      </c>
      <c r="S3566" t="s">
        <v>50</v>
      </c>
    </row>
    <row r="3567" spans="1:19" x14ac:dyDescent="0.3">
      <c r="A3567">
        <v>3566</v>
      </c>
      <c r="B3567">
        <v>49</v>
      </c>
      <c r="C3567" t="s">
        <v>153</v>
      </c>
      <c r="D3567" t="s">
        <v>68</v>
      </c>
      <c r="E3567" t="s">
        <v>69</v>
      </c>
      <c r="F3567">
        <v>52</v>
      </c>
      <c r="G3567" t="s">
        <v>138</v>
      </c>
      <c r="H3567" t="s">
        <v>38</v>
      </c>
      <c r="I3567" t="s">
        <v>24</v>
      </c>
      <c r="J3567" t="s">
        <v>39</v>
      </c>
      <c r="K3567">
        <v>4.2</v>
      </c>
      <c r="L3567" t="s">
        <v>152</v>
      </c>
      <c r="M3567" t="s">
        <v>35</v>
      </c>
      <c r="N3567" t="s">
        <v>76</v>
      </c>
      <c r="O3567" t="s">
        <v>152</v>
      </c>
      <c r="P3567" t="s">
        <v>152</v>
      </c>
      <c r="Q3567">
        <v>35</v>
      </c>
      <c r="R3567" t="s">
        <v>46</v>
      </c>
      <c r="S3567" t="s">
        <v>88</v>
      </c>
    </row>
    <row r="3568" spans="1:19" x14ac:dyDescent="0.3">
      <c r="A3568">
        <v>3567</v>
      </c>
      <c r="B3568">
        <v>28</v>
      </c>
      <c r="C3568" t="s">
        <v>153</v>
      </c>
      <c r="D3568" t="s">
        <v>36</v>
      </c>
      <c r="E3568" t="s">
        <v>21</v>
      </c>
      <c r="F3568">
        <v>88</v>
      </c>
      <c r="G3568" t="s">
        <v>120</v>
      </c>
      <c r="H3568" t="s">
        <v>38</v>
      </c>
      <c r="I3568" t="s">
        <v>121</v>
      </c>
      <c r="J3568" t="s">
        <v>39</v>
      </c>
      <c r="K3568">
        <v>3.1</v>
      </c>
      <c r="L3568" t="s">
        <v>152</v>
      </c>
      <c r="M3568" t="s">
        <v>27</v>
      </c>
      <c r="N3568" t="s">
        <v>47</v>
      </c>
      <c r="O3568" t="s">
        <v>152</v>
      </c>
      <c r="P3568" t="s">
        <v>152</v>
      </c>
      <c r="Q3568">
        <v>14</v>
      </c>
      <c r="R3568" t="s">
        <v>29</v>
      </c>
      <c r="S3568" t="s">
        <v>88</v>
      </c>
    </row>
    <row r="3569" spans="1:19" x14ac:dyDescent="0.3">
      <c r="A3569">
        <v>3568</v>
      </c>
      <c r="B3569">
        <v>32</v>
      </c>
      <c r="C3569" t="s">
        <v>153</v>
      </c>
      <c r="D3569" t="s">
        <v>119</v>
      </c>
      <c r="E3569" t="s">
        <v>69</v>
      </c>
      <c r="F3569">
        <v>56</v>
      </c>
      <c r="G3569" t="s">
        <v>130</v>
      </c>
      <c r="H3569" t="s">
        <v>38</v>
      </c>
      <c r="I3569" t="s">
        <v>67</v>
      </c>
      <c r="J3569" t="s">
        <v>54</v>
      </c>
      <c r="K3569">
        <v>4</v>
      </c>
      <c r="L3569" t="s">
        <v>152</v>
      </c>
      <c r="M3569" t="s">
        <v>29</v>
      </c>
      <c r="N3569" t="s">
        <v>47</v>
      </c>
      <c r="O3569" t="s">
        <v>152</v>
      </c>
      <c r="P3569" t="s">
        <v>152</v>
      </c>
      <c r="Q3569">
        <v>26</v>
      </c>
      <c r="R3569" t="s">
        <v>27</v>
      </c>
      <c r="S3569" t="s">
        <v>88</v>
      </c>
    </row>
    <row r="3570" spans="1:19" x14ac:dyDescent="0.3">
      <c r="A3570">
        <v>3569</v>
      </c>
      <c r="B3570">
        <v>29</v>
      </c>
      <c r="C3570" t="s">
        <v>153</v>
      </c>
      <c r="D3570" t="s">
        <v>42</v>
      </c>
      <c r="E3570" t="s">
        <v>43</v>
      </c>
      <c r="F3570">
        <v>71</v>
      </c>
      <c r="G3570" t="s">
        <v>74</v>
      </c>
      <c r="H3570" t="s">
        <v>45</v>
      </c>
      <c r="I3570" t="s">
        <v>75</v>
      </c>
      <c r="J3570" t="s">
        <v>39</v>
      </c>
      <c r="K3570">
        <v>4.8</v>
      </c>
      <c r="L3570" t="s">
        <v>152</v>
      </c>
      <c r="M3570" t="s">
        <v>35</v>
      </c>
      <c r="N3570" t="s">
        <v>47</v>
      </c>
      <c r="O3570" t="s">
        <v>152</v>
      </c>
      <c r="P3570" t="s">
        <v>152</v>
      </c>
      <c r="Q3570">
        <v>14</v>
      </c>
      <c r="R3570" t="s">
        <v>46</v>
      </c>
      <c r="S3570" t="s">
        <v>60</v>
      </c>
    </row>
    <row r="3571" spans="1:19" x14ac:dyDescent="0.3">
      <c r="A3571">
        <v>3570</v>
      </c>
      <c r="B3571">
        <v>35</v>
      </c>
      <c r="C3571" t="s">
        <v>153</v>
      </c>
      <c r="D3571" t="s">
        <v>42</v>
      </c>
      <c r="E3571" t="s">
        <v>43</v>
      </c>
      <c r="F3571">
        <v>94</v>
      </c>
      <c r="G3571" t="s">
        <v>120</v>
      </c>
      <c r="H3571" t="s">
        <v>45</v>
      </c>
      <c r="I3571" t="s">
        <v>79</v>
      </c>
      <c r="J3571" t="s">
        <v>58</v>
      </c>
      <c r="K3571">
        <v>3.3</v>
      </c>
      <c r="L3571" t="s">
        <v>152</v>
      </c>
      <c r="M3571" t="s">
        <v>27</v>
      </c>
      <c r="N3571" t="s">
        <v>28</v>
      </c>
      <c r="O3571" t="s">
        <v>152</v>
      </c>
      <c r="P3571" t="s">
        <v>152</v>
      </c>
      <c r="Q3571">
        <v>9</v>
      </c>
      <c r="R3571" t="s">
        <v>34</v>
      </c>
      <c r="S3571" t="s">
        <v>30</v>
      </c>
    </row>
    <row r="3572" spans="1:19" x14ac:dyDescent="0.3">
      <c r="A3572">
        <v>3571</v>
      </c>
      <c r="B3572">
        <v>23</v>
      </c>
      <c r="C3572" t="s">
        <v>153</v>
      </c>
      <c r="D3572" t="s">
        <v>82</v>
      </c>
      <c r="E3572" t="s">
        <v>21</v>
      </c>
      <c r="F3572">
        <v>97</v>
      </c>
      <c r="G3572" t="s">
        <v>62</v>
      </c>
      <c r="H3572" t="s">
        <v>92</v>
      </c>
      <c r="I3572" t="s">
        <v>86</v>
      </c>
      <c r="J3572" t="s">
        <v>25</v>
      </c>
      <c r="K3572">
        <v>4.7</v>
      </c>
      <c r="L3572" t="s">
        <v>152</v>
      </c>
      <c r="M3572" t="s">
        <v>46</v>
      </c>
      <c r="N3572" t="s">
        <v>55</v>
      </c>
      <c r="O3572" t="s">
        <v>152</v>
      </c>
      <c r="P3572" t="s">
        <v>152</v>
      </c>
      <c r="Q3572">
        <v>32</v>
      </c>
      <c r="R3572" t="s">
        <v>59</v>
      </c>
      <c r="S3572" t="s">
        <v>50</v>
      </c>
    </row>
    <row r="3573" spans="1:19" x14ac:dyDescent="0.3">
      <c r="A3573">
        <v>3572</v>
      </c>
      <c r="B3573">
        <v>70</v>
      </c>
      <c r="C3573" t="s">
        <v>153</v>
      </c>
      <c r="D3573" t="s">
        <v>87</v>
      </c>
      <c r="E3573" t="s">
        <v>21</v>
      </c>
      <c r="F3573">
        <v>27</v>
      </c>
      <c r="G3573" t="s">
        <v>114</v>
      </c>
      <c r="H3573" t="s">
        <v>45</v>
      </c>
      <c r="I3573" t="s">
        <v>53</v>
      </c>
      <c r="J3573" t="s">
        <v>54</v>
      </c>
      <c r="K3573">
        <v>3.2</v>
      </c>
      <c r="L3573" t="s">
        <v>152</v>
      </c>
      <c r="M3573" t="s">
        <v>35</v>
      </c>
      <c r="N3573" t="s">
        <v>55</v>
      </c>
      <c r="O3573" t="s">
        <v>152</v>
      </c>
      <c r="P3573" t="s">
        <v>152</v>
      </c>
      <c r="Q3573">
        <v>15</v>
      </c>
      <c r="R3573" t="s">
        <v>34</v>
      </c>
      <c r="S3573" t="s">
        <v>97</v>
      </c>
    </row>
    <row r="3574" spans="1:19" x14ac:dyDescent="0.3">
      <c r="A3574">
        <v>3573</v>
      </c>
      <c r="B3574">
        <v>23</v>
      </c>
      <c r="C3574" t="s">
        <v>153</v>
      </c>
      <c r="D3574" t="s">
        <v>61</v>
      </c>
      <c r="E3574" t="s">
        <v>21</v>
      </c>
      <c r="F3574">
        <v>28</v>
      </c>
      <c r="G3574" t="s">
        <v>44</v>
      </c>
      <c r="H3574" t="s">
        <v>45</v>
      </c>
      <c r="I3574" t="s">
        <v>94</v>
      </c>
      <c r="J3574" t="s">
        <v>39</v>
      </c>
      <c r="K3574">
        <v>5</v>
      </c>
      <c r="L3574" t="s">
        <v>152</v>
      </c>
      <c r="M3574" t="s">
        <v>34</v>
      </c>
      <c r="N3574" t="s">
        <v>55</v>
      </c>
      <c r="O3574" t="s">
        <v>152</v>
      </c>
      <c r="P3574" t="s">
        <v>152</v>
      </c>
      <c r="Q3574">
        <v>25</v>
      </c>
      <c r="R3574" t="s">
        <v>27</v>
      </c>
      <c r="S3574" t="s">
        <v>88</v>
      </c>
    </row>
    <row r="3575" spans="1:19" x14ac:dyDescent="0.3">
      <c r="A3575">
        <v>3574</v>
      </c>
      <c r="B3575">
        <v>43</v>
      </c>
      <c r="C3575" t="s">
        <v>153</v>
      </c>
      <c r="D3575" t="s">
        <v>36</v>
      </c>
      <c r="E3575" t="s">
        <v>21</v>
      </c>
      <c r="F3575">
        <v>67</v>
      </c>
      <c r="G3575" t="s">
        <v>139</v>
      </c>
      <c r="H3575" t="s">
        <v>23</v>
      </c>
      <c r="I3575" t="s">
        <v>33</v>
      </c>
      <c r="J3575" t="s">
        <v>58</v>
      </c>
      <c r="K3575">
        <v>4.9000000000000004</v>
      </c>
      <c r="L3575" t="s">
        <v>152</v>
      </c>
      <c r="M3575" t="s">
        <v>35</v>
      </c>
      <c r="N3575" t="s">
        <v>40</v>
      </c>
      <c r="O3575" t="s">
        <v>152</v>
      </c>
      <c r="P3575" t="s">
        <v>152</v>
      </c>
      <c r="Q3575">
        <v>27</v>
      </c>
      <c r="R3575" t="s">
        <v>46</v>
      </c>
      <c r="S3575" t="s">
        <v>88</v>
      </c>
    </row>
    <row r="3576" spans="1:19" x14ac:dyDescent="0.3">
      <c r="A3576">
        <v>3575</v>
      </c>
      <c r="B3576">
        <v>29</v>
      </c>
      <c r="C3576" t="s">
        <v>153</v>
      </c>
      <c r="D3576" t="s">
        <v>125</v>
      </c>
      <c r="E3576" t="s">
        <v>21</v>
      </c>
      <c r="F3576">
        <v>70</v>
      </c>
      <c r="G3576" t="s">
        <v>85</v>
      </c>
      <c r="H3576" t="s">
        <v>45</v>
      </c>
      <c r="I3576" t="s">
        <v>109</v>
      </c>
      <c r="J3576" t="s">
        <v>58</v>
      </c>
      <c r="K3576">
        <v>4.9000000000000004</v>
      </c>
      <c r="L3576" t="s">
        <v>152</v>
      </c>
      <c r="M3576" t="s">
        <v>35</v>
      </c>
      <c r="N3576" t="s">
        <v>28</v>
      </c>
      <c r="O3576" t="s">
        <v>152</v>
      </c>
      <c r="P3576" t="s">
        <v>152</v>
      </c>
      <c r="Q3576">
        <v>39</v>
      </c>
      <c r="R3576" t="s">
        <v>34</v>
      </c>
      <c r="S3576" t="s">
        <v>60</v>
      </c>
    </row>
    <row r="3577" spans="1:19" x14ac:dyDescent="0.3">
      <c r="A3577">
        <v>3576</v>
      </c>
      <c r="B3577">
        <v>61</v>
      </c>
      <c r="C3577" t="s">
        <v>153</v>
      </c>
      <c r="D3577" t="s">
        <v>64</v>
      </c>
      <c r="E3577" t="s">
        <v>65</v>
      </c>
      <c r="F3577">
        <v>95</v>
      </c>
      <c r="G3577" t="s">
        <v>22</v>
      </c>
      <c r="H3577" t="s">
        <v>45</v>
      </c>
      <c r="I3577" t="s">
        <v>84</v>
      </c>
      <c r="J3577" t="s">
        <v>58</v>
      </c>
      <c r="K3577">
        <v>3.7</v>
      </c>
      <c r="L3577" t="s">
        <v>152</v>
      </c>
      <c r="M3577" t="s">
        <v>35</v>
      </c>
      <c r="N3577" t="s">
        <v>28</v>
      </c>
      <c r="O3577" t="s">
        <v>152</v>
      </c>
      <c r="P3577" t="s">
        <v>152</v>
      </c>
      <c r="Q3577">
        <v>49</v>
      </c>
      <c r="R3577" t="s">
        <v>29</v>
      </c>
      <c r="S3577" t="s">
        <v>77</v>
      </c>
    </row>
    <row r="3578" spans="1:19" x14ac:dyDescent="0.3">
      <c r="A3578">
        <v>3577</v>
      </c>
      <c r="B3578">
        <v>29</v>
      </c>
      <c r="C3578" t="s">
        <v>153</v>
      </c>
      <c r="D3578" t="s">
        <v>137</v>
      </c>
      <c r="E3578" t="s">
        <v>43</v>
      </c>
      <c r="F3578">
        <v>24</v>
      </c>
      <c r="G3578" t="s">
        <v>32</v>
      </c>
      <c r="H3578" t="s">
        <v>23</v>
      </c>
      <c r="I3578" t="s">
        <v>134</v>
      </c>
      <c r="J3578" t="s">
        <v>39</v>
      </c>
      <c r="K3578">
        <v>3</v>
      </c>
      <c r="L3578" t="s">
        <v>152</v>
      </c>
      <c r="M3578" t="s">
        <v>35</v>
      </c>
      <c r="N3578" t="s">
        <v>28</v>
      </c>
      <c r="O3578" t="s">
        <v>152</v>
      </c>
      <c r="P3578" t="s">
        <v>152</v>
      </c>
      <c r="Q3578">
        <v>12</v>
      </c>
      <c r="R3578" t="s">
        <v>29</v>
      </c>
      <c r="S3578" t="s">
        <v>77</v>
      </c>
    </row>
    <row r="3579" spans="1:19" x14ac:dyDescent="0.3">
      <c r="A3579">
        <v>3578</v>
      </c>
      <c r="B3579">
        <v>66</v>
      </c>
      <c r="C3579" t="s">
        <v>153</v>
      </c>
      <c r="D3579" t="s">
        <v>133</v>
      </c>
      <c r="E3579" t="s">
        <v>69</v>
      </c>
      <c r="F3579">
        <v>35</v>
      </c>
      <c r="G3579" t="s">
        <v>70</v>
      </c>
      <c r="H3579" t="s">
        <v>38</v>
      </c>
      <c r="I3579" t="s">
        <v>134</v>
      </c>
      <c r="J3579" t="s">
        <v>25</v>
      </c>
      <c r="K3579">
        <v>2.6</v>
      </c>
      <c r="L3579" t="s">
        <v>152</v>
      </c>
      <c r="M3579" t="s">
        <v>46</v>
      </c>
      <c r="N3579" t="s">
        <v>55</v>
      </c>
      <c r="O3579" t="s">
        <v>152</v>
      </c>
      <c r="P3579" t="s">
        <v>152</v>
      </c>
      <c r="Q3579">
        <v>13</v>
      </c>
      <c r="R3579" t="s">
        <v>34</v>
      </c>
      <c r="S3579" t="s">
        <v>41</v>
      </c>
    </row>
    <row r="3580" spans="1:19" x14ac:dyDescent="0.3">
      <c r="A3580">
        <v>3579</v>
      </c>
      <c r="B3580">
        <v>46</v>
      </c>
      <c r="C3580" t="s">
        <v>153</v>
      </c>
      <c r="D3580" t="s">
        <v>73</v>
      </c>
      <c r="E3580" t="s">
        <v>43</v>
      </c>
      <c r="F3580">
        <v>22</v>
      </c>
      <c r="G3580" t="s">
        <v>142</v>
      </c>
      <c r="H3580" t="s">
        <v>23</v>
      </c>
      <c r="I3580" t="s">
        <v>79</v>
      </c>
      <c r="J3580" t="s">
        <v>25</v>
      </c>
      <c r="K3580">
        <v>2.6</v>
      </c>
      <c r="L3580" t="s">
        <v>152</v>
      </c>
      <c r="M3580" t="s">
        <v>27</v>
      </c>
      <c r="N3580" t="s">
        <v>55</v>
      </c>
      <c r="O3580" t="s">
        <v>152</v>
      </c>
      <c r="P3580" t="s">
        <v>152</v>
      </c>
      <c r="Q3580">
        <v>22</v>
      </c>
      <c r="R3580" t="s">
        <v>34</v>
      </c>
      <c r="S3580" t="s">
        <v>60</v>
      </c>
    </row>
    <row r="3581" spans="1:19" x14ac:dyDescent="0.3">
      <c r="A3581">
        <v>3580</v>
      </c>
      <c r="B3581">
        <v>34</v>
      </c>
      <c r="C3581" t="s">
        <v>153</v>
      </c>
      <c r="D3581" t="s">
        <v>119</v>
      </c>
      <c r="E3581" t="s">
        <v>69</v>
      </c>
      <c r="F3581">
        <v>66</v>
      </c>
      <c r="G3581" t="s">
        <v>117</v>
      </c>
      <c r="H3581" t="s">
        <v>23</v>
      </c>
      <c r="I3581" t="s">
        <v>79</v>
      </c>
      <c r="J3581" t="s">
        <v>58</v>
      </c>
      <c r="K3581">
        <v>4.8</v>
      </c>
      <c r="L3581" t="s">
        <v>152</v>
      </c>
      <c r="M3581" t="s">
        <v>34</v>
      </c>
      <c r="N3581" t="s">
        <v>55</v>
      </c>
      <c r="O3581" t="s">
        <v>152</v>
      </c>
      <c r="P3581" t="s">
        <v>152</v>
      </c>
      <c r="Q3581">
        <v>19</v>
      </c>
      <c r="R3581" t="s">
        <v>27</v>
      </c>
      <c r="S3581" t="s">
        <v>97</v>
      </c>
    </row>
    <row r="3582" spans="1:19" x14ac:dyDescent="0.3">
      <c r="A3582">
        <v>3581</v>
      </c>
      <c r="B3582">
        <v>51</v>
      </c>
      <c r="C3582" t="s">
        <v>153</v>
      </c>
      <c r="D3582" t="s">
        <v>20</v>
      </c>
      <c r="E3582" t="s">
        <v>21</v>
      </c>
      <c r="F3582">
        <v>83</v>
      </c>
      <c r="G3582" t="s">
        <v>83</v>
      </c>
      <c r="H3582" t="s">
        <v>45</v>
      </c>
      <c r="I3582" t="s">
        <v>136</v>
      </c>
      <c r="J3582" t="s">
        <v>54</v>
      </c>
      <c r="K3582">
        <v>3.2</v>
      </c>
      <c r="L3582" t="s">
        <v>152</v>
      </c>
      <c r="M3582" t="s">
        <v>34</v>
      </c>
      <c r="N3582" t="s">
        <v>72</v>
      </c>
      <c r="O3582" t="s">
        <v>152</v>
      </c>
      <c r="P3582" t="s">
        <v>152</v>
      </c>
      <c r="Q3582">
        <v>3</v>
      </c>
      <c r="R3582" t="s">
        <v>35</v>
      </c>
      <c r="S3582" t="s">
        <v>77</v>
      </c>
    </row>
    <row r="3583" spans="1:19" x14ac:dyDescent="0.3">
      <c r="A3583">
        <v>3582</v>
      </c>
      <c r="B3583">
        <v>26</v>
      </c>
      <c r="C3583" t="s">
        <v>153</v>
      </c>
      <c r="D3583" t="s">
        <v>82</v>
      </c>
      <c r="E3583" t="s">
        <v>21</v>
      </c>
      <c r="F3583">
        <v>95</v>
      </c>
      <c r="G3583" t="s">
        <v>142</v>
      </c>
      <c r="H3583" t="s">
        <v>45</v>
      </c>
      <c r="I3583" t="s">
        <v>121</v>
      </c>
      <c r="J3583" t="s">
        <v>58</v>
      </c>
      <c r="K3583">
        <v>4.9000000000000004</v>
      </c>
      <c r="L3583" t="s">
        <v>152</v>
      </c>
      <c r="M3583" t="s">
        <v>29</v>
      </c>
      <c r="N3583" t="s">
        <v>47</v>
      </c>
      <c r="O3583" t="s">
        <v>152</v>
      </c>
      <c r="P3583" t="s">
        <v>152</v>
      </c>
      <c r="Q3583">
        <v>50</v>
      </c>
      <c r="R3583" t="s">
        <v>27</v>
      </c>
      <c r="S3583" t="s">
        <v>41</v>
      </c>
    </row>
    <row r="3584" spans="1:19" x14ac:dyDescent="0.3">
      <c r="A3584">
        <v>3583</v>
      </c>
      <c r="B3584">
        <v>23</v>
      </c>
      <c r="C3584" t="s">
        <v>153</v>
      </c>
      <c r="D3584" t="s">
        <v>61</v>
      </c>
      <c r="E3584" t="s">
        <v>21</v>
      </c>
      <c r="F3584">
        <v>41</v>
      </c>
      <c r="G3584" t="s">
        <v>99</v>
      </c>
      <c r="H3584" t="s">
        <v>38</v>
      </c>
      <c r="I3584" t="s">
        <v>118</v>
      </c>
      <c r="J3584" t="s">
        <v>54</v>
      </c>
      <c r="K3584">
        <v>3.4</v>
      </c>
      <c r="L3584" t="s">
        <v>152</v>
      </c>
      <c r="M3584" t="s">
        <v>35</v>
      </c>
      <c r="N3584" t="s">
        <v>72</v>
      </c>
      <c r="O3584" t="s">
        <v>152</v>
      </c>
      <c r="P3584" t="s">
        <v>152</v>
      </c>
      <c r="Q3584">
        <v>15</v>
      </c>
      <c r="R3584" t="s">
        <v>46</v>
      </c>
      <c r="S3584" t="s">
        <v>50</v>
      </c>
    </row>
    <row r="3585" spans="1:19" x14ac:dyDescent="0.3">
      <c r="A3585">
        <v>3584</v>
      </c>
      <c r="B3585">
        <v>52</v>
      </c>
      <c r="C3585" t="s">
        <v>153</v>
      </c>
      <c r="D3585" t="s">
        <v>20</v>
      </c>
      <c r="E3585" t="s">
        <v>21</v>
      </c>
      <c r="F3585">
        <v>77</v>
      </c>
      <c r="G3585" t="s">
        <v>117</v>
      </c>
      <c r="H3585" t="s">
        <v>23</v>
      </c>
      <c r="I3585" t="s">
        <v>110</v>
      </c>
      <c r="J3585" t="s">
        <v>54</v>
      </c>
      <c r="K3585">
        <v>2.7</v>
      </c>
      <c r="L3585" t="s">
        <v>152</v>
      </c>
      <c r="M3585" t="s">
        <v>59</v>
      </c>
      <c r="N3585" t="s">
        <v>76</v>
      </c>
      <c r="O3585" t="s">
        <v>152</v>
      </c>
      <c r="P3585" t="s">
        <v>152</v>
      </c>
      <c r="Q3585">
        <v>44</v>
      </c>
      <c r="R3585" t="s">
        <v>27</v>
      </c>
      <c r="S3585" t="s">
        <v>97</v>
      </c>
    </row>
    <row r="3586" spans="1:19" x14ac:dyDescent="0.3">
      <c r="A3586">
        <v>3585</v>
      </c>
      <c r="B3586">
        <v>39</v>
      </c>
      <c r="C3586" t="s">
        <v>153</v>
      </c>
      <c r="D3586" t="s">
        <v>51</v>
      </c>
      <c r="E3586" t="s">
        <v>43</v>
      </c>
      <c r="F3586">
        <v>52</v>
      </c>
      <c r="G3586" t="s">
        <v>103</v>
      </c>
      <c r="H3586" t="s">
        <v>23</v>
      </c>
      <c r="I3586" t="s">
        <v>126</v>
      </c>
      <c r="J3586" t="s">
        <v>58</v>
      </c>
      <c r="K3586">
        <v>4.8</v>
      </c>
      <c r="L3586" t="s">
        <v>152</v>
      </c>
      <c r="M3586" t="s">
        <v>59</v>
      </c>
      <c r="N3586" t="s">
        <v>28</v>
      </c>
      <c r="O3586" t="s">
        <v>152</v>
      </c>
      <c r="P3586" t="s">
        <v>152</v>
      </c>
      <c r="Q3586">
        <v>48</v>
      </c>
      <c r="R3586" t="s">
        <v>59</v>
      </c>
      <c r="S3586" t="s">
        <v>88</v>
      </c>
    </row>
    <row r="3587" spans="1:19" x14ac:dyDescent="0.3">
      <c r="A3587">
        <v>3586</v>
      </c>
      <c r="B3587">
        <v>39</v>
      </c>
      <c r="C3587" t="s">
        <v>153</v>
      </c>
      <c r="D3587" t="s">
        <v>143</v>
      </c>
      <c r="E3587" t="s">
        <v>69</v>
      </c>
      <c r="F3587">
        <v>41</v>
      </c>
      <c r="G3587" t="s">
        <v>85</v>
      </c>
      <c r="H3587" t="s">
        <v>92</v>
      </c>
      <c r="I3587" t="s">
        <v>24</v>
      </c>
      <c r="J3587" t="s">
        <v>25</v>
      </c>
      <c r="K3587">
        <v>4.0999999999999996</v>
      </c>
      <c r="L3587" t="s">
        <v>152</v>
      </c>
      <c r="M3587" t="s">
        <v>35</v>
      </c>
      <c r="N3587" t="s">
        <v>55</v>
      </c>
      <c r="O3587" t="s">
        <v>152</v>
      </c>
      <c r="P3587" t="s">
        <v>152</v>
      </c>
      <c r="Q3587">
        <v>4</v>
      </c>
      <c r="R3587" t="s">
        <v>29</v>
      </c>
      <c r="S3587" t="s">
        <v>77</v>
      </c>
    </row>
    <row r="3588" spans="1:19" x14ac:dyDescent="0.3">
      <c r="A3588">
        <v>3587</v>
      </c>
      <c r="B3588">
        <v>33</v>
      </c>
      <c r="C3588" t="s">
        <v>153</v>
      </c>
      <c r="D3588" t="s">
        <v>104</v>
      </c>
      <c r="E3588" t="s">
        <v>21</v>
      </c>
      <c r="F3588">
        <v>28</v>
      </c>
      <c r="G3588" t="s">
        <v>135</v>
      </c>
      <c r="H3588" t="s">
        <v>45</v>
      </c>
      <c r="I3588" t="s">
        <v>134</v>
      </c>
      <c r="J3588" t="s">
        <v>25</v>
      </c>
      <c r="K3588">
        <v>4.5999999999999996</v>
      </c>
      <c r="L3588" t="s">
        <v>152</v>
      </c>
      <c r="M3588" t="s">
        <v>46</v>
      </c>
      <c r="N3588" t="s">
        <v>76</v>
      </c>
      <c r="O3588" t="s">
        <v>152</v>
      </c>
      <c r="P3588" t="s">
        <v>152</v>
      </c>
      <c r="Q3588">
        <v>12</v>
      </c>
      <c r="R3588" t="s">
        <v>46</v>
      </c>
      <c r="S3588" t="s">
        <v>77</v>
      </c>
    </row>
    <row r="3589" spans="1:19" x14ac:dyDescent="0.3">
      <c r="A3589">
        <v>3588</v>
      </c>
      <c r="B3589">
        <v>33</v>
      </c>
      <c r="C3589" t="s">
        <v>153</v>
      </c>
      <c r="D3589" t="s">
        <v>31</v>
      </c>
      <c r="E3589" t="s">
        <v>21</v>
      </c>
      <c r="F3589">
        <v>90</v>
      </c>
      <c r="G3589" t="s">
        <v>141</v>
      </c>
      <c r="H3589" t="s">
        <v>38</v>
      </c>
      <c r="I3589" t="s">
        <v>84</v>
      </c>
      <c r="J3589" t="s">
        <v>54</v>
      </c>
      <c r="K3589">
        <v>4.4000000000000004</v>
      </c>
      <c r="L3589" t="s">
        <v>152</v>
      </c>
      <c r="M3589" t="s">
        <v>59</v>
      </c>
      <c r="N3589" t="s">
        <v>55</v>
      </c>
      <c r="O3589" t="s">
        <v>152</v>
      </c>
      <c r="P3589" t="s">
        <v>152</v>
      </c>
      <c r="Q3589">
        <v>33</v>
      </c>
      <c r="R3589" t="s">
        <v>59</v>
      </c>
      <c r="S3589" t="s">
        <v>50</v>
      </c>
    </row>
    <row r="3590" spans="1:19" x14ac:dyDescent="0.3">
      <c r="A3590">
        <v>3589</v>
      </c>
      <c r="B3590">
        <v>23</v>
      </c>
      <c r="C3590" t="s">
        <v>153</v>
      </c>
      <c r="D3590" t="s">
        <v>89</v>
      </c>
      <c r="E3590" t="s">
        <v>69</v>
      </c>
      <c r="F3590">
        <v>55</v>
      </c>
      <c r="G3590" t="s">
        <v>151</v>
      </c>
      <c r="H3590" t="s">
        <v>45</v>
      </c>
      <c r="I3590" t="s">
        <v>136</v>
      </c>
      <c r="J3590" t="s">
        <v>39</v>
      </c>
      <c r="K3590">
        <v>3.5</v>
      </c>
      <c r="L3590" t="s">
        <v>152</v>
      </c>
      <c r="M3590" t="s">
        <v>34</v>
      </c>
      <c r="N3590" t="s">
        <v>72</v>
      </c>
      <c r="O3590" t="s">
        <v>152</v>
      </c>
      <c r="P3590" t="s">
        <v>152</v>
      </c>
      <c r="Q3590">
        <v>40</v>
      </c>
      <c r="R3590" t="s">
        <v>35</v>
      </c>
      <c r="S3590" t="s">
        <v>50</v>
      </c>
    </row>
    <row r="3591" spans="1:19" x14ac:dyDescent="0.3">
      <c r="A3591">
        <v>3590</v>
      </c>
      <c r="B3591">
        <v>31</v>
      </c>
      <c r="C3591" t="s">
        <v>153</v>
      </c>
      <c r="D3591" t="s">
        <v>133</v>
      </c>
      <c r="E3591" t="s">
        <v>69</v>
      </c>
      <c r="F3591">
        <v>73</v>
      </c>
      <c r="G3591" t="s">
        <v>83</v>
      </c>
      <c r="H3591" t="s">
        <v>45</v>
      </c>
      <c r="I3591" t="s">
        <v>144</v>
      </c>
      <c r="J3591" t="s">
        <v>39</v>
      </c>
      <c r="K3591">
        <v>4.8</v>
      </c>
      <c r="L3591" t="s">
        <v>152</v>
      </c>
      <c r="M3591" t="s">
        <v>35</v>
      </c>
      <c r="N3591" t="s">
        <v>47</v>
      </c>
      <c r="O3591" t="s">
        <v>152</v>
      </c>
      <c r="P3591" t="s">
        <v>152</v>
      </c>
      <c r="Q3591">
        <v>38</v>
      </c>
      <c r="R3591" t="s">
        <v>35</v>
      </c>
      <c r="S3591" t="s">
        <v>97</v>
      </c>
    </row>
    <row r="3592" spans="1:19" x14ac:dyDescent="0.3">
      <c r="A3592">
        <v>3591</v>
      </c>
      <c r="B3592">
        <v>27</v>
      </c>
      <c r="C3592" t="s">
        <v>153</v>
      </c>
      <c r="D3592" t="s">
        <v>82</v>
      </c>
      <c r="E3592" t="s">
        <v>21</v>
      </c>
      <c r="F3592">
        <v>87</v>
      </c>
      <c r="G3592" t="s">
        <v>147</v>
      </c>
      <c r="H3592" t="s">
        <v>45</v>
      </c>
      <c r="I3592" t="s">
        <v>24</v>
      </c>
      <c r="J3592" t="s">
        <v>58</v>
      </c>
      <c r="K3592">
        <v>2.9</v>
      </c>
      <c r="L3592" t="s">
        <v>152</v>
      </c>
      <c r="M3592" t="s">
        <v>46</v>
      </c>
      <c r="N3592" t="s">
        <v>72</v>
      </c>
      <c r="O3592" t="s">
        <v>152</v>
      </c>
      <c r="P3592" t="s">
        <v>152</v>
      </c>
      <c r="Q3592">
        <v>19</v>
      </c>
      <c r="R3592" t="s">
        <v>29</v>
      </c>
      <c r="S3592" t="s">
        <v>97</v>
      </c>
    </row>
    <row r="3593" spans="1:19" x14ac:dyDescent="0.3">
      <c r="A3593">
        <v>3592</v>
      </c>
      <c r="B3593">
        <v>48</v>
      </c>
      <c r="C3593" t="s">
        <v>153</v>
      </c>
      <c r="D3593" t="s">
        <v>102</v>
      </c>
      <c r="E3593" t="s">
        <v>65</v>
      </c>
      <c r="F3593">
        <v>89</v>
      </c>
      <c r="G3593" t="s">
        <v>147</v>
      </c>
      <c r="H3593" t="s">
        <v>45</v>
      </c>
      <c r="I3593" t="s">
        <v>81</v>
      </c>
      <c r="J3593" t="s">
        <v>25</v>
      </c>
      <c r="K3593">
        <v>3.2</v>
      </c>
      <c r="L3593" t="s">
        <v>152</v>
      </c>
      <c r="M3593" t="s">
        <v>35</v>
      </c>
      <c r="N3593" t="s">
        <v>72</v>
      </c>
      <c r="O3593" t="s">
        <v>152</v>
      </c>
      <c r="P3593" t="s">
        <v>152</v>
      </c>
      <c r="Q3593">
        <v>38</v>
      </c>
      <c r="R3593" t="s">
        <v>34</v>
      </c>
      <c r="S3593" t="s">
        <v>60</v>
      </c>
    </row>
    <row r="3594" spans="1:19" x14ac:dyDescent="0.3">
      <c r="A3594">
        <v>3593</v>
      </c>
      <c r="B3594">
        <v>61</v>
      </c>
      <c r="C3594" t="s">
        <v>153</v>
      </c>
      <c r="D3594" t="s">
        <v>137</v>
      </c>
      <c r="E3594" t="s">
        <v>43</v>
      </c>
      <c r="F3594">
        <v>82</v>
      </c>
      <c r="G3594" t="s">
        <v>127</v>
      </c>
      <c r="H3594" t="s">
        <v>23</v>
      </c>
      <c r="I3594" t="s">
        <v>93</v>
      </c>
      <c r="J3594" t="s">
        <v>39</v>
      </c>
      <c r="K3594">
        <v>4.4000000000000004</v>
      </c>
      <c r="L3594" t="s">
        <v>152</v>
      </c>
      <c r="M3594" t="s">
        <v>35</v>
      </c>
      <c r="N3594" t="s">
        <v>72</v>
      </c>
      <c r="O3594" t="s">
        <v>152</v>
      </c>
      <c r="P3594" t="s">
        <v>152</v>
      </c>
      <c r="Q3594">
        <v>18</v>
      </c>
      <c r="R3594" t="s">
        <v>29</v>
      </c>
      <c r="S3594" t="s">
        <v>30</v>
      </c>
    </row>
    <row r="3595" spans="1:19" x14ac:dyDescent="0.3">
      <c r="A3595">
        <v>3594</v>
      </c>
      <c r="B3595">
        <v>63</v>
      </c>
      <c r="C3595" t="s">
        <v>153</v>
      </c>
      <c r="D3595" t="s">
        <v>42</v>
      </c>
      <c r="E3595" t="s">
        <v>43</v>
      </c>
      <c r="F3595">
        <v>80</v>
      </c>
      <c r="G3595" t="s">
        <v>52</v>
      </c>
      <c r="H3595" t="s">
        <v>45</v>
      </c>
      <c r="I3595" t="s">
        <v>94</v>
      </c>
      <c r="J3595" t="s">
        <v>39</v>
      </c>
      <c r="K3595">
        <v>4.5999999999999996</v>
      </c>
      <c r="L3595" t="s">
        <v>152</v>
      </c>
      <c r="M3595" t="s">
        <v>34</v>
      </c>
      <c r="N3595" t="s">
        <v>47</v>
      </c>
      <c r="O3595" t="s">
        <v>152</v>
      </c>
      <c r="P3595" t="s">
        <v>152</v>
      </c>
      <c r="Q3595">
        <v>24</v>
      </c>
      <c r="R3595" t="s">
        <v>46</v>
      </c>
      <c r="S3595" t="s">
        <v>88</v>
      </c>
    </row>
    <row r="3596" spans="1:19" x14ac:dyDescent="0.3">
      <c r="A3596">
        <v>3595</v>
      </c>
      <c r="B3596">
        <v>19</v>
      </c>
      <c r="C3596" t="s">
        <v>153</v>
      </c>
      <c r="D3596" t="s">
        <v>119</v>
      </c>
      <c r="E3596" t="s">
        <v>69</v>
      </c>
      <c r="F3596">
        <v>87</v>
      </c>
      <c r="G3596" t="s">
        <v>90</v>
      </c>
      <c r="H3596" t="s">
        <v>23</v>
      </c>
      <c r="I3596" t="s">
        <v>63</v>
      </c>
      <c r="J3596" t="s">
        <v>54</v>
      </c>
      <c r="K3596">
        <v>2.6</v>
      </c>
      <c r="L3596" t="s">
        <v>152</v>
      </c>
      <c r="M3596" t="s">
        <v>46</v>
      </c>
      <c r="N3596" t="s">
        <v>72</v>
      </c>
      <c r="O3596" t="s">
        <v>152</v>
      </c>
      <c r="P3596" t="s">
        <v>152</v>
      </c>
      <c r="Q3596">
        <v>29</v>
      </c>
      <c r="R3596" t="s">
        <v>29</v>
      </c>
      <c r="S3596" t="s">
        <v>60</v>
      </c>
    </row>
    <row r="3597" spans="1:19" x14ac:dyDescent="0.3">
      <c r="A3597">
        <v>3596</v>
      </c>
      <c r="B3597">
        <v>21</v>
      </c>
      <c r="C3597" t="s">
        <v>153</v>
      </c>
      <c r="D3597" t="s">
        <v>20</v>
      </c>
      <c r="E3597" t="s">
        <v>21</v>
      </c>
      <c r="F3597">
        <v>41</v>
      </c>
      <c r="G3597" t="s">
        <v>147</v>
      </c>
      <c r="H3597" t="s">
        <v>45</v>
      </c>
      <c r="I3597" t="s">
        <v>84</v>
      </c>
      <c r="J3597" t="s">
        <v>39</v>
      </c>
      <c r="K3597">
        <v>3.1</v>
      </c>
      <c r="L3597" t="s">
        <v>152</v>
      </c>
      <c r="M3597" t="s">
        <v>35</v>
      </c>
      <c r="N3597" t="s">
        <v>76</v>
      </c>
      <c r="O3597" t="s">
        <v>152</v>
      </c>
      <c r="P3597" t="s">
        <v>152</v>
      </c>
      <c r="Q3597">
        <v>14</v>
      </c>
      <c r="R3597" t="s">
        <v>46</v>
      </c>
      <c r="S3597" t="s">
        <v>50</v>
      </c>
    </row>
    <row r="3598" spans="1:19" x14ac:dyDescent="0.3">
      <c r="A3598">
        <v>3597</v>
      </c>
      <c r="B3598">
        <v>28</v>
      </c>
      <c r="C3598" t="s">
        <v>153</v>
      </c>
      <c r="D3598" t="s">
        <v>104</v>
      </c>
      <c r="E3598" t="s">
        <v>21</v>
      </c>
      <c r="F3598">
        <v>83</v>
      </c>
      <c r="G3598" t="s">
        <v>131</v>
      </c>
      <c r="H3598" t="s">
        <v>45</v>
      </c>
      <c r="I3598" t="s">
        <v>63</v>
      </c>
      <c r="J3598" t="s">
        <v>39</v>
      </c>
      <c r="K3598">
        <v>4.3</v>
      </c>
      <c r="L3598" t="s">
        <v>152</v>
      </c>
      <c r="M3598" t="s">
        <v>34</v>
      </c>
      <c r="N3598" t="s">
        <v>55</v>
      </c>
      <c r="O3598" t="s">
        <v>152</v>
      </c>
      <c r="P3598" t="s">
        <v>152</v>
      </c>
      <c r="Q3598">
        <v>44</v>
      </c>
      <c r="R3598" t="s">
        <v>35</v>
      </c>
      <c r="S3598" t="s">
        <v>30</v>
      </c>
    </row>
    <row r="3599" spans="1:19" x14ac:dyDescent="0.3">
      <c r="A3599">
        <v>3598</v>
      </c>
      <c r="B3599">
        <v>29</v>
      </c>
      <c r="C3599" t="s">
        <v>153</v>
      </c>
      <c r="D3599" t="s">
        <v>89</v>
      </c>
      <c r="E3599" t="s">
        <v>69</v>
      </c>
      <c r="F3599">
        <v>71</v>
      </c>
      <c r="G3599" t="s">
        <v>130</v>
      </c>
      <c r="H3599" t="s">
        <v>45</v>
      </c>
      <c r="I3599" t="s">
        <v>33</v>
      </c>
      <c r="J3599" t="s">
        <v>54</v>
      </c>
      <c r="K3599">
        <v>3.1</v>
      </c>
      <c r="L3599" t="s">
        <v>152</v>
      </c>
      <c r="M3599" t="s">
        <v>35</v>
      </c>
      <c r="N3599" t="s">
        <v>55</v>
      </c>
      <c r="O3599" t="s">
        <v>152</v>
      </c>
      <c r="P3599" t="s">
        <v>152</v>
      </c>
      <c r="Q3599">
        <v>18</v>
      </c>
      <c r="R3599" t="s">
        <v>34</v>
      </c>
      <c r="S3599" t="s">
        <v>60</v>
      </c>
    </row>
    <row r="3600" spans="1:19" x14ac:dyDescent="0.3">
      <c r="A3600">
        <v>3599</v>
      </c>
      <c r="B3600">
        <v>23</v>
      </c>
      <c r="C3600" t="s">
        <v>153</v>
      </c>
      <c r="D3600" t="s">
        <v>104</v>
      </c>
      <c r="E3600" t="s">
        <v>21</v>
      </c>
      <c r="F3600">
        <v>76</v>
      </c>
      <c r="G3600" t="s">
        <v>139</v>
      </c>
      <c r="H3600" t="s">
        <v>92</v>
      </c>
      <c r="I3600" t="s">
        <v>75</v>
      </c>
      <c r="J3600" t="s">
        <v>39</v>
      </c>
      <c r="K3600">
        <v>4.5999999999999996</v>
      </c>
      <c r="L3600" t="s">
        <v>152</v>
      </c>
      <c r="M3600" t="s">
        <v>34</v>
      </c>
      <c r="N3600" t="s">
        <v>76</v>
      </c>
      <c r="O3600" t="s">
        <v>152</v>
      </c>
      <c r="P3600" t="s">
        <v>152</v>
      </c>
      <c r="Q3600">
        <v>19</v>
      </c>
      <c r="R3600" t="s">
        <v>34</v>
      </c>
      <c r="S3600" t="s">
        <v>77</v>
      </c>
    </row>
    <row r="3601" spans="1:19" x14ac:dyDescent="0.3">
      <c r="A3601">
        <v>3600</v>
      </c>
      <c r="B3601">
        <v>37</v>
      </c>
      <c r="C3601" t="s">
        <v>153</v>
      </c>
      <c r="D3601" t="s">
        <v>119</v>
      </c>
      <c r="E3601" t="s">
        <v>69</v>
      </c>
      <c r="F3601">
        <v>34</v>
      </c>
      <c r="G3601" t="s">
        <v>111</v>
      </c>
      <c r="H3601" t="s">
        <v>38</v>
      </c>
      <c r="I3601" t="s">
        <v>100</v>
      </c>
      <c r="J3601" t="s">
        <v>39</v>
      </c>
      <c r="K3601">
        <v>4.5999999999999996</v>
      </c>
      <c r="L3601" t="s">
        <v>152</v>
      </c>
      <c r="M3601" t="s">
        <v>35</v>
      </c>
      <c r="N3601" t="s">
        <v>28</v>
      </c>
      <c r="O3601" t="s">
        <v>152</v>
      </c>
      <c r="P3601" t="s">
        <v>152</v>
      </c>
      <c r="Q3601">
        <v>4</v>
      </c>
      <c r="R3601" t="s">
        <v>35</v>
      </c>
      <c r="S3601" t="s">
        <v>41</v>
      </c>
    </row>
    <row r="3602" spans="1:19" x14ac:dyDescent="0.3">
      <c r="A3602">
        <v>3601</v>
      </c>
      <c r="B3602">
        <v>67</v>
      </c>
      <c r="C3602" t="s">
        <v>153</v>
      </c>
      <c r="D3602" t="s">
        <v>82</v>
      </c>
      <c r="E3602" t="s">
        <v>21</v>
      </c>
      <c r="F3602">
        <v>81</v>
      </c>
      <c r="G3602" t="s">
        <v>131</v>
      </c>
      <c r="H3602" t="s">
        <v>92</v>
      </c>
      <c r="I3602" t="s">
        <v>79</v>
      </c>
      <c r="J3602" t="s">
        <v>39</v>
      </c>
      <c r="K3602">
        <v>2.7</v>
      </c>
      <c r="L3602" t="s">
        <v>152</v>
      </c>
      <c r="M3602" t="s">
        <v>46</v>
      </c>
      <c r="N3602" t="s">
        <v>40</v>
      </c>
      <c r="O3602" t="s">
        <v>152</v>
      </c>
      <c r="P3602" t="s">
        <v>152</v>
      </c>
      <c r="Q3602">
        <v>25</v>
      </c>
      <c r="R3602" t="s">
        <v>35</v>
      </c>
      <c r="S3602" t="s">
        <v>77</v>
      </c>
    </row>
    <row r="3603" spans="1:19" x14ac:dyDescent="0.3">
      <c r="A3603">
        <v>3602</v>
      </c>
      <c r="B3603">
        <v>34</v>
      </c>
      <c r="C3603" t="s">
        <v>153</v>
      </c>
      <c r="D3603" t="s">
        <v>113</v>
      </c>
      <c r="E3603" t="s">
        <v>21</v>
      </c>
      <c r="F3603">
        <v>47</v>
      </c>
      <c r="G3603" t="s">
        <v>98</v>
      </c>
      <c r="H3603" t="s">
        <v>45</v>
      </c>
      <c r="I3603" t="s">
        <v>126</v>
      </c>
      <c r="J3603" t="s">
        <v>54</v>
      </c>
      <c r="K3603">
        <v>3</v>
      </c>
      <c r="L3603" t="s">
        <v>152</v>
      </c>
      <c r="M3603" t="s">
        <v>59</v>
      </c>
      <c r="N3603" t="s">
        <v>47</v>
      </c>
      <c r="O3603" t="s">
        <v>152</v>
      </c>
      <c r="P3603" t="s">
        <v>152</v>
      </c>
      <c r="Q3603">
        <v>3</v>
      </c>
      <c r="R3603" t="s">
        <v>46</v>
      </c>
      <c r="S3603" t="s">
        <v>88</v>
      </c>
    </row>
    <row r="3604" spans="1:19" x14ac:dyDescent="0.3">
      <c r="A3604">
        <v>3603</v>
      </c>
      <c r="B3604">
        <v>58</v>
      </c>
      <c r="C3604" t="s">
        <v>153</v>
      </c>
      <c r="D3604" t="s">
        <v>87</v>
      </c>
      <c r="E3604" t="s">
        <v>21</v>
      </c>
      <c r="F3604">
        <v>36</v>
      </c>
      <c r="G3604" t="s">
        <v>52</v>
      </c>
      <c r="H3604" t="s">
        <v>38</v>
      </c>
      <c r="I3604" t="s">
        <v>136</v>
      </c>
      <c r="J3604" t="s">
        <v>54</v>
      </c>
      <c r="K3604">
        <v>3.3</v>
      </c>
      <c r="L3604" t="s">
        <v>152</v>
      </c>
      <c r="M3604" t="s">
        <v>34</v>
      </c>
      <c r="N3604" t="s">
        <v>76</v>
      </c>
      <c r="O3604" t="s">
        <v>152</v>
      </c>
      <c r="P3604" t="s">
        <v>152</v>
      </c>
      <c r="Q3604">
        <v>40</v>
      </c>
      <c r="R3604" t="s">
        <v>59</v>
      </c>
      <c r="S3604" t="s">
        <v>60</v>
      </c>
    </row>
    <row r="3605" spans="1:19" x14ac:dyDescent="0.3">
      <c r="A3605">
        <v>3604</v>
      </c>
      <c r="B3605">
        <v>45</v>
      </c>
      <c r="C3605" t="s">
        <v>153</v>
      </c>
      <c r="D3605" t="s">
        <v>36</v>
      </c>
      <c r="E3605" t="s">
        <v>21</v>
      </c>
      <c r="F3605">
        <v>51</v>
      </c>
      <c r="G3605" t="s">
        <v>62</v>
      </c>
      <c r="H3605" t="s">
        <v>45</v>
      </c>
      <c r="I3605" t="s">
        <v>81</v>
      </c>
      <c r="J3605" t="s">
        <v>39</v>
      </c>
      <c r="K3605">
        <v>2.7</v>
      </c>
      <c r="L3605" t="s">
        <v>152</v>
      </c>
      <c r="M3605" t="s">
        <v>59</v>
      </c>
      <c r="N3605" t="s">
        <v>40</v>
      </c>
      <c r="O3605" t="s">
        <v>152</v>
      </c>
      <c r="P3605" t="s">
        <v>152</v>
      </c>
      <c r="Q3605">
        <v>5</v>
      </c>
      <c r="R3605" t="s">
        <v>35</v>
      </c>
      <c r="S3605" t="s">
        <v>41</v>
      </c>
    </row>
    <row r="3606" spans="1:19" x14ac:dyDescent="0.3">
      <c r="A3606">
        <v>3605</v>
      </c>
      <c r="B3606">
        <v>63</v>
      </c>
      <c r="C3606" t="s">
        <v>153</v>
      </c>
      <c r="D3606" t="s">
        <v>104</v>
      </c>
      <c r="E3606" t="s">
        <v>21</v>
      </c>
      <c r="F3606">
        <v>86</v>
      </c>
      <c r="G3606" t="s">
        <v>62</v>
      </c>
      <c r="H3606" t="s">
        <v>45</v>
      </c>
      <c r="I3606" t="s">
        <v>121</v>
      </c>
      <c r="J3606" t="s">
        <v>58</v>
      </c>
      <c r="K3606">
        <v>3.3</v>
      </c>
      <c r="L3606" t="s">
        <v>152</v>
      </c>
      <c r="M3606" t="s">
        <v>34</v>
      </c>
      <c r="N3606" t="s">
        <v>55</v>
      </c>
      <c r="O3606" t="s">
        <v>152</v>
      </c>
      <c r="P3606" t="s">
        <v>152</v>
      </c>
      <c r="Q3606">
        <v>17</v>
      </c>
      <c r="R3606" t="s">
        <v>59</v>
      </c>
      <c r="S3606" t="s">
        <v>50</v>
      </c>
    </row>
    <row r="3607" spans="1:19" x14ac:dyDescent="0.3">
      <c r="A3607">
        <v>3606</v>
      </c>
      <c r="B3607">
        <v>68</v>
      </c>
      <c r="C3607" t="s">
        <v>153</v>
      </c>
      <c r="D3607" t="s">
        <v>36</v>
      </c>
      <c r="E3607" t="s">
        <v>21</v>
      </c>
      <c r="F3607">
        <v>41</v>
      </c>
      <c r="G3607" t="s">
        <v>90</v>
      </c>
      <c r="H3607" t="s">
        <v>45</v>
      </c>
      <c r="I3607" t="s">
        <v>81</v>
      </c>
      <c r="J3607" t="s">
        <v>58</v>
      </c>
      <c r="K3607">
        <v>4.3</v>
      </c>
      <c r="L3607" t="s">
        <v>152</v>
      </c>
      <c r="M3607" t="s">
        <v>29</v>
      </c>
      <c r="N3607" t="s">
        <v>76</v>
      </c>
      <c r="O3607" t="s">
        <v>152</v>
      </c>
      <c r="P3607" t="s">
        <v>152</v>
      </c>
      <c r="Q3607">
        <v>36</v>
      </c>
      <c r="R3607" t="s">
        <v>34</v>
      </c>
      <c r="S3607" t="s">
        <v>97</v>
      </c>
    </row>
    <row r="3608" spans="1:19" x14ac:dyDescent="0.3">
      <c r="A3608">
        <v>3607</v>
      </c>
      <c r="B3608">
        <v>41</v>
      </c>
      <c r="C3608" t="s">
        <v>153</v>
      </c>
      <c r="D3608" t="s">
        <v>42</v>
      </c>
      <c r="E3608" t="s">
        <v>43</v>
      </c>
      <c r="F3608">
        <v>90</v>
      </c>
      <c r="G3608" t="s">
        <v>148</v>
      </c>
      <c r="H3608" t="s">
        <v>92</v>
      </c>
      <c r="I3608" t="s">
        <v>75</v>
      </c>
      <c r="J3608" t="s">
        <v>58</v>
      </c>
      <c r="K3608">
        <v>4.8</v>
      </c>
      <c r="L3608" t="s">
        <v>152</v>
      </c>
      <c r="M3608" t="s">
        <v>35</v>
      </c>
      <c r="N3608" t="s">
        <v>28</v>
      </c>
      <c r="O3608" t="s">
        <v>152</v>
      </c>
      <c r="P3608" t="s">
        <v>152</v>
      </c>
      <c r="Q3608">
        <v>41</v>
      </c>
      <c r="R3608" t="s">
        <v>29</v>
      </c>
      <c r="S3608" t="s">
        <v>50</v>
      </c>
    </row>
    <row r="3609" spans="1:19" x14ac:dyDescent="0.3">
      <c r="A3609">
        <v>3608</v>
      </c>
      <c r="B3609">
        <v>50</v>
      </c>
      <c r="C3609" t="s">
        <v>153</v>
      </c>
      <c r="D3609" t="s">
        <v>124</v>
      </c>
      <c r="E3609" t="s">
        <v>69</v>
      </c>
      <c r="F3609">
        <v>93</v>
      </c>
      <c r="G3609" t="s">
        <v>130</v>
      </c>
      <c r="H3609" t="s">
        <v>23</v>
      </c>
      <c r="I3609" t="s">
        <v>63</v>
      </c>
      <c r="J3609" t="s">
        <v>58</v>
      </c>
      <c r="K3609">
        <v>3.3</v>
      </c>
      <c r="L3609" t="s">
        <v>152</v>
      </c>
      <c r="M3609" t="s">
        <v>59</v>
      </c>
      <c r="N3609" t="s">
        <v>55</v>
      </c>
      <c r="O3609" t="s">
        <v>152</v>
      </c>
      <c r="P3609" t="s">
        <v>152</v>
      </c>
      <c r="Q3609">
        <v>20</v>
      </c>
      <c r="R3609" t="s">
        <v>29</v>
      </c>
      <c r="S3609" t="s">
        <v>77</v>
      </c>
    </row>
    <row r="3610" spans="1:19" x14ac:dyDescent="0.3">
      <c r="A3610">
        <v>3609</v>
      </c>
      <c r="B3610">
        <v>24</v>
      </c>
      <c r="C3610" t="s">
        <v>153</v>
      </c>
      <c r="D3610" t="s">
        <v>143</v>
      </c>
      <c r="E3610" t="s">
        <v>69</v>
      </c>
      <c r="F3610">
        <v>56</v>
      </c>
      <c r="G3610" t="s">
        <v>122</v>
      </c>
      <c r="H3610" t="s">
        <v>45</v>
      </c>
      <c r="I3610" t="s">
        <v>109</v>
      </c>
      <c r="J3610" t="s">
        <v>58</v>
      </c>
      <c r="K3610">
        <v>4.3</v>
      </c>
      <c r="L3610" t="s">
        <v>152</v>
      </c>
      <c r="M3610" t="s">
        <v>34</v>
      </c>
      <c r="N3610" t="s">
        <v>47</v>
      </c>
      <c r="O3610" t="s">
        <v>152</v>
      </c>
      <c r="P3610" t="s">
        <v>152</v>
      </c>
      <c r="Q3610">
        <v>2</v>
      </c>
      <c r="R3610" t="s">
        <v>35</v>
      </c>
      <c r="S3610" t="s">
        <v>97</v>
      </c>
    </row>
    <row r="3611" spans="1:19" x14ac:dyDescent="0.3">
      <c r="A3611">
        <v>3610</v>
      </c>
      <c r="B3611">
        <v>21</v>
      </c>
      <c r="C3611" t="s">
        <v>153</v>
      </c>
      <c r="D3611" t="s">
        <v>125</v>
      </c>
      <c r="E3611" t="s">
        <v>21</v>
      </c>
      <c r="F3611">
        <v>39</v>
      </c>
      <c r="G3611" t="s">
        <v>130</v>
      </c>
      <c r="H3611" t="s">
        <v>45</v>
      </c>
      <c r="I3611" t="s">
        <v>109</v>
      </c>
      <c r="J3611" t="s">
        <v>54</v>
      </c>
      <c r="K3611">
        <v>3</v>
      </c>
      <c r="L3611" t="s">
        <v>152</v>
      </c>
      <c r="M3611" t="s">
        <v>59</v>
      </c>
      <c r="N3611" t="s">
        <v>72</v>
      </c>
      <c r="O3611" t="s">
        <v>152</v>
      </c>
      <c r="P3611" t="s">
        <v>152</v>
      </c>
      <c r="Q3611">
        <v>31</v>
      </c>
      <c r="R3611" t="s">
        <v>59</v>
      </c>
      <c r="S3611" t="s">
        <v>88</v>
      </c>
    </row>
    <row r="3612" spans="1:19" x14ac:dyDescent="0.3">
      <c r="A3612">
        <v>3611</v>
      </c>
      <c r="B3612">
        <v>18</v>
      </c>
      <c r="C3612" t="s">
        <v>153</v>
      </c>
      <c r="D3612" t="s">
        <v>102</v>
      </c>
      <c r="E3612" t="s">
        <v>65</v>
      </c>
      <c r="F3612">
        <v>86</v>
      </c>
      <c r="G3612" t="s">
        <v>105</v>
      </c>
      <c r="H3612" t="s">
        <v>92</v>
      </c>
      <c r="I3612" t="s">
        <v>96</v>
      </c>
      <c r="J3612" t="s">
        <v>58</v>
      </c>
      <c r="K3612">
        <v>4.8</v>
      </c>
      <c r="L3612" t="s">
        <v>152</v>
      </c>
      <c r="M3612" t="s">
        <v>27</v>
      </c>
      <c r="N3612" t="s">
        <v>72</v>
      </c>
      <c r="O3612" t="s">
        <v>152</v>
      </c>
      <c r="P3612" t="s">
        <v>152</v>
      </c>
      <c r="Q3612">
        <v>23</v>
      </c>
      <c r="R3612" t="s">
        <v>34</v>
      </c>
      <c r="S3612" t="s">
        <v>30</v>
      </c>
    </row>
    <row r="3613" spans="1:19" x14ac:dyDescent="0.3">
      <c r="A3613">
        <v>3612</v>
      </c>
      <c r="B3613">
        <v>63</v>
      </c>
      <c r="C3613" t="s">
        <v>153</v>
      </c>
      <c r="D3613" t="s">
        <v>113</v>
      </c>
      <c r="E3613" t="s">
        <v>21</v>
      </c>
      <c r="F3613">
        <v>82</v>
      </c>
      <c r="G3613" t="s">
        <v>149</v>
      </c>
      <c r="H3613" t="s">
        <v>45</v>
      </c>
      <c r="I3613" t="s">
        <v>67</v>
      </c>
      <c r="J3613" t="s">
        <v>39</v>
      </c>
      <c r="K3613">
        <v>2.9</v>
      </c>
      <c r="L3613" t="s">
        <v>152</v>
      </c>
      <c r="M3613" t="s">
        <v>46</v>
      </c>
      <c r="N3613" t="s">
        <v>55</v>
      </c>
      <c r="O3613" t="s">
        <v>152</v>
      </c>
      <c r="P3613" t="s">
        <v>152</v>
      </c>
      <c r="Q3613">
        <v>30</v>
      </c>
      <c r="R3613" t="s">
        <v>27</v>
      </c>
      <c r="S3613" t="s">
        <v>50</v>
      </c>
    </row>
    <row r="3614" spans="1:19" x14ac:dyDescent="0.3">
      <c r="A3614">
        <v>3613</v>
      </c>
      <c r="B3614">
        <v>47</v>
      </c>
      <c r="C3614" t="s">
        <v>153</v>
      </c>
      <c r="D3614" t="s">
        <v>42</v>
      </c>
      <c r="E3614" t="s">
        <v>43</v>
      </c>
      <c r="F3614">
        <v>29</v>
      </c>
      <c r="G3614" t="s">
        <v>151</v>
      </c>
      <c r="H3614" t="s">
        <v>45</v>
      </c>
      <c r="I3614" t="s">
        <v>86</v>
      </c>
      <c r="J3614" t="s">
        <v>54</v>
      </c>
      <c r="K3614">
        <v>3.6</v>
      </c>
      <c r="L3614" t="s">
        <v>152</v>
      </c>
      <c r="M3614" t="s">
        <v>27</v>
      </c>
      <c r="N3614" t="s">
        <v>55</v>
      </c>
      <c r="O3614" t="s">
        <v>152</v>
      </c>
      <c r="P3614" t="s">
        <v>152</v>
      </c>
      <c r="Q3614">
        <v>26</v>
      </c>
      <c r="R3614" t="s">
        <v>35</v>
      </c>
      <c r="S3614" t="s">
        <v>97</v>
      </c>
    </row>
    <row r="3615" spans="1:19" x14ac:dyDescent="0.3">
      <c r="A3615">
        <v>3614</v>
      </c>
      <c r="B3615">
        <v>58</v>
      </c>
      <c r="C3615" t="s">
        <v>153</v>
      </c>
      <c r="D3615" t="s">
        <v>124</v>
      </c>
      <c r="E3615" t="s">
        <v>69</v>
      </c>
      <c r="F3615">
        <v>27</v>
      </c>
      <c r="G3615" t="s">
        <v>148</v>
      </c>
      <c r="H3615" t="s">
        <v>45</v>
      </c>
      <c r="I3615" t="s">
        <v>136</v>
      </c>
      <c r="J3615" t="s">
        <v>58</v>
      </c>
      <c r="K3615">
        <v>3.5</v>
      </c>
      <c r="L3615" t="s">
        <v>152</v>
      </c>
      <c r="M3615" t="s">
        <v>35</v>
      </c>
      <c r="N3615" t="s">
        <v>76</v>
      </c>
      <c r="O3615" t="s">
        <v>152</v>
      </c>
      <c r="P3615" t="s">
        <v>152</v>
      </c>
      <c r="Q3615">
        <v>40</v>
      </c>
      <c r="R3615" t="s">
        <v>29</v>
      </c>
      <c r="S3615" t="s">
        <v>50</v>
      </c>
    </row>
    <row r="3616" spans="1:19" x14ac:dyDescent="0.3">
      <c r="A3616">
        <v>3615</v>
      </c>
      <c r="B3616">
        <v>46</v>
      </c>
      <c r="C3616" t="s">
        <v>153</v>
      </c>
      <c r="D3616" t="s">
        <v>143</v>
      </c>
      <c r="E3616" t="s">
        <v>69</v>
      </c>
      <c r="F3616">
        <v>25</v>
      </c>
      <c r="G3616" t="s">
        <v>80</v>
      </c>
      <c r="H3616" t="s">
        <v>23</v>
      </c>
      <c r="I3616" t="s">
        <v>33</v>
      </c>
      <c r="J3616" t="s">
        <v>39</v>
      </c>
      <c r="K3616">
        <v>4.7</v>
      </c>
      <c r="L3616" t="s">
        <v>152</v>
      </c>
      <c r="M3616" t="s">
        <v>34</v>
      </c>
      <c r="N3616" t="s">
        <v>72</v>
      </c>
      <c r="O3616" t="s">
        <v>152</v>
      </c>
      <c r="P3616" t="s">
        <v>152</v>
      </c>
      <c r="Q3616">
        <v>19</v>
      </c>
      <c r="R3616" t="s">
        <v>34</v>
      </c>
      <c r="S3616" t="s">
        <v>50</v>
      </c>
    </row>
    <row r="3617" spans="1:19" x14ac:dyDescent="0.3">
      <c r="A3617">
        <v>3616</v>
      </c>
      <c r="B3617">
        <v>35</v>
      </c>
      <c r="C3617" t="s">
        <v>153</v>
      </c>
      <c r="D3617" t="s">
        <v>82</v>
      </c>
      <c r="E3617" t="s">
        <v>21</v>
      </c>
      <c r="F3617">
        <v>31</v>
      </c>
      <c r="G3617" t="s">
        <v>99</v>
      </c>
      <c r="H3617" t="s">
        <v>45</v>
      </c>
      <c r="I3617" t="s">
        <v>81</v>
      </c>
      <c r="J3617" t="s">
        <v>25</v>
      </c>
      <c r="K3617">
        <v>4.4000000000000004</v>
      </c>
      <c r="L3617" t="s">
        <v>152</v>
      </c>
      <c r="M3617" t="s">
        <v>34</v>
      </c>
      <c r="N3617" t="s">
        <v>40</v>
      </c>
      <c r="O3617" t="s">
        <v>152</v>
      </c>
      <c r="P3617" t="s">
        <v>152</v>
      </c>
      <c r="Q3617">
        <v>4</v>
      </c>
      <c r="R3617" t="s">
        <v>27</v>
      </c>
      <c r="S3617" t="s">
        <v>88</v>
      </c>
    </row>
    <row r="3618" spans="1:19" x14ac:dyDescent="0.3">
      <c r="A3618">
        <v>3617</v>
      </c>
      <c r="B3618">
        <v>42</v>
      </c>
      <c r="C3618" t="s">
        <v>153</v>
      </c>
      <c r="D3618" t="s">
        <v>104</v>
      </c>
      <c r="E3618" t="s">
        <v>21</v>
      </c>
      <c r="F3618">
        <v>23</v>
      </c>
      <c r="G3618" t="s">
        <v>150</v>
      </c>
      <c r="H3618" t="s">
        <v>23</v>
      </c>
      <c r="I3618" t="s">
        <v>75</v>
      </c>
      <c r="J3618" t="s">
        <v>25</v>
      </c>
      <c r="K3618">
        <v>3.3</v>
      </c>
      <c r="L3618" t="s">
        <v>152</v>
      </c>
      <c r="M3618" t="s">
        <v>35</v>
      </c>
      <c r="N3618" t="s">
        <v>76</v>
      </c>
      <c r="O3618" t="s">
        <v>152</v>
      </c>
      <c r="P3618" t="s">
        <v>152</v>
      </c>
      <c r="Q3618">
        <v>33</v>
      </c>
      <c r="R3618" t="s">
        <v>59</v>
      </c>
      <c r="S3618" t="s">
        <v>30</v>
      </c>
    </row>
    <row r="3619" spans="1:19" x14ac:dyDescent="0.3">
      <c r="A3619">
        <v>3618</v>
      </c>
      <c r="B3619">
        <v>48</v>
      </c>
      <c r="C3619" t="s">
        <v>153</v>
      </c>
      <c r="D3619" t="s">
        <v>133</v>
      </c>
      <c r="E3619" t="s">
        <v>69</v>
      </c>
      <c r="F3619">
        <v>47</v>
      </c>
      <c r="G3619" t="s">
        <v>22</v>
      </c>
      <c r="H3619" t="s">
        <v>45</v>
      </c>
      <c r="I3619" t="s">
        <v>93</v>
      </c>
      <c r="J3619" t="s">
        <v>58</v>
      </c>
      <c r="K3619">
        <v>4.3</v>
      </c>
      <c r="L3619" t="s">
        <v>152</v>
      </c>
      <c r="M3619" t="s">
        <v>59</v>
      </c>
      <c r="N3619" t="s">
        <v>28</v>
      </c>
      <c r="O3619" t="s">
        <v>152</v>
      </c>
      <c r="P3619" t="s">
        <v>152</v>
      </c>
      <c r="Q3619">
        <v>29</v>
      </c>
      <c r="R3619" t="s">
        <v>59</v>
      </c>
      <c r="S3619" t="s">
        <v>88</v>
      </c>
    </row>
    <row r="3620" spans="1:19" x14ac:dyDescent="0.3">
      <c r="A3620">
        <v>3619</v>
      </c>
      <c r="B3620">
        <v>28</v>
      </c>
      <c r="C3620" t="s">
        <v>153</v>
      </c>
      <c r="D3620" t="s">
        <v>143</v>
      </c>
      <c r="E3620" t="s">
        <v>69</v>
      </c>
      <c r="F3620">
        <v>67</v>
      </c>
      <c r="G3620" t="s">
        <v>107</v>
      </c>
      <c r="H3620" t="s">
        <v>45</v>
      </c>
      <c r="I3620" t="s">
        <v>33</v>
      </c>
      <c r="J3620" t="s">
        <v>58</v>
      </c>
      <c r="K3620">
        <v>4</v>
      </c>
      <c r="L3620" t="s">
        <v>152</v>
      </c>
      <c r="M3620" t="s">
        <v>29</v>
      </c>
      <c r="N3620" t="s">
        <v>72</v>
      </c>
      <c r="O3620" t="s">
        <v>152</v>
      </c>
      <c r="P3620" t="s">
        <v>152</v>
      </c>
      <c r="Q3620">
        <v>47</v>
      </c>
      <c r="R3620" t="s">
        <v>46</v>
      </c>
      <c r="S3620" t="s">
        <v>77</v>
      </c>
    </row>
    <row r="3621" spans="1:19" x14ac:dyDescent="0.3">
      <c r="A3621">
        <v>3620</v>
      </c>
      <c r="B3621">
        <v>44</v>
      </c>
      <c r="C3621" t="s">
        <v>153</v>
      </c>
      <c r="D3621" t="s">
        <v>119</v>
      </c>
      <c r="E3621" t="s">
        <v>69</v>
      </c>
      <c r="F3621">
        <v>75</v>
      </c>
      <c r="G3621" t="s">
        <v>98</v>
      </c>
      <c r="H3621" t="s">
        <v>38</v>
      </c>
      <c r="I3621" t="s">
        <v>136</v>
      </c>
      <c r="J3621" t="s">
        <v>25</v>
      </c>
      <c r="K3621">
        <v>4.9000000000000004</v>
      </c>
      <c r="L3621" t="s">
        <v>152</v>
      </c>
      <c r="M3621" t="s">
        <v>35</v>
      </c>
      <c r="N3621" t="s">
        <v>72</v>
      </c>
      <c r="O3621" t="s">
        <v>152</v>
      </c>
      <c r="P3621" t="s">
        <v>152</v>
      </c>
      <c r="Q3621">
        <v>50</v>
      </c>
      <c r="R3621" t="s">
        <v>29</v>
      </c>
      <c r="S3621" t="s">
        <v>41</v>
      </c>
    </row>
    <row r="3622" spans="1:19" x14ac:dyDescent="0.3">
      <c r="A3622">
        <v>3621</v>
      </c>
      <c r="B3622">
        <v>60</v>
      </c>
      <c r="C3622" t="s">
        <v>153</v>
      </c>
      <c r="D3622" t="s">
        <v>42</v>
      </c>
      <c r="E3622" t="s">
        <v>43</v>
      </c>
      <c r="F3622">
        <v>82</v>
      </c>
      <c r="G3622" t="s">
        <v>62</v>
      </c>
      <c r="H3622" t="s">
        <v>45</v>
      </c>
      <c r="I3622" t="s">
        <v>49</v>
      </c>
      <c r="J3622" t="s">
        <v>54</v>
      </c>
      <c r="K3622">
        <v>2.9</v>
      </c>
      <c r="L3622" t="s">
        <v>152</v>
      </c>
      <c r="M3622" t="s">
        <v>27</v>
      </c>
      <c r="N3622" t="s">
        <v>28</v>
      </c>
      <c r="O3622" t="s">
        <v>152</v>
      </c>
      <c r="P3622" t="s">
        <v>152</v>
      </c>
      <c r="Q3622">
        <v>28</v>
      </c>
      <c r="R3622" t="s">
        <v>27</v>
      </c>
      <c r="S3622" t="s">
        <v>30</v>
      </c>
    </row>
    <row r="3623" spans="1:19" x14ac:dyDescent="0.3">
      <c r="A3623">
        <v>3622</v>
      </c>
      <c r="B3623">
        <v>38</v>
      </c>
      <c r="C3623" t="s">
        <v>153</v>
      </c>
      <c r="D3623" t="s">
        <v>51</v>
      </c>
      <c r="E3623" t="s">
        <v>43</v>
      </c>
      <c r="F3623">
        <v>32</v>
      </c>
      <c r="G3623" t="s">
        <v>127</v>
      </c>
      <c r="H3623" t="s">
        <v>92</v>
      </c>
      <c r="I3623" t="s">
        <v>67</v>
      </c>
      <c r="J3623" t="s">
        <v>54</v>
      </c>
      <c r="K3623">
        <v>4</v>
      </c>
      <c r="L3623" t="s">
        <v>152</v>
      </c>
      <c r="M3623" t="s">
        <v>29</v>
      </c>
      <c r="N3623" t="s">
        <v>72</v>
      </c>
      <c r="O3623" t="s">
        <v>152</v>
      </c>
      <c r="P3623" t="s">
        <v>152</v>
      </c>
      <c r="Q3623">
        <v>5</v>
      </c>
      <c r="R3623" t="s">
        <v>35</v>
      </c>
      <c r="S3623" t="s">
        <v>30</v>
      </c>
    </row>
    <row r="3624" spans="1:19" x14ac:dyDescent="0.3">
      <c r="A3624">
        <v>3623</v>
      </c>
      <c r="B3624">
        <v>46</v>
      </c>
      <c r="C3624" t="s">
        <v>153</v>
      </c>
      <c r="D3624" t="s">
        <v>82</v>
      </c>
      <c r="E3624" t="s">
        <v>21</v>
      </c>
      <c r="F3624">
        <v>41</v>
      </c>
      <c r="G3624" t="s">
        <v>150</v>
      </c>
      <c r="H3624" t="s">
        <v>45</v>
      </c>
      <c r="I3624" t="s">
        <v>75</v>
      </c>
      <c r="J3624" t="s">
        <v>58</v>
      </c>
      <c r="K3624">
        <v>4.3</v>
      </c>
      <c r="L3624" t="s">
        <v>152</v>
      </c>
      <c r="M3624" t="s">
        <v>34</v>
      </c>
      <c r="N3624" t="s">
        <v>76</v>
      </c>
      <c r="O3624" t="s">
        <v>152</v>
      </c>
      <c r="P3624" t="s">
        <v>152</v>
      </c>
      <c r="Q3624">
        <v>12</v>
      </c>
      <c r="R3624" t="s">
        <v>27</v>
      </c>
      <c r="S3624" t="s">
        <v>50</v>
      </c>
    </row>
    <row r="3625" spans="1:19" x14ac:dyDescent="0.3">
      <c r="A3625">
        <v>3624</v>
      </c>
      <c r="B3625">
        <v>39</v>
      </c>
      <c r="C3625" t="s">
        <v>153</v>
      </c>
      <c r="D3625" t="s">
        <v>106</v>
      </c>
      <c r="E3625" t="s">
        <v>69</v>
      </c>
      <c r="F3625">
        <v>89</v>
      </c>
      <c r="G3625" t="s">
        <v>74</v>
      </c>
      <c r="H3625" t="s">
        <v>45</v>
      </c>
      <c r="I3625" t="s">
        <v>84</v>
      </c>
      <c r="J3625" t="s">
        <v>25</v>
      </c>
      <c r="K3625">
        <v>2.7</v>
      </c>
      <c r="L3625" t="s">
        <v>152</v>
      </c>
      <c r="M3625" t="s">
        <v>29</v>
      </c>
      <c r="N3625" t="s">
        <v>72</v>
      </c>
      <c r="O3625" t="s">
        <v>152</v>
      </c>
      <c r="P3625" t="s">
        <v>152</v>
      </c>
      <c r="Q3625">
        <v>4</v>
      </c>
      <c r="R3625" t="s">
        <v>46</v>
      </c>
      <c r="S3625" t="s">
        <v>41</v>
      </c>
    </row>
    <row r="3626" spans="1:19" x14ac:dyDescent="0.3">
      <c r="A3626">
        <v>3625</v>
      </c>
      <c r="B3626">
        <v>22</v>
      </c>
      <c r="C3626" t="s">
        <v>153</v>
      </c>
      <c r="D3626" t="s">
        <v>124</v>
      </c>
      <c r="E3626" t="s">
        <v>69</v>
      </c>
      <c r="F3626">
        <v>82</v>
      </c>
      <c r="G3626" t="s">
        <v>105</v>
      </c>
      <c r="H3626" t="s">
        <v>92</v>
      </c>
      <c r="I3626" t="s">
        <v>100</v>
      </c>
      <c r="J3626" t="s">
        <v>58</v>
      </c>
      <c r="K3626">
        <v>5</v>
      </c>
      <c r="L3626" t="s">
        <v>152</v>
      </c>
      <c r="M3626" t="s">
        <v>46</v>
      </c>
      <c r="N3626" t="s">
        <v>76</v>
      </c>
      <c r="O3626" t="s">
        <v>152</v>
      </c>
      <c r="P3626" t="s">
        <v>152</v>
      </c>
      <c r="Q3626">
        <v>22</v>
      </c>
      <c r="R3626" t="s">
        <v>34</v>
      </c>
      <c r="S3626" t="s">
        <v>77</v>
      </c>
    </row>
    <row r="3627" spans="1:19" x14ac:dyDescent="0.3">
      <c r="A3627">
        <v>3626</v>
      </c>
      <c r="B3627">
        <v>44</v>
      </c>
      <c r="C3627" t="s">
        <v>153</v>
      </c>
      <c r="D3627" t="s">
        <v>119</v>
      </c>
      <c r="E3627" t="s">
        <v>69</v>
      </c>
      <c r="F3627">
        <v>99</v>
      </c>
      <c r="G3627" t="s">
        <v>115</v>
      </c>
      <c r="H3627" t="s">
        <v>23</v>
      </c>
      <c r="I3627" t="s">
        <v>96</v>
      </c>
      <c r="J3627" t="s">
        <v>25</v>
      </c>
      <c r="K3627">
        <v>4.4000000000000004</v>
      </c>
      <c r="L3627" t="s">
        <v>152</v>
      </c>
      <c r="M3627" t="s">
        <v>59</v>
      </c>
      <c r="N3627" t="s">
        <v>28</v>
      </c>
      <c r="O3627" t="s">
        <v>152</v>
      </c>
      <c r="P3627" t="s">
        <v>152</v>
      </c>
      <c r="Q3627">
        <v>32</v>
      </c>
      <c r="R3627" t="s">
        <v>46</v>
      </c>
      <c r="S3627" t="s">
        <v>41</v>
      </c>
    </row>
    <row r="3628" spans="1:19" x14ac:dyDescent="0.3">
      <c r="A3628">
        <v>3627</v>
      </c>
      <c r="B3628">
        <v>69</v>
      </c>
      <c r="C3628" t="s">
        <v>153</v>
      </c>
      <c r="D3628" t="s">
        <v>20</v>
      </c>
      <c r="E3628" t="s">
        <v>21</v>
      </c>
      <c r="F3628">
        <v>98</v>
      </c>
      <c r="G3628" t="s">
        <v>91</v>
      </c>
      <c r="H3628" t="s">
        <v>23</v>
      </c>
      <c r="I3628" t="s">
        <v>86</v>
      </c>
      <c r="J3628" t="s">
        <v>58</v>
      </c>
      <c r="K3628">
        <v>3.5</v>
      </c>
      <c r="L3628" t="s">
        <v>152</v>
      </c>
      <c r="M3628" t="s">
        <v>34</v>
      </c>
      <c r="N3628" t="s">
        <v>28</v>
      </c>
      <c r="O3628" t="s">
        <v>152</v>
      </c>
      <c r="P3628" t="s">
        <v>152</v>
      </c>
      <c r="Q3628">
        <v>32</v>
      </c>
      <c r="R3628" t="s">
        <v>29</v>
      </c>
      <c r="S3628" t="s">
        <v>60</v>
      </c>
    </row>
    <row r="3629" spans="1:19" x14ac:dyDescent="0.3">
      <c r="A3629">
        <v>3628</v>
      </c>
      <c r="B3629">
        <v>39</v>
      </c>
      <c r="C3629" t="s">
        <v>153</v>
      </c>
      <c r="D3629" t="s">
        <v>133</v>
      </c>
      <c r="E3629" t="s">
        <v>69</v>
      </c>
      <c r="F3629">
        <v>54</v>
      </c>
      <c r="G3629" t="s">
        <v>80</v>
      </c>
      <c r="H3629" t="s">
        <v>45</v>
      </c>
      <c r="I3629" t="s">
        <v>67</v>
      </c>
      <c r="J3629" t="s">
        <v>25</v>
      </c>
      <c r="K3629">
        <v>3.3</v>
      </c>
      <c r="L3629" t="s">
        <v>152</v>
      </c>
      <c r="M3629" t="s">
        <v>27</v>
      </c>
      <c r="N3629" t="s">
        <v>47</v>
      </c>
      <c r="O3629" t="s">
        <v>152</v>
      </c>
      <c r="P3629" t="s">
        <v>152</v>
      </c>
      <c r="Q3629">
        <v>48</v>
      </c>
      <c r="R3629" t="s">
        <v>35</v>
      </c>
      <c r="S3629" t="s">
        <v>97</v>
      </c>
    </row>
    <row r="3630" spans="1:19" x14ac:dyDescent="0.3">
      <c r="A3630">
        <v>3629</v>
      </c>
      <c r="B3630">
        <v>53</v>
      </c>
      <c r="C3630" t="s">
        <v>153</v>
      </c>
      <c r="D3630" t="s">
        <v>20</v>
      </c>
      <c r="E3630" t="s">
        <v>21</v>
      </c>
      <c r="F3630">
        <v>88</v>
      </c>
      <c r="G3630" t="s">
        <v>142</v>
      </c>
      <c r="H3630" t="s">
        <v>23</v>
      </c>
      <c r="I3630" t="s">
        <v>75</v>
      </c>
      <c r="J3630" t="s">
        <v>54</v>
      </c>
      <c r="K3630">
        <v>3.8</v>
      </c>
      <c r="L3630" t="s">
        <v>152</v>
      </c>
      <c r="M3630" t="s">
        <v>35</v>
      </c>
      <c r="N3630" t="s">
        <v>40</v>
      </c>
      <c r="O3630" t="s">
        <v>152</v>
      </c>
      <c r="P3630" t="s">
        <v>152</v>
      </c>
      <c r="Q3630">
        <v>35</v>
      </c>
      <c r="R3630" t="s">
        <v>27</v>
      </c>
      <c r="S3630" t="s">
        <v>88</v>
      </c>
    </row>
    <row r="3631" spans="1:19" x14ac:dyDescent="0.3">
      <c r="A3631">
        <v>3630</v>
      </c>
      <c r="B3631">
        <v>52</v>
      </c>
      <c r="C3631" t="s">
        <v>153</v>
      </c>
      <c r="D3631" t="s">
        <v>113</v>
      </c>
      <c r="E3631" t="s">
        <v>21</v>
      </c>
      <c r="F3631">
        <v>43</v>
      </c>
      <c r="G3631" t="s">
        <v>111</v>
      </c>
      <c r="H3631" t="s">
        <v>23</v>
      </c>
      <c r="I3631" t="s">
        <v>93</v>
      </c>
      <c r="J3631" t="s">
        <v>54</v>
      </c>
      <c r="K3631">
        <v>4.5</v>
      </c>
      <c r="L3631" t="s">
        <v>152</v>
      </c>
      <c r="M3631" t="s">
        <v>27</v>
      </c>
      <c r="N3631" t="s">
        <v>55</v>
      </c>
      <c r="O3631" t="s">
        <v>152</v>
      </c>
      <c r="P3631" t="s">
        <v>152</v>
      </c>
      <c r="Q3631">
        <v>44</v>
      </c>
      <c r="R3631" t="s">
        <v>59</v>
      </c>
      <c r="S3631" t="s">
        <v>30</v>
      </c>
    </row>
    <row r="3632" spans="1:19" x14ac:dyDescent="0.3">
      <c r="A3632">
        <v>3631</v>
      </c>
      <c r="B3632">
        <v>65</v>
      </c>
      <c r="C3632" t="s">
        <v>153</v>
      </c>
      <c r="D3632" t="s">
        <v>124</v>
      </c>
      <c r="E3632" t="s">
        <v>69</v>
      </c>
      <c r="F3632">
        <v>73</v>
      </c>
      <c r="G3632" t="s">
        <v>101</v>
      </c>
      <c r="H3632" t="s">
        <v>45</v>
      </c>
      <c r="I3632" t="s">
        <v>93</v>
      </c>
      <c r="J3632" t="s">
        <v>25</v>
      </c>
      <c r="K3632">
        <v>4.8</v>
      </c>
      <c r="L3632" t="s">
        <v>152</v>
      </c>
      <c r="M3632" t="s">
        <v>27</v>
      </c>
      <c r="N3632" t="s">
        <v>76</v>
      </c>
      <c r="O3632" t="s">
        <v>152</v>
      </c>
      <c r="P3632" t="s">
        <v>152</v>
      </c>
      <c r="Q3632">
        <v>29</v>
      </c>
      <c r="R3632" t="s">
        <v>35</v>
      </c>
      <c r="S3632" t="s">
        <v>41</v>
      </c>
    </row>
    <row r="3633" spans="1:19" x14ac:dyDescent="0.3">
      <c r="A3633">
        <v>3632</v>
      </c>
      <c r="B3633">
        <v>48</v>
      </c>
      <c r="C3633" t="s">
        <v>153</v>
      </c>
      <c r="D3633" t="s">
        <v>124</v>
      </c>
      <c r="E3633" t="s">
        <v>69</v>
      </c>
      <c r="F3633">
        <v>50</v>
      </c>
      <c r="G3633" t="s">
        <v>127</v>
      </c>
      <c r="H3633" t="s">
        <v>45</v>
      </c>
      <c r="I3633" t="s">
        <v>100</v>
      </c>
      <c r="J3633" t="s">
        <v>58</v>
      </c>
      <c r="K3633">
        <v>2.9</v>
      </c>
      <c r="L3633" t="s">
        <v>152</v>
      </c>
      <c r="M3633" t="s">
        <v>59</v>
      </c>
      <c r="N3633" t="s">
        <v>76</v>
      </c>
      <c r="O3633" t="s">
        <v>152</v>
      </c>
      <c r="P3633" t="s">
        <v>152</v>
      </c>
      <c r="Q3633">
        <v>26</v>
      </c>
      <c r="R3633" t="s">
        <v>27</v>
      </c>
      <c r="S3633" t="s">
        <v>88</v>
      </c>
    </row>
    <row r="3634" spans="1:19" x14ac:dyDescent="0.3">
      <c r="A3634">
        <v>3633</v>
      </c>
      <c r="B3634">
        <v>27</v>
      </c>
      <c r="C3634" t="s">
        <v>153</v>
      </c>
      <c r="D3634" t="s">
        <v>51</v>
      </c>
      <c r="E3634" t="s">
        <v>43</v>
      </c>
      <c r="F3634">
        <v>73</v>
      </c>
      <c r="G3634" t="s">
        <v>140</v>
      </c>
      <c r="H3634" t="s">
        <v>23</v>
      </c>
      <c r="I3634" t="s">
        <v>96</v>
      </c>
      <c r="J3634" t="s">
        <v>39</v>
      </c>
      <c r="K3634">
        <v>3.2</v>
      </c>
      <c r="L3634" t="s">
        <v>152</v>
      </c>
      <c r="M3634" t="s">
        <v>46</v>
      </c>
      <c r="N3634" t="s">
        <v>28</v>
      </c>
      <c r="O3634" t="s">
        <v>152</v>
      </c>
      <c r="P3634" t="s">
        <v>152</v>
      </c>
      <c r="Q3634">
        <v>3</v>
      </c>
      <c r="R3634" t="s">
        <v>59</v>
      </c>
      <c r="S3634" t="s">
        <v>60</v>
      </c>
    </row>
    <row r="3635" spans="1:19" x14ac:dyDescent="0.3">
      <c r="A3635">
        <v>3634</v>
      </c>
      <c r="B3635">
        <v>39</v>
      </c>
      <c r="C3635" t="s">
        <v>153</v>
      </c>
      <c r="D3635" t="s">
        <v>143</v>
      </c>
      <c r="E3635" t="s">
        <v>69</v>
      </c>
      <c r="F3635">
        <v>51</v>
      </c>
      <c r="G3635" t="s">
        <v>57</v>
      </c>
      <c r="H3635" t="s">
        <v>45</v>
      </c>
      <c r="I3635" t="s">
        <v>121</v>
      </c>
      <c r="J3635" t="s">
        <v>39</v>
      </c>
      <c r="K3635">
        <v>2.8</v>
      </c>
      <c r="L3635" t="s">
        <v>152</v>
      </c>
      <c r="M3635" t="s">
        <v>29</v>
      </c>
      <c r="N3635" t="s">
        <v>40</v>
      </c>
      <c r="O3635" t="s">
        <v>152</v>
      </c>
      <c r="P3635" t="s">
        <v>152</v>
      </c>
      <c r="Q3635">
        <v>1</v>
      </c>
      <c r="R3635" t="s">
        <v>34</v>
      </c>
      <c r="S3635" t="s">
        <v>77</v>
      </c>
    </row>
    <row r="3636" spans="1:19" x14ac:dyDescent="0.3">
      <c r="A3636">
        <v>3635</v>
      </c>
      <c r="B3636">
        <v>59</v>
      </c>
      <c r="C3636" t="s">
        <v>153</v>
      </c>
      <c r="D3636" t="s">
        <v>125</v>
      </c>
      <c r="E3636" t="s">
        <v>21</v>
      </c>
      <c r="F3636">
        <v>22</v>
      </c>
      <c r="G3636" t="s">
        <v>123</v>
      </c>
      <c r="H3636" t="s">
        <v>45</v>
      </c>
      <c r="I3636" t="s">
        <v>71</v>
      </c>
      <c r="J3636" t="s">
        <v>25</v>
      </c>
      <c r="K3636">
        <v>3.3</v>
      </c>
      <c r="L3636" t="s">
        <v>152</v>
      </c>
      <c r="M3636" t="s">
        <v>34</v>
      </c>
      <c r="N3636" t="s">
        <v>55</v>
      </c>
      <c r="O3636" t="s">
        <v>152</v>
      </c>
      <c r="P3636" t="s">
        <v>152</v>
      </c>
      <c r="Q3636">
        <v>17</v>
      </c>
      <c r="R3636" t="s">
        <v>46</v>
      </c>
      <c r="S3636" t="s">
        <v>50</v>
      </c>
    </row>
    <row r="3637" spans="1:19" x14ac:dyDescent="0.3">
      <c r="A3637">
        <v>3636</v>
      </c>
      <c r="B3637">
        <v>52</v>
      </c>
      <c r="C3637" t="s">
        <v>153</v>
      </c>
      <c r="D3637" t="s">
        <v>42</v>
      </c>
      <c r="E3637" t="s">
        <v>43</v>
      </c>
      <c r="F3637">
        <v>32</v>
      </c>
      <c r="G3637" t="s">
        <v>112</v>
      </c>
      <c r="H3637" t="s">
        <v>23</v>
      </c>
      <c r="I3637" t="s">
        <v>109</v>
      </c>
      <c r="J3637" t="s">
        <v>58</v>
      </c>
      <c r="K3637">
        <v>3.3</v>
      </c>
      <c r="L3637" t="s">
        <v>152</v>
      </c>
      <c r="M3637" t="s">
        <v>35</v>
      </c>
      <c r="N3637" t="s">
        <v>40</v>
      </c>
      <c r="O3637" t="s">
        <v>152</v>
      </c>
      <c r="P3637" t="s">
        <v>152</v>
      </c>
      <c r="Q3637">
        <v>17</v>
      </c>
      <c r="R3637" t="s">
        <v>27</v>
      </c>
      <c r="S3637" t="s">
        <v>30</v>
      </c>
    </row>
    <row r="3638" spans="1:19" x14ac:dyDescent="0.3">
      <c r="A3638">
        <v>3637</v>
      </c>
      <c r="B3638">
        <v>50</v>
      </c>
      <c r="C3638" t="s">
        <v>153</v>
      </c>
      <c r="D3638" t="s">
        <v>42</v>
      </c>
      <c r="E3638" t="s">
        <v>43</v>
      </c>
      <c r="F3638">
        <v>38</v>
      </c>
      <c r="G3638" t="s">
        <v>99</v>
      </c>
      <c r="H3638" t="s">
        <v>23</v>
      </c>
      <c r="I3638" t="s">
        <v>93</v>
      </c>
      <c r="J3638" t="s">
        <v>54</v>
      </c>
      <c r="K3638">
        <v>4.2</v>
      </c>
      <c r="L3638" t="s">
        <v>152</v>
      </c>
      <c r="M3638" t="s">
        <v>46</v>
      </c>
      <c r="N3638" t="s">
        <v>72</v>
      </c>
      <c r="O3638" t="s">
        <v>152</v>
      </c>
      <c r="P3638" t="s">
        <v>152</v>
      </c>
      <c r="Q3638">
        <v>36</v>
      </c>
      <c r="R3638" t="s">
        <v>35</v>
      </c>
      <c r="S3638" t="s">
        <v>41</v>
      </c>
    </row>
    <row r="3639" spans="1:19" x14ac:dyDescent="0.3">
      <c r="A3639">
        <v>3638</v>
      </c>
      <c r="B3639">
        <v>32</v>
      </c>
      <c r="C3639" t="s">
        <v>153</v>
      </c>
      <c r="D3639" t="s">
        <v>137</v>
      </c>
      <c r="E3639" t="s">
        <v>43</v>
      </c>
      <c r="F3639">
        <v>66</v>
      </c>
      <c r="G3639" t="s">
        <v>140</v>
      </c>
      <c r="H3639" t="s">
        <v>23</v>
      </c>
      <c r="I3639" t="s">
        <v>134</v>
      </c>
      <c r="J3639" t="s">
        <v>25</v>
      </c>
      <c r="K3639">
        <v>3.6</v>
      </c>
      <c r="L3639" t="s">
        <v>152</v>
      </c>
      <c r="M3639" t="s">
        <v>46</v>
      </c>
      <c r="N3639" t="s">
        <v>28</v>
      </c>
      <c r="O3639" t="s">
        <v>152</v>
      </c>
      <c r="P3639" t="s">
        <v>152</v>
      </c>
      <c r="Q3639">
        <v>32</v>
      </c>
      <c r="R3639" t="s">
        <v>27</v>
      </c>
      <c r="S3639" t="s">
        <v>30</v>
      </c>
    </row>
    <row r="3640" spans="1:19" x14ac:dyDescent="0.3">
      <c r="A3640">
        <v>3639</v>
      </c>
      <c r="B3640">
        <v>40</v>
      </c>
      <c r="C3640" t="s">
        <v>153</v>
      </c>
      <c r="D3640" t="s">
        <v>132</v>
      </c>
      <c r="E3640" t="s">
        <v>69</v>
      </c>
      <c r="F3640">
        <v>20</v>
      </c>
      <c r="G3640" t="s">
        <v>111</v>
      </c>
      <c r="H3640" t="s">
        <v>45</v>
      </c>
      <c r="I3640" t="s">
        <v>79</v>
      </c>
      <c r="J3640" t="s">
        <v>39</v>
      </c>
      <c r="K3640">
        <v>4.5999999999999996</v>
      </c>
      <c r="L3640" t="s">
        <v>152</v>
      </c>
      <c r="M3640" t="s">
        <v>27</v>
      </c>
      <c r="N3640" t="s">
        <v>28</v>
      </c>
      <c r="O3640" t="s">
        <v>152</v>
      </c>
      <c r="P3640" t="s">
        <v>152</v>
      </c>
      <c r="Q3640">
        <v>50</v>
      </c>
      <c r="R3640" t="s">
        <v>46</v>
      </c>
      <c r="S3640" t="s">
        <v>77</v>
      </c>
    </row>
    <row r="3641" spans="1:19" x14ac:dyDescent="0.3">
      <c r="A3641">
        <v>3640</v>
      </c>
      <c r="B3641">
        <v>26</v>
      </c>
      <c r="C3641" t="s">
        <v>153</v>
      </c>
      <c r="D3641" t="s">
        <v>64</v>
      </c>
      <c r="E3641" t="s">
        <v>65</v>
      </c>
      <c r="F3641">
        <v>44</v>
      </c>
      <c r="G3641" t="s">
        <v>115</v>
      </c>
      <c r="H3641" t="s">
        <v>45</v>
      </c>
      <c r="I3641" t="s">
        <v>110</v>
      </c>
      <c r="J3641" t="s">
        <v>54</v>
      </c>
      <c r="K3641">
        <v>3.6</v>
      </c>
      <c r="L3641" t="s">
        <v>152</v>
      </c>
      <c r="M3641" t="s">
        <v>29</v>
      </c>
      <c r="N3641" t="s">
        <v>72</v>
      </c>
      <c r="O3641" t="s">
        <v>152</v>
      </c>
      <c r="P3641" t="s">
        <v>152</v>
      </c>
      <c r="Q3641">
        <v>39</v>
      </c>
      <c r="R3641" t="s">
        <v>29</v>
      </c>
      <c r="S3641" t="s">
        <v>50</v>
      </c>
    </row>
    <row r="3642" spans="1:19" x14ac:dyDescent="0.3">
      <c r="A3642">
        <v>3641</v>
      </c>
      <c r="B3642">
        <v>47</v>
      </c>
      <c r="C3642" t="s">
        <v>153</v>
      </c>
      <c r="D3642" t="s">
        <v>89</v>
      </c>
      <c r="E3642" t="s">
        <v>69</v>
      </c>
      <c r="F3642">
        <v>31</v>
      </c>
      <c r="G3642" t="s">
        <v>148</v>
      </c>
      <c r="H3642" t="s">
        <v>23</v>
      </c>
      <c r="I3642" t="s">
        <v>71</v>
      </c>
      <c r="J3642" t="s">
        <v>39</v>
      </c>
      <c r="K3642">
        <v>4</v>
      </c>
      <c r="L3642" t="s">
        <v>152</v>
      </c>
      <c r="M3642" t="s">
        <v>27</v>
      </c>
      <c r="N3642" t="s">
        <v>47</v>
      </c>
      <c r="O3642" t="s">
        <v>152</v>
      </c>
      <c r="P3642" t="s">
        <v>152</v>
      </c>
      <c r="Q3642">
        <v>17</v>
      </c>
      <c r="R3642" t="s">
        <v>46</v>
      </c>
      <c r="S3642" t="s">
        <v>88</v>
      </c>
    </row>
    <row r="3643" spans="1:19" x14ac:dyDescent="0.3">
      <c r="A3643">
        <v>3642</v>
      </c>
      <c r="B3643">
        <v>51</v>
      </c>
      <c r="C3643" t="s">
        <v>153</v>
      </c>
      <c r="D3643" t="s">
        <v>102</v>
      </c>
      <c r="E3643" t="s">
        <v>65</v>
      </c>
      <c r="F3643">
        <v>45</v>
      </c>
      <c r="G3643" t="s">
        <v>85</v>
      </c>
      <c r="H3643" t="s">
        <v>45</v>
      </c>
      <c r="I3643" t="s">
        <v>109</v>
      </c>
      <c r="J3643" t="s">
        <v>58</v>
      </c>
      <c r="K3643">
        <v>2.7</v>
      </c>
      <c r="L3643" t="s">
        <v>152</v>
      </c>
      <c r="M3643" t="s">
        <v>59</v>
      </c>
      <c r="N3643" t="s">
        <v>40</v>
      </c>
      <c r="O3643" t="s">
        <v>152</v>
      </c>
      <c r="P3643" t="s">
        <v>152</v>
      </c>
      <c r="Q3643">
        <v>39</v>
      </c>
      <c r="R3643" t="s">
        <v>34</v>
      </c>
      <c r="S3643" t="s">
        <v>97</v>
      </c>
    </row>
    <row r="3644" spans="1:19" x14ac:dyDescent="0.3">
      <c r="A3644">
        <v>3643</v>
      </c>
      <c r="B3644">
        <v>47</v>
      </c>
      <c r="C3644" t="s">
        <v>153</v>
      </c>
      <c r="D3644" t="s">
        <v>82</v>
      </c>
      <c r="E3644" t="s">
        <v>21</v>
      </c>
      <c r="F3644">
        <v>71</v>
      </c>
      <c r="G3644" t="s">
        <v>117</v>
      </c>
      <c r="H3644" t="s">
        <v>23</v>
      </c>
      <c r="I3644" t="s">
        <v>33</v>
      </c>
      <c r="J3644" t="s">
        <v>54</v>
      </c>
      <c r="K3644">
        <v>4.4000000000000004</v>
      </c>
      <c r="L3644" t="s">
        <v>152</v>
      </c>
      <c r="M3644" t="s">
        <v>27</v>
      </c>
      <c r="N3644" t="s">
        <v>76</v>
      </c>
      <c r="O3644" t="s">
        <v>152</v>
      </c>
      <c r="P3644" t="s">
        <v>152</v>
      </c>
      <c r="Q3644">
        <v>5</v>
      </c>
      <c r="R3644" t="s">
        <v>46</v>
      </c>
      <c r="S3644" t="s">
        <v>50</v>
      </c>
    </row>
    <row r="3645" spans="1:19" x14ac:dyDescent="0.3">
      <c r="A3645">
        <v>3644</v>
      </c>
      <c r="B3645">
        <v>53</v>
      </c>
      <c r="C3645" t="s">
        <v>153</v>
      </c>
      <c r="D3645" t="s">
        <v>119</v>
      </c>
      <c r="E3645" t="s">
        <v>69</v>
      </c>
      <c r="F3645">
        <v>96</v>
      </c>
      <c r="G3645" t="s">
        <v>122</v>
      </c>
      <c r="H3645" t="s">
        <v>92</v>
      </c>
      <c r="I3645" t="s">
        <v>136</v>
      </c>
      <c r="J3645" t="s">
        <v>58</v>
      </c>
      <c r="K3645">
        <v>3.2</v>
      </c>
      <c r="L3645" t="s">
        <v>152</v>
      </c>
      <c r="M3645" t="s">
        <v>34</v>
      </c>
      <c r="N3645" t="s">
        <v>55</v>
      </c>
      <c r="O3645" t="s">
        <v>152</v>
      </c>
      <c r="P3645" t="s">
        <v>152</v>
      </c>
      <c r="Q3645">
        <v>47</v>
      </c>
      <c r="R3645" t="s">
        <v>59</v>
      </c>
      <c r="S3645" t="s">
        <v>50</v>
      </c>
    </row>
    <row r="3646" spans="1:19" x14ac:dyDescent="0.3">
      <c r="A3646">
        <v>3645</v>
      </c>
      <c r="B3646">
        <v>35</v>
      </c>
      <c r="C3646" t="s">
        <v>153</v>
      </c>
      <c r="D3646" t="s">
        <v>20</v>
      </c>
      <c r="E3646" t="s">
        <v>21</v>
      </c>
      <c r="F3646">
        <v>32</v>
      </c>
      <c r="G3646" t="s">
        <v>74</v>
      </c>
      <c r="H3646" t="s">
        <v>45</v>
      </c>
      <c r="I3646" t="s">
        <v>84</v>
      </c>
      <c r="J3646" t="s">
        <v>25</v>
      </c>
      <c r="K3646">
        <v>2.6</v>
      </c>
      <c r="L3646" t="s">
        <v>152</v>
      </c>
      <c r="M3646" t="s">
        <v>35</v>
      </c>
      <c r="N3646" t="s">
        <v>47</v>
      </c>
      <c r="O3646" t="s">
        <v>152</v>
      </c>
      <c r="P3646" t="s">
        <v>152</v>
      </c>
      <c r="Q3646">
        <v>18</v>
      </c>
      <c r="R3646" t="s">
        <v>29</v>
      </c>
      <c r="S3646" t="s">
        <v>41</v>
      </c>
    </row>
    <row r="3647" spans="1:19" x14ac:dyDescent="0.3">
      <c r="A3647">
        <v>3646</v>
      </c>
      <c r="B3647">
        <v>38</v>
      </c>
      <c r="C3647" t="s">
        <v>153</v>
      </c>
      <c r="D3647" t="s">
        <v>132</v>
      </c>
      <c r="E3647" t="s">
        <v>69</v>
      </c>
      <c r="F3647">
        <v>90</v>
      </c>
      <c r="G3647" t="s">
        <v>112</v>
      </c>
      <c r="H3647" t="s">
        <v>23</v>
      </c>
      <c r="I3647" t="s">
        <v>67</v>
      </c>
      <c r="J3647" t="s">
        <v>54</v>
      </c>
      <c r="K3647">
        <v>3.4</v>
      </c>
      <c r="L3647" t="s">
        <v>152</v>
      </c>
      <c r="M3647" t="s">
        <v>27</v>
      </c>
      <c r="N3647" t="s">
        <v>40</v>
      </c>
      <c r="O3647" t="s">
        <v>152</v>
      </c>
      <c r="P3647" t="s">
        <v>152</v>
      </c>
      <c r="Q3647">
        <v>31</v>
      </c>
      <c r="R3647" t="s">
        <v>27</v>
      </c>
      <c r="S3647" t="s">
        <v>97</v>
      </c>
    </row>
    <row r="3648" spans="1:19" x14ac:dyDescent="0.3">
      <c r="A3648">
        <v>3647</v>
      </c>
      <c r="B3648">
        <v>69</v>
      </c>
      <c r="C3648" t="s">
        <v>153</v>
      </c>
      <c r="D3648" t="s">
        <v>106</v>
      </c>
      <c r="E3648" t="s">
        <v>69</v>
      </c>
      <c r="F3648">
        <v>68</v>
      </c>
      <c r="G3648" t="s">
        <v>107</v>
      </c>
      <c r="H3648" t="s">
        <v>45</v>
      </c>
      <c r="I3648" t="s">
        <v>33</v>
      </c>
      <c r="J3648" t="s">
        <v>39</v>
      </c>
      <c r="K3648">
        <v>5</v>
      </c>
      <c r="L3648" t="s">
        <v>152</v>
      </c>
      <c r="M3648" t="s">
        <v>27</v>
      </c>
      <c r="N3648" t="s">
        <v>72</v>
      </c>
      <c r="O3648" t="s">
        <v>152</v>
      </c>
      <c r="P3648" t="s">
        <v>152</v>
      </c>
      <c r="Q3648">
        <v>39</v>
      </c>
      <c r="R3648" t="s">
        <v>59</v>
      </c>
      <c r="S3648" t="s">
        <v>30</v>
      </c>
    </row>
    <row r="3649" spans="1:19" x14ac:dyDescent="0.3">
      <c r="A3649">
        <v>3648</v>
      </c>
      <c r="B3649">
        <v>47</v>
      </c>
      <c r="C3649" t="s">
        <v>153</v>
      </c>
      <c r="D3649" t="s">
        <v>61</v>
      </c>
      <c r="E3649" t="s">
        <v>21</v>
      </c>
      <c r="F3649">
        <v>45</v>
      </c>
      <c r="G3649" t="s">
        <v>111</v>
      </c>
      <c r="H3649" t="s">
        <v>45</v>
      </c>
      <c r="I3649" t="s">
        <v>24</v>
      </c>
      <c r="J3649" t="s">
        <v>25</v>
      </c>
      <c r="K3649">
        <v>2.9</v>
      </c>
      <c r="L3649" t="s">
        <v>152</v>
      </c>
      <c r="M3649" t="s">
        <v>35</v>
      </c>
      <c r="N3649" t="s">
        <v>76</v>
      </c>
      <c r="O3649" t="s">
        <v>152</v>
      </c>
      <c r="P3649" t="s">
        <v>152</v>
      </c>
      <c r="Q3649">
        <v>12</v>
      </c>
      <c r="R3649" t="s">
        <v>34</v>
      </c>
      <c r="S3649" t="s">
        <v>41</v>
      </c>
    </row>
    <row r="3650" spans="1:19" x14ac:dyDescent="0.3">
      <c r="A3650">
        <v>3649</v>
      </c>
      <c r="B3650">
        <v>31</v>
      </c>
      <c r="C3650" t="s">
        <v>153</v>
      </c>
      <c r="D3650" t="s">
        <v>87</v>
      </c>
      <c r="E3650" t="s">
        <v>21</v>
      </c>
      <c r="F3650">
        <v>67</v>
      </c>
      <c r="G3650" t="s">
        <v>85</v>
      </c>
      <c r="H3650" t="s">
        <v>45</v>
      </c>
      <c r="I3650" t="s">
        <v>53</v>
      </c>
      <c r="J3650" t="s">
        <v>25</v>
      </c>
      <c r="K3650">
        <v>5</v>
      </c>
      <c r="L3650" t="s">
        <v>152</v>
      </c>
      <c r="M3650" t="s">
        <v>35</v>
      </c>
      <c r="N3650" t="s">
        <v>40</v>
      </c>
      <c r="O3650" t="s">
        <v>152</v>
      </c>
      <c r="P3650" t="s">
        <v>152</v>
      </c>
      <c r="Q3650">
        <v>45</v>
      </c>
      <c r="R3650" t="s">
        <v>35</v>
      </c>
      <c r="S3650" t="s">
        <v>77</v>
      </c>
    </row>
    <row r="3651" spans="1:19" x14ac:dyDescent="0.3">
      <c r="A3651">
        <v>3650</v>
      </c>
      <c r="B3651">
        <v>68</v>
      </c>
      <c r="C3651" t="s">
        <v>153</v>
      </c>
      <c r="D3651" t="s">
        <v>87</v>
      </c>
      <c r="E3651" t="s">
        <v>21</v>
      </c>
      <c r="F3651">
        <v>57</v>
      </c>
      <c r="G3651" t="s">
        <v>148</v>
      </c>
      <c r="H3651" t="s">
        <v>45</v>
      </c>
      <c r="I3651" t="s">
        <v>110</v>
      </c>
      <c r="J3651" t="s">
        <v>58</v>
      </c>
      <c r="K3651">
        <v>4.4000000000000004</v>
      </c>
      <c r="L3651" t="s">
        <v>152</v>
      </c>
      <c r="M3651" t="s">
        <v>59</v>
      </c>
      <c r="N3651" t="s">
        <v>55</v>
      </c>
      <c r="O3651" t="s">
        <v>152</v>
      </c>
      <c r="P3651" t="s">
        <v>152</v>
      </c>
      <c r="Q3651">
        <v>33</v>
      </c>
      <c r="R3651" t="s">
        <v>27</v>
      </c>
      <c r="S3651" t="s">
        <v>30</v>
      </c>
    </row>
    <row r="3652" spans="1:19" x14ac:dyDescent="0.3">
      <c r="A3652">
        <v>3651</v>
      </c>
      <c r="B3652">
        <v>51</v>
      </c>
      <c r="C3652" t="s">
        <v>153</v>
      </c>
      <c r="D3652" t="s">
        <v>36</v>
      </c>
      <c r="E3652" t="s">
        <v>21</v>
      </c>
      <c r="F3652">
        <v>60</v>
      </c>
      <c r="G3652" t="s">
        <v>123</v>
      </c>
      <c r="H3652" t="s">
        <v>45</v>
      </c>
      <c r="I3652" t="s">
        <v>67</v>
      </c>
      <c r="J3652" t="s">
        <v>54</v>
      </c>
      <c r="K3652">
        <v>3.5</v>
      </c>
      <c r="L3652" t="s">
        <v>152</v>
      </c>
      <c r="M3652" t="s">
        <v>35</v>
      </c>
      <c r="N3652" t="s">
        <v>72</v>
      </c>
      <c r="O3652" t="s">
        <v>152</v>
      </c>
      <c r="P3652" t="s">
        <v>152</v>
      </c>
      <c r="Q3652">
        <v>3</v>
      </c>
      <c r="R3652" t="s">
        <v>46</v>
      </c>
      <c r="S3652" t="s">
        <v>50</v>
      </c>
    </row>
    <row r="3653" spans="1:19" x14ac:dyDescent="0.3">
      <c r="A3653">
        <v>3652</v>
      </c>
      <c r="B3653">
        <v>20</v>
      </c>
      <c r="C3653" t="s">
        <v>153</v>
      </c>
      <c r="D3653" t="s">
        <v>68</v>
      </c>
      <c r="E3653" t="s">
        <v>69</v>
      </c>
      <c r="F3653">
        <v>32</v>
      </c>
      <c r="G3653" t="s">
        <v>117</v>
      </c>
      <c r="H3653" t="s">
        <v>45</v>
      </c>
      <c r="I3653" t="s">
        <v>134</v>
      </c>
      <c r="J3653" t="s">
        <v>39</v>
      </c>
      <c r="K3653">
        <v>3.8</v>
      </c>
      <c r="L3653" t="s">
        <v>152</v>
      </c>
      <c r="M3653" t="s">
        <v>34</v>
      </c>
      <c r="N3653" t="s">
        <v>28</v>
      </c>
      <c r="O3653" t="s">
        <v>152</v>
      </c>
      <c r="P3653" t="s">
        <v>152</v>
      </c>
      <c r="Q3653">
        <v>5</v>
      </c>
      <c r="R3653" t="s">
        <v>29</v>
      </c>
      <c r="S3653" t="s">
        <v>97</v>
      </c>
    </row>
    <row r="3654" spans="1:19" x14ac:dyDescent="0.3">
      <c r="A3654">
        <v>3653</v>
      </c>
      <c r="B3654">
        <v>27</v>
      </c>
      <c r="C3654" t="s">
        <v>153</v>
      </c>
      <c r="D3654" t="s">
        <v>68</v>
      </c>
      <c r="E3654" t="s">
        <v>69</v>
      </c>
      <c r="F3654">
        <v>29</v>
      </c>
      <c r="G3654" t="s">
        <v>22</v>
      </c>
      <c r="H3654" t="s">
        <v>38</v>
      </c>
      <c r="I3654" t="s">
        <v>136</v>
      </c>
      <c r="J3654" t="s">
        <v>58</v>
      </c>
      <c r="K3654">
        <v>3.8</v>
      </c>
      <c r="L3654" t="s">
        <v>152</v>
      </c>
      <c r="M3654" t="s">
        <v>29</v>
      </c>
      <c r="N3654" t="s">
        <v>76</v>
      </c>
      <c r="O3654" t="s">
        <v>152</v>
      </c>
      <c r="P3654" t="s">
        <v>152</v>
      </c>
      <c r="Q3654">
        <v>23</v>
      </c>
      <c r="R3654" t="s">
        <v>59</v>
      </c>
      <c r="S3654" t="s">
        <v>88</v>
      </c>
    </row>
    <row r="3655" spans="1:19" x14ac:dyDescent="0.3">
      <c r="A3655">
        <v>3654</v>
      </c>
      <c r="B3655">
        <v>67</v>
      </c>
      <c r="C3655" t="s">
        <v>153</v>
      </c>
      <c r="D3655" t="s">
        <v>64</v>
      </c>
      <c r="E3655" t="s">
        <v>65</v>
      </c>
      <c r="F3655">
        <v>20</v>
      </c>
      <c r="G3655" t="s">
        <v>148</v>
      </c>
      <c r="H3655" t="s">
        <v>45</v>
      </c>
      <c r="I3655" t="s">
        <v>144</v>
      </c>
      <c r="J3655" t="s">
        <v>39</v>
      </c>
      <c r="K3655">
        <v>3.9</v>
      </c>
      <c r="L3655" t="s">
        <v>152</v>
      </c>
      <c r="M3655" t="s">
        <v>59</v>
      </c>
      <c r="N3655" t="s">
        <v>47</v>
      </c>
      <c r="O3655" t="s">
        <v>152</v>
      </c>
      <c r="P3655" t="s">
        <v>152</v>
      </c>
      <c r="Q3655">
        <v>39</v>
      </c>
      <c r="R3655" t="s">
        <v>27</v>
      </c>
      <c r="S3655" t="s">
        <v>30</v>
      </c>
    </row>
    <row r="3656" spans="1:19" x14ac:dyDescent="0.3">
      <c r="A3656">
        <v>3655</v>
      </c>
      <c r="B3656">
        <v>21</v>
      </c>
      <c r="C3656" t="s">
        <v>153</v>
      </c>
      <c r="D3656" t="s">
        <v>106</v>
      </c>
      <c r="E3656" t="s">
        <v>69</v>
      </c>
      <c r="F3656">
        <v>98</v>
      </c>
      <c r="G3656" t="s">
        <v>74</v>
      </c>
      <c r="H3656" t="s">
        <v>45</v>
      </c>
      <c r="I3656" t="s">
        <v>96</v>
      </c>
      <c r="J3656" t="s">
        <v>25</v>
      </c>
      <c r="K3656">
        <v>3.3</v>
      </c>
      <c r="L3656" t="s">
        <v>152</v>
      </c>
      <c r="M3656" t="s">
        <v>59</v>
      </c>
      <c r="N3656" t="s">
        <v>47</v>
      </c>
      <c r="O3656" t="s">
        <v>152</v>
      </c>
      <c r="P3656" t="s">
        <v>152</v>
      </c>
      <c r="Q3656">
        <v>10</v>
      </c>
      <c r="R3656" t="s">
        <v>27</v>
      </c>
      <c r="S3656" t="s">
        <v>50</v>
      </c>
    </row>
    <row r="3657" spans="1:19" x14ac:dyDescent="0.3">
      <c r="A3657">
        <v>3656</v>
      </c>
      <c r="B3657">
        <v>20</v>
      </c>
      <c r="C3657" t="s">
        <v>153</v>
      </c>
      <c r="D3657" t="s">
        <v>31</v>
      </c>
      <c r="E3657" t="s">
        <v>21</v>
      </c>
      <c r="F3657">
        <v>27</v>
      </c>
      <c r="G3657" t="s">
        <v>52</v>
      </c>
      <c r="H3657" t="s">
        <v>45</v>
      </c>
      <c r="I3657" t="s">
        <v>134</v>
      </c>
      <c r="J3657" t="s">
        <v>58</v>
      </c>
      <c r="K3657">
        <v>2.9</v>
      </c>
      <c r="L3657" t="s">
        <v>152</v>
      </c>
      <c r="M3657" t="s">
        <v>29</v>
      </c>
      <c r="N3657" t="s">
        <v>47</v>
      </c>
      <c r="O3657" t="s">
        <v>152</v>
      </c>
      <c r="P3657" t="s">
        <v>152</v>
      </c>
      <c r="Q3657">
        <v>4</v>
      </c>
      <c r="R3657" t="s">
        <v>27</v>
      </c>
      <c r="S3657" t="s">
        <v>77</v>
      </c>
    </row>
    <row r="3658" spans="1:19" x14ac:dyDescent="0.3">
      <c r="A3658">
        <v>3657</v>
      </c>
      <c r="B3658">
        <v>35</v>
      </c>
      <c r="C3658" t="s">
        <v>153</v>
      </c>
      <c r="D3658" t="s">
        <v>102</v>
      </c>
      <c r="E3658" t="s">
        <v>65</v>
      </c>
      <c r="F3658">
        <v>67</v>
      </c>
      <c r="G3658" t="s">
        <v>114</v>
      </c>
      <c r="H3658" t="s">
        <v>92</v>
      </c>
      <c r="I3658" t="s">
        <v>109</v>
      </c>
      <c r="J3658" t="s">
        <v>39</v>
      </c>
      <c r="K3658">
        <v>3.7</v>
      </c>
      <c r="L3658" t="s">
        <v>152</v>
      </c>
      <c r="M3658" t="s">
        <v>59</v>
      </c>
      <c r="N3658" t="s">
        <v>72</v>
      </c>
      <c r="O3658" t="s">
        <v>152</v>
      </c>
      <c r="P3658" t="s">
        <v>152</v>
      </c>
      <c r="Q3658">
        <v>18</v>
      </c>
      <c r="R3658" t="s">
        <v>27</v>
      </c>
      <c r="S3658" t="s">
        <v>88</v>
      </c>
    </row>
    <row r="3659" spans="1:19" x14ac:dyDescent="0.3">
      <c r="A3659">
        <v>3658</v>
      </c>
      <c r="B3659">
        <v>58</v>
      </c>
      <c r="C3659" t="s">
        <v>153</v>
      </c>
      <c r="D3659" t="s">
        <v>73</v>
      </c>
      <c r="E3659" t="s">
        <v>43</v>
      </c>
      <c r="F3659">
        <v>82</v>
      </c>
      <c r="G3659" t="s">
        <v>90</v>
      </c>
      <c r="H3659" t="s">
        <v>23</v>
      </c>
      <c r="I3659" t="s">
        <v>81</v>
      </c>
      <c r="J3659" t="s">
        <v>25</v>
      </c>
      <c r="K3659">
        <v>3.7</v>
      </c>
      <c r="L3659" t="s">
        <v>152</v>
      </c>
      <c r="M3659" t="s">
        <v>34</v>
      </c>
      <c r="N3659" t="s">
        <v>28</v>
      </c>
      <c r="O3659" t="s">
        <v>152</v>
      </c>
      <c r="P3659" t="s">
        <v>152</v>
      </c>
      <c r="Q3659">
        <v>1</v>
      </c>
      <c r="R3659" t="s">
        <v>59</v>
      </c>
      <c r="S3659" t="s">
        <v>97</v>
      </c>
    </row>
    <row r="3660" spans="1:19" x14ac:dyDescent="0.3">
      <c r="A3660">
        <v>3659</v>
      </c>
      <c r="B3660">
        <v>28</v>
      </c>
      <c r="C3660" t="s">
        <v>153</v>
      </c>
      <c r="D3660" t="s">
        <v>113</v>
      </c>
      <c r="E3660" t="s">
        <v>21</v>
      </c>
      <c r="F3660">
        <v>72</v>
      </c>
      <c r="G3660" t="s">
        <v>91</v>
      </c>
      <c r="H3660" t="s">
        <v>45</v>
      </c>
      <c r="I3660" t="s">
        <v>136</v>
      </c>
      <c r="J3660" t="s">
        <v>58</v>
      </c>
      <c r="K3660">
        <v>4.5999999999999996</v>
      </c>
      <c r="L3660" t="s">
        <v>152</v>
      </c>
      <c r="M3660" t="s">
        <v>35</v>
      </c>
      <c r="N3660" t="s">
        <v>55</v>
      </c>
      <c r="O3660" t="s">
        <v>152</v>
      </c>
      <c r="P3660" t="s">
        <v>152</v>
      </c>
      <c r="Q3660">
        <v>18</v>
      </c>
      <c r="R3660" t="s">
        <v>46</v>
      </c>
      <c r="S3660" t="s">
        <v>30</v>
      </c>
    </row>
    <row r="3661" spans="1:19" x14ac:dyDescent="0.3">
      <c r="A3661">
        <v>3660</v>
      </c>
      <c r="B3661">
        <v>27</v>
      </c>
      <c r="C3661" t="s">
        <v>153</v>
      </c>
      <c r="D3661" t="s">
        <v>42</v>
      </c>
      <c r="E3661" t="s">
        <v>43</v>
      </c>
      <c r="F3661">
        <v>77</v>
      </c>
      <c r="G3661" t="s">
        <v>115</v>
      </c>
      <c r="H3661" t="s">
        <v>38</v>
      </c>
      <c r="I3661" t="s">
        <v>24</v>
      </c>
      <c r="J3661" t="s">
        <v>58</v>
      </c>
      <c r="K3661">
        <v>4.9000000000000004</v>
      </c>
      <c r="L3661" t="s">
        <v>152</v>
      </c>
      <c r="M3661" t="s">
        <v>34</v>
      </c>
      <c r="N3661" t="s">
        <v>76</v>
      </c>
      <c r="O3661" t="s">
        <v>152</v>
      </c>
      <c r="P3661" t="s">
        <v>152</v>
      </c>
      <c r="Q3661">
        <v>46</v>
      </c>
      <c r="R3661" t="s">
        <v>34</v>
      </c>
      <c r="S3661" t="s">
        <v>50</v>
      </c>
    </row>
    <row r="3662" spans="1:19" x14ac:dyDescent="0.3">
      <c r="A3662">
        <v>3661</v>
      </c>
      <c r="B3662">
        <v>19</v>
      </c>
      <c r="C3662" t="s">
        <v>153</v>
      </c>
      <c r="D3662" t="s">
        <v>73</v>
      </c>
      <c r="E3662" t="s">
        <v>43</v>
      </c>
      <c r="F3662">
        <v>74</v>
      </c>
      <c r="G3662" t="s">
        <v>74</v>
      </c>
      <c r="H3662" t="s">
        <v>23</v>
      </c>
      <c r="I3662" t="s">
        <v>126</v>
      </c>
      <c r="J3662" t="s">
        <v>25</v>
      </c>
      <c r="K3662">
        <v>3.1</v>
      </c>
      <c r="L3662" t="s">
        <v>152</v>
      </c>
      <c r="M3662" t="s">
        <v>29</v>
      </c>
      <c r="N3662" t="s">
        <v>72</v>
      </c>
      <c r="O3662" t="s">
        <v>152</v>
      </c>
      <c r="P3662" t="s">
        <v>152</v>
      </c>
      <c r="Q3662">
        <v>13</v>
      </c>
      <c r="R3662" t="s">
        <v>34</v>
      </c>
      <c r="S3662" t="s">
        <v>30</v>
      </c>
    </row>
    <row r="3663" spans="1:19" x14ac:dyDescent="0.3">
      <c r="A3663">
        <v>3662</v>
      </c>
      <c r="B3663">
        <v>63</v>
      </c>
      <c r="C3663" t="s">
        <v>153</v>
      </c>
      <c r="D3663" t="s">
        <v>42</v>
      </c>
      <c r="E3663" t="s">
        <v>43</v>
      </c>
      <c r="F3663">
        <v>39</v>
      </c>
      <c r="G3663" t="s">
        <v>111</v>
      </c>
      <c r="H3663" t="s">
        <v>38</v>
      </c>
      <c r="I3663" t="s">
        <v>53</v>
      </c>
      <c r="J3663" t="s">
        <v>25</v>
      </c>
      <c r="K3663">
        <v>3.5</v>
      </c>
      <c r="L3663" t="s">
        <v>152</v>
      </c>
      <c r="M3663" t="s">
        <v>35</v>
      </c>
      <c r="N3663" t="s">
        <v>47</v>
      </c>
      <c r="O3663" t="s">
        <v>152</v>
      </c>
      <c r="P3663" t="s">
        <v>152</v>
      </c>
      <c r="Q3663">
        <v>5</v>
      </c>
      <c r="R3663" t="s">
        <v>27</v>
      </c>
      <c r="S3663" t="s">
        <v>30</v>
      </c>
    </row>
    <row r="3664" spans="1:19" x14ac:dyDescent="0.3">
      <c r="A3664">
        <v>3663</v>
      </c>
      <c r="B3664">
        <v>69</v>
      </c>
      <c r="C3664" t="s">
        <v>153</v>
      </c>
      <c r="D3664" t="s">
        <v>61</v>
      </c>
      <c r="E3664" t="s">
        <v>21</v>
      </c>
      <c r="F3664">
        <v>80</v>
      </c>
      <c r="G3664" t="s">
        <v>44</v>
      </c>
      <c r="H3664" t="s">
        <v>45</v>
      </c>
      <c r="I3664" t="s">
        <v>126</v>
      </c>
      <c r="J3664" t="s">
        <v>39</v>
      </c>
      <c r="K3664">
        <v>4.9000000000000004</v>
      </c>
      <c r="L3664" t="s">
        <v>152</v>
      </c>
      <c r="M3664" t="s">
        <v>29</v>
      </c>
      <c r="N3664" t="s">
        <v>47</v>
      </c>
      <c r="O3664" t="s">
        <v>152</v>
      </c>
      <c r="P3664" t="s">
        <v>152</v>
      </c>
      <c r="Q3664">
        <v>11</v>
      </c>
      <c r="R3664" t="s">
        <v>59</v>
      </c>
      <c r="S3664" t="s">
        <v>41</v>
      </c>
    </row>
    <row r="3665" spans="1:19" x14ac:dyDescent="0.3">
      <c r="A3665">
        <v>3664</v>
      </c>
      <c r="B3665">
        <v>65</v>
      </c>
      <c r="C3665" t="s">
        <v>153</v>
      </c>
      <c r="D3665" t="s">
        <v>132</v>
      </c>
      <c r="E3665" t="s">
        <v>69</v>
      </c>
      <c r="F3665">
        <v>59</v>
      </c>
      <c r="G3665" t="s">
        <v>103</v>
      </c>
      <c r="H3665" t="s">
        <v>45</v>
      </c>
      <c r="I3665" t="s">
        <v>96</v>
      </c>
      <c r="J3665" t="s">
        <v>54</v>
      </c>
      <c r="K3665">
        <v>4.4000000000000004</v>
      </c>
      <c r="L3665" t="s">
        <v>152</v>
      </c>
      <c r="M3665" t="s">
        <v>35</v>
      </c>
      <c r="N3665" t="s">
        <v>28</v>
      </c>
      <c r="O3665" t="s">
        <v>152</v>
      </c>
      <c r="P3665" t="s">
        <v>152</v>
      </c>
      <c r="Q3665">
        <v>49</v>
      </c>
      <c r="R3665" t="s">
        <v>27</v>
      </c>
      <c r="S3665" t="s">
        <v>41</v>
      </c>
    </row>
    <row r="3666" spans="1:19" x14ac:dyDescent="0.3">
      <c r="A3666">
        <v>3665</v>
      </c>
      <c r="B3666">
        <v>63</v>
      </c>
      <c r="C3666" t="s">
        <v>153</v>
      </c>
      <c r="D3666" t="s">
        <v>102</v>
      </c>
      <c r="E3666" t="s">
        <v>65</v>
      </c>
      <c r="F3666">
        <v>68</v>
      </c>
      <c r="G3666" t="s">
        <v>70</v>
      </c>
      <c r="H3666" t="s">
        <v>45</v>
      </c>
      <c r="I3666" t="s">
        <v>49</v>
      </c>
      <c r="J3666" t="s">
        <v>58</v>
      </c>
      <c r="K3666">
        <v>4.4000000000000004</v>
      </c>
      <c r="L3666" t="s">
        <v>152</v>
      </c>
      <c r="M3666" t="s">
        <v>35</v>
      </c>
      <c r="N3666" t="s">
        <v>76</v>
      </c>
      <c r="O3666" t="s">
        <v>152</v>
      </c>
      <c r="P3666" t="s">
        <v>152</v>
      </c>
      <c r="Q3666">
        <v>1</v>
      </c>
      <c r="R3666" t="s">
        <v>59</v>
      </c>
      <c r="S3666" t="s">
        <v>30</v>
      </c>
    </row>
    <row r="3667" spans="1:19" x14ac:dyDescent="0.3">
      <c r="A3667">
        <v>3666</v>
      </c>
      <c r="B3667">
        <v>28</v>
      </c>
      <c r="C3667" t="s">
        <v>153</v>
      </c>
      <c r="D3667" t="s">
        <v>125</v>
      </c>
      <c r="E3667" t="s">
        <v>21</v>
      </c>
      <c r="F3667">
        <v>77</v>
      </c>
      <c r="G3667" t="s">
        <v>98</v>
      </c>
      <c r="H3667" t="s">
        <v>45</v>
      </c>
      <c r="I3667" t="s">
        <v>100</v>
      </c>
      <c r="J3667" t="s">
        <v>58</v>
      </c>
      <c r="K3667">
        <v>3.4</v>
      </c>
      <c r="L3667" t="s">
        <v>152</v>
      </c>
      <c r="M3667" t="s">
        <v>27</v>
      </c>
      <c r="N3667" t="s">
        <v>47</v>
      </c>
      <c r="O3667" t="s">
        <v>152</v>
      </c>
      <c r="P3667" t="s">
        <v>152</v>
      </c>
      <c r="Q3667">
        <v>11</v>
      </c>
      <c r="R3667" t="s">
        <v>27</v>
      </c>
      <c r="S3667" t="s">
        <v>60</v>
      </c>
    </row>
    <row r="3668" spans="1:19" x14ac:dyDescent="0.3">
      <c r="A3668">
        <v>3667</v>
      </c>
      <c r="B3668">
        <v>67</v>
      </c>
      <c r="C3668" t="s">
        <v>153</v>
      </c>
      <c r="D3668" t="s">
        <v>106</v>
      </c>
      <c r="E3668" t="s">
        <v>69</v>
      </c>
      <c r="F3668">
        <v>50</v>
      </c>
      <c r="G3668" t="s">
        <v>90</v>
      </c>
      <c r="H3668" t="s">
        <v>45</v>
      </c>
      <c r="I3668" t="s">
        <v>79</v>
      </c>
      <c r="J3668" t="s">
        <v>25</v>
      </c>
      <c r="K3668">
        <v>3</v>
      </c>
      <c r="L3668" t="s">
        <v>152</v>
      </c>
      <c r="M3668" t="s">
        <v>27</v>
      </c>
      <c r="N3668" t="s">
        <v>72</v>
      </c>
      <c r="O3668" t="s">
        <v>152</v>
      </c>
      <c r="P3668" t="s">
        <v>152</v>
      </c>
      <c r="Q3668">
        <v>47</v>
      </c>
      <c r="R3668" t="s">
        <v>35</v>
      </c>
      <c r="S3668" t="s">
        <v>97</v>
      </c>
    </row>
    <row r="3669" spans="1:19" x14ac:dyDescent="0.3">
      <c r="A3669">
        <v>3668</v>
      </c>
      <c r="B3669">
        <v>51</v>
      </c>
      <c r="C3669" t="s">
        <v>153</v>
      </c>
      <c r="D3669" t="s">
        <v>95</v>
      </c>
      <c r="E3669" t="s">
        <v>21</v>
      </c>
      <c r="F3669">
        <v>45</v>
      </c>
      <c r="G3669" t="s">
        <v>149</v>
      </c>
      <c r="H3669" t="s">
        <v>23</v>
      </c>
      <c r="I3669" t="s">
        <v>109</v>
      </c>
      <c r="J3669" t="s">
        <v>58</v>
      </c>
      <c r="K3669">
        <v>2.6</v>
      </c>
      <c r="L3669" t="s">
        <v>152</v>
      </c>
      <c r="M3669" t="s">
        <v>27</v>
      </c>
      <c r="N3669" t="s">
        <v>47</v>
      </c>
      <c r="O3669" t="s">
        <v>152</v>
      </c>
      <c r="P3669" t="s">
        <v>152</v>
      </c>
      <c r="Q3669">
        <v>20</v>
      </c>
      <c r="R3669" t="s">
        <v>29</v>
      </c>
      <c r="S3669" t="s">
        <v>88</v>
      </c>
    </row>
    <row r="3670" spans="1:19" x14ac:dyDescent="0.3">
      <c r="A3670">
        <v>3669</v>
      </c>
      <c r="B3670">
        <v>59</v>
      </c>
      <c r="C3670" t="s">
        <v>153</v>
      </c>
      <c r="D3670" t="s">
        <v>20</v>
      </c>
      <c r="E3670" t="s">
        <v>21</v>
      </c>
      <c r="F3670">
        <v>71</v>
      </c>
      <c r="G3670" t="s">
        <v>151</v>
      </c>
      <c r="H3670" t="s">
        <v>92</v>
      </c>
      <c r="I3670" t="s">
        <v>136</v>
      </c>
      <c r="J3670" t="s">
        <v>54</v>
      </c>
      <c r="K3670">
        <v>3.2</v>
      </c>
      <c r="L3670" t="s">
        <v>152</v>
      </c>
      <c r="M3670" t="s">
        <v>46</v>
      </c>
      <c r="N3670" t="s">
        <v>76</v>
      </c>
      <c r="O3670" t="s">
        <v>152</v>
      </c>
      <c r="P3670" t="s">
        <v>152</v>
      </c>
      <c r="Q3670">
        <v>18</v>
      </c>
      <c r="R3670" t="s">
        <v>29</v>
      </c>
      <c r="S3670" t="s">
        <v>50</v>
      </c>
    </row>
    <row r="3671" spans="1:19" x14ac:dyDescent="0.3">
      <c r="A3671">
        <v>3670</v>
      </c>
      <c r="B3671">
        <v>25</v>
      </c>
      <c r="C3671" t="s">
        <v>153</v>
      </c>
      <c r="D3671" t="s">
        <v>125</v>
      </c>
      <c r="E3671" t="s">
        <v>21</v>
      </c>
      <c r="F3671">
        <v>52</v>
      </c>
      <c r="G3671" t="s">
        <v>149</v>
      </c>
      <c r="H3671" t="s">
        <v>38</v>
      </c>
      <c r="I3671" t="s">
        <v>67</v>
      </c>
      <c r="J3671" t="s">
        <v>58</v>
      </c>
      <c r="K3671">
        <v>4.5999999999999996</v>
      </c>
      <c r="L3671" t="s">
        <v>152</v>
      </c>
      <c r="M3671" t="s">
        <v>27</v>
      </c>
      <c r="N3671" t="s">
        <v>76</v>
      </c>
      <c r="O3671" t="s">
        <v>152</v>
      </c>
      <c r="P3671" t="s">
        <v>152</v>
      </c>
      <c r="Q3671">
        <v>43</v>
      </c>
      <c r="R3671" t="s">
        <v>46</v>
      </c>
      <c r="S3671" t="s">
        <v>60</v>
      </c>
    </row>
    <row r="3672" spans="1:19" x14ac:dyDescent="0.3">
      <c r="A3672">
        <v>3671</v>
      </c>
      <c r="B3672">
        <v>31</v>
      </c>
      <c r="C3672" t="s">
        <v>153</v>
      </c>
      <c r="D3672" t="s">
        <v>73</v>
      </c>
      <c r="E3672" t="s">
        <v>43</v>
      </c>
      <c r="F3672">
        <v>50</v>
      </c>
      <c r="G3672" t="s">
        <v>129</v>
      </c>
      <c r="H3672" t="s">
        <v>38</v>
      </c>
      <c r="I3672" t="s">
        <v>53</v>
      </c>
      <c r="J3672" t="s">
        <v>25</v>
      </c>
      <c r="K3672">
        <v>3.8</v>
      </c>
      <c r="L3672" t="s">
        <v>152</v>
      </c>
      <c r="M3672" t="s">
        <v>35</v>
      </c>
      <c r="N3672" t="s">
        <v>40</v>
      </c>
      <c r="O3672" t="s">
        <v>152</v>
      </c>
      <c r="P3672" t="s">
        <v>152</v>
      </c>
      <c r="Q3672">
        <v>4</v>
      </c>
      <c r="R3672" t="s">
        <v>46</v>
      </c>
      <c r="S3672" t="s">
        <v>97</v>
      </c>
    </row>
    <row r="3673" spans="1:19" x14ac:dyDescent="0.3">
      <c r="A3673">
        <v>3672</v>
      </c>
      <c r="B3673">
        <v>62</v>
      </c>
      <c r="C3673" t="s">
        <v>153</v>
      </c>
      <c r="D3673" t="s">
        <v>68</v>
      </c>
      <c r="E3673" t="s">
        <v>69</v>
      </c>
      <c r="F3673">
        <v>66</v>
      </c>
      <c r="G3673" t="s">
        <v>115</v>
      </c>
      <c r="H3673" t="s">
        <v>23</v>
      </c>
      <c r="I3673" t="s">
        <v>71</v>
      </c>
      <c r="J3673" t="s">
        <v>54</v>
      </c>
      <c r="K3673">
        <v>4.8</v>
      </c>
      <c r="L3673" t="s">
        <v>152</v>
      </c>
      <c r="M3673" t="s">
        <v>34</v>
      </c>
      <c r="N3673" t="s">
        <v>72</v>
      </c>
      <c r="O3673" t="s">
        <v>152</v>
      </c>
      <c r="P3673" t="s">
        <v>152</v>
      </c>
      <c r="Q3673">
        <v>20</v>
      </c>
      <c r="R3673" t="s">
        <v>29</v>
      </c>
      <c r="S3673" t="s">
        <v>60</v>
      </c>
    </row>
    <row r="3674" spans="1:19" x14ac:dyDescent="0.3">
      <c r="A3674">
        <v>3673</v>
      </c>
      <c r="B3674">
        <v>51</v>
      </c>
      <c r="C3674" t="s">
        <v>153</v>
      </c>
      <c r="D3674" t="s">
        <v>42</v>
      </c>
      <c r="E3674" t="s">
        <v>43</v>
      </c>
      <c r="F3674">
        <v>81</v>
      </c>
      <c r="G3674" t="s">
        <v>85</v>
      </c>
      <c r="H3674" t="s">
        <v>38</v>
      </c>
      <c r="I3674" t="s">
        <v>71</v>
      </c>
      <c r="J3674" t="s">
        <v>58</v>
      </c>
      <c r="K3674">
        <v>4.5</v>
      </c>
      <c r="L3674" t="s">
        <v>152</v>
      </c>
      <c r="M3674" t="s">
        <v>29</v>
      </c>
      <c r="N3674" t="s">
        <v>40</v>
      </c>
      <c r="O3674" t="s">
        <v>152</v>
      </c>
      <c r="P3674" t="s">
        <v>152</v>
      </c>
      <c r="Q3674">
        <v>7</v>
      </c>
      <c r="R3674" t="s">
        <v>46</v>
      </c>
      <c r="S3674" t="s">
        <v>88</v>
      </c>
    </row>
    <row r="3675" spans="1:19" x14ac:dyDescent="0.3">
      <c r="A3675">
        <v>3674</v>
      </c>
      <c r="B3675">
        <v>32</v>
      </c>
      <c r="C3675" t="s">
        <v>153</v>
      </c>
      <c r="D3675" t="s">
        <v>125</v>
      </c>
      <c r="E3675" t="s">
        <v>21</v>
      </c>
      <c r="F3675">
        <v>28</v>
      </c>
      <c r="G3675" t="s">
        <v>44</v>
      </c>
      <c r="H3675" t="s">
        <v>45</v>
      </c>
      <c r="I3675" t="s">
        <v>71</v>
      </c>
      <c r="J3675" t="s">
        <v>54</v>
      </c>
      <c r="K3675">
        <v>4.2</v>
      </c>
      <c r="L3675" t="s">
        <v>152</v>
      </c>
      <c r="M3675" t="s">
        <v>59</v>
      </c>
      <c r="N3675" t="s">
        <v>72</v>
      </c>
      <c r="O3675" t="s">
        <v>152</v>
      </c>
      <c r="P3675" t="s">
        <v>152</v>
      </c>
      <c r="Q3675">
        <v>31</v>
      </c>
      <c r="R3675" t="s">
        <v>34</v>
      </c>
      <c r="S3675" t="s">
        <v>30</v>
      </c>
    </row>
    <row r="3676" spans="1:19" x14ac:dyDescent="0.3">
      <c r="A3676">
        <v>3675</v>
      </c>
      <c r="B3676">
        <v>35</v>
      </c>
      <c r="C3676" t="s">
        <v>153</v>
      </c>
      <c r="D3676" t="s">
        <v>68</v>
      </c>
      <c r="E3676" t="s">
        <v>69</v>
      </c>
      <c r="F3676">
        <v>65</v>
      </c>
      <c r="G3676" t="s">
        <v>149</v>
      </c>
      <c r="H3676" t="s">
        <v>45</v>
      </c>
      <c r="I3676" t="s">
        <v>144</v>
      </c>
      <c r="J3676" t="s">
        <v>25</v>
      </c>
      <c r="K3676">
        <v>2.7</v>
      </c>
      <c r="L3676" t="s">
        <v>152</v>
      </c>
      <c r="M3676" t="s">
        <v>29</v>
      </c>
      <c r="N3676" t="s">
        <v>72</v>
      </c>
      <c r="O3676" t="s">
        <v>152</v>
      </c>
      <c r="P3676" t="s">
        <v>152</v>
      </c>
      <c r="Q3676">
        <v>41</v>
      </c>
      <c r="R3676" t="s">
        <v>29</v>
      </c>
      <c r="S3676" t="s">
        <v>30</v>
      </c>
    </row>
    <row r="3677" spans="1:19" x14ac:dyDescent="0.3">
      <c r="A3677">
        <v>3676</v>
      </c>
      <c r="B3677">
        <v>70</v>
      </c>
      <c r="C3677" t="s">
        <v>153</v>
      </c>
      <c r="D3677" t="s">
        <v>124</v>
      </c>
      <c r="E3677" t="s">
        <v>69</v>
      </c>
      <c r="F3677">
        <v>80</v>
      </c>
      <c r="G3677" t="s">
        <v>141</v>
      </c>
      <c r="H3677" t="s">
        <v>45</v>
      </c>
      <c r="I3677" t="s">
        <v>53</v>
      </c>
      <c r="J3677" t="s">
        <v>25</v>
      </c>
      <c r="K3677">
        <v>4.5</v>
      </c>
      <c r="L3677" t="s">
        <v>152</v>
      </c>
      <c r="M3677" t="s">
        <v>35</v>
      </c>
      <c r="N3677" t="s">
        <v>28</v>
      </c>
      <c r="O3677" t="s">
        <v>152</v>
      </c>
      <c r="P3677" t="s">
        <v>152</v>
      </c>
      <c r="Q3677">
        <v>3</v>
      </c>
      <c r="R3677" t="s">
        <v>34</v>
      </c>
      <c r="S3677" t="s">
        <v>88</v>
      </c>
    </row>
    <row r="3678" spans="1:19" x14ac:dyDescent="0.3">
      <c r="A3678">
        <v>3677</v>
      </c>
      <c r="B3678">
        <v>19</v>
      </c>
      <c r="C3678" t="s">
        <v>153</v>
      </c>
      <c r="D3678" t="s">
        <v>106</v>
      </c>
      <c r="E3678" t="s">
        <v>69</v>
      </c>
      <c r="F3678">
        <v>94</v>
      </c>
      <c r="G3678" t="s">
        <v>150</v>
      </c>
      <c r="H3678" t="s">
        <v>38</v>
      </c>
      <c r="I3678" t="s">
        <v>86</v>
      </c>
      <c r="J3678" t="s">
        <v>39</v>
      </c>
      <c r="K3678">
        <v>4.9000000000000004</v>
      </c>
      <c r="L3678" t="s">
        <v>152</v>
      </c>
      <c r="M3678" t="s">
        <v>46</v>
      </c>
      <c r="N3678" t="s">
        <v>40</v>
      </c>
      <c r="O3678" t="s">
        <v>152</v>
      </c>
      <c r="P3678" t="s">
        <v>152</v>
      </c>
      <c r="Q3678">
        <v>16</v>
      </c>
      <c r="R3678" t="s">
        <v>46</v>
      </c>
      <c r="S3678" t="s">
        <v>88</v>
      </c>
    </row>
    <row r="3679" spans="1:19" x14ac:dyDescent="0.3">
      <c r="A3679">
        <v>3678</v>
      </c>
      <c r="B3679">
        <v>32</v>
      </c>
      <c r="C3679" t="s">
        <v>153</v>
      </c>
      <c r="D3679" t="s">
        <v>132</v>
      </c>
      <c r="E3679" t="s">
        <v>69</v>
      </c>
      <c r="F3679">
        <v>30</v>
      </c>
      <c r="G3679" t="s">
        <v>151</v>
      </c>
      <c r="H3679" t="s">
        <v>45</v>
      </c>
      <c r="I3679" t="s">
        <v>24</v>
      </c>
      <c r="J3679" t="s">
        <v>58</v>
      </c>
      <c r="K3679">
        <v>2.8</v>
      </c>
      <c r="L3679" t="s">
        <v>152</v>
      </c>
      <c r="M3679" t="s">
        <v>35</v>
      </c>
      <c r="N3679" t="s">
        <v>55</v>
      </c>
      <c r="O3679" t="s">
        <v>152</v>
      </c>
      <c r="P3679" t="s">
        <v>152</v>
      </c>
      <c r="Q3679">
        <v>43</v>
      </c>
      <c r="R3679" t="s">
        <v>35</v>
      </c>
      <c r="S3679" t="s">
        <v>50</v>
      </c>
    </row>
    <row r="3680" spans="1:19" x14ac:dyDescent="0.3">
      <c r="A3680">
        <v>3679</v>
      </c>
      <c r="B3680">
        <v>56</v>
      </c>
      <c r="C3680" t="s">
        <v>153</v>
      </c>
      <c r="D3680" t="s">
        <v>56</v>
      </c>
      <c r="E3680" t="s">
        <v>21</v>
      </c>
      <c r="F3680">
        <v>45</v>
      </c>
      <c r="G3680" t="s">
        <v>105</v>
      </c>
      <c r="H3680" t="s">
        <v>38</v>
      </c>
      <c r="I3680" t="s">
        <v>118</v>
      </c>
      <c r="J3680" t="s">
        <v>58</v>
      </c>
      <c r="K3680">
        <v>3.5</v>
      </c>
      <c r="L3680" t="s">
        <v>152</v>
      </c>
      <c r="M3680" t="s">
        <v>59</v>
      </c>
      <c r="N3680" t="s">
        <v>55</v>
      </c>
      <c r="O3680" t="s">
        <v>152</v>
      </c>
      <c r="P3680" t="s">
        <v>152</v>
      </c>
      <c r="Q3680">
        <v>29</v>
      </c>
      <c r="R3680" t="s">
        <v>34</v>
      </c>
      <c r="S3680" t="s">
        <v>30</v>
      </c>
    </row>
    <row r="3681" spans="1:19" x14ac:dyDescent="0.3">
      <c r="A3681">
        <v>3680</v>
      </c>
      <c r="B3681">
        <v>53</v>
      </c>
      <c r="C3681" t="s">
        <v>153</v>
      </c>
      <c r="D3681" t="s">
        <v>64</v>
      </c>
      <c r="E3681" t="s">
        <v>65</v>
      </c>
      <c r="F3681">
        <v>91</v>
      </c>
      <c r="G3681" t="s">
        <v>135</v>
      </c>
      <c r="H3681" t="s">
        <v>45</v>
      </c>
      <c r="I3681" t="s">
        <v>84</v>
      </c>
      <c r="J3681" t="s">
        <v>54</v>
      </c>
      <c r="K3681">
        <v>2.5</v>
      </c>
      <c r="L3681" t="s">
        <v>152</v>
      </c>
      <c r="M3681" t="s">
        <v>46</v>
      </c>
      <c r="N3681" t="s">
        <v>76</v>
      </c>
      <c r="O3681" t="s">
        <v>152</v>
      </c>
      <c r="P3681" t="s">
        <v>152</v>
      </c>
      <c r="Q3681">
        <v>5</v>
      </c>
      <c r="R3681" t="s">
        <v>35</v>
      </c>
      <c r="S3681" t="s">
        <v>77</v>
      </c>
    </row>
    <row r="3682" spans="1:19" x14ac:dyDescent="0.3">
      <c r="A3682">
        <v>3681</v>
      </c>
      <c r="B3682">
        <v>22</v>
      </c>
      <c r="C3682" t="s">
        <v>153</v>
      </c>
      <c r="D3682" t="s">
        <v>89</v>
      </c>
      <c r="E3682" t="s">
        <v>69</v>
      </c>
      <c r="F3682">
        <v>36</v>
      </c>
      <c r="G3682" t="s">
        <v>146</v>
      </c>
      <c r="H3682" t="s">
        <v>38</v>
      </c>
      <c r="I3682" t="s">
        <v>144</v>
      </c>
      <c r="J3682" t="s">
        <v>25</v>
      </c>
      <c r="K3682">
        <v>2.9</v>
      </c>
      <c r="L3682" t="s">
        <v>152</v>
      </c>
      <c r="M3682" t="s">
        <v>29</v>
      </c>
      <c r="N3682" t="s">
        <v>55</v>
      </c>
      <c r="O3682" t="s">
        <v>152</v>
      </c>
      <c r="P3682" t="s">
        <v>152</v>
      </c>
      <c r="Q3682">
        <v>30</v>
      </c>
      <c r="R3682" t="s">
        <v>59</v>
      </c>
      <c r="S3682" t="s">
        <v>60</v>
      </c>
    </row>
    <row r="3683" spans="1:19" x14ac:dyDescent="0.3">
      <c r="A3683">
        <v>3682</v>
      </c>
      <c r="B3683">
        <v>26</v>
      </c>
      <c r="C3683" t="s">
        <v>153</v>
      </c>
      <c r="D3683" t="s">
        <v>143</v>
      </c>
      <c r="E3683" t="s">
        <v>69</v>
      </c>
      <c r="F3683">
        <v>73</v>
      </c>
      <c r="G3683" t="s">
        <v>139</v>
      </c>
      <c r="H3683" t="s">
        <v>92</v>
      </c>
      <c r="I3683" t="s">
        <v>136</v>
      </c>
      <c r="J3683" t="s">
        <v>58</v>
      </c>
      <c r="K3683">
        <v>4.2</v>
      </c>
      <c r="L3683" t="s">
        <v>152</v>
      </c>
      <c r="M3683" t="s">
        <v>46</v>
      </c>
      <c r="N3683" t="s">
        <v>47</v>
      </c>
      <c r="O3683" t="s">
        <v>152</v>
      </c>
      <c r="P3683" t="s">
        <v>152</v>
      </c>
      <c r="Q3683">
        <v>33</v>
      </c>
      <c r="R3683" t="s">
        <v>59</v>
      </c>
      <c r="S3683" t="s">
        <v>88</v>
      </c>
    </row>
    <row r="3684" spans="1:19" x14ac:dyDescent="0.3">
      <c r="A3684">
        <v>3683</v>
      </c>
      <c r="B3684">
        <v>42</v>
      </c>
      <c r="C3684" t="s">
        <v>153</v>
      </c>
      <c r="D3684" t="s">
        <v>56</v>
      </c>
      <c r="E3684" t="s">
        <v>21</v>
      </c>
      <c r="F3684">
        <v>60</v>
      </c>
      <c r="G3684" t="s">
        <v>52</v>
      </c>
      <c r="H3684" t="s">
        <v>45</v>
      </c>
      <c r="I3684" t="s">
        <v>33</v>
      </c>
      <c r="J3684" t="s">
        <v>58</v>
      </c>
      <c r="K3684">
        <v>4.5999999999999996</v>
      </c>
      <c r="L3684" t="s">
        <v>152</v>
      </c>
      <c r="M3684" t="s">
        <v>29</v>
      </c>
      <c r="N3684" t="s">
        <v>76</v>
      </c>
      <c r="O3684" t="s">
        <v>152</v>
      </c>
      <c r="P3684" t="s">
        <v>152</v>
      </c>
      <c r="Q3684">
        <v>46</v>
      </c>
      <c r="R3684" t="s">
        <v>29</v>
      </c>
      <c r="S3684" t="s">
        <v>77</v>
      </c>
    </row>
    <row r="3685" spans="1:19" x14ac:dyDescent="0.3">
      <c r="A3685">
        <v>3684</v>
      </c>
      <c r="B3685">
        <v>30</v>
      </c>
      <c r="C3685" t="s">
        <v>153</v>
      </c>
      <c r="D3685" t="s">
        <v>125</v>
      </c>
      <c r="E3685" t="s">
        <v>21</v>
      </c>
      <c r="F3685">
        <v>77</v>
      </c>
      <c r="G3685" t="s">
        <v>91</v>
      </c>
      <c r="H3685" t="s">
        <v>45</v>
      </c>
      <c r="I3685" t="s">
        <v>75</v>
      </c>
      <c r="J3685" t="s">
        <v>25</v>
      </c>
      <c r="K3685">
        <v>3</v>
      </c>
      <c r="L3685" t="s">
        <v>152</v>
      </c>
      <c r="M3685" t="s">
        <v>34</v>
      </c>
      <c r="N3685" t="s">
        <v>40</v>
      </c>
      <c r="O3685" t="s">
        <v>152</v>
      </c>
      <c r="P3685" t="s">
        <v>152</v>
      </c>
      <c r="Q3685">
        <v>17</v>
      </c>
      <c r="R3685" t="s">
        <v>29</v>
      </c>
      <c r="S3685" t="s">
        <v>30</v>
      </c>
    </row>
    <row r="3686" spans="1:19" x14ac:dyDescent="0.3">
      <c r="A3686">
        <v>3685</v>
      </c>
      <c r="B3686">
        <v>29</v>
      </c>
      <c r="C3686" t="s">
        <v>153</v>
      </c>
      <c r="D3686" t="s">
        <v>87</v>
      </c>
      <c r="E3686" t="s">
        <v>21</v>
      </c>
      <c r="F3686">
        <v>86</v>
      </c>
      <c r="G3686" t="s">
        <v>138</v>
      </c>
      <c r="H3686" t="s">
        <v>23</v>
      </c>
      <c r="I3686" t="s">
        <v>63</v>
      </c>
      <c r="J3686" t="s">
        <v>39</v>
      </c>
      <c r="K3686">
        <v>4.4000000000000004</v>
      </c>
      <c r="L3686" t="s">
        <v>152</v>
      </c>
      <c r="M3686" t="s">
        <v>46</v>
      </c>
      <c r="N3686" t="s">
        <v>40</v>
      </c>
      <c r="O3686" t="s">
        <v>152</v>
      </c>
      <c r="P3686" t="s">
        <v>152</v>
      </c>
      <c r="Q3686">
        <v>47</v>
      </c>
      <c r="R3686" t="s">
        <v>27</v>
      </c>
      <c r="S3686" t="s">
        <v>77</v>
      </c>
    </row>
    <row r="3687" spans="1:19" x14ac:dyDescent="0.3">
      <c r="A3687">
        <v>3686</v>
      </c>
      <c r="B3687">
        <v>47</v>
      </c>
      <c r="C3687" t="s">
        <v>153</v>
      </c>
      <c r="D3687" t="s">
        <v>61</v>
      </c>
      <c r="E3687" t="s">
        <v>21</v>
      </c>
      <c r="F3687">
        <v>42</v>
      </c>
      <c r="G3687" t="s">
        <v>122</v>
      </c>
      <c r="H3687" t="s">
        <v>23</v>
      </c>
      <c r="I3687" t="s">
        <v>108</v>
      </c>
      <c r="J3687" t="s">
        <v>54</v>
      </c>
      <c r="K3687">
        <v>2.6</v>
      </c>
      <c r="L3687" t="s">
        <v>152</v>
      </c>
      <c r="M3687" t="s">
        <v>46</v>
      </c>
      <c r="N3687" t="s">
        <v>55</v>
      </c>
      <c r="O3687" t="s">
        <v>152</v>
      </c>
      <c r="P3687" t="s">
        <v>152</v>
      </c>
      <c r="Q3687">
        <v>17</v>
      </c>
      <c r="R3687" t="s">
        <v>35</v>
      </c>
      <c r="S3687" t="s">
        <v>77</v>
      </c>
    </row>
    <row r="3688" spans="1:19" x14ac:dyDescent="0.3">
      <c r="A3688">
        <v>3687</v>
      </c>
      <c r="B3688">
        <v>59</v>
      </c>
      <c r="C3688" t="s">
        <v>153</v>
      </c>
      <c r="D3688" t="s">
        <v>42</v>
      </c>
      <c r="E3688" t="s">
        <v>43</v>
      </c>
      <c r="F3688">
        <v>70</v>
      </c>
      <c r="G3688" t="s">
        <v>62</v>
      </c>
      <c r="H3688" t="s">
        <v>45</v>
      </c>
      <c r="I3688" t="s">
        <v>63</v>
      </c>
      <c r="J3688" t="s">
        <v>39</v>
      </c>
      <c r="K3688">
        <v>4.8</v>
      </c>
      <c r="L3688" t="s">
        <v>152</v>
      </c>
      <c r="M3688" t="s">
        <v>46</v>
      </c>
      <c r="N3688" t="s">
        <v>40</v>
      </c>
      <c r="O3688" t="s">
        <v>152</v>
      </c>
      <c r="P3688" t="s">
        <v>152</v>
      </c>
      <c r="Q3688">
        <v>17</v>
      </c>
      <c r="R3688" t="s">
        <v>35</v>
      </c>
      <c r="S3688" t="s">
        <v>77</v>
      </c>
    </row>
    <row r="3689" spans="1:19" x14ac:dyDescent="0.3">
      <c r="A3689">
        <v>3688</v>
      </c>
      <c r="B3689">
        <v>34</v>
      </c>
      <c r="C3689" t="s">
        <v>153</v>
      </c>
      <c r="D3689" t="s">
        <v>56</v>
      </c>
      <c r="E3689" t="s">
        <v>21</v>
      </c>
      <c r="F3689">
        <v>44</v>
      </c>
      <c r="G3689" t="s">
        <v>74</v>
      </c>
      <c r="H3689" t="s">
        <v>23</v>
      </c>
      <c r="I3689" t="s">
        <v>93</v>
      </c>
      <c r="J3689" t="s">
        <v>54</v>
      </c>
      <c r="K3689">
        <v>2.9</v>
      </c>
      <c r="L3689" t="s">
        <v>152</v>
      </c>
      <c r="M3689" t="s">
        <v>46</v>
      </c>
      <c r="N3689" t="s">
        <v>47</v>
      </c>
      <c r="O3689" t="s">
        <v>152</v>
      </c>
      <c r="P3689" t="s">
        <v>152</v>
      </c>
      <c r="Q3689">
        <v>28</v>
      </c>
      <c r="R3689" t="s">
        <v>34</v>
      </c>
      <c r="S3689" t="s">
        <v>97</v>
      </c>
    </row>
    <row r="3690" spans="1:19" x14ac:dyDescent="0.3">
      <c r="A3690">
        <v>3689</v>
      </c>
      <c r="B3690">
        <v>52</v>
      </c>
      <c r="C3690" t="s">
        <v>153</v>
      </c>
      <c r="D3690" t="s">
        <v>89</v>
      </c>
      <c r="E3690" t="s">
        <v>69</v>
      </c>
      <c r="F3690">
        <v>91</v>
      </c>
      <c r="G3690" t="s">
        <v>66</v>
      </c>
      <c r="H3690" t="s">
        <v>23</v>
      </c>
      <c r="I3690" t="s">
        <v>53</v>
      </c>
      <c r="J3690" t="s">
        <v>39</v>
      </c>
      <c r="K3690">
        <v>3</v>
      </c>
      <c r="L3690" t="s">
        <v>152</v>
      </c>
      <c r="M3690" t="s">
        <v>29</v>
      </c>
      <c r="N3690" t="s">
        <v>47</v>
      </c>
      <c r="O3690" t="s">
        <v>152</v>
      </c>
      <c r="P3690" t="s">
        <v>152</v>
      </c>
      <c r="Q3690">
        <v>8</v>
      </c>
      <c r="R3690" t="s">
        <v>35</v>
      </c>
      <c r="S3690" t="s">
        <v>88</v>
      </c>
    </row>
    <row r="3691" spans="1:19" x14ac:dyDescent="0.3">
      <c r="A3691">
        <v>3690</v>
      </c>
      <c r="B3691">
        <v>47</v>
      </c>
      <c r="C3691" t="s">
        <v>153</v>
      </c>
      <c r="D3691" t="s">
        <v>106</v>
      </c>
      <c r="E3691" t="s">
        <v>69</v>
      </c>
      <c r="F3691">
        <v>30</v>
      </c>
      <c r="G3691" t="s">
        <v>131</v>
      </c>
      <c r="H3691" t="s">
        <v>23</v>
      </c>
      <c r="I3691" t="s">
        <v>108</v>
      </c>
      <c r="J3691" t="s">
        <v>58</v>
      </c>
      <c r="K3691">
        <v>4.5</v>
      </c>
      <c r="L3691" t="s">
        <v>152</v>
      </c>
      <c r="M3691" t="s">
        <v>35</v>
      </c>
      <c r="N3691" t="s">
        <v>55</v>
      </c>
      <c r="O3691" t="s">
        <v>152</v>
      </c>
      <c r="P3691" t="s">
        <v>152</v>
      </c>
      <c r="Q3691">
        <v>8</v>
      </c>
      <c r="R3691" t="s">
        <v>34</v>
      </c>
      <c r="S3691" t="s">
        <v>60</v>
      </c>
    </row>
    <row r="3692" spans="1:19" x14ac:dyDescent="0.3">
      <c r="A3692">
        <v>3691</v>
      </c>
      <c r="B3692">
        <v>24</v>
      </c>
      <c r="C3692" t="s">
        <v>153</v>
      </c>
      <c r="D3692" t="s">
        <v>20</v>
      </c>
      <c r="E3692" t="s">
        <v>21</v>
      </c>
      <c r="F3692">
        <v>23</v>
      </c>
      <c r="G3692" t="s">
        <v>111</v>
      </c>
      <c r="H3692" t="s">
        <v>38</v>
      </c>
      <c r="I3692" t="s">
        <v>84</v>
      </c>
      <c r="J3692" t="s">
        <v>58</v>
      </c>
      <c r="K3692">
        <v>3.7</v>
      </c>
      <c r="L3692" t="s">
        <v>152</v>
      </c>
      <c r="M3692" t="s">
        <v>29</v>
      </c>
      <c r="N3692" t="s">
        <v>76</v>
      </c>
      <c r="O3692" t="s">
        <v>152</v>
      </c>
      <c r="P3692" t="s">
        <v>152</v>
      </c>
      <c r="Q3692">
        <v>4</v>
      </c>
      <c r="R3692" t="s">
        <v>34</v>
      </c>
      <c r="S3692" t="s">
        <v>77</v>
      </c>
    </row>
    <row r="3693" spans="1:19" x14ac:dyDescent="0.3">
      <c r="A3693">
        <v>3692</v>
      </c>
      <c r="B3693">
        <v>63</v>
      </c>
      <c r="C3693" t="s">
        <v>153</v>
      </c>
      <c r="D3693" t="s">
        <v>42</v>
      </c>
      <c r="E3693" t="s">
        <v>43</v>
      </c>
      <c r="F3693">
        <v>21</v>
      </c>
      <c r="G3693" t="s">
        <v>151</v>
      </c>
      <c r="H3693" t="s">
        <v>92</v>
      </c>
      <c r="I3693" t="s">
        <v>121</v>
      </c>
      <c r="J3693" t="s">
        <v>54</v>
      </c>
      <c r="K3693">
        <v>4.8</v>
      </c>
      <c r="L3693" t="s">
        <v>152</v>
      </c>
      <c r="M3693" t="s">
        <v>27</v>
      </c>
      <c r="N3693" t="s">
        <v>47</v>
      </c>
      <c r="O3693" t="s">
        <v>152</v>
      </c>
      <c r="P3693" t="s">
        <v>152</v>
      </c>
      <c r="Q3693">
        <v>24</v>
      </c>
      <c r="R3693" t="s">
        <v>46</v>
      </c>
      <c r="S3693" t="s">
        <v>41</v>
      </c>
    </row>
    <row r="3694" spans="1:19" x14ac:dyDescent="0.3">
      <c r="A3694">
        <v>3693</v>
      </c>
      <c r="B3694">
        <v>59</v>
      </c>
      <c r="C3694" t="s">
        <v>153</v>
      </c>
      <c r="D3694" t="s">
        <v>64</v>
      </c>
      <c r="E3694" t="s">
        <v>65</v>
      </c>
      <c r="F3694">
        <v>34</v>
      </c>
      <c r="G3694" t="s">
        <v>90</v>
      </c>
      <c r="H3694" t="s">
        <v>23</v>
      </c>
      <c r="I3694" t="s">
        <v>49</v>
      </c>
      <c r="J3694" t="s">
        <v>39</v>
      </c>
      <c r="K3694">
        <v>4.8</v>
      </c>
      <c r="L3694" t="s">
        <v>152</v>
      </c>
      <c r="M3694" t="s">
        <v>29</v>
      </c>
      <c r="N3694" t="s">
        <v>40</v>
      </c>
      <c r="O3694" t="s">
        <v>152</v>
      </c>
      <c r="P3694" t="s">
        <v>152</v>
      </c>
      <c r="Q3694">
        <v>29</v>
      </c>
      <c r="R3694" t="s">
        <v>35</v>
      </c>
      <c r="S3694" t="s">
        <v>30</v>
      </c>
    </row>
    <row r="3695" spans="1:19" x14ac:dyDescent="0.3">
      <c r="A3695">
        <v>3694</v>
      </c>
      <c r="B3695">
        <v>66</v>
      </c>
      <c r="C3695" t="s">
        <v>153</v>
      </c>
      <c r="D3695" t="s">
        <v>20</v>
      </c>
      <c r="E3695" t="s">
        <v>21</v>
      </c>
      <c r="F3695">
        <v>46</v>
      </c>
      <c r="G3695" t="s">
        <v>147</v>
      </c>
      <c r="H3695" t="s">
        <v>45</v>
      </c>
      <c r="I3695" t="s">
        <v>84</v>
      </c>
      <c r="J3695" t="s">
        <v>54</v>
      </c>
      <c r="K3695">
        <v>4.7</v>
      </c>
      <c r="L3695" t="s">
        <v>152</v>
      </c>
      <c r="M3695" t="s">
        <v>59</v>
      </c>
      <c r="N3695" t="s">
        <v>72</v>
      </c>
      <c r="O3695" t="s">
        <v>152</v>
      </c>
      <c r="P3695" t="s">
        <v>152</v>
      </c>
      <c r="Q3695">
        <v>10</v>
      </c>
      <c r="R3695" t="s">
        <v>29</v>
      </c>
      <c r="S3695" t="s">
        <v>41</v>
      </c>
    </row>
    <row r="3696" spans="1:19" x14ac:dyDescent="0.3">
      <c r="A3696">
        <v>3695</v>
      </c>
      <c r="B3696">
        <v>45</v>
      </c>
      <c r="C3696" t="s">
        <v>153</v>
      </c>
      <c r="D3696" t="s">
        <v>31</v>
      </c>
      <c r="E3696" t="s">
        <v>21</v>
      </c>
      <c r="F3696">
        <v>41</v>
      </c>
      <c r="G3696" t="s">
        <v>44</v>
      </c>
      <c r="H3696" t="s">
        <v>45</v>
      </c>
      <c r="I3696" t="s">
        <v>144</v>
      </c>
      <c r="J3696" t="s">
        <v>25</v>
      </c>
      <c r="K3696">
        <v>2.6</v>
      </c>
      <c r="L3696" t="s">
        <v>152</v>
      </c>
      <c r="M3696" t="s">
        <v>29</v>
      </c>
      <c r="N3696" t="s">
        <v>28</v>
      </c>
      <c r="O3696" t="s">
        <v>152</v>
      </c>
      <c r="P3696" t="s">
        <v>152</v>
      </c>
      <c r="Q3696">
        <v>11</v>
      </c>
      <c r="R3696" t="s">
        <v>46</v>
      </c>
      <c r="S3696" t="s">
        <v>77</v>
      </c>
    </row>
    <row r="3697" spans="1:19" x14ac:dyDescent="0.3">
      <c r="A3697">
        <v>3696</v>
      </c>
      <c r="B3697">
        <v>38</v>
      </c>
      <c r="C3697" t="s">
        <v>153</v>
      </c>
      <c r="D3697" t="s">
        <v>87</v>
      </c>
      <c r="E3697" t="s">
        <v>21</v>
      </c>
      <c r="F3697">
        <v>33</v>
      </c>
      <c r="G3697" t="s">
        <v>103</v>
      </c>
      <c r="H3697" t="s">
        <v>45</v>
      </c>
      <c r="I3697" t="s">
        <v>53</v>
      </c>
      <c r="J3697" t="s">
        <v>58</v>
      </c>
      <c r="K3697">
        <v>4.5999999999999996</v>
      </c>
      <c r="L3697" t="s">
        <v>152</v>
      </c>
      <c r="M3697" t="s">
        <v>34</v>
      </c>
      <c r="N3697" t="s">
        <v>55</v>
      </c>
      <c r="O3697" t="s">
        <v>152</v>
      </c>
      <c r="P3697" t="s">
        <v>152</v>
      </c>
      <c r="Q3697">
        <v>18</v>
      </c>
      <c r="R3697" t="s">
        <v>34</v>
      </c>
      <c r="S3697" t="s">
        <v>30</v>
      </c>
    </row>
    <row r="3698" spans="1:19" x14ac:dyDescent="0.3">
      <c r="A3698">
        <v>3697</v>
      </c>
      <c r="B3698">
        <v>63</v>
      </c>
      <c r="C3698" t="s">
        <v>153</v>
      </c>
      <c r="D3698" t="s">
        <v>20</v>
      </c>
      <c r="E3698" t="s">
        <v>21</v>
      </c>
      <c r="F3698">
        <v>48</v>
      </c>
      <c r="G3698" t="s">
        <v>139</v>
      </c>
      <c r="H3698" t="s">
        <v>23</v>
      </c>
      <c r="I3698" t="s">
        <v>49</v>
      </c>
      <c r="J3698" t="s">
        <v>58</v>
      </c>
      <c r="K3698">
        <v>3.4</v>
      </c>
      <c r="L3698" t="s">
        <v>152</v>
      </c>
      <c r="M3698" t="s">
        <v>29</v>
      </c>
      <c r="N3698" t="s">
        <v>47</v>
      </c>
      <c r="O3698" t="s">
        <v>152</v>
      </c>
      <c r="P3698" t="s">
        <v>152</v>
      </c>
      <c r="Q3698">
        <v>26</v>
      </c>
      <c r="R3698" t="s">
        <v>34</v>
      </c>
      <c r="S3698" t="s">
        <v>50</v>
      </c>
    </row>
    <row r="3699" spans="1:19" x14ac:dyDescent="0.3">
      <c r="A3699">
        <v>3698</v>
      </c>
      <c r="B3699">
        <v>55</v>
      </c>
      <c r="C3699" t="s">
        <v>153</v>
      </c>
      <c r="D3699" t="s">
        <v>104</v>
      </c>
      <c r="E3699" t="s">
        <v>21</v>
      </c>
      <c r="F3699">
        <v>66</v>
      </c>
      <c r="G3699" t="s">
        <v>138</v>
      </c>
      <c r="H3699" t="s">
        <v>23</v>
      </c>
      <c r="I3699" t="s">
        <v>71</v>
      </c>
      <c r="J3699" t="s">
        <v>25</v>
      </c>
      <c r="K3699">
        <v>3</v>
      </c>
      <c r="L3699" t="s">
        <v>152</v>
      </c>
      <c r="M3699" t="s">
        <v>46</v>
      </c>
      <c r="N3699" t="s">
        <v>55</v>
      </c>
      <c r="O3699" t="s">
        <v>152</v>
      </c>
      <c r="P3699" t="s">
        <v>152</v>
      </c>
      <c r="Q3699">
        <v>39</v>
      </c>
      <c r="R3699" t="s">
        <v>35</v>
      </c>
      <c r="S3699" t="s">
        <v>41</v>
      </c>
    </row>
    <row r="3700" spans="1:19" x14ac:dyDescent="0.3">
      <c r="A3700">
        <v>3699</v>
      </c>
      <c r="B3700">
        <v>25</v>
      </c>
      <c r="C3700" t="s">
        <v>153</v>
      </c>
      <c r="D3700" t="s">
        <v>87</v>
      </c>
      <c r="E3700" t="s">
        <v>21</v>
      </c>
      <c r="F3700">
        <v>54</v>
      </c>
      <c r="G3700" t="s">
        <v>99</v>
      </c>
      <c r="H3700" t="s">
        <v>92</v>
      </c>
      <c r="I3700" t="s">
        <v>33</v>
      </c>
      <c r="J3700" t="s">
        <v>39</v>
      </c>
      <c r="K3700">
        <v>4</v>
      </c>
      <c r="L3700" t="s">
        <v>152</v>
      </c>
      <c r="M3700" t="s">
        <v>27</v>
      </c>
      <c r="N3700" t="s">
        <v>72</v>
      </c>
      <c r="O3700" t="s">
        <v>152</v>
      </c>
      <c r="P3700" t="s">
        <v>152</v>
      </c>
      <c r="Q3700">
        <v>4</v>
      </c>
      <c r="R3700" t="s">
        <v>29</v>
      </c>
      <c r="S3700" t="s">
        <v>50</v>
      </c>
    </row>
    <row r="3701" spans="1:19" x14ac:dyDescent="0.3">
      <c r="A3701">
        <v>3700</v>
      </c>
      <c r="B3701">
        <v>51</v>
      </c>
      <c r="C3701" t="s">
        <v>153</v>
      </c>
      <c r="D3701" t="s">
        <v>132</v>
      </c>
      <c r="E3701" t="s">
        <v>69</v>
      </c>
      <c r="F3701">
        <v>55</v>
      </c>
      <c r="G3701" t="s">
        <v>101</v>
      </c>
      <c r="H3701" t="s">
        <v>45</v>
      </c>
      <c r="I3701" t="s">
        <v>79</v>
      </c>
      <c r="J3701" t="s">
        <v>58</v>
      </c>
      <c r="K3701">
        <v>2.6</v>
      </c>
      <c r="L3701" t="s">
        <v>152</v>
      </c>
      <c r="M3701" t="s">
        <v>35</v>
      </c>
      <c r="N3701" t="s">
        <v>76</v>
      </c>
      <c r="O3701" t="s">
        <v>152</v>
      </c>
      <c r="P3701" t="s">
        <v>152</v>
      </c>
      <c r="Q3701">
        <v>24</v>
      </c>
      <c r="R3701" t="s">
        <v>34</v>
      </c>
      <c r="S3701" t="s">
        <v>41</v>
      </c>
    </row>
    <row r="3702" spans="1:19" x14ac:dyDescent="0.3">
      <c r="A3702">
        <v>3701</v>
      </c>
      <c r="B3702">
        <v>28</v>
      </c>
      <c r="C3702" t="s">
        <v>153</v>
      </c>
      <c r="D3702" t="s">
        <v>68</v>
      </c>
      <c r="E3702" t="s">
        <v>69</v>
      </c>
      <c r="F3702">
        <v>84</v>
      </c>
      <c r="G3702" t="s">
        <v>114</v>
      </c>
      <c r="H3702" t="s">
        <v>92</v>
      </c>
      <c r="I3702" t="s">
        <v>63</v>
      </c>
      <c r="J3702" t="s">
        <v>54</v>
      </c>
      <c r="K3702">
        <v>3.4</v>
      </c>
      <c r="L3702" t="s">
        <v>152</v>
      </c>
      <c r="M3702" t="s">
        <v>27</v>
      </c>
      <c r="N3702" t="s">
        <v>76</v>
      </c>
      <c r="O3702" t="s">
        <v>152</v>
      </c>
      <c r="P3702" t="s">
        <v>152</v>
      </c>
      <c r="Q3702">
        <v>2</v>
      </c>
      <c r="R3702" t="s">
        <v>34</v>
      </c>
      <c r="S3702" t="s">
        <v>97</v>
      </c>
    </row>
    <row r="3703" spans="1:19" x14ac:dyDescent="0.3">
      <c r="A3703">
        <v>3702</v>
      </c>
      <c r="B3703">
        <v>46</v>
      </c>
      <c r="C3703" t="s">
        <v>153</v>
      </c>
      <c r="D3703" t="s">
        <v>42</v>
      </c>
      <c r="E3703" t="s">
        <v>43</v>
      </c>
      <c r="F3703">
        <v>66</v>
      </c>
      <c r="G3703" t="s">
        <v>130</v>
      </c>
      <c r="H3703" t="s">
        <v>45</v>
      </c>
      <c r="I3703" t="s">
        <v>63</v>
      </c>
      <c r="J3703" t="s">
        <v>39</v>
      </c>
      <c r="K3703">
        <v>4.5</v>
      </c>
      <c r="L3703" t="s">
        <v>152</v>
      </c>
      <c r="M3703" t="s">
        <v>35</v>
      </c>
      <c r="N3703" t="s">
        <v>76</v>
      </c>
      <c r="O3703" t="s">
        <v>152</v>
      </c>
      <c r="P3703" t="s">
        <v>152</v>
      </c>
      <c r="Q3703">
        <v>36</v>
      </c>
      <c r="R3703" t="s">
        <v>35</v>
      </c>
      <c r="S3703" t="s">
        <v>50</v>
      </c>
    </row>
    <row r="3704" spans="1:19" x14ac:dyDescent="0.3">
      <c r="A3704">
        <v>3703</v>
      </c>
      <c r="B3704">
        <v>58</v>
      </c>
      <c r="C3704" t="s">
        <v>153</v>
      </c>
      <c r="D3704" t="s">
        <v>73</v>
      </c>
      <c r="E3704" t="s">
        <v>43</v>
      </c>
      <c r="F3704">
        <v>65</v>
      </c>
      <c r="G3704" t="s">
        <v>131</v>
      </c>
      <c r="H3704" t="s">
        <v>45</v>
      </c>
      <c r="I3704" t="s">
        <v>126</v>
      </c>
      <c r="J3704" t="s">
        <v>39</v>
      </c>
      <c r="K3704">
        <v>2.7</v>
      </c>
      <c r="L3704" t="s">
        <v>152</v>
      </c>
      <c r="M3704" t="s">
        <v>46</v>
      </c>
      <c r="N3704" t="s">
        <v>76</v>
      </c>
      <c r="O3704" t="s">
        <v>152</v>
      </c>
      <c r="P3704" t="s">
        <v>152</v>
      </c>
      <c r="Q3704">
        <v>36</v>
      </c>
      <c r="R3704" t="s">
        <v>29</v>
      </c>
      <c r="S3704" t="s">
        <v>41</v>
      </c>
    </row>
    <row r="3705" spans="1:19" x14ac:dyDescent="0.3">
      <c r="A3705">
        <v>3704</v>
      </c>
      <c r="B3705">
        <v>30</v>
      </c>
      <c r="C3705" t="s">
        <v>153</v>
      </c>
      <c r="D3705" t="s">
        <v>42</v>
      </c>
      <c r="E3705" t="s">
        <v>43</v>
      </c>
      <c r="F3705">
        <v>83</v>
      </c>
      <c r="G3705" t="s">
        <v>151</v>
      </c>
      <c r="H3705" t="s">
        <v>38</v>
      </c>
      <c r="I3705" t="s">
        <v>86</v>
      </c>
      <c r="J3705" t="s">
        <v>58</v>
      </c>
      <c r="K3705">
        <v>2.9</v>
      </c>
      <c r="L3705" t="s">
        <v>152</v>
      </c>
      <c r="M3705" t="s">
        <v>34</v>
      </c>
      <c r="N3705" t="s">
        <v>55</v>
      </c>
      <c r="O3705" t="s">
        <v>152</v>
      </c>
      <c r="P3705" t="s">
        <v>152</v>
      </c>
      <c r="Q3705">
        <v>23</v>
      </c>
      <c r="R3705" t="s">
        <v>46</v>
      </c>
      <c r="S3705" t="s">
        <v>97</v>
      </c>
    </row>
    <row r="3706" spans="1:19" x14ac:dyDescent="0.3">
      <c r="A3706">
        <v>3705</v>
      </c>
      <c r="B3706">
        <v>68</v>
      </c>
      <c r="C3706" t="s">
        <v>153</v>
      </c>
      <c r="D3706" t="s">
        <v>89</v>
      </c>
      <c r="E3706" t="s">
        <v>69</v>
      </c>
      <c r="F3706">
        <v>61</v>
      </c>
      <c r="G3706" t="s">
        <v>70</v>
      </c>
      <c r="H3706" t="s">
        <v>23</v>
      </c>
      <c r="I3706" t="s">
        <v>94</v>
      </c>
      <c r="J3706" t="s">
        <v>25</v>
      </c>
      <c r="K3706">
        <v>4</v>
      </c>
      <c r="L3706" t="s">
        <v>152</v>
      </c>
      <c r="M3706" t="s">
        <v>46</v>
      </c>
      <c r="N3706" t="s">
        <v>76</v>
      </c>
      <c r="O3706" t="s">
        <v>152</v>
      </c>
      <c r="P3706" t="s">
        <v>152</v>
      </c>
      <c r="Q3706">
        <v>36</v>
      </c>
      <c r="R3706" t="s">
        <v>27</v>
      </c>
      <c r="S3706" t="s">
        <v>60</v>
      </c>
    </row>
    <row r="3707" spans="1:19" x14ac:dyDescent="0.3">
      <c r="A3707">
        <v>3706</v>
      </c>
      <c r="B3707">
        <v>28</v>
      </c>
      <c r="C3707" t="s">
        <v>153</v>
      </c>
      <c r="D3707" t="s">
        <v>87</v>
      </c>
      <c r="E3707" t="s">
        <v>21</v>
      </c>
      <c r="F3707">
        <v>65</v>
      </c>
      <c r="G3707" t="s">
        <v>112</v>
      </c>
      <c r="H3707" t="s">
        <v>23</v>
      </c>
      <c r="I3707" t="s">
        <v>86</v>
      </c>
      <c r="J3707" t="s">
        <v>54</v>
      </c>
      <c r="K3707">
        <v>3.2</v>
      </c>
      <c r="L3707" t="s">
        <v>152</v>
      </c>
      <c r="M3707" t="s">
        <v>46</v>
      </c>
      <c r="N3707" t="s">
        <v>40</v>
      </c>
      <c r="O3707" t="s">
        <v>152</v>
      </c>
      <c r="P3707" t="s">
        <v>152</v>
      </c>
      <c r="Q3707">
        <v>2</v>
      </c>
      <c r="R3707" t="s">
        <v>59</v>
      </c>
      <c r="S3707" t="s">
        <v>50</v>
      </c>
    </row>
    <row r="3708" spans="1:19" x14ac:dyDescent="0.3">
      <c r="A3708">
        <v>3707</v>
      </c>
      <c r="B3708">
        <v>26</v>
      </c>
      <c r="C3708" t="s">
        <v>153</v>
      </c>
      <c r="D3708" t="s">
        <v>42</v>
      </c>
      <c r="E3708" t="s">
        <v>43</v>
      </c>
      <c r="F3708">
        <v>55</v>
      </c>
      <c r="G3708" t="s">
        <v>111</v>
      </c>
      <c r="H3708" t="s">
        <v>45</v>
      </c>
      <c r="I3708" t="s">
        <v>96</v>
      </c>
      <c r="J3708" t="s">
        <v>39</v>
      </c>
      <c r="K3708">
        <v>4</v>
      </c>
      <c r="L3708" t="s">
        <v>152</v>
      </c>
      <c r="M3708" t="s">
        <v>27</v>
      </c>
      <c r="N3708" t="s">
        <v>76</v>
      </c>
      <c r="O3708" t="s">
        <v>152</v>
      </c>
      <c r="P3708" t="s">
        <v>152</v>
      </c>
      <c r="Q3708">
        <v>17</v>
      </c>
      <c r="R3708" t="s">
        <v>35</v>
      </c>
      <c r="S3708" t="s">
        <v>77</v>
      </c>
    </row>
    <row r="3709" spans="1:19" x14ac:dyDescent="0.3">
      <c r="A3709">
        <v>3708</v>
      </c>
      <c r="B3709">
        <v>35</v>
      </c>
      <c r="C3709" t="s">
        <v>153</v>
      </c>
      <c r="D3709" t="s">
        <v>143</v>
      </c>
      <c r="E3709" t="s">
        <v>69</v>
      </c>
      <c r="F3709">
        <v>79</v>
      </c>
      <c r="G3709" t="s">
        <v>115</v>
      </c>
      <c r="H3709" t="s">
        <v>45</v>
      </c>
      <c r="I3709" t="s">
        <v>81</v>
      </c>
      <c r="J3709" t="s">
        <v>58</v>
      </c>
      <c r="K3709">
        <v>3.4</v>
      </c>
      <c r="L3709" t="s">
        <v>152</v>
      </c>
      <c r="M3709" t="s">
        <v>34</v>
      </c>
      <c r="N3709" t="s">
        <v>72</v>
      </c>
      <c r="O3709" t="s">
        <v>152</v>
      </c>
      <c r="P3709" t="s">
        <v>152</v>
      </c>
      <c r="Q3709">
        <v>19</v>
      </c>
      <c r="R3709" t="s">
        <v>29</v>
      </c>
      <c r="S3709" t="s">
        <v>41</v>
      </c>
    </row>
    <row r="3710" spans="1:19" x14ac:dyDescent="0.3">
      <c r="A3710">
        <v>3709</v>
      </c>
      <c r="B3710">
        <v>40</v>
      </c>
      <c r="C3710" t="s">
        <v>153</v>
      </c>
      <c r="D3710" t="s">
        <v>104</v>
      </c>
      <c r="E3710" t="s">
        <v>21</v>
      </c>
      <c r="F3710">
        <v>96</v>
      </c>
      <c r="G3710" t="s">
        <v>131</v>
      </c>
      <c r="H3710" t="s">
        <v>45</v>
      </c>
      <c r="I3710" t="s">
        <v>108</v>
      </c>
      <c r="J3710" t="s">
        <v>58</v>
      </c>
      <c r="K3710">
        <v>4.9000000000000004</v>
      </c>
      <c r="L3710" t="s">
        <v>152</v>
      </c>
      <c r="M3710" t="s">
        <v>34</v>
      </c>
      <c r="N3710" t="s">
        <v>28</v>
      </c>
      <c r="O3710" t="s">
        <v>152</v>
      </c>
      <c r="P3710" t="s">
        <v>152</v>
      </c>
      <c r="Q3710">
        <v>41</v>
      </c>
      <c r="R3710" t="s">
        <v>46</v>
      </c>
      <c r="S3710" t="s">
        <v>88</v>
      </c>
    </row>
    <row r="3711" spans="1:19" x14ac:dyDescent="0.3">
      <c r="A3711">
        <v>3710</v>
      </c>
      <c r="B3711">
        <v>31</v>
      </c>
      <c r="C3711" t="s">
        <v>153</v>
      </c>
      <c r="D3711" t="s">
        <v>125</v>
      </c>
      <c r="E3711" t="s">
        <v>21</v>
      </c>
      <c r="F3711">
        <v>43</v>
      </c>
      <c r="G3711" t="s">
        <v>140</v>
      </c>
      <c r="H3711" t="s">
        <v>45</v>
      </c>
      <c r="I3711" t="s">
        <v>67</v>
      </c>
      <c r="J3711" t="s">
        <v>58</v>
      </c>
      <c r="K3711">
        <v>3.6</v>
      </c>
      <c r="L3711" t="s">
        <v>152</v>
      </c>
      <c r="M3711" t="s">
        <v>59</v>
      </c>
      <c r="N3711" t="s">
        <v>40</v>
      </c>
      <c r="O3711" t="s">
        <v>152</v>
      </c>
      <c r="P3711" t="s">
        <v>152</v>
      </c>
      <c r="Q3711">
        <v>27</v>
      </c>
      <c r="R3711" t="s">
        <v>46</v>
      </c>
      <c r="S3711" t="s">
        <v>60</v>
      </c>
    </row>
    <row r="3712" spans="1:19" x14ac:dyDescent="0.3">
      <c r="A3712">
        <v>3711</v>
      </c>
      <c r="B3712">
        <v>60</v>
      </c>
      <c r="C3712" t="s">
        <v>153</v>
      </c>
      <c r="D3712" t="s">
        <v>106</v>
      </c>
      <c r="E3712" t="s">
        <v>69</v>
      </c>
      <c r="F3712">
        <v>40</v>
      </c>
      <c r="G3712" t="s">
        <v>78</v>
      </c>
      <c r="H3712" t="s">
        <v>45</v>
      </c>
      <c r="I3712" t="s">
        <v>134</v>
      </c>
      <c r="J3712" t="s">
        <v>54</v>
      </c>
      <c r="K3712">
        <v>3.6</v>
      </c>
      <c r="L3712" t="s">
        <v>152</v>
      </c>
      <c r="M3712" t="s">
        <v>46</v>
      </c>
      <c r="N3712" t="s">
        <v>72</v>
      </c>
      <c r="O3712" t="s">
        <v>152</v>
      </c>
      <c r="P3712" t="s">
        <v>152</v>
      </c>
      <c r="Q3712">
        <v>32</v>
      </c>
      <c r="R3712" t="s">
        <v>34</v>
      </c>
      <c r="S3712" t="s">
        <v>30</v>
      </c>
    </row>
    <row r="3713" spans="1:19" x14ac:dyDescent="0.3">
      <c r="A3713">
        <v>3712</v>
      </c>
      <c r="B3713">
        <v>69</v>
      </c>
      <c r="C3713" t="s">
        <v>153</v>
      </c>
      <c r="D3713" t="s">
        <v>124</v>
      </c>
      <c r="E3713" t="s">
        <v>69</v>
      </c>
      <c r="F3713">
        <v>62</v>
      </c>
      <c r="G3713" t="s">
        <v>105</v>
      </c>
      <c r="H3713" t="s">
        <v>92</v>
      </c>
      <c r="I3713" t="s">
        <v>100</v>
      </c>
      <c r="J3713" t="s">
        <v>58</v>
      </c>
      <c r="K3713">
        <v>3.2</v>
      </c>
      <c r="L3713" t="s">
        <v>152</v>
      </c>
      <c r="M3713" t="s">
        <v>35</v>
      </c>
      <c r="N3713" t="s">
        <v>40</v>
      </c>
      <c r="O3713" t="s">
        <v>152</v>
      </c>
      <c r="P3713" t="s">
        <v>152</v>
      </c>
      <c r="Q3713">
        <v>33</v>
      </c>
      <c r="R3713" t="s">
        <v>35</v>
      </c>
      <c r="S3713" t="s">
        <v>50</v>
      </c>
    </row>
    <row r="3714" spans="1:19" x14ac:dyDescent="0.3">
      <c r="A3714">
        <v>3713</v>
      </c>
      <c r="B3714">
        <v>51</v>
      </c>
      <c r="C3714" t="s">
        <v>153</v>
      </c>
      <c r="D3714" t="s">
        <v>20</v>
      </c>
      <c r="E3714" t="s">
        <v>21</v>
      </c>
      <c r="F3714">
        <v>72</v>
      </c>
      <c r="G3714" t="s">
        <v>48</v>
      </c>
      <c r="H3714" t="s">
        <v>45</v>
      </c>
      <c r="I3714" t="s">
        <v>49</v>
      </c>
      <c r="J3714" t="s">
        <v>39</v>
      </c>
      <c r="K3714">
        <v>3.7</v>
      </c>
      <c r="L3714" t="s">
        <v>152</v>
      </c>
      <c r="M3714" t="s">
        <v>29</v>
      </c>
      <c r="N3714" t="s">
        <v>72</v>
      </c>
      <c r="O3714" t="s">
        <v>152</v>
      </c>
      <c r="P3714" t="s">
        <v>152</v>
      </c>
      <c r="Q3714">
        <v>24</v>
      </c>
      <c r="R3714" t="s">
        <v>46</v>
      </c>
      <c r="S3714" t="s">
        <v>60</v>
      </c>
    </row>
    <row r="3715" spans="1:19" x14ac:dyDescent="0.3">
      <c r="A3715">
        <v>3714</v>
      </c>
      <c r="B3715">
        <v>49</v>
      </c>
      <c r="C3715" t="s">
        <v>153</v>
      </c>
      <c r="D3715" t="s">
        <v>73</v>
      </c>
      <c r="E3715" t="s">
        <v>43</v>
      </c>
      <c r="F3715">
        <v>87</v>
      </c>
      <c r="G3715" t="s">
        <v>117</v>
      </c>
      <c r="H3715" t="s">
        <v>45</v>
      </c>
      <c r="I3715" t="s">
        <v>100</v>
      </c>
      <c r="J3715" t="s">
        <v>39</v>
      </c>
      <c r="K3715">
        <v>2.6</v>
      </c>
      <c r="L3715" t="s">
        <v>152</v>
      </c>
      <c r="M3715" t="s">
        <v>35</v>
      </c>
      <c r="N3715" t="s">
        <v>28</v>
      </c>
      <c r="O3715" t="s">
        <v>152</v>
      </c>
      <c r="P3715" t="s">
        <v>152</v>
      </c>
      <c r="Q3715">
        <v>31</v>
      </c>
      <c r="R3715" t="s">
        <v>59</v>
      </c>
      <c r="S3715" t="s">
        <v>97</v>
      </c>
    </row>
    <row r="3716" spans="1:19" x14ac:dyDescent="0.3">
      <c r="A3716">
        <v>3715</v>
      </c>
      <c r="B3716">
        <v>18</v>
      </c>
      <c r="C3716" t="s">
        <v>153</v>
      </c>
      <c r="D3716" t="s">
        <v>124</v>
      </c>
      <c r="E3716" t="s">
        <v>69</v>
      </c>
      <c r="F3716">
        <v>31</v>
      </c>
      <c r="G3716" t="s">
        <v>85</v>
      </c>
      <c r="H3716" t="s">
        <v>38</v>
      </c>
      <c r="I3716" t="s">
        <v>100</v>
      </c>
      <c r="J3716" t="s">
        <v>25</v>
      </c>
      <c r="K3716">
        <v>3.9</v>
      </c>
      <c r="L3716" t="s">
        <v>152</v>
      </c>
      <c r="M3716" t="s">
        <v>35</v>
      </c>
      <c r="N3716" t="s">
        <v>28</v>
      </c>
      <c r="O3716" t="s">
        <v>152</v>
      </c>
      <c r="P3716" t="s">
        <v>152</v>
      </c>
      <c r="Q3716">
        <v>35</v>
      </c>
      <c r="R3716" t="s">
        <v>27</v>
      </c>
      <c r="S3716" t="s">
        <v>41</v>
      </c>
    </row>
    <row r="3717" spans="1:19" x14ac:dyDescent="0.3">
      <c r="A3717">
        <v>3716</v>
      </c>
      <c r="B3717">
        <v>63</v>
      </c>
      <c r="C3717" t="s">
        <v>153</v>
      </c>
      <c r="D3717" t="s">
        <v>89</v>
      </c>
      <c r="E3717" t="s">
        <v>69</v>
      </c>
      <c r="F3717">
        <v>34</v>
      </c>
      <c r="G3717" t="s">
        <v>145</v>
      </c>
      <c r="H3717" t="s">
        <v>38</v>
      </c>
      <c r="I3717" t="s">
        <v>121</v>
      </c>
      <c r="J3717" t="s">
        <v>58</v>
      </c>
      <c r="K3717">
        <v>3.4</v>
      </c>
      <c r="L3717" t="s">
        <v>152</v>
      </c>
      <c r="M3717" t="s">
        <v>27</v>
      </c>
      <c r="N3717" t="s">
        <v>40</v>
      </c>
      <c r="O3717" t="s">
        <v>152</v>
      </c>
      <c r="P3717" t="s">
        <v>152</v>
      </c>
      <c r="Q3717">
        <v>2</v>
      </c>
      <c r="R3717" t="s">
        <v>34</v>
      </c>
      <c r="S3717" t="s">
        <v>88</v>
      </c>
    </row>
    <row r="3718" spans="1:19" x14ac:dyDescent="0.3">
      <c r="A3718">
        <v>3717</v>
      </c>
      <c r="B3718">
        <v>57</v>
      </c>
      <c r="C3718" t="s">
        <v>153</v>
      </c>
      <c r="D3718" t="s">
        <v>56</v>
      </c>
      <c r="E3718" t="s">
        <v>21</v>
      </c>
      <c r="F3718">
        <v>53</v>
      </c>
      <c r="G3718" t="s">
        <v>129</v>
      </c>
      <c r="H3718" t="s">
        <v>45</v>
      </c>
      <c r="I3718" t="s">
        <v>63</v>
      </c>
      <c r="J3718" t="s">
        <v>58</v>
      </c>
      <c r="K3718">
        <v>3.4</v>
      </c>
      <c r="L3718" t="s">
        <v>152</v>
      </c>
      <c r="M3718" t="s">
        <v>34</v>
      </c>
      <c r="N3718" t="s">
        <v>47</v>
      </c>
      <c r="O3718" t="s">
        <v>152</v>
      </c>
      <c r="P3718" t="s">
        <v>152</v>
      </c>
      <c r="Q3718">
        <v>42</v>
      </c>
      <c r="R3718" t="s">
        <v>59</v>
      </c>
      <c r="S3718" t="s">
        <v>97</v>
      </c>
    </row>
    <row r="3719" spans="1:19" x14ac:dyDescent="0.3">
      <c r="A3719">
        <v>3718</v>
      </c>
      <c r="B3719">
        <v>45</v>
      </c>
      <c r="C3719" t="s">
        <v>153</v>
      </c>
      <c r="D3719" t="s">
        <v>113</v>
      </c>
      <c r="E3719" t="s">
        <v>21</v>
      </c>
      <c r="F3719">
        <v>85</v>
      </c>
      <c r="G3719" t="s">
        <v>128</v>
      </c>
      <c r="H3719" t="s">
        <v>92</v>
      </c>
      <c r="I3719" t="s">
        <v>53</v>
      </c>
      <c r="J3719" t="s">
        <v>54</v>
      </c>
      <c r="K3719">
        <v>4.2</v>
      </c>
      <c r="L3719" t="s">
        <v>152</v>
      </c>
      <c r="M3719" t="s">
        <v>29</v>
      </c>
      <c r="N3719" t="s">
        <v>28</v>
      </c>
      <c r="O3719" t="s">
        <v>152</v>
      </c>
      <c r="P3719" t="s">
        <v>152</v>
      </c>
      <c r="Q3719">
        <v>47</v>
      </c>
      <c r="R3719" t="s">
        <v>34</v>
      </c>
      <c r="S3719" t="s">
        <v>97</v>
      </c>
    </row>
    <row r="3720" spans="1:19" x14ac:dyDescent="0.3">
      <c r="A3720">
        <v>3719</v>
      </c>
      <c r="B3720">
        <v>36</v>
      </c>
      <c r="C3720" t="s">
        <v>153</v>
      </c>
      <c r="D3720" t="s">
        <v>95</v>
      </c>
      <c r="E3720" t="s">
        <v>21</v>
      </c>
      <c r="F3720">
        <v>50</v>
      </c>
      <c r="G3720" t="s">
        <v>122</v>
      </c>
      <c r="H3720" t="s">
        <v>23</v>
      </c>
      <c r="I3720" t="s">
        <v>49</v>
      </c>
      <c r="J3720" t="s">
        <v>58</v>
      </c>
      <c r="K3720">
        <v>2.9</v>
      </c>
      <c r="L3720" t="s">
        <v>152</v>
      </c>
      <c r="M3720" t="s">
        <v>27</v>
      </c>
      <c r="N3720" t="s">
        <v>55</v>
      </c>
      <c r="O3720" t="s">
        <v>152</v>
      </c>
      <c r="P3720" t="s">
        <v>152</v>
      </c>
      <c r="Q3720">
        <v>44</v>
      </c>
      <c r="R3720" t="s">
        <v>34</v>
      </c>
      <c r="S3720" t="s">
        <v>77</v>
      </c>
    </row>
    <row r="3721" spans="1:19" x14ac:dyDescent="0.3">
      <c r="A3721">
        <v>3720</v>
      </c>
      <c r="B3721">
        <v>20</v>
      </c>
      <c r="C3721" t="s">
        <v>153</v>
      </c>
      <c r="D3721" t="s">
        <v>95</v>
      </c>
      <c r="E3721" t="s">
        <v>21</v>
      </c>
      <c r="F3721">
        <v>91</v>
      </c>
      <c r="G3721" t="s">
        <v>138</v>
      </c>
      <c r="H3721" t="s">
        <v>45</v>
      </c>
      <c r="I3721" t="s">
        <v>108</v>
      </c>
      <c r="J3721" t="s">
        <v>54</v>
      </c>
      <c r="K3721">
        <v>4.0999999999999996</v>
      </c>
      <c r="L3721" t="s">
        <v>152</v>
      </c>
      <c r="M3721" t="s">
        <v>35</v>
      </c>
      <c r="N3721" t="s">
        <v>40</v>
      </c>
      <c r="O3721" t="s">
        <v>152</v>
      </c>
      <c r="P3721" t="s">
        <v>152</v>
      </c>
      <c r="Q3721">
        <v>8</v>
      </c>
      <c r="R3721" t="s">
        <v>34</v>
      </c>
      <c r="S3721" t="s">
        <v>97</v>
      </c>
    </row>
    <row r="3722" spans="1:19" x14ac:dyDescent="0.3">
      <c r="A3722">
        <v>3721</v>
      </c>
      <c r="B3722">
        <v>21</v>
      </c>
      <c r="C3722" t="s">
        <v>153</v>
      </c>
      <c r="D3722" t="s">
        <v>124</v>
      </c>
      <c r="E3722" t="s">
        <v>69</v>
      </c>
      <c r="F3722">
        <v>56</v>
      </c>
      <c r="G3722" t="s">
        <v>131</v>
      </c>
      <c r="H3722" t="s">
        <v>45</v>
      </c>
      <c r="I3722" t="s">
        <v>100</v>
      </c>
      <c r="J3722" t="s">
        <v>58</v>
      </c>
      <c r="K3722">
        <v>3.6</v>
      </c>
      <c r="L3722" t="s">
        <v>152</v>
      </c>
      <c r="M3722" t="s">
        <v>59</v>
      </c>
      <c r="N3722" t="s">
        <v>40</v>
      </c>
      <c r="O3722" t="s">
        <v>152</v>
      </c>
      <c r="P3722" t="s">
        <v>152</v>
      </c>
      <c r="Q3722">
        <v>13</v>
      </c>
      <c r="R3722" t="s">
        <v>27</v>
      </c>
      <c r="S3722" t="s">
        <v>60</v>
      </c>
    </row>
    <row r="3723" spans="1:19" x14ac:dyDescent="0.3">
      <c r="A3723">
        <v>3722</v>
      </c>
      <c r="B3723">
        <v>62</v>
      </c>
      <c r="C3723" t="s">
        <v>153</v>
      </c>
      <c r="D3723" t="s">
        <v>64</v>
      </c>
      <c r="E3723" t="s">
        <v>65</v>
      </c>
      <c r="F3723">
        <v>60</v>
      </c>
      <c r="G3723" t="s">
        <v>139</v>
      </c>
      <c r="H3723" t="s">
        <v>23</v>
      </c>
      <c r="I3723" t="s">
        <v>71</v>
      </c>
      <c r="J3723" t="s">
        <v>58</v>
      </c>
      <c r="K3723">
        <v>4</v>
      </c>
      <c r="L3723" t="s">
        <v>152</v>
      </c>
      <c r="M3723" t="s">
        <v>27</v>
      </c>
      <c r="N3723" t="s">
        <v>47</v>
      </c>
      <c r="O3723" t="s">
        <v>152</v>
      </c>
      <c r="P3723" t="s">
        <v>152</v>
      </c>
      <c r="Q3723">
        <v>10</v>
      </c>
      <c r="R3723" t="s">
        <v>35</v>
      </c>
      <c r="S3723" t="s">
        <v>50</v>
      </c>
    </row>
    <row r="3724" spans="1:19" x14ac:dyDescent="0.3">
      <c r="A3724">
        <v>3723</v>
      </c>
      <c r="B3724">
        <v>23</v>
      </c>
      <c r="C3724" t="s">
        <v>153</v>
      </c>
      <c r="D3724" t="s">
        <v>102</v>
      </c>
      <c r="E3724" t="s">
        <v>65</v>
      </c>
      <c r="F3724">
        <v>34</v>
      </c>
      <c r="G3724" t="s">
        <v>22</v>
      </c>
      <c r="H3724" t="s">
        <v>92</v>
      </c>
      <c r="I3724" t="s">
        <v>134</v>
      </c>
      <c r="J3724" t="s">
        <v>58</v>
      </c>
      <c r="K3724">
        <v>4</v>
      </c>
      <c r="L3724" t="s">
        <v>152</v>
      </c>
      <c r="M3724" t="s">
        <v>46</v>
      </c>
      <c r="N3724" t="s">
        <v>55</v>
      </c>
      <c r="O3724" t="s">
        <v>152</v>
      </c>
      <c r="P3724" t="s">
        <v>152</v>
      </c>
      <c r="Q3724">
        <v>1</v>
      </c>
      <c r="R3724" t="s">
        <v>27</v>
      </c>
      <c r="S3724" t="s">
        <v>30</v>
      </c>
    </row>
    <row r="3725" spans="1:19" x14ac:dyDescent="0.3">
      <c r="A3725">
        <v>3724</v>
      </c>
      <c r="B3725">
        <v>26</v>
      </c>
      <c r="C3725" t="s">
        <v>153</v>
      </c>
      <c r="D3725" t="s">
        <v>42</v>
      </c>
      <c r="E3725" t="s">
        <v>43</v>
      </c>
      <c r="F3725">
        <v>30</v>
      </c>
      <c r="G3725" t="s">
        <v>44</v>
      </c>
      <c r="H3725" t="s">
        <v>45</v>
      </c>
      <c r="I3725" t="s">
        <v>118</v>
      </c>
      <c r="J3725" t="s">
        <v>39</v>
      </c>
      <c r="K3725">
        <v>3.6</v>
      </c>
      <c r="L3725" t="s">
        <v>152</v>
      </c>
      <c r="M3725" t="s">
        <v>29</v>
      </c>
      <c r="N3725" t="s">
        <v>40</v>
      </c>
      <c r="O3725" t="s">
        <v>152</v>
      </c>
      <c r="P3725" t="s">
        <v>152</v>
      </c>
      <c r="Q3725">
        <v>1</v>
      </c>
      <c r="R3725" t="s">
        <v>59</v>
      </c>
      <c r="S3725" t="s">
        <v>88</v>
      </c>
    </row>
    <row r="3726" spans="1:19" x14ac:dyDescent="0.3">
      <c r="A3726">
        <v>3725</v>
      </c>
      <c r="B3726">
        <v>30</v>
      </c>
      <c r="C3726" t="s">
        <v>153</v>
      </c>
      <c r="D3726" t="s">
        <v>143</v>
      </c>
      <c r="E3726" t="s">
        <v>69</v>
      </c>
      <c r="F3726">
        <v>71</v>
      </c>
      <c r="G3726" t="s">
        <v>112</v>
      </c>
      <c r="H3726" t="s">
        <v>23</v>
      </c>
      <c r="I3726" t="s">
        <v>96</v>
      </c>
      <c r="J3726" t="s">
        <v>25</v>
      </c>
      <c r="K3726">
        <v>3.1</v>
      </c>
      <c r="L3726" t="s">
        <v>152</v>
      </c>
      <c r="M3726" t="s">
        <v>46</v>
      </c>
      <c r="N3726" t="s">
        <v>28</v>
      </c>
      <c r="O3726" t="s">
        <v>152</v>
      </c>
      <c r="P3726" t="s">
        <v>152</v>
      </c>
      <c r="Q3726">
        <v>18</v>
      </c>
      <c r="R3726" t="s">
        <v>34</v>
      </c>
      <c r="S3726" t="s">
        <v>50</v>
      </c>
    </row>
    <row r="3727" spans="1:19" x14ac:dyDescent="0.3">
      <c r="A3727">
        <v>3726</v>
      </c>
      <c r="B3727">
        <v>18</v>
      </c>
      <c r="C3727" t="s">
        <v>153</v>
      </c>
      <c r="D3727" t="s">
        <v>82</v>
      </c>
      <c r="E3727" t="s">
        <v>21</v>
      </c>
      <c r="F3727">
        <v>100</v>
      </c>
      <c r="G3727" t="s">
        <v>101</v>
      </c>
      <c r="H3727" t="s">
        <v>38</v>
      </c>
      <c r="I3727" t="s">
        <v>49</v>
      </c>
      <c r="J3727" t="s">
        <v>25</v>
      </c>
      <c r="K3727">
        <v>4.4000000000000004</v>
      </c>
      <c r="L3727" t="s">
        <v>152</v>
      </c>
      <c r="M3727" t="s">
        <v>34</v>
      </c>
      <c r="N3727" t="s">
        <v>47</v>
      </c>
      <c r="O3727" t="s">
        <v>152</v>
      </c>
      <c r="P3727" t="s">
        <v>152</v>
      </c>
      <c r="Q3727">
        <v>2</v>
      </c>
      <c r="R3727" t="s">
        <v>46</v>
      </c>
      <c r="S3727" t="s">
        <v>50</v>
      </c>
    </row>
    <row r="3728" spans="1:19" x14ac:dyDescent="0.3">
      <c r="A3728">
        <v>3727</v>
      </c>
      <c r="B3728">
        <v>47</v>
      </c>
      <c r="C3728" t="s">
        <v>153</v>
      </c>
      <c r="D3728" t="s">
        <v>133</v>
      </c>
      <c r="E3728" t="s">
        <v>69</v>
      </c>
      <c r="F3728">
        <v>85</v>
      </c>
      <c r="G3728" t="s">
        <v>135</v>
      </c>
      <c r="H3728" t="s">
        <v>92</v>
      </c>
      <c r="I3728" t="s">
        <v>121</v>
      </c>
      <c r="J3728" t="s">
        <v>58</v>
      </c>
      <c r="K3728">
        <v>4.3</v>
      </c>
      <c r="L3728" t="s">
        <v>152</v>
      </c>
      <c r="M3728" t="s">
        <v>59</v>
      </c>
      <c r="N3728" t="s">
        <v>47</v>
      </c>
      <c r="O3728" t="s">
        <v>152</v>
      </c>
      <c r="P3728" t="s">
        <v>152</v>
      </c>
      <c r="Q3728">
        <v>36</v>
      </c>
      <c r="R3728" t="s">
        <v>59</v>
      </c>
      <c r="S3728" t="s">
        <v>97</v>
      </c>
    </row>
    <row r="3729" spans="1:19" x14ac:dyDescent="0.3">
      <c r="A3729">
        <v>3728</v>
      </c>
      <c r="B3729">
        <v>41</v>
      </c>
      <c r="C3729" t="s">
        <v>153</v>
      </c>
      <c r="D3729" t="s">
        <v>125</v>
      </c>
      <c r="E3729" t="s">
        <v>21</v>
      </c>
      <c r="F3729">
        <v>83</v>
      </c>
      <c r="G3729" t="s">
        <v>32</v>
      </c>
      <c r="H3729" t="s">
        <v>45</v>
      </c>
      <c r="I3729" t="s">
        <v>81</v>
      </c>
      <c r="J3729" t="s">
        <v>54</v>
      </c>
      <c r="K3729">
        <v>3.5</v>
      </c>
      <c r="L3729" t="s">
        <v>152</v>
      </c>
      <c r="M3729" t="s">
        <v>27</v>
      </c>
      <c r="N3729" t="s">
        <v>47</v>
      </c>
      <c r="O3729" t="s">
        <v>152</v>
      </c>
      <c r="P3729" t="s">
        <v>152</v>
      </c>
      <c r="Q3729">
        <v>17</v>
      </c>
      <c r="R3729" t="s">
        <v>59</v>
      </c>
      <c r="S3729" t="s">
        <v>77</v>
      </c>
    </row>
    <row r="3730" spans="1:19" x14ac:dyDescent="0.3">
      <c r="A3730">
        <v>3729</v>
      </c>
      <c r="B3730">
        <v>62</v>
      </c>
      <c r="C3730" t="s">
        <v>153</v>
      </c>
      <c r="D3730" t="s">
        <v>102</v>
      </c>
      <c r="E3730" t="s">
        <v>65</v>
      </c>
      <c r="F3730">
        <v>31</v>
      </c>
      <c r="G3730" t="s">
        <v>129</v>
      </c>
      <c r="H3730" t="s">
        <v>23</v>
      </c>
      <c r="I3730" t="s">
        <v>108</v>
      </c>
      <c r="J3730" t="s">
        <v>25</v>
      </c>
      <c r="K3730">
        <v>3</v>
      </c>
      <c r="L3730" t="s">
        <v>152</v>
      </c>
      <c r="M3730" t="s">
        <v>27</v>
      </c>
      <c r="N3730" t="s">
        <v>55</v>
      </c>
      <c r="O3730" t="s">
        <v>152</v>
      </c>
      <c r="P3730" t="s">
        <v>152</v>
      </c>
      <c r="Q3730">
        <v>1</v>
      </c>
      <c r="R3730" t="s">
        <v>59</v>
      </c>
      <c r="S3730" t="s">
        <v>50</v>
      </c>
    </row>
    <row r="3731" spans="1:19" x14ac:dyDescent="0.3">
      <c r="A3731">
        <v>3730</v>
      </c>
      <c r="B3731">
        <v>28</v>
      </c>
      <c r="C3731" t="s">
        <v>153</v>
      </c>
      <c r="D3731" t="s">
        <v>137</v>
      </c>
      <c r="E3731" t="s">
        <v>43</v>
      </c>
      <c r="F3731">
        <v>82</v>
      </c>
      <c r="G3731" t="s">
        <v>44</v>
      </c>
      <c r="H3731" t="s">
        <v>45</v>
      </c>
      <c r="I3731" t="s">
        <v>86</v>
      </c>
      <c r="J3731" t="s">
        <v>39</v>
      </c>
      <c r="K3731">
        <v>4.7</v>
      </c>
      <c r="L3731" t="s">
        <v>152</v>
      </c>
      <c r="M3731" t="s">
        <v>34</v>
      </c>
      <c r="N3731" t="s">
        <v>72</v>
      </c>
      <c r="O3731" t="s">
        <v>152</v>
      </c>
      <c r="P3731" t="s">
        <v>152</v>
      </c>
      <c r="Q3731">
        <v>50</v>
      </c>
      <c r="R3731" t="s">
        <v>35</v>
      </c>
      <c r="S3731" t="s">
        <v>60</v>
      </c>
    </row>
    <row r="3732" spans="1:19" x14ac:dyDescent="0.3">
      <c r="A3732">
        <v>3731</v>
      </c>
      <c r="B3732">
        <v>46</v>
      </c>
      <c r="C3732" t="s">
        <v>153</v>
      </c>
      <c r="D3732" t="s">
        <v>56</v>
      </c>
      <c r="E3732" t="s">
        <v>21</v>
      </c>
      <c r="F3732">
        <v>79</v>
      </c>
      <c r="G3732" t="s">
        <v>103</v>
      </c>
      <c r="H3732" t="s">
        <v>45</v>
      </c>
      <c r="I3732" t="s">
        <v>86</v>
      </c>
      <c r="J3732" t="s">
        <v>54</v>
      </c>
      <c r="K3732">
        <v>2.5</v>
      </c>
      <c r="L3732" t="s">
        <v>152</v>
      </c>
      <c r="M3732" t="s">
        <v>34</v>
      </c>
      <c r="N3732" t="s">
        <v>72</v>
      </c>
      <c r="O3732" t="s">
        <v>152</v>
      </c>
      <c r="P3732" t="s">
        <v>152</v>
      </c>
      <c r="Q3732">
        <v>3</v>
      </c>
      <c r="R3732" t="s">
        <v>27</v>
      </c>
      <c r="S3732" t="s">
        <v>77</v>
      </c>
    </row>
    <row r="3733" spans="1:19" x14ac:dyDescent="0.3">
      <c r="A3733">
        <v>3732</v>
      </c>
      <c r="B3733">
        <v>54</v>
      </c>
      <c r="C3733" t="s">
        <v>153</v>
      </c>
      <c r="D3733" t="s">
        <v>124</v>
      </c>
      <c r="E3733" t="s">
        <v>69</v>
      </c>
      <c r="F3733">
        <v>62</v>
      </c>
      <c r="G3733" t="s">
        <v>66</v>
      </c>
      <c r="H3733" t="s">
        <v>45</v>
      </c>
      <c r="I3733" t="s">
        <v>93</v>
      </c>
      <c r="J3733" t="s">
        <v>39</v>
      </c>
      <c r="K3733">
        <v>3.1</v>
      </c>
      <c r="L3733" t="s">
        <v>152</v>
      </c>
      <c r="M3733" t="s">
        <v>27</v>
      </c>
      <c r="N3733" t="s">
        <v>72</v>
      </c>
      <c r="O3733" t="s">
        <v>152</v>
      </c>
      <c r="P3733" t="s">
        <v>152</v>
      </c>
      <c r="Q3733">
        <v>45</v>
      </c>
      <c r="R3733" t="s">
        <v>46</v>
      </c>
      <c r="S3733" t="s">
        <v>60</v>
      </c>
    </row>
    <row r="3734" spans="1:19" x14ac:dyDescent="0.3">
      <c r="A3734">
        <v>3733</v>
      </c>
      <c r="B3734">
        <v>36</v>
      </c>
      <c r="C3734" t="s">
        <v>153</v>
      </c>
      <c r="D3734" t="s">
        <v>73</v>
      </c>
      <c r="E3734" t="s">
        <v>43</v>
      </c>
      <c r="F3734">
        <v>92</v>
      </c>
      <c r="G3734" t="s">
        <v>116</v>
      </c>
      <c r="H3734" t="s">
        <v>23</v>
      </c>
      <c r="I3734" t="s">
        <v>71</v>
      </c>
      <c r="J3734" t="s">
        <v>39</v>
      </c>
      <c r="K3734">
        <v>3.3</v>
      </c>
      <c r="L3734" t="s">
        <v>152</v>
      </c>
      <c r="M3734" t="s">
        <v>46</v>
      </c>
      <c r="N3734" t="s">
        <v>40</v>
      </c>
      <c r="O3734" t="s">
        <v>152</v>
      </c>
      <c r="P3734" t="s">
        <v>152</v>
      </c>
      <c r="Q3734">
        <v>28</v>
      </c>
      <c r="R3734" t="s">
        <v>46</v>
      </c>
      <c r="S3734" t="s">
        <v>50</v>
      </c>
    </row>
    <row r="3735" spans="1:19" x14ac:dyDescent="0.3">
      <c r="A3735">
        <v>3734</v>
      </c>
      <c r="B3735">
        <v>25</v>
      </c>
      <c r="C3735" t="s">
        <v>153</v>
      </c>
      <c r="D3735" t="s">
        <v>125</v>
      </c>
      <c r="E3735" t="s">
        <v>21</v>
      </c>
      <c r="F3735">
        <v>58</v>
      </c>
      <c r="G3735" t="s">
        <v>115</v>
      </c>
      <c r="H3735" t="s">
        <v>45</v>
      </c>
      <c r="I3735" t="s">
        <v>33</v>
      </c>
      <c r="J3735" t="s">
        <v>58</v>
      </c>
      <c r="K3735">
        <v>4.7</v>
      </c>
      <c r="L3735" t="s">
        <v>152</v>
      </c>
      <c r="M3735" t="s">
        <v>34</v>
      </c>
      <c r="N3735" t="s">
        <v>47</v>
      </c>
      <c r="O3735" t="s">
        <v>152</v>
      </c>
      <c r="P3735" t="s">
        <v>152</v>
      </c>
      <c r="Q3735">
        <v>6</v>
      </c>
      <c r="R3735" t="s">
        <v>59</v>
      </c>
      <c r="S3735" t="s">
        <v>97</v>
      </c>
    </row>
    <row r="3736" spans="1:19" x14ac:dyDescent="0.3">
      <c r="A3736">
        <v>3735</v>
      </c>
      <c r="B3736">
        <v>38</v>
      </c>
      <c r="C3736" t="s">
        <v>153</v>
      </c>
      <c r="D3736" t="s">
        <v>104</v>
      </c>
      <c r="E3736" t="s">
        <v>21</v>
      </c>
      <c r="F3736">
        <v>88</v>
      </c>
      <c r="G3736" t="s">
        <v>99</v>
      </c>
      <c r="H3736" t="s">
        <v>45</v>
      </c>
      <c r="I3736" t="s">
        <v>118</v>
      </c>
      <c r="J3736" t="s">
        <v>39</v>
      </c>
      <c r="K3736">
        <v>3.4</v>
      </c>
      <c r="L3736" t="s">
        <v>152</v>
      </c>
      <c r="M3736" t="s">
        <v>29</v>
      </c>
      <c r="N3736" t="s">
        <v>47</v>
      </c>
      <c r="O3736" t="s">
        <v>152</v>
      </c>
      <c r="P3736" t="s">
        <v>152</v>
      </c>
      <c r="Q3736">
        <v>33</v>
      </c>
      <c r="R3736" t="s">
        <v>59</v>
      </c>
      <c r="S3736" t="s">
        <v>97</v>
      </c>
    </row>
    <row r="3737" spans="1:19" x14ac:dyDescent="0.3">
      <c r="A3737">
        <v>3736</v>
      </c>
      <c r="B3737">
        <v>38</v>
      </c>
      <c r="C3737" t="s">
        <v>153</v>
      </c>
      <c r="D3737" t="s">
        <v>42</v>
      </c>
      <c r="E3737" t="s">
        <v>43</v>
      </c>
      <c r="F3737">
        <v>44</v>
      </c>
      <c r="G3737" t="s">
        <v>37</v>
      </c>
      <c r="H3737" t="s">
        <v>23</v>
      </c>
      <c r="I3737" t="s">
        <v>121</v>
      </c>
      <c r="J3737" t="s">
        <v>39</v>
      </c>
      <c r="K3737">
        <v>3.1</v>
      </c>
      <c r="L3737" t="s">
        <v>152</v>
      </c>
      <c r="M3737" t="s">
        <v>35</v>
      </c>
      <c r="N3737" t="s">
        <v>72</v>
      </c>
      <c r="O3737" t="s">
        <v>152</v>
      </c>
      <c r="P3737" t="s">
        <v>152</v>
      </c>
      <c r="Q3737">
        <v>29</v>
      </c>
      <c r="R3737" t="s">
        <v>46</v>
      </c>
      <c r="S3737" t="s">
        <v>50</v>
      </c>
    </row>
    <row r="3738" spans="1:19" x14ac:dyDescent="0.3">
      <c r="A3738">
        <v>3737</v>
      </c>
      <c r="B3738">
        <v>42</v>
      </c>
      <c r="C3738" t="s">
        <v>153</v>
      </c>
      <c r="D3738" t="s">
        <v>36</v>
      </c>
      <c r="E3738" t="s">
        <v>21</v>
      </c>
      <c r="F3738">
        <v>56</v>
      </c>
      <c r="G3738" t="s">
        <v>135</v>
      </c>
      <c r="H3738" t="s">
        <v>45</v>
      </c>
      <c r="I3738" t="s">
        <v>108</v>
      </c>
      <c r="J3738" t="s">
        <v>39</v>
      </c>
      <c r="K3738">
        <v>4.5999999999999996</v>
      </c>
      <c r="L3738" t="s">
        <v>152</v>
      </c>
      <c r="M3738" t="s">
        <v>35</v>
      </c>
      <c r="N3738" t="s">
        <v>76</v>
      </c>
      <c r="O3738" t="s">
        <v>152</v>
      </c>
      <c r="P3738" t="s">
        <v>152</v>
      </c>
      <c r="Q3738">
        <v>2</v>
      </c>
      <c r="R3738" t="s">
        <v>46</v>
      </c>
      <c r="S3738" t="s">
        <v>97</v>
      </c>
    </row>
    <row r="3739" spans="1:19" x14ac:dyDescent="0.3">
      <c r="A3739">
        <v>3738</v>
      </c>
      <c r="B3739">
        <v>19</v>
      </c>
      <c r="C3739" t="s">
        <v>153</v>
      </c>
      <c r="D3739" t="s">
        <v>106</v>
      </c>
      <c r="E3739" t="s">
        <v>69</v>
      </c>
      <c r="F3739">
        <v>23</v>
      </c>
      <c r="G3739" t="s">
        <v>22</v>
      </c>
      <c r="H3739" t="s">
        <v>38</v>
      </c>
      <c r="I3739" t="s">
        <v>33</v>
      </c>
      <c r="J3739" t="s">
        <v>25</v>
      </c>
      <c r="K3739">
        <v>4.9000000000000004</v>
      </c>
      <c r="L3739" t="s">
        <v>152</v>
      </c>
      <c r="M3739" t="s">
        <v>59</v>
      </c>
      <c r="N3739" t="s">
        <v>40</v>
      </c>
      <c r="O3739" t="s">
        <v>152</v>
      </c>
      <c r="P3739" t="s">
        <v>152</v>
      </c>
      <c r="Q3739">
        <v>43</v>
      </c>
      <c r="R3739" t="s">
        <v>46</v>
      </c>
      <c r="S3739" t="s">
        <v>77</v>
      </c>
    </row>
    <row r="3740" spans="1:19" x14ac:dyDescent="0.3">
      <c r="A3740">
        <v>3739</v>
      </c>
      <c r="B3740">
        <v>34</v>
      </c>
      <c r="C3740" t="s">
        <v>153</v>
      </c>
      <c r="D3740" t="s">
        <v>61</v>
      </c>
      <c r="E3740" t="s">
        <v>21</v>
      </c>
      <c r="F3740">
        <v>45</v>
      </c>
      <c r="G3740" t="s">
        <v>80</v>
      </c>
      <c r="H3740" t="s">
        <v>45</v>
      </c>
      <c r="I3740" t="s">
        <v>110</v>
      </c>
      <c r="J3740" t="s">
        <v>39</v>
      </c>
      <c r="K3740">
        <v>2.7</v>
      </c>
      <c r="L3740" t="s">
        <v>152</v>
      </c>
      <c r="M3740" t="s">
        <v>27</v>
      </c>
      <c r="N3740" t="s">
        <v>40</v>
      </c>
      <c r="O3740" t="s">
        <v>152</v>
      </c>
      <c r="P3740" t="s">
        <v>152</v>
      </c>
      <c r="Q3740">
        <v>48</v>
      </c>
      <c r="R3740" t="s">
        <v>35</v>
      </c>
      <c r="S3740" t="s">
        <v>30</v>
      </c>
    </row>
    <row r="3741" spans="1:19" x14ac:dyDescent="0.3">
      <c r="A3741">
        <v>3740</v>
      </c>
      <c r="B3741">
        <v>38</v>
      </c>
      <c r="C3741" t="s">
        <v>153</v>
      </c>
      <c r="D3741" t="s">
        <v>89</v>
      </c>
      <c r="E3741" t="s">
        <v>69</v>
      </c>
      <c r="F3741">
        <v>31</v>
      </c>
      <c r="G3741" t="s">
        <v>135</v>
      </c>
      <c r="H3741" t="s">
        <v>45</v>
      </c>
      <c r="I3741" t="s">
        <v>79</v>
      </c>
      <c r="J3741" t="s">
        <v>58</v>
      </c>
      <c r="K3741">
        <v>4.2</v>
      </c>
      <c r="L3741" t="s">
        <v>152</v>
      </c>
      <c r="M3741" t="s">
        <v>34</v>
      </c>
      <c r="N3741" t="s">
        <v>40</v>
      </c>
      <c r="O3741" t="s">
        <v>152</v>
      </c>
      <c r="P3741" t="s">
        <v>152</v>
      </c>
      <c r="Q3741">
        <v>43</v>
      </c>
      <c r="R3741" t="s">
        <v>27</v>
      </c>
      <c r="S3741" t="s">
        <v>41</v>
      </c>
    </row>
    <row r="3742" spans="1:19" x14ac:dyDescent="0.3">
      <c r="A3742">
        <v>3741</v>
      </c>
      <c r="B3742">
        <v>42</v>
      </c>
      <c r="C3742" t="s">
        <v>153</v>
      </c>
      <c r="D3742" t="s">
        <v>95</v>
      </c>
      <c r="E3742" t="s">
        <v>21</v>
      </c>
      <c r="F3742">
        <v>96</v>
      </c>
      <c r="G3742" t="s">
        <v>141</v>
      </c>
      <c r="H3742" t="s">
        <v>45</v>
      </c>
      <c r="I3742" t="s">
        <v>67</v>
      </c>
      <c r="J3742" t="s">
        <v>54</v>
      </c>
      <c r="K3742">
        <v>2.6</v>
      </c>
      <c r="L3742" t="s">
        <v>152</v>
      </c>
      <c r="M3742" t="s">
        <v>35</v>
      </c>
      <c r="N3742" t="s">
        <v>76</v>
      </c>
      <c r="O3742" t="s">
        <v>152</v>
      </c>
      <c r="P3742" t="s">
        <v>152</v>
      </c>
      <c r="Q3742">
        <v>26</v>
      </c>
      <c r="R3742" t="s">
        <v>59</v>
      </c>
      <c r="S3742" t="s">
        <v>77</v>
      </c>
    </row>
    <row r="3743" spans="1:19" x14ac:dyDescent="0.3">
      <c r="A3743">
        <v>3742</v>
      </c>
      <c r="B3743">
        <v>58</v>
      </c>
      <c r="C3743" t="s">
        <v>153</v>
      </c>
      <c r="D3743" t="s">
        <v>56</v>
      </c>
      <c r="E3743" t="s">
        <v>21</v>
      </c>
      <c r="F3743">
        <v>96</v>
      </c>
      <c r="G3743" t="s">
        <v>117</v>
      </c>
      <c r="H3743" t="s">
        <v>45</v>
      </c>
      <c r="I3743" t="s">
        <v>75</v>
      </c>
      <c r="J3743" t="s">
        <v>39</v>
      </c>
      <c r="K3743">
        <v>3.2</v>
      </c>
      <c r="L3743" t="s">
        <v>152</v>
      </c>
      <c r="M3743" t="s">
        <v>29</v>
      </c>
      <c r="N3743" t="s">
        <v>72</v>
      </c>
      <c r="O3743" t="s">
        <v>152</v>
      </c>
      <c r="P3743" t="s">
        <v>152</v>
      </c>
      <c r="Q3743">
        <v>26</v>
      </c>
      <c r="R3743" t="s">
        <v>59</v>
      </c>
      <c r="S3743" t="s">
        <v>77</v>
      </c>
    </row>
    <row r="3744" spans="1:19" x14ac:dyDescent="0.3">
      <c r="A3744">
        <v>3743</v>
      </c>
      <c r="B3744">
        <v>56</v>
      </c>
      <c r="C3744" t="s">
        <v>153</v>
      </c>
      <c r="D3744" t="s">
        <v>56</v>
      </c>
      <c r="E3744" t="s">
        <v>21</v>
      </c>
      <c r="F3744">
        <v>80</v>
      </c>
      <c r="G3744" t="s">
        <v>128</v>
      </c>
      <c r="H3744" t="s">
        <v>45</v>
      </c>
      <c r="I3744" t="s">
        <v>24</v>
      </c>
      <c r="J3744" t="s">
        <v>58</v>
      </c>
      <c r="K3744">
        <v>4.4000000000000004</v>
      </c>
      <c r="L3744" t="s">
        <v>152</v>
      </c>
      <c r="M3744" t="s">
        <v>59</v>
      </c>
      <c r="N3744" t="s">
        <v>55</v>
      </c>
      <c r="O3744" t="s">
        <v>152</v>
      </c>
      <c r="P3744" t="s">
        <v>152</v>
      </c>
      <c r="Q3744">
        <v>50</v>
      </c>
      <c r="R3744" t="s">
        <v>27</v>
      </c>
      <c r="S3744" t="s">
        <v>77</v>
      </c>
    </row>
    <row r="3745" spans="1:19" x14ac:dyDescent="0.3">
      <c r="A3745">
        <v>3744</v>
      </c>
      <c r="B3745">
        <v>62</v>
      </c>
      <c r="C3745" t="s">
        <v>153</v>
      </c>
      <c r="D3745" t="s">
        <v>95</v>
      </c>
      <c r="E3745" t="s">
        <v>21</v>
      </c>
      <c r="F3745">
        <v>28</v>
      </c>
      <c r="G3745" t="s">
        <v>135</v>
      </c>
      <c r="H3745" t="s">
        <v>23</v>
      </c>
      <c r="I3745" t="s">
        <v>109</v>
      </c>
      <c r="J3745" t="s">
        <v>58</v>
      </c>
      <c r="K3745">
        <v>3.6</v>
      </c>
      <c r="L3745" t="s">
        <v>152</v>
      </c>
      <c r="M3745" t="s">
        <v>27</v>
      </c>
      <c r="N3745" t="s">
        <v>40</v>
      </c>
      <c r="O3745" t="s">
        <v>152</v>
      </c>
      <c r="P3745" t="s">
        <v>152</v>
      </c>
      <c r="Q3745">
        <v>36</v>
      </c>
      <c r="R3745" t="s">
        <v>59</v>
      </c>
      <c r="S3745" t="s">
        <v>60</v>
      </c>
    </row>
    <row r="3746" spans="1:19" x14ac:dyDescent="0.3">
      <c r="A3746">
        <v>3745</v>
      </c>
      <c r="B3746">
        <v>24</v>
      </c>
      <c r="C3746" t="s">
        <v>153</v>
      </c>
      <c r="D3746" t="s">
        <v>104</v>
      </c>
      <c r="E3746" t="s">
        <v>21</v>
      </c>
      <c r="F3746">
        <v>51</v>
      </c>
      <c r="G3746" t="s">
        <v>127</v>
      </c>
      <c r="H3746" t="s">
        <v>45</v>
      </c>
      <c r="I3746" t="s">
        <v>24</v>
      </c>
      <c r="J3746" t="s">
        <v>54</v>
      </c>
      <c r="K3746">
        <v>2.7</v>
      </c>
      <c r="L3746" t="s">
        <v>152</v>
      </c>
      <c r="M3746" t="s">
        <v>29</v>
      </c>
      <c r="N3746" t="s">
        <v>47</v>
      </c>
      <c r="O3746" t="s">
        <v>152</v>
      </c>
      <c r="P3746" t="s">
        <v>152</v>
      </c>
      <c r="Q3746">
        <v>26</v>
      </c>
      <c r="R3746" t="s">
        <v>34</v>
      </c>
      <c r="S3746" t="s">
        <v>30</v>
      </c>
    </row>
    <row r="3747" spans="1:19" x14ac:dyDescent="0.3">
      <c r="A3747">
        <v>3746</v>
      </c>
      <c r="B3747">
        <v>60</v>
      </c>
      <c r="C3747" t="s">
        <v>153</v>
      </c>
      <c r="D3747" t="s">
        <v>125</v>
      </c>
      <c r="E3747" t="s">
        <v>21</v>
      </c>
      <c r="F3747">
        <v>41</v>
      </c>
      <c r="G3747" t="s">
        <v>149</v>
      </c>
      <c r="H3747" t="s">
        <v>23</v>
      </c>
      <c r="I3747" t="s">
        <v>81</v>
      </c>
      <c r="J3747" t="s">
        <v>39</v>
      </c>
      <c r="K3747">
        <v>4.3</v>
      </c>
      <c r="L3747" t="s">
        <v>152</v>
      </c>
      <c r="M3747" t="s">
        <v>34</v>
      </c>
      <c r="N3747" t="s">
        <v>28</v>
      </c>
      <c r="O3747" t="s">
        <v>152</v>
      </c>
      <c r="P3747" t="s">
        <v>152</v>
      </c>
      <c r="Q3747">
        <v>2</v>
      </c>
      <c r="R3747" t="s">
        <v>59</v>
      </c>
      <c r="S3747" t="s">
        <v>88</v>
      </c>
    </row>
    <row r="3748" spans="1:19" x14ac:dyDescent="0.3">
      <c r="A3748">
        <v>3747</v>
      </c>
      <c r="B3748">
        <v>53</v>
      </c>
      <c r="C3748" t="s">
        <v>153</v>
      </c>
      <c r="D3748" t="s">
        <v>64</v>
      </c>
      <c r="E3748" t="s">
        <v>65</v>
      </c>
      <c r="F3748">
        <v>99</v>
      </c>
      <c r="G3748" t="s">
        <v>135</v>
      </c>
      <c r="H3748" t="s">
        <v>92</v>
      </c>
      <c r="I3748" t="s">
        <v>109</v>
      </c>
      <c r="J3748" t="s">
        <v>54</v>
      </c>
      <c r="K3748">
        <v>2.6</v>
      </c>
      <c r="L3748" t="s">
        <v>152</v>
      </c>
      <c r="M3748" t="s">
        <v>59</v>
      </c>
      <c r="N3748" t="s">
        <v>47</v>
      </c>
      <c r="O3748" t="s">
        <v>152</v>
      </c>
      <c r="P3748" t="s">
        <v>152</v>
      </c>
      <c r="Q3748">
        <v>49</v>
      </c>
      <c r="R3748" t="s">
        <v>46</v>
      </c>
      <c r="S3748" t="s">
        <v>88</v>
      </c>
    </row>
    <row r="3749" spans="1:19" x14ac:dyDescent="0.3">
      <c r="A3749">
        <v>3748</v>
      </c>
      <c r="B3749">
        <v>26</v>
      </c>
      <c r="C3749" t="s">
        <v>153</v>
      </c>
      <c r="D3749" t="s">
        <v>31</v>
      </c>
      <c r="E3749" t="s">
        <v>21</v>
      </c>
      <c r="F3749">
        <v>53</v>
      </c>
      <c r="G3749" t="s">
        <v>44</v>
      </c>
      <c r="H3749" t="s">
        <v>23</v>
      </c>
      <c r="I3749" t="s">
        <v>79</v>
      </c>
      <c r="J3749" t="s">
        <v>39</v>
      </c>
      <c r="K3749">
        <v>4.3</v>
      </c>
      <c r="L3749" t="s">
        <v>152</v>
      </c>
      <c r="M3749" t="s">
        <v>27</v>
      </c>
      <c r="N3749" t="s">
        <v>76</v>
      </c>
      <c r="O3749" t="s">
        <v>152</v>
      </c>
      <c r="P3749" t="s">
        <v>152</v>
      </c>
      <c r="Q3749">
        <v>32</v>
      </c>
      <c r="R3749" t="s">
        <v>34</v>
      </c>
      <c r="S3749" t="s">
        <v>77</v>
      </c>
    </row>
    <row r="3750" spans="1:19" x14ac:dyDescent="0.3">
      <c r="A3750">
        <v>3749</v>
      </c>
      <c r="B3750">
        <v>34</v>
      </c>
      <c r="C3750" t="s">
        <v>153</v>
      </c>
      <c r="D3750" t="s">
        <v>132</v>
      </c>
      <c r="E3750" t="s">
        <v>69</v>
      </c>
      <c r="F3750">
        <v>25</v>
      </c>
      <c r="G3750" t="s">
        <v>80</v>
      </c>
      <c r="H3750" t="s">
        <v>45</v>
      </c>
      <c r="I3750" t="s">
        <v>84</v>
      </c>
      <c r="J3750" t="s">
        <v>58</v>
      </c>
      <c r="K3750">
        <v>3.9</v>
      </c>
      <c r="L3750" t="s">
        <v>152</v>
      </c>
      <c r="M3750" t="s">
        <v>46</v>
      </c>
      <c r="N3750" t="s">
        <v>72</v>
      </c>
      <c r="O3750" t="s">
        <v>152</v>
      </c>
      <c r="P3750" t="s">
        <v>152</v>
      </c>
      <c r="Q3750">
        <v>3</v>
      </c>
      <c r="R3750" t="s">
        <v>29</v>
      </c>
      <c r="S3750" t="s">
        <v>50</v>
      </c>
    </row>
    <row r="3751" spans="1:19" x14ac:dyDescent="0.3">
      <c r="A3751">
        <v>3750</v>
      </c>
      <c r="B3751">
        <v>24</v>
      </c>
      <c r="C3751" t="s">
        <v>153</v>
      </c>
      <c r="D3751" t="s">
        <v>20</v>
      </c>
      <c r="E3751" t="s">
        <v>21</v>
      </c>
      <c r="F3751">
        <v>95</v>
      </c>
      <c r="G3751" t="s">
        <v>120</v>
      </c>
      <c r="H3751" t="s">
        <v>23</v>
      </c>
      <c r="I3751" t="s">
        <v>134</v>
      </c>
      <c r="J3751" t="s">
        <v>25</v>
      </c>
      <c r="K3751">
        <v>2.9</v>
      </c>
      <c r="L3751" t="s">
        <v>152</v>
      </c>
      <c r="M3751" t="s">
        <v>59</v>
      </c>
      <c r="N3751" t="s">
        <v>72</v>
      </c>
      <c r="O3751" t="s">
        <v>152</v>
      </c>
      <c r="P3751" t="s">
        <v>152</v>
      </c>
      <c r="Q3751">
        <v>38</v>
      </c>
      <c r="R3751" t="s">
        <v>29</v>
      </c>
      <c r="S3751" t="s">
        <v>97</v>
      </c>
    </row>
    <row r="3752" spans="1:19" x14ac:dyDescent="0.3">
      <c r="A3752">
        <v>3751</v>
      </c>
      <c r="B3752">
        <v>42</v>
      </c>
      <c r="C3752" t="s">
        <v>153</v>
      </c>
      <c r="D3752" t="s">
        <v>104</v>
      </c>
      <c r="E3752" t="s">
        <v>21</v>
      </c>
      <c r="F3752">
        <v>88</v>
      </c>
      <c r="G3752" t="s">
        <v>117</v>
      </c>
      <c r="H3752" t="s">
        <v>45</v>
      </c>
      <c r="I3752" t="s">
        <v>81</v>
      </c>
      <c r="J3752" t="s">
        <v>58</v>
      </c>
      <c r="K3752">
        <v>3.1</v>
      </c>
      <c r="L3752" t="s">
        <v>152</v>
      </c>
      <c r="M3752" t="s">
        <v>59</v>
      </c>
      <c r="N3752" t="s">
        <v>40</v>
      </c>
      <c r="O3752" t="s">
        <v>152</v>
      </c>
      <c r="P3752" t="s">
        <v>152</v>
      </c>
      <c r="Q3752">
        <v>5</v>
      </c>
      <c r="R3752" t="s">
        <v>46</v>
      </c>
      <c r="S3752" t="s">
        <v>88</v>
      </c>
    </row>
    <row r="3753" spans="1:19" x14ac:dyDescent="0.3">
      <c r="A3753">
        <v>3752</v>
      </c>
      <c r="B3753">
        <v>36</v>
      </c>
      <c r="C3753" t="s">
        <v>153</v>
      </c>
      <c r="D3753" t="s">
        <v>106</v>
      </c>
      <c r="E3753" t="s">
        <v>69</v>
      </c>
      <c r="F3753">
        <v>97</v>
      </c>
      <c r="G3753" t="s">
        <v>90</v>
      </c>
      <c r="H3753" t="s">
        <v>38</v>
      </c>
      <c r="I3753" t="s">
        <v>67</v>
      </c>
      <c r="J3753" t="s">
        <v>58</v>
      </c>
      <c r="K3753">
        <v>4.2</v>
      </c>
      <c r="L3753" t="s">
        <v>152</v>
      </c>
      <c r="M3753" t="s">
        <v>35</v>
      </c>
      <c r="N3753" t="s">
        <v>40</v>
      </c>
      <c r="O3753" t="s">
        <v>152</v>
      </c>
      <c r="P3753" t="s">
        <v>152</v>
      </c>
      <c r="Q3753">
        <v>8</v>
      </c>
      <c r="R3753" t="s">
        <v>27</v>
      </c>
      <c r="S3753" t="s">
        <v>97</v>
      </c>
    </row>
    <row r="3754" spans="1:19" x14ac:dyDescent="0.3">
      <c r="A3754">
        <v>3753</v>
      </c>
      <c r="B3754">
        <v>24</v>
      </c>
      <c r="C3754" t="s">
        <v>153</v>
      </c>
      <c r="D3754" t="s">
        <v>64</v>
      </c>
      <c r="E3754" t="s">
        <v>65</v>
      </c>
      <c r="F3754">
        <v>81</v>
      </c>
      <c r="G3754" t="s">
        <v>149</v>
      </c>
      <c r="H3754" t="s">
        <v>23</v>
      </c>
      <c r="I3754" t="s">
        <v>71</v>
      </c>
      <c r="J3754" t="s">
        <v>25</v>
      </c>
      <c r="K3754">
        <v>4.0999999999999996</v>
      </c>
      <c r="L3754" t="s">
        <v>152</v>
      </c>
      <c r="M3754" t="s">
        <v>59</v>
      </c>
      <c r="N3754" t="s">
        <v>72</v>
      </c>
      <c r="O3754" t="s">
        <v>152</v>
      </c>
      <c r="P3754" t="s">
        <v>152</v>
      </c>
      <c r="Q3754">
        <v>43</v>
      </c>
      <c r="R3754" t="s">
        <v>29</v>
      </c>
      <c r="S3754" t="s">
        <v>41</v>
      </c>
    </row>
    <row r="3755" spans="1:19" x14ac:dyDescent="0.3">
      <c r="A3755">
        <v>3754</v>
      </c>
      <c r="B3755">
        <v>39</v>
      </c>
      <c r="C3755" t="s">
        <v>153</v>
      </c>
      <c r="D3755" t="s">
        <v>89</v>
      </c>
      <c r="E3755" t="s">
        <v>69</v>
      </c>
      <c r="F3755">
        <v>26</v>
      </c>
      <c r="G3755" t="s">
        <v>62</v>
      </c>
      <c r="H3755" t="s">
        <v>38</v>
      </c>
      <c r="I3755" t="s">
        <v>49</v>
      </c>
      <c r="J3755" t="s">
        <v>25</v>
      </c>
      <c r="K3755">
        <v>4.2</v>
      </c>
      <c r="L3755" t="s">
        <v>152</v>
      </c>
      <c r="M3755" t="s">
        <v>34</v>
      </c>
      <c r="N3755" t="s">
        <v>47</v>
      </c>
      <c r="O3755" t="s">
        <v>152</v>
      </c>
      <c r="P3755" t="s">
        <v>152</v>
      </c>
      <c r="Q3755">
        <v>22</v>
      </c>
      <c r="R3755" t="s">
        <v>34</v>
      </c>
      <c r="S3755" t="s">
        <v>30</v>
      </c>
    </row>
    <row r="3756" spans="1:19" x14ac:dyDescent="0.3">
      <c r="A3756">
        <v>3755</v>
      </c>
      <c r="B3756">
        <v>46</v>
      </c>
      <c r="C3756" t="s">
        <v>153</v>
      </c>
      <c r="D3756" t="s">
        <v>73</v>
      </c>
      <c r="E3756" t="s">
        <v>43</v>
      </c>
      <c r="F3756">
        <v>41</v>
      </c>
      <c r="G3756" t="s">
        <v>145</v>
      </c>
      <c r="H3756" t="s">
        <v>45</v>
      </c>
      <c r="I3756" t="s">
        <v>49</v>
      </c>
      <c r="J3756" t="s">
        <v>54</v>
      </c>
      <c r="K3756">
        <v>4.4000000000000004</v>
      </c>
      <c r="L3756" t="s">
        <v>152</v>
      </c>
      <c r="M3756" t="s">
        <v>46</v>
      </c>
      <c r="N3756" t="s">
        <v>28</v>
      </c>
      <c r="O3756" t="s">
        <v>152</v>
      </c>
      <c r="P3756" t="s">
        <v>152</v>
      </c>
      <c r="Q3756">
        <v>10</v>
      </c>
      <c r="R3756" t="s">
        <v>35</v>
      </c>
      <c r="S3756" t="s">
        <v>97</v>
      </c>
    </row>
    <row r="3757" spans="1:19" x14ac:dyDescent="0.3">
      <c r="A3757">
        <v>3756</v>
      </c>
      <c r="B3757">
        <v>64</v>
      </c>
      <c r="C3757" t="s">
        <v>153</v>
      </c>
      <c r="D3757" t="s">
        <v>87</v>
      </c>
      <c r="E3757" t="s">
        <v>21</v>
      </c>
      <c r="F3757">
        <v>93</v>
      </c>
      <c r="G3757" t="s">
        <v>138</v>
      </c>
      <c r="H3757" t="s">
        <v>45</v>
      </c>
      <c r="I3757" t="s">
        <v>100</v>
      </c>
      <c r="J3757" t="s">
        <v>58</v>
      </c>
      <c r="K3757">
        <v>3.4</v>
      </c>
      <c r="L3757" t="s">
        <v>152</v>
      </c>
      <c r="M3757" t="s">
        <v>34</v>
      </c>
      <c r="N3757" t="s">
        <v>40</v>
      </c>
      <c r="O3757" t="s">
        <v>152</v>
      </c>
      <c r="P3757" t="s">
        <v>152</v>
      </c>
      <c r="Q3757">
        <v>26</v>
      </c>
      <c r="R3757" t="s">
        <v>27</v>
      </c>
      <c r="S3757" t="s">
        <v>88</v>
      </c>
    </row>
    <row r="3758" spans="1:19" x14ac:dyDescent="0.3">
      <c r="A3758">
        <v>3757</v>
      </c>
      <c r="B3758">
        <v>64</v>
      </c>
      <c r="C3758" t="s">
        <v>153</v>
      </c>
      <c r="D3758" t="s">
        <v>87</v>
      </c>
      <c r="E3758" t="s">
        <v>21</v>
      </c>
      <c r="F3758">
        <v>69</v>
      </c>
      <c r="G3758" t="s">
        <v>131</v>
      </c>
      <c r="H3758" t="s">
        <v>23</v>
      </c>
      <c r="I3758" t="s">
        <v>86</v>
      </c>
      <c r="J3758" t="s">
        <v>39</v>
      </c>
      <c r="K3758">
        <v>4.8</v>
      </c>
      <c r="L3758" t="s">
        <v>152</v>
      </c>
      <c r="M3758" t="s">
        <v>27</v>
      </c>
      <c r="N3758" t="s">
        <v>28</v>
      </c>
      <c r="O3758" t="s">
        <v>152</v>
      </c>
      <c r="P3758" t="s">
        <v>152</v>
      </c>
      <c r="Q3758">
        <v>42</v>
      </c>
      <c r="R3758" t="s">
        <v>59</v>
      </c>
      <c r="S3758" t="s">
        <v>77</v>
      </c>
    </row>
    <row r="3759" spans="1:19" x14ac:dyDescent="0.3">
      <c r="A3759">
        <v>3758</v>
      </c>
      <c r="B3759">
        <v>61</v>
      </c>
      <c r="C3759" t="s">
        <v>153</v>
      </c>
      <c r="D3759" t="s">
        <v>87</v>
      </c>
      <c r="E3759" t="s">
        <v>21</v>
      </c>
      <c r="F3759">
        <v>44</v>
      </c>
      <c r="G3759" t="s">
        <v>99</v>
      </c>
      <c r="H3759" t="s">
        <v>23</v>
      </c>
      <c r="I3759" t="s">
        <v>108</v>
      </c>
      <c r="J3759" t="s">
        <v>58</v>
      </c>
      <c r="K3759">
        <v>4.5</v>
      </c>
      <c r="L3759" t="s">
        <v>152</v>
      </c>
      <c r="M3759" t="s">
        <v>59</v>
      </c>
      <c r="N3759" t="s">
        <v>72</v>
      </c>
      <c r="O3759" t="s">
        <v>152</v>
      </c>
      <c r="P3759" t="s">
        <v>152</v>
      </c>
      <c r="Q3759">
        <v>33</v>
      </c>
      <c r="R3759" t="s">
        <v>35</v>
      </c>
      <c r="S3759" t="s">
        <v>41</v>
      </c>
    </row>
    <row r="3760" spans="1:19" x14ac:dyDescent="0.3">
      <c r="A3760">
        <v>3759</v>
      </c>
      <c r="B3760">
        <v>61</v>
      </c>
      <c r="C3760" t="s">
        <v>153</v>
      </c>
      <c r="D3760" t="s">
        <v>42</v>
      </c>
      <c r="E3760" t="s">
        <v>43</v>
      </c>
      <c r="F3760">
        <v>54</v>
      </c>
      <c r="G3760" t="s">
        <v>116</v>
      </c>
      <c r="H3760" t="s">
        <v>38</v>
      </c>
      <c r="I3760" t="s">
        <v>94</v>
      </c>
      <c r="J3760" t="s">
        <v>39</v>
      </c>
      <c r="K3760">
        <v>2.7</v>
      </c>
      <c r="L3760" t="s">
        <v>152</v>
      </c>
      <c r="M3760" t="s">
        <v>35</v>
      </c>
      <c r="N3760" t="s">
        <v>76</v>
      </c>
      <c r="O3760" t="s">
        <v>152</v>
      </c>
      <c r="P3760" t="s">
        <v>152</v>
      </c>
      <c r="Q3760">
        <v>23</v>
      </c>
      <c r="R3760" t="s">
        <v>34</v>
      </c>
      <c r="S3760" t="s">
        <v>60</v>
      </c>
    </row>
    <row r="3761" spans="1:19" x14ac:dyDescent="0.3">
      <c r="A3761">
        <v>3760</v>
      </c>
      <c r="B3761">
        <v>44</v>
      </c>
      <c r="C3761" t="s">
        <v>153</v>
      </c>
      <c r="D3761" t="s">
        <v>51</v>
      </c>
      <c r="E3761" t="s">
        <v>43</v>
      </c>
      <c r="F3761">
        <v>61</v>
      </c>
      <c r="G3761" t="s">
        <v>70</v>
      </c>
      <c r="H3761" t="s">
        <v>45</v>
      </c>
      <c r="I3761" t="s">
        <v>71</v>
      </c>
      <c r="J3761" t="s">
        <v>39</v>
      </c>
      <c r="K3761">
        <v>3.5</v>
      </c>
      <c r="L3761" t="s">
        <v>152</v>
      </c>
      <c r="M3761" t="s">
        <v>27</v>
      </c>
      <c r="N3761" t="s">
        <v>76</v>
      </c>
      <c r="O3761" t="s">
        <v>152</v>
      </c>
      <c r="P3761" t="s">
        <v>152</v>
      </c>
      <c r="Q3761">
        <v>30</v>
      </c>
      <c r="R3761" t="s">
        <v>29</v>
      </c>
      <c r="S3761" t="s">
        <v>60</v>
      </c>
    </row>
    <row r="3762" spans="1:19" x14ac:dyDescent="0.3">
      <c r="A3762">
        <v>3761</v>
      </c>
      <c r="B3762">
        <v>65</v>
      </c>
      <c r="C3762" t="s">
        <v>153</v>
      </c>
      <c r="D3762" t="s">
        <v>125</v>
      </c>
      <c r="E3762" t="s">
        <v>21</v>
      </c>
      <c r="F3762">
        <v>80</v>
      </c>
      <c r="G3762" t="s">
        <v>139</v>
      </c>
      <c r="H3762" t="s">
        <v>45</v>
      </c>
      <c r="I3762" t="s">
        <v>100</v>
      </c>
      <c r="J3762" t="s">
        <v>58</v>
      </c>
      <c r="K3762">
        <v>3.1</v>
      </c>
      <c r="L3762" t="s">
        <v>152</v>
      </c>
      <c r="M3762" t="s">
        <v>46</v>
      </c>
      <c r="N3762" t="s">
        <v>47</v>
      </c>
      <c r="O3762" t="s">
        <v>152</v>
      </c>
      <c r="P3762" t="s">
        <v>152</v>
      </c>
      <c r="Q3762">
        <v>36</v>
      </c>
      <c r="R3762" t="s">
        <v>46</v>
      </c>
      <c r="S3762" t="s">
        <v>41</v>
      </c>
    </row>
    <row r="3763" spans="1:19" x14ac:dyDescent="0.3">
      <c r="A3763">
        <v>3762</v>
      </c>
      <c r="B3763">
        <v>60</v>
      </c>
      <c r="C3763" t="s">
        <v>153</v>
      </c>
      <c r="D3763" t="s">
        <v>132</v>
      </c>
      <c r="E3763" t="s">
        <v>69</v>
      </c>
      <c r="F3763">
        <v>30</v>
      </c>
      <c r="G3763" t="s">
        <v>107</v>
      </c>
      <c r="H3763" t="s">
        <v>45</v>
      </c>
      <c r="I3763" t="s">
        <v>96</v>
      </c>
      <c r="J3763" t="s">
        <v>54</v>
      </c>
      <c r="K3763">
        <v>2.8</v>
      </c>
      <c r="L3763" t="s">
        <v>152</v>
      </c>
      <c r="M3763" t="s">
        <v>29</v>
      </c>
      <c r="N3763" t="s">
        <v>47</v>
      </c>
      <c r="O3763" t="s">
        <v>152</v>
      </c>
      <c r="P3763" t="s">
        <v>152</v>
      </c>
      <c r="Q3763">
        <v>3</v>
      </c>
      <c r="R3763" t="s">
        <v>29</v>
      </c>
      <c r="S3763" t="s">
        <v>97</v>
      </c>
    </row>
    <row r="3764" spans="1:19" x14ac:dyDescent="0.3">
      <c r="A3764">
        <v>3763</v>
      </c>
      <c r="B3764">
        <v>65</v>
      </c>
      <c r="C3764" t="s">
        <v>153</v>
      </c>
      <c r="D3764" t="s">
        <v>61</v>
      </c>
      <c r="E3764" t="s">
        <v>21</v>
      </c>
      <c r="F3764">
        <v>94</v>
      </c>
      <c r="G3764" t="s">
        <v>85</v>
      </c>
      <c r="H3764" t="s">
        <v>23</v>
      </c>
      <c r="I3764" t="s">
        <v>96</v>
      </c>
      <c r="J3764" t="s">
        <v>58</v>
      </c>
      <c r="K3764">
        <v>2.9</v>
      </c>
      <c r="L3764" t="s">
        <v>152</v>
      </c>
      <c r="M3764" t="s">
        <v>29</v>
      </c>
      <c r="N3764" t="s">
        <v>76</v>
      </c>
      <c r="O3764" t="s">
        <v>152</v>
      </c>
      <c r="P3764" t="s">
        <v>152</v>
      </c>
      <c r="Q3764">
        <v>13</v>
      </c>
      <c r="R3764" t="s">
        <v>46</v>
      </c>
      <c r="S3764" t="s">
        <v>50</v>
      </c>
    </row>
    <row r="3765" spans="1:19" x14ac:dyDescent="0.3">
      <c r="A3765">
        <v>3764</v>
      </c>
      <c r="B3765">
        <v>27</v>
      </c>
      <c r="C3765" t="s">
        <v>153</v>
      </c>
      <c r="D3765" t="s">
        <v>56</v>
      </c>
      <c r="E3765" t="s">
        <v>21</v>
      </c>
      <c r="F3765">
        <v>24</v>
      </c>
      <c r="G3765" t="s">
        <v>101</v>
      </c>
      <c r="H3765" t="s">
        <v>92</v>
      </c>
      <c r="I3765" t="s">
        <v>108</v>
      </c>
      <c r="J3765" t="s">
        <v>25</v>
      </c>
      <c r="K3765">
        <v>4.5</v>
      </c>
      <c r="L3765" t="s">
        <v>152</v>
      </c>
      <c r="M3765" t="s">
        <v>46</v>
      </c>
      <c r="N3765" t="s">
        <v>55</v>
      </c>
      <c r="O3765" t="s">
        <v>152</v>
      </c>
      <c r="P3765" t="s">
        <v>152</v>
      </c>
      <c r="Q3765">
        <v>38</v>
      </c>
      <c r="R3765" t="s">
        <v>35</v>
      </c>
      <c r="S3765" t="s">
        <v>97</v>
      </c>
    </row>
    <row r="3766" spans="1:19" x14ac:dyDescent="0.3">
      <c r="A3766">
        <v>3765</v>
      </c>
      <c r="B3766">
        <v>36</v>
      </c>
      <c r="C3766" t="s">
        <v>153</v>
      </c>
      <c r="D3766" t="s">
        <v>125</v>
      </c>
      <c r="E3766" t="s">
        <v>21</v>
      </c>
      <c r="F3766">
        <v>21</v>
      </c>
      <c r="G3766" t="s">
        <v>147</v>
      </c>
      <c r="H3766" t="s">
        <v>45</v>
      </c>
      <c r="I3766" t="s">
        <v>33</v>
      </c>
      <c r="J3766" t="s">
        <v>58</v>
      </c>
      <c r="K3766">
        <v>3.5</v>
      </c>
      <c r="L3766" t="s">
        <v>152</v>
      </c>
      <c r="M3766" t="s">
        <v>46</v>
      </c>
      <c r="N3766" t="s">
        <v>47</v>
      </c>
      <c r="O3766" t="s">
        <v>152</v>
      </c>
      <c r="P3766" t="s">
        <v>152</v>
      </c>
      <c r="Q3766">
        <v>19</v>
      </c>
      <c r="R3766" t="s">
        <v>29</v>
      </c>
      <c r="S3766" t="s">
        <v>88</v>
      </c>
    </row>
    <row r="3767" spans="1:19" x14ac:dyDescent="0.3">
      <c r="A3767">
        <v>3766</v>
      </c>
      <c r="B3767">
        <v>22</v>
      </c>
      <c r="C3767" t="s">
        <v>153</v>
      </c>
      <c r="D3767" t="s">
        <v>106</v>
      </c>
      <c r="E3767" t="s">
        <v>69</v>
      </c>
      <c r="F3767">
        <v>52</v>
      </c>
      <c r="G3767" t="s">
        <v>70</v>
      </c>
      <c r="H3767" t="s">
        <v>45</v>
      </c>
      <c r="I3767" t="s">
        <v>96</v>
      </c>
      <c r="J3767" t="s">
        <v>54</v>
      </c>
      <c r="K3767">
        <v>4.3</v>
      </c>
      <c r="L3767" t="s">
        <v>152</v>
      </c>
      <c r="M3767" t="s">
        <v>35</v>
      </c>
      <c r="N3767" t="s">
        <v>55</v>
      </c>
      <c r="O3767" t="s">
        <v>152</v>
      </c>
      <c r="P3767" t="s">
        <v>152</v>
      </c>
      <c r="Q3767">
        <v>14</v>
      </c>
      <c r="R3767" t="s">
        <v>34</v>
      </c>
      <c r="S3767" t="s">
        <v>77</v>
      </c>
    </row>
    <row r="3768" spans="1:19" x14ac:dyDescent="0.3">
      <c r="A3768">
        <v>3767</v>
      </c>
      <c r="B3768">
        <v>62</v>
      </c>
      <c r="C3768" t="s">
        <v>153</v>
      </c>
      <c r="D3768" t="s">
        <v>68</v>
      </c>
      <c r="E3768" t="s">
        <v>69</v>
      </c>
      <c r="F3768">
        <v>59</v>
      </c>
      <c r="G3768" t="s">
        <v>105</v>
      </c>
      <c r="H3768" t="s">
        <v>45</v>
      </c>
      <c r="I3768" t="s">
        <v>94</v>
      </c>
      <c r="J3768" t="s">
        <v>58</v>
      </c>
      <c r="K3768">
        <v>4.9000000000000004</v>
      </c>
      <c r="L3768" t="s">
        <v>152</v>
      </c>
      <c r="M3768" t="s">
        <v>35</v>
      </c>
      <c r="N3768" t="s">
        <v>47</v>
      </c>
      <c r="O3768" t="s">
        <v>152</v>
      </c>
      <c r="P3768" t="s">
        <v>152</v>
      </c>
      <c r="Q3768">
        <v>43</v>
      </c>
      <c r="R3768" t="s">
        <v>59</v>
      </c>
      <c r="S3768" t="s">
        <v>50</v>
      </c>
    </row>
    <row r="3769" spans="1:19" x14ac:dyDescent="0.3">
      <c r="A3769">
        <v>3768</v>
      </c>
      <c r="B3769">
        <v>59</v>
      </c>
      <c r="C3769" t="s">
        <v>153</v>
      </c>
      <c r="D3769" t="s">
        <v>61</v>
      </c>
      <c r="E3769" t="s">
        <v>21</v>
      </c>
      <c r="F3769">
        <v>51</v>
      </c>
      <c r="G3769" t="s">
        <v>85</v>
      </c>
      <c r="H3769" t="s">
        <v>92</v>
      </c>
      <c r="I3769" t="s">
        <v>94</v>
      </c>
      <c r="J3769" t="s">
        <v>54</v>
      </c>
      <c r="K3769">
        <v>3.1</v>
      </c>
      <c r="L3769" t="s">
        <v>152</v>
      </c>
      <c r="M3769" t="s">
        <v>29</v>
      </c>
      <c r="N3769" t="s">
        <v>40</v>
      </c>
      <c r="O3769" t="s">
        <v>152</v>
      </c>
      <c r="P3769" t="s">
        <v>152</v>
      </c>
      <c r="Q3769">
        <v>10</v>
      </c>
      <c r="R3769" t="s">
        <v>34</v>
      </c>
      <c r="S3769" t="s">
        <v>30</v>
      </c>
    </row>
    <row r="3770" spans="1:19" x14ac:dyDescent="0.3">
      <c r="A3770">
        <v>3769</v>
      </c>
      <c r="B3770">
        <v>50</v>
      </c>
      <c r="C3770" t="s">
        <v>153</v>
      </c>
      <c r="D3770" t="s">
        <v>31</v>
      </c>
      <c r="E3770" t="s">
        <v>21</v>
      </c>
      <c r="F3770">
        <v>35</v>
      </c>
      <c r="G3770" t="s">
        <v>129</v>
      </c>
      <c r="H3770" t="s">
        <v>45</v>
      </c>
      <c r="I3770" t="s">
        <v>134</v>
      </c>
      <c r="J3770" t="s">
        <v>25</v>
      </c>
      <c r="K3770">
        <v>4</v>
      </c>
      <c r="L3770" t="s">
        <v>152</v>
      </c>
      <c r="M3770" t="s">
        <v>46</v>
      </c>
      <c r="N3770" t="s">
        <v>40</v>
      </c>
      <c r="O3770" t="s">
        <v>152</v>
      </c>
      <c r="P3770" t="s">
        <v>152</v>
      </c>
      <c r="Q3770">
        <v>34</v>
      </c>
      <c r="R3770" t="s">
        <v>34</v>
      </c>
      <c r="S3770" t="s">
        <v>60</v>
      </c>
    </row>
    <row r="3771" spans="1:19" x14ac:dyDescent="0.3">
      <c r="A3771">
        <v>3770</v>
      </c>
      <c r="B3771">
        <v>51</v>
      </c>
      <c r="C3771" t="s">
        <v>153</v>
      </c>
      <c r="D3771" t="s">
        <v>143</v>
      </c>
      <c r="E3771" t="s">
        <v>69</v>
      </c>
      <c r="F3771">
        <v>87</v>
      </c>
      <c r="G3771" t="s">
        <v>117</v>
      </c>
      <c r="H3771" t="s">
        <v>23</v>
      </c>
      <c r="I3771" t="s">
        <v>96</v>
      </c>
      <c r="J3771" t="s">
        <v>54</v>
      </c>
      <c r="K3771">
        <v>3.6</v>
      </c>
      <c r="L3771" t="s">
        <v>152</v>
      </c>
      <c r="M3771" t="s">
        <v>35</v>
      </c>
      <c r="N3771" t="s">
        <v>55</v>
      </c>
      <c r="O3771" t="s">
        <v>152</v>
      </c>
      <c r="P3771" t="s">
        <v>152</v>
      </c>
      <c r="Q3771">
        <v>31</v>
      </c>
      <c r="R3771" t="s">
        <v>29</v>
      </c>
      <c r="S3771" t="s">
        <v>50</v>
      </c>
    </row>
    <row r="3772" spans="1:19" x14ac:dyDescent="0.3">
      <c r="A3772">
        <v>3771</v>
      </c>
      <c r="B3772">
        <v>23</v>
      </c>
      <c r="C3772" t="s">
        <v>153</v>
      </c>
      <c r="D3772" t="s">
        <v>95</v>
      </c>
      <c r="E3772" t="s">
        <v>21</v>
      </c>
      <c r="F3772">
        <v>42</v>
      </c>
      <c r="G3772" t="s">
        <v>57</v>
      </c>
      <c r="H3772" t="s">
        <v>23</v>
      </c>
      <c r="I3772" t="s">
        <v>94</v>
      </c>
      <c r="J3772" t="s">
        <v>54</v>
      </c>
      <c r="K3772">
        <v>4</v>
      </c>
      <c r="L3772" t="s">
        <v>152</v>
      </c>
      <c r="M3772" t="s">
        <v>27</v>
      </c>
      <c r="N3772" t="s">
        <v>76</v>
      </c>
      <c r="O3772" t="s">
        <v>152</v>
      </c>
      <c r="P3772" t="s">
        <v>152</v>
      </c>
      <c r="Q3772">
        <v>34</v>
      </c>
      <c r="R3772" t="s">
        <v>34</v>
      </c>
      <c r="S3772" t="s">
        <v>41</v>
      </c>
    </row>
    <row r="3773" spans="1:19" x14ac:dyDescent="0.3">
      <c r="A3773">
        <v>3772</v>
      </c>
      <c r="B3773">
        <v>21</v>
      </c>
      <c r="C3773" t="s">
        <v>153</v>
      </c>
      <c r="D3773" t="s">
        <v>113</v>
      </c>
      <c r="E3773" t="s">
        <v>21</v>
      </c>
      <c r="F3773">
        <v>86</v>
      </c>
      <c r="G3773" t="s">
        <v>101</v>
      </c>
      <c r="H3773" t="s">
        <v>45</v>
      </c>
      <c r="I3773" t="s">
        <v>108</v>
      </c>
      <c r="J3773" t="s">
        <v>25</v>
      </c>
      <c r="K3773">
        <v>2.6</v>
      </c>
      <c r="L3773" t="s">
        <v>152</v>
      </c>
      <c r="M3773" t="s">
        <v>34</v>
      </c>
      <c r="N3773" t="s">
        <v>28</v>
      </c>
      <c r="O3773" t="s">
        <v>152</v>
      </c>
      <c r="P3773" t="s">
        <v>152</v>
      </c>
      <c r="Q3773">
        <v>28</v>
      </c>
      <c r="R3773" t="s">
        <v>29</v>
      </c>
      <c r="S3773" t="s">
        <v>77</v>
      </c>
    </row>
    <row r="3774" spans="1:19" x14ac:dyDescent="0.3">
      <c r="A3774">
        <v>3773</v>
      </c>
      <c r="B3774">
        <v>44</v>
      </c>
      <c r="C3774" t="s">
        <v>153</v>
      </c>
      <c r="D3774" t="s">
        <v>95</v>
      </c>
      <c r="E3774" t="s">
        <v>21</v>
      </c>
      <c r="F3774">
        <v>26</v>
      </c>
      <c r="G3774" t="s">
        <v>83</v>
      </c>
      <c r="H3774" t="s">
        <v>23</v>
      </c>
      <c r="I3774" t="s">
        <v>134</v>
      </c>
      <c r="J3774" t="s">
        <v>58</v>
      </c>
      <c r="K3774">
        <v>3.1</v>
      </c>
      <c r="L3774" t="s">
        <v>152</v>
      </c>
      <c r="M3774" t="s">
        <v>35</v>
      </c>
      <c r="N3774" t="s">
        <v>47</v>
      </c>
      <c r="O3774" t="s">
        <v>152</v>
      </c>
      <c r="P3774" t="s">
        <v>152</v>
      </c>
      <c r="Q3774">
        <v>35</v>
      </c>
      <c r="R3774" t="s">
        <v>35</v>
      </c>
      <c r="S3774" t="s">
        <v>50</v>
      </c>
    </row>
    <row r="3775" spans="1:19" x14ac:dyDescent="0.3">
      <c r="A3775">
        <v>3774</v>
      </c>
      <c r="B3775">
        <v>25</v>
      </c>
      <c r="C3775" t="s">
        <v>153</v>
      </c>
      <c r="D3775" t="s">
        <v>31</v>
      </c>
      <c r="E3775" t="s">
        <v>21</v>
      </c>
      <c r="F3775">
        <v>60</v>
      </c>
      <c r="G3775" t="s">
        <v>150</v>
      </c>
      <c r="H3775" t="s">
        <v>45</v>
      </c>
      <c r="I3775" t="s">
        <v>84</v>
      </c>
      <c r="J3775" t="s">
        <v>54</v>
      </c>
      <c r="K3775">
        <v>3.5</v>
      </c>
      <c r="L3775" t="s">
        <v>152</v>
      </c>
      <c r="M3775" t="s">
        <v>34</v>
      </c>
      <c r="N3775" t="s">
        <v>76</v>
      </c>
      <c r="O3775" t="s">
        <v>152</v>
      </c>
      <c r="P3775" t="s">
        <v>152</v>
      </c>
      <c r="Q3775">
        <v>41</v>
      </c>
      <c r="R3775" t="s">
        <v>35</v>
      </c>
      <c r="S3775" t="s">
        <v>60</v>
      </c>
    </row>
    <row r="3776" spans="1:19" x14ac:dyDescent="0.3">
      <c r="A3776">
        <v>3775</v>
      </c>
      <c r="B3776">
        <v>57</v>
      </c>
      <c r="C3776" t="s">
        <v>153</v>
      </c>
      <c r="D3776" t="s">
        <v>143</v>
      </c>
      <c r="E3776" t="s">
        <v>69</v>
      </c>
      <c r="F3776">
        <v>83</v>
      </c>
      <c r="G3776" t="s">
        <v>120</v>
      </c>
      <c r="H3776" t="s">
        <v>38</v>
      </c>
      <c r="I3776" t="s">
        <v>109</v>
      </c>
      <c r="J3776" t="s">
        <v>25</v>
      </c>
      <c r="K3776">
        <v>3.9</v>
      </c>
      <c r="L3776" t="s">
        <v>152</v>
      </c>
      <c r="M3776" t="s">
        <v>29</v>
      </c>
      <c r="N3776" t="s">
        <v>55</v>
      </c>
      <c r="O3776" t="s">
        <v>152</v>
      </c>
      <c r="P3776" t="s">
        <v>152</v>
      </c>
      <c r="Q3776">
        <v>48</v>
      </c>
      <c r="R3776" t="s">
        <v>46</v>
      </c>
      <c r="S3776" t="s">
        <v>30</v>
      </c>
    </row>
    <row r="3777" spans="1:19" x14ac:dyDescent="0.3">
      <c r="A3777">
        <v>3776</v>
      </c>
      <c r="B3777">
        <v>41</v>
      </c>
      <c r="C3777" t="s">
        <v>153</v>
      </c>
      <c r="D3777" t="s">
        <v>133</v>
      </c>
      <c r="E3777" t="s">
        <v>69</v>
      </c>
      <c r="F3777">
        <v>63</v>
      </c>
      <c r="G3777" t="s">
        <v>147</v>
      </c>
      <c r="H3777" t="s">
        <v>38</v>
      </c>
      <c r="I3777" t="s">
        <v>71</v>
      </c>
      <c r="J3777" t="s">
        <v>39</v>
      </c>
      <c r="K3777">
        <v>2.7</v>
      </c>
      <c r="L3777" t="s">
        <v>152</v>
      </c>
      <c r="M3777" t="s">
        <v>59</v>
      </c>
      <c r="N3777" t="s">
        <v>72</v>
      </c>
      <c r="O3777" t="s">
        <v>152</v>
      </c>
      <c r="P3777" t="s">
        <v>152</v>
      </c>
      <c r="Q3777">
        <v>45</v>
      </c>
      <c r="R3777" t="s">
        <v>35</v>
      </c>
      <c r="S3777" t="s">
        <v>60</v>
      </c>
    </row>
    <row r="3778" spans="1:19" x14ac:dyDescent="0.3">
      <c r="A3778">
        <v>3777</v>
      </c>
      <c r="B3778">
        <v>19</v>
      </c>
      <c r="C3778" t="s">
        <v>153</v>
      </c>
      <c r="D3778" t="s">
        <v>51</v>
      </c>
      <c r="E3778" t="s">
        <v>43</v>
      </c>
      <c r="F3778">
        <v>25</v>
      </c>
      <c r="G3778" t="s">
        <v>120</v>
      </c>
      <c r="H3778" t="s">
        <v>23</v>
      </c>
      <c r="I3778" t="s">
        <v>79</v>
      </c>
      <c r="J3778" t="s">
        <v>39</v>
      </c>
      <c r="K3778">
        <v>4.0999999999999996</v>
      </c>
      <c r="L3778" t="s">
        <v>152</v>
      </c>
      <c r="M3778" t="s">
        <v>59</v>
      </c>
      <c r="N3778" t="s">
        <v>55</v>
      </c>
      <c r="O3778" t="s">
        <v>152</v>
      </c>
      <c r="P3778" t="s">
        <v>152</v>
      </c>
      <c r="Q3778">
        <v>10</v>
      </c>
      <c r="R3778" t="s">
        <v>27</v>
      </c>
      <c r="S3778" t="s">
        <v>30</v>
      </c>
    </row>
    <row r="3779" spans="1:19" x14ac:dyDescent="0.3">
      <c r="A3779">
        <v>3778</v>
      </c>
      <c r="B3779">
        <v>43</v>
      </c>
      <c r="C3779" t="s">
        <v>153</v>
      </c>
      <c r="D3779" t="s">
        <v>61</v>
      </c>
      <c r="E3779" t="s">
        <v>21</v>
      </c>
      <c r="F3779">
        <v>65</v>
      </c>
      <c r="G3779" t="s">
        <v>140</v>
      </c>
      <c r="H3779" t="s">
        <v>45</v>
      </c>
      <c r="I3779" t="s">
        <v>33</v>
      </c>
      <c r="J3779" t="s">
        <v>58</v>
      </c>
      <c r="K3779">
        <v>4.3</v>
      </c>
      <c r="L3779" t="s">
        <v>152</v>
      </c>
      <c r="M3779" t="s">
        <v>59</v>
      </c>
      <c r="N3779" t="s">
        <v>28</v>
      </c>
      <c r="O3779" t="s">
        <v>152</v>
      </c>
      <c r="P3779" t="s">
        <v>152</v>
      </c>
      <c r="Q3779">
        <v>9</v>
      </c>
      <c r="R3779" t="s">
        <v>35</v>
      </c>
      <c r="S3779" t="s">
        <v>41</v>
      </c>
    </row>
    <row r="3780" spans="1:19" x14ac:dyDescent="0.3">
      <c r="A3780">
        <v>3779</v>
      </c>
      <c r="B3780">
        <v>25</v>
      </c>
      <c r="C3780" t="s">
        <v>153</v>
      </c>
      <c r="D3780" t="s">
        <v>51</v>
      </c>
      <c r="E3780" t="s">
        <v>43</v>
      </c>
      <c r="F3780">
        <v>60</v>
      </c>
      <c r="G3780" t="s">
        <v>147</v>
      </c>
      <c r="H3780" t="s">
        <v>45</v>
      </c>
      <c r="I3780" t="s">
        <v>109</v>
      </c>
      <c r="J3780" t="s">
        <v>58</v>
      </c>
      <c r="K3780">
        <v>2.9</v>
      </c>
      <c r="L3780" t="s">
        <v>152</v>
      </c>
      <c r="M3780" t="s">
        <v>46</v>
      </c>
      <c r="N3780" t="s">
        <v>40</v>
      </c>
      <c r="O3780" t="s">
        <v>152</v>
      </c>
      <c r="P3780" t="s">
        <v>152</v>
      </c>
      <c r="Q3780">
        <v>30</v>
      </c>
      <c r="R3780" t="s">
        <v>59</v>
      </c>
      <c r="S3780" t="s">
        <v>50</v>
      </c>
    </row>
    <row r="3781" spans="1:19" x14ac:dyDescent="0.3">
      <c r="A3781">
        <v>3780</v>
      </c>
      <c r="B3781">
        <v>60</v>
      </c>
      <c r="C3781" t="s">
        <v>153</v>
      </c>
      <c r="D3781" t="s">
        <v>36</v>
      </c>
      <c r="E3781" t="s">
        <v>21</v>
      </c>
      <c r="F3781">
        <v>75</v>
      </c>
      <c r="G3781" t="s">
        <v>99</v>
      </c>
      <c r="H3781" t="s">
        <v>92</v>
      </c>
      <c r="I3781" t="s">
        <v>93</v>
      </c>
      <c r="J3781" t="s">
        <v>39</v>
      </c>
      <c r="K3781">
        <v>4</v>
      </c>
      <c r="L3781" t="s">
        <v>152</v>
      </c>
      <c r="M3781" t="s">
        <v>29</v>
      </c>
      <c r="N3781" t="s">
        <v>28</v>
      </c>
      <c r="O3781" t="s">
        <v>152</v>
      </c>
      <c r="P3781" t="s">
        <v>152</v>
      </c>
      <c r="Q3781">
        <v>45</v>
      </c>
      <c r="R3781" t="s">
        <v>46</v>
      </c>
      <c r="S3781" t="s">
        <v>50</v>
      </c>
    </row>
    <row r="3782" spans="1:19" x14ac:dyDescent="0.3">
      <c r="A3782">
        <v>3781</v>
      </c>
      <c r="B3782">
        <v>54</v>
      </c>
      <c r="C3782" t="s">
        <v>153</v>
      </c>
      <c r="D3782" t="s">
        <v>51</v>
      </c>
      <c r="E3782" t="s">
        <v>43</v>
      </c>
      <c r="F3782">
        <v>57</v>
      </c>
      <c r="G3782" t="s">
        <v>91</v>
      </c>
      <c r="H3782" t="s">
        <v>23</v>
      </c>
      <c r="I3782" t="s">
        <v>134</v>
      </c>
      <c r="J3782" t="s">
        <v>58</v>
      </c>
      <c r="K3782">
        <v>4.0999999999999996</v>
      </c>
      <c r="L3782" t="s">
        <v>152</v>
      </c>
      <c r="M3782" t="s">
        <v>34</v>
      </c>
      <c r="N3782" t="s">
        <v>40</v>
      </c>
      <c r="O3782" t="s">
        <v>152</v>
      </c>
      <c r="P3782" t="s">
        <v>152</v>
      </c>
      <c r="Q3782">
        <v>41</v>
      </c>
      <c r="R3782" t="s">
        <v>29</v>
      </c>
      <c r="S3782" t="s">
        <v>60</v>
      </c>
    </row>
    <row r="3783" spans="1:19" x14ac:dyDescent="0.3">
      <c r="A3783">
        <v>3782</v>
      </c>
      <c r="B3783">
        <v>52</v>
      </c>
      <c r="C3783" t="s">
        <v>153</v>
      </c>
      <c r="D3783" t="s">
        <v>137</v>
      </c>
      <c r="E3783" t="s">
        <v>43</v>
      </c>
      <c r="F3783">
        <v>99</v>
      </c>
      <c r="G3783" t="s">
        <v>122</v>
      </c>
      <c r="H3783" t="s">
        <v>45</v>
      </c>
      <c r="I3783" t="s">
        <v>71</v>
      </c>
      <c r="J3783" t="s">
        <v>25</v>
      </c>
      <c r="K3783">
        <v>3.7</v>
      </c>
      <c r="L3783" t="s">
        <v>152</v>
      </c>
      <c r="M3783" t="s">
        <v>29</v>
      </c>
      <c r="N3783" t="s">
        <v>55</v>
      </c>
      <c r="O3783" t="s">
        <v>152</v>
      </c>
      <c r="P3783" t="s">
        <v>152</v>
      </c>
      <c r="Q3783">
        <v>40</v>
      </c>
      <c r="R3783" t="s">
        <v>46</v>
      </c>
      <c r="S3783" t="s">
        <v>30</v>
      </c>
    </row>
    <row r="3784" spans="1:19" x14ac:dyDescent="0.3">
      <c r="A3784">
        <v>3783</v>
      </c>
      <c r="B3784">
        <v>40</v>
      </c>
      <c r="C3784" t="s">
        <v>153</v>
      </c>
      <c r="D3784" t="s">
        <v>102</v>
      </c>
      <c r="E3784" t="s">
        <v>65</v>
      </c>
      <c r="F3784">
        <v>45</v>
      </c>
      <c r="G3784" t="s">
        <v>90</v>
      </c>
      <c r="H3784" t="s">
        <v>23</v>
      </c>
      <c r="I3784" t="s">
        <v>121</v>
      </c>
      <c r="J3784" t="s">
        <v>39</v>
      </c>
      <c r="K3784">
        <v>2.8</v>
      </c>
      <c r="L3784" t="s">
        <v>152</v>
      </c>
      <c r="M3784" t="s">
        <v>35</v>
      </c>
      <c r="N3784" t="s">
        <v>40</v>
      </c>
      <c r="O3784" t="s">
        <v>152</v>
      </c>
      <c r="P3784" t="s">
        <v>152</v>
      </c>
      <c r="Q3784">
        <v>42</v>
      </c>
      <c r="R3784" t="s">
        <v>46</v>
      </c>
      <c r="S3784" t="s">
        <v>30</v>
      </c>
    </row>
    <row r="3785" spans="1:19" x14ac:dyDescent="0.3">
      <c r="A3785">
        <v>3784</v>
      </c>
      <c r="B3785">
        <v>39</v>
      </c>
      <c r="C3785" t="s">
        <v>153</v>
      </c>
      <c r="D3785" t="s">
        <v>143</v>
      </c>
      <c r="E3785" t="s">
        <v>69</v>
      </c>
      <c r="F3785">
        <v>66</v>
      </c>
      <c r="G3785" t="s">
        <v>32</v>
      </c>
      <c r="H3785" t="s">
        <v>92</v>
      </c>
      <c r="I3785" t="s">
        <v>121</v>
      </c>
      <c r="J3785" t="s">
        <v>54</v>
      </c>
      <c r="K3785">
        <v>3.2</v>
      </c>
      <c r="L3785" t="s">
        <v>152</v>
      </c>
      <c r="M3785" t="s">
        <v>35</v>
      </c>
      <c r="N3785" t="s">
        <v>40</v>
      </c>
      <c r="O3785" t="s">
        <v>152</v>
      </c>
      <c r="P3785" t="s">
        <v>152</v>
      </c>
      <c r="Q3785">
        <v>17</v>
      </c>
      <c r="R3785" t="s">
        <v>59</v>
      </c>
      <c r="S3785" t="s">
        <v>30</v>
      </c>
    </row>
    <row r="3786" spans="1:19" x14ac:dyDescent="0.3">
      <c r="A3786">
        <v>3785</v>
      </c>
      <c r="B3786">
        <v>54</v>
      </c>
      <c r="C3786" t="s">
        <v>153</v>
      </c>
      <c r="D3786" t="s">
        <v>125</v>
      </c>
      <c r="E3786" t="s">
        <v>21</v>
      </c>
      <c r="F3786">
        <v>53</v>
      </c>
      <c r="G3786" t="s">
        <v>141</v>
      </c>
      <c r="H3786" t="s">
        <v>45</v>
      </c>
      <c r="I3786" t="s">
        <v>84</v>
      </c>
      <c r="J3786" t="s">
        <v>25</v>
      </c>
      <c r="K3786">
        <v>4.5</v>
      </c>
      <c r="L3786" t="s">
        <v>152</v>
      </c>
      <c r="M3786" t="s">
        <v>35</v>
      </c>
      <c r="N3786" t="s">
        <v>47</v>
      </c>
      <c r="O3786" t="s">
        <v>152</v>
      </c>
      <c r="P3786" t="s">
        <v>152</v>
      </c>
      <c r="Q3786">
        <v>4</v>
      </c>
      <c r="R3786" t="s">
        <v>29</v>
      </c>
      <c r="S3786" t="s">
        <v>50</v>
      </c>
    </row>
    <row r="3787" spans="1:19" x14ac:dyDescent="0.3">
      <c r="A3787">
        <v>3786</v>
      </c>
      <c r="B3787">
        <v>64</v>
      </c>
      <c r="C3787" t="s">
        <v>153</v>
      </c>
      <c r="D3787" t="s">
        <v>36</v>
      </c>
      <c r="E3787" t="s">
        <v>21</v>
      </c>
      <c r="F3787">
        <v>94</v>
      </c>
      <c r="G3787" t="s">
        <v>83</v>
      </c>
      <c r="H3787" t="s">
        <v>23</v>
      </c>
      <c r="I3787" t="s">
        <v>93</v>
      </c>
      <c r="J3787" t="s">
        <v>25</v>
      </c>
      <c r="K3787">
        <v>3.8</v>
      </c>
      <c r="L3787" t="s">
        <v>152</v>
      </c>
      <c r="M3787" t="s">
        <v>59</v>
      </c>
      <c r="N3787" t="s">
        <v>55</v>
      </c>
      <c r="O3787" t="s">
        <v>152</v>
      </c>
      <c r="P3787" t="s">
        <v>152</v>
      </c>
      <c r="Q3787">
        <v>6</v>
      </c>
      <c r="R3787" t="s">
        <v>35</v>
      </c>
      <c r="S3787" t="s">
        <v>88</v>
      </c>
    </row>
    <row r="3788" spans="1:19" x14ac:dyDescent="0.3">
      <c r="A3788">
        <v>3787</v>
      </c>
      <c r="B3788">
        <v>31</v>
      </c>
      <c r="C3788" t="s">
        <v>153</v>
      </c>
      <c r="D3788" t="s">
        <v>137</v>
      </c>
      <c r="E3788" t="s">
        <v>43</v>
      </c>
      <c r="F3788">
        <v>47</v>
      </c>
      <c r="G3788" t="s">
        <v>122</v>
      </c>
      <c r="H3788" t="s">
        <v>23</v>
      </c>
      <c r="I3788" t="s">
        <v>134</v>
      </c>
      <c r="J3788" t="s">
        <v>58</v>
      </c>
      <c r="K3788">
        <v>3.6</v>
      </c>
      <c r="L3788" t="s">
        <v>152</v>
      </c>
      <c r="M3788" t="s">
        <v>29</v>
      </c>
      <c r="N3788" t="s">
        <v>72</v>
      </c>
      <c r="O3788" t="s">
        <v>152</v>
      </c>
      <c r="P3788" t="s">
        <v>152</v>
      </c>
      <c r="Q3788">
        <v>22</v>
      </c>
      <c r="R3788" t="s">
        <v>29</v>
      </c>
      <c r="S3788" t="s">
        <v>41</v>
      </c>
    </row>
    <row r="3789" spans="1:19" x14ac:dyDescent="0.3">
      <c r="A3789">
        <v>3788</v>
      </c>
      <c r="B3789">
        <v>37</v>
      </c>
      <c r="C3789" t="s">
        <v>153</v>
      </c>
      <c r="D3789" t="s">
        <v>20</v>
      </c>
      <c r="E3789" t="s">
        <v>21</v>
      </c>
      <c r="F3789">
        <v>80</v>
      </c>
      <c r="G3789" t="s">
        <v>85</v>
      </c>
      <c r="H3789" t="s">
        <v>45</v>
      </c>
      <c r="I3789" t="s">
        <v>71</v>
      </c>
      <c r="J3789" t="s">
        <v>58</v>
      </c>
      <c r="K3789">
        <v>3.6</v>
      </c>
      <c r="L3789" t="s">
        <v>152</v>
      </c>
      <c r="M3789" t="s">
        <v>46</v>
      </c>
      <c r="N3789" t="s">
        <v>72</v>
      </c>
      <c r="O3789" t="s">
        <v>152</v>
      </c>
      <c r="P3789" t="s">
        <v>152</v>
      </c>
      <c r="Q3789">
        <v>46</v>
      </c>
      <c r="R3789" t="s">
        <v>46</v>
      </c>
      <c r="S3789" t="s">
        <v>97</v>
      </c>
    </row>
    <row r="3790" spans="1:19" x14ac:dyDescent="0.3">
      <c r="A3790">
        <v>3789</v>
      </c>
      <c r="B3790">
        <v>43</v>
      </c>
      <c r="C3790" t="s">
        <v>153</v>
      </c>
      <c r="D3790" t="s">
        <v>124</v>
      </c>
      <c r="E3790" t="s">
        <v>69</v>
      </c>
      <c r="F3790">
        <v>65</v>
      </c>
      <c r="G3790" t="s">
        <v>111</v>
      </c>
      <c r="H3790" t="s">
        <v>92</v>
      </c>
      <c r="I3790" t="s">
        <v>86</v>
      </c>
      <c r="J3790" t="s">
        <v>39</v>
      </c>
      <c r="K3790">
        <v>3.2</v>
      </c>
      <c r="L3790" t="s">
        <v>152</v>
      </c>
      <c r="M3790" t="s">
        <v>35</v>
      </c>
      <c r="N3790" t="s">
        <v>47</v>
      </c>
      <c r="O3790" t="s">
        <v>152</v>
      </c>
      <c r="P3790" t="s">
        <v>152</v>
      </c>
      <c r="Q3790">
        <v>27</v>
      </c>
      <c r="R3790" t="s">
        <v>59</v>
      </c>
      <c r="S3790" t="s">
        <v>88</v>
      </c>
    </row>
    <row r="3791" spans="1:19" x14ac:dyDescent="0.3">
      <c r="A3791">
        <v>3790</v>
      </c>
      <c r="B3791">
        <v>56</v>
      </c>
      <c r="C3791" t="s">
        <v>153</v>
      </c>
      <c r="D3791" t="s">
        <v>56</v>
      </c>
      <c r="E3791" t="s">
        <v>21</v>
      </c>
      <c r="F3791">
        <v>75</v>
      </c>
      <c r="G3791" t="s">
        <v>114</v>
      </c>
      <c r="H3791" t="s">
        <v>45</v>
      </c>
      <c r="I3791" t="s">
        <v>136</v>
      </c>
      <c r="J3791" t="s">
        <v>54</v>
      </c>
      <c r="K3791">
        <v>3.8</v>
      </c>
      <c r="L3791" t="s">
        <v>152</v>
      </c>
      <c r="M3791" t="s">
        <v>59</v>
      </c>
      <c r="N3791" t="s">
        <v>28</v>
      </c>
      <c r="O3791" t="s">
        <v>152</v>
      </c>
      <c r="P3791" t="s">
        <v>152</v>
      </c>
      <c r="Q3791">
        <v>18</v>
      </c>
      <c r="R3791" t="s">
        <v>34</v>
      </c>
      <c r="S3791" t="s">
        <v>97</v>
      </c>
    </row>
    <row r="3792" spans="1:19" x14ac:dyDescent="0.3">
      <c r="A3792">
        <v>3791</v>
      </c>
      <c r="B3792">
        <v>27</v>
      </c>
      <c r="C3792" t="s">
        <v>153</v>
      </c>
      <c r="D3792" t="s">
        <v>68</v>
      </c>
      <c r="E3792" t="s">
        <v>69</v>
      </c>
      <c r="F3792">
        <v>45</v>
      </c>
      <c r="G3792" t="s">
        <v>120</v>
      </c>
      <c r="H3792" t="s">
        <v>92</v>
      </c>
      <c r="I3792" t="s">
        <v>118</v>
      </c>
      <c r="J3792" t="s">
        <v>54</v>
      </c>
      <c r="K3792">
        <v>4.4000000000000004</v>
      </c>
      <c r="L3792" t="s">
        <v>152</v>
      </c>
      <c r="M3792" t="s">
        <v>29</v>
      </c>
      <c r="N3792" t="s">
        <v>55</v>
      </c>
      <c r="O3792" t="s">
        <v>152</v>
      </c>
      <c r="P3792" t="s">
        <v>152</v>
      </c>
      <c r="Q3792">
        <v>31</v>
      </c>
      <c r="R3792" t="s">
        <v>27</v>
      </c>
      <c r="S3792" t="s">
        <v>41</v>
      </c>
    </row>
    <row r="3793" spans="1:19" x14ac:dyDescent="0.3">
      <c r="A3793">
        <v>3792</v>
      </c>
      <c r="B3793">
        <v>40</v>
      </c>
      <c r="C3793" t="s">
        <v>153</v>
      </c>
      <c r="D3793" t="s">
        <v>89</v>
      </c>
      <c r="E3793" t="s">
        <v>69</v>
      </c>
      <c r="F3793">
        <v>51</v>
      </c>
      <c r="G3793" t="s">
        <v>105</v>
      </c>
      <c r="H3793" t="s">
        <v>45</v>
      </c>
      <c r="I3793" t="s">
        <v>24</v>
      </c>
      <c r="J3793" t="s">
        <v>39</v>
      </c>
      <c r="K3793">
        <v>3.7</v>
      </c>
      <c r="L3793" t="s">
        <v>152</v>
      </c>
      <c r="M3793" t="s">
        <v>27</v>
      </c>
      <c r="N3793" t="s">
        <v>76</v>
      </c>
      <c r="O3793" t="s">
        <v>152</v>
      </c>
      <c r="P3793" t="s">
        <v>152</v>
      </c>
      <c r="Q3793">
        <v>1</v>
      </c>
      <c r="R3793" t="s">
        <v>29</v>
      </c>
      <c r="S3793" t="s">
        <v>41</v>
      </c>
    </row>
    <row r="3794" spans="1:19" x14ac:dyDescent="0.3">
      <c r="A3794">
        <v>3793</v>
      </c>
      <c r="B3794">
        <v>43</v>
      </c>
      <c r="C3794" t="s">
        <v>153</v>
      </c>
      <c r="D3794" t="s">
        <v>119</v>
      </c>
      <c r="E3794" t="s">
        <v>69</v>
      </c>
      <c r="F3794">
        <v>58</v>
      </c>
      <c r="G3794" t="s">
        <v>37</v>
      </c>
      <c r="H3794" t="s">
        <v>38</v>
      </c>
      <c r="I3794" t="s">
        <v>49</v>
      </c>
      <c r="J3794" t="s">
        <v>54</v>
      </c>
      <c r="K3794">
        <v>2.6</v>
      </c>
      <c r="L3794" t="s">
        <v>152</v>
      </c>
      <c r="M3794" t="s">
        <v>27</v>
      </c>
      <c r="N3794" t="s">
        <v>28</v>
      </c>
      <c r="O3794" t="s">
        <v>152</v>
      </c>
      <c r="P3794" t="s">
        <v>152</v>
      </c>
      <c r="Q3794">
        <v>2</v>
      </c>
      <c r="R3794" t="s">
        <v>46</v>
      </c>
      <c r="S3794" t="s">
        <v>30</v>
      </c>
    </row>
    <row r="3795" spans="1:19" x14ac:dyDescent="0.3">
      <c r="A3795">
        <v>3794</v>
      </c>
      <c r="B3795">
        <v>62</v>
      </c>
      <c r="C3795" t="s">
        <v>153</v>
      </c>
      <c r="D3795" t="s">
        <v>89</v>
      </c>
      <c r="E3795" t="s">
        <v>69</v>
      </c>
      <c r="F3795">
        <v>20</v>
      </c>
      <c r="G3795" t="s">
        <v>80</v>
      </c>
      <c r="H3795" t="s">
        <v>45</v>
      </c>
      <c r="I3795" t="s">
        <v>71</v>
      </c>
      <c r="J3795" t="s">
        <v>58</v>
      </c>
      <c r="K3795">
        <v>4</v>
      </c>
      <c r="L3795" t="s">
        <v>152</v>
      </c>
      <c r="M3795" t="s">
        <v>35</v>
      </c>
      <c r="N3795" t="s">
        <v>55</v>
      </c>
      <c r="O3795" t="s">
        <v>152</v>
      </c>
      <c r="P3795" t="s">
        <v>152</v>
      </c>
      <c r="Q3795">
        <v>46</v>
      </c>
      <c r="R3795" t="s">
        <v>34</v>
      </c>
      <c r="S3795" t="s">
        <v>50</v>
      </c>
    </row>
    <row r="3796" spans="1:19" x14ac:dyDescent="0.3">
      <c r="A3796">
        <v>3795</v>
      </c>
      <c r="B3796">
        <v>44</v>
      </c>
      <c r="C3796" t="s">
        <v>153</v>
      </c>
      <c r="D3796" t="s">
        <v>119</v>
      </c>
      <c r="E3796" t="s">
        <v>69</v>
      </c>
      <c r="F3796">
        <v>82</v>
      </c>
      <c r="G3796" t="s">
        <v>147</v>
      </c>
      <c r="H3796" t="s">
        <v>45</v>
      </c>
      <c r="I3796" t="s">
        <v>84</v>
      </c>
      <c r="J3796" t="s">
        <v>54</v>
      </c>
      <c r="K3796">
        <v>3.6</v>
      </c>
      <c r="L3796" t="s">
        <v>152</v>
      </c>
      <c r="M3796" t="s">
        <v>59</v>
      </c>
      <c r="N3796" t="s">
        <v>72</v>
      </c>
      <c r="O3796" t="s">
        <v>152</v>
      </c>
      <c r="P3796" t="s">
        <v>152</v>
      </c>
      <c r="Q3796">
        <v>27</v>
      </c>
      <c r="R3796" t="s">
        <v>29</v>
      </c>
      <c r="S3796" t="s">
        <v>41</v>
      </c>
    </row>
    <row r="3797" spans="1:19" x14ac:dyDescent="0.3">
      <c r="A3797">
        <v>3796</v>
      </c>
      <c r="B3797">
        <v>45</v>
      </c>
      <c r="C3797" t="s">
        <v>153</v>
      </c>
      <c r="D3797" t="s">
        <v>143</v>
      </c>
      <c r="E3797" t="s">
        <v>69</v>
      </c>
      <c r="F3797">
        <v>92</v>
      </c>
      <c r="G3797" t="s">
        <v>74</v>
      </c>
      <c r="H3797" t="s">
        <v>45</v>
      </c>
      <c r="I3797" t="s">
        <v>63</v>
      </c>
      <c r="J3797" t="s">
        <v>39</v>
      </c>
      <c r="K3797">
        <v>2.5</v>
      </c>
      <c r="L3797" t="s">
        <v>152</v>
      </c>
      <c r="M3797" t="s">
        <v>34</v>
      </c>
      <c r="N3797" t="s">
        <v>28</v>
      </c>
      <c r="O3797" t="s">
        <v>152</v>
      </c>
      <c r="P3797" t="s">
        <v>152</v>
      </c>
      <c r="Q3797">
        <v>3</v>
      </c>
      <c r="R3797" t="s">
        <v>35</v>
      </c>
      <c r="S3797" t="s">
        <v>41</v>
      </c>
    </row>
    <row r="3798" spans="1:19" x14ac:dyDescent="0.3">
      <c r="A3798">
        <v>3797</v>
      </c>
      <c r="B3798">
        <v>40</v>
      </c>
      <c r="C3798" t="s">
        <v>153</v>
      </c>
      <c r="D3798" t="s">
        <v>61</v>
      </c>
      <c r="E3798" t="s">
        <v>21</v>
      </c>
      <c r="F3798">
        <v>81</v>
      </c>
      <c r="G3798" t="s">
        <v>140</v>
      </c>
      <c r="H3798" t="s">
        <v>45</v>
      </c>
      <c r="I3798" t="s">
        <v>93</v>
      </c>
      <c r="J3798" t="s">
        <v>58</v>
      </c>
      <c r="K3798">
        <v>3.2</v>
      </c>
      <c r="L3798" t="s">
        <v>152</v>
      </c>
      <c r="M3798" t="s">
        <v>27</v>
      </c>
      <c r="N3798" t="s">
        <v>40</v>
      </c>
      <c r="O3798" t="s">
        <v>152</v>
      </c>
      <c r="P3798" t="s">
        <v>152</v>
      </c>
      <c r="Q3798">
        <v>47</v>
      </c>
      <c r="R3798" t="s">
        <v>34</v>
      </c>
      <c r="S3798" t="s">
        <v>60</v>
      </c>
    </row>
    <row r="3799" spans="1:19" x14ac:dyDescent="0.3">
      <c r="A3799">
        <v>3798</v>
      </c>
      <c r="B3799">
        <v>68</v>
      </c>
      <c r="C3799" t="s">
        <v>153</v>
      </c>
      <c r="D3799" t="s">
        <v>89</v>
      </c>
      <c r="E3799" t="s">
        <v>69</v>
      </c>
      <c r="F3799">
        <v>44</v>
      </c>
      <c r="G3799" t="s">
        <v>99</v>
      </c>
      <c r="H3799" t="s">
        <v>45</v>
      </c>
      <c r="I3799" t="s">
        <v>24</v>
      </c>
      <c r="J3799" t="s">
        <v>54</v>
      </c>
      <c r="K3799">
        <v>2.5</v>
      </c>
      <c r="L3799" t="s">
        <v>152</v>
      </c>
      <c r="M3799" t="s">
        <v>29</v>
      </c>
      <c r="N3799" t="s">
        <v>47</v>
      </c>
      <c r="O3799" t="s">
        <v>152</v>
      </c>
      <c r="P3799" t="s">
        <v>152</v>
      </c>
      <c r="Q3799">
        <v>20</v>
      </c>
      <c r="R3799" t="s">
        <v>35</v>
      </c>
      <c r="S3799" t="s">
        <v>60</v>
      </c>
    </row>
    <row r="3800" spans="1:19" x14ac:dyDescent="0.3">
      <c r="A3800">
        <v>3799</v>
      </c>
      <c r="B3800">
        <v>63</v>
      </c>
      <c r="C3800" t="s">
        <v>153</v>
      </c>
      <c r="D3800" t="s">
        <v>106</v>
      </c>
      <c r="E3800" t="s">
        <v>69</v>
      </c>
      <c r="F3800">
        <v>72</v>
      </c>
      <c r="G3800" t="s">
        <v>44</v>
      </c>
      <c r="H3800" t="s">
        <v>38</v>
      </c>
      <c r="I3800" t="s">
        <v>110</v>
      </c>
      <c r="J3800" t="s">
        <v>25</v>
      </c>
      <c r="K3800">
        <v>3.2</v>
      </c>
      <c r="L3800" t="s">
        <v>152</v>
      </c>
      <c r="M3800" t="s">
        <v>27</v>
      </c>
      <c r="N3800" t="s">
        <v>47</v>
      </c>
      <c r="O3800" t="s">
        <v>152</v>
      </c>
      <c r="P3800" t="s">
        <v>152</v>
      </c>
      <c r="Q3800">
        <v>23</v>
      </c>
      <c r="R3800" t="s">
        <v>27</v>
      </c>
      <c r="S3800" t="s">
        <v>50</v>
      </c>
    </row>
    <row r="3801" spans="1:19" x14ac:dyDescent="0.3">
      <c r="A3801">
        <v>3800</v>
      </c>
      <c r="B3801">
        <v>60</v>
      </c>
      <c r="C3801" t="s">
        <v>153</v>
      </c>
      <c r="D3801" t="s">
        <v>102</v>
      </c>
      <c r="E3801" t="s">
        <v>65</v>
      </c>
      <c r="F3801">
        <v>26</v>
      </c>
      <c r="G3801" t="s">
        <v>101</v>
      </c>
      <c r="H3801" t="s">
        <v>23</v>
      </c>
      <c r="I3801" t="s">
        <v>84</v>
      </c>
      <c r="J3801" t="s">
        <v>25</v>
      </c>
      <c r="K3801">
        <v>2.6</v>
      </c>
      <c r="L3801" t="s">
        <v>152</v>
      </c>
      <c r="M3801" t="s">
        <v>46</v>
      </c>
      <c r="N3801" t="s">
        <v>76</v>
      </c>
      <c r="O3801" t="s">
        <v>152</v>
      </c>
      <c r="P3801" t="s">
        <v>152</v>
      </c>
      <c r="Q3801">
        <v>13</v>
      </c>
      <c r="R3801" t="s">
        <v>27</v>
      </c>
      <c r="S3801" t="s">
        <v>88</v>
      </c>
    </row>
    <row r="3802" spans="1:19" x14ac:dyDescent="0.3">
      <c r="A3802">
        <v>3801</v>
      </c>
      <c r="B3802">
        <v>19</v>
      </c>
      <c r="C3802" t="s">
        <v>153</v>
      </c>
      <c r="D3802" t="s">
        <v>31</v>
      </c>
      <c r="E3802" t="s">
        <v>21</v>
      </c>
      <c r="F3802">
        <v>26</v>
      </c>
      <c r="G3802" t="s">
        <v>129</v>
      </c>
      <c r="H3802" t="s">
        <v>45</v>
      </c>
      <c r="I3802" t="s">
        <v>49</v>
      </c>
      <c r="J3802" t="s">
        <v>58</v>
      </c>
      <c r="K3802">
        <v>4.8</v>
      </c>
      <c r="L3802" t="s">
        <v>152</v>
      </c>
      <c r="M3802" t="s">
        <v>29</v>
      </c>
      <c r="N3802" t="s">
        <v>47</v>
      </c>
      <c r="O3802" t="s">
        <v>152</v>
      </c>
      <c r="P3802" t="s">
        <v>152</v>
      </c>
      <c r="Q3802">
        <v>12</v>
      </c>
      <c r="R3802" t="s">
        <v>29</v>
      </c>
      <c r="S3802" t="s">
        <v>77</v>
      </c>
    </row>
    <row r="3803" spans="1:19" x14ac:dyDescent="0.3">
      <c r="A3803">
        <v>3802</v>
      </c>
      <c r="B3803">
        <v>26</v>
      </c>
      <c r="C3803" t="s">
        <v>153</v>
      </c>
      <c r="D3803" t="s">
        <v>20</v>
      </c>
      <c r="E3803" t="s">
        <v>21</v>
      </c>
      <c r="F3803">
        <v>84</v>
      </c>
      <c r="G3803" t="s">
        <v>22</v>
      </c>
      <c r="H3803" t="s">
        <v>45</v>
      </c>
      <c r="I3803" t="s">
        <v>100</v>
      </c>
      <c r="J3803" t="s">
        <v>39</v>
      </c>
      <c r="K3803">
        <v>5</v>
      </c>
      <c r="L3803" t="s">
        <v>152</v>
      </c>
      <c r="M3803" t="s">
        <v>46</v>
      </c>
      <c r="N3803" t="s">
        <v>76</v>
      </c>
      <c r="O3803" t="s">
        <v>152</v>
      </c>
      <c r="P3803" t="s">
        <v>152</v>
      </c>
      <c r="Q3803">
        <v>36</v>
      </c>
      <c r="R3803" t="s">
        <v>46</v>
      </c>
      <c r="S3803" t="s">
        <v>30</v>
      </c>
    </row>
    <row r="3804" spans="1:19" x14ac:dyDescent="0.3">
      <c r="A3804">
        <v>3803</v>
      </c>
      <c r="B3804">
        <v>70</v>
      </c>
      <c r="C3804" t="s">
        <v>153</v>
      </c>
      <c r="D3804" t="s">
        <v>119</v>
      </c>
      <c r="E3804" t="s">
        <v>69</v>
      </c>
      <c r="F3804">
        <v>72</v>
      </c>
      <c r="G3804" t="s">
        <v>115</v>
      </c>
      <c r="H3804" t="s">
        <v>38</v>
      </c>
      <c r="I3804" t="s">
        <v>49</v>
      </c>
      <c r="J3804" t="s">
        <v>39</v>
      </c>
      <c r="K3804">
        <v>3.2</v>
      </c>
      <c r="L3804" t="s">
        <v>152</v>
      </c>
      <c r="M3804" t="s">
        <v>34</v>
      </c>
      <c r="N3804" t="s">
        <v>72</v>
      </c>
      <c r="O3804" t="s">
        <v>152</v>
      </c>
      <c r="P3804" t="s">
        <v>152</v>
      </c>
      <c r="Q3804">
        <v>1</v>
      </c>
      <c r="R3804" t="s">
        <v>34</v>
      </c>
      <c r="S3804" t="s">
        <v>88</v>
      </c>
    </row>
    <row r="3805" spans="1:19" x14ac:dyDescent="0.3">
      <c r="A3805">
        <v>3804</v>
      </c>
      <c r="B3805">
        <v>48</v>
      </c>
      <c r="C3805" t="s">
        <v>153</v>
      </c>
      <c r="D3805" t="s">
        <v>68</v>
      </c>
      <c r="E3805" t="s">
        <v>69</v>
      </c>
      <c r="F3805">
        <v>55</v>
      </c>
      <c r="G3805" t="s">
        <v>139</v>
      </c>
      <c r="H3805" t="s">
        <v>45</v>
      </c>
      <c r="I3805" t="s">
        <v>84</v>
      </c>
      <c r="J3805" t="s">
        <v>39</v>
      </c>
      <c r="K3805">
        <v>3.6</v>
      </c>
      <c r="L3805" t="s">
        <v>152</v>
      </c>
      <c r="M3805" t="s">
        <v>27</v>
      </c>
      <c r="N3805" t="s">
        <v>55</v>
      </c>
      <c r="O3805" t="s">
        <v>152</v>
      </c>
      <c r="P3805" t="s">
        <v>152</v>
      </c>
      <c r="Q3805">
        <v>14</v>
      </c>
      <c r="R3805" t="s">
        <v>59</v>
      </c>
      <c r="S3805" t="s">
        <v>41</v>
      </c>
    </row>
    <row r="3806" spans="1:19" x14ac:dyDescent="0.3">
      <c r="A3806">
        <v>3805</v>
      </c>
      <c r="B3806">
        <v>37</v>
      </c>
      <c r="C3806" t="s">
        <v>153</v>
      </c>
      <c r="D3806" t="s">
        <v>124</v>
      </c>
      <c r="E3806" t="s">
        <v>69</v>
      </c>
      <c r="F3806">
        <v>77</v>
      </c>
      <c r="G3806" t="s">
        <v>103</v>
      </c>
      <c r="H3806" t="s">
        <v>45</v>
      </c>
      <c r="I3806" t="s">
        <v>79</v>
      </c>
      <c r="J3806" t="s">
        <v>58</v>
      </c>
      <c r="K3806">
        <v>2.7</v>
      </c>
      <c r="L3806" t="s">
        <v>152</v>
      </c>
      <c r="M3806" t="s">
        <v>29</v>
      </c>
      <c r="N3806" t="s">
        <v>72</v>
      </c>
      <c r="O3806" t="s">
        <v>152</v>
      </c>
      <c r="P3806" t="s">
        <v>152</v>
      </c>
      <c r="Q3806">
        <v>45</v>
      </c>
      <c r="R3806" t="s">
        <v>35</v>
      </c>
      <c r="S3806" t="s">
        <v>50</v>
      </c>
    </row>
    <row r="3807" spans="1:19" x14ac:dyDescent="0.3">
      <c r="A3807">
        <v>3806</v>
      </c>
      <c r="B3807">
        <v>48</v>
      </c>
      <c r="C3807" t="s">
        <v>153</v>
      </c>
      <c r="D3807" t="s">
        <v>119</v>
      </c>
      <c r="E3807" t="s">
        <v>69</v>
      </c>
      <c r="F3807">
        <v>57</v>
      </c>
      <c r="G3807" t="s">
        <v>127</v>
      </c>
      <c r="H3807" t="s">
        <v>45</v>
      </c>
      <c r="I3807" t="s">
        <v>96</v>
      </c>
      <c r="J3807" t="s">
        <v>58</v>
      </c>
      <c r="K3807">
        <v>3.1</v>
      </c>
      <c r="L3807" t="s">
        <v>152</v>
      </c>
      <c r="M3807" t="s">
        <v>59</v>
      </c>
      <c r="N3807" t="s">
        <v>55</v>
      </c>
      <c r="O3807" t="s">
        <v>152</v>
      </c>
      <c r="P3807" t="s">
        <v>152</v>
      </c>
      <c r="Q3807">
        <v>31</v>
      </c>
      <c r="R3807" t="s">
        <v>27</v>
      </c>
      <c r="S3807" t="s">
        <v>60</v>
      </c>
    </row>
    <row r="3808" spans="1:19" x14ac:dyDescent="0.3">
      <c r="A3808">
        <v>3807</v>
      </c>
      <c r="B3808">
        <v>18</v>
      </c>
      <c r="C3808" t="s">
        <v>153</v>
      </c>
      <c r="D3808" t="s">
        <v>137</v>
      </c>
      <c r="E3808" t="s">
        <v>43</v>
      </c>
      <c r="F3808">
        <v>71</v>
      </c>
      <c r="G3808" t="s">
        <v>70</v>
      </c>
      <c r="H3808" t="s">
        <v>45</v>
      </c>
      <c r="I3808" t="s">
        <v>86</v>
      </c>
      <c r="J3808" t="s">
        <v>39</v>
      </c>
      <c r="K3808">
        <v>3</v>
      </c>
      <c r="L3808" t="s">
        <v>152</v>
      </c>
      <c r="M3808" t="s">
        <v>35</v>
      </c>
      <c r="N3808" t="s">
        <v>55</v>
      </c>
      <c r="O3808" t="s">
        <v>152</v>
      </c>
      <c r="P3808" t="s">
        <v>152</v>
      </c>
      <c r="Q3808">
        <v>41</v>
      </c>
      <c r="R3808" t="s">
        <v>46</v>
      </c>
      <c r="S3808" t="s">
        <v>41</v>
      </c>
    </row>
    <row r="3809" spans="1:19" x14ac:dyDescent="0.3">
      <c r="A3809">
        <v>3808</v>
      </c>
      <c r="B3809">
        <v>38</v>
      </c>
      <c r="C3809" t="s">
        <v>153</v>
      </c>
      <c r="D3809" t="s">
        <v>20</v>
      </c>
      <c r="E3809" t="s">
        <v>21</v>
      </c>
      <c r="F3809">
        <v>39</v>
      </c>
      <c r="G3809" t="s">
        <v>151</v>
      </c>
      <c r="H3809" t="s">
        <v>23</v>
      </c>
      <c r="I3809" t="s">
        <v>100</v>
      </c>
      <c r="J3809" t="s">
        <v>39</v>
      </c>
      <c r="K3809">
        <v>2.9</v>
      </c>
      <c r="L3809" t="s">
        <v>152</v>
      </c>
      <c r="M3809" t="s">
        <v>46</v>
      </c>
      <c r="N3809" t="s">
        <v>47</v>
      </c>
      <c r="O3809" t="s">
        <v>152</v>
      </c>
      <c r="P3809" t="s">
        <v>152</v>
      </c>
      <c r="Q3809">
        <v>36</v>
      </c>
      <c r="R3809" t="s">
        <v>46</v>
      </c>
      <c r="S3809" t="s">
        <v>50</v>
      </c>
    </row>
    <row r="3810" spans="1:19" x14ac:dyDescent="0.3">
      <c r="A3810">
        <v>3809</v>
      </c>
      <c r="B3810">
        <v>33</v>
      </c>
      <c r="C3810" t="s">
        <v>153</v>
      </c>
      <c r="D3810" t="s">
        <v>125</v>
      </c>
      <c r="E3810" t="s">
        <v>21</v>
      </c>
      <c r="F3810">
        <v>28</v>
      </c>
      <c r="G3810" t="s">
        <v>149</v>
      </c>
      <c r="H3810" t="s">
        <v>45</v>
      </c>
      <c r="I3810" t="s">
        <v>71</v>
      </c>
      <c r="J3810" t="s">
        <v>25</v>
      </c>
      <c r="K3810">
        <v>4.7</v>
      </c>
      <c r="L3810" t="s">
        <v>152</v>
      </c>
      <c r="M3810" t="s">
        <v>29</v>
      </c>
      <c r="N3810" t="s">
        <v>28</v>
      </c>
      <c r="O3810" t="s">
        <v>152</v>
      </c>
      <c r="P3810" t="s">
        <v>152</v>
      </c>
      <c r="Q3810">
        <v>6</v>
      </c>
      <c r="R3810" t="s">
        <v>59</v>
      </c>
      <c r="S3810" t="s">
        <v>77</v>
      </c>
    </row>
    <row r="3811" spans="1:19" x14ac:dyDescent="0.3">
      <c r="A3811">
        <v>3810</v>
      </c>
      <c r="B3811">
        <v>57</v>
      </c>
      <c r="C3811" t="s">
        <v>153</v>
      </c>
      <c r="D3811" t="s">
        <v>73</v>
      </c>
      <c r="E3811" t="s">
        <v>43</v>
      </c>
      <c r="F3811">
        <v>33</v>
      </c>
      <c r="G3811" t="s">
        <v>85</v>
      </c>
      <c r="H3811" t="s">
        <v>38</v>
      </c>
      <c r="I3811" t="s">
        <v>33</v>
      </c>
      <c r="J3811" t="s">
        <v>25</v>
      </c>
      <c r="K3811">
        <v>3.7</v>
      </c>
      <c r="L3811" t="s">
        <v>152</v>
      </c>
      <c r="M3811" t="s">
        <v>34</v>
      </c>
      <c r="N3811" t="s">
        <v>55</v>
      </c>
      <c r="O3811" t="s">
        <v>152</v>
      </c>
      <c r="P3811" t="s">
        <v>152</v>
      </c>
      <c r="Q3811">
        <v>28</v>
      </c>
      <c r="R3811" t="s">
        <v>27</v>
      </c>
      <c r="S3811" t="s">
        <v>50</v>
      </c>
    </row>
    <row r="3812" spans="1:19" x14ac:dyDescent="0.3">
      <c r="A3812">
        <v>3811</v>
      </c>
      <c r="B3812">
        <v>46</v>
      </c>
      <c r="C3812" t="s">
        <v>153</v>
      </c>
      <c r="D3812" t="s">
        <v>87</v>
      </c>
      <c r="E3812" t="s">
        <v>21</v>
      </c>
      <c r="F3812">
        <v>79</v>
      </c>
      <c r="G3812" t="s">
        <v>150</v>
      </c>
      <c r="H3812" t="s">
        <v>23</v>
      </c>
      <c r="I3812" t="s">
        <v>100</v>
      </c>
      <c r="J3812" t="s">
        <v>58</v>
      </c>
      <c r="K3812">
        <v>3.9</v>
      </c>
      <c r="L3812" t="s">
        <v>152</v>
      </c>
      <c r="M3812" t="s">
        <v>59</v>
      </c>
      <c r="N3812" t="s">
        <v>40</v>
      </c>
      <c r="O3812" t="s">
        <v>152</v>
      </c>
      <c r="P3812" t="s">
        <v>152</v>
      </c>
      <c r="Q3812">
        <v>29</v>
      </c>
      <c r="R3812" t="s">
        <v>29</v>
      </c>
      <c r="S3812" t="s">
        <v>88</v>
      </c>
    </row>
    <row r="3813" spans="1:19" x14ac:dyDescent="0.3">
      <c r="A3813">
        <v>3812</v>
      </c>
      <c r="B3813">
        <v>46</v>
      </c>
      <c r="C3813" t="s">
        <v>153</v>
      </c>
      <c r="D3813" t="s">
        <v>133</v>
      </c>
      <c r="E3813" t="s">
        <v>69</v>
      </c>
      <c r="F3813">
        <v>30</v>
      </c>
      <c r="G3813" t="s">
        <v>135</v>
      </c>
      <c r="H3813" t="s">
        <v>45</v>
      </c>
      <c r="I3813" t="s">
        <v>33</v>
      </c>
      <c r="J3813" t="s">
        <v>25</v>
      </c>
      <c r="K3813">
        <v>4</v>
      </c>
      <c r="L3813" t="s">
        <v>152</v>
      </c>
      <c r="M3813" t="s">
        <v>29</v>
      </c>
      <c r="N3813" t="s">
        <v>55</v>
      </c>
      <c r="O3813" t="s">
        <v>152</v>
      </c>
      <c r="P3813" t="s">
        <v>152</v>
      </c>
      <c r="Q3813">
        <v>14</v>
      </c>
      <c r="R3813" t="s">
        <v>35</v>
      </c>
      <c r="S3813" t="s">
        <v>88</v>
      </c>
    </row>
    <row r="3814" spans="1:19" x14ac:dyDescent="0.3">
      <c r="A3814">
        <v>3813</v>
      </c>
      <c r="B3814">
        <v>50</v>
      </c>
      <c r="C3814" t="s">
        <v>153</v>
      </c>
      <c r="D3814" t="s">
        <v>87</v>
      </c>
      <c r="E3814" t="s">
        <v>21</v>
      </c>
      <c r="F3814">
        <v>75</v>
      </c>
      <c r="G3814" t="s">
        <v>151</v>
      </c>
      <c r="H3814" t="s">
        <v>45</v>
      </c>
      <c r="I3814" t="s">
        <v>71</v>
      </c>
      <c r="J3814" t="s">
        <v>39</v>
      </c>
      <c r="K3814">
        <v>2.8</v>
      </c>
      <c r="L3814" t="s">
        <v>152</v>
      </c>
      <c r="M3814" t="s">
        <v>46</v>
      </c>
      <c r="N3814" t="s">
        <v>47</v>
      </c>
      <c r="O3814" t="s">
        <v>152</v>
      </c>
      <c r="P3814" t="s">
        <v>152</v>
      </c>
      <c r="Q3814">
        <v>7</v>
      </c>
      <c r="R3814" t="s">
        <v>34</v>
      </c>
      <c r="S3814" t="s">
        <v>97</v>
      </c>
    </row>
    <row r="3815" spans="1:19" x14ac:dyDescent="0.3">
      <c r="A3815">
        <v>3814</v>
      </c>
      <c r="B3815">
        <v>61</v>
      </c>
      <c r="C3815" t="s">
        <v>153</v>
      </c>
      <c r="D3815" t="s">
        <v>95</v>
      </c>
      <c r="E3815" t="s">
        <v>21</v>
      </c>
      <c r="F3815">
        <v>89</v>
      </c>
      <c r="G3815" t="s">
        <v>142</v>
      </c>
      <c r="H3815" t="s">
        <v>45</v>
      </c>
      <c r="I3815" t="s">
        <v>121</v>
      </c>
      <c r="J3815" t="s">
        <v>54</v>
      </c>
      <c r="K3815">
        <v>4.0999999999999996</v>
      </c>
      <c r="L3815" t="s">
        <v>152</v>
      </c>
      <c r="M3815" t="s">
        <v>27</v>
      </c>
      <c r="N3815" t="s">
        <v>28</v>
      </c>
      <c r="O3815" t="s">
        <v>152</v>
      </c>
      <c r="P3815" t="s">
        <v>152</v>
      </c>
      <c r="Q3815">
        <v>31</v>
      </c>
      <c r="R3815" t="s">
        <v>29</v>
      </c>
      <c r="S3815" t="s">
        <v>77</v>
      </c>
    </row>
    <row r="3816" spans="1:19" x14ac:dyDescent="0.3">
      <c r="A3816">
        <v>3815</v>
      </c>
      <c r="B3816">
        <v>45</v>
      </c>
      <c r="C3816" t="s">
        <v>153</v>
      </c>
      <c r="D3816" t="s">
        <v>82</v>
      </c>
      <c r="E3816" t="s">
        <v>21</v>
      </c>
      <c r="F3816">
        <v>95</v>
      </c>
      <c r="G3816" t="s">
        <v>151</v>
      </c>
      <c r="H3816" t="s">
        <v>45</v>
      </c>
      <c r="I3816" t="s">
        <v>121</v>
      </c>
      <c r="J3816" t="s">
        <v>25</v>
      </c>
      <c r="K3816">
        <v>4.2</v>
      </c>
      <c r="L3816" t="s">
        <v>152</v>
      </c>
      <c r="M3816" t="s">
        <v>27</v>
      </c>
      <c r="N3816" t="s">
        <v>40</v>
      </c>
      <c r="O3816" t="s">
        <v>152</v>
      </c>
      <c r="P3816" t="s">
        <v>152</v>
      </c>
      <c r="Q3816">
        <v>26</v>
      </c>
      <c r="R3816" t="s">
        <v>34</v>
      </c>
      <c r="S3816" t="s">
        <v>97</v>
      </c>
    </row>
    <row r="3817" spans="1:19" x14ac:dyDescent="0.3">
      <c r="A3817">
        <v>3816</v>
      </c>
      <c r="B3817">
        <v>32</v>
      </c>
      <c r="C3817" t="s">
        <v>153</v>
      </c>
      <c r="D3817" t="s">
        <v>124</v>
      </c>
      <c r="E3817" t="s">
        <v>69</v>
      </c>
      <c r="F3817">
        <v>44</v>
      </c>
      <c r="G3817" t="s">
        <v>32</v>
      </c>
      <c r="H3817" t="s">
        <v>45</v>
      </c>
      <c r="I3817" t="s">
        <v>110</v>
      </c>
      <c r="J3817" t="s">
        <v>58</v>
      </c>
      <c r="K3817">
        <v>4.3</v>
      </c>
      <c r="L3817" t="s">
        <v>152</v>
      </c>
      <c r="M3817" t="s">
        <v>29</v>
      </c>
      <c r="N3817" t="s">
        <v>28</v>
      </c>
      <c r="O3817" t="s">
        <v>152</v>
      </c>
      <c r="P3817" t="s">
        <v>152</v>
      </c>
      <c r="Q3817">
        <v>12</v>
      </c>
      <c r="R3817" t="s">
        <v>29</v>
      </c>
      <c r="S3817" t="s">
        <v>30</v>
      </c>
    </row>
    <row r="3818" spans="1:19" x14ac:dyDescent="0.3">
      <c r="A3818">
        <v>3817</v>
      </c>
      <c r="B3818">
        <v>29</v>
      </c>
      <c r="C3818" t="s">
        <v>153</v>
      </c>
      <c r="D3818" t="s">
        <v>64</v>
      </c>
      <c r="E3818" t="s">
        <v>65</v>
      </c>
      <c r="F3818">
        <v>86</v>
      </c>
      <c r="G3818" t="s">
        <v>128</v>
      </c>
      <c r="H3818" t="s">
        <v>38</v>
      </c>
      <c r="I3818" t="s">
        <v>67</v>
      </c>
      <c r="J3818" t="s">
        <v>54</v>
      </c>
      <c r="K3818">
        <v>4.3</v>
      </c>
      <c r="L3818" t="s">
        <v>152</v>
      </c>
      <c r="M3818" t="s">
        <v>59</v>
      </c>
      <c r="N3818" t="s">
        <v>76</v>
      </c>
      <c r="O3818" t="s">
        <v>152</v>
      </c>
      <c r="P3818" t="s">
        <v>152</v>
      </c>
      <c r="Q3818">
        <v>45</v>
      </c>
      <c r="R3818" t="s">
        <v>27</v>
      </c>
      <c r="S3818" t="s">
        <v>30</v>
      </c>
    </row>
    <row r="3819" spans="1:19" x14ac:dyDescent="0.3">
      <c r="A3819">
        <v>3818</v>
      </c>
      <c r="B3819">
        <v>66</v>
      </c>
      <c r="C3819" t="s">
        <v>153</v>
      </c>
      <c r="D3819" t="s">
        <v>119</v>
      </c>
      <c r="E3819" t="s">
        <v>69</v>
      </c>
      <c r="F3819">
        <v>91</v>
      </c>
      <c r="G3819" t="s">
        <v>70</v>
      </c>
      <c r="H3819" t="s">
        <v>45</v>
      </c>
      <c r="I3819" t="s">
        <v>136</v>
      </c>
      <c r="J3819" t="s">
        <v>58</v>
      </c>
      <c r="K3819">
        <v>2.6</v>
      </c>
      <c r="L3819" t="s">
        <v>152</v>
      </c>
      <c r="M3819" t="s">
        <v>59</v>
      </c>
      <c r="N3819" t="s">
        <v>28</v>
      </c>
      <c r="O3819" t="s">
        <v>152</v>
      </c>
      <c r="P3819" t="s">
        <v>152</v>
      </c>
      <c r="Q3819">
        <v>40</v>
      </c>
      <c r="R3819" t="s">
        <v>46</v>
      </c>
      <c r="S3819" t="s">
        <v>50</v>
      </c>
    </row>
    <row r="3820" spans="1:19" x14ac:dyDescent="0.3">
      <c r="A3820">
        <v>3819</v>
      </c>
      <c r="B3820">
        <v>70</v>
      </c>
      <c r="C3820" t="s">
        <v>153</v>
      </c>
      <c r="D3820" t="s">
        <v>51</v>
      </c>
      <c r="E3820" t="s">
        <v>43</v>
      </c>
      <c r="F3820">
        <v>41</v>
      </c>
      <c r="G3820" t="s">
        <v>48</v>
      </c>
      <c r="H3820" t="s">
        <v>92</v>
      </c>
      <c r="I3820" t="s">
        <v>126</v>
      </c>
      <c r="J3820" t="s">
        <v>25</v>
      </c>
      <c r="K3820">
        <v>3.8</v>
      </c>
      <c r="L3820" t="s">
        <v>152</v>
      </c>
      <c r="M3820" t="s">
        <v>27</v>
      </c>
      <c r="N3820" t="s">
        <v>40</v>
      </c>
      <c r="O3820" t="s">
        <v>152</v>
      </c>
      <c r="P3820" t="s">
        <v>152</v>
      </c>
      <c r="Q3820">
        <v>42</v>
      </c>
      <c r="R3820" t="s">
        <v>35</v>
      </c>
      <c r="S3820" t="s">
        <v>88</v>
      </c>
    </row>
    <row r="3821" spans="1:19" x14ac:dyDescent="0.3">
      <c r="A3821">
        <v>3820</v>
      </c>
      <c r="B3821">
        <v>36</v>
      </c>
      <c r="C3821" t="s">
        <v>153</v>
      </c>
      <c r="D3821" t="s">
        <v>95</v>
      </c>
      <c r="E3821" t="s">
        <v>21</v>
      </c>
      <c r="F3821">
        <v>99</v>
      </c>
      <c r="G3821" t="s">
        <v>74</v>
      </c>
      <c r="H3821" t="s">
        <v>38</v>
      </c>
      <c r="I3821" t="s">
        <v>81</v>
      </c>
      <c r="J3821" t="s">
        <v>39</v>
      </c>
      <c r="K3821">
        <v>2.9</v>
      </c>
      <c r="L3821" t="s">
        <v>152</v>
      </c>
      <c r="M3821" t="s">
        <v>46</v>
      </c>
      <c r="N3821" t="s">
        <v>28</v>
      </c>
      <c r="O3821" t="s">
        <v>152</v>
      </c>
      <c r="P3821" t="s">
        <v>152</v>
      </c>
      <c r="Q3821">
        <v>45</v>
      </c>
      <c r="R3821" t="s">
        <v>35</v>
      </c>
      <c r="S3821" t="s">
        <v>60</v>
      </c>
    </row>
    <row r="3822" spans="1:19" x14ac:dyDescent="0.3">
      <c r="A3822">
        <v>3821</v>
      </c>
      <c r="B3822">
        <v>34</v>
      </c>
      <c r="C3822" t="s">
        <v>153</v>
      </c>
      <c r="D3822" t="s">
        <v>133</v>
      </c>
      <c r="E3822" t="s">
        <v>69</v>
      </c>
      <c r="F3822">
        <v>65</v>
      </c>
      <c r="G3822" t="s">
        <v>83</v>
      </c>
      <c r="H3822" t="s">
        <v>45</v>
      </c>
      <c r="I3822" t="s">
        <v>75</v>
      </c>
      <c r="J3822" t="s">
        <v>25</v>
      </c>
      <c r="K3822">
        <v>5</v>
      </c>
      <c r="L3822" t="s">
        <v>152</v>
      </c>
      <c r="M3822" t="s">
        <v>27</v>
      </c>
      <c r="N3822" t="s">
        <v>55</v>
      </c>
      <c r="O3822" t="s">
        <v>152</v>
      </c>
      <c r="P3822" t="s">
        <v>152</v>
      </c>
      <c r="Q3822">
        <v>34</v>
      </c>
      <c r="R3822" t="s">
        <v>59</v>
      </c>
      <c r="S3822" t="s">
        <v>60</v>
      </c>
    </row>
    <row r="3823" spans="1:19" x14ac:dyDescent="0.3">
      <c r="A3823">
        <v>3822</v>
      </c>
      <c r="B3823">
        <v>20</v>
      </c>
      <c r="C3823" t="s">
        <v>153</v>
      </c>
      <c r="D3823" t="s">
        <v>51</v>
      </c>
      <c r="E3823" t="s">
        <v>43</v>
      </c>
      <c r="F3823">
        <v>48</v>
      </c>
      <c r="G3823" t="s">
        <v>48</v>
      </c>
      <c r="H3823" t="s">
        <v>45</v>
      </c>
      <c r="I3823" t="s">
        <v>81</v>
      </c>
      <c r="J3823" t="s">
        <v>54</v>
      </c>
      <c r="K3823">
        <v>4.5999999999999996</v>
      </c>
      <c r="L3823" t="s">
        <v>152</v>
      </c>
      <c r="M3823" t="s">
        <v>46</v>
      </c>
      <c r="N3823" t="s">
        <v>40</v>
      </c>
      <c r="O3823" t="s">
        <v>152</v>
      </c>
      <c r="P3823" t="s">
        <v>152</v>
      </c>
      <c r="Q3823">
        <v>34</v>
      </c>
      <c r="R3823" t="s">
        <v>27</v>
      </c>
      <c r="S3823" t="s">
        <v>97</v>
      </c>
    </row>
    <row r="3824" spans="1:19" x14ac:dyDescent="0.3">
      <c r="A3824">
        <v>3823</v>
      </c>
      <c r="B3824">
        <v>70</v>
      </c>
      <c r="C3824" t="s">
        <v>153</v>
      </c>
      <c r="D3824" t="s">
        <v>124</v>
      </c>
      <c r="E3824" t="s">
        <v>69</v>
      </c>
      <c r="F3824">
        <v>41</v>
      </c>
      <c r="G3824" t="s">
        <v>111</v>
      </c>
      <c r="H3824" t="s">
        <v>38</v>
      </c>
      <c r="I3824" t="s">
        <v>81</v>
      </c>
      <c r="J3824" t="s">
        <v>39</v>
      </c>
      <c r="K3824">
        <v>3.2</v>
      </c>
      <c r="L3824" t="s">
        <v>152</v>
      </c>
      <c r="M3824" t="s">
        <v>35</v>
      </c>
      <c r="N3824" t="s">
        <v>40</v>
      </c>
      <c r="O3824" t="s">
        <v>152</v>
      </c>
      <c r="P3824" t="s">
        <v>152</v>
      </c>
      <c r="Q3824">
        <v>17</v>
      </c>
      <c r="R3824" t="s">
        <v>46</v>
      </c>
      <c r="S3824" t="s">
        <v>97</v>
      </c>
    </row>
    <row r="3825" spans="1:19" x14ac:dyDescent="0.3">
      <c r="A3825">
        <v>3824</v>
      </c>
      <c r="B3825">
        <v>50</v>
      </c>
      <c r="C3825" t="s">
        <v>153</v>
      </c>
      <c r="D3825" t="s">
        <v>56</v>
      </c>
      <c r="E3825" t="s">
        <v>21</v>
      </c>
      <c r="F3825">
        <v>42</v>
      </c>
      <c r="G3825" t="s">
        <v>99</v>
      </c>
      <c r="H3825" t="s">
        <v>45</v>
      </c>
      <c r="I3825" t="s">
        <v>81</v>
      </c>
      <c r="J3825" t="s">
        <v>54</v>
      </c>
      <c r="K3825">
        <v>3</v>
      </c>
      <c r="L3825" t="s">
        <v>152</v>
      </c>
      <c r="M3825" t="s">
        <v>34</v>
      </c>
      <c r="N3825" t="s">
        <v>55</v>
      </c>
      <c r="O3825" t="s">
        <v>152</v>
      </c>
      <c r="P3825" t="s">
        <v>152</v>
      </c>
      <c r="Q3825">
        <v>27</v>
      </c>
      <c r="R3825" t="s">
        <v>34</v>
      </c>
      <c r="S3825" t="s">
        <v>41</v>
      </c>
    </row>
    <row r="3826" spans="1:19" x14ac:dyDescent="0.3">
      <c r="A3826">
        <v>3825</v>
      </c>
      <c r="B3826">
        <v>54</v>
      </c>
      <c r="C3826" t="s">
        <v>153</v>
      </c>
      <c r="D3826" t="s">
        <v>61</v>
      </c>
      <c r="E3826" t="s">
        <v>21</v>
      </c>
      <c r="F3826">
        <v>26</v>
      </c>
      <c r="G3826" t="s">
        <v>142</v>
      </c>
      <c r="H3826" t="s">
        <v>45</v>
      </c>
      <c r="I3826" t="s">
        <v>79</v>
      </c>
      <c r="J3826" t="s">
        <v>54</v>
      </c>
      <c r="K3826">
        <v>4</v>
      </c>
      <c r="L3826" t="s">
        <v>152</v>
      </c>
      <c r="M3826" t="s">
        <v>27</v>
      </c>
      <c r="N3826" t="s">
        <v>40</v>
      </c>
      <c r="O3826" t="s">
        <v>152</v>
      </c>
      <c r="P3826" t="s">
        <v>152</v>
      </c>
      <c r="Q3826">
        <v>31</v>
      </c>
      <c r="R3826" t="s">
        <v>27</v>
      </c>
      <c r="S3826" t="s">
        <v>60</v>
      </c>
    </row>
    <row r="3827" spans="1:19" x14ac:dyDescent="0.3">
      <c r="A3827">
        <v>3826</v>
      </c>
      <c r="B3827">
        <v>49</v>
      </c>
      <c r="C3827" t="s">
        <v>153</v>
      </c>
      <c r="D3827" t="s">
        <v>61</v>
      </c>
      <c r="E3827" t="s">
        <v>21</v>
      </c>
      <c r="F3827">
        <v>35</v>
      </c>
      <c r="G3827" t="s">
        <v>78</v>
      </c>
      <c r="H3827" t="s">
        <v>23</v>
      </c>
      <c r="I3827" t="s">
        <v>96</v>
      </c>
      <c r="J3827" t="s">
        <v>58</v>
      </c>
      <c r="K3827">
        <v>4.0999999999999996</v>
      </c>
      <c r="L3827" t="s">
        <v>152</v>
      </c>
      <c r="M3827" t="s">
        <v>34</v>
      </c>
      <c r="N3827" t="s">
        <v>28</v>
      </c>
      <c r="O3827" t="s">
        <v>152</v>
      </c>
      <c r="P3827" t="s">
        <v>152</v>
      </c>
      <c r="Q3827">
        <v>47</v>
      </c>
      <c r="R3827" t="s">
        <v>59</v>
      </c>
      <c r="S3827" t="s">
        <v>30</v>
      </c>
    </row>
    <row r="3828" spans="1:19" x14ac:dyDescent="0.3">
      <c r="A3828">
        <v>3827</v>
      </c>
      <c r="B3828">
        <v>50</v>
      </c>
      <c r="C3828" t="s">
        <v>153</v>
      </c>
      <c r="D3828" t="s">
        <v>102</v>
      </c>
      <c r="E3828" t="s">
        <v>65</v>
      </c>
      <c r="F3828">
        <v>31</v>
      </c>
      <c r="G3828" t="s">
        <v>57</v>
      </c>
      <c r="H3828" t="s">
        <v>45</v>
      </c>
      <c r="I3828" t="s">
        <v>24</v>
      </c>
      <c r="J3828" t="s">
        <v>54</v>
      </c>
      <c r="K3828">
        <v>4</v>
      </c>
      <c r="L3828" t="s">
        <v>152</v>
      </c>
      <c r="M3828" t="s">
        <v>34</v>
      </c>
      <c r="N3828" t="s">
        <v>28</v>
      </c>
      <c r="O3828" t="s">
        <v>152</v>
      </c>
      <c r="P3828" t="s">
        <v>152</v>
      </c>
      <c r="Q3828">
        <v>25</v>
      </c>
      <c r="R3828" t="s">
        <v>34</v>
      </c>
      <c r="S3828" t="s">
        <v>50</v>
      </c>
    </row>
    <row r="3829" spans="1:19" x14ac:dyDescent="0.3">
      <c r="A3829">
        <v>3828</v>
      </c>
      <c r="B3829">
        <v>62</v>
      </c>
      <c r="C3829" t="s">
        <v>153</v>
      </c>
      <c r="D3829" t="s">
        <v>106</v>
      </c>
      <c r="E3829" t="s">
        <v>69</v>
      </c>
      <c r="F3829">
        <v>73</v>
      </c>
      <c r="G3829" t="s">
        <v>57</v>
      </c>
      <c r="H3829" t="s">
        <v>45</v>
      </c>
      <c r="I3829" t="s">
        <v>108</v>
      </c>
      <c r="J3829" t="s">
        <v>54</v>
      </c>
      <c r="K3829">
        <v>4.0999999999999996</v>
      </c>
      <c r="L3829" t="s">
        <v>152</v>
      </c>
      <c r="M3829" t="s">
        <v>35</v>
      </c>
      <c r="N3829" t="s">
        <v>55</v>
      </c>
      <c r="O3829" t="s">
        <v>152</v>
      </c>
      <c r="P3829" t="s">
        <v>152</v>
      </c>
      <c r="Q3829">
        <v>47</v>
      </c>
      <c r="R3829" t="s">
        <v>35</v>
      </c>
      <c r="S3829" t="s">
        <v>30</v>
      </c>
    </row>
    <row r="3830" spans="1:19" x14ac:dyDescent="0.3">
      <c r="A3830">
        <v>3829</v>
      </c>
      <c r="B3830">
        <v>42</v>
      </c>
      <c r="C3830" t="s">
        <v>153</v>
      </c>
      <c r="D3830" t="s">
        <v>20</v>
      </c>
      <c r="E3830" t="s">
        <v>21</v>
      </c>
      <c r="F3830">
        <v>82</v>
      </c>
      <c r="G3830" t="s">
        <v>91</v>
      </c>
      <c r="H3830" t="s">
        <v>45</v>
      </c>
      <c r="I3830" t="s">
        <v>63</v>
      </c>
      <c r="J3830" t="s">
        <v>39</v>
      </c>
      <c r="K3830">
        <v>3.4</v>
      </c>
      <c r="L3830" t="s">
        <v>152</v>
      </c>
      <c r="M3830" t="s">
        <v>29</v>
      </c>
      <c r="N3830" t="s">
        <v>40</v>
      </c>
      <c r="O3830" t="s">
        <v>152</v>
      </c>
      <c r="P3830" t="s">
        <v>152</v>
      </c>
      <c r="Q3830">
        <v>8</v>
      </c>
      <c r="R3830" t="s">
        <v>35</v>
      </c>
      <c r="S3830" t="s">
        <v>41</v>
      </c>
    </row>
    <row r="3831" spans="1:19" x14ac:dyDescent="0.3">
      <c r="A3831">
        <v>3830</v>
      </c>
      <c r="B3831">
        <v>69</v>
      </c>
      <c r="C3831" t="s">
        <v>153</v>
      </c>
      <c r="D3831" t="s">
        <v>95</v>
      </c>
      <c r="E3831" t="s">
        <v>21</v>
      </c>
      <c r="F3831">
        <v>32</v>
      </c>
      <c r="G3831" t="s">
        <v>149</v>
      </c>
      <c r="H3831" t="s">
        <v>45</v>
      </c>
      <c r="I3831" t="s">
        <v>126</v>
      </c>
      <c r="J3831" t="s">
        <v>39</v>
      </c>
      <c r="K3831">
        <v>2.9</v>
      </c>
      <c r="L3831" t="s">
        <v>152</v>
      </c>
      <c r="M3831" t="s">
        <v>27</v>
      </c>
      <c r="N3831" t="s">
        <v>40</v>
      </c>
      <c r="O3831" t="s">
        <v>152</v>
      </c>
      <c r="P3831" t="s">
        <v>152</v>
      </c>
      <c r="Q3831">
        <v>32</v>
      </c>
      <c r="R3831" t="s">
        <v>59</v>
      </c>
      <c r="S3831" t="s">
        <v>30</v>
      </c>
    </row>
    <row r="3832" spans="1:19" x14ac:dyDescent="0.3">
      <c r="A3832">
        <v>3831</v>
      </c>
      <c r="B3832">
        <v>22</v>
      </c>
      <c r="C3832" t="s">
        <v>153</v>
      </c>
      <c r="D3832" t="s">
        <v>124</v>
      </c>
      <c r="E3832" t="s">
        <v>69</v>
      </c>
      <c r="F3832">
        <v>27</v>
      </c>
      <c r="G3832" t="s">
        <v>138</v>
      </c>
      <c r="H3832" t="s">
        <v>45</v>
      </c>
      <c r="I3832" t="s">
        <v>126</v>
      </c>
      <c r="J3832" t="s">
        <v>54</v>
      </c>
      <c r="K3832">
        <v>3</v>
      </c>
      <c r="L3832" t="s">
        <v>152</v>
      </c>
      <c r="M3832" t="s">
        <v>46</v>
      </c>
      <c r="N3832" t="s">
        <v>72</v>
      </c>
      <c r="O3832" t="s">
        <v>152</v>
      </c>
      <c r="P3832" t="s">
        <v>152</v>
      </c>
      <c r="Q3832">
        <v>33</v>
      </c>
      <c r="R3832" t="s">
        <v>34</v>
      </c>
      <c r="S3832" t="s">
        <v>97</v>
      </c>
    </row>
    <row r="3833" spans="1:19" x14ac:dyDescent="0.3">
      <c r="A3833">
        <v>3832</v>
      </c>
      <c r="B3833">
        <v>36</v>
      </c>
      <c r="C3833" t="s">
        <v>153</v>
      </c>
      <c r="D3833" t="s">
        <v>132</v>
      </c>
      <c r="E3833" t="s">
        <v>69</v>
      </c>
      <c r="F3833">
        <v>86</v>
      </c>
      <c r="G3833" t="s">
        <v>107</v>
      </c>
      <c r="H3833" t="s">
        <v>23</v>
      </c>
      <c r="I3833" t="s">
        <v>67</v>
      </c>
      <c r="J3833" t="s">
        <v>39</v>
      </c>
      <c r="K3833">
        <v>4</v>
      </c>
      <c r="L3833" t="s">
        <v>152</v>
      </c>
      <c r="M3833" t="s">
        <v>29</v>
      </c>
      <c r="N3833" t="s">
        <v>47</v>
      </c>
      <c r="O3833" t="s">
        <v>152</v>
      </c>
      <c r="P3833" t="s">
        <v>152</v>
      </c>
      <c r="Q3833">
        <v>16</v>
      </c>
      <c r="R3833" t="s">
        <v>59</v>
      </c>
      <c r="S3833" t="s">
        <v>97</v>
      </c>
    </row>
    <row r="3834" spans="1:19" x14ac:dyDescent="0.3">
      <c r="A3834">
        <v>3833</v>
      </c>
      <c r="B3834">
        <v>64</v>
      </c>
      <c r="C3834" t="s">
        <v>153</v>
      </c>
      <c r="D3834" t="s">
        <v>137</v>
      </c>
      <c r="E3834" t="s">
        <v>43</v>
      </c>
      <c r="F3834">
        <v>38</v>
      </c>
      <c r="G3834" t="s">
        <v>111</v>
      </c>
      <c r="H3834" t="s">
        <v>92</v>
      </c>
      <c r="I3834" t="s">
        <v>75</v>
      </c>
      <c r="J3834" t="s">
        <v>25</v>
      </c>
      <c r="K3834">
        <v>4.8</v>
      </c>
      <c r="L3834" t="s">
        <v>152</v>
      </c>
      <c r="M3834" t="s">
        <v>46</v>
      </c>
      <c r="N3834" t="s">
        <v>72</v>
      </c>
      <c r="O3834" t="s">
        <v>152</v>
      </c>
      <c r="P3834" t="s">
        <v>152</v>
      </c>
      <c r="Q3834">
        <v>27</v>
      </c>
      <c r="R3834" t="s">
        <v>35</v>
      </c>
      <c r="S3834" t="s">
        <v>41</v>
      </c>
    </row>
    <row r="3835" spans="1:19" x14ac:dyDescent="0.3">
      <c r="A3835">
        <v>3834</v>
      </c>
      <c r="B3835">
        <v>44</v>
      </c>
      <c r="C3835" t="s">
        <v>153</v>
      </c>
      <c r="D3835" t="s">
        <v>102</v>
      </c>
      <c r="E3835" t="s">
        <v>65</v>
      </c>
      <c r="F3835">
        <v>93</v>
      </c>
      <c r="G3835" t="s">
        <v>117</v>
      </c>
      <c r="H3835" t="s">
        <v>23</v>
      </c>
      <c r="I3835" t="s">
        <v>24</v>
      </c>
      <c r="J3835" t="s">
        <v>54</v>
      </c>
      <c r="K3835">
        <v>4.5999999999999996</v>
      </c>
      <c r="L3835" t="s">
        <v>152</v>
      </c>
      <c r="M3835" t="s">
        <v>35</v>
      </c>
      <c r="N3835" t="s">
        <v>40</v>
      </c>
      <c r="O3835" t="s">
        <v>152</v>
      </c>
      <c r="P3835" t="s">
        <v>152</v>
      </c>
      <c r="Q3835">
        <v>17</v>
      </c>
      <c r="R3835" t="s">
        <v>46</v>
      </c>
      <c r="S3835" t="s">
        <v>97</v>
      </c>
    </row>
    <row r="3836" spans="1:19" x14ac:dyDescent="0.3">
      <c r="A3836">
        <v>3835</v>
      </c>
      <c r="B3836">
        <v>43</v>
      </c>
      <c r="C3836" t="s">
        <v>153</v>
      </c>
      <c r="D3836" t="s">
        <v>104</v>
      </c>
      <c r="E3836" t="s">
        <v>21</v>
      </c>
      <c r="F3836">
        <v>59</v>
      </c>
      <c r="G3836" t="s">
        <v>122</v>
      </c>
      <c r="H3836" t="s">
        <v>45</v>
      </c>
      <c r="I3836" t="s">
        <v>136</v>
      </c>
      <c r="J3836" t="s">
        <v>25</v>
      </c>
      <c r="K3836">
        <v>4.0999999999999996</v>
      </c>
      <c r="L3836" t="s">
        <v>152</v>
      </c>
      <c r="M3836" t="s">
        <v>59</v>
      </c>
      <c r="N3836" t="s">
        <v>72</v>
      </c>
      <c r="O3836" t="s">
        <v>152</v>
      </c>
      <c r="P3836" t="s">
        <v>152</v>
      </c>
      <c r="Q3836">
        <v>17</v>
      </c>
      <c r="R3836" t="s">
        <v>35</v>
      </c>
      <c r="S3836" t="s">
        <v>60</v>
      </c>
    </row>
    <row r="3837" spans="1:19" x14ac:dyDescent="0.3">
      <c r="A3837">
        <v>3836</v>
      </c>
      <c r="B3837">
        <v>58</v>
      </c>
      <c r="C3837" t="s">
        <v>153</v>
      </c>
      <c r="D3837" t="s">
        <v>42</v>
      </c>
      <c r="E3837" t="s">
        <v>43</v>
      </c>
      <c r="F3837">
        <v>58</v>
      </c>
      <c r="G3837" t="s">
        <v>138</v>
      </c>
      <c r="H3837" t="s">
        <v>23</v>
      </c>
      <c r="I3837" t="s">
        <v>67</v>
      </c>
      <c r="J3837" t="s">
        <v>25</v>
      </c>
      <c r="K3837">
        <v>2.6</v>
      </c>
      <c r="L3837" t="s">
        <v>152</v>
      </c>
      <c r="M3837" t="s">
        <v>27</v>
      </c>
      <c r="N3837" t="s">
        <v>28</v>
      </c>
      <c r="O3837" t="s">
        <v>152</v>
      </c>
      <c r="P3837" t="s">
        <v>152</v>
      </c>
      <c r="Q3837">
        <v>28</v>
      </c>
      <c r="R3837" t="s">
        <v>46</v>
      </c>
      <c r="S3837" t="s">
        <v>77</v>
      </c>
    </row>
    <row r="3838" spans="1:19" x14ac:dyDescent="0.3">
      <c r="A3838">
        <v>3837</v>
      </c>
      <c r="B3838">
        <v>62</v>
      </c>
      <c r="C3838" t="s">
        <v>153</v>
      </c>
      <c r="D3838" t="s">
        <v>87</v>
      </c>
      <c r="E3838" t="s">
        <v>21</v>
      </c>
      <c r="F3838">
        <v>84</v>
      </c>
      <c r="G3838" t="s">
        <v>120</v>
      </c>
      <c r="H3838" t="s">
        <v>45</v>
      </c>
      <c r="I3838" t="s">
        <v>84</v>
      </c>
      <c r="J3838" t="s">
        <v>39</v>
      </c>
      <c r="K3838">
        <v>2.5</v>
      </c>
      <c r="L3838" t="s">
        <v>152</v>
      </c>
      <c r="M3838" t="s">
        <v>29</v>
      </c>
      <c r="N3838" t="s">
        <v>40</v>
      </c>
      <c r="O3838" t="s">
        <v>152</v>
      </c>
      <c r="P3838" t="s">
        <v>152</v>
      </c>
      <c r="Q3838">
        <v>38</v>
      </c>
      <c r="R3838" t="s">
        <v>46</v>
      </c>
      <c r="S3838" t="s">
        <v>30</v>
      </c>
    </row>
    <row r="3839" spans="1:19" x14ac:dyDescent="0.3">
      <c r="A3839">
        <v>3838</v>
      </c>
      <c r="B3839">
        <v>45</v>
      </c>
      <c r="C3839" t="s">
        <v>153</v>
      </c>
      <c r="D3839" t="s">
        <v>104</v>
      </c>
      <c r="E3839" t="s">
        <v>21</v>
      </c>
      <c r="F3839">
        <v>100</v>
      </c>
      <c r="G3839" t="s">
        <v>130</v>
      </c>
      <c r="H3839" t="s">
        <v>45</v>
      </c>
      <c r="I3839" t="s">
        <v>96</v>
      </c>
      <c r="J3839" t="s">
        <v>39</v>
      </c>
      <c r="K3839">
        <v>4.8</v>
      </c>
      <c r="L3839" t="s">
        <v>152</v>
      </c>
      <c r="M3839" t="s">
        <v>59</v>
      </c>
      <c r="N3839" t="s">
        <v>40</v>
      </c>
      <c r="O3839" t="s">
        <v>152</v>
      </c>
      <c r="P3839" t="s">
        <v>152</v>
      </c>
      <c r="Q3839">
        <v>33</v>
      </c>
      <c r="R3839" t="s">
        <v>34</v>
      </c>
      <c r="S3839" t="s">
        <v>30</v>
      </c>
    </row>
    <row r="3840" spans="1:19" x14ac:dyDescent="0.3">
      <c r="A3840">
        <v>3839</v>
      </c>
      <c r="B3840">
        <v>47</v>
      </c>
      <c r="C3840" t="s">
        <v>153</v>
      </c>
      <c r="D3840" t="s">
        <v>82</v>
      </c>
      <c r="E3840" t="s">
        <v>21</v>
      </c>
      <c r="F3840">
        <v>25</v>
      </c>
      <c r="G3840" t="s">
        <v>44</v>
      </c>
      <c r="H3840" t="s">
        <v>23</v>
      </c>
      <c r="I3840" t="s">
        <v>96</v>
      </c>
      <c r="J3840" t="s">
        <v>54</v>
      </c>
      <c r="K3840">
        <v>4.2</v>
      </c>
      <c r="L3840" t="s">
        <v>152</v>
      </c>
      <c r="M3840" t="s">
        <v>34</v>
      </c>
      <c r="N3840" t="s">
        <v>28</v>
      </c>
      <c r="O3840" t="s">
        <v>152</v>
      </c>
      <c r="P3840" t="s">
        <v>152</v>
      </c>
      <c r="Q3840">
        <v>24</v>
      </c>
      <c r="R3840" t="s">
        <v>29</v>
      </c>
      <c r="S3840" t="s">
        <v>97</v>
      </c>
    </row>
    <row r="3841" spans="1:19" x14ac:dyDescent="0.3">
      <c r="A3841">
        <v>3840</v>
      </c>
      <c r="B3841">
        <v>66</v>
      </c>
      <c r="C3841" t="s">
        <v>153</v>
      </c>
      <c r="D3841" t="s">
        <v>42</v>
      </c>
      <c r="E3841" t="s">
        <v>43</v>
      </c>
      <c r="F3841">
        <v>29</v>
      </c>
      <c r="G3841" t="s">
        <v>139</v>
      </c>
      <c r="H3841" t="s">
        <v>45</v>
      </c>
      <c r="I3841" t="s">
        <v>100</v>
      </c>
      <c r="J3841" t="s">
        <v>39</v>
      </c>
      <c r="K3841">
        <v>3.9</v>
      </c>
      <c r="L3841" t="s">
        <v>152</v>
      </c>
      <c r="M3841" t="s">
        <v>46</v>
      </c>
      <c r="N3841" t="s">
        <v>40</v>
      </c>
      <c r="O3841" t="s">
        <v>152</v>
      </c>
      <c r="P3841" t="s">
        <v>152</v>
      </c>
      <c r="Q3841">
        <v>14</v>
      </c>
      <c r="R3841" t="s">
        <v>29</v>
      </c>
      <c r="S3841" t="s">
        <v>60</v>
      </c>
    </row>
    <row r="3842" spans="1:19" x14ac:dyDescent="0.3">
      <c r="A3842">
        <v>3841</v>
      </c>
      <c r="B3842">
        <v>30</v>
      </c>
      <c r="C3842" t="s">
        <v>153</v>
      </c>
      <c r="D3842" t="s">
        <v>36</v>
      </c>
      <c r="E3842" t="s">
        <v>21</v>
      </c>
      <c r="F3842">
        <v>42</v>
      </c>
      <c r="G3842" t="s">
        <v>135</v>
      </c>
      <c r="H3842" t="s">
        <v>45</v>
      </c>
      <c r="I3842" t="s">
        <v>49</v>
      </c>
      <c r="J3842" t="s">
        <v>39</v>
      </c>
      <c r="K3842">
        <v>3.7</v>
      </c>
      <c r="L3842" t="s">
        <v>152</v>
      </c>
      <c r="M3842" t="s">
        <v>59</v>
      </c>
      <c r="N3842" t="s">
        <v>28</v>
      </c>
      <c r="O3842" t="s">
        <v>152</v>
      </c>
      <c r="P3842" t="s">
        <v>152</v>
      </c>
      <c r="Q3842">
        <v>5</v>
      </c>
      <c r="R3842" t="s">
        <v>29</v>
      </c>
      <c r="S3842" t="s">
        <v>30</v>
      </c>
    </row>
    <row r="3843" spans="1:19" x14ac:dyDescent="0.3">
      <c r="A3843">
        <v>3842</v>
      </c>
      <c r="B3843">
        <v>68</v>
      </c>
      <c r="C3843" t="s">
        <v>153</v>
      </c>
      <c r="D3843" t="s">
        <v>36</v>
      </c>
      <c r="E3843" t="s">
        <v>21</v>
      </c>
      <c r="F3843">
        <v>57</v>
      </c>
      <c r="G3843" t="s">
        <v>91</v>
      </c>
      <c r="H3843" t="s">
        <v>23</v>
      </c>
      <c r="I3843" t="s">
        <v>71</v>
      </c>
      <c r="J3843" t="s">
        <v>58</v>
      </c>
      <c r="K3843">
        <v>4.2</v>
      </c>
      <c r="L3843" t="s">
        <v>152</v>
      </c>
      <c r="M3843" t="s">
        <v>35</v>
      </c>
      <c r="N3843" t="s">
        <v>72</v>
      </c>
      <c r="O3843" t="s">
        <v>152</v>
      </c>
      <c r="P3843" t="s">
        <v>152</v>
      </c>
      <c r="Q3843">
        <v>8</v>
      </c>
      <c r="R3843" t="s">
        <v>34</v>
      </c>
      <c r="S3843" t="s">
        <v>88</v>
      </c>
    </row>
    <row r="3844" spans="1:19" x14ac:dyDescent="0.3">
      <c r="A3844">
        <v>3843</v>
      </c>
      <c r="B3844">
        <v>35</v>
      </c>
      <c r="C3844" t="s">
        <v>153</v>
      </c>
      <c r="D3844" t="s">
        <v>102</v>
      </c>
      <c r="E3844" t="s">
        <v>65</v>
      </c>
      <c r="F3844">
        <v>84</v>
      </c>
      <c r="G3844" t="s">
        <v>112</v>
      </c>
      <c r="H3844" t="s">
        <v>23</v>
      </c>
      <c r="I3844" t="s">
        <v>93</v>
      </c>
      <c r="J3844" t="s">
        <v>25</v>
      </c>
      <c r="K3844">
        <v>4.2</v>
      </c>
      <c r="L3844" t="s">
        <v>152</v>
      </c>
      <c r="M3844" t="s">
        <v>35</v>
      </c>
      <c r="N3844" t="s">
        <v>47</v>
      </c>
      <c r="O3844" t="s">
        <v>152</v>
      </c>
      <c r="P3844" t="s">
        <v>152</v>
      </c>
      <c r="Q3844">
        <v>42</v>
      </c>
      <c r="R3844" t="s">
        <v>59</v>
      </c>
      <c r="S3844" t="s">
        <v>88</v>
      </c>
    </row>
    <row r="3845" spans="1:19" x14ac:dyDescent="0.3">
      <c r="A3845">
        <v>3844</v>
      </c>
      <c r="B3845">
        <v>64</v>
      </c>
      <c r="C3845" t="s">
        <v>153</v>
      </c>
      <c r="D3845" t="s">
        <v>124</v>
      </c>
      <c r="E3845" t="s">
        <v>69</v>
      </c>
      <c r="F3845">
        <v>71</v>
      </c>
      <c r="G3845" t="s">
        <v>142</v>
      </c>
      <c r="H3845" t="s">
        <v>23</v>
      </c>
      <c r="I3845" t="s">
        <v>67</v>
      </c>
      <c r="J3845" t="s">
        <v>25</v>
      </c>
      <c r="K3845">
        <v>4</v>
      </c>
      <c r="L3845" t="s">
        <v>152</v>
      </c>
      <c r="M3845" t="s">
        <v>29</v>
      </c>
      <c r="N3845" t="s">
        <v>40</v>
      </c>
      <c r="O3845" t="s">
        <v>152</v>
      </c>
      <c r="P3845" t="s">
        <v>152</v>
      </c>
      <c r="Q3845">
        <v>48</v>
      </c>
      <c r="R3845" t="s">
        <v>29</v>
      </c>
      <c r="S3845" t="s">
        <v>97</v>
      </c>
    </row>
    <row r="3846" spans="1:19" x14ac:dyDescent="0.3">
      <c r="A3846">
        <v>3845</v>
      </c>
      <c r="B3846">
        <v>30</v>
      </c>
      <c r="C3846" t="s">
        <v>153</v>
      </c>
      <c r="D3846" t="s">
        <v>61</v>
      </c>
      <c r="E3846" t="s">
        <v>21</v>
      </c>
      <c r="F3846">
        <v>87</v>
      </c>
      <c r="G3846" t="s">
        <v>57</v>
      </c>
      <c r="H3846" t="s">
        <v>38</v>
      </c>
      <c r="I3846" t="s">
        <v>109</v>
      </c>
      <c r="J3846" t="s">
        <v>58</v>
      </c>
      <c r="K3846">
        <v>5</v>
      </c>
      <c r="L3846" t="s">
        <v>152</v>
      </c>
      <c r="M3846" t="s">
        <v>27</v>
      </c>
      <c r="N3846" t="s">
        <v>47</v>
      </c>
      <c r="O3846" t="s">
        <v>152</v>
      </c>
      <c r="P3846" t="s">
        <v>152</v>
      </c>
      <c r="Q3846">
        <v>40</v>
      </c>
      <c r="R3846" t="s">
        <v>29</v>
      </c>
      <c r="S3846" t="s">
        <v>60</v>
      </c>
    </row>
    <row r="3847" spans="1:19" x14ac:dyDescent="0.3">
      <c r="A3847">
        <v>3846</v>
      </c>
      <c r="B3847">
        <v>58</v>
      </c>
      <c r="C3847" t="s">
        <v>153</v>
      </c>
      <c r="D3847" t="s">
        <v>31</v>
      </c>
      <c r="E3847" t="s">
        <v>21</v>
      </c>
      <c r="F3847">
        <v>52</v>
      </c>
      <c r="G3847" t="s">
        <v>99</v>
      </c>
      <c r="H3847" t="s">
        <v>45</v>
      </c>
      <c r="I3847" t="s">
        <v>96</v>
      </c>
      <c r="J3847" t="s">
        <v>25</v>
      </c>
      <c r="K3847">
        <v>4.9000000000000004</v>
      </c>
      <c r="L3847" t="s">
        <v>152</v>
      </c>
      <c r="M3847" t="s">
        <v>29</v>
      </c>
      <c r="N3847" t="s">
        <v>55</v>
      </c>
      <c r="O3847" t="s">
        <v>152</v>
      </c>
      <c r="P3847" t="s">
        <v>152</v>
      </c>
      <c r="Q3847">
        <v>46</v>
      </c>
      <c r="R3847" t="s">
        <v>29</v>
      </c>
      <c r="S3847" t="s">
        <v>50</v>
      </c>
    </row>
    <row r="3848" spans="1:19" x14ac:dyDescent="0.3">
      <c r="A3848">
        <v>3847</v>
      </c>
      <c r="B3848">
        <v>57</v>
      </c>
      <c r="C3848" t="s">
        <v>153</v>
      </c>
      <c r="D3848" t="s">
        <v>20</v>
      </c>
      <c r="E3848" t="s">
        <v>21</v>
      </c>
      <c r="F3848">
        <v>58</v>
      </c>
      <c r="G3848" t="s">
        <v>138</v>
      </c>
      <c r="H3848" t="s">
        <v>23</v>
      </c>
      <c r="I3848" t="s">
        <v>121</v>
      </c>
      <c r="J3848" t="s">
        <v>54</v>
      </c>
      <c r="K3848">
        <v>4</v>
      </c>
      <c r="L3848" t="s">
        <v>152</v>
      </c>
      <c r="M3848" t="s">
        <v>27</v>
      </c>
      <c r="N3848" t="s">
        <v>28</v>
      </c>
      <c r="O3848" t="s">
        <v>152</v>
      </c>
      <c r="P3848" t="s">
        <v>152</v>
      </c>
      <c r="Q3848">
        <v>40</v>
      </c>
      <c r="R3848" t="s">
        <v>46</v>
      </c>
      <c r="S3848" t="s">
        <v>97</v>
      </c>
    </row>
    <row r="3849" spans="1:19" x14ac:dyDescent="0.3">
      <c r="A3849">
        <v>3848</v>
      </c>
      <c r="B3849">
        <v>60</v>
      </c>
      <c r="C3849" t="s">
        <v>153</v>
      </c>
      <c r="D3849" t="s">
        <v>31</v>
      </c>
      <c r="E3849" t="s">
        <v>21</v>
      </c>
      <c r="F3849">
        <v>34</v>
      </c>
      <c r="G3849" t="s">
        <v>80</v>
      </c>
      <c r="H3849" t="s">
        <v>38</v>
      </c>
      <c r="I3849" t="s">
        <v>144</v>
      </c>
      <c r="J3849" t="s">
        <v>58</v>
      </c>
      <c r="K3849">
        <v>3.2</v>
      </c>
      <c r="L3849" t="s">
        <v>152</v>
      </c>
      <c r="M3849" t="s">
        <v>27</v>
      </c>
      <c r="N3849" t="s">
        <v>72</v>
      </c>
      <c r="O3849" t="s">
        <v>152</v>
      </c>
      <c r="P3849" t="s">
        <v>152</v>
      </c>
      <c r="Q3849">
        <v>31</v>
      </c>
      <c r="R3849" t="s">
        <v>46</v>
      </c>
      <c r="S3849" t="s">
        <v>30</v>
      </c>
    </row>
    <row r="3850" spans="1:19" x14ac:dyDescent="0.3">
      <c r="A3850">
        <v>3849</v>
      </c>
      <c r="B3850">
        <v>22</v>
      </c>
      <c r="C3850" t="s">
        <v>153</v>
      </c>
      <c r="D3850" t="s">
        <v>106</v>
      </c>
      <c r="E3850" t="s">
        <v>69</v>
      </c>
      <c r="F3850">
        <v>60</v>
      </c>
      <c r="G3850" t="s">
        <v>83</v>
      </c>
      <c r="H3850" t="s">
        <v>45</v>
      </c>
      <c r="I3850" t="s">
        <v>136</v>
      </c>
      <c r="J3850" t="s">
        <v>25</v>
      </c>
      <c r="K3850">
        <v>3</v>
      </c>
      <c r="L3850" t="s">
        <v>152</v>
      </c>
      <c r="M3850" t="s">
        <v>34</v>
      </c>
      <c r="N3850" t="s">
        <v>47</v>
      </c>
      <c r="O3850" t="s">
        <v>152</v>
      </c>
      <c r="P3850" t="s">
        <v>152</v>
      </c>
      <c r="Q3850">
        <v>39</v>
      </c>
      <c r="R3850" t="s">
        <v>35</v>
      </c>
      <c r="S3850" t="s">
        <v>97</v>
      </c>
    </row>
    <row r="3851" spans="1:19" x14ac:dyDescent="0.3">
      <c r="A3851">
        <v>3850</v>
      </c>
      <c r="B3851">
        <v>46</v>
      </c>
      <c r="C3851" t="s">
        <v>153</v>
      </c>
      <c r="D3851" t="s">
        <v>104</v>
      </c>
      <c r="E3851" t="s">
        <v>21</v>
      </c>
      <c r="F3851">
        <v>68</v>
      </c>
      <c r="G3851" t="s">
        <v>103</v>
      </c>
      <c r="H3851" t="s">
        <v>38</v>
      </c>
      <c r="I3851" t="s">
        <v>109</v>
      </c>
      <c r="J3851" t="s">
        <v>25</v>
      </c>
      <c r="K3851">
        <v>2.6</v>
      </c>
      <c r="L3851" t="s">
        <v>152</v>
      </c>
      <c r="M3851" t="s">
        <v>29</v>
      </c>
      <c r="N3851" t="s">
        <v>28</v>
      </c>
      <c r="O3851" t="s">
        <v>152</v>
      </c>
      <c r="P3851" t="s">
        <v>152</v>
      </c>
      <c r="Q3851">
        <v>36</v>
      </c>
      <c r="R3851" t="s">
        <v>46</v>
      </c>
      <c r="S3851" t="s">
        <v>30</v>
      </c>
    </row>
    <row r="3852" spans="1:19" x14ac:dyDescent="0.3">
      <c r="A3852">
        <v>3851</v>
      </c>
      <c r="B3852">
        <v>27</v>
      </c>
      <c r="C3852" t="s">
        <v>153</v>
      </c>
      <c r="D3852" t="s">
        <v>106</v>
      </c>
      <c r="E3852" t="s">
        <v>69</v>
      </c>
      <c r="F3852">
        <v>74</v>
      </c>
      <c r="G3852" t="s">
        <v>91</v>
      </c>
      <c r="H3852" t="s">
        <v>23</v>
      </c>
      <c r="I3852" t="s">
        <v>126</v>
      </c>
      <c r="J3852" t="s">
        <v>54</v>
      </c>
      <c r="K3852">
        <v>4.4000000000000004</v>
      </c>
      <c r="L3852" t="s">
        <v>152</v>
      </c>
      <c r="M3852" t="s">
        <v>27</v>
      </c>
      <c r="N3852" t="s">
        <v>72</v>
      </c>
      <c r="O3852" t="s">
        <v>152</v>
      </c>
      <c r="P3852" t="s">
        <v>152</v>
      </c>
      <c r="Q3852">
        <v>25</v>
      </c>
      <c r="R3852" t="s">
        <v>59</v>
      </c>
      <c r="S3852" t="s">
        <v>97</v>
      </c>
    </row>
    <row r="3853" spans="1:19" x14ac:dyDescent="0.3">
      <c r="A3853">
        <v>3852</v>
      </c>
      <c r="B3853">
        <v>50</v>
      </c>
      <c r="C3853" t="s">
        <v>153</v>
      </c>
      <c r="D3853" t="s">
        <v>119</v>
      </c>
      <c r="E3853" t="s">
        <v>69</v>
      </c>
      <c r="F3853">
        <v>83</v>
      </c>
      <c r="G3853" t="s">
        <v>57</v>
      </c>
      <c r="H3853" t="s">
        <v>45</v>
      </c>
      <c r="I3853" t="s">
        <v>71</v>
      </c>
      <c r="J3853" t="s">
        <v>54</v>
      </c>
      <c r="K3853">
        <v>3.9</v>
      </c>
      <c r="L3853" t="s">
        <v>152</v>
      </c>
      <c r="M3853" t="s">
        <v>27</v>
      </c>
      <c r="N3853" t="s">
        <v>40</v>
      </c>
      <c r="O3853" t="s">
        <v>152</v>
      </c>
      <c r="P3853" t="s">
        <v>152</v>
      </c>
      <c r="Q3853">
        <v>24</v>
      </c>
      <c r="R3853" t="s">
        <v>59</v>
      </c>
      <c r="S3853" t="s">
        <v>50</v>
      </c>
    </row>
    <row r="3854" spans="1:19" x14ac:dyDescent="0.3">
      <c r="A3854">
        <v>3853</v>
      </c>
      <c r="B3854">
        <v>65</v>
      </c>
      <c r="C3854" t="s">
        <v>153</v>
      </c>
      <c r="D3854" t="s">
        <v>124</v>
      </c>
      <c r="E3854" t="s">
        <v>69</v>
      </c>
      <c r="F3854">
        <v>79</v>
      </c>
      <c r="G3854" t="s">
        <v>91</v>
      </c>
      <c r="H3854" t="s">
        <v>45</v>
      </c>
      <c r="I3854" t="s">
        <v>100</v>
      </c>
      <c r="J3854" t="s">
        <v>58</v>
      </c>
      <c r="K3854">
        <v>4</v>
      </c>
      <c r="L3854" t="s">
        <v>152</v>
      </c>
      <c r="M3854" t="s">
        <v>27</v>
      </c>
      <c r="N3854" t="s">
        <v>72</v>
      </c>
      <c r="O3854" t="s">
        <v>152</v>
      </c>
      <c r="P3854" t="s">
        <v>152</v>
      </c>
      <c r="Q3854">
        <v>19</v>
      </c>
      <c r="R3854" t="s">
        <v>46</v>
      </c>
      <c r="S3854" t="s">
        <v>41</v>
      </c>
    </row>
    <row r="3855" spans="1:19" x14ac:dyDescent="0.3">
      <c r="A3855">
        <v>3854</v>
      </c>
      <c r="B3855">
        <v>61</v>
      </c>
      <c r="C3855" t="s">
        <v>153</v>
      </c>
      <c r="D3855" t="s">
        <v>89</v>
      </c>
      <c r="E3855" t="s">
        <v>69</v>
      </c>
      <c r="F3855">
        <v>76</v>
      </c>
      <c r="G3855" t="s">
        <v>122</v>
      </c>
      <c r="H3855" t="s">
        <v>45</v>
      </c>
      <c r="I3855" t="s">
        <v>93</v>
      </c>
      <c r="J3855" t="s">
        <v>58</v>
      </c>
      <c r="K3855">
        <v>4</v>
      </c>
      <c r="L3855" t="s">
        <v>152</v>
      </c>
      <c r="M3855" t="s">
        <v>34</v>
      </c>
      <c r="N3855" t="s">
        <v>76</v>
      </c>
      <c r="O3855" t="s">
        <v>152</v>
      </c>
      <c r="P3855" t="s">
        <v>152</v>
      </c>
      <c r="Q3855">
        <v>49</v>
      </c>
      <c r="R3855" t="s">
        <v>59</v>
      </c>
      <c r="S3855" t="s">
        <v>77</v>
      </c>
    </row>
    <row r="3856" spans="1:19" x14ac:dyDescent="0.3">
      <c r="A3856">
        <v>3855</v>
      </c>
      <c r="B3856">
        <v>57</v>
      </c>
      <c r="C3856" t="s">
        <v>153</v>
      </c>
      <c r="D3856" t="s">
        <v>113</v>
      </c>
      <c r="E3856" t="s">
        <v>21</v>
      </c>
      <c r="F3856">
        <v>20</v>
      </c>
      <c r="G3856" t="s">
        <v>103</v>
      </c>
      <c r="H3856" t="s">
        <v>45</v>
      </c>
      <c r="I3856" t="s">
        <v>94</v>
      </c>
      <c r="J3856" t="s">
        <v>39</v>
      </c>
      <c r="K3856">
        <v>4.2</v>
      </c>
      <c r="L3856" t="s">
        <v>152</v>
      </c>
      <c r="M3856" t="s">
        <v>29</v>
      </c>
      <c r="N3856" t="s">
        <v>40</v>
      </c>
      <c r="O3856" t="s">
        <v>152</v>
      </c>
      <c r="P3856" t="s">
        <v>152</v>
      </c>
      <c r="Q3856">
        <v>4</v>
      </c>
      <c r="R3856" t="s">
        <v>29</v>
      </c>
      <c r="S3856" t="s">
        <v>50</v>
      </c>
    </row>
    <row r="3857" spans="1:19" x14ac:dyDescent="0.3">
      <c r="A3857">
        <v>3856</v>
      </c>
      <c r="B3857">
        <v>40</v>
      </c>
      <c r="C3857" t="s">
        <v>153</v>
      </c>
      <c r="D3857" t="s">
        <v>56</v>
      </c>
      <c r="E3857" t="s">
        <v>21</v>
      </c>
      <c r="F3857">
        <v>61</v>
      </c>
      <c r="G3857" t="s">
        <v>115</v>
      </c>
      <c r="H3857" t="s">
        <v>92</v>
      </c>
      <c r="I3857" t="s">
        <v>93</v>
      </c>
      <c r="J3857" t="s">
        <v>54</v>
      </c>
      <c r="K3857">
        <v>4.4000000000000004</v>
      </c>
      <c r="L3857" t="s">
        <v>152</v>
      </c>
      <c r="M3857" t="s">
        <v>59</v>
      </c>
      <c r="N3857" t="s">
        <v>47</v>
      </c>
      <c r="O3857" t="s">
        <v>152</v>
      </c>
      <c r="P3857" t="s">
        <v>152</v>
      </c>
      <c r="Q3857">
        <v>36</v>
      </c>
      <c r="R3857" t="s">
        <v>35</v>
      </c>
      <c r="S3857" t="s">
        <v>60</v>
      </c>
    </row>
    <row r="3858" spans="1:19" x14ac:dyDescent="0.3">
      <c r="A3858">
        <v>3857</v>
      </c>
      <c r="B3858">
        <v>39</v>
      </c>
      <c r="C3858" t="s">
        <v>153</v>
      </c>
      <c r="D3858" t="s">
        <v>42</v>
      </c>
      <c r="E3858" t="s">
        <v>43</v>
      </c>
      <c r="F3858">
        <v>78</v>
      </c>
      <c r="G3858" t="s">
        <v>141</v>
      </c>
      <c r="H3858" t="s">
        <v>38</v>
      </c>
      <c r="I3858" t="s">
        <v>110</v>
      </c>
      <c r="J3858" t="s">
        <v>54</v>
      </c>
      <c r="K3858">
        <v>2.5</v>
      </c>
      <c r="L3858" t="s">
        <v>152</v>
      </c>
      <c r="M3858" t="s">
        <v>46</v>
      </c>
      <c r="N3858" t="s">
        <v>40</v>
      </c>
      <c r="O3858" t="s">
        <v>152</v>
      </c>
      <c r="P3858" t="s">
        <v>152</v>
      </c>
      <c r="Q3858">
        <v>8</v>
      </c>
      <c r="R3858" t="s">
        <v>59</v>
      </c>
      <c r="S3858" t="s">
        <v>60</v>
      </c>
    </row>
    <row r="3859" spans="1:19" x14ac:dyDescent="0.3">
      <c r="A3859">
        <v>3858</v>
      </c>
      <c r="B3859">
        <v>42</v>
      </c>
      <c r="C3859" t="s">
        <v>153</v>
      </c>
      <c r="D3859" t="s">
        <v>124</v>
      </c>
      <c r="E3859" t="s">
        <v>69</v>
      </c>
      <c r="F3859">
        <v>21</v>
      </c>
      <c r="G3859" t="s">
        <v>105</v>
      </c>
      <c r="H3859" t="s">
        <v>38</v>
      </c>
      <c r="I3859" t="s">
        <v>134</v>
      </c>
      <c r="J3859" t="s">
        <v>54</v>
      </c>
      <c r="K3859">
        <v>3.1</v>
      </c>
      <c r="L3859" t="s">
        <v>152</v>
      </c>
      <c r="M3859" t="s">
        <v>59</v>
      </c>
      <c r="N3859" t="s">
        <v>76</v>
      </c>
      <c r="O3859" t="s">
        <v>152</v>
      </c>
      <c r="P3859" t="s">
        <v>152</v>
      </c>
      <c r="Q3859">
        <v>29</v>
      </c>
      <c r="R3859" t="s">
        <v>27</v>
      </c>
      <c r="S3859" t="s">
        <v>97</v>
      </c>
    </row>
    <row r="3860" spans="1:19" x14ac:dyDescent="0.3">
      <c r="A3860">
        <v>3859</v>
      </c>
      <c r="B3860">
        <v>30</v>
      </c>
      <c r="C3860" t="s">
        <v>153</v>
      </c>
      <c r="D3860" t="s">
        <v>113</v>
      </c>
      <c r="E3860" t="s">
        <v>21</v>
      </c>
      <c r="F3860">
        <v>77</v>
      </c>
      <c r="G3860" t="s">
        <v>70</v>
      </c>
      <c r="H3860" t="s">
        <v>45</v>
      </c>
      <c r="I3860" t="s">
        <v>79</v>
      </c>
      <c r="J3860" t="s">
        <v>25</v>
      </c>
      <c r="K3860">
        <v>3.5</v>
      </c>
      <c r="L3860" t="s">
        <v>152</v>
      </c>
      <c r="M3860" t="s">
        <v>46</v>
      </c>
      <c r="N3860" t="s">
        <v>76</v>
      </c>
      <c r="O3860" t="s">
        <v>152</v>
      </c>
      <c r="P3860" t="s">
        <v>152</v>
      </c>
      <c r="Q3860">
        <v>26</v>
      </c>
      <c r="R3860" t="s">
        <v>27</v>
      </c>
      <c r="S3860" t="s">
        <v>60</v>
      </c>
    </row>
    <row r="3861" spans="1:19" x14ac:dyDescent="0.3">
      <c r="A3861">
        <v>3860</v>
      </c>
      <c r="B3861">
        <v>65</v>
      </c>
      <c r="C3861" t="s">
        <v>153</v>
      </c>
      <c r="D3861" t="s">
        <v>61</v>
      </c>
      <c r="E3861" t="s">
        <v>21</v>
      </c>
      <c r="F3861">
        <v>88</v>
      </c>
      <c r="G3861" t="s">
        <v>91</v>
      </c>
      <c r="H3861" t="s">
        <v>38</v>
      </c>
      <c r="I3861" t="s">
        <v>144</v>
      </c>
      <c r="J3861" t="s">
        <v>58</v>
      </c>
      <c r="K3861">
        <v>3</v>
      </c>
      <c r="L3861" t="s">
        <v>152</v>
      </c>
      <c r="M3861" t="s">
        <v>27</v>
      </c>
      <c r="N3861" t="s">
        <v>72</v>
      </c>
      <c r="O3861" t="s">
        <v>152</v>
      </c>
      <c r="P3861" t="s">
        <v>152</v>
      </c>
      <c r="Q3861">
        <v>47</v>
      </c>
      <c r="R3861" t="s">
        <v>34</v>
      </c>
      <c r="S3861" t="s">
        <v>77</v>
      </c>
    </row>
    <row r="3862" spans="1:19" x14ac:dyDescent="0.3">
      <c r="A3862">
        <v>3861</v>
      </c>
      <c r="B3862">
        <v>57</v>
      </c>
      <c r="C3862" t="s">
        <v>153</v>
      </c>
      <c r="D3862" t="s">
        <v>89</v>
      </c>
      <c r="E3862" t="s">
        <v>69</v>
      </c>
      <c r="F3862">
        <v>64</v>
      </c>
      <c r="G3862" t="s">
        <v>138</v>
      </c>
      <c r="H3862" t="s">
        <v>45</v>
      </c>
      <c r="I3862" t="s">
        <v>49</v>
      </c>
      <c r="J3862" t="s">
        <v>54</v>
      </c>
      <c r="K3862">
        <v>4.4000000000000004</v>
      </c>
      <c r="L3862" t="s">
        <v>152</v>
      </c>
      <c r="M3862" t="s">
        <v>27</v>
      </c>
      <c r="N3862" t="s">
        <v>47</v>
      </c>
      <c r="O3862" t="s">
        <v>152</v>
      </c>
      <c r="P3862" t="s">
        <v>152</v>
      </c>
      <c r="Q3862">
        <v>44</v>
      </c>
      <c r="R3862" t="s">
        <v>35</v>
      </c>
      <c r="S3862" t="s">
        <v>50</v>
      </c>
    </row>
    <row r="3863" spans="1:19" x14ac:dyDescent="0.3">
      <c r="A3863">
        <v>3862</v>
      </c>
      <c r="B3863">
        <v>64</v>
      </c>
      <c r="C3863" t="s">
        <v>153</v>
      </c>
      <c r="D3863" t="s">
        <v>102</v>
      </c>
      <c r="E3863" t="s">
        <v>65</v>
      </c>
      <c r="F3863">
        <v>57</v>
      </c>
      <c r="G3863" t="s">
        <v>52</v>
      </c>
      <c r="H3863" t="s">
        <v>45</v>
      </c>
      <c r="I3863" t="s">
        <v>134</v>
      </c>
      <c r="J3863" t="s">
        <v>39</v>
      </c>
      <c r="K3863">
        <v>4.9000000000000004</v>
      </c>
      <c r="L3863" t="s">
        <v>152</v>
      </c>
      <c r="M3863" t="s">
        <v>29</v>
      </c>
      <c r="N3863" t="s">
        <v>55</v>
      </c>
      <c r="O3863" t="s">
        <v>152</v>
      </c>
      <c r="P3863" t="s">
        <v>152</v>
      </c>
      <c r="Q3863">
        <v>49</v>
      </c>
      <c r="R3863" t="s">
        <v>27</v>
      </c>
      <c r="S3863" t="s">
        <v>88</v>
      </c>
    </row>
    <row r="3864" spans="1:19" x14ac:dyDescent="0.3">
      <c r="A3864">
        <v>3863</v>
      </c>
      <c r="B3864">
        <v>56</v>
      </c>
      <c r="C3864" t="s">
        <v>153</v>
      </c>
      <c r="D3864" t="s">
        <v>56</v>
      </c>
      <c r="E3864" t="s">
        <v>21</v>
      </c>
      <c r="F3864">
        <v>49</v>
      </c>
      <c r="G3864" t="s">
        <v>135</v>
      </c>
      <c r="H3864" t="s">
        <v>23</v>
      </c>
      <c r="I3864" t="s">
        <v>49</v>
      </c>
      <c r="J3864" t="s">
        <v>25</v>
      </c>
      <c r="K3864">
        <v>2.8</v>
      </c>
      <c r="L3864" t="s">
        <v>152</v>
      </c>
      <c r="M3864" t="s">
        <v>46</v>
      </c>
      <c r="N3864" t="s">
        <v>47</v>
      </c>
      <c r="O3864" t="s">
        <v>152</v>
      </c>
      <c r="P3864" t="s">
        <v>152</v>
      </c>
      <c r="Q3864">
        <v>9</v>
      </c>
      <c r="R3864" t="s">
        <v>29</v>
      </c>
      <c r="S3864" t="s">
        <v>88</v>
      </c>
    </row>
    <row r="3865" spans="1:19" x14ac:dyDescent="0.3">
      <c r="A3865">
        <v>3864</v>
      </c>
      <c r="B3865">
        <v>40</v>
      </c>
      <c r="C3865" t="s">
        <v>153</v>
      </c>
      <c r="D3865" t="s">
        <v>119</v>
      </c>
      <c r="E3865" t="s">
        <v>69</v>
      </c>
      <c r="F3865">
        <v>35</v>
      </c>
      <c r="G3865" t="s">
        <v>83</v>
      </c>
      <c r="H3865" t="s">
        <v>45</v>
      </c>
      <c r="I3865" t="s">
        <v>121</v>
      </c>
      <c r="J3865" t="s">
        <v>54</v>
      </c>
      <c r="K3865">
        <v>3.3</v>
      </c>
      <c r="L3865" t="s">
        <v>152</v>
      </c>
      <c r="M3865" t="s">
        <v>29</v>
      </c>
      <c r="N3865" t="s">
        <v>40</v>
      </c>
      <c r="O3865" t="s">
        <v>152</v>
      </c>
      <c r="P3865" t="s">
        <v>152</v>
      </c>
      <c r="Q3865">
        <v>28</v>
      </c>
      <c r="R3865" t="s">
        <v>35</v>
      </c>
      <c r="S3865" t="s">
        <v>30</v>
      </c>
    </row>
    <row r="3866" spans="1:19" x14ac:dyDescent="0.3">
      <c r="A3866">
        <v>3865</v>
      </c>
      <c r="B3866">
        <v>55</v>
      </c>
      <c r="C3866" t="s">
        <v>153</v>
      </c>
      <c r="D3866" t="s">
        <v>113</v>
      </c>
      <c r="E3866" t="s">
        <v>21</v>
      </c>
      <c r="F3866">
        <v>99</v>
      </c>
      <c r="G3866" t="s">
        <v>52</v>
      </c>
      <c r="H3866" t="s">
        <v>38</v>
      </c>
      <c r="I3866" t="s">
        <v>144</v>
      </c>
      <c r="J3866" t="s">
        <v>25</v>
      </c>
      <c r="K3866">
        <v>4.9000000000000004</v>
      </c>
      <c r="L3866" t="s">
        <v>152</v>
      </c>
      <c r="M3866" t="s">
        <v>34</v>
      </c>
      <c r="N3866" t="s">
        <v>28</v>
      </c>
      <c r="O3866" t="s">
        <v>152</v>
      </c>
      <c r="P3866" t="s">
        <v>152</v>
      </c>
      <c r="Q3866">
        <v>1</v>
      </c>
      <c r="R3866" t="s">
        <v>59</v>
      </c>
      <c r="S3866" t="s">
        <v>30</v>
      </c>
    </row>
    <row r="3867" spans="1:19" x14ac:dyDescent="0.3">
      <c r="A3867">
        <v>3866</v>
      </c>
      <c r="B3867">
        <v>25</v>
      </c>
      <c r="C3867" t="s">
        <v>153</v>
      </c>
      <c r="D3867" t="s">
        <v>61</v>
      </c>
      <c r="E3867" t="s">
        <v>21</v>
      </c>
      <c r="F3867">
        <v>42</v>
      </c>
      <c r="G3867" t="s">
        <v>145</v>
      </c>
      <c r="H3867" t="s">
        <v>45</v>
      </c>
      <c r="I3867" t="s">
        <v>79</v>
      </c>
      <c r="J3867" t="s">
        <v>39</v>
      </c>
      <c r="K3867">
        <v>4.2</v>
      </c>
      <c r="L3867" t="s">
        <v>152</v>
      </c>
      <c r="M3867" t="s">
        <v>35</v>
      </c>
      <c r="N3867" t="s">
        <v>76</v>
      </c>
      <c r="O3867" t="s">
        <v>152</v>
      </c>
      <c r="P3867" t="s">
        <v>152</v>
      </c>
      <c r="Q3867">
        <v>28</v>
      </c>
      <c r="R3867" t="s">
        <v>35</v>
      </c>
      <c r="S3867" t="s">
        <v>97</v>
      </c>
    </row>
    <row r="3868" spans="1:19" x14ac:dyDescent="0.3">
      <c r="A3868">
        <v>3867</v>
      </c>
      <c r="B3868">
        <v>58</v>
      </c>
      <c r="C3868" t="s">
        <v>153</v>
      </c>
      <c r="D3868" t="s">
        <v>124</v>
      </c>
      <c r="E3868" t="s">
        <v>69</v>
      </c>
      <c r="F3868">
        <v>32</v>
      </c>
      <c r="G3868" t="s">
        <v>120</v>
      </c>
      <c r="H3868" t="s">
        <v>45</v>
      </c>
      <c r="I3868" t="s">
        <v>118</v>
      </c>
      <c r="J3868" t="s">
        <v>25</v>
      </c>
      <c r="K3868">
        <v>3.3</v>
      </c>
      <c r="L3868" t="s">
        <v>152</v>
      </c>
      <c r="M3868" t="s">
        <v>29</v>
      </c>
      <c r="N3868" t="s">
        <v>72</v>
      </c>
      <c r="O3868" t="s">
        <v>152</v>
      </c>
      <c r="P3868" t="s">
        <v>152</v>
      </c>
      <c r="Q3868">
        <v>33</v>
      </c>
      <c r="R3868" t="s">
        <v>27</v>
      </c>
      <c r="S3868" t="s">
        <v>30</v>
      </c>
    </row>
    <row r="3869" spans="1:19" x14ac:dyDescent="0.3">
      <c r="A3869">
        <v>3868</v>
      </c>
      <c r="B3869">
        <v>46</v>
      </c>
      <c r="C3869" t="s">
        <v>153</v>
      </c>
      <c r="D3869" t="s">
        <v>102</v>
      </c>
      <c r="E3869" t="s">
        <v>65</v>
      </c>
      <c r="F3869">
        <v>21</v>
      </c>
      <c r="G3869" t="s">
        <v>128</v>
      </c>
      <c r="H3869" t="s">
        <v>23</v>
      </c>
      <c r="I3869" t="s">
        <v>93</v>
      </c>
      <c r="J3869" t="s">
        <v>54</v>
      </c>
      <c r="K3869">
        <v>2.7</v>
      </c>
      <c r="L3869" t="s">
        <v>152</v>
      </c>
      <c r="M3869" t="s">
        <v>35</v>
      </c>
      <c r="N3869" t="s">
        <v>55</v>
      </c>
      <c r="O3869" t="s">
        <v>152</v>
      </c>
      <c r="P3869" t="s">
        <v>152</v>
      </c>
      <c r="Q3869">
        <v>28</v>
      </c>
      <c r="R3869" t="s">
        <v>27</v>
      </c>
      <c r="S3869" t="s">
        <v>88</v>
      </c>
    </row>
    <row r="3870" spans="1:19" x14ac:dyDescent="0.3">
      <c r="A3870">
        <v>3869</v>
      </c>
      <c r="B3870">
        <v>18</v>
      </c>
      <c r="C3870" t="s">
        <v>153</v>
      </c>
      <c r="D3870" t="s">
        <v>82</v>
      </c>
      <c r="E3870" t="s">
        <v>21</v>
      </c>
      <c r="F3870">
        <v>29</v>
      </c>
      <c r="G3870" t="s">
        <v>128</v>
      </c>
      <c r="H3870" t="s">
        <v>92</v>
      </c>
      <c r="I3870" t="s">
        <v>136</v>
      </c>
      <c r="J3870" t="s">
        <v>25</v>
      </c>
      <c r="K3870">
        <v>3.3</v>
      </c>
      <c r="L3870" t="s">
        <v>152</v>
      </c>
      <c r="M3870" t="s">
        <v>46</v>
      </c>
      <c r="N3870" t="s">
        <v>72</v>
      </c>
      <c r="O3870" t="s">
        <v>152</v>
      </c>
      <c r="P3870" t="s">
        <v>152</v>
      </c>
      <c r="Q3870">
        <v>9</v>
      </c>
      <c r="R3870" t="s">
        <v>35</v>
      </c>
      <c r="S3870" t="s">
        <v>50</v>
      </c>
    </row>
    <row r="3871" spans="1:19" x14ac:dyDescent="0.3">
      <c r="A3871">
        <v>3870</v>
      </c>
      <c r="B3871">
        <v>26</v>
      </c>
      <c r="C3871" t="s">
        <v>153</v>
      </c>
      <c r="D3871" t="s">
        <v>64</v>
      </c>
      <c r="E3871" t="s">
        <v>65</v>
      </c>
      <c r="F3871">
        <v>64</v>
      </c>
      <c r="G3871" t="s">
        <v>117</v>
      </c>
      <c r="H3871" t="s">
        <v>23</v>
      </c>
      <c r="I3871" t="s">
        <v>109</v>
      </c>
      <c r="J3871" t="s">
        <v>39</v>
      </c>
      <c r="K3871">
        <v>3.8</v>
      </c>
      <c r="L3871" t="s">
        <v>152</v>
      </c>
      <c r="M3871" t="s">
        <v>34</v>
      </c>
      <c r="N3871" t="s">
        <v>40</v>
      </c>
      <c r="O3871" t="s">
        <v>152</v>
      </c>
      <c r="P3871" t="s">
        <v>152</v>
      </c>
      <c r="Q3871">
        <v>28</v>
      </c>
      <c r="R3871" t="s">
        <v>34</v>
      </c>
      <c r="S3871" t="s">
        <v>50</v>
      </c>
    </row>
    <row r="3872" spans="1:19" x14ac:dyDescent="0.3">
      <c r="A3872">
        <v>3871</v>
      </c>
      <c r="B3872">
        <v>61</v>
      </c>
      <c r="C3872" t="s">
        <v>153</v>
      </c>
      <c r="D3872" t="s">
        <v>42</v>
      </c>
      <c r="E3872" t="s">
        <v>43</v>
      </c>
      <c r="F3872">
        <v>46</v>
      </c>
      <c r="G3872" t="s">
        <v>123</v>
      </c>
      <c r="H3872" t="s">
        <v>23</v>
      </c>
      <c r="I3872" t="s">
        <v>93</v>
      </c>
      <c r="J3872" t="s">
        <v>58</v>
      </c>
      <c r="K3872">
        <v>3.2</v>
      </c>
      <c r="L3872" t="s">
        <v>152</v>
      </c>
      <c r="M3872" t="s">
        <v>34</v>
      </c>
      <c r="N3872" t="s">
        <v>47</v>
      </c>
      <c r="O3872" t="s">
        <v>152</v>
      </c>
      <c r="P3872" t="s">
        <v>152</v>
      </c>
      <c r="Q3872">
        <v>19</v>
      </c>
      <c r="R3872" t="s">
        <v>35</v>
      </c>
      <c r="S3872" t="s">
        <v>97</v>
      </c>
    </row>
    <row r="3873" spans="1:19" x14ac:dyDescent="0.3">
      <c r="A3873">
        <v>3872</v>
      </c>
      <c r="B3873">
        <v>55</v>
      </c>
      <c r="C3873" t="s">
        <v>153</v>
      </c>
      <c r="D3873" t="s">
        <v>113</v>
      </c>
      <c r="E3873" t="s">
        <v>21</v>
      </c>
      <c r="F3873">
        <v>97</v>
      </c>
      <c r="G3873" t="s">
        <v>148</v>
      </c>
      <c r="H3873" t="s">
        <v>45</v>
      </c>
      <c r="I3873" t="s">
        <v>94</v>
      </c>
      <c r="J3873" t="s">
        <v>58</v>
      </c>
      <c r="K3873">
        <v>4.0999999999999996</v>
      </c>
      <c r="L3873" t="s">
        <v>152</v>
      </c>
      <c r="M3873" t="s">
        <v>27</v>
      </c>
      <c r="N3873" t="s">
        <v>72</v>
      </c>
      <c r="O3873" t="s">
        <v>152</v>
      </c>
      <c r="P3873" t="s">
        <v>152</v>
      </c>
      <c r="Q3873">
        <v>20</v>
      </c>
      <c r="R3873" t="s">
        <v>34</v>
      </c>
      <c r="S3873" t="s">
        <v>97</v>
      </c>
    </row>
    <row r="3874" spans="1:19" x14ac:dyDescent="0.3">
      <c r="A3874">
        <v>3873</v>
      </c>
      <c r="B3874">
        <v>41</v>
      </c>
      <c r="C3874" t="s">
        <v>153</v>
      </c>
      <c r="D3874" t="s">
        <v>102</v>
      </c>
      <c r="E3874" t="s">
        <v>65</v>
      </c>
      <c r="F3874">
        <v>94</v>
      </c>
      <c r="G3874" t="s">
        <v>83</v>
      </c>
      <c r="H3874" t="s">
        <v>45</v>
      </c>
      <c r="I3874" t="s">
        <v>96</v>
      </c>
      <c r="J3874" t="s">
        <v>39</v>
      </c>
      <c r="K3874">
        <v>4.3</v>
      </c>
      <c r="L3874" t="s">
        <v>152</v>
      </c>
      <c r="M3874" t="s">
        <v>35</v>
      </c>
      <c r="N3874" t="s">
        <v>55</v>
      </c>
      <c r="O3874" t="s">
        <v>152</v>
      </c>
      <c r="P3874" t="s">
        <v>152</v>
      </c>
      <c r="Q3874">
        <v>3</v>
      </c>
      <c r="R3874" t="s">
        <v>35</v>
      </c>
      <c r="S3874" t="s">
        <v>88</v>
      </c>
    </row>
    <row r="3875" spans="1:19" x14ac:dyDescent="0.3">
      <c r="A3875">
        <v>3874</v>
      </c>
      <c r="B3875">
        <v>42</v>
      </c>
      <c r="C3875" t="s">
        <v>153</v>
      </c>
      <c r="D3875" t="s">
        <v>42</v>
      </c>
      <c r="E3875" t="s">
        <v>43</v>
      </c>
      <c r="F3875">
        <v>43</v>
      </c>
      <c r="G3875" t="s">
        <v>62</v>
      </c>
      <c r="H3875" t="s">
        <v>23</v>
      </c>
      <c r="I3875" t="s">
        <v>67</v>
      </c>
      <c r="J3875" t="s">
        <v>54</v>
      </c>
      <c r="K3875">
        <v>4</v>
      </c>
      <c r="L3875" t="s">
        <v>152</v>
      </c>
      <c r="M3875" t="s">
        <v>46</v>
      </c>
      <c r="N3875" t="s">
        <v>55</v>
      </c>
      <c r="O3875" t="s">
        <v>152</v>
      </c>
      <c r="P3875" t="s">
        <v>152</v>
      </c>
      <c r="Q3875">
        <v>22</v>
      </c>
      <c r="R3875" t="s">
        <v>27</v>
      </c>
      <c r="S3875" t="s">
        <v>41</v>
      </c>
    </row>
    <row r="3876" spans="1:19" x14ac:dyDescent="0.3">
      <c r="A3876">
        <v>3875</v>
      </c>
      <c r="B3876">
        <v>70</v>
      </c>
      <c r="C3876" t="s">
        <v>153</v>
      </c>
      <c r="D3876" t="s">
        <v>31</v>
      </c>
      <c r="E3876" t="s">
        <v>21</v>
      </c>
      <c r="F3876">
        <v>54</v>
      </c>
      <c r="G3876" t="s">
        <v>107</v>
      </c>
      <c r="H3876" t="s">
        <v>92</v>
      </c>
      <c r="I3876" t="s">
        <v>118</v>
      </c>
      <c r="J3876" t="s">
        <v>54</v>
      </c>
      <c r="K3876">
        <v>3.9</v>
      </c>
      <c r="L3876" t="s">
        <v>152</v>
      </c>
      <c r="M3876" t="s">
        <v>35</v>
      </c>
      <c r="N3876" t="s">
        <v>72</v>
      </c>
      <c r="O3876" t="s">
        <v>152</v>
      </c>
      <c r="P3876" t="s">
        <v>152</v>
      </c>
      <c r="Q3876">
        <v>33</v>
      </c>
      <c r="R3876" t="s">
        <v>27</v>
      </c>
      <c r="S3876" t="s">
        <v>77</v>
      </c>
    </row>
    <row r="3877" spans="1:19" x14ac:dyDescent="0.3">
      <c r="A3877">
        <v>3876</v>
      </c>
      <c r="B3877">
        <v>63</v>
      </c>
      <c r="C3877" t="s">
        <v>153</v>
      </c>
      <c r="D3877" t="s">
        <v>124</v>
      </c>
      <c r="E3877" t="s">
        <v>69</v>
      </c>
      <c r="F3877">
        <v>51</v>
      </c>
      <c r="G3877" t="s">
        <v>83</v>
      </c>
      <c r="H3877" t="s">
        <v>45</v>
      </c>
      <c r="I3877" t="s">
        <v>71</v>
      </c>
      <c r="J3877" t="s">
        <v>25</v>
      </c>
      <c r="K3877">
        <v>3.3</v>
      </c>
      <c r="L3877" t="s">
        <v>152</v>
      </c>
      <c r="M3877" t="s">
        <v>29</v>
      </c>
      <c r="N3877" t="s">
        <v>72</v>
      </c>
      <c r="O3877" t="s">
        <v>152</v>
      </c>
      <c r="P3877" t="s">
        <v>152</v>
      </c>
      <c r="Q3877">
        <v>21</v>
      </c>
      <c r="R3877" t="s">
        <v>27</v>
      </c>
      <c r="S3877" t="s">
        <v>50</v>
      </c>
    </row>
    <row r="3878" spans="1:19" x14ac:dyDescent="0.3">
      <c r="A3878">
        <v>3877</v>
      </c>
      <c r="B3878">
        <v>60</v>
      </c>
      <c r="C3878" t="s">
        <v>153</v>
      </c>
      <c r="D3878" t="s">
        <v>73</v>
      </c>
      <c r="E3878" t="s">
        <v>43</v>
      </c>
      <c r="F3878">
        <v>85</v>
      </c>
      <c r="G3878" t="s">
        <v>150</v>
      </c>
      <c r="H3878" t="s">
        <v>38</v>
      </c>
      <c r="I3878" t="s">
        <v>109</v>
      </c>
      <c r="J3878" t="s">
        <v>58</v>
      </c>
      <c r="K3878">
        <v>2.6</v>
      </c>
      <c r="L3878" t="s">
        <v>152</v>
      </c>
      <c r="M3878" t="s">
        <v>34</v>
      </c>
      <c r="N3878" t="s">
        <v>72</v>
      </c>
      <c r="O3878" t="s">
        <v>152</v>
      </c>
      <c r="P3878" t="s">
        <v>152</v>
      </c>
      <c r="Q3878">
        <v>7</v>
      </c>
      <c r="R3878" t="s">
        <v>35</v>
      </c>
      <c r="S3878" t="s">
        <v>50</v>
      </c>
    </row>
    <row r="3879" spans="1:19" x14ac:dyDescent="0.3">
      <c r="A3879">
        <v>3878</v>
      </c>
      <c r="B3879">
        <v>28</v>
      </c>
      <c r="C3879" t="s">
        <v>153</v>
      </c>
      <c r="D3879" t="s">
        <v>104</v>
      </c>
      <c r="E3879" t="s">
        <v>21</v>
      </c>
      <c r="F3879">
        <v>96</v>
      </c>
      <c r="G3879" t="s">
        <v>107</v>
      </c>
      <c r="H3879" t="s">
        <v>45</v>
      </c>
      <c r="I3879" t="s">
        <v>79</v>
      </c>
      <c r="J3879" t="s">
        <v>39</v>
      </c>
      <c r="K3879">
        <v>4.2</v>
      </c>
      <c r="L3879" t="s">
        <v>152</v>
      </c>
      <c r="M3879" t="s">
        <v>29</v>
      </c>
      <c r="N3879" t="s">
        <v>47</v>
      </c>
      <c r="O3879" t="s">
        <v>152</v>
      </c>
      <c r="P3879" t="s">
        <v>152</v>
      </c>
      <c r="Q3879">
        <v>46</v>
      </c>
      <c r="R3879" t="s">
        <v>59</v>
      </c>
      <c r="S3879" t="s">
        <v>88</v>
      </c>
    </row>
    <row r="3880" spans="1:19" x14ac:dyDescent="0.3">
      <c r="A3880">
        <v>3879</v>
      </c>
      <c r="B3880">
        <v>60</v>
      </c>
      <c r="C3880" t="s">
        <v>153</v>
      </c>
      <c r="D3880" t="s">
        <v>124</v>
      </c>
      <c r="E3880" t="s">
        <v>69</v>
      </c>
      <c r="F3880">
        <v>42</v>
      </c>
      <c r="G3880" t="s">
        <v>131</v>
      </c>
      <c r="H3880" t="s">
        <v>45</v>
      </c>
      <c r="I3880" t="s">
        <v>71</v>
      </c>
      <c r="J3880" t="s">
        <v>54</v>
      </c>
      <c r="K3880">
        <v>3.4</v>
      </c>
      <c r="L3880" t="s">
        <v>152</v>
      </c>
      <c r="M3880" t="s">
        <v>29</v>
      </c>
      <c r="N3880" t="s">
        <v>72</v>
      </c>
      <c r="O3880" t="s">
        <v>152</v>
      </c>
      <c r="P3880" t="s">
        <v>152</v>
      </c>
      <c r="Q3880">
        <v>24</v>
      </c>
      <c r="R3880" t="s">
        <v>27</v>
      </c>
      <c r="S3880" t="s">
        <v>50</v>
      </c>
    </row>
    <row r="3881" spans="1:19" x14ac:dyDescent="0.3">
      <c r="A3881">
        <v>3880</v>
      </c>
      <c r="B3881">
        <v>26</v>
      </c>
      <c r="C3881" t="s">
        <v>153</v>
      </c>
      <c r="D3881" t="s">
        <v>87</v>
      </c>
      <c r="E3881" t="s">
        <v>21</v>
      </c>
      <c r="F3881">
        <v>63</v>
      </c>
      <c r="G3881" t="s">
        <v>103</v>
      </c>
      <c r="H3881" t="s">
        <v>23</v>
      </c>
      <c r="I3881" t="s">
        <v>33</v>
      </c>
      <c r="J3881" t="s">
        <v>25</v>
      </c>
      <c r="K3881">
        <v>4.0999999999999996</v>
      </c>
      <c r="L3881" t="s">
        <v>152</v>
      </c>
      <c r="M3881" t="s">
        <v>35</v>
      </c>
      <c r="N3881" t="s">
        <v>40</v>
      </c>
      <c r="O3881" t="s">
        <v>152</v>
      </c>
      <c r="P3881" t="s">
        <v>152</v>
      </c>
      <c r="Q3881">
        <v>6</v>
      </c>
      <c r="R3881" t="s">
        <v>59</v>
      </c>
      <c r="S3881" t="s">
        <v>60</v>
      </c>
    </row>
    <row r="3882" spans="1:19" x14ac:dyDescent="0.3">
      <c r="A3882">
        <v>3881</v>
      </c>
      <c r="B3882">
        <v>42</v>
      </c>
      <c r="C3882" t="s">
        <v>153</v>
      </c>
      <c r="D3882" t="s">
        <v>56</v>
      </c>
      <c r="E3882" t="s">
        <v>21</v>
      </c>
      <c r="F3882">
        <v>20</v>
      </c>
      <c r="G3882" t="s">
        <v>37</v>
      </c>
      <c r="H3882" t="s">
        <v>45</v>
      </c>
      <c r="I3882" t="s">
        <v>108</v>
      </c>
      <c r="J3882" t="s">
        <v>25</v>
      </c>
      <c r="K3882">
        <v>3.9</v>
      </c>
      <c r="L3882" t="s">
        <v>152</v>
      </c>
      <c r="M3882" t="s">
        <v>27</v>
      </c>
      <c r="N3882" t="s">
        <v>40</v>
      </c>
      <c r="O3882" t="s">
        <v>152</v>
      </c>
      <c r="P3882" t="s">
        <v>152</v>
      </c>
      <c r="Q3882">
        <v>40</v>
      </c>
      <c r="R3882" t="s">
        <v>46</v>
      </c>
      <c r="S3882" t="s">
        <v>88</v>
      </c>
    </row>
    <row r="3883" spans="1:19" x14ac:dyDescent="0.3">
      <c r="A3883">
        <v>3882</v>
      </c>
      <c r="B3883">
        <v>56</v>
      </c>
      <c r="C3883" t="s">
        <v>153</v>
      </c>
      <c r="D3883" t="s">
        <v>119</v>
      </c>
      <c r="E3883" t="s">
        <v>69</v>
      </c>
      <c r="F3883">
        <v>25</v>
      </c>
      <c r="G3883" t="s">
        <v>142</v>
      </c>
      <c r="H3883" t="s">
        <v>23</v>
      </c>
      <c r="I3883" t="s">
        <v>67</v>
      </c>
      <c r="J3883" t="s">
        <v>39</v>
      </c>
      <c r="K3883">
        <v>2.8</v>
      </c>
      <c r="L3883" t="s">
        <v>152</v>
      </c>
      <c r="M3883" t="s">
        <v>46</v>
      </c>
      <c r="N3883" t="s">
        <v>72</v>
      </c>
      <c r="O3883" t="s">
        <v>152</v>
      </c>
      <c r="P3883" t="s">
        <v>152</v>
      </c>
      <c r="Q3883">
        <v>17</v>
      </c>
      <c r="R3883" t="s">
        <v>59</v>
      </c>
      <c r="S3883" t="s">
        <v>41</v>
      </c>
    </row>
    <row r="3884" spans="1:19" x14ac:dyDescent="0.3">
      <c r="A3884">
        <v>3883</v>
      </c>
      <c r="B3884">
        <v>35</v>
      </c>
      <c r="C3884" t="s">
        <v>153</v>
      </c>
      <c r="D3884" t="s">
        <v>95</v>
      </c>
      <c r="E3884" t="s">
        <v>21</v>
      </c>
      <c r="F3884">
        <v>95</v>
      </c>
      <c r="G3884" t="s">
        <v>114</v>
      </c>
      <c r="H3884" t="s">
        <v>23</v>
      </c>
      <c r="I3884" t="s">
        <v>144</v>
      </c>
      <c r="J3884" t="s">
        <v>58</v>
      </c>
      <c r="K3884">
        <v>2.6</v>
      </c>
      <c r="L3884" t="s">
        <v>152</v>
      </c>
      <c r="M3884" t="s">
        <v>27</v>
      </c>
      <c r="N3884" t="s">
        <v>40</v>
      </c>
      <c r="O3884" t="s">
        <v>152</v>
      </c>
      <c r="P3884" t="s">
        <v>152</v>
      </c>
      <c r="Q3884">
        <v>24</v>
      </c>
      <c r="R3884" t="s">
        <v>35</v>
      </c>
      <c r="S3884" t="s">
        <v>30</v>
      </c>
    </row>
    <row r="3885" spans="1:19" x14ac:dyDescent="0.3">
      <c r="A3885">
        <v>3884</v>
      </c>
      <c r="B3885">
        <v>34</v>
      </c>
      <c r="C3885" t="s">
        <v>153</v>
      </c>
      <c r="D3885" t="s">
        <v>124</v>
      </c>
      <c r="E3885" t="s">
        <v>69</v>
      </c>
      <c r="F3885">
        <v>38</v>
      </c>
      <c r="G3885" t="s">
        <v>114</v>
      </c>
      <c r="H3885" t="s">
        <v>92</v>
      </c>
      <c r="I3885" t="s">
        <v>75</v>
      </c>
      <c r="J3885" t="s">
        <v>58</v>
      </c>
      <c r="K3885">
        <v>4</v>
      </c>
      <c r="L3885" t="s">
        <v>152</v>
      </c>
      <c r="M3885" t="s">
        <v>34</v>
      </c>
      <c r="N3885" t="s">
        <v>47</v>
      </c>
      <c r="O3885" t="s">
        <v>152</v>
      </c>
      <c r="P3885" t="s">
        <v>152</v>
      </c>
      <c r="Q3885">
        <v>22</v>
      </c>
      <c r="R3885" t="s">
        <v>35</v>
      </c>
      <c r="S3885" t="s">
        <v>30</v>
      </c>
    </row>
    <row r="3886" spans="1:19" x14ac:dyDescent="0.3">
      <c r="A3886">
        <v>3885</v>
      </c>
      <c r="B3886">
        <v>47</v>
      </c>
      <c r="C3886" t="s">
        <v>153</v>
      </c>
      <c r="D3886" t="s">
        <v>42</v>
      </c>
      <c r="E3886" t="s">
        <v>43</v>
      </c>
      <c r="F3886">
        <v>29</v>
      </c>
      <c r="G3886" t="s">
        <v>128</v>
      </c>
      <c r="H3886" t="s">
        <v>45</v>
      </c>
      <c r="I3886" t="s">
        <v>110</v>
      </c>
      <c r="J3886" t="s">
        <v>58</v>
      </c>
      <c r="K3886">
        <v>4.9000000000000004</v>
      </c>
      <c r="L3886" t="s">
        <v>152</v>
      </c>
      <c r="M3886" t="s">
        <v>59</v>
      </c>
      <c r="N3886" t="s">
        <v>28</v>
      </c>
      <c r="O3886" t="s">
        <v>152</v>
      </c>
      <c r="P3886" t="s">
        <v>152</v>
      </c>
      <c r="Q3886">
        <v>3</v>
      </c>
      <c r="R3886" t="s">
        <v>46</v>
      </c>
      <c r="S3886" t="s">
        <v>41</v>
      </c>
    </row>
    <row r="3887" spans="1:19" x14ac:dyDescent="0.3">
      <c r="A3887">
        <v>3886</v>
      </c>
      <c r="B3887">
        <v>49</v>
      </c>
      <c r="C3887" t="s">
        <v>153</v>
      </c>
      <c r="D3887" t="s">
        <v>125</v>
      </c>
      <c r="E3887" t="s">
        <v>21</v>
      </c>
      <c r="F3887">
        <v>64</v>
      </c>
      <c r="G3887" t="s">
        <v>130</v>
      </c>
      <c r="H3887" t="s">
        <v>23</v>
      </c>
      <c r="I3887" t="s">
        <v>75</v>
      </c>
      <c r="J3887" t="s">
        <v>25</v>
      </c>
      <c r="K3887">
        <v>3.2</v>
      </c>
      <c r="L3887" t="s">
        <v>152</v>
      </c>
      <c r="M3887" t="s">
        <v>29</v>
      </c>
      <c r="N3887" t="s">
        <v>40</v>
      </c>
      <c r="O3887" t="s">
        <v>152</v>
      </c>
      <c r="P3887" t="s">
        <v>152</v>
      </c>
      <c r="Q3887">
        <v>39</v>
      </c>
      <c r="R3887" t="s">
        <v>35</v>
      </c>
      <c r="S3887" t="s">
        <v>60</v>
      </c>
    </row>
    <row r="3888" spans="1:19" x14ac:dyDescent="0.3">
      <c r="A3888">
        <v>3887</v>
      </c>
      <c r="B3888">
        <v>37</v>
      </c>
      <c r="C3888" t="s">
        <v>153</v>
      </c>
      <c r="D3888" t="s">
        <v>106</v>
      </c>
      <c r="E3888" t="s">
        <v>69</v>
      </c>
      <c r="F3888">
        <v>92</v>
      </c>
      <c r="G3888" t="s">
        <v>146</v>
      </c>
      <c r="H3888" t="s">
        <v>38</v>
      </c>
      <c r="I3888" t="s">
        <v>110</v>
      </c>
      <c r="J3888" t="s">
        <v>54</v>
      </c>
      <c r="K3888">
        <v>3.9</v>
      </c>
      <c r="L3888" t="s">
        <v>152</v>
      </c>
      <c r="M3888" t="s">
        <v>34</v>
      </c>
      <c r="N3888" t="s">
        <v>28</v>
      </c>
      <c r="O3888" t="s">
        <v>152</v>
      </c>
      <c r="P3888" t="s">
        <v>152</v>
      </c>
      <c r="Q3888">
        <v>40</v>
      </c>
      <c r="R3888" t="s">
        <v>59</v>
      </c>
      <c r="S3888" t="s">
        <v>60</v>
      </c>
    </row>
    <row r="3889" spans="1:19" x14ac:dyDescent="0.3">
      <c r="A3889">
        <v>3888</v>
      </c>
      <c r="B3889">
        <v>40</v>
      </c>
      <c r="C3889" t="s">
        <v>153</v>
      </c>
      <c r="D3889" t="s">
        <v>56</v>
      </c>
      <c r="E3889" t="s">
        <v>21</v>
      </c>
      <c r="F3889">
        <v>34</v>
      </c>
      <c r="G3889" t="s">
        <v>111</v>
      </c>
      <c r="H3889" t="s">
        <v>45</v>
      </c>
      <c r="I3889" t="s">
        <v>63</v>
      </c>
      <c r="J3889" t="s">
        <v>39</v>
      </c>
      <c r="K3889">
        <v>2.7</v>
      </c>
      <c r="L3889" t="s">
        <v>152</v>
      </c>
      <c r="M3889" t="s">
        <v>46</v>
      </c>
      <c r="N3889" t="s">
        <v>28</v>
      </c>
      <c r="O3889" t="s">
        <v>152</v>
      </c>
      <c r="P3889" t="s">
        <v>152</v>
      </c>
      <c r="Q3889">
        <v>1</v>
      </c>
      <c r="R3889" t="s">
        <v>27</v>
      </c>
      <c r="S3889" t="s">
        <v>60</v>
      </c>
    </row>
    <row r="3890" spans="1:19" x14ac:dyDescent="0.3">
      <c r="A3890">
        <v>3889</v>
      </c>
      <c r="B3890">
        <v>45</v>
      </c>
      <c r="C3890" t="s">
        <v>153</v>
      </c>
      <c r="D3890" t="s">
        <v>51</v>
      </c>
      <c r="E3890" t="s">
        <v>43</v>
      </c>
      <c r="F3890">
        <v>69</v>
      </c>
      <c r="G3890" t="s">
        <v>141</v>
      </c>
      <c r="H3890" t="s">
        <v>45</v>
      </c>
      <c r="I3890" t="s">
        <v>84</v>
      </c>
      <c r="J3890" t="s">
        <v>39</v>
      </c>
      <c r="K3890">
        <v>3.4</v>
      </c>
      <c r="L3890" t="s">
        <v>152</v>
      </c>
      <c r="M3890" t="s">
        <v>34</v>
      </c>
      <c r="N3890" t="s">
        <v>55</v>
      </c>
      <c r="O3890" t="s">
        <v>152</v>
      </c>
      <c r="P3890" t="s">
        <v>152</v>
      </c>
      <c r="Q3890">
        <v>14</v>
      </c>
      <c r="R3890" t="s">
        <v>29</v>
      </c>
      <c r="S3890" t="s">
        <v>77</v>
      </c>
    </row>
    <row r="3891" spans="1:19" x14ac:dyDescent="0.3">
      <c r="A3891">
        <v>3890</v>
      </c>
      <c r="B3891">
        <v>57</v>
      </c>
      <c r="C3891" t="s">
        <v>153</v>
      </c>
      <c r="D3891" t="s">
        <v>82</v>
      </c>
      <c r="E3891" t="s">
        <v>21</v>
      </c>
      <c r="F3891">
        <v>65</v>
      </c>
      <c r="G3891" t="s">
        <v>120</v>
      </c>
      <c r="H3891" t="s">
        <v>38</v>
      </c>
      <c r="I3891" t="s">
        <v>134</v>
      </c>
      <c r="J3891" t="s">
        <v>39</v>
      </c>
      <c r="K3891">
        <v>3.5</v>
      </c>
      <c r="L3891" t="s">
        <v>152</v>
      </c>
      <c r="M3891" t="s">
        <v>59</v>
      </c>
      <c r="N3891" t="s">
        <v>28</v>
      </c>
      <c r="O3891" t="s">
        <v>152</v>
      </c>
      <c r="P3891" t="s">
        <v>152</v>
      </c>
      <c r="Q3891">
        <v>49</v>
      </c>
      <c r="R3891" t="s">
        <v>34</v>
      </c>
      <c r="S3891" t="s">
        <v>50</v>
      </c>
    </row>
    <row r="3892" spans="1:19" x14ac:dyDescent="0.3">
      <c r="A3892">
        <v>3891</v>
      </c>
      <c r="B3892">
        <v>35</v>
      </c>
      <c r="C3892" t="s">
        <v>153</v>
      </c>
      <c r="D3892" t="s">
        <v>56</v>
      </c>
      <c r="E3892" t="s">
        <v>21</v>
      </c>
      <c r="F3892">
        <v>81</v>
      </c>
      <c r="G3892" t="s">
        <v>145</v>
      </c>
      <c r="H3892" t="s">
        <v>92</v>
      </c>
      <c r="I3892" t="s">
        <v>96</v>
      </c>
      <c r="J3892" t="s">
        <v>25</v>
      </c>
      <c r="K3892">
        <v>2.6</v>
      </c>
      <c r="L3892" t="s">
        <v>152</v>
      </c>
      <c r="M3892" t="s">
        <v>27</v>
      </c>
      <c r="N3892" t="s">
        <v>55</v>
      </c>
      <c r="O3892" t="s">
        <v>152</v>
      </c>
      <c r="P3892" t="s">
        <v>152</v>
      </c>
      <c r="Q3892">
        <v>33</v>
      </c>
      <c r="R3892" t="s">
        <v>59</v>
      </c>
      <c r="S3892" t="s">
        <v>50</v>
      </c>
    </row>
    <row r="3893" spans="1:19" x14ac:dyDescent="0.3">
      <c r="A3893">
        <v>3892</v>
      </c>
      <c r="B3893">
        <v>36</v>
      </c>
      <c r="C3893" t="s">
        <v>153</v>
      </c>
      <c r="D3893" t="s">
        <v>82</v>
      </c>
      <c r="E3893" t="s">
        <v>21</v>
      </c>
      <c r="F3893">
        <v>30</v>
      </c>
      <c r="G3893" t="s">
        <v>112</v>
      </c>
      <c r="H3893" t="s">
        <v>23</v>
      </c>
      <c r="I3893" t="s">
        <v>100</v>
      </c>
      <c r="J3893" t="s">
        <v>25</v>
      </c>
      <c r="K3893">
        <v>4.7</v>
      </c>
      <c r="L3893" t="s">
        <v>152</v>
      </c>
      <c r="M3893" t="s">
        <v>35</v>
      </c>
      <c r="N3893" t="s">
        <v>40</v>
      </c>
      <c r="O3893" t="s">
        <v>152</v>
      </c>
      <c r="P3893" t="s">
        <v>152</v>
      </c>
      <c r="Q3893">
        <v>6</v>
      </c>
      <c r="R3893" t="s">
        <v>34</v>
      </c>
      <c r="S3893" t="s">
        <v>60</v>
      </c>
    </row>
    <row r="3894" spans="1:19" x14ac:dyDescent="0.3">
      <c r="A3894">
        <v>3893</v>
      </c>
      <c r="B3894">
        <v>35</v>
      </c>
      <c r="C3894" t="s">
        <v>153</v>
      </c>
      <c r="D3894" t="s">
        <v>106</v>
      </c>
      <c r="E3894" t="s">
        <v>69</v>
      </c>
      <c r="F3894">
        <v>86</v>
      </c>
      <c r="G3894" t="s">
        <v>151</v>
      </c>
      <c r="H3894" t="s">
        <v>23</v>
      </c>
      <c r="I3894" t="s">
        <v>126</v>
      </c>
      <c r="J3894" t="s">
        <v>54</v>
      </c>
      <c r="K3894">
        <v>3.5</v>
      </c>
      <c r="L3894" t="s">
        <v>152</v>
      </c>
      <c r="M3894" t="s">
        <v>34</v>
      </c>
      <c r="N3894" t="s">
        <v>55</v>
      </c>
      <c r="O3894" t="s">
        <v>152</v>
      </c>
      <c r="P3894" t="s">
        <v>152</v>
      </c>
      <c r="Q3894">
        <v>5</v>
      </c>
      <c r="R3894" t="s">
        <v>46</v>
      </c>
      <c r="S3894" t="s">
        <v>30</v>
      </c>
    </row>
    <row r="3895" spans="1:19" x14ac:dyDescent="0.3">
      <c r="A3895">
        <v>3894</v>
      </c>
      <c r="B3895">
        <v>21</v>
      </c>
      <c r="C3895" t="s">
        <v>153</v>
      </c>
      <c r="D3895" t="s">
        <v>124</v>
      </c>
      <c r="E3895" t="s">
        <v>69</v>
      </c>
      <c r="F3895">
        <v>64</v>
      </c>
      <c r="G3895" t="s">
        <v>37</v>
      </c>
      <c r="H3895" t="s">
        <v>23</v>
      </c>
      <c r="I3895" t="s">
        <v>53</v>
      </c>
      <c r="J3895" t="s">
        <v>58</v>
      </c>
      <c r="K3895">
        <v>3.3</v>
      </c>
      <c r="L3895" t="s">
        <v>152</v>
      </c>
      <c r="M3895" t="s">
        <v>34</v>
      </c>
      <c r="N3895" t="s">
        <v>76</v>
      </c>
      <c r="O3895" t="s">
        <v>152</v>
      </c>
      <c r="P3895" t="s">
        <v>152</v>
      </c>
      <c r="Q3895">
        <v>29</v>
      </c>
      <c r="R3895" t="s">
        <v>34</v>
      </c>
      <c r="S3895" t="s">
        <v>77</v>
      </c>
    </row>
    <row r="3896" spans="1:19" x14ac:dyDescent="0.3">
      <c r="A3896">
        <v>3895</v>
      </c>
      <c r="B3896">
        <v>66</v>
      </c>
      <c r="C3896" t="s">
        <v>153</v>
      </c>
      <c r="D3896" t="s">
        <v>87</v>
      </c>
      <c r="E3896" t="s">
        <v>21</v>
      </c>
      <c r="F3896">
        <v>78</v>
      </c>
      <c r="G3896" t="s">
        <v>139</v>
      </c>
      <c r="H3896" t="s">
        <v>23</v>
      </c>
      <c r="I3896" t="s">
        <v>53</v>
      </c>
      <c r="J3896" t="s">
        <v>39</v>
      </c>
      <c r="K3896">
        <v>3.9</v>
      </c>
      <c r="L3896" t="s">
        <v>152</v>
      </c>
      <c r="M3896" t="s">
        <v>35</v>
      </c>
      <c r="N3896" t="s">
        <v>72</v>
      </c>
      <c r="O3896" t="s">
        <v>152</v>
      </c>
      <c r="P3896" t="s">
        <v>152</v>
      </c>
      <c r="Q3896">
        <v>44</v>
      </c>
      <c r="R3896" t="s">
        <v>27</v>
      </c>
      <c r="S3896" t="s">
        <v>97</v>
      </c>
    </row>
    <row r="3897" spans="1:19" x14ac:dyDescent="0.3">
      <c r="A3897">
        <v>3896</v>
      </c>
      <c r="B3897">
        <v>40</v>
      </c>
      <c r="C3897" t="s">
        <v>153</v>
      </c>
      <c r="D3897" t="s">
        <v>104</v>
      </c>
      <c r="E3897" t="s">
        <v>21</v>
      </c>
      <c r="F3897">
        <v>28</v>
      </c>
      <c r="G3897" t="s">
        <v>141</v>
      </c>
      <c r="H3897" t="s">
        <v>23</v>
      </c>
      <c r="I3897" t="s">
        <v>49</v>
      </c>
      <c r="J3897" t="s">
        <v>54</v>
      </c>
      <c r="K3897">
        <v>4.2</v>
      </c>
      <c r="L3897" t="s">
        <v>152</v>
      </c>
      <c r="M3897" t="s">
        <v>35</v>
      </c>
      <c r="N3897" t="s">
        <v>72</v>
      </c>
      <c r="O3897" t="s">
        <v>152</v>
      </c>
      <c r="P3897" t="s">
        <v>152</v>
      </c>
      <c r="Q3897">
        <v>32</v>
      </c>
      <c r="R3897" t="s">
        <v>29</v>
      </c>
      <c r="S3897" t="s">
        <v>41</v>
      </c>
    </row>
    <row r="3898" spans="1:19" x14ac:dyDescent="0.3">
      <c r="A3898">
        <v>3897</v>
      </c>
      <c r="B3898">
        <v>52</v>
      </c>
      <c r="C3898" t="s">
        <v>153</v>
      </c>
      <c r="D3898" t="s">
        <v>132</v>
      </c>
      <c r="E3898" t="s">
        <v>69</v>
      </c>
      <c r="F3898">
        <v>49</v>
      </c>
      <c r="G3898" t="s">
        <v>146</v>
      </c>
      <c r="H3898" t="s">
        <v>23</v>
      </c>
      <c r="I3898" t="s">
        <v>53</v>
      </c>
      <c r="J3898" t="s">
        <v>39</v>
      </c>
      <c r="K3898">
        <v>4.5</v>
      </c>
      <c r="L3898" t="s">
        <v>152</v>
      </c>
      <c r="M3898" t="s">
        <v>46</v>
      </c>
      <c r="N3898" t="s">
        <v>76</v>
      </c>
      <c r="O3898" t="s">
        <v>152</v>
      </c>
      <c r="P3898" t="s">
        <v>152</v>
      </c>
      <c r="Q3898">
        <v>41</v>
      </c>
      <c r="R3898" t="s">
        <v>34</v>
      </c>
      <c r="S3898" t="s">
        <v>77</v>
      </c>
    </row>
    <row r="3899" spans="1:19" x14ac:dyDescent="0.3">
      <c r="A3899">
        <v>3898</v>
      </c>
      <c r="B3899">
        <v>46</v>
      </c>
      <c r="C3899" t="s">
        <v>153</v>
      </c>
      <c r="D3899" t="s">
        <v>133</v>
      </c>
      <c r="E3899" t="s">
        <v>69</v>
      </c>
      <c r="F3899">
        <v>33</v>
      </c>
      <c r="G3899" t="s">
        <v>127</v>
      </c>
      <c r="H3899" t="s">
        <v>23</v>
      </c>
      <c r="I3899" t="s">
        <v>96</v>
      </c>
      <c r="J3899" t="s">
        <v>39</v>
      </c>
      <c r="K3899">
        <v>2.9</v>
      </c>
      <c r="L3899" t="s">
        <v>152</v>
      </c>
      <c r="M3899" t="s">
        <v>27</v>
      </c>
      <c r="N3899" t="s">
        <v>55</v>
      </c>
      <c r="O3899" t="s">
        <v>152</v>
      </c>
      <c r="P3899" t="s">
        <v>152</v>
      </c>
      <c r="Q3899">
        <v>24</v>
      </c>
      <c r="R3899" t="s">
        <v>29</v>
      </c>
      <c r="S3899" t="s">
        <v>60</v>
      </c>
    </row>
    <row r="3900" spans="1:19" x14ac:dyDescent="0.3">
      <c r="A3900">
        <v>3899</v>
      </c>
      <c r="B3900">
        <v>44</v>
      </c>
      <c r="C3900" t="s">
        <v>153</v>
      </c>
      <c r="D3900" t="s">
        <v>73</v>
      </c>
      <c r="E3900" t="s">
        <v>43</v>
      </c>
      <c r="F3900">
        <v>77</v>
      </c>
      <c r="G3900" t="s">
        <v>148</v>
      </c>
      <c r="H3900" t="s">
        <v>38</v>
      </c>
      <c r="I3900" t="s">
        <v>110</v>
      </c>
      <c r="J3900" t="s">
        <v>54</v>
      </c>
      <c r="K3900">
        <v>3.8</v>
      </c>
      <c r="L3900" t="s">
        <v>152</v>
      </c>
      <c r="M3900" t="s">
        <v>46</v>
      </c>
      <c r="N3900" t="s">
        <v>28</v>
      </c>
      <c r="O3900" t="s">
        <v>152</v>
      </c>
      <c r="P3900" t="s">
        <v>152</v>
      </c>
      <c r="Q3900">
        <v>24</v>
      </c>
      <c r="R3900" t="s">
        <v>29</v>
      </c>
      <c r="S3900" t="s">
        <v>41</v>
      </c>
    </row>
    <row r="3901" spans="1:19" x14ac:dyDescent="0.3">
      <c r="A3901">
        <v>3900</v>
      </c>
      <c r="B3901">
        <v>52</v>
      </c>
      <c r="C3901" t="s">
        <v>153</v>
      </c>
      <c r="D3901" t="s">
        <v>68</v>
      </c>
      <c r="E3901" t="s">
        <v>69</v>
      </c>
      <c r="F3901">
        <v>81</v>
      </c>
      <c r="G3901" t="s">
        <v>99</v>
      </c>
      <c r="H3901" t="s">
        <v>45</v>
      </c>
      <c r="I3901" t="s">
        <v>118</v>
      </c>
      <c r="J3901" t="s">
        <v>39</v>
      </c>
      <c r="K3901">
        <v>3.1</v>
      </c>
      <c r="L3901" t="s">
        <v>152</v>
      </c>
      <c r="M3901" t="s">
        <v>34</v>
      </c>
      <c r="N3901" t="s">
        <v>76</v>
      </c>
      <c r="O3901" t="s">
        <v>152</v>
      </c>
      <c r="P3901" t="s">
        <v>152</v>
      </c>
      <c r="Q3901">
        <v>33</v>
      </c>
      <c r="R3901" t="s">
        <v>29</v>
      </c>
      <c r="S3901" t="s">
        <v>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B5CBE-AC9A-4019-9374-D62F79BB56D7}">
  <dimension ref="A3:B7"/>
  <sheetViews>
    <sheetView workbookViewId="0">
      <selection activeCell="B27" sqref="B27"/>
    </sheetView>
  </sheetViews>
  <sheetFormatPr defaultRowHeight="14.4" x14ac:dyDescent="0.3"/>
  <cols>
    <col min="1" max="1" width="10.77734375" bestFit="1" customWidth="1"/>
    <col min="2" max="2" width="28.21875" bestFit="1" customWidth="1"/>
  </cols>
  <sheetData>
    <row r="3" spans="1:2" x14ac:dyDescent="0.3">
      <c r="A3" s="1" t="s">
        <v>4</v>
      </c>
      <c r="B3" t="s">
        <v>154</v>
      </c>
    </row>
    <row r="4" spans="1:2" x14ac:dyDescent="0.3">
      <c r="A4" t="s">
        <v>21</v>
      </c>
      <c r="B4">
        <v>104264</v>
      </c>
    </row>
    <row r="5" spans="1:2" x14ac:dyDescent="0.3">
      <c r="A5" t="s">
        <v>69</v>
      </c>
      <c r="B5">
        <v>74200</v>
      </c>
    </row>
    <row r="6" spans="1:2" x14ac:dyDescent="0.3">
      <c r="A6" t="s">
        <v>43</v>
      </c>
      <c r="B6">
        <v>36093</v>
      </c>
    </row>
    <row r="7" spans="1:2" x14ac:dyDescent="0.3">
      <c r="A7" t="s">
        <v>65</v>
      </c>
      <c r="B7">
        <v>18524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037E1-817A-4A61-AE87-A7392B32D709}">
  <dimension ref="A1:D3901"/>
  <sheetViews>
    <sheetView workbookViewId="0">
      <selection activeCell="D2" sqref="D2"/>
    </sheetView>
  </sheetViews>
  <sheetFormatPr defaultRowHeight="14.4" x14ac:dyDescent="0.3"/>
  <sheetData>
    <row r="1" spans="1:4" x14ac:dyDescent="0.3">
      <c r="A1" t="s">
        <v>1</v>
      </c>
      <c r="B1" t="s">
        <v>2</v>
      </c>
    </row>
    <row r="2" spans="1:4" x14ac:dyDescent="0.3">
      <c r="A2">
        <v>55</v>
      </c>
      <c r="B2" t="s">
        <v>19</v>
      </c>
      <c r="C2" t="s">
        <v>19</v>
      </c>
      <c r="D2">
        <f>COUNTIF($B$2:$B$3901,C2)</f>
        <v>2652</v>
      </c>
    </row>
    <row r="3" spans="1:4" x14ac:dyDescent="0.3">
      <c r="A3">
        <v>19</v>
      </c>
      <c r="B3" t="s">
        <v>19</v>
      </c>
      <c r="C3" t="s">
        <v>153</v>
      </c>
      <c r="D3">
        <f>COUNTIF($B$2:$B$3901,C3)</f>
        <v>1248</v>
      </c>
    </row>
    <row r="4" spans="1:4" x14ac:dyDescent="0.3">
      <c r="A4">
        <v>50</v>
      </c>
      <c r="B4" t="s">
        <v>19</v>
      </c>
    </row>
    <row r="5" spans="1:4" x14ac:dyDescent="0.3">
      <c r="A5">
        <v>21</v>
      </c>
      <c r="B5" t="s">
        <v>19</v>
      </c>
    </row>
    <row r="6" spans="1:4" x14ac:dyDescent="0.3">
      <c r="A6">
        <v>45</v>
      </c>
      <c r="B6" t="s">
        <v>19</v>
      </c>
    </row>
    <row r="7" spans="1:4" x14ac:dyDescent="0.3">
      <c r="A7">
        <v>46</v>
      </c>
      <c r="B7" t="s">
        <v>19</v>
      </c>
    </row>
    <row r="8" spans="1:4" x14ac:dyDescent="0.3">
      <c r="A8">
        <v>63</v>
      </c>
      <c r="B8" t="s">
        <v>19</v>
      </c>
    </row>
    <row r="9" spans="1:4" x14ac:dyDescent="0.3">
      <c r="A9">
        <v>27</v>
      </c>
      <c r="B9" t="s">
        <v>19</v>
      </c>
    </row>
    <row r="10" spans="1:4" x14ac:dyDescent="0.3">
      <c r="A10">
        <v>26</v>
      </c>
      <c r="B10" t="s">
        <v>19</v>
      </c>
    </row>
    <row r="11" spans="1:4" x14ac:dyDescent="0.3">
      <c r="A11">
        <v>57</v>
      </c>
      <c r="B11" t="s">
        <v>19</v>
      </c>
    </row>
    <row r="12" spans="1:4" x14ac:dyDescent="0.3">
      <c r="A12">
        <v>53</v>
      </c>
      <c r="B12" t="s">
        <v>19</v>
      </c>
    </row>
    <row r="13" spans="1:4" x14ac:dyDescent="0.3">
      <c r="A13">
        <v>30</v>
      </c>
      <c r="B13" t="s">
        <v>19</v>
      </c>
    </row>
    <row r="14" spans="1:4" x14ac:dyDescent="0.3">
      <c r="A14">
        <v>61</v>
      </c>
      <c r="B14" t="s">
        <v>19</v>
      </c>
    </row>
    <row r="15" spans="1:4" x14ac:dyDescent="0.3">
      <c r="A15">
        <v>65</v>
      </c>
      <c r="B15" t="s">
        <v>19</v>
      </c>
    </row>
    <row r="16" spans="1:4" x14ac:dyDescent="0.3">
      <c r="A16">
        <v>64</v>
      </c>
      <c r="B16" t="s">
        <v>19</v>
      </c>
    </row>
    <row r="17" spans="1:2" x14ac:dyDescent="0.3">
      <c r="A17">
        <v>64</v>
      </c>
      <c r="B17" t="s">
        <v>19</v>
      </c>
    </row>
    <row r="18" spans="1:2" x14ac:dyDescent="0.3">
      <c r="A18">
        <v>25</v>
      </c>
      <c r="B18" t="s">
        <v>19</v>
      </c>
    </row>
    <row r="19" spans="1:2" x14ac:dyDescent="0.3">
      <c r="A19">
        <v>53</v>
      </c>
      <c r="B19" t="s">
        <v>19</v>
      </c>
    </row>
    <row r="20" spans="1:2" x14ac:dyDescent="0.3">
      <c r="A20">
        <v>52</v>
      </c>
      <c r="B20" t="s">
        <v>19</v>
      </c>
    </row>
    <row r="21" spans="1:2" x14ac:dyDescent="0.3">
      <c r="A21">
        <v>66</v>
      </c>
      <c r="B21" t="s">
        <v>19</v>
      </c>
    </row>
    <row r="22" spans="1:2" x14ac:dyDescent="0.3">
      <c r="A22">
        <v>21</v>
      </c>
      <c r="B22" t="s">
        <v>19</v>
      </c>
    </row>
    <row r="23" spans="1:2" x14ac:dyDescent="0.3">
      <c r="A23">
        <v>31</v>
      </c>
      <c r="B23" t="s">
        <v>19</v>
      </c>
    </row>
    <row r="24" spans="1:2" x14ac:dyDescent="0.3">
      <c r="A24">
        <v>56</v>
      </c>
      <c r="B24" t="s">
        <v>19</v>
      </c>
    </row>
    <row r="25" spans="1:2" x14ac:dyDescent="0.3">
      <c r="A25">
        <v>31</v>
      </c>
      <c r="B25" t="s">
        <v>19</v>
      </c>
    </row>
    <row r="26" spans="1:2" x14ac:dyDescent="0.3">
      <c r="A26">
        <v>18</v>
      </c>
      <c r="B26" t="s">
        <v>19</v>
      </c>
    </row>
    <row r="27" spans="1:2" x14ac:dyDescent="0.3">
      <c r="A27">
        <v>18</v>
      </c>
      <c r="B27" t="s">
        <v>19</v>
      </c>
    </row>
    <row r="28" spans="1:2" x14ac:dyDescent="0.3">
      <c r="A28">
        <v>38</v>
      </c>
      <c r="B28" t="s">
        <v>19</v>
      </c>
    </row>
    <row r="29" spans="1:2" x14ac:dyDescent="0.3">
      <c r="A29">
        <v>56</v>
      </c>
      <c r="B29" t="s">
        <v>19</v>
      </c>
    </row>
    <row r="30" spans="1:2" x14ac:dyDescent="0.3">
      <c r="A30">
        <v>54</v>
      </c>
      <c r="B30" t="s">
        <v>19</v>
      </c>
    </row>
    <row r="31" spans="1:2" x14ac:dyDescent="0.3">
      <c r="A31">
        <v>31</v>
      </c>
      <c r="B31" t="s">
        <v>19</v>
      </c>
    </row>
    <row r="32" spans="1:2" x14ac:dyDescent="0.3">
      <c r="A32">
        <v>57</v>
      </c>
      <c r="B32" t="s">
        <v>19</v>
      </c>
    </row>
    <row r="33" spans="1:2" x14ac:dyDescent="0.3">
      <c r="A33">
        <v>33</v>
      </c>
      <c r="B33" t="s">
        <v>19</v>
      </c>
    </row>
    <row r="34" spans="1:2" x14ac:dyDescent="0.3">
      <c r="A34">
        <v>36</v>
      </c>
      <c r="B34" t="s">
        <v>19</v>
      </c>
    </row>
    <row r="35" spans="1:2" x14ac:dyDescent="0.3">
      <c r="A35">
        <v>54</v>
      </c>
      <c r="B35" t="s">
        <v>19</v>
      </c>
    </row>
    <row r="36" spans="1:2" x14ac:dyDescent="0.3">
      <c r="A36">
        <v>36</v>
      </c>
      <c r="B36" t="s">
        <v>19</v>
      </c>
    </row>
    <row r="37" spans="1:2" x14ac:dyDescent="0.3">
      <c r="A37">
        <v>54</v>
      </c>
      <c r="B37" t="s">
        <v>19</v>
      </c>
    </row>
    <row r="38" spans="1:2" x14ac:dyDescent="0.3">
      <c r="A38">
        <v>35</v>
      </c>
      <c r="B38" t="s">
        <v>19</v>
      </c>
    </row>
    <row r="39" spans="1:2" x14ac:dyDescent="0.3">
      <c r="A39">
        <v>35</v>
      </c>
      <c r="B39" t="s">
        <v>19</v>
      </c>
    </row>
    <row r="40" spans="1:2" x14ac:dyDescent="0.3">
      <c r="A40">
        <v>29</v>
      </c>
      <c r="B40" t="s">
        <v>19</v>
      </c>
    </row>
    <row r="41" spans="1:2" x14ac:dyDescent="0.3">
      <c r="A41">
        <v>70</v>
      </c>
      <c r="B41" t="s">
        <v>19</v>
      </c>
    </row>
    <row r="42" spans="1:2" x14ac:dyDescent="0.3">
      <c r="A42">
        <v>69</v>
      </c>
      <c r="B42" t="s">
        <v>19</v>
      </c>
    </row>
    <row r="43" spans="1:2" x14ac:dyDescent="0.3">
      <c r="A43">
        <v>67</v>
      </c>
      <c r="B43" t="s">
        <v>19</v>
      </c>
    </row>
    <row r="44" spans="1:2" x14ac:dyDescent="0.3">
      <c r="A44">
        <v>20</v>
      </c>
      <c r="B44" t="s">
        <v>19</v>
      </c>
    </row>
    <row r="45" spans="1:2" x14ac:dyDescent="0.3">
      <c r="A45">
        <v>25</v>
      </c>
      <c r="B45" t="s">
        <v>19</v>
      </c>
    </row>
    <row r="46" spans="1:2" x14ac:dyDescent="0.3">
      <c r="A46">
        <v>39</v>
      </c>
      <c r="B46" t="s">
        <v>19</v>
      </c>
    </row>
    <row r="47" spans="1:2" x14ac:dyDescent="0.3">
      <c r="A47">
        <v>50</v>
      </c>
      <c r="B47" t="s">
        <v>19</v>
      </c>
    </row>
    <row r="48" spans="1:2" x14ac:dyDescent="0.3">
      <c r="A48">
        <v>57</v>
      </c>
      <c r="B48" t="s">
        <v>19</v>
      </c>
    </row>
    <row r="49" spans="1:2" x14ac:dyDescent="0.3">
      <c r="A49">
        <v>55</v>
      </c>
      <c r="B49" t="s">
        <v>19</v>
      </c>
    </row>
    <row r="50" spans="1:2" x14ac:dyDescent="0.3">
      <c r="A50">
        <v>42</v>
      </c>
      <c r="B50" t="s">
        <v>19</v>
      </c>
    </row>
    <row r="51" spans="1:2" x14ac:dyDescent="0.3">
      <c r="A51">
        <v>68</v>
      </c>
      <c r="B51" t="s">
        <v>19</v>
      </c>
    </row>
    <row r="52" spans="1:2" x14ac:dyDescent="0.3">
      <c r="A52">
        <v>49</v>
      </c>
      <c r="B52" t="s">
        <v>19</v>
      </c>
    </row>
    <row r="53" spans="1:2" x14ac:dyDescent="0.3">
      <c r="A53">
        <v>59</v>
      </c>
      <c r="B53" t="s">
        <v>19</v>
      </c>
    </row>
    <row r="54" spans="1:2" x14ac:dyDescent="0.3">
      <c r="A54">
        <v>42</v>
      </c>
      <c r="B54" t="s">
        <v>19</v>
      </c>
    </row>
    <row r="55" spans="1:2" x14ac:dyDescent="0.3">
      <c r="A55">
        <v>29</v>
      </c>
      <c r="B55" t="s">
        <v>19</v>
      </c>
    </row>
    <row r="56" spans="1:2" x14ac:dyDescent="0.3">
      <c r="A56">
        <v>47</v>
      </c>
      <c r="B56" t="s">
        <v>19</v>
      </c>
    </row>
    <row r="57" spans="1:2" x14ac:dyDescent="0.3">
      <c r="A57">
        <v>40</v>
      </c>
      <c r="B57" t="s">
        <v>19</v>
      </c>
    </row>
    <row r="58" spans="1:2" x14ac:dyDescent="0.3">
      <c r="A58">
        <v>41</v>
      </c>
      <c r="B58" t="s">
        <v>19</v>
      </c>
    </row>
    <row r="59" spans="1:2" x14ac:dyDescent="0.3">
      <c r="A59">
        <v>21</v>
      </c>
      <c r="B59" t="s">
        <v>19</v>
      </c>
    </row>
    <row r="60" spans="1:2" x14ac:dyDescent="0.3">
      <c r="A60">
        <v>69</v>
      </c>
      <c r="B60" t="s">
        <v>19</v>
      </c>
    </row>
    <row r="61" spans="1:2" x14ac:dyDescent="0.3">
      <c r="A61">
        <v>63</v>
      </c>
      <c r="B61" t="s">
        <v>19</v>
      </c>
    </row>
    <row r="62" spans="1:2" x14ac:dyDescent="0.3">
      <c r="A62">
        <v>50</v>
      </c>
      <c r="B62" t="s">
        <v>19</v>
      </c>
    </row>
    <row r="63" spans="1:2" x14ac:dyDescent="0.3">
      <c r="A63">
        <v>55</v>
      </c>
      <c r="B63" t="s">
        <v>19</v>
      </c>
    </row>
    <row r="64" spans="1:2" x14ac:dyDescent="0.3">
      <c r="A64">
        <v>30</v>
      </c>
      <c r="B64" t="s">
        <v>19</v>
      </c>
    </row>
    <row r="65" spans="1:2" x14ac:dyDescent="0.3">
      <c r="A65">
        <v>33</v>
      </c>
      <c r="B65" t="s">
        <v>19</v>
      </c>
    </row>
    <row r="66" spans="1:2" x14ac:dyDescent="0.3">
      <c r="A66">
        <v>65</v>
      </c>
      <c r="B66" t="s">
        <v>19</v>
      </c>
    </row>
    <row r="67" spans="1:2" x14ac:dyDescent="0.3">
      <c r="A67">
        <v>65</v>
      </c>
      <c r="B67" t="s">
        <v>19</v>
      </c>
    </row>
    <row r="68" spans="1:2" x14ac:dyDescent="0.3">
      <c r="A68">
        <v>31</v>
      </c>
      <c r="B68" t="s">
        <v>19</v>
      </c>
    </row>
    <row r="69" spans="1:2" x14ac:dyDescent="0.3">
      <c r="A69">
        <v>45</v>
      </c>
      <c r="B69" t="s">
        <v>19</v>
      </c>
    </row>
    <row r="70" spans="1:2" x14ac:dyDescent="0.3">
      <c r="A70">
        <v>57</v>
      </c>
      <c r="B70" t="s">
        <v>19</v>
      </c>
    </row>
    <row r="71" spans="1:2" x14ac:dyDescent="0.3">
      <c r="A71">
        <v>48</v>
      </c>
      <c r="B71" t="s">
        <v>19</v>
      </c>
    </row>
    <row r="72" spans="1:2" x14ac:dyDescent="0.3">
      <c r="A72">
        <v>22</v>
      </c>
      <c r="B72" t="s">
        <v>19</v>
      </c>
    </row>
    <row r="73" spans="1:2" x14ac:dyDescent="0.3">
      <c r="A73">
        <v>36</v>
      </c>
      <c r="B73" t="s">
        <v>19</v>
      </c>
    </row>
    <row r="74" spans="1:2" x14ac:dyDescent="0.3">
      <c r="A74">
        <v>18</v>
      </c>
      <c r="B74" t="s">
        <v>19</v>
      </c>
    </row>
    <row r="75" spans="1:2" x14ac:dyDescent="0.3">
      <c r="A75">
        <v>48</v>
      </c>
      <c r="B75" t="s">
        <v>19</v>
      </c>
    </row>
    <row r="76" spans="1:2" x14ac:dyDescent="0.3">
      <c r="A76">
        <v>49</v>
      </c>
      <c r="B76" t="s">
        <v>19</v>
      </c>
    </row>
    <row r="77" spans="1:2" x14ac:dyDescent="0.3">
      <c r="A77">
        <v>64</v>
      </c>
      <c r="B77" t="s">
        <v>19</v>
      </c>
    </row>
    <row r="78" spans="1:2" x14ac:dyDescent="0.3">
      <c r="A78">
        <v>50</v>
      </c>
      <c r="B78" t="s">
        <v>19</v>
      </c>
    </row>
    <row r="79" spans="1:2" x14ac:dyDescent="0.3">
      <c r="A79">
        <v>22</v>
      </c>
      <c r="B79" t="s">
        <v>19</v>
      </c>
    </row>
    <row r="80" spans="1:2" x14ac:dyDescent="0.3">
      <c r="A80">
        <v>50</v>
      </c>
      <c r="B80" t="s">
        <v>19</v>
      </c>
    </row>
    <row r="81" spans="1:2" x14ac:dyDescent="0.3">
      <c r="A81">
        <v>38</v>
      </c>
      <c r="B81" t="s">
        <v>19</v>
      </c>
    </row>
    <row r="82" spans="1:2" x14ac:dyDescent="0.3">
      <c r="A82">
        <v>19</v>
      </c>
      <c r="B82" t="s">
        <v>19</v>
      </c>
    </row>
    <row r="83" spans="1:2" x14ac:dyDescent="0.3">
      <c r="A83">
        <v>67</v>
      </c>
      <c r="B83" t="s">
        <v>19</v>
      </c>
    </row>
    <row r="84" spans="1:2" x14ac:dyDescent="0.3">
      <c r="A84">
        <v>19</v>
      </c>
      <c r="B84" t="s">
        <v>19</v>
      </c>
    </row>
    <row r="85" spans="1:2" x14ac:dyDescent="0.3">
      <c r="A85">
        <v>36</v>
      </c>
      <c r="B85" t="s">
        <v>19</v>
      </c>
    </row>
    <row r="86" spans="1:2" x14ac:dyDescent="0.3">
      <c r="A86">
        <v>52</v>
      </c>
      <c r="B86" t="s">
        <v>19</v>
      </c>
    </row>
    <row r="87" spans="1:2" x14ac:dyDescent="0.3">
      <c r="A87">
        <v>53</v>
      </c>
      <c r="B87" t="s">
        <v>19</v>
      </c>
    </row>
    <row r="88" spans="1:2" x14ac:dyDescent="0.3">
      <c r="A88">
        <v>24</v>
      </c>
      <c r="B88" t="s">
        <v>19</v>
      </c>
    </row>
    <row r="89" spans="1:2" x14ac:dyDescent="0.3">
      <c r="A89">
        <v>52</v>
      </c>
      <c r="B89" t="s">
        <v>19</v>
      </c>
    </row>
    <row r="90" spans="1:2" x14ac:dyDescent="0.3">
      <c r="A90">
        <v>33</v>
      </c>
      <c r="B90" t="s">
        <v>19</v>
      </c>
    </row>
    <row r="91" spans="1:2" x14ac:dyDescent="0.3">
      <c r="A91">
        <v>47</v>
      </c>
      <c r="B91" t="s">
        <v>19</v>
      </c>
    </row>
    <row r="92" spans="1:2" x14ac:dyDescent="0.3">
      <c r="A92">
        <v>25</v>
      </c>
      <c r="B92" t="s">
        <v>19</v>
      </c>
    </row>
    <row r="93" spans="1:2" x14ac:dyDescent="0.3">
      <c r="A93">
        <v>44</v>
      </c>
      <c r="B93" t="s">
        <v>19</v>
      </c>
    </row>
    <row r="94" spans="1:2" x14ac:dyDescent="0.3">
      <c r="A94">
        <v>61</v>
      </c>
      <c r="B94" t="s">
        <v>19</v>
      </c>
    </row>
    <row r="95" spans="1:2" x14ac:dyDescent="0.3">
      <c r="A95">
        <v>37</v>
      </c>
      <c r="B95" t="s">
        <v>19</v>
      </c>
    </row>
    <row r="96" spans="1:2" x14ac:dyDescent="0.3">
      <c r="A96">
        <v>58</v>
      </c>
      <c r="B96" t="s">
        <v>19</v>
      </c>
    </row>
    <row r="97" spans="1:2" x14ac:dyDescent="0.3">
      <c r="A97">
        <v>37</v>
      </c>
      <c r="B97" t="s">
        <v>19</v>
      </c>
    </row>
    <row r="98" spans="1:2" x14ac:dyDescent="0.3">
      <c r="A98">
        <v>32</v>
      </c>
      <c r="B98" t="s">
        <v>19</v>
      </c>
    </row>
    <row r="99" spans="1:2" x14ac:dyDescent="0.3">
      <c r="A99">
        <v>21</v>
      </c>
      <c r="B99" t="s">
        <v>19</v>
      </c>
    </row>
    <row r="100" spans="1:2" x14ac:dyDescent="0.3">
      <c r="A100">
        <v>20</v>
      </c>
      <c r="B100" t="s">
        <v>19</v>
      </c>
    </row>
    <row r="101" spans="1:2" x14ac:dyDescent="0.3">
      <c r="A101">
        <v>26</v>
      </c>
      <c r="B101" t="s">
        <v>19</v>
      </c>
    </row>
    <row r="102" spans="1:2" x14ac:dyDescent="0.3">
      <c r="A102">
        <v>62</v>
      </c>
      <c r="B102" t="s">
        <v>19</v>
      </c>
    </row>
    <row r="103" spans="1:2" x14ac:dyDescent="0.3">
      <c r="A103">
        <v>27</v>
      </c>
      <c r="B103" t="s">
        <v>19</v>
      </c>
    </row>
    <row r="104" spans="1:2" x14ac:dyDescent="0.3">
      <c r="A104">
        <v>51</v>
      </c>
      <c r="B104" t="s">
        <v>19</v>
      </c>
    </row>
    <row r="105" spans="1:2" x14ac:dyDescent="0.3">
      <c r="A105">
        <v>54</v>
      </c>
      <c r="B105" t="s">
        <v>19</v>
      </c>
    </row>
    <row r="106" spans="1:2" x14ac:dyDescent="0.3">
      <c r="A106">
        <v>55</v>
      </c>
      <c r="B106" t="s">
        <v>19</v>
      </c>
    </row>
    <row r="107" spans="1:2" x14ac:dyDescent="0.3">
      <c r="A107">
        <v>69</v>
      </c>
      <c r="B107" t="s">
        <v>19</v>
      </c>
    </row>
    <row r="108" spans="1:2" x14ac:dyDescent="0.3">
      <c r="A108">
        <v>64</v>
      </c>
      <c r="B108" t="s">
        <v>19</v>
      </c>
    </row>
    <row r="109" spans="1:2" x14ac:dyDescent="0.3">
      <c r="A109">
        <v>28</v>
      </c>
      <c r="B109" t="s">
        <v>19</v>
      </c>
    </row>
    <row r="110" spans="1:2" x14ac:dyDescent="0.3">
      <c r="A110">
        <v>70</v>
      </c>
      <c r="B110" t="s">
        <v>19</v>
      </c>
    </row>
    <row r="111" spans="1:2" x14ac:dyDescent="0.3">
      <c r="A111">
        <v>58</v>
      </c>
      <c r="B111" t="s">
        <v>19</v>
      </c>
    </row>
    <row r="112" spans="1:2" x14ac:dyDescent="0.3">
      <c r="A112">
        <v>56</v>
      </c>
      <c r="B112" t="s">
        <v>19</v>
      </c>
    </row>
    <row r="113" spans="1:2" x14ac:dyDescent="0.3">
      <c r="A113">
        <v>26</v>
      </c>
      <c r="B113" t="s">
        <v>19</v>
      </c>
    </row>
    <row r="114" spans="1:2" x14ac:dyDescent="0.3">
      <c r="A114">
        <v>37</v>
      </c>
      <c r="B114" t="s">
        <v>19</v>
      </c>
    </row>
    <row r="115" spans="1:2" x14ac:dyDescent="0.3">
      <c r="A115">
        <v>44</v>
      </c>
      <c r="B115" t="s">
        <v>19</v>
      </c>
    </row>
    <row r="116" spans="1:2" x14ac:dyDescent="0.3">
      <c r="A116">
        <v>70</v>
      </c>
      <c r="B116" t="s">
        <v>19</v>
      </c>
    </row>
    <row r="117" spans="1:2" x14ac:dyDescent="0.3">
      <c r="A117">
        <v>53</v>
      </c>
      <c r="B117" t="s">
        <v>19</v>
      </c>
    </row>
    <row r="118" spans="1:2" x14ac:dyDescent="0.3">
      <c r="A118">
        <v>55</v>
      </c>
      <c r="B118" t="s">
        <v>19</v>
      </c>
    </row>
    <row r="119" spans="1:2" x14ac:dyDescent="0.3">
      <c r="A119">
        <v>50</v>
      </c>
      <c r="B119" t="s">
        <v>19</v>
      </c>
    </row>
    <row r="120" spans="1:2" x14ac:dyDescent="0.3">
      <c r="A120">
        <v>50</v>
      </c>
      <c r="B120" t="s">
        <v>19</v>
      </c>
    </row>
    <row r="121" spans="1:2" x14ac:dyDescent="0.3">
      <c r="A121">
        <v>38</v>
      </c>
      <c r="B121" t="s">
        <v>19</v>
      </c>
    </row>
    <row r="122" spans="1:2" x14ac:dyDescent="0.3">
      <c r="A122">
        <v>64</v>
      </c>
      <c r="B122" t="s">
        <v>19</v>
      </c>
    </row>
    <row r="123" spans="1:2" x14ac:dyDescent="0.3">
      <c r="A123">
        <v>19</v>
      </c>
      <c r="B123" t="s">
        <v>19</v>
      </c>
    </row>
    <row r="124" spans="1:2" x14ac:dyDescent="0.3">
      <c r="A124">
        <v>40</v>
      </c>
      <c r="B124" t="s">
        <v>19</v>
      </c>
    </row>
    <row r="125" spans="1:2" x14ac:dyDescent="0.3">
      <c r="A125">
        <v>57</v>
      </c>
      <c r="B125" t="s">
        <v>19</v>
      </c>
    </row>
    <row r="126" spans="1:2" x14ac:dyDescent="0.3">
      <c r="A126">
        <v>44</v>
      </c>
      <c r="B126" t="s">
        <v>19</v>
      </c>
    </row>
    <row r="127" spans="1:2" x14ac:dyDescent="0.3">
      <c r="A127">
        <v>49</v>
      </c>
      <c r="B127" t="s">
        <v>19</v>
      </c>
    </row>
    <row r="128" spans="1:2" x14ac:dyDescent="0.3">
      <c r="A128">
        <v>43</v>
      </c>
      <c r="B128" t="s">
        <v>19</v>
      </c>
    </row>
    <row r="129" spans="1:2" x14ac:dyDescent="0.3">
      <c r="A129">
        <v>24</v>
      </c>
      <c r="B129" t="s">
        <v>19</v>
      </c>
    </row>
    <row r="130" spans="1:2" x14ac:dyDescent="0.3">
      <c r="A130">
        <v>20</v>
      </c>
      <c r="B130" t="s">
        <v>19</v>
      </c>
    </row>
    <row r="131" spans="1:2" x14ac:dyDescent="0.3">
      <c r="A131">
        <v>24</v>
      </c>
      <c r="B131" t="s">
        <v>19</v>
      </c>
    </row>
    <row r="132" spans="1:2" x14ac:dyDescent="0.3">
      <c r="A132">
        <v>44</v>
      </c>
      <c r="B132" t="s">
        <v>19</v>
      </c>
    </row>
    <row r="133" spans="1:2" x14ac:dyDescent="0.3">
      <c r="A133">
        <v>28</v>
      </c>
      <c r="B133" t="s">
        <v>19</v>
      </c>
    </row>
    <row r="134" spans="1:2" x14ac:dyDescent="0.3">
      <c r="A134">
        <v>30</v>
      </c>
      <c r="B134" t="s">
        <v>19</v>
      </c>
    </row>
    <row r="135" spans="1:2" x14ac:dyDescent="0.3">
      <c r="A135">
        <v>52</v>
      </c>
      <c r="B135" t="s">
        <v>19</v>
      </c>
    </row>
    <row r="136" spans="1:2" x14ac:dyDescent="0.3">
      <c r="A136">
        <v>43</v>
      </c>
      <c r="B136" t="s">
        <v>19</v>
      </c>
    </row>
    <row r="137" spans="1:2" x14ac:dyDescent="0.3">
      <c r="A137">
        <v>43</v>
      </c>
      <c r="B137" t="s">
        <v>19</v>
      </c>
    </row>
    <row r="138" spans="1:2" x14ac:dyDescent="0.3">
      <c r="A138">
        <v>39</v>
      </c>
      <c r="B138" t="s">
        <v>19</v>
      </c>
    </row>
    <row r="139" spans="1:2" x14ac:dyDescent="0.3">
      <c r="A139">
        <v>68</v>
      </c>
      <c r="B139" t="s">
        <v>19</v>
      </c>
    </row>
    <row r="140" spans="1:2" x14ac:dyDescent="0.3">
      <c r="A140">
        <v>68</v>
      </c>
      <c r="B140" t="s">
        <v>19</v>
      </c>
    </row>
    <row r="141" spans="1:2" x14ac:dyDescent="0.3">
      <c r="A141">
        <v>49</v>
      </c>
      <c r="B141" t="s">
        <v>19</v>
      </c>
    </row>
    <row r="142" spans="1:2" x14ac:dyDescent="0.3">
      <c r="A142">
        <v>63</v>
      </c>
      <c r="B142" t="s">
        <v>19</v>
      </c>
    </row>
    <row r="143" spans="1:2" x14ac:dyDescent="0.3">
      <c r="A143">
        <v>56</v>
      </c>
      <c r="B143" t="s">
        <v>19</v>
      </c>
    </row>
    <row r="144" spans="1:2" x14ac:dyDescent="0.3">
      <c r="A144">
        <v>37</v>
      </c>
      <c r="B144" t="s">
        <v>19</v>
      </c>
    </row>
    <row r="145" spans="1:2" x14ac:dyDescent="0.3">
      <c r="A145">
        <v>30</v>
      </c>
      <c r="B145" t="s">
        <v>19</v>
      </c>
    </row>
    <row r="146" spans="1:2" x14ac:dyDescent="0.3">
      <c r="A146">
        <v>19</v>
      </c>
      <c r="B146" t="s">
        <v>19</v>
      </c>
    </row>
    <row r="147" spans="1:2" x14ac:dyDescent="0.3">
      <c r="A147">
        <v>24</v>
      </c>
      <c r="B147" t="s">
        <v>19</v>
      </c>
    </row>
    <row r="148" spans="1:2" x14ac:dyDescent="0.3">
      <c r="A148">
        <v>52</v>
      </c>
      <c r="B148" t="s">
        <v>19</v>
      </c>
    </row>
    <row r="149" spans="1:2" x14ac:dyDescent="0.3">
      <c r="A149">
        <v>63</v>
      </c>
      <c r="B149" t="s">
        <v>19</v>
      </c>
    </row>
    <row r="150" spans="1:2" x14ac:dyDescent="0.3">
      <c r="A150">
        <v>37</v>
      </c>
      <c r="B150" t="s">
        <v>19</v>
      </c>
    </row>
    <row r="151" spans="1:2" x14ac:dyDescent="0.3">
      <c r="A151">
        <v>38</v>
      </c>
      <c r="B151" t="s">
        <v>19</v>
      </c>
    </row>
    <row r="152" spans="1:2" x14ac:dyDescent="0.3">
      <c r="A152">
        <v>35</v>
      </c>
      <c r="B152" t="s">
        <v>19</v>
      </c>
    </row>
    <row r="153" spans="1:2" x14ac:dyDescent="0.3">
      <c r="A153">
        <v>28</v>
      </c>
      <c r="B153" t="s">
        <v>19</v>
      </c>
    </row>
    <row r="154" spans="1:2" x14ac:dyDescent="0.3">
      <c r="A154">
        <v>30</v>
      </c>
      <c r="B154" t="s">
        <v>19</v>
      </c>
    </row>
    <row r="155" spans="1:2" x14ac:dyDescent="0.3">
      <c r="A155">
        <v>69</v>
      </c>
      <c r="B155" t="s">
        <v>19</v>
      </c>
    </row>
    <row r="156" spans="1:2" x14ac:dyDescent="0.3">
      <c r="A156">
        <v>41</v>
      </c>
      <c r="B156" t="s">
        <v>19</v>
      </c>
    </row>
    <row r="157" spans="1:2" x14ac:dyDescent="0.3">
      <c r="A157">
        <v>63</v>
      </c>
      <c r="B157" t="s">
        <v>19</v>
      </c>
    </row>
    <row r="158" spans="1:2" x14ac:dyDescent="0.3">
      <c r="A158">
        <v>35</v>
      </c>
      <c r="B158" t="s">
        <v>19</v>
      </c>
    </row>
    <row r="159" spans="1:2" x14ac:dyDescent="0.3">
      <c r="A159">
        <v>36</v>
      </c>
      <c r="B159" t="s">
        <v>19</v>
      </c>
    </row>
    <row r="160" spans="1:2" x14ac:dyDescent="0.3">
      <c r="A160">
        <v>25</v>
      </c>
      <c r="B160" t="s">
        <v>19</v>
      </c>
    </row>
    <row r="161" spans="1:2" x14ac:dyDescent="0.3">
      <c r="A161">
        <v>58</v>
      </c>
      <c r="B161" t="s">
        <v>19</v>
      </c>
    </row>
    <row r="162" spans="1:2" x14ac:dyDescent="0.3">
      <c r="A162">
        <v>27</v>
      </c>
      <c r="B162" t="s">
        <v>19</v>
      </c>
    </row>
    <row r="163" spans="1:2" x14ac:dyDescent="0.3">
      <c r="A163">
        <v>65</v>
      </c>
      <c r="B163" t="s">
        <v>19</v>
      </c>
    </row>
    <row r="164" spans="1:2" x14ac:dyDescent="0.3">
      <c r="A164">
        <v>54</v>
      </c>
      <c r="B164" t="s">
        <v>19</v>
      </c>
    </row>
    <row r="165" spans="1:2" x14ac:dyDescent="0.3">
      <c r="A165">
        <v>54</v>
      </c>
      <c r="B165" t="s">
        <v>19</v>
      </c>
    </row>
    <row r="166" spans="1:2" x14ac:dyDescent="0.3">
      <c r="A166">
        <v>59</v>
      </c>
      <c r="B166" t="s">
        <v>19</v>
      </c>
    </row>
    <row r="167" spans="1:2" x14ac:dyDescent="0.3">
      <c r="A167">
        <v>42</v>
      </c>
      <c r="B167" t="s">
        <v>19</v>
      </c>
    </row>
    <row r="168" spans="1:2" x14ac:dyDescent="0.3">
      <c r="A168">
        <v>46</v>
      </c>
      <c r="B168" t="s">
        <v>19</v>
      </c>
    </row>
    <row r="169" spans="1:2" x14ac:dyDescent="0.3">
      <c r="A169">
        <v>33</v>
      </c>
      <c r="B169" t="s">
        <v>19</v>
      </c>
    </row>
    <row r="170" spans="1:2" x14ac:dyDescent="0.3">
      <c r="A170">
        <v>34</v>
      </c>
      <c r="B170" t="s">
        <v>19</v>
      </c>
    </row>
    <row r="171" spans="1:2" x14ac:dyDescent="0.3">
      <c r="A171">
        <v>27</v>
      </c>
      <c r="B171" t="s">
        <v>19</v>
      </c>
    </row>
    <row r="172" spans="1:2" x14ac:dyDescent="0.3">
      <c r="A172">
        <v>52</v>
      </c>
      <c r="B172" t="s">
        <v>19</v>
      </c>
    </row>
    <row r="173" spans="1:2" x14ac:dyDescent="0.3">
      <c r="A173">
        <v>29</v>
      </c>
      <c r="B173" t="s">
        <v>19</v>
      </c>
    </row>
    <row r="174" spans="1:2" x14ac:dyDescent="0.3">
      <c r="A174">
        <v>54</v>
      </c>
      <c r="B174" t="s">
        <v>19</v>
      </c>
    </row>
    <row r="175" spans="1:2" x14ac:dyDescent="0.3">
      <c r="A175">
        <v>25</v>
      </c>
      <c r="B175" t="s">
        <v>19</v>
      </c>
    </row>
    <row r="176" spans="1:2" x14ac:dyDescent="0.3">
      <c r="A176">
        <v>41</v>
      </c>
      <c r="B176" t="s">
        <v>19</v>
      </c>
    </row>
    <row r="177" spans="1:2" x14ac:dyDescent="0.3">
      <c r="A177">
        <v>53</v>
      </c>
      <c r="B177" t="s">
        <v>19</v>
      </c>
    </row>
    <row r="178" spans="1:2" x14ac:dyDescent="0.3">
      <c r="A178">
        <v>53</v>
      </c>
      <c r="B178" t="s">
        <v>19</v>
      </c>
    </row>
    <row r="179" spans="1:2" x14ac:dyDescent="0.3">
      <c r="A179">
        <v>21</v>
      </c>
      <c r="B179" t="s">
        <v>19</v>
      </c>
    </row>
    <row r="180" spans="1:2" x14ac:dyDescent="0.3">
      <c r="A180">
        <v>61</v>
      </c>
      <c r="B180" t="s">
        <v>19</v>
      </c>
    </row>
    <row r="181" spans="1:2" x14ac:dyDescent="0.3">
      <c r="A181">
        <v>64</v>
      </c>
      <c r="B181" t="s">
        <v>19</v>
      </c>
    </row>
    <row r="182" spans="1:2" x14ac:dyDescent="0.3">
      <c r="A182">
        <v>51</v>
      </c>
      <c r="B182" t="s">
        <v>19</v>
      </c>
    </row>
    <row r="183" spans="1:2" x14ac:dyDescent="0.3">
      <c r="A183">
        <v>32</v>
      </c>
      <c r="B183" t="s">
        <v>19</v>
      </c>
    </row>
    <row r="184" spans="1:2" x14ac:dyDescent="0.3">
      <c r="A184">
        <v>38</v>
      </c>
      <c r="B184" t="s">
        <v>19</v>
      </c>
    </row>
    <row r="185" spans="1:2" x14ac:dyDescent="0.3">
      <c r="A185">
        <v>58</v>
      </c>
      <c r="B185" t="s">
        <v>19</v>
      </c>
    </row>
    <row r="186" spans="1:2" x14ac:dyDescent="0.3">
      <c r="A186">
        <v>32</v>
      </c>
      <c r="B186" t="s">
        <v>19</v>
      </c>
    </row>
    <row r="187" spans="1:2" x14ac:dyDescent="0.3">
      <c r="A187">
        <v>46</v>
      </c>
      <c r="B187" t="s">
        <v>19</v>
      </c>
    </row>
    <row r="188" spans="1:2" x14ac:dyDescent="0.3">
      <c r="A188">
        <v>39</v>
      </c>
      <c r="B188" t="s">
        <v>19</v>
      </c>
    </row>
    <row r="189" spans="1:2" x14ac:dyDescent="0.3">
      <c r="A189">
        <v>19</v>
      </c>
      <c r="B189" t="s">
        <v>19</v>
      </c>
    </row>
    <row r="190" spans="1:2" x14ac:dyDescent="0.3">
      <c r="A190">
        <v>50</v>
      </c>
      <c r="B190" t="s">
        <v>19</v>
      </c>
    </row>
    <row r="191" spans="1:2" x14ac:dyDescent="0.3">
      <c r="A191">
        <v>36</v>
      </c>
      <c r="B191" t="s">
        <v>19</v>
      </c>
    </row>
    <row r="192" spans="1:2" x14ac:dyDescent="0.3">
      <c r="A192">
        <v>65</v>
      </c>
      <c r="B192" t="s">
        <v>19</v>
      </c>
    </row>
    <row r="193" spans="1:2" x14ac:dyDescent="0.3">
      <c r="A193">
        <v>64</v>
      </c>
      <c r="B193" t="s">
        <v>19</v>
      </c>
    </row>
    <row r="194" spans="1:2" x14ac:dyDescent="0.3">
      <c r="A194">
        <v>46</v>
      </c>
      <c r="B194" t="s">
        <v>19</v>
      </c>
    </row>
    <row r="195" spans="1:2" x14ac:dyDescent="0.3">
      <c r="A195">
        <v>36</v>
      </c>
      <c r="B195" t="s">
        <v>19</v>
      </c>
    </row>
    <row r="196" spans="1:2" x14ac:dyDescent="0.3">
      <c r="A196">
        <v>51</v>
      </c>
      <c r="B196" t="s">
        <v>19</v>
      </c>
    </row>
    <row r="197" spans="1:2" x14ac:dyDescent="0.3">
      <c r="A197">
        <v>51</v>
      </c>
      <c r="B197" t="s">
        <v>19</v>
      </c>
    </row>
    <row r="198" spans="1:2" x14ac:dyDescent="0.3">
      <c r="A198">
        <v>38</v>
      </c>
      <c r="B198" t="s">
        <v>19</v>
      </c>
    </row>
    <row r="199" spans="1:2" x14ac:dyDescent="0.3">
      <c r="A199">
        <v>59</v>
      </c>
      <c r="B199" t="s">
        <v>19</v>
      </c>
    </row>
    <row r="200" spans="1:2" x14ac:dyDescent="0.3">
      <c r="A200">
        <v>57</v>
      </c>
      <c r="B200" t="s">
        <v>19</v>
      </c>
    </row>
    <row r="201" spans="1:2" x14ac:dyDescent="0.3">
      <c r="A201">
        <v>54</v>
      </c>
      <c r="B201" t="s">
        <v>19</v>
      </c>
    </row>
    <row r="202" spans="1:2" x14ac:dyDescent="0.3">
      <c r="A202">
        <v>25</v>
      </c>
      <c r="B202" t="s">
        <v>19</v>
      </c>
    </row>
    <row r="203" spans="1:2" x14ac:dyDescent="0.3">
      <c r="A203">
        <v>69</v>
      </c>
      <c r="B203" t="s">
        <v>19</v>
      </c>
    </row>
    <row r="204" spans="1:2" x14ac:dyDescent="0.3">
      <c r="A204">
        <v>57</v>
      </c>
      <c r="B204" t="s">
        <v>19</v>
      </c>
    </row>
    <row r="205" spans="1:2" x14ac:dyDescent="0.3">
      <c r="A205">
        <v>70</v>
      </c>
      <c r="B205" t="s">
        <v>19</v>
      </c>
    </row>
    <row r="206" spans="1:2" x14ac:dyDescent="0.3">
      <c r="A206">
        <v>24</v>
      </c>
      <c r="B206" t="s">
        <v>19</v>
      </c>
    </row>
    <row r="207" spans="1:2" x14ac:dyDescent="0.3">
      <c r="A207">
        <v>67</v>
      </c>
      <c r="B207" t="s">
        <v>19</v>
      </c>
    </row>
    <row r="208" spans="1:2" x14ac:dyDescent="0.3">
      <c r="A208">
        <v>24</v>
      </c>
      <c r="B208" t="s">
        <v>19</v>
      </c>
    </row>
    <row r="209" spans="1:2" x14ac:dyDescent="0.3">
      <c r="A209">
        <v>62</v>
      </c>
      <c r="B209" t="s">
        <v>19</v>
      </c>
    </row>
    <row r="210" spans="1:2" x14ac:dyDescent="0.3">
      <c r="A210">
        <v>57</v>
      </c>
      <c r="B210" t="s">
        <v>19</v>
      </c>
    </row>
    <row r="211" spans="1:2" x14ac:dyDescent="0.3">
      <c r="A211">
        <v>55</v>
      </c>
      <c r="B211" t="s">
        <v>19</v>
      </c>
    </row>
    <row r="212" spans="1:2" x14ac:dyDescent="0.3">
      <c r="A212">
        <v>45</v>
      </c>
      <c r="B212" t="s">
        <v>19</v>
      </c>
    </row>
    <row r="213" spans="1:2" x14ac:dyDescent="0.3">
      <c r="A213">
        <v>69</v>
      </c>
      <c r="B213" t="s">
        <v>19</v>
      </c>
    </row>
    <row r="214" spans="1:2" x14ac:dyDescent="0.3">
      <c r="A214">
        <v>67</v>
      </c>
      <c r="B214" t="s">
        <v>19</v>
      </c>
    </row>
    <row r="215" spans="1:2" x14ac:dyDescent="0.3">
      <c r="A215">
        <v>30</v>
      </c>
      <c r="B215" t="s">
        <v>19</v>
      </c>
    </row>
    <row r="216" spans="1:2" x14ac:dyDescent="0.3">
      <c r="A216">
        <v>24</v>
      </c>
      <c r="B216" t="s">
        <v>19</v>
      </c>
    </row>
    <row r="217" spans="1:2" x14ac:dyDescent="0.3">
      <c r="A217">
        <v>62</v>
      </c>
      <c r="B217" t="s">
        <v>19</v>
      </c>
    </row>
    <row r="218" spans="1:2" x14ac:dyDescent="0.3">
      <c r="A218">
        <v>43</v>
      </c>
      <c r="B218" t="s">
        <v>19</v>
      </c>
    </row>
    <row r="219" spans="1:2" x14ac:dyDescent="0.3">
      <c r="A219">
        <v>35</v>
      </c>
      <c r="B219" t="s">
        <v>19</v>
      </c>
    </row>
    <row r="220" spans="1:2" x14ac:dyDescent="0.3">
      <c r="A220">
        <v>28</v>
      </c>
      <c r="B220" t="s">
        <v>19</v>
      </c>
    </row>
    <row r="221" spans="1:2" x14ac:dyDescent="0.3">
      <c r="A221">
        <v>32</v>
      </c>
      <c r="B221" t="s">
        <v>19</v>
      </c>
    </row>
    <row r="222" spans="1:2" x14ac:dyDescent="0.3">
      <c r="A222">
        <v>39</v>
      </c>
      <c r="B222" t="s">
        <v>19</v>
      </c>
    </row>
    <row r="223" spans="1:2" x14ac:dyDescent="0.3">
      <c r="A223">
        <v>28</v>
      </c>
      <c r="B223" t="s">
        <v>19</v>
      </c>
    </row>
    <row r="224" spans="1:2" x14ac:dyDescent="0.3">
      <c r="A224">
        <v>47</v>
      </c>
      <c r="B224" t="s">
        <v>19</v>
      </c>
    </row>
    <row r="225" spans="1:2" x14ac:dyDescent="0.3">
      <c r="A225">
        <v>20</v>
      </c>
      <c r="B225" t="s">
        <v>19</v>
      </c>
    </row>
    <row r="226" spans="1:2" x14ac:dyDescent="0.3">
      <c r="A226">
        <v>63</v>
      </c>
      <c r="B226" t="s">
        <v>19</v>
      </c>
    </row>
    <row r="227" spans="1:2" x14ac:dyDescent="0.3">
      <c r="A227">
        <v>25</v>
      </c>
      <c r="B227" t="s">
        <v>19</v>
      </c>
    </row>
    <row r="228" spans="1:2" x14ac:dyDescent="0.3">
      <c r="A228">
        <v>29</v>
      </c>
      <c r="B228" t="s">
        <v>19</v>
      </c>
    </row>
    <row r="229" spans="1:2" x14ac:dyDescent="0.3">
      <c r="A229">
        <v>50</v>
      </c>
      <c r="B229" t="s">
        <v>19</v>
      </c>
    </row>
    <row r="230" spans="1:2" x14ac:dyDescent="0.3">
      <c r="A230">
        <v>18</v>
      </c>
      <c r="B230" t="s">
        <v>19</v>
      </c>
    </row>
    <row r="231" spans="1:2" x14ac:dyDescent="0.3">
      <c r="A231">
        <v>70</v>
      </c>
      <c r="B231" t="s">
        <v>19</v>
      </c>
    </row>
    <row r="232" spans="1:2" x14ac:dyDescent="0.3">
      <c r="A232">
        <v>66</v>
      </c>
      <c r="B232" t="s">
        <v>19</v>
      </c>
    </row>
    <row r="233" spans="1:2" x14ac:dyDescent="0.3">
      <c r="A233">
        <v>28</v>
      </c>
      <c r="B233" t="s">
        <v>19</v>
      </c>
    </row>
    <row r="234" spans="1:2" x14ac:dyDescent="0.3">
      <c r="A234">
        <v>54</v>
      </c>
      <c r="B234" t="s">
        <v>19</v>
      </c>
    </row>
    <row r="235" spans="1:2" x14ac:dyDescent="0.3">
      <c r="A235">
        <v>19</v>
      </c>
      <c r="B235" t="s">
        <v>19</v>
      </c>
    </row>
    <row r="236" spans="1:2" x14ac:dyDescent="0.3">
      <c r="A236">
        <v>20</v>
      </c>
      <c r="B236" t="s">
        <v>19</v>
      </c>
    </row>
    <row r="237" spans="1:2" x14ac:dyDescent="0.3">
      <c r="A237">
        <v>43</v>
      </c>
      <c r="B237" t="s">
        <v>19</v>
      </c>
    </row>
    <row r="238" spans="1:2" x14ac:dyDescent="0.3">
      <c r="A238">
        <v>38</v>
      </c>
      <c r="B238" t="s">
        <v>19</v>
      </c>
    </row>
    <row r="239" spans="1:2" x14ac:dyDescent="0.3">
      <c r="A239">
        <v>50</v>
      </c>
      <c r="B239" t="s">
        <v>19</v>
      </c>
    </row>
    <row r="240" spans="1:2" x14ac:dyDescent="0.3">
      <c r="A240">
        <v>64</v>
      </c>
      <c r="B240" t="s">
        <v>19</v>
      </c>
    </row>
    <row r="241" spans="1:2" x14ac:dyDescent="0.3">
      <c r="A241">
        <v>49</v>
      </c>
      <c r="B241" t="s">
        <v>19</v>
      </c>
    </row>
    <row r="242" spans="1:2" x14ac:dyDescent="0.3">
      <c r="A242">
        <v>47</v>
      </c>
      <c r="B242" t="s">
        <v>19</v>
      </c>
    </row>
    <row r="243" spans="1:2" x14ac:dyDescent="0.3">
      <c r="A243">
        <v>36</v>
      </c>
      <c r="B243" t="s">
        <v>19</v>
      </c>
    </row>
    <row r="244" spans="1:2" x14ac:dyDescent="0.3">
      <c r="A244">
        <v>55</v>
      </c>
      <c r="B244" t="s">
        <v>19</v>
      </c>
    </row>
    <row r="245" spans="1:2" x14ac:dyDescent="0.3">
      <c r="A245">
        <v>25</v>
      </c>
      <c r="B245" t="s">
        <v>19</v>
      </c>
    </row>
    <row r="246" spans="1:2" x14ac:dyDescent="0.3">
      <c r="A246">
        <v>53</v>
      </c>
      <c r="B246" t="s">
        <v>19</v>
      </c>
    </row>
    <row r="247" spans="1:2" x14ac:dyDescent="0.3">
      <c r="A247">
        <v>49</v>
      </c>
      <c r="B247" t="s">
        <v>19</v>
      </c>
    </row>
    <row r="248" spans="1:2" x14ac:dyDescent="0.3">
      <c r="A248">
        <v>35</v>
      </c>
      <c r="B248" t="s">
        <v>19</v>
      </c>
    </row>
    <row r="249" spans="1:2" x14ac:dyDescent="0.3">
      <c r="A249">
        <v>29</v>
      </c>
      <c r="B249" t="s">
        <v>19</v>
      </c>
    </row>
    <row r="250" spans="1:2" x14ac:dyDescent="0.3">
      <c r="A250">
        <v>47</v>
      </c>
      <c r="B250" t="s">
        <v>19</v>
      </c>
    </row>
    <row r="251" spans="1:2" x14ac:dyDescent="0.3">
      <c r="A251">
        <v>53</v>
      </c>
      <c r="B251" t="s">
        <v>19</v>
      </c>
    </row>
    <row r="252" spans="1:2" x14ac:dyDescent="0.3">
      <c r="A252">
        <v>33</v>
      </c>
      <c r="B252" t="s">
        <v>19</v>
      </c>
    </row>
    <row r="253" spans="1:2" x14ac:dyDescent="0.3">
      <c r="A253">
        <v>21</v>
      </c>
      <c r="B253" t="s">
        <v>19</v>
      </c>
    </row>
    <row r="254" spans="1:2" x14ac:dyDescent="0.3">
      <c r="A254">
        <v>32</v>
      </c>
      <c r="B254" t="s">
        <v>19</v>
      </c>
    </row>
    <row r="255" spans="1:2" x14ac:dyDescent="0.3">
      <c r="A255">
        <v>52</v>
      </c>
      <c r="B255" t="s">
        <v>19</v>
      </c>
    </row>
    <row r="256" spans="1:2" x14ac:dyDescent="0.3">
      <c r="A256">
        <v>67</v>
      </c>
      <c r="B256" t="s">
        <v>19</v>
      </c>
    </row>
    <row r="257" spans="1:2" x14ac:dyDescent="0.3">
      <c r="A257">
        <v>43</v>
      </c>
      <c r="B257" t="s">
        <v>19</v>
      </c>
    </row>
    <row r="258" spans="1:2" x14ac:dyDescent="0.3">
      <c r="A258">
        <v>58</v>
      </c>
      <c r="B258" t="s">
        <v>19</v>
      </c>
    </row>
    <row r="259" spans="1:2" x14ac:dyDescent="0.3">
      <c r="A259">
        <v>20</v>
      </c>
      <c r="B259" t="s">
        <v>19</v>
      </c>
    </row>
    <row r="260" spans="1:2" x14ac:dyDescent="0.3">
      <c r="A260">
        <v>61</v>
      </c>
      <c r="B260" t="s">
        <v>19</v>
      </c>
    </row>
    <row r="261" spans="1:2" x14ac:dyDescent="0.3">
      <c r="A261">
        <v>32</v>
      </c>
      <c r="B261" t="s">
        <v>19</v>
      </c>
    </row>
    <row r="262" spans="1:2" x14ac:dyDescent="0.3">
      <c r="A262">
        <v>38</v>
      </c>
      <c r="B262" t="s">
        <v>19</v>
      </c>
    </row>
    <row r="263" spans="1:2" x14ac:dyDescent="0.3">
      <c r="A263">
        <v>21</v>
      </c>
      <c r="B263" t="s">
        <v>19</v>
      </c>
    </row>
    <row r="264" spans="1:2" x14ac:dyDescent="0.3">
      <c r="A264">
        <v>37</v>
      </c>
      <c r="B264" t="s">
        <v>19</v>
      </c>
    </row>
    <row r="265" spans="1:2" x14ac:dyDescent="0.3">
      <c r="A265">
        <v>27</v>
      </c>
      <c r="B265" t="s">
        <v>19</v>
      </c>
    </row>
    <row r="266" spans="1:2" x14ac:dyDescent="0.3">
      <c r="A266">
        <v>36</v>
      </c>
      <c r="B266" t="s">
        <v>19</v>
      </c>
    </row>
    <row r="267" spans="1:2" x14ac:dyDescent="0.3">
      <c r="A267">
        <v>32</v>
      </c>
      <c r="B267" t="s">
        <v>19</v>
      </c>
    </row>
    <row r="268" spans="1:2" x14ac:dyDescent="0.3">
      <c r="A268">
        <v>51</v>
      </c>
      <c r="B268" t="s">
        <v>19</v>
      </c>
    </row>
    <row r="269" spans="1:2" x14ac:dyDescent="0.3">
      <c r="A269">
        <v>64</v>
      </c>
      <c r="B269" t="s">
        <v>19</v>
      </c>
    </row>
    <row r="270" spans="1:2" x14ac:dyDescent="0.3">
      <c r="A270">
        <v>68</v>
      </c>
      <c r="B270" t="s">
        <v>19</v>
      </c>
    </row>
    <row r="271" spans="1:2" x14ac:dyDescent="0.3">
      <c r="A271">
        <v>68</v>
      </c>
      <c r="B271" t="s">
        <v>19</v>
      </c>
    </row>
    <row r="272" spans="1:2" x14ac:dyDescent="0.3">
      <c r="A272">
        <v>33</v>
      </c>
      <c r="B272" t="s">
        <v>19</v>
      </c>
    </row>
    <row r="273" spans="1:2" x14ac:dyDescent="0.3">
      <c r="A273">
        <v>65</v>
      </c>
      <c r="B273" t="s">
        <v>19</v>
      </c>
    </row>
    <row r="274" spans="1:2" x14ac:dyDescent="0.3">
      <c r="A274">
        <v>48</v>
      </c>
      <c r="B274" t="s">
        <v>19</v>
      </c>
    </row>
    <row r="275" spans="1:2" x14ac:dyDescent="0.3">
      <c r="A275">
        <v>69</v>
      </c>
      <c r="B275" t="s">
        <v>19</v>
      </c>
    </row>
    <row r="276" spans="1:2" x14ac:dyDescent="0.3">
      <c r="A276">
        <v>59</v>
      </c>
      <c r="B276" t="s">
        <v>19</v>
      </c>
    </row>
    <row r="277" spans="1:2" x14ac:dyDescent="0.3">
      <c r="A277">
        <v>48</v>
      </c>
      <c r="B277" t="s">
        <v>19</v>
      </c>
    </row>
    <row r="278" spans="1:2" x14ac:dyDescent="0.3">
      <c r="A278">
        <v>25</v>
      </c>
      <c r="B278" t="s">
        <v>19</v>
      </c>
    </row>
    <row r="279" spans="1:2" x14ac:dyDescent="0.3">
      <c r="A279">
        <v>29</v>
      </c>
      <c r="B279" t="s">
        <v>19</v>
      </c>
    </row>
    <row r="280" spans="1:2" x14ac:dyDescent="0.3">
      <c r="A280">
        <v>57</v>
      </c>
      <c r="B280" t="s">
        <v>19</v>
      </c>
    </row>
    <row r="281" spans="1:2" x14ac:dyDescent="0.3">
      <c r="A281">
        <v>23</v>
      </c>
      <c r="B281" t="s">
        <v>19</v>
      </c>
    </row>
    <row r="282" spans="1:2" x14ac:dyDescent="0.3">
      <c r="A282">
        <v>45</v>
      </c>
      <c r="B282" t="s">
        <v>19</v>
      </c>
    </row>
    <row r="283" spans="1:2" x14ac:dyDescent="0.3">
      <c r="A283">
        <v>38</v>
      </c>
      <c r="B283" t="s">
        <v>19</v>
      </c>
    </row>
    <row r="284" spans="1:2" x14ac:dyDescent="0.3">
      <c r="A284">
        <v>21</v>
      </c>
      <c r="B284" t="s">
        <v>19</v>
      </c>
    </row>
    <row r="285" spans="1:2" x14ac:dyDescent="0.3">
      <c r="A285">
        <v>32</v>
      </c>
      <c r="B285" t="s">
        <v>19</v>
      </c>
    </row>
    <row r="286" spans="1:2" x14ac:dyDescent="0.3">
      <c r="A286">
        <v>63</v>
      </c>
      <c r="B286" t="s">
        <v>19</v>
      </c>
    </row>
    <row r="287" spans="1:2" x14ac:dyDescent="0.3">
      <c r="A287">
        <v>29</v>
      </c>
      <c r="B287" t="s">
        <v>19</v>
      </c>
    </row>
    <row r="288" spans="1:2" x14ac:dyDescent="0.3">
      <c r="A288">
        <v>27</v>
      </c>
      <c r="B288" t="s">
        <v>19</v>
      </c>
    </row>
    <row r="289" spans="1:2" x14ac:dyDescent="0.3">
      <c r="A289">
        <v>56</v>
      </c>
      <c r="B289" t="s">
        <v>19</v>
      </c>
    </row>
    <row r="290" spans="1:2" x14ac:dyDescent="0.3">
      <c r="A290">
        <v>30</v>
      </c>
      <c r="B290" t="s">
        <v>19</v>
      </c>
    </row>
    <row r="291" spans="1:2" x14ac:dyDescent="0.3">
      <c r="A291">
        <v>49</v>
      </c>
      <c r="B291" t="s">
        <v>19</v>
      </c>
    </row>
    <row r="292" spans="1:2" x14ac:dyDescent="0.3">
      <c r="A292">
        <v>58</v>
      </c>
      <c r="B292" t="s">
        <v>19</v>
      </c>
    </row>
    <row r="293" spans="1:2" x14ac:dyDescent="0.3">
      <c r="A293">
        <v>57</v>
      </c>
      <c r="B293" t="s">
        <v>19</v>
      </c>
    </row>
    <row r="294" spans="1:2" x14ac:dyDescent="0.3">
      <c r="A294">
        <v>60</v>
      </c>
      <c r="B294" t="s">
        <v>19</v>
      </c>
    </row>
    <row r="295" spans="1:2" x14ac:dyDescent="0.3">
      <c r="A295">
        <v>69</v>
      </c>
      <c r="B295" t="s">
        <v>19</v>
      </c>
    </row>
    <row r="296" spans="1:2" x14ac:dyDescent="0.3">
      <c r="A296">
        <v>70</v>
      </c>
      <c r="B296" t="s">
        <v>19</v>
      </c>
    </row>
    <row r="297" spans="1:2" x14ac:dyDescent="0.3">
      <c r="A297">
        <v>53</v>
      </c>
      <c r="B297" t="s">
        <v>19</v>
      </c>
    </row>
    <row r="298" spans="1:2" x14ac:dyDescent="0.3">
      <c r="A298">
        <v>25</v>
      </c>
      <c r="B298" t="s">
        <v>19</v>
      </c>
    </row>
    <row r="299" spans="1:2" x14ac:dyDescent="0.3">
      <c r="A299">
        <v>48</v>
      </c>
      <c r="B299" t="s">
        <v>19</v>
      </c>
    </row>
    <row r="300" spans="1:2" x14ac:dyDescent="0.3">
      <c r="A300">
        <v>69</v>
      </c>
      <c r="B300" t="s">
        <v>19</v>
      </c>
    </row>
    <row r="301" spans="1:2" x14ac:dyDescent="0.3">
      <c r="A301">
        <v>25</v>
      </c>
      <c r="B301" t="s">
        <v>19</v>
      </c>
    </row>
    <row r="302" spans="1:2" x14ac:dyDescent="0.3">
      <c r="A302">
        <v>29</v>
      </c>
      <c r="B302" t="s">
        <v>19</v>
      </c>
    </row>
    <row r="303" spans="1:2" x14ac:dyDescent="0.3">
      <c r="A303">
        <v>46</v>
      </c>
      <c r="B303" t="s">
        <v>19</v>
      </c>
    </row>
    <row r="304" spans="1:2" x14ac:dyDescent="0.3">
      <c r="A304">
        <v>37</v>
      </c>
      <c r="B304" t="s">
        <v>19</v>
      </c>
    </row>
    <row r="305" spans="1:2" x14ac:dyDescent="0.3">
      <c r="A305">
        <v>20</v>
      </c>
      <c r="B305" t="s">
        <v>19</v>
      </c>
    </row>
    <row r="306" spans="1:2" x14ac:dyDescent="0.3">
      <c r="A306">
        <v>40</v>
      </c>
      <c r="B306" t="s">
        <v>19</v>
      </c>
    </row>
    <row r="307" spans="1:2" x14ac:dyDescent="0.3">
      <c r="A307">
        <v>60</v>
      </c>
      <c r="B307" t="s">
        <v>19</v>
      </c>
    </row>
    <row r="308" spans="1:2" x14ac:dyDescent="0.3">
      <c r="A308">
        <v>26</v>
      </c>
      <c r="B308" t="s">
        <v>19</v>
      </c>
    </row>
    <row r="309" spans="1:2" x14ac:dyDescent="0.3">
      <c r="A309">
        <v>29</v>
      </c>
      <c r="B309" t="s">
        <v>19</v>
      </c>
    </row>
    <row r="310" spans="1:2" x14ac:dyDescent="0.3">
      <c r="A310">
        <v>66</v>
      </c>
      <c r="B310" t="s">
        <v>19</v>
      </c>
    </row>
    <row r="311" spans="1:2" x14ac:dyDescent="0.3">
      <c r="A311">
        <v>66</v>
      </c>
      <c r="B311" t="s">
        <v>19</v>
      </c>
    </row>
    <row r="312" spans="1:2" x14ac:dyDescent="0.3">
      <c r="A312">
        <v>56</v>
      </c>
      <c r="B312" t="s">
        <v>19</v>
      </c>
    </row>
    <row r="313" spans="1:2" x14ac:dyDescent="0.3">
      <c r="A313">
        <v>69</v>
      </c>
      <c r="B313" t="s">
        <v>19</v>
      </c>
    </row>
    <row r="314" spans="1:2" x14ac:dyDescent="0.3">
      <c r="A314">
        <v>38</v>
      </c>
      <c r="B314" t="s">
        <v>19</v>
      </c>
    </row>
    <row r="315" spans="1:2" x14ac:dyDescent="0.3">
      <c r="A315">
        <v>42</v>
      </c>
      <c r="B315" t="s">
        <v>19</v>
      </c>
    </row>
    <row r="316" spans="1:2" x14ac:dyDescent="0.3">
      <c r="A316">
        <v>30</v>
      </c>
      <c r="B316" t="s">
        <v>19</v>
      </c>
    </row>
    <row r="317" spans="1:2" x14ac:dyDescent="0.3">
      <c r="A317">
        <v>66</v>
      </c>
      <c r="B317" t="s">
        <v>19</v>
      </c>
    </row>
    <row r="318" spans="1:2" x14ac:dyDescent="0.3">
      <c r="A318">
        <v>36</v>
      </c>
      <c r="B318" t="s">
        <v>19</v>
      </c>
    </row>
    <row r="319" spans="1:2" x14ac:dyDescent="0.3">
      <c r="A319">
        <v>58</v>
      </c>
      <c r="B319" t="s">
        <v>19</v>
      </c>
    </row>
    <row r="320" spans="1:2" x14ac:dyDescent="0.3">
      <c r="A320">
        <v>45</v>
      </c>
      <c r="B320" t="s">
        <v>19</v>
      </c>
    </row>
    <row r="321" spans="1:2" x14ac:dyDescent="0.3">
      <c r="A321">
        <v>47</v>
      </c>
      <c r="B321" t="s">
        <v>19</v>
      </c>
    </row>
    <row r="322" spans="1:2" x14ac:dyDescent="0.3">
      <c r="A322">
        <v>66</v>
      </c>
      <c r="B322" t="s">
        <v>19</v>
      </c>
    </row>
    <row r="323" spans="1:2" x14ac:dyDescent="0.3">
      <c r="A323">
        <v>41</v>
      </c>
      <c r="B323" t="s">
        <v>19</v>
      </c>
    </row>
    <row r="324" spans="1:2" x14ac:dyDescent="0.3">
      <c r="A324">
        <v>41</v>
      </c>
      <c r="B324" t="s">
        <v>19</v>
      </c>
    </row>
    <row r="325" spans="1:2" x14ac:dyDescent="0.3">
      <c r="A325">
        <v>66</v>
      </c>
      <c r="B325" t="s">
        <v>19</v>
      </c>
    </row>
    <row r="326" spans="1:2" x14ac:dyDescent="0.3">
      <c r="A326">
        <v>37</v>
      </c>
      <c r="B326" t="s">
        <v>19</v>
      </c>
    </row>
    <row r="327" spans="1:2" x14ac:dyDescent="0.3">
      <c r="A327">
        <v>70</v>
      </c>
      <c r="B327" t="s">
        <v>19</v>
      </c>
    </row>
    <row r="328" spans="1:2" x14ac:dyDescent="0.3">
      <c r="A328">
        <v>62</v>
      </c>
      <c r="B328" t="s">
        <v>19</v>
      </c>
    </row>
    <row r="329" spans="1:2" x14ac:dyDescent="0.3">
      <c r="A329">
        <v>61</v>
      </c>
      <c r="B329" t="s">
        <v>19</v>
      </c>
    </row>
    <row r="330" spans="1:2" x14ac:dyDescent="0.3">
      <c r="A330">
        <v>48</v>
      </c>
      <c r="B330" t="s">
        <v>19</v>
      </c>
    </row>
    <row r="331" spans="1:2" x14ac:dyDescent="0.3">
      <c r="A331">
        <v>70</v>
      </c>
      <c r="B331" t="s">
        <v>19</v>
      </c>
    </row>
    <row r="332" spans="1:2" x14ac:dyDescent="0.3">
      <c r="A332">
        <v>46</v>
      </c>
      <c r="B332" t="s">
        <v>19</v>
      </c>
    </row>
    <row r="333" spans="1:2" x14ac:dyDescent="0.3">
      <c r="A333">
        <v>31</v>
      </c>
      <c r="B333" t="s">
        <v>19</v>
      </c>
    </row>
    <row r="334" spans="1:2" x14ac:dyDescent="0.3">
      <c r="A334">
        <v>19</v>
      </c>
      <c r="B334" t="s">
        <v>19</v>
      </c>
    </row>
    <row r="335" spans="1:2" x14ac:dyDescent="0.3">
      <c r="A335">
        <v>39</v>
      </c>
      <c r="B335" t="s">
        <v>19</v>
      </c>
    </row>
    <row r="336" spans="1:2" x14ac:dyDescent="0.3">
      <c r="A336">
        <v>41</v>
      </c>
      <c r="B336" t="s">
        <v>19</v>
      </c>
    </row>
    <row r="337" spans="1:2" x14ac:dyDescent="0.3">
      <c r="A337">
        <v>20</v>
      </c>
      <c r="B337" t="s">
        <v>19</v>
      </c>
    </row>
    <row r="338" spans="1:2" x14ac:dyDescent="0.3">
      <c r="A338">
        <v>36</v>
      </c>
      <c r="B338" t="s">
        <v>19</v>
      </c>
    </row>
    <row r="339" spans="1:2" x14ac:dyDescent="0.3">
      <c r="A339">
        <v>32</v>
      </c>
      <c r="B339" t="s">
        <v>19</v>
      </c>
    </row>
    <row r="340" spans="1:2" x14ac:dyDescent="0.3">
      <c r="A340">
        <v>69</v>
      </c>
      <c r="B340" t="s">
        <v>19</v>
      </c>
    </row>
    <row r="341" spans="1:2" x14ac:dyDescent="0.3">
      <c r="A341">
        <v>40</v>
      </c>
      <c r="B341" t="s">
        <v>19</v>
      </c>
    </row>
    <row r="342" spans="1:2" x14ac:dyDescent="0.3">
      <c r="A342">
        <v>40</v>
      </c>
      <c r="B342" t="s">
        <v>19</v>
      </c>
    </row>
    <row r="343" spans="1:2" x14ac:dyDescent="0.3">
      <c r="A343">
        <v>20</v>
      </c>
      <c r="B343" t="s">
        <v>19</v>
      </c>
    </row>
    <row r="344" spans="1:2" x14ac:dyDescent="0.3">
      <c r="A344">
        <v>64</v>
      </c>
      <c r="B344" t="s">
        <v>19</v>
      </c>
    </row>
    <row r="345" spans="1:2" x14ac:dyDescent="0.3">
      <c r="A345">
        <v>27</v>
      </c>
      <c r="B345" t="s">
        <v>19</v>
      </c>
    </row>
    <row r="346" spans="1:2" x14ac:dyDescent="0.3">
      <c r="A346">
        <v>24</v>
      </c>
      <c r="B346" t="s">
        <v>19</v>
      </c>
    </row>
    <row r="347" spans="1:2" x14ac:dyDescent="0.3">
      <c r="A347">
        <v>48</v>
      </c>
      <c r="B347" t="s">
        <v>19</v>
      </c>
    </row>
    <row r="348" spans="1:2" x14ac:dyDescent="0.3">
      <c r="A348">
        <v>49</v>
      </c>
      <c r="B348" t="s">
        <v>19</v>
      </c>
    </row>
    <row r="349" spans="1:2" x14ac:dyDescent="0.3">
      <c r="A349">
        <v>36</v>
      </c>
      <c r="B349" t="s">
        <v>19</v>
      </c>
    </row>
    <row r="350" spans="1:2" x14ac:dyDescent="0.3">
      <c r="A350">
        <v>56</v>
      </c>
      <c r="B350" t="s">
        <v>19</v>
      </c>
    </row>
    <row r="351" spans="1:2" x14ac:dyDescent="0.3">
      <c r="A351">
        <v>37</v>
      </c>
      <c r="B351" t="s">
        <v>19</v>
      </c>
    </row>
    <row r="352" spans="1:2" x14ac:dyDescent="0.3">
      <c r="A352">
        <v>42</v>
      </c>
      <c r="B352" t="s">
        <v>19</v>
      </c>
    </row>
    <row r="353" spans="1:2" x14ac:dyDescent="0.3">
      <c r="A353">
        <v>28</v>
      </c>
      <c r="B353" t="s">
        <v>19</v>
      </c>
    </row>
    <row r="354" spans="1:2" x14ac:dyDescent="0.3">
      <c r="A354">
        <v>27</v>
      </c>
      <c r="B354" t="s">
        <v>19</v>
      </c>
    </row>
    <row r="355" spans="1:2" x14ac:dyDescent="0.3">
      <c r="A355">
        <v>63</v>
      </c>
      <c r="B355" t="s">
        <v>19</v>
      </c>
    </row>
    <row r="356" spans="1:2" x14ac:dyDescent="0.3">
      <c r="A356">
        <v>58</v>
      </c>
      <c r="B356" t="s">
        <v>19</v>
      </c>
    </row>
    <row r="357" spans="1:2" x14ac:dyDescent="0.3">
      <c r="A357">
        <v>37</v>
      </c>
      <c r="B357" t="s">
        <v>19</v>
      </c>
    </row>
    <row r="358" spans="1:2" x14ac:dyDescent="0.3">
      <c r="A358">
        <v>56</v>
      </c>
      <c r="B358" t="s">
        <v>19</v>
      </c>
    </row>
    <row r="359" spans="1:2" x14ac:dyDescent="0.3">
      <c r="A359">
        <v>18</v>
      </c>
      <c r="B359" t="s">
        <v>19</v>
      </c>
    </row>
    <row r="360" spans="1:2" x14ac:dyDescent="0.3">
      <c r="A360">
        <v>48</v>
      </c>
      <c r="B360" t="s">
        <v>19</v>
      </c>
    </row>
    <row r="361" spans="1:2" x14ac:dyDescent="0.3">
      <c r="A361">
        <v>31</v>
      </c>
      <c r="B361" t="s">
        <v>19</v>
      </c>
    </row>
    <row r="362" spans="1:2" x14ac:dyDescent="0.3">
      <c r="A362">
        <v>51</v>
      </c>
      <c r="B362" t="s">
        <v>19</v>
      </c>
    </row>
    <row r="363" spans="1:2" x14ac:dyDescent="0.3">
      <c r="A363">
        <v>65</v>
      </c>
      <c r="B363" t="s">
        <v>19</v>
      </c>
    </row>
    <row r="364" spans="1:2" x14ac:dyDescent="0.3">
      <c r="A364">
        <v>53</v>
      </c>
      <c r="B364" t="s">
        <v>19</v>
      </c>
    </row>
    <row r="365" spans="1:2" x14ac:dyDescent="0.3">
      <c r="A365">
        <v>55</v>
      </c>
      <c r="B365" t="s">
        <v>19</v>
      </c>
    </row>
    <row r="366" spans="1:2" x14ac:dyDescent="0.3">
      <c r="A366">
        <v>62</v>
      </c>
      <c r="B366" t="s">
        <v>19</v>
      </c>
    </row>
    <row r="367" spans="1:2" x14ac:dyDescent="0.3">
      <c r="A367">
        <v>55</v>
      </c>
      <c r="B367" t="s">
        <v>19</v>
      </c>
    </row>
    <row r="368" spans="1:2" x14ac:dyDescent="0.3">
      <c r="A368">
        <v>64</v>
      </c>
      <c r="B368" t="s">
        <v>19</v>
      </c>
    </row>
    <row r="369" spans="1:2" x14ac:dyDescent="0.3">
      <c r="A369">
        <v>52</v>
      </c>
      <c r="B369" t="s">
        <v>19</v>
      </c>
    </row>
    <row r="370" spans="1:2" x14ac:dyDescent="0.3">
      <c r="A370">
        <v>24</v>
      </c>
      <c r="B370" t="s">
        <v>19</v>
      </c>
    </row>
    <row r="371" spans="1:2" x14ac:dyDescent="0.3">
      <c r="A371">
        <v>38</v>
      </c>
      <c r="B371" t="s">
        <v>19</v>
      </c>
    </row>
    <row r="372" spans="1:2" x14ac:dyDescent="0.3">
      <c r="A372">
        <v>59</v>
      </c>
      <c r="B372" t="s">
        <v>19</v>
      </c>
    </row>
    <row r="373" spans="1:2" x14ac:dyDescent="0.3">
      <c r="A373">
        <v>27</v>
      </c>
      <c r="B373" t="s">
        <v>19</v>
      </c>
    </row>
    <row r="374" spans="1:2" x14ac:dyDescent="0.3">
      <c r="A374">
        <v>24</v>
      </c>
      <c r="B374" t="s">
        <v>19</v>
      </c>
    </row>
    <row r="375" spans="1:2" x14ac:dyDescent="0.3">
      <c r="A375">
        <v>23</v>
      </c>
      <c r="B375" t="s">
        <v>19</v>
      </c>
    </row>
    <row r="376" spans="1:2" x14ac:dyDescent="0.3">
      <c r="A376">
        <v>69</v>
      </c>
      <c r="B376" t="s">
        <v>19</v>
      </c>
    </row>
    <row r="377" spans="1:2" x14ac:dyDescent="0.3">
      <c r="A377">
        <v>59</v>
      </c>
      <c r="B377" t="s">
        <v>19</v>
      </c>
    </row>
    <row r="378" spans="1:2" x14ac:dyDescent="0.3">
      <c r="A378">
        <v>51</v>
      </c>
      <c r="B378" t="s">
        <v>19</v>
      </c>
    </row>
    <row r="379" spans="1:2" x14ac:dyDescent="0.3">
      <c r="A379">
        <v>63</v>
      </c>
      <c r="B379" t="s">
        <v>19</v>
      </c>
    </row>
    <row r="380" spans="1:2" x14ac:dyDescent="0.3">
      <c r="A380">
        <v>54</v>
      </c>
      <c r="B380" t="s">
        <v>19</v>
      </c>
    </row>
    <row r="381" spans="1:2" x14ac:dyDescent="0.3">
      <c r="A381">
        <v>32</v>
      </c>
      <c r="B381" t="s">
        <v>19</v>
      </c>
    </row>
    <row r="382" spans="1:2" x14ac:dyDescent="0.3">
      <c r="A382">
        <v>39</v>
      </c>
      <c r="B382" t="s">
        <v>19</v>
      </c>
    </row>
    <row r="383" spans="1:2" x14ac:dyDescent="0.3">
      <c r="A383">
        <v>66</v>
      </c>
      <c r="B383" t="s">
        <v>19</v>
      </c>
    </row>
    <row r="384" spans="1:2" x14ac:dyDescent="0.3">
      <c r="A384">
        <v>28</v>
      </c>
      <c r="B384" t="s">
        <v>19</v>
      </c>
    </row>
    <row r="385" spans="1:2" x14ac:dyDescent="0.3">
      <c r="A385">
        <v>50</v>
      </c>
      <c r="B385" t="s">
        <v>19</v>
      </c>
    </row>
    <row r="386" spans="1:2" x14ac:dyDescent="0.3">
      <c r="A386">
        <v>70</v>
      </c>
      <c r="B386" t="s">
        <v>19</v>
      </c>
    </row>
    <row r="387" spans="1:2" x14ac:dyDescent="0.3">
      <c r="A387">
        <v>67</v>
      </c>
      <c r="B387" t="s">
        <v>19</v>
      </c>
    </row>
    <row r="388" spans="1:2" x14ac:dyDescent="0.3">
      <c r="A388">
        <v>64</v>
      </c>
      <c r="B388" t="s">
        <v>19</v>
      </c>
    </row>
    <row r="389" spans="1:2" x14ac:dyDescent="0.3">
      <c r="A389">
        <v>45</v>
      </c>
      <c r="B389" t="s">
        <v>19</v>
      </c>
    </row>
    <row r="390" spans="1:2" x14ac:dyDescent="0.3">
      <c r="A390">
        <v>22</v>
      </c>
      <c r="B390" t="s">
        <v>19</v>
      </c>
    </row>
    <row r="391" spans="1:2" x14ac:dyDescent="0.3">
      <c r="A391">
        <v>27</v>
      </c>
      <c r="B391" t="s">
        <v>19</v>
      </c>
    </row>
    <row r="392" spans="1:2" x14ac:dyDescent="0.3">
      <c r="A392">
        <v>25</v>
      </c>
      <c r="B392" t="s">
        <v>19</v>
      </c>
    </row>
    <row r="393" spans="1:2" x14ac:dyDescent="0.3">
      <c r="A393">
        <v>37</v>
      </c>
      <c r="B393" t="s">
        <v>19</v>
      </c>
    </row>
    <row r="394" spans="1:2" x14ac:dyDescent="0.3">
      <c r="A394">
        <v>26</v>
      </c>
      <c r="B394" t="s">
        <v>19</v>
      </c>
    </row>
    <row r="395" spans="1:2" x14ac:dyDescent="0.3">
      <c r="A395">
        <v>33</v>
      </c>
      <c r="B395" t="s">
        <v>19</v>
      </c>
    </row>
    <row r="396" spans="1:2" x14ac:dyDescent="0.3">
      <c r="A396">
        <v>43</v>
      </c>
      <c r="B396" t="s">
        <v>19</v>
      </c>
    </row>
    <row r="397" spans="1:2" x14ac:dyDescent="0.3">
      <c r="A397">
        <v>37</v>
      </c>
      <c r="B397" t="s">
        <v>19</v>
      </c>
    </row>
    <row r="398" spans="1:2" x14ac:dyDescent="0.3">
      <c r="A398">
        <v>46</v>
      </c>
      <c r="B398" t="s">
        <v>19</v>
      </c>
    </row>
    <row r="399" spans="1:2" x14ac:dyDescent="0.3">
      <c r="A399">
        <v>22</v>
      </c>
      <c r="B399" t="s">
        <v>19</v>
      </c>
    </row>
    <row r="400" spans="1:2" x14ac:dyDescent="0.3">
      <c r="A400">
        <v>20</v>
      </c>
      <c r="B400" t="s">
        <v>19</v>
      </c>
    </row>
    <row r="401" spans="1:2" x14ac:dyDescent="0.3">
      <c r="A401">
        <v>60</v>
      </c>
      <c r="B401" t="s">
        <v>19</v>
      </c>
    </row>
    <row r="402" spans="1:2" x14ac:dyDescent="0.3">
      <c r="A402">
        <v>39</v>
      </c>
      <c r="B402" t="s">
        <v>19</v>
      </c>
    </row>
    <row r="403" spans="1:2" x14ac:dyDescent="0.3">
      <c r="A403">
        <v>43</v>
      </c>
      <c r="B403" t="s">
        <v>19</v>
      </c>
    </row>
    <row r="404" spans="1:2" x14ac:dyDescent="0.3">
      <c r="A404">
        <v>31</v>
      </c>
      <c r="B404" t="s">
        <v>19</v>
      </c>
    </row>
    <row r="405" spans="1:2" x14ac:dyDescent="0.3">
      <c r="A405">
        <v>19</v>
      </c>
      <c r="B405" t="s">
        <v>19</v>
      </c>
    </row>
    <row r="406" spans="1:2" x14ac:dyDescent="0.3">
      <c r="A406">
        <v>35</v>
      </c>
      <c r="B406" t="s">
        <v>19</v>
      </c>
    </row>
    <row r="407" spans="1:2" x14ac:dyDescent="0.3">
      <c r="A407">
        <v>41</v>
      </c>
      <c r="B407" t="s">
        <v>19</v>
      </c>
    </row>
    <row r="408" spans="1:2" x14ac:dyDescent="0.3">
      <c r="A408">
        <v>52</v>
      </c>
      <c r="B408" t="s">
        <v>19</v>
      </c>
    </row>
    <row r="409" spans="1:2" x14ac:dyDescent="0.3">
      <c r="A409">
        <v>45</v>
      </c>
      <c r="B409" t="s">
        <v>19</v>
      </c>
    </row>
    <row r="410" spans="1:2" x14ac:dyDescent="0.3">
      <c r="A410">
        <v>34</v>
      </c>
      <c r="B410" t="s">
        <v>19</v>
      </c>
    </row>
    <row r="411" spans="1:2" x14ac:dyDescent="0.3">
      <c r="A411">
        <v>35</v>
      </c>
      <c r="B411" t="s">
        <v>19</v>
      </c>
    </row>
    <row r="412" spans="1:2" x14ac:dyDescent="0.3">
      <c r="A412">
        <v>29</v>
      </c>
      <c r="B412" t="s">
        <v>19</v>
      </c>
    </row>
    <row r="413" spans="1:2" x14ac:dyDescent="0.3">
      <c r="A413">
        <v>59</v>
      </c>
      <c r="B413" t="s">
        <v>19</v>
      </c>
    </row>
    <row r="414" spans="1:2" x14ac:dyDescent="0.3">
      <c r="A414">
        <v>24</v>
      </c>
      <c r="B414" t="s">
        <v>19</v>
      </c>
    </row>
    <row r="415" spans="1:2" x14ac:dyDescent="0.3">
      <c r="A415">
        <v>70</v>
      </c>
      <c r="B415" t="s">
        <v>19</v>
      </c>
    </row>
    <row r="416" spans="1:2" x14ac:dyDescent="0.3">
      <c r="A416">
        <v>29</v>
      </c>
      <c r="B416" t="s">
        <v>19</v>
      </c>
    </row>
    <row r="417" spans="1:2" x14ac:dyDescent="0.3">
      <c r="A417">
        <v>67</v>
      </c>
      <c r="B417" t="s">
        <v>19</v>
      </c>
    </row>
    <row r="418" spans="1:2" x14ac:dyDescent="0.3">
      <c r="A418">
        <v>36</v>
      </c>
      <c r="B418" t="s">
        <v>19</v>
      </c>
    </row>
    <row r="419" spans="1:2" x14ac:dyDescent="0.3">
      <c r="A419">
        <v>23</v>
      </c>
      <c r="B419" t="s">
        <v>19</v>
      </c>
    </row>
    <row r="420" spans="1:2" x14ac:dyDescent="0.3">
      <c r="A420">
        <v>18</v>
      </c>
      <c r="B420" t="s">
        <v>19</v>
      </c>
    </row>
    <row r="421" spans="1:2" x14ac:dyDescent="0.3">
      <c r="A421">
        <v>53</v>
      </c>
      <c r="B421" t="s">
        <v>19</v>
      </c>
    </row>
    <row r="422" spans="1:2" x14ac:dyDescent="0.3">
      <c r="A422">
        <v>32</v>
      </c>
      <c r="B422" t="s">
        <v>19</v>
      </c>
    </row>
    <row r="423" spans="1:2" x14ac:dyDescent="0.3">
      <c r="A423">
        <v>38</v>
      </c>
      <c r="B423" t="s">
        <v>19</v>
      </c>
    </row>
    <row r="424" spans="1:2" x14ac:dyDescent="0.3">
      <c r="A424">
        <v>47</v>
      </c>
      <c r="B424" t="s">
        <v>19</v>
      </c>
    </row>
    <row r="425" spans="1:2" x14ac:dyDescent="0.3">
      <c r="A425">
        <v>46</v>
      </c>
      <c r="B425" t="s">
        <v>19</v>
      </c>
    </row>
    <row r="426" spans="1:2" x14ac:dyDescent="0.3">
      <c r="A426">
        <v>66</v>
      </c>
      <c r="B426" t="s">
        <v>19</v>
      </c>
    </row>
    <row r="427" spans="1:2" x14ac:dyDescent="0.3">
      <c r="A427">
        <v>40</v>
      </c>
      <c r="B427" t="s">
        <v>19</v>
      </c>
    </row>
    <row r="428" spans="1:2" x14ac:dyDescent="0.3">
      <c r="A428">
        <v>43</v>
      </c>
      <c r="B428" t="s">
        <v>19</v>
      </c>
    </row>
    <row r="429" spans="1:2" x14ac:dyDescent="0.3">
      <c r="A429">
        <v>58</v>
      </c>
      <c r="B429" t="s">
        <v>19</v>
      </c>
    </row>
    <row r="430" spans="1:2" x14ac:dyDescent="0.3">
      <c r="A430">
        <v>21</v>
      </c>
      <c r="B430" t="s">
        <v>19</v>
      </c>
    </row>
    <row r="431" spans="1:2" x14ac:dyDescent="0.3">
      <c r="A431">
        <v>42</v>
      </c>
      <c r="B431" t="s">
        <v>19</v>
      </c>
    </row>
    <row r="432" spans="1:2" x14ac:dyDescent="0.3">
      <c r="A432">
        <v>24</v>
      </c>
      <c r="B432" t="s">
        <v>19</v>
      </c>
    </row>
    <row r="433" spans="1:2" x14ac:dyDescent="0.3">
      <c r="A433">
        <v>43</v>
      </c>
      <c r="B433" t="s">
        <v>19</v>
      </c>
    </row>
    <row r="434" spans="1:2" x14ac:dyDescent="0.3">
      <c r="A434">
        <v>47</v>
      </c>
      <c r="B434" t="s">
        <v>19</v>
      </c>
    </row>
    <row r="435" spans="1:2" x14ac:dyDescent="0.3">
      <c r="A435">
        <v>49</v>
      </c>
      <c r="B435" t="s">
        <v>19</v>
      </c>
    </row>
    <row r="436" spans="1:2" x14ac:dyDescent="0.3">
      <c r="A436">
        <v>50</v>
      </c>
      <c r="B436" t="s">
        <v>19</v>
      </c>
    </row>
    <row r="437" spans="1:2" x14ac:dyDescent="0.3">
      <c r="A437">
        <v>51</v>
      </c>
      <c r="B437" t="s">
        <v>19</v>
      </c>
    </row>
    <row r="438" spans="1:2" x14ac:dyDescent="0.3">
      <c r="A438">
        <v>40</v>
      </c>
      <c r="B438" t="s">
        <v>19</v>
      </c>
    </row>
    <row r="439" spans="1:2" x14ac:dyDescent="0.3">
      <c r="A439">
        <v>45</v>
      </c>
      <c r="B439" t="s">
        <v>19</v>
      </c>
    </row>
    <row r="440" spans="1:2" x14ac:dyDescent="0.3">
      <c r="A440">
        <v>52</v>
      </c>
      <c r="B440" t="s">
        <v>19</v>
      </c>
    </row>
    <row r="441" spans="1:2" x14ac:dyDescent="0.3">
      <c r="A441">
        <v>62</v>
      </c>
      <c r="B441" t="s">
        <v>19</v>
      </c>
    </row>
    <row r="442" spans="1:2" x14ac:dyDescent="0.3">
      <c r="A442">
        <v>20</v>
      </c>
      <c r="B442" t="s">
        <v>19</v>
      </c>
    </row>
    <row r="443" spans="1:2" x14ac:dyDescent="0.3">
      <c r="A443">
        <v>43</v>
      </c>
      <c r="B443" t="s">
        <v>19</v>
      </c>
    </row>
    <row r="444" spans="1:2" x14ac:dyDescent="0.3">
      <c r="A444">
        <v>29</v>
      </c>
      <c r="B444" t="s">
        <v>19</v>
      </c>
    </row>
    <row r="445" spans="1:2" x14ac:dyDescent="0.3">
      <c r="A445">
        <v>22</v>
      </c>
      <c r="B445" t="s">
        <v>19</v>
      </c>
    </row>
    <row r="446" spans="1:2" x14ac:dyDescent="0.3">
      <c r="A446">
        <v>48</v>
      </c>
      <c r="B446" t="s">
        <v>19</v>
      </c>
    </row>
    <row r="447" spans="1:2" x14ac:dyDescent="0.3">
      <c r="A447">
        <v>42</v>
      </c>
      <c r="B447" t="s">
        <v>19</v>
      </c>
    </row>
    <row r="448" spans="1:2" x14ac:dyDescent="0.3">
      <c r="A448">
        <v>19</v>
      </c>
      <c r="B448" t="s">
        <v>19</v>
      </c>
    </row>
    <row r="449" spans="1:2" x14ac:dyDescent="0.3">
      <c r="A449">
        <v>60</v>
      </c>
      <c r="B449" t="s">
        <v>19</v>
      </c>
    </row>
    <row r="450" spans="1:2" x14ac:dyDescent="0.3">
      <c r="A450">
        <v>32</v>
      </c>
      <c r="B450" t="s">
        <v>19</v>
      </c>
    </row>
    <row r="451" spans="1:2" x14ac:dyDescent="0.3">
      <c r="A451">
        <v>26</v>
      </c>
      <c r="B451" t="s">
        <v>19</v>
      </c>
    </row>
    <row r="452" spans="1:2" x14ac:dyDescent="0.3">
      <c r="A452">
        <v>25</v>
      </c>
      <c r="B452" t="s">
        <v>19</v>
      </c>
    </row>
    <row r="453" spans="1:2" x14ac:dyDescent="0.3">
      <c r="A453">
        <v>66</v>
      </c>
      <c r="B453" t="s">
        <v>19</v>
      </c>
    </row>
    <row r="454" spans="1:2" x14ac:dyDescent="0.3">
      <c r="A454">
        <v>45</v>
      </c>
      <c r="B454" t="s">
        <v>19</v>
      </c>
    </row>
    <row r="455" spans="1:2" x14ac:dyDescent="0.3">
      <c r="A455">
        <v>54</v>
      </c>
      <c r="B455" t="s">
        <v>19</v>
      </c>
    </row>
    <row r="456" spans="1:2" x14ac:dyDescent="0.3">
      <c r="A456">
        <v>37</v>
      </c>
      <c r="B456" t="s">
        <v>19</v>
      </c>
    </row>
    <row r="457" spans="1:2" x14ac:dyDescent="0.3">
      <c r="A457">
        <v>54</v>
      </c>
      <c r="B457" t="s">
        <v>19</v>
      </c>
    </row>
    <row r="458" spans="1:2" x14ac:dyDescent="0.3">
      <c r="A458">
        <v>50</v>
      </c>
      <c r="B458" t="s">
        <v>19</v>
      </c>
    </row>
    <row r="459" spans="1:2" x14ac:dyDescent="0.3">
      <c r="A459">
        <v>25</v>
      </c>
      <c r="B459" t="s">
        <v>19</v>
      </c>
    </row>
    <row r="460" spans="1:2" x14ac:dyDescent="0.3">
      <c r="A460">
        <v>47</v>
      </c>
      <c r="B460" t="s">
        <v>19</v>
      </c>
    </row>
    <row r="461" spans="1:2" x14ac:dyDescent="0.3">
      <c r="A461">
        <v>63</v>
      </c>
      <c r="B461" t="s">
        <v>19</v>
      </c>
    </row>
    <row r="462" spans="1:2" x14ac:dyDescent="0.3">
      <c r="A462">
        <v>64</v>
      </c>
      <c r="B462" t="s">
        <v>19</v>
      </c>
    </row>
    <row r="463" spans="1:2" x14ac:dyDescent="0.3">
      <c r="A463">
        <v>18</v>
      </c>
      <c r="B463" t="s">
        <v>19</v>
      </c>
    </row>
    <row r="464" spans="1:2" x14ac:dyDescent="0.3">
      <c r="A464">
        <v>59</v>
      </c>
      <c r="B464" t="s">
        <v>19</v>
      </c>
    </row>
    <row r="465" spans="1:2" x14ac:dyDescent="0.3">
      <c r="A465">
        <v>37</v>
      </c>
      <c r="B465" t="s">
        <v>19</v>
      </c>
    </row>
    <row r="466" spans="1:2" x14ac:dyDescent="0.3">
      <c r="A466">
        <v>23</v>
      </c>
      <c r="B466" t="s">
        <v>19</v>
      </c>
    </row>
    <row r="467" spans="1:2" x14ac:dyDescent="0.3">
      <c r="A467">
        <v>54</v>
      </c>
      <c r="B467" t="s">
        <v>19</v>
      </c>
    </row>
    <row r="468" spans="1:2" x14ac:dyDescent="0.3">
      <c r="A468">
        <v>38</v>
      </c>
      <c r="B468" t="s">
        <v>19</v>
      </c>
    </row>
    <row r="469" spans="1:2" x14ac:dyDescent="0.3">
      <c r="A469">
        <v>19</v>
      </c>
      <c r="B469" t="s">
        <v>19</v>
      </c>
    </row>
    <row r="470" spans="1:2" x14ac:dyDescent="0.3">
      <c r="A470">
        <v>34</v>
      </c>
      <c r="B470" t="s">
        <v>19</v>
      </c>
    </row>
    <row r="471" spans="1:2" x14ac:dyDescent="0.3">
      <c r="A471">
        <v>21</v>
      </c>
      <c r="B471" t="s">
        <v>19</v>
      </c>
    </row>
    <row r="472" spans="1:2" x14ac:dyDescent="0.3">
      <c r="A472">
        <v>50</v>
      </c>
      <c r="B472" t="s">
        <v>19</v>
      </c>
    </row>
    <row r="473" spans="1:2" x14ac:dyDescent="0.3">
      <c r="A473">
        <v>55</v>
      </c>
      <c r="B473" t="s">
        <v>19</v>
      </c>
    </row>
    <row r="474" spans="1:2" x14ac:dyDescent="0.3">
      <c r="A474">
        <v>20</v>
      </c>
      <c r="B474" t="s">
        <v>19</v>
      </c>
    </row>
    <row r="475" spans="1:2" x14ac:dyDescent="0.3">
      <c r="A475">
        <v>34</v>
      </c>
      <c r="B475" t="s">
        <v>19</v>
      </c>
    </row>
    <row r="476" spans="1:2" x14ac:dyDescent="0.3">
      <c r="A476">
        <v>62</v>
      </c>
      <c r="B476" t="s">
        <v>19</v>
      </c>
    </row>
    <row r="477" spans="1:2" x14ac:dyDescent="0.3">
      <c r="A477">
        <v>21</v>
      </c>
      <c r="B477" t="s">
        <v>19</v>
      </c>
    </row>
    <row r="478" spans="1:2" x14ac:dyDescent="0.3">
      <c r="A478">
        <v>21</v>
      </c>
      <c r="B478" t="s">
        <v>19</v>
      </c>
    </row>
    <row r="479" spans="1:2" x14ac:dyDescent="0.3">
      <c r="A479">
        <v>42</v>
      </c>
      <c r="B479" t="s">
        <v>19</v>
      </c>
    </row>
    <row r="480" spans="1:2" x14ac:dyDescent="0.3">
      <c r="A480">
        <v>35</v>
      </c>
      <c r="B480" t="s">
        <v>19</v>
      </c>
    </row>
    <row r="481" spans="1:2" x14ac:dyDescent="0.3">
      <c r="A481">
        <v>39</v>
      </c>
      <c r="B481" t="s">
        <v>19</v>
      </c>
    </row>
    <row r="482" spans="1:2" x14ac:dyDescent="0.3">
      <c r="A482">
        <v>68</v>
      </c>
      <c r="B482" t="s">
        <v>19</v>
      </c>
    </row>
    <row r="483" spans="1:2" x14ac:dyDescent="0.3">
      <c r="A483">
        <v>46</v>
      </c>
      <c r="B483" t="s">
        <v>19</v>
      </c>
    </row>
    <row r="484" spans="1:2" x14ac:dyDescent="0.3">
      <c r="A484">
        <v>41</v>
      </c>
      <c r="B484" t="s">
        <v>19</v>
      </c>
    </row>
    <row r="485" spans="1:2" x14ac:dyDescent="0.3">
      <c r="A485">
        <v>23</v>
      </c>
      <c r="B485" t="s">
        <v>19</v>
      </c>
    </row>
    <row r="486" spans="1:2" x14ac:dyDescent="0.3">
      <c r="A486">
        <v>68</v>
      </c>
      <c r="B486" t="s">
        <v>19</v>
      </c>
    </row>
    <row r="487" spans="1:2" x14ac:dyDescent="0.3">
      <c r="A487">
        <v>48</v>
      </c>
      <c r="B487" t="s">
        <v>19</v>
      </c>
    </row>
    <row r="488" spans="1:2" x14ac:dyDescent="0.3">
      <c r="A488">
        <v>38</v>
      </c>
      <c r="B488" t="s">
        <v>19</v>
      </c>
    </row>
    <row r="489" spans="1:2" x14ac:dyDescent="0.3">
      <c r="A489">
        <v>41</v>
      </c>
      <c r="B489" t="s">
        <v>19</v>
      </c>
    </row>
    <row r="490" spans="1:2" x14ac:dyDescent="0.3">
      <c r="A490">
        <v>58</v>
      </c>
      <c r="B490" t="s">
        <v>19</v>
      </c>
    </row>
    <row r="491" spans="1:2" x14ac:dyDescent="0.3">
      <c r="A491">
        <v>49</v>
      </c>
      <c r="B491" t="s">
        <v>19</v>
      </c>
    </row>
    <row r="492" spans="1:2" x14ac:dyDescent="0.3">
      <c r="A492">
        <v>57</v>
      </c>
      <c r="B492" t="s">
        <v>19</v>
      </c>
    </row>
    <row r="493" spans="1:2" x14ac:dyDescent="0.3">
      <c r="A493">
        <v>49</v>
      </c>
      <c r="B493" t="s">
        <v>19</v>
      </c>
    </row>
    <row r="494" spans="1:2" x14ac:dyDescent="0.3">
      <c r="A494">
        <v>50</v>
      </c>
      <c r="B494" t="s">
        <v>19</v>
      </c>
    </row>
    <row r="495" spans="1:2" x14ac:dyDescent="0.3">
      <c r="A495">
        <v>28</v>
      </c>
      <c r="B495" t="s">
        <v>19</v>
      </c>
    </row>
    <row r="496" spans="1:2" x14ac:dyDescent="0.3">
      <c r="A496">
        <v>38</v>
      </c>
      <c r="B496" t="s">
        <v>19</v>
      </c>
    </row>
    <row r="497" spans="1:2" x14ac:dyDescent="0.3">
      <c r="A497">
        <v>33</v>
      </c>
      <c r="B497" t="s">
        <v>19</v>
      </c>
    </row>
    <row r="498" spans="1:2" x14ac:dyDescent="0.3">
      <c r="A498">
        <v>30</v>
      </c>
      <c r="B498" t="s">
        <v>19</v>
      </c>
    </row>
    <row r="499" spans="1:2" x14ac:dyDescent="0.3">
      <c r="A499">
        <v>43</v>
      </c>
      <c r="B499" t="s">
        <v>19</v>
      </c>
    </row>
    <row r="500" spans="1:2" x14ac:dyDescent="0.3">
      <c r="A500">
        <v>43</v>
      </c>
      <c r="B500" t="s">
        <v>19</v>
      </c>
    </row>
    <row r="501" spans="1:2" x14ac:dyDescent="0.3">
      <c r="A501">
        <v>36</v>
      </c>
      <c r="B501" t="s">
        <v>19</v>
      </c>
    </row>
    <row r="502" spans="1:2" x14ac:dyDescent="0.3">
      <c r="A502">
        <v>36</v>
      </c>
      <c r="B502" t="s">
        <v>19</v>
      </c>
    </row>
    <row r="503" spans="1:2" x14ac:dyDescent="0.3">
      <c r="A503">
        <v>64</v>
      </c>
      <c r="B503" t="s">
        <v>19</v>
      </c>
    </row>
    <row r="504" spans="1:2" x14ac:dyDescent="0.3">
      <c r="A504">
        <v>59</v>
      </c>
      <c r="B504" t="s">
        <v>19</v>
      </c>
    </row>
    <row r="505" spans="1:2" x14ac:dyDescent="0.3">
      <c r="A505">
        <v>55</v>
      </c>
      <c r="B505" t="s">
        <v>19</v>
      </c>
    </row>
    <row r="506" spans="1:2" x14ac:dyDescent="0.3">
      <c r="A506">
        <v>42</v>
      </c>
      <c r="B506" t="s">
        <v>19</v>
      </c>
    </row>
    <row r="507" spans="1:2" x14ac:dyDescent="0.3">
      <c r="A507">
        <v>61</v>
      </c>
      <c r="B507" t="s">
        <v>19</v>
      </c>
    </row>
    <row r="508" spans="1:2" x14ac:dyDescent="0.3">
      <c r="A508">
        <v>28</v>
      </c>
      <c r="B508" t="s">
        <v>19</v>
      </c>
    </row>
    <row r="509" spans="1:2" x14ac:dyDescent="0.3">
      <c r="A509">
        <v>65</v>
      </c>
      <c r="B509" t="s">
        <v>19</v>
      </c>
    </row>
    <row r="510" spans="1:2" x14ac:dyDescent="0.3">
      <c r="A510">
        <v>27</v>
      </c>
      <c r="B510" t="s">
        <v>19</v>
      </c>
    </row>
    <row r="511" spans="1:2" x14ac:dyDescent="0.3">
      <c r="A511">
        <v>41</v>
      </c>
      <c r="B511" t="s">
        <v>19</v>
      </c>
    </row>
    <row r="512" spans="1:2" x14ac:dyDescent="0.3">
      <c r="A512">
        <v>21</v>
      </c>
      <c r="B512" t="s">
        <v>19</v>
      </c>
    </row>
    <row r="513" spans="1:2" x14ac:dyDescent="0.3">
      <c r="A513">
        <v>61</v>
      </c>
      <c r="B513" t="s">
        <v>19</v>
      </c>
    </row>
    <row r="514" spans="1:2" x14ac:dyDescent="0.3">
      <c r="A514">
        <v>19</v>
      </c>
      <c r="B514" t="s">
        <v>19</v>
      </c>
    </row>
    <row r="515" spans="1:2" x14ac:dyDescent="0.3">
      <c r="A515">
        <v>22</v>
      </c>
      <c r="B515" t="s">
        <v>19</v>
      </c>
    </row>
    <row r="516" spans="1:2" x14ac:dyDescent="0.3">
      <c r="A516">
        <v>64</v>
      </c>
      <c r="B516" t="s">
        <v>19</v>
      </c>
    </row>
    <row r="517" spans="1:2" x14ac:dyDescent="0.3">
      <c r="A517">
        <v>28</v>
      </c>
      <c r="B517" t="s">
        <v>19</v>
      </c>
    </row>
    <row r="518" spans="1:2" x14ac:dyDescent="0.3">
      <c r="A518">
        <v>34</v>
      </c>
      <c r="B518" t="s">
        <v>19</v>
      </c>
    </row>
    <row r="519" spans="1:2" x14ac:dyDescent="0.3">
      <c r="A519">
        <v>61</v>
      </c>
      <c r="B519" t="s">
        <v>19</v>
      </c>
    </row>
    <row r="520" spans="1:2" x14ac:dyDescent="0.3">
      <c r="A520">
        <v>24</v>
      </c>
      <c r="B520" t="s">
        <v>19</v>
      </c>
    </row>
    <row r="521" spans="1:2" x14ac:dyDescent="0.3">
      <c r="A521">
        <v>19</v>
      </c>
      <c r="B521" t="s">
        <v>19</v>
      </c>
    </row>
    <row r="522" spans="1:2" x14ac:dyDescent="0.3">
      <c r="A522">
        <v>51</v>
      </c>
      <c r="B522" t="s">
        <v>19</v>
      </c>
    </row>
    <row r="523" spans="1:2" x14ac:dyDescent="0.3">
      <c r="A523">
        <v>36</v>
      </c>
      <c r="B523" t="s">
        <v>19</v>
      </c>
    </row>
    <row r="524" spans="1:2" x14ac:dyDescent="0.3">
      <c r="A524">
        <v>65</v>
      </c>
      <c r="B524" t="s">
        <v>19</v>
      </c>
    </row>
    <row r="525" spans="1:2" x14ac:dyDescent="0.3">
      <c r="A525">
        <v>46</v>
      </c>
      <c r="B525" t="s">
        <v>19</v>
      </c>
    </row>
    <row r="526" spans="1:2" x14ac:dyDescent="0.3">
      <c r="A526">
        <v>59</v>
      </c>
      <c r="B526" t="s">
        <v>19</v>
      </c>
    </row>
    <row r="527" spans="1:2" x14ac:dyDescent="0.3">
      <c r="A527">
        <v>51</v>
      </c>
      <c r="B527" t="s">
        <v>19</v>
      </c>
    </row>
    <row r="528" spans="1:2" x14ac:dyDescent="0.3">
      <c r="A528">
        <v>51</v>
      </c>
      <c r="B528" t="s">
        <v>19</v>
      </c>
    </row>
    <row r="529" spans="1:2" x14ac:dyDescent="0.3">
      <c r="A529">
        <v>21</v>
      </c>
      <c r="B529" t="s">
        <v>19</v>
      </c>
    </row>
    <row r="530" spans="1:2" x14ac:dyDescent="0.3">
      <c r="A530">
        <v>34</v>
      </c>
      <c r="B530" t="s">
        <v>19</v>
      </c>
    </row>
    <row r="531" spans="1:2" x14ac:dyDescent="0.3">
      <c r="A531">
        <v>32</v>
      </c>
      <c r="B531" t="s">
        <v>19</v>
      </c>
    </row>
    <row r="532" spans="1:2" x14ac:dyDescent="0.3">
      <c r="A532">
        <v>48</v>
      </c>
      <c r="B532" t="s">
        <v>19</v>
      </c>
    </row>
    <row r="533" spans="1:2" x14ac:dyDescent="0.3">
      <c r="A533">
        <v>50</v>
      </c>
      <c r="B533" t="s">
        <v>19</v>
      </c>
    </row>
    <row r="534" spans="1:2" x14ac:dyDescent="0.3">
      <c r="A534">
        <v>26</v>
      </c>
      <c r="B534" t="s">
        <v>19</v>
      </c>
    </row>
    <row r="535" spans="1:2" x14ac:dyDescent="0.3">
      <c r="A535">
        <v>57</v>
      </c>
      <c r="B535" t="s">
        <v>19</v>
      </c>
    </row>
    <row r="536" spans="1:2" x14ac:dyDescent="0.3">
      <c r="A536">
        <v>65</v>
      </c>
      <c r="B536" t="s">
        <v>19</v>
      </c>
    </row>
    <row r="537" spans="1:2" x14ac:dyDescent="0.3">
      <c r="A537">
        <v>56</v>
      </c>
      <c r="B537" t="s">
        <v>19</v>
      </c>
    </row>
    <row r="538" spans="1:2" x14ac:dyDescent="0.3">
      <c r="A538">
        <v>44</v>
      </c>
      <c r="B538" t="s">
        <v>19</v>
      </c>
    </row>
    <row r="539" spans="1:2" x14ac:dyDescent="0.3">
      <c r="A539">
        <v>50</v>
      </c>
      <c r="B539" t="s">
        <v>19</v>
      </c>
    </row>
    <row r="540" spans="1:2" x14ac:dyDescent="0.3">
      <c r="A540">
        <v>27</v>
      </c>
      <c r="B540" t="s">
        <v>19</v>
      </c>
    </row>
    <row r="541" spans="1:2" x14ac:dyDescent="0.3">
      <c r="A541">
        <v>49</v>
      </c>
      <c r="B541" t="s">
        <v>19</v>
      </c>
    </row>
    <row r="542" spans="1:2" x14ac:dyDescent="0.3">
      <c r="A542">
        <v>49</v>
      </c>
      <c r="B542" t="s">
        <v>19</v>
      </c>
    </row>
    <row r="543" spans="1:2" x14ac:dyDescent="0.3">
      <c r="A543">
        <v>52</v>
      </c>
      <c r="B543" t="s">
        <v>19</v>
      </c>
    </row>
    <row r="544" spans="1:2" x14ac:dyDescent="0.3">
      <c r="A544">
        <v>27</v>
      </c>
      <c r="B544" t="s">
        <v>19</v>
      </c>
    </row>
    <row r="545" spans="1:2" x14ac:dyDescent="0.3">
      <c r="A545">
        <v>53</v>
      </c>
      <c r="B545" t="s">
        <v>19</v>
      </c>
    </row>
    <row r="546" spans="1:2" x14ac:dyDescent="0.3">
      <c r="A546">
        <v>34</v>
      </c>
      <c r="B546" t="s">
        <v>19</v>
      </c>
    </row>
    <row r="547" spans="1:2" x14ac:dyDescent="0.3">
      <c r="A547">
        <v>33</v>
      </c>
      <c r="B547" t="s">
        <v>19</v>
      </c>
    </row>
    <row r="548" spans="1:2" x14ac:dyDescent="0.3">
      <c r="A548">
        <v>62</v>
      </c>
      <c r="B548" t="s">
        <v>19</v>
      </c>
    </row>
    <row r="549" spans="1:2" x14ac:dyDescent="0.3">
      <c r="A549">
        <v>38</v>
      </c>
      <c r="B549" t="s">
        <v>19</v>
      </c>
    </row>
    <row r="550" spans="1:2" x14ac:dyDescent="0.3">
      <c r="A550">
        <v>36</v>
      </c>
      <c r="B550" t="s">
        <v>19</v>
      </c>
    </row>
    <row r="551" spans="1:2" x14ac:dyDescent="0.3">
      <c r="A551">
        <v>31</v>
      </c>
      <c r="B551" t="s">
        <v>19</v>
      </c>
    </row>
    <row r="552" spans="1:2" x14ac:dyDescent="0.3">
      <c r="A552">
        <v>62</v>
      </c>
      <c r="B552" t="s">
        <v>19</v>
      </c>
    </row>
    <row r="553" spans="1:2" x14ac:dyDescent="0.3">
      <c r="A553">
        <v>29</v>
      </c>
      <c r="B553" t="s">
        <v>19</v>
      </c>
    </row>
    <row r="554" spans="1:2" x14ac:dyDescent="0.3">
      <c r="A554">
        <v>24</v>
      </c>
      <c r="B554" t="s">
        <v>19</v>
      </c>
    </row>
    <row r="555" spans="1:2" x14ac:dyDescent="0.3">
      <c r="A555">
        <v>63</v>
      </c>
      <c r="B555" t="s">
        <v>19</v>
      </c>
    </row>
    <row r="556" spans="1:2" x14ac:dyDescent="0.3">
      <c r="A556">
        <v>56</v>
      </c>
      <c r="B556" t="s">
        <v>19</v>
      </c>
    </row>
    <row r="557" spans="1:2" x14ac:dyDescent="0.3">
      <c r="A557">
        <v>63</v>
      </c>
      <c r="B557" t="s">
        <v>19</v>
      </c>
    </row>
    <row r="558" spans="1:2" x14ac:dyDescent="0.3">
      <c r="A558">
        <v>40</v>
      </c>
      <c r="B558" t="s">
        <v>19</v>
      </c>
    </row>
    <row r="559" spans="1:2" x14ac:dyDescent="0.3">
      <c r="A559">
        <v>18</v>
      </c>
      <c r="B559" t="s">
        <v>19</v>
      </c>
    </row>
    <row r="560" spans="1:2" x14ac:dyDescent="0.3">
      <c r="A560">
        <v>50</v>
      </c>
      <c r="B560" t="s">
        <v>19</v>
      </c>
    </row>
    <row r="561" spans="1:2" x14ac:dyDescent="0.3">
      <c r="A561">
        <v>66</v>
      </c>
      <c r="B561" t="s">
        <v>19</v>
      </c>
    </row>
    <row r="562" spans="1:2" x14ac:dyDescent="0.3">
      <c r="A562">
        <v>25</v>
      </c>
      <c r="B562" t="s">
        <v>19</v>
      </c>
    </row>
    <row r="563" spans="1:2" x14ac:dyDescent="0.3">
      <c r="A563">
        <v>65</v>
      </c>
      <c r="B563" t="s">
        <v>19</v>
      </c>
    </row>
    <row r="564" spans="1:2" x14ac:dyDescent="0.3">
      <c r="A564">
        <v>53</v>
      </c>
      <c r="B564" t="s">
        <v>19</v>
      </c>
    </row>
    <row r="565" spans="1:2" x14ac:dyDescent="0.3">
      <c r="A565">
        <v>61</v>
      </c>
      <c r="B565" t="s">
        <v>19</v>
      </c>
    </row>
    <row r="566" spans="1:2" x14ac:dyDescent="0.3">
      <c r="A566">
        <v>67</v>
      </c>
      <c r="B566" t="s">
        <v>19</v>
      </c>
    </row>
    <row r="567" spans="1:2" x14ac:dyDescent="0.3">
      <c r="A567">
        <v>59</v>
      </c>
      <c r="B567" t="s">
        <v>19</v>
      </c>
    </row>
    <row r="568" spans="1:2" x14ac:dyDescent="0.3">
      <c r="A568">
        <v>55</v>
      </c>
      <c r="B568" t="s">
        <v>19</v>
      </c>
    </row>
    <row r="569" spans="1:2" x14ac:dyDescent="0.3">
      <c r="A569">
        <v>21</v>
      </c>
      <c r="B569" t="s">
        <v>19</v>
      </c>
    </row>
    <row r="570" spans="1:2" x14ac:dyDescent="0.3">
      <c r="A570">
        <v>44</v>
      </c>
      <c r="B570" t="s">
        <v>19</v>
      </c>
    </row>
    <row r="571" spans="1:2" x14ac:dyDescent="0.3">
      <c r="A571">
        <v>65</v>
      </c>
      <c r="B571" t="s">
        <v>19</v>
      </c>
    </row>
    <row r="572" spans="1:2" x14ac:dyDescent="0.3">
      <c r="A572">
        <v>65</v>
      </c>
      <c r="B572" t="s">
        <v>19</v>
      </c>
    </row>
    <row r="573" spans="1:2" x14ac:dyDescent="0.3">
      <c r="A573">
        <v>54</v>
      </c>
      <c r="B573" t="s">
        <v>19</v>
      </c>
    </row>
    <row r="574" spans="1:2" x14ac:dyDescent="0.3">
      <c r="A574">
        <v>56</v>
      </c>
      <c r="B574" t="s">
        <v>19</v>
      </c>
    </row>
    <row r="575" spans="1:2" x14ac:dyDescent="0.3">
      <c r="A575">
        <v>58</v>
      </c>
      <c r="B575" t="s">
        <v>19</v>
      </c>
    </row>
    <row r="576" spans="1:2" x14ac:dyDescent="0.3">
      <c r="A576">
        <v>54</v>
      </c>
      <c r="B576" t="s">
        <v>19</v>
      </c>
    </row>
    <row r="577" spans="1:2" x14ac:dyDescent="0.3">
      <c r="A577">
        <v>58</v>
      </c>
      <c r="B577" t="s">
        <v>19</v>
      </c>
    </row>
    <row r="578" spans="1:2" x14ac:dyDescent="0.3">
      <c r="A578">
        <v>48</v>
      </c>
      <c r="B578" t="s">
        <v>19</v>
      </c>
    </row>
    <row r="579" spans="1:2" x14ac:dyDescent="0.3">
      <c r="A579">
        <v>19</v>
      </c>
      <c r="B579" t="s">
        <v>19</v>
      </c>
    </row>
    <row r="580" spans="1:2" x14ac:dyDescent="0.3">
      <c r="A580">
        <v>69</v>
      </c>
      <c r="B580" t="s">
        <v>19</v>
      </c>
    </row>
    <row r="581" spans="1:2" x14ac:dyDescent="0.3">
      <c r="A581">
        <v>58</v>
      </c>
      <c r="B581" t="s">
        <v>19</v>
      </c>
    </row>
    <row r="582" spans="1:2" x14ac:dyDescent="0.3">
      <c r="A582">
        <v>49</v>
      </c>
      <c r="B582" t="s">
        <v>19</v>
      </c>
    </row>
    <row r="583" spans="1:2" x14ac:dyDescent="0.3">
      <c r="A583">
        <v>32</v>
      </c>
      <c r="B583" t="s">
        <v>19</v>
      </c>
    </row>
    <row r="584" spans="1:2" x14ac:dyDescent="0.3">
      <c r="A584">
        <v>40</v>
      </c>
      <c r="B584" t="s">
        <v>19</v>
      </c>
    </row>
    <row r="585" spans="1:2" x14ac:dyDescent="0.3">
      <c r="A585">
        <v>25</v>
      </c>
      <c r="B585" t="s">
        <v>19</v>
      </c>
    </row>
    <row r="586" spans="1:2" x14ac:dyDescent="0.3">
      <c r="A586">
        <v>70</v>
      </c>
      <c r="B586" t="s">
        <v>19</v>
      </c>
    </row>
    <row r="587" spans="1:2" x14ac:dyDescent="0.3">
      <c r="A587">
        <v>69</v>
      </c>
      <c r="B587" t="s">
        <v>19</v>
      </c>
    </row>
    <row r="588" spans="1:2" x14ac:dyDescent="0.3">
      <c r="A588">
        <v>45</v>
      </c>
      <c r="B588" t="s">
        <v>19</v>
      </c>
    </row>
    <row r="589" spans="1:2" x14ac:dyDescent="0.3">
      <c r="A589">
        <v>29</v>
      </c>
      <c r="B589" t="s">
        <v>19</v>
      </c>
    </row>
    <row r="590" spans="1:2" x14ac:dyDescent="0.3">
      <c r="A590">
        <v>47</v>
      </c>
      <c r="B590" t="s">
        <v>19</v>
      </c>
    </row>
    <row r="591" spans="1:2" x14ac:dyDescent="0.3">
      <c r="A591">
        <v>28</v>
      </c>
      <c r="B591" t="s">
        <v>19</v>
      </c>
    </row>
    <row r="592" spans="1:2" x14ac:dyDescent="0.3">
      <c r="A592">
        <v>64</v>
      </c>
      <c r="B592" t="s">
        <v>19</v>
      </c>
    </row>
    <row r="593" spans="1:2" x14ac:dyDescent="0.3">
      <c r="A593">
        <v>47</v>
      </c>
      <c r="B593" t="s">
        <v>19</v>
      </c>
    </row>
    <row r="594" spans="1:2" x14ac:dyDescent="0.3">
      <c r="A594">
        <v>60</v>
      </c>
      <c r="B594" t="s">
        <v>19</v>
      </c>
    </row>
    <row r="595" spans="1:2" x14ac:dyDescent="0.3">
      <c r="A595">
        <v>67</v>
      </c>
      <c r="B595" t="s">
        <v>19</v>
      </c>
    </row>
    <row r="596" spans="1:2" x14ac:dyDescent="0.3">
      <c r="A596">
        <v>35</v>
      </c>
      <c r="B596" t="s">
        <v>19</v>
      </c>
    </row>
    <row r="597" spans="1:2" x14ac:dyDescent="0.3">
      <c r="A597">
        <v>30</v>
      </c>
      <c r="B597" t="s">
        <v>19</v>
      </c>
    </row>
    <row r="598" spans="1:2" x14ac:dyDescent="0.3">
      <c r="A598">
        <v>23</v>
      </c>
      <c r="B598" t="s">
        <v>19</v>
      </c>
    </row>
    <row r="599" spans="1:2" x14ac:dyDescent="0.3">
      <c r="A599">
        <v>70</v>
      </c>
      <c r="B599" t="s">
        <v>19</v>
      </c>
    </row>
    <row r="600" spans="1:2" x14ac:dyDescent="0.3">
      <c r="A600">
        <v>21</v>
      </c>
      <c r="B600" t="s">
        <v>19</v>
      </c>
    </row>
    <row r="601" spans="1:2" x14ac:dyDescent="0.3">
      <c r="A601">
        <v>51</v>
      </c>
      <c r="B601" t="s">
        <v>19</v>
      </c>
    </row>
    <row r="602" spans="1:2" x14ac:dyDescent="0.3">
      <c r="A602">
        <v>22</v>
      </c>
      <c r="B602" t="s">
        <v>19</v>
      </c>
    </row>
    <row r="603" spans="1:2" x14ac:dyDescent="0.3">
      <c r="A603">
        <v>32</v>
      </c>
      <c r="B603" t="s">
        <v>19</v>
      </c>
    </row>
    <row r="604" spans="1:2" x14ac:dyDescent="0.3">
      <c r="A604">
        <v>37</v>
      </c>
      <c r="B604" t="s">
        <v>19</v>
      </c>
    </row>
    <row r="605" spans="1:2" x14ac:dyDescent="0.3">
      <c r="A605">
        <v>31</v>
      </c>
      <c r="B605" t="s">
        <v>19</v>
      </c>
    </row>
    <row r="606" spans="1:2" x14ac:dyDescent="0.3">
      <c r="A606">
        <v>44</v>
      </c>
      <c r="B606" t="s">
        <v>19</v>
      </c>
    </row>
    <row r="607" spans="1:2" x14ac:dyDescent="0.3">
      <c r="A607">
        <v>40</v>
      </c>
      <c r="B607" t="s">
        <v>19</v>
      </c>
    </row>
    <row r="608" spans="1:2" x14ac:dyDescent="0.3">
      <c r="A608">
        <v>27</v>
      </c>
      <c r="B608" t="s">
        <v>19</v>
      </c>
    </row>
    <row r="609" spans="1:2" x14ac:dyDescent="0.3">
      <c r="A609">
        <v>47</v>
      </c>
      <c r="B609" t="s">
        <v>19</v>
      </c>
    </row>
    <row r="610" spans="1:2" x14ac:dyDescent="0.3">
      <c r="A610">
        <v>41</v>
      </c>
      <c r="B610" t="s">
        <v>19</v>
      </c>
    </row>
    <row r="611" spans="1:2" x14ac:dyDescent="0.3">
      <c r="A611">
        <v>51</v>
      </c>
      <c r="B611" t="s">
        <v>19</v>
      </c>
    </row>
    <row r="612" spans="1:2" x14ac:dyDescent="0.3">
      <c r="A612">
        <v>53</v>
      </c>
      <c r="B612" t="s">
        <v>19</v>
      </c>
    </row>
    <row r="613" spans="1:2" x14ac:dyDescent="0.3">
      <c r="A613">
        <v>43</v>
      </c>
      <c r="B613" t="s">
        <v>19</v>
      </c>
    </row>
    <row r="614" spans="1:2" x14ac:dyDescent="0.3">
      <c r="A614">
        <v>67</v>
      </c>
      <c r="B614" t="s">
        <v>19</v>
      </c>
    </row>
    <row r="615" spans="1:2" x14ac:dyDescent="0.3">
      <c r="A615">
        <v>61</v>
      </c>
      <c r="B615" t="s">
        <v>19</v>
      </c>
    </row>
    <row r="616" spans="1:2" x14ac:dyDescent="0.3">
      <c r="A616">
        <v>68</v>
      </c>
      <c r="B616" t="s">
        <v>19</v>
      </c>
    </row>
    <row r="617" spans="1:2" x14ac:dyDescent="0.3">
      <c r="A617">
        <v>67</v>
      </c>
      <c r="B617" t="s">
        <v>19</v>
      </c>
    </row>
    <row r="618" spans="1:2" x14ac:dyDescent="0.3">
      <c r="A618">
        <v>29</v>
      </c>
      <c r="B618" t="s">
        <v>19</v>
      </c>
    </row>
    <row r="619" spans="1:2" x14ac:dyDescent="0.3">
      <c r="A619">
        <v>50</v>
      </c>
      <c r="B619" t="s">
        <v>19</v>
      </c>
    </row>
    <row r="620" spans="1:2" x14ac:dyDescent="0.3">
      <c r="A620">
        <v>61</v>
      </c>
      <c r="B620" t="s">
        <v>19</v>
      </c>
    </row>
    <row r="621" spans="1:2" x14ac:dyDescent="0.3">
      <c r="A621">
        <v>19</v>
      </c>
      <c r="B621" t="s">
        <v>19</v>
      </c>
    </row>
    <row r="622" spans="1:2" x14ac:dyDescent="0.3">
      <c r="A622">
        <v>33</v>
      </c>
      <c r="B622" t="s">
        <v>19</v>
      </c>
    </row>
    <row r="623" spans="1:2" x14ac:dyDescent="0.3">
      <c r="A623">
        <v>51</v>
      </c>
      <c r="B623" t="s">
        <v>19</v>
      </c>
    </row>
    <row r="624" spans="1:2" x14ac:dyDescent="0.3">
      <c r="A624">
        <v>69</v>
      </c>
      <c r="B624" t="s">
        <v>19</v>
      </c>
    </row>
    <row r="625" spans="1:2" x14ac:dyDescent="0.3">
      <c r="A625">
        <v>19</v>
      </c>
      <c r="B625" t="s">
        <v>19</v>
      </c>
    </row>
    <row r="626" spans="1:2" x14ac:dyDescent="0.3">
      <c r="A626">
        <v>55</v>
      </c>
      <c r="B626" t="s">
        <v>19</v>
      </c>
    </row>
    <row r="627" spans="1:2" x14ac:dyDescent="0.3">
      <c r="A627">
        <v>49</v>
      </c>
      <c r="B627" t="s">
        <v>19</v>
      </c>
    </row>
    <row r="628" spans="1:2" x14ac:dyDescent="0.3">
      <c r="A628">
        <v>31</v>
      </c>
      <c r="B628" t="s">
        <v>19</v>
      </c>
    </row>
    <row r="629" spans="1:2" x14ac:dyDescent="0.3">
      <c r="A629">
        <v>42</v>
      </c>
      <c r="B629" t="s">
        <v>19</v>
      </c>
    </row>
    <row r="630" spans="1:2" x14ac:dyDescent="0.3">
      <c r="A630">
        <v>69</v>
      </c>
      <c r="B630" t="s">
        <v>19</v>
      </c>
    </row>
    <row r="631" spans="1:2" x14ac:dyDescent="0.3">
      <c r="A631">
        <v>26</v>
      </c>
      <c r="B631" t="s">
        <v>19</v>
      </c>
    </row>
    <row r="632" spans="1:2" x14ac:dyDescent="0.3">
      <c r="A632">
        <v>41</v>
      </c>
      <c r="B632" t="s">
        <v>19</v>
      </c>
    </row>
    <row r="633" spans="1:2" x14ac:dyDescent="0.3">
      <c r="A633">
        <v>55</v>
      </c>
      <c r="B633" t="s">
        <v>19</v>
      </c>
    </row>
    <row r="634" spans="1:2" x14ac:dyDescent="0.3">
      <c r="A634">
        <v>35</v>
      </c>
      <c r="B634" t="s">
        <v>19</v>
      </c>
    </row>
    <row r="635" spans="1:2" x14ac:dyDescent="0.3">
      <c r="A635">
        <v>66</v>
      </c>
      <c r="B635" t="s">
        <v>19</v>
      </c>
    </row>
    <row r="636" spans="1:2" x14ac:dyDescent="0.3">
      <c r="A636">
        <v>36</v>
      </c>
      <c r="B636" t="s">
        <v>19</v>
      </c>
    </row>
    <row r="637" spans="1:2" x14ac:dyDescent="0.3">
      <c r="A637">
        <v>27</v>
      </c>
      <c r="B637" t="s">
        <v>19</v>
      </c>
    </row>
    <row r="638" spans="1:2" x14ac:dyDescent="0.3">
      <c r="A638">
        <v>41</v>
      </c>
      <c r="B638" t="s">
        <v>19</v>
      </c>
    </row>
    <row r="639" spans="1:2" x14ac:dyDescent="0.3">
      <c r="A639">
        <v>21</v>
      </c>
      <c r="B639" t="s">
        <v>19</v>
      </c>
    </row>
    <row r="640" spans="1:2" x14ac:dyDescent="0.3">
      <c r="A640">
        <v>53</v>
      </c>
      <c r="B640" t="s">
        <v>19</v>
      </c>
    </row>
    <row r="641" spans="1:2" x14ac:dyDescent="0.3">
      <c r="A641">
        <v>54</v>
      </c>
      <c r="B641" t="s">
        <v>19</v>
      </c>
    </row>
    <row r="642" spans="1:2" x14ac:dyDescent="0.3">
      <c r="A642">
        <v>53</v>
      </c>
      <c r="B642" t="s">
        <v>19</v>
      </c>
    </row>
    <row r="643" spans="1:2" x14ac:dyDescent="0.3">
      <c r="A643">
        <v>47</v>
      </c>
      <c r="B643" t="s">
        <v>19</v>
      </c>
    </row>
    <row r="644" spans="1:2" x14ac:dyDescent="0.3">
      <c r="A644">
        <v>64</v>
      </c>
      <c r="B644" t="s">
        <v>19</v>
      </c>
    </row>
    <row r="645" spans="1:2" x14ac:dyDescent="0.3">
      <c r="A645">
        <v>18</v>
      </c>
      <c r="B645" t="s">
        <v>19</v>
      </c>
    </row>
    <row r="646" spans="1:2" x14ac:dyDescent="0.3">
      <c r="A646">
        <v>68</v>
      </c>
      <c r="B646" t="s">
        <v>19</v>
      </c>
    </row>
    <row r="647" spans="1:2" x14ac:dyDescent="0.3">
      <c r="A647">
        <v>62</v>
      </c>
      <c r="B647" t="s">
        <v>19</v>
      </c>
    </row>
    <row r="648" spans="1:2" x14ac:dyDescent="0.3">
      <c r="A648">
        <v>51</v>
      </c>
      <c r="B648" t="s">
        <v>19</v>
      </c>
    </row>
    <row r="649" spans="1:2" x14ac:dyDescent="0.3">
      <c r="A649">
        <v>54</v>
      </c>
      <c r="B649" t="s">
        <v>19</v>
      </c>
    </row>
    <row r="650" spans="1:2" x14ac:dyDescent="0.3">
      <c r="A650">
        <v>22</v>
      </c>
      <c r="B650" t="s">
        <v>19</v>
      </c>
    </row>
    <row r="651" spans="1:2" x14ac:dyDescent="0.3">
      <c r="A651">
        <v>53</v>
      </c>
      <c r="B651" t="s">
        <v>19</v>
      </c>
    </row>
    <row r="652" spans="1:2" x14ac:dyDescent="0.3">
      <c r="A652">
        <v>34</v>
      </c>
      <c r="B652" t="s">
        <v>19</v>
      </c>
    </row>
    <row r="653" spans="1:2" x14ac:dyDescent="0.3">
      <c r="A653">
        <v>32</v>
      </c>
      <c r="B653" t="s">
        <v>19</v>
      </c>
    </row>
    <row r="654" spans="1:2" x14ac:dyDescent="0.3">
      <c r="A654">
        <v>64</v>
      </c>
      <c r="B654" t="s">
        <v>19</v>
      </c>
    </row>
    <row r="655" spans="1:2" x14ac:dyDescent="0.3">
      <c r="A655">
        <v>20</v>
      </c>
      <c r="B655" t="s">
        <v>19</v>
      </c>
    </row>
    <row r="656" spans="1:2" x14ac:dyDescent="0.3">
      <c r="A656">
        <v>24</v>
      </c>
      <c r="B656" t="s">
        <v>19</v>
      </c>
    </row>
    <row r="657" spans="1:2" x14ac:dyDescent="0.3">
      <c r="A657">
        <v>20</v>
      </c>
      <c r="B657" t="s">
        <v>19</v>
      </c>
    </row>
    <row r="658" spans="1:2" x14ac:dyDescent="0.3">
      <c r="A658">
        <v>42</v>
      </c>
      <c r="B658" t="s">
        <v>19</v>
      </c>
    </row>
    <row r="659" spans="1:2" x14ac:dyDescent="0.3">
      <c r="A659">
        <v>48</v>
      </c>
      <c r="B659" t="s">
        <v>19</v>
      </c>
    </row>
    <row r="660" spans="1:2" x14ac:dyDescent="0.3">
      <c r="A660">
        <v>62</v>
      </c>
      <c r="B660" t="s">
        <v>19</v>
      </c>
    </row>
    <row r="661" spans="1:2" x14ac:dyDescent="0.3">
      <c r="A661">
        <v>62</v>
      </c>
      <c r="B661" t="s">
        <v>19</v>
      </c>
    </row>
    <row r="662" spans="1:2" x14ac:dyDescent="0.3">
      <c r="A662">
        <v>50</v>
      </c>
      <c r="B662" t="s">
        <v>19</v>
      </c>
    </row>
    <row r="663" spans="1:2" x14ac:dyDescent="0.3">
      <c r="A663">
        <v>57</v>
      </c>
      <c r="B663" t="s">
        <v>19</v>
      </c>
    </row>
    <row r="664" spans="1:2" x14ac:dyDescent="0.3">
      <c r="A664">
        <v>24</v>
      </c>
      <c r="B664" t="s">
        <v>19</v>
      </c>
    </row>
    <row r="665" spans="1:2" x14ac:dyDescent="0.3">
      <c r="A665">
        <v>59</v>
      </c>
      <c r="B665" t="s">
        <v>19</v>
      </c>
    </row>
    <row r="666" spans="1:2" x14ac:dyDescent="0.3">
      <c r="A666">
        <v>63</v>
      </c>
      <c r="B666" t="s">
        <v>19</v>
      </c>
    </row>
    <row r="667" spans="1:2" x14ac:dyDescent="0.3">
      <c r="A667">
        <v>41</v>
      </c>
      <c r="B667" t="s">
        <v>19</v>
      </c>
    </row>
    <row r="668" spans="1:2" x14ac:dyDescent="0.3">
      <c r="A668">
        <v>35</v>
      </c>
      <c r="B668" t="s">
        <v>19</v>
      </c>
    </row>
    <row r="669" spans="1:2" x14ac:dyDescent="0.3">
      <c r="A669">
        <v>34</v>
      </c>
      <c r="B669" t="s">
        <v>19</v>
      </c>
    </row>
    <row r="670" spans="1:2" x14ac:dyDescent="0.3">
      <c r="A670">
        <v>49</v>
      </c>
      <c r="B670" t="s">
        <v>19</v>
      </c>
    </row>
    <row r="671" spans="1:2" x14ac:dyDescent="0.3">
      <c r="A671">
        <v>43</v>
      </c>
      <c r="B671" t="s">
        <v>19</v>
      </c>
    </row>
    <row r="672" spans="1:2" x14ac:dyDescent="0.3">
      <c r="A672">
        <v>63</v>
      </c>
      <c r="B672" t="s">
        <v>19</v>
      </c>
    </row>
    <row r="673" spans="1:2" x14ac:dyDescent="0.3">
      <c r="A673">
        <v>38</v>
      </c>
      <c r="B673" t="s">
        <v>19</v>
      </c>
    </row>
    <row r="674" spans="1:2" x14ac:dyDescent="0.3">
      <c r="A674">
        <v>59</v>
      </c>
      <c r="B674" t="s">
        <v>19</v>
      </c>
    </row>
    <row r="675" spans="1:2" x14ac:dyDescent="0.3">
      <c r="A675">
        <v>35</v>
      </c>
      <c r="B675" t="s">
        <v>19</v>
      </c>
    </row>
    <row r="676" spans="1:2" x14ac:dyDescent="0.3">
      <c r="A676">
        <v>48</v>
      </c>
      <c r="B676" t="s">
        <v>19</v>
      </c>
    </row>
    <row r="677" spans="1:2" x14ac:dyDescent="0.3">
      <c r="A677">
        <v>64</v>
      </c>
      <c r="B677" t="s">
        <v>19</v>
      </c>
    </row>
    <row r="678" spans="1:2" x14ac:dyDescent="0.3">
      <c r="A678">
        <v>28</v>
      </c>
      <c r="B678" t="s">
        <v>19</v>
      </c>
    </row>
    <row r="679" spans="1:2" x14ac:dyDescent="0.3">
      <c r="A679">
        <v>60</v>
      </c>
      <c r="B679" t="s">
        <v>19</v>
      </c>
    </row>
    <row r="680" spans="1:2" x14ac:dyDescent="0.3">
      <c r="A680">
        <v>27</v>
      </c>
      <c r="B680" t="s">
        <v>19</v>
      </c>
    </row>
    <row r="681" spans="1:2" x14ac:dyDescent="0.3">
      <c r="A681">
        <v>56</v>
      </c>
      <c r="B681" t="s">
        <v>19</v>
      </c>
    </row>
    <row r="682" spans="1:2" x14ac:dyDescent="0.3">
      <c r="A682">
        <v>58</v>
      </c>
      <c r="B682" t="s">
        <v>19</v>
      </c>
    </row>
    <row r="683" spans="1:2" x14ac:dyDescent="0.3">
      <c r="A683">
        <v>30</v>
      </c>
      <c r="B683" t="s">
        <v>19</v>
      </c>
    </row>
    <row r="684" spans="1:2" x14ac:dyDescent="0.3">
      <c r="A684">
        <v>23</v>
      </c>
      <c r="B684" t="s">
        <v>19</v>
      </c>
    </row>
    <row r="685" spans="1:2" x14ac:dyDescent="0.3">
      <c r="A685">
        <v>33</v>
      </c>
      <c r="B685" t="s">
        <v>19</v>
      </c>
    </row>
    <row r="686" spans="1:2" x14ac:dyDescent="0.3">
      <c r="A686">
        <v>63</v>
      </c>
      <c r="B686" t="s">
        <v>19</v>
      </c>
    </row>
    <row r="687" spans="1:2" x14ac:dyDescent="0.3">
      <c r="A687">
        <v>70</v>
      </c>
      <c r="B687" t="s">
        <v>19</v>
      </c>
    </row>
    <row r="688" spans="1:2" x14ac:dyDescent="0.3">
      <c r="A688">
        <v>70</v>
      </c>
      <c r="B688" t="s">
        <v>19</v>
      </c>
    </row>
    <row r="689" spans="1:2" x14ac:dyDescent="0.3">
      <c r="A689">
        <v>19</v>
      </c>
      <c r="B689" t="s">
        <v>19</v>
      </c>
    </row>
    <row r="690" spans="1:2" x14ac:dyDescent="0.3">
      <c r="A690">
        <v>25</v>
      </c>
      <c r="B690" t="s">
        <v>19</v>
      </c>
    </row>
    <row r="691" spans="1:2" x14ac:dyDescent="0.3">
      <c r="A691">
        <v>19</v>
      </c>
      <c r="B691" t="s">
        <v>19</v>
      </c>
    </row>
    <row r="692" spans="1:2" x14ac:dyDescent="0.3">
      <c r="A692">
        <v>25</v>
      </c>
      <c r="B692" t="s">
        <v>19</v>
      </c>
    </row>
    <row r="693" spans="1:2" x14ac:dyDescent="0.3">
      <c r="A693">
        <v>60</v>
      </c>
      <c r="B693" t="s">
        <v>19</v>
      </c>
    </row>
    <row r="694" spans="1:2" x14ac:dyDescent="0.3">
      <c r="A694">
        <v>35</v>
      </c>
      <c r="B694" t="s">
        <v>19</v>
      </c>
    </row>
    <row r="695" spans="1:2" x14ac:dyDescent="0.3">
      <c r="A695">
        <v>46</v>
      </c>
      <c r="B695" t="s">
        <v>19</v>
      </c>
    </row>
    <row r="696" spans="1:2" x14ac:dyDescent="0.3">
      <c r="A696">
        <v>41</v>
      </c>
      <c r="B696" t="s">
        <v>19</v>
      </c>
    </row>
    <row r="697" spans="1:2" x14ac:dyDescent="0.3">
      <c r="A697">
        <v>30</v>
      </c>
      <c r="B697" t="s">
        <v>19</v>
      </c>
    </row>
    <row r="698" spans="1:2" x14ac:dyDescent="0.3">
      <c r="A698">
        <v>44</v>
      </c>
      <c r="B698" t="s">
        <v>19</v>
      </c>
    </row>
    <row r="699" spans="1:2" x14ac:dyDescent="0.3">
      <c r="A699">
        <v>61</v>
      </c>
      <c r="B699" t="s">
        <v>19</v>
      </c>
    </row>
    <row r="700" spans="1:2" x14ac:dyDescent="0.3">
      <c r="A700">
        <v>55</v>
      </c>
      <c r="B700" t="s">
        <v>19</v>
      </c>
    </row>
    <row r="701" spans="1:2" x14ac:dyDescent="0.3">
      <c r="A701">
        <v>50</v>
      </c>
      <c r="B701" t="s">
        <v>19</v>
      </c>
    </row>
    <row r="702" spans="1:2" x14ac:dyDescent="0.3">
      <c r="A702">
        <v>57</v>
      </c>
      <c r="B702" t="s">
        <v>19</v>
      </c>
    </row>
    <row r="703" spans="1:2" x14ac:dyDescent="0.3">
      <c r="A703">
        <v>51</v>
      </c>
      <c r="B703" t="s">
        <v>19</v>
      </c>
    </row>
    <row r="704" spans="1:2" x14ac:dyDescent="0.3">
      <c r="A704">
        <v>18</v>
      </c>
      <c r="B704" t="s">
        <v>19</v>
      </c>
    </row>
    <row r="705" spans="1:2" x14ac:dyDescent="0.3">
      <c r="A705">
        <v>63</v>
      </c>
      <c r="B705" t="s">
        <v>19</v>
      </c>
    </row>
    <row r="706" spans="1:2" x14ac:dyDescent="0.3">
      <c r="A706">
        <v>34</v>
      </c>
      <c r="B706" t="s">
        <v>19</v>
      </c>
    </row>
    <row r="707" spans="1:2" x14ac:dyDescent="0.3">
      <c r="A707">
        <v>25</v>
      </c>
      <c r="B707" t="s">
        <v>19</v>
      </c>
    </row>
    <row r="708" spans="1:2" x14ac:dyDescent="0.3">
      <c r="A708">
        <v>46</v>
      </c>
      <c r="B708" t="s">
        <v>19</v>
      </c>
    </row>
    <row r="709" spans="1:2" x14ac:dyDescent="0.3">
      <c r="A709">
        <v>59</v>
      </c>
      <c r="B709" t="s">
        <v>19</v>
      </c>
    </row>
    <row r="710" spans="1:2" x14ac:dyDescent="0.3">
      <c r="A710">
        <v>37</v>
      </c>
      <c r="B710" t="s">
        <v>19</v>
      </c>
    </row>
    <row r="711" spans="1:2" x14ac:dyDescent="0.3">
      <c r="A711">
        <v>49</v>
      </c>
      <c r="B711" t="s">
        <v>19</v>
      </c>
    </row>
    <row r="712" spans="1:2" x14ac:dyDescent="0.3">
      <c r="A712">
        <v>22</v>
      </c>
      <c r="B712" t="s">
        <v>19</v>
      </c>
    </row>
    <row r="713" spans="1:2" x14ac:dyDescent="0.3">
      <c r="A713">
        <v>64</v>
      </c>
      <c r="B713" t="s">
        <v>19</v>
      </c>
    </row>
    <row r="714" spans="1:2" x14ac:dyDescent="0.3">
      <c r="A714">
        <v>42</v>
      </c>
      <c r="B714" t="s">
        <v>19</v>
      </c>
    </row>
    <row r="715" spans="1:2" x14ac:dyDescent="0.3">
      <c r="A715">
        <v>37</v>
      </c>
      <c r="B715" t="s">
        <v>19</v>
      </c>
    </row>
    <row r="716" spans="1:2" x14ac:dyDescent="0.3">
      <c r="A716">
        <v>26</v>
      </c>
      <c r="B716" t="s">
        <v>19</v>
      </c>
    </row>
    <row r="717" spans="1:2" x14ac:dyDescent="0.3">
      <c r="A717">
        <v>33</v>
      </c>
      <c r="B717" t="s">
        <v>19</v>
      </c>
    </row>
    <row r="718" spans="1:2" x14ac:dyDescent="0.3">
      <c r="A718">
        <v>30</v>
      </c>
      <c r="B718" t="s">
        <v>19</v>
      </c>
    </row>
    <row r="719" spans="1:2" x14ac:dyDescent="0.3">
      <c r="A719">
        <v>21</v>
      </c>
      <c r="B719" t="s">
        <v>19</v>
      </c>
    </row>
    <row r="720" spans="1:2" x14ac:dyDescent="0.3">
      <c r="A720">
        <v>22</v>
      </c>
      <c r="B720" t="s">
        <v>19</v>
      </c>
    </row>
    <row r="721" spans="1:2" x14ac:dyDescent="0.3">
      <c r="A721">
        <v>63</v>
      </c>
      <c r="B721" t="s">
        <v>19</v>
      </c>
    </row>
    <row r="722" spans="1:2" x14ac:dyDescent="0.3">
      <c r="A722">
        <v>33</v>
      </c>
      <c r="B722" t="s">
        <v>19</v>
      </c>
    </row>
    <row r="723" spans="1:2" x14ac:dyDescent="0.3">
      <c r="A723">
        <v>43</v>
      </c>
      <c r="B723" t="s">
        <v>19</v>
      </c>
    </row>
    <row r="724" spans="1:2" x14ac:dyDescent="0.3">
      <c r="A724">
        <v>27</v>
      </c>
      <c r="B724" t="s">
        <v>19</v>
      </c>
    </row>
    <row r="725" spans="1:2" x14ac:dyDescent="0.3">
      <c r="A725">
        <v>35</v>
      </c>
      <c r="B725" t="s">
        <v>19</v>
      </c>
    </row>
    <row r="726" spans="1:2" x14ac:dyDescent="0.3">
      <c r="A726">
        <v>37</v>
      </c>
      <c r="B726" t="s">
        <v>19</v>
      </c>
    </row>
    <row r="727" spans="1:2" x14ac:dyDescent="0.3">
      <c r="A727">
        <v>61</v>
      </c>
      <c r="B727" t="s">
        <v>19</v>
      </c>
    </row>
    <row r="728" spans="1:2" x14ac:dyDescent="0.3">
      <c r="A728">
        <v>32</v>
      </c>
      <c r="B728" t="s">
        <v>19</v>
      </c>
    </row>
    <row r="729" spans="1:2" x14ac:dyDescent="0.3">
      <c r="A729">
        <v>62</v>
      </c>
      <c r="B729" t="s">
        <v>19</v>
      </c>
    </row>
    <row r="730" spans="1:2" x14ac:dyDescent="0.3">
      <c r="A730">
        <v>29</v>
      </c>
      <c r="B730" t="s">
        <v>19</v>
      </c>
    </row>
    <row r="731" spans="1:2" x14ac:dyDescent="0.3">
      <c r="A731">
        <v>41</v>
      </c>
      <c r="B731" t="s">
        <v>19</v>
      </c>
    </row>
    <row r="732" spans="1:2" x14ac:dyDescent="0.3">
      <c r="A732">
        <v>48</v>
      </c>
      <c r="B732" t="s">
        <v>19</v>
      </c>
    </row>
    <row r="733" spans="1:2" x14ac:dyDescent="0.3">
      <c r="A733">
        <v>43</v>
      </c>
      <c r="B733" t="s">
        <v>19</v>
      </c>
    </row>
    <row r="734" spans="1:2" x14ac:dyDescent="0.3">
      <c r="A734">
        <v>34</v>
      </c>
      <c r="B734" t="s">
        <v>19</v>
      </c>
    </row>
    <row r="735" spans="1:2" x14ac:dyDescent="0.3">
      <c r="A735">
        <v>45</v>
      </c>
      <c r="B735" t="s">
        <v>19</v>
      </c>
    </row>
    <row r="736" spans="1:2" x14ac:dyDescent="0.3">
      <c r="A736">
        <v>65</v>
      </c>
      <c r="B736" t="s">
        <v>19</v>
      </c>
    </row>
    <row r="737" spans="1:2" x14ac:dyDescent="0.3">
      <c r="A737">
        <v>61</v>
      </c>
      <c r="B737" t="s">
        <v>19</v>
      </c>
    </row>
    <row r="738" spans="1:2" x14ac:dyDescent="0.3">
      <c r="A738">
        <v>18</v>
      </c>
      <c r="B738" t="s">
        <v>19</v>
      </c>
    </row>
    <row r="739" spans="1:2" x14ac:dyDescent="0.3">
      <c r="A739">
        <v>47</v>
      </c>
      <c r="B739" t="s">
        <v>19</v>
      </c>
    </row>
    <row r="740" spans="1:2" x14ac:dyDescent="0.3">
      <c r="A740">
        <v>56</v>
      </c>
      <c r="B740" t="s">
        <v>19</v>
      </c>
    </row>
    <row r="741" spans="1:2" x14ac:dyDescent="0.3">
      <c r="A741">
        <v>64</v>
      </c>
      <c r="B741" t="s">
        <v>19</v>
      </c>
    </row>
    <row r="742" spans="1:2" x14ac:dyDescent="0.3">
      <c r="A742">
        <v>26</v>
      </c>
      <c r="B742" t="s">
        <v>19</v>
      </c>
    </row>
    <row r="743" spans="1:2" x14ac:dyDescent="0.3">
      <c r="A743">
        <v>22</v>
      </c>
      <c r="B743" t="s">
        <v>19</v>
      </c>
    </row>
    <row r="744" spans="1:2" x14ac:dyDescent="0.3">
      <c r="A744">
        <v>64</v>
      </c>
      <c r="B744" t="s">
        <v>19</v>
      </c>
    </row>
    <row r="745" spans="1:2" x14ac:dyDescent="0.3">
      <c r="A745">
        <v>21</v>
      </c>
      <c r="B745" t="s">
        <v>19</v>
      </c>
    </row>
    <row r="746" spans="1:2" x14ac:dyDescent="0.3">
      <c r="A746">
        <v>67</v>
      </c>
      <c r="B746" t="s">
        <v>19</v>
      </c>
    </row>
    <row r="747" spans="1:2" x14ac:dyDescent="0.3">
      <c r="A747">
        <v>46</v>
      </c>
      <c r="B747" t="s">
        <v>19</v>
      </c>
    </row>
    <row r="748" spans="1:2" x14ac:dyDescent="0.3">
      <c r="A748">
        <v>40</v>
      </c>
      <c r="B748" t="s">
        <v>19</v>
      </c>
    </row>
    <row r="749" spans="1:2" x14ac:dyDescent="0.3">
      <c r="A749">
        <v>51</v>
      </c>
      <c r="B749" t="s">
        <v>19</v>
      </c>
    </row>
    <row r="750" spans="1:2" x14ac:dyDescent="0.3">
      <c r="A750">
        <v>35</v>
      </c>
      <c r="B750" t="s">
        <v>19</v>
      </c>
    </row>
    <row r="751" spans="1:2" x14ac:dyDescent="0.3">
      <c r="A751">
        <v>56</v>
      </c>
      <c r="B751" t="s">
        <v>19</v>
      </c>
    </row>
    <row r="752" spans="1:2" x14ac:dyDescent="0.3">
      <c r="A752">
        <v>25</v>
      </c>
      <c r="B752" t="s">
        <v>19</v>
      </c>
    </row>
    <row r="753" spans="1:2" x14ac:dyDescent="0.3">
      <c r="A753">
        <v>65</v>
      </c>
      <c r="B753" t="s">
        <v>19</v>
      </c>
    </row>
    <row r="754" spans="1:2" x14ac:dyDescent="0.3">
      <c r="A754">
        <v>39</v>
      </c>
      <c r="B754" t="s">
        <v>19</v>
      </c>
    </row>
    <row r="755" spans="1:2" x14ac:dyDescent="0.3">
      <c r="A755">
        <v>47</v>
      </c>
      <c r="B755" t="s">
        <v>19</v>
      </c>
    </row>
    <row r="756" spans="1:2" x14ac:dyDescent="0.3">
      <c r="A756">
        <v>36</v>
      </c>
      <c r="B756" t="s">
        <v>19</v>
      </c>
    </row>
    <row r="757" spans="1:2" x14ac:dyDescent="0.3">
      <c r="A757">
        <v>66</v>
      </c>
      <c r="B757" t="s">
        <v>19</v>
      </c>
    </row>
    <row r="758" spans="1:2" x14ac:dyDescent="0.3">
      <c r="A758">
        <v>62</v>
      </c>
      <c r="B758" t="s">
        <v>19</v>
      </c>
    </row>
    <row r="759" spans="1:2" x14ac:dyDescent="0.3">
      <c r="A759">
        <v>41</v>
      </c>
      <c r="B759" t="s">
        <v>19</v>
      </c>
    </row>
    <row r="760" spans="1:2" x14ac:dyDescent="0.3">
      <c r="A760">
        <v>66</v>
      </c>
      <c r="B760" t="s">
        <v>19</v>
      </c>
    </row>
    <row r="761" spans="1:2" x14ac:dyDescent="0.3">
      <c r="A761">
        <v>51</v>
      </c>
      <c r="B761" t="s">
        <v>19</v>
      </c>
    </row>
    <row r="762" spans="1:2" x14ac:dyDescent="0.3">
      <c r="A762">
        <v>33</v>
      </c>
      <c r="B762" t="s">
        <v>19</v>
      </c>
    </row>
    <row r="763" spans="1:2" x14ac:dyDescent="0.3">
      <c r="A763">
        <v>57</v>
      </c>
      <c r="B763" t="s">
        <v>19</v>
      </c>
    </row>
    <row r="764" spans="1:2" x14ac:dyDescent="0.3">
      <c r="A764">
        <v>45</v>
      </c>
      <c r="B764" t="s">
        <v>19</v>
      </c>
    </row>
    <row r="765" spans="1:2" x14ac:dyDescent="0.3">
      <c r="A765">
        <v>61</v>
      </c>
      <c r="B765" t="s">
        <v>19</v>
      </c>
    </row>
    <row r="766" spans="1:2" x14ac:dyDescent="0.3">
      <c r="A766">
        <v>55</v>
      </c>
      <c r="B766" t="s">
        <v>19</v>
      </c>
    </row>
    <row r="767" spans="1:2" x14ac:dyDescent="0.3">
      <c r="A767">
        <v>54</v>
      </c>
      <c r="B767" t="s">
        <v>19</v>
      </c>
    </row>
    <row r="768" spans="1:2" x14ac:dyDescent="0.3">
      <c r="A768">
        <v>57</v>
      </c>
      <c r="B768" t="s">
        <v>19</v>
      </c>
    </row>
    <row r="769" spans="1:2" x14ac:dyDescent="0.3">
      <c r="A769">
        <v>27</v>
      </c>
      <c r="B769" t="s">
        <v>19</v>
      </c>
    </row>
    <row r="770" spans="1:2" x14ac:dyDescent="0.3">
      <c r="A770">
        <v>64</v>
      </c>
      <c r="B770" t="s">
        <v>19</v>
      </c>
    </row>
    <row r="771" spans="1:2" x14ac:dyDescent="0.3">
      <c r="A771">
        <v>52</v>
      </c>
      <c r="B771" t="s">
        <v>19</v>
      </c>
    </row>
    <row r="772" spans="1:2" x14ac:dyDescent="0.3">
      <c r="A772">
        <v>19</v>
      </c>
      <c r="B772" t="s">
        <v>19</v>
      </c>
    </row>
    <row r="773" spans="1:2" x14ac:dyDescent="0.3">
      <c r="A773">
        <v>22</v>
      </c>
      <c r="B773" t="s">
        <v>19</v>
      </c>
    </row>
    <row r="774" spans="1:2" x14ac:dyDescent="0.3">
      <c r="A774">
        <v>18</v>
      </c>
      <c r="B774" t="s">
        <v>19</v>
      </c>
    </row>
    <row r="775" spans="1:2" x14ac:dyDescent="0.3">
      <c r="A775">
        <v>29</v>
      </c>
      <c r="B775" t="s">
        <v>19</v>
      </c>
    </row>
    <row r="776" spans="1:2" x14ac:dyDescent="0.3">
      <c r="A776">
        <v>42</v>
      </c>
      <c r="B776" t="s">
        <v>19</v>
      </c>
    </row>
    <row r="777" spans="1:2" x14ac:dyDescent="0.3">
      <c r="A777">
        <v>49</v>
      </c>
      <c r="B777" t="s">
        <v>19</v>
      </c>
    </row>
    <row r="778" spans="1:2" x14ac:dyDescent="0.3">
      <c r="A778">
        <v>49</v>
      </c>
      <c r="B778" t="s">
        <v>19</v>
      </c>
    </row>
    <row r="779" spans="1:2" x14ac:dyDescent="0.3">
      <c r="A779">
        <v>55</v>
      </c>
      <c r="B779" t="s">
        <v>19</v>
      </c>
    </row>
    <row r="780" spans="1:2" x14ac:dyDescent="0.3">
      <c r="A780">
        <v>29</v>
      </c>
      <c r="B780" t="s">
        <v>19</v>
      </c>
    </row>
    <row r="781" spans="1:2" x14ac:dyDescent="0.3">
      <c r="A781">
        <v>60</v>
      </c>
      <c r="B781" t="s">
        <v>19</v>
      </c>
    </row>
    <row r="782" spans="1:2" x14ac:dyDescent="0.3">
      <c r="A782">
        <v>34</v>
      </c>
      <c r="B782" t="s">
        <v>19</v>
      </c>
    </row>
    <row r="783" spans="1:2" x14ac:dyDescent="0.3">
      <c r="A783">
        <v>30</v>
      </c>
      <c r="B783" t="s">
        <v>19</v>
      </c>
    </row>
    <row r="784" spans="1:2" x14ac:dyDescent="0.3">
      <c r="A784">
        <v>28</v>
      </c>
      <c r="B784" t="s">
        <v>19</v>
      </c>
    </row>
    <row r="785" spans="1:2" x14ac:dyDescent="0.3">
      <c r="A785">
        <v>63</v>
      </c>
      <c r="B785" t="s">
        <v>19</v>
      </c>
    </row>
    <row r="786" spans="1:2" x14ac:dyDescent="0.3">
      <c r="A786">
        <v>31</v>
      </c>
      <c r="B786" t="s">
        <v>19</v>
      </c>
    </row>
    <row r="787" spans="1:2" x14ac:dyDescent="0.3">
      <c r="A787">
        <v>46</v>
      </c>
      <c r="B787" t="s">
        <v>19</v>
      </c>
    </row>
    <row r="788" spans="1:2" x14ac:dyDescent="0.3">
      <c r="A788">
        <v>70</v>
      </c>
      <c r="B788" t="s">
        <v>19</v>
      </c>
    </row>
    <row r="789" spans="1:2" x14ac:dyDescent="0.3">
      <c r="A789">
        <v>53</v>
      </c>
      <c r="B789" t="s">
        <v>19</v>
      </c>
    </row>
    <row r="790" spans="1:2" x14ac:dyDescent="0.3">
      <c r="A790">
        <v>50</v>
      </c>
      <c r="B790" t="s">
        <v>19</v>
      </c>
    </row>
    <row r="791" spans="1:2" x14ac:dyDescent="0.3">
      <c r="A791">
        <v>33</v>
      </c>
      <c r="B791" t="s">
        <v>19</v>
      </c>
    </row>
    <row r="792" spans="1:2" x14ac:dyDescent="0.3">
      <c r="A792">
        <v>22</v>
      </c>
      <c r="B792" t="s">
        <v>19</v>
      </c>
    </row>
    <row r="793" spans="1:2" x14ac:dyDescent="0.3">
      <c r="A793">
        <v>50</v>
      </c>
      <c r="B793" t="s">
        <v>19</v>
      </c>
    </row>
    <row r="794" spans="1:2" x14ac:dyDescent="0.3">
      <c r="A794">
        <v>34</v>
      </c>
      <c r="B794" t="s">
        <v>19</v>
      </c>
    </row>
    <row r="795" spans="1:2" x14ac:dyDescent="0.3">
      <c r="A795">
        <v>24</v>
      </c>
      <c r="B795" t="s">
        <v>19</v>
      </c>
    </row>
    <row r="796" spans="1:2" x14ac:dyDescent="0.3">
      <c r="A796">
        <v>69</v>
      </c>
      <c r="B796" t="s">
        <v>19</v>
      </c>
    </row>
    <row r="797" spans="1:2" x14ac:dyDescent="0.3">
      <c r="A797">
        <v>39</v>
      </c>
      <c r="B797" t="s">
        <v>19</v>
      </c>
    </row>
    <row r="798" spans="1:2" x14ac:dyDescent="0.3">
      <c r="A798">
        <v>42</v>
      </c>
      <c r="B798" t="s">
        <v>19</v>
      </c>
    </row>
    <row r="799" spans="1:2" x14ac:dyDescent="0.3">
      <c r="A799">
        <v>42</v>
      </c>
      <c r="B799" t="s">
        <v>19</v>
      </c>
    </row>
    <row r="800" spans="1:2" x14ac:dyDescent="0.3">
      <c r="A800">
        <v>29</v>
      </c>
      <c r="B800" t="s">
        <v>19</v>
      </c>
    </row>
    <row r="801" spans="1:2" x14ac:dyDescent="0.3">
      <c r="A801">
        <v>55</v>
      </c>
      <c r="B801" t="s">
        <v>19</v>
      </c>
    </row>
    <row r="802" spans="1:2" x14ac:dyDescent="0.3">
      <c r="A802">
        <v>32</v>
      </c>
      <c r="B802" t="s">
        <v>19</v>
      </c>
    </row>
    <row r="803" spans="1:2" x14ac:dyDescent="0.3">
      <c r="A803">
        <v>25</v>
      </c>
      <c r="B803" t="s">
        <v>19</v>
      </c>
    </row>
    <row r="804" spans="1:2" x14ac:dyDescent="0.3">
      <c r="A804">
        <v>38</v>
      </c>
      <c r="B804" t="s">
        <v>19</v>
      </c>
    </row>
    <row r="805" spans="1:2" x14ac:dyDescent="0.3">
      <c r="A805">
        <v>32</v>
      </c>
      <c r="B805" t="s">
        <v>19</v>
      </c>
    </row>
    <row r="806" spans="1:2" x14ac:dyDescent="0.3">
      <c r="A806">
        <v>43</v>
      </c>
      <c r="B806" t="s">
        <v>19</v>
      </c>
    </row>
    <row r="807" spans="1:2" x14ac:dyDescent="0.3">
      <c r="A807">
        <v>41</v>
      </c>
      <c r="B807" t="s">
        <v>19</v>
      </c>
    </row>
    <row r="808" spans="1:2" x14ac:dyDescent="0.3">
      <c r="A808">
        <v>56</v>
      </c>
      <c r="B808" t="s">
        <v>19</v>
      </c>
    </row>
    <row r="809" spans="1:2" x14ac:dyDescent="0.3">
      <c r="A809">
        <v>27</v>
      </c>
      <c r="B809" t="s">
        <v>19</v>
      </c>
    </row>
    <row r="810" spans="1:2" x14ac:dyDescent="0.3">
      <c r="A810">
        <v>46</v>
      </c>
      <c r="B810" t="s">
        <v>19</v>
      </c>
    </row>
    <row r="811" spans="1:2" x14ac:dyDescent="0.3">
      <c r="A811">
        <v>48</v>
      </c>
      <c r="B811" t="s">
        <v>19</v>
      </c>
    </row>
    <row r="812" spans="1:2" x14ac:dyDescent="0.3">
      <c r="A812">
        <v>52</v>
      </c>
      <c r="B812" t="s">
        <v>19</v>
      </c>
    </row>
    <row r="813" spans="1:2" x14ac:dyDescent="0.3">
      <c r="A813">
        <v>18</v>
      </c>
      <c r="B813" t="s">
        <v>19</v>
      </c>
    </row>
    <row r="814" spans="1:2" x14ac:dyDescent="0.3">
      <c r="A814">
        <v>64</v>
      </c>
      <c r="B814" t="s">
        <v>19</v>
      </c>
    </row>
    <row r="815" spans="1:2" x14ac:dyDescent="0.3">
      <c r="A815">
        <v>54</v>
      </c>
      <c r="B815" t="s">
        <v>19</v>
      </c>
    </row>
    <row r="816" spans="1:2" x14ac:dyDescent="0.3">
      <c r="A816">
        <v>31</v>
      </c>
      <c r="B816" t="s">
        <v>19</v>
      </c>
    </row>
    <row r="817" spans="1:2" x14ac:dyDescent="0.3">
      <c r="A817">
        <v>30</v>
      </c>
      <c r="B817" t="s">
        <v>19</v>
      </c>
    </row>
    <row r="818" spans="1:2" x14ac:dyDescent="0.3">
      <c r="A818">
        <v>26</v>
      </c>
      <c r="B818" t="s">
        <v>19</v>
      </c>
    </row>
    <row r="819" spans="1:2" x14ac:dyDescent="0.3">
      <c r="A819">
        <v>25</v>
      </c>
      <c r="B819" t="s">
        <v>19</v>
      </c>
    </row>
    <row r="820" spans="1:2" x14ac:dyDescent="0.3">
      <c r="A820">
        <v>59</v>
      </c>
      <c r="B820" t="s">
        <v>19</v>
      </c>
    </row>
    <row r="821" spans="1:2" x14ac:dyDescent="0.3">
      <c r="A821">
        <v>55</v>
      </c>
      <c r="B821" t="s">
        <v>19</v>
      </c>
    </row>
    <row r="822" spans="1:2" x14ac:dyDescent="0.3">
      <c r="A822">
        <v>56</v>
      </c>
      <c r="B822" t="s">
        <v>19</v>
      </c>
    </row>
    <row r="823" spans="1:2" x14ac:dyDescent="0.3">
      <c r="A823">
        <v>62</v>
      </c>
      <c r="B823" t="s">
        <v>19</v>
      </c>
    </row>
    <row r="824" spans="1:2" x14ac:dyDescent="0.3">
      <c r="A824">
        <v>35</v>
      </c>
      <c r="B824" t="s">
        <v>19</v>
      </c>
    </row>
    <row r="825" spans="1:2" x14ac:dyDescent="0.3">
      <c r="A825">
        <v>51</v>
      </c>
      <c r="B825" t="s">
        <v>19</v>
      </c>
    </row>
    <row r="826" spans="1:2" x14ac:dyDescent="0.3">
      <c r="A826">
        <v>61</v>
      </c>
      <c r="B826" t="s">
        <v>19</v>
      </c>
    </row>
    <row r="827" spans="1:2" x14ac:dyDescent="0.3">
      <c r="A827">
        <v>27</v>
      </c>
      <c r="B827" t="s">
        <v>19</v>
      </c>
    </row>
    <row r="828" spans="1:2" x14ac:dyDescent="0.3">
      <c r="A828">
        <v>54</v>
      </c>
      <c r="B828" t="s">
        <v>19</v>
      </c>
    </row>
    <row r="829" spans="1:2" x14ac:dyDescent="0.3">
      <c r="A829">
        <v>31</v>
      </c>
      <c r="B829" t="s">
        <v>19</v>
      </c>
    </row>
    <row r="830" spans="1:2" x14ac:dyDescent="0.3">
      <c r="A830">
        <v>24</v>
      </c>
      <c r="B830" t="s">
        <v>19</v>
      </c>
    </row>
    <row r="831" spans="1:2" x14ac:dyDescent="0.3">
      <c r="A831">
        <v>42</v>
      </c>
      <c r="B831" t="s">
        <v>19</v>
      </c>
    </row>
    <row r="832" spans="1:2" x14ac:dyDescent="0.3">
      <c r="A832">
        <v>41</v>
      </c>
      <c r="B832" t="s">
        <v>19</v>
      </c>
    </row>
    <row r="833" spans="1:2" x14ac:dyDescent="0.3">
      <c r="A833">
        <v>66</v>
      </c>
      <c r="B833" t="s">
        <v>19</v>
      </c>
    </row>
    <row r="834" spans="1:2" x14ac:dyDescent="0.3">
      <c r="A834">
        <v>58</v>
      </c>
      <c r="B834" t="s">
        <v>19</v>
      </c>
    </row>
    <row r="835" spans="1:2" x14ac:dyDescent="0.3">
      <c r="A835">
        <v>43</v>
      </c>
      <c r="B835" t="s">
        <v>19</v>
      </c>
    </row>
    <row r="836" spans="1:2" x14ac:dyDescent="0.3">
      <c r="A836">
        <v>52</v>
      </c>
      <c r="B836" t="s">
        <v>19</v>
      </c>
    </row>
    <row r="837" spans="1:2" x14ac:dyDescent="0.3">
      <c r="A837">
        <v>35</v>
      </c>
      <c r="B837" t="s">
        <v>19</v>
      </c>
    </row>
    <row r="838" spans="1:2" x14ac:dyDescent="0.3">
      <c r="A838">
        <v>23</v>
      </c>
      <c r="B838" t="s">
        <v>19</v>
      </c>
    </row>
    <row r="839" spans="1:2" x14ac:dyDescent="0.3">
      <c r="A839">
        <v>25</v>
      </c>
      <c r="B839" t="s">
        <v>19</v>
      </c>
    </row>
    <row r="840" spans="1:2" x14ac:dyDescent="0.3">
      <c r="A840">
        <v>33</v>
      </c>
      <c r="B840" t="s">
        <v>19</v>
      </c>
    </row>
    <row r="841" spans="1:2" x14ac:dyDescent="0.3">
      <c r="A841">
        <v>48</v>
      </c>
      <c r="B841" t="s">
        <v>19</v>
      </c>
    </row>
    <row r="842" spans="1:2" x14ac:dyDescent="0.3">
      <c r="A842">
        <v>42</v>
      </c>
      <c r="B842" t="s">
        <v>19</v>
      </c>
    </row>
    <row r="843" spans="1:2" x14ac:dyDescent="0.3">
      <c r="A843">
        <v>55</v>
      </c>
      <c r="B843" t="s">
        <v>19</v>
      </c>
    </row>
    <row r="844" spans="1:2" x14ac:dyDescent="0.3">
      <c r="A844">
        <v>59</v>
      </c>
      <c r="B844" t="s">
        <v>19</v>
      </c>
    </row>
    <row r="845" spans="1:2" x14ac:dyDescent="0.3">
      <c r="A845">
        <v>65</v>
      </c>
      <c r="B845" t="s">
        <v>19</v>
      </c>
    </row>
    <row r="846" spans="1:2" x14ac:dyDescent="0.3">
      <c r="A846">
        <v>59</v>
      </c>
      <c r="B846" t="s">
        <v>19</v>
      </c>
    </row>
    <row r="847" spans="1:2" x14ac:dyDescent="0.3">
      <c r="A847">
        <v>31</v>
      </c>
      <c r="B847" t="s">
        <v>19</v>
      </c>
    </row>
    <row r="848" spans="1:2" x14ac:dyDescent="0.3">
      <c r="A848">
        <v>49</v>
      </c>
      <c r="B848" t="s">
        <v>19</v>
      </c>
    </row>
    <row r="849" spans="1:2" x14ac:dyDescent="0.3">
      <c r="A849">
        <v>53</v>
      </c>
      <c r="B849" t="s">
        <v>19</v>
      </c>
    </row>
    <row r="850" spans="1:2" x14ac:dyDescent="0.3">
      <c r="A850">
        <v>48</v>
      </c>
      <c r="B850" t="s">
        <v>19</v>
      </c>
    </row>
    <row r="851" spans="1:2" x14ac:dyDescent="0.3">
      <c r="A851">
        <v>23</v>
      </c>
      <c r="B851" t="s">
        <v>19</v>
      </c>
    </row>
    <row r="852" spans="1:2" x14ac:dyDescent="0.3">
      <c r="A852">
        <v>68</v>
      </c>
      <c r="B852" t="s">
        <v>19</v>
      </c>
    </row>
    <row r="853" spans="1:2" x14ac:dyDescent="0.3">
      <c r="A853">
        <v>35</v>
      </c>
      <c r="B853" t="s">
        <v>19</v>
      </c>
    </row>
    <row r="854" spans="1:2" x14ac:dyDescent="0.3">
      <c r="A854">
        <v>34</v>
      </c>
      <c r="B854" t="s">
        <v>19</v>
      </c>
    </row>
    <row r="855" spans="1:2" x14ac:dyDescent="0.3">
      <c r="A855">
        <v>62</v>
      </c>
      <c r="B855" t="s">
        <v>19</v>
      </c>
    </row>
    <row r="856" spans="1:2" x14ac:dyDescent="0.3">
      <c r="A856">
        <v>21</v>
      </c>
      <c r="B856" t="s">
        <v>19</v>
      </c>
    </row>
    <row r="857" spans="1:2" x14ac:dyDescent="0.3">
      <c r="A857">
        <v>70</v>
      </c>
      <c r="B857" t="s">
        <v>19</v>
      </c>
    </row>
    <row r="858" spans="1:2" x14ac:dyDescent="0.3">
      <c r="A858">
        <v>55</v>
      </c>
      <c r="B858" t="s">
        <v>19</v>
      </c>
    </row>
    <row r="859" spans="1:2" x14ac:dyDescent="0.3">
      <c r="A859">
        <v>43</v>
      </c>
      <c r="B859" t="s">
        <v>19</v>
      </c>
    </row>
    <row r="860" spans="1:2" x14ac:dyDescent="0.3">
      <c r="A860">
        <v>19</v>
      </c>
      <c r="B860" t="s">
        <v>19</v>
      </c>
    </row>
    <row r="861" spans="1:2" x14ac:dyDescent="0.3">
      <c r="A861">
        <v>47</v>
      </c>
      <c r="B861" t="s">
        <v>19</v>
      </c>
    </row>
    <row r="862" spans="1:2" x14ac:dyDescent="0.3">
      <c r="A862">
        <v>26</v>
      </c>
      <c r="B862" t="s">
        <v>19</v>
      </c>
    </row>
    <row r="863" spans="1:2" x14ac:dyDescent="0.3">
      <c r="A863">
        <v>46</v>
      </c>
      <c r="B863" t="s">
        <v>19</v>
      </c>
    </row>
    <row r="864" spans="1:2" x14ac:dyDescent="0.3">
      <c r="A864">
        <v>19</v>
      </c>
      <c r="B864" t="s">
        <v>19</v>
      </c>
    </row>
    <row r="865" spans="1:2" x14ac:dyDescent="0.3">
      <c r="A865">
        <v>49</v>
      </c>
      <c r="B865" t="s">
        <v>19</v>
      </c>
    </row>
    <row r="866" spans="1:2" x14ac:dyDescent="0.3">
      <c r="A866">
        <v>51</v>
      </c>
      <c r="B866" t="s">
        <v>19</v>
      </c>
    </row>
    <row r="867" spans="1:2" x14ac:dyDescent="0.3">
      <c r="A867">
        <v>64</v>
      </c>
      <c r="B867" t="s">
        <v>19</v>
      </c>
    </row>
    <row r="868" spans="1:2" x14ac:dyDescent="0.3">
      <c r="A868">
        <v>67</v>
      </c>
      <c r="B868" t="s">
        <v>19</v>
      </c>
    </row>
    <row r="869" spans="1:2" x14ac:dyDescent="0.3">
      <c r="A869">
        <v>37</v>
      </c>
      <c r="B869" t="s">
        <v>19</v>
      </c>
    </row>
    <row r="870" spans="1:2" x14ac:dyDescent="0.3">
      <c r="A870">
        <v>40</v>
      </c>
      <c r="B870" t="s">
        <v>19</v>
      </c>
    </row>
    <row r="871" spans="1:2" x14ac:dyDescent="0.3">
      <c r="A871">
        <v>38</v>
      </c>
      <c r="B871" t="s">
        <v>19</v>
      </c>
    </row>
    <row r="872" spans="1:2" x14ac:dyDescent="0.3">
      <c r="A872">
        <v>66</v>
      </c>
      <c r="B872" t="s">
        <v>19</v>
      </c>
    </row>
    <row r="873" spans="1:2" x14ac:dyDescent="0.3">
      <c r="A873">
        <v>47</v>
      </c>
      <c r="B873" t="s">
        <v>19</v>
      </c>
    </row>
    <row r="874" spans="1:2" x14ac:dyDescent="0.3">
      <c r="A874">
        <v>56</v>
      </c>
      <c r="B874" t="s">
        <v>19</v>
      </c>
    </row>
    <row r="875" spans="1:2" x14ac:dyDescent="0.3">
      <c r="A875">
        <v>51</v>
      </c>
      <c r="B875" t="s">
        <v>19</v>
      </c>
    </row>
    <row r="876" spans="1:2" x14ac:dyDescent="0.3">
      <c r="A876">
        <v>25</v>
      </c>
      <c r="B876" t="s">
        <v>19</v>
      </c>
    </row>
    <row r="877" spans="1:2" x14ac:dyDescent="0.3">
      <c r="A877">
        <v>37</v>
      </c>
      <c r="B877" t="s">
        <v>19</v>
      </c>
    </row>
    <row r="878" spans="1:2" x14ac:dyDescent="0.3">
      <c r="A878">
        <v>41</v>
      </c>
      <c r="B878" t="s">
        <v>19</v>
      </c>
    </row>
    <row r="879" spans="1:2" x14ac:dyDescent="0.3">
      <c r="A879">
        <v>64</v>
      </c>
      <c r="B879" t="s">
        <v>19</v>
      </c>
    </row>
    <row r="880" spans="1:2" x14ac:dyDescent="0.3">
      <c r="A880">
        <v>23</v>
      </c>
      <c r="B880" t="s">
        <v>19</v>
      </c>
    </row>
    <row r="881" spans="1:2" x14ac:dyDescent="0.3">
      <c r="A881">
        <v>62</v>
      </c>
      <c r="B881" t="s">
        <v>19</v>
      </c>
    </row>
    <row r="882" spans="1:2" x14ac:dyDescent="0.3">
      <c r="A882">
        <v>39</v>
      </c>
      <c r="B882" t="s">
        <v>19</v>
      </c>
    </row>
    <row r="883" spans="1:2" x14ac:dyDescent="0.3">
      <c r="A883">
        <v>52</v>
      </c>
      <c r="B883" t="s">
        <v>19</v>
      </c>
    </row>
    <row r="884" spans="1:2" x14ac:dyDescent="0.3">
      <c r="A884">
        <v>50</v>
      </c>
      <c r="B884" t="s">
        <v>19</v>
      </c>
    </row>
    <row r="885" spans="1:2" x14ac:dyDescent="0.3">
      <c r="A885">
        <v>28</v>
      </c>
      <c r="B885" t="s">
        <v>19</v>
      </c>
    </row>
    <row r="886" spans="1:2" x14ac:dyDescent="0.3">
      <c r="A886">
        <v>67</v>
      </c>
      <c r="B886" t="s">
        <v>19</v>
      </c>
    </row>
    <row r="887" spans="1:2" x14ac:dyDescent="0.3">
      <c r="A887">
        <v>41</v>
      </c>
      <c r="B887" t="s">
        <v>19</v>
      </c>
    </row>
    <row r="888" spans="1:2" x14ac:dyDescent="0.3">
      <c r="A888">
        <v>19</v>
      </c>
      <c r="B888" t="s">
        <v>19</v>
      </c>
    </row>
    <row r="889" spans="1:2" x14ac:dyDescent="0.3">
      <c r="A889">
        <v>70</v>
      </c>
      <c r="B889" t="s">
        <v>19</v>
      </c>
    </row>
    <row r="890" spans="1:2" x14ac:dyDescent="0.3">
      <c r="A890">
        <v>49</v>
      </c>
      <c r="B890" t="s">
        <v>19</v>
      </c>
    </row>
    <row r="891" spans="1:2" x14ac:dyDescent="0.3">
      <c r="A891">
        <v>59</v>
      </c>
      <c r="B891" t="s">
        <v>19</v>
      </c>
    </row>
    <row r="892" spans="1:2" x14ac:dyDescent="0.3">
      <c r="A892">
        <v>52</v>
      </c>
      <c r="B892" t="s">
        <v>19</v>
      </c>
    </row>
    <row r="893" spans="1:2" x14ac:dyDescent="0.3">
      <c r="A893">
        <v>20</v>
      </c>
      <c r="B893" t="s">
        <v>19</v>
      </c>
    </row>
    <row r="894" spans="1:2" x14ac:dyDescent="0.3">
      <c r="A894">
        <v>31</v>
      </c>
      <c r="B894" t="s">
        <v>19</v>
      </c>
    </row>
    <row r="895" spans="1:2" x14ac:dyDescent="0.3">
      <c r="A895">
        <v>33</v>
      </c>
      <c r="B895" t="s">
        <v>19</v>
      </c>
    </row>
    <row r="896" spans="1:2" x14ac:dyDescent="0.3">
      <c r="A896">
        <v>44</v>
      </c>
      <c r="B896" t="s">
        <v>19</v>
      </c>
    </row>
    <row r="897" spans="1:2" x14ac:dyDescent="0.3">
      <c r="A897">
        <v>40</v>
      </c>
      <c r="B897" t="s">
        <v>19</v>
      </c>
    </row>
    <row r="898" spans="1:2" x14ac:dyDescent="0.3">
      <c r="A898">
        <v>69</v>
      </c>
      <c r="B898" t="s">
        <v>19</v>
      </c>
    </row>
    <row r="899" spans="1:2" x14ac:dyDescent="0.3">
      <c r="A899">
        <v>29</v>
      </c>
      <c r="B899" t="s">
        <v>19</v>
      </c>
    </row>
    <row r="900" spans="1:2" x14ac:dyDescent="0.3">
      <c r="A900">
        <v>54</v>
      </c>
      <c r="B900" t="s">
        <v>19</v>
      </c>
    </row>
    <row r="901" spans="1:2" x14ac:dyDescent="0.3">
      <c r="A901">
        <v>65</v>
      </c>
      <c r="B901" t="s">
        <v>19</v>
      </c>
    </row>
    <row r="902" spans="1:2" x14ac:dyDescent="0.3">
      <c r="A902">
        <v>54</v>
      </c>
      <c r="B902" t="s">
        <v>19</v>
      </c>
    </row>
    <row r="903" spans="1:2" x14ac:dyDescent="0.3">
      <c r="A903">
        <v>60</v>
      </c>
      <c r="B903" t="s">
        <v>19</v>
      </c>
    </row>
    <row r="904" spans="1:2" x14ac:dyDescent="0.3">
      <c r="A904">
        <v>43</v>
      </c>
      <c r="B904" t="s">
        <v>19</v>
      </c>
    </row>
    <row r="905" spans="1:2" x14ac:dyDescent="0.3">
      <c r="A905">
        <v>44</v>
      </c>
      <c r="B905" t="s">
        <v>19</v>
      </c>
    </row>
    <row r="906" spans="1:2" x14ac:dyDescent="0.3">
      <c r="A906">
        <v>69</v>
      </c>
      <c r="B906" t="s">
        <v>19</v>
      </c>
    </row>
    <row r="907" spans="1:2" x14ac:dyDescent="0.3">
      <c r="A907">
        <v>46</v>
      </c>
      <c r="B907" t="s">
        <v>19</v>
      </c>
    </row>
    <row r="908" spans="1:2" x14ac:dyDescent="0.3">
      <c r="A908">
        <v>41</v>
      </c>
      <c r="B908" t="s">
        <v>19</v>
      </c>
    </row>
    <row r="909" spans="1:2" x14ac:dyDescent="0.3">
      <c r="A909">
        <v>32</v>
      </c>
      <c r="B909" t="s">
        <v>19</v>
      </c>
    </row>
    <row r="910" spans="1:2" x14ac:dyDescent="0.3">
      <c r="A910">
        <v>26</v>
      </c>
      <c r="B910" t="s">
        <v>19</v>
      </c>
    </row>
    <row r="911" spans="1:2" x14ac:dyDescent="0.3">
      <c r="A911">
        <v>61</v>
      </c>
      <c r="B911" t="s">
        <v>19</v>
      </c>
    </row>
    <row r="912" spans="1:2" x14ac:dyDescent="0.3">
      <c r="A912">
        <v>49</v>
      </c>
      <c r="B912" t="s">
        <v>19</v>
      </c>
    </row>
    <row r="913" spans="1:2" x14ac:dyDescent="0.3">
      <c r="A913">
        <v>53</v>
      </c>
      <c r="B913" t="s">
        <v>19</v>
      </c>
    </row>
    <row r="914" spans="1:2" x14ac:dyDescent="0.3">
      <c r="A914">
        <v>24</v>
      </c>
      <c r="B914" t="s">
        <v>19</v>
      </c>
    </row>
    <row r="915" spans="1:2" x14ac:dyDescent="0.3">
      <c r="A915">
        <v>37</v>
      </c>
      <c r="B915" t="s">
        <v>19</v>
      </c>
    </row>
    <row r="916" spans="1:2" x14ac:dyDescent="0.3">
      <c r="A916">
        <v>43</v>
      </c>
      <c r="B916" t="s">
        <v>19</v>
      </c>
    </row>
    <row r="917" spans="1:2" x14ac:dyDescent="0.3">
      <c r="A917">
        <v>31</v>
      </c>
      <c r="B917" t="s">
        <v>19</v>
      </c>
    </row>
    <row r="918" spans="1:2" x14ac:dyDescent="0.3">
      <c r="A918">
        <v>49</v>
      </c>
      <c r="B918" t="s">
        <v>19</v>
      </c>
    </row>
    <row r="919" spans="1:2" x14ac:dyDescent="0.3">
      <c r="A919">
        <v>69</v>
      </c>
      <c r="B919" t="s">
        <v>19</v>
      </c>
    </row>
    <row r="920" spans="1:2" x14ac:dyDescent="0.3">
      <c r="A920">
        <v>65</v>
      </c>
      <c r="B920" t="s">
        <v>19</v>
      </c>
    </row>
    <row r="921" spans="1:2" x14ac:dyDescent="0.3">
      <c r="A921">
        <v>41</v>
      </c>
      <c r="B921" t="s">
        <v>19</v>
      </c>
    </row>
    <row r="922" spans="1:2" x14ac:dyDescent="0.3">
      <c r="A922">
        <v>37</v>
      </c>
      <c r="B922" t="s">
        <v>19</v>
      </c>
    </row>
    <row r="923" spans="1:2" x14ac:dyDescent="0.3">
      <c r="A923">
        <v>70</v>
      </c>
      <c r="B923" t="s">
        <v>19</v>
      </c>
    </row>
    <row r="924" spans="1:2" x14ac:dyDescent="0.3">
      <c r="A924">
        <v>63</v>
      </c>
      <c r="B924" t="s">
        <v>19</v>
      </c>
    </row>
    <row r="925" spans="1:2" x14ac:dyDescent="0.3">
      <c r="A925">
        <v>55</v>
      </c>
      <c r="B925" t="s">
        <v>19</v>
      </c>
    </row>
    <row r="926" spans="1:2" x14ac:dyDescent="0.3">
      <c r="A926">
        <v>52</v>
      </c>
      <c r="B926" t="s">
        <v>19</v>
      </c>
    </row>
    <row r="927" spans="1:2" x14ac:dyDescent="0.3">
      <c r="A927">
        <v>22</v>
      </c>
      <c r="B927" t="s">
        <v>19</v>
      </c>
    </row>
    <row r="928" spans="1:2" x14ac:dyDescent="0.3">
      <c r="A928">
        <v>54</v>
      </c>
      <c r="B928" t="s">
        <v>19</v>
      </c>
    </row>
    <row r="929" spans="1:2" x14ac:dyDescent="0.3">
      <c r="A929">
        <v>28</v>
      </c>
      <c r="B929" t="s">
        <v>19</v>
      </c>
    </row>
    <row r="930" spans="1:2" x14ac:dyDescent="0.3">
      <c r="A930">
        <v>67</v>
      </c>
      <c r="B930" t="s">
        <v>19</v>
      </c>
    </row>
    <row r="931" spans="1:2" x14ac:dyDescent="0.3">
      <c r="A931">
        <v>59</v>
      </c>
      <c r="B931" t="s">
        <v>19</v>
      </c>
    </row>
    <row r="932" spans="1:2" x14ac:dyDescent="0.3">
      <c r="A932">
        <v>26</v>
      </c>
      <c r="B932" t="s">
        <v>19</v>
      </c>
    </row>
    <row r="933" spans="1:2" x14ac:dyDescent="0.3">
      <c r="A933">
        <v>24</v>
      </c>
      <c r="B933" t="s">
        <v>19</v>
      </c>
    </row>
    <row r="934" spans="1:2" x14ac:dyDescent="0.3">
      <c r="A934">
        <v>62</v>
      </c>
      <c r="B934" t="s">
        <v>19</v>
      </c>
    </row>
    <row r="935" spans="1:2" x14ac:dyDescent="0.3">
      <c r="A935">
        <v>70</v>
      </c>
      <c r="B935" t="s">
        <v>19</v>
      </c>
    </row>
    <row r="936" spans="1:2" x14ac:dyDescent="0.3">
      <c r="A936">
        <v>45</v>
      </c>
      <c r="B936" t="s">
        <v>19</v>
      </c>
    </row>
    <row r="937" spans="1:2" x14ac:dyDescent="0.3">
      <c r="A937">
        <v>58</v>
      </c>
      <c r="B937" t="s">
        <v>19</v>
      </c>
    </row>
    <row r="938" spans="1:2" x14ac:dyDescent="0.3">
      <c r="A938">
        <v>31</v>
      </c>
      <c r="B938" t="s">
        <v>19</v>
      </c>
    </row>
    <row r="939" spans="1:2" x14ac:dyDescent="0.3">
      <c r="A939">
        <v>32</v>
      </c>
      <c r="B939" t="s">
        <v>19</v>
      </c>
    </row>
    <row r="940" spans="1:2" x14ac:dyDescent="0.3">
      <c r="A940">
        <v>36</v>
      </c>
      <c r="B940" t="s">
        <v>19</v>
      </c>
    </row>
    <row r="941" spans="1:2" x14ac:dyDescent="0.3">
      <c r="A941">
        <v>25</v>
      </c>
      <c r="B941" t="s">
        <v>19</v>
      </c>
    </row>
    <row r="942" spans="1:2" x14ac:dyDescent="0.3">
      <c r="A942">
        <v>48</v>
      </c>
      <c r="B942" t="s">
        <v>19</v>
      </c>
    </row>
    <row r="943" spans="1:2" x14ac:dyDescent="0.3">
      <c r="A943">
        <v>39</v>
      </c>
      <c r="B943" t="s">
        <v>19</v>
      </c>
    </row>
    <row r="944" spans="1:2" x14ac:dyDescent="0.3">
      <c r="A944">
        <v>26</v>
      </c>
      <c r="B944" t="s">
        <v>19</v>
      </c>
    </row>
    <row r="945" spans="1:2" x14ac:dyDescent="0.3">
      <c r="A945">
        <v>32</v>
      </c>
      <c r="B945" t="s">
        <v>19</v>
      </c>
    </row>
    <row r="946" spans="1:2" x14ac:dyDescent="0.3">
      <c r="A946">
        <v>54</v>
      </c>
      <c r="B946" t="s">
        <v>19</v>
      </c>
    </row>
    <row r="947" spans="1:2" x14ac:dyDescent="0.3">
      <c r="A947">
        <v>38</v>
      </c>
      <c r="B947" t="s">
        <v>19</v>
      </c>
    </row>
    <row r="948" spans="1:2" x14ac:dyDescent="0.3">
      <c r="A948">
        <v>46</v>
      </c>
      <c r="B948" t="s">
        <v>19</v>
      </c>
    </row>
    <row r="949" spans="1:2" x14ac:dyDescent="0.3">
      <c r="A949">
        <v>57</v>
      </c>
      <c r="B949" t="s">
        <v>19</v>
      </c>
    </row>
    <row r="950" spans="1:2" x14ac:dyDescent="0.3">
      <c r="A950">
        <v>49</v>
      </c>
      <c r="B950" t="s">
        <v>19</v>
      </c>
    </row>
    <row r="951" spans="1:2" x14ac:dyDescent="0.3">
      <c r="A951">
        <v>33</v>
      </c>
      <c r="B951" t="s">
        <v>19</v>
      </c>
    </row>
    <row r="952" spans="1:2" x14ac:dyDescent="0.3">
      <c r="A952">
        <v>54</v>
      </c>
      <c r="B952" t="s">
        <v>19</v>
      </c>
    </row>
    <row r="953" spans="1:2" x14ac:dyDescent="0.3">
      <c r="A953">
        <v>47</v>
      </c>
      <c r="B953" t="s">
        <v>19</v>
      </c>
    </row>
    <row r="954" spans="1:2" x14ac:dyDescent="0.3">
      <c r="A954">
        <v>36</v>
      </c>
      <c r="B954" t="s">
        <v>19</v>
      </c>
    </row>
    <row r="955" spans="1:2" x14ac:dyDescent="0.3">
      <c r="A955">
        <v>68</v>
      </c>
      <c r="B955" t="s">
        <v>19</v>
      </c>
    </row>
    <row r="956" spans="1:2" x14ac:dyDescent="0.3">
      <c r="A956">
        <v>60</v>
      </c>
      <c r="B956" t="s">
        <v>19</v>
      </c>
    </row>
    <row r="957" spans="1:2" x14ac:dyDescent="0.3">
      <c r="A957">
        <v>55</v>
      </c>
      <c r="B957" t="s">
        <v>19</v>
      </c>
    </row>
    <row r="958" spans="1:2" x14ac:dyDescent="0.3">
      <c r="A958">
        <v>29</v>
      </c>
      <c r="B958" t="s">
        <v>19</v>
      </c>
    </row>
    <row r="959" spans="1:2" x14ac:dyDescent="0.3">
      <c r="A959">
        <v>38</v>
      </c>
      <c r="B959" t="s">
        <v>19</v>
      </c>
    </row>
    <row r="960" spans="1:2" x14ac:dyDescent="0.3">
      <c r="A960">
        <v>70</v>
      </c>
      <c r="B960" t="s">
        <v>19</v>
      </c>
    </row>
    <row r="961" spans="1:2" x14ac:dyDescent="0.3">
      <c r="A961">
        <v>36</v>
      </c>
      <c r="B961" t="s">
        <v>19</v>
      </c>
    </row>
    <row r="962" spans="1:2" x14ac:dyDescent="0.3">
      <c r="A962">
        <v>18</v>
      </c>
      <c r="B962" t="s">
        <v>19</v>
      </c>
    </row>
    <row r="963" spans="1:2" x14ac:dyDescent="0.3">
      <c r="A963">
        <v>62</v>
      </c>
      <c r="B963" t="s">
        <v>19</v>
      </c>
    </row>
    <row r="964" spans="1:2" x14ac:dyDescent="0.3">
      <c r="A964">
        <v>29</v>
      </c>
      <c r="B964" t="s">
        <v>19</v>
      </c>
    </row>
    <row r="965" spans="1:2" x14ac:dyDescent="0.3">
      <c r="A965">
        <v>21</v>
      </c>
      <c r="B965" t="s">
        <v>19</v>
      </c>
    </row>
    <row r="966" spans="1:2" x14ac:dyDescent="0.3">
      <c r="A966">
        <v>42</v>
      </c>
      <c r="B966" t="s">
        <v>19</v>
      </c>
    </row>
    <row r="967" spans="1:2" x14ac:dyDescent="0.3">
      <c r="A967">
        <v>43</v>
      </c>
      <c r="B967" t="s">
        <v>19</v>
      </c>
    </row>
    <row r="968" spans="1:2" x14ac:dyDescent="0.3">
      <c r="A968">
        <v>58</v>
      </c>
      <c r="B968" t="s">
        <v>19</v>
      </c>
    </row>
    <row r="969" spans="1:2" x14ac:dyDescent="0.3">
      <c r="A969">
        <v>27</v>
      </c>
      <c r="B969" t="s">
        <v>19</v>
      </c>
    </row>
    <row r="970" spans="1:2" x14ac:dyDescent="0.3">
      <c r="A970">
        <v>57</v>
      </c>
      <c r="B970" t="s">
        <v>19</v>
      </c>
    </row>
    <row r="971" spans="1:2" x14ac:dyDescent="0.3">
      <c r="A971">
        <v>40</v>
      </c>
      <c r="B971" t="s">
        <v>19</v>
      </c>
    </row>
    <row r="972" spans="1:2" x14ac:dyDescent="0.3">
      <c r="A972">
        <v>45</v>
      </c>
      <c r="B972" t="s">
        <v>19</v>
      </c>
    </row>
    <row r="973" spans="1:2" x14ac:dyDescent="0.3">
      <c r="A973">
        <v>47</v>
      </c>
      <c r="B973" t="s">
        <v>19</v>
      </c>
    </row>
    <row r="974" spans="1:2" x14ac:dyDescent="0.3">
      <c r="A974">
        <v>61</v>
      </c>
      <c r="B974" t="s">
        <v>19</v>
      </c>
    </row>
    <row r="975" spans="1:2" x14ac:dyDescent="0.3">
      <c r="A975">
        <v>60</v>
      </c>
      <c r="B975" t="s">
        <v>19</v>
      </c>
    </row>
    <row r="976" spans="1:2" x14ac:dyDescent="0.3">
      <c r="A976">
        <v>69</v>
      </c>
      <c r="B976" t="s">
        <v>19</v>
      </c>
    </row>
    <row r="977" spans="1:2" x14ac:dyDescent="0.3">
      <c r="A977">
        <v>58</v>
      </c>
      <c r="B977" t="s">
        <v>19</v>
      </c>
    </row>
    <row r="978" spans="1:2" x14ac:dyDescent="0.3">
      <c r="A978">
        <v>34</v>
      </c>
      <c r="B978" t="s">
        <v>19</v>
      </c>
    </row>
    <row r="979" spans="1:2" x14ac:dyDescent="0.3">
      <c r="A979">
        <v>20</v>
      </c>
      <c r="B979" t="s">
        <v>19</v>
      </c>
    </row>
    <row r="980" spans="1:2" x14ac:dyDescent="0.3">
      <c r="A980">
        <v>56</v>
      </c>
      <c r="B980" t="s">
        <v>19</v>
      </c>
    </row>
    <row r="981" spans="1:2" x14ac:dyDescent="0.3">
      <c r="A981">
        <v>64</v>
      </c>
      <c r="B981" t="s">
        <v>19</v>
      </c>
    </row>
    <row r="982" spans="1:2" x14ac:dyDescent="0.3">
      <c r="A982">
        <v>56</v>
      </c>
      <c r="B982" t="s">
        <v>19</v>
      </c>
    </row>
    <row r="983" spans="1:2" x14ac:dyDescent="0.3">
      <c r="A983">
        <v>27</v>
      </c>
      <c r="B983" t="s">
        <v>19</v>
      </c>
    </row>
    <row r="984" spans="1:2" x14ac:dyDescent="0.3">
      <c r="A984">
        <v>35</v>
      </c>
      <c r="B984" t="s">
        <v>19</v>
      </c>
    </row>
    <row r="985" spans="1:2" x14ac:dyDescent="0.3">
      <c r="A985">
        <v>24</v>
      </c>
      <c r="B985" t="s">
        <v>19</v>
      </c>
    </row>
    <row r="986" spans="1:2" x14ac:dyDescent="0.3">
      <c r="A986">
        <v>26</v>
      </c>
      <c r="B986" t="s">
        <v>19</v>
      </c>
    </row>
    <row r="987" spans="1:2" x14ac:dyDescent="0.3">
      <c r="A987">
        <v>32</v>
      </c>
      <c r="B987" t="s">
        <v>19</v>
      </c>
    </row>
    <row r="988" spans="1:2" x14ac:dyDescent="0.3">
      <c r="A988">
        <v>54</v>
      </c>
      <c r="B988" t="s">
        <v>19</v>
      </c>
    </row>
    <row r="989" spans="1:2" x14ac:dyDescent="0.3">
      <c r="A989">
        <v>62</v>
      </c>
      <c r="B989" t="s">
        <v>19</v>
      </c>
    </row>
    <row r="990" spans="1:2" x14ac:dyDescent="0.3">
      <c r="A990">
        <v>50</v>
      </c>
      <c r="B990" t="s">
        <v>19</v>
      </c>
    </row>
    <row r="991" spans="1:2" x14ac:dyDescent="0.3">
      <c r="A991">
        <v>70</v>
      </c>
      <c r="B991" t="s">
        <v>19</v>
      </c>
    </row>
    <row r="992" spans="1:2" x14ac:dyDescent="0.3">
      <c r="A992">
        <v>48</v>
      </c>
      <c r="B992" t="s">
        <v>19</v>
      </c>
    </row>
    <row r="993" spans="1:2" x14ac:dyDescent="0.3">
      <c r="A993">
        <v>20</v>
      </c>
      <c r="B993" t="s">
        <v>19</v>
      </c>
    </row>
    <row r="994" spans="1:2" x14ac:dyDescent="0.3">
      <c r="A994">
        <v>46</v>
      </c>
      <c r="B994" t="s">
        <v>19</v>
      </c>
    </row>
    <row r="995" spans="1:2" x14ac:dyDescent="0.3">
      <c r="A995">
        <v>51</v>
      </c>
      <c r="B995" t="s">
        <v>19</v>
      </c>
    </row>
    <row r="996" spans="1:2" x14ac:dyDescent="0.3">
      <c r="A996">
        <v>53</v>
      </c>
      <c r="B996" t="s">
        <v>19</v>
      </c>
    </row>
    <row r="997" spans="1:2" x14ac:dyDescent="0.3">
      <c r="A997">
        <v>44</v>
      </c>
      <c r="B997" t="s">
        <v>19</v>
      </c>
    </row>
    <row r="998" spans="1:2" x14ac:dyDescent="0.3">
      <c r="A998">
        <v>29</v>
      </c>
      <c r="B998" t="s">
        <v>19</v>
      </c>
    </row>
    <row r="999" spans="1:2" x14ac:dyDescent="0.3">
      <c r="A999">
        <v>64</v>
      </c>
      <c r="B999" t="s">
        <v>19</v>
      </c>
    </row>
    <row r="1000" spans="1:2" x14ac:dyDescent="0.3">
      <c r="A1000">
        <v>51</v>
      </c>
      <c r="B1000" t="s">
        <v>19</v>
      </c>
    </row>
    <row r="1001" spans="1:2" x14ac:dyDescent="0.3">
      <c r="A1001">
        <v>50</v>
      </c>
      <c r="B1001" t="s">
        <v>19</v>
      </c>
    </row>
    <row r="1002" spans="1:2" x14ac:dyDescent="0.3">
      <c r="A1002">
        <v>43</v>
      </c>
      <c r="B1002" t="s">
        <v>19</v>
      </c>
    </row>
    <row r="1003" spans="1:2" x14ac:dyDescent="0.3">
      <c r="A1003">
        <v>61</v>
      </c>
      <c r="B1003" t="s">
        <v>19</v>
      </c>
    </row>
    <row r="1004" spans="1:2" x14ac:dyDescent="0.3">
      <c r="A1004">
        <v>55</v>
      </c>
      <c r="B1004" t="s">
        <v>19</v>
      </c>
    </row>
    <row r="1005" spans="1:2" x14ac:dyDescent="0.3">
      <c r="A1005">
        <v>56</v>
      </c>
      <c r="B1005" t="s">
        <v>19</v>
      </c>
    </row>
    <row r="1006" spans="1:2" x14ac:dyDescent="0.3">
      <c r="A1006">
        <v>33</v>
      </c>
      <c r="B1006" t="s">
        <v>19</v>
      </c>
    </row>
    <row r="1007" spans="1:2" x14ac:dyDescent="0.3">
      <c r="A1007">
        <v>43</v>
      </c>
      <c r="B1007" t="s">
        <v>19</v>
      </c>
    </row>
    <row r="1008" spans="1:2" x14ac:dyDescent="0.3">
      <c r="A1008">
        <v>21</v>
      </c>
      <c r="B1008" t="s">
        <v>19</v>
      </c>
    </row>
    <row r="1009" spans="1:2" x14ac:dyDescent="0.3">
      <c r="A1009">
        <v>58</v>
      </c>
      <c r="B1009" t="s">
        <v>19</v>
      </c>
    </row>
    <row r="1010" spans="1:2" x14ac:dyDescent="0.3">
      <c r="A1010">
        <v>41</v>
      </c>
      <c r="B1010" t="s">
        <v>19</v>
      </c>
    </row>
    <row r="1011" spans="1:2" x14ac:dyDescent="0.3">
      <c r="A1011">
        <v>39</v>
      </c>
      <c r="B1011" t="s">
        <v>19</v>
      </c>
    </row>
    <row r="1012" spans="1:2" x14ac:dyDescent="0.3">
      <c r="A1012">
        <v>54</v>
      </c>
      <c r="B1012" t="s">
        <v>19</v>
      </c>
    </row>
    <row r="1013" spans="1:2" x14ac:dyDescent="0.3">
      <c r="A1013">
        <v>43</v>
      </c>
      <c r="B1013" t="s">
        <v>19</v>
      </c>
    </row>
    <row r="1014" spans="1:2" x14ac:dyDescent="0.3">
      <c r="A1014">
        <v>28</v>
      </c>
      <c r="B1014" t="s">
        <v>19</v>
      </c>
    </row>
    <row r="1015" spans="1:2" x14ac:dyDescent="0.3">
      <c r="A1015">
        <v>59</v>
      </c>
      <c r="B1015" t="s">
        <v>19</v>
      </c>
    </row>
    <row r="1016" spans="1:2" x14ac:dyDescent="0.3">
      <c r="A1016">
        <v>28</v>
      </c>
      <c r="B1016" t="s">
        <v>19</v>
      </c>
    </row>
    <row r="1017" spans="1:2" x14ac:dyDescent="0.3">
      <c r="A1017">
        <v>68</v>
      </c>
      <c r="B1017" t="s">
        <v>19</v>
      </c>
    </row>
    <row r="1018" spans="1:2" x14ac:dyDescent="0.3">
      <c r="A1018">
        <v>20</v>
      </c>
      <c r="B1018" t="s">
        <v>19</v>
      </c>
    </row>
    <row r="1019" spans="1:2" x14ac:dyDescent="0.3">
      <c r="A1019">
        <v>21</v>
      </c>
      <c r="B1019" t="s">
        <v>19</v>
      </c>
    </row>
    <row r="1020" spans="1:2" x14ac:dyDescent="0.3">
      <c r="A1020">
        <v>50</v>
      </c>
      <c r="B1020" t="s">
        <v>19</v>
      </c>
    </row>
    <row r="1021" spans="1:2" x14ac:dyDescent="0.3">
      <c r="A1021">
        <v>32</v>
      </c>
      <c r="B1021" t="s">
        <v>19</v>
      </c>
    </row>
    <row r="1022" spans="1:2" x14ac:dyDescent="0.3">
      <c r="A1022">
        <v>24</v>
      </c>
      <c r="B1022" t="s">
        <v>19</v>
      </c>
    </row>
    <row r="1023" spans="1:2" x14ac:dyDescent="0.3">
      <c r="A1023">
        <v>55</v>
      </c>
      <c r="B1023" t="s">
        <v>19</v>
      </c>
    </row>
    <row r="1024" spans="1:2" x14ac:dyDescent="0.3">
      <c r="A1024">
        <v>61</v>
      </c>
      <c r="B1024" t="s">
        <v>19</v>
      </c>
    </row>
    <row r="1025" spans="1:2" x14ac:dyDescent="0.3">
      <c r="A1025">
        <v>61</v>
      </c>
      <c r="B1025" t="s">
        <v>19</v>
      </c>
    </row>
    <row r="1026" spans="1:2" x14ac:dyDescent="0.3">
      <c r="A1026">
        <v>28</v>
      </c>
      <c r="B1026" t="s">
        <v>19</v>
      </c>
    </row>
    <row r="1027" spans="1:2" x14ac:dyDescent="0.3">
      <c r="A1027">
        <v>60</v>
      </c>
      <c r="B1027" t="s">
        <v>19</v>
      </c>
    </row>
    <row r="1028" spans="1:2" x14ac:dyDescent="0.3">
      <c r="A1028">
        <v>49</v>
      </c>
      <c r="B1028" t="s">
        <v>19</v>
      </c>
    </row>
    <row r="1029" spans="1:2" x14ac:dyDescent="0.3">
      <c r="A1029">
        <v>33</v>
      </c>
      <c r="B1029" t="s">
        <v>19</v>
      </c>
    </row>
    <row r="1030" spans="1:2" x14ac:dyDescent="0.3">
      <c r="A1030">
        <v>45</v>
      </c>
      <c r="B1030" t="s">
        <v>19</v>
      </c>
    </row>
    <row r="1031" spans="1:2" x14ac:dyDescent="0.3">
      <c r="A1031">
        <v>29</v>
      </c>
      <c r="B1031" t="s">
        <v>19</v>
      </c>
    </row>
    <row r="1032" spans="1:2" x14ac:dyDescent="0.3">
      <c r="A1032">
        <v>58</v>
      </c>
      <c r="B1032" t="s">
        <v>19</v>
      </c>
    </row>
    <row r="1033" spans="1:2" x14ac:dyDescent="0.3">
      <c r="A1033">
        <v>22</v>
      </c>
      <c r="B1033" t="s">
        <v>19</v>
      </c>
    </row>
    <row r="1034" spans="1:2" x14ac:dyDescent="0.3">
      <c r="A1034">
        <v>55</v>
      </c>
      <c r="B1034" t="s">
        <v>19</v>
      </c>
    </row>
    <row r="1035" spans="1:2" x14ac:dyDescent="0.3">
      <c r="A1035">
        <v>19</v>
      </c>
      <c r="B1035" t="s">
        <v>19</v>
      </c>
    </row>
    <row r="1036" spans="1:2" x14ac:dyDescent="0.3">
      <c r="A1036">
        <v>68</v>
      </c>
      <c r="B1036" t="s">
        <v>19</v>
      </c>
    </row>
    <row r="1037" spans="1:2" x14ac:dyDescent="0.3">
      <c r="A1037">
        <v>61</v>
      </c>
      <c r="B1037" t="s">
        <v>19</v>
      </c>
    </row>
    <row r="1038" spans="1:2" x14ac:dyDescent="0.3">
      <c r="A1038">
        <v>68</v>
      </c>
      <c r="B1038" t="s">
        <v>19</v>
      </c>
    </row>
    <row r="1039" spans="1:2" x14ac:dyDescent="0.3">
      <c r="A1039">
        <v>52</v>
      </c>
      <c r="B1039" t="s">
        <v>19</v>
      </c>
    </row>
    <row r="1040" spans="1:2" x14ac:dyDescent="0.3">
      <c r="A1040">
        <v>41</v>
      </c>
      <c r="B1040" t="s">
        <v>19</v>
      </c>
    </row>
    <row r="1041" spans="1:2" x14ac:dyDescent="0.3">
      <c r="A1041">
        <v>29</v>
      </c>
      <c r="B1041" t="s">
        <v>19</v>
      </c>
    </row>
    <row r="1042" spans="1:2" x14ac:dyDescent="0.3">
      <c r="A1042">
        <v>68</v>
      </c>
      <c r="B1042" t="s">
        <v>19</v>
      </c>
    </row>
    <row r="1043" spans="1:2" x14ac:dyDescent="0.3">
      <c r="A1043">
        <v>36</v>
      </c>
      <c r="B1043" t="s">
        <v>19</v>
      </c>
    </row>
    <row r="1044" spans="1:2" x14ac:dyDescent="0.3">
      <c r="A1044">
        <v>55</v>
      </c>
      <c r="B1044" t="s">
        <v>19</v>
      </c>
    </row>
    <row r="1045" spans="1:2" x14ac:dyDescent="0.3">
      <c r="A1045">
        <v>28</v>
      </c>
      <c r="B1045" t="s">
        <v>19</v>
      </c>
    </row>
    <row r="1046" spans="1:2" x14ac:dyDescent="0.3">
      <c r="A1046">
        <v>39</v>
      </c>
      <c r="B1046" t="s">
        <v>19</v>
      </c>
    </row>
    <row r="1047" spans="1:2" x14ac:dyDescent="0.3">
      <c r="A1047">
        <v>54</v>
      </c>
      <c r="B1047" t="s">
        <v>19</v>
      </c>
    </row>
    <row r="1048" spans="1:2" x14ac:dyDescent="0.3">
      <c r="A1048">
        <v>40</v>
      </c>
      <c r="B1048" t="s">
        <v>19</v>
      </c>
    </row>
    <row r="1049" spans="1:2" x14ac:dyDescent="0.3">
      <c r="A1049">
        <v>31</v>
      </c>
      <c r="B1049" t="s">
        <v>19</v>
      </c>
    </row>
    <row r="1050" spans="1:2" x14ac:dyDescent="0.3">
      <c r="A1050">
        <v>30</v>
      </c>
      <c r="B1050" t="s">
        <v>19</v>
      </c>
    </row>
    <row r="1051" spans="1:2" x14ac:dyDescent="0.3">
      <c r="A1051">
        <v>45</v>
      </c>
      <c r="B1051" t="s">
        <v>19</v>
      </c>
    </row>
    <row r="1052" spans="1:2" x14ac:dyDescent="0.3">
      <c r="A1052">
        <v>48</v>
      </c>
      <c r="B1052" t="s">
        <v>19</v>
      </c>
    </row>
    <row r="1053" spans="1:2" x14ac:dyDescent="0.3">
      <c r="A1053">
        <v>45</v>
      </c>
      <c r="B1053" t="s">
        <v>19</v>
      </c>
    </row>
    <row r="1054" spans="1:2" x14ac:dyDescent="0.3">
      <c r="A1054">
        <v>60</v>
      </c>
      <c r="B1054" t="s">
        <v>19</v>
      </c>
    </row>
    <row r="1055" spans="1:2" x14ac:dyDescent="0.3">
      <c r="A1055">
        <v>59</v>
      </c>
      <c r="B1055" t="s">
        <v>19</v>
      </c>
    </row>
    <row r="1056" spans="1:2" x14ac:dyDescent="0.3">
      <c r="A1056">
        <v>18</v>
      </c>
      <c r="B1056" t="s">
        <v>19</v>
      </c>
    </row>
    <row r="1057" spans="1:2" x14ac:dyDescent="0.3">
      <c r="A1057">
        <v>70</v>
      </c>
      <c r="B1057" t="s">
        <v>19</v>
      </c>
    </row>
    <row r="1058" spans="1:2" x14ac:dyDescent="0.3">
      <c r="A1058">
        <v>20</v>
      </c>
      <c r="B1058" t="s">
        <v>19</v>
      </c>
    </row>
    <row r="1059" spans="1:2" x14ac:dyDescent="0.3">
      <c r="A1059">
        <v>65</v>
      </c>
      <c r="B1059" t="s">
        <v>19</v>
      </c>
    </row>
    <row r="1060" spans="1:2" x14ac:dyDescent="0.3">
      <c r="A1060">
        <v>29</v>
      </c>
      <c r="B1060" t="s">
        <v>19</v>
      </c>
    </row>
    <row r="1061" spans="1:2" x14ac:dyDescent="0.3">
      <c r="A1061">
        <v>22</v>
      </c>
      <c r="B1061" t="s">
        <v>19</v>
      </c>
    </row>
    <row r="1062" spans="1:2" x14ac:dyDescent="0.3">
      <c r="A1062">
        <v>27</v>
      </c>
      <c r="B1062" t="s">
        <v>19</v>
      </c>
    </row>
    <row r="1063" spans="1:2" x14ac:dyDescent="0.3">
      <c r="A1063">
        <v>36</v>
      </c>
      <c r="B1063" t="s">
        <v>19</v>
      </c>
    </row>
    <row r="1064" spans="1:2" x14ac:dyDescent="0.3">
      <c r="A1064">
        <v>59</v>
      </c>
      <c r="B1064" t="s">
        <v>19</v>
      </c>
    </row>
    <row r="1065" spans="1:2" x14ac:dyDescent="0.3">
      <c r="A1065">
        <v>62</v>
      </c>
      <c r="B1065" t="s">
        <v>19</v>
      </c>
    </row>
    <row r="1066" spans="1:2" x14ac:dyDescent="0.3">
      <c r="A1066">
        <v>34</v>
      </c>
      <c r="B1066" t="s">
        <v>19</v>
      </c>
    </row>
    <row r="1067" spans="1:2" x14ac:dyDescent="0.3">
      <c r="A1067">
        <v>59</v>
      </c>
      <c r="B1067" t="s">
        <v>19</v>
      </c>
    </row>
    <row r="1068" spans="1:2" x14ac:dyDescent="0.3">
      <c r="A1068">
        <v>49</v>
      </c>
      <c r="B1068" t="s">
        <v>19</v>
      </c>
    </row>
    <row r="1069" spans="1:2" x14ac:dyDescent="0.3">
      <c r="A1069">
        <v>18</v>
      </c>
      <c r="B1069" t="s">
        <v>19</v>
      </c>
    </row>
    <row r="1070" spans="1:2" x14ac:dyDescent="0.3">
      <c r="A1070">
        <v>55</v>
      </c>
      <c r="B1070" t="s">
        <v>19</v>
      </c>
    </row>
    <row r="1071" spans="1:2" x14ac:dyDescent="0.3">
      <c r="A1071">
        <v>38</v>
      </c>
      <c r="B1071" t="s">
        <v>19</v>
      </c>
    </row>
    <row r="1072" spans="1:2" x14ac:dyDescent="0.3">
      <c r="A1072">
        <v>50</v>
      </c>
      <c r="B1072" t="s">
        <v>19</v>
      </c>
    </row>
    <row r="1073" spans="1:2" x14ac:dyDescent="0.3">
      <c r="A1073">
        <v>61</v>
      </c>
      <c r="B1073" t="s">
        <v>19</v>
      </c>
    </row>
    <row r="1074" spans="1:2" x14ac:dyDescent="0.3">
      <c r="A1074">
        <v>48</v>
      </c>
      <c r="B1074" t="s">
        <v>19</v>
      </c>
    </row>
    <row r="1075" spans="1:2" x14ac:dyDescent="0.3">
      <c r="A1075">
        <v>22</v>
      </c>
      <c r="B1075" t="s">
        <v>19</v>
      </c>
    </row>
    <row r="1076" spans="1:2" x14ac:dyDescent="0.3">
      <c r="A1076">
        <v>48</v>
      </c>
      <c r="B1076" t="s">
        <v>19</v>
      </c>
    </row>
    <row r="1077" spans="1:2" x14ac:dyDescent="0.3">
      <c r="A1077">
        <v>57</v>
      </c>
      <c r="B1077" t="s">
        <v>19</v>
      </c>
    </row>
    <row r="1078" spans="1:2" x14ac:dyDescent="0.3">
      <c r="A1078">
        <v>33</v>
      </c>
      <c r="B1078" t="s">
        <v>19</v>
      </c>
    </row>
    <row r="1079" spans="1:2" x14ac:dyDescent="0.3">
      <c r="A1079">
        <v>58</v>
      </c>
      <c r="B1079" t="s">
        <v>19</v>
      </c>
    </row>
    <row r="1080" spans="1:2" x14ac:dyDescent="0.3">
      <c r="A1080">
        <v>37</v>
      </c>
      <c r="B1080" t="s">
        <v>19</v>
      </c>
    </row>
    <row r="1081" spans="1:2" x14ac:dyDescent="0.3">
      <c r="A1081">
        <v>18</v>
      </c>
      <c r="B1081" t="s">
        <v>19</v>
      </c>
    </row>
    <row r="1082" spans="1:2" x14ac:dyDescent="0.3">
      <c r="A1082">
        <v>65</v>
      </c>
      <c r="B1082" t="s">
        <v>19</v>
      </c>
    </row>
    <row r="1083" spans="1:2" x14ac:dyDescent="0.3">
      <c r="A1083">
        <v>62</v>
      </c>
      <c r="B1083" t="s">
        <v>19</v>
      </c>
    </row>
    <row r="1084" spans="1:2" x14ac:dyDescent="0.3">
      <c r="A1084">
        <v>54</v>
      </c>
      <c r="B1084" t="s">
        <v>19</v>
      </c>
    </row>
    <row r="1085" spans="1:2" x14ac:dyDescent="0.3">
      <c r="A1085">
        <v>35</v>
      </c>
      <c r="B1085" t="s">
        <v>19</v>
      </c>
    </row>
    <row r="1086" spans="1:2" x14ac:dyDescent="0.3">
      <c r="A1086">
        <v>34</v>
      </c>
      <c r="B1086" t="s">
        <v>19</v>
      </c>
    </row>
    <row r="1087" spans="1:2" x14ac:dyDescent="0.3">
      <c r="A1087">
        <v>25</v>
      </c>
      <c r="B1087" t="s">
        <v>19</v>
      </c>
    </row>
    <row r="1088" spans="1:2" x14ac:dyDescent="0.3">
      <c r="A1088">
        <v>53</v>
      </c>
      <c r="B1088" t="s">
        <v>19</v>
      </c>
    </row>
    <row r="1089" spans="1:2" x14ac:dyDescent="0.3">
      <c r="A1089">
        <v>45</v>
      </c>
      <c r="B1089" t="s">
        <v>19</v>
      </c>
    </row>
    <row r="1090" spans="1:2" x14ac:dyDescent="0.3">
      <c r="A1090">
        <v>49</v>
      </c>
      <c r="B1090" t="s">
        <v>19</v>
      </c>
    </row>
    <row r="1091" spans="1:2" x14ac:dyDescent="0.3">
      <c r="A1091">
        <v>40</v>
      </c>
      <c r="B1091" t="s">
        <v>19</v>
      </c>
    </row>
    <row r="1092" spans="1:2" x14ac:dyDescent="0.3">
      <c r="A1092">
        <v>38</v>
      </c>
      <c r="B1092" t="s">
        <v>19</v>
      </c>
    </row>
    <row r="1093" spans="1:2" x14ac:dyDescent="0.3">
      <c r="A1093">
        <v>44</v>
      </c>
      <c r="B1093" t="s">
        <v>19</v>
      </c>
    </row>
    <row r="1094" spans="1:2" x14ac:dyDescent="0.3">
      <c r="A1094">
        <v>68</v>
      </c>
      <c r="B1094" t="s">
        <v>19</v>
      </c>
    </row>
    <row r="1095" spans="1:2" x14ac:dyDescent="0.3">
      <c r="A1095">
        <v>60</v>
      </c>
      <c r="B1095" t="s">
        <v>19</v>
      </c>
    </row>
    <row r="1096" spans="1:2" x14ac:dyDescent="0.3">
      <c r="A1096">
        <v>25</v>
      </c>
      <c r="B1096" t="s">
        <v>19</v>
      </c>
    </row>
    <row r="1097" spans="1:2" x14ac:dyDescent="0.3">
      <c r="A1097">
        <v>19</v>
      </c>
      <c r="B1097" t="s">
        <v>19</v>
      </c>
    </row>
    <row r="1098" spans="1:2" x14ac:dyDescent="0.3">
      <c r="A1098">
        <v>57</v>
      </c>
      <c r="B1098" t="s">
        <v>19</v>
      </c>
    </row>
    <row r="1099" spans="1:2" x14ac:dyDescent="0.3">
      <c r="A1099">
        <v>58</v>
      </c>
      <c r="B1099" t="s">
        <v>19</v>
      </c>
    </row>
    <row r="1100" spans="1:2" x14ac:dyDescent="0.3">
      <c r="A1100">
        <v>49</v>
      </c>
      <c r="B1100" t="s">
        <v>19</v>
      </c>
    </row>
    <row r="1101" spans="1:2" x14ac:dyDescent="0.3">
      <c r="A1101">
        <v>19</v>
      </c>
      <c r="B1101" t="s">
        <v>19</v>
      </c>
    </row>
    <row r="1102" spans="1:2" x14ac:dyDescent="0.3">
      <c r="A1102">
        <v>50</v>
      </c>
      <c r="B1102" t="s">
        <v>19</v>
      </c>
    </row>
    <row r="1103" spans="1:2" x14ac:dyDescent="0.3">
      <c r="A1103">
        <v>30</v>
      </c>
      <c r="B1103" t="s">
        <v>19</v>
      </c>
    </row>
    <row r="1104" spans="1:2" x14ac:dyDescent="0.3">
      <c r="A1104">
        <v>52</v>
      </c>
      <c r="B1104" t="s">
        <v>19</v>
      </c>
    </row>
    <row r="1105" spans="1:2" x14ac:dyDescent="0.3">
      <c r="A1105">
        <v>35</v>
      </c>
      <c r="B1105" t="s">
        <v>19</v>
      </c>
    </row>
    <row r="1106" spans="1:2" x14ac:dyDescent="0.3">
      <c r="A1106">
        <v>35</v>
      </c>
      <c r="B1106" t="s">
        <v>19</v>
      </c>
    </row>
    <row r="1107" spans="1:2" x14ac:dyDescent="0.3">
      <c r="A1107">
        <v>33</v>
      </c>
      <c r="B1107" t="s">
        <v>19</v>
      </c>
    </row>
    <row r="1108" spans="1:2" x14ac:dyDescent="0.3">
      <c r="A1108">
        <v>52</v>
      </c>
      <c r="B1108" t="s">
        <v>19</v>
      </c>
    </row>
    <row r="1109" spans="1:2" x14ac:dyDescent="0.3">
      <c r="A1109">
        <v>69</v>
      </c>
      <c r="B1109" t="s">
        <v>19</v>
      </c>
    </row>
    <row r="1110" spans="1:2" x14ac:dyDescent="0.3">
      <c r="A1110">
        <v>27</v>
      </c>
      <c r="B1110" t="s">
        <v>19</v>
      </c>
    </row>
    <row r="1111" spans="1:2" x14ac:dyDescent="0.3">
      <c r="A1111">
        <v>66</v>
      </c>
      <c r="B1111" t="s">
        <v>19</v>
      </c>
    </row>
    <row r="1112" spans="1:2" x14ac:dyDescent="0.3">
      <c r="A1112">
        <v>28</v>
      </c>
      <c r="B1112" t="s">
        <v>19</v>
      </c>
    </row>
    <row r="1113" spans="1:2" x14ac:dyDescent="0.3">
      <c r="A1113">
        <v>22</v>
      </c>
      <c r="B1113" t="s">
        <v>19</v>
      </c>
    </row>
    <row r="1114" spans="1:2" x14ac:dyDescent="0.3">
      <c r="A1114">
        <v>69</v>
      </c>
      <c r="B1114" t="s">
        <v>19</v>
      </c>
    </row>
    <row r="1115" spans="1:2" x14ac:dyDescent="0.3">
      <c r="A1115">
        <v>28</v>
      </c>
      <c r="B1115" t="s">
        <v>19</v>
      </c>
    </row>
    <row r="1116" spans="1:2" x14ac:dyDescent="0.3">
      <c r="A1116">
        <v>55</v>
      </c>
      <c r="B1116" t="s">
        <v>19</v>
      </c>
    </row>
    <row r="1117" spans="1:2" x14ac:dyDescent="0.3">
      <c r="A1117">
        <v>30</v>
      </c>
      <c r="B1117" t="s">
        <v>19</v>
      </c>
    </row>
    <row r="1118" spans="1:2" x14ac:dyDescent="0.3">
      <c r="A1118">
        <v>67</v>
      </c>
      <c r="B1118" t="s">
        <v>19</v>
      </c>
    </row>
    <row r="1119" spans="1:2" x14ac:dyDescent="0.3">
      <c r="A1119">
        <v>25</v>
      </c>
      <c r="B1119" t="s">
        <v>19</v>
      </c>
    </row>
    <row r="1120" spans="1:2" x14ac:dyDescent="0.3">
      <c r="A1120">
        <v>49</v>
      </c>
      <c r="B1120" t="s">
        <v>19</v>
      </c>
    </row>
    <row r="1121" spans="1:2" x14ac:dyDescent="0.3">
      <c r="A1121">
        <v>34</v>
      </c>
      <c r="B1121" t="s">
        <v>19</v>
      </c>
    </row>
    <row r="1122" spans="1:2" x14ac:dyDescent="0.3">
      <c r="A1122">
        <v>22</v>
      </c>
      <c r="B1122" t="s">
        <v>19</v>
      </c>
    </row>
    <row r="1123" spans="1:2" x14ac:dyDescent="0.3">
      <c r="A1123">
        <v>63</v>
      </c>
      <c r="B1123" t="s">
        <v>19</v>
      </c>
    </row>
    <row r="1124" spans="1:2" x14ac:dyDescent="0.3">
      <c r="A1124">
        <v>70</v>
      </c>
      <c r="B1124" t="s">
        <v>19</v>
      </c>
    </row>
    <row r="1125" spans="1:2" x14ac:dyDescent="0.3">
      <c r="A1125">
        <v>36</v>
      </c>
      <c r="B1125" t="s">
        <v>19</v>
      </c>
    </row>
    <row r="1126" spans="1:2" x14ac:dyDescent="0.3">
      <c r="A1126">
        <v>42</v>
      </c>
      <c r="B1126" t="s">
        <v>19</v>
      </c>
    </row>
    <row r="1127" spans="1:2" x14ac:dyDescent="0.3">
      <c r="A1127">
        <v>27</v>
      </c>
      <c r="B1127" t="s">
        <v>19</v>
      </c>
    </row>
    <row r="1128" spans="1:2" x14ac:dyDescent="0.3">
      <c r="A1128">
        <v>23</v>
      </c>
      <c r="B1128" t="s">
        <v>19</v>
      </c>
    </row>
    <row r="1129" spans="1:2" x14ac:dyDescent="0.3">
      <c r="A1129">
        <v>50</v>
      </c>
      <c r="B1129" t="s">
        <v>19</v>
      </c>
    </row>
    <row r="1130" spans="1:2" x14ac:dyDescent="0.3">
      <c r="A1130">
        <v>56</v>
      </c>
      <c r="B1130" t="s">
        <v>19</v>
      </c>
    </row>
    <row r="1131" spans="1:2" x14ac:dyDescent="0.3">
      <c r="A1131">
        <v>37</v>
      </c>
      <c r="B1131" t="s">
        <v>19</v>
      </c>
    </row>
    <row r="1132" spans="1:2" x14ac:dyDescent="0.3">
      <c r="A1132">
        <v>67</v>
      </c>
      <c r="B1132" t="s">
        <v>19</v>
      </c>
    </row>
    <row r="1133" spans="1:2" x14ac:dyDescent="0.3">
      <c r="A1133">
        <v>67</v>
      </c>
      <c r="B1133" t="s">
        <v>19</v>
      </c>
    </row>
    <row r="1134" spans="1:2" x14ac:dyDescent="0.3">
      <c r="A1134">
        <v>50</v>
      </c>
      <c r="B1134" t="s">
        <v>19</v>
      </c>
    </row>
    <row r="1135" spans="1:2" x14ac:dyDescent="0.3">
      <c r="A1135">
        <v>36</v>
      </c>
      <c r="B1135" t="s">
        <v>19</v>
      </c>
    </row>
    <row r="1136" spans="1:2" x14ac:dyDescent="0.3">
      <c r="A1136">
        <v>62</v>
      </c>
      <c r="B1136" t="s">
        <v>19</v>
      </c>
    </row>
    <row r="1137" spans="1:2" x14ac:dyDescent="0.3">
      <c r="A1137">
        <v>65</v>
      </c>
      <c r="B1137" t="s">
        <v>19</v>
      </c>
    </row>
    <row r="1138" spans="1:2" x14ac:dyDescent="0.3">
      <c r="A1138">
        <v>23</v>
      </c>
      <c r="B1138" t="s">
        <v>19</v>
      </c>
    </row>
    <row r="1139" spans="1:2" x14ac:dyDescent="0.3">
      <c r="A1139">
        <v>46</v>
      </c>
      <c r="B1139" t="s">
        <v>19</v>
      </c>
    </row>
    <row r="1140" spans="1:2" x14ac:dyDescent="0.3">
      <c r="A1140">
        <v>18</v>
      </c>
      <c r="B1140" t="s">
        <v>19</v>
      </c>
    </row>
    <row r="1141" spans="1:2" x14ac:dyDescent="0.3">
      <c r="A1141">
        <v>58</v>
      </c>
      <c r="B1141" t="s">
        <v>19</v>
      </c>
    </row>
    <row r="1142" spans="1:2" x14ac:dyDescent="0.3">
      <c r="A1142">
        <v>31</v>
      </c>
      <c r="B1142" t="s">
        <v>19</v>
      </c>
    </row>
    <row r="1143" spans="1:2" x14ac:dyDescent="0.3">
      <c r="A1143">
        <v>39</v>
      </c>
      <c r="B1143" t="s">
        <v>19</v>
      </c>
    </row>
    <row r="1144" spans="1:2" x14ac:dyDescent="0.3">
      <c r="A1144">
        <v>69</v>
      </c>
      <c r="B1144" t="s">
        <v>19</v>
      </c>
    </row>
    <row r="1145" spans="1:2" x14ac:dyDescent="0.3">
      <c r="A1145">
        <v>68</v>
      </c>
      <c r="B1145" t="s">
        <v>19</v>
      </c>
    </row>
    <row r="1146" spans="1:2" x14ac:dyDescent="0.3">
      <c r="A1146">
        <v>41</v>
      </c>
      <c r="B1146" t="s">
        <v>19</v>
      </c>
    </row>
    <row r="1147" spans="1:2" x14ac:dyDescent="0.3">
      <c r="A1147">
        <v>31</v>
      </c>
      <c r="B1147" t="s">
        <v>19</v>
      </c>
    </row>
    <row r="1148" spans="1:2" x14ac:dyDescent="0.3">
      <c r="A1148">
        <v>48</v>
      </c>
      <c r="B1148" t="s">
        <v>19</v>
      </c>
    </row>
    <row r="1149" spans="1:2" x14ac:dyDescent="0.3">
      <c r="A1149">
        <v>59</v>
      </c>
      <c r="B1149" t="s">
        <v>19</v>
      </c>
    </row>
    <row r="1150" spans="1:2" x14ac:dyDescent="0.3">
      <c r="A1150">
        <v>34</v>
      </c>
      <c r="B1150" t="s">
        <v>19</v>
      </c>
    </row>
    <row r="1151" spans="1:2" x14ac:dyDescent="0.3">
      <c r="A1151">
        <v>21</v>
      </c>
      <c r="B1151" t="s">
        <v>19</v>
      </c>
    </row>
    <row r="1152" spans="1:2" x14ac:dyDescent="0.3">
      <c r="A1152">
        <v>29</v>
      </c>
      <c r="B1152" t="s">
        <v>19</v>
      </c>
    </row>
    <row r="1153" spans="1:2" x14ac:dyDescent="0.3">
      <c r="A1153">
        <v>41</v>
      </c>
      <c r="B1153" t="s">
        <v>19</v>
      </c>
    </row>
    <row r="1154" spans="1:2" x14ac:dyDescent="0.3">
      <c r="A1154">
        <v>62</v>
      </c>
      <c r="B1154" t="s">
        <v>19</v>
      </c>
    </row>
    <row r="1155" spans="1:2" x14ac:dyDescent="0.3">
      <c r="A1155">
        <v>27</v>
      </c>
      <c r="B1155" t="s">
        <v>19</v>
      </c>
    </row>
    <row r="1156" spans="1:2" x14ac:dyDescent="0.3">
      <c r="A1156">
        <v>49</v>
      </c>
      <c r="B1156" t="s">
        <v>19</v>
      </c>
    </row>
    <row r="1157" spans="1:2" x14ac:dyDescent="0.3">
      <c r="A1157">
        <v>67</v>
      </c>
      <c r="B1157" t="s">
        <v>19</v>
      </c>
    </row>
    <row r="1158" spans="1:2" x14ac:dyDescent="0.3">
      <c r="A1158">
        <v>20</v>
      </c>
      <c r="B1158" t="s">
        <v>19</v>
      </c>
    </row>
    <row r="1159" spans="1:2" x14ac:dyDescent="0.3">
      <c r="A1159">
        <v>37</v>
      </c>
      <c r="B1159" t="s">
        <v>19</v>
      </c>
    </row>
    <row r="1160" spans="1:2" x14ac:dyDescent="0.3">
      <c r="A1160">
        <v>69</v>
      </c>
      <c r="B1160" t="s">
        <v>19</v>
      </c>
    </row>
    <row r="1161" spans="1:2" x14ac:dyDescent="0.3">
      <c r="A1161">
        <v>66</v>
      </c>
      <c r="B1161" t="s">
        <v>19</v>
      </c>
    </row>
    <row r="1162" spans="1:2" x14ac:dyDescent="0.3">
      <c r="A1162">
        <v>37</v>
      </c>
      <c r="B1162" t="s">
        <v>19</v>
      </c>
    </row>
    <row r="1163" spans="1:2" x14ac:dyDescent="0.3">
      <c r="A1163">
        <v>63</v>
      </c>
      <c r="B1163" t="s">
        <v>19</v>
      </c>
    </row>
    <row r="1164" spans="1:2" x14ac:dyDescent="0.3">
      <c r="A1164">
        <v>47</v>
      </c>
      <c r="B1164" t="s">
        <v>19</v>
      </c>
    </row>
    <row r="1165" spans="1:2" x14ac:dyDescent="0.3">
      <c r="A1165">
        <v>26</v>
      </c>
      <c r="B1165" t="s">
        <v>19</v>
      </c>
    </row>
    <row r="1166" spans="1:2" x14ac:dyDescent="0.3">
      <c r="A1166">
        <v>68</v>
      </c>
      <c r="B1166" t="s">
        <v>19</v>
      </c>
    </row>
    <row r="1167" spans="1:2" x14ac:dyDescent="0.3">
      <c r="A1167">
        <v>51</v>
      </c>
      <c r="B1167" t="s">
        <v>19</v>
      </c>
    </row>
    <row r="1168" spans="1:2" x14ac:dyDescent="0.3">
      <c r="A1168">
        <v>48</v>
      </c>
      <c r="B1168" t="s">
        <v>19</v>
      </c>
    </row>
    <row r="1169" spans="1:2" x14ac:dyDescent="0.3">
      <c r="A1169">
        <v>60</v>
      </c>
      <c r="B1169" t="s">
        <v>19</v>
      </c>
    </row>
    <row r="1170" spans="1:2" x14ac:dyDescent="0.3">
      <c r="A1170">
        <v>68</v>
      </c>
      <c r="B1170" t="s">
        <v>19</v>
      </c>
    </row>
    <row r="1171" spans="1:2" x14ac:dyDescent="0.3">
      <c r="A1171">
        <v>25</v>
      </c>
      <c r="B1171" t="s">
        <v>19</v>
      </c>
    </row>
    <row r="1172" spans="1:2" x14ac:dyDescent="0.3">
      <c r="A1172">
        <v>57</v>
      </c>
      <c r="B1172" t="s">
        <v>19</v>
      </c>
    </row>
    <row r="1173" spans="1:2" x14ac:dyDescent="0.3">
      <c r="A1173">
        <v>41</v>
      </c>
      <c r="B1173" t="s">
        <v>19</v>
      </c>
    </row>
    <row r="1174" spans="1:2" x14ac:dyDescent="0.3">
      <c r="A1174">
        <v>59</v>
      </c>
      <c r="B1174" t="s">
        <v>19</v>
      </c>
    </row>
    <row r="1175" spans="1:2" x14ac:dyDescent="0.3">
      <c r="A1175">
        <v>44</v>
      </c>
      <c r="B1175" t="s">
        <v>19</v>
      </c>
    </row>
    <row r="1176" spans="1:2" x14ac:dyDescent="0.3">
      <c r="A1176">
        <v>42</v>
      </c>
      <c r="B1176" t="s">
        <v>19</v>
      </c>
    </row>
    <row r="1177" spans="1:2" x14ac:dyDescent="0.3">
      <c r="A1177">
        <v>35</v>
      </c>
      <c r="B1177" t="s">
        <v>19</v>
      </c>
    </row>
    <row r="1178" spans="1:2" x14ac:dyDescent="0.3">
      <c r="A1178">
        <v>36</v>
      </c>
      <c r="B1178" t="s">
        <v>19</v>
      </c>
    </row>
    <row r="1179" spans="1:2" x14ac:dyDescent="0.3">
      <c r="A1179">
        <v>54</v>
      </c>
      <c r="B1179" t="s">
        <v>19</v>
      </c>
    </row>
    <row r="1180" spans="1:2" x14ac:dyDescent="0.3">
      <c r="A1180">
        <v>37</v>
      </c>
      <c r="B1180" t="s">
        <v>19</v>
      </c>
    </row>
    <row r="1181" spans="1:2" x14ac:dyDescent="0.3">
      <c r="A1181">
        <v>20</v>
      </c>
      <c r="B1181" t="s">
        <v>19</v>
      </c>
    </row>
    <row r="1182" spans="1:2" x14ac:dyDescent="0.3">
      <c r="A1182">
        <v>23</v>
      </c>
      <c r="B1182" t="s">
        <v>19</v>
      </c>
    </row>
    <row r="1183" spans="1:2" x14ac:dyDescent="0.3">
      <c r="A1183">
        <v>61</v>
      </c>
      <c r="B1183" t="s">
        <v>19</v>
      </c>
    </row>
    <row r="1184" spans="1:2" x14ac:dyDescent="0.3">
      <c r="A1184">
        <v>37</v>
      </c>
      <c r="B1184" t="s">
        <v>19</v>
      </c>
    </row>
    <row r="1185" spans="1:2" x14ac:dyDescent="0.3">
      <c r="A1185">
        <v>23</v>
      </c>
      <c r="B1185" t="s">
        <v>19</v>
      </c>
    </row>
    <row r="1186" spans="1:2" x14ac:dyDescent="0.3">
      <c r="A1186">
        <v>63</v>
      </c>
      <c r="B1186" t="s">
        <v>19</v>
      </c>
    </row>
    <row r="1187" spans="1:2" x14ac:dyDescent="0.3">
      <c r="A1187">
        <v>47</v>
      </c>
      <c r="B1187" t="s">
        <v>19</v>
      </c>
    </row>
    <row r="1188" spans="1:2" x14ac:dyDescent="0.3">
      <c r="A1188">
        <v>63</v>
      </c>
      <c r="B1188" t="s">
        <v>19</v>
      </c>
    </row>
    <row r="1189" spans="1:2" x14ac:dyDescent="0.3">
      <c r="A1189">
        <v>56</v>
      </c>
      <c r="B1189" t="s">
        <v>19</v>
      </c>
    </row>
    <row r="1190" spans="1:2" x14ac:dyDescent="0.3">
      <c r="A1190">
        <v>68</v>
      </c>
      <c r="B1190" t="s">
        <v>19</v>
      </c>
    </row>
    <row r="1191" spans="1:2" x14ac:dyDescent="0.3">
      <c r="A1191">
        <v>64</v>
      </c>
      <c r="B1191" t="s">
        <v>19</v>
      </c>
    </row>
    <row r="1192" spans="1:2" x14ac:dyDescent="0.3">
      <c r="A1192">
        <v>62</v>
      </c>
      <c r="B1192" t="s">
        <v>19</v>
      </c>
    </row>
    <row r="1193" spans="1:2" x14ac:dyDescent="0.3">
      <c r="A1193">
        <v>34</v>
      </c>
      <c r="B1193" t="s">
        <v>19</v>
      </c>
    </row>
    <row r="1194" spans="1:2" x14ac:dyDescent="0.3">
      <c r="A1194">
        <v>49</v>
      </c>
      <c r="B1194" t="s">
        <v>19</v>
      </c>
    </row>
    <row r="1195" spans="1:2" x14ac:dyDescent="0.3">
      <c r="A1195">
        <v>40</v>
      </c>
      <c r="B1195" t="s">
        <v>19</v>
      </c>
    </row>
    <row r="1196" spans="1:2" x14ac:dyDescent="0.3">
      <c r="A1196">
        <v>50</v>
      </c>
      <c r="B1196" t="s">
        <v>19</v>
      </c>
    </row>
    <row r="1197" spans="1:2" x14ac:dyDescent="0.3">
      <c r="A1197">
        <v>25</v>
      </c>
      <c r="B1197" t="s">
        <v>19</v>
      </c>
    </row>
    <row r="1198" spans="1:2" x14ac:dyDescent="0.3">
      <c r="A1198">
        <v>30</v>
      </c>
      <c r="B1198" t="s">
        <v>19</v>
      </c>
    </row>
    <row r="1199" spans="1:2" x14ac:dyDescent="0.3">
      <c r="A1199">
        <v>54</v>
      </c>
      <c r="B1199" t="s">
        <v>19</v>
      </c>
    </row>
    <row r="1200" spans="1:2" x14ac:dyDescent="0.3">
      <c r="A1200">
        <v>40</v>
      </c>
      <c r="B1200" t="s">
        <v>19</v>
      </c>
    </row>
    <row r="1201" spans="1:2" x14ac:dyDescent="0.3">
      <c r="A1201">
        <v>49</v>
      </c>
      <c r="B1201" t="s">
        <v>19</v>
      </c>
    </row>
    <row r="1202" spans="1:2" x14ac:dyDescent="0.3">
      <c r="A1202">
        <v>27</v>
      </c>
      <c r="B1202" t="s">
        <v>19</v>
      </c>
    </row>
    <row r="1203" spans="1:2" x14ac:dyDescent="0.3">
      <c r="A1203">
        <v>27</v>
      </c>
      <c r="B1203" t="s">
        <v>19</v>
      </c>
    </row>
    <row r="1204" spans="1:2" x14ac:dyDescent="0.3">
      <c r="A1204">
        <v>48</v>
      </c>
      <c r="B1204" t="s">
        <v>19</v>
      </c>
    </row>
    <row r="1205" spans="1:2" x14ac:dyDescent="0.3">
      <c r="A1205">
        <v>40</v>
      </c>
      <c r="B1205" t="s">
        <v>19</v>
      </c>
    </row>
    <row r="1206" spans="1:2" x14ac:dyDescent="0.3">
      <c r="A1206">
        <v>67</v>
      </c>
      <c r="B1206" t="s">
        <v>19</v>
      </c>
    </row>
    <row r="1207" spans="1:2" x14ac:dyDescent="0.3">
      <c r="A1207">
        <v>52</v>
      </c>
      <c r="B1207" t="s">
        <v>19</v>
      </c>
    </row>
    <row r="1208" spans="1:2" x14ac:dyDescent="0.3">
      <c r="A1208">
        <v>22</v>
      </c>
      <c r="B1208" t="s">
        <v>19</v>
      </c>
    </row>
    <row r="1209" spans="1:2" x14ac:dyDescent="0.3">
      <c r="A1209">
        <v>62</v>
      </c>
      <c r="B1209" t="s">
        <v>19</v>
      </c>
    </row>
    <row r="1210" spans="1:2" x14ac:dyDescent="0.3">
      <c r="A1210">
        <v>20</v>
      </c>
      <c r="B1210" t="s">
        <v>19</v>
      </c>
    </row>
    <row r="1211" spans="1:2" x14ac:dyDescent="0.3">
      <c r="A1211">
        <v>41</v>
      </c>
      <c r="B1211" t="s">
        <v>19</v>
      </c>
    </row>
    <row r="1212" spans="1:2" x14ac:dyDescent="0.3">
      <c r="A1212">
        <v>34</v>
      </c>
      <c r="B1212" t="s">
        <v>19</v>
      </c>
    </row>
    <row r="1213" spans="1:2" x14ac:dyDescent="0.3">
      <c r="A1213">
        <v>23</v>
      </c>
      <c r="B1213" t="s">
        <v>19</v>
      </c>
    </row>
    <row r="1214" spans="1:2" x14ac:dyDescent="0.3">
      <c r="A1214">
        <v>32</v>
      </c>
      <c r="B1214" t="s">
        <v>19</v>
      </c>
    </row>
    <row r="1215" spans="1:2" x14ac:dyDescent="0.3">
      <c r="A1215">
        <v>68</v>
      </c>
      <c r="B1215" t="s">
        <v>19</v>
      </c>
    </row>
    <row r="1216" spans="1:2" x14ac:dyDescent="0.3">
      <c r="A1216">
        <v>30</v>
      </c>
      <c r="B1216" t="s">
        <v>19</v>
      </c>
    </row>
    <row r="1217" spans="1:2" x14ac:dyDescent="0.3">
      <c r="A1217">
        <v>66</v>
      </c>
      <c r="B1217" t="s">
        <v>19</v>
      </c>
    </row>
    <row r="1218" spans="1:2" x14ac:dyDescent="0.3">
      <c r="A1218">
        <v>62</v>
      </c>
      <c r="B1218" t="s">
        <v>19</v>
      </c>
    </row>
    <row r="1219" spans="1:2" x14ac:dyDescent="0.3">
      <c r="A1219">
        <v>50</v>
      </c>
      <c r="B1219" t="s">
        <v>19</v>
      </c>
    </row>
    <row r="1220" spans="1:2" x14ac:dyDescent="0.3">
      <c r="A1220">
        <v>55</v>
      </c>
      <c r="B1220" t="s">
        <v>19</v>
      </c>
    </row>
    <row r="1221" spans="1:2" x14ac:dyDescent="0.3">
      <c r="A1221">
        <v>19</v>
      </c>
      <c r="B1221" t="s">
        <v>19</v>
      </c>
    </row>
    <row r="1222" spans="1:2" x14ac:dyDescent="0.3">
      <c r="A1222">
        <v>67</v>
      </c>
      <c r="B1222" t="s">
        <v>19</v>
      </c>
    </row>
    <row r="1223" spans="1:2" x14ac:dyDescent="0.3">
      <c r="A1223">
        <v>18</v>
      </c>
      <c r="B1223" t="s">
        <v>19</v>
      </c>
    </row>
    <row r="1224" spans="1:2" x14ac:dyDescent="0.3">
      <c r="A1224">
        <v>58</v>
      </c>
      <c r="B1224" t="s">
        <v>19</v>
      </c>
    </row>
    <row r="1225" spans="1:2" x14ac:dyDescent="0.3">
      <c r="A1225">
        <v>69</v>
      </c>
      <c r="B1225" t="s">
        <v>19</v>
      </c>
    </row>
    <row r="1226" spans="1:2" x14ac:dyDescent="0.3">
      <c r="A1226">
        <v>62</v>
      </c>
      <c r="B1226" t="s">
        <v>19</v>
      </c>
    </row>
    <row r="1227" spans="1:2" x14ac:dyDescent="0.3">
      <c r="A1227">
        <v>28</v>
      </c>
      <c r="B1227" t="s">
        <v>19</v>
      </c>
    </row>
    <row r="1228" spans="1:2" x14ac:dyDescent="0.3">
      <c r="A1228">
        <v>53</v>
      </c>
      <c r="B1228" t="s">
        <v>19</v>
      </c>
    </row>
    <row r="1229" spans="1:2" x14ac:dyDescent="0.3">
      <c r="A1229">
        <v>27</v>
      </c>
      <c r="B1229" t="s">
        <v>19</v>
      </c>
    </row>
    <row r="1230" spans="1:2" x14ac:dyDescent="0.3">
      <c r="A1230">
        <v>55</v>
      </c>
      <c r="B1230" t="s">
        <v>19</v>
      </c>
    </row>
    <row r="1231" spans="1:2" x14ac:dyDescent="0.3">
      <c r="A1231">
        <v>34</v>
      </c>
      <c r="B1231" t="s">
        <v>19</v>
      </c>
    </row>
    <row r="1232" spans="1:2" x14ac:dyDescent="0.3">
      <c r="A1232">
        <v>25</v>
      </c>
      <c r="B1232" t="s">
        <v>19</v>
      </c>
    </row>
    <row r="1233" spans="1:2" x14ac:dyDescent="0.3">
      <c r="A1233">
        <v>66</v>
      </c>
      <c r="B1233" t="s">
        <v>19</v>
      </c>
    </row>
    <row r="1234" spans="1:2" x14ac:dyDescent="0.3">
      <c r="A1234">
        <v>57</v>
      </c>
      <c r="B1234" t="s">
        <v>19</v>
      </c>
    </row>
    <row r="1235" spans="1:2" x14ac:dyDescent="0.3">
      <c r="A1235">
        <v>46</v>
      </c>
      <c r="B1235" t="s">
        <v>19</v>
      </c>
    </row>
    <row r="1236" spans="1:2" x14ac:dyDescent="0.3">
      <c r="A1236">
        <v>38</v>
      </c>
      <c r="B1236" t="s">
        <v>19</v>
      </c>
    </row>
    <row r="1237" spans="1:2" x14ac:dyDescent="0.3">
      <c r="A1237">
        <v>23</v>
      </c>
      <c r="B1237" t="s">
        <v>19</v>
      </c>
    </row>
    <row r="1238" spans="1:2" x14ac:dyDescent="0.3">
      <c r="A1238">
        <v>42</v>
      </c>
      <c r="B1238" t="s">
        <v>19</v>
      </c>
    </row>
    <row r="1239" spans="1:2" x14ac:dyDescent="0.3">
      <c r="A1239">
        <v>25</v>
      </c>
      <c r="B1239" t="s">
        <v>19</v>
      </c>
    </row>
    <row r="1240" spans="1:2" x14ac:dyDescent="0.3">
      <c r="A1240">
        <v>55</v>
      </c>
      <c r="B1240" t="s">
        <v>19</v>
      </c>
    </row>
    <row r="1241" spans="1:2" x14ac:dyDescent="0.3">
      <c r="A1241">
        <v>62</v>
      </c>
      <c r="B1241" t="s">
        <v>19</v>
      </c>
    </row>
    <row r="1242" spans="1:2" x14ac:dyDescent="0.3">
      <c r="A1242">
        <v>41</v>
      </c>
      <c r="B1242" t="s">
        <v>19</v>
      </c>
    </row>
    <row r="1243" spans="1:2" x14ac:dyDescent="0.3">
      <c r="A1243">
        <v>58</v>
      </c>
      <c r="B1243" t="s">
        <v>19</v>
      </c>
    </row>
    <row r="1244" spans="1:2" x14ac:dyDescent="0.3">
      <c r="A1244">
        <v>56</v>
      </c>
      <c r="B1244" t="s">
        <v>19</v>
      </c>
    </row>
    <row r="1245" spans="1:2" x14ac:dyDescent="0.3">
      <c r="A1245">
        <v>25</v>
      </c>
      <c r="B1245" t="s">
        <v>19</v>
      </c>
    </row>
    <row r="1246" spans="1:2" x14ac:dyDescent="0.3">
      <c r="A1246">
        <v>70</v>
      </c>
      <c r="B1246" t="s">
        <v>19</v>
      </c>
    </row>
    <row r="1247" spans="1:2" x14ac:dyDescent="0.3">
      <c r="A1247">
        <v>42</v>
      </c>
      <c r="B1247" t="s">
        <v>19</v>
      </c>
    </row>
    <row r="1248" spans="1:2" x14ac:dyDescent="0.3">
      <c r="A1248">
        <v>27</v>
      </c>
      <c r="B1248" t="s">
        <v>19</v>
      </c>
    </row>
    <row r="1249" spans="1:2" x14ac:dyDescent="0.3">
      <c r="A1249">
        <v>65</v>
      </c>
      <c r="B1249" t="s">
        <v>19</v>
      </c>
    </row>
    <row r="1250" spans="1:2" x14ac:dyDescent="0.3">
      <c r="A1250">
        <v>62</v>
      </c>
      <c r="B1250" t="s">
        <v>19</v>
      </c>
    </row>
    <row r="1251" spans="1:2" x14ac:dyDescent="0.3">
      <c r="A1251">
        <v>62</v>
      </c>
      <c r="B1251" t="s">
        <v>19</v>
      </c>
    </row>
    <row r="1252" spans="1:2" x14ac:dyDescent="0.3">
      <c r="A1252">
        <v>52</v>
      </c>
      <c r="B1252" t="s">
        <v>19</v>
      </c>
    </row>
    <row r="1253" spans="1:2" x14ac:dyDescent="0.3">
      <c r="A1253">
        <v>56</v>
      </c>
      <c r="B1253" t="s">
        <v>19</v>
      </c>
    </row>
    <row r="1254" spans="1:2" x14ac:dyDescent="0.3">
      <c r="A1254">
        <v>28</v>
      </c>
      <c r="B1254" t="s">
        <v>19</v>
      </c>
    </row>
    <row r="1255" spans="1:2" x14ac:dyDescent="0.3">
      <c r="A1255">
        <v>39</v>
      </c>
      <c r="B1255" t="s">
        <v>19</v>
      </c>
    </row>
    <row r="1256" spans="1:2" x14ac:dyDescent="0.3">
      <c r="A1256">
        <v>54</v>
      </c>
      <c r="B1256" t="s">
        <v>19</v>
      </c>
    </row>
    <row r="1257" spans="1:2" x14ac:dyDescent="0.3">
      <c r="A1257">
        <v>30</v>
      </c>
      <c r="B1257" t="s">
        <v>19</v>
      </c>
    </row>
    <row r="1258" spans="1:2" x14ac:dyDescent="0.3">
      <c r="A1258">
        <v>45</v>
      </c>
      <c r="B1258" t="s">
        <v>19</v>
      </c>
    </row>
    <row r="1259" spans="1:2" x14ac:dyDescent="0.3">
      <c r="A1259">
        <v>68</v>
      </c>
      <c r="B1259" t="s">
        <v>19</v>
      </c>
    </row>
    <row r="1260" spans="1:2" x14ac:dyDescent="0.3">
      <c r="A1260">
        <v>47</v>
      </c>
      <c r="B1260" t="s">
        <v>19</v>
      </c>
    </row>
    <row r="1261" spans="1:2" x14ac:dyDescent="0.3">
      <c r="A1261">
        <v>68</v>
      </c>
      <c r="B1261" t="s">
        <v>19</v>
      </c>
    </row>
    <row r="1262" spans="1:2" x14ac:dyDescent="0.3">
      <c r="A1262">
        <v>63</v>
      </c>
      <c r="B1262" t="s">
        <v>19</v>
      </c>
    </row>
    <row r="1263" spans="1:2" x14ac:dyDescent="0.3">
      <c r="A1263">
        <v>20</v>
      </c>
      <c r="B1263" t="s">
        <v>19</v>
      </c>
    </row>
    <row r="1264" spans="1:2" x14ac:dyDescent="0.3">
      <c r="A1264">
        <v>29</v>
      </c>
      <c r="B1264" t="s">
        <v>19</v>
      </c>
    </row>
    <row r="1265" spans="1:2" x14ac:dyDescent="0.3">
      <c r="A1265">
        <v>41</v>
      </c>
      <c r="B1265" t="s">
        <v>19</v>
      </c>
    </row>
    <row r="1266" spans="1:2" x14ac:dyDescent="0.3">
      <c r="A1266">
        <v>52</v>
      </c>
      <c r="B1266" t="s">
        <v>19</v>
      </c>
    </row>
    <row r="1267" spans="1:2" x14ac:dyDescent="0.3">
      <c r="A1267">
        <v>32</v>
      </c>
      <c r="B1267" t="s">
        <v>19</v>
      </c>
    </row>
    <row r="1268" spans="1:2" x14ac:dyDescent="0.3">
      <c r="A1268">
        <v>20</v>
      </c>
      <c r="B1268" t="s">
        <v>19</v>
      </c>
    </row>
    <row r="1269" spans="1:2" x14ac:dyDescent="0.3">
      <c r="A1269">
        <v>47</v>
      </c>
      <c r="B1269" t="s">
        <v>19</v>
      </c>
    </row>
    <row r="1270" spans="1:2" x14ac:dyDescent="0.3">
      <c r="A1270">
        <v>23</v>
      </c>
      <c r="B1270" t="s">
        <v>19</v>
      </c>
    </row>
    <row r="1271" spans="1:2" x14ac:dyDescent="0.3">
      <c r="A1271">
        <v>43</v>
      </c>
      <c r="B1271" t="s">
        <v>19</v>
      </c>
    </row>
    <row r="1272" spans="1:2" x14ac:dyDescent="0.3">
      <c r="A1272">
        <v>67</v>
      </c>
      <c r="B1272" t="s">
        <v>19</v>
      </c>
    </row>
    <row r="1273" spans="1:2" x14ac:dyDescent="0.3">
      <c r="A1273">
        <v>70</v>
      </c>
      <c r="B1273" t="s">
        <v>19</v>
      </c>
    </row>
    <row r="1274" spans="1:2" x14ac:dyDescent="0.3">
      <c r="A1274">
        <v>35</v>
      </c>
      <c r="B1274" t="s">
        <v>19</v>
      </c>
    </row>
    <row r="1275" spans="1:2" x14ac:dyDescent="0.3">
      <c r="A1275">
        <v>41</v>
      </c>
      <c r="B1275" t="s">
        <v>19</v>
      </c>
    </row>
    <row r="1276" spans="1:2" x14ac:dyDescent="0.3">
      <c r="A1276">
        <v>54</v>
      </c>
      <c r="B1276" t="s">
        <v>19</v>
      </c>
    </row>
    <row r="1277" spans="1:2" x14ac:dyDescent="0.3">
      <c r="A1277">
        <v>55</v>
      </c>
      <c r="B1277" t="s">
        <v>19</v>
      </c>
    </row>
    <row r="1278" spans="1:2" x14ac:dyDescent="0.3">
      <c r="A1278">
        <v>51</v>
      </c>
      <c r="B1278" t="s">
        <v>19</v>
      </c>
    </row>
    <row r="1279" spans="1:2" x14ac:dyDescent="0.3">
      <c r="A1279">
        <v>19</v>
      </c>
      <c r="B1279" t="s">
        <v>19</v>
      </c>
    </row>
    <row r="1280" spans="1:2" x14ac:dyDescent="0.3">
      <c r="A1280">
        <v>28</v>
      </c>
      <c r="B1280" t="s">
        <v>19</v>
      </c>
    </row>
    <row r="1281" spans="1:2" x14ac:dyDescent="0.3">
      <c r="A1281">
        <v>63</v>
      </c>
      <c r="B1281" t="s">
        <v>19</v>
      </c>
    </row>
    <row r="1282" spans="1:2" x14ac:dyDescent="0.3">
      <c r="A1282">
        <v>30</v>
      </c>
      <c r="B1282" t="s">
        <v>19</v>
      </c>
    </row>
    <row r="1283" spans="1:2" x14ac:dyDescent="0.3">
      <c r="A1283">
        <v>29</v>
      </c>
      <c r="B1283" t="s">
        <v>19</v>
      </c>
    </row>
    <row r="1284" spans="1:2" x14ac:dyDescent="0.3">
      <c r="A1284">
        <v>24</v>
      </c>
      <c r="B1284" t="s">
        <v>19</v>
      </c>
    </row>
    <row r="1285" spans="1:2" x14ac:dyDescent="0.3">
      <c r="A1285">
        <v>69</v>
      </c>
      <c r="B1285" t="s">
        <v>19</v>
      </c>
    </row>
    <row r="1286" spans="1:2" x14ac:dyDescent="0.3">
      <c r="A1286">
        <v>65</v>
      </c>
      <c r="B1286" t="s">
        <v>19</v>
      </c>
    </row>
    <row r="1287" spans="1:2" x14ac:dyDescent="0.3">
      <c r="A1287">
        <v>64</v>
      </c>
      <c r="B1287" t="s">
        <v>19</v>
      </c>
    </row>
    <row r="1288" spans="1:2" x14ac:dyDescent="0.3">
      <c r="A1288">
        <v>40</v>
      </c>
      <c r="B1288" t="s">
        <v>19</v>
      </c>
    </row>
    <row r="1289" spans="1:2" x14ac:dyDescent="0.3">
      <c r="A1289">
        <v>24</v>
      </c>
      <c r="B1289" t="s">
        <v>19</v>
      </c>
    </row>
    <row r="1290" spans="1:2" x14ac:dyDescent="0.3">
      <c r="A1290">
        <v>66</v>
      </c>
      <c r="B1290" t="s">
        <v>19</v>
      </c>
    </row>
    <row r="1291" spans="1:2" x14ac:dyDescent="0.3">
      <c r="A1291">
        <v>35</v>
      </c>
      <c r="B1291" t="s">
        <v>19</v>
      </c>
    </row>
    <row r="1292" spans="1:2" x14ac:dyDescent="0.3">
      <c r="A1292">
        <v>67</v>
      </c>
      <c r="B1292" t="s">
        <v>19</v>
      </c>
    </row>
    <row r="1293" spans="1:2" x14ac:dyDescent="0.3">
      <c r="A1293">
        <v>69</v>
      </c>
      <c r="B1293" t="s">
        <v>19</v>
      </c>
    </row>
    <row r="1294" spans="1:2" x14ac:dyDescent="0.3">
      <c r="A1294">
        <v>26</v>
      </c>
      <c r="B1294" t="s">
        <v>19</v>
      </c>
    </row>
    <row r="1295" spans="1:2" x14ac:dyDescent="0.3">
      <c r="A1295">
        <v>23</v>
      </c>
      <c r="B1295" t="s">
        <v>19</v>
      </c>
    </row>
    <row r="1296" spans="1:2" x14ac:dyDescent="0.3">
      <c r="A1296">
        <v>27</v>
      </c>
      <c r="B1296" t="s">
        <v>19</v>
      </c>
    </row>
    <row r="1297" spans="1:2" x14ac:dyDescent="0.3">
      <c r="A1297">
        <v>30</v>
      </c>
      <c r="B1297" t="s">
        <v>19</v>
      </c>
    </row>
    <row r="1298" spans="1:2" x14ac:dyDescent="0.3">
      <c r="A1298">
        <v>48</v>
      </c>
      <c r="B1298" t="s">
        <v>19</v>
      </c>
    </row>
    <row r="1299" spans="1:2" x14ac:dyDescent="0.3">
      <c r="A1299">
        <v>44</v>
      </c>
      <c r="B1299" t="s">
        <v>19</v>
      </c>
    </row>
    <row r="1300" spans="1:2" x14ac:dyDescent="0.3">
      <c r="A1300">
        <v>29</v>
      </c>
      <c r="B1300" t="s">
        <v>19</v>
      </c>
    </row>
    <row r="1301" spans="1:2" x14ac:dyDescent="0.3">
      <c r="A1301">
        <v>29</v>
      </c>
      <c r="B1301" t="s">
        <v>19</v>
      </c>
    </row>
    <row r="1302" spans="1:2" x14ac:dyDescent="0.3">
      <c r="A1302">
        <v>67</v>
      </c>
      <c r="B1302" t="s">
        <v>19</v>
      </c>
    </row>
    <row r="1303" spans="1:2" x14ac:dyDescent="0.3">
      <c r="A1303">
        <v>42</v>
      </c>
      <c r="B1303" t="s">
        <v>19</v>
      </c>
    </row>
    <row r="1304" spans="1:2" x14ac:dyDescent="0.3">
      <c r="A1304">
        <v>23</v>
      </c>
      <c r="B1304" t="s">
        <v>19</v>
      </c>
    </row>
    <row r="1305" spans="1:2" x14ac:dyDescent="0.3">
      <c r="A1305">
        <v>34</v>
      </c>
      <c r="B1305" t="s">
        <v>19</v>
      </c>
    </row>
    <row r="1306" spans="1:2" x14ac:dyDescent="0.3">
      <c r="A1306">
        <v>64</v>
      </c>
      <c r="B1306" t="s">
        <v>19</v>
      </c>
    </row>
    <row r="1307" spans="1:2" x14ac:dyDescent="0.3">
      <c r="A1307">
        <v>31</v>
      </c>
      <c r="B1307" t="s">
        <v>19</v>
      </c>
    </row>
    <row r="1308" spans="1:2" x14ac:dyDescent="0.3">
      <c r="A1308">
        <v>54</v>
      </c>
      <c r="B1308" t="s">
        <v>19</v>
      </c>
    </row>
    <row r="1309" spans="1:2" x14ac:dyDescent="0.3">
      <c r="A1309">
        <v>23</v>
      </c>
      <c r="B1309" t="s">
        <v>19</v>
      </c>
    </row>
    <row r="1310" spans="1:2" x14ac:dyDescent="0.3">
      <c r="A1310">
        <v>59</v>
      </c>
      <c r="B1310" t="s">
        <v>19</v>
      </c>
    </row>
    <row r="1311" spans="1:2" x14ac:dyDescent="0.3">
      <c r="A1311">
        <v>32</v>
      </c>
      <c r="B1311" t="s">
        <v>19</v>
      </c>
    </row>
    <row r="1312" spans="1:2" x14ac:dyDescent="0.3">
      <c r="A1312">
        <v>43</v>
      </c>
      <c r="B1312" t="s">
        <v>19</v>
      </c>
    </row>
    <row r="1313" spans="1:2" x14ac:dyDescent="0.3">
      <c r="A1313">
        <v>32</v>
      </c>
      <c r="B1313" t="s">
        <v>19</v>
      </c>
    </row>
    <row r="1314" spans="1:2" x14ac:dyDescent="0.3">
      <c r="A1314">
        <v>66</v>
      </c>
      <c r="B1314" t="s">
        <v>19</v>
      </c>
    </row>
    <row r="1315" spans="1:2" x14ac:dyDescent="0.3">
      <c r="A1315">
        <v>70</v>
      </c>
      <c r="B1315" t="s">
        <v>19</v>
      </c>
    </row>
    <row r="1316" spans="1:2" x14ac:dyDescent="0.3">
      <c r="A1316">
        <v>42</v>
      </c>
      <c r="B1316" t="s">
        <v>19</v>
      </c>
    </row>
    <row r="1317" spans="1:2" x14ac:dyDescent="0.3">
      <c r="A1317">
        <v>56</v>
      </c>
      <c r="B1317" t="s">
        <v>19</v>
      </c>
    </row>
    <row r="1318" spans="1:2" x14ac:dyDescent="0.3">
      <c r="A1318">
        <v>28</v>
      </c>
      <c r="B1318" t="s">
        <v>19</v>
      </c>
    </row>
    <row r="1319" spans="1:2" x14ac:dyDescent="0.3">
      <c r="A1319">
        <v>28</v>
      </c>
      <c r="B1319" t="s">
        <v>19</v>
      </c>
    </row>
    <row r="1320" spans="1:2" x14ac:dyDescent="0.3">
      <c r="A1320">
        <v>52</v>
      </c>
      <c r="B1320" t="s">
        <v>19</v>
      </c>
    </row>
    <row r="1321" spans="1:2" x14ac:dyDescent="0.3">
      <c r="A1321">
        <v>65</v>
      </c>
      <c r="B1321" t="s">
        <v>19</v>
      </c>
    </row>
    <row r="1322" spans="1:2" x14ac:dyDescent="0.3">
      <c r="A1322">
        <v>56</v>
      </c>
      <c r="B1322" t="s">
        <v>19</v>
      </c>
    </row>
    <row r="1323" spans="1:2" x14ac:dyDescent="0.3">
      <c r="A1323">
        <v>59</v>
      </c>
      <c r="B1323" t="s">
        <v>19</v>
      </c>
    </row>
    <row r="1324" spans="1:2" x14ac:dyDescent="0.3">
      <c r="A1324">
        <v>23</v>
      </c>
      <c r="B1324" t="s">
        <v>19</v>
      </c>
    </row>
    <row r="1325" spans="1:2" x14ac:dyDescent="0.3">
      <c r="A1325">
        <v>58</v>
      </c>
      <c r="B1325" t="s">
        <v>19</v>
      </c>
    </row>
    <row r="1326" spans="1:2" x14ac:dyDescent="0.3">
      <c r="A1326">
        <v>39</v>
      </c>
      <c r="B1326" t="s">
        <v>19</v>
      </c>
    </row>
    <row r="1327" spans="1:2" x14ac:dyDescent="0.3">
      <c r="A1327">
        <v>28</v>
      </c>
      <c r="B1327" t="s">
        <v>19</v>
      </c>
    </row>
    <row r="1328" spans="1:2" x14ac:dyDescent="0.3">
      <c r="A1328">
        <v>40</v>
      </c>
      <c r="B1328" t="s">
        <v>19</v>
      </c>
    </row>
    <row r="1329" spans="1:2" x14ac:dyDescent="0.3">
      <c r="A1329">
        <v>52</v>
      </c>
      <c r="B1329" t="s">
        <v>19</v>
      </c>
    </row>
    <row r="1330" spans="1:2" x14ac:dyDescent="0.3">
      <c r="A1330">
        <v>37</v>
      </c>
      <c r="B1330" t="s">
        <v>19</v>
      </c>
    </row>
    <row r="1331" spans="1:2" x14ac:dyDescent="0.3">
      <c r="A1331">
        <v>70</v>
      </c>
      <c r="B1331" t="s">
        <v>19</v>
      </c>
    </row>
    <row r="1332" spans="1:2" x14ac:dyDescent="0.3">
      <c r="A1332">
        <v>30</v>
      </c>
      <c r="B1332" t="s">
        <v>19</v>
      </c>
    </row>
    <row r="1333" spans="1:2" x14ac:dyDescent="0.3">
      <c r="A1333">
        <v>38</v>
      </c>
      <c r="B1333" t="s">
        <v>19</v>
      </c>
    </row>
    <row r="1334" spans="1:2" x14ac:dyDescent="0.3">
      <c r="A1334">
        <v>66</v>
      </c>
      <c r="B1334" t="s">
        <v>19</v>
      </c>
    </row>
    <row r="1335" spans="1:2" x14ac:dyDescent="0.3">
      <c r="A1335">
        <v>29</v>
      </c>
      <c r="B1335" t="s">
        <v>19</v>
      </c>
    </row>
    <row r="1336" spans="1:2" x14ac:dyDescent="0.3">
      <c r="A1336">
        <v>46</v>
      </c>
      <c r="B1336" t="s">
        <v>19</v>
      </c>
    </row>
    <row r="1337" spans="1:2" x14ac:dyDescent="0.3">
      <c r="A1337">
        <v>56</v>
      </c>
      <c r="B1337" t="s">
        <v>19</v>
      </c>
    </row>
    <row r="1338" spans="1:2" x14ac:dyDescent="0.3">
      <c r="A1338">
        <v>23</v>
      </c>
      <c r="B1338" t="s">
        <v>19</v>
      </c>
    </row>
    <row r="1339" spans="1:2" x14ac:dyDescent="0.3">
      <c r="A1339">
        <v>37</v>
      </c>
      <c r="B1339" t="s">
        <v>19</v>
      </c>
    </row>
    <row r="1340" spans="1:2" x14ac:dyDescent="0.3">
      <c r="A1340">
        <v>56</v>
      </c>
      <c r="B1340" t="s">
        <v>19</v>
      </c>
    </row>
    <row r="1341" spans="1:2" x14ac:dyDescent="0.3">
      <c r="A1341">
        <v>36</v>
      </c>
      <c r="B1341" t="s">
        <v>19</v>
      </c>
    </row>
    <row r="1342" spans="1:2" x14ac:dyDescent="0.3">
      <c r="A1342">
        <v>40</v>
      </c>
      <c r="B1342" t="s">
        <v>19</v>
      </c>
    </row>
    <row r="1343" spans="1:2" x14ac:dyDescent="0.3">
      <c r="A1343">
        <v>26</v>
      </c>
      <c r="B1343" t="s">
        <v>19</v>
      </c>
    </row>
    <row r="1344" spans="1:2" x14ac:dyDescent="0.3">
      <c r="A1344">
        <v>57</v>
      </c>
      <c r="B1344" t="s">
        <v>19</v>
      </c>
    </row>
    <row r="1345" spans="1:2" x14ac:dyDescent="0.3">
      <c r="A1345">
        <v>68</v>
      </c>
      <c r="B1345" t="s">
        <v>19</v>
      </c>
    </row>
    <row r="1346" spans="1:2" x14ac:dyDescent="0.3">
      <c r="A1346">
        <v>56</v>
      </c>
      <c r="B1346" t="s">
        <v>19</v>
      </c>
    </row>
    <row r="1347" spans="1:2" x14ac:dyDescent="0.3">
      <c r="A1347">
        <v>40</v>
      </c>
      <c r="B1347" t="s">
        <v>19</v>
      </c>
    </row>
    <row r="1348" spans="1:2" x14ac:dyDescent="0.3">
      <c r="A1348">
        <v>44</v>
      </c>
      <c r="B1348" t="s">
        <v>19</v>
      </c>
    </row>
    <row r="1349" spans="1:2" x14ac:dyDescent="0.3">
      <c r="A1349">
        <v>44</v>
      </c>
      <c r="B1349" t="s">
        <v>19</v>
      </c>
    </row>
    <row r="1350" spans="1:2" x14ac:dyDescent="0.3">
      <c r="A1350">
        <v>19</v>
      </c>
      <c r="B1350" t="s">
        <v>19</v>
      </c>
    </row>
    <row r="1351" spans="1:2" x14ac:dyDescent="0.3">
      <c r="A1351">
        <v>21</v>
      </c>
      <c r="B1351" t="s">
        <v>19</v>
      </c>
    </row>
    <row r="1352" spans="1:2" x14ac:dyDescent="0.3">
      <c r="A1352">
        <v>31</v>
      </c>
      <c r="B1352" t="s">
        <v>19</v>
      </c>
    </row>
    <row r="1353" spans="1:2" x14ac:dyDescent="0.3">
      <c r="A1353">
        <v>30</v>
      </c>
      <c r="B1353" t="s">
        <v>19</v>
      </c>
    </row>
    <row r="1354" spans="1:2" x14ac:dyDescent="0.3">
      <c r="A1354">
        <v>65</v>
      </c>
      <c r="B1354" t="s">
        <v>19</v>
      </c>
    </row>
    <row r="1355" spans="1:2" x14ac:dyDescent="0.3">
      <c r="A1355">
        <v>39</v>
      </c>
      <c r="B1355" t="s">
        <v>19</v>
      </c>
    </row>
    <row r="1356" spans="1:2" x14ac:dyDescent="0.3">
      <c r="A1356">
        <v>64</v>
      </c>
      <c r="B1356" t="s">
        <v>19</v>
      </c>
    </row>
    <row r="1357" spans="1:2" x14ac:dyDescent="0.3">
      <c r="A1357">
        <v>59</v>
      </c>
      <c r="B1357" t="s">
        <v>19</v>
      </c>
    </row>
    <row r="1358" spans="1:2" x14ac:dyDescent="0.3">
      <c r="A1358">
        <v>49</v>
      </c>
      <c r="B1358" t="s">
        <v>19</v>
      </c>
    </row>
    <row r="1359" spans="1:2" x14ac:dyDescent="0.3">
      <c r="A1359">
        <v>24</v>
      </c>
      <c r="B1359" t="s">
        <v>19</v>
      </c>
    </row>
    <row r="1360" spans="1:2" x14ac:dyDescent="0.3">
      <c r="A1360">
        <v>19</v>
      </c>
      <c r="B1360" t="s">
        <v>19</v>
      </c>
    </row>
    <row r="1361" spans="1:2" x14ac:dyDescent="0.3">
      <c r="A1361">
        <v>27</v>
      </c>
      <c r="B1361" t="s">
        <v>19</v>
      </c>
    </row>
    <row r="1362" spans="1:2" x14ac:dyDescent="0.3">
      <c r="A1362">
        <v>56</v>
      </c>
      <c r="B1362" t="s">
        <v>19</v>
      </c>
    </row>
    <row r="1363" spans="1:2" x14ac:dyDescent="0.3">
      <c r="A1363">
        <v>49</v>
      </c>
      <c r="B1363" t="s">
        <v>19</v>
      </c>
    </row>
    <row r="1364" spans="1:2" x14ac:dyDescent="0.3">
      <c r="A1364">
        <v>41</v>
      </c>
      <c r="B1364" t="s">
        <v>19</v>
      </c>
    </row>
    <row r="1365" spans="1:2" x14ac:dyDescent="0.3">
      <c r="A1365">
        <v>36</v>
      </c>
      <c r="B1365" t="s">
        <v>19</v>
      </c>
    </row>
    <row r="1366" spans="1:2" x14ac:dyDescent="0.3">
      <c r="A1366">
        <v>68</v>
      </c>
      <c r="B1366" t="s">
        <v>19</v>
      </c>
    </row>
    <row r="1367" spans="1:2" x14ac:dyDescent="0.3">
      <c r="A1367">
        <v>28</v>
      </c>
      <c r="B1367" t="s">
        <v>19</v>
      </c>
    </row>
    <row r="1368" spans="1:2" x14ac:dyDescent="0.3">
      <c r="A1368">
        <v>45</v>
      </c>
      <c r="B1368" t="s">
        <v>19</v>
      </c>
    </row>
    <row r="1369" spans="1:2" x14ac:dyDescent="0.3">
      <c r="A1369">
        <v>60</v>
      </c>
      <c r="B1369" t="s">
        <v>19</v>
      </c>
    </row>
    <row r="1370" spans="1:2" x14ac:dyDescent="0.3">
      <c r="A1370">
        <v>21</v>
      </c>
      <c r="B1370" t="s">
        <v>19</v>
      </c>
    </row>
    <row r="1371" spans="1:2" x14ac:dyDescent="0.3">
      <c r="A1371">
        <v>32</v>
      </c>
      <c r="B1371" t="s">
        <v>19</v>
      </c>
    </row>
    <row r="1372" spans="1:2" x14ac:dyDescent="0.3">
      <c r="A1372">
        <v>27</v>
      </c>
      <c r="B1372" t="s">
        <v>19</v>
      </c>
    </row>
    <row r="1373" spans="1:2" x14ac:dyDescent="0.3">
      <c r="A1373">
        <v>40</v>
      </c>
      <c r="B1373" t="s">
        <v>19</v>
      </c>
    </row>
    <row r="1374" spans="1:2" x14ac:dyDescent="0.3">
      <c r="A1374">
        <v>64</v>
      </c>
      <c r="B1374" t="s">
        <v>19</v>
      </c>
    </row>
    <row r="1375" spans="1:2" x14ac:dyDescent="0.3">
      <c r="A1375">
        <v>18</v>
      </c>
      <c r="B1375" t="s">
        <v>19</v>
      </c>
    </row>
    <row r="1376" spans="1:2" x14ac:dyDescent="0.3">
      <c r="A1376">
        <v>22</v>
      </c>
      <c r="B1376" t="s">
        <v>19</v>
      </c>
    </row>
    <row r="1377" spans="1:2" x14ac:dyDescent="0.3">
      <c r="A1377">
        <v>42</v>
      </c>
      <c r="B1377" t="s">
        <v>19</v>
      </c>
    </row>
    <row r="1378" spans="1:2" x14ac:dyDescent="0.3">
      <c r="A1378">
        <v>57</v>
      </c>
      <c r="B1378" t="s">
        <v>19</v>
      </c>
    </row>
    <row r="1379" spans="1:2" x14ac:dyDescent="0.3">
      <c r="A1379">
        <v>33</v>
      </c>
      <c r="B1379" t="s">
        <v>19</v>
      </c>
    </row>
    <row r="1380" spans="1:2" x14ac:dyDescent="0.3">
      <c r="A1380">
        <v>37</v>
      </c>
      <c r="B1380" t="s">
        <v>19</v>
      </c>
    </row>
    <row r="1381" spans="1:2" x14ac:dyDescent="0.3">
      <c r="A1381">
        <v>21</v>
      </c>
      <c r="B1381" t="s">
        <v>19</v>
      </c>
    </row>
    <row r="1382" spans="1:2" x14ac:dyDescent="0.3">
      <c r="A1382">
        <v>51</v>
      </c>
      <c r="B1382" t="s">
        <v>19</v>
      </c>
    </row>
    <row r="1383" spans="1:2" x14ac:dyDescent="0.3">
      <c r="A1383">
        <v>30</v>
      </c>
      <c r="B1383" t="s">
        <v>19</v>
      </c>
    </row>
    <row r="1384" spans="1:2" x14ac:dyDescent="0.3">
      <c r="A1384">
        <v>68</v>
      </c>
      <c r="B1384" t="s">
        <v>19</v>
      </c>
    </row>
    <row r="1385" spans="1:2" x14ac:dyDescent="0.3">
      <c r="A1385">
        <v>36</v>
      </c>
      <c r="B1385" t="s">
        <v>19</v>
      </c>
    </row>
    <row r="1386" spans="1:2" x14ac:dyDescent="0.3">
      <c r="A1386">
        <v>46</v>
      </c>
      <c r="B1386" t="s">
        <v>19</v>
      </c>
    </row>
    <row r="1387" spans="1:2" x14ac:dyDescent="0.3">
      <c r="A1387">
        <v>41</v>
      </c>
      <c r="B1387" t="s">
        <v>19</v>
      </c>
    </row>
    <row r="1388" spans="1:2" x14ac:dyDescent="0.3">
      <c r="A1388">
        <v>68</v>
      </c>
      <c r="B1388" t="s">
        <v>19</v>
      </c>
    </row>
    <row r="1389" spans="1:2" x14ac:dyDescent="0.3">
      <c r="A1389">
        <v>21</v>
      </c>
      <c r="B1389" t="s">
        <v>19</v>
      </c>
    </row>
    <row r="1390" spans="1:2" x14ac:dyDescent="0.3">
      <c r="A1390">
        <v>62</v>
      </c>
      <c r="B1390" t="s">
        <v>19</v>
      </c>
    </row>
    <row r="1391" spans="1:2" x14ac:dyDescent="0.3">
      <c r="A1391">
        <v>59</v>
      </c>
      <c r="B1391" t="s">
        <v>19</v>
      </c>
    </row>
    <row r="1392" spans="1:2" x14ac:dyDescent="0.3">
      <c r="A1392">
        <v>25</v>
      </c>
      <c r="B1392" t="s">
        <v>19</v>
      </c>
    </row>
    <row r="1393" spans="1:2" x14ac:dyDescent="0.3">
      <c r="A1393">
        <v>53</v>
      </c>
      <c r="B1393" t="s">
        <v>19</v>
      </c>
    </row>
    <row r="1394" spans="1:2" x14ac:dyDescent="0.3">
      <c r="A1394">
        <v>31</v>
      </c>
      <c r="B1394" t="s">
        <v>19</v>
      </c>
    </row>
    <row r="1395" spans="1:2" x14ac:dyDescent="0.3">
      <c r="A1395">
        <v>46</v>
      </c>
      <c r="B1395" t="s">
        <v>19</v>
      </c>
    </row>
    <row r="1396" spans="1:2" x14ac:dyDescent="0.3">
      <c r="A1396">
        <v>26</v>
      </c>
      <c r="B1396" t="s">
        <v>19</v>
      </c>
    </row>
    <row r="1397" spans="1:2" x14ac:dyDescent="0.3">
      <c r="A1397">
        <v>47</v>
      </c>
      <c r="B1397" t="s">
        <v>19</v>
      </c>
    </row>
    <row r="1398" spans="1:2" x14ac:dyDescent="0.3">
      <c r="A1398">
        <v>37</v>
      </c>
      <c r="B1398" t="s">
        <v>19</v>
      </c>
    </row>
    <row r="1399" spans="1:2" x14ac:dyDescent="0.3">
      <c r="A1399">
        <v>55</v>
      </c>
      <c r="B1399" t="s">
        <v>19</v>
      </c>
    </row>
    <row r="1400" spans="1:2" x14ac:dyDescent="0.3">
      <c r="A1400">
        <v>30</v>
      </c>
      <c r="B1400" t="s">
        <v>19</v>
      </c>
    </row>
    <row r="1401" spans="1:2" x14ac:dyDescent="0.3">
      <c r="A1401">
        <v>19</v>
      </c>
      <c r="B1401" t="s">
        <v>19</v>
      </c>
    </row>
    <row r="1402" spans="1:2" x14ac:dyDescent="0.3">
      <c r="A1402">
        <v>36</v>
      </c>
      <c r="B1402" t="s">
        <v>19</v>
      </c>
    </row>
    <row r="1403" spans="1:2" x14ac:dyDescent="0.3">
      <c r="A1403">
        <v>23</v>
      </c>
      <c r="B1403" t="s">
        <v>19</v>
      </c>
    </row>
    <row r="1404" spans="1:2" x14ac:dyDescent="0.3">
      <c r="A1404">
        <v>62</v>
      </c>
      <c r="B1404" t="s">
        <v>19</v>
      </c>
    </row>
    <row r="1405" spans="1:2" x14ac:dyDescent="0.3">
      <c r="A1405">
        <v>26</v>
      </c>
      <c r="B1405" t="s">
        <v>19</v>
      </c>
    </row>
    <row r="1406" spans="1:2" x14ac:dyDescent="0.3">
      <c r="A1406">
        <v>36</v>
      </c>
      <c r="B1406" t="s">
        <v>19</v>
      </c>
    </row>
    <row r="1407" spans="1:2" x14ac:dyDescent="0.3">
      <c r="A1407">
        <v>33</v>
      </c>
      <c r="B1407" t="s">
        <v>19</v>
      </c>
    </row>
    <row r="1408" spans="1:2" x14ac:dyDescent="0.3">
      <c r="A1408">
        <v>32</v>
      </c>
      <c r="B1408" t="s">
        <v>19</v>
      </c>
    </row>
    <row r="1409" spans="1:2" x14ac:dyDescent="0.3">
      <c r="A1409">
        <v>56</v>
      </c>
      <c r="B1409" t="s">
        <v>19</v>
      </c>
    </row>
    <row r="1410" spans="1:2" x14ac:dyDescent="0.3">
      <c r="A1410">
        <v>58</v>
      </c>
      <c r="B1410" t="s">
        <v>19</v>
      </c>
    </row>
    <row r="1411" spans="1:2" x14ac:dyDescent="0.3">
      <c r="A1411">
        <v>34</v>
      </c>
      <c r="B1411" t="s">
        <v>19</v>
      </c>
    </row>
    <row r="1412" spans="1:2" x14ac:dyDescent="0.3">
      <c r="A1412">
        <v>61</v>
      </c>
      <c r="B1412" t="s">
        <v>19</v>
      </c>
    </row>
    <row r="1413" spans="1:2" x14ac:dyDescent="0.3">
      <c r="A1413">
        <v>48</v>
      </c>
      <c r="B1413" t="s">
        <v>19</v>
      </c>
    </row>
    <row r="1414" spans="1:2" x14ac:dyDescent="0.3">
      <c r="A1414">
        <v>25</v>
      </c>
      <c r="B1414" t="s">
        <v>19</v>
      </c>
    </row>
    <row r="1415" spans="1:2" x14ac:dyDescent="0.3">
      <c r="A1415">
        <v>51</v>
      </c>
      <c r="B1415" t="s">
        <v>19</v>
      </c>
    </row>
    <row r="1416" spans="1:2" x14ac:dyDescent="0.3">
      <c r="A1416">
        <v>29</v>
      </c>
      <c r="B1416" t="s">
        <v>19</v>
      </c>
    </row>
    <row r="1417" spans="1:2" x14ac:dyDescent="0.3">
      <c r="A1417">
        <v>54</v>
      </c>
      <c r="B1417" t="s">
        <v>19</v>
      </c>
    </row>
    <row r="1418" spans="1:2" x14ac:dyDescent="0.3">
      <c r="A1418">
        <v>48</v>
      </c>
      <c r="B1418" t="s">
        <v>19</v>
      </c>
    </row>
    <row r="1419" spans="1:2" x14ac:dyDescent="0.3">
      <c r="A1419">
        <v>62</v>
      </c>
      <c r="B1419" t="s">
        <v>19</v>
      </c>
    </row>
    <row r="1420" spans="1:2" x14ac:dyDescent="0.3">
      <c r="A1420">
        <v>18</v>
      </c>
      <c r="B1420" t="s">
        <v>19</v>
      </c>
    </row>
    <row r="1421" spans="1:2" x14ac:dyDescent="0.3">
      <c r="A1421">
        <v>43</v>
      </c>
      <c r="B1421" t="s">
        <v>19</v>
      </c>
    </row>
    <row r="1422" spans="1:2" x14ac:dyDescent="0.3">
      <c r="A1422">
        <v>22</v>
      </c>
      <c r="B1422" t="s">
        <v>19</v>
      </c>
    </row>
    <row r="1423" spans="1:2" x14ac:dyDescent="0.3">
      <c r="A1423">
        <v>68</v>
      </c>
      <c r="B1423" t="s">
        <v>19</v>
      </c>
    </row>
    <row r="1424" spans="1:2" x14ac:dyDescent="0.3">
      <c r="A1424">
        <v>44</v>
      </c>
      <c r="B1424" t="s">
        <v>19</v>
      </c>
    </row>
    <row r="1425" spans="1:2" x14ac:dyDescent="0.3">
      <c r="A1425">
        <v>51</v>
      </c>
      <c r="B1425" t="s">
        <v>19</v>
      </c>
    </row>
    <row r="1426" spans="1:2" x14ac:dyDescent="0.3">
      <c r="A1426">
        <v>66</v>
      </c>
      <c r="B1426" t="s">
        <v>19</v>
      </c>
    </row>
    <row r="1427" spans="1:2" x14ac:dyDescent="0.3">
      <c r="A1427">
        <v>59</v>
      </c>
      <c r="B1427" t="s">
        <v>19</v>
      </c>
    </row>
    <row r="1428" spans="1:2" x14ac:dyDescent="0.3">
      <c r="A1428">
        <v>60</v>
      </c>
      <c r="B1428" t="s">
        <v>19</v>
      </c>
    </row>
    <row r="1429" spans="1:2" x14ac:dyDescent="0.3">
      <c r="A1429">
        <v>31</v>
      </c>
      <c r="B1429" t="s">
        <v>19</v>
      </c>
    </row>
    <row r="1430" spans="1:2" x14ac:dyDescent="0.3">
      <c r="A1430">
        <v>20</v>
      </c>
      <c r="B1430" t="s">
        <v>19</v>
      </c>
    </row>
    <row r="1431" spans="1:2" x14ac:dyDescent="0.3">
      <c r="A1431">
        <v>24</v>
      </c>
      <c r="B1431" t="s">
        <v>19</v>
      </c>
    </row>
    <row r="1432" spans="1:2" x14ac:dyDescent="0.3">
      <c r="A1432">
        <v>48</v>
      </c>
      <c r="B1432" t="s">
        <v>19</v>
      </c>
    </row>
    <row r="1433" spans="1:2" x14ac:dyDescent="0.3">
      <c r="A1433">
        <v>39</v>
      </c>
      <c r="B1433" t="s">
        <v>19</v>
      </c>
    </row>
    <row r="1434" spans="1:2" x14ac:dyDescent="0.3">
      <c r="A1434">
        <v>34</v>
      </c>
      <c r="B1434" t="s">
        <v>19</v>
      </c>
    </row>
    <row r="1435" spans="1:2" x14ac:dyDescent="0.3">
      <c r="A1435">
        <v>70</v>
      </c>
      <c r="B1435" t="s">
        <v>19</v>
      </c>
    </row>
    <row r="1436" spans="1:2" x14ac:dyDescent="0.3">
      <c r="A1436">
        <v>59</v>
      </c>
      <c r="B1436" t="s">
        <v>19</v>
      </c>
    </row>
    <row r="1437" spans="1:2" x14ac:dyDescent="0.3">
      <c r="A1437">
        <v>45</v>
      </c>
      <c r="B1437" t="s">
        <v>19</v>
      </c>
    </row>
    <row r="1438" spans="1:2" x14ac:dyDescent="0.3">
      <c r="A1438">
        <v>35</v>
      </c>
      <c r="B1438" t="s">
        <v>19</v>
      </c>
    </row>
    <row r="1439" spans="1:2" x14ac:dyDescent="0.3">
      <c r="A1439">
        <v>69</v>
      </c>
      <c r="B1439" t="s">
        <v>19</v>
      </c>
    </row>
    <row r="1440" spans="1:2" x14ac:dyDescent="0.3">
      <c r="A1440">
        <v>58</v>
      </c>
      <c r="B1440" t="s">
        <v>19</v>
      </c>
    </row>
    <row r="1441" spans="1:2" x14ac:dyDescent="0.3">
      <c r="A1441">
        <v>25</v>
      </c>
      <c r="B1441" t="s">
        <v>19</v>
      </c>
    </row>
    <row r="1442" spans="1:2" x14ac:dyDescent="0.3">
      <c r="A1442">
        <v>27</v>
      </c>
      <c r="B1442" t="s">
        <v>19</v>
      </c>
    </row>
    <row r="1443" spans="1:2" x14ac:dyDescent="0.3">
      <c r="A1443">
        <v>34</v>
      </c>
      <c r="B1443" t="s">
        <v>19</v>
      </c>
    </row>
    <row r="1444" spans="1:2" x14ac:dyDescent="0.3">
      <c r="A1444">
        <v>53</v>
      </c>
      <c r="B1444" t="s">
        <v>19</v>
      </c>
    </row>
    <row r="1445" spans="1:2" x14ac:dyDescent="0.3">
      <c r="A1445">
        <v>58</v>
      </c>
      <c r="B1445" t="s">
        <v>19</v>
      </c>
    </row>
    <row r="1446" spans="1:2" x14ac:dyDescent="0.3">
      <c r="A1446">
        <v>32</v>
      </c>
      <c r="B1446" t="s">
        <v>19</v>
      </c>
    </row>
    <row r="1447" spans="1:2" x14ac:dyDescent="0.3">
      <c r="A1447">
        <v>64</v>
      </c>
      <c r="B1447" t="s">
        <v>19</v>
      </c>
    </row>
    <row r="1448" spans="1:2" x14ac:dyDescent="0.3">
      <c r="A1448">
        <v>63</v>
      </c>
      <c r="B1448" t="s">
        <v>19</v>
      </c>
    </row>
    <row r="1449" spans="1:2" x14ac:dyDescent="0.3">
      <c r="A1449">
        <v>23</v>
      </c>
      <c r="B1449" t="s">
        <v>19</v>
      </c>
    </row>
    <row r="1450" spans="1:2" x14ac:dyDescent="0.3">
      <c r="A1450">
        <v>64</v>
      </c>
      <c r="B1450" t="s">
        <v>19</v>
      </c>
    </row>
    <row r="1451" spans="1:2" x14ac:dyDescent="0.3">
      <c r="A1451">
        <v>18</v>
      </c>
      <c r="B1451" t="s">
        <v>19</v>
      </c>
    </row>
    <row r="1452" spans="1:2" x14ac:dyDescent="0.3">
      <c r="A1452">
        <v>25</v>
      </c>
      <c r="B1452" t="s">
        <v>19</v>
      </c>
    </row>
    <row r="1453" spans="1:2" x14ac:dyDescent="0.3">
      <c r="A1453">
        <v>54</v>
      </c>
      <c r="B1453" t="s">
        <v>19</v>
      </c>
    </row>
    <row r="1454" spans="1:2" x14ac:dyDescent="0.3">
      <c r="A1454">
        <v>60</v>
      </c>
      <c r="B1454" t="s">
        <v>19</v>
      </c>
    </row>
    <row r="1455" spans="1:2" x14ac:dyDescent="0.3">
      <c r="A1455">
        <v>36</v>
      </c>
      <c r="B1455" t="s">
        <v>19</v>
      </c>
    </row>
    <row r="1456" spans="1:2" x14ac:dyDescent="0.3">
      <c r="A1456">
        <v>66</v>
      </c>
      <c r="B1456" t="s">
        <v>19</v>
      </c>
    </row>
    <row r="1457" spans="1:2" x14ac:dyDescent="0.3">
      <c r="A1457">
        <v>60</v>
      </c>
      <c r="B1457" t="s">
        <v>19</v>
      </c>
    </row>
    <row r="1458" spans="1:2" x14ac:dyDescent="0.3">
      <c r="A1458">
        <v>59</v>
      </c>
      <c r="B1458" t="s">
        <v>19</v>
      </c>
    </row>
    <row r="1459" spans="1:2" x14ac:dyDescent="0.3">
      <c r="A1459">
        <v>58</v>
      </c>
      <c r="B1459" t="s">
        <v>19</v>
      </c>
    </row>
    <row r="1460" spans="1:2" x14ac:dyDescent="0.3">
      <c r="A1460">
        <v>35</v>
      </c>
      <c r="B1460" t="s">
        <v>19</v>
      </c>
    </row>
    <row r="1461" spans="1:2" x14ac:dyDescent="0.3">
      <c r="A1461">
        <v>20</v>
      </c>
      <c r="B1461" t="s">
        <v>19</v>
      </c>
    </row>
    <row r="1462" spans="1:2" x14ac:dyDescent="0.3">
      <c r="A1462">
        <v>70</v>
      </c>
      <c r="B1462" t="s">
        <v>19</v>
      </c>
    </row>
    <row r="1463" spans="1:2" x14ac:dyDescent="0.3">
      <c r="A1463">
        <v>54</v>
      </c>
      <c r="B1463" t="s">
        <v>19</v>
      </c>
    </row>
    <row r="1464" spans="1:2" x14ac:dyDescent="0.3">
      <c r="A1464">
        <v>38</v>
      </c>
      <c r="B1464" t="s">
        <v>19</v>
      </c>
    </row>
    <row r="1465" spans="1:2" x14ac:dyDescent="0.3">
      <c r="A1465">
        <v>54</v>
      </c>
      <c r="B1465" t="s">
        <v>19</v>
      </c>
    </row>
    <row r="1466" spans="1:2" x14ac:dyDescent="0.3">
      <c r="A1466">
        <v>33</v>
      </c>
      <c r="B1466" t="s">
        <v>19</v>
      </c>
    </row>
    <row r="1467" spans="1:2" x14ac:dyDescent="0.3">
      <c r="A1467">
        <v>46</v>
      </c>
      <c r="B1467" t="s">
        <v>19</v>
      </c>
    </row>
    <row r="1468" spans="1:2" x14ac:dyDescent="0.3">
      <c r="A1468">
        <v>58</v>
      </c>
      <c r="B1468" t="s">
        <v>19</v>
      </c>
    </row>
    <row r="1469" spans="1:2" x14ac:dyDescent="0.3">
      <c r="A1469">
        <v>30</v>
      </c>
      <c r="B1469" t="s">
        <v>19</v>
      </c>
    </row>
    <row r="1470" spans="1:2" x14ac:dyDescent="0.3">
      <c r="A1470">
        <v>42</v>
      </c>
      <c r="B1470" t="s">
        <v>19</v>
      </c>
    </row>
    <row r="1471" spans="1:2" x14ac:dyDescent="0.3">
      <c r="A1471">
        <v>28</v>
      </c>
      <c r="B1471" t="s">
        <v>19</v>
      </c>
    </row>
    <row r="1472" spans="1:2" x14ac:dyDescent="0.3">
      <c r="A1472">
        <v>43</v>
      </c>
      <c r="B1472" t="s">
        <v>19</v>
      </c>
    </row>
    <row r="1473" spans="1:2" x14ac:dyDescent="0.3">
      <c r="A1473">
        <v>31</v>
      </c>
      <c r="B1473" t="s">
        <v>19</v>
      </c>
    </row>
    <row r="1474" spans="1:2" x14ac:dyDescent="0.3">
      <c r="A1474">
        <v>39</v>
      </c>
      <c r="B1474" t="s">
        <v>19</v>
      </c>
    </row>
    <row r="1475" spans="1:2" x14ac:dyDescent="0.3">
      <c r="A1475">
        <v>69</v>
      </c>
      <c r="B1475" t="s">
        <v>19</v>
      </c>
    </row>
    <row r="1476" spans="1:2" x14ac:dyDescent="0.3">
      <c r="A1476">
        <v>31</v>
      </c>
      <c r="B1476" t="s">
        <v>19</v>
      </c>
    </row>
    <row r="1477" spans="1:2" x14ac:dyDescent="0.3">
      <c r="A1477">
        <v>44</v>
      </c>
      <c r="B1477" t="s">
        <v>19</v>
      </c>
    </row>
    <row r="1478" spans="1:2" x14ac:dyDescent="0.3">
      <c r="A1478">
        <v>39</v>
      </c>
      <c r="B1478" t="s">
        <v>19</v>
      </c>
    </row>
    <row r="1479" spans="1:2" x14ac:dyDescent="0.3">
      <c r="A1479">
        <v>24</v>
      </c>
      <c r="B1479" t="s">
        <v>19</v>
      </c>
    </row>
    <row r="1480" spans="1:2" x14ac:dyDescent="0.3">
      <c r="A1480">
        <v>28</v>
      </c>
      <c r="B1480" t="s">
        <v>19</v>
      </c>
    </row>
    <row r="1481" spans="1:2" x14ac:dyDescent="0.3">
      <c r="A1481">
        <v>48</v>
      </c>
      <c r="B1481" t="s">
        <v>19</v>
      </c>
    </row>
    <row r="1482" spans="1:2" x14ac:dyDescent="0.3">
      <c r="A1482">
        <v>39</v>
      </c>
      <c r="B1482" t="s">
        <v>19</v>
      </c>
    </row>
    <row r="1483" spans="1:2" x14ac:dyDescent="0.3">
      <c r="A1483">
        <v>64</v>
      </c>
      <c r="B1483" t="s">
        <v>19</v>
      </c>
    </row>
    <row r="1484" spans="1:2" x14ac:dyDescent="0.3">
      <c r="A1484">
        <v>28</v>
      </c>
      <c r="B1484" t="s">
        <v>19</v>
      </c>
    </row>
    <row r="1485" spans="1:2" x14ac:dyDescent="0.3">
      <c r="A1485">
        <v>39</v>
      </c>
      <c r="B1485" t="s">
        <v>19</v>
      </c>
    </row>
    <row r="1486" spans="1:2" x14ac:dyDescent="0.3">
      <c r="A1486">
        <v>49</v>
      </c>
      <c r="B1486" t="s">
        <v>19</v>
      </c>
    </row>
    <row r="1487" spans="1:2" x14ac:dyDescent="0.3">
      <c r="A1487">
        <v>22</v>
      </c>
      <c r="B1487" t="s">
        <v>19</v>
      </c>
    </row>
    <row r="1488" spans="1:2" x14ac:dyDescent="0.3">
      <c r="A1488">
        <v>25</v>
      </c>
      <c r="B1488" t="s">
        <v>19</v>
      </c>
    </row>
    <row r="1489" spans="1:2" x14ac:dyDescent="0.3">
      <c r="A1489">
        <v>40</v>
      </c>
      <c r="B1489" t="s">
        <v>19</v>
      </c>
    </row>
    <row r="1490" spans="1:2" x14ac:dyDescent="0.3">
      <c r="A1490">
        <v>23</v>
      </c>
      <c r="B1490" t="s">
        <v>19</v>
      </c>
    </row>
    <row r="1491" spans="1:2" x14ac:dyDescent="0.3">
      <c r="A1491">
        <v>24</v>
      </c>
      <c r="B1491" t="s">
        <v>19</v>
      </c>
    </row>
    <row r="1492" spans="1:2" x14ac:dyDescent="0.3">
      <c r="A1492">
        <v>66</v>
      </c>
      <c r="B1492" t="s">
        <v>19</v>
      </c>
    </row>
    <row r="1493" spans="1:2" x14ac:dyDescent="0.3">
      <c r="A1493">
        <v>27</v>
      </c>
      <c r="B1493" t="s">
        <v>19</v>
      </c>
    </row>
    <row r="1494" spans="1:2" x14ac:dyDescent="0.3">
      <c r="A1494">
        <v>62</v>
      </c>
      <c r="B1494" t="s">
        <v>19</v>
      </c>
    </row>
    <row r="1495" spans="1:2" x14ac:dyDescent="0.3">
      <c r="A1495">
        <v>70</v>
      </c>
      <c r="B1495" t="s">
        <v>19</v>
      </c>
    </row>
    <row r="1496" spans="1:2" x14ac:dyDescent="0.3">
      <c r="A1496">
        <v>43</v>
      </c>
      <c r="B1496" t="s">
        <v>19</v>
      </c>
    </row>
    <row r="1497" spans="1:2" x14ac:dyDescent="0.3">
      <c r="A1497">
        <v>45</v>
      </c>
      <c r="B1497" t="s">
        <v>19</v>
      </c>
    </row>
    <row r="1498" spans="1:2" x14ac:dyDescent="0.3">
      <c r="A1498">
        <v>63</v>
      </c>
      <c r="B1498" t="s">
        <v>19</v>
      </c>
    </row>
    <row r="1499" spans="1:2" x14ac:dyDescent="0.3">
      <c r="A1499">
        <v>69</v>
      </c>
      <c r="B1499" t="s">
        <v>19</v>
      </c>
    </row>
    <row r="1500" spans="1:2" x14ac:dyDescent="0.3">
      <c r="A1500">
        <v>59</v>
      </c>
      <c r="B1500" t="s">
        <v>19</v>
      </c>
    </row>
    <row r="1501" spans="1:2" x14ac:dyDescent="0.3">
      <c r="A1501">
        <v>19</v>
      </c>
      <c r="B1501" t="s">
        <v>19</v>
      </c>
    </row>
    <row r="1502" spans="1:2" x14ac:dyDescent="0.3">
      <c r="A1502">
        <v>63</v>
      </c>
      <c r="B1502" t="s">
        <v>19</v>
      </c>
    </row>
    <row r="1503" spans="1:2" x14ac:dyDescent="0.3">
      <c r="A1503">
        <v>37</v>
      </c>
      <c r="B1503" t="s">
        <v>19</v>
      </c>
    </row>
    <row r="1504" spans="1:2" x14ac:dyDescent="0.3">
      <c r="A1504">
        <v>37</v>
      </c>
      <c r="B1504" t="s">
        <v>19</v>
      </c>
    </row>
    <row r="1505" spans="1:2" x14ac:dyDescent="0.3">
      <c r="A1505">
        <v>50</v>
      </c>
      <c r="B1505" t="s">
        <v>19</v>
      </c>
    </row>
    <row r="1506" spans="1:2" x14ac:dyDescent="0.3">
      <c r="A1506">
        <v>60</v>
      </c>
      <c r="B1506" t="s">
        <v>19</v>
      </c>
    </row>
    <row r="1507" spans="1:2" x14ac:dyDescent="0.3">
      <c r="A1507">
        <v>46</v>
      </c>
      <c r="B1507" t="s">
        <v>19</v>
      </c>
    </row>
    <row r="1508" spans="1:2" x14ac:dyDescent="0.3">
      <c r="A1508">
        <v>35</v>
      </c>
      <c r="B1508" t="s">
        <v>19</v>
      </c>
    </row>
    <row r="1509" spans="1:2" x14ac:dyDescent="0.3">
      <c r="A1509">
        <v>66</v>
      </c>
      <c r="B1509" t="s">
        <v>19</v>
      </c>
    </row>
    <row r="1510" spans="1:2" x14ac:dyDescent="0.3">
      <c r="A1510">
        <v>35</v>
      </c>
      <c r="B1510" t="s">
        <v>19</v>
      </c>
    </row>
    <row r="1511" spans="1:2" x14ac:dyDescent="0.3">
      <c r="A1511">
        <v>20</v>
      </c>
      <c r="B1511" t="s">
        <v>19</v>
      </c>
    </row>
    <row r="1512" spans="1:2" x14ac:dyDescent="0.3">
      <c r="A1512">
        <v>55</v>
      </c>
      <c r="B1512" t="s">
        <v>19</v>
      </c>
    </row>
    <row r="1513" spans="1:2" x14ac:dyDescent="0.3">
      <c r="A1513">
        <v>34</v>
      </c>
      <c r="B1513" t="s">
        <v>19</v>
      </c>
    </row>
    <row r="1514" spans="1:2" x14ac:dyDescent="0.3">
      <c r="A1514">
        <v>60</v>
      </c>
      <c r="B1514" t="s">
        <v>19</v>
      </c>
    </row>
    <row r="1515" spans="1:2" x14ac:dyDescent="0.3">
      <c r="A1515">
        <v>22</v>
      </c>
      <c r="B1515" t="s">
        <v>19</v>
      </c>
    </row>
    <row r="1516" spans="1:2" x14ac:dyDescent="0.3">
      <c r="A1516">
        <v>26</v>
      </c>
      <c r="B1516" t="s">
        <v>19</v>
      </c>
    </row>
    <row r="1517" spans="1:2" x14ac:dyDescent="0.3">
      <c r="A1517">
        <v>39</v>
      </c>
      <c r="B1517" t="s">
        <v>19</v>
      </c>
    </row>
    <row r="1518" spans="1:2" x14ac:dyDescent="0.3">
      <c r="A1518">
        <v>20</v>
      </c>
      <c r="B1518" t="s">
        <v>19</v>
      </c>
    </row>
    <row r="1519" spans="1:2" x14ac:dyDescent="0.3">
      <c r="A1519">
        <v>57</v>
      </c>
      <c r="B1519" t="s">
        <v>19</v>
      </c>
    </row>
    <row r="1520" spans="1:2" x14ac:dyDescent="0.3">
      <c r="A1520">
        <v>68</v>
      </c>
      <c r="B1520" t="s">
        <v>19</v>
      </c>
    </row>
    <row r="1521" spans="1:2" x14ac:dyDescent="0.3">
      <c r="A1521">
        <v>50</v>
      </c>
      <c r="B1521" t="s">
        <v>19</v>
      </c>
    </row>
    <row r="1522" spans="1:2" x14ac:dyDescent="0.3">
      <c r="A1522">
        <v>21</v>
      </c>
      <c r="B1522" t="s">
        <v>19</v>
      </c>
    </row>
    <row r="1523" spans="1:2" x14ac:dyDescent="0.3">
      <c r="A1523">
        <v>29</v>
      </c>
      <c r="B1523" t="s">
        <v>19</v>
      </c>
    </row>
    <row r="1524" spans="1:2" x14ac:dyDescent="0.3">
      <c r="A1524">
        <v>38</v>
      </c>
      <c r="B1524" t="s">
        <v>19</v>
      </c>
    </row>
    <row r="1525" spans="1:2" x14ac:dyDescent="0.3">
      <c r="A1525">
        <v>54</v>
      </c>
      <c r="B1525" t="s">
        <v>19</v>
      </c>
    </row>
    <row r="1526" spans="1:2" x14ac:dyDescent="0.3">
      <c r="A1526">
        <v>22</v>
      </c>
      <c r="B1526" t="s">
        <v>19</v>
      </c>
    </row>
    <row r="1527" spans="1:2" x14ac:dyDescent="0.3">
      <c r="A1527">
        <v>29</v>
      </c>
      <c r="B1527" t="s">
        <v>19</v>
      </c>
    </row>
    <row r="1528" spans="1:2" x14ac:dyDescent="0.3">
      <c r="A1528">
        <v>41</v>
      </c>
      <c r="B1528" t="s">
        <v>19</v>
      </c>
    </row>
    <row r="1529" spans="1:2" x14ac:dyDescent="0.3">
      <c r="A1529">
        <v>26</v>
      </c>
      <c r="B1529" t="s">
        <v>19</v>
      </c>
    </row>
    <row r="1530" spans="1:2" x14ac:dyDescent="0.3">
      <c r="A1530">
        <v>69</v>
      </c>
      <c r="B1530" t="s">
        <v>19</v>
      </c>
    </row>
    <row r="1531" spans="1:2" x14ac:dyDescent="0.3">
      <c r="A1531">
        <v>20</v>
      </c>
      <c r="B1531" t="s">
        <v>19</v>
      </c>
    </row>
    <row r="1532" spans="1:2" x14ac:dyDescent="0.3">
      <c r="A1532">
        <v>59</v>
      </c>
      <c r="B1532" t="s">
        <v>19</v>
      </c>
    </row>
    <row r="1533" spans="1:2" x14ac:dyDescent="0.3">
      <c r="A1533">
        <v>63</v>
      </c>
      <c r="B1533" t="s">
        <v>19</v>
      </c>
    </row>
    <row r="1534" spans="1:2" x14ac:dyDescent="0.3">
      <c r="A1534">
        <v>68</v>
      </c>
      <c r="B1534" t="s">
        <v>19</v>
      </c>
    </row>
    <row r="1535" spans="1:2" x14ac:dyDescent="0.3">
      <c r="A1535">
        <v>50</v>
      </c>
      <c r="B1535" t="s">
        <v>19</v>
      </c>
    </row>
    <row r="1536" spans="1:2" x14ac:dyDescent="0.3">
      <c r="A1536">
        <v>55</v>
      </c>
      <c r="B1536" t="s">
        <v>19</v>
      </c>
    </row>
    <row r="1537" spans="1:2" x14ac:dyDescent="0.3">
      <c r="A1537">
        <v>36</v>
      </c>
      <c r="B1537" t="s">
        <v>19</v>
      </c>
    </row>
    <row r="1538" spans="1:2" x14ac:dyDescent="0.3">
      <c r="A1538">
        <v>18</v>
      </c>
      <c r="B1538" t="s">
        <v>19</v>
      </c>
    </row>
    <row r="1539" spans="1:2" x14ac:dyDescent="0.3">
      <c r="A1539">
        <v>68</v>
      </c>
      <c r="B1539" t="s">
        <v>19</v>
      </c>
    </row>
    <row r="1540" spans="1:2" x14ac:dyDescent="0.3">
      <c r="A1540">
        <v>56</v>
      </c>
      <c r="B1540" t="s">
        <v>19</v>
      </c>
    </row>
    <row r="1541" spans="1:2" x14ac:dyDescent="0.3">
      <c r="A1541">
        <v>32</v>
      </c>
      <c r="B1541" t="s">
        <v>19</v>
      </c>
    </row>
    <row r="1542" spans="1:2" x14ac:dyDescent="0.3">
      <c r="A1542">
        <v>28</v>
      </c>
      <c r="B1542" t="s">
        <v>19</v>
      </c>
    </row>
    <row r="1543" spans="1:2" x14ac:dyDescent="0.3">
      <c r="A1543">
        <v>24</v>
      </c>
      <c r="B1543" t="s">
        <v>19</v>
      </c>
    </row>
    <row r="1544" spans="1:2" x14ac:dyDescent="0.3">
      <c r="A1544">
        <v>59</v>
      </c>
      <c r="B1544" t="s">
        <v>19</v>
      </c>
    </row>
    <row r="1545" spans="1:2" x14ac:dyDescent="0.3">
      <c r="A1545">
        <v>56</v>
      </c>
      <c r="B1545" t="s">
        <v>19</v>
      </c>
    </row>
    <row r="1546" spans="1:2" x14ac:dyDescent="0.3">
      <c r="A1546">
        <v>30</v>
      </c>
      <c r="B1546" t="s">
        <v>19</v>
      </c>
    </row>
    <row r="1547" spans="1:2" x14ac:dyDescent="0.3">
      <c r="A1547">
        <v>48</v>
      </c>
      <c r="B1547" t="s">
        <v>19</v>
      </c>
    </row>
    <row r="1548" spans="1:2" x14ac:dyDescent="0.3">
      <c r="A1548">
        <v>60</v>
      </c>
      <c r="B1548" t="s">
        <v>19</v>
      </c>
    </row>
    <row r="1549" spans="1:2" x14ac:dyDescent="0.3">
      <c r="A1549">
        <v>46</v>
      </c>
      <c r="B1549" t="s">
        <v>19</v>
      </c>
    </row>
    <row r="1550" spans="1:2" x14ac:dyDescent="0.3">
      <c r="A1550">
        <v>69</v>
      </c>
      <c r="B1550" t="s">
        <v>19</v>
      </c>
    </row>
    <row r="1551" spans="1:2" x14ac:dyDescent="0.3">
      <c r="A1551">
        <v>19</v>
      </c>
      <c r="B1551" t="s">
        <v>19</v>
      </c>
    </row>
    <row r="1552" spans="1:2" x14ac:dyDescent="0.3">
      <c r="A1552">
        <v>66</v>
      </c>
      <c r="B1552" t="s">
        <v>19</v>
      </c>
    </row>
    <row r="1553" spans="1:2" x14ac:dyDescent="0.3">
      <c r="A1553">
        <v>64</v>
      </c>
      <c r="B1553" t="s">
        <v>19</v>
      </c>
    </row>
    <row r="1554" spans="1:2" x14ac:dyDescent="0.3">
      <c r="A1554">
        <v>54</v>
      </c>
      <c r="B1554" t="s">
        <v>19</v>
      </c>
    </row>
    <row r="1555" spans="1:2" x14ac:dyDescent="0.3">
      <c r="A1555">
        <v>27</v>
      </c>
      <c r="B1555" t="s">
        <v>19</v>
      </c>
    </row>
    <row r="1556" spans="1:2" x14ac:dyDescent="0.3">
      <c r="A1556">
        <v>64</v>
      </c>
      <c r="B1556" t="s">
        <v>19</v>
      </c>
    </row>
    <row r="1557" spans="1:2" x14ac:dyDescent="0.3">
      <c r="A1557">
        <v>43</v>
      </c>
      <c r="B1557" t="s">
        <v>19</v>
      </c>
    </row>
    <row r="1558" spans="1:2" x14ac:dyDescent="0.3">
      <c r="A1558">
        <v>43</v>
      </c>
      <c r="B1558" t="s">
        <v>19</v>
      </c>
    </row>
    <row r="1559" spans="1:2" x14ac:dyDescent="0.3">
      <c r="A1559">
        <v>27</v>
      </c>
      <c r="B1559" t="s">
        <v>19</v>
      </c>
    </row>
    <row r="1560" spans="1:2" x14ac:dyDescent="0.3">
      <c r="A1560">
        <v>35</v>
      </c>
      <c r="B1560" t="s">
        <v>19</v>
      </c>
    </row>
    <row r="1561" spans="1:2" x14ac:dyDescent="0.3">
      <c r="A1561">
        <v>43</v>
      </c>
      <c r="B1561" t="s">
        <v>19</v>
      </c>
    </row>
    <row r="1562" spans="1:2" x14ac:dyDescent="0.3">
      <c r="A1562">
        <v>57</v>
      </c>
      <c r="B1562" t="s">
        <v>19</v>
      </c>
    </row>
    <row r="1563" spans="1:2" x14ac:dyDescent="0.3">
      <c r="A1563">
        <v>50</v>
      </c>
      <c r="B1563" t="s">
        <v>19</v>
      </c>
    </row>
    <row r="1564" spans="1:2" x14ac:dyDescent="0.3">
      <c r="A1564">
        <v>37</v>
      </c>
      <c r="B1564" t="s">
        <v>19</v>
      </c>
    </row>
    <row r="1565" spans="1:2" x14ac:dyDescent="0.3">
      <c r="A1565">
        <v>68</v>
      </c>
      <c r="B1565" t="s">
        <v>19</v>
      </c>
    </row>
    <row r="1566" spans="1:2" x14ac:dyDescent="0.3">
      <c r="A1566">
        <v>22</v>
      </c>
      <c r="B1566" t="s">
        <v>19</v>
      </c>
    </row>
    <row r="1567" spans="1:2" x14ac:dyDescent="0.3">
      <c r="A1567">
        <v>58</v>
      </c>
      <c r="B1567" t="s">
        <v>19</v>
      </c>
    </row>
    <row r="1568" spans="1:2" x14ac:dyDescent="0.3">
      <c r="A1568">
        <v>48</v>
      </c>
      <c r="B1568" t="s">
        <v>19</v>
      </c>
    </row>
    <row r="1569" spans="1:2" x14ac:dyDescent="0.3">
      <c r="A1569">
        <v>30</v>
      </c>
      <c r="B1569" t="s">
        <v>19</v>
      </c>
    </row>
    <row r="1570" spans="1:2" x14ac:dyDescent="0.3">
      <c r="A1570">
        <v>51</v>
      </c>
      <c r="B1570" t="s">
        <v>19</v>
      </c>
    </row>
    <row r="1571" spans="1:2" x14ac:dyDescent="0.3">
      <c r="A1571">
        <v>20</v>
      </c>
      <c r="B1571" t="s">
        <v>19</v>
      </c>
    </row>
    <row r="1572" spans="1:2" x14ac:dyDescent="0.3">
      <c r="A1572">
        <v>30</v>
      </c>
      <c r="B1572" t="s">
        <v>19</v>
      </c>
    </row>
    <row r="1573" spans="1:2" x14ac:dyDescent="0.3">
      <c r="A1573">
        <v>28</v>
      </c>
      <c r="B1573" t="s">
        <v>19</v>
      </c>
    </row>
    <row r="1574" spans="1:2" x14ac:dyDescent="0.3">
      <c r="A1574">
        <v>37</v>
      </c>
      <c r="B1574" t="s">
        <v>19</v>
      </c>
    </row>
    <row r="1575" spans="1:2" x14ac:dyDescent="0.3">
      <c r="A1575">
        <v>36</v>
      </c>
      <c r="B1575" t="s">
        <v>19</v>
      </c>
    </row>
    <row r="1576" spans="1:2" x14ac:dyDescent="0.3">
      <c r="A1576">
        <v>18</v>
      </c>
      <c r="B1576" t="s">
        <v>19</v>
      </c>
    </row>
    <row r="1577" spans="1:2" x14ac:dyDescent="0.3">
      <c r="A1577">
        <v>52</v>
      </c>
      <c r="B1577" t="s">
        <v>19</v>
      </c>
    </row>
    <row r="1578" spans="1:2" x14ac:dyDescent="0.3">
      <c r="A1578">
        <v>56</v>
      </c>
      <c r="B1578" t="s">
        <v>19</v>
      </c>
    </row>
    <row r="1579" spans="1:2" x14ac:dyDescent="0.3">
      <c r="A1579">
        <v>68</v>
      </c>
      <c r="B1579" t="s">
        <v>19</v>
      </c>
    </row>
    <row r="1580" spans="1:2" x14ac:dyDescent="0.3">
      <c r="A1580">
        <v>62</v>
      </c>
      <c r="B1580" t="s">
        <v>19</v>
      </c>
    </row>
    <row r="1581" spans="1:2" x14ac:dyDescent="0.3">
      <c r="A1581">
        <v>35</v>
      </c>
      <c r="B1581" t="s">
        <v>19</v>
      </c>
    </row>
    <row r="1582" spans="1:2" x14ac:dyDescent="0.3">
      <c r="A1582">
        <v>65</v>
      </c>
      <c r="B1582" t="s">
        <v>19</v>
      </c>
    </row>
    <row r="1583" spans="1:2" x14ac:dyDescent="0.3">
      <c r="A1583">
        <v>69</v>
      </c>
      <c r="B1583" t="s">
        <v>19</v>
      </c>
    </row>
    <row r="1584" spans="1:2" x14ac:dyDescent="0.3">
      <c r="A1584">
        <v>28</v>
      </c>
      <c r="B1584" t="s">
        <v>19</v>
      </c>
    </row>
    <row r="1585" spans="1:2" x14ac:dyDescent="0.3">
      <c r="A1585">
        <v>37</v>
      </c>
      <c r="B1585" t="s">
        <v>19</v>
      </c>
    </row>
    <row r="1586" spans="1:2" x14ac:dyDescent="0.3">
      <c r="A1586">
        <v>41</v>
      </c>
      <c r="B1586" t="s">
        <v>19</v>
      </c>
    </row>
    <row r="1587" spans="1:2" x14ac:dyDescent="0.3">
      <c r="A1587">
        <v>37</v>
      </c>
      <c r="B1587" t="s">
        <v>19</v>
      </c>
    </row>
    <row r="1588" spans="1:2" x14ac:dyDescent="0.3">
      <c r="A1588">
        <v>25</v>
      </c>
      <c r="B1588" t="s">
        <v>19</v>
      </c>
    </row>
    <row r="1589" spans="1:2" x14ac:dyDescent="0.3">
      <c r="A1589">
        <v>41</v>
      </c>
      <c r="B1589" t="s">
        <v>19</v>
      </c>
    </row>
    <row r="1590" spans="1:2" x14ac:dyDescent="0.3">
      <c r="A1590">
        <v>48</v>
      </c>
      <c r="B1590" t="s">
        <v>19</v>
      </c>
    </row>
    <row r="1591" spans="1:2" x14ac:dyDescent="0.3">
      <c r="A1591">
        <v>42</v>
      </c>
      <c r="B1591" t="s">
        <v>19</v>
      </c>
    </row>
    <row r="1592" spans="1:2" x14ac:dyDescent="0.3">
      <c r="A1592">
        <v>54</v>
      </c>
      <c r="B1592" t="s">
        <v>19</v>
      </c>
    </row>
    <row r="1593" spans="1:2" x14ac:dyDescent="0.3">
      <c r="A1593">
        <v>18</v>
      </c>
      <c r="B1593" t="s">
        <v>19</v>
      </c>
    </row>
    <row r="1594" spans="1:2" x14ac:dyDescent="0.3">
      <c r="A1594">
        <v>56</v>
      </c>
      <c r="B1594" t="s">
        <v>19</v>
      </c>
    </row>
    <row r="1595" spans="1:2" x14ac:dyDescent="0.3">
      <c r="A1595">
        <v>61</v>
      </c>
      <c r="B1595" t="s">
        <v>19</v>
      </c>
    </row>
    <row r="1596" spans="1:2" x14ac:dyDescent="0.3">
      <c r="A1596">
        <v>40</v>
      </c>
      <c r="B1596" t="s">
        <v>19</v>
      </c>
    </row>
    <row r="1597" spans="1:2" x14ac:dyDescent="0.3">
      <c r="A1597">
        <v>34</v>
      </c>
      <c r="B1597" t="s">
        <v>19</v>
      </c>
    </row>
    <row r="1598" spans="1:2" x14ac:dyDescent="0.3">
      <c r="A1598">
        <v>42</v>
      </c>
      <c r="B1598" t="s">
        <v>19</v>
      </c>
    </row>
    <row r="1599" spans="1:2" x14ac:dyDescent="0.3">
      <c r="A1599">
        <v>43</v>
      </c>
      <c r="B1599" t="s">
        <v>19</v>
      </c>
    </row>
    <row r="1600" spans="1:2" x14ac:dyDescent="0.3">
      <c r="A1600">
        <v>47</v>
      </c>
      <c r="B1600" t="s">
        <v>19</v>
      </c>
    </row>
    <row r="1601" spans="1:2" x14ac:dyDescent="0.3">
      <c r="A1601">
        <v>48</v>
      </c>
      <c r="B1601" t="s">
        <v>19</v>
      </c>
    </row>
    <row r="1602" spans="1:2" x14ac:dyDescent="0.3">
      <c r="A1602">
        <v>20</v>
      </c>
      <c r="B1602" t="s">
        <v>19</v>
      </c>
    </row>
    <row r="1603" spans="1:2" x14ac:dyDescent="0.3">
      <c r="A1603">
        <v>65</v>
      </c>
      <c r="B1603" t="s">
        <v>19</v>
      </c>
    </row>
    <row r="1604" spans="1:2" x14ac:dyDescent="0.3">
      <c r="A1604">
        <v>54</v>
      </c>
      <c r="B1604" t="s">
        <v>19</v>
      </c>
    </row>
    <row r="1605" spans="1:2" x14ac:dyDescent="0.3">
      <c r="A1605">
        <v>23</v>
      </c>
      <c r="B1605" t="s">
        <v>19</v>
      </c>
    </row>
    <row r="1606" spans="1:2" x14ac:dyDescent="0.3">
      <c r="A1606">
        <v>18</v>
      </c>
      <c r="B1606" t="s">
        <v>19</v>
      </c>
    </row>
    <row r="1607" spans="1:2" x14ac:dyDescent="0.3">
      <c r="A1607">
        <v>70</v>
      </c>
      <c r="B1607" t="s">
        <v>19</v>
      </c>
    </row>
    <row r="1608" spans="1:2" x14ac:dyDescent="0.3">
      <c r="A1608">
        <v>55</v>
      </c>
      <c r="B1608" t="s">
        <v>19</v>
      </c>
    </row>
    <row r="1609" spans="1:2" x14ac:dyDescent="0.3">
      <c r="A1609">
        <v>49</v>
      </c>
      <c r="B1609" t="s">
        <v>19</v>
      </c>
    </row>
    <row r="1610" spans="1:2" x14ac:dyDescent="0.3">
      <c r="A1610">
        <v>26</v>
      </c>
      <c r="B1610" t="s">
        <v>19</v>
      </c>
    </row>
    <row r="1611" spans="1:2" x14ac:dyDescent="0.3">
      <c r="A1611">
        <v>33</v>
      </c>
      <c r="B1611" t="s">
        <v>19</v>
      </c>
    </row>
    <row r="1612" spans="1:2" x14ac:dyDescent="0.3">
      <c r="A1612">
        <v>20</v>
      </c>
      <c r="B1612" t="s">
        <v>19</v>
      </c>
    </row>
    <row r="1613" spans="1:2" x14ac:dyDescent="0.3">
      <c r="A1613">
        <v>41</v>
      </c>
      <c r="B1613" t="s">
        <v>19</v>
      </c>
    </row>
    <row r="1614" spans="1:2" x14ac:dyDescent="0.3">
      <c r="A1614">
        <v>18</v>
      </c>
      <c r="B1614" t="s">
        <v>19</v>
      </c>
    </row>
    <row r="1615" spans="1:2" x14ac:dyDescent="0.3">
      <c r="A1615">
        <v>26</v>
      </c>
      <c r="B1615" t="s">
        <v>19</v>
      </c>
    </row>
    <row r="1616" spans="1:2" x14ac:dyDescent="0.3">
      <c r="A1616">
        <v>30</v>
      </c>
      <c r="B1616" t="s">
        <v>19</v>
      </c>
    </row>
    <row r="1617" spans="1:2" x14ac:dyDescent="0.3">
      <c r="A1617">
        <v>64</v>
      </c>
      <c r="B1617" t="s">
        <v>19</v>
      </c>
    </row>
    <row r="1618" spans="1:2" x14ac:dyDescent="0.3">
      <c r="A1618">
        <v>26</v>
      </c>
      <c r="B1618" t="s">
        <v>19</v>
      </c>
    </row>
    <row r="1619" spans="1:2" x14ac:dyDescent="0.3">
      <c r="A1619">
        <v>43</v>
      </c>
      <c r="B1619" t="s">
        <v>19</v>
      </c>
    </row>
    <row r="1620" spans="1:2" x14ac:dyDescent="0.3">
      <c r="A1620">
        <v>63</v>
      </c>
      <c r="B1620" t="s">
        <v>19</v>
      </c>
    </row>
    <row r="1621" spans="1:2" x14ac:dyDescent="0.3">
      <c r="A1621">
        <v>57</v>
      </c>
      <c r="B1621" t="s">
        <v>19</v>
      </c>
    </row>
    <row r="1622" spans="1:2" x14ac:dyDescent="0.3">
      <c r="A1622">
        <v>25</v>
      </c>
      <c r="B1622" t="s">
        <v>19</v>
      </c>
    </row>
    <row r="1623" spans="1:2" x14ac:dyDescent="0.3">
      <c r="A1623">
        <v>68</v>
      </c>
      <c r="B1623" t="s">
        <v>19</v>
      </c>
    </row>
    <row r="1624" spans="1:2" x14ac:dyDescent="0.3">
      <c r="A1624">
        <v>31</v>
      </c>
      <c r="B1624" t="s">
        <v>19</v>
      </c>
    </row>
    <row r="1625" spans="1:2" x14ac:dyDescent="0.3">
      <c r="A1625">
        <v>64</v>
      </c>
      <c r="B1625" t="s">
        <v>19</v>
      </c>
    </row>
    <row r="1626" spans="1:2" x14ac:dyDescent="0.3">
      <c r="A1626">
        <v>38</v>
      </c>
      <c r="B1626" t="s">
        <v>19</v>
      </c>
    </row>
    <row r="1627" spans="1:2" x14ac:dyDescent="0.3">
      <c r="A1627">
        <v>34</v>
      </c>
      <c r="B1627" t="s">
        <v>19</v>
      </c>
    </row>
    <row r="1628" spans="1:2" x14ac:dyDescent="0.3">
      <c r="A1628">
        <v>32</v>
      </c>
      <c r="B1628" t="s">
        <v>19</v>
      </c>
    </row>
    <row r="1629" spans="1:2" x14ac:dyDescent="0.3">
      <c r="A1629">
        <v>69</v>
      </c>
      <c r="B1629" t="s">
        <v>19</v>
      </c>
    </row>
    <row r="1630" spans="1:2" x14ac:dyDescent="0.3">
      <c r="A1630">
        <v>45</v>
      </c>
      <c r="B1630" t="s">
        <v>19</v>
      </c>
    </row>
    <row r="1631" spans="1:2" x14ac:dyDescent="0.3">
      <c r="A1631">
        <v>35</v>
      </c>
      <c r="B1631" t="s">
        <v>19</v>
      </c>
    </row>
    <row r="1632" spans="1:2" x14ac:dyDescent="0.3">
      <c r="A1632">
        <v>63</v>
      </c>
      <c r="B1632" t="s">
        <v>19</v>
      </c>
    </row>
    <row r="1633" spans="1:2" x14ac:dyDescent="0.3">
      <c r="A1633">
        <v>65</v>
      </c>
      <c r="B1633" t="s">
        <v>19</v>
      </c>
    </row>
    <row r="1634" spans="1:2" x14ac:dyDescent="0.3">
      <c r="A1634">
        <v>35</v>
      </c>
      <c r="B1634" t="s">
        <v>19</v>
      </c>
    </row>
    <row r="1635" spans="1:2" x14ac:dyDescent="0.3">
      <c r="A1635">
        <v>54</v>
      </c>
      <c r="B1635" t="s">
        <v>19</v>
      </c>
    </row>
    <row r="1636" spans="1:2" x14ac:dyDescent="0.3">
      <c r="A1636">
        <v>28</v>
      </c>
      <c r="B1636" t="s">
        <v>19</v>
      </c>
    </row>
    <row r="1637" spans="1:2" x14ac:dyDescent="0.3">
      <c r="A1637">
        <v>68</v>
      </c>
      <c r="B1637" t="s">
        <v>19</v>
      </c>
    </row>
    <row r="1638" spans="1:2" x14ac:dyDescent="0.3">
      <c r="A1638">
        <v>58</v>
      </c>
      <c r="B1638" t="s">
        <v>19</v>
      </c>
    </row>
    <row r="1639" spans="1:2" x14ac:dyDescent="0.3">
      <c r="A1639">
        <v>35</v>
      </c>
      <c r="B1639" t="s">
        <v>19</v>
      </c>
    </row>
    <row r="1640" spans="1:2" x14ac:dyDescent="0.3">
      <c r="A1640">
        <v>68</v>
      </c>
      <c r="B1640" t="s">
        <v>19</v>
      </c>
    </row>
    <row r="1641" spans="1:2" x14ac:dyDescent="0.3">
      <c r="A1641">
        <v>41</v>
      </c>
      <c r="B1641" t="s">
        <v>19</v>
      </c>
    </row>
    <row r="1642" spans="1:2" x14ac:dyDescent="0.3">
      <c r="A1642">
        <v>65</v>
      </c>
      <c r="B1642" t="s">
        <v>19</v>
      </c>
    </row>
    <row r="1643" spans="1:2" x14ac:dyDescent="0.3">
      <c r="A1643">
        <v>50</v>
      </c>
      <c r="B1643" t="s">
        <v>19</v>
      </c>
    </row>
    <row r="1644" spans="1:2" x14ac:dyDescent="0.3">
      <c r="A1644">
        <v>18</v>
      </c>
      <c r="B1644" t="s">
        <v>19</v>
      </c>
    </row>
    <row r="1645" spans="1:2" x14ac:dyDescent="0.3">
      <c r="A1645">
        <v>38</v>
      </c>
      <c r="B1645" t="s">
        <v>19</v>
      </c>
    </row>
    <row r="1646" spans="1:2" x14ac:dyDescent="0.3">
      <c r="A1646">
        <v>68</v>
      </c>
      <c r="B1646" t="s">
        <v>19</v>
      </c>
    </row>
    <row r="1647" spans="1:2" x14ac:dyDescent="0.3">
      <c r="A1647">
        <v>53</v>
      </c>
      <c r="B1647" t="s">
        <v>19</v>
      </c>
    </row>
    <row r="1648" spans="1:2" x14ac:dyDescent="0.3">
      <c r="A1648">
        <v>58</v>
      </c>
      <c r="B1648" t="s">
        <v>19</v>
      </c>
    </row>
    <row r="1649" spans="1:2" x14ac:dyDescent="0.3">
      <c r="A1649">
        <v>34</v>
      </c>
      <c r="B1649" t="s">
        <v>19</v>
      </c>
    </row>
    <row r="1650" spans="1:2" x14ac:dyDescent="0.3">
      <c r="A1650">
        <v>36</v>
      </c>
      <c r="B1650" t="s">
        <v>19</v>
      </c>
    </row>
    <row r="1651" spans="1:2" x14ac:dyDescent="0.3">
      <c r="A1651">
        <v>58</v>
      </c>
      <c r="B1651" t="s">
        <v>19</v>
      </c>
    </row>
    <row r="1652" spans="1:2" x14ac:dyDescent="0.3">
      <c r="A1652">
        <v>60</v>
      </c>
      <c r="B1652" t="s">
        <v>19</v>
      </c>
    </row>
    <row r="1653" spans="1:2" x14ac:dyDescent="0.3">
      <c r="A1653">
        <v>59</v>
      </c>
      <c r="B1653" t="s">
        <v>19</v>
      </c>
    </row>
    <row r="1654" spans="1:2" x14ac:dyDescent="0.3">
      <c r="A1654">
        <v>65</v>
      </c>
      <c r="B1654" t="s">
        <v>19</v>
      </c>
    </row>
    <row r="1655" spans="1:2" x14ac:dyDescent="0.3">
      <c r="A1655">
        <v>31</v>
      </c>
      <c r="B1655" t="s">
        <v>19</v>
      </c>
    </row>
    <row r="1656" spans="1:2" x14ac:dyDescent="0.3">
      <c r="A1656">
        <v>43</v>
      </c>
      <c r="B1656" t="s">
        <v>19</v>
      </c>
    </row>
    <row r="1657" spans="1:2" x14ac:dyDescent="0.3">
      <c r="A1657">
        <v>37</v>
      </c>
      <c r="B1657" t="s">
        <v>19</v>
      </c>
    </row>
    <row r="1658" spans="1:2" x14ac:dyDescent="0.3">
      <c r="A1658">
        <v>21</v>
      </c>
      <c r="B1658" t="s">
        <v>19</v>
      </c>
    </row>
    <row r="1659" spans="1:2" x14ac:dyDescent="0.3">
      <c r="A1659">
        <v>69</v>
      </c>
      <c r="B1659" t="s">
        <v>19</v>
      </c>
    </row>
    <row r="1660" spans="1:2" x14ac:dyDescent="0.3">
      <c r="A1660">
        <v>32</v>
      </c>
      <c r="B1660" t="s">
        <v>19</v>
      </c>
    </row>
    <row r="1661" spans="1:2" x14ac:dyDescent="0.3">
      <c r="A1661">
        <v>53</v>
      </c>
      <c r="B1661" t="s">
        <v>19</v>
      </c>
    </row>
    <row r="1662" spans="1:2" x14ac:dyDescent="0.3">
      <c r="A1662">
        <v>59</v>
      </c>
      <c r="B1662" t="s">
        <v>19</v>
      </c>
    </row>
    <row r="1663" spans="1:2" x14ac:dyDescent="0.3">
      <c r="A1663">
        <v>64</v>
      </c>
      <c r="B1663" t="s">
        <v>19</v>
      </c>
    </row>
    <row r="1664" spans="1:2" x14ac:dyDescent="0.3">
      <c r="A1664">
        <v>63</v>
      </c>
      <c r="B1664" t="s">
        <v>19</v>
      </c>
    </row>
    <row r="1665" spans="1:2" x14ac:dyDescent="0.3">
      <c r="A1665">
        <v>43</v>
      </c>
      <c r="B1665" t="s">
        <v>19</v>
      </c>
    </row>
    <row r="1666" spans="1:2" x14ac:dyDescent="0.3">
      <c r="A1666">
        <v>19</v>
      </c>
      <c r="B1666" t="s">
        <v>19</v>
      </c>
    </row>
    <row r="1667" spans="1:2" x14ac:dyDescent="0.3">
      <c r="A1667">
        <v>40</v>
      </c>
      <c r="B1667" t="s">
        <v>19</v>
      </c>
    </row>
    <row r="1668" spans="1:2" x14ac:dyDescent="0.3">
      <c r="A1668">
        <v>51</v>
      </c>
      <c r="B1668" t="s">
        <v>19</v>
      </c>
    </row>
    <row r="1669" spans="1:2" x14ac:dyDescent="0.3">
      <c r="A1669">
        <v>51</v>
      </c>
      <c r="B1669" t="s">
        <v>19</v>
      </c>
    </row>
    <row r="1670" spans="1:2" x14ac:dyDescent="0.3">
      <c r="A1670">
        <v>66</v>
      </c>
      <c r="B1670" t="s">
        <v>19</v>
      </c>
    </row>
    <row r="1671" spans="1:2" x14ac:dyDescent="0.3">
      <c r="A1671">
        <v>42</v>
      </c>
      <c r="B1671" t="s">
        <v>19</v>
      </c>
    </row>
    <row r="1672" spans="1:2" x14ac:dyDescent="0.3">
      <c r="A1672">
        <v>22</v>
      </c>
      <c r="B1672" t="s">
        <v>19</v>
      </c>
    </row>
    <row r="1673" spans="1:2" x14ac:dyDescent="0.3">
      <c r="A1673">
        <v>31</v>
      </c>
      <c r="B1673" t="s">
        <v>19</v>
      </c>
    </row>
    <row r="1674" spans="1:2" x14ac:dyDescent="0.3">
      <c r="A1674">
        <v>18</v>
      </c>
      <c r="B1674" t="s">
        <v>19</v>
      </c>
    </row>
    <row r="1675" spans="1:2" x14ac:dyDescent="0.3">
      <c r="A1675">
        <v>21</v>
      </c>
      <c r="B1675" t="s">
        <v>19</v>
      </c>
    </row>
    <row r="1676" spans="1:2" x14ac:dyDescent="0.3">
      <c r="A1676">
        <v>35</v>
      </c>
      <c r="B1676" t="s">
        <v>19</v>
      </c>
    </row>
    <row r="1677" spans="1:2" x14ac:dyDescent="0.3">
      <c r="A1677">
        <v>35</v>
      </c>
      <c r="B1677" t="s">
        <v>19</v>
      </c>
    </row>
    <row r="1678" spans="1:2" x14ac:dyDescent="0.3">
      <c r="A1678">
        <v>27</v>
      </c>
      <c r="B1678" t="s">
        <v>19</v>
      </c>
    </row>
    <row r="1679" spans="1:2" x14ac:dyDescent="0.3">
      <c r="A1679">
        <v>65</v>
      </c>
      <c r="B1679" t="s">
        <v>19</v>
      </c>
    </row>
    <row r="1680" spans="1:2" x14ac:dyDescent="0.3">
      <c r="A1680">
        <v>41</v>
      </c>
      <c r="B1680" t="s">
        <v>19</v>
      </c>
    </row>
    <row r="1681" spans="1:2" x14ac:dyDescent="0.3">
      <c r="A1681">
        <v>60</v>
      </c>
      <c r="B1681" t="s">
        <v>19</v>
      </c>
    </row>
    <row r="1682" spans="1:2" x14ac:dyDescent="0.3">
      <c r="A1682">
        <v>61</v>
      </c>
      <c r="B1682" t="s">
        <v>19</v>
      </c>
    </row>
    <row r="1683" spans="1:2" x14ac:dyDescent="0.3">
      <c r="A1683">
        <v>24</v>
      </c>
      <c r="B1683" t="s">
        <v>19</v>
      </c>
    </row>
    <row r="1684" spans="1:2" x14ac:dyDescent="0.3">
      <c r="A1684">
        <v>65</v>
      </c>
      <c r="B1684" t="s">
        <v>19</v>
      </c>
    </row>
    <row r="1685" spans="1:2" x14ac:dyDescent="0.3">
      <c r="A1685">
        <v>23</v>
      </c>
      <c r="B1685" t="s">
        <v>19</v>
      </c>
    </row>
    <row r="1686" spans="1:2" x14ac:dyDescent="0.3">
      <c r="A1686">
        <v>30</v>
      </c>
      <c r="B1686" t="s">
        <v>19</v>
      </c>
    </row>
    <row r="1687" spans="1:2" x14ac:dyDescent="0.3">
      <c r="A1687">
        <v>33</v>
      </c>
      <c r="B1687" t="s">
        <v>19</v>
      </c>
    </row>
    <row r="1688" spans="1:2" x14ac:dyDescent="0.3">
      <c r="A1688">
        <v>22</v>
      </c>
      <c r="B1688" t="s">
        <v>19</v>
      </c>
    </row>
    <row r="1689" spans="1:2" x14ac:dyDescent="0.3">
      <c r="A1689">
        <v>67</v>
      </c>
      <c r="B1689" t="s">
        <v>19</v>
      </c>
    </row>
    <row r="1690" spans="1:2" x14ac:dyDescent="0.3">
      <c r="A1690">
        <v>28</v>
      </c>
      <c r="B1690" t="s">
        <v>19</v>
      </c>
    </row>
    <row r="1691" spans="1:2" x14ac:dyDescent="0.3">
      <c r="A1691">
        <v>32</v>
      </c>
      <c r="B1691" t="s">
        <v>19</v>
      </c>
    </row>
    <row r="1692" spans="1:2" x14ac:dyDescent="0.3">
      <c r="A1692">
        <v>40</v>
      </c>
      <c r="B1692" t="s">
        <v>19</v>
      </c>
    </row>
    <row r="1693" spans="1:2" x14ac:dyDescent="0.3">
      <c r="A1693">
        <v>64</v>
      </c>
      <c r="B1693" t="s">
        <v>19</v>
      </c>
    </row>
    <row r="1694" spans="1:2" x14ac:dyDescent="0.3">
      <c r="A1694">
        <v>56</v>
      </c>
      <c r="B1694" t="s">
        <v>19</v>
      </c>
    </row>
    <row r="1695" spans="1:2" x14ac:dyDescent="0.3">
      <c r="A1695">
        <v>63</v>
      </c>
      <c r="B1695" t="s">
        <v>19</v>
      </c>
    </row>
    <row r="1696" spans="1:2" x14ac:dyDescent="0.3">
      <c r="A1696">
        <v>20</v>
      </c>
      <c r="B1696" t="s">
        <v>19</v>
      </c>
    </row>
    <row r="1697" spans="1:2" x14ac:dyDescent="0.3">
      <c r="A1697">
        <v>54</v>
      </c>
      <c r="B1697" t="s">
        <v>19</v>
      </c>
    </row>
    <row r="1698" spans="1:2" x14ac:dyDescent="0.3">
      <c r="A1698">
        <v>31</v>
      </c>
      <c r="B1698" t="s">
        <v>19</v>
      </c>
    </row>
    <row r="1699" spans="1:2" x14ac:dyDescent="0.3">
      <c r="A1699">
        <v>36</v>
      </c>
      <c r="B1699" t="s">
        <v>19</v>
      </c>
    </row>
    <row r="1700" spans="1:2" x14ac:dyDescent="0.3">
      <c r="A1700">
        <v>25</v>
      </c>
      <c r="B1700" t="s">
        <v>19</v>
      </c>
    </row>
    <row r="1701" spans="1:2" x14ac:dyDescent="0.3">
      <c r="A1701">
        <v>20</v>
      </c>
      <c r="B1701" t="s">
        <v>19</v>
      </c>
    </row>
    <row r="1702" spans="1:2" x14ac:dyDescent="0.3">
      <c r="A1702">
        <v>62</v>
      </c>
      <c r="B1702" t="s">
        <v>19</v>
      </c>
    </row>
    <row r="1703" spans="1:2" x14ac:dyDescent="0.3">
      <c r="A1703">
        <v>69</v>
      </c>
      <c r="B1703" t="s">
        <v>19</v>
      </c>
    </row>
    <row r="1704" spans="1:2" x14ac:dyDescent="0.3">
      <c r="A1704">
        <v>54</v>
      </c>
      <c r="B1704" t="s">
        <v>19</v>
      </c>
    </row>
    <row r="1705" spans="1:2" x14ac:dyDescent="0.3">
      <c r="A1705">
        <v>39</v>
      </c>
      <c r="B1705" t="s">
        <v>19</v>
      </c>
    </row>
    <row r="1706" spans="1:2" x14ac:dyDescent="0.3">
      <c r="A1706">
        <v>56</v>
      </c>
      <c r="B1706" t="s">
        <v>19</v>
      </c>
    </row>
    <row r="1707" spans="1:2" x14ac:dyDescent="0.3">
      <c r="A1707">
        <v>39</v>
      </c>
      <c r="B1707" t="s">
        <v>19</v>
      </c>
    </row>
    <row r="1708" spans="1:2" x14ac:dyDescent="0.3">
      <c r="A1708">
        <v>37</v>
      </c>
      <c r="B1708" t="s">
        <v>19</v>
      </c>
    </row>
    <row r="1709" spans="1:2" x14ac:dyDescent="0.3">
      <c r="A1709">
        <v>25</v>
      </c>
      <c r="B1709" t="s">
        <v>19</v>
      </c>
    </row>
    <row r="1710" spans="1:2" x14ac:dyDescent="0.3">
      <c r="A1710">
        <v>35</v>
      </c>
      <c r="B1710" t="s">
        <v>19</v>
      </c>
    </row>
    <row r="1711" spans="1:2" x14ac:dyDescent="0.3">
      <c r="A1711">
        <v>45</v>
      </c>
      <c r="B1711" t="s">
        <v>19</v>
      </c>
    </row>
    <row r="1712" spans="1:2" x14ac:dyDescent="0.3">
      <c r="A1712">
        <v>19</v>
      </c>
      <c r="B1712" t="s">
        <v>19</v>
      </c>
    </row>
    <row r="1713" spans="1:2" x14ac:dyDescent="0.3">
      <c r="A1713">
        <v>21</v>
      </c>
      <c r="B1713" t="s">
        <v>19</v>
      </c>
    </row>
    <row r="1714" spans="1:2" x14ac:dyDescent="0.3">
      <c r="A1714">
        <v>65</v>
      </c>
      <c r="B1714" t="s">
        <v>19</v>
      </c>
    </row>
    <row r="1715" spans="1:2" x14ac:dyDescent="0.3">
      <c r="A1715">
        <v>49</v>
      </c>
      <c r="B1715" t="s">
        <v>19</v>
      </c>
    </row>
    <row r="1716" spans="1:2" x14ac:dyDescent="0.3">
      <c r="A1716">
        <v>30</v>
      </c>
      <c r="B1716" t="s">
        <v>19</v>
      </c>
    </row>
    <row r="1717" spans="1:2" x14ac:dyDescent="0.3">
      <c r="A1717">
        <v>23</v>
      </c>
      <c r="B1717" t="s">
        <v>19</v>
      </c>
    </row>
    <row r="1718" spans="1:2" x14ac:dyDescent="0.3">
      <c r="A1718">
        <v>69</v>
      </c>
      <c r="B1718" t="s">
        <v>19</v>
      </c>
    </row>
    <row r="1719" spans="1:2" x14ac:dyDescent="0.3">
      <c r="A1719">
        <v>29</v>
      </c>
      <c r="B1719" t="s">
        <v>19</v>
      </c>
    </row>
    <row r="1720" spans="1:2" x14ac:dyDescent="0.3">
      <c r="A1720">
        <v>54</v>
      </c>
      <c r="B1720" t="s">
        <v>19</v>
      </c>
    </row>
    <row r="1721" spans="1:2" x14ac:dyDescent="0.3">
      <c r="A1721">
        <v>45</v>
      </c>
      <c r="B1721" t="s">
        <v>19</v>
      </c>
    </row>
    <row r="1722" spans="1:2" x14ac:dyDescent="0.3">
      <c r="A1722">
        <v>25</v>
      </c>
      <c r="B1722" t="s">
        <v>19</v>
      </c>
    </row>
    <row r="1723" spans="1:2" x14ac:dyDescent="0.3">
      <c r="A1723">
        <v>34</v>
      </c>
      <c r="B1723" t="s">
        <v>19</v>
      </c>
    </row>
    <row r="1724" spans="1:2" x14ac:dyDescent="0.3">
      <c r="A1724">
        <v>46</v>
      </c>
      <c r="B1724" t="s">
        <v>19</v>
      </c>
    </row>
    <row r="1725" spans="1:2" x14ac:dyDescent="0.3">
      <c r="A1725">
        <v>70</v>
      </c>
      <c r="B1725" t="s">
        <v>19</v>
      </c>
    </row>
    <row r="1726" spans="1:2" x14ac:dyDescent="0.3">
      <c r="A1726">
        <v>42</v>
      </c>
      <c r="B1726" t="s">
        <v>19</v>
      </c>
    </row>
    <row r="1727" spans="1:2" x14ac:dyDescent="0.3">
      <c r="A1727">
        <v>45</v>
      </c>
      <c r="B1727" t="s">
        <v>19</v>
      </c>
    </row>
    <row r="1728" spans="1:2" x14ac:dyDescent="0.3">
      <c r="A1728">
        <v>57</v>
      </c>
      <c r="B1728" t="s">
        <v>19</v>
      </c>
    </row>
    <row r="1729" spans="1:2" x14ac:dyDescent="0.3">
      <c r="A1729">
        <v>49</v>
      </c>
      <c r="B1729" t="s">
        <v>19</v>
      </c>
    </row>
    <row r="1730" spans="1:2" x14ac:dyDescent="0.3">
      <c r="A1730">
        <v>23</v>
      </c>
      <c r="B1730" t="s">
        <v>19</v>
      </c>
    </row>
    <row r="1731" spans="1:2" x14ac:dyDescent="0.3">
      <c r="A1731">
        <v>47</v>
      </c>
      <c r="B1731" t="s">
        <v>19</v>
      </c>
    </row>
    <row r="1732" spans="1:2" x14ac:dyDescent="0.3">
      <c r="A1732">
        <v>23</v>
      </c>
      <c r="B1732" t="s">
        <v>19</v>
      </c>
    </row>
    <row r="1733" spans="1:2" x14ac:dyDescent="0.3">
      <c r="A1733">
        <v>21</v>
      </c>
      <c r="B1733" t="s">
        <v>19</v>
      </c>
    </row>
    <row r="1734" spans="1:2" x14ac:dyDescent="0.3">
      <c r="A1734">
        <v>45</v>
      </c>
      <c r="B1734" t="s">
        <v>19</v>
      </c>
    </row>
    <row r="1735" spans="1:2" x14ac:dyDescent="0.3">
      <c r="A1735">
        <v>67</v>
      </c>
      <c r="B1735" t="s">
        <v>19</v>
      </c>
    </row>
    <row r="1736" spans="1:2" x14ac:dyDescent="0.3">
      <c r="A1736">
        <v>31</v>
      </c>
      <c r="B1736" t="s">
        <v>19</v>
      </c>
    </row>
    <row r="1737" spans="1:2" x14ac:dyDescent="0.3">
      <c r="A1737">
        <v>58</v>
      </c>
      <c r="B1737" t="s">
        <v>19</v>
      </c>
    </row>
    <row r="1738" spans="1:2" x14ac:dyDescent="0.3">
      <c r="A1738">
        <v>57</v>
      </c>
      <c r="B1738" t="s">
        <v>19</v>
      </c>
    </row>
    <row r="1739" spans="1:2" x14ac:dyDescent="0.3">
      <c r="A1739">
        <v>42</v>
      </c>
      <c r="B1739" t="s">
        <v>19</v>
      </c>
    </row>
    <row r="1740" spans="1:2" x14ac:dyDescent="0.3">
      <c r="A1740">
        <v>60</v>
      </c>
      <c r="B1740" t="s">
        <v>19</v>
      </c>
    </row>
    <row r="1741" spans="1:2" x14ac:dyDescent="0.3">
      <c r="A1741">
        <v>21</v>
      </c>
      <c r="B1741" t="s">
        <v>19</v>
      </c>
    </row>
    <row r="1742" spans="1:2" x14ac:dyDescent="0.3">
      <c r="A1742">
        <v>69</v>
      </c>
      <c r="B1742" t="s">
        <v>19</v>
      </c>
    </row>
    <row r="1743" spans="1:2" x14ac:dyDescent="0.3">
      <c r="A1743">
        <v>41</v>
      </c>
      <c r="B1743" t="s">
        <v>19</v>
      </c>
    </row>
    <row r="1744" spans="1:2" x14ac:dyDescent="0.3">
      <c r="A1744">
        <v>51</v>
      </c>
      <c r="B1744" t="s">
        <v>19</v>
      </c>
    </row>
    <row r="1745" spans="1:2" x14ac:dyDescent="0.3">
      <c r="A1745">
        <v>23</v>
      </c>
      <c r="B1745" t="s">
        <v>19</v>
      </c>
    </row>
    <row r="1746" spans="1:2" x14ac:dyDescent="0.3">
      <c r="A1746">
        <v>57</v>
      </c>
      <c r="B1746" t="s">
        <v>19</v>
      </c>
    </row>
    <row r="1747" spans="1:2" x14ac:dyDescent="0.3">
      <c r="A1747">
        <v>40</v>
      </c>
      <c r="B1747" t="s">
        <v>19</v>
      </c>
    </row>
    <row r="1748" spans="1:2" x14ac:dyDescent="0.3">
      <c r="A1748">
        <v>65</v>
      </c>
      <c r="B1748" t="s">
        <v>19</v>
      </c>
    </row>
    <row r="1749" spans="1:2" x14ac:dyDescent="0.3">
      <c r="A1749">
        <v>61</v>
      </c>
      <c r="B1749" t="s">
        <v>19</v>
      </c>
    </row>
    <row r="1750" spans="1:2" x14ac:dyDescent="0.3">
      <c r="A1750">
        <v>34</v>
      </c>
      <c r="B1750" t="s">
        <v>19</v>
      </c>
    </row>
    <row r="1751" spans="1:2" x14ac:dyDescent="0.3">
      <c r="A1751">
        <v>43</v>
      </c>
      <c r="B1751" t="s">
        <v>19</v>
      </c>
    </row>
    <row r="1752" spans="1:2" x14ac:dyDescent="0.3">
      <c r="A1752">
        <v>31</v>
      </c>
      <c r="B1752" t="s">
        <v>19</v>
      </c>
    </row>
    <row r="1753" spans="1:2" x14ac:dyDescent="0.3">
      <c r="A1753">
        <v>57</v>
      </c>
      <c r="B1753" t="s">
        <v>19</v>
      </c>
    </row>
    <row r="1754" spans="1:2" x14ac:dyDescent="0.3">
      <c r="A1754">
        <v>34</v>
      </c>
      <c r="B1754" t="s">
        <v>19</v>
      </c>
    </row>
    <row r="1755" spans="1:2" x14ac:dyDescent="0.3">
      <c r="A1755">
        <v>25</v>
      </c>
      <c r="B1755" t="s">
        <v>19</v>
      </c>
    </row>
    <row r="1756" spans="1:2" x14ac:dyDescent="0.3">
      <c r="A1756">
        <v>66</v>
      </c>
      <c r="B1756" t="s">
        <v>19</v>
      </c>
    </row>
    <row r="1757" spans="1:2" x14ac:dyDescent="0.3">
      <c r="A1757">
        <v>56</v>
      </c>
      <c r="B1757" t="s">
        <v>19</v>
      </c>
    </row>
    <row r="1758" spans="1:2" x14ac:dyDescent="0.3">
      <c r="A1758">
        <v>49</v>
      </c>
      <c r="B1758" t="s">
        <v>19</v>
      </c>
    </row>
    <row r="1759" spans="1:2" x14ac:dyDescent="0.3">
      <c r="A1759">
        <v>19</v>
      </c>
      <c r="B1759" t="s">
        <v>19</v>
      </c>
    </row>
    <row r="1760" spans="1:2" x14ac:dyDescent="0.3">
      <c r="A1760">
        <v>27</v>
      </c>
      <c r="B1760" t="s">
        <v>19</v>
      </c>
    </row>
    <row r="1761" spans="1:2" x14ac:dyDescent="0.3">
      <c r="A1761">
        <v>68</v>
      </c>
      <c r="B1761" t="s">
        <v>19</v>
      </c>
    </row>
    <row r="1762" spans="1:2" x14ac:dyDescent="0.3">
      <c r="A1762">
        <v>20</v>
      </c>
      <c r="B1762" t="s">
        <v>19</v>
      </c>
    </row>
    <row r="1763" spans="1:2" x14ac:dyDescent="0.3">
      <c r="A1763">
        <v>21</v>
      </c>
      <c r="B1763" t="s">
        <v>19</v>
      </c>
    </row>
    <row r="1764" spans="1:2" x14ac:dyDescent="0.3">
      <c r="A1764">
        <v>36</v>
      </c>
      <c r="B1764" t="s">
        <v>19</v>
      </c>
    </row>
    <row r="1765" spans="1:2" x14ac:dyDescent="0.3">
      <c r="A1765">
        <v>37</v>
      </c>
      <c r="B1765" t="s">
        <v>19</v>
      </c>
    </row>
    <row r="1766" spans="1:2" x14ac:dyDescent="0.3">
      <c r="A1766">
        <v>61</v>
      </c>
      <c r="B1766" t="s">
        <v>19</v>
      </c>
    </row>
    <row r="1767" spans="1:2" x14ac:dyDescent="0.3">
      <c r="A1767">
        <v>68</v>
      </c>
      <c r="B1767" t="s">
        <v>19</v>
      </c>
    </row>
    <row r="1768" spans="1:2" x14ac:dyDescent="0.3">
      <c r="A1768">
        <v>60</v>
      </c>
      <c r="B1768" t="s">
        <v>19</v>
      </c>
    </row>
    <row r="1769" spans="1:2" x14ac:dyDescent="0.3">
      <c r="A1769">
        <v>69</v>
      </c>
      <c r="B1769" t="s">
        <v>19</v>
      </c>
    </row>
    <row r="1770" spans="1:2" x14ac:dyDescent="0.3">
      <c r="A1770">
        <v>25</v>
      </c>
      <c r="B1770" t="s">
        <v>19</v>
      </c>
    </row>
    <row r="1771" spans="1:2" x14ac:dyDescent="0.3">
      <c r="A1771">
        <v>32</v>
      </c>
      <c r="B1771" t="s">
        <v>19</v>
      </c>
    </row>
    <row r="1772" spans="1:2" x14ac:dyDescent="0.3">
      <c r="A1772">
        <v>53</v>
      </c>
      <c r="B1772" t="s">
        <v>19</v>
      </c>
    </row>
    <row r="1773" spans="1:2" x14ac:dyDescent="0.3">
      <c r="A1773">
        <v>46</v>
      </c>
      <c r="B1773" t="s">
        <v>19</v>
      </c>
    </row>
    <row r="1774" spans="1:2" x14ac:dyDescent="0.3">
      <c r="A1774">
        <v>58</v>
      </c>
      <c r="B1774" t="s">
        <v>19</v>
      </c>
    </row>
    <row r="1775" spans="1:2" x14ac:dyDescent="0.3">
      <c r="A1775">
        <v>21</v>
      </c>
      <c r="B1775" t="s">
        <v>19</v>
      </c>
    </row>
    <row r="1776" spans="1:2" x14ac:dyDescent="0.3">
      <c r="A1776">
        <v>46</v>
      </c>
      <c r="B1776" t="s">
        <v>19</v>
      </c>
    </row>
    <row r="1777" spans="1:2" x14ac:dyDescent="0.3">
      <c r="A1777">
        <v>18</v>
      </c>
      <c r="B1777" t="s">
        <v>19</v>
      </c>
    </row>
    <row r="1778" spans="1:2" x14ac:dyDescent="0.3">
      <c r="A1778">
        <v>56</v>
      </c>
      <c r="B1778" t="s">
        <v>19</v>
      </c>
    </row>
    <row r="1779" spans="1:2" x14ac:dyDescent="0.3">
      <c r="A1779">
        <v>18</v>
      </c>
      <c r="B1779" t="s">
        <v>19</v>
      </c>
    </row>
    <row r="1780" spans="1:2" x14ac:dyDescent="0.3">
      <c r="A1780">
        <v>49</v>
      </c>
      <c r="B1780" t="s">
        <v>19</v>
      </c>
    </row>
    <row r="1781" spans="1:2" x14ac:dyDescent="0.3">
      <c r="A1781">
        <v>29</v>
      </c>
      <c r="B1781" t="s">
        <v>19</v>
      </c>
    </row>
    <row r="1782" spans="1:2" x14ac:dyDescent="0.3">
      <c r="A1782">
        <v>67</v>
      </c>
      <c r="B1782" t="s">
        <v>19</v>
      </c>
    </row>
    <row r="1783" spans="1:2" x14ac:dyDescent="0.3">
      <c r="A1783">
        <v>31</v>
      </c>
      <c r="B1783" t="s">
        <v>19</v>
      </c>
    </row>
    <row r="1784" spans="1:2" x14ac:dyDescent="0.3">
      <c r="A1784">
        <v>52</v>
      </c>
      <c r="B1784" t="s">
        <v>19</v>
      </c>
    </row>
    <row r="1785" spans="1:2" x14ac:dyDescent="0.3">
      <c r="A1785">
        <v>42</v>
      </c>
      <c r="B1785" t="s">
        <v>19</v>
      </c>
    </row>
    <row r="1786" spans="1:2" x14ac:dyDescent="0.3">
      <c r="A1786">
        <v>32</v>
      </c>
      <c r="B1786" t="s">
        <v>19</v>
      </c>
    </row>
    <row r="1787" spans="1:2" x14ac:dyDescent="0.3">
      <c r="A1787">
        <v>47</v>
      </c>
      <c r="B1787" t="s">
        <v>19</v>
      </c>
    </row>
    <row r="1788" spans="1:2" x14ac:dyDescent="0.3">
      <c r="A1788">
        <v>45</v>
      </c>
      <c r="B1788" t="s">
        <v>19</v>
      </c>
    </row>
    <row r="1789" spans="1:2" x14ac:dyDescent="0.3">
      <c r="A1789">
        <v>20</v>
      </c>
      <c r="B1789" t="s">
        <v>19</v>
      </c>
    </row>
    <row r="1790" spans="1:2" x14ac:dyDescent="0.3">
      <c r="A1790">
        <v>66</v>
      </c>
      <c r="B1790" t="s">
        <v>19</v>
      </c>
    </row>
    <row r="1791" spans="1:2" x14ac:dyDescent="0.3">
      <c r="A1791">
        <v>52</v>
      </c>
      <c r="B1791" t="s">
        <v>19</v>
      </c>
    </row>
    <row r="1792" spans="1:2" x14ac:dyDescent="0.3">
      <c r="A1792">
        <v>50</v>
      </c>
      <c r="B1792" t="s">
        <v>19</v>
      </c>
    </row>
    <row r="1793" spans="1:2" x14ac:dyDescent="0.3">
      <c r="A1793">
        <v>62</v>
      </c>
      <c r="B1793" t="s">
        <v>19</v>
      </c>
    </row>
    <row r="1794" spans="1:2" x14ac:dyDescent="0.3">
      <c r="A1794">
        <v>38</v>
      </c>
      <c r="B1794" t="s">
        <v>19</v>
      </c>
    </row>
    <row r="1795" spans="1:2" x14ac:dyDescent="0.3">
      <c r="A1795">
        <v>65</v>
      </c>
      <c r="B1795" t="s">
        <v>19</v>
      </c>
    </row>
    <row r="1796" spans="1:2" x14ac:dyDescent="0.3">
      <c r="A1796">
        <v>60</v>
      </c>
      <c r="B1796" t="s">
        <v>19</v>
      </c>
    </row>
    <row r="1797" spans="1:2" x14ac:dyDescent="0.3">
      <c r="A1797">
        <v>68</v>
      </c>
      <c r="B1797" t="s">
        <v>19</v>
      </c>
    </row>
    <row r="1798" spans="1:2" x14ac:dyDescent="0.3">
      <c r="A1798">
        <v>62</v>
      </c>
      <c r="B1798" t="s">
        <v>19</v>
      </c>
    </row>
    <row r="1799" spans="1:2" x14ac:dyDescent="0.3">
      <c r="A1799">
        <v>62</v>
      </c>
      <c r="B1799" t="s">
        <v>19</v>
      </c>
    </row>
    <row r="1800" spans="1:2" x14ac:dyDescent="0.3">
      <c r="A1800">
        <v>40</v>
      </c>
      <c r="B1800" t="s">
        <v>19</v>
      </c>
    </row>
    <row r="1801" spans="1:2" x14ac:dyDescent="0.3">
      <c r="A1801">
        <v>32</v>
      </c>
      <c r="B1801" t="s">
        <v>19</v>
      </c>
    </row>
    <row r="1802" spans="1:2" x14ac:dyDescent="0.3">
      <c r="A1802">
        <v>22</v>
      </c>
      <c r="B1802" t="s">
        <v>19</v>
      </c>
    </row>
    <row r="1803" spans="1:2" x14ac:dyDescent="0.3">
      <c r="A1803">
        <v>33</v>
      </c>
      <c r="B1803" t="s">
        <v>19</v>
      </c>
    </row>
    <row r="1804" spans="1:2" x14ac:dyDescent="0.3">
      <c r="A1804">
        <v>57</v>
      </c>
      <c r="B1804" t="s">
        <v>19</v>
      </c>
    </row>
    <row r="1805" spans="1:2" x14ac:dyDescent="0.3">
      <c r="A1805">
        <v>60</v>
      </c>
      <c r="B1805" t="s">
        <v>19</v>
      </c>
    </row>
    <row r="1806" spans="1:2" x14ac:dyDescent="0.3">
      <c r="A1806">
        <v>30</v>
      </c>
      <c r="B1806" t="s">
        <v>19</v>
      </c>
    </row>
    <row r="1807" spans="1:2" x14ac:dyDescent="0.3">
      <c r="A1807">
        <v>41</v>
      </c>
      <c r="B1807" t="s">
        <v>19</v>
      </c>
    </row>
    <row r="1808" spans="1:2" x14ac:dyDescent="0.3">
      <c r="A1808">
        <v>58</v>
      </c>
      <c r="B1808" t="s">
        <v>19</v>
      </c>
    </row>
    <row r="1809" spans="1:2" x14ac:dyDescent="0.3">
      <c r="A1809">
        <v>34</v>
      </c>
      <c r="B1809" t="s">
        <v>19</v>
      </c>
    </row>
    <row r="1810" spans="1:2" x14ac:dyDescent="0.3">
      <c r="A1810">
        <v>67</v>
      </c>
      <c r="B1810" t="s">
        <v>19</v>
      </c>
    </row>
    <row r="1811" spans="1:2" x14ac:dyDescent="0.3">
      <c r="A1811">
        <v>58</v>
      </c>
      <c r="B1811" t="s">
        <v>19</v>
      </c>
    </row>
    <row r="1812" spans="1:2" x14ac:dyDescent="0.3">
      <c r="A1812">
        <v>41</v>
      </c>
      <c r="B1812" t="s">
        <v>19</v>
      </c>
    </row>
    <row r="1813" spans="1:2" x14ac:dyDescent="0.3">
      <c r="A1813">
        <v>42</v>
      </c>
      <c r="B1813" t="s">
        <v>19</v>
      </c>
    </row>
    <row r="1814" spans="1:2" x14ac:dyDescent="0.3">
      <c r="A1814">
        <v>50</v>
      </c>
      <c r="B1814" t="s">
        <v>19</v>
      </c>
    </row>
    <row r="1815" spans="1:2" x14ac:dyDescent="0.3">
      <c r="A1815">
        <v>40</v>
      </c>
      <c r="B1815" t="s">
        <v>19</v>
      </c>
    </row>
    <row r="1816" spans="1:2" x14ac:dyDescent="0.3">
      <c r="A1816">
        <v>32</v>
      </c>
      <c r="B1816" t="s">
        <v>19</v>
      </c>
    </row>
    <row r="1817" spans="1:2" x14ac:dyDescent="0.3">
      <c r="A1817">
        <v>51</v>
      </c>
      <c r="B1817" t="s">
        <v>19</v>
      </c>
    </row>
    <row r="1818" spans="1:2" x14ac:dyDescent="0.3">
      <c r="A1818">
        <v>26</v>
      </c>
      <c r="B1818" t="s">
        <v>19</v>
      </c>
    </row>
    <row r="1819" spans="1:2" x14ac:dyDescent="0.3">
      <c r="A1819">
        <v>32</v>
      </c>
      <c r="B1819" t="s">
        <v>19</v>
      </c>
    </row>
    <row r="1820" spans="1:2" x14ac:dyDescent="0.3">
      <c r="A1820">
        <v>58</v>
      </c>
      <c r="B1820" t="s">
        <v>19</v>
      </c>
    </row>
    <row r="1821" spans="1:2" x14ac:dyDescent="0.3">
      <c r="A1821">
        <v>51</v>
      </c>
      <c r="B1821" t="s">
        <v>19</v>
      </c>
    </row>
    <row r="1822" spans="1:2" x14ac:dyDescent="0.3">
      <c r="A1822">
        <v>19</v>
      </c>
      <c r="B1822" t="s">
        <v>19</v>
      </c>
    </row>
    <row r="1823" spans="1:2" x14ac:dyDescent="0.3">
      <c r="A1823">
        <v>57</v>
      </c>
      <c r="B1823" t="s">
        <v>19</v>
      </c>
    </row>
    <row r="1824" spans="1:2" x14ac:dyDescent="0.3">
      <c r="A1824">
        <v>66</v>
      </c>
      <c r="B1824" t="s">
        <v>19</v>
      </c>
    </row>
    <row r="1825" spans="1:2" x14ac:dyDescent="0.3">
      <c r="A1825">
        <v>62</v>
      </c>
      <c r="B1825" t="s">
        <v>19</v>
      </c>
    </row>
    <row r="1826" spans="1:2" x14ac:dyDescent="0.3">
      <c r="A1826">
        <v>58</v>
      </c>
      <c r="B1826" t="s">
        <v>19</v>
      </c>
    </row>
    <row r="1827" spans="1:2" x14ac:dyDescent="0.3">
      <c r="A1827">
        <v>23</v>
      </c>
      <c r="B1827" t="s">
        <v>19</v>
      </c>
    </row>
    <row r="1828" spans="1:2" x14ac:dyDescent="0.3">
      <c r="A1828">
        <v>45</v>
      </c>
      <c r="B1828" t="s">
        <v>19</v>
      </c>
    </row>
    <row r="1829" spans="1:2" x14ac:dyDescent="0.3">
      <c r="A1829">
        <v>20</v>
      </c>
      <c r="B1829" t="s">
        <v>19</v>
      </c>
    </row>
    <row r="1830" spans="1:2" x14ac:dyDescent="0.3">
      <c r="A1830">
        <v>33</v>
      </c>
      <c r="B1830" t="s">
        <v>19</v>
      </c>
    </row>
    <row r="1831" spans="1:2" x14ac:dyDescent="0.3">
      <c r="A1831">
        <v>30</v>
      </c>
      <c r="B1831" t="s">
        <v>19</v>
      </c>
    </row>
    <row r="1832" spans="1:2" x14ac:dyDescent="0.3">
      <c r="A1832">
        <v>50</v>
      </c>
      <c r="B1832" t="s">
        <v>19</v>
      </c>
    </row>
    <row r="1833" spans="1:2" x14ac:dyDescent="0.3">
      <c r="A1833">
        <v>62</v>
      </c>
      <c r="B1833" t="s">
        <v>19</v>
      </c>
    </row>
    <row r="1834" spans="1:2" x14ac:dyDescent="0.3">
      <c r="A1834">
        <v>69</v>
      </c>
      <c r="B1834" t="s">
        <v>19</v>
      </c>
    </row>
    <row r="1835" spans="1:2" x14ac:dyDescent="0.3">
      <c r="A1835">
        <v>34</v>
      </c>
      <c r="B1835" t="s">
        <v>19</v>
      </c>
    </row>
    <row r="1836" spans="1:2" x14ac:dyDescent="0.3">
      <c r="A1836">
        <v>49</v>
      </c>
      <c r="B1836" t="s">
        <v>19</v>
      </c>
    </row>
    <row r="1837" spans="1:2" x14ac:dyDescent="0.3">
      <c r="A1837">
        <v>65</v>
      </c>
      <c r="B1837" t="s">
        <v>19</v>
      </c>
    </row>
    <row r="1838" spans="1:2" x14ac:dyDescent="0.3">
      <c r="A1838">
        <v>66</v>
      </c>
      <c r="B1838" t="s">
        <v>19</v>
      </c>
    </row>
    <row r="1839" spans="1:2" x14ac:dyDescent="0.3">
      <c r="A1839">
        <v>41</v>
      </c>
      <c r="B1839" t="s">
        <v>19</v>
      </c>
    </row>
    <row r="1840" spans="1:2" x14ac:dyDescent="0.3">
      <c r="A1840">
        <v>37</v>
      </c>
      <c r="B1840" t="s">
        <v>19</v>
      </c>
    </row>
    <row r="1841" spans="1:2" x14ac:dyDescent="0.3">
      <c r="A1841">
        <v>32</v>
      </c>
      <c r="B1841" t="s">
        <v>19</v>
      </c>
    </row>
    <row r="1842" spans="1:2" x14ac:dyDescent="0.3">
      <c r="A1842">
        <v>42</v>
      </c>
      <c r="B1842" t="s">
        <v>19</v>
      </c>
    </row>
    <row r="1843" spans="1:2" x14ac:dyDescent="0.3">
      <c r="A1843">
        <v>31</v>
      </c>
      <c r="B1843" t="s">
        <v>19</v>
      </c>
    </row>
    <row r="1844" spans="1:2" x14ac:dyDescent="0.3">
      <c r="A1844">
        <v>61</v>
      </c>
      <c r="B1844" t="s">
        <v>19</v>
      </c>
    </row>
    <row r="1845" spans="1:2" x14ac:dyDescent="0.3">
      <c r="A1845">
        <v>36</v>
      </c>
      <c r="B1845" t="s">
        <v>19</v>
      </c>
    </row>
    <row r="1846" spans="1:2" x14ac:dyDescent="0.3">
      <c r="A1846">
        <v>60</v>
      </c>
      <c r="B1846" t="s">
        <v>19</v>
      </c>
    </row>
    <row r="1847" spans="1:2" x14ac:dyDescent="0.3">
      <c r="A1847">
        <v>51</v>
      </c>
      <c r="B1847" t="s">
        <v>19</v>
      </c>
    </row>
    <row r="1848" spans="1:2" x14ac:dyDescent="0.3">
      <c r="A1848">
        <v>68</v>
      </c>
      <c r="B1848" t="s">
        <v>19</v>
      </c>
    </row>
    <row r="1849" spans="1:2" x14ac:dyDescent="0.3">
      <c r="A1849">
        <v>46</v>
      </c>
      <c r="B1849" t="s">
        <v>19</v>
      </c>
    </row>
    <row r="1850" spans="1:2" x14ac:dyDescent="0.3">
      <c r="A1850">
        <v>19</v>
      </c>
      <c r="B1850" t="s">
        <v>19</v>
      </c>
    </row>
    <row r="1851" spans="1:2" x14ac:dyDescent="0.3">
      <c r="A1851">
        <v>30</v>
      </c>
      <c r="B1851" t="s">
        <v>19</v>
      </c>
    </row>
    <row r="1852" spans="1:2" x14ac:dyDescent="0.3">
      <c r="A1852">
        <v>51</v>
      </c>
      <c r="B1852" t="s">
        <v>19</v>
      </c>
    </row>
    <row r="1853" spans="1:2" x14ac:dyDescent="0.3">
      <c r="A1853">
        <v>28</v>
      </c>
      <c r="B1853" t="s">
        <v>19</v>
      </c>
    </row>
    <row r="1854" spans="1:2" x14ac:dyDescent="0.3">
      <c r="A1854">
        <v>41</v>
      </c>
      <c r="B1854" t="s">
        <v>19</v>
      </c>
    </row>
    <row r="1855" spans="1:2" x14ac:dyDescent="0.3">
      <c r="A1855">
        <v>29</v>
      </c>
      <c r="B1855" t="s">
        <v>19</v>
      </c>
    </row>
    <row r="1856" spans="1:2" x14ac:dyDescent="0.3">
      <c r="A1856">
        <v>25</v>
      </c>
      <c r="B1856" t="s">
        <v>19</v>
      </c>
    </row>
    <row r="1857" spans="1:2" x14ac:dyDescent="0.3">
      <c r="A1857">
        <v>60</v>
      </c>
      <c r="B1857" t="s">
        <v>19</v>
      </c>
    </row>
    <row r="1858" spans="1:2" x14ac:dyDescent="0.3">
      <c r="A1858">
        <v>63</v>
      </c>
      <c r="B1858" t="s">
        <v>19</v>
      </c>
    </row>
    <row r="1859" spans="1:2" x14ac:dyDescent="0.3">
      <c r="A1859">
        <v>51</v>
      </c>
      <c r="B1859" t="s">
        <v>19</v>
      </c>
    </row>
    <row r="1860" spans="1:2" x14ac:dyDescent="0.3">
      <c r="A1860">
        <v>22</v>
      </c>
      <c r="B1860" t="s">
        <v>19</v>
      </c>
    </row>
    <row r="1861" spans="1:2" x14ac:dyDescent="0.3">
      <c r="A1861">
        <v>54</v>
      </c>
      <c r="B1861" t="s">
        <v>19</v>
      </c>
    </row>
    <row r="1862" spans="1:2" x14ac:dyDescent="0.3">
      <c r="A1862">
        <v>18</v>
      </c>
      <c r="B1862" t="s">
        <v>19</v>
      </c>
    </row>
    <row r="1863" spans="1:2" x14ac:dyDescent="0.3">
      <c r="A1863">
        <v>29</v>
      </c>
      <c r="B1863" t="s">
        <v>19</v>
      </c>
    </row>
    <row r="1864" spans="1:2" x14ac:dyDescent="0.3">
      <c r="A1864">
        <v>59</v>
      </c>
      <c r="B1864" t="s">
        <v>19</v>
      </c>
    </row>
    <row r="1865" spans="1:2" x14ac:dyDescent="0.3">
      <c r="A1865">
        <v>25</v>
      </c>
      <c r="B1865" t="s">
        <v>19</v>
      </c>
    </row>
    <row r="1866" spans="1:2" x14ac:dyDescent="0.3">
      <c r="A1866">
        <v>19</v>
      </c>
      <c r="B1866" t="s">
        <v>19</v>
      </c>
    </row>
    <row r="1867" spans="1:2" x14ac:dyDescent="0.3">
      <c r="A1867">
        <v>56</v>
      </c>
      <c r="B1867" t="s">
        <v>19</v>
      </c>
    </row>
    <row r="1868" spans="1:2" x14ac:dyDescent="0.3">
      <c r="A1868">
        <v>31</v>
      </c>
      <c r="B1868" t="s">
        <v>19</v>
      </c>
    </row>
    <row r="1869" spans="1:2" x14ac:dyDescent="0.3">
      <c r="A1869">
        <v>45</v>
      </c>
      <c r="B1869" t="s">
        <v>19</v>
      </c>
    </row>
    <row r="1870" spans="1:2" x14ac:dyDescent="0.3">
      <c r="A1870">
        <v>23</v>
      </c>
      <c r="B1870" t="s">
        <v>19</v>
      </c>
    </row>
    <row r="1871" spans="1:2" x14ac:dyDescent="0.3">
      <c r="A1871">
        <v>18</v>
      </c>
      <c r="B1871" t="s">
        <v>19</v>
      </c>
    </row>
    <row r="1872" spans="1:2" x14ac:dyDescent="0.3">
      <c r="A1872">
        <v>43</v>
      </c>
      <c r="B1872" t="s">
        <v>19</v>
      </c>
    </row>
    <row r="1873" spans="1:2" x14ac:dyDescent="0.3">
      <c r="A1873">
        <v>56</v>
      </c>
      <c r="B1873" t="s">
        <v>19</v>
      </c>
    </row>
    <row r="1874" spans="1:2" x14ac:dyDescent="0.3">
      <c r="A1874">
        <v>43</v>
      </c>
      <c r="B1874" t="s">
        <v>19</v>
      </c>
    </row>
    <row r="1875" spans="1:2" x14ac:dyDescent="0.3">
      <c r="A1875">
        <v>64</v>
      </c>
      <c r="B1875" t="s">
        <v>19</v>
      </c>
    </row>
    <row r="1876" spans="1:2" x14ac:dyDescent="0.3">
      <c r="A1876">
        <v>67</v>
      </c>
      <c r="B1876" t="s">
        <v>19</v>
      </c>
    </row>
    <row r="1877" spans="1:2" x14ac:dyDescent="0.3">
      <c r="A1877">
        <v>63</v>
      </c>
      <c r="B1877" t="s">
        <v>19</v>
      </c>
    </row>
    <row r="1878" spans="1:2" x14ac:dyDescent="0.3">
      <c r="A1878">
        <v>54</v>
      </c>
      <c r="B1878" t="s">
        <v>19</v>
      </c>
    </row>
    <row r="1879" spans="1:2" x14ac:dyDescent="0.3">
      <c r="A1879">
        <v>69</v>
      </c>
      <c r="B1879" t="s">
        <v>19</v>
      </c>
    </row>
    <row r="1880" spans="1:2" x14ac:dyDescent="0.3">
      <c r="A1880">
        <v>34</v>
      </c>
      <c r="B1880" t="s">
        <v>19</v>
      </c>
    </row>
    <row r="1881" spans="1:2" x14ac:dyDescent="0.3">
      <c r="A1881">
        <v>56</v>
      </c>
      <c r="B1881" t="s">
        <v>19</v>
      </c>
    </row>
    <row r="1882" spans="1:2" x14ac:dyDescent="0.3">
      <c r="A1882">
        <v>34</v>
      </c>
      <c r="B1882" t="s">
        <v>19</v>
      </c>
    </row>
    <row r="1883" spans="1:2" x14ac:dyDescent="0.3">
      <c r="A1883">
        <v>58</v>
      </c>
      <c r="B1883" t="s">
        <v>19</v>
      </c>
    </row>
    <row r="1884" spans="1:2" x14ac:dyDescent="0.3">
      <c r="A1884">
        <v>44</v>
      </c>
      <c r="B1884" t="s">
        <v>19</v>
      </c>
    </row>
    <row r="1885" spans="1:2" x14ac:dyDescent="0.3">
      <c r="A1885">
        <v>25</v>
      </c>
      <c r="B1885" t="s">
        <v>19</v>
      </c>
    </row>
    <row r="1886" spans="1:2" x14ac:dyDescent="0.3">
      <c r="A1886">
        <v>27</v>
      </c>
      <c r="B1886" t="s">
        <v>19</v>
      </c>
    </row>
    <row r="1887" spans="1:2" x14ac:dyDescent="0.3">
      <c r="A1887">
        <v>26</v>
      </c>
      <c r="B1887" t="s">
        <v>19</v>
      </c>
    </row>
    <row r="1888" spans="1:2" x14ac:dyDescent="0.3">
      <c r="A1888">
        <v>18</v>
      </c>
      <c r="B1888" t="s">
        <v>19</v>
      </c>
    </row>
    <row r="1889" spans="1:2" x14ac:dyDescent="0.3">
      <c r="A1889">
        <v>64</v>
      </c>
      <c r="B1889" t="s">
        <v>19</v>
      </c>
    </row>
    <row r="1890" spans="1:2" x14ac:dyDescent="0.3">
      <c r="A1890">
        <v>62</v>
      </c>
      <c r="B1890" t="s">
        <v>19</v>
      </c>
    </row>
    <row r="1891" spans="1:2" x14ac:dyDescent="0.3">
      <c r="A1891">
        <v>59</v>
      </c>
      <c r="B1891" t="s">
        <v>19</v>
      </c>
    </row>
    <row r="1892" spans="1:2" x14ac:dyDescent="0.3">
      <c r="A1892">
        <v>36</v>
      </c>
      <c r="B1892" t="s">
        <v>19</v>
      </c>
    </row>
    <row r="1893" spans="1:2" x14ac:dyDescent="0.3">
      <c r="A1893">
        <v>69</v>
      </c>
      <c r="B1893" t="s">
        <v>19</v>
      </c>
    </row>
    <row r="1894" spans="1:2" x14ac:dyDescent="0.3">
      <c r="A1894">
        <v>39</v>
      </c>
      <c r="B1894" t="s">
        <v>19</v>
      </c>
    </row>
    <row r="1895" spans="1:2" x14ac:dyDescent="0.3">
      <c r="A1895">
        <v>28</v>
      </c>
      <c r="B1895" t="s">
        <v>19</v>
      </c>
    </row>
    <row r="1896" spans="1:2" x14ac:dyDescent="0.3">
      <c r="A1896">
        <v>42</v>
      </c>
      <c r="B1896" t="s">
        <v>19</v>
      </c>
    </row>
    <row r="1897" spans="1:2" x14ac:dyDescent="0.3">
      <c r="A1897">
        <v>31</v>
      </c>
      <c r="B1897" t="s">
        <v>19</v>
      </c>
    </row>
    <row r="1898" spans="1:2" x14ac:dyDescent="0.3">
      <c r="A1898">
        <v>57</v>
      </c>
      <c r="B1898" t="s">
        <v>19</v>
      </c>
    </row>
    <row r="1899" spans="1:2" x14ac:dyDescent="0.3">
      <c r="A1899">
        <v>53</v>
      </c>
      <c r="B1899" t="s">
        <v>19</v>
      </c>
    </row>
    <row r="1900" spans="1:2" x14ac:dyDescent="0.3">
      <c r="A1900">
        <v>59</v>
      </c>
      <c r="B1900" t="s">
        <v>19</v>
      </c>
    </row>
    <row r="1901" spans="1:2" x14ac:dyDescent="0.3">
      <c r="A1901">
        <v>32</v>
      </c>
      <c r="B1901" t="s">
        <v>19</v>
      </c>
    </row>
    <row r="1902" spans="1:2" x14ac:dyDescent="0.3">
      <c r="A1902">
        <v>65</v>
      </c>
      <c r="B1902" t="s">
        <v>19</v>
      </c>
    </row>
    <row r="1903" spans="1:2" x14ac:dyDescent="0.3">
      <c r="A1903">
        <v>56</v>
      </c>
      <c r="B1903" t="s">
        <v>19</v>
      </c>
    </row>
    <row r="1904" spans="1:2" x14ac:dyDescent="0.3">
      <c r="A1904">
        <v>31</v>
      </c>
      <c r="B1904" t="s">
        <v>19</v>
      </c>
    </row>
    <row r="1905" spans="1:2" x14ac:dyDescent="0.3">
      <c r="A1905">
        <v>59</v>
      </c>
      <c r="B1905" t="s">
        <v>19</v>
      </c>
    </row>
    <row r="1906" spans="1:2" x14ac:dyDescent="0.3">
      <c r="A1906">
        <v>22</v>
      </c>
      <c r="B1906" t="s">
        <v>19</v>
      </c>
    </row>
    <row r="1907" spans="1:2" x14ac:dyDescent="0.3">
      <c r="A1907">
        <v>47</v>
      </c>
      <c r="B1907" t="s">
        <v>19</v>
      </c>
    </row>
    <row r="1908" spans="1:2" x14ac:dyDescent="0.3">
      <c r="A1908">
        <v>23</v>
      </c>
      <c r="B1908" t="s">
        <v>19</v>
      </c>
    </row>
    <row r="1909" spans="1:2" x14ac:dyDescent="0.3">
      <c r="A1909">
        <v>69</v>
      </c>
      <c r="B1909" t="s">
        <v>19</v>
      </c>
    </row>
    <row r="1910" spans="1:2" x14ac:dyDescent="0.3">
      <c r="A1910">
        <v>18</v>
      </c>
      <c r="B1910" t="s">
        <v>19</v>
      </c>
    </row>
    <row r="1911" spans="1:2" x14ac:dyDescent="0.3">
      <c r="A1911">
        <v>50</v>
      </c>
      <c r="B1911" t="s">
        <v>19</v>
      </c>
    </row>
    <row r="1912" spans="1:2" x14ac:dyDescent="0.3">
      <c r="A1912">
        <v>29</v>
      </c>
      <c r="B1912" t="s">
        <v>19</v>
      </c>
    </row>
    <row r="1913" spans="1:2" x14ac:dyDescent="0.3">
      <c r="A1913">
        <v>65</v>
      </c>
      <c r="B1913" t="s">
        <v>19</v>
      </c>
    </row>
    <row r="1914" spans="1:2" x14ac:dyDescent="0.3">
      <c r="A1914">
        <v>29</v>
      </c>
      <c r="B1914" t="s">
        <v>19</v>
      </c>
    </row>
    <row r="1915" spans="1:2" x14ac:dyDescent="0.3">
      <c r="A1915">
        <v>49</v>
      </c>
      <c r="B1915" t="s">
        <v>19</v>
      </c>
    </row>
    <row r="1916" spans="1:2" x14ac:dyDescent="0.3">
      <c r="A1916">
        <v>28</v>
      </c>
      <c r="B1916" t="s">
        <v>19</v>
      </c>
    </row>
    <row r="1917" spans="1:2" x14ac:dyDescent="0.3">
      <c r="A1917">
        <v>51</v>
      </c>
      <c r="B1917" t="s">
        <v>19</v>
      </c>
    </row>
    <row r="1918" spans="1:2" x14ac:dyDescent="0.3">
      <c r="A1918">
        <v>26</v>
      </c>
      <c r="B1918" t="s">
        <v>19</v>
      </c>
    </row>
    <row r="1919" spans="1:2" x14ac:dyDescent="0.3">
      <c r="A1919">
        <v>38</v>
      </c>
      <c r="B1919" t="s">
        <v>19</v>
      </c>
    </row>
    <row r="1920" spans="1:2" x14ac:dyDescent="0.3">
      <c r="A1920">
        <v>35</v>
      </c>
      <c r="B1920" t="s">
        <v>19</v>
      </c>
    </row>
    <row r="1921" spans="1:2" x14ac:dyDescent="0.3">
      <c r="A1921">
        <v>34</v>
      </c>
      <c r="B1921" t="s">
        <v>19</v>
      </c>
    </row>
    <row r="1922" spans="1:2" x14ac:dyDescent="0.3">
      <c r="A1922">
        <v>51</v>
      </c>
      <c r="B1922" t="s">
        <v>19</v>
      </c>
    </row>
    <row r="1923" spans="1:2" x14ac:dyDescent="0.3">
      <c r="A1923">
        <v>47</v>
      </c>
      <c r="B1923" t="s">
        <v>19</v>
      </c>
    </row>
    <row r="1924" spans="1:2" x14ac:dyDescent="0.3">
      <c r="A1924">
        <v>18</v>
      </c>
      <c r="B1924" t="s">
        <v>19</v>
      </c>
    </row>
    <row r="1925" spans="1:2" x14ac:dyDescent="0.3">
      <c r="A1925">
        <v>64</v>
      </c>
      <c r="B1925" t="s">
        <v>19</v>
      </c>
    </row>
    <row r="1926" spans="1:2" x14ac:dyDescent="0.3">
      <c r="A1926">
        <v>30</v>
      </c>
      <c r="B1926" t="s">
        <v>19</v>
      </c>
    </row>
    <row r="1927" spans="1:2" x14ac:dyDescent="0.3">
      <c r="A1927">
        <v>59</v>
      </c>
      <c r="B1927" t="s">
        <v>19</v>
      </c>
    </row>
    <row r="1928" spans="1:2" x14ac:dyDescent="0.3">
      <c r="A1928">
        <v>66</v>
      </c>
      <c r="B1928" t="s">
        <v>19</v>
      </c>
    </row>
    <row r="1929" spans="1:2" x14ac:dyDescent="0.3">
      <c r="A1929">
        <v>40</v>
      </c>
      <c r="B1929" t="s">
        <v>19</v>
      </c>
    </row>
    <row r="1930" spans="1:2" x14ac:dyDescent="0.3">
      <c r="A1930">
        <v>25</v>
      </c>
      <c r="B1930" t="s">
        <v>19</v>
      </c>
    </row>
    <row r="1931" spans="1:2" x14ac:dyDescent="0.3">
      <c r="A1931">
        <v>59</v>
      </c>
      <c r="B1931" t="s">
        <v>19</v>
      </c>
    </row>
    <row r="1932" spans="1:2" x14ac:dyDescent="0.3">
      <c r="A1932">
        <v>66</v>
      </c>
      <c r="B1932" t="s">
        <v>19</v>
      </c>
    </row>
    <row r="1933" spans="1:2" x14ac:dyDescent="0.3">
      <c r="A1933">
        <v>54</v>
      </c>
      <c r="B1933" t="s">
        <v>19</v>
      </c>
    </row>
    <row r="1934" spans="1:2" x14ac:dyDescent="0.3">
      <c r="A1934">
        <v>42</v>
      </c>
      <c r="B1934" t="s">
        <v>19</v>
      </c>
    </row>
    <row r="1935" spans="1:2" x14ac:dyDescent="0.3">
      <c r="A1935">
        <v>48</v>
      </c>
      <c r="B1935" t="s">
        <v>19</v>
      </c>
    </row>
    <row r="1936" spans="1:2" x14ac:dyDescent="0.3">
      <c r="A1936">
        <v>34</v>
      </c>
      <c r="B1936" t="s">
        <v>19</v>
      </c>
    </row>
    <row r="1937" spans="1:2" x14ac:dyDescent="0.3">
      <c r="A1937">
        <v>19</v>
      </c>
      <c r="B1937" t="s">
        <v>19</v>
      </c>
    </row>
    <row r="1938" spans="1:2" x14ac:dyDescent="0.3">
      <c r="A1938">
        <v>70</v>
      </c>
      <c r="B1938" t="s">
        <v>19</v>
      </c>
    </row>
    <row r="1939" spans="1:2" x14ac:dyDescent="0.3">
      <c r="A1939">
        <v>43</v>
      </c>
      <c r="B1939" t="s">
        <v>19</v>
      </c>
    </row>
    <row r="1940" spans="1:2" x14ac:dyDescent="0.3">
      <c r="A1940">
        <v>46</v>
      </c>
      <c r="B1940" t="s">
        <v>19</v>
      </c>
    </row>
    <row r="1941" spans="1:2" x14ac:dyDescent="0.3">
      <c r="A1941">
        <v>66</v>
      </c>
      <c r="B1941" t="s">
        <v>19</v>
      </c>
    </row>
    <row r="1942" spans="1:2" x14ac:dyDescent="0.3">
      <c r="A1942">
        <v>50</v>
      </c>
      <c r="B1942" t="s">
        <v>19</v>
      </c>
    </row>
    <row r="1943" spans="1:2" x14ac:dyDescent="0.3">
      <c r="A1943">
        <v>55</v>
      </c>
      <c r="B1943" t="s">
        <v>19</v>
      </c>
    </row>
    <row r="1944" spans="1:2" x14ac:dyDescent="0.3">
      <c r="A1944">
        <v>63</v>
      </c>
      <c r="B1944" t="s">
        <v>19</v>
      </c>
    </row>
    <row r="1945" spans="1:2" x14ac:dyDescent="0.3">
      <c r="A1945">
        <v>32</v>
      </c>
      <c r="B1945" t="s">
        <v>19</v>
      </c>
    </row>
    <row r="1946" spans="1:2" x14ac:dyDescent="0.3">
      <c r="A1946">
        <v>30</v>
      </c>
      <c r="B1946" t="s">
        <v>19</v>
      </c>
    </row>
    <row r="1947" spans="1:2" x14ac:dyDescent="0.3">
      <c r="A1947">
        <v>35</v>
      </c>
      <c r="B1947" t="s">
        <v>19</v>
      </c>
    </row>
    <row r="1948" spans="1:2" x14ac:dyDescent="0.3">
      <c r="A1948">
        <v>59</v>
      </c>
      <c r="B1948" t="s">
        <v>19</v>
      </c>
    </row>
    <row r="1949" spans="1:2" x14ac:dyDescent="0.3">
      <c r="A1949">
        <v>59</v>
      </c>
      <c r="B1949" t="s">
        <v>19</v>
      </c>
    </row>
    <row r="1950" spans="1:2" x14ac:dyDescent="0.3">
      <c r="A1950">
        <v>54</v>
      </c>
      <c r="B1950" t="s">
        <v>19</v>
      </c>
    </row>
    <row r="1951" spans="1:2" x14ac:dyDescent="0.3">
      <c r="A1951">
        <v>63</v>
      </c>
      <c r="B1951" t="s">
        <v>19</v>
      </c>
    </row>
    <row r="1952" spans="1:2" x14ac:dyDescent="0.3">
      <c r="A1952">
        <v>43</v>
      </c>
      <c r="B1952" t="s">
        <v>19</v>
      </c>
    </row>
    <row r="1953" spans="1:2" x14ac:dyDescent="0.3">
      <c r="A1953">
        <v>33</v>
      </c>
      <c r="B1953" t="s">
        <v>19</v>
      </c>
    </row>
    <row r="1954" spans="1:2" x14ac:dyDescent="0.3">
      <c r="A1954">
        <v>57</v>
      </c>
      <c r="B1954" t="s">
        <v>19</v>
      </c>
    </row>
    <row r="1955" spans="1:2" x14ac:dyDescent="0.3">
      <c r="A1955">
        <v>25</v>
      </c>
      <c r="B1955" t="s">
        <v>19</v>
      </c>
    </row>
    <row r="1956" spans="1:2" x14ac:dyDescent="0.3">
      <c r="A1956">
        <v>26</v>
      </c>
      <c r="B1956" t="s">
        <v>19</v>
      </c>
    </row>
    <row r="1957" spans="1:2" x14ac:dyDescent="0.3">
      <c r="A1957">
        <v>50</v>
      </c>
      <c r="B1957" t="s">
        <v>19</v>
      </c>
    </row>
    <row r="1958" spans="1:2" x14ac:dyDescent="0.3">
      <c r="A1958">
        <v>70</v>
      </c>
      <c r="B1958" t="s">
        <v>19</v>
      </c>
    </row>
    <row r="1959" spans="1:2" x14ac:dyDescent="0.3">
      <c r="A1959">
        <v>68</v>
      </c>
      <c r="B1959" t="s">
        <v>19</v>
      </c>
    </row>
    <row r="1960" spans="1:2" x14ac:dyDescent="0.3">
      <c r="A1960">
        <v>39</v>
      </c>
      <c r="B1960" t="s">
        <v>19</v>
      </c>
    </row>
    <row r="1961" spans="1:2" x14ac:dyDescent="0.3">
      <c r="A1961">
        <v>46</v>
      </c>
      <c r="B1961" t="s">
        <v>19</v>
      </c>
    </row>
    <row r="1962" spans="1:2" x14ac:dyDescent="0.3">
      <c r="A1962">
        <v>57</v>
      </c>
      <c r="B1962" t="s">
        <v>19</v>
      </c>
    </row>
    <row r="1963" spans="1:2" x14ac:dyDescent="0.3">
      <c r="A1963">
        <v>47</v>
      </c>
      <c r="B1963" t="s">
        <v>19</v>
      </c>
    </row>
    <row r="1964" spans="1:2" x14ac:dyDescent="0.3">
      <c r="A1964">
        <v>40</v>
      </c>
      <c r="B1964" t="s">
        <v>19</v>
      </c>
    </row>
    <row r="1965" spans="1:2" x14ac:dyDescent="0.3">
      <c r="A1965">
        <v>52</v>
      </c>
      <c r="B1965" t="s">
        <v>19</v>
      </c>
    </row>
    <row r="1966" spans="1:2" x14ac:dyDescent="0.3">
      <c r="A1966">
        <v>40</v>
      </c>
      <c r="B1966" t="s">
        <v>19</v>
      </c>
    </row>
    <row r="1967" spans="1:2" x14ac:dyDescent="0.3">
      <c r="A1967">
        <v>67</v>
      </c>
      <c r="B1967" t="s">
        <v>19</v>
      </c>
    </row>
    <row r="1968" spans="1:2" x14ac:dyDescent="0.3">
      <c r="A1968">
        <v>67</v>
      </c>
      <c r="B1968" t="s">
        <v>19</v>
      </c>
    </row>
    <row r="1969" spans="1:2" x14ac:dyDescent="0.3">
      <c r="A1969">
        <v>37</v>
      </c>
      <c r="B1969" t="s">
        <v>19</v>
      </c>
    </row>
    <row r="1970" spans="1:2" x14ac:dyDescent="0.3">
      <c r="A1970">
        <v>67</v>
      </c>
      <c r="B1970" t="s">
        <v>19</v>
      </c>
    </row>
    <row r="1971" spans="1:2" x14ac:dyDescent="0.3">
      <c r="A1971">
        <v>64</v>
      </c>
      <c r="B1971" t="s">
        <v>19</v>
      </c>
    </row>
    <row r="1972" spans="1:2" x14ac:dyDescent="0.3">
      <c r="A1972">
        <v>28</v>
      </c>
      <c r="B1972" t="s">
        <v>19</v>
      </c>
    </row>
    <row r="1973" spans="1:2" x14ac:dyDescent="0.3">
      <c r="A1973">
        <v>54</v>
      </c>
      <c r="B1973" t="s">
        <v>19</v>
      </c>
    </row>
    <row r="1974" spans="1:2" x14ac:dyDescent="0.3">
      <c r="A1974">
        <v>54</v>
      </c>
      <c r="B1974" t="s">
        <v>19</v>
      </c>
    </row>
    <row r="1975" spans="1:2" x14ac:dyDescent="0.3">
      <c r="A1975">
        <v>24</v>
      </c>
      <c r="B1975" t="s">
        <v>19</v>
      </c>
    </row>
    <row r="1976" spans="1:2" x14ac:dyDescent="0.3">
      <c r="A1976">
        <v>27</v>
      </c>
      <c r="B1976" t="s">
        <v>19</v>
      </c>
    </row>
    <row r="1977" spans="1:2" x14ac:dyDescent="0.3">
      <c r="A1977">
        <v>53</v>
      </c>
      <c r="B1977" t="s">
        <v>19</v>
      </c>
    </row>
    <row r="1978" spans="1:2" x14ac:dyDescent="0.3">
      <c r="A1978">
        <v>32</v>
      </c>
      <c r="B1978" t="s">
        <v>19</v>
      </c>
    </row>
    <row r="1979" spans="1:2" x14ac:dyDescent="0.3">
      <c r="A1979">
        <v>24</v>
      </c>
      <c r="B1979" t="s">
        <v>19</v>
      </c>
    </row>
    <row r="1980" spans="1:2" x14ac:dyDescent="0.3">
      <c r="A1980">
        <v>45</v>
      </c>
      <c r="B1980" t="s">
        <v>19</v>
      </c>
    </row>
    <row r="1981" spans="1:2" x14ac:dyDescent="0.3">
      <c r="A1981">
        <v>49</v>
      </c>
      <c r="B1981" t="s">
        <v>19</v>
      </c>
    </row>
    <row r="1982" spans="1:2" x14ac:dyDescent="0.3">
      <c r="A1982">
        <v>51</v>
      </c>
      <c r="B1982" t="s">
        <v>19</v>
      </c>
    </row>
    <row r="1983" spans="1:2" x14ac:dyDescent="0.3">
      <c r="A1983">
        <v>69</v>
      </c>
      <c r="B1983" t="s">
        <v>19</v>
      </c>
    </row>
    <row r="1984" spans="1:2" x14ac:dyDescent="0.3">
      <c r="A1984">
        <v>41</v>
      </c>
      <c r="B1984" t="s">
        <v>19</v>
      </c>
    </row>
    <row r="1985" spans="1:2" x14ac:dyDescent="0.3">
      <c r="A1985">
        <v>59</v>
      </c>
      <c r="B1985" t="s">
        <v>19</v>
      </c>
    </row>
    <row r="1986" spans="1:2" x14ac:dyDescent="0.3">
      <c r="A1986">
        <v>26</v>
      </c>
      <c r="B1986" t="s">
        <v>19</v>
      </c>
    </row>
    <row r="1987" spans="1:2" x14ac:dyDescent="0.3">
      <c r="A1987">
        <v>23</v>
      </c>
      <c r="B1987" t="s">
        <v>19</v>
      </c>
    </row>
    <row r="1988" spans="1:2" x14ac:dyDescent="0.3">
      <c r="A1988">
        <v>62</v>
      </c>
      <c r="B1988" t="s">
        <v>19</v>
      </c>
    </row>
    <row r="1989" spans="1:2" x14ac:dyDescent="0.3">
      <c r="A1989">
        <v>69</v>
      </c>
      <c r="B1989" t="s">
        <v>19</v>
      </c>
    </row>
    <row r="1990" spans="1:2" x14ac:dyDescent="0.3">
      <c r="A1990">
        <v>46</v>
      </c>
      <c r="B1990" t="s">
        <v>19</v>
      </c>
    </row>
    <row r="1991" spans="1:2" x14ac:dyDescent="0.3">
      <c r="A1991">
        <v>35</v>
      </c>
      <c r="B1991" t="s">
        <v>19</v>
      </c>
    </row>
    <row r="1992" spans="1:2" x14ac:dyDescent="0.3">
      <c r="A1992">
        <v>32</v>
      </c>
      <c r="B1992" t="s">
        <v>19</v>
      </c>
    </row>
    <row r="1993" spans="1:2" x14ac:dyDescent="0.3">
      <c r="A1993">
        <v>46</v>
      </c>
      <c r="B1993" t="s">
        <v>19</v>
      </c>
    </row>
    <row r="1994" spans="1:2" x14ac:dyDescent="0.3">
      <c r="A1994">
        <v>33</v>
      </c>
      <c r="B1994" t="s">
        <v>19</v>
      </c>
    </row>
    <row r="1995" spans="1:2" x14ac:dyDescent="0.3">
      <c r="A1995">
        <v>32</v>
      </c>
      <c r="B1995" t="s">
        <v>19</v>
      </c>
    </row>
    <row r="1996" spans="1:2" x14ac:dyDescent="0.3">
      <c r="A1996">
        <v>33</v>
      </c>
      <c r="B1996" t="s">
        <v>19</v>
      </c>
    </row>
    <row r="1997" spans="1:2" x14ac:dyDescent="0.3">
      <c r="A1997">
        <v>67</v>
      </c>
      <c r="B1997" t="s">
        <v>19</v>
      </c>
    </row>
    <row r="1998" spans="1:2" x14ac:dyDescent="0.3">
      <c r="A1998">
        <v>67</v>
      </c>
      <c r="B1998" t="s">
        <v>19</v>
      </c>
    </row>
    <row r="1999" spans="1:2" x14ac:dyDescent="0.3">
      <c r="A1999">
        <v>42</v>
      </c>
      <c r="B1999" t="s">
        <v>19</v>
      </c>
    </row>
    <row r="2000" spans="1:2" x14ac:dyDescent="0.3">
      <c r="A2000">
        <v>20</v>
      </c>
      <c r="B2000" t="s">
        <v>19</v>
      </c>
    </row>
    <row r="2001" spans="1:2" x14ac:dyDescent="0.3">
      <c r="A2001">
        <v>39</v>
      </c>
      <c r="B2001" t="s">
        <v>19</v>
      </c>
    </row>
    <row r="2002" spans="1:2" x14ac:dyDescent="0.3">
      <c r="A2002">
        <v>26</v>
      </c>
      <c r="B2002" t="s">
        <v>19</v>
      </c>
    </row>
    <row r="2003" spans="1:2" x14ac:dyDescent="0.3">
      <c r="A2003">
        <v>51</v>
      </c>
      <c r="B2003" t="s">
        <v>19</v>
      </c>
    </row>
    <row r="2004" spans="1:2" x14ac:dyDescent="0.3">
      <c r="A2004">
        <v>31</v>
      </c>
      <c r="B2004" t="s">
        <v>19</v>
      </c>
    </row>
    <row r="2005" spans="1:2" x14ac:dyDescent="0.3">
      <c r="A2005">
        <v>68</v>
      </c>
      <c r="B2005" t="s">
        <v>19</v>
      </c>
    </row>
    <row r="2006" spans="1:2" x14ac:dyDescent="0.3">
      <c r="A2006">
        <v>44</v>
      </c>
      <c r="B2006" t="s">
        <v>19</v>
      </c>
    </row>
    <row r="2007" spans="1:2" x14ac:dyDescent="0.3">
      <c r="A2007">
        <v>18</v>
      </c>
      <c r="B2007" t="s">
        <v>19</v>
      </c>
    </row>
    <row r="2008" spans="1:2" x14ac:dyDescent="0.3">
      <c r="A2008">
        <v>58</v>
      </c>
      <c r="B2008" t="s">
        <v>19</v>
      </c>
    </row>
    <row r="2009" spans="1:2" x14ac:dyDescent="0.3">
      <c r="A2009">
        <v>26</v>
      </c>
      <c r="B2009" t="s">
        <v>19</v>
      </c>
    </row>
    <row r="2010" spans="1:2" x14ac:dyDescent="0.3">
      <c r="A2010">
        <v>57</v>
      </c>
      <c r="B2010" t="s">
        <v>19</v>
      </c>
    </row>
    <row r="2011" spans="1:2" x14ac:dyDescent="0.3">
      <c r="A2011">
        <v>37</v>
      </c>
      <c r="B2011" t="s">
        <v>19</v>
      </c>
    </row>
    <row r="2012" spans="1:2" x14ac:dyDescent="0.3">
      <c r="A2012">
        <v>24</v>
      </c>
      <c r="B2012" t="s">
        <v>19</v>
      </c>
    </row>
    <row r="2013" spans="1:2" x14ac:dyDescent="0.3">
      <c r="A2013">
        <v>57</v>
      </c>
      <c r="B2013" t="s">
        <v>19</v>
      </c>
    </row>
    <row r="2014" spans="1:2" x14ac:dyDescent="0.3">
      <c r="A2014">
        <v>48</v>
      </c>
      <c r="B2014" t="s">
        <v>19</v>
      </c>
    </row>
    <row r="2015" spans="1:2" x14ac:dyDescent="0.3">
      <c r="A2015">
        <v>39</v>
      </c>
      <c r="B2015" t="s">
        <v>19</v>
      </c>
    </row>
    <row r="2016" spans="1:2" x14ac:dyDescent="0.3">
      <c r="A2016">
        <v>51</v>
      </c>
      <c r="B2016" t="s">
        <v>19</v>
      </c>
    </row>
    <row r="2017" spans="1:2" x14ac:dyDescent="0.3">
      <c r="A2017">
        <v>57</v>
      </c>
      <c r="B2017" t="s">
        <v>19</v>
      </c>
    </row>
    <row r="2018" spans="1:2" x14ac:dyDescent="0.3">
      <c r="A2018">
        <v>53</v>
      </c>
      <c r="B2018" t="s">
        <v>19</v>
      </c>
    </row>
    <row r="2019" spans="1:2" x14ac:dyDescent="0.3">
      <c r="A2019">
        <v>70</v>
      </c>
      <c r="B2019" t="s">
        <v>19</v>
      </c>
    </row>
    <row r="2020" spans="1:2" x14ac:dyDescent="0.3">
      <c r="A2020">
        <v>60</v>
      </c>
      <c r="B2020" t="s">
        <v>19</v>
      </c>
    </row>
    <row r="2021" spans="1:2" x14ac:dyDescent="0.3">
      <c r="A2021">
        <v>31</v>
      </c>
      <c r="B2021" t="s">
        <v>19</v>
      </c>
    </row>
    <row r="2022" spans="1:2" x14ac:dyDescent="0.3">
      <c r="A2022">
        <v>41</v>
      </c>
      <c r="B2022" t="s">
        <v>19</v>
      </c>
    </row>
    <row r="2023" spans="1:2" x14ac:dyDescent="0.3">
      <c r="A2023">
        <v>62</v>
      </c>
      <c r="B2023" t="s">
        <v>19</v>
      </c>
    </row>
    <row r="2024" spans="1:2" x14ac:dyDescent="0.3">
      <c r="A2024">
        <v>59</v>
      </c>
      <c r="B2024" t="s">
        <v>19</v>
      </c>
    </row>
    <row r="2025" spans="1:2" x14ac:dyDescent="0.3">
      <c r="A2025">
        <v>46</v>
      </c>
      <c r="B2025" t="s">
        <v>19</v>
      </c>
    </row>
    <row r="2026" spans="1:2" x14ac:dyDescent="0.3">
      <c r="A2026">
        <v>62</v>
      </c>
      <c r="B2026" t="s">
        <v>19</v>
      </c>
    </row>
    <row r="2027" spans="1:2" x14ac:dyDescent="0.3">
      <c r="A2027">
        <v>42</v>
      </c>
      <c r="B2027" t="s">
        <v>19</v>
      </c>
    </row>
    <row r="2028" spans="1:2" x14ac:dyDescent="0.3">
      <c r="A2028">
        <v>37</v>
      </c>
      <c r="B2028" t="s">
        <v>19</v>
      </c>
    </row>
    <row r="2029" spans="1:2" x14ac:dyDescent="0.3">
      <c r="A2029">
        <v>50</v>
      </c>
      <c r="B2029" t="s">
        <v>19</v>
      </c>
    </row>
    <row r="2030" spans="1:2" x14ac:dyDescent="0.3">
      <c r="A2030">
        <v>29</v>
      </c>
      <c r="B2030" t="s">
        <v>19</v>
      </c>
    </row>
    <row r="2031" spans="1:2" x14ac:dyDescent="0.3">
      <c r="A2031">
        <v>25</v>
      </c>
      <c r="B2031" t="s">
        <v>19</v>
      </c>
    </row>
    <row r="2032" spans="1:2" x14ac:dyDescent="0.3">
      <c r="A2032">
        <v>66</v>
      </c>
      <c r="B2032" t="s">
        <v>19</v>
      </c>
    </row>
    <row r="2033" spans="1:2" x14ac:dyDescent="0.3">
      <c r="A2033">
        <v>21</v>
      </c>
      <c r="B2033" t="s">
        <v>19</v>
      </c>
    </row>
    <row r="2034" spans="1:2" x14ac:dyDescent="0.3">
      <c r="A2034">
        <v>46</v>
      </c>
      <c r="B2034" t="s">
        <v>19</v>
      </c>
    </row>
    <row r="2035" spans="1:2" x14ac:dyDescent="0.3">
      <c r="A2035">
        <v>57</v>
      </c>
      <c r="B2035" t="s">
        <v>19</v>
      </c>
    </row>
    <row r="2036" spans="1:2" x14ac:dyDescent="0.3">
      <c r="A2036">
        <v>61</v>
      </c>
      <c r="B2036" t="s">
        <v>19</v>
      </c>
    </row>
    <row r="2037" spans="1:2" x14ac:dyDescent="0.3">
      <c r="A2037">
        <v>53</v>
      </c>
      <c r="B2037" t="s">
        <v>19</v>
      </c>
    </row>
    <row r="2038" spans="1:2" x14ac:dyDescent="0.3">
      <c r="A2038">
        <v>37</v>
      </c>
      <c r="B2038" t="s">
        <v>19</v>
      </c>
    </row>
    <row r="2039" spans="1:2" x14ac:dyDescent="0.3">
      <c r="A2039">
        <v>39</v>
      </c>
      <c r="B2039" t="s">
        <v>19</v>
      </c>
    </row>
    <row r="2040" spans="1:2" x14ac:dyDescent="0.3">
      <c r="A2040">
        <v>53</v>
      </c>
      <c r="B2040" t="s">
        <v>19</v>
      </c>
    </row>
    <row r="2041" spans="1:2" x14ac:dyDescent="0.3">
      <c r="A2041">
        <v>35</v>
      </c>
      <c r="B2041" t="s">
        <v>19</v>
      </c>
    </row>
    <row r="2042" spans="1:2" x14ac:dyDescent="0.3">
      <c r="A2042">
        <v>69</v>
      </c>
      <c r="B2042" t="s">
        <v>19</v>
      </c>
    </row>
    <row r="2043" spans="1:2" x14ac:dyDescent="0.3">
      <c r="A2043">
        <v>66</v>
      </c>
      <c r="B2043" t="s">
        <v>19</v>
      </c>
    </row>
    <row r="2044" spans="1:2" x14ac:dyDescent="0.3">
      <c r="A2044">
        <v>19</v>
      </c>
      <c r="B2044" t="s">
        <v>19</v>
      </c>
    </row>
    <row r="2045" spans="1:2" x14ac:dyDescent="0.3">
      <c r="A2045">
        <v>47</v>
      </c>
      <c r="B2045" t="s">
        <v>19</v>
      </c>
    </row>
    <row r="2046" spans="1:2" x14ac:dyDescent="0.3">
      <c r="A2046">
        <v>49</v>
      </c>
      <c r="B2046" t="s">
        <v>19</v>
      </c>
    </row>
    <row r="2047" spans="1:2" x14ac:dyDescent="0.3">
      <c r="A2047">
        <v>31</v>
      </c>
      <c r="B2047" t="s">
        <v>19</v>
      </c>
    </row>
    <row r="2048" spans="1:2" x14ac:dyDescent="0.3">
      <c r="A2048">
        <v>39</v>
      </c>
      <c r="B2048" t="s">
        <v>19</v>
      </c>
    </row>
    <row r="2049" spans="1:2" x14ac:dyDescent="0.3">
      <c r="A2049">
        <v>58</v>
      </c>
      <c r="B2049" t="s">
        <v>19</v>
      </c>
    </row>
    <row r="2050" spans="1:2" x14ac:dyDescent="0.3">
      <c r="A2050">
        <v>45</v>
      </c>
      <c r="B2050" t="s">
        <v>19</v>
      </c>
    </row>
    <row r="2051" spans="1:2" x14ac:dyDescent="0.3">
      <c r="A2051">
        <v>68</v>
      </c>
      <c r="B2051" t="s">
        <v>19</v>
      </c>
    </row>
    <row r="2052" spans="1:2" x14ac:dyDescent="0.3">
      <c r="A2052">
        <v>35</v>
      </c>
      <c r="B2052" t="s">
        <v>19</v>
      </c>
    </row>
    <row r="2053" spans="1:2" x14ac:dyDescent="0.3">
      <c r="A2053">
        <v>65</v>
      </c>
      <c r="B2053" t="s">
        <v>19</v>
      </c>
    </row>
    <row r="2054" spans="1:2" x14ac:dyDescent="0.3">
      <c r="A2054">
        <v>45</v>
      </c>
      <c r="B2054" t="s">
        <v>19</v>
      </c>
    </row>
    <row r="2055" spans="1:2" x14ac:dyDescent="0.3">
      <c r="A2055">
        <v>19</v>
      </c>
      <c r="B2055" t="s">
        <v>19</v>
      </c>
    </row>
    <row r="2056" spans="1:2" x14ac:dyDescent="0.3">
      <c r="A2056">
        <v>65</v>
      </c>
      <c r="B2056" t="s">
        <v>19</v>
      </c>
    </row>
    <row r="2057" spans="1:2" x14ac:dyDescent="0.3">
      <c r="A2057">
        <v>28</v>
      </c>
      <c r="B2057" t="s">
        <v>19</v>
      </c>
    </row>
    <row r="2058" spans="1:2" x14ac:dyDescent="0.3">
      <c r="A2058">
        <v>55</v>
      </c>
      <c r="B2058" t="s">
        <v>19</v>
      </c>
    </row>
    <row r="2059" spans="1:2" x14ac:dyDescent="0.3">
      <c r="A2059">
        <v>66</v>
      </c>
      <c r="B2059" t="s">
        <v>19</v>
      </c>
    </row>
    <row r="2060" spans="1:2" x14ac:dyDescent="0.3">
      <c r="A2060">
        <v>29</v>
      </c>
      <c r="B2060" t="s">
        <v>19</v>
      </c>
    </row>
    <row r="2061" spans="1:2" x14ac:dyDescent="0.3">
      <c r="A2061">
        <v>56</v>
      </c>
      <c r="B2061" t="s">
        <v>19</v>
      </c>
    </row>
    <row r="2062" spans="1:2" x14ac:dyDescent="0.3">
      <c r="A2062">
        <v>21</v>
      </c>
      <c r="B2062" t="s">
        <v>19</v>
      </c>
    </row>
    <row r="2063" spans="1:2" x14ac:dyDescent="0.3">
      <c r="A2063">
        <v>32</v>
      </c>
      <c r="B2063" t="s">
        <v>19</v>
      </c>
    </row>
    <row r="2064" spans="1:2" x14ac:dyDescent="0.3">
      <c r="A2064">
        <v>54</v>
      </c>
      <c r="B2064" t="s">
        <v>19</v>
      </c>
    </row>
    <row r="2065" spans="1:2" x14ac:dyDescent="0.3">
      <c r="A2065">
        <v>61</v>
      </c>
      <c r="B2065" t="s">
        <v>19</v>
      </c>
    </row>
    <row r="2066" spans="1:2" x14ac:dyDescent="0.3">
      <c r="A2066">
        <v>31</v>
      </c>
      <c r="B2066" t="s">
        <v>19</v>
      </c>
    </row>
    <row r="2067" spans="1:2" x14ac:dyDescent="0.3">
      <c r="A2067">
        <v>27</v>
      </c>
      <c r="B2067" t="s">
        <v>19</v>
      </c>
    </row>
    <row r="2068" spans="1:2" x14ac:dyDescent="0.3">
      <c r="A2068">
        <v>64</v>
      </c>
      <c r="B2068" t="s">
        <v>19</v>
      </c>
    </row>
    <row r="2069" spans="1:2" x14ac:dyDescent="0.3">
      <c r="A2069">
        <v>60</v>
      </c>
      <c r="B2069" t="s">
        <v>19</v>
      </c>
    </row>
    <row r="2070" spans="1:2" x14ac:dyDescent="0.3">
      <c r="A2070">
        <v>70</v>
      </c>
      <c r="B2070" t="s">
        <v>19</v>
      </c>
    </row>
    <row r="2071" spans="1:2" x14ac:dyDescent="0.3">
      <c r="A2071">
        <v>36</v>
      </c>
      <c r="B2071" t="s">
        <v>19</v>
      </c>
    </row>
    <row r="2072" spans="1:2" x14ac:dyDescent="0.3">
      <c r="A2072">
        <v>56</v>
      </c>
      <c r="B2072" t="s">
        <v>19</v>
      </c>
    </row>
    <row r="2073" spans="1:2" x14ac:dyDescent="0.3">
      <c r="A2073">
        <v>69</v>
      </c>
      <c r="B2073" t="s">
        <v>19</v>
      </c>
    </row>
    <row r="2074" spans="1:2" x14ac:dyDescent="0.3">
      <c r="A2074">
        <v>39</v>
      </c>
      <c r="B2074" t="s">
        <v>19</v>
      </c>
    </row>
    <row r="2075" spans="1:2" x14ac:dyDescent="0.3">
      <c r="A2075">
        <v>38</v>
      </c>
      <c r="B2075" t="s">
        <v>19</v>
      </c>
    </row>
    <row r="2076" spans="1:2" x14ac:dyDescent="0.3">
      <c r="A2076">
        <v>36</v>
      </c>
      <c r="B2076" t="s">
        <v>19</v>
      </c>
    </row>
    <row r="2077" spans="1:2" x14ac:dyDescent="0.3">
      <c r="A2077">
        <v>46</v>
      </c>
      <c r="B2077" t="s">
        <v>19</v>
      </c>
    </row>
    <row r="2078" spans="1:2" x14ac:dyDescent="0.3">
      <c r="A2078">
        <v>59</v>
      </c>
      <c r="B2078" t="s">
        <v>19</v>
      </c>
    </row>
    <row r="2079" spans="1:2" x14ac:dyDescent="0.3">
      <c r="A2079">
        <v>64</v>
      </c>
      <c r="B2079" t="s">
        <v>19</v>
      </c>
    </row>
    <row r="2080" spans="1:2" x14ac:dyDescent="0.3">
      <c r="A2080">
        <v>49</v>
      </c>
      <c r="B2080" t="s">
        <v>19</v>
      </c>
    </row>
    <row r="2081" spans="1:2" x14ac:dyDescent="0.3">
      <c r="A2081">
        <v>32</v>
      </c>
      <c r="B2081" t="s">
        <v>19</v>
      </c>
    </row>
    <row r="2082" spans="1:2" x14ac:dyDescent="0.3">
      <c r="A2082">
        <v>29</v>
      </c>
      <c r="B2082" t="s">
        <v>19</v>
      </c>
    </row>
    <row r="2083" spans="1:2" x14ac:dyDescent="0.3">
      <c r="A2083">
        <v>24</v>
      </c>
      <c r="B2083" t="s">
        <v>19</v>
      </c>
    </row>
    <row r="2084" spans="1:2" x14ac:dyDescent="0.3">
      <c r="A2084">
        <v>41</v>
      </c>
      <c r="B2084" t="s">
        <v>19</v>
      </c>
    </row>
    <row r="2085" spans="1:2" x14ac:dyDescent="0.3">
      <c r="A2085">
        <v>41</v>
      </c>
      <c r="B2085" t="s">
        <v>19</v>
      </c>
    </row>
    <row r="2086" spans="1:2" x14ac:dyDescent="0.3">
      <c r="A2086">
        <v>32</v>
      </c>
      <c r="B2086" t="s">
        <v>19</v>
      </c>
    </row>
    <row r="2087" spans="1:2" x14ac:dyDescent="0.3">
      <c r="A2087">
        <v>69</v>
      </c>
      <c r="B2087" t="s">
        <v>19</v>
      </c>
    </row>
    <row r="2088" spans="1:2" x14ac:dyDescent="0.3">
      <c r="A2088">
        <v>65</v>
      </c>
      <c r="B2088" t="s">
        <v>19</v>
      </c>
    </row>
    <row r="2089" spans="1:2" x14ac:dyDescent="0.3">
      <c r="A2089">
        <v>54</v>
      </c>
      <c r="B2089" t="s">
        <v>19</v>
      </c>
    </row>
    <row r="2090" spans="1:2" x14ac:dyDescent="0.3">
      <c r="A2090">
        <v>39</v>
      </c>
      <c r="B2090" t="s">
        <v>19</v>
      </c>
    </row>
    <row r="2091" spans="1:2" x14ac:dyDescent="0.3">
      <c r="A2091">
        <v>37</v>
      </c>
      <c r="B2091" t="s">
        <v>19</v>
      </c>
    </row>
    <row r="2092" spans="1:2" x14ac:dyDescent="0.3">
      <c r="A2092">
        <v>51</v>
      </c>
      <c r="B2092" t="s">
        <v>19</v>
      </c>
    </row>
    <row r="2093" spans="1:2" x14ac:dyDescent="0.3">
      <c r="A2093">
        <v>26</v>
      </c>
      <c r="B2093" t="s">
        <v>19</v>
      </c>
    </row>
    <row r="2094" spans="1:2" x14ac:dyDescent="0.3">
      <c r="A2094">
        <v>42</v>
      </c>
      <c r="B2094" t="s">
        <v>19</v>
      </c>
    </row>
    <row r="2095" spans="1:2" x14ac:dyDescent="0.3">
      <c r="A2095">
        <v>21</v>
      </c>
      <c r="B2095" t="s">
        <v>19</v>
      </c>
    </row>
    <row r="2096" spans="1:2" x14ac:dyDescent="0.3">
      <c r="A2096">
        <v>53</v>
      </c>
      <c r="B2096" t="s">
        <v>19</v>
      </c>
    </row>
    <row r="2097" spans="1:2" x14ac:dyDescent="0.3">
      <c r="A2097">
        <v>36</v>
      </c>
      <c r="B2097" t="s">
        <v>19</v>
      </c>
    </row>
    <row r="2098" spans="1:2" x14ac:dyDescent="0.3">
      <c r="A2098">
        <v>21</v>
      </c>
      <c r="B2098" t="s">
        <v>19</v>
      </c>
    </row>
    <row r="2099" spans="1:2" x14ac:dyDescent="0.3">
      <c r="A2099">
        <v>33</v>
      </c>
      <c r="B2099" t="s">
        <v>19</v>
      </c>
    </row>
    <row r="2100" spans="1:2" x14ac:dyDescent="0.3">
      <c r="A2100">
        <v>49</v>
      </c>
      <c r="B2100" t="s">
        <v>19</v>
      </c>
    </row>
    <row r="2101" spans="1:2" x14ac:dyDescent="0.3">
      <c r="A2101">
        <v>31</v>
      </c>
      <c r="B2101" t="s">
        <v>19</v>
      </c>
    </row>
    <row r="2102" spans="1:2" x14ac:dyDescent="0.3">
      <c r="A2102">
        <v>68</v>
      </c>
      <c r="B2102" t="s">
        <v>19</v>
      </c>
    </row>
    <row r="2103" spans="1:2" x14ac:dyDescent="0.3">
      <c r="A2103">
        <v>49</v>
      </c>
      <c r="B2103" t="s">
        <v>19</v>
      </c>
    </row>
    <row r="2104" spans="1:2" x14ac:dyDescent="0.3">
      <c r="A2104">
        <v>23</v>
      </c>
      <c r="B2104" t="s">
        <v>19</v>
      </c>
    </row>
    <row r="2105" spans="1:2" x14ac:dyDescent="0.3">
      <c r="A2105">
        <v>30</v>
      </c>
      <c r="B2105" t="s">
        <v>19</v>
      </c>
    </row>
    <row r="2106" spans="1:2" x14ac:dyDescent="0.3">
      <c r="A2106">
        <v>53</v>
      </c>
      <c r="B2106" t="s">
        <v>19</v>
      </c>
    </row>
    <row r="2107" spans="1:2" x14ac:dyDescent="0.3">
      <c r="A2107">
        <v>65</v>
      </c>
      <c r="B2107" t="s">
        <v>19</v>
      </c>
    </row>
    <row r="2108" spans="1:2" x14ac:dyDescent="0.3">
      <c r="A2108">
        <v>60</v>
      </c>
      <c r="B2108" t="s">
        <v>19</v>
      </c>
    </row>
    <row r="2109" spans="1:2" x14ac:dyDescent="0.3">
      <c r="A2109">
        <v>46</v>
      </c>
      <c r="B2109" t="s">
        <v>19</v>
      </c>
    </row>
    <row r="2110" spans="1:2" x14ac:dyDescent="0.3">
      <c r="A2110">
        <v>54</v>
      </c>
      <c r="B2110" t="s">
        <v>19</v>
      </c>
    </row>
    <row r="2111" spans="1:2" x14ac:dyDescent="0.3">
      <c r="A2111">
        <v>59</v>
      </c>
      <c r="B2111" t="s">
        <v>19</v>
      </c>
    </row>
    <row r="2112" spans="1:2" x14ac:dyDescent="0.3">
      <c r="A2112">
        <v>52</v>
      </c>
      <c r="B2112" t="s">
        <v>19</v>
      </c>
    </row>
    <row r="2113" spans="1:2" x14ac:dyDescent="0.3">
      <c r="A2113">
        <v>41</v>
      </c>
      <c r="B2113" t="s">
        <v>19</v>
      </c>
    </row>
    <row r="2114" spans="1:2" x14ac:dyDescent="0.3">
      <c r="A2114">
        <v>43</v>
      </c>
      <c r="B2114" t="s">
        <v>19</v>
      </c>
    </row>
    <row r="2115" spans="1:2" x14ac:dyDescent="0.3">
      <c r="A2115">
        <v>63</v>
      </c>
      <c r="B2115" t="s">
        <v>19</v>
      </c>
    </row>
    <row r="2116" spans="1:2" x14ac:dyDescent="0.3">
      <c r="A2116">
        <v>37</v>
      </c>
      <c r="B2116" t="s">
        <v>19</v>
      </c>
    </row>
    <row r="2117" spans="1:2" x14ac:dyDescent="0.3">
      <c r="A2117">
        <v>44</v>
      </c>
      <c r="B2117" t="s">
        <v>19</v>
      </c>
    </row>
    <row r="2118" spans="1:2" x14ac:dyDescent="0.3">
      <c r="A2118">
        <v>67</v>
      </c>
      <c r="B2118" t="s">
        <v>19</v>
      </c>
    </row>
    <row r="2119" spans="1:2" x14ac:dyDescent="0.3">
      <c r="A2119">
        <v>27</v>
      </c>
      <c r="B2119" t="s">
        <v>19</v>
      </c>
    </row>
    <row r="2120" spans="1:2" x14ac:dyDescent="0.3">
      <c r="A2120">
        <v>60</v>
      </c>
      <c r="B2120" t="s">
        <v>19</v>
      </c>
    </row>
    <row r="2121" spans="1:2" x14ac:dyDescent="0.3">
      <c r="A2121">
        <v>58</v>
      </c>
      <c r="B2121" t="s">
        <v>19</v>
      </c>
    </row>
    <row r="2122" spans="1:2" x14ac:dyDescent="0.3">
      <c r="A2122">
        <v>53</v>
      </c>
      <c r="B2122" t="s">
        <v>19</v>
      </c>
    </row>
    <row r="2123" spans="1:2" x14ac:dyDescent="0.3">
      <c r="A2123">
        <v>43</v>
      </c>
      <c r="B2123" t="s">
        <v>19</v>
      </c>
    </row>
    <row r="2124" spans="1:2" x14ac:dyDescent="0.3">
      <c r="A2124">
        <v>32</v>
      </c>
      <c r="B2124" t="s">
        <v>19</v>
      </c>
    </row>
    <row r="2125" spans="1:2" x14ac:dyDescent="0.3">
      <c r="A2125">
        <v>54</v>
      </c>
      <c r="B2125" t="s">
        <v>19</v>
      </c>
    </row>
    <row r="2126" spans="1:2" x14ac:dyDescent="0.3">
      <c r="A2126">
        <v>47</v>
      </c>
      <c r="B2126" t="s">
        <v>19</v>
      </c>
    </row>
    <row r="2127" spans="1:2" x14ac:dyDescent="0.3">
      <c r="A2127">
        <v>57</v>
      </c>
      <c r="B2127" t="s">
        <v>19</v>
      </c>
    </row>
    <row r="2128" spans="1:2" x14ac:dyDescent="0.3">
      <c r="A2128">
        <v>63</v>
      </c>
      <c r="B2128" t="s">
        <v>19</v>
      </c>
    </row>
    <row r="2129" spans="1:2" x14ac:dyDescent="0.3">
      <c r="A2129">
        <v>70</v>
      </c>
      <c r="B2129" t="s">
        <v>19</v>
      </c>
    </row>
    <row r="2130" spans="1:2" x14ac:dyDescent="0.3">
      <c r="A2130">
        <v>62</v>
      </c>
      <c r="B2130" t="s">
        <v>19</v>
      </c>
    </row>
    <row r="2131" spans="1:2" x14ac:dyDescent="0.3">
      <c r="A2131">
        <v>40</v>
      </c>
      <c r="B2131" t="s">
        <v>19</v>
      </c>
    </row>
    <row r="2132" spans="1:2" x14ac:dyDescent="0.3">
      <c r="A2132">
        <v>25</v>
      </c>
      <c r="B2132" t="s">
        <v>19</v>
      </c>
    </row>
    <row r="2133" spans="1:2" x14ac:dyDescent="0.3">
      <c r="A2133">
        <v>19</v>
      </c>
      <c r="B2133" t="s">
        <v>19</v>
      </c>
    </row>
    <row r="2134" spans="1:2" x14ac:dyDescent="0.3">
      <c r="A2134">
        <v>25</v>
      </c>
      <c r="B2134" t="s">
        <v>19</v>
      </c>
    </row>
    <row r="2135" spans="1:2" x14ac:dyDescent="0.3">
      <c r="A2135">
        <v>21</v>
      </c>
      <c r="B2135" t="s">
        <v>19</v>
      </c>
    </row>
    <row r="2136" spans="1:2" x14ac:dyDescent="0.3">
      <c r="A2136">
        <v>55</v>
      </c>
      <c r="B2136" t="s">
        <v>19</v>
      </c>
    </row>
    <row r="2137" spans="1:2" x14ac:dyDescent="0.3">
      <c r="A2137">
        <v>34</v>
      </c>
      <c r="B2137" t="s">
        <v>19</v>
      </c>
    </row>
    <row r="2138" spans="1:2" x14ac:dyDescent="0.3">
      <c r="A2138">
        <v>47</v>
      </c>
      <c r="B2138" t="s">
        <v>19</v>
      </c>
    </row>
    <row r="2139" spans="1:2" x14ac:dyDescent="0.3">
      <c r="A2139">
        <v>27</v>
      </c>
      <c r="B2139" t="s">
        <v>19</v>
      </c>
    </row>
    <row r="2140" spans="1:2" x14ac:dyDescent="0.3">
      <c r="A2140">
        <v>67</v>
      </c>
      <c r="B2140" t="s">
        <v>19</v>
      </c>
    </row>
    <row r="2141" spans="1:2" x14ac:dyDescent="0.3">
      <c r="A2141">
        <v>40</v>
      </c>
      <c r="B2141" t="s">
        <v>19</v>
      </c>
    </row>
    <row r="2142" spans="1:2" x14ac:dyDescent="0.3">
      <c r="A2142">
        <v>53</v>
      </c>
      <c r="B2142" t="s">
        <v>19</v>
      </c>
    </row>
    <row r="2143" spans="1:2" x14ac:dyDescent="0.3">
      <c r="A2143">
        <v>24</v>
      </c>
      <c r="B2143" t="s">
        <v>19</v>
      </c>
    </row>
    <row r="2144" spans="1:2" x14ac:dyDescent="0.3">
      <c r="A2144">
        <v>47</v>
      </c>
      <c r="B2144" t="s">
        <v>19</v>
      </c>
    </row>
    <row r="2145" spans="1:2" x14ac:dyDescent="0.3">
      <c r="A2145">
        <v>53</v>
      </c>
      <c r="B2145" t="s">
        <v>19</v>
      </c>
    </row>
    <row r="2146" spans="1:2" x14ac:dyDescent="0.3">
      <c r="A2146">
        <v>47</v>
      </c>
      <c r="B2146" t="s">
        <v>19</v>
      </c>
    </row>
    <row r="2147" spans="1:2" x14ac:dyDescent="0.3">
      <c r="A2147">
        <v>38</v>
      </c>
      <c r="B2147" t="s">
        <v>19</v>
      </c>
    </row>
    <row r="2148" spans="1:2" x14ac:dyDescent="0.3">
      <c r="A2148">
        <v>48</v>
      </c>
      <c r="B2148" t="s">
        <v>19</v>
      </c>
    </row>
    <row r="2149" spans="1:2" x14ac:dyDescent="0.3">
      <c r="A2149">
        <v>47</v>
      </c>
      <c r="B2149" t="s">
        <v>19</v>
      </c>
    </row>
    <row r="2150" spans="1:2" x14ac:dyDescent="0.3">
      <c r="A2150">
        <v>19</v>
      </c>
      <c r="B2150" t="s">
        <v>19</v>
      </c>
    </row>
    <row r="2151" spans="1:2" x14ac:dyDescent="0.3">
      <c r="A2151">
        <v>38</v>
      </c>
      <c r="B2151" t="s">
        <v>19</v>
      </c>
    </row>
    <row r="2152" spans="1:2" x14ac:dyDescent="0.3">
      <c r="A2152">
        <v>57</v>
      </c>
      <c r="B2152" t="s">
        <v>19</v>
      </c>
    </row>
    <row r="2153" spans="1:2" x14ac:dyDescent="0.3">
      <c r="A2153">
        <v>70</v>
      </c>
      <c r="B2153" t="s">
        <v>19</v>
      </c>
    </row>
    <row r="2154" spans="1:2" x14ac:dyDescent="0.3">
      <c r="A2154">
        <v>38</v>
      </c>
      <c r="B2154" t="s">
        <v>19</v>
      </c>
    </row>
    <row r="2155" spans="1:2" x14ac:dyDescent="0.3">
      <c r="A2155">
        <v>35</v>
      </c>
      <c r="B2155" t="s">
        <v>19</v>
      </c>
    </row>
    <row r="2156" spans="1:2" x14ac:dyDescent="0.3">
      <c r="A2156">
        <v>46</v>
      </c>
      <c r="B2156" t="s">
        <v>19</v>
      </c>
    </row>
    <row r="2157" spans="1:2" x14ac:dyDescent="0.3">
      <c r="A2157">
        <v>32</v>
      </c>
      <c r="B2157" t="s">
        <v>19</v>
      </c>
    </row>
    <row r="2158" spans="1:2" x14ac:dyDescent="0.3">
      <c r="A2158">
        <v>38</v>
      </c>
      <c r="B2158" t="s">
        <v>19</v>
      </c>
    </row>
    <row r="2159" spans="1:2" x14ac:dyDescent="0.3">
      <c r="A2159">
        <v>41</v>
      </c>
      <c r="B2159" t="s">
        <v>19</v>
      </c>
    </row>
    <row r="2160" spans="1:2" x14ac:dyDescent="0.3">
      <c r="A2160">
        <v>19</v>
      </c>
      <c r="B2160" t="s">
        <v>19</v>
      </c>
    </row>
    <row r="2161" spans="1:2" x14ac:dyDescent="0.3">
      <c r="A2161">
        <v>18</v>
      </c>
      <c r="B2161" t="s">
        <v>19</v>
      </c>
    </row>
    <row r="2162" spans="1:2" x14ac:dyDescent="0.3">
      <c r="A2162">
        <v>45</v>
      </c>
      <c r="B2162" t="s">
        <v>19</v>
      </c>
    </row>
    <row r="2163" spans="1:2" x14ac:dyDescent="0.3">
      <c r="A2163">
        <v>23</v>
      </c>
      <c r="B2163" t="s">
        <v>19</v>
      </c>
    </row>
    <row r="2164" spans="1:2" x14ac:dyDescent="0.3">
      <c r="A2164">
        <v>60</v>
      </c>
      <c r="B2164" t="s">
        <v>19</v>
      </c>
    </row>
    <row r="2165" spans="1:2" x14ac:dyDescent="0.3">
      <c r="A2165">
        <v>52</v>
      </c>
      <c r="B2165" t="s">
        <v>19</v>
      </c>
    </row>
    <row r="2166" spans="1:2" x14ac:dyDescent="0.3">
      <c r="A2166">
        <v>42</v>
      </c>
      <c r="B2166" t="s">
        <v>19</v>
      </c>
    </row>
    <row r="2167" spans="1:2" x14ac:dyDescent="0.3">
      <c r="A2167">
        <v>29</v>
      </c>
      <c r="B2167" t="s">
        <v>19</v>
      </c>
    </row>
    <row r="2168" spans="1:2" x14ac:dyDescent="0.3">
      <c r="A2168">
        <v>31</v>
      </c>
      <c r="B2168" t="s">
        <v>19</v>
      </c>
    </row>
    <row r="2169" spans="1:2" x14ac:dyDescent="0.3">
      <c r="A2169">
        <v>30</v>
      </c>
      <c r="B2169" t="s">
        <v>19</v>
      </c>
    </row>
    <row r="2170" spans="1:2" x14ac:dyDescent="0.3">
      <c r="A2170">
        <v>23</v>
      </c>
      <c r="B2170" t="s">
        <v>19</v>
      </c>
    </row>
    <row r="2171" spans="1:2" x14ac:dyDescent="0.3">
      <c r="A2171">
        <v>31</v>
      </c>
      <c r="B2171" t="s">
        <v>19</v>
      </c>
    </row>
    <row r="2172" spans="1:2" x14ac:dyDescent="0.3">
      <c r="A2172">
        <v>40</v>
      </c>
      <c r="B2172" t="s">
        <v>19</v>
      </c>
    </row>
    <row r="2173" spans="1:2" x14ac:dyDescent="0.3">
      <c r="A2173">
        <v>39</v>
      </c>
      <c r="B2173" t="s">
        <v>19</v>
      </c>
    </row>
    <row r="2174" spans="1:2" x14ac:dyDescent="0.3">
      <c r="A2174">
        <v>28</v>
      </c>
      <c r="B2174" t="s">
        <v>19</v>
      </c>
    </row>
    <row r="2175" spans="1:2" x14ac:dyDescent="0.3">
      <c r="A2175">
        <v>23</v>
      </c>
      <c r="B2175" t="s">
        <v>19</v>
      </c>
    </row>
    <row r="2176" spans="1:2" x14ac:dyDescent="0.3">
      <c r="A2176">
        <v>42</v>
      </c>
      <c r="B2176" t="s">
        <v>19</v>
      </c>
    </row>
    <row r="2177" spans="1:2" x14ac:dyDescent="0.3">
      <c r="A2177">
        <v>68</v>
      </c>
      <c r="B2177" t="s">
        <v>19</v>
      </c>
    </row>
    <row r="2178" spans="1:2" x14ac:dyDescent="0.3">
      <c r="A2178">
        <v>24</v>
      </c>
      <c r="B2178" t="s">
        <v>19</v>
      </c>
    </row>
    <row r="2179" spans="1:2" x14ac:dyDescent="0.3">
      <c r="A2179">
        <v>24</v>
      </c>
      <c r="B2179" t="s">
        <v>19</v>
      </c>
    </row>
    <row r="2180" spans="1:2" x14ac:dyDescent="0.3">
      <c r="A2180">
        <v>21</v>
      </c>
      <c r="B2180" t="s">
        <v>19</v>
      </c>
    </row>
    <row r="2181" spans="1:2" x14ac:dyDescent="0.3">
      <c r="A2181">
        <v>49</v>
      </c>
      <c r="B2181" t="s">
        <v>19</v>
      </c>
    </row>
    <row r="2182" spans="1:2" x14ac:dyDescent="0.3">
      <c r="A2182">
        <v>41</v>
      </c>
      <c r="B2182" t="s">
        <v>19</v>
      </c>
    </row>
    <row r="2183" spans="1:2" x14ac:dyDescent="0.3">
      <c r="A2183">
        <v>22</v>
      </c>
      <c r="B2183" t="s">
        <v>19</v>
      </c>
    </row>
    <row r="2184" spans="1:2" x14ac:dyDescent="0.3">
      <c r="A2184">
        <v>42</v>
      </c>
      <c r="B2184" t="s">
        <v>19</v>
      </c>
    </row>
    <row r="2185" spans="1:2" x14ac:dyDescent="0.3">
      <c r="A2185">
        <v>30</v>
      </c>
      <c r="B2185" t="s">
        <v>19</v>
      </c>
    </row>
    <row r="2186" spans="1:2" x14ac:dyDescent="0.3">
      <c r="A2186">
        <v>38</v>
      </c>
      <c r="B2186" t="s">
        <v>19</v>
      </c>
    </row>
    <row r="2187" spans="1:2" x14ac:dyDescent="0.3">
      <c r="A2187">
        <v>40</v>
      </c>
      <c r="B2187" t="s">
        <v>19</v>
      </c>
    </row>
    <row r="2188" spans="1:2" x14ac:dyDescent="0.3">
      <c r="A2188">
        <v>55</v>
      </c>
      <c r="B2188" t="s">
        <v>19</v>
      </c>
    </row>
    <row r="2189" spans="1:2" x14ac:dyDescent="0.3">
      <c r="A2189">
        <v>37</v>
      </c>
      <c r="B2189" t="s">
        <v>19</v>
      </c>
    </row>
    <row r="2190" spans="1:2" x14ac:dyDescent="0.3">
      <c r="A2190">
        <v>41</v>
      </c>
      <c r="B2190" t="s">
        <v>19</v>
      </c>
    </row>
    <row r="2191" spans="1:2" x14ac:dyDescent="0.3">
      <c r="A2191">
        <v>38</v>
      </c>
      <c r="B2191" t="s">
        <v>19</v>
      </c>
    </row>
    <row r="2192" spans="1:2" x14ac:dyDescent="0.3">
      <c r="A2192">
        <v>42</v>
      </c>
      <c r="B2192" t="s">
        <v>19</v>
      </c>
    </row>
    <row r="2193" spans="1:2" x14ac:dyDescent="0.3">
      <c r="A2193">
        <v>26</v>
      </c>
      <c r="B2193" t="s">
        <v>19</v>
      </c>
    </row>
    <row r="2194" spans="1:2" x14ac:dyDescent="0.3">
      <c r="A2194">
        <v>41</v>
      </c>
      <c r="B2194" t="s">
        <v>19</v>
      </c>
    </row>
    <row r="2195" spans="1:2" x14ac:dyDescent="0.3">
      <c r="A2195">
        <v>27</v>
      </c>
      <c r="B2195" t="s">
        <v>19</v>
      </c>
    </row>
    <row r="2196" spans="1:2" x14ac:dyDescent="0.3">
      <c r="A2196">
        <v>61</v>
      </c>
      <c r="B2196" t="s">
        <v>19</v>
      </c>
    </row>
    <row r="2197" spans="1:2" x14ac:dyDescent="0.3">
      <c r="A2197">
        <v>58</v>
      </c>
      <c r="B2197" t="s">
        <v>19</v>
      </c>
    </row>
    <row r="2198" spans="1:2" x14ac:dyDescent="0.3">
      <c r="A2198">
        <v>25</v>
      </c>
      <c r="B2198" t="s">
        <v>19</v>
      </c>
    </row>
    <row r="2199" spans="1:2" x14ac:dyDescent="0.3">
      <c r="A2199">
        <v>33</v>
      </c>
      <c r="B2199" t="s">
        <v>19</v>
      </c>
    </row>
    <row r="2200" spans="1:2" x14ac:dyDescent="0.3">
      <c r="A2200">
        <v>57</v>
      </c>
      <c r="B2200" t="s">
        <v>19</v>
      </c>
    </row>
    <row r="2201" spans="1:2" x14ac:dyDescent="0.3">
      <c r="A2201">
        <v>39</v>
      </c>
      <c r="B2201" t="s">
        <v>19</v>
      </c>
    </row>
    <row r="2202" spans="1:2" x14ac:dyDescent="0.3">
      <c r="A2202">
        <v>60</v>
      </c>
      <c r="B2202" t="s">
        <v>19</v>
      </c>
    </row>
    <row r="2203" spans="1:2" x14ac:dyDescent="0.3">
      <c r="A2203">
        <v>39</v>
      </c>
      <c r="B2203" t="s">
        <v>19</v>
      </c>
    </row>
    <row r="2204" spans="1:2" x14ac:dyDescent="0.3">
      <c r="A2204">
        <v>42</v>
      </c>
      <c r="B2204" t="s">
        <v>19</v>
      </c>
    </row>
    <row r="2205" spans="1:2" x14ac:dyDescent="0.3">
      <c r="A2205">
        <v>53</v>
      </c>
      <c r="B2205" t="s">
        <v>19</v>
      </c>
    </row>
    <row r="2206" spans="1:2" x14ac:dyDescent="0.3">
      <c r="A2206">
        <v>20</v>
      </c>
      <c r="B2206" t="s">
        <v>19</v>
      </c>
    </row>
    <row r="2207" spans="1:2" x14ac:dyDescent="0.3">
      <c r="A2207">
        <v>46</v>
      </c>
      <c r="B2207" t="s">
        <v>19</v>
      </c>
    </row>
    <row r="2208" spans="1:2" x14ac:dyDescent="0.3">
      <c r="A2208">
        <v>46</v>
      </c>
      <c r="B2208" t="s">
        <v>19</v>
      </c>
    </row>
    <row r="2209" spans="1:2" x14ac:dyDescent="0.3">
      <c r="A2209">
        <v>69</v>
      </c>
      <c r="B2209" t="s">
        <v>19</v>
      </c>
    </row>
    <row r="2210" spans="1:2" x14ac:dyDescent="0.3">
      <c r="A2210">
        <v>28</v>
      </c>
      <c r="B2210" t="s">
        <v>19</v>
      </c>
    </row>
    <row r="2211" spans="1:2" x14ac:dyDescent="0.3">
      <c r="A2211">
        <v>42</v>
      </c>
      <c r="B2211" t="s">
        <v>19</v>
      </c>
    </row>
    <row r="2212" spans="1:2" x14ac:dyDescent="0.3">
      <c r="A2212">
        <v>30</v>
      </c>
      <c r="B2212" t="s">
        <v>19</v>
      </c>
    </row>
    <row r="2213" spans="1:2" x14ac:dyDescent="0.3">
      <c r="A2213">
        <v>50</v>
      </c>
      <c r="B2213" t="s">
        <v>19</v>
      </c>
    </row>
    <row r="2214" spans="1:2" x14ac:dyDescent="0.3">
      <c r="A2214">
        <v>59</v>
      </c>
      <c r="B2214" t="s">
        <v>19</v>
      </c>
    </row>
    <row r="2215" spans="1:2" x14ac:dyDescent="0.3">
      <c r="A2215">
        <v>54</v>
      </c>
      <c r="B2215" t="s">
        <v>19</v>
      </c>
    </row>
    <row r="2216" spans="1:2" x14ac:dyDescent="0.3">
      <c r="A2216">
        <v>50</v>
      </c>
      <c r="B2216" t="s">
        <v>19</v>
      </c>
    </row>
    <row r="2217" spans="1:2" x14ac:dyDescent="0.3">
      <c r="A2217">
        <v>25</v>
      </c>
      <c r="B2217" t="s">
        <v>19</v>
      </c>
    </row>
    <row r="2218" spans="1:2" x14ac:dyDescent="0.3">
      <c r="A2218">
        <v>41</v>
      </c>
      <c r="B2218" t="s">
        <v>19</v>
      </c>
    </row>
    <row r="2219" spans="1:2" x14ac:dyDescent="0.3">
      <c r="A2219">
        <v>35</v>
      </c>
      <c r="B2219" t="s">
        <v>19</v>
      </c>
    </row>
    <row r="2220" spans="1:2" x14ac:dyDescent="0.3">
      <c r="A2220">
        <v>67</v>
      </c>
      <c r="B2220" t="s">
        <v>19</v>
      </c>
    </row>
    <row r="2221" spans="1:2" x14ac:dyDescent="0.3">
      <c r="A2221">
        <v>33</v>
      </c>
      <c r="B2221" t="s">
        <v>19</v>
      </c>
    </row>
    <row r="2222" spans="1:2" x14ac:dyDescent="0.3">
      <c r="A2222">
        <v>19</v>
      </c>
      <c r="B2222" t="s">
        <v>19</v>
      </c>
    </row>
    <row r="2223" spans="1:2" x14ac:dyDescent="0.3">
      <c r="A2223">
        <v>25</v>
      </c>
      <c r="B2223" t="s">
        <v>19</v>
      </c>
    </row>
    <row r="2224" spans="1:2" x14ac:dyDescent="0.3">
      <c r="A2224">
        <v>32</v>
      </c>
      <c r="B2224" t="s">
        <v>19</v>
      </c>
    </row>
    <row r="2225" spans="1:2" x14ac:dyDescent="0.3">
      <c r="A2225">
        <v>30</v>
      </c>
      <c r="B2225" t="s">
        <v>19</v>
      </c>
    </row>
    <row r="2226" spans="1:2" x14ac:dyDescent="0.3">
      <c r="A2226">
        <v>18</v>
      </c>
      <c r="B2226" t="s">
        <v>19</v>
      </c>
    </row>
    <row r="2227" spans="1:2" x14ac:dyDescent="0.3">
      <c r="A2227">
        <v>38</v>
      </c>
      <c r="B2227" t="s">
        <v>19</v>
      </c>
    </row>
    <row r="2228" spans="1:2" x14ac:dyDescent="0.3">
      <c r="A2228">
        <v>22</v>
      </c>
      <c r="B2228" t="s">
        <v>19</v>
      </c>
    </row>
    <row r="2229" spans="1:2" x14ac:dyDescent="0.3">
      <c r="A2229">
        <v>40</v>
      </c>
      <c r="B2229" t="s">
        <v>19</v>
      </c>
    </row>
    <row r="2230" spans="1:2" x14ac:dyDescent="0.3">
      <c r="A2230">
        <v>54</v>
      </c>
      <c r="B2230" t="s">
        <v>19</v>
      </c>
    </row>
    <row r="2231" spans="1:2" x14ac:dyDescent="0.3">
      <c r="A2231">
        <v>70</v>
      </c>
      <c r="B2231" t="s">
        <v>19</v>
      </c>
    </row>
    <row r="2232" spans="1:2" x14ac:dyDescent="0.3">
      <c r="A2232">
        <v>52</v>
      </c>
      <c r="B2232" t="s">
        <v>19</v>
      </c>
    </row>
    <row r="2233" spans="1:2" x14ac:dyDescent="0.3">
      <c r="A2233">
        <v>34</v>
      </c>
      <c r="B2233" t="s">
        <v>19</v>
      </c>
    </row>
    <row r="2234" spans="1:2" x14ac:dyDescent="0.3">
      <c r="A2234">
        <v>65</v>
      </c>
      <c r="B2234" t="s">
        <v>19</v>
      </c>
    </row>
    <row r="2235" spans="1:2" x14ac:dyDescent="0.3">
      <c r="A2235">
        <v>38</v>
      </c>
      <c r="B2235" t="s">
        <v>19</v>
      </c>
    </row>
    <row r="2236" spans="1:2" x14ac:dyDescent="0.3">
      <c r="A2236">
        <v>35</v>
      </c>
      <c r="B2236" t="s">
        <v>19</v>
      </c>
    </row>
    <row r="2237" spans="1:2" x14ac:dyDescent="0.3">
      <c r="A2237">
        <v>40</v>
      </c>
      <c r="B2237" t="s">
        <v>19</v>
      </c>
    </row>
    <row r="2238" spans="1:2" x14ac:dyDescent="0.3">
      <c r="A2238">
        <v>23</v>
      </c>
      <c r="B2238" t="s">
        <v>19</v>
      </c>
    </row>
    <row r="2239" spans="1:2" x14ac:dyDescent="0.3">
      <c r="A2239">
        <v>45</v>
      </c>
      <c r="B2239" t="s">
        <v>19</v>
      </c>
    </row>
    <row r="2240" spans="1:2" x14ac:dyDescent="0.3">
      <c r="A2240">
        <v>40</v>
      </c>
      <c r="B2240" t="s">
        <v>19</v>
      </c>
    </row>
    <row r="2241" spans="1:2" x14ac:dyDescent="0.3">
      <c r="A2241">
        <v>42</v>
      </c>
      <c r="B2241" t="s">
        <v>19</v>
      </c>
    </row>
    <row r="2242" spans="1:2" x14ac:dyDescent="0.3">
      <c r="A2242">
        <v>57</v>
      </c>
      <c r="B2242" t="s">
        <v>19</v>
      </c>
    </row>
    <row r="2243" spans="1:2" x14ac:dyDescent="0.3">
      <c r="A2243">
        <v>18</v>
      </c>
      <c r="B2243" t="s">
        <v>19</v>
      </c>
    </row>
    <row r="2244" spans="1:2" x14ac:dyDescent="0.3">
      <c r="A2244">
        <v>18</v>
      </c>
      <c r="B2244" t="s">
        <v>19</v>
      </c>
    </row>
    <row r="2245" spans="1:2" x14ac:dyDescent="0.3">
      <c r="A2245">
        <v>56</v>
      </c>
      <c r="B2245" t="s">
        <v>19</v>
      </c>
    </row>
    <row r="2246" spans="1:2" x14ac:dyDescent="0.3">
      <c r="A2246">
        <v>35</v>
      </c>
      <c r="B2246" t="s">
        <v>19</v>
      </c>
    </row>
    <row r="2247" spans="1:2" x14ac:dyDescent="0.3">
      <c r="A2247">
        <v>49</v>
      </c>
      <c r="B2247" t="s">
        <v>19</v>
      </c>
    </row>
    <row r="2248" spans="1:2" x14ac:dyDescent="0.3">
      <c r="A2248">
        <v>49</v>
      </c>
      <c r="B2248" t="s">
        <v>19</v>
      </c>
    </row>
    <row r="2249" spans="1:2" x14ac:dyDescent="0.3">
      <c r="A2249">
        <v>34</v>
      </c>
      <c r="B2249" t="s">
        <v>19</v>
      </c>
    </row>
    <row r="2250" spans="1:2" x14ac:dyDescent="0.3">
      <c r="A2250">
        <v>63</v>
      </c>
      <c r="B2250" t="s">
        <v>19</v>
      </c>
    </row>
    <row r="2251" spans="1:2" x14ac:dyDescent="0.3">
      <c r="A2251">
        <v>42</v>
      </c>
      <c r="B2251" t="s">
        <v>19</v>
      </c>
    </row>
    <row r="2252" spans="1:2" x14ac:dyDescent="0.3">
      <c r="A2252">
        <v>41</v>
      </c>
      <c r="B2252" t="s">
        <v>19</v>
      </c>
    </row>
    <row r="2253" spans="1:2" x14ac:dyDescent="0.3">
      <c r="A2253">
        <v>26</v>
      </c>
      <c r="B2253" t="s">
        <v>19</v>
      </c>
    </row>
    <row r="2254" spans="1:2" x14ac:dyDescent="0.3">
      <c r="A2254">
        <v>48</v>
      </c>
      <c r="B2254" t="s">
        <v>19</v>
      </c>
    </row>
    <row r="2255" spans="1:2" x14ac:dyDescent="0.3">
      <c r="A2255">
        <v>62</v>
      </c>
      <c r="B2255" t="s">
        <v>19</v>
      </c>
    </row>
    <row r="2256" spans="1:2" x14ac:dyDescent="0.3">
      <c r="A2256">
        <v>24</v>
      </c>
      <c r="B2256" t="s">
        <v>19</v>
      </c>
    </row>
    <row r="2257" spans="1:2" x14ac:dyDescent="0.3">
      <c r="A2257">
        <v>48</v>
      </c>
      <c r="B2257" t="s">
        <v>19</v>
      </c>
    </row>
    <row r="2258" spans="1:2" x14ac:dyDescent="0.3">
      <c r="A2258">
        <v>31</v>
      </c>
      <c r="B2258" t="s">
        <v>19</v>
      </c>
    </row>
    <row r="2259" spans="1:2" x14ac:dyDescent="0.3">
      <c r="A2259">
        <v>41</v>
      </c>
      <c r="B2259" t="s">
        <v>19</v>
      </c>
    </row>
    <row r="2260" spans="1:2" x14ac:dyDescent="0.3">
      <c r="A2260">
        <v>24</v>
      </c>
      <c r="B2260" t="s">
        <v>19</v>
      </c>
    </row>
    <row r="2261" spans="1:2" x14ac:dyDescent="0.3">
      <c r="A2261">
        <v>60</v>
      </c>
      <c r="B2261" t="s">
        <v>19</v>
      </c>
    </row>
    <row r="2262" spans="1:2" x14ac:dyDescent="0.3">
      <c r="A2262">
        <v>38</v>
      </c>
      <c r="B2262" t="s">
        <v>19</v>
      </c>
    </row>
    <row r="2263" spans="1:2" x14ac:dyDescent="0.3">
      <c r="A2263">
        <v>58</v>
      </c>
      <c r="B2263" t="s">
        <v>19</v>
      </c>
    </row>
    <row r="2264" spans="1:2" x14ac:dyDescent="0.3">
      <c r="A2264">
        <v>53</v>
      </c>
      <c r="B2264" t="s">
        <v>19</v>
      </c>
    </row>
    <row r="2265" spans="1:2" x14ac:dyDescent="0.3">
      <c r="A2265">
        <v>44</v>
      </c>
      <c r="B2265" t="s">
        <v>19</v>
      </c>
    </row>
    <row r="2266" spans="1:2" x14ac:dyDescent="0.3">
      <c r="A2266">
        <v>51</v>
      </c>
      <c r="B2266" t="s">
        <v>19</v>
      </c>
    </row>
    <row r="2267" spans="1:2" x14ac:dyDescent="0.3">
      <c r="A2267">
        <v>36</v>
      </c>
      <c r="B2267" t="s">
        <v>19</v>
      </c>
    </row>
    <row r="2268" spans="1:2" x14ac:dyDescent="0.3">
      <c r="A2268">
        <v>20</v>
      </c>
      <c r="B2268" t="s">
        <v>19</v>
      </c>
    </row>
    <row r="2269" spans="1:2" x14ac:dyDescent="0.3">
      <c r="A2269">
        <v>32</v>
      </c>
      <c r="B2269" t="s">
        <v>19</v>
      </c>
    </row>
    <row r="2270" spans="1:2" x14ac:dyDescent="0.3">
      <c r="A2270">
        <v>66</v>
      </c>
      <c r="B2270" t="s">
        <v>19</v>
      </c>
    </row>
    <row r="2271" spans="1:2" x14ac:dyDescent="0.3">
      <c r="A2271">
        <v>49</v>
      </c>
      <c r="B2271" t="s">
        <v>19</v>
      </c>
    </row>
    <row r="2272" spans="1:2" x14ac:dyDescent="0.3">
      <c r="A2272">
        <v>27</v>
      </c>
      <c r="B2272" t="s">
        <v>19</v>
      </c>
    </row>
    <row r="2273" spans="1:2" x14ac:dyDescent="0.3">
      <c r="A2273">
        <v>29</v>
      </c>
      <c r="B2273" t="s">
        <v>19</v>
      </c>
    </row>
    <row r="2274" spans="1:2" x14ac:dyDescent="0.3">
      <c r="A2274">
        <v>29</v>
      </c>
      <c r="B2274" t="s">
        <v>19</v>
      </c>
    </row>
    <row r="2275" spans="1:2" x14ac:dyDescent="0.3">
      <c r="A2275">
        <v>55</v>
      </c>
      <c r="B2275" t="s">
        <v>19</v>
      </c>
    </row>
    <row r="2276" spans="1:2" x14ac:dyDescent="0.3">
      <c r="A2276">
        <v>57</v>
      </c>
      <c r="B2276" t="s">
        <v>19</v>
      </c>
    </row>
    <row r="2277" spans="1:2" x14ac:dyDescent="0.3">
      <c r="A2277">
        <v>29</v>
      </c>
      <c r="B2277" t="s">
        <v>19</v>
      </c>
    </row>
    <row r="2278" spans="1:2" x14ac:dyDescent="0.3">
      <c r="A2278">
        <v>31</v>
      </c>
      <c r="B2278" t="s">
        <v>19</v>
      </c>
    </row>
    <row r="2279" spans="1:2" x14ac:dyDescent="0.3">
      <c r="A2279">
        <v>25</v>
      </c>
      <c r="B2279" t="s">
        <v>19</v>
      </c>
    </row>
    <row r="2280" spans="1:2" x14ac:dyDescent="0.3">
      <c r="A2280">
        <v>61</v>
      </c>
      <c r="B2280" t="s">
        <v>19</v>
      </c>
    </row>
    <row r="2281" spans="1:2" x14ac:dyDescent="0.3">
      <c r="A2281">
        <v>53</v>
      </c>
      <c r="B2281" t="s">
        <v>19</v>
      </c>
    </row>
    <row r="2282" spans="1:2" x14ac:dyDescent="0.3">
      <c r="A2282">
        <v>22</v>
      </c>
      <c r="B2282" t="s">
        <v>19</v>
      </c>
    </row>
    <row r="2283" spans="1:2" x14ac:dyDescent="0.3">
      <c r="A2283">
        <v>28</v>
      </c>
      <c r="B2283" t="s">
        <v>19</v>
      </c>
    </row>
    <row r="2284" spans="1:2" x14ac:dyDescent="0.3">
      <c r="A2284">
        <v>18</v>
      </c>
      <c r="B2284" t="s">
        <v>19</v>
      </c>
    </row>
    <row r="2285" spans="1:2" x14ac:dyDescent="0.3">
      <c r="A2285">
        <v>44</v>
      </c>
      <c r="B2285" t="s">
        <v>19</v>
      </c>
    </row>
    <row r="2286" spans="1:2" x14ac:dyDescent="0.3">
      <c r="A2286">
        <v>32</v>
      </c>
      <c r="B2286" t="s">
        <v>19</v>
      </c>
    </row>
    <row r="2287" spans="1:2" x14ac:dyDescent="0.3">
      <c r="A2287">
        <v>34</v>
      </c>
      <c r="B2287" t="s">
        <v>19</v>
      </c>
    </row>
    <row r="2288" spans="1:2" x14ac:dyDescent="0.3">
      <c r="A2288">
        <v>67</v>
      </c>
      <c r="B2288" t="s">
        <v>19</v>
      </c>
    </row>
    <row r="2289" spans="1:2" x14ac:dyDescent="0.3">
      <c r="A2289">
        <v>66</v>
      </c>
      <c r="B2289" t="s">
        <v>19</v>
      </c>
    </row>
    <row r="2290" spans="1:2" x14ac:dyDescent="0.3">
      <c r="A2290">
        <v>28</v>
      </c>
      <c r="B2290" t="s">
        <v>19</v>
      </c>
    </row>
    <row r="2291" spans="1:2" x14ac:dyDescent="0.3">
      <c r="A2291">
        <v>70</v>
      </c>
      <c r="B2291" t="s">
        <v>19</v>
      </c>
    </row>
    <row r="2292" spans="1:2" x14ac:dyDescent="0.3">
      <c r="A2292">
        <v>37</v>
      </c>
      <c r="B2292" t="s">
        <v>19</v>
      </c>
    </row>
    <row r="2293" spans="1:2" x14ac:dyDescent="0.3">
      <c r="A2293">
        <v>28</v>
      </c>
      <c r="B2293" t="s">
        <v>19</v>
      </c>
    </row>
    <row r="2294" spans="1:2" x14ac:dyDescent="0.3">
      <c r="A2294">
        <v>43</v>
      </c>
      <c r="B2294" t="s">
        <v>19</v>
      </c>
    </row>
    <row r="2295" spans="1:2" x14ac:dyDescent="0.3">
      <c r="A2295">
        <v>37</v>
      </c>
      <c r="B2295" t="s">
        <v>19</v>
      </c>
    </row>
    <row r="2296" spans="1:2" x14ac:dyDescent="0.3">
      <c r="A2296">
        <v>54</v>
      </c>
      <c r="B2296" t="s">
        <v>19</v>
      </c>
    </row>
    <row r="2297" spans="1:2" x14ac:dyDescent="0.3">
      <c r="A2297">
        <v>50</v>
      </c>
      <c r="B2297" t="s">
        <v>19</v>
      </c>
    </row>
    <row r="2298" spans="1:2" x14ac:dyDescent="0.3">
      <c r="A2298">
        <v>46</v>
      </c>
      <c r="B2298" t="s">
        <v>19</v>
      </c>
    </row>
    <row r="2299" spans="1:2" x14ac:dyDescent="0.3">
      <c r="A2299">
        <v>60</v>
      </c>
      <c r="B2299" t="s">
        <v>19</v>
      </c>
    </row>
    <row r="2300" spans="1:2" x14ac:dyDescent="0.3">
      <c r="A2300">
        <v>40</v>
      </c>
      <c r="B2300" t="s">
        <v>19</v>
      </c>
    </row>
    <row r="2301" spans="1:2" x14ac:dyDescent="0.3">
      <c r="A2301">
        <v>64</v>
      </c>
      <c r="B2301" t="s">
        <v>19</v>
      </c>
    </row>
    <row r="2302" spans="1:2" x14ac:dyDescent="0.3">
      <c r="A2302">
        <v>18</v>
      </c>
      <c r="B2302" t="s">
        <v>19</v>
      </c>
    </row>
    <row r="2303" spans="1:2" x14ac:dyDescent="0.3">
      <c r="A2303">
        <v>37</v>
      </c>
      <c r="B2303" t="s">
        <v>19</v>
      </c>
    </row>
    <row r="2304" spans="1:2" x14ac:dyDescent="0.3">
      <c r="A2304">
        <v>36</v>
      </c>
      <c r="B2304" t="s">
        <v>19</v>
      </c>
    </row>
    <row r="2305" spans="1:2" x14ac:dyDescent="0.3">
      <c r="A2305">
        <v>51</v>
      </c>
      <c r="B2305" t="s">
        <v>19</v>
      </c>
    </row>
    <row r="2306" spans="1:2" x14ac:dyDescent="0.3">
      <c r="A2306">
        <v>26</v>
      </c>
      <c r="B2306" t="s">
        <v>19</v>
      </c>
    </row>
    <row r="2307" spans="1:2" x14ac:dyDescent="0.3">
      <c r="A2307">
        <v>68</v>
      </c>
      <c r="B2307" t="s">
        <v>19</v>
      </c>
    </row>
    <row r="2308" spans="1:2" x14ac:dyDescent="0.3">
      <c r="A2308">
        <v>27</v>
      </c>
      <c r="B2308" t="s">
        <v>19</v>
      </c>
    </row>
    <row r="2309" spans="1:2" x14ac:dyDescent="0.3">
      <c r="A2309">
        <v>28</v>
      </c>
      <c r="B2309" t="s">
        <v>19</v>
      </c>
    </row>
    <row r="2310" spans="1:2" x14ac:dyDescent="0.3">
      <c r="A2310">
        <v>49</v>
      </c>
      <c r="B2310" t="s">
        <v>19</v>
      </c>
    </row>
    <row r="2311" spans="1:2" x14ac:dyDescent="0.3">
      <c r="A2311">
        <v>70</v>
      </c>
      <c r="B2311" t="s">
        <v>19</v>
      </c>
    </row>
    <row r="2312" spans="1:2" x14ac:dyDescent="0.3">
      <c r="A2312">
        <v>30</v>
      </c>
      <c r="B2312" t="s">
        <v>19</v>
      </c>
    </row>
    <row r="2313" spans="1:2" x14ac:dyDescent="0.3">
      <c r="A2313">
        <v>27</v>
      </c>
      <c r="B2313" t="s">
        <v>19</v>
      </c>
    </row>
    <row r="2314" spans="1:2" x14ac:dyDescent="0.3">
      <c r="A2314">
        <v>19</v>
      </c>
      <c r="B2314" t="s">
        <v>19</v>
      </c>
    </row>
    <row r="2315" spans="1:2" x14ac:dyDescent="0.3">
      <c r="A2315">
        <v>64</v>
      </c>
      <c r="B2315" t="s">
        <v>19</v>
      </c>
    </row>
    <row r="2316" spans="1:2" x14ac:dyDescent="0.3">
      <c r="A2316">
        <v>42</v>
      </c>
      <c r="B2316" t="s">
        <v>19</v>
      </c>
    </row>
    <row r="2317" spans="1:2" x14ac:dyDescent="0.3">
      <c r="A2317">
        <v>69</v>
      </c>
      <c r="B2317" t="s">
        <v>19</v>
      </c>
    </row>
    <row r="2318" spans="1:2" x14ac:dyDescent="0.3">
      <c r="A2318">
        <v>28</v>
      </c>
      <c r="B2318" t="s">
        <v>19</v>
      </c>
    </row>
    <row r="2319" spans="1:2" x14ac:dyDescent="0.3">
      <c r="A2319">
        <v>47</v>
      </c>
      <c r="B2319" t="s">
        <v>19</v>
      </c>
    </row>
    <row r="2320" spans="1:2" x14ac:dyDescent="0.3">
      <c r="A2320">
        <v>69</v>
      </c>
      <c r="B2320" t="s">
        <v>19</v>
      </c>
    </row>
    <row r="2321" spans="1:2" x14ac:dyDescent="0.3">
      <c r="A2321">
        <v>56</v>
      </c>
      <c r="B2321" t="s">
        <v>19</v>
      </c>
    </row>
    <row r="2322" spans="1:2" x14ac:dyDescent="0.3">
      <c r="A2322">
        <v>28</v>
      </c>
      <c r="B2322" t="s">
        <v>19</v>
      </c>
    </row>
    <row r="2323" spans="1:2" x14ac:dyDescent="0.3">
      <c r="A2323">
        <v>50</v>
      </c>
      <c r="B2323" t="s">
        <v>19</v>
      </c>
    </row>
    <row r="2324" spans="1:2" x14ac:dyDescent="0.3">
      <c r="A2324">
        <v>39</v>
      </c>
      <c r="B2324" t="s">
        <v>19</v>
      </c>
    </row>
    <row r="2325" spans="1:2" x14ac:dyDescent="0.3">
      <c r="A2325">
        <v>35</v>
      </c>
      <c r="B2325" t="s">
        <v>19</v>
      </c>
    </row>
    <row r="2326" spans="1:2" x14ac:dyDescent="0.3">
      <c r="A2326">
        <v>59</v>
      </c>
      <c r="B2326" t="s">
        <v>19</v>
      </c>
    </row>
    <row r="2327" spans="1:2" x14ac:dyDescent="0.3">
      <c r="A2327">
        <v>44</v>
      </c>
      <c r="B2327" t="s">
        <v>19</v>
      </c>
    </row>
    <row r="2328" spans="1:2" x14ac:dyDescent="0.3">
      <c r="A2328">
        <v>66</v>
      </c>
      <c r="B2328" t="s">
        <v>19</v>
      </c>
    </row>
    <row r="2329" spans="1:2" x14ac:dyDescent="0.3">
      <c r="A2329">
        <v>20</v>
      </c>
      <c r="B2329" t="s">
        <v>19</v>
      </c>
    </row>
    <row r="2330" spans="1:2" x14ac:dyDescent="0.3">
      <c r="A2330">
        <v>45</v>
      </c>
      <c r="B2330" t="s">
        <v>19</v>
      </c>
    </row>
    <row r="2331" spans="1:2" x14ac:dyDescent="0.3">
      <c r="A2331">
        <v>49</v>
      </c>
      <c r="B2331" t="s">
        <v>19</v>
      </c>
    </row>
    <row r="2332" spans="1:2" x14ac:dyDescent="0.3">
      <c r="A2332">
        <v>60</v>
      </c>
      <c r="B2332" t="s">
        <v>19</v>
      </c>
    </row>
    <row r="2333" spans="1:2" x14ac:dyDescent="0.3">
      <c r="A2333">
        <v>61</v>
      </c>
      <c r="B2333" t="s">
        <v>19</v>
      </c>
    </row>
    <row r="2334" spans="1:2" x14ac:dyDescent="0.3">
      <c r="A2334">
        <v>36</v>
      </c>
      <c r="B2334" t="s">
        <v>19</v>
      </c>
    </row>
    <row r="2335" spans="1:2" x14ac:dyDescent="0.3">
      <c r="A2335">
        <v>33</v>
      </c>
      <c r="B2335" t="s">
        <v>19</v>
      </c>
    </row>
    <row r="2336" spans="1:2" x14ac:dyDescent="0.3">
      <c r="A2336">
        <v>49</v>
      </c>
      <c r="B2336" t="s">
        <v>19</v>
      </c>
    </row>
    <row r="2337" spans="1:2" x14ac:dyDescent="0.3">
      <c r="A2337">
        <v>31</v>
      </c>
      <c r="B2337" t="s">
        <v>19</v>
      </c>
    </row>
    <row r="2338" spans="1:2" x14ac:dyDescent="0.3">
      <c r="A2338">
        <v>19</v>
      </c>
      <c r="B2338" t="s">
        <v>19</v>
      </c>
    </row>
    <row r="2339" spans="1:2" x14ac:dyDescent="0.3">
      <c r="A2339">
        <v>39</v>
      </c>
      <c r="B2339" t="s">
        <v>19</v>
      </c>
    </row>
    <row r="2340" spans="1:2" x14ac:dyDescent="0.3">
      <c r="A2340">
        <v>66</v>
      </c>
      <c r="B2340" t="s">
        <v>19</v>
      </c>
    </row>
    <row r="2341" spans="1:2" x14ac:dyDescent="0.3">
      <c r="A2341">
        <v>25</v>
      </c>
      <c r="B2341" t="s">
        <v>19</v>
      </c>
    </row>
    <row r="2342" spans="1:2" x14ac:dyDescent="0.3">
      <c r="A2342">
        <v>63</v>
      </c>
      <c r="B2342" t="s">
        <v>19</v>
      </c>
    </row>
    <row r="2343" spans="1:2" x14ac:dyDescent="0.3">
      <c r="A2343">
        <v>56</v>
      </c>
      <c r="B2343" t="s">
        <v>19</v>
      </c>
    </row>
    <row r="2344" spans="1:2" x14ac:dyDescent="0.3">
      <c r="A2344">
        <v>20</v>
      </c>
      <c r="B2344" t="s">
        <v>19</v>
      </c>
    </row>
    <row r="2345" spans="1:2" x14ac:dyDescent="0.3">
      <c r="A2345">
        <v>58</v>
      </c>
      <c r="B2345" t="s">
        <v>19</v>
      </c>
    </row>
    <row r="2346" spans="1:2" x14ac:dyDescent="0.3">
      <c r="A2346">
        <v>34</v>
      </c>
      <c r="B2346" t="s">
        <v>19</v>
      </c>
    </row>
    <row r="2347" spans="1:2" x14ac:dyDescent="0.3">
      <c r="A2347">
        <v>28</v>
      </c>
      <c r="B2347" t="s">
        <v>19</v>
      </c>
    </row>
    <row r="2348" spans="1:2" x14ac:dyDescent="0.3">
      <c r="A2348">
        <v>22</v>
      </c>
      <c r="B2348" t="s">
        <v>19</v>
      </c>
    </row>
    <row r="2349" spans="1:2" x14ac:dyDescent="0.3">
      <c r="A2349">
        <v>37</v>
      </c>
      <c r="B2349" t="s">
        <v>19</v>
      </c>
    </row>
    <row r="2350" spans="1:2" x14ac:dyDescent="0.3">
      <c r="A2350">
        <v>54</v>
      </c>
      <c r="B2350" t="s">
        <v>19</v>
      </c>
    </row>
    <row r="2351" spans="1:2" x14ac:dyDescent="0.3">
      <c r="A2351">
        <v>65</v>
      </c>
      <c r="B2351" t="s">
        <v>19</v>
      </c>
    </row>
    <row r="2352" spans="1:2" x14ac:dyDescent="0.3">
      <c r="A2352">
        <v>57</v>
      </c>
      <c r="B2352" t="s">
        <v>19</v>
      </c>
    </row>
    <row r="2353" spans="1:2" x14ac:dyDescent="0.3">
      <c r="A2353">
        <v>38</v>
      </c>
      <c r="B2353" t="s">
        <v>19</v>
      </c>
    </row>
    <row r="2354" spans="1:2" x14ac:dyDescent="0.3">
      <c r="A2354">
        <v>70</v>
      </c>
      <c r="B2354" t="s">
        <v>19</v>
      </c>
    </row>
    <row r="2355" spans="1:2" x14ac:dyDescent="0.3">
      <c r="A2355">
        <v>56</v>
      </c>
      <c r="B2355" t="s">
        <v>19</v>
      </c>
    </row>
    <row r="2356" spans="1:2" x14ac:dyDescent="0.3">
      <c r="A2356">
        <v>56</v>
      </c>
      <c r="B2356" t="s">
        <v>19</v>
      </c>
    </row>
    <row r="2357" spans="1:2" x14ac:dyDescent="0.3">
      <c r="A2357">
        <v>22</v>
      </c>
      <c r="B2357" t="s">
        <v>19</v>
      </c>
    </row>
    <row r="2358" spans="1:2" x14ac:dyDescent="0.3">
      <c r="A2358">
        <v>57</v>
      </c>
      <c r="B2358" t="s">
        <v>19</v>
      </c>
    </row>
    <row r="2359" spans="1:2" x14ac:dyDescent="0.3">
      <c r="A2359">
        <v>53</v>
      </c>
      <c r="B2359" t="s">
        <v>19</v>
      </c>
    </row>
    <row r="2360" spans="1:2" x14ac:dyDescent="0.3">
      <c r="A2360">
        <v>53</v>
      </c>
      <c r="B2360" t="s">
        <v>19</v>
      </c>
    </row>
    <row r="2361" spans="1:2" x14ac:dyDescent="0.3">
      <c r="A2361">
        <v>19</v>
      </c>
      <c r="B2361" t="s">
        <v>19</v>
      </c>
    </row>
    <row r="2362" spans="1:2" x14ac:dyDescent="0.3">
      <c r="A2362">
        <v>49</v>
      </c>
      <c r="B2362" t="s">
        <v>19</v>
      </c>
    </row>
    <row r="2363" spans="1:2" x14ac:dyDescent="0.3">
      <c r="A2363">
        <v>44</v>
      </c>
      <c r="B2363" t="s">
        <v>19</v>
      </c>
    </row>
    <row r="2364" spans="1:2" x14ac:dyDescent="0.3">
      <c r="A2364">
        <v>27</v>
      </c>
      <c r="B2364" t="s">
        <v>19</v>
      </c>
    </row>
    <row r="2365" spans="1:2" x14ac:dyDescent="0.3">
      <c r="A2365">
        <v>60</v>
      </c>
      <c r="B2365" t="s">
        <v>19</v>
      </c>
    </row>
    <row r="2366" spans="1:2" x14ac:dyDescent="0.3">
      <c r="A2366">
        <v>62</v>
      </c>
      <c r="B2366" t="s">
        <v>19</v>
      </c>
    </row>
    <row r="2367" spans="1:2" x14ac:dyDescent="0.3">
      <c r="A2367">
        <v>52</v>
      </c>
      <c r="B2367" t="s">
        <v>19</v>
      </c>
    </row>
    <row r="2368" spans="1:2" x14ac:dyDescent="0.3">
      <c r="A2368">
        <v>30</v>
      </c>
      <c r="B2368" t="s">
        <v>19</v>
      </c>
    </row>
    <row r="2369" spans="1:2" x14ac:dyDescent="0.3">
      <c r="A2369">
        <v>66</v>
      </c>
      <c r="B2369" t="s">
        <v>19</v>
      </c>
    </row>
    <row r="2370" spans="1:2" x14ac:dyDescent="0.3">
      <c r="A2370">
        <v>29</v>
      </c>
      <c r="B2370" t="s">
        <v>19</v>
      </c>
    </row>
    <row r="2371" spans="1:2" x14ac:dyDescent="0.3">
      <c r="A2371">
        <v>24</v>
      </c>
      <c r="B2371" t="s">
        <v>19</v>
      </c>
    </row>
    <row r="2372" spans="1:2" x14ac:dyDescent="0.3">
      <c r="A2372">
        <v>51</v>
      </c>
      <c r="B2372" t="s">
        <v>19</v>
      </c>
    </row>
    <row r="2373" spans="1:2" x14ac:dyDescent="0.3">
      <c r="A2373">
        <v>67</v>
      </c>
      <c r="B2373" t="s">
        <v>19</v>
      </c>
    </row>
    <row r="2374" spans="1:2" x14ac:dyDescent="0.3">
      <c r="A2374">
        <v>50</v>
      </c>
      <c r="B2374" t="s">
        <v>19</v>
      </c>
    </row>
    <row r="2375" spans="1:2" x14ac:dyDescent="0.3">
      <c r="A2375">
        <v>37</v>
      </c>
      <c r="B2375" t="s">
        <v>19</v>
      </c>
    </row>
    <row r="2376" spans="1:2" x14ac:dyDescent="0.3">
      <c r="A2376">
        <v>69</v>
      </c>
      <c r="B2376" t="s">
        <v>19</v>
      </c>
    </row>
    <row r="2377" spans="1:2" x14ac:dyDescent="0.3">
      <c r="A2377">
        <v>60</v>
      </c>
      <c r="B2377" t="s">
        <v>19</v>
      </c>
    </row>
    <row r="2378" spans="1:2" x14ac:dyDescent="0.3">
      <c r="A2378">
        <v>21</v>
      </c>
      <c r="B2378" t="s">
        <v>19</v>
      </c>
    </row>
    <row r="2379" spans="1:2" x14ac:dyDescent="0.3">
      <c r="A2379">
        <v>44</v>
      </c>
      <c r="B2379" t="s">
        <v>19</v>
      </c>
    </row>
    <row r="2380" spans="1:2" x14ac:dyDescent="0.3">
      <c r="A2380">
        <v>26</v>
      </c>
      <c r="B2380" t="s">
        <v>19</v>
      </c>
    </row>
    <row r="2381" spans="1:2" x14ac:dyDescent="0.3">
      <c r="A2381">
        <v>40</v>
      </c>
      <c r="B2381" t="s">
        <v>19</v>
      </c>
    </row>
    <row r="2382" spans="1:2" x14ac:dyDescent="0.3">
      <c r="A2382">
        <v>41</v>
      </c>
      <c r="B2382" t="s">
        <v>19</v>
      </c>
    </row>
    <row r="2383" spans="1:2" x14ac:dyDescent="0.3">
      <c r="A2383">
        <v>62</v>
      </c>
      <c r="B2383" t="s">
        <v>19</v>
      </c>
    </row>
    <row r="2384" spans="1:2" x14ac:dyDescent="0.3">
      <c r="A2384">
        <v>39</v>
      </c>
      <c r="B2384" t="s">
        <v>19</v>
      </c>
    </row>
    <row r="2385" spans="1:2" x14ac:dyDescent="0.3">
      <c r="A2385">
        <v>53</v>
      </c>
      <c r="B2385" t="s">
        <v>19</v>
      </c>
    </row>
    <row r="2386" spans="1:2" x14ac:dyDescent="0.3">
      <c r="A2386">
        <v>24</v>
      </c>
      <c r="B2386" t="s">
        <v>19</v>
      </c>
    </row>
    <row r="2387" spans="1:2" x14ac:dyDescent="0.3">
      <c r="A2387">
        <v>41</v>
      </c>
      <c r="B2387" t="s">
        <v>19</v>
      </c>
    </row>
    <row r="2388" spans="1:2" x14ac:dyDescent="0.3">
      <c r="A2388">
        <v>19</v>
      </c>
      <c r="B2388" t="s">
        <v>19</v>
      </c>
    </row>
    <row r="2389" spans="1:2" x14ac:dyDescent="0.3">
      <c r="A2389">
        <v>36</v>
      </c>
      <c r="B2389" t="s">
        <v>19</v>
      </c>
    </row>
    <row r="2390" spans="1:2" x14ac:dyDescent="0.3">
      <c r="A2390">
        <v>21</v>
      </c>
      <c r="B2390" t="s">
        <v>19</v>
      </c>
    </row>
    <row r="2391" spans="1:2" x14ac:dyDescent="0.3">
      <c r="A2391">
        <v>25</v>
      </c>
      <c r="B2391" t="s">
        <v>19</v>
      </c>
    </row>
    <row r="2392" spans="1:2" x14ac:dyDescent="0.3">
      <c r="A2392">
        <v>65</v>
      </c>
      <c r="B2392" t="s">
        <v>19</v>
      </c>
    </row>
    <row r="2393" spans="1:2" x14ac:dyDescent="0.3">
      <c r="A2393">
        <v>42</v>
      </c>
      <c r="B2393" t="s">
        <v>19</v>
      </c>
    </row>
    <row r="2394" spans="1:2" x14ac:dyDescent="0.3">
      <c r="A2394">
        <v>40</v>
      </c>
      <c r="B2394" t="s">
        <v>19</v>
      </c>
    </row>
    <row r="2395" spans="1:2" x14ac:dyDescent="0.3">
      <c r="A2395">
        <v>58</v>
      </c>
      <c r="B2395" t="s">
        <v>19</v>
      </c>
    </row>
    <row r="2396" spans="1:2" x14ac:dyDescent="0.3">
      <c r="A2396">
        <v>40</v>
      </c>
      <c r="B2396" t="s">
        <v>19</v>
      </c>
    </row>
    <row r="2397" spans="1:2" x14ac:dyDescent="0.3">
      <c r="A2397">
        <v>62</v>
      </c>
      <c r="B2397" t="s">
        <v>19</v>
      </c>
    </row>
    <row r="2398" spans="1:2" x14ac:dyDescent="0.3">
      <c r="A2398">
        <v>38</v>
      </c>
      <c r="B2398" t="s">
        <v>19</v>
      </c>
    </row>
    <row r="2399" spans="1:2" x14ac:dyDescent="0.3">
      <c r="A2399">
        <v>37</v>
      </c>
      <c r="B2399" t="s">
        <v>19</v>
      </c>
    </row>
    <row r="2400" spans="1:2" x14ac:dyDescent="0.3">
      <c r="A2400">
        <v>65</v>
      </c>
      <c r="B2400" t="s">
        <v>19</v>
      </c>
    </row>
    <row r="2401" spans="1:2" x14ac:dyDescent="0.3">
      <c r="A2401">
        <v>55</v>
      </c>
      <c r="B2401" t="s">
        <v>19</v>
      </c>
    </row>
    <row r="2402" spans="1:2" x14ac:dyDescent="0.3">
      <c r="A2402">
        <v>43</v>
      </c>
      <c r="B2402" t="s">
        <v>19</v>
      </c>
    </row>
    <row r="2403" spans="1:2" x14ac:dyDescent="0.3">
      <c r="A2403">
        <v>43</v>
      </c>
      <c r="B2403" t="s">
        <v>19</v>
      </c>
    </row>
    <row r="2404" spans="1:2" x14ac:dyDescent="0.3">
      <c r="A2404">
        <v>45</v>
      </c>
      <c r="B2404" t="s">
        <v>19</v>
      </c>
    </row>
    <row r="2405" spans="1:2" x14ac:dyDescent="0.3">
      <c r="A2405">
        <v>64</v>
      </c>
      <c r="B2405" t="s">
        <v>19</v>
      </c>
    </row>
    <row r="2406" spans="1:2" x14ac:dyDescent="0.3">
      <c r="A2406">
        <v>28</v>
      </c>
      <c r="B2406" t="s">
        <v>19</v>
      </c>
    </row>
    <row r="2407" spans="1:2" x14ac:dyDescent="0.3">
      <c r="A2407">
        <v>69</v>
      </c>
      <c r="B2407" t="s">
        <v>19</v>
      </c>
    </row>
    <row r="2408" spans="1:2" x14ac:dyDescent="0.3">
      <c r="A2408">
        <v>54</v>
      </c>
      <c r="B2408" t="s">
        <v>19</v>
      </c>
    </row>
    <row r="2409" spans="1:2" x14ac:dyDescent="0.3">
      <c r="A2409">
        <v>52</v>
      </c>
      <c r="B2409" t="s">
        <v>19</v>
      </c>
    </row>
    <row r="2410" spans="1:2" x14ac:dyDescent="0.3">
      <c r="A2410">
        <v>23</v>
      </c>
      <c r="B2410" t="s">
        <v>19</v>
      </c>
    </row>
    <row r="2411" spans="1:2" x14ac:dyDescent="0.3">
      <c r="A2411">
        <v>26</v>
      </c>
      <c r="B2411" t="s">
        <v>19</v>
      </c>
    </row>
    <row r="2412" spans="1:2" x14ac:dyDescent="0.3">
      <c r="A2412">
        <v>48</v>
      </c>
      <c r="B2412" t="s">
        <v>19</v>
      </c>
    </row>
    <row r="2413" spans="1:2" x14ac:dyDescent="0.3">
      <c r="A2413">
        <v>49</v>
      </c>
      <c r="B2413" t="s">
        <v>19</v>
      </c>
    </row>
    <row r="2414" spans="1:2" x14ac:dyDescent="0.3">
      <c r="A2414">
        <v>53</v>
      </c>
      <c r="B2414" t="s">
        <v>19</v>
      </c>
    </row>
    <row r="2415" spans="1:2" x14ac:dyDescent="0.3">
      <c r="A2415">
        <v>69</v>
      </c>
      <c r="B2415" t="s">
        <v>19</v>
      </c>
    </row>
    <row r="2416" spans="1:2" x14ac:dyDescent="0.3">
      <c r="A2416">
        <v>26</v>
      </c>
      <c r="B2416" t="s">
        <v>19</v>
      </c>
    </row>
    <row r="2417" spans="1:2" x14ac:dyDescent="0.3">
      <c r="A2417">
        <v>21</v>
      </c>
      <c r="B2417" t="s">
        <v>19</v>
      </c>
    </row>
    <row r="2418" spans="1:2" x14ac:dyDescent="0.3">
      <c r="A2418">
        <v>59</v>
      </c>
      <c r="B2418" t="s">
        <v>19</v>
      </c>
    </row>
    <row r="2419" spans="1:2" x14ac:dyDescent="0.3">
      <c r="A2419">
        <v>21</v>
      </c>
      <c r="B2419" t="s">
        <v>19</v>
      </c>
    </row>
    <row r="2420" spans="1:2" x14ac:dyDescent="0.3">
      <c r="A2420">
        <v>22</v>
      </c>
      <c r="B2420" t="s">
        <v>19</v>
      </c>
    </row>
    <row r="2421" spans="1:2" x14ac:dyDescent="0.3">
      <c r="A2421">
        <v>26</v>
      </c>
      <c r="B2421" t="s">
        <v>19</v>
      </c>
    </row>
    <row r="2422" spans="1:2" x14ac:dyDescent="0.3">
      <c r="A2422">
        <v>41</v>
      </c>
      <c r="B2422" t="s">
        <v>19</v>
      </c>
    </row>
    <row r="2423" spans="1:2" x14ac:dyDescent="0.3">
      <c r="A2423">
        <v>37</v>
      </c>
      <c r="B2423" t="s">
        <v>19</v>
      </c>
    </row>
    <row r="2424" spans="1:2" x14ac:dyDescent="0.3">
      <c r="A2424">
        <v>30</v>
      </c>
      <c r="B2424" t="s">
        <v>19</v>
      </c>
    </row>
    <row r="2425" spans="1:2" x14ac:dyDescent="0.3">
      <c r="A2425">
        <v>49</v>
      </c>
      <c r="B2425" t="s">
        <v>19</v>
      </c>
    </row>
    <row r="2426" spans="1:2" x14ac:dyDescent="0.3">
      <c r="A2426">
        <v>49</v>
      </c>
      <c r="B2426" t="s">
        <v>19</v>
      </c>
    </row>
    <row r="2427" spans="1:2" x14ac:dyDescent="0.3">
      <c r="A2427">
        <v>58</v>
      </c>
      <c r="B2427" t="s">
        <v>19</v>
      </c>
    </row>
    <row r="2428" spans="1:2" x14ac:dyDescent="0.3">
      <c r="A2428">
        <v>70</v>
      </c>
      <c r="B2428" t="s">
        <v>19</v>
      </c>
    </row>
    <row r="2429" spans="1:2" x14ac:dyDescent="0.3">
      <c r="A2429">
        <v>27</v>
      </c>
      <c r="B2429" t="s">
        <v>19</v>
      </c>
    </row>
    <row r="2430" spans="1:2" x14ac:dyDescent="0.3">
      <c r="A2430">
        <v>65</v>
      </c>
      <c r="B2430" t="s">
        <v>19</v>
      </c>
    </row>
    <row r="2431" spans="1:2" x14ac:dyDescent="0.3">
      <c r="A2431">
        <v>57</v>
      </c>
      <c r="B2431" t="s">
        <v>19</v>
      </c>
    </row>
    <row r="2432" spans="1:2" x14ac:dyDescent="0.3">
      <c r="A2432">
        <v>20</v>
      </c>
      <c r="B2432" t="s">
        <v>19</v>
      </c>
    </row>
    <row r="2433" spans="1:2" x14ac:dyDescent="0.3">
      <c r="A2433">
        <v>34</v>
      </c>
      <c r="B2433" t="s">
        <v>19</v>
      </c>
    </row>
    <row r="2434" spans="1:2" x14ac:dyDescent="0.3">
      <c r="A2434">
        <v>59</v>
      </c>
      <c r="B2434" t="s">
        <v>19</v>
      </c>
    </row>
    <row r="2435" spans="1:2" x14ac:dyDescent="0.3">
      <c r="A2435">
        <v>54</v>
      </c>
      <c r="B2435" t="s">
        <v>19</v>
      </c>
    </row>
    <row r="2436" spans="1:2" x14ac:dyDescent="0.3">
      <c r="A2436">
        <v>36</v>
      </c>
      <c r="B2436" t="s">
        <v>19</v>
      </c>
    </row>
    <row r="2437" spans="1:2" x14ac:dyDescent="0.3">
      <c r="A2437">
        <v>21</v>
      </c>
      <c r="B2437" t="s">
        <v>19</v>
      </c>
    </row>
    <row r="2438" spans="1:2" x14ac:dyDescent="0.3">
      <c r="A2438">
        <v>52</v>
      </c>
      <c r="B2438" t="s">
        <v>19</v>
      </c>
    </row>
    <row r="2439" spans="1:2" x14ac:dyDescent="0.3">
      <c r="A2439">
        <v>43</v>
      </c>
      <c r="B2439" t="s">
        <v>19</v>
      </c>
    </row>
    <row r="2440" spans="1:2" x14ac:dyDescent="0.3">
      <c r="A2440">
        <v>32</v>
      </c>
      <c r="B2440" t="s">
        <v>19</v>
      </c>
    </row>
    <row r="2441" spans="1:2" x14ac:dyDescent="0.3">
      <c r="A2441">
        <v>55</v>
      </c>
      <c r="B2441" t="s">
        <v>19</v>
      </c>
    </row>
    <row r="2442" spans="1:2" x14ac:dyDescent="0.3">
      <c r="A2442">
        <v>31</v>
      </c>
      <c r="B2442" t="s">
        <v>19</v>
      </c>
    </row>
    <row r="2443" spans="1:2" x14ac:dyDescent="0.3">
      <c r="A2443">
        <v>45</v>
      </c>
      <c r="B2443" t="s">
        <v>19</v>
      </c>
    </row>
    <row r="2444" spans="1:2" x14ac:dyDescent="0.3">
      <c r="A2444">
        <v>53</v>
      </c>
      <c r="B2444" t="s">
        <v>19</v>
      </c>
    </row>
    <row r="2445" spans="1:2" x14ac:dyDescent="0.3">
      <c r="A2445">
        <v>24</v>
      </c>
      <c r="B2445" t="s">
        <v>19</v>
      </c>
    </row>
    <row r="2446" spans="1:2" x14ac:dyDescent="0.3">
      <c r="A2446">
        <v>47</v>
      </c>
      <c r="B2446" t="s">
        <v>19</v>
      </c>
    </row>
    <row r="2447" spans="1:2" x14ac:dyDescent="0.3">
      <c r="A2447">
        <v>63</v>
      </c>
      <c r="B2447" t="s">
        <v>19</v>
      </c>
    </row>
    <row r="2448" spans="1:2" x14ac:dyDescent="0.3">
      <c r="A2448">
        <v>38</v>
      </c>
      <c r="B2448" t="s">
        <v>19</v>
      </c>
    </row>
    <row r="2449" spans="1:2" x14ac:dyDescent="0.3">
      <c r="A2449">
        <v>59</v>
      </c>
      <c r="B2449" t="s">
        <v>19</v>
      </c>
    </row>
    <row r="2450" spans="1:2" x14ac:dyDescent="0.3">
      <c r="A2450">
        <v>54</v>
      </c>
      <c r="B2450" t="s">
        <v>19</v>
      </c>
    </row>
    <row r="2451" spans="1:2" x14ac:dyDescent="0.3">
      <c r="A2451">
        <v>26</v>
      </c>
      <c r="B2451" t="s">
        <v>19</v>
      </c>
    </row>
    <row r="2452" spans="1:2" x14ac:dyDescent="0.3">
      <c r="A2452">
        <v>68</v>
      </c>
      <c r="B2452" t="s">
        <v>19</v>
      </c>
    </row>
    <row r="2453" spans="1:2" x14ac:dyDescent="0.3">
      <c r="A2453">
        <v>41</v>
      </c>
      <c r="B2453" t="s">
        <v>19</v>
      </c>
    </row>
    <row r="2454" spans="1:2" x14ac:dyDescent="0.3">
      <c r="A2454">
        <v>68</v>
      </c>
      <c r="B2454" t="s">
        <v>19</v>
      </c>
    </row>
    <row r="2455" spans="1:2" x14ac:dyDescent="0.3">
      <c r="A2455">
        <v>21</v>
      </c>
      <c r="B2455" t="s">
        <v>19</v>
      </c>
    </row>
    <row r="2456" spans="1:2" x14ac:dyDescent="0.3">
      <c r="A2456">
        <v>32</v>
      </c>
      <c r="B2456" t="s">
        <v>19</v>
      </c>
    </row>
    <row r="2457" spans="1:2" x14ac:dyDescent="0.3">
      <c r="A2457">
        <v>20</v>
      </c>
      <c r="B2457" t="s">
        <v>19</v>
      </c>
    </row>
    <row r="2458" spans="1:2" x14ac:dyDescent="0.3">
      <c r="A2458">
        <v>59</v>
      </c>
      <c r="B2458" t="s">
        <v>19</v>
      </c>
    </row>
    <row r="2459" spans="1:2" x14ac:dyDescent="0.3">
      <c r="A2459">
        <v>53</v>
      </c>
      <c r="B2459" t="s">
        <v>19</v>
      </c>
    </row>
    <row r="2460" spans="1:2" x14ac:dyDescent="0.3">
      <c r="A2460">
        <v>66</v>
      </c>
      <c r="B2460" t="s">
        <v>19</v>
      </c>
    </row>
    <row r="2461" spans="1:2" x14ac:dyDescent="0.3">
      <c r="A2461">
        <v>47</v>
      </c>
      <c r="B2461" t="s">
        <v>19</v>
      </c>
    </row>
    <row r="2462" spans="1:2" x14ac:dyDescent="0.3">
      <c r="A2462">
        <v>58</v>
      </c>
      <c r="B2462" t="s">
        <v>19</v>
      </c>
    </row>
    <row r="2463" spans="1:2" x14ac:dyDescent="0.3">
      <c r="A2463">
        <v>28</v>
      </c>
      <c r="B2463" t="s">
        <v>19</v>
      </c>
    </row>
    <row r="2464" spans="1:2" x14ac:dyDescent="0.3">
      <c r="A2464">
        <v>68</v>
      </c>
      <c r="B2464" t="s">
        <v>19</v>
      </c>
    </row>
    <row r="2465" spans="1:2" x14ac:dyDescent="0.3">
      <c r="A2465">
        <v>60</v>
      </c>
      <c r="B2465" t="s">
        <v>19</v>
      </c>
    </row>
    <row r="2466" spans="1:2" x14ac:dyDescent="0.3">
      <c r="A2466">
        <v>47</v>
      </c>
      <c r="B2466" t="s">
        <v>19</v>
      </c>
    </row>
    <row r="2467" spans="1:2" x14ac:dyDescent="0.3">
      <c r="A2467">
        <v>18</v>
      </c>
      <c r="B2467" t="s">
        <v>19</v>
      </c>
    </row>
    <row r="2468" spans="1:2" x14ac:dyDescent="0.3">
      <c r="A2468">
        <v>32</v>
      </c>
      <c r="B2468" t="s">
        <v>19</v>
      </c>
    </row>
    <row r="2469" spans="1:2" x14ac:dyDescent="0.3">
      <c r="A2469">
        <v>27</v>
      </c>
      <c r="B2469" t="s">
        <v>19</v>
      </c>
    </row>
    <row r="2470" spans="1:2" x14ac:dyDescent="0.3">
      <c r="A2470">
        <v>65</v>
      </c>
      <c r="B2470" t="s">
        <v>19</v>
      </c>
    </row>
    <row r="2471" spans="1:2" x14ac:dyDescent="0.3">
      <c r="A2471">
        <v>68</v>
      </c>
      <c r="B2471" t="s">
        <v>19</v>
      </c>
    </row>
    <row r="2472" spans="1:2" x14ac:dyDescent="0.3">
      <c r="A2472">
        <v>55</v>
      </c>
      <c r="B2472" t="s">
        <v>19</v>
      </c>
    </row>
    <row r="2473" spans="1:2" x14ac:dyDescent="0.3">
      <c r="A2473">
        <v>30</v>
      </c>
      <c r="B2473" t="s">
        <v>19</v>
      </c>
    </row>
    <row r="2474" spans="1:2" x14ac:dyDescent="0.3">
      <c r="A2474">
        <v>24</v>
      </c>
      <c r="B2474" t="s">
        <v>19</v>
      </c>
    </row>
    <row r="2475" spans="1:2" x14ac:dyDescent="0.3">
      <c r="A2475">
        <v>57</v>
      </c>
      <c r="B2475" t="s">
        <v>19</v>
      </c>
    </row>
    <row r="2476" spans="1:2" x14ac:dyDescent="0.3">
      <c r="A2476">
        <v>23</v>
      </c>
      <c r="B2476" t="s">
        <v>19</v>
      </c>
    </row>
    <row r="2477" spans="1:2" x14ac:dyDescent="0.3">
      <c r="A2477">
        <v>69</v>
      </c>
      <c r="B2477" t="s">
        <v>19</v>
      </c>
    </row>
    <row r="2478" spans="1:2" x14ac:dyDescent="0.3">
      <c r="A2478">
        <v>60</v>
      </c>
      <c r="B2478" t="s">
        <v>19</v>
      </c>
    </row>
    <row r="2479" spans="1:2" x14ac:dyDescent="0.3">
      <c r="A2479">
        <v>25</v>
      </c>
      <c r="B2479" t="s">
        <v>19</v>
      </c>
    </row>
    <row r="2480" spans="1:2" x14ac:dyDescent="0.3">
      <c r="A2480">
        <v>18</v>
      </c>
      <c r="B2480" t="s">
        <v>19</v>
      </c>
    </row>
    <row r="2481" spans="1:2" x14ac:dyDescent="0.3">
      <c r="A2481">
        <v>37</v>
      </c>
      <c r="B2481" t="s">
        <v>19</v>
      </c>
    </row>
    <row r="2482" spans="1:2" x14ac:dyDescent="0.3">
      <c r="A2482">
        <v>61</v>
      </c>
      <c r="B2482" t="s">
        <v>19</v>
      </c>
    </row>
    <row r="2483" spans="1:2" x14ac:dyDescent="0.3">
      <c r="A2483">
        <v>41</v>
      </c>
      <c r="B2483" t="s">
        <v>19</v>
      </c>
    </row>
    <row r="2484" spans="1:2" x14ac:dyDescent="0.3">
      <c r="A2484">
        <v>69</v>
      </c>
      <c r="B2484" t="s">
        <v>19</v>
      </c>
    </row>
    <row r="2485" spans="1:2" x14ac:dyDescent="0.3">
      <c r="A2485">
        <v>32</v>
      </c>
      <c r="B2485" t="s">
        <v>19</v>
      </c>
    </row>
    <row r="2486" spans="1:2" x14ac:dyDescent="0.3">
      <c r="A2486">
        <v>60</v>
      </c>
      <c r="B2486" t="s">
        <v>19</v>
      </c>
    </row>
    <row r="2487" spans="1:2" x14ac:dyDescent="0.3">
      <c r="A2487">
        <v>43</v>
      </c>
      <c r="B2487" t="s">
        <v>19</v>
      </c>
    </row>
    <row r="2488" spans="1:2" x14ac:dyDescent="0.3">
      <c r="A2488">
        <v>61</v>
      </c>
      <c r="B2488" t="s">
        <v>19</v>
      </c>
    </row>
    <row r="2489" spans="1:2" x14ac:dyDescent="0.3">
      <c r="A2489">
        <v>57</v>
      </c>
      <c r="B2489" t="s">
        <v>19</v>
      </c>
    </row>
    <row r="2490" spans="1:2" x14ac:dyDescent="0.3">
      <c r="A2490">
        <v>56</v>
      </c>
      <c r="B2490" t="s">
        <v>19</v>
      </c>
    </row>
    <row r="2491" spans="1:2" x14ac:dyDescent="0.3">
      <c r="A2491">
        <v>66</v>
      </c>
      <c r="B2491" t="s">
        <v>19</v>
      </c>
    </row>
    <row r="2492" spans="1:2" x14ac:dyDescent="0.3">
      <c r="A2492">
        <v>52</v>
      </c>
      <c r="B2492" t="s">
        <v>19</v>
      </c>
    </row>
    <row r="2493" spans="1:2" x14ac:dyDescent="0.3">
      <c r="A2493">
        <v>63</v>
      </c>
      <c r="B2493" t="s">
        <v>19</v>
      </c>
    </row>
    <row r="2494" spans="1:2" x14ac:dyDescent="0.3">
      <c r="A2494">
        <v>50</v>
      </c>
      <c r="B2494" t="s">
        <v>19</v>
      </c>
    </row>
    <row r="2495" spans="1:2" x14ac:dyDescent="0.3">
      <c r="A2495">
        <v>21</v>
      </c>
      <c r="B2495" t="s">
        <v>19</v>
      </c>
    </row>
    <row r="2496" spans="1:2" x14ac:dyDescent="0.3">
      <c r="A2496">
        <v>42</v>
      </c>
      <c r="B2496" t="s">
        <v>19</v>
      </c>
    </row>
    <row r="2497" spans="1:2" x14ac:dyDescent="0.3">
      <c r="A2497">
        <v>40</v>
      </c>
      <c r="B2497" t="s">
        <v>19</v>
      </c>
    </row>
    <row r="2498" spans="1:2" x14ac:dyDescent="0.3">
      <c r="A2498">
        <v>67</v>
      </c>
      <c r="B2498" t="s">
        <v>19</v>
      </c>
    </row>
    <row r="2499" spans="1:2" x14ac:dyDescent="0.3">
      <c r="A2499">
        <v>35</v>
      </c>
      <c r="B2499" t="s">
        <v>19</v>
      </c>
    </row>
    <row r="2500" spans="1:2" x14ac:dyDescent="0.3">
      <c r="A2500">
        <v>18</v>
      </c>
      <c r="B2500" t="s">
        <v>19</v>
      </c>
    </row>
    <row r="2501" spans="1:2" x14ac:dyDescent="0.3">
      <c r="A2501">
        <v>52</v>
      </c>
      <c r="B2501" t="s">
        <v>19</v>
      </c>
    </row>
    <row r="2502" spans="1:2" x14ac:dyDescent="0.3">
      <c r="A2502">
        <v>59</v>
      </c>
      <c r="B2502" t="s">
        <v>19</v>
      </c>
    </row>
    <row r="2503" spans="1:2" x14ac:dyDescent="0.3">
      <c r="A2503">
        <v>49</v>
      </c>
      <c r="B2503" t="s">
        <v>19</v>
      </c>
    </row>
    <row r="2504" spans="1:2" x14ac:dyDescent="0.3">
      <c r="A2504">
        <v>46</v>
      </c>
      <c r="B2504" t="s">
        <v>19</v>
      </c>
    </row>
    <row r="2505" spans="1:2" x14ac:dyDescent="0.3">
      <c r="A2505">
        <v>69</v>
      </c>
      <c r="B2505" t="s">
        <v>19</v>
      </c>
    </row>
    <row r="2506" spans="1:2" x14ac:dyDescent="0.3">
      <c r="A2506">
        <v>56</v>
      </c>
      <c r="B2506" t="s">
        <v>19</v>
      </c>
    </row>
    <row r="2507" spans="1:2" x14ac:dyDescent="0.3">
      <c r="A2507">
        <v>27</v>
      </c>
      <c r="B2507" t="s">
        <v>19</v>
      </c>
    </row>
    <row r="2508" spans="1:2" x14ac:dyDescent="0.3">
      <c r="A2508">
        <v>57</v>
      </c>
      <c r="B2508" t="s">
        <v>19</v>
      </c>
    </row>
    <row r="2509" spans="1:2" x14ac:dyDescent="0.3">
      <c r="A2509">
        <v>58</v>
      </c>
      <c r="B2509" t="s">
        <v>19</v>
      </c>
    </row>
    <row r="2510" spans="1:2" x14ac:dyDescent="0.3">
      <c r="A2510">
        <v>23</v>
      </c>
      <c r="B2510" t="s">
        <v>19</v>
      </c>
    </row>
    <row r="2511" spans="1:2" x14ac:dyDescent="0.3">
      <c r="A2511">
        <v>19</v>
      </c>
      <c r="B2511" t="s">
        <v>19</v>
      </c>
    </row>
    <row r="2512" spans="1:2" x14ac:dyDescent="0.3">
      <c r="A2512">
        <v>40</v>
      </c>
      <c r="B2512" t="s">
        <v>19</v>
      </c>
    </row>
    <row r="2513" spans="1:2" x14ac:dyDescent="0.3">
      <c r="A2513">
        <v>54</v>
      </c>
      <c r="B2513" t="s">
        <v>19</v>
      </c>
    </row>
    <row r="2514" spans="1:2" x14ac:dyDescent="0.3">
      <c r="A2514">
        <v>50</v>
      </c>
      <c r="B2514" t="s">
        <v>19</v>
      </c>
    </row>
    <row r="2515" spans="1:2" x14ac:dyDescent="0.3">
      <c r="A2515">
        <v>69</v>
      </c>
      <c r="B2515" t="s">
        <v>19</v>
      </c>
    </row>
    <row r="2516" spans="1:2" x14ac:dyDescent="0.3">
      <c r="A2516">
        <v>42</v>
      </c>
      <c r="B2516" t="s">
        <v>19</v>
      </c>
    </row>
    <row r="2517" spans="1:2" x14ac:dyDescent="0.3">
      <c r="A2517">
        <v>37</v>
      </c>
      <c r="B2517" t="s">
        <v>19</v>
      </c>
    </row>
    <row r="2518" spans="1:2" x14ac:dyDescent="0.3">
      <c r="A2518">
        <v>46</v>
      </c>
      <c r="B2518" t="s">
        <v>19</v>
      </c>
    </row>
    <row r="2519" spans="1:2" x14ac:dyDescent="0.3">
      <c r="A2519">
        <v>64</v>
      </c>
      <c r="B2519" t="s">
        <v>19</v>
      </c>
    </row>
    <row r="2520" spans="1:2" x14ac:dyDescent="0.3">
      <c r="A2520">
        <v>20</v>
      </c>
      <c r="B2520" t="s">
        <v>19</v>
      </c>
    </row>
    <row r="2521" spans="1:2" x14ac:dyDescent="0.3">
      <c r="A2521">
        <v>40</v>
      </c>
      <c r="B2521" t="s">
        <v>19</v>
      </c>
    </row>
    <row r="2522" spans="1:2" x14ac:dyDescent="0.3">
      <c r="A2522">
        <v>64</v>
      </c>
      <c r="B2522" t="s">
        <v>19</v>
      </c>
    </row>
    <row r="2523" spans="1:2" x14ac:dyDescent="0.3">
      <c r="A2523">
        <v>29</v>
      </c>
      <c r="B2523" t="s">
        <v>19</v>
      </c>
    </row>
    <row r="2524" spans="1:2" x14ac:dyDescent="0.3">
      <c r="A2524">
        <v>20</v>
      </c>
      <c r="B2524" t="s">
        <v>19</v>
      </c>
    </row>
    <row r="2525" spans="1:2" x14ac:dyDescent="0.3">
      <c r="A2525">
        <v>43</v>
      </c>
      <c r="B2525" t="s">
        <v>19</v>
      </c>
    </row>
    <row r="2526" spans="1:2" x14ac:dyDescent="0.3">
      <c r="A2526">
        <v>60</v>
      </c>
      <c r="B2526" t="s">
        <v>19</v>
      </c>
    </row>
    <row r="2527" spans="1:2" x14ac:dyDescent="0.3">
      <c r="A2527">
        <v>39</v>
      </c>
      <c r="B2527" t="s">
        <v>19</v>
      </c>
    </row>
    <row r="2528" spans="1:2" x14ac:dyDescent="0.3">
      <c r="A2528">
        <v>47</v>
      </c>
      <c r="B2528" t="s">
        <v>19</v>
      </c>
    </row>
    <row r="2529" spans="1:2" x14ac:dyDescent="0.3">
      <c r="A2529">
        <v>19</v>
      </c>
      <c r="B2529" t="s">
        <v>19</v>
      </c>
    </row>
    <row r="2530" spans="1:2" x14ac:dyDescent="0.3">
      <c r="A2530">
        <v>52</v>
      </c>
      <c r="B2530" t="s">
        <v>19</v>
      </c>
    </row>
    <row r="2531" spans="1:2" x14ac:dyDescent="0.3">
      <c r="A2531">
        <v>34</v>
      </c>
      <c r="B2531" t="s">
        <v>19</v>
      </c>
    </row>
    <row r="2532" spans="1:2" x14ac:dyDescent="0.3">
      <c r="A2532">
        <v>25</v>
      </c>
      <c r="B2532" t="s">
        <v>19</v>
      </c>
    </row>
    <row r="2533" spans="1:2" x14ac:dyDescent="0.3">
      <c r="A2533">
        <v>43</v>
      </c>
      <c r="B2533" t="s">
        <v>19</v>
      </c>
    </row>
    <row r="2534" spans="1:2" x14ac:dyDescent="0.3">
      <c r="A2534">
        <v>55</v>
      </c>
      <c r="B2534" t="s">
        <v>19</v>
      </c>
    </row>
    <row r="2535" spans="1:2" x14ac:dyDescent="0.3">
      <c r="A2535">
        <v>66</v>
      </c>
      <c r="B2535" t="s">
        <v>19</v>
      </c>
    </row>
    <row r="2536" spans="1:2" x14ac:dyDescent="0.3">
      <c r="A2536">
        <v>41</v>
      </c>
      <c r="B2536" t="s">
        <v>19</v>
      </c>
    </row>
    <row r="2537" spans="1:2" x14ac:dyDescent="0.3">
      <c r="A2537">
        <v>47</v>
      </c>
      <c r="B2537" t="s">
        <v>19</v>
      </c>
    </row>
    <row r="2538" spans="1:2" x14ac:dyDescent="0.3">
      <c r="A2538">
        <v>51</v>
      </c>
      <c r="B2538" t="s">
        <v>19</v>
      </c>
    </row>
    <row r="2539" spans="1:2" x14ac:dyDescent="0.3">
      <c r="A2539">
        <v>44</v>
      </c>
      <c r="B2539" t="s">
        <v>19</v>
      </c>
    </row>
    <row r="2540" spans="1:2" x14ac:dyDescent="0.3">
      <c r="A2540">
        <v>18</v>
      </c>
      <c r="B2540" t="s">
        <v>19</v>
      </c>
    </row>
    <row r="2541" spans="1:2" x14ac:dyDescent="0.3">
      <c r="A2541">
        <v>33</v>
      </c>
      <c r="B2541" t="s">
        <v>19</v>
      </c>
    </row>
    <row r="2542" spans="1:2" x14ac:dyDescent="0.3">
      <c r="A2542">
        <v>24</v>
      </c>
      <c r="B2542" t="s">
        <v>19</v>
      </c>
    </row>
    <row r="2543" spans="1:2" x14ac:dyDescent="0.3">
      <c r="A2543">
        <v>33</v>
      </c>
      <c r="B2543" t="s">
        <v>19</v>
      </c>
    </row>
    <row r="2544" spans="1:2" x14ac:dyDescent="0.3">
      <c r="A2544">
        <v>61</v>
      </c>
      <c r="B2544" t="s">
        <v>19</v>
      </c>
    </row>
    <row r="2545" spans="1:2" x14ac:dyDescent="0.3">
      <c r="A2545">
        <v>27</v>
      </c>
      <c r="B2545" t="s">
        <v>19</v>
      </c>
    </row>
    <row r="2546" spans="1:2" x14ac:dyDescent="0.3">
      <c r="A2546">
        <v>46</v>
      </c>
      <c r="B2546" t="s">
        <v>19</v>
      </c>
    </row>
    <row r="2547" spans="1:2" x14ac:dyDescent="0.3">
      <c r="A2547">
        <v>38</v>
      </c>
      <c r="B2547" t="s">
        <v>19</v>
      </c>
    </row>
    <row r="2548" spans="1:2" x14ac:dyDescent="0.3">
      <c r="A2548">
        <v>63</v>
      </c>
      <c r="B2548" t="s">
        <v>19</v>
      </c>
    </row>
    <row r="2549" spans="1:2" x14ac:dyDescent="0.3">
      <c r="A2549">
        <v>47</v>
      </c>
      <c r="B2549" t="s">
        <v>19</v>
      </c>
    </row>
    <row r="2550" spans="1:2" x14ac:dyDescent="0.3">
      <c r="A2550">
        <v>42</v>
      </c>
      <c r="B2550" t="s">
        <v>19</v>
      </c>
    </row>
    <row r="2551" spans="1:2" x14ac:dyDescent="0.3">
      <c r="A2551">
        <v>41</v>
      </c>
      <c r="B2551" t="s">
        <v>19</v>
      </c>
    </row>
    <row r="2552" spans="1:2" x14ac:dyDescent="0.3">
      <c r="A2552">
        <v>53</v>
      </c>
      <c r="B2552" t="s">
        <v>19</v>
      </c>
    </row>
    <row r="2553" spans="1:2" x14ac:dyDescent="0.3">
      <c r="A2553">
        <v>29</v>
      </c>
      <c r="B2553" t="s">
        <v>19</v>
      </c>
    </row>
    <row r="2554" spans="1:2" x14ac:dyDescent="0.3">
      <c r="A2554">
        <v>61</v>
      </c>
      <c r="B2554" t="s">
        <v>19</v>
      </c>
    </row>
    <row r="2555" spans="1:2" x14ac:dyDescent="0.3">
      <c r="A2555">
        <v>69</v>
      </c>
      <c r="B2555" t="s">
        <v>19</v>
      </c>
    </row>
    <row r="2556" spans="1:2" x14ac:dyDescent="0.3">
      <c r="A2556">
        <v>51</v>
      </c>
      <c r="B2556" t="s">
        <v>19</v>
      </c>
    </row>
    <row r="2557" spans="1:2" x14ac:dyDescent="0.3">
      <c r="A2557">
        <v>24</v>
      </c>
      <c r="B2557" t="s">
        <v>19</v>
      </c>
    </row>
    <row r="2558" spans="1:2" x14ac:dyDescent="0.3">
      <c r="A2558">
        <v>24</v>
      </c>
      <c r="B2558" t="s">
        <v>19</v>
      </c>
    </row>
    <row r="2559" spans="1:2" x14ac:dyDescent="0.3">
      <c r="A2559">
        <v>70</v>
      </c>
      <c r="B2559" t="s">
        <v>19</v>
      </c>
    </row>
    <row r="2560" spans="1:2" x14ac:dyDescent="0.3">
      <c r="A2560">
        <v>49</v>
      </c>
      <c r="B2560" t="s">
        <v>19</v>
      </c>
    </row>
    <row r="2561" spans="1:2" x14ac:dyDescent="0.3">
      <c r="A2561">
        <v>48</v>
      </c>
      <c r="B2561" t="s">
        <v>19</v>
      </c>
    </row>
    <row r="2562" spans="1:2" x14ac:dyDescent="0.3">
      <c r="A2562">
        <v>58</v>
      </c>
      <c r="B2562" t="s">
        <v>19</v>
      </c>
    </row>
    <row r="2563" spans="1:2" x14ac:dyDescent="0.3">
      <c r="A2563">
        <v>32</v>
      </c>
      <c r="B2563" t="s">
        <v>19</v>
      </c>
    </row>
    <row r="2564" spans="1:2" x14ac:dyDescent="0.3">
      <c r="A2564">
        <v>57</v>
      </c>
      <c r="B2564" t="s">
        <v>19</v>
      </c>
    </row>
    <row r="2565" spans="1:2" x14ac:dyDescent="0.3">
      <c r="A2565">
        <v>69</v>
      </c>
      <c r="B2565" t="s">
        <v>19</v>
      </c>
    </row>
    <row r="2566" spans="1:2" x14ac:dyDescent="0.3">
      <c r="A2566">
        <v>42</v>
      </c>
      <c r="B2566" t="s">
        <v>19</v>
      </c>
    </row>
    <row r="2567" spans="1:2" x14ac:dyDescent="0.3">
      <c r="A2567">
        <v>30</v>
      </c>
      <c r="B2567" t="s">
        <v>19</v>
      </c>
    </row>
    <row r="2568" spans="1:2" x14ac:dyDescent="0.3">
      <c r="A2568">
        <v>35</v>
      </c>
      <c r="B2568" t="s">
        <v>19</v>
      </c>
    </row>
    <row r="2569" spans="1:2" x14ac:dyDescent="0.3">
      <c r="A2569">
        <v>19</v>
      </c>
      <c r="B2569" t="s">
        <v>19</v>
      </c>
    </row>
    <row r="2570" spans="1:2" x14ac:dyDescent="0.3">
      <c r="A2570">
        <v>52</v>
      </c>
      <c r="B2570" t="s">
        <v>19</v>
      </c>
    </row>
    <row r="2571" spans="1:2" x14ac:dyDescent="0.3">
      <c r="A2571">
        <v>42</v>
      </c>
      <c r="B2571" t="s">
        <v>19</v>
      </c>
    </row>
    <row r="2572" spans="1:2" x14ac:dyDescent="0.3">
      <c r="A2572">
        <v>36</v>
      </c>
      <c r="B2572" t="s">
        <v>19</v>
      </c>
    </row>
    <row r="2573" spans="1:2" x14ac:dyDescent="0.3">
      <c r="A2573">
        <v>45</v>
      </c>
      <c r="B2573" t="s">
        <v>19</v>
      </c>
    </row>
    <row r="2574" spans="1:2" x14ac:dyDescent="0.3">
      <c r="A2574">
        <v>54</v>
      </c>
      <c r="B2574" t="s">
        <v>19</v>
      </c>
    </row>
    <row r="2575" spans="1:2" x14ac:dyDescent="0.3">
      <c r="A2575">
        <v>54</v>
      </c>
      <c r="B2575" t="s">
        <v>19</v>
      </c>
    </row>
    <row r="2576" spans="1:2" x14ac:dyDescent="0.3">
      <c r="A2576">
        <v>27</v>
      </c>
      <c r="B2576" t="s">
        <v>19</v>
      </c>
    </row>
    <row r="2577" spans="1:2" x14ac:dyDescent="0.3">
      <c r="A2577">
        <v>53</v>
      </c>
      <c r="B2577" t="s">
        <v>19</v>
      </c>
    </row>
    <row r="2578" spans="1:2" x14ac:dyDescent="0.3">
      <c r="A2578">
        <v>20</v>
      </c>
      <c r="B2578" t="s">
        <v>19</v>
      </c>
    </row>
    <row r="2579" spans="1:2" x14ac:dyDescent="0.3">
      <c r="A2579">
        <v>52</v>
      </c>
      <c r="B2579" t="s">
        <v>19</v>
      </c>
    </row>
    <row r="2580" spans="1:2" x14ac:dyDescent="0.3">
      <c r="A2580">
        <v>54</v>
      </c>
      <c r="B2580" t="s">
        <v>19</v>
      </c>
    </row>
    <row r="2581" spans="1:2" x14ac:dyDescent="0.3">
      <c r="A2581">
        <v>65</v>
      </c>
      <c r="B2581" t="s">
        <v>19</v>
      </c>
    </row>
    <row r="2582" spans="1:2" x14ac:dyDescent="0.3">
      <c r="A2582">
        <v>43</v>
      </c>
      <c r="B2582" t="s">
        <v>19</v>
      </c>
    </row>
    <row r="2583" spans="1:2" x14ac:dyDescent="0.3">
      <c r="A2583">
        <v>57</v>
      </c>
      <c r="B2583" t="s">
        <v>19</v>
      </c>
    </row>
    <row r="2584" spans="1:2" x14ac:dyDescent="0.3">
      <c r="A2584">
        <v>19</v>
      </c>
      <c r="B2584" t="s">
        <v>19</v>
      </c>
    </row>
    <row r="2585" spans="1:2" x14ac:dyDescent="0.3">
      <c r="A2585">
        <v>69</v>
      </c>
      <c r="B2585" t="s">
        <v>19</v>
      </c>
    </row>
    <row r="2586" spans="1:2" x14ac:dyDescent="0.3">
      <c r="A2586">
        <v>26</v>
      </c>
      <c r="B2586" t="s">
        <v>19</v>
      </c>
    </row>
    <row r="2587" spans="1:2" x14ac:dyDescent="0.3">
      <c r="A2587">
        <v>57</v>
      </c>
      <c r="B2587" t="s">
        <v>19</v>
      </c>
    </row>
    <row r="2588" spans="1:2" x14ac:dyDescent="0.3">
      <c r="A2588">
        <v>20</v>
      </c>
      <c r="B2588" t="s">
        <v>19</v>
      </c>
    </row>
    <row r="2589" spans="1:2" x14ac:dyDescent="0.3">
      <c r="A2589">
        <v>55</v>
      </c>
      <c r="B2589" t="s">
        <v>19</v>
      </c>
    </row>
    <row r="2590" spans="1:2" x14ac:dyDescent="0.3">
      <c r="A2590">
        <v>44</v>
      </c>
      <c r="B2590" t="s">
        <v>19</v>
      </c>
    </row>
    <row r="2591" spans="1:2" x14ac:dyDescent="0.3">
      <c r="A2591">
        <v>52</v>
      </c>
      <c r="B2591" t="s">
        <v>19</v>
      </c>
    </row>
    <row r="2592" spans="1:2" x14ac:dyDescent="0.3">
      <c r="A2592">
        <v>57</v>
      </c>
      <c r="B2592" t="s">
        <v>19</v>
      </c>
    </row>
    <row r="2593" spans="1:2" x14ac:dyDescent="0.3">
      <c r="A2593">
        <v>40</v>
      </c>
      <c r="B2593" t="s">
        <v>19</v>
      </c>
    </row>
    <row r="2594" spans="1:2" x14ac:dyDescent="0.3">
      <c r="A2594">
        <v>23</v>
      </c>
      <c r="B2594" t="s">
        <v>19</v>
      </c>
    </row>
    <row r="2595" spans="1:2" x14ac:dyDescent="0.3">
      <c r="A2595">
        <v>36</v>
      </c>
      <c r="B2595" t="s">
        <v>19</v>
      </c>
    </row>
    <row r="2596" spans="1:2" x14ac:dyDescent="0.3">
      <c r="A2596">
        <v>59</v>
      </c>
      <c r="B2596" t="s">
        <v>19</v>
      </c>
    </row>
    <row r="2597" spans="1:2" x14ac:dyDescent="0.3">
      <c r="A2597">
        <v>29</v>
      </c>
      <c r="B2597" t="s">
        <v>19</v>
      </c>
    </row>
    <row r="2598" spans="1:2" x14ac:dyDescent="0.3">
      <c r="A2598">
        <v>63</v>
      </c>
      <c r="B2598" t="s">
        <v>19</v>
      </c>
    </row>
    <row r="2599" spans="1:2" x14ac:dyDescent="0.3">
      <c r="A2599">
        <v>60</v>
      </c>
      <c r="B2599" t="s">
        <v>19</v>
      </c>
    </row>
    <row r="2600" spans="1:2" x14ac:dyDescent="0.3">
      <c r="A2600">
        <v>64</v>
      </c>
      <c r="B2600" t="s">
        <v>19</v>
      </c>
    </row>
    <row r="2601" spans="1:2" x14ac:dyDescent="0.3">
      <c r="A2601">
        <v>63</v>
      </c>
      <c r="B2601" t="s">
        <v>19</v>
      </c>
    </row>
    <row r="2602" spans="1:2" x14ac:dyDescent="0.3">
      <c r="A2602">
        <v>21</v>
      </c>
      <c r="B2602" t="s">
        <v>19</v>
      </c>
    </row>
    <row r="2603" spans="1:2" x14ac:dyDescent="0.3">
      <c r="A2603">
        <v>61</v>
      </c>
      <c r="B2603" t="s">
        <v>19</v>
      </c>
    </row>
    <row r="2604" spans="1:2" x14ac:dyDescent="0.3">
      <c r="A2604">
        <v>65</v>
      </c>
      <c r="B2604" t="s">
        <v>19</v>
      </c>
    </row>
    <row r="2605" spans="1:2" x14ac:dyDescent="0.3">
      <c r="A2605">
        <v>69</v>
      </c>
      <c r="B2605" t="s">
        <v>19</v>
      </c>
    </row>
    <row r="2606" spans="1:2" x14ac:dyDescent="0.3">
      <c r="A2606">
        <v>47</v>
      </c>
      <c r="B2606" t="s">
        <v>19</v>
      </c>
    </row>
    <row r="2607" spans="1:2" x14ac:dyDescent="0.3">
      <c r="A2607">
        <v>41</v>
      </c>
      <c r="B2607" t="s">
        <v>19</v>
      </c>
    </row>
    <row r="2608" spans="1:2" x14ac:dyDescent="0.3">
      <c r="A2608">
        <v>68</v>
      </c>
      <c r="B2608" t="s">
        <v>19</v>
      </c>
    </row>
    <row r="2609" spans="1:2" x14ac:dyDescent="0.3">
      <c r="A2609">
        <v>41</v>
      </c>
      <c r="B2609" t="s">
        <v>19</v>
      </c>
    </row>
    <row r="2610" spans="1:2" x14ac:dyDescent="0.3">
      <c r="A2610">
        <v>42</v>
      </c>
      <c r="B2610" t="s">
        <v>19</v>
      </c>
    </row>
    <row r="2611" spans="1:2" x14ac:dyDescent="0.3">
      <c r="A2611">
        <v>66</v>
      </c>
      <c r="B2611" t="s">
        <v>19</v>
      </c>
    </row>
    <row r="2612" spans="1:2" x14ac:dyDescent="0.3">
      <c r="A2612">
        <v>66</v>
      </c>
      <c r="B2612" t="s">
        <v>19</v>
      </c>
    </row>
    <row r="2613" spans="1:2" x14ac:dyDescent="0.3">
      <c r="A2613">
        <v>33</v>
      </c>
      <c r="B2613" t="s">
        <v>19</v>
      </c>
    </row>
    <row r="2614" spans="1:2" x14ac:dyDescent="0.3">
      <c r="A2614">
        <v>55</v>
      </c>
      <c r="B2614" t="s">
        <v>19</v>
      </c>
    </row>
    <row r="2615" spans="1:2" x14ac:dyDescent="0.3">
      <c r="A2615">
        <v>58</v>
      </c>
      <c r="B2615" t="s">
        <v>19</v>
      </c>
    </row>
    <row r="2616" spans="1:2" x14ac:dyDescent="0.3">
      <c r="A2616">
        <v>18</v>
      </c>
      <c r="B2616" t="s">
        <v>19</v>
      </c>
    </row>
    <row r="2617" spans="1:2" x14ac:dyDescent="0.3">
      <c r="A2617">
        <v>49</v>
      </c>
      <c r="B2617" t="s">
        <v>19</v>
      </c>
    </row>
    <row r="2618" spans="1:2" x14ac:dyDescent="0.3">
      <c r="A2618">
        <v>61</v>
      </c>
      <c r="B2618" t="s">
        <v>19</v>
      </c>
    </row>
    <row r="2619" spans="1:2" x14ac:dyDescent="0.3">
      <c r="A2619">
        <v>31</v>
      </c>
      <c r="B2619" t="s">
        <v>19</v>
      </c>
    </row>
    <row r="2620" spans="1:2" x14ac:dyDescent="0.3">
      <c r="A2620">
        <v>70</v>
      </c>
      <c r="B2620" t="s">
        <v>19</v>
      </c>
    </row>
    <row r="2621" spans="1:2" x14ac:dyDescent="0.3">
      <c r="A2621">
        <v>68</v>
      </c>
      <c r="B2621" t="s">
        <v>19</v>
      </c>
    </row>
    <row r="2622" spans="1:2" x14ac:dyDescent="0.3">
      <c r="A2622">
        <v>27</v>
      </c>
      <c r="B2622" t="s">
        <v>19</v>
      </c>
    </row>
    <row r="2623" spans="1:2" x14ac:dyDescent="0.3">
      <c r="A2623">
        <v>48</v>
      </c>
      <c r="B2623" t="s">
        <v>19</v>
      </c>
    </row>
    <row r="2624" spans="1:2" x14ac:dyDescent="0.3">
      <c r="A2624">
        <v>63</v>
      </c>
      <c r="B2624" t="s">
        <v>19</v>
      </c>
    </row>
    <row r="2625" spans="1:2" x14ac:dyDescent="0.3">
      <c r="A2625">
        <v>49</v>
      </c>
      <c r="B2625" t="s">
        <v>19</v>
      </c>
    </row>
    <row r="2626" spans="1:2" x14ac:dyDescent="0.3">
      <c r="A2626">
        <v>19</v>
      </c>
      <c r="B2626" t="s">
        <v>19</v>
      </c>
    </row>
    <row r="2627" spans="1:2" x14ac:dyDescent="0.3">
      <c r="A2627">
        <v>30</v>
      </c>
      <c r="B2627" t="s">
        <v>19</v>
      </c>
    </row>
    <row r="2628" spans="1:2" x14ac:dyDescent="0.3">
      <c r="A2628">
        <v>50</v>
      </c>
      <c r="B2628" t="s">
        <v>19</v>
      </c>
    </row>
    <row r="2629" spans="1:2" x14ac:dyDescent="0.3">
      <c r="A2629">
        <v>66</v>
      </c>
      <c r="B2629" t="s">
        <v>19</v>
      </c>
    </row>
    <row r="2630" spans="1:2" x14ac:dyDescent="0.3">
      <c r="A2630">
        <v>25</v>
      </c>
      <c r="B2630" t="s">
        <v>19</v>
      </c>
    </row>
    <row r="2631" spans="1:2" x14ac:dyDescent="0.3">
      <c r="A2631">
        <v>61</v>
      </c>
      <c r="B2631" t="s">
        <v>19</v>
      </c>
    </row>
    <row r="2632" spans="1:2" x14ac:dyDescent="0.3">
      <c r="A2632">
        <v>29</v>
      </c>
      <c r="B2632" t="s">
        <v>19</v>
      </c>
    </row>
    <row r="2633" spans="1:2" x14ac:dyDescent="0.3">
      <c r="A2633">
        <v>53</v>
      </c>
      <c r="B2633" t="s">
        <v>19</v>
      </c>
    </row>
    <row r="2634" spans="1:2" x14ac:dyDescent="0.3">
      <c r="A2634">
        <v>24</v>
      </c>
      <c r="B2634" t="s">
        <v>19</v>
      </c>
    </row>
    <row r="2635" spans="1:2" x14ac:dyDescent="0.3">
      <c r="A2635">
        <v>51</v>
      </c>
      <c r="B2635" t="s">
        <v>19</v>
      </c>
    </row>
    <row r="2636" spans="1:2" x14ac:dyDescent="0.3">
      <c r="A2636">
        <v>26</v>
      </c>
      <c r="B2636" t="s">
        <v>19</v>
      </c>
    </row>
    <row r="2637" spans="1:2" x14ac:dyDescent="0.3">
      <c r="A2637">
        <v>59</v>
      </c>
      <c r="B2637" t="s">
        <v>19</v>
      </c>
    </row>
    <row r="2638" spans="1:2" x14ac:dyDescent="0.3">
      <c r="A2638">
        <v>41</v>
      </c>
      <c r="B2638" t="s">
        <v>19</v>
      </c>
    </row>
    <row r="2639" spans="1:2" x14ac:dyDescent="0.3">
      <c r="A2639">
        <v>20</v>
      </c>
      <c r="B2639" t="s">
        <v>19</v>
      </c>
    </row>
    <row r="2640" spans="1:2" x14ac:dyDescent="0.3">
      <c r="A2640">
        <v>22</v>
      </c>
      <c r="B2640" t="s">
        <v>19</v>
      </c>
    </row>
    <row r="2641" spans="1:2" x14ac:dyDescent="0.3">
      <c r="A2641">
        <v>18</v>
      </c>
      <c r="B2641" t="s">
        <v>19</v>
      </c>
    </row>
    <row r="2642" spans="1:2" x14ac:dyDescent="0.3">
      <c r="A2642">
        <v>30</v>
      </c>
      <c r="B2642" t="s">
        <v>19</v>
      </c>
    </row>
    <row r="2643" spans="1:2" x14ac:dyDescent="0.3">
      <c r="A2643">
        <v>25</v>
      </c>
      <c r="B2643" t="s">
        <v>19</v>
      </c>
    </row>
    <row r="2644" spans="1:2" x14ac:dyDescent="0.3">
      <c r="A2644">
        <v>39</v>
      </c>
      <c r="B2644" t="s">
        <v>19</v>
      </c>
    </row>
    <row r="2645" spans="1:2" x14ac:dyDescent="0.3">
      <c r="A2645">
        <v>49</v>
      </c>
      <c r="B2645" t="s">
        <v>19</v>
      </c>
    </row>
    <row r="2646" spans="1:2" x14ac:dyDescent="0.3">
      <c r="A2646">
        <v>25</v>
      </c>
      <c r="B2646" t="s">
        <v>19</v>
      </c>
    </row>
    <row r="2647" spans="1:2" x14ac:dyDescent="0.3">
      <c r="A2647">
        <v>23</v>
      </c>
      <c r="B2647" t="s">
        <v>19</v>
      </c>
    </row>
    <row r="2648" spans="1:2" x14ac:dyDescent="0.3">
      <c r="A2648">
        <v>33</v>
      </c>
      <c r="B2648" t="s">
        <v>19</v>
      </c>
    </row>
    <row r="2649" spans="1:2" x14ac:dyDescent="0.3">
      <c r="A2649">
        <v>60</v>
      </c>
      <c r="B2649" t="s">
        <v>19</v>
      </c>
    </row>
    <row r="2650" spans="1:2" x14ac:dyDescent="0.3">
      <c r="A2650">
        <v>51</v>
      </c>
      <c r="B2650" t="s">
        <v>19</v>
      </c>
    </row>
    <row r="2651" spans="1:2" x14ac:dyDescent="0.3">
      <c r="A2651">
        <v>23</v>
      </c>
      <c r="B2651" t="s">
        <v>19</v>
      </c>
    </row>
    <row r="2652" spans="1:2" x14ac:dyDescent="0.3">
      <c r="A2652">
        <v>20</v>
      </c>
      <c r="B2652" t="s">
        <v>19</v>
      </c>
    </row>
    <row r="2653" spans="1:2" x14ac:dyDescent="0.3">
      <c r="A2653">
        <v>51</v>
      </c>
      <c r="B2653" t="s">
        <v>19</v>
      </c>
    </row>
    <row r="2654" spans="1:2" x14ac:dyDescent="0.3">
      <c r="A2654">
        <v>23</v>
      </c>
      <c r="B2654" t="s">
        <v>153</v>
      </c>
    </row>
    <row r="2655" spans="1:2" x14ac:dyDescent="0.3">
      <c r="A2655">
        <v>67</v>
      </c>
      <c r="B2655" t="s">
        <v>153</v>
      </c>
    </row>
    <row r="2656" spans="1:2" x14ac:dyDescent="0.3">
      <c r="A2656">
        <v>23</v>
      </c>
      <c r="B2656" t="s">
        <v>153</v>
      </c>
    </row>
    <row r="2657" spans="1:2" x14ac:dyDescent="0.3">
      <c r="A2657">
        <v>26</v>
      </c>
      <c r="B2657" t="s">
        <v>153</v>
      </c>
    </row>
    <row r="2658" spans="1:2" x14ac:dyDescent="0.3">
      <c r="A2658">
        <v>52</v>
      </c>
      <c r="B2658" t="s">
        <v>153</v>
      </c>
    </row>
    <row r="2659" spans="1:2" x14ac:dyDescent="0.3">
      <c r="A2659">
        <v>52</v>
      </c>
      <c r="B2659" t="s">
        <v>153</v>
      </c>
    </row>
    <row r="2660" spans="1:2" x14ac:dyDescent="0.3">
      <c r="A2660">
        <v>52</v>
      </c>
      <c r="B2660" t="s">
        <v>153</v>
      </c>
    </row>
    <row r="2661" spans="1:2" x14ac:dyDescent="0.3">
      <c r="A2661">
        <v>35</v>
      </c>
      <c r="B2661" t="s">
        <v>153</v>
      </c>
    </row>
    <row r="2662" spans="1:2" x14ac:dyDescent="0.3">
      <c r="A2662">
        <v>24</v>
      </c>
      <c r="B2662" t="s">
        <v>153</v>
      </c>
    </row>
    <row r="2663" spans="1:2" x14ac:dyDescent="0.3">
      <c r="A2663">
        <v>43</v>
      </c>
      <c r="B2663" t="s">
        <v>153</v>
      </c>
    </row>
    <row r="2664" spans="1:2" x14ac:dyDescent="0.3">
      <c r="A2664">
        <v>25</v>
      </c>
      <c r="B2664" t="s">
        <v>153</v>
      </c>
    </row>
    <row r="2665" spans="1:2" x14ac:dyDescent="0.3">
      <c r="A2665">
        <v>46</v>
      </c>
      <c r="B2665" t="s">
        <v>153</v>
      </c>
    </row>
    <row r="2666" spans="1:2" x14ac:dyDescent="0.3">
      <c r="A2666">
        <v>22</v>
      </c>
      <c r="B2666" t="s">
        <v>153</v>
      </c>
    </row>
    <row r="2667" spans="1:2" x14ac:dyDescent="0.3">
      <c r="A2667">
        <v>70</v>
      </c>
      <c r="B2667" t="s">
        <v>153</v>
      </c>
    </row>
    <row r="2668" spans="1:2" x14ac:dyDescent="0.3">
      <c r="A2668">
        <v>49</v>
      </c>
      <c r="B2668" t="s">
        <v>153</v>
      </c>
    </row>
    <row r="2669" spans="1:2" x14ac:dyDescent="0.3">
      <c r="A2669">
        <v>48</v>
      </c>
      <c r="B2669" t="s">
        <v>153</v>
      </c>
    </row>
    <row r="2670" spans="1:2" x14ac:dyDescent="0.3">
      <c r="A2670">
        <v>59</v>
      </c>
      <c r="B2670" t="s">
        <v>153</v>
      </c>
    </row>
    <row r="2671" spans="1:2" x14ac:dyDescent="0.3">
      <c r="A2671">
        <v>39</v>
      </c>
      <c r="B2671" t="s">
        <v>153</v>
      </c>
    </row>
    <row r="2672" spans="1:2" x14ac:dyDescent="0.3">
      <c r="A2672">
        <v>30</v>
      </c>
      <c r="B2672" t="s">
        <v>153</v>
      </c>
    </row>
    <row r="2673" spans="1:2" x14ac:dyDescent="0.3">
      <c r="A2673">
        <v>37</v>
      </c>
      <c r="B2673" t="s">
        <v>153</v>
      </c>
    </row>
    <row r="2674" spans="1:2" x14ac:dyDescent="0.3">
      <c r="A2674">
        <v>56</v>
      </c>
      <c r="B2674" t="s">
        <v>153</v>
      </c>
    </row>
    <row r="2675" spans="1:2" x14ac:dyDescent="0.3">
      <c r="A2675">
        <v>67</v>
      </c>
      <c r="B2675" t="s">
        <v>153</v>
      </c>
    </row>
    <row r="2676" spans="1:2" x14ac:dyDescent="0.3">
      <c r="A2676">
        <v>40</v>
      </c>
      <c r="B2676" t="s">
        <v>153</v>
      </c>
    </row>
    <row r="2677" spans="1:2" x14ac:dyDescent="0.3">
      <c r="A2677">
        <v>24</v>
      </c>
      <c r="B2677" t="s">
        <v>153</v>
      </c>
    </row>
    <row r="2678" spans="1:2" x14ac:dyDescent="0.3">
      <c r="A2678">
        <v>43</v>
      </c>
      <c r="B2678" t="s">
        <v>153</v>
      </c>
    </row>
    <row r="2679" spans="1:2" x14ac:dyDescent="0.3">
      <c r="A2679">
        <v>45</v>
      </c>
      <c r="B2679" t="s">
        <v>153</v>
      </c>
    </row>
    <row r="2680" spans="1:2" x14ac:dyDescent="0.3">
      <c r="A2680">
        <v>33</v>
      </c>
      <c r="B2680" t="s">
        <v>153</v>
      </c>
    </row>
    <row r="2681" spans="1:2" x14ac:dyDescent="0.3">
      <c r="A2681">
        <v>53</v>
      </c>
      <c r="B2681" t="s">
        <v>153</v>
      </c>
    </row>
    <row r="2682" spans="1:2" x14ac:dyDescent="0.3">
      <c r="A2682">
        <v>44</v>
      </c>
      <c r="B2682" t="s">
        <v>153</v>
      </c>
    </row>
    <row r="2683" spans="1:2" x14ac:dyDescent="0.3">
      <c r="A2683">
        <v>23</v>
      </c>
      <c r="B2683" t="s">
        <v>153</v>
      </c>
    </row>
    <row r="2684" spans="1:2" x14ac:dyDescent="0.3">
      <c r="A2684">
        <v>59</v>
      </c>
      <c r="B2684" t="s">
        <v>153</v>
      </c>
    </row>
    <row r="2685" spans="1:2" x14ac:dyDescent="0.3">
      <c r="A2685">
        <v>68</v>
      </c>
      <c r="B2685" t="s">
        <v>153</v>
      </c>
    </row>
    <row r="2686" spans="1:2" x14ac:dyDescent="0.3">
      <c r="A2686">
        <v>46</v>
      </c>
      <c r="B2686" t="s">
        <v>153</v>
      </c>
    </row>
    <row r="2687" spans="1:2" x14ac:dyDescent="0.3">
      <c r="A2687">
        <v>56</v>
      </c>
      <c r="B2687" t="s">
        <v>153</v>
      </c>
    </row>
    <row r="2688" spans="1:2" x14ac:dyDescent="0.3">
      <c r="A2688">
        <v>40</v>
      </c>
      <c r="B2688" t="s">
        <v>153</v>
      </c>
    </row>
    <row r="2689" spans="1:2" x14ac:dyDescent="0.3">
      <c r="A2689">
        <v>61</v>
      </c>
      <c r="B2689" t="s">
        <v>153</v>
      </c>
    </row>
    <row r="2690" spans="1:2" x14ac:dyDescent="0.3">
      <c r="A2690">
        <v>53</v>
      </c>
      <c r="B2690" t="s">
        <v>153</v>
      </c>
    </row>
    <row r="2691" spans="1:2" x14ac:dyDescent="0.3">
      <c r="A2691">
        <v>29</v>
      </c>
      <c r="B2691" t="s">
        <v>153</v>
      </c>
    </row>
    <row r="2692" spans="1:2" x14ac:dyDescent="0.3">
      <c r="A2692">
        <v>44</v>
      </c>
      <c r="B2692" t="s">
        <v>153</v>
      </c>
    </row>
    <row r="2693" spans="1:2" x14ac:dyDescent="0.3">
      <c r="A2693">
        <v>43</v>
      </c>
      <c r="B2693" t="s">
        <v>153</v>
      </c>
    </row>
    <row r="2694" spans="1:2" x14ac:dyDescent="0.3">
      <c r="A2694">
        <v>40</v>
      </c>
      <c r="B2694" t="s">
        <v>153</v>
      </c>
    </row>
    <row r="2695" spans="1:2" x14ac:dyDescent="0.3">
      <c r="A2695">
        <v>55</v>
      </c>
      <c r="B2695" t="s">
        <v>153</v>
      </c>
    </row>
    <row r="2696" spans="1:2" x14ac:dyDescent="0.3">
      <c r="A2696">
        <v>66</v>
      </c>
      <c r="B2696" t="s">
        <v>153</v>
      </c>
    </row>
    <row r="2697" spans="1:2" x14ac:dyDescent="0.3">
      <c r="A2697">
        <v>50</v>
      </c>
      <c r="B2697" t="s">
        <v>153</v>
      </c>
    </row>
    <row r="2698" spans="1:2" x14ac:dyDescent="0.3">
      <c r="A2698">
        <v>57</v>
      </c>
      <c r="B2698" t="s">
        <v>153</v>
      </c>
    </row>
    <row r="2699" spans="1:2" x14ac:dyDescent="0.3">
      <c r="A2699">
        <v>42</v>
      </c>
      <c r="B2699" t="s">
        <v>153</v>
      </c>
    </row>
    <row r="2700" spans="1:2" x14ac:dyDescent="0.3">
      <c r="A2700">
        <v>55</v>
      </c>
      <c r="B2700" t="s">
        <v>153</v>
      </c>
    </row>
    <row r="2701" spans="1:2" x14ac:dyDescent="0.3">
      <c r="A2701">
        <v>25</v>
      </c>
      <c r="B2701" t="s">
        <v>153</v>
      </c>
    </row>
    <row r="2702" spans="1:2" x14ac:dyDescent="0.3">
      <c r="A2702">
        <v>22</v>
      </c>
      <c r="B2702" t="s">
        <v>153</v>
      </c>
    </row>
    <row r="2703" spans="1:2" x14ac:dyDescent="0.3">
      <c r="A2703">
        <v>49</v>
      </c>
      <c r="B2703" t="s">
        <v>153</v>
      </c>
    </row>
    <row r="2704" spans="1:2" x14ac:dyDescent="0.3">
      <c r="A2704">
        <v>70</v>
      </c>
      <c r="B2704" t="s">
        <v>153</v>
      </c>
    </row>
    <row r="2705" spans="1:2" x14ac:dyDescent="0.3">
      <c r="A2705">
        <v>56</v>
      </c>
      <c r="B2705" t="s">
        <v>153</v>
      </c>
    </row>
    <row r="2706" spans="1:2" x14ac:dyDescent="0.3">
      <c r="A2706">
        <v>52</v>
      </c>
      <c r="B2706" t="s">
        <v>153</v>
      </c>
    </row>
    <row r="2707" spans="1:2" x14ac:dyDescent="0.3">
      <c r="A2707">
        <v>65</v>
      </c>
      <c r="B2707" t="s">
        <v>153</v>
      </c>
    </row>
    <row r="2708" spans="1:2" x14ac:dyDescent="0.3">
      <c r="A2708">
        <v>24</v>
      </c>
      <c r="B2708" t="s">
        <v>153</v>
      </c>
    </row>
    <row r="2709" spans="1:2" x14ac:dyDescent="0.3">
      <c r="A2709">
        <v>32</v>
      </c>
      <c r="B2709" t="s">
        <v>153</v>
      </c>
    </row>
    <row r="2710" spans="1:2" x14ac:dyDescent="0.3">
      <c r="A2710">
        <v>57</v>
      </c>
      <c r="B2710" t="s">
        <v>153</v>
      </c>
    </row>
    <row r="2711" spans="1:2" x14ac:dyDescent="0.3">
      <c r="A2711">
        <v>35</v>
      </c>
      <c r="B2711" t="s">
        <v>153</v>
      </c>
    </row>
    <row r="2712" spans="1:2" x14ac:dyDescent="0.3">
      <c r="A2712">
        <v>69</v>
      </c>
      <c r="B2712" t="s">
        <v>153</v>
      </c>
    </row>
    <row r="2713" spans="1:2" x14ac:dyDescent="0.3">
      <c r="A2713">
        <v>30</v>
      </c>
      <c r="B2713" t="s">
        <v>153</v>
      </c>
    </row>
    <row r="2714" spans="1:2" x14ac:dyDescent="0.3">
      <c r="A2714">
        <v>37</v>
      </c>
      <c r="B2714" t="s">
        <v>153</v>
      </c>
    </row>
    <row r="2715" spans="1:2" x14ac:dyDescent="0.3">
      <c r="A2715">
        <v>19</v>
      </c>
      <c r="B2715" t="s">
        <v>153</v>
      </c>
    </row>
    <row r="2716" spans="1:2" x14ac:dyDescent="0.3">
      <c r="A2716">
        <v>53</v>
      </c>
      <c r="B2716" t="s">
        <v>153</v>
      </c>
    </row>
    <row r="2717" spans="1:2" x14ac:dyDescent="0.3">
      <c r="A2717">
        <v>25</v>
      </c>
      <c r="B2717" t="s">
        <v>153</v>
      </c>
    </row>
    <row r="2718" spans="1:2" x14ac:dyDescent="0.3">
      <c r="A2718">
        <v>47</v>
      </c>
      <c r="B2718" t="s">
        <v>153</v>
      </c>
    </row>
    <row r="2719" spans="1:2" x14ac:dyDescent="0.3">
      <c r="A2719">
        <v>18</v>
      </c>
      <c r="B2719" t="s">
        <v>153</v>
      </c>
    </row>
    <row r="2720" spans="1:2" x14ac:dyDescent="0.3">
      <c r="A2720">
        <v>22</v>
      </c>
      <c r="B2720" t="s">
        <v>153</v>
      </c>
    </row>
    <row r="2721" spans="1:2" x14ac:dyDescent="0.3">
      <c r="A2721">
        <v>69</v>
      </c>
      <c r="B2721" t="s">
        <v>153</v>
      </c>
    </row>
    <row r="2722" spans="1:2" x14ac:dyDescent="0.3">
      <c r="A2722">
        <v>55</v>
      </c>
      <c r="B2722" t="s">
        <v>153</v>
      </c>
    </row>
    <row r="2723" spans="1:2" x14ac:dyDescent="0.3">
      <c r="A2723">
        <v>19</v>
      </c>
      <c r="B2723" t="s">
        <v>153</v>
      </c>
    </row>
    <row r="2724" spans="1:2" x14ac:dyDescent="0.3">
      <c r="A2724">
        <v>23</v>
      </c>
      <c r="B2724" t="s">
        <v>153</v>
      </c>
    </row>
    <row r="2725" spans="1:2" x14ac:dyDescent="0.3">
      <c r="A2725">
        <v>54</v>
      </c>
      <c r="B2725" t="s">
        <v>153</v>
      </c>
    </row>
    <row r="2726" spans="1:2" x14ac:dyDescent="0.3">
      <c r="A2726">
        <v>52</v>
      </c>
      <c r="B2726" t="s">
        <v>153</v>
      </c>
    </row>
    <row r="2727" spans="1:2" x14ac:dyDescent="0.3">
      <c r="A2727">
        <v>64</v>
      </c>
      <c r="B2727" t="s">
        <v>153</v>
      </c>
    </row>
    <row r="2728" spans="1:2" x14ac:dyDescent="0.3">
      <c r="A2728">
        <v>33</v>
      </c>
      <c r="B2728" t="s">
        <v>153</v>
      </c>
    </row>
    <row r="2729" spans="1:2" x14ac:dyDescent="0.3">
      <c r="A2729">
        <v>40</v>
      </c>
      <c r="B2729" t="s">
        <v>153</v>
      </c>
    </row>
    <row r="2730" spans="1:2" x14ac:dyDescent="0.3">
      <c r="A2730">
        <v>26</v>
      </c>
      <c r="B2730" t="s">
        <v>153</v>
      </c>
    </row>
    <row r="2731" spans="1:2" x14ac:dyDescent="0.3">
      <c r="A2731">
        <v>31</v>
      </c>
      <c r="B2731" t="s">
        <v>153</v>
      </c>
    </row>
    <row r="2732" spans="1:2" x14ac:dyDescent="0.3">
      <c r="A2732">
        <v>23</v>
      </c>
      <c r="B2732" t="s">
        <v>153</v>
      </c>
    </row>
    <row r="2733" spans="1:2" x14ac:dyDescent="0.3">
      <c r="A2733">
        <v>52</v>
      </c>
      <c r="B2733" t="s">
        <v>153</v>
      </c>
    </row>
    <row r="2734" spans="1:2" x14ac:dyDescent="0.3">
      <c r="A2734">
        <v>21</v>
      </c>
      <c r="B2734" t="s">
        <v>153</v>
      </c>
    </row>
    <row r="2735" spans="1:2" x14ac:dyDescent="0.3">
      <c r="A2735">
        <v>31</v>
      </c>
      <c r="B2735" t="s">
        <v>153</v>
      </c>
    </row>
    <row r="2736" spans="1:2" x14ac:dyDescent="0.3">
      <c r="A2736">
        <v>63</v>
      </c>
      <c r="B2736" t="s">
        <v>153</v>
      </c>
    </row>
    <row r="2737" spans="1:2" x14ac:dyDescent="0.3">
      <c r="A2737">
        <v>46</v>
      </c>
      <c r="B2737" t="s">
        <v>153</v>
      </c>
    </row>
    <row r="2738" spans="1:2" x14ac:dyDescent="0.3">
      <c r="A2738">
        <v>44</v>
      </c>
      <c r="B2738" t="s">
        <v>153</v>
      </c>
    </row>
    <row r="2739" spans="1:2" x14ac:dyDescent="0.3">
      <c r="A2739">
        <v>57</v>
      </c>
      <c r="B2739" t="s">
        <v>153</v>
      </c>
    </row>
    <row r="2740" spans="1:2" x14ac:dyDescent="0.3">
      <c r="A2740">
        <v>50</v>
      </c>
      <c r="B2740" t="s">
        <v>153</v>
      </c>
    </row>
    <row r="2741" spans="1:2" x14ac:dyDescent="0.3">
      <c r="A2741">
        <v>33</v>
      </c>
      <c r="B2741" t="s">
        <v>153</v>
      </c>
    </row>
    <row r="2742" spans="1:2" x14ac:dyDescent="0.3">
      <c r="A2742">
        <v>19</v>
      </c>
      <c r="B2742" t="s">
        <v>153</v>
      </c>
    </row>
    <row r="2743" spans="1:2" x14ac:dyDescent="0.3">
      <c r="A2743">
        <v>68</v>
      </c>
      <c r="B2743" t="s">
        <v>153</v>
      </c>
    </row>
    <row r="2744" spans="1:2" x14ac:dyDescent="0.3">
      <c r="A2744">
        <v>27</v>
      </c>
      <c r="B2744" t="s">
        <v>153</v>
      </c>
    </row>
    <row r="2745" spans="1:2" x14ac:dyDescent="0.3">
      <c r="A2745">
        <v>61</v>
      </c>
      <c r="B2745" t="s">
        <v>153</v>
      </c>
    </row>
    <row r="2746" spans="1:2" x14ac:dyDescent="0.3">
      <c r="A2746">
        <v>38</v>
      </c>
      <c r="B2746" t="s">
        <v>153</v>
      </c>
    </row>
    <row r="2747" spans="1:2" x14ac:dyDescent="0.3">
      <c r="A2747">
        <v>28</v>
      </c>
      <c r="B2747" t="s">
        <v>153</v>
      </c>
    </row>
    <row r="2748" spans="1:2" x14ac:dyDescent="0.3">
      <c r="A2748">
        <v>39</v>
      </c>
      <c r="B2748" t="s">
        <v>153</v>
      </c>
    </row>
    <row r="2749" spans="1:2" x14ac:dyDescent="0.3">
      <c r="A2749">
        <v>18</v>
      </c>
      <c r="B2749" t="s">
        <v>153</v>
      </c>
    </row>
    <row r="2750" spans="1:2" x14ac:dyDescent="0.3">
      <c r="A2750">
        <v>24</v>
      </c>
      <c r="B2750" t="s">
        <v>153</v>
      </c>
    </row>
    <row r="2751" spans="1:2" x14ac:dyDescent="0.3">
      <c r="A2751">
        <v>64</v>
      </c>
      <c r="B2751" t="s">
        <v>153</v>
      </c>
    </row>
    <row r="2752" spans="1:2" x14ac:dyDescent="0.3">
      <c r="A2752">
        <v>51</v>
      </c>
      <c r="B2752" t="s">
        <v>153</v>
      </c>
    </row>
    <row r="2753" spans="1:2" x14ac:dyDescent="0.3">
      <c r="A2753">
        <v>27</v>
      </c>
      <c r="B2753" t="s">
        <v>153</v>
      </c>
    </row>
    <row r="2754" spans="1:2" x14ac:dyDescent="0.3">
      <c r="A2754">
        <v>48</v>
      </c>
      <c r="B2754" t="s">
        <v>153</v>
      </c>
    </row>
    <row r="2755" spans="1:2" x14ac:dyDescent="0.3">
      <c r="A2755">
        <v>69</v>
      </c>
      <c r="B2755" t="s">
        <v>153</v>
      </c>
    </row>
    <row r="2756" spans="1:2" x14ac:dyDescent="0.3">
      <c r="A2756">
        <v>59</v>
      </c>
      <c r="B2756" t="s">
        <v>153</v>
      </c>
    </row>
    <row r="2757" spans="1:2" x14ac:dyDescent="0.3">
      <c r="A2757">
        <v>59</v>
      </c>
      <c r="B2757" t="s">
        <v>153</v>
      </c>
    </row>
    <row r="2758" spans="1:2" x14ac:dyDescent="0.3">
      <c r="A2758">
        <v>42</v>
      </c>
      <c r="B2758" t="s">
        <v>153</v>
      </c>
    </row>
    <row r="2759" spans="1:2" x14ac:dyDescent="0.3">
      <c r="A2759">
        <v>39</v>
      </c>
      <c r="B2759" t="s">
        <v>153</v>
      </c>
    </row>
    <row r="2760" spans="1:2" x14ac:dyDescent="0.3">
      <c r="A2760">
        <v>32</v>
      </c>
      <c r="B2760" t="s">
        <v>153</v>
      </c>
    </row>
    <row r="2761" spans="1:2" x14ac:dyDescent="0.3">
      <c r="A2761">
        <v>68</v>
      </c>
      <c r="B2761" t="s">
        <v>153</v>
      </c>
    </row>
    <row r="2762" spans="1:2" x14ac:dyDescent="0.3">
      <c r="A2762">
        <v>41</v>
      </c>
      <c r="B2762" t="s">
        <v>153</v>
      </c>
    </row>
    <row r="2763" spans="1:2" x14ac:dyDescent="0.3">
      <c r="A2763">
        <v>31</v>
      </c>
      <c r="B2763" t="s">
        <v>153</v>
      </c>
    </row>
    <row r="2764" spans="1:2" x14ac:dyDescent="0.3">
      <c r="A2764">
        <v>58</v>
      </c>
      <c r="B2764" t="s">
        <v>153</v>
      </c>
    </row>
    <row r="2765" spans="1:2" x14ac:dyDescent="0.3">
      <c r="A2765">
        <v>28</v>
      </c>
      <c r="B2765" t="s">
        <v>153</v>
      </c>
    </row>
    <row r="2766" spans="1:2" x14ac:dyDescent="0.3">
      <c r="A2766">
        <v>63</v>
      </c>
      <c r="B2766" t="s">
        <v>153</v>
      </c>
    </row>
    <row r="2767" spans="1:2" x14ac:dyDescent="0.3">
      <c r="A2767">
        <v>64</v>
      </c>
      <c r="B2767" t="s">
        <v>153</v>
      </c>
    </row>
    <row r="2768" spans="1:2" x14ac:dyDescent="0.3">
      <c r="A2768">
        <v>66</v>
      </c>
      <c r="B2768" t="s">
        <v>153</v>
      </c>
    </row>
    <row r="2769" spans="1:2" x14ac:dyDescent="0.3">
      <c r="A2769">
        <v>31</v>
      </c>
      <c r="B2769" t="s">
        <v>153</v>
      </c>
    </row>
    <row r="2770" spans="1:2" x14ac:dyDescent="0.3">
      <c r="A2770">
        <v>55</v>
      </c>
      <c r="B2770" t="s">
        <v>153</v>
      </c>
    </row>
    <row r="2771" spans="1:2" x14ac:dyDescent="0.3">
      <c r="A2771">
        <v>32</v>
      </c>
      <c r="B2771" t="s">
        <v>153</v>
      </c>
    </row>
    <row r="2772" spans="1:2" x14ac:dyDescent="0.3">
      <c r="A2772">
        <v>50</v>
      </c>
      <c r="B2772" t="s">
        <v>153</v>
      </c>
    </row>
    <row r="2773" spans="1:2" x14ac:dyDescent="0.3">
      <c r="A2773">
        <v>58</v>
      </c>
      <c r="B2773" t="s">
        <v>153</v>
      </c>
    </row>
    <row r="2774" spans="1:2" x14ac:dyDescent="0.3">
      <c r="A2774">
        <v>18</v>
      </c>
      <c r="B2774" t="s">
        <v>153</v>
      </c>
    </row>
    <row r="2775" spans="1:2" x14ac:dyDescent="0.3">
      <c r="A2775">
        <v>39</v>
      </c>
      <c r="B2775" t="s">
        <v>153</v>
      </c>
    </row>
    <row r="2776" spans="1:2" x14ac:dyDescent="0.3">
      <c r="A2776">
        <v>56</v>
      </c>
      <c r="B2776" t="s">
        <v>153</v>
      </c>
    </row>
    <row r="2777" spans="1:2" x14ac:dyDescent="0.3">
      <c r="A2777">
        <v>37</v>
      </c>
      <c r="B2777" t="s">
        <v>153</v>
      </c>
    </row>
    <row r="2778" spans="1:2" x14ac:dyDescent="0.3">
      <c r="A2778">
        <v>46</v>
      </c>
      <c r="B2778" t="s">
        <v>153</v>
      </c>
    </row>
    <row r="2779" spans="1:2" x14ac:dyDescent="0.3">
      <c r="A2779">
        <v>52</v>
      </c>
      <c r="B2779" t="s">
        <v>153</v>
      </c>
    </row>
    <row r="2780" spans="1:2" x14ac:dyDescent="0.3">
      <c r="A2780">
        <v>70</v>
      </c>
      <c r="B2780" t="s">
        <v>153</v>
      </c>
    </row>
    <row r="2781" spans="1:2" x14ac:dyDescent="0.3">
      <c r="A2781">
        <v>61</v>
      </c>
      <c r="B2781" t="s">
        <v>153</v>
      </c>
    </row>
    <row r="2782" spans="1:2" x14ac:dyDescent="0.3">
      <c r="A2782">
        <v>33</v>
      </c>
      <c r="B2782" t="s">
        <v>153</v>
      </c>
    </row>
    <row r="2783" spans="1:2" x14ac:dyDescent="0.3">
      <c r="A2783">
        <v>65</v>
      </c>
      <c r="B2783" t="s">
        <v>153</v>
      </c>
    </row>
    <row r="2784" spans="1:2" x14ac:dyDescent="0.3">
      <c r="A2784">
        <v>41</v>
      </c>
      <c r="B2784" t="s">
        <v>153</v>
      </c>
    </row>
    <row r="2785" spans="1:2" x14ac:dyDescent="0.3">
      <c r="A2785">
        <v>19</v>
      </c>
      <c r="B2785" t="s">
        <v>153</v>
      </c>
    </row>
    <row r="2786" spans="1:2" x14ac:dyDescent="0.3">
      <c r="A2786">
        <v>33</v>
      </c>
      <c r="B2786" t="s">
        <v>153</v>
      </c>
    </row>
    <row r="2787" spans="1:2" x14ac:dyDescent="0.3">
      <c r="A2787">
        <v>53</v>
      </c>
      <c r="B2787" t="s">
        <v>153</v>
      </c>
    </row>
    <row r="2788" spans="1:2" x14ac:dyDescent="0.3">
      <c r="A2788">
        <v>54</v>
      </c>
      <c r="B2788" t="s">
        <v>153</v>
      </c>
    </row>
    <row r="2789" spans="1:2" x14ac:dyDescent="0.3">
      <c r="A2789">
        <v>36</v>
      </c>
      <c r="B2789" t="s">
        <v>153</v>
      </c>
    </row>
    <row r="2790" spans="1:2" x14ac:dyDescent="0.3">
      <c r="A2790">
        <v>56</v>
      </c>
      <c r="B2790" t="s">
        <v>153</v>
      </c>
    </row>
    <row r="2791" spans="1:2" x14ac:dyDescent="0.3">
      <c r="A2791">
        <v>28</v>
      </c>
      <c r="B2791" t="s">
        <v>153</v>
      </c>
    </row>
    <row r="2792" spans="1:2" x14ac:dyDescent="0.3">
      <c r="A2792">
        <v>34</v>
      </c>
      <c r="B2792" t="s">
        <v>153</v>
      </c>
    </row>
    <row r="2793" spans="1:2" x14ac:dyDescent="0.3">
      <c r="A2793">
        <v>43</v>
      </c>
      <c r="B2793" t="s">
        <v>153</v>
      </c>
    </row>
    <row r="2794" spans="1:2" x14ac:dyDescent="0.3">
      <c r="A2794">
        <v>54</v>
      </c>
      <c r="B2794" t="s">
        <v>153</v>
      </c>
    </row>
    <row r="2795" spans="1:2" x14ac:dyDescent="0.3">
      <c r="A2795">
        <v>37</v>
      </c>
      <c r="B2795" t="s">
        <v>153</v>
      </c>
    </row>
    <row r="2796" spans="1:2" x14ac:dyDescent="0.3">
      <c r="A2796">
        <v>33</v>
      </c>
      <c r="B2796" t="s">
        <v>153</v>
      </c>
    </row>
    <row r="2797" spans="1:2" x14ac:dyDescent="0.3">
      <c r="A2797">
        <v>33</v>
      </c>
      <c r="B2797" t="s">
        <v>153</v>
      </c>
    </row>
    <row r="2798" spans="1:2" x14ac:dyDescent="0.3">
      <c r="A2798">
        <v>55</v>
      </c>
      <c r="B2798" t="s">
        <v>153</v>
      </c>
    </row>
    <row r="2799" spans="1:2" x14ac:dyDescent="0.3">
      <c r="A2799">
        <v>63</v>
      </c>
      <c r="B2799" t="s">
        <v>153</v>
      </c>
    </row>
    <row r="2800" spans="1:2" x14ac:dyDescent="0.3">
      <c r="A2800">
        <v>52</v>
      </c>
      <c r="B2800" t="s">
        <v>153</v>
      </c>
    </row>
    <row r="2801" spans="1:2" x14ac:dyDescent="0.3">
      <c r="A2801">
        <v>23</v>
      </c>
      <c r="B2801" t="s">
        <v>153</v>
      </c>
    </row>
    <row r="2802" spans="1:2" x14ac:dyDescent="0.3">
      <c r="A2802">
        <v>70</v>
      </c>
      <c r="B2802" t="s">
        <v>153</v>
      </c>
    </row>
    <row r="2803" spans="1:2" x14ac:dyDescent="0.3">
      <c r="A2803">
        <v>64</v>
      </c>
      <c r="B2803" t="s">
        <v>153</v>
      </c>
    </row>
    <row r="2804" spans="1:2" x14ac:dyDescent="0.3">
      <c r="A2804">
        <v>22</v>
      </c>
      <c r="B2804" t="s">
        <v>153</v>
      </c>
    </row>
    <row r="2805" spans="1:2" x14ac:dyDescent="0.3">
      <c r="A2805">
        <v>46</v>
      </c>
      <c r="B2805" t="s">
        <v>153</v>
      </c>
    </row>
    <row r="2806" spans="1:2" x14ac:dyDescent="0.3">
      <c r="A2806">
        <v>65</v>
      </c>
      <c r="B2806" t="s">
        <v>153</v>
      </c>
    </row>
    <row r="2807" spans="1:2" x14ac:dyDescent="0.3">
      <c r="A2807">
        <v>18</v>
      </c>
      <c r="B2807" t="s">
        <v>153</v>
      </c>
    </row>
    <row r="2808" spans="1:2" x14ac:dyDescent="0.3">
      <c r="A2808">
        <v>45</v>
      </c>
      <c r="B2808" t="s">
        <v>153</v>
      </c>
    </row>
    <row r="2809" spans="1:2" x14ac:dyDescent="0.3">
      <c r="A2809">
        <v>56</v>
      </c>
      <c r="B2809" t="s">
        <v>153</v>
      </c>
    </row>
    <row r="2810" spans="1:2" x14ac:dyDescent="0.3">
      <c r="A2810">
        <v>49</v>
      </c>
      <c r="B2810" t="s">
        <v>153</v>
      </c>
    </row>
    <row r="2811" spans="1:2" x14ac:dyDescent="0.3">
      <c r="A2811">
        <v>66</v>
      </c>
      <c r="B2811" t="s">
        <v>153</v>
      </c>
    </row>
    <row r="2812" spans="1:2" x14ac:dyDescent="0.3">
      <c r="A2812">
        <v>27</v>
      </c>
      <c r="B2812" t="s">
        <v>153</v>
      </c>
    </row>
    <row r="2813" spans="1:2" x14ac:dyDescent="0.3">
      <c r="A2813">
        <v>69</v>
      </c>
      <c r="B2813" t="s">
        <v>153</v>
      </c>
    </row>
    <row r="2814" spans="1:2" x14ac:dyDescent="0.3">
      <c r="A2814">
        <v>66</v>
      </c>
      <c r="B2814" t="s">
        <v>153</v>
      </c>
    </row>
    <row r="2815" spans="1:2" x14ac:dyDescent="0.3">
      <c r="A2815">
        <v>45</v>
      </c>
      <c r="B2815" t="s">
        <v>153</v>
      </c>
    </row>
    <row r="2816" spans="1:2" x14ac:dyDescent="0.3">
      <c r="A2816">
        <v>31</v>
      </c>
      <c r="B2816" t="s">
        <v>153</v>
      </c>
    </row>
    <row r="2817" spans="1:2" x14ac:dyDescent="0.3">
      <c r="A2817">
        <v>33</v>
      </c>
      <c r="B2817" t="s">
        <v>153</v>
      </c>
    </row>
    <row r="2818" spans="1:2" x14ac:dyDescent="0.3">
      <c r="A2818">
        <v>43</v>
      </c>
      <c r="B2818" t="s">
        <v>153</v>
      </c>
    </row>
    <row r="2819" spans="1:2" x14ac:dyDescent="0.3">
      <c r="A2819">
        <v>25</v>
      </c>
      <c r="B2819" t="s">
        <v>153</v>
      </c>
    </row>
    <row r="2820" spans="1:2" x14ac:dyDescent="0.3">
      <c r="A2820">
        <v>46</v>
      </c>
      <c r="B2820" t="s">
        <v>153</v>
      </c>
    </row>
    <row r="2821" spans="1:2" x14ac:dyDescent="0.3">
      <c r="A2821">
        <v>67</v>
      </c>
      <c r="B2821" t="s">
        <v>153</v>
      </c>
    </row>
    <row r="2822" spans="1:2" x14ac:dyDescent="0.3">
      <c r="A2822">
        <v>26</v>
      </c>
      <c r="B2822" t="s">
        <v>153</v>
      </c>
    </row>
    <row r="2823" spans="1:2" x14ac:dyDescent="0.3">
      <c r="A2823">
        <v>35</v>
      </c>
      <c r="B2823" t="s">
        <v>153</v>
      </c>
    </row>
    <row r="2824" spans="1:2" x14ac:dyDescent="0.3">
      <c r="A2824">
        <v>61</v>
      </c>
      <c r="B2824" t="s">
        <v>153</v>
      </c>
    </row>
    <row r="2825" spans="1:2" x14ac:dyDescent="0.3">
      <c r="A2825">
        <v>26</v>
      </c>
      <c r="B2825" t="s">
        <v>153</v>
      </c>
    </row>
    <row r="2826" spans="1:2" x14ac:dyDescent="0.3">
      <c r="A2826">
        <v>39</v>
      </c>
      <c r="B2826" t="s">
        <v>153</v>
      </c>
    </row>
    <row r="2827" spans="1:2" x14ac:dyDescent="0.3">
      <c r="A2827">
        <v>69</v>
      </c>
      <c r="B2827" t="s">
        <v>153</v>
      </c>
    </row>
    <row r="2828" spans="1:2" x14ac:dyDescent="0.3">
      <c r="A2828">
        <v>32</v>
      </c>
      <c r="B2828" t="s">
        <v>153</v>
      </c>
    </row>
    <row r="2829" spans="1:2" x14ac:dyDescent="0.3">
      <c r="A2829">
        <v>20</v>
      </c>
      <c r="B2829" t="s">
        <v>153</v>
      </c>
    </row>
    <row r="2830" spans="1:2" x14ac:dyDescent="0.3">
      <c r="A2830">
        <v>25</v>
      </c>
      <c r="B2830" t="s">
        <v>153</v>
      </c>
    </row>
    <row r="2831" spans="1:2" x14ac:dyDescent="0.3">
      <c r="A2831">
        <v>56</v>
      </c>
      <c r="B2831" t="s">
        <v>153</v>
      </c>
    </row>
    <row r="2832" spans="1:2" x14ac:dyDescent="0.3">
      <c r="A2832">
        <v>63</v>
      </c>
      <c r="B2832" t="s">
        <v>153</v>
      </c>
    </row>
    <row r="2833" spans="1:2" x14ac:dyDescent="0.3">
      <c r="A2833">
        <v>34</v>
      </c>
      <c r="B2833" t="s">
        <v>153</v>
      </c>
    </row>
    <row r="2834" spans="1:2" x14ac:dyDescent="0.3">
      <c r="A2834">
        <v>29</v>
      </c>
      <c r="B2834" t="s">
        <v>153</v>
      </c>
    </row>
    <row r="2835" spans="1:2" x14ac:dyDescent="0.3">
      <c r="A2835">
        <v>43</v>
      </c>
      <c r="B2835" t="s">
        <v>153</v>
      </c>
    </row>
    <row r="2836" spans="1:2" x14ac:dyDescent="0.3">
      <c r="A2836">
        <v>39</v>
      </c>
      <c r="B2836" t="s">
        <v>153</v>
      </c>
    </row>
    <row r="2837" spans="1:2" x14ac:dyDescent="0.3">
      <c r="A2837">
        <v>33</v>
      </c>
      <c r="B2837" t="s">
        <v>153</v>
      </c>
    </row>
    <row r="2838" spans="1:2" x14ac:dyDescent="0.3">
      <c r="A2838">
        <v>51</v>
      </c>
      <c r="B2838" t="s">
        <v>153</v>
      </c>
    </row>
    <row r="2839" spans="1:2" x14ac:dyDescent="0.3">
      <c r="A2839">
        <v>65</v>
      </c>
      <c r="B2839" t="s">
        <v>153</v>
      </c>
    </row>
    <row r="2840" spans="1:2" x14ac:dyDescent="0.3">
      <c r="A2840">
        <v>51</v>
      </c>
      <c r="B2840" t="s">
        <v>153</v>
      </c>
    </row>
    <row r="2841" spans="1:2" x14ac:dyDescent="0.3">
      <c r="A2841">
        <v>70</v>
      </c>
      <c r="B2841" t="s">
        <v>153</v>
      </c>
    </row>
    <row r="2842" spans="1:2" x14ac:dyDescent="0.3">
      <c r="A2842">
        <v>40</v>
      </c>
      <c r="B2842" t="s">
        <v>153</v>
      </c>
    </row>
    <row r="2843" spans="1:2" x14ac:dyDescent="0.3">
      <c r="A2843">
        <v>19</v>
      </c>
      <c r="B2843" t="s">
        <v>153</v>
      </c>
    </row>
    <row r="2844" spans="1:2" x14ac:dyDescent="0.3">
      <c r="A2844">
        <v>28</v>
      </c>
      <c r="B2844" t="s">
        <v>153</v>
      </c>
    </row>
    <row r="2845" spans="1:2" x14ac:dyDescent="0.3">
      <c r="A2845">
        <v>51</v>
      </c>
      <c r="B2845" t="s">
        <v>153</v>
      </c>
    </row>
    <row r="2846" spans="1:2" x14ac:dyDescent="0.3">
      <c r="A2846">
        <v>32</v>
      </c>
      <c r="B2846" t="s">
        <v>153</v>
      </c>
    </row>
    <row r="2847" spans="1:2" x14ac:dyDescent="0.3">
      <c r="A2847">
        <v>26</v>
      </c>
      <c r="B2847" t="s">
        <v>153</v>
      </c>
    </row>
    <row r="2848" spans="1:2" x14ac:dyDescent="0.3">
      <c r="A2848">
        <v>50</v>
      </c>
      <c r="B2848" t="s">
        <v>153</v>
      </c>
    </row>
    <row r="2849" spans="1:2" x14ac:dyDescent="0.3">
      <c r="A2849">
        <v>68</v>
      </c>
      <c r="B2849" t="s">
        <v>153</v>
      </c>
    </row>
    <row r="2850" spans="1:2" x14ac:dyDescent="0.3">
      <c r="A2850">
        <v>33</v>
      </c>
      <c r="B2850" t="s">
        <v>153</v>
      </c>
    </row>
    <row r="2851" spans="1:2" x14ac:dyDescent="0.3">
      <c r="A2851">
        <v>56</v>
      </c>
      <c r="B2851" t="s">
        <v>153</v>
      </c>
    </row>
    <row r="2852" spans="1:2" x14ac:dyDescent="0.3">
      <c r="A2852">
        <v>57</v>
      </c>
      <c r="B2852" t="s">
        <v>153</v>
      </c>
    </row>
    <row r="2853" spans="1:2" x14ac:dyDescent="0.3">
      <c r="A2853">
        <v>58</v>
      </c>
      <c r="B2853" t="s">
        <v>153</v>
      </c>
    </row>
    <row r="2854" spans="1:2" x14ac:dyDescent="0.3">
      <c r="A2854">
        <v>40</v>
      </c>
      <c r="B2854" t="s">
        <v>153</v>
      </c>
    </row>
    <row r="2855" spans="1:2" x14ac:dyDescent="0.3">
      <c r="A2855">
        <v>37</v>
      </c>
      <c r="B2855" t="s">
        <v>153</v>
      </c>
    </row>
    <row r="2856" spans="1:2" x14ac:dyDescent="0.3">
      <c r="A2856">
        <v>36</v>
      </c>
      <c r="B2856" t="s">
        <v>153</v>
      </c>
    </row>
    <row r="2857" spans="1:2" x14ac:dyDescent="0.3">
      <c r="A2857">
        <v>29</v>
      </c>
      <c r="B2857" t="s">
        <v>153</v>
      </c>
    </row>
    <row r="2858" spans="1:2" x14ac:dyDescent="0.3">
      <c r="A2858">
        <v>65</v>
      </c>
      <c r="B2858" t="s">
        <v>153</v>
      </c>
    </row>
    <row r="2859" spans="1:2" x14ac:dyDescent="0.3">
      <c r="A2859">
        <v>44</v>
      </c>
      <c r="B2859" t="s">
        <v>153</v>
      </c>
    </row>
    <row r="2860" spans="1:2" x14ac:dyDescent="0.3">
      <c r="A2860">
        <v>34</v>
      </c>
      <c r="B2860" t="s">
        <v>153</v>
      </c>
    </row>
    <row r="2861" spans="1:2" x14ac:dyDescent="0.3">
      <c r="A2861">
        <v>31</v>
      </c>
      <c r="B2861" t="s">
        <v>153</v>
      </c>
    </row>
    <row r="2862" spans="1:2" x14ac:dyDescent="0.3">
      <c r="A2862">
        <v>28</v>
      </c>
      <c r="B2862" t="s">
        <v>153</v>
      </c>
    </row>
    <row r="2863" spans="1:2" x14ac:dyDescent="0.3">
      <c r="A2863">
        <v>66</v>
      </c>
      <c r="B2863" t="s">
        <v>153</v>
      </c>
    </row>
    <row r="2864" spans="1:2" x14ac:dyDescent="0.3">
      <c r="A2864">
        <v>68</v>
      </c>
      <c r="B2864" t="s">
        <v>153</v>
      </c>
    </row>
    <row r="2865" spans="1:2" x14ac:dyDescent="0.3">
      <c r="A2865">
        <v>37</v>
      </c>
      <c r="B2865" t="s">
        <v>153</v>
      </c>
    </row>
    <row r="2866" spans="1:2" x14ac:dyDescent="0.3">
      <c r="A2866">
        <v>58</v>
      </c>
      <c r="B2866" t="s">
        <v>153</v>
      </c>
    </row>
    <row r="2867" spans="1:2" x14ac:dyDescent="0.3">
      <c r="A2867">
        <v>28</v>
      </c>
      <c r="B2867" t="s">
        <v>153</v>
      </c>
    </row>
    <row r="2868" spans="1:2" x14ac:dyDescent="0.3">
      <c r="A2868">
        <v>54</v>
      </c>
      <c r="B2868" t="s">
        <v>153</v>
      </c>
    </row>
    <row r="2869" spans="1:2" x14ac:dyDescent="0.3">
      <c r="A2869">
        <v>21</v>
      </c>
      <c r="B2869" t="s">
        <v>153</v>
      </c>
    </row>
    <row r="2870" spans="1:2" x14ac:dyDescent="0.3">
      <c r="A2870">
        <v>45</v>
      </c>
      <c r="B2870" t="s">
        <v>153</v>
      </c>
    </row>
    <row r="2871" spans="1:2" x14ac:dyDescent="0.3">
      <c r="A2871">
        <v>57</v>
      </c>
      <c r="B2871" t="s">
        <v>153</v>
      </c>
    </row>
    <row r="2872" spans="1:2" x14ac:dyDescent="0.3">
      <c r="A2872">
        <v>47</v>
      </c>
      <c r="B2872" t="s">
        <v>153</v>
      </c>
    </row>
    <row r="2873" spans="1:2" x14ac:dyDescent="0.3">
      <c r="A2873">
        <v>46</v>
      </c>
      <c r="B2873" t="s">
        <v>153</v>
      </c>
    </row>
    <row r="2874" spans="1:2" x14ac:dyDescent="0.3">
      <c r="A2874">
        <v>63</v>
      </c>
      <c r="B2874" t="s">
        <v>153</v>
      </c>
    </row>
    <row r="2875" spans="1:2" x14ac:dyDescent="0.3">
      <c r="A2875">
        <v>44</v>
      </c>
      <c r="B2875" t="s">
        <v>153</v>
      </c>
    </row>
    <row r="2876" spans="1:2" x14ac:dyDescent="0.3">
      <c r="A2876">
        <v>36</v>
      </c>
      <c r="B2876" t="s">
        <v>153</v>
      </c>
    </row>
    <row r="2877" spans="1:2" x14ac:dyDescent="0.3">
      <c r="A2877">
        <v>24</v>
      </c>
      <c r="B2877" t="s">
        <v>153</v>
      </c>
    </row>
    <row r="2878" spans="1:2" x14ac:dyDescent="0.3">
      <c r="A2878">
        <v>65</v>
      </c>
      <c r="B2878" t="s">
        <v>153</v>
      </c>
    </row>
    <row r="2879" spans="1:2" x14ac:dyDescent="0.3">
      <c r="A2879">
        <v>32</v>
      </c>
      <c r="B2879" t="s">
        <v>153</v>
      </c>
    </row>
    <row r="2880" spans="1:2" x14ac:dyDescent="0.3">
      <c r="A2880">
        <v>63</v>
      </c>
      <c r="B2880" t="s">
        <v>153</v>
      </c>
    </row>
    <row r="2881" spans="1:2" x14ac:dyDescent="0.3">
      <c r="A2881">
        <v>62</v>
      </c>
      <c r="B2881" t="s">
        <v>153</v>
      </c>
    </row>
    <row r="2882" spans="1:2" x14ac:dyDescent="0.3">
      <c r="A2882">
        <v>19</v>
      </c>
      <c r="B2882" t="s">
        <v>153</v>
      </c>
    </row>
    <row r="2883" spans="1:2" x14ac:dyDescent="0.3">
      <c r="A2883">
        <v>38</v>
      </c>
      <c r="B2883" t="s">
        <v>153</v>
      </c>
    </row>
    <row r="2884" spans="1:2" x14ac:dyDescent="0.3">
      <c r="A2884">
        <v>59</v>
      </c>
      <c r="B2884" t="s">
        <v>153</v>
      </c>
    </row>
    <row r="2885" spans="1:2" x14ac:dyDescent="0.3">
      <c r="A2885">
        <v>22</v>
      </c>
      <c r="B2885" t="s">
        <v>153</v>
      </c>
    </row>
    <row r="2886" spans="1:2" x14ac:dyDescent="0.3">
      <c r="A2886">
        <v>55</v>
      </c>
      <c r="B2886" t="s">
        <v>153</v>
      </c>
    </row>
    <row r="2887" spans="1:2" x14ac:dyDescent="0.3">
      <c r="A2887">
        <v>29</v>
      </c>
      <c r="B2887" t="s">
        <v>153</v>
      </c>
    </row>
    <row r="2888" spans="1:2" x14ac:dyDescent="0.3">
      <c r="A2888">
        <v>42</v>
      </c>
      <c r="B2888" t="s">
        <v>153</v>
      </c>
    </row>
    <row r="2889" spans="1:2" x14ac:dyDescent="0.3">
      <c r="A2889">
        <v>23</v>
      </c>
      <c r="B2889" t="s">
        <v>153</v>
      </c>
    </row>
    <row r="2890" spans="1:2" x14ac:dyDescent="0.3">
      <c r="A2890">
        <v>70</v>
      </c>
      <c r="B2890" t="s">
        <v>153</v>
      </c>
    </row>
    <row r="2891" spans="1:2" x14ac:dyDescent="0.3">
      <c r="A2891">
        <v>64</v>
      </c>
      <c r="B2891" t="s">
        <v>153</v>
      </c>
    </row>
    <row r="2892" spans="1:2" x14ac:dyDescent="0.3">
      <c r="A2892">
        <v>39</v>
      </c>
      <c r="B2892" t="s">
        <v>153</v>
      </c>
    </row>
    <row r="2893" spans="1:2" x14ac:dyDescent="0.3">
      <c r="A2893">
        <v>47</v>
      </c>
      <c r="B2893" t="s">
        <v>153</v>
      </c>
    </row>
    <row r="2894" spans="1:2" x14ac:dyDescent="0.3">
      <c r="A2894">
        <v>22</v>
      </c>
      <c r="B2894" t="s">
        <v>153</v>
      </c>
    </row>
    <row r="2895" spans="1:2" x14ac:dyDescent="0.3">
      <c r="A2895">
        <v>69</v>
      </c>
      <c r="B2895" t="s">
        <v>153</v>
      </c>
    </row>
    <row r="2896" spans="1:2" x14ac:dyDescent="0.3">
      <c r="A2896">
        <v>35</v>
      </c>
      <c r="B2896" t="s">
        <v>153</v>
      </c>
    </row>
    <row r="2897" spans="1:2" x14ac:dyDescent="0.3">
      <c r="A2897">
        <v>56</v>
      </c>
      <c r="B2897" t="s">
        <v>153</v>
      </c>
    </row>
    <row r="2898" spans="1:2" x14ac:dyDescent="0.3">
      <c r="A2898">
        <v>30</v>
      </c>
      <c r="B2898" t="s">
        <v>153</v>
      </c>
    </row>
    <row r="2899" spans="1:2" x14ac:dyDescent="0.3">
      <c r="A2899">
        <v>43</v>
      </c>
      <c r="B2899" t="s">
        <v>153</v>
      </c>
    </row>
    <row r="2900" spans="1:2" x14ac:dyDescent="0.3">
      <c r="A2900">
        <v>23</v>
      </c>
      <c r="B2900" t="s">
        <v>153</v>
      </c>
    </row>
    <row r="2901" spans="1:2" x14ac:dyDescent="0.3">
      <c r="A2901">
        <v>50</v>
      </c>
      <c r="B2901" t="s">
        <v>153</v>
      </c>
    </row>
    <row r="2902" spans="1:2" x14ac:dyDescent="0.3">
      <c r="A2902">
        <v>41</v>
      </c>
      <c r="B2902" t="s">
        <v>153</v>
      </c>
    </row>
    <row r="2903" spans="1:2" x14ac:dyDescent="0.3">
      <c r="A2903">
        <v>41</v>
      </c>
      <c r="B2903" t="s">
        <v>153</v>
      </c>
    </row>
    <row r="2904" spans="1:2" x14ac:dyDescent="0.3">
      <c r="A2904">
        <v>27</v>
      </c>
      <c r="B2904" t="s">
        <v>153</v>
      </c>
    </row>
    <row r="2905" spans="1:2" x14ac:dyDescent="0.3">
      <c r="A2905">
        <v>38</v>
      </c>
      <c r="B2905" t="s">
        <v>153</v>
      </c>
    </row>
    <row r="2906" spans="1:2" x14ac:dyDescent="0.3">
      <c r="A2906">
        <v>41</v>
      </c>
      <c r="B2906" t="s">
        <v>153</v>
      </c>
    </row>
    <row r="2907" spans="1:2" x14ac:dyDescent="0.3">
      <c r="A2907">
        <v>58</v>
      </c>
      <c r="B2907" t="s">
        <v>153</v>
      </c>
    </row>
    <row r="2908" spans="1:2" x14ac:dyDescent="0.3">
      <c r="A2908">
        <v>58</v>
      </c>
      <c r="B2908" t="s">
        <v>153</v>
      </c>
    </row>
    <row r="2909" spans="1:2" x14ac:dyDescent="0.3">
      <c r="A2909">
        <v>19</v>
      </c>
      <c r="B2909" t="s">
        <v>153</v>
      </c>
    </row>
    <row r="2910" spans="1:2" x14ac:dyDescent="0.3">
      <c r="A2910">
        <v>43</v>
      </c>
      <c r="B2910" t="s">
        <v>153</v>
      </c>
    </row>
    <row r="2911" spans="1:2" x14ac:dyDescent="0.3">
      <c r="A2911">
        <v>27</v>
      </c>
      <c r="B2911" t="s">
        <v>153</v>
      </c>
    </row>
    <row r="2912" spans="1:2" x14ac:dyDescent="0.3">
      <c r="A2912">
        <v>32</v>
      </c>
      <c r="B2912" t="s">
        <v>153</v>
      </c>
    </row>
    <row r="2913" spans="1:2" x14ac:dyDescent="0.3">
      <c r="A2913">
        <v>28</v>
      </c>
      <c r="B2913" t="s">
        <v>153</v>
      </c>
    </row>
    <row r="2914" spans="1:2" x14ac:dyDescent="0.3">
      <c r="A2914">
        <v>48</v>
      </c>
      <c r="B2914" t="s">
        <v>153</v>
      </c>
    </row>
    <row r="2915" spans="1:2" x14ac:dyDescent="0.3">
      <c r="A2915">
        <v>43</v>
      </c>
      <c r="B2915" t="s">
        <v>153</v>
      </c>
    </row>
    <row r="2916" spans="1:2" x14ac:dyDescent="0.3">
      <c r="A2916">
        <v>45</v>
      </c>
      <c r="B2916" t="s">
        <v>153</v>
      </c>
    </row>
    <row r="2917" spans="1:2" x14ac:dyDescent="0.3">
      <c r="A2917">
        <v>26</v>
      </c>
      <c r="B2917" t="s">
        <v>153</v>
      </c>
    </row>
    <row r="2918" spans="1:2" x14ac:dyDescent="0.3">
      <c r="A2918">
        <v>62</v>
      </c>
      <c r="B2918" t="s">
        <v>153</v>
      </c>
    </row>
    <row r="2919" spans="1:2" x14ac:dyDescent="0.3">
      <c r="A2919">
        <v>58</v>
      </c>
      <c r="B2919" t="s">
        <v>153</v>
      </c>
    </row>
    <row r="2920" spans="1:2" x14ac:dyDescent="0.3">
      <c r="A2920">
        <v>19</v>
      </c>
      <c r="B2920" t="s">
        <v>153</v>
      </c>
    </row>
    <row r="2921" spans="1:2" x14ac:dyDescent="0.3">
      <c r="A2921">
        <v>64</v>
      </c>
      <c r="B2921" t="s">
        <v>153</v>
      </c>
    </row>
    <row r="2922" spans="1:2" x14ac:dyDescent="0.3">
      <c r="A2922">
        <v>33</v>
      </c>
      <c r="B2922" t="s">
        <v>153</v>
      </c>
    </row>
    <row r="2923" spans="1:2" x14ac:dyDescent="0.3">
      <c r="A2923">
        <v>20</v>
      </c>
      <c r="B2923" t="s">
        <v>153</v>
      </c>
    </row>
    <row r="2924" spans="1:2" x14ac:dyDescent="0.3">
      <c r="A2924">
        <v>45</v>
      </c>
      <c r="B2924" t="s">
        <v>153</v>
      </c>
    </row>
    <row r="2925" spans="1:2" x14ac:dyDescent="0.3">
      <c r="A2925">
        <v>28</v>
      </c>
      <c r="B2925" t="s">
        <v>153</v>
      </c>
    </row>
    <row r="2926" spans="1:2" x14ac:dyDescent="0.3">
      <c r="A2926">
        <v>47</v>
      </c>
      <c r="B2926" t="s">
        <v>153</v>
      </c>
    </row>
    <row r="2927" spans="1:2" x14ac:dyDescent="0.3">
      <c r="A2927">
        <v>54</v>
      </c>
      <c r="B2927" t="s">
        <v>153</v>
      </c>
    </row>
    <row r="2928" spans="1:2" x14ac:dyDescent="0.3">
      <c r="A2928">
        <v>64</v>
      </c>
      <c r="B2928" t="s">
        <v>153</v>
      </c>
    </row>
    <row r="2929" spans="1:2" x14ac:dyDescent="0.3">
      <c r="A2929">
        <v>45</v>
      </c>
      <c r="B2929" t="s">
        <v>153</v>
      </c>
    </row>
    <row r="2930" spans="1:2" x14ac:dyDescent="0.3">
      <c r="A2930">
        <v>40</v>
      </c>
      <c r="B2930" t="s">
        <v>153</v>
      </c>
    </row>
    <row r="2931" spans="1:2" x14ac:dyDescent="0.3">
      <c r="A2931">
        <v>31</v>
      </c>
      <c r="B2931" t="s">
        <v>153</v>
      </c>
    </row>
    <row r="2932" spans="1:2" x14ac:dyDescent="0.3">
      <c r="A2932">
        <v>38</v>
      </c>
      <c r="B2932" t="s">
        <v>153</v>
      </c>
    </row>
    <row r="2933" spans="1:2" x14ac:dyDescent="0.3">
      <c r="A2933">
        <v>36</v>
      </c>
      <c r="B2933" t="s">
        <v>153</v>
      </c>
    </row>
    <row r="2934" spans="1:2" x14ac:dyDescent="0.3">
      <c r="A2934">
        <v>65</v>
      </c>
      <c r="B2934" t="s">
        <v>153</v>
      </c>
    </row>
    <row r="2935" spans="1:2" x14ac:dyDescent="0.3">
      <c r="A2935">
        <v>27</v>
      </c>
      <c r="B2935" t="s">
        <v>153</v>
      </c>
    </row>
    <row r="2936" spans="1:2" x14ac:dyDescent="0.3">
      <c r="A2936">
        <v>38</v>
      </c>
      <c r="B2936" t="s">
        <v>153</v>
      </c>
    </row>
    <row r="2937" spans="1:2" x14ac:dyDescent="0.3">
      <c r="A2937">
        <v>58</v>
      </c>
      <c r="B2937" t="s">
        <v>153</v>
      </c>
    </row>
    <row r="2938" spans="1:2" x14ac:dyDescent="0.3">
      <c r="A2938">
        <v>31</v>
      </c>
      <c r="B2938" t="s">
        <v>153</v>
      </c>
    </row>
    <row r="2939" spans="1:2" x14ac:dyDescent="0.3">
      <c r="A2939">
        <v>28</v>
      </c>
      <c r="B2939" t="s">
        <v>153</v>
      </c>
    </row>
    <row r="2940" spans="1:2" x14ac:dyDescent="0.3">
      <c r="A2940">
        <v>28</v>
      </c>
      <c r="B2940" t="s">
        <v>153</v>
      </c>
    </row>
    <row r="2941" spans="1:2" x14ac:dyDescent="0.3">
      <c r="A2941">
        <v>32</v>
      </c>
      <c r="B2941" t="s">
        <v>153</v>
      </c>
    </row>
    <row r="2942" spans="1:2" x14ac:dyDescent="0.3">
      <c r="A2942">
        <v>61</v>
      </c>
      <c r="B2942" t="s">
        <v>153</v>
      </c>
    </row>
    <row r="2943" spans="1:2" x14ac:dyDescent="0.3">
      <c r="A2943">
        <v>38</v>
      </c>
      <c r="B2943" t="s">
        <v>153</v>
      </c>
    </row>
    <row r="2944" spans="1:2" x14ac:dyDescent="0.3">
      <c r="A2944">
        <v>54</v>
      </c>
      <c r="B2944" t="s">
        <v>153</v>
      </c>
    </row>
    <row r="2945" spans="1:2" x14ac:dyDescent="0.3">
      <c r="A2945">
        <v>29</v>
      </c>
      <c r="B2945" t="s">
        <v>153</v>
      </c>
    </row>
    <row r="2946" spans="1:2" x14ac:dyDescent="0.3">
      <c r="A2946">
        <v>50</v>
      </c>
      <c r="B2946" t="s">
        <v>153</v>
      </c>
    </row>
    <row r="2947" spans="1:2" x14ac:dyDescent="0.3">
      <c r="A2947">
        <v>32</v>
      </c>
      <c r="B2947" t="s">
        <v>153</v>
      </c>
    </row>
    <row r="2948" spans="1:2" x14ac:dyDescent="0.3">
      <c r="A2948">
        <v>38</v>
      </c>
      <c r="B2948" t="s">
        <v>153</v>
      </c>
    </row>
    <row r="2949" spans="1:2" x14ac:dyDescent="0.3">
      <c r="A2949">
        <v>52</v>
      </c>
      <c r="B2949" t="s">
        <v>153</v>
      </c>
    </row>
    <row r="2950" spans="1:2" x14ac:dyDescent="0.3">
      <c r="A2950">
        <v>61</v>
      </c>
      <c r="B2950" t="s">
        <v>153</v>
      </c>
    </row>
    <row r="2951" spans="1:2" x14ac:dyDescent="0.3">
      <c r="A2951">
        <v>25</v>
      </c>
      <c r="B2951" t="s">
        <v>153</v>
      </c>
    </row>
    <row r="2952" spans="1:2" x14ac:dyDescent="0.3">
      <c r="A2952">
        <v>22</v>
      </c>
      <c r="B2952" t="s">
        <v>153</v>
      </c>
    </row>
    <row r="2953" spans="1:2" x14ac:dyDescent="0.3">
      <c r="A2953">
        <v>47</v>
      </c>
      <c r="B2953" t="s">
        <v>153</v>
      </c>
    </row>
    <row r="2954" spans="1:2" x14ac:dyDescent="0.3">
      <c r="A2954">
        <v>50</v>
      </c>
      <c r="B2954" t="s">
        <v>153</v>
      </c>
    </row>
    <row r="2955" spans="1:2" x14ac:dyDescent="0.3">
      <c r="A2955">
        <v>45</v>
      </c>
      <c r="B2955" t="s">
        <v>153</v>
      </c>
    </row>
    <row r="2956" spans="1:2" x14ac:dyDescent="0.3">
      <c r="A2956">
        <v>33</v>
      </c>
      <c r="B2956" t="s">
        <v>153</v>
      </c>
    </row>
    <row r="2957" spans="1:2" x14ac:dyDescent="0.3">
      <c r="A2957">
        <v>42</v>
      </c>
      <c r="B2957" t="s">
        <v>153</v>
      </c>
    </row>
    <row r="2958" spans="1:2" x14ac:dyDescent="0.3">
      <c r="A2958">
        <v>52</v>
      </c>
      <c r="B2958" t="s">
        <v>153</v>
      </c>
    </row>
    <row r="2959" spans="1:2" x14ac:dyDescent="0.3">
      <c r="A2959">
        <v>69</v>
      </c>
      <c r="B2959" t="s">
        <v>153</v>
      </c>
    </row>
    <row r="2960" spans="1:2" x14ac:dyDescent="0.3">
      <c r="A2960">
        <v>55</v>
      </c>
      <c r="B2960" t="s">
        <v>153</v>
      </c>
    </row>
    <row r="2961" spans="1:2" x14ac:dyDescent="0.3">
      <c r="A2961">
        <v>38</v>
      </c>
      <c r="B2961" t="s">
        <v>153</v>
      </c>
    </row>
    <row r="2962" spans="1:2" x14ac:dyDescent="0.3">
      <c r="A2962">
        <v>57</v>
      </c>
      <c r="B2962" t="s">
        <v>153</v>
      </c>
    </row>
    <row r="2963" spans="1:2" x14ac:dyDescent="0.3">
      <c r="A2963">
        <v>33</v>
      </c>
      <c r="B2963" t="s">
        <v>153</v>
      </c>
    </row>
    <row r="2964" spans="1:2" x14ac:dyDescent="0.3">
      <c r="A2964">
        <v>57</v>
      </c>
      <c r="B2964" t="s">
        <v>153</v>
      </c>
    </row>
    <row r="2965" spans="1:2" x14ac:dyDescent="0.3">
      <c r="A2965">
        <v>52</v>
      </c>
      <c r="B2965" t="s">
        <v>153</v>
      </c>
    </row>
    <row r="2966" spans="1:2" x14ac:dyDescent="0.3">
      <c r="A2966">
        <v>44</v>
      </c>
      <c r="B2966" t="s">
        <v>153</v>
      </c>
    </row>
    <row r="2967" spans="1:2" x14ac:dyDescent="0.3">
      <c r="A2967">
        <v>48</v>
      </c>
      <c r="B2967" t="s">
        <v>153</v>
      </c>
    </row>
    <row r="2968" spans="1:2" x14ac:dyDescent="0.3">
      <c r="A2968">
        <v>52</v>
      </c>
      <c r="B2968" t="s">
        <v>153</v>
      </c>
    </row>
    <row r="2969" spans="1:2" x14ac:dyDescent="0.3">
      <c r="A2969">
        <v>34</v>
      </c>
      <c r="B2969" t="s">
        <v>153</v>
      </c>
    </row>
    <row r="2970" spans="1:2" x14ac:dyDescent="0.3">
      <c r="A2970">
        <v>26</v>
      </c>
      <c r="B2970" t="s">
        <v>153</v>
      </c>
    </row>
    <row r="2971" spans="1:2" x14ac:dyDescent="0.3">
      <c r="A2971">
        <v>36</v>
      </c>
      <c r="B2971" t="s">
        <v>153</v>
      </c>
    </row>
    <row r="2972" spans="1:2" x14ac:dyDescent="0.3">
      <c r="A2972">
        <v>24</v>
      </c>
      <c r="B2972" t="s">
        <v>153</v>
      </c>
    </row>
    <row r="2973" spans="1:2" x14ac:dyDescent="0.3">
      <c r="A2973">
        <v>30</v>
      </c>
      <c r="B2973" t="s">
        <v>153</v>
      </c>
    </row>
    <row r="2974" spans="1:2" x14ac:dyDescent="0.3">
      <c r="A2974">
        <v>31</v>
      </c>
      <c r="B2974" t="s">
        <v>153</v>
      </c>
    </row>
    <row r="2975" spans="1:2" x14ac:dyDescent="0.3">
      <c r="A2975">
        <v>25</v>
      </c>
      <c r="B2975" t="s">
        <v>153</v>
      </c>
    </row>
    <row r="2976" spans="1:2" x14ac:dyDescent="0.3">
      <c r="A2976">
        <v>57</v>
      </c>
      <c r="B2976" t="s">
        <v>153</v>
      </c>
    </row>
    <row r="2977" spans="1:2" x14ac:dyDescent="0.3">
      <c r="A2977">
        <v>61</v>
      </c>
      <c r="B2977" t="s">
        <v>153</v>
      </c>
    </row>
    <row r="2978" spans="1:2" x14ac:dyDescent="0.3">
      <c r="A2978">
        <v>30</v>
      </c>
      <c r="B2978" t="s">
        <v>153</v>
      </c>
    </row>
    <row r="2979" spans="1:2" x14ac:dyDescent="0.3">
      <c r="A2979">
        <v>38</v>
      </c>
      <c r="B2979" t="s">
        <v>153</v>
      </c>
    </row>
    <row r="2980" spans="1:2" x14ac:dyDescent="0.3">
      <c r="A2980">
        <v>53</v>
      </c>
      <c r="B2980" t="s">
        <v>153</v>
      </c>
    </row>
    <row r="2981" spans="1:2" x14ac:dyDescent="0.3">
      <c r="A2981">
        <v>31</v>
      </c>
      <c r="B2981" t="s">
        <v>153</v>
      </c>
    </row>
    <row r="2982" spans="1:2" x14ac:dyDescent="0.3">
      <c r="A2982">
        <v>70</v>
      </c>
      <c r="B2982" t="s">
        <v>153</v>
      </c>
    </row>
    <row r="2983" spans="1:2" x14ac:dyDescent="0.3">
      <c r="A2983">
        <v>21</v>
      </c>
      <c r="B2983" t="s">
        <v>153</v>
      </c>
    </row>
    <row r="2984" spans="1:2" x14ac:dyDescent="0.3">
      <c r="A2984">
        <v>33</v>
      </c>
      <c r="B2984" t="s">
        <v>153</v>
      </c>
    </row>
    <row r="2985" spans="1:2" x14ac:dyDescent="0.3">
      <c r="A2985">
        <v>60</v>
      </c>
      <c r="B2985" t="s">
        <v>153</v>
      </c>
    </row>
    <row r="2986" spans="1:2" x14ac:dyDescent="0.3">
      <c r="A2986">
        <v>45</v>
      </c>
      <c r="B2986" t="s">
        <v>153</v>
      </c>
    </row>
    <row r="2987" spans="1:2" x14ac:dyDescent="0.3">
      <c r="A2987">
        <v>46</v>
      </c>
      <c r="B2987" t="s">
        <v>153</v>
      </c>
    </row>
    <row r="2988" spans="1:2" x14ac:dyDescent="0.3">
      <c r="A2988">
        <v>62</v>
      </c>
      <c r="B2988" t="s">
        <v>153</v>
      </c>
    </row>
    <row r="2989" spans="1:2" x14ac:dyDescent="0.3">
      <c r="A2989">
        <v>63</v>
      </c>
      <c r="B2989" t="s">
        <v>153</v>
      </c>
    </row>
    <row r="2990" spans="1:2" x14ac:dyDescent="0.3">
      <c r="A2990">
        <v>69</v>
      </c>
      <c r="B2990" t="s">
        <v>153</v>
      </c>
    </row>
    <row r="2991" spans="1:2" x14ac:dyDescent="0.3">
      <c r="A2991">
        <v>46</v>
      </c>
      <c r="B2991" t="s">
        <v>153</v>
      </c>
    </row>
    <row r="2992" spans="1:2" x14ac:dyDescent="0.3">
      <c r="A2992">
        <v>69</v>
      </c>
      <c r="B2992" t="s">
        <v>153</v>
      </c>
    </row>
    <row r="2993" spans="1:2" x14ac:dyDescent="0.3">
      <c r="A2993">
        <v>66</v>
      </c>
      <c r="B2993" t="s">
        <v>153</v>
      </c>
    </row>
    <row r="2994" spans="1:2" x14ac:dyDescent="0.3">
      <c r="A2994">
        <v>41</v>
      </c>
      <c r="B2994" t="s">
        <v>153</v>
      </c>
    </row>
    <row r="2995" spans="1:2" x14ac:dyDescent="0.3">
      <c r="A2995">
        <v>32</v>
      </c>
      <c r="B2995" t="s">
        <v>153</v>
      </c>
    </row>
    <row r="2996" spans="1:2" x14ac:dyDescent="0.3">
      <c r="A2996">
        <v>69</v>
      </c>
      <c r="B2996" t="s">
        <v>153</v>
      </c>
    </row>
    <row r="2997" spans="1:2" x14ac:dyDescent="0.3">
      <c r="A2997">
        <v>29</v>
      </c>
      <c r="B2997" t="s">
        <v>153</v>
      </c>
    </row>
    <row r="2998" spans="1:2" x14ac:dyDescent="0.3">
      <c r="A2998">
        <v>70</v>
      </c>
      <c r="B2998" t="s">
        <v>153</v>
      </c>
    </row>
    <row r="2999" spans="1:2" x14ac:dyDescent="0.3">
      <c r="A2999">
        <v>41</v>
      </c>
      <c r="B2999" t="s">
        <v>153</v>
      </c>
    </row>
    <row r="3000" spans="1:2" x14ac:dyDescent="0.3">
      <c r="A3000">
        <v>31</v>
      </c>
      <c r="B3000" t="s">
        <v>153</v>
      </c>
    </row>
    <row r="3001" spans="1:2" x14ac:dyDescent="0.3">
      <c r="A3001">
        <v>31</v>
      </c>
      <c r="B3001" t="s">
        <v>153</v>
      </c>
    </row>
    <row r="3002" spans="1:2" x14ac:dyDescent="0.3">
      <c r="A3002">
        <v>57</v>
      </c>
      <c r="B3002" t="s">
        <v>153</v>
      </c>
    </row>
    <row r="3003" spans="1:2" x14ac:dyDescent="0.3">
      <c r="A3003">
        <v>29</v>
      </c>
      <c r="B3003" t="s">
        <v>153</v>
      </c>
    </row>
    <row r="3004" spans="1:2" x14ac:dyDescent="0.3">
      <c r="A3004">
        <v>70</v>
      </c>
      <c r="B3004" t="s">
        <v>153</v>
      </c>
    </row>
    <row r="3005" spans="1:2" x14ac:dyDescent="0.3">
      <c r="A3005">
        <v>51</v>
      </c>
      <c r="B3005" t="s">
        <v>153</v>
      </c>
    </row>
    <row r="3006" spans="1:2" x14ac:dyDescent="0.3">
      <c r="A3006">
        <v>45</v>
      </c>
      <c r="B3006" t="s">
        <v>153</v>
      </c>
    </row>
    <row r="3007" spans="1:2" x14ac:dyDescent="0.3">
      <c r="A3007">
        <v>18</v>
      </c>
      <c r="B3007" t="s">
        <v>153</v>
      </c>
    </row>
    <row r="3008" spans="1:2" x14ac:dyDescent="0.3">
      <c r="A3008">
        <v>37</v>
      </c>
      <c r="B3008" t="s">
        <v>153</v>
      </c>
    </row>
    <row r="3009" spans="1:2" x14ac:dyDescent="0.3">
      <c r="A3009">
        <v>23</v>
      </c>
      <c r="B3009" t="s">
        <v>153</v>
      </c>
    </row>
    <row r="3010" spans="1:2" x14ac:dyDescent="0.3">
      <c r="A3010">
        <v>39</v>
      </c>
      <c r="B3010" t="s">
        <v>153</v>
      </c>
    </row>
    <row r="3011" spans="1:2" x14ac:dyDescent="0.3">
      <c r="A3011">
        <v>62</v>
      </c>
      <c r="B3011" t="s">
        <v>153</v>
      </c>
    </row>
    <row r="3012" spans="1:2" x14ac:dyDescent="0.3">
      <c r="A3012">
        <v>70</v>
      </c>
      <c r="B3012" t="s">
        <v>153</v>
      </c>
    </row>
    <row r="3013" spans="1:2" x14ac:dyDescent="0.3">
      <c r="A3013">
        <v>20</v>
      </c>
      <c r="B3013" t="s">
        <v>153</v>
      </c>
    </row>
    <row r="3014" spans="1:2" x14ac:dyDescent="0.3">
      <c r="A3014">
        <v>42</v>
      </c>
      <c r="B3014" t="s">
        <v>153</v>
      </c>
    </row>
    <row r="3015" spans="1:2" x14ac:dyDescent="0.3">
      <c r="A3015">
        <v>41</v>
      </c>
      <c r="B3015" t="s">
        <v>153</v>
      </c>
    </row>
    <row r="3016" spans="1:2" x14ac:dyDescent="0.3">
      <c r="A3016">
        <v>24</v>
      </c>
      <c r="B3016" t="s">
        <v>153</v>
      </c>
    </row>
    <row r="3017" spans="1:2" x14ac:dyDescent="0.3">
      <c r="A3017">
        <v>37</v>
      </c>
      <c r="B3017" t="s">
        <v>153</v>
      </c>
    </row>
    <row r="3018" spans="1:2" x14ac:dyDescent="0.3">
      <c r="A3018">
        <v>30</v>
      </c>
      <c r="B3018" t="s">
        <v>153</v>
      </c>
    </row>
    <row r="3019" spans="1:2" x14ac:dyDescent="0.3">
      <c r="A3019">
        <v>58</v>
      </c>
      <c r="B3019" t="s">
        <v>153</v>
      </c>
    </row>
    <row r="3020" spans="1:2" x14ac:dyDescent="0.3">
      <c r="A3020">
        <v>43</v>
      </c>
      <c r="B3020" t="s">
        <v>153</v>
      </c>
    </row>
    <row r="3021" spans="1:2" x14ac:dyDescent="0.3">
      <c r="A3021">
        <v>19</v>
      </c>
      <c r="B3021" t="s">
        <v>153</v>
      </c>
    </row>
    <row r="3022" spans="1:2" x14ac:dyDescent="0.3">
      <c r="A3022">
        <v>23</v>
      </c>
      <c r="B3022" t="s">
        <v>153</v>
      </c>
    </row>
    <row r="3023" spans="1:2" x14ac:dyDescent="0.3">
      <c r="A3023">
        <v>65</v>
      </c>
      <c r="B3023" t="s">
        <v>153</v>
      </c>
    </row>
    <row r="3024" spans="1:2" x14ac:dyDescent="0.3">
      <c r="A3024">
        <v>58</v>
      </c>
      <c r="B3024" t="s">
        <v>153</v>
      </c>
    </row>
    <row r="3025" spans="1:2" x14ac:dyDescent="0.3">
      <c r="A3025">
        <v>50</v>
      </c>
      <c r="B3025" t="s">
        <v>153</v>
      </c>
    </row>
    <row r="3026" spans="1:2" x14ac:dyDescent="0.3">
      <c r="A3026">
        <v>67</v>
      </c>
      <c r="B3026" t="s">
        <v>153</v>
      </c>
    </row>
    <row r="3027" spans="1:2" x14ac:dyDescent="0.3">
      <c r="A3027">
        <v>40</v>
      </c>
      <c r="B3027" t="s">
        <v>153</v>
      </c>
    </row>
    <row r="3028" spans="1:2" x14ac:dyDescent="0.3">
      <c r="A3028">
        <v>55</v>
      </c>
      <c r="B3028" t="s">
        <v>153</v>
      </c>
    </row>
    <row r="3029" spans="1:2" x14ac:dyDescent="0.3">
      <c r="A3029">
        <v>52</v>
      </c>
      <c r="B3029" t="s">
        <v>153</v>
      </c>
    </row>
    <row r="3030" spans="1:2" x14ac:dyDescent="0.3">
      <c r="A3030">
        <v>62</v>
      </c>
      <c r="B3030" t="s">
        <v>153</v>
      </c>
    </row>
    <row r="3031" spans="1:2" x14ac:dyDescent="0.3">
      <c r="A3031">
        <v>64</v>
      </c>
      <c r="B3031" t="s">
        <v>153</v>
      </c>
    </row>
    <row r="3032" spans="1:2" x14ac:dyDescent="0.3">
      <c r="A3032">
        <v>43</v>
      </c>
      <c r="B3032" t="s">
        <v>153</v>
      </c>
    </row>
    <row r="3033" spans="1:2" x14ac:dyDescent="0.3">
      <c r="A3033">
        <v>61</v>
      </c>
      <c r="B3033" t="s">
        <v>153</v>
      </c>
    </row>
    <row r="3034" spans="1:2" x14ac:dyDescent="0.3">
      <c r="A3034">
        <v>26</v>
      </c>
      <c r="B3034" t="s">
        <v>153</v>
      </c>
    </row>
    <row r="3035" spans="1:2" x14ac:dyDescent="0.3">
      <c r="A3035">
        <v>22</v>
      </c>
      <c r="B3035" t="s">
        <v>153</v>
      </c>
    </row>
    <row r="3036" spans="1:2" x14ac:dyDescent="0.3">
      <c r="A3036">
        <v>51</v>
      </c>
      <c r="B3036" t="s">
        <v>153</v>
      </c>
    </row>
    <row r="3037" spans="1:2" x14ac:dyDescent="0.3">
      <c r="A3037">
        <v>69</v>
      </c>
      <c r="B3037" t="s">
        <v>153</v>
      </c>
    </row>
    <row r="3038" spans="1:2" x14ac:dyDescent="0.3">
      <c r="A3038">
        <v>50</v>
      </c>
      <c r="B3038" t="s">
        <v>153</v>
      </c>
    </row>
    <row r="3039" spans="1:2" x14ac:dyDescent="0.3">
      <c r="A3039">
        <v>51</v>
      </c>
      <c r="B3039" t="s">
        <v>153</v>
      </c>
    </row>
    <row r="3040" spans="1:2" x14ac:dyDescent="0.3">
      <c r="A3040">
        <v>56</v>
      </c>
      <c r="B3040" t="s">
        <v>153</v>
      </c>
    </row>
    <row r="3041" spans="1:2" x14ac:dyDescent="0.3">
      <c r="A3041">
        <v>59</v>
      </c>
      <c r="B3041" t="s">
        <v>153</v>
      </c>
    </row>
    <row r="3042" spans="1:2" x14ac:dyDescent="0.3">
      <c r="A3042">
        <v>18</v>
      </c>
      <c r="B3042" t="s">
        <v>153</v>
      </c>
    </row>
    <row r="3043" spans="1:2" x14ac:dyDescent="0.3">
      <c r="A3043">
        <v>48</v>
      </c>
      <c r="B3043" t="s">
        <v>153</v>
      </c>
    </row>
    <row r="3044" spans="1:2" x14ac:dyDescent="0.3">
      <c r="A3044">
        <v>53</v>
      </c>
      <c r="B3044" t="s">
        <v>153</v>
      </c>
    </row>
    <row r="3045" spans="1:2" x14ac:dyDescent="0.3">
      <c r="A3045">
        <v>45</v>
      </c>
      <c r="B3045" t="s">
        <v>153</v>
      </c>
    </row>
    <row r="3046" spans="1:2" x14ac:dyDescent="0.3">
      <c r="A3046">
        <v>21</v>
      </c>
      <c r="B3046" t="s">
        <v>153</v>
      </c>
    </row>
    <row r="3047" spans="1:2" x14ac:dyDescent="0.3">
      <c r="A3047">
        <v>42</v>
      </c>
      <c r="B3047" t="s">
        <v>153</v>
      </c>
    </row>
    <row r="3048" spans="1:2" x14ac:dyDescent="0.3">
      <c r="A3048">
        <v>60</v>
      </c>
      <c r="B3048" t="s">
        <v>153</v>
      </c>
    </row>
    <row r="3049" spans="1:2" x14ac:dyDescent="0.3">
      <c r="A3049">
        <v>21</v>
      </c>
      <c r="B3049" t="s">
        <v>153</v>
      </c>
    </row>
    <row r="3050" spans="1:2" x14ac:dyDescent="0.3">
      <c r="A3050">
        <v>69</v>
      </c>
      <c r="B3050" t="s">
        <v>153</v>
      </c>
    </row>
    <row r="3051" spans="1:2" x14ac:dyDescent="0.3">
      <c r="A3051">
        <v>40</v>
      </c>
      <c r="B3051" t="s">
        <v>153</v>
      </c>
    </row>
    <row r="3052" spans="1:2" x14ac:dyDescent="0.3">
      <c r="A3052">
        <v>31</v>
      </c>
      <c r="B3052" t="s">
        <v>153</v>
      </c>
    </row>
    <row r="3053" spans="1:2" x14ac:dyDescent="0.3">
      <c r="A3053">
        <v>44</v>
      </c>
      <c r="B3053" t="s">
        <v>153</v>
      </c>
    </row>
    <row r="3054" spans="1:2" x14ac:dyDescent="0.3">
      <c r="A3054">
        <v>48</v>
      </c>
      <c r="B3054" t="s">
        <v>153</v>
      </c>
    </row>
    <row r="3055" spans="1:2" x14ac:dyDescent="0.3">
      <c r="A3055">
        <v>32</v>
      </c>
      <c r="B3055" t="s">
        <v>153</v>
      </c>
    </row>
    <row r="3056" spans="1:2" x14ac:dyDescent="0.3">
      <c r="A3056">
        <v>42</v>
      </c>
      <c r="B3056" t="s">
        <v>153</v>
      </c>
    </row>
    <row r="3057" spans="1:2" x14ac:dyDescent="0.3">
      <c r="A3057">
        <v>27</v>
      </c>
      <c r="B3057" t="s">
        <v>153</v>
      </c>
    </row>
    <row r="3058" spans="1:2" x14ac:dyDescent="0.3">
      <c r="A3058">
        <v>69</v>
      </c>
      <c r="B3058" t="s">
        <v>153</v>
      </c>
    </row>
    <row r="3059" spans="1:2" x14ac:dyDescent="0.3">
      <c r="A3059">
        <v>67</v>
      </c>
      <c r="B3059" t="s">
        <v>153</v>
      </c>
    </row>
    <row r="3060" spans="1:2" x14ac:dyDescent="0.3">
      <c r="A3060">
        <v>41</v>
      </c>
      <c r="B3060" t="s">
        <v>153</v>
      </c>
    </row>
    <row r="3061" spans="1:2" x14ac:dyDescent="0.3">
      <c r="A3061">
        <v>46</v>
      </c>
      <c r="B3061" t="s">
        <v>153</v>
      </c>
    </row>
    <row r="3062" spans="1:2" x14ac:dyDescent="0.3">
      <c r="A3062">
        <v>47</v>
      </c>
      <c r="B3062" t="s">
        <v>153</v>
      </c>
    </row>
    <row r="3063" spans="1:2" x14ac:dyDescent="0.3">
      <c r="A3063">
        <v>33</v>
      </c>
      <c r="B3063" t="s">
        <v>153</v>
      </c>
    </row>
    <row r="3064" spans="1:2" x14ac:dyDescent="0.3">
      <c r="A3064">
        <v>51</v>
      </c>
      <c r="B3064" t="s">
        <v>153</v>
      </c>
    </row>
    <row r="3065" spans="1:2" x14ac:dyDescent="0.3">
      <c r="A3065">
        <v>26</v>
      </c>
      <c r="B3065" t="s">
        <v>153</v>
      </c>
    </row>
    <row r="3066" spans="1:2" x14ac:dyDescent="0.3">
      <c r="A3066">
        <v>22</v>
      </c>
      <c r="B3066" t="s">
        <v>153</v>
      </c>
    </row>
    <row r="3067" spans="1:2" x14ac:dyDescent="0.3">
      <c r="A3067">
        <v>49</v>
      </c>
      <c r="B3067" t="s">
        <v>153</v>
      </c>
    </row>
    <row r="3068" spans="1:2" x14ac:dyDescent="0.3">
      <c r="A3068">
        <v>58</v>
      </c>
      <c r="B3068" t="s">
        <v>153</v>
      </c>
    </row>
    <row r="3069" spans="1:2" x14ac:dyDescent="0.3">
      <c r="A3069">
        <v>70</v>
      </c>
      <c r="B3069" t="s">
        <v>153</v>
      </c>
    </row>
    <row r="3070" spans="1:2" x14ac:dyDescent="0.3">
      <c r="A3070">
        <v>32</v>
      </c>
      <c r="B3070" t="s">
        <v>153</v>
      </c>
    </row>
    <row r="3071" spans="1:2" x14ac:dyDescent="0.3">
      <c r="A3071">
        <v>62</v>
      </c>
      <c r="B3071" t="s">
        <v>153</v>
      </c>
    </row>
    <row r="3072" spans="1:2" x14ac:dyDescent="0.3">
      <c r="A3072">
        <v>52</v>
      </c>
      <c r="B3072" t="s">
        <v>153</v>
      </c>
    </row>
    <row r="3073" spans="1:2" x14ac:dyDescent="0.3">
      <c r="A3073">
        <v>23</v>
      </c>
      <c r="B3073" t="s">
        <v>153</v>
      </c>
    </row>
    <row r="3074" spans="1:2" x14ac:dyDescent="0.3">
      <c r="A3074">
        <v>26</v>
      </c>
      <c r="B3074" t="s">
        <v>153</v>
      </c>
    </row>
    <row r="3075" spans="1:2" x14ac:dyDescent="0.3">
      <c r="A3075">
        <v>58</v>
      </c>
      <c r="B3075" t="s">
        <v>153</v>
      </c>
    </row>
    <row r="3076" spans="1:2" x14ac:dyDescent="0.3">
      <c r="A3076">
        <v>26</v>
      </c>
      <c r="B3076" t="s">
        <v>153</v>
      </c>
    </row>
    <row r="3077" spans="1:2" x14ac:dyDescent="0.3">
      <c r="A3077">
        <v>54</v>
      </c>
      <c r="B3077" t="s">
        <v>153</v>
      </c>
    </row>
    <row r="3078" spans="1:2" x14ac:dyDescent="0.3">
      <c r="A3078">
        <v>66</v>
      </c>
      <c r="B3078" t="s">
        <v>153</v>
      </c>
    </row>
    <row r="3079" spans="1:2" x14ac:dyDescent="0.3">
      <c r="A3079">
        <v>60</v>
      </c>
      <c r="B3079" t="s">
        <v>153</v>
      </c>
    </row>
    <row r="3080" spans="1:2" x14ac:dyDescent="0.3">
      <c r="A3080">
        <v>32</v>
      </c>
      <c r="B3080" t="s">
        <v>153</v>
      </c>
    </row>
    <row r="3081" spans="1:2" x14ac:dyDescent="0.3">
      <c r="A3081">
        <v>48</v>
      </c>
      <c r="B3081" t="s">
        <v>153</v>
      </c>
    </row>
    <row r="3082" spans="1:2" x14ac:dyDescent="0.3">
      <c r="A3082">
        <v>69</v>
      </c>
      <c r="B3082" t="s">
        <v>153</v>
      </c>
    </row>
    <row r="3083" spans="1:2" x14ac:dyDescent="0.3">
      <c r="A3083">
        <v>64</v>
      </c>
      <c r="B3083" t="s">
        <v>153</v>
      </c>
    </row>
    <row r="3084" spans="1:2" x14ac:dyDescent="0.3">
      <c r="A3084">
        <v>56</v>
      </c>
      <c r="B3084" t="s">
        <v>153</v>
      </c>
    </row>
    <row r="3085" spans="1:2" x14ac:dyDescent="0.3">
      <c r="A3085">
        <v>22</v>
      </c>
      <c r="B3085" t="s">
        <v>153</v>
      </c>
    </row>
    <row r="3086" spans="1:2" x14ac:dyDescent="0.3">
      <c r="A3086">
        <v>46</v>
      </c>
      <c r="B3086" t="s">
        <v>153</v>
      </c>
    </row>
    <row r="3087" spans="1:2" x14ac:dyDescent="0.3">
      <c r="A3087">
        <v>24</v>
      </c>
      <c r="B3087" t="s">
        <v>153</v>
      </c>
    </row>
    <row r="3088" spans="1:2" x14ac:dyDescent="0.3">
      <c r="A3088">
        <v>47</v>
      </c>
      <c r="B3088" t="s">
        <v>153</v>
      </c>
    </row>
    <row r="3089" spans="1:2" x14ac:dyDescent="0.3">
      <c r="A3089">
        <v>62</v>
      </c>
      <c r="B3089" t="s">
        <v>153</v>
      </c>
    </row>
    <row r="3090" spans="1:2" x14ac:dyDescent="0.3">
      <c r="A3090">
        <v>34</v>
      </c>
      <c r="B3090" t="s">
        <v>153</v>
      </c>
    </row>
    <row r="3091" spans="1:2" x14ac:dyDescent="0.3">
      <c r="A3091">
        <v>50</v>
      </c>
      <c r="B3091" t="s">
        <v>153</v>
      </c>
    </row>
    <row r="3092" spans="1:2" x14ac:dyDescent="0.3">
      <c r="A3092">
        <v>29</v>
      </c>
      <c r="B3092" t="s">
        <v>153</v>
      </c>
    </row>
    <row r="3093" spans="1:2" x14ac:dyDescent="0.3">
      <c r="A3093">
        <v>68</v>
      </c>
      <c r="B3093" t="s">
        <v>153</v>
      </c>
    </row>
    <row r="3094" spans="1:2" x14ac:dyDescent="0.3">
      <c r="A3094">
        <v>52</v>
      </c>
      <c r="B3094" t="s">
        <v>153</v>
      </c>
    </row>
    <row r="3095" spans="1:2" x14ac:dyDescent="0.3">
      <c r="A3095">
        <v>29</v>
      </c>
      <c r="B3095" t="s">
        <v>153</v>
      </c>
    </row>
    <row r="3096" spans="1:2" x14ac:dyDescent="0.3">
      <c r="A3096">
        <v>22</v>
      </c>
      <c r="B3096" t="s">
        <v>153</v>
      </c>
    </row>
    <row r="3097" spans="1:2" x14ac:dyDescent="0.3">
      <c r="A3097">
        <v>62</v>
      </c>
      <c r="B3097" t="s">
        <v>153</v>
      </c>
    </row>
    <row r="3098" spans="1:2" x14ac:dyDescent="0.3">
      <c r="A3098">
        <v>69</v>
      </c>
      <c r="B3098" t="s">
        <v>153</v>
      </c>
    </row>
    <row r="3099" spans="1:2" x14ac:dyDescent="0.3">
      <c r="A3099">
        <v>48</v>
      </c>
      <c r="B3099" t="s">
        <v>153</v>
      </c>
    </row>
    <row r="3100" spans="1:2" x14ac:dyDescent="0.3">
      <c r="A3100">
        <v>66</v>
      </c>
      <c r="B3100" t="s">
        <v>153</v>
      </c>
    </row>
    <row r="3101" spans="1:2" x14ac:dyDescent="0.3">
      <c r="A3101">
        <v>42</v>
      </c>
      <c r="B3101" t="s">
        <v>153</v>
      </c>
    </row>
    <row r="3102" spans="1:2" x14ac:dyDescent="0.3">
      <c r="A3102">
        <v>50</v>
      </c>
      <c r="B3102" t="s">
        <v>153</v>
      </c>
    </row>
    <row r="3103" spans="1:2" x14ac:dyDescent="0.3">
      <c r="A3103">
        <v>32</v>
      </c>
      <c r="B3103" t="s">
        <v>153</v>
      </c>
    </row>
    <row r="3104" spans="1:2" x14ac:dyDescent="0.3">
      <c r="A3104">
        <v>51</v>
      </c>
      <c r="B3104" t="s">
        <v>153</v>
      </c>
    </row>
    <row r="3105" spans="1:2" x14ac:dyDescent="0.3">
      <c r="A3105">
        <v>27</v>
      </c>
      <c r="B3105" t="s">
        <v>153</v>
      </c>
    </row>
    <row r="3106" spans="1:2" x14ac:dyDescent="0.3">
      <c r="A3106">
        <v>43</v>
      </c>
      <c r="B3106" t="s">
        <v>153</v>
      </c>
    </row>
    <row r="3107" spans="1:2" x14ac:dyDescent="0.3">
      <c r="A3107">
        <v>48</v>
      </c>
      <c r="B3107" t="s">
        <v>153</v>
      </c>
    </row>
    <row r="3108" spans="1:2" x14ac:dyDescent="0.3">
      <c r="A3108">
        <v>62</v>
      </c>
      <c r="B3108" t="s">
        <v>153</v>
      </c>
    </row>
    <row r="3109" spans="1:2" x14ac:dyDescent="0.3">
      <c r="A3109">
        <v>65</v>
      </c>
      <c r="B3109" t="s">
        <v>153</v>
      </c>
    </row>
    <row r="3110" spans="1:2" x14ac:dyDescent="0.3">
      <c r="A3110">
        <v>50</v>
      </c>
      <c r="B3110" t="s">
        <v>153</v>
      </c>
    </row>
    <row r="3111" spans="1:2" x14ac:dyDescent="0.3">
      <c r="A3111">
        <v>60</v>
      </c>
      <c r="B3111" t="s">
        <v>153</v>
      </c>
    </row>
    <row r="3112" spans="1:2" x14ac:dyDescent="0.3">
      <c r="A3112">
        <v>19</v>
      </c>
      <c r="B3112" t="s">
        <v>153</v>
      </c>
    </row>
    <row r="3113" spans="1:2" x14ac:dyDescent="0.3">
      <c r="A3113">
        <v>21</v>
      </c>
      <c r="B3113" t="s">
        <v>153</v>
      </c>
    </row>
    <row r="3114" spans="1:2" x14ac:dyDescent="0.3">
      <c r="A3114">
        <v>19</v>
      </c>
      <c r="B3114" t="s">
        <v>153</v>
      </c>
    </row>
    <row r="3115" spans="1:2" x14ac:dyDescent="0.3">
      <c r="A3115">
        <v>46</v>
      </c>
      <c r="B3115" t="s">
        <v>153</v>
      </c>
    </row>
    <row r="3116" spans="1:2" x14ac:dyDescent="0.3">
      <c r="A3116">
        <v>21</v>
      </c>
      <c r="B3116" t="s">
        <v>153</v>
      </c>
    </row>
    <row r="3117" spans="1:2" x14ac:dyDescent="0.3">
      <c r="A3117">
        <v>26</v>
      </c>
      <c r="B3117" t="s">
        <v>153</v>
      </c>
    </row>
    <row r="3118" spans="1:2" x14ac:dyDescent="0.3">
      <c r="A3118">
        <v>50</v>
      </c>
      <c r="B3118" t="s">
        <v>153</v>
      </c>
    </row>
    <row r="3119" spans="1:2" x14ac:dyDescent="0.3">
      <c r="A3119">
        <v>43</v>
      </c>
      <c r="B3119" t="s">
        <v>153</v>
      </c>
    </row>
    <row r="3120" spans="1:2" x14ac:dyDescent="0.3">
      <c r="A3120">
        <v>61</v>
      </c>
      <c r="B3120" t="s">
        <v>153</v>
      </c>
    </row>
    <row r="3121" spans="1:2" x14ac:dyDescent="0.3">
      <c r="A3121">
        <v>63</v>
      </c>
      <c r="B3121" t="s">
        <v>153</v>
      </c>
    </row>
    <row r="3122" spans="1:2" x14ac:dyDescent="0.3">
      <c r="A3122">
        <v>46</v>
      </c>
      <c r="B3122" t="s">
        <v>153</v>
      </c>
    </row>
    <row r="3123" spans="1:2" x14ac:dyDescent="0.3">
      <c r="A3123">
        <v>63</v>
      </c>
      <c r="B3123" t="s">
        <v>153</v>
      </c>
    </row>
    <row r="3124" spans="1:2" x14ac:dyDescent="0.3">
      <c r="A3124">
        <v>23</v>
      </c>
      <c r="B3124" t="s">
        <v>153</v>
      </c>
    </row>
    <row r="3125" spans="1:2" x14ac:dyDescent="0.3">
      <c r="A3125">
        <v>57</v>
      </c>
      <c r="B3125" t="s">
        <v>153</v>
      </c>
    </row>
    <row r="3126" spans="1:2" x14ac:dyDescent="0.3">
      <c r="A3126">
        <v>57</v>
      </c>
      <c r="B3126" t="s">
        <v>153</v>
      </c>
    </row>
    <row r="3127" spans="1:2" x14ac:dyDescent="0.3">
      <c r="A3127">
        <v>33</v>
      </c>
      <c r="B3127" t="s">
        <v>153</v>
      </c>
    </row>
    <row r="3128" spans="1:2" x14ac:dyDescent="0.3">
      <c r="A3128">
        <v>57</v>
      </c>
      <c r="B3128" t="s">
        <v>153</v>
      </c>
    </row>
    <row r="3129" spans="1:2" x14ac:dyDescent="0.3">
      <c r="A3129">
        <v>55</v>
      </c>
      <c r="B3129" t="s">
        <v>153</v>
      </c>
    </row>
    <row r="3130" spans="1:2" x14ac:dyDescent="0.3">
      <c r="A3130">
        <v>65</v>
      </c>
      <c r="B3130" t="s">
        <v>153</v>
      </c>
    </row>
    <row r="3131" spans="1:2" x14ac:dyDescent="0.3">
      <c r="A3131">
        <v>60</v>
      </c>
      <c r="B3131" t="s">
        <v>153</v>
      </c>
    </row>
    <row r="3132" spans="1:2" x14ac:dyDescent="0.3">
      <c r="A3132">
        <v>52</v>
      </c>
      <c r="B3132" t="s">
        <v>153</v>
      </c>
    </row>
    <row r="3133" spans="1:2" x14ac:dyDescent="0.3">
      <c r="A3133">
        <v>34</v>
      </c>
      <c r="B3133" t="s">
        <v>153</v>
      </c>
    </row>
    <row r="3134" spans="1:2" x14ac:dyDescent="0.3">
      <c r="A3134">
        <v>33</v>
      </c>
      <c r="B3134" t="s">
        <v>153</v>
      </c>
    </row>
    <row r="3135" spans="1:2" x14ac:dyDescent="0.3">
      <c r="A3135">
        <v>58</v>
      </c>
      <c r="B3135" t="s">
        <v>153</v>
      </c>
    </row>
    <row r="3136" spans="1:2" x14ac:dyDescent="0.3">
      <c r="A3136">
        <v>35</v>
      </c>
      <c r="B3136" t="s">
        <v>153</v>
      </c>
    </row>
    <row r="3137" spans="1:2" x14ac:dyDescent="0.3">
      <c r="A3137">
        <v>68</v>
      </c>
      <c r="B3137" t="s">
        <v>153</v>
      </c>
    </row>
    <row r="3138" spans="1:2" x14ac:dyDescent="0.3">
      <c r="A3138">
        <v>58</v>
      </c>
      <c r="B3138" t="s">
        <v>153</v>
      </c>
    </row>
    <row r="3139" spans="1:2" x14ac:dyDescent="0.3">
      <c r="A3139">
        <v>34</v>
      </c>
      <c r="B3139" t="s">
        <v>153</v>
      </c>
    </row>
    <row r="3140" spans="1:2" x14ac:dyDescent="0.3">
      <c r="A3140">
        <v>47</v>
      </c>
      <c r="B3140" t="s">
        <v>153</v>
      </c>
    </row>
    <row r="3141" spans="1:2" x14ac:dyDescent="0.3">
      <c r="A3141">
        <v>35</v>
      </c>
      <c r="B3141" t="s">
        <v>153</v>
      </c>
    </row>
    <row r="3142" spans="1:2" x14ac:dyDescent="0.3">
      <c r="A3142">
        <v>34</v>
      </c>
      <c r="B3142" t="s">
        <v>153</v>
      </c>
    </row>
    <row r="3143" spans="1:2" x14ac:dyDescent="0.3">
      <c r="A3143">
        <v>36</v>
      </c>
      <c r="B3143" t="s">
        <v>153</v>
      </c>
    </row>
    <row r="3144" spans="1:2" x14ac:dyDescent="0.3">
      <c r="A3144">
        <v>23</v>
      </c>
      <c r="B3144" t="s">
        <v>153</v>
      </c>
    </row>
    <row r="3145" spans="1:2" x14ac:dyDescent="0.3">
      <c r="A3145">
        <v>68</v>
      </c>
      <c r="B3145" t="s">
        <v>153</v>
      </c>
    </row>
    <row r="3146" spans="1:2" x14ac:dyDescent="0.3">
      <c r="A3146">
        <v>23</v>
      </c>
      <c r="B3146" t="s">
        <v>153</v>
      </c>
    </row>
    <row r="3147" spans="1:2" x14ac:dyDescent="0.3">
      <c r="A3147">
        <v>57</v>
      </c>
      <c r="B3147" t="s">
        <v>153</v>
      </c>
    </row>
    <row r="3148" spans="1:2" x14ac:dyDescent="0.3">
      <c r="A3148">
        <v>21</v>
      </c>
      <c r="B3148" t="s">
        <v>153</v>
      </c>
    </row>
    <row r="3149" spans="1:2" x14ac:dyDescent="0.3">
      <c r="A3149">
        <v>45</v>
      </c>
      <c r="B3149" t="s">
        <v>153</v>
      </c>
    </row>
    <row r="3150" spans="1:2" x14ac:dyDescent="0.3">
      <c r="A3150">
        <v>37</v>
      </c>
      <c r="B3150" t="s">
        <v>153</v>
      </c>
    </row>
    <row r="3151" spans="1:2" x14ac:dyDescent="0.3">
      <c r="A3151">
        <v>18</v>
      </c>
      <c r="B3151" t="s">
        <v>153</v>
      </c>
    </row>
    <row r="3152" spans="1:2" x14ac:dyDescent="0.3">
      <c r="A3152">
        <v>55</v>
      </c>
      <c r="B3152" t="s">
        <v>153</v>
      </c>
    </row>
    <row r="3153" spans="1:2" x14ac:dyDescent="0.3">
      <c r="A3153">
        <v>52</v>
      </c>
      <c r="B3153" t="s">
        <v>153</v>
      </c>
    </row>
    <row r="3154" spans="1:2" x14ac:dyDescent="0.3">
      <c r="A3154">
        <v>49</v>
      </c>
      <c r="B3154" t="s">
        <v>153</v>
      </c>
    </row>
    <row r="3155" spans="1:2" x14ac:dyDescent="0.3">
      <c r="A3155">
        <v>56</v>
      </c>
      <c r="B3155" t="s">
        <v>153</v>
      </c>
    </row>
    <row r="3156" spans="1:2" x14ac:dyDescent="0.3">
      <c r="A3156">
        <v>27</v>
      </c>
      <c r="B3156" t="s">
        <v>153</v>
      </c>
    </row>
    <row r="3157" spans="1:2" x14ac:dyDescent="0.3">
      <c r="A3157">
        <v>22</v>
      </c>
      <c r="B3157" t="s">
        <v>153</v>
      </c>
    </row>
    <row r="3158" spans="1:2" x14ac:dyDescent="0.3">
      <c r="A3158">
        <v>18</v>
      </c>
      <c r="B3158" t="s">
        <v>153</v>
      </c>
    </row>
    <row r="3159" spans="1:2" x14ac:dyDescent="0.3">
      <c r="A3159">
        <v>21</v>
      </c>
      <c r="B3159" t="s">
        <v>153</v>
      </c>
    </row>
    <row r="3160" spans="1:2" x14ac:dyDescent="0.3">
      <c r="A3160">
        <v>30</v>
      </c>
      <c r="B3160" t="s">
        <v>153</v>
      </c>
    </row>
    <row r="3161" spans="1:2" x14ac:dyDescent="0.3">
      <c r="A3161">
        <v>62</v>
      </c>
      <c r="B3161" t="s">
        <v>153</v>
      </c>
    </row>
    <row r="3162" spans="1:2" x14ac:dyDescent="0.3">
      <c r="A3162">
        <v>28</v>
      </c>
      <c r="B3162" t="s">
        <v>153</v>
      </c>
    </row>
    <row r="3163" spans="1:2" x14ac:dyDescent="0.3">
      <c r="A3163">
        <v>66</v>
      </c>
      <c r="B3163" t="s">
        <v>153</v>
      </c>
    </row>
    <row r="3164" spans="1:2" x14ac:dyDescent="0.3">
      <c r="A3164">
        <v>66</v>
      </c>
      <c r="B3164" t="s">
        <v>153</v>
      </c>
    </row>
    <row r="3165" spans="1:2" x14ac:dyDescent="0.3">
      <c r="A3165">
        <v>49</v>
      </c>
      <c r="B3165" t="s">
        <v>153</v>
      </c>
    </row>
    <row r="3166" spans="1:2" x14ac:dyDescent="0.3">
      <c r="A3166">
        <v>40</v>
      </c>
      <c r="B3166" t="s">
        <v>153</v>
      </c>
    </row>
    <row r="3167" spans="1:2" x14ac:dyDescent="0.3">
      <c r="A3167">
        <v>49</v>
      </c>
      <c r="B3167" t="s">
        <v>153</v>
      </c>
    </row>
    <row r="3168" spans="1:2" x14ac:dyDescent="0.3">
      <c r="A3168">
        <v>19</v>
      </c>
      <c r="B3168" t="s">
        <v>153</v>
      </c>
    </row>
    <row r="3169" spans="1:2" x14ac:dyDescent="0.3">
      <c r="A3169">
        <v>24</v>
      </c>
      <c r="B3169" t="s">
        <v>153</v>
      </c>
    </row>
    <row r="3170" spans="1:2" x14ac:dyDescent="0.3">
      <c r="A3170">
        <v>31</v>
      </c>
      <c r="B3170" t="s">
        <v>153</v>
      </c>
    </row>
    <row r="3171" spans="1:2" x14ac:dyDescent="0.3">
      <c r="A3171">
        <v>35</v>
      </c>
      <c r="B3171" t="s">
        <v>153</v>
      </c>
    </row>
    <row r="3172" spans="1:2" x14ac:dyDescent="0.3">
      <c r="A3172">
        <v>65</v>
      </c>
      <c r="B3172" t="s">
        <v>153</v>
      </c>
    </row>
    <row r="3173" spans="1:2" x14ac:dyDescent="0.3">
      <c r="A3173">
        <v>68</v>
      </c>
      <c r="B3173" t="s">
        <v>153</v>
      </c>
    </row>
    <row r="3174" spans="1:2" x14ac:dyDescent="0.3">
      <c r="A3174">
        <v>57</v>
      </c>
      <c r="B3174" t="s">
        <v>153</v>
      </c>
    </row>
    <row r="3175" spans="1:2" x14ac:dyDescent="0.3">
      <c r="A3175">
        <v>69</v>
      </c>
      <c r="B3175" t="s">
        <v>153</v>
      </c>
    </row>
    <row r="3176" spans="1:2" x14ac:dyDescent="0.3">
      <c r="A3176">
        <v>45</v>
      </c>
      <c r="B3176" t="s">
        <v>153</v>
      </c>
    </row>
    <row r="3177" spans="1:2" x14ac:dyDescent="0.3">
      <c r="A3177">
        <v>35</v>
      </c>
      <c r="B3177" t="s">
        <v>153</v>
      </c>
    </row>
    <row r="3178" spans="1:2" x14ac:dyDescent="0.3">
      <c r="A3178">
        <v>36</v>
      </c>
      <c r="B3178" t="s">
        <v>153</v>
      </c>
    </row>
    <row r="3179" spans="1:2" x14ac:dyDescent="0.3">
      <c r="A3179">
        <v>55</v>
      </c>
      <c r="B3179" t="s">
        <v>153</v>
      </c>
    </row>
    <row r="3180" spans="1:2" x14ac:dyDescent="0.3">
      <c r="A3180">
        <v>66</v>
      </c>
      <c r="B3180" t="s">
        <v>153</v>
      </c>
    </row>
    <row r="3181" spans="1:2" x14ac:dyDescent="0.3">
      <c r="A3181">
        <v>57</v>
      </c>
      <c r="B3181" t="s">
        <v>153</v>
      </c>
    </row>
    <row r="3182" spans="1:2" x14ac:dyDescent="0.3">
      <c r="A3182">
        <v>18</v>
      </c>
      <c r="B3182" t="s">
        <v>153</v>
      </c>
    </row>
    <row r="3183" spans="1:2" x14ac:dyDescent="0.3">
      <c r="A3183">
        <v>31</v>
      </c>
      <c r="B3183" t="s">
        <v>153</v>
      </c>
    </row>
    <row r="3184" spans="1:2" x14ac:dyDescent="0.3">
      <c r="A3184">
        <v>50</v>
      </c>
      <c r="B3184" t="s">
        <v>153</v>
      </c>
    </row>
    <row r="3185" spans="1:2" x14ac:dyDescent="0.3">
      <c r="A3185">
        <v>50</v>
      </c>
      <c r="B3185" t="s">
        <v>153</v>
      </c>
    </row>
    <row r="3186" spans="1:2" x14ac:dyDescent="0.3">
      <c r="A3186">
        <v>61</v>
      </c>
      <c r="B3186" t="s">
        <v>153</v>
      </c>
    </row>
    <row r="3187" spans="1:2" x14ac:dyDescent="0.3">
      <c r="A3187">
        <v>52</v>
      </c>
      <c r="B3187" t="s">
        <v>153</v>
      </c>
    </row>
    <row r="3188" spans="1:2" x14ac:dyDescent="0.3">
      <c r="A3188">
        <v>38</v>
      </c>
      <c r="B3188" t="s">
        <v>153</v>
      </c>
    </row>
    <row r="3189" spans="1:2" x14ac:dyDescent="0.3">
      <c r="A3189">
        <v>67</v>
      </c>
      <c r="B3189" t="s">
        <v>153</v>
      </c>
    </row>
    <row r="3190" spans="1:2" x14ac:dyDescent="0.3">
      <c r="A3190">
        <v>42</v>
      </c>
      <c r="B3190" t="s">
        <v>153</v>
      </c>
    </row>
    <row r="3191" spans="1:2" x14ac:dyDescent="0.3">
      <c r="A3191">
        <v>25</v>
      </c>
      <c r="B3191" t="s">
        <v>153</v>
      </c>
    </row>
    <row r="3192" spans="1:2" x14ac:dyDescent="0.3">
      <c r="A3192">
        <v>41</v>
      </c>
      <c r="B3192" t="s">
        <v>153</v>
      </c>
    </row>
    <row r="3193" spans="1:2" x14ac:dyDescent="0.3">
      <c r="A3193">
        <v>62</v>
      </c>
      <c r="B3193" t="s">
        <v>153</v>
      </c>
    </row>
    <row r="3194" spans="1:2" x14ac:dyDescent="0.3">
      <c r="A3194">
        <v>19</v>
      </c>
      <c r="B3194" t="s">
        <v>153</v>
      </c>
    </row>
    <row r="3195" spans="1:2" x14ac:dyDescent="0.3">
      <c r="A3195">
        <v>63</v>
      </c>
      <c r="B3195" t="s">
        <v>153</v>
      </c>
    </row>
    <row r="3196" spans="1:2" x14ac:dyDescent="0.3">
      <c r="A3196">
        <v>43</v>
      </c>
      <c r="B3196" t="s">
        <v>153</v>
      </c>
    </row>
    <row r="3197" spans="1:2" x14ac:dyDescent="0.3">
      <c r="A3197">
        <v>68</v>
      </c>
      <c r="B3197" t="s">
        <v>153</v>
      </c>
    </row>
    <row r="3198" spans="1:2" x14ac:dyDescent="0.3">
      <c r="A3198">
        <v>24</v>
      </c>
      <c r="B3198" t="s">
        <v>153</v>
      </c>
    </row>
    <row r="3199" spans="1:2" x14ac:dyDescent="0.3">
      <c r="A3199">
        <v>27</v>
      </c>
      <c r="B3199" t="s">
        <v>153</v>
      </c>
    </row>
    <row r="3200" spans="1:2" x14ac:dyDescent="0.3">
      <c r="A3200">
        <v>61</v>
      </c>
      <c r="B3200" t="s">
        <v>153</v>
      </c>
    </row>
    <row r="3201" spans="1:2" x14ac:dyDescent="0.3">
      <c r="A3201">
        <v>59</v>
      </c>
      <c r="B3201" t="s">
        <v>153</v>
      </c>
    </row>
    <row r="3202" spans="1:2" x14ac:dyDescent="0.3">
      <c r="A3202">
        <v>67</v>
      </c>
      <c r="B3202" t="s">
        <v>153</v>
      </c>
    </row>
    <row r="3203" spans="1:2" x14ac:dyDescent="0.3">
      <c r="A3203">
        <v>46</v>
      </c>
      <c r="B3203" t="s">
        <v>153</v>
      </c>
    </row>
    <row r="3204" spans="1:2" x14ac:dyDescent="0.3">
      <c r="A3204">
        <v>65</v>
      </c>
      <c r="B3204" t="s">
        <v>153</v>
      </c>
    </row>
    <row r="3205" spans="1:2" x14ac:dyDescent="0.3">
      <c r="A3205">
        <v>63</v>
      </c>
      <c r="B3205" t="s">
        <v>153</v>
      </c>
    </row>
    <row r="3206" spans="1:2" x14ac:dyDescent="0.3">
      <c r="A3206">
        <v>57</v>
      </c>
      <c r="B3206" t="s">
        <v>153</v>
      </c>
    </row>
    <row r="3207" spans="1:2" x14ac:dyDescent="0.3">
      <c r="A3207">
        <v>40</v>
      </c>
      <c r="B3207" t="s">
        <v>153</v>
      </c>
    </row>
    <row r="3208" spans="1:2" x14ac:dyDescent="0.3">
      <c r="A3208">
        <v>36</v>
      </c>
      <c r="B3208" t="s">
        <v>153</v>
      </c>
    </row>
    <row r="3209" spans="1:2" x14ac:dyDescent="0.3">
      <c r="A3209">
        <v>67</v>
      </c>
      <c r="B3209" t="s">
        <v>153</v>
      </c>
    </row>
    <row r="3210" spans="1:2" x14ac:dyDescent="0.3">
      <c r="A3210">
        <v>61</v>
      </c>
      <c r="B3210" t="s">
        <v>153</v>
      </c>
    </row>
    <row r="3211" spans="1:2" x14ac:dyDescent="0.3">
      <c r="A3211">
        <v>64</v>
      </c>
      <c r="B3211" t="s">
        <v>153</v>
      </c>
    </row>
    <row r="3212" spans="1:2" x14ac:dyDescent="0.3">
      <c r="A3212">
        <v>30</v>
      </c>
      <c r="B3212" t="s">
        <v>153</v>
      </c>
    </row>
    <row r="3213" spans="1:2" x14ac:dyDescent="0.3">
      <c r="A3213">
        <v>53</v>
      </c>
      <c r="B3213" t="s">
        <v>153</v>
      </c>
    </row>
    <row r="3214" spans="1:2" x14ac:dyDescent="0.3">
      <c r="A3214">
        <v>27</v>
      </c>
      <c r="B3214" t="s">
        <v>153</v>
      </c>
    </row>
    <row r="3215" spans="1:2" x14ac:dyDescent="0.3">
      <c r="A3215">
        <v>27</v>
      </c>
      <c r="B3215" t="s">
        <v>153</v>
      </c>
    </row>
    <row r="3216" spans="1:2" x14ac:dyDescent="0.3">
      <c r="A3216">
        <v>53</v>
      </c>
      <c r="B3216" t="s">
        <v>153</v>
      </c>
    </row>
    <row r="3217" spans="1:2" x14ac:dyDescent="0.3">
      <c r="A3217">
        <v>34</v>
      </c>
      <c r="B3217" t="s">
        <v>153</v>
      </c>
    </row>
    <row r="3218" spans="1:2" x14ac:dyDescent="0.3">
      <c r="A3218">
        <v>39</v>
      </c>
      <c r="B3218" t="s">
        <v>153</v>
      </c>
    </row>
    <row r="3219" spans="1:2" x14ac:dyDescent="0.3">
      <c r="A3219">
        <v>44</v>
      </c>
      <c r="B3219" t="s">
        <v>153</v>
      </c>
    </row>
    <row r="3220" spans="1:2" x14ac:dyDescent="0.3">
      <c r="A3220">
        <v>37</v>
      </c>
      <c r="B3220" t="s">
        <v>153</v>
      </c>
    </row>
    <row r="3221" spans="1:2" x14ac:dyDescent="0.3">
      <c r="A3221">
        <v>57</v>
      </c>
      <c r="B3221" t="s">
        <v>153</v>
      </c>
    </row>
    <row r="3222" spans="1:2" x14ac:dyDescent="0.3">
      <c r="A3222">
        <v>38</v>
      </c>
      <c r="B3222" t="s">
        <v>153</v>
      </c>
    </row>
    <row r="3223" spans="1:2" x14ac:dyDescent="0.3">
      <c r="A3223">
        <v>21</v>
      </c>
      <c r="B3223" t="s">
        <v>153</v>
      </c>
    </row>
    <row r="3224" spans="1:2" x14ac:dyDescent="0.3">
      <c r="A3224">
        <v>45</v>
      </c>
      <c r="B3224" t="s">
        <v>153</v>
      </c>
    </row>
    <row r="3225" spans="1:2" x14ac:dyDescent="0.3">
      <c r="A3225">
        <v>68</v>
      </c>
      <c r="B3225" t="s">
        <v>153</v>
      </c>
    </row>
    <row r="3226" spans="1:2" x14ac:dyDescent="0.3">
      <c r="A3226">
        <v>37</v>
      </c>
      <c r="B3226" t="s">
        <v>153</v>
      </c>
    </row>
    <row r="3227" spans="1:2" x14ac:dyDescent="0.3">
      <c r="A3227">
        <v>53</v>
      </c>
      <c r="B3227" t="s">
        <v>153</v>
      </c>
    </row>
    <row r="3228" spans="1:2" x14ac:dyDescent="0.3">
      <c r="A3228">
        <v>57</v>
      </c>
      <c r="B3228" t="s">
        <v>153</v>
      </c>
    </row>
    <row r="3229" spans="1:2" x14ac:dyDescent="0.3">
      <c r="A3229">
        <v>28</v>
      </c>
      <c r="B3229" t="s">
        <v>153</v>
      </c>
    </row>
    <row r="3230" spans="1:2" x14ac:dyDescent="0.3">
      <c r="A3230">
        <v>37</v>
      </c>
      <c r="B3230" t="s">
        <v>153</v>
      </c>
    </row>
    <row r="3231" spans="1:2" x14ac:dyDescent="0.3">
      <c r="A3231">
        <v>54</v>
      </c>
      <c r="B3231" t="s">
        <v>153</v>
      </c>
    </row>
    <row r="3232" spans="1:2" x14ac:dyDescent="0.3">
      <c r="A3232">
        <v>49</v>
      </c>
      <c r="B3232" t="s">
        <v>153</v>
      </c>
    </row>
    <row r="3233" spans="1:2" x14ac:dyDescent="0.3">
      <c r="A3233">
        <v>62</v>
      </c>
      <c r="B3233" t="s">
        <v>153</v>
      </c>
    </row>
    <row r="3234" spans="1:2" x14ac:dyDescent="0.3">
      <c r="A3234">
        <v>45</v>
      </c>
      <c r="B3234" t="s">
        <v>153</v>
      </c>
    </row>
    <row r="3235" spans="1:2" x14ac:dyDescent="0.3">
      <c r="A3235">
        <v>45</v>
      </c>
      <c r="B3235" t="s">
        <v>153</v>
      </c>
    </row>
    <row r="3236" spans="1:2" x14ac:dyDescent="0.3">
      <c r="A3236">
        <v>49</v>
      </c>
      <c r="B3236" t="s">
        <v>153</v>
      </c>
    </row>
    <row r="3237" spans="1:2" x14ac:dyDescent="0.3">
      <c r="A3237">
        <v>27</v>
      </c>
      <c r="B3237" t="s">
        <v>153</v>
      </c>
    </row>
    <row r="3238" spans="1:2" x14ac:dyDescent="0.3">
      <c r="A3238">
        <v>63</v>
      </c>
      <c r="B3238" t="s">
        <v>153</v>
      </c>
    </row>
    <row r="3239" spans="1:2" x14ac:dyDescent="0.3">
      <c r="A3239">
        <v>61</v>
      </c>
      <c r="B3239" t="s">
        <v>153</v>
      </c>
    </row>
    <row r="3240" spans="1:2" x14ac:dyDescent="0.3">
      <c r="A3240">
        <v>25</v>
      </c>
      <c r="B3240" t="s">
        <v>153</v>
      </c>
    </row>
    <row r="3241" spans="1:2" x14ac:dyDescent="0.3">
      <c r="A3241">
        <v>33</v>
      </c>
      <c r="B3241" t="s">
        <v>153</v>
      </c>
    </row>
    <row r="3242" spans="1:2" x14ac:dyDescent="0.3">
      <c r="A3242">
        <v>56</v>
      </c>
      <c r="B3242" t="s">
        <v>153</v>
      </c>
    </row>
    <row r="3243" spans="1:2" x14ac:dyDescent="0.3">
      <c r="A3243">
        <v>50</v>
      </c>
      <c r="B3243" t="s">
        <v>153</v>
      </c>
    </row>
    <row r="3244" spans="1:2" x14ac:dyDescent="0.3">
      <c r="A3244">
        <v>45</v>
      </c>
      <c r="B3244" t="s">
        <v>153</v>
      </c>
    </row>
    <row r="3245" spans="1:2" x14ac:dyDescent="0.3">
      <c r="A3245">
        <v>45</v>
      </c>
      <c r="B3245" t="s">
        <v>153</v>
      </c>
    </row>
    <row r="3246" spans="1:2" x14ac:dyDescent="0.3">
      <c r="A3246">
        <v>65</v>
      </c>
      <c r="B3246" t="s">
        <v>153</v>
      </c>
    </row>
    <row r="3247" spans="1:2" x14ac:dyDescent="0.3">
      <c r="A3247">
        <v>63</v>
      </c>
      <c r="B3247" t="s">
        <v>153</v>
      </c>
    </row>
    <row r="3248" spans="1:2" x14ac:dyDescent="0.3">
      <c r="A3248">
        <v>70</v>
      </c>
      <c r="B3248" t="s">
        <v>153</v>
      </c>
    </row>
    <row r="3249" spans="1:2" x14ac:dyDescent="0.3">
      <c r="A3249">
        <v>53</v>
      </c>
      <c r="B3249" t="s">
        <v>153</v>
      </c>
    </row>
    <row r="3250" spans="1:2" x14ac:dyDescent="0.3">
      <c r="A3250">
        <v>22</v>
      </c>
      <c r="B3250" t="s">
        <v>153</v>
      </c>
    </row>
    <row r="3251" spans="1:2" x14ac:dyDescent="0.3">
      <c r="A3251">
        <v>26</v>
      </c>
      <c r="B3251" t="s">
        <v>153</v>
      </c>
    </row>
    <row r="3252" spans="1:2" x14ac:dyDescent="0.3">
      <c r="A3252">
        <v>23</v>
      </c>
      <c r="B3252" t="s">
        <v>153</v>
      </c>
    </row>
    <row r="3253" spans="1:2" x14ac:dyDescent="0.3">
      <c r="A3253">
        <v>25</v>
      </c>
      <c r="B3253" t="s">
        <v>153</v>
      </c>
    </row>
    <row r="3254" spans="1:2" x14ac:dyDescent="0.3">
      <c r="A3254">
        <v>69</v>
      </c>
      <c r="B3254" t="s">
        <v>153</v>
      </c>
    </row>
    <row r="3255" spans="1:2" x14ac:dyDescent="0.3">
      <c r="A3255">
        <v>36</v>
      </c>
      <c r="B3255" t="s">
        <v>153</v>
      </c>
    </row>
    <row r="3256" spans="1:2" x14ac:dyDescent="0.3">
      <c r="A3256">
        <v>21</v>
      </c>
      <c r="B3256" t="s">
        <v>153</v>
      </c>
    </row>
    <row r="3257" spans="1:2" x14ac:dyDescent="0.3">
      <c r="A3257">
        <v>57</v>
      </c>
      <c r="B3257" t="s">
        <v>153</v>
      </c>
    </row>
    <row r="3258" spans="1:2" x14ac:dyDescent="0.3">
      <c r="A3258">
        <v>60</v>
      </c>
      <c r="B3258" t="s">
        <v>153</v>
      </c>
    </row>
    <row r="3259" spans="1:2" x14ac:dyDescent="0.3">
      <c r="A3259">
        <v>44</v>
      </c>
      <c r="B3259" t="s">
        <v>153</v>
      </c>
    </row>
    <row r="3260" spans="1:2" x14ac:dyDescent="0.3">
      <c r="A3260">
        <v>31</v>
      </c>
      <c r="B3260" t="s">
        <v>153</v>
      </c>
    </row>
    <row r="3261" spans="1:2" x14ac:dyDescent="0.3">
      <c r="A3261">
        <v>57</v>
      </c>
      <c r="B3261" t="s">
        <v>153</v>
      </c>
    </row>
    <row r="3262" spans="1:2" x14ac:dyDescent="0.3">
      <c r="A3262">
        <v>39</v>
      </c>
      <c r="B3262" t="s">
        <v>153</v>
      </c>
    </row>
    <row r="3263" spans="1:2" x14ac:dyDescent="0.3">
      <c r="A3263">
        <v>48</v>
      </c>
      <c r="B3263" t="s">
        <v>153</v>
      </c>
    </row>
    <row r="3264" spans="1:2" x14ac:dyDescent="0.3">
      <c r="A3264">
        <v>42</v>
      </c>
      <c r="B3264" t="s">
        <v>153</v>
      </c>
    </row>
    <row r="3265" spans="1:2" x14ac:dyDescent="0.3">
      <c r="A3265">
        <v>56</v>
      </c>
      <c r="B3265" t="s">
        <v>153</v>
      </c>
    </row>
    <row r="3266" spans="1:2" x14ac:dyDescent="0.3">
      <c r="A3266">
        <v>28</v>
      </c>
      <c r="B3266" t="s">
        <v>153</v>
      </c>
    </row>
    <row r="3267" spans="1:2" x14ac:dyDescent="0.3">
      <c r="A3267">
        <v>40</v>
      </c>
      <c r="B3267" t="s">
        <v>153</v>
      </c>
    </row>
    <row r="3268" spans="1:2" x14ac:dyDescent="0.3">
      <c r="A3268">
        <v>49</v>
      </c>
      <c r="B3268" t="s">
        <v>153</v>
      </c>
    </row>
    <row r="3269" spans="1:2" x14ac:dyDescent="0.3">
      <c r="A3269">
        <v>37</v>
      </c>
      <c r="B3269" t="s">
        <v>153</v>
      </c>
    </row>
    <row r="3270" spans="1:2" x14ac:dyDescent="0.3">
      <c r="A3270">
        <v>22</v>
      </c>
      <c r="B3270" t="s">
        <v>153</v>
      </c>
    </row>
    <row r="3271" spans="1:2" x14ac:dyDescent="0.3">
      <c r="A3271">
        <v>27</v>
      </c>
      <c r="B3271" t="s">
        <v>153</v>
      </c>
    </row>
    <row r="3272" spans="1:2" x14ac:dyDescent="0.3">
      <c r="A3272">
        <v>59</v>
      </c>
      <c r="B3272" t="s">
        <v>153</v>
      </c>
    </row>
    <row r="3273" spans="1:2" x14ac:dyDescent="0.3">
      <c r="A3273">
        <v>35</v>
      </c>
      <c r="B3273" t="s">
        <v>153</v>
      </c>
    </row>
    <row r="3274" spans="1:2" x14ac:dyDescent="0.3">
      <c r="A3274">
        <v>58</v>
      </c>
      <c r="B3274" t="s">
        <v>153</v>
      </c>
    </row>
    <row r="3275" spans="1:2" x14ac:dyDescent="0.3">
      <c r="A3275">
        <v>58</v>
      </c>
      <c r="B3275" t="s">
        <v>153</v>
      </c>
    </row>
    <row r="3276" spans="1:2" x14ac:dyDescent="0.3">
      <c r="A3276">
        <v>46</v>
      </c>
      <c r="B3276" t="s">
        <v>153</v>
      </c>
    </row>
    <row r="3277" spans="1:2" x14ac:dyDescent="0.3">
      <c r="A3277">
        <v>43</v>
      </c>
      <c r="B3277" t="s">
        <v>153</v>
      </c>
    </row>
    <row r="3278" spans="1:2" x14ac:dyDescent="0.3">
      <c r="A3278">
        <v>39</v>
      </c>
      <c r="B3278" t="s">
        <v>153</v>
      </c>
    </row>
    <row r="3279" spans="1:2" x14ac:dyDescent="0.3">
      <c r="A3279">
        <v>59</v>
      </c>
      <c r="B3279" t="s">
        <v>153</v>
      </c>
    </row>
    <row r="3280" spans="1:2" x14ac:dyDescent="0.3">
      <c r="A3280">
        <v>59</v>
      </c>
      <c r="B3280" t="s">
        <v>153</v>
      </c>
    </row>
    <row r="3281" spans="1:2" x14ac:dyDescent="0.3">
      <c r="A3281">
        <v>59</v>
      </c>
      <c r="B3281" t="s">
        <v>153</v>
      </c>
    </row>
    <row r="3282" spans="1:2" x14ac:dyDescent="0.3">
      <c r="A3282">
        <v>45</v>
      </c>
      <c r="B3282" t="s">
        <v>153</v>
      </c>
    </row>
    <row r="3283" spans="1:2" x14ac:dyDescent="0.3">
      <c r="A3283">
        <v>27</v>
      </c>
      <c r="B3283" t="s">
        <v>153</v>
      </c>
    </row>
    <row r="3284" spans="1:2" x14ac:dyDescent="0.3">
      <c r="A3284">
        <v>24</v>
      </c>
      <c r="B3284" t="s">
        <v>153</v>
      </c>
    </row>
    <row r="3285" spans="1:2" x14ac:dyDescent="0.3">
      <c r="A3285">
        <v>47</v>
      </c>
      <c r="B3285" t="s">
        <v>153</v>
      </c>
    </row>
    <row r="3286" spans="1:2" x14ac:dyDescent="0.3">
      <c r="A3286">
        <v>70</v>
      </c>
      <c r="B3286" t="s">
        <v>153</v>
      </c>
    </row>
    <row r="3287" spans="1:2" x14ac:dyDescent="0.3">
      <c r="A3287">
        <v>58</v>
      </c>
      <c r="B3287" t="s">
        <v>153</v>
      </c>
    </row>
    <row r="3288" spans="1:2" x14ac:dyDescent="0.3">
      <c r="A3288">
        <v>45</v>
      </c>
      <c r="B3288" t="s">
        <v>153</v>
      </c>
    </row>
    <row r="3289" spans="1:2" x14ac:dyDescent="0.3">
      <c r="A3289">
        <v>24</v>
      </c>
      <c r="B3289" t="s">
        <v>153</v>
      </c>
    </row>
    <row r="3290" spans="1:2" x14ac:dyDescent="0.3">
      <c r="A3290">
        <v>67</v>
      </c>
      <c r="B3290" t="s">
        <v>153</v>
      </c>
    </row>
    <row r="3291" spans="1:2" x14ac:dyDescent="0.3">
      <c r="A3291">
        <v>31</v>
      </c>
      <c r="B3291" t="s">
        <v>153</v>
      </c>
    </row>
    <row r="3292" spans="1:2" x14ac:dyDescent="0.3">
      <c r="A3292">
        <v>52</v>
      </c>
      <c r="B3292" t="s">
        <v>153</v>
      </c>
    </row>
    <row r="3293" spans="1:2" x14ac:dyDescent="0.3">
      <c r="A3293">
        <v>29</v>
      </c>
      <c r="B3293" t="s">
        <v>153</v>
      </c>
    </row>
    <row r="3294" spans="1:2" x14ac:dyDescent="0.3">
      <c r="A3294">
        <v>62</v>
      </c>
      <c r="B3294" t="s">
        <v>153</v>
      </c>
    </row>
    <row r="3295" spans="1:2" x14ac:dyDescent="0.3">
      <c r="A3295">
        <v>19</v>
      </c>
      <c r="B3295" t="s">
        <v>153</v>
      </c>
    </row>
    <row r="3296" spans="1:2" x14ac:dyDescent="0.3">
      <c r="A3296">
        <v>62</v>
      </c>
      <c r="B3296" t="s">
        <v>153</v>
      </c>
    </row>
    <row r="3297" spans="1:2" x14ac:dyDescent="0.3">
      <c r="A3297">
        <v>70</v>
      </c>
      <c r="B3297" t="s">
        <v>153</v>
      </c>
    </row>
    <row r="3298" spans="1:2" x14ac:dyDescent="0.3">
      <c r="A3298">
        <v>20</v>
      </c>
      <c r="B3298" t="s">
        <v>153</v>
      </c>
    </row>
    <row r="3299" spans="1:2" x14ac:dyDescent="0.3">
      <c r="A3299">
        <v>67</v>
      </c>
      <c r="B3299" t="s">
        <v>153</v>
      </c>
    </row>
    <row r="3300" spans="1:2" x14ac:dyDescent="0.3">
      <c r="A3300">
        <v>65</v>
      </c>
      <c r="B3300" t="s">
        <v>153</v>
      </c>
    </row>
    <row r="3301" spans="1:2" x14ac:dyDescent="0.3">
      <c r="A3301">
        <v>45</v>
      </c>
      <c r="B3301" t="s">
        <v>153</v>
      </c>
    </row>
    <row r="3302" spans="1:2" x14ac:dyDescent="0.3">
      <c r="A3302">
        <v>26</v>
      </c>
      <c r="B3302" t="s">
        <v>153</v>
      </c>
    </row>
    <row r="3303" spans="1:2" x14ac:dyDescent="0.3">
      <c r="A3303">
        <v>36</v>
      </c>
      <c r="B3303" t="s">
        <v>153</v>
      </c>
    </row>
    <row r="3304" spans="1:2" x14ac:dyDescent="0.3">
      <c r="A3304">
        <v>36</v>
      </c>
      <c r="B3304" t="s">
        <v>153</v>
      </c>
    </row>
    <row r="3305" spans="1:2" x14ac:dyDescent="0.3">
      <c r="A3305">
        <v>20</v>
      </c>
      <c r="B3305" t="s">
        <v>153</v>
      </c>
    </row>
    <row r="3306" spans="1:2" x14ac:dyDescent="0.3">
      <c r="A3306">
        <v>30</v>
      </c>
      <c r="B3306" t="s">
        <v>153</v>
      </c>
    </row>
    <row r="3307" spans="1:2" x14ac:dyDescent="0.3">
      <c r="A3307">
        <v>34</v>
      </c>
      <c r="B3307" t="s">
        <v>153</v>
      </c>
    </row>
    <row r="3308" spans="1:2" x14ac:dyDescent="0.3">
      <c r="A3308">
        <v>63</v>
      </c>
      <c r="B3308" t="s">
        <v>153</v>
      </c>
    </row>
    <row r="3309" spans="1:2" x14ac:dyDescent="0.3">
      <c r="A3309">
        <v>18</v>
      </c>
      <c r="B3309" t="s">
        <v>153</v>
      </c>
    </row>
    <row r="3310" spans="1:2" x14ac:dyDescent="0.3">
      <c r="A3310">
        <v>55</v>
      </c>
      <c r="B3310" t="s">
        <v>153</v>
      </c>
    </row>
    <row r="3311" spans="1:2" x14ac:dyDescent="0.3">
      <c r="A3311">
        <v>48</v>
      </c>
      <c r="B3311" t="s">
        <v>153</v>
      </c>
    </row>
    <row r="3312" spans="1:2" x14ac:dyDescent="0.3">
      <c r="A3312">
        <v>45</v>
      </c>
      <c r="B3312" t="s">
        <v>153</v>
      </c>
    </row>
    <row r="3313" spans="1:2" x14ac:dyDescent="0.3">
      <c r="A3313">
        <v>29</v>
      </c>
      <c r="B3313" t="s">
        <v>153</v>
      </c>
    </row>
    <row r="3314" spans="1:2" x14ac:dyDescent="0.3">
      <c r="A3314">
        <v>55</v>
      </c>
      <c r="B3314" t="s">
        <v>153</v>
      </c>
    </row>
    <row r="3315" spans="1:2" x14ac:dyDescent="0.3">
      <c r="A3315">
        <v>55</v>
      </c>
      <c r="B3315" t="s">
        <v>153</v>
      </c>
    </row>
    <row r="3316" spans="1:2" x14ac:dyDescent="0.3">
      <c r="A3316">
        <v>55</v>
      </c>
      <c r="B3316" t="s">
        <v>153</v>
      </c>
    </row>
    <row r="3317" spans="1:2" x14ac:dyDescent="0.3">
      <c r="A3317">
        <v>48</v>
      </c>
      <c r="B3317" t="s">
        <v>153</v>
      </c>
    </row>
    <row r="3318" spans="1:2" x14ac:dyDescent="0.3">
      <c r="A3318">
        <v>42</v>
      </c>
      <c r="B3318" t="s">
        <v>153</v>
      </c>
    </row>
    <row r="3319" spans="1:2" x14ac:dyDescent="0.3">
      <c r="A3319">
        <v>21</v>
      </c>
      <c r="B3319" t="s">
        <v>153</v>
      </c>
    </row>
    <row r="3320" spans="1:2" x14ac:dyDescent="0.3">
      <c r="A3320">
        <v>45</v>
      </c>
      <c r="B3320" t="s">
        <v>153</v>
      </c>
    </row>
    <row r="3321" spans="1:2" x14ac:dyDescent="0.3">
      <c r="A3321">
        <v>23</v>
      </c>
      <c r="B3321" t="s">
        <v>153</v>
      </c>
    </row>
    <row r="3322" spans="1:2" x14ac:dyDescent="0.3">
      <c r="A3322">
        <v>66</v>
      </c>
      <c r="B3322" t="s">
        <v>153</v>
      </c>
    </row>
    <row r="3323" spans="1:2" x14ac:dyDescent="0.3">
      <c r="A3323">
        <v>32</v>
      </c>
      <c r="B3323" t="s">
        <v>153</v>
      </c>
    </row>
    <row r="3324" spans="1:2" x14ac:dyDescent="0.3">
      <c r="A3324">
        <v>52</v>
      </c>
      <c r="B3324" t="s">
        <v>153</v>
      </c>
    </row>
    <row r="3325" spans="1:2" x14ac:dyDescent="0.3">
      <c r="A3325">
        <v>54</v>
      </c>
      <c r="B3325" t="s">
        <v>153</v>
      </c>
    </row>
    <row r="3326" spans="1:2" x14ac:dyDescent="0.3">
      <c r="A3326">
        <v>37</v>
      </c>
      <c r="B3326" t="s">
        <v>153</v>
      </c>
    </row>
    <row r="3327" spans="1:2" x14ac:dyDescent="0.3">
      <c r="A3327">
        <v>29</v>
      </c>
      <c r="B3327" t="s">
        <v>153</v>
      </c>
    </row>
    <row r="3328" spans="1:2" x14ac:dyDescent="0.3">
      <c r="A3328">
        <v>47</v>
      </c>
      <c r="B3328" t="s">
        <v>153</v>
      </c>
    </row>
    <row r="3329" spans="1:2" x14ac:dyDescent="0.3">
      <c r="A3329">
        <v>47</v>
      </c>
      <c r="B3329" t="s">
        <v>153</v>
      </c>
    </row>
    <row r="3330" spans="1:2" x14ac:dyDescent="0.3">
      <c r="A3330">
        <v>42</v>
      </c>
      <c r="B3330" t="s">
        <v>153</v>
      </c>
    </row>
    <row r="3331" spans="1:2" x14ac:dyDescent="0.3">
      <c r="A3331">
        <v>34</v>
      </c>
      <c r="B3331" t="s">
        <v>153</v>
      </c>
    </row>
    <row r="3332" spans="1:2" x14ac:dyDescent="0.3">
      <c r="A3332">
        <v>38</v>
      </c>
      <c r="B3332" t="s">
        <v>153</v>
      </c>
    </row>
    <row r="3333" spans="1:2" x14ac:dyDescent="0.3">
      <c r="A3333">
        <v>55</v>
      </c>
      <c r="B3333" t="s">
        <v>153</v>
      </c>
    </row>
    <row r="3334" spans="1:2" x14ac:dyDescent="0.3">
      <c r="A3334">
        <v>27</v>
      </c>
      <c r="B3334" t="s">
        <v>153</v>
      </c>
    </row>
    <row r="3335" spans="1:2" x14ac:dyDescent="0.3">
      <c r="A3335">
        <v>55</v>
      </c>
      <c r="B3335" t="s">
        <v>153</v>
      </c>
    </row>
    <row r="3336" spans="1:2" x14ac:dyDescent="0.3">
      <c r="A3336">
        <v>66</v>
      </c>
      <c r="B3336" t="s">
        <v>153</v>
      </c>
    </row>
    <row r="3337" spans="1:2" x14ac:dyDescent="0.3">
      <c r="A3337">
        <v>44</v>
      </c>
      <c r="B3337" t="s">
        <v>153</v>
      </c>
    </row>
    <row r="3338" spans="1:2" x14ac:dyDescent="0.3">
      <c r="A3338">
        <v>39</v>
      </c>
      <c r="B3338" t="s">
        <v>153</v>
      </c>
    </row>
    <row r="3339" spans="1:2" x14ac:dyDescent="0.3">
      <c r="A3339">
        <v>23</v>
      </c>
      <c r="B3339" t="s">
        <v>153</v>
      </c>
    </row>
    <row r="3340" spans="1:2" x14ac:dyDescent="0.3">
      <c r="A3340">
        <v>29</v>
      </c>
      <c r="B3340" t="s">
        <v>153</v>
      </c>
    </row>
    <row r="3341" spans="1:2" x14ac:dyDescent="0.3">
      <c r="A3341">
        <v>20</v>
      </c>
      <c r="B3341" t="s">
        <v>153</v>
      </c>
    </row>
    <row r="3342" spans="1:2" x14ac:dyDescent="0.3">
      <c r="A3342">
        <v>42</v>
      </c>
      <c r="B3342" t="s">
        <v>153</v>
      </c>
    </row>
    <row r="3343" spans="1:2" x14ac:dyDescent="0.3">
      <c r="A3343">
        <v>55</v>
      </c>
      <c r="B3343" t="s">
        <v>153</v>
      </c>
    </row>
    <row r="3344" spans="1:2" x14ac:dyDescent="0.3">
      <c r="A3344">
        <v>66</v>
      </c>
      <c r="B3344" t="s">
        <v>153</v>
      </c>
    </row>
    <row r="3345" spans="1:2" x14ac:dyDescent="0.3">
      <c r="A3345">
        <v>24</v>
      </c>
      <c r="B3345" t="s">
        <v>153</v>
      </c>
    </row>
    <row r="3346" spans="1:2" x14ac:dyDescent="0.3">
      <c r="A3346">
        <v>62</v>
      </c>
      <c r="B3346" t="s">
        <v>153</v>
      </c>
    </row>
    <row r="3347" spans="1:2" x14ac:dyDescent="0.3">
      <c r="A3347">
        <v>28</v>
      </c>
      <c r="B3347" t="s">
        <v>153</v>
      </c>
    </row>
    <row r="3348" spans="1:2" x14ac:dyDescent="0.3">
      <c r="A3348">
        <v>30</v>
      </c>
      <c r="B3348" t="s">
        <v>153</v>
      </c>
    </row>
    <row r="3349" spans="1:2" x14ac:dyDescent="0.3">
      <c r="A3349">
        <v>22</v>
      </c>
      <c r="B3349" t="s">
        <v>153</v>
      </c>
    </row>
    <row r="3350" spans="1:2" x14ac:dyDescent="0.3">
      <c r="A3350">
        <v>28</v>
      </c>
      <c r="B3350" t="s">
        <v>153</v>
      </c>
    </row>
    <row r="3351" spans="1:2" x14ac:dyDescent="0.3">
      <c r="A3351">
        <v>35</v>
      </c>
      <c r="B3351" t="s">
        <v>153</v>
      </c>
    </row>
    <row r="3352" spans="1:2" x14ac:dyDescent="0.3">
      <c r="A3352">
        <v>45</v>
      </c>
      <c r="B3352" t="s">
        <v>153</v>
      </c>
    </row>
    <row r="3353" spans="1:2" x14ac:dyDescent="0.3">
      <c r="A3353">
        <v>43</v>
      </c>
      <c r="B3353" t="s">
        <v>153</v>
      </c>
    </row>
    <row r="3354" spans="1:2" x14ac:dyDescent="0.3">
      <c r="A3354">
        <v>55</v>
      </c>
      <c r="B3354" t="s">
        <v>153</v>
      </c>
    </row>
    <row r="3355" spans="1:2" x14ac:dyDescent="0.3">
      <c r="A3355">
        <v>31</v>
      </c>
      <c r="B3355" t="s">
        <v>153</v>
      </c>
    </row>
    <row r="3356" spans="1:2" x14ac:dyDescent="0.3">
      <c r="A3356">
        <v>42</v>
      </c>
      <c r="B3356" t="s">
        <v>153</v>
      </c>
    </row>
    <row r="3357" spans="1:2" x14ac:dyDescent="0.3">
      <c r="A3357">
        <v>40</v>
      </c>
      <c r="B3357" t="s">
        <v>153</v>
      </c>
    </row>
    <row r="3358" spans="1:2" x14ac:dyDescent="0.3">
      <c r="A3358">
        <v>39</v>
      </c>
      <c r="B3358" t="s">
        <v>153</v>
      </c>
    </row>
    <row r="3359" spans="1:2" x14ac:dyDescent="0.3">
      <c r="A3359">
        <v>41</v>
      </c>
      <c r="B3359" t="s">
        <v>153</v>
      </c>
    </row>
    <row r="3360" spans="1:2" x14ac:dyDescent="0.3">
      <c r="A3360">
        <v>56</v>
      </c>
      <c r="B3360" t="s">
        <v>153</v>
      </c>
    </row>
    <row r="3361" spans="1:2" x14ac:dyDescent="0.3">
      <c r="A3361">
        <v>43</v>
      </c>
      <c r="B3361" t="s">
        <v>153</v>
      </c>
    </row>
    <row r="3362" spans="1:2" x14ac:dyDescent="0.3">
      <c r="A3362">
        <v>22</v>
      </c>
      <c r="B3362" t="s">
        <v>153</v>
      </c>
    </row>
    <row r="3363" spans="1:2" x14ac:dyDescent="0.3">
      <c r="A3363">
        <v>47</v>
      </c>
      <c r="B3363" t="s">
        <v>153</v>
      </c>
    </row>
    <row r="3364" spans="1:2" x14ac:dyDescent="0.3">
      <c r="A3364">
        <v>50</v>
      </c>
      <c r="B3364" t="s">
        <v>153</v>
      </c>
    </row>
    <row r="3365" spans="1:2" x14ac:dyDescent="0.3">
      <c r="A3365">
        <v>58</v>
      </c>
      <c r="B3365" t="s">
        <v>153</v>
      </c>
    </row>
    <row r="3366" spans="1:2" x14ac:dyDescent="0.3">
      <c r="A3366">
        <v>50</v>
      </c>
      <c r="B3366" t="s">
        <v>153</v>
      </c>
    </row>
    <row r="3367" spans="1:2" x14ac:dyDescent="0.3">
      <c r="A3367">
        <v>43</v>
      </c>
      <c r="B3367" t="s">
        <v>153</v>
      </c>
    </row>
    <row r="3368" spans="1:2" x14ac:dyDescent="0.3">
      <c r="A3368">
        <v>38</v>
      </c>
      <c r="B3368" t="s">
        <v>153</v>
      </c>
    </row>
    <row r="3369" spans="1:2" x14ac:dyDescent="0.3">
      <c r="A3369">
        <v>44</v>
      </c>
      <c r="B3369" t="s">
        <v>153</v>
      </c>
    </row>
    <row r="3370" spans="1:2" x14ac:dyDescent="0.3">
      <c r="A3370">
        <v>30</v>
      </c>
      <c r="B3370" t="s">
        <v>153</v>
      </c>
    </row>
    <row r="3371" spans="1:2" x14ac:dyDescent="0.3">
      <c r="A3371">
        <v>47</v>
      </c>
      <c r="B3371" t="s">
        <v>153</v>
      </c>
    </row>
    <row r="3372" spans="1:2" x14ac:dyDescent="0.3">
      <c r="A3372">
        <v>30</v>
      </c>
      <c r="B3372" t="s">
        <v>153</v>
      </c>
    </row>
    <row r="3373" spans="1:2" x14ac:dyDescent="0.3">
      <c r="A3373">
        <v>49</v>
      </c>
      <c r="B3373" t="s">
        <v>153</v>
      </c>
    </row>
    <row r="3374" spans="1:2" x14ac:dyDescent="0.3">
      <c r="A3374">
        <v>56</v>
      </c>
      <c r="B3374" t="s">
        <v>153</v>
      </c>
    </row>
    <row r="3375" spans="1:2" x14ac:dyDescent="0.3">
      <c r="A3375">
        <v>70</v>
      </c>
      <c r="B3375" t="s">
        <v>153</v>
      </c>
    </row>
    <row r="3376" spans="1:2" x14ac:dyDescent="0.3">
      <c r="A3376">
        <v>22</v>
      </c>
      <c r="B3376" t="s">
        <v>153</v>
      </c>
    </row>
    <row r="3377" spans="1:2" x14ac:dyDescent="0.3">
      <c r="A3377">
        <v>51</v>
      </c>
      <c r="B3377" t="s">
        <v>153</v>
      </c>
    </row>
    <row r="3378" spans="1:2" x14ac:dyDescent="0.3">
      <c r="A3378">
        <v>22</v>
      </c>
      <c r="B3378" t="s">
        <v>153</v>
      </c>
    </row>
    <row r="3379" spans="1:2" x14ac:dyDescent="0.3">
      <c r="A3379">
        <v>37</v>
      </c>
      <c r="B3379" t="s">
        <v>153</v>
      </c>
    </row>
    <row r="3380" spans="1:2" x14ac:dyDescent="0.3">
      <c r="A3380">
        <v>49</v>
      </c>
      <c r="B3380" t="s">
        <v>153</v>
      </c>
    </row>
    <row r="3381" spans="1:2" x14ac:dyDescent="0.3">
      <c r="A3381">
        <v>61</v>
      </c>
      <c r="B3381" t="s">
        <v>153</v>
      </c>
    </row>
    <row r="3382" spans="1:2" x14ac:dyDescent="0.3">
      <c r="A3382">
        <v>41</v>
      </c>
      <c r="B3382" t="s">
        <v>153</v>
      </c>
    </row>
    <row r="3383" spans="1:2" x14ac:dyDescent="0.3">
      <c r="A3383">
        <v>57</v>
      </c>
      <c r="B3383" t="s">
        <v>153</v>
      </c>
    </row>
    <row r="3384" spans="1:2" x14ac:dyDescent="0.3">
      <c r="A3384">
        <v>34</v>
      </c>
      <c r="B3384" t="s">
        <v>153</v>
      </c>
    </row>
    <row r="3385" spans="1:2" x14ac:dyDescent="0.3">
      <c r="A3385">
        <v>27</v>
      </c>
      <c r="B3385" t="s">
        <v>153</v>
      </c>
    </row>
    <row r="3386" spans="1:2" x14ac:dyDescent="0.3">
      <c r="A3386">
        <v>39</v>
      </c>
      <c r="B3386" t="s">
        <v>153</v>
      </c>
    </row>
    <row r="3387" spans="1:2" x14ac:dyDescent="0.3">
      <c r="A3387">
        <v>62</v>
      </c>
      <c r="B3387" t="s">
        <v>153</v>
      </c>
    </row>
    <row r="3388" spans="1:2" x14ac:dyDescent="0.3">
      <c r="A3388">
        <v>34</v>
      </c>
      <c r="B3388" t="s">
        <v>153</v>
      </c>
    </row>
    <row r="3389" spans="1:2" x14ac:dyDescent="0.3">
      <c r="A3389">
        <v>53</v>
      </c>
      <c r="B3389" t="s">
        <v>153</v>
      </c>
    </row>
    <row r="3390" spans="1:2" x14ac:dyDescent="0.3">
      <c r="A3390">
        <v>35</v>
      </c>
      <c r="B3390" t="s">
        <v>153</v>
      </c>
    </row>
    <row r="3391" spans="1:2" x14ac:dyDescent="0.3">
      <c r="A3391">
        <v>38</v>
      </c>
      <c r="B3391" t="s">
        <v>153</v>
      </c>
    </row>
    <row r="3392" spans="1:2" x14ac:dyDescent="0.3">
      <c r="A3392">
        <v>32</v>
      </c>
      <c r="B3392" t="s">
        <v>153</v>
      </c>
    </row>
    <row r="3393" spans="1:2" x14ac:dyDescent="0.3">
      <c r="A3393">
        <v>47</v>
      </c>
      <c r="B3393" t="s">
        <v>153</v>
      </c>
    </row>
    <row r="3394" spans="1:2" x14ac:dyDescent="0.3">
      <c r="A3394">
        <v>53</v>
      </c>
      <c r="B3394" t="s">
        <v>153</v>
      </c>
    </row>
    <row r="3395" spans="1:2" x14ac:dyDescent="0.3">
      <c r="A3395">
        <v>60</v>
      </c>
      <c r="B3395" t="s">
        <v>153</v>
      </c>
    </row>
    <row r="3396" spans="1:2" x14ac:dyDescent="0.3">
      <c r="A3396">
        <v>31</v>
      </c>
      <c r="B3396" t="s">
        <v>153</v>
      </c>
    </row>
    <row r="3397" spans="1:2" x14ac:dyDescent="0.3">
      <c r="A3397">
        <v>44</v>
      </c>
      <c r="B3397" t="s">
        <v>153</v>
      </c>
    </row>
    <row r="3398" spans="1:2" x14ac:dyDescent="0.3">
      <c r="A3398">
        <v>29</v>
      </c>
      <c r="B3398" t="s">
        <v>153</v>
      </c>
    </row>
    <row r="3399" spans="1:2" x14ac:dyDescent="0.3">
      <c r="A3399">
        <v>19</v>
      </c>
      <c r="B3399" t="s">
        <v>153</v>
      </c>
    </row>
    <row r="3400" spans="1:2" x14ac:dyDescent="0.3">
      <c r="A3400">
        <v>54</v>
      </c>
      <c r="B3400" t="s">
        <v>153</v>
      </c>
    </row>
    <row r="3401" spans="1:2" x14ac:dyDescent="0.3">
      <c r="A3401">
        <v>40</v>
      </c>
      <c r="B3401" t="s">
        <v>153</v>
      </c>
    </row>
    <row r="3402" spans="1:2" x14ac:dyDescent="0.3">
      <c r="A3402">
        <v>39</v>
      </c>
      <c r="B3402" t="s">
        <v>153</v>
      </c>
    </row>
    <row r="3403" spans="1:2" x14ac:dyDescent="0.3">
      <c r="A3403">
        <v>44</v>
      </c>
      <c r="B3403" t="s">
        <v>153</v>
      </c>
    </row>
    <row r="3404" spans="1:2" x14ac:dyDescent="0.3">
      <c r="A3404">
        <v>22</v>
      </c>
      <c r="B3404" t="s">
        <v>153</v>
      </c>
    </row>
    <row r="3405" spans="1:2" x14ac:dyDescent="0.3">
      <c r="A3405">
        <v>30</v>
      </c>
      <c r="B3405" t="s">
        <v>153</v>
      </c>
    </row>
    <row r="3406" spans="1:2" x14ac:dyDescent="0.3">
      <c r="A3406">
        <v>69</v>
      </c>
      <c r="B3406" t="s">
        <v>153</v>
      </c>
    </row>
    <row r="3407" spans="1:2" x14ac:dyDescent="0.3">
      <c r="A3407">
        <v>28</v>
      </c>
      <c r="B3407" t="s">
        <v>153</v>
      </c>
    </row>
    <row r="3408" spans="1:2" x14ac:dyDescent="0.3">
      <c r="A3408">
        <v>57</v>
      </c>
      <c r="B3408" t="s">
        <v>153</v>
      </c>
    </row>
    <row r="3409" spans="1:2" x14ac:dyDescent="0.3">
      <c r="A3409">
        <v>46</v>
      </c>
      <c r="B3409" t="s">
        <v>153</v>
      </c>
    </row>
    <row r="3410" spans="1:2" x14ac:dyDescent="0.3">
      <c r="A3410">
        <v>48</v>
      </c>
      <c r="B3410" t="s">
        <v>153</v>
      </c>
    </row>
    <row r="3411" spans="1:2" x14ac:dyDescent="0.3">
      <c r="A3411">
        <v>24</v>
      </c>
      <c r="B3411" t="s">
        <v>153</v>
      </c>
    </row>
    <row r="3412" spans="1:2" x14ac:dyDescent="0.3">
      <c r="A3412">
        <v>50</v>
      </c>
      <c r="B3412" t="s">
        <v>153</v>
      </c>
    </row>
    <row r="3413" spans="1:2" x14ac:dyDescent="0.3">
      <c r="A3413">
        <v>29</v>
      </c>
      <c r="B3413" t="s">
        <v>153</v>
      </c>
    </row>
    <row r="3414" spans="1:2" x14ac:dyDescent="0.3">
      <c r="A3414">
        <v>61</v>
      </c>
      <c r="B3414" t="s">
        <v>153</v>
      </c>
    </row>
    <row r="3415" spans="1:2" x14ac:dyDescent="0.3">
      <c r="A3415">
        <v>34</v>
      </c>
      <c r="B3415" t="s">
        <v>153</v>
      </c>
    </row>
    <row r="3416" spans="1:2" x14ac:dyDescent="0.3">
      <c r="A3416">
        <v>27</v>
      </c>
      <c r="B3416" t="s">
        <v>153</v>
      </c>
    </row>
    <row r="3417" spans="1:2" x14ac:dyDescent="0.3">
      <c r="A3417">
        <v>38</v>
      </c>
      <c r="B3417" t="s">
        <v>153</v>
      </c>
    </row>
    <row r="3418" spans="1:2" x14ac:dyDescent="0.3">
      <c r="A3418">
        <v>25</v>
      </c>
      <c r="B3418" t="s">
        <v>153</v>
      </c>
    </row>
    <row r="3419" spans="1:2" x14ac:dyDescent="0.3">
      <c r="A3419">
        <v>54</v>
      </c>
      <c r="B3419" t="s">
        <v>153</v>
      </c>
    </row>
    <row r="3420" spans="1:2" x14ac:dyDescent="0.3">
      <c r="A3420">
        <v>53</v>
      </c>
      <c r="B3420" t="s">
        <v>153</v>
      </c>
    </row>
    <row r="3421" spans="1:2" x14ac:dyDescent="0.3">
      <c r="A3421">
        <v>23</v>
      </c>
      <c r="B3421" t="s">
        <v>153</v>
      </c>
    </row>
    <row r="3422" spans="1:2" x14ac:dyDescent="0.3">
      <c r="A3422">
        <v>19</v>
      </c>
      <c r="B3422" t="s">
        <v>153</v>
      </c>
    </row>
    <row r="3423" spans="1:2" x14ac:dyDescent="0.3">
      <c r="A3423">
        <v>57</v>
      </c>
      <c r="B3423" t="s">
        <v>153</v>
      </c>
    </row>
    <row r="3424" spans="1:2" x14ac:dyDescent="0.3">
      <c r="A3424">
        <v>19</v>
      </c>
      <c r="B3424" t="s">
        <v>153</v>
      </c>
    </row>
    <row r="3425" spans="1:2" x14ac:dyDescent="0.3">
      <c r="A3425">
        <v>33</v>
      </c>
      <c r="B3425" t="s">
        <v>153</v>
      </c>
    </row>
    <row r="3426" spans="1:2" x14ac:dyDescent="0.3">
      <c r="A3426">
        <v>33</v>
      </c>
      <c r="B3426" t="s">
        <v>153</v>
      </c>
    </row>
    <row r="3427" spans="1:2" x14ac:dyDescent="0.3">
      <c r="A3427">
        <v>38</v>
      </c>
      <c r="B3427" t="s">
        <v>153</v>
      </c>
    </row>
    <row r="3428" spans="1:2" x14ac:dyDescent="0.3">
      <c r="A3428">
        <v>47</v>
      </c>
      <c r="B3428" t="s">
        <v>153</v>
      </c>
    </row>
    <row r="3429" spans="1:2" x14ac:dyDescent="0.3">
      <c r="A3429">
        <v>39</v>
      </c>
      <c r="B3429" t="s">
        <v>153</v>
      </c>
    </row>
    <row r="3430" spans="1:2" x14ac:dyDescent="0.3">
      <c r="A3430">
        <v>32</v>
      </c>
      <c r="B3430" t="s">
        <v>153</v>
      </c>
    </row>
    <row r="3431" spans="1:2" x14ac:dyDescent="0.3">
      <c r="A3431">
        <v>27</v>
      </c>
      <c r="B3431" t="s">
        <v>153</v>
      </c>
    </row>
    <row r="3432" spans="1:2" x14ac:dyDescent="0.3">
      <c r="A3432">
        <v>67</v>
      </c>
      <c r="B3432" t="s">
        <v>153</v>
      </c>
    </row>
    <row r="3433" spans="1:2" x14ac:dyDescent="0.3">
      <c r="A3433">
        <v>46</v>
      </c>
      <c r="B3433" t="s">
        <v>153</v>
      </c>
    </row>
    <row r="3434" spans="1:2" x14ac:dyDescent="0.3">
      <c r="A3434">
        <v>36</v>
      </c>
      <c r="B3434" t="s">
        <v>153</v>
      </c>
    </row>
    <row r="3435" spans="1:2" x14ac:dyDescent="0.3">
      <c r="A3435">
        <v>62</v>
      </c>
      <c r="B3435" t="s">
        <v>153</v>
      </c>
    </row>
    <row r="3436" spans="1:2" x14ac:dyDescent="0.3">
      <c r="A3436">
        <v>31</v>
      </c>
      <c r="B3436" t="s">
        <v>153</v>
      </c>
    </row>
    <row r="3437" spans="1:2" x14ac:dyDescent="0.3">
      <c r="A3437">
        <v>68</v>
      </c>
      <c r="B3437" t="s">
        <v>153</v>
      </c>
    </row>
    <row r="3438" spans="1:2" x14ac:dyDescent="0.3">
      <c r="A3438">
        <v>57</v>
      </c>
      <c r="B3438" t="s">
        <v>153</v>
      </c>
    </row>
    <row r="3439" spans="1:2" x14ac:dyDescent="0.3">
      <c r="A3439">
        <v>22</v>
      </c>
      <c r="B3439" t="s">
        <v>153</v>
      </c>
    </row>
    <row r="3440" spans="1:2" x14ac:dyDescent="0.3">
      <c r="A3440">
        <v>26</v>
      </c>
      <c r="B3440" t="s">
        <v>153</v>
      </c>
    </row>
    <row r="3441" spans="1:2" x14ac:dyDescent="0.3">
      <c r="A3441">
        <v>43</v>
      </c>
      <c r="B3441" t="s">
        <v>153</v>
      </c>
    </row>
    <row r="3442" spans="1:2" x14ac:dyDescent="0.3">
      <c r="A3442">
        <v>45</v>
      </c>
      <c r="B3442" t="s">
        <v>153</v>
      </c>
    </row>
    <row r="3443" spans="1:2" x14ac:dyDescent="0.3">
      <c r="A3443">
        <v>64</v>
      </c>
      <c r="B3443" t="s">
        <v>153</v>
      </c>
    </row>
    <row r="3444" spans="1:2" x14ac:dyDescent="0.3">
      <c r="A3444">
        <v>28</v>
      </c>
      <c r="B3444" t="s">
        <v>153</v>
      </c>
    </row>
    <row r="3445" spans="1:2" x14ac:dyDescent="0.3">
      <c r="A3445">
        <v>47</v>
      </c>
      <c r="B3445" t="s">
        <v>153</v>
      </c>
    </row>
    <row r="3446" spans="1:2" x14ac:dyDescent="0.3">
      <c r="A3446">
        <v>53</v>
      </c>
      <c r="B3446" t="s">
        <v>153</v>
      </c>
    </row>
    <row r="3447" spans="1:2" x14ac:dyDescent="0.3">
      <c r="A3447">
        <v>42</v>
      </c>
      <c r="B3447" t="s">
        <v>153</v>
      </c>
    </row>
    <row r="3448" spans="1:2" x14ac:dyDescent="0.3">
      <c r="A3448">
        <v>51</v>
      </c>
      <c r="B3448" t="s">
        <v>153</v>
      </c>
    </row>
    <row r="3449" spans="1:2" x14ac:dyDescent="0.3">
      <c r="A3449">
        <v>62</v>
      </c>
      <c r="B3449" t="s">
        <v>153</v>
      </c>
    </row>
    <row r="3450" spans="1:2" x14ac:dyDescent="0.3">
      <c r="A3450">
        <v>18</v>
      </c>
      <c r="B3450" t="s">
        <v>153</v>
      </c>
    </row>
    <row r="3451" spans="1:2" x14ac:dyDescent="0.3">
      <c r="A3451">
        <v>48</v>
      </c>
      <c r="B3451" t="s">
        <v>153</v>
      </c>
    </row>
    <row r="3452" spans="1:2" x14ac:dyDescent="0.3">
      <c r="A3452">
        <v>20</v>
      </c>
      <c r="B3452" t="s">
        <v>153</v>
      </c>
    </row>
    <row r="3453" spans="1:2" x14ac:dyDescent="0.3">
      <c r="A3453">
        <v>32</v>
      </c>
      <c r="B3453" t="s">
        <v>153</v>
      </c>
    </row>
    <row r="3454" spans="1:2" x14ac:dyDescent="0.3">
      <c r="A3454">
        <v>26</v>
      </c>
      <c r="B3454" t="s">
        <v>153</v>
      </c>
    </row>
    <row r="3455" spans="1:2" x14ac:dyDescent="0.3">
      <c r="A3455">
        <v>31</v>
      </c>
      <c r="B3455" t="s">
        <v>153</v>
      </c>
    </row>
    <row r="3456" spans="1:2" x14ac:dyDescent="0.3">
      <c r="A3456">
        <v>55</v>
      </c>
      <c r="B3456" t="s">
        <v>153</v>
      </c>
    </row>
    <row r="3457" spans="1:2" x14ac:dyDescent="0.3">
      <c r="A3457">
        <v>49</v>
      </c>
      <c r="B3457" t="s">
        <v>153</v>
      </c>
    </row>
    <row r="3458" spans="1:2" x14ac:dyDescent="0.3">
      <c r="A3458">
        <v>42</v>
      </c>
      <c r="B3458" t="s">
        <v>153</v>
      </c>
    </row>
    <row r="3459" spans="1:2" x14ac:dyDescent="0.3">
      <c r="A3459">
        <v>64</v>
      </c>
      <c r="B3459" t="s">
        <v>153</v>
      </c>
    </row>
    <row r="3460" spans="1:2" x14ac:dyDescent="0.3">
      <c r="A3460">
        <v>68</v>
      </c>
      <c r="B3460" t="s">
        <v>153</v>
      </c>
    </row>
    <row r="3461" spans="1:2" x14ac:dyDescent="0.3">
      <c r="A3461">
        <v>68</v>
      </c>
      <c r="B3461" t="s">
        <v>153</v>
      </c>
    </row>
    <row r="3462" spans="1:2" x14ac:dyDescent="0.3">
      <c r="A3462">
        <v>41</v>
      </c>
      <c r="B3462" t="s">
        <v>153</v>
      </c>
    </row>
    <row r="3463" spans="1:2" x14ac:dyDescent="0.3">
      <c r="A3463">
        <v>51</v>
      </c>
      <c r="B3463" t="s">
        <v>153</v>
      </c>
    </row>
    <row r="3464" spans="1:2" x14ac:dyDescent="0.3">
      <c r="A3464">
        <v>44</v>
      </c>
      <c r="B3464" t="s">
        <v>153</v>
      </c>
    </row>
    <row r="3465" spans="1:2" x14ac:dyDescent="0.3">
      <c r="A3465">
        <v>27</v>
      </c>
      <c r="B3465" t="s">
        <v>153</v>
      </c>
    </row>
    <row r="3466" spans="1:2" x14ac:dyDescent="0.3">
      <c r="A3466">
        <v>36</v>
      </c>
      <c r="B3466" t="s">
        <v>153</v>
      </c>
    </row>
    <row r="3467" spans="1:2" x14ac:dyDescent="0.3">
      <c r="A3467">
        <v>19</v>
      </c>
      <c r="B3467" t="s">
        <v>153</v>
      </c>
    </row>
    <row r="3468" spans="1:2" x14ac:dyDescent="0.3">
      <c r="A3468">
        <v>49</v>
      </c>
      <c r="B3468" t="s">
        <v>153</v>
      </c>
    </row>
    <row r="3469" spans="1:2" x14ac:dyDescent="0.3">
      <c r="A3469">
        <v>18</v>
      </c>
      <c r="B3469" t="s">
        <v>153</v>
      </c>
    </row>
    <row r="3470" spans="1:2" x14ac:dyDescent="0.3">
      <c r="A3470">
        <v>36</v>
      </c>
      <c r="B3470" t="s">
        <v>153</v>
      </c>
    </row>
    <row r="3471" spans="1:2" x14ac:dyDescent="0.3">
      <c r="A3471">
        <v>36</v>
      </c>
      <c r="B3471" t="s">
        <v>153</v>
      </c>
    </row>
    <row r="3472" spans="1:2" x14ac:dyDescent="0.3">
      <c r="A3472">
        <v>19</v>
      </c>
      <c r="B3472" t="s">
        <v>153</v>
      </c>
    </row>
    <row r="3473" spans="1:2" x14ac:dyDescent="0.3">
      <c r="A3473">
        <v>43</v>
      </c>
      <c r="B3473" t="s">
        <v>153</v>
      </c>
    </row>
    <row r="3474" spans="1:2" x14ac:dyDescent="0.3">
      <c r="A3474">
        <v>31</v>
      </c>
      <c r="B3474" t="s">
        <v>153</v>
      </c>
    </row>
    <row r="3475" spans="1:2" x14ac:dyDescent="0.3">
      <c r="A3475">
        <v>63</v>
      </c>
      <c r="B3475" t="s">
        <v>153</v>
      </c>
    </row>
    <row r="3476" spans="1:2" x14ac:dyDescent="0.3">
      <c r="A3476">
        <v>41</v>
      </c>
      <c r="B3476" t="s">
        <v>153</v>
      </c>
    </row>
    <row r="3477" spans="1:2" x14ac:dyDescent="0.3">
      <c r="A3477">
        <v>48</v>
      </c>
      <c r="B3477" t="s">
        <v>153</v>
      </c>
    </row>
    <row r="3478" spans="1:2" x14ac:dyDescent="0.3">
      <c r="A3478">
        <v>68</v>
      </c>
      <c r="B3478" t="s">
        <v>153</v>
      </c>
    </row>
    <row r="3479" spans="1:2" x14ac:dyDescent="0.3">
      <c r="A3479">
        <v>53</v>
      </c>
      <c r="B3479" t="s">
        <v>153</v>
      </c>
    </row>
    <row r="3480" spans="1:2" x14ac:dyDescent="0.3">
      <c r="A3480">
        <v>36</v>
      </c>
      <c r="B3480" t="s">
        <v>153</v>
      </c>
    </row>
    <row r="3481" spans="1:2" x14ac:dyDescent="0.3">
      <c r="A3481">
        <v>46</v>
      </c>
      <c r="B3481" t="s">
        <v>153</v>
      </c>
    </row>
    <row r="3482" spans="1:2" x14ac:dyDescent="0.3">
      <c r="A3482">
        <v>21</v>
      </c>
      <c r="B3482" t="s">
        <v>153</v>
      </c>
    </row>
    <row r="3483" spans="1:2" x14ac:dyDescent="0.3">
      <c r="A3483">
        <v>52</v>
      </c>
      <c r="B3483" t="s">
        <v>153</v>
      </c>
    </row>
    <row r="3484" spans="1:2" x14ac:dyDescent="0.3">
      <c r="A3484">
        <v>66</v>
      </c>
      <c r="B3484" t="s">
        <v>153</v>
      </c>
    </row>
    <row r="3485" spans="1:2" x14ac:dyDescent="0.3">
      <c r="A3485">
        <v>19</v>
      </c>
      <c r="B3485" t="s">
        <v>153</v>
      </c>
    </row>
    <row r="3486" spans="1:2" x14ac:dyDescent="0.3">
      <c r="A3486">
        <v>44</v>
      </c>
      <c r="B3486" t="s">
        <v>153</v>
      </c>
    </row>
    <row r="3487" spans="1:2" x14ac:dyDescent="0.3">
      <c r="A3487">
        <v>50</v>
      </c>
      <c r="B3487" t="s">
        <v>153</v>
      </c>
    </row>
    <row r="3488" spans="1:2" x14ac:dyDescent="0.3">
      <c r="A3488">
        <v>51</v>
      </c>
      <c r="B3488" t="s">
        <v>153</v>
      </c>
    </row>
    <row r="3489" spans="1:2" x14ac:dyDescent="0.3">
      <c r="A3489">
        <v>25</v>
      </c>
      <c r="B3489" t="s">
        <v>153</v>
      </c>
    </row>
    <row r="3490" spans="1:2" x14ac:dyDescent="0.3">
      <c r="A3490">
        <v>62</v>
      </c>
      <c r="B3490" t="s">
        <v>153</v>
      </c>
    </row>
    <row r="3491" spans="1:2" x14ac:dyDescent="0.3">
      <c r="A3491">
        <v>48</v>
      </c>
      <c r="B3491" t="s">
        <v>153</v>
      </c>
    </row>
    <row r="3492" spans="1:2" x14ac:dyDescent="0.3">
      <c r="A3492">
        <v>62</v>
      </c>
      <c r="B3492" t="s">
        <v>153</v>
      </c>
    </row>
    <row r="3493" spans="1:2" x14ac:dyDescent="0.3">
      <c r="A3493">
        <v>22</v>
      </c>
      <c r="B3493" t="s">
        <v>153</v>
      </c>
    </row>
    <row r="3494" spans="1:2" x14ac:dyDescent="0.3">
      <c r="A3494">
        <v>48</v>
      </c>
      <c r="B3494" t="s">
        <v>153</v>
      </c>
    </row>
    <row r="3495" spans="1:2" x14ac:dyDescent="0.3">
      <c r="A3495">
        <v>48</v>
      </c>
      <c r="B3495" t="s">
        <v>153</v>
      </c>
    </row>
    <row r="3496" spans="1:2" x14ac:dyDescent="0.3">
      <c r="A3496">
        <v>62</v>
      </c>
      <c r="B3496" t="s">
        <v>153</v>
      </c>
    </row>
    <row r="3497" spans="1:2" x14ac:dyDescent="0.3">
      <c r="A3497">
        <v>24</v>
      </c>
      <c r="B3497" t="s">
        <v>153</v>
      </c>
    </row>
    <row r="3498" spans="1:2" x14ac:dyDescent="0.3">
      <c r="A3498">
        <v>39</v>
      </c>
      <c r="B3498" t="s">
        <v>153</v>
      </c>
    </row>
    <row r="3499" spans="1:2" x14ac:dyDescent="0.3">
      <c r="A3499">
        <v>35</v>
      </c>
      <c r="B3499" t="s">
        <v>153</v>
      </c>
    </row>
    <row r="3500" spans="1:2" x14ac:dyDescent="0.3">
      <c r="A3500">
        <v>47</v>
      </c>
      <c r="B3500" t="s">
        <v>153</v>
      </c>
    </row>
    <row r="3501" spans="1:2" x14ac:dyDescent="0.3">
      <c r="A3501">
        <v>22</v>
      </c>
      <c r="B3501" t="s">
        <v>153</v>
      </c>
    </row>
    <row r="3502" spans="1:2" x14ac:dyDescent="0.3">
      <c r="A3502">
        <v>38</v>
      </c>
      <c r="B3502" t="s">
        <v>153</v>
      </c>
    </row>
    <row r="3503" spans="1:2" x14ac:dyDescent="0.3">
      <c r="A3503">
        <v>53</v>
      </c>
      <c r="B3503" t="s">
        <v>153</v>
      </c>
    </row>
    <row r="3504" spans="1:2" x14ac:dyDescent="0.3">
      <c r="A3504">
        <v>31</v>
      </c>
      <c r="B3504" t="s">
        <v>153</v>
      </c>
    </row>
    <row r="3505" spans="1:2" x14ac:dyDescent="0.3">
      <c r="A3505">
        <v>31</v>
      </c>
      <c r="B3505" t="s">
        <v>153</v>
      </c>
    </row>
    <row r="3506" spans="1:2" x14ac:dyDescent="0.3">
      <c r="A3506">
        <v>65</v>
      </c>
      <c r="B3506" t="s">
        <v>153</v>
      </c>
    </row>
    <row r="3507" spans="1:2" x14ac:dyDescent="0.3">
      <c r="A3507">
        <v>48</v>
      </c>
      <c r="B3507" t="s">
        <v>153</v>
      </c>
    </row>
    <row r="3508" spans="1:2" x14ac:dyDescent="0.3">
      <c r="A3508">
        <v>18</v>
      </c>
      <c r="B3508" t="s">
        <v>153</v>
      </c>
    </row>
    <row r="3509" spans="1:2" x14ac:dyDescent="0.3">
      <c r="A3509">
        <v>46</v>
      </c>
      <c r="B3509" t="s">
        <v>153</v>
      </c>
    </row>
    <row r="3510" spans="1:2" x14ac:dyDescent="0.3">
      <c r="A3510">
        <v>52</v>
      </c>
      <c r="B3510" t="s">
        <v>153</v>
      </c>
    </row>
    <row r="3511" spans="1:2" x14ac:dyDescent="0.3">
      <c r="A3511">
        <v>50</v>
      </c>
      <c r="B3511" t="s">
        <v>153</v>
      </c>
    </row>
    <row r="3512" spans="1:2" x14ac:dyDescent="0.3">
      <c r="A3512">
        <v>49</v>
      </c>
      <c r="B3512" t="s">
        <v>153</v>
      </c>
    </row>
    <row r="3513" spans="1:2" x14ac:dyDescent="0.3">
      <c r="A3513">
        <v>69</v>
      </c>
      <c r="B3513" t="s">
        <v>153</v>
      </c>
    </row>
    <row r="3514" spans="1:2" x14ac:dyDescent="0.3">
      <c r="A3514">
        <v>36</v>
      </c>
      <c r="B3514" t="s">
        <v>153</v>
      </c>
    </row>
    <row r="3515" spans="1:2" x14ac:dyDescent="0.3">
      <c r="A3515">
        <v>30</v>
      </c>
      <c r="B3515" t="s">
        <v>153</v>
      </c>
    </row>
    <row r="3516" spans="1:2" x14ac:dyDescent="0.3">
      <c r="A3516">
        <v>25</v>
      </c>
      <c r="B3516" t="s">
        <v>153</v>
      </c>
    </row>
    <row r="3517" spans="1:2" x14ac:dyDescent="0.3">
      <c r="A3517">
        <v>19</v>
      </c>
      <c r="B3517" t="s">
        <v>153</v>
      </c>
    </row>
    <row r="3518" spans="1:2" x14ac:dyDescent="0.3">
      <c r="A3518">
        <v>34</v>
      </c>
      <c r="B3518" t="s">
        <v>153</v>
      </c>
    </row>
    <row r="3519" spans="1:2" x14ac:dyDescent="0.3">
      <c r="A3519">
        <v>29</v>
      </c>
      <c r="B3519" t="s">
        <v>153</v>
      </c>
    </row>
    <row r="3520" spans="1:2" x14ac:dyDescent="0.3">
      <c r="A3520">
        <v>50</v>
      </c>
      <c r="B3520" t="s">
        <v>153</v>
      </c>
    </row>
    <row r="3521" spans="1:2" x14ac:dyDescent="0.3">
      <c r="A3521">
        <v>31</v>
      </c>
      <c r="B3521" t="s">
        <v>153</v>
      </c>
    </row>
    <row r="3522" spans="1:2" x14ac:dyDescent="0.3">
      <c r="A3522">
        <v>41</v>
      </c>
      <c r="B3522" t="s">
        <v>153</v>
      </c>
    </row>
    <row r="3523" spans="1:2" x14ac:dyDescent="0.3">
      <c r="A3523">
        <v>52</v>
      </c>
      <c r="B3523" t="s">
        <v>153</v>
      </c>
    </row>
    <row r="3524" spans="1:2" x14ac:dyDescent="0.3">
      <c r="A3524">
        <v>27</v>
      </c>
      <c r="B3524" t="s">
        <v>153</v>
      </c>
    </row>
    <row r="3525" spans="1:2" x14ac:dyDescent="0.3">
      <c r="A3525">
        <v>49</v>
      </c>
      <c r="B3525" t="s">
        <v>153</v>
      </c>
    </row>
    <row r="3526" spans="1:2" x14ac:dyDescent="0.3">
      <c r="A3526">
        <v>69</v>
      </c>
      <c r="B3526" t="s">
        <v>153</v>
      </c>
    </row>
    <row r="3527" spans="1:2" x14ac:dyDescent="0.3">
      <c r="A3527">
        <v>45</v>
      </c>
      <c r="B3527" t="s">
        <v>153</v>
      </c>
    </row>
    <row r="3528" spans="1:2" x14ac:dyDescent="0.3">
      <c r="A3528">
        <v>20</v>
      </c>
      <c r="B3528" t="s">
        <v>153</v>
      </c>
    </row>
    <row r="3529" spans="1:2" x14ac:dyDescent="0.3">
      <c r="A3529">
        <v>25</v>
      </c>
      <c r="B3529" t="s">
        <v>153</v>
      </c>
    </row>
    <row r="3530" spans="1:2" x14ac:dyDescent="0.3">
      <c r="A3530">
        <v>38</v>
      </c>
      <c r="B3530" t="s">
        <v>153</v>
      </c>
    </row>
    <row r="3531" spans="1:2" x14ac:dyDescent="0.3">
      <c r="A3531">
        <v>55</v>
      </c>
      <c r="B3531" t="s">
        <v>153</v>
      </c>
    </row>
    <row r="3532" spans="1:2" x14ac:dyDescent="0.3">
      <c r="A3532">
        <v>62</v>
      </c>
      <c r="B3532" t="s">
        <v>153</v>
      </c>
    </row>
    <row r="3533" spans="1:2" x14ac:dyDescent="0.3">
      <c r="A3533">
        <v>54</v>
      </c>
      <c r="B3533" t="s">
        <v>153</v>
      </c>
    </row>
    <row r="3534" spans="1:2" x14ac:dyDescent="0.3">
      <c r="A3534">
        <v>61</v>
      </c>
      <c r="B3534" t="s">
        <v>153</v>
      </c>
    </row>
    <row r="3535" spans="1:2" x14ac:dyDescent="0.3">
      <c r="A3535">
        <v>50</v>
      </c>
      <c r="B3535" t="s">
        <v>153</v>
      </c>
    </row>
    <row r="3536" spans="1:2" x14ac:dyDescent="0.3">
      <c r="A3536">
        <v>65</v>
      </c>
      <c r="B3536" t="s">
        <v>153</v>
      </c>
    </row>
    <row r="3537" spans="1:2" x14ac:dyDescent="0.3">
      <c r="A3537">
        <v>68</v>
      </c>
      <c r="B3537" t="s">
        <v>153</v>
      </c>
    </row>
    <row r="3538" spans="1:2" x14ac:dyDescent="0.3">
      <c r="A3538">
        <v>55</v>
      </c>
      <c r="B3538" t="s">
        <v>153</v>
      </c>
    </row>
    <row r="3539" spans="1:2" x14ac:dyDescent="0.3">
      <c r="A3539">
        <v>57</v>
      </c>
      <c r="B3539" t="s">
        <v>153</v>
      </c>
    </row>
    <row r="3540" spans="1:2" x14ac:dyDescent="0.3">
      <c r="A3540">
        <v>56</v>
      </c>
      <c r="B3540" t="s">
        <v>153</v>
      </c>
    </row>
    <row r="3541" spans="1:2" x14ac:dyDescent="0.3">
      <c r="A3541">
        <v>29</v>
      </c>
      <c r="B3541" t="s">
        <v>153</v>
      </c>
    </row>
    <row r="3542" spans="1:2" x14ac:dyDescent="0.3">
      <c r="A3542">
        <v>24</v>
      </c>
      <c r="B3542" t="s">
        <v>153</v>
      </c>
    </row>
    <row r="3543" spans="1:2" x14ac:dyDescent="0.3">
      <c r="A3543">
        <v>59</v>
      </c>
      <c r="B3543" t="s">
        <v>153</v>
      </c>
    </row>
    <row r="3544" spans="1:2" x14ac:dyDescent="0.3">
      <c r="A3544">
        <v>62</v>
      </c>
      <c r="B3544" t="s">
        <v>153</v>
      </c>
    </row>
    <row r="3545" spans="1:2" x14ac:dyDescent="0.3">
      <c r="A3545">
        <v>58</v>
      </c>
      <c r="B3545" t="s">
        <v>153</v>
      </c>
    </row>
    <row r="3546" spans="1:2" x14ac:dyDescent="0.3">
      <c r="A3546">
        <v>64</v>
      </c>
      <c r="B3546" t="s">
        <v>153</v>
      </c>
    </row>
    <row r="3547" spans="1:2" x14ac:dyDescent="0.3">
      <c r="A3547">
        <v>48</v>
      </c>
      <c r="B3547" t="s">
        <v>153</v>
      </c>
    </row>
    <row r="3548" spans="1:2" x14ac:dyDescent="0.3">
      <c r="A3548">
        <v>60</v>
      </c>
      <c r="B3548" t="s">
        <v>153</v>
      </c>
    </row>
    <row r="3549" spans="1:2" x14ac:dyDescent="0.3">
      <c r="A3549">
        <v>52</v>
      </c>
      <c r="B3549" t="s">
        <v>153</v>
      </c>
    </row>
    <row r="3550" spans="1:2" x14ac:dyDescent="0.3">
      <c r="A3550">
        <v>63</v>
      </c>
      <c r="B3550" t="s">
        <v>153</v>
      </c>
    </row>
    <row r="3551" spans="1:2" x14ac:dyDescent="0.3">
      <c r="A3551">
        <v>44</v>
      </c>
      <c r="B3551" t="s">
        <v>153</v>
      </c>
    </row>
    <row r="3552" spans="1:2" x14ac:dyDescent="0.3">
      <c r="A3552">
        <v>63</v>
      </c>
      <c r="B3552" t="s">
        <v>153</v>
      </c>
    </row>
    <row r="3553" spans="1:2" x14ac:dyDescent="0.3">
      <c r="A3553">
        <v>66</v>
      </c>
      <c r="B3553" t="s">
        <v>153</v>
      </c>
    </row>
    <row r="3554" spans="1:2" x14ac:dyDescent="0.3">
      <c r="A3554">
        <v>22</v>
      </c>
      <c r="B3554" t="s">
        <v>153</v>
      </c>
    </row>
    <row r="3555" spans="1:2" x14ac:dyDescent="0.3">
      <c r="A3555">
        <v>62</v>
      </c>
      <c r="B3555" t="s">
        <v>153</v>
      </c>
    </row>
    <row r="3556" spans="1:2" x14ac:dyDescent="0.3">
      <c r="A3556">
        <v>39</v>
      </c>
      <c r="B3556" t="s">
        <v>153</v>
      </c>
    </row>
    <row r="3557" spans="1:2" x14ac:dyDescent="0.3">
      <c r="A3557">
        <v>25</v>
      </c>
      <c r="B3557" t="s">
        <v>153</v>
      </c>
    </row>
    <row r="3558" spans="1:2" x14ac:dyDescent="0.3">
      <c r="A3558">
        <v>70</v>
      </c>
      <c r="B3558" t="s">
        <v>153</v>
      </c>
    </row>
    <row r="3559" spans="1:2" x14ac:dyDescent="0.3">
      <c r="A3559">
        <v>52</v>
      </c>
      <c r="B3559" t="s">
        <v>153</v>
      </c>
    </row>
    <row r="3560" spans="1:2" x14ac:dyDescent="0.3">
      <c r="A3560">
        <v>68</v>
      </c>
      <c r="B3560" t="s">
        <v>153</v>
      </c>
    </row>
    <row r="3561" spans="1:2" x14ac:dyDescent="0.3">
      <c r="A3561">
        <v>18</v>
      </c>
      <c r="B3561" t="s">
        <v>153</v>
      </c>
    </row>
    <row r="3562" spans="1:2" x14ac:dyDescent="0.3">
      <c r="A3562">
        <v>18</v>
      </c>
      <c r="B3562" t="s">
        <v>153</v>
      </c>
    </row>
    <row r="3563" spans="1:2" x14ac:dyDescent="0.3">
      <c r="A3563">
        <v>63</v>
      </c>
      <c r="B3563" t="s">
        <v>153</v>
      </c>
    </row>
    <row r="3564" spans="1:2" x14ac:dyDescent="0.3">
      <c r="A3564">
        <v>47</v>
      </c>
      <c r="B3564" t="s">
        <v>153</v>
      </c>
    </row>
    <row r="3565" spans="1:2" x14ac:dyDescent="0.3">
      <c r="A3565">
        <v>43</v>
      </c>
      <c r="B3565" t="s">
        <v>153</v>
      </c>
    </row>
    <row r="3566" spans="1:2" x14ac:dyDescent="0.3">
      <c r="A3566">
        <v>60</v>
      </c>
      <c r="B3566" t="s">
        <v>153</v>
      </c>
    </row>
    <row r="3567" spans="1:2" x14ac:dyDescent="0.3">
      <c r="A3567">
        <v>49</v>
      </c>
      <c r="B3567" t="s">
        <v>153</v>
      </c>
    </row>
    <row r="3568" spans="1:2" x14ac:dyDescent="0.3">
      <c r="A3568">
        <v>28</v>
      </c>
      <c r="B3568" t="s">
        <v>153</v>
      </c>
    </row>
    <row r="3569" spans="1:2" x14ac:dyDescent="0.3">
      <c r="A3569">
        <v>32</v>
      </c>
      <c r="B3569" t="s">
        <v>153</v>
      </c>
    </row>
    <row r="3570" spans="1:2" x14ac:dyDescent="0.3">
      <c r="A3570">
        <v>29</v>
      </c>
      <c r="B3570" t="s">
        <v>153</v>
      </c>
    </row>
    <row r="3571" spans="1:2" x14ac:dyDescent="0.3">
      <c r="A3571">
        <v>35</v>
      </c>
      <c r="B3571" t="s">
        <v>153</v>
      </c>
    </row>
    <row r="3572" spans="1:2" x14ac:dyDescent="0.3">
      <c r="A3572">
        <v>23</v>
      </c>
      <c r="B3572" t="s">
        <v>153</v>
      </c>
    </row>
    <row r="3573" spans="1:2" x14ac:dyDescent="0.3">
      <c r="A3573">
        <v>70</v>
      </c>
      <c r="B3573" t="s">
        <v>153</v>
      </c>
    </row>
    <row r="3574" spans="1:2" x14ac:dyDescent="0.3">
      <c r="A3574">
        <v>23</v>
      </c>
      <c r="B3574" t="s">
        <v>153</v>
      </c>
    </row>
    <row r="3575" spans="1:2" x14ac:dyDescent="0.3">
      <c r="A3575">
        <v>43</v>
      </c>
      <c r="B3575" t="s">
        <v>153</v>
      </c>
    </row>
    <row r="3576" spans="1:2" x14ac:dyDescent="0.3">
      <c r="A3576">
        <v>29</v>
      </c>
      <c r="B3576" t="s">
        <v>153</v>
      </c>
    </row>
    <row r="3577" spans="1:2" x14ac:dyDescent="0.3">
      <c r="A3577">
        <v>61</v>
      </c>
      <c r="B3577" t="s">
        <v>153</v>
      </c>
    </row>
    <row r="3578" spans="1:2" x14ac:dyDescent="0.3">
      <c r="A3578">
        <v>29</v>
      </c>
      <c r="B3578" t="s">
        <v>153</v>
      </c>
    </row>
    <row r="3579" spans="1:2" x14ac:dyDescent="0.3">
      <c r="A3579">
        <v>66</v>
      </c>
      <c r="B3579" t="s">
        <v>153</v>
      </c>
    </row>
    <row r="3580" spans="1:2" x14ac:dyDescent="0.3">
      <c r="A3580">
        <v>46</v>
      </c>
      <c r="B3580" t="s">
        <v>153</v>
      </c>
    </row>
    <row r="3581" spans="1:2" x14ac:dyDescent="0.3">
      <c r="A3581">
        <v>34</v>
      </c>
      <c r="B3581" t="s">
        <v>153</v>
      </c>
    </row>
    <row r="3582" spans="1:2" x14ac:dyDescent="0.3">
      <c r="A3582">
        <v>51</v>
      </c>
      <c r="B3582" t="s">
        <v>153</v>
      </c>
    </row>
    <row r="3583" spans="1:2" x14ac:dyDescent="0.3">
      <c r="A3583">
        <v>26</v>
      </c>
      <c r="B3583" t="s">
        <v>153</v>
      </c>
    </row>
    <row r="3584" spans="1:2" x14ac:dyDescent="0.3">
      <c r="A3584">
        <v>23</v>
      </c>
      <c r="B3584" t="s">
        <v>153</v>
      </c>
    </row>
    <row r="3585" spans="1:2" x14ac:dyDescent="0.3">
      <c r="A3585">
        <v>52</v>
      </c>
      <c r="B3585" t="s">
        <v>153</v>
      </c>
    </row>
    <row r="3586" spans="1:2" x14ac:dyDescent="0.3">
      <c r="A3586">
        <v>39</v>
      </c>
      <c r="B3586" t="s">
        <v>153</v>
      </c>
    </row>
    <row r="3587" spans="1:2" x14ac:dyDescent="0.3">
      <c r="A3587">
        <v>39</v>
      </c>
      <c r="B3587" t="s">
        <v>153</v>
      </c>
    </row>
    <row r="3588" spans="1:2" x14ac:dyDescent="0.3">
      <c r="A3588">
        <v>33</v>
      </c>
      <c r="B3588" t="s">
        <v>153</v>
      </c>
    </row>
    <row r="3589" spans="1:2" x14ac:dyDescent="0.3">
      <c r="A3589">
        <v>33</v>
      </c>
      <c r="B3589" t="s">
        <v>153</v>
      </c>
    </row>
    <row r="3590" spans="1:2" x14ac:dyDescent="0.3">
      <c r="A3590">
        <v>23</v>
      </c>
      <c r="B3590" t="s">
        <v>153</v>
      </c>
    </row>
    <row r="3591" spans="1:2" x14ac:dyDescent="0.3">
      <c r="A3591">
        <v>31</v>
      </c>
      <c r="B3591" t="s">
        <v>153</v>
      </c>
    </row>
    <row r="3592" spans="1:2" x14ac:dyDescent="0.3">
      <c r="A3592">
        <v>27</v>
      </c>
      <c r="B3592" t="s">
        <v>153</v>
      </c>
    </row>
    <row r="3593" spans="1:2" x14ac:dyDescent="0.3">
      <c r="A3593">
        <v>48</v>
      </c>
      <c r="B3593" t="s">
        <v>153</v>
      </c>
    </row>
    <row r="3594" spans="1:2" x14ac:dyDescent="0.3">
      <c r="A3594">
        <v>61</v>
      </c>
      <c r="B3594" t="s">
        <v>153</v>
      </c>
    </row>
    <row r="3595" spans="1:2" x14ac:dyDescent="0.3">
      <c r="A3595">
        <v>63</v>
      </c>
      <c r="B3595" t="s">
        <v>153</v>
      </c>
    </row>
    <row r="3596" spans="1:2" x14ac:dyDescent="0.3">
      <c r="A3596">
        <v>19</v>
      </c>
      <c r="B3596" t="s">
        <v>153</v>
      </c>
    </row>
    <row r="3597" spans="1:2" x14ac:dyDescent="0.3">
      <c r="A3597">
        <v>21</v>
      </c>
      <c r="B3597" t="s">
        <v>153</v>
      </c>
    </row>
    <row r="3598" spans="1:2" x14ac:dyDescent="0.3">
      <c r="A3598">
        <v>28</v>
      </c>
      <c r="B3598" t="s">
        <v>153</v>
      </c>
    </row>
    <row r="3599" spans="1:2" x14ac:dyDescent="0.3">
      <c r="A3599">
        <v>29</v>
      </c>
      <c r="B3599" t="s">
        <v>153</v>
      </c>
    </row>
    <row r="3600" spans="1:2" x14ac:dyDescent="0.3">
      <c r="A3600">
        <v>23</v>
      </c>
      <c r="B3600" t="s">
        <v>153</v>
      </c>
    </row>
    <row r="3601" spans="1:2" x14ac:dyDescent="0.3">
      <c r="A3601">
        <v>37</v>
      </c>
      <c r="B3601" t="s">
        <v>153</v>
      </c>
    </row>
    <row r="3602" spans="1:2" x14ac:dyDescent="0.3">
      <c r="A3602">
        <v>67</v>
      </c>
      <c r="B3602" t="s">
        <v>153</v>
      </c>
    </row>
    <row r="3603" spans="1:2" x14ac:dyDescent="0.3">
      <c r="A3603">
        <v>34</v>
      </c>
      <c r="B3603" t="s">
        <v>153</v>
      </c>
    </row>
    <row r="3604" spans="1:2" x14ac:dyDescent="0.3">
      <c r="A3604">
        <v>58</v>
      </c>
      <c r="B3604" t="s">
        <v>153</v>
      </c>
    </row>
    <row r="3605" spans="1:2" x14ac:dyDescent="0.3">
      <c r="A3605">
        <v>45</v>
      </c>
      <c r="B3605" t="s">
        <v>153</v>
      </c>
    </row>
    <row r="3606" spans="1:2" x14ac:dyDescent="0.3">
      <c r="A3606">
        <v>63</v>
      </c>
      <c r="B3606" t="s">
        <v>153</v>
      </c>
    </row>
    <row r="3607" spans="1:2" x14ac:dyDescent="0.3">
      <c r="A3607">
        <v>68</v>
      </c>
      <c r="B3607" t="s">
        <v>153</v>
      </c>
    </row>
    <row r="3608" spans="1:2" x14ac:dyDescent="0.3">
      <c r="A3608">
        <v>41</v>
      </c>
      <c r="B3608" t="s">
        <v>153</v>
      </c>
    </row>
    <row r="3609" spans="1:2" x14ac:dyDescent="0.3">
      <c r="A3609">
        <v>50</v>
      </c>
      <c r="B3609" t="s">
        <v>153</v>
      </c>
    </row>
    <row r="3610" spans="1:2" x14ac:dyDescent="0.3">
      <c r="A3610">
        <v>24</v>
      </c>
      <c r="B3610" t="s">
        <v>153</v>
      </c>
    </row>
    <row r="3611" spans="1:2" x14ac:dyDescent="0.3">
      <c r="A3611">
        <v>21</v>
      </c>
      <c r="B3611" t="s">
        <v>153</v>
      </c>
    </row>
    <row r="3612" spans="1:2" x14ac:dyDescent="0.3">
      <c r="A3612">
        <v>18</v>
      </c>
      <c r="B3612" t="s">
        <v>153</v>
      </c>
    </row>
    <row r="3613" spans="1:2" x14ac:dyDescent="0.3">
      <c r="A3613">
        <v>63</v>
      </c>
      <c r="B3613" t="s">
        <v>153</v>
      </c>
    </row>
    <row r="3614" spans="1:2" x14ac:dyDescent="0.3">
      <c r="A3614">
        <v>47</v>
      </c>
      <c r="B3614" t="s">
        <v>153</v>
      </c>
    </row>
    <row r="3615" spans="1:2" x14ac:dyDescent="0.3">
      <c r="A3615">
        <v>58</v>
      </c>
      <c r="B3615" t="s">
        <v>153</v>
      </c>
    </row>
    <row r="3616" spans="1:2" x14ac:dyDescent="0.3">
      <c r="A3616">
        <v>46</v>
      </c>
      <c r="B3616" t="s">
        <v>153</v>
      </c>
    </row>
    <row r="3617" spans="1:2" x14ac:dyDescent="0.3">
      <c r="A3617">
        <v>35</v>
      </c>
      <c r="B3617" t="s">
        <v>153</v>
      </c>
    </row>
    <row r="3618" spans="1:2" x14ac:dyDescent="0.3">
      <c r="A3618">
        <v>42</v>
      </c>
      <c r="B3618" t="s">
        <v>153</v>
      </c>
    </row>
    <row r="3619" spans="1:2" x14ac:dyDescent="0.3">
      <c r="A3619">
        <v>48</v>
      </c>
      <c r="B3619" t="s">
        <v>153</v>
      </c>
    </row>
    <row r="3620" spans="1:2" x14ac:dyDescent="0.3">
      <c r="A3620">
        <v>28</v>
      </c>
      <c r="B3620" t="s">
        <v>153</v>
      </c>
    </row>
    <row r="3621" spans="1:2" x14ac:dyDescent="0.3">
      <c r="A3621">
        <v>44</v>
      </c>
      <c r="B3621" t="s">
        <v>153</v>
      </c>
    </row>
    <row r="3622" spans="1:2" x14ac:dyDescent="0.3">
      <c r="A3622">
        <v>60</v>
      </c>
      <c r="B3622" t="s">
        <v>153</v>
      </c>
    </row>
    <row r="3623" spans="1:2" x14ac:dyDescent="0.3">
      <c r="A3623">
        <v>38</v>
      </c>
      <c r="B3623" t="s">
        <v>153</v>
      </c>
    </row>
    <row r="3624" spans="1:2" x14ac:dyDescent="0.3">
      <c r="A3624">
        <v>46</v>
      </c>
      <c r="B3624" t="s">
        <v>153</v>
      </c>
    </row>
    <row r="3625" spans="1:2" x14ac:dyDescent="0.3">
      <c r="A3625">
        <v>39</v>
      </c>
      <c r="B3625" t="s">
        <v>153</v>
      </c>
    </row>
    <row r="3626" spans="1:2" x14ac:dyDescent="0.3">
      <c r="A3626">
        <v>22</v>
      </c>
      <c r="B3626" t="s">
        <v>153</v>
      </c>
    </row>
    <row r="3627" spans="1:2" x14ac:dyDescent="0.3">
      <c r="A3627">
        <v>44</v>
      </c>
      <c r="B3627" t="s">
        <v>153</v>
      </c>
    </row>
    <row r="3628" spans="1:2" x14ac:dyDescent="0.3">
      <c r="A3628">
        <v>69</v>
      </c>
      <c r="B3628" t="s">
        <v>153</v>
      </c>
    </row>
    <row r="3629" spans="1:2" x14ac:dyDescent="0.3">
      <c r="A3629">
        <v>39</v>
      </c>
      <c r="B3629" t="s">
        <v>153</v>
      </c>
    </row>
    <row r="3630" spans="1:2" x14ac:dyDescent="0.3">
      <c r="A3630">
        <v>53</v>
      </c>
      <c r="B3630" t="s">
        <v>153</v>
      </c>
    </row>
    <row r="3631" spans="1:2" x14ac:dyDescent="0.3">
      <c r="A3631">
        <v>52</v>
      </c>
      <c r="B3631" t="s">
        <v>153</v>
      </c>
    </row>
    <row r="3632" spans="1:2" x14ac:dyDescent="0.3">
      <c r="A3632">
        <v>65</v>
      </c>
      <c r="B3632" t="s">
        <v>153</v>
      </c>
    </row>
    <row r="3633" spans="1:2" x14ac:dyDescent="0.3">
      <c r="A3633">
        <v>48</v>
      </c>
      <c r="B3633" t="s">
        <v>153</v>
      </c>
    </row>
    <row r="3634" spans="1:2" x14ac:dyDescent="0.3">
      <c r="A3634">
        <v>27</v>
      </c>
      <c r="B3634" t="s">
        <v>153</v>
      </c>
    </row>
    <row r="3635" spans="1:2" x14ac:dyDescent="0.3">
      <c r="A3635">
        <v>39</v>
      </c>
      <c r="B3635" t="s">
        <v>153</v>
      </c>
    </row>
    <row r="3636" spans="1:2" x14ac:dyDescent="0.3">
      <c r="A3636">
        <v>59</v>
      </c>
      <c r="B3636" t="s">
        <v>153</v>
      </c>
    </row>
    <row r="3637" spans="1:2" x14ac:dyDescent="0.3">
      <c r="A3637">
        <v>52</v>
      </c>
      <c r="B3637" t="s">
        <v>153</v>
      </c>
    </row>
    <row r="3638" spans="1:2" x14ac:dyDescent="0.3">
      <c r="A3638">
        <v>50</v>
      </c>
      <c r="B3638" t="s">
        <v>153</v>
      </c>
    </row>
    <row r="3639" spans="1:2" x14ac:dyDescent="0.3">
      <c r="A3639">
        <v>32</v>
      </c>
      <c r="B3639" t="s">
        <v>153</v>
      </c>
    </row>
    <row r="3640" spans="1:2" x14ac:dyDescent="0.3">
      <c r="A3640">
        <v>40</v>
      </c>
      <c r="B3640" t="s">
        <v>153</v>
      </c>
    </row>
    <row r="3641" spans="1:2" x14ac:dyDescent="0.3">
      <c r="A3641">
        <v>26</v>
      </c>
      <c r="B3641" t="s">
        <v>153</v>
      </c>
    </row>
    <row r="3642" spans="1:2" x14ac:dyDescent="0.3">
      <c r="A3642">
        <v>47</v>
      </c>
      <c r="B3642" t="s">
        <v>153</v>
      </c>
    </row>
    <row r="3643" spans="1:2" x14ac:dyDescent="0.3">
      <c r="A3643">
        <v>51</v>
      </c>
      <c r="B3643" t="s">
        <v>153</v>
      </c>
    </row>
    <row r="3644" spans="1:2" x14ac:dyDescent="0.3">
      <c r="A3644">
        <v>47</v>
      </c>
      <c r="B3644" t="s">
        <v>153</v>
      </c>
    </row>
    <row r="3645" spans="1:2" x14ac:dyDescent="0.3">
      <c r="A3645">
        <v>53</v>
      </c>
      <c r="B3645" t="s">
        <v>153</v>
      </c>
    </row>
    <row r="3646" spans="1:2" x14ac:dyDescent="0.3">
      <c r="A3646">
        <v>35</v>
      </c>
      <c r="B3646" t="s">
        <v>153</v>
      </c>
    </row>
    <row r="3647" spans="1:2" x14ac:dyDescent="0.3">
      <c r="A3647">
        <v>38</v>
      </c>
      <c r="B3647" t="s">
        <v>153</v>
      </c>
    </row>
    <row r="3648" spans="1:2" x14ac:dyDescent="0.3">
      <c r="A3648">
        <v>69</v>
      </c>
      <c r="B3648" t="s">
        <v>153</v>
      </c>
    </row>
    <row r="3649" spans="1:2" x14ac:dyDescent="0.3">
      <c r="A3649">
        <v>47</v>
      </c>
      <c r="B3649" t="s">
        <v>153</v>
      </c>
    </row>
    <row r="3650" spans="1:2" x14ac:dyDescent="0.3">
      <c r="A3650">
        <v>31</v>
      </c>
      <c r="B3650" t="s">
        <v>153</v>
      </c>
    </row>
    <row r="3651" spans="1:2" x14ac:dyDescent="0.3">
      <c r="A3651">
        <v>68</v>
      </c>
      <c r="B3651" t="s">
        <v>153</v>
      </c>
    </row>
    <row r="3652" spans="1:2" x14ac:dyDescent="0.3">
      <c r="A3652">
        <v>51</v>
      </c>
      <c r="B3652" t="s">
        <v>153</v>
      </c>
    </row>
    <row r="3653" spans="1:2" x14ac:dyDescent="0.3">
      <c r="A3653">
        <v>20</v>
      </c>
      <c r="B3653" t="s">
        <v>153</v>
      </c>
    </row>
    <row r="3654" spans="1:2" x14ac:dyDescent="0.3">
      <c r="A3654">
        <v>27</v>
      </c>
      <c r="B3654" t="s">
        <v>153</v>
      </c>
    </row>
    <row r="3655" spans="1:2" x14ac:dyDescent="0.3">
      <c r="A3655">
        <v>67</v>
      </c>
      <c r="B3655" t="s">
        <v>153</v>
      </c>
    </row>
    <row r="3656" spans="1:2" x14ac:dyDescent="0.3">
      <c r="A3656">
        <v>21</v>
      </c>
      <c r="B3656" t="s">
        <v>153</v>
      </c>
    </row>
    <row r="3657" spans="1:2" x14ac:dyDescent="0.3">
      <c r="A3657">
        <v>20</v>
      </c>
      <c r="B3657" t="s">
        <v>153</v>
      </c>
    </row>
    <row r="3658" spans="1:2" x14ac:dyDescent="0.3">
      <c r="A3658">
        <v>35</v>
      </c>
      <c r="B3658" t="s">
        <v>153</v>
      </c>
    </row>
    <row r="3659" spans="1:2" x14ac:dyDescent="0.3">
      <c r="A3659">
        <v>58</v>
      </c>
      <c r="B3659" t="s">
        <v>153</v>
      </c>
    </row>
    <row r="3660" spans="1:2" x14ac:dyDescent="0.3">
      <c r="A3660">
        <v>28</v>
      </c>
      <c r="B3660" t="s">
        <v>153</v>
      </c>
    </row>
    <row r="3661" spans="1:2" x14ac:dyDescent="0.3">
      <c r="A3661">
        <v>27</v>
      </c>
      <c r="B3661" t="s">
        <v>153</v>
      </c>
    </row>
    <row r="3662" spans="1:2" x14ac:dyDescent="0.3">
      <c r="A3662">
        <v>19</v>
      </c>
      <c r="B3662" t="s">
        <v>153</v>
      </c>
    </row>
    <row r="3663" spans="1:2" x14ac:dyDescent="0.3">
      <c r="A3663">
        <v>63</v>
      </c>
      <c r="B3663" t="s">
        <v>153</v>
      </c>
    </row>
    <row r="3664" spans="1:2" x14ac:dyDescent="0.3">
      <c r="A3664">
        <v>69</v>
      </c>
      <c r="B3664" t="s">
        <v>153</v>
      </c>
    </row>
    <row r="3665" spans="1:2" x14ac:dyDescent="0.3">
      <c r="A3665">
        <v>65</v>
      </c>
      <c r="B3665" t="s">
        <v>153</v>
      </c>
    </row>
    <row r="3666" spans="1:2" x14ac:dyDescent="0.3">
      <c r="A3666">
        <v>63</v>
      </c>
      <c r="B3666" t="s">
        <v>153</v>
      </c>
    </row>
    <row r="3667" spans="1:2" x14ac:dyDescent="0.3">
      <c r="A3667">
        <v>28</v>
      </c>
      <c r="B3667" t="s">
        <v>153</v>
      </c>
    </row>
    <row r="3668" spans="1:2" x14ac:dyDescent="0.3">
      <c r="A3668">
        <v>67</v>
      </c>
      <c r="B3668" t="s">
        <v>153</v>
      </c>
    </row>
    <row r="3669" spans="1:2" x14ac:dyDescent="0.3">
      <c r="A3669">
        <v>51</v>
      </c>
      <c r="B3669" t="s">
        <v>153</v>
      </c>
    </row>
    <row r="3670" spans="1:2" x14ac:dyDescent="0.3">
      <c r="A3670">
        <v>59</v>
      </c>
      <c r="B3670" t="s">
        <v>153</v>
      </c>
    </row>
    <row r="3671" spans="1:2" x14ac:dyDescent="0.3">
      <c r="A3671">
        <v>25</v>
      </c>
      <c r="B3671" t="s">
        <v>153</v>
      </c>
    </row>
    <row r="3672" spans="1:2" x14ac:dyDescent="0.3">
      <c r="A3672">
        <v>31</v>
      </c>
      <c r="B3672" t="s">
        <v>153</v>
      </c>
    </row>
    <row r="3673" spans="1:2" x14ac:dyDescent="0.3">
      <c r="A3673">
        <v>62</v>
      </c>
      <c r="B3673" t="s">
        <v>153</v>
      </c>
    </row>
    <row r="3674" spans="1:2" x14ac:dyDescent="0.3">
      <c r="A3674">
        <v>51</v>
      </c>
      <c r="B3674" t="s">
        <v>153</v>
      </c>
    </row>
    <row r="3675" spans="1:2" x14ac:dyDescent="0.3">
      <c r="A3675">
        <v>32</v>
      </c>
      <c r="B3675" t="s">
        <v>153</v>
      </c>
    </row>
    <row r="3676" spans="1:2" x14ac:dyDescent="0.3">
      <c r="A3676">
        <v>35</v>
      </c>
      <c r="B3676" t="s">
        <v>153</v>
      </c>
    </row>
    <row r="3677" spans="1:2" x14ac:dyDescent="0.3">
      <c r="A3677">
        <v>70</v>
      </c>
      <c r="B3677" t="s">
        <v>153</v>
      </c>
    </row>
    <row r="3678" spans="1:2" x14ac:dyDescent="0.3">
      <c r="A3678">
        <v>19</v>
      </c>
      <c r="B3678" t="s">
        <v>153</v>
      </c>
    </row>
    <row r="3679" spans="1:2" x14ac:dyDescent="0.3">
      <c r="A3679">
        <v>32</v>
      </c>
      <c r="B3679" t="s">
        <v>153</v>
      </c>
    </row>
    <row r="3680" spans="1:2" x14ac:dyDescent="0.3">
      <c r="A3680">
        <v>56</v>
      </c>
      <c r="B3680" t="s">
        <v>153</v>
      </c>
    </row>
    <row r="3681" spans="1:2" x14ac:dyDescent="0.3">
      <c r="A3681">
        <v>53</v>
      </c>
      <c r="B3681" t="s">
        <v>153</v>
      </c>
    </row>
    <row r="3682" spans="1:2" x14ac:dyDescent="0.3">
      <c r="A3682">
        <v>22</v>
      </c>
      <c r="B3682" t="s">
        <v>153</v>
      </c>
    </row>
    <row r="3683" spans="1:2" x14ac:dyDescent="0.3">
      <c r="A3683">
        <v>26</v>
      </c>
      <c r="B3683" t="s">
        <v>153</v>
      </c>
    </row>
    <row r="3684" spans="1:2" x14ac:dyDescent="0.3">
      <c r="A3684">
        <v>42</v>
      </c>
      <c r="B3684" t="s">
        <v>153</v>
      </c>
    </row>
    <row r="3685" spans="1:2" x14ac:dyDescent="0.3">
      <c r="A3685">
        <v>30</v>
      </c>
      <c r="B3685" t="s">
        <v>153</v>
      </c>
    </row>
    <row r="3686" spans="1:2" x14ac:dyDescent="0.3">
      <c r="A3686">
        <v>29</v>
      </c>
      <c r="B3686" t="s">
        <v>153</v>
      </c>
    </row>
    <row r="3687" spans="1:2" x14ac:dyDescent="0.3">
      <c r="A3687">
        <v>47</v>
      </c>
      <c r="B3687" t="s">
        <v>153</v>
      </c>
    </row>
    <row r="3688" spans="1:2" x14ac:dyDescent="0.3">
      <c r="A3688">
        <v>59</v>
      </c>
      <c r="B3688" t="s">
        <v>153</v>
      </c>
    </row>
    <row r="3689" spans="1:2" x14ac:dyDescent="0.3">
      <c r="A3689">
        <v>34</v>
      </c>
      <c r="B3689" t="s">
        <v>153</v>
      </c>
    </row>
    <row r="3690" spans="1:2" x14ac:dyDescent="0.3">
      <c r="A3690">
        <v>52</v>
      </c>
      <c r="B3690" t="s">
        <v>153</v>
      </c>
    </row>
    <row r="3691" spans="1:2" x14ac:dyDescent="0.3">
      <c r="A3691">
        <v>47</v>
      </c>
      <c r="B3691" t="s">
        <v>153</v>
      </c>
    </row>
    <row r="3692" spans="1:2" x14ac:dyDescent="0.3">
      <c r="A3692">
        <v>24</v>
      </c>
      <c r="B3692" t="s">
        <v>153</v>
      </c>
    </row>
    <row r="3693" spans="1:2" x14ac:dyDescent="0.3">
      <c r="A3693">
        <v>63</v>
      </c>
      <c r="B3693" t="s">
        <v>153</v>
      </c>
    </row>
    <row r="3694" spans="1:2" x14ac:dyDescent="0.3">
      <c r="A3694">
        <v>59</v>
      </c>
      <c r="B3694" t="s">
        <v>153</v>
      </c>
    </row>
    <row r="3695" spans="1:2" x14ac:dyDescent="0.3">
      <c r="A3695">
        <v>66</v>
      </c>
      <c r="B3695" t="s">
        <v>153</v>
      </c>
    </row>
    <row r="3696" spans="1:2" x14ac:dyDescent="0.3">
      <c r="A3696">
        <v>45</v>
      </c>
      <c r="B3696" t="s">
        <v>153</v>
      </c>
    </row>
    <row r="3697" spans="1:2" x14ac:dyDescent="0.3">
      <c r="A3697">
        <v>38</v>
      </c>
      <c r="B3697" t="s">
        <v>153</v>
      </c>
    </row>
    <row r="3698" spans="1:2" x14ac:dyDescent="0.3">
      <c r="A3698">
        <v>63</v>
      </c>
      <c r="B3698" t="s">
        <v>153</v>
      </c>
    </row>
    <row r="3699" spans="1:2" x14ac:dyDescent="0.3">
      <c r="A3699">
        <v>55</v>
      </c>
      <c r="B3699" t="s">
        <v>153</v>
      </c>
    </row>
    <row r="3700" spans="1:2" x14ac:dyDescent="0.3">
      <c r="A3700">
        <v>25</v>
      </c>
      <c r="B3700" t="s">
        <v>153</v>
      </c>
    </row>
    <row r="3701" spans="1:2" x14ac:dyDescent="0.3">
      <c r="A3701">
        <v>51</v>
      </c>
      <c r="B3701" t="s">
        <v>153</v>
      </c>
    </row>
    <row r="3702" spans="1:2" x14ac:dyDescent="0.3">
      <c r="A3702">
        <v>28</v>
      </c>
      <c r="B3702" t="s">
        <v>153</v>
      </c>
    </row>
    <row r="3703" spans="1:2" x14ac:dyDescent="0.3">
      <c r="A3703">
        <v>46</v>
      </c>
      <c r="B3703" t="s">
        <v>153</v>
      </c>
    </row>
    <row r="3704" spans="1:2" x14ac:dyDescent="0.3">
      <c r="A3704">
        <v>58</v>
      </c>
      <c r="B3704" t="s">
        <v>153</v>
      </c>
    </row>
    <row r="3705" spans="1:2" x14ac:dyDescent="0.3">
      <c r="A3705">
        <v>30</v>
      </c>
      <c r="B3705" t="s">
        <v>153</v>
      </c>
    </row>
    <row r="3706" spans="1:2" x14ac:dyDescent="0.3">
      <c r="A3706">
        <v>68</v>
      </c>
      <c r="B3706" t="s">
        <v>153</v>
      </c>
    </row>
    <row r="3707" spans="1:2" x14ac:dyDescent="0.3">
      <c r="A3707">
        <v>28</v>
      </c>
      <c r="B3707" t="s">
        <v>153</v>
      </c>
    </row>
    <row r="3708" spans="1:2" x14ac:dyDescent="0.3">
      <c r="A3708">
        <v>26</v>
      </c>
      <c r="B3708" t="s">
        <v>153</v>
      </c>
    </row>
    <row r="3709" spans="1:2" x14ac:dyDescent="0.3">
      <c r="A3709">
        <v>35</v>
      </c>
      <c r="B3709" t="s">
        <v>153</v>
      </c>
    </row>
    <row r="3710" spans="1:2" x14ac:dyDescent="0.3">
      <c r="A3710">
        <v>40</v>
      </c>
      <c r="B3710" t="s">
        <v>153</v>
      </c>
    </row>
    <row r="3711" spans="1:2" x14ac:dyDescent="0.3">
      <c r="A3711">
        <v>31</v>
      </c>
      <c r="B3711" t="s">
        <v>153</v>
      </c>
    </row>
    <row r="3712" spans="1:2" x14ac:dyDescent="0.3">
      <c r="A3712">
        <v>60</v>
      </c>
      <c r="B3712" t="s">
        <v>153</v>
      </c>
    </row>
    <row r="3713" spans="1:2" x14ac:dyDescent="0.3">
      <c r="A3713">
        <v>69</v>
      </c>
      <c r="B3713" t="s">
        <v>153</v>
      </c>
    </row>
    <row r="3714" spans="1:2" x14ac:dyDescent="0.3">
      <c r="A3714">
        <v>51</v>
      </c>
      <c r="B3714" t="s">
        <v>153</v>
      </c>
    </row>
    <row r="3715" spans="1:2" x14ac:dyDescent="0.3">
      <c r="A3715">
        <v>49</v>
      </c>
      <c r="B3715" t="s">
        <v>153</v>
      </c>
    </row>
    <row r="3716" spans="1:2" x14ac:dyDescent="0.3">
      <c r="A3716">
        <v>18</v>
      </c>
      <c r="B3716" t="s">
        <v>153</v>
      </c>
    </row>
    <row r="3717" spans="1:2" x14ac:dyDescent="0.3">
      <c r="A3717">
        <v>63</v>
      </c>
      <c r="B3717" t="s">
        <v>153</v>
      </c>
    </row>
    <row r="3718" spans="1:2" x14ac:dyDescent="0.3">
      <c r="A3718">
        <v>57</v>
      </c>
      <c r="B3718" t="s">
        <v>153</v>
      </c>
    </row>
    <row r="3719" spans="1:2" x14ac:dyDescent="0.3">
      <c r="A3719">
        <v>45</v>
      </c>
      <c r="B3719" t="s">
        <v>153</v>
      </c>
    </row>
    <row r="3720" spans="1:2" x14ac:dyDescent="0.3">
      <c r="A3720">
        <v>36</v>
      </c>
      <c r="B3720" t="s">
        <v>153</v>
      </c>
    </row>
    <row r="3721" spans="1:2" x14ac:dyDescent="0.3">
      <c r="A3721">
        <v>20</v>
      </c>
      <c r="B3721" t="s">
        <v>153</v>
      </c>
    </row>
    <row r="3722" spans="1:2" x14ac:dyDescent="0.3">
      <c r="A3722">
        <v>21</v>
      </c>
      <c r="B3722" t="s">
        <v>153</v>
      </c>
    </row>
    <row r="3723" spans="1:2" x14ac:dyDescent="0.3">
      <c r="A3723">
        <v>62</v>
      </c>
      <c r="B3723" t="s">
        <v>153</v>
      </c>
    </row>
    <row r="3724" spans="1:2" x14ac:dyDescent="0.3">
      <c r="A3724">
        <v>23</v>
      </c>
      <c r="B3724" t="s">
        <v>153</v>
      </c>
    </row>
    <row r="3725" spans="1:2" x14ac:dyDescent="0.3">
      <c r="A3725">
        <v>26</v>
      </c>
      <c r="B3725" t="s">
        <v>153</v>
      </c>
    </row>
    <row r="3726" spans="1:2" x14ac:dyDescent="0.3">
      <c r="A3726">
        <v>30</v>
      </c>
      <c r="B3726" t="s">
        <v>153</v>
      </c>
    </row>
    <row r="3727" spans="1:2" x14ac:dyDescent="0.3">
      <c r="A3727">
        <v>18</v>
      </c>
      <c r="B3727" t="s">
        <v>153</v>
      </c>
    </row>
    <row r="3728" spans="1:2" x14ac:dyDescent="0.3">
      <c r="A3728">
        <v>47</v>
      </c>
      <c r="B3728" t="s">
        <v>153</v>
      </c>
    </row>
    <row r="3729" spans="1:2" x14ac:dyDescent="0.3">
      <c r="A3729">
        <v>41</v>
      </c>
      <c r="B3729" t="s">
        <v>153</v>
      </c>
    </row>
    <row r="3730" spans="1:2" x14ac:dyDescent="0.3">
      <c r="A3730">
        <v>62</v>
      </c>
      <c r="B3730" t="s">
        <v>153</v>
      </c>
    </row>
    <row r="3731" spans="1:2" x14ac:dyDescent="0.3">
      <c r="A3731">
        <v>28</v>
      </c>
      <c r="B3731" t="s">
        <v>153</v>
      </c>
    </row>
    <row r="3732" spans="1:2" x14ac:dyDescent="0.3">
      <c r="A3732">
        <v>46</v>
      </c>
      <c r="B3732" t="s">
        <v>153</v>
      </c>
    </row>
    <row r="3733" spans="1:2" x14ac:dyDescent="0.3">
      <c r="A3733">
        <v>54</v>
      </c>
      <c r="B3733" t="s">
        <v>153</v>
      </c>
    </row>
    <row r="3734" spans="1:2" x14ac:dyDescent="0.3">
      <c r="A3734">
        <v>36</v>
      </c>
      <c r="B3734" t="s">
        <v>153</v>
      </c>
    </row>
    <row r="3735" spans="1:2" x14ac:dyDescent="0.3">
      <c r="A3735">
        <v>25</v>
      </c>
      <c r="B3735" t="s">
        <v>153</v>
      </c>
    </row>
    <row r="3736" spans="1:2" x14ac:dyDescent="0.3">
      <c r="A3736">
        <v>38</v>
      </c>
      <c r="B3736" t="s">
        <v>153</v>
      </c>
    </row>
    <row r="3737" spans="1:2" x14ac:dyDescent="0.3">
      <c r="A3737">
        <v>38</v>
      </c>
      <c r="B3737" t="s">
        <v>153</v>
      </c>
    </row>
    <row r="3738" spans="1:2" x14ac:dyDescent="0.3">
      <c r="A3738">
        <v>42</v>
      </c>
      <c r="B3738" t="s">
        <v>153</v>
      </c>
    </row>
    <row r="3739" spans="1:2" x14ac:dyDescent="0.3">
      <c r="A3739">
        <v>19</v>
      </c>
      <c r="B3739" t="s">
        <v>153</v>
      </c>
    </row>
    <row r="3740" spans="1:2" x14ac:dyDescent="0.3">
      <c r="A3740">
        <v>34</v>
      </c>
      <c r="B3740" t="s">
        <v>153</v>
      </c>
    </row>
    <row r="3741" spans="1:2" x14ac:dyDescent="0.3">
      <c r="A3741">
        <v>38</v>
      </c>
      <c r="B3741" t="s">
        <v>153</v>
      </c>
    </row>
    <row r="3742" spans="1:2" x14ac:dyDescent="0.3">
      <c r="A3742">
        <v>42</v>
      </c>
      <c r="B3742" t="s">
        <v>153</v>
      </c>
    </row>
    <row r="3743" spans="1:2" x14ac:dyDescent="0.3">
      <c r="A3743">
        <v>58</v>
      </c>
      <c r="B3743" t="s">
        <v>153</v>
      </c>
    </row>
    <row r="3744" spans="1:2" x14ac:dyDescent="0.3">
      <c r="A3744">
        <v>56</v>
      </c>
      <c r="B3744" t="s">
        <v>153</v>
      </c>
    </row>
    <row r="3745" spans="1:2" x14ac:dyDescent="0.3">
      <c r="A3745">
        <v>62</v>
      </c>
      <c r="B3745" t="s">
        <v>153</v>
      </c>
    </row>
    <row r="3746" spans="1:2" x14ac:dyDescent="0.3">
      <c r="A3746">
        <v>24</v>
      </c>
      <c r="B3746" t="s">
        <v>153</v>
      </c>
    </row>
    <row r="3747" spans="1:2" x14ac:dyDescent="0.3">
      <c r="A3747">
        <v>60</v>
      </c>
      <c r="B3747" t="s">
        <v>153</v>
      </c>
    </row>
    <row r="3748" spans="1:2" x14ac:dyDescent="0.3">
      <c r="A3748">
        <v>53</v>
      </c>
      <c r="B3748" t="s">
        <v>153</v>
      </c>
    </row>
    <row r="3749" spans="1:2" x14ac:dyDescent="0.3">
      <c r="A3749">
        <v>26</v>
      </c>
      <c r="B3749" t="s">
        <v>153</v>
      </c>
    </row>
    <row r="3750" spans="1:2" x14ac:dyDescent="0.3">
      <c r="A3750">
        <v>34</v>
      </c>
      <c r="B3750" t="s">
        <v>153</v>
      </c>
    </row>
    <row r="3751" spans="1:2" x14ac:dyDescent="0.3">
      <c r="A3751">
        <v>24</v>
      </c>
      <c r="B3751" t="s">
        <v>153</v>
      </c>
    </row>
    <row r="3752" spans="1:2" x14ac:dyDescent="0.3">
      <c r="A3752">
        <v>42</v>
      </c>
      <c r="B3752" t="s">
        <v>153</v>
      </c>
    </row>
    <row r="3753" spans="1:2" x14ac:dyDescent="0.3">
      <c r="A3753">
        <v>36</v>
      </c>
      <c r="B3753" t="s">
        <v>153</v>
      </c>
    </row>
    <row r="3754" spans="1:2" x14ac:dyDescent="0.3">
      <c r="A3754">
        <v>24</v>
      </c>
      <c r="B3754" t="s">
        <v>153</v>
      </c>
    </row>
    <row r="3755" spans="1:2" x14ac:dyDescent="0.3">
      <c r="A3755">
        <v>39</v>
      </c>
      <c r="B3755" t="s">
        <v>153</v>
      </c>
    </row>
    <row r="3756" spans="1:2" x14ac:dyDescent="0.3">
      <c r="A3756">
        <v>46</v>
      </c>
      <c r="B3756" t="s">
        <v>153</v>
      </c>
    </row>
    <row r="3757" spans="1:2" x14ac:dyDescent="0.3">
      <c r="A3757">
        <v>64</v>
      </c>
      <c r="B3757" t="s">
        <v>153</v>
      </c>
    </row>
    <row r="3758" spans="1:2" x14ac:dyDescent="0.3">
      <c r="A3758">
        <v>64</v>
      </c>
      <c r="B3758" t="s">
        <v>153</v>
      </c>
    </row>
    <row r="3759" spans="1:2" x14ac:dyDescent="0.3">
      <c r="A3759">
        <v>61</v>
      </c>
      <c r="B3759" t="s">
        <v>153</v>
      </c>
    </row>
    <row r="3760" spans="1:2" x14ac:dyDescent="0.3">
      <c r="A3760">
        <v>61</v>
      </c>
      <c r="B3760" t="s">
        <v>153</v>
      </c>
    </row>
    <row r="3761" spans="1:2" x14ac:dyDescent="0.3">
      <c r="A3761">
        <v>44</v>
      </c>
      <c r="B3761" t="s">
        <v>153</v>
      </c>
    </row>
    <row r="3762" spans="1:2" x14ac:dyDescent="0.3">
      <c r="A3762">
        <v>65</v>
      </c>
      <c r="B3762" t="s">
        <v>153</v>
      </c>
    </row>
    <row r="3763" spans="1:2" x14ac:dyDescent="0.3">
      <c r="A3763">
        <v>60</v>
      </c>
      <c r="B3763" t="s">
        <v>153</v>
      </c>
    </row>
    <row r="3764" spans="1:2" x14ac:dyDescent="0.3">
      <c r="A3764">
        <v>65</v>
      </c>
      <c r="B3764" t="s">
        <v>153</v>
      </c>
    </row>
    <row r="3765" spans="1:2" x14ac:dyDescent="0.3">
      <c r="A3765">
        <v>27</v>
      </c>
      <c r="B3765" t="s">
        <v>153</v>
      </c>
    </row>
    <row r="3766" spans="1:2" x14ac:dyDescent="0.3">
      <c r="A3766">
        <v>36</v>
      </c>
      <c r="B3766" t="s">
        <v>153</v>
      </c>
    </row>
    <row r="3767" spans="1:2" x14ac:dyDescent="0.3">
      <c r="A3767">
        <v>22</v>
      </c>
      <c r="B3767" t="s">
        <v>153</v>
      </c>
    </row>
    <row r="3768" spans="1:2" x14ac:dyDescent="0.3">
      <c r="A3768">
        <v>62</v>
      </c>
      <c r="B3768" t="s">
        <v>153</v>
      </c>
    </row>
    <row r="3769" spans="1:2" x14ac:dyDescent="0.3">
      <c r="A3769">
        <v>59</v>
      </c>
      <c r="B3769" t="s">
        <v>153</v>
      </c>
    </row>
    <row r="3770" spans="1:2" x14ac:dyDescent="0.3">
      <c r="A3770">
        <v>50</v>
      </c>
      <c r="B3770" t="s">
        <v>153</v>
      </c>
    </row>
    <row r="3771" spans="1:2" x14ac:dyDescent="0.3">
      <c r="A3771">
        <v>51</v>
      </c>
      <c r="B3771" t="s">
        <v>153</v>
      </c>
    </row>
    <row r="3772" spans="1:2" x14ac:dyDescent="0.3">
      <c r="A3772">
        <v>23</v>
      </c>
      <c r="B3772" t="s">
        <v>153</v>
      </c>
    </row>
    <row r="3773" spans="1:2" x14ac:dyDescent="0.3">
      <c r="A3773">
        <v>21</v>
      </c>
      <c r="B3773" t="s">
        <v>153</v>
      </c>
    </row>
    <row r="3774" spans="1:2" x14ac:dyDescent="0.3">
      <c r="A3774">
        <v>44</v>
      </c>
      <c r="B3774" t="s">
        <v>153</v>
      </c>
    </row>
    <row r="3775" spans="1:2" x14ac:dyDescent="0.3">
      <c r="A3775">
        <v>25</v>
      </c>
      <c r="B3775" t="s">
        <v>153</v>
      </c>
    </row>
    <row r="3776" spans="1:2" x14ac:dyDescent="0.3">
      <c r="A3776">
        <v>57</v>
      </c>
      <c r="B3776" t="s">
        <v>153</v>
      </c>
    </row>
    <row r="3777" spans="1:2" x14ac:dyDescent="0.3">
      <c r="A3777">
        <v>41</v>
      </c>
      <c r="B3777" t="s">
        <v>153</v>
      </c>
    </row>
    <row r="3778" spans="1:2" x14ac:dyDescent="0.3">
      <c r="A3778">
        <v>19</v>
      </c>
      <c r="B3778" t="s">
        <v>153</v>
      </c>
    </row>
    <row r="3779" spans="1:2" x14ac:dyDescent="0.3">
      <c r="A3779">
        <v>43</v>
      </c>
      <c r="B3779" t="s">
        <v>153</v>
      </c>
    </row>
    <row r="3780" spans="1:2" x14ac:dyDescent="0.3">
      <c r="A3780">
        <v>25</v>
      </c>
      <c r="B3780" t="s">
        <v>153</v>
      </c>
    </row>
    <row r="3781" spans="1:2" x14ac:dyDescent="0.3">
      <c r="A3781">
        <v>60</v>
      </c>
      <c r="B3781" t="s">
        <v>153</v>
      </c>
    </row>
    <row r="3782" spans="1:2" x14ac:dyDescent="0.3">
      <c r="A3782">
        <v>54</v>
      </c>
      <c r="B3782" t="s">
        <v>153</v>
      </c>
    </row>
    <row r="3783" spans="1:2" x14ac:dyDescent="0.3">
      <c r="A3783">
        <v>52</v>
      </c>
      <c r="B3783" t="s">
        <v>153</v>
      </c>
    </row>
    <row r="3784" spans="1:2" x14ac:dyDescent="0.3">
      <c r="A3784">
        <v>40</v>
      </c>
      <c r="B3784" t="s">
        <v>153</v>
      </c>
    </row>
    <row r="3785" spans="1:2" x14ac:dyDescent="0.3">
      <c r="A3785">
        <v>39</v>
      </c>
      <c r="B3785" t="s">
        <v>153</v>
      </c>
    </row>
    <row r="3786" spans="1:2" x14ac:dyDescent="0.3">
      <c r="A3786">
        <v>54</v>
      </c>
      <c r="B3786" t="s">
        <v>153</v>
      </c>
    </row>
    <row r="3787" spans="1:2" x14ac:dyDescent="0.3">
      <c r="A3787">
        <v>64</v>
      </c>
      <c r="B3787" t="s">
        <v>153</v>
      </c>
    </row>
    <row r="3788" spans="1:2" x14ac:dyDescent="0.3">
      <c r="A3788">
        <v>31</v>
      </c>
      <c r="B3788" t="s">
        <v>153</v>
      </c>
    </row>
    <row r="3789" spans="1:2" x14ac:dyDescent="0.3">
      <c r="A3789">
        <v>37</v>
      </c>
      <c r="B3789" t="s">
        <v>153</v>
      </c>
    </row>
    <row r="3790" spans="1:2" x14ac:dyDescent="0.3">
      <c r="A3790">
        <v>43</v>
      </c>
      <c r="B3790" t="s">
        <v>153</v>
      </c>
    </row>
    <row r="3791" spans="1:2" x14ac:dyDescent="0.3">
      <c r="A3791">
        <v>56</v>
      </c>
      <c r="B3791" t="s">
        <v>153</v>
      </c>
    </row>
    <row r="3792" spans="1:2" x14ac:dyDescent="0.3">
      <c r="A3792">
        <v>27</v>
      </c>
      <c r="B3792" t="s">
        <v>153</v>
      </c>
    </row>
    <row r="3793" spans="1:2" x14ac:dyDescent="0.3">
      <c r="A3793">
        <v>40</v>
      </c>
      <c r="B3793" t="s">
        <v>153</v>
      </c>
    </row>
    <row r="3794" spans="1:2" x14ac:dyDescent="0.3">
      <c r="A3794">
        <v>43</v>
      </c>
      <c r="B3794" t="s">
        <v>153</v>
      </c>
    </row>
    <row r="3795" spans="1:2" x14ac:dyDescent="0.3">
      <c r="A3795">
        <v>62</v>
      </c>
      <c r="B3795" t="s">
        <v>153</v>
      </c>
    </row>
    <row r="3796" spans="1:2" x14ac:dyDescent="0.3">
      <c r="A3796">
        <v>44</v>
      </c>
      <c r="B3796" t="s">
        <v>153</v>
      </c>
    </row>
    <row r="3797" spans="1:2" x14ac:dyDescent="0.3">
      <c r="A3797">
        <v>45</v>
      </c>
      <c r="B3797" t="s">
        <v>153</v>
      </c>
    </row>
    <row r="3798" spans="1:2" x14ac:dyDescent="0.3">
      <c r="A3798">
        <v>40</v>
      </c>
      <c r="B3798" t="s">
        <v>153</v>
      </c>
    </row>
    <row r="3799" spans="1:2" x14ac:dyDescent="0.3">
      <c r="A3799">
        <v>68</v>
      </c>
      <c r="B3799" t="s">
        <v>153</v>
      </c>
    </row>
    <row r="3800" spans="1:2" x14ac:dyDescent="0.3">
      <c r="A3800">
        <v>63</v>
      </c>
      <c r="B3800" t="s">
        <v>153</v>
      </c>
    </row>
    <row r="3801" spans="1:2" x14ac:dyDescent="0.3">
      <c r="A3801">
        <v>60</v>
      </c>
      <c r="B3801" t="s">
        <v>153</v>
      </c>
    </row>
    <row r="3802" spans="1:2" x14ac:dyDescent="0.3">
      <c r="A3802">
        <v>19</v>
      </c>
      <c r="B3802" t="s">
        <v>153</v>
      </c>
    </row>
    <row r="3803" spans="1:2" x14ac:dyDescent="0.3">
      <c r="A3803">
        <v>26</v>
      </c>
      <c r="B3803" t="s">
        <v>153</v>
      </c>
    </row>
    <row r="3804" spans="1:2" x14ac:dyDescent="0.3">
      <c r="A3804">
        <v>70</v>
      </c>
      <c r="B3804" t="s">
        <v>153</v>
      </c>
    </row>
    <row r="3805" spans="1:2" x14ac:dyDescent="0.3">
      <c r="A3805">
        <v>48</v>
      </c>
      <c r="B3805" t="s">
        <v>153</v>
      </c>
    </row>
    <row r="3806" spans="1:2" x14ac:dyDescent="0.3">
      <c r="A3806">
        <v>37</v>
      </c>
      <c r="B3806" t="s">
        <v>153</v>
      </c>
    </row>
    <row r="3807" spans="1:2" x14ac:dyDescent="0.3">
      <c r="A3807">
        <v>48</v>
      </c>
      <c r="B3807" t="s">
        <v>153</v>
      </c>
    </row>
    <row r="3808" spans="1:2" x14ac:dyDescent="0.3">
      <c r="A3808">
        <v>18</v>
      </c>
      <c r="B3808" t="s">
        <v>153</v>
      </c>
    </row>
    <row r="3809" spans="1:2" x14ac:dyDescent="0.3">
      <c r="A3809">
        <v>38</v>
      </c>
      <c r="B3809" t="s">
        <v>153</v>
      </c>
    </row>
    <row r="3810" spans="1:2" x14ac:dyDescent="0.3">
      <c r="A3810">
        <v>33</v>
      </c>
      <c r="B3810" t="s">
        <v>153</v>
      </c>
    </row>
    <row r="3811" spans="1:2" x14ac:dyDescent="0.3">
      <c r="A3811">
        <v>57</v>
      </c>
      <c r="B3811" t="s">
        <v>153</v>
      </c>
    </row>
    <row r="3812" spans="1:2" x14ac:dyDescent="0.3">
      <c r="A3812">
        <v>46</v>
      </c>
      <c r="B3812" t="s">
        <v>153</v>
      </c>
    </row>
    <row r="3813" spans="1:2" x14ac:dyDescent="0.3">
      <c r="A3813">
        <v>46</v>
      </c>
      <c r="B3813" t="s">
        <v>153</v>
      </c>
    </row>
    <row r="3814" spans="1:2" x14ac:dyDescent="0.3">
      <c r="A3814">
        <v>50</v>
      </c>
      <c r="B3814" t="s">
        <v>153</v>
      </c>
    </row>
    <row r="3815" spans="1:2" x14ac:dyDescent="0.3">
      <c r="A3815">
        <v>61</v>
      </c>
      <c r="B3815" t="s">
        <v>153</v>
      </c>
    </row>
    <row r="3816" spans="1:2" x14ac:dyDescent="0.3">
      <c r="A3816">
        <v>45</v>
      </c>
      <c r="B3816" t="s">
        <v>153</v>
      </c>
    </row>
    <row r="3817" spans="1:2" x14ac:dyDescent="0.3">
      <c r="A3817">
        <v>32</v>
      </c>
      <c r="B3817" t="s">
        <v>153</v>
      </c>
    </row>
    <row r="3818" spans="1:2" x14ac:dyDescent="0.3">
      <c r="A3818">
        <v>29</v>
      </c>
      <c r="B3818" t="s">
        <v>153</v>
      </c>
    </row>
    <row r="3819" spans="1:2" x14ac:dyDescent="0.3">
      <c r="A3819">
        <v>66</v>
      </c>
      <c r="B3819" t="s">
        <v>153</v>
      </c>
    </row>
    <row r="3820" spans="1:2" x14ac:dyDescent="0.3">
      <c r="A3820">
        <v>70</v>
      </c>
      <c r="B3820" t="s">
        <v>153</v>
      </c>
    </row>
    <row r="3821" spans="1:2" x14ac:dyDescent="0.3">
      <c r="A3821">
        <v>36</v>
      </c>
      <c r="B3821" t="s">
        <v>153</v>
      </c>
    </row>
    <row r="3822" spans="1:2" x14ac:dyDescent="0.3">
      <c r="A3822">
        <v>34</v>
      </c>
      <c r="B3822" t="s">
        <v>153</v>
      </c>
    </row>
    <row r="3823" spans="1:2" x14ac:dyDescent="0.3">
      <c r="A3823">
        <v>20</v>
      </c>
      <c r="B3823" t="s">
        <v>153</v>
      </c>
    </row>
    <row r="3824" spans="1:2" x14ac:dyDescent="0.3">
      <c r="A3824">
        <v>70</v>
      </c>
      <c r="B3824" t="s">
        <v>153</v>
      </c>
    </row>
    <row r="3825" spans="1:2" x14ac:dyDescent="0.3">
      <c r="A3825">
        <v>50</v>
      </c>
      <c r="B3825" t="s">
        <v>153</v>
      </c>
    </row>
    <row r="3826" spans="1:2" x14ac:dyDescent="0.3">
      <c r="A3826">
        <v>54</v>
      </c>
      <c r="B3826" t="s">
        <v>153</v>
      </c>
    </row>
    <row r="3827" spans="1:2" x14ac:dyDescent="0.3">
      <c r="A3827">
        <v>49</v>
      </c>
      <c r="B3827" t="s">
        <v>153</v>
      </c>
    </row>
    <row r="3828" spans="1:2" x14ac:dyDescent="0.3">
      <c r="A3828">
        <v>50</v>
      </c>
      <c r="B3828" t="s">
        <v>153</v>
      </c>
    </row>
    <row r="3829" spans="1:2" x14ac:dyDescent="0.3">
      <c r="A3829">
        <v>62</v>
      </c>
      <c r="B3829" t="s">
        <v>153</v>
      </c>
    </row>
    <row r="3830" spans="1:2" x14ac:dyDescent="0.3">
      <c r="A3830">
        <v>42</v>
      </c>
      <c r="B3830" t="s">
        <v>153</v>
      </c>
    </row>
    <row r="3831" spans="1:2" x14ac:dyDescent="0.3">
      <c r="A3831">
        <v>69</v>
      </c>
      <c r="B3831" t="s">
        <v>153</v>
      </c>
    </row>
    <row r="3832" spans="1:2" x14ac:dyDescent="0.3">
      <c r="A3832">
        <v>22</v>
      </c>
      <c r="B3832" t="s">
        <v>153</v>
      </c>
    </row>
    <row r="3833" spans="1:2" x14ac:dyDescent="0.3">
      <c r="A3833">
        <v>36</v>
      </c>
      <c r="B3833" t="s">
        <v>153</v>
      </c>
    </row>
    <row r="3834" spans="1:2" x14ac:dyDescent="0.3">
      <c r="A3834">
        <v>64</v>
      </c>
      <c r="B3834" t="s">
        <v>153</v>
      </c>
    </row>
    <row r="3835" spans="1:2" x14ac:dyDescent="0.3">
      <c r="A3835">
        <v>44</v>
      </c>
      <c r="B3835" t="s">
        <v>153</v>
      </c>
    </row>
    <row r="3836" spans="1:2" x14ac:dyDescent="0.3">
      <c r="A3836">
        <v>43</v>
      </c>
      <c r="B3836" t="s">
        <v>153</v>
      </c>
    </row>
    <row r="3837" spans="1:2" x14ac:dyDescent="0.3">
      <c r="A3837">
        <v>58</v>
      </c>
      <c r="B3837" t="s">
        <v>153</v>
      </c>
    </row>
    <row r="3838" spans="1:2" x14ac:dyDescent="0.3">
      <c r="A3838">
        <v>62</v>
      </c>
      <c r="B3838" t="s">
        <v>153</v>
      </c>
    </row>
    <row r="3839" spans="1:2" x14ac:dyDescent="0.3">
      <c r="A3839">
        <v>45</v>
      </c>
      <c r="B3839" t="s">
        <v>153</v>
      </c>
    </row>
    <row r="3840" spans="1:2" x14ac:dyDescent="0.3">
      <c r="A3840">
        <v>47</v>
      </c>
      <c r="B3840" t="s">
        <v>153</v>
      </c>
    </row>
    <row r="3841" spans="1:2" x14ac:dyDescent="0.3">
      <c r="A3841">
        <v>66</v>
      </c>
      <c r="B3841" t="s">
        <v>153</v>
      </c>
    </row>
    <row r="3842" spans="1:2" x14ac:dyDescent="0.3">
      <c r="A3842">
        <v>30</v>
      </c>
      <c r="B3842" t="s">
        <v>153</v>
      </c>
    </row>
    <row r="3843" spans="1:2" x14ac:dyDescent="0.3">
      <c r="A3843">
        <v>68</v>
      </c>
      <c r="B3843" t="s">
        <v>153</v>
      </c>
    </row>
    <row r="3844" spans="1:2" x14ac:dyDescent="0.3">
      <c r="A3844">
        <v>35</v>
      </c>
      <c r="B3844" t="s">
        <v>153</v>
      </c>
    </row>
    <row r="3845" spans="1:2" x14ac:dyDescent="0.3">
      <c r="A3845">
        <v>64</v>
      </c>
      <c r="B3845" t="s">
        <v>153</v>
      </c>
    </row>
    <row r="3846" spans="1:2" x14ac:dyDescent="0.3">
      <c r="A3846">
        <v>30</v>
      </c>
      <c r="B3846" t="s">
        <v>153</v>
      </c>
    </row>
    <row r="3847" spans="1:2" x14ac:dyDescent="0.3">
      <c r="A3847">
        <v>58</v>
      </c>
      <c r="B3847" t="s">
        <v>153</v>
      </c>
    </row>
    <row r="3848" spans="1:2" x14ac:dyDescent="0.3">
      <c r="A3848">
        <v>57</v>
      </c>
      <c r="B3848" t="s">
        <v>153</v>
      </c>
    </row>
    <row r="3849" spans="1:2" x14ac:dyDescent="0.3">
      <c r="A3849">
        <v>60</v>
      </c>
      <c r="B3849" t="s">
        <v>153</v>
      </c>
    </row>
    <row r="3850" spans="1:2" x14ac:dyDescent="0.3">
      <c r="A3850">
        <v>22</v>
      </c>
      <c r="B3850" t="s">
        <v>153</v>
      </c>
    </row>
    <row r="3851" spans="1:2" x14ac:dyDescent="0.3">
      <c r="A3851">
        <v>46</v>
      </c>
      <c r="B3851" t="s">
        <v>153</v>
      </c>
    </row>
    <row r="3852" spans="1:2" x14ac:dyDescent="0.3">
      <c r="A3852">
        <v>27</v>
      </c>
      <c r="B3852" t="s">
        <v>153</v>
      </c>
    </row>
    <row r="3853" spans="1:2" x14ac:dyDescent="0.3">
      <c r="A3853">
        <v>50</v>
      </c>
      <c r="B3853" t="s">
        <v>153</v>
      </c>
    </row>
    <row r="3854" spans="1:2" x14ac:dyDescent="0.3">
      <c r="A3854">
        <v>65</v>
      </c>
      <c r="B3854" t="s">
        <v>153</v>
      </c>
    </row>
    <row r="3855" spans="1:2" x14ac:dyDescent="0.3">
      <c r="A3855">
        <v>61</v>
      </c>
      <c r="B3855" t="s">
        <v>153</v>
      </c>
    </row>
    <row r="3856" spans="1:2" x14ac:dyDescent="0.3">
      <c r="A3856">
        <v>57</v>
      </c>
      <c r="B3856" t="s">
        <v>153</v>
      </c>
    </row>
    <row r="3857" spans="1:2" x14ac:dyDescent="0.3">
      <c r="A3857">
        <v>40</v>
      </c>
      <c r="B3857" t="s">
        <v>153</v>
      </c>
    </row>
    <row r="3858" spans="1:2" x14ac:dyDescent="0.3">
      <c r="A3858">
        <v>39</v>
      </c>
      <c r="B3858" t="s">
        <v>153</v>
      </c>
    </row>
    <row r="3859" spans="1:2" x14ac:dyDescent="0.3">
      <c r="A3859">
        <v>42</v>
      </c>
      <c r="B3859" t="s">
        <v>153</v>
      </c>
    </row>
    <row r="3860" spans="1:2" x14ac:dyDescent="0.3">
      <c r="A3860">
        <v>30</v>
      </c>
      <c r="B3860" t="s">
        <v>153</v>
      </c>
    </row>
    <row r="3861" spans="1:2" x14ac:dyDescent="0.3">
      <c r="A3861">
        <v>65</v>
      </c>
      <c r="B3861" t="s">
        <v>153</v>
      </c>
    </row>
    <row r="3862" spans="1:2" x14ac:dyDescent="0.3">
      <c r="A3862">
        <v>57</v>
      </c>
      <c r="B3862" t="s">
        <v>153</v>
      </c>
    </row>
    <row r="3863" spans="1:2" x14ac:dyDescent="0.3">
      <c r="A3863">
        <v>64</v>
      </c>
      <c r="B3863" t="s">
        <v>153</v>
      </c>
    </row>
    <row r="3864" spans="1:2" x14ac:dyDescent="0.3">
      <c r="A3864">
        <v>56</v>
      </c>
      <c r="B3864" t="s">
        <v>153</v>
      </c>
    </row>
    <row r="3865" spans="1:2" x14ac:dyDescent="0.3">
      <c r="A3865">
        <v>40</v>
      </c>
      <c r="B3865" t="s">
        <v>153</v>
      </c>
    </row>
    <row r="3866" spans="1:2" x14ac:dyDescent="0.3">
      <c r="A3866">
        <v>55</v>
      </c>
      <c r="B3866" t="s">
        <v>153</v>
      </c>
    </row>
    <row r="3867" spans="1:2" x14ac:dyDescent="0.3">
      <c r="A3867">
        <v>25</v>
      </c>
      <c r="B3867" t="s">
        <v>153</v>
      </c>
    </row>
    <row r="3868" spans="1:2" x14ac:dyDescent="0.3">
      <c r="A3868">
        <v>58</v>
      </c>
      <c r="B3868" t="s">
        <v>153</v>
      </c>
    </row>
    <row r="3869" spans="1:2" x14ac:dyDescent="0.3">
      <c r="A3869">
        <v>46</v>
      </c>
      <c r="B3869" t="s">
        <v>153</v>
      </c>
    </row>
    <row r="3870" spans="1:2" x14ac:dyDescent="0.3">
      <c r="A3870">
        <v>18</v>
      </c>
      <c r="B3870" t="s">
        <v>153</v>
      </c>
    </row>
    <row r="3871" spans="1:2" x14ac:dyDescent="0.3">
      <c r="A3871">
        <v>26</v>
      </c>
      <c r="B3871" t="s">
        <v>153</v>
      </c>
    </row>
    <row r="3872" spans="1:2" x14ac:dyDescent="0.3">
      <c r="A3872">
        <v>61</v>
      </c>
      <c r="B3872" t="s">
        <v>153</v>
      </c>
    </row>
    <row r="3873" spans="1:2" x14ac:dyDescent="0.3">
      <c r="A3873">
        <v>55</v>
      </c>
      <c r="B3873" t="s">
        <v>153</v>
      </c>
    </row>
    <row r="3874" spans="1:2" x14ac:dyDescent="0.3">
      <c r="A3874">
        <v>41</v>
      </c>
      <c r="B3874" t="s">
        <v>153</v>
      </c>
    </row>
    <row r="3875" spans="1:2" x14ac:dyDescent="0.3">
      <c r="A3875">
        <v>42</v>
      </c>
      <c r="B3875" t="s">
        <v>153</v>
      </c>
    </row>
    <row r="3876" spans="1:2" x14ac:dyDescent="0.3">
      <c r="A3876">
        <v>70</v>
      </c>
      <c r="B3876" t="s">
        <v>153</v>
      </c>
    </row>
    <row r="3877" spans="1:2" x14ac:dyDescent="0.3">
      <c r="A3877">
        <v>63</v>
      </c>
      <c r="B3877" t="s">
        <v>153</v>
      </c>
    </row>
    <row r="3878" spans="1:2" x14ac:dyDescent="0.3">
      <c r="A3878">
        <v>60</v>
      </c>
      <c r="B3878" t="s">
        <v>153</v>
      </c>
    </row>
    <row r="3879" spans="1:2" x14ac:dyDescent="0.3">
      <c r="A3879">
        <v>28</v>
      </c>
      <c r="B3879" t="s">
        <v>153</v>
      </c>
    </row>
    <row r="3880" spans="1:2" x14ac:dyDescent="0.3">
      <c r="A3880">
        <v>60</v>
      </c>
      <c r="B3880" t="s">
        <v>153</v>
      </c>
    </row>
    <row r="3881" spans="1:2" x14ac:dyDescent="0.3">
      <c r="A3881">
        <v>26</v>
      </c>
      <c r="B3881" t="s">
        <v>153</v>
      </c>
    </row>
    <row r="3882" spans="1:2" x14ac:dyDescent="0.3">
      <c r="A3882">
        <v>42</v>
      </c>
      <c r="B3882" t="s">
        <v>153</v>
      </c>
    </row>
    <row r="3883" spans="1:2" x14ac:dyDescent="0.3">
      <c r="A3883">
        <v>56</v>
      </c>
      <c r="B3883" t="s">
        <v>153</v>
      </c>
    </row>
    <row r="3884" spans="1:2" x14ac:dyDescent="0.3">
      <c r="A3884">
        <v>35</v>
      </c>
      <c r="B3884" t="s">
        <v>153</v>
      </c>
    </row>
    <row r="3885" spans="1:2" x14ac:dyDescent="0.3">
      <c r="A3885">
        <v>34</v>
      </c>
      <c r="B3885" t="s">
        <v>153</v>
      </c>
    </row>
    <row r="3886" spans="1:2" x14ac:dyDescent="0.3">
      <c r="A3886">
        <v>47</v>
      </c>
      <c r="B3886" t="s">
        <v>153</v>
      </c>
    </row>
    <row r="3887" spans="1:2" x14ac:dyDescent="0.3">
      <c r="A3887">
        <v>49</v>
      </c>
      <c r="B3887" t="s">
        <v>153</v>
      </c>
    </row>
    <row r="3888" spans="1:2" x14ac:dyDescent="0.3">
      <c r="A3888">
        <v>37</v>
      </c>
      <c r="B3888" t="s">
        <v>153</v>
      </c>
    </row>
    <row r="3889" spans="1:2" x14ac:dyDescent="0.3">
      <c r="A3889">
        <v>40</v>
      </c>
      <c r="B3889" t="s">
        <v>153</v>
      </c>
    </row>
    <row r="3890" spans="1:2" x14ac:dyDescent="0.3">
      <c r="A3890">
        <v>45</v>
      </c>
      <c r="B3890" t="s">
        <v>153</v>
      </c>
    </row>
    <row r="3891" spans="1:2" x14ac:dyDescent="0.3">
      <c r="A3891">
        <v>57</v>
      </c>
      <c r="B3891" t="s">
        <v>153</v>
      </c>
    </row>
    <row r="3892" spans="1:2" x14ac:dyDescent="0.3">
      <c r="A3892">
        <v>35</v>
      </c>
      <c r="B3892" t="s">
        <v>153</v>
      </c>
    </row>
    <row r="3893" spans="1:2" x14ac:dyDescent="0.3">
      <c r="A3893">
        <v>36</v>
      </c>
      <c r="B3893" t="s">
        <v>153</v>
      </c>
    </row>
    <row r="3894" spans="1:2" x14ac:dyDescent="0.3">
      <c r="A3894">
        <v>35</v>
      </c>
      <c r="B3894" t="s">
        <v>153</v>
      </c>
    </row>
    <row r="3895" spans="1:2" x14ac:dyDescent="0.3">
      <c r="A3895">
        <v>21</v>
      </c>
      <c r="B3895" t="s">
        <v>153</v>
      </c>
    </row>
    <row r="3896" spans="1:2" x14ac:dyDescent="0.3">
      <c r="A3896">
        <v>66</v>
      </c>
      <c r="B3896" t="s">
        <v>153</v>
      </c>
    </row>
    <row r="3897" spans="1:2" x14ac:dyDescent="0.3">
      <c r="A3897">
        <v>40</v>
      </c>
      <c r="B3897" t="s">
        <v>153</v>
      </c>
    </row>
    <row r="3898" spans="1:2" x14ac:dyDescent="0.3">
      <c r="A3898">
        <v>52</v>
      </c>
      <c r="B3898" t="s">
        <v>153</v>
      </c>
    </row>
    <row r="3899" spans="1:2" x14ac:dyDescent="0.3">
      <c r="A3899">
        <v>46</v>
      </c>
      <c r="B3899" t="s">
        <v>153</v>
      </c>
    </row>
    <row r="3900" spans="1:2" x14ac:dyDescent="0.3">
      <c r="A3900">
        <v>44</v>
      </c>
      <c r="B3900" t="s">
        <v>153</v>
      </c>
    </row>
    <row r="3901" spans="1:2" x14ac:dyDescent="0.3">
      <c r="A3901">
        <v>52</v>
      </c>
      <c r="B3901" t="s">
        <v>153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C2A39-5FC6-4E11-8633-4523AFD04972}">
  <dimension ref="A3:B7"/>
  <sheetViews>
    <sheetView workbookViewId="0">
      <selection activeCell="B4" sqref="B4"/>
    </sheetView>
  </sheetViews>
  <sheetFormatPr defaultRowHeight="14.4" x14ac:dyDescent="0.3"/>
  <cols>
    <col min="1" max="1" width="9.21875" bestFit="1" customWidth="1"/>
    <col min="2" max="2" width="28.21875" bestFit="1" customWidth="1"/>
  </cols>
  <sheetData>
    <row r="3" spans="1:2" x14ac:dyDescent="0.3">
      <c r="A3" s="1" t="s">
        <v>9</v>
      </c>
      <c r="B3" t="s">
        <v>154</v>
      </c>
    </row>
    <row r="4" spans="1:2" x14ac:dyDescent="0.3">
      <c r="A4" t="s">
        <v>58</v>
      </c>
      <c r="B4">
        <v>60018</v>
      </c>
    </row>
    <row r="5" spans="1:2" x14ac:dyDescent="0.3">
      <c r="A5" t="s">
        <v>39</v>
      </c>
      <c r="B5">
        <v>58679</v>
      </c>
    </row>
    <row r="6" spans="1:2" x14ac:dyDescent="0.3">
      <c r="A6" t="s">
        <v>25</v>
      </c>
      <c r="B6">
        <v>58607</v>
      </c>
    </row>
    <row r="7" spans="1:2" x14ac:dyDescent="0.3">
      <c r="A7" t="s">
        <v>54</v>
      </c>
      <c r="B7">
        <v>55777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375C9-8D05-4B1A-BF46-49436C892896}">
  <dimension ref="A3:B54"/>
  <sheetViews>
    <sheetView workbookViewId="0">
      <selection activeCell="C20" sqref="C20"/>
    </sheetView>
  </sheetViews>
  <sheetFormatPr defaultRowHeight="14.4" x14ac:dyDescent="0.3"/>
  <cols>
    <col min="1" max="1" width="14" bestFit="1" customWidth="1"/>
    <col min="2" max="2" width="28.21875" bestFit="1" customWidth="1"/>
  </cols>
  <sheetData>
    <row r="3" spans="1:2" x14ac:dyDescent="0.3">
      <c r="A3" s="1" t="s">
        <v>155</v>
      </c>
      <c r="B3" t="s">
        <v>154</v>
      </c>
    </row>
    <row r="4" spans="1:2" x14ac:dyDescent="0.3">
      <c r="A4" s="2" t="s">
        <v>57</v>
      </c>
      <c r="B4" s="8">
        <v>5784</v>
      </c>
    </row>
    <row r="5" spans="1:2" x14ac:dyDescent="0.3">
      <c r="A5" s="2" t="s">
        <v>115</v>
      </c>
      <c r="B5" s="8">
        <v>5617</v>
      </c>
    </row>
    <row r="6" spans="1:2" x14ac:dyDescent="0.3">
      <c r="A6" s="2" t="s">
        <v>99</v>
      </c>
      <c r="B6" s="8">
        <v>5605</v>
      </c>
    </row>
    <row r="7" spans="1:2" x14ac:dyDescent="0.3">
      <c r="A7" s="2" t="s">
        <v>135</v>
      </c>
      <c r="B7" s="8">
        <v>5587</v>
      </c>
    </row>
    <row r="8" spans="1:2" x14ac:dyDescent="0.3">
      <c r="A8" s="2" t="s">
        <v>107</v>
      </c>
      <c r="B8" s="8">
        <v>5514</v>
      </c>
    </row>
    <row r="9" spans="1:2" x14ac:dyDescent="0.3">
      <c r="A9" s="2" t="s">
        <v>90</v>
      </c>
      <c r="B9" s="8">
        <v>5261</v>
      </c>
    </row>
    <row r="10" spans="1:2" x14ac:dyDescent="0.3">
      <c r="A10" s="2" t="s">
        <v>85</v>
      </c>
      <c r="B10" s="8">
        <v>5257</v>
      </c>
    </row>
    <row r="11" spans="1:2" x14ac:dyDescent="0.3">
      <c r="A11" s="2" t="s">
        <v>114</v>
      </c>
      <c r="B11" s="8">
        <v>5220</v>
      </c>
    </row>
    <row r="12" spans="1:2" x14ac:dyDescent="0.3">
      <c r="A12" s="2" t="s">
        <v>66</v>
      </c>
      <c r="B12" s="8">
        <v>5174</v>
      </c>
    </row>
    <row r="13" spans="1:2" x14ac:dyDescent="0.3">
      <c r="A13" s="2" t="s">
        <v>145</v>
      </c>
      <c r="B13" s="8">
        <v>5172</v>
      </c>
    </row>
    <row r="14" spans="1:2" x14ac:dyDescent="0.3">
      <c r="A14" s="2" t="s">
        <v>130</v>
      </c>
      <c r="B14" s="8">
        <v>5014</v>
      </c>
    </row>
    <row r="15" spans="1:2" x14ac:dyDescent="0.3">
      <c r="A15" s="2" t="s">
        <v>148</v>
      </c>
      <c r="B15" s="8">
        <v>4977</v>
      </c>
    </row>
    <row r="16" spans="1:2" x14ac:dyDescent="0.3">
      <c r="A16" s="2" t="s">
        <v>138</v>
      </c>
      <c r="B16" s="8">
        <v>4926</v>
      </c>
    </row>
    <row r="17" spans="1:2" x14ac:dyDescent="0.3">
      <c r="A17" s="2" t="s">
        <v>91</v>
      </c>
      <c r="B17" s="8">
        <v>4883</v>
      </c>
    </row>
    <row r="18" spans="1:2" x14ac:dyDescent="0.3">
      <c r="A18" s="2" t="s">
        <v>120</v>
      </c>
      <c r="B18" s="8">
        <v>4867</v>
      </c>
    </row>
    <row r="19" spans="1:2" x14ac:dyDescent="0.3">
      <c r="A19" s="2" t="s">
        <v>129</v>
      </c>
      <c r="B19" s="8">
        <v>4860</v>
      </c>
    </row>
    <row r="20" spans="1:2" x14ac:dyDescent="0.3">
      <c r="A20" s="2" t="s">
        <v>62</v>
      </c>
      <c r="B20" s="8">
        <v>4848</v>
      </c>
    </row>
    <row r="21" spans="1:2" x14ac:dyDescent="0.3">
      <c r="A21" s="2" t="s">
        <v>141</v>
      </c>
      <c r="B21" s="8">
        <v>4842</v>
      </c>
    </row>
    <row r="22" spans="1:2" x14ac:dyDescent="0.3">
      <c r="A22" s="2" t="s">
        <v>74</v>
      </c>
      <c r="B22" s="8">
        <v>4828</v>
      </c>
    </row>
    <row r="23" spans="1:2" x14ac:dyDescent="0.3">
      <c r="A23" s="2" t="s">
        <v>128</v>
      </c>
      <c r="B23" s="8">
        <v>4795</v>
      </c>
    </row>
    <row r="24" spans="1:2" x14ac:dyDescent="0.3">
      <c r="A24" s="2" t="s">
        <v>122</v>
      </c>
      <c r="B24" s="8">
        <v>4772</v>
      </c>
    </row>
    <row r="25" spans="1:2" x14ac:dyDescent="0.3">
      <c r="A25" s="2" t="s">
        <v>80</v>
      </c>
      <c r="B25" s="8">
        <v>4758</v>
      </c>
    </row>
    <row r="26" spans="1:2" x14ac:dyDescent="0.3">
      <c r="A26" s="2" t="s">
        <v>98</v>
      </c>
      <c r="B26" s="8">
        <v>4742</v>
      </c>
    </row>
    <row r="27" spans="1:2" x14ac:dyDescent="0.3">
      <c r="A27" s="2" t="s">
        <v>105</v>
      </c>
      <c r="B27" s="8">
        <v>4712</v>
      </c>
    </row>
    <row r="28" spans="1:2" x14ac:dyDescent="0.3">
      <c r="A28" s="2" t="s">
        <v>70</v>
      </c>
      <c r="B28" s="8">
        <v>4691</v>
      </c>
    </row>
    <row r="29" spans="1:2" x14ac:dyDescent="0.3">
      <c r="A29" s="2" t="s">
        <v>116</v>
      </c>
      <c r="B29" s="8">
        <v>4655</v>
      </c>
    </row>
    <row r="30" spans="1:2" x14ac:dyDescent="0.3">
      <c r="A30" s="2" t="s">
        <v>123</v>
      </c>
      <c r="B30" s="8">
        <v>4649</v>
      </c>
    </row>
    <row r="31" spans="1:2" x14ac:dyDescent="0.3">
      <c r="A31" s="2" t="s">
        <v>142</v>
      </c>
      <c r="B31" s="8">
        <v>4645</v>
      </c>
    </row>
    <row r="32" spans="1:2" x14ac:dyDescent="0.3">
      <c r="A32" s="2" t="s">
        <v>149</v>
      </c>
      <c r="B32" s="8">
        <v>4623</v>
      </c>
    </row>
    <row r="33" spans="1:2" x14ac:dyDescent="0.3">
      <c r="A33" s="2" t="s">
        <v>151</v>
      </c>
      <c r="B33" s="8">
        <v>4533</v>
      </c>
    </row>
    <row r="34" spans="1:2" x14ac:dyDescent="0.3">
      <c r="A34" s="2" t="s">
        <v>140</v>
      </c>
      <c r="B34" s="8">
        <v>4443</v>
      </c>
    </row>
    <row r="35" spans="1:2" x14ac:dyDescent="0.3">
      <c r="A35" s="2" t="s">
        <v>131</v>
      </c>
      <c r="B35" s="8">
        <v>4439</v>
      </c>
    </row>
    <row r="36" spans="1:2" x14ac:dyDescent="0.3">
      <c r="A36" s="2" t="s">
        <v>22</v>
      </c>
      <c r="B36" s="8">
        <v>4402</v>
      </c>
    </row>
    <row r="37" spans="1:2" x14ac:dyDescent="0.3">
      <c r="A37" s="2" t="s">
        <v>32</v>
      </c>
      <c r="B37" s="8">
        <v>4388</v>
      </c>
    </row>
    <row r="38" spans="1:2" x14ac:dyDescent="0.3">
      <c r="A38" s="2" t="s">
        <v>37</v>
      </c>
      <c r="B38" s="8">
        <v>4384</v>
      </c>
    </row>
    <row r="39" spans="1:2" x14ac:dyDescent="0.3">
      <c r="A39" s="2" t="s">
        <v>101</v>
      </c>
      <c r="B39" s="8">
        <v>4376</v>
      </c>
    </row>
    <row r="40" spans="1:2" x14ac:dyDescent="0.3">
      <c r="A40" s="2" t="s">
        <v>117</v>
      </c>
      <c r="B40" s="8">
        <v>4326</v>
      </c>
    </row>
    <row r="41" spans="1:2" x14ac:dyDescent="0.3">
      <c r="A41" s="2" t="s">
        <v>52</v>
      </c>
      <c r="B41" s="8">
        <v>4309</v>
      </c>
    </row>
    <row r="42" spans="1:2" x14ac:dyDescent="0.3">
      <c r="A42" s="2" t="s">
        <v>48</v>
      </c>
      <c r="B42" s="8">
        <v>4243</v>
      </c>
    </row>
    <row r="43" spans="1:2" x14ac:dyDescent="0.3">
      <c r="A43" s="2" t="s">
        <v>147</v>
      </c>
      <c r="B43" s="8">
        <v>4236</v>
      </c>
    </row>
    <row r="44" spans="1:2" x14ac:dyDescent="0.3">
      <c r="A44" s="2" t="s">
        <v>139</v>
      </c>
      <c r="B44" s="8">
        <v>4226</v>
      </c>
    </row>
    <row r="45" spans="1:2" x14ac:dyDescent="0.3">
      <c r="A45" s="2" t="s">
        <v>112</v>
      </c>
      <c r="B45" s="8">
        <v>4222</v>
      </c>
    </row>
    <row r="46" spans="1:2" x14ac:dyDescent="0.3">
      <c r="A46" s="2" t="s">
        <v>83</v>
      </c>
      <c r="B46" s="8">
        <v>4219</v>
      </c>
    </row>
    <row r="47" spans="1:2" x14ac:dyDescent="0.3">
      <c r="A47" s="2" t="s">
        <v>146</v>
      </c>
      <c r="B47" s="8">
        <v>4201</v>
      </c>
    </row>
    <row r="48" spans="1:2" x14ac:dyDescent="0.3">
      <c r="A48" s="2" t="s">
        <v>150</v>
      </c>
      <c r="B48" s="8">
        <v>4196</v>
      </c>
    </row>
    <row r="49" spans="1:2" x14ac:dyDescent="0.3">
      <c r="A49" s="2" t="s">
        <v>44</v>
      </c>
      <c r="B49" s="8">
        <v>3871</v>
      </c>
    </row>
    <row r="50" spans="1:2" x14ac:dyDescent="0.3">
      <c r="A50" s="2" t="s">
        <v>127</v>
      </c>
      <c r="B50" s="8">
        <v>3802</v>
      </c>
    </row>
    <row r="51" spans="1:2" x14ac:dyDescent="0.3">
      <c r="A51" s="2" t="s">
        <v>103</v>
      </c>
      <c r="B51" s="8">
        <v>3798</v>
      </c>
    </row>
    <row r="52" spans="1:2" x14ac:dyDescent="0.3">
      <c r="A52" s="2" t="s">
        <v>78</v>
      </c>
      <c r="B52" s="8">
        <v>3752</v>
      </c>
    </row>
    <row r="53" spans="1:2" x14ac:dyDescent="0.3">
      <c r="A53" s="2" t="s">
        <v>111</v>
      </c>
      <c r="B53" s="8">
        <v>3437</v>
      </c>
    </row>
    <row r="54" spans="1:2" x14ac:dyDescent="0.3">
      <c r="A54" s="2" t="s">
        <v>156</v>
      </c>
      <c r="B54" s="8">
        <v>233081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34695-7C0F-4671-BBC3-940C2D0FFF3F}">
  <dimension ref="A1:C3901"/>
  <sheetViews>
    <sheetView topLeftCell="A19" workbookViewId="0">
      <selection activeCell="C2" sqref="C2"/>
    </sheetView>
  </sheetViews>
  <sheetFormatPr defaultRowHeight="14.4" x14ac:dyDescent="0.3"/>
  <cols>
    <col min="1" max="1" width="16.44140625" customWidth="1"/>
    <col min="5" max="5" width="12.5546875" bestFit="1" customWidth="1"/>
    <col min="6" max="6" width="31.21875" bestFit="1" customWidth="1"/>
  </cols>
  <sheetData>
    <row r="1" spans="1:3" x14ac:dyDescent="0.3">
      <c r="A1" s="3" t="s">
        <v>12</v>
      </c>
      <c r="B1" s="3" t="s">
        <v>157</v>
      </c>
      <c r="C1" s="3" t="s">
        <v>158</v>
      </c>
    </row>
    <row r="2" spans="1:3" x14ac:dyDescent="0.3">
      <c r="A2" t="s">
        <v>27</v>
      </c>
      <c r="B2" t="s">
        <v>27</v>
      </c>
      <c r="C2">
        <f t="shared" ref="C2:C7" si="0">COUNTIF($A$2:$A$3901,B2)</f>
        <v>696</v>
      </c>
    </row>
    <row r="3" spans="1:3" x14ac:dyDescent="0.3">
      <c r="A3" t="s">
        <v>34</v>
      </c>
      <c r="B3" t="s">
        <v>34</v>
      </c>
      <c r="C3">
        <f t="shared" si="0"/>
        <v>632</v>
      </c>
    </row>
    <row r="4" spans="1:3" x14ac:dyDescent="0.3">
      <c r="A4" t="s">
        <v>35</v>
      </c>
      <c r="B4" t="s">
        <v>35</v>
      </c>
      <c r="C4">
        <f t="shared" si="0"/>
        <v>648</v>
      </c>
    </row>
    <row r="5" spans="1:3" x14ac:dyDescent="0.3">
      <c r="A5" t="s">
        <v>46</v>
      </c>
      <c r="B5" t="s">
        <v>46</v>
      </c>
      <c r="C5">
        <f t="shared" si="0"/>
        <v>638</v>
      </c>
    </row>
    <row r="6" spans="1:3" x14ac:dyDescent="0.3">
      <c r="A6" t="s">
        <v>35</v>
      </c>
      <c r="B6" t="s">
        <v>29</v>
      </c>
      <c r="C6">
        <f t="shared" si="0"/>
        <v>653</v>
      </c>
    </row>
    <row r="7" spans="1:3" x14ac:dyDescent="0.3">
      <c r="A7" t="s">
        <v>29</v>
      </c>
      <c r="B7" t="s">
        <v>59</v>
      </c>
      <c r="C7">
        <f t="shared" si="0"/>
        <v>633</v>
      </c>
    </row>
    <row r="8" spans="1:3" x14ac:dyDescent="0.3">
      <c r="A8" t="s">
        <v>59</v>
      </c>
    </row>
    <row r="9" spans="1:3" x14ac:dyDescent="0.3">
      <c r="A9" t="s">
        <v>59</v>
      </c>
    </row>
    <row r="10" spans="1:3" x14ac:dyDescent="0.3">
      <c r="A10" t="s">
        <v>29</v>
      </c>
    </row>
    <row r="11" spans="1:3" x14ac:dyDescent="0.3">
      <c r="A11" t="s">
        <v>46</v>
      </c>
    </row>
    <row r="12" spans="1:3" x14ac:dyDescent="0.3">
      <c r="A12" t="s">
        <v>27</v>
      </c>
    </row>
    <row r="13" spans="1:3" x14ac:dyDescent="0.3">
      <c r="A13" t="s">
        <v>46</v>
      </c>
    </row>
    <row r="14" spans="1:3" x14ac:dyDescent="0.3">
      <c r="A14" t="s">
        <v>46</v>
      </c>
    </row>
    <row r="15" spans="1:3" x14ac:dyDescent="0.3">
      <c r="A15" t="s">
        <v>59</v>
      </c>
    </row>
    <row r="16" spans="1:3" x14ac:dyDescent="0.3">
      <c r="A16" t="s">
        <v>46</v>
      </c>
    </row>
    <row r="17" spans="1:1" x14ac:dyDescent="0.3">
      <c r="A17" t="s">
        <v>27</v>
      </c>
    </row>
    <row r="18" spans="1:1" x14ac:dyDescent="0.3">
      <c r="A18" t="s">
        <v>29</v>
      </c>
    </row>
    <row r="19" spans="1:1" x14ac:dyDescent="0.3">
      <c r="A19" t="s">
        <v>59</v>
      </c>
    </row>
    <row r="20" spans="1:1" x14ac:dyDescent="0.3">
      <c r="A20" t="s">
        <v>34</v>
      </c>
    </row>
    <row r="21" spans="1:1" x14ac:dyDescent="0.3">
      <c r="A21" t="s">
        <v>29</v>
      </c>
    </row>
    <row r="22" spans="1:1" x14ac:dyDescent="0.3">
      <c r="A22" t="s">
        <v>27</v>
      </c>
    </row>
    <row r="23" spans="1:1" x14ac:dyDescent="0.3">
      <c r="A23" t="s">
        <v>27</v>
      </c>
    </row>
    <row r="24" spans="1:1" x14ac:dyDescent="0.3">
      <c r="A24" t="s">
        <v>35</v>
      </c>
    </row>
    <row r="25" spans="1:1" x14ac:dyDescent="0.3">
      <c r="A25" t="s">
        <v>27</v>
      </c>
    </row>
    <row r="26" spans="1:1" x14ac:dyDescent="0.3">
      <c r="A26" t="s">
        <v>35</v>
      </c>
    </row>
    <row r="27" spans="1:1" x14ac:dyDescent="0.3">
      <c r="A27" t="s">
        <v>34</v>
      </c>
    </row>
    <row r="28" spans="1:1" x14ac:dyDescent="0.3">
      <c r="A28" t="s">
        <v>35</v>
      </c>
    </row>
    <row r="29" spans="1:1" x14ac:dyDescent="0.3">
      <c r="A29" t="s">
        <v>59</v>
      </c>
    </row>
    <row r="30" spans="1:1" x14ac:dyDescent="0.3">
      <c r="A30" t="s">
        <v>59</v>
      </c>
    </row>
    <row r="31" spans="1:1" x14ac:dyDescent="0.3">
      <c r="A31" t="s">
        <v>29</v>
      </c>
    </row>
    <row r="32" spans="1:1" x14ac:dyDescent="0.3">
      <c r="A32" t="s">
        <v>34</v>
      </c>
    </row>
    <row r="33" spans="1:1" x14ac:dyDescent="0.3">
      <c r="A33" t="s">
        <v>29</v>
      </c>
    </row>
    <row r="34" spans="1:1" x14ac:dyDescent="0.3">
      <c r="A34" t="s">
        <v>34</v>
      </c>
    </row>
    <row r="35" spans="1:1" x14ac:dyDescent="0.3">
      <c r="A35" t="s">
        <v>29</v>
      </c>
    </row>
    <row r="36" spans="1:1" x14ac:dyDescent="0.3">
      <c r="A36" t="s">
        <v>59</v>
      </c>
    </row>
    <row r="37" spans="1:1" x14ac:dyDescent="0.3">
      <c r="A37" t="s">
        <v>34</v>
      </c>
    </row>
    <row r="38" spans="1:1" x14ac:dyDescent="0.3">
      <c r="A38" t="s">
        <v>35</v>
      </c>
    </row>
    <row r="39" spans="1:1" x14ac:dyDescent="0.3">
      <c r="A39" t="s">
        <v>59</v>
      </c>
    </row>
    <row r="40" spans="1:1" x14ac:dyDescent="0.3">
      <c r="A40" t="s">
        <v>59</v>
      </c>
    </row>
    <row r="41" spans="1:1" x14ac:dyDescent="0.3">
      <c r="A41" t="s">
        <v>34</v>
      </c>
    </row>
    <row r="42" spans="1:1" x14ac:dyDescent="0.3">
      <c r="A42" t="s">
        <v>46</v>
      </c>
    </row>
    <row r="43" spans="1:1" x14ac:dyDescent="0.3">
      <c r="A43" t="s">
        <v>35</v>
      </c>
    </row>
    <row r="44" spans="1:1" x14ac:dyDescent="0.3">
      <c r="A44" t="s">
        <v>34</v>
      </c>
    </row>
    <row r="45" spans="1:1" x14ac:dyDescent="0.3">
      <c r="A45" t="s">
        <v>46</v>
      </c>
    </row>
    <row r="46" spans="1:1" x14ac:dyDescent="0.3">
      <c r="A46" t="s">
        <v>34</v>
      </c>
    </row>
    <row r="47" spans="1:1" x14ac:dyDescent="0.3">
      <c r="A47" t="s">
        <v>29</v>
      </c>
    </row>
    <row r="48" spans="1:1" x14ac:dyDescent="0.3">
      <c r="A48" t="s">
        <v>29</v>
      </c>
    </row>
    <row r="49" spans="1:1" x14ac:dyDescent="0.3">
      <c r="A49" t="s">
        <v>59</v>
      </c>
    </row>
    <row r="50" spans="1:1" x14ac:dyDescent="0.3">
      <c r="A50" t="s">
        <v>59</v>
      </c>
    </row>
    <row r="51" spans="1:1" x14ac:dyDescent="0.3">
      <c r="A51" t="s">
        <v>34</v>
      </c>
    </row>
    <row r="52" spans="1:1" x14ac:dyDescent="0.3">
      <c r="A52" t="s">
        <v>35</v>
      </c>
    </row>
    <row r="53" spans="1:1" x14ac:dyDescent="0.3">
      <c r="A53" t="s">
        <v>46</v>
      </c>
    </row>
    <row r="54" spans="1:1" x14ac:dyDescent="0.3">
      <c r="A54" t="s">
        <v>27</v>
      </c>
    </row>
    <row r="55" spans="1:1" x14ac:dyDescent="0.3">
      <c r="A55" t="s">
        <v>59</v>
      </c>
    </row>
    <row r="56" spans="1:1" x14ac:dyDescent="0.3">
      <c r="A56" t="s">
        <v>34</v>
      </c>
    </row>
    <row r="57" spans="1:1" x14ac:dyDescent="0.3">
      <c r="A57" t="s">
        <v>29</v>
      </c>
    </row>
    <row r="58" spans="1:1" x14ac:dyDescent="0.3">
      <c r="A58" t="s">
        <v>46</v>
      </c>
    </row>
    <row r="59" spans="1:1" x14ac:dyDescent="0.3">
      <c r="A59" t="s">
        <v>46</v>
      </c>
    </row>
    <row r="60" spans="1:1" x14ac:dyDescent="0.3">
      <c r="A60" t="s">
        <v>27</v>
      </c>
    </row>
    <row r="61" spans="1:1" x14ac:dyDescent="0.3">
      <c r="A61" t="s">
        <v>59</v>
      </c>
    </row>
    <row r="62" spans="1:1" x14ac:dyDescent="0.3">
      <c r="A62" t="s">
        <v>27</v>
      </c>
    </row>
    <row r="63" spans="1:1" x14ac:dyDescent="0.3">
      <c r="A63" t="s">
        <v>34</v>
      </c>
    </row>
    <row r="64" spans="1:1" x14ac:dyDescent="0.3">
      <c r="A64" t="s">
        <v>27</v>
      </c>
    </row>
    <row r="65" spans="1:1" x14ac:dyDescent="0.3">
      <c r="A65" t="s">
        <v>27</v>
      </c>
    </row>
    <row r="66" spans="1:1" x14ac:dyDescent="0.3">
      <c r="A66" t="s">
        <v>46</v>
      </c>
    </row>
    <row r="67" spans="1:1" x14ac:dyDescent="0.3">
      <c r="A67" t="s">
        <v>27</v>
      </c>
    </row>
    <row r="68" spans="1:1" x14ac:dyDescent="0.3">
      <c r="A68" t="s">
        <v>34</v>
      </c>
    </row>
    <row r="69" spans="1:1" x14ac:dyDescent="0.3">
      <c r="A69" t="s">
        <v>46</v>
      </c>
    </row>
    <row r="70" spans="1:1" x14ac:dyDescent="0.3">
      <c r="A70" t="s">
        <v>27</v>
      </c>
    </row>
    <row r="71" spans="1:1" x14ac:dyDescent="0.3">
      <c r="A71" t="s">
        <v>27</v>
      </c>
    </row>
    <row r="72" spans="1:1" x14ac:dyDescent="0.3">
      <c r="A72" t="s">
        <v>27</v>
      </c>
    </row>
    <row r="73" spans="1:1" x14ac:dyDescent="0.3">
      <c r="A73" t="s">
        <v>59</v>
      </c>
    </row>
    <row r="74" spans="1:1" x14ac:dyDescent="0.3">
      <c r="A74" t="s">
        <v>59</v>
      </c>
    </row>
    <row r="75" spans="1:1" x14ac:dyDescent="0.3">
      <c r="A75" t="s">
        <v>59</v>
      </c>
    </row>
    <row r="76" spans="1:1" x14ac:dyDescent="0.3">
      <c r="A76" t="s">
        <v>46</v>
      </c>
    </row>
    <row r="77" spans="1:1" x14ac:dyDescent="0.3">
      <c r="A77" t="s">
        <v>59</v>
      </c>
    </row>
    <row r="78" spans="1:1" x14ac:dyDescent="0.3">
      <c r="A78" t="s">
        <v>34</v>
      </c>
    </row>
    <row r="79" spans="1:1" x14ac:dyDescent="0.3">
      <c r="A79" t="s">
        <v>59</v>
      </c>
    </row>
    <row r="80" spans="1:1" x14ac:dyDescent="0.3">
      <c r="A80" t="s">
        <v>29</v>
      </c>
    </row>
    <row r="81" spans="1:1" x14ac:dyDescent="0.3">
      <c r="A81" t="s">
        <v>34</v>
      </c>
    </row>
    <row r="82" spans="1:1" x14ac:dyDescent="0.3">
      <c r="A82" t="s">
        <v>27</v>
      </c>
    </row>
    <row r="83" spans="1:1" x14ac:dyDescent="0.3">
      <c r="A83" t="s">
        <v>46</v>
      </c>
    </row>
    <row r="84" spans="1:1" x14ac:dyDescent="0.3">
      <c r="A84" t="s">
        <v>34</v>
      </c>
    </row>
    <row r="85" spans="1:1" x14ac:dyDescent="0.3">
      <c r="A85" t="s">
        <v>59</v>
      </c>
    </row>
    <row r="86" spans="1:1" x14ac:dyDescent="0.3">
      <c r="A86" t="s">
        <v>35</v>
      </c>
    </row>
    <row r="87" spans="1:1" x14ac:dyDescent="0.3">
      <c r="A87" t="s">
        <v>27</v>
      </c>
    </row>
    <row r="88" spans="1:1" x14ac:dyDescent="0.3">
      <c r="A88" t="s">
        <v>29</v>
      </c>
    </row>
    <row r="89" spans="1:1" x14ac:dyDescent="0.3">
      <c r="A89" t="s">
        <v>59</v>
      </c>
    </row>
    <row r="90" spans="1:1" x14ac:dyDescent="0.3">
      <c r="A90" t="s">
        <v>27</v>
      </c>
    </row>
    <row r="91" spans="1:1" x14ac:dyDescent="0.3">
      <c r="A91" t="s">
        <v>34</v>
      </c>
    </row>
    <row r="92" spans="1:1" x14ac:dyDescent="0.3">
      <c r="A92" t="s">
        <v>29</v>
      </c>
    </row>
    <row r="93" spans="1:1" x14ac:dyDescent="0.3">
      <c r="A93" t="s">
        <v>46</v>
      </c>
    </row>
    <row r="94" spans="1:1" x14ac:dyDescent="0.3">
      <c r="A94" t="s">
        <v>35</v>
      </c>
    </row>
    <row r="95" spans="1:1" x14ac:dyDescent="0.3">
      <c r="A95" t="s">
        <v>46</v>
      </c>
    </row>
    <row r="96" spans="1:1" x14ac:dyDescent="0.3">
      <c r="A96" t="s">
        <v>34</v>
      </c>
    </row>
    <row r="97" spans="1:1" x14ac:dyDescent="0.3">
      <c r="A97" t="s">
        <v>46</v>
      </c>
    </row>
    <row r="98" spans="1:1" x14ac:dyDescent="0.3">
      <c r="A98" t="s">
        <v>29</v>
      </c>
    </row>
    <row r="99" spans="1:1" x14ac:dyDescent="0.3">
      <c r="A99" t="s">
        <v>46</v>
      </c>
    </row>
    <row r="100" spans="1:1" x14ac:dyDescent="0.3">
      <c r="A100" t="s">
        <v>35</v>
      </c>
    </row>
    <row r="101" spans="1:1" x14ac:dyDescent="0.3">
      <c r="A101" t="s">
        <v>35</v>
      </c>
    </row>
    <row r="102" spans="1:1" x14ac:dyDescent="0.3">
      <c r="A102" t="s">
        <v>46</v>
      </c>
    </row>
    <row r="103" spans="1:1" x14ac:dyDescent="0.3">
      <c r="A103" t="s">
        <v>29</v>
      </c>
    </row>
    <row r="104" spans="1:1" x14ac:dyDescent="0.3">
      <c r="A104" t="s">
        <v>27</v>
      </c>
    </row>
    <row r="105" spans="1:1" x14ac:dyDescent="0.3">
      <c r="A105" t="s">
        <v>59</v>
      </c>
    </row>
    <row r="106" spans="1:1" x14ac:dyDescent="0.3">
      <c r="A106" t="s">
        <v>34</v>
      </c>
    </row>
    <row r="107" spans="1:1" x14ac:dyDescent="0.3">
      <c r="A107" t="s">
        <v>34</v>
      </c>
    </row>
    <row r="108" spans="1:1" x14ac:dyDescent="0.3">
      <c r="A108" t="s">
        <v>35</v>
      </c>
    </row>
    <row r="109" spans="1:1" x14ac:dyDescent="0.3">
      <c r="A109" t="s">
        <v>35</v>
      </c>
    </row>
    <row r="110" spans="1:1" x14ac:dyDescent="0.3">
      <c r="A110" t="s">
        <v>34</v>
      </c>
    </row>
    <row r="111" spans="1:1" x14ac:dyDescent="0.3">
      <c r="A111" t="s">
        <v>35</v>
      </c>
    </row>
    <row r="112" spans="1:1" x14ac:dyDescent="0.3">
      <c r="A112" t="s">
        <v>34</v>
      </c>
    </row>
    <row r="113" spans="1:1" x14ac:dyDescent="0.3">
      <c r="A113" t="s">
        <v>46</v>
      </c>
    </row>
    <row r="114" spans="1:1" x14ac:dyDescent="0.3">
      <c r="A114" t="s">
        <v>27</v>
      </c>
    </row>
    <row r="115" spans="1:1" x14ac:dyDescent="0.3">
      <c r="A115" t="s">
        <v>59</v>
      </c>
    </row>
    <row r="116" spans="1:1" x14ac:dyDescent="0.3">
      <c r="A116" t="s">
        <v>29</v>
      </c>
    </row>
    <row r="117" spans="1:1" x14ac:dyDescent="0.3">
      <c r="A117" t="s">
        <v>35</v>
      </c>
    </row>
    <row r="118" spans="1:1" x14ac:dyDescent="0.3">
      <c r="A118" t="s">
        <v>46</v>
      </c>
    </row>
    <row r="119" spans="1:1" x14ac:dyDescent="0.3">
      <c r="A119" t="s">
        <v>34</v>
      </c>
    </row>
    <row r="120" spans="1:1" x14ac:dyDescent="0.3">
      <c r="A120" t="s">
        <v>34</v>
      </c>
    </row>
    <row r="121" spans="1:1" x14ac:dyDescent="0.3">
      <c r="A121" t="s">
        <v>59</v>
      </c>
    </row>
    <row r="122" spans="1:1" x14ac:dyDescent="0.3">
      <c r="A122" t="s">
        <v>46</v>
      </c>
    </row>
    <row r="123" spans="1:1" x14ac:dyDescent="0.3">
      <c r="A123" t="s">
        <v>35</v>
      </c>
    </row>
    <row r="124" spans="1:1" x14ac:dyDescent="0.3">
      <c r="A124" t="s">
        <v>27</v>
      </c>
    </row>
    <row r="125" spans="1:1" x14ac:dyDescent="0.3">
      <c r="A125" t="s">
        <v>59</v>
      </c>
    </row>
    <row r="126" spans="1:1" x14ac:dyDescent="0.3">
      <c r="A126" t="s">
        <v>46</v>
      </c>
    </row>
    <row r="127" spans="1:1" x14ac:dyDescent="0.3">
      <c r="A127" t="s">
        <v>35</v>
      </c>
    </row>
    <row r="128" spans="1:1" x14ac:dyDescent="0.3">
      <c r="A128" t="s">
        <v>34</v>
      </c>
    </row>
    <row r="129" spans="1:1" x14ac:dyDescent="0.3">
      <c r="A129" t="s">
        <v>29</v>
      </c>
    </row>
    <row r="130" spans="1:1" x14ac:dyDescent="0.3">
      <c r="A130" t="s">
        <v>29</v>
      </c>
    </row>
    <row r="131" spans="1:1" x14ac:dyDescent="0.3">
      <c r="A131" t="s">
        <v>35</v>
      </c>
    </row>
    <row r="132" spans="1:1" x14ac:dyDescent="0.3">
      <c r="A132" t="s">
        <v>27</v>
      </c>
    </row>
    <row r="133" spans="1:1" x14ac:dyDescent="0.3">
      <c r="A133" t="s">
        <v>46</v>
      </c>
    </row>
    <row r="134" spans="1:1" x14ac:dyDescent="0.3">
      <c r="A134" t="s">
        <v>34</v>
      </c>
    </row>
    <row r="135" spans="1:1" x14ac:dyDescent="0.3">
      <c r="A135" t="s">
        <v>34</v>
      </c>
    </row>
    <row r="136" spans="1:1" x14ac:dyDescent="0.3">
      <c r="A136" t="s">
        <v>27</v>
      </c>
    </row>
    <row r="137" spans="1:1" x14ac:dyDescent="0.3">
      <c r="A137" t="s">
        <v>46</v>
      </c>
    </row>
    <row r="138" spans="1:1" x14ac:dyDescent="0.3">
      <c r="A138" t="s">
        <v>27</v>
      </c>
    </row>
    <row r="139" spans="1:1" x14ac:dyDescent="0.3">
      <c r="A139" t="s">
        <v>35</v>
      </c>
    </row>
    <row r="140" spans="1:1" x14ac:dyDescent="0.3">
      <c r="A140" t="s">
        <v>35</v>
      </c>
    </row>
    <row r="141" spans="1:1" x14ac:dyDescent="0.3">
      <c r="A141" t="s">
        <v>59</v>
      </c>
    </row>
    <row r="142" spans="1:1" x14ac:dyDescent="0.3">
      <c r="A142" t="s">
        <v>34</v>
      </c>
    </row>
    <row r="143" spans="1:1" x14ac:dyDescent="0.3">
      <c r="A143" t="s">
        <v>46</v>
      </c>
    </row>
    <row r="144" spans="1:1" x14ac:dyDescent="0.3">
      <c r="A144" t="s">
        <v>46</v>
      </c>
    </row>
    <row r="145" spans="1:1" x14ac:dyDescent="0.3">
      <c r="A145" t="s">
        <v>34</v>
      </c>
    </row>
    <row r="146" spans="1:1" x14ac:dyDescent="0.3">
      <c r="A146" t="s">
        <v>27</v>
      </c>
    </row>
    <row r="147" spans="1:1" x14ac:dyDescent="0.3">
      <c r="A147" t="s">
        <v>29</v>
      </c>
    </row>
    <row r="148" spans="1:1" x14ac:dyDescent="0.3">
      <c r="A148" t="s">
        <v>59</v>
      </c>
    </row>
    <row r="149" spans="1:1" x14ac:dyDescent="0.3">
      <c r="A149" t="s">
        <v>34</v>
      </c>
    </row>
    <row r="150" spans="1:1" x14ac:dyDescent="0.3">
      <c r="A150" t="s">
        <v>46</v>
      </c>
    </row>
    <row r="151" spans="1:1" x14ac:dyDescent="0.3">
      <c r="A151" t="s">
        <v>29</v>
      </c>
    </row>
    <row r="152" spans="1:1" x14ac:dyDescent="0.3">
      <c r="A152" t="s">
        <v>34</v>
      </c>
    </row>
    <row r="153" spans="1:1" x14ac:dyDescent="0.3">
      <c r="A153" t="s">
        <v>59</v>
      </c>
    </row>
    <row r="154" spans="1:1" x14ac:dyDescent="0.3">
      <c r="A154" t="s">
        <v>46</v>
      </c>
    </row>
    <row r="155" spans="1:1" x14ac:dyDescent="0.3">
      <c r="A155" t="s">
        <v>59</v>
      </c>
    </row>
    <row r="156" spans="1:1" x14ac:dyDescent="0.3">
      <c r="A156" t="s">
        <v>59</v>
      </c>
    </row>
    <row r="157" spans="1:1" x14ac:dyDescent="0.3">
      <c r="A157" t="s">
        <v>35</v>
      </c>
    </row>
    <row r="158" spans="1:1" x14ac:dyDescent="0.3">
      <c r="A158" t="s">
        <v>29</v>
      </c>
    </row>
    <row r="159" spans="1:1" x14ac:dyDescent="0.3">
      <c r="A159" t="s">
        <v>59</v>
      </c>
    </row>
    <row r="160" spans="1:1" x14ac:dyDescent="0.3">
      <c r="A160" t="s">
        <v>34</v>
      </c>
    </row>
    <row r="161" spans="1:1" x14ac:dyDescent="0.3">
      <c r="A161" t="s">
        <v>59</v>
      </c>
    </row>
    <row r="162" spans="1:1" x14ac:dyDescent="0.3">
      <c r="A162" t="s">
        <v>34</v>
      </c>
    </row>
    <row r="163" spans="1:1" x14ac:dyDescent="0.3">
      <c r="A163" t="s">
        <v>29</v>
      </c>
    </row>
    <row r="164" spans="1:1" x14ac:dyDescent="0.3">
      <c r="A164" t="s">
        <v>27</v>
      </c>
    </row>
    <row r="165" spans="1:1" x14ac:dyDescent="0.3">
      <c r="A165" t="s">
        <v>46</v>
      </c>
    </row>
    <row r="166" spans="1:1" x14ac:dyDescent="0.3">
      <c r="A166" t="s">
        <v>59</v>
      </c>
    </row>
    <row r="167" spans="1:1" x14ac:dyDescent="0.3">
      <c r="A167" t="s">
        <v>27</v>
      </c>
    </row>
    <row r="168" spans="1:1" x14ac:dyDescent="0.3">
      <c r="A168" t="s">
        <v>35</v>
      </c>
    </row>
    <row r="169" spans="1:1" x14ac:dyDescent="0.3">
      <c r="A169" t="s">
        <v>29</v>
      </c>
    </row>
    <row r="170" spans="1:1" x14ac:dyDescent="0.3">
      <c r="A170" t="s">
        <v>34</v>
      </c>
    </row>
    <row r="171" spans="1:1" x14ac:dyDescent="0.3">
      <c r="A171" t="s">
        <v>27</v>
      </c>
    </row>
    <row r="172" spans="1:1" x14ac:dyDescent="0.3">
      <c r="A172" t="s">
        <v>29</v>
      </c>
    </row>
    <row r="173" spans="1:1" x14ac:dyDescent="0.3">
      <c r="A173" t="s">
        <v>59</v>
      </c>
    </row>
    <row r="174" spans="1:1" x14ac:dyDescent="0.3">
      <c r="A174" t="s">
        <v>34</v>
      </c>
    </row>
    <row r="175" spans="1:1" x14ac:dyDescent="0.3">
      <c r="A175" t="s">
        <v>46</v>
      </c>
    </row>
    <row r="176" spans="1:1" x14ac:dyDescent="0.3">
      <c r="A176" t="s">
        <v>29</v>
      </c>
    </row>
    <row r="177" spans="1:1" x14ac:dyDescent="0.3">
      <c r="A177" t="s">
        <v>59</v>
      </c>
    </row>
    <row r="178" spans="1:1" x14ac:dyDescent="0.3">
      <c r="A178" t="s">
        <v>34</v>
      </c>
    </row>
    <row r="179" spans="1:1" x14ac:dyDescent="0.3">
      <c r="A179" t="s">
        <v>59</v>
      </c>
    </row>
    <row r="180" spans="1:1" x14ac:dyDescent="0.3">
      <c r="A180" t="s">
        <v>59</v>
      </c>
    </row>
    <row r="181" spans="1:1" x14ac:dyDescent="0.3">
      <c r="A181" t="s">
        <v>59</v>
      </c>
    </row>
    <row r="182" spans="1:1" x14ac:dyDescent="0.3">
      <c r="A182" t="s">
        <v>35</v>
      </c>
    </row>
    <row r="183" spans="1:1" x14ac:dyDescent="0.3">
      <c r="A183" t="s">
        <v>29</v>
      </c>
    </row>
    <row r="184" spans="1:1" x14ac:dyDescent="0.3">
      <c r="A184" t="s">
        <v>29</v>
      </c>
    </row>
    <row r="185" spans="1:1" x14ac:dyDescent="0.3">
      <c r="A185" t="s">
        <v>34</v>
      </c>
    </row>
    <row r="186" spans="1:1" x14ac:dyDescent="0.3">
      <c r="A186" t="s">
        <v>35</v>
      </c>
    </row>
    <row r="187" spans="1:1" x14ac:dyDescent="0.3">
      <c r="A187" t="s">
        <v>34</v>
      </c>
    </row>
    <row r="188" spans="1:1" x14ac:dyDescent="0.3">
      <c r="A188" t="s">
        <v>59</v>
      </c>
    </row>
    <row r="189" spans="1:1" x14ac:dyDescent="0.3">
      <c r="A189" t="s">
        <v>27</v>
      </c>
    </row>
    <row r="190" spans="1:1" x14ac:dyDescent="0.3">
      <c r="A190" t="s">
        <v>27</v>
      </c>
    </row>
    <row r="191" spans="1:1" x14ac:dyDescent="0.3">
      <c r="A191" t="s">
        <v>29</v>
      </c>
    </row>
    <row r="192" spans="1:1" x14ac:dyDescent="0.3">
      <c r="A192" t="s">
        <v>29</v>
      </c>
    </row>
    <row r="193" spans="1:1" x14ac:dyDescent="0.3">
      <c r="A193" t="s">
        <v>27</v>
      </c>
    </row>
    <row r="194" spans="1:1" x14ac:dyDescent="0.3">
      <c r="A194" t="s">
        <v>29</v>
      </c>
    </row>
    <row r="195" spans="1:1" x14ac:dyDescent="0.3">
      <c r="A195" t="s">
        <v>46</v>
      </c>
    </row>
    <row r="196" spans="1:1" x14ac:dyDescent="0.3">
      <c r="A196" t="s">
        <v>29</v>
      </c>
    </row>
    <row r="197" spans="1:1" x14ac:dyDescent="0.3">
      <c r="A197" t="s">
        <v>27</v>
      </c>
    </row>
    <row r="198" spans="1:1" x14ac:dyDescent="0.3">
      <c r="A198" t="s">
        <v>35</v>
      </c>
    </row>
    <row r="199" spans="1:1" x14ac:dyDescent="0.3">
      <c r="A199" t="s">
        <v>59</v>
      </c>
    </row>
    <row r="200" spans="1:1" x14ac:dyDescent="0.3">
      <c r="A200" t="s">
        <v>35</v>
      </c>
    </row>
    <row r="201" spans="1:1" x14ac:dyDescent="0.3">
      <c r="A201" t="s">
        <v>59</v>
      </c>
    </row>
    <row r="202" spans="1:1" x14ac:dyDescent="0.3">
      <c r="A202" t="s">
        <v>46</v>
      </c>
    </row>
    <row r="203" spans="1:1" x14ac:dyDescent="0.3">
      <c r="A203" t="s">
        <v>34</v>
      </c>
    </row>
    <row r="204" spans="1:1" x14ac:dyDescent="0.3">
      <c r="A204" t="s">
        <v>34</v>
      </c>
    </row>
    <row r="205" spans="1:1" x14ac:dyDescent="0.3">
      <c r="A205" t="s">
        <v>46</v>
      </c>
    </row>
    <row r="206" spans="1:1" x14ac:dyDescent="0.3">
      <c r="A206" t="s">
        <v>46</v>
      </c>
    </row>
    <row r="207" spans="1:1" x14ac:dyDescent="0.3">
      <c r="A207" t="s">
        <v>34</v>
      </c>
    </row>
    <row r="208" spans="1:1" x14ac:dyDescent="0.3">
      <c r="A208" t="s">
        <v>29</v>
      </c>
    </row>
    <row r="209" spans="1:1" x14ac:dyDescent="0.3">
      <c r="A209" t="s">
        <v>29</v>
      </c>
    </row>
    <row r="210" spans="1:1" x14ac:dyDescent="0.3">
      <c r="A210" t="s">
        <v>35</v>
      </c>
    </row>
    <row r="211" spans="1:1" x14ac:dyDescent="0.3">
      <c r="A211" t="s">
        <v>34</v>
      </c>
    </row>
    <row r="212" spans="1:1" x14ac:dyDescent="0.3">
      <c r="A212" t="s">
        <v>29</v>
      </c>
    </row>
    <row r="213" spans="1:1" x14ac:dyDescent="0.3">
      <c r="A213" t="s">
        <v>29</v>
      </c>
    </row>
    <row r="214" spans="1:1" x14ac:dyDescent="0.3">
      <c r="A214" t="s">
        <v>29</v>
      </c>
    </row>
    <row r="215" spans="1:1" x14ac:dyDescent="0.3">
      <c r="A215" t="s">
        <v>35</v>
      </c>
    </row>
    <row r="216" spans="1:1" x14ac:dyDescent="0.3">
      <c r="A216" t="s">
        <v>35</v>
      </c>
    </row>
    <row r="217" spans="1:1" x14ac:dyDescent="0.3">
      <c r="A217" t="s">
        <v>34</v>
      </c>
    </row>
    <row r="218" spans="1:1" x14ac:dyDescent="0.3">
      <c r="A218" t="s">
        <v>35</v>
      </c>
    </row>
    <row r="219" spans="1:1" x14ac:dyDescent="0.3">
      <c r="A219" t="s">
        <v>29</v>
      </c>
    </row>
    <row r="220" spans="1:1" x14ac:dyDescent="0.3">
      <c r="A220" t="s">
        <v>27</v>
      </c>
    </row>
    <row r="221" spans="1:1" x14ac:dyDescent="0.3">
      <c r="A221" t="s">
        <v>29</v>
      </c>
    </row>
    <row r="222" spans="1:1" x14ac:dyDescent="0.3">
      <c r="A222" t="s">
        <v>59</v>
      </c>
    </row>
    <row r="223" spans="1:1" x14ac:dyDescent="0.3">
      <c r="A223" t="s">
        <v>59</v>
      </c>
    </row>
    <row r="224" spans="1:1" x14ac:dyDescent="0.3">
      <c r="A224" t="s">
        <v>29</v>
      </c>
    </row>
    <row r="225" spans="1:1" x14ac:dyDescent="0.3">
      <c r="A225" t="s">
        <v>29</v>
      </c>
    </row>
    <row r="226" spans="1:1" x14ac:dyDescent="0.3">
      <c r="A226" t="s">
        <v>46</v>
      </c>
    </row>
    <row r="227" spans="1:1" x14ac:dyDescent="0.3">
      <c r="A227" t="s">
        <v>59</v>
      </c>
    </row>
    <row r="228" spans="1:1" x14ac:dyDescent="0.3">
      <c r="A228" t="s">
        <v>35</v>
      </c>
    </row>
    <row r="229" spans="1:1" x14ac:dyDescent="0.3">
      <c r="A229" t="s">
        <v>29</v>
      </c>
    </row>
    <row r="230" spans="1:1" x14ac:dyDescent="0.3">
      <c r="A230" t="s">
        <v>27</v>
      </c>
    </row>
    <row r="231" spans="1:1" x14ac:dyDescent="0.3">
      <c r="A231" t="s">
        <v>35</v>
      </c>
    </row>
    <row r="232" spans="1:1" x14ac:dyDescent="0.3">
      <c r="A232" t="s">
        <v>29</v>
      </c>
    </row>
    <row r="233" spans="1:1" x14ac:dyDescent="0.3">
      <c r="A233" t="s">
        <v>34</v>
      </c>
    </row>
    <row r="234" spans="1:1" x14ac:dyDescent="0.3">
      <c r="A234" t="s">
        <v>34</v>
      </c>
    </row>
    <row r="235" spans="1:1" x14ac:dyDescent="0.3">
      <c r="A235" t="s">
        <v>46</v>
      </c>
    </row>
    <row r="236" spans="1:1" x14ac:dyDescent="0.3">
      <c r="A236" t="s">
        <v>46</v>
      </c>
    </row>
    <row r="237" spans="1:1" x14ac:dyDescent="0.3">
      <c r="A237" t="s">
        <v>35</v>
      </c>
    </row>
    <row r="238" spans="1:1" x14ac:dyDescent="0.3">
      <c r="A238" t="s">
        <v>59</v>
      </c>
    </row>
    <row r="239" spans="1:1" x14ac:dyDescent="0.3">
      <c r="A239" t="s">
        <v>29</v>
      </c>
    </row>
    <row r="240" spans="1:1" x14ac:dyDescent="0.3">
      <c r="A240" t="s">
        <v>59</v>
      </c>
    </row>
    <row r="241" spans="1:1" x14ac:dyDescent="0.3">
      <c r="A241" t="s">
        <v>46</v>
      </c>
    </row>
    <row r="242" spans="1:1" x14ac:dyDescent="0.3">
      <c r="A242" t="s">
        <v>27</v>
      </c>
    </row>
    <row r="243" spans="1:1" x14ac:dyDescent="0.3">
      <c r="A243" t="s">
        <v>46</v>
      </c>
    </row>
    <row r="244" spans="1:1" x14ac:dyDescent="0.3">
      <c r="A244" t="s">
        <v>27</v>
      </c>
    </row>
    <row r="245" spans="1:1" x14ac:dyDescent="0.3">
      <c r="A245" t="s">
        <v>27</v>
      </c>
    </row>
    <row r="246" spans="1:1" x14ac:dyDescent="0.3">
      <c r="A246" t="s">
        <v>59</v>
      </c>
    </row>
    <row r="247" spans="1:1" x14ac:dyDescent="0.3">
      <c r="A247" t="s">
        <v>35</v>
      </c>
    </row>
    <row r="248" spans="1:1" x14ac:dyDescent="0.3">
      <c r="A248" t="s">
        <v>27</v>
      </c>
    </row>
    <row r="249" spans="1:1" x14ac:dyDescent="0.3">
      <c r="A249" t="s">
        <v>27</v>
      </c>
    </row>
    <row r="250" spans="1:1" x14ac:dyDescent="0.3">
      <c r="A250" t="s">
        <v>29</v>
      </c>
    </row>
    <row r="251" spans="1:1" x14ac:dyDescent="0.3">
      <c r="A251" t="s">
        <v>35</v>
      </c>
    </row>
    <row r="252" spans="1:1" x14ac:dyDescent="0.3">
      <c r="A252" t="s">
        <v>59</v>
      </c>
    </row>
    <row r="253" spans="1:1" x14ac:dyDescent="0.3">
      <c r="A253" t="s">
        <v>46</v>
      </c>
    </row>
    <row r="254" spans="1:1" x14ac:dyDescent="0.3">
      <c r="A254" t="s">
        <v>35</v>
      </c>
    </row>
    <row r="255" spans="1:1" x14ac:dyDescent="0.3">
      <c r="A255" t="s">
        <v>46</v>
      </c>
    </row>
    <row r="256" spans="1:1" x14ac:dyDescent="0.3">
      <c r="A256" t="s">
        <v>27</v>
      </c>
    </row>
    <row r="257" spans="1:1" x14ac:dyDescent="0.3">
      <c r="A257" t="s">
        <v>59</v>
      </c>
    </row>
    <row r="258" spans="1:1" x14ac:dyDescent="0.3">
      <c r="A258" t="s">
        <v>29</v>
      </c>
    </row>
    <row r="259" spans="1:1" x14ac:dyDescent="0.3">
      <c r="A259" t="s">
        <v>46</v>
      </c>
    </row>
    <row r="260" spans="1:1" x14ac:dyDescent="0.3">
      <c r="A260" t="s">
        <v>29</v>
      </c>
    </row>
    <row r="261" spans="1:1" x14ac:dyDescent="0.3">
      <c r="A261" t="s">
        <v>27</v>
      </c>
    </row>
    <row r="262" spans="1:1" x14ac:dyDescent="0.3">
      <c r="A262" t="s">
        <v>34</v>
      </c>
    </row>
    <row r="263" spans="1:1" x14ac:dyDescent="0.3">
      <c r="A263" t="s">
        <v>35</v>
      </c>
    </row>
    <row r="264" spans="1:1" x14ac:dyDescent="0.3">
      <c r="A264" t="s">
        <v>35</v>
      </c>
    </row>
    <row r="265" spans="1:1" x14ac:dyDescent="0.3">
      <c r="A265" t="s">
        <v>27</v>
      </c>
    </row>
    <row r="266" spans="1:1" x14ac:dyDescent="0.3">
      <c r="A266" t="s">
        <v>29</v>
      </c>
    </row>
    <row r="267" spans="1:1" x14ac:dyDescent="0.3">
      <c r="A267" t="s">
        <v>29</v>
      </c>
    </row>
    <row r="268" spans="1:1" x14ac:dyDescent="0.3">
      <c r="A268" t="s">
        <v>35</v>
      </c>
    </row>
    <row r="269" spans="1:1" x14ac:dyDescent="0.3">
      <c r="A269" t="s">
        <v>29</v>
      </c>
    </row>
    <row r="270" spans="1:1" x14ac:dyDescent="0.3">
      <c r="A270" t="s">
        <v>29</v>
      </c>
    </row>
    <row r="271" spans="1:1" x14ac:dyDescent="0.3">
      <c r="A271" t="s">
        <v>46</v>
      </c>
    </row>
    <row r="272" spans="1:1" x14ac:dyDescent="0.3">
      <c r="A272" t="s">
        <v>59</v>
      </c>
    </row>
    <row r="273" spans="1:1" x14ac:dyDescent="0.3">
      <c r="A273" t="s">
        <v>27</v>
      </c>
    </row>
    <row r="274" spans="1:1" x14ac:dyDescent="0.3">
      <c r="A274" t="s">
        <v>46</v>
      </c>
    </row>
    <row r="275" spans="1:1" x14ac:dyDescent="0.3">
      <c r="A275" t="s">
        <v>35</v>
      </c>
    </row>
    <row r="276" spans="1:1" x14ac:dyDescent="0.3">
      <c r="A276" t="s">
        <v>27</v>
      </c>
    </row>
    <row r="277" spans="1:1" x14ac:dyDescent="0.3">
      <c r="A277" t="s">
        <v>59</v>
      </c>
    </row>
    <row r="278" spans="1:1" x14ac:dyDescent="0.3">
      <c r="A278" t="s">
        <v>59</v>
      </c>
    </row>
    <row r="279" spans="1:1" x14ac:dyDescent="0.3">
      <c r="A279" t="s">
        <v>27</v>
      </c>
    </row>
    <row r="280" spans="1:1" x14ac:dyDescent="0.3">
      <c r="A280" t="s">
        <v>34</v>
      </c>
    </row>
    <row r="281" spans="1:1" x14ac:dyDescent="0.3">
      <c r="A281" t="s">
        <v>27</v>
      </c>
    </row>
    <row r="282" spans="1:1" x14ac:dyDescent="0.3">
      <c r="A282" t="s">
        <v>59</v>
      </c>
    </row>
    <row r="283" spans="1:1" x14ac:dyDescent="0.3">
      <c r="A283" t="s">
        <v>34</v>
      </c>
    </row>
    <row r="284" spans="1:1" x14ac:dyDescent="0.3">
      <c r="A284" t="s">
        <v>59</v>
      </c>
    </row>
    <row r="285" spans="1:1" x14ac:dyDescent="0.3">
      <c r="A285" t="s">
        <v>59</v>
      </c>
    </row>
    <row r="286" spans="1:1" x14ac:dyDescent="0.3">
      <c r="A286" t="s">
        <v>46</v>
      </c>
    </row>
    <row r="287" spans="1:1" x14ac:dyDescent="0.3">
      <c r="A287" t="s">
        <v>27</v>
      </c>
    </row>
    <row r="288" spans="1:1" x14ac:dyDescent="0.3">
      <c r="A288" t="s">
        <v>35</v>
      </c>
    </row>
    <row r="289" spans="1:1" x14ac:dyDescent="0.3">
      <c r="A289" t="s">
        <v>35</v>
      </c>
    </row>
    <row r="290" spans="1:1" x14ac:dyDescent="0.3">
      <c r="A290" t="s">
        <v>27</v>
      </c>
    </row>
    <row r="291" spans="1:1" x14ac:dyDescent="0.3">
      <c r="A291" t="s">
        <v>59</v>
      </c>
    </row>
    <row r="292" spans="1:1" x14ac:dyDescent="0.3">
      <c r="A292" t="s">
        <v>34</v>
      </c>
    </row>
    <row r="293" spans="1:1" x14ac:dyDescent="0.3">
      <c r="A293" t="s">
        <v>27</v>
      </c>
    </row>
    <row r="294" spans="1:1" x14ac:dyDescent="0.3">
      <c r="A294" t="s">
        <v>27</v>
      </c>
    </row>
    <row r="295" spans="1:1" x14ac:dyDescent="0.3">
      <c r="A295" t="s">
        <v>46</v>
      </c>
    </row>
    <row r="296" spans="1:1" x14ac:dyDescent="0.3">
      <c r="A296" t="s">
        <v>35</v>
      </c>
    </row>
    <row r="297" spans="1:1" x14ac:dyDescent="0.3">
      <c r="A297" t="s">
        <v>29</v>
      </c>
    </row>
    <row r="298" spans="1:1" x14ac:dyDescent="0.3">
      <c r="A298" t="s">
        <v>46</v>
      </c>
    </row>
    <row r="299" spans="1:1" x14ac:dyDescent="0.3">
      <c r="A299" t="s">
        <v>34</v>
      </c>
    </row>
    <row r="300" spans="1:1" x14ac:dyDescent="0.3">
      <c r="A300" t="s">
        <v>35</v>
      </c>
    </row>
    <row r="301" spans="1:1" x14ac:dyDescent="0.3">
      <c r="A301" t="s">
        <v>27</v>
      </c>
    </row>
    <row r="302" spans="1:1" x14ac:dyDescent="0.3">
      <c r="A302" t="s">
        <v>35</v>
      </c>
    </row>
    <row r="303" spans="1:1" x14ac:dyDescent="0.3">
      <c r="A303" t="s">
        <v>59</v>
      </c>
    </row>
    <row r="304" spans="1:1" x14ac:dyDescent="0.3">
      <c r="A304" t="s">
        <v>29</v>
      </c>
    </row>
    <row r="305" spans="1:1" x14ac:dyDescent="0.3">
      <c r="A305" t="s">
        <v>35</v>
      </c>
    </row>
    <row r="306" spans="1:1" x14ac:dyDescent="0.3">
      <c r="A306" t="s">
        <v>29</v>
      </c>
    </row>
    <row r="307" spans="1:1" x14ac:dyDescent="0.3">
      <c r="A307" t="s">
        <v>59</v>
      </c>
    </row>
    <row r="308" spans="1:1" x14ac:dyDescent="0.3">
      <c r="A308" t="s">
        <v>59</v>
      </c>
    </row>
    <row r="309" spans="1:1" x14ac:dyDescent="0.3">
      <c r="A309" t="s">
        <v>35</v>
      </c>
    </row>
    <row r="310" spans="1:1" x14ac:dyDescent="0.3">
      <c r="A310" t="s">
        <v>34</v>
      </c>
    </row>
    <row r="311" spans="1:1" x14ac:dyDescent="0.3">
      <c r="A311" t="s">
        <v>34</v>
      </c>
    </row>
    <row r="312" spans="1:1" x14ac:dyDescent="0.3">
      <c r="A312" t="s">
        <v>59</v>
      </c>
    </row>
    <row r="313" spans="1:1" x14ac:dyDescent="0.3">
      <c r="A313" t="s">
        <v>59</v>
      </c>
    </row>
    <row r="314" spans="1:1" x14ac:dyDescent="0.3">
      <c r="A314" t="s">
        <v>34</v>
      </c>
    </row>
    <row r="315" spans="1:1" x14ac:dyDescent="0.3">
      <c r="A315" t="s">
        <v>46</v>
      </c>
    </row>
    <row r="316" spans="1:1" x14ac:dyDescent="0.3">
      <c r="A316" t="s">
        <v>46</v>
      </c>
    </row>
    <row r="317" spans="1:1" x14ac:dyDescent="0.3">
      <c r="A317" t="s">
        <v>29</v>
      </c>
    </row>
    <row r="318" spans="1:1" x14ac:dyDescent="0.3">
      <c r="A318" t="s">
        <v>34</v>
      </c>
    </row>
    <row r="319" spans="1:1" x14ac:dyDescent="0.3">
      <c r="A319" t="s">
        <v>34</v>
      </c>
    </row>
    <row r="320" spans="1:1" x14ac:dyDescent="0.3">
      <c r="A320" t="s">
        <v>46</v>
      </c>
    </row>
    <row r="321" spans="1:1" x14ac:dyDescent="0.3">
      <c r="A321" t="s">
        <v>29</v>
      </c>
    </row>
    <row r="322" spans="1:1" x14ac:dyDescent="0.3">
      <c r="A322" t="s">
        <v>46</v>
      </c>
    </row>
    <row r="323" spans="1:1" x14ac:dyDescent="0.3">
      <c r="A323" t="s">
        <v>27</v>
      </c>
    </row>
    <row r="324" spans="1:1" x14ac:dyDescent="0.3">
      <c r="A324" t="s">
        <v>27</v>
      </c>
    </row>
    <row r="325" spans="1:1" x14ac:dyDescent="0.3">
      <c r="A325" t="s">
        <v>29</v>
      </c>
    </row>
    <row r="326" spans="1:1" x14ac:dyDescent="0.3">
      <c r="A326" t="s">
        <v>27</v>
      </c>
    </row>
    <row r="327" spans="1:1" x14ac:dyDescent="0.3">
      <c r="A327" t="s">
        <v>59</v>
      </c>
    </row>
    <row r="328" spans="1:1" x14ac:dyDescent="0.3">
      <c r="A328" t="s">
        <v>35</v>
      </c>
    </row>
    <row r="329" spans="1:1" x14ac:dyDescent="0.3">
      <c r="A329" t="s">
        <v>46</v>
      </c>
    </row>
    <row r="330" spans="1:1" x14ac:dyDescent="0.3">
      <c r="A330" t="s">
        <v>59</v>
      </c>
    </row>
    <row r="331" spans="1:1" x14ac:dyDescent="0.3">
      <c r="A331" t="s">
        <v>59</v>
      </c>
    </row>
    <row r="332" spans="1:1" x14ac:dyDescent="0.3">
      <c r="A332" t="s">
        <v>34</v>
      </c>
    </row>
    <row r="333" spans="1:1" x14ac:dyDescent="0.3">
      <c r="A333" t="s">
        <v>27</v>
      </c>
    </row>
    <row r="334" spans="1:1" x14ac:dyDescent="0.3">
      <c r="A334" t="s">
        <v>35</v>
      </c>
    </row>
    <row r="335" spans="1:1" x14ac:dyDescent="0.3">
      <c r="A335" t="s">
        <v>35</v>
      </c>
    </row>
    <row r="336" spans="1:1" x14ac:dyDescent="0.3">
      <c r="A336" t="s">
        <v>46</v>
      </c>
    </row>
    <row r="337" spans="1:1" x14ac:dyDescent="0.3">
      <c r="A337" t="s">
        <v>35</v>
      </c>
    </row>
    <row r="338" spans="1:1" x14ac:dyDescent="0.3">
      <c r="A338" t="s">
        <v>59</v>
      </c>
    </row>
    <row r="339" spans="1:1" x14ac:dyDescent="0.3">
      <c r="A339" t="s">
        <v>35</v>
      </c>
    </row>
    <row r="340" spans="1:1" x14ac:dyDescent="0.3">
      <c r="A340" t="s">
        <v>29</v>
      </c>
    </row>
    <row r="341" spans="1:1" x14ac:dyDescent="0.3">
      <c r="A341" t="s">
        <v>27</v>
      </c>
    </row>
    <row r="342" spans="1:1" x14ac:dyDescent="0.3">
      <c r="A342" t="s">
        <v>35</v>
      </c>
    </row>
    <row r="343" spans="1:1" x14ac:dyDescent="0.3">
      <c r="A343" t="s">
        <v>27</v>
      </c>
    </row>
    <row r="344" spans="1:1" x14ac:dyDescent="0.3">
      <c r="A344" t="s">
        <v>34</v>
      </c>
    </row>
    <row r="345" spans="1:1" x14ac:dyDescent="0.3">
      <c r="A345" t="s">
        <v>35</v>
      </c>
    </row>
    <row r="346" spans="1:1" x14ac:dyDescent="0.3">
      <c r="A346" t="s">
        <v>46</v>
      </c>
    </row>
    <row r="347" spans="1:1" x14ac:dyDescent="0.3">
      <c r="A347" t="s">
        <v>35</v>
      </c>
    </row>
    <row r="348" spans="1:1" x14ac:dyDescent="0.3">
      <c r="A348" t="s">
        <v>27</v>
      </c>
    </row>
    <row r="349" spans="1:1" x14ac:dyDescent="0.3">
      <c r="A349" t="s">
        <v>27</v>
      </c>
    </row>
    <row r="350" spans="1:1" x14ac:dyDescent="0.3">
      <c r="A350" t="s">
        <v>34</v>
      </c>
    </row>
    <row r="351" spans="1:1" x14ac:dyDescent="0.3">
      <c r="A351" t="s">
        <v>35</v>
      </c>
    </row>
    <row r="352" spans="1:1" x14ac:dyDescent="0.3">
      <c r="A352" t="s">
        <v>29</v>
      </c>
    </row>
    <row r="353" spans="1:1" x14ac:dyDescent="0.3">
      <c r="A353" t="s">
        <v>35</v>
      </c>
    </row>
    <row r="354" spans="1:1" x14ac:dyDescent="0.3">
      <c r="A354" t="s">
        <v>29</v>
      </c>
    </row>
    <row r="355" spans="1:1" x14ac:dyDescent="0.3">
      <c r="A355" t="s">
        <v>27</v>
      </c>
    </row>
    <row r="356" spans="1:1" x14ac:dyDescent="0.3">
      <c r="A356" t="s">
        <v>46</v>
      </c>
    </row>
    <row r="357" spans="1:1" x14ac:dyDescent="0.3">
      <c r="A357" t="s">
        <v>27</v>
      </c>
    </row>
    <row r="358" spans="1:1" x14ac:dyDescent="0.3">
      <c r="A358" t="s">
        <v>59</v>
      </c>
    </row>
    <row r="359" spans="1:1" x14ac:dyDescent="0.3">
      <c r="A359" t="s">
        <v>34</v>
      </c>
    </row>
    <row r="360" spans="1:1" x14ac:dyDescent="0.3">
      <c r="A360" t="s">
        <v>59</v>
      </c>
    </row>
    <row r="361" spans="1:1" x14ac:dyDescent="0.3">
      <c r="A361" t="s">
        <v>59</v>
      </c>
    </row>
    <row r="362" spans="1:1" x14ac:dyDescent="0.3">
      <c r="A362" t="s">
        <v>34</v>
      </c>
    </row>
    <row r="363" spans="1:1" x14ac:dyDescent="0.3">
      <c r="A363" t="s">
        <v>34</v>
      </c>
    </row>
    <row r="364" spans="1:1" x14ac:dyDescent="0.3">
      <c r="A364" t="s">
        <v>35</v>
      </c>
    </row>
    <row r="365" spans="1:1" x14ac:dyDescent="0.3">
      <c r="A365" t="s">
        <v>35</v>
      </c>
    </row>
    <row r="366" spans="1:1" x14ac:dyDescent="0.3">
      <c r="A366" t="s">
        <v>59</v>
      </c>
    </row>
    <row r="367" spans="1:1" x14ac:dyDescent="0.3">
      <c r="A367" t="s">
        <v>46</v>
      </c>
    </row>
    <row r="368" spans="1:1" x14ac:dyDescent="0.3">
      <c r="A368" t="s">
        <v>34</v>
      </c>
    </row>
    <row r="369" spans="1:1" x14ac:dyDescent="0.3">
      <c r="A369" t="s">
        <v>27</v>
      </c>
    </row>
    <row r="370" spans="1:1" x14ac:dyDescent="0.3">
      <c r="A370" t="s">
        <v>29</v>
      </c>
    </row>
    <row r="371" spans="1:1" x14ac:dyDescent="0.3">
      <c r="A371" t="s">
        <v>35</v>
      </c>
    </row>
    <row r="372" spans="1:1" x14ac:dyDescent="0.3">
      <c r="A372" t="s">
        <v>27</v>
      </c>
    </row>
    <row r="373" spans="1:1" x14ac:dyDescent="0.3">
      <c r="A373" t="s">
        <v>34</v>
      </c>
    </row>
    <row r="374" spans="1:1" x14ac:dyDescent="0.3">
      <c r="A374" t="s">
        <v>27</v>
      </c>
    </row>
    <row r="375" spans="1:1" x14ac:dyDescent="0.3">
      <c r="A375" t="s">
        <v>34</v>
      </c>
    </row>
    <row r="376" spans="1:1" x14ac:dyDescent="0.3">
      <c r="A376" t="s">
        <v>34</v>
      </c>
    </row>
    <row r="377" spans="1:1" x14ac:dyDescent="0.3">
      <c r="A377" t="s">
        <v>59</v>
      </c>
    </row>
    <row r="378" spans="1:1" x14ac:dyDescent="0.3">
      <c r="A378" t="s">
        <v>46</v>
      </c>
    </row>
    <row r="379" spans="1:1" x14ac:dyDescent="0.3">
      <c r="A379" t="s">
        <v>59</v>
      </c>
    </row>
    <row r="380" spans="1:1" x14ac:dyDescent="0.3">
      <c r="A380" t="s">
        <v>35</v>
      </c>
    </row>
    <row r="381" spans="1:1" x14ac:dyDescent="0.3">
      <c r="A381" t="s">
        <v>59</v>
      </c>
    </row>
    <row r="382" spans="1:1" x14ac:dyDescent="0.3">
      <c r="A382" t="s">
        <v>46</v>
      </c>
    </row>
    <row r="383" spans="1:1" x14ac:dyDescent="0.3">
      <c r="A383" t="s">
        <v>59</v>
      </c>
    </row>
    <row r="384" spans="1:1" x14ac:dyDescent="0.3">
      <c r="A384" t="s">
        <v>46</v>
      </c>
    </row>
    <row r="385" spans="1:1" x14ac:dyDescent="0.3">
      <c r="A385" t="s">
        <v>27</v>
      </c>
    </row>
    <row r="386" spans="1:1" x14ac:dyDescent="0.3">
      <c r="A386" t="s">
        <v>27</v>
      </c>
    </row>
    <row r="387" spans="1:1" x14ac:dyDescent="0.3">
      <c r="A387" t="s">
        <v>27</v>
      </c>
    </row>
    <row r="388" spans="1:1" x14ac:dyDescent="0.3">
      <c r="A388" t="s">
        <v>35</v>
      </c>
    </row>
    <row r="389" spans="1:1" x14ac:dyDescent="0.3">
      <c r="A389" t="s">
        <v>35</v>
      </c>
    </row>
    <row r="390" spans="1:1" x14ac:dyDescent="0.3">
      <c r="A390" t="s">
        <v>27</v>
      </c>
    </row>
    <row r="391" spans="1:1" x14ac:dyDescent="0.3">
      <c r="A391" t="s">
        <v>29</v>
      </c>
    </row>
    <row r="392" spans="1:1" x14ac:dyDescent="0.3">
      <c r="A392" t="s">
        <v>59</v>
      </c>
    </row>
    <row r="393" spans="1:1" x14ac:dyDescent="0.3">
      <c r="A393" t="s">
        <v>35</v>
      </c>
    </row>
    <row r="394" spans="1:1" x14ac:dyDescent="0.3">
      <c r="A394" t="s">
        <v>46</v>
      </c>
    </row>
    <row r="395" spans="1:1" x14ac:dyDescent="0.3">
      <c r="A395" t="s">
        <v>27</v>
      </c>
    </row>
    <row r="396" spans="1:1" x14ac:dyDescent="0.3">
      <c r="A396" t="s">
        <v>46</v>
      </c>
    </row>
    <row r="397" spans="1:1" x14ac:dyDescent="0.3">
      <c r="A397" t="s">
        <v>35</v>
      </c>
    </row>
    <row r="398" spans="1:1" x14ac:dyDescent="0.3">
      <c r="A398" t="s">
        <v>34</v>
      </c>
    </row>
    <row r="399" spans="1:1" x14ac:dyDescent="0.3">
      <c r="A399" t="s">
        <v>29</v>
      </c>
    </row>
    <row r="400" spans="1:1" x14ac:dyDescent="0.3">
      <c r="A400" t="s">
        <v>46</v>
      </c>
    </row>
    <row r="401" spans="1:1" x14ac:dyDescent="0.3">
      <c r="A401" t="s">
        <v>27</v>
      </c>
    </row>
    <row r="402" spans="1:1" x14ac:dyDescent="0.3">
      <c r="A402" t="s">
        <v>29</v>
      </c>
    </row>
    <row r="403" spans="1:1" x14ac:dyDescent="0.3">
      <c r="A403" t="s">
        <v>34</v>
      </c>
    </row>
    <row r="404" spans="1:1" x14ac:dyDescent="0.3">
      <c r="A404" t="s">
        <v>46</v>
      </c>
    </row>
    <row r="405" spans="1:1" x14ac:dyDescent="0.3">
      <c r="A405" t="s">
        <v>27</v>
      </c>
    </row>
    <row r="406" spans="1:1" x14ac:dyDescent="0.3">
      <c r="A406" t="s">
        <v>27</v>
      </c>
    </row>
    <row r="407" spans="1:1" x14ac:dyDescent="0.3">
      <c r="A407" t="s">
        <v>59</v>
      </c>
    </row>
    <row r="408" spans="1:1" x14ac:dyDescent="0.3">
      <c r="A408" t="s">
        <v>59</v>
      </c>
    </row>
    <row r="409" spans="1:1" x14ac:dyDescent="0.3">
      <c r="A409" t="s">
        <v>59</v>
      </c>
    </row>
    <row r="410" spans="1:1" x14ac:dyDescent="0.3">
      <c r="A410" t="s">
        <v>27</v>
      </c>
    </row>
    <row r="411" spans="1:1" x14ac:dyDescent="0.3">
      <c r="A411" t="s">
        <v>59</v>
      </c>
    </row>
    <row r="412" spans="1:1" x14ac:dyDescent="0.3">
      <c r="A412" t="s">
        <v>59</v>
      </c>
    </row>
    <row r="413" spans="1:1" x14ac:dyDescent="0.3">
      <c r="A413" t="s">
        <v>35</v>
      </c>
    </row>
    <row r="414" spans="1:1" x14ac:dyDescent="0.3">
      <c r="A414" t="s">
        <v>29</v>
      </c>
    </row>
    <row r="415" spans="1:1" x14ac:dyDescent="0.3">
      <c r="A415" t="s">
        <v>59</v>
      </c>
    </row>
    <row r="416" spans="1:1" x14ac:dyDescent="0.3">
      <c r="A416" t="s">
        <v>34</v>
      </c>
    </row>
    <row r="417" spans="1:1" x14ac:dyDescent="0.3">
      <c r="A417" t="s">
        <v>29</v>
      </c>
    </row>
    <row r="418" spans="1:1" x14ac:dyDescent="0.3">
      <c r="A418" t="s">
        <v>34</v>
      </c>
    </row>
    <row r="419" spans="1:1" x14ac:dyDescent="0.3">
      <c r="A419" t="s">
        <v>46</v>
      </c>
    </row>
    <row r="420" spans="1:1" x14ac:dyDescent="0.3">
      <c r="A420" t="s">
        <v>35</v>
      </c>
    </row>
    <row r="421" spans="1:1" x14ac:dyDescent="0.3">
      <c r="A421" t="s">
        <v>27</v>
      </c>
    </row>
    <row r="422" spans="1:1" x14ac:dyDescent="0.3">
      <c r="A422" t="s">
        <v>27</v>
      </c>
    </row>
    <row r="423" spans="1:1" x14ac:dyDescent="0.3">
      <c r="A423" t="s">
        <v>35</v>
      </c>
    </row>
    <row r="424" spans="1:1" x14ac:dyDescent="0.3">
      <c r="A424" t="s">
        <v>34</v>
      </c>
    </row>
    <row r="425" spans="1:1" x14ac:dyDescent="0.3">
      <c r="A425" t="s">
        <v>34</v>
      </c>
    </row>
    <row r="426" spans="1:1" x14ac:dyDescent="0.3">
      <c r="A426" t="s">
        <v>27</v>
      </c>
    </row>
    <row r="427" spans="1:1" x14ac:dyDescent="0.3">
      <c r="A427" t="s">
        <v>59</v>
      </c>
    </row>
    <row r="428" spans="1:1" x14ac:dyDescent="0.3">
      <c r="A428" t="s">
        <v>35</v>
      </c>
    </row>
    <row r="429" spans="1:1" x14ac:dyDescent="0.3">
      <c r="A429" t="s">
        <v>35</v>
      </c>
    </row>
    <row r="430" spans="1:1" x14ac:dyDescent="0.3">
      <c r="A430" t="s">
        <v>29</v>
      </c>
    </row>
    <row r="431" spans="1:1" x14ac:dyDescent="0.3">
      <c r="A431" t="s">
        <v>29</v>
      </c>
    </row>
    <row r="432" spans="1:1" x14ac:dyDescent="0.3">
      <c r="A432" t="s">
        <v>59</v>
      </c>
    </row>
    <row r="433" spans="1:1" x14ac:dyDescent="0.3">
      <c r="A433" t="s">
        <v>27</v>
      </c>
    </row>
    <row r="434" spans="1:1" x14ac:dyDescent="0.3">
      <c r="A434" t="s">
        <v>59</v>
      </c>
    </row>
    <row r="435" spans="1:1" x14ac:dyDescent="0.3">
      <c r="A435" t="s">
        <v>34</v>
      </c>
    </row>
    <row r="436" spans="1:1" x14ac:dyDescent="0.3">
      <c r="A436" t="s">
        <v>34</v>
      </c>
    </row>
    <row r="437" spans="1:1" x14ac:dyDescent="0.3">
      <c r="A437" t="s">
        <v>46</v>
      </c>
    </row>
    <row r="438" spans="1:1" x14ac:dyDescent="0.3">
      <c r="A438" t="s">
        <v>35</v>
      </c>
    </row>
    <row r="439" spans="1:1" x14ac:dyDescent="0.3">
      <c r="A439" t="s">
        <v>27</v>
      </c>
    </row>
    <row r="440" spans="1:1" x14ac:dyDescent="0.3">
      <c r="A440" t="s">
        <v>35</v>
      </c>
    </row>
    <row r="441" spans="1:1" x14ac:dyDescent="0.3">
      <c r="A441" t="s">
        <v>46</v>
      </c>
    </row>
    <row r="442" spans="1:1" x14ac:dyDescent="0.3">
      <c r="A442" t="s">
        <v>59</v>
      </c>
    </row>
    <row r="443" spans="1:1" x14ac:dyDescent="0.3">
      <c r="A443" t="s">
        <v>34</v>
      </c>
    </row>
    <row r="444" spans="1:1" x14ac:dyDescent="0.3">
      <c r="A444" t="s">
        <v>34</v>
      </c>
    </row>
    <row r="445" spans="1:1" x14ac:dyDescent="0.3">
      <c r="A445" t="s">
        <v>46</v>
      </c>
    </row>
    <row r="446" spans="1:1" x14ac:dyDescent="0.3">
      <c r="A446" t="s">
        <v>59</v>
      </c>
    </row>
    <row r="447" spans="1:1" x14ac:dyDescent="0.3">
      <c r="A447" t="s">
        <v>34</v>
      </c>
    </row>
    <row r="448" spans="1:1" x14ac:dyDescent="0.3">
      <c r="A448" t="s">
        <v>34</v>
      </c>
    </row>
    <row r="449" spans="1:1" x14ac:dyDescent="0.3">
      <c r="A449" t="s">
        <v>29</v>
      </c>
    </row>
    <row r="450" spans="1:1" x14ac:dyDescent="0.3">
      <c r="A450" t="s">
        <v>27</v>
      </c>
    </row>
    <row r="451" spans="1:1" x14ac:dyDescent="0.3">
      <c r="A451" t="s">
        <v>46</v>
      </c>
    </row>
    <row r="452" spans="1:1" x14ac:dyDescent="0.3">
      <c r="A452" t="s">
        <v>29</v>
      </c>
    </row>
    <row r="453" spans="1:1" x14ac:dyDescent="0.3">
      <c r="A453" t="s">
        <v>35</v>
      </c>
    </row>
    <row r="454" spans="1:1" x14ac:dyDescent="0.3">
      <c r="A454" t="s">
        <v>59</v>
      </c>
    </row>
    <row r="455" spans="1:1" x14ac:dyDescent="0.3">
      <c r="A455" t="s">
        <v>35</v>
      </c>
    </row>
    <row r="456" spans="1:1" x14ac:dyDescent="0.3">
      <c r="A456" t="s">
        <v>59</v>
      </c>
    </row>
    <row r="457" spans="1:1" x14ac:dyDescent="0.3">
      <c r="A457" t="s">
        <v>27</v>
      </c>
    </row>
    <row r="458" spans="1:1" x14ac:dyDescent="0.3">
      <c r="A458" t="s">
        <v>34</v>
      </c>
    </row>
    <row r="459" spans="1:1" x14ac:dyDescent="0.3">
      <c r="A459" t="s">
        <v>27</v>
      </c>
    </row>
    <row r="460" spans="1:1" x14ac:dyDescent="0.3">
      <c r="A460" t="s">
        <v>59</v>
      </c>
    </row>
    <row r="461" spans="1:1" x14ac:dyDescent="0.3">
      <c r="A461" t="s">
        <v>59</v>
      </c>
    </row>
    <row r="462" spans="1:1" x14ac:dyDescent="0.3">
      <c r="A462" t="s">
        <v>29</v>
      </c>
    </row>
    <row r="463" spans="1:1" x14ac:dyDescent="0.3">
      <c r="A463" t="s">
        <v>35</v>
      </c>
    </row>
    <row r="464" spans="1:1" x14ac:dyDescent="0.3">
      <c r="A464" t="s">
        <v>59</v>
      </c>
    </row>
    <row r="465" spans="1:1" x14ac:dyDescent="0.3">
      <c r="A465" t="s">
        <v>29</v>
      </c>
    </row>
    <row r="466" spans="1:1" x14ac:dyDescent="0.3">
      <c r="A466" t="s">
        <v>46</v>
      </c>
    </row>
    <row r="467" spans="1:1" x14ac:dyDescent="0.3">
      <c r="A467" t="s">
        <v>35</v>
      </c>
    </row>
    <row r="468" spans="1:1" x14ac:dyDescent="0.3">
      <c r="A468" t="s">
        <v>27</v>
      </c>
    </row>
    <row r="469" spans="1:1" x14ac:dyDescent="0.3">
      <c r="A469" t="s">
        <v>27</v>
      </c>
    </row>
    <row r="470" spans="1:1" x14ac:dyDescent="0.3">
      <c r="A470" t="s">
        <v>34</v>
      </c>
    </row>
    <row r="471" spans="1:1" x14ac:dyDescent="0.3">
      <c r="A471" t="s">
        <v>59</v>
      </c>
    </row>
    <row r="472" spans="1:1" x14ac:dyDescent="0.3">
      <c r="A472" t="s">
        <v>35</v>
      </c>
    </row>
    <row r="473" spans="1:1" x14ac:dyDescent="0.3">
      <c r="A473" t="s">
        <v>27</v>
      </c>
    </row>
    <row r="474" spans="1:1" x14ac:dyDescent="0.3">
      <c r="A474" t="s">
        <v>35</v>
      </c>
    </row>
    <row r="475" spans="1:1" x14ac:dyDescent="0.3">
      <c r="A475" t="s">
        <v>29</v>
      </c>
    </row>
    <row r="476" spans="1:1" x14ac:dyDescent="0.3">
      <c r="A476" t="s">
        <v>59</v>
      </c>
    </row>
    <row r="477" spans="1:1" x14ac:dyDescent="0.3">
      <c r="A477" t="s">
        <v>35</v>
      </c>
    </row>
    <row r="478" spans="1:1" x14ac:dyDescent="0.3">
      <c r="A478" t="s">
        <v>29</v>
      </c>
    </row>
    <row r="479" spans="1:1" x14ac:dyDescent="0.3">
      <c r="A479" t="s">
        <v>27</v>
      </c>
    </row>
    <row r="480" spans="1:1" x14ac:dyDescent="0.3">
      <c r="A480" t="s">
        <v>59</v>
      </c>
    </row>
    <row r="481" spans="1:1" x14ac:dyDescent="0.3">
      <c r="A481" t="s">
        <v>34</v>
      </c>
    </row>
    <row r="482" spans="1:1" x14ac:dyDescent="0.3">
      <c r="A482" t="s">
        <v>27</v>
      </c>
    </row>
    <row r="483" spans="1:1" x14ac:dyDescent="0.3">
      <c r="A483" t="s">
        <v>46</v>
      </c>
    </row>
    <row r="484" spans="1:1" x14ac:dyDescent="0.3">
      <c r="A484" t="s">
        <v>46</v>
      </c>
    </row>
    <row r="485" spans="1:1" x14ac:dyDescent="0.3">
      <c r="A485" t="s">
        <v>29</v>
      </c>
    </row>
    <row r="486" spans="1:1" x14ac:dyDescent="0.3">
      <c r="A486" t="s">
        <v>27</v>
      </c>
    </row>
    <row r="487" spans="1:1" x14ac:dyDescent="0.3">
      <c r="A487" t="s">
        <v>59</v>
      </c>
    </row>
    <row r="488" spans="1:1" x14ac:dyDescent="0.3">
      <c r="A488" t="s">
        <v>59</v>
      </c>
    </row>
    <row r="489" spans="1:1" x14ac:dyDescent="0.3">
      <c r="A489" t="s">
        <v>27</v>
      </c>
    </row>
    <row r="490" spans="1:1" x14ac:dyDescent="0.3">
      <c r="A490" t="s">
        <v>29</v>
      </c>
    </row>
    <row r="491" spans="1:1" x14ac:dyDescent="0.3">
      <c r="A491" t="s">
        <v>29</v>
      </c>
    </row>
    <row r="492" spans="1:1" x14ac:dyDescent="0.3">
      <c r="A492" t="s">
        <v>46</v>
      </c>
    </row>
    <row r="493" spans="1:1" x14ac:dyDescent="0.3">
      <c r="A493" t="s">
        <v>34</v>
      </c>
    </row>
    <row r="494" spans="1:1" x14ac:dyDescent="0.3">
      <c r="A494" t="s">
        <v>46</v>
      </c>
    </row>
    <row r="495" spans="1:1" x14ac:dyDescent="0.3">
      <c r="A495" t="s">
        <v>59</v>
      </c>
    </row>
    <row r="496" spans="1:1" x14ac:dyDescent="0.3">
      <c r="A496" t="s">
        <v>46</v>
      </c>
    </row>
    <row r="497" spans="1:1" x14ac:dyDescent="0.3">
      <c r="A497" t="s">
        <v>27</v>
      </c>
    </row>
    <row r="498" spans="1:1" x14ac:dyDescent="0.3">
      <c r="A498" t="s">
        <v>29</v>
      </c>
    </row>
    <row r="499" spans="1:1" x14ac:dyDescent="0.3">
      <c r="A499" t="s">
        <v>34</v>
      </c>
    </row>
    <row r="500" spans="1:1" x14ac:dyDescent="0.3">
      <c r="A500" t="s">
        <v>46</v>
      </c>
    </row>
    <row r="501" spans="1:1" x14ac:dyDescent="0.3">
      <c r="A501" t="s">
        <v>27</v>
      </c>
    </row>
    <row r="502" spans="1:1" x14ac:dyDescent="0.3">
      <c r="A502" t="s">
        <v>34</v>
      </c>
    </row>
    <row r="503" spans="1:1" x14ac:dyDescent="0.3">
      <c r="A503" t="s">
        <v>59</v>
      </c>
    </row>
    <row r="504" spans="1:1" x14ac:dyDescent="0.3">
      <c r="A504" t="s">
        <v>35</v>
      </c>
    </row>
    <row r="505" spans="1:1" x14ac:dyDescent="0.3">
      <c r="A505" t="s">
        <v>27</v>
      </c>
    </row>
    <row r="506" spans="1:1" x14ac:dyDescent="0.3">
      <c r="A506" t="s">
        <v>34</v>
      </c>
    </row>
    <row r="507" spans="1:1" x14ac:dyDescent="0.3">
      <c r="A507" t="s">
        <v>27</v>
      </c>
    </row>
    <row r="508" spans="1:1" x14ac:dyDescent="0.3">
      <c r="A508" t="s">
        <v>35</v>
      </c>
    </row>
    <row r="509" spans="1:1" x14ac:dyDescent="0.3">
      <c r="A509" t="s">
        <v>34</v>
      </c>
    </row>
    <row r="510" spans="1:1" x14ac:dyDescent="0.3">
      <c r="A510" t="s">
        <v>35</v>
      </c>
    </row>
    <row r="511" spans="1:1" x14ac:dyDescent="0.3">
      <c r="A511" t="s">
        <v>34</v>
      </c>
    </row>
    <row r="512" spans="1:1" x14ac:dyDescent="0.3">
      <c r="A512" t="s">
        <v>27</v>
      </c>
    </row>
    <row r="513" spans="1:1" x14ac:dyDescent="0.3">
      <c r="A513" t="s">
        <v>59</v>
      </c>
    </row>
    <row r="514" spans="1:1" x14ac:dyDescent="0.3">
      <c r="A514" t="s">
        <v>27</v>
      </c>
    </row>
    <row r="515" spans="1:1" x14ac:dyDescent="0.3">
      <c r="A515" t="s">
        <v>46</v>
      </c>
    </row>
    <row r="516" spans="1:1" x14ac:dyDescent="0.3">
      <c r="A516" t="s">
        <v>59</v>
      </c>
    </row>
    <row r="517" spans="1:1" x14ac:dyDescent="0.3">
      <c r="A517" t="s">
        <v>27</v>
      </c>
    </row>
    <row r="518" spans="1:1" x14ac:dyDescent="0.3">
      <c r="A518" t="s">
        <v>35</v>
      </c>
    </row>
    <row r="519" spans="1:1" x14ac:dyDescent="0.3">
      <c r="A519" t="s">
        <v>59</v>
      </c>
    </row>
    <row r="520" spans="1:1" x14ac:dyDescent="0.3">
      <c r="A520" t="s">
        <v>46</v>
      </c>
    </row>
    <row r="521" spans="1:1" x14ac:dyDescent="0.3">
      <c r="A521" t="s">
        <v>35</v>
      </c>
    </row>
    <row r="522" spans="1:1" x14ac:dyDescent="0.3">
      <c r="A522" t="s">
        <v>34</v>
      </c>
    </row>
    <row r="523" spans="1:1" x14ac:dyDescent="0.3">
      <c r="A523" t="s">
        <v>27</v>
      </c>
    </row>
    <row r="524" spans="1:1" x14ac:dyDescent="0.3">
      <c r="A524" t="s">
        <v>46</v>
      </c>
    </row>
    <row r="525" spans="1:1" x14ac:dyDescent="0.3">
      <c r="A525" t="s">
        <v>35</v>
      </c>
    </row>
    <row r="526" spans="1:1" x14ac:dyDescent="0.3">
      <c r="A526" t="s">
        <v>29</v>
      </c>
    </row>
    <row r="527" spans="1:1" x14ac:dyDescent="0.3">
      <c r="A527" t="s">
        <v>27</v>
      </c>
    </row>
    <row r="528" spans="1:1" x14ac:dyDescent="0.3">
      <c r="A528" t="s">
        <v>35</v>
      </c>
    </row>
    <row r="529" spans="1:1" x14ac:dyDescent="0.3">
      <c r="A529" t="s">
        <v>34</v>
      </c>
    </row>
    <row r="530" spans="1:1" x14ac:dyDescent="0.3">
      <c r="A530" t="s">
        <v>29</v>
      </c>
    </row>
    <row r="531" spans="1:1" x14ac:dyDescent="0.3">
      <c r="A531" t="s">
        <v>35</v>
      </c>
    </row>
    <row r="532" spans="1:1" x14ac:dyDescent="0.3">
      <c r="A532" t="s">
        <v>29</v>
      </c>
    </row>
    <row r="533" spans="1:1" x14ac:dyDescent="0.3">
      <c r="A533" t="s">
        <v>34</v>
      </c>
    </row>
    <row r="534" spans="1:1" x14ac:dyDescent="0.3">
      <c r="A534" t="s">
        <v>34</v>
      </c>
    </row>
    <row r="535" spans="1:1" x14ac:dyDescent="0.3">
      <c r="A535" t="s">
        <v>46</v>
      </c>
    </row>
    <row r="536" spans="1:1" x14ac:dyDescent="0.3">
      <c r="A536" t="s">
        <v>34</v>
      </c>
    </row>
    <row r="537" spans="1:1" x14ac:dyDescent="0.3">
      <c r="A537" t="s">
        <v>27</v>
      </c>
    </row>
    <row r="538" spans="1:1" x14ac:dyDescent="0.3">
      <c r="A538" t="s">
        <v>59</v>
      </c>
    </row>
    <row r="539" spans="1:1" x14ac:dyDescent="0.3">
      <c r="A539" t="s">
        <v>27</v>
      </c>
    </row>
    <row r="540" spans="1:1" x14ac:dyDescent="0.3">
      <c r="A540" t="s">
        <v>46</v>
      </c>
    </row>
    <row r="541" spans="1:1" x14ac:dyDescent="0.3">
      <c r="A541" t="s">
        <v>35</v>
      </c>
    </row>
    <row r="542" spans="1:1" x14ac:dyDescent="0.3">
      <c r="A542" t="s">
        <v>29</v>
      </c>
    </row>
    <row r="543" spans="1:1" x14ac:dyDescent="0.3">
      <c r="A543" t="s">
        <v>34</v>
      </c>
    </row>
    <row r="544" spans="1:1" x14ac:dyDescent="0.3">
      <c r="A544" t="s">
        <v>29</v>
      </c>
    </row>
    <row r="545" spans="1:1" x14ac:dyDescent="0.3">
      <c r="A545" t="s">
        <v>59</v>
      </c>
    </row>
    <row r="546" spans="1:1" x14ac:dyDescent="0.3">
      <c r="A546" t="s">
        <v>35</v>
      </c>
    </row>
    <row r="547" spans="1:1" x14ac:dyDescent="0.3">
      <c r="A547" t="s">
        <v>34</v>
      </c>
    </row>
    <row r="548" spans="1:1" x14ac:dyDescent="0.3">
      <c r="A548" t="s">
        <v>35</v>
      </c>
    </row>
    <row r="549" spans="1:1" x14ac:dyDescent="0.3">
      <c r="A549" t="s">
        <v>59</v>
      </c>
    </row>
    <row r="550" spans="1:1" x14ac:dyDescent="0.3">
      <c r="A550" t="s">
        <v>46</v>
      </c>
    </row>
    <row r="551" spans="1:1" x14ac:dyDescent="0.3">
      <c r="A551" t="s">
        <v>35</v>
      </c>
    </row>
    <row r="552" spans="1:1" x14ac:dyDescent="0.3">
      <c r="A552" t="s">
        <v>35</v>
      </c>
    </row>
    <row r="553" spans="1:1" x14ac:dyDescent="0.3">
      <c r="A553" t="s">
        <v>29</v>
      </c>
    </row>
    <row r="554" spans="1:1" x14ac:dyDescent="0.3">
      <c r="A554" t="s">
        <v>34</v>
      </c>
    </row>
    <row r="555" spans="1:1" x14ac:dyDescent="0.3">
      <c r="A555" t="s">
        <v>29</v>
      </c>
    </row>
    <row r="556" spans="1:1" x14ac:dyDescent="0.3">
      <c r="A556" t="s">
        <v>46</v>
      </c>
    </row>
    <row r="557" spans="1:1" x14ac:dyDescent="0.3">
      <c r="A557" t="s">
        <v>34</v>
      </c>
    </row>
    <row r="558" spans="1:1" x14ac:dyDescent="0.3">
      <c r="A558" t="s">
        <v>27</v>
      </c>
    </row>
    <row r="559" spans="1:1" x14ac:dyDescent="0.3">
      <c r="A559" t="s">
        <v>46</v>
      </c>
    </row>
    <row r="560" spans="1:1" x14ac:dyDescent="0.3">
      <c r="A560" t="s">
        <v>29</v>
      </c>
    </row>
    <row r="561" spans="1:1" x14ac:dyDescent="0.3">
      <c r="A561" t="s">
        <v>34</v>
      </c>
    </row>
    <row r="562" spans="1:1" x14ac:dyDescent="0.3">
      <c r="A562" t="s">
        <v>46</v>
      </c>
    </row>
    <row r="563" spans="1:1" x14ac:dyDescent="0.3">
      <c r="A563" t="s">
        <v>27</v>
      </c>
    </row>
    <row r="564" spans="1:1" x14ac:dyDescent="0.3">
      <c r="A564" t="s">
        <v>46</v>
      </c>
    </row>
    <row r="565" spans="1:1" x14ac:dyDescent="0.3">
      <c r="A565" t="s">
        <v>46</v>
      </c>
    </row>
    <row r="566" spans="1:1" x14ac:dyDescent="0.3">
      <c r="A566" t="s">
        <v>35</v>
      </c>
    </row>
    <row r="567" spans="1:1" x14ac:dyDescent="0.3">
      <c r="A567" t="s">
        <v>34</v>
      </c>
    </row>
    <row r="568" spans="1:1" x14ac:dyDescent="0.3">
      <c r="A568" t="s">
        <v>46</v>
      </c>
    </row>
    <row r="569" spans="1:1" x14ac:dyDescent="0.3">
      <c r="A569" t="s">
        <v>29</v>
      </c>
    </row>
    <row r="570" spans="1:1" x14ac:dyDescent="0.3">
      <c r="A570" t="s">
        <v>34</v>
      </c>
    </row>
    <row r="571" spans="1:1" x14ac:dyDescent="0.3">
      <c r="A571" t="s">
        <v>46</v>
      </c>
    </row>
    <row r="572" spans="1:1" x14ac:dyDescent="0.3">
      <c r="A572" t="s">
        <v>27</v>
      </c>
    </row>
    <row r="573" spans="1:1" x14ac:dyDescent="0.3">
      <c r="A573" t="s">
        <v>29</v>
      </c>
    </row>
    <row r="574" spans="1:1" x14ac:dyDescent="0.3">
      <c r="A574" t="s">
        <v>27</v>
      </c>
    </row>
    <row r="575" spans="1:1" x14ac:dyDescent="0.3">
      <c r="A575" t="s">
        <v>35</v>
      </c>
    </row>
    <row r="576" spans="1:1" x14ac:dyDescent="0.3">
      <c r="A576" t="s">
        <v>46</v>
      </c>
    </row>
    <row r="577" spans="1:1" x14ac:dyDescent="0.3">
      <c r="A577" t="s">
        <v>29</v>
      </c>
    </row>
    <row r="578" spans="1:1" x14ac:dyDescent="0.3">
      <c r="A578" t="s">
        <v>29</v>
      </c>
    </row>
    <row r="579" spans="1:1" x14ac:dyDescent="0.3">
      <c r="A579" t="s">
        <v>46</v>
      </c>
    </row>
    <row r="580" spans="1:1" x14ac:dyDescent="0.3">
      <c r="A580" t="s">
        <v>59</v>
      </c>
    </row>
    <row r="581" spans="1:1" x14ac:dyDescent="0.3">
      <c r="A581" t="s">
        <v>59</v>
      </c>
    </row>
    <row r="582" spans="1:1" x14ac:dyDescent="0.3">
      <c r="A582" t="s">
        <v>46</v>
      </c>
    </row>
    <row r="583" spans="1:1" x14ac:dyDescent="0.3">
      <c r="A583" t="s">
        <v>27</v>
      </c>
    </row>
    <row r="584" spans="1:1" x14ac:dyDescent="0.3">
      <c r="A584" t="s">
        <v>59</v>
      </c>
    </row>
    <row r="585" spans="1:1" x14ac:dyDescent="0.3">
      <c r="A585" t="s">
        <v>46</v>
      </c>
    </row>
    <row r="586" spans="1:1" x14ac:dyDescent="0.3">
      <c r="A586" t="s">
        <v>46</v>
      </c>
    </row>
    <row r="587" spans="1:1" x14ac:dyDescent="0.3">
      <c r="A587" t="s">
        <v>27</v>
      </c>
    </row>
    <row r="588" spans="1:1" x14ac:dyDescent="0.3">
      <c r="A588" t="s">
        <v>29</v>
      </c>
    </row>
    <row r="589" spans="1:1" x14ac:dyDescent="0.3">
      <c r="A589" t="s">
        <v>46</v>
      </c>
    </row>
    <row r="590" spans="1:1" x14ac:dyDescent="0.3">
      <c r="A590" t="s">
        <v>59</v>
      </c>
    </row>
    <row r="591" spans="1:1" x14ac:dyDescent="0.3">
      <c r="A591" t="s">
        <v>59</v>
      </c>
    </row>
    <row r="592" spans="1:1" x14ac:dyDescent="0.3">
      <c r="A592" t="s">
        <v>27</v>
      </c>
    </row>
    <row r="593" spans="1:1" x14ac:dyDescent="0.3">
      <c r="A593" t="s">
        <v>27</v>
      </c>
    </row>
    <row r="594" spans="1:1" x14ac:dyDescent="0.3">
      <c r="A594" t="s">
        <v>29</v>
      </c>
    </row>
    <row r="595" spans="1:1" x14ac:dyDescent="0.3">
      <c r="A595" t="s">
        <v>35</v>
      </c>
    </row>
    <row r="596" spans="1:1" x14ac:dyDescent="0.3">
      <c r="A596" t="s">
        <v>35</v>
      </c>
    </row>
    <row r="597" spans="1:1" x14ac:dyDescent="0.3">
      <c r="A597" t="s">
        <v>27</v>
      </c>
    </row>
    <row r="598" spans="1:1" x14ac:dyDescent="0.3">
      <c r="A598" t="s">
        <v>46</v>
      </c>
    </row>
    <row r="599" spans="1:1" x14ac:dyDescent="0.3">
      <c r="A599" t="s">
        <v>34</v>
      </c>
    </row>
    <row r="600" spans="1:1" x14ac:dyDescent="0.3">
      <c r="A600" t="s">
        <v>27</v>
      </c>
    </row>
    <row r="601" spans="1:1" x14ac:dyDescent="0.3">
      <c r="A601" t="s">
        <v>35</v>
      </c>
    </row>
    <row r="602" spans="1:1" x14ac:dyDescent="0.3">
      <c r="A602" t="s">
        <v>59</v>
      </c>
    </row>
    <row r="603" spans="1:1" x14ac:dyDescent="0.3">
      <c r="A603" t="s">
        <v>35</v>
      </c>
    </row>
    <row r="604" spans="1:1" x14ac:dyDescent="0.3">
      <c r="A604" t="s">
        <v>29</v>
      </c>
    </row>
    <row r="605" spans="1:1" x14ac:dyDescent="0.3">
      <c r="A605" t="s">
        <v>59</v>
      </c>
    </row>
    <row r="606" spans="1:1" x14ac:dyDescent="0.3">
      <c r="A606" t="s">
        <v>34</v>
      </c>
    </row>
    <row r="607" spans="1:1" x14ac:dyDescent="0.3">
      <c r="A607" t="s">
        <v>59</v>
      </c>
    </row>
    <row r="608" spans="1:1" x14ac:dyDescent="0.3">
      <c r="A608" t="s">
        <v>27</v>
      </c>
    </row>
    <row r="609" spans="1:1" x14ac:dyDescent="0.3">
      <c r="A609" t="s">
        <v>46</v>
      </c>
    </row>
    <row r="610" spans="1:1" x14ac:dyDescent="0.3">
      <c r="A610" t="s">
        <v>59</v>
      </c>
    </row>
    <row r="611" spans="1:1" x14ac:dyDescent="0.3">
      <c r="A611" t="s">
        <v>35</v>
      </c>
    </row>
    <row r="612" spans="1:1" x14ac:dyDescent="0.3">
      <c r="A612" t="s">
        <v>59</v>
      </c>
    </row>
    <row r="613" spans="1:1" x14ac:dyDescent="0.3">
      <c r="A613" t="s">
        <v>27</v>
      </c>
    </row>
    <row r="614" spans="1:1" x14ac:dyDescent="0.3">
      <c r="A614" t="s">
        <v>46</v>
      </c>
    </row>
    <row r="615" spans="1:1" x14ac:dyDescent="0.3">
      <c r="A615" t="s">
        <v>35</v>
      </c>
    </row>
    <row r="616" spans="1:1" x14ac:dyDescent="0.3">
      <c r="A616" t="s">
        <v>35</v>
      </c>
    </row>
    <row r="617" spans="1:1" x14ac:dyDescent="0.3">
      <c r="A617" t="s">
        <v>59</v>
      </c>
    </row>
    <row r="618" spans="1:1" x14ac:dyDescent="0.3">
      <c r="A618" t="s">
        <v>35</v>
      </c>
    </row>
    <row r="619" spans="1:1" x14ac:dyDescent="0.3">
      <c r="A619" t="s">
        <v>59</v>
      </c>
    </row>
    <row r="620" spans="1:1" x14ac:dyDescent="0.3">
      <c r="A620" t="s">
        <v>27</v>
      </c>
    </row>
    <row r="621" spans="1:1" x14ac:dyDescent="0.3">
      <c r="A621" t="s">
        <v>59</v>
      </c>
    </row>
    <row r="622" spans="1:1" x14ac:dyDescent="0.3">
      <c r="A622" t="s">
        <v>46</v>
      </c>
    </row>
    <row r="623" spans="1:1" x14ac:dyDescent="0.3">
      <c r="A623" t="s">
        <v>59</v>
      </c>
    </row>
    <row r="624" spans="1:1" x14ac:dyDescent="0.3">
      <c r="A624" t="s">
        <v>27</v>
      </c>
    </row>
    <row r="625" spans="1:1" x14ac:dyDescent="0.3">
      <c r="A625" t="s">
        <v>34</v>
      </c>
    </row>
    <row r="626" spans="1:1" x14ac:dyDescent="0.3">
      <c r="A626" t="s">
        <v>29</v>
      </c>
    </row>
    <row r="627" spans="1:1" x14ac:dyDescent="0.3">
      <c r="A627" t="s">
        <v>29</v>
      </c>
    </row>
    <row r="628" spans="1:1" x14ac:dyDescent="0.3">
      <c r="A628" t="s">
        <v>27</v>
      </c>
    </row>
    <row r="629" spans="1:1" x14ac:dyDescent="0.3">
      <c r="A629" t="s">
        <v>29</v>
      </c>
    </row>
    <row r="630" spans="1:1" x14ac:dyDescent="0.3">
      <c r="A630" t="s">
        <v>29</v>
      </c>
    </row>
    <row r="631" spans="1:1" x14ac:dyDescent="0.3">
      <c r="A631" t="s">
        <v>34</v>
      </c>
    </row>
    <row r="632" spans="1:1" x14ac:dyDescent="0.3">
      <c r="A632" t="s">
        <v>35</v>
      </c>
    </row>
    <row r="633" spans="1:1" x14ac:dyDescent="0.3">
      <c r="A633" t="s">
        <v>29</v>
      </c>
    </row>
    <row r="634" spans="1:1" x14ac:dyDescent="0.3">
      <c r="A634" t="s">
        <v>29</v>
      </c>
    </row>
    <row r="635" spans="1:1" x14ac:dyDescent="0.3">
      <c r="A635" t="s">
        <v>34</v>
      </c>
    </row>
    <row r="636" spans="1:1" x14ac:dyDescent="0.3">
      <c r="A636" t="s">
        <v>34</v>
      </c>
    </row>
    <row r="637" spans="1:1" x14ac:dyDescent="0.3">
      <c r="A637" t="s">
        <v>46</v>
      </c>
    </row>
    <row r="638" spans="1:1" x14ac:dyDescent="0.3">
      <c r="A638" t="s">
        <v>35</v>
      </c>
    </row>
    <row r="639" spans="1:1" x14ac:dyDescent="0.3">
      <c r="A639" t="s">
        <v>35</v>
      </c>
    </row>
    <row r="640" spans="1:1" x14ac:dyDescent="0.3">
      <c r="A640" t="s">
        <v>29</v>
      </c>
    </row>
    <row r="641" spans="1:1" x14ac:dyDescent="0.3">
      <c r="A641" t="s">
        <v>27</v>
      </c>
    </row>
    <row r="642" spans="1:1" x14ac:dyDescent="0.3">
      <c r="A642" t="s">
        <v>59</v>
      </c>
    </row>
    <row r="643" spans="1:1" x14ac:dyDescent="0.3">
      <c r="A643" t="s">
        <v>29</v>
      </c>
    </row>
    <row r="644" spans="1:1" x14ac:dyDescent="0.3">
      <c r="A644" t="s">
        <v>27</v>
      </c>
    </row>
    <row r="645" spans="1:1" x14ac:dyDescent="0.3">
      <c r="A645" t="s">
        <v>29</v>
      </c>
    </row>
    <row r="646" spans="1:1" x14ac:dyDescent="0.3">
      <c r="A646" t="s">
        <v>29</v>
      </c>
    </row>
    <row r="647" spans="1:1" x14ac:dyDescent="0.3">
      <c r="A647" t="s">
        <v>27</v>
      </c>
    </row>
    <row r="648" spans="1:1" x14ac:dyDescent="0.3">
      <c r="A648" t="s">
        <v>59</v>
      </c>
    </row>
    <row r="649" spans="1:1" x14ac:dyDescent="0.3">
      <c r="A649" t="s">
        <v>34</v>
      </c>
    </row>
    <row r="650" spans="1:1" x14ac:dyDescent="0.3">
      <c r="A650" t="s">
        <v>34</v>
      </c>
    </row>
    <row r="651" spans="1:1" x14ac:dyDescent="0.3">
      <c r="A651" t="s">
        <v>27</v>
      </c>
    </row>
    <row r="652" spans="1:1" x14ac:dyDescent="0.3">
      <c r="A652" t="s">
        <v>29</v>
      </c>
    </row>
    <row r="653" spans="1:1" x14ac:dyDescent="0.3">
      <c r="A653" t="s">
        <v>46</v>
      </c>
    </row>
    <row r="654" spans="1:1" x14ac:dyDescent="0.3">
      <c r="A654" t="s">
        <v>46</v>
      </c>
    </row>
    <row r="655" spans="1:1" x14ac:dyDescent="0.3">
      <c r="A655" t="s">
        <v>27</v>
      </c>
    </row>
    <row r="656" spans="1:1" x14ac:dyDescent="0.3">
      <c r="A656" t="s">
        <v>34</v>
      </c>
    </row>
    <row r="657" spans="1:1" x14ac:dyDescent="0.3">
      <c r="A657" t="s">
        <v>59</v>
      </c>
    </row>
    <row r="658" spans="1:1" x14ac:dyDescent="0.3">
      <c r="A658" t="s">
        <v>59</v>
      </c>
    </row>
    <row r="659" spans="1:1" x14ac:dyDescent="0.3">
      <c r="A659" t="s">
        <v>46</v>
      </c>
    </row>
    <row r="660" spans="1:1" x14ac:dyDescent="0.3">
      <c r="A660" t="s">
        <v>59</v>
      </c>
    </row>
    <row r="661" spans="1:1" x14ac:dyDescent="0.3">
      <c r="A661" t="s">
        <v>59</v>
      </c>
    </row>
    <row r="662" spans="1:1" x14ac:dyDescent="0.3">
      <c r="A662" t="s">
        <v>59</v>
      </c>
    </row>
    <row r="663" spans="1:1" x14ac:dyDescent="0.3">
      <c r="A663" t="s">
        <v>35</v>
      </c>
    </row>
    <row r="664" spans="1:1" x14ac:dyDescent="0.3">
      <c r="A664" t="s">
        <v>59</v>
      </c>
    </row>
    <row r="665" spans="1:1" x14ac:dyDescent="0.3">
      <c r="A665" t="s">
        <v>35</v>
      </c>
    </row>
    <row r="666" spans="1:1" x14ac:dyDescent="0.3">
      <c r="A666" t="s">
        <v>35</v>
      </c>
    </row>
    <row r="667" spans="1:1" x14ac:dyDescent="0.3">
      <c r="A667" t="s">
        <v>35</v>
      </c>
    </row>
    <row r="668" spans="1:1" x14ac:dyDescent="0.3">
      <c r="A668" t="s">
        <v>35</v>
      </c>
    </row>
    <row r="669" spans="1:1" x14ac:dyDescent="0.3">
      <c r="A669" t="s">
        <v>59</v>
      </c>
    </row>
    <row r="670" spans="1:1" x14ac:dyDescent="0.3">
      <c r="A670" t="s">
        <v>27</v>
      </c>
    </row>
    <row r="671" spans="1:1" x14ac:dyDescent="0.3">
      <c r="A671" t="s">
        <v>46</v>
      </c>
    </row>
    <row r="672" spans="1:1" x14ac:dyDescent="0.3">
      <c r="A672" t="s">
        <v>27</v>
      </c>
    </row>
    <row r="673" spans="1:1" x14ac:dyDescent="0.3">
      <c r="A673" t="s">
        <v>46</v>
      </c>
    </row>
    <row r="674" spans="1:1" x14ac:dyDescent="0.3">
      <c r="A674" t="s">
        <v>35</v>
      </c>
    </row>
    <row r="675" spans="1:1" x14ac:dyDescent="0.3">
      <c r="A675" t="s">
        <v>35</v>
      </c>
    </row>
    <row r="676" spans="1:1" x14ac:dyDescent="0.3">
      <c r="A676" t="s">
        <v>29</v>
      </c>
    </row>
    <row r="677" spans="1:1" x14ac:dyDescent="0.3">
      <c r="A677" t="s">
        <v>27</v>
      </c>
    </row>
    <row r="678" spans="1:1" x14ac:dyDescent="0.3">
      <c r="A678" t="s">
        <v>59</v>
      </c>
    </row>
    <row r="679" spans="1:1" x14ac:dyDescent="0.3">
      <c r="A679" t="s">
        <v>46</v>
      </c>
    </row>
    <row r="680" spans="1:1" x14ac:dyDescent="0.3">
      <c r="A680" t="s">
        <v>27</v>
      </c>
    </row>
    <row r="681" spans="1:1" x14ac:dyDescent="0.3">
      <c r="A681" t="s">
        <v>46</v>
      </c>
    </row>
    <row r="682" spans="1:1" x14ac:dyDescent="0.3">
      <c r="A682" t="s">
        <v>29</v>
      </c>
    </row>
    <row r="683" spans="1:1" x14ac:dyDescent="0.3">
      <c r="A683" t="s">
        <v>46</v>
      </c>
    </row>
    <row r="684" spans="1:1" x14ac:dyDescent="0.3">
      <c r="A684" t="s">
        <v>59</v>
      </c>
    </row>
    <row r="685" spans="1:1" x14ac:dyDescent="0.3">
      <c r="A685" t="s">
        <v>29</v>
      </c>
    </row>
    <row r="686" spans="1:1" x14ac:dyDescent="0.3">
      <c r="A686" t="s">
        <v>34</v>
      </c>
    </row>
    <row r="687" spans="1:1" x14ac:dyDescent="0.3">
      <c r="A687" t="s">
        <v>27</v>
      </c>
    </row>
    <row r="688" spans="1:1" x14ac:dyDescent="0.3">
      <c r="A688" t="s">
        <v>46</v>
      </c>
    </row>
    <row r="689" spans="1:1" x14ac:dyDescent="0.3">
      <c r="A689" t="s">
        <v>35</v>
      </c>
    </row>
    <row r="690" spans="1:1" x14ac:dyDescent="0.3">
      <c r="A690" t="s">
        <v>35</v>
      </c>
    </row>
    <row r="691" spans="1:1" x14ac:dyDescent="0.3">
      <c r="A691" t="s">
        <v>35</v>
      </c>
    </row>
    <row r="692" spans="1:1" x14ac:dyDescent="0.3">
      <c r="A692" t="s">
        <v>34</v>
      </c>
    </row>
    <row r="693" spans="1:1" x14ac:dyDescent="0.3">
      <c r="A693" t="s">
        <v>27</v>
      </c>
    </row>
    <row r="694" spans="1:1" x14ac:dyDescent="0.3">
      <c r="A694" t="s">
        <v>29</v>
      </c>
    </row>
    <row r="695" spans="1:1" x14ac:dyDescent="0.3">
      <c r="A695" t="s">
        <v>27</v>
      </c>
    </row>
    <row r="696" spans="1:1" x14ac:dyDescent="0.3">
      <c r="A696" t="s">
        <v>29</v>
      </c>
    </row>
    <row r="697" spans="1:1" x14ac:dyDescent="0.3">
      <c r="A697" t="s">
        <v>34</v>
      </c>
    </row>
    <row r="698" spans="1:1" x14ac:dyDescent="0.3">
      <c r="A698" t="s">
        <v>34</v>
      </c>
    </row>
    <row r="699" spans="1:1" x14ac:dyDescent="0.3">
      <c r="A699" t="s">
        <v>34</v>
      </c>
    </row>
    <row r="700" spans="1:1" x14ac:dyDescent="0.3">
      <c r="A700" t="s">
        <v>46</v>
      </c>
    </row>
    <row r="701" spans="1:1" x14ac:dyDescent="0.3">
      <c r="A701" t="s">
        <v>34</v>
      </c>
    </row>
    <row r="702" spans="1:1" x14ac:dyDescent="0.3">
      <c r="A702" t="s">
        <v>29</v>
      </c>
    </row>
    <row r="703" spans="1:1" x14ac:dyDescent="0.3">
      <c r="A703" t="s">
        <v>35</v>
      </c>
    </row>
    <row r="704" spans="1:1" x14ac:dyDescent="0.3">
      <c r="A704" t="s">
        <v>34</v>
      </c>
    </row>
    <row r="705" spans="1:1" x14ac:dyDescent="0.3">
      <c r="A705" t="s">
        <v>59</v>
      </c>
    </row>
    <row r="706" spans="1:1" x14ac:dyDescent="0.3">
      <c r="A706" t="s">
        <v>29</v>
      </c>
    </row>
    <row r="707" spans="1:1" x14ac:dyDescent="0.3">
      <c r="A707" t="s">
        <v>46</v>
      </c>
    </row>
    <row r="708" spans="1:1" x14ac:dyDescent="0.3">
      <c r="A708" t="s">
        <v>29</v>
      </c>
    </row>
    <row r="709" spans="1:1" x14ac:dyDescent="0.3">
      <c r="A709" t="s">
        <v>59</v>
      </c>
    </row>
    <row r="710" spans="1:1" x14ac:dyDescent="0.3">
      <c r="A710" t="s">
        <v>35</v>
      </c>
    </row>
    <row r="711" spans="1:1" x14ac:dyDescent="0.3">
      <c r="A711" t="s">
        <v>59</v>
      </c>
    </row>
    <row r="712" spans="1:1" x14ac:dyDescent="0.3">
      <c r="A712" t="s">
        <v>34</v>
      </c>
    </row>
    <row r="713" spans="1:1" x14ac:dyDescent="0.3">
      <c r="A713" t="s">
        <v>46</v>
      </c>
    </row>
    <row r="714" spans="1:1" x14ac:dyDescent="0.3">
      <c r="A714" t="s">
        <v>27</v>
      </c>
    </row>
    <row r="715" spans="1:1" x14ac:dyDescent="0.3">
      <c r="A715" t="s">
        <v>34</v>
      </c>
    </row>
    <row r="716" spans="1:1" x14ac:dyDescent="0.3">
      <c r="A716" t="s">
        <v>29</v>
      </c>
    </row>
    <row r="717" spans="1:1" x14ac:dyDescent="0.3">
      <c r="A717" t="s">
        <v>29</v>
      </c>
    </row>
    <row r="718" spans="1:1" x14ac:dyDescent="0.3">
      <c r="A718" t="s">
        <v>46</v>
      </c>
    </row>
    <row r="719" spans="1:1" x14ac:dyDescent="0.3">
      <c r="A719" t="s">
        <v>59</v>
      </c>
    </row>
    <row r="720" spans="1:1" x14ac:dyDescent="0.3">
      <c r="A720" t="s">
        <v>34</v>
      </c>
    </row>
    <row r="721" spans="1:1" x14ac:dyDescent="0.3">
      <c r="A721" t="s">
        <v>29</v>
      </c>
    </row>
    <row r="722" spans="1:1" x14ac:dyDescent="0.3">
      <c r="A722" t="s">
        <v>34</v>
      </c>
    </row>
    <row r="723" spans="1:1" x14ac:dyDescent="0.3">
      <c r="A723" t="s">
        <v>59</v>
      </c>
    </row>
    <row r="724" spans="1:1" x14ac:dyDescent="0.3">
      <c r="A724" t="s">
        <v>46</v>
      </c>
    </row>
    <row r="725" spans="1:1" x14ac:dyDescent="0.3">
      <c r="A725" t="s">
        <v>35</v>
      </c>
    </row>
    <row r="726" spans="1:1" x14ac:dyDescent="0.3">
      <c r="A726" t="s">
        <v>35</v>
      </c>
    </row>
    <row r="727" spans="1:1" x14ac:dyDescent="0.3">
      <c r="A727" t="s">
        <v>35</v>
      </c>
    </row>
    <row r="728" spans="1:1" x14ac:dyDescent="0.3">
      <c r="A728" t="s">
        <v>46</v>
      </c>
    </row>
    <row r="729" spans="1:1" x14ac:dyDescent="0.3">
      <c r="A729" t="s">
        <v>27</v>
      </c>
    </row>
    <row r="730" spans="1:1" x14ac:dyDescent="0.3">
      <c r="A730" t="s">
        <v>59</v>
      </c>
    </row>
    <row r="731" spans="1:1" x14ac:dyDescent="0.3">
      <c r="A731" t="s">
        <v>29</v>
      </c>
    </row>
    <row r="732" spans="1:1" x14ac:dyDescent="0.3">
      <c r="A732" t="s">
        <v>29</v>
      </c>
    </row>
    <row r="733" spans="1:1" x14ac:dyDescent="0.3">
      <c r="A733" t="s">
        <v>27</v>
      </c>
    </row>
    <row r="734" spans="1:1" x14ac:dyDescent="0.3">
      <c r="A734" t="s">
        <v>35</v>
      </c>
    </row>
    <row r="735" spans="1:1" x14ac:dyDescent="0.3">
      <c r="A735" t="s">
        <v>35</v>
      </c>
    </row>
    <row r="736" spans="1:1" x14ac:dyDescent="0.3">
      <c r="A736" t="s">
        <v>29</v>
      </c>
    </row>
    <row r="737" spans="1:1" x14ac:dyDescent="0.3">
      <c r="A737" t="s">
        <v>29</v>
      </c>
    </row>
    <row r="738" spans="1:1" x14ac:dyDescent="0.3">
      <c r="A738" t="s">
        <v>59</v>
      </c>
    </row>
    <row r="739" spans="1:1" x14ac:dyDescent="0.3">
      <c r="A739" t="s">
        <v>46</v>
      </c>
    </row>
    <row r="740" spans="1:1" x14ac:dyDescent="0.3">
      <c r="A740" t="s">
        <v>27</v>
      </c>
    </row>
    <row r="741" spans="1:1" x14ac:dyDescent="0.3">
      <c r="A741" t="s">
        <v>35</v>
      </c>
    </row>
    <row r="742" spans="1:1" x14ac:dyDescent="0.3">
      <c r="A742" t="s">
        <v>34</v>
      </c>
    </row>
    <row r="743" spans="1:1" x14ac:dyDescent="0.3">
      <c r="A743" t="s">
        <v>59</v>
      </c>
    </row>
    <row r="744" spans="1:1" x14ac:dyDescent="0.3">
      <c r="A744" t="s">
        <v>59</v>
      </c>
    </row>
    <row r="745" spans="1:1" x14ac:dyDescent="0.3">
      <c r="A745" t="s">
        <v>46</v>
      </c>
    </row>
    <row r="746" spans="1:1" x14ac:dyDescent="0.3">
      <c r="A746" t="s">
        <v>59</v>
      </c>
    </row>
    <row r="747" spans="1:1" x14ac:dyDescent="0.3">
      <c r="A747" t="s">
        <v>27</v>
      </c>
    </row>
    <row r="748" spans="1:1" x14ac:dyDescent="0.3">
      <c r="A748" t="s">
        <v>59</v>
      </c>
    </row>
    <row r="749" spans="1:1" x14ac:dyDescent="0.3">
      <c r="A749" t="s">
        <v>29</v>
      </c>
    </row>
    <row r="750" spans="1:1" x14ac:dyDescent="0.3">
      <c r="A750" t="s">
        <v>34</v>
      </c>
    </row>
    <row r="751" spans="1:1" x14ac:dyDescent="0.3">
      <c r="A751" t="s">
        <v>34</v>
      </c>
    </row>
    <row r="752" spans="1:1" x14ac:dyDescent="0.3">
      <c r="A752" t="s">
        <v>34</v>
      </c>
    </row>
    <row r="753" spans="1:1" x14ac:dyDescent="0.3">
      <c r="A753" t="s">
        <v>27</v>
      </c>
    </row>
    <row r="754" spans="1:1" x14ac:dyDescent="0.3">
      <c r="A754" t="s">
        <v>35</v>
      </c>
    </row>
    <row r="755" spans="1:1" x14ac:dyDescent="0.3">
      <c r="A755" t="s">
        <v>27</v>
      </c>
    </row>
    <row r="756" spans="1:1" x14ac:dyDescent="0.3">
      <c r="A756" t="s">
        <v>35</v>
      </c>
    </row>
    <row r="757" spans="1:1" x14ac:dyDescent="0.3">
      <c r="A757" t="s">
        <v>29</v>
      </c>
    </row>
    <row r="758" spans="1:1" x14ac:dyDescent="0.3">
      <c r="A758" t="s">
        <v>35</v>
      </c>
    </row>
    <row r="759" spans="1:1" x14ac:dyDescent="0.3">
      <c r="A759" t="s">
        <v>59</v>
      </c>
    </row>
    <row r="760" spans="1:1" x14ac:dyDescent="0.3">
      <c r="A760" t="s">
        <v>34</v>
      </c>
    </row>
    <row r="761" spans="1:1" x14ac:dyDescent="0.3">
      <c r="A761" t="s">
        <v>34</v>
      </c>
    </row>
    <row r="762" spans="1:1" x14ac:dyDescent="0.3">
      <c r="A762" t="s">
        <v>27</v>
      </c>
    </row>
    <row r="763" spans="1:1" x14ac:dyDescent="0.3">
      <c r="A763" t="s">
        <v>27</v>
      </c>
    </row>
    <row r="764" spans="1:1" x14ac:dyDescent="0.3">
      <c r="A764" t="s">
        <v>27</v>
      </c>
    </row>
    <row r="765" spans="1:1" x14ac:dyDescent="0.3">
      <c r="A765" t="s">
        <v>59</v>
      </c>
    </row>
    <row r="766" spans="1:1" x14ac:dyDescent="0.3">
      <c r="A766" t="s">
        <v>34</v>
      </c>
    </row>
    <row r="767" spans="1:1" x14ac:dyDescent="0.3">
      <c r="A767" t="s">
        <v>34</v>
      </c>
    </row>
    <row r="768" spans="1:1" x14ac:dyDescent="0.3">
      <c r="A768" t="s">
        <v>46</v>
      </c>
    </row>
    <row r="769" spans="1:1" x14ac:dyDescent="0.3">
      <c r="A769" t="s">
        <v>35</v>
      </c>
    </row>
    <row r="770" spans="1:1" x14ac:dyDescent="0.3">
      <c r="A770" t="s">
        <v>46</v>
      </c>
    </row>
    <row r="771" spans="1:1" x14ac:dyDescent="0.3">
      <c r="A771" t="s">
        <v>27</v>
      </c>
    </row>
    <row r="772" spans="1:1" x14ac:dyDescent="0.3">
      <c r="A772" t="s">
        <v>29</v>
      </c>
    </row>
    <row r="773" spans="1:1" x14ac:dyDescent="0.3">
      <c r="A773" t="s">
        <v>27</v>
      </c>
    </row>
    <row r="774" spans="1:1" x14ac:dyDescent="0.3">
      <c r="A774" t="s">
        <v>35</v>
      </c>
    </row>
    <row r="775" spans="1:1" x14ac:dyDescent="0.3">
      <c r="A775" t="s">
        <v>29</v>
      </c>
    </row>
    <row r="776" spans="1:1" x14ac:dyDescent="0.3">
      <c r="A776" t="s">
        <v>27</v>
      </c>
    </row>
    <row r="777" spans="1:1" x14ac:dyDescent="0.3">
      <c r="A777" t="s">
        <v>46</v>
      </c>
    </row>
    <row r="778" spans="1:1" x14ac:dyDescent="0.3">
      <c r="A778" t="s">
        <v>46</v>
      </c>
    </row>
    <row r="779" spans="1:1" x14ac:dyDescent="0.3">
      <c r="A779" t="s">
        <v>27</v>
      </c>
    </row>
    <row r="780" spans="1:1" x14ac:dyDescent="0.3">
      <c r="A780" t="s">
        <v>35</v>
      </c>
    </row>
    <row r="781" spans="1:1" x14ac:dyDescent="0.3">
      <c r="A781" t="s">
        <v>27</v>
      </c>
    </row>
    <row r="782" spans="1:1" x14ac:dyDescent="0.3">
      <c r="A782" t="s">
        <v>29</v>
      </c>
    </row>
    <row r="783" spans="1:1" x14ac:dyDescent="0.3">
      <c r="A783" t="s">
        <v>46</v>
      </c>
    </row>
    <row r="784" spans="1:1" x14ac:dyDescent="0.3">
      <c r="A784" t="s">
        <v>46</v>
      </c>
    </row>
    <row r="785" spans="1:1" x14ac:dyDescent="0.3">
      <c r="A785" t="s">
        <v>59</v>
      </c>
    </row>
    <row r="786" spans="1:1" x14ac:dyDescent="0.3">
      <c r="A786" t="s">
        <v>59</v>
      </c>
    </row>
    <row r="787" spans="1:1" x14ac:dyDescent="0.3">
      <c r="A787" t="s">
        <v>34</v>
      </c>
    </row>
    <row r="788" spans="1:1" x14ac:dyDescent="0.3">
      <c r="A788" t="s">
        <v>27</v>
      </c>
    </row>
    <row r="789" spans="1:1" x14ac:dyDescent="0.3">
      <c r="A789" t="s">
        <v>34</v>
      </c>
    </row>
    <row r="790" spans="1:1" x14ac:dyDescent="0.3">
      <c r="A790" t="s">
        <v>29</v>
      </c>
    </row>
    <row r="791" spans="1:1" x14ac:dyDescent="0.3">
      <c r="A791" t="s">
        <v>29</v>
      </c>
    </row>
    <row r="792" spans="1:1" x14ac:dyDescent="0.3">
      <c r="A792" t="s">
        <v>29</v>
      </c>
    </row>
    <row r="793" spans="1:1" x14ac:dyDescent="0.3">
      <c r="A793" t="s">
        <v>27</v>
      </c>
    </row>
    <row r="794" spans="1:1" x14ac:dyDescent="0.3">
      <c r="A794" t="s">
        <v>29</v>
      </c>
    </row>
    <row r="795" spans="1:1" x14ac:dyDescent="0.3">
      <c r="A795" t="s">
        <v>35</v>
      </c>
    </row>
    <row r="796" spans="1:1" x14ac:dyDescent="0.3">
      <c r="A796" t="s">
        <v>34</v>
      </c>
    </row>
    <row r="797" spans="1:1" x14ac:dyDescent="0.3">
      <c r="A797" t="s">
        <v>35</v>
      </c>
    </row>
    <row r="798" spans="1:1" x14ac:dyDescent="0.3">
      <c r="A798" t="s">
        <v>59</v>
      </c>
    </row>
    <row r="799" spans="1:1" x14ac:dyDescent="0.3">
      <c r="A799" t="s">
        <v>35</v>
      </c>
    </row>
    <row r="800" spans="1:1" x14ac:dyDescent="0.3">
      <c r="A800" t="s">
        <v>35</v>
      </c>
    </row>
    <row r="801" spans="1:1" x14ac:dyDescent="0.3">
      <c r="A801" t="s">
        <v>29</v>
      </c>
    </row>
    <row r="802" spans="1:1" x14ac:dyDescent="0.3">
      <c r="A802" t="s">
        <v>27</v>
      </c>
    </row>
    <row r="803" spans="1:1" x14ac:dyDescent="0.3">
      <c r="A803" t="s">
        <v>27</v>
      </c>
    </row>
    <row r="804" spans="1:1" x14ac:dyDescent="0.3">
      <c r="A804" t="s">
        <v>29</v>
      </c>
    </row>
    <row r="805" spans="1:1" x14ac:dyDescent="0.3">
      <c r="A805" t="s">
        <v>27</v>
      </c>
    </row>
    <row r="806" spans="1:1" x14ac:dyDescent="0.3">
      <c r="A806" t="s">
        <v>35</v>
      </c>
    </row>
    <row r="807" spans="1:1" x14ac:dyDescent="0.3">
      <c r="A807" t="s">
        <v>29</v>
      </c>
    </row>
    <row r="808" spans="1:1" x14ac:dyDescent="0.3">
      <c r="A808" t="s">
        <v>27</v>
      </c>
    </row>
    <row r="809" spans="1:1" x14ac:dyDescent="0.3">
      <c r="A809" t="s">
        <v>34</v>
      </c>
    </row>
    <row r="810" spans="1:1" x14ac:dyDescent="0.3">
      <c r="A810" t="s">
        <v>46</v>
      </c>
    </row>
    <row r="811" spans="1:1" x14ac:dyDescent="0.3">
      <c r="A811" t="s">
        <v>46</v>
      </c>
    </row>
    <row r="812" spans="1:1" x14ac:dyDescent="0.3">
      <c r="A812" t="s">
        <v>59</v>
      </c>
    </row>
    <row r="813" spans="1:1" x14ac:dyDescent="0.3">
      <c r="A813" t="s">
        <v>59</v>
      </c>
    </row>
    <row r="814" spans="1:1" x14ac:dyDescent="0.3">
      <c r="A814" t="s">
        <v>46</v>
      </c>
    </row>
    <row r="815" spans="1:1" x14ac:dyDescent="0.3">
      <c r="A815" t="s">
        <v>27</v>
      </c>
    </row>
    <row r="816" spans="1:1" x14ac:dyDescent="0.3">
      <c r="A816" t="s">
        <v>35</v>
      </c>
    </row>
    <row r="817" spans="1:1" x14ac:dyDescent="0.3">
      <c r="A817" t="s">
        <v>35</v>
      </c>
    </row>
    <row r="818" spans="1:1" x14ac:dyDescent="0.3">
      <c r="A818" t="s">
        <v>27</v>
      </c>
    </row>
    <row r="819" spans="1:1" x14ac:dyDescent="0.3">
      <c r="A819" t="s">
        <v>27</v>
      </c>
    </row>
    <row r="820" spans="1:1" x14ac:dyDescent="0.3">
      <c r="A820" t="s">
        <v>35</v>
      </c>
    </row>
    <row r="821" spans="1:1" x14ac:dyDescent="0.3">
      <c r="A821" t="s">
        <v>34</v>
      </c>
    </row>
    <row r="822" spans="1:1" x14ac:dyDescent="0.3">
      <c r="A822" t="s">
        <v>35</v>
      </c>
    </row>
    <row r="823" spans="1:1" x14ac:dyDescent="0.3">
      <c r="A823" t="s">
        <v>35</v>
      </c>
    </row>
    <row r="824" spans="1:1" x14ac:dyDescent="0.3">
      <c r="A824" t="s">
        <v>35</v>
      </c>
    </row>
    <row r="825" spans="1:1" x14ac:dyDescent="0.3">
      <c r="A825" t="s">
        <v>46</v>
      </c>
    </row>
    <row r="826" spans="1:1" x14ac:dyDescent="0.3">
      <c r="A826" t="s">
        <v>29</v>
      </c>
    </row>
    <row r="827" spans="1:1" x14ac:dyDescent="0.3">
      <c r="A827" t="s">
        <v>29</v>
      </c>
    </row>
    <row r="828" spans="1:1" x14ac:dyDescent="0.3">
      <c r="A828" t="s">
        <v>27</v>
      </c>
    </row>
    <row r="829" spans="1:1" x14ac:dyDescent="0.3">
      <c r="A829" t="s">
        <v>27</v>
      </c>
    </row>
    <row r="830" spans="1:1" x14ac:dyDescent="0.3">
      <c r="A830" t="s">
        <v>34</v>
      </c>
    </row>
    <row r="831" spans="1:1" x14ac:dyDescent="0.3">
      <c r="A831" t="s">
        <v>59</v>
      </c>
    </row>
    <row r="832" spans="1:1" x14ac:dyDescent="0.3">
      <c r="A832" t="s">
        <v>35</v>
      </c>
    </row>
    <row r="833" spans="1:1" x14ac:dyDescent="0.3">
      <c r="A833" t="s">
        <v>59</v>
      </c>
    </row>
    <row r="834" spans="1:1" x14ac:dyDescent="0.3">
      <c r="A834" t="s">
        <v>27</v>
      </c>
    </row>
    <row r="835" spans="1:1" x14ac:dyDescent="0.3">
      <c r="A835" t="s">
        <v>59</v>
      </c>
    </row>
    <row r="836" spans="1:1" x14ac:dyDescent="0.3">
      <c r="A836" t="s">
        <v>59</v>
      </c>
    </row>
    <row r="837" spans="1:1" x14ac:dyDescent="0.3">
      <c r="A837" t="s">
        <v>59</v>
      </c>
    </row>
    <row r="838" spans="1:1" x14ac:dyDescent="0.3">
      <c r="A838" t="s">
        <v>46</v>
      </c>
    </row>
    <row r="839" spans="1:1" x14ac:dyDescent="0.3">
      <c r="A839" t="s">
        <v>27</v>
      </c>
    </row>
    <row r="840" spans="1:1" x14ac:dyDescent="0.3">
      <c r="A840" t="s">
        <v>34</v>
      </c>
    </row>
    <row r="841" spans="1:1" x14ac:dyDescent="0.3">
      <c r="A841" t="s">
        <v>35</v>
      </c>
    </row>
    <row r="842" spans="1:1" x14ac:dyDescent="0.3">
      <c r="A842" t="s">
        <v>34</v>
      </c>
    </row>
    <row r="843" spans="1:1" x14ac:dyDescent="0.3">
      <c r="A843" t="s">
        <v>29</v>
      </c>
    </row>
    <row r="844" spans="1:1" x14ac:dyDescent="0.3">
      <c r="A844" t="s">
        <v>29</v>
      </c>
    </row>
    <row r="845" spans="1:1" x14ac:dyDescent="0.3">
      <c r="A845" t="s">
        <v>35</v>
      </c>
    </row>
    <row r="846" spans="1:1" x14ac:dyDescent="0.3">
      <c r="A846" t="s">
        <v>46</v>
      </c>
    </row>
    <row r="847" spans="1:1" x14ac:dyDescent="0.3">
      <c r="A847" t="s">
        <v>46</v>
      </c>
    </row>
    <row r="848" spans="1:1" x14ac:dyDescent="0.3">
      <c r="A848" t="s">
        <v>34</v>
      </c>
    </row>
    <row r="849" spans="1:1" x14ac:dyDescent="0.3">
      <c r="A849" t="s">
        <v>34</v>
      </c>
    </row>
    <row r="850" spans="1:1" x14ac:dyDescent="0.3">
      <c r="A850" t="s">
        <v>46</v>
      </c>
    </row>
    <row r="851" spans="1:1" x14ac:dyDescent="0.3">
      <c r="A851" t="s">
        <v>59</v>
      </c>
    </row>
    <row r="852" spans="1:1" x14ac:dyDescent="0.3">
      <c r="A852" t="s">
        <v>34</v>
      </c>
    </row>
    <row r="853" spans="1:1" x14ac:dyDescent="0.3">
      <c r="A853" t="s">
        <v>27</v>
      </c>
    </row>
    <row r="854" spans="1:1" x14ac:dyDescent="0.3">
      <c r="A854" t="s">
        <v>29</v>
      </c>
    </row>
    <row r="855" spans="1:1" x14ac:dyDescent="0.3">
      <c r="A855" t="s">
        <v>46</v>
      </c>
    </row>
    <row r="856" spans="1:1" x14ac:dyDescent="0.3">
      <c r="A856" t="s">
        <v>34</v>
      </c>
    </row>
    <row r="857" spans="1:1" x14ac:dyDescent="0.3">
      <c r="A857" t="s">
        <v>35</v>
      </c>
    </row>
    <row r="858" spans="1:1" x14ac:dyDescent="0.3">
      <c r="A858" t="s">
        <v>59</v>
      </c>
    </row>
    <row r="859" spans="1:1" x14ac:dyDescent="0.3">
      <c r="A859" t="s">
        <v>35</v>
      </c>
    </row>
    <row r="860" spans="1:1" x14ac:dyDescent="0.3">
      <c r="A860" t="s">
        <v>46</v>
      </c>
    </row>
    <row r="861" spans="1:1" x14ac:dyDescent="0.3">
      <c r="A861" t="s">
        <v>27</v>
      </c>
    </row>
    <row r="862" spans="1:1" x14ac:dyDescent="0.3">
      <c r="A862" t="s">
        <v>59</v>
      </c>
    </row>
    <row r="863" spans="1:1" x14ac:dyDescent="0.3">
      <c r="A863" t="s">
        <v>46</v>
      </c>
    </row>
    <row r="864" spans="1:1" x14ac:dyDescent="0.3">
      <c r="A864" t="s">
        <v>46</v>
      </c>
    </row>
    <row r="865" spans="1:1" x14ac:dyDescent="0.3">
      <c r="A865" t="s">
        <v>46</v>
      </c>
    </row>
    <row r="866" spans="1:1" x14ac:dyDescent="0.3">
      <c r="A866" t="s">
        <v>46</v>
      </c>
    </row>
    <row r="867" spans="1:1" x14ac:dyDescent="0.3">
      <c r="A867" t="s">
        <v>34</v>
      </c>
    </row>
    <row r="868" spans="1:1" x14ac:dyDescent="0.3">
      <c r="A868" t="s">
        <v>27</v>
      </c>
    </row>
    <row r="869" spans="1:1" x14ac:dyDescent="0.3">
      <c r="A869" t="s">
        <v>59</v>
      </c>
    </row>
    <row r="870" spans="1:1" x14ac:dyDescent="0.3">
      <c r="A870" t="s">
        <v>27</v>
      </c>
    </row>
    <row r="871" spans="1:1" x14ac:dyDescent="0.3">
      <c r="A871" t="s">
        <v>46</v>
      </c>
    </row>
    <row r="872" spans="1:1" x14ac:dyDescent="0.3">
      <c r="A872" t="s">
        <v>35</v>
      </c>
    </row>
    <row r="873" spans="1:1" x14ac:dyDescent="0.3">
      <c r="A873" t="s">
        <v>34</v>
      </c>
    </row>
    <row r="874" spans="1:1" x14ac:dyDescent="0.3">
      <c r="A874" t="s">
        <v>35</v>
      </c>
    </row>
    <row r="875" spans="1:1" x14ac:dyDescent="0.3">
      <c r="A875" t="s">
        <v>46</v>
      </c>
    </row>
    <row r="876" spans="1:1" x14ac:dyDescent="0.3">
      <c r="A876" t="s">
        <v>46</v>
      </c>
    </row>
    <row r="877" spans="1:1" x14ac:dyDescent="0.3">
      <c r="A877" t="s">
        <v>29</v>
      </c>
    </row>
    <row r="878" spans="1:1" x14ac:dyDescent="0.3">
      <c r="A878" t="s">
        <v>29</v>
      </c>
    </row>
    <row r="879" spans="1:1" x14ac:dyDescent="0.3">
      <c r="A879" t="s">
        <v>29</v>
      </c>
    </row>
    <row r="880" spans="1:1" x14ac:dyDescent="0.3">
      <c r="A880" t="s">
        <v>35</v>
      </c>
    </row>
    <row r="881" spans="1:1" x14ac:dyDescent="0.3">
      <c r="A881" t="s">
        <v>27</v>
      </c>
    </row>
    <row r="882" spans="1:1" x14ac:dyDescent="0.3">
      <c r="A882" t="s">
        <v>29</v>
      </c>
    </row>
    <row r="883" spans="1:1" x14ac:dyDescent="0.3">
      <c r="A883" t="s">
        <v>27</v>
      </c>
    </row>
    <row r="884" spans="1:1" x14ac:dyDescent="0.3">
      <c r="A884" t="s">
        <v>35</v>
      </c>
    </row>
    <row r="885" spans="1:1" x14ac:dyDescent="0.3">
      <c r="A885" t="s">
        <v>29</v>
      </c>
    </row>
    <row r="886" spans="1:1" x14ac:dyDescent="0.3">
      <c r="A886" t="s">
        <v>29</v>
      </c>
    </row>
    <row r="887" spans="1:1" x14ac:dyDescent="0.3">
      <c r="A887" t="s">
        <v>27</v>
      </c>
    </row>
    <row r="888" spans="1:1" x14ac:dyDescent="0.3">
      <c r="A888" t="s">
        <v>46</v>
      </c>
    </row>
    <row r="889" spans="1:1" x14ac:dyDescent="0.3">
      <c r="A889" t="s">
        <v>27</v>
      </c>
    </row>
    <row r="890" spans="1:1" x14ac:dyDescent="0.3">
      <c r="A890" t="s">
        <v>29</v>
      </c>
    </row>
    <row r="891" spans="1:1" x14ac:dyDescent="0.3">
      <c r="A891" t="s">
        <v>29</v>
      </c>
    </row>
    <row r="892" spans="1:1" x14ac:dyDescent="0.3">
      <c r="A892" t="s">
        <v>27</v>
      </c>
    </row>
    <row r="893" spans="1:1" x14ac:dyDescent="0.3">
      <c r="A893" t="s">
        <v>29</v>
      </c>
    </row>
    <row r="894" spans="1:1" x14ac:dyDescent="0.3">
      <c r="A894" t="s">
        <v>29</v>
      </c>
    </row>
    <row r="895" spans="1:1" x14ac:dyDescent="0.3">
      <c r="A895" t="s">
        <v>59</v>
      </c>
    </row>
    <row r="896" spans="1:1" x14ac:dyDescent="0.3">
      <c r="A896" t="s">
        <v>29</v>
      </c>
    </row>
    <row r="897" spans="1:1" x14ac:dyDescent="0.3">
      <c r="A897" t="s">
        <v>59</v>
      </c>
    </row>
    <row r="898" spans="1:1" x14ac:dyDescent="0.3">
      <c r="A898" t="s">
        <v>27</v>
      </c>
    </row>
    <row r="899" spans="1:1" x14ac:dyDescent="0.3">
      <c r="A899" t="s">
        <v>46</v>
      </c>
    </row>
    <row r="900" spans="1:1" x14ac:dyDescent="0.3">
      <c r="A900" t="s">
        <v>27</v>
      </c>
    </row>
    <row r="901" spans="1:1" x14ac:dyDescent="0.3">
      <c r="A901" t="s">
        <v>59</v>
      </c>
    </row>
    <row r="902" spans="1:1" x14ac:dyDescent="0.3">
      <c r="A902" t="s">
        <v>35</v>
      </c>
    </row>
    <row r="903" spans="1:1" x14ac:dyDescent="0.3">
      <c r="A903" t="s">
        <v>59</v>
      </c>
    </row>
    <row r="904" spans="1:1" x14ac:dyDescent="0.3">
      <c r="A904" t="s">
        <v>59</v>
      </c>
    </row>
    <row r="905" spans="1:1" x14ac:dyDescent="0.3">
      <c r="A905" t="s">
        <v>34</v>
      </c>
    </row>
    <row r="906" spans="1:1" x14ac:dyDescent="0.3">
      <c r="A906" t="s">
        <v>27</v>
      </c>
    </row>
    <row r="907" spans="1:1" x14ac:dyDescent="0.3">
      <c r="A907" t="s">
        <v>27</v>
      </c>
    </row>
    <row r="908" spans="1:1" x14ac:dyDescent="0.3">
      <c r="A908" t="s">
        <v>59</v>
      </c>
    </row>
    <row r="909" spans="1:1" x14ac:dyDescent="0.3">
      <c r="A909" t="s">
        <v>46</v>
      </c>
    </row>
    <row r="910" spans="1:1" x14ac:dyDescent="0.3">
      <c r="A910" t="s">
        <v>35</v>
      </c>
    </row>
    <row r="911" spans="1:1" x14ac:dyDescent="0.3">
      <c r="A911" t="s">
        <v>59</v>
      </c>
    </row>
    <row r="912" spans="1:1" x14ac:dyDescent="0.3">
      <c r="A912" t="s">
        <v>34</v>
      </c>
    </row>
    <row r="913" spans="1:1" x14ac:dyDescent="0.3">
      <c r="A913" t="s">
        <v>35</v>
      </c>
    </row>
    <row r="914" spans="1:1" x14ac:dyDescent="0.3">
      <c r="A914" t="s">
        <v>34</v>
      </c>
    </row>
    <row r="915" spans="1:1" x14ac:dyDescent="0.3">
      <c r="A915" t="s">
        <v>34</v>
      </c>
    </row>
    <row r="916" spans="1:1" x14ac:dyDescent="0.3">
      <c r="A916" t="s">
        <v>46</v>
      </c>
    </row>
    <row r="917" spans="1:1" x14ac:dyDescent="0.3">
      <c r="A917" t="s">
        <v>59</v>
      </c>
    </row>
    <row r="918" spans="1:1" x14ac:dyDescent="0.3">
      <c r="A918" t="s">
        <v>35</v>
      </c>
    </row>
    <row r="919" spans="1:1" x14ac:dyDescent="0.3">
      <c r="A919" t="s">
        <v>59</v>
      </c>
    </row>
    <row r="920" spans="1:1" x14ac:dyDescent="0.3">
      <c r="A920" t="s">
        <v>35</v>
      </c>
    </row>
    <row r="921" spans="1:1" x14ac:dyDescent="0.3">
      <c r="A921" t="s">
        <v>46</v>
      </c>
    </row>
    <row r="922" spans="1:1" x14ac:dyDescent="0.3">
      <c r="A922" t="s">
        <v>27</v>
      </c>
    </row>
    <row r="923" spans="1:1" x14ac:dyDescent="0.3">
      <c r="A923" t="s">
        <v>29</v>
      </c>
    </row>
    <row r="924" spans="1:1" x14ac:dyDescent="0.3">
      <c r="A924" t="s">
        <v>29</v>
      </c>
    </row>
    <row r="925" spans="1:1" x14ac:dyDescent="0.3">
      <c r="A925" t="s">
        <v>46</v>
      </c>
    </row>
    <row r="926" spans="1:1" x14ac:dyDescent="0.3">
      <c r="A926" t="s">
        <v>27</v>
      </c>
    </row>
    <row r="927" spans="1:1" x14ac:dyDescent="0.3">
      <c r="A927" t="s">
        <v>27</v>
      </c>
    </row>
    <row r="928" spans="1:1" x14ac:dyDescent="0.3">
      <c r="A928" t="s">
        <v>46</v>
      </c>
    </row>
    <row r="929" spans="1:1" x14ac:dyDescent="0.3">
      <c r="A929" t="s">
        <v>34</v>
      </c>
    </row>
    <row r="930" spans="1:1" x14ac:dyDescent="0.3">
      <c r="A930" t="s">
        <v>34</v>
      </c>
    </row>
    <row r="931" spans="1:1" x14ac:dyDescent="0.3">
      <c r="A931" t="s">
        <v>29</v>
      </c>
    </row>
    <row r="932" spans="1:1" x14ac:dyDescent="0.3">
      <c r="A932" t="s">
        <v>27</v>
      </c>
    </row>
    <row r="933" spans="1:1" x14ac:dyDescent="0.3">
      <c r="A933" t="s">
        <v>35</v>
      </c>
    </row>
    <row r="934" spans="1:1" x14ac:dyDescent="0.3">
      <c r="A934" t="s">
        <v>29</v>
      </c>
    </row>
    <row r="935" spans="1:1" x14ac:dyDescent="0.3">
      <c r="A935" t="s">
        <v>59</v>
      </c>
    </row>
    <row r="936" spans="1:1" x14ac:dyDescent="0.3">
      <c r="A936" t="s">
        <v>34</v>
      </c>
    </row>
    <row r="937" spans="1:1" x14ac:dyDescent="0.3">
      <c r="A937" t="s">
        <v>27</v>
      </c>
    </row>
    <row r="938" spans="1:1" x14ac:dyDescent="0.3">
      <c r="A938" t="s">
        <v>59</v>
      </c>
    </row>
    <row r="939" spans="1:1" x14ac:dyDescent="0.3">
      <c r="A939" t="s">
        <v>59</v>
      </c>
    </row>
    <row r="940" spans="1:1" x14ac:dyDescent="0.3">
      <c r="A940" t="s">
        <v>34</v>
      </c>
    </row>
    <row r="941" spans="1:1" x14ac:dyDescent="0.3">
      <c r="A941" t="s">
        <v>29</v>
      </c>
    </row>
    <row r="942" spans="1:1" x14ac:dyDescent="0.3">
      <c r="A942" t="s">
        <v>46</v>
      </c>
    </row>
    <row r="943" spans="1:1" x14ac:dyDescent="0.3">
      <c r="A943" t="s">
        <v>34</v>
      </c>
    </row>
    <row r="944" spans="1:1" x14ac:dyDescent="0.3">
      <c r="A944" t="s">
        <v>35</v>
      </c>
    </row>
    <row r="945" spans="1:1" x14ac:dyDescent="0.3">
      <c r="A945" t="s">
        <v>46</v>
      </c>
    </row>
    <row r="946" spans="1:1" x14ac:dyDescent="0.3">
      <c r="A946" t="s">
        <v>59</v>
      </c>
    </row>
    <row r="947" spans="1:1" x14ac:dyDescent="0.3">
      <c r="A947" t="s">
        <v>59</v>
      </c>
    </row>
    <row r="948" spans="1:1" x14ac:dyDescent="0.3">
      <c r="A948" t="s">
        <v>46</v>
      </c>
    </row>
    <row r="949" spans="1:1" x14ac:dyDescent="0.3">
      <c r="A949" t="s">
        <v>35</v>
      </c>
    </row>
    <row r="950" spans="1:1" x14ac:dyDescent="0.3">
      <c r="A950" t="s">
        <v>29</v>
      </c>
    </row>
    <row r="951" spans="1:1" x14ac:dyDescent="0.3">
      <c r="A951" t="s">
        <v>35</v>
      </c>
    </row>
    <row r="952" spans="1:1" x14ac:dyDescent="0.3">
      <c r="A952" t="s">
        <v>35</v>
      </c>
    </row>
    <row r="953" spans="1:1" x14ac:dyDescent="0.3">
      <c r="A953" t="s">
        <v>29</v>
      </c>
    </row>
    <row r="954" spans="1:1" x14ac:dyDescent="0.3">
      <c r="A954" t="s">
        <v>34</v>
      </c>
    </row>
    <row r="955" spans="1:1" x14ac:dyDescent="0.3">
      <c r="A955" t="s">
        <v>27</v>
      </c>
    </row>
    <row r="956" spans="1:1" x14ac:dyDescent="0.3">
      <c r="A956" t="s">
        <v>29</v>
      </c>
    </row>
    <row r="957" spans="1:1" x14ac:dyDescent="0.3">
      <c r="A957" t="s">
        <v>29</v>
      </c>
    </row>
    <row r="958" spans="1:1" x14ac:dyDescent="0.3">
      <c r="A958" t="s">
        <v>29</v>
      </c>
    </row>
    <row r="959" spans="1:1" x14ac:dyDescent="0.3">
      <c r="A959" t="s">
        <v>34</v>
      </c>
    </row>
    <row r="960" spans="1:1" x14ac:dyDescent="0.3">
      <c r="A960" t="s">
        <v>35</v>
      </c>
    </row>
    <row r="961" spans="1:1" x14ac:dyDescent="0.3">
      <c r="A961" t="s">
        <v>35</v>
      </c>
    </row>
    <row r="962" spans="1:1" x14ac:dyDescent="0.3">
      <c r="A962" t="s">
        <v>59</v>
      </c>
    </row>
    <row r="963" spans="1:1" x14ac:dyDescent="0.3">
      <c r="A963" t="s">
        <v>29</v>
      </c>
    </row>
    <row r="964" spans="1:1" x14ac:dyDescent="0.3">
      <c r="A964" t="s">
        <v>35</v>
      </c>
    </row>
    <row r="965" spans="1:1" x14ac:dyDescent="0.3">
      <c r="A965" t="s">
        <v>35</v>
      </c>
    </row>
    <row r="966" spans="1:1" x14ac:dyDescent="0.3">
      <c r="A966" t="s">
        <v>34</v>
      </c>
    </row>
    <row r="967" spans="1:1" x14ac:dyDescent="0.3">
      <c r="A967" t="s">
        <v>59</v>
      </c>
    </row>
    <row r="968" spans="1:1" x14ac:dyDescent="0.3">
      <c r="A968" t="s">
        <v>35</v>
      </c>
    </row>
    <row r="969" spans="1:1" x14ac:dyDescent="0.3">
      <c r="A969" t="s">
        <v>59</v>
      </c>
    </row>
    <row r="970" spans="1:1" x14ac:dyDescent="0.3">
      <c r="A970" t="s">
        <v>59</v>
      </c>
    </row>
    <row r="971" spans="1:1" x14ac:dyDescent="0.3">
      <c r="A971" t="s">
        <v>59</v>
      </c>
    </row>
    <row r="972" spans="1:1" x14ac:dyDescent="0.3">
      <c r="A972" t="s">
        <v>46</v>
      </c>
    </row>
    <row r="973" spans="1:1" x14ac:dyDescent="0.3">
      <c r="A973" t="s">
        <v>34</v>
      </c>
    </row>
    <row r="974" spans="1:1" x14ac:dyDescent="0.3">
      <c r="A974" t="s">
        <v>29</v>
      </c>
    </row>
    <row r="975" spans="1:1" x14ac:dyDescent="0.3">
      <c r="A975" t="s">
        <v>29</v>
      </c>
    </row>
    <row r="976" spans="1:1" x14ac:dyDescent="0.3">
      <c r="A976" t="s">
        <v>27</v>
      </c>
    </row>
    <row r="977" spans="1:1" x14ac:dyDescent="0.3">
      <c r="A977" t="s">
        <v>34</v>
      </c>
    </row>
    <row r="978" spans="1:1" x14ac:dyDescent="0.3">
      <c r="A978" t="s">
        <v>46</v>
      </c>
    </row>
    <row r="979" spans="1:1" x14ac:dyDescent="0.3">
      <c r="A979" t="s">
        <v>27</v>
      </c>
    </row>
    <row r="980" spans="1:1" x14ac:dyDescent="0.3">
      <c r="A980" t="s">
        <v>35</v>
      </c>
    </row>
    <row r="981" spans="1:1" x14ac:dyDescent="0.3">
      <c r="A981" t="s">
        <v>29</v>
      </c>
    </row>
    <row r="982" spans="1:1" x14ac:dyDescent="0.3">
      <c r="A982" t="s">
        <v>34</v>
      </c>
    </row>
    <row r="983" spans="1:1" x14ac:dyDescent="0.3">
      <c r="A983" t="s">
        <v>59</v>
      </c>
    </row>
    <row r="984" spans="1:1" x14ac:dyDescent="0.3">
      <c r="A984" t="s">
        <v>29</v>
      </c>
    </row>
    <row r="985" spans="1:1" x14ac:dyDescent="0.3">
      <c r="A985" t="s">
        <v>27</v>
      </c>
    </row>
    <row r="986" spans="1:1" x14ac:dyDescent="0.3">
      <c r="A986" t="s">
        <v>35</v>
      </c>
    </row>
    <row r="987" spans="1:1" x14ac:dyDescent="0.3">
      <c r="A987" t="s">
        <v>27</v>
      </c>
    </row>
    <row r="988" spans="1:1" x14ac:dyDescent="0.3">
      <c r="A988" t="s">
        <v>27</v>
      </c>
    </row>
    <row r="989" spans="1:1" x14ac:dyDescent="0.3">
      <c r="A989" t="s">
        <v>46</v>
      </c>
    </row>
    <row r="990" spans="1:1" x14ac:dyDescent="0.3">
      <c r="A990" t="s">
        <v>29</v>
      </c>
    </row>
    <row r="991" spans="1:1" x14ac:dyDescent="0.3">
      <c r="A991" t="s">
        <v>34</v>
      </c>
    </row>
    <row r="992" spans="1:1" x14ac:dyDescent="0.3">
      <c r="A992" t="s">
        <v>46</v>
      </c>
    </row>
    <row r="993" spans="1:1" x14ac:dyDescent="0.3">
      <c r="A993" t="s">
        <v>59</v>
      </c>
    </row>
    <row r="994" spans="1:1" x14ac:dyDescent="0.3">
      <c r="A994" t="s">
        <v>27</v>
      </c>
    </row>
    <row r="995" spans="1:1" x14ac:dyDescent="0.3">
      <c r="A995" t="s">
        <v>35</v>
      </c>
    </row>
    <row r="996" spans="1:1" x14ac:dyDescent="0.3">
      <c r="A996" t="s">
        <v>46</v>
      </c>
    </row>
    <row r="997" spans="1:1" x14ac:dyDescent="0.3">
      <c r="A997" t="s">
        <v>29</v>
      </c>
    </row>
    <row r="998" spans="1:1" x14ac:dyDescent="0.3">
      <c r="A998" t="s">
        <v>34</v>
      </c>
    </row>
    <row r="999" spans="1:1" x14ac:dyDescent="0.3">
      <c r="A999" t="s">
        <v>59</v>
      </c>
    </row>
    <row r="1000" spans="1:1" x14ac:dyDescent="0.3">
      <c r="A1000" t="s">
        <v>29</v>
      </c>
    </row>
    <row r="1001" spans="1:1" x14ac:dyDescent="0.3">
      <c r="A1001" t="s">
        <v>29</v>
      </c>
    </row>
    <row r="1002" spans="1:1" x14ac:dyDescent="0.3">
      <c r="A1002" t="s">
        <v>27</v>
      </c>
    </row>
    <row r="1003" spans="1:1" x14ac:dyDescent="0.3">
      <c r="A1003" t="s">
        <v>27</v>
      </c>
    </row>
    <row r="1004" spans="1:1" x14ac:dyDescent="0.3">
      <c r="A1004" t="s">
        <v>27</v>
      </c>
    </row>
    <row r="1005" spans="1:1" x14ac:dyDescent="0.3">
      <c r="A1005" t="s">
        <v>35</v>
      </c>
    </row>
    <row r="1006" spans="1:1" x14ac:dyDescent="0.3">
      <c r="A1006" t="s">
        <v>35</v>
      </c>
    </row>
    <row r="1007" spans="1:1" x14ac:dyDescent="0.3">
      <c r="A1007" t="s">
        <v>27</v>
      </c>
    </row>
    <row r="1008" spans="1:1" x14ac:dyDescent="0.3">
      <c r="A1008" t="s">
        <v>27</v>
      </c>
    </row>
    <row r="1009" spans="1:1" x14ac:dyDescent="0.3">
      <c r="A1009" t="s">
        <v>29</v>
      </c>
    </row>
    <row r="1010" spans="1:1" x14ac:dyDescent="0.3">
      <c r="A1010" t="s">
        <v>35</v>
      </c>
    </row>
    <row r="1011" spans="1:1" x14ac:dyDescent="0.3">
      <c r="A1011" t="s">
        <v>34</v>
      </c>
    </row>
    <row r="1012" spans="1:1" x14ac:dyDescent="0.3">
      <c r="A1012" t="s">
        <v>46</v>
      </c>
    </row>
    <row r="1013" spans="1:1" x14ac:dyDescent="0.3">
      <c r="A1013" t="s">
        <v>46</v>
      </c>
    </row>
    <row r="1014" spans="1:1" x14ac:dyDescent="0.3">
      <c r="A1014" t="s">
        <v>35</v>
      </c>
    </row>
    <row r="1015" spans="1:1" x14ac:dyDescent="0.3">
      <c r="A1015" t="s">
        <v>34</v>
      </c>
    </row>
    <row r="1016" spans="1:1" x14ac:dyDescent="0.3">
      <c r="A1016" t="s">
        <v>34</v>
      </c>
    </row>
    <row r="1017" spans="1:1" x14ac:dyDescent="0.3">
      <c r="A1017" t="s">
        <v>59</v>
      </c>
    </row>
    <row r="1018" spans="1:1" x14ac:dyDescent="0.3">
      <c r="A1018" t="s">
        <v>35</v>
      </c>
    </row>
    <row r="1019" spans="1:1" x14ac:dyDescent="0.3">
      <c r="A1019" t="s">
        <v>35</v>
      </c>
    </row>
    <row r="1020" spans="1:1" x14ac:dyDescent="0.3">
      <c r="A1020" t="s">
        <v>27</v>
      </c>
    </row>
    <row r="1021" spans="1:1" x14ac:dyDescent="0.3">
      <c r="A1021" t="s">
        <v>59</v>
      </c>
    </row>
    <row r="1022" spans="1:1" x14ac:dyDescent="0.3">
      <c r="A1022" t="s">
        <v>34</v>
      </c>
    </row>
    <row r="1023" spans="1:1" x14ac:dyDescent="0.3">
      <c r="A1023" t="s">
        <v>27</v>
      </c>
    </row>
    <row r="1024" spans="1:1" x14ac:dyDescent="0.3">
      <c r="A1024" t="s">
        <v>35</v>
      </c>
    </row>
    <row r="1025" spans="1:1" x14ac:dyDescent="0.3">
      <c r="A1025" t="s">
        <v>34</v>
      </c>
    </row>
    <row r="1026" spans="1:1" x14ac:dyDescent="0.3">
      <c r="A1026" t="s">
        <v>59</v>
      </c>
    </row>
    <row r="1027" spans="1:1" x14ac:dyDescent="0.3">
      <c r="A1027" t="s">
        <v>34</v>
      </c>
    </row>
    <row r="1028" spans="1:1" x14ac:dyDescent="0.3">
      <c r="A1028" t="s">
        <v>29</v>
      </c>
    </row>
    <row r="1029" spans="1:1" x14ac:dyDescent="0.3">
      <c r="A1029" t="s">
        <v>35</v>
      </c>
    </row>
    <row r="1030" spans="1:1" x14ac:dyDescent="0.3">
      <c r="A1030" t="s">
        <v>29</v>
      </c>
    </row>
    <row r="1031" spans="1:1" x14ac:dyDescent="0.3">
      <c r="A1031" t="s">
        <v>27</v>
      </c>
    </row>
    <row r="1032" spans="1:1" x14ac:dyDescent="0.3">
      <c r="A1032" t="s">
        <v>27</v>
      </c>
    </row>
    <row r="1033" spans="1:1" x14ac:dyDescent="0.3">
      <c r="A1033" t="s">
        <v>35</v>
      </c>
    </row>
    <row r="1034" spans="1:1" x14ac:dyDescent="0.3">
      <c r="A1034" t="s">
        <v>34</v>
      </c>
    </row>
    <row r="1035" spans="1:1" x14ac:dyDescent="0.3">
      <c r="A1035" t="s">
        <v>27</v>
      </c>
    </row>
    <row r="1036" spans="1:1" x14ac:dyDescent="0.3">
      <c r="A1036" t="s">
        <v>29</v>
      </c>
    </row>
    <row r="1037" spans="1:1" x14ac:dyDescent="0.3">
      <c r="A1037" t="s">
        <v>29</v>
      </c>
    </row>
    <row r="1038" spans="1:1" x14ac:dyDescent="0.3">
      <c r="A1038" t="s">
        <v>27</v>
      </c>
    </row>
    <row r="1039" spans="1:1" x14ac:dyDescent="0.3">
      <c r="A1039" t="s">
        <v>34</v>
      </c>
    </row>
    <row r="1040" spans="1:1" x14ac:dyDescent="0.3">
      <c r="A1040" t="s">
        <v>34</v>
      </c>
    </row>
    <row r="1041" spans="1:1" x14ac:dyDescent="0.3">
      <c r="A1041" t="s">
        <v>46</v>
      </c>
    </row>
    <row r="1042" spans="1:1" x14ac:dyDescent="0.3">
      <c r="A1042" t="s">
        <v>29</v>
      </c>
    </row>
    <row r="1043" spans="1:1" x14ac:dyDescent="0.3">
      <c r="A1043" t="s">
        <v>29</v>
      </c>
    </row>
    <row r="1044" spans="1:1" x14ac:dyDescent="0.3">
      <c r="A1044" t="s">
        <v>29</v>
      </c>
    </row>
    <row r="1045" spans="1:1" x14ac:dyDescent="0.3">
      <c r="A1045" t="s">
        <v>34</v>
      </c>
    </row>
    <row r="1046" spans="1:1" x14ac:dyDescent="0.3">
      <c r="A1046" t="s">
        <v>27</v>
      </c>
    </row>
    <row r="1047" spans="1:1" x14ac:dyDescent="0.3">
      <c r="A1047" t="s">
        <v>35</v>
      </c>
    </row>
    <row r="1048" spans="1:1" x14ac:dyDescent="0.3">
      <c r="A1048" t="s">
        <v>27</v>
      </c>
    </row>
    <row r="1049" spans="1:1" x14ac:dyDescent="0.3">
      <c r="A1049" t="s">
        <v>59</v>
      </c>
    </row>
    <row r="1050" spans="1:1" x14ac:dyDescent="0.3">
      <c r="A1050" t="s">
        <v>35</v>
      </c>
    </row>
    <row r="1051" spans="1:1" x14ac:dyDescent="0.3">
      <c r="A1051" t="s">
        <v>27</v>
      </c>
    </row>
    <row r="1052" spans="1:1" x14ac:dyDescent="0.3">
      <c r="A1052" t="s">
        <v>27</v>
      </c>
    </row>
    <row r="1053" spans="1:1" x14ac:dyDescent="0.3">
      <c r="A1053" t="s">
        <v>46</v>
      </c>
    </row>
    <row r="1054" spans="1:1" x14ac:dyDescent="0.3">
      <c r="A1054" t="s">
        <v>29</v>
      </c>
    </row>
    <row r="1055" spans="1:1" x14ac:dyDescent="0.3">
      <c r="A1055" t="s">
        <v>35</v>
      </c>
    </row>
    <row r="1056" spans="1:1" x14ac:dyDescent="0.3">
      <c r="A1056" t="s">
        <v>59</v>
      </c>
    </row>
    <row r="1057" spans="1:1" x14ac:dyDescent="0.3">
      <c r="A1057" t="s">
        <v>46</v>
      </c>
    </row>
    <row r="1058" spans="1:1" x14ac:dyDescent="0.3">
      <c r="A1058" t="s">
        <v>59</v>
      </c>
    </row>
    <row r="1059" spans="1:1" x14ac:dyDescent="0.3">
      <c r="A1059" t="s">
        <v>34</v>
      </c>
    </row>
    <row r="1060" spans="1:1" x14ac:dyDescent="0.3">
      <c r="A1060" t="s">
        <v>27</v>
      </c>
    </row>
    <row r="1061" spans="1:1" x14ac:dyDescent="0.3">
      <c r="A1061" t="s">
        <v>29</v>
      </c>
    </row>
    <row r="1062" spans="1:1" x14ac:dyDescent="0.3">
      <c r="A1062" t="s">
        <v>46</v>
      </c>
    </row>
    <row r="1063" spans="1:1" x14ac:dyDescent="0.3">
      <c r="A1063" t="s">
        <v>59</v>
      </c>
    </row>
    <row r="1064" spans="1:1" x14ac:dyDescent="0.3">
      <c r="A1064" t="s">
        <v>29</v>
      </c>
    </row>
    <row r="1065" spans="1:1" x14ac:dyDescent="0.3">
      <c r="A1065" t="s">
        <v>34</v>
      </c>
    </row>
    <row r="1066" spans="1:1" x14ac:dyDescent="0.3">
      <c r="A1066" t="s">
        <v>59</v>
      </c>
    </row>
    <row r="1067" spans="1:1" x14ac:dyDescent="0.3">
      <c r="A1067" t="s">
        <v>35</v>
      </c>
    </row>
    <row r="1068" spans="1:1" x14ac:dyDescent="0.3">
      <c r="A1068" t="s">
        <v>27</v>
      </c>
    </row>
    <row r="1069" spans="1:1" x14ac:dyDescent="0.3">
      <c r="A1069" t="s">
        <v>29</v>
      </c>
    </row>
    <row r="1070" spans="1:1" x14ac:dyDescent="0.3">
      <c r="A1070" t="s">
        <v>34</v>
      </c>
    </row>
    <row r="1071" spans="1:1" x14ac:dyDescent="0.3">
      <c r="A1071" t="s">
        <v>27</v>
      </c>
    </row>
    <row r="1072" spans="1:1" x14ac:dyDescent="0.3">
      <c r="A1072" t="s">
        <v>29</v>
      </c>
    </row>
    <row r="1073" spans="1:1" x14ac:dyDescent="0.3">
      <c r="A1073" t="s">
        <v>35</v>
      </c>
    </row>
    <row r="1074" spans="1:1" x14ac:dyDescent="0.3">
      <c r="A1074" t="s">
        <v>34</v>
      </c>
    </row>
    <row r="1075" spans="1:1" x14ac:dyDescent="0.3">
      <c r="A1075" t="s">
        <v>35</v>
      </c>
    </row>
    <row r="1076" spans="1:1" x14ac:dyDescent="0.3">
      <c r="A1076" t="s">
        <v>46</v>
      </c>
    </row>
    <row r="1077" spans="1:1" x14ac:dyDescent="0.3">
      <c r="A1077" t="s">
        <v>59</v>
      </c>
    </row>
    <row r="1078" spans="1:1" x14ac:dyDescent="0.3">
      <c r="A1078" t="s">
        <v>34</v>
      </c>
    </row>
    <row r="1079" spans="1:1" x14ac:dyDescent="0.3">
      <c r="A1079" t="s">
        <v>35</v>
      </c>
    </row>
    <row r="1080" spans="1:1" x14ac:dyDescent="0.3">
      <c r="A1080" t="s">
        <v>35</v>
      </c>
    </row>
    <row r="1081" spans="1:1" x14ac:dyDescent="0.3">
      <c r="A1081" t="s">
        <v>34</v>
      </c>
    </row>
    <row r="1082" spans="1:1" x14ac:dyDescent="0.3">
      <c r="A1082" t="s">
        <v>34</v>
      </c>
    </row>
    <row r="1083" spans="1:1" x14ac:dyDescent="0.3">
      <c r="A1083" t="s">
        <v>35</v>
      </c>
    </row>
    <row r="1084" spans="1:1" x14ac:dyDescent="0.3">
      <c r="A1084" t="s">
        <v>46</v>
      </c>
    </row>
    <row r="1085" spans="1:1" x14ac:dyDescent="0.3">
      <c r="A1085" t="s">
        <v>27</v>
      </c>
    </row>
    <row r="1086" spans="1:1" x14ac:dyDescent="0.3">
      <c r="A1086" t="s">
        <v>27</v>
      </c>
    </row>
    <row r="1087" spans="1:1" x14ac:dyDescent="0.3">
      <c r="A1087" t="s">
        <v>46</v>
      </c>
    </row>
    <row r="1088" spans="1:1" x14ac:dyDescent="0.3">
      <c r="A1088" t="s">
        <v>46</v>
      </c>
    </row>
    <row r="1089" spans="1:1" x14ac:dyDescent="0.3">
      <c r="A1089" t="s">
        <v>46</v>
      </c>
    </row>
    <row r="1090" spans="1:1" x14ac:dyDescent="0.3">
      <c r="A1090" t="s">
        <v>34</v>
      </c>
    </row>
    <row r="1091" spans="1:1" x14ac:dyDescent="0.3">
      <c r="A1091" t="s">
        <v>59</v>
      </c>
    </row>
    <row r="1092" spans="1:1" x14ac:dyDescent="0.3">
      <c r="A1092" t="s">
        <v>34</v>
      </c>
    </row>
    <row r="1093" spans="1:1" x14ac:dyDescent="0.3">
      <c r="A1093" t="s">
        <v>35</v>
      </c>
    </row>
    <row r="1094" spans="1:1" x14ac:dyDescent="0.3">
      <c r="A1094" t="s">
        <v>27</v>
      </c>
    </row>
    <row r="1095" spans="1:1" x14ac:dyDescent="0.3">
      <c r="A1095" t="s">
        <v>46</v>
      </c>
    </row>
    <row r="1096" spans="1:1" x14ac:dyDescent="0.3">
      <c r="A1096" t="s">
        <v>27</v>
      </c>
    </row>
    <row r="1097" spans="1:1" x14ac:dyDescent="0.3">
      <c r="A1097" t="s">
        <v>59</v>
      </c>
    </row>
    <row r="1098" spans="1:1" x14ac:dyDescent="0.3">
      <c r="A1098" t="s">
        <v>27</v>
      </c>
    </row>
    <row r="1099" spans="1:1" x14ac:dyDescent="0.3">
      <c r="A1099" t="s">
        <v>29</v>
      </c>
    </row>
    <row r="1100" spans="1:1" x14ac:dyDescent="0.3">
      <c r="A1100" t="s">
        <v>46</v>
      </c>
    </row>
    <row r="1101" spans="1:1" x14ac:dyDescent="0.3">
      <c r="A1101" t="s">
        <v>35</v>
      </c>
    </row>
    <row r="1102" spans="1:1" x14ac:dyDescent="0.3">
      <c r="A1102" t="s">
        <v>59</v>
      </c>
    </row>
    <row r="1103" spans="1:1" x14ac:dyDescent="0.3">
      <c r="A1103" t="s">
        <v>35</v>
      </c>
    </row>
    <row r="1104" spans="1:1" x14ac:dyDescent="0.3">
      <c r="A1104" t="s">
        <v>27</v>
      </c>
    </row>
    <row r="1105" spans="1:1" x14ac:dyDescent="0.3">
      <c r="A1105" t="s">
        <v>59</v>
      </c>
    </row>
    <row r="1106" spans="1:1" x14ac:dyDescent="0.3">
      <c r="A1106" t="s">
        <v>34</v>
      </c>
    </row>
    <row r="1107" spans="1:1" x14ac:dyDescent="0.3">
      <c r="A1107" t="s">
        <v>27</v>
      </c>
    </row>
    <row r="1108" spans="1:1" x14ac:dyDescent="0.3">
      <c r="A1108" t="s">
        <v>27</v>
      </c>
    </row>
    <row r="1109" spans="1:1" x14ac:dyDescent="0.3">
      <c r="A1109" t="s">
        <v>29</v>
      </c>
    </row>
    <row r="1110" spans="1:1" x14ac:dyDescent="0.3">
      <c r="A1110" t="s">
        <v>29</v>
      </c>
    </row>
    <row r="1111" spans="1:1" x14ac:dyDescent="0.3">
      <c r="A1111" t="s">
        <v>59</v>
      </c>
    </row>
    <row r="1112" spans="1:1" x14ac:dyDescent="0.3">
      <c r="A1112" t="s">
        <v>59</v>
      </c>
    </row>
    <row r="1113" spans="1:1" x14ac:dyDescent="0.3">
      <c r="A1113" t="s">
        <v>34</v>
      </c>
    </row>
    <row r="1114" spans="1:1" x14ac:dyDescent="0.3">
      <c r="A1114" t="s">
        <v>27</v>
      </c>
    </row>
    <row r="1115" spans="1:1" x14ac:dyDescent="0.3">
      <c r="A1115" t="s">
        <v>35</v>
      </c>
    </row>
    <row r="1116" spans="1:1" x14ac:dyDescent="0.3">
      <c r="A1116" t="s">
        <v>35</v>
      </c>
    </row>
    <row r="1117" spans="1:1" x14ac:dyDescent="0.3">
      <c r="A1117" t="s">
        <v>34</v>
      </c>
    </row>
    <row r="1118" spans="1:1" x14ac:dyDescent="0.3">
      <c r="A1118" t="s">
        <v>29</v>
      </c>
    </row>
    <row r="1119" spans="1:1" x14ac:dyDescent="0.3">
      <c r="A1119" t="s">
        <v>46</v>
      </c>
    </row>
    <row r="1120" spans="1:1" x14ac:dyDescent="0.3">
      <c r="A1120" t="s">
        <v>59</v>
      </c>
    </row>
    <row r="1121" spans="1:1" x14ac:dyDescent="0.3">
      <c r="A1121" t="s">
        <v>29</v>
      </c>
    </row>
    <row r="1122" spans="1:1" x14ac:dyDescent="0.3">
      <c r="A1122" t="s">
        <v>29</v>
      </c>
    </row>
    <row r="1123" spans="1:1" x14ac:dyDescent="0.3">
      <c r="A1123" t="s">
        <v>35</v>
      </c>
    </row>
    <row r="1124" spans="1:1" x14ac:dyDescent="0.3">
      <c r="A1124" t="s">
        <v>46</v>
      </c>
    </row>
    <row r="1125" spans="1:1" x14ac:dyDescent="0.3">
      <c r="A1125" t="s">
        <v>59</v>
      </c>
    </row>
    <row r="1126" spans="1:1" x14ac:dyDescent="0.3">
      <c r="A1126" t="s">
        <v>59</v>
      </c>
    </row>
    <row r="1127" spans="1:1" x14ac:dyDescent="0.3">
      <c r="A1127" t="s">
        <v>59</v>
      </c>
    </row>
    <row r="1128" spans="1:1" x14ac:dyDescent="0.3">
      <c r="A1128" t="s">
        <v>29</v>
      </c>
    </row>
    <row r="1129" spans="1:1" x14ac:dyDescent="0.3">
      <c r="A1129" t="s">
        <v>29</v>
      </c>
    </row>
    <row r="1130" spans="1:1" x14ac:dyDescent="0.3">
      <c r="A1130" t="s">
        <v>46</v>
      </c>
    </row>
    <row r="1131" spans="1:1" x14ac:dyDescent="0.3">
      <c r="A1131" t="s">
        <v>27</v>
      </c>
    </row>
    <row r="1132" spans="1:1" x14ac:dyDescent="0.3">
      <c r="A1132" t="s">
        <v>35</v>
      </c>
    </row>
    <row r="1133" spans="1:1" x14ac:dyDescent="0.3">
      <c r="A1133" t="s">
        <v>27</v>
      </c>
    </row>
    <row r="1134" spans="1:1" x14ac:dyDescent="0.3">
      <c r="A1134" t="s">
        <v>46</v>
      </c>
    </row>
    <row r="1135" spans="1:1" x14ac:dyDescent="0.3">
      <c r="A1135" t="s">
        <v>46</v>
      </c>
    </row>
    <row r="1136" spans="1:1" x14ac:dyDescent="0.3">
      <c r="A1136" t="s">
        <v>34</v>
      </c>
    </row>
    <row r="1137" spans="1:1" x14ac:dyDescent="0.3">
      <c r="A1137" t="s">
        <v>46</v>
      </c>
    </row>
    <row r="1138" spans="1:1" x14ac:dyDescent="0.3">
      <c r="A1138" t="s">
        <v>59</v>
      </c>
    </row>
    <row r="1139" spans="1:1" x14ac:dyDescent="0.3">
      <c r="A1139" t="s">
        <v>27</v>
      </c>
    </row>
    <row r="1140" spans="1:1" x14ac:dyDescent="0.3">
      <c r="A1140" t="s">
        <v>29</v>
      </c>
    </row>
    <row r="1141" spans="1:1" x14ac:dyDescent="0.3">
      <c r="A1141" t="s">
        <v>46</v>
      </c>
    </row>
    <row r="1142" spans="1:1" x14ac:dyDescent="0.3">
      <c r="A1142" t="s">
        <v>35</v>
      </c>
    </row>
    <row r="1143" spans="1:1" x14ac:dyDescent="0.3">
      <c r="A1143" t="s">
        <v>59</v>
      </c>
    </row>
    <row r="1144" spans="1:1" x14ac:dyDescent="0.3">
      <c r="A1144" t="s">
        <v>35</v>
      </c>
    </row>
    <row r="1145" spans="1:1" x14ac:dyDescent="0.3">
      <c r="A1145" t="s">
        <v>35</v>
      </c>
    </row>
    <row r="1146" spans="1:1" x14ac:dyDescent="0.3">
      <c r="A1146" t="s">
        <v>46</v>
      </c>
    </row>
    <row r="1147" spans="1:1" x14ac:dyDescent="0.3">
      <c r="A1147" t="s">
        <v>29</v>
      </c>
    </row>
    <row r="1148" spans="1:1" x14ac:dyDescent="0.3">
      <c r="A1148" t="s">
        <v>59</v>
      </c>
    </row>
    <row r="1149" spans="1:1" x14ac:dyDescent="0.3">
      <c r="A1149" t="s">
        <v>46</v>
      </c>
    </row>
    <row r="1150" spans="1:1" x14ac:dyDescent="0.3">
      <c r="A1150" t="s">
        <v>34</v>
      </c>
    </row>
    <row r="1151" spans="1:1" x14ac:dyDescent="0.3">
      <c r="A1151" t="s">
        <v>35</v>
      </c>
    </row>
    <row r="1152" spans="1:1" x14ac:dyDescent="0.3">
      <c r="A1152" t="s">
        <v>59</v>
      </c>
    </row>
    <row r="1153" spans="1:1" x14ac:dyDescent="0.3">
      <c r="A1153" t="s">
        <v>34</v>
      </c>
    </row>
    <row r="1154" spans="1:1" x14ac:dyDescent="0.3">
      <c r="A1154" t="s">
        <v>35</v>
      </c>
    </row>
    <row r="1155" spans="1:1" x14ac:dyDescent="0.3">
      <c r="A1155" t="s">
        <v>46</v>
      </c>
    </row>
    <row r="1156" spans="1:1" x14ac:dyDescent="0.3">
      <c r="A1156" t="s">
        <v>29</v>
      </c>
    </row>
    <row r="1157" spans="1:1" x14ac:dyDescent="0.3">
      <c r="A1157" t="s">
        <v>59</v>
      </c>
    </row>
    <row r="1158" spans="1:1" x14ac:dyDescent="0.3">
      <c r="A1158" t="s">
        <v>46</v>
      </c>
    </row>
    <row r="1159" spans="1:1" x14ac:dyDescent="0.3">
      <c r="A1159" t="s">
        <v>27</v>
      </c>
    </row>
    <row r="1160" spans="1:1" x14ac:dyDescent="0.3">
      <c r="A1160" t="s">
        <v>29</v>
      </c>
    </row>
    <row r="1161" spans="1:1" x14ac:dyDescent="0.3">
      <c r="A1161" t="s">
        <v>59</v>
      </c>
    </row>
    <row r="1162" spans="1:1" x14ac:dyDescent="0.3">
      <c r="A1162" t="s">
        <v>35</v>
      </c>
    </row>
    <row r="1163" spans="1:1" x14ac:dyDescent="0.3">
      <c r="A1163" t="s">
        <v>34</v>
      </c>
    </row>
    <row r="1164" spans="1:1" x14ac:dyDescent="0.3">
      <c r="A1164" t="s">
        <v>29</v>
      </c>
    </row>
    <row r="1165" spans="1:1" x14ac:dyDescent="0.3">
      <c r="A1165" t="s">
        <v>27</v>
      </c>
    </row>
    <row r="1166" spans="1:1" x14ac:dyDescent="0.3">
      <c r="A1166" t="s">
        <v>27</v>
      </c>
    </row>
    <row r="1167" spans="1:1" x14ac:dyDescent="0.3">
      <c r="A1167" t="s">
        <v>35</v>
      </c>
    </row>
    <row r="1168" spans="1:1" x14ac:dyDescent="0.3">
      <c r="A1168" t="s">
        <v>35</v>
      </c>
    </row>
    <row r="1169" spans="1:1" x14ac:dyDescent="0.3">
      <c r="A1169" t="s">
        <v>46</v>
      </c>
    </row>
    <row r="1170" spans="1:1" x14ac:dyDescent="0.3">
      <c r="A1170" t="s">
        <v>46</v>
      </c>
    </row>
    <row r="1171" spans="1:1" x14ac:dyDescent="0.3">
      <c r="A1171" t="s">
        <v>29</v>
      </c>
    </row>
    <row r="1172" spans="1:1" x14ac:dyDescent="0.3">
      <c r="A1172" t="s">
        <v>34</v>
      </c>
    </row>
    <row r="1173" spans="1:1" x14ac:dyDescent="0.3">
      <c r="A1173" t="s">
        <v>34</v>
      </c>
    </row>
    <row r="1174" spans="1:1" x14ac:dyDescent="0.3">
      <c r="A1174" t="s">
        <v>27</v>
      </c>
    </row>
    <row r="1175" spans="1:1" x14ac:dyDescent="0.3">
      <c r="A1175" t="s">
        <v>27</v>
      </c>
    </row>
    <row r="1176" spans="1:1" x14ac:dyDescent="0.3">
      <c r="A1176" t="s">
        <v>35</v>
      </c>
    </row>
    <row r="1177" spans="1:1" x14ac:dyDescent="0.3">
      <c r="A1177" t="s">
        <v>27</v>
      </c>
    </row>
    <row r="1178" spans="1:1" x14ac:dyDescent="0.3">
      <c r="A1178" t="s">
        <v>27</v>
      </c>
    </row>
    <row r="1179" spans="1:1" x14ac:dyDescent="0.3">
      <c r="A1179" t="s">
        <v>35</v>
      </c>
    </row>
    <row r="1180" spans="1:1" x14ac:dyDescent="0.3">
      <c r="A1180" t="s">
        <v>27</v>
      </c>
    </row>
    <row r="1181" spans="1:1" x14ac:dyDescent="0.3">
      <c r="A1181" t="s">
        <v>59</v>
      </c>
    </row>
    <row r="1182" spans="1:1" x14ac:dyDescent="0.3">
      <c r="A1182" t="s">
        <v>35</v>
      </c>
    </row>
    <row r="1183" spans="1:1" x14ac:dyDescent="0.3">
      <c r="A1183" t="s">
        <v>35</v>
      </c>
    </row>
    <row r="1184" spans="1:1" x14ac:dyDescent="0.3">
      <c r="A1184" t="s">
        <v>59</v>
      </c>
    </row>
    <row r="1185" spans="1:1" x14ac:dyDescent="0.3">
      <c r="A1185" t="s">
        <v>46</v>
      </c>
    </row>
    <row r="1186" spans="1:1" x14ac:dyDescent="0.3">
      <c r="A1186" t="s">
        <v>34</v>
      </c>
    </row>
    <row r="1187" spans="1:1" x14ac:dyDescent="0.3">
      <c r="A1187" t="s">
        <v>59</v>
      </c>
    </row>
    <row r="1188" spans="1:1" x14ac:dyDescent="0.3">
      <c r="A1188" t="s">
        <v>35</v>
      </c>
    </row>
    <row r="1189" spans="1:1" x14ac:dyDescent="0.3">
      <c r="A1189" t="s">
        <v>35</v>
      </c>
    </row>
    <row r="1190" spans="1:1" x14ac:dyDescent="0.3">
      <c r="A1190" t="s">
        <v>27</v>
      </c>
    </row>
    <row r="1191" spans="1:1" x14ac:dyDescent="0.3">
      <c r="A1191" t="s">
        <v>29</v>
      </c>
    </row>
    <row r="1192" spans="1:1" x14ac:dyDescent="0.3">
      <c r="A1192" t="s">
        <v>34</v>
      </c>
    </row>
    <row r="1193" spans="1:1" x14ac:dyDescent="0.3">
      <c r="A1193" t="s">
        <v>59</v>
      </c>
    </row>
    <row r="1194" spans="1:1" x14ac:dyDescent="0.3">
      <c r="A1194" t="s">
        <v>46</v>
      </c>
    </row>
    <row r="1195" spans="1:1" x14ac:dyDescent="0.3">
      <c r="A1195" t="s">
        <v>29</v>
      </c>
    </row>
    <row r="1196" spans="1:1" x14ac:dyDescent="0.3">
      <c r="A1196" t="s">
        <v>59</v>
      </c>
    </row>
    <row r="1197" spans="1:1" x14ac:dyDescent="0.3">
      <c r="A1197" t="s">
        <v>35</v>
      </c>
    </row>
    <row r="1198" spans="1:1" x14ac:dyDescent="0.3">
      <c r="A1198" t="s">
        <v>46</v>
      </c>
    </row>
    <row r="1199" spans="1:1" x14ac:dyDescent="0.3">
      <c r="A1199" t="s">
        <v>59</v>
      </c>
    </row>
    <row r="1200" spans="1:1" x14ac:dyDescent="0.3">
      <c r="A1200" t="s">
        <v>34</v>
      </c>
    </row>
    <row r="1201" spans="1:1" x14ac:dyDescent="0.3">
      <c r="A1201" t="s">
        <v>27</v>
      </c>
    </row>
    <row r="1202" spans="1:1" x14ac:dyDescent="0.3">
      <c r="A1202" t="s">
        <v>34</v>
      </c>
    </row>
    <row r="1203" spans="1:1" x14ac:dyDescent="0.3">
      <c r="A1203" t="s">
        <v>35</v>
      </c>
    </row>
    <row r="1204" spans="1:1" x14ac:dyDescent="0.3">
      <c r="A1204" t="s">
        <v>34</v>
      </c>
    </row>
    <row r="1205" spans="1:1" x14ac:dyDescent="0.3">
      <c r="A1205" t="s">
        <v>34</v>
      </c>
    </row>
    <row r="1206" spans="1:1" x14ac:dyDescent="0.3">
      <c r="A1206" t="s">
        <v>34</v>
      </c>
    </row>
    <row r="1207" spans="1:1" x14ac:dyDescent="0.3">
      <c r="A1207" t="s">
        <v>27</v>
      </c>
    </row>
    <row r="1208" spans="1:1" x14ac:dyDescent="0.3">
      <c r="A1208" t="s">
        <v>35</v>
      </c>
    </row>
    <row r="1209" spans="1:1" x14ac:dyDescent="0.3">
      <c r="A1209" t="s">
        <v>29</v>
      </c>
    </row>
    <row r="1210" spans="1:1" x14ac:dyDescent="0.3">
      <c r="A1210" t="s">
        <v>35</v>
      </c>
    </row>
    <row r="1211" spans="1:1" x14ac:dyDescent="0.3">
      <c r="A1211" t="s">
        <v>46</v>
      </c>
    </row>
    <row r="1212" spans="1:1" x14ac:dyDescent="0.3">
      <c r="A1212" t="s">
        <v>46</v>
      </c>
    </row>
    <row r="1213" spans="1:1" x14ac:dyDescent="0.3">
      <c r="A1213" t="s">
        <v>29</v>
      </c>
    </row>
    <row r="1214" spans="1:1" x14ac:dyDescent="0.3">
      <c r="A1214" t="s">
        <v>29</v>
      </c>
    </row>
    <row r="1215" spans="1:1" x14ac:dyDescent="0.3">
      <c r="A1215" t="s">
        <v>35</v>
      </c>
    </row>
    <row r="1216" spans="1:1" x14ac:dyDescent="0.3">
      <c r="A1216" t="s">
        <v>35</v>
      </c>
    </row>
    <row r="1217" spans="1:1" x14ac:dyDescent="0.3">
      <c r="A1217" t="s">
        <v>35</v>
      </c>
    </row>
    <row r="1218" spans="1:1" x14ac:dyDescent="0.3">
      <c r="A1218" t="s">
        <v>46</v>
      </c>
    </row>
    <row r="1219" spans="1:1" x14ac:dyDescent="0.3">
      <c r="A1219" t="s">
        <v>59</v>
      </c>
    </row>
    <row r="1220" spans="1:1" x14ac:dyDescent="0.3">
      <c r="A1220" t="s">
        <v>29</v>
      </c>
    </row>
    <row r="1221" spans="1:1" x14ac:dyDescent="0.3">
      <c r="A1221" t="s">
        <v>34</v>
      </c>
    </row>
    <row r="1222" spans="1:1" x14ac:dyDescent="0.3">
      <c r="A1222" t="s">
        <v>34</v>
      </c>
    </row>
    <row r="1223" spans="1:1" x14ac:dyDescent="0.3">
      <c r="A1223" t="s">
        <v>34</v>
      </c>
    </row>
    <row r="1224" spans="1:1" x14ac:dyDescent="0.3">
      <c r="A1224" t="s">
        <v>34</v>
      </c>
    </row>
    <row r="1225" spans="1:1" x14ac:dyDescent="0.3">
      <c r="A1225" t="s">
        <v>27</v>
      </c>
    </row>
    <row r="1226" spans="1:1" x14ac:dyDescent="0.3">
      <c r="A1226" t="s">
        <v>34</v>
      </c>
    </row>
    <row r="1227" spans="1:1" x14ac:dyDescent="0.3">
      <c r="A1227" t="s">
        <v>27</v>
      </c>
    </row>
    <row r="1228" spans="1:1" x14ac:dyDescent="0.3">
      <c r="A1228" t="s">
        <v>46</v>
      </c>
    </row>
    <row r="1229" spans="1:1" x14ac:dyDescent="0.3">
      <c r="A1229" t="s">
        <v>29</v>
      </c>
    </row>
    <row r="1230" spans="1:1" x14ac:dyDescent="0.3">
      <c r="A1230" t="s">
        <v>29</v>
      </c>
    </row>
    <row r="1231" spans="1:1" x14ac:dyDescent="0.3">
      <c r="A1231" t="s">
        <v>29</v>
      </c>
    </row>
    <row r="1232" spans="1:1" x14ac:dyDescent="0.3">
      <c r="A1232" t="s">
        <v>59</v>
      </c>
    </row>
    <row r="1233" spans="1:1" x14ac:dyDescent="0.3">
      <c r="A1233" t="s">
        <v>27</v>
      </c>
    </row>
    <row r="1234" spans="1:1" x14ac:dyDescent="0.3">
      <c r="A1234" t="s">
        <v>35</v>
      </c>
    </row>
    <row r="1235" spans="1:1" x14ac:dyDescent="0.3">
      <c r="A1235" t="s">
        <v>35</v>
      </c>
    </row>
    <row r="1236" spans="1:1" x14ac:dyDescent="0.3">
      <c r="A1236" t="s">
        <v>35</v>
      </c>
    </row>
    <row r="1237" spans="1:1" x14ac:dyDescent="0.3">
      <c r="A1237" t="s">
        <v>34</v>
      </c>
    </row>
    <row r="1238" spans="1:1" x14ac:dyDescent="0.3">
      <c r="A1238" t="s">
        <v>46</v>
      </c>
    </row>
    <row r="1239" spans="1:1" x14ac:dyDescent="0.3">
      <c r="A1239" t="s">
        <v>27</v>
      </c>
    </row>
    <row r="1240" spans="1:1" x14ac:dyDescent="0.3">
      <c r="A1240" t="s">
        <v>46</v>
      </c>
    </row>
    <row r="1241" spans="1:1" x14ac:dyDescent="0.3">
      <c r="A1241" t="s">
        <v>46</v>
      </c>
    </row>
    <row r="1242" spans="1:1" x14ac:dyDescent="0.3">
      <c r="A1242" t="s">
        <v>59</v>
      </c>
    </row>
    <row r="1243" spans="1:1" x14ac:dyDescent="0.3">
      <c r="A1243" t="s">
        <v>35</v>
      </c>
    </row>
    <row r="1244" spans="1:1" x14ac:dyDescent="0.3">
      <c r="A1244" t="s">
        <v>34</v>
      </c>
    </row>
    <row r="1245" spans="1:1" x14ac:dyDescent="0.3">
      <c r="A1245" t="s">
        <v>46</v>
      </c>
    </row>
    <row r="1246" spans="1:1" x14ac:dyDescent="0.3">
      <c r="A1246" t="s">
        <v>35</v>
      </c>
    </row>
    <row r="1247" spans="1:1" x14ac:dyDescent="0.3">
      <c r="A1247" t="s">
        <v>34</v>
      </c>
    </row>
    <row r="1248" spans="1:1" x14ac:dyDescent="0.3">
      <c r="A1248" t="s">
        <v>27</v>
      </c>
    </row>
    <row r="1249" spans="1:1" x14ac:dyDescent="0.3">
      <c r="A1249" t="s">
        <v>34</v>
      </c>
    </row>
    <row r="1250" spans="1:1" x14ac:dyDescent="0.3">
      <c r="A1250" t="s">
        <v>27</v>
      </c>
    </row>
    <row r="1251" spans="1:1" x14ac:dyDescent="0.3">
      <c r="A1251" t="s">
        <v>46</v>
      </c>
    </row>
    <row r="1252" spans="1:1" x14ac:dyDescent="0.3">
      <c r="A1252" t="s">
        <v>35</v>
      </c>
    </row>
    <row r="1253" spans="1:1" x14ac:dyDescent="0.3">
      <c r="A1253" t="s">
        <v>59</v>
      </c>
    </row>
    <row r="1254" spans="1:1" x14ac:dyDescent="0.3">
      <c r="A1254" t="s">
        <v>29</v>
      </c>
    </row>
    <row r="1255" spans="1:1" x14ac:dyDescent="0.3">
      <c r="A1255" t="s">
        <v>29</v>
      </c>
    </row>
    <row r="1256" spans="1:1" x14ac:dyDescent="0.3">
      <c r="A1256" t="s">
        <v>35</v>
      </c>
    </row>
    <row r="1257" spans="1:1" x14ac:dyDescent="0.3">
      <c r="A1257" t="s">
        <v>27</v>
      </c>
    </row>
    <row r="1258" spans="1:1" x14ac:dyDescent="0.3">
      <c r="A1258" t="s">
        <v>35</v>
      </c>
    </row>
    <row r="1259" spans="1:1" x14ac:dyDescent="0.3">
      <c r="A1259" t="s">
        <v>35</v>
      </c>
    </row>
    <row r="1260" spans="1:1" x14ac:dyDescent="0.3">
      <c r="A1260" t="s">
        <v>59</v>
      </c>
    </row>
    <row r="1261" spans="1:1" x14ac:dyDescent="0.3">
      <c r="A1261" t="s">
        <v>34</v>
      </c>
    </row>
    <row r="1262" spans="1:1" x14ac:dyDescent="0.3">
      <c r="A1262" t="s">
        <v>29</v>
      </c>
    </row>
    <row r="1263" spans="1:1" x14ac:dyDescent="0.3">
      <c r="A1263" t="s">
        <v>29</v>
      </c>
    </row>
    <row r="1264" spans="1:1" x14ac:dyDescent="0.3">
      <c r="A1264" t="s">
        <v>59</v>
      </c>
    </row>
    <row r="1265" spans="1:1" x14ac:dyDescent="0.3">
      <c r="A1265" t="s">
        <v>34</v>
      </c>
    </row>
    <row r="1266" spans="1:1" x14ac:dyDescent="0.3">
      <c r="A1266" t="s">
        <v>29</v>
      </c>
    </row>
    <row r="1267" spans="1:1" x14ac:dyDescent="0.3">
      <c r="A1267" t="s">
        <v>34</v>
      </c>
    </row>
    <row r="1268" spans="1:1" x14ac:dyDescent="0.3">
      <c r="A1268" t="s">
        <v>35</v>
      </c>
    </row>
    <row r="1269" spans="1:1" x14ac:dyDescent="0.3">
      <c r="A1269" t="s">
        <v>27</v>
      </c>
    </row>
    <row r="1270" spans="1:1" x14ac:dyDescent="0.3">
      <c r="A1270" t="s">
        <v>29</v>
      </c>
    </row>
    <row r="1271" spans="1:1" x14ac:dyDescent="0.3">
      <c r="A1271" t="s">
        <v>46</v>
      </c>
    </row>
    <row r="1272" spans="1:1" x14ac:dyDescent="0.3">
      <c r="A1272" t="s">
        <v>35</v>
      </c>
    </row>
    <row r="1273" spans="1:1" x14ac:dyDescent="0.3">
      <c r="A1273" t="s">
        <v>35</v>
      </c>
    </row>
    <row r="1274" spans="1:1" x14ac:dyDescent="0.3">
      <c r="A1274" t="s">
        <v>59</v>
      </c>
    </row>
    <row r="1275" spans="1:1" x14ac:dyDescent="0.3">
      <c r="A1275" t="s">
        <v>35</v>
      </c>
    </row>
    <row r="1276" spans="1:1" x14ac:dyDescent="0.3">
      <c r="A1276" t="s">
        <v>35</v>
      </c>
    </row>
    <row r="1277" spans="1:1" x14ac:dyDescent="0.3">
      <c r="A1277" t="s">
        <v>46</v>
      </c>
    </row>
    <row r="1278" spans="1:1" x14ac:dyDescent="0.3">
      <c r="A1278" t="s">
        <v>46</v>
      </c>
    </row>
    <row r="1279" spans="1:1" x14ac:dyDescent="0.3">
      <c r="A1279" t="s">
        <v>59</v>
      </c>
    </row>
    <row r="1280" spans="1:1" x14ac:dyDescent="0.3">
      <c r="A1280" t="s">
        <v>27</v>
      </c>
    </row>
    <row r="1281" spans="1:1" x14ac:dyDescent="0.3">
      <c r="A1281" t="s">
        <v>46</v>
      </c>
    </row>
    <row r="1282" spans="1:1" x14ac:dyDescent="0.3">
      <c r="A1282" t="s">
        <v>46</v>
      </c>
    </row>
    <row r="1283" spans="1:1" x14ac:dyDescent="0.3">
      <c r="A1283" t="s">
        <v>35</v>
      </c>
    </row>
    <row r="1284" spans="1:1" x14ac:dyDescent="0.3">
      <c r="A1284" t="s">
        <v>59</v>
      </c>
    </row>
    <row r="1285" spans="1:1" x14ac:dyDescent="0.3">
      <c r="A1285" t="s">
        <v>27</v>
      </c>
    </row>
    <row r="1286" spans="1:1" x14ac:dyDescent="0.3">
      <c r="A1286" t="s">
        <v>34</v>
      </c>
    </row>
    <row r="1287" spans="1:1" x14ac:dyDescent="0.3">
      <c r="A1287" t="s">
        <v>29</v>
      </c>
    </row>
    <row r="1288" spans="1:1" x14ac:dyDescent="0.3">
      <c r="A1288" t="s">
        <v>34</v>
      </c>
    </row>
    <row r="1289" spans="1:1" x14ac:dyDescent="0.3">
      <c r="A1289" t="s">
        <v>29</v>
      </c>
    </row>
    <row r="1290" spans="1:1" x14ac:dyDescent="0.3">
      <c r="A1290" t="s">
        <v>29</v>
      </c>
    </row>
    <row r="1291" spans="1:1" x14ac:dyDescent="0.3">
      <c r="A1291" t="s">
        <v>59</v>
      </c>
    </row>
    <row r="1292" spans="1:1" x14ac:dyDescent="0.3">
      <c r="A1292" t="s">
        <v>35</v>
      </c>
    </row>
    <row r="1293" spans="1:1" x14ac:dyDescent="0.3">
      <c r="A1293" t="s">
        <v>29</v>
      </c>
    </row>
    <row r="1294" spans="1:1" x14ac:dyDescent="0.3">
      <c r="A1294" t="s">
        <v>59</v>
      </c>
    </row>
    <row r="1295" spans="1:1" x14ac:dyDescent="0.3">
      <c r="A1295" t="s">
        <v>34</v>
      </c>
    </row>
    <row r="1296" spans="1:1" x14ac:dyDescent="0.3">
      <c r="A1296" t="s">
        <v>27</v>
      </c>
    </row>
    <row r="1297" spans="1:1" x14ac:dyDescent="0.3">
      <c r="A1297" t="s">
        <v>46</v>
      </c>
    </row>
    <row r="1298" spans="1:1" x14ac:dyDescent="0.3">
      <c r="A1298" t="s">
        <v>46</v>
      </c>
    </row>
    <row r="1299" spans="1:1" x14ac:dyDescent="0.3">
      <c r="A1299" t="s">
        <v>59</v>
      </c>
    </row>
    <row r="1300" spans="1:1" x14ac:dyDescent="0.3">
      <c r="A1300" t="s">
        <v>35</v>
      </c>
    </row>
    <row r="1301" spans="1:1" x14ac:dyDescent="0.3">
      <c r="A1301" t="s">
        <v>34</v>
      </c>
    </row>
    <row r="1302" spans="1:1" x14ac:dyDescent="0.3">
      <c r="A1302" t="s">
        <v>35</v>
      </c>
    </row>
    <row r="1303" spans="1:1" x14ac:dyDescent="0.3">
      <c r="A1303" t="s">
        <v>29</v>
      </c>
    </row>
    <row r="1304" spans="1:1" x14ac:dyDescent="0.3">
      <c r="A1304" t="s">
        <v>34</v>
      </c>
    </row>
    <row r="1305" spans="1:1" x14ac:dyDescent="0.3">
      <c r="A1305" t="s">
        <v>29</v>
      </c>
    </row>
    <row r="1306" spans="1:1" x14ac:dyDescent="0.3">
      <c r="A1306" t="s">
        <v>34</v>
      </c>
    </row>
    <row r="1307" spans="1:1" x14ac:dyDescent="0.3">
      <c r="A1307" t="s">
        <v>29</v>
      </c>
    </row>
    <row r="1308" spans="1:1" x14ac:dyDescent="0.3">
      <c r="A1308" t="s">
        <v>35</v>
      </c>
    </row>
    <row r="1309" spans="1:1" x14ac:dyDescent="0.3">
      <c r="A1309" t="s">
        <v>46</v>
      </c>
    </row>
    <row r="1310" spans="1:1" x14ac:dyDescent="0.3">
      <c r="A1310" t="s">
        <v>27</v>
      </c>
    </row>
    <row r="1311" spans="1:1" x14ac:dyDescent="0.3">
      <c r="A1311" t="s">
        <v>34</v>
      </c>
    </row>
    <row r="1312" spans="1:1" x14ac:dyDescent="0.3">
      <c r="A1312" t="s">
        <v>27</v>
      </c>
    </row>
    <row r="1313" spans="1:1" x14ac:dyDescent="0.3">
      <c r="A1313" t="s">
        <v>27</v>
      </c>
    </row>
    <row r="1314" spans="1:1" x14ac:dyDescent="0.3">
      <c r="A1314" t="s">
        <v>29</v>
      </c>
    </row>
    <row r="1315" spans="1:1" x14ac:dyDescent="0.3">
      <c r="A1315" t="s">
        <v>35</v>
      </c>
    </row>
    <row r="1316" spans="1:1" x14ac:dyDescent="0.3">
      <c r="A1316" t="s">
        <v>29</v>
      </c>
    </row>
    <row r="1317" spans="1:1" x14ac:dyDescent="0.3">
      <c r="A1317" t="s">
        <v>46</v>
      </c>
    </row>
    <row r="1318" spans="1:1" x14ac:dyDescent="0.3">
      <c r="A1318" t="s">
        <v>46</v>
      </c>
    </row>
    <row r="1319" spans="1:1" x14ac:dyDescent="0.3">
      <c r="A1319" t="s">
        <v>27</v>
      </c>
    </row>
    <row r="1320" spans="1:1" x14ac:dyDescent="0.3">
      <c r="A1320" t="s">
        <v>29</v>
      </c>
    </row>
    <row r="1321" spans="1:1" x14ac:dyDescent="0.3">
      <c r="A1321" t="s">
        <v>27</v>
      </c>
    </row>
    <row r="1322" spans="1:1" x14ac:dyDescent="0.3">
      <c r="A1322" t="s">
        <v>46</v>
      </c>
    </row>
    <row r="1323" spans="1:1" x14ac:dyDescent="0.3">
      <c r="A1323" t="s">
        <v>27</v>
      </c>
    </row>
    <row r="1324" spans="1:1" x14ac:dyDescent="0.3">
      <c r="A1324" t="s">
        <v>27</v>
      </c>
    </row>
    <row r="1325" spans="1:1" x14ac:dyDescent="0.3">
      <c r="A1325" t="s">
        <v>35</v>
      </c>
    </row>
    <row r="1326" spans="1:1" x14ac:dyDescent="0.3">
      <c r="A1326" t="s">
        <v>27</v>
      </c>
    </row>
    <row r="1327" spans="1:1" x14ac:dyDescent="0.3">
      <c r="A1327" t="s">
        <v>29</v>
      </c>
    </row>
    <row r="1328" spans="1:1" x14ac:dyDescent="0.3">
      <c r="A1328" t="s">
        <v>34</v>
      </c>
    </row>
    <row r="1329" spans="1:1" x14ac:dyDescent="0.3">
      <c r="A1329" t="s">
        <v>27</v>
      </c>
    </row>
    <row r="1330" spans="1:1" x14ac:dyDescent="0.3">
      <c r="A1330" t="s">
        <v>59</v>
      </c>
    </row>
    <row r="1331" spans="1:1" x14ac:dyDescent="0.3">
      <c r="A1331" t="s">
        <v>46</v>
      </c>
    </row>
    <row r="1332" spans="1:1" x14ac:dyDescent="0.3">
      <c r="A1332" t="s">
        <v>27</v>
      </c>
    </row>
    <row r="1333" spans="1:1" x14ac:dyDescent="0.3">
      <c r="A1333" t="s">
        <v>27</v>
      </c>
    </row>
    <row r="1334" spans="1:1" x14ac:dyDescent="0.3">
      <c r="A1334" t="s">
        <v>34</v>
      </c>
    </row>
    <row r="1335" spans="1:1" x14ac:dyDescent="0.3">
      <c r="A1335" t="s">
        <v>35</v>
      </c>
    </row>
    <row r="1336" spans="1:1" x14ac:dyDescent="0.3">
      <c r="A1336" t="s">
        <v>59</v>
      </c>
    </row>
    <row r="1337" spans="1:1" x14ac:dyDescent="0.3">
      <c r="A1337" t="s">
        <v>27</v>
      </c>
    </row>
    <row r="1338" spans="1:1" x14ac:dyDescent="0.3">
      <c r="A1338" t="s">
        <v>46</v>
      </c>
    </row>
    <row r="1339" spans="1:1" x14ac:dyDescent="0.3">
      <c r="A1339" t="s">
        <v>29</v>
      </c>
    </row>
    <row r="1340" spans="1:1" x14ac:dyDescent="0.3">
      <c r="A1340" t="s">
        <v>34</v>
      </c>
    </row>
    <row r="1341" spans="1:1" x14ac:dyDescent="0.3">
      <c r="A1341" t="s">
        <v>46</v>
      </c>
    </row>
    <row r="1342" spans="1:1" x14ac:dyDescent="0.3">
      <c r="A1342" t="s">
        <v>27</v>
      </c>
    </row>
    <row r="1343" spans="1:1" x14ac:dyDescent="0.3">
      <c r="A1343" t="s">
        <v>59</v>
      </c>
    </row>
    <row r="1344" spans="1:1" x14ac:dyDescent="0.3">
      <c r="A1344" t="s">
        <v>35</v>
      </c>
    </row>
    <row r="1345" spans="1:1" x14ac:dyDescent="0.3">
      <c r="A1345" t="s">
        <v>29</v>
      </c>
    </row>
    <row r="1346" spans="1:1" x14ac:dyDescent="0.3">
      <c r="A1346" t="s">
        <v>27</v>
      </c>
    </row>
    <row r="1347" spans="1:1" x14ac:dyDescent="0.3">
      <c r="A1347" t="s">
        <v>27</v>
      </c>
    </row>
    <row r="1348" spans="1:1" x14ac:dyDescent="0.3">
      <c r="A1348" t="s">
        <v>27</v>
      </c>
    </row>
    <row r="1349" spans="1:1" x14ac:dyDescent="0.3">
      <c r="A1349" t="s">
        <v>29</v>
      </c>
    </row>
    <row r="1350" spans="1:1" x14ac:dyDescent="0.3">
      <c r="A1350" t="s">
        <v>46</v>
      </c>
    </row>
    <row r="1351" spans="1:1" x14ac:dyDescent="0.3">
      <c r="A1351" t="s">
        <v>34</v>
      </c>
    </row>
    <row r="1352" spans="1:1" x14ac:dyDescent="0.3">
      <c r="A1352" t="s">
        <v>35</v>
      </c>
    </row>
    <row r="1353" spans="1:1" x14ac:dyDescent="0.3">
      <c r="A1353" t="s">
        <v>27</v>
      </c>
    </row>
    <row r="1354" spans="1:1" x14ac:dyDescent="0.3">
      <c r="A1354" t="s">
        <v>34</v>
      </c>
    </row>
    <row r="1355" spans="1:1" x14ac:dyDescent="0.3">
      <c r="A1355" t="s">
        <v>34</v>
      </c>
    </row>
    <row r="1356" spans="1:1" x14ac:dyDescent="0.3">
      <c r="A1356" t="s">
        <v>59</v>
      </c>
    </row>
    <row r="1357" spans="1:1" x14ac:dyDescent="0.3">
      <c r="A1357" t="s">
        <v>29</v>
      </c>
    </row>
    <row r="1358" spans="1:1" x14ac:dyDescent="0.3">
      <c r="A1358" t="s">
        <v>59</v>
      </c>
    </row>
    <row r="1359" spans="1:1" x14ac:dyDescent="0.3">
      <c r="A1359" t="s">
        <v>29</v>
      </c>
    </row>
    <row r="1360" spans="1:1" x14ac:dyDescent="0.3">
      <c r="A1360" t="s">
        <v>59</v>
      </c>
    </row>
    <row r="1361" spans="1:1" x14ac:dyDescent="0.3">
      <c r="A1361" t="s">
        <v>59</v>
      </c>
    </row>
    <row r="1362" spans="1:1" x14ac:dyDescent="0.3">
      <c r="A1362" t="s">
        <v>34</v>
      </c>
    </row>
    <row r="1363" spans="1:1" x14ac:dyDescent="0.3">
      <c r="A1363" t="s">
        <v>35</v>
      </c>
    </row>
    <row r="1364" spans="1:1" x14ac:dyDescent="0.3">
      <c r="A1364" t="s">
        <v>35</v>
      </c>
    </row>
    <row r="1365" spans="1:1" x14ac:dyDescent="0.3">
      <c r="A1365" t="s">
        <v>34</v>
      </c>
    </row>
    <row r="1366" spans="1:1" x14ac:dyDescent="0.3">
      <c r="A1366" t="s">
        <v>35</v>
      </c>
    </row>
    <row r="1367" spans="1:1" x14ac:dyDescent="0.3">
      <c r="A1367" t="s">
        <v>46</v>
      </c>
    </row>
    <row r="1368" spans="1:1" x14ac:dyDescent="0.3">
      <c r="A1368" t="s">
        <v>59</v>
      </c>
    </row>
    <row r="1369" spans="1:1" x14ac:dyDescent="0.3">
      <c r="A1369" t="s">
        <v>29</v>
      </c>
    </row>
    <row r="1370" spans="1:1" x14ac:dyDescent="0.3">
      <c r="A1370" t="s">
        <v>29</v>
      </c>
    </row>
    <row r="1371" spans="1:1" x14ac:dyDescent="0.3">
      <c r="A1371" t="s">
        <v>35</v>
      </c>
    </row>
    <row r="1372" spans="1:1" x14ac:dyDescent="0.3">
      <c r="A1372" t="s">
        <v>46</v>
      </c>
    </row>
    <row r="1373" spans="1:1" x14ac:dyDescent="0.3">
      <c r="A1373" t="s">
        <v>46</v>
      </c>
    </row>
    <row r="1374" spans="1:1" x14ac:dyDescent="0.3">
      <c r="A1374" t="s">
        <v>27</v>
      </c>
    </row>
    <row r="1375" spans="1:1" x14ac:dyDescent="0.3">
      <c r="A1375" t="s">
        <v>27</v>
      </c>
    </row>
    <row r="1376" spans="1:1" x14ac:dyDescent="0.3">
      <c r="A1376" t="s">
        <v>59</v>
      </c>
    </row>
    <row r="1377" spans="1:1" x14ac:dyDescent="0.3">
      <c r="A1377" t="s">
        <v>29</v>
      </c>
    </row>
    <row r="1378" spans="1:1" x14ac:dyDescent="0.3">
      <c r="A1378" t="s">
        <v>35</v>
      </c>
    </row>
    <row r="1379" spans="1:1" x14ac:dyDescent="0.3">
      <c r="A1379" t="s">
        <v>27</v>
      </c>
    </row>
    <row r="1380" spans="1:1" x14ac:dyDescent="0.3">
      <c r="A1380" t="s">
        <v>46</v>
      </c>
    </row>
    <row r="1381" spans="1:1" x14ac:dyDescent="0.3">
      <c r="A1381" t="s">
        <v>29</v>
      </c>
    </row>
    <row r="1382" spans="1:1" x14ac:dyDescent="0.3">
      <c r="A1382" t="s">
        <v>34</v>
      </c>
    </row>
    <row r="1383" spans="1:1" x14ac:dyDescent="0.3">
      <c r="A1383" t="s">
        <v>35</v>
      </c>
    </row>
    <row r="1384" spans="1:1" x14ac:dyDescent="0.3">
      <c r="A1384" t="s">
        <v>29</v>
      </c>
    </row>
    <row r="1385" spans="1:1" x14ac:dyDescent="0.3">
      <c r="A1385" t="s">
        <v>34</v>
      </c>
    </row>
    <row r="1386" spans="1:1" x14ac:dyDescent="0.3">
      <c r="A1386" t="s">
        <v>35</v>
      </c>
    </row>
    <row r="1387" spans="1:1" x14ac:dyDescent="0.3">
      <c r="A1387" t="s">
        <v>59</v>
      </c>
    </row>
    <row r="1388" spans="1:1" x14ac:dyDescent="0.3">
      <c r="A1388" t="s">
        <v>34</v>
      </c>
    </row>
    <row r="1389" spans="1:1" x14ac:dyDescent="0.3">
      <c r="A1389" t="s">
        <v>27</v>
      </c>
    </row>
    <row r="1390" spans="1:1" x14ac:dyDescent="0.3">
      <c r="A1390" t="s">
        <v>35</v>
      </c>
    </row>
    <row r="1391" spans="1:1" x14ac:dyDescent="0.3">
      <c r="A1391" t="s">
        <v>59</v>
      </c>
    </row>
    <row r="1392" spans="1:1" x14ac:dyDescent="0.3">
      <c r="A1392" t="s">
        <v>29</v>
      </c>
    </row>
    <row r="1393" spans="1:1" x14ac:dyDescent="0.3">
      <c r="A1393" t="s">
        <v>34</v>
      </c>
    </row>
    <row r="1394" spans="1:1" x14ac:dyDescent="0.3">
      <c r="A1394" t="s">
        <v>59</v>
      </c>
    </row>
    <row r="1395" spans="1:1" x14ac:dyDescent="0.3">
      <c r="A1395" t="s">
        <v>34</v>
      </c>
    </row>
    <row r="1396" spans="1:1" x14ac:dyDescent="0.3">
      <c r="A1396" t="s">
        <v>46</v>
      </c>
    </row>
    <row r="1397" spans="1:1" x14ac:dyDescent="0.3">
      <c r="A1397" t="s">
        <v>35</v>
      </c>
    </row>
    <row r="1398" spans="1:1" x14ac:dyDescent="0.3">
      <c r="A1398" t="s">
        <v>35</v>
      </c>
    </row>
    <row r="1399" spans="1:1" x14ac:dyDescent="0.3">
      <c r="A1399" t="s">
        <v>35</v>
      </c>
    </row>
    <row r="1400" spans="1:1" x14ac:dyDescent="0.3">
      <c r="A1400" t="s">
        <v>34</v>
      </c>
    </row>
    <row r="1401" spans="1:1" x14ac:dyDescent="0.3">
      <c r="A1401" t="s">
        <v>34</v>
      </c>
    </row>
    <row r="1402" spans="1:1" x14ac:dyDescent="0.3">
      <c r="A1402" t="s">
        <v>29</v>
      </c>
    </row>
    <row r="1403" spans="1:1" x14ac:dyDescent="0.3">
      <c r="A1403" t="s">
        <v>35</v>
      </c>
    </row>
    <row r="1404" spans="1:1" x14ac:dyDescent="0.3">
      <c r="A1404" t="s">
        <v>34</v>
      </c>
    </row>
    <row r="1405" spans="1:1" x14ac:dyDescent="0.3">
      <c r="A1405" t="s">
        <v>34</v>
      </c>
    </row>
    <row r="1406" spans="1:1" x14ac:dyDescent="0.3">
      <c r="A1406" t="s">
        <v>29</v>
      </c>
    </row>
    <row r="1407" spans="1:1" x14ac:dyDescent="0.3">
      <c r="A1407" t="s">
        <v>35</v>
      </c>
    </row>
    <row r="1408" spans="1:1" x14ac:dyDescent="0.3">
      <c r="A1408" t="s">
        <v>29</v>
      </c>
    </row>
    <row r="1409" spans="1:1" x14ac:dyDescent="0.3">
      <c r="A1409" t="s">
        <v>35</v>
      </c>
    </row>
    <row r="1410" spans="1:1" x14ac:dyDescent="0.3">
      <c r="A1410" t="s">
        <v>59</v>
      </c>
    </row>
    <row r="1411" spans="1:1" x14ac:dyDescent="0.3">
      <c r="A1411" t="s">
        <v>27</v>
      </c>
    </row>
    <row r="1412" spans="1:1" x14ac:dyDescent="0.3">
      <c r="A1412" t="s">
        <v>29</v>
      </c>
    </row>
    <row r="1413" spans="1:1" x14ac:dyDescent="0.3">
      <c r="A1413" t="s">
        <v>46</v>
      </c>
    </row>
    <row r="1414" spans="1:1" x14ac:dyDescent="0.3">
      <c r="A1414" t="s">
        <v>59</v>
      </c>
    </row>
    <row r="1415" spans="1:1" x14ac:dyDescent="0.3">
      <c r="A1415" t="s">
        <v>29</v>
      </c>
    </row>
    <row r="1416" spans="1:1" x14ac:dyDescent="0.3">
      <c r="A1416" t="s">
        <v>59</v>
      </c>
    </row>
    <row r="1417" spans="1:1" x14ac:dyDescent="0.3">
      <c r="A1417" t="s">
        <v>34</v>
      </c>
    </row>
    <row r="1418" spans="1:1" x14ac:dyDescent="0.3">
      <c r="A1418" t="s">
        <v>46</v>
      </c>
    </row>
    <row r="1419" spans="1:1" x14ac:dyDescent="0.3">
      <c r="A1419" t="s">
        <v>35</v>
      </c>
    </row>
    <row r="1420" spans="1:1" x14ac:dyDescent="0.3">
      <c r="A1420" t="s">
        <v>34</v>
      </c>
    </row>
    <row r="1421" spans="1:1" x14ac:dyDescent="0.3">
      <c r="A1421" t="s">
        <v>59</v>
      </c>
    </row>
    <row r="1422" spans="1:1" x14ac:dyDescent="0.3">
      <c r="A1422" t="s">
        <v>35</v>
      </c>
    </row>
    <row r="1423" spans="1:1" x14ac:dyDescent="0.3">
      <c r="A1423" t="s">
        <v>27</v>
      </c>
    </row>
    <row r="1424" spans="1:1" x14ac:dyDescent="0.3">
      <c r="A1424" t="s">
        <v>46</v>
      </c>
    </row>
    <row r="1425" spans="1:1" x14ac:dyDescent="0.3">
      <c r="A1425" t="s">
        <v>46</v>
      </c>
    </row>
    <row r="1426" spans="1:1" x14ac:dyDescent="0.3">
      <c r="A1426" t="s">
        <v>35</v>
      </c>
    </row>
    <row r="1427" spans="1:1" x14ac:dyDescent="0.3">
      <c r="A1427" t="s">
        <v>59</v>
      </c>
    </row>
    <row r="1428" spans="1:1" x14ac:dyDescent="0.3">
      <c r="A1428" t="s">
        <v>27</v>
      </c>
    </row>
    <row r="1429" spans="1:1" x14ac:dyDescent="0.3">
      <c r="A1429" t="s">
        <v>46</v>
      </c>
    </row>
    <row r="1430" spans="1:1" x14ac:dyDescent="0.3">
      <c r="A1430" t="s">
        <v>59</v>
      </c>
    </row>
    <row r="1431" spans="1:1" x14ac:dyDescent="0.3">
      <c r="A1431" t="s">
        <v>29</v>
      </c>
    </row>
    <row r="1432" spans="1:1" x14ac:dyDescent="0.3">
      <c r="A1432" t="s">
        <v>46</v>
      </c>
    </row>
    <row r="1433" spans="1:1" x14ac:dyDescent="0.3">
      <c r="A1433" t="s">
        <v>34</v>
      </c>
    </row>
    <row r="1434" spans="1:1" x14ac:dyDescent="0.3">
      <c r="A1434" t="s">
        <v>35</v>
      </c>
    </row>
    <row r="1435" spans="1:1" x14ac:dyDescent="0.3">
      <c r="A1435" t="s">
        <v>29</v>
      </c>
    </row>
    <row r="1436" spans="1:1" x14ac:dyDescent="0.3">
      <c r="A1436" t="s">
        <v>46</v>
      </c>
    </row>
    <row r="1437" spans="1:1" x14ac:dyDescent="0.3">
      <c r="A1437" t="s">
        <v>59</v>
      </c>
    </row>
    <row r="1438" spans="1:1" x14ac:dyDescent="0.3">
      <c r="A1438" t="s">
        <v>29</v>
      </c>
    </row>
    <row r="1439" spans="1:1" x14ac:dyDescent="0.3">
      <c r="A1439" t="s">
        <v>59</v>
      </c>
    </row>
    <row r="1440" spans="1:1" x14ac:dyDescent="0.3">
      <c r="A1440" t="s">
        <v>35</v>
      </c>
    </row>
    <row r="1441" spans="1:1" x14ac:dyDescent="0.3">
      <c r="A1441" t="s">
        <v>27</v>
      </c>
    </row>
    <row r="1442" spans="1:1" x14ac:dyDescent="0.3">
      <c r="A1442" t="s">
        <v>34</v>
      </c>
    </row>
    <row r="1443" spans="1:1" x14ac:dyDescent="0.3">
      <c r="A1443" t="s">
        <v>59</v>
      </c>
    </row>
    <row r="1444" spans="1:1" x14ac:dyDescent="0.3">
      <c r="A1444" t="s">
        <v>35</v>
      </c>
    </row>
    <row r="1445" spans="1:1" x14ac:dyDescent="0.3">
      <c r="A1445" t="s">
        <v>46</v>
      </c>
    </row>
    <row r="1446" spans="1:1" x14ac:dyDescent="0.3">
      <c r="A1446" t="s">
        <v>29</v>
      </c>
    </row>
    <row r="1447" spans="1:1" x14ac:dyDescent="0.3">
      <c r="A1447" t="s">
        <v>29</v>
      </c>
    </row>
    <row r="1448" spans="1:1" x14ac:dyDescent="0.3">
      <c r="A1448" t="s">
        <v>59</v>
      </c>
    </row>
    <row r="1449" spans="1:1" x14ac:dyDescent="0.3">
      <c r="A1449" t="s">
        <v>27</v>
      </c>
    </row>
    <row r="1450" spans="1:1" x14ac:dyDescent="0.3">
      <c r="A1450" t="s">
        <v>34</v>
      </c>
    </row>
    <row r="1451" spans="1:1" x14ac:dyDescent="0.3">
      <c r="A1451" t="s">
        <v>59</v>
      </c>
    </row>
    <row r="1452" spans="1:1" x14ac:dyDescent="0.3">
      <c r="A1452" t="s">
        <v>46</v>
      </c>
    </row>
    <row r="1453" spans="1:1" x14ac:dyDescent="0.3">
      <c r="A1453" t="s">
        <v>29</v>
      </c>
    </row>
    <row r="1454" spans="1:1" x14ac:dyDescent="0.3">
      <c r="A1454" t="s">
        <v>29</v>
      </c>
    </row>
    <row r="1455" spans="1:1" x14ac:dyDescent="0.3">
      <c r="A1455" t="s">
        <v>46</v>
      </c>
    </row>
    <row r="1456" spans="1:1" x14ac:dyDescent="0.3">
      <c r="A1456" t="s">
        <v>34</v>
      </c>
    </row>
    <row r="1457" spans="1:1" x14ac:dyDescent="0.3">
      <c r="A1457" t="s">
        <v>59</v>
      </c>
    </row>
    <row r="1458" spans="1:1" x14ac:dyDescent="0.3">
      <c r="A1458" t="s">
        <v>29</v>
      </c>
    </row>
    <row r="1459" spans="1:1" x14ac:dyDescent="0.3">
      <c r="A1459" t="s">
        <v>34</v>
      </c>
    </row>
    <row r="1460" spans="1:1" x14ac:dyDescent="0.3">
      <c r="A1460" t="s">
        <v>59</v>
      </c>
    </row>
    <row r="1461" spans="1:1" x14ac:dyDescent="0.3">
      <c r="A1461" t="s">
        <v>46</v>
      </c>
    </row>
    <row r="1462" spans="1:1" x14ac:dyDescent="0.3">
      <c r="A1462" t="s">
        <v>29</v>
      </c>
    </row>
    <row r="1463" spans="1:1" x14ac:dyDescent="0.3">
      <c r="A1463" t="s">
        <v>46</v>
      </c>
    </row>
    <row r="1464" spans="1:1" x14ac:dyDescent="0.3">
      <c r="A1464" t="s">
        <v>29</v>
      </c>
    </row>
    <row r="1465" spans="1:1" x14ac:dyDescent="0.3">
      <c r="A1465" t="s">
        <v>27</v>
      </c>
    </row>
    <row r="1466" spans="1:1" x14ac:dyDescent="0.3">
      <c r="A1466" t="s">
        <v>34</v>
      </c>
    </row>
    <row r="1467" spans="1:1" x14ac:dyDescent="0.3">
      <c r="A1467" t="s">
        <v>34</v>
      </c>
    </row>
    <row r="1468" spans="1:1" x14ac:dyDescent="0.3">
      <c r="A1468" t="s">
        <v>46</v>
      </c>
    </row>
    <row r="1469" spans="1:1" x14ac:dyDescent="0.3">
      <c r="A1469" t="s">
        <v>27</v>
      </c>
    </row>
    <row r="1470" spans="1:1" x14ac:dyDescent="0.3">
      <c r="A1470" t="s">
        <v>34</v>
      </c>
    </row>
    <row r="1471" spans="1:1" x14ac:dyDescent="0.3">
      <c r="A1471" t="s">
        <v>59</v>
      </c>
    </row>
    <row r="1472" spans="1:1" x14ac:dyDescent="0.3">
      <c r="A1472" t="s">
        <v>29</v>
      </c>
    </row>
    <row r="1473" spans="1:1" x14ac:dyDescent="0.3">
      <c r="A1473" t="s">
        <v>46</v>
      </c>
    </row>
    <row r="1474" spans="1:1" x14ac:dyDescent="0.3">
      <c r="A1474" t="s">
        <v>34</v>
      </c>
    </row>
    <row r="1475" spans="1:1" x14ac:dyDescent="0.3">
      <c r="A1475" t="s">
        <v>35</v>
      </c>
    </row>
    <row r="1476" spans="1:1" x14ac:dyDescent="0.3">
      <c r="A1476" t="s">
        <v>34</v>
      </c>
    </row>
    <row r="1477" spans="1:1" x14ac:dyDescent="0.3">
      <c r="A1477" t="s">
        <v>34</v>
      </c>
    </row>
    <row r="1478" spans="1:1" x14ac:dyDescent="0.3">
      <c r="A1478" t="s">
        <v>27</v>
      </c>
    </row>
    <row r="1479" spans="1:1" x14ac:dyDescent="0.3">
      <c r="A1479" t="s">
        <v>27</v>
      </c>
    </row>
    <row r="1480" spans="1:1" x14ac:dyDescent="0.3">
      <c r="A1480" t="s">
        <v>46</v>
      </c>
    </row>
    <row r="1481" spans="1:1" x14ac:dyDescent="0.3">
      <c r="A1481" t="s">
        <v>59</v>
      </c>
    </row>
    <row r="1482" spans="1:1" x14ac:dyDescent="0.3">
      <c r="A1482" t="s">
        <v>35</v>
      </c>
    </row>
    <row r="1483" spans="1:1" x14ac:dyDescent="0.3">
      <c r="A1483" t="s">
        <v>27</v>
      </c>
    </row>
    <row r="1484" spans="1:1" x14ac:dyDescent="0.3">
      <c r="A1484" t="s">
        <v>29</v>
      </c>
    </row>
    <row r="1485" spans="1:1" x14ac:dyDescent="0.3">
      <c r="A1485" t="s">
        <v>46</v>
      </c>
    </row>
    <row r="1486" spans="1:1" x14ac:dyDescent="0.3">
      <c r="A1486" t="s">
        <v>35</v>
      </c>
    </row>
    <row r="1487" spans="1:1" x14ac:dyDescent="0.3">
      <c r="A1487" t="s">
        <v>34</v>
      </c>
    </row>
    <row r="1488" spans="1:1" x14ac:dyDescent="0.3">
      <c r="A1488" t="s">
        <v>35</v>
      </c>
    </row>
    <row r="1489" spans="1:1" x14ac:dyDescent="0.3">
      <c r="A1489" t="s">
        <v>27</v>
      </c>
    </row>
    <row r="1490" spans="1:1" x14ac:dyDescent="0.3">
      <c r="A1490" t="s">
        <v>29</v>
      </c>
    </row>
    <row r="1491" spans="1:1" x14ac:dyDescent="0.3">
      <c r="A1491" t="s">
        <v>46</v>
      </c>
    </row>
    <row r="1492" spans="1:1" x14ac:dyDescent="0.3">
      <c r="A1492" t="s">
        <v>29</v>
      </c>
    </row>
    <row r="1493" spans="1:1" x14ac:dyDescent="0.3">
      <c r="A1493" t="s">
        <v>29</v>
      </c>
    </row>
    <row r="1494" spans="1:1" x14ac:dyDescent="0.3">
      <c r="A1494" t="s">
        <v>29</v>
      </c>
    </row>
    <row r="1495" spans="1:1" x14ac:dyDescent="0.3">
      <c r="A1495" t="s">
        <v>29</v>
      </c>
    </row>
    <row r="1496" spans="1:1" x14ac:dyDescent="0.3">
      <c r="A1496" t="s">
        <v>34</v>
      </c>
    </row>
    <row r="1497" spans="1:1" x14ac:dyDescent="0.3">
      <c r="A1497" t="s">
        <v>46</v>
      </c>
    </row>
    <row r="1498" spans="1:1" x14ac:dyDescent="0.3">
      <c r="A1498" t="s">
        <v>27</v>
      </c>
    </row>
    <row r="1499" spans="1:1" x14ac:dyDescent="0.3">
      <c r="A1499" t="s">
        <v>59</v>
      </c>
    </row>
    <row r="1500" spans="1:1" x14ac:dyDescent="0.3">
      <c r="A1500" t="s">
        <v>46</v>
      </c>
    </row>
    <row r="1501" spans="1:1" x14ac:dyDescent="0.3">
      <c r="A1501" t="s">
        <v>35</v>
      </c>
    </row>
    <row r="1502" spans="1:1" x14ac:dyDescent="0.3">
      <c r="A1502" t="s">
        <v>29</v>
      </c>
    </row>
    <row r="1503" spans="1:1" x14ac:dyDescent="0.3">
      <c r="A1503" t="s">
        <v>34</v>
      </c>
    </row>
    <row r="1504" spans="1:1" x14ac:dyDescent="0.3">
      <c r="A1504" t="s">
        <v>46</v>
      </c>
    </row>
    <row r="1505" spans="1:1" x14ac:dyDescent="0.3">
      <c r="A1505" t="s">
        <v>35</v>
      </c>
    </row>
    <row r="1506" spans="1:1" x14ac:dyDescent="0.3">
      <c r="A1506" t="s">
        <v>35</v>
      </c>
    </row>
    <row r="1507" spans="1:1" x14ac:dyDescent="0.3">
      <c r="A1507" t="s">
        <v>46</v>
      </c>
    </row>
    <row r="1508" spans="1:1" x14ac:dyDescent="0.3">
      <c r="A1508" t="s">
        <v>29</v>
      </c>
    </row>
    <row r="1509" spans="1:1" x14ac:dyDescent="0.3">
      <c r="A1509" t="s">
        <v>34</v>
      </c>
    </row>
    <row r="1510" spans="1:1" x14ac:dyDescent="0.3">
      <c r="A1510" t="s">
        <v>27</v>
      </c>
    </row>
    <row r="1511" spans="1:1" x14ac:dyDescent="0.3">
      <c r="A1511" t="s">
        <v>27</v>
      </c>
    </row>
    <row r="1512" spans="1:1" x14ac:dyDescent="0.3">
      <c r="A1512" t="s">
        <v>27</v>
      </c>
    </row>
    <row r="1513" spans="1:1" x14ac:dyDescent="0.3">
      <c r="A1513" t="s">
        <v>27</v>
      </c>
    </row>
    <row r="1514" spans="1:1" x14ac:dyDescent="0.3">
      <c r="A1514" t="s">
        <v>59</v>
      </c>
    </row>
    <row r="1515" spans="1:1" x14ac:dyDescent="0.3">
      <c r="A1515" t="s">
        <v>46</v>
      </c>
    </row>
    <row r="1516" spans="1:1" x14ac:dyDescent="0.3">
      <c r="A1516" t="s">
        <v>29</v>
      </c>
    </row>
    <row r="1517" spans="1:1" x14ac:dyDescent="0.3">
      <c r="A1517" t="s">
        <v>59</v>
      </c>
    </row>
    <row r="1518" spans="1:1" x14ac:dyDescent="0.3">
      <c r="A1518" t="s">
        <v>34</v>
      </c>
    </row>
    <row r="1519" spans="1:1" x14ac:dyDescent="0.3">
      <c r="A1519" t="s">
        <v>46</v>
      </c>
    </row>
    <row r="1520" spans="1:1" x14ac:dyDescent="0.3">
      <c r="A1520" t="s">
        <v>35</v>
      </c>
    </row>
    <row r="1521" spans="1:1" x14ac:dyDescent="0.3">
      <c r="A1521" t="s">
        <v>29</v>
      </c>
    </row>
    <row r="1522" spans="1:1" x14ac:dyDescent="0.3">
      <c r="A1522" t="s">
        <v>29</v>
      </c>
    </row>
    <row r="1523" spans="1:1" x14ac:dyDescent="0.3">
      <c r="A1523" t="s">
        <v>27</v>
      </c>
    </row>
    <row r="1524" spans="1:1" x14ac:dyDescent="0.3">
      <c r="A1524" t="s">
        <v>29</v>
      </c>
    </row>
    <row r="1525" spans="1:1" x14ac:dyDescent="0.3">
      <c r="A1525" t="s">
        <v>29</v>
      </c>
    </row>
    <row r="1526" spans="1:1" x14ac:dyDescent="0.3">
      <c r="A1526" t="s">
        <v>59</v>
      </c>
    </row>
    <row r="1527" spans="1:1" x14ac:dyDescent="0.3">
      <c r="A1527" t="s">
        <v>59</v>
      </c>
    </row>
    <row r="1528" spans="1:1" x14ac:dyDescent="0.3">
      <c r="A1528" t="s">
        <v>46</v>
      </c>
    </row>
    <row r="1529" spans="1:1" x14ac:dyDescent="0.3">
      <c r="A1529" t="s">
        <v>34</v>
      </c>
    </row>
    <row r="1530" spans="1:1" x14ac:dyDescent="0.3">
      <c r="A1530" t="s">
        <v>27</v>
      </c>
    </row>
    <row r="1531" spans="1:1" x14ac:dyDescent="0.3">
      <c r="A1531" t="s">
        <v>29</v>
      </c>
    </row>
    <row r="1532" spans="1:1" x14ac:dyDescent="0.3">
      <c r="A1532" t="s">
        <v>29</v>
      </c>
    </row>
    <row r="1533" spans="1:1" x14ac:dyDescent="0.3">
      <c r="A1533" t="s">
        <v>35</v>
      </c>
    </row>
    <row r="1534" spans="1:1" x14ac:dyDescent="0.3">
      <c r="A1534" t="s">
        <v>46</v>
      </c>
    </row>
    <row r="1535" spans="1:1" x14ac:dyDescent="0.3">
      <c r="A1535" t="s">
        <v>34</v>
      </c>
    </row>
    <row r="1536" spans="1:1" x14ac:dyDescent="0.3">
      <c r="A1536" t="s">
        <v>29</v>
      </c>
    </row>
    <row r="1537" spans="1:1" x14ac:dyDescent="0.3">
      <c r="A1537" t="s">
        <v>46</v>
      </c>
    </row>
    <row r="1538" spans="1:1" x14ac:dyDescent="0.3">
      <c r="A1538" t="s">
        <v>35</v>
      </c>
    </row>
    <row r="1539" spans="1:1" x14ac:dyDescent="0.3">
      <c r="A1539" t="s">
        <v>34</v>
      </c>
    </row>
    <row r="1540" spans="1:1" x14ac:dyDescent="0.3">
      <c r="A1540" t="s">
        <v>34</v>
      </c>
    </row>
    <row r="1541" spans="1:1" x14ac:dyDescent="0.3">
      <c r="A1541" t="s">
        <v>27</v>
      </c>
    </row>
    <row r="1542" spans="1:1" x14ac:dyDescent="0.3">
      <c r="A1542" t="s">
        <v>59</v>
      </c>
    </row>
    <row r="1543" spans="1:1" x14ac:dyDescent="0.3">
      <c r="A1543" t="s">
        <v>35</v>
      </c>
    </row>
    <row r="1544" spans="1:1" x14ac:dyDescent="0.3">
      <c r="A1544" t="s">
        <v>29</v>
      </c>
    </row>
    <row r="1545" spans="1:1" x14ac:dyDescent="0.3">
      <c r="A1545" t="s">
        <v>34</v>
      </c>
    </row>
    <row r="1546" spans="1:1" x14ac:dyDescent="0.3">
      <c r="A1546" t="s">
        <v>46</v>
      </c>
    </row>
    <row r="1547" spans="1:1" x14ac:dyDescent="0.3">
      <c r="A1547" t="s">
        <v>35</v>
      </c>
    </row>
    <row r="1548" spans="1:1" x14ac:dyDescent="0.3">
      <c r="A1548" t="s">
        <v>27</v>
      </c>
    </row>
    <row r="1549" spans="1:1" x14ac:dyDescent="0.3">
      <c r="A1549" t="s">
        <v>46</v>
      </c>
    </row>
    <row r="1550" spans="1:1" x14ac:dyDescent="0.3">
      <c r="A1550" t="s">
        <v>46</v>
      </c>
    </row>
    <row r="1551" spans="1:1" x14ac:dyDescent="0.3">
      <c r="A1551" t="s">
        <v>35</v>
      </c>
    </row>
    <row r="1552" spans="1:1" x14ac:dyDescent="0.3">
      <c r="A1552" t="s">
        <v>59</v>
      </c>
    </row>
    <row r="1553" spans="1:1" x14ac:dyDescent="0.3">
      <c r="A1553" t="s">
        <v>59</v>
      </c>
    </row>
    <row r="1554" spans="1:1" x14ac:dyDescent="0.3">
      <c r="A1554" t="s">
        <v>59</v>
      </c>
    </row>
    <row r="1555" spans="1:1" x14ac:dyDescent="0.3">
      <c r="A1555" t="s">
        <v>46</v>
      </c>
    </row>
    <row r="1556" spans="1:1" x14ac:dyDescent="0.3">
      <c r="A1556" t="s">
        <v>27</v>
      </c>
    </row>
    <row r="1557" spans="1:1" x14ac:dyDescent="0.3">
      <c r="A1557" t="s">
        <v>34</v>
      </c>
    </row>
    <row r="1558" spans="1:1" x14ac:dyDescent="0.3">
      <c r="A1558" t="s">
        <v>29</v>
      </c>
    </row>
    <row r="1559" spans="1:1" x14ac:dyDescent="0.3">
      <c r="A1559" t="s">
        <v>46</v>
      </c>
    </row>
    <row r="1560" spans="1:1" x14ac:dyDescent="0.3">
      <c r="A1560" t="s">
        <v>27</v>
      </c>
    </row>
    <row r="1561" spans="1:1" x14ac:dyDescent="0.3">
      <c r="A1561" t="s">
        <v>29</v>
      </c>
    </row>
    <row r="1562" spans="1:1" x14ac:dyDescent="0.3">
      <c r="A1562" t="s">
        <v>29</v>
      </c>
    </row>
    <row r="1563" spans="1:1" x14ac:dyDescent="0.3">
      <c r="A1563" t="s">
        <v>27</v>
      </c>
    </row>
    <row r="1564" spans="1:1" x14ac:dyDescent="0.3">
      <c r="A1564" t="s">
        <v>27</v>
      </c>
    </row>
    <row r="1565" spans="1:1" x14ac:dyDescent="0.3">
      <c r="A1565" t="s">
        <v>27</v>
      </c>
    </row>
    <row r="1566" spans="1:1" x14ac:dyDescent="0.3">
      <c r="A1566" t="s">
        <v>35</v>
      </c>
    </row>
    <row r="1567" spans="1:1" x14ac:dyDescent="0.3">
      <c r="A1567" t="s">
        <v>29</v>
      </c>
    </row>
    <row r="1568" spans="1:1" x14ac:dyDescent="0.3">
      <c r="A1568" t="s">
        <v>27</v>
      </c>
    </row>
    <row r="1569" spans="1:1" x14ac:dyDescent="0.3">
      <c r="A1569" t="s">
        <v>29</v>
      </c>
    </row>
    <row r="1570" spans="1:1" x14ac:dyDescent="0.3">
      <c r="A1570" t="s">
        <v>29</v>
      </c>
    </row>
    <row r="1571" spans="1:1" x14ac:dyDescent="0.3">
      <c r="A1571" t="s">
        <v>46</v>
      </c>
    </row>
    <row r="1572" spans="1:1" x14ac:dyDescent="0.3">
      <c r="A1572" t="s">
        <v>59</v>
      </c>
    </row>
    <row r="1573" spans="1:1" x14ac:dyDescent="0.3">
      <c r="A1573" t="s">
        <v>35</v>
      </c>
    </row>
    <row r="1574" spans="1:1" x14ac:dyDescent="0.3">
      <c r="A1574" t="s">
        <v>29</v>
      </c>
    </row>
    <row r="1575" spans="1:1" x14ac:dyDescent="0.3">
      <c r="A1575" t="s">
        <v>59</v>
      </c>
    </row>
    <row r="1576" spans="1:1" x14ac:dyDescent="0.3">
      <c r="A1576" t="s">
        <v>34</v>
      </c>
    </row>
    <row r="1577" spans="1:1" x14ac:dyDescent="0.3">
      <c r="A1577" t="s">
        <v>35</v>
      </c>
    </row>
    <row r="1578" spans="1:1" x14ac:dyDescent="0.3">
      <c r="A1578" t="s">
        <v>46</v>
      </c>
    </row>
    <row r="1579" spans="1:1" x14ac:dyDescent="0.3">
      <c r="A1579" t="s">
        <v>59</v>
      </c>
    </row>
    <row r="1580" spans="1:1" x14ac:dyDescent="0.3">
      <c r="A1580" t="s">
        <v>59</v>
      </c>
    </row>
    <row r="1581" spans="1:1" x14ac:dyDescent="0.3">
      <c r="A1581" t="s">
        <v>35</v>
      </c>
    </row>
    <row r="1582" spans="1:1" x14ac:dyDescent="0.3">
      <c r="A1582" t="s">
        <v>27</v>
      </c>
    </row>
    <row r="1583" spans="1:1" x14ac:dyDescent="0.3">
      <c r="A1583" t="s">
        <v>46</v>
      </c>
    </row>
    <row r="1584" spans="1:1" x14ac:dyDescent="0.3">
      <c r="A1584" t="s">
        <v>35</v>
      </c>
    </row>
    <row r="1585" spans="1:1" x14ac:dyDescent="0.3">
      <c r="A1585" t="s">
        <v>35</v>
      </c>
    </row>
    <row r="1586" spans="1:1" x14ac:dyDescent="0.3">
      <c r="A1586" t="s">
        <v>29</v>
      </c>
    </row>
    <row r="1587" spans="1:1" x14ac:dyDescent="0.3">
      <c r="A1587" t="s">
        <v>35</v>
      </c>
    </row>
    <row r="1588" spans="1:1" x14ac:dyDescent="0.3">
      <c r="A1588" t="s">
        <v>59</v>
      </c>
    </row>
    <row r="1589" spans="1:1" x14ac:dyDescent="0.3">
      <c r="A1589" t="s">
        <v>29</v>
      </c>
    </row>
    <row r="1590" spans="1:1" x14ac:dyDescent="0.3">
      <c r="A1590" t="s">
        <v>35</v>
      </c>
    </row>
    <row r="1591" spans="1:1" x14ac:dyDescent="0.3">
      <c r="A1591" t="s">
        <v>29</v>
      </c>
    </row>
    <row r="1592" spans="1:1" x14ac:dyDescent="0.3">
      <c r="A1592" t="s">
        <v>35</v>
      </c>
    </row>
    <row r="1593" spans="1:1" x14ac:dyDescent="0.3">
      <c r="A1593" t="s">
        <v>34</v>
      </c>
    </row>
    <row r="1594" spans="1:1" x14ac:dyDescent="0.3">
      <c r="A1594" t="s">
        <v>27</v>
      </c>
    </row>
    <row r="1595" spans="1:1" x14ac:dyDescent="0.3">
      <c r="A1595" t="s">
        <v>46</v>
      </c>
    </row>
    <row r="1596" spans="1:1" x14ac:dyDescent="0.3">
      <c r="A1596" t="s">
        <v>34</v>
      </c>
    </row>
    <row r="1597" spans="1:1" x14ac:dyDescent="0.3">
      <c r="A1597" t="s">
        <v>35</v>
      </c>
    </row>
    <row r="1598" spans="1:1" x14ac:dyDescent="0.3">
      <c r="A1598" t="s">
        <v>34</v>
      </c>
    </row>
    <row r="1599" spans="1:1" x14ac:dyDescent="0.3">
      <c r="A1599" t="s">
        <v>59</v>
      </c>
    </row>
    <row r="1600" spans="1:1" x14ac:dyDescent="0.3">
      <c r="A1600" t="s">
        <v>27</v>
      </c>
    </row>
    <row r="1601" spans="1:1" x14ac:dyDescent="0.3">
      <c r="A1601" t="s">
        <v>29</v>
      </c>
    </row>
    <row r="1602" spans="1:1" x14ac:dyDescent="0.3">
      <c r="A1602" t="s">
        <v>46</v>
      </c>
    </row>
    <row r="1603" spans="1:1" x14ac:dyDescent="0.3">
      <c r="A1603" t="s">
        <v>29</v>
      </c>
    </row>
    <row r="1604" spans="1:1" x14ac:dyDescent="0.3">
      <c r="A1604" t="s">
        <v>27</v>
      </c>
    </row>
    <row r="1605" spans="1:1" x14ac:dyDescent="0.3">
      <c r="A1605" t="s">
        <v>59</v>
      </c>
    </row>
    <row r="1606" spans="1:1" x14ac:dyDescent="0.3">
      <c r="A1606" t="s">
        <v>29</v>
      </c>
    </row>
    <row r="1607" spans="1:1" x14ac:dyDescent="0.3">
      <c r="A1607" t="s">
        <v>34</v>
      </c>
    </row>
    <row r="1608" spans="1:1" x14ac:dyDescent="0.3">
      <c r="A1608" t="s">
        <v>59</v>
      </c>
    </row>
    <row r="1609" spans="1:1" x14ac:dyDescent="0.3">
      <c r="A1609" t="s">
        <v>29</v>
      </c>
    </row>
    <row r="1610" spans="1:1" x14ac:dyDescent="0.3">
      <c r="A1610" t="s">
        <v>35</v>
      </c>
    </row>
    <row r="1611" spans="1:1" x14ac:dyDescent="0.3">
      <c r="A1611" t="s">
        <v>27</v>
      </c>
    </row>
    <row r="1612" spans="1:1" x14ac:dyDescent="0.3">
      <c r="A1612" t="s">
        <v>27</v>
      </c>
    </row>
    <row r="1613" spans="1:1" x14ac:dyDescent="0.3">
      <c r="A1613" t="s">
        <v>46</v>
      </c>
    </row>
    <row r="1614" spans="1:1" x14ac:dyDescent="0.3">
      <c r="A1614" t="s">
        <v>34</v>
      </c>
    </row>
    <row r="1615" spans="1:1" x14ac:dyDescent="0.3">
      <c r="A1615" t="s">
        <v>27</v>
      </c>
    </row>
    <row r="1616" spans="1:1" x14ac:dyDescent="0.3">
      <c r="A1616" t="s">
        <v>35</v>
      </c>
    </row>
    <row r="1617" spans="1:1" x14ac:dyDescent="0.3">
      <c r="A1617" t="s">
        <v>46</v>
      </c>
    </row>
    <row r="1618" spans="1:1" x14ac:dyDescent="0.3">
      <c r="A1618" t="s">
        <v>34</v>
      </c>
    </row>
    <row r="1619" spans="1:1" x14ac:dyDescent="0.3">
      <c r="A1619" t="s">
        <v>46</v>
      </c>
    </row>
    <row r="1620" spans="1:1" x14ac:dyDescent="0.3">
      <c r="A1620" t="s">
        <v>29</v>
      </c>
    </row>
    <row r="1621" spans="1:1" x14ac:dyDescent="0.3">
      <c r="A1621" t="s">
        <v>35</v>
      </c>
    </row>
    <row r="1622" spans="1:1" x14ac:dyDescent="0.3">
      <c r="A1622" t="s">
        <v>34</v>
      </c>
    </row>
    <row r="1623" spans="1:1" x14ac:dyDescent="0.3">
      <c r="A1623" t="s">
        <v>29</v>
      </c>
    </row>
    <row r="1624" spans="1:1" x14ac:dyDescent="0.3">
      <c r="A1624" t="s">
        <v>46</v>
      </c>
    </row>
    <row r="1625" spans="1:1" x14ac:dyDescent="0.3">
      <c r="A1625" t="s">
        <v>29</v>
      </c>
    </row>
    <row r="1626" spans="1:1" x14ac:dyDescent="0.3">
      <c r="A1626" t="s">
        <v>29</v>
      </c>
    </row>
    <row r="1627" spans="1:1" x14ac:dyDescent="0.3">
      <c r="A1627" t="s">
        <v>46</v>
      </c>
    </row>
    <row r="1628" spans="1:1" x14ac:dyDescent="0.3">
      <c r="A1628" t="s">
        <v>34</v>
      </c>
    </row>
    <row r="1629" spans="1:1" x14ac:dyDescent="0.3">
      <c r="A1629" t="s">
        <v>29</v>
      </c>
    </row>
    <row r="1630" spans="1:1" x14ac:dyDescent="0.3">
      <c r="A1630" t="s">
        <v>46</v>
      </c>
    </row>
    <row r="1631" spans="1:1" x14ac:dyDescent="0.3">
      <c r="A1631" t="s">
        <v>27</v>
      </c>
    </row>
    <row r="1632" spans="1:1" x14ac:dyDescent="0.3">
      <c r="A1632" t="s">
        <v>59</v>
      </c>
    </row>
    <row r="1633" spans="1:1" x14ac:dyDescent="0.3">
      <c r="A1633" t="s">
        <v>46</v>
      </c>
    </row>
    <row r="1634" spans="1:1" x14ac:dyDescent="0.3">
      <c r="A1634" t="s">
        <v>46</v>
      </c>
    </row>
    <row r="1635" spans="1:1" x14ac:dyDescent="0.3">
      <c r="A1635" t="s">
        <v>34</v>
      </c>
    </row>
    <row r="1636" spans="1:1" x14ac:dyDescent="0.3">
      <c r="A1636" t="s">
        <v>59</v>
      </c>
    </row>
    <row r="1637" spans="1:1" x14ac:dyDescent="0.3">
      <c r="A1637" t="s">
        <v>35</v>
      </c>
    </row>
    <row r="1638" spans="1:1" x14ac:dyDescent="0.3">
      <c r="A1638" t="s">
        <v>27</v>
      </c>
    </row>
    <row r="1639" spans="1:1" x14ac:dyDescent="0.3">
      <c r="A1639" t="s">
        <v>34</v>
      </c>
    </row>
    <row r="1640" spans="1:1" x14ac:dyDescent="0.3">
      <c r="A1640" t="s">
        <v>46</v>
      </c>
    </row>
    <row r="1641" spans="1:1" x14ac:dyDescent="0.3">
      <c r="A1641" t="s">
        <v>34</v>
      </c>
    </row>
    <row r="1642" spans="1:1" x14ac:dyDescent="0.3">
      <c r="A1642" t="s">
        <v>59</v>
      </c>
    </row>
    <row r="1643" spans="1:1" x14ac:dyDescent="0.3">
      <c r="A1643" t="s">
        <v>34</v>
      </c>
    </row>
    <row r="1644" spans="1:1" x14ac:dyDescent="0.3">
      <c r="A1644" t="s">
        <v>34</v>
      </c>
    </row>
    <row r="1645" spans="1:1" x14ac:dyDescent="0.3">
      <c r="A1645" t="s">
        <v>46</v>
      </c>
    </row>
    <row r="1646" spans="1:1" x14ac:dyDescent="0.3">
      <c r="A1646" t="s">
        <v>46</v>
      </c>
    </row>
    <row r="1647" spans="1:1" x14ac:dyDescent="0.3">
      <c r="A1647" t="s">
        <v>34</v>
      </c>
    </row>
    <row r="1648" spans="1:1" x14ac:dyDescent="0.3">
      <c r="A1648" t="s">
        <v>27</v>
      </c>
    </row>
    <row r="1649" spans="1:1" x14ac:dyDescent="0.3">
      <c r="A1649" t="s">
        <v>27</v>
      </c>
    </row>
    <row r="1650" spans="1:1" x14ac:dyDescent="0.3">
      <c r="A1650" t="s">
        <v>34</v>
      </c>
    </row>
    <row r="1651" spans="1:1" x14ac:dyDescent="0.3">
      <c r="A1651" t="s">
        <v>46</v>
      </c>
    </row>
    <row r="1652" spans="1:1" x14ac:dyDescent="0.3">
      <c r="A1652" t="s">
        <v>29</v>
      </c>
    </row>
    <row r="1653" spans="1:1" x14ac:dyDescent="0.3">
      <c r="A1653" t="s">
        <v>34</v>
      </c>
    </row>
    <row r="1654" spans="1:1" x14ac:dyDescent="0.3">
      <c r="A1654" t="s">
        <v>35</v>
      </c>
    </row>
    <row r="1655" spans="1:1" x14ac:dyDescent="0.3">
      <c r="A1655" t="s">
        <v>29</v>
      </c>
    </row>
    <row r="1656" spans="1:1" x14ac:dyDescent="0.3">
      <c r="A1656" t="s">
        <v>29</v>
      </c>
    </row>
    <row r="1657" spans="1:1" x14ac:dyDescent="0.3">
      <c r="A1657" t="s">
        <v>29</v>
      </c>
    </row>
    <row r="1658" spans="1:1" x14ac:dyDescent="0.3">
      <c r="A1658" t="s">
        <v>27</v>
      </c>
    </row>
    <row r="1659" spans="1:1" x14ac:dyDescent="0.3">
      <c r="A1659" t="s">
        <v>35</v>
      </c>
    </row>
    <row r="1660" spans="1:1" x14ac:dyDescent="0.3">
      <c r="A1660" t="s">
        <v>59</v>
      </c>
    </row>
    <row r="1661" spans="1:1" x14ac:dyDescent="0.3">
      <c r="A1661" t="s">
        <v>34</v>
      </c>
    </row>
    <row r="1662" spans="1:1" x14ac:dyDescent="0.3">
      <c r="A1662" t="s">
        <v>29</v>
      </c>
    </row>
    <row r="1663" spans="1:1" x14ac:dyDescent="0.3">
      <c r="A1663" t="s">
        <v>27</v>
      </c>
    </row>
    <row r="1664" spans="1:1" x14ac:dyDescent="0.3">
      <c r="A1664" t="s">
        <v>59</v>
      </c>
    </row>
    <row r="1665" spans="1:1" x14ac:dyDescent="0.3">
      <c r="A1665" t="s">
        <v>35</v>
      </c>
    </row>
    <row r="1666" spans="1:1" x14ac:dyDescent="0.3">
      <c r="A1666" t="s">
        <v>46</v>
      </c>
    </row>
    <row r="1667" spans="1:1" x14ac:dyDescent="0.3">
      <c r="A1667" t="s">
        <v>35</v>
      </c>
    </row>
    <row r="1668" spans="1:1" x14ac:dyDescent="0.3">
      <c r="A1668" t="s">
        <v>35</v>
      </c>
    </row>
    <row r="1669" spans="1:1" x14ac:dyDescent="0.3">
      <c r="A1669" t="s">
        <v>34</v>
      </c>
    </row>
    <row r="1670" spans="1:1" x14ac:dyDescent="0.3">
      <c r="A1670" t="s">
        <v>27</v>
      </c>
    </row>
    <row r="1671" spans="1:1" x14ac:dyDescent="0.3">
      <c r="A1671" t="s">
        <v>46</v>
      </c>
    </row>
    <row r="1672" spans="1:1" x14ac:dyDescent="0.3">
      <c r="A1672" t="s">
        <v>29</v>
      </c>
    </row>
    <row r="1673" spans="1:1" x14ac:dyDescent="0.3">
      <c r="A1673" t="s">
        <v>46</v>
      </c>
    </row>
    <row r="1674" spans="1:1" x14ac:dyDescent="0.3">
      <c r="A1674" t="s">
        <v>59</v>
      </c>
    </row>
    <row r="1675" spans="1:1" x14ac:dyDescent="0.3">
      <c r="A1675" t="s">
        <v>59</v>
      </c>
    </row>
    <row r="1676" spans="1:1" x14ac:dyDescent="0.3">
      <c r="A1676" t="s">
        <v>46</v>
      </c>
    </row>
    <row r="1677" spans="1:1" x14ac:dyDescent="0.3">
      <c r="A1677" t="s">
        <v>29</v>
      </c>
    </row>
    <row r="1678" spans="1:1" x14ac:dyDescent="0.3">
      <c r="A1678" t="s">
        <v>46</v>
      </c>
    </row>
    <row r="1679" spans="1:1" x14ac:dyDescent="0.3">
      <c r="A1679" t="s">
        <v>46</v>
      </c>
    </row>
    <row r="1680" spans="1:1" x14ac:dyDescent="0.3">
      <c r="A1680" t="s">
        <v>46</v>
      </c>
    </row>
    <row r="1681" spans="1:1" x14ac:dyDescent="0.3">
      <c r="A1681" t="s">
        <v>46</v>
      </c>
    </row>
    <row r="1682" spans="1:1" x14ac:dyDescent="0.3">
      <c r="A1682" t="s">
        <v>27</v>
      </c>
    </row>
    <row r="1683" spans="1:1" x14ac:dyDescent="0.3">
      <c r="A1683" t="s">
        <v>35</v>
      </c>
    </row>
    <row r="1684" spans="1:1" x14ac:dyDescent="0.3">
      <c r="A1684" t="s">
        <v>29</v>
      </c>
    </row>
    <row r="1685" spans="1:1" x14ac:dyDescent="0.3">
      <c r="A1685" t="s">
        <v>59</v>
      </c>
    </row>
    <row r="1686" spans="1:1" x14ac:dyDescent="0.3">
      <c r="A1686" t="s">
        <v>35</v>
      </c>
    </row>
    <row r="1687" spans="1:1" x14ac:dyDescent="0.3">
      <c r="A1687" t="s">
        <v>29</v>
      </c>
    </row>
    <row r="1688" spans="1:1" x14ac:dyDescent="0.3">
      <c r="A1688" t="s">
        <v>27</v>
      </c>
    </row>
    <row r="1689" spans="1:1" x14ac:dyDescent="0.3">
      <c r="A1689" t="s">
        <v>29</v>
      </c>
    </row>
    <row r="1690" spans="1:1" x14ac:dyDescent="0.3">
      <c r="A1690" t="s">
        <v>27</v>
      </c>
    </row>
    <row r="1691" spans="1:1" x14ac:dyDescent="0.3">
      <c r="A1691" t="s">
        <v>27</v>
      </c>
    </row>
    <row r="1692" spans="1:1" x14ac:dyDescent="0.3">
      <c r="A1692" t="s">
        <v>35</v>
      </c>
    </row>
    <row r="1693" spans="1:1" x14ac:dyDescent="0.3">
      <c r="A1693" t="s">
        <v>27</v>
      </c>
    </row>
    <row r="1694" spans="1:1" x14ac:dyDescent="0.3">
      <c r="A1694" t="s">
        <v>59</v>
      </c>
    </row>
    <row r="1695" spans="1:1" x14ac:dyDescent="0.3">
      <c r="A1695" t="s">
        <v>29</v>
      </c>
    </row>
    <row r="1696" spans="1:1" x14ac:dyDescent="0.3">
      <c r="A1696" t="s">
        <v>27</v>
      </c>
    </row>
    <row r="1697" spans="1:1" x14ac:dyDescent="0.3">
      <c r="A1697" t="s">
        <v>29</v>
      </c>
    </row>
    <row r="1698" spans="1:1" x14ac:dyDescent="0.3">
      <c r="A1698" t="s">
        <v>34</v>
      </c>
    </row>
    <row r="1699" spans="1:1" x14ac:dyDescent="0.3">
      <c r="A1699" t="s">
        <v>29</v>
      </c>
    </row>
    <row r="1700" spans="1:1" x14ac:dyDescent="0.3">
      <c r="A1700" t="s">
        <v>27</v>
      </c>
    </row>
    <row r="1701" spans="1:1" x14ac:dyDescent="0.3">
      <c r="A1701" t="s">
        <v>34</v>
      </c>
    </row>
    <row r="1702" spans="1:1" x14ac:dyDescent="0.3">
      <c r="A1702" t="s">
        <v>27</v>
      </c>
    </row>
    <row r="1703" spans="1:1" x14ac:dyDescent="0.3">
      <c r="A1703" t="s">
        <v>46</v>
      </c>
    </row>
    <row r="1704" spans="1:1" x14ac:dyDescent="0.3">
      <c r="A1704" t="s">
        <v>59</v>
      </c>
    </row>
    <row r="1705" spans="1:1" x14ac:dyDescent="0.3">
      <c r="A1705" t="s">
        <v>29</v>
      </c>
    </row>
    <row r="1706" spans="1:1" x14ac:dyDescent="0.3">
      <c r="A1706" t="s">
        <v>34</v>
      </c>
    </row>
    <row r="1707" spans="1:1" x14ac:dyDescent="0.3">
      <c r="A1707" t="s">
        <v>29</v>
      </c>
    </row>
    <row r="1708" spans="1:1" x14ac:dyDescent="0.3">
      <c r="A1708" t="s">
        <v>27</v>
      </c>
    </row>
    <row r="1709" spans="1:1" x14ac:dyDescent="0.3">
      <c r="A1709" t="s">
        <v>27</v>
      </c>
    </row>
    <row r="1710" spans="1:1" x14ac:dyDescent="0.3">
      <c r="A1710" t="s">
        <v>34</v>
      </c>
    </row>
    <row r="1711" spans="1:1" x14ac:dyDescent="0.3">
      <c r="A1711" t="s">
        <v>29</v>
      </c>
    </row>
    <row r="1712" spans="1:1" x14ac:dyDescent="0.3">
      <c r="A1712" t="s">
        <v>59</v>
      </c>
    </row>
    <row r="1713" spans="1:1" x14ac:dyDescent="0.3">
      <c r="A1713" t="s">
        <v>59</v>
      </c>
    </row>
    <row r="1714" spans="1:1" x14ac:dyDescent="0.3">
      <c r="A1714" t="s">
        <v>59</v>
      </c>
    </row>
    <row r="1715" spans="1:1" x14ac:dyDescent="0.3">
      <c r="A1715" t="s">
        <v>29</v>
      </c>
    </row>
    <row r="1716" spans="1:1" x14ac:dyDescent="0.3">
      <c r="A1716" t="s">
        <v>34</v>
      </c>
    </row>
    <row r="1717" spans="1:1" x14ac:dyDescent="0.3">
      <c r="A1717" t="s">
        <v>46</v>
      </c>
    </row>
    <row r="1718" spans="1:1" x14ac:dyDescent="0.3">
      <c r="A1718" t="s">
        <v>29</v>
      </c>
    </row>
    <row r="1719" spans="1:1" x14ac:dyDescent="0.3">
      <c r="A1719" t="s">
        <v>35</v>
      </c>
    </row>
    <row r="1720" spans="1:1" x14ac:dyDescent="0.3">
      <c r="A1720" t="s">
        <v>35</v>
      </c>
    </row>
    <row r="1721" spans="1:1" x14ac:dyDescent="0.3">
      <c r="A1721" t="s">
        <v>29</v>
      </c>
    </row>
    <row r="1722" spans="1:1" x14ac:dyDescent="0.3">
      <c r="A1722" t="s">
        <v>35</v>
      </c>
    </row>
    <row r="1723" spans="1:1" x14ac:dyDescent="0.3">
      <c r="A1723" t="s">
        <v>29</v>
      </c>
    </row>
    <row r="1724" spans="1:1" x14ac:dyDescent="0.3">
      <c r="A1724" t="s">
        <v>35</v>
      </c>
    </row>
    <row r="1725" spans="1:1" x14ac:dyDescent="0.3">
      <c r="A1725" t="s">
        <v>34</v>
      </c>
    </row>
    <row r="1726" spans="1:1" x14ac:dyDescent="0.3">
      <c r="A1726" t="s">
        <v>46</v>
      </c>
    </row>
    <row r="1727" spans="1:1" x14ac:dyDescent="0.3">
      <c r="A1727" t="s">
        <v>35</v>
      </c>
    </row>
    <row r="1728" spans="1:1" x14ac:dyDescent="0.3">
      <c r="A1728" t="s">
        <v>27</v>
      </c>
    </row>
    <row r="1729" spans="1:1" x14ac:dyDescent="0.3">
      <c r="A1729" t="s">
        <v>27</v>
      </c>
    </row>
    <row r="1730" spans="1:1" x14ac:dyDescent="0.3">
      <c r="A1730" t="s">
        <v>59</v>
      </c>
    </row>
    <row r="1731" spans="1:1" x14ac:dyDescent="0.3">
      <c r="A1731" t="s">
        <v>29</v>
      </c>
    </row>
    <row r="1732" spans="1:1" x14ac:dyDescent="0.3">
      <c r="A1732" t="s">
        <v>35</v>
      </c>
    </row>
    <row r="1733" spans="1:1" x14ac:dyDescent="0.3">
      <c r="A1733" t="s">
        <v>59</v>
      </c>
    </row>
    <row r="1734" spans="1:1" x14ac:dyDescent="0.3">
      <c r="A1734" t="s">
        <v>35</v>
      </c>
    </row>
    <row r="1735" spans="1:1" x14ac:dyDescent="0.3">
      <c r="A1735" t="s">
        <v>34</v>
      </c>
    </row>
    <row r="1736" spans="1:1" x14ac:dyDescent="0.3">
      <c r="A1736" t="s">
        <v>27</v>
      </c>
    </row>
    <row r="1737" spans="1:1" x14ac:dyDescent="0.3">
      <c r="A1737" t="s">
        <v>59</v>
      </c>
    </row>
    <row r="1738" spans="1:1" x14ac:dyDescent="0.3">
      <c r="A1738" t="s">
        <v>35</v>
      </c>
    </row>
    <row r="1739" spans="1:1" x14ac:dyDescent="0.3">
      <c r="A1739" t="s">
        <v>34</v>
      </c>
    </row>
    <row r="1740" spans="1:1" x14ac:dyDescent="0.3">
      <c r="A1740" t="s">
        <v>46</v>
      </c>
    </row>
    <row r="1741" spans="1:1" x14ac:dyDescent="0.3">
      <c r="A1741" t="s">
        <v>27</v>
      </c>
    </row>
    <row r="1742" spans="1:1" x14ac:dyDescent="0.3">
      <c r="A1742" t="s">
        <v>35</v>
      </c>
    </row>
    <row r="1743" spans="1:1" x14ac:dyDescent="0.3">
      <c r="A1743" t="s">
        <v>29</v>
      </c>
    </row>
    <row r="1744" spans="1:1" x14ac:dyDescent="0.3">
      <c r="A1744" t="s">
        <v>27</v>
      </c>
    </row>
    <row r="1745" spans="1:1" x14ac:dyDescent="0.3">
      <c r="A1745" t="s">
        <v>59</v>
      </c>
    </row>
    <row r="1746" spans="1:1" x14ac:dyDescent="0.3">
      <c r="A1746" t="s">
        <v>46</v>
      </c>
    </row>
    <row r="1747" spans="1:1" x14ac:dyDescent="0.3">
      <c r="A1747" t="s">
        <v>27</v>
      </c>
    </row>
    <row r="1748" spans="1:1" x14ac:dyDescent="0.3">
      <c r="A1748" t="s">
        <v>34</v>
      </c>
    </row>
    <row r="1749" spans="1:1" x14ac:dyDescent="0.3">
      <c r="A1749" t="s">
        <v>35</v>
      </c>
    </row>
    <row r="1750" spans="1:1" x14ac:dyDescent="0.3">
      <c r="A1750" t="s">
        <v>34</v>
      </c>
    </row>
    <row r="1751" spans="1:1" x14ac:dyDescent="0.3">
      <c r="A1751" t="s">
        <v>27</v>
      </c>
    </row>
    <row r="1752" spans="1:1" x14ac:dyDescent="0.3">
      <c r="A1752" t="s">
        <v>27</v>
      </c>
    </row>
    <row r="1753" spans="1:1" x14ac:dyDescent="0.3">
      <c r="A1753" t="s">
        <v>46</v>
      </c>
    </row>
    <row r="1754" spans="1:1" x14ac:dyDescent="0.3">
      <c r="A1754" t="s">
        <v>59</v>
      </c>
    </row>
    <row r="1755" spans="1:1" x14ac:dyDescent="0.3">
      <c r="A1755" t="s">
        <v>29</v>
      </c>
    </row>
    <row r="1756" spans="1:1" x14ac:dyDescent="0.3">
      <c r="A1756" t="s">
        <v>59</v>
      </c>
    </row>
    <row r="1757" spans="1:1" x14ac:dyDescent="0.3">
      <c r="A1757" t="s">
        <v>35</v>
      </c>
    </row>
    <row r="1758" spans="1:1" x14ac:dyDescent="0.3">
      <c r="A1758" t="s">
        <v>46</v>
      </c>
    </row>
    <row r="1759" spans="1:1" x14ac:dyDescent="0.3">
      <c r="A1759" t="s">
        <v>34</v>
      </c>
    </row>
    <row r="1760" spans="1:1" x14ac:dyDescent="0.3">
      <c r="A1760" t="s">
        <v>59</v>
      </c>
    </row>
    <row r="1761" spans="1:1" x14ac:dyDescent="0.3">
      <c r="A1761" t="s">
        <v>29</v>
      </c>
    </row>
    <row r="1762" spans="1:1" x14ac:dyDescent="0.3">
      <c r="A1762" t="s">
        <v>27</v>
      </c>
    </row>
    <row r="1763" spans="1:1" x14ac:dyDescent="0.3">
      <c r="A1763" t="s">
        <v>46</v>
      </c>
    </row>
    <row r="1764" spans="1:1" x14ac:dyDescent="0.3">
      <c r="A1764" t="s">
        <v>27</v>
      </c>
    </row>
    <row r="1765" spans="1:1" x14ac:dyDescent="0.3">
      <c r="A1765" t="s">
        <v>29</v>
      </c>
    </row>
    <row r="1766" spans="1:1" x14ac:dyDescent="0.3">
      <c r="A1766" t="s">
        <v>46</v>
      </c>
    </row>
    <row r="1767" spans="1:1" x14ac:dyDescent="0.3">
      <c r="A1767" t="s">
        <v>34</v>
      </c>
    </row>
    <row r="1768" spans="1:1" x14ac:dyDescent="0.3">
      <c r="A1768" t="s">
        <v>29</v>
      </c>
    </row>
    <row r="1769" spans="1:1" x14ac:dyDescent="0.3">
      <c r="A1769" t="s">
        <v>46</v>
      </c>
    </row>
    <row r="1770" spans="1:1" x14ac:dyDescent="0.3">
      <c r="A1770" t="s">
        <v>29</v>
      </c>
    </row>
    <row r="1771" spans="1:1" x14ac:dyDescent="0.3">
      <c r="A1771" t="s">
        <v>27</v>
      </c>
    </row>
    <row r="1772" spans="1:1" x14ac:dyDescent="0.3">
      <c r="A1772" t="s">
        <v>27</v>
      </c>
    </row>
    <row r="1773" spans="1:1" x14ac:dyDescent="0.3">
      <c r="A1773" t="s">
        <v>27</v>
      </c>
    </row>
    <row r="1774" spans="1:1" x14ac:dyDescent="0.3">
      <c r="A1774" t="s">
        <v>46</v>
      </c>
    </row>
    <row r="1775" spans="1:1" x14ac:dyDescent="0.3">
      <c r="A1775" t="s">
        <v>35</v>
      </c>
    </row>
    <row r="1776" spans="1:1" x14ac:dyDescent="0.3">
      <c r="A1776" t="s">
        <v>34</v>
      </c>
    </row>
    <row r="1777" spans="1:1" x14ac:dyDescent="0.3">
      <c r="A1777" t="s">
        <v>34</v>
      </c>
    </row>
    <row r="1778" spans="1:1" x14ac:dyDescent="0.3">
      <c r="A1778" t="s">
        <v>34</v>
      </c>
    </row>
    <row r="1779" spans="1:1" x14ac:dyDescent="0.3">
      <c r="A1779" t="s">
        <v>35</v>
      </c>
    </row>
    <row r="1780" spans="1:1" x14ac:dyDescent="0.3">
      <c r="A1780" t="s">
        <v>59</v>
      </c>
    </row>
    <row r="1781" spans="1:1" x14ac:dyDescent="0.3">
      <c r="A1781" t="s">
        <v>34</v>
      </c>
    </row>
    <row r="1782" spans="1:1" x14ac:dyDescent="0.3">
      <c r="A1782" t="s">
        <v>35</v>
      </c>
    </row>
    <row r="1783" spans="1:1" x14ac:dyDescent="0.3">
      <c r="A1783" t="s">
        <v>46</v>
      </c>
    </row>
    <row r="1784" spans="1:1" x14ac:dyDescent="0.3">
      <c r="A1784" t="s">
        <v>27</v>
      </c>
    </row>
    <row r="1785" spans="1:1" x14ac:dyDescent="0.3">
      <c r="A1785" t="s">
        <v>35</v>
      </c>
    </row>
    <row r="1786" spans="1:1" x14ac:dyDescent="0.3">
      <c r="A1786" t="s">
        <v>35</v>
      </c>
    </row>
    <row r="1787" spans="1:1" x14ac:dyDescent="0.3">
      <c r="A1787" t="s">
        <v>34</v>
      </c>
    </row>
    <row r="1788" spans="1:1" x14ac:dyDescent="0.3">
      <c r="A1788" t="s">
        <v>59</v>
      </c>
    </row>
    <row r="1789" spans="1:1" x14ac:dyDescent="0.3">
      <c r="A1789" t="s">
        <v>34</v>
      </c>
    </row>
    <row r="1790" spans="1:1" x14ac:dyDescent="0.3">
      <c r="A1790" t="s">
        <v>46</v>
      </c>
    </row>
    <row r="1791" spans="1:1" x14ac:dyDescent="0.3">
      <c r="A1791" t="s">
        <v>46</v>
      </c>
    </row>
    <row r="1792" spans="1:1" x14ac:dyDescent="0.3">
      <c r="A1792" t="s">
        <v>27</v>
      </c>
    </row>
    <row r="1793" spans="1:1" x14ac:dyDescent="0.3">
      <c r="A1793" t="s">
        <v>59</v>
      </c>
    </row>
    <row r="1794" spans="1:1" x14ac:dyDescent="0.3">
      <c r="A1794" t="s">
        <v>34</v>
      </c>
    </row>
    <row r="1795" spans="1:1" x14ac:dyDescent="0.3">
      <c r="A1795" t="s">
        <v>59</v>
      </c>
    </row>
    <row r="1796" spans="1:1" x14ac:dyDescent="0.3">
      <c r="A1796" t="s">
        <v>34</v>
      </c>
    </row>
    <row r="1797" spans="1:1" x14ac:dyDescent="0.3">
      <c r="A1797" t="s">
        <v>59</v>
      </c>
    </row>
    <row r="1798" spans="1:1" x14ac:dyDescent="0.3">
      <c r="A1798" t="s">
        <v>59</v>
      </c>
    </row>
    <row r="1799" spans="1:1" x14ac:dyDescent="0.3">
      <c r="A1799" t="s">
        <v>46</v>
      </c>
    </row>
    <row r="1800" spans="1:1" x14ac:dyDescent="0.3">
      <c r="A1800" t="s">
        <v>27</v>
      </c>
    </row>
    <row r="1801" spans="1:1" x14ac:dyDescent="0.3">
      <c r="A1801" t="s">
        <v>59</v>
      </c>
    </row>
    <row r="1802" spans="1:1" x14ac:dyDescent="0.3">
      <c r="A1802" t="s">
        <v>35</v>
      </c>
    </row>
    <row r="1803" spans="1:1" x14ac:dyDescent="0.3">
      <c r="A1803" t="s">
        <v>27</v>
      </c>
    </row>
    <row r="1804" spans="1:1" x14ac:dyDescent="0.3">
      <c r="A1804" t="s">
        <v>34</v>
      </c>
    </row>
    <row r="1805" spans="1:1" x14ac:dyDescent="0.3">
      <c r="A1805" t="s">
        <v>46</v>
      </c>
    </row>
    <row r="1806" spans="1:1" x14ac:dyDescent="0.3">
      <c r="A1806" t="s">
        <v>59</v>
      </c>
    </row>
    <row r="1807" spans="1:1" x14ac:dyDescent="0.3">
      <c r="A1807" t="s">
        <v>29</v>
      </c>
    </row>
    <row r="1808" spans="1:1" x14ac:dyDescent="0.3">
      <c r="A1808" t="s">
        <v>27</v>
      </c>
    </row>
    <row r="1809" spans="1:1" x14ac:dyDescent="0.3">
      <c r="A1809" t="s">
        <v>46</v>
      </c>
    </row>
    <row r="1810" spans="1:1" x14ac:dyDescent="0.3">
      <c r="A1810" t="s">
        <v>27</v>
      </c>
    </row>
    <row r="1811" spans="1:1" x14ac:dyDescent="0.3">
      <c r="A1811" t="s">
        <v>27</v>
      </c>
    </row>
    <row r="1812" spans="1:1" x14ac:dyDescent="0.3">
      <c r="A1812" t="s">
        <v>27</v>
      </c>
    </row>
    <row r="1813" spans="1:1" x14ac:dyDescent="0.3">
      <c r="A1813" t="s">
        <v>34</v>
      </c>
    </row>
    <row r="1814" spans="1:1" x14ac:dyDescent="0.3">
      <c r="A1814" t="s">
        <v>29</v>
      </c>
    </row>
    <row r="1815" spans="1:1" x14ac:dyDescent="0.3">
      <c r="A1815" t="s">
        <v>27</v>
      </c>
    </row>
    <row r="1816" spans="1:1" x14ac:dyDescent="0.3">
      <c r="A1816" t="s">
        <v>59</v>
      </c>
    </row>
    <row r="1817" spans="1:1" x14ac:dyDescent="0.3">
      <c r="A1817" t="s">
        <v>29</v>
      </c>
    </row>
    <row r="1818" spans="1:1" x14ac:dyDescent="0.3">
      <c r="A1818" t="s">
        <v>29</v>
      </c>
    </row>
    <row r="1819" spans="1:1" x14ac:dyDescent="0.3">
      <c r="A1819" t="s">
        <v>27</v>
      </c>
    </row>
    <row r="1820" spans="1:1" x14ac:dyDescent="0.3">
      <c r="A1820" t="s">
        <v>27</v>
      </c>
    </row>
    <row r="1821" spans="1:1" x14ac:dyDescent="0.3">
      <c r="A1821" t="s">
        <v>35</v>
      </c>
    </row>
    <row r="1822" spans="1:1" x14ac:dyDescent="0.3">
      <c r="A1822" t="s">
        <v>46</v>
      </c>
    </row>
    <row r="1823" spans="1:1" x14ac:dyDescent="0.3">
      <c r="A1823" t="s">
        <v>27</v>
      </c>
    </row>
    <row r="1824" spans="1:1" x14ac:dyDescent="0.3">
      <c r="A1824" t="s">
        <v>35</v>
      </c>
    </row>
    <row r="1825" spans="1:1" x14ac:dyDescent="0.3">
      <c r="A1825" t="s">
        <v>35</v>
      </c>
    </row>
    <row r="1826" spans="1:1" x14ac:dyDescent="0.3">
      <c r="A1826" t="s">
        <v>27</v>
      </c>
    </row>
    <row r="1827" spans="1:1" x14ac:dyDescent="0.3">
      <c r="A1827" t="s">
        <v>34</v>
      </c>
    </row>
    <row r="1828" spans="1:1" x14ac:dyDescent="0.3">
      <c r="A1828" t="s">
        <v>46</v>
      </c>
    </row>
    <row r="1829" spans="1:1" x14ac:dyDescent="0.3">
      <c r="A1829" t="s">
        <v>35</v>
      </c>
    </row>
    <row r="1830" spans="1:1" x14ac:dyDescent="0.3">
      <c r="A1830" t="s">
        <v>59</v>
      </c>
    </row>
    <row r="1831" spans="1:1" x14ac:dyDescent="0.3">
      <c r="A1831" t="s">
        <v>29</v>
      </c>
    </row>
    <row r="1832" spans="1:1" x14ac:dyDescent="0.3">
      <c r="A1832" t="s">
        <v>27</v>
      </c>
    </row>
    <row r="1833" spans="1:1" x14ac:dyDescent="0.3">
      <c r="A1833" t="s">
        <v>34</v>
      </c>
    </row>
    <row r="1834" spans="1:1" x14ac:dyDescent="0.3">
      <c r="A1834" t="s">
        <v>59</v>
      </c>
    </row>
    <row r="1835" spans="1:1" x14ac:dyDescent="0.3">
      <c r="A1835" t="s">
        <v>34</v>
      </c>
    </row>
    <row r="1836" spans="1:1" x14ac:dyDescent="0.3">
      <c r="A1836" t="s">
        <v>29</v>
      </c>
    </row>
    <row r="1837" spans="1:1" x14ac:dyDescent="0.3">
      <c r="A1837" t="s">
        <v>35</v>
      </c>
    </row>
    <row r="1838" spans="1:1" x14ac:dyDescent="0.3">
      <c r="A1838" t="s">
        <v>35</v>
      </c>
    </row>
    <row r="1839" spans="1:1" x14ac:dyDescent="0.3">
      <c r="A1839" t="s">
        <v>46</v>
      </c>
    </row>
    <row r="1840" spans="1:1" x14ac:dyDescent="0.3">
      <c r="A1840" t="s">
        <v>27</v>
      </c>
    </row>
    <row r="1841" spans="1:1" x14ac:dyDescent="0.3">
      <c r="A1841" t="s">
        <v>29</v>
      </c>
    </row>
    <row r="1842" spans="1:1" x14ac:dyDescent="0.3">
      <c r="A1842" t="s">
        <v>35</v>
      </c>
    </row>
    <row r="1843" spans="1:1" x14ac:dyDescent="0.3">
      <c r="A1843" t="s">
        <v>59</v>
      </c>
    </row>
    <row r="1844" spans="1:1" x14ac:dyDescent="0.3">
      <c r="A1844" t="s">
        <v>34</v>
      </c>
    </row>
    <row r="1845" spans="1:1" x14ac:dyDescent="0.3">
      <c r="A1845" t="s">
        <v>34</v>
      </c>
    </row>
    <row r="1846" spans="1:1" x14ac:dyDescent="0.3">
      <c r="A1846" t="s">
        <v>29</v>
      </c>
    </row>
    <row r="1847" spans="1:1" x14ac:dyDescent="0.3">
      <c r="A1847" t="s">
        <v>59</v>
      </c>
    </row>
    <row r="1848" spans="1:1" x14ac:dyDescent="0.3">
      <c r="A1848" t="s">
        <v>59</v>
      </c>
    </row>
    <row r="1849" spans="1:1" x14ac:dyDescent="0.3">
      <c r="A1849" t="s">
        <v>59</v>
      </c>
    </row>
    <row r="1850" spans="1:1" x14ac:dyDescent="0.3">
      <c r="A1850" t="s">
        <v>27</v>
      </c>
    </row>
    <row r="1851" spans="1:1" x14ac:dyDescent="0.3">
      <c r="A1851" t="s">
        <v>27</v>
      </c>
    </row>
    <row r="1852" spans="1:1" x14ac:dyDescent="0.3">
      <c r="A1852" t="s">
        <v>27</v>
      </c>
    </row>
    <row r="1853" spans="1:1" x14ac:dyDescent="0.3">
      <c r="A1853" t="s">
        <v>29</v>
      </c>
    </row>
    <row r="1854" spans="1:1" x14ac:dyDescent="0.3">
      <c r="A1854" t="s">
        <v>35</v>
      </c>
    </row>
    <row r="1855" spans="1:1" x14ac:dyDescent="0.3">
      <c r="A1855" t="s">
        <v>34</v>
      </c>
    </row>
    <row r="1856" spans="1:1" x14ac:dyDescent="0.3">
      <c r="A1856" t="s">
        <v>27</v>
      </c>
    </row>
    <row r="1857" spans="1:1" x14ac:dyDescent="0.3">
      <c r="A1857" t="s">
        <v>34</v>
      </c>
    </row>
    <row r="1858" spans="1:1" x14ac:dyDescent="0.3">
      <c r="A1858" t="s">
        <v>29</v>
      </c>
    </row>
    <row r="1859" spans="1:1" x14ac:dyDescent="0.3">
      <c r="A1859" t="s">
        <v>35</v>
      </c>
    </row>
    <row r="1860" spans="1:1" x14ac:dyDescent="0.3">
      <c r="A1860" t="s">
        <v>29</v>
      </c>
    </row>
    <row r="1861" spans="1:1" x14ac:dyDescent="0.3">
      <c r="A1861" t="s">
        <v>27</v>
      </c>
    </row>
    <row r="1862" spans="1:1" x14ac:dyDescent="0.3">
      <c r="A1862" t="s">
        <v>27</v>
      </c>
    </row>
    <row r="1863" spans="1:1" x14ac:dyDescent="0.3">
      <c r="A1863" t="s">
        <v>34</v>
      </c>
    </row>
    <row r="1864" spans="1:1" x14ac:dyDescent="0.3">
      <c r="A1864" t="s">
        <v>59</v>
      </c>
    </row>
    <row r="1865" spans="1:1" x14ac:dyDescent="0.3">
      <c r="A1865" t="s">
        <v>29</v>
      </c>
    </row>
    <row r="1866" spans="1:1" x14ac:dyDescent="0.3">
      <c r="A1866" t="s">
        <v>34</v>
      </c>
    </row>
    <row r="1867" spans="1:1" x14ac:dyDescent="0.3">
      <c r="A1867" t="s">
        <v>29</v>
      </c>
    </row>
    <row r="1868" spans="1:1" x14ac:dyDescent="0.3">
      <c r="A1868" t="s">
        <v>59</v>
      </c>
    </row>
    <row r="1869" spans="1:1" x14ac:dyDescent="0.3">
      <c r="A1869" t="s">
        <v>59</v>
      </c>
    </row>
    <row r="1870" spans="1:1" x14ac:dyDescent="0.3">
      <c r="A1870" t="s">
        <v>34</v>
      </c>
    </row>
    <row r="1871" spans="1:1" x14ac:dyDescent="0.3">
      <c r="A1871" t="s">
        <v>46</v>
      </c>
    </row>
    <row r="1872" spans="1:1" x14ac:dyDescent="0.3">
      <c r="A1872" t="s">
        <v>59</v>
      </c>
    </row>
    <row r="1873" spans="1:1" x14ac:dyDescent="0.3">
      <c r="A1873" t="s">
        <v>34</v>
      </c>
    </row>
    <row r="1874" spans="1:1" x14ac:dyDescent="0.3">
      <c r="A1874" t="s">
        <v>27</v>
      </c>
    </row>
    <row r="1875" spans="1:1" x14ac:dyDescent="0.3">
      <c r="A1875" t="s">
        <v>27</v>
      </c>
    </row>
    <row r="1876" spans="1:1" x14ac:dyDescent="0.3">
      <c r="A1876" t="s">
        <v>35</v>
      </c>
    </row>
    <row r="1877" spans="1:1" x14ac:dyDescent="0.3">
      <c r="A1877" t="s">
        <v>59</v>
      </c>
    </row>
    <row r="1878" spans="1:1" x14ac:dyDescent="0.3">
      <c r="A1878" t="s">
        <v>27</v>
      </c>
    </row>
    <row r="1879" spans="1:1" x14ac:dyDescent="0.3">
      <c r="A1879" t="s">
        <v>35</v>
      </c>
    </row>
    <row r="1880" spans="1:1" x14ac:dyDescent="0.3">
      <c r="A1880" t="s">
        <v>27</v>
      </c>
    </row>
    <row r="1881" spans="1:1" x14ac:dyDescent="0.3">
      <c r="A1881" t="s">
        <v>59</v>
      </c>
    </row>
    <row r="1882" spans="1:1" x14ac:dyDescent="0.3">
      <c r="A1882" t="s">
        <v>46</v>
      </c>
    </row>
    <row r="1883" spans="1:1" x14ac:dyDescent="0.3">
      <c r="A1883" t="s">
        <v>34</v>
      </c>
    </row>
    <row r="1884" spans="1:1" x14ac:dyDescent="0.3">
      <c r="A1884" t="s">
        <v>59</v>
      </c>
    </row>
    <row r="1885" spans="1:1" x14ac:dyDescent="0.3">
      <c r="A1885" t="s">
        <v>46</v>
      </c>
    </row>
    <row r="1886" spans="1:1" x14ac:dyDescent="0.3">
      <c r="A1886" t="s">
        <v>34</v>
      </c>
    </row>
    <row r="1887" spans="1:1" x14ac:dyDescent="0.3">
      <c r="A1887" t="s">
        <v>27</v>
      </c>
    </row>
    <row r="1888" spans="1:1" x14ac:dyDescent="0.3">
      <c r="A1888" t="s">
        <v>35</v>
      </c>
    </row>
    <row r="1889" spans="1:1" x14ac:dyDescent="0.3">
      <c r="A1889" t="s">
        <v>35</v>
      </c>
    </row>
    <row r="1890" spans="1:1" x14ac:dyDescent="0.3">
      <c r="A1890" t="s">
        <v>34</v>
      </c>
    </row>
    <row r="1891" spans="1:1" x14ac:dyDescent="0.3">
      <c r="A1891" t="s">
        <v>59</v>
      </c>
    </row>
    <row r="1892" spans="1:1" x14ac:dyDescent="0.3">
      <c r="A1892" t="s">
        <v>59</v>
      </c>
    </row>
    <row r="1893" spans="1:1" x14ac:dyDescent="0.3">
      <c r="A1893" t="s">
        <v>29</v>
      </c>
    </row>
    <row r="1894" spans="1:1" x14ac:dyDescent="0.3">
      <c r="A1894" t="s">
        <v>34</v>
      </c>
    </row>
    <row r="1895" spans="1:1" x14ac:dyDescent="0.3">
      <c r="A1895" t="s">
        <v>29</v>
      </c>
    </row>
    <row r="1896" spans="1:1" x14ac:dyDescent="0.3">
      <c r="A1896" t="s">
        <v>27</v>
      </c>
    </row>
    <row r="1897" spans="1:1" x14ac:dyDescent="0.3">
      <c r="A1897" t="s">
        <v>59</v>
      </c>
    </row>
    <row r="1898" spans="1:1" x14ac:dyDescent="0.3">
      <c r="A1898" t="s">
        <v>35</v>
      </c>
    </row>
    <row r="1899" spans="1:1" x14ac:dyDescent="0.3">
      <c r="A1899" t="s">
        <v>29</v>
      </c>
    </row>
    <row r="1900" spans="1:1" x14ac:dyDescent="0.3">
      <c r="A1900" t="s">
        <v>46</v>
      </c>
    </row>
    <row r="1901" spans="1:1" x14ac:dyDescent="0.3">
      <c r="A1901" t="s">
        <v>29</v>
      </c>
    </row>
    <row r="1902" spans="1:1" x14ac:dyDescent="0.3">
      <c r="A1902" t="s">
        <v>59</v>
      </c>
    </row>
    <row r="1903" spans="1:1" x14ac:dyDescent="0.3">
      <c r="A1903" t="s">
        <v>29</v>
      </c>
    </row>
    <row r="1904" spans="1:1" x14ac:dyDescent="0.3">
      <c r="A1904" t="s">
        <v>34</v>
      </c>
    </row>
    <row r="1905" spans="1:1" x14ac:dyDescent="0.3">
      <c r="A1905" t="s">
        <v>34</v>
      </c>
    </row>
    <row r="1906" spans="1:1" x14ac:dyDescent="0.3">
      <c r="A1906" t="s">
        <v>46</v>
      </c>
    </row>
    <row r="1907" spans="1:1" x14ac:dyDescent="0.3">
      <c r="A1907" t="s">
        <v>59</v>
      </c>
    </row>
    <row r="1908" spans="1:1" x14ac:dyDescent="0.3">
      <c r="A1908" t="s">
        <v>34</v>
      </c>
    </row>
    <row r="1909" spans="1:1" x14ac:dyDescent="0.3">
      <c r="A1909" t="s">
        <v>35</v>
      </c>
    </row>
    <row r="1910" spans="1:1" x14ac:dyDescent="0.3">
      <c r="A1910" t="s">
        <v>27</v>
      </c>
    </row>
    <row r="1911" spans="1:1" x14ac:dyDescent="0.3">
      <c r="A1911" t="s">
        <v>46</v>
      </c>
    </row>
    <row r="1912" spans="1:1" x14ac:dyDescent="0.3">
      <c r="A1912" t="s">
        <v>29</v>
      </c>
    </row>
    <row r="1913" spans="1:1" x14ac:dyDescent="0.3">
      <c r="A1913" t="s">
        <v>27</v>
      </c>
    </row>
    <row r="1914" spans="1:1" x14ac:dyDescent="0.3">
      <c r="A1914" t="s">
        <v>35</v>
      </c>
    </row>
    <row r="1915" spans="1:1" x14ac:dyDescent="0.3">
      <c r="A1915" t="s">
        <v>29</v>
      </c>
    </row>
    <row r="1916" spans="1:1" x14ac:dyDescent="0.3">
      <c r="A1916" t="s">
        <v>29</v>
      </c>
    </row>
    <row r="1917" spans="1:1" x14ac:dyDescent="0.3">
      <c r="A1917" t="s">
        <v>46</v>
      </c>
    </row>
    <row r="1918" spans="1:1" x14ac:dyDescent="0.3">
      <c r="A1918" t="s">
        <v>46</v>
      </c>
    </row>
    <row r="1919" spans="1:1" x14ac:dyDescent="0.3">
      <c r="A1919" t="s">
        <v>29</v>
      </c>
    </row>
    <row r="1920" spans="1:1" x14ac:dyDescent="0.3">
      <c r="A1920" t="s">
        <v>46</v>
      </c>
    </row>
    <row r="1921" spans="1:1" x14ac:dyDescent="0.3">
      <c r="A1921" t="s">
        <v>27</v>
      </c>
    </row>
    <row r="1922" spans="1:1" x14ac:dyDescent="0.3">
      <c r="A1922" t="s">
        <v>34</v>
      </c>
    </row>
    <row r="1923" spans="1:1" x14ac:dyDescent="0.3">
      <c r="A1923" t="s">
        <v>35</v>
      </c>
    </row>
    <row r="1924" spans="1:1" x14ac:dyDescent="0.3">
      <c r="A1924" t="s">
        <v>46</v>
      </c>
    </row>
    <row r="1925" spans="1:1" x14ac:dyDescent="0.3">
      <c r="A1925" t="s">
        <v>46</v>
      </c>
    </row>
    <row r="1926" spans="1:1" x14ac:dyDescent="0.3">
      <c r="A1926" t="s">
        <v>29</v>
      </c>
    </row>
    <row r="1927" spans="1:1" x14ac:dyDescent="0.3">
      <c r="A1927" t="s">
        <v>29</v>
      </c>
    </row>
    <row r="1928" spans="1:1" x14ac:dyDescent="0.3">
      <c r="A1928" t="s">
        <v>29</v>
      </c>
    </row>
    <row r="1929" spans="1:1" x14ac:dyDescent="0.3">
      <c r="A1929" t="s">
        <v>59</v>
      </c>
    </row>
    <row r="1930" spans="1:1" x14ac:dyDescent="0.3">
      <c r="A1930" t="s">
        <v>46</v>
      </c>
    </row>
    <row r="1931" spans="1:1" x14ac:dyDescent="0.3">
      <c r="A1931" t="s">
        <v>59</v>
      </c>
    </row>
    <row r="1932" spans="1:1" x14ac:dyDescent="0.3">
      <c r="A1932" t="s">
        <v>34</v>
      </c>
    </row>
    <row r="1933" spans="1:1" x14ac:dyDescent="0.3">
      <c r="A1933" t="s">
        <v>46</v>
      </c>
    </row>
    <row r="1934" spans="1:1" x14ac:dyDescent="0.3">
      <c r="A1934" t="s">
        <v>35</v>
      </c>
    </row>
    <row r="1935" spans="1:1" x14ac:dyDescent="0.3">
      <c r="A1935" t="s">
        <v>35</v>
      </c>
    </row>
    <row r="1936" spans="1:1" x14ac:dyDescent="0.3">
      <c r="A1936" t="s">
        <v>59</v>
      </c>
    </row>
    <row r="1937" spans="1:1" x14ac:dyDescent="0.3">
      <c r="A1937" t="s">
        <v>59</v>
      </c>
    </row>
    <row r="1938" spans="1:1" x14ac:dyDescent="0.3">
      <c r="A1938" t="s">
        <v>46</v>
      </c>
    </row>
    <row r="1939" spans="1:1" x14ac:dyDescent="0.3">
      <c r="A1939" t="s">
        <v>29</v>
      </c>
    </row>
    <row r="1940" spans="1:1" x14ac:dyDescent="0.3">
      <c r="A1940" t="s">
        <v>34</v>
      </c>
    </row>
    <row r="1941" spans="1:1" x14ac:dyDescent="0.3">
      <c r="A1941" t="s">
        <v>34</v>
      </c>
    </row>
    <row r="1942" spans="1:1" x14ac:dyDescent="0.3">
      <c r="A1942" t="s">
        <v>29</v>
      </c>
    </row>
    <row r="1943" spans="1:1" x14ac:dyDescent="0.3">
      <c r="A1943" t="s">
        <v>46</v>
      </c>
    </row>
    <row r="1944" spans="1:1" x14ac:dyDescent="0.3">
      <c r="A1944" t="s">
        <v>27</v>
      </c>
    </row>
    <row r="1945" spans="1:1" x14ac:dyDescent="0.3">
      <c r="A1945" t="s">
        <v>59</v>
      </c>
    </row>
    <row r="1946" spans="1:1" x14ac:dyDescent="0.3">
      <c r="A1946" t="s">
        <v>59</v>
      </c>
    </row>
    <row r="1947" spans="1:1" x14ac:dyDescent="0.3">
      <c r="A1947" t="s">
        <v>59</v>
      </c>
    </row>
    <row r="1948" spans="1:1" x14ac:dyDescent="0.3">
      <c r="A1948" t="s">
        <v>34</v>
      </c>
    </row>
    <row r="1949" spans="1:1" x14ac:dyDescent="0.3">
      <c r="A1949" t="s">
        <v>59</v>
      </c>
    </row>
    <row r="1950" spans="1:1" x14ac:dyDescent="0.3">
      <c r="A1950" t="s">
        <v>59</v>
      </c>
    </row>
    <row r="1951" spans="1:1" x14ac:dyDescent="0.3">
      <c r="A1951" t="s">
        <v>29</v>
      </c>
    </row>
    <row r="1952" spans="1:1" x14ac:dyDescent="0.3">
      <c r="A1952" t="s">
        <v>35</v>
      </c>
    </row>
    <row r="1953" spans="1:1" x14ac:dyDescent="0.3">
      <c r="A1953" t="s">
        <v>34</v>
      </c>
    </row>
    <row r="1954" spans="1:1" x14ac:dyDescent="0.3">
      <c r="A1954" t="s">
        <v>46</v>
      </c>
    </row>
    <row r="1955" spans="1:1" x14ac:dyDescent="0.3">
      <c r="A1955" t="s">
        <v>35</v>
      </c>
    </row>
    <row r="1956" spans="1:1" x14ac:dyDescent="0.3">
      <c r="A1956" t="s">
        <v>34</v>
      </c>
    </row>
    <row r="1957" spans="1:1" x14ac:dyDescent="0.3">
      <c r="A1957" t="s">
        <v>27</v>
      </c>
    </row>
    <row r="1958" spans="1:1" x14ac:dyDescent="0.3">
      <c r="A1958" t="s">
        <v>35</v>
      </c>
    </row>
    <row r="1959" spans="1:1" x14ac:dyDescent="0.3">
      <c r="A1959" t="s">
        <v>29</v>
      </c>
    </row>
    <row r="1960" spans="1:1" x14ac:dyDescent="0.3">
      <c r="A1960" t="s">
        <v>35</v>
      </c>
    </row>
    <row r="1961" spans="1:1" x14ac:dyDescent="0.3">
      <c r="A1961" t="s">
        <v>27</v>
      </c>
    </row>
    <row r="1962" spans="1:1" x14ac:dyDescent="0.3">
      <c r="A1962" t="s">
        <v>34</v>
      </c>
    </row>
    <row r="1963" spans="1:1" x14ac:dyDescent="0.3">
      <c r="A1963" t="s">
        <v>35</v>
      </c>
    </row>
    <row r="1964" spans="1:1" x14ac:dyDescent="0.3">
      <c r="A1964" t="s">
        <v>59</v>
      </c>
    </row>
    <row r="1965" spans="1:1" x14ac:dyDescent="0.3">
      <c r="A1965" t="s">
        <v>34</v>
      </c>
    </row>
    <row r="1966" spans="1:1" x14ac:dyDescent="0.3">
      <c r="A1966" t="s">
        <v>46</v>
      </c>
    </row>
    <row r="1967" spans="1:1" x14ac:dyDescent="0.3">
      <c r="A1967" t="s">
        <v>29</v>
      </c>
    </row>
    <row r="1968" spans="1:1" x14ac:dyDescent="0.3">
      <c r="A1968" t="s">
        <v>29</v>
      </c>
    </row>
    <row r="1969" spans="1:1" x14ac:dyDescent="0.3">
      <c r="A1969" t="s">
        <v>29</v>
      </c>
    </row>
    <row r="1970" spans="1:1" x14ac:dyDescent="0.3">
      <c r="A1970" t="s">
        <v>27</v>
      </c>
    </row>
    <row r="1971" spans="1:1" x14ac:dyDescent="0.3">
      <c r="A1971" t="s">
        <v>46</v>
      </c>
    </row>
    <row r="1972" spans="1:1" x14ac:dyDescent="0.3">
      <c r="A1972" t="s">
        <v>59</v>
      </c>
    </row>
    <row r="1973" spans="1:1" x14ac:dyDescent="0.3">
      <c r="A1973" t="s">
        <v>46</v>
      </c>
    </row>
    <row r="1974" spans="1:1" x14ac:dyDescent="0.3">
      <c r="A1974" t="s">
        <v>59</v>
      </c>
    </row>
    <row r="1975" spans="1:1" x14ac:dyDescent="0.3">
      <c r="A1975" t="s">
        <v>59</v>
      </c>
    </row>
    <row r="1976" spans="1:1" x14ac:dyDescent="0.3">
      <c r="A1976" t="s">
        <v>27</v>
      </c>
    </row>
    <row r="1977" spans="1:1" x14ac:dyDescent="0.3">
      <c r="A1977" t="s">
        <v>27</v>
      </c>
    </row>
    <row r="1978" spans="1:1" x14ac:dyDescent="0.3">
      <c r="A1978" t="s">
        <v>59</v>
      </c>
    </row>
    <row r="1979" spans="1:1" x14ac:dyDescent="0.3">
      <c r="A1979" t="s">
        <v>59</v>
      </c>
    </row>
    <row r="1980" spans="1:1" x14ac:dyDescent="0.3">
      <c r="A1980" t="s">
        <v>35</v>
      </c>
    </row>
    <row r="1981" spans="1:1" x14ac:dyDescent="0.3">
      <c r="A1981" t="s">
        <v>46</v>
      </c>
    </row>
    <row r="1982" spans="1:1" x14ac:dyDescent="0.3">
      <c r="A1982" t="s">
        <v>29</v>
      </c>
    </row>
    <row r="1983" spans="1:1" x14ac:dyDescent="0.3">
      <c r="A1983" t="s">
        <v>35</v>
      </c>
    </row>
    <row r="1984" spans="1:1" x14ac:dyDescent="0.3">
      <c r="A1984" t="s">
        <v>46</v>
      </c>
    </row>
    <row r="1985" spans="1:1" x14ac:dyDescent="0.3">
      <c r="A1985" t="s">
        <v>27</v>
      </c>
    </row>
    <row r="1986" spans="1:1" x14ac:dyDescent="0.3">
      <c r="A1986" t="s">
        <v>34</v>
      </c>
    </row>
    <row r="1987" spans="1:1" x14ac:dyDescent="0.3">
      <c r="A1987" t="s">
        <v>35</v>
      </c>
    </row>
    <row r="1988" spans="1:1" x14ac:dyDescent="0.3">
      <c r="A1988" t="s">
        <v>59</v>
      </c>
    </row>
    <row r="1989" spans="1:1" x14ac:dyDescent="0.3">
      <c r="A1989" t="s">
        <v>59</v>
      </c>
    </row>
    <row r="1990" spans="1:1" x14ac:dyDescent="0.3">
      <c r="A1990" t="s">
        <v>27</v>
      </c>
    </row>
    <row r="1991" spans="1:1" x14ac:dyDescent="0.3">
      <c r="A1991" t="s">
        <v>35</v>
      </c>
    </row>
    <row r="1992" spans="1:1" x14ac:dyDescent="0.3">
      <c r="A1992" t="s">
        <v>59</v>
      </c>
    </row>
    <row r="1993" spans="1:1" x14ac:dyDescent="0.3">
      <c r="A1993" t="s">
        <v>29</v>
      </c>
    </row>
    <row r="1994" spans="1:1" x14ac:dyDescent="0.3">
      <c r="A1994" t="s">
        <v>46</v>
      </c>
    </row>
    <row r="1995" spans="1:1" x14ac:dyDescent="0.3">
      <c r="A1995" t="s">
        <v>35</v>
      </c>
    </row>
    <row r="1996" spans="1:1" x14ac:dyDescent="0.3">
      <c r="A1996" t="s">
        <v>34</v>
      </c>
    </row>
    <row r="1997" spans="1:1" x14ac:dyDescent="0.3">
      <c r="A1997" t="s">
        <v>27</v>
      </c>
    </row>
    <row r="1998" spans="1:1" x14ac:dyDescent="0.3">
      <c r="A1998" t="s">
        <v>35</v>
      </c>
    </row>
    <row r="1999" spans="1:1" x14ac:dyDescent="0.3">
      <c r="A1999" t="s">
        <v>46</v>
      </c>
    </row>
    <row r="2000" spans="1:1" x14ac:dyDescent="0.3">
      <c r="A2000" t="s">
        <v>59</v>
      </c>
    </row>
    <row r="2001" spans="1:1" x14ac:dyDescent="0.3">
      <c r="A2001" t="s">
        <v>27</v>
      </c>
    </row>
    <row r="2002" spans="1:1" x14ac:dyDescent="0.3">
      <c r="A2002" t="s">
        <v>29</v>
      </c>
    </row>
    <row r="2003" spans="1:1" x14ac:dyDescent="0.3">
      <c r="A2003" t="s">
        <v>59</v>
      </c>
    </row>
    <row r="2004" spans="1:1" x14ac:dyDescent="0.3">
      <c r="A2004" t="s">
        <v>35</v>
      </c>
    </row>
    <row r="2005" spans="1:1" x14ac:dyDescent="0.3">
      <c r="A2005" t="s">
        <v>29</v>
      </c>
    </row>
    <row r="2006" spans="1:1" x14ac:dyDescent="0.3">
      <c r="A2006" t="s">
        <v>35</v>
      </c>
    </row>
    <row r="2007" spans="1:1" x14ac:dyDescent="0.3">
      <c r="A2007" t="s">
        <v>46</v>
      </c>
    </row>
    <row r="2008" spans="1:1" x14ac:dyDescent="0.3">
      <c r="A2008" t="s">
        <v>59</v>
      </c>
    </row>
    <row r="2009" spans="1:1" x14ac:dyDescent="0.3">
      <c r="A2009" t="s">
        <v>35</v>
      </c>
    </row>
    <row r="2010" spans="1:1" x14ac:dyDescent="0.3">
      <c r="A2010" t="s">
        <v>46</v>
      </c>
    </row>
    <row r="2011" spans="1:1" x14ac:dyDescent="0.3">
      <c r="A2011" t="s">
        <v>29</v>
      </c>
    </row>
    <row r="2012" spans="1:1" x14ac:dyDescent="0.3">
      <c r="A2012" t="s">
        <v>29</v>
      </c>
    </row>
    <row r="2013" spans="1:1" x14ac:dyDescent="0.3">
      <c r="A2013" t="s">
        <v>59</v>
      </c>
    </row>
    <row r="2014" spans="1:1" x14ac:dyDescent="0.3">
      <c r="A2014" t="s">
        <v>34</v>
      </c>
    </row>
    <row r="2015" spans="1:1" x14ac:dyDescent="0.3">
      <c r="A2015" t="s">
        <v>46</v>
      </c>
    </row>
    <row r="2016" spans="1:1" x14ac:dyDescent="0.3">
      <c r="A2016" t="s">
        <v>29</v>
      </c>
    </row>
    <row r="2017" spans="1:1" x14ac:dyDescent="0.3">
      <c r="A2017" t="s">
        <v>59</v>
      </c>
    </row>
    <row r="2018" spans="1:1" x14ac:dyDescent="0.3">
      <c r="A2018" t="s">
        <v>27</v>
      </c>
    </row>
    <row r="2019" spans="1:1" x14ac:dyDescent="0.3">
      <c r="A2019" t="s">
        <v>29</v>
      </c>
    </row>
    <row r="2020" spans="1:1" x14ac:dyDescent="0.3">
      <c r="A2020" t="s">
        <v>59</v>
      </c>
    </row>
    <row r="2021" spans="1:1" x14ac:dyDescent="0.3">
      <c r="A2021" t="s">
        <v>46</v>
      </c>
    </row>
    <row r="2022" spans="1:1" x14ac:dyDescent="0.3">
      <c r="A2022" t="s">
        <v>27</v>
      </c>
    </row>
    <row r="2023" spans="1:1" x14ac:dyDescent="0.3">
      <c r="A2023" t="s">
        <v>59</v>
      </c>
    </row>
    <row r="2024" spans="1:1" x14ac:dyDescent="0.3">
      <c r="A2024" t="s">
        <v>34</v>
      </c>
    </row>
    <row r="2025" spans="1:1" x14ac:dyDescent="0.3">
      <c r="A2025" t="s">
        <v>34</v>
      </c>
    </row>
    <row r="2026" spans="1:1" x14ac:dyDescent="0.3">
      <c r="A2026" t="s">
        <v>34</v>
      </c>
    </row>
    <row r="2027" spans="1:1" x14ac:dyDescent="0.3">
      <c r="A2027" t="s">
        <v>34</v>
      </c>
    </row>
    <row r="2028" spans="1:1" x14ac:dyDescent="0.3">
      <c r="A2028" t="s">
        <v>34</v>
      </c>
    </row>
    <row r="2029" spans="1:1" x14ac:dyDescent="0.3">
      <c r="A2029" t="s">
        <v>29</v>
      </c>
    </row>
    <row r="2030" spans="1:1" x14ac:dyDescent="0.3">
      <c r="A2030" t="s">
        <v>35</v>
      </c>
    </row>
    <row r="2031" spans="1:1" x14ac:dyDescent="0.3">
      <c r="A2031" t="s">
        <v>34</v>
      </c>
    </row>
    <row r="2032" spans="1:1" x14ac:dyDescent="0.3">
      <c r="A2032" t="s">
        <v>29</v>
      </c>
    </row>
    <row r="2033" spans="1:1" x14ac:dyDescent="0.3">
      <c r="A2033" t="s">
        <v>27</v>
      </c>
    </row>
    <row r="2034" spans="1:1" x14ac:dyDescent="0.3">
      <c r="A2034" t="s">
        <v>27</v>
      </c>
    </row>
    <row r="2035" spans="1:1" x14ac:dyDescent="0.3">
      <c r="A2035" t="s">
        <v>35</v>
      </c>
    </row>
    <row r="2036" spans="1:1" x14ac:dyDescent="0.3">
      <c r="A2036" t="s">
        <v>27</v>
      </c>
    </row>
    <row r="2037" spans="1:1" x14ac:dyDescent="0.3">
      <c r="A2037" t="s">
        <v>29</v>
      </c>
    </row>
    <row r="2038" spans="1:1" x14ac:dyDescent="0.3">
      <c r="A2038" t="s">
        <v>46</v>
      </c>
    </row>
    <row r="2039" spans="1:1" x14ac:dyDescent="0.3">
      <c r="A2039" t="s">
        <v>35</v>
      </c>
    </row>
    <row r="2040" spans="1:1" x14ac:dyDescent="0.3">
      <c r="A2040" t="s">
        <v>59</v>
      </c>
    </row>
    <row r="2041" spans="1:1" x14ac:dyDescent="0.3">
      <c r="A2041" t="s">
        <v>35</v>
      </c>
    </row>
    <row r="2042" spans="1:1" x14ac:dyDescent="0.3">
      <c r="A2042" t="s">
        <v>59</v>
      </c>
    </row>
    <row r="2043" spans="1:1" x14ac:dyDescent="0.3">
      <c r="A2043" t="s">
        <v>35</v>
      </c>
    </row>
    <row r="2044" spans="1:1" x14ac:dyDescent="0.3">
      <c r="A2044" t="s">
        <v>27</v>
      </c>
    </row>
    <row r="2045" spans="1:1" x14ac:dyDescent="0.3">
      <c r="A2045" t="s">
        <v>46</v>
      </c>
    </row>
    <row r="2046" spans="1:1" x14ac:dyDescent="0.3">
      <c r="A2046" t="s">
        <v>35</v>
      </c>
    </row>
    <row r="2047" spans="1:1" x14ac:dyDescent="0.3">
      <c r="A2047" t="s">
        <v>46</v>
      </c>
    </row>
    <row r="2048" spans="1:1" x14ac:dyDescent="0.3">
      <c r="A2048" t="s">
        <v>34</v>
      </c>
    </row>
    <row r="2049" spans="1:1" x14ac:dyDescent="0.3">
      <c r="A2049" t="s">
        <v>35</v>
      </c>
    </row>
    <row r="2050" spans="1:1" x14ac:dyDescent="0.3">
      <c r="A2050" t="s">
        <v>27</v>
      </c>
    </row>
    <row r="2051" spans="1:1" x14ac:dyDescent="0.3">
      <c r="A2051" t="s">
        <v>59</v>
      </c>
    </row>
    <row r="2052" spans="1:1" x14ac:dyDescent="0.3">
      <c r="A2052" t="s">
        <v>27</v>
      </c>
    </row>
    <row r="2053" spans="1:1" x14ac:dyDescent="0.3">
      <c r="A2053" t="s">
        <v>35</v>
      </c>
    </row>
    <row r="2054" spans="1:1" x14ac:dyDescent="0.3">
      <c r="A2054" t="s">
        <v>46</v>
      </c>
    </row>
    <row r="2055" spans="1:1" x14ac:dyDescent="0.3">
      <c r="A2055" t="s">
        <v>34</v>
      </c>
    </row>
    <row r="2056" spans="1:1" x14ac:dyDescent="0.3">
      <c r="A2056" t="s">
        <v>46</v>
      </c>
    </row>
    <row r="2057" spans="1:1" x14ac:dyDescent="0.3">
      <c r="A2057" t="s">
        <v>59</v>
      </c>
    </row>
    <row r="2058" spans="1:1" x14ac:dyDescent="0.3">
      <c r="A2058" t="s">
        <v>35</v>
      </c>
    </row>
    <row r="2059" spans="1:1" x14ac:dyDescent="0.3">
      <c r="A2059" t="s">
        <v>27</v>
      </c>
    </row>
    <row r="2060" spans="1:1" x14ac:dyDescent="0.3">
      <c r="A2060" t="s">
        <v>59</v>
      </c>
    </row>
    <row r="2061" spans="1:1" x14ac:dyDescent="0.3">
      <c r="A2061" t="s">
        <v>35</v>
      </c>
    </row>
    <row r="2062" spans="1:1" x14ac:dyDescent="0.3">
      <c r="A2062" t="s">
        <v>59</v>
      </c>
    </row>
    <row r="2063" spans="1:1" x14ac:dyDescent="0.3">
      <c r="A2063" t="s">
        <v>46</v>
      </c>
    </row>
    <row r="2064" spans="1:1" x14ac:dyDescent="0.3">
      <c r="A2064" t="s">
        <v>46</v>
      </c>
    </row>
    <row r="2065" spans="1:1" x14ac:dyDescent="0.3">
      <c r="A2065" t="s">
        <v>29</v>
      </c>
    </row>
    <row r="2066" spans="1:1" x14ac:dyDescent="0.3">
      <c r="A2066" t="s">
        <v>34</v>
      </c>
    </row>
    <row r="2067" spans="1:1" x14ac:dyDescent="0.3">
      <c r="A2067" t="s">
        <v>46</v>
      </c>
    </row>
    <row r="2068" spans="1:1" x14ac:dyDescent="0.3">
      <c r="A2068" t="s">
        <v>27</v>
      </c>
    </row>
    <row r="2069" spans="1:1" x14ac:dyDescent="0.3">
      <c r="A2069" t="s">
        <v>35</v>
      </c>
    </row>
    <row r="2070" spans="1:1" x14ac:dyDescent="0.3">
      <c r="A2070" t="s">
        <v>27</v>
      </c>
    </row>
    <row r="2071" spans="1:1" x14ac:dyDescent="0.3">
      <c r="A2071" t="s">
        <v>35</v>
      </c>
    </row>
    <row r="2072" spans="1:1" x14ac:dyDescent="0.3">
      <c r="A2072" t="s">
        <v>35</v>
      </c>
    </row>
    <row r="2073" spans="1:1" x14ac:dyDescent="0.3">
      <c r="A2073" t="s">
        <v>59</v>
      </c>
    </row>
    <row r="2074" spans="1:1" x14ac:dyDescent="0.3">
      <c r="A2074" t="s">
        <v>27</v>
      </c>
    </row>
    <row r="2075" spans="1:1" x14ac:dyDescent="0.3">
      <c r="A2075" t="s">
        <v>59</v>
      </c>
    </row>
    <row r="2076" spans="1:1" x14ac:dyDescent="0.3">
      <c r="A2076" t="s">
        <v>27</v>
      </c>
    </row>
    <row r="2077" spans="1:1" x14ac:dyDescent="0.3">
      <c r="A2077" t="s">
        <v>34</v>
      </c>
    </row>
    <row r="2078" spans="1:1" x14ac:dyDescent="0.3">
      <c r="A2078" t="s">
        <v>35</v>
      </c>
    </row>
    <row r="2079" spans="1:1" x14ac:dyDescent="0.3">
      <c r="A2079" t="s">
        <v>34</v>
      </c>
    </row>
    <row r="2080" spans="1:1" x14ac:dyDescent="0.3">
      <c r="A2080" t="s">
        <v>29</v>
      </c>
    </row>
    <row r="2081" spans="1:1" x14ac:dyDescent="0.3">
      <c r="A2081" t="s">
        <v>59</v>
      </c>
    </row>
    <row r="2082" spans="1:1" x14ac:dyDescent="0.3">
      <c r="A2082" t="s">
        <v>27</v>
      </c>
    </row>
    <row r="2083" spans="1:1" x14ac:dyDescent="0.3">
      <c r="A2083" t="s">
        <v>27</v>
      </c>
    </row>
    <row r="2084" spans="1:1" x14ac:dyDescent="0.3">
      <c r="A2084" t="s">
        <v>35</v>
      </c>
    </row>
    <row r="2085" spans="1:1" x14ac:dyDescent="0.3">
      <c r="A2085" t="s">
        <v>27</v>
      </c>
    </row>
    <row r="2086" spans="1:1" x14ac:dyDescent="0.3">
      <c r="A2086" t="s">
        <v>34</v>
      </c>
    </row>
    <row r="2087" spans="1:1" x14ac:dyDescent="0.3">
      <c r="A2087" t="s">
        <v>35</v>
      </c>
    </row>
    <row r="2088" spans="1:1" x14ac:dyDescent="0.3">
      <c r="A2088" t="s">
        <v>27</v>
      </c>
    </row>
    <row r="2089" spans="1:1" x14ac:dyDescent="0.3">
      <c r="A2089" t="s">
        <v>27</v>
      </c>
    </row>
    <row r="2090" spans="1:1" x14ac:dyDescent="0.3">
      <c r="A2090" t="s">
        <v>35</v>
      </c>
    </row>
    <row r="2091" spans="1:1" x14ac:dyDescent="0.3">
      <c r="A2091" t="s">
        <v>35</v>
      </c>
    </row>
    <row r="2092" spans="1:1" x14ac:dyDescent="0.3">
      <c r="A2092" t="s">
        <v>59</v>
      </c>
    </row>
    <row r="2093" spans="1:1" x14ac:dyDescent="0.3">
      <c r="A2093" t="s">
        <v>46</v>
      </c>
    </row>
    <row r="2094" spans="1:1" x14ac:dyDescent="0.3">
      <c r="A2094" t="s">
        <v>34</v>
      </c>
    </row>
    <row r="2095" spans="1:1" x14ac:dyDescent="0.3">
      <c r="A2095" t="s">
        <v>29</v>
      </c>
    </row>
    <row r="2096" spans="1:1" x14ac:dyDescent="0.3">
      <c r="A2096" t="s">
        <v>34</v>
      </c>
    </row>
    <row r="2097" spans="1:1" x14ac:dyDescent="0.3">
      <c r="A2097" t="s">
        <v>27</v>
      </c>
    </row>
    <row r="2098" spans="1:1" x14ac:dyDescent="0.3">
      <c r="A2098" t="s">
        <v>59</v>
      </c>
    </row>
    <row r="2099" spans="1:1" x14ac:dyDescent="0.3">
      <c r="A2099" t="s">
        <v>27</v>
      </c>
    </row>
    <row r="2100" spans="1:1" x14ac:dyDescent="0.3">
      <c r="A2100" t="s">
        <v>27</v>
      </c>
    </row>
    <row r="2101" spans="1:1" x14ac:dyDescent="0.3">
      <c r="A2101" t="s">
        <v>59</v>
      </c>
    </row>
    <row r="2102" spans="1:1" x14ac:dyDescent="0.3">
      <c r="A2102" t="s">
        <v>46</v>
      </c>
    </row>
    <row r="2103" spans="1:1" x14ac:dyDescent="0.3">
      <c r="A2103" t="s">
        <v>35</v>
      </c>
    </row>
    <row r="2104" spans="1:1" x14ac:dyDescent="0.3">
      <c r="A2104" t="s">
        <v>46</v>
      </c>
    </row>
    <row r="2105" spans="1:1" x14ac:dyDescent="0.3">
      <c r="A2105" t="s">
        <v>46</v>
      </c>
    </row>
    <row r="2106" spans="1:1" x14ac:dyDescent="0.3">
      <c r="A2106" t="s">
        <v>34</v>
      </c>
    </row>
    <row r="2107" spans="1:1" x14ac:dyDescent="0.3">
      <c r="A2107" t="s">
        <v>27</v>
      </c>
    </row>
    <row r="2108" spans="1:1" x14ac:dyDescent="0.3">
      <c r="A2108" t="s">
        <v>35</v>
      </c>
    </row>
    <row r="2109" spans="1:1" x14ac:dyDescent="0.3">
      <c r="A2109" t="s">
        <v>46</v>
      </c>
    </row>
    <row r="2110" spans="1:1" x14ac:dyDescent="0.3">
      <c r="A2110" t="s">
        <v>59</v>
      </c>
    </row>
    <row r="2111" spans="1:1" x14ac:dyDescent="0.3">
      <c r="A2111" t="s">
        <v>35</v>
      </c>
    </row>
    <row r="2112" spans="1:1" x14ac:dyDescent="0.3">
      <c r="A2112" t="s">
        <v>35</v>
      </c>
    </row>
    <row r="2113" spans="1:1" x14ac:dyDescent="0.3">
      <c r="A2113" t="s">
        <v>27</v>
      </c>
    </row>
    <row r="2114" spans="1:1" x14ac:dyDescent="0.3">
      <c r="A2114" t="s">
        <v>27</v>
      </c>
    </row>
    <row r="2115" spans="1:1" x14ac:dyDescent="0.3">
      <c r="A2115" t="s">
        <v>27</v>
      </c>
    </row>
    <row r="2116" spans="1:1" x14ac:dyDescent="0.3">
      <c r="A2116" t="s">
        <v>27</v>
      </c>
    </row>
    <row r="2117" spans="1:1" x14ac:dyDescent="0.3">
      <c r="A2117" t="s">
        <v>27</v>
      </c>
    </row>
    <row r="2118" spans="1:1" x14ac:dyDescent="0.3">
      <c r="A2118" t="s">
        <v>46</v>
      </c>
    </row>
    <row r="2119" spans="1:1" x14ac:dyDescent="0.3">
      <c r="A2119" t="s">
        <v>34</v>
      </c>
    </row>
    <row r="2120" spans="1:1" x14ac:dyDescent="0.3">
      <c r="A2120" t="s">
        <v>34</v>
      </c>
    </row>
    <row r="2121" spans="1:1" x14ac:dyDescent="0.3">
      <c r="A2121" t="s">
        <v>59</v>
      </c>
    </row>
    <row r="2122" spans="1:1" x14ac:dyDescent="0.3">
      <c r="A2122" t="s">
        <v>29</v>
      </c>
    </row>
    <row r="2123" spans="1:1" x14ac:dyDescent="0.3">
      <c r="A2123" t="s">
        <v>27</v>
      </c>
    </row>
    <row r="2124" spans="1:1" x14ac:dyDescent="0.3">
      <c r="A2124" t="s">
        <v>46</v>
      </c>
    </row>
    <row r="2125" spans="1:1" x14ac:dyDescent="0.3">
      <c r="A2125" t="s">
        <v>35</v>
      </c>
    </row>
    <row r="2126" spans="1:1" x14ac:dyDescent="0.3">
      <c r="A2126" t="s">
        <v>29</v>
      </c>
    </row>
    <row r="2127" spans="1:1" x14ac:dyDescent="0.3">
      <c r="A2127" t="s">
        <v>27</v>
      </c>
    </row>
    <row r="2128" spans="1:1" x14ac:dyDescent="0.3">
      <c r="A2128" t="s">
        <v>46</v>
      </c>
    </row>
    <row r="2129" spans="1:1" x14ac:dyDescent="0.3">
      <c r="A2129" t="s">
        <v>27</v>
      </c>
    </row>
    <row r="2130" spans="1:1" x14ac:dyDescent="0.3">
      <c r="A2130" t="s">
        <v>46</v>
      </c>
    </row>
    <row r="2131" spans="1:1" x14ac:dyDescent="0.3">
      <c r="A2131" t="s">
        <v>27</v>
      </c>
    </row>
    <row r="2132" spans="1:1" x14ac:dyDescent="0.3">
      <c r="A2132" t="s">
        <v>59</v>
      </c>
    </row>
    <row r="2133" spans="1:1" x14ac:dyDescent="0.3">
      <c r="A2133" t="s">
        <v>27</v>
      </c>
    </row>
    <row r="2134" spans="1:1" x14ac:dyDescent="0.3">
      <c r="A2134" t="s">
        <v>46</v>
      </c>
    </row>
    <row r="2135" spans="1:1" x14ac:dyDescent="0.3">
      <c r="A2135" t="s">
        <v>46</v>
      </c>
    </row>
    <row r="2136" spans="1:1" x14ac:dyDescent="0.3">
      <c r="A2136" t="s">
        <v>29</v>
      </c>
    </row>
    <row r="2137" spans="1:1" x14ac:dyDescent="0.3">
      <c r="A2137" t="s">
        <v>27</v>
      </c>
    </row>
    <row r="2138" spans="1:1" x14ac:dyDescent="0.3">
      <c r="A2138" t="s">
        <v>34</v>
      </c>
    </row>
    <row r="2139" spans="1:1" x14ac:dyDescent="0.3">
      <c r="A2139" t="s">
        <v>34</v>
      </c>
    </row>
    <row r="2140" spans="1:1" x14ac:dyDescent="0.3">
      <c r="A2140" t="s">
        <v>29</v>
      </c>
    </row>
    <row r="2141" spans="1:1" x14ac:dyDescent="0.3">
      <c r="A2141" t="s">
        <v>27</v>
      </c>
    </row>
    <row r="2142" spans="1:1" x14ac:dyDescent="0.3">
      <c r="A2142" t="s">
        <v>35</v>
      </c>
    </row>
    <row r="2143" spans="1:1" x14ac:dyDescent="0.3">
      <c r="A2143" t="s">
        <v>27</v>
      </c>
    </row>
    <row r="2144" spans="1:1" x14ac:dyDescent="0.3">
      <c r="A2144" t="s">
        <v>29</v>
      </c>
    </row>
    <row r="2145" spans="1:1" x14ac:dyDescent="0.3">
      <c r="A2145" t="s">
        <v>59</v>
      </c>
    </row>
    <row r="2146" spans="1:1" x14ac:dyDescent="0.3">
      <c r="A2146" t="s">
        <v>35</v>
      </c>
    </row>
    <row r="2147" spans="1:1" x14ac:dyDescent="0.3">
      <c r="A2147" t="s">
        <v>59</v>
      </c>
    </row>
    <row r="2148" spans="1:1" x14ac:dyDescent="0.3">
      <c r="A2148" t="s">
        <v>59</v>
      </c>
    </row>
    <row r="2149" spans="1:1" x14ac:dyDescent="0.3">
      <c r="A2149" t="s">
        <v>46</v>
      </c>
    </row>
    <row r="2150" spans="1:1" x14ac:dyDescent="0.3">
      <c r="A2150" t="s">
        <v>46</v>
      </c>
    </row>
    <row r="2151" spans="1:1" x14ac:dyDescent="0.3">
      <c r="A2151" t="s">
        <v>34</v>
      </c>
    </row>
    <row r="2152" spans="1:1" x14ac:dyDescent="0.3">
      <c r="A2152" t="s">
        <v>46</v>
      </c>
    </row>
    <row r="2153" spans="1:1" x14ac:dyDescent="0.3">
      <c r="A2153" t="s">
        <v>29</v>
      </c>
    </row>
    <row r="2154" spans="1:1" x14ac:dyDescent="0.3">
      <c r="A2154" t="s">
        <v>34</v>
      </c>
    </row>
    <row r="2155" spans="1:1" x14ac:dyDescent="0.3">
      <c r="A2155" t="s">
        <v>27</v>
      </c>
    </row>
    <row r="2156" spans="1:1" x14ac:dyDescent="0.3">
      <c r="A2156" t="s">
        <v>59</v>
      </c>
    </row>
    <row r="2157" spans="1:1" x14ac:dyDescent="0.3">
      <c r="A2157" t="s">
        <v>59</v>
      </c>
    </row>
    <row r="2158" spans="1:1" x14ac:dyDescent="0.3">
      <c r="A2158" t="s">
        <v>46</v>
      </c>
    </row>
    <row r="2159" spans="1:1" x14ac:dyDescent="0.3">
      <c r="A2159" t="s">
        <v>59</v>
      </c>
    </row>
    <row r="2160" spans="1:1" x14ac:dyDescent="0.3">
      <c r="A2160" t="s">
        <v>27</v>
      </c>
    </row>
    <row r="2161" spans="1:1" x14ac:dyDescent="0.3">
      <c r="A2161" t="s">
        <v>46</v>
      </c>
    </row>
    <row r="2162" spans="1:1" x14ac:dyDescent="0.3">
      <c r="A2162" t="s">
        <v>34</v>
      </c>
    </row>
    <row r="2163" spans="1:1" x14ac:dyDescent="0.3">
      <c r="A2163" t="s">
        <v>27</v>
      </c>
    </row>
    <row r="2164" spans="1:1" x14ac:dyDescent="0.3">
      <c r="A2164" t="s">
        <v>27</v>
      </c>
    </row>
    <row r="2165" spans="1:1" x14ac:dyDescent="0.3">
      <c r="A2165" t="s">
        <v>34</v>
      </c>
    </row>
    <row r="2166" spans="1:1" x14ac:dyDescent="0.3">
      <c r="A2166" t="s">
        <v>29</v>
      </c>
    </row>
    <row r="2167" spans="1:1" x14ac:dyDescent="0.3">
      <c r="A2167" t="s">
        <v>34</v>
      </c>
    </row>
    <row r="2168" spans="1:1" x14ac:dyDescent="0.3">
      <c r="A2168" t="s">
        <v>29</v>
      </c>
    </row>
    <row r="2169" spans="1:1" x14ac:dyDescent="0.3">
      <c r="A2169" t="s">
        <v>29</v>
      </c>
    </row>
    <row r="2170" spans="1:1" x14ac:dyDescent="0.3">
      <c r="A2170" t="s">
        <v>34</v>
      </c>
    </row>
    <row r="2171" spans="1:1" x14ac:dyDescent="0.3">
      <c r="A2171" t="s">
        <v>46</v>
      </c>
    </row>
    <row r="2172" spans="1:1" x14ac:dyDescent="0.3">
      <c r="A2172" t="s">
        <v>46</v>
      </c>
    </row>
    <row r="2173" spans="1:1" x14ac:dyDescent="0.3">
      <c r="A2173" t="s">
        <v>27</v>
      </c>
    </row>
    <row r="2174" spans="1:1" x14ac:dyDescent="0.3">
      <c r="A2174" t="s">
        <v>34</v>
      </c>
    </row>
    <row r="2175" spans="1:1" x14ac:dyDescent="0.3">
      <c r="A2175" t="s">
        <v>35</v>
      </c>
    </row>
    <row r="2176" spans="1:1" x14ac:dyDescent="0.3">
      <c r="A2176" t="s">
        <v>35</v>
      </c>
    </row>
    <row r="2177" spans="1:1" x14ac:dyDescent="0.3">
      <c r="A2177" t="s">
        <v>34</v>
      </c>
    </row>
    <row r="2178" spans="1:1" x14ac:dyDescent="0.3">
      <c r="A2178" t="s">
        <v>29</v>
      </c>
    </row>
    <row r="2179" spans="1:1" x14ac:dyDescent="0.3">
      <c r="A2179" t="s">
        <v>34</v>
      </c>
    </row>
    <row r="2180" spans="1:1" x14ac:dyDescent="0.3">
      <c r="A2180" t="s">
        <v>59</v>
      </c>
    </row>
    <row r="2181" spans="1:1" x14ac:dyDescent="0.3">
      <c r="A2181" t="s">
        <v>27</v>
      </c>
    </row>
    <row r="2182" spans="1:1" x14ac:dyDescent="0.3">
      <c r="A2182" t="s">
        <v>59</v>
      </c>
    </row>
    <row r="2183" spans="1:1" x14ac:dyDescent="0.3">
      <c r="A2183" t="s">
        <v>29</v>
      </c>
    </row>
    <row r="2184" spans="1:1" x14ac:dyDescent="0.3">
      <c r="A2184" t="s">
        <v>35</v>
      </c>
    </row>
    <row r="2185" spans="1:1" x14ac:dyDescent="0.3">
      <c r="A2185" t="s">
        <v>46</v>
      </c>
    </row>
    <row r="2186" spans="1:1" x14ac:dyDescent="0.3">
      <c r="A2186" t="s">
        <v>46</v>
      </c>
    </row>
    <row r="2187" spans="1:1" x14ac:dyDescent="0.3">
      <c r="A2187" t="s">
        <v>29</v>
      </c>
    </row>
    <row r="2188" spans="1:1" x14ac:dyDescent="0.3">
      <c r="A2188" t="s">
        <v>34</v>
      </c>
    </row>
    <row r="2189" spans="1:1" x14ac:dyDescent="0.3">
      <c r="A2189" t="s">
        <v>29</v>
      </c>
    </row>
    <row r="2190" spans="1:1" x14ac:dyDescent="0.3">
      <c r="A2190" t="s">
        <v>46</v>
      </c>
    </row>
    <row r="2191" spans="1:1" x14ac:dyDescent="0.3">
      <c r="A2191" t="s">
        <v>46</v>
      </c>
    </row>
    <row r="2192" spans="1:1" x14ac:dyDescent="0.3">
      <c r="A2192" t="s">
        <v>59</v>
      </c>
    </row>
    <row r="2193" spans="1:1" x14ac:dyDescent="0.3">
      <c r="A2193" t="s">
        <v>29</v>
      </c>
    </row>
    <row r="2194" spans="1:1" x14ac:dyDescent="0.3">
      <c r="A2194" t="s">
        <v>34</v>
      </c>
    </row>
    <row r="2195" spans="1:1" x14ac:dyDescent="0.3">
      <c r="A2195" t="s">
        <v>34</v>
      </c>
    </row>
    <row r="2196" spans="1:1" x14ac:dyDescent="0.3">
      <c r="A2196" t="s">
        <v>59</v>
      </c>
    </row>
    <row r="2197" spans="1:1" x14ac:dyDescent="0.3">
      <c r="A2197" t="s">
        <v>27</v>
      </c>
    </row>
    <row r="2198" spans="1:1" x14ac:dyDescent="0.3">
      <c r="A2198" t="s">
        <v>29</v>
      </c>
    </row>
    <row r="2199" spans="1:1" x14ac:dyDescent="0.3">
      <c r="A2199" t="s">
        <v>46</v>
      </c>
    </row>
    <row r="2200" spans="1:1" x14ac:dyDescent="0.3">
      <c r="A2200" t="s">
        <v>35</v>
      </c>
    </row>
    <row r="2201" spans="1:1" x14ac:dyDescent="0.3">
      <c r="A2201" t="s">
        <v>34</v>
      </c>
    </row>
    <row r="2202" spans="1:1" x14ac:dyDescent="0.3">
      <c r="A2202" t="s">
        <v>46</v>
      </c>
    </row>
    <row r="2203" spans="1:1" x14ac:dyDescent="0.3">
      <c r="A2203" t="s">
        <v>34</v>
      </c>
    </row>
    <row r="2204" spans="1:1" x14ac:dyDescent="0.3">
      <c r="A2204" t="s">
        <v>46</v>
      </c>
    </row>
    <row r="2205" spans="1:1" x14ac:dyDescent="0.3">
      <c r="A2205" t="s">
        <v>29</v>
      </c>
    </row>
    <row r="2206" spans="1:1" x14ac:dyDescent="0.3">
      <c r="A2206" t="s">
        <v>29</v>
      </c>
    </row>
    <row r="2207" spans="1:1" x14ac:dyDescent="0.3">
      <c r="A2207" t="s">
        <v>46</v>
      </c>
    </row>
    <row r="2208" spans="1:1" x14ac:dyDescent="0.3">
      <c r="A2208" t="s">
        <v>46</v>
      </c>
    </row>
    <row r="2209" spans="1:1" x14ac:dyDescent="0.3">
      <c r="A2209" t="s">
        <v>59</v>
      </c>
    </row>
    <row r="2210" spans="1:1" x14ac:dyDescent="0.3">
      <c r="A2210" t="s">
        <v>59</v>
      </c>
    </row>
    <row r="2211" spans="1:1" x14ac:dyDescent="0.3">
      <c r="A2211" t="s">
        <v>27</v>
      </c>
    </row>
    <row r="2212" spans="1:1" x14ac:dyDescent="0.3">
      <c r="A2212" t="s">
        <v>29</v>
      </c>
    </row>
    <row r="2213" spans="1:1" x14ac:dyDescent="0.3">
      <c r="A2213" t="s">
        <v>46</v>
      </c>
    </row>
    <row r="2214" spans="1:1" x14ac:dyDescent="0.3">
      <c r="A2214" t="s">
        <v>46</v>
      </c>
    </row>
    <row r="2215" spans="1:1" x14ac:dyDescent="0.3">
      <c r="A2215" t="s">
        <v>27</v>
      </c>
    </row>
    <row r="2216" spans="1:1" x14ac:dyDescent="0.3">
      <c r="A2216" t="s">
        <v>35</v>
      </c>
    </row>
    <row r="2217" spans="1:1" x14ac:dyDescent="0.3">
      <c r="A2217" t="s">
        <v>59</v>
      </c>
    </row>
    <row r="2218" spans="1:1" x14ac:dyDescent="0.3">
      <c r="A2218" t="s">
        <v>27</v>
      </c>
    </row>
    <row r="2219" spans="1:1" x14ac:dyDescent="0.3">
      <c r="A2219" t="s">
        <v>34</v>
      </c>
    </row>
    <row r="2220" spans="1:1" x14ac:dyDescent="0.3">
      <c r="A2220" t="s">
        <v>35</v>
      </c>
    </row>
    <row r="2221" spans="1:1" x14ac:dyDescent="0.3">
      <c r="A2221" t="s">
        <v>46</v>
      </c>
    </row>
    <row r="2222" spans="1:1" x14ac:dyDescent="0.3">
      <c r="A2222" t="s">
        <v>35</v>
      </c>
    </row>
    <row r="2223" spans="1:1" x14ac:dyDescent="0.3">
      <c r="A2223" t="s">
        <v>59</v>
      </c>
    </row>
    <row r="2224" spans="1:1" x14ac:dyDescent="0.3">
      <c r="A2224" t="s">
        <v>46</v>
      </c>
    </row>
    <row r="2225" spans="1:1" x14ac:dyDescent="0.3">
      <c r="A2225" t="s">
        <v>27</v>
      </c>
    </row>
    <row r="2226" spans="1:1" x14ac:dyDescent="0.3">
      <c r="A2226" t="s">
        <v>27</v>
      </c>
    </row>
    <row r="2227" spans="1:1" x14ac:dyDescent="0.3">
      <c r="A2227" t="s">
        <v>27</v>
      </c>
    </row>
    <row r="2228" spans="1:1" x14ac:dyDescent="0.3">
      <c r="A2228" t="s">
        <v>27</v>
      </c>
    </row>
    <row r="2229" spans="1:1" x14ac:dyDescent="0.3">
      <c r="A2229" t="s">
        <v>29</v>
      </c>
    </row>
    <row r="2230" spans="1:1" x14ac:dyDescent="0.3">
      <c r="A2230" t="s">
        <v>59</v>
      </c>
    </row>
    <row r="2231" spans="1:1" x14ac:dyDescent="0.3">
      <c r="A2231" t="s">
        <v>34</v>
      </c>
    </row>
    <row r="2232" spans="1:1" x14ac:dyDescent="0.3">
      <c r="A2232" t="s">
        <v>59</v>
      </c>
    </row>
    <row r="2233" spans="1:1" x14ac:dyDescent="0.3">
      <c r="A2233" t="s">
        <v>35</v>
      </c>
    </row>
    <row r="2234" spans="1:1" x14ac:dyDescent="0.3">
      <c r="A2234" t="s">
        <v>34</v>
      </c>
    </row>
    <row r="2235" spans="1:1" x14ac:dyDescent="0.3">
      <c r="A2235" t="s">
        <v>27</v>
      </c>
    </row>
    <row r="2236" spans="1:1" x14ac:dyDescent="0.3">
      <c r="A2236" t="s">
        <v>35</v>
      </c>
    </row>
    <row r="2237" spans="1:1" x14ac:dyDescent="0.3">
      <c r="A2237" t="s">
        <v>27</v>
      </c>
    </row>
    <row r="2238" spans="1:1" x14ac:dyDescent="0.3">
      <c r="A2238" t="s">
        <v>29</v>
      </c>
    </row>
    <row r="2239" spans="1:1" x14ac:dyDescent="0.3">
      <c r="A2239" t="s">
        <v>34</v>
      </c>
    </row>
    <row r="2240" spans="1:1" x14ac:dyDescent="0.3">
      <c r="A2240" t="s">
        <v>27</v>
      </c>
    </row>
    <row r="2241" spans="1:1" x14ac:dyDescent="0.3">
      <c r="A2241" t="s">
        <v>34</v>
      </c>
    </row>
    <row r="2242" spans="1:1" x14ac:dyDescent="0.3">
      <c r="A2242" t="s">
        <v>27</v>
      </c>
    </row>
    <row r="2243" spans="1:1" x14ac:dyDescent="0.3">
      <c r="A2243" t="s">
        <v>34</v>
      </c>
    </row>
    <row r="2244" spans="1:1" x14ac:dyDescent="0.3">
      <c r="A2244" t="s">
        <v>46</v>
      </c>
    </row>
    <row r="2245" spans="1:1" x14ac:dyDescent="0.3">
      <c r="A2245" t="s">
        <v>35</v>
      </c>
    </row>
    <row r="2246" spans="1:1" x14ac:dyDescent="0.3">
      <c r="A2246" t="s">
        <v>27</v>
      </c>
    </row>
    <row r="2247" spans="1:1" x14ac:dyDescent="0.3">
      <c r="A2247" t="s">
        <v>29</v>
      </c>
    </row>
    <row r="2248" spans="1:1" x14ac:dyDescent="0.3">
      <c r="A2248" t="s">
        <v>35</v>
      </c>
    </row>
    <row r="2249" spans="1:1" x14ac:dyDescent="0.3">
      <c r="A2249" t="s">
        <v>46</v>
      </c>
    </row>
    <row r="2250" spans="1:1" x14ac:dyDescent="0.3">
      <c r="A2250" t="s">
        <v>35</v>
      </c>
    </row>
    <row r="2251" spans="1:1" x14ac:dyDescent="0.3">
      <c r="A2251" t="s">
        <v>34</v>
      </c>
    </row>
    <row r="2252" spans="1:1" x14ac:dyDescent="0.3">
      <c r="A2252" t="s">
        <v>29</v>
      </c>
    </row>
    <row r="2253" spans="1:1" x14ac:dyDescent="0.3">
      <c r="A2253" t="s">
        <v>46</v>
      </c>
    </row>
    <row r="2254" spans="1:1" x14ac:dyDescent="0.3">
      <c r="A2254" t="s">
        <v>29</v>
      </c>
    </row>
    <row r="2255" spans="1:1" x14ac:dyDescent="0.3">
      <c r="A2255" t="s">
        <v>27</v>
      </c>
    </row>
    <row r="2256" spans="1:1" x14ac:dyDescent="0.3">
      <c r="A2256" t="s">
        <v>29</v>
      </c>
    </row>
    <row r="2257" spans="1:1" x14ac:dyDescent="0.3">
      <c r="A2257" t="s">
        <v>29</v>
      </c>
    </row>
    <row r="2258" spans="1:1" x14ac:dyDescent="0.3">
      <c r="A2258" t="s">
        <v>59</v>
      </c>
    </row>
    <row r="2259" spans="1:1" x14ac:dyDescent="0.3">
      <c r="A2259" t="s">
        <v>46</v>
      </c>
    </row>
    <row r="2260" spans="1:1" x14ac:dyDescent="0.3">
      <c r="A2260" t="s">
        <v>34</v>
      </c>
    </row>
    <row r="2261" spans="1:1" x14ac:dyDescent="0.3">
      <c r="A2261" t="s">
        <v>29</v>
      </c>
    </row>
    <row r="2262" spans="1:1" x14ac:dyDescent="0.3">
      <c r="A2262" t="s">
        <v>29</v>
      </c>
    </row>
    <row r="2263" spans="1:1" x14ac:dyDescent="0.3">
      <c r="A2263" t="s">
        <v>35</v>
      </c>
    </row>
    <row r="2264" spans="1:1" x14ac:dyDescent="0.3">
      <c r="A2264" t="s">
        <v>29</v>
      </c>
    </row>
    <row r="2265" spans="1:1" x14ac:dyDescent="0.3">
      <c r="A2265" t="s">
        <v>46</v>
      </c>
    </row>
    <row r="2266" spans="1:1" x14ac:dyDescent="0.3">
      <c r="A2266" t="s">
        <v>34</v>
      </c>
    </row>
    <row r="2267" spans="1:1" x14ac:dyDescent="0.3">
      <c r="A2267" t="s">
        <v>34</v>
      </c>
    </row>
    <row r="2268" spans="1:1" x14ac:dyDescent="0.3">
      <c r="A2268" t="s">
        <v>34</v>
      </c>
    </row>
    <row r="2269" spans="1:1" x14ac:dyDescent="0.3">
      <c r="A2269" t="s">
        <v>29</v>
      </c>
    </row>
    <row r="2270" spans="1:1" x14ac:dyDescent="0.3">
      <c r="A2270" t="s">
        <v>27</v>
      </c>
    </row>
    <row r="2271" spans="1:1" x14ac:dyDescent="0.3">
      <c r="A2271" t="s">
        <v>27</v>
      </c>
    </row>
    <row r="2272" spans="1:1" x14ac:dyDescent="0.3">
      <c r="A2272" t="s">
        <v>59</v>
      </c>
    </row>
    <row r="2273" spans="1:1" x14ac:dyDescent="0.3">
      <c r="A2273" t="s">
        <v>35</v>
      </c>
    </row>
    <row r="2274" spans="1:1" x14ac:dyDescent="0.3">
      <c r="A2274" t="s">
        <v>29</v>
      </c>
    </row>
    <row r="2275" spans="1:1" x14ac:dyDescent="0.3">
      <c r="A2275" t="s">
        <v>27</v>
      </c>
    </row>
    <row r="2276" spans="1:1" x14ac:dyDescent="0.3">
      <c r="A2276" t="s">
        <v>35</v>
      </c>
    </row>
    <row r="2277" spans="1:1" x14ac:dyDescent="0.3">
      <c r="A2277" t="s">
        <v>46</v>
      </c>
    </row>
    <row r="2278" spans="1:1" x14ac:dyDescent="0.3">
      <c r="A2278" t="s">
        <v>34</v>
      </c>
    </row>
    <row r="2279" spans="1:1" x14ac:dyDescent="0.3">
      <c r="A2279" t="s">
        <v>34</v>
      </c>
    </row>
    <row r="2280" spans="1:1" x14ac:dyDescent="0.3">
      <c r="A2280" t="s">
        <v>35</v>
      </c>
    </row>
    <row r="2281" spans="1:1" x14ac:dyDescent="0.3">
      <c r="A2281" t="s">
        <v>34</v>
      </c>
    </row>
    <row r="2282" spans="1:1" x14ac:dyDescent="0.3">
      <c r="A2282" t="s">
        <v>34</v>
      </c>
    </row>
    <row r="2283" spans="1:1" x14ac:dyDescent="0.3">
      <c r="A2283" t="s">
        <v>34</v>
      </c>
    </row>
    <row r="2284" spans="1:1" x14ac:dyDescent="0.3">
      <c r="A2284" t="s">
        <v>59</v>
      </c>
    </row>
    <row r="2285" spans="1:1" x14ac:dyDescent="0.3">
      <c r="A2285" t="s">
        <v>35</v>
      </c>
    </row>
    <row r="2286" spans="1:1" x14ac:dyDescent="0.3">
      <c r="A2286" t="s">
        <v>35</v>
      </c>
    </row>
    <row r="2287" spans="1:1" x14ac:dyDescent="0.3">
      <c r="A2287" t="s">
        <v>35</v>
      </c>
    </row>
    <row r="2288" spans="1:1" x14ac:dyDescent="0.3">
      <c r="A2288" t="s">
        <v>46</v>
      </c>
    </row>
    <row r="2289" spans="1:1" x14ac:dyDescent="0.3">
      <c r="A2289" t="s">
        <v>46</v>
      </c>
    </row>
    <row r="2290" spans="1:1" x14ac:dyDescent="0.3">
      <c r="A2290" t="s">
        <v>27</v>
      </c>
    </row>
    <row r="2291" spans="1:1" x14ac:dyDescent="0.3">
      <c r="A2291" t="s">
        <v>46</v>
      </c>
    </row>
    <row r="2292" spans="1:1" x14ac:dyDescent="0.3">
      <c r="A2292" t="s">
        <v>29</v>
      </c>
    </row>
    <row r="2293" spans="1:1" x14ac:dyDescent="0.3">
      <c r="A2293" t="s">
        <v>46</v>
      </c>
    </row>
    <row r="2294" spans="1:1" x14ac:dyDescent="0.3">
      <c r="A2294" t="s">
        <v>59</v>
      </c>
    </row>
    <row r="2295" spans="1:1" x14ac:dyDescent="0.3">
      <c r="A2295" t="s">
        <v>46</v>
      </c>
    </row>
    <row r="2296" spans="1:1" x14ac:dyDescent="0.3">
      <c r="A2296" t="s">
        <v>29</v>
      </c>
    </row>
    <row r="2297" spans="1:1" x14ac:dyDescent="0.3">
      <c r="A2297" t="s">
        <v>27</v>
      </c>
    </row>
    <row r="2298" spans="1:1" x14ac:dyDescent="0.3">
      <c r="A2298" t="s">
        <v>46</v>
      </c>
    </row>
    <row r="2299" spans="1:1" x14ac:dyDescent="0.3">
      <c r="A2299" t="s">
        <v>46</v>
      </c>
    </row>
    <row r="2300" spans="1:1" x14ac:dyDescent="0.3">
      <c r="A2300" t="s">
        <v>46</v>
      </c>
    </row>
    <row r="2301" spans="1:1" x14ac:dyDescent="0.3">
      <c r="A2301" t="s">
        <v>59</v>
      </c>
    </row>
    <row r="2302" spans="1:1" x14ac:dyDescent="0.3">
      <c r="A2302" t="s">
        <v>29</v>
      </c>
    </row>
    <row r="2303" spans="1:1" x14ac:dyDescent="0.3">
      <c r="A2303" t="s">
        <v>59</v>
      </c>
    </row>
    <row r="2304" spans="1:1" x14ac:dyDescent="0.3">
      <c r="A2304" t="s">
        <v>35</v>
      </c>
    </row>
    <row r="2305" spans="1:1" x14ac:dyDescent="0.3">
      <c r="A2305" t="s">
        <v>34</v>
      </c>
    </row>
    <row r="2306" spans="1:1" x14ac:dyDescent="0.3">
      <c r="A2306" t="s">
        <v>34</v>
      </c>
    </row>
    <row r="2307" spans="1:1" x14ac:dyDescent="0.3">
      <c r="A2307" t="s">
        <v>35</v>
      </c>
    </row>
    <row r="2308" spans="1:1" x14ac:dyDescent="0.3">
      <c r="A2308" t="s">
        <v>35</v>
      </c>
    </row>
    <row r="2309" spans="1:1" x14ac:dyDescent="0.3">
      <c r="A2309" t="s">
        <v>34</v>
      </c>
    </row>
    <row r="2310" spans="1:1" x14ac:dyDescent="0.3">
      <c r="A2310" t="s">
        <v>34</v>
      </c>
    </row>
    <row r="2311" spans="1:1" x14ac:dyDescent="0.3">
      <c r="A2311" t="s">
        <v>35</v>
      </c>
    </row>
    <row r="2312" spans="1:1" x14ac:dyDescent="0.3">
      <c r="A2312" t="s">
        <v>27</v>
      </c>
    </row>
    <row r="2313" spans="1:1" x14ac:dyDescent="0.3">
      <c r="A2313" t="s">
        <v>46</v>
      </c>
    </row>
    <row r="2314" spans="1:1" x14ac:dyDescent="0.3">
      <c r="A2314" t="s">
        <v>46</v>
      </c>
    </row>
    <row r="2315" spans="1:1" x14ac:dyDescent="0.3">
      <c r="A2315" t="s">
        <v>29</v>
      </c>
    </row>
    <row r="2316" spans="1:1" x14ac:dyDescent="0.3">
      <c r="A2316" t="s">
        <v>29</v>
      </c>
    </row>
    <row r="2317" spans="1:1" x14ac:dyDescent="0.3">
      <c r="A2317" t="s">
        <v>35</v>
      </c>
    </row>
    <row r="2318" spans="1:1" x14ac:dyDescent="0.3">
      <c r="A2318" t="s">
        <v>27</v>
      </c>
    </row>
    <row r="2319" spans="1:1" x14ac:dyDescent="0.3">
      <c r="A2319" t="s">
        <v>59</v>
      </c>
    </row>
    <row r="2320" spans="1:1" x14ac:dyDescent="0.3">
      <c r="A2320" t="s">
        <v>46</v>
      </c>
    </row>
    <row r="2321" spans="1:1" x14ac:dyDescent="0.3">
      <c r="A2321" t="s">
        <v>59</v>
      </c>
    </row>
    <row r="2322" spans="1:1" x14ac:dyDescent="0.3">
      <c r="A2322" t="s">
        <v>27</v>
      </c>
    </row>
    <row r="2323" spans="1:1" x14ac:dyDescent="0.3">
      <c r="A2323" t="s">
        <v>46</v>
      </c>
    </row>
    <row r="2324" spans="1:1" x14ac:dyDescent="0.3">
      <c r="A2324" t="s">
        <v>35</v>
      </c>
    </row>
    <row r="2325" spans="1:1" x14ac:dyDescent="0.3">
      <c r="A2325" t="s">
        <v>34</v>
      </c>
    </row>
    <row r="2326" spans="1:1" x14ac:dyDescent="0.3">
      <c r="A2326" t="s">
        <v>59</v>
      </c>
    </row>
    <row r="2327" spans="1:1" x14ac:dyDescent="0.3">
      <c r="A2327" t="s">
        <v>59</v>
      </c>
    </row>
    <row r="2328" spans="1:1" x14ac:dyDescent="0.3">
      <c r="A2328" t="s">
        <v>35</v>
      </c>
    </row>
    <row r="2329" spans="1:1" x14ac:dyDescent="0.3">
      <c r="A2329" t="s">
        <v>27</v>
      </c>
    </row>
    <row r="2330" spans="1:1" x14ac:dyDescent="0.3">
      <c r="A2330" t="s">
        <v>27</v>
      </c>
    </row>
    <row r="2331" spans="1:1" x14ac:dyDescent="0.3">
      <c r="A2331" t="s">
        <v>29</v>
      </c>
    </row>
    <row r="2332" spans="1:1" x14ac:dyDescent="0.3">
      <c r="A2332" t="s">
        <v>29</v>
      </c>
    </row>
    <row r="2333" spans="1:1" x14ac:dyDescent="0.3">
      <c r="A2333" t="s">
        <v>27</v>
      </c>
    </row>
    <row r="2334" spans="1:1" x14ac:dyDescent="0.3">
      <c r="A2334" t="s">
        <v>27</v>
      </c>
    </row>
    <row r="2335" spans="1:1" x14ac:dyDescent="0.3">
      <c r="A2335" t="s">
        <v>35</v>
      </c>
    </row>
    <row r="2336" spans="1:1" x14ac:dyDescent="0.3">
      <c r="A2336" t="s">
        <v>27</v>
      </c>
    </row>
    <row r="2337" spans="1:1" x14ac:dyDescent="0.3">
      <c r="A2337" t="s">
        <v>29</v>
      </c>
    </row>
    <row r="2338" spans="1:1" x14ac:dyDescent="0.3">
      <c r="A2338" t="s">
        <v>35</v>
      </c>
    </row>
    <row r="2339" spans="1:1" x14ac:dyDescent="0.3">
      <c r="A2339" t="s">
        <v>46</v>
      </c>
    </row>
    <row r="2340" spans="1:1" x14ac:dyDescent="0.3">
      <c r="A2340" t="s">
        <v>46</v>
      </c>
    </row>
    <row r="2341" spans="1:1" x14ac:dyDescent="0.3">
      <c r="A2341" t="s">
        <v>35</v>
      </c>
    </row>
    <row r="2342" spans="1:1" x14ac:dyDescent="0.3">
      <c r="A2342" t="s">
        <v>29</v>
      </c>
    </row>
    <row r="2343" spans="1:1" x14ac:dyDescent="0.3">
      <c r="A2343" t="s">
        <v>35</v>
      </c>
    </row>
    <row r="2344" spans="1:1" x14ac:dyDescent="0.3">
      <c r="A2344" t="s">
        <v>27</v>
      </c>
    </row>
    <row r="2345" spans="1:1" x14ac:dyDescent="0.3">
      <c r="A2345" t="s">
        <v>29</v>
      </c>
    </row>
    <row r="2346" spans="1:1" x14ac:dyDescent="0.3">
      <c r="A2346" t="s">
        <v>27</v>
      </c>
    </row>
    <row r="2347" spans="1:1" x14ac:dyDescent="0.3">
      <c r="A2347" t="s">
        <v>34</v>
      </c>
    </row>
    <row r="2348" spans="1:1" x14ac:dyDescent="0.3">
      <c r="A2348" t="s">
        <v>34</v>
      </c>
    </row>
    <row r="2349" spans="1:1" x14ac:dyDescent="0.3">
      <c r="A2349" t="s">
        <v>27</v>
      </c>
    </row>
    <row r="2350" spans="1:1" x14ac:dyDescent="0.3">
      <c r="A2350" t="s">
        <v>46</v>
      </c>
    </row>
    <row r="2351" spans="1:1" x14ac:dyDescent="0.3">
      <c r="A2351" t="s">
        <v>29</v>
      </c>
    </row>
    <row r="2352" spans="1:1" x14ac:dyDescent="0.3">
      <c r="A2352" t="s">
        <v>34</v>
      </c>
    </row>
    <row r="2353" spans="1:1" x14ac:dyDescent="0.3">
      <c r="A2353" t="s">
        <v>27</v>
      </c>
    </row>
    <row r="2354" spans="1:1" x14ac:dyDescent="0.3">
      <c r="A2354" t="s">
        <v>27</v>
      </c>
    </row>
    <row r="2355" spans="1:1" x14ac:dyDescent="0.3">
      <c r="A2355" t="s">
        <v>27</v>
      </c>
    </row>
    <row r="2356" spans="1:1" x14ac:dyDescent="0.3">
      <c r="A2356" t="s">
        <v>35</v>
      </c>
    </row>
    <row r="2357" spans="1:1" x14ac:dyDescent="0.3">
      <c r="A2357" t="s">
        <v>46</v>
      </c>
    </row>
    <row r="2358" spans="1:1" x14ac:dyDescent="0.3">
      <c r="A2358" t="s">
        <v>34</v>
      </c>
    </row>
    <row r="2359" spans="1:1" x14ac:dyDescent="0.3">
      <c r="A2359" t="s">
        <v>34</v>
      </c>
    </row>
    <row r="2360" spans="1:1" x14ac:dyDescent="0.3">
      <c r="A2360" t="s">
        <v>34</v>
      </c>
    </row>
    <row r="2361" spans="1:1" x14ac:dyDescent="0.3">
      <c r="A2361" t="s">
        <v>29</v>
      </c>
    </row>
    <row r="2362" spans="1:1" x14ac:dyDescent="0.3">
      <c r="A2362" t="s">
        <v>59</v>
      </c>
    </row>
    <row r="2363" spans="1:1" x14ac:dyDescent="0.3">
      <c r="A2363" t="s">
        <v>35</v>
      </c>
    </row>
    <row r="2364" spans="1:1" x14ac:dyDescent="0.3">
      <c r="A2364" t="s">
        <v>29</v>
      </c>
    </row>
    <row r="2365" spans="1:1" x14ac:dyDescent="0.3">
      <c r="A2365" t="s">
        <v>46</v>
      </c>
    </row>
    <row r="2366" spans="1:1" x14ac:dyDescent="0.3">
      <c r="A2366" t="s">
        <v>27</v>
      </c>
    </row>
    <row r="2367" spans="1:1" x14ac:dyDescent="0.3">
      <c r="A2367" t="s">
        <v>35</v>
      </c>
    </row>
    <row r="2368" spans="1:1" x14ac:dyDescent="0.3">
      <c r="A2368" t="s">
        <v>46</v>
      </c>
    </row>
    <row r="2369" spans="1:1" x14ac:dyDescent="0.3">
      <c r="A2369" t="s">
        <v>34</v>
      </c>
    </row>
    <row r="2370" spans="1:1" x14ac:dyDescent="0.3">
      <c r="A2370" t="s">
        <v>27</v>
      </c>
    </row>
    <row r="2371" spans="1:1" x14ac:dyDescent="0.3">
      <c r="A2371" t="s">
        <v>59</v>
      </c>
    </row>
    <row r="2372" spans="1:1" x14ac:dyDescent="0.3">
      <c r="A2372" t="s">
        <v>59</v>
      </c>
    </row>
    <row r="2373" spans="1:1" x14ac:dyDescent="0.3">
      <c r="A2373" t="s">
        <v>46</v>
      </c>
    </row>
    <row r="2374" spans="1:1" x14ac:dyDescent="0.3">
      <c r="A2374" t="s">
        <v>59</v>
      </c>
    </row>
    <row r="2375" spans="1:1" x14ac:dyDescent="0.3">
      <c r="A2375" t="s">
        <v>34</v>
      </c>
    </row>
    <row r="2376" spans="1:1" x14ac:dyDescent="0.3">
      <c r="A2376" t="s">
        <v>35</v>
      </c>
    </row>
    <row r="2377" spans="1:1" x14ac:dyDescent="0.3">
      <c r="A2377" t="s">
        <v>46</v>
      </c>
    </row>
    <row r="2378" spans="1:1" x14ac:dyDescent="0.3">
      <c r="A2378" t="s">
        <v>29</v>
      </c>
    </row>
    <row r="2379" spans="1:1" x14ac:dyDescent="0.3">
      <c r="A2379" t="s">
        <v>29</v>
      </c>
    </row>
    <row r="2380" spans="1:1" x14ac:dyDescent="0.3">
      <c r="A2380" t="s">
        <v>59</v>
      </c>
    </row>
    <row r="2381" spans="1:1" x14ac:dyDescent="0.3">
      <c r="A2381" t="s">
        <v>27</v>
      </c>
    </row>
    <row r="2382" spans="1:1" x14ac:dyDescent="0.3">
      <c r="A2382" t="s">
        <v>27</v>
      </c>
    </row>
    <row r="2383" spans="1:1" x14ac:dyDescent="0.3">
      <c r="A2383" t="s">
        <v>34</v>
      </c>
    </row>
    <row r="2384" spans="1:1" x14ac:dyDescent="0.3">
      <c r="A2384" t="s">
        <v>59</v>
      </c>
    </row>
    <row r="2385" spans="1:1" x14ac:dyDescent="0.3">
      <c r="A2385" t="s">
        <v>35</v>
      </c>
    </row>
    <row r="2386" spans="1:1" x14ac:dyDescent="0.3">
      <c r="A2386" t="s">
        <v>59</v>
      </c>
    </row>
    <row r="2387" spans="1:1" x14ac:dyDescent="0.3">
      <c r="A2387" t="s">
        <v>29</v>
      </c>
    </row>
    <row r="2388" spans="1:1" x14ac:dyDescent="0.3">
      <c r="A2388" t="s">
        <v>27</v>
      </c>
    </row>
    <row r="2389" spans="1:1" x14ac:dyDescent="0.3">
      <c r="A2389" t="s">
        <v>27</v>
      </c>
    </row>
    <row r="2390" spans="1:1" x14ac:dyDescent="0.3">
      <c r="A2390" t="s">
        <v>27</v>
      </c>
    </row>
    <row r="2391" spans="1:1" x14ac:dyDescent="0.3">
      <c r="A2391" t="s">
        <v>35</v>
      </c>
    </row>
    <row r="2392" spans="1:1" x14ac:dyDescent="0.3">
      <c r="A2392" t="s">
        <v>59</v>
      </c>
    </row>
    <row r="2393" spans="1:1" x14ac:dyDescent="0.3">
      <c r="A2393" t="s">
        <v>46</v>
      </c>
    </row>
    <row r="2394" spans="1:1" x14ac:dyDescent="0.3">
      <c r="A2394" t="s">
        <v>35</v>
      </c>
    </row>
    <row r="2395" spans="1:1" x14ac:dyDescent="0.3">
      <c r="A2395" t="s">
        <v>59</v>
      </c>
    </row>
    <row r="2396" spans="1:1" x14ac:dyDescent="0.3">
      <c r="A2396" t="s">
        <v>35</v>
      </c>
    </row>
    <row r="2397" spans="1:1" x14ac:dyDescent="0.3">
      <c r="A2397" t="s">
        <v>59</v>
      </c>
    </row>
    <row r="2398" spans="1:1" x14ac:dyDescent="0.3">
      <c r="A2398" t="s">
        <v>27</v>
      </c>
    </row>
    <row r="2399" spans="1:1" x14ac:dyDescent="0.3">
      <c r="A2399" t="s">
        <v>34</v>
      </c>
    </row>
    <row r="2400" spans="1:1" x14ac:dyDescent="0.3">
      <c r="A2400" t="s">
        <v>46</v>
      </c>
    </row>
    <row r="2401" spans="1:1" x14ac:dyDescent="0.3">
      <c r="A2401" t="s">
        <v>59</v>
      </c>
    </row>
    <row r="2402" spans="1:1" x14ac:dyDescent="0.3">
      <c r="A2402" t="s">
        <v>46</v>
      </c>
    </row>
    <row r="2403" spans="1:1" x14ac:dyDescent="0.3">
      <c r="A2403" t="s">
        <v>35</v>
      </c>
    </row>
    <row r="2404" spans="1:1" x14ac:dyDescent="0.3">
      <c r="A2404" t="s">
        <v>46</v>
      </c>
    </row>
    <row r="2405" spans="1:1" x14ac:dyDescent="0.3">
      <c r="A2405" t="s">
        <v>34</v>
      </c>
    </row>
    <row r="2406" spans="1:1" x14ac:dyDescent="0.3">
      <c r="A2406" t="s">
        <v>29</v>
      </c>
    </row>
    <row r="2407" spans="1:1" x14ac:dyDescent="0.3">
      <c r="A2407" t="s">
        <v>29</v>
      </c>
    </row>
    <row r="2408" spans="1:1" x14ac:dyDescent="0.3">
      <c r="A2408" t="s">
        <v>29</v>
      </c>
    </row>
    <row r="2409" spans="1:1" x14ac:dyDescent="0.3">
      <c r="A2409" t="s">
        <v>27</v>
      </c>
    </row>
    <row r="2410" spans="1:1" x14ac:dyDescent="0.3">
      <c r="A2410" t="s">
        <v>46</v>
      </c>
    </row>
    <row r="2411" spans="1:1" x14ac:dyDescent="0.3">
      <c r="A2411" t="s">
        <v>27</v>
      </c>
    </row>
    <row r="2412" spans="1:1" x14ac:dyDescent="0.3">
      <c r="A2412" t="s">
        <v>29</v>
      </c>
    </row>
    <row r="2413" spans="1:1" x14ac:dyDescent="0.3">
      <c r="A2413" t="s">
        <v>59</v>
      </c>
    </row>
    <row r="2414" spans="1:1" x14ac:dyDescent="0.3">
      <c r="A2414" t="s">
        <v>59</v>
      </c>
    </row>
    <row r="2415" spans="1:1" x14ac:dyDescent="0.3">
      <c r="A2415" t="s">
        <v>34</v>
      </c>
    </row>
    <row r="2416" spans="1:1" x14ac:dyDescent="0.3">
      <c r="A2416" t="s">
        <v>46</v>
      </c>
    </row>
    <row r="2417" spans="1:1" x14ac:dyDescent="0.3">
      <c r="A2417" t="s">
        <v>35</v>
      </c>
    </row>
    <row r="2418" spans="1:1" x14ac:dyDescent="0.3">
      <c r="A2418" t="s">
        <v>35</v>
      </c>
    </row>
    <row r="2419" spans="1:1" x14ac:dyDescent="0.3">
      <c r="A2419" t="s">
        <v>34</v>
      </c>
    </row>
    <row r="2420" spans="1:1" x14ac:dyDescent="0.3">
      <c r="A2420" t="s">
        <v>34</v>
      </c>
    </row>
    <row r="2421" spans="1:1" x14ac:dyDescent="0.3">
      <c r="A2421" t="s">
        <v>29</v>
      </c>
    </row>
    <row r="2422" spans="1:1" x14ac:dyDescent="0.3">
      <c r="A2422" t="s">
        <v>46</v>
      </c>
    </row>
    <row r="2423" spans="1:1" x14ac:dyDescent="0.3">
      <c r="A2423" t="s">
        <v>46</v>
      </c>
    </row>
    <row r="2424" spans="1:1" x14ac:dyDescent="0.3">
      <c r="A2424" t="s">
        <v>27</v>
      </c>
    </row>
    <row r="2425" spans="1:1" x14ac:dyDescent="0.3">
      <c r="A2425" t="s">
        <v>46</v>
      </c>
    </row>
    <row r="2426" spans="1:1" x14ac:dyDescent="0.3">
      <c r="A2426" t="s">
        <v>59</v>
      </c>
    </row>
    <row r="2427" spans="1:1" x14ac:dyDescent="0.3">
      <c r="A2427" t="s">
        <v>29</v>
      </c>
    </row>
    <row r="2428" spans="1:1" x14ac:dyDescent="0.3">
      <c r="A2428" t="s">
        <v>29</v>
      </c>
    </row>
    <row r="2429" spans="1:1" x14ac:dyDescent="0.3">
      <c r="A2429" t="s">
        <v>59</v>
      </c>
    </row>
    <row r="2430" spans="1:1" x14ac:dyDescent="0.3">
      <c r="A2430" t="s">
        <v>46</v>
      </c>
    </row>
    <row r="2431" spans="1:1" x14ac:dyDescent="0.3">
      <c r="A2431" t="s">
        <v>46</v>
      </c>
    </row>
    <row r="2432" spans="1:1" x14ac:dyDescent="0.3">
      <c r="A2432" t="s">
        <v>35</v>
      </c>
    </row>
    <row r="2433" spans="1:1" x14ac:dyDescent="0.3">
      <c r="A2433" t="s">
        <v>35</v>
      </c>
    </row>
    <row r="2434" spans="1:1" x14ac:dyDescent="0.3">
      <c r="A2434" t="s">
        <v>46</v>
      </c>
    </row>
    <row r="2435" spans="1:1" x14ac:dyDescent="0.3">
      <c r="A2435" t="s">
        <v>35</v>
      </c>
    </row>
    <row r="2436" spans="1:1" x14ac:dyDescent="0.3">
      <c r="A2436" t="s">
        <v>35</v>
      </c>
    </row>
    <row r="2437" spans="1:1" x14ac:dyDescent="0.3">
      <c r="A2437" t="s">
        <v>35</v>
      </c>
    </row>
    <row r="2438" spans="1:1" x14ac:dyDescent="0.3">
      <c r="A2438" t="s">
        <v>27</v>
      </c>
    </row>
    <row r="2439" spans="1:1" x14ac:dyDescent="0.3">
      <c r="A2439" t="s">
        <v>27</v>
      </c>
    </row>
    <row r="2440" spans="1:1" x14ac:dyDescent="0.3">
      <c r="A2440" t="s">
        <v>35</v>
      </c>
    </row>
    <row r="2441" spans="1:1" x14ac:dyDescent="0.3">
      <c r="A2441" t="s">
        <v>35</v>
      </c>
    </row>
    <row r="2442" spans="1:1" x14ac:dyDescent="0.3">
      <c r="A2442" t="s">
        <v>34</v>
      </c>
    </row>
    <row r="2443" spans="1:1" x14ac:dyDescent="0.3">
      <c r="A2443" t="s">
        <v>27</v>
      </c>
    </row>
    <row r="2444" spans="1:1" x14ac:dyDescent="0.3">
      <c r="A2444" t="s">
        <v>46</v>
      </c>
    </row>
    <row r="2445" spans="1:1" x14ac:dyDescent="0.3">
      <c r="A2445" t="s">
        <v>29</v>
      </c>
    </row>
    <row r="2446" spans="1:1" x14ac:dyDescent="0.3">
      <c r="A2446" t="s">
        <v>35</v>
      </c>
    </row>
    <row r="2447" spans="1:1" x14ac:dyDescent="0.3">
      <c r="A2447" t="s">
        <v>46</v>
      </c>
    </row>
    <row r="2448" spans="1:1" x14ac:dyDescent="0.3">
      <c r="A2448" t="s">
        <v>35</v>
      </c>
    </row>
    <row r="2449" spans="1:1" x14ac:dyDescent="0.3">
      <c r="A2449" t="s">
        <v>29</v>
      </c>
    </row>
    <row r="2450" spans="1:1" x14ac:dyDescent="0.3">
      <c r="A2450" t="s">
        <v>34</v>
      </c>
    </row>
    <row r="2451" spans="1:1" x14ac:dyDescent="0.3">
      <c r="A2451" t="s">
        <v>59</v>
      </c>
    </row>
    <row r="2452" spans="1:1" x14ac:dyDescent="0.3">
      <c r="A2452" t="s">
        <v>29</v>
      </c>
    </row>
    <row r="2453" spans="1:1" x14ac:dyDescent="0.3">
      <c r="A2453" t="s">
        <v>59</v>
      </c>
    </row>
    <row r="2454" spans="1:1" x14ac:dyDescent="0.3">
      <c r="A2454" t="s">
        <v>29</v>
      </c>
    </row>
    <row r="2455" spans="1:1" x14ac:dyDescent="0.3">
      <c r="A2455" t="s">
        <v>46</v>
      </c>
    </row>
    <row r="2456" spans="1:1" x14ac:dyDescent="0.3">
      <c r="A2456" t="s">
        <v>34</v>
      </c>
    </row>
    <row r="2457" spans="1:1" x14ac:dyDescent="0.3">
      <c r="A2457" t="s">
        <v>46</v>
      </c>
    </row>
    <row r="2458" spans="1:1" x14ac:dyDescent="0.3">
      <c r="A2458" t="s">
        <v>27</v>
      </c>
    </row>
    <row r="2459" spans="1:1" x14ac:dyDescent="0.3">
      <c r="A2459" t="s">
        <v>46</v>
      </c>
    </row>
    <row r="2460" spans="1:1" x14ac:dyDescent="0.3">
      <c r="A2460" t="s">
        <v>34</v>
      </c>
    </row>
    <row r="2461" spans="1:1" x14ac:dyDescent="0.3">
      <c r="A2461" t="s">
        <v>46</v>
      </c>
    </row>
    <row r="2462" spans="1:1" x14ac:dyDescent="0.3">
      <c r="A2462" t="s">
        <v>29</v>
      </c>
    </row>
    <row r="2463" spans="1:1" x14ac:dyDescent="0.3">
      <c r="A2463" t="s">
        <v>46</v>
      </c>
    </row>
    <row r="2464" spans="1:1" x14ac:dyDescent="0.3">
      <c r="A2464" t="s">
        <v>29</v>
      </c>
    </row>
    <row r="2465" spans="1:1" x14ac:dyDescent="0.3">
      <c r="A2465" t="s">
        <v>34</v>
      </c>
    </row>
    <row r="2466" spans="1:1" x14ac:dyDescent="0.3">
      <c r="A2466" t="s">
        <v>59</v>
      </c>
    </row>
    <row r="2467" spans="1:1" x14ac:dyDescent="0.3">
      <c r="A2467" t="s">
        <v>35</v>
      </c>
    </row>
    <row r="2468" spans="1:1" x14ac:dyDescent="0.3">
      <c r="A2468" t="s">
        <v>35</v>
      </c>
    </row>
    <row r="2469" spans="1:1" x14ac:dyDescent="0.3">
      <c r="A2469" t="s">
        <v>59</v>
      </c>
    </row>
    <row r="2470" spans="1:1" x14ac:dyDescent="0.3">
      <c r="A2470" t="s">
        <v>27</v>
      </c>
    </row>
    <row r="2471" spans="1:1" x14ac:dyDescent="0.3">
      <c r="A2471" t="s">
        <v>35</v>
      </c>
    </row>
    <row r="2472" spans="1:1" x14ac:dyDescent="0.3">
      <c r="A2472" t="s">
        <v>35</v>
      </c>
    </row>
    <row r="2473" spans="1:1" x14ac:dyDescent="0.3">
      <c r="A2473" t="s">
        <v>35</v>
      </c>
    </row>
    <row r="2474" spans="1:1" x14ac:dyDescent="0.3">
      <c r="A2474" t="s">
        <v>34</v>
      </c>
    </row>
    <row r="2475" spans="1:1" x14ac:dyDescent="0.3">
      <c r="A2475" t="s">
        <v>35</v>
      </c>
    </row>
    <row r="2476" spans="1:1" x14ac:dyDescent="0.3">
      <c r="A2476" t="s">
        <v>35</v>
      </c>
    </row>
    <row r="2477" spans="1:1" x14ac:dyDescent="0.3">
      <c r="A2477" t="s">
        <v>34</v>
      </c>
    </row>
    <row r="2478" spans="1:1" x14ac:dyDescent="0.3">
      <c r="A2478" t="s">
        <v>59</v>
      </c>
    </row>
    <row r="2479" spans="1:1" x14ac:dyDescent="0.3">
      <c r="A2479" t="s">
        <v>59</v>
      </c>
    </row>
    <row r="2480" spans="1:1" x14ac:dyDescent="0.3">
      <c r="A2480" t="s">
        <v>35</v>
      </c>
    </row>
    <row r="2481" spans="1:1" x14ac:dyDescent="0.3">
      <c r="A2481" t="s">
        <v>29</v>
      </c>
    </row>
    <row r="2482" spans="1:1" x14ac:dyDescent="0.3">
      <c r="A2482" t="s">
        <v>59</v>
      </c>
    </row>
    <row r="2483" spans="1:1" x14ac:dyDescent="0.3">
      <c r="A2483" t="s">
        <v>29</v>
      </c>
    </row>
    <row r="2484" spans="1:1" x14ac:dyDescent="0.3">
      <c r="A2484" t="s">
        <v>46</v>
      </c>
    </row>
    <row r="2485" spans="1:1" x14ac:dyDescent="0.3">
      <c r="A2485" t="s">
        <v>46</v>
      </c>
    </row>
    <row r="2486" spans="1:1" x14ac:dyDescent="0.3">
      <c r="A2486" t="s">
        <v>34</v>
      </c>
    </row>
    <row r="2487" spans="1:1" x14ac:dyDescent="0.3">
      <c r="A2487" t="s">
        <v>27</v>
      </c>
    </row>
    <row r="2488" spans="1:1" x14ac:dyDescent="0.3">
      <c r="A2488" t="s">
        <v>27</v>
      </c>
    </row>
    <row r="2489" spans="1:1" x14ac:dyDescent="0.3">
      <c r="A2489" t="s">
        <v>46</v>
      </c>
    </row>
    <row r="2490" spans="1:1" x14ac:dyDescent="0.3">
      <c r="A2490" t="s">
        <v>27</v>
      </c>
    </row>
    <row r="2491" spans="1:1" x14ac:dyDescent="0.3">
      <c r="A2491" t="s">
        <v>27</v>
      </c>
    </row>
    <row r="2492" spans="1:1" x14ac:dyDescent="0.3">
      <c r="A2492" t="s">
        <v>46</v>
      </c>
    </row>
    <row r="2493" spans="1:1" x14ac:dyDescent="0.3">
      <c r="A2493" t="s">
        <v>59</v>
      </c>
    </row>
    <row r="2494" spans="1:1" x14ac:dyDescent="0.3">
      <c r="A2494" t="s">
        <v>29</v>
      </c>
    </row>
    <row r="2495" spans="1:1" x14ac:dyDescent="0.3">
      <c r="A2495" t="s">
        <v>35</v>
      </c>
    </row>
    <row r="2496" spans="1:1" x14ac:dyDescent="0.3">
      <c r="A2496" t="s">
        <v>46</v>
      </c>
    </row>
    <row r="2497" spans="1:1" x14ac:dyDescent="0.3">
      <c r="A2497" t="s">
        <v>34</v>
      </c>
    </row>
    <row r="2498" spans="1:1" x14ac:dyDescent="0.3">
      <c r="A2498" t="s">
        <v>34</v>
      </c>
    </row>
    <row r="2499" spans="1:1" x14ac:dyDescent="0.3">
      <c r="A2499" t="s">
        <v>34</v>
      </c>
    </row>
    <row r="2500" spans="1:1" x14ac:dyDescent="0.3">
      <c r="A2500" t="s">
        <v>35</v>
      </c>
    </row>
    <row r="2501" spans="1:1" x14ac:dyDescent="0.3">
      <c r="A2501" t="s">
        <v>59</v>
      </c>
    </row>
    <row r="2502" spans="1:1" x14ac:dyDescent="0.3">
      <c r="A2502" t="s">
        <v>27</v>
      </c>
    </row>
    <row r="2503" spans="1:1" x14ac:dyDescent="0.3">
      <c r="A2503" t="s">
        <v>35</v>
      </c>
    </row>
    <row r="2504" spans="1:1" x14ac:dyDescent="0.3">
      <c r="A2504" t="s">
        <v>35</v>
      </c>
    </row>
    <row r="2505" spans="1:1" x14ac:dyDescent="0.3">
      <c r="A2505" t="s">
        <v>46</v>
      </c>
    </row>
    <row r="2506" spans="1:1" x14ac:dyDescent="0.3">
      <c r="A2506" t="s">
        <v>27</v>
      </c>
    </row>
    <row r="2507" spans="1:1" x14ac:dyDescent="0.3">
      <c r="A2507" t="s">
        <v>46</v>
      </c>
    </row>
    <row r="2508" spans="1:1" x14ac:dyDescent="0.3">
      <c r="A2508" t="s">
        <v>59</v>
      </c>
    </row>
    <row r="2509" spans="1:1" x14ac:dyDescent="0.3">
      <c r="A2509" t="s">
        <v>46</v>
      </c>
    </row>
    <row r="2510" spans="1:1" x14ac:dyDescent="0.3">
      <c r="A2510" t="s">
        <v>35</v>
      </c>
    </row>
    <row r="2511" spans="1:1" x14ac:dyDescent="0.3">
      <c r="A2511" t="s">
        <v>46</v>
      </c>
    </row>
    <row r="2512" spans="1:1" x14ac:dyDescent="0.3">
      <c r="A2512" t="s">
        <v>35</v>
      </c>
    </row>
    <row r="2513" spans="1:1" x14ac:dyDescent="0.3">
      <c r="A2513" t="s">
        <v>59</v>
      </c>
    </row>
    <row r="2514" spans="1:1" x14ac:dyDescent="0.3">
      <c r="A2514" t="s">
        <v>27</v>
      </c>
    </row>
    <row r="2515" spans="1:1" x14ac:dyDescent="0.3">
      <c r="A2515" t="s">
        <v>59</v>
      </c>
    </row>
    <row r="2516" spans="1:1" x14ac:dyDescent="0.3">
      <c r="A2516" t="s">
        <v>59</v>
      </c>
    </row>
    <row r="2517" spans="1:1" x14ac:dyDescent="0.3">
      <c r="A2517" t="s">
        <v>34</v>
      </c>
    </row>
    <row r="2518" spans="1:1" x14ac:dyDescent="0.3">
      <c r="A2518" t="s">
        <v>34</v>
      </c>
    </row>
    <row r="2519" spans="1:1" x14ac:dyDescent="0.3">
      <c r="A2519" t="s">
        <v>27</v>
      </c>
    </row>
    <row r="2520" spans="1:1" x14ac:dyDescent="0.3">
      <c r="A2520" t="s">
        <v>46</v>
      </c>
    </row>
    <row r="2521" spans="1:1" x14ac:dyDescent="0.3">
      <c r="A2521" t="s">
        <v>27</v>
      </c>
    </row>
    <row r="2522" spans="1:1" x14ac:dyDescent="0.3">
      <c r="A2522" t="s">
        <v>34</v>
      </c>
    </row>
    <row r="2523" spans="1:1" x14ac:dyDescent="0.3">
      <c r="A2523" t="s">
        <v>59</v>
      </c>
    </row>
    <row r="2524" spans="1:1" x14ac:dyDescent="0.3">
      <c r="A2524" t="s">
        <v>35</v>
      </c>
    </row>
    <row r="2525" spans="1:1" x14ac:dyDescent="0.3">
      <c r="A2525" t="s">
        <v>35</v>
      </c>
    </row>
    <row r="2526" spans="1:1" x14ac:dyDescent="0.3">
      <c r="A2526" t="s">
        <v>29</v>
      </c>
    </row>
    <row r="2527" spans="1:1" x14ac:dyDescent="0.3">
      <c r="A2527" t="s">
        <v>46</v>
      </c>
    </row>
    <row r="2528" spans="1:1" x14ac:dyDescent="0.3">
      <c r="A2528" t="s">
        <v>34</v>
      </c>
    </row>
    <row r="2529" spans="1:1" x14ac:dyDescent="0.3">
      <c r="A2529" t="s">
        <v>35</v>
      </c>
    </row>
    <row r="2530" spans="1:1" x14ac:dyDescent="0.3">
      <c r="A2530" t="s">
        <v>34</v>
      </c>
    </row>
    <row r="2531" spans="1:1" x14ac:dyDescent="0.3">
      <c r="A2531" t="s">
        <v>35</v>
      </c>
    </row>
    <row r="2532" spans="1:1" x14ac:dyDescent="0.3">
      <c r="A2532" t="s">
        <v>59</v>
      </c>
    </row>
    <row r="2533" spans="1:1" x14ac:dyDescent="0.3">
      <c r="A2533" t="s">
        <v>46</v>
      </c>
    </row>
    <row r="2534" spans="1:1" x14ac:dyDescent="0.3">
      <c r="A2534" t="s">
        <v>46</v>
      </c>
    </row>
    <row r="2535" spans="1:1" x14ac:dyDescent="0.3">
      <c r="A2535" t="s">
        <v>29</v>
      </c>
    </row>
    <row r="2536" spans="1:1" x14ac:dyDescent="0.3">
      <c r="A2536" t="s">
        <v>46</v>
      </c>
    </row>
    <row r="2537" spans="1:1" x14ac:dyDescent="0.3">
      <c r="A2537" t="s">
        <v>34</v>
      </c>
    </row>
    <row r="2538" spans="1:1" x14ac:dyDescent="0.3">
      <c r="A2538" t="s">
        <v>34</v>
      </c>
    </row>
    <row r="2539" spans="1:1" x14ac:dyDescent="0.3">
      <c r="A2539" t="s">
        <v>59</v>
      </c>
    </row>
    <row r="2540" spans="1:1" x14ac:dyDescent="0.3">
      <c r="A2540" t="s">
        <v>29</v>
      </c>
    </row>
    <row r="2541" spans="1:1" x14ac:dyDescent="0.3">
      <c r="A2541" t="s">
        <v>46</v>
      </c>
    </row>
    <row r="2542" spans="1:1" x14ac:dyDescent="0.3">
      <c r="A2542" t="s">
        <v>46</v>
      </c>
    </row>
    <row r="2543" spans="1:1" x14ac:dyDescent="0.3">
      <c r="A2543" t="s">
        <v>29</v>
      </c>
    </row>
    <row r="2544" spans="1:1" x14ac:dyDescent="0.3">
      <c r="A2544" t="s">
        <v>46</v>
      </c>
    </row>
    <row r="2545" spans="1:1" x14ac:dyDescent="0.3">
      <c r="A2545" t="s">
        <v>59</v>
      </c>
    </row>
    <row r="2546" spans="1:1" x14ac:dyDescent="0.3">
      <c r="A2546" t="s">
        <v>35</v>
      </c>
    </row>
    <row r="2547" spans="1:1" x14ac:dyDescent="0.3">
      <c r="A2547" t="s">
        <v>34</v>
      </c>
    </row>
    <row r="2548" spans="1:1" x14ac:dyDescent="0.3">
      <c r="A2548" t="s">
        <v>29</v>
      </c>
    </row>
    <row r="2549" spans="1:1" x14ac:dyDescent="0.3">
      <c r="A2549" t="s">
        <v>34</v>
      </c>
    </row>
    <row r="2550" spans="1:1" x14ac:dyDescent="0.3">
      <c r="A2550" t="s">
        <v>27</v>
      </c>
    </row>
    <row r="2551" spans="1:1" x14ac:dyDescent="0.3">
      <c r="A2551" t="s">
        <v>27</v>
      </c>
    </row>
    <row r="2552" spans="1:1" x14ac:dyDescent="0.3">
      <c r="A2552" t="s">
        <v>27</v>
      </c>
    </row>
    <row r="2553" spans="1:1" x14ac:dyDescent="0.3">
      <c r="A2553" t="s">
        <v>35</v>
      </c>
    </row>
    <row r="2554" spans="1:1" x14ac:dyDescent="0.3">
      <c r="A2554" t="s">
        <v>35</v>
      </c>
    </row>
    <row r="2555" spans="1:1" x14ac:dyDescent="0.3">
      <c r="A2555" t="s">
        <v>35</v>
      </c>
    </row>
    <row r="2556" spans="1:1" x14ac:dyDescent="0.3">
      <c r="A2556" t="s">
        <v>34</v>
      </c>
    </row>
    <row r="2557" spans="1:1" x14ac:dyDescent="0.3">
      <c r="A2557" t="s">
        <v>46</v>
      </c>
    </row>
    <row r="2558" spans="1:1" x14ac:dyDescent="0.3">
      <c r="A2558" t="s">
        <v>46</v>
      </c>
    </row>
    <row r="2559" spans="1:1" x14ac:dyDescent="0.3">
      <c r="A2559" t="s">
        <v>29</v>
      </c>
    </row>
    <row r="2560" spans="1:1" x14ac:dyDescent="0.3">
      <c r="A2560" t="s">
        <v>35</v>
      </c>
    </row>
    <row r="2561" spans="1:1" x14ac:dyDescent="0.3">
      <c r="A2561" t="s">
        <v>29</v>
      </c>
    </row>
    <row r="2562" spans="1:1" x14ac:dyDescent="0.3">
      <c r="A2562" t="s">
        <v>59</v>
      </c>
    </row>
    <row r="2563" spans="1:1" x14ac:dyDescent="0.3">
      <c r="A2563" t="s">
        <v>27</v>
      </c>
    </row>
    <row r="2564" spans="1:1" x14ac:dyDescent="0.3">
      <c r="A2564" t="s">
        <v>59</v>
      </c>
    </row>
    <row r="2565" spans="1:1" x14ac:dyDescent="0.3">
      <c r="A2565" t="s">
        <v>46</v>
      </c>
    </row>
    <row r="2566" spans="1:1" x14ac:dyDescent="0.3">
      <c r="A2566" t="s">
        <v>59</v>
      </c>
    </row>
    <row r="2567" spans="1:1" x14ac:dyDescent="0.3">
      <c r="A2567" t="s">
        <v>59</v>
      </c>
    </row>
    <row r="2568" spans="1:1" x14ac:dyDescent="0.3">
      <c r="A2568" t="s">
        <v>27</v>
      </c>
    </row>
    <row r="2569" spans="1:1" x14ac:dyDescent="0.3">
      <c r="A2569" t="s">
        <v>29</v>
      </c>
    </row>
    <row r="2570" spans="1:1" x14ac:dyDescent="0.3">
      <c r="A2570" t="s">
        <v>35</v>
      </c>
    </row>
    <row r="2571" spans="1:1" x14ac:dyDescent="0.3">
      <c r="A2571" t="s">
        <v>59</v>
      </c>
    </row>
    <row r="2572" spans="1:1" x14ac:dyDescent="0.3">
      <c r="A2572" t="s">
        <v>34</v>
      </c>
    </row>
    <row r="2573" spans="1:1" x14ac:dyDescent="0.3">
      <c r="A2573" t="s">
        <v>27</v>
      </c>
    </row>
    <row r="2574" spans="1:1" x14ac:dyDescent="0.3">
      <c r="A2574" t="s">
        <v>59</v>
      </c>
    </row>
    <row r="2575" spans="1:1" x14ac:dyDescent="0.3">
      <c r="A2575" t="s">
        <v>34</v>
      </c>
    </row>
    <row r="2576" spans="1:1" x14ac:dyDescent="0.3">
      <c r="A2576" t="s">
        <v>27</v>
      </c>
    </row>
    <row r="2577" spans="1:1" x14ac:dyDescent="0.3">
      <c r="A2577" t="s">
        <v>35</v>
      </c>
    </row>
    <row r="2578" spans="1:1" x14ac:dyDescent="0.3">
      <c r="A2578" t="s">
        <v>46</v>
      </c>
    </row>
    <row r="2579" spans="1:1" x14ac:dyDescent="0.3">
      <c r="A2579" t="s">
        <v>59</v>
      </c>
    </row>
    <row r="2580" spans="1:1" x14ac:dyDescent="0.3">
      <c r="A2580" t="s">
        <v>34</v>
      </c>
    </row>
    <row r="2581" spans="1:1" x14ac:dyDescent="0.3">
      <c r="A2581" t="s">
        <v>29</v>
      </c>
    </row>
    <row r="2582" spans="1:1" x14ac:dyDescent="0.3">
      <c r="A2582" t="s">
        <v>35</v>
      </c>
    </row>
    <row r="2583" spans="1:1" x14ac:dyDescent="0.3">
      <c r="A2583" t="s">
        <v>34</v>
      </c>
    </row>
    <row r="2584" spans="1:1" x14ac:dyDescent="0.3">
      <c r="A2584" t="s">
        <v>29</v>
      </c>
    </row>
    <row r="2585" spans="1:1" x14ac:dyDescent="0.3">
      <c r="A2585" t="s">
        <v>34</v>
      </c>
    </row>
    <row r="2586" spans="1:1" x14ac:dyDescent="0.3">
      <c r="A2586" t="s">
        <v>46</v>
      </c>
    </row>
    <row r="2587" spans="1:1" x14ac:dyDescent="0.3">
      <c r="A2587" t="s">
        <v>29</v>
      </c>
    </row>
    <row r="2588" spans="1:1" x14ac:dyDescent="0.3">
      <c r="A2588" t="s">
        <v>29</v>
      </c>
    </row>
    <row r="2589" spans="1:1" x14ac:dyDescent="0.3">
      <c r="A2589" t="s">
        <v>46</v>
      </c>
    </row>
    <row r="2590" spans="1:1" x14ac:dyDescent="0.3">
      <c r="A2590" t="s">
        <v>29</v>
      </c>
    </row>
    <row r="2591" spans="1:1" x14ac:dyDescent="0.3">
      <c r="A2591" t="s">
        <v>34</v>
      </c>
    </row>
    <row r="2592" spans="1:1" x14ac:dyDescent="0.3">
      <c r="A2592" t="s">
        <v>46</v>
      </c>
    </row>
    <row r="2593" spans="1:1" x14ac:dyDescent="0.3">
      <c r="A2593" t="s">
        <v>59</v>
      </c>
    </row>
    <row r="2594" spans="1:1" x14ac:dyDescent="0.3">
      <c r="A2594" t="s">
        <v>35</v>
      </c>
    </row>
    <row r="2595" spans="1:1" x14ac:dyDescent="0.3">
      <c r="A2595" t="s">
        <v>59</v>
      </c>
    </row>
    <row r="2596" spans="1:1" x14ac:dyDescent="0.3">
      <c r="A2596" t="s">
        <v>27</v>
      </c>
    </row>
    <row r="2597" spans="1:1" x14ac:dyDescent="0.3">
      <c r="A2597" t="s">
        <v>27</v>
      </c>
    </row>
    <row r="2598" spans="1:1" x14ac:dyDescent="0.3">
      <c r="A2598" t="s">
        <v>29</v>
      </c>
    </row>
    <row r="2599" spans="1:1" x14ac:dyDescent="0.3">
      <c r="A2599" t="s">
        <v>34</v>
      </c>
    </row>
    <row r="2600" spans="1:1" x14ac:dyDescent="0.3">
      <c r="A2600" t="s">
        <v>27</v>
      </c>
    </row>
    <row r="2601" spans="1:1" x14ac:dyDescent="0.3">
      <c r="A2601" t="s">
        <v>27</v>
      </c>
    </row>
    <row r="2602" spans="1:1" x14ac:dyDescent="0.3">
      <c r="A2602" t="s">
        <v>59</v>
      </c>
    </row>
    <row r="2603" spans="1:1" x14ac:dyDescent="0.3">
      <c r="A2603" t="s">
        <v>46</v>
      </c>
    </row>
    <row r="2604" spans="1:1" x14ac:dyDescent="0.3">
      <c r="A2604" t="s">
        <v>29</v>
      </c>
    </row>
    <row r="2605" spans="1:1" x14ac:dyDescent="0.3">
      <c r="A2605" t="s">
        <v>59</v>
      </c>
    </row>
    <row r="2606" spans="1:1" x14ac:dyDescent="0.3">
      <c r="A2606" t="s">
        <v>27</v>
      </c>
    </row>
    <row r="2607" spans="1:1" x14ac:dyDescent="0.3">
      <c r="A2607" t="s">
        <v>59</v>
      </c>
    </row>
    <row r="2608" spans="1:1" x14ac:dyDescent="0.3">
      <c r="A2608" t="s">
        <v>34</v>
      </c>
    </row>
    <row r="2609" spans="1:1" x14ac:dyDescent="0.3">
      <c r="A2609" t="s">
        <v>34</v>
      </c>
    </row>
    <row r="2610" spans="1:1" x14ac:dyDescent="0.3">
      <c r="A2610" t="s">
        <v>46</v>
      </c>
    </row>
    <row r="2611" spans="1:1" x14ac:dyDescent="0.3">
      <c r="A2611" t="s">
        <v>27</v>
      </c>
    </row>
    <row r="2612" spans="1:1" x14ac:dyDescent="0.3">
      <c r="A2612" t="s">
        <v>34</v>
      </c>
    </row>
    <row r="2613" spans="1:1" x14ac:dyDescent="0.3">
      <c r="A2613" t="s">
        <v>35</v>
      </c>
    </row>
    <row r="2614" spans="1:1" x14ac:dyDescent="0.3">
      <c r="A2614" t="s">
        <v>35</v>
      </c>
    </row>
    <row r="2615" spans="1:1" x14ac:dyDescent="0.3">
      <c r="A2615" t="s">
        <v>35</v>
      </c>
    </row>
    <row r="2616" spans="1:1" x14ac:dyDescent="0.3">
      <c r="A2616" t="s">
        <v>27</v>
      </c>
    </row>
    <row r="2617" spans="1:1" x14ac:dyDescent="0.3">
      <c r="A2617" t="s">
        <v>29</v>
      </c>
    </row>
    <row r="2618" spans="1:1" x14ac:dyDescent="0.3">
      <c r="A2618" t="s">
        <v>34</v>
      </c>
    </row>
    <row r="2619" spans="1:1" x14ac:dyDescent="0.3">
      <c r="A2619" t="s">
        <v>34</v>
      </c>
    </row>
    <row r="2620" spans="1:1" x14ac:dyDescent="0.3">
      <c r="A2620" t="s">
        <v>27</v>
      </c>
    </row>
    <row r="2621" spans="1:1" x14ac:dyDescent="0.3">
      <c r="A2621" t="s">
        <v>27</v>
      </c>
    </row>
    <row r="2622" spans="1:1" x14ac:dyDescent="0.3">
      <c r="A2622" t="s">
        <v>29</v>
      </c>
    </row>
    <row r="2623" spans="1:1" x14ac:dyDescent="0.3">
      <c r="A2623" t="s">
        <v>46</v>
      </c>
    </row>
    <row r="2624" spans="1:1" x14ac:dyDescent="0.3">
      <c r="A2624" t="s">
        <v>29</v>
      </c>
    </row>
    <row r="2625" spans="1:1" x14ac:dyDescent="0.3">
      <c r="A2625" t="s">
        <v>35</v>
      </c>
    </row>
    <row r="2626" spans="1:1" x14ac:dyDescent="0.3">
      <c r="A2626" t="s">
        <v>59</v>
      </c>
    </row>
    <row r="2627" spans="1:1" x14ac:dyDescent="0.3">
      <c r="A2627" t="s">
        <v>34</v>
      </c>
    </row>
    <row r="2628" spans="1:1" x14ac:dyDescent="0.3">
      <c r="A2628" t="s">
        <v>34</v>
      </c>
    </row>
    <row r="2629" spans="1:1" x14ac:dyDescent="0.3">
      <c r="A2629" t="s">
        <v>46</v>
      </c>
    </row>
    <row r="2630" spans="1:1" x14ac:dyDescent="0.3">
      <c r="A2630" t="s">
        <v>29</v>
      </c>
    </row>
    <row r="2631" spans="1:1" x14ac:dyDescent="0.3">
      <c r="A2631" t="s">
        <v>29</v>
      </c>
    </row>
    <row r="2632" spans="1:1" x14ac:dyDescent="0.3">
      <c r="A2632" t="s">
        <v>34</v>
      </c>
    </row>
    <row r="2633" spans="1:1" x14ac:dyDescent="0.3">
      <c r="A2633" t="s">
        <v>46</v>
      </c>
    </row>
    <row r="2634" spans="1:1" x14ac:dyDescent="0.3">
      <c r="A2634" t="s">
        <v>29</v>
      </c>
    </row>
    <row r="2635" spans="1:1" x14ac:dyDescent="0.3">
      <c r="A2635" t="s">
        <v>46</v>
      </c>
    </row>
    <row r="2636" spans="1:1" x14ac:dyDescent="0.3">
      <c r="A2636" t="s">
        <v>35</v>
      </c>
    </row>
    <row r="2637" spans="1:1" x14ac:dyDescent="0.3">
      <c r="A2637" t="s">
        <v>46</v>
      </c>
    </row>
    <row r="2638" spans="1:1" x14ac:dyDescent="0.3">
      <c r="A2638" t="s">
        <v>46</v>
      </c>
    </row>
    <row r="2639" spans="1:1" x14ac:dyDescent="0.3">
      <c r="A2639" t="s">
        <v>27</v>
      </c>
    </row>
    <row r="2640" spans="1:1" x14ac:dyDescent="0.3">
      <c r="A2640" t="s">
        <v>46</v>
      </c>
    </row>
    <row r="2641" spans="1:1" x14ac:dyDescent="0.3">
      <c r="A2641" t="s">
        <v>59</v>
      </c>
    </row>
    <row r="2642" spans="1:1" x14ac:dyDescent="0.3">
      <c r="A2642" t="s">
        <v>59</v>
      </c>
    </row>
    <row r="2643" spans="1:1" x14ac:dyDescent="0.3">
      <c r="A2643" t="s">
        <v>59</v>
      </c>
    </row>
    <row r="2644" spans="1:1" x14ac:dyDescent="0.3">
      <c r="A2644" t="s">
        <v>59</v>
      </c>
    </row>
    <row r="2645" spans="1:1" x14ac:dyDescent="0.3">
      <c r="A2645" t="s">
        <v>27</v>
      </c>
    </row>
    <row r="2646" spans="1:1" x14ac:dyDescent="0.3">
      <c r="A2646" t="s">
        <v>46</v>
      </c>
    </row>
    <row r="2647" spans="1:1" x14ac:dyDescent="0.3">
      <c r="A2647" t="s">
        <v>34</v>
      </c>
    </row>
    <row r="2648" spans="1:1" x14ac:dyDescent="0.3">
      <c r="A2648" t="s">
        <v>35</v>
      </c>
    </row>
    <row r="2649" spans="1:1" x14ac:dyDescent="0.3">
      <c r="A2649" t="s">
        <v>59</v>
      </c>
    </row>
    <row r="2650" spans="1:1" x14ac:dyDescent="0.3">
      <c r="A2650" t="s">
        <v>29</v>
      </c>
    </row>
    <row r="2651" spans="1:1" x14ac:dyDescent="0.3">
      <c r="A2651" t="s">
        <v>27</v>
      </c>
    </row>
    <row r="2652" spans="1:1" x14ac:dyDescent="0.3">
      <c r="A2652" t="s">
        <v>46</v>
      </c>
    </row>
    <row r="2653" spans="1:1" x14ac:dyDescent="0.3">
      <c r="A2653" t="s">
        <v>29</v>
      </c>
    </row>
    <row r="2654" spans="1:1" x14ac:dyDescent="0.3">
      <c r="A2654" t="s">
        <v>59</v>
      </c>
    </row>
    <row r="2655" spans="1:1" x14ac:dyDescent="0.3">
      <c r="A2655" t="s">
        <v>27</v>
      </c>
    </row>
    <row r="2656" spans="1:1" x14ac:dyDescent="0.3">
      <c r="A2656" t="s">
        <v>59</v>
      </c>
    </row>
    <row r="2657" spans="1:1" x14ac:dyDescent="0.3">
      <c r="A2657" t="s">
        <v>27</v>
      </c>
    </row>
    <row r="2658" spans="1:1" x14ac:dyDescent="0.3">
      <c r="A2658" t="s">
        <v>34</v>
      </c>
    </row>
    <row r="2659" spans="1:1" x14ac:dyDescent="0.3">
      <c r="A2659" t="s">
        <v>46</v>
      </c>
    </row>
    <row r="2660" spans="1:1" x14ac:dyDescent="0.3">
      <c r="A2660" t="s">
        <v>34</v>
      </c>
    </row>
    <row r="2661" spans="1:1" x14ac:dyDescent="0.3">
      <c r="A2661" t="s">
        <v>34</v>
      </c>
    </row>
    <row r="2662" spans="1:1" x14ac:dyDescent="0.3">
      <c r="A2662" t="s">
        <v>59</v>
      </c>
    </row>
    <row r="2663" spans="1:1" x14ac:dyDescent="0.3">
      <c r="A2663" t="s">
        <v>59</v>
      </c>
    </row>
    <row r="2664" spans="1:1" x14ac:dyDescent="0.3">
      <c r="A2664" t="s">
        <v>46</v>
      </c>
    </row>
    <row r="2665" spans="1:1" x14ac:dyDescent="0.3">
      <c r="A2665" t="s">
        <v>27</v>
      </c>
    </row>
    <row r="2666" spans="1:1" x14ac:dyDescent="0.3">
      <c r="A2666" t="s">
        <v>59</v>
      </c>
    </row>
    <row r="2667" spans="1:1" x14ac:dyDescent="0.3">
      <c r="A2667" t="s">
        <v>29</v>
      </c>
    </row>
    <row r="2668" spans="1:1" x14ac:dyDescent="0.3">
      <c r="A2668" t="s">
        <v>34</v>
      </c>
    </row>
    <row r="2669" spans="1:1" x14ac:dyDescent="0.3">
      <c r="A2669" t="s">
        <v>29</v>
      </c>
    </row>
    <row r="2670" spans="1:1" x14ac:dyDescent="0.3">
      <c r="A2670" t="s">
        <v>29</v>
      </c>
    </row>
    <row r="2671" spans="1:1" x14ac:dyDescent="0.3">
      <c r="A2671" t="s">
        <v>46</v>
      </c>
    </row>
    <row r="2672" spans="1:1" x14ac:dyDescent="0.3">
      <c r="A2672" t="s">
        <v>29</v>
      </c>
    </row>
    <row r="2673" spans="1:1" x14ac:dyDescent="0.3">
      <c r="A2673" t="s">
        <v>35</v>
      </c>
    </row>
    <row r="2674" spans="1:1" x14ac:dyDescent="0.3">
      <c r="A2674" t="s">
        <v>59</v>
      </c>
    </row>
    <row r="2675" spans="1:1" x14ac:dyDescent="0.3">
      <c r="A2675" t="s">
        <v>35</v>
      </c>
    </row>
    <row r="2676" spans="1:1" x14ac:dyDescent="0.3">
      <c r="A2676" t="s">
        <v>59</v>
      </c>
    </row>
    <row r="2677" spans="1:1" x14ac:dyDescent="0.3">
      <c r="A2677" t="s">
        <v>35</v>
      </c>
    </row>
    <row r="2678" spans="1:1" x14ac:dyDescent="0.3">
      <c r="A2678" t="s">
        <v>29</v>
      </c>
    </row>
    <row r="2679" spans="1:1" x14ac:dyDescent="0.3">
      <c r="A2679" t="s">
        <v>59</v>
      </c>
    </row>
    <row r="2680" spans="1:1" x14ac:dyDescent="0.3">
      <c r="A2680" t="s">
        <v>35</v>
      </c>
    </row>
    <row r="2681" spans="1:1" x14ac:dyDescent="0.3">
      <c r="A2681" t="s">
        <v>59</v>
      </c>
    </row>
    <row r="2682" spans="1:1" x14ac:dyDescent="0.3">
      <c r="A2682" t="s">
        <v>46</v>
      </c>
    </row>
    <row r="2683" spans="1:1" x14ac:dyDescent="0.3">
      <c r="A2683" t="s">
        <v>34</v>
      </c>
    </row>
    <row r="2684" spans="1:1" x14ac:dyDescent="0.3">
      <c r="A2684" t="s">
        <v>29</v>
      </c>
    </row>
    <row r="2685" spans="1:1" x14ac:dyDescent="0.3">
      <c r="A2685" t="s">
        <v>35</v>
      </c>
    </row>
    <row r="2686" spans="1:1" x14ac:dyDescent="0.3">
      <c r="A2686" t="s">
        <v>29</v>
      </c>
    </row>
    <row r="2687" spans="1:1" x14ac:dyDescent="0.3">
      <c r="A2687" t="s">
        <v>29</v>
      </c>
    </row>
    <row r="2688" spans="1:1" x14ac:dyDescent="0.3">
      <c r="A2688" t="s">
        <v>29</v>
      </c>
    </row>
    <row r="2689" spans="1:1" x14ac:dyDescent="0.3">
      <c r="A2689" t="s">
        <v>35</v>
      </c>
    </row>
    <row r="2690" spans="1:1" x14ac:dyDescent="0.3">
      <c r="A2690" t="s">
        <v>35</v>
      </c>
    </row>
    <row r="2691" spans="1:1" x14ac:dyDescent="0.3">
      <c r="A2691" t="s">
        <v>27</v>
      </c>
    </row>
    <row r="2692" spans="1:1" x14ac:dyDescent="0.3">
      <c r="A2692" t="s">
        <v>29</v>
      </c>
    </row>
    <row r="2693" spans="1:1" x14ac:dyDescent="0.3">
      <c r="A2693" t="s">
        <v>34</v>
      </c>
    </row>
    <row r="2694" spans="1:1" x14ac:dyDescent="0.3">
      <c r="A2694" t="s">
        <v>29</v>
      </c>
    </row>
    <row r="2695" spans="1:1" x14ac:dyDescent="0.3">
      <c r="A2695" t="s">
        <v>59</v>
      </c>
    </row>
    <row r="2696" spans="1:1" x14ac:dyDescent="0.3">
      <c r="A2696" t="s">
        <v>29</v>
      </c>
    </row>
    <row r="2697" spans="1:1" x14ac:dyDescent="0.3">
      <c r="A2697" t="s">
        <v>59</v>
      </c>
    </row>
    <row r="2698" spans="1:1" x14ac:dyDescent="0.3">
      <c r="A2698" t="s">
        <v>27</v>
      </c>
    </row>
    <row r="2699" spans="1:1" x14ac:dyDescent="0.3">
      <c r="A2699" t="s">
        <v>27</v>
      </c>
    </row>
    <row r="2700" spans="1:1" x14ac:dyDescent="0.3">
      <c r="A2700" t="s">
        <v>29</v>
      </c>
    </row>
    <row r="2701" spans="1:1" x14ac:dyDescent="0.3">
      <c r="A2701" t="s">
        <v>29</v>
      </c>
    </row>
    <row r="2702" spans="1:1" x14ac:dyDescent="0.3">
      <c r="A2702" t="s">
        <v>34</v>
      </c>
    </row>
    <row r="2703" spans="1:1" x14ac:dyDescent="0.3">
      <c r="A2703" t="s">
        <v>34</v>
      </c>
    </row>
    <row r="2704" spans="1:1" x14ac:dyDescent="0.3">
      <c r="A2704" t="s">
        <v>46</v>
      </c>
    </row>
    <row r="2705" spans="1:1" x14ac:dyDescent="0.3">
      <c r="A2705" t="s">
        <v>34</v>
      </c>
    </row>
    <row r="2706" spans="1:1" x14ac:dyDescent="0.3">
      <c r="A2706" t="s">
        <v>27</v>
      </c>
    </row>
    <row r="2707" spans="1:1" x14ac:dyDescent="0.3">
      <c r="A2707" t="s">
        <v>59</v>
      </c>
    </row>
    <row r="2708" spans="1:1" x14ac:dyDescent="0.3">
      <c r="A2708" t="s">
        <v>34</v>
      </c>
    </row>
    <row r="2709" spans="1:1" x14ac:dyDescent="0.3">
      <c r="A2709" t="s">
        <v>35</v>
      </c>
    </row>
    <row r="2710" spans="1:1" x14ac:dyDescent="0.3">
      <c r="A2710" t="s">
        <v>59</v>
      </c>
    </row>
    <row r="2711" spans="1:1" x14ac:dyDescent="0.3">
      <c r="A2711" t="s">
        <v>59</v>
      </c>
    </row>
    <row r="2712" spans="1:1" x14ac:dyDescent="0.3">
      <c r="A2712" t="s">
        <v>59</v>
      </c>
    </row>
    <row r="2713" spans="1:1" x14ac:dyDescent="0.3">
      <c r="A2713" t="s">
        <v>27</v>
      </c>
    </row>
    <row r="2714" spans="1:1" x14ac:dyDescent="0.3">
      <c r="A2714" t="s">
        <v>27</v>
      </c>
    </row>
    <row r="2715" spans="1:1" x14ac:dyDescent="0.3">
      <c r="A2715" t="s">
        <v>46</v>
      </c>
    </row>
    <row r="2716" spans="1:1" x14ac:dyDescent="0.3">
      <c r="A2716" t="s">
        <v>59</v>
      </c>
    </row>
    <row r="2717" spans="1:1" x14ac:dyDescent="0.3">
      <c r="A2717" t="s">
        <v>59</v>
      </c>
    </row>
    <row r="2718" spans="1:1" x14ac:dyDescent="0.3">
      <c r="A2718" t="s">
        <v>59</v>
      </c>
    </row>
    <row r="2719" spans="1:1" x14ac:dyDescent="0.3">
      <c r="A2719" t="s">
        <v>59</v>
      </c>
    </row>
    <row r="2720" spans="1:1" x14ac:dyDescent="0.3">
      <c r="A2720" t="s">
        <v>27</v>
      </c>
    </row>
    <row r="2721" spans="1:1" x14ac:dyDescent="0.3">
      <c r="A2721" t="s">
        <v>29</v>
      </c>
    </row>
    <row r="2722" spans="1:1" x14ac:dyDescent="0.3">
      <c r="A2722" t="s">
        <v>59</v>
      </c>
    </row>
    <row r="2723" spans="1:1" x14ac:dyDescent="0.3">
      <c r="A2723" t="s">
        <v>35</v>
      </c>
    </row>
    <row r="2724" spans="1:1" x14ac:dyDescent="0.3">
      <c r="A2724" t="s">
        <v>46</v>
      </c>
    </row>
    <row r="2725" spans="1:1" x14ac:dyDescent="0.3">
      <c r="A2725" t="s">
        <v>34</v>
      </c>
    </row>
    <row r="2726" spans="1:1" x14ac:dyDescent="0.3">
      <c r="A2726" t="s">
        <v>34</v>
      </c>
    </row>
    <row r="2727" spans="1:1" x14ac:dyDescent="0.3">
      <c r="A2727" t="s">
        <v>34</v>
      </c>
    </row>
    <row r="2728" spans="1:1" x14ac:dyDescent="0.3">
      <c r="A2728" t="s">
        <v>59</v>
      </c>
    </row>
    <row r="2729" spans="1:1" x14ac:dyDescent="0.3">
      <c r="A2729" t="s">
        <v>59</v>
      </c>
    </row>
    <row r="2730" spans="1:1" x14ac:dyDescent="0.3">
      <c r="A2730" t="s">
        <v>27</v>
      </c>
    </row>
    <row r="2731" spans="1:1" x14ac:dyDescent="0.3">
      <c r="A2731" t="s">
        <v>59</v>
      </c>
    </row>
    <row r="2732" spans="1:1" x14ac:dyDescent="0.3">
      <c r="A2732" t="s">
        <v>34</v>
      </c>
    </row>
    <row r="2733" spans="1:1" x14ac:dyDescent="0.3">
      <c r="A2733" t="s">
        <v>46</v>
      </c>
    </row>
    <row r="2734" spans="1:1" x14ac:dyDescent="0.3">
      <c r="A2734" t="s">
        <v>27</v>
      </c>
    </row>
    <row r="2735" spans="1:1" x14ac:dyDescent="0.3">
      <c r="A2735" t="s">
        <v>35</v>
      </c>
    </row>
    <row r="2736" spans="1:1" x14ac:dyDescent="0.3">
      <c r="A2736" t="s">
        <v>29</v>
      </c>
    </row>
    <row r="2737" spans="1:1" x14ac:dyDescent="0.3">
      <c r="A2737" t="s">
        <v>34</v>
      </c>
    </row>
    <row r="2738" spans="1:1" x14ac:dyDescent="0.3">
      <c r="A2738" t="s">
        <v>46</v>
      </c>
    </row>
    <row r="2739" spans="1:1" x14ac:dyDescent="0.3">
      <c r="A2739" t="s">
        <v>29</v>
      </c>
    </row>
    <row r="2740" spans="1:1" x14ac:dyDescent="0.3">
      <c r="A2740" t="s">
        <v>34</v>
      </c>
    </row>
    <row r="2741" spans="1:1" x14ac:dyDescent="0.3">
      <c r="A2741" t="s">
        <v>29</v>
      </c>
    </row>
    <row r="2742" spans="1:1" x14ac:dyDescent="0.3">
      <c r="A2742" t="s">
        <v>27</v>
      </c>
    </row>
    <row r="2743" spans="1:1" x14ac:dyDescent="0.3">
      <c r="A2743" t="s">
        <v>46</v>
      </c>
    </row>
    <row r="2744" spans="1:1" x14ac:dyDescent="0.3">
      <c r="A2744" t="s">
        <v>46</v>
      </c>
    </row>
    <row r="2745" spans="1:1" x14ac:dyDescent="0.3">
      <c r="A2745" t="s">
        <v>59</v>
      </c>
    </row>
    <row r="2746" spans="1:1" x14ac:dyDescent="0.3">
      <c r="A2746" t="s">
        <v>35</v>
      </c>
    </row>
    <row r="2747" spans="1:1" x14ac:dyDescent="0.3">
      <c r="A2747" t="s">
        <v>34</v>
      </c>
    </row>
    <row r="2748" spans="1:1" x14ac:dyDescent="0.3">
      <c r="A2748" t="s">
        <v>34</v>
      </c>
    </row>
    <row r="2749" spans="1:1" x14ac:dyDescent="0.3">
      <c r="A2749" t="s">
        <v>59</v>
      </c>
    </row>
    <row r="2750" spans="1:1" x14ac:dyDescent="0.3">
      <c r="A2750" t="s">
        <v>35</v>
      </c>
    </row>
    <row r="2751" spans="1:1" x14ac:dyDescent="0.3">
      <c r="A2751" t="s">
        <v>29</v>
      </c>
    </row>
    <row r="2752" spans="1:1" x14ac:dyDescent="0.3">
      <c r="A2752" t="s">
        <v>35</v>
      </c>
    </row>
    <row r="2753" spans="1:1" x14ac:dyDescent="0.3">
      <c r="A2753" t="s">
        <v>29</v>
      </c>
    </row>
    <row r="2754" spans="1:1" x14ac:dyDescent="0.3">
      <c r="A2754" t="s">
        <v>35</v>
      </c>
    </row>
    <row r="2755" spans="1:1" x14ac:dyDescent="0.3">
      <c r="A2755" t="s">
        <v>34</v>
      </c>
    </row>
    <row r="2756" spans="1:1" x14ac:dyDescent="0.3">
      <c r="A2756" t="s">
        <v>46</v>
      </c>
    </row>
    <row r="2757" spans="1:1" x14ac:dyDescent="0.3">
      <c r="A2757" t="s">
        <v>29</v>
      </c>
    </row>
    <row r="2758" spans="1:1" x14ac:dyDescent="0.3">
      <c r="A2758" t="s">
        <v>34</v>
      </c>
    </row>
    <row r="2759" spans="1:1" x14ac:dyDescent="0.3">
      <c r="A2759" t="s">
        <v>35</v>
      </c>
    </row>
    <row r="2760" spans="1:1" x14ac:dyDescent="0.3">
      <c r="A2760" t="s">
        <v>59</v>
      </c>
    </row>
    <row r="2761" spans="1:1" x14ac:dyDescent="0.3">
      <c r="A2761" t="s">
        <v>27</v>
      </c>
    </row>
    <row r="2762" spans="1:1" x14ac:dyDescent="0.3">
      <c r="A2762" t="s">
        <v>34</v>
      </c>
    </row>
    <row r="2763" spans="1:1" x14ac:dyDescent="0.3">
      <c r="A2763" t="s">
        <v>29</v>
      </c>
    </row>
    <row r="2764" spans="1:1" x14ac:dyDescent="0.3">
      <c r="A2764" t="s">
        <v>34</v>
      </c>
    </row>
    <row r="2765" spans="1:1" x14ac:dyDescent="0.3">
      <c r="A2765" t="s">
        <v>29</v>
      </c>
    </row>
    <row r="2766" spans="1:1" x14ac:dyDescent="0.3">
      <c r="A2766" t="s">
        <v>27</v>
      </c>
    </row>
    <row r="2767" spans="1:1" x14ac:dyDescent="0.3">
      <c r="A2767" t="s">
        <v>35</v>
      </c>
    </row>
    <row r="2768" spans="1:1" x14ac:dyDescent="0.3">
      <c r="A2768" t="s">
        <v>29</v>
      </c>
    </row>
    <row r="2769" spans="1:1" x14ac:dyDescent="0.3">
      <c r="A2769" t="s">
        <v>27</v>
      </c>
    </row>
    <row r="2770" spans="1:1" x14ac:dyDescent="0.3">
      <c r="A2770" t="s">
        <v>29</v>
      </c>
    </row>
    <row r="2771" spans="1:1" x14ac:dyDescent="0.3">
      <c r="A2771" t="s">
        <v>46</v>
      </c>
    </row>
    <row r="2772" spans="1:1" x14ac:dyDescent="0.3">
      <c r="A2772" t="s">
        <v>46</v>
      </c>
    </row>
    <row r="2773" spans="1:1" x14ac:dyDescent="0.3">
      <c r="A2773" t="s">
        <v>35</v>
      </c>
    </row>
    <row r="2774" spans="1:1" x14ac:dyDescent="0.3">
      <c r="A2774" t="s">
        <v>27</v>
      </c>
    </row>
    <row r="2775" spans="1:1" x14ac:dyDescent="0.3">
      <c r="A2775" t="s">
        <v>27</v>
      </c>
    </row>
    <row r="2776" spans="1:1" x14ac:dyDescent="0.3">
      <c r="A2776" t="s">
        <v>34</v>
      </c>
    </row>
    <row r="2777" spans="1:1" x14ac:dyDescent="0.3">
      <c r="A2777" t="s">
        <v>29</v>
      </c>
    </row>
    <row r="2778" spans="1:1" x14ac:dyDescent="0.3">
      <c r="A2778" t="s">
        <v>59</v>
      </c>
    </row>
    <row r="2779" spans="1:1" x14ac:dyDescent="0.3">
      <c r="A2779" t="s">
        <v>59</v>
      </c>
    </row>
    <row r="2780" spans="1:1" x14ac:dyDescent="0.3">
      <c r="A2780" t="s">
        <v>35</v>
      </c>
    </row>
    <row r="2781" spans="1:1" x14ac:dyDescent="0.3">
      <c r="A2781" t="s">
        <v>34</v>
      </c>
    </row>
    <row r="2782" spans="1:1" x14ac:dyDescent="0.3">
      <c r="A2782" t="s">
        <v>34</v>
      </c>
    </row>
    <row r="2783" spans="1:1" x14ac:dyDescent="0.3">
      <c r="A2783" t="s">
        <v>29</v>
      </c>
    </row>
    <row r="2784" spans="1:1" x14ac:dyDescent="0.3">
      <c r="A2784" t="s">
        <v>46</v>
      </c>
    </row>
    <row r="2785" spans="1:1" x14ac:dyDescent="0.3">
      <c r="A2785" t="s">
        <v>27</v>
      </c>
    </row>
    <row r="2786" spans="1:1" x14ac:dyDescent="0.3">
      <c r="A2786" t="s">
        <v>34</v>
      </c>
    </row>
    <row r="2787" spans="1:1" x14ac:dyDescent="0.3">
      <c r="A2787" t="s">
        <v>27</v>
      </c>
    </row>
    <row r="2788" spans="1:1" x14ac:dyDescent="0.3">
      <c r="A2788" t="s">
        <v>46</v>
      </c>
    </row>
    <row r="2789" spans="1:1" x14ac:dyDescent="0.3">
      <c r="A2789" t="s">
        <v>35</v>
      </c>
    </row>
    <row r="2790" spans="1:1" x14ac:dyDescent="0.3">
      <c r="A2790" t="s">
        <v>35</v>
      </c>
    </row>
    <row r="2791" spans="1:1" x14ac:dyDescent="0.3">
      <c r="A2791" t="s">
        <v>35</v>
      </c>
    </row>
    <row r="2792" spans="1:1" x14ac:dyDescent="0.3">
      <c r="A2792" t="s">
        <v>35</v>
      </c>
    </row>
    <row r="2793" spans="1:1" x14ac:dyDescent="0.3">
      <c r="A2793" t="s">
        <v>27</v>
      </c>
    </row>
    <row r="2794" spans="1:1" x14ac:dyDescent="0.3">
      <c r="A2794" t="s">
        <v>59</v>
      </c>
    </row>
    <row r="2795" spans="1:1" x14ac:dyDescent="0.3">
      <c r="A2795" t="s">
        <v>34</v>
      </c>
    </row>
    <row r="2796" spans="1:1" x14ac:dyDescent="0.3">
      <c r="A2796" t="s">
        <v>46</v>
      </c>
    </row>
    <row r="2797" spans="1:1" x14ac:dyDescent="0.3">
      <c r="A2797" t="s">
        <v>34</v>
      </c>
    </row>
    <row r="2798" spans="1:1" x14ac:dyDescent="0.3">
      <c r="A2798" t="s">
        <v>35</v>
      </c>
    </row>
    <row r="2799" spans="1:1" x14ac:dyDescent="0.3">
      <c r="A2799" t="s">
        <v>46</v>
      </c>
    </row>
    <row r="2800" spans="1:1" x14ac:dyDescent="0.3">
      <c r="A2800" t="s">
        <v>27</v>
      </c>
    </row>
    <row r="2801" spans="1:1" x14ac:dyDescent="0.3">
      <c r="A2801" t="s">
        <v>27</v>
      </c>
    </row>
    <row r="2802" spans="1:1" x14ac:dyDescent="0.3">
      <c r="A2802" t="s">
        <v>46</v>
      </c>
    </row>
    <row r="2803" spans="1:1" x14ac:dyDescent="0.3">
      <c r="A2803" t="s">
        <v>35</v>
      </c>
    </row>
    <row r="2804" spans="1:1" x14ac:dyDescent="0.3">
      <c r="A2804" t="s">
        <v>34</v>
      </c>
    </row>
    <row r="2805" spans="1:1" x14ac:dyDescent="0.3">
      <c r="A2805" t="s">
        <v>27</v>
      </c>
    </row>
    <row r="2806" spans="1:1" x14ac:dyDescent="0.3">
      <c r="A2806" t="s">
        <v>27</v>
      </c>
    </row>
    <row r="2807" spans="1:1" x14ac:dyDescent="0.3">
      <c r="A2807" t="s">
        <v>35</v>
      </c>
    </row>
    <row r="2808" spans="1:1" x14ac:dyDescent="0.3">
      <c r="A2808" t="s">
        <v>46</v>
      </c>
    </row>
    <row r="2809" spans="1:1" x14ac:dyDescent="0.3">
      <c r="A2809" t="s">
        <v>59</v>
      </c>
    </row>
    <row r="2810" spans="1:1" x14ac:dyDescent="0.3">
      <c r="A2810" t="s">
        <v>27</v>
      </c>
    </row>
    <row r="2811" spans="1:1" x14ac:dyDescent="0.3">
      <c r="A2811" t="s">
        <v>59</v>
      </c>
    </row>
    <row r="2812" spans="1:1" x14ac:dyDescent="0.3">
      <c r="A2812" t="s">
        <v>27</v>
      </c>
    </row>
    <row r="2813" spans="1:1" x14ac:dyDescent="0.3">
      <c r="A2813" t="s">
        <v>46</v>
      </c>
    </row>
    <row r="2814" spans="1:1" x14ac:dyDescent="0.3">
      <c r="A2814" t="s">
        <v>59</v>
      </c>
    </row>
    <row r="2815" spans="1:1" x14ac:dyDescent="0.3">
      <c r="A2815" t="s">
        <v>59</v>
      </c>
    </row>
    <row r="2816" spans="1:1" x14ac:dyDescent="0.3">
      <c r="A2816" t="s">
        <v>29</v>
      </c>
    </row>
    <row r="2817" spans="1:1" x14ac:dyDescent="0.3">
      <c r="A2817" t="s">
        <v>35</v>
      </c>
    </row>
    <row r="2818" spans="1:1" x14ac:dyDescent="0.3">
      <c r="A2818" t="s">
        <v>34</v>
      </c>
    </row>
    <row r="2819" spans="1:1" x14ac:dyDescent="0.3">
      <c r="A2819" t="s">
        <v>27</v>
      </c>
    </row>
    <row r="2820" spans="1:1" x14ac:dyDescent="0.3">
      <c r="A2820" t="s">
        <v>29</v>
      </c>
    </row>
    <row r="2821" spans="1:1" x14ac:dyDescent="0.3">
      <c r="A2821" t="s">
        <v>27</v>
      </c>
    </row>
    <row r="2822" spans="1:1" x14ac:dyDescent="0.3">
      <c r="A2822" t="s">
        <v>29</v>
      </c>
    </row>
    <row r="2823" spans="1:1" x14ac:dyDescent="0.3">
      <c r="A2823" t="s">
        <v>27</v>
      </c>
    </row>
    <row r="2824" spans="1:1" x14ac:dyDescent="0.3">
      <c r="A2824" t="s">
        <v>46</v>
      </c>
    </row>
    <row r="2825" spans="1:1" x14ac:dyDescent="0.3">
      <c r="A2825" t="s">
        <v>29</v>
      </c>
    </row>
    <row r="2826" spans="1:1" x14ac:dyDescent="0.3">
      <c r="A2826" t="s">
        <v>59</v>
      </c>
    </row>
    <row r="2827" spans="1:1" x14ac:dyDescent="0.3">
      <c r="A2827" t="s">
        <v>35</v>
      </c>
    </row>
    <row r="2828" spans="1:1" x14ac:dyDescent="0.3">
      <c r="A2828" t="s">
        <v>59</v>
      </c>
    </row>
    <row r="2829" spans="1:1" x14ac:dyDescent="0.3">
      <c r="A2829" t="s">
        <v>27</v>
      </c>
    </row>
    <row r="2830" spans="1:1" x14ac:dyDescent="0.3">
      <c r="A2830" t="s">
        <v>27</v>
      </c>
    </row>
    <row r="2831" spans="1:1" x14ac:dyDescent="0.3">
      <c r="A2831" t="s">
        <v>46</v>
      </c>
    </row>
    <row r="2832" spans="1:1" x14ac:dyDescent="0.3">
      <c r="A2832" t="s">
        <v>27</v>
      </c>
    </row>
    <row r="2833" spans="1:1" x14ac:dyDescent="0.3">
      <c r="A2833" t="s">
        <v>35</v>
      </c>
    </row>
    <row r="2834" spans="1:1" x14ac:dyDescent="0.3">
      <c r="A2834" t="s">
        <v>35</v>
      </c>
    </row>
    <row r="2835" spans="1:1" x14ac:dyDescent="0.3">
      <c r="A2835" t="s">
        <v>46</v>
      </c>
    </row>
    <row r="2836" spans="1:1" x14ac:dyDescent="0.3">
      <c r="A2836" t="s">
        <v>27</v>
      </c>
    </row>
    <row r="2837" spans="1:1" x14ac:dyDescent="0.3">
      <c r="A2837" t="s">
        <v>27</v>
      </c>
    </row>
    <row r="2838" spans="1:1" x14ac:dyDescent="0.3">
      <c r="A2838" t="s">
        <v>29</v>
      </c>
    </row>
    <row r="2839" spans="1:1" x14ac:dyDescent="0.3">
      <c r="A2839" t="s">
        <v>29</v>
      </c>
    </row>
    <row r="2840" spans="1:1" x14ac:dyDescent="0.3">
      <c r="A2840" t="s">
        <v>29</v>
      </c>
    </row>
    <row r="2841" spans="1:1" x14ac:dyDescent="0.3">
      <c r="A2841" t="s">
        <v>35</v>
      </c>
    </row>
    <row r="2842" spans="1:1" x14ac:dyDescent="0.3">
      <c r="A2842" t="s">
        <v>34</v>
      </c>
    </row>
    <row r="2843" spans="1:1" x14ac:dyDescent="0.3">
      <c r="A2843" t="s">
        <v>27</v>
      </c>
    </row>
    <row r="2844" spans="1:1" x14ac:dyDescent="0.3">
      <c r="A2844" t="s">
        <v>35</v>
      </c>
    </row>
    <row r="2845" spans="1:1" x14ac:dyDescent="0.3">
      <c r="A2845" t="s">
        <v>35</v>
      </c>
    </row>
    <row r="2846" spans="1:1" x14ac:dyDescent="0.3">
      <c r="A2846" t="s">
        <v>29</v>
      </c>
    </row>
    <row r="2847" spans="1:1" x14ac:dyDescent="0.3">
      <c r="A2847" t="s">
        <v>35</v>
      </c>
    </row>
    <row r="2848" spans="1:1" x14ac:dyDescent="0.3">
      <c r="A2848" t="s">
        <v>35</v>
      </c>
    </row>
    <row r="2849" spans="1:1" x14ac:dyDescent="0.3">
      <c r="A2849" t="s">
        <v>29</v>
      </c>
    </row>
    <row r="2850" spans="1:1" x14ac:dyDescent="0.3">
      <c r="A2850" t="s">
        <v>59</v>
      </c>
    </row>
    <row r="2851" spans="1:1" x14ac:dyDescent="0.3">
      <c r="A2851" t="s">
        <v>27</v>
      </c>
    </row>
    <row r="2852" spans="1:1" x14ac:dyDescent="0.3">
      <c r="A2852" t="s">
        <v>27</v>
      </c>
    </row>
    <row r="2853" spans="1:1" x14ac:dyDescent="0.3">
      <c r="A2853" t="s">
        <v>34</v>
      </c>
    </row>
    <row r="2854" spans="1:1" x14ac:dyDescent="0.3">
      <c r="A2854" t="s">
        <v>27</v>
      </c>
    </row>
    <row r="2855" spans="1:1" x14ac:dyDescent="0.3">
      <c r="A2855" t="s">
        <v>35</v>
      </c>
    </row>
    <row r="2856" spans="1:1" x14ac:dyDescent="0.3">
      <c r="A2856" t="s">
        <v>59</v>
      </c>
    </row>
    <row r="2857" spans="1:1" x14ac:dyDescent="0.3">
      <c r="A2857" t="s">
        <v>59</v>
      </c>
    </row>
    <row r="2858" spans="1:1" x14ac:dyDescent="0.3">
      <c r="A2858" t="s">
        <v>59</v>
      </c>
    </row>
    <row r="2859" spans="1:1" x14ac:dyDescent="0.3">
      <c r="A2859" t="s">
        <v>29</v>
      </c>
    </row>
    <row r="2860" spans="1:1" x14ac:dyDescent="0.3">
      <c r="A2860" t="s">
        <v>35</v>
      </c>
    </row>
    <row r="2861" spans="1:1" x14ac:dyDescent="0.3">
      <c r="A2861" t="s">
        <v>29</v>
      </c>
    </row>
    <row r="2862" spans="1:1" x14ac:dyDescent="0.3">
      <c r="A2862" t="s">
        <v>46</v>
      </c>
    </row>
    <row r="2863" spans="1:1" x14ac:dyDescent="0.3">
      <c r="A2863" t="s">
        <v>59</v>
      </c>
    </row>
    <row r="2864" spans="1:1" x14ac:dyDescent="0.3">
      <c r="A2864" t="s">
        <v>34</v>
      </c>
    </row>
    <row r="2865" spans="1:1" x14ac:dyDescent="0.3">
      <c r="A2865" t="s">
        <v>59</v>
      </c>
    </row>
    <row r="2866" spans="1:1" x14ac:dyDescent="0.3">
      <c r="A2866" t="s">
        <v>59</v>
      </c>
    </row>
    <row r="2867" spans="1:1" x14ac:dyDescent="0.3">
      <c r="A2867" t="s">
        <v>35</v>
      </c>
    </row>
    <row r="2868" spans="1:1" x14ac:dyDescent="0.3">
      <c r="A2868" t="s">
        <v>29</v>
      </c>
    </row>
    <row r="2869" spans="1:1" x14ac:dyDescent="0.3">
      <c r="A2869" t="s">
        <v>29</v>
      </c>
    </row>
    <row r="2870" spans="1:1" x14ac:dyDescent="0.3">
      <c r="A2870" t="s">
        <v>59</v>
      </c>
    </row>
    <row r="2871" spans="1:1" x14ac:dyDescent="0.3">
      <c r="A2871" t="s">
        <v>35</v>
      </c>
    </row>
    <row r="2872" spans="1:1" x14ac:dyDescent="0.3">
      <c r="A2872" t="s">
        <v>59</v>
      </c>
    </row>
    <row r="2873" spans="1:1" x14ac:dyDescent="0.3">
      <c r="A2873" t="s">
        <v>35</v>
      </c>
    </row>
    <row r="2874" spans="1:1" x14ac:dyDescent="0.3">
      <c r="A2874" t="s">
        <v>29</v>
      </c>
    </row>
    <row r="2875" spans="1:1" x14ac:dyDescent="0.3">
      <c r="A2875" t="s">
        <v>46</v>
      </c>
    </row>
    <row r="2876" spans="1:1" x14ac:dyDescent="0.3">
      <c r="A2876" t="s">
        <v>59</v>
      </c>
    </row>
    <row r="2877" spans="1:1" x14ac:dyDescent="0.3">
      <c r="A2877" t="s">
        <v>27</v>
      </c>
    </row>
    <row r="2878" spans="1:1" x14ac:dyDescent="0.3">
      <c r="A2878" t="s">
        <v>27</v>
      </c>
    </row>
    <row r="2879" spans="1:1" x14ac:dyDescent="0.3">
      <c r="A2879" t="s">
        <v>46</v>
      </c>
    </row>
    <row r="2880" spans="1:1" x14ac:dyDescent="0.3">
      <c r="A2880" t="s">
        <v>29</v>
      </c>
    </row>
    <row r="2881" spans="1:1" x14ac:dyDescent="0.3">
      <c r="A2881" t="s">
        <v>27</v>
      </c>
    </row>
    <row r="2882" spans="1:1" x14ac:dyDescent="0.3">
      <c r="A2882" t="s">
        <v>59</v>
      </c>
    </row>
    <row r="2883" spans="1:1" x14ac:dyDescent="0.3">
      <c r="A2883" t="s">
        <v>27</v>
      </c>
    </row>
    <row r="2884" spans="1:1" x14ac:dyDescent="0.3">
      <c r="A2884" t="s">
        <v>27</v>
      </c>
    </row>
    <row r="2885" spans="1:1" x14ac:dyDescent="0.3">
      <c r="A2885" t="s">
        <v>59</v>
      </c>
    </row>
    <row r="2886" spans="1:1" x14ac:dyDescent="0.3">
      <c r="A2886" t="s">
        <v>34</v>
      </c>
    </row>
    <row r="2887" spans="1:1" x14ac:dyDescent="0.3">
      <c r="A2887" t="s">
        <v>34</v>
      </c>
    </row>
    <row r="2888" spans="1:1" x14ac:dyDescent="0.3">
      <c r="A2888" t="s">
        <v>27</v>
      </c>
    </row>
    <row r="2889" spans="1:1" x14ac:dyDescent="0.3">
      <c r="A2889" t="s">
        <v>59</v>
      </c>
    </row>
    <row r="2890" spans="1:1" x14ac:dyDescent="0.3">
      <c r="A2890" t="s">
        <v>29</v>
      </c>
    </row>
    <row r="2891" spans="1:1" x14ac:dyDescent="0.3">
      <c r="A2891" t="s">
        <v>27</v>
      </c>
    </row>
    <row r="2892" spans="1:1" x14ac:dyDescent="0.3">
      <c r="A2892" t="s">
        <v>46</v>
      </c>
    </row>
    <row r="2893" spans="1:1" x14ac:dyDescent="0.3">
      <c r="A2893" t="s">
        <v>29</v>
      </c>
    </row>
    <row r="2894" spans="1:1" x14ac:dyDescent="0.3">
      <c r="A2894" t="s">
        <v>34</v>
      </c>
    </row>
    <row r="2895" spans="1:1" x14ac:dyDescent="0.3">
      <c r="A2895" t="s">
        <v>27</v>
      </c>
    </row>
    <row r="2896" spans="1:1" x14ac:dyDescent="0.3">
      <c r="A2896" t="s">
        <v>35</v>
      </c>
    </row>
    <row r="2897" spans="1:1" x14ac:dyDescent="0.3">
      <c r="A2897" t="s">
        <v>59</v>
      </c>
    </row>
    <row r="2898" spans="1:1" x14ac:dyDescent="0.3">
      <c r="A2898" t="s">
        <v>27</v>
      </c>
    </row>
    <row r="2899" spans="1:1" x14ac:dyDescent="0.3">
      <c r="A2899" t="s">
        <v>27</v>
      </c>
    </row>
    <row r="2900" spans="1:1" x14ac:dyDescent="0.3">
      <c r="A2900" t="s">
        <v>27</v>
      </c>
    </row>
    <row r="2901" spans="1:1" x14ac:dyDescent="0.3">
      <c r="A2901" t="s">
        <v>46</v>
      </c>
    </row>
    <row r="2902" spans="1:1" x14ac:dyDescent="0.3">
      <c r="A2902" t="s">
        <v>34</v>
      </c>
    </row>
    <row r="2903" spans="1:1" x14ac:dyDescent="0.3">
      <c r="A2903" t="s">
        <v>27</v>
      </c>
    </row>
    <row r="2904" spans="1:1" x14ac:dyDescent="0.3">
      <c r="A2904" t="s">
        <v>59</v>
      </c>
    </row>
    <row r="2905" spans="1:1" x14ac:dyDescent="0.3">
      <c r="A2905" t="s">
        <v>29</v>
      </c>
    </row>
    <row r="2906" spans="1:1" x14ac:dyDescent="0.3">
      <c r="A2906" t="s">
        <v>34</v>
      </c>
    </row>
    <row r="2907" spans="1:1" x14ac:dyDescent="0.3">
      <c r="A2907" t="s">
        <v>46</v>
      </c>
    </row>
    <row r="2908" spans="1:1" x14ac:dyDescent="0.3">
      <c r="A2908" t="s">
        <v>46</v>
      </c>
    </row>
    <row r="2909" spans="1:1" x14ac:dyDescent="0.3">
      <c r="A2909" t="s">
        <v>35</v>
      </c>
    </row>
    <row r="2910" spans="1:1" x14ac:dyDescent="0.3">
      <c r="A2910" t="s">
        <v>59</v>
      </c>
    </row>
    <row r="2911" spans="1:1" x14ac:dyDescent="0.3">
      <c r="A2911" t="s">
        <v>34</v>
      </c>
    </row>
    <row r="2912" spans="1:1" x14ac:dyDescent="0.3">
      <c r="A2912" t="s">
        <v>34</v>
      </c>
    </row>
    <row r="2913" spans="1:1" x14ac:dyDescent="0.3">
      <c r="A2913" t="s">
        <v>59</v>
      </c>
    </row>
    <row r="2914" spans="1:1" x14ac:dyDescent="0.3">
      <c r="A2914" t="s">
        <v>35</v>
      </c>
    </row>
    <row r="2915" spans="1:1" x14ac:dyDescent="0.3">
      <c r="A2915" t="s">
        <v>59</v>
      </c>
    </row>
    <row r="2916" spans="1:1" x14ac:dyDescent="0.3">
      <c r="A2916" t="s">
        <v>46</v>
      </c>
    </row>
    <row r="2917" spans="1:1" x14ac:dyDescent="0.3">
      <c r="A2917" t="s">
        <v>27</v>
      </c>
    </row>
    <row r="2918" spans="1:1" x14ac:dyDescent="0.3">
      <c r="A2918" t="s">
        <v>27</v>
      </c>
    </row>
    <row r="2919" spans="1:1" x14ac:dyDescent="0.3">
      <c r="A2919" t="s">
        <v>35</v>
      </c>
    </row>
    <row r="2920" spans="1:1" x14ac:dyDescent="0.3">
      <c r="A2920" t="s">
        <v>27</v>
      </c>
    </row>
    <row r="2921" spans="1:1" x14ac:dyDescent="0.3">
      <c r="A2921" t="s">
        <v>34</v>
      </c>
    </row>
    <row r="2922" spans="1:1" x14ac:dyDescent="0.3">
      <c r="A2922" t="s">
        <v>29</v>
      </c>
    </row>
    <row r="2923" spans="1:1" x14ac:dyDescent="0.3">
      <c r="A2923" t="s">
        <v>29</v>
      </c>
    </row>
    <row r="2924" spans="1:1" x14ac:dyDescent="0.3">
      <c r="A2924" t="s">
        <v>29</v>
      </c>
    </row>
    <row r="2925" spans="1:1" x14ac:dyDescent="0.3">
      <c r="A2925" t="s">
        <v>34</v>
      </c>
    </row>
    <row r="2926" spans="1:1" x14ac:dyDescent="0.3">
      <c r="A2926" t="s">
        <v>34</v>
      </c>
    </row>
    <row r="2927" spans="1:1" x14ac:dyDescent="0.3">
      <c r="A2927" t="s">
        <v>35</v>
      </c>
    </row>
    <row r="2928" spans="1:1" x14ac:dyDescent="0.3">
      <c r="A2928" t="s">
        <v>59</v>
      </c>
    </row>
    <row r="2929" spans="1:1" x14ac:dyDescent="0.3">
      <c r="A2929" t="s">
        <v>59</v>
      </c>
    </row>
    <row r="2930" spans="1:1" x14ac:dyDescent="0.3">
      <c r="A2930" t="s">
        <v>29</v>
      </c>
    </row>
    <row r="2931" spans="1:1" x14ac:dyDescent="0.3">
      <c r="A2931" t="s">
        <v>59</v>
      </c>
    </row>
    <row r="2932" spans="1:1" x14ac:dyDescent="0.3">
      <c r="A2932" t="s">
        <v>27</v>
      </c>
    </row>
    <row r="2933" spans="1:1" x14ac:dyDescent="0.3">
      <c r="A2933" t="s">
        <v>35</v>
      </c>
    </row>
    <row r="2934" spans="1:1" x14ac:dyDescent="0.3">
      <c r="A2934" t="s">
        <v>27</v>
      </c>
    </row>
    <row r="2935" spans="1:1" x14ac:dyDescent="0.3">
      <c r="A2935" t="s">
        <v>27</v>
      </c>
    </row>
    <row r="2936" spans="1:1" x14ac:dyDescent="0.3">
      <c r="A2936" t="s">
        <v>34</v>
      </c>
    </row>
    <row r="2937" spans="1:1" x14ac:dyDescent="0.3">
      <c r="A2937" t="s">
        <v>59</v>
      </c>
    </row>
    <row r="2938" spans="1:1" x14ac:dyDescent="0.3">
      <c r="A2938" t="s">
        <v>59</v>
      </c>
    </row>
    <row r="2939" spans="1:1" x14ac:dyDescent="0.3">
      <c r="A2939" t="s">
        <v>59</v>
      </c>
    </row>
    <row r="2940" spans="1:1" x14ac:dyDescent="0.3">
      <c r="A2940" t="s">
        <v>35</v>
      </c>
    </row>
    <row r="2941" spans="1:1" x14ac:dyDescent="0.3">
      <c r="A2941" t="s">
        <v>46</v>
      </c>
    </row>
    <row r="2942" spans="1:1" x14ac:dyDescent="0.3">
      <c r="A2942" t="s">
        <v>29</v>
      </c>
    </row>
    <row r="2943" spans="1:1" x14ac:dyDescent="0.3">
      <c r="A2943" t="s">
        <v>34</v>
      </c>
    </row>
    <row r="2944" spans="1:1" x14ac:dyDescent="0.3">
      <c r="A2944" t="s">
        <v>35</v>
      </c>
    </row>
    <row r="2945" spans="1:1" x14ac:dyDescent="0.3">
      <c r="A2945" t="s">
        <v>59</v>
      </c>
    </row>
    <row r="2946" spans="1:1" x14ac:dyDescent="0.3">
      <c r="A2946" t="s">
        <v>35</v>
      </c>
    </row>
    <row r="2947" spans="1:1" x14ac:dyDescent="0.3">
      <c r="A2947" t="s">
        <v>29</v>
      </c>
    </row>
    <row r="2948" spans="1:1" x14ac:dyDescent="0.3">
      <c r="A2948" t="s">
        <v>27</v>
      </c>
    </row>
    <row r="2949" spans="1:1" x14ac:dyDescent="0.3">
      <c r="A2949" t="s">
        <v>29</v>
      </c>
    </row>
    <row r="2950" spans="1:1" x14ac:dyDescent="0.3">
      <c r="A2950" t="s">
        <v>27</v>
      </c>
    </row>
    <row r="2951" spans="1:1" x14ac:dyDescent="0.3">
      <c r="A2951" t="s">
        <v>27</v>
      </c>
    </row>
    <row r="2952" spans="1:1" x14ac:dyDescent="0.3">
      <c r="A2952" t="s">
        <v>34</v>
      </c>
    </row>
    <row r="2953" spans="1:1" x14ac:dyDescent="0.3">
      <c r="A2953" t="s">
        <v>27</v>
      </c>
    </row>
    <row r="2954" spans="1:1" x14ac:dyDescent="0.3">
      <c r="A2954" t="s">
        <v>46</v>
      </c>
    </row>
    <row r="2955" spans="1:1" x14ac:dyDescent="0.3">
      <c r="A2955" t="s">
        <v>46</v>
      </c>
    </row>
    <row r="2956" spans="1:1" x14ac:dyDescent="0.3">
      <c r="A2956" t="s">
        <v>46</v>
      </c>
    </row>
    <row r="2957" spans="1:1" x14ac:dyDescent="0.3">
      <c r="A2957" t="s">
        <v>29</v>
      </c>
    </row>
    <row r="2958" spans="1:1" x14ac:dyDescent="0.3">
      <c r="A2958" t="s">
        <v>46</v>
      </c>
    </row>
    <row r="2959" spans="1:1" x14ac:dyDescent="0.3">
      <c r="A2959" t="s">
        <v>35</v>
      </c>
    </row>
    <row r="2960" spans="1:1" x14ac:dyDescent="0.3">
      <c r="A2960" t="s">
        <v>29</v>
      </c>
    </row>
    <row r="2961" spans="1:1" x14ac:dyDescent="0.3">
      <c r="A2961" t="s">
        <v>46</v>
      </c>
    </row>
    <row r="2962" spans="1:1" x14ac:dyDescent="0.3">
      <c r="A2962" t="s">
        <v>29</v>
      </c>
    </row>
    <row r="2963" spans="1:1" x14ac:dyDescent="0.3">
      <c r="A2963" t="s">
        <v>27</v>
      </c>
    </row>
    <row r="2964" spans="1:1" x14ac:dyDescent="0.3">
      <c r="A2964" t="s">
        <v>46</v>
      </c>
    </row>
    <row r="2965" spans="1:1" x14ac:dyDescent="0.3">
      <c r="A2965" t="s">
        <v>59</v>
      </c>
    </row>
    <row r="2966" spans="1:1" x14ac:dyDescent="0.3">
      <c r="A2966" t="s">
        <v>27</v>
      </c>
    </row>
    <row r="2967" spans="1:1" x14ac:dyDescent="0.3">
      <c r="A2967" t="s">
        <v>34</v>
      </c>
    </row>
    <row r="2968" spans="1:1" x14ac:dyDescent="0.3">
      <c r="A2968" t="s">
        <v>35</v>
      </c>
    </row>
    <row r="2969" spans="1:1" x14ac:dyDescent="0.3">
      <c r="A2969" t="s">
        <v>35</v>
      </c>
    </row>
    <row r="2970" spans="1:1" x14ac:dyDescent="0.3">
      <c r="A2970" t="s">
        <v>35</v>
      </c>
    </row>
    <row r="2971" spans="1:1" x14ac:dyDescent="0.3">
      <c r="A2971" t="s">
        <v>34</v>
      </c>
    </row>
    <row r="2972" spans="1:1" x14ac:dyDescent="0.3">
      <c r="A2972" t="s">
        <v>34</v>
      </c>
    </row>
    <row r="2973" spans="1:1" x14ac:dyDescent="0.3">
      <c r="A2973" t="s">
        <v>27</v>
      </c>
    </row>
    <row r="2974" spans="1:1" x14ac:dyDescent="0.3">
      <c r="A2974" t="s">
        <v>29</v>
      </c>
    </row>
    <row r="2975" spans="1:1" x14ac:dyDescent="0.3">
      <c r="A2975" t="s">
        <v>46</v>
      </c>
    </row>
    <row r="2976" spans="1:1" x14ac:dyDescent="0.3">
      <c r="A2976" t="s">
        <v>35</v>
      </c>
    </row>
    <row r="2977" spans="1:1" x14ac:dyDescent="0.3">
      <c r="A2977" t="s">
        <v>46</v>
      </c>
    </row>
    <row r="2978" spans="1:1" x14ac:dyDescent="0.3">
      <c r="A2978" t="s">
        <v>59</v>
      </c>
    </row>
    <row r="2979" spans="1:1" x14ac:dyDescent="0.3">
      <c r="A2979" t="s">
        <v>46</v>
      </c>
    </row>
    <row r="2980" spans="1:1" x14ac:dyDescent="0.3">
      <c r="A2980" t="s">
        <v>27</v>
      </c>
    </row>
    <row r="2981" spans="1:1" x14ac:dyDescent="0.3">
      <c r="A2981" t="s">
        <v>46</v>
      </c>
    </row>
    <row r="2982" spans="1:1" x14ac:dyDescent="0.3">
      <c r="A2982" t="s">
        <v>35</v>
      </c>
    </row>
    <row r="2983" spans="1:1" x14ac:dyDescent="0.3">
      <c r="A2983" t="s">
        <v>46</v>
      </c>
    </row>
    <row r="2984" spans="1:1" x14ac:dyDescent="0.3">
      <c r="A2984" t="s">
        <v>29</v>
      </c>
    </row>
    <row r="2985" spans="1:1" x14ac:dyDescent="0.3">
      <c r="A2985" t="s">
        <v>29</v>
      </c>
    </row>
    <row r="2986" spans="1:1" x14ac:dyDescent="0.3">
      <c r="A2986" t="s">
        <v>46</v>
      </c>
    </row>
    <row r="2987" spans="1:1" x14ac:dyDescent="0.3">
      <c r="A2987" t="s">
        <v>29</v>
      </c>
    </row>
    <row r="2988" spans="1:1" x14ac:dyDescent="0.3">
      <c r="A2988" t="s">
        <v>27</v>
      </c>
    </row>
    <row r="2989" spans="1:1" x14ac:dyDescent="0.3">
      <c r="A2989" t="s">
        <v>59</v>
      </c>
    </row>
    <row r="2990" spans="1:1" x14ac:dyDescent="0.3">
      <c r="A2990" t="s">
        <v>59</v>
      </c>
    </row>
    <row r="2991" spans="1:1" x14ac:dyDescent="0.3">
      <c r="A2991" t="s">
        <v>35</v>
      </c>
    </row>
    <row r="2992" spans="1:1" x14ac:dyDescent="0.3">
      <c r="A2992" t="s">
        <v>29</v>
      </c>
    </row>
    <row r="2993" spans="1:1" x14ac:dyDescent="0.3">
      <c r="A2993" t="s">
        <v>46</v>
      </c>
    </row>
    <row r="2994" spans="1:1" x14ac:dyDescent="0.3">
      <c r="A2994" t="s">
        <v>34</v>
      </c>
    </row>
    <row r="2995" spans="1:1" x14ac:dyDescent="0.3">
      <c r="A2995" t="s">
        <v>34</v>
      </c>
    </row>
    <row r="2996" spans="1:1" x14ac:dyDescent="0.3">
      <c r="A2996" t="s">
        <v>35</v>
      </c>
    </row>
    <row r="2997" spans="1:1" x14ac:dyDescent="0.3">
      <c r="A2997" t="s">
        <v>29</v>
      </c>
    </row>
    <row r="2998" spans="1:1" x14ac:dyDescent="0.3">
      <c r="A2998" t="s">
        <v>27</v>
      </c>
    </row>
    <row r="2999" spans="1:1" x14ac:dyDescent="0.3">
      <c r="A2999" t="s">
        <v>29</v>
      </c>
    </row>
    <row r="3000" spans="1:1" x14ac:dyDescent="0.3">
      <c r="A3000" t="s">
        <v>29</v>
      </c>
    </row>
    <row r="3001" spans="1:1" x14ac:dyDescent="0.3">
      <c r="A3001" t="s">
        <v>34</v>
      </c>
    </row>
    <row r="3002" spans="1:1" x14ac:dyDescent="0.3">
      <c r="A3002" t="s">
        <v>35</v>
      </c>
    </row>
    <row r="3003" spans="1:1" x14ac:dyDescent="0.3">
      <c r="A3003" t="s">
        <v>27</v>
      </c>
    </row>
    <row r="3004" spans="1:1" x14ac:dyDescent="0.3">
      <c r="A3004" t="s">
        <v>35</v>
      </c>
    </row>
    <row r="3005" spans="1:1" x14ac:dyDescent="0.3">
      <c r="A3005" t="s">
        <v>29</v>
      </c>
    </row>
    <row r="3006" spans="1:1" x14ac:dyDescent="0.3">
      <c r="A3006" t="s">
        <v>29</v>
      </c>
    </row>
    <row r="3007" spans="1:1" x14ac:dyDescent="0.3">
      <c r="A3007" t="s">
        <v>34</v>
      </c>
    </row>
    <row r="3008" spans="1:1" x14ac:dyDescent="0.3">
      <c r="A3008" t="s">
        <v>29</v>
      </c>
    </row>
    <row r="3009" spans="1:1" x14ac:dyDescent="0.3">
      <c r="A3009" t="s">
        <v>59</v>
      </c>
    </row>
    <row r="3010" spans="1:1" x14ac:dyDescent="0.3">
      <c r="A3010" t="s">
        <v>35</v>
      </c>
    </row>
    <row r="3011" spans="1:1" x14ac:dyDescent="0.3">
      <c r="A3011" t="s">
        <v>29</v>
      </c>
    </row>
    <row r="3012" spans="1:1" x14ac:dyDescent="0.3">
      <c r="A3012" t="s">
        <v>34</v>
      </c>
    </row>
    <row r="3013" spans="1:1" x14ac:dyDescent="0.3">
      <c r="A3013" t="s">
        <v>34</v>
      </c>
    </row>
    <row r="3014" spans="1:1" x14ac:dyDescent="0.3">
      <c r="A3014" t="s">
        <v>27</v>
      </c>
    </row>
    <row r="3015" spans="1:1" x14ac:dyDescent="0.3">
      <c r="A3015" t="s">
        <v>59</v>
      </c>
    </row>
    <row r="3016" spans="1:1" x14ac:dyDescent="0.3">
      <c r="A3016" t="s">
        <v>27</v>
      </c>
    </row>
    <row r="3017" spans="1:1" x14ac:dyDescent="0.3">
      <c r="A3017" t="s">
        <v>29</v>
      </c>
    </row>
    <row r="3018" spans="1:1" x14ac:dyDescent="0.3">
      <c r="A3018" t="s">
        <v>27</v>
      </c>
    </row>
    <row r="3019" spans="1:1" x14ac:dyDescent="0.3">
      <c r="A3019" t="s">
        <v>34</v>
      </c>
    </row>
    <row r="3020" spans="1:1" x14ac:dyDescent="0.3">
      <c r="A3020" t="s">
        <v>59</v>
      </c>
    </row>
    <row r="3021" spans="1:1" x14ac:dyDescent="0.3">
      <c r="A3021" t="s">
        <v>29</v>
      </c>
    </row>
    <row r="3022" spans="1:1" x14ac:dyDescent="0.3">
      <c r="A3022" t="s">
        <v>34</v>
      </c>
    </row>
    <row r="3023" spans="1:1" x14ac:dyDescent="0.3">
      <c r="A3023" t="s">
        <v>59</v>
      </c>
    </row>
    <row r="3024" spans="1:1" x14ac:dyDescent="0.3">
      <c r="A3024" t="s">
        <v>59</v>
      </c>
    </row>
    <row r="3025" spans="1:1" x14ac:dyDescent="0.3">
      <c r="A3025" t="s">
        <v>46</v>
      </c>
    </row>
    <row r="3026" spans="1:1" x14ac:dyDescent="0.3">
      <c r="A3026" t="s">
        <v>27</v>
      </c>
    </row>
    <row r="3027" spans="1:1" x14ac:dyDescent="0.3">
      <c r="A3027" t="s">
        <v>59</v>
      </c>
    </row>
    <row r="3028" spans="1:1" x14ac:dyDescent="0.3">
      <c r="A3028" t="s">
        <v>29</v>
      </c>
    </row>
    <row r="3029" spans="1:1" x14ac:dyDescent="0.3">
      <c r="A3029" t="s">
        <v>34</v>
      </c>
    </row>
    <row r="3030" spans="1:1" x14ac:dyDescent="0.3">
      <c r="A3030" t="s">
        <v>46</v>
      </c>
    </row>
    <row r="3031" spans="1:1" x14ac:dyDescent="0.3">
      <c r="A3031" t="s">
        <v>34</v>
      </c>
    </row>
    <row r="3032" spans="1:1" x14ac:dyDescent="0.3">
      <c r="A3032" t="s">
        <v>46</v>
      </c>
    </row>
    <row r="3033" spans="1:1" x14ac:dyDescent="0.3">
      <c r="A3033" t="s">
        <v>46</v>
      </c>
    </row>
    <row r="3034" spans="1:1" x14ac:dyDescent="0.3">
      <c r="A3034" t="s">
        <v>59</v>
      </c>
    </row>
    <row r="3035" spans="1:1" x14ac:dyDescent="0.3">
      <c r="A3035" t="s">
        <v>46</v>
      </c>
    </row>
    <row r="3036" spans="1:1" x14ac:dyDescent="0.3">
      <c r="A3036" t="s">
        <v>46</v>
      </c>
    </row>
    <row r="3037" spans="1:1" x14ac:dyDescent="0.3">
      <c r="A3037" t="s">
        <v>34</v>
      </c>
    </row>
    <row r="3038" spans="1:1" x14ac:dyDescent="0.3">
      <c r="A3038" t="s">
        <v>46</v>
      </c>
    </row>
    <row r="3039" spans="1:1" x14ac:dyDescent="0.3">
      <c r="A3039" t="s">
        <v>59</v>
      </c>
    </row>
    <row r="3040" spans="1:1" x14ac:dyDescent="0.3">
      <c r="A3040" t="s">
        <v>34</v>
      </c>
    </row>
    <row r="3041" spans="1:1" x14ac:dyDescent="0.3">
      <c r="A3041" t="s">
        <v>34</v>
      </c>
    </row>
    <row r="3042" spans="1:1" x14ac:dyDescent="0.3">
      <c r="A3042" t="s">
        <v>46</v>
      </c>
    </row>
    <row r="3043" spans="1:1" x14ac:dyDescent="0.3">
      <c r="A3043" t="s">
        <v>27</v>
      </c>
    </row>
    <row r="3044" spans="1:1" x14ac:dyDescent="0.3">
      <c r="A3044" t="s">
        <v>27</v>
      </c>
    </row>
    <row r="3045" spans="1:1" x14ac:dyDescent="0.3">
      <c r="A3045" t="s">
        <v>59</v>
      </c>
    </row>
    <row r="3046" spans="1:1" x14ac:dyDescent="0.3">
      <c r="A3046" t="s">
        <v>46</v>
      </c>
    </row>
    <row r="3047" spans="1:1" x14ac:dyDescent="0.3">
      <c r="A3047" t="s">
        <v>59</v>
      </c>
    </row>
    <row r="3048" spans="1:1" x14ac:dyDescent="0.3">
      <c r="A3048" t="s">
        <v>34</v>
      </c>
    </row>
    <row r="3049" spans="1:1" x14ac:dyDescent="0.3">
      <c r="A3049" t="s">
        <v>35</v>
      </c>
    </row>
    <row r="3050" spans="1:1" x14ac:dyDescent="0.3">
      <c r="A3050" t="s">
        <v>46</v>
      </c>
    </row>
    <row r="3051" spans="1:1" x14ac:dyDescent="0.3">
      <c r="A3051" t="s">
        <v>59</v>
      </c>
    </row>
    <row r="3052" spans="1:1" x14ac:dyDescent="0.3">
      <c r="A3052" t="s">
        <v>35</v>
      </c>
    </row>
    <row r="3053" spans="1:1" x14ac:dyDescent="0.3">
      <c r="A3053" t="s">
        <v>29</v>
      </c>
    </row>
    <row r="3054" spans="1:1" x14ac:dyDescent="0.3">
      <c r="A3054" t="s">
        <v>27</v>
      </c>
    </row>
    <row r="3055" spans="1:1" x14ac:dyDescent="0.3">
      <c r="A3055" t="s">
        <v>27</v>
      </c>
    </row>
    <row r="3056" spans="1:1" x14ac:dyDescent="0.3">
      <c r="A3056" t="s">
        <v>35</v>
      </c>
    </row>
    <row r="3057" spans="1:1" x14ac:dyDescent="0.3">
      <c r="A3057" t="s">
        <v>34</v>
      </c>
    </row>
    <row r="3058" spans="1:1" x14ac:dyDescent="0.3">
      <c r="A3058" t="s">
        <v>27</v>
      </c>
    </row>
    <row r="3059" spans="1:1" x14ac:dyDescent="0.3">
      <c r="A3059" t="s">
        <v>46</v>
      </c>
    </row>
    <row r="3060" spans="1:1" x14ac:dyDescent="0.3">
      <c r="A3060" t="s">
        <v>29</v>
      </c>
    </row>
    <row r="3061" spans="1:1" x14ac:dyDescent="0.3">
      <c r="A3061" t="s">
        <v>46</v>
      </c>
    </row>
    <row r="3062" spans="1:1" x14ac:dyDescent="0.3">
      <c r="A3062" t="s">
        <v>27</v>
      </c>
    </row>
    <row r="3063" spans="1:1" x14ac:dyDescent="0.3">
      <c r="A3063" t="s">
        <v>59</v>
      </c>
    </row>
    <row r="3064" spans="1:1" x14ac:dyDescent="0.3">
      <c r="A3064" t="s">
        <v>34</v>
      </c>
    </row>
    <row r="3065" spans="1:1" x14ac:dyDescent="0.3">
      <c r="A3065" t="s">
        <v>59</v>
      </c>
    </row>
    <row r="3066" spans="1:1" x14ac:dyDescent="0.3">
      <c r="A3066" t="s">
        <v>59</v>
      </c>
    </row>
    <row r="3067" spans="1:1" x14ac:dyDescent="0.3">
      <c r="A3067" t="s">
        <v>59</v>
      </c>
    </row>
    <row r="3068" spans="1:1" x14ac:dyDescent="0.3">
      <c r="A3068" t="s">
        <v>35</v>
      </c>
    </row>
    <row r="3069" spans="1:1" x14ac:dyDescent="0.3">
      <c r="A3069" t="s">
        <v>34</v>
      </c>
    </row>
    <row r="3070" spans="1:1" x14ac:dyDescent="0.3">
      <c r="A3070" t="s">
        <v>34</v>
      </c>
    </row>
    <row r="3071" spans="1:1" x14ac:dyDescent="0.3">
      <c r="A3071" t="s">
        <v>29</v>
      </c>
    </row>
    <row r="3072" spans="1:1" x14ac:dyDescent="0.3">
      <c r="A3072" t="s">
        <v>59</v>
      </c>
    </row>
    <row r="3073" spans="1:1" x14ac:dyDescent="0.3">
      <c r="A3073" t="s">
        <v>59</v>
      </c>
    </row>
    <row r="3074" spans="1:1" x14ac:dyDescent="0.3">
      <c r="A3074" t="s">
        <v>29</v>
      </c>
    </row>
    <row r="3075" spans="1:1" x14ac:dyDescent="0.3">
      <c r="A3075" t="s">
        <v>46</v>
      </c>
    </row>
    <row r="3076" spans="1:1" x14ac:dyDescent="0.3">
      <c r="A3076" t="s">
        <v>34</v>
      </c>
    </row>
    <row r="3077" spans="1:1" x14ac:dyDescent="0.3">
      <c r="A3077" t="s">
        <v>27</v>
      </c>
    </row>
    <row r="3078" spans="1:1" x14ac:dyDescent="0.3">
      <c r="A3078" t="s">
        <v>27</v>
      </c>
    </row>
    <row r="3079" spans="1:1" x14ac:dyDescent="0.3">
      <c r="A3079" t="s">
        <v>29</v>
      </c>
    </row>
    <row r="3080" spans="1:1" x14ac:dyDescent="0.3">
      <c r="A3080" t="s">
        <v>34</v>
      </c>
    </row>
    <row r="3081" spans="1:1" x14ac:dyDescent="0.3">
      <c r="A3081" t="s">
        <v>27</v>
      </c>
    </row>
    <row r="3082" spans="1:1" x14ac:dyDescent="0.3">
      <c r="A3082" t="s">
        <v>46</v>
      </c>
    </row>
    <row r="3083" spans="1:1" x14ac:dyDescent="0.3">
      <c r="A3083" t="s">
        <v>59</v>
      </c>
    </row>
    <row r="3084" spans="1:1" x14ac:dyDescent="0.3">
      <c r="A3084" t="s">
        <v>29</v>
      </c>
    </row>
    <row r="3085" spans="1:1" x14ac:dyDescent="0.3">
      <c r="A3085" t="s">
        <v>29</v>
      </c>
    </row>
    <row r="3086" spans="1:1" x14ac:dyDescent="0.3">
      <c r="A3086" t="s">
        <v>34</v>
      </c>
    </row>
    <row r="3087" spans="1:1" x14ac:dyDescent="0.3">
      <c r="A3087" t="s">
        <v>27</v>
      </c>
    </row>
    <row r="3088" spans="1:1" x14ac:dyDescent="0.3">
      <c r="A3088" t="s">
        <v>59</v>
      </c>
    </row>
    <row r="3089" spans="1:1" x14ac:dyDescent="0.3">
      <c r="A3089" t="s">
        <v>35</v>
      </c>
    </row>
    <row r="3090" spans="1:1" x14ac:dyDescent="0.3">
      <c r="A3090" t="s">
        <v>46</v>
      </c>
    </row>
    <row r="3091" spans="1:1" x14ac:dyDescent="0.3">
      <c r="A3091" t="s">
        <v>59</v>
      </c>
    </row>
    <row r="3092" spans="1:1" x14ac:dyDescent="0.3">
      <c r="A3092" t="s">
        <v>46</v>
      </c>
    </row>
    <row r="3093" spans="1:1" x14ac:dyDescent="0.3">
      <c r="A3093" t="s">
        <v>34</v>
      </c>
    </row>
    <row r="3094" spans="1:1" x14ac:dyDescent="0.3">
      <c r="A3094" t="s">
        <v>35</v>
      </c>
    </row>
    <row r="3095" spans="1:1" x14ac:dyDescent="0.3">
      <c r="A3095" t="s">
        <v>34</v>
      </c>
    </row>
    <row r="3096" spans="1:1" x14ac:dyDescent="0.3">
      <c r="A3096" t="s">
        <v>34</v>
      </c>
    </row>
    <row r="3097" spans="1:1" x14ac:dyDescent="0.3">
      <c r="A3097" t="s">
        <v>35</v>
      </c>
    </row>
    <row r="3098" spans="1:1" x14ac:dyDescent="0.3">
      <c r="A3098" t="s">
        <v>46</v>
      </c>
    </row>
    <row r="3099" spans="1:1" x14ac:dyDescent="0.3">
      <c r="A3099" t="s">
        <v>59</v>
      </c>
    </row>
    <row r="3100" spans="1:1" x14ac:dyDescent="0.3">
      <c r="A3100" t="s">
        <v>34</v>
      </c>
    </row>
    <row r="3101" spans="1:1" x14ac:dyDescent="0.3">
      <c r="A3101" t="s">
        <v>29</v>
      </c>
    </row>
    <row r="3102" spans="1:1" x14ac:dyDescent="0.3">
      <c r="A3102" t="s">
        <v>29</v>
      </c>
    </row>
    <row r="3103" spans="1:1" x14ac:dyDescent="0.3">
      <c r="A3103" t="s">
        <v>46</v>
      </c>
    </row>
    <row r="3104" spans="1:1" x14ac:dyDescent="0.3">
      <c r="A3104" t="s">
        <v>34</v>
      </c>
    </row>
    <row r="3105" spans="1:1" x14ac:dyDescent="0.3">
      <c r="A3105" t="s">
        <v>46</v>
      </c>
    </row>
    <row r="3106" spans="1:1" x14ac:dyDescent="0.3">
      <c r="A3106" t="s">
        <v>46</v>
      </c>
    </row>
    <row r="3107" spans="1:1" x14ac:dyDescent="0.3">
      <c r="A3107" t="s">
        <v>59</v>
      </c>
    </row>
    <row r="3108" spans="1:1" x14ac:dyDescent="0.3">
      <c r="A3108" t="s">
        <v>29</v>
      </c>
    </row>
    <row r="3109" spans="1:1" x14ac:dyDescent="0.3">
      <c r="A3109" t="s">
        <v>59</v>
      </c>
    </row>
    <row r="3110" spans="1:1" x14ac:dyDescent="0.3">
      <c r="A3110" t="s">
        <v>34</v>
      </c>
    </row>
    <row r="3111" spans="1:1" x14ac:dyDescent="0.3">
      <c r="A3111" t="s">
        <v>27</v>
      </c>
    </row>
    <row r="3112" spans="1:1" x14ac:dyDescent="0.3">
      <c r="A3112" t="s">
        <v>34</v>
      </c>
    </row>
    <row r="3113" spans="1:1" x14ac:dyDescent="0.3">
      <c r="A3113" t="s">
        <v>46</v>
      </c>
    </row>
    <row r="3114" spans="1:1" x14ac:dyDescent="0.3">
      <c r="A3114" t="s">
        <v>35</v>
      </c>
    </row>
    <row r="3115" spans="1:1" x14ac:dyDescent="0.3">
      <c r="A3115" t="s">
        <v>46</v>
      </c>
    </row>
    <row r="3116" spans="1:1" x14ac:dyDescent="0.3">
      <c r="A3116" t="s">
        <v>29</v>
      </c>
    </row>
    <row r="3117" spans="1:1" x14ac:dyDescent="0.3">
      <c r="A3117" t="s">
        <v>46</v>
      </c>
    </row>
    <row r="3118" spans="1:1" x14ac:dyDescent="0.3">
      <c r="A3118" t="s">
        <v>59</v>
      </c>
    </row>
    <row r="3119" spans="1:1" x14ac:dyDescent="0.3">
      <c r="A3119" t="s">
        <v>27</v>
      </c>
    </row>
    <row r="3120" spans="1:1" x14ac:dyDescent="0.3">
      <c r="A3120" t="s">
        <v>29</v>
      </c>
    </row>
    <row r="3121" spans="1:1" x14ac:dyDescent="0.3">
      <c r="A3121" t="s">
        <v>35</v>
      </c>
    </row>
    <row r="3122" spans="1:1" x14ac:dyDescent="0.3">
      <c r="A3122" t="s">
        <v>29</v>
      </c>
    </row>
    <row r="3123" spans="1:1" x14ac:dyDescent="0.3">
      <c r="A3123" t="s">
        <v>27</v>
      </c>
    </row>
    <row r="3124" spans="1:1" x14ac:dyDescent="0.3">
      <c r="A3124" t="s">
        <v>59</v>
      </c>
    </row>
    <row r="3125" spans="1:1" x14ac:dyDescent="0.3">
      <c r="A3125" t="s">
        <v>46</v>
      </c>
    </row>
    <row r="3126" spans="1:1" x14ac:dyDescent="0.3">
      <c r="A3126" t="s">
        <v>29</v>
      </c>
    </row>
    <row r="3127" spans="1:1" x14ac:dyDescent="0.3">
      <c r="A3127" t="s">
        <v>29</v>
      </c>
    </row>
    <row r="3128" spans="1:1" x14ac:dyDescent="0.3">
      <c r="A3128" t="s">
        <v>46</v>
      </c>
    </row>
    <row r="3129" spans="1:1" x14ac:dyDescent="0.3">
      <c r="A3129" t="s">
        <v>27</v>
      </c>
    </row>
    <row r="3130" spans="1:1" x14ac:dyDescent="0.3">
      <c r="A3130" t="s">
        <v>46</v>
      </c>
    </row>
    <row r="3131" spans="1:1" x14ac:dyDescent="0.3">
      <c r="A3131" t="s">
        <v>46</v>
      </c>
    </row>
    <row r="3132" spans="1:1" x14ac:dyDescent="0.3">
      <c r="A3132" t="s">
        <v>46</v>
      </c>
    </row>
    <row r="3133" spans="1:1" x14ac:dyDescent="0.3">
      <c r="A3133" t="s">
        <v>35</v>
      </c>
    </row>
    <row r="3134" spans="1:1" x14ac:dyDescent="0.3">
      <c r="A3134" t="s">
        <v>35</v>
      </c>
    </row>
    <row r="3135" spans="1:1" x14ac:dyDescent="0.3">
      <c r="A3135" t="s">
        <v>27</v>
      </c>
    </row>
    <row r="3136" spans="1:1" x14ac:dyDescent="0.3">
      <c r="A3136" t="s">
        <v>29</v>
      </c>
    </row>
    <row r="3137" spans="1:1" x14ac:dyDescent="0.3">
      <c r="A3137" t="s">
        <v>34</v>
      </c>
    </row>
    <row r="3138" spans="1:1" x14ac:dyDescent="0.3">
      <c r="A3138" t="s">
        <v>34</v>
      </c>
    </row>
    <row r="3139" spans="1:1" x14ac:dyDescent="0.3">
      <c r="A3139" t="s">
        <v>35</v>
      </c>
    </row>
    <row r="3140" spans="1:1" x14ac:dyDescent="0.3">
      <c r="A3140" t="s">
        <v>29</v>
      </c>
    </row>
    <row r="3141" spans="1:1" x14ac:dyDescent="0.3">
      <c r="A3141" t="s">
        <v>29</v>
      </c>
    </row>
    <row r="3142" spans="1:1" x14ac:dyDescent="0.3">
      <c r="A3142" t="s">
        <v>59</v>
      </c>
    </row>
    <row r="3143" spans="1:1" x14ac:dyDescent="0.3">
      <c r="A3143" t="s">
        <v>29</v>
      </c>
    </row>
    <row r="3144" spans="1:1" x14ac:dyDescent="0.3">
      <c r="A3144" t="s">
        <v>46</v>
      </c>
    </row>
    <row r="3145" spans="1:1" x14ac:dyDescent="0.3">
      <c r="A3145" t="s">
        <v>59</v>
      </c>
    </row>
    <row r="3146" spans="1:1" x14ac:dyDescent="0.3">
      <c r="A3146" t="s">
        <v>34</v>
      </c>
    </row>
    <row r="3147" spans="1:1" x14ac:dyDescent="0.3">
      <c r="A3147" t="s">
        <v>59</v>
      </c>
    </row>
    <row r="3148" spans="1:1" x14ac:dyDescent="0.3">
      <c r="A3148" t="s">
        <v>34</v>
      </c>
    </row>
    <row r="3149" spans="1:1" x14ac:dyDescent="0.3">
      <c r="A3149" t="s">
        <v>35</v>
      </c>
    </row>
    <row r="3150" spans="1:1" x14ac:dyDescent="0.3">
      <c r="A3150" t="s">
        <v>27</v>
      </c>
    </row>
    <row r="3151" spans="1:1" x14ac:dyDescent="0.3">
      <c r="A3151" t="s">
        <v>59</v>
      </c>
    </row>
    <row r="3152" spans="1:1" x14ac:dyDescent="0.3">
      <c r="A3152" t="s">
        <v>29</v>
      </c>
    </row>
    <row r="3153" spans="1:1" x14ac:dyDescent="0.3">
      <c r="A3153" t="s">
        <v>35</v>
      </c>
    </row>
    <row r="3154" spans="1:1" x14ac:dyDescent="0.3">
      <c r="A3154" t="s">
        <v>29</v>
      </c>
    </row>
    <row r="3155" spans="1:1" x14ac:dyDescent="0.3">
      <c r="A3155" t="s">
        <v>34</v>
      </c>
    </row>
    <row r="3156" spans="1:1" x14ac:dyDescent="0.3">
      <c r="A3156" t="s">
        <v>29</v>
      </c>
    </row>
    <row r="3157" spans="1:1" x14ac:dyDescent="0.3">
      <c r="A3157" t="s">
        <v>46</v>
      </c>
    </row>
    <row r="3158" spans="1:1" x14ac:dyDescent="0.3">
      <c r="A3158" t="s">
        <v>35</v>
      </c>
    </row>
    <row r="3159" spans="1:1" x14ac:dyDescent="0.3">
      <c r="A3159" t="s">
        <v>34</v>
      </c>
    </row>
    <row r="3160" spans="1:1" x14ac:dyDescent="0.3">
      <c r="A3160" t="s">
        <v>46</v>
      </c>
    </row>
    <row r="3161" spans="1:1" x14ac:dyDescent="0.3">
      <c r="A3161" t="s">
        <v>46</v>
      </c>
    </row>
    <row r="3162" spans="1:1" x14ac:dyDescent="0.3">
      <c r="A3162" t="s">
        <v>59</v>
      </c>
    </row>
    <row r="3163" spans="1:1" x14ac:dyDescent="0.3">
      <c r="A3163" t="s">
        <v>35</v>
      </c>
    </row>
    <row r="3164" spans="1:1" x14ac:dyDescent="0.3">
      <c r="A3164" t="s">
        <v>27</v>
      </c>
    </row>
    <row r="3165" spans="1:1" x14ac:dyDescent="0.3">
      <c r="A3165" t="s">
        <v>34</v>
      </c>
    </row>
    <row r="3166" spans="1:1" x14ac:dyDescent="0.3">
      <c r="A3166" t="s">
        <v>35</v>
      </c>
    </row>
    <row r="3167" spans="1:1" x14ac:dyDescent="0.3">
      <c r="A3167" t="s">
        <v>46</v>
      </c>
    </row>
    <row r="3168" spans="1:1" x14ac:dyDescent="0.3">
      <c r="A3168" t="s">
        <v>59</v>
      </c>
    </row>
    <row r="3169" spans="1:1" x14ac:dyDescent="0.3">
      <c r="A3169" t="s">
        <v>29</v>
      </c>
    </row>
    <row r="3170" spans="1:1" x14ac:dyDescent="0.3">
      <c r="A3170" t="s">
        <v>34</v>
      </c>
    </row>
    <row r="3171" spans="1:1" x14ac:dyDescent="0.3">
      <c r="A3171" t="s">
        <v>29</v>
      </c>
    </row>
    <row r="3172" spans="1:1" x14ac:dyDescent="0.3">
      <c r="A3172" t="s">
        <v>59</v>
      </c>
    </row>
    <row r="3173" spans="1:1" x14ac:dyDescent="0.3">
      <c r="A3173" t="s">
        <v>27</v>
      </c>
    </row>
    <row r="3174" spans="1:1" x14ac:dyDescent="0.3">
      <c r="A3174" t="s">
        <v>29</v>
      </c>
    </row>
    <row r="3175" spans="1:1" x14ac:dyDescent="0.3">
      <c r="A3175" t="s">
        <v>35</v>
      </c>
    </row>
    <row r="3176" spans="1:1" x14ac:dyDescent="0.3">
      <c r="A3176" t="s">
        <v>46</v>
      </c>
    </row>
    <row r="3177" spans="1:1" x14ac:dyDescent="0.3">
      <c r="A3177" t="s">
        <v>59</v>
      </c>
    </row>
    <row r="3178" spans="1:1" x14ac:dyDescent="0.3">
      <c r="A3178" t="s">
        <v>35</v>
      </c>
    </row>
    <row r="3179" spans="1:1" x14ac:dyDescent="0.3">
      <c r="A3179" t="s">
        <v>27</v>
      </c>
    </row>
    <row r="3180" spans="1:1" x14ac:dyDescent="0.3">
      <c r="A3180" t="s">
        <v>35</v>
      </c>
    </row>
    <row r="3181" spans="1:1" x14ac:dyDescent="0.3">
      <c r="A3181" t="s">
        <v>59</v>
      </c>
    </row>
    <row r="3182" spans="1:1" x14ac:dyDescent="0.3">
      <c r="A3182" t="s">
        <v>35</v>
      </c>
    </row>
    <row r="3183" spans="1:1" x14ac:dyDescent="0.3">
      <c r="A3183" t="s">
        <v>35</v>
      </c>
    </row>
    <row r="3184" spans="1:1" x14ac:dyDescent="0.3">
      <c r="A3184" t="s">
        <v>46</v>
      </c>
    </row>
    <row r="3185" spans="1:1" x14ac:dyDescent="0.3">
      <c r="A3185" t="s">
        <v>59</v>
      </c>
    </row>
    <row r="3186" spans="1:1" x14ac:dyDescent="0.3">
      <c r="A3186" t="s">
        <v>27</v>
      </c>
    </row>
    <row r="3187" spans="1:1" x14ac:dyDescent="0.3">
      <c r="A3187" t="s">
        <v>27</v>
      </c>
    </row>
    <row r="3188" spans="1:1" x14ac:dyDescent="0.3">
      <c r="A3188" t="s">
        <v>46</v>
      </c>
    </row>
    <row r="3189" spans="1:1" x14ac:dyDescent="0.3">
      <c r="A3189" t="s">
        <v>27</v>
      </c>
    </row>
    <row r="3190" spans="1:1" x14ac:dyDescent="0.3">
      <c r="A3190" t="s">
        <v>29</v>
      </c>
    </row>
    <row r="3191" spans="1:1" x14ac:dyDescent="0.3">
      <c r="A3191" t="s">
        <v>46</v>
      </c>
    </row>
    <row r="3192" spans="1:1" x14ac:dyDescent="0.3">
      <c r="A3192" t="s">
        <v>34</v>
      </c>
    </row>
    <row r="3193" spans="1:1" x14ac:dyDescent="0.3">
      <c r="A3193" t="s">
        <v>34</v>
      </c>
    </row>
    <row r="3194" spans="1:1" x14ac:dyDescent="0.3">
      <c r="A3194" t="s">
        <v>27</v>
      </c>
    </row>
    <row r="3195" spans="1:1" x14ac:dyDescent="0.3">
      <c r="A3195" t="s">
        <v>46</v>
      </c>
    </row>
    <row r="3196" spans="1:1" x14ac:dyDescent="0.3">
      <c r="A3196" t="s">
        <v>59</v>
      </c>
    </row>
    <row r="3197" spans="1:1" x14ac:dyDescent="0.3">
      <c r="A3197" t="s">
        <v>59</v>
      </c>
    </row>
    <row r="3198" spans="1:1" x14ac:dyDescent="0.3">
      <c r="A3198" t="s">
        <v>59</v>
      </c>
    </row>
    <row r="3199" spans="1:1" x14ac:dyDescent="0.3">
      <c r="A3199" t="s">
        <v>34</v>
      </c>
    </row>
    <row r="3200" spans="1:1" x14ac:dyDescent="0.3">
      <c r="A3200" t="s">
        <v>35</v>
      </c>
    </row>
    <row r="3201" spans="1:1" x14ac:dyDescent="0.3">
      <c r="A3201" t="s">
        <v>46</v>
      </c>
    </row>
    <row r="3202" spans="1:1" x14ac:dyDescent="0.3">
      <c r="A3202" t="s">
        <v>46</v>
      </c>
    </row>
    <row r="3203" spans="1:1" x14ac:dyDescent="0.3">
      <c r="A3203" t="s">
        <v>27</v>
      </c>
    </row>
    <row r="3204" spans="1:1" x14ac:dyDescent="0.3">
      <c r="A3204" t="s">
        <v>34</v>
      </c>
    </row>
    <row r="3205" spans="1:1" x14ac:dyDescent="0.3">
      <c r="A3205" t="s">
        <v>35</v>
      </c>
    </row>
    <row r="3206" spans="1:1" x14ac:dyDescent="0.3">
      <c r="A3206" t="s">
        <v>27</v>
      </c>
    </row>
    <row r="3207" spans="1:1" x14ac:dyDescent="0.3">
      <c r="A3207" t="s">
        <v>59</v>
      </c>
    </row>
    <row r="3208" spans="1:1" x14ac:dyDescent="0.3">
      <c r="A3208" t="s">
        <v>59</v>
      </c>
    </row>
    <row r="3209" spans="1:1" x14ac:dyDescent="0.3">
      <c r="A3209" t="s">
        <v>59</v>
      </c>
    </row>
    <row r="3210" spans="1:1" x14ac:dyDescent="0.3">
      <c r="A3210" t="s">
        <v>46</v>
      </c>
    </row>
    <row r="3211" spans="1:1" x14ac:dyDescent="0.3">
      <c r="A3211" t="s">
        <v>34</v>
      </c>
    </row>
    <row r="3212" spans="1:1" x14ac:dyDescent="0.3">
      <c r="A3212" t="s">
        <v>59</v>
      </c>
    </row>
    <row r="3213" spans="1:1" x14ac:dyDescent="0.3">
      <c r="A3213" t="s">
        <v>27</v>
      </c>
    </row>
    <row r="3214" spans="1:1" x14ac:dyDescent="0.3">
      <c r="A3214" t="s">
        <v>34</v>
      </c>
    </row>
    <row r="3215" spans="1:1" x14ac:dyDescent="0.3">
      <c r="A3215" t="s">
        <v>29</v>
      </c>
    </row>
    <row r="3216" spans="1:1" x14ac:dyDescent="0.3">
      <c r="A3216" t="s">
        <v>34</v>
      </c>
    </row>
    <row r="3217" spans="1:1" x14ac:dyDescent="0.3">
      <c r="A3217" t="s">
        <v>34</v>
      </c>
    </row>
    <row r="3218" spans="1:1" x14ac:dyDescent="0.3">
      <c r="A3218" t="s">
        <v>59</v>
      </c>
    </row>
    <row r="3219" spans="1:1" x14ac:dyDescent="0.3">
      <c r="A3219" t="s">
        <v>46</v>
      </c>
    </row>
    <row r="3220" spans="1:1" x14ac:dyDescent="0.3">
      <c r="A3220" t="s">
        <v>29</v>
      </c>
    </row>
    <row r="3221" spans="1:1" x14ac:dyDescent="0.3">
      <c r="A3221" t="s">
        <v>34</v>
      </c>
    </row>
    <row r="3222" spans="1:1" x14ac:dyDescent="0.3">
      <c r="A3222" t="s">
        <v>46</v>
      </c>
    </row>
    <row r="3223" spans="1:1" x14ac:dyDescent="0.3">
      <c r="A3223" t="s">
        <v>27</v>
      </c>
    </row>
    <row r="3224" spans="1:1" x14ac:dyDescent="0.3">
      <c r="A3224" t="s">
        <v>59</v>
      </c>
    </row>
    <row r="3225" spans="1:1" x14ac:dyDescent="0.3">
      <c r="A3225" t="s">
        <v>46</v>
      </c>
    </row>
    <row r="3226" spans="1:1" x14ac:dyDescent="0.3">
      <c r="A3226" t="s">
        <v>35</v>
      </c>
    </row>
    <row r="3227" spans="1:1" x14ac:dyDescent="0.3">
      <c r="A3227" t="s">
        <v>27</v>
      </c>
    </row>
    <row r="3228" spans="1:1" x14ac:dyDescent="0.3">
      <c r="A3228" t="s">
        <v>59</v>
      </c>
    </row>
    <row r="3229" spans="1:1" x14ac:dyDescent="0.3">
      <c r="A3229" t="s">
        <v>27</v>
      </c>
    </row>
    <row r="3230" spans="1:1" x14ac:dyDescent="0.3">
      <c r="A3230" t="s">
        <v>27</v>
      </c>
    </row>
    <row r="3231" spans="1:1" x14ac:dyDescent="0.3">
      <c r="A3231" t="s">
        <v>59</v>
      </c>
    </row>
    <row r="3232" spans="1:1" x14ac:dyDescent="0.3">
      <c r="A3232" t="s">
        <v>29</v>
      </c>
    </row>
    <row r="3233" spans="1:1" x14ac:dyDescent="0.3">
      <c r="A3233" t="s">
        <v>46</v>
      </c>
    </row>
    <row r="3234" spans="1:1" x14ac:dyDescent="0.3">
      <c r="A3234" t="s">
        <v>46</v>
      </c>
    </row>
    <row r="3235" spans="1:1" x14ac:dyDescent="0.3">
      <c r="A3235" t="s">
        <v>27</v>
      </c>
    </row>
    <row r="3236" spans="1:1" x14ac:dyDescent="0.3">
      <c r="A3236" t="s">
        <v>34</v>
      </c>
    </row>
    <row r="3237" spans="1:1" x14ac:dyDescent="0.3">
      <c r="A3237" t="s">
        <v>29</v>
      </c>
    </row>
    <row r="3238" spans="1:1" x14ac:dyDescent="0.3">
      <c r="A3238" t="s">
        <v>29</v>
      </c>
    </row>
    <row r="3239" spans="1:1" x14ac:dyDescent="0.3">
      <c r="A3239" t="s">
        <v>34</v>
      </c>
    </row>
    <row r="3240" spans="1:1" x14ac:dyDescent="0.3">
      <c r="A3240" t="s">
        <v>46</v>
      </c>
    </row>
    <row r="3241" spans="1:1" x14ac:dyDescent="0.3">
      <c r="A3241" t="s">
        <v>27</v>
      </c>
    </row>
    <row r="3242" spans="1:1" x14ac:dyDescent="0.3">
      <c r="A3242" t="s">
        <v>27</v>
      </c>
    </row>
    <row r="3243" spans="1:1" x14ac:dyDescent="0.3">
      <c r="A3243" t="s">
        <v>27</v>
      </c>
    </row>
    <row r="3244" spans="1:1" x14ac:dyDescent="0.3">
      <c r="A3244" t="s">
        <v>35</v>
      </c>
    </row>
    <row r="3245" spans="1:1" x14ac:dyDescent="0.3">
      <c r="A3245" t="s">
        <v>29</v>
      </c>
    </row>
    <row r="3246" spans="1:1" x14ac:dyDescent="0.3">
      <c r="A3246" t="s">
        <v>34</v>
      </c>
    </row>
    <row r="3247" spans="1:1" x14ac:dyDescent="0.3">
      <c r="A3247" t="s">
        <v>46</v>
      </c>
    </row>
    <row r="3248" spans="1:1" x14ac:dyDescent="0.3">
      <c r="A3248" t="s">
        <v>29</v>
      </c>
    </row>
    <row r="3249" spans="1:1" x14ac:dyDescent="0.3">
      <c r="A3249" t="s">
        <v>29</v>
      </c>
    </row>
    <row r="3250" spans="1:1" x14ac:dyDescent="0.3">
      <c r="A3250" t="s">
        <v>29</v>
      </c>
    </row>
    <row r="3251" spans="1:1" x14ac:dyDescent="0.3">
      <c r="A3251" t="s">
        <v>27</v>
      </c>
    </row>
    <row r="3252" spans="1:1" x14ac:dyDescent="0.3">
      <c r="A3252" t="s">
        <v>35</v>
      </c>
    </row>
    <row r="3253" spans="1:1" x14ac:dyDescent="0.3">
      <c r="A3253" t="s">
        <v>59</v>
      </c>
    </row>
    <row r="3254" spans="1:1" x14ac:dyDescent="0.3">
      <c r="A3254" t="s">
        <v>34</v>
      </c>
    </row>
    <row r="3255" spans="1:1" x14ac:dyDescent="0.3">
      <c r="A3255" t="s">
        <v>59</v>
      </c>
    </row>
    <row r="3256" spans="1:1" x14ac:dyDescent="0.3">
      <c r="A3256" t="s">
        <v>29</v>
      </c>
    </row>
    <row r="3257" spans="1:1" x14ac:dyDescent="0.3">
      <c r="A3257" t="s">
        <v>35</v>
      </c>
    </row>
    <row r="3258" spans="1:1" x14ac:dyDescent="0.3">
      <c r="A3258" t="s">
        <v>35</v>
      </c>
    </row>
    <row r="3259" spans="1:1" x14ac:dyDescent="0.3">
      <c r="A3259" t="s">
        <v>46</v>
      </c>
    </row>
    <row r="3260" spans="1:1" x14ac:dyDescent="0.3">
      <c r="A3260" t="s">
        <v>59</v>
      </c>
    </row>
    <row r="3261" spans="1:1" x14ac:dyDescent="0.3">
      <c r="A3261" t="s">
        <v>46</v>
      </c>
    </row>
    <row r="3262" spans="1:1" x14ac:dyDescent="0.3">
      <c r="A3262" t="s">
        <v>34</v>
      </c>
    </row>
    <row r="3263" spans="1:1" x14ac:dyDescent="0.3">
      <c r="A3263" t="s">
        <v>34</v>
      </c>
    </row>
    <row r="3264" spans="1:1" x14ac:dyDescent="0.3">
      <c r="A3264" t="s">
        <v>35</v>
      </c>
    </row>
    <row r="3265" spans="1:1" x14ac:dyDescent="0.3">
      <c r="A3265" t="s">
        <v>46</v>
      </c>
    </row>
    <row r="3266" spans="1:1" x14ac:dyDescent="0.3">
      <c r="A3266" t="s">
        <v>46</v>
      </c>
    </row>
    <row r="3267" spans="1:1" x14ac:dyDescent="0.3">
      <c r="A3267" t="s">
        <v>27</v>
      </c>
    </row>
    <row r="3268" spans="1:1" x14ac:dyDescent="0.3">
      <c r="A3268" t="s">
        <v>34</v>
      </c>
    </row>
    <row r="3269" spans="1:1" x14ac:dyDescent="0.3">
      <c r="A3269" t="s">
        <v>59</v>
      </c>
    </row>
    <row r="3270" spans="1:1" x14ac:dyDescent="0.3">
      <c r="A3270" t="s">
        <v>35</v>
      </c>
    </row>
    <row r="3271" spans="1:1" x14ac:dyDescent="0.3">
      <c r="A3271" t="s">
        <v>29</v>
      </c>
    </row>
    <row r="3272" spans="1:1" x14ac:dyDescent="0.3">
      <c r="A3272" t="s">
        <v>35</v>
      </c>
    </row>
    <row r="3273" spans="1:1" x14ac:dyDescent="0.3">
      <c r="A3273" t="s">
        <v>59</v>
      </c>
    </row>
    <row r="3274" spans="1:1" x14ac:dyDescent="0.3">
      <c r="A3274" t="s">
        <v>34</v>
      </c>
    </row>
    <row r="3275" spans="1:1" x14ac:dyDescent="0.3">
      <c r="A3275" t="s">
        <v>27</v>
      </c>
    </row>
    <row r="3276" spans="1:1" x14ac:dyDescent="0.3">
      <c r="A3276" t="s">
        <v>27</v>
      </c>
    </row>
    <row r="3277" spans="1:1" x14ac:dyDescent="0.3">
      <c r="A3277" t="s">
        <v>29</v>
      </c>
    </row>
    <row r="3278" spans="1:1" x14ac:dyDescent="0.3">
      <c r="A3278" t="s">
        <v>27</v>
      </c>
    </row>
    <row r="3279" spans="1:1" x14ac:dyDescent="0.3">
      <c r="A3279" t="s">
        <v>35</v>
      </c>
    </row>
    <row r="3280" spans="1:1" x14ac:dyDescent="0.3">
      <c r="A3280" t="s">
        <v>59</v>
      </c>
    </row>
    <row r="3281" spans="1:1" x14ac:dyDescent="0.3">
      <c r="A3281" t="s">
        <v>27</v>
      </c>
    </row>
    <row r="3282" spans="1:1" x14ac:dyDescent="0.3">
      <c r="A3282" t="s">
        <v>27</v>
      </c>
    </row>
    <row r="3283" spans="1:1" x14ac:dyDescent="0.3">
      <c r="A3283" t="s">
        <v>59</v>
      </c>
    </row>
    <row r="3284" spans="1:1" x14ac:dyDescent="0.3">
      <c r="A3284" t="s">
        <v>34</v>
      </c>
    </row>
    <row r="3285" spans="1:1" x14ac:dyDescent="0.3">
      <c r="A3285" t="s">
        <v>27</v>
      </c>
    </row>
    <row r="3286" spans="1:1" x14ac:dyDescent="0.3">
      <c r="A3286" t="s">
        <v>59</v>
      </c>
    </row>
    <row r="3287" spans="1:1" x14ac:dyDescent="0.3">
      <c r="A3287" t="s">
        <v>46</v>
      </c>
    </row>
    <row r="3288" spans="1:1" x14ac:dyDescent="0.3">
      <c r="A3288" t="s">
        <v>29</v>
      </c>
    </row>
    <row r="3289" spans="1:1" x14ac:dyDescent="0.3">
      <c r="A3289" t="s">
        <v>46</v>
      </c>
    </row>
    <row r="3290" spans="1:1" x14ac:dyDescent="0.3">
      <c r="A3290" t="s">
        <v>59</v>
      </c>
    </row>
    <row r="3291" spans="1:1" x14ac:dyDescent="0.3">
      <c r="A3291" t="s">
        <v>29</v>
      </c>
    </row>
    <row r="3292" spans="1:1" x14ac:dyDescent="0.3">
      <c r="A3292" t="s">
        <v>34</v>
      </c>
    </row>
    <row r="3293" spans="1:1" x14ac:dyDescent="0.3">
      <c r="A3293" t="s">
        <v>34</v>
      </c>
    </row>
    <row r="3294" spans="1:1" x14ac:dyDescent="0.3">
      <c r="A3294" t="s">
        <v>59</v>
      </c>
    </row>
    <row r="3295" spans="1:1" x14ac:dyDescent="0.3">
      <c r="A3295" t="s">
        <v>34</v>
      </c>
    </row>
    <row r="3296" spans="1:1" x14ac:dyDescent="0.3">
      <c r="A3296" t="s">
        <v>46</v>
      </c>
    </row>
    <row r="3297" spans="1:1" x14ac:dyDescent="0.3">
      <c r="A3297" t="s">
        <v>46</v>
      </c>
    </row>
    <row r="3298" spans="1:1" x14ac:dyDescent="0.3">
      <c r="A3298" t="s">
        <v>46</v>
      </c>
    </row>
    <row r="3299" spans="1:1" x14ac:dyDescent="0.3">
      <c r="A3299" t="s">
        <v>27</v>
      </c>
    </row>
    <row r="3300" spans="1:1" x14ac:dyDescent="0.3">
      <c r="A3300" t="s">
        <v>46</v>
      </c>
    </row>
    <row r="3301" spans="1:1" x14ac:dyDescent="0.3">
      <c r="A3301" t="s">
        <v>34</v>
      </c>
    </row>
    <row r="3302" spans="1:1" x14ac:dyDescent="0.3">
      <c r="A3302" t="s">
        <v>59</v>
      </c>
    </row>
    <row r="3303" spans="1:1" x14ac:dyDescent="0.3">
      <c r="A3303" t="s">
        <v>46</v>
      </c>
    </row>
    <row r="3304" spans="1:1" x14ac:dyDescent="0.3">
      <c r="A3304" t="s">
        <v>29</v>
      </c>
    </row>
    <row r="3305" spans="1:1" x14ac:dyDescent="0.3">
      <c r="A3305" t="s">
        <v>46</v>
      </c>
    </row>
    <row r="3306" spans="1:1" x14ac:dyDescent="0.3">
      <c r="A3306" t="s">
        <v>59</v>
      </c>
    </row>
    <row r="3307" spans="1:1" x14ac:dyDescent="0.3">
      <c r="A3307" t="s">
        <v>34</v>
      </c>
    </row>
    <row r="3308" spans="1:1" x14ac:dyDescent="0.3">
      <c r="A3308" t="s">
        <v>35</v>
      </c>
    </row>
    <row r="3309" spans="1:1" x14ac:dyDescent="0.3">
      <c r="A3309" t="s">
        <v>27</v>
      </c>
    </row>
    <row r="3310" spans="1:1" x14ac:dyDescent="0.3">
      <c r="A3310" t="s">
        <v>29</v>
      </c>
    </row>
    <row r="3311" spans="1:1" x14ac:dyDescent="0.3">
      <c r="A3311" t="s">
        <v>27</v>
      </c>
    </row>
    <row r="3312" spans="1:1" x14ac:dyDescent="0.3">
      <c r="A3312" t="s">
        <v>59</v>
      </c>
    </row>
    <row r="3313" spans="1:1" x14ac:dyDescent="0.3">
      <c r="A3313" t="s">
        <v>46</v>
      </c>
    </row>
    <row r="3314" spans="1:1" x14ac:dyDescent="0.3">
      <c r="A3314" t="s">
        <v>29</v>
      </c>
    </row>
    <row r="3315" spans="1:1" x14ac:dyDescent="0.3">
      <c r="A3315" t="s">
        <v>35</v>
      </c>
    </row>
    <row r="3316" spans="1:1" x14ac:dyDescent="0.3">
      <c r="A3316" t="s">
        <v>46</v>
      </c>
    </row>
    <row r="3317" spans="1:1" x14ac:dyDescent="0.3">
      <c r="A3317" t="s">
        <v>27</v>
      </c>
    </row>
    <row r="3318" spans="1:1" x14ac:dyDescent="0.3">
      <c r="A3318" t="s">
        <v>35</v>
      </c>
    </row>
    <row r="3319" spans="1:1" x14ac:dyDescent="0.3">
      <c r="A3319" t="s">
        <v>59</v>
      </c>
    </row>
    <row r="3320" spans="1:1" x14ac:dyDescent="0.3">
      <c r="A3320" t="s">
        <v>29</v>
      </c>
    </row>
    <row r="3321" spans="1:1" x14ac:dyDescent="0.3">
      <c r="A3321" t="s">
        <v>35</v>
      </c>
    </row>
    <row r="3322" spans="1:1" x14ac:dyDescent="0.3">
      <c r="A3322" t="s">
        <v>35</v>
      </c>
    </row>
    <row r="3323" spans="1:1" x14ac:dyDescent="0.3">
      <c r="A3323" t="s">
        <v>34</v>
      </c>
    </row>
    <row r="3324" spans="1:1" x14ac:dyDescent="0.3">
      <c r="A3324" t="s">
        <v>27</v>
      </c>
    </row>
    <row r="3325" spans="1:1" x14ac:dyDescent="0.3">
      <c r="A3325" t="s">
        <v>29</v>
      </c>
    </row>
    <row r="3326" spans="1:1" x14ac:dyDescent="0.3">
      <c r="A3326" t="s">
        <v>29</v>
      </c>
    </row>
    <row r="3327" spans="1:1" x14ac:dyDescent="0.3">
      <c r="A3327" t="s">
        <v>59</v>
      </c>
    </row>
    <row r="3328" spans="1:1" x14ac:dyDescent="0.3">
      <c r="A3328" t="s">
        <v>35</v>
      </c>
    </row>
    <row r="3329" spans="1:1" x14ac:dyDescent="0.3">
      <c r="A3329" t="s">
        <v>34</v>
      </c>
    </row>
    <row r="3330" spans="1:1" x14ac:dyDescent="0.3">
      <c r="A3330" t="s">
        <v>29</v>
      </c>
    </row>
    <row r="3331" spans="1:1" x14ac:dyDescent="0.3">
      <c r="A3331" t="s">
        <v>59</v>
      </c>
    </row>
    <row r="3332" spans="1:1" x14ac:dyDescent="0.3">
      <c r="A3332" t="s">
        <v>46</v>
      </c>
    </row>
    <row r="3333" spans="1:1" x14ac:dyDescent="0.3">
      <c r="A3333" t="s">
        <v>59</v>
      </c>
    </row>
    <row r="3334" spans="1:1" x14ac:dyDescent="0.3">
      <c r="A3334" t="s">
        <v>46</v>
      </c>
    </row>
    <row r="3335" spans="1:1" x14ac:dyDescent="0.3">
      <c r="A3335" t="s">
        <v>59</v>
      </c>
    </row>
    <row r="3336" spans="1:1" x14ac:dyDescent="0.3">
      <c r="A3336" t="s">
        <v>34</v>
      </c>
    </row>
    <row r="3337" spans="1:1" x14ac:dyDescent="0.3">
      <c r="A3337" t="s">
        <v>27</v>
      </c>
    </row>
    <row r="3338" spans="1:1" x14ac:dyDescent="0.3">
      <c r="A3338" t="s">
        <v>29</v>
      </c>
    </row>
    <row r="3339" spans="1:1" x14ac:dyDescent="0.3">
      <c r="A3339" t="s">
        <v>34</v>
      </c>
    </row>
    <row r="3340" spans="1:1" x14ac:dyDescent="0.3">
      <c r="A3340" t="s">
        <v>29</v>
      </c>
    </row>
    <row r="3341" spans="1:1" x14ac:dyDescent="0.3">
      <c r="A3341" t="s">
        <v>59</v>
      </c>
    </row>
    <row r="3342" spans="1:1" x14ac:dyDescent="0.3">
      <c r="A3342" t="s">
        <v>27</v>
      </c>
    </row>
    <row r="3343" spans="1:1" x14ac:dyDescent="0.3">
      <c r="A3343" t="s">
        <v>29</v>
      </c>
    </row>
    <row r="3344" spans="1:1" x14ac:dyDescent="0.3">
      <c r="A3344" t="s">
        <v>27</v>
      </c>
    </row>
    <row r="3345" spans="1:1" x14ac:dyDescent="0.3">
      <c r="A3345" t="s">
        <v>34</v>
      </c>
    </row>
    <row r="3346" spans="1:1" x14ac:dyDescent="0.3">
      <c r="A3346" t="s">
        <v>59</v>
      </c>
    </row>
    <row r="3347" spans="1:1" x14ac:dyDescent="0.3">
      <c r="A3347" t="s">
        <v>35</v>
      </c>
    </row>
    <row r="3348" spans="1:1" x14ac:dyDescent="0.3">
      <c r="A3348" t="s">
        <v>46</v>
      </c>
    </row>
    <row r="3349" spans="1:1" x14ac:dyDescent="0.3">
      <c r="A3349" t="s">
        <v>27</v>
      </c>
    </row>
    <row r="3350" spans="1:1" x14ac:dyDescent="0.3">
      <c r="A3350" t="s">
        <v>46</v>
      </c>
    </row>
    <row r="3351" spans="1:1" x14ac:dyDescent="0.3">
      <c r="A3351" t="s">
        <v>35</v>
      </c>
    </row>
    <row r="3352" spans="1:1" x14ac:dyDescent="0.3">
      <c r="A3352" t="s">
        <v>46</v>
      </c>
    </row>
    <row r="3353" spans="1:1" x14ac:dyDescent="0.3">
      <c r="A3353" t="s">
        <v>35</v>
      </c>
    </row>
    <row r="3354" spans="1:1" x14ac:dyDescent="0.3">
      <c r="A3354" t="s">
        <v>27</v>
      </c>
    </row>
    <row r="3355" spans="1:1" x14ac:dyDescent="0.3">
      <c r="A3355" t="s">
        <v>59</v>
      </c>
    </row>
    <row r="3356" spans="1:1" x14ac:dyDescent="0.3">
      <c r="A3356" t="s">
        <v>35</v>
      </c>
    </row>
    <row r="3357" spans="1:1" x14ac:dyDescent="0.3">
      <c r="A3357" t="s">
        <v>59</v>
      </c>
    </row>
    <row r="3358" spans="1:1" x14ac:dyDescent="0.3">
      <c r="A3358" t="s">
        <v>27</v>
      </c>
    </row>
    <row r="3359" spans="1:1" x14ac:dyDescent="0.3">
      <c r="A3359" t="s">
        <v>29</v>
      </c>
    </row>
    <row r="3360" spans="1:1" x14ac:dyDescent="0.3">
      <c r="A3360" t="s">
        <v>59</v>
      </c>
    </row>
    <row r="3361" spans="1:1" x14ac:dyDescent="0.3">
      <c r="A3361" t="s">
        <v>27</v>
      </c>
    </row>
    <row r="3362" spans="1:1" x14ac:dyDescent="0.3">
      <c r="A3362" t="s">
        <v>29</v>
      </c>
    </row>
    <row r="3363" spans="1:1" x14ac:dyDescent="0.3">
      <c r="A3363" t="s">
        <v>27</v>
      </c>
    </row>
    <row r="3364" spans="1:1" x14ac:dyDescent="0.3">
      <c r="A3364" t="s">
        <v>27</v>
      </c>
    </row>
    <row r="3365" spans="1:1" x14ac:dyDescent="0.3">
      <c r="A3365" t="s">
        <v>46</v>
      </c>
    </row>
    <row r="3366" spans="1:1" x14ac:dyDescent="0.3">
      <c r="A3366" t="s">
        <v>35</v>
      </c>
    </row>
    <row r="3367" spans="1:1" x14ac:dyDescent="0.3">
      <c r="A3367" t="s">
        <v>34</v>
      </c>
    </row>
    <row r="3368" spans="1:1" x14ac:dyDescent="0.3">
      <c r="A3368" t="s">
        <v>29</v>
      </c>
    </row>
    <row r="3369" spans="1:1" x14ac:dyDescent="0.3">
      <c r="A3369" t="s">
        <v>27</v>
      </c>
    </row>
    <row r="3370" spans="1:1" x14ac:dyDescent="0.3">
      <c r="A3370" t="s">
        <v>35</v>
      </c>
    </row>
    <row r="3371" spans="1:1" x14ac:dyDescent="0.3">
      <c r="A3371" t="s">
        <v>59</v>
      </c>
    </row>
    <row r="3372" spans="1:1" x14ac:dyDescent="0.3">
      <c r="A3372" t="s">
        <v>29</v>
      </c>
    </row>
    <row r="3373" spans="1:1" x14ac:dyDescent="0.3">
      <c r="A3373" t="s">
        <v>46</v>
      </c>
    </row>
    <row r="3374" spans="1:1" x14ac:dyDescent="0.3">
      <c r="A3374" t="s">
        <v>27</v>
      </c>
    </row>
    <row r="3375" spans="1:1" x14ac:dyDescent="0.3">
      <c r="A3375" t="s">
        <v>59</v>
      </c>
    </row>
    <row r="3376" spans="1:1" x14ac:dyDescent="0.3">
      <c r="A3376" t="s">
        <v>59</v>
      </c>
    </row>
    <row r="3377" spans="1:1" x14ac:dyDescent="0.3">
      <c r="A3377" t="s">
        <v>59</v>
      </c>
    </row>
    <row r="3378" spans="1:1" x14ac:dyDescent="0.3">
      <c r="A3378" t="s">
        <v>27</v>
      </c>
    </row>
    <row r="3379" spans="1:1" x14ac:dyDescent="0.3">
      <c r="A3379" t="s">
        <v>34</v>
      </c>
    </row>
    <row r="3380" spans="1:1" x14ac:dyDescent="0.3">
      <c r="A3380" t="s">
        <v>46</v>
      </c>
    </row>
    <row r="3381" spans="1:1" x14ac:dyDescent="0.3">
      <c r="A3381" t="s">
        <v>59</v>
      </c>
    </row>
    <row r="3382" spans="1:1" x14ac:dyDescent="0.3">
      <c r="A3382" t="s">
        <v>46</v>
      </c>
    </row>
    <row r="3383" spans="1:1" x14ac:dyDescent="0.3">
      <c r="A3383" t="s">
        <v>34</v>
      </c>
    </row>
    <row r="3384" spans="1:1" x14ac:dyDescent="0.3">
      <c r="A3384" t="s">
        <v>34</v>
      </c>
    </row>
    <row r="3385" spans="1:1" x14ac:dyDescent="0.3">
      <c r="A3385" t="s">
        <v>27</v>
      </c>
    </row>
    <row r="3386" spans="1:1" x14ac:dyDescent="0.3">
      <c r="A3386" t="s">
        <v>27</v>
      </c>
    </row>
    <row r="3387" spans="1:1" x14ac:dyDescent="0.3">
      <c r="A3387" t="s">
        <v>46</v>
      </c>
    </row>
    <row r="3388" spans="1:1" x14ac:dyDescent="0.3">
      <c r="A3388" t="s">
        <v>59</v>
      </c>
    </row>
    <row r="3389" spans="1:1" x14ac:dyDescent="0.3">
      <c r="A3389" t="s">
        <v>29</v>
      </c>
    </row>
    <row r="3390" spans="1:1" x14ac:dyDescent="0.3">
      <c r="A3390" t="s">
        <v>29</v>
      </c>
    </row>
    <row r="3391" spans="1:1" x14ac:dyDescent="0.3">
      <c r="A3391" t="s">
        <v>27</v>
      </c>
    </row>
    <row r="3392" spans="1:1" x14ac:dyDescent="0.3">
      <c r="A3392" t="s">
        <v>27</v>
      </c>
    </row>
    <row r="3393" spans="1:1" x14ac:dyDescent="0.3">
      <c r="A3393" t="s">
        <v>35</v>
      </c>
    </row>
    <row r="3394" spans="1:1" x14ac:dyDescent="0.3">
      <c r="A3394" t="s">
        <v>27</v>
      </c>
    </row>
    <row r="3395" spans="1:1" x14ac:dyDescent="0.3">
      <c r="A3395" t="s">
        <v>46</v>
      </c>
    </row>
    <row r="3396" spans="1:1" x14ac:dyDescent="0.3">
      <c r="A3396" t="s">
        <v>35</v>
      </c>
    </row>
    <row r="3397" spans="1:1" x14ac:dyDescent="0.3">
      <c r="A3397" t="s">
        <v>59</v>
      </c>
    </row>
    <row r="3398" spans="1:1" x14ac:dyDescent="0.3">
      <c r="A3398" t="s">
        <v>46</v>
      </c>
    </row>
    <row r="3399" spans="1:1" x14ac:dyDescent="0.3">
      <c r="A3399" t="s">
        <v>34</v>
      </c>
    </row>
    <row r="3400" spans="1:1" x14ac:dyDescent="0.3">
      <c r="A3400" t="s">
        <v>35</v>
      </c>
    </row>
    <row r="3401" spans="1:1" x14ac:dyDescent="0.3">
      <c r="A3401" t="s">
        <v>59</v>
      </c>
    </row>
    <row r="3402" spans="1:1" x14ac:dyDescent="0.3">
      <c r="A3402" t="s">
        <v>59</v>
      </c>
    </row>
    <row r="3403" spans="1:1" x14ac:dyDescent="0.3">
      <c r="A3403" t="s">
        <v>29</v>
      </c>
    </row>
    <row r="3404" spans="1:1" x14ac:dyDescent="0.3">
      <c r="A3404" t="s">
        <v>29</v>
      </c>
    </row>
    <row r="3405" spans="1:1" x14ac:dyDescent="0.3">
      <c r="A3405" t="s">
        <v>27</v>
      </c>
    </row>
    <row r="3406" spans="1:1" x14ac:dyDescent="0.3">
      <c r="A3406" t="s">
        <v>35</v>
      </c>
    </row>
    <row r="3407" spans="1:1" x14ac:dyDescent="0.3">
      <c r="A3407" t="s">
        <v>29</v>
      </c>
    </row>
    <row r="3408" spans="1:1" x14ac:dyDescent="0.3">
      <c r="A3408" t="s">
        <v>29</v>
      </c>
    </row>
    <row r="3409" spans="1:1" x14ac:dyDescent="0.3">
      <c r="A3409" t="s">
        <v>34</v>
      </c>
    </row>
    <row r="3410" spans="1:1" x14ac:dyDescent="0.3">
      <c r="A3410" t="s">
        <v>46</v>
      </c>
    </row>
    <row r="3411" spans="1:1" x14ac:dyDescent="0.3">
      <c r="A3411" t="s">
        <v>46</v>
      </c>
    </row>
    <row r="3412" spans="1:1" x14ac:dyDescent="0.3">
      <c r="A3412" t="s">
        <v>46</v>
      </c>
    </row>
    <row r="3413" spans="1:1" x14ac:dyDescent="0.3">
      <c r="A3413" t="s">
        <v>29</v>
      </c>
    </row>
    <row r="3414" spans="1:1" x14ac:dyDescent="0.3">
      <c r="A3414" t="s">
        <v>27</v>
      </c>
    </row>
    <row r="3415" spans="1:1" x14ac:dyDescent="0.3">
      <c r="A3415" t="s">
        <v>35</v>
      </c>
    </row>
    <row r="3416" spans="1:1" x14ac:dyDescent="0.3">
      <c r="A3416" t="s">
        <v>29</v>
      </c>
    </row>
    <row r="3417" spans="1:1" x14ac:dyDescent="0.3">
      <c r="A3417" t="s">
        <v>27</v>
      </c>
    </row>
    <row r="3418" spans="1:1" x14ac:dyDescent="0.3">
      <c r="A3418" t="s">
        <v>46</v>
      </c>
    </row>
    <row r="3419" spans="1:1" x14ac:dyDescent="0.3">
      <c r="A3419" t="s">
        <v>46</v>
      </c>
    </row>
    <row r="3420" spans="1:1" x14ac:dyDescent="0.3">
      <c r="A3420" t="s">
        <v>35</v>
      </c>
    </row>
    <row r="3421" spans="1:1" x14ac:dyDescent="0.3">
      <c r="A3421" t="s">
        <v>29</v>
      </c>
    </row>
    <row r="3422" spans="1:1" x14ac:dyDescent="0.3">
      <c r="A3422" t="s">
        <v>59</v>
      </c>
    </row>
    <row r="3423" spans="1:1" x14ac:dyDescent="0.3">
      <c r="A3423" t="s">
        <v>46</v>
      </c>
    </row>
    <row r="3424" spans="1:1" x14ac:dyDescent="0.3">
      <c r="A3424" t="s">
        <v>27</v>
      </c>
    </row>
    <row r="3425" spans="1:1" x14ac:dyDescent="0.3">
      <c r="A3425" t="s">
        <v>29</v>
      </c>
    </row>
    <row r="3426" spans="1:1" x14ac:dyDescent="0.3">
      <c r="A3426" t="s">
        <v>29</v>
      </c>
    </row>
    <row r="3427" spans="1:1" x14ac:dyDescent="0.3">
      <c r="A3427" t="s">
        <v>34</v>
      </c>
    </row>
    <row r="3428" spans="1:1" x14ac:dyDescent="0.3">
      <c r="A3428" t="s">
        <v>46</v>
      </c>
    </row>
    <row r="3429" spans="1:1" x14ac:dyDescent="0.3">
      <c r="A3429" t="s">
        <v>34</v>
      </c>
    </row>
    <row r="3430" spans="1:1" x14ac:dyDescent="0.3">
      <c r="A3430" t="s">
        <v>59</v>
      </c>
    </row>
    <row r="3431" spans="1:1" x14ac:dyDescent="0.3">
      <c r="A3431" t="s">
        <v>59</v>
      </c>
    </row>
    <row r="3432" spans="1:1" x14ac:dyDescent="0.3">
      <c r="A3432" t="s">
        <v>27</v>
      </c>
    </row>
    <row r="3433" spans="1:1" x14ac:dyDescent="0.3">
      <c r="A3433" t="s">
        <v>35</v>
      </c>
    </row>
    <row r="3434" spans="1:1" x14ac:dyDescent="0.3">
      <c r="A3434" t="s">
        <v>27</v>
      </c>
    </row>
    <row r="3435" spans="1:1" x14ac:dyDescent="0.3">
      <c r="A3435" t="s">
        <v>35</v>
      </c>
    </row>
    <row r="3436" spans="1:1" x14ac:dyDescent="0.3">
      <c r="A3436" t="s">
        <v>46</v>
      </c>
    </row>
    <row r="3437" spans="1:1" x14ac:dyDescent="0.3">
      <c r="A3437" t="s">
        <v>59</v>
      </c>
    </row>
    <row r="3438" spans="1:1" x14ac:dyDescent="0.3">
      <c r="A3438" t="s">
        <v>29</v>
      </c>
    </row>
    <row r="3439" spans="1:1" x14ac:dyDescent="0.3">
      <c r="A3439" t="s">
        <v>29</v>
      </c>
    </row>
    <row r="3440" spans="1:1" x14ac:dyDescent="0.3">
      <c r="A3440" t="s">
        <v>59</v>
      </c>
    </row>
    <row r="3441" spans="1:1" x14ac:dyDescent="0.3">
      <c r="A3441" t="s">
        <v>35</v>
      </c>
    </row>
    <row r="3442" spans="1:1" x14ac:dyDescent="0.3">
      <c r="A3442" t="s">
        <v>27</v>
      </c>
    </row>
    <row r="3443" spans="1:1" x14ac:dyDescent="0.3">
      <c r="A3443" t="s">
        <v>59</v>
      </c>
    </row>
    <row r="3444" spans="1:1" x14ac:dyDescent="0.3">
      <c r="A3444" t="s">
        <v>29</v>
      </c>
    </row>
    <row r="3445" spans="1:1" x14ac:dyDescent="0.3">
      <c r="A3445" t="s">
        <v>46</v>
      </c>
    </row>
    <row r="3446" spans="1:1" x14ac:dyDescent="0.3">
      <c r="A3446" t="s">
        <v>35</v>
      </c>
    </row>
    <row r="3447" spans="1:1" x14ac:dyDescent="0.3">
      <c r="A3447" t="s">
        <v>29</v>
      </c>
    </row>
    <row r="3448" spans="1:1" x14ac:dyDescent="0.3">
      <c r="A3448" t="s">
        <v>59</v>
      </c>
    </row>
    <row r="3449" spans="1:1" x14ac:dyDescent="0.3">
      <c r="A3449" t="s">
        <v>59</v>
      </c>
    </row>
    <row r="3450" spans="1:1" x14ac:dyDescent="0.3">
      <c r="A3450" t="s">
        <v>46</v>
      </c>
    </row>
    <row r="3451" spans="1:1" x14ac:dyDescent="0.3">
      <c r="A3451" t="s">
        <v>46</v>
      </c>
    </row>
    <row r="3452" spans="1:1" x14ac:dyDescent="0.3">
      <c r="A3452" t="s">
        <v>46</v>
      </c>
    </row>
    <row r="3453" spans="1:1" x14ac:dyDescent="0.3">
      <c r="A3453" t="s">
        <v>34</v>
      </c>
    </row>
    <row r="3454" spans="1:1" x14ac:dyDescent="0.3">
      <c r="A3454" t="s">
        <v>27</v>
      </c>
    </row>
    <row r="3455" spans="1:1" x14ac:dyDescent="0.3">
      <c r="A3455" t="s">
        <v>29</v>
      </c>
    </row>
    <row r="3456" spans="1:1" x14ac:dyDescent="0.3">
      <c r="A3456" t="s">
        <v>35</v>
      </c>
    </row>
    <row r="3457" spans="1:1" x14ac:dyDescent="0.3">
      <c r="A3457" t="s">
        <v>34</v>
      </c>
    </row>
    <row r="3458" spans="1:1" x14ac:dyDescent="0.3">
      <c r="A3458" t="s">
        <v>34</v>
      </c>
    </row>
    <row r="3459" spans="1:1" x14ac:dyDescent="0.3">
      <c r="A3459" t="s">
        <v>34</v>
      </c>
    </row>
    <row r="3460" spans="1:1" x14ac:dyDescent="0.3">
      <c r="A3460" t="s">
        <v>46</v>
      </c>
    </row>
    <row r="3461" spans="1:1" x14ac:dyDescent="0.3">
      <c r="A3461" t="s">
        <v>29</v>
      </c>
    </row>
    <row r="3462" spans="1:1" x14ac:dyDescent="0.3">
      <c r="A3462" t="s">
        <v>27</v>
      </c>
    </row>
    <row r="3463" spans="1:1" x14ac:dyDescent="0.3">
      <c r="A3463" t="s">
        <v>29</v>
      </c>
    </row>
    <row r="3464" spans="1:1" x14ac:dyDescent="0.3">
      <c r="A3464" t="s">
        <v>34</v>
      </c>
    </row>
    <row r="3465" spans="1:1" x14ac:dyDescent="0.3">
      <c r="A3465" t="s">
        <v>59</v>
      </c>
    </row>
    <row r="3466" spans="1:1" x14ac:dyDescent="0.3">
      <c r="A3466" t="s">
        <v>59</v>
      </c>
    </row>
    <row r="3467" spans="1:1" x14ac:dyDescent="0.3">
      <c r="A3467" t="s">
        <v>34</v>
      </c>
    </row>
    <row r="3468" spans="1:1" x14ac:dyDescent="0.3">
      <c r="A3468" t="s">
        <v>59</v>
      </c>
    </row>
    <row r="3469" spans="1:1" x14ac:dyDescent="0.3">
      <c r="A3469" t="s">
        <v>34</v>
      </c>
    </row>
    <row r="3470" spans="1:1" x14ac:dyDescent="0.3">
      <c r="A3470" t="s">
        <v>27</v>
      </c>
    </row>
    <row r="3471" spans="1:1" x14ac:dyDescent="0.3">
      <c r="A3471" t="s">
        <v>34</v>
      </c>
    </row>
    <row r="3472" spans="1:1" x14ac:dyDescent="0.3">
      <c r="A3472" t="s">
        <v>35</v>
      </c>
    </row>
    <row r="3473" spans="1:1" x14ac:dyDescent="0.3">
      <c r="A3473" t="s">
        <v>35</v>
      </c>
    </row>
    <row r="3474" spans="1:1" x14ac:dyDescent="0.3">
      <c r="A3474" t="s">
        <v>34</v>
      </c>
    </row>
    <row r="3475" spans="1:1" x14ac:dyDescent="0.3">
      <c r="A3475" t="s">
        <v>27</v>
      </c>
    </row>
    <row r="3476" spans="1:1" x14ac:dyDescent="0.3">
      <c r="A3476" t="s">
        <v>46</v>
      </c>
    </row>
    <row r="3477" spans="1:1" x14ac:dyDescent="0.3">
      <c r="A3477" t="s">
        <v>59</v>
      </c>
    </row>
    <row r="3478" spans="1:1" x14ac:dyDescent="0.3">
      <c r="A3478" t="s">
        <v>27</v>
      </c>
    </row>
    <row r="3479" spans="1:1" x14ac:dyDescent="0.3">
      <c r="A3479" t="s">
        <v>46</v>
      </c>
    </row>
    <row r="3480" spans="1:1" x14ac:dyDescent="0.3">
      <c r="A3480" t="s">
        <v>46</v>
      </c>
    </row>
    <row r="3481" spans="1:1" x14ac:dyDescent="0.3">
      <c r="A3481" t="s">
        <v>46</v>
      </c>
    </row>
    <row r="3482" spans="1:1" x14ac:dyDescent="0.3">
      <c r="A3482" t="s">
        <v>35</v>
      </c>
    </row>
    <row r="3483" spans="1:1" x14ac:dyDescent="0.3">
      <c r="A3483" t="s">
        <v>27</v>
      </c>
    </row>
    <row r="3484" spans="1:1" x14ac:dyDescent="0.3">
      <c r="A3484" t="s">
        <v>29</v>
      </c>
    </row>
    <row r="3485" spans="1:1" x14ac:dyDescent="0.3">
      <c r="A3485" t="s">
        <v>29</v>
      </c>
    </row>
    <row r="3486" spans="1:1" x14ac:dyDescent="0.3">
      <c r="A3486" t="s">
        <v>59</v>
      </c>
    </row>
    <row r="3487" spans="1:1" x14ac:dyDescent="0.3">
      <c r="A3487" t="s">
        <v>59</v>
      </c>
    </row>
    <row r="3488" spans="1:1" x14ac:dyDescent="0.3">
      <c r="A3488" t="s">
        <v>59</v>
      </c>
    </row>
    <row r="3489" spans="1:1" x14ac:dyDescent="0.3">
      <c r="A3489" t="s">
        <v>59</v>
      </c>
    </row>
    <row r="3490" spans="1:1" x14ac:dyDescent="0.3">
      <c r="A3490" t="s">
        <v>35</v>
      </c>
    </row>
    <row r="3491" spans="1:1" x14ac:dyDescent="0.3">
      <c r="A3491" t="s">
        <v>34</v>
      </c>
    </row>
    <row r="3492" spans="1:1" x14ac:dyDescent="0.3">
      <c r="A3492" t="s">
        <v>29</v>
      </c>
    </row>
    <row r="3493" spans="1:1" x14ac:dyDescent="0.3">
      <c r="A3493" t="s">
        <v>34</v>
      </c>
    </row>
    <row r="3494" spans="1:1" x14ac:dyDescent="0.3">
      <c r="A3494" t="s">
        <v>46</v>
      </c>
    </row>
    <row r="3495" spans="1:1" x14ac:dyDescent="0.3">
      <c r="A3495" t="s">
        <v>35</v>
      </c>
    </row>
    <row r="3496" spans="1:1" x14ac:dyDescent="0.3">
      <c r="A3496" t="s">
        <v>27</v>
      </c>
    </row>
    <row r="3497" spans="1:1" x14ac:dyDescent="0.3">
      <c r="A3497" t="s">
        <v>59</v>
      </c>
    </row>
    <row r="3498" spans="1:1" x14ac:dyDescent="0.3">
      <c r="A3498" t="s">
        <v>35</v>
      </c>
    </row>
    <row r="3499" spans="1:1" x14ac:dyDescent="0.3">
      <c r="A3499" t="s">
        <v>46</v>
      </c>
    </row>
    <row r="3500" spans="1:1" x14ac:dyDescent="0.3">
      <c r="A3500" t="s">
        <v>46</v>
      </c>
    </row>
    <row r="3501" spans="1:1" x14ac:dyDescent="0.3">
      <c r="A3501" t="s">
        <v>34</v>
      </c>
    </row>
    <row r="3502" spans="1:1" x14ac:dyDescent="0.3">
      <c r="A3502" t="s">
        <v>27</v>
      </c>
    </row>
    <row r="3503" spans="1:1" x14ac:dyDescent="0.3">
      <c r="A3503" t="s">
        <v>34</v>
      </c>
    </row>
    <row r="3504" spans="1:1" x14ac:dyDescent="0.3">
      <c r="A3504" t="s">
        <v>34</v>
      </c>
    </row>
    <row r="3505" spans="1:1" x14ac:dyDescent="0.3">
      <c r="A3505" t="s">
        <v>35</v>
      </c>
    </row>
    <row r="3506" spans="1:1" x14ac:dyDescent="0.3">
      <c r="A3506" t="s">
        <v>34</v>
      </c>
    </row>
    <row r="3507" spans="1:1" x14ac:dyDescent="0.3">
      <c r="A3507" t="s">
        <v>35</v>
      </c>
    </row>
    <row r="3508" spans="1:1" x14ac:dyDescent="0.3">
      <c r="A3508" t="s">
        <v>29</v>
      </c>
    </row>
    <row r="3509" spans="1:1" x14ac:dyDescent="0.3">
      <c r="A3509" t="s">
        <v>34</v>
      </c>
    </row>
    <row r="3510" spans="1:1" x14ac:dyDescent="0.3">
      <c r="A3510" t="s">
        <v>29</v>
      </c>
    </row>
    <row r="3511" spans="1:1" x14ac:dyDescent="0.3">
      <c r="A3511" t="s">
        <v>35</v>
      </c>
    </row>
    <row r="3512" spans="1:1" x14ac:dyDescent="0.3">
      <c r="A3512" t="s">
        <v>27</v>
      </c>
    </row>
    <row r="3513" spans="1:1" x14ac:dyDescent="0.3">
      <c r="A3513" t="s">
        <v>29</v>
      </c>
    </row>
    <row r="3514" spans="1:1" x14ac:dyDescent="0.3">
      <c r="A3514" t="s">
        <v>34</v>
      </c>
    </row>
    <row r="3515" spans="1:1" x14ac:dyDescent="0.3">
      <c r="A3515" t="s">
        <v>34</v>
      </c>
    </row>
    <row r="3516" spans="1:1" x14ac:dyDescent="0.3">
      <c r="A3516" t="s">
        <v>29</v>
      </c>
    </row>
    <row r="3517" spans="1:1" x14ac:dyDescent="0.3">
      <c r="A3517" t="s">
        <v>46</v>
      </c>
    </row>
    <row r="3518" spans="1:1" x14ac:dyDescent="0.3">
      <c r="A3518" t="s">
        <v>29</v>
      </c>
    </row>
    <row r="3519" spans="1:1" x14ac:dyDescent="0.3">
      <c r="A3519" t="s">
        <v>59</v>
      </c>
    </row>
    <row r="3520" spans="1:1" x14ac:dyDescent="0.3">
      <c r="A3520" t="s">
        <v>34</v>
      </c>
    </row>
    <row r="3521" spans="1:1" x14ac:dyDescent="0.3">
      <c r="A3521" t="s">
        <v>27</v>
      </c>
    </row>
    <row r="3522" spans="1:1" x14ac:dyDescent="0.3">
      <c r="A3522" t="s">
        <v>46</v>
      </c>
    </row>
    <row r="3523" spans="1:1" x14ac:dyDescent="0.3">
      <c r="A3523" t="s">
        <v>27</v>
      </c>
    </row>
    <row r="3524" spans="1:1" x14ac:dyDescent="0.3">
      <c r="A3524" t="s">
        <v>34</v>
      </c>
    </row>
    <row r="3525" spans="1:1" x14ac:dyDescent="0.3">
      <c r="A3525" t="s">
        <v>46</v>
      </c>
    </row>
    <row r="3526" spans="1:1" x14ac:dyDescent="0.3">
      <c r="A3526" t="s">
        <v>27</v>
      </c>
    </row>
    <row r="3527" spans="1:1" x14ac:dyDescent="0.3">
      <c r="A3527" t="s">
        <v>46</v>
      </c>
    </row>
    <row r="3528" spans="1:1" x14ac:dyDescent="0.3">
      <c r="A3528" t="s">
        <v>46</v>
      </c>
    </row>
    <row r="3529" spans="1:1" x14ac:dyDescent="0.3">
      <c r="A3529" t="s">
        <v>35</v>
      </c>
    </row>
    <row r="3530" spans="1:1" x14ac:dyDescent="0.3">
      <c r="A3530" t="s">
        <v>35</v>
      </c>
    </row>
    <row r="3531" spans="1:1" x14ac:dyDescent="0.3">
      <c r="A3531" t="s">
        <v>27</v>
      </c>
    </row>
    <row r="3532" spans="1:1" x14ac:dyDescent="0.3">
      <c r="A3532" t="s">
        <v>34</v>
      </c>
    </row>
    <row r="3533" spans="1:1" x14ac:dyDescent="0.3">
      <c r="A3533" t="s">
        <v>27</v>
      </c>
    </row>
    <row r="3534" spans="1:1" x14ac:dyDescent="0.3">
      <c r="A3534" t="s">
        <v>27</v>
      </c>
    </row>
    <row r="3535" spans="1:1" x14ac:dyDescent="0.3">
      <c r="A3535" t="s">
        <v>29</v>
      </c>
    </row>
    <row r="3536" spans="1:1" x14ac:dyDescent="0.3">
      <c r="A3536" t="s">
        <v>29</v>
      </c>
    </row>
    <row r="3537" spans="1:1" x14ac:dyDescent="0.3">
      <c r="A3537" t="s">
        <v>34</v>
      </c>
    </row>
    <row r="3538" spans="1:1" x14ac:dyDescent="0.3">
      <c r="A3538" t="s">
        <v>29</v>
      </c>
    </row>
    <row r="3539" spans="1:1" x14ac:dyDescent="0.3">
      <c r="A3539" t="s">
        <v>29</v>
      </c>
    </row>
    <row r="3540" spans="1:1" x14ac:dyDescent="0.3">
      <c r="A3540" t="s">
        <v>29</v>
      </c>
    </row>
    <row r="3541" spans="1:1" x14ac:dyDescent="0.3">
      <c r="A3541" t="s">
        <v>29</v>
      </c>
    </row>
    <row r="3542" spans="1:1" x14ac:dyDescent="0.3">
      <c r="A3542" t="s">
        <v>34</v>
      </c>
    </row>
    <row r="3543" spans="1:1" x14ac:dyDescent="0.3">
      <c r="A3543" t="s">
        <v>35</v>
      </c>
    </row>
    <row r="3544" spans="1:1" x14ac:dyDescent="0.3">
      <c r="A3544" t="s">
        <v>34</v>
      </c>
    </row>
    <row r="3545" spans="1:1" x14ac:dyDescent="0.3">
      <c r="A3545" t="s">
        <v>27</v>
      </c>
    </row>
    <row r="3546" spans="1:1" x14ac:dyDescent="0.3">
      <c r="A3546" t="s">
        <v>46</v>
      </c>
    </row>
    <row r="3547" spans="1:1" x14ac:dyDescent="0.3">
      <c r="A3547" t="s">
        <v>29</v>
      </c>
    </row>
    <row r="3548" spans="1:1" x14ac:dyDescent="0.3">
      <c r="A3548" t="s">
        <v>34</v>
      </c>
    </row>
    <row r="3549" spans="1:1" x14ac:dyDescent="0.3">
      <c r="A3549" t="s">
        <v>59</v>
      </c>
    </row>
    <row r="3550" spans="1:1" x14ac:dyDescent="0.3">
      <c r="A3550" t="s">
        <v>29</v>
      </c>
    </row>
    <row r="3551" spans="1:1" x14ac:dyDescent="0.3">
      <c r="A3551" t="s">
        <v>27</v>
      </c>
    </row>
    <row r="3552" spans="1:1" x14ac:dyDescent="0.3">
      <c r="A3552" t="s">
        <v>29</v>
      </c>
    </row>
    <row r="3553" spans="1:1" x14ac:dyDescent="0.3">
      <c r="A3553" t="s">
        <v>27</v>
      </c>
    </row>
    <row r="3554" spans="1:1" x14ac:dyDescent="0.3">
      <c r="A3554" t="s">
        <v>27</v>
      </c>
    </row>
    <row r="3555" spans="1:1" x14ac:dyDescent="0.3">
      <c r="A3555" t="s">
        <v>35</v>
      </c>
    </row>
    <row r="3556" spans="1:1" x14ac:dyDescent="0.3">
      <c r="A3556" t="s">
        <v>34</v>
      </c>
    </row>
    <row r="3557" spans="1:1" x14ac:dyDescent="0.3">
      <c r="A3557" t="s">
        <v>46</v>
      </c>
    </row>
    <row r="3558" spans="1:1" x14ac:dyDescent="0.3">
      <c r="A3558" t="s">
        <v>34</v>
      </c>
    </row>
    <row r="3559" spans="1:1" x14ac:dyDescent="0.3">
      <c r="A3559" t="s">
        <v>46</v>
      </c>
    </row>
    <row r="3560" spans="1:1" x14ac:dyDescent="0.3">
      <c r="A3560" t="s">
        <v>27</v>
      </c>
    </row>
    <row r="3561" spans="1:1" x14ac:dyDescent="0.3">
      <c r="A3561" t="s">
        <v>59</v>
      </c>
    </row>
    <row r="3562" spans="1:1" x14ac:dyDescent="0.3">
      <c r="A3562" t="s">
        <v>35</v>
      </c>
    </row>
    <row r="3563" spans="1:1" x14ac:dyDescent="0.3">
      <c r="A3563" t="s">
        <v>35</v>
      </c>
    </row>
    <row r="3564" spans="1:1" x14ac:dyDescent="0.3">
      <c r="A3564" t="s">
        <v>46</v>
      </c>
    </row>
    <row r="3565" spans="1:1" x14ac:dyDescent="0.3">
      <c r="A3565" t="s">
        <v>27</v>
      </c>
    </row>
    <row r="3566" spans="1:1" x14ac:dyDescent="0.3">
      <c r="A3566" t="s">
        <v>46</v>
      </c>
    </row>
    <row r="3567" spans="1:1" x14ac:dyDescent="0.3">
      <c r="A3567" t="s">
        <v>35</v>
      </c>
    </row>
    <row r="3568" spans="1:1" x14ac:dyDescent="0.3">
      <c r="A3568" t="s">
        <v>27</v>
      </c>
    </row>
    <row r="3569" spans="1:1" x14ac:dyDescent="0.3">
      <c r="A3569" t="s">
        <v>29</v>
      </c>
    </row>
    <row r="3570" spans="1:1" x14ac:dyDescent="0.3">
      <c r="A3570" t="s">
        <v>35</v>
      </c>
    </row>
    <row r="3571" spans="1:1" x14ac:dyDescent="0.3">
      <c r="A3571" t="s">
        <v>27</v>
      </c>
    </row>
    <row r="3572" spans="1:1" x14ac:dyDescent="0.3">
      <c r="A3572" t="s">
        <v>46</v>
      </c>
    </row>
    <row r="3573" spans="1:1" x14ac:dyDescent="0.3">
      <c r="A3573" t="s">
        <v>35</v>
      </c>
    </row>
    <row r="3574" spans="1:1" x14ac:dyDescent="0.3">
      <c r="A3574" t="s">
        <v>34</v>
      </c>
    </row>
    <row r="3575" spans="1:1" x14ac:dyDescent="0.3">
      <c r="A3575" t="s">
        <v>35</v>
      </c>
    </row>
    <row r="3576" spans="1:1" x14ac:dyDescent="0.3">
      <c r="A3576" t="s">
        <v>35</v>
      </c>
    </row>
    <row r="3577" spans="1:1" x14ac:dyDescent="0.3">
      <c r="A3577" t="s">
        <v>35</v>
      </c>
    </row>
    <row r="3578" spans="1:1" x14ac:dyDescent="0.3">
      <c r="A3578" t="s">
        <v>35</v>
      </c>
    </row>
    <row r="3579" spans="1:1" x14ac:dyDescent="0.3">
      <c r="A3579" t="s">
        <v>46</v>
      </c>
    </row>
    <row r="3580" spans="1:1" x14ac:dyDescent="0.3">
      <c r="A3580" t="s">
        <v>27</v>
      </c>
    </row>
    <row r="3581" spans="1:1" x14ac:dyDescent="0.3">
      <c r="A3581" t="s">
        <v>34</v>
      </c>
    </row>
    <row r="3582" spans="1:1" x14ac:dyDescent="0.3">
      <c r="A3582" t="s">
        <v>34</v>
      </c>
    </row>
    <row r="3583" spans="1:1" x14ac:dyDescent="0.3">
      <c r="A3583" t="s">
        <v>29</v>
      </c>
    </row>
    <row r="3584" spans="1:1" x14ac:dyDescent="0.3">
      <c r="A3584" t="s">
        <v>35</v>
      </c>
    </row>
    <row r="3585" spans="1:1" x14ac:dyDescent="0.3">
      <c r="A3585" t="s">
        <v>59</v>
      </c>
    </row>
    <row r="3586" spans="1:1" x14ac:dyDescent="0.3">
      <c r="A3586" t="s">
        <v>59</v>
      </c>
    </row>
    <row r="3587" spans="1:1" x14ac:dyDescent="0.3">
      <c r="A3587" t="s">
        <v>35</v>
      </c>
    </row>
    <row r="3588" spans="1:1" x14ac:dyDescent="0.3">
      <c r="A3588" t="s">
        <v>46</v>
      </c>
    </row>
    <row r="3589" spans="1:1" x14ac:dyDescent="0.3">
      <c r="A3589" t="s">
        <v>59</v>
      </c>
    </row>
    <row r="3590" spans="1:1" x14ac:dyDescent="0.3">
      <c r="A3590" t="s">
        <v>34</v>
      </c>
    </row>
    <row r="3591" spans="1:1" x14ac:dyDescent="0.3">
      <c r="A3591" t="s">
        <v>35</v>
      </c>
    </row>
    <row r="3592" spans="1:1" x14ac:dyDescent="0.3">
      <c r="A3592" t="s">
        <v>46</v>
      </c>
    </row>
    <row r="3593" spans="1:1" x14ac:dyDescent="0.3">
      <c r="A3593" t="s">
        <v>35</v>
      </c>
    </row>
    <row r="3594" spans="1:1" x14ac:dyDescent="0.3">
      <c r="A3594" t="s">
        <v>35</v>
      </c>
    </row>
    <row r="3595" spans="1:1" x14ac:dyDescent="0.3">
      <c r="A3595" t="s">
        <v>34</v>
      </c>
    </row>
    <row r="3596" spans="1:1" x14ac:dyDescent="0.3">
      <c r="A3596" t="s">
        <v>46</v>
      </c>
    </row>
    <row r="3597" spans="1:1" x14ac:dyDescent="0.3">
      <c r="A3597" t="s">
        <v>35</v>
      </c>
    </row>
    <row r="3598" spans="1:1" x14ac:dyDescent="0.3">
      <c r="A3598" t="s">
        <v>34</v>
      </c>
    </row>
    <row r="3599" spans="1:1" x14ac:dyDescent="0.3">
      <c r="A3599" t="s">
        <v>35</v>
      </c>
    </row>
    <row r="3600" spans="1:1" x14ac:dyDescent="0.3">
      <c r="A3600" t="s">
        <v>34</v>
      </c>
    </row>
    <row r="3601" spans="1:1" x14ac:dyDescent="0.3">
      <c r="A3601" t="s">
        <v>35</v>
      </c>
    </row>
    <row r="3602" spans="1:1" x14ac:dyDescent="0.3">
      <c r="A3602" t="s">
        <v>46</v>
      </c>
    </row>
    <row r="3603" spans="1:1" x14ac:dyDescent="0.3">
      <c r="A3603" t="s">
        <v>59</v>
      </c>
    </row>
    <row r="3604" spans="1:1" x14ac:dyDescent="0.3">
      <c r="A3604" t="s">
        <v>34</v>
      </c>
    </row>
    <row r="3605" spans="1:1" x14ac:dyDescent="0.3">
      <c r="A3605" t="s">
        <v>59</v>
      </c>
    </row>
    <row r="3606" spans="1:1" x14ac:dyDescent="0.3">
      <c r="A3606" t="s">
        <v>34</v>
      </c>
    </row>
    <row r="3607" spans="1:1" x14ac:dyDescent="0.3">
      <c r="A3607" t="s">
        <v>29</v>
      </c>
    </row>
    <row r="3608" spans="1:1" x14ac:dyDescent="0.3">
      <c r="A3608" t="s">
        <v>35</v>
      </c>
    </row>
    <row r="3609" spans="1:1" x14ac:dyDescent="0.3">
      <c r="A3609" t="s">
        <v>59</v>
      </c>
    </row>
    <row r="3610" spans="1:1" x14ac:dyDescent="0.3">
      <c r="A3610" t="s">
        <v>34</v>
      </c>
    </row>
    <row r="3611" spans="1:1" x14ac:dyDescent="0.3">
      <c r="A3611" t="s">
        <v>59</v>
      </c>
    </row>
    <row r="3612" spans="1:1" x14ac:dyDescent="0.3">
      <c r="A3612" t="s">
        <v>27</v>
      </c>
    </row>
    <row r="3613" spans="1:1" x14ac:dyDescent="0.3">
      <c r="A3613" t="s">
        <v>46</v>
      </c>
    </row>
    <row r="3614" spans="1:1" x14ac:dyDescent="0.3">
      <c r="A3614" t="s">
        <v>27</v>
      </c>
    </row>
    <row r="3615" spans="1:1" x14ac:dyDescent="0.3">
      <c r="A3615" t="s">
        <v>35</v>
      </c>
    </row>
    <row r="3616" spans="1:1" x14ac:dyDescent="0.3">
      <c r="A3616" t="s">
        <v>34</v>
      </c>
    </row>
    <row r="3617" spans="1:1" x14ac:dyDescent="0.3">
      <c r="A3617" t="s">
        <v>34</v>
      </c>
    </row>
    <row r="3618" spans="1:1" x14ac:dyDescent="0.3">
      <c r="A3618" t="s">
        <v>35</v>
      </c>
    </row>
    <row r="3619" spans="1:1" x14ac:dyDescent="0.3">
      <c r="A3619" t="s">
        <v>59</v>
      </c>
    </row>
    <row r="3620" spans="1:1" x14ac:dyDescent="0.3">
      <c r="A3620" t="s">
        <v>29</v>
      </c>
    </row>
    <row r="3621" spans="1:1" x14ac:dyDescent="0.3">
      <c r="A3621" t="s">
        <v>35</v>
      </c>
    </row>
    <row r="3622" spans="1:1" x14ac:dyDescent="0.3">
      <c r="A3622" t="s">
        <v>27</v>
      </c>
    </row>
    <row r="3623" spans="1:1" x14ac:dyDescent="0.3">
      <c r="A3623" t="s">
        <v>29</v>
      </c>
    </row>
    <row r="3624" spans="1:1" x14ac:dyDescent="0.3">
      <c r="A3624" t="s">
        <v>34</v>
      </c>
    </row>
    <row r="3625" spans="1:1" x14ac:dyDescent="0.3">
      <c r="A3625" t="s">
        <v>29</v>
      </c>
    </row>
    <row r="3626" spans="1:1" x14ac:dyDescent="0.3">
      <c r="A3626" t="s">
        <v>46</v>
      </c>
    </row>
    <row r="3627" spans="1:1" x14ac:dyDescent="0.3">
      <c r="A3627" t="s">
        <v>59</v>
      </c>
    </row>
    <row r="3628" spans="1:1" x14ac:dyDescent="0.3">
      <c r="A3628" t="s">
        <v>34</v>
      </c>
    </row>
    <row r="3629" spans="1:1" x14ac:dyDescent="0.3">
      <c r="A3629" t="s">
        <v>27</v>
      </c>
    </row>
    <row r="3630" spans="1:1" x14ac:dyDescent="0.3">
      <c r="A3630" t="s">
        <v>35</v>
      </c>
    </row>
    <row r="3631" spans="1:1" x14ac:dyDescent="0.3">
      <c r="A3631" t="s">
        <v>27</v>
      </c>
    </row>
    <row r="3632" spans="1:1" x14ac:dyDescent="0.3">
      <c r="A3632" t="s">
        <v>27</v>
      </c>
    </row>
    <row r="3633" spans="1:1" x14ac:dyDescent="0.3">
      <c r="A3633" t="s">
        <v>59</v>
      </c>
    </row>
    <row r="3634" spans="1:1" x14ac:dyDescent="0.3">
      <c r="A3634" t="s">
        <v>46</v>
      </c>
    </row>
    <row r="3635" spans="1:1" x14ac:dyDescent="0.3">
      <c r="A3635" t="s">
        <v>29</v>
      </c>
    </row>
    <row r="3636" spans="1:1" x14ac:dyDescent="0.3">
      <c r="A3636" t="s">
        <v>34</v>
      </c>
    </row>
    <row r="3637" spans="1:1" x14ac:dyDescent="0.3">
      <c r="A3637" t="s">
        <v>35</v>
      </c>
    </row>
    <row r="3638" spans="1:1" x14ac:dyDescent="0.3">
      <c r="A3638" t="s">
        <v>46</v>
      </c>
    </row>
    <row r="3639" spans="1:1" x14ac:dyDescent="0.3">
      <c r="A3639" t="s">
        <v>46</v>
      </c>
    </row>
    <row r="3640" spans="1:1" x14ac:dyDescent="0.3">
      <c r="A3640" t="s">
        <v>27</v>
      </c>
    </row>
    <row r="3641" spans="1:1" x14ac:dyDescent="0.3">
      <c r="A3641" t="s">
        <v>29</v>
      </c>
    </row>
    <row r="3642" spans="1:1" x14ac:dyDescent="0.3">
      <c r="A3642" t="s">
        <v>27</v>
      </c>
    </row>
    <row r="3643" spans="1:1" x14ac:dyDescent="0.3">
      <c r="A3643" t="s">
        <v>59</v>
      </c>
    </row>
    <row r="3644" spans="1:1" x14ac:dyDescent="0.3">
      <c r="A3644" t="s">
        <v>27</v>
      </c>
    </row>
    <row r="3645" spans="1:1" x14ac:dyDescent="0.3">
      <c r="A3645" t="s">
        <v>34</v>
      </c>
    </row>
    <row r="3646" spans="1:1" x14ac:dyDescent="0.3">
      <c r="A3646" t="s">
        <v>35</v>
      </c>
    </row>
    <row r="3647" spans="1:1" x14ac:dyDescent="0.3">
      <c r="A3647" t="s">
        <v>27</v>
      </c>
    </row>
    <row r="3648" spans="1:1" x14ac:dyDescent="0.3">
      <c r="A3648" t="s">
        <v>27</v>
      </c>
    </row>
    <row r="3649" spans="1:1" x14ac:dyDescent="0.3">
      <c r="A3649" t="s">
        <v>35</v>
      </c>
    </row>
    <row r="3650" spans="1:1" x14ac:dyDescent="0.3">
      <c r="A3650" t="s">
        <v>35</v>
      </c>
    </row>
    <row r="3651" spans="1:1" x14ac:dyDescent="0.3">
      <c r="A3651" t="s">
        <v>59</v>
      </c>
    </row>
    <row r="3652" spans="1:1" x14ac:dyDescent="0.3">
      <c r="A3652" t="s">
        <v>35</v>
      </c>
    </row>
    <row r="3653" spans="1:1" x14ac:dyDescent="0.3">
      <c r="A3653" t="s">
        <v>34</v>
      </c>
    </row>
    <row r="3654" spans="1:1" x14ac:dyDescent="0.3">
      <c r="A3654" t="s">
        <v>29</v>
      </c>
    </row>
    <row r="3655" spans="1:1" x14ac:dyDescent="0.3">
      <c r="A3655" t="s">
        <v>59</v>
      </c>
    </row>
    <row r="3656" spans="1:1" x14ac:dyDescent="0.3">
      <c r="A3656" t="s">
        <v>59</v>
      </c>
    </row>
    <row r="3657" spans="1:1" x14ac:dyDescent="0.3">
      <c r="A3657" t="s">
        <v>29</v>
      </c>
    </row>
    <row r="3658" spans="1:1" x14ac:dyDescent="0.3">
      <c r="A3658" t="s">
        <v>59</v>
      </c>
    </row>
    <row r="3659" spans="1:1" x14ac:dyDescent="0.3">
      <c r="A3659" t="s">
        <v>34</v>
      </c>
    </row>
    <row r="3660" spans="1:1" x14ac:dyDescent="0.3">
      <c r="A3660" t="s">
        <v>35</v>
      </c>
    </row>
    <row r="3661" spans="1:1" x14ac:dyDescent="0.3">
      <c r="A3661" t="s">
        <v>34</v>
      </c>
    </row>
    <row r="3662" spans="1:1" x14ac:dyDescent="0.3">
      <c r="A3662" t="s">
        <v>29</v>
      </c>
    </row>
    <row r="3663" spans="1:1" x14ac:dyDescent="0.3">
      <c r="A3663" t="s">
        <v>35</v>
      </c>
    </row>
    <row r="3664" spans="1:1" x14ac:dyDescent="0.3">
      <c r="A3664" t="s">
        <v>29</v>
      </c>
    </row>
    <row r="3665" spans="1:1" x14ac:dyDescent="0.3">
      <c r="A3665" t="s">
        <v>35</v>
      </c>
    </row>
    <row r="3666" spans="1:1" x14ac:dyDescent="0.3">
      <c r="A3666" t="s">
        <v>35</v>
      </c>
    </row>
    <row r="3667" spans="1:1" x14ac:dyDescent="0.3">
      <c r="A3667" t="s">
        <v>27</v>
      </c>
    </row>
    <row r="3668" spans="1:1" x14ac:dyDescent="0.3">
      <c r="A3668" t="s">
        <v>27</v>
      </c>
    </row>
    <row r="3669" spans="1:1" x14ac:dyDescent="0.3">
      <c r="A3669" t="s">
        <v>27</v>
      </c>
    </row>
    <row r="3670" spans="1:1" x14ac:dyDescent="0.3">
      <c r="A3670" t="s">
        <v>46</v>
      </c>
    </row>
    <row r="3671" spans="1:1" x14ac:dyDescent="0.3">
      <c r="A3671" t="s">
        <v>27</v>
      </c>
    </row>
    <row r="3672" spans="1:1" x14ac:dyDescent="0.3">
      <c r="A3672" t="s">
        <v>35</v>
      </c>
    </row>
    <row r="3673" spans="1:1" x14ac:dyDescent="0.3">
      <c r="A3673" t="s">
        <v>34</v>
      </c>
    </row>
    <row r="3674" spans="1:1" x14ac:dyDescent="0.3">
      <c r="A3674" t="s">
        <v>29</v>
      </c>
    </row>
    <row r="3675" spans="1:1" x14ac:dyDescent="0.3">
      <c r="A3675" t="s">
        <v>59</v>
      </c>
    </row>
    <row r="3676" spans="1:1" x14ac:dyDescent="0.3">
      <c r="A3676" t="s">
        <v>29</v>
      </c>
    </row>
    <row r="3677" spans="1:1" x14ac:dyDescent="0.3">
      <c r="A3677" t="s">
        <v>35</v>
      </c>
    </row>
    <row r="3678" spans="1:1" x14ac:dyDescent="0.3">
      <c r="A3678" t="s">
        <v>46</v>
      </c>
    </row>
    <row r="3679" spans="1:1" x14ac:dyDescent="0.3">
      <c r="A3679" t="s">
        <v>35</v>
      </c>
    </row>
    <row r="3680" spans="1:1" x14ac:dyDescent="0.3">
      <c r="A3680" t="s">
        <v>59</v>
      </c>
    </row>
    <row r="3681" spans="1:1" x14ac:dyDescent="0.3">
      <c r="A3681" t="s">
        <v>46</v>
      </c>
    </row>
    <row r="3682" spans="1:1" x14ac:dyDescent="0.3">
      <c r="A3682" t="s">
        <v>29</v>
      </c>
    </row>
    <row r="3683" spans="1:1" x14ac:dyDescent="0.3">
      <c r="A3683" t="s">
        <v>46</v>
      </c>
    </row>
    <row r="3684" spans="1:1" x14ac:dyDescent="0.3">
      <c r="A3684" t="s">
        <v>29</v>
      </c>
    </row>
    <row r="3685" spans="1:1" x14ac:dyDescent="0.3">
      <c r="A3685" t="s">
        <v>34</v>
      </c>
    </row>
    <row r="3686" spans="1:1" x14ac:dyDescent="0.3">
      <c r="A3686" t="s">
        <v>46</v>
      </c>
    </row>
    <row r="3687" spans="1:1" x14ac:dyDescent="0.3">
      <c r="A3687" t="s">
        <v>46</v>
      </c>
    </row>
    <row r="3688" spans="1:1" x14ac:dyDescent="0.3">
      <c r="A3688" t="s">
        <v>46</v>
      </c>
    </row>
    <row r="3689" spans="1:1" x14ac:dyDescent="0.3">
      <c r="A3689" t="s">
        <v>46</v>
      </c>
    </row>
    <row r="3690" spans="1:1" x14ac:dyDescent="0.3">
      <c r="A3690" t="s">
        <v>29</v>
      </c>
    </row>
    <row r="3691" spans="1:1" x14ac:dyDescent="0.3">
      <c r="A3691" t="s">
        <v>35</v>
      </c>
    </row>
    <row r="3692" spans="1:1" x14ac:dyDescent="0.3">
      <c r="A3692" t="s">
        <v>29</v>
      </c>
    </row>
    <row r="3693" spans="1:1" x14ac:dyDescent="0.3">
      <c r="A3693" t="s">
        <v>27</v>
      </c>
    </row>
    <row r="3694" spans="1:1" x14ac:dyDescent="0.3">
      <c r="A3694" t="s">
        <v>29</v>
      </c>
    </row>
    <row r="3695" spans="1:1" x14ac:dyDescent="0.3">
      <c r="A3695" t="s">
        <v>59</v>
      </c>
    </row>
    <row r="3696" spans="1:1" x14ac:dyDescent="0.3">
      <c r="A3696" t="s">
        <v>29</v>
      </c>
    </row>
    <row r="3697" spans="1:1" x14ac:dyDescent="0.3">
      <c r="A3697" t="s">
        <v>34</v>
      </c>
    </row>
    <row r="3698" spans="1:1" x14ac:dyDescent="0.3">
      <c r="A3698" t="s">
        <v>29</v>
      </c>
    </row>
    <row r="3699" spans="1:1" x14ac:dyDescent="0.3">
      <c r="A3699" t="s">
        <v>46</v>
      </c>
    </row>
    <row r="3700" spans="1:1" x14ac:dyDescent="0.3">
      <c r="A3700" t="s">
        <v>27</v>
      </c>
    </row>
    <row r="3701" spans="1:1" x14ac:dyDescent="0.3">
      <c r="A3701" t="s">
        <v>35</v>
      </c>
    </row>
    <row r="3702" spans="1:1" x14ac:dyDescent="0.3">
      <c r="A3702" t="s">
        <v>27</v>
      </c>
    </row>
    <row r="3703" spans="1:1" x14ac:dyDescent="0.3">
      <c r="A3703" t="s">
        <v>35</v>
      </c>
    </row>
    <row r="3704" spans="1:1" x14ac:dyDescent="0.3">
      <c r="A3704" t="s">
        <v>46</v>
      </c>
    </row>
    <row r="3705" spans="1:1" x14ac:dyDescent="0.3">
      <c r="A3705" t="s">
        <v>34</v>
      </c>
    </row>
    <row r="3706" spans="1:1" x14ac:dyDescent="0.3">
      <c r="A3706" t="s">
        <v>46</v>
      </c>
    </row>
    <row r="3707" spans="1:1" x14ac:dyDescent="0.3">
      <c r="A3707" t="s">
        <v>46</v>
      </c>
    </row>
    <row r="3708" spans="1:1" x14ac:dyDescent="0.3">
      <c r="A3708" t="s">
        <v>27</v>
      </c>
    </row>
    <row r="3709" spans="1:1" x14ac:dyDescent="0.3">
      <c r="A3709" t="s">
        <v>34</v>
      </c>
    </row>
    <row r="3710" spans="1:1" x14ac:dyDescent="0.3">
      <c r="A3710" t="s">
        <v>34</v>
      </c>
    </row>
    <row r="3711" spans="1:1" x14ac:dyDescent="0.3">
      <c r="A3711" t="s">
        <v>59</v>
      </c>
    </row>
    <row r="3712" spans="1:1" x14ac:dyDescent="0.3">
      <c r="A3712" t="s">
        <v>46</v>
      </c>
    </row>
    <row r="3713" spans="1:1" x14ac:dyDescent="0.3">
      <c r="A3713" t="s">
        <v>35</v>
      </c>
    </row>
    <row r="3714" spans="1:1" x14ac:dyDescent="0.3">
      <c r="A3714" t="s">
        <v>29</v>
      </c>
    </row>
    <row r="3715" spans="1:1" x14ac:dyDescent="0.3">
      <c r="A3715" t="s">
        <v>35</v>
      </c>
    </row>
    <row r="3716" spans="1:1" x14ac:dyDescent="0.3">
      <c r="A3716" t="s">
        <v>35</v>
      </c>
    </row>
    <row r="3717" spans="1:1" x14ac:dyDescent="0.3">
      <c r="A3717" t="s">
        <v>27</v>
      </c>
    </row>
    <row r="3718" spans="1:1" x14ac:dyDescent="0.3">
      <c r="A3718" t="s">
        <v>34</v>
      </c>
    </row>
    <row r="3719" spans="1:1" x14ac:dyDescent="0.3">
      <c r="A3719" t="s">
        <v>29</v>
      </c>
    </row>
    <row r="3720" spans="1:1" x14ac:dyDescent="0.3">
      <c r="A3720" t="s">
        <v>27</v>
      </c>
    </row>
    <row r="3721" spans="1:1" x14ac:dyDescent="0.3">
      <c r="A3721" t="s">
        <v>35</v>
      </c>
    </row>
    <row r="3722" spans="1:1" x14ac:dyDescent="0.3">
      <c r="A3722" t="s">
        <v>59</v>
      </c>
    </row>
    <row r="3723" spans="1:1" x14ac:dyDescent="0.3">
      <c r="A3723" t="s">
        <v>27</v>
      </c>
    </row>
    <row r="3724" spans="1:1" x14ac:dyDescent="0.3">
      <c r="A3724" t="s">
        <v>46</v>
      </c>
    </row>
    <row r="3725" spans="1:1" x14ac:dyDescent="0.3">
      <c r="A3725" t="s">
        <v>29</v>
      </c>
    </row>
    <row r="3726" spans="1:1" x14ac:dyDescent="0.3">
      <c r="A3726" t="s">
        <v>46</v>
      </c>
    </row>
    <row r="3727" spans="1:1" x14ac:dyDescent="0.3">
      <c r="A3727" t="s">
        <v>34</v>
      </c>
    </row>
    <row r="3728" spans="1:1" x14ac:dyDescent="0.3">
      <c r="A3728" t="s">
        <v>59</v>
      </c>
    </row>
    <row r="3729" spans="1:1" x14ac:dyDescent="0.3">
      <c r="A3729" t="s">
        <v>27</v>
      </c>
    </row>
    <row r="3730" spans="1:1" x14ac:dyDescent="0.3">
      <c r="A3730" t="s">
        <v>27</v>
      </c>
    </row>
    <row r="3731" spans="1:1" x14ac:dyDescent="0.3">
      <c r="A3731" t="s">
        <v>34</v>
      </c>
    </row>
    <row r="3732" spans="1:1" x14ac:dyDescent="0.3">
      <c r="A3732" t="s">
        <v>34</v>
      </c>
    </row>
    <row r="3733" spans="1:1" x14ac:dyDescent="0.3">
      <c r="A3733" t="s">
        <v>27</v>
      </c>
    </row>
    <row r="3734" spans="1:1" x14ac:dyDescent="0.3">
      <c r="A3734" t="s">
        <v>46</v>
      </c>
    </row>
    <row r="3735" spans="1:1" x14ac:dyDescent="0.3">
      <c r="A3735" t="s">
        <v>34</v>
      </c>
    </row>
    <row r="3736" spans="1:1" x14ac:dyDescent="0.3">
      <c r="A3736" t="s">
        <v>29</v>
      </c>
    </row>
    <row r="3737" spans="1:1" x14ac:dyDescent="0.3">
      <c r="A3737" t="s">
        <v>35</v>
      </c>
    </row>
    <row r="3738" spans="1:1" x14ac:dyDescent="0.3">
      <c r="A3738" t="s">
        <v>35</v>
      </c>
    </row>
    <row r="3739" spans="1:1" x14ac:dyDescent="0.3">
      <c r="A3739" t="s">
        <v>59</v>
      </c>
    </row>
    <row r="3740" spans="1:1" x14ac:dyDescent="0.3">
      <c r="A3740" t="s">
        <v>27</v>
      </c>
    </row>
    <row r="3741" spans="1:1" x14ac:dyDescent="0.3">
      <c r="A3741" t="s">
        <v>34</v>
      </c>
    </row>
    <row r="3742" spans="1:1" x14ac:dyDescent="0.3">
      <c r="A3742" t="s">
        <v>35</v>
      </c>
    </row>
    <row r="3743" spans="1:1" x14ac:dyDescent="0.3">
      <c r="A3743" t="s">
        <v>29</v>
      </c>
    </row>
    <row r="3744" spans="1:1" x14ac:dyDescent="0.3">
      <c r="A3744" t="s">
        <v>59</v>
      </c>
    </row>
    <row r="3745" spans="1:1" x14ac:dyDescent="0.3">
      <c r="A3745" t="s">
        <v>27</v>
      </c>
    </row>
    <row r="3746" spans="1:1" x14ac:dyDescent="0.3">
      <c r="A3746" t="s">
        <v>29</v>
      </c>
    </row>
    <row r="3747" spans="1:1" x14ac:dyDescent="0.3">
      <c r="A3747" t="s">
        <v>34</v>
      </c>
    </row>
    <row r="3748" spans="1:1" x14ac:dyDescent="0.3">
      <c r="A3748" t="s">
        <v>59</v>
      </c>
    </row>
    <row r="3749" spans="1:1" x14ac:dyDescent="0.3">
      <c r="A3749" t="s">
        <v>27</v>
      </c>
    </row>
    <row r="3750" spans="1:1" x14ac:dyDescent="0.3">
      <c r="A3750" t="s">
        <v>46</v>
      </c>
    </row>
    <row r="3751" spans="1:1" x14ac:dyDescent="0.3">
      <c r="A3751" t="s">
        <v>59</v>
      </c>
    </row>
    <row r="3752" spans="1:1" x14ac:dyDescent="0.3">
      <c r="A3752" t="s">
        <v>59</v>
      </c>
    </row>
    <row r="3753" spans="1:1" x14ac:dyDescent="0.3">
      <c r="A3753" t="s">
        <v>35</v>
      </c>
    </row>
    <row r="3754" spans="1:1" x14ac:dyDescent="0.3">
      <c r="A3754" t="s">
        <v>59</v>
      </c>
    </row>
    <row r="3755" spans="1:1" x14ac:dyDescent="0.3">
      <c r="A3755" t="s">
        <v>34</v>
      </c>
    </row>
    <row r="3756" spans="1:1" x14ac:dyDescent="0.3">
      <c r="A3756" t="s">
        <v>46</v>
      </c>
    </row>
    <row r="3757" spans="1:1" x14ac:dyDescent="0.3">
      <c r="A3757" t="s">
        <v>34</v>
      </c>
    </row>
    <row r="3758" spans="1:1" x14ac:dyDescent="0.3">
      <c r="A3758" t="s">
        <v>27</v>
      </c>
    </row>
    <row r="3759" spans="1:1" x14ac:dyDescent="0.3">
      <c r="A3759" t="s">
        <v>59</v>
      </c>
    </row>
    <row r="3760" spans="1:1" x14ac:dyDescent="0.3">
      <c r="A3760" t="s">
        <v>35</v>
      </c>
    </row>
    <row r="3761" spans="1:1" x14ac:dyDescent="0.3">
      <c r="A3761" t="s">
        <v>27</v>
      </c>
    </row>
    <row r="3762" spans="1:1" x14ac:dyDescent="0.3">
      <c r="A3762" t="s">
        <v>46</v>
      </c>
    </row>
    <row r="3763" spans="1:1" x14ac:dyDescent="0.3">
      <c r="A3763" t="s">
        <v>29</v>
      </c>
    </row>
    <row r="3764" spans="1:1" x14ac:dyDescent="0.3">
      <c r="A3764" t="s">
        <v>29</v>
      </c>
    </row>
    <row r="3765" spans="1:1" x14ac:dyDescent="0.3">
      <c r="A3765" t="s">
        <v>46</v>
      </c>
    </row>
    <row r="3766" spans="1:1" x14ac:dyDescent="0.3">
      <c r="A3766" t="s">
        <v>46</v>
      </c>
    </row>
    <row r="3767" spans="1:1" x14ac:dyDescent="0.3">
      <c r="A3767" t="s">
        <v>35</v>
      </c>
    </row>
    <row r="3768" spans="1:1" x14ac:dyDescent="0.3">
      <c r="A3768" t="s">
        <v>35</v>
      </c>
    </row>
    <row r="3769" spans="1:1" x14ac:dyDescent="0.3">
      <c r="A3769" t="s">
        <v>29</v>
      </c>
    </row>
    <row r="3770" spans="1:1" x14ac:dyDescent="0.3">
      <c r="A3770" t="s">
        <v>46</v>
      </c>
    </row>
    <row r="3771" spans="1:1" x14ac:dyDescent="0.3">
      <c r="A3771" t="s">
        <v>35</v>
      </c>
    </row>
    <row r="3772" spans="1:1" x14ac:dyDescent="0.3">
      <c r="A3772" t="s">
        <v>27</v>
      </c>
    </row>
    <row r="3773" spans="1:1" x14ac:dyDescent="0.3">
      <c r="A3773" t="s">
        <v>34</v>
      </c>
    </row>
    <row r="3774" spans="1:1" x14ac:dyDescent="0.3">
      <c r="A3774" t="s">
        <v>35</v>
      </c>
    </row>
    <row r="3775" spans="1:1" x14ac:dyDescent="0.3">
      <c r="A3775" t="s">
        <v>34</v>
      </c>
    </row>
    <row r="3776" spans="1:1" x14ac:dyDescent="0.3">
      <c r="A3776" t="s">
        <v>29</v>
      </c>
    </row>
    <row r="3777" spans="1:1" x14ac:dyDescent="0.3">
      <c r="A3777" t="s">
        <v>59</v>
      </c>
    </row>
    <row r="3778" spans="1:1" x14ac:dyDescent="0.3">
      <c r="A3778" t="s">
        <v>59</v>
      </c>
    </row>
    <row r="3779" spans="1:1" x14ac:dyDescent="0.3">
      <c r="A3779" t="s">
        <v>59</v>
      </c>
    </row>
    <row r="3780" spans="1:1" x14ac:dyDescent="0.3">
      <c r="A3780" t="s">
        <v>46</v>
      </c>
    </row>
    <row r="3781" spans="1:1" x14ac:dyDescent="0.3">
      <c r="A3781" t="s">
        <v>29</v>
      </c>
    </row>
    <row r="3782" spans="1:1" x14ac:dyDescent="0.3">
      <c r="A3782" t="s">
        <v>34</v>
      </c>
    </row>
    <row r="3783" spans="1:1" x14ac:dyDescent="0.3">
      <c r="A3783" t="s">
        <v>29</v>
      </c>
    </row>
    <row r="3784" spans="1:1" x14ac:dyDescent="0.3">
      <c r="A3784" t="s">
        <v>35</v>
      </c>
    </row>
    <row r="3785" spans="1:1" x14ac:dyDescent="0.3">
      <c r="A3785" t="s">
        <v>35</v>
      </c>
    </row>
    <row r="3786" spans="1:1" x14ac:dyDescent="0.3">
      <c r="A3786" t="s">
        <v>35</v>
      </c>
    </row>
    <row r="3787" spans="1:1" x14ac:dyDescent="0.3">
      <c r="A3787" t="s">
        <v>59</v>
      </c>
    </row>
    <row r="3788" spans="1:1" x14ac:dyDescent="0.3">
      <c r="A3788" t="s">
        <v>29</v>
      </c>
    </row>
    <row r="3789" spans="1:1" x14ac:dyDescent="0.3">
      <c r="A3789" t="s">
        <v>46</v>
      </c>
    </row>
    <row r="3790" spans="1:1" x14ac:dyDescent="0.3">
      <c r="A3790" t="s">
        <v>35</v>
      </c>
    </row>
    <row r="3791" spans="1:1" x14ac:dyDescent="0.3">
      <c r="A3791" t="s">
        <v>59</v>
      </c>
    </row>
    <row r="3792" spans="1:1" x14ac:dyDescent="0.3">
      <c r="A3792" t="s">
        <v>29</v>
      </c>
    </row>
    <row r="3793" spans="1:1" x14ac:dyDescent="0.3">
      <c r="A3793" t="s">
        <v>27</v>
      </c>
    </row>
    <row r="3794" spans="1:1" x14ac:dyDescent="0.3">
      <c r="A3794" t="s">
        <v>27</v>
      </c>
    </row>
    <row r="3795" spans="1:1" x14ac:dyDescent="0.3">
      <c r="A3795" t="s">
        <v>35</v>
      </c>
    </row>
    <row r="3796" spans="1:1" x14ac:dyDescent="0.3">
      <c r="A3796" t="s">
        <v>59</v>
      </c>
    </row>
    <row r="3797" spans="1:1" x14ac:dyDescent="0.3">
      <c r="A3797" t="s">
        <v>34</v>
      </c>
    </row>
    <row r="3798" spans="1:1" x14ac:dyDescent="0.3">
      <c r="A3798" t="s">
        <v>27</v>
      </c>
    </row>
    <row r="3799" spans="1:1" x14ac:dyDescent="0.3">
      <c r="A3799" t="s">
        <v>29</v>
      </c>
    </row>
    <row r="3800" spans="1:1" x14ac:dyDescent="0.3">
      <c r="A3800" t="s">
        <v>27</v>
      </c>
    </row>
    <row r="3801" spans="1:1" x14ac:dyDescent="0.3">
      <c r="A3801" t="s">
        <v>46</v>
      </c>
    </row>
    <row r="3802" spans="1:1" x14ac:dyDescent="0.3">
      <c r="A3802" t="s">
        <v>29</v>
      </c>
    </row>
    <row r="3803" spans="1:1" x14ac:dyDescent="0.3">
      <c r="A3803" t="s">
        <v>46</v>
      </c>
    </row>
    <row r="3804" spans="1:1" x14ac:dyDescent="0.3">
      <c r="A3804" t="s">
        <v>34</v>
      </c>
    </row>
    <row r="3805" spans="1:1" x14ac:dyDescent="0.3">
      <c r="A3805" t="s">
        <v>27</v>
      </c>
    </row>
    <row r="3806" spans="1:1" x14ac:dyDescent="0.3">
      <c r="A3806" t="s">
        <v>29</v>
      </c>
    </row>
    <row r="3807" spans="1:1" x14ac:dyDescent="0.3">
      <c r="A3807" t="s">
        <v>59</v>
      </c>
    </row>
    <row r="3808" spans="1:1" x14ac:dyDescent="0.3">
      <c r="A3808" t="s">
        <v>35</v>
      </c>
    </row>
    <row r="3809" spans="1:1" x14ac:dyDescent="0.3">
      <c r="A3809" t="s">
        <v>46</v>
      </c>
    </row>
    <row r="3810" spans="1:1" x14ac:dyDescent="0.3">
      <c r="A3810" t="s">
        <v>29</v>
      </c>
    </row>
    <row r="3811" spans="1:1" x14ac:dyDescent="0.3">
      <c r="A3811" t="s">
        <v>34</v>
      </c>
    </row>
    <row r="3812" spans="1:1" x14ac:dyDescent="0.3">
      <c r="A3812" t="s">
        <v>59</v>
      </c>
    </row>
    <row r="3813" spans="1:1" x14ac:dyDescent="0.3">
      <c r="A3813" t="s">
        <v>29</v>
      </c>
    </row>
    <row r="3814" spans="1:1" x14ac:dyDescent="0.3">
      <c r="A3814" t="s">
        <v>46</v>
      </c>
    </row>
    <row r="3815" spans="1:1" x14ac:dyDescent="0.3">
      <c r="A3815" t="s">
        <v>27</v>
      </c>
    </row>
    <row r="3816" spans="1:1" x14ac:dyDescent="0.3">
      <c r="A3816" t="s">
        <v>27</v>
      </c>
    </row>
    <row r="3817" spans="1:1" x14ac:dyDescent="0.3">
      <c r="A3817" t="s">
        <v>29</v>
      </c>
    </row>
    <row r="3818" spans="1:1" x14ac:dyDescent="0.3">
      <c r="A3818" t="s">
        <v>59</v>
      </c>
    </row>
    <row r="3819" spans="1:1" x14ac:dyDescent="0.3">
      <c r="A3819" t="s">
        <v>59</v>
      </c>
    </row>
    <row r="3820" spans="1:1" x14ac:dyDescent="0.3">
      <c r="A3820" t="s">
        <v>27</v>
      </c>
    </row>
    <row r="3821" spans="1:1" x14ac:dyDescent="0.3">
      <c r="A3821" t="s">
        <v>46</v>
      </c>
    </row>
    <row r="3822" spans="1:1" x14ac:dyDescent="0.3">
      <c r="A3822" t="s">
        <v>27</v>
      </c>
    </row>
    <row r="3823" spans="1:1" x14ac:dyDescent="0.3">
      <c r="A3823" t="s">
        <v>46</v>
      </c>
    </row>
    <row r="3824" spans="1:1" x14ac:dyDescent="0.3">
      <c r="A3824" t="s">
        <v>35</v>
      </c>
    </row>
    <row r="3825" spans="1:1" x14ac:dyDescent="0.3">
      <c r="A3825" t="s">
        <v>34</v>
      </c>
    </row>
    <row r="3826" spans="1:1" x14ac:dyDescent="0.3">
      <c r="A3826" t="s">
        <v>27</v>
      </c>
    </row>
    <row r="3827" spans="1:1" x14ac:dyDescent="0.3">
      <c r="A3827" t="s">
        <v>34</v>
      </c>
    </row>
    <row r="3828" spans="1:1" x14ac:dyDescent="0.3">
      <c r="A3828" t="s">
        <v>34</v>
      </c>
    </row>
    <row r="3829" spans="1:1" x14ac:dyDescent="0.3">
      <c r="A3829" t="s">
        <v>35</v>
      </c>
    </row>
    <row r="3830" spans="1:1" x14ac:dyDescent="0.3">
      <c r="A3830" t="s">
        <v>29</v>
      </c>
    </row>
    <row r="3831" spans="1:1" x14ac:dyDescent="0.3">
      <c r="A3831" t="s">
        <v>27</v>
      </c>
    </row>
    <row r="3832" spans="1:1" x14ac:dyDescent="0.3">
      <c r="A3832" t="s">
        <v>46</v>
      </c>
    </row>
    <row r="3833" spans="1:1" x14ac:dyDescent="0.3">
      <c r="A3833" t="s">
        <v>29</v>
      </c>
    </row>
    <row r="3834" spans="1:1" x14ac:dyDescent="0.3">
      <c r="A3834" t="s">
        <v>46</v>
      </c>
    </row>
    <row r="3835" spans="1:1" x14ac:dyDescent="0.3">
      <c r="A3835" t="s">
        <v>35</v>
      </c>
    </row>
    <row r="3836" spans="1:1" x14ac:dyDescent="0.3">
      <c r="A3836" t="s">
        <v>59</v>
      </c>
    </row>
    <row r="3837" spans="1:1" x14ac:dyDescent="0.3">
      <c r="A3837" t="s">
        <v>27</v>
      </c>
    </row>
    <row r="3838" spans="1:1" x14ac:dyDescent="0.3">
      <c r="A3838" t="s">
        <v>29</v>
      </c>
    </row>
    <row r="3839" spans="1:1" x14ac:dyDescent="0.3">
      <c r="A3839" t="s">
        <v>59</v>
      </c>
    </row>
    <row r="3840" spans="1:1" x14ac:dyDescent="0.3">
      <c r="A3840" t="s">
        <v>34</v>
      </c>
    </row>
    <row r="3841" spans="1:1" x14ac:dyDescent="0.3">
      <c r="A3841" t="s">
        <v>46</v>
      </c>
    </row>
    <row r="3842" spans="1:1" x14ac:dyDescent="0.3">
      <c r="A3842" t="s">
        <v>59</v>
      </c>
    </row>
    <row r="3843" spans="1:1" x14ac:dyDescent="0.3">
      <c r="A3843" t="s">
        <v>35</v>
      </c>
    </row>
    <row r="3844" spans="1:1" x14ac:dyDescent="0.3">
      <c r="A3844" t="s">
        <v>35</v>
      </c>
    </row>
    <row r="3845" spans="1:1" x14ac:dyDescent="0.3">
      <c r="A3845" t="s">
        <v>29</v>
      </c>
    </row>
    <row r="3846" spans="1:1" x14ac:dyDescent="0.3">
      <c r="A3846" t="s">
        <v>27</v>
      </c>
    </row>
    <row r="3847" spans="1:1" x14ac:dyDescent="0.3">
      <c r="A3847" t="s">
        <v>29</v>
      </c>
    </row>
    <row r="3848" spans="1:1" x14ac:dyDescent="0.3">
      <c r="A3848" t="s">
        <v>27</v>
      </c>
    </row>
    <row r="3849" spans="1:1" x14ac:dyDescent="0.3">
      <c r="A3849" t="s">
        <v>27</v>
      </c>
    </row>
    <row r="3850" spans="1:1" x14ac:dyDescent="0.3">
      <c r="A3850" t="s">
        <v>34</v>
      </c>
    </row>
    <row r="3851" spans="1:1" x14ac:dyDescent="0.3">
      <c r="A3851" t="s">
        <v>29</v>
      </c>
    </row>
    <row r="3852" spans="1:1" x14ac:dyDescent="0.3">
      <c r="A3852" t="s">
        <v>27</v>
      </c>
    </row>
    <row r="3853" spans="1:1" x14ac:dyDescent="0.3">
      <c r="A3853" t="s">
        <v>27</v>
      </c>
    </row>
    <row r="3854" spans="1:1" x14ac:dyDescent="0.3">
      <c r="A3854" t="s">
        <v>27</v>
      </c>
    </row>
    <row r="3855" spans="1:1" x14ac:dyDescent="0.3">
      <c r="A3855" t="s">
        <v>34</v>
      </c>
    </row>
    <row r="3856" spans="1:1" x14ac:dyDescent="0.3">
      <c r="A3856" t="s">
        <v>29</v>
      </c>
    </row>
    <row r="3857" spans="1:1" x14ac:dyDescent="0.3">
      <c r="A3857" t="s">
        <v>59</v>
      </c>
    </row>
    <row r="3858" spans="1:1" x14ac:dyDescent="0.3">
      <c r="A3858" t="s">
        <v>46</v>
      </c>
    </row>
    <row r="3859" spans="1:1" x14ac:dyDescent="0.3">
      <c r="A3859" t="s">
        <v>59</v>
      </c>
    </row>
    <row r="3860" spans="1:1" x14ac:dyDescent="0.3">
      <c r="A3860" t="s">
        <v>46</v>
      </c>
    </row>
    <row r="3861" spans="1:1" x14ac:dyDescent="0.3">
      <c r="A3861" t="s">
        <v>27</v>
      </c>
    </row>
    <row r="3862" spans="1:1" x14ac:dyDescent="0.3">
      <c r="A3862" t="s">
        <v>27</v>
      </c>
    </row>
    <row r="3863" spans="1:1" x14ac:dyDescent="0.3">
      <c r="A3863" t="s">
        <v>29</v>
      </c>
    </row>
    <row r="3864" spans="1:1" x14ac:dyDescent="0.3">
      <c r="A3864" t="s">
        <v>46</v>
      </c>
    </row>
    <row r="3865" spans="1:1" x14ac:dyDescent="0.3">
      <c r="A3865" t="s">
        <v>29</v>
      </c>
    </row>
    <row r="3866" spans="1:1" x14ac:dyDescent="0.3">
      <c r="A3866" t="s">
        <v>34</v>
      </c>
    </row>
    <row r="3867" spans="1:1" x14ac:dyDescent="0.3">
      <c r="A3867" t="s">
        <v>35</v>
      </c>
    </row>
    <row r="3868" spans="1:1" x14ac:dyDescent="0.3">
      <c r="A3868" t="s">
        <v>29</v>
      </c>
    </row>
    <row r="3869" spans="1:1" x14ac:dyDescent="0.3">
      <c r="A3869" t="s">
        <v>35</v>
      </c>
    </row>
    <row r="3870" spans="1:1" x14ac:dyDescent="0.3">
      <c r="A3870" t="s">
        <v>46</v>
      </c>
    </row>
    <row r="3871" spans="1:1" x14ac:dyDescent="0.3">
      <c r="A3871" t="s">
        <v>34</v>
      </c>
    </row>
    <row r="3872" spans="1:1" x14ac:dyDescent="0.3">
      <c r="A3872" t="s">
        <v>34</v>
      </c>
    </row>
    <row r="3873" spans="1:1" x14ac:dyDescent="0.3">
      <c r="A3873" t="s">
        <v>27</v>
      </c>
    </row>
    <row r="3874" spans="1:1" x14ac:dyDescent="0.3">
      <c r="A3874" t="s">
        <v>35</v>
      </c>
    </row>
    <row r="3875" spans="1:1" x14ac:dyDescent="0.3">
      <c r="A3875" t="s">
        <v>46</v>
      </c>
    </row>
    <row r="3876" spans="1:1" x14ac:dyDescent="0.3">
      <c r="A3876" t="s">
        <v>35</v>
      </c>
    </row>
    <row r="3877" spans="1:1" x14ac:dyDescent="0.3">
      <c r="A3877" t="s">
        <v>29</v>
      </c>
    </row>
    <row r="3878" spans="1:1" x14ac:dyDescent="0.3">
      <c r="A3878" t="s">
        <v>34</v>
      </c>
    </row>
    <row r="3879" spans="1:1" x14ac:dyDescent="0.3">
      <c r="A3879" t="s">
        <v>29</v>
      </c>
    </row>
    <row r="3880" spans="1:1" x14ac:dyDescent="0.3">
      <c r="A3880" t="s">
        <v>29</v>
      </c>
    </row>
    <row r="3881" spans="1:1" x14ac:dyDescent="0.3">
      <c r="A3881" t="s">
        <v>35</v>
      </c>
    </row>
    <row r="3882" spans="1:1" x14ac:dyDescent="0.3">
      <c r="A3882" t="s">
        <v>27</v>
      </c>
    </row>
    <row r="3883" spans="1:1" x14ac:dyDescent="0.3">
      <c r="A3883" t="s">
        <v>46</v>
      </c>
    </row>
    <row r="3884" spans="1:1" x14ac:dyDescent="0.3">
      <c r="A3884" t="s">
        <v>27</v>
      </c>
    </row>
    <row r="3885" spans="1:1" x14ac:dyDescent="0.3">
      <c r="A3885" t="s">
        <v>34</v>
      </c>
    </row>
    <row r="3886" spans="1:1" x14ac:dyDescent="0.3">
      <c r="A3886" t="s">
        <v>59</v>
      </c>
    </row>
    <row r="3887" spans="1:1" x14ac:dyDescent="0.3">
      <c r="A3887" t="s">
        <v>29</v>
      </c>
    </row>
    <row r="3888" spans="1:1" x14ac:dyDescent="0.3">
      <c r="A3888" t="s">
        <v>34</v>
      </c>
    </row>
    <row r="3889" spans="1:1" x14ac:dyDescent="0.3">
      <c r="A3889" t="s">
        <v>46</v>
      </c>
    </row>
    <row r="3890" spans="1:1" x14ac:dyDescent="0.3">
      <c r="A3890" t="s">
        <v>34</v>
      </c>
    </row>
    <row r="3891" spans="1:1" x14ac:dyDescent="0.3">
      <c r="A3891" t="s">
        <v>59</v>
      </c>
    </row>
    <row r="3892" spans="1:1" x14ac:dyDescent="0.3">
      <c r="A3892" t="s">
        <v>27</v>
      </c>
    </row>
    <row r="3893" spans="1:1" x14ac:dyDescent="0.3">
      <c r="A3893" t="s">
        <v>35</v>
      </c>
    </row>
    <row r="3894" spans="1:1" x14ac:dyDescent="0.3">
      <c r="A3894" t="s">
        <v>34</v>
      </c>
    </row>
    <row r="3895" spans="1:1" x14ac:dyDescent="0.3">
      <c r="A3895" t="s">
        <v>34</v>
      </c>
    </row>
    <row r="3896" spans="1:1" x14ac:dyDescent="0.3">
      <c r="A3896" t="s">
        <v>35</v>
      </c>
    </row>
    <row r="3897" spans="1:1" x14ac:dyDescent="0.3">
      <c r="A3897" t="s">
        <v>35</v>
      </c>
    </row>
    <row r="3898" spans="1:1" x14ac:dyDescent="0.3">
      <c r="A3898" t="s">
        <v>46</v>
      </c>
    </row>
    <row r="3899" spans="1:1" x14ac:dyDescent="0.3">
      <c r="A3899" t="s">
        <v>27</v>
      </c>
    </row>
    <row r="3900" spans="1:1" x14ac:dyDescent="0.3">
      <c r="A3900" t="s">
        <v>46</v>
      </c>
    </row>
    <row r="3901" spans="1:1" x14ac:dyDescent="0.3">
      <c r="A3901" t="s">
        <v>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FE53-8DD5-4866-8A5F-3F0D29771720}">
  <dimension ref="A1:J20"/>
  <sheetViews>
    <sheetView workbookViewId="0">
      <selection activeCell="F25" sqref="F25"/>
    </sheetView>
  </sheetViews>
  <sheetFormatPr defaultRowHeight="14.4" x14ac:dyDescent="0.3"/>
  <cols>
    <col min="1" max="1" width="17.5546875" bestFit="1" customWidth="1"/>
    <col min="2" max="2" width="28.21875" bestFit="1" customWidth="1"/>
  </cols>
  <sheetData>
    <row r="1" spans="1:2" x14ac:dyDescent="0.3">
      <c r="A1" s="1" t="s">
        <v>14</v>
      </c>
      <c r="B1" t="s">
        <v>154</v>
      </c>
    </row>
    <row r="2" spans="1:2" x14ac:dyDescent="0.3">
      <c r="A2" t="s">
        <v>152</v>
      </c>
      <c r="B2">
        <v>133670</v>
      </c>
    </row>
    <row r="3" spans="1:2" x14ac:dyDescent="0.3">
      <c r="A3" t="s">
        <v>26</v>
      </c>
      <c r="B3">
        <v>99411</v>
      </c>
    </row>
    <row r="6" spans="1:2" x14ac:dyDescent="0.3">
      <c r="A6" s="4"/>
      <c r="B6" s="4"/>
    </row>
    <row r="7" spans="1:2" x14ac:dyDescent="0.3">
      <c r="A7" s="4"/>
      <c r="B7" s="4"/>
    </row>
    <row r="8" spans="1:2" x14ac:dyDescent="0.3">
      <c r="A8" s="4"/>
      <c r="B8" s="4"/>
    </row>
    <row r="9" spans="1:2" x14ac:dyDescent="0.3">
      <c r="A9" s="4"/>
      <c r="B9" s="4"/>
    </row>
    <row r="18" spans="4:10" x14ac:dyDescent="0.3">
      <c r="D18" s="4"/>
      <c r="E18" s="4"/>
      <c r="F18" s="4"/>
      <c r="G18" s="4"/>
      <c r="H18" s="4"/>
      <c r="I18" s="4"/>
      <c r="J18" s="4"/>
    </row>
    <row r="19" spans="4:10" x14ac:dyDescent="0.3">
      <c r="D19" s="4"/>
      <c r="E19" s="4"/>
      <c r="F19" s="4"/>
      <c r="G19" s="4"/>
      <c r="H19" s="4"/>
      <c r="I19" s="4"/>
      <c r="J19" s="4"/>
    </row>
    <row r="20" spans="4:10" x14ac:dyDescent="0.3">
      <c r="D20" s="4"/>
      <c r="E20" s="4"/>
      <c r="F20" s="4"/>
      <c r="G20" s="4"/>
      <c r="H20" s="4"/>
      <c r="I20" s="4"/>
      <c r="J20"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58EAD-F55C-4586-A639-C17E4C9D3711}">
  <dimension ref="A3:B3904"/>
  <sheetViews>
    <sheetView workbookViewId="0">
      <selection activeCell="B4" sqref="B4"/>
    </sheetView>
  </sheetViews>
  <sheetFormatPr defaultRowHeight="14.4" x14ac:dyDescent="0.3"/>
  <cols>
    <col min="1" max="1" width="12.5546875" bestFit="1" customWidth="1"/>
    <col min="2" max="2" width="23.88671875" bestFit="1" customWidth="1"/>
    <col min="3" max="3" width="24.88671875" bestFit="1" customWidth="1"/>
  </cols>
  <sheetData>
    <row r="3" spans="1:2" x14ac:dyDescent="0.3">
      <c r="A3" s="1" t="s">
        <v>155</v>
      </c>
      <c r="B3" t="s">
        <v>159</v>
      </c>
    </row>
    <row r="4" spans="1:2" x14ac:dyDescent="0.3">
      <c r="A4" s="2">
        <v>3743</v>
      </c>
      <c r="B4">
        <v>50</v>
      </c>
    </row>
    <row r="5" spans="1:2" x14ac:dyDescent="0.3">
      <c r="A5" s="2">
        <v>3639</v>
      </c>
      <c r="B5">
        <v>50</v>
      </c>
    </row>
    <row r="6" spans="1:2" x14ac:dyDescent="0.3">
      <c r="A6" s="2">
        <v>3620</v>
      </c>
      <c r="B6">
        <v>50</v>
      </c>
    </row>
    <row r="7" spans="1:2" x14ac:dyDescent="0.3">
      <c r="A7" s="2">
        <v>3436</v>
      </c>
      <c r="B7">
        <v>50</v>
      </c>
    </row>
    <row r="8" spans="1:2" x14ac:dyDescent="0.3">
      <c r="A8" s="2">
        <v>3730</v>
      </c>
      <c r="B8">
        <v>50</v>
      </c>
    </row>
    <row r="9" spans="1:2" x14ac:dyDescent="0.3">
      <c r="A9" s="2">
        <v>3438</v>
      </c>
      <c r="B9">
        <v>50</v>
      </c>
    </row>
    <row r="10" spans="1:2" x14ac:dyDescent="0.3">
      <c r="A10" s="2">
        <v>3505</v>
      </c>
      <c r="B10">
        <v>50</v>
      </c>
    </row>
    <row r="11" spans="1:2" x14ac:dyDescent="0.3">
      <c r="A11" s="2">
        <v>3582</v>
      </c>
      <c r="B11">
        <v>50</v>
      </c>
    </row>
    <row r="12" spans="1:2" x14ac:dyDescent="0.3">
      <c r="A12" s="2">
        <v>3206</v>
      </c>
      <c r="B12">
        <v>50</v>
      </c>
    </row>
    <row r="13" spans="1:2" x14ac:dyDescent="0.3">
      <c r="A13" s="2">
        <v>3262</v>
      </c>
      <c r="B13">
        <v>50</v>
      </c>
    </row>
    <row r="14" spans="1:2" x14ac:dyDescent="0.3">
      <c r="A14" s="2">
        <v>3257</v>
      </c>
      <c r="B14">
        <v>50</v>
      </c>
    </row>
    <row r="15" spans="1:2" x14ac:dyDescent="0.3">
      <c r="A15" s="2">
        <v>2948</v>
      </c>
      <c r="B15">
        <v>50</v>
      </c>
    </row>
    <row r="16" spans="1:2" x14ac:dyDescent="0.3">
      <c r="A16" s="2">
        <v>3394</v>
      </c>
      <c r="B16">
        <v>50</v>
      </c>
    </row>
    <row r="17" spans="1:2" x14ac:dyDescent="0.3">
      <c r="A17" s="2">
        <v>3099</v>
      </c>
      <c r="B17">
        <v>50</v>
      </c>
    </row>
    <row r="18" spans="1:2" x14ac:dyDescent="0.3">
      <c r="A18" s="2">
        <v>2752</v>
      </c>
      <c r="B18">
        <v>50</v>
      </c>
    </row>
    <row r="19" spans="1:2" x14ac:dyDescent="0.3">
      <c r="A19" s="2">
        <v>2918</v>
      </c>
      <c r="B19">
        <v>50</v>
      </c>
    </row>
    <row r="20" spans="1:2" x14ac:dyDescent="0.3">
      <c r="A20" s="2">
        <v>2490</v>
      </c>
      <c r="B20">
        <v>50</v>
      </c>
    </row>
    <row r="21" spans="1:2" x14ac:dyDescent="0.3">
      <c r="A21" s="2">
        <v>2443</v>
      </c>
      <c r="B21">
        <v>50</v>
      </c>
    </row>
    <row r="22" spans="1:2" x14ac:dyDescent="0.3">
      <c r="A22" s="2">
        <v>2712</v>
      </c>
      <c r="B22">
        <v>50</v>
      </c>
    </row>
    <row r="23" spans="1:2" x14ac:dyDescent="0.3">
      <c r="A23" s="2">
        <v>2446</v>
      </c>
      <c r="B23">
        <v>50</v>
      </c>
    </row>
    <row r="24" spans="1:2" x14ac:dyDescent="0.3">
      <c r="A24" s="2">
        <v>2807</v>
      </c>
      <c r="B24">
        <v>50</v>
      </c>
    </row>
    <row r="25" spans="1:2" x14ac:dyDescent="0.3">
      <c r="A25" s="2">
        <v>2485</v>
      </c>
      <c r="B25">
        <v>50</v>
      </c>
    </row>
    <row r="26" spans="1:2" x14ac:dyDescent="0.3">
      <c r="A26" s="2">
        <v>2908</v>
      </c>
      <c r="B26">
        <v>50</v>
      </c>
    </row>
    <row r="27" spans="1:2" x14ac:dyDescent="0.3">
      <c r="A27" s="2">
        <v>2186</v>
      </c>
      <c r="B27">
        <v>50</v>
      </c>
    </row>
    <row r="28" spans="1:2" x14ac:dyDescent="0.3">
      <c r="A28" s="2">
        <v>2289</v>
      </c>
      <c r="B28">
        <v>50</v>
      </c>
    </row>
    <row r="29" spans="1:2" x14ac:dyDescent="0.3">
      <c r="A29" s="2">
        <v>2263</v>
      </c>
      <c r="B29">
        <v>50</v>
      </c>
    </row>
    <row r="30" spans="1:2" x14ac:dyDescent="0.3">
      <c r="A30" s="2">
        <v>1965</v>
      </c>
      <c r="B30">
        <v>50</v>
      </c>
    </row>
    <row r="31" spans="1:2" x14ac:dyDescent="0.3">
      <c r="A31" s="2">
        <v>2167</v>
      </c>
      <c r="B31">
        <v>50</v>
      </c>
    </row>
    <row r="32" spans="1:2" x14ac:dyDescent="0.3">
      <c r="A32" s="2">
        <v>2028</v>
      </c>
      <c r="B32">
        <v>50</v>
      </c>
    </row>
    <row r="33" spans="1:2" x14ac:dyDescent="0.3">
      <c r="A33" s="2">
        <v>2230</v>
      </c>
      <c r="B33">
        <v>50</v>
      </c>
    </row>
    <row r="34" spans="1:2" x14ac:dyDescent="0.3">
      <c r="A34" s="2">
        <v>2060</v>
      </c>
      <c r="B34">
        <v>50</v>
      </c>
    </row>
    <row r="35" spans="1:2" x14ac:dyDescent="0.3">
      <c r="A35" s="2">
        <v>2265</v>
      </c>
      <c r="B35">
        <v>50</v>
      </c>
    </row>
    <row r="36" spans="1:2" x14ac:dyDescent="0.3">
      <c r="A36" s="2">
        <v>2100</v>
      </c>
      <c r="B36">
        <v>50</v>
      </c>
    </row>
    <row r="37" spans="1:2" x14ac:dyDescent="0.3">
      <c r="A37" s="2">
        <v>2297</v>
      </c>
      <c r="B37">
        <v>50</v>
      </c>
    </row>
    <row r="38" spans="1:2" x14ac:dyDescent="0.3">
      <c r="A38" s="2">
        <v>2117</v>
      </c>
      <c r="B38">
        <v>50</v>
      </c>
    </row>
    <row r="39" spans="1:2" x14ac:dyDescent="0.3">
      <c r="A39" s="2">
        <v>1953</v>
      </c>
      <c r="B39">
        <v>50</v>
      </c>
    </row>
    <row r="40" spans="1:2" x14ac:dyDescent="0.3">
      <c r="A40" s="2">
        <v>1633</v>
      </c>
      <c r="B40">
        <v>50</v>
      </c>
    </row>
    <row r="41" spans="1:2" x14ac:dyDescent="0.3">
      <c r="A41" s="2">
        <v>1830</v>
      </c>
      <c r="B41">
        <v>50</v>
      </c>
    </row>
    <row r="42" spans="1:2" x14ac:dyDescent="0.3">
      <c r="A42" s="2">
        <v>1738</v>
      </c>
      <c r="B42">
        <v>50</v>
      </c>
    </row>
    <row r="43" spans="1:2" x14ac:dyDescent="0.3">
      <c r="A43" s="2">
        <v>1522</v>
      </c>
      <c r="B43">
        <v>50</v>
      </c>
    </row>
    <row r="44" spans="1:2" x14ac:dyDescent="0.3">
      <c r="A44" s="2">
        <v>1624</v>
      </c>
      <c r="B44">
        <v>50</v>
      </c>
    </row>
    <row r="45" spans="1:2" x14ac:dyDescent="0.3">
      <c r="A45" s="2">
        <v>1538</v>
      </c>
      <c r="B45">
        <v>50</v>
      </c>
    </row>
    <row r="46" spans="1:2" x14ac:dyDescent="0.3">
      <c r="A46" s="2">
        <v>1902</v>
      </c>
      <c r="B46">
        <v>50</v>
      </c>
    </row>
    <row r="47" spans="1:2" x14ac:dyDescent="0.3">
      <c r="A47" s="2">
        <v>1617</v>
      </c>
      <c r="B47">
        <v>50</v>
      </c>
    </row>
    <row r="48" spans="1:2" x14ac:dyDescent="0.3">
      <c r="A48" s="2">
        <v>1820</v>
      </c>
      <c r="B48">
        <v>50</v>
      </c>
    </row>
    <row r="49" spans="1:2" x14ac:dyDescent="0.3">
      <c r="A49" s="2">
        <v>1618</v>
      </c>
      <c r="B49">
        <v>50</v>
      </c>
    </row>
    <row r="50" spans="1:2" x14ac:dyDescent="0.3">
      <c r="A50" s="2">
        <v>1851</v>
      </c>
      <c r="B50">
        <v>50</v>
      </c>
    </row>
    <row r="51" spans="1:2" x14ac:dyDescent="0.3">
      <c r="A51" s="2">
        <v>1620</v>
      </c>
      <c r="B51">
        <v>50</v>
      </c>
    </row>
    <row r="52" spans="1:2" x14ac:dyDescent="0.3">
      <c r="A52" s="2">
        <v>1640</v>
      </c>
      <c r="B52">
        <v>50</v>
      </c>
    </row>
    <row r="53" spans="1:2" x14ac:dyDescent="0.3">
      <c r="A53" s="2">
        <v>1296</v>
      </c>
      <c r="B53">
        <v>50</v>
      </c>
    </row>
    <row r="54" spans="1:2" x14ac:dyDescent="0.3">
      <c r="A54" s="2">
        <v>1192</v>
      </c>
      <c r="B54">
        <v>50</v>
      </c>
    </row>
    <row r="55" spans="1:2" x14ac:dyDescent="0.3">
      <c r="A55" s="2">
        <v>1356</v>
      </c>
      <c r="B55">
        <v>50</v>
      </c>
    </row>
    <row r="56" spans="1:2" x14ac:dyDescent="0.3">
      <c r="A56" s="2">
        <v>993</v>
      </c>
      <c r="B56">
        <v>50</v>
      </c>
    </row>
    <row r="57" spans="1:2" x14ac:dyDescent="0.3">
      <c r="A57" s="2">
        <v>977</v>
      </c>
      <c r="B57">
        <v>50</v>
      </c>
    </row>
    <row r="58" spans="1:2" x14ac:dyDescent="0.3">
      <c r="A58" s="2">
        <v>1007</v>
      </c>
      <c r="B58">
        <v>50</v>
      </c>
    </row>
    <row r="59" spans="1:2" x14ac:dyDescent="0.3">
      <c r="A59" s="2">
        <v>1330</v>
      </c>
      <c r="B59">
        <v>50</v>
      </c>
    </row>
    <row r="60" spans="1:2" x14ac:dyDescent="0.3">
      <c r="A60" s="2">
        <v>1071</v>
      </c>
      <c r="B60">
        <v>50</v>
      </c>
    </row>
    <row r="61" spans="1:2" x14ac:dyDescent="0.3">
      <c r="A61" s="2">
        <v>1109</v>
      </c>
      <c r="B61">
        <v>50</v>
      </c>
    </row>
    <row r="62" spans="1:2" x14ac:dyDescent="0.3">
      <c r="A62" s="2">
        <v>1151</v>
      </c>
      <c r="B62">
        <v>50</v>
      </c>
    </row>
    <row r="63" spans="1:2" x14ac:dyDescent="0.3">
      <c r="A63" s="2">
        <v>640</v>
      </c>
      <c r="B63">
        <v>50</v>
      </c>
    </row>
    <row r="64" spans="1:2" x14ac:dyDescent="0.3">
      <c r="A64" s="2">
        <v>858</v>
      </c>
      <c r="B64">
        <v>50</v>
      </c>
    </row>
    <row r="65" spans="1:2" x14ac:dyDescent="0.3">
      <c r="A65" s="2">
        <v>723</v>
      </c>
      <c r="B65">
        <v>50</v>
      </c>
    </row>
    <row r="66" spans="1:2" x14ac:dyDescent="0.3">
      <c r="A66" s="2">
        <v>522</v>
      </c>
      <c r="B66">
        <v>50</v>
      </c>
    </row>
    <row r="67" spans="1:2" x14ac:dyDescent="0.3">
      <c r="A67" s="2">
        <v>890</v>
      </c>
      <c r="B67">
        <v>50</v>
      </c>
    </row>
    <row r="68" spans="1:2" x14ac:dyDescent="0.3">
      <c r="A68" s="2">
        <v>634</v>
      </c>
      <c r="B68">
        <v>50</v>
      </c>
    </row>
    <row r="69" spans="1:2" x14ac:dyDescent="0.3">
      <c r="A69" s="2">
        <v>666</v>
      </c>
      <c r="B69">
        <v>50</v>
      </c>
    </row>
    <row r="70" spans="1:2" x14ac:dyDescent="0.3">
      <c r="A70" s="2">
        <v>311</v>
      </c>
      <c r="B70">
        <v>50</v>
      </c>
    </row>
    <row r="71" spans="1:2" x14ac:dyDescent="0.3">
      <c r="A71" s="2">
        <v>141</v>
      </c>
      <c r="B71">
        <v>50</v>
      </c>
    </row>
    <row r="72" spans="1:2" x14ac:dyDescent="0.3">
      <c r="A72" s="2">
        <v>366</v>
      </c>
      <c r="B72">
        <v>50</v>
      </c>
    </row>
    <row r="73" spans="1:2" x14ac:dyDescent="0.3">
      <c r="A73" s="2">
        <v>21</v>
      </c>
      <c r="B73">
        <v>50</v>
      </c>
    </row>
    <row r="74" spans="1:2" x14ac:dyDescent="0.3">
      <c r="A74" s="2">
        <v>291</v>
      </c>
      <c r="B74">
        <v>50</v>
      </c>
    </row>
    <row r="75" spans="1:2" x14ac:dyDescent="0.3">
      <c r="A75" s="2">
        <v>79</v>
      </c>
      <c r="B75">
        <v>50</v>
      </c>
    </row>
    <row r="76" spans="1:2" x14ac:dyDescent="0.3">
      <c r="A76" s="2">
        <v>314</v>
      </c>
      <c r="B76">
        <v>50</v>
      </c>
    </row>
    <row r="77" spans="1:2" x14ac:dyDescent="0.3">
      <c r="A77" s="2">
        <v>102</v>
      </c>
      <c r="B77">
        <v>50</v>
      </c>
    </row>
    <row r="78" spans="1:2" x14ac:dyDescent="0.3">
      <c r="A78" s="2">
        <v>456</v>
      </c>
      <c r="B78">
        <v>50</v>
      </c>
    </row>
    <row r="79" spans="1:2" x14ac:dyDescent="0.3">
      <c r="A79" s="2">
        <v>125</v>
      </c>
      <c r="B79">
        <v>50</v>
      </c>
    </row>
    <row r="80" spans="1:2" x14ac:dyDescent="0.3">
      <c r="A80" s="2">
        <v>159</v>
      </c>
      <c r="B80">
        <v>50</v>
      </c>
    </row>
    <row r="81" spans="1:2" x14ac:dyDescent="0.3">
      <c r="A81" s="2">
        <v>3747</v>
      </c>
      <c r="B81">
        <v>49</v>
      </c>
    </row>
    <row r="82" spans="1:2" x14ac:dyDescent="0.3">
      <c r="A82" s="2">
        <v>3862</v>
      </c>
      <c r="B82">
        <v>49</v>
      </c>
    </row>
    <row r="83" spans="1:2" x14ac:dyDescent="0.3">
      <c r="A83" s="2">
        <v>3854</v>
      </c>
      <c r="B83">
        <v>49</v>
      </c>
    </row>
    <row r="84" spans="1:2" x14ac:dyDescent="0.3">
      <c r="A84" s="2">
        <v>3890</v>
      </c>
      <c r="B84">
        <v>49</v>
      </c>
    </row>
    <row r="85" spans="1:2" x14ac:dyDescent="0.3">
      <c r="A85" s="2">
        <v>3576</v>
      </c>
      <c r="B85">
        <v>49</v>
      </c>
    </row>
    <row r="86" spans="1:2" x14ac:dyDescent="0.3">
      <c r="A86" s="2">
        <v>3509</v>
      </c>
      <c r="B86">
        <v>49</v>
      </c>
    </row>
    <row r="87" spans="1:2" x14ac:dyDescent="0.3">
      <c r="A87" s="2">
        <v>3664</v>
      </c>
      <c r="B87">
        <v>49</v>
      </c>
    </row>
    <row r="88" spans="1:2" x14ac:dyDescent="0.3">
      <c r="A88" s="2">
        <v>3052</v>
      </c>
      <c r="B88">
        <v>49</v>
      </c>
    </row>
    <row r="89" spans="1:2" x14ac:dyDescent="0.3">
      <c r="A89" s="2">
        <v>2979</v>
      </c>
      <c r="B89">
        <v>49</v>
      </c>
    </row>
    <row r="90" spans="1:2" x14ac:dyDescent="0.3">
      <c r="A90" s="2">
        <v>3219</v>
      </c>
      <c r="B90">
        <v>49</v>
      </c>
    </row>
    <row r="91" spans="1:2" x14ac:dyDescent="0.3">
      <c r="A91" s="2">
        <v>3065</v>
      </c>
      <c r="B91">
        <v>49</v>
      </c>
    </row>
    <row r="92" spans="1:2" x14ac:dyDescent="0.3">
      <c r="A92" s="2">
        <v>2932</v>
      </c>
      <c r="B92">
        <v>49</v>
      </c>
    </row>
    <row r="93" spans="1:2" x14ac:dyDescent="0.3">
      <c r="A93" s="2">
        <v>3207</v>
      </c>
      <c r="B93">
        <v>49</v>
      </c>
    </row>
    <row r="94" spans="1:2" x14ac:dyDescent="0.3">
      <c r="A94" s="2">
        <v>2534</v>
      </c>
      <c r="B94">
        <v>49</v>
      </c>
    </row>
    <row r="95" spans="1:2" x14ac:dyDescent="0.3">
      <c r="A95" s="2">
        <v>2825</v>
      </c>
      <c r="B95">
        <v>49</v>
      </c>
    </row>
    <row r="96" spans="1:2" x14ac:dyDescent="0.3">
      <c r="A96" s="2">
        <v>2700</v>
      </c>
      <c r="B96">
        <v>49</v>
      </c>
    </row>
    <row r="97" spans="1:2" x14ac:dyDescent="0.3">
      <c r="A97" s="2">
        <v>2555</v>
      </c>
      <c r="B97">
        <v>49</v>
      </c>
    </row>
    <row r="98" spans="1:2" x14ac:dyDescent="0.3">
      <c r="A98" s="2">
        <v>2861</v>
      </c>
      <c r="B98">
        <v>49</v>
      </c>
    </row>
    <row r="99" spans="1:2" x14ac:dyDescent="0.3">
      <c r="A99" s="2">
        <v>2871</v>
      </c>
      <c r="B99">
        <v>49</v>
      </c>
    </row>
    <row r="100" spans="1:2" x14ac:dyDescent="0.3">
      <c r="A100" s="2">
        <v>2796</v>
      </c>
      <c r="B100">
        <v>49</v>
      </c>
    </row>
    <row r="101" spans="1:2" x14ac:dyDescent="0.3">
      <c r="A101" s="2">
        <v>2686</v>
      </c>
      <c r="B101">
        <v>49</v>
      </c>
    </row>
    <row r="102" spans="1:2" x14ac:dyDescent="0.3">
      <c r="A102" s="2">
        <v>2089</v>
      </c>
      <c r="B102">
        <v>49</v>
      </c>
    </row>
    <row r="103" spans="1:2" x14ac:dyDescent="0.3">
      <c r="A103" s="2">
        <v>2076</v>
      </c>
      <c r="B103">
        <v>49</v>
      </c>
    </row>
    <row r="104" spans="1:2" x14ac:dyDescent="0.3">
      <c r="A104" s="2">
        <v>2272</v>
      </c>
      <c r="B104">
        <v>49</v>
      </c>
    </row>
    <row r="105" spans="1:2" x14ac:dyDescent="0.3">
      <c r="A105" s="2">
        <v>2044</v>
      </c>
      <c r="B105">
        <v>49</v>
      </c>
    </row>
    <row r="106" spans="1:2" x14ac:dyDescent="0.3">
      <c r="A106" s="2">
        <v>2316</v>
      </c>
      <c r="B106">
        <v>49</v>
      </c>
    </row>
    <row r="107" spans="1:2" x14ac:dyDescent="0.3">
      <c r="A107" s="2">
        <v>1848</v>
      </c>
      <c r="B107">
        <v>49</v>
      </c>
    </row>
    <row r="108" spans="1:2" x14ac:dyDescent="0.3">
      <c r="A108" s="2">
        <v>1855</v>
      </c>
      <c r="B108">
        <v>49</v>
      </c>
    </row>
    <row r="109" spans="1:2" x14ac:dyDescent="0.3">
      <c r="A109" s="2">
        <v>1945</v>
      </c>
      <c r="B109">
        <v>49</v>
      </c>
    </row>
    <row r="110" spans="1:2" x14ac:dyDescent="0.3">
      <c r="A110" s="2">
        <v>1706</v>
      </c>
      <c r="B110">
        <v>49</v>
      </c>
    </row>
    <row r="111" spans="1:2" x14ac:dyDescent="0.3">
      <c r="A111" s="2">
        <v>1874</v>
      </c>
      <c r="B111">
        <v>49</v>
      </c>
    </row>
    <row r="112" spans="1:2" x14ac:dyDescent="0.3">
      <c r="A112" s="2">
        <v>1637</v>
      </c>
      <c r="B112">
        <v>49</v>
      </c>
    </row>
    <row r="113" spans="1:2" x14ac:dyDescent="0.3">
      <c r="A113" s="2">
        <v>1546</v>
      </c>
      <c r="B113">
        <v>49</v>
      </c>
    </row>
    <row r="114" spans="1:2" x14ac:dyDescent="0.3">
      <c r="A114" s="2">
        <v>1781</v>
      </c>
      <c r="B114">
        <v>49</v>
      </c>
    </row>
    <row r="115" spans="1:2" x14ac:dyDescent="0.3">
      <c r="A115" s="2">
        <v>1782</v>
      </c>
      <c r="B115">
        <v>49</v>
      </c>
    </row>
    <row r="116" spans="1:2" x14ac:dyDescent="0.3">
      <c r="A116" s="2">
        <v>1666</v>
      </c>
      <c r="B116">
        <v>49</v>
      </c>
    </row>
    <row r="117" spans="1:2" x14ac:dyDescent="0.3">
      <c r="A117" s="2">
        <v>1674</v>
      </c>
      <c r="B117">
        <v>49</v>
      </c>
    </row>
    <row r="118" spans="1:2" x14ac:dyDescent="0.3">
      <c r="A118" s="2">
        <v>1254</v>
      </c>
      <c r="B118">
        <v>49</v>
      </c>
    </row>
    <row r="119" spans="1:2" x14ac:dyDescent="0.3">
      <c r="A119" s="2">
        <v>1397</v>
      </c>
      <c r="B119">
        <v>49</v>
      </c>
    </row>
    <row r="120" spans="1:2" x14ac:dyDescent="0.3">
      <c r="A120" s="2">
        <v>1315</v>
      </c>
      <c r="B120">
        <v>49</v>
      </c>
    </row>
    <row r="121" spans="1:2" x14ac:dyDescent="0.3">
      <c r="A121" s="2">
        <v>1059</v>
      </c>
      <c r="B121">
        <v>49</v>
      </c>
    </row>
    <row r="122" spans="1:2" x14ac:dyDescent="0.3">
      <c r="A122" s="2">
        <v>1079</v>
      </c>
      <c r="B122">
        <v>49</v>
      </c>
    </row>
    <row r="123" spans="1:2" x14ac:dyDescent="0.3">
      <c r="A123" s="2">
        <v>1231</v>
      </c>
      <c r="B123">
        <v>49</v>
      </c>
    </row>
    <row r="124" spans="1:2" x14ac:dyDescent="0.3">
      <c r="A124" s="2">
        <v>697</v>
      </c>
      <c r="B124">
        <v>49</v>
      </c>
    </row>
    <row r="125" spans="1:2" x14ac:dyDescent="0.3">
      <c r="A125" s="2">
        <v>886</v>
      </c>
      <c r="B125">
        <v>49</v>
      </c>
    </row>
    <row r="126" spans="1:2" x14ac:dyDescent="0.3">
      <c r="A126" s="2">
        <v>610</v>
      </c>
      <c r="B126">
        <v>49</v>
      </c>
    </row>
    <row r="127" spans="1:2" x14ac:dyDescent="0.3">
      <c r="A127" s="2">
        <v>706</v>
      </c>
      <c r="B127">
        <v>49</v>
      </c>
    </row>
    <row r="128" spans="1:2" x14ac:dyDescent="0.3">
      <c r="A128" s="2">
        <v>950</v>
      </c>
      <c r="B128">
        <v>49</v>
      </c>
    </row>
    <row r="129" spans="1:2" x14ac:dyDescent="0.3">
      <c r="A129" s="2">
        <v>540</v>
      </c>
      <c r="B129">
        <v>49</v>
      </c>
    </row>
    <row r="130" spans="1:2" x14ac:dyDescent="0.3">
      <c r="A130" s="2">
        <v>839</v>
      </c>
      <c r="B130">
        <v>49</v>
      </c>
    </row>
    <row r="131" spans="1:2" x14ac:dyDescent="0.3">
      <c r="A131" s="2">
        <v>683</v>
      </c>
      <c r="B131">
        <v>49</v>
      </c>
    </row>
    <row r="132" spans="1:2" x14ac:dyDescent="0.3">
      <c r="A132" s="2">
        <v>7</v>
      </c>
      <c r="B132">
        <v>49</v>
      </c>
    </row>
    <row r="133" spans="1:2" x14ac:dyDescent="0.3">
      <c r="A133" s="2">
        <v>478</v>
      </c>
      <c r="B133">
        <v>49</v>
      </c>
    </row>
    <row r="134" spans="1:2" x14ac:dyDescent="0.3">
      <c r="A134" s="2">
        <v>130</v>
      </c>
      <c r="B134">
        <v>49</v>
      </c>
    </row>
    <row r="135" spans="1:2" x14ac:dyDescent="0.3">
      <c r="A135" s="2">
        <v>56</v>
      </c>
      <c r="B135">
        <v>49</v>
      </c>
    </row>
    <row r="136" spans="1:2" x14ac:dyDescent="0.3">
      <c r="A136" s="2">
        <v>304</v>
      </c>
      <c r="B136">
        <v>49</v>
      </c>
    </row>
    <row r="137" spans="1:2" x14ac:dyDescent="0.3">
      <c r="A137" s="2">
        <v>68</v>
      </c>
      <c r="B137">
        <v>49</v>
      </c>
    </row>
    <row r="138" spans="1:2" x14ac:dyDescent="0.3">
      <c r="A138" s="2">
        <v>4</v>
      </c>
      <c r="B138">
        <v>49</v>
      </c>
    </row>
    <row r="139" spans="1:2" x14ac:dyDescent="0.3">
      <c r="A139" s="2">
        <v>3585</v>
      </c>
      <c r="B139">
        <v>48</v>
      </c>
    </row>
    <row r="140" spans="1:2" x14ac:dyDescent="0.3">
      <c r="A140" s="2">
        <v>3739</v>
      </c>
      <c r="B140">
        <v>48</v>
      </c>
    </row>
    <row r="141" spans="1:2" x14ac:dyDescent="0.3">
      <c r="A141" s="2">
        <v>3844</v>
      </c>
      <c r="B141">
        <v>48</v>
      </c>
    </row>
    <row r="142" spans="1:2" x14ac:dyDescent="0.3">
      <c r="A142" s="2">
        <v>3493</v>
      </c>
      <c r="B142">
        <v>48</v>
      </c>
    </row>
    <row r="143" spans="1:2" x14ac:dyDescent="0.3">
      <c r="A143" s="2">
        <v>3775</v>
      </c>
      <c r="B143">
        <v>48</v>
      </c>
    </row>
    <row r="144" spans="1:2" x14ac:dyDescent="0.3">
      <c r="A144" s="2">
        <v>3454</v>
      </c>
      <c r="B144">
        <v>48</v>
      </c>
    </row>
    <row r="145" spans="1:2" x14ac:dyDescent="0.3">
      <c r="A145" s="2">
        <v>3628</v>
      </c>
      <c r="B145">
        <v>48</v>
      </c>
    </row>
    <row r="146" spans="1:2" x14ac:dyDescent="0.3">
      <c r="A146" s="2">
        <v>3021</v>
      </c>
      <c r="B146">
        <v>48</v>
      </c>
    </row>
    <row r="147" spans="1:2" x14ac:dyDescent="0.3">
      <c r="A147" s="2">
        <v>3336</v>
      </c>
      <c r="B147">
        <v>48</v>
      </c>
    </row>
    <row r="148" spans="1:2" x14ac:dyDescent="0.3">
      <c r="A148" s="2">
        <v>3271</v>
      </c>
      <c r="B148">
        <v>48</v>
      </c>
    </row>
    <row r="149" spans="1:2" x14ac:dyDescent="0.3">
      <c r="A149" s="2">
        <v>3253</v>
      </c>
      <c r="B149">
        <v>48</v>
      </c>
    </row>
    <row r="150" spans="1:2" x14ac:dyDescent="0.3">
      <c r="A150" s="2">
        <v>2976</v>
      </c>
      <c r="B150">
        <v>48</v>
      </c>
    </row>
    <row r="151" spans="1:2" x14ac:dyDescent="0.3">
      <c r="A151" s="2">
        <v>3363</v>
      </c>
      <c r="B151">
        <v>48</v>
      </c>
    </row>
    <row r="152" spans="1:2" x14ac:dyDescent="0.3">
      <c r="A152" s="2">
        <v>3136</v>
      </c>
      <c r="B152">
        <v>48</v>
      </c>
    </row>
    <row r="153" spans="1:2" x14ac:dyDescent="0.3">
      <c r="A153" s="2">
        <v>2643</v>
      </c>
      <c r="B153">
        <v>48</v>
      </c>
    </row>
    <row r="154" spans="1:2" x14ac:dyDescent="0.3">
      <c r="A154" s="2">
        <v>2530</v>
      </c>
      <c r="B154">
        <v>48</v>
      </c>
    </row>
    <row r="155" spans="1:2" x14ac:dyDescent="0.3">
      <c r="A155" s="2">
        <v>2843</v>
      </c>
      <c r="B155">
        <v>48</v>
      </c>
    </row>
    <row r="156" spans="1:2" x14ac:dyDescent="0.3">
      <c r="A156" s="2">
        <v>2582</v>
      </c>
      <c r="B156">
        <v>48</v>
      </c>
    </row>
    <row r="157" spans="1:2" x14ac:dyDescent="0.3">
      <c r="A157" s="2">
        <v>2806</v>
      </c>
      <c r="B157">
        <v>48</v>
      </c>
    </row>
    <row r="158" spans="1:2" x14ac:dyDescent="0.3">
      <c r="A158" s="2">
        <v>2600</v>
      </c>
      <c r="B158">
        <v>48</v>
      </c>
    </row>
    <row r="159" spans="1:2" x14ac:dyDescent="0.3">
      <c r="A159" s="2">
        <v>2511</v>
      </c>
      <c r="B159">
        <v>48</v>
      </c>
    </row>
    <row r="160" spans="1:2" x14ac:dyDescent="0.3">
      <c r="A160" s="2">
        <v>2754</v>
      </c>
      <c r="B160">
        <v>48</v>
      </c>
    </row>
    <row r="161" spans="1:2" x14ac:dyDescent="0.3">
      <c r="A161" s="2">
        <v>2692</v>
      </c>
      <c r="B161">
        <v>48</v>
      </c>
    </row>
    <row r="162" spans="1:2" x14ac:dyDescent="0.3">
      <c r="A162" s="2">
        <v>2609</v>
      </c>
      <c r="B162">
        <v>48</v>
      </c>
    </row>
    <row r="163" spans="1:2" x14ac:dyDescent="0.3">
      <c r="A163" s="2">
        <v>2572</v>
      </c>
      <c r="B163">
        <v>48</v>
      </c>
    </row>
    <row r="164" spans="1:2" x14ac:dyDescent="0.3">
      <c r="A164" s="2">
        <v>2805</v>
      </c>
      <c r="B164">
        <v>48</v>
      </c>
    </row>
    <row r="165" spans="1:2" x14ac:dyDescent="0.3">
      <c r="A165" s="2">
        <v>2707</v>
      </c>
      <c r="B165">
        <v>48</v>
      </c>
    </row>
    <row r="166" spans="1:2" x14ac:dyDescent="0.3">
      <c r="A166" s="2">
        <v>2234</v>
      </c>
      <c r="B166">
        <v>48</v>
      </c>
    </row>
    <row r="167" spans="1:2" x14ac:dyDescent="0.3">
      <c r="A167" s="2">
        <v>2082</v>
      </c>
      <c r="B167">
        <v>48</v>
      </c>
    </row>
    <row r="168" spans="1:2" x14ac:dyDescent="0.3">
      <c r="A168" s="2">
        <v>2022</v>
      </c>
      <c r="B168">
        <v>48</v>
      </c>
    </row>
    <row r="169" spans="1:2" x14ac:dyDescent="0.3">
      <c r="A169" s="2">
        <v>2144</v>
      </c>
      <c r="B169">
        <v>48</v>
      </c>
    </row>
    <row r="170" spans="1:2" x14ac:dyDescent="0.3">
      <c r="A170" s="2">
        <v>2300</v>
      </c>
      <c r="B170">
        <v>48</v>
      </c>
    </row>
    <row r="171" spans="1:2" x14ac:dyDescent="0.3">
      <c r="A171" s="2">
        <v>2176</v>
      </c>
      <c r="B171">
        <v>48</v>
      </c>
    </row>
    <row r="172" spans="1:2" x14ac:dyDescent="0.3">
      <c r="A172" s="2">
        <v>1973</v>
      </c>
      <c r="B172">
        <v>48</v>
      </c>
    </row>
    <row r="173" spans="1:2" x14ac:dyDescent="0.3">
      <c r="A173" s="2">
        <v>2195</v>
      </c>
      <c r="B173">
        <v>48</v>
      </c>
    </row>
    <row r="174" spans="1:2" x14ac:dyDescent="0.3">
      <c r="A174" s="2">
        <v>1512</v>
      </c>
      <c r="B174">
        <v>48</v>
      </c>
    </row>
    <row r="175" spans="1:2" x14ac:dyDescent="0.3">
      <c r="A175" s="2">
        <v>1892</v>
      </c>
      <c r="B175">
        <v>48</v>
      </c>
    </row>
    <row r="176" spans="1:2" x14ac:dyDescent="0.3">
      <c r="A176" s="2">
        <v>1472</v>
      </c>
      <c r="B176">
        <v>48</v>
      </c>
    </row>
    <row r="177" spans="1:2" x14ac:dyDescent="0.3">
      <c r="A177" s="2">
        <v>1802</v>
      </c>
      <c r="B177">
        <v>48</v>
      </c>
    </row>
    <row r="178" spans="1:2" x14ac:dyDescent="0.3">
      <c r="A178" s="2">
        <v>1530</v>
      </c>
      <c r="B178">
        <v>48</v>
      </c>
    </row>
    <row r="179" spans="1:2" x14ac:dyDescent="0.3">
      <c r="A179" s="2">
        <v>1816</v>
      </c>
      <c r="B179">
        <v>48</v>
      </c>
    </row>
    <row r="180" spans="1:2" x14ac:dyDescent="0.3">
      <c r="A180" s="2">
        <v>1758</v>
      </c>
      <c r="B180">
        <v>48</v>
      </c>
    </row>
    <row r="181" spans="1:2" x14ac:dyDescent="0.3">
      <c r="A181" s="2">
        <v>1566</v>
      </c>
      <c r="B181">
        <v>48</v>
      </c>
    </row>
    <row r="182" spans="1:2" x14ac:dyDescent="0.3">
      <c r="A182" s="2">
        <v>1889</v>
      </c>
      <c r="B182">
        <v>48</v>
      </c>
    </row>
    <row r="183" spans="1:2" x14ac:dyDescent="0.3">
      <c r="A183" s="2">
        <v>1590</v>
      </c>
      <c r="B183">
        <v>48</v>
      </c>
    </row>
    <row r="184" spans="1:2" x14ac:dyDescent="0.3">
      <c r="A184" s="2">
        <v>1895</v>
      </c>
      <c r="B184">
        <v>48</v>
      </c>
    </row>
    <row r="185" spans="1:2" x14ac:dyDescent="0.3">
      <c r="A185" s="2">
        <v>1833</v>
      </c>
      <c r="B185">
        <v>48</v>
      </c>
    </row>
    <row r="186" spans="1:2" x14ac:dyDescent="0.3">
      <c r="A186" s="2">
        <v>1941</v>
      </c>
      <c r="B186">
        <v>48</v>
      </c>
    </row>
    <row r="187" spans="1:2" x14ac:dyDescent="0.3">
      <c r="A187" s="2">
        <v>1698</v>
      </c>
      <c r="B187">
        <v>48</v>
      </c>
    </row>
    <row r="188" spans="1:2" x14ac:dyDescent="0.3">
      <c r="A188" s="2">
        <v>1703</v>
      </c>
      <c r="B188">
        <v>48</v>
      </c>
    </row>
    <row r="189" spans="1:2" x14ac:dyDescent="0.3">
      <c r="A189" s="2">
        <v>1085</v>
      </c>
      <c r="B189">
        <v>48</v>
      </c>
    </row>
    <row r="190" spans="1:2" x14ac:dyDescent="0.3">
      <c r="A190" s="2">
        <v>1382</v>
      </c>
      <c r="B190">
        <v>48</v>
      </c>
    </row>
    <row r="191" spans="1:2" x14ac:dyDescent="0.3">
      <c r="A191" s="2">
        <v>1038</v>
      </c>
      <c r="B191">
        <v>48</v>
      </c>
    </row>
    <row r="192" spans="1:2" x14ac:dyDescent="0.3">
      <c r="A192" s="2">
        <v>1055</v>
      </c>
      <c r="B192">
        <v>48</v>
      </c>
    </row>
    <row r="193" spans="1:2" x14ac:dyDescent="0.3">
      <c r="A193" s="2">
        <v>999</v>
      </c>
      <c r="B193">
        <v>48</v>
      </c>
    </row>
    <row r="194" spans="1:2" x14ac:dyDescent="0.3">
      <c r="A194" s="2">
        <v>988</v>
      </c>
      <c r="B194">
        <v>48</v>
      </c>
    </row>
    <row r="195" spans="1:2" x14ac:dyDescent="0.3">
      <c r="A195" s="2">
        <v>1320</v>
      </c>
      <c r="B195">
        <v>48</v>
      </c>
    </row>
    <row r="196" spans="1:2" x14ac:dyDescent="0.3">
      <c r="A196" s="2">
        <v>1400</v>
      </c>
      <c r="B196">
        <v>48</v>
      </c>
    </row>
    <row r="197" spans="1:2" x14ac:dyDescent="0.3">
      <c r="A197" s="2">
        <v>1370</v>
      </c>
      <c r="B197">
        <v>48</v>
      </c>
    </row>
    <row r="198" spans="1:2" x14ac:dyDescent="0.3">
      <c r="A198" s="2">
        <v>1241</v>
      </c>
      <c r="B198">
        <v>48</v>
      </c>
    </row>
    <row r="199" spans="1:2" x14ac:dyDescent="0.3">
      <c r="A199" s="2">
        <v>1097</v>
      </c>
      <c r="B199">
        <v>48</v>
      </c>
    </row>
    <row r="200" spans="1:2" x14ac:dyDescent="0.3">
      <c r="A200" s="2">
        <v>1250</v>
      </c>
      <c r="B200">
        <v>48</v>
      </c>
    </row>
    <row r="201" spans="1:2" x14ac:dyDescent="0.3">
      <c r="A201" s="2">
        <v>1080</v>
      </c>
      <c r="B201">
        <v>48</v>
      </c>
    </row>
    <row r="202" spans="1:2" x14ac:dyDescent="0.3">
      <c r="A202" s="2">
        <v>1208</v>
      </c>
      <c r="B202">
        <v>48</v>
      </c>
    </row>
    <row r="203" spans="1:2" x14ac:dyDescent="0.3">
      <c r="A203" s="2">
        <v>799</v>
      </c>
      <c r="B203">
        <v>48</v>
      </c>
    </row>
    <row r="204" spans="1:2" x14ac:dyDescent="0.3">
      <c r="A204" s="2">
        <v>507</v>
      </c>
      <c r="B204">
        <v>48</v>
      </c>
    </row>
    <row r="205" spans="1:2" x14ac:dyDescent="0.3">
      <c r="A205" s="2">
        <v>887</v>
      </c>
      <c r="B205">
        <v>48</v>
      </c>
    </row>
    <row r="206" spans="1:2" x14ac:dyDescent="0.3">
      <c r="A206" s="2">
        <v>546</v>
      </c>
      <c r="B206">
        <v>48</v>
      </c>
    </row>
    <row r="207" spans="1:2" x14ac:dyDescent="0.3">
      <c r="A207" s="2">
        <v>736</v>
      </c>
      <c r="B207">
        <v>48</v>
      </c>
    </row>
    <row r="208" spans="1:2" x14ac:dyDescent="0.3">
      <c r="A208" s="2">
        <v>580</v>
      </c>
      <c r="B208">
        <v>48</v>
      </c>
    </row>
    <row r="209" spans="1:2" x14ac:dyDescent="0.3">
      <c r="A209" s="2">
        <v>825</v>
      </c>
      <c r="B209">
        <v>48</v>
      </c>
    </row>
    <row r="210" spans="1:2" x14ac:dyDescent="0.3">
      <c r="A210" s="2">
        <v>588</v>
      </c>
      <c r="B210">
        <v>48</v>
      </c>
    </row>
    <row r="211" spans="1:2" x14ac:dyDescent="0.3">
      <c r="A211" s="2">
        <v>624</v>
      </c>
      <c r="B211">
        <v>48</v>
      </c>
    </row>
    <row r="212" spans="1:2" x14ac:dyDescent="0.3">
      <c r="A212" s="2">
        <v>969</v>
      </c>
      <c r="B212">
        <v>48</v>
      </c>
    </row>
    <row r="213" spans="1:2" x14ac:dyDescent="0.3">
      <c r="A213" s="2">
        <v>322</v>
      </c>
      <c r="B213">
        <v>48</v>
      </c>
    </row>
    <row r="214" spans="1:2" x14ac:dyDescent="0.3">
      <c r="A214" s="2">
        <v>96</v>
      </c>
      <c r="B214">
        <v>48</v>
      </c>
    </row>
    <row r="215" spans="1:2" x14ac:dyDescent="0.3">
      <c r="A215" s="2">
        <v>343</v>
      </c>
      <c r="B215">
        <v>48</v>
      </c>
    </row>
    <row r="216" spans="1:2" x14ac:dyDescent="0.3">
      <c r="A216" s="2">
        <v>418</v>
      </c>
      <c r="B216">
        <v>48</v>
      </c>
    </row>
    <row r="217" spans="1:2" x14ac:dyDescent="0.3">
      <c r="A217" s="2">
        <v>36</v>
      </c>
      <c r="B217">
        <v>48</v>
      </c>
    </row>
    <row r="218" spans="1:2" x14ac:dyDescent="0.3">
      <c r="A218" s="2">
        <v>422</v>
      </c>
      <c r="B218">
        <v>48</v>
      </c>
    </row>
    <row r="219" spans="1:2" x14ac:dyDescent="0.3">
      <c r="A219" s="2">
        <v>327</v>
      </c>
      <c r="B219">
        <v>48</v>
      </c>
    </row>
    <row r="220" spans="1:2" x14ac:dyDescent="0.3">
      <c r="A220" s="2">
        <v>459</v>
      </c>
      <c r="B220">
        <v>48</v>
      </c>
    </row>
    <row r="221" spans="1:2" x14ac:dyDescent="0.3">
      <c r="A221" s="2">
        <v>414</v>
      </c>
      <c r="B221">
        <v>48</v>
      </c>
    </row>
    <row r="222" spans="1:2" x14ac:dyDescent="0.3">
      <c r="A222" s="2">
        <v>116</v>
      </c>
      <c r="B222">
        <v>48</v>
      </c>
    </row>
    <row r="223" spans="1:2" x14ac:dyDescent="0.3">
      <c r="A223" s="2">
        <v>127</v>
      </c>
      <c r="B223">
        <v>48</v>
      </c>
    </row>
    <row r="224" spans="1:2" x14ac:dyDescent="0.3">
      <c r="A224" s="2">
        <v>458</v>
      </c>
      <c r="B224">
        <v>48</v>
      </c>
    </row>
    <row r="225" spans="1:2" x14ac:dyDescent="0.3">
      <c r="A225" s="2">
        <v>191</v>
      </c>
      <c r="B225">
        <v>48</v>
      </c>
    </row>
    <row r="226" spans="1:2" x14ac:dyDescent="0.3">
      <c r="A226" s="2">
        <v>463</v>
      </c>
      <c r="B226">
        <v>48</v>
      </c>
    </row>
    <row r="227" spans="1:2" x14ac:dyDescent="0.3">
      <c r="A227" s="2">
        <v>221</v>
      </c>
      <c r="B227">
        <v>48</v>
      </c>
    </row>
    <row r="228" spans="1:2" x14ac:dyDescent="0.3">
      <c r="A228" s="2">
        <v>479</v>
      </c>
      <c r="B228">
        <v>48</v>
      </c>
    </row>
    <row r="229" spans="1:2" x14ac:dyDescent="0.3">
      <c r="A229" s="2">
        <v>3619</v>
      </c>
      <c r="B229">
        <v>47</v>
      </c>
    </row>
    <row r="230" spans="1:2" x14ac:dyDescent="0.3">
      <c r="A230" s="2">
        <v>3462</v>
      </c>
      <c r="B230">
        <v>47</v>
      </c>
    </row>
    <row r="231" spans="1:2" x14ac:dyDescent="0.3">
      <c r="A231" s="2">
        <v>3826</v>
      </c>
      <c r="B231">
        <v>47</v>
      </c>
    </row>
    <row r="232" spans="1:2" x14ac:dyDescent="0.3">
      <c r="A232" s="2">
        <v>3526</v>
      </c>
      <c r="B232">
        <v>47</v>
      </c>
    </row>
    <row r="233" spans="1:2" x14ac:dyDescent="0.3">
      <c r="A233" s="2">
        <v>3549</v>
      </c>
      <c r="B233">
        <v>47</v>
      </c>
    </row>
    <row r="234" spans="1:2" x14ac:dyDescent="0.3">
      <c r="A234" s="2">
        <v>3644</v>
      </c>
      <c r="B234">
        <v>47</v>
      </c>
    </row>
    <row r="235" spans="1:2" x14ac:dyDescent="0.3">
      <c r="A235" s="2">
        <v>3797</v>
      </c>
      <c r="B235">
        <v>47</v>
      </c>
    </row>
    <row r="236" spans="1:2" x14ac:dyDescent="0.3">
      <c r="A236" s="2">
        <v>3860</v>
      </c>
      <c r="B236">
        <v>47</v>
      </c>
    </row>
    <row r="237" spans="1:2" x14ac:dyDescent="0.3">
      <c r="A237" s="2">
        <v>3828</v>
      </c>
      <c r="B237">
        <v>47</v>
      </c>
    </row>
    <row r="238" spans="1:2" x14ac:dyDescent="0.3">
      <c r="A238" s="2">
        <v>3685</v>
      </c>
      <c r="B238">
        <v>47</v>
      </c>
    </row>
    <row r="239" spans="1:2" x14ac:dyDescent="0.3">
      <c r="A239" s="2">
        <v>3718</v>
      </c>
      <c r="B239">
        <v>47</v>
      </c>
    </row>
    <row r="240" spans="1:2" x14ac:dyDescent="0.3">
      <c r="A240" s="2">
        <v>3667</v>
      </c>
      <c r="B240">
        <v>47</v>
      </c>
    </row>
    <row r="241" spans="1:2" x14ac:dyDescent="0.3">
      <c r="A241" s="2">
        <v>3049</v>
      </c>
      <c r="B241">
        <v>47</v>
      </c>
    </row>
    <row r="242" spans="1:2" x14ac:dyDescent="0.3">
      <c r="A242" s="2">
        <v>3341</v>
      </c>
      <c r="B242">
        <v>47</v>
      </c>
    </row>
    <row r="243" spans="1:2" x14ac:dyDescent="0.3">
      <c r="A243" s="2">
        <v>3298</v>
      </c>
      <c r="B243">
        <v>47</v>
      </c>
    </row>
    <row r="244" spans="1:2" x14ac:dyDescent="0.3">
      <c r="A244" s="2">
        <v>2961</v>
      </c>
      <c r="B244">
        <v>47</v>
      </c>
    </row>
    <row r="245" spans="1:2" x14ac:dyDescent="0.3">
      <c r="A245" s="2">
        <v>3362</v>
      </c>
      <c r="B245">
        <v>47</v>
      </c>
    </row>
    <row r="246" spans="1:2" x14ac:dyDescent="0.3">
      <c r="A246" s="2">
        <v>3022</v>
      </c>
      <c r="B246">
        <v>47</v>
      </c>
    </row>
    <row r="247" spans="1:2" x14ac:dyDescent="0.3">
      <c r="A247" s="2">
        <v>3297</v>
      </c>
      <c r="B247">
        <v>47</v>
      </c>
    </row>
    <row r="248" spans="1:2" x14ac:dyDescent="0.3">
      <c r="A248" s="2">
        <v>3025</v>
      </c>
      <c r="B248">
        <v>47</v>
      </c>
    </row>
    <row r="249" spans="1:2" x14ac:dyDescent="0.3">
      <c r="A249" s="2">
        <v>3028</v>
      </c>
      <c r="B249">
        <v>47</v>
      </c>
    </row>
    <row r="250" spans="1:2" x14ac:dyDescent="0.3">
      <c r="A250" s="2">
        <v>3110</v>
      </c>
      <c r="B250">
        <v>47</v>
      </c>
    </row>
    <row r="251" spans="1:2" x14ac:dyDescent="0.3">
      <c r="A251" s="2">
        <v>3361</v>
      </c>
      <c r="B251">
        <v>47</v>
      </c>
    </row>
    <row r="252" spans="1:2" x14ac:dyDescent="0.3">
      <c r="A252" s="2">
        <v>3135</v>
      </c>
      <c r="B252">
        <v>47</v>
      </c>
    </row>
    <row r="253" spans="1:2" x14ac:dyDescent="0.3">
      <c r="A253" s="2">
        <v>3152</v>
      </c>
      <c r="B253">
        <v>47</v>
      </c>
    </row>
    <row r="254" spans="1:2" x14ac:dyDescent="0.3">
      <c r="A254" s="2">
        <v>3367</v>
      </c>
      <c r="B254">
        <v>47</v>
      </c>
    </row>
    <row r="255" spans="1:2" x14ac:dyDescent="0.3">
      <c r="A255" s="2">
        <v>3294</v>
      </c>
      <c r="B255">
        <v>47</v>
      </c>
    </row>
    <row r="256" spans="1:2" x14ac:dyDescent="0.3">
      <c r="A256" s="2">
        <v>3142</v>
      </c>
      <c r="B256">
        <v>47</v>
      </c>
    </row>
    <row r="257" spans="1:2" x14ac:dyDescent="0.3">
      <c r="A257" s="2">
        <v>3406</v>
      </c>
      <c r="B257">
        <v>47</v>
      </c>
    </row>
    <row r="258" spans="1:2" x14ac:dyDescent="0.3">
      <c r="A258" s="2">
        <v>2830</v>
      </c>
      <c r="B258">
        <v>47</v>
      </c>
    </row>
    <row r="259" spans="1:2" x14ac:dyDescent="0.3">
      <c r="A259" s="2">
        <v>2620</v>
      </c>
      <c r="B259">
        <v>47</v>
      </c>
    </row>
    <row r="260" spans="1:2" x14ac:dyDescent="0.3">
      <c r="A260" s="2">
        <v>2893</v>
      </c>
      <c r="B260">
        <v>47</v>
      </c>
    </row>
    <row r="261" spans="1:2" x14ac:dyDescent="0.3">
      <c r="A261" s="2">
        <v>2441</v>
      </c>
      <c r="B261">
        <v>47</v>
      </c>
    </row>
    <row r="262" spans="1:2" x14ac:dyDescent="0.3">
      <c r="A262" s="2">
        <v>2824</v>
      </c>
      <c r="B262">
        <v>47</v>
      </c>
    </row>
    <row r="263" spans="1:2" x14ac:dyDescent="0.3">
      <c r="A263" s="2">
        <v>2690</v>
      </c>
      <c r="B263">
        <v>47</v>
      </c>
    </row>
    <row r="264" spans="1:2" x14ac:dyDescent="0.3">
      <c r="A264" s="2">
        <v>2885</v>
      </c>
      <c r="B264">
        <v>47</v>
      </c>
    </row>
    <row r="265" spans="1:2" x14ac:dyDescent="0.3">
      <c r="A265" s="2">
        <v>2728</v>
      </c>
      <c r="B265">
        <v>47</v>
      </c>
    </row>
    <row r="266" spans="1:2" x14ac:dyDescent="0.3">
      <c r="A266" s="2">
        <v>2743</v>
      </c>
      <c r="B266">
        <v>47</v>
      </c>
    </row>
    <row r="267" spans="1:2" x14ac:dyDescent="0.3">
      <c r="A267" s="2">
        <v>2767</v>
      </c>
      <c r="B267">
        <v>47</v>
      </c>
    </row>
    <row r="268" spans="1:2" x14ac:dyDescent="0.3">
      <c r="A268" s="2">
        <v>2326</v>
      </c>
      <c r="B268">
        <v>47</v>
      </c>
    </row>
    <row r="269" spans="1:2" x14ac:dyDescent="0.3">
      <c r="A269" s="2">
        <v>2105</v>
      </c>
      <c r="B269">
        <v>47</v>
      </c>
    </row>
    <row r="270" spans="1:2" x14ac:dyDescent="0.3">
      <c r="A270" s="2">
        <v>2396</v>
      </c>
      <c r="B270">
        <v>47</v>
      </c>
    </row>
    <row r="271" spans="1:2" x14ac:dyDescent="0.3">
      <c r="A271" s="2">
        <v>1959</v>
      </c>
      <c r="B271">
        <v>47</v>
      </c>
    </row>
    <row r="272" spans="1:2" x14ac:dyDescent="0.3">
      <c r="A272" s="2">
        <v>2430</v>
      </c>
      <c r="B272">
        <v>47</v>
      </c>
    </row>
    <row r="273" spans="1:2" x14ac:dyDescent="0.3">
      <c r="A273" s="2">
        <v>2190</v>
      </c>
      <c r="B273">
        <v>47</v>
      </c>
    </row>
    <row r="274" spans="1:2" x14ac:dyDescent="0.3">
      <c r="A274" s="2">
        <v>2331</v>
      </c>
      <c r="B274">
        <v>47</v>
      </c>
    </row>
    <row r="275" spans="1:2" x14ac:dyDescent="0.3">
      <c r="A275" s="2">
        <v>2290</v>
      </c>
      <c r="B275">
        <v>47</v>
      </c>
    </row>
    <row r="276" spans="1:2" x14ac:dyDescent="0.3">
      <c r="A276" s="2">
        <v>2410</v>
      </c>
      <c r="B276">
        <v>47</v>
      </c>
    </row>
    <row r="277" spans="1:2" x14ac:dyDescent="0.3">
      <c r="A277" s="2">
        <v>2419</v>
      </c>
      <c r="B277">
        <v>47</v>
      </c>
    </row>
    <row r="278" spans="1:2" x14ac:dyDescent="0.3">
      <c r="A278" s="2">
        <v>2306</v>
      </c>
      <c r="B278">
        <v>47</v>
      </c>
    </row>
    <row r="279" spans="1:2" x14ac:dyDescent="0.3">
      <c r="A279" s="2">
        <v>2015</v>
      </c>
      <c r="B279">
        <v>47</v>
      </c>
    </row>
    <row r="280" spans="1:2" x14ac:dyDescent="0.3">
      <c r="A280" s="2">
        <v>2221</v>
      </c>
      <c r="B280">
        <v>47</v>
      </c>
    </row>
    <row r="281" spans="1:2" x14ac:dyDescent="0.3">
      <c r="A281" s="2">
        <v>1659</v>
      </c>
      <c r="B281">
        <v>47</v>
      </c>
    </row>
    <row r="282" spans="1:2" x14ac:dyDescent="0.3">
      <c r="A282" s="2">
        <v>1667</v>
      </c>
      <c r="B282">
        <v>47</v>
      </c>
    </row>
    <row r="283" spans="1:2" x14ac:dyDescent="0.3">
      <c r="A283" s="2">
        <v>1933</v>
      </c>
      <c r="B283">
        <v>47</v>
      </c>
    </row>
    <row r="284" spans="1:2" x14ac:dyDescent="0.3">
      <c r="A284" s="2">
        <v>1800</v>
      </c>
      <c r="B284">
        <v>47</v>
      </c>
    </row>
    <row r="285" spans="1:2" x14ac:dyDescent="0.3">
      <c r="A285" s="2">
        <v>1819</v>
      </c>
      <c r="B285">
        <v>47</v>
      </c>
    </row>
    <row r="286" spans="1:2" x14ac:dyDescent="0.3">
      <c r="A286" s="2">
        <v>1529</v>
      </c>
      <c r="B286">
        <v>47</v>
      </c>
    </row>
    <row r="287" spans="1:2" x14ac:dyDescent="0.3">
      <c r="A287" s="2">
        <v>1403</v>
      </c>
      <c r="B287">
        <v>47</v>
      </c>
    </row>
    <row r="288" spans="1:2" x14ac:dyDescent="0.3">
      <c r="A288" s="2">
        <v>1364</v>
      </c>
      <c r="B288">
        <v>47</v>
      </c>
    </row>
    <row r="289" spans="1:2" x14ac:dyDescent="0.3">
      <c r="A289" s="2">
        <v>1348</v>
      </c>
      <c r="B289">
        <v>47</v>
      </c>
    </row>
    <row r="290" spans="1:2" x14ac:dyDescent="0.3">
      <c r="A290" s="2">
        <v>989</v>
      </c>
      <c r="B290">
        <v>47</v>
      </c>
    </row>
    <row r="291" spans="1:2" x14ac:dyDescent="0.3">
      <c r="A291" s="2">
        <v>1165</v>
      </c>
      <c r="B291">
        <v>47</v>
      </c>
    </row>
    <row r="292" spans="1:2" x14ac:dyDescent="0.3">
      <c r="A292" s="2">
        <v>1458</v>
      </c>
      <c r="B292">
        <v>47</v>
      </c>
    </row>
    <row r="293" spans="1:2" x14ac:dyDescent="0.3">
      <c r="A293" s="2">
        <v>1127</v>
      </c>
      <c r="B293">
        <v>47</v>
      </c>
    </row>
    <row r="294" spans="1:2" x14ac:dyDescent="0.3">
      <c r="A294" s="2">
        <v>1077</v>
      </c>
      <c r="B294">
        <v>47</v>
      </c>
    </row>
    <row r="295" spans="1:2" x14ac:dyDescent="0.3">
      <c r="A295" s="2">
        <v>1043</v>
      </c>
      <c r="B295">
        <v>47</v>
      </c>
    </row>
    <row r="296" spans="1:2" x14ac:dyDescent="0.3">
      <c r="A296" s="2">
        <v>1098</v>
      </c>
      <c r="B296">
        <v>47</v>
      </c>
    </row>
    <row r="297" spans="1:2" x14ac:dyDescent="0.3">
      <c r="A297" s="2">
        <v>1156</v>
      </c>
      <c r="B297">
        <v>47</v>
      </c>
    </row>
    <row r="298" spans="1:2" x14ac:dyDescent="0.3">
      <c r="A298" s="2">
        <v>982</v>
      </c>
      <c r="B298">
        <v>47</v>
      </c>
    </row>
    <row r="299" spans="1:2" x14ac:dyDescent="0.3">
      <c r="A299" s="2">
        <v>1069</v>
      </c>
      <c r="B299">
        <v>47</v>
      </c>
    </row>
    <row r="300" spans="1:2" x14ac:dyDescent="0.3">
      <c r="A300" s="2">
        <v>1270</v>
      </c>
      <c r="B300">
        <v>47</v>
      </c>
    </row>
    <row r="301" spans="1:2" x14ac:dyDescent="0.3">
      <c r="A301" s="2">
        <v>1115</v>
      </c>
      <c r="B301">
        <v>47</v>
      </c>
    </row>
    <row r="302" spans="1:2" x14ac:dyDescent="0.3">
      <c r="A302" s="2">
        <v>1301</v>
      </c>
      <c r="B302">
        <v>47</v>
      </c>
    </row>
    <row r="303" spans="1:2" x14ac:dyDescent="0.3">
      <c r="A303" s="2">
        <v>747</v>
      </c>
      <c r="B303">
        <v>47</v>
      </c>
    </row>
    <row r="304" spans="1:2" x14ac:dyDescent="0.3">
      <c r="A304" s="2">
        <v>528</v>
      </c>
      <c r="B304">
        <v>47</v>
      </c>
    </row>
    <row r="305" spans="1:2" x14ac:dyDescent="0.3">
      <c r="A305" s="2">
        <v>857</v>
      </c>
      <c r="B305">
        <v>47</v>
      </c>
    </row>
    <row r="306" spans="1:2" x14ac:dyDescent="0.3">
      <c r="A306" s="2">
        <v>515</v>
      </c>
      <c r="B306">
        <v>47</v>
      </c>
    </row>
    <row r="307" spans="1:2" x14ac:dyDescent="0.3">
      <c r="A307" s="2">
        <v>596</v>
      </c>
      <c r="B307">
        <v>47</v>
      </c>
    </row>
    <row r="308" spans="1:2" x14ac:dyDescent="0.3">
      <c r="A308" s="2">
        <v>891</v>
      </c>
      <c r="B308">
        <v>47</v>
      </c>
    </row>
    <row r="309" spans="1:2" x14ac:dyDescent="0.3">
      <c r="A309" s="2">
        <v>832</v>
      </c>
      <c r="B309">
        <v>47</v>
      </c>
    </row>
    <row r="310" spans="1:2" x14ac:dyDescent="0.3">
      <c r="A310" s="2">
        <v>491</v>
      </c>
      <c r="B310">
        <v>47</v>
      </c>
    </row>
    <row r="311" spans="1:2" x14ac:dyDescent="0.3">
      <c r="A311" s="2">
        <v>149</v>
      </c>
      <c r="B311">
        <v>47</v>
      </c>
    </row>
    <row r="312" spans="1:2" x14ac:dyDescent="0.3">
      <c r="A312" s="2">
        <v>372</v>
      </c>
      <c r="B312">
        <v>47</v>
      </c>
    </row>
    <row r="313" spans="1:2" x14ac:dyDescent="0.3">
      <c r="A313" s="2">
        <v>351</v>
      </c>
      <c r="B313">
        <v>47</v>
      </c>
    </row>
    <row r="314" spans="1:2" x14ac:dyDescent="0.3">
      <c r="A314" s="2">
        <v>240</v>
      </c>
      <c r="B314">
        <v>47</v>
      </c>
    </row>
    <row r="315" spans="1:2" x14ac:dyDescent="0.3">
      <c r="A315" s="2">
        <v>383</v>
      </c>
      <c r="B315">
        <v>47</v>
      </c>
    </row>
    <row r="316" spans="1:2" x14ac:dyDescent="0.3">
      <c r="A316" s="2">
        <v>87</v>
      </c>
      <c r="B316">
        <v>47</v>
      </c>
    </row>
    <row r="317" spans="1:2" x14ac:dyDescent="0.3">
      <c r="A317" s="2">
        <v>178</v>
      </c>
      <c r="B317">
        <v>47</v>
      </c>
    </row>
    <row r="318" spans="1:2" x14ac:dyDescent="0.3">
      <c r="A318" s="2">
        <v>323</v>
      </c>
      <c r="B318">
        <v>47</v>
      </c>
    </row>
    <row r="319" spans="1:2" x14ac:dyDescent="0.3">
      <c r="A319" s="2">
        <v>3878</v>
      </c>
      <c r="B319">
        <v>46</v>
      </c>
    </row>
    <row r="320" spans="1:2" x14ac:dyDescent="0.3">
      <c r="A320" s="2">
        <v>3846</v>
      </c>
      <c r="B320">
        <v>46</v>
      </c>
    </row>
    <row r="321" spans="1:2" x14ac:dyDescent="0.3">
      <c r="A321" s="2">
        <v>3788</v>
      </c>
      <c r="B321">
        <v>46</v>
      </c>
    </row>
    <row r="322" spans="1:2" x14ac:dyDescent="0.3">
      <c r="A322" s="2">
        <v>3433</v>
      </c>
      <c r="B322">
        <v>46</v>
      </c>
    </row>
    <row r="323" spans="1:2" x14ac:dyDescent="0.3">
      <c r="A323" s="2">
        <v>3794</v>
      </c>
      <c r="B323">
        <v>46</v>
      </c>
    </row>
    <row r="324" spans="1:2" x14ac:dyDescent="0.3">
      <c r="A324" s="2">
        <v>3660</v>
      </c>
      <c r="B324">
        <v>46</v>
      </c>
    </row>
    <row r="325" spans="1:2" x14ac:dyDescent="0.3">
      <c r="A325" s="2">
        <v>3683</v>
      </c>
      <c r="B325">
        <v>46</v>
      </c>
    </row>
    <row r="326" spans="1:2" x14ac:dyDescent="0.3">
      <c r="A326" s="2">
        <v>3339</v>
      </c>
      <c r="B326">
        <v>46</v>
      </c>
    </row>
    <row r="327" spans="1:2" x14ac:dyDescent="0.3">
      <c r="A327" s="2">
        <v>3371</v>
      </c>
      <c r="B327">
        <v>46</v>
      </c>
    </row>
    <row r="328" spans="1:2" x14ac:dyDescent="0.3">
      <c r="A328" s="2">
        <v>3364</v>
      </c>
      <c r="B328">
        <v>46</v>
      </c>
    </row>
    <row r="329" spans="1:2" x14ac:dyDescent="0.3">
      <c r="A329" s="2">
        <v>3218</v>
      </c>
      <c r="B329">
        <v>46</v>
      </c>
    </row>
    <row r="330" spans="1:2" x14ac:dyDescent="0.3">
      <c r="A330" s="2">
        <v>3154</v>
      </c>
      <c r="B330">
        <v>46</v>
      </c>
    </row>
    <row r="331" spans="1:2" x14ac:dyDescent="0.3">
      <c r="A331" s="2">
        <v>2956</v>
      </c>
      <c r="B331">
        <v>46</v>
      </c>
    </row>
    <row r="332" spans="1:2" x14ac:dyDescent="0.3">
      <c r="A332" s="2">
        <v>3181</v>
      </c>
      <c r="B332">
        <v>46</v>
      </c>
    </row>
    <row r="333" spans="1:2" x14ac:dyDescent="0.3">
      <c r="A333" s="2">
        <v>2937</v>
      </c>
      <c r="B333">
        <v>46</v>
      </c>
    </row>
    <row r="334" spans="1:2" x14ac:dyDescent="0.3">
      <c r="A334" s="2">
        <v>3073</v>
      </c>
      <c r="B334">
        <v>46</v>
      </c>
    </row>
    <row r="335" spans="1:2" x14ac:dyDescent="0.3">
      <c r="A335" s="2">
        <v>3092</v>
      </c>
      <c r="B335">
        <v>46</v>
      </c>
    </row>
    <row r="336" spans="1:2" x14ac:dyDescent="0.3">
      <c r="A336" s="2">
        <v>2651</v>
      </c>
      <c r="B336">
        <v>46</v>
      </c>
    </row>
    <row r="337" spans="1:2" x14ac:dyDescent="0.3">
      <c r="A337" s="2">
        <v>2617</v>
      </c>
      <c r="B337">
        <v>46</v>
      </c>
    </row>
    <row r="338" spans="1:2" x14ac:dyDescent="0.3">
      <c r="A338" s="2">
        <v>2483</v>
      </c>
      <c r="B338">
        <v>46</v>
      </c>
    </row>
    <row r="339" spans="1:2" x14ac:dyDescent="0.3">
      <c r="A339" s="2">
        <v>2734</v>
      </c>
      <c r="B339">
        <v>46</v>
      </c>
    </row>
    <row r="340" spans="1:2" x14ac:dyDescent="0.3">
      <c r="A340" s="2">
        <v>2859</v>
      </c>
      <c r="B340">
        <v>46</v>
      </c>
    </row>
    <row r="341" spans="1:2" x14ac:dyDescent="0.3">
      <c r="A341" s="2">
        <v>2607</v>
      </c>
      <c r="B341">
        <v>46</v>
      </c>
    </row>
    <row r="342" spans="1:2" x14ac:dyDescent="0.3">
      <c r="A342" s="2">
        <v>2653</v>
      </c>
      <c r="B342">
        <v>46</v>
      </c>
    </row>
    <row r="343" spans="1:2" x14ac:dyDescent="0.3">
      <c r="A343" s="2">
        <v>2902</v>
      </c>
      <c r="B343">
        <v>46</v>
      </c>
    </row>
    <row r="344" spans="1:2" x14ac:dyDescent="0.3">
      <c r="A344" s="2">
        <v>2660</v>
      </c>
      <c r="B344">
        <v>46</v>
      </c>
    </row>
    <row r="345" spans="1:2" x14ac:dyDescent="0.3">
      <c r="A345" s="2">
        <v>2694</v>
      </c>
      <c r="B345">
        <v>46</v>
      </c>
    </row>
    <row r="346" spans="1:2" x14ac:dyDescent="0.3">
      <c r="A346" s="2">
        <v>2347</v>
      </c>
      <c r="B346">
        <v>46</v>
      </c>
    </row>
    <row r="347" spans="1:2" x14ac:dyDescent="0.3">
      <c r="A347" s="2">
        <v>2165</v>
      </c>
      <c r="B347">
        <v>46</v>
      </c>
    </row>
    <row r="348" spans="1:2" x14ac:dyDescent="0.3">
      <c r="A348" s="2">
        <v>2348</v>
      </c>
      <c r="B348">
        <v>46</v>
      </c>
    </row>
    <row r="349" spans="1:2" x14ac:dyDescent="0.3">
      <c r="A349" s="2">
        <v>2192</v>
      </c>
      <c r="B349">
        <v>46</v>
      </c>
    </row>
    <row r="350" spans="1:2" x14ac:dyDescent="0.3">
      <c r="A350" s="2">
        <v>2411</v>
      </c>
      <c r="B350">
        <v>46</v>
      </c>
    </row>
    <row r="351" spans="1:2" x14ac:dyDescent="0.3">
      <c r="A351" s="2">
        <v>2156</v>
      </c>
      <c r="B351">
        <v>46</v>
      </c>
    </row>
    <row r="352" spans="1:2" x14ac:dyDescent="0.3">
      <c r="A352" s="2">
        <v>2037</v>
      </c>
      <c r="B352">
        <v>46</v>
      </c>
    </row>
    <row r="353" spans="1:2" x14ac:dyDescent="0.3">
      <c r="A353" s="2">
        <v>1905</v>
      </c>
      <c r="B353">
        <v>46</v>
      </c>
    </row>
    <row r="354" spans="1:2" x14ac:dyDescent="0.3">
      <c r="A354" s="2">
        <v>1880</v>
      </c>
      <c r="B354">
        <v>46</v>
      </c>
    </row>
    <row r="355" spans="1:2" x14ac:dyDescent="0.3">
      <c r="A355" s="2">
        <v>1504</v>
      </c>
      <c r="B355">
        <v>46</v>
      </c>
    </row>
    <row r="356" spans="1:2" x14ac:dyDescent="0.3">
      <c r="A356" s="2">
        <v>1768</v>
      </c>
      <c r="B356">
        <v>46</v>
      </c>
    </row>
    <row r="357" spans="1:2" x14ac:dyDescent="0.3">
      <c r="A357" s="2">
        <v>1582</v>
      </c>
      <c r="B357">
        <v>46</v>
      </c>
    </row>
    <row r="358" spans="1:2" x14ac:dyDescent="0.3">
      <c r="A358" s="2">
        <v>1469</v>
      </c>
      <c r="B358">
        <v>46</v>
      </c>
    </row>
    <row r="359" spans="1:2" x14ac:dyDescent="0.3">
      <c r="A359" s="2">
        <v>1499</v>
      </c>
      <c r="B359">
        <v>46</v>
      </c>
    </row>
    <row r="360" spans="1:2" x14ac:dyDescent="0.3">
      <c r="A360" s="2">
        <v>1806</v>
      </c>
      <c r="B360">
        <v>46</v>
      </c>
    </row>
    <row r="361" spans="1:2" x14ac:dyDescent="0.3">
      <c r="A361" s="2">
        <v>1651</v>
      </c>
      <c r="B361">
        <v>46</v>
      </c>
    </row>
    <row r="362" spans="1:2" x14ac:dyDescent="0.3">
      <c r="A362" s="2">
        <v>1699</v>
      </c>
      <c r="B362">
        <v>46</v>
      </c>
    </row>
    <row r="363" spans="1:2" x14ac:dyDescent="0.3">
      <c r="A363" s="2">
        <v>1887</v>
      </c>
      <c r="B363">
        <v>46</v>
      </c>
    </row>
    <row r="364" spans="1:2" x14ac:dyDescent="0.3">
      <c r="A364" s="2">
        <v>1942</v>
      </c>
      <c r="B364">
        <v>46</v>
      </c>
    </row>
    <row r="365" spans="1:2" x14ac:dyDescent="0.3">
      <c r="A365" s="2">
        <v>1663</v>
      </c>
      <c r="B365">
        <v>46</v>
      </c>
    </row>
    <row r="366" spans="1:2" x14ac:dyDescent="0.3">
      <c r="A366" s="2">
        <v>1930</v>
      </c>
      <c r="B366">
        <v>46</v>
      </c>
    </row>
    <row r="367" spans="1:2" x14ac:dyDescent="0.3">
      <c r="A367" s="2">
        <v>1841</v>
      </c>
      <c r="B367">
        <v>46</v>
      </c>
    </row>
    <row r="368" spans="1:2" x14ac:dyDescent="0.3">
      <c r="A368" s="2">
        <v>1585</v>
      </c>
      <c r="B368">
        <v>46</v>
      </c>
    </row>
    <row r="369" spans="1:2" x14ac:dyDescent="0.3">
      <c r="A369" s="2">
        <v>1019</v>
      </c>
      <c r="B369">
        <v>46</v>
      </c>
    </row>
    <row r="370" spans="1:2" x14ac:dyDescent="0.3">
      <c r="A370" s="2">
        <v>1130</v>
      </c>
      <c r="B370">
        <v>46</v>
      </c>
    </row>
    <row r="371" spans="1:2" x14ac:dyDescent="0.3">
      <c r="A371" s="2">
        <v>1236</v>
      </c>
      <c r="B371">
        <v>46</v>
      </c>
    </row>
    <row r="372" spans="1:2" x14ac:dyDescent="0.3">
      <c r="A372" s="2">
        <v>1202</v>
      </c>
      <c r="B372">
        <v>46</v>
      </c>
    </row>
    <row r="373" spans="1:2" x14ac:dyDescent="0.3">
      <c r="A373" s="2">
        <v>1072</v>
      </c>
      <c r="B373">
        <v>46</v>
      </c>
    </row>
    <row r="374" spans="1:2" x14ac:dyDescent="0.3">
      <c r="A374" s="2">
        <v>1417</v>
      </c>
      <c r="B374">
        <v>46</v>
      </c>
    </row>
    <row r="375" spans="1:2" x14ac:dyDescent="0.3">
      <c r="A375" s="2">
        <v>1094</v>
      </c>
      <c r="B375">
        <v>46</v>
      </c>
    </row>
    <row r="376" spans="1:2" x14ac:dyDescent="0.3">
      <c r="A376" s="2">
        <v>1160</v>
      </c>
      <c r="B376">
        <v>46</v>
      </c>
    </row>
    <row r="377" spans="1:2" x14ac:dyDescent="0.3">
      <c r="A377" s="2">
        <v>898</v>
      </c>
      <c r="B377">
        <v>46</v>
      </c>
    </row>
    <row r="378" spans="1:2" x14ac:dyDescent="0.3">
      <c r="A378" s="2">
        <v>807</v>
      </c>
      <c r="B378">
        <v>46</v>
      </c>
    </row>
    <row r="379" spans="1:2" x14ac:dyDescent="0.3">
      <c r="A379" s="2">
        <v>688</v>
      </c>
      <c r="B379">
        <v>46</v>
      </c>
    </row>
    <row r="380" spans="1:2" x14ac:dyDescent="0.3">
      <c r="A380" s="2">
        <v>635</v>
      </c>
      <c r="B380">
        <v>46</v>
      </c>
    </row>
    <row r="381" spans="1:2" x14ac:dyDescent="0.3">
      <c r="A381" s="2">
        <v>614</v>
      </c>
      <c r="B381">
        <v>46</v>
      </c>
    </row>
    <row r="382" spans="1:2" x14ac:dyDescent="0.3">
      <c r="A382" s="2">
        <v>638</v>
      </c>
      <c r="B382">
        <v>46</v>
      </c>
    </row>
    <row r="383" spans="1:2" x14ac:dyDescent="0.3">
      <c r="A383" s="2">
        <v>905</v>
      </c>
      <c r="B383">
        <v>46</v>
      </c>
    </row>
    <row r="384" spans="1:2" x14ac:dyDescent="0.3">
      <c r="A384" s="2">
        <v>570</v>
      </c>
      <c r="B384">
        <v>46</v>
      </c>
    </row>
    <row r="385" spans="1:2" x14ac:dyDescent="0.3">
      <c r="A385" s="2">
        <v>730</v>
      </c>
      <c r="B385">
        <v>46</v>
      </c>
    </row>
    <row r="386" spans="1:2" x14ac:dyDescent="0.3">
      <c r="A386" s="2">
        <v>171</v>
      </c>
      <c r="B386">
        <v>46</v>
      </c>
    </row>
    <row r="387" spans="1:2" x14ac:dyDescent="0.3">
      <c r="A387" s="2">
        <v>380</v>
      </c>
      <c r="B387">
        <v>46</v>
      </c>
    </row>
    <row r="388" spans="1:2" x14ac:dyDescent="0.3">
      <c r="A388" s="2">
        <v>317</v>
      </c>
      <c r="B388">
        <v>46</v>
      </c>
    </row>
    <row r="389" spans="1:2" x14ac:dyDescent="0.3">
      <c r="A389" s="2">
        <v>132</v>
      </c>
      <c r="B389">
        <v>46</v>
      </c>
    </row>
    <row r="390" spans="1:2" x14ac:dyDescent="0.3">
      <c r="A390" s="2">
        <v>57</v>
      </c>
      <c r="B390">
        <v>46</v>
      </c>
    </row>
    <row r="391" spans="1:2" x14ac:dyDescent="0.3">
      <c r="A391" s="2">
        <v>345</v>
      </c>
      <c r="B391">
        <v>46</v>
      </c>
    </row>
    <row r="392" spans="1:2" x14ac:dyDescent="0.3">
      <c r="A392" s="2">
        <v>124</v>
      </c>
      <c r="B392">
        <v>46</v>
      </c>
    </row>
    <row r="393" spans="1:2" x14ac:dyDescent="0.3">
      <c r="A393" s="2">
        <v>20</v>
      </c>
      <c r="B393">
        <v>46</v>
      </c>
    </row>
    <row r="394" spans="1:2" x14ac:dyDescent="0.3">
      <c r="A394" s="2">
        <v>108</v>
      </c>
      <c r="B394">
        <v>46</v>
      </c>
    </row>
    <row r="395" spans="1:2" x14ac:dyDescent="0.3">
      <c r="A395" s="2">
        <v>94</v>
      </c>
      <c r="B395">
        <v>46</v>
      </c>
    </row>
    <row r="396" spans="1:2" x14ac:dyDescent="0.3">
      <c r="A396" s="2">
        <v>332</v>
      </c>
      <c r="B396">
        <v>46</v>
      </c>
    </row>
    <row r="397" spans="1:2" x14ac:dyDescent="0.3">
      <c r="A397" s="2">
        <v>3464</v>
      </c>
      <c r="B397">
        <v>45</v>
      </c>
    </row>
    <row r="398" spans="1:2" x14ac:dyDescent="0.3">
      <c r="A398" s="2">
        <v>3817</v>
      </c>
      <c r="B398">
        <v>45</v>
      </c>
    </row>
    <row r="399" spans="1:2" x14ac:dyDescent="0.3">
      <c r="A399" s="2">
        <v>3732</v>
      </c>
      <c r="B399">
        <v>45</v>
      </c>
    </row>
    <row r="400" spans="1:2" x14ac:dyDescent="0.3">
      <c r="A400" s="2">
        <v>3649</v>
      </c>
      <c r="B400">
        <v>45</v>
      </c>
    </row>
    <row r="401" spans="1:2" x14ac:dyDescent="0.3">
      <c r="A401" s="2">
        <v>3820</v>
      </c>
      <c r="B401">
        <v>45</v>
      </c>
    </row>
    <row r="402" spans="1:2" x14ac:dyDescent="0.3">
      <c r="A402" s="2">
        <v>3776</v>
      </c>
      <c r="B402">
        <v>45</v>
      </c>
    </row>
    <row r="403" spans="1:2" x14ac:dyDescent="0.3">
      <c r="A403" s="2">
        <v>3481</v>
      </c>
      <c r="B403">
        <v>45</v>
      </c>
    </row>
    <row r="404" spans="1:2" x14ac:dyDescent="0.3">
      <c r="A404" s="2">
        <v>3780</v>
      </c>
      <c r="B404">
        <v>45</v>
      </c>
    </row>
    <row r="405" spans="1:2" x14ac:dyDescent="0.3">
      <c r="A405" s="2">
        <v>3556</v>
      </c>
      <c r="B405">
        <v>45</v>
      </c>
    </row>
    <row r="406" spans="1:2" x14ac:dyDescent="0.3">
      <c r="A406" s="2">
        <v>3805</v>
      </c>
      <c r="B406">
        <v>45</v>
      </c>
    </row>
    <row r="407" spans="1:2" x14ac:dyDescent="0.3">
      <c r="A407" s="2">
        <v>3338</v>
      </c>
      <c r="B407">
        <v>45</v>
      </c>
    </row>
    <row r="408" spans="1:2" x14ac:dyDescent="0.3">
      <c r="A408" s="2">
        <v>3313</v>
      </c>
      <c r="B408">
        <v>45</v>
      </c>
    </row>
    <row r="409" spans="1:2" x14ac:dyDescent="0.3">
      <c r="A409" s="2">
        <v>3412</v>
      </c>
      <c r="B409">
        <v>45</v>
      </c>
    </row>
    <row r="410" spans="1:2" x14ac:dyDescent="0.3">
      <c r="A410" s="2">
        <v>3314</v>
      </c>
      <c r="B410">
        <v>45</v>
      </c>
    </row>
    <row r="411" spans="1:2" x14ac:dyDescent="0.3">
      <c r="A411" s="2">
        <v>3366</v>
      </c>
      <c r="B411">
        <v>45</v>
      </c>
    </row>
    <row r="412" spans="1:2" x14ac:dyDescent="0.3">
      <c r="A412" s="2">
        <v>3343</v>
      </c>
      <c r="B412">
        <v>45</v>
      </c>
    </row>
    <row r="413" spans="1:2" x14ac:dyDescent="0.3">
      <c r="A413" s="2">
        <v>3115</v>
      </c>
      <c r="B413">
        <v>45</v>
      </c>
    </row>
    <row r="414" spans="1:2" x14ac:dyDescent="0.3">
      <c r="A414" s="2">
        <v>3321</v>
      </c>
      <c r="B414">
        <v>45</v>
      </c>
    </row>
    <row r="415" spans="1:2" x14ac:dyDescent="0.3">
      <c r="A415" s="2">
        <v>2453</v>
      </c>
      <c r="B415">
        <v>45</v>
      </c>
    </row>
    <row r="416" spans="1:2" x14ac:dyDescent="0.3">
      <c r="A416" s="2">
        <v>2774</v>
      </c>
      <c r="B416">
        <v>45</v>
      </c>
    </row>
    <row r="417" spans="1:2" x14ac:dyDescent="0.3">
      <c r="A417" s="2">
        <v>2737</v>
      </c>
      <c r="B417">
        <v>45</v>
      </c>
    </row>
    <row r="418" spans="1:2" x14ac:dyDescent="0.3">
      <c r="A418" s="2">
        <v>2515</v>
      </c>
      <c r="B418">
        <v>45</v>
      </c>
    </row>
    <row r="419" spans="1:2" x14ac:dyDescent="0.3">
      <c r="A419" s="2">
        <v>2721</v>
      </c>
      <c r="B419">
        <v>45</v>
      </c>
    </row>
    <row r="420" spans="1:2" x14ac:dyDescent="0.3">
      <c r="A420" s="2">
        <v>2641</v>
      </c>
      <c r="B420">
        <v>45</v>
      </c>
    </row>
    <row r="421" spans="1:2" x14ac:dyDescent="0.3">
      <c r="A421" s="2">
        <v>2817</v>
      </c>
      <c r="B421">
        <v>45</v>
      </c>
    </row>
    <row r="422" spans="1:2" x14ac:dyDescent="0.3">
      <c r="A422" s="2">
        <v>2537</v>
      </c>
      <c r="B422">
        <v>45</v>
      </c>
    </row>
    <row r="423" spans="1:2" x14ac:dyDescent="0.3">
      <c r="A423" s="2">
        <v>2809</v>
      </c>
      <c r="B423">
        <v>45</v>
      </c>
    </row>
    <row r="424" spans="1:2" x14ac:dyDescent="0.3">
      <c r="A424" s="2">
        <v>2428</v>
      </c>
      <c r="B424">
        <v>45</v>
      </c>
    </row>
    <row r="425" spans="1:2" x14ac:dyDescent="0.3">
      <c r="A425" s="2">
        <v>2246</v>
      </c>
      <c r="B425">
        <v>45</v>
      </c>
    </row>
    <row r="426" spans="1:2" x14ac:dyDescent="0.3">
      <c r="A426" s="2">
        <v>1962</v>
      </c>
      <c r="B426">
        <v>45</v>
      </c>
    </row>
    <row r="427" spans="1:2" x14ac:dyDescent="0.3">
      <c r="A427" s="2">
        <v>2147</v>
      </c>
      <c r="B427">
        <v>45</v>
      </c>
    </row>
    <row r="428" spans="1:2" x14ac:dyDescent="0.3">
      <c r="A428" s="2">
        <v>2423</v>
      </c>
      <c r="B428">
        <v>45</v>
      </c>
    </row>
    <row r="429" spans="1:2" x14ac:dyDescent="0.3">
      <c r="A429" s="2">
        <v>2440</v>
      </c>
      <c r="B429">
        <v>45</v>
      </c>
    </row>
    <row r="430" spans="1:2" x14ac:dyDescent="0.3">
      <c r="A430" s="2">
        <v>2212</v>
      </c>
      <c r="B430">
        <v>45</v>
      </c>
    </row>
    <row r="431" spans="1:2" x14ac:dyDescent="0.3">
      <c r="A431" s="2">
        <v>2027</v>
      </c>
      <c r="B431">
        <v>45</v>
      </c>
    </row>
    <row r="432" spans="1:2" x14ac:dyDescent="0.3">
      <c r="A432" s="2">
        <v>2296</v>
      </c>
      <c r="B432">
        <v>45</v>
      </c>
    </row>
    <row r="433" spans="1:2" x14ac:dyDescent="0.3">
      <c r="A433" s="2">
        <v>1616</v>
      </c>
      <c r="B433">
        <v>45</v>
      </c>
    </row>
    <row r="434" spans="1:2" x14ac:dyDescent="0.3">
      <c r="A434" s="2">
        <v>1596</v>
      </c>
      <c r="B434">
        <v>45</v>
      </c>
    </row>
    <row r="435" spans="1:2" x14ac:dyDescent="0.3">
      <c r="A435" s="2">
        <v>1756</v>
      </c>
      <c r="B435">
        <v>45</v>
      </c>
    </row>
    <row r="436" spans="1:2" x14ac:dyDescent="0.3">
      <c r="A436" s="2">
        <v>1794</v>
      </c>
      <c r="B436">
        <v>45</v>
      </c>
    </row>
    <row r="437" spans="1:2" x14ac:dyDescent="0.3">
      <c r="A437" s="2">
        <v>1770</v>
      </c>
      <c r="B437">
        <v>45</v>
      </c>
    </row>
    <row r="438" spans="1:2" x14ac:dyDescent="0.3">
      <c r="A438" s="2">
        <v>1694</v>
      </c>
      <c r="B438">
        <v>45</v>
      </c>
    </row>
    <row r="439" spans="1:2" x14ac:dyDescent="0.3">
      <c r="A439" s="2">
        <v>1936</v>
      </c>
      <c r="B439">
        <v>45</v>
      </c>
    </row>
    <row r="440" spans="1:2" x14ac:dyDescent="0.3">
      <c r="A440" s="2">
        <v>1944</v>
      </c>
      <c r="B440">
        <v>45</v>
      </c>
    </row>
    <row r="441" spans="1:2" x14ac:dyDescent="0.3">
      <c r="A441" s="2">
        <v>1727</v>
      </c>
      <c r="B441">
        <v>45</v>
      </c>
    </row>
    <row r="442" spans="1:2" x14ac:dyDescent="0.3">
      <c r="A442" s="2">
        <v>1627</v>
      </c>
      <c r="B442">
        <v>45</v>
      </c>
    </row>
    <row r="443" spans="1:2" x14ac:dyDescent="0.3">
      <c r="A443" s="2">
        <v>1836</v>
      </c>
      <c r="B443">
        <v>45</v>
      </c>
    </row>
    <row r="444" spans="1:2" x14ac:dyDescent="0.3">
      <c r="A444" s="2">
        <v>1829</v>
      </c>
      <c r="B444">
        <v>45</v>
      </c>
    </row>
    <row r="445" spans="1:2" x14ac:dyDescent="0.3">
      <c r="A445" s="2">
        <v>1075</v>
      </c>
      <c r="B445">
        <v>45</v>
      </c>
    </row>
    <row r="446" spans="1:2" x14ac:dyDescent="0.3">
      <c r="A446" s="2">
        <v>1183</v>
      </c>
      <c r="B446">
        <v>45</v>
      </c>
    </row>
    <row r="447" spans="1:2" x14ac:dyDescent="0.3">
      <c r="A447" s="2">
        <v>1434</v>
      </c>
      <c r="B447">
        <v>45</v>
      </c>
    </row>
    <row r="448" spans="1:2" x14ac:dyDescent="0.3">
      <c r="A448" s="2">
        <v>1322</v>
      </c>
      <c r="B448">
        <v>45</v>
      </c>
    </row>
    <row r="449" spans="1:2" x14ac:dyDescent="0.3">
      <c r="A449" s="2">
        <v>1260</v>
      </c>
      <c r="B449">
        <v>45</v>
      </c>
    </row>
    <row r="450" spans="1:2" x14ac:dyDescent="0.3">
      <c r="A450" s="2">
        <v>1100</v>
      </c>
      <c r="B450">
        <v>45</v>
      </c>
    </row>
    <row r="451" spans="1:2" x14ac:dyDescent="0.3">
      <c r="A451" s="2">
        <v>1286</v>
      </c>
      <c r="B451">
        <v>45</v>
      </c>
    </row>
    <row r="452" spans="1:2" x14ac:dyDescent="0.3">
      <c r="A452" s="2">
        <v>1421</v>
      </c>
      <c r="B452">
        <v>45</v>
      </c>
    </row>
    <row r="453" spans="1:2" x14ac:dyDescent="0.3">
      <c r="A453" s="2">
        <v>1082</v>
      </c>
      <c r="B453">
        <v>45</v>
      </c>
    </row>
    <row r="454" spans="1:2" x14ac:dyDescent="0.3">
      <c r="A454" s="2">
        <v>872</v>
      </c>
      <c r="B454">
        <v>45</v>
      </c>
    </row>
    <row r="455" spans="1:2" x14ac:dyDescent="0.3">
      <c r="A455" s="2">
        <v>654</v>
      </c>
      <c r="B455">
        <v>45</v>
      </c>
    </row>
    <row r="456" spans="1:2" x14ac:dyDescent="0.3">
      <c r="A456" s="2">
        <v>670</v>
      </c>
      <c r="B456">
        <v>45</v>
      </c>
    </row>
    <row r="457" spans="1:2" x14ac:dyDescent="0.3">
      <c r="A457" s="2">
        <v>933</v>
      </c>
      <c r="B457">
        <v>45</v>
      </c>
    </row>
    <row r="458" spans="1:2" x14ac:dyDescent="0.3">
      <c r="A458" s="2">
        <v>514</v>
      </c>
      <c r="B458">
        <v>45</v>
      </c>
    </row>
    <row r="459" spans="1:2" x14ac:dyDescent="0.3">
      <c r="A459" s="2">
        <v>542</v>
      </c>
      <c r="B459">
        <v>45</v>
      </c>
    </row>
    <row r="460" spans="1:2" x14ac:dyDescent="0.3">
      <c r="A460" s="2">
        <v>878</v>
      </c>
      <c r="B460">
        <v>45</v>
      </c>
    </row>
    <row r="461" spans="1:2" x14ac:dyDescent="0.3">
      <c r="A461" s="2">
        <v>622</v>
      </c>
      <c r="B461">
        <v>45</v>
      </c>
    </row>
    <row r="462" spans="1:2" x14ac:dyDescent="0.3">
      <c r="A462" s="2">
        <v>672</v>
      </c>
      <c r="B462">
        <v>45</v>
      </c>
    </row>
    <row r="463" spans="1:2" x14ac:dyDescent="0.3">
      <c r="A463" s="2">
        <v>769</v>
      </c>
      <c r="B463">
        <v>45</v>
      </c>
    </row>
    <row r="464" spans="1:2" x14ac:dyDescent="0.3">
      <c r="A464" s="2">
        <v>691</v>
      </c>
      <c r="B464">
        <v>45</v>
      </c>
    </row>
    <row r="465" spans="1:2" x14ac:dyDescent="0.3">
      <c r="A465" s="2">
        <v>793</v>
      </c>
      <c r="B465">
        <v>45</v>
      </c>
    </row>
    <row r="466" spans="1:2" x14ac:dyDescent="0.3">
      <c r="A466" s="2">
        <v>547</v>
      </c>
      <c r="B466">
        <v>45</v>
      </c>
    </row>
    <row r="467" spans="1:2" x14ac:dyDescent="0.3">
      <c r="A467" s="2">
        <v>32</v>
      </c>
      <c r="B467">
        <v>45</v>
      </c>
    </row>
    <row r="468" spans="1:2" x14ac:dyDescent="0.3">
      <c r="A468" s="2">
        <v>370</v>
      </c>
      <c r="B468">
        <v>45</v>
      </c>
    </row>
    <row r="469" spans="1:2" x14ac:dyDescent="0.3">
      <c r="A469" s="2">
        <v>362</v>
      </c>
      <c r="B469">
        <v>45</v>
      </c>
    </row>
    <row r="470" spans="1:2" x14ac:dyDescent="0.3">
      <c r="A470" s="2">
        <v>309</v>
      </c>
      <c r="B470">
        <v>45</v>
      </c>
    </row>
    <row r="471" spans="1:2" x14ac:dyDescent="0.3">
      <c r="A471" s="2">
        <v>126</v>
      </c>
      <c r="B471">
        <v>45</v>
      </c>
    </row>
    <row r="472" spans="1:2" x14ac:dyDescent="0.3">
      <c r="A472" s="2">
        <v>34</v>
      </c>
      <c r="B472">
        <v>45</v>
      </c>
    </row>
    <row r="473" spans="1:2" x14ac:dyDescent="0.3">
      <c r="A473" s="2">
        <v>305</v>
      </c>
      <c r="B473">
        <v>45</v>
      </c>
    </row>
    <row r="474" spans="1:2" x14ac:dyDescent="0.3">
      <c r="A474" s="2">
        <v>45</v>
      </c>
      <c r="B474">
        <v>45</v>
      </c>
    </row>
    <row r="475" spans="1:2" x14ac:dyDescent="0.3">
      <c r="A475" s="2">
        <v>465</v>
      </c>
      <c r="B475">
        <v>45</v>
      </c>
    </row>
    <row r="476" spans="1:2" x14ac:dyDescent="0.3">
      <c r="A476" s="2">
        <v>47</v>
      </c>
      <c r="B476">
        <v>45</v>
      </c>
    </row>
    <row r="477" spans="1:2" x14ac:dyDescent="0.3">
      <c r="A477" s="2">
        <v>142</v>
      </c>
      <c r="B477">
        <v>45</v>
      </c>
    </row>
    <row r="478" spans="1:2" x14ac:dyDescent="0.3">
      <c r="A478" s="2">
        <v>246</v>
      </c>
      <c r="B478">
        <v>45</v>
      </c>
    </row>
    <row r="479" spans="1:2" x14ac:dyDescent="0.3">
      <c r="A479" s="2">
        <v>212</v>
      </c>
      <c r="B479">
        <v>45</v>
      </c>
    </row>
    <row r="480" spans="1:2" x14ac:dyDescent="0.3">
      <c r="A480" s="2">
        <v>3719</v>
      </c>
      <c r="B480">
        <v>44</v>
      </c>
    </row>
    <row r="481" spans="1:2" x14ac:dyDescent="0.3">
      <c r="A481" s="2">
        <v>3861</v>
      </c>
      <c r="B481">
        <v>44</v>
      </c>
    </row>
    <row r="482" spans="1:2" x14ac:dyDescent="0.3">
      <c r="A482" s="2">
        <v>3584</v>
      </c>
      <c r="B482">
        <v>44</v>
      </c>
    </row>
    <row r="483" spans="1:2" x14ac:dyDescent="0.3">
      <c r="A483" s="2">
        <v>3630</v>
      </c>
      <c r="B483">
        <v>44</v>
      </c>
    </row>
    <row r="484" spans="1:2" x14ac:dyDescent="0.3">
      <c r="A484" s="2">
        <v>3428</v>
      </c>
      <c r="B484">
        <v>44</v>
      </c>
    </row>
    <row r="485" spans="1:2" x14ac:dyDescent="0.3">
      <c r="A485" s="2">
        <v>3597</v>
      </c>
      <c r="B485">
        <v>44</v>
      </c>
    </row>
    <row r="486" spans="1:2" x14ac:dyDescent="0.3">
      <c r="A486" s="2">
        <v>3895</v>
      </c>
      <c r="B486">
        <v>44</v>
      </c>
    </row>
    <row r="487" spans="1:2" x14ac:dyDescent="0.3">
      <c r="A487" s="2">
        <v>3159</v>
      </c>
      <c r="B487">
        <v>44</v>
      </c>
    </row>
    <row r="488" spans="1:2" x14ac:dyDescent="0.3">
      <c r="A488" s="2">
        <v>2951</v>
      </c>
      <c r="B488">
        <v>44</v>
      </c>
    </row>
    <row r="489" spans="1:2" x14ac:dyDescent="0.3">
      <c r="A489" s="2">
        <v>2971</v>
      </c>
      <c r="B489">
        <v>44</v>
      </c>
    </row>
    <row r="490" spans="1:2" x14ac:dyDescent="0.3">
      <c r="A490" s="2">
        <v>3399</v>
      </c>
      <c r="B490">
        <v>44</v>
      </c>
    </row>
    <row r="491" spans="1:2" x14ac:dyDescent="0.3">
      <c r="A491" s="2">
        <v>2838</v>
      </c>
      <c r="B491">
        <v>44</v>
      </c>
    </row>
    <row r="492" spans="1:2" x14ac:dyDescent="0.3">
      <c r="A492" s="2">
        <v>2894</v>
      </c>
      <c r="B492">
        <v>44</v>
      </c>
    </row>
    <row r="493" spans="1:2" x14ac:dyDescent="0.3">
      <c r="A493" s="2">
        <v>2663</v>
      </c>
      <c r="B493">
        <v>44</v>
      </c>
    </row>
    <row r="494" spans="1:2" x14ac:dyDescent="0.3">
      <c r="A494" s="2">
        <v>2732</v>
      </c>
      <c r="B494">
        <v>44</v>
      </c>
    </row>
    <row r="495" spans="1:2" x14ac:dyDescent="0.3">
      <c r="A495" s="2">
        <v>2746</v>
      </c>
      <c r="B495">
        <v>44</v>
      </c>
    </row>
    <row r="496" spans="1:2" x14ac:dyDescent="0.3">
      <c r="A496" s="2">
        <v>2709</v>
      </c>
      <c r="B496">
        <v>44</v>
      </c>
    </row>
    <row r="497" spans="1:2" x14ac:dyDescent="0.3">
      <c r="A497" s="2">
        <v>2661</v>
      </c>
      <c r="B497">
        <v>44</v>
      </c>
    </row>
    <row r="498" spans="1:2" x14ac:dyDescent="0.3">
      <c r="A498" s="2">
        <v>2360</v>
      </c>
      <c r="B498">
        <v>44</v>
      </c>
    </row>
    <row r="499" spans="1:2" x14ac:dyDescent="0.3">
      <c r="A499" s="2">
        <v>2409</v>
      </c>
      <c r="B499">
        <v>44</v>
      </c>
    </row>
    <row r="500" spans="1:2" x14ac:dyDescent="0.3">
      <c r="A500" s="2">
        <v>2255</v>
      </c>
      <c r="B500">
        <v>44</v>
      </c>
    </row>
    <row r="501" spans="1:2" x14ac:dyDescent="0.3">
      <c r="A501" s="2">
        <v>2177</v>
      </c>
      <c r="B501">
        <v>44</v>
      </c>
    </row>
    <row r="502" spans="1:2" x14ac:dyDescent="0.3">
      <c r="A502" s="2">
        <v>2067</v>
      </c>
      <c r="B502">
        <v>44</v>
      </c>
    </row>
    <row r="503" spans="1:2" x14ac:dyDescent="0.3">
      <c r="A503" s="2">
        <v>2075</v>
      </c>
      <c r="B503">
        <v>44</v>
      </c>
    </row>
    <row r="504" spans="1:2" x14ac:dyDescent="0.3">
      <c r="A504" s="2">
        <v>2383</v>
      </c>
      <c r="B504">
        <v>44</v>
      </c>
    </row>
    <row r="505" spans="1:2" x14ac:dyDescent="0.3">
      <c r="A505" s="2">
        <v>2164</v>
      </c>
      <c r="B505">
        <v>44</v>
      </c>
    </row>
    <row r="506" spans="1:2" x14ac:dyDescent="0.3">
      <c r="A506" s="2">
        <v>2399</v>
      </c>
      <c r="B506">
        <v>44</v>
      </c>
    </row>
    <row r="507" spans="1:2" x14ac:dyDescent="0.3">
      <c r="A507" s="2">
        <v>2344</v>
      </c>
      <c r="B507">
        <v>44</v>
      </c>
    </row>
    <row r="508" spans="1:2" x14ac:dyDescent="0.3">
      <c r="A508" s="2">
        <v>2259</v>
      </c>
      <c r="B508">
        <v>44</v>
      </c>
    </row>
    <row r="509" spans="1:2" x14ac:dyDescent="0.3">
      <c r="A509" s="2">
        <v>2273</v>
      </c>
      <c r="B509">
        <v>44</v>
      </c>
    </row>
    <row r="510" spans="1:2" x14ac:dyDescent="0.3">
      <c r="A510" s="2">
        <v>2069</v>
      </c>
      <c r="B510">
        <v>44</v>
      </c>
    </row>
    <row r="511" spans="1:2" x14ac:dyDescent="0.3">
      <c r="A511" s="2">
        <v>2210</v>
      </c>
      <c r="B511">
        <v>44</v>
      </c>
    </row>
    <row r="512" spans="1:2" x14ac:dyDescent="0.3">
      <c r="A512" s="2">
        <v>2236</v>
      </c>
      <c r="B512">
        <v>44</v>
      </c>
    </row>
    <row r="513" spans="1:2" x14ac:dyDescent="0.3">
      <c r="A513" s="2">
        <v>1702</v>
      </c>
      <c r="B513">
        <v>44</v>
      </c>
    </row>
    <row r="514" spans="1:2" x14ac:dyDescent="0.3">
      <c r="A514" s="2">
        <v>1660</v>
      </c>
      <c r="B514">
        <v>44</v>
      </c>
    </row>
    <row r="515" spans="1:2" x14ac:dyDescent="0.3">
      <c r="A515" s="2">
        <v>1507</v>
      </c>
      <c r="B515">
        <v>44</v>
      </c>
    </row>
    <row r="516" spans="1:2" x14ac:dyDescent="0.3">
      <c r="A516" s="2">
        <v>1556</v>
      </c>
      <c r="B516">
        <v>44</v>
      </c>
    </row>
    <row r="517" spans="1:2" x14ac:dyDescent="0.3">
      <c r="A517" s="2">
        <v>1494</v>
      </c>
      <c r="B517">
        <v>44</v>
      </c>
    </row>
    <row r="518" spans="1:2" x14ac:dyDescent="0.3">
      <c r="A518" s="2">
        <v>1747</v>
      </c>
      <c r="B518">
        <v>44</v>
      </c>
    </row>
    <row r="519" spans="1:2" x14ac:dyDescent="0.3">
      <c r="A519" s="2">
        <v>1937</v>
      </c>
      <c r="B519">
        <v>44</v>
      </c>
    </row>
    <row r="520" spans="1:2" x14ac:dyDescent="0.3">
      <c r="A520" s="2">
        <v>1916</v>
      </c>
      <c r="B520">
        <v>44</v>
      </c>
    </row>
    <row r="521" spans="1:2" x14ac:dyDescent="0.3">
      <c r="A521" s="2">
        <v>1510</v>
      </c>
      <c r="B521">
        <v>44</v>
      </c>
    </row>
    <row r="522" spans="1:2" x14ac:dyDescent="0.3">
      <c r="A522" s="2">
        <v>1926</v>
      </c>
      <c r="B522">
        <v>44</v>
      </c>
    </row>
    <row r="523" spans="1:2" x14ac:dyDescent="0.3">
      <c r="A523" s="2">
        <v>1869</v>
      </c>
      <c r="B523">
        <v>44</v>
      </c>
    </row>
    <row r="524" spans="1:2" x14ac:dyDescent="0.3">
      <c r="A524" s="2">
        <v>1827</v>
      </c>
      <c r="B524">
        <v>44</v>
      </c>
    </row>
    <row r="525" spans="1:2" x14ac:dyDescent="0.3">
      <c r="A525" s="2">
        <v>1287</v>
      </c>
      <c r="B525">
        <v>44</v>
      </c>
    </row>
    <row r="526" spans="1:2" x14ac:dyDescent="0.3">
      <c r="A526" s="2">
        <v>1155</v>
      </c>
      <c r="B526">
        <v>44</v>
      </c>
    </row>
    <row r="527" spans="1:2" x14ac:dyDescent="0.3">
      <c r="A527" s="2">
        <v>1263</v>
      </c>
      <c r="B527">
        <v>44</v>
      </c>
    </row>
    <row r="528" spans="1:2" x14ac:dyDescent="0.3">
      <c r="A528" s="2">
        <v>1005</v>
      </c>
      <c r="B528">
        <v>44</v>
      </c>
    </row>
    <row r="529" spans="1:2" x14ac:dyDescent="0.3">
      <c r="A529" s="2">
        <v>1033</v>
      </c>
      <c r="B529">
        <v>44</v>
      </c>
    </row>
    <row r="530" spans="1:2" x14ac:dyDescent="0.3">
      <c r="A530" s="2">
        <v>1373</v>
      </c>
      <c r="B530">
        <v>44</v>
      </c>
    </row>
    <row r="531" spans="1:2" x14ac:dyDescent="0.3">
      <c r="A531" s="2">
        <v>1035</v>
      </c>
      <c r="B531">
        <v>44</v>
      </c>
    </row>
    <row r="532" spans="1:2" x14ac:dyDescent="0.3">
      <c r="A532" s="2">
        <v>1337</v>
      </c>
      <c r="B532">
        <v>44</v>
      </c>
    </row>
    <row r="533" spans="1:2" x14ac:dyDescent="0.3">
      <c r="A533" s="2">
        <v>1180</v>
      </c>
      <c r="B533">
        <v>44</v>
      </c>
    </row>
    <row r="534" spans="1:2" x14ac:dyDescent="0.3">
      <c r="A534" s="2">
        <v>889</v>
      </c>
      <c r="B534">
        <v>44</v>
      </c>
    </row>
    <row r="535" spans="1:2" x14ac:dyDescent="0.3">
      <c r="A535" s="2">
        <v>689</v>
      </c>
      <c r="B535">
        <v>44</v>
      </c>
    </row>
    <row r="536" spans="1:2" x14ac:dyDescent="0.3">
      <c r="A536" s="2">
        <v>607</v>
      </c>
      <c r="B536">
        <v>44</v>
      </c>
    </row>
    <row r="537" spans="1:2" x14ac:dyDescent="0.3">
      <c r="A537" s="2">
        <v>623</v>
      </c>
      <c r="B537">
        <v>44</v>
      </c>
    </row>
    <row r="538" spans="1:2" x14ac:dyDescent="0.3">
      <c r="A538" s="2">
        <v>525</v>
      </c>
      <c r="B538">
        <v>44</v>
      </c>
    </row>
    <row r="539" spans="1:2" x14ac:dyDescent="0.3">
      <c r="A539" s="2">
        <v>518</v>
      </c>
      <c r="B539">
        <v>44</v>
      </c>
    </row>
    <row r="540" spans="1:2" x14ac:dyDescent="0.3">
      <c r="A540" s="2">
        <v>845</v>
      </c>
      <c r="B540">
        <v>44</v>
      </c>
    </row>
    <row r="541" spans="1:2" x14ac:dyDescent="0.3">
      <c r="A541" s="2">
        <v>608</v>
      </c>
      <c r="B541">
        <v>44</v>
      </c>
    </row>
    <row r="542" spans="1:2" x14ac:dyDescent="0.3">
      <c r="A542" s="2">
        <v>210</v>
      </c>
      <c r="B542">
        <v>44</v>
      </c>
    </row>
    <row r="543" spans="1:2" x14ac:dyDescent="0.3">
      <c r="A543" s="2">
        <v>88</v>
      </c>
      <c r="B543">
        <v>44</v>
      </c>
    </row>
    <row r="544" spans="1:2" x14ac:dyDescent="0.3">
      <c r="A544" s="2">
        <v>336</v>
      </c>
      <c r="B544">
        <v>44</v>
      </c>
    </row>
    <row r="545" spans="1:2" x14ac:dyDescent="0.3">
      <c r="A545" s="2">
        <v>37</v>
      </c>
      <c r="B545">
        <v>44</v>
      </c>
    </row>
    <row r="546" spans="1:2" x14ac:dyDescent="0.3">
      <c r="A546" s="2">
        <v>39</v>
      </c>
      <c r="B546">
        <v>44</v>
      </c>
    </row>
    <row r="547" spans="1:2" x14ac:dyDescent="0.3">
      <c r="A547" s="2">
        <v>146</v>
      </c>
      <c r="B547">
        <v>44</v>
      </c>
    </row>
    <row r="548" spans="1:2" x14ac:dyDescent="0.3">
      <c r="A548" s="2">
        <v>66</v>
      </c>
      <c r="B548">
        <v>44</v>
      </c>
    </row>
    <row r="549" spans="1:2" x14ac:dyDescent="0.3">
      <c r="A549" s="2">
        <v>120</v>
      </c>
      <c r="B549">
        <v>44</v>
      </c>
    </row>
    <row r="550" spans="1:2" x14ac:dyDescent="0.3">
      <c r="A550" s="2">
        <v>17</v>
      </c>
      <c r="B550">
        <v>44</v>
      </c>
    </row>
    <row r="551" spans="1:2" x14ac:dyDescent="0.3">
      <c r="A551" s="2">
        <v>123</v>
      </c>
      <c r="B551">
        <v>44</v>
      </c>
    </row>
    <row r="552" spans="1:2" x14ac:dyDescent="0.3">
      <c r="A552" s="2">
        <v>3738</v>
      </c>
      <c r="B552">
        <v>43</v>
      </c>
    </row>
    <row r="553" spans="1:2" x14ac:dyDescent="0.3">
      <c r="A553" s="2">
        <v>3767</v>
      </c>
      <c r="B553">
        <v>43</v>
      </c>
    </row>
    <row r="554" spans="1:2" x14ac:dyDescent="0.3">
      <c r="A554" s="2">
        <v>3740</v>
      </c>
      <c r="B554">
        <v>43</v>
      </c>
    </row>
    <row r="555" spans="1:2" x14ac:dyDescent="0.3">
      <c r="A555" s="2">
        <v>3491</v>
      </c>
      <c r="B555">
        <v>43</v>
      </c>
    </row>
    <row r="556" spans="1:2" x14ac:dyDescent="0.3">
      <c r="A556" s="2">
        <v>3557</v>
      </c>
      <c r="B556">
        <v>43</v>
      </c>
    </row>
    <row r="557" spans="1:2" x14ac:dyDescent="0.3">
      <c r="A557" s="2">
        <v>3510</v>
      </c>
      <c r="B557">
        <v>43</v>
      </c>
    </row>
    <row r="558" spans="1:2" x14ac:dyDescent="0.3">
      <c r="A558" s="2">
        <v>3678</v>
      </c>
      <c r="B558">
        <v>43</v>
      </c>
    </row>
    <row r="559" spans="1:2" x14ac:dyDescent="0.3">
      <c r="A559" s="2">
        <v>3502</v>
      </c>
      <c r="B559">
        <v>43</v>
      </c>
    </row>
    <row r="560" spans="1:2" x14ac:dyDescent="0.3">
      <c r="A560" s="2">
        <v>3753</v>
      </c>
      <c r="B560">
        <v>43</v>
      </c>
    </row>
    <row r="561" spans="1:2" x14ac:dyDescent="0.3">
      <c r="A561" s="2">
        <v>3467</v>
      </c>
      <c r="B561">
        <v>43</v>
      </c>
    </row>
    <row r="562" spans="1:2" x14ac:dyDescent="0.3">
      <c r="A562" s="2">
        <v>3670</v>
      </c>
      <c r="B562">
        <v>43</v>
      </c>
    </row>
    <row r="563" spans="1:2" x14ac:dyDescent="0.3">
      <c r="A563" s="2">
        <v>3530</v>
      </c>
      <c r="B563">
        <v>43</v>
      </c>
    </row>
    <row r="564" spans="1:2" x14ac:dyDescent="0.3">
      <c r="A564" s="2">
        <v>3085</v>
      </c>
      <c r="B564">
        <v>43</v>
      </c>
    </row>
    <row r="565" spans="1:2" x14ac:dyDescent="0.3">
      <c r="A565" s="2">
        <v>3211</v>
      </c>
      <c r="B565">
        <v>43</v>
      </c>
    </row>
    <row r="566" spans="1:2" x14ac:dyDescent="0.3">
      <c r="A566" s="2">
        <v>3071</v>
      </c>
      <c r="B566">
        <v>43</v>
      </c>
    </row>
    <row r="567" spans="1:2" x14ac:dyDescent="0.3">
      <c r="A567" s="2">
        <v>3128</v>
      </c>
      <c r="B567">
        <v>43</v>
      </c>
    </row>
    <row r="568" spans="1:2" x14ac:dyDescent="0.3">
      <c r="A568" s="2">
        <v>3323</v>
      </c>
      <c r="B568">
        <v>43</v>
      </c>
    </row>
    <row r="569" spans="1:2" x14ac:dyDescent="0.3">
      <c r="A569" s="2">
        <v>3162</v>
      </c>
      <c r="B569">
        <v>43</v>
      </c>
    </row>
    <row r="570" spans="1:2" x14ac:dyDescent="0.3">
      <c r="A570" s="2">
        <v>3187</v>
      </c>
      <c r="B570">
        <v>43</v>
      </c>
    </row>
    <row r="571" spans="1:2" x14ac:dyDescent="0.3">
      <c r="A571" s="2">
        <v>2506</v>
      </c>
      <c r="B571">
        <v>43</v>
      </c>
    </row>
    <row r="572" spans="1:2" x14ac:dyDescent="0.3">
      <c r="A572" s="2">
        <v>2905</v>
      </c>
      <c r="B572">
        <v>43</v>
      </c>
    </row>
    <row r="573" spans="1:2" x14ac:dyDescent="0.3">
      <c r="A573" s="2">
        <v>2926</v>
      </c>
      <c r="B573">
        <v>43</v>
      </c>
    </row>
    <row r="574" spans="1:2" x14ac:dyDescent="0.3">
      <c r="A574" s="2">
        <v>2881</v>
      </c>
      <c r="B574">
        <v>43</v>
      </c>
    </row>
    <row r="575" spans="1:2" x14ac:dyDescent="0.3">
      <c r="A575" s="2">
        <v>2602</v>
      </c>
      <c r="B575">
        <v>43</v>
      </c>
    </row>
    <row r="576" spans="1:2" x14ac:dyDescent="0.3">
      <c r="A576" s="2">
        <v>2567</v>
      </c>
      <c r="B576">
        <v>43</v>
      </c>
    </row>
    <row r="577" spans="1:2" x14ac:dyDescent="0.3">
      <c r="A577" s="2">
        <v>1977</v>
      </c>
      <c r="B577">
        <v>43</v>
      </c>
    </row>
    <row r="578" spans="1:2" x14ac:dyDescent="0.3">
      <c r="A578" s="2">
        <v>2085</v>
      </c>
      <c r="B578">
        <v>43</v>
      </c>
    </row>
    <row r="579" spans="1:2" x14ac:dyDescent="0.3">
      <c r="A579" s="2">
        <v>2433</v>
      </c>
      <c r="B579">
        <v>43</v>
      </c>
    </row>
    <row r="580" spans="1:2" x14ac:dyDescent="0.3">
      <c r="A580" s="2">
        <v>2153</v>
      </c>
      <c r="B580">
        <v>43</v>
      </c>
    </row>
    <row r="581" spans="1:2" x14ac:dyDescent="0.3">
      <c r="A581" s="2">
        <v>2036</v>
      </c>
      <c r="B581">
        <v>43</v>
      </c>
    </row>
    <row r="582" spans="1:2" x14ac:dyDescent="0.3">
      <c r="A582" s="2">
        <v>2181</v>
      </c>
      <c r="B582">
        <v>43</v>
      </c>
    </row>
    <row r="583" spans="1:2" x14ac:dyDescent="0.3">
      <c r="A583" s="2">
        <v>2026</v>
      </c>
      <c r="B583">
        <v>43</v>
      </c>
    </row>
    <row r="584" spans="1:2" x14ac:dyDescent="0.3">
      <c r="A584" s="2">
        <v>1543</v>
      </c>
      <c r="B584">
        <v>43</v>
      </c>
    </row>
    <row r="585" spans="1:2" x14ac:dyDescent="0.3">
      <c r="A585" s="2">
        <v>1608</v>
      </c>
      <c r="B585">
        <v>43</v>
      </c>
    </row>
    <row r="586" spans="1:2" x14ac:dyDescent="0.3">
      <c r="A586" s="2">
        <v>1790</v>
      </c>
      <c r="B586">
        <v>43</v>
      </c>
    </row>
    <row r="587" spans="1:2" x14ac:dyDescent="0.3">
      <c r="A587" s="2">
        <v>1549</v>
      </c>
      <c r="B587">
        <v>43</v>
      </c>
    </row>
    <row r="588" spans="1:2" x14ac:dyDescent="0.3">
      <c r="A588" s="2">
        <v>1483</v>
      </c>
      <c r="B588">
        <v>43</v>
      </c>
    </row>
    <row r="589" spans="1:2" x14ac:dyDescent="0.3">
      <c r="A589" s="2">
        <v>1686</v>
      </c>
      <c r="B589">
        <v>43</v>
      </c>
    </row>
    <row r="590" spans="1:2" x14ac:dyDescent="0.3">
      <c r="A590" s="2">
        <v>1737</v>
      </c>
      <c r="B590">
        <v>43</v>
      </c>
    </row>
    <row r="591" spans="1:2" x14ac:dyDescent="0.3">
      <c r="A591" s="2">
        <v>1232</v>
      </c>
      <c r="B591">
        <v>43</v>
      </c>
    </row>
    <row r="592" spans="1:2" x14ac:dyDescent="0.3">
      <c r="A592" s="2">
        <v>1413</v>
      </c>
      <c r="B592">
        <v>43</v>
      </c>
    </row>
    <row r="593" spans="1:2" x14ac:dyDescent="0.3">
      <c r="A593" s="2">
        <v>1084</v>
      </c>
      <c r="B593">
        <v>43</v>
      </c>
    </row>
    <row r="594" spans="1:2" x14ac:dyDescent="0.3">
      <c r="A594" s="2">
        <v>1182</v>
      </c>
      <c r="B594">
        <v>43</v>
      </c>
    </row>
    <row r="595" spans="1:2" x14ac:dyDescent="0.3">
      <c r="A595" s="2">
        <v>1252</v>
      </c>
      <c r="B595">
        <v>43</v>
      </c>
    </row>
    <row r="596" spans="1:2" x14ac:dyDescent="0.3">
      <c r="A596" s="2">
        <v>1339</v>
      </c>
      <c r="B596">
        <v>43</v>
      </c>
    </row>
    <row r="597" spans="1:2" x14ac:dyDescent="0.3">
      <c r="A597" s="2">
        <v>1144</v>
      </c>
      <c r="B597">
        <v>43</v>
      </c>
    </row>
    <row r="598" spans="1:2" x14ac:dyDescent="0.3">
      <c r="A598" s="2">
        <v>1308</v>
      </c>
      <c r="B598">
        <v>43</v>
      </c>
    </row>
    <row r="599" spans="1:2" x14ac:dyDescent="0.3">
      <c r="A599" s="2">
        <v>1219</v>
      </c>
      <c r="B599">
        <v>43</v>
      </c>
    </row>
    <row r="600" spans="1:2" x14ac:dyDescent="0.3">
      <c r="A600" s="2">
        <v>724</v>
      </c>
      <c r="B600">
        <v>43</v>
      </c>
    </row>
    <row r="601" spans="1:2" x14ac:dyDescent="0.3">
      <c r="A601" s="2">
        <v>763</v>
      </c>
      <c r="B601">
        <v>43</v>
      </c>
    </row>
    <row r="602" spans="1:2" x14ac:dyDescent="0.3">
      <c r="A602" s="2">
        <v>559</v>
      </c>
      <c r="B602">
        <v>43</v>
      </c>
    </row>
    <row r="603" spans="1:2" x14ac:dyDescent="0.3">
      <c r="A603" s="2">
        <v>797</v>
      </c>
      <c r="B603">
        <v>43</v>
      </c>
    </row>
    <row r="604" spans="1:2" x14ac:dyDescent="0.3">
      <c r="A604" s="2">
        <v>539</v>
      </c>
      <c r="B604">
        <v>43</v>
      </c>
    </row>
    <row r="605" spans="1:2" x14ac:dyDescent="0.3">
      <c r="A605" s="2">
        <v>893</v>
      </c>
      <c r="B605">
        <v>43</v>
      </c>
    </row>
    <row r="606" spans="1:2" x14ac:dyDescent="0.3">
      <c r="A606" s="2">
        <v>348</v>
      </c>
      <c r="B606">
        <v>43</v>
      </c>
    </row>
    <row r="607" spans="1:2" x14ac:dyDescent="0.3">
      <c r="A607" s="2">
        <v>331</v>
      </c>
      <c r="B607">
        <v>43</v>
      </c>
    </row>
    <row r="608" spans="1:2" x14ac:dyDescent="0.3">
      <c r="A608" s="2">
        <v>64</v>
      </c>
      <c r="B608">
        <v>43</v>
      </c>
    </row>
    <row r="609" spans="1:2" x14ac:dyDescent="0.3">
      <c r="A609" s="2">
        <v>74</v>
      </c>
      <c r="B609">
        <v>43</v>
      </c>
    </row>
    <row r="610" spans="1:2" x14ac:dyDescent="0.3">
      <c r="A610" s="2">
        <v>97</v>
      </c>
      <c r="B610">
        <v>43</v>
      </c>
    </row>
    <row r="611" spans="1:2" x14ac:dyDescent="0.3">
      <c r="A611" s="2">
        <v>80</v>
      </c>
      <c r="B611">
        <v>43</v>
      </c>
    </row>
    <row r="612" spans="1:2" x14ac:dyDescent="0.3">
      <c r="A612" s="2">
        <v>231</v>
      </c>
      <c r="B612">
        <v>43</v>
      </c>
    </row>
    <row r="613" spans="1:2" x14ac:dyDescent="0.3">
      <c r="A613" s="2">
        <v>110</v>
      </c>
      <c r="B613">
        <v>43</v>
      </c>
    </row>
    <row r="614" spans="1:2" x14ac:dyDescent="0.3">
      <c r="A614" s="2">
        <v>480</v>
      </c>
      <c r="B614">
        <v>43</v>
      </c>
    </row>
    <row r="615" spans="1:2" x14ac:dyDescent="0.3">
      <c r="A615" s="2">
        <v>242</v>
      </c>
      <c r="B615">
        <v>43</v>
      </c>
    </row>
    <row r="616" spans="1:2" x14ac:dyDescent="0.3">
      <c r="A616" s="2">
        <v>3757</v>
      </c>
      <c r="B616">
        <v>42</v>
      </c>
    </row>
    <row r="617" spans="1:2" x14ac:dyDescent="0.3">
      <c r="A617" s="2">
        <v>3843</v>
      </c>
      <c r="B617">
        <v>42</v>
      </c>
    </row>
    <row r="618" spans="1:2" x14ac:dyDescent="0.3">
      <c r="A618" s="2">
        <v>3545</v>
      </c>
      <c r="B618">
        <v>42</v>
      </c>
    </row>
    <row r="619" spans="1:2" x14ac:dyDescent="0.3">
      <c r="A619" s="2">
        <v>3479</v>
      </c>
      <c r="B619">
        <v>42</v>
      </c>
    </row>
    <row r="620" spans="1:2" x14ac:dyDescent="0.3">
      <c r="A620" s="2">
        <v>3783</v>
      </c>
      <c r="B620">
        <v>42</v>
      </c>
    </row>
    <row r="621" spans="1:2" x14ac:dyDescent="0.3">
      <c r="A621" s="2">
        <v>3819</v>
      </c>
      <c r="B621">
        <v>42</v>
      </c>
    </row>
    <row r="622" spans="1:2" x14ac:dyDescent="0.3">
      <c r="A622" s="2">
        <v>3717</v>
      </c>
      <c r="B622">
        <v>42</v>
      </c>
    </row>
    <row r="623" spans="1:2" x14ac:dyDescent="0.3">
      <c r="A623" s="2">
        <v>3268</v>
      </c>
      <c r="B623">
        <v>42</v>
      </c>
    </row>
    <row r="624" spans="1:2" x14ac:dyDescent="0.3">
      <c r="A624" s="2">
        <v>3370</v>
      </c>
      <c r="B624">
        <v>42</v>
      </c>
    </row>
    <row r="625" spans="1:2" x14ac:dyDescent="0.3">
      <c r="A625" s="2">
        <v>3060</v>
      </c>
      <c r="B625">
        <v>42</v>
      </c>
    </row>
    <row r="626" spans="1:2" x14ac:dyDescent="0.3">
      <c r="A626" s="2">
        <v>3104</v>
      </c>
      <c r="B626">
        <v>42</v>
      </c>
    </row>
    <row r="627" spans="1:2" x14ac:dyDescent="0.3">
      <c r="A627" s="2">
        <v>3228</v>
      </c>
      <c r="B627">
        <v>42</v>
      </c>
    </row>
    <row r="628" spans="1:2" x14ac:dyDescent="0.3">
      <c r="A628" s="2">
        <v>2988</v>
      </c>
      <c r="B628">
        <v>42</v>
      </c>
    </row>
    <row r="629" spans="1:2" x14ac:dyDescent="0.3">
      <c r="A629" s="2">
        <v>2930</v>
      </c>
      <c r="B629">
        <v>42</v>
      </c>
    </row>
    <row r="630" spans="1:2" x14ac:dyDescent="0.3">
      <c r="A630" s="2">
        <v>2996</v>
      </c>
      <c r="B630">
        <v>42</v>
      </c>
    </row>
    <row r="631" spans="1:2" x14ac:dyDescent="0.3">
      <c r="A631" s="2">
        <v>2963</v>
      </c>
      <c r="B631">
        <v>42</v>
      </c>
    </row>
    <row r="632" spans="1:2" x14ac:dyDescent="0.3">
      <c r="A632" s="2">
        <v>3192</v>
      </c>
      <c r="B632">
        <v>42</v>
      </c>
    </row>
    <row r="633" spans="1:2" x14ac:dyDescent="0.3">
      <c r="A633" s="2">
        <v>3209</v>
      </c>
      <c r="B633">
        <v>42</v>
      </c>
    </row>
    <row r="634" spans="1:2" x14ac:dyDescent="0.3">
      <c r="A634" s="2">
        <v>3245</v>
      </c>
      <c r="B634">
        <v>42</v>
      </c>
    </row>
    <row r="635" spans="1:2" x14ac:dyDescent="0.3">
      <c r="A635" s="2">
        <v>2760</v>
      </c>
      <c r="B635">
        <v>42</v>
      </c>
    </row>
    <row r="636" spans="1:2" x14ac:dyDescent="0.3">
      <c r="A636" s="2">
        <v>2514</v>
      </c>
      <c r="B636">
        <v>42</v>
      </c>
    </row>
    <row r="637" spans="1:2" x14ac:dyDescent="0.3">
      <c r="A637" s="2">
        <v>2803</v>
      </c>
      <c r="B637">
        <v>42</v>
      </c>
    </row>
    <row r="638" spans="1:2" x14ac:dyDescent="0.3">
      <c r="A638" s="2">
        <v>2845</v>
      </c>
      <c r="B638">
        <v>42</v>
      </c>
    </row>
    <row r="639" spans="1:2" x14ac:dyDescent="0.3">
      <c r="A639" s="2">
        <v>2869</v>
      </c>
      <c r="B639">
        <v>42</v>
      </c>
    </row>
    <row r="640" spans="1:2" x14ac:dyDescent="0.3">
      <c r="A640" s="2">
        <v>2852</v>
      </c>
      <c r="B640">
        <v>42</v>
      </c>
    </row>
    <row r="641" spans="1:2" x14ac:dyDescent="0.3">
      <c r="A641" s="2">
        <v>2629</v>
      </c>
      <c r="B641">
        <v>42</v>
      </c>
    </row>
    <row r="642" spans="1:2" x14ac:dyDescent="0.3">
      <c r="A642" s="2">
        <v>2775</v>
      </c>
      <c r="B642">
        <v>42</v>
      </c>
    </row>
    <row r="643" spans="1:2" x14ac:dyDescent="0.3">
      <c r="A643" s="2">
        <v>2685</v>
      </c>
      <c r="B643">
        <v>42</v>
      </c>
    </row>
    <row r="644" spans="1:2" x14ac:dyDescent="0.3">
      <c r="A644" s="2">
        <v>2218</v>
      </c>
      <c r="B644">
        <v>42</v>
      </c>
    </row>
    <row r="645" spans="1:2" x14ac:dyDescent="0.3">
      <c r="A645" s="2">
        <v>2264</v>
      </c>
      <c r="B645">
        <v>42</v>
      </c>
    </row>
    <row r="646" spans="1:2" x14ac:dyDescent="0.3">
      <c r="A646" s="2">
        <v>2431</v>
      </c>
      <c r="B646">
        <v>42</v>
      </c>
    </row>
    <row r="647" spans="1:2" x14ac:dyDescent="0.3">
      <c r="A647" s="2">
        <v>2330</v>
      </c>
      <c r="B647">
        <v>42</v>
      </c>
    </row>
    <row r="648" spans="1:2" x14ac:dyDescent="0.3">
      <c r="A648" s="2">
        <v>1982</v>
      </c>
      <c r="B648">
        <v>42</v>
      </c>
    </row>
    <row r="649" spans="1:2" x14ac:dyDescent="0.3">
      <c r="A649" s="2">
        <v>2123</v>
      </c>
      <c r="B649">
        <v>42</v>
      </c>
    </row>
    <row r="650" spans="1:2" x14ac:dyDescent="0.3">
      <c r="A650" s="2">
        <v>2256</v>
      </c>
      <c r="B650">
        <v>42</v>
      </c>
    </row>
    <row r="651" spans="1:2" x14ac:dyDescent="0.3">
      <c r="A651" s="2">
        <v>2166</v>
      </c>
      <c r="B651">
        <v>42</v>
      </c>
    </row>
    <row r="652" spans="1:2" x14ac:dyDescent="0.3">
      <c r="A652" s="2">
        <v>2041</v>
      </c>
      <c r="B652">
        <v>42</v>
      </c>
    </row>
    <row r="653" spans="1:2" x14ac:dyDescent="0.3">
      <c r="A653" s="2">
        <v>2018</v>
      </c>
      <c r="B653">
        <v>42</v>
      </c>
    </row>
    <row r="654" spans="1:2" x14ac:dyDescent="0.3">
      <c r="A654" s="2">
        <v>2228</v>
      </c>
      <c r="B654">
        <v>42</v>
      </c>
    </row>
    <row r="655" spans="1:2" x14ac:dyDescent="0.3">
      <c r="A655" s="2">
        <v>1925</v>
      </c>
      <c r="B655">
        <v>42</v>
      </c>
    </row>
    <row r="656" spans="1:2" x14ac:dyDescent="0.3">
      <c r="A656" s="2">
        <v>1466</v>
      </c>
      <c r="B656">
        <v>42</v>
      </c>
    </row>
    <row r="657" spans="1:2" x14ac:dyDescent="0.3">
      <c r="A657" s="2">
        <v>1652</v>
      </c>
      <c r="B657">
        <v>42</v>
      </c>
    </row>
    <row r="658" spans="1:2" x14ac:dyDescent="0.3">
      <c r="A658" s="2">
        <v>1490</v>
      </c>
      <c r="B658">
        <v>42</v>
      </c>
    </row>
    <row r="659" spans="1:2" x14ac:dyDescent="0.3">
      <c r="A659" s="2">
        <v>1900</v>
      </c>
      <c r="B659">
        <v>42</v>
      </c>
    </row>
    <row r="660" spans="1:2" x14ac:dyDescent="0.3">
      <c r="A660" s="2">
        <v>1057</v>
      </c>
      <c r="B660">
        <v>42</v>
      </c>
    </row>
    <row r="661" spans="1:2" x14ac:dyDescent="0.3">
      <c r="A661" s="2">
        <v>1378</v>
      </c>
      <c r="B661">
        <v>42</v>
      </c>
    </row>
    <row r="662" spans="1:2" x14ac:dyDescent="0.3">
      <c r="A662" s="2">
        <v>1443</v>
      </c>
      <c r="B662">
        <v>42</v>
      </c>
    </row>
    <row r="663" spans="1:2" x14ac:dyDescent="0.3">
      <c r="A663" s="2">
        <v>1065</v>
      </c>
      <c r="B663">
        <v>42</v>
      </c>
    </row>
    <row r="664" spans="1:2" x14ac:dyDescent="0.3">
      <c r="A664" s="2">
        <v>1140</v>
      </c>
      <c r="B664">
        <v>42</v>
      </c>
    </row>
    <row r="665" spans="1:2" x14ac:dyDescent="0.3">
      <c r="A665" s="2">
        <v>1272</v>
      </c>
      <c r="B665">
        <v>42</v>
      </c>
    </row>
    <row r="666" spans="1:2" x14ac:dyDescent="0.3">
      <c r="A666" s="2">
        <v>1462</v>
      </c>
      <c r="B666">
        <v>42</v>
      </c>
    </row>
    <row r="667" spans="1:2" x14ac:dyDescent="0.3">
      <c r="A667" s="2">
        <v>1173</v>
      </c>
      <c r="B667">
        <v>42</v>
      </c>
    </row>
    <row r="668" spans="1:2" x14ac:dyDescent="0.3">
      <c r="A668" s="2">
        <v>1372</v>
      </c>
      <c r="B668">
        <v>42</v>
      </c>
    </row>
    <row r="669" spans="1:2" x14ac:dyDescent="0.3">
      <c r="A669" s="2">
        <v>1293</v>
      </c>
      <c r="B669">
        <v>42</v>
      </c>
    </row>
    <row r="670" spans="1:2" x14ac:dyDescent="0.3">
      <c r="A670" s="2">
        <v>1391</v>
      </c>
      <c r="B670">
        <v>42</v>
      </c>
    </row>
    <row r="671" spans="1:2" x14ac:dyDescent="0.3">
      <c r="A671" s="2">
        <v>1174</v>
      </c>
      <c r="B671">
        <v>42</v>
      </c>
    </row>
    <row r="672" spans="1:2" x14ac:dyDescent="0.3">
      <c r="A672" s="2">
        <v>1238</v>
      </c>
      <c r="B672">
        <v>42</v>
      </c>
    </row>
    <row r="673" spans="1:2" x14ac:dyDescent="0.3">
      <c r="A673" s="2">
        <v>1300</v>
      </c>
      <c r="B673">
        <v>42</v>
      </c>
    </row>
    <row r="674" spans="1:2" x14ac:dyDescent="0.3">
      <c r="A674" s="2">
        <v>1429</v>
      </c>
      <c r="B674">
        <v>42</v>
      </c>
    </row>
    <row r="675" spans="1:2" x14ac:dyDescent="0.3">
      <c r="A675" s="2">
        <v>1193</v>
      </c>
      <c r="B675">
        <v>42</v>
      </c>
    </row>
    <row r="676" spans="1:2" x14ac:dyDescent="0.3">
      <c r="A676" s="2">
        <v>1346</v>
      </c>
      <c r="B676">
        <v>42</v>
      </c>
    </row>
    <row r="677" spans="1:2" x14ac:dyDescent="0.3">
      <c r="A677" s="2">
        <v>957</v>
      </c>
      <c r="B677">
        <v>42</v>
      </c>
    </row>
    <row r="678" spans="1:2" x14ac:dyDescent="0.3">
      <c r="A678" s="2">
        <v>532</v>
      </c>
      <c r="B678">
        <v>42</v>
      </c>
    </row>
    <row r="679" spans="1:2" x14ac:dyDescent="0.3">
      <c r="A679" s="2">
        <v>685</v>
      </c>
      <c r="B679">
        <v>42</v>
      </c>
    </row>
    <row r="680" spans="1:2" x14ac:dyDescent="0.3">
      <c r="A680" s="2">
        <v>720</v>
      </c>
      <c r="B680">
        <v>42</v>
      </c>
    </row>
    <row r="681" spans="1:2" x14ac:dyDescent="0.3">
      <c r="A681" s="2">
        <v>901</v>
      </c>
      <c r="B681">
        <v>42</v>
      </c>
    </row>
    <row r="682" spans="1:2" x14ac:dyDescent="0.3">
      <c r="A682" s="2">
        <v>593</v>
      </c>
      <c r="B682">
        <v>42</v>
      </c>
    </row>
    <row r="683" spans="1:2" x14ac:dyDescent="0.3">
      <c r="A683" s="2">
        <v>847</v>
      </c>
      <c r="B683">
        <v>42</v>
      </c>
    </row>
    <row r="684" spans="1:2" x14ac:dyDescent="0.3">
      <c r="A684" s="2">
        <v>495</v>
      </c>
      <c r="B684">
        <v>42</v>
      </c>
    </row>
    <row r="685" spans="1:2" x14ac:dyDescent="0.3">
      <c r="A685" s="2">
        <v>864</v>
      </c>
      <c r="B685">
        <v>42</v>
      </c>
    </row>
    <row r="686" spans="1:2" x14ac:dyDescent="0.3">
      <c r="A686" s="2">
        <v>745</v>
      </c>
      <c r="B686">
        <v>42</v>
      </c>
    </row>
    <row r="687" spans="1:2" x14ac:dyDescent="0.3">
      <c r="A687" s="2">
        <v>318</v>
      </c>
      <c r="B687">
        <v>42</v>
      </c>
    </row>
    <row r="688" spans="1:2" x14ac:dyDescent="0.3">
      <c r="A688" s="2">
        <v>436</v>
      </c>
      <c r="B688">
        <v>42</v>
      </c>
    </row>
    <row r="689" spans="1:2" x14ac:dyDescent="0.3">
      <c r="A689" s="2">
        <v>364</v>
      </c>
      <c r="B689">
        <v>42</v>
      </c>
    </row>
    <row r="690" spans="1:2" x14ac:dyDescent="0.3">
      <c r="A690" s="2">
        <v>133</v>
      </c>
      <c r="B690">
        <v>42</v>
      </c>
    </row>
    <row r="691" spans="1:2" x14ac:dyDescent="0.3">
      <c r="A691" s="2">
        <v>272</v>
      </c>
      <c r="B691">
        <v>42</v>
      </c>
    </row>
    <row r="692" spans="1:2" x14ac:dyDescent="0.3">
      <c r="A692" s="2">
        <v>139</v>
      </c>
      <c r="B692">
        <v>42</v>
      </c>
    </row>
    <row r="693" spans="1:2" x14ac:dyDescent="0.3">
      <c r="A693" s="2">
        <v>355</v>
      </c>
      <c r="B693">
        <v>42</v>
      </c>
    </row>
    <row r="694" spans="1:2" x14ac:dyDescent="0.3">
      <c r="A694" s="2">
        <v>153</v>
      </c>
      <c r="B694">
        <v>42</v>
      </c>
    </row>
    <row r="695" spans="1:2" x14ac:dyDescent="0.3">
      <c r="A695" s="2">
        <v>425</v>
      </c>
      <c r="B695">
        <v>42</v>
      </c>
    </row>
    <row r="696" spans="1:2" x14ac:dyDescent="0.3">
      <c r="A696" s="2">
        <v>173</v>
      </c>
      <c r="B696">
        <v>42</v>
      </c>
    </row>
    <row r="697" spans="1:2" x14ac:dyDescent="0.3">
      <c r="A697" s="2">
        <v>85</v>
      </c>
      <c r="B697">
        <v>42</v>
      </c>
    </row>
    <row r="698" spans="1:2" x14ac:dyDescent="0.3">
      <c r="A698" s="2">
        <v>268</v>
      </c>
      <c r="B698">
        <v>42</v>
      </c>
    </row>
    <row r="699" spans="1:2" x14ac:dyDescent="0.3">
      <c r="A699" s="2">
        <v>3480</v>
      </c>
      <c r="B699">
        <v>41</v>
      </c>
    </row>
    <row r="700" spans="1:2" x14ac:dyDescent="0.3">
      <c r="A700" s="2">
        <v>3807</v>
      </c>
      <c r="B700">
        <v>41</v>
      </c>
    </row>
    <row r="701" spans="1:2" x14ac:dyDescent="0.3">
      <c r="A701" s="2">
        <v>3781</v>
      </c>
      <c r="B701">
        <v>41</v>
      </c>
    </row>
    <row r="702" spans="1:2" x14ac:dyDescent="0.3">
      <c r="A702" s="2">
        <v>3675</v>
      </c>
      <c r="B702">
        <v>41</v>
      </c>
    </row>
    <row r="703" spans="1:2" x14ac:dyDescent="0.3">
      <c r="A703" s="2">
        <v>3607</v>
      </c>
      <c r="B703">
        <v>41</v>
      </c>
    </row>
    <row r="704" spans="1:2" x14ac:dyDescent="0.3">
      <c r="A704" s="2">
        <v>3437</v>
      </c>
      <c r="B704">
        <v>41</v>
      </c>
    </row>
    <row r="705" spans="1:2" x14ac:dyDescent="0.3">
      <c r="A705" s="2">
        <v>3482</v>
      </c>
      <c r="B705">
        <v>41</v>
      </c>
    </row>
    <row r="706" spans="1:2" x14ac:dyDescent="0.3">
      <c r="A706" s="2">
        <v>3774</v>
      </c>
      <c r="B706">
        <v>41</v>
      </c>
    </row>
    <row r="707" spans="1:2" x14ac:dyDescent="0.3">
      <c r="A707" s="2">
        <v>3495</v>
      </c>
      <c r="B707">
        <v>41</v>
      </c>
    </row>
    <row r="708" spans="1:2" x14ac:dyDescent="0.3">
      <c r="A708" s="2">
        <v>3897</v>
      </c>
      <c r="B708">
        <v>41</v>
      </c>
    </row>
    <row r="709" spans="1:2" x14ac:dyDescent="0.3">
      <c r="A709" s="2">
        <v>3709</v>
      </c>
      <c r="B709">
        <v>41</v>
      </c>
    </row>
    <row r="710" spans="1:2" x14ac:dyDescent="0.3">
      <c r="A710" s="2">
        <v>3105</v>
      </c>
      <c r="B710">
        <v>41</v>
      </c>
    </row>
    <row r="711" spans="1:2" x14ac:dyDescent="0.3">
      <c r="A711" s="2">
        <v>3325</v>
      </c>
      <c r="B711">
        <v>41</v>
      </c>
    </row>
    <row r="712" spans="1:2" x14ac:dyDescent="0.3">
      <c r="A712" s="2">
        <v>3050</v>
      </c>
      <c r="B712">
        <v>41</v>
      </c>
    </row>
    <row r="713" spans="1:2" x14ac:dyDescent="0.3">
      <c r="A713" s="2">
        <v>3249</v>
      </c>
      <c r="B713">
        <v>41</v>
      </c>
    </row>
    <row r="714" spans="1:2" x14ac:dyDescent="0.3">
      <c r="A714" s="2">
        <v>3331</v>
      </c>
      <c r="B714">
        <v>41</v>
      </c>
    </row>
    <row r="715" spans="1:2" x14ac:dyDescent="0.3">
      <c r="A715" s="2">
        <v>2935</v>
      </c>
      <c r="B715">
        <v>41</v>
      </c>
    </row>
    <row r="716" spans="1:2" x14ac:dyDescent="0.3">
      <c r="A716" s="2">
        <v>3375</v>
      </c>
      <c r="B716">
        <v>41</v>
      </c>
    </row>
    <row r="717" spans="1:2" x14ac:dyDescent="0.3">
      <c r="A717" s="2">
        <v>3282</v>
      </c>
      <c r="B717">
        <v>41</v>
      </c>
    </row>
    <row r="718" spans="1:2" x14ac:dyDescent="0.3">
      <c r="A718" s="2">
        <v>3277</v>
      </c>
      <c r="B718">
        <v>41</v>
      </c>
    </row>
    <row r="719" spans="1:2" x14ac:dyDescent="0.3">
      <c r="A719" s="2">
        <v>2841</v>
      </c>
      <c r="B719">
        <v>41</v>
      </c>
    </row>
    <row r="720" spans="1:2" x14ac:dyDescent="0.3">
      <c r="A720" s="2">
        <v>2761</v>
      </c>
      <c r="B720">
        <v>41</v>
      </c>
    </row>
    <row r="721" spans="1:2" x14ac:dyDescent="0.3">
      <c r="A721" s="2">
        <v>2895</v>
      </c>
      <c r="B721">
        <v>41</v>
      </c>
    </row>
    <row r="722" spans="1:2" x14ac:dyDescent="0.3">
      <c r="A722" s="2">
        <v>2672</v>
      </c>
      <c r="B722">
        <v>41</v>
      </c>
    </row>
    <row r="723" spans="1:2" x14ac:dyDescent="0.3">
      <c r="A723" s="2">
        <v>2787</v>
      </c>
      <c r="B723">
        <v>41</v>
      </c>
    </row>
    <row r="724" spans="1:2" x14ac:dyDescent="0.3">
      <c r="A724" s="2">
        <v>2516</v>
      </c>
      <c r="B724">
        <v>41</v>
      </c>
    </row>
    <row r="725" spans="1:2" x14ac:dyDescent="0.3">
      <c r="A725" s="2">
        <v>2844</v>
      </c>
      <c r="B725">
        <v>41</v>
      </c>
    </row>
    <row r="726" spans="1:2" x14ac:dyDescent="0.3">
      <c r="A726" s="2">
        <v>2742</v>
      </c>
      <c r="B726">
        <v>41</v>
      </c>
    </row>
    <row r="727" spans="1:2" x14ac:dyDescent="0.3">
      <c r="A727" s="2">
        <v>2911</v>
      </c>
      <c r="B727">
        <v>41</v>
      </c>
    </row>
    <row r="728" spans="1:2" x14ac:dyDescent="0.3">
      <c r="A728" s="2">
        <v>2757</v>
      </c>
      <c r="B728">
        <v>41</v>
      </c>
    </row>
    <row r="729" spans="1:2" x14ac:dyDescent="0.3">
      <c r="A729" s="2">
        <v>2090</v>
      </c>
      <c r="B729">
        <v>41</v>
      </c>
    </row>
    <row r="730" spans="1:2" x14ac:dyDescent="0.3">
      <c r="A730" s="2">
        <v>2158</v>
      </c>
      <c r="B730">
        <v>41</v>
      </c>
    </row>
    <row r="731" spans="1:2" x14ac:dyDescent="0.3">
      <c r="A731" s="2">
        <v>2157</v>
      </c>
      <c r="B731">
        <v>41</v>
      </c>
    </row>
    <row r="732" spans="1:2" x14ac:dyDescent="0.3">
      <c r="A732" s="2">
        <v>2240</v>
      </c>
      <c r="B732">
        <v>41</v>
      </c>
    </row>
    <row r="733" spans="1:2" x14ac:dyDescent="0.3">
      <c r="A733" s="2">
        <v>2398</v>
      </c>
      <c r="B733">
        <v>41</v>
      </c>
    </row>
    <row r="734" spans="1:2" x14ac:dyDescent="0.3">
      <c r="A734" s="2">
        <v>2282</v>
      </c>
      <c r="B734">
        <v>41</v>
      </c>
    </row>
    <row r="735" spans="1:2" x14ac:dyDescent="0.3">
      <c r="A735" s="2">
        <v>1766</v>
      </c>
      <c r="B735">
        <v>41</v>
      </c>
    </row>
    <row r="736" spans="1:2" x14ac:dyDescent="0.3">
      <c r="A736" s="2">
        <v>1749</v>
      </c>
      <c r="B736">
        <v>41</v>
      </c>
    </row>
    <row r="737" spans="1:2" x14ac:dyDescent="0.3">
      <c r="A737" s="2">
        <v>1748</v>
      </c>
      <c r="B737">
        <v>41</v>
      </c>
    </row>
    <row r="738" spans="1:2" x14ac:dyDescent="0.3">
      <c r="A738" s="2">
        <v>1780</v>
      </c>
      <c r="B738">
        <v>41</v>
      </c>
    </row>
    <row r="739" spans="1:2" x14ac:dyDescent="0.3">
      <c r="A739" s="2">
        <v>1763</v>
      </c>
      <c r="B739">
        <v>41</v>
      </c>
    </row>
    <row r="740" spans="1:2" x14ac:dyDescent="0.3">
      <c r="A740" s="2">
        <v>1678</v>
      </c>
      <c r="B740">
        <v>41</v>
      </c>
    </row>
    <row r="741" spans="1:2" x14ac:dyDescent="0.3">
      <c r="A741" s="2">
        <v>1657</v>
      </c>
      <c r="B741">
        <v>41</v>
      </c>
    </row>
    <row r="742" spans="1:2" x14ac:dyDescent="0.3">
      <c r="A742" s="2">
        <v>1947</v>
      </c>
      <c r="B742">
        <v>41</v>
      </c>
    </row>
    <row r="743" spans="1:2" x14ac:dyDescent="0.3">
      <c r="A743" s="2">
        <v>1826</v>
      </c>
      <c r="B743">
        <v>41</v>
      </c>
    </row>
    <row r="744" spans="1:2" x14ac:dyDescent="0.3">
      <c r="A744" s="2">
        <v>1410</v>
      </c>
      <c r="B744">
        <v>41</v>
      </c>
    </row>
    <row r="745" spans="1:2" x14ac:dyDescent="0.3">
      <c r="A745" s="2">
        <v>1381</v>
      </c>
      <c r="B745">
        <v>41</v>
      </c>
    </row>
    <row r="746" spans="1:2" x14ac:dyDescent="0.3">
      <c r="A746" s="2">
        <v>1436</v>
      </c>
      <c r="B746">
        <v>41</v>
      </c>
    </row>
    <row r="747" spans="1:2" x14ac:dyDescent="0.3">
      <c r="A747" s="2">
        <v>1454</v>
      </c>
      <c r="B747">
        <v>41</v>
      </c>
    </row>
    <row r="748" spans="1:2" x14ac:dyDescent="0.3">
      <c r="A748" s="2">
        <v>1159</v>
      </c>
      <c r="B748">
        <v>41</v>
      </c>
    </row>
    <row r="749" spans="1:2" x14ac:dyDescent="0.3">
      <c r="A749" s="2">
        <v>1371</v>
      </c>
      <c r="B749">
        <v>41</v>
      </c>
    </row>
    <row r="750" spans="1:2" x14ac:dyDescent="0.3">
      <c r="A750" s="2">
        <v>1268</v>
      </c>
      <c r="B750">
        <v>41</v>
      </c>
    </row>
    <row r="751" spans="1:2" x14ac:dyDescent="0.3">
      <c r="A751" s="2">
        <v>1034</v>
      </c>
      <c r="B751">
        <v>41</v>
      </c>
    </row>
    <row r="752" spans="1:2" x14ac:dyDescent="0.3">
      <c r="A752" s="2">
        <v>1021</v>
      </c>
      <c r="B752">
        <v>41</v>
      </c>
    </row>
    <row r="753" spans="1:2" x14ac:dyDescent="0.3">
      <c r="A753" s="2">
        <v>1310</v>
      </c>
      <c r="B753">
        <v>41</v>
      </c>
    </row>
    <row r="754" spans="1:2" x14ac:dyDescent="0.3">
      <c r="A754" s="2">
        <v>526</v>
      </c>
      <c r="B754">
        <v>41</v>
      </c>
    </row>
    <row r="755" spans="1:2" x14ac:dyDescent="0.3">
      <c r="A755" s="2">
        <v>652</v>
      </c>
      <c r="B755">
        <v>41</v>
      </c>
    </row>
    <row r="756" spans="1:2" x14ac:dyDescent="0.3">
      <c r="A756" s="2">
        <v>722</v>
      </c>
      <c r="B756">
        <v>41</v>
      </c>
    </row>
    <row r="757" spans="1:2" x14ac:dyDescent="0.3">
      <c r="A757" s="2">
        <v>678</v>
      </c>
      <c r="B757">
        <v>41</v>
      </c>
    </row>
    <row r="758" spans="1:2" x14ac:dyDescent="0.3">
      <c r="A758" s="2">
        <v>549</v>
      </c>
      <c r="B758">
        <v>41</v>
      </c>
    </row>
    <row r="759" spans="1:2" x14ac:dyDescent="0.3">
      <c r="A759" s="2">
        <v>578</v>
      </c>
      <c r="B759">
        <v>41</v>
      </c>
    </row>
    <row r="760" spans="1:2" x14ac:dyDescent="0.3">
      <c r="A760" s="2">
        <v>639</v>
      </c>
      <c r="B760">
        <v>41</v>
      </c>
    </row>
    <row r="761" spans="1:2" x14ac:dyDescent="0.3">
      <c r="A761" s="2">
        <v>785</v>
      </c>
      <c r="B761">
        <v>41</v>
      </c>
    </row>
    <row r="762" spans="1:2" x14ac:dyDescent="0.3">
      <c r="A762" s="2">
        <v>665</v>
      </c>
      <c r="B762">
        <v>41</v>
      </c>
    </row>
    <row r="763" spans="1:2" x14ac:dyDescent="0.3">
      <c r="A763" s="2">
        <v>215</v>
      </c>
      <c r="B763">
        <v>41</v>
      </c>
    </row>
    <row r="764" spans="1:2" x14ac:dyDescent="0.3">
      <c r="A764" s="2">
        <v>438</v>
      </c>
      <c r="B764">
        <v>41</v>
      </c>
    </row>
    <row r="765" spans="1:2" x14ac:dyDescent="0.3">
      <c r="A765" s="2">
        <v>437</v>
      </c>
      <c r="B765">
        <v>41</v>
      </c>
    </row>
    <row r="766" spans="1:2" x14ac:dyDescent="0.3">
      <c r="A766" s="2">
        <v>29</v>
      </c>
      <c r="B766">
        <v>41</v>
      </c>
    </row>
    <row r="767" spans="1:2" x14ac:dyDescent="0.3">
      <c r="A767" s="2">
        <v>198</v>
      </c>
      <c r="B767">
        <v>41</v>
      </c>
    </row>
    <row r="768" spans="1:2" x14ac:dyDescent="0.3">
      <c r="A768" s="2">
        <v>197</v>
      </c>
      <c r="B768">
        <v>41</v>
      </c>
    </row>
    <row r="769" spans="1:2" x14ac:dyDescent="0.3">
      <c r="A769" s="2">
        <v>3506</v>
      </c>
      <c r="B769">
        <v>40</v>
      </c>
    </row>
    <row r="770" spans="1:2" x14ac:dyDescent="0.3">
      <c r="A770" s="2">
        <v>3887</v>
      </c>
      <c r="B770">
        <v>40</v>
      </c>
    </row>
    <row r="771" spans="1:2" x14ac:dyDescent="0.3">
      <c r="A771" s="2">
        <v>3589</v>
      </c>
      <c r="B771">
        <v>40</v>
      </c>
    </row>
    <row r="772" spans="1:2" x14ac:dyDescent="0.3">
      <c r="A772" s="2">
        <v>3818</v>
      </c>
      <c r="B772">
        <v>40</v>
      </c>
    </row>
    <row r="773" spans="1:2" x14ac:dyDescent="0.3">
      <c r="A773" s="2">
        <v>3782</v>
      </c>
      <c r="B773">
        <v>40</v>
      </c>
    </row>
    <row r="774" spans="1:2" x14ac:dyDescent="0.3">
      <c r="A774" s="2">
        <v>3565</v>
      </c>
      <c r="B774">
        <v>40</v>
      </c>
    </row>
    <row r="775" spans="1:2" x14ac:dyDescent="0.3">
      <c r="A775" s="2">
        <v>3538</v>
      </c>
      <c r="B775">
        <v>40</v>
      </c>
    </row>
    <row r="776" spans="1:2" x14ac:dyDescent="0.3">
      <c r="A776" s="2">
        <v>3603</v>
      </c>
      <c r="B776">
        <v>40</v>
      </c>
    </row>
    <row r="777" spans="1:2" x14ac:dyDescent="0.3">
      <c r="A777" s="2">
        <v>3881</v>
      </c>
      <c r="B777">
        <v>40</v>
      </c>
    </row>
    <row r="778" spans="1:2" x14ac:dyDescent="0.3">
      <c r="A778" s="2">
        <v>3614</v>
      </c>
      <c r="B778">
        <v>40</v>
      </c>
    </row>
    <row r="779" spans="1:2" x14ac:dyDescent="0.3">
      <c r="A779" s="2">
        <v>3845</v>
      </c>
      <c r="B779">
        <v>40</v>
      </c>
    </row>
    <row r="780" spans="1:2" x14ac:dyDescent="0.3">
      <c r="A780" s="2">
        <v>3847</v>
      </c>
      <c r="B780">
        <v>40</v>
      </c>
    </row>
    <row r="781" spans="1:2" x14ac:dyDescent="0.3">
      <c r="A781" s="2">
        <v>2968</v>
      </c>
      <c r="B781">
        <v>40</v>
      </c>
    </row>
    <row r="782" spans="1:2" x14ac:dyDescent="0.3">
      <c r="A782" s="2">
        <v>3380</v>
      </c>
      <c r="B782">
        <v>40</v>
      </c>
    </row>
    <row r="783" spans="1:2" x14ac:dyDescent="0.3">
      <c r="A783" s="2">
        <v>3301</v>
      </c>
      <c r="B783">
        <v>40</v>
      </c>
    </row>
    <row r="784" spans="1:2" x14ac:dyDescent="0.3">
      <c r="A784" s="2">
        <v>3124</v>
      </c>
      <c r="B784">
        <v>40</v>
      </c>
    </row>
    <row r="785" spans="1:2" x14ac:dyDescent="0.3">
      <c r="A785" s="2">
        <v>3139</v>
      </c>
      <c r="B785">
        <v>40</v>
      </c>
    </row>
    <row r="786" spans="1:2" x14ac:dyDescent="0.3">
      <c r="A786" s="2">
        <v>3130</v>
      </c>
      <c r="B786">
        <v>40</v>
      </c>
    </row>
    <row r="787" spans="1:2" x14ac:dyDescent="0.3">
      <c r="A787" s="2">
        <v>2552</v>
      </c>
      <c r="B787">
        <v>40</v>
      </c>
    </row>
    <row r="788" spans="1:2" x14ac:dyDescent="0.3">
      <c r="A788" s="2">
        <v>2592</v>
      </c>
      <c r="B788">
        <v>40</v>
      </c>
    </row>
    <row r="789" spans="1:2" x14ac:dyDescent="0.3">
      <c r="A789" s="2">
        <v>2910</v>
      </c>
      <c r="B789">
        <v>40</v>
      </c>
    </row>
    <row r="790" spans="1:2" x14ac:dyDescent="0.3">
      <c r="A790" s="2">
        <v>2628</v>
      </c>
      <c r="B790">
        <v>40</v>
      </c>
    </row>
    <row r="791" spans="1:2" x14ac:dyDescent="0.3">
      <c r="A791" s="2">
        <v>2573</v>
      </c>
      <c r="B791">
        <v>40</v>
      </c>
    </row>
    <row r="792" spans="1:2" x14ac:dyDescent="0.3">
      <c r="A792" s="2">
        <v>2745</v>
      </c>
      <c r="B792">
        <v>40</v>
      </c>
    </row>
    <row r="793" spans="1:2" x14ac:dyDescent="0.3">
      <c r="A793" s="2">
        <v>2872</v>
      </c>
      <c r="B793">
        <v>40</v>
      </c>
    </row>
    <row r="794" spans="1:2" x14ac:dyDescent="0.3">
      <c r="A794" s="2">
        <v>2580</v>
      </c>
      <c r="B794">
        <v>40</v>
      </c>
    </row>
    <row r="795" spans="1:2" x14ac:dyDescent="0.3">
      <c r="A795" s="2">
        <v>2833</v>
      </c>
      <c r="B795">
        <v>40</v>
      </c>
    </row>
    <row r="796" spans="1:2" x14ac:dyDescent="0.3">
      <c r="A796" s="2">
        <v>2816</v>
      </c>
      <c r="B796">
        <v>40</v>
      </c>
    </row>
    <row r="797" spans="1:2" x14ac:dyDescent="0.3">
      <c r="A797" s="2">
        <v>1961</v>
      </c>
      <c r="B797">
        <v>40</v>
      </c>
    </row>
    <row r="798" spans="1:2" x14ac:dyDescent="0.3">
      <c r="A798" s="2">
        <v>2128</v>
      </c>
      <c r="B798">
        <v>40</v>
      </c>
    </row>
    <row r="799" spans="1:2" x14ac:dyDescent="0.3">
      <c r="A799" s="2">
        <v>2358</v>
      </c>
      <c r="B799">
        <v>40</v>
      </c>
    </row>
    <row r="800" spans="1:2" x14ac:dyDescent="0.3">
      <c r="A800" s="2">
        <v>2295</v>
      </c>
      <c r="B800">
        <v>40</v>
      </c>
    </row>
    <row r="801" spans="1:2" x14ac:dyDescent="0.3">
      <c r="A801" s="2">
        <v>2030</v>
      </c>
      <c r="B801">
        <v>40</v>
      </c>
    </row>
    <row r="802" spans="1:2" x14ac:dyDescent="0.3">
      <c r="A802" s="2">
        <v>2435</v>
      </c>
      <c r="B802">
        <v>40</v>
      </c>
    </row>
    <row r="803" spans="1:2" x14ac:dyDescent="0.3">
      <c r="A803" s="2">
        <v>2107</v>
      </c>
      <c r="B803">
        <v>40</v>
      </c>
    </row>
    <row r="804" spans="1:2" x14ac:dyDescent="0.3">
      <c r="A804" s="2">
        <v>2385</v>
      </c>
      <c r="B804">
        <v>40</v>
      </c>
    </row>
    <row r="805" spans="1:2" x14ac:dyDescent="0.3">
      <c r="A805" s="2">
        <v>2079</v>
      </c>
      <c r="B805">
        <v>40</v>
      </c>
    </row>
    <row r="806" spans="1:2" x14ac:dyDescent="0.3">
      <c r="A806" s="2">
        <v>2200</v>
      </c>
      <c r="B806">
        <v>40</v>
      </c>
    </row>
    <row r="807" spans="1:2" x14ac:dyDescent="0.3">
      <c r="A807" s="2">
        <v>2350</v>
      </c>
      <c r="B807">
        <v>40</v>
      </c>
    </row>
    <row r="808" spans="1:2" x14ac:dyDescent="0.3">
      <c r="A808" s="2">
        <v>2404</v>
      </c>
      <c r="B808">
        <v>40</v>
      </c>
    </row>
    <row r="809" spans="1:2" x14ac:dyDescent="0.3">
      <c r="A809" s="2">
        <v>2198</v>
      </c>
      <c r="B809">
        <v>40</v>
      </c>
    </row>
    <row r="810" spans="1:2" x14ac:dyDescent="0.3">
      <c r="A810" s="2">
        <v>1824</v>
      </c>
      <c r="B810">
        <v>40</v>
      </c>
    </row>
    <row r="811" spans="1:2" x14ac:dyDescent="0.3">
      <c r="A811" s="2">
        <v>1548</v>
      </c>
      <c r="B811">
        <v>40</v>
      </c>
    </row>
    <row r="812" spans="1:2" x14ac:dyDescent="0.3">
      <c r="A812" s="2">
        <v>1551</v>
      </c>
      <c r="B812">
        <v>40</v>
      </c>
    </row>
    <row r="813" spans="1:2" x14ac:dyDescent="0.3">
      <c r="A813" s="2">
        <v>1520</v>
      </c>
      <c r="B813">
        <v>40</v>
      </c>
    </row>
    <row r="814" spans="1:2" x14ac:dyDescent="0.3">
      <c r="A814" s="2">
        <v>1721</v>
      </c>
      <c r="B814">
        <v>40</v>
      </c>
    </row>
    <row r="815" spans="1:2" x14ac:dyDescent="0.3">
      <c r="A815" s="2">
        <v>1921</v>
      </c>
      <c r="B815">
        <v>40</v>
      </c>
    </row>
    <row r="816" spans="1:2" x14ac:dyDescent="0.3">
      <c r="A816" s="2">
        <v>1586</v>
      </c>
      <c r="B816">
        <v>40</v>
      </c>
    </row>
    <row r="817" spans="1:2" x14ac:dyDescent="0.3">
      <c r="A817" s="2">
        <v>1625</v>
      </c>
      <c r="B817">
        <v>40</v>
      </c>
    </row>
    <row r="818" spans="1:2" x14ac:dyDescent="0.3">
      <c r="A818" s="2">
        <v>1636</v>
      </c>
      <c r="B818">
        <v>40</v>
      </c>
    </row>
    <row r="819" spans="1:2" x14ac:dyDescent="0.3">
      <c r="A819" s="2">
        <v>1915</v>
      </c>
      <c r="B819">
        <v>40</v>
      </c>
    </row>
    <row r="820" spans="1:2" x14ac:dyDescent="0.3">
      <c r="A820" s="2">
        <v>1783</v>
      </c>
      <c r="B820">
        <v>40</v>
      </c>
    </row>
    <row r="821" spans="1:2" x14ac:dyDescent="0.3">
      <c r="A821" s="2">
        <v>992</v>
      </c>
      <c r="B821">
        <v>40</v>
      </c>
    </row>
    <row r="822" spans="1:2" x14ac:dyDescent="0.3">
      <c r="A822" s="2">
        <v>1150</v>
      </c>
      <c r="B822">
        <v>40</v>
      </c>
    </row>
    <row r="823" spans="1:2" x14ac:dyDescent="0.3">
      <c r="A823" s="2">
        <v>1396</v>
      </c>
      <c r="B823">
        <v>40</v>
      </c>
    </row>
    <row r="824" spans="1:2" x14ac:dyDescent="0.3">
      <c r="A824" s="2">
        <v>1234</v>
      </c>
      <c r="B824">
        <v>40</v>
      </c>
    </row>
    <row r="825" spans="1:2" x14ac:dyDescent="0.3">
      <c r="A825" s="2">
        <v>1389</v>
      </c>
      <c r="B825">
        <v>40</v>
      </c>
    </row>
    <row r="826" spans="1:2" x14ac:dyDescent="0.3">
      <c r="A826" s="2">
        <v>984</v>
      </c>
      <c r="B826">
        <v>40</v>
      </c>
    </row>
    <row r="827" spans="1:2" x14ac:dyDescent="0.3">
      <c r="A827" s="2">
        <v>1307</v>
      </c>
      <c r="B827">
        <v>40</v>
      </c>
    </row>
    <row r="828" spans="1:2" x14ac:dyDescent="0.3">
      <c r="A828" s="2">
        <v>1329</v>
      </c>
      <c r="B828">
        <v>40</v>
      </c>
    </row>
    <row r="829" spans="1:2" x14ac:dyDescent="0.3">
      <c r="A829" s="2">
        <v>1125</v>
      </c>
      <c r="B829">
        <v>40</v>
      </c>
    </row>
    <row r="830" spans="1:2" x14ac:dyDescent="0.3">
      <c r="A830" s="2">
        <v>1121</v>
      </c>
      <c r="B830">
        <v>40</v>
      </c>
    </row>
    <row r="831" spans="1:2" x14ac:dyDescent="0.3">
      <c r="A831" s="2">
        <v>693</v>
      </c>
      <c r="B831">
        <v>40</v>
      </c>
    </row>
    <row r="832" spans="1:2" x14ac:dyDescent="0.3">
      <c r="A832" s="2">
        <v>529</v>
      </c>
      <c r="B832">
        <v>40</v>
      </c>
    </row>
    <row r="833" spans="1:2" x14ac:dyDescent="0.3">
      <c r="A833" s="2">
        <v>773</v>
      </c>
      <c r="B833">
        <v>40</v>
      </c>
    </row>
    <row r="834" spans="1:2" x14ac:dyDescent="0.3">
      <c r="A834" s="2">
        <v>590</v>
      </c>
      <c r="B834">
        <v>40</v>
      </c>
    </row>
    <row r="835" spans="1:2" x14ac:dyDescent="0.3">
      <c r="A835" s="2">
        <v>699</v>
      </c>
      <c r="B835">
        <v>40</v>
      </c>
    </row>
    <row r="836" spans="1:2" x14ac:dyDescent="0.3">
      <c r="A836" s="2">
        <v>806</v>
      </c>
      <c r="B836">
        <v>40</v>
      </c>
    </row>
    <row r="837" spans="1:2" x14ac:dyDescent="0.3">
      <c r="A837" s="2">
        <v>490</v>
      </c>
      <c r="B837">
        <v>40</v>
      </c>
    </row>
    <row r="838" spans="1:2" x14ac:dyDescent="0.3">
      <c r="A838" s="2">
        <v>563</v>
      </c>
      <c r="B838">
        <v>40</v>
      </c>
    </row>
    <row r="839" spans="1:2" x14ac:dyDescent="0.3">
      <c r="A839" s="2">
        <v>698</v>
      </c>
      <c r="B839">
        <v>40</v>
      </c>
    </row>
    <row r="840" spans="1:2" x14ac:dyDescent="0.3">
      <c r="A840" s="2">
        <v>715</v>
      </c>
      <c r="B840">
        <v>40</v>
      </c>
    </row>
    <row r="841" spans="1:2" x14ac:dyDescent="0.3">
      <c r="A841" s="2">
        <v>42</v>
      </c>
      <c r="B841">
        <v>40</v>
      </c>
    </row>
    <row r="842" spans="1:2" x14ac:dyDescent="0.3">
      <c r="A842" s="2">
        <v>431</v>
      </c>
      <c r="B842">
        <v>40</v>
      </c>
    </row>
    <row r="843" spans="1:2" x14ac:dyDescent="0.3">
      <c r="A843" s="2">
        <v>185</v>
      </c>
      <c r="B843">
        <v>40</v>
      </c>
    </row>
    <row r="844" spans="1:2" x14ac:dyDescent="0.3">
      <c r="A844" s="2">
        <v>243</v>
      </c>
      <c r="B844">
        <v>40</v>
      </c>
    </row>
    <row r="845" spans="1:2" x14ac:dyDescent="0.3">
      <c r="A845" s="2">
        <v>292</v>
      </c>
      <c r="B845">
        <v>40</v>
      </c>
    </row>
    <row r="846" spans="1:2" x14ac:dyDescent="0.3">
      <c r="A846" s="2">
        <v>387</v>
      </c>
      <c r="B846">
        <v>40</v>
      </c>
    </row>
    <row r="847" spans="1:2" x14ac:dyDescent="0.3">
      <c r="A847" s="2">
        <v>342</v>
      </c>
      <c r="B847">
        <v>40</v>
      </c>
    </row>
    <row r="848" spans="1:2" x14ac:dyDescent="0.3">
      <c r="A848" s="2">
        <v>416</v>
      </c>
      <c r="B848">
        <v>40</v>
      </c>
    </row>
    <row r="849" spans="1:2" x14ac:dyDescent="0.3">
      <c r="A849" s="2">
        <v>157</v>
      </c>
      <c r="B849">
        <v>40</v>
      </c>
    </row>
    <row r="850" spans="1:2" x14ac:dyDescent="0.3">
      <c r="A850" s="2">
        <v>24</v>
      </c>
      <c r="B850">
        <v>40</v>
      </c>
    </row>
    <row r="851" spans="1:2" x14ac:dyDescent="0.3">
      <c r="A851" s="2">
        <v>3849</v>
      </c>
      <c r="B851">
        <v>39</v>
      </c>
    </row>
    <row r="852" spans="1:2" x14ac:dyDescent="0.3">
      <c r="A852" s="2">
        <v>3698</v>
      </c>
      <c r="B852">
        <v>39</v>
      </c>
    </row>
    <row r="853" spans="1:2" x14ac:dyDescent="0.3">
      <c r="A853" s="2">
        <v>3640</v>
      </c>
      <c r="B853">
        <v>39</v>
      </c>
    </row>
    <row r="854" spans="1:2" x14ac:dyDescent="0.3">
      <c r="A854" s="2">
        <v>3654</v>
      </c>
      <c r="B854">
        <v>39</v>
      </c>
    </row>
    <row r="855" spans="1:2" x14ac:dyDescent="0.3">
      <c r="A855" s="2">
        <v>3886</v>
      </c>
      <c r="B855">
        <v>39</v>
      </c>
    </row>
    <row r="856" spans="1:2" x14ac:dyDescent="0.3">
      <c r="A856" s="2">
        <v>3504</v>
      </c>
      <c r="B856">
        <v>39</v>
      </c>
    </row>
    <row r="857" spans="1:2" x14ac:dyDescent="0.3">
      <c r="A857" s="2">
        <v>3488</v>
      </c>
      <c r="B857">
        <v>39</v>
      </c>
    </row>
    <row r="858" spans="1:2" x14ac:dyDescent="0.3">
      <c r="A858" s="2">
        <v>3562</v>
      </c>
      <c r="B858">
        <v>39</v>
      </c>
    </row>
    <row r="859" spans="1:2" x14ac:dyDescent="0.3">
      <c r="A859" s="2">
        <v>3642</v>
      </c>
      <c r="B859">
        <v>39</v>
      </c>
    </row>
    <row r="860" spans="1:2" x14ac:dyDescent="0.3">
      <c r="A860" s="2">
        <v>3575</v>
      </c>
      <c r="B860">
        <v>39</v>
      </c>
    </row>
    <row r="861" spans="1:2" x14ac:dyDescent="0.3">
      <c r="A861" s="2">
        <v>3647</v>
      </c>
      <c r="B861">
        <v>39</v>
      </c>
    </row>
    <row r="862" spans="1:2" x14ac:dyDescent="0.3">
      <c r="A862" s="2">
        <v>3252</v>
      </c>
      <c r="B862">
        <v>39</v>
      </c>
    </row>
    <row r="863" spans="1:2" x14ac:dyDescent="0.3">
      <c r="A863" s="2">
        <v>3063</v>
      </c>
      <c r="B863">
        <v>39</v>
      </c>
    </row>
    <row r="864" spans="1:2" x14ac:dyDescent="0.3">
      <c r="A864" s="2">
        <v>3384</v>
      </c>
      <c r="B864">
        <v>39</v>
      </c>
    </row>
    <row r="865" spans="1:2" x14ac:dyDescent="0.3">
      <c r="A865" s="2">
        <v>3390</v>
      </c>
      <c r="B865">
        <v>39</v>
      </c>
    </row>
    <row r="866" spans="1:2" x14ac:dyDescent="0.3">
      <c r="A866" s="2">
        <v>3177</v>
      </c>
      <c r="B866">
        <v>39</v>
      </c>
    </row>
    <row r="867" spans="1:2" x14ac:dyDescent="0.3">
      <c r="A867" s="2">
        <v>3098</v>
      </c>
      <c r="B867">
        <v>39</v>
      </c>
    </row>
    <row r="868" spans="1:2" x14ac:dyDescent="0.3">
      <c r="A868" s="2">
        <v>3199</v>
      </c>
      <c r="B868">
        <v>39</v>
      </c>
    </row>
    <row r="869" spans="1:2" x14ac:dyDescent="0.3">
      <c r="A869" s="2">
        <v>3258</v>
      </c>
      <c r="B869">
        <v>39</v>
      </c>
    </row>
    <row r="870" spans="1:2" x14ac:dyDescent="0.3">
      <c r="A870" s="2">
        <v>3189</v>
      </c>
      <c r="B870">
        <v>39</v>
      </c>
    </row>
    <row r="871" spans="1:2" x14ac:dyDescent="0.3">
      <c r="A871" s="2">
        <v>3332</v>
      </c>
      <c r="B871">
        <v>39</v>
      </c>
    </row>
    <row r="872" spans="1:2" x14ac:dyDescent="0.3">
      <c r="A872" s="2">
        <v>3402</v>
      </c>
      <c r="B872">
        <v>39</v>
      </c>
    </row>
    <row r="873" spans="1:2" x14ac:dyDescent="0.3">
      <c r="A873" s="2">
        <v>3210</v>
      </c>
      <c r="B873">
        <v>39</v>
      </c>
    </row>
    <row r="874" spans="1:2" x14ac:dyDescent="0.3">
      <c r="A874" s="2">
        <v>3220</v>
      </c>
      <c r="B874">
        <v>39</v>
      </c>
    </row>
    <row r="875" spans="1:2" x14ac:dyDescent="0.3">
      <c r="A875" s="2">
        <v>3265</v>
      </c>
      <c r="B875">
        <v>39</v>
      </c>
    </row>
    <row r="876" spans="1:2" x14ac:dyDescent="0.3">
      <c r="A876" s="2">
        <v>2545</v>
      </c>
      <c r="B876">
        <v>39</v>
      </c>
    </row>
    <row r="877" spans="1:2" x14ac:dyDescent="0.3">
      <c r="A877" s="2">
        <v>2740</v>
      </c>
      <c r="B877">
        <v>39</v>
      </c>
    </row>
    <row r="878" spans="1:2" x14ac:dyDescent="0.3">
      <c r="A878" s="2">
        <v>2846</v>
      </c>
      <c r="B878">
        <v>39</v>
      </c>
    </row>
    <row r="879" spans="1:2" x14ac:dyDescent="0.3">
      <c r="A879" s="2">
        <v>2703</v>
      </c>
      <c r="B879">
        <v>39</v>
      </c>
    </row>
    <row r="880" spans="1:2" x14ac:dyDescent="0.3">
      <c r="A880" s="2">
        <v>2916</v>
      </c>
      <c r="B880">
        <v>39</v>
      </c>
    </row>
    <row r="881" spans="1:2" x14ac:dyDescent="0.3">
      <c r="A881" s="2">
        <v>2536</v>
      </c>
      <c r="B881">
        <v>39</v>
      </c>
    </row>
    <row r="882" spans="1:2" x14ac:dyDescent="0.3">
      <c r="A882" s="2">
        <v>2659</v>
      </c>
      <c r="B882">
        <v>39</v>
      </c>
    </row>
    <row r="883" spans="1:2" x14ac:dyDescent="0.3">
      <c r="A883" s="2">
        <v>2814</v>
      </c>
      <c r="B883">
        <v>39</v>
      </c>
    </row>
    <row r="884" spans="1:2" x14ac:dyDescent="0.3">
      <c r="A884" s="2">
        <v>2739</v>
      </c>
      <c r="B884">
        <v>39</v>
      </c>
    </row>
    <row r="885" spans="1:2" x14ac:dyDescent="0.3">
      <c r="A885" s="2">
        <v>1990</v>
      </c>
      <c r="B885">
        <v>39</v>
      </c>
    </row>
    <row r="886" spans="1:2" x14ac:dyDescent="0.3">
      <c r="A886" s="2">
        <v>2025</v>
      </c>
      <c r="B886">
        <v>39</v>
      </c>
    </row>
    <row r="887" spans="1:2" x14ac:dyDescent="0.3">
      <c r="A887" s="2">
        <v>2247</v>
      </c>
      <c r="B887">
        <v>39</v>
      </c>
    </row>
    <row r="888" spans="1:2" x14ac:dyDescent="0.3">
      <c r="A888" s="2">
        <v>1846</v>
      </c>
      <c r="B888">
        <v>39</v>
      </c>
    </row>
    <row r="889" spans="1:2" x14ac:dyDescent="0.3">
      <c r="A889" s="2">
        <v>1761</v>
      </c>
      <c r="B889">
        <v>39</v>
      </c>
    </row>
    <row r="890" spans="1:2" x14ac:dyDescent="0.3">
      <c r="A890" s="2">
        <v>1583</v>
      </c>
      <c r="B890">
        <v>39</v>
      </c>
    </row>
    <row r="891" spans="1:2" x14ac:dyDescent="0.3">
      <c r="A891" s="2">
        <v>1864</v>
      </c>
      <c r="B891">
        <v>39</v>
      </c>
    </row>
    <row r="892" spans="1:2" x14ac:dyDescent="0.3">
      <c r="A892" s="2">
        <v>1939</v>
      </c>
      <c r="B892">
        <v>39</v>
      </c>
    </row>
    <row r="893" spans="1:2" x14ac:dyDescent="0.3">
      <c r="A893" s="2">
        <v>1805</v>
      </c>
      <c r="B893">
        <v>39</v>
      </c>
    </row>
    <row r="894" spans="1:2" x14ac:dyDescent="0.3">
      <c r="A894" s="2">
        <v>1884</v>
      </c>
      <c r="B894">
        <v>39</v>
      </c>
    </row>
    <row r="895" spans="1:2" x14ac:dyDescent="0.3">
      <c r="A895" s="2">
        <v>1506</v>
      </c>
      <c r="B895">
        <v>39</v>
      </c>
    </row>
    <row r="896" spans="1:2" x14ac:dyDescent="0.3">
      <c r="A896" s="2">
        <v>1949</v>
      </c>
      <c r="B896">
        <v>39</v>
      </c>
    </row>
    <row r="897" spans="1:2" x14ac:dyDescent="0.3">
      <c r="A897" s="2">
        <v>1521</v>
      </c>
      <c r="B897">
        <v>39</v>
      </c>
    </row>
    <row r="898" spans="1:2" x14ac:dyDescent="0.3">
      <c r="A898" s="2">
        <v>1835</v>
      </c>
      <c r="B898">
        <v>39</v>
      </c>
    </row>
    <row r="899" spans="1:2" x14ac:dyDescent="0.3">
      <c r="A899" s="2">
        <v>1619</v>
      </c>
      <c r="B899">
        <v>39</v>
      </c>
    </row>
    <row r="900" spans="1:2" x14ac:dyDescent="0.3">
      <c r="A900" s="2">
        <v>1724</v>
      </c>
      <c r="B900">
        <v>39</v>
      </c>
    </row>
    <row r="901" spans="1:2" x14ac:dyDescent="0.3">
      <c r="A901" s="2">
        <v>981</v>
      </c>
      <c r="B901">
        <v>39</v>
      </c>
    </row>
    <row r="902" spans="1:2" x14ac:dyDescent="0.3">
      <c r="A902" s="2">
        <v>1395</v>
      </c>
      <c r="B902">
        <v>39</v>
      </c>
    </row>
    <row r="903" spans="1:2" x14ac:dyDescent="0.3">
      <c r="A903" s="2">
        <v>1230</v>
      </c>
      <c r="B903">
        <v>39</v>
      </c>
    </row>
    <row r="904" spans="1:2" x14ac:dyDescent="0.3">
      <c r="A904" s="2">
        <v>1102</v>
      </c>
      <c r="B904">
        <v>39</v>
      </c>
    </row>
    <row r="905" spans="1:2" x14ac:dyDescent="0.3">
      <c r="A905" s="2">
        <v>1117</v>
      </c>
      <c r="B905">
        <v>39</v>
      </c>
    </row>
    <row r="906" spans="1:2" x14ac:dyDescent="0.3">
      <c r="A906" s="2">
        <v>1281</v>
      </c>
      <c r="B906">
        <v>39</v>
      </c>
    </row>
    <row r="907" spans="1:2" x14ac:dyDescent="0.3">
      <c r="A907" s="2">
        <v>1426</v>
      </c>
      <c r="B907">
        <v>39</v>
      </c>
    </row>
    <row r="908" spans="1:2" x14ac:dyDescent="0.3">
      <c r="A908" s="2">
        <v>1406</v>
      </c>
      <c r="B908">
        <v>39</v>
      </c>
    </row>
    <row r="909" spans="1:2" x14ac:dyDescent="0.3">
      <c r="A909" s="2">
        <v>1027</v>
      </c>
      <c r="B909">
        <v>39</v>
      </c>
    </row>
    <row r="910" spans="1:2" x14ac:dyDescent="0.3">
      <c r="A910" s="2">
        <v>1040</v>
      </c>
      <c r="B910">
        <v>39</v>
      </c>
    </row>
    <row r="911" spans="1:2" x14ac:dyDescent="0.3">
      <c r="A911" s="2">
        <v>1177</v>
      </c>
      <c r="B911">
        <v>39</v>
      </c>
    </row>
    <row r="912" spans="1:2" x14ac:dyDescent="0.3">
      <c r="A912" s="2">
        <v>1022</v>
      </c>
      <c r="B912">
        <v>39</v>
      </c>
    </row>
    <row r="913" spans="1:2" x14ac:dyDescent="0.3">
      <c r="A913" s="2">
        <v>1052</v>
      </c>
      <c r="B913">
        <v>39</v>
      </c>
    </row>
    <row r="914" spans="1:2" x14ac:dyDescent="0.3">
      <c r="A914" s="2">
        <v>1362</v>
      </c>
      <c r="B914">
        <v>39</v>
      </c>
    </row>
    <row r="915" spans="1:2" x14ac:dyDescent="0.3">
      <c r="A915" s="2">
        <v>759</v>
      </c>
      <c r="B915">
        <v>39</v>
      </c>
    </row>
    <row r="916" spans="1:2" x14ac:dyDescent="0.3">
      <c r="A916" s="2">
        <v>663</v>
      </c>
      <c r="B916">
        <v>39</v>
      </c>
    </row>
    <row r="917" spans="1:2" x14ac:dyDescent="0.3">
      <c r="A917" s="2">
        <v>661</v>
      </c>
      <c r="B917">
        <v>39</v>
      </c>
    </row>
    <row r="918" spans="1:2" x14ac:dyDescent="0.3">
      <c r="A918" s="2">
        <v>714</v>
      </c>
      <c r="B918">
        <v>39</v>
      </c>
    </row>
    <row r="919" spans="1:2" x14ac:dyDescent="0.3">
      <c r="A919" s="2">
        <v>945</v>
      </c>
      <c r="B919">
        <v>39</v>
      </c>
    </row>
    <row r="920" spans="1:2" x14ac:dyDescent="0.3">
      <c r="A920" s="2">
        <v>735</v>
      </c>
      <c r="B920">
        <v>39</v>
      </c>
    </row>
    <row r="921" spans="1:2" x14ac:dyDescent="0.3">
      <c r="A921" s="2">
        <v>662</v>
      </c>
      <c r="B921">
        <v>39</v>
      </c>
    </row>
    <row r="922" spans="1:2" x14ac:dyDescent="0.3">
      <c r="A922" s="2">
        <v>237</v>
      </c>
      <c r="B922">
        <v>39</v>
      </c>
    </row>
    <row r="923" spans="1:2" x14ac:dyDescent="0.3">
      <c r="A923" s="2">
        <v>435</v>
      </c>
      <c r="B923">
        <v>39</v>
      </c>
    </row>
    <row r="924" spans="1:2" x14ac:dyDescent="0.3">
      <c r="A924" s="2">
        <v>160</v>
      </c>
      <c r="B924">
        <v>39</v>
      </c>
    </row>
    <row r="925" spans="1:2" x14ac:dyDescent="0.3">
      <c r="A925" s="2">
        <v>341</v>
      </c>
      <c r="B925">
        <v>39</v>
      </c>
    </row>
    <row r="926" spans="1:2" x14ac:dyDescent="0.3">
      <c r="A926" s="2">
        <v>51</v>
      </c>
      <c r="B926">
        <v>39</v>
      </c>
    </row>
    <row r="927" spans="1:2" x14ac:dyDescent="0.3">
      <c r="A927" s="2">
        <v>245</v>
      </c>
      <c r="B927">
        <v>39</v>
      </c>
    </row>
    <row r="928" spans="1:2" x14ac:dyDescent="0.3">
      <c r="A928" s="2">
        <v>453</v>
      </c>
      <c r="B928">
        <v>39</v>
      </c>
    </row>
    <row r="929" spans="1:2" x14ac:dyDescent="0.3">
      <c r="A929" s="2">
        <v>375</v>
      </c>
      <c r="B929">
        <v>39</v>
      </c>
    </row>
    <row r="930" spans="1:2" x14ac:dyDescent="0.3">
      <c r="A930" s="2">
        <v>378</v>
      </c>
      <c r="B930">
        <v>39</v>
      </c>
    </row>
    <row r="931" spans="1:2" x14ac:dyDescent="0.3">
      <c r="A931" s="2">
        <v>199</v>
      </c>
      <c r="B931">
        <v>39</v>
      </c>
    </row>
    <row r="932" spans="1:2" x14ac:dyDescent="0.3">
      <c r="A932" s="2">
        <v>3837</v>
      </c>
      <c r="B932">
        <v>38</v>
      </c>
    </row>
    <row r="933" spans="1:2" x14ac:dyDescent="0.3">
      <c r="A933" s="2">
        <v>3764</v>
      </c>
      <c r="B933">
        <v>38</v>
      </c>
    </row>
    <row r="934" spans="1:2" x14ac:dyDescent="0.3">
      <c r="A934" s="2">
        <v>3750</v>
      </c>
      <c r="B934">
        <v>38</v>
      </c>
    </row>
    <row r="935" spans="1:2" x14ac:dyDescent="0.3">
      <c r="A935" s="2">
        <v>3590</v>
      </c>
      <c r="B935">
        <v>38</v>
      </c>
    </row>
    <row r="936" spans="1:2" x14ac:dyDescent="0.3">
      <c r="A936" s="2">
        <v>3517</v>
      </c>
      <c r="B936">
        <v>38</v>
      </c>
    </row>
    <row r="937" spans="1:2" x14ac:dyDescent="0.3">
      <c r="A937" s="2">
        <v>3592</v>
      </c>
      <c r="B937">
        <v>38</v>
      </c>
    </row>
    <row r="938" spans="1:2" x14ac:dyDescent="0.3">
      <c r="A938" s="2">
        <v>3478</v>
      </c>
      <c r="B938">
        <v>38</v>
      </c>
    </row>
    <row r="939" spans="1:2" x14ac:dyDescent="0.3">
      <c r="A939" s="2">
        <v>3501</v>
      </c>
      <c r="B939">
        <v>38</v>
      </c>
    </row>
    <row r="940" spans="1:2" x14ac:dyDescent="0.3">
      <c r="A940" s="2">
        <v>3166</v>
      </c>
      <c r="B940">
        <v>38</v>
      </c>
    </row>
    <row r="941" spans="1:2" x14ac:dyDescent="0.3">
      <c r="A941" s="2">
        <v>2967</v>
      </c>
      <c r="B941">
        <v>38</v>
      </c>
    </row>
    <row r="942" spans="1:2" x14ac:dyDescent="0.3">
      <c r="A942" s="2">
        <v>3391</v>
      </c>
      <c r="B942">
        <v>38</v>
      </c>
    </row>
    <row r="943" spans="1:2" x14ac:dyDescent="0.3">
      <c r="A943" s="2">
        <v>3411</v>
      </c>
      <c r="B943">
        <v>38</v>
      </c>
    </row>
    <row r="944" spans="1:2" x14ac:dyDescent="0.3">
      <c r="A944" s="2">
        <v>3288</v>
      </c>
      <c r="B944">
        <v>38</v>
      </c>
    </row>
    <row r="945" spans="1:2" x14ac:dyDescent="0.3">
      <c r="A945" s="2">
        <v>3203</v>
      </c>
      <c r="B945">
        <v>38</v>
      </c>
    </row>
    <row r="946" spans="1:2" x14ac:dyDescent="0.3">
      <c r="A946" s="2">
        <v>3227</v>
      </c>
      <c r="B946">
        <v>38</v>
      </c>
    </row>
    <row r="947" spans="1:2" x14ac:dyDescent="0.3">
      <c r="A947" s="2">
        <v>3015</v>
      </c>
      <c r="B947">
        <v>38</v>
      </c>
    </row>
    <row r="948" spans="1:2" x14ac:dyDescent="0.3">
      <c r="A948" s="2">
        <v>2949</v>
      </c>
      <c r="B948">
        <v>38</v>
      </c>
    </row>
    <row r="949" spans="1:2" x14ac:dyDescent="0.3">
      <c r="A949" s="2">
        <v>3231</v>
      </c>
      <c r="B949">
        <v>38</v>
      </c>
    </row>
    <row r="950" spans="1:2" x14ac:dyDescent="0.3">
      <c r="A950" s="2">
        <v>2676</v>
      </c>
      <c r="B950">
        <v>38</v>
      </c>
    </row>
    <row r="951" spans="1:2" x14ac:dyDescent="0.3">
      <c r="A951" s="2">
        <v>2608</v>
      </c>
      <c r="B951">
        <v>38</v>
      </c>
    </row>
    <row r="952" spans="1:2" x14ac:dyDescent="0.3">
      <c r="A952" s="2">
        <v>2499</v>
      </c>
      <c r="B952">
        <v>38</v>
      </c>
    </row>
    <row r="953" spans="1:2" x14ac:dyDescent="0.3">
      <c r="A953" s="2">
        <v>2624</v>
      </c>
      <c r="B953">
        <v>38</v>
      </c>
    </row>
    <row r="954" spans="1:2" x14ac:dyDescent="0.3">
      <c r="A954" s="2">
        <v>2589</v>
      </c>
      <c r="B954">
        <v>38</v>
      </c>
    </row>
    <row r="955" spans="1:2" x14ac:dyDescent="0.3">
      <c r="A955" s="2">
        <v>2449</v>
      </c>
      <c r="B955">
        <v>38</v>
      </c>
    </row>
    <row r="956" spans="1:2" x14ac:dyDescent="0.3">
      <c r="A956" s="2">
        <v>2394</v>
      </c>
      <c r="B956">
        <v>38</v>
      </c>
    </row>
    <row r="957" spans="1:2" x14ac:dyDescent="0.3">
      <c r="A957" s="2">
        <v>2327</v>
      </c>
      <c r="B957">
        <v>38</v>
      </c>
    </row>
    <row r="958" spans="1:2" x14ac:dyDescent="0.3">
      <c r="A958" s="2">
        <v>2301</v>
      </c>
      <c r="B958">
        <v>38</v>
      </c>
    </row>
    <row r="959" spans="1:2" x14ac:dyDescent="0.3">
      <c r="A959" s="2">
        <v>2106</v>
      </c>
      <c r="B959">
        <v>38</v>
      </c>
    </row>
    <row r="960" spans="1:2" x14ac:dyDescent="0.3">
      <c r="A960" s="2">
        <v>2364</v>
      </c>
      <c r="B960">
        <v>38</v>
      </c>
    </row>
    <row r="961" spans="1:2" x14ac:dyDescent="0.3">
      <c r="A961" s="2">
        <v>2121</v>
      </c>
      <c r="B961">
        <v>38</v>
      </c>
    </row>
    <row r="962" spans="1:2" x14ac:dyDescent="0.3">
      <c r="A962" s="2">
        <v>2031</v>
      </c>
      <c r="B962">
        <v>38</v>
      </c>
    </row>
    <row r="963" spans="1:2" x14ac:dyDescent="0.3">
      <c r="A963" s="2">
        <v>2225</v>
      </c>
      <c r="B963">
        <v>38</v>
      </c>
    </row>
    <row r="964" spans="1:2" x14ac:dyDescent="0.3">
      <c r="A964" s="2">
        <v>2303</v>
      </c>
      <c r="B964">
        <v>38</v>
      </c>
    </row>
    <row r="965" spans="1:2" x14ac:dyDescent="0.3">
      <c r="A965" s="2">
        <v>2086</v>
      </c>
      <c r="B965">
        <v>38</v>
      </c>
    </row>
    <row r="966" spans="1:2" x14ac:dyDescent="0.3">
      <c r="A966" s="2">
        <v>2359</v>
      </c>
      <c r="B966">
        <v>38</v>
      </c>
    </row>
    <row r="967" spans="1:2" x14ac:dyDescent="0.3">
      <c r="A967" s="2">
        <v>1980</v>
      </c>
      <c r="B967">
        <v>38</v>
      </c>
    </row>
    <row r="968" spans="1:2" x14ac:dyDescent="0.3">
      <c r="A968" s="2">
        <v>2371</v>
      </c>
      <c r="B968">
        <v>38</v>
      </c>
    </row>
    <row r="969" spans="1:2" x14ac:dyDescent="0.3">
      <c r="A969" s="2">
        <v>2275</v>
      </c>
      <c r="B969">
        <v>38</v>
      </c>
    </row>
    <row r="970" spans="1:2" x14ac:dyDescent="0.3">
      <c r="A970" s="2">
        <v>2286</v>
      </c>
      <c r="B970">
        <v>38</v>
      </c>
    </row>
    <row r="971" spans="1:2" x14ac:dyDescent="0.3">
      <c r="A971" s="2">
        <v>2437</v>
      </c>
      <c r="B971">
        <v>38</v>
      </c>
    </row>
    <row r="972" spans="1:2" x14ac:dyDescent="0.3">
      <c r="A972" s="2">
        <v>1751</v>
      </c>
      <c r="B972">
        <v>38</v>
      </c>
    </row>
    <row r="973" spans="1:2" x14ac:dyDescent="0.3">
      <c r="A973" s="2">
        <v>1622</v>
      </c>
      <c r="B973">
        <v>38</v>
      </c>
    </row>
    <row r="974" spans="1:2" x14ac:dyDescent="0.3">
      <c r="A974" s="2">
        <v>1792</v>
      </c>
      <c r="B974">
        <v>38</v>
      </c>
    </row>
    <row r="975" spans="1:2" x14ac:dyDescent="0.3">
      <c r="A975" s="2">
        <v>1311</v>
      </c>
      <c r="B975">
        <v>38</v>
      </c>
    </row>
    <row r="976" spans="1:2" x14ac:dyDescent="0.3">
      <c r="A976" s="2">
        <v>1124</v>
      </c>
      <c r="B976">
        <v>38</v>
      </c>
    </row>
    <row r="977" spans="1:2" x14ac:dyDescent="0.3">
      <c r="A977" s="2">
        <v>1380</v>
      </c>
      <c r="B977">
        <v>38</v>
      </c>
    </row>
    <row r="978" spans="1:2" x14ac:dyDescent="0.3">
      <c r="A978" s="2">
        <v>1285</v>
      </c>
      <c r="B978">
        <v>38</v>
      </c>
    </row>
    <row r="979" spans="1:2" x14ac:dyDescent="0.3">
      <c r="A979" s="2">
        <v>1256</v>
      </c>
      <c r="B979">
        <v>38</v>
      </c>
    </row>
    <row r="980" spans="1:2" x14ac:dyDescent="0.3">
      <c r="A980" s="2">
        <v>1392</v>
      </c>
      <c r="B980">
        <v>38</v>
      </c>
    </row>
    <row r="981" spans="1:2" x14ac:dyDescent="0.3">
      <c r="A981" s="2">
        <v>1409</v>
      </c>
      <c r="B981">
        <v>38</v>
      </c>
    </row>
    <row r="982" spans="1:2" x14ac:dyDescent="0.3">
      <c r="A982" s="2">
        <v>1206</v>
      </c>
      <c r="B982">
        <v>38</v>
      </c>
    </row>
    <row r="983" spans="1:2" x14ac:dyDescent="0.3">
      <c r="A983" s="2">
        <v>584</v>
      </c>
      <c r="B983">
        <v>38</v>
      </c>
    </row>
    <row r="984" spans="1:2" x14ac:dyDescent="0.3">
      <c r="A984" s="2">
        <v>942</v>
      </c>
      <c r="B984">
        <v>38</v>
      </c>
    </row>
    <row r="985" spans="1:2" x14ac:dyDescent="0.3">
      <c r="A985" s="2">
        <v>677</v>
      </c>
      <c r="B985">
        <v>38</v>
      </c>
    </row>
    <row r="986" spans="1:2" x14ac:dyDescent="0.3">
      <c r="A986" s="2">
        <v>617</v>
      </c>
      <c r="B986">
        <v>38</v>
      </c>
    </row>
    <row r="987" spans="1:2" x14ac:dyDescent="0.3">
      <c r="A987" s="2">
        <v>798</v>
      </c>
      <c r="B987">
        <v>38</v>
      </c>
    </row>
    <row r="988" spans="1:2" x14ac:dyDescent="0.3">
      <c r="A988" s="2">
        <v>576</v>
      </c>
      <c r="B988">
        <v>38</v>
      </c>
    </row>
    <row r="989" spans="1:2" x14ac:dyDescent="0.3">
      <c r="A989" s="2">
        <v>695</v>
      </c>
      <c r="B989">
        <v>38</v>
      </c>
    </row>
    <row r="990" spans="1:2" x14ac:dyDescent="0.3">
      <c r="A990" s="2">
        <v>780</v>
      </c>
      <c r="B990">
        <v>38</v>
      </c>
    </row>
    <row r="991" spans="1:2" x14ac:dyDescent="0.3">
      <c r="A991" s="2">
        <v>897</v>
      </c>
      <c r="B991">
        <v>38</v>
      </c>
    </row>
    <row r="992" spans="1:2" x14ac:dyDescent="0.3">
      <c r="A992" s="2">
        <v>781</v>
      </c>
      <c r="B992">
        <v>38</v>
      </c>
    </row>
    <row r="993" spans="1:2" x14ac:dyDescent="0.3">
      <c r="A993" s="2">
        <v>943</v>
      </c>
      <c r="B993">
        <v>38</v>
      </c>
    </row>
    <row r="994" spans="1:2" x14ac:dyDescent="0.3">
      <c r="A994" s="2">
        <v>784</v>
      </c>
      <c r="B994">
        <v>38</v>
      </c>
    </row>
    <row r="995" spans="1:2" x14ac:dyDescent="0.3">
      <c r="A995" s="2">
        <v>809</v>
      </c>
      <c r="B995">
        <v>38</v>
      </c>
    </row>
    <row r="996" spans="1:2" x14ac:dyDescent="0.3">
      <c r="A996" s="2">
        <v>388</v>
      </c>
      <c r="B996">
        <v>38</v>
      </c>
    </row>
    <row r="997" spans="1:2" x14ac:dyDescent="0.3">
      <c r="A997" s="2">
        <v>49</v>
      </c>
      <c r="B997">
        <v>38</v>
      </c>
    </row>
    <row r="998" spans="1:2" x14ac:dyDescent="0.3">
      <c r="A998" s="2">
        <v>393</v>
      </c>
      <c r="B998">
        <v>38</v>
      </c>
    </row>
    <row r="999" spans="1:2" x14ac:dyDescent="0.3">
      <c r="A999" s="2">
        <v>326</v>
      </c>
      <c r="B999">
        <v>38</v>
      </c>
    </row>
    <row r="1000" spans="1:2" x14ac:dyDescent="0.3">
      <c r="A1000" s="2">
        <v>35</v>
      </c>
      <c r="B1000">
        <v>38</v>
      </c>
    </row>
    <row r="1001" spans="1:2" x14ac:dyDescent="0.3">
      <c r="A1001" s="2">
        <v>138</v>
      </c>
      <c r="B1001">
        <v>38</v>
      </c>
    </row>
    <row r="1002" spans="1:2" x14ac:dyDescent="0.3">
      <c r="A1002" s="2">
        <v>3531</v>
      </c>
      <c r="B1002">
        <v>37</v>
      </c>
    </row>
    <row r="1003" spans="1:2" x14ac:dyDescent="0.3">
      <c r="A1003" s="2">
        <v>3547</v>
      </c>
      <c r="B1003">
        <v>37</v>
      </c>
    </row>
    <row r="1004" spans="1:2" x14ac:dyDescent="0.3">
      <c r="A1004" s="2">
        <v>2944</v>
      </c>
      <c r="B1004">
        <v>37</v>
      </c>
    </row>
    <row r="1005" spans="1:2" x14ac:dyDescent="0.3">
      <c r="A1005" s="2">
        <v>2943</v>
      </c>
      <c r="B1005">
        <v>37</v>
      </c>
    </row>
    <row r="1006" spans="1:2" x14ac:dyDescent="0.3">
      <c r="A1006" s="2">
        <v>3141</v>
      </c>
      <c r="B1006">
        <v>37</v>
      </c>
    </row>
    <row r="1007" spans="1:2" x14ac:dyDescent="0.3">
      <c r="A1007" s="2">
        <v>2982</v>
      </c>
      <c r="B1007">
        <v>37</v>
      </c>
    </row>
    <row r="1008" spans="1:2" x14ac:dyDescent="0.3">
      <c r="A1008" s="2">
        <v>3241</v>
      </c>
      <c r="B1008">
        <v>37</v>
      </c>
    </row>
    <row r="1009" spans="1:2" x14ac:dyDescent="0.3">
      <c r="A1009" s="2">
        <v>3358</v>
      </c>
      <c r="B1009">
        <v>37</v>
      </c>
    </row>
    <row r="1010" spans="1:2" x14ac:dyDescent="0.3">
      <c r="A1010" s="2">
        <v>3239</v>
      </c>
      <c r="B1010">
        <v>37</v>
      </c>
    </row>
    <row r="1011" spans="1:2" x14ac:dyDescent="0.3">
      <c r="A1011" s="2">
        <v>3167</v>
      </c>
      <c r="B1011">
        <v>37</v>
      </c>
    </row>
    <row r="1012" spans="1:2" x14ac:dyDescent="0.3">
      <c r="A1012" s="2">
        <v>3161</v>
      </c>
      <c r="B1012">
        <v>37</v>
      </c>
    </row>
    <row r="1013" spans="1:2" x14ac:dyDescent="0.3">
      <c r="A1013" s="2">
        <v>3247</v>
      </c>
      <c r="B1013">
        <v>37</v>
      </c>
    </row>
    <row r="1014" spans="1:2" x14ac:dyDescent="0.3">
      <c r="A1014" s="2">
        <v>2665</v>
      </c>
      <c r="B1014">
        <v>37</v>
      </c>
    </row>
    <row r="1015" spans="1:2" x14ac:dyDescent="0.3">
      <c r="A1015" s="2">
        <v>2822</v>
      </c>
      <c r="B1015">
        <v>37</v>
      </c>
    </row>
    <row r="1016" spans="1:2" x14ac:dyDescent="0.3">
      <c r="A1016" s="2">
        <v>2467</v>
      </c>
      <c r="B1016">
        <v>37</v>
      </c>
    </row>
    <row r="1017" spans="1:2" x14ac:dyDescent="0.3">
      <c r="A1017" s="2">
        <v>2731</v>
      </c>
      <c r="B1017">
        <v>37</v>
      </c>
    </row>
    <row r="1018" spans="1:2" x14ac:dyDescent="0.3">
      <c r="A1018" s="2">
        <v>2497</v>
      </c>
      <c r="B1018">
        <v>37</v>
      </c>
    </row>
    <row r="1019" spans="1:2" x14ac:dyDescent="0.3">
      <c r="A1019" s="2">
        <v>2578</v>
      </c>
      <c r="B1019">
        <v>37</v>
      </c>
    </row>
    <row r="1020" spans="1:2" x14ac:dyDescent="0.3">
      <c r="A1020" s="2">
        <v>2799</v>
      </c>
      <c r="B1020">
        <v>37</v>
      </c>
    </row>
    <row r="1021" spans="1:2" x14ac:dyDescent="0.3">
      <c r="A1021" s="2">
        <v>2644</v>
      </c>
      <c r="B1021">
        <v>37</v>
      </c>
    </row>
    <row r="1022" spans="1:2" x14ac:dyDescent="0.3">
      <c r="A1022" s="2">
        <v>2486</v>
      </c>
      <c r="B1022">
        <v>37</v>
      </c>
    </row>
    <row r="1023" spans="1:2" x14ac:dyDescent="0.3">
      <c r="A1023" s="2">
        <v>2925</v>
      </c>
      <c r="B1023">
        <v>37</v>
      </c>
    </row>
    <row r="1024" spans="1:2" x14ac:dyDescent="0.3">
      <c r="A1024" s="2">
        <v>2379</v>
      </c>
      <c r="B1024">
        <v>37</v>
      </c>
    </row>
    <row r="1025" spans="1:2" x14ac:dyDescent="0.3">
      <c r="A1025" s="2">
        <v>2072</v>
      </c>
      <c r="B1025">
        <v>37</v>
      </c>
    </row>
    <row r="1026" spans="1:2" x14ac:dyDescent="0.3">
      <c r="A1026" s="2">
        <v>2341</v>
      </c>
      <c r="B1026">
        <v>37</v>
      </c>
    </row>
    <row r="1027" spans="1:2" x14ac:dyDescent="0.3">
      <c r="A1027" s="2">
        <v>2171</v>
      </c>
      <c r="B1027">
        <v>37</v>
      </c>
    </row>
    <row r="1028" spans="1:2" x14ac:dyDescent="0.3">
      <c r="A1028" s="2">
        <v>1956</v>
      </c>
      <c r="B1028">
        <v>37</v>
      </c>
    </row>
    <row r="1029" spans="1:2" x14ac:dyDescent="0.3">
      <c r="A1029" s="2">
        <v>2268</v>
      </c>
      <c r="B1029">
        <v>37</v>
      </c>
    </row>
    <row r="1030" spans="1:2" x14ac:dyDescent="0.3">
      <c r="A1030" s="2">
        <v>1683</v>
      </c>
      <c r="B1030">
        <v>37</v>
      </c>
    </row>
    <row r="1031" spans="1:2" x14ac:dyDescent="0.3">
      <c r="A1031" s="2">
        <v>1739</v>
      </c>
      <c r="B1031">
        <v>37</v>
      </c>
    </row>
    <row r="1032" spans="1:2" x14ac:dyDescent="0.3">
      <c r="A1032" s="2">
        <v>1714</v>
      </c>
      <c r="B1032">
        <v>37</v>
      </c>
    </row>
    <row r="1033" spans="1:2" x14ac:dyDescent="0.3">
      <c r="A1033" s="2">
        <v>1904</v>
      </c>
      <c r="B1033">
        <v>37</v>
      </c>
    </row>
    <row r="1034" spans="1:2" x14ac:dyDescent="0.3">
      <c r="A1034" s="2">
        <v>1808</v>
      </c>
      <c r="B1034">
        <v>37</v>
      </c>
    </row>
    <row r="1035" spans="1:2" x14ac:dyDescent="0.3">
      <c r="A1035" s="2">
        <v>1489</v>
      </c>
      <c r="B1035">
        <v>37</v>
      </c>
    </row>
    <row r="1036" spans="1:2" x14ac:dyDescent="0.3">
      <c r="A1036" s="2">
        <v>1661</v>
      </c>
      <c r="B1036">
        <v>37</v>
      </c>
    </row>
    <row r="1037" spans="1:2" x14ac:dyDescent="0.3">
      <c r="A1037" s="2">
        <v>1623</v>
      </c>
      <c r="B1037">
        <v>37</v>
      </c>
    </row>
    <row r="1038" spans="1:2" x14ac:dyDescent="0.3">
      <c r="A1038" s="2">
        <v>1684</v>
      </c>
      <c r="B1038">
        <v>37</v>
      </c>
    </row>
    <row r="1039" spans="1:2" x14ac:dyDescent="0.3">
      <c r="A1039" s="2">
        <v>1328</v>
      </c>
      <c r="B1039">
        <v>37</v>
      </c>
    </row>
    <row r="1040" spans="1:2" x14ac:dyDescent="0.3">
      <c r="A1040" s="2">
        <v>1137</v>
      </c>
      <c r="B1040">
        <v>37</v>
      </c>
    </row>
    <row r="1041" spans="1:2" x14ac:dyDescent="0.3">
      <c r="A1041" s="2">
        <v>1162</v>
      </c>
      <c r="B1041">
        <v>37</v>
      </c>
    </row>
    <row r="1042" spans="1:2" x14ac:dyDescent="0.3">
      <c r="A1042" s="2">
        <v>1275</v>
      </c>
      <c r="B1042">
        <v>37</v>
      </c>
    </row>
    <row r="1043" spans="1:2" x14ac:dyDescent="0.3">
      <c r="A1043" s="2">
        <v>1188</v>
      </c>
      <c r="B1043">
        <v>37</v>
      </c>
    </row>
    <row r="1044" spans="1:2" x14ac:dyDescent="0.3">
      <c r="A1044" s="2">
        <v>1277</v>
      </c>
      <c r="B1044">
        <v>37</v>
      </c>
    </row>
    <row r="1045" spans="1:2" x14ac:dyDescent="0.3">
      <c r="A1045" s="2">
        <v>1303</v>
      </c>
      <c r="B1045">
        <v>37</v>
      </c>
    </row>
    <row r="1046" spans="1:2" x14ac:dyDescent="0.3">
      <c r="A1046" s="2">
        <v>983</v>
      </c>
      <c r="B1046">
        <v>37</v>
      </c>
    </row>
    <row r="1047" spans="1:2" x14ac:dyDescent="0.3">
      <c r="A1047" s="2">
        <v>1169</v>
      </c>
      <c r="B1047">
        <v>37</v>
      </c>
    </row>
    <row r="1048" spans="1:2" x14ac:dyDescent="0.3">
      <c r="A1048" s="2">
        <v>1011</v>
      </c>
      <c r="B1048">
        <v>37</v>
      </c>
    </row>
    <row r="1049" spans="1:2" x14ac:dyDescent="0.3">
      <c r="A1049" s="2">
        <v>1116</v>
      </c>
      <c r="B1049">
        <v>37</v>
      </c>
    </row>
    <row r="1050" spans="1:2" x14ac:dyDescent="0.3">
      <c r="A1050" s="2">
        <v>1353</v>
      </c>
      <c r="B1050">
        <v>37</v>
      </c>
    </row>
    <row r="1051" spans="1:2" x14ac:dyDescent="0.3">
      <c r="A1051" s="2">
        <v>1031</v>
      </c>
      <c r="B1051">
        <v>37</v>
      </c>
    </row>
    <row r="1052" spans="1:2" x14ac:dyDescent="0.3">
      <c r="A1052" s="2">
        <v>692</v>
      </c>
      <c r="B1052">
        <v>37</v>
      </c>
    </row>
    <row r="1053" spans="1:2" x14ac:dyDescent="0.3">
      <c r="A1053" s="2">
        <v>728</v>
      </c>
      <c r="B1053">
        <v>37</v>
      </c>
    </row>
    <row r="1054" spans="1:2" x14ac:dyDescent="0.3">
      <c r="A1054" s="2">
        <v>883</v>
      </c>
      <c r="B1054">
        <v>37</v>
      </c>
    </row>
    <row r="1055" spans="1:2" x14ac:dyDescent="0.3">
      <c r="A1055" s="2">
        <v>556</v>
      </c>
      <c r="B1055">
        <v>37</v>
      </c>
    </row>
    <row r="1056" spans="1:2" x14ac:dyDescent="0.3">
      <c r="A1056" s="2">
        <v>921</v>
      </c>
      <c r="B1056">
        <v>37</v>
      </c>
    </row>
    <row r="1057" spans="1:2" x14ac:dyDescent="0.3">
      <c r="A1057" s="2">
        <v>962</v>
      </c>
      <c r="B1057">
        <v>37</v>
      </c>
    </row>
    <row r="1058" spans="1:2" x14ac:dyDescent="0.3">
      <c r="A1058" s="2">
        <v>523</v>
      </c>
      <c r="B1058">
        <v>37</v>
      </c>
    </row>
    <row r="1059" spans="1:2" x14ac:dyDescent="0.3">
      <c r="A1059" s="2">
        <v>716</v>
      </c>
      <c r="B1059">
        <v>37</v>
      </c>
    </row>
    <row r="1060" spans="1:2" x14ac:dyDescent="0.3">
      <c r="A1060" s="2">
        <v>680</v>
      </c>
      <c r="B1060">
        <v>37</v>
      </c>
    </row>
    <row r="1061" spans="1:2" x14ac:dyDescent="0.3">
      <c r="A1061" s="2">
        <v>645</v>
      </c>
      <c r="B1061">
        <v>37</v>
      </c>
    </row>
    <row r="1062" spans="1:2" x14ac:dyDescent="0.3">
      <c r="A1062" s="2">
        <v>550</v>
      </c>
      <c r="B1062">
        <v>37</v>
      </c>
    </row>
    <row r="1063" spans="1:2" x14ac:dyDescent="0.3">
      <c r="A1063" s="2">
        <v>970</v>
      </c>
      <c r="B1063">
        <v>37</v>
      </c>
    </row>
    <row r="1064" spans="1:2" x14ac:dyDescent="0.3">
      <c r="A1064" s="2">
        <v>925</v>
      </c>
      <c r="B1064">
        <v>37</v>
      </c>
    </row>
    <row r="1065" spans="1:2" x14ac:dyDescent="0.3">
      <c r="A1065" s="2">
        <v>671</v>
      </c>
      <c r="B1065">
        <v>37</v>
      </c>
    </row>
    <row r="1066" spans="1:2" x14ac:dyDescent="0.3">
      <c r="A1066" s="2">
        <v>572</v>
      </c>
      <c r="B1066">
        <v>37</v>
      </c>
    </row>
    <row r="1067" spans="1:2" x14ac:dyDescent="0.3">
      <c r="A1067" s="2">
        <v>778</v>
      </c>
      <c r="B1067">
        <v>37</v>
      </c>
    </row>
    <row r="1068" spans="1:2" x14ac:dyDescent="0.3">
      <c r="A1068" s="2">
        <v>786</v>
      </c>
      <c r="B1068">
        <v>37</v>
      </c>
    </row>
    <row r="1069" spans="1:2" x14ac:dyDescent="0.3">
      <c r="A1069" s="2">
        <v>879</v>
      </c>
      <c r="B1069">
        <v>37</v>
      </c>
    </row>
    <row r="1070" spans="1:2" x14ac:dyDescent="0.3">
      <c r="A1070" s="2">
        <v>280</v>
      </c>
      <c r="B1070">
        <v>37</v>
      </c>
    </row>
    <row r="1071" spans="1:2" x14ac:dyDescent="0.3">
      <c r="A1071" s="2">
        <v>13</v>
      </c>
      <c r="B1071">
        <v>37</v>
      </c>
    </row>
    <row r="1072" spans="1:2" x14ac:dyDescent="0.3">
      <c r="A1072" s="2">
        <v>325</v>
      </c>
      <c r="B1072">
        <v>37</v>
      </c>
    </row>
    <row r="1073" spans="1:2" x14ac:dyDescent="0.3">
      <c r="A1073" s="2">
        <v>175</v>
      </c>
      <c r="B1073">
        <v>37</v>
      </c>
    </row>
    <row r="1074" spans="1:2" x14ac:dyDescent="0.3">
      <c r="A1074" s="2">
        <v>33</v>
      </c>
      <c r="B1074">
        <v>37</v>
      </c>
    </row>
    <row r="1075" spans="1:2" x14ac:dyDescent="0.3">
      <c r="A1075" s="2">
        <v>367</v>
      </c>
      <c r="B1075">
        <v>37</v>
      </c>
    </row>
    <row r="1076" spans="1:2" x14ac:dyDescent="0.3">
      <c r="A1076" s="2">
        <v>487</v>
      </c>
      <c r="B1076">
        <v>37</v>
      </c>
    </row>
    <row r="1077" spans="1:2" x14ac:dyDescent="0.3">
      <c r="A1077" s="2">
        <v>468</v>
      </c>
      <c r="B1077">
        <v>37</v>
      </c>
    </row>
    <row r="1078" spans="1:2" x14ac:dyDescent="0.3">
      <c r="A1078" s="2">
        <v>98</v>
      </c>
      <c r="B1078">
        <v>37</v>
      </c>
    </row>
    <row r="1079" spans="1:2" x14ac:dyDescent="0.3">
      <c r="A1079" s="2">
        <v>273</v>
      </c>
      <c r="B1079">
        <v>37</v>
      </c>
    </row>
    <row r="1080" spans="1:2" x14ac:dyDescent="0.3">
      <c r="A1080" s="2">
        <v>3802</v>
      </c>
      <c r="B1080">
        <v>36</v>
      </c>
    </row>
    <row r="1081" spans="1:2" x14ac:dyDescent="0.3">
      <c r="A1081" s="2">
        <v>3761</v>
      </c>
      <c r="B1081">
        <v>36</v>
      </c>
    </row>
    <row r="1082" spans="1:2" x14ac:dyDescent="0.3">
      <c r="A1082" s="2">
        <v>3469</v>
      </c>
      <c r="B1082">
        <v>36</v>
      </c>
    </row>
    <row r="1083" spans="1:2" x14ac:dyDescent="0.3">
      <c r="A1083" s="2">
        <v>3703</v>
      </c>
      <c r="B1083">
        <v>36</v>
      </c>
    </row>
    <row r="1084" spans="1:2" x14ac:dyDescent="0.3">
      <c r="A1084" s="2">
        <v>3606</v>
      </c>
      <c r="B1084">
        <v>36</v>
      </c>
    </row>
    <row r="1085" spans="1:2" x14ac:dyDescent="0.3">
      <c r="A1085" s="2">
        <v>3705</v>
      </c>
      <c r="B1085">
        <v>36</v>
      </c>
    </row>
    <row r="1086" spans="1:2" x14ac:dyDescent="0.3">
      <c r="A1086" s="2">
        <v>3808</v>
      </c>
      <c r="B1086">
        <v>36</v>
      </c>
    </row>
    <row r="1087" spans="1:2" x14ac:dyDescent="0.3">
      <c r="A1087" s="2">
        <v>3637</v>
      </c>
      <c r="B1087">
        <v>36</v>
      </c>
    </row>
    <row r="1088" spans="1:2" x14ac:dyDescent="0.3">
      <c r="A1088" s="2">
        <v>3702</v>
      </c>
      <c r="B1088">
        <v>36</v>
      </c>
    </row>
    <row r="1089" spans="1:2" x14ac:dyDescent="0.3">
      <c r="A1089" s="2">
        <v>3850</v>
      </c>
      <c r="B1089">
        <v>36</v>
      </c>
    </row>
    <row r="1090" spans="1:2" x14ac:dyDescent="0.3">
      <c r="A1090" s="2">
        <v>3856</v>
      </c>
      <c r="B1090">
        <v>36</v>
      </c>
    </row>
    <row r="1091" spans="1:2" x14ac:dyDescent="0.3">
      <c r="A1091" s="2">
        <v>3744</v>
      </c>
      <c r="B1091">
        <v>36</v>
      </c>
    </row>
    <row r="1092" spans="1:2" x14ac:dyDescent="0.3">
      <c r="A1092" s="2">
        <v>3727</v>
      </c>
      <c r="B1092">
        <v>36</v>
      </c>
    </row>
    <row r="1093" spans="1:2" x14ac:dyDescent="0.3">
      <c r="A1093" s="2">
        <v>2985</v>
      </c>
      <c r="B1093">
        <v>36</v>
      </c>
    </row>
    <row r="1094" spans="1:2" x14ac:dyDescent="0.3">
      <c r="A1094" s="2">
        <v>3305</v>
      </c>
      <c r="B1094">
        <v>36</v>
      </c>
    </row>
    <row r="1095" spans="1:2" x14ac:dyDescent="0.3">
      <c r="A1095" s="2">
        <v>3039</v>
      </c>
      <c r="B1095">
        <v>36</v>
      </c>
    </row>
    <row r="1096" spans="1:2" x14ac:dyDescent="0.3">
      <c r="A1096" s="2">
        <v>3224</v>
      </c>
      <c r="B1096">
        <v>36</v>
      </c>
    </row>
    <row r="1097" spans="1:2" x14ac:dyDescent="0.3">
      <c r="A1097" s="2">
        <v>3196</v>
      </c>
      <c r="B1097">
        <v>36</v>
      </c>
    </row>
    <row r="1098" spans="1:2" x14ac:dyDescent="0.3">
      <c r="A1098" s="2">
        <v>3164</v>
      </c>
      <c r="B1098">
        <v>36</v>
      </c>
    </row>
    <row r="1099" spans="1:2" x14ac:dyDescent="0.3">
      <c r="A1099" s="2">
        <v>3387</v>
      </c>
      <c r="B1099">
        <v>36</v>
      </c>
    </row>
    <row r="1100" spans="1:2" x14ac:dyDescent="0.3">
      <c r="A1100" s="2">
        <v>3256</v>
      </c>
      <c r="B1100">
        <v>36</v>
      </c>
    </row>
    <row r="1101" spans="1:2" x14ac:dyDescent="0.3">
      <c r="A1101" s="2">
        <v>3400</v>
      </c>
      <c r="B1101">
        <v>36</v>
      </c>
    </row>
    <row r="1102" spans="1:2" x14ac:dyDescent="0.3">
      <c r="A1102" s="2">
        <v>2476</v>
      </c>
      <c r="B1102">
        <v>36</v>
      </c>
    </row>
    <row r="1103" spans="1:2" x14ac:dyDescent="0.3">
      <c r="A1103" s="2">
        <v>2851</v>
      </c>
      <c r="B1103">
        <v>36</v>
      </c>
    </row>
    <row r="1104" spans="1:2" x14ac:dyDescent="0.3">
      <c r="A1104" s="2">
        <v>2698</v>
      </c>
      <c r="B1104">
        <v>36</v>
      </c>
    </row>
    <row r="1105" spans="1:2" x14ac:dyDescent="0.3">
      <c r="A1105" s="2">
        <v>2701</v>
      </c>
      <c r="B1105">
        <v>36</v>
      </c>
    </row>
    <row r="1106" spans="1:2" x14ac:dyDescent="0.3">
      <c r="A1106" s="2">
        <v>2919</v>
      </c>
      <c r="B1106">
        <v>36</v>
      </c>
    </row>
    <row r="1107" spans="1:2" x14ac:dyDescent="0.3">
      <c r="A1107" s="2">
        <v>2615</v>
      </c>
      <c r="B1107">
        <v>36</v>
      </c>
    </row>
    <row r="1108" spans="1:2" x14ac:dyDescent="0.3">
      <c r="A1108" s="2">
        <v>2517</v>
      </c>
      <c r="B1108">
        <v>36</v>
      </c>
    </row>
    <row r="1109" spans="1:2" x14ac:dyDescent="0.3">
      <c r="A1109" s="2">
        <v>2111</v>
      </c>
      <c r="B1109">
        <v>36</v>
      </c>
    </row>
    <row r="1110" spans="1:2" x14ac:dyDescent="0.3">
      <c r="A1110" s="2">
        <v>2174</v>
      </c>
      <c r="B1110">
        <v>36</v>
      </c>
    </row>
    <row r="1111" spans="1:2" x14ac:dyDescent="0.3">
      <c r="A1111" s="2">
        <v>2324</v>
      </c>
      <c r="B1111">
        <v>36</v>
      </c>
    </row>
    <row r="1112" spans="1:2" x14ac:dyDescent="0.3">
      <c r="A1112" s="2">
        <v>2381</v>
      </c>
      <c r="B1112">
        <v>36</v>
      </c>
    </row>
    <row r="1113" spans="1:2" x14ac:dyDescent="0.3">
      <c r="A1113" s="2">
        <v>2141</v>
      </c>
      <c r="B1113">
        <v>36</v>
      </c>
    </row>
    <row r="1114" spans="1:2" x14ac:dyDescent="0.3">
      <c r="A1114" s="2">
        <v>2139</v>
      </c>
      <c r="B1114">
        <v>36</v>
      </c>
    </row>
    <row r="1115" spans="1:2" x14ac:dyDescent="0.3">
      <c r="A1115" s="2">
        <v>2087</v>
      </c>
      <c r="B1115">
        <v>36</v>
      </c>
    </row>
    <row r="1116" spans="1:2" x14ac:dyDescent="0.3">
      <c r="A1116" s="2">
        <v>2314</v>
      </c>
      <c r="B1116">
        <v>36</v>
      </c>
    </row>
    <row r="1117" spans="1:2" x14ac:dyDescent="0.3">
      <c r="A1117" s="2">
        <v>2393</v>
      </c>
      <c r="B1117">
        <v>36</v>
      </c>
    </row>
    <row r="1118" spans="1:2" x14ac:dyDescent="0.3">
      <c r="A1118" s="2">
        <v>2120</v>
      </c>
      <c r="B1118">
        <v>36</v>
      </c>
    </row>
    <row r="1119" spans="1:2" x14ac:dyDescent="0.3">
      <c r="A1119" s="2">
        <v>2101</v>
      </c>
      <c r="B1119">
        <v>36</v>
      </c>
    </row>
    <row r="1120" spans="1:2" x14ac:dyDescent="0.3">
      <c r="A1120" s="2">
        <v>1750</v>
      </c>
      <c r="B1120">
        <v>36</v>
      </c>
    </row>
    <row r="1121" spans="1:2" x14ac:dyDescent="0.3">
      <c r="A1121" s="2">
        <v>1908</v>
      </c>
      <c r="B1121">
        <v>36</v>
      </c>
    </row>
    <row r="1122" spans="1:2" x14ac:dyDescent="0.3">
      <c r="A1122" s="2">
        <v>1701</v>
      </c>
      <c r="B1122">
        <v>36</v>
      </c>
    </row>
    <row r="1123" spans="1:2" x14ac:dyDescent="0.3">
      <c r="A1123" s="2">
        <v>1577</v>
      </c>
      <c r="B1123">
        <v>36</v>
      </c>
    </row>
    <row r="1124" spans="1:2" x14ac:dyDescent="0.3">
      <c r="A1124" s="2">
        <v>1646</v>
      </c>
      <c r="B1124">
        <v>36</v>
      </c>
    </row>
    <row r="1125" spans="1:2" x14ac:dyDescent="0.3">
      <c r="A1125" s="2">
        <v>1733</v>
      </c>
      <c r="B1125">
        <v>36</v>
      </c>
    </row>
    <row r="1126" spans="1:2" x14ac:dyDescent="0.3">
      <c r="A1126" s="2">
        <v>1221</v>
      </c>
      <c r="B1126">
        <v>36</v>
      </c>
    </row>
    <row r="1127" spans="1:2" x14ac:dyDescent="0.3">
      <c r="A1127" s="2">
        <v>1015</v>
      </c>
      <c r="B1127">
        <v>36</v>
      </c>
    </row>
    <row r="1128" spans="1:2" x14ac:dyDescent="0.3">
      <c r="A1128" s="2">
        <v>987</v>
      </c>
      <c r="B1128">
        <v>36</v>
      </c>
    </row>
    <row r="1129" spans="1:2" x14ac:dyDescent="0.3">
      <c r="A1129" s="2">
        <v>1120</v>
      </c>
      <c r="B1129">
        <v>36</v>
      </c>
    </row>
    <row r="1130" spans="1:2" x14ac:dyDescent="0.3">
      <c r="A1130" s="2">
        <v>675</v>
      </c>
      <c r="B1130">
        <v>36</v>
      </c>
    </row>
    <row r="1131" spans="1:2" x14ac:dyDescent="0.3">
      <c r="A1131" s="2">
        <v>744</v>
      </c>
      <c r="B1131">
        <v>36</v>
      </c>
    </row>
    <row r="1132" spans="1:2" x14ac:dyDescent="0.3">
      <c r="A1132" s="2">
        <v>812</v>
      </c>
      <c r="B1132">
        <v>36</v>
      </c>
    </row>
    <row r="1133" spans="1:2" x14ac:dyDescent="0.3">
      <c r="A1133" s="2">
        <v>910</v>
      </c>
      <c r="B1133">
        <v>36</v>
      </c>
    </row>
    <row r="1134" spans="1:2" x14ac:dyDescent="0.3">
      <c r="A1134" s="2">
        <v>597</v>
      </c>
      <c r="B1134">
        <v>36</v>
      </c>
    </row>
    <row r="1135" spans="1:2" x14ac:dyDescent="0.3">
      <c r="A1135" s="2">
        <v>569</v>
      </c>
      <c r="B1135">
        <v>36</v>
      </c>
    </row>
    <row r="1136" spans="1:2" x14ac:dyDescent="0.3">
      <c r="A1136" s="2">
        <v>954</v>
      </c>
      <c r="B1136">
        <v>36</v>
      </c>
    </row>
    <row r="1137" spans="1:2" x14ac:dyDescent="0.3">
      <c r="A1137" s="2">
        <v>713</v>
      </c>
      <c r="B1137">
        <v>36</v>
      </c>
    </row>
    <row r="1138" spans="1:2" x14ac:dyDescent="0.3">
      <c r="A1138" s="2">
        <v>725</v>
      </c>
      <c r="B1138">
        <v>36</v>
      </c>
    </row>
    <row r="1139" spans="1:2" x14ac:dyDescent="0.3">
      <c r="A1139" s="2">
        <v>827</v>
      </c>
      <c r="B1139">
        <v>36</v>
      </c>
    </row>
    <row r="1140" spans="1:2" x14ac:dyDescent="0.3">
      <c r="A1140" s="2">
        <v>238</v>
      </c>
      <c r="B1140">
        <v>36</v>
      </c>
    </row>
    <row r="1141" spans="1:2" x14ac:dyDescent="0.3">
      <c r="A1141" s="2">
        <v>359</v>
      </c>
      <c r="B1141">
        <v>36</v>
      </c>
    </row>
    <row r="1142" spans="1:2" x14ac:dyDescent="0.3">
      <c r="A1142" s="2">
        <v>82</v>
      </c>
      <c r="B1142">
        <v>36</v>
      </c>
    </row>
    <row r="1143" spans="1:2" x14ac:dyDescent="0.3">
      <c r="A1143" s="2">
        <v>409</v>
      </c>
      <c r="B1143">
        <v>36</v>
      </c>
    </row>
    <row r="1144" spans="1:2" x14ac:dyDescent="0.3">
      <c r="A1144" s="2">
        <v>472</v>
      </c>
      <c r="B1144">
        <v>36</v>
      </c>
    </row>
    <row r="1145" spans="1:2" x14ac:dyDescent="0.3">
      <c r="A1145" s="2">
        <v>48</v>
      </c>
      <c r="B1145">
        <v>36</v>
      </c>
    </row>
    <row r="1146" spans="1:2" x14ac:dyDescent="0.3">
      <c r="A1146" s="2">
        <v>18</v>
      </c>
      <c r="B1146">
        <v>36</v>
      </c>
    </row>
    <row r="1147" spans="1:2" x14ac:dyDescent="0.3">
      <c r="A1147" s="2">
        <v>486</v>
      </c>
      <c r="B1147">
        <v>36</v>
      </c>
    </row>
    <row r="1148" spans="1:2" x14ac:dyDescent="0.3">
      <c r="A1148" s="2">
        <v>328</v>
      </c>
      <c r="B1148">
        <v>36</v>
      </c>
    </row>
    <row r="1149" spans="1:2" x14ac:dyDescent="0.3">
      <c r="A1149" s="2">
        <v>278</v>
      </c>
      <c r="B1149">
        <v>36</v>
      </c>
    </row>
    <row r="1150" spans="1:2" x14ac:dyDescent="0.3">
      <c r="A1150" s="2">
        <v>78</v>
      </c>
      <c r="B1150">
        <v>36</v>
      </c>
    </row>
    <row r="1151" spans="1:2" x14ac:dyDescent="0.3">
      <c r="A1151" s="2">
        <v>3629</v>
      </c>
      <c r="B1151">
        <v>35</v>
      </c>
    </row>
    <row r="1152" spans="1:2" x14ac:dyDescent="0.3">
      <c r="A1152" s="2">
        <v>3450</v>
      </c>
      <c r="B1152">
        <v>35</v>
      </c>
    </row>
    <row r="1153" spans="1:2" x14ac:dyDescent="0.3">
      <c r="A1153" s="2">
        <v>3773</v>
      </c>
      <c r="B1153">
        <v>35</v>
      </c>
    </row>
    <row r="1154" spans="1:2" x14ac:dyDescent="0.3">
      <c r="A1154" s="2">
        <v>3483</v>
      </c>
      <c r="B1154">
        <v>35</v>
      </c>
    </row>
    <row r="1155" spans="1:2" x14ac:dyDescent="0.3">
      <c r="A1155" s="2">
        <v>3421</v>
      </c>
      <c r="B1155">
        <v>35</v>
      </c>
    </row>
    <row r="1156" spans="1:2" x14ac:dyDescent="0.3">
      <c r="A1156" s="2">
        <v>3494</v>
      </c>
      <c r="B1156">
        <v>35</v>
      </c>
    </row>
    <row r="1157" spans="1:2" x14ac:dyDescent="0.3">
      <c r="A1157" s="2">
        <v>3419</v>
      </c>
      <c r="B1157">
        <v>35</v>
      </c>
    </row>
    <row r="1158" spans="1:2" x14ac:dyDescent="0.3">
      <c r="A1158" s="2">
        <v>3715</v>
      </c>
      <c r="B1158">
        <v>35</v>
      </c>
    </row>
    <row r="1159" spans="1:2" x14ac:dyDescent="0.3">
      <c r="A1159" s="2">
        <v>3522</v>
      </c>
      <c r="B1159">
        <v>35</v>
      </c>
    </row>
    <row r="1160" spans="1:2" x14ac:dyDescent="0.3">
      <c r="A1160" s="2">
        <v>3566</v>
      </c>
      <c r="B1160">
        <v>35</v>
      </c>
    </row>
    <row r="1161" spans="1:2" x14ac:dyDescent="0.3">
      <c r="A1161" s="2">
        <v>3342</v>
      </c>
      <c r="B1161">
        <v>35</v>
      </c>
    </row>
    <row r="1162" spans="1:2" x14ac:dyDescent="0.3">
      <c r="A1162" s="2">
        <v>3175</v>
      </c>
      <c r="B1162">
        <v>35</v>
      </c>
    </row>
    <row r="1163" spans="1:2" x14ac:dyDescent="0.3">
      <c r="A1163" s="2">
        <v>3089</v>
      </c>
      <c r="B1163">
        <v>35</v>
      </c>
    </row>
    <row r="1164" spans="1:2" x14ac:dyDescent="0.3">
      <c r="A1164" s="2">
        <v>3194</v>
      </c>
      <c r="B1164">
        <v>35</v>
      </c>
    </row>
    <row r="1165" spans="1:2" x14ac:dyDescent="0.3">
      <c r="A1165" s="2">
        <v>3340</v>
      </c>
      <c r="B1165">
        <v>35</v>
      </c>
    </row>
    <row r="1166" spans="1:2" x14ac:dyDescent="0.3">
      <c r="A1166" s="2">
        <v>2591</v>
      </c>
      <c r="B1166">
        <v>35</v>
      </c>
    </row>
    <row r="1167" spans="1:2" x14ac:dyDescent="0.3">
      <c r="A1167" s="2">
        <v>2597</v>
      </c>
      <c r="B1167">
        <v>35</v>
      </c>
    </row>
    <row r="1168" spans="1:2" x14ac:dyDescent="0.3">
      <c r="A1168" s="2">
        <v>2764</v>
      </c>
      <c r="B1168">
        <v>35</v>
      </c>
    </row>
    <row r="1169" spans="1:2" x14ac:dyDescent="0.3">
      <c r="A1169" s="2">
        <v>2482</v>
      </c>
      <c r="B1169">
        <v>35</v>
      </c>
    </row>
    <row r="1170" spans="1:2" x14ac:dyDescent="0.3">
      <c r="A1170" s="2">
        <v>2858</v>
      </c>
      <c r="B1170">
        <v>35</v>
      </c>
    </row>
    <row r="1171" spans="1:2" x14ac:dyDescent="0.3">
      <c r="A1171" s="2">
        <v>2639</v>
      </c>
      <c r="B1171">
        <v>35</v>
      </c>
    </row>
    <row r="1172" spans="1:2" x14ac:dyDescent="0.3">
      <c r="A1172" s="2">
        <v>2705</v>
      </c>
      <c r="B1172">
        <v>35</v>
      </c>
    </row>
    <row r="1173" spans="1:2" x14ac:dyDescent="0.3">
      <c r="A1173" s="2">
        <v>2738</v>
      </c>
      <c r="B1173">
        <v>35</v>
      </c>
    </row>
    <row r="1174" spans="1:2" x14ac:dyDescent="0.3">
      <c r="A1174" s="2">
        <v>2108</v>
      </c>
      <c r="B1174">
        <v>35</v>
      </c>
    </row>
    <row r="1175" spans="1:2" x14ac:dyDescent="0.3">
      <c r="A1175" s="2">
        <v>2199</v>
      </c>
      <c r="B1175">
        <v>35</v>
      </c>
    </row>
    <row r="1176" spans="1:2" x14ac:dyDescent="0.3">
      <c r="A1176" s="2">
        <v>2039</v>
      </c>
      <c r="B1176">
        <v>35</v>
      </c>
    </row>
    <row r="1177" spans="1:2" x14ac:dyDescent="0.3">
      <c r="A1177" s="2">
        <v>2280</v>
      </c>
      <c r="B1177">
        <v>35</v>
      </c>
    </row>
    <row r="1178" spans="1:2" x14ac:dyDescent="0.3">
      <c r="A1178" s="2">
        <v>2211</v>
      </c>
      <c r="B1178">
        <v>35</v>
      </c>
    </row>
    <row r="1179" spans="1:2" x14ac:dyDescent="0.3">
      <c r="A1179" s="2">
        <v>2043</v>
      </c>
      <c r="B1179">
        <v>35</v>
      </c>
    </row>
    <row r="1180" spans="1:2" x14ac:dyDescent="0.3">
      <c r="A1180" s="2">
        <v>2049</v>
      </c>
      <c r="B1180">
        <v>35</v>
      </c>
    </row>
    <row r="1181" spans="1:2" x14ac:dyDescent="0.3">
      <c r="A1181" s="2">
        <v>2412</v>
      </c>
      <c r="B1181">
        <v>35</v>
      </c>
    </row>
    <row r="1182" spans="1:2" x14ac:dyDescent="0.3">
      <c r="A1182" s="2">
        <v>2135</v>
      </c>
      <c r="B1182">
        <v>35</v>
      </c>
    </row>
    <row r="1183" spans="1:2" x14ac:dyDescent="0.3">
      <c r="A1183" s="2">
        <v>2287</v>
      </c>
      <c r="B1183">
        <v>35</v>
      </c>
    </row>
    <row r="1184" spans="1:2" x14ac:dyDescent="0.3">
      <c r="A1184" s="2">
        <v>1665</v>
      </c>
      <c r="B1184">
        <v>35</v>
      </c>
    </row>
    <row r="1185" spans="1:2" x14ac:dyDescent="0.3">
      <c r="A1185" s="2">
        <v>1837</v>
      </c>
      <c r="B1185">
        <v>35</v>
      </c>
    </row>
    <row r="1186" spans="1:2" x14ac:dyDescent="0.3">
      <c r="A1186" s="2">
        <v>1918</v>
      </c>
      <c r="B1186">
        <v>35</v>
      </c>
    </row>
    <row r="1187" spans="1:2" x14ac:dyDescent="0.3">
      <c r="A1187" s="2">
        <v>1886</v>
      </c>
      <c r="B1187">
        <v>35</v>
      </c>
    </row>
    <row r="1188" spans="1:2" x14ac:dyDescent="0.3">
      <c r="A1188" s="2">
        <v>1524</v>
      </c>
      <c r="B1188">
        <v>35</v>
      </c>
    </row>
    <row r="1189" spans="1:2" x14ac:dyDescent="0.3">
      <c r="A1189" s="2">
        <v>1542</v>
      </c>
      <c r="B1189">
        <v>35</v>
      </c>
    </row>
    <row r="1190" spans="1:2" x14ac:dyDescent="0.3">
      <c r="A1190" s="2">
        <v>1850</v>
      </c>
      <c r="B1190">
        <v>35</v>
      </c>
    </row>
    <row r="1191" spans="1:2" x14ac:dyDescent="0.3">
      <c r="A1191" s="2">
        <v>1237</v>
      </c>
      <c r="B1191">
        <v>35</v>
      </c>
    </row>
    <row r="1192" spans="1:2" x14ac:dyDescent="0.3">
      <c r="A1192" s="2">
        <v>1452</v>
      </c>
      <c r="B1192">
        <v>35</v>
      </c>
    </row>
    <row r="1193" spans="1:2" x14ac:dyDescent="0.3">
      <c r="A1193" s="2">
        <v>1064</v>
      </c>
      <c r="B1193">
        <v>35</v>
      </c>
    </row>
    <row r="1194" spans="1:2" x14ac:dyDescent="0.3">
      <c r="A1194" s="2">
        <v>1427</v>
      </c>
      <c r="B1194">
        <v>35</v>
      </c>
    </row>
    <row r="1195" spans="1:2" x14ac:dyDescent="0.3">
      <c r="A1195" s="2">
        <v>1129</v>
      </c>
      <c r="B1195">
        <v>35</v>
      </c>
    </row>
    <row r="1196" spans="1:2" x14ac:dyDescent="0.3">
      <c r="A1196" s="2">
        <v>1220</v>
      </c>
      <c r="B1196">
        <v>35</v>
      </c>
    </row>
    <row r="1197" spans="1:2" x14ac:dyDescent="0.3">
      <c r="A1197" s="2">
        <v>669</v>
      </c>
      <c r="B1197">
        <v>35</v>
      </c>
    </row>
    <row r="1198" spans="1:2" x14ac:dyDescent="0.3">
      <c r="A1198" s="2">
        <v>543</v>
      </c>
      <c r="B1198">
        <v>35</v>
      </c>
    </row>
    <row r="1199" spans="1:2" x14ac:dyDescent="0.3">
      <c r="A1199" s="2">
        <v>862</v>
      </c>
      <c r="B1199">
        <v>35</v>
      </c>
    </row>
    <row r="1200" spans="1:2" x14ac:dyDescent="0.3">
      <c r="A1200" s="2">
        <v>501</v>
      </c>
      <c r="B1200">
        <v>35</v>
      </c>
    </row>
    <row r="1201" spans="1:2" x14ac:dyDescent="0.3">
      <c r="A1201" s="2">
        <v>792</v>
      </c>
      <c r="B1201">
        <v>35</v>
      </c>
    </row>
    <row r="1202" spans="1:2" x14ac:dyDescent="0.3">
      <c r="A1202" s="2">
        <v>533</v>
      </c>
      <c r="B1202">
        <v>35</v>
      </c>
    </row>
    <row r="1203" spans="1:2" x14ac:dyDescent="0.3">
      <c r="A1203" s="2">
        <v>854</v>
      </c>
      <c r="B1203">
        <v>35</v>
      </c>
    </row>
    <row r="1204" spans="1:2" x14ac:dyDescent="0.3">
      <c r="A1204" s="2">
        <v>649</v>
      </c>
      <c r="B1204">
        <v>35</v>
      </c>
    </row>
    <row r="1205" spans="1:2" x14ac:dyDescent="0.3">
      <c r="A1205" s="2">
        <v>690</v>
      </c>
      <c r="B1205">
        <v>35</v>
      </c>
    </row>
    <row r="1206" spans="1:2" x14ac:dyDescent="0.3">
      <c r="A1206" s="2">
        <v>103</v>
      </c>
      <c r="B1206">
        <v>35</v>
      </c>
    </row>
    <row r="1207" spans="1:2" x14ac:dyDescent="0.3">
      <c r="A1207" s="2">
        <v>449</v>
      </c>
      <c r="B1207">
        <v>35</v>
      </c>
    </row>
    <row r="1208" spans="1:2" x14ac:dyDescent="0.3">
      <c r="A1208" s="2">
        <v>55</v>
      </c>
      <c r="B1208">
        <v>35</v>
      </c>
    </row>
    <row r="1209" spans="1:2" x14ac:dyDescent="0.3">
      <c r="A1209" s="2">
        <v>450</v>
      </c>
      <c r="B1209">
        <v>35</v>
      </c>
    </row>
    <row r="1210" spans="1:2" x14ac:dyDescent="0.3">
      <c r="A1210" s="2">
        <v>354</v>
      </c>
      <c r="B1210">
        <v>35</v>
      </c>
    </row>
    <row r="1211" spans="1:2" x14ac:dyDescent="0.3">
      <c r="A1211" s="2">
        <v>205</v>
      </c>
      <c r="B1211">
        <v>35</v>
      </c>
    </row>
    <row r="1212" spans="1:2" x14ac:dyDescent="0.3">
      <c r="A1212" s="2">
        <v>89</v>
      </c>
      <c r="B1212">
        <v>35</v>
      </c>
    </row>
    <row r="1213" spans="1:2" x14ac:dyDescent="0.3">
      <c r="A1213" s="2">
        <v>54</v>
      </c>
      <c r="B1213">
        <v>35</v>
      </c>
    </row>
    <row r="1214" spans="1:2" x14ac:dyDescent="0.3">
      <c r="A1214" s="2">
        <v>3430</v>
      </c>
      <c r="B1214">
        <v>34</v>
      </c>
    </row>
    <row r="1215" spans="1:2" x14ac:dyDescent="0.3">
      <c r="A1215" s="2">
        <v>3821</v>
      </c>
      <c r="B1215">
        <v>34</v>
      </c>
    </row>
    <row r="1216" spans="1:2" x14ac:dyDescent="0.3">
      <c r="A1216" s="2">
        <v>3463</v>
      </c>
      <c r="B1216">
        <v>34</v>
      </c>
    </row>
    <row r="1217" spans="1:2" x14ac:dyDescent="0.3">
      <c r="A1217" s="2">
        <v>3769</v>
      </c>
      <c r="B1217">
        <v>34</v>
      </c>
    </row>
    <row r="1218" spans="1:2" x14ac:dyDescent="0.3">
      <c r="A1218" s="2">
        <v>3822</v>
      </c>
      <c r="B1218">
        <v>34</v>
      </c>
    </row>
    <row r="1219" spans="1:2" x14ac:dyDescent="0.3">
      <c r="A1219" s="2">
        <v>3771</v>
      </c>
      <c r="B1219">
        <v>34</v>
      </c>
    </row>
    <row r="1220" spans="1:2" x14ac:dyDescent="0.3">
      <c r="A1220" s="2">
        <v>3518</v>
      </c>
      <c r="B1220">
        <v>34</v>
      </c>
    </row>
    <row r="1221" spans="1:2" x14ac:dyDescent="0.3">
      <c r="A1221" s="2">
        <v>3274</v>
      </c>
      <c r="B1221">
        <v>34</v>
      </c>
    </row>
    <row r="1222" spans="1:2" x14ac:dyDescent="0.3">
      <c r="A1222" s="2">
        <v>3202</v>
      </c>
      <c r="B1222">
        <v>34</v>
      </c>
    </row>
    <row r="1223" spans="1:2" x14ac:dyDescent="0.3">
      <c r="A1223" s="2">
        <v>3273</v>
      </c>
      <c r="B1223">
        <v>34</v>
      </c>
    </row>
    <row r="1224" spans="1:2" x14ac:dyDescent="0.3">
      <c r="A1224" s="2">
        <v>2975</v>
      </c>
      <c r="B1224">
        <v>34</v>
      </c>
    </row>
    <row r="1225" spans="1:2" x14ac:dyDescent="0.3">
      <c r="A1225" s="2">
        <v>3055</v>
      </c>
      <c r="B1225">
        <v>34</v>
      </c>
    </row>
    <row r="1226" spans="1:2" x14ac:dyDescent="0.3">
      <c r="A1226" s="2">
        <v>3156</v>
      </c>
      <c r="B1226">
        <v>34</v>
      </c>
    </row>
    <row r="1227" spans="1:2" x14ac:dyDescent="0.3">
      <c r="A1227" s="2">
        <v>3131</v>
      </c>
      <c r="B1227">
        <v>34</v>
      </c>
    </row>
    <row r="1228" spans="1:2" x14ac:dyDescent="0.3">
      <c r="A1228" s="2">
        <v>2940</v>
      </c>
      <c r="B1228">
        <v>34</v>
      </c>
    </row>
    <row r="1229" spans="1:2" x14ac:dyDescent="0.3">
      <c r="A1229" s="2">
        <v>3075</v>
      </c>
      <c r="B1229">
        <v>34</v>
      </c>
    </row>
    <row r="1230" spans="1:2" x14ac:dyDescent="0.3">
      <c r="A1230" s="2">
        <v>3123</v>
      </c>
      <c r="B1230">
        <v>34</v>
      </c>
    </row>
    <row r="1231" spans="1:2" x14ac:dyDescent="0.3">
      <c r="A1231" s="2">
        <v>3405</v>
      </c>
      <c r="B1231">
        <v>34</v>
      </c>
    </row>
    <row r="1232" spans="1:2" x14ac:dyDescent="0.3">
      <c r="A1232" s="2">
        <v>2704</v>
      </c>
      <c r="B1232">
        <v>34</v>
      </c>
    </row>
    <row r="1233" spans="1:2" x14ac:dyDescent="0.3">
      <c r="A1233" s="2">
        <v>2699</v>
      </c>
      <c r="B1233">
        <v>34</v>
      </c>
    </row>
    <row r="1234" spans="1:2" x14ac:dyDescent="0.3">
      <c r="A1234" s="2">
        <v>2493</v>
      </c>
      <c r="B1234">
        <v>34</v>
      </c>
    </row>
    <row r="1235" spans="1:2" x14ac:dyDescent="0.3">
      <c r="A1235" s="2">
        <v>2636</v>
      </c>
      <c r="B1235">
        <v>34</v>
      </c>
    </row>
    <row r="1236" spans="1:2" x14ac:dyDescent="0.3">
      <c r="A1236" s="2">
        <v>2549</v>
      </c>
      <c r="B1236">
        <v>34</v>
      </c>
    </row>
    <row r="1237" spans="1:2" x14ac:dyDescent="0.3">
      <c r="A1237" s="2">
        <v>2679</v>
      </c>
      <c r="B1237">
        <v>34</v>
      </c>
    </row>
    <row r="1238" spans="1:2" x14ac:dyDescent="0.3">
      <c r="A1238" s="2">
        <v>2878</v>
      </c>
      <c r="B1238">
        <v>34</v>
      </c>
    </row>
    <row r="1239" spans="1:2" x14ac:dyDescent="0.3">
      <c r="A1239" s="2">
        <v>2496</v>
      </c>
      <c r="B1239">
        <v>34</v>
      </c>
    </row>
    <row r="1240" spans="1:2" x14ac:dyDescent="0.3">
      <c r="A1240" s="2">
        <v>2912</v>
      </c>
      <c r="B1240">
        <v>34</v>
      </c>
    </row>
    <row r="1241" spans="1:2" x14ac:dyDescent="0.3">
      <c r="A1241" s="2">
        <v>2695</v>
      </c>
      <c r="B1241">
        <v>34</v>
      </c>
    </row>
    <row r="1242" spans="1:2" x14ac:dyDescent="0.3">
      <c r="A1242" s="2">
        <v>2741</v>
      </c>
      <c r="B1242">
        <v>34</v>
      </c>
    </row>
    <row r="1243" spans="1:2" x14ac:dyDescent="0.3">
      <c r="A1243" s="2">
        <v>2222</v>
      </c>
      <c r="B1243">
        <v>34</v>
      </c>
    </row>
    <row r="1244" spans="1:2" x14ac:dyDescent="0.3">
      <c r="A1244" s="2">
        <v>2160</v>
      </c>
      <c r="B1244">
        <v>34</v>
      </c>
    </row>
    <row r="1245" spans="1:2" x14ac:dyDescent="0.3">
      <c r="A1245" s="2">
        <v>2429</v>
      </c>
      <c r="B1245">
        <v>34</v>
      </c>
    </row>
    <row r="1246" spans="1:2" x14ac:dyDescent="0.3">
      <c r="A1246" s="2">
        <v>2438</v>
      </c>
      <c r="B1246">
        <v>34</v>
      </c>
    </row>
    <row r="1247" spans="1:2" x14ac:dyDescent="0.3">
      <c r="A1247" s="2">
        <v>2284</v>
      </c>
      <c r="B1247">
        <v>34</v>
      </c>
    </row>
    <row r="1248" spans="1:2" x14ac:dyDescent="0.3">
      <c r="A1248" s="2">
        <v>2426</v>
      </c>
      <c r="B1248">
        <v>34</v>
      </c>
    </row>
    <row r="1249" spans="1:2" x14ac:dyDescent="0.3">
      <c r="A1249" s="2">
        <v>1700</v>
      </c>
      <c r="B1249">
        <v>34</v>
      </c>
    </row>
    <row r="1250" spans="1:2" x14ac:dyDescent="0.3">
      <c r="A1250" s="2">
        <v>1765</v>
      </c>
      <c r="B1250">
        <v>34</v>
      </c>
    </row>
    <row r="1251" spans="1:2" x14ac:dyDescent="0.3">
      <c r="A1251" s="2">
        <v>1516</v>
      </c>
      <c r="B1251">
        <v>34</v>
      </c>
    </row>
    <row r="1252" spans="1:2" x14ac:dyDescent="0.3">
      <c r="A1252" s="2">
        <v>1849</v>
      </c>
      <c r="B1252">
        <v>34</v>
      </c>
    </row>
    <row r="1253" spans="1:2" x14ac:dyDescent="0.3">
      <c r="A1253" s="2">
        <v>1771</v>
      </c>
      <c r="B1253">
        <v>34</v>
      </c>
    </row>
    <row r="1254" spans="1:2" x14ac:dyDescent="0.3">
      <c r="A1254" s="2">
        <v>1752</v>
      </c>
      <c r="B1254">
        <v>34</v>
      </c>
    </row>
    <row r="1255" spans="1:2" x14ac:dyDescent="0.3">
      <c r="A1255" s="2">
        <v>1901</v>
      </c>
      <c r="B1255">
        <v>34</v>
      </c>
    </row>
    <row r="1256" spans="1:2" x14ac:dyDescent="0.3">
      <c r="A1256" s="2">
        <v>1558</v>
      </c>
      <c r="B1256">
        <v>34</v>
      </c>
    </row>
    <row r="1257" spans="1:2" x14ac:dyDescent="0.3">
      <c r="A1257" s="2">
        <v>1677</v>
      </c>
      <c r="B1257">
        <v>34</v>
      </c>
    </row>
    <row r="1258" spans="1:2" x14ac:dyDescent="0.3">
      <c r="A1258" s="2">
        <v>1797</v>
      </c>
      <c r="B1258">
        <v>34</v>
      </c>
    </row>
    <row r="1259" spans="1:2" x14ac:dyDescent="0.3">
      <c r="A1259" s="2">
        <v>1598</v>
      </c>
      <c r="B1259">
        <v>34</v>
      </c>
    </row>
    <row r="1260" spans="1:2" x14ac:dyDescent="0.3">
      <c r="A1260" s="2">
        <v>1016</v>
      </c>
      <c r="B1260">
        <v>34</v>
      </c>
    </row>
    <row r="1261" spans="1:2" x14ac:dyDescent="0.3">
      <c r="A1261" s="2">
        <v>1393</v>
      </c>
      <c r="B1261">
        <v>34</v>
      </c>
    </row>
    <row r="1262" spans="1:2" x14ac:dyDescent="0.3">
      <c r="A1262" s="2">
        <v>1344</v>
      </c>
      <c r="B1262">
        <v>34</v>
      </c>
    </row>
    <row r="1263" spans="1:2" x14ac:dyDescent="0.3">
      <c r="A1263" s="2">
        <v>1181</v>
      </c>
      <c r="B1263">
        <v>34</v>
      </c>
    </row>
    <row r="1264" spans="1:2" x14ac:dyDescent="0.3">
      <c r="A1264" s="2">
        <v>1259</v>
      </c>
      <c r="B1264">
        <v>34</v>
      </c>
    </row>
    <row r="1265" spans="1:2" x14ac:dyDescent="0.3">
      <c r="A1265" s="2">
        <v>980</v>
      </c>
      <c r="B1265">
        <v>34</v>
      </c>
    </row>
    <row r="1266" spans="1:2" x14ac:dyDescent="0.3">
      <c r="A1266" s="2">
        <v>1459</v>
      </c>
      <c r="B1266">
        <v>34</v>
      </c>
    </row>
    <row r="1267" spans="1:2" x14ac:dyDescent="0.3">
      <c r="A1267" s="2">
        <v>978</v>
      </c>
      <c r="B1267">
        <v>34</v>
      </c>
    </row>
    <row r="1268" spans="1:2" x14ac:dyDescent="0.3">
      <c r="A1268" s="2">
        <v>1357</v>
      </c>
      <c r="B1268">
        <v>34</v>
      </c>
    </row>
    <row r="1269" spans="1:2" x14ac:dyDescent="0.3">
      <c r="A1269" s="2">
        <v>1242</v>
      </c>
      <c r="B1269">
        <v>34</v>
      </c>
    </row>
    <row r="1270" spans="1:2" x14ac:dyDescent="0.3">
      <c r="A1270" s="2">
        <v>1425</v>
      </c>
      <c r="B1270">
        <v>34</v>
      </c>
    </row>
    <row r="1271" spans="1:2" x14ac:dyDescent="0.3">
      <c r="A1271" s="2">
        <v>1073</v>
      </c>
      <c r="B1271">
        <v>34</v>
      </c>
    </row>
    <row r="1272" spans="1:2" x14ac:dyDescent="0.3">
      <c r="A1272" s="2">
        <v>1289</v>
      </c>
      <c r="B1272">
        <v>34</v>
      </c>
    </row>
    <row r="1273" spans="1:2" x14ac:dyDescent="0.3">
      <c r="A1273" s="2">
        <v>555</v>
      </c>
      <c r="B1273">
        <v>34</v>
      </c>
    </row>
    <row r="1274" spans="1:2" x14ac:dyDescent="0.3">
      <c r="A1274" s="2">
        <v>796</v>
      </c>
      <c r="B1274">
        <v>34</v>
      </c>
    </row>
    <row r="1275" spans="1:2" x14ac:dyDescent="0.3">
      <c r="A1275" s="2">
        <v>952</v>
      </c>
      <c r="B1275">
        <v>34</v>
      </c>
    </row>
    <row r="1276" spans="1:2" x14ac:dyDescent="0.3">
      <c r="A1276" s="2">
        <v>772</v>
      </c>
      <c r="B1276">
        <v>34</v>
      </c>
    </row>
    <row r="1277" spans="1:2" x14ac:dyDescent="0.3">
      <c r="A1277" s="2">
        <v>885</v>
      </c>
      <c r="B1277">
        <v>34</v>
      </c>
    </row>
    <row r="1278" spans="1:2" x14ac:dyDescent="0.3">
      <c r="A1278" s="2">
        <v>819</v>
      </c>
      <c r="B1278">
        <v>34</v>
      </c>
    </row>
    <row r="1279" spans="1:2" x14ac:dyDescent="0.3">
      <c r="A1279" s="2">
        <v>902</v>
      </c>
      <c r="B1279">
        <v>34</v>
      </c>
    </row>
    <row r="1280" spans="1:2" x14ac:dyDescent="0.3">
      <c r="A1280" s="2">
        <v>908</v>
      </c>
      <c r="B1280">
        <v>34</v>
      </c>
    </row>
    <row r="1281" spans="1:2" x14ac:dyDescent="0.3">
      <c r="A1281" s="2">
        <v>161</v>
      </c>
      <c r="B1281">
        <v>34</v>
      </c>
    </row>
    <row r="1282" spans="1:2" x14ac:dyDescent="0.3">
      <c r="A1282" s="2">
        <v>252</v>
      </c>
      <c r="B1282">
        <v>34</v>
      </c>
    </row>
    <row r="1283" spans="1:2" x14ac:dyDescent="0.3">
      <c r="A1283" s="2">
        <v>15</v>
      </c>
      <c r="B1283">
        <v>34</v>
      </c>
    </row>
    <row r="1284" spans="1:2" x14ac:dyDescent="0.3">
      <c r="A1284" s="2">
        <v>441</v>
      </c>
      <c r="B1284">
        <v>34</v>
      </c>
    </row>
    <row r="1285" spans="1:2" x14ac:dyDescent="0.3">
      <c r="A1285" s="2">
        <v>84</v>
      </c>
      <c r="B1285">
        <v>34</v>
      </c>
    </row>
    <row r="1286" spans="1:2" x14ac:dyDescent="0.3">
      <c r="A1286" s="2">
        <v>186</v>
      </c>
      <c r="B1286">
        <v>34</v>
      </c>
    </row>
    <row r="1287" spans="1:2" x14ac:dyDescent="0.3">
      <c r="A1287" s="2">
        <v>50</v>
      </c>
      <c r="B1287">
        <v>34</v>
      </c>
    </row>
    <row r="1288" spans="1:2" x14ac:dyDescent="0.3">
      <c r="A1288" s="2">
        <v>72</v>
      </c>
      <c r="B1288">
        <v>34</v>
      </c>
    </row>
    <row r="1289" spans="1:2" x14ac:dyDescent="0.3">
      <c r="A1289" s="2">
        <v>224</v>
      </c>
      <c r="B1289">
        <v>34</v>
      </c>
    </row>
    <row r="1290" spans="1:2" x14ac:dyDescent="0.3">
      <c r="A1290" s="2">
        <v>196</v>
      </c>
      <c r="B1290">
        <v>34</v>
      </c>
    </row>
    <row r="1291" spans="1:2" x14ac:dyDescent="0.3">
      <c r="A1291" s="2">
        <v>330</v>
      </c>
      <c r="B1291">
        <v>34</v>
      </c>
    </row>
    <row r="1292" spans="1:2" x14ac:dyDescent="0.3">
      <c r="A1292" s="2">
        <v>289</v>
      </c>
      <c r="B1292">
        <v>34</v>
      </c>
    </row>
    <row r="1293" spans="1:2" x14ac:dyDescent="0.3">
      <c r="A1293" s="2">
        <v>3838</v>
      </c>
      <c r="B1293">
        <v>33</v>
      </c>
    </row>
    <row r="1294" spans="1:2" x14ac:dyDescent="0.3">
      <c r="A1294" s="2">
        <v>3439</v>
      </c>
      <c r="B1294">
        <v>33</v>
      </c>
    </row>
    <row r="1295" spans="1:2" x14ac:dyDescent="0.3">
      <c r="A1295" s="2">
        <v>3650</v>
      </c>
      <c r="B1295">
        <v>33</v>
      </c>
    </row>
    <row r="1296" spans="1:2" x14ac:dyDescent="0.3">
      <c r="A1296" s="2">
        <v>3508</v>
      </c>
      <c r="B1296">
        <v>33</v>
      </c>
    </row>
    <row r="1297" spans="1:2" x14ac:dyDescent="0.3">
      <c r="A1297" s="2">
        <v>3831</v>
      </c>
      <c r="B1297">
        <v>33</v>
      </c>
    </row>
    <row r="1298" spans="1:2" x14ac:dyDescent="0.3">
      <c r="A1298" s="2">
        <v>3875</v>
      </c>
      <c r="B1298">
        <v>33</v>
      </c>
    </row>
    <row r="1299" spans="1:2" x14ac:dyDescent="0.3">
      <c r="A1299" s="2">
        <v>3712</v>
      </c>
      <c r="B1299">
        <v>33</v>
      </c>
    </row>
    <row r="1300" spans="1:2" x14ac:dyDescent="0.3">
      <c r="A1300" s="2">
        <v>3529</v>
      </c>
      <c r="B1300">
        <v>33</v>
      </c>
    </row>
    <row r="1301" spans="1:2" x14ac:dyDescent="0.3">
      <c r="A1301" s="2">
        <v>3588</v>
      </c>
      <c r="B1301">
        <v>33</v>
      </c>
    </row>
    <row r="1302" spans="1:2" x14ac:dyDescent="0.3">
      <c r="A1302" s="2">
        <v>3867</v>
      </c>
      <c r="B1302">
        <v>33</v>
      </c>
    </row>
    <row r="1303" spans="1:2" x14ac:dyDescent="0.3">
      <c r="A1303" s="2">
        <v>3891</v>
      </c>
      <c r="B1303">
        <v>33</v>
      </c>
    </row>
    <row r="1304" spans="1:2" x14ac:dyDescent="0.3">
      <c r="A1304" s="2">
        <v>3682</v>
      </c>
      <c r="B1304">
        <v>33</v>
      </c>
    </row>
    <row r="1305" spans="1:2" x14ac:dyDescent="0.3">
      <c r="A1305" s="2">
        <v>3521</v>
      </c>
      <c r="B1305">
        <v>33</v>
      </c>
    </row>
    <row r="1306" spans="1:2" x14ac:dyDescent="0.3">
      <c r="A1306" s="2">
        <v>3900</v>
      </c>
      <c r="B1306">
        <v>33</v>
      </c>
    </row>
    <row r="1307" spans="1:2" x14ac:dyDescent="0.3">
      <c r="A1307" s="2">
        <v>3617</v>
      </c>
      <c r="B1307">
        <v>33</v>
      </c>
    </row>
    <row r="1308" spans="1:2" x14ac:dyDescent="0.3">
      <c r="A1308" s="2">
        <v>3758</v>
      </c>
      <c r="B1308">
        <v>33</v>
      </c>
    </row>
    <row r="1309" spans="1:2" x14ac:dyDescent="0.3">
      <c r="A1309" s="2">
        <v>3735</v>
      </c>
      <c r="B1309">
        <v>33</v>
      </c>
    </row>
    <row r="1310" spans="1:2" x14ac:dyDescent="0.3">
      <c r="A1310" s="2">
        <v>3267</v>
      </c>
      <c r="B1310">
        <v>33</v>
      </c>
    </row>
    <row r="1311" spans="1:2" x14ac:dyDescent="0.3">
      <c r="A1311" s="2">
        <v>3214</v>
      </c>
      <c r="B1311">
        <v>33</v>
      </c>
    </row>
    <row r="1312" spans="1:2" x14ac:dyDescent="0.3">
      <c r="A1312" s="2">
        <v>3078</v>
      </c>
      <c r="B1312">
        <v>33</v>
      </c>
    </row>
    <row r="1313" spans="1:2" x14ac:dyDescent="0.3">
      <c r="A1313" s="2">
        <v>2455</v>
      </c>
      <c r="B1313">
        <v>33</v>
      </c>
    </row>
    <row r="1314" spans="1:2" x14ac:dyDescent="0.3">
      <c r="A1314" s="2">
        <v>2829</v>
      </c>
      <c r="B1314">
        <v>33</v>
      </c>
    </row>
    <row r="1315" spans="1:2" x14ac:dyDescent="0.3">
      <c r="A1315" s="2">
        <v>2782</v>
      </c>
      <c r="B1315">
        <v>33</v>
      </c>
    </row>
    <row r="1316" spans="1:2" x14ac:dyDescent="0.3">
      <c r="A1316" s="2">
        <v>2640</v>
      </c>
      <c r="B1316">
        <v>33</v>
      </c>
    </row>
    <row r="1317" spans="1:2" x14ac:dyDescent="0.3">
      <c r="A1317" s="2">
        <v>2856</v>
      </c>
      <c r="B1317">
        <v>33</v>
      </c>
    </row>
    <row r="1318" spans="1:2" x14ac:dyDescent="0.3">
      <c r="A1318" s="2">
        <v>2539</v>
      </c>
      <c r="B1318">
        <v>33</v>
      </c>
    </row>
    <row r="1319" spans="1:2" x14ac:dyDescent="0.3">
      <c r="A1319" s="2">
        <v>2868</v>
      </c>
      <c r="B1319">
        <v>33</v>
      </c>
    </row>
    <row r="1320" spans="1:2" x14ac:dyDescent="0.3">
      <c r="A1320" s="2">
        <v>2528</v>
      </c>
      <c r="B1320">
        <v>33</v>
      </c>
    </row>
    <row r="1321" spans="1:2" x14ac:dyDescent="0.3">
      <c r="A1321" s="2">
        <v>2823</v>
      </c>
      <c r="B1321">
        <v>33</v>
      </c>
    </row>
    <row r="1322" spans="1:2" x14ac:dyDescent="0.3">
      <c r="A1322" s="2">
        <v>2687</v>
      </c>
      <c r="B1322">
        <v>33</v>
      </c>
    </row>
    <row r="1323" spans="1:2" x14ac:dyDescent="0.3">
      <c r="A1323" s="2">
        <v>2140</v>
      </c>
      <c r="B1323">
        <v>33</v>
      </c>
    </row>
    <row r="1324" spans="1:2" x14ac:dyDescent="0.3">
      <c r="A1324" s="2">
        <v>2168</v>
      </c>
      <c r="B1324">
        <v>33</v>
      </c>
    </row>
    <row r="1325" spans="1:2" x14ac:dyDescent="0.3">
      <c r="A1325" s="2">
        <v>2191</v>
      </c>
      <c r="B1325">
        <v>33</v>
      </c>
    </row>
    <row r="1326" spans="1:2" x14ac:dyDescent="0.3">
      <c r="A1326" s="2">
        <v>2131</v>
      </c>
      <c r="B1326">
        <v>33</v>
      </c>
    </row>
    <row r="1327" spans="1:2" x14ac:dyDescent="0.3">
      <c r="A1327" s="2">
        <v>2034</v>
      </c>
      <c r="B1327">
        <v>33</v>
      </c>
    </row>
    <row r="1328" spans="1:2" x14ac:dyDescent="0.3">
      <c r="A1328" s="2">
        <v>2155</v>
      </c>
      <c r="B1328">
        <v>33</v>
      </c>
    </row>
    <row r="1329" spans="1:2" x14ac:dyDescent="0.3">
      <c r="A1329" s="2">
        <v>2231</v>
      </c>
      <c r="B1329">
        <v>33</v>
      </c>
    </row>
    <row r="1330" spans="1:2" x14ac:dyDescent="0.3">
      <c r="A1330" s="2">
        <v>2257</v>
      </c>
      <c r="B1330">
        <v>33</v>
      </c>
    </row>
    <row r="1331" spans="1:2" x14ac:dyDescent="0.3">
      <c r="A1331" s="2">
        <v>1919</v>
      </c>
      <c r="B1331">
        <v>33</v>
      </c>
    </row>
    <row r="1332" spans="1:2" x14ac:dyDescent="0.3">
      <c r="A1332" s="2">
        <v>1588</v>
      </c>
      <c r="B1332">
        <v>33</v>
      </c>
    </row>
    <row r="1333" spans="1:2" x14ac:dyDescent="0.3">
      <c r="A1333" s="2">
        <v>1528</v>
      </c>
      <c r="B1333">
        <v>33</v>
      </c>
    </row>
    <row r="1334" spans="1:2" x14ac:dyDescent="0.3">
      <c r="A1334" s="2">
        <v>1812</v>
      </c>
      <c r="B1334">
        <v>33</v>
      </c>
    </row>
    <row r="1335" spans="1:2" x14ac:dyDescent="0.3">
      <c r="A1335" s="2">
        <v>1693</v>
      </c>
      <c r="B1335">
        <v>33</v>
      </c>
    </row>
    <row r="1336" spans="1:2" x14ac:dyDescent="0.3">
      <c r="A1336" s="2">
        <v>1634</v>
      </c>
      <c r="B1336">
        <v>33</v>
      </c>
    </row>
    <row r="1337" spans="1:2" x14ac:dyDescent="0.3">
      <c r="A1337" s="2">
        <v>1602</v>
      </c>
      <c r="B1337">
        <v>33</v>
      </c>
    </row>
    <row r="1338" spans="1:2" x14ac:dyDescent="0.3">
      <c r="A1338" s="2">
        <v>1804</v>
      </c>
      <c r="B1338">
        <v>33</v>
      </c>
    </row>
    <row r="1339" spans="1:2" x14ac:dyDescent="0.3">
      <c r="A1339" s="2">
        <v>1858</v>
      </c>
      <c r="B1339">
        <v>33</v>
      </c>
    </row>
    <row r="1340" spans="1:2" x14ac:dyDescent="0.3">
      <c r="A1340" s="2">
        <v>1074</v>
      </c>
      <c r="B1340">
        <v>33</v>
      </c>
    </row>
    <row r="1341" spans="1:2" x14ac:dyDescent="0.3">
      <c r="A1341" s="2">
        <v>1020</v>
      </c>
      <c r="B1341">
        <v>33</v>
      </c>
    </row>
    <row r="1342" spans="1:2" x14ac:dyDescent="0.3">
      <c r="A1342" s="2">
        <v>1030</v>
      </c>
      <c r="B1342">
        <v>33</v>
      </c>
    </row>
    <row r="1343" spans="1:2" x14ac:dyDescent="0.3">
      <c r="A1343" s="2">
        <v>1171</v>
      </c>
      <c r="B1343">
        <v>33</v>
      </c>
    </row>
    <row r="1344" spans="1:2" x14ac:dyDescent="0.3">
      <c r="A1344" s="2">
        <v>979</v>
      </c>
      <c r="B1344">
        <v>33</v>
      </c>
    </row>
    <row r="1345" spans="1:2" x14ac:dyDescent="0.3">
      <c r="A1345" s="2">
        <v>1070</v>
      </c>
      <c r="B1345">
        <v>33</v>
      </c>
    </row>
    <row r="1346" spans="1:2" x14ac:dyDescent="0.3">
      <c r="A1346" s="2">
        <v>1398</v>
      </c>
      <c r="B1346">
        <v>33</v>
      </c>
    </row>
    <row r="1347" spans="1:2" x14ac:dyDescent="0.3">
      <c r="A1347" s="2">
        <v>1461</v>
      </c>
      <c r="B1347">
        <v>33</v>
      </c>
    </row>
    <row r="1348" spans="1:2" x14ac:dyDescent="0.3">
      <c r="A1348" s="2">
        <v>1090</v>
      </c>
      <c r="B1348">
        <v>33</v>
      </c>
    </row>
    <row r="1349" spans="1:2" x14ac:dyDescent="0.3">
      <c r="A1349" s="2">
        <v>1196</v>
      </c>
      <c r="B1349">
        <v>33</v>
      </c>
    </row>
    <row r="1350" spans="1:2" x14ac:dyDescent="0.3">
      <c r="A1350" s="2">
        <v>934</v>
      </c>
      <c r="B1350">
        <v>33</v>
      </c>
    </row>
    <row r="1351" spans="1:2" x14ac:dyDescent="0.3">
      <c r="A1351" s="2">
        <v>896</v>
      </c>
      <c r="B1351">
        <v>33</v>
      </c>
    </row>
    <row r="1352" spans="1:2" x14ac:dyDescent="0.3">
      <c r="A1352" s="2">
        <v>849</v>
      </c>
      <c r="B1352">
        <v>33</v>
      </c>
    </row>
    <row r="1353" spans="1:2" x14ac:dyDescent="0.3">
      <c r="A1353" s="2">
        <v>687</v>
      </c>
      <c r="B1353">
        <v>33</v>
      </c>
    </row>
    <row r="1354" spans="1:2" x14ac:dyDescent="0.3">
      <c r="A1354" s="2">
        <v>838</v>
      </c>
      <c r="B1354">
        <v>33</v>
      </c>
    </row>
    <row r="1355" spans="1:2" x14ac:dyDescent="0.3">
      <c r="A1355" s="2">
        <v>650</v>
      </c>
      <c r="B1355">
        <v>33</v>
      </c>
    </row>
    <row r="1356" spans="1:2" x14ac:dyDescent="0.3">
      <c r="A1356" s="2">
        <v>726</v>
      </c>
      <c r="B1356">
        <v>33</v>
      </c>
    </row>
    <row r="1357" spans="1:2" x14ac:dyDescent="0.3">
      <c r="A1357" s="2">
        <v>888</v>
      </c>
      <c r="B1357">
        <v>33</v>
      </c>
    </row>
    <row r="1358" spans="1:2" x14ac:dyDescent="0.3">
      <c r="A1358" s="2">
        <v>541</v>
      </c>
      <c r="B1358">
        <v>33</v>
      </c>
    </row>
    <row r="1359" spans="1:2" x14ac:dyDescent="0.3">
      <c r="A1359" s="2">
        <v>508</v>
      </c>
      <c r="B1359">
        <v>33</v>
      </c>
    </row>
    <row r="1360" spans="1:2" x14ac:dyDescent="0.3">
      <c r="A1360" s="2">
        <v>870</v>
      </c>
      <c r="B1360">
        <v>33</v>
      </c>
    </row>
    <row r="1361" spans="1:2" x14ac:dyDescent="0.3">
      <c r="A1361" s="2">
        <v>613</v>
      </c>
      <c r="B1361">
        <v>33</v>
      </c>
    </row>
    <row r="1362" spans="1:2" x14ac:dyDescent="0.3">
      <c r="A1362" s="2">
        <v>859</v>
      </c>
      <c r="B1362">
        <v>33</v>
      </c>
    </row>
    <row r="1363" spans="1:2" x14ac:dyDescent="0.3">
      <c r="A1363" s="2">
        <v>631</v>
      </c>
      <c r="B1363">
        <v>33</v>
      </c>
    </row>
    <row r="1364" spans="1:2" x14ac:dyDescent="0.3">
      <c r="A1364" s="2">
        <v>916</v>
      </c>
      <c r="B1364">
        <v>33</v>
      </c>
    </row>
    <row r="1365" spans="1:2" x14ac:dyDescent="0.3">
      <c r="A1365" s="2">
        <v>973</v>
      </c>
      <c r="B1365">
        <v>33</v>
      </c>
    </row>
    <row r="1366" spans="1:2" x14ac:dyDescent="0.3">
      <c r="A1366" s="2">
        <v>828</v>
      </c>
      <c r="B1366">
        <v>33</v>
      </c>
    </row>
    <row r="1367" spans="1:2" x14ac:dyDescent="0.3">
      <c r="A1367" s="2">
        <v>253</v>
      </c>
      <c r="B1367">
        <v>33</v>
      </c>
    </row>
    <row r="1368" spans="1:2" x14ac:dyDescent="0.3">
      <c r="A1368" s="2">
        <v>249</v>
      </c>
      <c r="B1368">
        <v>33</v>
      </c>
    </row>
    <row r="1369" spans="1:2" x14ac:dyDescent="0.3">
      <c r="A1369" s="2">
        <v>143</v>
      </c>
      <c r="B1369">
        <v>33</v>
      </c>
    </row>
    <row r="1370" spans="1:2" x14ac:dyDescent="0.3">
      <c r="A1370" s="2">
        <v>294</v>
      </c>
      <c r="B1370">
        <v>33</v>
      </c>
    </row>
    <row r="1371" spans="1:2" x14ac:dyDescent="0.3">
      <c r="A1371" s="2">
        <v>432</v>
      </c>
      <c r="B1371">
        <v>33</v>
      </c>
    </row>
    <row r="1372" spans="1:2" x14ac:dyDescent="0.3">
      <c r="A1372" s="2">
        <v>100</v>
      </c>
      <c r="B1372">
        <v>33</v>
      </c>
    </row>
    <row r="1373" spans="1:2" x14ac:dyDescent="0.3">
      <c r="A1373" s="2">
        <v>203</v>
      </c>
      <c r="B1373">
        <v>33</v>
      </c>
    </row>
    <row r="1374" spans="1:2" x14ac:dyDescent="0.3">
      <c r="A1374" s="2">
        <v>457</v>
      </c>
      <c r="B1374">
        <v>33</v>
      </c>
    </row>
    <row r="1375" spans="1:2" x14ac:dyDescent="0.3">
      <c r="A1375" s="2">
        <v>3896</v>
      </c>
      <c r="B1375">
        <v>32</v>
      </c>
    </row>
    <row r="1376" spans="1:2" x14ac:dyDescent="0.3">
      <c r="A1376" s="2">
        <v>3830</v>
      </c>
      <c r="B1376">
        <v>32</v>
      </c>
    </row>
    <row r="1377" spans="1:2" x14ac:dyDescent="0.3">
      <c r="A1377" s="2">
        <v>3626</v>
      </c>
      <c r="B1377">
        <v>32</v>
      </c>
    </row>
    <row r="1378" spans="1:2" x14ac:dyDescent="0.3">
      <c r="A1378" s="2">
        <v>3515</v>
      </c>
      <c r="B1378">
        <v>32</v>
      </c>
    </row>
    <row r="1379" spans="1:2" x14ac:dyDescent="0.3">
      <c r="A1379" s="2">
        <v>3554</v>
      </c>
      <c r="B1379">
        <v>32</v>
      </c>
    </row>
    <row r="1380" spans="1:2" x14ac:dyDescent="0.3">
      <c r="A1380" s="2">
        <v>3748</v>
      </c>
      <c r="B1380">
        <v>32</v>
      </c>
    </row>
    <row r="1381" spans="1:2" x14ac:dyDescent="0.3">
      <c r="A1381" s="2">
        <v>3638</v>
      </c>
      <c r="B1381">
        <v>32</v>
      </c>
    </row>
    <row r="1382" spans="1:2" x14ac:dyDescent="0.3">
      <c r="A1382" s="2">
        <v>3627</v>
      </c>
      <c r="B1382">
        <v>32</v>
      </c>
    </row>
    <row r="1383" spans="1:2" x14ac:dyDescent="0.3">
      <c r="A1383" s="2">
        <v>3490</v>
      </c>
      <c r="B1383">
        <v>32</v>
      </c>
    </row>
    <row r="1384" spans="1:2" x14ac:dyDescent="0.3">
      <c r="A1384" s="2">
        <v>3449</v>
      </c>
      <c r="B1384">
        <v>32</v>
      </c>
    </row>
    <row r="1385" spans="1:2" x14ac:dyDescent="0.3">
      <c r="A1385" s="2">
        <v>3711</v>
      </c>
      <c r="B1385">
        <v>32</v>
      </c>
    </row>
    <row r="1386" spans="1:2" x14ac:dyDescent="0.3">
      <c r="A1386" s="2">
        <v>3571</v>
      </c>
      <c r="B1386">
        <v>32</v>
      </c>
    </row>
    <row r="1387" spans="1:2" x14ac:dyDescent="0.3">
      <c r="A1387" s="2">
        <v>3551</v>
      </c>
      <c r="B1387">
        <v>32</v>
      </c>
    </row>
    <row r="1388" spans="1:2" x14ac:dyDescent="0.3">
      <c r="A1388" s="2">
        <v>3174</v>
      </c>
      <c r="B1388">
        <v>32</v>
      </c>
    </row>
    <row r="1389" spans="1:2" x14ac:dyDescent="0.3">
      <c r="A1389" s="2">
        <v>3201</v>
      </c>
      <c r="B1389">
        <v>32</v>
      </c>
    </row>
    <row r="1390" spans="1:2" x14ac:dyDescent="0.3">
      <c r="A1390" s="2">
        <v>3155</v>
      </c>
      <c r="B1390">
        <v>32</v>
      </c>
    </row>
    <row r="1391" spans="1:2" x14ac:dyDescent="0.3">
      <c r="A1391" s="2">
        <v>3250</v>
      </c>
      <c r="B1391">
        <v>32</v>
      </c>
    </row>
    <row r="1392" spans="1:2" x14ac:dyDescent="0.3">
      <c r="A1392" s="2">
        <v>3121</v>
      </c>
      <c r="B1392">
        <v>32</v>
      </c>
    </row>
    <row r="1393" spans="1:2" x14ac:dyDescent="0.3">
      <c r="A1393" s="2">
        <v>2730</v>
      </c>
      <c r="B1393">
        <v>32</v>
      </c>
    </row>
    <row r="1394" spans="1:2" x14ac:dyDescent="0.3">
      <c r="A1394" s="2">
        <v>2634</v>
      </c>
      <c r="B1394">
        <v>32</v>
      </c>
    </row>
    <row r="1395" spans="1:2" x14ac:dyDescent="0.3">
      <c r="A1395" s="2">
        <v>2501</v>
      </c>
      <c r="B1395">
        <v>32</v>
      </c>
    </row>
    <row r="1396" spans="1:2" x14ac:dyDescent="0.3">
      <c r="A1396" s="2">
        <v>2508</v>
      </c>
      <c r="B1396">
        <v>32</v>
      </c>
    </row>
    <row r="1397" spans="1:2" x14ac:dyDescent="0.3">
      <c r="A1397" s="2">
        <v>2606</v>
      </c>
      <c r="B1397">
        <v>32</v>
      </c>
    </row>
    <row r="1398" spans="1:2" x14ac:dyDescent="0.3">
      <c r="A1398" s="2">
        <v>2048</v>
      </c>
      <c r="B1398">
        <v>32</v>
      </c>
    </row>
    <row r="1399" spans="1:2" x14ac:dyDescent="0.3">
      <c r="A1399" s="2">
        <v>2204</v>
      </c>
      <c r="B1399">
        <v>32</v>
      </c>
    </row>
    <row r="1400" spans="1:2" x14ac:dyDescent="0.3">
      <c r="A1400" s="2">
        <v>2182</v>
      </c>
      <c r="B1400">
        <v>32</v>
      </c>
    </row>
    <row r="1401" spans="1:2" x14ac:dyDescent="0.3">
      <c r="A1401" s="2">
        <v>1978</v>
      </c>
      <c r="B1401">
        <v>32</v>
      </c>
    </row>
    <row r="1402" spans="1:2" x14ac:dyDescent="0.3">
      <c r="A1402" s="2">
        <v>2367</v>
      </c>
      <c r="B1402">
        <v>32</v>
      </c>
    </row>
    <row r="1403" spans="1:2" x14ac:dyDescent="0.3">
      <c r="A1403" s="2">
        <v>2267</v>
      </c>
      <c r="B1403">
        <v>32</v>
      </c>
    </row>
    <row r="1404" spans="1:2" x14ac:dyDescent="0.3">
      <c r="A1404" s="2">
        <v>2418</v>
      </c>
      <c r="B1404">
        <v>32</v>
      </c>
    </row>
    <row r="1405" spans="1:2" x14ac:dyDescent="0.3">
      <c r="A1405" s="2">
        <v>2122</v>
      </c>
      <c r="B1405">
        <v>32</v>
      </c>
    </row>
    <row r="1406" spans="1:2" x14ac:dyDescent="0.3">
      <c r="A1406" s="2">
        <v>2004</v>
      </c>
      <c r="B1406">
        <v>32</v>
      </c>
    </row>
    <row r="1407" spans="1:2" x14ac:dyDescent="0.3">
      <c r="A1407" s="2">
        <v>2163</v>
      </c>
      <c r="B1407">
        <v>32</v>
      </c>
    </row>
    <row r="1408" spans="1:2" x14ac:dyDescent="0.3">
      <c r="A1408" s="2">
        <v>2366</v>
      </c>
      <c r="B1408">
        <v>32</v>
      </c>
    </row>
    <row r="1409" spans="1:2" x14ac:dyDescent="0.3">
      <c r="A1409" s="2">
        <v>2169</v>
      </c>
      <c r="B1409">
        <v>32</v>
      </c>
    </row>
    <row r="1410" spans="1:2" x14ac:dyDescent="0.3">
      <c r="A1410" s="2">
        <v>2142</v>
      </c>
      <c r="B1410">
        <v>32</v>
      </c>
    </row>
    <row r="1411" spans="1:2" x14ac:dyDescent="0.3">
      <c r="A1411" s="2">
        <v>2170</v>
      </c>
      <c r="B1411">
        <v>32</v>
      </c>
    </row>
    <row r="1412" spans="1:2" x14ac:dyDescent="0.3">
      <c r="A1412" s="2">
        <v>2146</v>
      </c>
      <c r="B1412">
        <v>32</v>
      </c>
    </row>
    <row r="1413" spans="1:2" x14ac:dyDescent="0.3">
      <c r="A1413" s="2">
        <v>2064</v>
      </c>
      <c r="B1413">
        <v>32</v>
      </c>
    </row>
    <row r="1414" spans="1:2" x14ac:dyDescent="0.3">
      <c r="A1414" s="2">
        <v>2179</v>
      </c>
      <c r="B1414">
        <v>32</v>
      </c>
    </row>
    <row r="1415" spans="1:2" x14ac:dyDescent="0.3">
      <c r="A1415" s="2">
        <v>1983</v>
      </c>
      <c r="B1415">
        <v>32</v>
      </c>
    </row>
    <row r="1416" spans="1:2" x14ac:dyDescent="0.3">
      <c r="A1416" s="2">
        <v>1840</v>
      </c>
      <c r="B1416">
        <v>32</v>
      </c>
    </row>
    <row r="1417" spans="1:2" x14ac:dyDescent="0.3">
      <c r="A1417" s="2">
        <v>1912</v>
      </c>
      <c r="B1417">
        <v>32</v>
      </c>
    </row>
    <row r="1418" spans="1:2" x14ac:dyDescent="0.3">
      <c r="A1418" s="2">
        <v>1853</v>
      </c>
      <c r="B1418">
        <v>32</v>
      </c>
    </row>
    <row r="1419" spans="1:2" x14ac:dyDescent="0.3">
      <c r="A1419" s="2">
        <v>1638</v>
      </c>
      <c r="B1419">
        <v>32</v>
      </c>
    </row>
    <row r="1420" spans="1:2" x14ac:dyDescent="0.3">
      <c r="A1420" s="2">
        <v>1575</v>
      </c>
      <c r="B1420">
        <v>32</v>
      </c>
    </row>
    <row r="1421" spans="1:2" x14ac:dyDescent="0.3">
      <c r="A1421" s="2">
        <v>1952</v>
      </c>
      <c r="B1421">
        <v>32</v>
      </c>
    </row>
    <row r="1422" spans="1:2" x14ac:dyDescent="0.3">
      <c r="A1422" s="2">
        <v>1726</v>
      </c>
      <c r="B1422">
        <v>32</v>
      </c>
    </row>
    <row r="1423" spans="1:2" x14ac:dyDescent="0.3">
      <c r="A1423" s="2">
        <v>1690</v>
      </c>
      <c r="B1423">
        <v>32</v>
      </c>
    </row>
    <row r="1424" spans="1:2" x14ac:dyDescent="0.3">
      <c r="A1424" s="2">
        <v>1844</v>
      </c>
      <c r="B1424">
        <v>32</v>
      </c>
    </row>
    <row r="1425" spans="1:2" x14ac:dyDescent="0.3">
      <c r="A1425" s="2">
        <v>1012</v>
      </c>
      <c r="B1425">
        <v>32</v>
      </c>
    </row>
    <row r="1426" spans="1:2" x14ac:dyDescent="0.3">
      <c r="A1426" s="2">
        <v>1032</v>
      </c>
      <c r="B1426">
        <v>32</v>
      </c>
    </row>
    <row r="1427" spans="1:2" x14ac:dyDescent="0.3">
      <c r="A1427" s="2">
        <v>1136</v>
      </c>
      <c r="B1427">
        <v>32</v>
      </c>
    </row>
    <row r="1428" spans="1:2" x14ac:dyDescent="0.3">
      <c r="A1428" s="2">
        <v>1113</v>
      </c>
      <c r="B1428">
        <v>32</v>
      </c>
    </row>
    <row r="1429" spans="1:2" x14ac:dyDescent="0.3">
      <c r="A1429" s="2">
        <v>997</v>
      </c>
      <c r="B1429">
        <v>32</v>
      </c>
    </row>
    <row r="1430" spans="1:2" x14ac:dyDescent="0.3">
      <c r="A1430" s="2">
        <v>1139</v>
      </c>
      <c r="B1430">
        <v>32</v>
      </c>
    </row>
    <row r="1431" spans="1:2" x14ac:dyDescent="0.3">
      <c r="A1431" s="2">
        <v>1433</v>
      </c>
      <c r="B1431">
        <v>32</v>
      </c>
    </row>
    <row r="1432" spans="1:2" x14ac:dyDescent="0.3">
      <c r="A1432" s="2">
        <v>1274</v>
      </c>
      <c r="B1432">
        <v>32</v>
      </c>
    </row>
    <row r="1433" spans="1:2" x14ac:dyDescent="0.3">
      <c r="A1433" s="2">
        <v>1076</v>
      </c>
      <c r="B1433">
        <v>32</v>
      </c>
    </row>
    <row r="1434" spans="1:2" x14ac:dyDescent="0.3">
      <c r="A1434" s="2">
        <v>1036</v>
      </c>
      <c r="B1434">
        <v>32</v>
      </c>
    </row>
    <row r="1435" spans="1:2" x14ac:dyDescent="0.3">
      <c r="A1435" s="2">
        <v>1240</v>
      </c>
      <c r="B1435">
        <v>32</v>
      </c>
    </row>
    <row r="1436" spans="1:2" x14ac:dyDescent="0.3">
      <c r="A1436" s="2">
        <v>1298</v>
      </c>
      <c r="B1436">
        <v>32</v>
      </c>
    </row>
    <row r="1437" spans="1:2" x14ac:dyDescent="0.3">
      <c r="A1437" s="2">
        <v>913</v>
      </c>
      <c r="B1437">
        <v>32</v>
      </c>
    </row>
    <row r="1438" spans="1:2" x14ac:dyDescent="0.3">
      <c r="A1438" s="2">
        <v>737</v>
      </c>
      <c r="B1438">
        <v>32</v>
      </c>
    </row>
    <row r="1439" spans="1:2" x14ac:dyDescent="0.3">
      <c r="A1439" s="2">
        <v>489</v>
      </c>
      <c r="B1439">
        <v>32</v>
      </c>
    </row>
    <row r="1440" spans="1:2" x14ac:dyDescent="0.3">
      <c r="A1440" s="2">
        <v>811</v>
      </c>
      <c r="B1440">
        <v>32</v>
      </c>
    </row>
    <row r="1441" spans="1:2" x14ac:dyDescent="0.3">
      <c r="A1441" s="2">
        <v>668</v>
      </c>
      <c r="B1441">
        <v>32</v>
      </c>
    </row>
    <row r="1442" spans="1:2" x14ac:dyDescent="0.3">
      <c r="A1442" s="2">
        <v>813</v>
      </c>
      <c r="B1442">
        <v>32</v>
      </c>
    </row>
    <row r="1443" spans="1:2" x14ac:dyDescent="0.3">
      <c r="A1443" s="2">
        <v>686</v>
      </c>
      <c r="B1443">
        <v>32</v>
      </c>
    </row>
    <row r="1444" spans="1:2" x14ac:dyDescent="0.3">
      <c r="A1444" s="2">
        <v>267</v>
      </c>
      <c r="B1444">
        <v>32</v>
      </c>
    </row>
    <row r="1445" spans="1:2" x14ac:dyDescent="0.3">
      <c r="A1445" s="2">
        <v>200</v>
      </c>
      <c r="B1445">
        <v>32</v>
      </c>
    </row>
    <row r="1446" spans="1:2" x14ac:dyDescent="0.3">
      <c r="A1446" s="2">
        <v>274</v>
      </c>
      <c r="B1446">
        <v>32</v>
      </c>
    </row>
    <row r="1447" spans="1:2" x14ac:dyDescent="0.3">
      <c r="A1447" s="2">
        <v>23</v>
      </c>
      <c r="B1447">
        <v>32</v>
      </c>
    </row>
    <row r="1448" spans="1:2" x14ac:dyDescent="0.3">
      <c r="A1448" s="2">
        <v>71</v>
      </c>
      <c r="B1448">
        <v>32</v>
      </c>
    </row>
    <row r="1449" spans="1:2" x14ac:dyDescent="0.3">
      <c r="A1449" s="2">
        <v>410</v>
      </c>
      <c r="B1449">
        <v>32</v>
      </c>
    </row>
    <row r="1450" spans="1:2" x14ac:dyDescent="0.3">
      <c r="A1450" s="2">
        <v>442</v>
      </c>
      <c r="B1450">
        <v>32</v>
      </c>
    </row>
    <row r="1451" spans="1:2" x14ac:dyDescent="0.3">
      <c r="A1451" s="2">
        <v>423</v>
      </c>
      <c r="B1451">
        <v>32</v>
      </c>
    </row>
    <row r="1452" spans="1:2" x14ac:dyDescent="0.3">
      <c r="A1452" s="2">
        <v>109</v>
      </c>
      <c r="B1452">
        <v>32</v>
      </c>
    </row>
    <row r="1453" spans="1:2" x14ac:dyDescent="0.3">
      <c r="A1453" s="2">
        <v>121</v>
      </c>
      <c r="B1453">
        <v>32</v>
      </c>
    </row>
    <row r="1454" spans="1:2" x14ac:dyDescent="0.3">
      <c r="A1454" s="2">
        <v>233</v>
      </c>
      <c r="B1454">
        <v>32</v>
      </c>
    </row>
    <row r="1455" spans="1:2" x14ac:dyDescent="0.3">
      <c r="A1455" s="2">
        <v>77</v>
      </c>
      <c r="B1455">
        <v>32</v>
      </c>
    </row>
    <row r="1456" spans="1:2" x14ac:dyDescent="0.3">
      <c r="A1456" s="2">
        <v>3848</v>
      </c>
      <c r="B1456">
        <v>31</v>
      </c>
    </row>
    <row r="1457" spans="1:2" x14ac:dyDescent="0.3">
      <c r="A1457" s="2">
        <v>3814</v>
      </c>
      <c r="B1457">
        <v>31</v>
      </c>
    </row>
    <row r="1458" spans="1:2" x14ac:dyDescent="0.3">
      <c r="A1458" s="2">
        <v>3791</v>
      </c>
      <c r="B1458">
        <v>31</v>
      </c>
    </row>
    <row r="1459" spans="1:2" x14ac:dyDescent="0.3">
      <c r="A1459" s="2">
        <v>3674</v>
      </c>
      <c r="B1459">
        <v>31</v>
      </c>
    </row>
    <row r="1460" spans="1:2" x14ac:dyDescent="0.3">
      <c r="A1460" s="2">
        <v>3825</v>
      </c>
      <c r="B1460">
        <v>31</v>
      </c>
    </row>
    <row r="1461" spans="1:2" x14ac:dyDescent="0.3">
      <c r="A1461" s="2">
        <v>3466</v>
      </c>
      <c r="B1461">
        <v>31</v>
      </c>
    </row>
    <row r="1462" spans="1:2" x14ac:dyDescent="0.3">
      <c r="A1462" s="2">
        <v>3451</v>
      </c>
      <c r="B1462">
        <v>31</v>
      </c>
    </row>
    <row r="1463" spans="1:2" x14ac:dyDescent="0.3">
      <c r="A1463" s="2">
        <v>3714</v>
      </c>
      <c r="B1463">
        <v>31</v>
      </c>
    </row>
    <row r="1464" spans="1:2" x14ac:dyDescent="0.3">
      <c r="A1464" s="2">
        <v>3806</v>
      </c>
      <c r="B1464">
        <v>31</v>
      </c>
    </row>
    <row r="1465" spans="1:2" x14ac:dyDescent="0.3">
      <c r="A1465" s="2">
        <v>3610</v>
      </c>
      <c r="B1465">
        <v>31</v>
      </c>
    </row>
    <row r="1466" spans="1:2" x14ac:dyDescent="0.3">
      <c r="A1466" s="2">
        <v>3427</v>
      </c>
      <c r="B1466">
        <v>31</v>
      </c>
    </row>
    <row r="1467" spans="1:2" x14ac:dyDescent="0.3">
      <c r="A1467" s="2">
        <v>3471</v>
      </c>
      <c r="B1467">
        <v>31</v>
      </c>
    </row>
    <row r="1468" spans="1:2" x14ac:dyDescent="0.3">
      <c r="A1468" s="2">
        <v>3646</v>
      </c>
      <c r="B1468">
        <v>31</v>
      </c>
    </row>
    <row r="1469" spans="1:2" x14ac:dyDescent="0.3">
      <c r="A1469" s="2">
        <v>3770</v>
      </c>
      <c r="B1469">
        <v>31</v>
      </c>
    </row>
    <row r="1470" spans="1:2" x14ac:dyDescent="0.3">
      <c r="A1470" s="2">
        <v>3472</v>
      </c>
      <c r="B1470">
        <v>31</v>
      </c>
    </row>
    <row r="1471" spans="1:2" x14ac:dyDescent="0.3">
      <c r="A1471" s="2">
        <v>3513</v>
      </c>
      <c r="B1471">
        <v>31</v>
      </c>
    </row>
    <row r="1472" spans="1:2" x14ac:dyDescent="0.3">
      <c r="A1472" s="2">
        <v>3119</v>
      </c>
      <c r="B1472">
        <v>31</v>
      </c>
    </row>
    <row r="1473" spans="1:2" x14ac:dyDescent="0.3">
      <c r="A1473" s="2">
        <v>3413</v>
      </c>
      <c r="B1473">
        <v>31</v>
      </c>
    </row>
    <row r="1474" spans="1:2" x14ac:dyDescent="0.3">
      <c r="A1474" s="2">
        <v>3017</v>
      </c>
      <c r="B1474">
        <v>31</v>
      </c>
    </row>
    <row r="1475" spans="1:2" x14ac:dyDescent="0.3">
      <c r="A1475" s="2">
        <v>3178</v>
      </c>
      <c r="B1475">
        <v>31</v>
      </c>
    </row>
    <row r="1476" spans="1:2" x14ac:dyDescent="0.3">
      <c r="A1476" s="2">
        <v>3226</v>
      </c>
      <c r="B1476">
        <v>31</v>
      </c>
    </row>
    <row r="1477" spans="1:2" x14ac:dyDescent="0.3">
      <c r="A1477" s="2">
        <v>2989</v>
      </c>
      <c r="B1477">
        <v>31</v>
      </c>
    </row>
    <row r="1478" spans="1:2" x14ac:dyDescent="0.3">
      <c r="A1478" s="2">
        <v>3264</v>
      </c>
      <c r="B1478">
        <v>31</v>
      </c>
    </row>
    <row r="1479" spans="1:2" x14ac:dyDescent="0.3">
      <c r="A1479" s="2">
        <v>3008</v>
      </c>
      <c r="B1479">
        <v>31</v>
      </c>
    </row>
    <row r="1480" spans="1:2" x14ac:dyDescent="0.3">
      <c r="A1480" s="2">
        <v>3040</v>
      </c>
      <c r="B1480">
        <v>31</v>
      </c>
    </row>
    <row r="1481" spans="1:2" x14ac:dyDescent="0.3">
      <c r="A1481" s="2">
        <v>3302</v>
      </c>
      <c r="B1481">
        <v>31</v>
      </c>
    </row>
    <row r="1482" spans="1:2" x14ac:dyDescent="0.3">
      <c r="A1482" s="2">
        <v>3303</v>
      </c>
      <c r="B1482">
        <v>31</v>
      </c>
    </row>
    <row r="1483" spans="1:2" x14ac:dyDescent="0.3">
      <c r="A1483" s="2">
        <v>3306</v>
      </c>
      <c r="B1483">
        <v>31</v>
      </c>
    </row>
    <row r="1484" spans="1:2" x14ac:dyDescent="0.3">
      <c r="A1484" s="2">
        <v>2599</v>
      </c>
      <c r="B1484">
        <v>31</v>
      </c>
    </row>
    <row r="1485" spans="1:2" x14ac:dyDescent="0.3">
      <c r="A1485" s="2">
        <v>2670</v>
      </c>
      <c r="B1485">
        <v>31</v>
      </c>
    </row>
    <row r="1486" spans="1:2" x14ac:dyDescent="0.3">
      <c r="A1486" s="2">
        <v>2880</v>
      </c>
      <c r="B1486">
        <v>31</v>
      </c>
    </row>
    <row r="1487" spans="1:2" x14ac:dyDescent="0.3">
      <c r="A1487" s="2">
        <v>2473</v>
      </c>
      <c r="B1487">
        <v>31</v>
      </c>
    </row>
    <row r="1488" spans="1:2" x14ac:dyDescent="0.3">
      <c r="A1488" s="2">
        <v>2865</v>
      </c>
      <c r="B1488">
        <v>31</v>
      </c>
    </row>
    <row r="1489" spans="1:2" x14ac:dyDescent="0.3">
      <c r="A1489" s="2">
        <v>2450</v>
      </c>
      <c r="B1489">
        <v>31</v>
      </c>
    </row>
    <row r="1490" spans="1:2" x14ac:dyDescent="0.3">
      <c r="A1490" s="2">
        <v>2768</v>
      </c>
      <c r="B1490">
        <v>31</v>
      </c>
    </row>
    <row r="1491" spans="1:2" x14ac:dyDescent="0.3">
      <c r="A1491" s="2">
        <v>2920</v>
      </c>
      <c r="B1491">
        <v>31</v>
      </c>
    </row>
    <row r="1492" spans="1:2" x14ac:dyDescent="0.3">
      <c r="A1492" s="2">
        <v>2590</v>
      </c>
      <c r="B1492">
        <v>31</v>
      </c>
    </row>
    <row r="1493" spans="1:2" x14ac:dyDescent="0.3">
      <c r="A1493" s="2">
        <v>2804</v>
      </c>
      <c r="B1493">
        <v>31</v>
      </c>
    </row>
    <row r="1494" spans="1:2" x14ac:dyDescent="0.3">
      <c r="A1494" s="2">
        <v>2519</v>
      </c>
      <c r="B1494">
        <v>31</v>
      </c>
    </row>
    <row r="1495" spans="1:2" x14ac:dyDescent="0.3">
      <c r="A1495" s="2">
        <v>2857</v>
      </c>
      <c r="B1495">
        <v>31</v>
      </c>
    </row>
    <row r="1496" spans="1:2" x14ac:dyDescent="0.3">
      <c r="A1496" s="2">
        <v>2842</v>
      </c>
      <c r="B1496">
        <v>31</v>
      </c>
    </row>
    <row r="1497" spans="1:2" x14ac:dyDescent="0.3">
      <c r="A1497" s="2">
        <v>2668</v>
      </c>
      <c r="B1497">
        <v>31</v>
      </c>
    </row>
    <row r="1498" spans="1:2" x14ac:dyDescent="0.3">
      <c r="A1498" s="2">
        <v>2626</v>
      </c>
      <c r="B1498">
        <v>31</v>
      </c>
    </row>
    <row r="1499" spans="1:2" x14ac:dyDescent="0.3">
      <c r="A1499" s="2">
        <v>2463</v>
      </c>
      <c r="B1499">
        <v>31</v>
      </c>
    </row>
    <row r="1500" spans="1:2" x14ac:dyDescent="0.3">
      <c r="A1500" s="2">
        <v>2529</v>
      </c>
      <c r="B1500">
        <v>31</v>
      </c>
    </row>
    <row r="1501" spans="1:2" x14ac:dyDescent="0.3">
      <c r="A1501" s="2">
        <v>2505</v>
      </c>
      <c r="B1501">
        <v>31</v>
      </c>
    </row>
    <row r="1502" spans="1:2" x14ac:dyDescent="0.3">
      <c r="A1502" s="2">
        <v>2197</v>
      </c>
      <c r="B1502">
        <v>31</v>
      </c>
    </row>
    <row r="1503" spans="1:2" x14ac:dyDescent="0.3">
      <c r="A1503" s="2">
        <v>2403</v>
      </c>
      <c r="B1503">
        <v>31</v>
      </c>
    </row>
    <row r="1504" spans="1:2" x14ac:dyDescent="0.3">
      <c r="A1504" s="2">
        <v>2238</v>
      </c>
      <c r="B1504">
        <v>31</v>
      </c>
    </row>
    <row r="1505" spans="1:2" x14ac:dyDescent="0.3">
      <c r="A1505" s="2">
        <v>2154</v>
      </c>
      <c r="B1505">
        <v>31</v>
      </c>
    </row>
    <row r="1506" spans="1:2" x14ac:dyDescent="0.3">
      <c r="A1506" s="2">
        <v>2375</v>
      </c>
      <c r="B1506">
        <v>31</v>
      </c>
    </row>
    <row r="1507" spans="1:2" x14ac:dyDescent="0.3">
      <c r="A1507" s="2">
        <v>2040</v>
      </c>
      <c r="B1507">
        <v>31</v>
      </c>
    </row>
    <row r="1508" spans="1:2" x14ac:dyDescent="0.3">
      <c r="A1508" s="2">
        <v>2392</v>
      </c>
      <c r="B1508">
        <v>31</v>
      </c>
    </row>
    <row r="1509" spans="1:2" x14ac:dyDescent="0.3">
      <c r="A1509" s="2">
        <v>2281</v>
      </c>
      <c r="B1509">
        <v>31</v>
      </c>
    </row>
    <row r="1510" spans="1:2" x14ac:dyDescent="0.3">
      <c r="A1510" s="2">
        <v>2400</v>
      </c>
      <c r="B1510">
        <v>31</v>
      </c>
    </row>
    <row r="1511" spans="1:2" x14ac:dyDescent="0.3">
      <c r="A1511" s="2">
        <v>2126</v>
      </c>
      <c r="B1511">
        <v>31</v>
      </c>
    </row>
    <row r="1512" spans="1:2" x14ac:dyDescent="0.3">
      <c r="A1512" s="2">
        <v>2293</v>
      </c>
      <c r="B1512">
        <v>31</v>
      </c>
    </row>
    <row r="1513" spans="1:2" x14ac:dyDescent="0.3">
      <c r="A1513" s="2">
        <v>2304</v>
      </c>
      <c r="B1513">
        <v>31</v>
      </c>
    </row>
    <row r="1514" spans="1:2" x14ac:dyDescent="0.3">
      <c r="A1514" s="2">
        <v>1470</v>
      </c>
      <c r="B1514">
        <v>31</v>
      </c>
    </row>
    <row r="1515" spans="1:2" x14ac:dyDescent="0.3">
      <c r="A1515" s="2">
        <v>1825</v>
      </c>
      <c r="B1515">
        <v>31</v>
      </c>
    </row>
    <row r="1516" spans="1:2" x14ac:dyDescent="0.3">
      <c r="A1516" s="2">
        <v>1736</v>
      </c>
      <c r="B1516">
        <v>31</v>
      </c>
    </row>
    <row r="1517" spans="1:2" x14ac:dyDescent="0.3">
      <c r="A1517" s="2">
        <v>1803</v>
      </c>
      <c r="B1517">
        <v>31</v>
      </c>
    </row>
    <row r="1518" spans="1:2" x14ac:dyDescent="0.3">
      <c r="A1518" s="2">
        <v>1828</v>
      </c>
      <c r="B1518">
        <v>31</v>
      </c>
    </row>
    <row r="1519" spans="1:2" x14ac:dyDescent="0.3">
      <c r="A1519" s="2">
        <v>1482</v>
      </c>
      <c r="B1519">
        <v>31</v>
      </c>
    </row>
    <row r="1520" spans="1:2" x14ac:dyDescent="0.3">
      <c r="A1520" s="2">
        <v>1791</v>
      </c>
      <c r="B1520">
        <v>31</v>
      </c>
    </row>
    <row r="1521" spans="1:2" x14ac:dyDescent="0.3">
      <c r="A1521" s="2">
        <v>1821</v>
      </c>
      <c r="B1521">
        <v>31</v>
      </c>
    </row>
    <row r="1522" spans="1:2" x14ac:dyDescent="0.3">
      <c r="A1522" s="2">
        <v>1845</v>
      </c>
      <c r="B1522">
        <v>31</v>
      </c>
    </row>
    <row r="1523" spans="1:2" x14ac:dyDescent="0.3">
      <c r="A1523" s="2">
        <v>1511</v>
      </c>
      <c r="B1523">
        <v>31</v>
      </c>
    </row>
    <row r="1524" spans="1:2" x14ac:dyDescent="0.3">
      <c r="A1524" s="2">
        <v>998</v>
      </c>
      <c r="B1524">
        <v>31</v>
      </c>
    </row>
    <row r="1525" spans="1:2" x14ac:dyDescent="0.3">
      <c r="A1525" s="2">
        <v>1111</v>
      </c>
      <c r="B1525">
        <v>31</v>
      </c>
    </row>
    <row r="1526" spans="1:2" x14ac:dyDescent="0.3">
      <c r="A1526" s="2">
        <v>1191</v>
      </c>
      <c r="B1526">
        <v>31</v>
      </c>
    </row>
    <row r="1527" spans="1:2" x14ac:dyDescent="0.3">
      <c r="A1527" s="2">
        <v>1258</v>
      </c>
      <c r="B1527">
        <v>31</v>
      </c>
    </row>
    <row r="1528" spans="1:2" x14ac:dyDescent="0.3">
      <c r="A1528" s="2">
        <v>1233</v>
      </c>
      <c r="B1528">
        <v>31</v>
      </c>
    </row>
    <row r="1529" spans="1:2" x14ac:dyDescent="0.3">
      <c r="A1529" s="2">
        <v>1014</v>
      </c>
      <c r="B1529">
        <v>31</v>
      </c>
    </row>
    <row r="1530" spans="1:2" x14ac:dyDescent="0.3">
      <c r="A1530" s="2">
        <v>1279</v>
      </c>
      <c r="B1530">
        <v>31</v>
      </c>
    </row>
    <row r="1531" spans="1:2" x14ac:dyDescent="0.3">
      <c r="A1531" s="2">
        <v>1342</v>
      </c>
      <c r="B1531">
        <v>31</v>
      </c>
    </row>
    <row r="1532" spans="1:2" x14ac:dyDescent="0.3">
      <c r="A1532" s="2">
        <v>497</v>
      </c>
      <c r="B1532">
        <v>31</v>
      </c>
    </row>
    <row r="1533" spans="1:2" x14ac:dyDescent="0.3">
      <c r="A1533" s="2">
        <v>959</v>
      </c>
      <c r="B1533">
        <v>31</v>
      </c>
    </row>
    <row r="1534" spans="1:2" x14ac:dyDescent="0.3">
      <c r="A1534" s="2">
        <v>498</v>
      </c>
      <c r="B1534">
        <v>31</v>
      </c>
    </row>
    <row r="1535" spans="1:2" x14ac:dyDescent="0.3">
      <c r="A1535" s="2">
        <v>800</v>
      </c>
      <c r="B1535">
        <v>31</v>
      </c>
    </row>
    <row r="1536" spans="1:2" x14ac:dyDescent="0.3">
      <c r="A1536" s="2">
        <v>509</v>
      </c>
      <c r="B1536">
        <v>31</v>
      </c>
    </row>
    <row r="1537" spans="1:2" x14ac:dyDescent="0.3">
      <c r="A1537" s="2">
        <v>558</v>
      </c>
      <c r="B1537">
        <v>31</v>
      </c>
    </row>
    <row r="1538" spans="1:2" x14ac:dyDescent="0.3">
      <c r="A1538" s="2">
        <v>822</v>
      </c>
      <c r="B1538">
        <v>31</v>
      </c>
    </row>
    <row r="1539" spans="1:2" x14ac:dyDescent="0.3">
      <c r="A1539" s="2">
        <v>929</v>
      </c>
      <c r="B1539">
        <v>31</v>
      </c>
    </row>
    <row r="1540" spans="1:2" x14ac:dyDescent="0.3">
      <c r="A1540" s="2">
        <v>443</v>
      </c>
      <c r="B1540">
        <v>31</v>
      </c>
    </row>
    <row r="1541" spans="1:2" x14ac:dyDescent="0.3">
      <c r="A1541" s="2">
        <v>101</v>
      </c>
      <c r="B1541">
        <v>31</v>
      </c>
    </row>
    <row r="1542" spans="1:2" x14ac:dyDescent="0.3">
      <c r="A1542" s="2">
        <v>187</v>
      </c>
      <c r="B1542">
        <v>31</v>
      </c>
    </row>
    <row r="1543" spans="1:2" x14ac:dyDescent="0.3">
      <c r="A1543" s="2">
        <v>148</v>
      </c>
      <c r="B1543">
        <v>31</v>
      </c>
    </row>
    <row r="1544" spans="1:2" x14ac:dyDescent="0.3">
      <c r="A1544" s="2">
        <v>236</v>
      </c>
      <c r="B1544">
        <v>31</v>
      </c>
    </row>
    <row r="1545" spans="1:2" x14ac:dyDescent="0.3">
      <c r="A1545" s="2">
        <v>5</v>
      </c>
      <c r="B1545">
        <v>31</v>
      </c>
    </row>
    <row r="1546" spans="1:2" x14ac:dyDescent="0.3">
      <c r="A1546" s="2">
        <v>445</v>
      </c>
      <c r="B1546">
        <v>31</v>
      </c>
    </row>
    <row r="1547" spans="1:2" x14ac:dyDescent="0.3">
      <c r="A1547" s="2">
        <v>41</v>
      </c>
      <c r="B1547">
        <v>31</v>
      </c>
    </row>
    <row r="1548" spans="1:2" x14ac:dyDescent="0.3">
      <c r="A1548" s="2">
        <v>63</v>
      </c>
      <c r="B1548">
        <v>31</v>
      </c>
    </row>
    <row r="1549" spans="1:2" x14ac:dyDescent="0.3">
      <c r="A1549" s="2">
        <v>107</v>
      </c>
      <c r="B1549">
        <v>31</v>
      </c>
    </row>
    <row r="1550" spans="1:2" x14ac:dyDescent="0.3">
      <c r="A1550" s="2">
        <v>14</v>
      </c>
      <c r="B1550">
        <v>31</v>
      </c>
    </row>
    <row r="1551" spans="1:2" x14ac:dyDescent="0.3">
      <c r="A1551" s="2">
        <v>440</v>
      </c>
      <c r="B1551">
        <v>31</v>
      </c>
    </row>
    <row r="1552" spans="1:2" x14ac:dyDescent="0.3">
      <c r="A1552" s="2">
        <v>163</v>
      </c>
      <c r="B1552">
        <v>31</v>
      </c>
    </row>
    <row r="1553" spans="1:2" x14ac:dyDescent="0.3">
      <c r="A1553" s="2">
        <v>3612</v>
      </c>
      <c r="B1553">
        <v>30</v>
      </c>
    </row>
    <row r="1554" spans="1:2" x14ac:dyDescent="0.3">
      <c r="A1554" s="2">
        <v>3681</v>
      </c>
      <c r="B1554">
        <v>30</v>
      </c>
    </row>
    <row r="1555" spans="1:2" x14ac:dyDescent="0.3">
      <c r="A1555" s="2">
        <v>3760</v>
      </c>
      <c r="B1555">
        <v>30</v>
      </c>
    </row>
    <row r="1556" spans="1:2" x14ac:dyDescent="0.3">
      <c r="A1556" s="2">
        <v>3524</v>
      </c>
      <c r="B1556">
        <v>30</v>
      </c>
    </row>
    <row r="1557" spans="1:2" x14ac:dyDescent="0.3">
      <c r="A1557" s="2">
        <v>3534</v>
      </c>
      <c r="B1557">
        <v>30</v>
      </c>
    </row>
    <row r="1558" spans="1:2" x14ac:dyDescent="0.3">
      <c r="A1558" s="2">
        <v>3519</v>
      </c>
      <c r="B1558">
        <v>30</v>
      </c>
    </row>
    <row r="1559" spans="1:2" x14ac:dyDescent="0.3">
      <c r="A1559" s="2">
        <v>3525</v>
      </c>
      <c r="B1559">
        <v>30</v>
      </c>
    </row>
    <row r="1560" spans="1:2" x14ac:dyDescent="0.3">
      <c r="A1560" s="2">
        <v>3779</v>
      </c>
      <c r="B1560">
        <v>30</v>
      </c>
    </row>
    <row r="1561" spans="1:2" x14ac:dyDescent="0.3">
      <c r="A1561" s="2">
        <v>2999</v>
      </c>
      <c r="B1561">
        <v>30</v>
      </c>
    </row>
    <row r="1562" spans="1:2" x14ac:dyDescent="0.3">
      <c r="A1562" s="2">
        <v>2957</v>
      </c>
      <c r="B1562">
        <v>30</v>
      </c>
    </row>
    <row r="1563" spans="1:2" x14ac:dyDescent="0.3">
      <c r="A1563" s="2">
        <v>3185</v>
      </c>
      <c r="B1563">
        <v>30</v>
      </c>
    </row>
    <row r="1564" spans="1:2" x14ac:dyDescent="0.3">
      <c r="A1564" s="2">
        <v>3347</v>
      </c>
      <c r="B1564">
        <v>30</v>
      </c>
    </row>
    <row r="1565" spans="1:2" x14ac:dyDescent="0.3">
      <c r="A1565" s="2">
        <v>3190</v>
      </c>
      <c r="B1565">
        <v>30</v>
      </c>
    </row>
    <row r="1566" spans="1:2" x14ac:dyDescent="0.3">
      <c r="A1566" s="2">
        <v>3240</v>
      </c>
      <c r="B1566">
        <v>30</v>
      </c>
    </row>
    <row r="1567" spans="1:2" x14ac:dyDescent="0.3">
      <c r="A1567" s="2">
        <v>3173</v>
      </c>
      <c r="B1567">
        <v>30</v>
      </c>
    </row>
    <row r="1568" spans="1:2" x14ac:dyDescent="0.3">
      <c r="A1568" s="2">
        <v>3032</v>
      </c>
      <c r="B1568">
        <v>30</v>
      </c>
    </row>
    <row r="1569" spans="1:2" x14ac:dyDescent="0.3">
      <c r="A1569" s="2">
        <v>3242</v>
      </c>
      <c r="B1569">
        <v>30</v>
      </c>
    </row>
    <row r="1570" spans="1:2" x14ac:dyDescent="0.3">
      <c r="A1570" s="2">
        <v>3318</v>
      </c>
      <c r="B1570">
        <v>30</v>
      </c>
    </row>
    <row r="1571" spans="1:2" x14ac:dyDescent="0.3">
      <c r="A1571" s="2">
        <v>3272</v>
      </c>
      <c r="B1571">
        <v>30</v>
      </c>
    </row>
    <row r="1572" spans="1:2" x14ac:dyDescent="0.3">
      <c r="A1572" s="2">
        <v>2538</v>
      </c>
      <c r="B1572">
        <v>30</v>
      </c>
    </row>
    <row r="1573" spans="1:2" x14ac:dyDescent="0.3">
      <c r="A1573" s="2">
        <v>2489</v>
      </c>
      <c r="B1573">
        <v>30</v>
      </c>
    </row>
    <row r="1574" spans="1:2" x14ac:dyDescent="0.3">
      <c r="A1574" s="2">
        <v>2551</v>
      </c>
      <c r="B1574">
        <v>30</v>
      </c>
    </row>
    <row r="1575" spans="1:2" x14ac:dyDescent="0.3">
      <c r="A1575" s="2">
        <v>2502</v>
      </c>
      <c r="B1575">
        <v>30</v>
      </c>
    </row>
    <row r="1576" spans="1:2" x14ac:dyDescent="0.3">
      <c r="A1576" s="2">
        <v>2840</v>
      </c>
      <c r="B1576">
        <v>30</v>
      </c>
    </row>
    <row r="1577" spans="1:2" x14ac:dyDescent="0.3">
      <c r="A1577" s="2">
        <v>2627</v>
      </c>
      <c r="B1577">
        <v>30</v>
      </c>
    </row>
    <row r="1578" spans="1:2" x14ac:dyDescent="0.3">
      <c r="A1578" s="2">
        <v>2544</v>
      </c>
      <c r="B1578">
        <v>30</v>
      </c>
    </row>
    <row r="1579" spans="1:2" x14ac:dyDescent="0.3">
      <c r="A1579" s="2">
        <v>2783</v>
      </c>
      <c r="B1579">
        <v>30</v>
      </c>
    </row>
    <row r="1580" spans="1:2" x14ac:dyDescent="0.3">
      <c r="A1580" s="2">
        <v>2802</v>
      </c>
      <c r="B1580">
        <v>30</v>
      </c>
    </row>
    <row r="1581" spans="1:2" x14ac:dyDescent="0.3">
      <c r="A1581" s="2">
        <v>2853</v>
      </c>
      <c r="B1581">
        <v>30</v>
      </c>
    </row>
    <row r="1582" spans="1:2" x14ac:dyDescent="0.3">
      <c r="A1582" s="2">
        <v>2753</v>
      </c>
      <c r="B1582">
        <v>30</v>
      </c>
    </row>
    <row r="1583" spans="1:2" x14ac:dyDescent="0.3">
      <c r="A1583" s="2">
        <v>2527</v>
      </c>
      <c r="B1583">
        <v>30</v>
      </c>
    </row>
    <row r="1584" spans="1:2" x14ac:dyDescent="0.3">
      <c r="A1584" s="2">
        <v>2416</v>
      </c>
      <c r="B1584">
        <v>30</v>
      </c>
    </row>
    <row r="1585" spans="1:2" x14ac:dyDescent="0.3">
      <c r="A1585" s="2">
        <v>2053</v>
      </c>
      <c r="B1585">
        <v>30</v>
      </c>
    </row>
    <row r="1586" spans="1:2" x14ac:dyDescent="0.3">
      <c r="A1586" s="2">
        <v>2308</v>
      </c>
      <c r="B1586">
        <v>30</v>
      </c>
    </row>
    <row r="1587" spans="1:2" x14ac:dyDescent="0.3">
      <c r="A1587" s="2">
        <v>2319</v>
      </c>
      <c r="B1587">
        <v>30</v>
      </c>
    </row>
    <row r="1588" spans="1:2" x14ac:dyDescent="0.3">
      <c r="A1588" s="2">
        <v>2414</v>
      </c>
      <c r="B1588">
        <v>30</v>
      </c>
    </row>
    <row r="1589" spans="1:2" x14ac:dyDescent="0.3">
      <c r="A1589" s="2">
        <v>2006</v>
      </c>
      <c r="B1589">
        <v>30</v>
      </c>
    </row>
    <row r="1590" spans="1:2" x14ac:dyDescent="0.3">
      <c r="A1590" s="2">
        <v>2362</v>
      </c>
      <c r="B1590">
        <v>30</v>
      </c>
    </row>
    <row r="1591" spans="1:2" x14ac:dyDescent="0.3">
      <c r="A1591" s="2">
        <v>2223</v>
      </c>
      <c r="B1591">
        <v>30</v>
      </c>
    </row>
    <row r="1592" spans="1:2" x14ac:dyDescent="0.3">
      <c r="A1592" s="2">
        <v>2047</v>
      </c>
      <c r="B1592">
        <v>30</v>
      </c>
    </row>
    <row r="1593" spans="1:2" x14ac:dyDescent="0.3">
      <c r="A1593" s="2">
        <v>2439</v>
      </c>
      <c r="B1593">
        <v>30</v>
      </c>
    </row>
    <row r="1594" spans="1:2" x14ac:dyDescent="0.3">
      <c r="A1594" s="2">
        <v>1717</v>
      </c>
      <c r="B1594">
        <v>30</v>
      </c>
    </row>
    <row r="1595" spans="1:2" x14ac:dyDescent="0.3">
      <c r="A1595" s="2">
        <v>1857</v>
      </c>
      <c r="B1595">
        <v>30</v>
      </c>
    </row>
    <row r="1596" spans="1:2" x14ac:dyDescent="0.3">
      <c r="A1596" s="2">
        <v>1679</v>
      </c>
      <c r="B1596">
        <v>30</v>
      </c>
    </row>
    <row r="1597" spans="1:2" x14ac:dyDescent="0.3">
      <c r="A1597" s="2">
        <v>1565</v>
      </c>
      <c r="B1597">
        <v>30</v>
      </c>
    </row>
    <row r="1598" spans="1:2" x14ac:dyDescent="0.3">
      <c r="A1598" s="2">
        <v>1716</v>
      </c>
      <c r="B1598">
        <v>30</v>
      </c>
    </row>
    <row r="1599" spans="1:2" x14ac:dyDescent="0.3">
      <c r="A1599" s="2">
        <v>1635</v>
      </c>
      <c r="B1599">
        <v>30</v>
      </c>
    </row>
    <row r="1600" spans="1:2" x14ac:dyDescent="0.3">
      <c r="A1600" s="2">
        <v>1581</v>
      </c>
      <c r="B1600">
        <v>30</v>
      </c>
    </row>
    <row r="1601" spans="1:2" x14ac:dyDescent="0.3">
      <c r="A1601" s="2">
        <v>1784</v>
      </c>
      <c r="B1601">
        <v>30</v>
      </c>
    </row>
    <row r="1602" spans="1:2" x14ac:dyDescent="0.3">
      <c r="A1602" s="2">
        <v>1801</v>
      </c>
      <c r="B1602">
        <v>30</v>
      </c>
    </row>
    <row r="1603" spans="1:2" x14ac:dyDescent="0.3">
      <c r="A1603" s="2">
        <v>1131</v>
      </c>
      <c r="B1603">
        <v>30</v>
      </c>
    </row>
    <row r="1604" spans="1:2" x14ac:dyDescent="0.3">
      <c r="A1604" s="2">
        <v>1083</v>
      </c>
      <c r="B1604">
        <v>30</v>
      </c>
    </row>
    <row r="1605" spans="1:2" x14ac:dyDescent="0.3">
      <c r="A1605" s="2">
        <v>1246</v>
      </c>
      <c r="B1605">
        <v>30</v>
      </c>
    </row>
    <row r="1606" spans="1:2" x14ac:dyDescent="0.3">
      <c r="A1606" s="2">
        <v>1261</v>
      </c>
      <c r="B1606">
        <v>30</v>
      </c>
    </row>
    <row r="1607" spans="1:2" x14ac:dyDescent="0.3">
      <c r="A1607" s="2">
        <v>1294</v>
      </c>
      <c r="B1607">
        <v>30</v>
      </c>
    </row>
    <row r="1608" spans="1:2" x14ac:dyDescent="0.3">
      <c r="A1608" s="2">
        <v>1096</v>
      </c>
      <c r="B1608">
        <v>30</v>
      </c>
    </row>
    <row r="1609" spans="1:2" x14ac:dyDescent="0.3">
      <c r="A1609" s="2">
        <v>1457</v>
      </c>
      <c r="B1609">
        <v>30</v>
      </c>
    </row>
    <row r="1610" spans="1:2" x14ac:dyDescent="0.3">
      <c r="A1610" s="2">
        <v>1146</v>
      </c>
      <c r="B1610">
        <v>30</v>
      </c>
    </row>
    <row r="1611" spans="1:2" x14ac:dyDescent="0.3">
      <c r="A1611" s="2">
        <v>848</v>
      </c>
      <c r="B1611">
        <v>30</v>
      </c>
    </row>
    <row r="1612" spans="1:2" x14ac:dyDescent="0.3">
      <c r="A1612" s="2">
        <v>974</v>
      </c>
      <c r="B1612">
        <v>30</v>
      </c>
    </row>
    <row r="1613" spans="1:2" x14ac:dyDescent="0.3">
      <c r="A1613" s="2">
        <v>591</v>
      </c>
      <c r="B1613">
        <v>30</v>
      </c>
    </row>
    <row r="1614" spans="1:2" x14ac:dyDescent="0.3">
      <c r="A1614" s="2">
        <v>545</v>
      </c>
      <c r="B1614">
        <v>30</v>
      </c>
    </row>
    <row r="1615" spans="1:2" x14ac:dyDescent="0.3">
      <c r="A1615" s="2">
        <v>565</v>
      </c>
      <c r="B1615">
        <v>30</v>
      </c>
    </row>
    <row r="1616" spans="1:2" x14ac:dyDescent="0.3">
      <c r="A1616" s="2">
        <v>884</v>
      </c>
      <c r="B1616">
        <v>30</v>
      </c>
    </row>
    <row r="1617" spans="1:2" x14ac:dyDescent="0.3">
      <c r="A1617" s="2">
        <v>694</v>
      </c>
      <c r="B1617">
        <v>30</v>
      </c>
    </row>
    <row r="1618" spans="1:2" x14ac:dyDescent="0.3">
      <c r="A1618" s="2">
        <v>804</v>
      </c>
      <c r="B1618">
        <v>30</v>
      </c>
    </row>
    <row r="1619" spans="1:2" x14ac:dyDescent="0.3">
      <c r="A1619" s="2">
        <v>599</v>
      </c>
      <c r="B1619">
        <v>30</v>
      </c>
    </row>
    <row r="1620" spans="1:2" x14ac:dyDescent="0.3">
      <c r="A1620" s="2">
        <v>810</v>
      </c>
      <c r="B1620">
        <v>30</v>
      </c>
    </row>
    <row r="1621" spans="1:2" x14ac:dyDescent="0.3">
      <c r="A1621" s="2">
        <v>846</v>
      </c>
      <c r="B1621">
        <v>30</v>
      </c>
    </row>
    <row r="1622" spans="1:2" x14ac:dyDescent="0.3">
      <c r="A1622" s="2">
        <v>951</v>
      </c>
      <c r="B1622">
        <v>30</v>
      </c>
    </row>
    <row r="1623" spans="1:2" x14ac:dyDescent="0.3">
      <c r="A1623" s="2">
        <v>818</v>
      </c>
      <c r="B1623">
        <v>30</v>
      </c>
    </row>
    <row r="1624" spans="1:2" x14ac:dyDescent="0.3">
      <c r="A1624" s="2">
        <v>667</v>
      </c>
      <c r="B1624">
        <v>30</v>
      </c>
    </row>
    <row r="1625" spans="1:2" x14ac:dyDescent="0.3">
      <c r="A1625" s="2">
        <v>732</v>
      </c>
      <c r="B1625">
        <v>30</v>
      </c>
    </row>
    <row r="1626" spans="1:2" x14ac:dyDescent="0.3">
      <c r="A1626" s="2">
        <v>360</v>
      </c>
      <c r="B1626">
        <v>30</v>
      </c>
    </row>
    <row r="1627" spans="1:2" x14ac:dyDescent="0.3">
      <c r="A1627" s="2">
        <v>174</v>
      </c>
      <c r="B1627">
        <v>30</v>
      </c>
    </row>
    <row r="1628" spans="1:2" x14ac:dyDescent="0.3">
      <c r="A1628" s="2">
        <v>140</v>
      </c>
      <c r="B1628">
        <v>30</v>
      </c>
    </row>
    <row r="1629" spans="1:2" x14ac:dyDescent="0.3">
      <c r="A1629" s="2">
        <v>167</v>
      </c>
      <c r="B1629">
        <v>30</v>
      </c>
    </row>
    <row r="1630" spans="1:2" x14ac:dyDescent="0.3">
      <c r="A1630" s="2">
        <v>177</v>
      </c>
      <c r="B1630">
        <v>30</v>
      </c>
    </row>
    <row r="1631" spans="1:2" x14ac:dyDescent="0.3">
      <c r="A1631" s="2">
        <v>415</v>
      </c>
      <c r="B1631">
        <v>30</v>
      </c>
    </row>
    <row r="1632" spans="1:2" x14ac:dyDescent="0.3">
      <c r="A1632" s="2">
        <v>470</v>
      </c>
      <c r="B1632">
        <v>30</v>
      </c>
    </row>
    <row r="1633" spans="1:2" x14ac:dyDescent="0.3">
      <c r="A1633" s="2">
        <v>481</v>
      </c>
      <c r="B1633">
        <v>30</v>
      </c>
    </row>
    <row r="1634" spans="1:2" x14ac:dyDescent="0.3">
      <c r="A1634" s="2">
        <v>335</v>
      </c>
      <c r="B1634">
        <v>30</v>
      </c>
    </row>
    <row r="1635" spans="1:2" x14ac:dyDescent="0.3">
      <c r="A1635" s="2">
        <v>3631</v>
      </c>
      <c r="B1635">
        <v>29</v>
      </c>
    </row>
    <row r="1636" spans="1:2" x14ac:dyDescent="0.3">
      <c r="A1636" s="2">
        <v>3693</v>
      </c>
      <c r="B1636">
        <v>29</v>
      </c>
    </row>
    <row r="1637" spans="1:2" x14ac:dyDescent="0.3">
      <c r="A1637" s="2">
        <v>3679</v>
      </c>
      <c r="B1637">
        <v>29</v>
      </c>
    </row>
    <row r="1638" spans="1:2" x14ac:dyDescent="0.3">
      <c r="A1638" s="2">
        <v>3736</v>
      </c>
      <c r="B1638">
        <v>29</v>
      </c>
    </row>
    <row r="1639" spans="1:2" x14ac:dyDescent="0.3">
      <c r="A1639" s="2">
        <v>3894</v>
      </c>
      <c r="B1639">
        <v>29</v>
      </c>
    </row>
    <row r="1640" spans="1:2" x14ac:dyDescent="0.3">
      <c r="A1640" s="2">
        <v>3458</v>
      </c>
      <c r="B1640">
        <v>29</v>
      </c>
    </row>
    <row r="1641" spans="1:2" x14ac:dyDescent="0.3">
      <c r="A1641" s="2">
        <v>3811</v>
      </c>
      <c r="B1641">
        <v>29</v>
      </c>
    </row>
    <row r="1642" spans="1:2" x14ac:dyDescent="0.3">
      <c r="A1642" s="2">
        <v>3618</v>
      </c>
      <c r="B1642">
        <v>29</v>
      </c>
    </row>
    <row r="1643" spans="1:2" x14ac:dyDescent="0.3">
      <c r="A1643" s="2">
        <v>3858</v>
      </c>
      <c r="B1643">
        <v>29</v>
      </c>
    </row>
    <row r="1644" spans="1:2" x14ac:dyDescent="0.3">
      <c r="A1644" s="2">
        <v>3595</v>
      </c>
      <c r="B1644">
        <v>29</v>
      </c>
    </row>
    <row r="1645" spans="1:2" x14ac:dyDescent="0.3">
      <c r="A1645" s="2">
        <v>3514</v>
      </c>
      <c r="B1645">
        <v>29</v>
      </c>
    </row>
    <row r="1646" spans="1:2" x14ac:dyDescent="0.3">
      <c r="A1646" s="2">
        <v>3134</v>
      </c>
      <c r="B1646">
        <v>29</v>
      </c>
    </row>
    <row r="1647" spans="1:2" x14ac:dyDescent="0.3">
      <c r="A1647" s="2">
        <v>3103</v>
      </c>
      <c r="B1647">
        <v>29</v>
      </c>
    </row>
    <row r="1648" spans="1:2" x14ac:dyDescent="0.3">
      <c r="A1648" s="2">
        <v>3360</v>
      </c>
      <c r="B1648">
        <v>29</v>
      </c>
    </row>
    <row r="1649" spans="1:2" x14ac:dyDescent="0.3">
      <c r="A1649" s="2">
        <v>3350</v>
      </c>
      <c r="B1649">
        <v>29</v>
      </c>
    </row>
    <row r="1650" spans="1:2" x14ac:dyDescent="0.3">
      <c r="A1650" s="2">
        <v>3198</v>
      </c>
      <c r="B1650">
        <v>29</v>
      </c>
    </row>
    <row r="1651" spans="1:2" x14ac:dyDescent="0.3">
      <c r="A1651" s="2">
        <v>3088</v>
      </c>
      <c r="B1651">
        <v>29</v>
      </c>
    </row>
    <row r="1652" spans="1:2" x14ac:dyDescent="0.3">
      <c r="A1652" s="2">
        <v>2947</v>
      </c>
      <c r="B1652">
        <v>29</v>
      </c>
    </row>
    <row r="1653" spans="1:2" x14ac:dyDescent="0.3">
      <c r="A1653" s="2">
        <v>3369</v>
      </c>
      <c r="B1653">
        <v>29</v>
      </c>
    </row>
    <row r="1654" spans="1:2" x14ac:dyDescent="0.3">
      <c r="A1654" s="2">
        <v>3137</v>
      </c>
      <c r="B1654">
        <v>29</v>
      </c>
    </row>
    <row r="1655" spans="1:2" x14ac:dyDescent="0.3">
      <c r="A1655" s="2">
        <v>3309</v>
      </c>
      <c r="B1655">
        <v>29</v>
      </c>
    </row>
    <row r="1656" spans="1:2" x14ac:dyDescent="0.3">
      <c r="A1656" s="2">
        <v>2860</v>
      </c>
      <c r="B1656">
        <v>29</v>
      </c>
    </row>
    <row r="1657" spans="1:2" x14ac:dyDescent="0.3">
      <c r="A1657" s="2">
        <v>2569</v>
      </c>
      <c r="B1657">
        <v>29</v>
      </c>
    </row>
    <row r="1658" spans="1:2" x14ac:dyDescent="0.3">
      <c r="A1658" s="2">
        <v>2896</v>
      </c>
      <c r="B1658">
        <v>29</v>
      </c>
    </row>
    <row r="1659" spans="1:2" x14ac:dyDescent="0.3">
      <c r="A1659" s="2">
        <v>2781</v>
      </c>
      <c r="B1659">
        <v>29</v>
      </c>
    </row>
    <row r="1660" spans="1:2" x14ac:dyDescent="0.3">
      <c r="A1660" s="2">
        <v>2478</v>
      </c>
      <c r="B1660">
        <v>29</v>
      </c>
    </row>
    <row r="1661" spans="1:2" x14ac:dyDescent="0.3">
      <c r="A1661" s="2">
        <v>2657</v>
      </c>
      <c r="B1661">
        <v>29</v>
      </c>
    </row>
    <row r="1662" spans="1:2" x14ac:dyDescent="0.3">
      <c r="A1662" s="2">
        <v>2887</v>
      </c>
      <c r="B1662">
        <v>29</v>
      </c>
    </row>
    <row r="1663" spans="1:2" x14ac:dyDescent="0.3">
      <c r="A1663" s="2">
        <v>2716</v>
      </c>
      <c r="B1663">
        <v>29</v>
      </c>
    </row>
    <row r="1664" spans="1:2" x14ac:dyDescent="0.3">
      <c r="A1664" s="2">
        <v>2899</v>
      </c>
      <c r="B1664">
        <v>29</v>
      </c>
    </row>
    <row r="1665" spans="1:2" x14ac:dyDescent="0.3">
      <c r="A1665" s="2">
        <v>2588</v>
      </c>
      <c r="B1665">
        <v>29</v>
      </c>
    </row>
    <row r="1666" spans="1:2" x14ac:dyDescent="0.3">
      <c r="A1666" s="2">
        <v>2471</v>
      </c>
      <c r="B1666">
        <v>29</v>
      </c>
    </row>
    <row r="1667" spans="1:2" x14ac:dyDescent="0.3">
      <c r="A1667" s="2">
        <v>2618</v>
      </c>
      <c r="B1667">
        <v>29</v>
      </c>
    </row>
    <row r="1668" spans="1:2" x14ac:dyDescent="0.3">
      <c r="A1668" s="2">
        <v>2057</v>
      </c>
      <c r="B1668">
        <v>29</v>
      </c>
    </row>
    <row r="1669" spans="1:2" x14ac:dyDescent="0.3">
      <c r="A1669" s="2">
        <v>2114</v>
      </c>
      <c r="B1669">
        <v>29</v>
      </c>
    </row>
    <row r="1670" spans="1:2" x14ac:dyDescent="0.3">
      <c r="A1670" s="2">
        <v>2250</v>
      </c>
      <c r="B1670">
        <v>29</v>
      </c>
    </row>
    <row r="1671" spans="1:2" x14ac:dyDescent="0.3">
      <c r="A1671" s="2">
        <v>2436</v>
      </c>
      <c r="B1671">
        <v>29</v>
      </c>
    </row>
    <row r="1672" spans="1:2" x14ac:dyDescent="0.3">
      <c r="A1672" s="2">
        <v>2320</v>
      </c>
      <c r="B1672">
        <v>29</v>
      </c>
    </row>
    <row r="1673" spans="1:2" x14ac:dyDescent="0.3">
      <c r="A1673" s="2">
        <v>1996</v>
      </c>
      <c r="B1673">
        <v>29</v>
      </c>
    </row>
    <row r="1674" spans="1:2" x14ac:dyDescent="0.3">
      <c r="A1674" s="2">
        <v>2329</v>
      </c>
      <c r="B1674">
        <v>29</v>
      </c>
    </row>
    <row r="1675" spans="1:2" x14ac:dyDescent="0.3">
      <c r="A1675" s="2">
        <v>1570</v>
      </c>
      <c r="B1675">
        <v>29</v>
      </c>
    </row>
    <row r="1676" spans="1:2" x14ac:dyDescent="0.3">
      <c r="A1676" s="2">
        <v>1860</v>
      </c>
      <c r="B1676">
        <v>29</v>
      </c>
    </row>
    <row r="1677" spans="1:2" x14ac:dyDescent="0.3">
      <c r="A1677" s="2">
        <v>1631</v>
      </c>
      <c r="B1677">
        <v>29</v>
      </c>
    </row>
    <row r="1678" spans="1:2" x14ac:dyDescent="0.3">
      <c r="A1678" s="2">
        <v>1654</v>
      </c>
      <c r="B1678">
        <v>29</v>
      </c>
    </row>
    <row r="1679" spans="1:2" x14ac:dyDescent="0.3">
      <c r="A1679" s="2">
        <v>1914</v>
      </c>
      <c r="B1679">
        <v>29</v>
      </c>
    </row>
    <row r="1680" spans="1:2" x14ac:dyDescent="0.3">
      <c r="A1680" s="2">
        <v>1822</v>
      </c>
      <c r="B1680">
        <v>29</v>
      </c>
    </row>
    <row r="1681" spans="1:2" x14ac:dyDescent="0.3">
      <c r="A1681" s="2">
        <v>1024</v>
      </c>
      <c r="B1681">
        <v>29</v>
      </c>
    </row>
    <row r="1682" spans="1:2" x14ac:dyDescent="0.3">
      <c r="A1682" s="2">
        <v>1316</v>
      </c>
      <c r="B1682">
        <v>29</v>
      </c>
    </row>
    <row r="1683" spans="1:2" x14ac:dyDescent="0.3">
      <c r="A1683" s="2">
        <v>1432</v>
      </c>
      <c r="B1683">
        <v>29</v>
      </c>
    </row>
    <row r="1684" spans="1:2" x14ac:dyDescent="0.3">
      <c r="A1684" s="2">
        <v>1009</v>
      </c>
      <c r="B1684">
        <v>29</v>
      </c>
    </row>
    <row r="1685" spans="1:2" x14ac:dyDescent="0.3">
      <c r="A1685" s="2">
        <v>1134</v>
      </c>
      <c r="B1685">
        <v>29</v>
      </c>
    </row>
    <row r="1686" spans="1:2" x14ac:dyDescent="0.3">
      <c r="A1686" s="2">
        <v>1363</v>
      </c>
      <c r="B1686">
        <v>29</v>
      </c>
    </row>
    <row r="1687" spans="1:2" x14ac:dyDescent="0.3">
      <c r="A1687" s="2">
        <v>1186</v>
      </c>
      <c r="B1687">
        <v>29</v>
      </c>
    </row>
    <row r="1688" spans="1:2" x14ac:dyDescent="0.3">
      <c r="A1688" s="2">
        <v>673</v>
      </c>
      <c r="B1688">
        <v>29</v>
      </c>
    </row>
    <row r="1689" spans="1:2" x14ac:dyDescent="0.3">
      <c r="A1689" s="2">
        <v>914</v>
      </c>
      <c r="B1689">
        <v>29</v>
      </c>
    </row>
    <row r="1690" spans="1:2" x14ac:dyDescent="0.3">
      <c r="A1690" s="2">
        <v>629</v>
      </c>
      <c r="B1690">
        <v>29</v>
      </c>
    </row>
    <row r="1691" spans="1:2" x14ac:dyDescent="0.3">
      <c r="A1691" s="2">
        <v>369</v>
      </c>
      <c r="B1691">
        <v>29</v>
      </c>
    </row>
    <row r="1692" spans="1:2" x14ac:dyDescent="0.3">
      <c r="A1692" s="2">
        <v>474</v>
      </c>
      <c r="B1692">
        <v>29</v>
      </c>
    </row>
    <row r="1693" spans="1:2" x14ac:dyDescent="0.3">
      <c r="A1693" s="2">
        <v>194</v>
      </c>
      <c r="B1693">
        <v>29</v>
      </c>
    </row>
    <row r="1694" spans="1:2" x14ac:dyDescent="0.3">
      <c r="A1694" s="2">
        <v>192</v>
      </c>
      <c r="B1694">
        <v>29</v>
      </c>
    </row>
    <row r="1695" spans="1:2" x14ac:dyDescent="0.3">
      <c r="A1695" s="2">
        <v>118</v>
      </c>
      <c r="B1695">
        <v>29</v>
      </c>
    </row>
    <row r="1696" spans="1:2" x14ac:dyDescent="0.3">
      <c r="A1696" s="2">
        <v>162</v>
      </c>
      <c r="B1696">
        <v>29</v>
      </c>
    </row>
    <row r="1697" spans="1:2" x14ac:dyDescent="0.3">
      <c r="A1697" s="2">
        <v>464</v>
      </c>
      <c r="B1697">
        <v>29</v>
      </c>
    </row>
    <row r="1698" spans="1:2" x14ac:dyDescent="0.3">
      <c r="A1698" s="2">
        <v>201</v>
      </c>
      <c r="B1698">
        <v>29</v>
      </c>
    </row>
    <row r="1699" spans="1:2" x14ac:dyDescent="0.3">
      <c r="A1699" s="2">
        <v>91</v>
      </c>
      <c r="B1699">
        <v>29</v>
      </c>
    </row>
    <row r="1700" spans="1:2" x14ac:dyDescent="0.3">
      <c r="A1700" s="2">
        <v>324</v>
      </c>
      <c r="B1700">
        <v>29</v>
      </c>
    </row>
    <row r="1701" spans="1:2" x14ac:dyDescent="0.3">
      <c r="A1701" s="2">
        <v>241</v>
      </c>
      <c r="B1701">
        <v>29</v>
      </c>
    </row>
    <row r="1702" spans="1:2" x14ac:dyDescent="0.3">
      <c r="A1702" s="2">
        <v>59</v>
      </c>
      <c r="B1702">
        <v>29</v>
      </c>
    </row>
    <row r="1703" spans="1:2" x14ac:dyDescent="0.3">
      <c r="A1703" s="2">
        <v>264</v>
      </c>
      <c r="B1703">
        <v>29</v>
      </c>
    </row>
    <row r="1704" spans="1:2" x14ac:dyDescent="0.3">
      <c r="A1704" s="2">
        <v>3866</v>
      </c>
      <c r="B1704">
        <v>28</v>
      </c>
    </row>
    <row r="1705" spans="1:2" x14ac:dyDescent="0.3">
      <c r="A1705" s="2">
        <v>3772</v>
      </c>
      <c r="B1705">
        <v>28</v>
      </c>
    </row>
    <row r="1706" spans="1:2" x14ac:dyDescent="0.3">
      <c r="A1706" s="2">
        <v>3870</v>
      </c>
      <c r="B1706">
        <v>28</v>
      </c>
    </row>
    <row r="1707" spans="1:2" x14ac:dyDescent="0.3">
      <c r="A1707" s="2">
        <v>3688</v>
      </c>
      <c r="B1707">
        <v>28</v>
      </c>
    </row>
    <row r="1708" spans="1:2" x14ac:dyDescent="0.3">
      <c r="A1708" s="2">
        <v>3864</v>
      </c>
      <c r="B1708">
        <v>28</v>
      </c>
    </row>
    <row r="1709" spans="1:2" x14ac:dyDescent="0.3">
      <c r="A1709" s="2">
        <v>3434</v>
      </c>
      <c r="B1709">
        <v>28</v>
      </c>
    </row>
    <row r="1710" spans="1:2" x14ac:dyDescent="0.3">
      <c r="A1710" s="2">
        <v>3868</v>
      </c>
      <c r="B1710">
        <v>28</v>
      </c>
    </row>
    <row r="1711" spans="1:2" x14ac:dyDescent="0.3">
      <c r="A1711" s="2">
        <v>3836</v>
      </c>
      <c r="B1711">
        <v>28</v>
      </c>
    </row>
    <row r="1712" spans="1:2" x14ac:dyDescent="0.3">
      <c r="A1712" s="2">
        <v>3733</v>
      </c>
      <c r="B1712">
        <v>28</v>
      </c>
    </row>
    <row r="1713" spans="1:2" x14ac:dyDescent="0.3">
      <c r="A1713" s="2">
        <v>3444</v>
      </c>
      <c r="B1713">
        <v>28</v>
      </c>
    </row>
    <row r="1714" spans="1:2" x14ac:dyDescent="0.3">
      <c r="A1714" s="2">
        <v>3621</v>
      </c>
      <c r="B1714">
        <v>28</v>
      </c>
    </row>
    <row r="1715" spans="1:2" x14ac:dyDescent="0.3">
      <c r="A1715" s="2">
        <v>3810</v>
      </c>
      <c r="B1715">
        <v>28</v>
      </c>
    </row>
    <row r="1716" spans="1:2" x14ac:dyDescent="0.3">
      <c r="A1716" s="2">
        <v>3002</v>
      </c>
      <c r="B1716">
        <v>28</v>
      </c>
    </row>
    <row r="1717" spans="1:2" x14ac:dyDescent="0.3">
      <c r="A1717" s="2">
        <v>2964</v>
      </c>
      <c r="B1717">
        <v>28</v>
      </c>
    </row>
    <row r="1718" spans="1:2" x14ac:dyDescent="0.3">
      <c r="A1718" s="2">
        <v>3051</v>
      </c>
      <c r="B1718">
        <v>28</v>
      </c>
    </row>
    <row r="1719" spans="1:2" x14ac:dyDescent="0.3">
      <c r="A1719" s="2">
        <v>3266</v>
      </c>
      <c r="B1719">
        <v>28</v>
      </c>
    </row>
    <row r="1720" spans="1:2" x14ac:dyDescent="0.3">
      <c r="A1720" s="2">
        <v>2977</v>
      </c>
      <c r="B1720">
        <v>28</v>
      </c>
    </row>
    <row r="1721" spans="1:2" x14ac:dyDescent="0.3">
      <c r="A1721" s="2">
        <v>3372</v>
      </c>
      <c r="B1721">
        <v>28</v>
      </c>
    </row>
    <row r="1722" spans="1:2" x14ac:dyDescent="0.3">
      <c r="A1722" s="2">
        <v>3179</v>
      </c>
      <c r="B1722">
        <v>28</v>
      </c>
    </row>
    <row r="1723" spans="1:2" x14ac:dyDescent="0.3">
      <c r="A1723" s="2">
        <v>3127</v>
      </c>
      <c r="B1723">
        <v>28</v>
      </c>
    </row>
    <row r="1724" spans="1:2" x14ac:dyDescent="0.3">
      <c r="A1724" s="2">
        <v>3084</v>
      </c>
      <c r="B1724">
        <v>28</v>
      </c>
    </row>
    <row r="1725" spans="1:2" x14ac:dyDescent="0.3">
      <c r="A1725" s="2">
        <v>3348</v>
      </c>
      <c r="B1725">
        <v>28</v>
      </c>
    </row>
    <row r="1726" spans="1:2" x14ac:dyDescent="0.3">
      <c r="A1726" s="2">
        <v>2959</v>
      </c>
      <c r="B1726">
        <v>28</v>
      </c>
    </row>
    <row r="1727" spans="1:2" x14ac:dyDescent="0.3">
      <c r="A1727" s="2">
        <v>3163</v>
      </c>
      <c r="B1727">
        <v>28</v>
      </c>
    </row>
    <row r="1728" spans="1:2" x14ac:dyDescent="0.3">
      <c r="A1728" s="2">
        <v>2934</v>
      </c>
      <c r="B1728">
        <v>28</v>
      </c>
    </row>
    <row r="1729" spans="1:2" x14ac:dyDescent="0.3">
      <c r="A1729" s="2">
        <v>3222</v>
      </c>
      <c r="B1729">
        <v>28</v>
      </c>
    </row>
    <row r="1730" spans="1:2" x14ac:dyDescent="0.3">
      <c r="A1730" s="2">
        <v>3188</v>
      </c>
      <c r="B1730">
        <v>28</v>
      </c>
    </row>
    <row r="1731" spans="1:2" x14ac:dyDescent="0.3">
      <c r="A1731" s="2">
        <v>2531</v>
      </c>
      <c r="B1731">
        <v>28</v>
      </c>
    </row>
    <row r="1732" spans="1:2" x14ac:dyDescent="0.3">
      <c r="A1732" s="2">
        <v>2477</v>
      </c>
      <c r="B1732">
        <v>28</v>
      </c>
    </row>
    <row r="1733" spans="1:2" x14ac:dyDescent="0.3">
      <c r="A1733" s="2">
        <v>2769</v>
      </c>
      <c r="B1733">
        <v>28</v>
      </c>
    </row>
    <row r="1734" spans="1:2" x14ac:dyDescent="0.3">
      <c r="A1734" s="2">
        <v>2826</v>
      </c>
      <c r="B1734">
        <v>28</v>
      </c>
    </row>
    <row r="1735" spans="1:2" x14ac:dyDescent="0.3">
      <c r="A1735" s="2">
        <v>2461</v>
      </c>
      <c r="B1735">
        <v>28</v>
      </c>
    </row>
    <row r="1736" spans="1:2" x14ac:dyDescent="0.3">
      <c r="A1736" s="2">
        <v>2621</v>
      </c>
      <c r="B1736">
        <v>28</v>
      </c>
    </row>
    <row r="1737" spans="1:2" x14ac:dyDescent="0.3">
      <c r="A1737" s="2">
        <v>2474</v>
      </c>
      <c r="B1737">
        <v>28</v>
      </c>
    </row>
    <row r="1738" spans="1:2" x14ac:dyDescent="0.3">
      <c r="A1738" s="2">
        <v>2790</v>
      </c>
      <c r="B1738">
        <v>28</v>
      </c>
    </row>
    <row r="1739" spans="1:2" x14ac:dyDescent="0.3">
      <c r="A1739" s="2">
        <v>2849</v>
      </c>
      <c r="B1739">
        <v>28</v>
      </c>
    </row>
    <row r="1740" spans="1:2" x14ac:dyDescent="0.3">
      <c r="A1740" s="2">
        <v>2468</v>
      </c>
      <c r="B1740">
        <v>28</v>
      </c>
    </row>
    <row r="1741" spans="1:2" x14ac:dyDescent="0.3">
      <c r="A1741" s="2">
        <v>2778</v>
      </c>
      <c r="B1741">
        <v>28</v>
      </c>
    </row>
    <row r="1742" spans="1:2" x14ac:dyDescent="0.3">
      <c r="A1742" s="2">
        <v>2498</v>
      </c>
      <c r="B1742">
        <v>28</v>
      </c>
    </row>
    <row r="1743" spans="1:2" x14ac:dyDescent="0.3">
      <c r="A1743" s="2">
        <v>2554</v>
      </c>
      <c r="B1743">
        <v>28</v>
      </c>
    </row>
    <row r="1744" spans="1:2" x14ac:dyDescent="0.3">
      <c r="A1744" s="2">
        <v>2083</v>
      </c>
      <c r="B1744">
        <v>28</v>
      </c>
    </row>
    <row r="1745" spans="1:2" x14ac:dyDescent="0.3">
      <c r="A1745" s="2">
        <v>2421</v>
      </c>
      <c r="B1745">
        <v>28</v>
      </c>
    </row>
    <row r="1746" spans="1:2" x14ac:dyDescent="0.3">
      <c r="A1746" s="2">
        <v>2127</v>
      </c>
      <c r="B1746">
        <v>28</v>
      </c>
    </row>
    <row r="1747" spans="1:2" x14ac:dyDescent="0.3">
      <c r="A1747" s="2">
        <v>2119</v>
      </c>
      <c r="B1747">
        <v>28</v>
      </c>
    </row>
    <row r="1748" spans="1:2" x14ac:dyDescent="0.3">
      <c r="A1748" s="2">
        <v>2056</v>
      </c>
      <c r="B1748">
        <v>28</v>
      </c>
    </row>
    <row r="1749" spans="1:2" x14ac:dyDescent="0.3">
      <c r="A1749" s="2">
        <v>2110</v>
      </c>
      <c r="B1749">
        <v>28</v>
      </c>
    </row>
    <row r="1750" spans="1:2" x14ac:dyDescent="0.3">
      <c r="A1750" s="2">
        <v>2372</v>
      </c>
      <c r="B1750">
        <v>28</v>
      </c>
    </row>
    <row r="1751" spans="1:2" x14ac:dyDescent="0.3">
      <c r="A1751" s="2">
        <v>2425</v>
      </c>
      <c r="B1751">
        <v>28</v>
      </c>
    </row>
    <row r="1752" spans="1:2" x14ac:dyDescent="0.3">
      <c r="A1752" s="2">
        <v>2368</v>
      </c>
      <c r="B1752">
        <v>28</v>
      </c>
    </row>
    <row r="1753" spans="1:2" x14ac:dyDescent="0.3">
      <c r="A1753" s="2">
        <v>2227</v>
      </c>
      <c r="B1753">
        <v>28</v>
      </c>
    </row>
    <row r="1754" spans="1:2" x14ac:dyDescent="0.3">
      <c r="A1754" s="2">
        <v>2318</v>
      </c>
      <c r="B1754">
        <v>28</v>
      </c>
    </row>
    <row r="1755" spans="1:2" x14ac:dyDescent="0.3">
      <c r="A1755" s="2">
        <v>1993</v>
      </c>
      <c r="B1755">
        <v>28</v>
      </c>
    </row>
    <row r="1756" spans="1:2" x14ac:dyDescent="0.3">
      <c r="A1756" s="2">
        <v>2216</v>
      </c>
      <c r="B1756">
        <v>28</v>
      </c>
    </row>
    <row r="1757" spans="1:2" x14ac:dyDescent="0.3">
      <c r="A1757" s="2">
        <v>2024</v>
      </c>
      <c r="B1757">
        <v>28</v>
      </c>
    </row>
    <row r="1758" spans="1:2" x14ac:dyDescent="0.3">
      <c r="A1758" s="2">
        <v>1934</v>
      </c>
      <c r="B1758">
        <v>28</v>
      </c>
    </row>
    <row r="1759" spans="1:2" x14ac:dyDescent="0.3">
      <c r="A1759" s="2">
        <v>1576</v>
      </c>
      <c r="B1759">
        <v>28</v>
      </c>
    </row>
    <row r="1760" spans="1:2" x14ac:dyDescent="0.3">
      <c r="A1760" s="2">
        <v>1685</v>
      </c>
      <c r="B1760">
        <v>28</v>
      </c>
    </row>
    <row r="1761" spans="1:2" x14ac:dyDescent="0.3">
      <c r="A1761" s="2">
        <v>1764</v>
      </c>
      <c r="B1761">
        <v>28</v>
      </c>
    </row>
    <row r="1762" spans="1:2" x14ac:dyDescent="0.3">
      <c r="A1762" s="2">
        <v>1669</v>
      </c>
      <c r="B1762">
        <v>28</v>
      </c>
    </row>
    <row r="1763" spans="1:2" x14ac:dyDescent="0.3">
      <c r="A1763" s="2">
        <v>1190</v>
      </c>
      <c r="B1763">
        <v>28</v>
      </c>
    </row>
    <row r="1764" spans="1:2" x14ac:dyDescent="0.3">
      <c r="A1764" s="2">
        <v>1044</v>
      </c>
      <c r="B1764">
        <v>28</v>
      </c>
    </row>
    <row r="1765" spans="1:2" x14ac:dyDescent="0.3">
      <c r="A1765" s="2">
        <v>1352</v>
      </c>
      <c r="B1765">
        <v>28</v>
      </c>
    </row>
    <row r="1766" spans="1:2" x14ac:dyDescent="0.3">
      <c r="A1766" s="2">
        <v>833</v>
      </c>
      <c r="B1766">
        <v>28</v>
      </c>
    </row>
    <row r="1767" spans="1:2" x14ac:dyDescent="0.3">
      <c r="A1767" s="2">
        <v>820</v>
      </c>
      <c r="B1767">
        <v>28</v>
      </c>
    </row>
    <row r="1768" spans="1:2" x14ac:dyDescent="0.3">
      <c r="A1768" s="2">
        <v>738</v>
      </c>
      <c r="B1768">
        <v>28</v>
      </c>
    </row>
    <row r="1769" spans="1:2" x14ac:dyDescent="0.3">
      <c r="A1769" s="2">
        <v>805</v>
      </c>
      <c r="B1769">
        <v>28</v>
      </c>
    </row>
    <row r="1770" spans="1:2" x14ac:dyDescent="0.3">
      <c r="A1770" s="2">
        <v>641</v>
      </c>
      <c r="B1770">
        <v>28</v>
      </c>
    </row>
    <row r="1771" spans="1:2" x14ac:dyDescent="0.3">
      <c r="A1771" s="2">
        <v>731</v>
      </c>
      <c r="B1771">
        <v>28</v>
      </c>
    </row>
    <row r="1772" spans="1:2" x14ac:dyDescent="0.3">
      <c r="A1772" s="2">
        <v>842</v>
      </c>
      <c r="B1772">
        <v>28</v>
      </c>
    </row>
    <row r="1773" spans="1:2" x14ac:dyDescent="0.3">
      <c r="A1773" s="2">
        <v>733</v>
      </c>
      <c r="B1773">
        <v>28</v>
      </c>
    </row>
    <row r="1774" spans="1:2" x14ac:dyDescent="0.3">
      <c r="A1774" s="2">
        <v>636</v>
      </c>
      <c r="B1774">
        <v>28</v>
      </c>
    </row>
    <row r="1775" spans="1:2" x14ac:dyDescent="0.3">
      <c r="A1775" s="2">
        <v>953</v>
      </c>
      <c r="B1775">
        <v>28</v>
      </c>
    </row>
    <row r="1776" spans="1:2" x14ac:dyDescent="0.3">
      <c r="A1776" s="2">
        <v>937</v>
      </c>
      <c r="B1776">
        <v>28</v>
      </c>
    </row>
    <row r="1777" spans="1:2" x14ac:dyDescent="0.3">
      <c r="A1777" s="2">
        <v>390</v>
      </c>
      <c r="B1777">
        <v>28</v>
      </c>
    </row>
    <row r="1778" spans="1:2" x14ac:dyDescent="0.3">
      <c r="A1778" s="2">
        <v>300</v>
      </c>
      <c r="B1778">
        <v>28</v>
      </c>
    </row>
    <row r="1779" spans="1:2" x14ac:dyDescent="0.3">
      <c r="A1779" s="2">
        <v>95</v>
      </c>
      <c r="B1779">
        <v>28</v>
      </c>
    </row>
    <row r="1780" spans="1:2" x14ac:dyDescent="0.3">
      <c r="A1780" s="2">
        <v>321</v>
      </c>
      <c r="B1780">
        <v>28</v>
      </c>
    </row>
    <row r="1781" spans="1:2" x14ac:dyDescent="0.3">
      <c r="A1781" s="2">
        <v>485</v>
      </c>
      <c r="B1781">
        <v>28</v>
      </c>
    </row>
    <row r="1782" spans="1:2" x14ac:dyDescent="0.3">
      <c r="A1782" s="2">
        <v>113</v>
      </c>
      <c r="B1782">
        <v>28</v>
      </c>
    </row>
    <row r="1783" spans="1:2" x14ac:dyDescent="0.3">
      <c r="A1783" s="2">
        <v>275</v>
      </c>
      <c r="B1783">
        <v>28</v>
      </c>
    </row>
    <row r="1784" spans="1:2" x14ac:dyDescent="0.3">
      <c r="A1784" s="2">
        <v>3833</v>
      </c>
      <c r="B1784">
        <v>27</v>
      </c>
    </row>
    <row r="1785" spans="1:2" x14ac:dyDescent="0.3">
      <c r="A1785" s="2">
        <v>3710</v>
      </c>
      <c r="B1785">
        <v>27</v>
      </c>
    </row>
    <row r="1786" spans="1:2" x14ac:dyDescent="0.3">
      <c r="A1786" s="2">
        <v>3574</v>
      </c>
      <c r="B1786">
        <v>27</v>
      </c>
    </row>
    <row r="1787" spans="1:2" x14ac:dyDescent="0.3">
      <c r="A1787" s="2">
        <v>3789</v>
      </c>
      <c r="B1787">
        <v>27</v>
      </c>
    </row>
    <row r="1788" spans="1:2" x14ac:dyDescent="0.3">
      <c r="A1788" s="2">
        <v>3824</v>
      </c>
      <c r="B1788">
        <v>27</v>
      </c>
    </row>
    <row r="1789" spans="1:2" x14ac:dyDescent="0.3">
      <c r="A1789" s="2">
        <v>3422</v>
      </c>
      <c r="B1789">
        <v>27</v>
      </c>
    </row>
    <row r="1790" spans="1:2" x14ac:dyDescent="0.3">
      <c r="A1790" s="2">
        <v>3795</v>
      </c>
      <c r="B1790">
        <v>27</v>
      </c>
    </row>
    <row r="1791" spans="1:2" x14ac:dyDescent="0.3">
      <c r="A1791" s="2">
        <v>3016</v>
      </c>
      <c r="B1791">
        <v>27</v>
      </c>
    </row>
    <row r="1792" spans="1:2" x14ac:dyDescent="0.3">
      <c r="A1792" s="2">
        <v>2942</v>
      </c>
      <c r="B1792">
        <v>27</v>
      </c>
    </row>
    <row r="1793" spans="1:2" x14ac:dyDescent="0.3">
      <c r="A1793" s="2">
        <v>3042</v>
      </c>
      <c r="B1793">
        <v>27</v>
      </c>
    </row>
    <row r="1794" spans="1:2" x14ac:dyDescent="0.3">
      <c r="A1794" s="2">
        <v>3229</v>
      </c>
      <c r="B1794">
        <v>27</v>
      </c>
    </row>
    <row r="1795" spans="1:2" x14ac:dyDescent="0.3">
      <c r="A1795" s="2">
        <v>3382</v>
      </c>
      <c r="B1795">
        <v>27</v>
      </c>
    </row>
    <row r="1796" spans="1:2" x14ac:dyDescent="0.3">
      <c r="A1796" s="2">
        <v>3182</v>
      </c>
      <c r="B1796">
        <v>27</v>
      </c>
    </row>
    <row r="1797" spans="1:2" x14ac:dyDescent="0.3">
      <c r="A1797" s="2">
        <v>2866</v>
      </c>
      <c r="B1797">
        <v>27</v>
      </c>
    </row>
    <row r="1798" spans="1:2" x14ac:dyDescent="0.3">
      <c r="A1798" s="2">
        <v>2470</v>
      </c>
      <c r="B1798">
        <v>27</v>
      </c>
    </row>
    <row r="1799" spans="1:2" x14ac:dyDescent="0.3">
      <c r="A1799" s="2">
        <v>2565</v>
      </c>
      <c r="B1799">
        <v>27</v>
      </c>
    </row>
    <row r="1800" spans="1:2" x14ac:dyDescent="0.3">
      <c r="A1800" s="2">
        <v>2733</v>
      </c>
      <c r="B1800">
        <v>27</v>
      </c>
    </row>
    <row r="1801" spans="1:2" x14ac:dyDescent="0.3">
      <c r="A1801" s="2">
        <v>2913</v>
      </c>
      <c r="B1801">
        <v>27</v>
      </c>
    </row>
    <row r="1802" spans="1:2" x14ac:dyDescent="0.3">
      <c r="A1802" s="2">
        <v>2613</v>
      </c>
      <c r="B1802">
        <v>27</v>
      </c>
    </row>
    <row r="1803" spans="1:2" x14ac:dyDescent="0.3">
      <c r="A1803" s="2">
        <v>2563</v>
      </c>
      <c r="B1803">
        <v>27</v>
      </c>
    </row>
    <row r="1804" spans="1:2" x14ac:dyDescent="0.3">
      <c r="A1804" s="2">
        <v>2794</v>
      </c>
      <c r="B1804">
        <v>27</v>
      </c>
    </row>
    <row r="1805" spans="1:2" x14ac:dyDescent="0.3">
      <c r="A1805" s="2">
        <v>2810</v>
      </c>
      <c r="B1805">
        <v>27</v>
      </c>
    </row>
    <row r="1806" spans="1:2" x14ac:dyDescent="0.3">
      <c r="A1806" s="2">
        <v>2452</v>
      </c>
      <c r="B1806">
        <v>27</v>
      </c>
    </row>
    <row r="1807" spans="1:2" x14ac:dyDescent="0.3">
      <c r="A1807" s="2">
        <v>2652</v>
      </c>
      <c r="B1807">
        <v>27</v>
      </c>
    </row>
    <row r="1808" spans="1:2" x14ac:dyDescent="0.3">
      <c r="A1808" s="2">
        <v>2850</v>
      </c>
      <c r="B1808">
        <v>27</v>
      </c>
    </row>
    <row r="1809" spans="1:2" x14ac:dyDescent="0.3">
      <c r="A1809" s="2">
        <v>2862</v>
      </c>
      <c r="B1809">
        <v>27</v>
      </c>
    </row>
    <row r="1810" spans="1:2" x14ac:dyDescent="0.3">
      <c r="A1810" s="2">
        <v>2543</v>
      </c>
      <c r="B1810">
        <v>27</v>
      </c>
    </row>
    <row r="1811" spans="1:2" x14ac:dyDescent="0.3">
      <c r="A1811" s="2">
        <v>2322</v>
      </c>
      <c r="B1811">
        <v>27</v>
      </c>
    </row>
    <row r="1812" spans="1:2" x14ac:dyDescent="0.3">
      <c r="A1812" s="2">
        <v>2432</v>
      </c>
      <c r="B1812">
        <v>27</v>
      </c>
    </row>
    <row r="1813" spans="1:2" x14ac:dyDescent="0.3">
      <c r="A1813" s="2">
        <v>2201</v>
      </c>
      <c r="B1813">
        <v>27</v>
      </c>
    </row>
    <row r="1814" spans="1:2" x14ac:dyDescent="0.3">
      <c r="A1814" s="2">
        <v>2357</v>
      </c>
      <c r="B1814">
        <v>27</v>
      </c>
    </row>
    <row r="1815" spans="1:2" x14ac:dyDescent="0.3">
      <c r="A1815" s="2">
        <v>2035</v>
      </c>
      <c r="B1815">
        <v>27</v>
      </c>
    </row>
    <row r="1816" spans="1:2" x14ac:dyDescent="0.3">
      <c r="A1816" s="2">
        <v>2206</v>
      </c>
      <c r="B1816">
        <v>27</v>
      </c>
    </row>
    <row r="1817" spans="1:2" x14ac:dyDescent="0.3">
      <c r="A1817" s="2">
        <v>2009</v>
      </c>
      <c r="B1817">
        <v>27</v>
      </c>
    </row>
    <row r="1818" spans="1:2" x14ac:dyDescent="0.3">
      <c r="A1818" s="2">
        <v>2361</v>
      </c>
      <c r="B1818">
        <v>27</v>
      </c>
    </row>
    <row r="1819" spans="1:2" x14ac:dyDescent="0.3">
      <c r="A1819" s="2">
        <v>2270</v>
      </c>
      <c r="B1819">
        <v>27</v>
      </c>
    </row>
    <row r="1820" spans="1:2" x14ac:dyDescent="0.3">
      <c r="A1820" s="2">
        <v>2093</v>
      </c>
      <c r="B1820">
        <v>27</v>
      </c>
    </row>
    <row r="1821" spans="1:2" x14ac:dyDescent="0.3">
      <c r="A1821" s="2">
        <v>2097</v>
      </c>
      <c r="B1821">
        <v>27</v>
      </c>
    </row>
    <row r="1822" spans="1:2" x14ac:dyDescent="0.3">
      <c r="A1822" s="2">
        <v>2355</v>
      </c>
      <c r="B1822">
        <v>27</v>
      </c>
    </row>
    <row r="1823" spans="1:2" x14ac:dyDescent="0.3">
      <c r="A1823" s="2">
        <v>1767</v>
      </c>
      <c r="B1823">
        <v>27</v>
      </c>
    </row>
    <row r="1824" spans="1:2" x14ac:dyDescent="0.3">
      <c r="A1824" s="2">
        <v>1514</v>
      </c>
      <c r="B1824">
        <v>27</v>
      </c>
    </row>
    <row r="1825" spans="1:2" x14ac:dyDescent="0.3">
      <c r="A1825" s="2">
        <v>1871</v>
      </c>
      <c r="B1825">
        <v>27</v>
      </c>
    </row>
    <row r="1826" spans="1:2" x14ac:dyDescent="0.3">
      <c r="A1826" s="2">
        <v>1890</v>
      </c>
      <c r="B1826">
        <v>27</v>
      </c>
    </row>
    <row r="1827" spans="1:2" x14ac:dyDescent="0.3">
      <c r="A1827" s="2">
        <v>1527</v>
      </c>
      <c r="B1827">
        <v>27</v>
      </c>
    </row>
    <row r="1828" spans="1:2" x14ac:dyDescent="0.3">
      <c r="A1828" s="2">
        <v>1746</v>
      </c>
      <c r="B1828">
        <v>27</v>
      </c>
    </row>
    <row r="1829" spans="1:2" x14ac:dyDescent="0.3">
      <c r="A1829" s="2">
        <v>1621</v>
      </c>
      <c r="B1829">
        <v>27</v>
      </c>
    </row>
    <row r="1830" spans="1:2" x14ac:dyDescent="0.3">
      <c r="A1830" s="2">
        <v>1247</v>
      </c>
      <c r="B1830">
        <v>27</v>
      </c>
    </row>
    <row r="1831" spans="1:2" x14ac:dyDescent="0.3">
      <c r="A1831" s="2">
        <v>1013</v>
      </c>
      <c r="B1831">
        <v>27</v>
      </c>
    </row>
    <row r="1832" spans="1:2" x14ac:dyDescent="0.3">
      <c r="A1832" s="2">
        <v>1187</v>
      </c>
      <c r="B1832">
        <v>27</v>
      </c>
    </row>
    <row r="1833" spans="1:2" x14ac:dyDescent="0.3">
      <c r="A1833" s="2">
        <v>1143</v>
      </c>
      <c r="B1833">
        <v>27</v>
      </c>
    </row>
    <row r="1834" spans="1:2" x14ac:dyDescent="0.3">
      <c r="A1834" s="2">
        <v>1087</v>
      </c>
      <c r="B1834">
        <v>27</v>
      </c>
    </row>
    <row r="1835" spans="1:2" x14ac:dyDescent="0.3">
      <c r="A1835" s="2">
        <v>1099</v>
      </c>
      <c r="B1835">
        <v>27</v>
      </c>
    </row>
    <row r="1836" spans="1:2" x14ac:dyDescent="0.3">
      <c r="A1836" s="2">
        <v>1091</v>
      </c>
      <c r="B1836">
        <v>27</v>
      </c>
    </row>
    <row r="1837" spans="1:2" x14ac:dyDescent="0.3">
      <c r="A1837" s="2">
        <v>1266</v>
      </c>
      <c r="B1837">
        <v>27</v>
      </c>
    </row>
    <row r="1838" spans="1:2" x14ac:dyDescent="0.3">
      <c r="A1838" s="2">
        <v>1223</v>
      </c>
      <c r="B1838">
        <v>27</v>
      </c>
    </row>
    <row r="1839" spans="1:2" x14ac:dyDescent="0.3">
      <c r="A1839" s="2">
        <v>653</v>
      </c>
      <c r="B1839">
        <v>27</v>
      </c>
    </row>
    <row r="1840" spans="1:2" x14ac:dyDescent="0.3">
      <c r="A1840" s="2">
        <v>754</v>
      </c>
      <c r="B1840">
        <v>27</v>
      </c>
    </row>
    <row r="1841" spans="1:2" x14ac:dyDescent="0.3">
      <c r="A1841" s="2">
        <v>674</v>
      </c>
      <c r="B1841">
        <v>27</v>
      </c>
    </row>
    <row r="1842" spans="1:2" x14ac:dyDescent="0.3">
      <c r="A1842" s="2">
        <v>611</v>
      </c>
      <c r="B1842">
        <v>27</v>
      </c>
    </row>
    <row r="1843" spans="1:2" x14ac:dyDescent="0.3">
      <c r="A1843" s="2">
        <v>707</v>
      </c>
      <c r="B1843">
        <v>27</v>
      </c>
    </row>
    <row r="1844" spans="1:2" x14ac:dyDescent="0.3">
      <c r="A1844" s="2">
        <v>821</v>
      </c>
      <c r="B1844">
        <v>27</v>
      </c>
    </row>
    <row r="1845" spans="1:2" x14ac:dyDescent="0.3">
      <c r="A1845" s="2">
        <v>915</v>
      </c>
      <c r="B1845">
        <v>27</v>
      </c>
    </row>
    <row r="1846" spans="1:2" x14ac:dyDescent="0.3">
      <c r="A1846" s="2">
        <v>499</v>
      </c>
      <c r="B1846">
        <v>27</v>
      </c>
    </row>
    <row r="1847" spans="1:2" x14ac:dyDescent="0.3">
      <c r="A1847" s="2">
        <v>739</v>
      </c>
      <c r="B1847">
        <v>27</v>
      </c>
    </row>
    <row r="1848" spans="1:2" x14ac:dyDescent="0.3">
      <c r="A1848" s="2">
        <v>829</v>
      </c>
      <c r="B1848">
        <v>27</v>
      </c>
    </row>
    <row r="1849" spans="1:2" x14ac:dyDescent="0.3">
      <c r="A1849" s="2">
        <v>600</v>
      </c>
      <c r="B1849">
        <v>27</v>
      </c>
    </row>
    <row r="1850" spans="1:2" x14ac:dyDescent="0.3">
      <c r="A1850" s="2">
        <v>632</v>
      </c>
      <c r="B1850">
        <v>27</v>
      </c>
    </row>
    <row r="1851" spans="1:2" x14ac:dyDescent="0.3">
      <c r="A1851" s="2">
        <v>816</v>
      </c>
      <c r="B1851">
        <v>27</v>
      </c>
    </row>
    <row r="1852" spans="1:2" x14ac:dyDescent="0.3">
      <c r="A1852" s="2">
        <v>552</v>
      </c>
      <c r="B1852">
        <v>27</v>
      </c>
    </row>
    <row r="1853" spans="1:2" x14ac:dyDescent="0.3">
      <c r="A1853" s="2">
        <v>230</v>
      </c>
      <c r="B1853">
        <v>27</v>
      </c>
    </row>
    <row r="1854" spans="1:2" x14ac:dyDescent="0.3">
      <c r="A1854" s="2">
        <v>461</v>
      </c>
      <c r="B1854">
        <v>27</v>
      </c>
    </row>
    <row r="1855" spans="1:2" x14ac:dyDescent="0.3">
      <c r="A1855" s="2">
        <v>419</v>
      </c>
      <c r="B1855">
        <v>27</v>
      </c>
    </row>
    <row r="1856" spans="1:2" x14ac:dyDescent="0.3">
      <c r="A1856" s="2">
        <v>357</v>
      </c>
      <c r="B1856">
        <v>27</v>
      </c>
    </row>
    <row r="1857" spans="1:2" x14ac:dyDescent="0.3">
      <c r="A1857" s="2">
        <v>119</v>
      </c>
      <c r="B1857">
        <v>27</v>
      </c>
    </row>
    <row r="1858" spans="1:2" x14ac:dyDescent="0.3">
      <c r="A1858" s="2">
        <v>346</v>
      </c>
      <c r="B1858">
        <v>27</v>
      </c>
    </row>
    <row r="1859" spans="1:2" x14ac:dyDescent="0.3">
      <c r="A1859" s="2">
        <v>234</v>
      </c>
      <c r="B1859">
        <v>27</v>
      </c>
    </row>
    <row r="1860" spans="1:2" x14ac:dyDescent="0.3">
      <c r="A1860" s="2">
        <v>303</v>
      </c>
      <c r="B1860">
        <v>27</v>
      </c>
    </row>
    <row r="1861" spans="1:2" x14ac:dyDescent="0.3">
      <c r="A1861" s="2">
        <v>460</v>
      </c>
      <c r="B1861">
        <v>27</v>
      </c>
    </row>
    <row r="1862" spans="1:2" x14ac:dyDescent="0.3">
      <c r="A1862" s="2">
        <v>3745</v>
      </c>
      <c r="B1862">
        <v>26</v>
      </c>
    </row>
    <row r="1863" spans="1:2" x14ac:dyDescent="0.3">
      <c r="A1863" s="2">
        <v>3741</v>
      </c>
      <c r="B1863">
        <v>26</v>
      </c>
    </row>
    <row r="1864" spans="1:2" x14ac:dyDescent="0.3">
      <c r="A1864" s="2">
        <v>3697</v>
      </c>
      <c r="B1864">
        <v>26</v>
      </c>
    </row>
    <row r="1865" spans="1:2" x14ac:dyDescent="0.3">
      <c r="A1865" s="2">
        <v>3742</v>
      </c>
      <c r="B1865">
        <v>26</v>
      </c>
    </row>
    <row r="1866" spans="1:2" x14ac:dyDescent="0.3">
      <c r="A1866" s="2">
        <v>3568</v>
      </c>
      <c r="B1866">
        <v>26</v>
      </c>
    </row>
    <row r="1867" spans="1:2" x14ac:dyDescent="0.3">
      <c r="A1867" s="2">
        <v>3503</v>
      </c>
      <c r="B1867">
        <v>26</v>
      </c>
    </row>
    <row r="1868" spans="1:2" x14ac:dyDescent="0.3">
      <c r="A1868" s="2">
        <v>3632</v>
      </c>
      <c r="B1868">
        <v>26</v>
      </c>
    </row>
    <row r="1869" spans="1:2" x14ac:dyDescent="0.3">
      <c r="A1869" s="2">
        <v>3859</v>
      </c>
      <c r="B1869">
        <v>26</v>
      </c>
    </row>
    <row r="1870" spans="1:2" x14ac:dyDescent="0.3">
      <c r="A1870" s="2">
        <v>3756</v>
      </c>
      <c r="B1870">
        <v>26</v>
      </c>
    </row>
    <row r="1871" spans="1:2" x14ac:dyDescent="0.3">
      <c r="A1871" s="2">
        <v>3815</v>
      </c>
      <c r="B1871">
        <v>26</v>
      </c>
    </row>
    <row r="1872" spans="1:2" x14ac:dyDescent="0.3">
      <c r="A1872" s="2">
        <v>3613</v>
      </c>
      <c r="B1872">
        <v>26</v>
      </c>
    </row>
    <row r="1873" spans="1:2" x14ac:dyDescent="0.3">
      <c r="A1873" s="2">
        <v>3058</v>
      </c>
      <c r="B1873">
        <v>26</v>
      </c>
    </row>
    <row r="1874" spans="1:2" x14ac:dyDescent="0.3">
      <c r="A1874" s="2">
        <v>3133</v>
      </c>
      <c r="B1874">
        <v>26</v>
      </c>
    </row>
    <row r="1875" spans="1:2" x14ac:dyDescent="0.3">
      <c r="A1875" s="2">
        <v>3144</v>
      </c>
      <c r="B1875">
        <v>26</v>
      </c>
    </row>
    <row r="1876" spans="1:2" x14ac:dyDescent="0.3">
      <c r="A1876" s="2">
        <v>3359</v>
      </c>
      <c r="B1876">
        <v>26</v>
      </c>
    </row>
    <row r="1877" spans="1:2" x14ac:dyDescent="0.3">
      <c r="A1877" s="2">
        <v>3087</v>
      </c>
      <c r="B1877">
        <v>26</v>
      </c>
    </row>
    <row r="1878" spans="1:2" x14ac:dyDescent="0.3">
      <c r="A1878" s="2">
        <v>3113</v>
      </c>
      <c r="B1878">
        <v>26</v>
      </c>
    </row>
    <row r="1879" spans="1:2" x14ac:dyDescent="0.3">
      <c r="A1879" s="2">
        <v>3176</v>
      </c>
      <c r="B1879">
        <v>26</v>
      </c>
    </row>
    <row r="1880" spans="1:2" x14ac:dyDescent="0.3">
      <c r="A1880" s="2">
        <v>3172</v>
      </c>
      <c r="B1880">
        <v>26</v>
      </c>
    </row>
    <row r="1881" spans="1:2" x14ac:dyDescent="0.3">
      <c r="A1881" s="2">
        <v>2480</v>
      </c>
      <c r="B1881">
        <v>26</v>
      </c>
    </row>
    <row r="1882" spans="1:2" x14ac:dyDescent="0.3">
      <c r="A1882" s="2">
        <v>2784</v>
      </c>
      <c r="B1882">
        <v>26</v>
      </c>
    </row>
    <row r="1883" spans="1:2" x14ac:dyDescent="0.3">
      <c r="A1883" s="2">
        <v>2671</v>
      </c>
      <c r="B1883">
        <v>26</v>
      </c>
    </row>
    <row r="1884" spans="1:2" x14ac:dyDescent="0.3">
      <c r="A1884" s="2">
        <v>2585</v>
      </c>
      <c r="B1884">
        <v>26</v>
      </c>
    </row>
    <row r="1885" spans="1:2" x14ac:dyDescent="0.3">
      <c r="A1885" s="2">
        <v>2495</v>
      </c>
      <c r="B1885">
        <v>26</v>
      </c>
    </row>
    <row r="1886" spans="1:2" x14ac:dyDescent="0.3">
      <c r="A1886" s="2">
        <v>2751</v>
      </c>
      <c r="B1886">
        <v>26</v>
      </c>
    </row>
    <row r="1887" spans="1:2" x14ac:dyDescent="0.3">
      <c r="A1887" s="2">
        <v>2575</v>
      </c>
      <c r="B1887">
        <v>26</v>
      </c>
    </row>
    <row r="1888" spans="1:2" x14ac:dyDescent="0.3">
      <c r="A1888" s="2">
        <v>1989</v>
      </c>
      <c r="B1888">
        <v>26</v>
      </c>
    </row>
    <row r="1889" spans="1:2" x14ac:dyDescent="0.3">
      <c r="A1889" s="2">
        <v>2010</v>
      </c>
      <c r="B1889">
        <v>26</v>
      </c>
    </row>
    <row r="1890" spans="1:2" x14ac:dyDescent="0.3">
      <c r="A1890" s="2">
        <v>2000</v>
      </c>
      <c r="B1890">
        <v>26</v>
      </c>
    </row>
    <row r="1891" spans="1:2" x14ac:dyDescent="0.3">
      <c r="A1891" s="2">
        <v>2078</v>
      </c>
      <c r="B1891">
        <v>26</v>
      </c>
    </row>
    <row r="1892" spans="1:2" x14ac:dyDescent="0.3">
      <c r="A1892" s="2">
        <v>1958</v>
      </c>
      <c r="B1892">
        <v>26</v>
      </c>
    </row>
    <row r="1893" spans="1:2" x14ac:dyDescent="0.3">
      <c r="A1893" s="2">
        <v>2235</v>
      </c>
      <c r="B1893">
        <v>26</v>
      </c>
    </row>
    <row r="1894" spans="1:2" x14ac:dyDescent="0.3">
      <c r="A1894" s="2">
        <v>2046</v>
      </c>
      <c r="B1894">
        <v>26</v>
      </c>
    </row>
    <row r="1895" spans="1:2" x14ac:dyDescent="0.3">
      <c r="A1895" s="2">
        <v>2183</v>
      </c>
      <c r="B1895">
        <v>26</v>
      </c>
    </row>
    <row r="1896" spans="1:2" x14ac:dyDescent="0.3">
      <c r="A1896" s="2">
        <v>2417</v>
      </c>
      <c r="B1896">
        <v>26</v>
      </c>
    </row>
    <row r="1897" spans="1:2" x14ac:dyDescent="0.3">
      <c r="A1897" s="2">
        <v>1985</v>
      </c>
      <c r="B1897">
        <v>26</v>
      </c>
    </row>
    <row r="1898" spans="1:2" x14ac:dyDescent="0.3">
      <c r="A1898" s="2">
        <v>2427</v>
      </c>
      <c r="B1898">
        <v>26</v>
      </c>
    </row>
    <row r="1899" spans="1:2" x14ac:dyDescent="0.3">
      <c r="A1899" s="2">
        <v>2084</v>
      </c>
      <c r="B1899">
        <v>26</v>
      </c>
    </row>
    <row r="1900" spans="1:2" x14ac:dyDescent="0.3">
      <c r="A1900" s="2">
        <v>2021</v>
      </c>
      <c r="B1900">
        <v>26</v>
      </c>
    </row>
    <row r="1901" spans="1:2" x14ac:dyDescent="0.3">
      <c r="A1901" s="2">
        <v>2407</v>
      </c>
      <c r="B1901">
        <v>26</v>
      </c>
    </row>
    <row r="1902" spans="1:2" x14ac:dyDescent="0.3">
      <c r="A1902" s="2">
        <v>1535</v>
      </c>
      <c r="B1902">
        <v>26</v>
      </c>
    </row>
    <row r="1903" spans="1:2" x14ac:dyDescent="0.3">
      <c r="A1903" s="2">
        <v>1557</v>
      </c>
      <c r="B1903">
        <v>26</v>
      </c>
    </row>
    <row r="1904" spans="1:2" x14ac:dyDescent="0.3">
      <c r="A1904" s="2">
        <v>1481</v>
      </c>
      <c r="B1904">
        <v>26</v>
      </c>
    </row>
    <row r="1905" spans="1:2" x14ac:dyDescent="0.3">
      <c r="A1905" s="2">
        <v>1731</v>
      </c>
      <c r="B1905">
        <v>26</v>
      </c>
    </row>
    <row r="1906" spans="1:2" x14ac:dyDescent="0.3">
      <c r="A1906" s="2">
        <v>1931</v>
      </c>
      <c r="B1906">
        <v>26</v>
      </c>
    </row>
    <row r="1907" spans="1:2" x14ac:dyDescent="0.3">
      <c r="A1907" s="2">
        <v>1951</v>
      </c>
      <c r="B1907">
        <v>26</v>
      </c>
    </row>
    <row r="1908" spans="1:2" x14ac:dyDescent="0.3">
      <c r="A1908" s="2">
        <v>1798</v>
      </c>
      <c r="B1908">
        <v>26</v>
      </c>
    </row>
    <row r="1909" spans="1:2" x14ac:dyDescent="0.3">
      <c r="A1909" s="2">
        <v>1613</v>
      </c>
      <c r="B1909">
        <v>26</v>
      </c>
    </row>
    <row r="1910" spans="1:2" x14ac:dyDescent="0.3">
      <c r="A1910" s="2">
        <v>1488</v>
      </c>
      <c r="B1910">
        <v>26</v>
      </c>
    </row>
    <row r="1911" spans="1:2" x14ac:dyDescent="0.3">
      <c r="A1911" s="2">
        <v>1336</v>
      </c>
      <c r="B1911">
        <v>26</v>
      </c>
    </row>
    <row r="1912" spans="1:2" x14ac:dyDescent="0.3">
      <c r="A1912" s="2">
        <v>1445</v>
      </c>
      <c r="B1912">
        <v>26</v>
      </c>
    </row>
    <row r="1913" spans="1:2" x14ac:dyDescent="0.3">
      <c r="A1913" s="2">
        <v>1198</v>
      </c>
      <c r="B1913">
        <v>26</v>
      </c>
    </row>
    <row r="1914" spans="1:2" x14ac:dyDescent="0.3">
      <c r="A1914" s="2">
        <v>1176</v>
      </c>
      <c r="B1914">
        <v>26</v>
      </c>
    </row>
    <row r="1915" spans="1:2" x14ac:dyDescent="0.3">
      <c r="A1915" s="2">
        <v>1360</v>
      </c>
      <c r="B1915">
        <v>26</v>
      </c>
    </row>
    <row r="1916" spans="1:2" x14ac:dyDescent="0.3">
      <c r="A1916" s="2">
        <v>1108</v>
      </c>
      <c r="B1916">
        <v>26</v>
      </c>
    </row>
    <row r="1917" spans="1:2" x14ac:dyDescent="0.3">
      <c r="A1917" s="2">
        <v>505</v>
      </c>
      <c r="B1917">
        <v>26</v>
      </c>
    </row>
    <row r="1918" spans="1:2" x14ac:dyDescent="0.3">
      <c r="A1918" s="2">
        <v>930</v>
      </c>
      <c r="B1918">
        <v>26</v>
      </c>
    </row>
    <row r="1919" spans="1:2" x14ac:dyDescent="0.3">
      <c r="A1919" s="2">
        <v>548</v>
      </c>
      <c r="B1919">
        <v>26</v>
      </c>
    </row>
    <row r="1920" spans="1:2" x14ac:dyDescent="0.3">
      <c r="A1920" s="2">
        <v>740</v>
      </c>
      <c r="B1920">
        <v>26</v>
      </c>
    </row>
    <row r="1921" spans="1:2" x14ac:dyDescent="0.3">
      <c r="A1921" s="2">
        <v>504</v>
      </c>
      <c r="B1921">
        <v>26</v>
      </c>
    </row>
    <row r="1922" spans="1:2" x14ac:dyDescent="0.3">
      <c r="A1922" s="2">
        <v>963</v>
      </c>
      <c r="B1922">
        <v>26</v>
      </c>
    </row>
    <row r="1923" spans="1:2" x14ac:dyDescent="0.3">
      <c r="A1923" s="2">
        <v>573</v>
      </c>
      <c r="B1923">
        <v>26</v>
      </c>
    </row>
    <row r="1924" spans="1:2" x14ac:dyDescent="0.3">
      <c r="A1924" s="2">
        <v>762</v>
      </c>
      <c r="B1924">
        <v>26</v>
      </c>
    </row>
    <row r="1925" spans="1:2" x14ac:dyDescent="0.3">
      <c r="A1925" s="2">
        <v>711</v>
      </c>
      <c r="B1925">
        <v>26</v>
      </c>
    </row>
    <row r="1926" spans="1:2" x14ac:dyDescent="0.3">
      <c r="A1926" s="2">
        <v>604</v>
      </c>
      <c r="B1926">
        <v>26</v>
      </c>
    </row>
    <row r="1927" spans="1:2" x14ac:dyDescent="0.3">
      <c r="A1927" s="2">
        <v>184</v>
      </c>
      <c r="B1927">
        <v>26</v>
      </c>
    </row>
    <row r="1928" spans="1:2" x14ac:dyDescent="0.3">
      <c r="A1928" s="2">
        <v>403</v>
      </c>
      <c r="B1928">
        <v>26</v>
      </c>
    </row>
    <row r="1929" spans="1:2" x14ac:dyDescent="0.3">
      <c r="A1929" s="2">
        <v>433</v>
      </c>
      <c r="B1929">
        <v>26</v>
      </c>
    </row>
    <row r="1930" spans="1:2" x14ac:dyDescent="0.3">
      <c r="A1930" s="2">
        <v>11</v>
      </c>
      <c r="B1930">
        <v>26</v>
      </c>
    </row>
    <row r="1931" spans="1:2" x14ac:dyDescent="0.3">
      <c r="A1931" s="2">
        <v>53</v>
      </c>
      <c r="B1931">
        <v>26</v>
      </c>
    </row>
    <row r="1932" spans="1:2" x14ac:dyDescent="0.3">
      <c r="A1932" s="2">
        <v>128</v>
      </c>
      <c r="B1932">
        <v>26</v>
      </c>
    </row>
    <row r="1933" spans="1:2" x14ac:dyDescent="0.3">
      <c r="A1933" s="2">
        <v>111</v>
      </c>
      <c r="B1933">
        <v>26</v>
      </c>
    </row>
    <row r="1934" spans="1:2" x14ac:dyDescent="0.3">
      <c r="A1934" s="2">
        <v>398</v>
      </c>
      <c r="B1934">
        <v>26</v>
      </c>
    </row>
    <row r="1935" spans="1:2" x14ac:dyDescent="0.3">
      <c r="A1935" s="2">
        <v>306</v>
      </c>
      <c r="B1935">
        <v>26</v>
      </c>
    </row>
    <row r="1936" spans="1:2" x14ac:dyDescent="0.3">
      <c r="A1936" s="2">
        <v>344</v>
      </c>
      <c r="B1936">
        <v>26</v>
      </c>
    </row>
    <row r="1937" spans="1:2" x14ac:dyDescent="0.3">
      <c r="A1937" s="2">
        <v>452</v>
      </c>
      <c r="B1937">
        <v>26</v>
      </c>
    </row>
    <row r="1938" spans="1:2" x14ac:dyDescent="0.3">
      <c r="A1938" s="2">
        <v>290</v>
      </c>
      <c r="B1938">
        <v>26</v>
      </c>
    </row>
    <row r="1939" spans="1:2" x14ac:dyDescent="0.3">
      <c r="A1939" s="2">
        <v>3827</v>
      </c>
      <c r="B1939">
        <v>25</v>
      </c>
    </row>
    <row r="1940" spans="1:2" x14ac:dyDescent="0.3">
      <c r="A1940" s="2">
        <v>3440</v>
      </c>
      <c r="B1940">
        <v>25</v>
      </c>
    </row>
    <row r="1941" spans="1:2" x14ac:dyDescent="0.3">
      <c r="A1941" s="2">
        <v>3851</v>
      </c>
      <c r="B1941">
        <v>25</v>
      </c>
    </row>
    <row r="1942" spans="1:2" x14ac:dyDescent="0.3">
      <c r="A1942" s="2">
        <v>3601</v>
      </c>
      <c r="B1942">
        <v>25</v>
      </c>
    </row>
    <row r="1943" spans="1:2" x14ac:dyDescent="0.3">
      <c r="A1943" s="2">
        <v>3573</v>
      </c>
      <c r="B1943">
        <v>25</v>
      </c>
    </row>
    <row r="1944" spans="1:2" x14ac:dyDescent="0.3">
      <c r="A1944" s="2">
        <v>3047</v>
      </c>
      <c r="B1944">
        <v>25</v>
      </c>
    </row>
    <row r="1945" spans="1:2" x14ac:dyDescent="0.3">
      <c r="A1945" s="2">
        <v>3112</v>
      </c>
      <c r="B1945">
        <v>25</v>
      </c>
    </row>
    <row r="1946" spans="1:2" x14ac:dyDescent="0.3">
      <c r="A1946" s="2">
        <v>2993</v>
      </c>
      <c r="B1946">
        <v>25</v>
      </c>
    </row>
    <row r="1947" spans="1:2" x14ac:dyDescent="0.3">
      <c r="A1947" s="2">
        <v>2969</v>
      </c>
      <c r="B1947">
        <v>25</v>
      </c>
    </row>
    <row r="1948" spans="1:2" x14ac:dyDescent="0.3">
      <c r="A1948" s="2">
        <v>2966</v>
      </c>
      <c r="B1948">
        <v>25</v>
      </c>
    </row>
    <row r="1949" spans="1:2" x14ac:dyDescent="0.3">
      <c r="A1949" s="2">
        <v>3035</v>
      </c>
      <c r="B1949">
        <v>25</v>
      </c>
    </row>
    <row r="1950" spans="1:2" x14ac:dyDescent="0.3">
      <c r="A1950" s="2">
        <v>3270</v>
      </c>
      <c r="B1950">
        <v>25</v>
      </c>
    </row>
    <row r="1951" spans="1:2" x14ac:dyDescent="0.3">
      <c r="A1951" s="2">
        <v>2630</v>
      </c>
      <c r="B1951">
        <v>25</v>
      </c>
    </row>
    <row r="1952" spans="1:2" x14ac:dyDescent="0.3">
      <c r="A1952" s="2">
        <v>2889</v>
      </c>
      <c r="B1952">
        <v>25</v>
      </c>
    </row>
    <row r="1953" spans="1:2" x14ac:dyDescent="0.3">
      <c r="A1953" s="2">
        <v>2611</v>
      </c>
      <c r="B1953">
        <v>25</v>
      </c>
    </row>
    <row r="1954" spans="1:2" x14ac:dyDescent="0.3">
      <c r="A1954" s="2">
        <v>2456</v>
      </c>
      <c r="B1954">
        <v>25</v>
      </c>
    </row>
    <row r="1955" spans="1:2" x14ac:dyDescent="0.3">
      <c r="A1955" s="2">
        <v>2464</v>
      </c>
      <c r="B1955">
        <v>25</v>
      </c>
    </row>
    <row r="1956" spans="1:2" x14ac:dyDescent="0.3">
      <c r="A1956" s="2">
        <v>2855</v>
      </c>
      <c r="B1956">
        <v>25</v>
      </c>
    </row>
    <row r="1957" spans="1:2" x14ac:dyDescent="0.3">
      <c r="A1957" s="2">
        <v>2648</v>
      </c>
      <c r="B1957">
        <v>25</v>
      </c>
    </row>
    <row r="1958" spans="1:2" x14ac:dyDescent="0.3">
      <c r="A1958" s="2">
        <v>2595</v>
      </c>
      <c r="B1958">
        <v>25</v>
      </c>
    </row>
    <row r="1959" spans="1:2" x14ac:dyDescent="0.3">
      <c r="A1959" s="2">
        <v>2402</v>
      </c>
      <c r="B1959">
        <v>25</v>
      </c>
    </row>
    <row r="1960" spans="1:2" x14ac:dyDescent="0.3">
      <c r="A1960" s="2">
        <v>2352</v>
      </c>
      <c r="B1960">
        <v>25</v>
      </c>
    </row>
    <row r="1961" spans="1:2" x14ac:dyDescent="0.3">
      <c r="A1961" s="2">
        <v>1966</v>
      </c>
      <c r="B1961">
        <v>25</v>
      </c>
    </row>
    <row r="1962" spans="1:2" x14ac:dyDescent="0.3">
      <c r="A1962" s="2">
        <v>2384</v>
      </c>
      <c r="B1962">
        <v>25</v>
      </c>
    </row>
    <row r="1963" spans="1:2" x14ac:dyDescent="0.3">
      <c r="A1963" s="2">
        <v>2353</v>
      </c>
      <c r="B1963">
        <v>25</v>
      </c>
    </row>
    <row r="1964" spans="1:2" x14ac:dyDescent="0.3">
      <c r="A1964" s="2">
        <v>2001</v>
      </c>
      <c r="B1964">
        <v>25</v>
      </c>
    </row>
    <row r="1965" spans="1:2" x14ac:dyDescent="0.3">
      <c r="A1965" s="2">
        <v>2014</v>
      </c>
      <c r="B1965">
        <v>25</v>
      </c>
    </row>
    <row r="1966" spans="1:2" x14ac:dyDescent="0.3">
      <c r="A1966" s="2">
        <v>1981</v>
      </c>
      <c r="B1966">
        <v>25</v>
      </c>
    </row>
    <row r="1967" spans="1:2" x14ac:dyDescent="0.3">
      <c r="A1967" s="2">
        <v>1969</v>
      </c>
      <c r="B1967">
        <v>25</v>
      </c>
    </row>
    <row r="1968" spans="1:2" x14ac:dyDescent="0.3">
      <c r="A1968" s="2">
        <v>2207</v>
      </c>
      <c r="B1968">
        <v>25</v>
      </c>
    </row>
    <row r="1969" spans="1:2" x14ac:dyDescent="0.3">
      <c r="A1969" s="2">
        <v>2137</v>
      </c>
      <c r="B1969">
        <v>25</v>
      </c>
    </row>
    <row r="1970" spans="1:2" x14ac:dyDescent="0.3">
      <c r="A1970" s="2">
        <v>2277</v>
      </c>
      <c r="B1970">
        <v>25</v>
      </c>
    </row>
    <row r="1971" spans="1:2" x14ac:dyDescent="0.3">
      <c r="A1971" s="2">
        <v>2354</v>
      </c>
      <c r="B1971">
        <v>25</v>
      </c>
    </row>
    <row r="1972" spans="1:2" x14ac:dyDescent="0.3">
      <c r="A1972" s="2">
        <v>2145</v>
      </c>
      <c r="B1972">
        <v>25</v>
      </c>
    </row>
    <row r="1973" spans="1:2" x14ac:dyDescent="0.3">
      <c r="A1973" s="2">
        <v>1883</v>
      </c>
      <c r="B1973">
        <v>25</v>
      </c>
    </row>
    <row r="1974" spans="1:2" x14ac:dyDescent="0.3">
      <c r="A1974" s="2">
        <v>1707</v>
      </c>
      <c r="B1974">
        <v>25</v>
      </c>
    </row>
    <row r="1975" spans="1:2" x14ac:dyDescent="0.3">
      <c r="A1975" s="2">
        <v>1574</v>
      </c>
      <c r="B1975">
        <v>25</v>
      </c>
    </row>
    <row r="1976" spans="1:2" x14ac:dyDescent="0.3">
      <c r="A1976" s="2">
        <v>1672</v>
      </c>
      <c r="B1976">
        <v>25</v>
      </c>
    </row>
    <row r="1977" spans="1:2" x14ac:dyDescent="0.3">
      <c r="A1977" s="2">
        <v>1899</v>
      </c>
      <c r="B1977">
        <v>25</v>
      </c>
    </row>
    <row r="1978" spans="1:2" x14ac:dyDescent="0.3">
      <c r="A1978" s="2">
        <v>1594</v>
      </c>
      <c r="B1978">
        <v>25</v>
      </c>
    </row>
    <row r="1979" spans="1:2" x14ac:dyDescent="0.3">
      <c r="A1979" s="2">
        <v>1605</v>
      </c>
      <c r="B1979">
        <v>25</v>
      </c>
    </row>
    <row r="1980" spans="1:2" x14ac:dyDescent="0.3">
      <c r="A1980" s="2">
        <v>1687</v>
      </c>
      <c r="B1980">
        <v>25</v>
      </c>
    </row>
    <row r="1981" spans="1:2" x14ac:dyDescent="0.3">
      <c r="A1981" s="2">
        <v>1708</v>
      </c>
      <c r="B1981">
        <v>25</v>
      </c>
    </row>
    <row r="1982" spans="1:2" x14ac:dyDescent="0.3">
      <c r="A1982" s="2">
        <v>994</v>
      </c>
      <c r="B1982">
        <v>25</v>
      </c>
    </row>
    <row r="1983" spans="1:2" x14ac:dyDescent="0.3">
      <c r="A1983" s="2">
        <v>1095</v>
      </c>
      <c r="B1983">
        <v>25</v>
      </c>
    </row>
    <row r="1984" spans="1:2" x14ac:dyDescent="0.3">
      <c r="A1984" s="2">
        <v>1269</v>
      </c>
      <c r="B1984">
        <v>25</v>
      </c>
    </row>
    <row r="1985" spans="1:2" x14ac:dyDescent="0.3">
      <c r="A1985" s="2">
        <v>1368</v>
      </c>
      <c r="B1985">
        <v>25</v>
      </c>
    </row>
    <row r="1986" spans="1:2" x14ac:dyDescent="0.3">
      <c r="A1986" s="2">
        <v>1145</v>
      </c>
      <c r="B1986">
        <v>25</v>
      </c>
    </row>
    <row r="1987" spans="1:2" x14ac:dyDescent="0.3">
      <c r="A1987" s="2">
        <v>1359</v>
      </c>
      <c r="B1987">
        <v>25</v>
      </c>
    </row>
    <row r="1988" spans="1:2" x14ac:dyDescent="0.3">
      <c r="A1988" s="2">
        <v>1133</v>
      </c>
      <c r="B1988">
        <v>25</v>
      </c>
    </row>
    <row r="1989" spans="1:2" x14ac:dyDescent="0.3">
      <c r="A1989" s="2">
        <v>1060</v>
      </c>
      <c r="B1989">
        <v>25</v>
      </c>
    </row>
    <row r="1990" spans="1:2" x14ac:dyDescent="0.3">
      <c r="A1990" s="2">
        <v>1440</v>
      </c>
      <c r="B1990">
        <v>25</v>
      </c>
    </row>
    <row r="1991" spans="1:2" x14ac:dyDescent="0.3">
      <c r="A1991" s="2">
        <v>1399</v>
      </c>
      <c r="B1991">
        <v>25</v>
      </c>
    </row>
    <row r="1992" spans="1:2" x14ac:dyDescent="0.3">
      <c r="A1992" s="2">
        <v>1448</v>
      </c>
      <c r="B1992">
        <v>25</v>
      </c>
    </row>
    <row r="1993" spans="1:2" x14ac:dyDescent="0.3">
      <c r="A1993" s="2">
        <v>1451</v>
      </c>
      <c r="B1993">
        <v>25</v>
      </c>
    </row>
    <row r="1994" spans="1:2" x14ac:dyDescent="0.3">
      <c r="A1994" s="2">
        <v>1122</v>
      </c>
      <c r="B1994">
        <v>25</v>
      </c>
    </row>
    <row r="1995" spans="1:2" x14ac:dyDescent="0.3">
      <c r="A1995" s="2">
        <v>679</v>
      </c>
      <c r="B1995">
        <v>25</v>
      </c>
    </row>
    <row r="1996" spans="1:2" x14ac:dyDescent="0.3">
      <c r="A1996" s="2">
        <v>788</v>
      </c>
      <c r="B1996">
        <v>25</v>
      </c>
    </row>
    <row r="1997" spans="1:2" x14ac:dyDescent="0.3">
      <c r="A1997" s="2">
        <v>601</v>
      </c>
      <c r="B1997">
        <v>25</v>
      </c>
    </row>
    <row r="1998" spans="1:2" x14ac:dyDescent="0.3">
      <c r="A1998" s="2">
        <v>562</v>
      </c>
      <c r="B1998">
        <v>25</v>
      </c>
    </row>
    <row r="1999" spans="1:2" x14ac:dyDescent="0.3">
      <c r="A1999" s="2">
        <v>531</v>
      </c>
      <c r="B1999">
        <v>25</v>
      </c>
    </row>
    <row r="2000" spans="1:2" x14ac:dyDescent="0.3">
      <c r="A2000" s="2">
        <v>760</v>
      </c>
      <c r="B2000">
        <v>25</v>
      </c>
    </row>
    <row r="2001" spans="1:2" x14ac:dyDescent="0.3">
      <c r="A2001" s="2">
        <v>881</v>
      </c>
      <c r="B2001">
        <v>25</v>
      </c>
    </row>
    <row r="2002" spans="1:2" x14ac:dyDescent="0.3">
      <c r="A2002" s="2">
        <v>843</v>
      </c>
      <c r="B2002">
        <v>25</v>
      </c>
    </row>
    <row r="2003" spans="1:2" x14ac:dyDescent="0.3">
      <c r="A2003" s="2">
        <v>873</v>
      </c>
      <c r="B2003">
        <v>25</v>
      </c>
    </row>
    <row r="2004" spans="1:2" x14ac:dyDescent="0.3">
      <c r="A2004" s="2">
        <v>719</v>
      </c>
      <c r="B2004">
        <v>25</v>
      </c>
    </row>
    <row r="2005" spans="1:2" x14ac:dyDescent="0.3">
      <c r="A2005" s="2">
        <v>256</v>
      </c>
      <c r="B2005">
        <v>25</v>
      </c>
    </row>
    <row r="2006" spans="1:2" x14ac:dyDescent="0.3">
      <c r="A2006" s="2">
        <v>134</v>
      </c>
      <c r="B2006">
        <v>25</v>
      </c>
    </row>
    <row r="2007" spans="1:2" x14ac:dyDescent="0.3">
      <c r="A2007" s="2">
        <v>467</v>
      </c>
      <c r="B2007">
        <v>25</v>
      </c>
    </row>
    <row r="2008" spans="1:2" x14ac:dyDescent="0.3">
      <c r="A2008" s="2">
        <v>228</v>
      </c>
      <c r="B2008">
        <v>25</v>
      </c>
    </row>
    <row r="2009" spans="1:2" x14ac:dyDescent="0.3">
      <c r="A2009" s="2">
        <v>399</v>
      </c>
      <c r="B2009">
        <v>25</v>
      </c>
    </row>
    <row r="2010" spans="1:2" x14ac:dyDescent="0.3">
      <c r="A2010" s="2">
        <v>206</v>
      </c>
      <c r="B2010">
        <v>25</v>
      </c>
    </row>
    <row r="2011" spans="1:2" x14ac:dyDescent="0.3">
      <c r="A2011" s="2">
        <v>466</v>
      </c>
      <c r="B2011">
        <v>25</v>
      </c>
    </row>
    <row r="2012" spans="1:2" x14ac:dyDescent="0.3">
      <c r="A2012" s="2">
        <v>144</v>
      </c>
      <c r="B2012">
        <v>25</v>
      </c>
    </row>
    <row r="2013" spans="1:2" x14ac:dyDescent="0.3">
      <c r="A2013" s="2">
        <v>392</v>
      </c>
      <c r="B2013">
        <v>25</v>
      </c>
    </row>
    <row r="2014" spans="1:2" x14ac:dyDescent="0.3">
      <c r="A2014" s="2">
        <v>302</v>
      </c>
      <c r="B2014">
        <v>25</v>
      </c>
    </row>
    <row r="2015" spans="1:2" x14ac:dyDescent="0.3">
      <c r="A2015" s="2">
        <v>46</v>
      </c>
      <c r="B2015">
        <v>25</v>
      </c>
    </row>
    <row r="2016" spans="1:2" x14ac:dyDescent="0.3">
      <c r="A2016" s="2">
        <v>145</v>
      </c>
      <c r="B2016">
        <v>25</v>
      </c>
    </row>
    <row r="2017" spans="1:2" x14ac:dyDescent="0.3">
      <c r="A2017" s="2">
        <v>135</v>
      </c>
      <c r="B2017">
        <v>25</v>
      </c>
    </row>
    <row r="2018" spans="1:2" x14ac:dyDescent="0.3">
      <c r="A2018" s="2">
        <v>3459</v>
      </c>
      <c r="B2018">
        <v>24</v>
      </c>
    </row>
    <row r="2019" spans="1:2" x14ac:dyDescent="0.3">
      <c r="A2019" s="2">
        <v>3713</v>
      </c>
      <c r="B2019">
        <v>24</v>
      </c>
    </row>
    <row r="2020" spans="1:2" x14ac:dyDescent="0.3">
      <c r="A2020" s="2">
        <v>3879</v>
      </c>
      <c r="B2020">
        <v>24</v>
      </c>
    </row>
    <row r="2021" spans="1:2" x14ac:dyDescent="0.3">
      <c r="A2021" s="2">
        <v>3839</v>
      </c>
      <c r="B2021">
        <v>24</v>
      </c>
    </row>
    <row r="2022" spans="1:2" x14ac:dyDescent="0.3">
      <c r="A2022" s="2">
        <v>3594</v>
      </c>
      <c r="B2022">
        <v>24</v>
      </c>
    </row>
    <row r="2023" spans="1:2" x14ac:dyDescent="0.3">
      <c r="A2023" s="2">
        <v>3898</v>
      </c>
      <c r="B2023">
        <v>24</v>
      </c>
    </row>
    <row r="2024" spans="1:2" x14ac:dyDescent="0.3">
      <c r="A2024" s="2">
        <v>3692</v>
      </c>
      <c r="B2024">
        <v>24</v>
      </c>
    </row>
    <row r="2025" spans="1:2" x14ac:dyDescent="0.3">
      <c r="A2025" s="2">
        <v>3899</v>
      </c>
      <c r="B2025">
        <v>24</v>
      </c>
    </row>
    <row r="2026" spans="1:2" x14ac:dyDescent="0.3">
      <c r="A2026" s="2">
        <v>3883</v>
      </c>
      <c r="B2026">
        <v>24</v>
      </c>
    </row>
    <row r="2027" spans="1:2" x14ac:dyDescent="0.3">
      <c r="A2027" s="2">
        <v>3700</v>
      </c>
      <c r="B2027">
        <v>24</v>
      </c>
    </row>
    <row r="2028" spans="1:2" x14ac:dyDescent="0.3">
      <c r="A2028" s="2">
        <v>3852</v>
      </c>
      <c r="B2028">
        <v>24</v>
      </c>
    </row>
    <row r="2029" spans="1:2" x14ac:dyDescent="0.3">
      <c r="A2029" s="2">
        <v>3018</v>
      </c>
      <c r="B2029">
        <v>24</v>
      </c>
    </row>
    <row r="2030" spans="1:2" x14ac:dyDescent="0.3">
      <c r="A2030" s="2">
        <v>3377</v>
      </c>
      <c r="B2030">
        <v>24</v>
      </c>
    </row>
    <row r="2031" spans="1:2" x14ac:dyDescent="0.3">
      <c r="A2031" s="2">
        <v>3064</v>
      </c>
      <c r="B2031">
        <v>24</v>
      </c>
    </row>
    <row r="2032" spans="1:2" x14ac:dyDescent="0.3">
      <c r="A2032" s="2">
        <v>2991</v>
      </c>
      <c r="B2032">
        <v>24</v>
      </c>
    </row>
    <row r="2033" spans="1:2" x14ac:dyDescent="0.3">
      <c r="A2033" s="2">
        <v>3230</v>
      </c>
      <c r="B2033">
        <v>24</v>
      </c>
    </row>
    <row r="2034" spans="1:2" x14ac:dyDescent="0.3">
      <c r="A2034" s="2">
        <v>3033</v>
      </c>
      <c r="B2034">
        <v>24</v>
      </c>
    </row>
    <row r="2035" spans="1:2" x14ac:dyDescent="0.3">
      <c r="A2035" s="2">
        <v>3407</v>
      </c>
      <c r="B2035">
        <v>24</v>
      </c>
    </row>
    <row r="2036" spans="1:2" x14ac:dyDescent="0.3">
      <c r="A2036" s="2">
        <v>3337</v>
      </c>
      <c r="B2036">
        <v>24</v>
      </c>
    </row>
    <row r="2037" spans="1:2" x14ac:dyDescent="0.3">
      <c r="A2037" s="2">
        <v>3079</v>
      </c>
      <c r="B2037">
        <v>24</v>
      </c>
    </row>
    <row r="2038" spans="1:2" x14ac:dyDescent="0.3">
      <c r="A2038" s="2">
        <v>2654</v>
      </c>
      <c r="B2038">
        <v>24</v>
      </c>
    </row>
    <row r="2039" spans="1:2" x14ac:dyDescent="0.3">
      <c r="A2039" s="2">
        <v>2904</v>
      </c>
      <c r="B2039">
        <v>24</v>
      </c>
    </row>
    <row r="2040" spans="1:2" x14ac:dyDescent="0.3">
      <c r="A2040" s="2">
        <v>2568</v>
      </c>
      <c r="B2040">
        <v>24</v>
      </c>
    </row>
    <row r="2041" spans="1:2" x14ac:dyDescent="0.3">
      <c r="A2041" s="2">
        <v>2791</v>
      </c>
      <c r="B2041">
        <v>24</v>
      </c>
    </row>
    <row r="2042" spans="1:2" x14ac:dyDescent="0.3">
      <c r="A2042" s="2">
        <v>2766</v>
      </c>
      <c r="B2042">
        <v>24</v>
      </c>
    </row>
    <row r="2043" spans="1:2" x14ac:dyDescent="0.3">
      <c r="A2043" s="2">
        <v>2779</v>
      </c>
      <c r="B2043">
        <v>24</v>
      </c>
    </row>
    <row r="2044" spans="1:2" x14ac:dyDescent="0.3">
      <c r="A2044" s="2">
        <v>2444</v>
      </c>
      <c r="B2044">
        <v>24</v>
      </c>
    </row>
    <row r="2045" spans="1:2" x14ac:dyDescent="0.3">
      <c r="A2045" s="2">
        <v>2540</v>
      </c>
      <c r="B2045">
        <v>24</v>
      </c>
    </row>
    <row r="2046" spans="1:2" x14ac:dyDescent="0.3">
      <c r="A2046" s="2">
        <v>2559</v>
      </c>
      <c r="B2046">
        <v>24</v>
      </c>
    </row>
    <row r="2047" spans="1:2" x14ac:dyDescent="0.3">
      <c r="A2047" s="2">
        <v>2646</v>
      </c>
      <c r="B2047">
        <v>24</v>
      </c>
    </row>
    <row r="2048" spans="1:2" x14ac:dyDescent="0.3">
      <c r="A2048" s="2">
        <v>2370</v>
      </c>
      <c r="B2048">
        <v>24</v>
      </c>
    </row>
    <row r="2049" spans="1:2" x14ac:dyDescent="0.3">
      <c r="A2049" s="2">
        <v>2092</v>
      </c>
      <c r="B2049">
        <v>24</v>
      </c>
    </row>
    <row r="2050" spans="1:2" x14ac:dyDescent="0.3">
      <c r="A2050" s="2">
        <v>2391</v>
      </c>
      <c r="B2050">
        <v>24</v>
      </c>
    </row>
    <row r="2051" spans="1:2" x14ac:dyDescent="0.3">
      <c r="A2051" s="2">
        <v>2340</v>
      </c>
      <c r="B2051">
        <v>24</v>
      </c>
    </row>
    <row r="2052" spans="1:2" x14ac:dyDescent="0.3">
      <c r="A2052" s="2">
        <v>2363</v>
      </c>
      <c r="B2052">
        <v>24</v>
      </c>
    </row>
    <row r="2053" spans="1:2" x14ac:dyDescent="0.3">
      <c r="A2053" s="2">
        <v>1995</v>
      </c>
      <c r="B2053">
        <v>24</v>
      </c>
    </row>
    <row r="2054" spans="1:2" x14ac:dyDescent="0.3">
      <c r="A2054" s="2">
        <v>2260</v>
      </c>
      <c r="B2054">
        <v>24</v>
      </c>
    </row>
    <row r="2055" spans="1:2" x14ac:dyDescent="0.3">
      <c r="A2055" s="2">
        <v>1807</v>
      </c>
      <c r="B2055">
        <v>24</v>
      </c>
    </row>
    <row r="2056" spans="1:2" x14ac:dyDescent="0.3">
      <c r="A2056" s="2">
        <v>1500</v>
      </c>
      <c r="B2056">
        <v>24</v>
      </c>
    </row>
    <row r="2057" spans="1:2" x14ac:dyDescent="0.3">
      <c r="A2057" s="2">
        <v>1815</v>
      </c>
      <c r="B2057">
        <v>24</v>
      </c>
    </row>
    <row r="2058" spans="1:2" x14ac:dyDescent="0.3">
      <c r="A2058" s="2">
        <v>1722</v>
      </c>
      <c r="B2058">
        <v>24</v>
      </c>
    </row>
    <row r="2059" spans="1:2" x14ac:dyDescent="0.3">
      <c r="A2059" s="2">
        <v>1668</v>
      </c>
      <c r="B2059">
        <v>24</v>
      </c>
    </row>
    <row r="2060" spans="1:2" x14ac:dyDescent="0.3">
      <c r="A2060" s="2">
        <v>1592</v>
      </c>
      <c r="B2060">
        <v>24</v>
      </c>
    </row>
    <row r="2061" spans="1:2" x14ac:dyDescent="0.3">
      <c r="A2061" s="2">
        <v>1814</v>
      </c>
      <c r="B2061">
        <v>24</v>
      </c>
    </row>
    <row r="2062" spans="1:2" x14ac:dyDescent="0.3">
      <c r="A2062" s="2">
        <v>1601</v>
      </c>
      <c r="B2062">
        <v>24</v>
      </c>
    </row>
    <row r="2063" spans="1:2" x14ac:dyDescent="0.3">
      <c r="A2063" s="2">
        <v>1544</v>
      </c>
      <c r="B2063">
        <v>24</v>
      </c>
    </row>
    <row r="2064" spans="1:2" x14ac:dyDescent="0.3">
      <c r="A2064" s="2">
        <v>1762</v>
      </c>
      <c r="B2064">
        <v>24</v>
      </c>
    </row>
    <row r="2065" spans="1:2" x14ac:dyDescent="0.3">
      <c r="A2065" s="2">
        <v>1873</v>
      </c>
      <c r="B2065">
        <v>24</v>
      </c>
    </row>
    <row r="2066" spans="1:2" x14ac:dyDescent="0.3">
      <c r="A2066" s="2">
        <v>1907</v>
      </c>
      <c r="B2066">
        <v>24</v>
      </c>
    </row>
    <row r="2067" spans="1:2" x14ac:dyDescent="0.3">
      <c r="A2067" s="2">
        <v>1559</v>
      </c>
      <c r="B2067">
        <v>24</v>
      </c>
    </row>
    <row r="2068" spans="1:2" x14ac:dyDescent="0.3">
      <c r="A2068" s="2">
        <v>1476</v>
      </c>
      <c r="B2068">
        <v>24</v>
      </c>
    </row>
    <row r="2069" spans="1:2" x14ac:dyDescent="0.3">
      <c r="A2069" s="2">
        <v>1680</v>
      </c>
      <c r="B2069">
        <v>24</v>
      </c>
    </row>
    <row r="2070" spans="1:2" x14ac:dyDescent="0.3">
      <c r="A2070" s="2">
        <v>1446</v>
      </c>
      <c r="B2070">
        <v>24</v>
      </c>
    </row>
    <row r="2071" spans="1:2" x14ac:dyDescent="0.3">
      <c r="A2071" s="2">
        <v>1050</v>
      </c>
      <c r="B2071">
        <v>24</v>
      </c>
    </row>
    <row r="2072" spans="1:2" x14ac:dyDescent="0.3">
      <c r="A2072" s="2">
        <v>1178</v>
      </c>
      <c r="B2072">
        <v>24</v>
      </c>
    </row>
    <row r="2073" spans="1:2" x14ac:dyDescent="0.3">
      <c r="A2073" s="2">
        <v>1377</v>
      </c>
      <c r="B2073">
        <v>24</v>
      </c>
    </row>
    <row r="2074" spans="1:2" x14ac:dyDescent="0.3">
      <c r="A2074" s="2">
        <v>1103</v>
      </c>
      <c r="B2074">
        <v>24</v>
      </c>
    </row>
    <row r="2075" spans="1:2" x14ac:dyDescent="0.3">
      <c r="A2075" s="2">
        <v>1379</v>
      </c>
      <c r="B2075">
        <v>24</v>
      </c>
    </row>
    <row r="2076" spans="1:2" x14ac:dyDescent="0.3">
      <c r="A2076" s="2">
        <v>1118</v>
      </c>
      <c r="B2076">
        <v>24</v>
      </c>
    </row>
    <row r="2077" spans="1:2" x14ac:dyDescent="0.3">
      <c r="A2077" s="2">
        <v>991</v>
      </c>
      <c r="B2077">
        <v>24</v>
      </c>
    </row>
    <row r="2078" spans="1:2" x14ac:dyDescent="0.3">
      <c r="A2078" s="2">
        <v>1439</v>
      </c>
      <c r="B2078">
        <v>24</v>
      </c>
    </row>
    <row r="2079" spans="1:2" x14ac:dyDescent="0.3">
      <c r="A2079" s="2">
        <v>1164</v>
      </c>
      <c r="B2079">
        <v>24</v>
      </c>
    </row>
    <row r="2080" spans="1:2" x14ac:dyDescent="0.3">
      <c r="A2080" s="2">
        <v>1152</v>
      </c>
      <c r="B2080">
        <v>24</v>
      </c>
    </row>
    <row r="2081" spans="1:2" x14ac:dyDescent="0.3">
      <c r="A2081" s="2">
        <v>1251</v>
      </c>
      <c r="B2081">
        <v>24</v>
      </c>
    </row>
    <row r="2082" spans="1:2" x14ac:dyDescent="0.3">
      <c r="A2082" s="2">
        <v>1422</v>
      </c>
      <c r="B2082">
        <v>24</v>
      </c>
    </row>
    <row r="2083" spans="1:2" x14ac:dyDescent="0.3">
      <c r="A2083" s="2">
        <v>1056</v>
      </c>
      <c r="B2083">
        <v>24</v>
      </c>
    </row>
    <row r="2084" spans="1:2" x14ac:dyDescent="0.3">
      <c r="A2084" s="2">
        <v>500</v>
      </c>
      <c r="B2084">
        <v>24</v>
      </c>
    </row>
    <row r="2085" spans="1:2" x14ac:dyDescent="0.3">
      <c r="A2085" s="2">
        <v>682</v>
      </c>
      <c r="B2085">
        <v>24</v>
      </c>
    </row>
    <row r="2086" spans="1:2" x14ac:dyDescent="0.3">
      <c r="A2086" s="2">
        <v>757</v>
      </c>
      <c r="B2086">
        <v>24</v>
      </c>
    </row>
    <row r="2087" spans="1:2" x14ac:dyDescent="0.3">
      <c r="A2087" s="2">
        <v>492</v>
      </c>
      <c r="B2087">
        <v>24</v>
      </c>
    </row>
    <row r="2088" spans="1:2" x14ac:dyDescent="0.3">
      <c r="A2088" s="2">
        <v>940</v>
      </c>
      <c r="B2088">
        <v>24</v>
      </c>
    </row>
    <row r="2089" spans="1:2" x14ac:dyDescent="0.3">
      <c r="A2089" s="2">
        <v>874</v>
      </c>
      <c r="B2089">
        <v>24</v>
      </c>
    </row>
    <row r="2090" spans="1:2" x14ac:dyDescent="0.3">
      <c r="A2090" s="2">
        <v>536</v>
      </c>
      <c r="B2090">
        <v>24</v>
      </c>
    </row>
    <row r="2091" spans="1:2" x14ac:dyDescent="0.3">
      <c r="A2091" s="2">
        <v>817</v>
      </c>
      <c r="B2091">
        <v>24</v>
      </c>
    </row>
    <row r="2092" spans="1:2" x14ac:dyDescent="0.3">
      <c r="A2092" s="2">
        <v>850</v>
      </c>
      <c r="B2092">
        <v>24</v>
      </c>
    </row>
    <row r="2093" spans="1:2" x14ac:dyDescent="0.3">
      <c r="A2093" s="2">
        <v>892</v>
      </c>
      <c r="B2093">
        <v>24</v>
      </c>
    </row>
    <row r="2094" spans="1:2" x14ac:dyDescent="0.3">
      <c r="A2094" s="2">
        <v>932</v>
      </c>
      <c r="B2094">
        <v>24</v>
      </c>
    </row>
    <row r="2095" spans="1:2" x14ac:dyDescent="0.3">
      <c r="A2095" s="2">
        <v>628</v>
      </c>
      <c r="B2095">
        <v>24</v>
      </c>
    </row>
    <row r="2096" spans="1:2" x14ac:dyDescent="0.3">
      <c r="A2096" s="2">
        <v>568</v>
      </c>
      <c r="B2096">
        <v>24</v>
      </c>
    </row>
    <row r="2097" spans="1:2" x14ac:dyDescent="0.3">
      <c r="A2097" s="2">
        <v>444</v>
      </c>
      <c r="B2097">
        <v>24</v>
      </c>
    </row>
    <row r="2098" spans="1:2" x14ac:dyDescent="0.3">
      <c r="A2098" s="2">
        <v>417</v>
      </c>
      <c r="B2098">
        <v>24</v>
      </c>
    </row>
    <row r="2099" spans="1:2" x14ac:dyDescent="0.3">
      <c r="A2099" s="2">
        <v>397</v>
      </c>
      <c r="B2099">
        <v>24</v>
      </c>
    </row>
    <row r="2100" spans="1:2" x14ac:dyDescent="0.3">
      <c r="A2100" s="2">
        <v>216</v>
      </c>
      <c r="B2100">
        <v>24</v>
      </c>
    </row>
    <row r="2101" spans="1:2" x14ac:dyDescent="0.3">
      <c r="A2101" s="2">
        <v>352</v>
      </c>
      <c r="B2101">
        <v>24</v>
      </c>
    </row>
    <row r="2102" spans="1:2" x14ac:dyDescent="0.3">
      <c r="A2102" s="2">
        <v>296</v>
      </c>
      <c r="B2102">
        <v>24</v>
      </c>
    </row>
    <row r="2103" spans="1:2" x14ac:dyDescent="0.3">
      <c r="A2103" s="2">
        <v>301</v>
      </c>
      <c r="B2103">
        <v>24</v>
      </c>
    </row>
    <row r="2104" spans="1:2" x14ac:dyDescent="0.3">
      <c r="A2104" s="2">
        <v>81</v>
      </c>
      <c r="B2104">
        <v>24</v>
      </c>
    </row>
    <row r="2105" spans="1:2" x14ac:dyDescent="0.3">
      <c r="A2105" s="2">
        <v>235</v>
      </c>
      <c r="B2105">
        <v>24</v>
      </c>
    </row>
    <row r="2106" spans="1:2" x14ac:dyDescent="0.3">
      <c r="A2106" s="2">
        <v>316</v>
      </c>
      <c r="B2106">
        <v>24</v>
      </c>
    </row>
    <row r="2107" spans="1:2" x14ac:dyDescent="0.3">
      <c r="A2107" s="2">
        <v>218</v>
      </c>
      <c r="B2107">
        <v>24</v>
      </c>
    </row>
    <row r="2108" spans="1:2" x14ac:dyDescent="0.3">
      <c r="A2108" s="2">
        <v>293</v>
      </c>
      <c r="B2108">
        <v>24</v>
      </c>
    </row>
    <row r="2109" spans="1:2" x14ac:dyDescent="0.3">
      <c r="A2109" s="2">
        <v>3704</v>
      </c>
      <c r="B2109">
        <v>23</v>
      </c>
    </row>
    <row r="2110" spans="1:2" x14ac:dyDescent="0.3">
      <c r="A2110" s="2">
        <v>3548</v>
      </c>
      <c r="B2110">
        <v>23</v>
      </c>
    </row>
    <row r="2111" spans="1:2" x14ac:dyDescent="0.3">
      <c r="A2111" s="2">
        <v>3486</v>
      </c>
      <c r="B2111">
        <v>23</v>
      </c>
    </row>
    <row r="2112" spans="1:2" x14ac:dyDescent="0.3">
      <c r="A2112" s="2">
        <v>3653</v>
      </c>
      <c r="B2112">
        <v>23</v>
      </c>
    </row>
    <row r="2113" spans="1:2" x14ac:dyDescent="0.3">
      <c r="A2113" s="2">
        <v>3425</v>
      </c>
      <c r="B2113">
        <v>23</v>
      </c>
    </row>
    <row r="2114" spans="1:2" x14ac:dyDescent="0.3">
      <c r="A2114" s="2">
        <v>3799</v>
      </c>
      <c r="B2114">
        <v>23</v>
      </c>
    </row>
    <row r="2115" spans="1:2" x14ac:dyDescent="0.3">
      <c r="A2115" s="2">
        <v>3611</v>
      </c>
      <c r="B2115">
        <v>23</v>
      </c>
    </row>
    <row r="2116" spans="1:2" x14ac:dyDescent="0.3">
      <c r="A2116" s="2">
        <v>3532</v>
      </c>
      <c r="B2116">
        <v>23</v>
      </c>
    </row>
    <row r="2117" spans="1:2" x14ac:dyDescent="0.3">
      <c r="A2117" s="2">
        <v>3759</v>
      </c>
      <c r="B2117">
        <v>23</v>
      </c>
    </row>
    <row r="2118" spans="1:2" x14ac:dyDescent="0.3">
      <c r="A2118" s="2">
        <v>3205</v>
      </c>
      <c r="B2118">
        <v>23</v>
      </c>
    </row>
    <row r="2119" spans="1:2" x14ac:dyDescent="0.3">
      <c r="A2119" s="2">
        <v>3023</v>
      </c>
      <c r="B2119">
        <v>23</v>
      </c>
    </row>
    <row r="2120" spans="1:2" x14ac:dyDescent="0.3">
      <c r="A2120" s="2">
        <v>3005</v>
      </c>
      <c r="B2120">
        <v>23</v>
      </c>
    </row>
    <row r="2121" spans="1:2" x14ac:dyDescent="0.3">
      <c r="A2121" s="2">
        <v>3031</v>
      </c>
      <c r="B2121">
        <v>23</v>
      </c>
    </row>
    <row r="2122" spans="1:2" x14ac:dyDescent="0.3">
      <c r="A2122" s="2">
        <v>3090</v>
      </c>
      <c r="B2122">
        <v>23</v>
      </c>
    </row>
    <row r="2123" spans="1:2" x14ac:dyDescent="0.3">
      <c r="A2123" s="2">
        <v>2458</v>
      </c>
      <c r="B2123">
        <v>23</v>
      </c>
    </row>
    <row r="2124" spans="1:2" x14ac:dyDescent="0.3">
      <c r="A2124" s="2">
        <v>2664</v>
      </c>
      <c r="B2124">
        <v>23</v>
      </c>
    </row>
    <row r="2125" spans="1:2" x14ac:dyDescent="0.3">
      <c r="A2125" s="2">
        <v>2525</v>
      </c>
      <c r="B2125">
        <v>23</v>
      </c>
    </row>
    <row r="2126" spans="1:2" x14ac:dyDescent="0.3">
      <c r="A2126" s="2">
        <v>2891</v>
      </c>
      <c r="B2126">
        <v>23</v>
      </c>
    </row>
    <row r="2127" spans="1:2" x14ac:dyDescent="0.3">
      <c r="A2127" s="2">
        <v>2901</v>
      </c>
      <c r="B2127">
        <v>23</v>
      </c>
    </row>
    <row r="2128" spans="1:2" x14ac:dyDescent="0.3">
      <c r="A2128" s="2">
        <v>2827</v>
      </c>
      <c r="B2128">
        <v>23</v>
      </c>
    </row>
    <row r="2129" spans="1:2" x14ac:dyDescent="0.3">
      <c r="A2129" s="2">
        <v>2556</v>
      </c>
      <c r="B2129">
        <v>23</v>
      </c>
    </row>
    <row r="2130" spans="1:2" x14ac:dyDescent="0.3">
      <c r="A2130" s="2">
        <v>2883</v>
      </c>
      <c r="B2130">
        <v>23</v>
      </c>
    </row>
    <row r="2131" spans="1:2" x14ac:dyDescent="0.3">
      <c r="A2131" s="2">
        <v>2103</v>
      </c>
      <c r="B2131">
        <v>23</v>
      </c>
    </row>
    <row r="2132" spans="1:2" x14ac:dyDescent="0.3">
      <c r="A2132" s="2">
        <v>2209</v>
      </c>
      <c r="B2132">
        <v>23</v>
      </c>
    </row>
    <row r="2133" spans="1:2" x14ac:dyDescent="0.3">
      <c r="A2133" s="2">
        <v>2203</v>
      </c>
      <c r="B2133">
        <v>23</v>
      </c>
    </row>
    <row r="2134" spans="1:2" x14ac:dyDescent="0.3">
      <c r="A2134" s="2">
        <v>2382</v>
      </c>
      <c r="B2134">
        <v>23</v>
      </c>
    </row>
    <row r="2135" spans="1:2" x14ac:dyDescent="0.3">
      <c r="A2135" s="2">
        <v>2405</v>
      </c>
      <c r="B2135">
        <v>23</v>
      </c>
    </row>
    <row r="2136" spans="1:2" x14ac:dyDescent="0.3">
      <c r="A2136" s="2">
        <v>2291</v>
      </c>
      <c r="B2136">
        <v>23</v>
      </c>
    </row>
    <row r="2137" spans="1:2" x14ac:dyDescent="0.3">
      <c r="A2137" s="2">
        <v>2068</v>
      </c>
      <c r="B2137">
        <v>23</v>
      </c>
    </row>
    <row r="2138" spans="1:2" x14ac:dyDescent="0.3">
      <c r="A2138" s="2">
        <v>2346</v>
      </c>
      <c r="B2138">
        <v>23</v>
      </c>
    </row>
    <row r="2139" spans="1:2" x14ac:dyDescent="0.3">
      <c r="A2139" s="2">
        <v>2061</v>
      </c>
      <c r="B2139">
        <v>23</v>
      </c>
    </row>
    <row r="2140" spans="1:2" x14ac:dyDescent="0.3">
      <c r="A2140" s="2">
        <v>2395</v>
      </c>
      <c r="B2140">
        <v>23</v>
      </c>
    </row>
    <row r="2141" spans="1:2" x14ac:dyDescent="0.3">
      <c r="A2141" s="2">
        <v>2020</v>
      </c>
      <c r="B2141">
        <v>23</v>
      </c>
    </row>
    <row r="2142" spans="1:2" x14ac:dyDescent="0.3">
      <c r="A2142" s="2">
        <v>1560</v>
      </c>
      <c r="B2142">
        <v>23</v>
      </c>
    </row>
    <row r="2143" spans="1:2" x14ac:dyDescent="0.3">
      <c r="A2143" s="2">
        <v>1754</v>
      </c>
      <c r="B2143">
        <v>23</v>
      </c>
    </row>
    <row r="2144" spans="1:2" x14ac:dyDescent="0.3">
      <c r="A2144" s="2">
        <v>1487</v>
      </c>
      <c r="B2144">
        <v>23</v>
      </c>
    </row>
    <row r="2145" spans="1:2" x14ac:dyDescent="0.3">
      <c r="A2145" s="2">
        <v>1495</v>
      </c>
      <c r="B2145">
        <v>23</v>
      </c>
    </row>
    <row r="2146" spans="1:2" x14ac:dyDescent="0.3">
      <c r="A2146" s="2">
        <v>1740</v>
      </c>
      <c r="B2146">
        <v>23</v>
      </c>
    </row>
    <row r="2147" spans="1:2" x14ac:dyDescent="0.3">
      <c r="A2147" s="2">
        <v>1789</v>
      </c>
      <c r="B2147">
        <v>23</v>
      </c>
    </row>
    <row r="2148" spans="1:2" x14ac:dyDescent="0.3">
      <c r="A2148" s="2">
        <v>1745</v>
      </c>
      <c r="B2148">
        <v>23</v>
      </c>
    </row>
    <row r="2149" spans="1:2" x14ac:dyDescent="0.3">
      <c r="A2149" s="2">
        <v>1465</v>
      </c>
      <c r="B2149">
        <v>23</v>
      </c>
    </row>
    <row r="2150" spans="1:2" x14ac:dyDescent="0.3">
      <c r="A2150" s="2">
        <v>1563</v>
      </c>
      <c r="B2150">
        <v>23</v>
      </c>
    </row>
    <row r="2151" spans="1:2" x14ac:dyDescent="0.3">
      <c r="A2151" s="2">
        <v>1935</v>
      </c>
      <c r="B2151">
        <v>23</v>
      </c>
    </row>
    <row r="2152" spans="1:2" x14ac:dyDescent="0.3">
      <c r="A2152" s="2">
        <v>1142</v>
      </c>
      <c r="B2152">
        <v>23</v>
      </c>
    </row>
    <row r="2153" spans="1:2" x14ac:dyDescent="0.3">
      <c r="A2153" s="2">
        <v>1437</v>
      </c>
      <c r="B2153">
        <v>23</v>
      </c>
    </row>
    <row r="2154" spans="1:2" x14ac:dyDescent="0.3">
      <c r="A2154" s="2">
        <v>1204</v>
      </c>
      <c r="B2154">
        <v>23</v>
      </c>
    </row>
    <row r="2155" spans="1:2" x14ac:dyDescent="0.3">
      <c r="A2155" s="2">
        <v>1419</v>
      </c>
      <c r="B2155">
        <v>23</v>
      </c>
    </row>
    <row r="2156" spans="1:2" x14ac:dyDescent="0.3">
      <c r="A2156" s="2">
        <v>1000</v>
      </c>
      <c r="B2156">
        <v>23</v>
      </c>
    </row>
    <row r="2157" spans="1:2" x14ac:dyDescent="0.3">
      <c r="A2157" s="2">
        <v>1292</v>
      </c>
      <c r="B2157">
        <v>23</v>
      </c>
    </row>
    <row r="2158" spans="1:2" x14ac:dyDescent="0.3">
      <c r="A2158" s="2">
        <v>1284</v>
      </c>
      <c r="B2158">
        <v>23</v>
      </c>
    </row>
    <row r="2159" spans="1:2" x14ac:dyDescent="0.3">
      <c r="A2159" s="2">
        <v>1350</v>
      </c>
      <c r="B2159">
        <v>23</v>
      </c>
    </row>
    <row r="2160" spans="1:2" x14ac:dyDescent="0.3">
      <c r="A2160" s="2">
        <v>1349</v>
      </c>
      <c r="B2160">
        <v>23</v>
      </c>
    </row>
    <row r="2161" spans="1:2" x14ac:dyDescent="0.3">
      <c r="A2161" s="2">
        <v>1179</v>
      </c>
      <c r="B2161">
        <v>23</v>
      </c>
    </row>
    <row r="2162" spans="1:2" x14ac:dyDescent="0.3">
      <c r="A2162" s="2">
        <v>1314</v>
      </c>
      <c r="B2162">
        <v>23</v>
      </c>
    </row>
    <row r="2163" spans="1:2" x14ac:dyDescent="0.3">
      <c r="A2163" s="2">
        <v>1086</v>
      </c>
      <c r="B2163">
        <v>23</v>
      </c>
    </row>
    <row r="2164" spans="1:2" x14ac:dyDescent="0.3">
      <c r="A2164" s="2">
        <v>853</v>
      </c>
      <c r="B2164">
        <v>23</v>
      </c>
    </row>
    <row r="2165" spans="1:2" x14ac:dyDescent="0.3">
      <c r="A2165" s="2">
        <v>574</v>
      </c>
      <c r="B2165">
        <v>23</v>
      </c>
    </row>
    <row r="2166" spans="1:2" x14ac:dyDescent="0.3">
      <c r="A2166" s="2">
        <v>664</v>
      </c>
      <c r="B2166">
        <v>23</v>
      </c>
    </row>
    <row r="2167" spans="1:2" x14ac:dyDescent="0.3">
      <c r="A2167" s="2">
        <v>642</v>
      </c>
      <c r="B2167">
        <v>23</v>
      </c>
    </row>
    <row r="2168" spans="1:2" x14ac:dyDescent="0.3">
      <c r="A2168" s="2">
        <v>742</v>
      </c>
      <c r="B2168">
        <v>23</v>
      </c>
    </row>
    <row r="2169" spans="1:2" x14ac:dyDescent="0.3">
      <c r="A2169" s="2">
        <v>866</v>
      </c>
      <c r="B2169">
        <v>23</v>
      </c>
    </row>
    <row r="2170" spans="1:2" x14ac:dyDescent="0.3">
      <c r="A2170" s="2">
        <v>655</v>
      </c>
      <c r="B2170">
        <v>23</v>
      </c>
    </row>
    <row r="2171" spans="1:2" x14ac:dyDescent="0.3">
      <c r="A2171" s="2">
        <v>648</v>
      </c>
      <c r="B2171">
        <v>23</v>
      </c>
    </row>
    <row r="2172" spans="1:2" x14ac:dyDescent="0.3">
      <c r="A2172" s="2">
        <v>975</v>
      </c>
      <c r="B2172">
        <v>23</v>
      </c>
    </row>
    <row r="2173" spans="1:2" x14ac:dyDescent="0.3">
      <c r="A2173" s="2">
        <v>779</v>
      </c>
      <c r="B2173">
        <v>23</v>
      </c>
    </row>
    <row r="2174" spans="1:2" x14ac:dyDescent="0.3">
      <c r="A2174" s="2">
        <v>710</v>
      </c>
      <c r="B2174">
        <v>23</v>
      </c>
    </row>
    <row r="2175" spans="1:2" x14ac:dyDescent="0.3">
      <c r="A2175" s="2">
        <v>616</v>
      </c>
      <c r="B2175">
        <v>23</v>
      </c>
    </row>
    <row r="2176" spans="1:2" x14ac:dyDescent="0.3">
      <c r="A2176" s="2">
        <v>868</v>
      </c>
      <c r="B2176">
        <v>23</v>
      </c>
    </row>
    <row r="2177" spans="1:2" x14ac:dyDescent="0.3">
      <c r="A2177" s="2">
        <v>823</v>
      </c>
      <c r="B2177">
        <v>23</v>
      </c>
    </row>
    <row r="2178" spans="1:2" x14ac:dyDescent="0.3">
      <c r="A2178" s="2">
        <v>279</v>
      </c>
      <c r="B2178">
        <v>23</v>
      </c>
    </row>
    <row r="2179" spans="1:2" x14ac:dyDescent="0.3">
      <c r="A2179" s="2">
        <v>434</v>
      </c>
      <c r="B2179">
        <v>23</v>
      </c>
    </row>
    <row r="2180" spans="1:2" x14ac:dyDescent="0.3">
      <c r="A2180" s="2">
        <v>3</v>
      </c>
      <c r="B2180">
        <v>23</v>
      </c>
    </row>
    <row r="2181" spans="1:2" x14ac:dyDescent="0.3">
      <c r="A2181" s="2">
        <v>379</v>
      </c>
      <c r="B2181">
        <v>23</v>
      </c>
    </row>
    <row r="2182" spans="1:2" x14ac:dyDescent="0.3">
      <c r="A2182" s="2">
        <v>3546</v>
      </c>
      <c r="B2182">
        <v>22</v>
      </c>
    </row>
    <row r="2183" spans="1:2" x14ac:dyDescent="0.3">
      <c r="A2183" s="2">
        <v>3884</v>
      </c>
      <c r="B2183">
        <v>22</v>
      </c>
    </row>
    <row r="2184" spans="1:2" x14ac:dyDescent="0.3">
      <c r="A2184" s="2">
        <v>3497</v>
      </c>
      <c r="B2184">
        <v>22</v>
      </c>
    </row>
    <row r="2185" spans="1:2" x14ac:dyDescent="0.3">
      <c r="A2185" s="2">
        <v>3874</v>
      </c>
      <c r="B2185">
        <v>22</v>
      </c>
    </row>
    <row r="2186" spans="1:2" x14ac:dyDescent="0.3">
      <c r="A2186" s="2">
        <v>3579</v>
      </c>
      <c r="B2186">
        <v>22</v>
      </c>
    </row>
    <row r="2187" spans="1:2" x14ac:dyDescent="0.3">
      <c r="A2187" s="2">
        <v>3542</v>
      </c>
      <c r="B2187">
        <v>22</v>
      </c>
    </row>
    <row r="2188" spans="1:2" x14ac:dyDescent="0.3">
      <c r="A2188" s="2">
        <v>3418</v>
      </c>
      <c r="B2188">
        <v>22</v>
      </c>
    </row>
    <row r="2189" spans="1:2" x14ac:dyDescent="0.3">
      <c r="A2189" s="2">
        <v>3625</v>
      </c>
      <c r="B2189">
        <v>22</v>
      </c>
    </row>
    <row r="2190" spans="1:2" x14ac:dyDescent="0.3">
      <c r="A2190" s="2">
        <v>3754</v>
      </c>
      <c r="B2190">
        <v>22</v>
      </c>
    </row>
    <row r="2191" spans="1:2" x14ac:dyDescent="0.3">
      <c r="A2191" s="2">
        <v>3787</v>
      </c>
      <c r="B2191">
        <v>22</v>
      </c>
    </row>
    <row r="2192" spans="1:2" x14ac:dyDescent="0.3">
      <c r="A2192" s="2">
        <v>3054</v>
      </c>
      <c r="B2192">
        <v>22</v>
      </c>
    </row>
    <row r="2193" spans="1:2" x14ac:dyDescent="0.3">
      <c r="A2193" s="2">
        <v>3223</v>
      </c>
      <c r="B2193">
        <v>22</v>
      </c>
    </row>
    <row r="2194" spans="1:2" x14ac:dyDescent="0.3">
      <c r="A2194" s="2">
        <v>2723</v>
      </c>
      <c r="B2194">
        <v>22</v>
      </c>
    </row>
    <row r="2195" spans="1:2" x14ac:dyDescent="0.3">
      <c r="A2195" s="2">
        <v>2535</v>
      </c>
      <c r="B2195">
        <v>22</v>
      </c>
    </row>
    <row r="2196" spans="1:2" x14ac:dyDescent="0.3">
      <c r="A2196" s="2">
        <v>2771</v>
      </c>
      <c r="B2196">
        <v>22</v>
      </c>
    </row>
    <row r="2197" spans="1:2" x14ac:dyDescent="0.3">
      <c r="A2197" s="2">
        <v>2900</v>
      </c>
      <c r="B2197">
        <v>22</v>
      </c>
    </row>
    <row r="2198" spans="1:2" x14ac:dyDescent="0.3">
      <c r="A2198" s="2">
        <v>2562</v>
      </c>
      <c r="B2198">
        <v>22</v>
      </c>
    </row>
    <row r="2199" spans="1:2" x14ac:dyDescent="0.3">
      <c r="A2199" s="2">
        <v>2245</v>
      </c>
      <c r="B2199">
        <v>22</v>
      </c>
    </row>
    <row r="2200" spans="1:2" x14ac:dyDescent="0.3">
      <c r="A2200" s="2">
        <v>2328</v>
      </c>
      <c r="B2200">
        <v>22</v>
      </c>
    </row>
    <row r="2201" spans="1:2" x14ac:dyDescent="0.3">
      <c r="A2201" s="2">
        <v>2124</v>
      </c>
      <c r="B2201">
        <v>22</v>
      </c>
    </row>
    <row r="2202" spans="1:2" x14ac:dyDescent="0.3">
      <c r="A2202" s="2">
        <v>2077</v>
      </c>
      <c r="B2202">
        <v>22</v>
      </c>
    </row>
    <row r="2203" spans="1:2" x14ac:dyDescent="0.3">
      <c r="A2203" s="2">
        <v>2378</v>
      </c>
      <c r="B2203">
        <v>22</v>
      </c>
    </row>
    <row r="2204" spans="1:2" x14ac:dyDescent="0.3">
      <c r="A2204" s="2">
        <v>2125</v>
      </c>
      <c r="B2204">
        <v>22</v>
      </c>
    </row>
    <row r="2205" spans="1:2" x14ac:dyDescent="0.3">
      <c r="A2205" s="2">
        <v>2252</v>
      </c>
      <c r="B2205">
        <v>22</v>
      </c>
    </row>
    <row r="2206" spans="1:2" x14ac:dyDescent="0.3">
      <c r="A2206" s="2">
        <v>2342</v>
      </c>
      <c r="B2206">
        <v>22</v>
      </c>
    </row>
    <row r="2207" spans="1:2" x14ac:dyDescent="0.3">
      <c r="A2207" s="2">
        <v>2073</v>
      </c>
      <c r="B2207">
        <v>22</v>
      </c>
    </row>
    <row r="2208" spans="1:2" x14ac:dyDescent="0.3">
      <c r="A2208" s="2">
        <v>2213</v>
      </c>
      <c r="B2208">
        <v>22</v>
      </c>
    </row>
    <row r="2209" spans="1:2" x14ac:dyDescent="0.3">
      <c r="A2209" s="2">
        <v>2062</v>
      </c>
      <c r="B2209">
        <v>22</v>
      </c>
    </row>
    <row r="2210" spans="1:2" x14ac:dyDescent="0.3">
      <c r="A2210" s="2">
        <v>2380</v>
      </c>
      <c r="B2210">
        <v>22</v>
      </c>
    </row>
    <row r="2211" spans="1:2" x14ac:dyDescent="0.3">
      <c r="A2211" s="2">
        <v>2309</v>
      </c>
      <c r="B2211">
        <v>22</v>
      </c>
    </row>
    <row r="2212" spans="1:2" x14ac:dyDescent="0.3">
      <c r="A2212" s="2">
        <v>2254</v>
      </c>
      <c r="B2212">
        <v>22</v>
      </c>
    </row>
    <row r="2213" spans="1:2" x14ac:dyDescent="0.3">
      <c r="A2213" s="2">
        <v>1670</v>
      </c>
      <c r="B2213">
        <v>22</v>
      </c>
    </row>
    <row r="2214" spans="1:2" x14ac:dyDescent="0.3">
      <c r="A2214" s="2">
        <v>1615</v>
      </c>
      <c r="B2214">
        <v>22</v>
      </c>
    </row>
    <row r="2215" spans="1:2" x14ac:dyDescent="0.3">
      <c r="A2215" s="2">
        <v>1787</v>
      </c>
      <c r="B2215">
        <v>22</v>
      </c>
    </row>
    <row r="2216" spans="1:2" x14ac:dyDescent="0.3">
      <c r="A2216" s="2">
        <v>1526</v>
      </c>
      <c r="B2216">
        <v>22</v>
      </c>
    </row>
    <row r="2217" spans="1:2" x14ac:dyDescent="0.3">
      <c r="A2217" s="2">
        <v>1485</v>
      </c>
      <c r="B2217">
        <v>22</v>
      </c>
    </row>
    <row r="2218" spans="1:2" x14ac:dyDescent="0.3">
      <c r="A2218" s="2">
        <v>1649</v>
      </c>
      <c r="B2218">
        <v>22</v>
      </c>
    </row>
    <row r="2219" spans="1:2" x14ac:dyDescent="0.3">
      <c r="A2219" s="2">
        <v>1786</v>
      </c>
      <c r="B2219">
        <v>22</v>
      </c>
    </row>
    <row r="2220" spans="1:2" x14ac:dyDescent="0.3">
      <c r="A2220" s="2">
        <v>1734</v>
      </c>
      <c r="B2220">
        <v>22</v>
      </c>
    </row>
    <row r="2221" spans="1:2" x14ac:dyDescent="0.3">
      <c r="A2221" s="2">
        <v>1600</v>
      </c>
      <c r="B2221">
        <v>22</v>
      </c>
    </row>
    <row r="2222" spans="1:2" x14ac:dyDescent="0.3">
      <c r="A2222" s="2">
        <v>1501</v>
      </c>
      <c r="B2222">
        <v>22</v>
      </c>
    </row>
    <row r="2223" spans="1:2" x14ac:dyDescent="0.3">
      <c r="A2223" s="2">
        <v>1539</v>
      </c>
      <c r="B2223">
        <v>22</v>
      </c>
    </row>
    <row r="2224" spans="1:2" x14ac:dyDescent="0.3">
      <c r="A2224" s="2">
        <v>1531</v>
      </c>
      <c r="B2224">
        <v>22</v>
      </c>
    </row>
    <row r="2225" spans="1:2" x14ac:dyDescent="0.3">
      <c r="A2225" s="2">
        <v>1793</v>
      </c>
      <c r="B2225">
        <v>22</v>
      </c>
    </row>
    <row r="2226" spans="1:2" x14ac:dyDescent="0.3">
      <c r="A2226" s="2">
        <v>1943</v>
      </c>
      <c r="B2226">
        <v>22</v>
      </c>
    </row>
    <row r="2227" spans="1:2" x14ac:dyDescent="0.3">
      <c r="A2227" s="2">
        <v>1401</v>
      </c>
      <c r="B2227">
        <v>22</v>
      </c>
    </row>
    <row r="2228" spans="1:2" x14ac:dyDescent="0.3">
      <c r="A2228" s="2">
        <v>1167</v>
      </c>
      <c r="B2228">
        <v>22</v>
      </c>
    </row>
    <row r="2229" spans="1:2" x14ac:dyDescent="0.3">
      <c r="A2229" s="2">
        <v>1244</v>
      </c>
      <c r="B2229">
        <v>22</v>
      </c>
    </row>
    <row r="2230" spans="1:2" x14ac:dyDescent="0.3">
      <c r="A2230" s="2">
        <v>1128</v>
      </c>
      <c r="B2230">
        <v>22</v>
      </c>
    </row>
    <row r="2231" spans="1:2" x14ac:dyDescent="0.3">
      <c r="A2231" s="2">
        <v>1068</v>
      </c>
      <c r="B2231">
        <v>22</v>
      </c>
    </row>
    <row r="2232" spans="1:2" x14ac:dyDescent="0.3">
      <c r="A2232" s="2">
        <v>1081</v>
      </c>
      <c r="B2232">
        <v>22</v>
      </c>
    </row>
    <row r="2233" spans="1:2" x14ac:dyDescent="0.3">
      <c r="A2233" s="2">
        <v>560</v>
      </c>
      <c r="B2233">
        <v>22</v>
      </c>
    </row>
    <row r="2234" spans="1:2" x14ac:dyDescent="0.3">
      <c r="A2234" s="2">
        <v>911</v>
      </c>
      <c r="B2234">
        <v>22</v>
      </c>
    </row>
    <row r="2235" spans="1:2" x14ac:dyDescent="0.3">
      <c r="A2235" s="2">
        <v>756</v>
      </c>
      <c r="B2235">
        <v>22</v>
      </c>
    </row>
    <row r="2236" spans="1:2" x14ac:dyDescent="0.3">
      <c r="A2236" s="2">
        <v>855</v>
      </c>
      <c r="B2236">
        <v>22</v>
      </c>
    </row>
    <row r="2237" spans="1:2" x14ac:dyDescent="0.3">
      <c r="A2237" s="2">
        <v>511</v>
      </c>
      <c r="B2237">
        <v>22</v>
      </c>
    </row>
    <row r="2238" spans="1:2" x14ac:dyDescent="0.3">
      <c r="A2238" s="2">
        <v>741</v>
      </c>
      <c r="B2238">
        <v>22</v>
      </c>
    </row>
    <row r="2239" spans="1:2" x14ac:dyDescent="0.3">
      <c r="A2239" s="2">
        <v>579</v>
      </c>
      <c r="B2239">
        <v>22</v>
      </c>
    </row>
    <row r="2240" spans="1:2" x14ac:dyDescent="0.3">
      <c r="A2240" s="2">
        <v>837</v>
      </c>
      <c r="B2240">
        <v>22</v>
      </c>
    </row>
    <row r="2241" spans="1:2" x14ac:dyDescent="0.3">
      <c r="A2241" s="2">
        <v>454</v>
      </c>
      <c r="B2241">
        <v>22</v>
      </c>
    </row>
    <row r="2242" spans="1:2" x14ac:dyDescent="0.3">
      <c r="A2242" s="2">
        <v>488</v>
      </c>
      <c r="B2242">
        <v>22</v>
      </c>
    </row>
    <row r="2243" spans="1:2" x14ac:dyDescent="0.3">
      <c r="A2243" s="2">
        <v>154</v>
      </c>
      <c r="B2243">
        <v>22</v>
      </c>
    </row>
    <row r="2244" spans="1:2" x14ac:dyDescent="0.3">
      <c r="A2244" s="2">
        <v>22</v>
      </c>
      <c r="B2244">
        <v>22</v>
      </c>
    </row>
    <row r="2245" spans="1:2" x14ac:dyDescent="0.3">
      <c r="A2245" s="2">
        <v>282</v>
      </c>
      <c r="B2245">
        <v>22</v>
      </c>
    </row>
    <row r="2246" spans="1:2" x14ac:dyDescent="0.3">
      <c r="A2246" s="2">
        <v>104</v>
      </c>
      <c r="B2246">
        <v>22</v>
      </c>
    </row>
    <row r="2247" spans="1:2" x14ac:dyDescent="0.3">
      <c r="A2247" s="2">
        <v>3424</v>
      </c>
      <c r="B2247">
        <v>21</v>
      </c>
    </row>
    <row r="2248" spans="1:2" x14ac:dyDescent="0.3">
      <c r="A2248" s="2">
        <v>3460</v>
      </c>
      <c r="B2248">
        <v>21</v>
      </c>
    </row>
    <row r="2249" spans="1:2" x14ac:dyDescent="0.3">
      <c r="A2249" s="2">
        <v>3876</v>
      </c>
      <c r="B2249">
        <v>21</v>
      </c>
    </row>
    <row r="2250" spans="1:2" x14ac:dyDescent="0.3">
      <c r="A2250" s="2">
        <v>3512</v>
      </c>
      <c r="B2250">
        <v>21</v>
      </c>
    </row>
    <row r="2251" spans="1:2" x14ac:dyDescent="0.3">
      <c r="A2251" s="2">
        <v>3457</v>
      </c>
      <c r="B2251">
        <v>21</v>
      </c>
    </row>
    <row r="2252" spans="1:2" x14ac:dyDescent="0.3">
      <c r="A2252" s="2">
        <v>3539</v>
      </c>
      <c r="B2252">
        <v>21</v>
      </c>
    </row>
    <row r="2253" spans="1:2" x14ac:dyDescent="0.3">
      <c r="A2253" s="2">
        <v>3484</v>
      </c>
      <c r="B2253">
        <v>21</v>
      </c>
    </row>
    <row r="2254" spans="1:2" x14ac:dyDescent="0.3">
      <c r="A2254" s="2">
        <v>3263</v>
      </c>
      <c r="B2254">
        <v>21</v>
      </c>
    </row>
    <row r="2255" spans="1:2" x14ac:dyDescent="0.3">
      <c r="A2255" s="2">
        <v>2962</v>
      </c>
      <c r="B2255">
        <v>21</v>
      </c>
    </row>
    <row r="2256" spans="1:2" x14ac:dyDescent="0.3">
      <c r="A2256" s="2">
        <v>3148</v>
      </c>
      <c r="B2256">
        <v>21</v>
      </c>
    </row>
    <row r="2257" spans="1:2" x14ac:dyDescent="0.3">
      <c r="A2257" s="2">
        <v>3120</v>
      </c>
      <c r="B2257">
        <v>21</v>
      </c>
    </row>
    <row r="2258" spans="1:2" x14ac:dyDescent="0.3">
      <c r="A2258" s="2">
        <v>3019</v>
      </c>
      <c r="B2258">
        <v>21</v>
      </c>
    </row>
    <row r="2259" spans="1:2" x14ac:dyDescent="0.3">
      <c r="A2259" s="2">
        <v>3076</v>
      </c>
      <c r="B2259">
        <v>21</v>
      </c>
    </row>
    <row r="2260" spans="1:2" x14ac:dyDescent="0.3">
      <c r="A2260" s="2">
        <v>3389</v>
      </c>
      <c r="B2260">
        <v>21</v>
      </c>
    </row>
    <row r="2261" spans="1:2" x14ac:dyDescent="0.3">
      <c r="A2261" s="2">
        <v>3197</v>
      </c>
      <c r="B2261">
        <v>21</v>
      </c>
    </row>
    <row r="2262" spans="1:2" x14ac:dyDescent="0.3">
      <c r="A2262" s="2">
        <v>3213</v>
      </c>
      <c r="B2262">
        <v>21</v>
      </c>
    </row>
    <row r="2263" spans="1:2" x14ac:dyDescent="0.3">
      <c r="A2263" s="2">
        <v>3335</v>
      </c>
      <c r="B2263">
        <v>21</v>
      </c>
    </row>
    <row r="2264" spans="1:2" x14ac:dyDescent="0.3">
      <c r="A2264" s="2">
        <v>2986</v>
      </c>
      <c r="B2264">
        <v>21</v>
      </c>
    </row>
    <row r="2265" spans="1:2" x14ac:dyDescent="0.3">
      <c r="A2265" s="2">
        <v>3100</v>
      </c>
      <c r="B2265">
        <v>21</v>
      </c>
    </row>
    <row r="2266" spans="1:2" x14ac:dyDescent="0.3">
      <c r="A2266" s="2">
        <v>2520</v>
      </c>
      <c r="B2266">
        <v>21</v>
      </c>
    </row>
    <row r="2267" spans="1:2" x14ac:dyDescent="0.3">
      <c r="A2267" s="2">
        <v>2748</v>
      </c>
      <c r="B2267">
        <v>21</v>
      </c>
    </row>
    <row r="2268" spans="1:2" x14ac:dyDescent="0.3">
      <c r="A2268" s="2">
        <v>2837</v>
      </c>
      <c r="B2268">
        <v>21</v>
      </c>
    </row>
    <row r="2269" spans="1:2" x14ac:dyDescent="0.3">
      <c r="A2269" s="2">
        <v>2560</v>
      </c>
      <c r="B2269">
        <v>21</v>
      </c>
    </row>
    <row r="2270" spans="1:2" x14ac:dyDescent="0.3">
      <c r="A2270" s="2">
        <v>2797</v>
      </c>
      <c r="B2270">
        <v>21</v>
      </c>
    </row>
    <row r="2271" spans="1:2" x14ac:dyDescent="0.3">
      <c r="A2271" s="2">
        <v>2622</v>
      </c>
      <c r="B2271">
        <v>21</v>
      </c>
    </row>
    <row r="2272" spans="1:2" x14ac:dyDescent="0.3">
      <c r="A2272" s="2">
        <v>2717</v>
      </c>
      <c r="B2272">
        <v>21</v>
      </c>
    </row>
    <row r="2273" spans="1:2" x14ac:dyDescent="0.3">
      <c r="A2273" s="2">
        <v>2890</v>
      </c>
      <c r="B2273">
        <v>21</v>
      </c>
    </row>
    <row r="2274" spans="1:2" x14ac:dyDescent="0.3">
      <c r="A2274" s="2">
        <v>2747</v>
      </c>
      <c r="B2274">
        <v>21</v>
      </c>
    </row>
    <row r="2275" spans="1:2" x14ac:dyDescent="0.3">
      <c r="A2275" s="2">
        <v>2524</v>
      </c>
      <c r="B2275">
        <v>21</v>
      </c>
    </row>
    <row r="2276" spans="1:2" x14ac:dyDescent="0.3">
      <c r="A2276" s="2">
        <v>2681</v>
      </c>
      <c r="B2276">
        <v>21</v>
      </c>
    </row>
    <row r="2277" spans="1:2" x14ac:dyDescent="0.3">
      <c r="A2277" s="2">
        <v>2755</v>
      </c>
      <c r="B2277">
        <v>21</v>
      </c>
    </row>
    <row r="2278" spans="1:2" x14ac:dyDescent="0.3">
      <c r="A2278" s="2">
        <v>2684</v>
      </c>
      <c r="B2278">
        <v>21</v>
      </c>
    </row>
    <row r="2279" spans="1:2" x14ac:dyDescent="0.3">
      <c r="A2279" s="2">
        <v>2129</v>
      </c>
      <c r="B2279">
        <v>21</v>
      </c>
    </row>
    <row r="2280" spans="1:2" x14ac:dyDescent="0.3">
      <c r="A2280" s="2">
        <v>1984</v>
      </c>
      <c r="B2280">
        <v>21</v>
      </c>
    </row>
    <row r="2281" spans="1:2" x14ac:dyDescent="0.3">
      <c r="A2281" s="2">
        <v>2302</v>
      </c>
      <c r="B2281">
        <v>21</v>
      </c>
    </row>
    <row r="2282" spans="1:2" x14ac:dyDescent="0.3">
      <c r="A2282" s="2">
        <v>2323</v>
      </c>
      <c r="B2282">
        <v>21</v>
      </c>
    </row>
    <row r="2283" spans="1:2" x14ac:dyDescent="0.3">
      <c r="A2283" s="2">
        <v>2351</v>
      </c>
      <c r="B2283">
        <v>21</v>
      </c>
    </row>
    <row r="2284" spans="1:2" x14ac:dyDescent="0.3">
      <c r="A2284" s="2">
        <v>2143</v>
      </c>
      <c r="B2284">
        <v>21</v>
      </c>
    </row>
    <row r="2285" spans="1:2" x14ac:dyDescent="0.3">
      <c r="A2285" s="2">
        <v>2104</v>
      </c>
      <c r="B2285">
        <v>21</v>
      </c>
    </row>
    <row r="2286" spans="1:2" x14ac:dyDescent="0.3">
      <c r="A2286" s="2">
        <v>2091</v>
      </c>
      <c r="B2286">
        <v>21</v>
      </c>
    </row>
    <row r="2287" spans="1:2" x14ac:dyDescent="0.3">
      <c r="A2287" s="2">
        <v>2374</v>
      </c>
      <c r="B2287">
        <v>21</v>
      </c>
    </row>
    <row r="2288" spans="1:2" x14ac:dyDescent="0.3">
      <c r="A2288" s="2">
        <v>2339</v>
      </c>
      <c r="B2288">
        <v>21</v>
      </c>
    </row>
    <row r="2289" spans="1:2" x14ac:dyDescent="0.3">
      <c r="A2289" s="2">
        <v>2161</v>
      </c>
      <c r="B2289">
        <v>21</v>
      </c>
    </row>
    <row r="2290" spans="1:2" x14ac:dyDescent="0.3">
      <c r="A2290" s="2">
        <v>2253</v>
      </c>
      <c r="B2290">
        <v>21</v>
      </c>
    </row>
    <row r="2291" spans="1:2" x14ac:dyDescent="0.3">
      <c r="A2291" s="2">
        <v>1645</v>
      </c>
      <c r="B2291">
        <v>21</v>
      </c>
    </row>
    <row r="2292" spans="1:2" x14ac:dyDescent="0.3">
      <c r="A2292" s="2">
        <v>1676</v>
      </c>
      <c r="B2292">
        <v>21</v>
      </c>
    </row>
    <row r="2293" spans="1:2" x14ac:dyDescent="0.3">
      <c r="A2293" s="2">
        <v>1567</v>
      </c>
      <c r="B2293">
        <v>21</v>
      </c>
    </row>
    <row r="2294" spans="1:2" x14ac:dyDescent="0.3">
      <c r="A2294" s="2">
        <v>1662</v>
      </c>
      <c r="B2294">
        <v>21</v>
      </c>
    </row>
    <row r="2295" spans="1:2" x14ac:dyDescent="0.3">
      <c r="A2295" s="2">
        <v>1903</v>
      </c>
      <c r="B2295">
        <v>21</v>
      </c>
    </row>
    <row r="2296" spans="1:2" x14ac:dyDescent="0.3">
      <c r="A2296" s="2">
        <v>1554</v>
      </c>
      <c r="B2296">
        <v>21</v>
      </c>
    </row>
    <row r="2297" spans="1:2" x14ac:dyDescent="0.3">
      <c r="A2297" s="2">
        <v>1725</v>
      </c>
      <c r="B2297">
        <v>21</v>
      </c>
    </row>
    <row r="2298" spans="1:2" x14ac:dyDescent="0.3">
      <c r="A2298" s="2">
        <v>1795</v>
      </c>
      <c r="B2298">
        <v>21</v>
      </c>
    </row>
    <row r="2299" spans="1:2" x14ac:dyDescent="0.3">
      <c r="A2299" s="2">
        <v>1599</v>
      </c>
      <c r="B2299">
        <v>21</v>
      </c>
    </row>
    <row r="2300" spans="1:2" x14ac:dyDescent="0.3">
      <c r="A2300" s="2">
        <v>1587</v>
      </c>
      <c r="B2300">
        <v>21</v>
      </c>
    </row>
    <row r="2301" spans="1:2" x14ac:dyDescent="0.3">
      <c r="A2301" s="2">
        <v>1865</v>
      </c>
      <c r="B2301">
        <v>21</v>
      </c>
    </row>
    <row r="2302" spans="1:2" x14ac:dyDescent="0.3">
      <c r="A2302" s="2">
        <v>1418</v>
      </c>
      <c r="B2302">
        <v>21</v>
      </c>
    </row>
    <row r="2303" spans="1:2" x14ac:dyDescent="0.3">
      <c r="A2303" s="2">
        <v>1061</v>
      </c>
      <c r="B2303">
        <v>21</v>
      </c>
    </row>
    <row r="2304" spans="1:2" x14ac:dyDescent="0.3">
      <c r="A2304" s="2">
        <v>1166</v>
      </c>
      <c r="B2304">
        <v>21</v>
      </c>
    </row>
    <row r="2305" spans="1:2" x14ac:dyDescent="0.3">
      <c r="A2305" s="2">
        <v>1224</v>
      </c>
      <c r="B2305">
        <v>21</v>
      </c>
    </row>
    <row r="2306" spans="1:2" x14ac:dyDescent="0.3">
      <c r="A2306" s="2">
        <v>1295</v>
      </c>
      <c r="B2306">
        <v>21</v>
      </c>
    </row>
    <row r="2307" spans="1:2" x14ac:dyDescent="0.3">
      <c r="A2307" s="2">
        <v>1063</v>
      </c>
      <c r="B2307">
        <v>21</v>
      </c>
    </row>
    <row r="2308" spans="1:2" x14ac:dyDescent="0.3">
      <c r="A2308" s="2">
        <v>1435</v>
      </c>
      <c r="B2308">
        <v>21</v>
      </c>
    </row>
    <row r="2309" spans="1:2" x14ac:dyDescent="0.3">
      <c r="A2309" s="2">
        <v>1355</v>
      </c>
      <c r="B2309">
        <v>21</v>
      </c>
    </row>
    <row r="2310" spans="1:2" x14ac:dyDescent="0.3">
      <c r="A2310" s="2">
        <v>1302</v>
      </c>
      <c r="B2310">
        <v>21</v>
      </c>
    </row>
    <row r="2311" spans="1:2" x14ac:dyDescent="0.3">
      <c r="A2311" s="2">
        <v>502</v>
      </c>
      <c r="B2311">
        <v>21</v>
      </c>
    </row>
    <row r="2312" spans="1:2" x14ac:dyDescent="0.3">
      <c r="A2312" s="2">
        <v>939</v>
      </c>
      <c r="B2312">
        <v>21</v>
      </c>
    </row>
    <row r="2313" spans="1:2" x14ac:dyDescent="0.3">
      <c r="A2313" s="2">
        <v>907</v>
      </c>
      <c r="B2313">
        <v>21</v>
      </c>
    </row>
    <row r="2314" spans="1:2" x14ac:dyDescent="0.3">
      <c r="A2314" s="2">
        <v>619</v>
      </c>
      <c r="B2314">
        <v>21</v>
      </c>
    </row>
    <row r="2315" spans="1:2" x14ac:dyDescent="0.3">
      <c r="A2315" s="2">
        <v>609</v>
      </c>
      <c r="B2315">
        <v>21</v>
      </c>
    </row>
    <row r="2316" spans="1:2" x14ac:dyDescent="0.3">
      <c r="A2316" s="2">
        <v>625</v>
      </c>
      <c r="B2316">
        <v>21</v>
      </c>
    </row>
    <row r="2317" spans="1:2" x14ac:dyDescent="0.3">
      <c r="A2317" s="2">
        <v>704</v>
      </c>
      <c r="B2317">
        <v>21</v>
      </c>
    </row>
    <row r="2318" spans="1:2" x14ac:dyDescent="0.3">
      <c r="A2318" s="2">
        <v>708</v>
      </c>
      <c r="B2318">
        <v>21</v>
      </c>
    </row>
    <row r="2319" spans="1:2" x14ac:dyDescent="0.3">
      <c r="A2319" s="2">
        <v>935</v>
      </c>
      <c r="B2319">
        <v>21</v>
      </c>
    </row>
    <row r="2320" spans="1:2" x14ac:dyDescent="0.3">
      <c r="A2320" s="2">
        <v>743</v>
      </c>
      <c r="B2320">
        <v>21</v>
      </c>
    </row>
    <row r="2321" spans="1:2" x14ac:dyDescent="0.3">
      <c r="A2321" s="2">
        <v>615</v>
      </c>
      <c r="B2321">
        <v>21</v>
      </c>
    </row>
    <row r="2322" spans="1:2" x14ac:dyDescent="0.3">
      <c r="A2322" s="2">
        <v>836</v>
      </c>
      <c r="B2322">
        <v>21</v>
      </c>
    </row>
    <row r="2323" spans="1:2" x14ac:dyDescent="0.3">
      <c r="A2323" s="2">
        <v>557</v>
      </c>
      <c r="B2323">
        <v>21</v>
      </c>
    </row>
    <row r="2324" spans="1:2" x14ac:dyDescent="0.3">
      <c r="A2324" s="2">
        <v>129</v>
      </c>
      <c r="B2324">
        <v>21</v>
      </c>
    </row>
    <row r="2325" spans="1:2" x14ac:dyDescent="0.3">
      <c r="A2325" s="2">
        <v>62</v>
      </c>
      <c r="B2325">
        <v>21</v>
      </c>
    </row>
    <row r="2326" spans="1:2" x14ac:dyDescent="0.3">
      <c r="A2326" s="2">
        <v>69</v>
      </c>
      <c r="B2326">
        <v>21</v>
      </c>
    </row>
    <row r="2327" spans="1:2" x14ac:dyDescent="0.3">
      <c r="A2327" s="2">
        <v>424</v>
      </c>
      <c r="B2327">
        <v>21</v>
      </c>
    </row>
    <row r="2328" spans="1:2" x14ac:dyDescent="0.3">
      <c r="A2328" s="2">
        <v>217</v>
      </c>
      <c r="B2328">
        <v>21</v>
      </c>
    </row>
    <row r="2329" spans="1:2" x14ac:dyDescent="0.3">
      <c r="A2329" s="2">
        <v>430</v>
      </c>
      <c r="B2329">
        <v>21</v>
      </c>
    </row>
    <row r="2330" spans="1:2" x14ac:dyDescent="0.3">
      <c r="A2330" s="2">
        <v>155</v>
      </c>
      <c r="B2330">
        <v>21</v>
      </c>
    </row>
    <row r="2331" spans="1:2" x14ac:dyDescent="0.3">
      <c r="A2331" s="2">
        <v>76</v>
      </c>
      <c r="B2331">
        <v>21</v>
      </c>
    </row>
    <row r="2332" spans="1:2" x14ac:dyDescent="0.3">
      <c r="A2332" s="2">
        <v>156</v>
      </c>
      <c r="B2332">
        <v>21</v>
      </c>
    </row>
    <row r="2333" spans="1:2" x14ac:dyDescent="0.3">
      <c r="A2333" s="2">
        <v>310</v>
      </c>
      <c r="B2333">
        <v>21</v>
      </c>
    </row>
    <row r="2334" spans="1:2" x14ac:dyDescent="0.3">
      <c r="A2334" s="2">
        <v>83</v>
      </c>
      <c r="B2334">
        <v>21</v>
      </c>
    </row>
    <row r="2335" spans="1:2" x14ac:dyDescent="0.3">
      <c r="A2335" s="2">
        <v>402</v>
      </c>
      <c r="B2335">
        <v>21</v>
      </c>
    </row>
    <row r="2336" spans="1:2" x14ac:dyDescent="0.3">
      <c r="A2336" s="2">
        <v>179</v>
      </c>
      <c r="B2336">
        <v>21</v>
      </c>
    </row>
    <row r="2337" spans="1:2" x14ac:dyDescent="0.3">
      <c r="A2337" s="2">
        <v>340</v>
      </c>
      <c r="B2337">
        <v>21</v>
      </c>
    </row>
    <row r="2338" spans="1:2" x14ac:dyDescent="0.3">
      <c r="A2338" s="2">
        <v>73</v>
      </c>
      <c r="B2338">
        <v>21</v>
      </c>
    </row>
    <row r="2339" spans="1:2" x14ac:dyDescent="0.3">
      <c r="A2339" s="2">
        <v>262</v>
      </c>
      <c r="B2339">
        <v>21</v>
      </c>
    </row>
    <row r="2340" spans="1:2" x14ac:dyDescent="0.3">
      <c r="A2340" s="2">
        <v>269</v>
      </c>
      <c r="B2340">
        <v>21</v>
      </c>
    </row>
    <row r="2341" spans="1:2" x14ac:dyDescent="0.3">
      <c r="A2341" s="2">
        <v>281</v>
      </c>
      <c r="B2341">
        <v>21</v>
      </c>
    </row>
    <row r="2342" spans="1:2" x14ac:dyDescent="0.3">
      <c r="A2342" s="2">
        <v>147</v>
      </c>
      <c r="B2342">
        <v>21</v>
      </c>
    </row>
    <row r="2343" spans="1:2" x14ac:dyDescent="0.3">
      <c r="A2343" s="2">
        <v>3608</v>
      </c>
      <c r="B2343">
        <v>20</v>
      </c>
    </row>
    <row r="2344" spans="1:2" x14ac:dyDescent="0.3">
      <c r="A2344" s="2">
        <v>3672</v>
      </c>
      <c r="B2344">
        <v>20</v>
      </c>
    </row>
    <row r="2345" spans="1:2" x14ac:dyDescent="0.3">
      <c r="A2345" s="2">
        <v>3447</v>
      </c>
      <c r="B2345">
        <v>20</v>
      </c>
    </row>
    <row r="2346" spans="1:2" x14ac:dyDescent="0.3">
      <c r="A2346" s="2">
        <v>3432</v>
      </c>
      <c r="B2346">
        <v>20</v>
      </c>
    </row>
    <row r="2347" spans="1:2" x14ac:dyDescent="0.3">
      <c r="A2347" s="2">
        <v>3872</v>
      </c>
      <c r="B2347">
        <v>20</v>
      </c>
    </row>
    <row r="2348" spans="1:2" x14ac:dyDescent="0.3">
      <c r="A2348" s="2">
        <v>3536</v>
      </c>
      <c r="B2348">
        <v>20</v>
      </c>
    </row>
    <row r="2349" spans="1:2" x14ac:dyDescent="0.3">
      <c r="A2349" s="2">
        <v>3668</v>
      </c>
      <c r="B2349">
        <v>20</v>
      </c>
    </row>
    <row r="2350" spans="1:2" x14ac:dyDescent="0.3">
      <c r="A2350" s="2">
        <v>3429</v>
      </c>
      <c r="B2350">
        <v>20</v>
      </c>
    </row>
    <row r="2351" spans="1:2" x14ac:dyDescent="0.3">
      <c r="A2351" s="2">
        <v>3552</v>
      </c>
      <c r="B2351">
        <v>20</v>
      </c>
    </row>
    <row r="2352" spans="1:2" x14ac:dyDescent="0.3">
      <c r="A2352" s="2">
        <v>3798</v>
      </c>
      <c r="B2352">
        <v>20</v>
      </c>
    </row>
    <row r="2353" spans="1:2" x14ac:dyDescent="0.3">
      <c r="A2353" s="2">
        <v>3193</v>
      </c>
      <c r="B2353">
        <v>20</v>
      </c>
    </row>
    <row r="2354" spans="1:2" x14ac:dyDescent="0.3">
      <c r="A2354" s="2">
        <v>3345</v>
      </c>
      <c r="B2354">
        <v>20</v>
      </c>
    </row>
    <row r="2355" spans="1:2" x14ac:dyDescent="0.3">
      <c r="A2355" s="2">
        <v>3083</v>
      </c>
      <c r="B2355">
        <v>20</v>
      </c>
    </row>
    <row r="2356" spans="1:2" x14ac:dyDescent="0.3">
      <c r="A2356" s="2">
        <v>3246</v>
      </c>
      <c r="B2356">
        <v>20</v>
      </c>
    </row>
    <row r="2357" spans="1:2" x14ac:dyDescent="0.3">
      <c r="A2357" s="2">
        <v>3107</v>
      </c>
      <c r="B2357">
        <v>20</v>
      </c>
    </row>
    <row r="2358" spans="1:2" x14ac:dyDescent="0.3">
      <c r="A2358" s="2">
        <v>3097</v>
      </c>
      <c r="B2358">
        <v>20</v>
      </c>
    </row>
    <row r="2359" spans="1:2" x14ac:dyDescent="0.3">
      <c r="A2359" s="2">
        <v>2970</v>
      </c>
      <c r="B2359">
        <v>20</v>
      </c>
    </row>
    <row r="2360" spans="1:2" x14ac:dyDescent="0.3">
      <c r="A2360" s="2">
        <v>3062</v>
      </c>
      <c r="B2360">
        <v>20</v>
      </c>
    </row>
    <row r="2361" spans="1:2" x14ac:dyDescent="0.3">
      <c r="A2361" s="2">
        <v>3408</v>
      </c>
      <c r="B2361">
        <v>20</v>
      </c>
    </row>
    <row r="2362" spans="1:2" x14ac:dyDescent="0.3">
      <c r="A2362" s="2">
        <v>3129</v>
      </c>
      <c r="B2362">
        <v>20</v>
      </c>
    </row>
    <row r="2363" spans="1:2" x14ac:dyDescent="0.3">
      <c r="A2363" s="2">
        <v>2978</v>
      </c>
      <c r="B2363">
        <v>20</v>
      </c>
    </row>
    <row r="2364" spans="1:2" x14ac:dyDescent="0.3">
      <c r="A2364" s="2">
        <v>3285</v>
      </c>
      <c r="B2364">
        <v>20</v>
      </c>
    </row>
    <row r="2365" spans="1:2" x14ac:dyDescent="0.3">
      <c r="A2365" s="2">
        <v>2526</v>
      </c>
      <c r="B2365">
        <v>20</v>
      </c>
    </row>
    <row r="2366" spans="1:2" x14ac:dyDescent="0.3">
      <c r="A2366" s="2">
        <v>2466</v>
      </c>
      <c r="B2366">
        <v>20</v>
      </c>
    </row>
    <row r="2367" spans="1:2" x14ac:dyDescent="0.3">
      <c r="A2367" s="2">
        <v>2513</v>
      </c>
      <c r="B2367">
        <v>20</v>
      </c>
    </row>
    <row r="2368" spans="1:2" x14ac:dyDescent="0.3">
      <c r="A2368" s="2">
        <v>2631</v>
      </c>
      <c r="B2368">
        <v>20</v>
      </c>
    </row>
    <row r="2369" spans="1:2" x14ac:dyDescent="0.3">
      <c r="A2369" s="2">
        <v>2523</v>
      </c>
      <c r="B2369">
        <v>20</v>
      </c>
    </row>
    <row r="2370" spans="1:2" x14ac:dyDescent="0.3">
      <c r="A2370" s="2">
        <v>2635</v>
      </c>
      <c r="B2370">
        <v>20</v>
      </c>
    </row>
    <row r="2371" spans="1:2" x14ac:dyDescent="0.3">
      <c r="A2371" s="2">
        <v>2714</v>
      </c>
      <c r="B2371">
        <v>20</v>
      </c>
    </row>
    <row r="2372" spans="1:2" x14ac:dyDescent="0.3">
      <c r="A2372" s="2">
        <v>2642</v>
      </c>
      <c r="B2372">
        <v>20</v>
      </c>
    </row>
    <row r="2373" spans="1:2" x14ac:dyDescent="0.3">
      <c r="A2373" s="2">
        <v>2662</v>
      </c>
      <c r="B2373">
        <v>20</v>
      </c>
    </row>
    <row r="2374" spans="1:2" x14ac:dyDescent="0.3">
      <c r="A2374" s="2">
        <v>2017</v>
      </c>
      <c r="B2374">
        <v>20</v>
      </c>
    </row>
    <row r="2375" spans="1:2" x14ac:dyDescent="0.3">
      <c r="A2375" s="2">
        <v>2219</v>
      </c>
      <c r="B2375">
        <v>20</v>
      </c>
    </row>
    <row r="2376" spans="1:2" x14ac:dyDescent="0.3">
      <c r="A2376" s="2">
        <v>2397</v>
      </c>
      <c r="B2376">
        <v>20</v>
      </c>
    </row>
    <row r="2377" spans="1:2" x14ac:dyDescent="0.3">
      <c r="A2377" s="2">
        <v>2285</v>
      </c>
      <c r="B2377">
        <v>20</v>
      </c>
    </row>
    <row r="2378" spans="1:2" x14ac:dyDescent="0.3">
      <c r="A2378" s="2">
        <v>2099</v>
      </c>
      <c r="B2378">
        <v>20</v>
      </c>
    </row>
    <row r="2379" spans="1:2" x14ac:dyDescent="0.3">
      <c r="A2379" s="2">
        <v>2188</v>
      </c>
      <c r="B2379">
        <v>20</v>
      </c>
    </row>
    <row r="2380" spans="1:2" x14ac:dyDescent="0.3">
      <c r="A2380" s="2">
        <v>2019</v>
      </c>
      <c r="B2380">
        <v>20</v>
      </c>
    </row>
    <row r="2381" spans="1:2" x14ac:dyDescent="0.3">
      <c r="A2381" s="2">
        <v>2138</v>
      </c>
      <c r="B2381">
        <v>20</v>
      </c>
    </row>
    <row r="2382" spans="1:2" x14ac:dyDescent="0.3">
      <c r="A2382" s="2">
        <v>1963</v>
      </c>
      <c r="B2382">
        <v>20</v>
      </c>
    </row>
    <row r="2383" spans="1:2" x14ac:dyDescent="0.3">
      <c r="A2383" s="2">
        <v>2215</v>
      </c>
      <c r="B2383">
        <v>20</v>
      </c>
    </row>
    <row r="2384" spans="1:2" x14ac:dyDescent="0.3">
      <c r="A2384" s="2">
        <v>1957</v>
      </c>
      <c r="B2384">
        <v>20</v>
      </c>
    </row>
    <row r="2385" spans="1:2" x14ac:dyDescent="0.3">
      <c r="A2385" s="2">
        <v>1920</v>
      </c>
      <c r="B2385">
        <v>20</v>
      </c>
    </row>
    <row r="2386" spans="1:2" x14ac:dyDescent="0.3">
      <c r="A2386" s="2">
        <v>1503</v>
      </c>
      <c r="B2386">
        <v>20</v>
      </c>
    </row>
    <row r="2387" spans="1:2" x14ac:dyDescent="0.3">
      <c r="A2387" s="2">
        <v>1695</v>
      </c>
      <c r="B2387">
        <v>20</v>
      </c>
    </row>
    <row r="2388" spans="1:2" x14ac:dyDescent="0.3">
      <c r="A2388" s="2">
        <v>1877</v>
      </c>
      <c r="B2388">
        <v>20</v>
      </c>
    </row>
    <row r="2389" spans="1:2" x14ac:dyDescent="0.3">
      <c r="A2389" s="2">
        <v>1474</v>
      </c>
      <c r="B2389">
        <v>20</v>
      </c>
    </row>
    <row r="2390" spans="1:2" x14ac:dyDescent="0.3">
      <c r="A2390" s="2">
        <v>1868</v>
      </c>
      <c r="B2390">
        <v>20</v>
      </c>
    </row>
    <row r="2391" spans="1:2" x14ac:dyDescent="0.3">
      <c r="A2391" s="2">
        <v>1553</v>
      </c>
      <c r="B2391">
        <v>20</v>
      </c>
    </row>
    <row r="2392" spans="1:2" x14ac:dyDescent="0.3">
      <c r="A2392" s="2">
        <v>1940</v>
      </c>
      <c r="B2392">
        <v>20</v>
      </c>
    </row>
    <row r="2393" spans="1:2" x14ac:dyDescent="0.3">
      <c r="A2393" s="2">
        <v>1742</v>
      </c>
      <c r="B2393">
        <v>20</v>
      </c>
    </row>
    <row r="2394" spans="1:2" x14ac:dyDescent="0.3">
      <c r="A2394" s="2">
        <v>1647</v>
      </c>
      <c r="B2394">
        <v>20</v>
      </c>
    </row>
    <row r="2395" spans="1:2" x14ac:dyDescent="0.3">
      <c r="A2395" s="2">
        <v>1671</v>
      </c>
      <c r="B2395">
        <v>20</v>
      </c>
    </row>
    <row r="2396" spans="1:2" x14ac:dyDescent="0.3">
      <c r="A2396" s="2">
        <v>1818</v>
      </c>
      <c r="B2396">
        <v>20</v>
      </c>
    </row>
    <row r="2397" spans="1:2" x14ac:dyDescent="0.3">
      <c r="A2397" s="2">
        <v>1358</v>
      </c>
      <c r="B2397">
        <v>20</v>
      </c>
    </row>
    <row r="2398" spans="1:2" x14ac:dyDescent="0.3">
      <c r="A2398" s="2">
        <v>1132</v>
      </c>
      <c r="B2398">
        <v>20</v>
      </c>
    </row>
    <row r="2399" spans="1:2" x14ac:dyDescent="0.3">
      <c r="A2399" s="2">
        <v>995</v>
      </c>
      <c r="B2399">
        <v>20</v>
      </c>
    </row>
    <row r="2400" spans="1:2" x14ac:dyDescent="0.3">
      <c r="A2400" s="2">
        <v>1271</v>
      </c>
      <c r="B2400">
        <v>20</v>
      </c>
    </row>
    <row r="2401" spans="1:2" x14ac:dyDescent="0.3">
      <c r="A2401" s="2">
        <v>1093</v>
      </c>
      <c r="B2401">
        <v>20</v>
      </c>
    </row>
    <row r="2402" spans="1:2" x14ac:dyDescent="0.3">
      <c r="A2402" s="2">
        <v>1283</v>
      </c>
      <c r="B2402">
        <v>20</v>
      </c>
    </row>
    <row r="2403" spans="1:2" x14ac:dyDescent="0.3">
      <c r="A2403" s="2">
        <v>1388</v>
      </c>
      <c r="B2403">
        <v>20</v>
      </c>
    </row>
    <row r="2404" spans="1:2" x14ac:dyDescent="0.3">
      <c r="A2404" s="2">
        <v>1288</v>
      </c>
      <c r="B2404">
        <v>20</v>
      </c>
    </row>
    <row r="2405" spans="1:2" x14ac:dyDescent="0.3">
      <c r="A2405" s="2">
        <v>1404</v>
      </c>
      <c r="B2405">
        <v>20</v>
      </c>
    </row>
    <row r="2406" spans="1:2" x14ac:dyDescent="0.3">
      <c r="A2406" s="2">
        <v>1205</v>
      </c>
      <c r="B2406">
        <v>20</v>
      </c>
    </row>
    <row r="2407" spans="1:2" x14ac:dyDescent="0.3">
      <c r="A2407" s="2">
        <v>1450</v>
      </c>
      <c r="B2407">
        <v>20</v>
      </c>
    </row>
    <row r="2408" spans="1:2" x14ac:dyDescent="0.3">
      <c r="A2408" s="2">
        <v>1058</v>
      </c>
      <c r="B2408">
        <v>20</v>
      </c>
    </row>
    <row r="2409" spans="1:2" x14ac:dyDescent="0.3">
      <c r="A2409" s="2">
        <v>1331</v>
      </c>
      <c r="B2409">
        <v>20</v>
      </c>
    </row>
    <row r="2410" spans="1:2" x14ac:dyDescent="0.3">
      <c r="A2410" s="2">
        <v>585</v>
      </c>
      <c r="B2410">
        <v>20</v>
      </c>
    </row>
    <row r="2411" spans="1:2" x14ac:dyDescent="0.3">
      <c r="A2411" s="2">
        <v>575</v>
      </c>
      <c r="B2411">
        <v>20</v>
      </c>
    </row>
    <row r="2412" spans="1:2" x14ac:dyDescent="0.3">
      <c r="A2412" s="2">
        <v>961</v>
      </c>
      <c r="B2412">
        <v>20</v>
      </c>
    </row>
    <row r="2413" spans="1:2" x14ac:dyDescent="0.3">
      <c r="A2413" s="2">
        <v>900</v>
      </c>
      <c r="B2413">
        <v>20</v>
      </c>
    </row>
    <row r="2414" spans="1:2" x14ac:dyDescent="0.3">
      <c r="A2414" s="2">
        <v>734</v>
      </c>
      <c r="B2414">
        <v>20</v>
      </c>
    </row>
    <row r="2415" spans="1:2" x14ac:dyDescent="0.3">
      <c r="A2415" s="2">
        <v>571</v>
      </c>
      <c r="B2415">
        <v>20</v>
      </c>
    </row>
    <row r="2416" spans="1:2" x14ac:dyDescent="0.3">
      <c r="A2416" s="2">
        <v>801</v>
      </c>
      <c r="B2416">
        <v>20</v>
      </c>
    </row>
    <row r="2417" spans="1:2" x14ac:dyDescent="0.3">
      <c r="A2417" s="2">
        <v>521</v>
      </c>
      <c r="B2417">
        <v>20</v>
      </c>
    </row>
    <row r="2418" spans="1:2" x14ac:dyDescent="0.3">
      <c r="A2418" s="2">
        <v>727</v>
      </c>
      <c r="B2418">
        <v>20</v>
      </c>
    </row>
    <row r="2419" spans="1:2" x14ac:dyDescent="0.3">
      <c r="A2419" s="2">
        <v>931</v>
      </c>
      <c r="B2419">
        <v>20</v>
      </c>
    </row>
    <row r="2420" spans="1:2" x14ac:dyDescent="0.3">
      <c r="A2420" s="2">
        <v>659</v>
      </c>
      <c r="B2420">
        <v>20</v>
      </c>
    </row>
    <row r="2421" spans="1:2" x14ac:dyDescent="0.3">
      <c r="A2421" s="2">
        <v>462</v>
      </c>
      <c r="B2421">
        <v>20</v>
      </c>
    </row>
    <row r="2422" spans="1:2" x14ac:dyDescent="0.3">
      <c r="A2422" s="2">
        <v>114</v>
      </c>
      <c r="B2422">
        <v>20</v>
      </c>
    </row>
    <row r="2423" spans="1:2" x14ac:dyDescent="0.3">
      <c r="A2423" s="2">
        <v>247</v>
      </c>
      <c r="B2423">
        <v>20</v>
      </c>
    </row>
    <row r="2424" spans="1:2" x14ac:dyDescent="0.3">
      <c r="A2424" s="2">
        <v>99</v>
      </c>
      <c r="B2424">
        <v>20</v>
      </c>
    </row>
    <row r="2425" spans="1:2" x14ac:dyDescent="0.3">
      <c r="A2425" s="2">
        <v>257</v>
      </c>
      <c r="B2425">
        <v>20</v>
      </c>
    </row>
    <row r="2426" spans="1:2" x14ac:dyDescent="0.3">
      <c r="A2426" s="2">
        <v>3591</v>
      </c>
      <c r="B2426">
        <v>19</v>
      </c>
    </row>
    <row r="2427" spans="1:2" x14ac:dyDescent="0.3">
      <c r="A2427" s="2">
        <v>3871</v>
      </c>
      <c r="B2427">
        <v>19</v>
      </c>
    </row>
    <row r="2428" spans="1:2" x14ac:dyDescent="0.3">
      <c r="A2428" s="2">
        <v>3580</v>
      </c>
      <c r="B2428">
        <v>19</v>
      </c>
    </row>
    <row r="2429" spans="1:2" x14ac:dyDescent="0.3">
      <c r="A2429" s="2">
        <v>3615</v>
      </c>
      <c r="B2429">
        <v>19</v>
      </c>
    </row>
    <row r="2430" spans="1:2" x14ac:dyDescent="0.3">
      <c r="A2430" s="2">
        <v>3765</v>
      </c>
      <c r="B2430">
        <v>19</v>
      </c>
    </row>
    <row r="2431" spans="1:2" x14ac:dyDescent="0.3">
      <c r="A2431" s="2">
        <v>3853</v>
      </c>
      <c r="B2431">
        <v>19</v>
      </c>
    </row>
    <row r="2432" spans="1:2" x14ac:dyDescent="0.3">
      <c r="A2432" s="2">
        <v>3708</v>
      </c>
      <c r="B2432">
        <v>19</v>
      </c>
    </row>
    <row r="2433" spans="1:2" x14ac:dyDescent="0.3">
      <c r="A2433" s="2">
        <v>3599</v>
      </c>
      <c r="B2433">
        <v>19</v>
      </c>
    </row>
    <row r="2434" spans="1:2" x14ac:dyDescent="0.3">
      <c r="A2434" s="2">
        <v>3233</v>
      </c>
      <c r="B2434">
        <v>19</v>
      </c>
    </row>
    <row r="2435" spans="1:2" x14ac:dyDescent="0.3">
      <c r="A2435" s="2">
        <v>3003</v>
      </c>
      <c r="B2435">
        <v>19</v>
      </c>
    </row>
    <row r="2436" spans="1:2" x14ac:dyDescent="0.3">
      <c r="A2436" s="2">
        <v>3354</v>
      </c>
      <c r="B2436">
        <v>19</v>
      </c>
    </row>
    <row r="2437" spans="1:2" x14ac:dyDescent="0.3">
      <c r="A2437" s="2">
        <v>3289</v>
      </c>
      <c r="B2437">
        <v>19</v>
      </c>
    </row>
    <row r="2438" spans="1:2" x14ac:dyDescent="0.3">
      <c r="A2438" s="2">
        <v>3009</v>
      </c>
      <c r="B2438">
        <v>19</v>
      </c>
    </row>
    <row r="2439" spans="1:2" x14ac:dyDescent="0.3">
      <c r="A2439" s="2">
        <v>3147</v>
      </c>
      <c r="B2439">
        <v>19</v>
      </c>
    </row>
    <row r="2440" spans="1:2" x14ac:dyDescent="0.3">
      <c r="A2440" s="2">
        <v>3310</v>
      </c>
      <c r="B2440">
        <v>19</v>
      </c>
    </row>
    <row r="2441" spans="1:2" x14ac:dyDescent="0.3">
      <c r="A2441" s="2">
        <v>2586</v>
      </c>
      <c r="B2441">
        <v>19</v>
      </c>
    </row>
    <row r="2442" spans="1:2" x14ac:dyDescent="0.3">
      <c r="A2442" s="2">
        <v>2903</v>
      </c>
      <c r="B2442">
        <v>19</v>
      </c>
    </row>
    <row r="2443" spans="1:2" x14ac:dyDescent="0.3">
      <c r="A2443" s="2">
        <v>2708</v>
      </c>
      <c r="B2443">
        <v>19</v>
      </c>
    </row>
    <row r="2444" spans="1:2" x14ac:dyDescent="0.3">
      <c r="A2444" s="2">
        <v>2507</v>
      </c>
      <c r="B2444">
        <v>19</v>
      </c>
    </row>
    <row r="2445" spans="1:2" x14ac:dyDescent="0.3">
      <c r="A2445" s="2">
        <v>2834</v>
      </c>
      <c r="B2445">
        <v>19</v>
      </c>
    </row>
    <row r="2446" spans="1:2" x14ac:dyDescent="0.3">
      <c r="A2446" s="2">
        <v>2462</v>
      </c>
      <c r="B2446">
        <v>19</v>
      </c>
    </row>
    <row r="2447" spans="1:2" x14ac:dyDescent="0.3">
      <c r="A2447" s="2">
        <v>2867</v>
      </c>
      <c r="B2447">
        <v>19</v>
      </c>
    </row>
    <row r="2448" spans="1:2" x14ac:dyDescent="0.3">
      <c r="A2448" s="2">
        <v>2812</v>
      </c>
      <c r="B2448">
        <v>19</v>
      </c>
    </row>
    <row r="2449" spans="1:2" x14ac:dyDescent="0.3">
      <c r="A2449" s="2">
        <v>2625</v>
      </c>
      <c r="B2449">
        <v>19</v>
      </c>
    </row>
    <row r="2450" spans="1:2" x14ac:dyDescent="0.3">
      <c r="A2450" s="2">
        <v>2820</v>
      </c>
      <c r="B2450">
        <v>19</v>
      </c>
    </row>
    <row r="2451" spans="1:2" x14ac:dyDescent="0.3">
      <c r="A2451" s="2">
        <v>2718</v>
      </c>
      <c r="B2451">
        <v>19</v>
      </c>
    </row>
    <row r="2452" spans="1:2" x14ac:dyDescent="0.3">
      <c r="A2452" s="2">
        <v>2475</v>
      </c>
      <c r="B2452">
        <v>19</v>
      </c>
    </row>
    <row r="2453" spans="1:2" x14ac:dyDescent="0.3">
      <c r="A2453" s="2">
        <v>2577</v>
      </c>
      <c r="B2453">
        <v>19</v>
      </c>
    </row>
    <row r="2454" spans="1:2" x14ac:dyDescent="0.3">
      <c r="A2454" s="2">
        <v>1999</v>
      </c>
      <c r="B2454">
        <v>19</v>
      </c>
    </row>
    <row r="2455" spans="1:2" x14ac:dyDescent="0.3">
      <c r="A2455" s="2">
        <v>2249</v>
      </c>
      <c r="B2455">
        <v>19</v>
      </c>
    </row>
    <row r="2456" spans="1:2" x14ac:dyDescent="0.3">
      <c r="A2456" s="2">
        <v>2095</v>
      </c>
      <c r="B2456">
        <v>19</v>
      </c>
    </row>
    <row r="2457" spans="1:2" x14ac:dyDescent="0.3">
      <c r="A2457" s="2">
        <v>2003</v>
      </c>
      <c r="B2457">
        <v>19</v>
      </c>
    </row>
    <row r="2458" spans="1:2" x14ac:dyDescent="0.3">
      <c r="A2458" s="2">
        <v>2251</v>
      </c>
      <c r="B2458">
        <v>19</v>
      </c>
    </row>
    <row r="2459" spans="1:2" x14ac:dyDescent="0.3">
      <c r="A2459" s="2">
        <v>2325</v>
      </c>
      <c r="B2459">
        <v>19</v>
      </c>
    </row>
    <row r="2460" spans="1:2" x14ac:dyDescent="0.3">
      <c r="A2460" s="2">
        <v>2149</v>
      </c>
      <c r="B2460">
        <v>19</v>
      </c>
    </row>
    <row r="2461" spans="1:2" x14ac:dyDescent="0.3">
      <c r="A2461" s="2">
        <v>2313</v>
      </c>
      <c r="B2461">
        <v>19</v>
      </c>
    </row>
    <row r="2462" spans="1:2" x14ac:dyDescent="0.3">
      <c r="A2462" s="2">
        <v>1909</v>
      </c>
      <c r="B2462">
        <v>19</v>
      </c>
    </row>
    <row r="2463" spans="1:2" x14ac:dyDescent="0.3">
      <c r="A2463" s="2">
        <v>1710</v>
      </c>
      <c r="B2463">
        <v>19</v>
      </c>
    </row>
    <row r="2464" spans="1:2" x14ac:dyDescent="0.3">
      <c r="A2464" s="2">
        <v>1728</v>
      </c>
      <c r="B2464">
        <v>19</v>
      </c>
    </row>
    <row r="2465" spans="1:2" x14ac:dyDescent="0.3">
      <c r="A2465" s="2">
        <v>1550</v>
      </c>
      <c r="B2465">
        <v>19</v>
      </c>
    </row>
    <row r="2466" spans="1:2" x14ac:dyDescent="0.3">
      <c r="A2466" s="2">
        <v>1712</v>
      </c>
      <c r="B2466">
        <v>19</v>
      </c>
    </row>
    <row r="2467" spans="1:2" x14ac:dyDescent="0.3">
      <c r="A2467" s="2">
        <v>1897</v>
      </c>
      <c r="B2467">
        <v>19</v>
      </c>
    </row>
    <row r="2468" spans="1:2" x14ac:dyDescent="0.3">
      <c r="A2468" s="2">
        <v>1834</v>
      </c>
      <c r="B2468">
        <v>19</v>
      </c>
    </row>
    <row r="2469" spans="1:2" x14ac:dyDescent="0.3">
      <c r="A2469" s="2">
        <v>1862</v>
      </c>
      <c r="B2469">
        <v>19</v>
      </c>
    </row>
    <row r="2470" spans="1:2" x14ac:dyDescent="0.3">
      <c r="A2470" s="2">
        <v>1705</v>
      </c>
      <c r="B2470">
        <v>19</v>
      </c>
    </row>
    <row r="2471" spans="1:2" x14ac:dyDescent="0.3">
      <c r="A2471" s="2">
        <v>1540</v>
      </c>
      <c r="B2471">
        <v>19</v>
      </c>
    </row>
    <row r="2472" spans="1:2" x14ac:dyDescent="0.3">
      <c r="A2472" s="2">
        <v>1049</v>
      </c>
      <c r="B2472">
        <v>19</v>
      </c>
    </row>
    <row r="2473" spans="1:2" x14ac:dyDescent="0.3">
      <c r="A2473" s="2">
        <v>1313</v>
      </c>
      <c r="B2473">
        <v>19</v>
      </c>
    </row>
    <row r="2474" spans="1:2" x14ac:dyDescent="0.3">
      <c r="A2474" s="2">
        <v>1185</v>
      </c>
      <c r="B2474">
        <v>19</v>
      </c>
    </row>
    <row r="2475" spans="1:2" x14ac:dyDescent="0.3">
      <c r="A2475" s="2">
        <v>1318</v>
      </c>
      <c r="B2475">
        <v>19</v>
      </c>
    </row>
    <row r="2476" spans="1:2" x14ac:dyDescent="0.3">
      <c r="A2476" s="2">
        <v>1175</v>
      </c>
      <c r="B2476">
        <v>19</v>
      </c>
    </row>
    <row r="2477" spans="1:2" x14ac:dyDescent="0.3">
      <c r="A2477" s="2">
        <v>1319</v>
      </c>
      <c r="B2477">
        <v>19</v>
      </c>
    </row>
    <row r="2478" spans="1:2" x14ac:dyDescent="0.3">
      <c r="A2478" s="2">
        <v>1051</v>
      </c>
      <c r="B2478">
        <v>19</v>
      </c>
    </row>
    <row r="2479" spans="1:2" x14ac:dyDescent="0.3">
      <c r="A2479" s="2">
        <v>1321</v>
      </c>
      <c r="B2479">
        <v>19</v>
      </c>
    </row>
    <row r="2480" spans="1:2" x14ac:dyDescent="0.3">
      <c r="A2480" s="2">
        <v>1338</v>
      </c>
      <c r="B2480">
        <v>19</v>
      </c>
    </row>
    <row r="2481" spans="1:2" x14ac:dyDescent="0.3">
      <c r="A2481" s="2">
        <v>1228</v>
      </c>
      <c r="B2481">
        <v>19</v>
      </c>
    </row>
    <row r="2482" spans="1:2" x14ac:dyDescent="0.3">
      <c r="A2482" s="2">
        <v>721</v>
      </c>
      <c r="B2482">
        <v>19</v>
      </c>
    </row>
    <row r="2483" spans="1:2" x14ac:dyDescent="0.3">
      <c r="A2483" s="2">
        <v>612</v>
      </c>
      <c r="B2483">
        <v>19</v>
      </c>
    </row>
    <row r="2484" spans="1:2" x14ac:dyDescent="0.3">
      <c r="A2484" s="2">
        <v>899</v>
      </c>
      <c r="B2484">
        <v>19</v>
      </c>
    </row>
    <row r="2485" spans="1:2" x14ac:dyDescent="0.3">
      <c r="A2485" s="2">
        <v>633</v>
      </c>
      <c r="B2485">
        <v>19</v>
      </c>
    </row>
    <row r="2486" spans="1:2" x14ac:dyDescent="0.3">
      <c r="A2486" s="2">
        <v>494</v>
      </c>
      <c r="B2486">
        <v>19</v>
      </c>
    </row>
    <row r="2487" spans="1:2" x14ac:dyDescent="0.3">
      <c r="A2487" s="2">
        <v>709</v>
      </c>
      <c r="B2487">
        <v>19</v>
      </c>
    </row>
    <row r="2488" spans="1:2" x14ac:dyDescent="0.3">
      <c r="A2488" s="2">
        <v>527</v>
      </c>
      <c r="B2488">
        <v>19</v>
      </c>
    </row>
    <row r="2489" spans="1:2" x14ac:dyDescent="0.3">
      <c r="A2489" s="2">
        <v>647</v>
      </c>
      <c r="B2489">
        <v>19</v>
      </c>
    </row>
    <row r="2490" spans="1:2" x14ac:dyDescent="0.3">
      <c r="A2490" s="2">
        <v>517</v>
      </c>
      <c r="B2490">
        <v>19</v>
      </c>
    </row>
    <row r="2491" spans="1:2" x14ac:dyDescent="0.3">
      <c r="A2491" s="2">
        <v>852</v>
      </c>
      <c r="B2491">
        <v>19</v>
      </c>
    </row>
    <row r="2492" spans="1:2" x14ac:dyDescent="0.3">
      <c r="A2492" s="2">
        <v>598</v>
      </c>
      <c r="B2492">
        <v>19</v>
      </c>
    </row>
    <row r="2493" spans="1:2" x14ac:dyDescent="0.3">
      <c r="A2493" s="2">
        <v>967</v>
      </c>
      <c r="B2493">
        <v>19</v>
      </c>
    </row>
    <row r="2494" spans="1:2" x14ac:dyDescent="0.3">
      <c r="A2494" s="2">
        <v>656</v>
      </c>
      <c r="B2494">
        <v>19</v>
      </c>
    </row>
    <row r="2495" spans="1:2" x14ac:dyDescent="0.3">
      <c r="A2495" s="2">
        <v>427</v>
      </c>
      <c r="B2495">
        <v>19</v>
      </c>
    </row>
    <row r="2496" spans="1:2" x14ac:dyDescent="0.3">
      <c r="A2496" s="2">
        <v>312</v>
      </c>
      <c r="B2496">
        <v>19</v>
      </c>
    </row>
    <row r="2497" spans="1:2" x14ac:dyDescent="0.3">
      <c r="A2497" s="2">
        <v>391</v>
      </c>
      <c r="B2497">
        <v>19</v>
      </c>
    </row>
    <row r="2498" spans="1:2" x14ac:dyDescent="0.3">
      <c r="A2498" s="2">
        <v>44</v>
      </c>
      <c r="B2498">
        <v>19</v>
      </c>
    </row>
    <row r="2499" spans="1:2" x14ac:dyDescent="0.3">
      <c r="A2499" s="2">
        <v>295</v>
      </c>
      <c r="B2499">
        <v>19</v>
      </c>
    </row>
    <row r="2500" spans="1:2" x14ac:dyDescent="0.3">
      <c r="A2500" s="2">
        <v>381</v>
      </c>
      <c r="B2500">
        <v>19</v>
      </c>
    </row>
    <row r="2501" spans="1:2" x14ac:dyDescent="0.3">
      <c r="A2501" s="2">
        <v>297</v>
      </c>
      <c r="B2501">
        <v>19</v>
      </c>
    </row>
    <row r="2502" spans="1:2" x14ac:dyDescent="0.3">
      <c r="A2502" s="2">
        <v>451</v>
      </c>
      <c r="B2502">
        <v>19</v>
      </c>
    </row>
    <row r="2503" spans="1:2" x14ac:dyDescent="0.3">
      <c r="A2503" s="2">
        <v>8</v>
      </c>
      <c r="B2503">
        <v>19</v>
      </c>
    </row>
    <row r="2504" spans="1:2" x14ac:dyDescent="0.3">
      <c r="A2504" s="2">
        <v>3790</v>
      </c>
      <c r="B2504">
        <v>18</v>
      </c>
    </row>
    <row r="2505" spans="1:2" x14ac:dyDescent="0.3">
      <c r="A2505" s="2">
        <v>3645</v>
      </c>
      <c r="B2505">
        <v>18</v>
      </c>
    </row>
    <row r="2506" spans="1:2" x14ac:dyDescent="0.3">
      <c r="A2506" s="2">
        <v>3669</v>
      </c>
      <c r="B2506">
        <v>18</v>
      </c>
    </row>
    <row r="2507" spans="1:2" x14ac:dyDescent="0.3">
      <c r="A2507" s="2">
        <v>3696</v>
      </c>
      <c r="B2507">
        <v>18</v>
      </c>
    </row>
    <row r="2508" spans="1:2" x14ac:dyDescent="0.3">
      <c r="A2508" s="2">
        <v>3657</v>
      </c>
      <c r="B2508">
        <v>18</v>
      </c>
    </row>
    <row r="2509" spans="1:2" x14ac:dyDescent="0.3">
      <c r="A2509" s="2">
        <v>3593</v>
      </c>
      <c r="B2509">
        <v>18</v>
      </c>
    </row>
    <row r="2510" spans="1:2" x14ac:dyDescent="0.3">
      <c r="A2510" s="2">
        <v>3544</v>
      </c>
      <c r="B2510">
        <v>18</v>
      </c>
    </row>
    <row r="2511" spans="1:2" x14ac:dyDescent="0.3">
      <c r="A2511" s="2">
        <v>3725</v>
      </c>
      <c r="B2511">
        <v>18</v>
      </c>
    </row>
    <row r="2512" spans="1:2" x14ac:dyDescent="0.3">
      <c r="A2512" s="2">
        <v>3598</v>
      </c>
      <c r="B2512">
        <v>18</v>
      </c>
    </row>
    <row r="2513" spans="1:2" x14ac:dyDescent="0.3">
      <c r="A2513" s="2">
        <v>3475</v>
      </c>
      <c r="B2513">
        <v>18</v>
      </c>
    </row>
    <row r="2514" spans="1:2" x14ac:dyDescent="0.3">
      <c r="A2514" s="2">
        <v>3659</v>
      </c>
      <c r="B2514">
        <v>18</v>
      </c>
    </row>
    <row r="2515" spans="1:2" x14ac:dyDescent="0.3">
      <c r="A2515" s="2">
        <v>3293</v>
      </c>
      <c r="B2515">
        <v>18</v>
      </c>
    </row>
    <row r="2516" spans="1:2" x14ac:dyDescent="0.3">
      <c r="A2516" s="2">
        <v>3225</v>
      </c>
      <c r="B2516">
        <v>18</v>
      </c>
    </row>
    <row r="2517" spans="1:2" x14ac:dyDescent="0.3">
      <c r="A2517" s="2">
        <v>2994</v>
      </c>
      <c r="B2517">
        <v>18</v>
      </c>
    </row>
    <row r="2518" spans="1:2" x14ac:dyDescent="0.3">
      <c r="A2518" s="2">
        <v>3378</v>
      </c>
      <c r="B2518">
        <v>18</v>
      </c>
    </row>
    <row r="2519" spans="1:2" x14ac:dyDescent="0.3">
      <c r="A2519" s="2">
        <v>3352</v>
      </c>
      <c r="B2519">
        <v>18</v>
      </c>
    </row>
    <row r="2520" spans="1:2" x14ac:dyDescent="0.3">
      <c r="A2520" s="2">
        <v>3012</v>
      </c>
      <c r="B2520">
        <v>18</v>
      </c>
    </row>
    <row r="2521" spans="1:2" x14ac:dyDescent="0.3">
      <c r="A2521" s="2">
        <v>3300</v>
      </c>
      <c r="B2521">
        <v>18</v>
      </c>
    </row>
    <row r="2522" spans="1:2" x14ac:dyDescent="0.3">
      <c r="A2522" s="2">
        <v>3279</v>
      </c>
      <c r="B2522">
        <v>18</v>
      </c>
    </row>
    <row r="2523" spans="1:2" x14ac:dyDescent="0.3">
      <c r="A2523" s="2">
        <v>3157</v>
      </c>
      <c r="B2523">
        <v>18</v>
      </c>
    </row>
    <row r="2524" spans="1:2" x14ac:dyDescent="0.3">
      <c r="A2524" s="2">
        <v>3217</v>
      </c>
      <c r="B2524">
        <v>18</v>
      </c>
    </row>
    <row r="2525" spans="1:2" x14ac:dyDescent="0.3">
      <c r="A2525" s="2">
        <v>3236</v>
      </c>
      <c r="B2525">
        <v>18</v>
      </c>
    </row>
    <row r="2526" spans="1:2" x14ac:dyDescent="0.3">
      <c r="A2526" s="2">
        <v>3401</v>
      </c>
      <c r="B2526">
        <v>18</v>
      </c>
    </row>
    <row r="2527" spans="1:2" x14ac:dyDescent="0.3">
      <c r="A2527" s="2">
        <v>3312</v>
      </c>
      <c r="B2527">
        <v>18</v>
      </c>
    </row>
    <row r="2528" spans="1:2" x14ac:dyDescent="0.3">
      <c r="A2528" s="2">
        <v>3036</v>
      </c>
      <c r="B2528">
        <v>18</v>
      </c>
    </row>
    <row r="2529" spans="1:2" x14ac:dyDescent="0.3">
      <c r="A2529" s="2">
        <v>3108</v>
      </c>
      <c r="B2529">
        <v>18</v>
      </c>
    </row>
    <row r="2530" spans="1:2" x14ac:dyDescent="0.3">
      <c r="A2530" s="2">
        <v>2702</v>
      </c>
      <c r="B2530">
        <v>18</v>
      </c>
    </row>
    <row r="2531" spans="1:2" x14ac:dyDescent="0.3">
      <c r="A2531" s="2">
        <v>2864</v>
      </c>
      <c r="B2531">
        <v>18</v>
      </c>
    </row>
    <row r="2532" spans="1:2" x14ac:dyDescent="0.3">
      <c r="A2532" s="2">
        <v>2689</v>
      </c>
      <c r="B2532">
        <v>18</v>
      </c>
    </row>
    <row r="2533" spans="1:2" x14ac:dyDescent="0.3">
      <c r="A2533" s="2">
        <v>2522</v>
      </c>
      <c r="B2533">
        <v>18</v>
      </c>
    </row>
    <row r="2534" spans="1:2" x14ac:dyDescent="0.3">
      <c r="A2534" s="2">
        <v>2693</v>
      </c>
      <c r="B2534">
        <v>18</v>
      </c>
    </row>
    <row r="2535" spans="1:2" x14ac:dyDescent="0.3">
      <c r="A2535" s="2">
        <v>2610</v>
      </c>
      <c r="B2535">
        <v>18</v>
      </c>
    </row>
    <row r="2536" spans="1:2" x14ac:dyDescent="0.3">
      <c r="A2536" s="2">
        <v>2756</v>
      </c>
      <c r="B2536">
        <v>18</v>
      </c>
    </row>
    <row r="2537" spans="1:2" x14ac:dyDescent="0.3">
      <c r="A2537" s="2">
        <v>2691</v>
      </c>
      <c r="B2537">
        <v>18</v>
      </c>
    </row>
    <row r="2538" spans="1:2" x14ac:dyDescent="0.3">
      <c r="A2538" s="2">
        <v>2237</v>
      </c>
      <c r="B2538">
        <v>18</v>
      </c>
    </row>
    <row r="2539" spans="1:2" x14ac:dyDescent="0.3">
      <c r="A2539" s="2">
        <v>1997</v>
      </c>
      <c r="B2539">
        <v>18</v>
      </c>
    </row>
    <row r="2540" spans="1:2" x14ac:dyDescent="0.3">
      <c r="A2540" s="2">
        <v>2214</v>
      </c>
      <c r="B2540">
        <v>18</v>
      </c>
    </row>
    <row r="2541" spans="1:2" x14ac:dyDescent="0.3">
      <c r="A2541" s="2">
        <v>2278</v>
      </c>
      <c r="B2541">
        <v>18</v>
      </c>
    </row>
    <row r="2542" spans="1:2" x14ac:dyDescent="0.3">
      <c r="A2542" s="2">
        <v>2226</v>
      </c>
      <c r="B2542">
        <v>18</v>
      </c>
    </row>
    <row r="2543" spans="1:2" x14ac:dyDescent="0.3">
      <c r="A2543" s="2">
        <v>2248</v>
      </c>
      <c r="B2543">
        <v>18</v>
      </c>
    </row>
    <row r="2544" spans="1:2" x14ac:dyDescent="0.3">
      <c r="A2544" s="2">
        <v>2239</v>
      </c>
      <c r="B2544">
        <v>18</v>
      </c>
    </row>
    <row r="2545" spans="1:2" x14ac:dyDescent="0.3">
      <c r="A2545" s="2">
        <v>2241</v>
      </c>
      <c r="B2545">
        <v>18</v>
      </c>
    </row>
    <row r="2546" spans="1:2" x14ac:dyDescent="0.3">
      <c r="A2546" s="2">
        <v>2376</v>
      </c>
      <c r="B2546">
        <v>18</v>
      </c>
    </row>
    <row r="2547" spans="1:2" x14ac:dyDescent="0.3">
      <c r="A2547" s="2">
        <v>2152</v>
      </c>
      <c r="B2547">
        <v>18</v>
      </c>
    </row>
    <row r="2548" spans="1:2" x14ac:dyDescent="0.3">
      <c r="A2548" s="2">
        <v>1555</v>
      </c>
      <c r="B2548">
        <v>18</v>
      </c>
    </row>
    <row r="2549" spans="1:2" x14ac:dyDescent="0.3">
      <c r="A2549" s="2">
        <v>1477</v>
      </c>
      <c r="B2549">
        <v>18</v>
      </c>
    </row>
    <row r="2550" spans="1:2" x14ac:dyDescent="0.3">
      <c r="A2550" s="2">
        <v>1743</v>
      </c>
      <c r="B2550">
        <v>18</v>
      </c>
    </row>
    <row r="2551" spans="1:2" x14ac:dyDescent="0.3">
      <c r="A2551" s="2">
        <v>1755</v>
      </c>
      <c r="B2551">
        <v>18</v>
      </c>
    </row>
    <row r="2552" spans="1:2" x14ac:dyDescent="0.3">
      <c r="A2552" s="2">
        <v>1513</v>
      </c>
      <c r="B2552">
        <v>18</v>
      </c>
    </row>
    <row r="2553" spans="1:2" x14ac:dyDescent="0.3">
      <c r="A2553" s="2">
        <v>1813</v>
      </c>
      <c r="B2553">
        <v>18</v>
      </c>
    </row>
    <row r="2554" spans="1:2" x14ac:dyDescent="0.3">
      <c r="A2554" s="2">
        <v>1639</v>
      </c>
      <c r="B2554">
        <v>18</v>
      </c>
    </row>
    <row r="2555" spans="1:2" x14ac:dyDescent="0.3">
      <c r="A2555" s="2">
        <v>1305</v>
      </c>
      <c r="B2555">
        <v>18</v>
      </c>
    </row>
    <row r="2556" spans="1:2" x14ac:dyDescent="0.3">
      <c r="A2556" s="2">
        <v>1460</v>
      </c>
      <c r="B2556">
        <v>18</v>
      </c>
    </row>
    <row r="2557" spans="1:2" x14ac:dyDescent="0.3">
      <c r="A2557" s="2">
        <v>1213</v>
      </c>
      <c r="B2557">
        <v>18</v>
      </c>
    </row>
    <row r="2558" spans="1:2" x14ac:dyDescent="0.3">
      <c r="A2558" s="2">
        <v>1227</v>
      </c>
      <c r="B2558">
        <v>18</v>
      </c>
    </row>
    <row r="2559" spans="1:2" x14ac:dyDescent="0.3">
      <c r="A2559" s="2">
        <v>1280</v>
      </c>
      <c r="B2559">
        <v>18</v>
      </c>
    </row>
    <row r="2560" spans="1:2" x14ac:dyDescent="0.3">
      <c r="A2560" s="2">
        <v>1366</v>
      </c>
      <c r="B2560">
        <v>18</v>
      </c>
    </row>
    <row r="2561" spans="1:2" x14ac:dyDescent="0.3">
      <c r="A2561" s="2">
        <v>1411</v>
      </c>
      <c r="B2561">
        <v>18</v>
      </c>
    </row>
    <row r="2562" spans="1:2" x14ac:dyDescent="0.3">
      <c r="A2562" s="2">
        <v>1025</v>
      </c>
      <c r="B2562">
        <v>18</v>
      </c>
    </row>
    <row r="2563" spans="1:2" x14ac:dyDescent="0.3">
      <c r="A2563" s="2">
        <v>1248</v>
      </c>
      <c r="B2563">
        <v>18</v>
      </c>
    </row>
    <row r="2564" spans="1:2" x14ac:dyDescent="0.3">
      <c r="A2564" s="2">
        <v>1194</v>
      </c>
      <c r="B2564">
        <v>18</v>
      </c>
    </row>
    <row r="2565" spans="1:2" x14ac:dyDescent="0.3">
      <c r="A2565" s="2">
        <v>1225</v>
      </c>
      <c r="B2565">
        <v>18</v>
      </c>
    </row>
    <row r="2566" spans="1:2" x14ac:dyDescent="0.3">
      <c r="A2566" s="2">
        <v>955</v>
      </c>
      <c r="B2566">
        <v>18</v>
      </c>
    </row>
    <row r="2567" spans="1:2" x14ac:dyDescent="0.3">
      <c r="A2567" s="2">
        <v>922</v>
      </c>
      <c r="B2567">
        <v>18</v>
      </c>
    </row>
    <row r="2568" spans="1:2" x14ac:dyDescent="0.3">
      <c r="A2568" s="2">
        <v>841</v>
      </c>
      <c r="B2568">
        <v>18</v>
      </c>
    </row>
    <row r="2569" spans="1:2" x14ac:dyDescent="0.3">
      <c r="A2569" s="2">
        <v>705</v>
      </c>
      <c r="B2569">
        <v>18</v>
      </c>
    </row>
    <row r="2570" spans="1:2" x14ac:dyDescent="0.3">
      <c r="A2570" s="2">
        <v>938</v>
      </c>
      <c r="B2570">
        <v>18</v>
      </c>
    </row>
    <row r="2571" spans="1:2" x14ac:dyDescent="0.3">
      <c r="A2571" s="2">
        <v>553</v>
      </c>
      <c r="B2571">
        <v>18</v>
      </c>
    </row>
    <row r="2572" spans="1:2" x14ac:dyDescent="0.3">
      <c r="A2572" s="2">
        <v>758</v>
      </c>
      <c r="B2572">
        <v>18</v>
      </c>
    </row>
    <row r="2573" spans="1:2" x14ac:dyDescent="0.3">
      <c r="A2573" s="2">
        <v>789</v>
      </c>
      <c r="B2573">
        <v>18</v>
      </c>
    </row>
    <row r="2574" spans="1:2" x14ac:dyDescent="0.3">
      <c r="A2574" s="2">
        <v>835</v>
      </c>
      <c r="B2574">
        <v>18</v>
      </c>
    </row>
    <row r="2575" spans="1:2" x14ac:dyDescent="0.3">
      <c r="A2575" s="2">
        <v>882</v>
      </c>
      <c r="B2575">
        <v>18</v>
      </c>
    </row>
    <row r="2576" spans="1:2" x14ac:dyDescent="0.3">
      <c r="A2576" s="2">
        <v>361</v>
      </c>
      <c r="B2576">
        <v>18</v>
      </c>
    </row>
    <row r="2577" spans="1:2" x14ac:dyDescent="0.3">
      <c r="A2577" s="2">
        <v>232</v>
      </c>
      <c r="B2577">
        <v>18</v>
      </c>
    </row>
    <row r="2578" spans="1:2" x14ac:dyDescent="0.3">
      <c r="A2578" s="2">
        <v>368</v>
      </c>
      <c r="B2578">
        <v>18</v>
      </c>
    </row>
    <row r="2579" spans="1:2" x14ac:dyDescent="0.3">
      <c r="A2579" s="2">
        <v>446</v>
      </c>
      <c r="B2579">
        <v>18</v>
      </c>
    </row>
    <row r="2580" spans="1:2" x14ac:dyDescent="0.3">
      <c r="A2580" s="2">
        <v>250</v>
      </c>
      <c r="B2580">
        <v>18</v>
      </c>
    </row>
    <row r="2581" spans="1:2" x14ac:dyDescent="0.3">
      <c r="A2581" s="2">
        <v>65</v>
      </c>
      <c r="B2581">
        <v>18</v>
      </c>
    </row>
    <row r="2582" spans="1:2" x14ac:dyDescent="0.3">
      <c r="A2582" s="2">
        <v>40</v>
      </c>
      <c r="B2582">
        <v>18</v>
      </c>
    </row>
    <row r="2583" spans="1:2" x14ac:dyDescent="0.3">
      <c r="A2583" s="2">
        <v>288</v>
      </c>
      <c r="B2583">
        <v>18</v>
      </c>
    </row>
    <row r="2584" spans="1:2" x14ac:dyDescent="0.3">
      <c r="A2584" s="2">
        <v>476</v>
      </c>
      <c r="B2584">
        <v>18</v>
      </c>
    </row>
    <row r="2585" spans="1:2" x14ac:dyDescent="0.3">
      <c r="A2585" s="2">
        <v>204</v>
      </c>
      <c r="B2585">
        <v>18</v>
      </c>
    </row>
    <row r="2586" spans="1:2" x14ac:dyDescent="0.3">
      <c r="A2586" s="2">
        <v>92</v>
      </c>
      <c r="B2586">
        <v>18</v>
      </c>
    </row>
    <row r="2587" spans="1:2" x14ac:dyDescent="0.3">
      <c r="A2587" s="2">
        <v>421</v>
      </c>
      <c r="B2587">
        <v>18</v>
      </c>
    </row>
    <row r="2588" spans="1:2" x14ac:dyDescent="0.3">
      <c r="A2588" s="2">
        <v>3635</v>
      </c>
      <c r="B2588">
        <v>17</v>
      </c>
    </row>
    <row r="2589" spans="1:2" x14ac:dyDescent="0.3">
      <c r="A2589" s="2">
        <v>3834</v>
      </c>
      <c r="B2589">
        <v>17</v>
      </c>
    </row>
    <row r="2590" spans="1:2" x14ac:dyDescent="0.3">
      <c r="A2590" s="2">
        <v>3687</v>
      </c>
      <c r="B2590">
        <v>17</v>
      </c>
    </row>
    <row r="2591" spans="1:2" x14ac:dyDescent="0.3">
      <c r="A2591" s="2">
        <v>3835</v>
      </c>
      <c r="B2591">
        <v>17</v>
      </c>
    </row>
    <row r="2592" spans="1:2" x14ac:dyDescent="0.3">
      <c r="A2592" s="2">
        <v>3686</v>
      </c>
      <c r="B2592">
        <v>17</v>
      </c>
    </row>
    <row r="2593" spans="1:2" x14ac:dyDescent="0.3">
      <c r="A2593" s="2">
        <v>3684</v>
      </c>
      <c r="B2593">
        <v>17</v>
      </c>
    </row>
    <row r="2594" spans="1:2" x14ac:dyDescent="0.3">
      <c r="A2594" s="2">
        <v>3882</v>
      </c>
      <c r="B2594">
        <v>17</v>
      </c>
    </row>
    <row r="2595" spans="1:2" x14ac:dyDescent="0.3">
      <c r="A2595" s="2">
        <v>3540</v>
      </c>
      <c r="B2595">
        <v>17</v>
      </c>
    </row>
    <row r="2596" spans="1:2" x14ac:dyDescent="0.3">
      <c r="A2596" s="2">
        <v>3823</v>
      </c>
      <c r="B2596">
        <v>17</v>
      </c>
    </row>
    <row r="2597" spans="1:2" x14ac:dyDescent="0.3">
      <c r="A2597" s="2">
        <v>3707</v>
      </c>
      <c r="B2597">
        <v>17</v>
      </c>
    </row>
    <row r="2598" spans="1:2" x14ac:dyDescent="0.3">
      <c r="A2598" s="2">
        <v>3784</v>
      </c>
      <c r="B2598">
        <v>17</v>
      </c>
    </row>
    <row r="2599" spans="1:2" x14ac:dyDescent="0.3">
      <c r="A2599" s="2">
        <v>3728</v>
      </c>
      <c r="B2599">
        <v>17</v>
      </c>
    </row>
    <row r="2600" spans="1:2" x14ac:dyDescent="0.3">
      <c r="A2600" s="2">
        <v>3636</v>
      </c>
      <c r="B2600">
        <v>17</v>
      </c>
    </row>
    <row r="2601" spans="1:2" x14ac:dyDescent="0.3">
      <c r="A2601" s="2">
        <v>3641</v>
      </c>
      <c r="B2601">
        <v>17</v>
      </c>
    </row>
    <row r="2602" spans="1:2" x14ac:dyDescent="0.3">
      <c r="A2602" s="2">
        <v>3605</v>
      </c>
      <c r="B2602">
        <v>17</v>
      </c>
    </row>
    <row r="2603" spans="1:2" x14ac:dyDescent="0.3">
      <c r="A2603" s="2">
        <v>3431</v>
      </c>
      <c r="B2603">
        <v>17</v>
      </c>
    </row>
    <row r="2604" spans="1:2" x14ac:dyDescent="0.3">
      <c r="A2604" s="2">
        <v>2929</v>
      </c>
      <c r="B2604">
        <v>17</v>
      </c>
    </row>
    <row r="2605" spans="1:2" x14ac:dyDescent="0.3">
      <c r="A2605" s="2">
        <v>3153</v>
      </c>
      <c r="B2605">
        <v>17</v>
      </c>
    </row>
    <row r="2606" spans="1:2" x14ac:dyDescent="0.3">
      <c r="A2606" s="2">
        <v>3106</v>
      </c>
      <c r="B2606">
        <v>17</v>
      </c>
    </row>
    <row r="2607" spans="1:2" x14ac:dyDescent="0.3">
      <c r="A2607" s="2">
        <v>3044</v>
      </c>
      <c r="B2607">
        <v>17</v>
      </c>
    </row>
    <row r="2608" spans="1:2" x14ac:dyDescent="0.3">
      <c r="A2608" s="2">
        <v>3094</v>
      </c>
      <c r="B2608">
        <v>17</v>
      </c>
    </row>
    <row r="2609" spans="1:2" x14ac:dyDescent="0.3">
      <c r="A2609" s="2">
        <v>3320</v>
      </c>
      <c r="B2609">
        <v>17</v>
      </c>
    </row>
    <row r="2610" spans="1:2" x14ac:dyDescent="0.3">
      <c r="A2610" s="2">
        <v>3007</v>
      </c>
      <c r="B2610">
        <v>17</v>
      </c>
    </row>
    <row r="2611" spans="1:2" x14ac:dyDescent="0.3">
      <c r="A2611" s="2">
        <v>3243</v>
      </c>
      <c r="B2611">
        <v>17</v>
      </c>
    </row>
    <row r="2612" spans="1:2" x14ac:dyDescent="0.3">
      <c r="A2612" s="2">
        <v>3070</v>
      </c>
      <c r="B2612">
        <v>17</v>
      </c>
    </row>
    <row r="2613" spans="1:2" x14ac:dyDescent="0.3">
      <c r="A2613" s="2">
        <v>2459</v>
      </c>
      <c r="B2613">
        <v>17</v>
      </c>
    </row>
    <row r="2614" spans="1:2" x14ac:dyDescent="0.3">
      <c r="A2614" s="2">
        <v>2558</v>
      </c>
      <c r="B2614">
        <v>17</v>
      </c>
    </row>
    <row r="2615" spans="1:2" x14ac:dyDescent="0.3">
      <c r="A2615" s="2">
        <v>2561</v>
      </c>
      <c r="B2615">
        <v>17</v>
      </c>
    </row>
    <row r="2616" spans="1:2" x14ac:dyDescent="0.3">
      <c r="A2616" s="2">
        <v>2503</v>
      </c>
      <c r="B2616">
        <v>17</v>
      </c>
    </row>
    <row r="2617" spans="1:2" x14ac:dyDescent="0.3">
      <c r="A2617" s="2">
        <v>2744</v>
      </c>
      <c r="B2617">
        <v>17</v>
      </c>
    </row>
    <row r="2618" spans="1:2" x14ac:dyDescent="0.3">
      <c r="A2618" s="2">
        <v>2722</v>
      </c>
      <c r="B2618">
        <v>17</v>
      </c>
    </row>
    <row r="2619" spans="1:2" x14ac:dyDescent="0.3">
      <c r="A2619" s="2">
        <v>2729</v>
      </c>
      <c r="B2619">
        <v>17</v>
      </c>
    </row>
    <row r="2620" spans="1:2" x14ac:dyDescent="0.3">
      <c r="A2620" s="2">
        <v>2682</v>
      </c>
      <c r="B2620">
        <v>17</v>
      </c>
    </row>
    <row r="2621" spans="1:2" x14ac:dyDescent="0.3">
      <c r="A2621" s="2">
        <v>2835</v>
      </c>
      <c r="B2621">
        <v>17</v>
      </c>
    </row>
    <row r="2622" spans="1:2" x14ac:dyDescent="0.3">
      <c r="A2622" s="2">
        <v>2390</v>
      </c>
      <c r="B2622">
        <v>17</v>
      </c>
    </row>
    <row r="2623" spans="1:2" x14ac:dyDescent="0.3">
      <c r="A2623" s="2">
        <v>2059</v>
      </c>
      <c r="B2623">
        <v>17</v>
      </c>
    </row>
    <row r="2624" spans="1:2" x14ac:dyDescent="0.3">
      <c r="A2624" s="2">
        <v>2081</v>
      </c>
      <c r="B2624">
        <v>17</v>
      </c>
    </row>
    <row r="2625" spans="1:2" x14ac:dyDescent="0.3">
      <c r="A2625" s="2">
        <v>2045</v>
      </c>
      <c r="B2625">
        <v>17</v>
      </c>
    </row>
    <row r="2626" spans="1:2" x14ac:dyDescent="0.3">
      <c r="A2626" s="2">
        <v>1994</v>
      </c>
      <c r="B2626">
        <v>17</v>
      </c>
    </row>
    <row r="2627" spans="1:2" x14ac:dyDescent="0.3">
      <c r="A2627" s="2">
        <v>1545</v>
      </c>
      <c r="B2627">
        <v>17</v>
      </c>
    </row>
    <row r="2628" spans="1:2" x14ac:dyDescent="0.3">
      <c r="A2628" s="2">
        <v>1547</v>
      </c>
      <c r="B2628">
        <v>17</v>
      </c>
    </row>
    <row r="2629" spans="1:2" x14ac:dyDescent="0.3">
      <c r="A2629" s="2">
        <v>1774</v>
      </c>
      <c r="B2629">
        <v>17</v>
      </c>
    </row>
    <row r="2630" spans="1:2" x14ac:dyDescent="0.3">
      <c r="A2630" s="2">
        <v>1537</v>
      </c>
      <c r="B2630">
        <v>17</v>
      </c>
    </row>
    <row r="2631" spans="1:2" x14ac:dyDescent="0.3">
      <c r="A2631" s="2">
        <v>1759</v>
      </c>
      <c r="B2631">
        <v>17</v>
      </c>
    </row>
    <row r="2632" spans="1:2" x14ac:dyDescent="0.3">
      <c r="A2632" s="2">
        <v>1604</v>
      </c>
      <c r="B2632">
        <v>17</v>
      </c>
    </row>
    <row r="2633" spans="1:2" x14ac:dyDescent="0.3">
      <c r="A2633" s="2">
        <v>1199</v>
      </c>
      <c r="B2633">
        <v>17</v>
      </c>
    </row>
    <row r="2634" spans="1:2" x14ac:dyDescent="0.3">
      <c r="A2634" s="2">
        <v>1323</v>
      </c>
      <c r="B2634">
        <v>17</v>
      </c>
    </row>
    <row r="2635" spans="1:2" x14ac:dyDescent="0.3">
      <c r="A2635" s="2">
        <v>1045</v>
      </c>
      <c r="B2635">
        <v>17</v>
      </c>
    </row>
    <row r="2636" spans="1:2" x14ac:dyDescent="0.3">
      <c r="A2636" s="2">
        <v>1148</v>
      </c>
      <c r="B2636">
        <v>17</v>
      </c>
    </row>
    <row r="2637" spans="1:2" x14ac:dyDescent="0.3">
      <c r="A2637" s="2">
        <v>1455</v>
      </c>
      <c r="B2637">
        <v>17</v>
      </c>
    </row>
    <row r="2638" spans="1:2" x14ac:dyDescent="0.3">
      <c r="A2638" s="2">
        <v>1327</v>
      </c>
      <c r="B2638">
        <v>17</v>
      </c>
    </row>
    <row r="2639" spans="1:2" x14ac:dyDescent="0.3">
      <c r="A2639" s="2">
        <v>510</v>
      </c>
      <c r="B2639">
        <v>17</v>
      </c>
    </row>
    <row r="2640" spans="1:2" x14ac:dyDescent="0.3">
      <c r="A2640" s="2">
        <v>920</v>
      </c>
      <c r="B2640">
        <v>17</v>
      </c>
    </row>
    <row r="2641" spans="1:2" x14ac:dyDescent="0.3">
      <c r="A2641" s="2">
        <v>534</v>
      </c>
      <c r="B2641">
        <v>17</v>
      </c>
    </row>
    <row r="2642" spans="1:2" x14ac:dyDescent="0.3">
      <c r="A2642" s="2">
        <v>753</v>
      </c>
      <c r="B2642">
        <v>17</v>
      </c>
    </row>
    <row r="2643" spans="1:2" x14ac:dyDescent="0.3">
      <c r="A2643" s="2">
        <v>520</v>
      </c>
      <c r="B2643">
        <v>17</v>
      </c>
    </row>
    <row r="2644" spans="1:2" x14ac:dyDescent="0.3">
      <c r="A2644" s="2">
        <v>606</v>
      </c>
      <c r="B2644">
        <v>17</v>
      </c>
    </row>
    <row r="2645" spans="1:2" x14ac:dyDescent="0.3">
      <c r="A2645" s="2">
        <v>826</v>
      </c>
      <c r="B2645">
        <v>17</v>
      </c>
    </row>
    <row r="2646" spans="1:2" x14ac:dyDescent="0.3">
      <c r="A2646" s="2">
        <v>266</v>
      </c>
      <c r="B2646">
        <v>17</v>
      </c>
    </row>
    <row r="2647" spans="1:2" x14ac:dyDescent="0.3">
      <c r="A2647" s="2">
        <v>151</v>
      </c>
      <c r="B2647">
        <v>17</v>
      </c>
    </row>
    <row r="2648" spans="1:2" x14ac:dyDescent="0.3">
      <c r="A2648" s="2">
        <v>209</v>
      </c>
      <c r="B2648">
        <v>17</v>
      </c>
    </row>
    <row r="2649" spans="1:2" x14ac:dyDescent="0.3">
      <c r="A2649" s="2">
        <v>19</v>
      </c>
      <c r="B2649">
        <v>17</v>
      </c>
    </row>
    <row r="2650" spans="1:2" x14ac:dyDescent="0.3">
      <c r="A2650" s="2">
        <v>315</v>
      </c>
      <c r="B2650">
        <v>17</v>
      </c>
    </row>
    <row r="2651" spans="1:2" x14ac:dyDescent="0.3">
      <c r="A2651" s="2">
        <v>349</v>
      </c>
      <c r="B2651">
        <v>17</v>
      </c>
    </row>
    <row r="2652" spans="1:2" x14ac:dyDescent="0.3">
      <c r="A2652" s="2">
        <v>61</v>
      </c>
      <c r="B2652">
        <v>17</v>
      </c>
    </row>
    <row r="2653" spans="1:2" x14ac:dyDescent="0.3">
      <c r="A2653" s="2">
        <v>58</v>
      </c>
      <c r="B2653">
        <v>17</v>
      </c>
    </row>
    <row r="2654" spans="1:2" x14ac:dyDescent="0.3">
      <c r="A2654" s="2">
        <v>208</v>
      </c>
      <c r="B2654">
        <v>17</v>
      </c>
    </row>
    <row r="2655" spans="1:2" x14ac:dyDescent="0.3">
      <c r="A2655" s="2">
        <v>3832</v>
      </c>
      <c r="B2655">
        <v>16</v>
      </c>
    </row>
    <row r="2656" spans="1:2" x14ac:dyDescent="0.3">
      <c r="A2656" s="2">
        <v>3677</v>
      </c>
      <c r="B2656">
        <v>16</v>
      </c>
    </row>
    <row r="2657" spans="1:2" x14ac:dyDescent="0.3">
      <c r="A2657" s="2">
        <v>3516</v>
      </c>
      <c r="B2657">
        <v>16</v>
      </c>
    </row>
    <row r="2658" spans="1:2" x14ac:dyDescent="0.3">
      <c r="A2658" s="2">
        <v>3498</v>
      </c>
      <c r="B2658">
        <v>16</v>
      </c>
    </row>
    <row r="2659" spans="1:2" x14ac:dyDescent="0.3">
      <c r="A2659" s="2">
        <v>3386</v>
      </c>
      <c r="B2659">
        <v>16</v>
      </c>
    </row>
    <row r="2660" spans="1:2" x14ac:dyDescent="0.3">
      <c r="A2660" s="2">
        <v>3146</v>
      </c>
      <c r="B2660">
        <v>16</v>
      </c>
    </row>
    <row r="2661" spans="1:2" x14ac:dyDescent="0.3">
      <c r="A2661" s="2">
        <v>3414</v>
      </c>
      <c r="B2661">
        <v>16</v>
      </c>
    </row>
    <row r="2662" spans="1:2" x14ac:dyDescent="0.3">
      <c r="A2662" s="2">
        <v>3221</v>
      </c>
      <c r="B2662">
        <v>16</v>
      </c>
    </row>
    <row r="2663" spans="1:2" x14ac:dyDescent="0.3">
      <c r="A2663" s="2">
        <v>3013</v>
      </c>
      <c r="B2663">
        <v>16</v>
      </c>
    </row>
    <row r="2664" spans="1:2" x14ac:dyDescent="0.3">
      <c r="A2664" s="2">
        <v>3122</v>
      </c>
      <c r="B2664">
        <v>16</v>
      </c>
    </row>
    <row r="2665" spans="1:2" x14ac:dyDescent="0.3">
      <c r="A2665" s="2">
        <v>3235</v>
      </c>
      <c r="B2665">
        <v>16</v>
      </c>
    </row>
    <row r="2666" spans="1:2" x14ac:dyDescent="0.3">
      <c r="A2666" s="2">
        <v>3200</v>
      </c>
      <c r="B2666">
        <v>16</v>
      </c>
    </row>
    <row r="2667" spans="1:2" x14ac:dyDescent="0.3">
      <c r="A2667" s="2">
        <v>2987</v>
      </c>
      <c r="B2667">
        <v>16</v>
      </c>
    </row>
    <row r="2668" spans="1:2" x14ac:dyDescent="0.3">
      <c r="A2668" s="2">
        <v>3165</v>
      </c>
      <c r="B2668">
        <v>16</v>
      </c>
    </row>
    <row r="2669" spans="1:2" x14ac:dyDescent="0.3">
      <c r="A2669" s="2">
        <v>3326</v>
      </c>
      <c r="B2669">
        <v>16</v>
      </c>
    </row>
    <row r="2670" spans="1:2" x14ac:dyDescent="0.3">
      <c r="A2670" s="2">
        <v>3290</v>
      </c>
      <c r="B2670">
        <v>16</v>
      </c>
    </row>
    <row r="2671" spans="1:2" x14ac:dyDescent="0.3">
      <c r="A2671" s="2">
        <v>2715</v>
      </c>
      <c r="B2671">
        <v>16</v>
      </c>
    </row>
    <row r="2672" spans="1:2" x14ac:dyDescent="0.3">
      <c r="A2672" s="2">
        <v>2776</v>
      </c>
      <c r="B2672">
        <v>16</v>
      </c>
    </row>
    <row r="2673" spans="1:2" x14ac:dyDescent="0.3">
      <c r="A2673" s="2">
        <v>2548</v>
      </c>
      <c r="B2673">
        <v>16</v>
      </c>
    </row>
    <row r="2674" spans="1:2" x14ac:dyDescent="0.3">
      <c r="A2674" s="2">
        <v>2749</v>
      </c>
      <c r="B2674">
        <v>16</v>
      </c>
    </row>
    <row r="2675" spans="1:2" x14ac:dyDescent="0.3">
      <c r="A2675" s="2">
        <v>2870</v>
      </c>
      <c r="B2675">
        <v>16</v>
      </c>
    </row>
    <row r="2676" spans="1:2" x14ac:dyDescent="0.3">
      <c r="A2676" s="2">
        <v>2923</v>
      </c>
      <c r="B2676">
        <v>16</v>
      </c>
    </row>
    <row r="2677" spans="1:2" x14ac:dyDescent="0.3">
      <c r="A2677" s="2">
        <v>2521</v>
      </c>
      <c r="B2677">
        <v>16</v>
      </c>
    </row>
    <row r="2678" spans="1:2" x14ac:dyDescent="0.3">
      <c r="A2678" s="2">
        <v>2488</v>
      </c>
      <c r="B2678">
        <v>16</v>
      </c>
    </row>
    <row r="2679" spans="1:2" x14ac:dyDescent="0.3">
      <c r="A2679" s="2">
        <v>2023</v>
      </c>
      <c r="B2679">
        <v>16</v>
      </c>
    </row>
    <row r="2680" spans="1:2" x14ac:dyDescent="0.3">
      <c r="A2680" s="2">
        <v>2220</v>
      </c>
      <c r="B2680">
        <v>16</v>
      </c>
    </row>
    <row r="2681" spans="1:2" x14ac:dyDescent="0.3">
      <c r="A2681" s="2">
        <v>2116</v>
      </c>
      <c r="B2681">
        <v>16</v>
      </c>
    </row>
    <row r="2682" spans="1:2" x14ac:dyDescent="0.3">
      <c r="A2682" s="2">
        <v>2349</v>
      </c>
      <c r="B2682">
        <v>16</v>
      </c>
    </row>
    <row r="2683" spans="1:2" x14ac:dyDescent="0.3">
      <c r="A2683" s="2">
        <v>2054</v>
      </c>
      <c r="B2683">
        <v>16</v>
      </c>
    </row>
    <row r="2684" spans="1:2" x14ac:dyDescent="0.3">
      <c r="A2684" s="2">
        <v>2434</v>
      </c>
      <c r="B2684">
        <v>16</v>
      </c>
    </row>
    <row r="2685" spans="1:2" x14ac:dyDescent="0.3">
      <c r="A2685" s="2">
        <v>2261</v>
      </c>
      <c r="B2685">
        <v>16</v>
      </c>
    </row>
    <row r="2686" spans="1:2" x14ac:dyDescent="0.3">
      <c r="A2686" s="2">
        <v>2294</v>
      </c>
      <c r="B2686">
        <v>16</v>
      </c>
    </row>
    <row r="2687" spans="1:2" x14ac:dyDescent="0.3">
      <c r="A2687" s="2">
        <v>2343</v>
      </c>
      <c r="B2687">
        <v>16</v>
      </c>
    </row>
    <row r="2688" spans="1:2" x14ac:dyDescent="0.3">
      <c r="A2688" s="2">
        <v>2185</v>
      </c>
      <c r="B2688">
        <v>16</v>
      </c>
    </row>
    <row r="2689" spans="1:2" x14ac:dyDescent="0.3">
      <c r="A2689" s="2">
        <v>2080</v>
      </c>
      <c r="B2689">
        <v>16</v>
      </c>
    </row>
    <row r="2690" spans="1:2" x14ac:dyDescent="0.3">
      <c r="A2690" s="2">
        <v>1534</v>
      </c>
      <c r="B2690">
        <v>16</v>
      </c>
    </row>
    <row r="2691" spans="1:2" x14ac:dyDescent="0.3">
      <c r="A2691" s="2">
        <v>1468</v>
      </c>
      <c r="B2691">
        <v>16</v>
      </c>
    </row>
    <row r="2692" spans="1:2" x14ac:dyDescent="0.3">
      <c r="A2692" s="2">
        <v>1573</v>
      </c>
      <c r="B2692">
        <v>16</v>
      </c>
    </row>
    <row r="2693" spans="1:2" x14ac:dyDescent="0.3">
      <c r="A2693" s="2">
        <v>1811</v>
      </c>
      <c r="B2693">
        <v>16</v>
      </c>
    </row>
    <row r="2694" spans="1:2" x14ac:dyDescent="0.3">
      <c r="A2694" s="2">
        <v>1870</v>
      </c>
      <c r="B2694">
        <v>16</v>
      </c>
    </row>
    <row r="2695" spans="1:2" x14ac:dyDescent="0.3">
      <c r="A2695" s="2">
        <v>1735</v>
      </c>
      <c r="B2695">
        <v>16</v>
      </c>
    </row>
    <row r="2696" spans="1:2" x14ac:dyDescent="0.3">
      <c r="A2696" s="2">
        <v>1718</v>
      </c>
      <c r="B2696">
        <v>16</v>
      </c>
    </row>
    <row r="2697" spans="1:2" x14ac:dyDescent="0.3">
      <c r="A2697" s="2">
        <v>1643</v>
      </c>
      <c r="B2697">
        <v>16</v>
      </c>
    </row>
    <row r="2698" spans="1:2" x14ac:dyDescent="0.3">
      <c r="A2698" s="2">
        <v>1498</v>
      </c>
      <c r="B2698">
        <v>16</v>
      </c>
    </row>
    <row r="2699" spans="1:2" x14ac:dyDescent="0.3">
      <c r="A2699" s="2">
        <v>1207</v>
      </c>
      <c r="B2699">
        <v>16</v>
      </c>
    </row>
    <row r="2700" spans="1:2" x14ac:dyDescent="0.3">
      <c r="A2700" s="2">
        <v>1138</v>
      </c>
      <c r="B2700">
        <v>16</v>
      </c>
    </row>
    <row r="2701" spans="1:2" x14ac:dyDescent="0.3">
      <c r="A2701" s="2">
        <v>1297</v>
      </c>
      <c r="B2701">
        <v>16</v>
      </c>
    </row>
    <row r="2702" spans="1:2" x14ac:dyDescent="0.3">
      <c r="A2702" s="2">
        <v>1273</v>
      </c>
      <c r="B2702">
        <v>16</v>
      </c>
    </row>
    <row r="2703" spans="1:2" x14ac:dyDescent="0.3">
      <c r="A2703" s="2">
        <v>1226</v>
      </c>
      <c r="B2703">
        <v>16</v>
      </c>
    </row>
    <row r="2704" spans="1:2" x14ac:dyDescent="0.3">
      <c r="A2704" s="2">
        <v>1210</v>
      </c>
      <c r="B2704">
        <v>16</v>
      </c>
    </row>
    <row r="2705" spans="1:2" x14ac:dyDescent="0.3">
      <c r="A2705" s="2">
        <v>1333</v>
      </c>
      <c r="B2705">
        <v>16</v>
      </c>
    </row>
    <row r="2706" spans="1:2" x14ac:dyDescent="0.3">
      <c r="A2706" s="2">
        <v>1383</v>
      </c>
      <c r="B2706">
        <v>16</v>
      </c>
    </row>
    <row r="2707" spans="1:2" x14ac:dyDescent="0.3">
      <c r="A2707" s="2">
        <v>1168</v>
      </c>
      <c r="B2707">
        <v>16</v>
      </c>
    </row>
    <row r="2708" spans="1:2" x14ac:dyDescent="0.3">
      <c r="A2708" s="2">
        <v>537</v>
      </c>
      <c r="B2708">
        <v>16</v>
      </c>
    </row>
    <row r="2709" spans="1:2" x14ac:dyDescent="0.3">
      <c r="A2709" s="2">
        <v>787</v>
      </c>
      <c r="B2709">
        <v>16</v>
      </c>
    </row>
    <row r="2710" spans="1:2" x14ac:dyDescent="0.3">
      <c r="A2710" s="2">
        <v>519</v>
      </c>
      <c r="B2710">
        <v>16</v>
      </c>
    </row>
    <row r="2711" spans="1:2" x14ac:dyDescent="0.3">
      <c r="A2711" s="2">
        <v>917</v>
      </c>
      <c r="B2711">
        <v>16</v>
      </c>
    </row>
    <row r="2712" spans="1:2" x14ac:dyDescent="0.3">
      <c r="A2712" s="2">
        <v>794</v>
      </c>
      <c r="B2712">
        <v>16</v>
      </c>
    </row>
    <row r="2713" spans="1:2" x14ac:dyDescent="0.3">
      <c r="A2713" s="2">
        <v>564</v>
      </c>
      <c r="B2713">
        <v>16</v>
      </c>
    </row>
    <row r="2714" spans="1:2" x14ac:dyDescent="0.3">
      <c r="A2714" s="2">
        <v>906</v>
      </c>
      <c r="B2714">
        <v>16</v>
      </c>
    </row>
    <row r="2715" spans="1:2" x14ac:dyDescent="0.3">
      <c r="A2715" s="2">
        <v>469</v>
      </c>
      <c r="B2715">
        <v>16</v>
      </c>
    </row>
    <row r="2716" spans="1:2" x14ac:dyDescent="0.3">
      <c r="A2716" s="2">
        <v>271</v>
      </c>
      <c r="B2716">
        <v>16</v>
      </c>
    </row>
    <row r="2717" spans="1:2" x14ac:dyDescent="0.3">
      <c r="A2717" s="2">
        <v>337</v>
      </c>
      <c r="B2717">
        <v>16</v>
      </c>
    </row>
    <row r="2718" spans="1:2" x14ac:dyDescent="0.3">
      <c r="A2718" s="2">
        <v>339</v>
      </c>
      <c r="B2718">
        <v>16</v>
      </c>
    </row>
    <row r="2719" spans="1:2" x14ac:dyDescent="0.3">
      <c r="A2719" s="2">
        <v>338</v>
      </c>
      <c r="B2719">
        <v>16</v>
      </c>
    </row>
    <row r="2720" spans="1:2" x14ac:dyDescent="0.3">
      <c r="A2720" s="2">
        <v>358</v>
      </c>
      <c r="B2720">
        <v>16</v>
      </c>
    </row>
    <row r="2721" spans="1:2" x14ac:dyDescent="0.3">
      <c r="A2721" s="2">
        <v>259</v>
      </c>
      <c r="B2721">
        <v>16</v>
      </c>
    </row>
    <row r="2722" spans="1:2" x14ac:dyDescent="0.3">
      <c r="A2722" s="2">
        <v>31</v>
      </c>
      <c r="B2722">
        <v>16</v>
      </c>
    </row>
    <row r="2723" spans="1:2" x14ac:dyDescent="0.3">
      <c r="A2723" s="2">
        <v>25</v>
      </c>
      <c r="B2723">
        <v>16</v>
      </c>
    </row>
    <row r="2724" spans="1:2" x14ac:dyDescent="0.3">
      <c r="A2724" s="2">
        <v>284</v>
      </c>
      <c r="B2724">
        <v>16</v>
      </c>
    </row>
    <row r="2725" spans="1:2" x14ac:dyDescent="0.3">
      <c r="A2725" s="2">
        <v>3572</v>
      </c>
      <c r="B2725">
        <v>15</v>
      </c>
    </row>
    <row r="2726" spans="1:2" x14ac:dyDescent="0.3">
      <c r="A2726" s="2">
        <v>3473</v>
      </c>
      <c r="B2726">
        <v>15</v>
      </c>
    </row>
    <row r="2727" spans="1:2" x14ac:dyDescent="0.3">
      <c r="A2727" s="2">
        <v>3583</v>
      </c>
      <c r="B2727">
        <v>15</v>
      </c>
    </row>
    <row r="2728" spans="1:2" x14ac:dyDescent="0.3">
      <c r="A2728" s="2">
        <v>3492</v>
      </c>
      <c r="B2728">
        <v>15</v>
      </c>
    </row>
    <row r="2729" spans="1:2" x14ac:dyDescent="0.3">
      <c r="A2729" s="2">
        <v>3455</v>
      </c>
      <c r="B2729">
        <v>15</v>
      </c>
    </row>
    <row r="2730" spans="1:2" x14ac:dyDescent="0.3">
      <c r="A2730" s="2">
        <v>3442</v>
      </c>
      <c r="B2730">
        <v>15</v>
      </c>
    </row>
    <row r="2731" spans="1:2" x14ac:dyDescent="0.3">
      <c r="A2731" s="2">
        <v>3349</v>
      </c>
      <c r="B2731">
        <v>15</v>
      </c>
    </row>
    <row r="2732" spans="1:2" x14ac:dyDescent="0.3">
      <c r="A2732" s="2">
        <v>3355</v>
      </c>
      <c r="B2732">
        <v>15</v>
      </c>
    </row>
    <row r="2733" spans="1:2" x14ac:dyDescent="0.3">
      <c r="A2733" s="2">
        <v>2938</v>
      </c>
      <c r="B2733">
        <v>15</v>
      </c>
    </row>
    <row r="2734" spans="1:2" x14ac:dyDescent="0.3">
      <c r="A2734" s="2">
        <v>3351</v>
      </c>
      <c r="B2734">
        <v>15</v>
      </c>
    </row>
    <row r="2735" spans="1:2" x14ac:dyDescent="0.3">
      <c r="A2735" s="2">
        <v>2955</v>
      </c>
      <c r="B2735">
        <v>15</v>
      </c>
    </row>
    <row r="2736" spans="1:2" x14ac:dyDescent="0.3">
      <c r="A2736" s="2">
        <v>3295</v>
      </c>
      <c r="B2736">
        <v>15</v>
      </c>
    </row>
    <row r="2737" spans="1:2" x14ac:dyDescent="0.3">
      <c r="A2737" s="2">
        <v>3011</v>
      </c>
      <c r="B2737">
        <v>15</v>
      </c>
    </row>
    <row r="2738" spans="1:2" x14ac:dyDescent="0.3">
      <c r="A2738" s="2">
        <v>3416</v>
      </c>
      <c r="B2738">
        <v>15</v>
      </c>
    </row>
    <row r="2739" spans="1:2" x14ac:dyDescent="0.3">
      <c r="A2739" s="2">
        <v>2939</v>
      </c>
      <c r="B2739">
        <v>15</v>
      </c>
    </row>
    <row r="2740" spans="1:2" x14ac:dyDescent="0.3">
      <c r="A2740" s="2">
        <v>3319</v>
      </c>
      <c r="B2740">
        <v>15</v>
      </c>
    </row>
    <row r="2741" spans="1:2" x14ac:dyDescent="0.3">
      <c r="A2741" s="2">
        <v>3020</v>
      </c>
      <c r="B2741">
        <v>15</v>
      </c>
    </row>
    <row r="2742" spans="1:2" x14ac:dyDescent="0.3">
      <c r="A2742" s="2">
        <v>3296</v>
      </c>
      <c r="B2742">
        <v>15</v>
      </c>
    </row>
    <row r="2743" spans="1:2" x14ac:dyDescent="0.3">
      <c r="A2743" s="2">
        <v>3057</v>
      </c>
      <c r="B2743">
        <v>15</v>
      </c>
    </row>
    <row r="2744" spans="1:2" x14ac:dyDescent="0.3">
      <c r="A2744" s="2">
        <v>3251</v>
      </c>
      <c r="B2744">
        <v>15</v>
      </c>
    </row>
    <row r="2745" spans="1:2" x14ac:dyDescent="0.3">
      <c r="A2745" s="2">
        <v>3149</v>
      </c>
      <c r="B2745">
        <v>15</v>
      </c>
    </row>
    <row r="2746" spans="1:2" x14ac:dyDescent="0.3">
      <c r="A2746" s="2">
        <v>3396</v>
      </c>
      <c r="B2746">
        <v>15</v>
      </c>
    </row>
    <row r="2747" spans="1:2" x14ac:dyDescent="0.3">
      <c r="A2747" s="2">
        <v>2950</v>
      </c>
      <c r="B2747">
        <v>15</v>
      </c>
    </row>
    <row r="2748" spans="1:2" x14ac:dyDescent="0.3">
      <c r="A2748" s="2">
        <v>3091</v>
      </c>
      <c r="B2748">
        <v>15</v>
      </c>
    </row>
    <row r="2749" spans="1:2" x14ac:dyDescent="0.3">
      <c r="A2749" s="2">
        <v>2909</v>
      </c>
      <c r="B2749">
        <v>15</v>
      </c>
    </row>
    <row r="2750" spans="1:2" x14ac:dyDescent="0.3">
      <c r="A2750" s="2">
        <v>2492</v>
      </c>
      <c r="B2750">
        <v>15</v>
      </c>
    </row>
    <row r="2751" spans="1:2" x14ac:dyDescent="0.3">
      <c r="A2751" s="2">
        <v>2847</v>
      </c>
      <c r="B2751">
        <v>15</v>
      </c>
    </row>
    <row r="2752" spans="1:2" x14ac:dyDescent="0.3">
      <c r="A2752" s="2">
        <v>2928</v>
      </c>
      <c r="B2752">
        <v>15</v>
      </c>
    </row>
    <row r="2753" spans="1:2" x14ac:dyDescent="0.3">
      <c r="A2753" s="2">
        <v>2445</v>
      </c>
      <c r="B2753">
        <v>15</v>
      </c>
    </row>
    <row r="2754" spans="1:2" x14ac:dyDescent="0.3">
      <c r="A2754" s="2">
        <v>2750</v>
      </c>
      <c r="B2754">
        <v>15</v>
      </c>
    </row>
    <row r="2755" spans="1:2" x14ac:dyDescent="0.3">
      <c r="A2755" s="2">
        <v>2675</v>
      </c>
      <c r="B2755">
        <v>15</v>
      </c>
    </row>
    <row r="2756" spans="1:2" x14ac:dyDescent="0.3">
      <c r="A2756" s="2">
        <v>2623</v>
      </c>
      <c r="B2756">
        <v>15</v>
      </c>
    </row>
    <row r="2757" spans="1:2" x14ac:dyDescent="0.3">
      <c r="A2757" s="2">
        <v>2063</v>
      </c>
      <c r="B2757">
        <v>15</v>
      </c>
    </row>
    <row r="2758" spans="1:2" x14ac:dyDescent="0.3">
      <c r="A2758" s="2">
        <v>2133</v>
      </c>
      <c r="B2758">
        <v>15</v>
      </c>
    </row>
    <row r="2759" spans="1:2" x14ac:dyDescent="0.3">
      <c r="A2759" s="2">
        <v>2269</v>
      </c>
      <c r="B2759">
        <v>15</v>
      </c>
    </row>
    <row r="2760" spans="1:2" x14ac:dyDescent="0.3">
      <c r="A2760" s="2">
        <v>1991</v>
      </c>
      <c r="B2760">
        <v>15</v>
      </c>
    </row>
    <row r="2761" spans="1:2" x14ac:dyDescent="0.3">
      <c r="A2761" s="2">
        <v>2050</v>
      </c>
      <c r="B2761">
        <v>15</v>
      </c>
    </row>
    <row r="2762" spans="1:2" x14ac:dyDescent="0.3">
      <c r="A2762" s="2">
        <v>2217</v>
      </c>
      <c r="B2762">
        <v>15</v>
      </c>
    </row>
    <row r="2763" spans="1:2" x14ac:dyDescent="0.3">
      <c r="A2763" s="2">
        <v>2311</v>
      </c>
      <c r="B2763">
        <v>15</v>
      </c>
    </row>
    <row r="2764" spans="1:2" x14ac:dyDescent="0.3">
      <c r="A2764" s="2">
        <v>2112</v>
      </c>
      <c r="B2764">
        <v>15</v>
      </c>
    </row>
    <row r="2765" spans="1:2" x14ac:dyDescent="0.3">
      <c r="A2765" s="2">
        <v>1606</v>
      </c>
      <c r="B2765">
        <v>15</v>
      </c>
    </row>
    <row r="2766" spans="1:2" x14ac:dyDescent="0.3">
      <c r="A2766" s="2">
        <v>1471</v>
      </c>
      <c r="B2766">
        <v>15</v>
      </c>
    </row>
    <row r="2767" spans="1:2" x14ac:dyDescent="0.3">
      <c r="A2767" s="2">
        <v>1673</v>
      </c>
      <c r="B2767">
        <v>15</v>
      </c>
    </row>
    <row r="2768" spans="1:2" x14ac:dyDescent="0.3">
      <c r="A2768" s="2">
        <v>1885</v>
      </c>
      <c r="B2768">
        <v>15</v>
      </c>
    </row>
    <row r="2769" spans="1:2" x14ac:dyDescent="0.3">
      <c r="A2769" s="2">
        <v>1715</v>
      </c>
      <c r="B2769">
        <v>15</v>
      </c>
    </row>
    <row r="2770" spans="1:2" x14ac:dyDescent="0.3">
      <c r="A2770" s="2">
        <v>1491</v>
      </c>
      <c r="B2770">
        <v>15</v>
      </c>
    </row>
    <row r="2771" spans="1:2" x14ac:dyDescent="0.3">
      <c r="A2771" s="2">
        <v>1597</v>
      </c>
      <c r="B2771">
        <v>15</v>
      </c>
    </row>
    <row r="2772" spans="1:2" x14ac:dyDescent="0.3">
      <c r="A2772" s="2">
        <v>1216</v>
      </c>
      <c r="B2772">
        <v>15</v>
      </c>
    </row>
    <row r="2773" spans="1:2" x14ac:dyDescent="0.3">
      <c r="A2773" s="2">
        <v>1407</v>
      </c>
      <c r="B2773">
        <v>15</v>
      </c>
    </row>
    <row r="2774" spans="1:2" x14ac:dyDescent="0.3">
      <c r="A2774" s="2">
        <v>1017</v>
      </c>
      <c r="B2774">
        <v>15</v>
      </c>
    </row>
    <row r="2775" spans="1:2" x14ac:dyDescent="0.3">
      <c r="A2775" s="2">
        <v>1324</v>
      </c>
      <c r="B2775">
        <v>15</v>
      </c>
    </row>
    <row r="2776" spans="1:2" x14ac:dyDescent="0.3">
      <c r="A2776" s="2">
        <v>1243</v>
      </c>
      <c r="B2776">
        <v>15</v>
      </c>
    </row>
    <row r="2777" spans="1:2" x14ac:dyDescent="0.3">
      <c r="A2777" s="2">
        <v>1172</v>
      </c>
      <c r="B2777">
        <v>15</v>
      </c>
    </row>
    <row r="2778" spans="1:2" x14ac:dyDescent="0.3">
      <c r="A2778" s="2">
        <v>1026</v>
      </c>
      <c r="B2778">
        <v>15</v>
      </c>
    </row>
    <row r="2779" spans="1:2" x14ac:dyDescent="0.3">
      <c r="A2779" s="2">
        <v>1347</v>
      </c>
      <c r="B2779">
        <v>15</v>
      </c>
    </row>
    <row r="2780" spans="1:2" x14ac:dyDescent="0.3">
      <c r="A2780" s="2">
        <v>696</v>
      </c>
      <c r="B2780">
        <v>15</v>
      </c>
    </row>
    <row r="2781" spans="1:2" x14ac:dyDescent="0.3">
      <c r="A2781" s="2">
        <v>941</v>
      </c>
      <c r="B2781">
        <v>15</v>
      </c>
    </row>
    <row r="2782" spans="1:2" x14ac:dyDescent="0.3">
      <c r="A2782" s="2">
        <v>808</v>
      </c>
      <c r="B2782">
        <v>15</v>
      </c>
    </row>
    <row r="2783" spans="1:2" x14ac:dyDescent="0.3">
      <c r="A2783" s="2">
        <v>972</v>
      </c>
      <c r="B2783">
        <v>15</v>
      </c>
    </row>
    <row r="2784" spans="1:2" x14ac:dyDescent="0.3">
      <c r="A2784" s="2">
        <v>646</v>
      </c>
      <c r="B2784">
        <v>15</v>
      </c>
    </row>
    <row r="2785" spans="1:2" x14ac:dyDescent="0.3">
      <c r="A2785" s="2">
        <v>783</v>
      </c>
      <c r="B2785">
        <v>15</v>
      </c>
    </row>
    <row r="2786" spans="1:2" x14ac:dyDescent="0.3">
      <c r="A2786" s="2">
        <v>554</v>
      </c>
      <c r="B2786">
        <v>15</v>
      </c>
    </row>
    <row r="2787" spans="1:2" x14ac:dyDescent="0.3">
      <c r="A2787" s="2">
        <v>334</v>
      </c>
      <c r="B2787">
        <v>15</v>
      </c>
    </row>
    <row r="2788" spans="1:2" x14ac:dyDescent="0.3">
      <c r="A2788" s="2">
        <v>202</v>
      </c>
      <c r="B2788">
        <v>15</v>
      </c>
    </row>
    <row r="2789" spans="1:2" x14ac:dyDescent="0.3">
      <c r="A2789" s="2">
        <v>265</v>
      </c>
      <c r="B2789">
        <v>15</v>
      </c>
    </row>
    <row r="2790" spans="1:2" x14ac:dyDescent="0.3">
      <c r="A2790" s="2">
        <v>406</v>
      </c>
      <c r="B2790">
        <v>15</v>
      </c>
    </row>
    <row r="2791" spans="1:2" x14ac:dyDescent="0.3">
      <c r="A2791" s="2">
        <v>254</v>
      </c>
      <c r="B2791">
        <v>15</v>
      </c>
    </row>
    <row r="2792" spans="1:2" x14ac:dyDescent="0.3">
      <c r="A2792" s="2">
        <v>412</v>
      </c>
      <c r="B2792">
        <v>15</v>
      </c>
    </row>
    <row r="2793" spans="1:2" x14ac:dyDescent="0.3">
      <c r="A2793" s="2">
        <v>447</v>
      </c>
      <c r="B2793">
        <v>15</v>
      </c>
    </row>
    <row r="2794" spans="1:2" x14ac:dyDescent="0.3">
      <c r="A2794" s="2">
        <v>195</v>
      </c>
      <c r="B2794">
        <v>15</v>
      </c>
    </row>
    <row r="2795" spans="1:2" x14ac:dyDescent="0.3">
      <c r="A2795" s="2">
        <v>43</v>
      </c>
      <c r="B2795">
        <v>15</v>
      </c>
    </row>
    <row r="2796" spans="1:2" x14ac:dyDescent="0.3">
      <c r="A2796" s="2">
        <v>90</v>
      </c>
      <c r="B2796">
        <v>15</v>
      </c>
    </row>
    <row r="2797" spans="1:2" x14ac:dyDescent="0.3">
      <c r="A2797" s="2">
        <v>475</v>
      </c>
      <c r="B2797">
        <v>15</v>
      </c>
    </row>
    <row r="2798" spans="1:2" x14ac:dyDescent="0.3">
      <c r="A2798" s="2">
        <v>3567</v>
      </c>
      <c r="B2798">
        <v>14</v>
      </c>
    </row>
    <row r="2799" spans="1:2" x14ac:dyDescent="0.3">
      <c r="A2799" s="2">
        <v>3804</v>
      </c>
      <c r="B2799">
        <v>14</v>
      </c>
    </row>
    <row r="2800" spans="1:2" x14ac:dyDescent="0.3">
      <c r="A2800" s="2">
        <v>3889</v>
      </c>
      <c r="B2800">
        <v>14</v>
      </c>
    </row>
    <row r="2801" spans="1:2" x14ac:dyDescent="0.3">
      <c r="A2801" s="2">
        <v>3569</v>
      </c>
      <c r="B2801">
        <v>14</v>
      </c>
    </row>
    <row r="2802" spans="1:2" x14ac:dyDescent="0.3">
      <c r="A2802" s="2">
        <v>3496</v>
      </c>
      <c r="B2802">
        <v>14</v>
      </c>
    </row>
    <row r="2803" spans="1:2" x14ac:dyDescent="0.3">
      <c r="A2803" s="2">
        <v>3511</v>
      </c>
      <c r="B2803">
        <v>14</v>
      </c>
    </row>
    <row r="2804" spans="1:2" x14ac:dyDescent="0.3">
      <c r="A2804" s="2">
        <v>3596</v>
      </c>
      <c r="B2804">
        <v>14</v>
      </c>
    </row>
    <row r="2805" spans="1:2" x14ac:dyDescent="0.3">
      <c r="A2805" s="2">
        <v>3766</v>
      </c>
      <c r="B2805">
        <v>14</v>
      </c>
    </row>
    <row r="2806" spans="1:2" x14ac:dyDescent="0.3">
      <c r="A2806" s="2">
        <v>3840</v>
      </c>
      <c r="B2806">
        <v>14</v>
      </c>
    </row>
    <row r="2807" spans="1:2" x14ac:dyDescent="0.3">
      <c r="A2807" s="2">
        <v>3520</v>
      </c>
      <c r="B2807">
        <v>14</v>
      </c>
    </row>
    <row r="2808" spans="1:2" x14ac:dyDescent="0.3">
      <c r="A2808" s="2">
        <v>3812</v>
      </c>
      <c r="B2808">
        <v>14</v>
      </c>
    </row>
    <row r="2809" spans="1:2" x14ac:dyDescent="0.3">
      <c r="A2809" s="2">
        <v>3043</v>
      </c>
      <c r="B2809">
        <v>14</v>
      </c>
    </row>
    <row r="2810" spans="1:2" x14ac:dyDescent="0.3">
      <c r="A2810" s="2">
        <v>3373</v>
      </c>
      <c r="B2810">
        <v>14</v>
      </c>
    </row>
    <row r="2811" spans="1:2" x14ac:dyDescent="0.3">
      <c r="A2811" s="2">
        <v>3275</v>
      </c>
      <c r="B2811">
        <v>14</v>
      </c>
    </row>
    <row r="2812" spans="1:2" x14ac:dyDescent="0.3">
      <c r="A2812" s="2">
        <v>3093</v>
      </c>
      <c r="B2812">
        <v>14</v>
      </c>
    </row>
    <row r="2813" spans="1:2" x14ac:dyDescent="0.3">
      <c r="A2813" s="2">
        <v>3204</v>
      </c>
      <c r="B2813">
        <v>14</v>
      </c>
    </row>
    <row r="2814" spans="1:2" x14ac:dyDescent="0.3">
      <c r="A2814" s="2">
        <v>2980</v>
      </c>
      <c r="B2814">
        <v>14</v>
      </c>
    </row>
    <row r="2815" spans="1:2" x14ac:dyDescent="0.3">
      <c r="A2815" s="2">
        <v>3208</v>
      </c>
      <c r="B2815">
        <v>14</v>
      </c>
    </row>
    <row r="2816" spans="1:2" x14ac:dyDescent="0.3">
      <c r="A2816" s="2">
        <v>3184</v>
      </c>
      <c r="B2816">
        <v>14</v>
      </c>
    </row>
    <row r="2817" spans="1:2" x14ac:dyDescent="0.3">
      <c r="A2817" s="2">
        <v>2952</v>
      </c>
      <c r="B2817">
        <v>14</v>
      </c>
    </row>
    <row r="2818" spans="1:2" x14ac:dyDescent="0.3">
      <c r="A2818" s="2">
        <v>2995</v>
      </c>
      <c r="B2818">
        <v>14</v>
      </c>
    </row>
    <row r="2819" spans="1:2" x14ac:dyDescent="0.3">
      <c r="A2819" s="2">
        <v>3138</v>
      </c>
      <c r="B2819">
        <v>14</v>
      </c>
    </row>
    <row r="2820" spans="1:2" x14ac:dyDescent="0.3">
      <c r="A2820" s="2">
        <v>2931</v>
      </c>
      <c r="B2820">
        <v>14</v>
      </c>
    </row>
    <row r="2821" spans="1:2" x14ac:dyDescent="0.3">
      <c r="A2821" s="2">
        <v>2998</v>
      </c>
      <c r="B2821">
        <v>14</v>
      </c>
    </row>
    <row r="2822" spans="1:2" x14ac:dyDescent="0.3">
      <c r="A2822" s="2">
        <v>3169</v>
      </c>
      <c r="B2822">
        <v>14</v>
      </c>
    </row>
    <row r="2823" spans="1:2" x14ac:dyDescent="0.3">
      <c r="A2823" s="2">
        <v>2650</v>
      </c>
      <c r="B2823">
        <v>14</v>
      </c>
    </row>
    <row r="2824" spans="1:2" x14ac:dyDescent="0.3">
      <c r="A2824" s="2">
        <v>2667</v>
      </c>
      <c r="B2824">
        <v>14</v>
      </c>
    </row>
    <row r="2825" spans="1:2" x14ac:dyDescent="0.3">
      <c r="A2825" s="2">
        <v>2460</v>
      </c>
      <c r="B2825">
        <v>14</v>
      </c>
    </row>
    <row r="2826" spans="1:2" x14ac:dyDescent="0.3">
      <c r="A2826" s="2">
        <v>2815</v>
      </c>
      <c r="B2826">
        <v>14</v>
      </c>
    </row>
    <row r="2827" spans="1:2" x14ac:dyDescent="0.3">
      <c r="A2827" s="2">
        <v>2801</v>
      </c>
      <c r="B2827">
        <v>14</v>
      </c>
    </row>
    <row r="2828" spans="1:2" x14ac:dyDescent="0.3">
      <c r="A2828" s="2">
        <v>2614</v>
      </c>
      <c r="B2828">
        <v>14</v>
      </c>
    </row>
    <row r="2829" spans="1:2" x14ac:dyDescent="0.3">
      <c r="A2829" s="2">
        <v>2633</v>
      </c>
      <c r="B2829">
        <v>14</v>
      </c>
    </row>
    <row r="2830" spans="1:2" x14ac:dyDescent="0.3">
      <c r="A2830" s="2">
        <v>2876</v>
      </c>
      <c r="B2830">
        <v>14</v>
      </c>
    </row>
    <row r="2831" spans="1:2" x14ac:dyDescent="0.3">
      <c r="A2831" s="2">
        <v>2906</v>
      </c>
      <c r="B2831">
        <v>14</v>
      </c>
    </row>
    <row r="2832" spans="1:2" x14ac:dyDescent="0.3">
      <c r="A2832" s="2">
        <v>2886</v>
      </c>
      <c r="B2832">
        <v>14</v>
      </c>
    </row>
    <row r="2833" spans="1:2" x14ac:dyDescent="0.3">
      <c r="A2833" s="2">
        <v>2780</v>
      </c>
      <c r="B2833">
        <v>14</v>
      </c>
    </row>
    <row r="2834" spans="1:2" x14ac:dyDescent="0.3">
      <c r="A2834" s="2">
        <v>2649</v>
      </c>
      <c r="B2834">
        <v>14</v>
      </c>
    </row>
    <row r="2835" spans="1:2" x14ac:dyDescent="0.3">
      <c r="A2835" s="2">
        <v>2792</v>
      </c>
      <c r="B2835">
        <v>14</v>
      </c>
    </row>
    <row r="2836" spans="1:2" x14ac:dyDescent="0.3">
      <c r="A2836" s="2">
        <v>2055</v>
      </c>
      <c r="B2836">
        <v>14</v>
      </c>
    </row>
    <row r="2837" spans="1:2" x14ac:dyDescent="0.3">
      <c r="A2837" s="2">
        <v>2052</v>
      </c>
      <c r="B2837">
        <v>14</v>
      </c>
    </row>
    <row r="2838" spans="1:2" x14ac:dyDescent="0.3">
      <c r="A2838" s="2">
        <v>2071</v>
      </c>
      <c r="B2838">
        <v>14</v>
      </c>
    </row>
    <row r="2839" spans="1:2" x14ac:dyDescent="0.3">
      <c r="A2839" s="2">
        <v>2387</v>
      </c>
      <c r="B2839">
        <v>14</v>
      </c>
    </row>
    <row r="2840" spans="1:2" x14ac:dyDescent="0.3">
      <c r="A2840" s="2">
        <v>2180</v>
      </c>
      <c r="B2840">
        <v>14</v>
      </c>
    </row>
    <row r="2841" spans="1:2" x14ac:dyDescent="0.3">
      <c r="A2841" s="2">
        <v>2345</v>
      </c>
      <c r="B2841">
        <v>14</v>
      </c>
    </row>
    <row r="2842" spans="1:2" x14ac:dyDescent="0.3">
      <c r="A2842" s="2">
        <v>2415</v>
      </c>
      <c r="B2842">
        <v>14</v>
      </c>
    </row>
    <row r="2843" spans="1:2" x14ac:dyDescent="0.3">
      <c r="A2843" s="2">
        <v>1987</v>
      </c>
      <c r="B2843">
        <v>14</v>
      </c>
    </row>
    <row r="2844" spans="1:2" x14ac:dyDescent="0.3">
      <c r="A2844" s="2">
        <v>2042</v>
      </c>
      <c r="B2844">
        <v>14</v>
      </c>
    </row>
    <row r="2845" spans="1:2" x14ac:dyDescent="0.3">
      <c r="A2845" s="2">
        <v>2233</v>
      </c>
      <c r="B2845">
        <v>14</v>
      </c>
    </row>
    <row r="2846" spans="1:2" x14ac:dyDescent="0.3">
      <c r="A2846" s="2">
        <v>2388</v>
      </c>
      <c r="B2846">
        <v>14</v>
      </c>
    </row>
    <row r="2847" spans="1:2" x14ac:dyDescent="0.3">
      <c r="A2847" s="2">
        <v>1906</v>
      </c>
      <c r="B2847">
        <v>14</v>
      </c>
    </row>
    <row r="2848" spans="1:2" x14ac:dyDescent="0.3">
      <c r="A2848" s="2">
        <v>1719</v>
      </c>
      <c r="B2848">
        <v>14</v>
      </c>
    </row>
    <row r="2849" spans="1:2" x14ac:dyDescent="0.3">
      <c r="A2849" s="2">
        <v>1682</v>
      </c>
      <c r="B2849">
        <v>14</v>
      </c>
    </row>
    <row r="2850" spans="1:2" x14ac:dyDescent="0.3">
      <c r="A2850" s="2">
        <v>1875</v>
      </c>
      <c r="B2850">
        <v>14</v>
      </c>
    </row>
    <row r="2851" spans="1:2" x14ac:dyDescent="0.3">
      <c r="A2851" s="2">
        <v>1519</v>
      </c>
      <c r="B2851">
        <v>14</v>
      </c>
    </row>
    <row r="2852" spans="1:2" x14ac:dyDescent="0.3">
      <c r="A2852" s="2">
        <v>1655</v>
      </c>
      <c r="B2852">
        <v>14</v>
      </c>
    </row>
    <row r="2853" spans="1:2" x14ac:dyDescent="0.3">
      <c r="A2853" s="2">
        <v>1872</v>
      </c>
      <c r="B2853">
        <v>14</v>
      </c>
    </row>
    <row r="2854" spans="1:2" x14ac:dyDescent="0.3">
      <c r="A2854" s="2">
        <v>1753</v>
      </c>
      <c r="B2854">
        <v>14</v>
      </c>
    </row>
    <row r="2855" spans="1:2" x14ac:dyDescent="0.3">
      <c r="A2855" s="2">
        <v>1541</v>
      </c>
      <c r="B2855">
        <v>14</v>
      </c>
    </row>
    <row r="2856" spans="1:2" x14ac:dyDescent="0.3">
      <c r="A2856" s="2">
        <v>1723</v>
      </c>
      <c r="B2856">
        <v>14</v>
      </c>
    </row>
    <row r="2857" spans="1:2" x14ac:dyDescent="0.3">
      <c r="A2857" s="2">
        <v>1757</v>
      </c>
      <c r="B2857">
        <v>14</v>
      </c>
    </row>
    <row r="2858" spans="1:2" x14ac:dyDescent="0.3">
      <c r="A2858" s="2">
        <v>1317</v>
      </c>
      <c r="B2858">
        <v>14</v>
      </c>
    </row>
    <row r="2859" spans="1:2" x14ac:dyDescent="0.3">
      <c r="A2859" s="2">
        <v>1214</v>
      </c>
      <c r="B2859">
        <v>14</v>
      </c>
    </row>
    <row r="2860" spans="1:2" x14ac:dyDescent="0.3">
      <c r="A2860" s="2">
        <v>1345</v>
      </c>
      <c r="B2860">
        <v>14</v>
      </c>
    </row>
    <row r="2861" spans="1:2" x14ac:dyDescent="0.3">
      <c r="A2861" s="2">
        <v>1203</v>
      </c>
      <c r="B2861">
        <v>14</v>
      </c>
    </row>
    <row r="2862" spans="1:2" x14ac:dyDescent="0.3">
      <c r="A2862" s="2">
        <v>1018</v>
      </c>
      <c r="B2862">
        <v>14</v>
      </c>
    </row>
    <row r="2863" spans="1:2" x14ac:dyDescent="0.3">
      <c r="A2863" s="2">
        <v>1267</v>
      </c>
      <c r="B2863">
        <v>14</v>
      </c>
    </row>
    <row r="2864" spans="1:2" x14ac:dyDescent="0.3">
      <c r="A2864" s="2">
        <v>1438</v>
      </c>
      <c r="B2864">
        <v>14</v>
      </c>
    </row>
    <row r="2865" spans="1:2" x14ac:dyDescent="0.3">
      <c r="A2865" s="2">
        <v>1212</v>
      </c>
      <c r="B2865">
        <v>14</v>
      </c>
    </row>
    <row r="2866" spans="1:2" x14ac:dyDescent="0.3">
      <c r="A2866" s="2">
        <v>1309</v>
      </c>
      <c r="B2866">
        <v>14</v>
      </c>
    </row>
    <row r="2867" spans="1:2" x14ac:dyDescent="0.3">
      <c r="A2867" s="2">
        <v>1394</v>
      </c>
      <c r="B2867">
        <v>14</v>
      </c>
    </row>
    <row r="2868" spans="1:2" x14ac:dyDescent="0.3">
      <c r="A2868" s="2">
        <v>1299</v>
      </c>
      <c r="B2868">
        <v>14</v>
      </c>
    </row>
    <row r="2869" spans="1:2" x14ac:dyDescent="0.3">
      <c r="A2869" s="2">
        <v>830</v>
      </c>
      <c r="B2869">
        <v>14</v>
      </c>
    </row>
    <row r="2870" spans="1:2" x14ac:dyDescent="0.3">
      <c r="A2870" s="2">
        <v>774</v>
      </c>
      <c r="B2870">
        <v>14</v>
      </c>
    </row>
    <row r="2871" spans="1:2" x14ac:dyDescent="0.3">
      <c r="A2871" s="2">
        <v>964</v>
      </c>
      <c r="B2871">
        <v>14</v>
      </c>
    </row>
    <row r="2872" spans="1:2" x14ac:dyDescent="0.3">
      <c r="A2872" s="2">
        <v>880</v>
      </c>
      <c r="B2872">
        <v>14</v>
      </c>
    </row>
    <row r="2873" spans="1:2" x14ac:dyDescent="0.3">
      <c r="A2873" s="2">
        <v>894</v>
      </c>
      <c r="B2873">
        <v>14</v>
      </c>
    </row>
    <row r="2874" spans="1:2" x14ac:dyDescent="0.3">
      <c r="A2874" s="2">
        <v>643</v>
      </c>
      <c r="B2874">
        <v>14</v>
      </c>
    </row>
    <row r="2875" spans="1:2" x14ac:dyDescent="0.3">
      <c r="A2875" s="2">
        <v>538</v>
      </c>
      <c r="B2875">
        <v>14</v>
      </c>
    </row>
    <row r="2876" spans="1:2" x14ac:dyDescent="0.3">
      <c r="A2876" s="2">
        <v>814</v>
      </c>
      <c r="B2876">
        <v>14</v>
      </c>
    </row>
    <row r="2877" spans="1:2" x14ac:dyDescent="0.3">
      <c r="A2877" s="2">
        <v>856</v>
      </c>
      <c r="B2877">
        <v>14</v>
      </c>
    </row>
    <row r="2878" spans="1:2" x14ac:dyDescent="0.3">
      <c r="A2878" s="2">
        <v>637</v>
      </c>
      <c r="B2878">
        <v>14</v>
      </c>
    </row>
    <row r="2879" spans="1:2" x14ac:dyDescent="0.3">
      <c r="A2879" s="2">
        <v>26</v>
      </c>
      <c r="B2879">
        <v>14</v>
      </c>
    </row>
    <row r="2880" spans="1:2" x14ac:dyDescent="0.3">
      <c r="A2880" s="2">
        <v>150</v>
      </c>
      <c r="B2880">
        <v>14</v>
      </c>
    </row>
    <row r="2881" spans="1:2" x14ac:dyDescent="0.3">
      <c r="A2881" s="2">
        <v>420</v>
      </c>
      <c r="B2881">
        <v>14</v>
      </c>
    </row>
    <row r="2882" spans="1:2" x14ac:dyDescent="0.3">
      <c r="A2882" s="2">
        <v>401</v>
      </c>
      <c r="B2882">
        <v>14</v>
      </c>
    </row>
    <row r="2883" spans="1:2" x14ac:dyDescent="0.3">
      <c r="A2883" s="2">
        <v>455</v>
      </c>
      <c r="B2883">
        <v>14</v>
      </c>
    </row>
    <row r="2884" spans="1:2" x14ac:dyDescent="0.3">
      <c r="A2884" s="2">
        <v>1</v>
      </c>
      <c r="B2884">
        <v>14</v>
      </c>
    </row>
    <row r="2885" spans="1:2" x14ac:dyDescent="0.3">
      <c r="A2885" s="2">
        <v>30</v>
      </c>
      <c r="B2885">
        <v>14</v>
      </c>
    </row>
    <row r="2886" spans="1:2" x14ac:dyDescent="0.3">
      <c r="A2886" s="2">
        <v>168</v>
      </c>
      <c r="B2886">
        <v>14</v>
      </c>
    </row>
    <row r="2887" spans="1:2" x14ac:dyDescent="0.3">
      <c r="A2887" s="2">
        <v>248</v>
      </c>
      <c r="B2887">
        <v>14</v>
      </c>
    </row>
    <row r="2888" spans="1:2" x14ac:dyDescent="0.3">
      <c r="A2888" s="2">
        <v>223</v>
      </c>
      <c r="B2888">
        <v>14</v>
      </c>
    </row>
    <row r="2889" spans="1:2" x14ac:dyDescent="0.3">
      <c r="A2889" s="2">
        <v>6</v>
      </c>
      <c r="B2889">
        <v>14</v>
      </c>
    </row>
    <row r="2890" spans="1:2" x14ac:dyDescent="0.3">
      <c r="A2890" s="2">
        <v>3800</v>
      </c>
      <c r="B2890">
        <v>13</v>
      </c>
    </row>
    <row r="2891" spans="1:2" x14ac:dyDescent="0.3">
      <c r="A2891" s="2">
        <v>3485</v>
      </c>
      <c r="B2891">
        <v>13</v>
      </c>
    </row>
    <row r="2892" spans="1:2" x14ac:dyDescent="0.3">
      <c r="A2892" s="2">
        <v>3523</v>
      </c>
      <c r="B2892">
        <v>13</v>
      </c>
    </row>
    <row r="2893" spans="1:2" x14ac:dyDescent="0.3">
      <c r="A2893" s="2">
        <v>3560</v>
      </c>
      <c r="B2893">
        <v>13</v>
      </c>
    </row>
    <row r="2894" spans="1:2" x14ac:dyDescent="0.3">
      <c r="A2894" s="2">
        <v>3763</v>
      </c>
      <c r="B2894">
        <v>13</v>
      </c>
    </row>
    <row r="2895" spans="1:2" x14ac:dyDescent="0.3">
      <c r="A2895" s="2">
        <v>3721</v>
      </c>
      <c r="B2895">
        <v>13</v>
      </c>
    </row>
    <row r="2896" spans="1:2" x14ac:dyDescent="0.3">
      <c r="A2896" s="2">
        <v>3500</v>
      </c>
      <c r="B2896">
        <v>13</v>
      </c>
    </row>
    <row r="2897" spans="1:2" x14ac:dyDescent="0.3">
      <c r="A2897" s="2">
        <v>3456</v>
      </c>
      <c r="B2897">
        <v>13</v>
      </c>
    </row>
    <row r="2898" spans="1:2" x14ac:dyDescent="0.3">
      <c r="A2898" s="2">
        <v>3578</v>
      </c>
      <c r="B2898">
        <v>13</v>
      </c>
    </row>
    <row r="2899" spans="1:2" x14ac:dyDescent="0.3">
      <c r="A2899" s="2">
        <v>3661</v>
      </c>
      <c r="B2899">
        <v>13</v>
      </c>
    </row>
    <row r="2900" spans="1:2" x14ac:dyDescent="0.3">
      <c r="A2900" s="2">
        <v>3452</v>
      </c>
      <c r="B2900">
        <v>13</v>
      </c>
    </row>
    <row r="2901" spans="1:2" x14ac:dyDescent="0.3">
      <c r="A2901" s="2">
        <v>3398</v>
      </c>
      <c r="B2901">
        <v>13</v>
      </c>
    </row>
    <row r="2902" spans="1:2" x14ac:dyDescent="0.3">
      <c r="A2902" s="2">
        <v>2941</v>
      </c>
      <c r="B2902">
        <v>13</v>
      </c>
    </row>
    <row r="2903" spans="1:2" x14ac:dyDescent="0.3">
      <c r="A2903" s="2">
        <v>3004</v>
      </c>
      <c r="B2903">
        <v>13</v>
      </c>
    </row>
    <row r="2904" spans="1:2" x14ac:dyDescent="0.3">
      <c r="A2904" s="2">
        <v>3077</v>
      </c>
      <c r="B2904">
        <v>13</v>
      </c>
    </row>
    <row r="2905" spans="1:2" x14ac:dyDescent="0.3">
      <c r="A2905" s="2">
        <v>2965</v>
      </c>
      <c r="B2905">
        <v>13</v>
      </c>
    </row>
    <row r="2906" spans="1:2" x14ac:dyDescent="0.3">
      <c r="A2906" s="2">
        <v>3096</v>
      </c>
      <c r="B2906">
        <v>13</v>
      </c>
    </row>
    <row r="2907" spans="1:2" x14ac:dyDescent="0.3">
      <c r="A2907" s="2">
        <v>3067</v>
      </c>
      <c r="B2907">
        <v>13</v>
      </c>
    </row>
    <row r="2908" spans="1:2" x14ac:dyDescent="0.3">
      <c r="A2908" s="2">
        <v>3014</v>
      </c>
      <c r="B2908">
        <v>13</v>
      </c>
    </row>
    <row r="2909" spans="1:2" x14ac:dyDescent="0.3">
      <c r="A2909" s="2">
        <v>3357</v>
      </c>
      <c r="B2909">
        <v>13</v>
      </c>
    </row>
    <row r="2910" spans="1:2" x14ac:dyDescent="0.3">
      <c r="A2910" s="2">
        <v>2598</v>
      </c>
      <c r="B2910">
        <v>13</v>
      </c>
    </row>
    <row r="2911" spans="1:2" x14ac:dyDescent="0.3">
      <c r="A2911" s="2">
        <v>2735</v>
      </c>
      <c r="B2911">
        <v>13</v>
      </c>
    </row>
    <row r="2912" spans="1:2" x14ac:dyDescent="0.3">
      <c r="A2912" s="2">
        <v>2454</v>
      </c>
      <c r="B2912">
        <v>13</v>
      </c>
    </row>
    <row r="2913" spans="1:2" x14ac:dyDescent="0.3">
      <c r="A2913" s="2">
        <v>2673</v>
      </c>
      <c r="B2913">
        <v>13</v>
      </c>
    </row>
    <row r="2914" spans="1:2" x14ac:dyDescent="0.3">
      <c r="A2914" s="2">
        <v>2581</v>
      </c>
      <c r="B2914">
        <v>13</v>
      </c>
    </row>
    <row r="2915" spans="1:2" x14ac:dyDescent="0.3">
      <c r="A2915" s="2">
        <v>2553</v>
      </c>
      <c r="B2915">
        <v>13</v>
      </c>
    </row>
    <row r="2916" spans="1:2" x14ac:dyDescent="0.3">
      <c r="A2916" s="2">
        <v>2831</v>
      </c>
      <c r="B2916">
        <v>13</v>
      </c>
    </row>
    <row r="2917" spans="1:2" x14ac:dyDescent="0.3">
      <c r="A2917" s="2">
        <v>2770</v>
      </c>
      <c r="B2917">
        <v>13</v>
      </c>
    </row>
    <row r="2918" spans="1:2" x14ac:dyDescent="0.3">
      <c r="A2918" s="2">
        <v>2786</v>
      </c>
      <c r="B2918">
        <v>13</v>
      </c>
    </row>
    <row r="2919" spans="1:2" x14ac:dyDescent="0.3">
      <c r="A2919" s="2">
        <v>2879</v>
      </c>
      <c r="B2919">
        <v>13</v>
      </c>
    </row>
    <row r="2920" spans="1:2" x14ac:dyDescent="0.3">
      <c r="A2920" s="2">
        <v>2917</v>
      </c>
      <c r="B2920">
        <v>13</v>
      </c>
    </row>
    <row r="2921" spans="1:2" x14ac:dyDescent="0.3">
      <c r="A2921" s="2">
        <v>2593</v>
      </c>
      <c r="B2921">
        <v>13</v>
      </c>
    </row>
    <row r="2922" spans="1:2" x14ac:dyDescent="0.3">
      <c r="A2922" s="2">
        <v>2542</v>
      </c>
      <c r="B2922">
        <v>13</v>
      </c>
    </row>
    <row r="2923" spans="1:2" x14ac:dyDescent="0.3">
      <c r="A2923" s="2">
        <v>2033</v>
      </c>
      <c r="B2923">
        <v>13</v>
      </c>
    </row>
    <row r="2924" spans="1:2" x14ac:dyDescent="0.3">
      <c r="A2924" s="2">
        <v>2005</v>
      </c>
      <c r="B2924">
        <v>13</v>
      </c>
    </row>
    <row r="2925" spans="1:2" x14ac:dyDescent="0.3">
      <c r="A2925" s="2">
        <v>2244</v>
      </c>
      <c r="B2925">
        <v>13</v>
      </c>
    </row>
    <row r="2926" spans="1:2" x14ac:dyDescent="0.3">
      <c r="A2926" s="2">
        <v>2292</v>
      </c>
      <c r="B2926">
        <v>13</v>
      </c>
    </row>
    <row r="2927" spans="1:2" x14ac:dyDescent="0.3">
      <c r="A2927" s="2">
        <v>2274</v>
      </c>
      <c r="B2927">
        <v>13</v>
      </c>
    </row>
    <row r="2928" spans="1:2" x14ac:dyDescent="0.3">
      <c r="A2928" s="2">
        <v>2134</v>
      </c>
      <c r="B2928">
        <v>13</v>
      </c>
    </row>
    <row r="2929" spans="1:2" x14ac:dyDescent="0.3">
      <c r="A2929" s="2">
        <v>1911</v>
      </c>
      <c r="B2929">
        <v>13</v>
      </c>
    </row>
    <row r="2930" spans="1:2" x14ac:dyDescent="0.3">
      <c r="A2930" s="2">
        <v>1689</v>
      </c>
      <c r="B2930">
        <v>13</v>
      </c>
    </row>
    <row r="2931" spans="1:2" x14ac:dyDescent="0.3">
      <c r="A2931" s="2">
        <v>1922</v>
      </c>
      <c r="B2931">
        <v>13</v>
      </c>
    </row>
    <row r="2932" spans="1:2" x14ac:dyDescent="0.3">
      <c r="A2932" s="2">
        <v>1552</v>
      </c>
      <c r="B2932">
        <v>13</v>
      </c>
    </row>
    <row r="2933" spans="1:2" x14ac:dyDescent="0.3">
      <c r="A2933" s="2">
        <v>1630</v>
      </c>
      <c r="B2933">
        <v>13</v>
      </c>
    </row>
    <row r="2934" spans="1:2" x14ac:dyDescent="0.3">
      <c r="A2934" s="2">
        <v>1641</v>
      </c>
      <c r="B2934">
        <v>13</v>
      </c>
    </row>
    <row r="2935" spans="1:2" x14ac:dyDescent="0.3">
      <c r="A2935" s="2">
        <v>1479</v>
      </c>
      <c r="B2935">
        <v>13</v>
      </c>
    </row>
    <row r="2936" spans="1:2" x14ac:dyDescent="0.3">
      <c r="A2936" s="2">
        <v>1882</v>
      </c>
      <c r="B2936">
        <v>13</v>
      </c>
    </row>
    <row r="2937" spans="1:2" x14ac:dyDescent="0.3">
      <c r="A2937" s="2">
        <v>1502</v>
      </c>
      <c r="B2937">
        <v>13</v>
      </c>
    </row>
    <row r="2938" spans="1:2" x14ac:dyDescent="0.3">
      <c r="A2938" s="2">
        <v>1603</v>
      </c>
      <c r="B2938">
        <v>13</v>
      </c>
    </row>
    <row r="2939" spans="1:2" x14ac:dyDescent="0.3">
      <c r="A2939" s="2">
        <v>1441</v>
      </c>
      <c r="B2939">
        <v>13</v>
      </c>
    </row>
    <row r="2940" spans="1:2" x14ac:dyDescent="0.3">
      <c r="A2940" s="2">
        <v>1412</v>
      </c>
      <c r="B2940">
        <v>13</v>
      </c>
    </row>
    <row r="2941" spans="1:2" x14ac:dyDescent="0.3">
      <c r="A2941" s="2">
        <v>1197</v>
      </c>
      <c r="B2941">
        <v>13</v>
      </c>
    </row>
    <row r="2942" spans="1:2" x14ac:dyDescent="0.3">
      <c r="A2942" s="2">
        <v>1163</v>
      </c>
      <c r="B2942">
        <v>13</v>
      </c>
    </row>
    <row r="2943" spans="1:2" x14ac:dyDescent="0.3">
      <c r="A2943" s="2">
        <v>1037</v>
      </c>
      <c r="B2943">
        <v>13</v>
      </c>
    </row>
    <row r="2944" spans="1:2" x14ac:dyDescent="0.3">
      <c r="A2944" s="2">
        <v>767</v>
      </c>
      <c r="B2944">
        <v>13</v>
      </c>
    </row>
    <row r="2945" spans="1:2" x14ac:dyDescent="0.3">
      <c r="A2945" s="2">
        <v>748</v>
      </c>
      <c r="B2945">
        <v>13</v>
      </c>
    </row>
    <row r="2946" spans="1:2" x14ac:dyDescent="0.3">
      <c r="A2946" s="2">
        <v>944</v>
      </c>
      <c r="B2946">
        <v>13</v>
      </c>
    </row>
    <row r="2947" spans="1:2" x14ac:dyDescent="0.3">
      <c r="A2947" s="2">
        <v>851</v>
      </c>
      <c r="B2947">
        <v>13</v>
      </c>
    </row>
    <row r="2948" spans="1:2" x14ac:dyDescent="0.3">
      <c r="A2948" s="2">
        <v>863</v>
      </c>
      <c r="B2948">
        <v>13</v>
      </c>
    </row>
    <row r="2949" spans="1:2" x14ac:dyDescent="0.3">
      <c r="A2949" s="2">
        <v>712</v>
      </c>
      <c r="B2949">
        <v>13</v>
      </c>
    </row>
    <row r="2950" spans="1:2" x14ac:dyDescent="0.3">
      <c r="A2950" s="2">
        <v>923</v>
      </c>
      <c r="B2950">
        <v>13</v>
      </c>
    </row>
    <row r="2951" spans="1:2" x14ac:dyDescent="0.3">
      <c r="A2951" s="2">
        <v>766</v>
      </c>
      <c r="B2951">
        <v>13</v>
      </c>
    </row>
    <row r="2952" spans="1:2" x14ac:dyDescent="0.3">
      <c r="A2952" s="2">
        <v>27</v>
      </c>
      <c r="B2952">
        <v>13</v>
      </c>
    </row>
    <row r="2953" spans="1:2" x14ac:dyDescent="0.3">
      <c r="A2953" s="2">
        <v>371</v>
      </c>
      <c r="B2953">
        <v>13</v>
      </c>
    </row>
    <row r="2954" spans="1:2" x14ac:dyDescent="0.3">
      <c r="A2954" s="2">
        <v>407</v>
      </c>
      <c r="B2954">
        <v>13</v>
      </c>
    </row>
    <row r="2955" spans="1:2" x14ac:dyDescent="0.3">
      <c r="A2955" s="2">
        <v>276</v>
      </c>
      <c r="B2955">
        <v>13</v>
      </c>
    </row>
    <row r="2956" spans="1:2" x14ac:dyDescent="0.3">
      <c r="A2956" s="2">
        <v>131</v>
      </c>
      <c r="B2956">
        <v>13</v>
      </c>
    </row>
    <row r="2957" spans="1:2" x14ac:dyDescent="0.3">
      <c r="A2957" s="2">
        <v>260</v>
      </c>
      <c r="B2957">
        <v>13</v>
      </c>
    </row>
    <row r="2958" spans="1:2" x14ac:dyDescent="0.3">
      <c r="A2958" s="2">
        <v>93</v>
      </c>
      <c r="B2958">
        <v>13</v>
      </c>
    </row>
    <row r="2959" spans="1:2" x14ac:dyDescent="0.3">
      <c r="A2959" s="2">
        <v>3587</v>
      </c>
      <c r="B2959">
        <v>12</v>
      </c>
    </row>
    <row r="2960" spans="1:2" x14ac:dyDescent="0.3">
      <c r="A2960" s="2">
        <v>3533</v>
      </c>
      <c r="B2960">
        <v>12</v>
      </c>
    </row>
    <row r="2961" spans="1:2" x14ac:dyDescent="0.3">
      <c r="A2961" s="2">
        <v>3577</v>
      </c>
      <c r="B2961">
        <v>12</v>
      </c>
    </row>
    <row r="2962" spans="1:2" x14ac:dyDescent="0.3">
      <c r="A2962" s="2">
        <v>3816</v>
      </c>
      <c r="B2962">
        <v>12</v>
      </c>
    </row>
    <row r="2963" spans="1:2" x14ac:dyDescent="0.3">
      <c r="A2963" s="2">
        <v>3801</v>
      </c>
      <c r="B2963">
        <v>12</v>
      </c>
    </row>
    <row r="2964" spans="1:2" x14ac:dyDescent="0.3">
      <c r="A2964" s="2">
        <v>3445</v>
      </c>
      <c r="B2964">
        <v>12</v>
      </c>
    </row>
    <row r="2965" spans="1:2" x14ac:dyDescent="0.3">
      <c r="A2965" s="2">
        <v>3470</v>
      </c>
      <c r="B2965">
        <v>12</v>
      </c>
    </row>
    <row r="2966" spans="1:2" x14ac:dyDescent="0.3">
      <c r="A2966" s="2">
        <v>3623</v>
      </c>
      <c r="B2966">
        <v>12</v>
      </c>
    </row>
    <row r="2967" spans="1:2" x14ac:dyDescent="0.3">
      <c r="A2967" s="2">
        <v>3507</v>
      </c>
      <c r="B2967">
        <v>12</v>
      </c>
    </row>
    <row r="2968" spans="1:2" x14ac:dyDescent="0.3">
      <c r="A2968" s="2">
        <v>3465</v>
      </c>
      <c r="B2968">
        <v>12</v>
      </c>
    </row>
    <row r="2969" spans="1:2" x14ac:dyDescent="0.3">
      <c r="A2969" s="2">
        <v>3443</v>
      </c>
      <c r="B2969">
        <v>12</v>
      </c>
    </row>
    <row r="2970" spans="1:2" x14ac:dyDescent="0.3">
      <c r="A2970" s="2">
        <v>3648</v>
      </c>
      <c r="B2970">
        <v>12</v>
      </c>
    </row>
    <row r="2971" spans="1:2" x14ac:dyDescent="0.3">
      <c r="A2971" s="2">
        <v>3248</v>
      </c>
      <c r="B2971">
        <v>12</v>
      </c>
    </row>
    <row r="2972" spans="1:2" x14ac:dyDescent="0.3">
      <c r="A2972" s="2">
        <v>3145</v>
      </c>
      <c r="B2972">
        <v>12</v>
      </c>
    </row>
    <row r="2973" spans="1:2" x14ac:dyDescent="0.3">
      <c r="A2973" s="2">
        <v>3212</v>
      </c>
      <c r="B2973">
        <v>12</v>
      </c>
    </row>
    <row r="2974" spans="1:2" x14ac:dyDescent="0.3">
      <c r="A2974" s="2">
        <v>3180</v>
      </c>
      <c r="B2974">
        <v>12</v>
      </c>
    </row>
    <row r="2975" spans="1:2" x14ac:dyDescent="0.3">
      <c r="A2975" s="2">
        <v>3374</v>
      </c>
      <c r="B2975">
        <v>12</v>
      </c>
    </row>
    <row r="2976" spans="1:2" x14ac:dyDescent="0.3">
      <c r="A2976" s="2">
        <v>3311</v>
      </c>
      <c r="B2976">
        <v>12</v>
      </c>
    </row>
    <row r="2977" spans="1:2" x14ac:dyDescent="0.3">
      <c r="A2977" s="2">
        <v>2688</v>
      </c>
      <c r="B2977">
        <v>12</v>
      </c>
    </row>
    <row r="2978" spans="1:2" x14ac:dyDescent="0.3">
      <c r="A2978" s="2">
        <v>2914</v>
      </c>
      <c r="B2978">
        <v>12</v>
      </c>
    </row>
    <row r="2979" spans="1:2" x14ac:dyDescent="0.3">
      <c r="A2979" s="2">
        <v>2888</v>
      </c>
      <c r="B2979">
        <v>12</v>
      </c>
    </row>
    <row r="2980" spans="1:2" x14ac:dyDescent="0.3">
      <c r="A2980" s="2">
        <v>2785</v>
      </c>
      <c r="B2980">
        <v>12</v>
      </c>
    </row>
    <row r="2981" spans="1:2" x14ac:dyDescent="0.3">
      <c r="A2981" s="2">
        <v>2619</v>
      </c>
      <c r="B2981">
        <v>12</v>
      </c>
    </row>
    <row r="2982" spans="1:2" x14ac:dyDescent="0.3">
      <c r="A2982" s="2">
        <v>2924</v>
      </c>
      <c r="B2982">
        <v>12</v>
      </c>
    </row>
    <row r="2983" spans="1:2" x14ac:dyDescent="0.3">
      <c r="A2983" s="2">
        <v>2571</v>
      </c>
      <c r="B2983">
        <v>12</v>
      </c>
    </row>
    <row r="2984" spans="1:2" x14ac:dyDescent="0.3">
      <c r="A2984" s="2">
        <v>2772</v>
      </c>
      <c r="B2984">
        <v>12</v>
      </c>
    </row>
    <row r="2985" spans="1:2" x14ac:dyDescent="0.3">
      <c r="A2985" s="2">
        <v>2819</v>
      </c>
      <c r="B2985">
        <v>12</v>
      </c>
    </row>
    <row r="2986" spans="1:2" x14ac:dyDescent="0.3">
      <c r="A2986" s="2">
        <v>2697</v>
      </c>
      <c r="B2986">
        <v>12</v>
      </c>
    </row>
    <row r="2987" spans="1:2" x14ac:dyDescent="0.3">
      <c r="A2987" s="2">
        <v>2151</v>
      </c>
      <c r="B2987">
        <v>12</v>
      </c>
    </row>
    <row r="2988" spans="1:2" x14ac:dyDescent="0.3">
      <c r="A2988" s="2">
        <v>2262</v>
      </c>
      <c r="B2988">
        <v>12</v>
      </c>
    </row>
    <row r="2989" spans="1:2" x14ac:dyDescent="0.3">
      <c r="A2989" s="2">
        <v>2115</v>
      </c>
      <c r="B2989">
        <v>12</v>
      </c>
    </row>
    <row r="2990" spans="1:2" x14ac:dyDescent="0.3">
      <c r="A2990" s="2">
        <v>2356</v>
      </c>
      <c r="B2990">
        <v>12</v>
      </c>
    </row>
    <row r="2991" spans="1:2" x14ac:dyDescent="0.3">
      <c r="A2991" s="2">
        <v>2130</v>
      </c>
      <c r="B2991">
        <v>12</v>
      </c>
    </row>
    <row r="2992" spans="1:2" x14ac:dyDescent="0.3">
      <c r="A2992" s="2">
        <v>2386</v>
      </c>
      <c r="B2992">
        <v>12</v>
      </c>
    </row>
    <row r="2993" spans="1:2" x14ac:dyDescent="0.3">
      <c r="A2993" s="2">
        <v>2315</v>
      </c>
      <c r="B2993">
        <v>12</v>
      </c>
    </row>
    <row r="2994" spans="1:2" x14ac:dyDescent="0.3">
      <c r="A2994" s="2">
        <v>2102</v>
      </c>
      <c r="B2994">
        <v>12</v>
      </c>
    </row>
    <row r="2995" spans="1:2" x14ac:dyDescent="0.3">
      <c r="A2995" s="2">
        <v>1910</v>
      </c>
      <c r="B2995">
        <v>12</v>
      </c>
    </row>
    <row r="2996" spans="1:2" x14ac:dyDescent="0.3">
      <c r="A2996" s="2">
        <v>1609</v>
      </c>
      <c r="B2996">
        <v>12</v>
      </c>
    </row>
    <row r="2997" spans="1:2" x14ac:dyDescent="0.3">
      <c r="A2997" s="2">
        <v>1776</v>
      </c>
      <c r="B2997">
        <v>12</v>
      </c>
    </row>
    <row r="2998" spans="1:2" x14ac:dyDescent="0.3">
      <c r="A2998" s="2">
        <v>1866</v>
      </c>
      <c r="B2998">
        <v>12</v>
      </c>
    </row>
    <row r="2999" spans="1:2" x14ac:dyDescent="0.3">
      <c r="A2999" s="2">
        <v>1732</v>
      </c>
      <c r="B2999">
        <v>12</v>
      </c>
    </row>
    <row r="3000" spans="1:2" x14ac:dyDescent="0.3">
      <c r="A3000" s="2">
        <v>1730</v>
      </c>
      <c r="B3000">
        <v>12</v>
      </c>
    </row>
    <row r="3001" spans="1:2" x14ac:dyDescent="0.3">
      <c r="A3001" s="2">
        <v>1484</v>
      </c>
      <c r="B3001">
        <v>12</v>
      </c>
    </row>
    <row r="3002" spans="1:2" x14ac:dyDescent="0.3">
      <c r="A3002" s="2">
        <v>1893</v>
      </c>
      <c r="B3002">
        <v>12</v>
      </c>
    </row>
    <row r="3003" spans="1:2" x14ac:dyDescent="0.3">
      <c r="A3003" s="2">
        <v>1518</v>
      </c>
      <c r="B3003">
        <v>12</v>
      </c>
    </row>
    <row r="3004" spans="1:2" x14ac:dyDescent="0.3">
      <c r="A3004" s="2">
        <v>1704</v>
      </c>
      <c r="B3004">
        <v>12</v>
      </c>
    </row>
    <row r="3005" spans="1:2" x14ac:dyDescent="0.3">
      <c r="A3005" s="2">
        <v>1950</v>
      </c>
      <c r="B3005">
        <v>12</v>
      </c>
    </row>
    <row r="3006" spans="1:2" x14ac:dyDescent="0.3">
      <c r="A3006" s="2">
        <v>1107</v>
      </c>
      <c r="B3006">
        <v>12</v>
      </c>
    </row>
    <row r="3007" spans="1:2" x14ac:dyDescent="0.3">
      <c r="A3007" s="2">
        <v>1424</v>
      </c>
      <c r="B3007">
        <v>12</v>
      </c>
    </row>
    <row r="3008" spans="1:2" x14ac:dyDescent="0.3">
      <c r="A3008" s="2">
        <v>1123</v>
      </c>
      <c r="B3008">
        <v>12</v>
      </c>
    </row>
    <row r="3009" spans="1:2" x14ac:dyDescent="0.3">
      <c r="A3009" s="2">
        <v>1335</v>
      </c>
      <c r="B3009">
        <v>12</v>
      </c>
    </row>
    <row r="3010" spans="1:2" x14ac:dyDescent="0.3">
      <c r="A3010" s="2">
        <v>1062</v>
      </c>
      <c r="B3010">
        <v>12</v>
      </c>
    </row>
    <row r="3011" spans="1:2" x14ac:dyDescent="0.3">
      <c r="A3011" s="2">
        <v>986</v>
      </c>
      <c r="B3011">
        <v>12</v>
      </c>
    </row>
    <row r="3012" spans="1:2" x14ac:dyDescent="0.3">
      <c r="A3012" s="2">
        <v>1047</v>
      </c>
      <c r="B3012">
        <v>12</v>
      </c>
    </row>
    <row r="3013" spans="1:2" x14ac:dyDescent="0.3">
      <c r="A3013" s="2">
        <v>1414</v>
      </c>
      <c r="B3013">
        <v>12</v>
      </c>
    </row>
    <row r="3014" spans="1:2" x14ac:dyDescent="0.3">
      <c r="A3014" s="2">
        <v>1312</v>
      </c>
      <c r="B3014">
        <v>12</v>
      </c>
    </row>
    <row r="3015" spans="1:2" x14ac:dyDescent="0.3">
      <c r="A3015" s="2">
        <v>1416</v>
      </c>
      <c r="B3015">
        <v>12</v>
      </c>
    </row>
    <row r="3016" spans="1:2" x14ac:dyDescent="0.3">
      <c r="A3016" s="2">
        <v>1218</v>
      </c>
      <c r="B3016">
        <v>12</v>
      </c>
    </row>
    <row r="3017" spans="1:2" x14ac:dyDescent="0.3">
      <c r="A3017" s="2">
        <v>582</v>
      </c>
      <c r="B3017">
        <v>12</v>
      </c>
    </row>
    <row r="3018" spans="1:2" x14ac:dyDescent="0.3">
      <c r="A3018" s="2">
        <v>965</v>
      </c>
      <c r="B3018">
        <v>12</v>
      </c>
    </row>
    <row r="3019" spans="1:2" x14ac:dyDescent="0.3">
      <c r="A3019" s="2">
        <v>960</v>
      </c>
      <c r="B3019">
        <v>12</v>
      </c>
    </row>
    <row r="3020" spans="1:2" x14ac:dyDescent="0.3">
      <c r="A3020" s="2">
        <v>802</v>
      </c>
      <c r="B3020">
        <v>12</v>
      </c>
    </row>
    <row r="3021" spans="1:2" x14ac:dyDescent="0.3">
      <c r="A3021" s="2">
        <v>791</v>
      </c>
      <c r="B3021">
        <v>12</v>
      </c>
    </row>
    <row r="3022" spans="1:2" x14ac:dyDescent="0.3">
      <c r="A3022" s="2">
        <v>729</v>
      </c>
      <c r="B3022">
        <v>12</v>
      </c>
    </row>
    <row r="3023" spans="1:2" x14ac:dyDescent="0.3">
      <c r="A3023" s="2">
        <v>651</v>
      </c>
      <c r="B3023">
        <v>12</v>
      </c>
    </row>
    <row r="3024" spans="1:2" x14ac:dyDescent="0.3">
      <c r="A3024" s="2">
        <v>551</v>
      </c>
      <c r="B3024">
        <v>12</v>
      </c>
    </row>
    <row r="3025" spans="1:2" x14ac:dyDescent="0.3">
      <c r="A3025" s="2">
        <v>782</v>
      </c>
      <c r="B3025">
        <v>12</v>
      </c>
    </row>
    <row r="3026" spans="1:2" x14ac:dyDescent="0.3">
      <c r="A3026" s="2">
        <v>561</v>
      </c>
      <c r="B3026">
        <v>12</v>
      </c>
    </row>
    <row r="3027" spans="1:2" x14ac:dyDescent="0.3">
      <c r="A3027" s="2">
        <v>117</v>
      </c>
      <c r="B3027">
        <v>12</v>
      </c>
    </row>
    <row r="3028" spans="1:2" x14ac:dyDescent="0.3">
      <c r="A3028" s="2">
        <v>484</v>
      </c>
      <c r="B3028">
        <v>12</v>
      </c>
    </row>
    <row r="3029" spans="1:2" x14ac:dyDescent="0.3">
      <c r="A3029" s="2">
        <v>220</v>
      </c>
      <c r="B3029">
        <v>12</v>
      </c>
    </row>
    <row r="3030" spans="1:2" x14ac:dyDescent="0.3">
      <c r="A3030" s="2">
        <v>404</v>
      </c>
      <c r="B3030">
        <v>12</v>
      </c>
    </row>
    <row r="3031" spans="1:2" x14ac:dyDescent="0.3">
      <c r="A3031" s="2">
        <v>225</v>
      </c>
      <c r="B3031">
        <v>12</v>
      </c>
    </row>
    <row r="3032" spans="1:2" x14ac:dyDescent="0.3">
      <c r="A3032" s="2">
        <v>193</v>
      </c>
      <c r="B3032">
        <v>12</v>
      </c>
    </row>
    <row r="3033" spans="1:2" x14ac:dyDescent="0.3">
      <c r="A3033" s="2">
        <v>353</v>
      </c>
      <c r="B3033">
        <v>12</v>
      </c>
    </row>
    <row r="3034" spans="1:2" x14ac:dyDescent="0.3">
      <c r="A3034" s="2">
        <v>386</v>
      </c>
      <c r="B3034">
        <v>12</v>
      </c>
    </row>
    <row r="3035" spans="1:2" x14ac:dyDescent="0.3">
      <c r="A3035" s="2">
        <v>136</v>
      </c>
      <c r="B3035">
        <v>12</v>
      </c>
    </row>
    <row r="3036" spans="1:2" x14ac:dyDescent="0.3">
      <c r="A3036" s="2">
        <v>439</v>
      </c>
      <c r="B3036">
        <v>12</v>
      </c>
    </row>
    <row r="3037" spans="1:2" x14ac:dyDescent="0.3">
      <c r="A3037" s="2">
        <v>181</v>
      </c>
      <c r="B3037">
        <v>12</v>
      </c>
    </row>
    <row r="3038" spans="1:2" x14ac:dyDescent="0.3">
      <c r="A3038" s="2">
        <v>3695</v>
      </c>
      <c r="B3038">
        <v>11</v>
      </c>
    </row>
    <row r="3039" spans="1:2" x14ac:dyDescent="0.3">
      <c r="A3039" s="2">
        <v>3550</v>
      </c>
      <c r="B3039">
        <v>11</v>
      </c>
    </row>
    <row r="3040" spans="1:2" x14ac:dyDescent="0.3">
      <c r="A3040" s="2">
        <v>3474</v>
      </c>
      <c r="B3040">
        <v>11</v>
      </c>
    </row>
    <row r="3041" spans="1:2" x14ac:dyDescent="0.3">
      <c r="A3041" s="2">
        <v>3477</v>
      </c>
      <c r="B3041">
        <v>11</v>
      </c>
    </row>
    <row r="3042" spans="1:2" x14ac:dyDescent="0.3">
      <c r="A3042" s="2">
        <v>3663</v>
      </c>
      <c r="B3042">
        <v>11</v>
      </c>
    </row>
    <row r="3043" spans="1:2" x14ac:dyDescent="0.3">
      <c r="A3043" s="2">
        <v>3666</v>
      </c>
      <c r="B3043">
        <v>11</v>
      </c>
    </row>
    <row r="3044" spans="1:2" x14ac:dyDescent="0.3">
      <c r="A3044" s="2">
        <v>3417</v>
      </c>
      <c r="B3044">
        <v>11</v>
      </c>
    </row>
    <row r="3045" spans="1:2" x14ac:dyDescent="0.3">
      <c r="A3045" s="2">
        <v>3329</v>
      </c>
      <c r="B3045">
        <v>11</v>
      </c>
    </row>
    <row r="3046" spans="1:2" x14ac:dyDescent="0.3">
      <c r="A3046" s="2">
        <v>3409</v>
      </c>
      <c r="B3046">
        <v>11</v>
      </c>
    </row>
    <row r="3047" spans="1:2" x14ac:dyDescent="0.3">
      <c r="A3047" s="2">
        <v>3255</v>
      </c>
      <c r="B3047">
        <v>11</v>
      </c>
    </row>
    <row r="3048" spans="1:2" x14ac:dyDescent="0.3">
      <c r="A3048" s="2">
        <v>3259</v>
      </c>
      <c r="B3048">
        <v>11</v>
      </c>
    </row>
    <row r="3049" spans="1:2" x14ac:dyDescent="0.3">
      <c r="A3049" s="2">
        <v>2954</v>
      </c>
      <c r="B3049">
        <v>11</v>
      </c>
    </row>
    <row r="3050" spans="1:2" x14ac:dyDescent="0.3">
      <c r="A3050" s="2">
        <v>3234</v>
      </c>
      <c r="B3050">
        <v>11</v>
      </c>
    </row>
    <row r="3051" spans="1:2" x14ac:dyDescent="0.3">
      <c r="A3051" s="2">
        <v>3403</v>
      </c>
      <c r="B3051">
        <v>11</v>
      </c>
    </row>
    <row r="3052" spans="1:2" x14ac:dyDescent="0.3">
      <c r="A3052" s="2">
        <v>3292</v>
      </c>
      <c r="B3052">
        <v>11</v>
      </c>
    </row>
    <row r="3053" spans="1:2" x14ac:dyDescent="0.3">
      <c r="A3053" s="2">
        <v>2936</v>
      </c>
      <c r="B3053">
        <v>11</v>
      </c>
    </row>
    <row r="3054" spans="1:2" x14ac:dyDescent="0.3">
      <c r="A3054" s="2">
        <v>3132</v>
      </c>
      <c r="B3054">
        <v>11</v>
      </c>
    </row>
    <row r="3055" spans="1:2" x14ac:dyDescent="0.3">
      <c r="A3055" s="2">
        <v>2973</v>
      </c>
      <c r="B3055">
        <v>11</v>
      </c>
    </row>
    <row r="3056" spans="1:2" x14ac:dyDescent="0.3">
      <c r="A3056" s="2">
        <v>3286</v>
      </c>
      <c r="B3056">
        <v>11</v>
      </c>
    </row>
    <row r="3057" spans="1:2" x14ac:dyDescent="0.3">
      <c r="A3057" s="2">
        <v>3082</v>
      </c>
      <c r="B3057">
        <v>11</v>
      </c>
    </row>
    <row r="3058" spans="1:2" x14ac:dyDescent="0.3">
      <c r="A3058" s="2">
        <v>3244</v>
      </c>
      <c r="B3058">
        <v>11</v>
      </c>
    </row>
    <row r="3059" spans="1:2" x14ac:dyDescent="0.3">
      <c r="A3059" s="2">
        <v>2541</v>
      </c>
      <c r="B3059">
        <v>11</v>
      </c>
    </row>
    <row r="3060" spans="1:2" x14ac:dyDescent="0.3">
      <c r="A3060" s="2">
        <v>2550</v>
      </c>
      <c r="B3060">
        <v>11</v>
      </c>
    </row>
    <row r="3061" spans="1:2" x14ac:dyDescent="0.3">
      <c r="A3061" s="2">
        <v>2793</v>
      </c>
      <c r="B3061">
        <v>11</v>
      </c>
    </row>
    <row r="3062" spans="1:2" x14ac:dyDescent="0.3">
      <c r="A3062" s="2">
        <v>2758</v>
      </c>
      <c r="B3062">
        <v>11</v>
      </c>
    </row>
    <row r="3063" spans="1:2" x14ac:dyDescent="0.3">
      <c r="A3063" s="2">
        <v>2727</v>
      </c>
      <c r="B3063">
        <v>11</v>
      </c>
    </row>
    <row r="3064" spans="1:2" x14ac:dyDescent="0.3">
      <c r="A3064" s="2">
        <v>2725</v>
      </c>
      <c r="B3064">
        <v>11</v>
      </c>
    </row>
    <row r="3065" spans="1:2" x14ac:dyDescent="0.3">
      <c r="A3065" s="2">
        <v>2922</v>
      </c>
      <c r="B3065">
        <v>11</v>
      </c>
    </row>
    <row r="3066" spans="1:2" x14ac:dyDescent="0.3">
      <c r="A3066" s="2">
        <v>2828</v>
      </c>
      <c r="B3066">
        <v>11</v>
      </c>
    </row>
    <row r="3067" spans="1:2" x14ac:dyDescent="0.3">
      <c r="A3067" s="2">
        <v>1964</v>
      </c>
      <c r="B3067">
        <v>11</v>
      </c>
    </row>
    <row r="3068" spans="1:2" x14ac:dyDescent="0.3">
      <c r="A3068" s="2">
        <v>2420</v>
      </c>
      <c r="B3068">
        <v>11</v>
      </c>
    </row>
    <row r="3069" spans="1:2" x14ac:dyDescent="0.3">
      <c r="A3069" s="2">
        <v>2337</v>
      </c>
      <c r="B3069">
        <v>11</v>
      </c>
    </row>
    <row r="3070" spans="1:2" x14ac:dyDescent="0.3">
      <c r="A3070" s="2">
        <v>2118</v>
      </c>
      <c r="B3070">
        <v>11</v>
      </c>
    </row>
    <row r="3071" spans="1:2" x14ac:dyDescent="0.3">
      <c r="A3071" s="2">
        <v>2208</v>
      </c>
      <c r="B3071">
        <v>11</v>
      </c>
    </row>
    <row r="3072" spans="1:2" x14ac:dyDescent="0.3">
      <c r="A3072" s="2">
        <v>2401</v>
      </c>
      <c r="B3072">
        <v>11</v>
      </c>
    </row>
    <row r="3073" spans="1:2" x14ac:dyDescent="0.3">
      <c r="A3073" s="2">
        <v>2408</v>
      </c>
      <c r="B3073">
        <v>11</v>
      </c>
    </row>
    <row r="3074" spans="1:2" x14ac:dyDescent="0.3">
      <c r="A3074" s="2">
        <v>1970</v>
      </c>
      <c r="B3074">
        <v>11</v>
      </c>
    </row>
    <row r="3075" spans="1:2" x14ac:dyDescent="0.3">
      <c r="A3075" s="2">
        <v>1854</v>
      </c>
      <c r="B3075">
        <v>11</v>
      </c>
    </row>
    <row r="3076" spans="1:2" x14ac:dyDescent="0.3">
      <c r="A3076" s="2">
        <v>1938</v>
      </c>
      <c r="B3076">
        <v>11</v>
      </c>
    </row>
    <row r="3077" spans="1:2" x14ac:dyDescent="0.3">
      <c r="A3077" s="2">
        <v>1473</v>
      </c>
      <c r="B3077">
        <v>11</v>
      </c>
    </row>
    <row r="3078" spans="1:2" x14ac:dyDescent="0.3">
      <c r="A3078" s="2">
        <v>1572</v>
      </c>
      <c r="B3078">
        <v>11</v>
      </c>
    </row>
    <row r="3079" spans="1:2" x14ac:dyDescent="0.3">
      <c r="A3079" s="2">
        <v>1839</v>
      </c>
      <c r="B3079">
        <v>11</v>
      </c>
    </row>
    <row r="3080" spans="1:2" x14ac:dyDescent="0.3">
      <c r="A3080" s="2">
        <v>1898</v>
      </c>
      <c r="B3080">
        <v>11</v>
      </c>
    </row>
    <row r="3081" spans="1:2" x14ac:dyDescent="0.3">
      <c r="A3081" s="2">
        <v>1158</v>
      </c>
      <c r="B3081">
        <v>11</v>
      </c>
    </row>
    <row r="3082" spans="1:2" x14ac:dyDescent="0.3">
      <c r="A3082" s="2">
        <v>1114</v>
      </c>
      <c r="B3082">
        <v>11</v>
      </c>
    </row>
    <row r="3083" spans="1:2" x14ac:dyDescent="0.3">
      <c r="A3083" s="2">
        <v>1067</v>
      </c>
      <c r="B3083">
        <v>11</v>
      </c>
    </row>
    <row r="3084" spans="1:2" x14ac:dyDescent="0.3">
      <c r="A3084" s="2">
        <v>1343</v>
      </c>
      <c r="B3084">
        <v>11</v>
      </c>
    </row>
    <row r="3085" spans="1:2" x14ac:dyDescent="0.3">
      <c r="A3085" s="2">
        <v>1408</v>
      </c>
      <c r="B3085">
        <v>11</v>
      </c>
    </row>
    <row r="3086" spans="1:2" x14ac:dyDescent="0.3">
      <c r="A3086" s="2">
        <v>1028</v>
      </c>
      <c r="B3086">
        <v>11</v>
      </c>
    </row>
    <row r="3087" spans="1:2" x14ac:dyDescent="0.3">
      <c r="A3087" s="2">
        <v>1453</v>
      </c>
      <c r="B3087">
        <v>11</v>
      </c>
    </row>
    <row r="3088" spans="1:2" x14ac:dyDescent="0.3">
      <c r="A3088" s="2">
        <v>1119</v>
      </c>
      <c r="B3088">
        <v>11</v>
      </c>
    </row>
    <row r="3089" spans="1:2" x14ac:dyDescent="0.3">
      <c r="A3089" s="2">
        <v>1189</v>
      </c>
      <c r="B3089">
        <v>11</v>
      </c>
    </row>
    <row r="3090" spans="1:2" x14ac:dyDescent="0.3">
      <c r="A3090" s="2">
        <v>1325</v>
      </c>
      <c r="B3090">
        <v>11</v>
      </c>
    </row>
    <row r="3091" spans="1:2" x14ac:dyDescent="0.3">
      <c r="A3091" s="2">
        <v>1449</v>
      </c>
      <c r="B3091">
        <v>11</v>
      </c>
    </row>
    <row r="3092" spans="1:2" x14ac:dyDescent="0.3">
      <c r="A3092" s="2">
        <v>1010</v>
      </c>
      <c r="B3092">
        <v>11</v>
      </c>
    </row>
    <row r="3093" spans="1:2" x14ac:dyDescent="0.3">
      <c r="A3093" s="2">
        <v>1042</v>
      </c>
      <c r="B3093">
        <v>11</v>
      </c>
    </row>
    <row r="3094" spans="1:2" x14ac:dyDescent="0.3">
      <c r="A3094" s="2">
        <v>1046</v>
      </c>
      <c r="B3094">
        <v>11</v>
      </c>
    </row>
    <row r="3095" spans="1:2" x14ac:dyDescent="0.3">
      <c r="A3095" s="2">
        <v>493</v>
      </c>
      <c r="B3095">
        <v>11</v>
      </c>
    </row>
    <row r="3096" spans="1:2" x14ac:dyDescent="0.3">
      <c r="A3096" s="2">
        <v>824</v>
      </c>
      <c r="B3096">
        <v>11</v>
      </c>
    </row>
    <row r="3097" spans="1:2" x14ac:dyDescent="0.3">
      <c r="A3097" s="2">
        <v>918</v>
      </c>
      <c r="B3097">
        <v>11</v>
      </c>
    </row>
    <row r="3098" spans="1:2" x14ac:dyDescent="0.3">
      <c r="A3098" s="2">
        <v>775</v>
      </c>
      <c r="B3098">
        <v>11</v>
      </c>
    </row>
    <row r="3099" spans="1:2" x14ac:dyDescent="0.3">
      <c r="A3099" s="2">
        <v>927</v>
      </c>
      <c r="B3099">
        <v>11</v>
      </c>
    </row>
    <row r="3100" spans="1:2" x14ac:dyDescent="0.3">
      <c r="A3100" s="2">
        <v>605</v>
      </c>
      <c r="B3100">
        <v>11</v>
      </c>
    </row>
    <row r="3101" spans="1:2" x14ac:dyDescent="0.3">
      <c r="A3101" s="2">
        <v>750</v>
      </c>
      <c r="B3101">
        <v>11</v>
      </c>
    </row>
    <row r="3102" spans="1:2" x14ac:dyDescent="0.3">
      <c r="A3102" s="2">
        <v>949</v>
      </c>
      <c r="B3102">
        <v>11</v>
      </c>
    </row>
    <row r="3103" spans="1:2" x14ac:dyDescent="0.3">
      <c r="A3103" s="2">
        <v>919</v>
      </c>
      <c r="B3103">
        <v>11</v>
      </c>
    </row>
    <row r="3104" spans="1:2" x14ac:dyDescent="0.3">
      <c r="A3104" s="2">
        <v>834</v>
      </c>
      <c r="B3104">
        <v>11</v>
      </c>
    </row>
    <row r="3105" spans="1:2" x14ac:dyDescent="0.3">
      <c r="A3105" s="2">
        <v>867</v>
      </c>
      <c r="B3105">
        <v>11</v>
      </c>
    </row>
    <row r="3106" spans="1:2" x14ac:dyDescent="0.3">
      <c r="A3106" s="2">
        <v>768</v>
      </c>
      <c r="B3106">
        <v>11</v>
      </c>
    </row>
    <row r="3107" spans="1:2" x14ac:dyDescent="0.3">
      <c r="A3107" s="2">
        <v>544</v>
      </c>
      <c r="B3107">
        <v>11</v>
      </c>
    </row>
    <row r="3108" spans="1:2" x14ac:dyDescent="0.3">
      <c r="A3108" s="2">
        <v>630</v>
      </c>
      <c r="B3108">
        <v>11</v>
      </c>
    </row>
    <row r="3109" spans="1:2" x14ac:dyDescent="0.3">
      <c r="A3109" s="2">
        <v>958</v>
      </c>
      <c r="B3109">
        <v>11</v>
      </c>
    </row>
    <row r="3110" spans="1:2" x14ac:dyDescent="0.3">
      <c r="A3110" s="2">
        <v>122</v>
      </c>
      <c r="B3110">
        <v>11</v>
      </c>
    </row>
    <row r="3111" spans="1:2" x14ac:dyDescent="0.3">
      <c r="A3111" s="2">
        <v>277</v>
      </c>
      <c r="B3111">
        <v>11</v>
      </c>
    </row>
    <row r="3112" spans="1:2" x14ac:dyDescent="0.3">
      <c r="A3112" s="2">
        <v>299</v>
      </c>
      <c r="B3112">
        <v>11</v>
      </c>
    </row>
    <row r="3113" spans="1:2" x14ac:dyDescent="0.3">
      <c r="A3113" s="2">
        <v>374</v>
      </c>
      <c r="B3113">
        <v>11</v>
      </c>
    </row>
    <row r="3114" spans="1:2" x14ac:dyDescent="0.3">
      <c r="A3114" s="2">
        <v>229</v>
      </c>
      <c r="B3114">
        <v>11</v>
      </c>
    </row>
    <row r="3115" spans="1:2" x14ac:dyDescent="0.3">
      <c r="A3115" s="2">
        <v>226</v>
      </c>
      <c r="B3115">
        <v>11</v>
      </c>
    </row>
    <row r="3116" spans="1:2" x14ac:dyDescent="0.3">
      <c r="A3116" s="2">
        <v>483</v>
      </c>
      <c r="B3116">
        <v>11</v>
      </c>
    </row>
    <row r="3117" spans="1:2" x14ac:dyDescent="0.3">
      <c r="A3117" s="2">
        <v>214</v>
      </c>
      <c r="B3117">
        <v>11</v>
      </c>
    </row>
    <row r="3118" spans="1:2" x14ac:dyDescent="0.3">
      <c r="A3118" s="2">
        <v>405</v>
      </c>
      <c r="B3118">
        <v>11</v>
      </c>
    </row>
    <row r="3119" spans="1:2" x14ac:dyDescent="0.3">
      <c r="A3119" s="2">
        <v>261</v>
      </c>
      <c r="B3119">
        <v>11</v>
      </c>
    </row>
    <row r="3120" spans="1:2" x14ac:dyDescent="0.3">
      <c r="A3120" s="2">
        <v>3755</v>
      </c>
      <c r="B3120">
        <v>10</v>
      </c>
    </row>
    <row r="3121" spans="1:2" x14ac:dyDescent="0.3">
      <c r="A3121" s="2">
        <v>3768</v>
      </c>
      <c r="B3121">
        <v>10</v>
      </c>
    </row>
    <row r="3122" spans="1:2" x14ac:dyDescent="0.3">
      <c r="A3122" s="2">
        <v>3694</v>
      </c>
      <c r="B3122">
        <v>10</v>
      </c>
    </row>
    <row r="3123" spans="1:2" x14ac:dyDescent="0.3">
      <c r="A3123" s="2">
        <v>3722</v>
      </c>
      <c r="B3123">
        <v>10</v>
      </c>
    </row>
    <row r="3124" spans="1:2" x14ac:dyDescent="0.3">
      <c r="A3124" s="2">
        <v>3777</v>
      </c>
      <c r="B3124">
        <v>10</v>
      </c>
    </row>
    <row r="3125" spans="1:2" x14ac:dyDescent="0.3">
      <c r="A3125" s="2">
        <v>3537</v>
      </c>
      <c r="B3125">
        <v>10</v>
      </c>
    </row>
    <row r="3126" spans="1:2" x14ac:dyDescent="0.3">
      <c r="A3126" s="2">
        <v>3655</v>
      </c>
      <c r="B3126">
        <v>10</v>
      </c>
    </row>
    <row r="3127" spans="1:2" x14ac:dyDescent="0.3">
      <c r="A3127" s="2">
        <v>3041</v>
      </c>
      <c r="B3127">
        <v>10</v>
      </c>
    </row>
    <row r="3128" spans="1:2" x14ac:dyDescent="0.3">
      <c r="A3128" s="2">
        <v>3086</v>
      </c>
      <c r="B3128">
        <v>10</v>
      </c>
    </row>
    <row r="3129" spans="1:2" x14ac:dyDescent="0.3">
      <c r="A3129" s="2">
        <v>3171</v>
      </c>
      <c r="B3129">
        <v>10</v>
      </c>
    </row>
    <row r="3130" spans="1:2" x14ac:dyDescent="0.3">
      <c r="A3130" s="2">
        <v>3045</v>
      </c>
      <c r="B3130">
        <v>10</v>
      </c>
    </row>
    <row r="3131" spans="1:2" x14ac:dyDescent="0.3">
      <c r="A3131" s="2">
        <v>3284</v>
      </c>
      <c r="B3131">
        <v>10</v>
      </c>
    </row>
    <row r="3132" spans="1:2" x14ac:dyDescent="0.3">
      <c r="A3132" s="2">
        <v>3195</v>
      </c>
      <c r="B3132">
        <v>10</v>
      </c>
    </row>
    <row r="3133" spans="1:2" x14ac:dyDescent="0.3">
      <c r="A3133" s="2">
        <v>3327</v>
      </c>
      <c r="B3133">
        <v>10</v>
      </c>
    </row>
    <row r="3134" spans="1:2" x14ac:dyDescent="0.3">
      <c r="A3134" s="2">
        <v>3216</v>
      </c>
      <c r="B3134">
        <v>10</v>
      </c>
    </row>
    <row r="3135" spans="1:2" x14ac:dyDescent="0.3">
      <c r="A3135" s="2">
        <v>3000</v>
      </c>
      <c r="B3135">
        <v>10</v>
      </c>
    </row>
    <row r="3136" spans="1:2" x14ac:dyDescent="0.3">
      <c r="A3136" s="2">
        <v>2884</v>
      </c>
      <c r="B3136">
        <v>10</v>
      </c>
    </row>
    <row r="3137" spans="1:2" x14ac:dyDescent="0.3">
      <c r="A3137" s="2">
        <v>2811</v>
      </c>
      <c r="B3137">
        <v>10</v>
      </c>
    </row>
    <row r="3138" spans="1:2" x14ac:dyDescent="0.3">
      <c r="A3138" s="2">
        <v>2808</v>
      </c>
      <c r="B3138">
        <v>10</v>
      </c>
    </row>
    <row r="3139" spans="1:2" x14ac:dyDescent="0.3">
      <c r="A3139" s="2">
        <v>2546</v>
      </c>
      <c r="B3139">
        <v>10</v>
      </c>
    </row>
    <row r="3140" spans="1:2" x14ac:dyDescent="0.3">
      <c r="A3140" s="2">
        <v>2448</v>
      </c>
      <c r="B3140">
        <v>10</v>
      </c>
    </row>
    <row r="3141" spans="1:2" x14ac:dyDescent="0.3">
      <c r="A3141" s="2">
        <v>2763</v>
      </c>
      <c r="B3141">
        <v>10</v>
      </c>
    </row>
    <row r="3142" spans="1:2" x14ac:dyDescent="0.3">
      <c r="A3142" s="2">
        <v>2892</v>
      </c>
      <c r="B3142">
        <v>10</v>
      </c>
    </row>
    <row r="3143" spans="1:2" x14ac:dyDescent="0.3">
      <c r="A3143" s="2">
        <v>2798</v>
      </c>
      <c r="B3143">
        <v>10</v>
      </c>
    </row>
    <row r="3144" spans="1:2" x14ac:dyDescent="0.3">
      <c r="A3144" s="2">
        <v>2518</v>
      </c>
      <c r="B3144">
        <v>10</v>
      </c>
    </row>
    <row r="3145" spans="1:2" x14ac:dyDescent="0.3">
      <c r="A3145" s="2">
        <v>2696</v>
      </c>
      <c r="B3145">
        <v>10</v>
      </c>
    </row>
    <row r="3146" spans="1:2" x14ac:dyDescent="0.3">
      <c r="A3146" s="2">
        <v>2719</v>
      </c>
      <c r="B3146">
        <v>10</v>
      </c>
    </row>
    <row r="3147" spans="1:2" x14ac:dyDescent="0.3">
      <c r="A3147" s="2">
        <v>2570</v>
      </c>
      <c r="B3147">
        <v>10</v>
      </c>
    </row>
    <row r="3148" spans="1:2" x14ac:dyDescent="0.3">
      <c r="A3148" s="2">
        <v>2773</v>
      </c>
      <c r="B3148">
        <v>10</v>
      </c>
    </row>
    <row r="3149" spans="1:2" x14ac:dyDescent="0.3">
      <c r="A3149" s="2">
        <v>2051</v>
      </c>
      <c r="B3149">
        <v>10</v>
      </c>
    </row>
    <row r="3150" spans="1:2" x14ac:dyDescent="0.3">
      <c r="A3150" s="2">
        <v>2202</v>
      </c>
      <c r="B3150">
        <v>10</v>
      </c>
    </row>
    <row r="3151" spans="1:2" x14ac:dyDescent="0.3">
      <c r="A3151" s="2">
        <v>2266</v>
      </c>
      <c r="B3151">
        <v>10</v>
      </c>
    </row>
    <row r="3152" spans="1:2" x14ac:dyDescent="0.3">
      <c r="A3152" s="2">
        <v>2029</v>
      </c>
      <c r="B3152">
        <v>10</v>
      </c>
    </row>
    <row r="3153" spans="1:2" x14ac:dyDescent="0.3">
      <c r="A3153" s="2">
        <v>2332</v>
      </c>
      <c r="B3153">
        <v>10</v>
      </c>
    </row>
    <row r="3154" spans="1:2" x14ac:dyDescent="0.3">
      <c r="A3154" s="2">
        <v>2276</v>
      </c>
      <c r="B3154">
        <v>10</v>
      </c>
    </row>
    <row r="3155" spans="1:2" x14ac:dyDescent="0.3">
      <c r="A3155" s="2">
        <v>2312</v>
      </c>
      <c r="B3155">
        <v>10</v>
      </c>
    </row>
    <row r="3156" spans="1:2" x14ac:dyDescent="0.3">
      <c r="A3156" s="2">
        <v>2299</v>
      </c>
      <c r="B3156">
        <v>10</v>
      </c>
    </row>
    <row r="3157" spans="1:2" x14ac:dyDescent="0.3">
      <c r="A3157" s="2">
        <v>2333</v>
      </c>
      <c r="B3157">
        <v>10</v>
      </c>
    </row>
    <row r="3158" spans="1:2" x14ac:dyDescent="0.3">
      <c r="A3158" s="2">
        <v>2336</v>
      </c>
      <c r="B3158">
        <v>10</v>
      </c>
    </row>
    <row r="3159" spans="1:2" x14ac:dyDescent="0.3">
      <c r="A3159" s="2">
        <v>2389</v>
      </c>
      <c r="B3159">
        <v>10</v>
      </c>
    </row>
    <row r="3160" spans="1:2" x14ac:dyDescent="0.3">
      <c r="A3160" s="2">
        <v>1998</v>
      </c>
      <c r="B3160">
        <v>10</v>
      </c>
    </row>
    <row r="3161" spans="1:2" x14ac:dyDescent="0.3">
      <c r="A3161" s="2">
        <v>1929</v>
      </c>
      <c r="B3161">
        <v>10</v>
      </c>
    </row>
    <row r="3162" spans="1:2" x14ac:dyDescent="0.3">
      <c r="A3162" s="2">
        <v>1505</v>
      </c>
      <c r="B3162">
        <v>10</v>
      </c>
    </row>
    <row r="3163" spans="1:2" x14ac:dyDescent="0.3">
      <c r="A3163" s="2">
        <v>1492</v>
      </c>
      <c r="B3163">
        <v>10</v>
      </c>
    </row>
    <row r="3164" spans="1:2" x14ac:dyDescent="0.3">
      <c r="A3164" s="2">
        <v>1788</v>
      </c>
      <c r="B3164">
        <v>10</v>
      </c>
    </row>
    <row r="3165" spans="1:2" x14ac:dyDescent="0.3">
      <c r="A3165" s="2">
        <v>1675</v>
      </c>
      <c r="B3165">
        <v>10</v>
      </c>
    </row>
    <row r="3166" spans="1:2" x14ac:dyDescent="0.3">
      <c r="A3166" s="2">
        <v>1863</v>
      </c>
      <c r="B3166">
        <v>10</v>
      </c>
    </row>
    <row r="3167" spans="1:2" x14ac:dyDescent="0.3">
      <c r="A3167" s="2">
        <v>1741</v>
      </c>
      <c r="B3167">
        <v>10</v>
      </c>
    </row>
    <row r="3168" spans="1:2" x14ac:dyDescent="0.3">
      <c r="A3168" s="2">
        <v>1894</v>
      </c>
      <c r="B3168">
        <v>10</v>
      </c>
    </row>
    <row r="3169" spans="1:2" x14ac:dyDescent="0.3">
      <c r="A3169" s="2">
        <v>1593</v>
      </c>
      <c r="B3169">
        <v>10</v>
      </c>
    </row>
    <row r="3170" spans="1:2" x14ac:dyDescent="0.3">
      <c r="A3170" s="2">
        <v>1777</v>
      </c>
      <c r="B3170">
        <v>10</v>
      </c>
    </row>
    <row r="3171" spans="1:2" x14ac:dyDescent="0.3">
      <c r="A3171" s="2">
        <v>1304</v>
      </c>
      <c r="B3171">
        <v>10</v>
      </c>
    </row>
    <row r="3172" spans="1:2" x14ac:dyDescent="0.3">
      <c r="A3172" s="2">
        <v>1054</v>
      </c>
      <c r="B3172">
        <v>10</v>
      </c>
    </row>
    <row r="3173" spans="1:2" x14ac:dyDescent="0.3">
      <c r="A3173" s="2">
        <v>1126</v>
      </c>
      <c r="B3173">
        <v>10</v>
      </c>
    </row>
    <row r="3174" spans="1:2" x14ac:dyDescent="0.3">
      <c r="A3174" s="2">
        <v>1290</v>
      </c>
      <c r="B3174">
        <v>10</v>
      </c>
    </row>
    <row r="3175" spans="1:2" x14ac:dyDescent="0.3">
      <c r="A3175" s="2">
        <v>1405</v>
      </c>
      <c r="B3175">
        <v>10</v>
      </c>
    </row>
    <row r="3176" spans="1:2" x14ac:dyDescent="0.3">
      <c r="A3176" s="2">
        <v>1149</v>
      </c>
      <c r="B3176">
        <v>10</v>
      </c>
    </row>
    <row r="3177" spans="1:2" x14ac:dyDescent="0.3">
      <c r="A3177" s="2">
        <v>996</v>
      </c>
      <c r="B3177">
        <v>10</v>
      </c>
    </row>
    <row r="3178" spans="1:2" x14ac:dyDescent="0.3">
      <c r="A3178" s="2">
        <v>1367</v>
      </c>
      <c r="B3178">
        <v>10</v>
      </c>
    </row>
    <row r="3179" spans="1:2" x14ac:dyDescent="0.3">
      <c r="A3179" s="2">
        <v>875</v>
      </c>
      <c r="B3179">
        <v>10</v>
      </c>
    </row>
    <row r="3180" spans="1:2" x14ac:dyDescent="0.3">
      <c r="A3180" s="2">
        <v>603</v>
      </c>
      <c r="B3180">
        <v>10</v>
      </c>
    </row>
    <row r="3181" spans="1:2" x14ac:dyDescent="0.3">
      <c r="A3181" s="2">
        <v>840</v>
      </c>
      <c r="B3181">
        <v>10</v>
      </c>
    </row>
    <row r="3182" spans="1:2" x14ac:dyDescent="0.3">
      <c r="A3182" s="2">
        <v>795</v>
      </c>
      <c r="B3182">
        <v>10</v>
      </c>
    </row>
    <row r="3183" spans="1:2" x14ac:dyDescent="0.3">
      <c r="A3183" s="2">
        <v>621</v>
      </c>
      <c r="B3183">
        <v>10</v>
      </c>
    </row>
    <row r="3184" spans="1:2" x14ac:dyDescent="0.3">
      <c r="A3184" s="2">
        <v>627</v>
      </c>
      <c r="B3184">
        <v>10</v>
      </c>
    </row>
    <row r="3185" spans="1:2" x14ac:dyDescent="0.3">
      <c r="A3185" s="2">
        <v>644</v>
      </c>
      <c r="B3185">
        <v>10</v>
      </c>
    </row>
    <row r="3186" spans="1:2" x14ac:dyDescent="0.3">
      <c r="A3186" s="2">
        <v>581</v>
      </c>
      <c r="B3186">
        <v>10</v>
      </c>
    </row>
    <row r="3187" spans="1:2" x14ac:dyDescent="0.3">
      <c r="A3187" s="2">
        <v>966</v>
      </c>
      <c r="B3187">
        <v>10</v>
      </c>
    </row>
    <row r="3188" spans="1:2" x14ac:dyDescent="0.3">
      <c r="A3188" s="2">
        <v>566</v>
      </c>
      <c r="B3188">
        <v>10</v>
      </c>
    </row>
    <row r="3189" spans="1:2" x14ac:dyDescent="0.3">
      <c r="A3189" s="2">
        <v>482</v>
      </c>
      <c r="B3189">
        <v>10</v>
      </c>
    </row>
    <row r="3190" spans="1:2" x14ac:dyDescent="0.3">
      <c r="A3190" s="2">
        <v>12</v>
      </c>
      <c r="B3190">
        <v>10</v>
      </c>
    </row>
    <row r="3191" spans="1:2" x14ac:dyDescent="0.3">
      <c r="A3191" s="2">
        <v>38</v>
      </c>
      <c r="B3191">
        <v>10</v>
      </c>
    </row>
    <row r="3192" spans="1:2" x14ac:dyDescent="0.3">
      <c r="A3192" s="2">
        <v>183</v>
      </c>
      <c r="B3192">
        <v>10</v>
      </c>
    </row>
    <row r="3193" spans="1:2" x14ac:dyDescent="0.3">
      <c r="A3193" s="2">
        <v>319</v>
      </c>
      <c r="B3193">
        <v>10</v>
      </c>
    </row>
    <row r="3194" spans="1:2" x14ac:dyDescent="0.3">
      <c r="A3194" s="2">
        <v>400</v>
      </c>
      <c r="B3194">
        <v>10</v>
      </c>
    </row>
    <row r="3195" spans="1:2" x14ac:dyDescent="0.3">
      <c r="A3195" s="2">
        <v>389</v>
      </c>
      <c r="B3195">
        <v>10</v>
      </c>
    </row>
    <row r="3196" spans="1:2" x14ac:dyDescent="0.3">
      <c r="A3196" s="2">
        <v>3476</v>
      </c>
      <c r="B3196">
        <v>9</v>
      </c>
    </row>
    <row r="3197" spans="1:2" x14ac:dyDescent="0.3">
      <c r="A3197" s="2">
        <v>3863</v>
      </c>
      <c r="B3197">
        <v>9</v>
      </c>
    </row>
    <row r="3198" spans="1:2" x14ac:dyDescent="0.3">
      <c r="A3198" s="2">
        <v>3559</v>
      </c>
      <c r="B3198">
        <v>9</v>
      </c>
    </row>
    <row r="3199" spans="1:2" x14ac:dyDescent="0.3">
      <c r="A3199" s="2">
        <v>3423</v>
      </c>
      <c r="B3199">
        <v>9</v>
      </c>
    </row>
    <row r="3200" spans="1:2" x14ac:dyDescent="0.3">
      <c r="A3200" s="2">
        <v>3869</v>
      </c>
      <c r="B3200">
        <v>9</v>
      </c>
    </row>
    <row r="3201" spans="1:2" x14ac:dyDescent="0.3">
      <c r="A3201" s="2">
        <v>3778</v>
      </c>
      <c r="B3201">
        <v>9</v>
      </c>
    </row>
    <row r="3202" spans="1:2" x14ac:dyDescent="0.3">
      <c r="A3202" s="2">
        <v>3570</v>
      </c>
      <c r="B3202">
        <v>9</v>
      </c>
    </row>
    <row r="3203" spans="1:2" x14ac:dyDescent="0.3">
      <c r="A3203" s="2">
        <v>2981</v>
      </c>
      <c r="B3203">
        <v>9</v>
      </c>
    </row>
    <row r="3204" spans="1:2" x14ac:dyDescent="0.3">
      <c r="A3204" s="2">
        <v>3385</v>
      </c>
      <c r="B3204">
        <v>9</v>
      </c>
    </row>
    <row r="3205" spans="1:2" x14ac:dyDescent="0.3">
      <c r="A3205" s="2">
        <v>3102</v>
      </c>
      <c r="B3205">
        <v>9</v>
      </c>
    </row>
    <row r="3206" spans="1:2" x14ac:dyDescent="0.3">
      <c r="A3206" s="2">
        <v>3116</v>
      </c>
      <c r="B3206">
        <v>9</v>
      </c>
    </row>
    <row r="3207" spans="1:2" x14ac:dyDescent="0.3">
      <c r="A3207" s="2">
        <v>3232</v>
      </c>
      <c r="B3207">
        <v>9</v>
      </c>
    </row>
    <row r="3208" spans="1:2" x14ac:dyDescent="0.3">
      <c r="A3208" s="2">
        <v>3095</v>
      </c>
      <c r="B3208">
        <v>9</v>
      </c>
    </row>
    <row r="3209" spans="1:2" x14ac:dyDescent="0.3">
      <c r="A3209" s="2">
        <v>3395</v>
      </c>
      <c r="B3209">
        <v>9</v>
      </c>
    </row>
    <row r="3210" spans="1:2" x14ac:dyDescent="0.3">
      <c r="A3210" s="2">
        <v>2972</v>
      </c>
      <c r="B3210">
        <v>9</v>
      </c>
    </row>
    <row r="3211" spans="1:2" x14ac:dyDescent="0.3">
      <c r="A3211" s="2">
        <v>3034</v>
      </c>
      <c r="B3211">
        <v>9</v>
      </c>
    </row>
    <row r="3212" spans="1:2" x14ac:dyDescent="0.3">
      <c r="A3212" s="2">
        <v>3168</v>
      </c>
      <c r="B3212">
        <v>9</v>
      </c>
    </row>
    <row r="3213" spans="1:2" x14ac:dyDescent="0.3">
      <c r="A3213" s="2">
        <v>3150</v>
      </c>
      <c r="B3213">
        <v>9</v>
      </c>
    </row>
    <row r="3214" spans="1:2" x14ac:dyDescent="0.3">
      <c r="A3214" s="2">
        <v>2960</v>
      </c>
      <c r="B3214">
        <v>9</v>
      </c>
    </row>
    <row r="3215" spans="1:2" x14ac:dyDescent="0.3">
      <c r="A3215" s="2">
        <v>2479</v>
      </c>
      <c r="B3215">
        <v>9</v>
      </c>
    </row>
    <row r="3216" spans="1:2" x14ac:dyDescent="0.3">
      <c r="A3216" s="2">
        <v>2584</v>
      </c>
      <c r="B3216">
        <v>9</v>
      </c>
    </row>
    <row r="3217" spans="1:2" x14ac:dyDescent="0.3">
      <c r="A3217" s="2">
        <v>2854</v>
      </c>
      <c r="B3217">
        <v>9</v>
      </c>
    </row>
    <row r="3218" spans="1:2" x14ac:dyDescent="0.3">
      <c r="A3218" s="2">
        <v>2576</v>
      </c>
      <c r="B3218">
        <v>9</v>
      </c>
    </row>
    <row r="3219" spans="1:2" x14ac:dyDescent="0.3">
      <c r="A3219" s="2">
        <v>2510</v>
      </c>
      <c r="B3219">
        <v>9</v>
      </c>
    </row>
    <row r="3220" spans="1:2" x14ac:dyDescent="0.3">
      <c r="A3220" s="2">
        <v>2669</v>
      </c>
      <c r="B3220">
        <v>9</v>
      </c>
    </row>
    <row r="3221" spans="1:2" x14ac:dyDescent="0.3">
      <c r="A3221" s="2">
        <v>2594</v>
      </c>
      <c r="B3221">
        <v>9</v>
      </c>
    </row>
    <row r="3222" spans="1:2" x14ac:dyDescent="0.3">
      <c r="A3222" s="2">
        <v>2710</v>
      </c>
      <c r="B3222">
        <v>9</v>
      </c>
    </row>
    <row r="3223" spans="1:2" x14ac:dyDescent="0.3">
      <c r="A3223" s="2">
        <v>2800</v>
      </c>
      <c r="B3223">
        <v>9</v>
      </c>
    </row>
    <row r="3224" spans="1:2" x14ac:dyDescent="0.3">
      <c r="A3224" s="2">
        <v>2927</v>
      </c>
      <c r="B3224">
        <v>9</v>
      </c>
    </row>
    <row r="3225" spans="1:2" x14ac:dyDescent="0.3">
      <c r="A3225" s="2">
        <v>1974</v>
      </c>
      <c r="B3225">
        <v>9</v>
      </c>
    </row>
    <row r="3226" spans="1:2" x14ac:dyDescent="0.3">
      <c r="A3226" s="2">
        <v>2305</v>
      </c>
      <c r="B3226">
        <v>9</v>
      </c>
    </row>
    <row r="3227" spans="1:2" x14ac:dyDescent="0.3">
      <c r="A3227" s="2">
        <v>2321</v>
      </c>
      <c r="B3227">
        <v>9</v>
      </c>
    </row>
    <row r="3228" spans="1:2" x14ac:dyDescent="0.3">
      <c r="A3228" s="2">
        <v>2193</v>
      </c>
      <c r="B3228">
        <v>9</v>
      </c>
    </row>
    <row r="3229" spans="1:2" x14ac:dyDescent="0.3">
      <c r="A3229" s="2">
        <v>2172</v>
      </c>
      <c r="B3229">
        <v>9</v>
      </c>
    </row>
    <row r="3230" spans="1:2" x14ac:dyDescent="0.3">
      <c r="A3230" s="2">
        <v>2373</v>
      </c>
      <c r="B3230">
        <v>9</v>
      </c>
    </row>
    <row r="3231" spans="1:2" x14ac:dyDescent="0.3">
      <c r="A3231" s="2">
        <v>2189</v>
      </c>
      <c r="B3231">
        <v>9</v>
      </c>
    </row>
    <row r="3232" spans="1:2" x14ac:dyDescent="0.3">
      <c r="A3232" s="2">
        <v>2159</v>
      </c>
      <c r="B3232">
        <v>9</v>
      </c>
    </row>
    <row r="3233" spans="1:2" x14ac:dyDescent="0.3">
      <c r="A3233" s="2">
        <v>2178</v>
      </c>
      <c r="B3233">
        <v>9</v>
      </c>
    </row>
    <row r="3234" spans="1:2" x14ac:dyDescent="0.3">
      <c r="A3234" s="2">
        <v>2132</v>
      </c>
      <c r="B3234">
        <v>9</v>
      </c>
    </row>
    <row r="3235" spans="1:2" x14ac:dyDescent="0.3">
      <c r="A3235" s="2">
        <v>1568</v>
      </c>
      <c r="B3235">
        <v>9</v>
      </c>
    </row>
    <row r="3236" spans="1:2" x14ac:dyDescent="0.3">
      <c r="A3236" s="2">
        <v>1772</v>
      </c>
      <c r="B3236">
        <v>9</v>
      </c>
    </row>
    <row r="3237" spans="1:2" x14ac:dyDescent="0.3">
      <c r="A3237" s="2">
        <v>1713</v>
      </c>
      <c r="B3237">
        <v>9</v>
      </c>
    </row>
    <row r="3238" spans="1:2" x14ac:dyDescent="0.3">
      <c r="A3238" s="2">
        <v>1946</v>
      </c>
      <c r="B3238">
        <v>9</v>
      </c>
    </row>
    <row r="3239" spans="1:2" x14ac:dyDescent="0.3">
      <c r="A3239" s="2">
        <v>1923</v>
      </c>
      <c r="B3239">
        <v>9</v>
      </c>
    </row>
    <row r="3240" spans="1:2" x14ac:dyDescent="0.3">
      <c r="A3240" s="2">
        <v>1796</v>
      </c>
      <c r="B3240">
        <v>9</v>
      </c>
    </row>
    <row r="3241" spans="1:2" x14ac:dyDescent="0.3">
      <c r="A3241" s="2">
        <v>1497</v>
      </c>
      <c r="B3241">
        <v>9</v>
      </c>
    </row>
    <row r="3242" spans="1:2" x14ac:dyDescent="0.3">
      <c r="A3242" s="2">
        <v>1856</v>
      </c>
      <c r="B3242">
        <v>9</v>
      </c>
    </row>
    <row r="3243" spans="1:2" x14ac:dyDescent="0.3">
      <c r="A3243" s="2">
        <v>1847</v>
      </c>
      <c r="B3243">
        <v>9</v>
      </c>
    </row>
    <row r="3244" spans="1:2" x14ac:dyDescent="0.3">
      <c r="A3244" s="2">
        <v>1867</v>
      </c>
      <c r="B3244">
        <v>9</v>
      </c>
    </row>
    <row r="3245" spans="1:2" x14ac:dyDescent="0.3">
      <c r="A3245" s="2">
        <v>1334</v>
      </c>
      <c r="B3245">
        <v>9</v>
      </c>
    </row>
    <row r="3246" spans="1:2" x14ac:dyDescent="0.3">
      <c r="A3246" s="2">
        <v>1161</v>
      </c>
      <c r="B3246">
        <v>9</v>
      </c>
    </row>
    <row r="3247" spans="1:2" x14ac:dyDescent="0.3">
      <c r="A3247" s="2">
        <v>506</v>
      </c>
      <c r="B3247">
        <v>9</v>
      </c>
    </row>
    <row r="3248" spans="1:2" x14ac:dyDescent="0.3">
      <c r="A3248" s="2">
        <v>589</v>
      </c>
      <c r="B3248">
        <v>9</v>
      </c>
    </row>
    <row r="3249" spans="1:2" x14ac:dyDescent="0.3">
      <c r="A3249" s="2">
        <v>594</v>
      </c>
      <c r="B3249">
        <v>9</v>
      </c>
    </row>
    <row r="3250" spans="1:2" x14ac:dyDescent="0.3">
      <c r="A3250" s="2">
        <v>676</v>
      </c>
      <c r="B3250">
        <v>9</v>
      </c>
    </row>
    <row r="3251" spans="1:2" x14ac:dyDescent="0.3">
      <c r="A3251" s="2">
        <v>587</v>
      </c>
      <c r="B3251">
        <v>9</v>
      </c>
    </row>
    <row r="3252" spans="1:2" x14ac:dyDescent="0.3">
      <c r="A3252" s="2">
        <v>909</v>
      </c>
      <c r="B3252">
        <v>9</v>
      </c>
    </row>
    <row r="3253" spans="1:2" x14ac:dyDescent="0.3">
      <c r="A3253" s="2">
        <v>717</v>
      </c>
      <c r="B3253">
        <v>9</v>
      </c>
    </row>
    <row r="3254" spans="1:2" x14ac:dyDescent="0.3">
      <c r="A3254" s="2">
        <v>115</v>
      </c>
      <c r="B3254">
        <v>9</v>
      </c>
    </row>
    <row r="3255" spans="1:2" x14ac:dyDescent="0.3">
      <c r="A3255" s="2">
        <v>283</v>
      </c>
      <c r="B3255">
        <v>9</v>
      </c>
    </row>
    <row r="3256" spans="1:2" x14ac:dyDescent="0.3">
      <c r="A3256" s="2">
        <v>180</v>
      </c>
      <c r="B3256">
        <v>9</v>
      </c>
    </row>
    <row r="3257" spans="1:2" x14ac:dyDescent="0.3">
      <c r="A3257" s="2">
        <v>329</v>
      </c>
      <c r="B3257">
        <v>9</v>
      </c>
    </row>
    <row r="3258" spans="1:2" x14ac:dyDescent="0.3">
      <c r="A3258" s="2">
        <v>251</v>
      </c>
      <c r="B3258">
        <v>9</v>
      </c>
    </row>
    <row r="3259" spans="1:2" x14ac:dyDescent="0.3">
      <c r="A3259" s="2">
        <v>112</v>
      </c>
      <c r="B3259">
        <v>9</v>
      </c>
    </row>
    <row r="3260" spans="1:2" x14ac:dyDescent="0.3">
      <c r="A3260" s="2">
        <v>270</v>
      </c>
      <c r="B3260">
        <v>9</v>
      </c>
    </row>
    <row r="3261" spans="1:2" x14ac:dyDescent="0.3">
      <c r="A3261" s="2">
        <v>3564</v>
      </c>
      <c r="B3261">
        <v>8</v>
      </c>
    </row>
    <row r="3262" spans="1:2" x14ac:dyDescent="0.3">
      <c r="A3262" s="2">
        <v>3720</v>
      </c>
      <c r="B3262">
        <v>8</v>
      </c>
    </row>
    <row r="3263" spans="1:2" x14ac:dyDescent="0.3">
      <c r="A3263" s="2">
        <v>3829</v>
      </c>
      <c r="B3263">
        <v>8</v>
      </c>
    </row>
    <row r="3264" spans="1:2" x14ac:dyDescent="0.3">
      <c r="A3264" s="2">
        <v>3857</v>
      </c>
      <c r="B3264">
        <v>8</v>
      </c>
    </row>
    <row r="3265" spans="1:2" x14ac:dyDescent="0.3">
      <c r="A3265" s="2">
        <v>3752</v>
      </c>
      <c r="B3265">
        <v>8</v>
      </c>
    </row>
    <row r="3266" spans="1:2" x14ac:dyDescent="0.3">
      <c r="A3266" s="2">
        <v>3842</v>
      </c>
      <c r="B3266">
        <v>8</v>
      </c>
    </row>
    <row r="3267" spans="1:2" x14ac:dyDescent="0.3">
      <c r="A3267" s="2">
        <v>3689</v>
      </c>
      <c r="B3267">
        <v>8</v>
      </c>
    </row>
    <row r="3268" spans="1:2" x14ac:dyDescent="0.3">
      <c r="A3268" s="2">
        <v>3690</v>
      </c>
      <c r="B3268">
        <v>8</v>
      </c>
    </row>
    <row r="3269" spans="1:2" x14ac:dyDescent="0.3">
      <c r="A3269" s="2">
        <v>3237</v>
      </c>
      <c r="B3269">
        <v>8</v>
      </c>
    </row>
    <row r="3270" spans="1:2" x14ac:dyDescent="0.3">
      <c r="A3270" s="2">
        <v>3254</v>
      </c>
      <c r="B3270">
        <v>8</v>
      </c>
    </row>
    <row r="3271" spans="1:2" x14ac:dyDescent="0.3">
      <c r="A3271" s="2">
        <v>3010</v>
      </c>
      <c r="B3271">
        <v>8</v>
      </c>
    </row>
    <row r="3272" spans="1:2" x14ac:dyDescent="0.3">
      <c r="A3272" s="2">
        <v>3315</v>
      </c>
      <c r="B3272">
        <v>8</v>
      </c>
    </row>
    <row r="3273" spans="1:2" x14ac:dyDescent="0.3">
      <c r="A3273" s="2">
        <v>3376</v>
      </c>
      <c r="B3273">
        <v>8</v>
      </c>
    </row>
    <row r="3274" spans="1:2" x14ac:dyDescent="0.3">
      <c r="A3274" s="2">
        <v>2874</v>
      </c>
      <c r="B3274">
        <v>8</v>
      </c>
    </row>
    <row r="3275" spans="1:2" x14ac:dyDescent="0.3">
      <c r="A3275" s="2">
        <v>2604</v>
      </c>
      <c r="B3275">
        <v>8</v>
      </c>
    </row>
    <row r="3276" spans="1:2" x14ac:dyDescent="0.3">
      <c r="A3276" s="2">
        <v>2484</v>
      </c>
      <c r="B3276">
        <v>8</v>
      </c>
    </row>
    <row r="3277" spans="1:2" x14ac:dyDescent="0.3">
      <c r="A3277" s="2">
        <v>2759</v>
      </c>
      <c r="B3277">
        <v>8</v>
      </c>
    </row>
    <row r="3278" spans="1:2" x14ac:dyDescent="0.3">
      <c r="A3278" s="2">
        <v>2566</v>
      </c>
      <c r="B3278">
        <v>8</v>
      </c>
    </row>
    <row r="3279" spans="1:2" x14ac:dyDescent="0.3">
      <c r="A3279" s="2">
        <v>2008</v>
      </c>
      <c r="B3279">
        <v>8</v>
      </c>
    </row>
    <row r="3280" spans="1:2" x14ac:dyDescent="0.3">
      <c r="A3280" s="2">
        <v>2307</v>
      </c>
      <c r="B3280">
        <v>8</v>
      </c>
    </row>
    <row r="3281" spans="1:2" x14ac:dyDescent="0.3">
      <c r="A3281" s="2">
        <v>2016</v>
      </c>
      <c r="B3281">
        <v>8</v>
      </c>
    </row>
    <row r="3282" spans="1:2" x14ac:dyDescent="0.3">
      <c r="A3282" s="2">
        <v>2283</v>
      </c>
      <c r="B3282">
        <v>8</v>
      </c>
    </row>
    <row r="3283" spans="1:2" x14ac:dyDescent="0.3">
      <c r="A3283" s="2">
        <v>2413</v>
      </c>
      <c r="B3283">
        <v>8</v>
      </c>
    </row>
    <row r="3284" spans="1:2" x14ac:dyDescent="0.3">
      <c r="A3284" s="2">
        <v>2194</v>
      </c>
      <c r="B3284">
        <v>8</v>
      </c>
    </row>
    <row r="3285" spans="1:2" x14ac:dyDescent="0.3">
      <c r="A3285" s="2">
        <v>1859</v>
      </c>
      <c r="B3285">
        <v>8</v>
      </c>
    </row>
    <row r="3286" spans="1:2" x14ac:dyDescent="0.3">
      <c r="A3286" s="2">
        <v>1928</v>
      </c>
      <c r="B3286">
        <v>8</v>
      </c>
    </row>
    <row r="3287" spans="1:2" x14ac:dyDescent="0.3">
      <c r="A3287" s="2">
        <v>1564</v>
      </c>
      <c r="B3287">
        <v>8</v>
      </c>
    </row>
    <row r="3288" spans="1:2" x14ac:dyDescent="0.3">
      <c r="A3288" s="2">
        <v>1532</v>
      </c>
      <c r="B3288">
        <v>8</v>
      </c>
    </row>
    <row r="3289" spans="1:2" x14ac:dyDescent="0.3">
      <c r="A3289" s="2">
        <v>1569</v>
      </c>
      <c r="B3289">
        <v>8</v>
      </c>
    </row>
    <row r="3290" spans="1:2" x14ac:dyDescent="0.3">
      <c r="A3290" s="2">
        <v>1584</v>
      </c>
      <c r="B3290">
        <v>8</v>
      </c>
    </row>
    <row r="3291" spans="1:2" x14ac:dyDescent="0.3">
      <c r="A3291" s="2">
        <v>1648</v>
      </c>
      <c r="B3291">
        <v>8</v>
      </c>
    </row>
    <row r="3292" spans="1:2" x14ac:dyDescent="0.3">
      <c r="A3292" s="2">
        <v>1881</v>
      </c>
      <c r="B3292">
        <v>8</v>
      </c>
    </row>
    <row r="3293" spans="1:2" x14ac:dyDescent="0.3">
      <c r="A3293" s="2">
        <v>1591</v>
      </c>
      <c r="B3293">
        <v>8</v>
      </c>
    </row>
    <row r="3294" spans="1:2" x14ac:dyDescent="0.3">
      <c r="A3294" s="2">
        <v>1720</v>
      </c>
      <c r="B3294">
        <v>8</v>
      </c>
    </row>
    <row r="3295" spans="1:2" x14ac:dyDescent="0.3">
      <c r="A3295" s="2">
        <v>1779</v>
      </c>
      <c r="B3295">
        <v>8</v>
      </c>
    </row>
    <row r="3296" spans="1:2" x14ac:dyDescent="0.3">
      <c r="A3296" s="2">
        <v>1536</v>
      </c>
      <c r="B3296">
        <v>8</v>
      </c>
    </row>
    <row r="3297" spans="1:2" x14ac:dyDescent="0.3">
      <c r="A3297" s="2">
        <v>1838</v>
      </c>
      <c r="B3297">
        <v>8</v>
      </c>
    </row>
    <row r="3298" spans="1:2" x14ac:dyDescent="0.3">
      <c r="A3298" s="2">
        <v>1628</v>
      </c>
      <c r="B3298">
        <v>8</v>
      </c>
    </row>
    <row r="3299" spans="1:2" x14ac:dyDescent="0.3">
      <c r="A3299" s="2">
        <v>1376</v>
      </c>
      <c r="B3299">
        <v>8</v>
      </c>
    </row>
    <row r="3300" spans="1:2" x14ac:dyDescent="0.3">
      <c r="A3300" s="2">
        <v>1253</v>
      </c>
      <c r="B3300">
        <v>8</v>
      </c>
    </row>
    <row r="3301" spans="1:2" x14ac:dyDescent="0.3">
      <c r="A3301" s="2">
        <v>1249</v>
      </c>
      <c r="B3301">
        <v>8</v>
      </c>
    </row>
    <row r="3302" spans="1:2" x14ac:dyDescent="0.3">
      <c r="A3302" s="2">
        <v>1385</v>
      </c>
      <c r="B3302">
        <v>8</v>
      </c>
    </row>
    <row r="3303" spans="1:2" x14ac:dyDescent="0.3">
      <c r="A3303" s="2">
        <v>1153</v>
      </c>
      <c r="B3303">
        <v>8</v>
      </c>
    </row>
    <row r="3304" spans="1:2" x14ac:dyDescent="0.3">
      <c r="A3304" s="2">
        <v>1390</v>
      </c>
      <c r="B3304">
        <v>8</v>
      </c>
    </row>
    <row r="3305" spans="1:2" x14ac:dyDescent="0.3">
      <c r="A3305" s="2">
        <v>1282</v>
      </c>
      <c r="B3305">
        <v>8</v>
      </c>
    </row>
    <row r="3306" spans="1:2" x14ac:dyDescent="0.3">
      <c r="A3306" s="2">
        <v>985</v>
      </c>
      <c r="B3306">
        <v>8</v>
      </c>
    </row>
    <row r="3307" spans="1:2" x14ac:dyDescent="0.3">
      <c r="A3307" s="2">
        <v>1428</v>
      </c>
      <c r="B3307">
        <v>8</v>
      </c>
    </row>
    <row r="3308" spans="1:2" x14ac:dyDescent="0.3">
      <c r="A3308" s="2">
        <v>1209</v>
      </c>
      <c r="B3308">
        <v>8</v>
      </c>
    </row>
    <row r="3309" spans="1:2" x14ac:dyDescent="0.3">
      <c r="A3309" s="2">
        <v>1332</v>
      </c>
      <c r="B3309">
        <v>8</v>
      </c>
    </row>
    <row r="3310" spans="1:2" x14ac:dyDescent="0.3">
      <c r="A3310" s="2">
        <v>1105</v>
      </c>
      <c r="B3310">
        <v>8</v>
      </c>
    </row>
    <row r="3311" spans="1:2" x14ac:dyDescent="0.3">
      <c r="A3311" s="2">
        <v>1104</v>
      </c>
      <c r="B3311">
        <v>8</v>
      </c>
    </row>
    <row r="3312" spans="1:2" x14ac:dyDescent="0.3">
      <c r="A3312" s="2">
        <v>660</v>
      </c>
      <c r="B3312">
        <v>8</v>
      </c>
    </row>
    <row r="3313" spans="1:2" x14ac:dyDescent="0.3">
      <c r="A3313" s="2">
        <v>512</v>
      </c>
      <c r="B3313">
        <v>8</v>
      </c>
    </row>
    <row r="3314" spans="1:2" x14ac:dyDescent="0.3">
      <c r="A3314" s="2">
        <v>777</v>
      </c>
      <c r="B3314">
        <v>8</v>
      </c>
    </row>
    <row r="3315" spans="1:2" x14ac:dyDescent="0.3">
      <c r="A3315" s="2">
        <v>770</v>
      </c>
      <c r="B3315">
        <v>8</v>
      </c>
    </row>
    <row r="3316" spans="1:2" x14ac:dyDescent="0.3">
      <c r="A3316" s="2">
        <v>815</v>
      </c>
      <c r="B3316">
        <v>8</v>
      </c>
    </row>
    <row r="3317" spans="1:2" x14ac:dyDescent="0.3">
      <c r="A3317" s="2">
        <v>771</v>
      </c>
      <c r="B3317">
        <v>8</v>
      </c>
    </row>
    <row r="3318" spans="1:2" x14ac:dyDescent="0.3">
      <c r="A3318" s="2">
        <v>946</v>
      </c>
      <c r="B3318">
        <v>8</v>
      </c>
    </row>
    <row r="3319" spans="1:2" x14ac:dyDescent="0.3">
      <c r="A3319" s="2">
        <v>926</v>
      </c>
      <c r="B3319">
        <v>8</v>
      </c>
    </row>
    <row r="3320" spans="1:2" x14ac:dyDescent="0.3">
      <c r="A3320" s="2">
        <v>749</v>
      </c>
      <c r="B3320">
        <v>8</v>
      </c>
    </row>
    <row r="3321" spans="1:2" x14ac:dyDescent="0.3">
      <c r="A3321" s="2">
        <v>928</v>
      </c>
      <c r="B3321">
        <v>8</v>
      </c>
    </row>
    <row r="3322" spans="1:2" x14ac:dyDescent="0.3">
      <c r="A3322" s="2">
        <v>776</v>
      </c>
      <c r="B3322">
        <v>8</v>
      </c>
    </row>
    <row r="3323" spans="1:2" x14ac:dyDescent="0.3">
      <c r="A3323" s="2">
        <v>503</v>
      </c>
      <c r="B3323">
        <v>8</v>
      </c>
    </row>
    <row r="3324" spans="1:2" x14ac:dyDescent="0.3">
      <c r="A3324" s="2">
        <v>164</v>
      </c>
      <c r="B3324">
        <v>8</v>
      </c>
    </row>
    <row r="3325" spans="1:2" x14ac:dyDescent="0.3">
      <c r="A3325" s="2">
        <v>9</v>
      </c>
      <c r="B3325">
        <v>8</v>
      </c>
    </row>
    <row r="3326" spans="1:2" x14ac:dyDescent="0.3">
      <c r="A3326" s="2">
        <v>16</v>
      </c>
      <c r="B3326">
        <v>8</v>
      </c>
    </row>
    <row r="3327" spans="1:2" x14ac:dyDescent="0.3">
      <c r="A3327" s="2">
        <v>219</v>
      </c>
      <c r="B3327">
        <v>8</v>
      </c>
    </row>
    <row r="3328" spans="1:2" x14ac:dyDescent="0.3">
      <c r="A3328" s="2">
        <v>3489</v>
      </c>
      <c r="B3328">
        <v>7</v>
      </c>
    </row>
    <row r="3329" spans="1:2" x14ac:dyDescent="0.3">
      <c r="A3329" s="2">
        <v>3813</v>
      </c>
      <c r="B3329">
        <v>7</v>
      </c>
    </row>
    <row r="3330" spans="1:2" x14ac:dyDescent="0.3">
      <c r="A3330" s="2">
        <v>3535</v>
      </c>
      <c r="B3330">
        <v>7</v>
      </c>
    </row>
    <row r="3331" spans="1:2" x14ac:dyDescent="0.3">
      <c r="A3331" s="2">
        <v>3673</v>
      </c>
      <c r="B3331">
        <v>7</v>
      </c>
    </row>
    <row r="3332" spans="1:2" x14ac:dyDescent="0.3">
      <c r="A3332" s="2">
        <v>3563</v>
      </c>
      <c r="B3332">
        <v>7</v>
      </c>
    </row>
    <row r="3333" spans="1:2" x14ac:dyDescent="0.3">
      <c r="A3333" s="2">
        <v>3877</v>
      </c>
      <c r="B3333">
        <v>7</v>
      </c>
    </row>
    <row r="3334" spans="1:2" x14ac:dyDescent="0.3">
      <c r="A3334" s="2">
        <v>3037</v>
      </c>
      <c r="B3334">
        <v>7</v>
      </c>
    </row>
    <row r="3335" spans="1:2" x14ac:dyDescent="0.3">
      <c r="A3335" s="2">
        <v>3053</v>
      </c>
      <c r="B3335">
        <v>7</v>
      </c>
    </row>
    <row r="3336" spans="1:2" x14ac:dyDescent="0.3">
      <c r="A3336" s="2">
        <v>3109</v>
      </c>
      <c r="B3336">
        <v>7</v>
      </c>
    </row>
    <row r="3337" spans="1:2" x14ac:dyDescent="0.3">
      <c r="A3337" s="2">
        <v>3066</v>
      </c>
      <c r="B3337">
        <v>7</v>
      </c>
    </row>
    <row r="3338" spans="1:2" x14ac:dyDescent="0.3">
      <c r="A3338" s="2">
        <v>3353</v>
      </c>
      <c r="B3338">
        <v>7</v>
      </c>
    </row>
    <row r="3339" spans="1:2" x14ac:dyDescent="0.3">
      <c r="A3339" s="2">
        <v>3261</v>
      </c>
      <c r="B3339">
        <v>7</v>
      </c>
    </row>
    <row r="3340" spans="1:2" x14ac:dyDescent="0.3">
      <c r="A3340" s="2">
        <v>3026</v>
      </c>
      <c r="B3340">
        <v>7</v>
      </c>
    </row>
    <row r="3341" spans="1:2" x14ac:dyDescent="0.3">
      <c r="A3341" s="2">
        <v>3151</v>
      </c>
      <c r="B3341">
        <v>7</v>
      </c>
    </row>
    <row r="3342" spans="1:2" x14ac:dyDescent="0.3">
      <c r="A3342" s="2">
        <v>3029</v>
      </c>
      <c r="B3342">
        <v>7</v>
      </c>
    </row>
    <row r="3343" spans="1:2" x14ac:dyDescent="0.3">
      <c r="A3343" s="2">
        <v>3074</v>
      </c>
      <c r="B3343">
        <v>7</v>
      </c>
    </row>
    <row r="3344" spans="1:2" x14ac:dyDescent="0.3">
      <c r="A3344" s="2">
        <v>3365</v>
      </c>
      <c r="B3344">
        <v>7</v>
      </c>
    </row>
    <row r="3345" spans="1:2" x14ac:dyDescent="0.3">
      <c r="A3345" s="2">
        <v>2992</v>
      </c>
      <c r="B3345">
        <v>7</v>
      </c>
    </row>
    <row r="3346" spans="1:2" x14ac:dyDescent="0.3">
      <c r="A3346" s="2">
        <v>3001</v>
      </c>
      <c r="B3346">
        <v>7</v>
      </c>
    </row>
    <row r="3347" spans="1:2" x14ac:dyDescent="0.3">
      <c r="A3347" s="2">
        <v>2907</v>
      </c>
      <c r="B3347">
        <v>7</v>
      </c>
    </row>
    <row r="3348" spans="1:2" x14ac:dyDescent="0.3">
      <c r="A3348" s="2">
        <v>2447</v>
      </c>
      <c r="B3348">
        <v>7</v>
      </c>
    </row>
    <row r="3349" spans="1:2" x14ac:dyDescent="0.3">
      <c r="A3349" s="2">
        <v>2481</v>
      </c>
      <c r="B3349">
        <v>7</v>
      </c>
    </row>
    <row r="3350" spans="1:2" x14ac:dyDescent="0.3">
      <c r="A3350" s="2">
        <v>2451</v>
      </c>
      <c r="B3350">
        <v>7</v>
      </c>
    </row>
    <row r="3351" spans="1:2" x14ac:dyDescent="0.3">
      <c r="A3351" s="2">
        <v>2658</v>
      </c>
      <c r="B3351">
        <v>7</v>
      </c>
    </row>
    <row r="3352" spans="1:2" x14ac:dyDescent="0.3">
      <c r="A3352" s="2">
        <v>2532</v>
      </c>
      <c r="B3352">
        <v>7</v>
      </c>
    </row>
    <row r="3353" spans="1:2" x14ac:dyDescent="0.3">
      <c r="A3353" s="2">
        <v>2795</v>
      </c>
      <c r="B3353">
        <v>7</v>
      </c>
    </row>
    <row r="3354" spans="1:2" x14ac:dyDescent="0.3">
      <c r="A3354" s="2">
        <v>2713</v>
      </c>
      <c r="B3354">
        <v>7</v>
      </c>
    </row>
    <row r="3355" spans="1:2" x14ac:dyDescent="0.3">
      <c r="A3355" s="2">
        <v>2836</v>
      </c>
      <c r="B3355">
        <v>7</v>
      </c>
    </row>
    <row r="3356" spans="1:2" x14ac:dyDescent="0.3">
      <c r="A3356" s="2">
        <v>2680</v>
      </c>
      <c r="B3356">
        <v>7</v>
      </c>
    </row>
    <row r="3357" spans="1:2" x14ac:dyDescent="0.3">
      <c r="A3357" s="2">
        <v>2335</v>
      </c>
      <c r="B3357">
        <v>7</v>
      </c>
    </row>
    <row r="3358" spans="1:2" x14ac:dyDescent="0.3">
      <c r="A3358" s="2">
        <v>1960</v>
      </c>
      <c r="B3358">
        <v>7</v>
      </c>
    </row>
    <row r="3359" spans="1:2" x14ac:dyDescent="0.3">
      <c r="A3359" s="2">
        <v>2038</v>
      </c>
      <c r="B3359">
        <v>7</v>
      </c>
    </row>
    <row r="3360" spans="1:2" x14ac:dyDescent="0.3">
      <c r="A3360" s="2">
        <v>2317</v>
      </c>
      <c r="B3360">
        <v>7</v>
      </c>
    </row>
    <row r="3361" spans="1:2" x14ac:dyDescent="0.3">
      <c r="A3361" s="2">
        <v>2113</v>
      </c>
      <c r="B3361">
        <v>7</v>
      </c>
    </row>
    <row r="3362" spans="1:2" x14ac:dyDescent="0.3">
      <c r="A3362" s="2">
        <v>2271</v>
      </c>
      <c r="B3362">
        <v>7</v>
      </c>
    </row>
    <row r="3363" spans="1:2" x14ac:dyDescent="0.3">
      <c r="A3363" s="2">
        <v>2424</v>
      </c>
      <c r="B3363">
        <v>7</v>
      </c>
    </row>
    <row r="3364" spans="1:2" x14ac:dyDescent="0.3">
      <c r="A3364" s="2">
        <v>1578</v>
      </c>
      <c r="B3364">
        <v>7</v>
      </c>
    </row>
    <row r="3365" spans="1:2" x14ac:dyDescent="0.3">
      <c r="A3365" s="2">
        <v>1831</v>
      </c>
      <c r="B3365">
        <v>7</v>
      </c>
    </row>
    <row r="3366" spans="1:2" x14ac:dyDescent="0.3">
      <c r="A3366" s="2">
        <v>1924</v>
      </c>
      <c r="B3366">
        <v>7</v>
      </c>
    </row>
    <row r="3367" spans="1:2" x14ac:dyDescent="0.3">
      <c r="A3367" s="2">
        <v>1711</v>
      </c>
      <c r="B3367">
        <v>7</v>
      </c>
    </row>
    <row r="3368" spans="1:2" x14ac:dyDescent="0.3">
      <c r="A3368" s="2">
        <v>1508</v>
      </c>
      <c r="B3368">
        <v>7</v>
      </c>
    </row>
    <row r="3369" spans="1:2" x14ac:dyDescent="0.3">
      <c r="A3369" s="2">
        <v>1629</v>
      </c>
      <c r="B3369">
        <v>7</v>
      </c>
    </row>
    <row r="3370" spans="1:2" x14ac:dyDescent="0.3">
      <c r="A3370" s="2">
        <v>1632</v>
      </c>
      <c r="B3370">
        <v>7</v>
      </c>
    </row>
    <row r="3371" spans="1:2" x14ac:dyDescent="0.3">
      <c r="A3371" s="2">
        <v>1697</v>
      </c>
      <c r="B3371">
        <v>7</v>
      </c>
    </row>
    <row r="3372" spans="1:2" x14ac:dyDescent="0.3">
      <c r="A3372" s="2">
        <v>1809</v>
      </c>
      <c r="B3372">
        <v>7</v>
      </c>
    </row>
    <row r="3373" spans="1:2" x14ac:dyDescent="0.3">
      <c r="A3373" s="2">
        <v>1842</v>
      </c>
      <c r="B3373">
        <v>7</v>
      </c>
    </row>
    <row r="3374" spans="1:2" x14ac:dyDescent="0.3">
      <c r="A3374" s="2">
        <v>1088</v>
      </c>
      <c r="B3374">
        <v>7</v>
      </c>
    </row>
    <row r="3375" spans="1:2" x14ac:dyDescent="0.3">
      <c r="A3375" s="2">
        <v>1041</v>
      </c>
      <c r="B3375">
        <v>7</v>
      </c>
    </row>
    <row r="3376" spans="1:2" x14ac:dyDescent="0.3">
      <c r="A3376" s="2">
        <v>1201</v>
      </c>
      <c r="B3376">
        <v>7</v>
      </c>
    </row>
    <row r="3377" spans="1:2" x14ac:dyDescent="0.3">
      <c r="A3377" s="2">
        <v>1048</v>
      </c>
      <c r="B3377">
        <v>7</v>
      </c>
    </row>
    <row r="3378" spans="1:2" x14ac:dyDescent="0.3">
      <c r="A3378" s="2">
        <v>1023</v>
      </c>
      <c r="B3378">
        <v>7</v>
      </c>
    </row>
    <row r="3379" spans="1:2" x14ac:dyDescent="0.3">
      <c r="A3379" s="2">
        <v>1147</v>
      </c>
      <c r="B3379">
        <v>7</v>
      </c>
    </row>
    <row r="3380" spans="1:2" x14ac:dyDescent="0.3">
      <c r="A3380" s="2">
        <v>924</v>
      </c>
      <c r="B3380">
        <v>7</v>
      </c>
    </row>
    <row r="3381" spans="1:2" x14ac:dyDescent="0.3">
      <c r="A3381" s="2">
        <v>516</v>
      </c>
      <c r="B3381">
        <v>7</v>
      </c>
    </row>
    <row r="3382" spans="1:2" x14ac:dyDescent="0.3">
      <c r="A3382" s="2">
        <v>860</v>
      </c>
      <c r="B3382">
        <v>7</v>
      </c>
    </row>
    <row r="3383" spans="1:2" x14ac:dyDescent="0.3">
      <c r="A3383" s="2">
        <v>876</v>
      </c>
      <c r="B3383">
        <v>7</v>
      </c>
    </row>
    <row r="3384" spans="1:2" x14ac:dyDescent="0.3">
      <c r="A3384" s="2">
        <v>718</v>
      </c>
      <c r="B3384">
        <v>7</v>
      </c>
    </row>
    <row r="3385" spans="1:2" x14ac:dyDescent="0.3">
      <c r="A3385" s="2">
        <v>365</v>
      </c>
      <c r="B3385">
        <v>7</v>
      </c>
    </row>
    <row r="3386" spans="1:2" x14ac:dyDescent="0.3">
      <c r="A3386" s="2">
        <v>395</v>
      </c>
      <c r="B3386">
        <v>7</v>
      </c>
    </row>
    <row r="3387" spans="1:2" x14ac:dyDescent="0.3">
      <c r="A3387" s="2">
        <v>373</v>
      </c>
      <c r="B3387">
        <v>7</v>
      </c>
    </row>
    <row r="3388" spans="1:2" x14ac:dyDescent="0.3">
      <c r="A3388" s="2">
        <v>448</v>
      </c>
      <c r="B3388">
        <v>7</v>
      </c>
    </row>
    <row r="3389" spans="1:2" x14ac:dyDescent="0.3">
      <c r="A3389" s="2">
        <v>166</v>
      </c>
      <c r="B3389">
        <v>7</v>
      </c>
    </row>
    <row r="3390" spans="1:2" x14ac:dyDescent="0.3">
      <c r="A3390" s="2">
        <v>28</v>
      </c>
      <c r="B3390">
        <v>7</v>
      </c>
    </row>
    <row r="3391" spans="1:2" x14ac:dyDescent="0.3">
      <c r="A3391" s="2">
        <v>52</v>
      </c>
      <c r="B3391">
        <v>7</v>
      </c>
    </row>
    <row r="3392" spans="1:2" x14ac:dyDescent="0.3">
      <c r="A3392" s="2">
        <v>213</v>
      </c>
      <c r="B3392">
        <v>7</v>
      </c>
    </row>
    <row r="3393" spans="1:2" x14ac:dyDescent="0.3">
      <c r="A3393" s="2">
        <v>3892</v>
      </c>
      <c r="B3393">
        <v>6</v>
      </c>
    </row>
    <row r="3394" spans="1:2" x14ac:dyDescent="0.3">
      <c r="A3394" s="2">
        <v>3734</v>
      </c>
      <c r="B3394">
        <v>6</v>
      </c>
    </row>
    <row r="3395" spans="1:2" x14ac:dyDescent="0.3">
      <c r="A3395" s="2">
        <v>3880</v>
      </c>
      <c r="B3395">
        <v>6</v>
      </c>
    </row>
    <row r="3396" spans="1:2" x14ac:dyDescent="0.3">
      <c r="A3396" s="2">
        <v>3809</v>
      </c>
      <c r="B3396">
        <v>6</v>
      </c>
    </row>
    <row r="3397" spans="1:2" x14ac:dyDescent="0.3">
      <c r="A3397" s="2">
        <v>3786</v>
      </c>
      <c r="B3397">
        <v>6</v>
      </c>
    </row>
    <row r="3398" spans="1:2" x14ac:dyDescent="0.3">
      <c r="A3398" s="2">
        <v>3487</v>
      </c>
      <c r="B3398">
        <v>6</v>
      </c>
    </row>
    <row r="3399" spans="1:2" x14ac:dyDescent="0.3">
      <c r="A3399" s="2">
        <v>3435</v>
      </c>
      <c r="B3399">
        <v>6</v>
      </c>
    </row>
    <row r="3400" spans="1:2" x14ac:dyDescent="0.3">
      <c r="A3400" s="2">
        <v>2990</v>
      </c>
      <c r="B3400">
        <v>6</v>
      </c>
    </row>
    <row r="3401" spans="1:2" x14ac:dyDescent="0.3">
      <c r="A3401" s="2">
        <v>3215</v>
      </c>
      <c r="B3401">
        <v>6</v>
      </c>
    </row>
    <row r="3402" spans="1:2" x14ac:dyDescent="0.3">
      <c r="A3402" s="2">
        <v>3344</v>
      </c>
      <c r="B3402">
        <v>6</v>
      </c>
    </row>
    <row r="3403" spans="1:2" x14ac:dyDescent="0.3">
      <c r="A3403" s="2">
        <v>3299</v>
      </c>
      <c r="B3403">
        <v>6</v>
      </c>
    </row>
    <row r="3404" spans="1:2" x14ac:dyDescent="0.3">
      <c r="A3404" s="2">
        <v>3393</v>
      </c>
      <c r="B3404">
        <v>6</v>
      </c>
    </row>
    <row r="3405" spans="1:2" x14ac:dyDescent="0.3">
      <c r="A3405" s="2">
        <v>3379</v>
      </c>
      <c r="B3405">
        <v>6</v>
      </c>
    </row>
    <row r="3406" spans="1:2" x14ac:dyDescent="0.3">
      <c r="A3406" s="2">
        <v>3381</v>
      </c>
      <c r="B3406">
        <v>6</v>
      </c>
    </row>
    <row r="3407" spans="1:2" x14ac:dyDescent="0.3">
      <c r="A3407" s="2">
        <v>3186</v>
      </c>
      <c r="B3407">
        <v>6</v>
      </c>
    </row>
    <row r="3408" spans="1:2" x14ac:dyDescent="0.3">
      <c r="A3408" s="2">
        <v>3368</v>
      </c>
      <c r="B3408">
        <v>6</v>
      </c>
    </row>
    <row r="3409" spans="1:2" x14ac:dyDescent="0.3">
      <c r="A3409" s="2">
        <v>3392</v>
      </c>
      <c r="B3409">
        <v>6</v>
      </c>
    </row>
    <row r="3410" spans="1:2" x14ac:dyDescent="0.3">
      <c r="A3410" s="2">
        <v>3027</v>
      </c>
      <c r="B3410">
        <v>6</v>
      </c>
    </row>
    <row r="3411" spans="1:2" x14ac:dyDescent="0.3">
      <c r="A3411" s="2">
        <v>3307</v>
      </c>
      <c r="B3411">
        <v>6</v>
      </c>
    </row>
    <row r="3412" spans="1:2" x14ac:dyDescent="0.3">
      <c r="A3412" s="2">
        <v>2997</v>
      </c>
      <c r="B3412">
        <v>6</v>
      </c>
    </row>
    <row r="3413" spans="1:2" x14ac:dyDescent="0.3">
      <c r="A3413" s="2">
        <v>3072</v>
      </c>
      <c r="B3413">
        <v>6</v>
      </c>
    </row>
    <row r="3414" spans="1:2" x14ac:dyDescent="0.3">
      <c r="A3414" s="2">
        <v>2487</v>
      </c>
      <c r="B3414">
        <v>6</v>
      </c>
    </row>
    <row r="3415" spans="1:2" x14ac:dyDescent="0.3">
      <c r="A3415" s="2">
        <v>2678</v>
      </c>
      <c r="B3415">
        <v>6</v>
      </c>
    </row>
    <row r="3416" spans="1:2" x14ac:dyDescent="0.3">
      <c r="A3416" s="2">
        <v>2818</v>
      </c>
      <c r="B3416">
        <v>6</v>
      </c>
    </row>
    <row r="3417" spans="1:2" x14ac:dyDescent="0.3">
      <c r="A3417" s="2">
        <v>2637</v>
      </c>
      <c r="B3417">
        <v>6</v>
      </c>
    </row>
    <row r="3418" spans="1:2" x14ac:dyDescent="0.3">
      <c r="A3418" s="2">
        <v>2601</v>
      </c>
      <c r="B3418">
        <v>6</v>
      </c>
    </row>
    <row r="3419" spans="1:2" x14ac:dyDescent="0.3">
      <c r="A3419" s="2">
        <v>2494</v>
      </c>
      <c r="B3419">
        <v>6</v>
      </c>
    </row>
    <row r="3420" spans="1:2" x14ac:dyDescent="0.3">
      <c r="A3420" s="2">
        <v>2469</v>
      </c>
      <c r="B3420">
        <v>6</v>
      </c>
    </row>
    <row r="3421" spans="1:2" x14ac:dyDescent="0.3">
      <c r="A3421" s="2">
        <v>2882</v>
      </c>
      <c r="B3421">
        <v>6</v>
      </c>
    </row>
    <row r="3422" spans="1:2" x14ac:dyDescent="0.3">
      <c r="A3422" s="2">
        <v>2616</v>
      </c>
      <c r="B3422">
        <v>6</v>
      </c>
    </row>
    <row r="3423" spans="1:2" x14ac:dyDescent="0.3">
      <c r="A3423" s="2">
        <v>2777</v>
      </c>
      <c r="B3423">
        <v>6</v>
      </c>
    </row>
    <row r="3424" spans="1:2" x14ac:dyDescent="0.3">
      <c r="A3424" s="2">
        <v>2605</v>
      </c>
      <c r="B3424">
        <v>6</v>
      </c>
    </row>
    <row r="3425" spans="1:2" x14ac:dyDescent="0.3">
      <c r="A3425" s="2">
        <v>2187</v>
      </c>
      <c r="B3425">
        <v>6</v>
      </c>
    </row>
    <row r="3426" spans="1:2" x14ac:dyDescent="0.3">
      <c r="A3426" s="2">
        <v>2369</v>
      </c>
      <c r="B3426">
        <v>6</v>
      </c>
    </row>
    <row r="3427" spans="1:2" x14ac:dyDescent="0.3">
      <c r="A3427" s="2">
        <v>2173</v>
      </c>
      <c r="B3427">
        <v>6</v>
      </c>
    </row>
    <row r="3428" spans="1:2" x14ac:dyDescent="0.3">
      <c r="A3428" s="2">
        <v>2205</v>
      </c>
      <c r="B3428">
        <v>6</v>
      </c>
    </row>
    <row r="3429" spans="1:2" x14ac:dyDescent="0.3">
      <c r="A3429" s="2">
        <v>2066</v>
      </c>
      <c r="B3429">
        <v>6</v>
      </c>
    </row>
    <row r="3430" spans="1:2" x14ac:dyDescent="0.3">
      <c r="A3430" s="2">
        <v>1986</v>
      </c>
      <c r="B3430">
        <v>6</v>
      </c>
    </row>
    <row r="3431" spans="1:2" x14ac:dyDescent="0.3">
      <c r="A3431" s="2">
        <v>2279</v>
      </c>
      <c r="B3431">
        <v>6</v>
      </c>
    </row>
    <row r="3432" spans="1:2" x14ac:dyDescent="0.3">
      <c r="A3432" s="2">
        <v>2288</v>
      </c>
      <c r="B3432">
        <v>6</v>
      </c>
    </row>
    <row r="3433" spans="1:2" x14ac:dyDescent="0.3">
      <c r="A3433" s="2">
        <v>2258</v>
      </c>
      <c r="B3433">
        <v>6</v>
      </c>
    </row>
    <row r="3434" spans="1:2" x14ac:dyDescent="0.3">
      <c r="A3434" s="2">
        <v>1810</v>
      </c>
      <c r="B3434">
        <v>6</v>
      </c>
    </row>
    <row r="3435" spans="1:2" x14ac:dyDescent="0.3">
      <c r="A3435" s="2">
        <v>1932</v>
      </c>
      <c r="B3435">
        <v>6</v>
      </c>
    </row>
    <row r="3436" spans="1:2" x14ac:dyDescent="0.3">
      <c r="A3436" s="2">
        <v>1927</v>
      </c>
      <c r="B3436">
        <v>6</v>
      </c>
    </row>
    <row r="3437" spans="1:2" x14ac:dyDescent="0.3">
      <c r="A3437" s="2">
        <v>1525</v>
      </c>
      <c r="B3437">
        <v>6</v>
      </c>
    </row>
    <row r="3438" spans="1:2" x14ac:dyDescent="0.3">
      <c r="A3438" s="2">
        <v>1681</v>
      </c>
      <c r="B3438">
        <v>6</v>
      </c>
    </row>
    <row r="3439" spans="1:2" x14ac:dyDescent="0.3">
      <c r="A3439" s="2">
        <v>1644</v>
      </c>
      <c r="B3439">
        <v>6</v>
      </c>
    </row>
    <row r="3440" spans="1:2" x14ac:dyDescent="0.3">
      <c r="A3440" s="2">
        <v>1580</v>
      </c>
      <c r="B3440">
        <v>6</v>
      </c>
    </row>
    <row r="3441" spans="1:2" x14ac:dyDescent="0.3">
      <c r="A3441" s="2">
        <v>1496</v>
      </c>
      <c r="B3441">
        <v>6</v>
      </c>
    </row>
    <row r="3442" spans="1:2" x14ac:dyDescent="0.3">
      <c r="A3442" s="2">
        <v>1475</v>
      </c>
      <c r="B3442">
        <v>6</v>
      </c>
    </row>
    <row r="3443" spans="1:2" x14ac:dyDescent="0.3">
      <c r="A3443" s="2">
        <v>1876</v>
      </c>
      <c r="B3443">
        <v>6</v>
      </c>
    </row>
    <row r="3444" spans="1:2" x14ac:dyDescent="0.3">
      <c r="A3444" s="2">
        <v>1612</v>
      </c>
      <c r="B3444">
        <v>6</v>
      </c>
    </row>
    <row r="3445" spans="1:2" x14ac:dyDescent="0.3">
      <c r="A3445" s="2">
        <v>1775</v>
      </c>
      <c r="B3445">
        <v>6</v>
      </c>
    </row>
    <row r="3446" spans="1:2" x14ac:dyDescent="0.3">
      <c r="A3446" s="2">
        <v>1614</v>
      </c>
      <c r="B3446">
        <v>6</v>
      </c>
    </row>
    <row r="3447" spans="1:2" x14ac:dyDescent="0.3">
      <c r="A3447" s="2">
        <v>1092</v>
      </c>
      <c r="B3447">
        <v>6</v>
      </c>
    </row>
    <row r="3448" spans="1:2" x14ac:dyDescent="0.3">
      <c r="A3448" s="2">
        <v>1157</v>
      </c>
      <c r="B3448">
        <v>6</v>
      </c>
    </row>
    <row r="3449" spans="1:2" x14ac:dyDescent="0.3">
      <c r="A3449" s="2">
        <v>1106</v>
      </c>
      <c r="B3449">
        <v>6</v>
      </c>
    </row>
    <row r="3450" spans="1:2" x14ac:dyDescent="0.3">
      <c r="A3450" s="2">
        <v>1141</v>
      </c>
      <c r="B3450">
        <v>6</v>
      </c>
    </row>
    <row r="3451" spans="1:2" x14ac:dyDescent="0.3">
      <c r="A3451" s="2">
        <v>1447</v>
      </c>
      <c r="B3451">
        <v>6</v>
      </c>
    </row>
    <row r="3452" spans="1:2" x14ac:dyDescent="0.3">
      <c r="A3452" s="2">
        <v>1154</v>
      </c>
      <c r="B3452">
        <v>6</v>
      </c>
    </row>
    <row r="3453" spans="1:2" x14ac:dyDescent="0.3">
      <c r="A3453" s="2">
        <v>1374</v>
      </c>
      <c r="B3453">
        <v>6</v>
      </c>
    </row>
    <row r="3454" spans="1:2" x14ac:dyDescent="0.3">
      <c r="A3454" s="2">
        <v>1195</v>
      </c>
      <c r="B3454">
        <v>6</v>
      </c>
    </row>
    <row r="3455" spans="1:2" x14ac:dyDescent="0.3">
      <c r="A3455" s="2">
        <v>1430</v>
      </c>
      <c r="B3455">
        <v>6</v>
      </c>
    </row>
    <row r="3456" spans="1:2" x14ac:dyDescent="0.3">
      <c r="A3456" s="2">
        <v>871</v>
      </c>
      <c r="B3456">
        <v>6</v>
      </c>
    </row>
    <row r="3457" spans="1:2" x14ac:dyDescent="0.3">
      <c r="A3457" s="2">
        <v>844</v>
      </c>
      <c r="B3457">
        <v>6</v>
      </c>
    </row>
    <row r="3458" spans="1:2" x14ac:dyDescent="0.3">
      <c r="A3458" s="2">
        <v>761</v>
      </c>
      <c r="B3458">
        <v>6</v>
      </c>
    </row>
    <row r="3459" spans="1:2" x14ac:dyDescent="0.3">
      <c r="A3459" s="2">
        <v>496</v>
      </c>
      <c r="B3459">
        <v>6</v>
      </c>
    </row>
    <row r="3460" spans="1:2" x14ac:dyDescent="0.3">
      <c r="A3460" s="2">
        <v>764</v>
      </c>
      <c r="B3460">
        <v>6</v>
      </c>
    </row>
    <row r="3461" spans="1:2" x14ac:dyDescent="0.3">
      <c r="A3461" s="2">
        <v>765</v>
      </c>
      <c r="B3461">
        <v>6</v>
      </c>
    </row>
    <row r="3462" spans="1:2" x14ac:dyDescent="0.3">
      <c r="A3462" s="2">
        <v>592</v>
      </c>
      <c r="B3462">
        <v>6</v>
      </c>
    </row>
    <row r="3463" spans="1:2" x14ac:dyDescent="0.3">
      <c r="A3463" s="2">
        <v>530</v>
      </c>
      <c r="B3463">
        <v>6</v>
      </c>
    </row>
    <row r="3464" spans="1:2" x14ac:dyDescent="0.3">
      <c r="A3464" s="2">
        <v>595</v>
      </c>
      <c r="B3464">
        <v>6</v>
      </c>
    </row>
    <row r="3465" spans="1:2" x14ac:dyDescent="0.3">
      <c r="A3465" s="2">
        <v>657</v>
      </c>
      <c r="B3465">
        <v>6</v>
      </c>
    </row>
    <row r="3466" spans="1:2" x14ac:dyDescent="0.3">
      <c r="A3466" s="2">
        <v>948</v>
      </c>
      <c r="B3466">
        <v>6</v>
      </c>
    </row>
    <row r="3467" spans="1:2" x14ac:dyDescent="0.3">
      <c r="A3467" s="2">
        <v>658</v>
      </c>
      <c r="B3467">
        <v>6</v>
      </c>
    </row>
    <row r="3468" spans="1:2" x14ac:dyDescent="0.3">
      <c r="A3468" s="2">
        <v>384</v>
      </c>
      <c r="B3468">
        <v>6</v>
      </c>
    </row>
    <row r="3469" spans="1:2" x14ac:dyDescent="0.3">
      <c r="A3469" s="2">
        <v>207</v>
      </c>
      <c r="B3469">
        <v>6</v>
      </c>
    </row>
    <row r="3470" spans="1:2" x14ac:dyDescent="0.3">
      <c r="A3470" s="2">
        <v>428</v>
      </c>
      <c r="B3470">
        <v>6</v>
      </c>
    </row>
    <row r="3471" spans="1:2" x14ac:dyDescent="0.3">
      <c r="A3471" s="2">
        <v>211</v>
      </c>
      <c r="B3471">
        <v>6</v>
      </c>
    </row>
    <row r="3472" spans="1:2" x14ac:dyDescent="0.3">
      <c r="A3472" s="2">
        <v>263</v>
      </c>
      <c r="B3472">
        <v>6</v>
      </c>
    </row>
    <row r="3473" spans="1:2" x14ac:dyDescent="0.3">
      <c r="A3473" s="2">
        <v>394</v>
      </c>
      <c r="B3473">
        <v>6</v>
      </c>
    </row>
    <row r="3474" spans="1:2" x14ac:dyDescent="0.3">
      <c r="A3474" s="2">
        <v>222</v>
      </c>
      <c r="B3474">
        <v>6</v>
      </c>
    </row>
    <row r="3475" spans="1:2" x14ac:dyDescent="0.3">
      <c r="A3475" s="2">
        <v>376</v>
      </c>
      <c r="B3475">
        <v>6</v>
      </c>
    </row>
    <row r="3476" spans="1:2" x14ac:dyDescent="0.3">
      <c r="A3476" s="2">
        <v>385</v>
      </c>
      <c r="B3476">
        <v>6</v>
      </c>
    </row>
    <row r="3477" spans="1:2" x14ac:dyDescent="0.3">
      <c r="A3477" s="2">
        <v>313</v>
      </c>
      <c r="B3477">
        <v>6</v>
      </c>
    </row>
    <row r="3478" spans="1:2" x14ac:dyDescent="0.3">
      <c r="A3478" s="2">
        <v>471</v>
      </c>
      <c r="B3478">
        <v>6</v>
      </c>
    </row>
    <row r="3479" spans="1:2" x14ac:dyDescent="0.3">
      <c r="A3479" s="2">
        <v>287</v>
      </c>
      <c r="B3479">
        <v>6</v>
      </c>
    </row>
    <row r="3480" spans="1:2" x14ac:dyDescent="0.3">
      <c r="A3480" s="2">
        <v>3468</v>
      </c>
      <c r="B3480">
        <v>5</v>
      </c>
    </row>
    <row r="3481" spans="1:2" x14ac:dyDescent="0.3">
      <c r="A3481" s="2">
        <v>3680</v>
      </c>
      <c r="B3481">
        <v>5</v>
      </c>
    </row>
    <row r="3482" spans="1:2" x14ac:dyDescent="0.3">
      <c r="A3482" s="2">
        <v>3841</v>
      </c>
      <c r="B3482">
        <v>5</v>
      </c>
    </row>
    <row r="3483" spans="1:2" x14ac:dyDescent="0.3">
      <c r="A3483" s="2">
        <v>3461</v>
      </c>
      <c r="B3483">
        <v>5</v>
      </c>
    </row>
    <row r="3484" spans="1:2" x14ac:dyDescent="0.3">
      <c r="A3484" s="2">
        <v>3561</v>
      </c>
      <c r="B3484">
        <v>5</v>
      </c>
    </row>
    <row r="3485" spans="1:2" x14ac:dyDescent="0.3">
      <c r="A3485" s="2">
        <v>3751</v>
      </c>
      <c r="B3485">
        <v>5</v>
      </c>
    </row>
    <row r="3486" spans="1:2" x14ac:dyDescent="0.3">
      <c r="A3486" s="2">
        <v>3662</v>
      </c>
      <c r="B3486">
        <v>5</v>
      </c>
    </row>
    <row r="3487" spans="1:2" x14ac:dyDescent="0.3">
      <c r="A3487" s="2">
        <v>3420</v>
      </c>
      <c r="B3487">
        <v>5</v>
      </c>
    </row>
    <row r="3488" spans="1:2" x14ac:dyDescent="0.3">
      <c r="A3488" s="2">
        <v>3555</v>
      </c>
      <c r="B3488">
        <v>5</v>
      </c>
    </row>
    <row r="3489" spans="1:2" x14ac:dyDescent="0.3">
      <c r="A3489" s="2">
        <v>3543</v>
      </c>
      <c r="B3489">
        <v>5</v>
      </c>
    </row>
    <row r="3490" spans="1:2" x14ac:dyDescent="0.3">
      <c r="A3490" s="2">
        <v>3652</v>
      </c>
      <c r="B3490">
        <v>5</v>
      </c>
    </row>
    <row r="3491" spans="1:2" x14ac:dyDescent="0.3">
      <c r="A3491" s="2">
        <v>3643</v>
      </c>
      <c r="B3491">
        <v>5</v>
      </c>
    </row>
    <row r="3492" spans="1:2" x14ac:dyDescent="0.3">
      <c r="A3492" s="2">
        <v>3622</v>
      </c>
      <c r="B3492">
        <v>5</v>
      </c>
    </row>
    <row r="3493" spans="1:2" x14ac:dyDescent="0.3">
      <c r="A3493" s="2">
        <v>3893</v>
      </c>
      <c r="B3493">
        <v>5</v>
      </c>
    </row>
    <row r="3494" spans="1:2" x14ac:dyDescent="0.3">
      <c r="A3494" s="2">
        <v>3541</v>
      </c>
      <c r="B3494">
        <v>5</v>
      </c>
    </row>
    <row r="3495" spans="1:2" x14ac:dyDescent="0.3">
      <c r="A3495" s="2">
        <v>3604</v>
      </c>
      <c r="B3495">
        <v>5</v>
      </c>
    </row>
    <row r="3496" spans="1:2" x14ac:dyDescent="0.3">
      <c r="A3496" s="2">
        <v>3397</v>
      </c>
      <c r="B3496">
        <v>5</v>
      </c>
    </row>
    <row r="3497" spans="1:2" x14ac:dyDescent="0.3">
      <c r="A3497" s="2">
        <v>3269</v>
      </c>
      <c r="B3497">
        <v>5</v>
      </c>
    </row>
    <row r="3498" spans="1:2" x14ac:dyDescent="0.3">
      <c r="A3498" s="2">
        <v>3081</v>
      </c>
      <c r="B3498">
        <v>5</v>
      </c>
    </row>
    <row r="3499" spans="1:2" x14ac:dyDescent="0.3">
      <c r="A3499" s="2">
        <v>3191</v>
      </c>
      <c r="B3499">
        <v>5</v>
      </c>
    </row>
    <row r="3500" spans="1:2" x14ac:dyDescent="0.3">
      <c r="A3500" s="2">
        <v>2953</v>
      </c>
      <c r="B3500">
        <v>5</v>
      </c>
    </row>
    <row r="3501" spans="1:2" x14ac:dyDescent="0.3">
      <c r="A3501" s="2">
        <v>3317</v>
      </c>
      <c r="B3501">
        <v>5</v>
      </c>
    </row>
    <row r="3502" spans="1:2" x14ac:dyDescent="0.3">
      <c r="A3502" s="2">
        <v>3056</v>
      </c>
      <c r="B3502">
        <v>5</v>
      </c>
    </row>
    <row r="3503" spans="1:2" x14ac:dyDescent="0.3">
      <c r="A3503" s="2">
        <v>3260</v>
      </c>
      <c r="B3503">
        <v>5</v>
      </c>
    </row>
    <row r="3504" spans="1:2" x14ac:dyDescent="0.3">
      <c r="A3504" s="2">
        <v>3006</v>
      </c>
      <c r="B3504">
        <v>5</v>
      </c>
    </row>
    <row r="3505" spans="1:2" x14ac:dyDescent="0.3">
      <c r="A3505" s="2">
        <v>3281</v>
      </c>
      <c r="B3505">
        <v>5</v>
      </c>
    </row>
    <row r="3506" spans="1:2" x14ac:dyDescent="0.3">
      <c r="A3506" s="2">
        <v>3158</v>
      </c>
      <c r="B3506">
        <v>5</v>
      </c>
    </row>
    <row r="3507" spans="1:2" x14ac:dyDescent="0.3">
      <c r="A3507" s="2">
        <v>3283</v>
      </c>
      <c r="B3507">
        <v>5</v>
      </c>
    </row>
    <row r="3508" spans="1:2" x14ac:dyDescent="0.3">
      <c r="A3508" s="2">
        <v>2683</v>
      </c>
      <c r="B3508">
        <v>5</v>
      </c>
    </row>
    <row r="3509" spans="1:2" x14ac:dyDescent="0.3">
      <c r="A3509" s="2">
        <v>2442</v>
      </c>
      <c r="B3509">
        <v>5</v>
      </c>
    </row>
    <row r="3510" spans="1:2" x14ac:dyDescent="0.3">
      <c r="A3510" s="2">
        <v>2457</v>
      </c>
      <c r="B3510">
        <v>5</v>
      </c>
    </row>
    <row r="3511" spans="1:2" x14ac:dyDescent="0.3">
      <c r="A3511" s="2">
        <v>2491</v>
      </c>
      <c r="B3511">
        <v>5</v>
      </c>
    </row>
    <row r="3512" spans="1:2" x14ac:dyDescent="0.3">
      <c r="A3512" s="2">
        <v>2821</v>
      </c>
      <c r="B3512">
        <v>5</v>
      </c>
    </row>
    <row r="3513" spans="1:2" x14ac:dyDescent="0.3">
      <c r="A3513" s="2">
        <v>2863</v>
      </c>
      <c r="B3513">
        <v>5</v>
      </c>
    </row>
    <row r="3514" spans="1:2" x14ac:dyDescent="0.3">
      <c r="A3514" s="2">
        <v>2504</v>
      </c>
      <c r="B3514">
        <v>5</v>
      </c>
    </row>
    <row r="3515" spans="1:2" x14ac:dyDescent="0.3">
      <c r="A3515" s="2">
        <v>2509</v>
      </c>
      <c r="B3515">
        <v>5</v>
      </c>
    </row>
    <row r="3516" spans="1:2" x14ac:dyDescent="0.3">
      <c r="A3516" s="2">
        <v>2873</v>
      </c>
      <c r="B3516">
        <v>5</v>
      </c>
    </row>
    <row r="3517" spans="1:2" x14ac:dyDescent="0.3">
      <c r="A3517" s="2">
        <v>2877</v>
      </c>
      <c r="B3517">
        <v>5</v>
      </c>
    </row>
    <row r="3518" spans="1:2" x14ac:dyDescent="0.3">
      <c r="A3518" s="2">
        <v>2229</v>
      </c>
      <c r="B3518">
        <v>5</v>
      </c>
    </row>
    <row r="3519" spans="1:2" x14ac:dyDescent="0.3">
      <c r="A3519" s="2">
        <v>2224</v>
      </c>
      <c r="B3519">
        <v>5</v>
      </c>
    </row>
    <row r="3520" spans="1:2" x14ac:dyDescent="0.3">
      <c r="A3520" s="2">
        <v>2065</v>
      </c>
      <c r="B3520">
        <v>5</v>
      </c>
    </row>
    <row r="3521" spans="1:2" x14ac:dyDescent="0.3">
      <c r="A3521" s="2">
        <v>2338</v>
      </c>
      <c r="B3521">
        <v>5</v>
      </c>
    </row>
    <row r="3522" spans="1:2" x14ac:dyDescent="0.3">
      <c r="A3522" s="2">
        <v>2377</v>
      </c>
      <c r="B3522">
        <v>5</v>
      </c>
    </row>
    <row r="3523" spans="1:2" x14ac:dyDescent="0.3">
      <c r="A3523" s="2">
        <v>2406</v>
      </c>
      <c r="B3523">
        <v>5</v>
      </c>
    </row>
    <row r="3524" spans="1:2" x14ac:dyDescent="0.3">
      <c r="A3524" s="2">
        <v>2058</v>
      </c>
      <c r="B3524">
        <v>5</v>
      </c>
    </row>
    <row r="3525" spans="1:2" x14ac:dyDescent="0.3">
      <c r="A3525" s="2">
        <v>1967</v>
      </c>
      <c r="B3525">
        <v>5</v>
      </c>
    </row>
    <row r="3526" spans="1:2" x14ac:dyDescent="0.3">
      <c r="A3526" s="2">
        <v>2162</v>
      </c>
      <c r="B3526">
        <v>5</v>
      </c>
    </row>
    <row r="3527" spans="1:2" x14ac:dyDescent="0.3">
      <c r="A3527" s="2">
        <v>2243</v>
      </c>
      <c r="B3527">
        <v>5</v>
      </c>
    </row>
    <row r="3528" spans="1:2" x14ac:dyDescent="0.3">
      <c r="A3528" s="2">
        <v>2098</v>
      </c>
      <c r="B3528">
        <v>5</v>
      </c>
    </row>
    <row r="3529" spans="1:2" x14ac:dyDescent="0.3">
      <c r="A3529" s="2">
        <v>2013</v>
      </c>
      <c r="B3529">
        <v>5</v>
      </c>
    </row>
    <row r="3530" spans="1:2" x14ac:dyDescent="0.3">
      <c r="A3530" s="2">
        <v>1879</v>
      </c>
      <c r="B3530">
        <v>5</v>
      </c>
    </row>
    <row r="3531" spans="1:2" x14ac:dyDescent="0.3">
      <c r="A3531" s="2">
        <v>1832</v>
      </c>
      <c r="B3531">
        <v>5</v>
      </c>
    </row>
    <row r="3532" spans="1:2" x14ac:dyDescent="0.3">
      <c r="A3532" s="2">
        <v>1913</v>
      </c>
      <c r="B3532">
        <v>5</v>
      </c>
    </row>
    <row r="3533" spans="1:2" x14ac:dyDescent="0.3">
      <c r="A3533" s="2">
        <v>1891</v>
      </c>
      <c r="B3533">
        <v>5</v>
      </c>
    </row>
    <row r="3534" spans="1:2" x14ac:dyDescent="0.3">
      <c r="A3534" s="2">
        <v>1523</v>
      </c>
      <c r="B3534">
        <v>5</v>
      </c>
    </row>
    <row r="3535" spans="1:2" x14ac:dyDescent="0.3">
      <c r="A3535" s="2">
        <v>1517</v>
      </c>
      <c r="B3535">
        <v>5</v>
      </c>
    </row>
    <row r="3536" spans="1:2" x14ac:dyDescent="0.3">
      <c r="A3536" s="2">
        <v>1533</v>
      </c>
      <c r="B3536">
        <v>5</v>
      </c>
    </row>
    <row r="3537" spans="1:2" x14ac:dyDescent="0.3">
      <c r="A3537" s="2">
        <v>1211</v>
      </c>
      <c r="B3537">
        <v>5</v>
      </c>
    </row>
    <row r="3538" spans="1:2" x14ac:dyDescent="0.3">
      <c r="A3538" s="2">
        <v>1341</v>
      </c>
      <c r="B3538">
        <v>5</v>
      </c>
    </row>
    <row r="3539" spans="1:2" x14ac:dyDescent="0.3">
      <c r="A3539" s="2">
        <v>1375</v>
      </c>
      <c r="B3539">
        <v>5</v>
      </c>
    </row>
    <row r="3540" spans="1:2" x14ac:dyDescent="0.3">
      <c r="A3540" s="2">
        <v>1006</v>
      </c>
      <c r="B3540">
        <v>5</v>
      </c>
    </row>
    <row r="3541" spans="1:2" x14ac:dyDescent="0.3">
      <c r="A3541" s="2">
        <v>1365</v>
      </c>
      <c r="B3541">
        <v>5</v>
      </c>
    </row>
    <row r="3542" spans="1:2" x14ac:dyDescent="0.3">
      <c r="A3542" s="2">
        <v>1340</v>
      </c>
      <c r="B3542">
        <v>5</v>
      </c>
    </row>
    <row r="3543" spans="1:2" x14ac:dyDescent="0.3">
      <c r="A3543" s="2">
        <v>1278</v>
      </c>
      <c r="B3543">
        <v>5</v>
      </c>
    </row>
    <row r="3544" spans="1:2" x14ac:dyDescent="0.3">
      <c r="A3544" s="2">
        <v>1215</v>
      </c>
      <c r="B3544">
        <v>5</v>
      </c>
    </row>
    <row r="3545" spans="1:2" x14ac:dyDescent="0.3">
      <c r="A3545" s="2">
        <v>1078</v>
      </c>
      <c r="B3545">
        <v>5</v>
      </c>
    </row>
    <row r="3546" spans="1:2" x14ac:dyDescent="0.3">
      <c r="A3546" s="2">
        <v>586</v>
      </c>
      <c r="B3546">
        <v>5</v>
      </c>
    </row>
    <row r="3547" spans="1:2" x14ac:dyDescent="0.3">
      <c r="A3547" s="2">
        <v>702</v>
      </c>
      <c r="B3547">
        <v>5</v>
      </c>
    </row>
    <row r="3548" spans="1:2" x14ac:dyDescent="0.3">
      <c r="A3548" s="2">
        <v>903</v>
      </c>
      <c r="B3548">
        <v>5</v>
      </c>
    </row>
    <row r="3549" spans="1:2" x14ac:dyDescent="0.3">
      <c r="A3549" s="2">
        <v>751</v>
      </c>
      <c r="B3549">
        <v>5</v>
      </c>
    </row>
    <row r="3550" spans="1:2" x14ac:dyDescent="0.3">
      <c r="A3550" s="2">
        <v>524</v>
      </c>
      <c r="B3550">
        <v>5</v>
      </c>
    </row>
    <row r="3551" spans="1:2" x14ac:dyDescent="0.3">
      <c r="A3551" s="2">
        <v>602</v>
      </c>
      <c r="B3551">
        <v>5</v>
      </c>
    </row>
    <row r="3552" spans="1:2" x14ac:dyDescent="0.3">
      <c r="A3552" s="2">
        <v>700</v>
      </c>
      <c r="B3552">
        <v>5</v>
      </c>
    </row>
    <row r="3553" spans="1:2" x14ac:dyDescent="0.3">
      <c r="A3553" s="2">
        <v>831</v>
      </c>
      <c r="B3553">
        <v>5</v>
      </c>
    </row>
    <row r="3554" spans="1:2" x14ac:dyDescent="0.3">
      <c r="A3554" s="2">
        <v>865</v>
      </c>
      <c r="B3554">
        <v>5</v>
      </c>
    </row>
    <row r="3555" spans="1:2" x14ac:dyDescent="0.3">
      <c r="A3555" s="2">
        <v>701</v>
      </c>
      <c r="B3555">
        <v>5</v>
      </c>
    </row>
    <row r="3556" spans="1:2" x14ac:dyDescent="0.3">
      <c r="A3556" s="2">
        <v>577</v>
      </c>
      <c r="B3556">
        <v>5</v>
      </c>
    </row>
    <row r="3557" spans="1:2" x14ac:dyDescent="0.3">
      <c r="A3557" s="2">
        <v>347</v>
      </c>
      <c r="B3557">
        <v>5</v>
      </c>
    </row>
    <row r="3558" spans="1:2" x14ac:dyDescent="0.3">
      <c r="A3558" s="2">
        <v>169</v>
      </c>
      <c r="B3558">
        <v>5</v>
      </c>
    </row>
    <row r="3559" spans="1:2" x14ac:dyDescent="0.3">
      <c r="A3559" s="2">
        <v>408</v>
      </c>
      <c r="B3559">
        <v>5</v>
      </c>
    </row>
    <row r="3560" spans="1:2" x14ac:dyDescent="0.3">
      <c r="A3560" s="2">
        <v>239</v>
      </c>
      <c r="B3560">
        <v>5</v>
      </c>
    </row>
    <row r="3561" spans="1:2" x14ac:dyDescent="0.3">
      <c r="A3561" s="2">
        <v>165</v>
      </c>
      <c r="B3561">
        <v>5</v>
      </c>
    </row>
    <row r="3562" spans="1:2" x14ac:dyDescent="0.3">
      <c r="A3562" s="2">
        <v>189</v>
      </c>
      <c r="B3562">
        <v>5</v>
      </c>
    </row>
    <row r="3563" spans="1:2" x14ac:dyDescent="0.3">
      <c r="A3563" s="2">
        <v>70</v>
      </c>
      <c r="B3563">
        <v>5</v>
      </c>
    </row>
    <row r="3564" spans="1:2" x14ac:dyDescent="0.3">
      <c r="A3564" s="2">
        <v>333</v>
      </c>
      <c r="B3564">
        <v>5</v>
      </c>
    </row>
    <row r="3565" spans="1:2" x14ac:dyDescent="0.3">
      <c r="A3565" s="2">
        <v>227</v>
      </c>
      <c r="B3565">
        <v>5</v>
      </c>
    </row>
    <row r="3566" spans="1:2" x14ac:dyDescent="0.3">
      <c r="A3566" s="2">
        <v>258</v>
      </c>
      <c r="B3566">
        <v>5</v>
      </c>
    </row>
    <row r="3567" spans="1:2" x14ac:dyDescent="0.3">
      <c r="A3567" s="2">
        <v>3691</v>
      </c>
      <c r="B3567">
        <v>4</v>
      </c>
    </row>
    <row r="3568" spans="1:2" x14ac:dyDescent="0.3">
      <c r="A3568" s="2">
        <v>3785</v>
      </c>
      <c r="B3568">
        <v>4</v>
      </c>
    </row>
    <row r="3569" spans="1:2" x14ac:dyDescent="0.3">
      <c r="A3569" s="2">
        <v>3616</v>
      </c>
      <c r="B3569">
        <v>4</v>
      </c>
    </row>
    <row r="3570" spans="1:2" x14ac:dyDescent="0.3">
      <c r="A3570" s="2">
        <v>3855</v>
      </c>
      <c r="B3570">
        <v>4</v>
      </c>
    </row>
    <row r="3571" spans="1:2" x14ac:dyDescent="0.3">
      <c r="A3571" s="2">
        <v>3656</v>
      </c>
      <c r="B3571">
        <v>4</v>
      </c>
    </row>
    <row r="3572" spans="1:2" x14ac:dyDescent="0.3">
      <c r="A3572" s="2">
        <v>3586</v>
      </c>
      <c r="B3572">
        <v>4</v>
      </c>
    </row>
    <row r="3573" spans="1:2" x14ac:dyDescent="0.3">
      <c r="A3573" s="2">
        <v>3671</v>
      </c>
      <c r="B3573">
        <v>4</v>
      </c>
    </row>
    <row r="3574" spans="1:2" x14ac:dyDescent="0.3">
      <c r="A3574" s="2">
        <v>3699</v>
      </c>
      <c r="B3574">
        <v>4</v>
      </c>
    </row>
    <row r="3575" spans="1:2" x14ac:dyDescent="0.3">
      <c r="A3575" s="2">
        <v>3624</v>
      </c>
      <c r="B3575">
        <v>4</v>
      </c>
    </row>
    <row r="3576" spans="1:2" x14ac:dyDescent="0.3">
      <c r="A3576" s="2">
        <v>3600</v>
      </c>
      <c r="B3576">
        <v>4</v>
      </c>
    </row>
    <row r="3577" spans="1:2" x14ac:dyDescent="0.3">
      <c r="A3577" s="2">
        <v>3125</v>
      </c>
      <c r="B3577">
        <v>4</v>
      </c>
    </row>
    <row r="3578" spans="1:2" x14ac:dyDescent="0.3">
      <c r="A3578" s="2">
        <v>3160</v>
      </c>
      <c r="B3578">
        <v>4</v>
      </c>
    </row>
    <row r="3579" spans="1:2" x14ac:dyDescent="0.3">
      <c r="A3579" s="2">
        <v>2983</v>
      </c>
      <c r="B3579">
        <v>4</v>
      </c>
    </row>
    <row r="3580" spans="1:2" x14ac:dyDescent="0.3">
      <c r="A3580" s="2">
        <v>3324</v>
      </c>
      <c r="B3580">
        <v>4</v>
      </c>
    </row>
    <row r="3581" spans="1:2" x14ac:dyDescent="0.3">
      <c r="A3581" s="2">
        <v>2945</v>
      </c>
      <c r="B3581">
        <v>4</v>
      </c>
    </row>
    <row r="3582" spans="1:2" x14ac:dyDescent="0.3">
      <c r="A3582" s="2">
        <v>3046</v>
      </c>
      <c r="B3582">
        <v>4</v>
      </c>
    </row>
    <row r="3583" spans="1:2" x14ac:dyDescent="0.3">
      <c r="A3583" s="2">
        <v>3183</v>
      </c>
      <c r="B3583">
        <v>4</v>
      </c>
    </row>
    <row r="3584" spans="1:2" x14ac:dyDescent="0.3">
      <c r="A3584" s="2">
        <v>3238</v>
      </c>
      <c r="B3584">
        <v>4</v>
      </c>
    </row>
    <row r="3585" spans="1:2" x14ac:dyDescent="0.3">
      <c r="A3585" s="2">
        <v>3287</v>
      </c>
      <c r="B3585">
        <v>4</v>
      </c>
    </row>
    <row r="3586" spans="1:2" x14ac:dyDescent="0.3">
      <c r="A3586" s="2">
        <v>3069</v>
      </c>
      <c r="B3586">
        <v>4</v>
      </c>
    </row>
    <row r="3587" spans="1:2" x14ac:dyDescent="0.3">
      <c r="A3587" s="2">
        <v>3316</v>
      </c>
      <c r="B3587">
        <v>4</v>
      </c>
    </row>
    <row r="3588" spans="1:2" x14ac:dyDescent="0.3">
      <c r="A3588" s="2">
        <v>3080</v>
      </c>
      <c r="B3588">
        <v>4</v>
      </c>
    </row>
    <row r="3589" spans="1:2" x14ac:dyDescent="0.3">
      <c r="A3589" s="2">
        <v>3024</v>
      </c>
      <c r="B3589">
        <v>4</v>
      </c>
    </row>
    <row r="3590" spans="1:2" x14ac:dyDescent="0.3">
      <c r="A3590" s="2">
        <v>3304</v>
      </c>
      <c r="B3590">
        <v>4</v>
      </c>
    </row>
    <row r="3591" spans="1:2" x14ac:dyDescent="0.3">
      <c r="A3591" s="2">
        <v>3118</v>
      </c>
      <c r="B3591">
        <v>4</v>
      </c>
    </row>
    <row r="3592" spans="1:2" x14ac:dyDescent="0.3">
      <c r="A3592" s="2">
        <v>3140</v>
      </c>
      <c r="B3592">
        <v>4</v>
      </c>
    </row>
    <row r="3593" spans="1:2" x14ac:dyDescent="0.3">
      <c r="A3593" s="2">
        <v>2557</v>
      </c>
      <c r="B3593">
        <v>4</v>
      </c>
    </row>
    <row r="3594" spans="1:2" x14ac:dyDescent="0.3">
      <c r="A3594" s="2">
        <v>2465</v>
      </c>
      <c r="B3594">
        <v>4</v>
      </c>
    </row>
    <row r="3595" spans="1:2" x14ac:dyDescent="0.3">
      <c r="A3595" s="2">
        <v>2720</v>
      </c>
      <c r="B3595">
        <v>4</v>
      </c>
    </row>
    <row r="3596" spans="1:2" x14ac:dyDescent="0.3">
      <c r="A3596" s="2">
        <v>2647</v>
      </c>
      <c r="B3596">
        <v>4</v>
      </c>
    </row>
    <row r="3597" spans="1:2" x14ac:dyDescent="0.3">
      <c r="A3597" s="2">
        <v>2612</v>
      </c>
      <c r="B3597">
        <v>4</v>
      </c>
    </row>
    <row r="3598" spans="1:2" x14ac:dyDescent="0.3">
      <c r="A3598" s="2">
        <v>2533</v>
      </c>
      <c r="B3598">
        <v>4</v>
      </c>
    </row>
    <row r="3599" spans="1:2" x14ac:dyDescent="0.3">
      <c r="A3599" s="2">
        <v>2666</v>
      </c>
      <c r="B3599">
        <v>4</v>
      </c>
    </row>
    <row r="3600" spans="1:2" x14ac:dyDescent="0.3">
      <c r="A3600" s="2">
        <v>2655</v>
      </c>
      <c r="B3600">
        <v>4</v>
      </c>
    </row>
    <row r="3601" spans="1:2" x14ac:dyDescent="0.3">
      <c r="A3601" s="2">
        <v>2645</v>
      </c>
      <c r="B3601">
        <v>4</v>
      </c>
    </row>
    <row r="3602" spans="1:2" x14ac:dyDescent="0.3">
      <c r="A3602" s="2">
        <v>2832</v>
      </c>
      <c r="B3602">
        <v>4</v>
      </c>
    </row>
    <row r="3603" spans="1:2" x14ac:dyDescent="0.3">
      <c r="A3603" s="2">
        <v>2726</v>
      </c>
      <c r="B3603">
        <v>4</v>
      </c>
    </row>
    <row r="3604" spans="1:2" x14ac:dyDescent="0.3">
      <c r="A3604" s="2">
        <v>2788</v>
      </c>
      <c r="B3604">
        <v>4</v>
      </c>
    </row>
    <row r="3605" spans="1:2" x14ac:dyDescent="0.3">
      <c r="A3605" s="2">
        <v>2547</v>
      </c>
      <c r="B3605">
        <v>4</v>
      </c>
    </row>
    <row r="3606" spans="1:2" x14ac:dyDescent="0.3">
      <c r="A3606" s="2">
        <v>2674</v>
      </c>
      <c r="B3606">
        <v>4</v>
      </c>
    </row>
    <row r="3607" spans="1:2" x14ac:dyDescent="0.3">
      <c r="A3607" s="2">
        <v>2583</v>
      </c>
      <c r="B3607">
        <v>4</v>
      </c>
    </row>
    <row r="3608" spans="1:2" x14ac:dyDescent="0.3">
      <c r="A3608" s="2">
        <v>2094</v>
      </c>
      <c r="B3608">
        <v>4</v>
      </c>
    </row>
    <row r="3609" spans="1:2" x14ac:dyDescent="0.3">
      <c r="A3609" s="2">
        <v>2109</v>
      </c>
      <c r="B3609">
        <v>4</v>
      </c>
    </row>
    <row r="3610" spans="1:2" x14ac:dyDescent="0.3">
      <c r="A3610" s="2">
        <v>1971</v>
      </c>
      <c r="B3610">
        <v>4</v>
      </c>
    </row>
    <row r="3611" spans="1:2" x14ac:dyDescent="0.3">
      <c r="A3611" s="2">
        <v>1968</v>
      </c>
      <c r="B3611">
        <v>4</v>
      </c>
    </row>
    <row r="3612" spans="1:2" x14ac:dyDescent="0.3">
      <c r="A3612" s="2">
        <v>1976</v>
      </c>
      <c r="B3612">
        <v>4</v>
      </c>
    </row>
    <row r="3613" spans="1:2" x14ac:dyDescent="0.3">
      <c r="A3613" s="2">
        <v>2012</v>
      </c>
      <c r="B3613">
        <v>4</v>
      </c>
    </row>
    <row r="3614" spans="1:2" x14ac:dyDescent="0.3">
      <c r="A3614" s="2">
        <v>1988</v>
      </c>
      <c r="B3614">
        <v>4</v>
      </c>
    </row>
    <row r="3615" spans="1:2" x14ac:dyDescent="0.3">
      <c r="A3615" s="2">
        <v>2365</v>
      </c>
      <c r="B3615">
        <v>4</v>
      </c>
    </row>
    <row r="3616" spans="1:2" x14ac:dyDescent="0.3">
      <c r="A3616" s="2">
        <v>2148</v>
      </c>
      <c r="B3616">
        <v>4</v>
      </c>
    </row>
    <row r="3617" spans="1:2" x14ac:dyDescent="0.3">
      <c r="A3617" s="2">
        <v>1861</v>
      </c>
      <c r="B3617">
        <v>4</v>
      </c>
    </row>
    <row r="3618" spans="1:2" x14ac:dyDescent="0.3">
      <c r="A3618" s="2">
        <v>1778</v>
      </c>
      <c r="B3618">
        <v>4</v>
      </c>
    </row>
    <row r="3619" spans="1:2" x14ac:dyDescent="0.3">
      <c r="A3619" s="2">
        <v>1692</v>
      </c>
      <c r="B3619">
        <v>4</v>
      </c>
    </row>
    <row r="3620" spans="1:2" x14ac:dyDescent="0.3">
      <c r="A3620" s="2">
        <v>1656</v>
      </c>
      <c r="B3620">
        <v>4</v>
      </c>
    </row>
    <row r="3621" spans="1:2" x14ac:dyDescent="0.3">
      <c r="A3621" s="2">
        <v>1688</v>
      </c>
      <c r="B3621">
        <v>4</v>
      </c>
    </row>
    <row r="3622" spans="1:2" x14ac:dyDescent="0.3">
      <c r="A3622" s="2">
        <v>1852</v>
      </c>
      <c r="B3622">
        <v>4</v>
      </c>
    </row>
    <row r="3623" spans="1:2" x14ac:dyDescent="0.3">
      <c r="A3623" s="2">
        <v>1658</v>
      </c>
      <c r="B3623">
        <v>4</v>
      </c>
    </row>
    <row r="3624" spans="1:2" x14ac:dyDescent="0.3">
      <c r="A3624" s="2">
        <v>1607</v>
      </c>
      <c r="B3624">
        <v>4</v>
      </c>
    </row>
    <row r="3625" spans="1:2" x14ac:dyDescent="0.3">
      <c r="A3625" s="2">
        <v>1817</v>
      </c>
      <c r="B3625">
        <v>4</v>
      </c>
    </row>
    <row r="3626" spans="1:2" x14ac:dyDescent="0.3">
      <c r="A3626" s="2">
        <v>1785</v>
      </c>
      <c r="B3626">
        <v>4</v>
      </c>
    </row>
    <row r="3627" spans="1:2" x14ac:dyDescent="0.3">
      <c r="A3627" s="2">
        <v>1823</v>
      </c>
      <c r="B3627">
        <v>4</v>
      </c>
    </row>
    <row r="3628" spans="1:2" x14ac:dyDescent="0.3">
      <c r="A3628" s="2">
        <v>1361</v>
      </c>
      <c r="B3628">
        <v>4</v>
      </c>
    </row>
    <row r="3629" spans="1:2" x14ac:dyDescent="0.3">
      <c r="A3629" s="2">
        <v>1384</v>
      </c>
      <c r="B3629">
        <v>4</v>
      </c>
    </row>
    <row r="3630" spans="1:2" x14ac:dyDescent="0.3">
      <c r="A3630" s="2">
        <v>1387</v>
      </c>
      <c r="B3630">
        <v>4</v>
      </c>
    </row>
    <row r="3631" spans="1:2" x14ac:dyDescent="0.3">
      <c r="A3631" s="2">
        <v>1184</v>
      </c>
      <c r="B3631">
        <v>4</v>
      </c>
    </row>
    <row r="3632" spans="1:2" x14ac:dyDescent="0.3">
      <c r="A3632" s="2">
        <v>1002</v>
      </c>
      <c r="B3632">
        <v>4</v>
      </c>
    </row>
    <row r="3633" spans="1:2" x14ac:dyDescent="0.3">
      <c r="A3633" s="2">
        <v>1029</v>
      </c>
      <c r="B3633">
        <v>4</v>
      </c>
    </row>
    <row r="3634" spans="1:2" x14ac:dyDescent="0.3">
      <c r="A3634" s="2">
        <v>1112</v>
      </c>
      <c r="B3634">
        <v>4</v>
      </c>
    </row>
    <row r="3635" spans="1:2" x14ac:dyDescent="0.3">
      <c r="A3635" s="2">
        <v>1354</v>
      </c>
      <c r="B3635">
        <v>4</v>
      </c>
    </row>
    <row r="3636" spans="1:2" x14ac:dyDescent="0.3">
      <c r="A3636" s="2">
        <v>1257</v>
      </c>
      <c r="B3636">
        <v>4</v>
      </c>
    </row>
    <row r="3637" spans="1:2" x14ac:dyDescent="0.3">
      <c r="A3637" s="2">
        <v>1420</v>
      </c>
      <c r="B3637">
        <v>4</v>
      </c>
    </row>
    <row r="3638" spans="1:2" x14ac:dyDescent="0.3">
      <c r="A3638" s="2">
        <v>971</v>
      </c>
      <c r="B3638">
        <v>4</v>
      </c>
    </row>
    <row r="3639" spans="1:2" x14ac:dyDescent="0.3">
      <c r="A3639" s="2">
        <v>790</v>
      </c>
      <c r="B3639">
        <v>4</v>
      </c>
    </row>
    <row r="3640" spans="1:2" x14ac:dyDescent="0.3">
      <c r="A3640" s="2">
        <v>968</v>
      </c>
      <c r="B3640">
        <v>4</v>
      </c>
    </row>
    <row r="3641" spans="1:2" x14ac:dyDescent="0.3">
      <c r="A3641" s="2">
        <v>535</v>
      </c>
      <c r="B3641">
        <v>4</v>
      </c>
    </row>
    <row r="3642" spans="1:2" x14ac:dyDescent="0.3">
      <c r="A3642" s="2">
        <v>746</v>
      </c>
      <c r="B3642">
        <v>4</v>
      </c>
    </row>
    <row r="3643" spans="1:2" x14ac:dyDescent="0.3">
      <c r="A3643" s="2">
        <v>956</v>
      </c>
      <c r="B3643">
        <v>4</v>
      </c>
    </row>
    <row r="3644" spans="1:2" x14ac:dyDescent="0.3">
      <c r="A3644" s="2">
        <v>947</v>
      </c>
      <c r="B3644">
        <v>4</v>
      </c>
    </row>
    <row r="3645" spans="1:2" x14ac:dyDescent="0.3">
      <c r="A3645" s="2">
        <v>10</v>
      </c>
      <c r="B3645">
        <v>4</v>
      </c>
    </row>
    <row r="3646" spans="1:2" x14ac:dyDescent="0.3">
      <c r="A3646" s="2">
        <v>60</v>
      </c>
      <c r="B3646">
        <v>4</v>
      </c>
    </row>
    <row r="3647" spans="1:2" x14ac:dyDescent="0.3">
      <c r="A3647" s="2">
        <v>255</v>
      </c>
      <c r="B3647">
        <v>4</v>
      </c>
    </row>
    <row r="3648" spans="1:2" x14ac:dyDescent="0.3">
      <c r="A3648" s="2">
        <v>137</v>
      </c>
      <c r="B3648">
        <v>4</v>
      </c>
    </row>
    <row r="3649" spans="1:2" x14ac:dyDescent="0.3">
      <c r="A3649" s="2">
        <v>106</v>
      </c>
      <c r="B3649">
        <v>4</v>
      </c>
    </row>
    <row r="3650" spans="1:2" x14ac:dyDescent="0.3">
      <c r="A3650" s="2">
        <v>172</v>
      </c>
      <c r="B3650">
        <v>4</v>
      </c>
    </row>
    <row r="3651" spans="1:2" x14ac:dyDescent="0.3">
      <c r="A3651" s="2">
        <v>426</v>
      </c>
      <c r="B3651">
        <v>4</v>
      </c>
    </row>
    <row r="3652" spans="1:2" x14ac:dyDescent="0.3">
      <c r="A3652" s="2">
        <v>190</v>
      </c>
      <c r="B3652">
        <v>4</v>
      </c>
    </row>
    <row r="3653" spans="1:2" x14ac:dyDescent="0.3">
      <c r="A3653" s="2">
        <v>307</v>
      </c>
      <c r="B3653">
        <v>4</v>
      </c>
    </row>
    <row r="3654" spans="1:2" x14ac:dyDescent="0.3">
      <c r="A3654" s="2">
        <v>182</v>
      </c>
      <c r="B3654">
        <v>4</v>
      </c>
    </row>
    <row r="3655" spans="1:2" x14ac:dyDescent="0.3">
      <c r="A3655" s="2">
        <v>298</v>
      </c>
      <c r="B3655">
        <v>4</v>
      </c>
    </row>
    <row r="3656" spans="1:2" x14ac:dyDescent="0.3">
      <c r="A3656" s="2">
        <v>285</v>
      </c>
      <c r="B3656">
        <v>4</v>
      </c>
    </row>
    <row r="3657" spans="1:2" x14ac:dyDescent="0.3">
      <c r="A3657" s="2">
        <v>244</v>
      </c>
      <c r="B3657">
        <v>4</v>
      </c>
    </row>
    <row r="3658" spans="1:2" x14ac:dyDescent="0.3">
      <c r="A3658" s="2">
        <v>3796</v>
      </c>
      <c r="B3658">
        <v>3</v>
      </c>
    </row>
    <row r="3659" spans="1:2" x14ac:dyDescent="0.3">
      <c r="A3659" s="2">
        <v>3885</v>
      </c>
      <c r="B3659">
        <v>3</v>
      </c>
    </row>
    <row r="3660" spans="1:2" x14ac:dyDescent="0.3">
      <c r="A3660" s="2">
        <v>3453</v>
      </c>
      <c r="B3660">
        <v>3</v>
      </c>
    </row>
    <row r="3661" spans="1:2" x14ac:dyDescent="0.3">
      <c r="A3661" s="2">
        <v>3446</v>
      </c>
      <c r="B3661">
        <v>3</v>
      </c>
    </row>
    <row r="3662" spans="1:2" x14ac:dyDescent="0.3">
      <c r="A3662" s="2">
        <v>3762</v>
      </c>
      <c r="B3662">
        <v>3</v>
      </c>
    </row>
    <row r="3663" spans="1:2" x14ac:dyDescent="0.3">
      <c r="A3663" s="2">
        <v>3731</v>
      </c>
      <c r="B3663">
        <v>3</v>
      </c>
    </row>
    <row r="3664" spans="1:2" x14ac:dyDescent="0.3">
      <c r="A3664" s="2">
        <v>3581</v>
      </c>
      <c r="B3664">
        <v>3</v>
      </c>
    </row>
    <row r="3665" spans="1:2" x14ac:dyDescent="0.3">
      <c r="A3665" s="2">
        <v>3873</v>
      </c>
      <c r="B3665">
        <v>3</v>
      </c>
    </row>
    <row r="3666" spans="1:2" x14ac:dyDescent="0.3">
      <c r="A3666" s="2">
        <v>3448</v>
      </c>
      <c r="B3666">
        <v>3</v>
      </c>
    </row>
    <row r="3667" spans="1:2" x14ac:dyDescent="0.3">
      <c r="A3667" s="2">
        <v>3553</v>
      </c>
      <c r="B3667">
        <v>3</v>
      </c>
    </row>
    <row r="3668" spans="1:2" x14ac:dyDescent="0.3">
      <c r="A3668" s="2">
        <v>3602</v>
      </c>
      <c r="B3668">
        <v>3</v>
      </c>
    </row>
    <row r="3669" spans="1:2" x14ac:dyDescent="0.3">
      <c r="A3669" s="2">
        <v>3426</v>
      </c>
      <c r="B3669">
        <v>3</v>
      </c>
    </row>
    <row r="3670" spans="1:2" x14ac:dyDescent="0.3">
      <c r="A3670" s="2">
        <v>3676</v>
      </c>
      <c r="B3670">
        <v>3</v>
      </c>
    </row>
    <row r="3671" spans="1:2" x14ac:dyDescent="0.3">
      <c r="A3671" s="2">
        <v>3651</v>
      </c>
      <c r="B3671">
        <v>3</v>
      </c>
    </row>
    <row r="3672" spans="1:2" x14ac:dyDescent="0.3">
      <c r="A3672" s="2">
        <v>3633</v>
      </c>
      <c r="B3672">
        <v>3</v>
      </c>
    </row>
    <row r="3673" spans="1:2" x14ac:dyDescent="0.3">
      <c r="A3673" s="2">
        <v>3749</v>
      </c>
      <c r="B3673">
        <v>3</v>
      </c>
    </row>
    <row r="3674" spans="1:2" x14ac:dyDescent="0.3">
      <c r="A3674" s="2">
        <v>3356</v>
      </c>
      <c r="B3674">
        <v>3</v>
      </c>
    </row>
    <row r="3675" spans="1:2" x14ac:dyDescent="0.3">
      <c r="A3675" s="2">
        <v>3126</v>
      </c>
      <c r="B3675">
        <v>3</v>
      </c>
    </row>
    <row r="3676" spans="1:2" x14ac:dyDescent="0.3">
      <c r="A3676" s="2">
        <v>2974</v>
      </c>
      <c r="B3676">
        <v>3</v>
      </c>
    </row>
    <row r="3677" spans="1:2" x14ac:dyDescent="0.3">
      <c r="A3677" s="2">
        <v>3101</v>
      </c>
      <c r="B3677">
        <v>3</v>
      </c>
    </row>
    <row r="3678" spans="1:2" x14ac:dyDescent="0.3">
      <c r="A3678" s="2">
        <v>3322</v>
      </c>
      <c r="B3678">
        <v>3</v>
      </c>
    </row>
    <row r="3679" spans="1:2" x14ac:dyDescent="0.3">
      <c r="A3679" s="2">
        <v>2933</v>
      </c>
      <c r="B3679">
        <v>3</v>
      </c>
    </row>
    <row r="3680" spans="1:2" x14ac:dyDescent="0.3">
      <c r="A3680" s="2">
        <v>3410</v>
      </c>
      <c r="B3680">
        <v>3</v>
      </c>
    </row>
    <row r="3681" spans="1:2" x14ac:dyDescent="0.3">
      <c r="A3681" s="2">
        <v>3346</v>
      </c>
      <c r="B3681">
        <v>3</v>
      </c>
    </row>
    <row r="3682" spans="1:2" x14ac:dyDescent="0.3">
      <c r="A3682" s="2">
        <v>3278</v>
      </c>
      <c r="B3682">
        <v>3</v>
      </c>
    </row>
    <row r="3683" spans="1:2" x14ac:dyDescent="0.3">
      <c r="A3683" s="2">
        <v>3048</v>
      </c>
      <c r="B3683">
        <v>3</v>
      </c>
    </row>
    <row r="3684" spans="1:2" x14ac:dyDescent="0.3">
      <c r="A3684" s="2">
        <v>3415</v>
      </c>
      <c r="B3684">
        <v>3</v>
      </c>
    </row>
    <row r="3685" spans="1:2" x14ac:dyDescent="0.3">
      <c r="A3685" s="2">
        <v>3059</v>
      </c>
      <c r="B3685">
        <v>3</v>
      </c>
    </row>
    <row r="3686" spans="1:2" x14ac:dyDescent="0.3">
      <c r="A3686" s="2">
        <v>3334</v>
      </c>
      <c r="B3686">
        <v>3</v>
      </c>
    </row>
    <row r="3687" spans="1:2" x14ac:dyDescent="0.3">
      <c r="A3687" s="2">
        <v>3170</v>
      </c>
      <c r="B3687">
        <v>3</v>
      </c>
    </row>
    <row r="3688" spans="1:2" x14ac:dyDescent="0.3">
      <c r="A3688" s="2">
        <v>2921</v>
      </c>
      <c r="B3688">
        <v>3</v>
      </c>
    </row>
    <row r="3689" spans="1:2" x14ac:dyDescent="0.3">
      <c r="A3689" s="2">
        <v>2632</v>
      </c>
      <c r="B3689">
        <v>3</v>
      </c>
    </row>
    <row r="3690" spans="1:2" x14ac:dyDescent="0.3">
      <c r="A3690" s="2">
        <v>2596</v>
      </c>
      <c r="B3690">
        <v>3</v>
      </c>
    </row>
    <row r="3691" spans="1:2" x14ac:dyDescent="0.3">
      <c r="A3691" s="2">
        <v>2848</v>
      </c>
      <c r="B3691">
        <v>3</v>
      </c>
    </row>
    <row r="3692" spans="1:2" x14ac:dyDescent="0.3">
      <c r="A3692" s="2">
        <v>2724</v>
      </c>
      <c r="B3692">
        <v>3</v>
      </c>
    </row>
    <row r="3693" spans="1:2" x14ac:dyDescent="0.3">
      <c r="A3693" s="2">
        <v>2579</v>
      </c>
      <c r="B3693">
        <v>3</v>
      </c>
    </row>
    <row r="3694" spans="1:2" x14ac:dyDescent="0.3">
      <c r="A3694" s="2">
        <v>2711</v>
      </c>
      <c r="B3694">
        <v>3</v>
      </c>
    </row>
    <row r="3695" spans="1:2" x14ac:dyDescent="0.3">
      <c r="A3695" s="2">
        <v>2677</v>
      </c>
      <c r="B3695">
        <v>3</v>
      </c>
    </row>
    <row r="3696" spans="1:2" x14ac:dyDescent="0.3">
      <c r="A3696" s="2">
        <v>2762</v>
      </c>
      <c r="B3696">
        <v>3</v>
      </c>
    </row>
    <row r="3697" spans="1:2" x14ac:dyDescent="0.3">
      <c r="A3697" s="2">
        <v>2310</v>
      </c>
      <c r="B3697">
        <v>3</v>
      </c>
    </row>
    <row r="3698" spans="1:2" x14ac:dyDescent="0.3">
      <c r="A3698" s="2">
        <v>2011</v>
      </c>
      <c r="B3698">
        <v>3</v>
      </c>
    </row>
    <row r="3699" spans="1:2" x14ac:dyDescent="0.3">
      <c r="A3699" s="2">
        <v>2070</v>
      </c>
      <c r="B3699">
        <v>3</v>
      </c>
    </row>
    <row r="3700" spans="1:2" x14ac:dyDescent="0.3">
      <c r="A3700" s="2">
        <v>1954</v>
      </c>
      <c r="B3700">
        <v>3</v>
      </c>
    </row>
    <row r="3701" spans="1:2" x14ac:dyDescent="0.3">
      <c r="A3701" s="2">
        <v>1955</v>
      </c>
      <c r="B3701">
        <v>3</v>
      </c>
    </row>
    <row r="3702" spans="1:2" x14ac:dyDescent="0.3">
      <c r="A3702" s="2">
        <v>2242</v>
      </c>
      <c r="B3702">
        <v>3</v>
      </c>
    </row>
    <row r="3703" spans="1:2" x14ac:dyDescent="0.3">
      <c r="A3703" s="2">
        <v>1589</v>
      </c>
      <c r="B3703">
        <v>3</v>
      </c>
    </row>
    <row r="3704" spans="1:2" x14ac:dyDescent="0.3">
      <c r="A3704" s="2">
        <v>1917</v>
      </c>
      <c r="B3704">
        <v>3</v>
      </c>
    </row>
    <row r="3705" spans="1:2" x14ac:dyDescent="0.3">
      <c r="A3705" s="2">
        <v>1571</v>
      </c>
      <c r="B3705">
        <v>3</v>
      </c>
    </row>
    <row r="3706" spans="1:2" x14ac:dyDescent="0.3">
      <c r="A3706" s="2">
        <v>1650</v>
      </c>
      <c r="B3706">
        <v>3</v>
      </c>
    </row>
    <row r="3707" spans="1:2" x14ac:dyDescent="0.3">
      <c r="A3707" s="2">
        <v>1626</v>
      </c>
      <c r="B3707">
        <v>3</v>
      </c>
    </row>
    <row r="3708" spans="1:2" x14ac:dyDescent="0.3">
      <c r="A3708" s="2">
        <v>1744</v>
      </c>
      <c r="B3708">
        <v>3</v>
      </c>
    </row>
    <row r="3709" spans="1:2" x14ac:dyDescent="0.3">
      <c r="A3709" s="2">
        <v>1595</v>
      </c>
      <c r="B3709">
        <v>3</v>
      </c>
    </row>
    <row r="3710" spans="1:2" x14ac:dyDescent="0.3">
      <c r="A3710" s="2">
        <v>1896</v>
      </c>
      <c r="B3710">
        <v>3</v>
      </c>
    </row>
    <row r="3711" spans="1:2" x14ac:dyDescent="0.3">
      <c r="A3711" s="2">
        <v>1486</v>
      </c>
      <c r="B3711">
        <v>3</v>
      </c>
    </row>
    <row r="3712" spans="1:2" x14ac:dyDescent="0.3">
      <c r="A3712" s="2">
        <v>1878</v>
      </c>
      <c r="B3712">
        <v>3</v>
      </c>
    </row>
    <row r="3713" spans="1:2" x14ac:dyDescent="0.3">
      <c r="A3713" s="2">
        <v>1493</v>
      </c>
      <c r="B3713">
        <v>3</v>
      </c>
    </row>
    <row r="3714" spans="1:2" x14ac:dyDescent="0.3">
      <c r="A3714" s="2">
        <v>1888</v>
      </c>
      <c r="B3714">
        <v>3</v>
      </c>
    </row>
    <row r="3715" spans="1:2" x14ac:dyDescent="0.3">
      <c r="A3715" s="2">
        <v>1610</v>
      </c>
      <c r="B3715">
        <v>3</v>
      </c>
    </row>
    <row r="3716" spans="1:2" x14ac:dyDescent="0.3">
      <c r="A3716" s="2">
        <v>1509</v>
      </c>
      <c r="B3716">
        <v>3</v>
      </c>
    </row>
    <row r="3717" spans="1:2" x14ac:dyDescent="0.3">
      <c r="A3717" s="2">
        <v>1561</v>
      </c>
      <c r="B3717">
        <v>3</v>
      </c>
    </row>
    <row r="3718" spans="1:2" x14ac:dyDescent="0.3">
      <c r="A3718" s="2">
        <v>1467</v>
      </c>
      <c r="B3718">
        <v>3</v>
      </c>
    </row>
    <row r="3719" spans="1:2" x14ac:dyDescent="0.3">
      <c r="A3719" s="2">
        <v>1003</v>
      </c>
      <c r="B3719">
        <v>3</v>
      </c>
    </row>
    <row r="3720" spans="1:2" x14ac:dyDescent="0.3">
      <c r="A3720" s="2">
        <v>1170</v>
      </c>
      <c r="B3720">
        <v>3</v>
      </c>
    </row>
    <row r="3721" spans="1:2" x14ac:dyDescent="0.3">
      <c r="A3721" s="2">
        <v>1217</v>
      </c>
      <c r="B3721">
        <v>3</v>
      </c>
    </row>
    <row r="3722" spans="1:2" x14ac:dyDescent="0.3">
      <c r="A3722" s="2">
        <v>1066</v>
      </c>
      <c r="B3722">
        <v>3</v>
      </c>
    </row>
    <row r="3723" spans="1:2" x14ac:dyDescent="0.3">
      <c r="A3723" s="2">
        <v>1423</v>
      </c>
      <c r="B3723">
        <v>3</v>
      </c>
    </row>
    <row r="3724" spans="1:2" x14ac:dyDescent="0.3">
      <c r="A3724" s="2">
        <v>1222</v>
      </c>
      <c r="B3724">
        <v>3</v>
      </c>
    </row>
    <row r="3725" spans="1:2" x14ac:dyDescent="0.3">
      <c r="A3725" s="2">
        <v>1004</v>
      </c>
      <c r="B3725">
        <v>3</v>
      </c>
    </row>
    <row r="3726" spans="1:2" x14ac:dyDescent="0.3">
      <c r="A3726" s="2">
        <v>1431</v>
      </c>
      <c r="B3726">
        <v>3</v>
      </c>
    </row>
    <row r="3727" spans="1:2" x14ac:dyDescent="0.3">
      <c r="A3727" s="2">
        <v>1200</v>
      </c>
      <c r="B3727">
        <v>3</v>
      </c>
    </row>
    <row r="3728" spans="1:2" x14ac:dyDescent="0.3">
      <c r="A3728" s="2">
        <v>1239</v>
      </c>
      <c r="B3728">
        <v>3</v>
      </c>
    </row>
    <row r="3729" spans="1:2" x14ac:dyDescent="0.3">
      <c r="A3729" s="2">
        <v>1039</v>
      </c>
      <c r="B3729">
        <v>3</v>
      </c>
    </row>
    <row r="3730" spans="1:2" x14ac:dyDescent="0.3">
      <c r="A3730" s="2">
        <v>1291</v>
      </c>
      <c r="B3730">
        <v>3</v>
      </c>
    </row>
    <row r="3731" spans="1:2" x14ac:dyDescent="0.3">
      <c r="A3731" s="2">
        <v>1415</v>
      </c>
      <c r="B3731">
        <v>3</v>
      </c>
    </row>
    <row r="3732" spans="1:2" x14ac:dyDescent="0.3">
      <c r="A3732" s="2">
        <v>1442</v>
      </c>
      <c r="B3732">
        <v>3</v>
      </c>
    </row>
    <row r="3733" spans="1:2" x14ac:dyDescent="0.3">
      <c r="A3733" s="2">
        <v>755</v>
      </c>
      <c r="B3733">
        <v>3</v>
      </c>
    </row>
    <row r="3734" spans="1:2" x14ac:dyDescent="0.3">
      <c r="A3734" s="2">
        <v>904</v>
      </c>
      <c r="B3734">
        <v>3</v>
      </c>
    </row>
    <row r="3735" spans="1:2" x14ac:dyDescent="0.3">
      <c r="A3735" s="2">
        <v>684</v>
      </c>
      <c r="B3735">
        <v>3</v>
      </c>
    </row>
    <row r="3736" spans="1:2" x14ac:dyDescent="0.3">
      <c r="A3736" s="2">
        <v>895</v>
      </c>
      <c r="B3736">
        <v>3</v>
      </c>
    </row>
    <row r="3737" spans="1:2" x14ac:dyDescent="0.3">
      <c r="A3737" s="2">
        <v>861</v>
      </c>
      <c r="B3737">
        <v>3</v>
      </c>
    </row>
    <row r="3738" spans="1:2" x14ac:dyDescent="0.3">
      <c r="A3738" s="2">
        <v>681</v>
      </c>
      <c r="B3738">
        <v>3</v>
      </c>
    </row>
    <row r="3739" spans="1:2" x14ac:dyDescent="0.3">
      <c r="A3739" s="2">
        <v>152</v>
      </c>
      <c r="B3739">
        <v>3</v>
      </c>
    </row>
    <row r="3740" spans="1:2" x14ac:dyDescent="0.3">
      <c r="A3740" s="2">
        <v>473</v>
      </c>
      <c r="B3740">
        <v>3</v>
      </c>
    </row>
    <row r="3741" spans="1:2" x14ac:dyDescent="0.3">
      <c r="A3741" s="2">
        <v>308</v>
      </c>
      <c r="B3741">
        <v>3</v>
      </c>
    </row>
    <row r="3742" spans="1:2" x14ac:dyDescent="0.3">
      <c r="A3742" s="2">
        <v>382</v>
      </c>
      <c r="B3742">
        <v>3</v>
      </c>
    </row>
    <row r="3743" spans="1:2" x14ac:dyDescent="0.3">
      <c r="A3743" s="2">
        <v>67</v>
      </c>
      <c r="B3743">
        <v>3</v>
      </c>
    </row>
    <row r="3744" spans="1:2" x14ac:dyDescent="0.3">
      <c r="A3744" s="2">
        <v>350</v>
      </c>
      <c r="B3744">
        <v>3</v>
      </c>
    </row>
    <row r="3745" spans="1:2" x14ac:dyDescent="0.3">
      <c r="A3745" s="2">
        <v>413</v>
      </c>
      <c r="B3745">
        <v>3</v>
      </c>
    </row>
    <row r="3746" spans="1:2" x14ac:dyDescent="0.3">
      <c r="A3746" s="2">
        <v>75</v>
      </c>
      <c r="B3746">
        <v>3</v>
      </c>
    </row>
    <row r="3747" spans="1:2" x14ac:dyDescent="0.3">
      <c r="A3747" s="2">
        <v>170</v>
      </c>
      <c r="B3747">
        <v>3</v>
      </c>
    </row>
    <row r="3748" spans="1:2" x14ac:dyDescent="0.3">
      <c r="A3748" s="2">
        <v>286</v>
      </c>
      <c r="B3748">
        <v>3</v>
      </c>
    </row>
    <row r="3749" spans="1:2" x14ac:dyDescent="0.3">
      <c r="A3749" s="2">
        <v>3609</v>
      </c>
      <c r="B3749">
        <v>2</v>
      </c>
    </row>
    <row r="3750" spans="1:2" x14ac:dyDescent="0.3">
      <c r="A3750" s="2">
        <v>3737</v>
      </c>
      <c r="B3750">
        <v>2</v>
      </c>
    </row>
    <row r="3751" spans="1:2" x14ac:dyDescent="0.3">
      <c r="A3751" s="2">
        <v>3746</v>
      </c>
      <c r="B3751">
        <v>2</v>
      </c>
    </row>
    <row r="3752" spans="1:2" x14ac:dyDescent="0.3">
      <c r="A3752" s="2">
        <v>3793</v>
      </c>
      <c r="B3752">
        <v>2</v>
      </c>
    </row>
    <row r="3753" spans="1:2" x14ac:dyDescent="0.3">
      <c r="A3753" s="2">
        <v>3716</v>
      </c>
      <c r="B3753">
        <v>2</v>
      </c>
    </row>
    <row r="3754" spans="1:2" x14ac:dyDescent="0.3">
      <c r="A3754" s="2">
        <v>3441</v>
      </c>
      <c r="B3754">
        <v>2</v>
      </c>
    </row>
    <row r="3755" spans="1:2" x14ac:dyDescent="0.3">
      <c r="A3755" s="2">
        <v>3701</v>
      </c>
      <c r="B3755">
        <v>2</v>
      </c>
    </row>
    <row r="3756" spans="1:2" x14ac:dyDescent="0.3">
      <c r="A3756" s="2">
        <v>3726</v>
      </c>
      <c r="B3756">
        <v>2</v>
      </c>
    </row>
    <row r="3757" spans="1:2" x14ac:dyDescent="0.3">
      <c r="A3757" s="2">
        <v>3499</v>
      </c>
      <c r="B3757">
        <v>2</v>
      </c>
    </row>
    <row r="3758" spans="1:2" x14ac:dyDescent="0.3">
      <c r="A3758" s="2">
        <v>3706</v>
      </c>
      <c r="B3758">
        <v>2</v>
      </c>
    </row>
    <row r="3759" spans="1:2" x14ac:dyDescent="0.3">
      <c r="A3759" s="2">
        <v>3291</v>
      </c>
      <c r="B3759">
        <v>2</v>
      </c>
    </row>
    <row r="3760" spans="1:2" x14ac:dyDescent="0.3">
      <c r="A3760" s="2">
        <v>2958</v>
      </c>
      <c r="B3760">
        <v>2</v>
      </c>
    </row>
    <row r="3761" spans="1:2" x14ac:dyDescent="0.3">
      <c r="A3761" s="2">
        <v>3068</v>
      </c>
      <c r="B3761">
        <v>2</v>
      </c>
    </row>
    <row r="3762" spans="1:2" x14ac:dyDescent="0.3">
      <c r="A3762" s="2">
        <v>3328</v>
      </c>
      <c r="B3762">
        <v>2</v>
      </c>
    </row>
    <row r="3763" spans="1:2" x14ac:dyDescent="0.3">
      <c r="A3763" s="2">
        <v>3111</v>
      </c>
      <c r="B3763">
        <v>2</v>
      </c>
    </row>
    <row r="3764" spans="1:2" x14ac:dyDescent="0.3">
      <c r="A3764" s="2">
        <v>3388</v>
      </c>
      <c r="B3764">
        <v>2</v>
      </c>
    </row>
    <row r="3765" spans="1:2" x14ac:dyDescent="0.3">
      <c r="A3765" s="2">
        <v>3114</v>
      </c>
      <c r="B3765">
        <v>2</v>
      </c>
    </row>
    <row r="3766" spans="1:2" x14ac:dyDescent="0.3">
      <c r="A3766" s="2">
        <v>3383</v>
      </c>
      <c r="B3766">
        <v>2</v>
      </c>
    </row>
    <row r="3767" spans="1:2" x14ac:dyDescent="0.3">
      <c r="A3767" s="2">
        <v>3038</v>
      </c>
      <c r="B3767">
        <v>2</v>
      </c>
    </row>
    <row r="3768" spans="1:2" x14ac:dyDescent="0.3">
      <c r="A3768" s="2">
        <v>3276</v>
      </c>
      <c r="B3768">
        <v>2</v>
      </c>
    </row>
    <row r="3769" spans="1:2" x14ac:dyDescent="0.3">
      <c r="A3769" s="2">
        <v>2898</v>
      </c>
      <c r="B3769">
        <v>2</v>
      </c>
    </row>
    <row r="3770" spans="1:2" x14ac:dyDescent="0.3">
      <c r="A3770" s="2">
        <v>2897</v>
      </c>
      <c r="B3770">
        <v>2</v>
      </c>
    </row>
    <row r="3771" spans="1:2" x14ac:dyDescent="0.3">
      <c r="A3771" s="2">
        <v>2839</v>
      </c>
      <c r="B3771">
        <v>2</v>
      </c>
    </row>
    <row r="3772" spans="1:2" x14ac:dyDescent="0.3">
      <c r="A3772" s="2">
        <v>2765</v>
      </c>
      <c r="B3772">
        <v>2</v>
      </c>
    </row>
    <row r="3773" spans="1:2" x14ac:dyDescent="0.3">
      <c r="A3773" s="2">
        <v>2500</v>
      </c>
      <c r="B3773">
        <v>2</v>
      </c>
    </row>
    <row r="3774" spans="1:2" x14ac:dyDescent="0.3">
      <c r="A3774" s="2">
        <v>2736</v>
      </c>
      <c r="B3774">
        <v>2</v>
      </c>
    </row>
    <row r="3775" spans="1:2" x14ac:dyDescent="0.3">
      <c r="A3775" s="2">
        <v>2656</v>
      </c>
      <c r="B3775">
        <v>2</v>
      </c>
    </row>
    <row r="3776" spans="1:2" x14ac:dyDescent="0.3">
      <c r="A3776" s="2">
        <v>2875</v>
      </c>
      <c r="B3776">
        <v>2</v>
      </c>
    </row>
    <row r="3777" spans="1:2" x14ac:dyDescent="0.3">
      <c r="A3777" s="2">
        <v>2789</v>
      </c>
      <c r="B3777">
        <v>2</v>
      </c>
    </row>
    <row r="3778" spans="1:2" x14ac:dyDescent="0.3">
      <c r="A3778" s="2">
        <v>2638</v>
      </c>
      <c r="B3778">
        <v>2</v>
      </c>
    </row>
    <row r="3779" spans="1:2" x14ac:dyDescent="0.3">
      <c r="A3779" s="2">
        <v>2422</v>
      </c>
      <c r="B3779">
        <v>2</v>
      </c>
    </row>
    <row r="3780" spans="1:2" x14ac:dyDescent="0.3">
      <c r="A3780" s="2">
        <v>2007</v>
      </c>
      <c r="B3780">
        <v>2</v>
      </c>
    </row>
    <row r="3781" spans="1:2" x14ac:dyDescent="0.3">
      <c r="A3781" s="2">
        <v>2032</v>
      </c>
      <c r="B3781">
        <v>2</v>
      </c>
    </row>
    <row r="3782" spans="1:2" x14ac:dyDescent="0.3">
      <c r="A3782" s="2">
        <v>2184</v>
      </c>
      <c r="B3782">
        <v>2</v>
      </c>
    </row>
    <row r="3783" spans="1:2" x14ac:dyDescent="0.3">
      <c r="A3783" s="2">
        <v>2002</v>
      </c>
      <c r="B3783">
        <v>2</v>
      </c>
    </row>
    <row r="3784" spans="1:2" x14ac:dyDescent="0.3">
      <c r="A3784" s="2">
        <v>1975</v>
      </c>
      <c r="B3784">
        <v>2</v>
      </c>
    </row>
    <row r="3785" spans="1:2" x14ac:dyDescent="0.3">
      <c r="A3785" s="2">
        <v>2074</v>
      </c>
      <c r="B3785">
        <v>2</v>
      </c>
    </row>
    <row r="3786" spans="1:2" x14ac:dyDescent="0.3">
      <c r="A3786" s="2">
        <v>2196</v>
      </c>
      <c r="B3786">
        <v>2</v>
      </c>
    </row>
    <row r="3787" spans="1:2" x14ac:dyDescent="0.3">
      <c r="A3787" s="2">
        <v>1562</v>
      </c>
      <c r="B3787">
        <v>2</v>
      </c>
    </row>
    <row r="3788" spans="1:2" x14ac:dyDescent="0.3">
      <c r="A3788" s="2">
        <v>1579</v>
      </c>
      <c r="B3788">
        <v>2</v>
      </c>
    </row>
    <row r="3789" spans="1:2" x14ac:dyDescent="0.3">
      <c r="A3789" s="2">
        <v>1948</v>
      </c>
      <c r="B3789">
        <v>2</v>
      </c>
    </row>
    <row r="3790" spans="1:2" x14ac:dyDescent="0.3">
      <c r="A3790" s="2">
        <v>1480</v>
      </c>
      <c r="B3790">
        <v>2</v>
      </c>
    </row>
    <row r="3791" spans="1:2" x14ac:dyDescent="0.3">
      <c r="A3791" s="2">
        <v>1769</v>
      </c>
      <c r="B3791">
        <v>2</v>
      </c>
    </row>
    <row r="3792" spans="1:2" x14ac:dyDescent="0.3">
      <c r="A3792" s="2">
        <v>1306</v>
      </c>
      <c r="B3792">
        <v>2</v>
      </c>
    </row>
    <row r="3793" spans="1:2" x14ac:dyDescent="0.3">
      <c r="A3793" s="2">
        <v>1463</v>
      </c>
      <c r="B3793">
        <v>2</v>
      </c>
    </row>
    <row r="3794" spans="1:2" x14ac:dyDescent="0.3">
      <c r="A3794" s="2">
        <v>1110</v>
      </c>
      <c r="B3794">
        <v>2</v>
      </c>
    </row>
    <row r="3795" spans="1:2" x14ac:dyDescent="0.3">
      <c r="A3795" s="2">
        <v>1089</v>
      </c>
      <c r="B3795">
        <v>2</v>
      </c>
    </row>
    <row r="3796" spans="1:2" x14ac:dyDescent="0.3">
      <c r="A3796" s="2">
        <v>1135</v>
      </c>
      <c r="B3796">
        <v>2</v>
      </c>
    </row>
    <row r="3797" spans="1:2" x14ac:dyDescent="0.3">
      <c r="A3797" s="2">
        <v>1245</v>
      </c>
      <c r="B3797">
        <v>2</v>
      </c>
    </row>
    <row r="3798" spans="1:2" x14ac:dyDescent="0.3">
      <c r="A3798" s="2">
        <v>1255</v>
      </c>
      <c r="B3798">
        <v>2</v>
      </c>
    </row>
    <row r="3799" spans="1:2" x14ac:dyDescent="0.3">
      <c r="A3799" s="2">
        <v>1101</v>
      </c>
      <c r="B3799">
        <v>2</v>
      </c>
    </row>
    <row r="3800" spans="1:2" x14ac:dyDescent="0.3">
      <c r="A3800" s="2">
        <v>1008</v>
      </c>
      <c r="B3800">
        <v>2</v>
      </c>
    </row>
    <row r="3801" spans="1:2" x14ac:dyDescent="0.3">
      <c r="A3801" s="2">
        <v>1262</v>
      </c>
      <c r="B3801">
        <v>2</v>
      </c>
    </row>
    <row r="3802" spans="1:2" x14ac:dyDescent="0.3">
      <c r="A3802" s="2">
        <v>1235</v>
      </c>
      <c r="B3802">
        <v>2</v>
      </c>
    </row>
    <row r="3803" spans="1:2" x14ac:dyDescent="0.3">
      <c r="A3803" s="2">
        <v>990</v>
      </c>
      <c r="B3803">
        <v>2</v>
      </c>
    </row>
    <row r="3804" spans="1:2" x14ac:dyDescent="0.3">
      <c r="A3804" s="2">
        <v>1369</v>
      </c>
      <c r="B3804">
        <v>2</v>
      </c>
    </row>
    <row r="3805" spans="1:2" x14ac:dyDescent="0.3">
      <c r="A3805" s="2">
        <v>1444</v>
      </c>
      <c r="B3805">
        <v>2</v>
      </c>
    </row>
    <row r="3806" spans="1:2" x14ac:dyDescent="0.3">
      <c r="A3806" s="2">
        <v>869</v>
      </c>
      <c r="B3806">
        <v>2</v>
      </c>
    </row>
    <row r="3807" spans="1:2" x14ac:dyDescent="0.3">
      <c r="A3807" s="2">
        <v>513</v>
      </c>
      <c r="B3807">
        <v>2</v>
      </c>
    </row>
    <row r="3808" spans="1:2" x14ac:dyDescent="0.3">
      <c r="A3808" s="2">
        <v>583</v>
      </c>
      <c r="B3808">
        <v>2</v>
      </c>
    </row>
    <row r="3809" spans="1:2" x14ac:dyDescent="0.3">
      <c r="A3809" s="2">
        <v>936</v>
      </c>
      <c r="B3809">
        <v>2</v>
      </c>
    </row>
    <row r="3810" spans="1:2" x14ac:dyDescent="0.3">
      <c r="A3810" s="2">
        <v>803</v>
      </c>
      <c r="B3810">
        <v>2</v>
      </c>
    </row>
    <row r="3811" spans="1:2" x14ac:dyDescent="0.3">
      <c r="A3811" s="2">
        <v>618</v>
      </c>
      <c r="B3811">
        <v>2</v>
      </c>
    </row>
    <row r="3812" spans="1:2" x14ac:dyDescent="0.3">
      <c r="A3812" s="2">
        <v>912</v>
      </c>
      <c r="B3812">
        <v>2</v>
      </c>
    </row>
    <row r="3813" spans="1:2" x14ac:dyDescent="0.3">
      <c r="A3813" s="2">
        <v>976</v>
      </c>
      <c r="B3813">
        <v>2</v>
      </c>
    </row>
    <row r="3814" spans="1:2" x14ac:dyDescent="0.3">
      <c r="A3814" s="2">
        <v>86</v>
      </c>
      <c r="B3814">
        <v>2</v>
      </c>
    </row>
    <row r="3815" spans="1:2" x14ac:dyDescent="0.3">
      <c r="A3815" s="2">
        <v>377</v>
      </c>
      <c r="B3815">
        <v>2</v>
      </c>
    </row>
    <row r="3816" spans="1:2" x14ac:dyDescent="0.3">
      <c r="A3816" s="2">
        <v>176</v>
      </c>
      <c r="B3816">
        <v>2</v>
      </c>
    </row>
    <row r="3817" spans="1:2" x14ac:dyDescent="0.3">
      <c r="A3817" s="2">
        <v>477</v>
      </c>
      <c r="B3817">
        <v>2</v>
      </c>
    </row>
    <row r="3818" spans="1:2" x14ac:dyDescent="0.3">
      <c r="A3818" s="2">
        <v>396</v>
      </c>
      <c r="B3818">
        <v>2</v>
      </c>
    </row>
    <row r="3819" spans="1:2" x14ac:dyDescent="0.3">
      <c r="A3819" s="2">
        <v>2</v>
      </c>
      <c r="B3819">
        <v>2</v>
      </c>
    </row>
    <row r="3820" spans="1:2" x14ac:dyDescent="0.3">
      <c r="A3820" s="2">
        <v>429</v>
      </c>
      <c r="B3820">
        <v>2</v>
      </c>
    </row>
    <row r="3821" spans="1:2" x14ac:dyDescent="0.3">
      <c r="A3821" s="2">
        <v>3634</v>
      </c>
      <c r="B3821">
        <v>1</v>
      </c>
    </row>
    <row r="3822" spans="1:2" x14ac:dyDescent="0.3">
      <c r="A3822" s="2">
        <v>3558</v>
      </c>
      <c r="B3822">
        <v>1</v>
      </c>
    </row>
    <row r="3823" spans="1:2" x14ac:dyDescent="0.3">
      <c r="A3823" s="2">
        <v>3528</v>
      </c>
      <c r="B3823">
        <v>1</v>
      </c>
    </row>
    <row r="3824" spans="1:2" x14ac:dyDescent="0.3">
      <c r="A3824" s="2">
        <v>3792</v>
      </c>
      <c r="B3824">
        <v>1</v>
      </c>
    </row>
    <row r="3825" spans="1:2" x14ac:dyDescent="0.3">
      <c r="A3825" s="2">
        <v>3665</v>
      </c>
      <c r="B3825">
        <v>1</v>
      </c>
    </row>
    <row r="3826" spans="1:2" x14ac:dyDescent="0.3">
      <c r="A3826" s="2">
        <v>3527</v>
      </c>
      <c r="B3826">
        <v>1</v>
      </c>
    </row>
    <row r="3827" spans="1:2" x14ac:dyDescent="0.3">
      <c r="A3827" s="2">
        <v>3723</v>
      </c>
      <c r="B3827">
        <v>1</v>
      </c>
    </row>
    <row r="3828" spans="1:2" x14ac:dyDescent="0.3">
      <c r="A3828" s="2">
        <v>3724</v>
      </c>
      <c r="B3828">
        <v>1</v>
      </c>
    </row>
    <row r="3829" spans="1:2" x14ac:dyDescent="0.3">
      <c r="A3829" s="2">
        <v>3865</v>
      </c>
      <c r="B3829">
        <v>1</v>
      </c>
    </row>
    <row r="3830" spans="1:2" x14ac:dyDescent="0.3">
      <c r="A3830" s="2">
        <v>3729</v>
      </c>
      <c r="B3830">
        <v>1</v>
      </c>
    </row>
    <row r="3831" spans="1:2" x14ac:dyDescent="0.3">
      <c r="A3831" s="2">
        <v>3888</v>
      </c>
      <c r="B3831">
        <v>1</v>
      </c>
    </row>
    <row r="3832" spans="1:2" x14ac:dyDescent="0.3">
      <c r="A3832" s="2">
        <v>3803</v>
      </c>
      <c r="B3832">
        <v>1</v>
      </c>
    </row>
    <row r="3833" spans="1:2" x14ac:dyDescent="0.3">
      <c r="A3833" s="2">
        <v>3658</v>
      </c>
      <c r="B3833">
        <v>1</v>
      </c>
    </row>
    <row r="3834" spans="1:2" x14ac:dyDescent="0.3">
      <c r="A3834" s="2">
        <v>2946</v>
      </c>
      <c r="B3834">
        <v>1</v>
      </c>
    </row>
    <row r="3835" spans="1:2" x14ac:dyDescent="0.3">
      <c r="A3835" s="2">
        <v>3143</v>
      </c>
      <c r="B3835">
        <v>1</v>
      </c>
    </row>
    <row r="3836" spans="1:2" x14ac:dyDescent="0.3">
      <c r="A3836" s="2">
        <v>3330</v>
      </c>
      <c r="B3836">
        <v>1</v>
      </c>
    </row>
    <row r="3837" spans="1:2" x14ac:dyDescent="0.3">
      <c r="A3837" s="2">
        <v>3117</v>
      </c>
      <c r="B3837">
        <v>1</v>
      </c>
    </row>
    <row r="3838" spans="1:2" x14ac:dyDescent="0.3">
      <c r="A3838" s="2">
        <v>2984</v>
      </c>
      <c r="B3838">
        <v>1</v>
      </c>
    </row>
    <row r="3839" spans="1:2" x14ac:dyDescent="0.3">
      <c r="A3839" s="2">
        <v>3333</v>
      </c>
      <c r="B3839">
        <v>1</v>
      </c>
    </row>
    <row r="3840" spans="1:2" x14ac:dyDescent="0.3">
      <c r="A3840" s="2">
        <v>3061</v>
      </c>
      <c r="B3840">
        <v>1</v>
      </c>
    </row>
    <row r="3841" spans="1:2" x14ac:dyDescent="0.3">
      <c r="A3841" s="2">
        <v>3280</v>
      </c>
      <c r="B3841">
        <v>1</v>
      </c>
    </row>
    <row r="3842" spans="1:2" x14ac:dyDescent="0.3">
      <c r="A3842" s="2">
        <v>3308</v>
      </c>
      <c r="B3842">
        <v>1</v>
      </c>
    </row>
    <row r="3843" spans="1:2" x14ac:dyDescent="0.3">
      <c r="A3843" s="2">
        <v>3404</v>
      </c>
      <c r="B3843">
        <v>1</v>
      </c>
    </row>
    <row r="3844" spans="1:2" x14ac:dyDescent="0.3">
      <c r="A3844" s="2">
        <v>3030</v>
      </c>
      <c r="B3844">
        <v>1</v>
      </c>
    </row>
    <row r="3845" spans="1:2" x14ac:dyDescent="0.3">
      <c r="A3845" s="2">
        <v>2813</v>
      </c>
      <c r="B3845">
        <v>1</v>
      </c>
    </row>
    <row r="3846" spans="1:2" x14ac:dyDescent="0.3">
      <c r="A3846" s="2">
        <v>2472</v>
      </c>
      <c r="B3846">
        <v>1</v>
      </c>
    </row>
    <row r="3847" spans="1:2" x14ac:dyDescent="0.3">
      <c r="A3847" s="2">
        <v>2512</v>
      </c>
      <c r="B3847">
        <v>1</v>
      </c>
    </row>
    <row r="3848" spans="1:2" x14ac:dyDescent="0.3">
      <c r="A3848" s="2">
        <v>2706</v>
      </c>
      <c r="B3848">
        <v>1</v>
      </c>
    </row>
    <row r="3849" spans="1:2" x14ac:dyDescent="0.3">
      <c r="A3849" s="2">
        <v>2603</v>
      </c>
      <c r="B3849">
        <v>1</v>
      </c>
    </row>
    <row r="3850" spans="1:2" x14ac:dyDescent="0.3">
      <c r="A3850" s="2">
        <v>2564</v>
      </c>
      <c r="B3850">
        <v>1</v>
      </c>
    </row>
    <row r="3851" spans="1:2" x14ac:dyDescent="0.3">
      <c r="A3851" s="2">
        <v>2574</v>
      </c>
      <c r="B3851">
        <v>1</v>
      </c>
    </row>
    <row r="3852" spans="1:2" x14ac:dyDescent="0.3">
      <c r="A3852" s="2">
        <v>2915</v>
      </c>
      <c r="B3852">
        <v>1</v>
      </c>
    </row>
    <row r="3853" spans="1:2" x14ac:dyDescent="0.3">
      <c r="A3853" s="2">
        <v>2587</v>
      </c>
      <c r="B3853">
        <v>1</v>
      </c>
    </row>
    <row r="3854" spans="1:2" x14ac:dyDescent="0.3">
      <c r="A3854" s="2">
        <v>2136</v>
      </c>
      <c r="B3854">
        <v>1</v>
      </c>
    </row>
    <row r="3855" spans="1:2" x14ac:dyDescent="0.3">
      <c r="A3855" s="2">
        <v>2088</v>
      </c>
      <c r="B3855">
        <v>1</v>
      </c>
    </row>
    <row r="3856" spans="1:2" x14ac:dyDescent="0.3">
      <c r="A3856" s="2">
        <v>2096</v>
      </c>
      <c r="B3856">
        <v>1</v>
      </c>
    </row>
    <row r="3857" spans="1:2" x14ac:dyDescent="0.3">
      <c r="A3857" s="2">
        <v>1992</v>
      </c>
      <c r="B3857">
        <v>1</v>
      </c>
    </row>
    <row r="3858" spans="1:2" x14ac:dyDescent="0.3">
      <c r="A3858" s="2">
        <v>1979</v>
      </c>
      <c r="B3858">
        <v>1</v>
      </c>
    </row>
    <row r="3859" spans="1:2" x14ac:dyDescent="0.3">
      <c r="A3859" s="2">
        <v>1972</v>
      </c>
      <c r="B3859">
        <v>1</v>
      </c>
    </row>
    <row r="3860" spans="1:2" x14ac:dyDescent="0.3">
      <c r="A3860" s="2">
        <v>2298</v>
      </c>
      <c r="B3860">
        <v>1</v>
      </c>
    </row>
    <row r="3861" spans="1:2" x14ac:dyDescent="0.3">
      <c r="A3861" s="2">
        <v>2334</v>
      </c>
      <c r="B3861">
        <v>1</v>
      </c>
    </row>
    <row r="3862" spans="1:2" x14ac:dyDescent="0.3">
      <c r="A3862" s="2">
        <v>2150</v>
      </c>
      <c r="B3862">
        <v>1</v>
      </c>
    </row>
    <row r="3863" spans="1:2" x14ac:dyDescent="0.3">
      <c r="A3863" s="2">
        <v>2175</v>
      </c>
      <c r="B3863">
        <v>1</v>
      </c>
    </row>
    <row r="3864" spans="1:2" x14ac:dyDescent="0.3">
      <c r="A3864" s="2">
        <v>2232</v>
      </c>
      <c r="B3864">
        <v>1</v>
      </c>
    </row>
    <row r="3865" spans="1:2" x14ac:dyDescent="0.3">
      <c r="A3865" s="2">
        <v>1642</v>
      </c>
      <c r="B3865">
        <v>1</v>
      </c>
    </row>
    <row r="3866" spans="1:2" x14ac:dyDescent="0.3">
      <c r="A3866" s="2">
        <v>1653</v>
      </c>
      <c r="B3866">
        <v>1</v>
      </c>
    </row>
    <row r="3867" spans="1:2" x14ac:dyDescent="0.3">
      <c r="A3867" s="2">
        <v>1709</v>
      </c>
      <c r="B3867">
        <v>1</v>
      </c>
    </row>
    <row r="3868" spans="1:2" x14ac:dyDescent="0.3">
      <c r="A3868" s="2">
        <v>1611</v>
      </c>
      <c r="B3868">
        <v>1</v>
      </c>
    </row>
    <row r="3869" spans="1:2" x14ac:dyDescent="0.3">
      <c r="A3869" s="2">
        <v>1729</v>
      </c>
      <c r="B3869">
        <v>1</v>
      </c>
    </row>
    <row r="3870" spans="1:2" x14ac:dyDescent="0.3">
      <c r="A3870" s="2">
        <v>1696</v>
      </c>
      <c r="B3870">
        <v>1</v>
      </c>
    </row>
    <row r="3871" spans="1:2" x14ac:dyDescent="0.3">
      <c r="A3871" s="2">
        <v>1664</v>
      </c>
      <c r="B3871">
        <v>1</v>
      </c>
    </row>
    <row r="3872" spans="1:2" x14ac:dyDescent="0.3">
      <c r="A3872" s="2">
        <v>1691</v>
      </c>
      <c r="B3872">
        <v>1</v>
      </c>
    </row>
    <row r="3873" spans="1:2" x14ac:dyDescent="0.3">
      <c r="A3873" s="2">
        <v>1515</v>
      </c>
      <c r="B3873">
        <v>1</v>
      </c>
    </row>
    <row r="3874" spans="1:2" x14ac:dyDescent="0.3">
      <c r="A3874" s="2">
        <v>1799</v>
      </c>
      <c r="B3874">
        <v>1</v>
      </c>
    </row>
    <row r="3875" spans="1:2" x14ac:dyDescent="0.3">
      <c r="A3875" s="2">
        <v>1478</v>
      </c>
      <c r="B3875">
        <v>1</v>
      </c>
    </row>
    <row r="3876" spans="1:2" x14ac:dyDescent="0.3">
      <c r="A3876" s="2">
        <v>1843</v>
      </c>
      <c r="B3876">
        <v>1</v>
      </c>
    </row>
    <row r="3877" spans="1:2" x14ac:dyDescent="0.3">
      <c r="A3877" s="2">
        <v>1760</v>
      </c>
      <c r="B3877">
        <v>1</v>
      </c>
    </row>
    <row r="3878" spans="1:2" x14ac:dyDescent="0.3">
      <c r="A3878" s="2">
        <v>1773</v>
      </c>
      <c r="B3878">
        <v>1</v>
      </c>
    </row>
    <row r="3879" spans="1:2" x14ac:dyDescent="0.3">
      <c r="A3879" s="2">
        <v>1001</v>
      </c>
      <c r="B3879">
        <v>1</v>
      </c>
    </row>
    <row r="3880" spans="1:2" x14ac:dyDescent="0.3">
      <c r="A3880" s="2">
        <v>1464</v>
      </c>
      <c r="B3880">
        <v>1</v>
      </c>
    </row>
    <row r="3881" spans="1:2" x14ac:dyDescent="0.3">
      <c r="A3881" s="2">
        <v>1229</v>
      </c>
      <c r="B3881">
        <v>1</v>
      </c>
    </row>
    <row r="3882" spans="1:2" x14ac:dyDescent="0.3">
      <c r="A3882" s="2">
        <v>1265</v>
      </c>
      <c r="B3882">
        <v>1</v>
      </c>
    </row>
    <row r="3883" spans="1:2" x14ac:dyDescent="0.3">
      <c r="A3883" s="2">
        <v>1351</v>
      </c>
      <c r="B3883">
        <v>1</v>
      </c>
    </row>
    <row r="3884" spans="1:2" x14ac:dyDescent="0.3">
      <c r="A3884" s="2">
        <v>1276</v>
      </c>
      <c r="B3884">
        <v>1</v>
      </c>
    </row>
    <row r="3885" spans="1:2" x14ac:dyDescent="0.3">
      <c r="A3885" s="2">
        <v>1386</v>
      </c>
      <c r="B3885">
        <v>1</v>
      </c>
    </row>
    <row r="3886" spans="1:2" x14ac:dyDescent="0.3">
      <c r="A3886" s="2">
        <v>1456</v>
      </c>
      <c r="B3886">
        <v>1</v>
      </c>
    </row>
    <row r="3887" spans="1:2" x14ac:dyDescent="0.3">
      <c r="A3887" s="2">
        <v>1264</v>
      </c>
      <c r="B3887">
        <v>1</v>
      </c>
    </row>
    <row r="3888" spans="1:2" x14ac:dyDescent="0.3">
      <c r="A3888" s="2">
        <v>1053</v>
      </c>
      <c r="B3888">
        <v>1</v>
      </c>
    </row>
    <row r="3889" spans="1:2" x14ac:dyDescent="0.3">
      <c r="A3889" s="2">
        <v>1402</v>
      </c>
      <c r="B3889">
        <v>1</v>
      </c>
    </row>
    <row r="3890" spans="1:2" x14ac:dyDescent="0.3">
      <c r="A3890" s="2">
        <v>1326</v>
      </c>
      <c r="B3890">
        <v>1</v>
      </c>
    </row>
    <row r="3891" spans="1:2" x14ac:dyDescent="0.3">
      <c r="A3891" s="2">
        <v>752</v>
      </c>
      <c r="B3891">
        <v>1</v>
      </c>
    </row>
    <row r="3892" spans="1:2" x14ac:dyDescent="0.3">
      <c r="A3892" s="2">
        <v>626</v>
      </c>
      <c r="B3892">
        <v>1</v>
      </c>
    </row>
    <row r="3893" spans="1:2" x14ac:dyDescent="0.3">
      <c r="A3893" s="2">
        <v>620</v>
      </c>
      <c r="B3893">
        <v>1</v>
      </c>
    </row>
    <row r="3894" spans="1:2" x14ac:dyDescent="0.3">
      <c r="A3894" s="2">
        <v>877</v>
      </c>
      <c r="B3894">
        <v>1</v>
      </c>
    </row>
    <row r="3895" spans="1:2" x14ac:dyDescent="0.3">
      <c r="A3895" s="2">
        <v>567</v>
      </c>
      <c r="B3895">
        <v>1</v>
      </c>
    </row>
    <row r="3896" spans="1:2" x14ac:dyDescent="0.3">
      <c r="A3896" s="2">
        <v>703</v>
      </c>
      <c r="B3896">
        <v>1</v>
      </c>
    </row>
    <row r="3897" spans="1:2" x14ac:dyDescent="0.3">
      <c r="A3897" s="2">
        <v>363</v>
      </c>
      <c r="B3897">
        <v>1</v>
      </c>
    </row>
    <row r="3898" spans="1:2" x14ac:dyDescent="0.3">
      <c r="A3898" s="2">
        <v>320</v>
      </c>
      <c r="B3898">
        <v>1</v>
      </c>
    </row>
    <row r="3899" spans="1:2" x14ac:dyDescent="0.3">
      <c r="A3899" s="2">
        <v>158</v>
      </c>
      <c r="B3899">
        <v>1</v>
      </c>
    </row>
    <row r="3900" spans="1:2" x14ac:dyDescent="0.3">
      <c r="A3900" s="2">
        <v>411</v>
      </c>
      <c r="B3900">
        <v>1</v>
      </c>
    </row>
    <row r="3901" spans="1:2" x14ac:dyDescent="0.3">
      <c r="A3901" s="2">
        <v>105</v>
      </c>
      <c r="B3901">
        <v>1</v>
      </c>
    </row>
    <row r="3902" spans="1:2" x14ac:dyDescent="0.3">
      <c r="A3902" s="2">
        <v>188</v>
      </c>
      <c r="B3902">
        <v>1</v>
      </c>
    </row>
    <row r="3903" spans="1:2" x14ac:dyDescent="0.3">
      <c r="A3903" s="2">
        <v>356</v>
      </c>
      <c r="B3903">
        <v>1</v>
      </c>
    </row>
    <row r="3904" spans="1:2" x14ac:dyDescent="0.3">
      <c r="A3904" s="2" t="s">
        <v>156</v>
      </c>
      <c r="B3904">
        <v>98871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C129D-FE02-449B-8CD8-67312202B6E3}">
  <dimension ref="A3:B29"/>
  <sheetViews>
    <sheetView workbookViewId="0">
      <selection activeCell="B4" sqref="B4"/>
    </sheetView>
  </sheetViews>
  <sheetFormatPr defaultRowHeight="14.4" x14ac:dyDescent="0.3"/>
  <cols>
    <col min="1" max="1" width="12.5546875" bestFit="1" customWidth="1"/>
    <col min="2" max="2" width="22.6640625" bestFit="1" customWidth="1"/>
  </cols>
  <sheetData>
    <row r="3" spans="1:2" x14ac:dyDescent="0.3">
      <c r="A3" s="1" t="s">
        <v>155</v>
      </c>
      <c r="B3" t="s">
        <v>160</v>
      </c>
    </row>
    <row r="4" spans="1:2" x14ac:dyDescent="0.3">
      <c r="A4" s="2" t="s">
        <v>143</v>
      </c>
      <c r="B4" s="8">
        <v>3.8642857142857152</v>
      </c>
    </row>
    <row r="5" spans="1:2" x14ac:dyDescent="0.3">
      <c r="A5" s="2" t="s">
        <v>42</v>
      </c>
      <c r="B5" s="8">
        <v>3.8412500000000001</v>
      </c>
    </row>
    <row r="6" spans="1:2" x14ac:dyDescent="0.3">
      <c r="A6" s="2" t="s">
        <v>137</v>
      </c>
      <c r="B6" s="8">
        <v>3.8125</v>
      </c>
    </row>
    <row r="7" spans="1:2" x14ac:dyDescent="0.3">
      <c r="A7" s="2" t="s">
        <v>124</v>
      </c>
      <c r="B7" s="8">
        <v>3.8064935064935055</v>
      </c>
    </row>
    <row r="8" spans="1:2" x14ac:dyDescent="0.3">
      <c r="A8" s="2" t="s">
        <v>113</v>
      </c>
      <c r="B8" s="8">
        <v>3.7829931972789126</v>
      </c>
    </row>
    <row r="9" spans="1:2" x14ac:dyDescent="0.3">
      <c r="A9" s="2" t="s">
        <v>87</v>
      </c>
      <c r="B9" s="8">
        <v>3.7822784810126571</v>
      </c>
    </row>
    <row r="10" spans="1:2" x14ac:dyDescent="0.3">
      <c r="A10" s="2" t="s">
        <v>68</v>
      </c>
      <c r="B10" s="8">
        <v>3.7751633986928108</v>
      </c>
    </row>
    <row r="11" spans="1:2" x14ac:dyDescent="0.3">
      <c r="A11" s="2" t="s">
        <v>31</v>
      </c>
      <c r="B11" s="8">
        <v>3.7670731707317056</v>
      </c>
    </row>
    <row r="12" spans="1:2" x14ac:dyDescent="0.3">
      <c r="A12" s="2" t="s">
        <v>102</v>
      </c>
      <c r="B12" s="8">
        <v>3.7631901840490798</v>
      </c>
    </row>
    <row r="13" spans="1:2" x14ac:dyDescent="0.3">
      <c r="A13" s="2" t="s">
        <v>133</v>
      </c>
      <c r="B13" s="8">
        <v>3.7614906832298125</v>
      </c>
    </row>
    <row r="14" spans="1:2" x14ac:dyDescent="0.3">
      <c r="A14" s="2" t="s">
        <v>51</v>
      </c>
      <c r="B14" s="8">
        <v>3.7579310344827577</v>
      </c>
    </row>
    <row r="15" spans="1:2" x14ac:dyDescent="0.3">
      <c r="A15" s="2" t="s">
        <v>106</v>
      </c>
      <c r="B15" s="8">
        <v>3.7561403508771916</v>
      </c>
    </row>
    <row r="16" spans="1:2" x14ac:dyDescent="0.3">
      <c r="A16" s="2" t="s">
        <v>82</v>
      </c>
      <c r="B16" s="8">
        <v>3.7548192771084343</v>
      </c>
    </row>
    <row r="17" spans="1:2" x14ac:dyDescent="0.3">
      <c r="A17" s="2" t="s">
        <v>132</v>
      </c>
      <c r="B17" s="8">
        <v>3.7524475524475496</v>
      </c>
    </row>
    <row r="18" spans="1:2" x14ac:dyDescent="0.3">
      <c r="A18" s="2" t="s">
        <v>125</v>
      </c>
      <c r="B18" s="8">
        <v>3.7509433962264143</v>
      </c>
    </row>
    <row r="19" spans="1:2" x14ac:dyDescent="0.3">
      <c r="A19" s="2" t="s">
        <v>73</v>
      </c>
      <c r="B19" s="8">
        <v>3.7473333333333319</v>
      </c>
    </row>
    <row r="20" spans="1:2" x14ac:dyDescent="0.3">
      <c r="A20" s="2" t="s">
        <v>89</v>
      </c>
      <c r="B20" s="8">
        <v>3.7447204968944106</v>
      </c>
    </row>
    <row r="21" spans="1:2" x14ac:dyDescent="0.3">
      <c r="A21" s="2" t="s">
        <v>64</v>
      </c>
      <c r="B21" s="8">
        <v>3.7304347826086959</v>
      </c>
    </row>
    <row r="22" spans="1:2" x14ac:dyDescent="0.3">
      <c r="A22" s="2" t="s">
        <v>104</v>
      </c>
      <c r="B22" s="8">
        <v>3.7192052980132444</v>
      </c>
    </row>
    <row r="23" spans="1:2" x14ac:dyDescent="0.3">
      <c r="A23" s="2" t="s">
        <v>95</v>
      </c>
      <c r="B23" s="8">
        <v>3.7187134502923977</v>
      </c>
    </row>
    <row r="24" spans="1:2" x14ac:dyDescent="0.3">
      <c r="A24" s="2" t="s">
        <v>61</v>
      </c>
      <c r="B24" s="8">
        <v>3.7114649681528666</v>
      </c>
    </row>
    <row r="25" spans="1:2" x14ac:dyDescent="0.3">
      <c r="A25" s="2" t="s">
        <v>119</v>
      </c>
      <c r="B25" s="8">
        <v>3.6999999999999997</v>
      </c>
    </row>
    <row r="26" spans="1:2" x14ac:dyDescent="0.3">
      <c r="A26" s="2" t="s">
        <v>20</v>
      </c>
      <c r="B26" s="8">
        <v>3.6836257309941551</v>
      </c>
    </row>
    <row r="27" spans="1:2" x14ac:dyDescent="0.3">
      <c r="A27" s="2" t="s">
        <v>36</v>
      </c>
      <c r="B27" s="8">
        <v>3.6483870967741954</v>
      </c>
    </row>
    <row r="28" spans="1:2" x14ac:dyDescent="0.3">
      <c r="A28" s="2" t="s">
        <v>56</v>
      </c>
      <c r="B28" s="8">
        <v>3.6295857988165672</v>
      </c>
    </row>
    <row r="29" spans="1:2" x14ac:dyDescent="0.3">
      <c r="A29" s="2" t="s">
        <v>156</v>
      </c>
      <c r="B29" s="8">
        <v>3.7499487179487225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EC7FC-EB5A-46B2-890F-AA4B876E254F}">
  <dimension ref="A1:D3901"/>
  <sheetViews>
    <sheetView workbookViewId="0">
      <selection activeCell="S28" sqref="S28"/>
    </sheetView>
  </sheetViews>
  <sheetFormatPr defaultRowHeight="14.4" x14ac:dyDescent="0.3"/>
  <sheetData>
    <row r="1" spans="1:4" x14ac:dyDescent="0.3">
      <c r="A1" s="3" t="s">
        <v>13</v>
      </c>
      <c r="C1" s="3" t="s">
        <v>162</v>
      </c>
      <c r="D1" s="3" t="s">
        <v>161</v>
      </c>
    </row>
    <row r="2" spans="1:4" x14ac:dyDescent="0.3">
      <c r="A2" t="s">
        <v>28</v>
      </c>
      <c r="C2" t="s">
        <v>40</v>
      </c>
      <c r="D2">
        <f t="shared" ref="D2:D7" si="0">COUNTIF(A$2:A$3901,C2)</f>
        <v>675</v>
      </c>
    </row>
    <row r="3" spans="1:4" x14ac:dyDescent="0.3">
      <c r="A3" t="s">
        <v>28</v>
      </c>
      <c r="C3" t="s">
        <v>55</v>
      </c>
      <c r="D3">
        <f t="shared" si="0"/>
        <v>654</v>
      </c>
    </row>
    <row r="4" spans="1:4" x14ac:dyDescent="0.3">
      <c r="A4" t="s">
        <v>40</v>
      </c>
      <c r="C4" t="s">
        <v>76</v>
      </c>
      <c r="D4">
        <f t="shared" si="0"/>
        <v>650</v>
      </c>
    </row>
    <row r="5" spans="1:4" x14ac:dyDescent="0.3">
      <c r="A5" t="s">
        <v>47</v>
      </c>
      <c r="C5" t="s">
        <v>47</v>
      </c>
      <c r="D5">
        <f t="shared" si="0"/>
        <v>648</v>
      </c>
    </row>
    <row r="6" spans="1:4" x14ac:dyDescent="0.3">
      <c r="A6" t="s">
        <v>40</v>
      </c>
      <c r="C6" t="s">
        <v>28</v>
      </c>
      <c r="D6">
        <f t="shared" si="0"/>
        <v>646</v>
      </c>
    </row>
    <row r="7" spans="1:4" x14ac:dyDescent="0.3">
      <c r="A7" t="s">
        <v>55</v>
      </c>
      <c r="C7" t="s">
        <v>72</v>
      </c>
      <c r="D7">
        <f t="shared" si="0"/>
        <v>627</v>
      </c>
    </row>
    <row r="8" spans="1:4" x14ac:dyDescent="0.3">
      <c r="A8" t="s">
        <v>40</v>
      </c>
    </row>
    <row r="9" spans="1:4" x14ac:dyDescent="0.3">
      <c r="A9" t="s">
        <v>40</v>
      </c>
    </row>
    <row r="10" spans="1:4" x14ac:dyDescent="0.3">
      <c r="A10" t="s">
        <v>28</v>
      </c>
    </row>
    <row r="11" spans="1:4" x14ac:dyDescent="0.3">
      <c r="A11" t="s">
        <v>72</v>
      </c>
    </row>
    <row r="12" spans="1:4" x14ac:dyDescent="0.3">
      <c r="A12" t="s">
        <v>76</v>
      </c>
    </row>
    <row r="13" spans="1:4" x14ac:dyDescent="0.3">
      <c r="A13" t="s">
        <v>76</v>
      </c>
    </row>
    <row r="14" spans="1:4" x14ac:dyDescent="0.3">
      <c r="A14" t="s">
        <v>28</v>
      </c>
    </row>
    <row r="15" spans="1:4" x14ac:dyDescent="0.3">
      <c r="A15" t="s">
        <v>28</v>
      </c>
    </row>
    <row r="16" spans="1:4" x14ac:dyDescent="0.3">
      <c r="A16" t="s">
        <v>40</v>
      </c>
    </row>
    <row r="17" spans="1:1" x14ac:dyDescent="0.3">
      <c r="A17" t="s">
        <v>76</v>
      </c>
    </row>
    <row r="18" spans="1:1" x14ac:dyDescent="0.3">
      <c r="A18" t="s">
        <v>47</v>
      </c>
    </row>
    <row r="19" spans="1:1" x14ac:dyDescent="0.3">
      <c r="A19" t="s">
        <v>72</v>
      </c>
    </row>
    <row r="20" spans="1:1" x14ac:dyDescent="0.3">
      <c r="A20" t="s">
        <v>40</v>
      </c>
    </row>
    <row r="21" spans="1:1" x14ac:dyDescent="0.3">
      <c r="A21" t="s">
        <v>55</v>
      </c>
    </row>
    <row r="22" spans="1:1" x14ac:dyDescent="0.3">
      <c r="A22" t="s">
        <v>28</v>
      </c>
    </row>
    <row r="23" spans="1:1" x14ac:dyDescent="0.3">
      <c r="A23" t="s">
        <v>76</v>
      </c>
    </row>
    <row r="24" spans="1:1" x14ac:dyDescent="0.3">
      <c r="A24" t="s">
        <v>76</v>
      </c>
    </row>
    <row r="25" spans="1:1" x14ac:dyDescent="0.3">
      <c r="A25" t="s">
        <v>28</v>
      </c>
    </row>
    <row r="26" spans="1:1" x14ac:dyDescent="0.3">
      <c r="A26" t="s">
        <v>76</v>
      </c>
    </row>
    <row r="27" spans="1:1" x14ac:dyDescent="0.3">
      <c r="A27" t="s">
        <v>28</v>
      </c>
    </row>
    <row r="28" spans="1:1" x14ac:dyDescent="0.3">
      <c r="A28" t="s">
        <v>47</v>
      </c>
    </row>
    <row r="29" spans="1:1" x14ac:dyDescent="0.3">
      <c r="A29" t="s">
        <v>47</v>
      </c>
    </row>
    <row r="30" spans="1:1" x14ac:dyDescent="0.3">
      <c r="A30" t="s">
        <v>40</v>
      </c>
    </row>
    <row r="31" spans="1:1" x14ac:dyDescent="0.3">
      <c r="A31" t="s">
        <v>76</v>
      </c>
    </row>
    <row r="32" spans="1:1" x14ac:dyDescent="0.3">
      <c r="A32" t="s">
        <v>55</v>
      </c>
    </row>
    <row r="33" spans="1:1" x14ac:dyDescent="0.3">
      <c r="A33" t="s">
        <v>76</v>
      </c>
    </row>
    <row r="34" spans="1:1" x14ac:dyDescent="0.3">
      <c r="A34" t="s">
        <v>40</v>
      </c>
    </row>
    <row r="35" spans="1:1" x14ac:dyDescent="0.3">
      <c r="A35" t="s">
        <v>76</v>
      </c>
    </row>
    <row r="36" spans="1:1" x14ac:dyDescent="0.3">
      <c r="A36" t="s">
        <v>72</v>
      </c>
    </row>
    <row r="37" spans="1:1" x14ac:dyDescent="0.3">
      <c r="A37" t="s">
        <v>72</v>
      </c>
    </row>
    <row r="38" spans="1:1" x14ac:dyDescent="0.3">
      <c r="A38" t="s">
        <v>40</v>
      </c>
    </row>
    <row r="39" spans="1:1" x14ac:dyDescent="0.3">
      <c r="A39" t="s">
        <v>76</v>
      </c>
    </row>
    <row r="40" spans="1:1" x14ac:dyDescent="0.3">
      <c r="A40" t="s">
        <v>72</v>
      </c>
    </row>
    <row r="41" spans="1:1" x14ac:dyDescent="0.3">
      <c r="A41" t="s">
        <v>28</v>
      </c>
    </row>
    <row r="42" spans="1:1" x14ac:dyDescent="0.3">
      <c r="A42" t="s">
        <v>47</v>
      </c>
    </row>
    <row r="43" spans="1:1" x14ac:dyDescent="0.3">
      <c r="A43" t="s">
        <v>55</v>
      </c>
    </row>
    <row r="44" spans="1:1" x14ac:dyDescent="0.3">
      <c r="A44" t="s">
        <v>40</v>
      </c>
    </row>
    <row r="45" spans="1:1" x14ac:dyDescent="0.3">
      <c r="A45" t="s">
        <v>76</v>
      </c>
    </row>
    <row r="46" spans="1:1" x14ac:dyDescent="0.3">
      <c r="A46" t="s">
        <v>40</v>
      </c>
    </row>
    <row r="47" spans="1:1" x14ac:dyDescent="0.3">
      <c r="A47" t="s">
        <v>72</v>
      </c>
    </row>
    <row r="48" spans="1:1" x14ac:dyDescent="0.3">
      <c r="A48" t="s">
        <v>76</v>
      </c>
    </row>
    <row r="49" spans="1:1" x14ac:dyDescent="0.3">
      <c r="A49" t="s">
        <v>40</v>
      </c>
    </row>
    <row r="50" spans="1:1" x14ac:dyDescent="0.3">
      <c r="A50" t="s">
        <v>76</v>
      </c>
    </row>
    <row r="51" spans="1:1" x14ac:dyDescent="0.3">
      <c r="A51" t="s">
        <v>47</v>
      </c>
    </row>
    <row r="52" spans="1:1" x14ac:dyDescent="0.3">
      <c r="A52" t="s">
        <v>76</v>
      </c>
    </row>
    <row r="53" spans="1:1" x14ac:dyDescent="0.3">
      <c r="A53" t="s">
        <v>72</v>
      </c>
    </row>
    <row r="54" spans="1:1" x14ac:dyDescent="0.3">
      <c r="A54" t="s">
        <v>40</v>
      </c>
    </row>
    <row r="55" spans="1:1" x14ac:dyDescent="0.3">
      <c r="A55" t="s">
        <v>47</v>
      </c>
    </row>
    <row r="56" spans="1:1" x14ac:dyDescent="0.3">
      <c r="A56" t="s">
        <v>47</v>
      </c>
    </row>
    <row r="57" spans="1:1" x14ac:dyDescent="0.3">
      <c r="A57" t="s">
        <v>72</v>
      </c>
    </row>
    <row r="58" spans="1:1" x14ac:dyDescent="0.3">
      <c r="A58" t="s">
        <v>76</v>
      </c>
    </row>
    <row r="59" spans="1:1" x14ac:dyDescent="0.3">
      <c r="A59" t="s">
        <v>76</v>
      </c>
    </row>
    <row r="60" spans="1:1" x14ac:dyDescent="0.3">
      <c r="A60" t="s">
        <v>40</v>
      </c>
    </row>
    <row r="61" spans="1:1" x14ac:dyDescent="0.3">
      <c r="A61" t="s">
        <v>55</v>
      </c>
    </row>
    <row r="62" spans="1:1" x14ac:dyDescent="0.3">
      <c r="A62" t="s">
        <v>28</v>
      </c>
    </row>
    <row r="63" spans="1:1" x14ac:dyDescent="0.3">
      <c r="A63" t="s">
        <v>76</v>
      </c>
    </row>
    <row r="64" spans="1:1" x14ac:dyDescent="0.3">
      <c r="A64" t="s">
        <v>40</v>
      </c>
    </row>
    <row r="65" spans="1:1" x14ac:dyDescent="0.3">
      <c r="A65" t="s">
        <v>72</v>
      </c>
    </row>
    <row r="66" spans="1:1" x14ac:dyDescent="0.3">
      <c r="A66" t="s">
        <v>55</v>
      </c>
    </row>
    <row r="67" spans="1:1" x14ac:dyDescent="0.3">
      <c r="A67" t="s">
        <v>72</v>
      </c>
    </row>
    <row r="68" spans="1:1" x14ac:dyDescent="0.3">
      <c r="A68" t="s">
        <v>72</v>
      </c>
    </row>
    <row r="69" spans="1:1" x14ac:dyDescent="0.3">
      <c r="A69" t="s">
        <v>76</v>
      </c>
    </row>
    <row r="70" spans="1:1" x14ac:dyDescent="0.3">
      <c r="A70" t="s">
        <v>47</v>
      </c>
    </row>
    <row r="71" spans="1:1" x14ac:dyDescent="0.3">
      <c r="A71" t="s">
        <v>28</v>
      </c>
    </row>
    <row r="72" spans="1:1" x14ac:dyDescent="0.3">
      <c r="A72" t="s">
        <v>28</v>
      </c>
    </row>
    <row r="73" spans="1:1" x14ac:dyDescent="0.3">
      <c r="A73" t="s">
        <v>28</v>
      </c>
    </row>
    <row r="74" spans="1:1" x14ac:dyDescent="0.3">
      <c r="A74" t="s">
        <v>76</v>
      </c>
    </row>
    <row r="75" spans="1:1" x14ac:dyDescent="0.3">
      <c r="A75" t="s">
        <v>40</v>
      </c>
    </row>
    <row r="76" spans="1:1" x14ac:dyDescent="0.3">
      <c r="A76" t="s">
        <v>28</v>
      </c>
    </row>
    <row r="77" spans="1:1" x14ac:dyDescent="0.3">
      <c r="A77" t="s">
        <v>40</v>
      </c>
    </row>
    <row r="78" spans="1:1" x14ac:dyDescent="0.3">
      <c r="A78" t="s">
        <v>40</v>
      </c>
    </row>
    <row r="79" spans="1:1" x14ac:dyDescent="0.3">
      <c r="A79" t="s">
        <v>47</v>
      </c>
    </row>
    <row r="80" spans="1:1" x14ac:dyDescent="0.3">
      <c r="A80" t="s">
        <v>40</v>
      </c>
    </row>
    <row r="81" spans="1:1" x14ac:dyDescent="0.3">
      <c r="A81" t="s">
        <v>72</v>
      </c>
    </row>
    <row r="82" spans="1:1" x14ac:dyDescent="0.3">
      <c r="A82" t="s">
        <v>76</v>
      </c>
    </row>
    <row r="83" spans="1:1" x14ac:dyDescent="0.3">
      <c r="A83" t="s">
        <v>28</v>
      </c>
    </row>
    <row r="84" spans="1:1" x14ac:dyDescent="0.3">
      <c r="A84" t="s">
        <v>72</v>
      </c>
    </row>
    <row r="85" spans="1:1" x14ac:dyDescent="0.3">
      <c r="A85" t="s">
        <v>55</v>
      </c>
    </row>
    <row r="86" spans="1:1" x14ac:dyDescent="0.3">
      <c r="A86" t="s">
        <v>55</v>
      </c>
    </row>
    <row r="87" spans="1:1" x14ac:dyDescent="0.3">
      <c r="A87" t="s">
        <v>47</v>
      </c>
    </row>
    <row r="88" spans="1:1" x14ac:dyDescent="0.3">
      <c r="A88" t="s">
        <v>72</v>
      </c>
    </row>
    <row r="89" spans="1:1" x14ac:dyDescent="0.3">
      <c r="A89" t="s">
        <v>72</v>
      </c>
    </row>
    <row r="90" spans="1:1" x14ac:dyDescent="0.3">
      <c r="A90" t="s">
        <v>40</v>
      </c>
    </row>
    <row r="91" spans="1:1" x14ac:dyDescent="0.3">
      <c r="A91" t="s">
        <v>47</v>
      </c>
    </row>
    <row r="92" spans="1:1" x14ac:dyDescent="0.3">
      <c r="A92" t="s">
        <v>28</v>
      </c>
    </row>
    <row r="93" spans="1:1" x14ac:dyDescent="0.3">
      <c r="A93" t="s">
        <v>55</v>
      </c>
    </row>
    <row r="94" spans="1:1" x14ac:dyDescent="0.3">
      <c r="A94" t="s">
        <v>72</v>
      </c>
    </row>
    <row r="95" spans="1:1" x14ac:dyDescent="0.3">
      <c r="A95" t="s">
        <v>55</v>
      </c>
    </row>
    <row r="96" spans="1:1" x14ac:dyDescent="0.3">
      <c r="A96" t="s">
        <v>40</v>
      </c>
    </row>
    <row r="97" spans="1:1" x14ac:dyDescent="0.3">
      <c r="A97" t="s">
        <v>40</v>
      </c>
    </row>
    <row r="98" spans="1:1" x14ac:dyDescent="0.3">
      <c r="A98" t="s">
        <v>28</v>
      </c>
    </row>
    <row r="99" spans="1:1" x14ac:dyDescent="0.3">
      <c r="A99" t="s">
        <v>76</v>
      </c>
    </row>
    <row r="100" spans="1:1" x14ac:dyDescent="0.3">
      <c r="A100" t="s">
        <v>47</v>
      </c>
    </row>
    <row r="101" spans="1:1" x14ac:dyDescent="0.3">
      <c r="A101" t="s">
        <v>28</v>
      </c>
    </row>
    <row r="102" spans="1:1" x14ac:dyDescent="0.3">
      <c r="A102" t="s">
        <v>28</v>
      </c>
    </row>
    <row r="103" spans="1:1" x14ac:dyDescent="0.3">
      <c r="A103" t="s">
        <v>28</v>
      </c>
    </row>
    <row r="104" spans="1:1" x14ac:dyDescent="0.3">
      <c r="A104" t="s">
        <v>47</v>
      </c>
    </row>
    <row r="105" spans="1:1" x14ac:dyDescent="0.3">
      <c r="A105" t="s">
        <v>47</v>
      </c>
    </row>
    <row r="106" spans="1:1" x14ac:dyDescent="0.3">
      <c r="A106" t="s">
        <v>72</v>
      </c>
    </row>
    <row r="107" spans="1:1" x14ac:dyDescent="0.3">
      <c r="A107" t="s">
        <v>47</v>
      </c>
    </row>
    <row r="108" spans="1:1" x14ac:dyDescent="0.3">
      <c r="A108" t="s">
        <v>55</v>
      </c>
    </row>
    <row r="109" spans="1:1" x14ac:dyDescent="0.3">
      <c r="A109" t="s">
        <v>47</v>
      </c>
    </row>
    <row r="110" spans="1:1" x14ac:dyDescent="0.3">
      <c r="A110" t="s">
        <v>47</v>
      </c>
    </row>
    <row r="111" spans="1:1" x14ac:dyDescent="0.3">
      <c r="A111" t="s">
        <v>47</v>
      </c>
    </row>
    <row r="112" spans="1:1" x14ac:dyDescent="0.3">
      <c r="A112" t="s">
        <v>55</v>
      </c>
    </row>
    <row r="113" spans="1:1" x14ac:dyDescent="0.3">
      <c r="A113" t="s">
        <v>40</v>
      </c>
    </row>
    <row r="114" spans="1:1" x14ac:dyDescent="0.3">
      <c r="A114" t="s">
        <v>40</v>
      </c>
    </row>
    <row r="115" spans="1:1" x14ac:dyDescent="0.3">
      <c r="A115" t="s">
        <v>47</v>
      </c>
    </row>
    <row r="116" spans="1:1" x14ac:dyDescent="0.3">
      <c r="A116" t="s">
        <v>76</v>
      </c>
    </row>
    <row r="117" spans="1:1" x14ac:dyDescent="0.3">
      <c r="A117" t="s">
        <v>55</v>
      </c>
    </row>
    <row r="118" spans="1:1" x14ac:dyDescent="0.3">
      <c r="A118" t="s">
        <v>40</v>
      </c>
    </row>
    <row r="119" spans="1:1" x14ac:dyDescent="0.3">
      <c r="A119" t="s">
        <v>28</v>
      </c>
    </row>
    <row r="120" spans="1:1" x14ac:dyDescent="0.3">
      <c r="A120" t="s">
        <v>72</v>
      </c>
    </row>
    <row r="121" spans="1:1" x14ac:dyDescent="0.3">
      <c r="A121" t="s">
        <v>28</v>
      </c>
    </row>
    <row r="122" spans="1:1" x14ac:dyDescent="0.3">
      <c r="A122" t="s">
        <v>28</v>
      </c>
    </row>
    <row r="123" spans="1:1" x14ac:dyDescent="0.3">
      <c r="A123" t="s">
        <v>55</v>
      </c>
    </row>
    <row r="124" spans="1:1" x14ac:dyDescent="0.3">
      <c r="A124" t="s">
        <v>72</v>
      </c>
    </row>
    <row r="125" spans="1:1" x14ac:dyDescent="0.3">
      <c r="A125" t="s">
        <v>40</v>
      </c>
    </row>
    <row r="126" spans="1:1" x14ac:dyDescent="0.3">
      <c r="A126" t="s">
        <v>47</v>
      </c>
    </row>
    <row r="127" spans="1:1" x14ac:dyDescent="0.3">
      <c r="A127" t="s">
        <v>47</v>
      </c>
    </row>
    <row r="128" spans="1:1" x14ac:dyDescent="0.3">
      <c r="A128" t="s">
        <v>76</v>
      </c>
    </row>
    <row r="129" spans="1:1" x14ac:dyDescent="0.3">
      <c r="A129" t="s">
        <v>47</v>
      </c>
    </row>
    <row r="130" spans="1:1" x14ac:dyDescent="0.3">
      <c r="A130" t="s">
        <v>55</v>
      </c>
    </row>
    <row r="131" spans="1:1" x14ac:dyDescent="0.3">
      <c r="A131" t="s">
        <v>72</v>
      </c>
    </row>
    <row r="132" spans="1:1" x14ac:dyDescent="0.3">
      <c r="A132" t="s">
        <v>47</v>
      </c>
    </row>
    <row r="133" spans="1:1" x14ac:dyDescent="0.3">
      <c r="A133" t="s">
        <v>55</v>
      </c>
    </row>
    <row r="134" spans="1:1" x14ac:dyDescent="0.3">
      <c r="A134" t="s">
        <v>72</v>
      </c>
    </row>
    <row r="135" spans="1:1" x14ac:dyDescent="0.3">
      <c r="A135" t="s">
        <v>47</v>
      </c>
    </row>
    <row r="136" spans="1:1" x14ac:dyDescent="0.3">
      <c r="A136" t="s">
        <v>76</v>
      </c>
    </row>
    <row r="137" spans="1:1" x14ac:dyDescent="0.3">
      <c r="A137" t="s">
        <v>28</v>
      </c>
    </row>
    <row r="138" spans="1:1" x14ac:dyDescent="0.3">
      <c r="A138" t="s">
        <v>40</v>
      </c>
    </row>
    <row r="139" spans="1:1" x14ac:dyDescent="0.3">
      <c r="A139" t="s">
        <v>40</v>
      </c>
    </row>
    <row r="140" spans="1:1" x14ac:dyDescent="0.3">
      <c r="A140" t="s">
        <v>76</v>
      </c>
    </row>
    <row r="141" spans="1:1" x14ac:dyDescent="0.3">
      <c r="A141" t="s">
        <v>76</v>
      </c>
    </row>
    <row r="142" spans="1:1" x14ac:dyDescent="0.3">
      <c r="A142" t="s">
        <v>72</v>
      </c>
    </row>
    <row r="143" spans="1:1" x14ac:dyDescent="0.3">
      <c r="A143" t="s">
        <v>40</v>
      </c>
    </row>
    <row r="144" spans="1:1" x14ac:dyDescent="0.3">
      <c r="A144" t="s">
        <v>40</v>
      </c>
    </row>
    <row r="145" spans="1:1" x14ac:dyDescent="0.3">
      <c r="A145" t="s">
        <v>76</v>
      </c>
    </row>
    <row r="146" spans="1:1" x14ac:dyDescent="0.3">
      <c r="A146" t="s">
        <v>28</v>
      </c>
    </row>
    <row r="147" spans="1:1" x14ac:dyDescent="0.3">
      <c r="A147" t="s">
        <v>55</v>
      </c>
    </row>
    <row r="148" spans="1:1" x14ac:dyDescent="0.3">
      <c r="A148" t="s">
        <v>55</v>
      </c>
    </row>
    <row r="149" spans="1:1" x14ac:dyDescent="0.3">
      <c r="A149" t="s">
        <v>72</v>
      </c>
    </row>
    <row r="150" spans="1:1" x14ac:dyDescent="0.3">
      <c r="A150" t="s">
        <v>76</v>
      </c>
    </row>
    <row r="151" spans="1:1" x14ac:dyDescent="0.3">
      <c r="A151" t="s">
        <v>40</v>
      </c>
    </row>
    <row r="152" spans="1:1" x14ac:dyDescent="0.3">
      <c r="A152" t="s">
        <v>55</v>
      </c>
    </row>
    <row r="153" spans="1:1" x14ac:dyDescent="0.3">
      <c r="A153" t="s">
        <v>47</v>
      </c>
    </row>
    <row r="154" spans="1:1" x14ac:dyDescent="0.3">
      <c r="A154" t="s">
        <v>28</v>
      </c>
    </row>
    <row r="155" spans="1:1" x14ac:dyDescent="0.3">
      <c r="A155" t="s">
        <v>55</v>
      </c>
    </row>
    <row r="156" spans="1:1" x14ac:dyDescent="0.3">
      <c r="A156" t="s">
        <v>47</v>
      </c>
    </row>
    <row r="157" spans="1:1" x14ac:dyDescent="0.3">
      <c r="A157" t="s">
        <v>40</v>
      </c>
    </row>
    <row r="158" spans="1:1" x14ac:dyDescent="0.3">
      <c r="A158" t="s">
        <v>55</v>
      </c>
    </row>
    <row r="159" spans="1:1" x14ac:dyDescent="0.3">
      <c r="A159" t="s">
        <v>47</v>
      </c>
    </row>
    <row r="160" spans="1:1" x14ac:dyDescent="0.3">
      <c r="A160" t="s">
        <v>55</v>
      </c>
    </row>
    <row r="161" spans="1:1" x14ac:dyDescent="0.3">
      <c r="A161" t="s">
        <v>76</v>
      </c>
    </row>
    <row r="162" spans="1:1" x14ac:dyDescent="0.3">
      <c r="A162" t="s">
        <v>40</v>
      </c>
    </row>
    <row r="163" spans="1:1" x14ac:dyDescent="0.3">
      <c r="A163" t="s">
        <v>28</v>
      </c>
    </row>
    <row r="164" spans="1:1" x14ac:dyDescent="0.3">
      <c r="A164" t="s">
        <v>76</v>
      </c>
    </row>
    <row r="165" spans="1:1" x14ac:dyDescent="0.3">
      <c r="A165" t="s">
        <v>55</v>
      </c>
    </row>
    <row r="166" spans="1:1" x14ac:dyDescent="0.3">
      <c r="A166" t="s">
        <v>40</v>
      </c>
    </row>
    <row r="167" spans="1:1" x14ac:dyDescent="0.3">
      <c r="A167" t="s">
        <v>76</v>
      </c>
    </row>
    <row r="168" spans="1:1" x14ac:dyDescent="0.3">
      <c r="A168" t="s">
        <v>76</v>
      </c>
    </row>
    <row r="169" spans="1:1" x14ac:dyDescent="0.3">
      <c r="A169" t="s">
        <v>28</v>
      </c>
    </row>
    <row r="170" spans="1:1" x14ac:dyDescent="0.3">
      <c r="A170" t="s">
        <v>28</v>
      </c>
    </row>
    <row r="171" spans="1:1" x14ac:dyDescent="0.3">
      <c r="A171" t="s">
        <v>55</v>
      </c>
    </row>
    <row r="172" spans="1:1" x14ac:dyDescent="0.3">
      <c r="A172" t="s">
        <v>76</v>
      </c>
    </row>
    <row r="173" spans="1:1" x14ac:dyDescent="0.3">
      <c r="A173" t="s">
        <v>76</v>
      </c>
    </row>
    <row r="174" spans="1:1" x14ac:dyDescent="0.3">
      <c r="A174" t="s">
        <v>47</v>
      </c>
    </row>
    <row r="175" spans="1:1" x14ac:dyDescent="0.3">
      <c r="A175" t="s">
        <v>55</v>
      </c>
    </row>
    <row r="176" spans="1:1" x14ac:dyDescent="0.3">
      <c r="A176" t="s">
        <v>28</v>
      </c>
    </row>
    <row r="177" spans="1:1" x14ac:dyDescent="0.3">
      <c r="A177" t="s">
        <v>47</v>
      </c>
    </row>
    <row r="178" spans="1:1" x14ac:dyDescent="0.3">
      <c r="A178" t="s">
        <v>47</v>
      </c>
    </row>
    <row r="179" spans="1:1" x14ac:dyDescent="0.3">
      <c r="A179" t="s">
        <v>47</v>
      </c>
    </row>
    <row r="180" spans="1:1" x14ac:dyDescent="0.3">
      <c r="A180" t="s">
        <v>72</v>
      </c>
    </row>
    <row r="181" spans="1:1" x14ac:dyDescent="0.3">
      <c r="A181" t="s">
        <v>76</v>
      </c>
    </row>
    <row r="182" spans="1:1" x14ac:dyDescent="0.3">
      <c r="A182" t="s">
        <v>76</v>
      </c>
    </row>
    <row r="183" spans="1:1" x14ac:dyDescent="0.3">
      <c r="A183" t="s">
        <v>47</v>
      </c>
    </row>
    <row r="184" spans="1:1" x14ac:dyDescent="0.3">
      <c r="A184" t="s">
        <v>76</v>
      </c>
    </row>
    <row r="185" spans="1:1" x14ac:dyDescent="0.3">
      <c r="A185" t="s">
        <v>72</v>
      </c>
    </row>
    <row r="186" spans="1:1" x14ac:dyDescent="0.3">
      <c r="A186" t="s">
        <v>28</v>
      </c>
    </row>
    <row r="187" spans="1:1" x14ac:dyDescent="0.3">
      <c r="A187" t="s">
        <v>76</v>
      </c>
    </row>
    <row r="188" spans="1:1" x14ac:dyDescent="0.3">
      <c r="A188" t="s">
        <v>55</v>
      </c>
    </row>
    <row r="189" spans="1:1" x14ac:dyDescent="0.3">
      <c r="A189" t="s">
        <v>76</v>
      </c>
    </row>
    <row r="190" spans="1:1" x14ac:dyDescent="0.3">
      <c r="A190" t="s">
        <v>28</v>
      </c>
    </row>
    <row r="191" spans="1:1" x14ac:dyDescent="0.3">
      <c r="A191" t="s">
        <v>47</v>
      </c>
    </row>
    <row r="192" spans="1:1" x14ac:dyDescent="0.3">
      <c r="A192" t="s">
        <v>40</v>
      </c>
    </row>
    <row r="193" spans="1:1" x14ac:dyDescent="0.3">
      <c r="A193" t="s">
        <v>40</v>
      </c>
    </row>
    <row r="194" spans="1:1" x14ac:dyDescent="0.3">
      <c r="A194" t="s">
        <v>28</v>
      </c>
    </row>
    <row r="195" spans="1:1" x14ac:dyDescent="0.3">
      <c r="A195" t="s">
        <v>55</v>
      </c>
    </row>
    <row r="196" spans="1:1" x14ac:dyDescent="0.3">
      <c r="A196" t="s">
        <v>28</v>
      </c>
    </row>
    <row r="197" spans="1:1" x14ac:dyDescent="0.3">
      <c r="A197" t="s">
        <v>40</v>
      </c>
    </row>
    <row r="198" spans="1:1" x14ac:dyDescent="0.3">
      <c r="A198" t="s">
        <v>47</v>
      </c>
    </row>
    <row r="199" spans="1:1" x14ac:dyDescent="0.3">
      <c r="A199" t="s">
        <v>72</v>
      </c>
    </row>
    <row r="200" spans="1:1" x14ac:dyDescent="0.3">
      <c r="A200" t="s">
        <v>55</v>
      </c>
    </row>
    <row r="201" spans="1:1" x14ac:dyDescent="0.3">
      <c r="A201" t="s">
        <v>28</v>
      </c>
    </row>
    <row r="202" spans="1:1" x14ac:dyDescent="0.3">
      <c r="A202" t="s">
        <v>47</v>
      </c>
    </row>
    <row r="203" spans="1:1" x14ac:dyDescent="0.3">
      <c r="A203" t="s">
        <v>40</v>
      </c>
    </row>
    <row r="204" spans="1:1" x14ac:dyDescent="0.3">
      <c r="A204" t="s">
        <v>28</v>
      </c>
    </row>
    <row r="205" spans="1:1" x14ac:dyDescent="0.3">
      <c r="A205" t="s">
        <v>47</v>
      </c>
    </row>
    <row r="206" spans="1:1" x14ac:dyDescent="0.3">
      <c r="A206" t="s">
        <v>76</v>
      </c>
    </row>
    <row r="207" spans="1:1" x14ac:dyDescent="0.3">
      <c r="A207" t="s">
        <v>55</v>
      </c>
    </row>
    <row r="208" spans="1:1" x14ac:dyDescent="0.3">
      <c r="A208" t="s">
        <v>40</v>
      </c>
    </row>
    <row r="209" spans="1:1" x14ac:dyDescent="0.3">
      <c r="A209" t="s">
        <v>28</v>
      </c>
    </row>
    <row r="210" spans="1:1" x14ac:dyDescent="0.3">
      <c r="A210" t="s">
        <v>76</v>
      </c>
    </row>
    <row r="211" spans="1:1" x14ac:dyDescent="0.3">
      <c r="A211" t="s">
        <v>76</v>
      </c>
    </row>
    <row r="212" spans="1:1" x14ac:dyDescent="0.3">
      <c r="A212" t="s">
        <v>72</v>
      </c>
    </row>
    <row r="213" spans="1:1" x14ac:dyDescent="0.3">
      <c r="A213" t="s">
        <v>72</v>
      </c>
    </row>
    <row r="214" spans="1:1" x14ac:dyDescent="0.3">
      <c r="A214" t="s">
        <v>28</v>
      </c>
    </row>
    <row r="215" spans="1:1" x14ac:dyDescent="0.3">
      <c r="A215" t="s">
        <v>76</v>
      </c>
    </row>
    <row r="216" spans="1:1" x14ac:dyDescent="0.3">
      <c r="A216" t="s">
        <v>47</v>
      </c>
    </row>
    <row r="217" spans="1:1" x14ac:dyDescent="0.3">
      <c r="A217" t="s">
        <v>72</v>
      </c>
    </row>
    <row r="218" spans="1:1" x14ac:dyDescent="0.3">
      <c r="A218" t="s">
        <v>40</v>
      </c>
    </row>
    <row r="219" spans="1:1" x14ac:dyDescent="0.3">
      <c r="A219" t="s">
        <v>47</v>
      </c>
    </row>
    <row r="220" spans="1:1" x14ac:dyDescent="0.3">
      <c r="A220" t="s">
        <v>76</v>
      </c>
    </row>
    <row r="221" spans="1:1" x14ac:dyDescent="0.3">
      <c r="A221" t="s">
        <v>40</v>
      </c>
    </row>
    <row r="222" spans="1:1" x14ac:dyDescent="0.3">
      <c r="A222" t="s">
        <v>28</v>
      </c>
    </row>
    <row r="223" spans="1:1" x14ac:dyDescent="0.3">
      <c r="A223" t="s">
        <v>76</v>
      </c>
    </row>
    <row r="224" spans="1:1" x14ac:dyDescent="0.3">
      <c r="A224" t="s">
        <v>72</v>
      </c>
    </row>
    <row r="225" spans="1:1" x14ac:dyDescent="0.3">
      <c r="A225" t="s">
        <v>40</v>
      </c>
    </row>
    <row r="226" spans="1:1" x14ac:dyDescent="0.3">
      <c r="A226" t="s">
        <v>40</v>
      </c>
    </row>
    <row r="227" spans="1:1" x14ac:dyDescent="0.3">
      <c r="A227" t="s">
        <v>47</v>
      </c>
    </row>
    <row r="228" spans="1:1" x14ac:dyDescent="0.3">
      <c r="A228" t="s">
        <v>40</v>
      </c>
    </row>
    <row r="229" spans="1:1" x14ac:dyDescent="0.3">
      <c r="A229" t="s">
        <v>55</v>
      </c>
    </row>
    <row r="230" spans="1:1" x14ac:dyDescent="0.3">
      <c r="A230" t="s">
        <v>76</v>
      </c>
    </row>
    <row r="231" spans="1:1" x14ac:dyDescent="0.3">
      <c r="A231" t="s">
        <v>47</v>
      </c>
    </row>
    <row r="232" spans="1:1" x14ac:dyDescent="0.3">
      <c r="A232" t="s">
        <v>55</v>
      </c>
    </row>
    <row r="233" spans="1:1" x14ac:dyDescent="0.3">
      <c r="A233" t="s">
        <v>72</v>
      </c>
    </row>
    <row r="234" spans="1:1" x14ac:dyDescent="0.3">
      <c r="A234" t="s">
        <v>28</v>
      </c>
    </row>
    <row r="235" spans="1:1" x14ac:dyDescent="0.3">
      <c r="A235" t="s">
        <v>47</v>
      </c>
    </row>
    <row r="236" spans="1:1" x14ac:dyDescent="0.3">
      <c r="A236" t="s">
        <v>47</v>
      </c>
    </row>
    <row r="237" spans="1:1" x14ac:dyDescent="0.3">
      <c r="A237" t="s">
        <v>40</v>
      </c>
    </row>
    <row r="238" spans="1:1" x14ac:dyDescent="0.3">
      <c r="A238" t="s">
        <v>47</v>
      </c>
    </row>
    <row r="239" spans="1:1" x14ac:dyDescent="0.3">
      <c r="A239" t="s">
        <v>76</v>
      </c>
    </row>
    <row r="240" spans="1:1" x14ac:dyDescent="0.3">
      <c r="A240" t="s">
        <v>40</v>
      </c>
    </row>
    <row r="241" spans="1:1" x14ac:dyDescent="0.3">
      <c r="A241" t="s">
        <v>28</v>
      </c>
    </row>
    <row r="242" spans="1:1" x14ac:dyDescent="0.3">
      <c r="A242" t="s">
        <v>40</v>
      </c>
    </row>
    <row r="243" spans="1:1" x14ac:dyDescent="0.3">
      <c r="A243" t="s">
        <v>40</v>
      </c>
    </row>
    <row r="244" spans="1:1" x14ac:dyDescent="0.3">
      <c r="A244" t="s">
        <v>76</v>
      </c>
    </row>
    <row r="245" spans="1:1" x14ac:dyDescent="0.3">
      <c r="A245" t="s">
        <v>72</v>
      </c>
    </row>
    <row r="246" spans="1:1" x14ac:dyDescent="0.3">
      <c r="A246" t="s">
        <v>72</v>
      </c>
    </row>
    <row r="247" spans="1:1" x14ac:dyDescent="0.3">
      <c r="A247" t="s">
        <v>47</v>
      </c>
    </row>
    <row r="248" spans="1:1" x14ac:dyDescent="0.3">
      <c r="A248" t="s">
        <v>28</v>
      </c>
    </row>
    <row r="249" spans="1:1" x14ac:dyDescent="0.3">
      <c r="A249" t="s">
        <v>55</v>
      </c>
    </row>
    <row r="250" spans="1:1" x14ac:dyDescent="0.3">
      <c r="A250" t="s">
        <v>28</v>
      </c>
    </row>
    <row r="251" spans="1:1" x14ac:dyDescent="0.3">
      <c r="A251" t="s">
        <v>55</v>
      </c>
    </row>
    <row r="252" spans="1:1" x14ac:dyDescent="0.3">
      <c r="A252" t="s">
        <v>28</v>
      </c>
    </row>
    <row r="253" spans="1:1" x14ac:dyDescent="0.3">
      <c r="A253" t="s">
        <v>55</v>
      </c>
    </row>
    <row r="254" spans="1:1" x14ac:dyDescent="0.3">
      <c r="A254" t="s">
        <v>40</v>
      </c>
    </row>
    <row r="255" spans="1:1" x14ac:dyDescent="0.3">
      <c r="A255" t="s">
        <v>72</v>
      </c>
    </row>
    <row r="256" spans="1:1" x14ac:dyDescent="0.3">
      <c r="A256" t="s">
        <v>76</v>
      </c>
    </row>
    <row r="257" spans="1:1" x14ac:dyDescent="0.3">
      <c r="A257" t="s">
        <v>40</v>
      </c>
    </row>
    <row r="258" spans="1:1" x14ac:dyDescent="0.3">
      <c r="A258" t="s">
        <v>28</v>
      </c>
    </row>
    <row r="259" spans="1:1" x14ac:dyDescent="0.3">
      <c r="A259" t="s">
        <v>28</v>
      </c>
    </row>
    <row r="260" spans="1:1" x14ac:dyDescent="0.3">
      <c r="A260" t="s">
        <v>28</v>
      </c>
    </row>
    <row r="261" spans="1:1" x14ac:dyDescent="0.3">
      <c r="A261" t="s">
        <v>55</v>
      </c>
    </row>
    <row r="262" spans="1:1" x14ac:dyDescent="0.3">
      <c r="A262" t="s">
        <v>72</v>
      </c>
    </row>
    <row r="263" spans="1:1" x14ac:dyDescent="0.3">
      <c r="A263" t="s">
        <v>55</v>
      </c>
    </row>
    <row r="264" spans="1:1" x14ac:dyDescent="0.3">
      <c r="A264" t="s">
        <v>47</v>
      </c>
    </row>
    <row r="265" spans="1:1" x14ac:dyDescent="0.3">
      <c r="A265" t="s">
        <v>76</v>
      </c>
    </row>
    <row r="266" spans="1:1" x14ac:dyDescent="0.3">
      <c r="A266" t="s">
        <v>76</v>
      </c>
    </row>
    <row r="267" spans="1:1" x14ac:dyDescent="0.3">
      <c r="A267" t="s">
        <v>72</v>
      </c>
    </row>
    <row r="268" spans="1:1" x14ac:dyDescent="0.3">
      <c r="A268" t="s">
        <v>28</v>
      </c>
    </row>
    <row r="269" spans="1:1" x14ac:dyDescent="0.3">
      <c r="A269" t="s">
        <v>72</v>
      </c>
    </row>
    <row r="270" spans="1:1" x14ac:dyDescent="0.3">
      <c r="A270" t="s">
        <v>76</v>
      </c>
    </row>
    <row r="271" spans="1:1" x14ac:dyDescent="0.3">
      <c r="A271" t="s">
        <v>47</v>
      </c>
    </row>
    <row r="272" spans="1:1" x14ac:dyDescent="0.3">
      <c r="A272" t="s">
        <v>40</v>
      </c>
    </row>
    <row r="273" spans="1:1" x14ac:dyDescent="0.3">
      <c r="A273" t="s">
        <v>28</v>
      </c>
    </row>
    <row r="274" spans="1:1" x14ac:dyDescent="0.3">
      <c r="A274" t="s">
        <v>72</v>
      </c>
    </row>
    <row r="275" spans="1:1" x14ac:dyDescent="0.3">
      <c r="A275" t="s">
        <v>28</v>
      </c>
    </row>
    <row r="276" spans="1:1" x14ac:dyDescent="0.3">
      <c r="A276" t="s">
        <v>28</v>
      </c>
    </row>
    <row r="277" spans="1:1" x14ac:dyDescent="0.3">
      <c r="A277" t="s">
        <v>28</v>
      </c>
    </row>
    <row r="278" spans="1:1" x14ac:dyDescent="0.3">
      <c r="A278" t="s">
        <v>28</v>
      </c>
    </row>
    <row r="279" spans="1:1" x14ac:dyDescent="0.3">
      <c r="A279" t="s">
        <v>76</v>
      </c>
    </row>
    <row r="280" spans="1:1" x14ac:dyDescent="0.3">
      <c r="A280" t="s">
        <v>28</v>
      </c>
    </row>
    <row r="281" spans="1:1" x14ac:dyDescent="0.3">
      <c r="A281" t="s">
        <v>55</v>
      </c>
    </row>
    <row r="282" spans="1:1" x14ac:dyDescent="0.3">
      <c r="A282" t="s">
        <v>72</v>
      </c>
    </row>
    <row r="283" spans="1:1" x14ac:dyDescent="0.3">
      <c r="A283" t="s">
        <v>55</v>
      </c>
    </row>
    <row r="284" spans="1:1" x14ac:dyDescent="0.3">
      <c r="A284" t="s">
        <v>72</v>
      </c>
    </row>
    <row r="285" spans="1:1" x14ac:dyDescent="0.3">
      <c r="A285" t="s">
        <v>47</v>
      </c>
    </row>
    <row r="286" spans="1:1" x14ac:dyDescent="0.3">
      <c r="A286" t="s">
        <v>55</v>
      </c>
    </row>
    <row r="287" spans="1:1" x14ac:dyDescent="0.3">
      <c r="A287" t="s">
        <v>28</v>
      </c>
    </row>
    <row r="288" spans="1:1" x14ac:dyDescent="0.3">
      <c r="A288" t="s">
        <v>76</v>
      </c>
    </row>
    <row r="289" spans="1:1" x14ac:dyDescent="0.3">
      <c r="A289" t="s">
        <v>72</v>
      </c>
    </row>
    <row r="290" spans="1:1" x14ac:dyDescent="0.3">
      <c r="A290" t="s">
        <v>72</v>
      </c>
    </row>
    <row r="291" spans="1:1" x14ac:dyDescent="0.3">
      <c r="A291" t="s">
        <v>72</v>
      </c>
    </row>
    <row r="292" spans="1:1" x14ac:dyDescent="0.3">
      <c r="A292" t="s">
        <v>55</v>
      </c>
    </row>
    <row r="293" spans="1:1" x14ac:dyDescent="0.3">
      <c r="A293" t="s">
        <v>47</v>
      </c>
    </row>
    <row r="294" spans="1:1" x14ac:dyDescent="0.3">
      <c r="A294" t="s">
        <v>40</v>
      </c>
    </row>
    <row r="295" spans="1:1" x14ac:dyDescent="0.3">
      <c r="A295" t="s">
        <v>28</v>
      </c>
    </row>
    <row r="296" spans="1:1" x14ac:dyDescent="0.3">
      <c r="A296" t="s">
        <v>76</v>
      </c>
    </row>
    <row r="297" spans="1:1" x14ac:dyDescent="0.3">
      <c r="A297" t="s">
        <v>76</v>
      </c>
    </row>
    <row r="298" spans="1:1" x14ac:dyDescent="0.3">
      <c r="A298" t="s">
        <v>72</v>
      </c>
    </row>
    <row r="299" spans="1:1" x14ac:dyDescent="0.3">
      <c r="A299" t="s">
        <v>55</v>
      </c>
    </row>
    <row r="300" spans="1:1" x14ac:dyDescent="0.3">
      <c r="A300" t="s">
        <v>55</v>
      </c>
    </row>
    <row r="301" spans="1:1" x14ac:dyDescent="0.3">
      <c r="A301" t="s">
        <v>47</v>
      </c>
    </row>
    <row r="302" spans="1:1" x14ac:dyDescent="0.3">
      <c r="A302" t="s">
        <v>76</v>
      </c>
    </row>
    <row r="303" spans="1:1" x14ac:dyDescent="0.3">
      <c r="A303" t="s">
        <v>55</v>
      </c>
    </row>
    <row r="304" spans="1:1" x14ac:dyDescent="0.3">
      <c r="A304" t="s">
        <v>28</v>
      </c>
    </row>
    <row r="305" spans="1:1" x14ac:dyDescent="0.3">
      <c r="A305" t="s">
        <v>47</v>
      </c>
    </row>
    <row r="306" spans="1:1" x14ac:dyDescent="0.3">
      <c r="A306" t="s">
        <v>47</v>
      </c>
    </row>
    <row r="307" spans="1:1" x14ac:dyDescent="0.3">
      <c r="A307" t="s">
        <v>72</v>
      </c>
    </row>
    <row r="308" spans="1:1" x14ac:dyDescent="0.3">
      <c r="A308" t="s">
        <v>28</v>
      </c>
    </row>
    <row r="309" spans="1:1" x14ac:dyDescent="0.3">
      <c r="A309" t="s">
        <v>40</v>
      </c>
    </row>
    <row r="310" spans="1:1" x14ac:dyDescent="0.3">
      <c r="A310" t="s">
        <v>55</v>
      </c>
    </row>
    <row r="311" spans="1:1" x14ac:dyDescent="0.3">
      <c r="A311" t="s">
        <v>55</v>
      </c>
    </row>
    <row r="312" spans="1:1" x14ac:dyDescent="0.3">
      <c r="A312" t="s">
        <v>55</v>
      </c>
    </row>
    <row r="313" spans="1:1" x14ac:dyDescent="0.3">
      <c r="A313" t="s">
        <v>76</v>
      </c>
    </row>
    <row r="314" spans="1:1" x14ac:dyDescent="0.3">
      <c r="A314" t="s">
        <v>47</v>
      </c>
    </row>
    <row r="315" spans="1:1" x14ac:dyDescent="0.3">
      <c r="A315" t="s">
        <v>28</v>
      </c>
    </row>
    <row r="316" spans="1:1" x14ac:dyDescent="0.3">
      <c r="A316" t="s">
        <v>76</v>
      </c>
    </row>
    <row r="317" spans="1:1" x14ac:dyDescent="0.3">
      <c r="A317" t="s">
        <v>28</v>
      </c>
    </row>
    <row r="318" spans="1:1" x14ac:dyDescent="0.3">
      <c r="A318" t="s">
        <v>40</v>
      </c>
    </row>
    <row r="319" spans="1:1" x14ac:dyDescent="0.3">
      <c r="A319" t="s">
        <v>55</v>
      </c>
    </row>
    <row r="320" spans="1:1" x14ac:dyDescent="0.3">
      <c r="A320" t="s">
        <v>55</v>
      </c>
    </row>
    <row r="321" spans="1:1" x14ac:dyDescent="0.3">
      <c r="A321" t="s">
        <v>55</v>
      </c>
    </row>
    <row r="322" spans="1:1" x14ac:dyDescent="0.3">
      <c r="A322" t="s">
        <v>55</v>
      </c>
    </row>
    <row r="323" spans="1:1" x14ac:dyDescent="0.3">
      <c r="A323" t="s">
        <v>40</v>
      </c>
    </row>
    <row r="324" spans="1:1" x14ac:dyDescent="0.3">
      <c r="A324" t="s">
        <v>55</v>
      </c>
    </row>
    <row r="325" spans="1:1" x14ac:dyDescent="0.3">
      <c r="A325" t="s">
        <v>47</v>
      </c>
    </row>
    <row r="326" spans="1:1" x14ac:dyDescent="0.3">
      <c r="A326" t="s">
        <v>55</v>
      </c>
    </row>
    <row r="327" spans="1:1" x14ac:dyDescent="0.3">
      <c r="A327" t="s">
        <v>40</v>
      </c>
    </row>
    <row r="328" spans="1:1" x14ac:dyDescent="0.3">
      <c r="A328" t="s">
        <v>76</v>
      </c>
    </row>
    <row r="329" spans="1:1" x14ac:dyDescent="0.3">
      <c r="A329" t="s">
        <v>40</v>
      </c>
    </row>
    <row r="330" spans="1:1" x14ac:dyDescent="0.3">
      <c r="A330" t="s">
        <v>40</v>
      </c>
    </row>
    <row r="331" spans="1:1" x14ac:dyDescent="0.3">
      <c r="A331" t="s">
        <v>72</v>
      </c>
    </row>
    <row r="332" spans="1:1" x14ac:dyDescent="0.3">
      <c r="A332" t="s">
        <v>28</v>
      </c>
    </row>
    <row r="333" spans="1:1" x14ac:dyDescent="0.3">
      <c r="A333" t="s">
        <v>76</v>
      </c>
    </row>
    <row r="334" spans="1:1" x14ac:dyDescent="0.3">
      <c r="A334" t="s">
        <v>72</v>
      </c>
    </row>
    <row r="335" spans="1:1" x14ac:dyDescent="0.3">
      <c r="A335" t="s">
        <v>55</v>
      </c>
    </row>
    <row r="336" spans="1:1" x14ac:dyDescent="0.3">
      <c r="A336" t="s">
        <v>47</v>
      </c>
    </row>
    <row r="337" spans="1:1" x14ac:dyDescent="0.3">
      <c r="A337" t="s">
        <v>55</v>
      </c>
    </row>
    <row r="338" spans="1:1" x14ac:dyDescent="0.3">
      <c r="A338" t="s">
        <v>28</v>
      </c>
    </row>
    <row r="339" spans="1:1" x14ac:dyDescent="0.3">
      <c r="A339" t="s">
        <v>72</v>
      </c>
    </row>
    <row r="340" spans="1:1" x14ac:dyDescent="0.3">
      <c r="A340" t="s">
        <v>28</v>
      </c>
    </row>
    <row r="341" spans="1:1" x14ac:dyDescent="0.3">
      <c r="A341" t="s">
        <v>72</v>
      </c>
    </row>
    <row r="342" spans="1:1" x14ac:dyDescent="0.3">
      <c r="A342" t="s">
        <v>28</v>
      </c>
    </row>
    <row r="343" spans="1:1" x14ac:dyDescent="0.3">
      <c r="A343" t="s">
        <v>76</v>
      </c>
    </row>
    <row r="344" spans="1:1" x14ac:dyDescent="0.3">
      <c r="A344" t="s">
        <v>47</v>
      </c>
    </row>
    <row r="345" spans="1:1" x14ac:dyDescent="0.3">
      <c r="A345" t="s">
        <v>47</v>
      </c>
    </row>
    <row r="346" spans="1:1" x14ac:dyDescent="0.3">
      <c r="A346" t="s">
        <v>55</v>
      </c>
    </row>
    <row r="347" spans="1:1" x14ac:dyDescent="0.3">
      <c r="A347" t="s">
        <v>47</v>
      </c>
    </row>
    <row r="348" spans="1:1" x14ac:dyDescent="0.3">
      <c r="A348" t="s">
        <v>47</v>
      </c>
    </row>
    <row r="349" spans="1:1" x14ac:dyDescent="0.3">
      <c r="A349" t="s">
        <v>76</v>
      </c>
    </row>
    <row r="350" spans="1:1" x14ac:dyDescent="0.3">
      <c r="A350" t="s">
        <v>40</v>
      </c>
    </row>
    <row r="351" spans="1:1" x14ac:dyDescent="0.3">
      <c r="A351" t="s">
        <v>72</v>
      </c>
    </row>
    <row r="352" spans="1:1" x14ac:dyDescent="0.3">
      <c r="A352" t="s">
        <v>72</v>
      </c>
    </row>
    <row r="353" spans="1:1" x14ac:dyDescent="0.3">
      <c r="A353" t="s">
        <v>55</v>
      </c>
    </row>
    <row r="354" spans="1:1" x14ac:dyDescent="0.3">
      <c r="A354" t="s">
        <v>47</v>
      </c>
    </row>
    <row r="355" spans="1:1" x14ac:dyDescent="0.3">
      <c r="A355" t="s">
        <v>76</v>
      </c>
    </row>
    <row r="356" spans="1:1" x14ac:dyDescent="0.3">
      <c r="A356" t="s">
        <v>40</v>
      </c>
    </row>
    <row r="357" spans="1:1" x14ac:dyDescent="0.3">
      <c r="A357" t="s">
        <v>72</v>
      </c>
    </row>
    <row r="358" spans="1:1" x14ac:dyDescent="0.3">
      <c r="A358" t="s">
        <v>55</v>
      </c>
    </row>
    <row r="359" spans="1:1" x14ac:dyDescent="0.3">
      <c r="A359" t="s">
        <v>55</v>
      </c>
    </row>
    <row r="360" spans="1:1" x14ac:dyDescent="0.3">
      <c r="A360" t="s">
        <v>28</v>
      </c>
    </row>
    <row r="361" spans="1:1" x14ac:dyDescent="0.3">
      <c r="A361" t="s">
        <v>76</v>
      </c>
    </row>
    <row r="362" spans="1:1" x14ac:dyDescent="0.3">
      <c r="A362" t="s">
        <v>55</v>
      </c>
    </row>
    <row r="363" spans="1:1" x14ac:dyDescent="0.3">
      <c r="A363" t="s">
        <v>40</v>
      </c>
    </row>
    <row r="364" spans="1:1" x14ac:dyDescent="0.3">
      <c r="A364" t="s">
        <v>40</v>
      </c>
    </row>
    <row r="365" spans="1:1" x14ac:dyDescent="0.3">
      <c r="A365" t="s">
        <v>40</v>
      </c>
    </row>
    <row r="366" spans="1:1" x14ac:dyDescent="0.3">
      <c r="A366" t="s">
        <v>40</v>
      </c>
    </row>
    <row r="367" spans="1:1" x14ac:dyDescent="0.3">
      <c r="A367" t="s">
        <v>55</v>
      </c>
    </row>
    <row r="368" spans="1:1" x14ac:dyDescent="0.3">
      <c r="A368" t="s">
        <v>76</v>
      </c>
    </row>
    <row r="369" spans="1:1" x14ac:dyDescent="0.3">
      <c r="A369" t="s">
        <v>76</v>
      </c>
    </row>
    <row r="370" spans="1:1" x14ac:dyDescent="0.3">
      <c r="A370" t="s">
        <v>55</v>
      </c>
    </row>
    <row r="371" spans="1:1" x14ac:dyDescent="0.3">
      <c r="A371" t="s">
        <v>76</v>
      </c>
    </row>
    <row r="372" spans="1:1" x14ac:dyDescent="0.3">
      <c r="A372" t="s">
        <v>28</v>
      </c>
    </row>
    <row r="373" spans="1:1" x14ac:dyDescent="0.3">
      <c r="A373" t="s">
        <v>72</v>
      </c>
    </row>
    <row r="374" spans="1:1" x14ac:dyDescent="0.3">
      <c r="A374" t="s">
        <v>55</v>
      </c>
    </row>
    <row r="375" spans="1:1" x14ac:dyDescent="0.3">
      <c r="A375" t="s">
        <v>28</v>
      </c>
    </row>
    <row r="376" spans="1:1" x14ac:dyDescent="0.3">
      <c r="A376" t="s">
        <v>76</v>
      </c>
    </row>
    <row r="377" spans="1:1" x14ac:dyDescent="0.3">
      <c r="A377" t="s">
        <v>55</v>
      </c>
    </row>
    <row r="378" spans="1:1" x14ac:dyDescent="0.3">
      <c r="A378" t="s">
        <v>28</v>
      </c>
    </row>
    <row r="379" spans="1:1" x14ac:dyDescent="0.3">
      <c r="A379" t="s">
        <v>55</v>
      </c>
    </row>
    <row r="380" spans="1:1" x14ac:dyDescent="0.3">
      <c r="A380" t="s">
        <v>47</v>
      </c>
    </row>
    <row r="381" spans="1:1" x14ac:dyDescent="0.3">
      <c r="A381" t="s">
        <v>72</v>
      </c>
    </row>
    <row r="382" spans="1:1" x14ac:dyDescent="0.3">
      <c r="A382" t="s">
        <v>76</v>
      </c>
    </row>
    <row r="383" spans="1:1" x14ac:dyDescent="0.3">
      <c r="A383" t="s">
        <v>76</v>
      </c>
    </row>
    <row r="384" spans="1:1" x14ac:dyDescent="0.3">
      <c r="A384" t="s">
        <v>76</v>
      </c>
    </row>
    <row r="385" spans="1:1" x14ac:dyDescent="0.3">
      <c r="A385" t="s">
        <v>55</v>
      </c>
    </row>
    <row r="386" spans="1:1" x14ac:dyDescent="0.3">
      <c r="A386" t="s">
        <v>72</v>
      </c>
    </row>
    <row r="387" spans="1:1" x14ac:dyDescent="0.3">
      <c r="A387" t="s">
        <v>47</v>
      </c>
    </row>
    <row r="388" spans="1:1" x14ac:dyDescent="0.3">
      <c r="A388" t="s">
        <v>28</v>
      </c>
    </row>
    <row r="389" spans="1:1" x14ac:dyDescent="0.3">
      <c r="A389" t="s">
        <v>76</v>
      </c>
    </row>
    <row r="390" spans="1:1" x14ac:dyDescent="0.3">
      <c r="A390" t="s">
        <v>76</v>
      </c>
    </row>
    <row r="391" spans="1:1" x14ac:dyDescent="0.3">
      <c r="A391" t="s">
        <v>55</v>
      </c>
    </row>
    <row r="392" spans="1:1" x14ac:dyDescent="0.3">
      <c r="A392" t="s">
        <v>72</v>
      </c>
    </row>
    <row r="393" spans="1:1" x14ac:dyDescent="0.3">
      <c r="A393" t="s">
        <v>55</v>
      </c>
    </row>
    <row r="394" spans="1:1" x14ac:dyDescent="0.3">
      <c r="A394" t="s">
        <v>47</v>
      </c>
    </row>
    <row r="395" spans="1:1" x14ac:dyDescent="0.3">
      <c r="A395" t="s">
        <v>55</v>
      </c>
    </row>
    <row r="396" spans="1:1" x14ac:dyDescent="0.3">
      <c r="A396" t="s">
        <v>76</v>
      </c>
    </row>
    <row r="397" spans="1:1" x14ac:dyDescent="0.3">
      <c r="A397" t="s">
        <v>76</v>
      </c>
    </row>
    <row r="398" spans="1:1" x14ac:dyDescent="0.3">
      <c r="A398" t="s">
        <v>55</v>
      </c>
    </row>
    <row r="399" spans="1:1" x14ac:dyDescent="0.3">
      <c r="A399" t="s">
        <v>40</v>
      </c>
    </row>
    <row r="400" spans="1:1" x14ac:dyDescent="0.3">
      <c r="A400" t="s">
        <v>40</v>
      </c>
    </row>
    <row r="401" spans="1:1" x14ac:dyDescent="0.3">
      <c r="A401" t="s">
        <v>72</v>
      </c>
    </row>
    <row r="402" spans="1:1" x14ac:dyDescent="0.3">
      <c r="A402" t="s">
        <v>40</v>
      </c>
    </row>
    <row r="403" spans="1:1" x14ac:dyDescent="0.3">
      <c r="A403" t="s">
        <v>55</v>
      </c>
    </row>
    <row r="404" spans="1:1" x14ac:dyDescent="0.3">
      <c r="A404" t="s">
        <v>28</v>
      </c>
    </row>
    <row r="405" spans="1:1" x14ac:dyDescent="0.3">
      <c r="A405" t="s">
        <v>47</v>
      </c>
    </row>
    <row r="406" spans="1:1" x14ac:dyDescent="0.3">
      <c r="A406" t="s">
        <v>76</v>
      </c>
    </row>
    <row r="407" spans="1:1" x14ac:dyDescent="0.3">
      <c r="A407" t="s">
        <v>55</v>
      </c>
    </row>
    <row r="408" spans="1:1" x14ac:dyDescent="0.3">
      <c r="A408" t="s">
        <v>28</v>
      </c>
    </row>
    <row r="409" spans="1:1" x14ac:dyDescent="0.3">
      <c r="A409" t="s">
        <v>47</v>
      </c>
    </row>
    <row r="410" spans="1:1" x14ac:dyDescent="0.3">
      <c r="A410" t="s">
        <v>28</v>
      </c>
    </row>
    <row r="411" spans="1:1" x14ac:dyDescent="0.3">
      <c r="A411" t="s">
        <v>72</v>
      </c>
    </row>
    <row r="412" spans="1:1" x14ac:dyDescent="0.3">
      <c r="A412" t="s">
        <v>72</v>
      </c>
    </row>
    <row r="413" spans="1:1" x14ac:dyDescent="0.3">
      <c r="A413" t="s">
        <v>28</v>
      </c>
    </row>
    <row r="414" spans="1:1" x14ac:dyDescent="0.3">
      <c r="A414" t="s">
        <v>76</v>
      </c>
    </row>
    <row r="415" spans="1:1" x14ac:dyDescent="0.3">
      <c r="A415" t="s">
        <v>40</v>
      </c>
    </row>
    <row r="416" spans="1:1" x14ac:dyDescent="0.3">
      <c r="A416" t="s">
        <v>76</v>
      </c>
    </row>
    <row r="417" spans="1:1" x14ac:dyDescent="0.3">
      <c r="A417" t="s">
        <v>28</v>
      </c>
    </row>
    <row r="418" spans="1:1" x14ac:dyDescent="0.3">
      <c r="A418" t="s">
        <v>40</v>
      </c>
    </row>
    <row r="419" spans="1:1" x14ac:dyDescent="0.3">
      <c r="A419" t="s">
        <v>40</v>
      </c>
    </row>
    <row r="420" spans="1:1" x14ac:dyDescent="0.3">
      <c r="A420" t="s">
        <v>55</v>
      </c>
    </row>
    <row r="421" spans="1:1" x14ac:dyDescent="0.3">
      <c r="A421" t="s">
        <v>40</v>
      </c>
    </row>
    <row r="422" spans="1:1" x14ac:dyDescent="0.3">
      <c r="A422" t="s">
        <v>40</v>
      </c>
    </row>
    <row r="423" spans="1:1" x14ac:dyDescent="0.3">
      <c r="A423" t="s">
        <v>55</v>
      </c>
    </row>
    <row r="424" spans="1:1" x14ac:dyDescent="0.3">
      <c r="A424" t="s">
        <v>76</v>
      </c>
    </row>
    <row r="425" spans="1:1" x14ac:dyDescent="0.3">
      <c r="A425" t="s">
        <v>76</v>
      </c>
    </row>
    <row r="426" spans="1:1" x14ac:dyDescent="0.3">
      <c r="A426" t="s">
        <v>55</v>
      </c>
    </row>
    <row r="427" spans="1:1" x14ac:dyDescent="0.3">
      <c r="A427" t="s">
        <v>76</v>
      </c>
    </row>
    <row r="428" spans="1:1" x14ac:dyDescent="0.3">
      <c r="A428" t="s">
        <v>28</v>
      </c>
    </row>
    <row r="429" spans="1:1" x14ac:dyDescent="0.3">
      <c r="A429" t="s">
        <v>76</v>
      </c>
    </row>
    <row r="430" spans="1:1" x14ac:dyDescent="0.3">
      <c r="A430" t="s">
        <v>40</v>
      </c>
    </row>
    <row r="431" spans="1:1" x14ac:dyDescent="0.3">
      <c r="A431" t="s">
        <v>72</v>
      </c>
    </row>
    <row r="432" spans="1:1" x14ac:dyDescent="0.3">
      <c r="A432" t="s">
        <v>76</v>
      </c>
    </row>
    <row r="433" spans="1:1" x14ac:dyDescent="0.3">
      <c r="A433" t="s">
        <v>76</v>
      </c>
    </row>
    <row r="434" spans="1:1" x14ac:dyDescent="0.3">
      <c r="A434" t="s">
        <v>40</v>
      </c>
    </row>
    <row r="435" spans="1:1" x14ac:dyDescent="0.3">
      <c r="A435" t="s">
        <v>76</v>
      </c>
    </row>
    <row r="436" spans="1:1" x14ac:dyDescent="0.3">
      <c r="A436" t="s">
        <v>76</v>
      </c>
    </row>
    <row r="437" spans="1:1" x14ac:dyDescent="0.3">
      <c r="A437" t="s">
        <v>47</v>
      </c>
    </row>
    <row r="438" spans="1:1" x14ac:dyDescent="0.3">
      <c r="A438" t="s">
        <v>40</v>
      </c>
    </row>
    <row r="439" spans="1:1" x14ac:dyDescent="0.3">
      <c r="A439" t="s">
        <v>47</v>
      </c>
    </row>
    <row r="440" spans="1:1" x14ac:dyDescent="0.3">
      <c r="A440" t="s">
        <v>28</v>
      </c>
    </row>
    <row r="441" spans="1:1" x14ac:dyDescent="0.3">
      <c r="A441" t="s">
        <v>40</v>
      </c>
    </row>
    <row r="442" spans="1:1" x14ac:dyDescent="0.3">
      <c r="A442" t="s">
        <v>76</v>
      </c>
    </row>
    <row r="443" spans="1:1" x14ac:dyDescent="0.3">
      <c r="A443" t="s">
        <v>55</v>
      </c>
    </row>
    <row r="444" spans="1:1" x14ac:dyDescent="0.3">
      <c r="A444" t="s">
        <v>76</v>
      </c>
    </row>
    <row r="445" spans="1:1" x14ac:dyDescent="0.3">
      <c r="A445" t="s">
        <v>40</v>
      </c>
    </row>
    <row r="446" spans="1:1" x14ac:dyDescent="0.3">
      <c r="A446" t="s">
        <v>76</v>
      </c>
    </row>
    <row r="447" spans="1:1" x14ac:dyDescent="0.3">
      <c r="A447" t="s">
        <v>55</v>
      </c>
    </row>
    <row r="448" spans="1:1" x14ac:dyDescent="0.3">
      <c r="A448" t="s">
        <v>76</v>
      </c>
    </row>
    <row r="449" spans="1:1" x14ac:dyDescent="0.3">
      <c r="A449" t="s">
        <v>55</v>
      </c>
    </row>
    <row r="450" spans="1:1" x14ac:dyDescent="0.3">
      <c r="A450" t="s">
        <v>47</v>
      </c>
    </row>
    <row r="451" spans="1:1" x14ac:dyDescent="0.3">
      <c r="A451" t="s">
        <v>72</v>
      </c>
    </row>
    <row r="452" spans="1:1" x14ac:dyDescent="0.3">
      <c r="A452" t="s">
        <v>76</v>
      </c>
    </row>
    <row r="453" spans="1:1" x14ac:dyDescent="0.3">
      <c r="A453" t="s">
        <v>28</v>
      </c>
    </row>
    <row r="454" spans="1:1" x14ac:dyDescent="0.3">
      <c r="A454" t="s">
        <v>28</v>
      </c>
    </row>
    <row r="455" spans="1:1" x14ac:dyDescent="0.3">
      <c r="A455" t="s">
        <v>47</v>
      </c>
    </row>
    <row r="456" spans="1:1" x14ac:dyDescent="0.3">
      <c r="A456" t="s">
        <v>47</v>
      </c>
    </row>
    <row r="457" spans="1:1" x14ac:dyDescent="0.3">
      <c r="A457" t="s">
        <v>76</v>
      </c>
    </row>
    <row r="458" spans="1:1" x14ac:dyDescent="0.3">
      <c r="A458" t="s">
        <v>72</v>
      </c>
    </row>
    <row r="459" spans="1:1" x14ac:dyDescent="0.3">
      <c r="A459" t="s">
        <v>47</v>
      </c>
    </row>
    <row r="460" spans="1:1" x14ac:dyDescent="0.3">
      <c r="A460" t="s">
        <v>72</v>
      </c>
    </row>
    <row r="461" spans="1:1" x14ac:dyDescent="0.3">
      <c r="A461" t="s">
        <v>55</v>
      </c>
    </row>
    <row r="462" spans="1:1" x14ac:dyDescent="0.3">
      <c r="A462" t="s">
        <v>76</v>
      </c>
    </row>
    <row r="463" spans="1:1" x14ac:dyDescent="0.3">
      <c r="A463" t="s">
        <v>28</v>
      </c>
    </row>
    <row r="464" spans="1:1" x14ac:dyDescent="0.3">
      <c r="A464" t="s">
        <v>28</v>
      </c>
    </row>
    <row r="465" spans="1:1" x14ac:dyDescent="0.3">
      <c r="A465" t="s">
        <v>55</v>
      </c>
    </row>
    <row r="466" spans="1:1" x14ac:dyDescent="0.3">
      <c r="A466" t="s">
        <v>47</v>
      </c>
    </row>
    <row r="467" spans="1:1" x14ac:dyDescent="0.3">
      <c r="A467" t="s">
        <v>47</v>
      </c>
    </row>
    <row r="468" spans="1:1" x14ac:dyDescent="0.3">
      <c r="A468" t="s">
        <v>40</v>
      </c>
    </row>
    <row r="469" spans="1:1" x14ac:dyDescent="0.3">
      <c r="A469" t="s">
        <v>72</v>
      </c>
    </row>
    <row r="470" spans="1:1" x14ac:dyDescent="0.3">
      <c r="A470" t="s">
        <v>40</v>
      </c>
    </row>
    <row r="471" spans="1:1" x14ac:dyDescent="0.3">
      <c r="A471" t="s">
        <v>72</v>
      </c>
    </row>
    <row r="472" spans="1:1" x14ac:dyDescent="0.3">
      <c r="A472" t="s">
        <v>28</v>
      </c>
    </row>
    <row r="473" spans="1:1" x14ac:dyDescent="0.3">
      <c r="A473" t="s">
        <v>72</v>
      </c>
    </row>
    <row r="474" spans="1:1" x14ac:dyDescent="0.3">
      <c r="A474" t="s">
        <v>40</v>
      </c>
    </row>
    <row r="475" spans="1:1" x14ac:dyDescent="0.3">
      <c r="A475" t="s">
        <v>76</v>
      </c>
    </row>
    <row r="476" spans="1:1" x14ac:dyDescent="0.3">
      <c r="A476" t="s">
        <v>72</v>
      </c>
    </row>
    <row r="477" spans="1:1" x14ac:dyDescent="0.3">
      <c r="A477" t="s">
        <v>40</v>
      </c>
    </row>
    <row r="478" spans="1:1" x14ac:dyDescent="0.3">
      <c r="A478" t="s">
        <v>40</v>
      </c>
    </row>
    <row r="479" spans="1:1" x14ac:dyDescent="0.3">
      <c r="A479" t="s">
        <v>40</v>
      </c>
    </row>
    <row r="480" spans="1:1" x14ac:dyDescent="0.3">
      <c r="A480" t="s">
        <v>40</v>
      </c>
    </row>
    <row r="481" spans="1:1" x14ac:dyDescent="0.3">
      <c r="A481" t="s">
        <v>76</v>
      </c>
    </row>
    <row r="482" spans="1:1" x14ac:dyDescent="0.3">
      <c r="A482" t="s">
        <v>55</v>
      </c>
    </row>
    <row r="483" spans="1:1" x14ac:dyDescent="0.3">
      <c r="A483" t="s">
        <v>72</v>
      </c>
    </row>
    <row r="484" spans="1:1" x14ac:dyDescent="0.3">
      <c r="A484" t="s">
        <v>72</v>
      </c>
    </row>
    <row r="485" spans="1:1" x14ac:dyDescent="0.3">
      <c r="A485" t="s">
        <v>76</v>
      </c>
    </row>
    <row r="486" spans="1:1" x14ac:dyDescent="0.3">
      <c r="A486" t="s">
        <v>40</v>
      </c>
    </row>
    <row r="487" spans="1:1" x14ac:dyDescent="0.3">
      <c r="A487" t="s">
        <v>47</v>
      </c>
    </row>
    <row r="488" spans="1:1" x14ac:dyDescent="0.3">
      <c r="A488" t="s">
        <v>76</v>
      </c>
    </row>
    <row r="489" spans="1:1" x14ac:dyDescent="0.3">
      <c r="A489" t="s">
        <v>76</v>
      </c>
    </row>
    <row r="490" spans="1:1" x14ac:dyDescent="0.3">
      <c r="A490" t="s">
        <v>55</v>
      </c>
    </row>
    <row r="491" spans="1:1" x14ac:dyDescent="0.3">
      <c r="A491" t="s">
        <v>55</v>
      </c>
    </row>
    <row r="492" spans="1:1" x14ac:dyDescent="0.3">
      <c r="A492" t="s">
        <v>72</v>
      </c>
    </row>
    <row r="493" spans="1:1" x14ac:dyDescent="0.3">
      <c r="A493" t="s">
        <v>72</v>
      </c>
    </row>
    <row r="494" spans="1:1" x14ac:dyDescent="0.3">
      <c r="A494" t="s">
        <v>55</v>
      </c>
    </row>
    <row r="495" spans="1:1" x14ac:dyDescent="0.3">
      <c r="A495" t="s">
        <v>76</v>
      </c>
    </row>
    <row r="496" spans="1:1" x14ac:dyDescent="0.3">
      <c r="A496" t="s">
        <v>28</v>
      </c>
    </row>
    <row r="497" spans="1:1" x14ac:dyDescent="0.3">
      <c r="A497" t="s">
        <v>40</v>
      </c>
    </row>
    <row r="498" spans="1:1" x14ac:dyDescent="0.3">
      <c r="A498" t="s">
        <v>28</v>
      </c>
    </row>
    <row r="499" spans="1:1" x14ac:dyDescent="0.3">
      <c r="A499" t="s">
        <v>40</v>
      </c>
    </row>
    <row r="500" spans="1:1" x14ac:dyDescent="0.3">
      <c r="A500" t="s">
        <v>40</v>
      </c>
    </row>
    <row r="501" spans="1:1" x14ac:dyDescent="0.3">
      <c r="A501" t="s">
        <v>28</v>
      </c>
    </row>
    <row r="502" spans="1:1" x14ac:dyDescent="0.3">
      <c r="A502" t="s">
        <v>47</v>
      </c>
    </row>
    <row r="503" spans="1:1" x14ac:dyDescent="0.3">
      <c r="A503" t="s">
        <v>47</v>
      </c>
    </row>
    <row r="504" spans="1:1" x14ac:dyDescent="0.3">
      <c r="A504" t="s">
        <v>28</v>
      </c>
    </row>
    <row r="505" spans="1:1" x14ac:dyDescent="0.3">
      <c r="A505" t="s">
        <v>47</v>
      </c>
    </row>
    <row r="506" spans="1:1" x14ac:dyDescent="0.3">
      <c r="A506" t="s">
        <v>40</v>
      </c>
    </row>
    <row r="507" spans="1:1" x14ac:dyDescent="0.3">
      <c r="A507" t="s">
        <v>28</v>
      </c>
    </row>
    <row r="508" spans="1:1" x14ac:dyDescent="0.3">
      <c r="A508" t="s">
        <v>72</v>
      </c>
    </row>
    <row r="509" spans="1:1" x14ac:dyDescent="0.3">
      <c r="A509" t="s">
        <v>76</v>
      </c>
    </row>
    <row r="510" spans="1:1" x14ac:dyDescent="0.3">
      <c r="A510" t="s">
        <v>76</v>
      </c>
    </row>
    <row r="511" spans="1:1" x14ac:dyDescent="0.3">
      <c r="A511" t="s">
        <v>40</v>
      </c>
    </row>
    <row r="512" spans="1:1" x14ac:dyDescent="0.3">
      <c r="A512" t="s">
        <v>72</v>
      </c>
    </row>
    <row r="513" spans="1:1" x14ac:dyDescent="0.3">
      <c r="A513" t="s">
        <v>40</v>
      </c>
    </row>
    <row r="514" spans="1:1" x14ac:dyDescent="0.3">
      <c r="A514" t="s">
        <v>47</v>
      </c>
    </row>
    <row r="515" spans="1:1" x14ac:dyDescent="0.3">
      <c r="A515" t="s">
        <v>76</v>
      </c>
    </row>
    <row r="516" spans="1:1" x14ac:dyDescent="0.3">
      <c r="A516" t="s">
        <v>55</v>
      </c>
    </row>
    <row r="517" spans="1:1" x14ac:dyDescent="0.3">
      <c r="A517" t="s">
        <v>47</v>
      </c>
    </row>
    <row r="518" spans="1:1" x14ac:dyDescent="0.3">
      <c r="A518" t="s">
        <v>72</v>
      </c>
    </row>
    <row r="519" spans="1:1" x14ac:dyDescent="0.3">
      <c r="A519" t="s">
        <v>40</v>
      </c>
    </row>
    <row r="520" spans="1:1" x14ac:dyDescent="0.3">
      <c r="A520" t="s">
        <v>47</v>
      </c>
    </row>
    <row r="521" spans="1:1" x14ac:dyDescent="0.3">
      <c r="A521" t="s">
        <v>72</v>
      </c>
    </row>
    <row r="522" spans="1:1" x14ac:dyDescent="0.3">
      <c r="A522" t="s">
        <v>40</v>
      </c>
    </row>
    <row r="523" spans="1:1" x14ac:dyDescent="0.3">
      <c r="A523" t="s">
        <v>55</v>
      </c>
    </row>
    <row r="524" spans="1:1" x14ac:dyDescent="0.3">
      <c r="A524" t="s">
        <v>76</v>
      </c>
    </row>
    <row r="525" spans="1:1" x14ac:dyDescent="0.3">
      <c r="A525" t="s">
        <v>28</v>
      </c>
    </row>
    <row r="526" spans="1:1" x14ac:dyDescent="0.3">
      <c r="A526" t="s">
        <v>40</v>
      </c>
    </row>
    <row r="527" spans="1:1" x14ac:dyDescent="0.3">
      <c r="A527" t="s">
        <v>47</v>
      </c>
    </row>
    <row r="528" spans="1:1" x14ac:dyDescent="0.3">
      <c r="A528" t="s">
        <v>55</v>
      </c>
    </row>
    <row r="529" spans="1:1" x14ac:dyDescent="0.3">
      <c r="A529" t="s">
        <v>47</v>
      </c>
    </row>
    <row r="530" spans="1:1" x14ac:dyDescent="0.3">
      <c r="A530" t="s">
        <v>28</v>
      </c>
    </row>
    <row r="531" spans="1:1" x14ac:dyDescent="0.3">
      <c r="A531" t="s">
        <v>55</v>
      </c>
    </row>
    <row r="532" spans="1:1" x14ac:dyDescent="0.3">
      <c r="A532" t="s">
        <v>76</v>
      </c>
    </row>
    <row r="533" spans="1:1" x14ac:dyDescent="0.3">
      <c r="A533" t="s">
        <v>47</v>
      </c>
    </row>
    <row r="534" spans="1:1" x14ac:dyDescent="0.3">
      <c r="A534" t="s">
        <v>28</v>
      </c>
    </row>
    <row r="535" spans="1:1" x14ac:dyDescent="0.3">
      <c r="A535" t="s">
        <v>47</v>
      </c>
    </row>
    <row r="536" spans="1:1" x14ac:dyDescent="0.3">
      <c r="A536" t="s">
        <v>47</v>
      </c>
    </row>
    <row r="537" spans="1:1" x14ac:dyDescent="0.3">
      <c r="A537" t="s">
        <v>40</v>
      </c>
    </row>
    <row r="538" spans="1:1" x14ac:dyDescent="0.3">
      <c r="A538" t="s">
        <v>76</v>
      </c>
    </row>
    <row r="539" spans="1:1" x14ac:dyDescent="0.3">
      <c r="A539" t="s">
        <v>76</v>
      </c>
    </row>
    <row r="540" spans="1:1" x14ac:dyDescent="0.3">
      <c r="A540" t="s">
        <v>40</v>
      </c>
    </row>
    <row r="541" spans="1:1" x14ac:dyDescent="0.3">
      <c r="A541" t="s">
        <v>76</v>
      </c>
    </row>
    <row r="542" spans="1:1" x14ac:dyDescent="0.3">
      <c r="A542" t="s">
        <v>47</v>
      </c>
    </row>
    <row r="543" spans="1:1" x14ac:dyDescent="0.3">
      <c r="A543" t="s">
        <v>47</v>
      </c>
    </row>
    <row r="544" spans="1:1" x14ac:dyDescent="0.3">
      <c r="A544" t="s">
        <v>47</v>
      </c>
    </row>
    <row r="545" spans="1:1" x14ac:dyDescent="0.3">
      <c r="A545" t="s">
        <v>28</v>
      </c>
    </row>
    <row r="546" spans="1:1" x14ac:dyDescent="0.3">
      <c r="A546" t="s">
        <v>55</v>
      </c>
    </row>
    <row r="547" spans="1:1" x14ac:dyDescent="0.3">
      <c r="A547" t="s">
        <v>72</v>
      </c>
    </row>
    <row r="548" spans="1:1" x14ac:dyDescent="0.3">
      <c r="A548" t="s">
        <v>40</v>
      </c>
    </row>
    <row r="549" spans="1:1" x14ac:dyDescent="0.3">
      <c r="A549" t="s">
        <v>40</v>
      </c>
    </row>
    <row r="550" spans="1:1" x14ac:dyDescent="0.3">
      <c r="A550" t="s">
        <v>76</v>
      </c>
    </row>
    <row r="551" spans="1:1" x14ac:dyDescent="0.3">
      <c r="A551" t="s">
        <v>28</v>
      </c>
    </row>
    <row r="552" spans="1:1" x14ac:dyDescent="0.3">
      <c r="A552" t="s">
        <v>76</v>
      </c>
    </row>
    <row r="553" spans="1:1" x14ac:dyDescent="0.3">
      <c r="A553" t="s">
        <v>72</v>
      </c>
    </row>
    <row r="554" spans="1:1" x14ac:dyDescent="0.3">
      <c r="A554" t="s">
        <v>28</v>
      </c>
    </row>
    <row r="555" spans="1:1" x14ac:dyDescent="0.3">
      <c r="A555" t="s">
        <v>28</v>
      </c>
    </row>
    <row r="556" spans="1:1" x14ac:dyDescent="0.3">
      <c r="A556" t="s">
        <v>28</v>
      </c>
    </row>
    <row r="557" spans="1:1" x14ac:dyDescent="0.3">
      <c r="A557" t="s">
        <v>28</v>
      </c>
    </row>
    <row r="558" spans="1:1" x14ac:dyDescent="0.3">
      <c r="A558" t="s">
        <v>76</v>
      </c>
    </row>
    <row r="559" spans="1:1" x14ac:dyDescent="0.3">
      <c r="A559" t="s">
        <v>40</v>
      </c>
    </row>
    <row r="560" spans="1:1" x14ac:dyDescent="0.3">
      <c r="A560" t="s">
        <v>28</v>
      </c>
    </row>
    <row r="561" spans="1:1" x14ac:dyDescent="0.3">
      <c r="A561" t="s">
        <v>76</v>
      </c>
    </row>
    <row r="562" spans="1:1" x14ac:dyDescent="0.3">
      <c r="A562" t="s">
        <v>40</v>
      </c>
    </row>
    <row r="563" spans="1:1" x14ac:dyDescent="0.3">
      <c r="A563" t="s">
        <v>47</v>
      </c>
    </row>
    <row r="564" spans="1:1" x14ac:dyDescent="0.3">
      <c r="A564" t="s">
        <v>55</v>
      </c>
    </row>
    <row r="565" spans="1:1" x14ac:dyDescent="0.3">
      <c r="A565" t="s">
        <v>55</v>
      </c>
    </row>
    <row r="566" spans="1:1" x14ac:dyDescent="0.3">
      <c r="A566" t="s">
        <v>47</v>
      </c>
    </row>
    <row r="567" spans="1:1" x14ac:dyDescent="0.3">
      <c r="A567" t="s">
        <v>76</v>
      </c>
    </row>
    <row r="568" spans="1:1" x14ac:dyDescent="0.3">
      <c r="A568" t="s">
        <v>76</v>
      </c>
    </row>
    <row r="569" spans="1:1" x14ac:dyDescent="0.3">
      <c r="A569" t="s">
        <v>47</v>
      </c>
    </row>
    <row r="570" spans="1:1" x14ac:dyDescent="0.3">
      <c r="A570" t="s">
        <v>40</v>
      </c>
    </row>
    <row r="571" spans="1:1" x14ac:dyDescent="0.3">
      <c r="A571" t="s">
        <v>28</v>
      </c>
    </row>
    <row r="572" spans="1:1" x14ac:dyDescent="0.3">
      <c r="A572" t="s">
        <v>55</v>
      </c>
    </row>
    <row r="573" spans="1:1" x14ac:dyDescent="0.3">
      <c r="A573" t="s">
        <v>40</v>
      </c>
    </row>
    <row r="574" spans="1:1" x14ac:dyDescent="0.3">
      <c r="A574" t="s">
        <v>47</v>
      </c>
    </row>
    <row r="575" spans="1:1" x14ac:dyDescent="0.3">
      <c r="A575" t="s">
        <v>72</v>
      </c>
    </row>
    <row r="576" spans="1:1" x14ac:dyDescent="0.3">
      <c r="A576" t="s">
        <v>40</v>
      </c>
    </row>
    <row r="577" spans="1:1" x14ac:dyDescent="0.3">
      <c r="A577" t="s">
        <v>28</v>
      </c>
    </row>
    <row r="578" spans="1:1" x14ac:dyDescent="0.3">
      <c r="A578" t="s">
        <v>72</v>
      </c>
    </row>
    <row r="579" spans="1:1" x14ac:dyDescent="0.3">
      <c r="A579" t="s">
        <v>76</v>
      </c>
    </row>
    <row r="580" spans="1:1" x14ac:dyDescent="0.3">
      <c r="A580" t="s">
        <v>47</v>
      </c>
    </row>
    <row r="581" spans="1:1" x14ac:dyDescent="0.3">
      <c r="A581" t="s">
        <v>40</v>
      </c>
    </row>
    <row r="582" spans="1:1" x14ac:dyDescent="0.3">
      <c r="A582" t="s">
        <v>40</v>
      </c>
    </row>
    <row r="583" spans="1:1" x14ac:dyDescent="0.3">
      <c r="A583" t="s">
        <v>76</v>
      </c>
    </row>
    <row r="584" spans="1:1" x14ac:dyDescent="0.3">
      <c r="A584" t="s">
        <v>76</v>
      </c>
    </row>
    <row r="585" spans="1:1" x14ac:dyDescent="0.3">
      <c r="A585" t="s">
        <v>76</v>
      </c>
    </row>
    <row r="586" spans="1:1" x14ac:dyDescent="0.3">
      <c r="A586" t="s">
        <v>40</v>
      </c>
    </row>
    <row r="587" spans="1:1" x14ac:dyDescent="0.3">
      <c r="A587" t="s">
        <v>47</v>
      </c>
    </row>
    <row r="588" spans="1:1" x14ac:dyDescent="0.3">
      <c r="A588" t="s">
        <v>72</v>
      </c>
    </row>
    <row r="589" spans="1:1" x14ac:dyDescent="0.3">
      <c r="A589" t="s">
        <v>28</v>
      </c>
    </row>
    <row r="590" spans="1:1" x14ac:dyDescent="0.3">
      <c r="A590" t="s">
        <v>55</v>
      </c>
    </row>
    <row r="591" spans="1:1" x14ac:dyDescent="0.3">
      <c r="A591" t="s">
        <v>72</v>
      </c>
    </row>
    <row r="592" spans="1:1" x14ac:dyDescent="0.3">
      <c r="A592" t="s">
        <v>55</v>
      </c>
    </row>
    <row r="593" spans="1:1" x14ac:dyDescent="0.3">
      <c r="A593" t="s">
        <v>76</v>
      </c>
    </row>
    <row r="594" spans="1:1" x14ac:dyDescent="0.3">
      <c r="A594" t="s">
        <v>40</v>
      </c>
    </row>
    <row r="595" spans="1:1" x14ac:dyDescent="0.3">
      <c r="A595" t="s">
        <v>76</v>
      </c>
    </row>
    <row r="596" spans="1:1" x14ac:dyDescent="0.3">
      <c r="A596" t="s">
        <v>47</v>
      </c>
    </row>
    <row r="597" spans="1:1" x14ac:dyDescent="0.3">
      <c r="A597" t="s">
        <v>47</v>
      </c>
    </row>
    <row r="598" spans="1:1" x14ac:dyDescent="0.3">
      <c r="A598" t="s">
        <v>76</v>
      </c>
    </row>
    <row r="599" spans="1:1" x14ac:dyDescent="0.3">
      <c r="A599" t="s">
        <v>55</v>
      </c>
    </row>
    <row r="600" spans="1:1" x14ac:dyDescent="0.3">
      <c r="A600" t="s">
        <v>72</v>
      </c>
    </row>
    <row r="601" spans="1:1" x14ac:dyDescent="0.3">
      <c r="A601" t="s">
        <v>55</v>
      </c>
    </row>
    <row r="602" spans="1:1" x14ac:dyDescent="0.3">
      <c r="A602" t="s">
        <v>72</v>
      </c>
    </row>
    <row r="603" spans="1:1" x14ac:dyDescent="0.3">
      <c r="A603" t="s">
        <v>76</v>
      </c>
    </row>
    <row r="604" spans="1:1" x14ac:dyDescent="0.3">
      <c r="A604" t="s">
        <v>47</v>
      </c>
    </row>
    <row r="605" spans="1:1" x14ac:dyDescent="0.3">
      <c r="A605" t="s">
        <v>72</v>
      </c>
    </row>
    <row r="606" spans="1:1" x14ac:dyDescent="0.3">
      <c r="A606" t="s">
        <v>76</v>
      </c>
    </row>
    <row r="607" spans="1:1" x14ac:dyDescent="0.3">
      <c r="A607" t="s">
        <v>55</v>
      </c>
    </row>
    <row r="608" spans="1:1" x14ac:dyDescent="0.3">
      <c r="A608" t="s">
        <v>55</v>
      </c>
    </row>
    <row r="609" spans="1:1" x14ac:dyDescent="0.3">
      <c r="A609" t="s">
        <v>47</v>
      </c>
    </row>
    <row r="610" spans="1:1" x14ac:dyDescent="0.3">
      <c r="A610" t="s">
        <v>47</v>
      </c>
    </row>
    <row r="611" spans="1:1" x14ac:dyDescent="0.3">
      <c r="A611" t="s">
        <v>47</v>
      </c>
    </row>
    <row r="612" spans="1:1" x14ac:dyDescent="0.3">
      <c r="A612" t="s">
        <v>40</v>
      </c>
    </row>
    <row r="613" spans="1:1" x14ac:dyDescent="0.3">
      <c r="A613" t="s">
        <v>76</v>
      </c>
    </row>
    <row r="614" spans="1:1" x14ac:dyDescent="0.3">
      <c r="A614" t="s">
        <v>28</v>
      </c>
    </row>
    <row r="615" spans="1:1" x14ac:dyDescent="0.3">
      <c r="A615" t="s">
        <v>55</v>
      </c>
    </row>
    <row r="616" spans="1:1" x14ac:dyDescent="0.3">
      <c r="A616" t="s">
        <v>55</v>
      </c>
    </row>
    <row r="617" spans="1:1" x14ac:dyDescent="0.3">
      <c r="A617" t="s">
        <v>47</v>
      </c>
    </row>
    <row r="618" spans="1:1" x14ac:dyDescent="0.3">
      <c r="A618" t="s">
        <v>40</v>
      </c>
    </row>
    <row r="619" spans="1:1" x14ac:dyDescent="0.3">
      <c r="A619" t="s">
        <v>55</v>
      </c>
    </row>
    <row r="620" spans="1:1" x14ac:dyDescent="0.3">
      <c r="A620" t="s">
        <v>28</v>
      </c>
    </row>
    <row r="621" spans="1:1" x14ac:dyDescent="0.3">
      <c r="A621" t="s">
        <v>76</v>
      </c>
    </row>
    <row r="622" spans="1:1" x14ac:dyDescent="0.3">
      <c r="A622" t="s">
        <v>72</v>
      </c>
    </row>
    <row r="623" spans="1:1" x14ac:dyDescent="0.3">
      <c r="A623" t="s">
        <v>76</v>
      </c>
    </row>
    <row r="624" spans="1:1" x14ac:dyDescent="0.3">
      <c r="A624" t="s">
        <v>47</v>
      </c>
    </row>
    <row r="625" spans="1:1" x14ac:dyDescent="0.3">
      <c r="A625" t="s">
        <v>55</v>
      </c>
    </row>
    <row r="626" spans="1:1" x14ac:dyDescent="0.3">
      <c r="A626" t="s">
        <v>28</v>
      </c>
    </row>
    <row r="627" spans="1:1" x14ac:dyDescent="0.3">
      <c r="A627" t="s">
        <v>47</v>
      </c>
    </row>
    <row r="628" spans="1:1" x14ac:dyDescent="0.3">
      <c r="A628" t="s">
        <v>55</v>
      </c>
    </row>
    <row r="629" spans="1:1" x14ac:dyDescent="0.3">
      <c r="A629" t="s">
        <v>28</v>
      </c>
    </row>
    <row r="630" spans="1:1" x14ac:dyDescent="0.3">
      <c r="A630" t="s">
        <v>72</v>
      </c>
    </row>
    <row r="631" spans="1:1" x14ac:dyDescent="0.3">
      <c r="A631" t="s">
        <v>55</v>
      </c>
    </row>
    <row r="632" spans="1:1" x14ac:dyDescent="0.3">
      <c r="A632" t="s">
        <v>72</v>
      </c>
    </row>
    <row r="633" spans="1:1" x14ac:dyDescent="0.3">
      <c r="A633" t="s">
        <v>76</v>
      </c>
    </row>
    <row r="634" spans="1:1" x14ac:dyDescent="0.3">
      <c r="A634" t="s">
        <v>47</v>
      </c>
    </row>
    <row r="635" spans="1:1" x14ac:dyDescent="0.3">
      <c r="A635" t="s">
        <v>28</v>
      </c>
    </row>
    <row r="636" spans="1:1" x14ac:dyDescent="0.3">
      <c r="A636" t="s">
        <v>55</v>
      </c>
    </row>
    <row r="637" spans="1:1" x14ac:dyDescent="0.3">
      <c r="A637" t="s">
        <v>72</v>
      </c>
    </row>
    <row r="638" spans="1:1" x14ac:dyDescent="0.3">
      <c r="A638" t="s">
        <v>76</v>
      </c>
    </row>
    <row r="639" spans="1:1" x14ac:dyDescent="0.3">
      <c r="A639" t="s">
        <v>72</v>
      </c>
    </row>
    <row r="640" spans="1:1" x14ac:dyDescent="0.3">
      <c r="A640" t="s">
        <v>28</v>
      </c>
    </row>
    <row r="641" spans="1:1" x14ac:dyDescent="0.3">
      <c r="A641" t="s">
        <v>72</v>
      </c>
    </row>
    <row r="642" spans="1:1" x14ac:dyDescent="0.3">
      <c r="A642" t="s">
        <v>76</v>
      </c>
    </row>
    <row r="643" spans="1:1" x14ac:dyDescent="0.3">
      <c r="A643" t="s">
        <v>72</v>
      </c>
    </row>
    <row r="644" spans="1:1" x14ac:dyDescent="0.3">
      <c r="A644" t="s">
        <v>72</v>
      </c>
    </row>
    <row r="645" spans="1:1" x14ac:dyDescent="0.3">
      <c r="A645" t="s">
        <v>47</v>
      </c>
    </row>
    <row r="646" spans="1:1" x14ac:dyDescent="0.3">
      <c r="A646" t="s">
        <v>47</v>
      </c>
    </row>
    <row r="647" spans="1:1" x14ac:dyDescent="0.3">
      <c r="A647" t="s">
        <v>28</v>
      </c>
    </row>
    <row r="648" spans="1:1" x14ac:dyDescent="0.3">
      <c r="A648" t="s">
        <v>55</v>
      </c>
    </row>
    <row r="649" spans="1:1" x14ac:dyDescent="0.3">
      <c r="A649" t="s">
        <v>28</v>
      </c>
    </row>
    <row r="650" spans="1:1" x14ac:dyDescent="0.3">
      <c r="A650" t="s">
        <v>76</v>
      </c>
    </row>
    <row r="651" spans="1:1" x14ac:dyDescent="0.3">
      <c r="A651" t="s">
        <v>76</v>
      </c>
    </row>
    <row r="652" spans="1:1" x14ac:dyDescent="0.3">
      <c r="A652" t="s">
        <v>47</v>
      </c>
    </row>
    <row r="653" spans="1:1" x14ac:dyDescent="0.3">
      <c r="A653" t="s">
        <v>47</v>
      </c>
    </row>
    <row r="654" spans="1:1" x14ac:dyDescent="0.3">
      <c r="A654" t="s">
        <v>40</v>
      </c>
    </row>
    <row r="655" spans="1:1" x14ac:dyDescent="0.3">
      <c r="A655" t="s">
        <v>72</v>
      </c>
    </row>
    <row r="656" spans="1:1" x14ac:dyDescent="0.3">
      <c r="A656" t="s">
        <v>72</v>
      </c>
    </row>
    <row r="657" spans="1:1" x14ac:dyDescent="0.3">
      <c r="A657" t="s">
        <v>40</v>
      </c>
    </row>
    <row r="658" spans="1:1" x14ac:dyDescent="0.3">
      <c r="A658" t="s">
        <v>55</v>
      </c>
    </row>
    <row r="659" spans="1:1" x14ac:dyDescent="0.3">
      <c r="A659" t="s">
        <v>40</v>
      </c>
    </row>
    <row r="660" spans="1:1" x14ac:dyDescent="0.3">
      <c r="A660" t="s">
        <v>76</v>
      </c>
    </row>
    <row r="661" spans="1:1" x14ac:dyDescent="0.3">
      <c r="A661" t="s">
        <v>72</v>
      </c>
    </row>
    <row r="662" spans="1:1" x14ac:dyDescent="0.3">
      <c r="A662" t="s">
        <v>72</v>
      </c>
    </row>
    <row r="663" spans="1:1" x14ac:dyDescent="0.3">
      <c r="A663" t="s">
        <v>76</v>
      </c>
    </row>
    <row r="664" spans="1:1" x14ac:dyDescent="0.3">
      <c r="A664" t="s">
        <v>28</v>
      </c>
    </row>
    <row r="665" spans="1:1" x14ac:dyDescent="0.3">
      <c r="A665" t="s">
        <v>28</v>
      </c>
    </row>
    <row r="666" spans="1:1" x14ac:dyDescent="0.3">
      <c r="A666" t="s">
        <v>28</v>
      </c>
    </row>
    <row r="667" spans="1:1" x14ac:dyDescent="0.3">
      <c r="A667" t="s">
        <v>72</v>
      </c>
    </row>
    <row r="668" spans="1:1" x14ac:dyDescent="0.3">
      <c r="A668" t="s">
        <v>40</v>
      </c>
    </row>
    <row r="669" spans="1:1" x14ac:dyDescent="0.3">
      <c r="A669" t="s">
        <v>55</v>
      </c>
    </row>
    <row r="670" spans="1:1" x14ac:dyDescent="0.3">
      <c r="A670" t="s">
        <v>28</v>
      </c>
    </row>
    <row r="671" spans="1:1" x14ac:dyDescent="0.3">
      <c r="A671" t="s">
        <v>40</v>
      </c>
    </row>
    <row r="672" spans="1:1" x14ac:dyDescent="0.3">
      <c r="A672" t="s">
        <v>47</v>
      </c>
    </row>
    <row r="673" spans="1:1" x14ac:dyDescent="0.3">
      <c r="A673" t="s">
        <v>28</v>
      </c>
    </row>
    <row r="674" spans="1:1" x14ac:dyDescent="0.3">
      <c r="A674" t="s">
        <v>72</v>
      </c>
    </row>
    <row r="675" spans="1:1" x14ac:dyDescent="0.3">
      <c r="A675" t="s">
        <v>40</v>
      </c>
    </row>
    <row r="676" spans="1:1" x14ac:dyDescent="0.3">
      <c r="A676" t="s">
        <v>76</v>
      </c>
    </row>
    <row r="677" spans="1:1" x14ac:dyDescent="0.3">
      <c r="A677" t="s">
        <v>72</v>
      </c>
    </row>
    <row r="678" spans="1:1" x14ac:dyDescent="0.3">
      <c r="A678" t="s">
        <v>72</v>
      </c>
    </row>
    <row r="679" spans="1:1" x14ac:dyDescent="0.3">
      <c r="A679" t="s">
        <v>28</v>
      </c>
    </row>
    <row r="680" spans="1:1" x14ac:dyDescent="0.3">
      <c r="A680" t="s">
        <v>76</v>
      </c>
    </row>
    <row r="681" spans="1:1" x14ac:dyDescent="0.3">
      <c r="A681" t="s">
        <v>28</v>
      </c>
    </row>
    <row r="682" spans="1:1" x14ac:dyDescent="0.3">
      <c r="A682" t="s">
        <v>28</v>
      </c>
    </row>
    <row r="683" spans="1:1" x14ac:dyDescent="0.3">
      <c r="A683" t="s">
        <v>72</v>
      </c>
    </row>
    <row r="684" spans="1:1" x14ac:dyDescent="0.3">
      <c r="A684" t="s">
        <v>55</v>
      </c>
    </row>
    <row r="685" spans="1:1" x14ac:dyDescent="0.3">
      <c r="A685" t="s">
        <v>40</v>
      </c>
    </row>
    <row r="686" spans="1:1" x14ac:dyDescent="0.3">
      <c r="A686" t="s">
        <v>28</v>
      </c>
    </row>
    <row r="687" spans="1:1" x14ac:dyDescent="0.3">
      <c r="A687" t="s">
        <v>55</v>
      </c>
    </row>
    <row r="688" spans="1:1" x14ac:dyDescent="0.3">
      <c r="A688" t="s">
        <v>72</v>
      </c>
    </row>
    <row r="689" spans="1:1" x14ac:dyDescent="0.3">
      <c r="A689" t="s">
        <v>40</v>
      </c>
    </row>
    <row r="690" spans="1:1" x14ac:dyDescent="0.3">
      <c r="A690" t="s">
        <v>76</v>
      </c>
    </row>
    <row r="691" spans="1:1" x14ac:dyDescent="0.3">
      <c r="A691" t="s">
        <v>28</v>
      </c>
    </row>
    <row r="692" spans="1:1" x14ac:dyDescent="0.3">
      <c r="A692" t="s">
        <v>55</v>
      </c>
    </row>
    <row r="693" spans="1:1" x14ac:dyDescent="0.3">
      <c r="A693" t="s">
        <v>55</v>
      </c>
    </row>
    <row r="694" spans="1:1" x14ac:dyDescent="0.3">
      <c r="A694" t="s">
        <v>72</v>
      </c>
    </row>
    <row r="695" spans="1:1" x14ac:dyDescent="0.3">
      <c r="A695" t="s">
        <v>40</v>
      </c>
    </row>
    <row r="696" spans="1:1" x14ac:dyDescent="0.3">
      <c r="A696" t="s">
        <v>72</v>
      </c>
    </row>
    <row r="697" spans="1:1" x14ac:dyDescent="0.3">
      <c r="A697" t="s">
        <v>47</v>
      </c>
    </row>
    <row r="698" spans="1:1" x14ac:dyDescent="0.3">
      <c r="A698" t="s">
        <v>55</v>
      </c>
    </row>
    <row r="699" spans="1:1" x14ac:dyDescent="0.3">
      <c r="A699" t="s">
        <v>40</v>
      </c>
    </row>
    <row r="700" spans="1:1" x14ac:dyDescent="0.3">
      <c r="A700" t="s">
        <v>55</v>
      </c>
    </row>
    <row r="701" spans="1:1" x14ac:dyDescent="0.3">
      <c r="A701" t="s">
        <v>72</v>
      </c>
    </row>
    <row r="702" spans="1:1" x14ac:dyDescent="0.3">
      <c r="A702" t="s">
        <v>55</v>
      </c>
    </row>
    <row r="703" spans="1:1" x14ac:dyDescent="0.3">
      <c r="A703" t="s">
        <v>47</v>
      </c>
    </row>
    <row r="704" spans="1:1" x14ac:dyDescent="0.3">
      <c r="A704" t="s">
        <v>76</v>
      </c>
    </row>
    <row r="705" spans="1:1" x14ac:dyDescent="0.3">
      <c r="A705" t="s">
        <v>55</v>
      </c>
    </row>
    <row r="706" spans="1:1" x14ac:dyDescent="0.3">
      <c r="A706" t="s">
        <v>28</v>
      </c>
    </row>
    <row r="707" spans="1:1" x14ac:dyDescent="0.3">
      <c r="A707" t="s">
        <v>40</v>
      </c>
    </row>
    <row r="708" spans="1:1" x14ac:dyDescent="0.3">
      <c r="A708" t="s">
        <v>28</v>
      </c>
    </row>
    <row r="709" spans="1:1" x14ac:dyDescent="0.3">
      <c r="A709" t="s">
        <v>47</v>
      </c>
    </row>
    <row r="710" spans="1:1" x14ac:dyDescent="0.3">
      <c r="A710" t="s">
        <v>76</v>
      </c>
    </row>
    <row r="711" spans="1:1" x14ac:dyDescent="0.3">
      <c r="A711" t="s">
        <v>55</v>
      </c>
    </row>
    <row r="712" spans="1:1" x14ac:dyDescent="0.3">
      <c r="A712" t="s">
        <v>55</v>
      </c>
    </row>
    <row r="713" spans="1:1" x14ac:dyDescent="0.3">
      <c r="A713" t="s">
        <v>72</v>
      </c>
    </row>
    <row r="714" spans="1:1" x14ac:dyDescent="0.3">
      <c r="A714" t="s">
        <v>47</v>
      </c>
    </row>
    <row r="715" spans="1:1" x14ac:dyDescent="0.3">
      <c r="A715" t="s">
        <v>28</v>
      </c>
    </row>
    <row r="716" spans="1:1" x14ac:dyDescent="0.3">
      <c r="A716" t="s">
        <v>76</v>
      </c>
    </row>
    <row r="717" spans="1:1" x14ac:dyDescent="0.3">
      <c r="A717" t="s">
        <v>28</v>
      </c>
    </row>
    <row r="718" spans="1:1" x14ac:dyDescent="0.3">
      <c r="A718" t="s">
        <v>28</v>
      </c>
    </row>
    <row r="719" spans="1:1" x14ac:dyDescent="0.3">
      <c r="A719" t="s">
        <v>28</v>
      </c>
    </row>
    <row r="720" spans="1:1" x14ac:dyDescent="0.3">
      <c r="A720" t="s">
        <v>55</v>
      </c>
    </row>
    <row r="721" spans="1:1" x14ac:dyDescent="0.3">
      <c r="A721" t="s">
        <v>47</v>
      </c>
    </row>
    <row r="722" spans="1:1" x14ac:dyDescent="0.3">
      <c r="A722" t="s">
        <v>40</v>
      </c>
    </row>
    <row r="723" spans="1:1" x14ac:dyDescent="0.3">
      <c r="A723" t="s">
        <v>47</v>
      </c>
    </row>
    <row r="724" spans="1:1" x14ac:dyDescent="0.3">
      <c r="A724" t="s">
        <v>76</v>
      </c>
    </row>
    <row r="725" spans="1:1" x14ac:dyDescent="0.3">
      <c r="A725" t="s">
        <v>28</v>
      </c>
    </row>
    <row r="726" spans="1:1" x14ac:dyDescent="0.3">
      <c r="A726" t="s">
        <v>76</v>
      </c>
    </row>
    <row r="727" spans="1:1" x14ac:dyDescent="0.3">
      <c r="A727" t="s">
        <v>55</v>
      </c>
    </row>
    <row r="728" spans="1:1" x14ac:dyDescent="0.3">
      <c r="A728" t="s">
        <v>47</v>
      </c>
    </row>
    <row r="729" spans="1:1" x14ac:dyDescent="0.3">
      <c r="A729" t="s">
        <v>47</v>
      </c>
    </row>
    <row r="730" spans="1:1" x14ac:dyDescent="0.3">
      <c r="A730" t="s">
        <v>47</v>
      </c>
    </row>
    <row r="731" spans="1:1" x14ac:dyDescent="0.3">
      <c r="A731" t="s">
        <v>28</v>
      </c>
    </row>
    <row r="732" spans="1:1" x14ac:dyDescent="0.3">
      <c r="A732" t="s">
        <v>55</v>
      </c>
    </row>
    <row r="733" spans="1:1" x14ac:dyDescent="0.3">
      <c r="A733" t="s">
        <v>40</v>
      </c>
    </row>
    <row r="734" spans="1:1" x14ac:dyDescent="0.3">
      <c r="A734" t="s">
        <v>28</v>
      </c>
    </row>
    <row r="735" spans="1:1" x14ac:dyDescent="0.3">
      <c r="A735" t="s">
        <v>72</v>
      </c>
    </row>
    <row r="736" spans="1:1" x14ac:dyDescent="0.3">
      <c r="A736" t="s">
        <v>28</v>
      </c>
    </row>
    <row r="737" spans="1:1" x14ac:dyDescent="0.3">
      <c r="A737" t="s">
        <v>72</v>
      </c>
    </row>
    <row r="738" spans="1:1" x14ac:dyDescent="0.3">
      <c r="A738" t="s">
        <v>72</v>
      </c>
    </row>
    <row r="739" spans="1:1" x14ac:dyDescent="0.3">
      <c r="A739" t="s">
        <v>76</v>
      </c>
    </row>
    <row r="740" spans="1:1" x14ac:dyDescent="0.3">
      <c r="A740" t="s">
        <v>72</v>
      </c>
    </row>
    <row r="741" spans="1:1" x14ac:dyDescent="0.3">
      <c r="A741" t="s">
        <v>40</v>
      </c>
    </row>
    <row r="742" spans="1:1" x14ac:dyDescent="0.3">
      <c r="A742" t="s">
        <v>47</v>
      </c>
    </row>
    <row r="743" spans="1:1" x14ac:dyDescent="0.3">
      <c r="A743" t="s">
        <v>40</v>
      </c>
    </row>
    <row r="744" spans="1:1" x14ac:dyDescent="0.3">
      <c r="A744" t="s">
        <v>28</v>
      </c>
    </row>
    <row r="745" spans="1:1" x14ac:dyDescent="0.3">
      <c r="A745" t="s">
        <v>40</v>
      </c>
    </row>
    <row r="746" spans="1:1" x14ac:dyDescent="0.3">
      <c r="A746" t="s">
        <v>47</v>
      </c>
    </row>
    <row r="747" spans="1:1" x14ac:dyDescent="0.3">
      <c r="A747" t="s">
        <v>55</v>
      </c>
    </row>
    <row r="748" spans="1:1" x14ac:dyDescent="0.3">
      <c r="A748" t="s">
        <v>40</v>
      </c>
    </row>
    <row r="749" spans="1:1" x14ac:dyDescent="0.3">
      <c r="A749" t="s">
        <v>47</v>
      </c>
    </row>
    <row r="750" spans="1:1" x14ac:dyDescent="0.3">
      <c r="A750" t="s">
        <v>40</v>
      </c>
    </row>
    <row r="751" spans="1:1" x14ac:dyDescent="0.3">
      <c r="A751" t="s">
        <v>55</v>
      </c>
    </row>
    <row r="752" spans="1:1" x14ac:dyDescent="0.3">
      <c r="A752" t="s">
        <v>40</v>
      </c>
    </row>
    <row r="753" spans="1:1" x14ac:dyDescent="0.3">
      <c r="A753" t="s">
        <v>40</v>
      </c>
    </row>
    <row r="754" spans="1:1" x14ac:dyDescent="0.3">
      <c r="A754" t="s">
        <v>72</v>
      </c>
    </row>
    <row r="755" spans="1:1" x14ac:dyDescent="0.3">
      <c r="A755" t="s">
        <v>76</v>
      </c>
    </row>
    <row r="756" spans="1:1" x14ac:dyDescent="0.3">
      <c r="A756" t="s">
        <v>76</v>
      </c>
    </row>
    <row r="757" spans="1:1" x14ac:dyDescent="0.3">
      <c r="A757" t="s">
        <v>40</v>
      </c>
    </row>
    <row r="758" spans="1:1" x14ac:dyDescent="0.3">
      <c r="A758" t="s">
        <v>55</v>
      </c>
    </row>
    <row r="759" spans="1:1" x14ac:dyDescent="0.3">
      <c r="A759" t="s">
        <v>76</v>
      </c>
    </row>
    <row r="760" spans="1:1" x14ac:dyDescent="0.3">
      <c r="A760" t="s">
        <v>72</v>
      </c>
    </row>
    <row r="761" spans="1:1" x14ac:dyDescent="0.3">
      <c r="A761" t="s">
        <v>47</v>
      </c>
    </row>
    <row r="762" spans="1:1" x14ac:dyDescent="0.3">
      <c r="A762" t="s">
        <v>40</v>
      </c>
    </row>
    <row r="763" spans="1:1" x14ac:dyDescent="0.3">
      <c r="A763" t="s">
        <v>28</v>
      </c>
    </row>
    <row r="764" spans="1:1" x14ac:dyDescent="0.3">
      <c r="A764" t="s">
        <v>55</v>
      </c>
    </row>
    <row r="765" spans="1:1" x14ac:dyDescent="0.3">
      <c r="A765" t="s">
        <v>72</v>
      </c>
    </row>
    <row r="766" spans="1:1" x14ac:dyDescent="0.3">
      <c r="A766" t="s">
        <v>40</v>
      </c>
    </row>
    <row r="767" spans="1:1" x14ac:dyDescent="0.3">
      <c r="A767" t="s">
        <v>76</v>
      </c>
    </row>
    <row r="768" spans="1:1" x14ac:dyDescent="0.3">
      <c r="A768" t="s">
        <v>47</v>
      </c>
    </row>
    <row r="769" spans="1:1" x14ac:dyDescent="0.3">
      <c r="A769" t="s">
        <v>47</v>
      </c>
    </row>
    <row r="770" spans="1:1" x14ac:dyDescent="0.3">
      <c r="A770" t="s">
        <v>28</v>
      </c>
    </row>
    <row r="771" spans="1:1" x14ac:dyDescent="0.3">
      <c r="A771" t="s">
        <v>76</v>
      </c>
    </row>
    <row r="772" spans="1:1" x14ac:dyDescent="0.3">
      <c r="A772" t="s">
        <v>28</v>
      </c>
    </row>
    <row r="773" spans="1:1" x14ac:dyDescent="0.3">
      <c r="A773" t="s">
        <v>47</v>
      </c>
    </row>
    <row r="774" spans="1:1" x14ac:dyDescent="0.3">
      <c r="A774" t="s">
        <v>40</v>
      </c>
    </row>
    <row r="775" spans="1:1" x14ac:dyDescent="0.3">
      <c r="A775" t="s">
        <v>28</v>
      </c>
    </row>
    <row r="776" spans="1:1" x14ac:dyDescent="0.3">
      <c r="A776" t="s">
        <v>55</v>
      </c>
    </row>
    <row r="777" spans="1:1" x14ac:dyDescent="0.3">
      <c r="A777" t="s">
        <v>76</v>
      </c>
    </row>
    <row r="778" spans="1:1" x14ac:dyDescent="0.3">
      <c r="A778" t="s">
        <v>55</v>
      </c>
    </row>
    <row r="779" spans="1:1" x14ac:dyDescent="0.3">
      <c r="A779" t="s">
        <v>28</v>
      </c>
    </row>
    <row r="780" spans="1:1" x14ac:dyDescent="0.3">
      <c r="A780" t="s">
        <v>76</v>
      </c>
    </row>
    <row r="781" spans="1:1" x14ac:dyDescent="0.3">
      <c r="A781" t="s">
        <v>28</v>
      </c>
    </row>
    <row r="782" spans="1:1" x14ac:dyDescent="0.3">
      <c r="A782" t="s">
        <v>40</v>
      </c>
    </row>
    <row r="783" spans="1:1" x14ac:dyDescent="0.3">
      <c r="A783" t="s">
        <v>76</v>
      </c>
    </row>
    <row r="784" spans="1:1" x14ac:dyDescent="0.3">
      <c r="A784" t="s">
        <v>55</v>
      </c>
    </row>
    <row r="785" spans="1:1" x14ac:dyDescent="0.3">
      <c r="A785" t="s">
        <v>47</v>
      </c>
    </row>
    <row r="786" spans="1:1" x14ac:dyDescent="0.3">
      <c r="A786" t="s">
        <v>76</v>
      </c>
    </row>
    <row r="787" spans="1:1" x14ac:dyDescent="0.3">
      <c r="A787" t="s">
        <v>47</v>
      </c>
    </row>
    <row r="788" spans="1:1" x14ac:dyDescent="0.3">
      <c r="A788" t="s">
        <v>28</v>
      </c>
    </row>
    <row r="789" spans="1:1" x14ac:dyDescent="0.3">
      <c r="A789" t="s">
        <v>40</v>
      </c>
    </row>
    <row r="790" spans="1:1" x14ac:dyDescent="0.3">
      <c r="A790" t="s">
        <v>76</v>
      </c>
    </row>
    <row r="791" spans="1:1" x14ac:dyDescent="0.3">
      <c r="A791" t="s">
        <v>55</v>
      </c>
    </row>
    <row r="792" spans="1:1" x14ac:dyDescent="0.3">
      <c r="A792" t="s">
        <v>76</v>
      </c>
    </row>
    <row r="793" spans="1:1" x14ac:dyDescent="0.3">
      <c r="A793" t="s">
        <v>72</v>
      </c>
    </row>
    <row r="794" spans="1:1" x14ac:dyDescent="0.3">
      <c r="A794" t="s">
        <v>47</v>
      </c>
    </row>
    <row r="795" spans="1:1" x14ac:dyDescent="0.3">
      <c r="A795" t="s">
        <v>40</v>
      </c>
    </row>
    <row r="796" spans="1:1" x14ac:dyDescent="0.3">
      <c r="A796" t="s">
        <v>76</v>
      </c>
    </row>
    <row r="797" spans="1:1" x14ac:dyDescent="0.3">
      <c r="A797" t="s">
        <v>76</v>
      </c>
    </row>
    <row r="798" spans="1:1" x14ac:dyDescent="0.3">
      <c r="A798" t="s">
        <v>72</v>
      </c>
    </row>
    <row r="799" spans="1:1" x14ac:dyDescent="0.3">
      <c r="A799" t="s">
        <v>72</v>
      </c>
    </row>
    <row r="800" spans="1:1" x14ac:dyDescent="0.3">
      <c r="A800" t="s">
        <v>72</v>
      </c>
    </row>
    <row r="801" spans="1:1" x14ac:dyDescent="0.3">
      <c r="A801" t="s">
        <v>40</v>
      </c>
    </row>
    <row r="802" spans="1:1" x14ac:dyDescent="0.3">
      <c r="A802" t="s">
        <v>40</v>
      </c>
    </row>
    <row r="803" spans="1:1" x14ac:dyDescent="0.3">
      <c r="A803" t="s">
        <v>28</v>
      </c>
    </row>
    <row r="804" spans="1:1" x14ac:dyDescent="0.3">
      <c r="A804" t="s">
        <v>47</v>
      </c>
    </row>
    <row r="805" spans="1:1" x14ac:dyDescent="0.3">
      <c r="A805" t="s">
        <v>28</v>
      </c>
    </row>
    <row r="806" spans="1:1" x14ac:dyDescent="0.3">
      <c r="A806" t="s">
        <v>76</v>
      </c>
    </row>
    <row r="807" spans="1:1" x14ac:dyDescent="0.3">
      <c r="A807" t="s">
        <v>47</v>
      </c>
    </row>
    <row r="808" spans="1:1" x14ac:dyDescent="0.3">
      <c r="A808" t="s">
        <v>55</v>
      </c>
    </row>
    <row r="809" spans="1:1" x14ac:dyDescent="0.3">
      <c r="A809" t="s">
        <v>28</v>
      </c>
    </row>
    <row r="810" spans="1:1" x14ac:dyDescent="0.3">
      <c r="A810" t="s">
        <v>47</v>
      </c>
    </row>
    <row r="811" spans="1:1" x14ac:dyDescent="0.3">
      <c r="A811" t="s">
        <v>47</v>
      </c>
    </row>
    <row r="812" spans="1:1" x14ac:dyDescent="0.3">
      <c r="A812" t="s">
        <v>76</v>
      </c>
    </row>
    <row r="813" spans="1:1" x14ac:dyDescent="0.3">
      <c r="A813" t="s">
        <v>40</v>
      </c>
    </row>
    <row r="814" spans="1:1" x14ac:dyDescent="0.3">
      <c r="A814" t="s">
        <v>55</v>
      </c>
    </row>
    <row r="815" spans="1:1" x14ac:dyDescent="0.3">
      <c r="A815" t="s">
        <v>76</v>
      </c>
    </row>
    <row r="816" spans="1:1" x14ac:dyDescent="0.3">
      <c r="A816" t="s">
        <v>28</v>
      </c>
    </row>
    <row r="817" spans="1:1" x14ac:dyDescent="0.3">
      <c r="A817" t="s">
        <v>47</v>
      </c>
    </row>
    <row r="818" spans="1:1" x14ac:dyDescent="0.3">
      <c r="A818" t="s">
        <v>76</v>
      </c>
    </row>
    <row r="819" spans="1:1" x14ac:dyDescent="0.3">
      <c r="A819" t="s">
        <v>76</v>
      </c>
    </row>
    <row r="820" spans="1:1" x14ac:dyDescent="0.3">
      <c r="A820" t="s">
        <v>76</v>
      </c>
    </row>
    <row r="821" spans="1:1" x14ac:dyDescent="0.3">
      <c r="A821" t="s">
        <v>47</v>
      </c>
    </row>
    <row r="822" spans="1:1" x14ac:dyDescent="0.3">
      <c r="A822" t="s">
        <v>72</v>
      </c>
    </row>
    <row r="823" spans="1:1" x14ac:dyDescent="0.3">
      <c r="A823" t="s">
        <v>55</v>
      </c>
    </row>
    <row r="824" spans="1:1" x14ac:dyDescent="0.3">
      <c r="A824" t="s">
        <v>55</v>
      </c>
    </row>
    <row r="825" spans="1:1" x14ac:dyDescent="0.3">
      <c r="A825" t="s">
        <v>40</v>
      </c>
    </row>
    <row r="826" spans="1:1" x14ac:dyDescent="0.3">
      <c r="A826" t="s">
        <v>76</v>
      </c>
    </row>
    <row r="827" spans="1:1" x14ac:dyDescent="0.3">
      <c r="A827" t="s">
        <v>47</v>
      </c>
    </row>
    <row r="828" spans="1:1" x14ac:dyDescent="0.3">
      <c r="A828" t="s">
        <v>55</v>
      </c>
    </row>
    <row r="829" spans="1:1" x14ac:dyDescent="0.3">
      <c r="A829" t="s">
        <v>40</v>
      </c>
    </row>
    <row r="830" spans="1:1" x14ac:dyDescent="0.3">
      <c r="A830" t="s">
        <v>72</v>
      </c>
    </row>
    <row r="831" spans="1:1" x14ac:dyDescent="0.3">
      <c r="A831" t="s">
        <v>72</v>
      </c>
    </row>
    <row r="832" spans="1:1" x14ac:dyDescent="0.3">
      <c r="A832" t="s">
        <v>28</v>
      </c>
    </row>
    <row r="833" spans="1:1" x14ac:dyDescent="0.3">
      <c r="A833" t="s">
        <v>28</v>
      </c>
    </row>
    <row r="834" spans="1:1" x14ac:dyDescent="0.3">
      <c r="A834" t="s">
        <v>28</v>
      </c>
    </row>
    <row r="835" spans="1:1" x14ac:dyDescent="0.3">
      <c r="A835" t="s">
        <v>55</v>
      </c>
    </row>
    <row r="836" spans="1:1" x14ac:dyDescent="0.3">
      <c r="A836" t="s">
        <v>40</v>
      </c>
    </row>
    <row r="837" spans="1:1" x14ac:dyDescent="0.3">
      <c r="A837" t="s">
        <v>47</v>
      </c>
    </row>
    <row r="838" spans="1:1" x14ac:dyDescent="0.3">
      <c r="A838" t="s">
        <v>76</v>
      </c>
    </row>
    <row r="839" spans="1:1" x14ac:dyDescent="0.3">
      <c r="A839" t="s">
        <v>28</v>
      </c>
    </row>
    <row r="840" spans="1:1" x14ac:dyDescent="0.3">
      <c r="A840" t="s">
        <v>28</v>
      </c>
    </row>
    <row r="841" spans="1:1" x14ac:dyDescent="0.3">
      <c r="A841" t="s">
        <v>40</v>
      </c>
    </row>
    <row r="842" spans="1:1" x14ac:dyDescent="0.3">
      <c r="A842" t="s">
        <v>72</v>
      </c>
    </row>
    <row r="843" spans="1:1" x14ac:dyDescent="0.3">
      <c r="A843" t="s">
        <v>76</v>
      </c>
    </row>
    <row r="844" spans="1:1" x14ac:dyDescent="0.3">
      <c r="A844" t="s">
        <v>28</v>
      </c>
    </row>
    <row r="845" spans="1:1" x14ac:dyDescent="0.3">
      <c r="A845" t="s">
        <v>28</v>
      </c>
    </row>
    <row r="846" spans="1:1" x14ac:dyDescent="0.3">
      <c r="A846" t="s">
        <v>28</v>
      </c>
    </row>
    <row r="847" spans="1:1" x14ac:dyDescent="0.3">
      <c r="A847" t="s">
        <v>55</v>
      </c>
    </row>
    <row r="848" spans="1:1" x14ac:dyDescent="0.3">
      <c r="A848" t="s">
        <v>28</v>
      </c>
    </row>
    <row r="849" spans="1:1" x14ac:dyDescent="0.3">
      <c r="A849" t="s">
        <v>55</v>
      </c>
    </row>
    <row r="850" spans="1:1" x14ac:dyDescent="0.3">
      <c r="A850" t="s">
        <v>76</v>
      </c>
    </row>
    <row r="851" spans="1:1" x14ac:dyDescent="0.3">
      <c r="A851" t="s">
        <v>28</v>
      </c>
    </row>
    <row r="852" spans="1:1" x14ac:dyDescent="0.3">
      <c r="A852" t="s">
        <v>76</v>
      </c>
    </row>
    <row r="853" spans="1:1" x14ac:dyDescent="0.3">
      <c r="A853" t="s">
        <v>28</v>
      </c>
    </row>
    <row r="854" spans="1:1" x14ac:dyDescent="0.3">
      <c r="A854" t="s">
        <v>47</v>
      </c>
    </row>
    <row r="855" spans="1:1" x14ac:dyDescent="0.3">
      <c r="A855" t="s">
        <v>40</v>
      </c>
    </row>
    <row r="856" spans="1:1" x14ac:dyDescent="0.3">
      <c r="A856" t="s">
        <v>40</v>
      </c>
    </row>
    <row r="857" spans="1:1" x14ac:dyDescent="0.3">
      <c r="A857" t="s">
        <v>72</v>
      </c>
    </row>
    <row r="858" spans="1:1" x14ac:dyDescent="0.3">
      <c r="A858" t="s">
        <v>28</v>
      </c>
    </row>
    <row r="859" spans="1:1" x14ac:dyDescent="0.3">
      <c r="A859" t="s">
        <v>55</v>
      </c>
    </row>
    <row r="860" spans="1:1" x14ac:dyDescent="0.3">
      <c r="A860" t="s">
        <v>40</v>
      </c>
    </row>
    <row r="861" spans="1:1" x14ac:dyDescent="0.3">
      <c r="A861" t="s">
        <v>47</v>
      </c>
    </row>
    <row r="862" spans="1:1" x14ac:dyDescent="0.3">
      <c r="A862" t="s">
        <v>55</v>
      </c>
    </row>
    <row r="863" spans="1:1" x14ac:dyDescent="0.3">
      <c r="A863" t="s">
        <v>72</v>
      </c>
    </row>
    <row r="864" spans="1:1" x14ac:dyDescent="0.3">
      <c r="A864" t="s">
        <v>55</v>
      </c>
    </row>
    <row r="865" spans="1:1" x14ac:dyDescent="0.3">
      <c r="A865" t="s">
        <v>55</v>
      </c>
    </row>
    <row r="866" spans="1:1" x14ac:dyDescent="0.3">
      <c r="A866" t="s">
        <v>47</v>
      </c>
    </row>
    <row r="867" spans="1:1" x14ac:dyDescent="0.3">
      <c r="A867" t="s">
        <v>76</v>
      </c>
    </row>
    <row r="868" spans="1:1" x14ac:dyDescent="0.3">
      <c r="A868" t="s">
        <v>40</v>
      </c>
    </row>
    <row r="869" spans="1:1" x14ac:dyDescent="0.3">
      <c r="A869" t="s">
        <v>40</v>
      </c>
    </row>
    <row r="870" spans="1:1" x14ac:dyDescent="0.3">
      <c r="A870" t="s">
        <v>47</v>
      </c>
    </row>
    <row r="871" spans="1:1" x14ac:dyDescent="0.3">
      <c r="A871" t="s">
        <v>72</v>
      </c>
    </row>
    <row r="872" spans="1:1" x14ac:dyDescent="0.3">
      <c r="A872" t="s">
        <v>55</v>
      </c>
    </row>
    <row r="873" spans="1:1" x14ac:dyDescent="0.3">
      <c r="A873" t="s">
        <v>47</v>
      </c>
    </row>
    <row r="874" spans="1:1" x14ac:dyDescent="0.3">
      <c r="A874" t="s">
        <v>55</v>
      </c>
    </row>
    <row r="875" spans="1:1" x14ac:dyDescent="0.3">
      <c r="A875" t="s">
        <v>40</v>
      </c>
    </row>
    <row r="876" spans="1:1" x14ac:dyDescent="0.3">
      <c r="A876" t="s">
        <v>40</v>
      </c>
    </row>
    <row r="877" spans="1:1" x14ac:dyDescent="0.3">
      <c r="A877" t="s">
        <v>40</v>
      </c>
    </row>
    <row r="878" spans="1:1" x14ac:dyDescent="0.3">
      <c r="A878" t="s">
        <v>72</v>
      </c>
    </row>
    <row r="879" spans="1:1" x14ac:dyDescent="0.3">
      <c r="A879" t="s">
        <v>47</v>
      </c>
    </row>
    <row r="880" spans="1:1" x14ac:dyDescent="0.3">
      <c r="A880" t="s">
        <v>28</v>
      </c>
    </row>
    <row r="881" spans="1:1" x14ac:dyDescent="0.3">
      <c r="A881" t="s">
        <v>40</v>
      </c>
    </row>
    <row r="882" spans="1:1" x14ac:dyDescent="0.3">
      <c r="A882" t="s">
        <v>28</v>
      </c>
    </row>
    <row r="883" spans="1:1" x14ac:dyDescent="0.3">
      <c r="A883" t="s">
        <v>47</v>
      </c>
    </row>
    <row r="884" spans="1:1" x14ac:dyDescent="0.3">
      <c r="A884" t="s">
        <v>47</v>
      </c>
    </row>
    <row r="885" spans="1:1" x14ac:dyDescent="0.3">
      <c r="A885" t="s">
        <v>40</v>
      </c>
    </row>
    <row r="886" spans="1:1" x14ac:dyDescent="0.3">
      <c r="A886" t="s">
        <v>28</v>
      </c>
    </row>
    <row r="887" spans="1:1" x14ac:dyDescent="0.3">
      <c r="A887" t="s">
        <v>40</v>
      </c>
    </row>
    <row r="888" spans="1:1" x14ac:dyDescent="0.3">
      <c r="A888" t="s">
        <v>28</v>
      </c>
    </row>
    <row r="889" spans="1:1" x14ac:dyDescent="0.3">
      <c r="A889" t="s">
        <v>72</v>
      </c>
    </row>
    <row r="890" spans="1:1" x14ac:dyDescent="0.3">
      <c r="A890" t="s">
        <v>28</v>
      </c>
    </row>
    <row r="891" spans="1:1" x14ac:dyDescent="0.3">
      <c r="A891" t="s">
        <v>40</v>
      </c>
    </row>
    <row r="892" spans="1:1" x14ac:dyDescent="0.3">
      <c r="A892" t="s">
        <v>72</v>
      </c>
    </row>
    <row r="893" spans="1:1" x14ac:dyDescent="0.3">
      <c r="A893" t="s">
        <v>76</v>
      </c>
    </row>
    <row r="894" spans="1:1" x14ac:dyDescent="0.3">
      <c r="A894" t="s">
        <v>40</v>
      </c>
    </row>
    <row r="895" spans="1:1" x14ac:dyDescent="0.3">
      <c r="A895" t="s">
        <v>28</v>
      </c>
    </row>
    <row r="896" spans="1:1" x14ac:dyDescent="0.3">
      <c r="A896" t="s">
        <v>40</v>
      </c>
    </row>
    <row r="897" spans="1:1" x14ac:dyDescent="0.3">
      <c r="A897" t="s">
        <v>47</v>
      </c>
    </row>
    <row r="898" spans="1:1" x14ac:dyDescent="0.3">
      <c r="A898" t="s">
        <v>28</v>
      </c>
    </row>
    <row r="899" spans="1:1" x14ac:dyDescent="0.3">
      <c r="A899" t="s">
        <v>28</v>
      </c>
    </row>
    <row r="900" spans="1:1" x14ac:dyDescent="0.3">
      <c r="A900" t="s">
        <v>72</v>
      </c>
    </row>
    <row r="901" spans="1:1" x14ac:dyDescent="0.3">
      <c r="A901" t="s">
        <v>55</v>
      </c>
    </row>
    <row r="902" spans="1:1" x14ac:dyDescent="0.3">
      <c r="A902" t="s">
        <v>40</v>
      </c>
    </row>
    <row r="903" spans="1:1" x14ac:dyDescent="0.3">
      <c r="A903" t="s">
        <v>72</v>
      </c>
    </row>
    <row r="904" spans="1:1" x14ac:dyDescent="0.3">
      <c r="A904" t="s">
        <v>47</v>
      </c>
    </row>
    <row r="905" spans="1:1" x14ac:dyDescent="0.3">
      <c r="A905" t="s">
        <v>28</v>
      </c>
    </row>
    <row r="906" spans="1:1" x14ac:dyDescent="0.3">
      <c r="A906" t="s">
        <v>40</v>
      </c>
    </row>
    <row r="907" spans="1:1" x14ac:dyDescent="0.3">
      <c r="A907" t="s">
        <v>55</v>
      </c>
    </row>
    <row r="908" spans="1:1" x14ac:dyDescent="0.3">
      <c r="A908" t="s">
        <v>55</v>
      </c>
    </row>
    <row r="909" spans="1:1" x14ac:dyDescent="0.3">
      <c r="A909" t="s">
        <v>28</v>
      </c>
    </row>
    <row r="910" spans="1:1" x14ac:dyDescent="0.3">
      <c r="A910" t="s">
        <v>40</v>
      </c>
    </row>
    <row r="911" spans="1:1" x14ac:dyDescent="0.3">
      <c r="A911" t="s">
        <v>28</v>
      </c>
    </row>
    <row r="912" spans="1:1" x14ac:dyDescent="0.3">
      <c r="A912" t="s">
        <v>28</v>
      </c>
    </row>
    <row r="913" spans="1:1" x14ac:dyDescent="0.3">
      <c r="A913" t="s">
        <v>72</v>
      </c>
    </row>
    <row r="914" spans="1:1" x14ac:dyDescent="0.3">
      <c r="A914" t="s">
        <v>47</v>
      </c>
    </row>
    <row r="915" spans="1:1" x14ac:dyDescent="0.3">
      <c r="A915" t="s">
        <v>47</v>
      </c>
    </row>
    <row r="916" spans="1:1" x14ac:dyDescent="0.3">
      <c r="A916" t="s">
        <v>55</v>
      </c>
    </row>
    <row r="917" spans="1:1" x14ac:dyDescent="0.3">
      <c r="A917" t="s">
        <v>76</v>
      </c>
    </row>
    <row r="918" spans="1:1" x14ac:dyDescent="0.3">
      <c r="A918" t="s">
        <v>55</v>
      </c>
    </row>
    <row r="919" spans="1:1" x14ac:dyDescent="0.3">
      <c r="A919" t="s">
        <v>55</v>
      </c>
    </row>
    <row r="920" spans="1:1" x14ac:dyDescent="0.3">
      <c r="A920" t="s">
        <v>72</v>
      </c>
    </row>
    <row r="921" spans="1:1" x14ac:dyDescent="0.3">
      <c r="A921" t="s">
        <v>72</v>
      </c>
    </row>
    <row r="922" spans="1:1" x14ac:dyDescent="0.3">
      <c r="A922" t="s">
        <v>40</v>
      </c>
    </row>
    <row r="923" spans="1:1" x14ac:dyDescent="0.3">
      <c r="A923" t="s">
        <v>28</v>
      </c>
    </row>
    <row r="924" spans="1:1" x14ac:dyDescent="0.3">
      <c r="A924" t="s">
        <v>55</v>
      </c>
    </row>
    <row r="925" spans="1:1" x14ac:dyDescent="0.3">
      <c r="A925" t="s">
        <v>72</v>
      </c>
    </row>
    <row r="926" spans="1:1" x14ac:dyDescent="0.3">
      <c r="A926" t="s">
        <v>55</v>
      </c>
    </row>
    <row r="927" spans="1:1" x14ac:dyDescent="0.3">
      <c r="A927" t="s">
        <v>28</v>
      </c>
    </row>
    <row r="928" spans="1:1" x14ac:dyDescent="0.3">
      <c r="A928" t="s">
        <v>28</v>
      </c>
    </row>
    <row r="929" spans="1:1" x14ac:dyDescent="0.3">
      <c r="A929" t="s">
        <v>55</v>
      </c>
    </row>
    <row r="930" spans="1:1" x14ac:dyDescent="0.3">
      <c r="A930" t="s">
        <v>76</v>
      </c>
    </row>
    <row r="931" spans="1:1" x14ac:dyDescent="0.3">
      <c r="A931" t="s">
        <v>72</v>
      </c>
    </row>
    <row r="932" spans="1:1" x14ac:dyDescent="0.3">
      <c r="A932" t="s">
        <v>76</v>
      </c>
    </row>
    <row r="933" spans="1:1" x14ac:dyDescent="0.3">
      <c r="A933" t="s">
        <v>55</v>
      </c>
    </row>
    <row r="934" spans="1:1" x14ac:dyDescent="0.3">
      <c r="A934" t="s">
        <v>55</v>
      </c>
    </row>
    <row r="935" spans="1:1" x14ac:dyDescent="0.3">
      <c r="A935" t="s">
        <v>76</v>
      </c>
    </row>
    <row r="936" spans="1:1" x14ac:dyDescent="0.3">
      <c r="A936" t="s">
        <v>28</v>
      </c>
    </row>
    <row r="937" spans="1:1" x14ac:dyDescent="0.3">
      <c r="A937" t="s">
        <v>76</v>
      </c>
    </row>
    <row r="938" spans="1:1" x14ac:dyDescent="0.3">
      <c r="A938" t="s">
        <v>40</v>
      </c>
    </row>
    <row r="939" spans="1:1" x14ac:dyDescent="0.3">
      <c r="A939" t="s">
        <v>28</v>
      </c>
    </row>
    <row r="940" spans="1:1" x14ac:dyDescent="0.3">
      <c r="A940" t="s">
        <v>40</v>
      </c>
    </row>
    <row r="941" spans="1:1" x14ac:dyDescent="0.3">
      <c r="A941" t="s">
        <v>47</v>
      </c>
    </row>
    <row r="942" spans="1:1" x14ac:dyDescent="0.3">
      <c r="A942" t="s">
        <v>76</v>
      </c>
    </row>
    <row r="943" spans="1:1" x14ac:dyDescent="0.3">
      <c r="A943" t="s">
        <v>72</v>
      </c>
    </row>
    <row r="944" spans="1:1" x14ac:dyDescent="0.3">
      <c r="A944" t="s">
        <v>28</v>
      </c>
    </row>
    <row r="945" spans="1:1" x14ac:dyDescent="0.3">
      <c r="A945" t="s">
        <v>47</v>
      </c>
    </row>
    <row r="946" spans="1:1" x14ac:dyDescent="0.3">
      <c r="A946" t="s">
        <v>28</v>
      </c>
    </row>
    <row r="947" spans="1:1" x14ac:dyDescent="0.3">
      <c r="A947" t="s">
        <v>76</v>
      </c>
    </row>
    <row r="948" spans="1:1" x14ac:dyDescent="0.3">
      <c r="A948" t="s">
        <v>47</v>
      </c>
    </row>
    <row r="949" spans="1:1" x14ac:dyDescent="0.3">
      <c r="A949" t="s">
        <v>76</v>
      </c>
    </row>
    <row r="950" spans="1:1" x14ac:dyDescent="0.3">
      <c r="A950" t="s">
        <v>28</v>
      </c>
    </row>
    <row r="951" spans="1:1" x14ac:dyDescent="0.3">
      <c r="A951" t="s">
        <v>55</v>
      </c>
    </row>
    <row r="952" spans="1:1" x14ac:dyDescent="0.3">
      <c r="A952" t="s">
        <v>40</v>
      </c>
    </row>
    <row r="953" spans="1:1" x14ac:dyDescent="0.3">
      <c r="A953" t="s">
        <v>28</v>
      </c>
    </row>
    <row r="954" spans="1:1" x14ac:dyDescent="0.3">
      <c r="A954" t="s">
        <v>72</v>
      </c>
    </row>
    <row r="955" spans="1:1" x14ac:dyDescent="0.3">
      <c r="A955" t="s">
        <v>72</v>
      </c>
    </row>
    <row r="956" spans="1:1" x14ac:dyDescent="0.3">
      <c r="A956" t="s">
        <v>55</v>
      </c>
    </row>
    <row r="957" spans="1:1" x14ac:dyDescent="0.3">
      <c r="A957" t="s">
        <v>40</v>
      </c>
    </row>
    <row r="958" spans="1:1" x14ac:dyDescent="0.3">
      <c r="A958" t="s">
        <v>72</v>
      </c>
    </row>
    <row r="959" spans="1:1" x14ac:dyDescent="0.3">
      <c r="A959" t="s">
        <v>76</v>
      </c>
    </row>
    <row r="960" spans="1:1" x14ac:dyDescent="0.3">
      <c r="A960" t="s">
        <v>40</v>
      </c>
    </row>
    <row r="961" spans="1:1" x14ac:dyDescent="0.3">
      <c r="A961" t="s">
        <v>55</v>
      </c>
    </row>
    <row r="962" spans="1:1" x14ac:dyDescent="0.3">
      <c r="A962" t="s">
        <v>55</v>
      </c>
    </row>
    <row r="963" spans="1:1" x14ac:dyDescent="0.3">
      <c r="A963" t="s">
        <v>47</v>
      </c>
    </row>
    <row r="964" spans="1:1" x14ac:dyDescent="0.3">
      <c r="A964" t="s">
        <v>55</v>
      </c>
    </row>
    <row r="965" spans="1:1" x14ac:dyDescent="0.3">
      <c r="A965" t="s">
        <v>72</v>
      </c>
    </row>
    <row r="966" spans="1:1" x14ac:dyDescent="0.3">
      <c r="A966" t="s">
        <v>47</v>
      </c>
    </row>
    <row r="967" spans="1:1" x14ac:dyDescent="0.3">
      <c r="A967" t="s">
        <v>76</v>
      </c>
    </row>
    <row r="968" spans="1:1" x14ac:dyDescent="0.3">
      <c r="A968" t="s">
        <v>28</v>
      </c>
    </row>
    <row r="969" spans="1:1" x14ac:dyDescent="0.3">
      <c r="A969" t="s">
        <v>76</v>
      </c>
    </row>
    <row r="970" spans="1:1" x14ac:dyDescent="0.3">
      <c r="A970" t="s">
        <v>47</v>
      </c>
    </row>
    <row r="971" spans="1:1" x14ac:dyDescent="0.3">
      <c r="A971" t="s">
        <v>28</v>
      </c>
    </row>
    <row r="972" spans="1:1" x14ac:dyDescent="0.3">
      <c r="A972" t="s">
        <v>40</v>
      </c>
    </row>
    <row r="973" spans="1:1" x14ac:dyDescent="0.3">
      <c r="A973" t="s">
        <v>47</v>
      </c>
    </row>
    <row r="974" spans="1:1" x14ac:dyDescent="0.3">
      <c r="A974" t="s">
        <v>55</v>
      </c>
    </row>
    <row r="975" spans="1:1" x14ac:dyDescent="0.3">
      <c r="A975" t="s">
        <v>72</v>
      </c>
    </row>
    <row r="976" spans="1:1" x14ac:dyDescent="0.3">
      <c r="A976" t="s">
        <v>72</v>
      </c>
    </row>
    <row r="977" spans="1:1" x14ac:dyDescent="0.3">
      <c r="A977" t="s">
        <v>72</v>
      </c>
    </row>
    <row r="978" spans="1:1" x14ac:dyDescent="0.3">
      <c r="A978" t="s">
        <v>28</v>
      </c>
    </row>
    <row r="979" spans="1:1" x14ac:dyDescent="0.3">
      <c r="A979" t="s">
        <v>28</v>
      </c>
    </row>
    <row r="980" spans="1:1" x14ac:dyDescent="0.3">
      <c r="A980" t="s">
        <v>55</v>
      </c>
    </row>
    <row r="981" spans="1:1" x14ac:dyDescent="0.3">
      <c r="A981" t="s">
        <v>76</v>
      </c>
    </row>
    <row r="982" spans="1:1" x14ac:dyDescent="0.3">
      <c r="A982" t="s">
        <v>40</v>
      </c>
    </row>
    <row r="983" spans="1:1" x14ac:dyDescent="0.3">
      <c r="A983" t="s">
        <v>47</v>
      </c>
    </row>
    <row r="984" spans="1:1" x14ac:dyDescent="0.3">
      <c r="A984" t="s">
        <v>55</v>
      </c>
    </row>
    <row r="985" spans="1:1" x14ac:dyDescent="0.3">
      <c r="A985" t="s">
        <v>40</v>
      </c>
    </row>
    <row r="986" spans="1:1" x14ac:dyDescent="0.3">
      <c r="A986" t="s">
        <v>40</v>
      </c>
    </row>
    <row r="987" spans="1:1" x14ac:dyDescent="0.3">
      <c r="A987" t="s">
        <v>28</v>
      </c>
    </row>
    <row r="988" spans="1:1" x14ac:dyDescent="0.3">
      <c r="A988" t="s">
        <v>76</v>
      </c>
    </row>
    <row r="989" spans="1:1" x14ac:dyDescent="0.3">
      <c r="A989" t="s">
        <v>28</v>
      </c>
    </row>
    <row r="990" spans="1:1" x14ac:dyDescent="0.3">
      <c r="A990" t="s">
        <v>72</v>
      </c>
    </row>
    <row r="991" spans="1:1" x14ac:dyDescent="0.3">
      <c r="A991" t="s">
        <v>76</v>
      </c>
    </row>
    <row r="992" spans="1:1" x14ac:dyDescent="0.3">
      <c r="A992" t="s">
        <v>76</v>
      </c>
    </row>
    <row r="993" spans="1:1" x14ac:dyDescent="0.3">
      <c r="A993" t="s">
        <v>55</v>
      </c>
    </row>
    <row r="994" spans="1:1" x14ac:dyDescent="0.3">
      <c r="A994" t="s">
        <v>28</v>
      </c>
    </row>
    <row r="995" spans="1:1" x14ac:dyDescent="0.3">
      <c r="A995" t="s">
        <v>76</v>
      </c>
    </row>
    <row r="996" spans="1:1" x14ac:dyDescent="0.3">
      <c r="A996" t="s">
        <v>28</v>
      </c>
    </row>
    <row r="997" spans="1:1" x14ac:dyDescent="0.3">
      <c r="A997" t="s">
        <v>72</v>
      </c>
    </row>
    <row r="998" spans="1:1" x14ac:dyDescent="0.3">
      <c r="A998" t="s">
        <v>55</v>
      </c>
    </row>
    <row r="999" spans="1:1" x14ac:dyDescent="0.3">
      <c r="A999" t="s">
        <v>28</v>
      </c>
    </row>
    <row r="1000" spans="1:1" x14ac:dyDescent="0.3">
      <c r="A1000" t="s">
        <v>47</v>
      </c>
    </row>
    <row r="1001" spans="1:1" x14ac:dyDescent="0.3">
      <c r="A1001" t="s">
        <v>55</v>
      </c>
    </row>
    <row r="1002" spans="1:1" x14ac:dyDescent="0.3">
      <c r="A1002" t="s">
        <v>28</v>
      </c>
    </row>
    <row r="1003" spans="1:1" x14ac:dyDescent="0.3">
      <c r="A1003" t="s">
        <v>55</v>
      </c>
    </row>
    <row r="1004" spans="1:1" x14ac:dyDescent="0.3">
      <c r="A1004" t="s">
        <v>76</v>
      </c>
    </row>
    <row r="1005" spans="1:1" x14ac:dyDescent="0.3">
      <c r="A1005" t="s">
        <v>76</v>
      </c>
    </row>
    <row r="1006" spans="1:1" x14ac:dyDescent="0.3">
      <c r="A1006" t="s">
        <v>72</v>
      </c>
    </row>
    <row r="1007" spans="1:1" x14ac:dyDescent="0.3">
      <c r="A1007" t="s">
        <v>76</v>
      </c>
    </row>
    <row r="1008" spans="1:1" x14ac:dyDescent="0.3">
      <c r="A1008" t="s">
        <v>47</v>
      </c>
    </row>
    <row r="1009" spans="1:1" x14ac:dyDescent="0.3">
      <c r="A1009" t="s">
        <v>55</v>
      </c>
    </row>
    <row r="1010" spans="1:1" x14ac:dyDescent="0.3">
      <c r="A1010" t="s">
        <v>76</v>
      </c>
    </row>
    <row r="1011" spans="1:1" x14ac:dyDescent="0.3">
      <c r="A1011" t="s">
        <v>28</v>
      </c>
    </row>
    <row r="1012" spans="1:1" x14ac:dyDescent="0.3">
      <c r="A1012" t="s">
        <v>72</v>
      </c>
    </row>
    <row r="1013" spans="1:1" x14ac:dyDescent="0.3">
      <c r="A1013" t="s">
        <v>47</v>
      </c>
    </row>
    <row r="1014" spans="1:1" x14ac:dyDescent="0.3">
      <c r="A1014" t="s">
        <v>28</v>
      </c>
    </row>
    <row r="1015" spans="1:1" x14ac:dyDescent="0.3">
      <c r="A1015" t="s">
        <v>72</v>
      </c>
    </row>
    <row r="1016" spans="1:1" x14ac:dyDescent="0.3">
      <c r="A1016" t="s">
        <v>55</v>
      </c>
    </row>
    <row r="1017" spans="1:1" x14ac:dyDescent="0.3">
      <c r="A1017" t="s">
        <v>55</v>
      </c>
    </row>
    <row r="1018" spans="1:1" x14ac:dyDescent="0.3">
      <c r="A1018" t="s">
        <v>28</v>
      </c>
    </row>
    <row r="1019" spans="1:1" x14ac:dyDescent="0.3">
      <c r="A1019" t="s">
        <v>28</v>
      </c>
    </row>
    <row r="1020" spans="1:1" x14ac:dyDescent="0.3">
      <c r="A1020" t="s">
        <v>47</v>
      </c>
    </row>
    <row r="1021" spans="1:1" x14ac:dyDescent="0.3">
      <c r="A1021" t="s">
        <v>55</v>
      </c>
    </row>
    <row r="1022" spans="1:1" x14ac:dyDescent="0.3">
      <c r="A1022" t="s">
        <v>28</v>
      </c>
    </row>
    <row r="1023" spans="1:1" x14ac:dyDescent="0.3">
      <c r="A1023" t="s">
        <v>72</v>
      </c>
    </row>
    <row r="1024" spans="1:1" x14ac:dyDescent="0.3">
      <c r="A1024" t="s">
        <v>76</v>
      </c>
    </row>
    <row r="1025" spans="1:1" x14ac:dyDescent="0.3">
      <c r="A1025" t="s">
        <v>40</v>
      </c>
    </row>
    <row r="1026" spans="1:1" x14ac:dyDescent="0.3">
      <c r="A1026" t="s">
        <v>40</v>
      </c>
    </row>
    <row r="1027" spans="1:1" x14ac:dyDescent="0.3">
      <c r="A1027" t="s">
        <v>40</v>
      </c>
    </row>
    <row r="1028" spans="1:1" x14ac:dyDescent="0.3">
      <c r="A1028" t="s">
        <v>28</v>
      </c>
    </row>
    <row r="1029" spans="1:1" x14ac:dyDescent="0.3">
      <c r="A1029" t="s">
        <v>47</v>
      </c>
    </row>
    <row r="1030" spans="1:1" x14ac:dyDescent="0.3">
      <c r="A1030" t="s">
        <v>55</v>
      </c>
    </row>
    <row r="1031" spans="1:1" x14ac:dyDescent="0.3">
      <c r="A1031" t="s">
        <v>72</v>
      </c>
    </row>
    <row r="1032" spans="1:1" x14ac:dyDescent="0.3">
      <c r="A1032" t="s">
        <v>47</v>
      </c>
    </row>
    <row r="1033" spans="1:1" x14ac:dyDescent="0.3">
      <c r="A1033" t="s">
        <v>40</v>
      </c>
    </row>
    <row r="1034" spans="1:1" x14ac:dyDescent="0.3">
      <c r="A1034" t="s">
        <v>40</v>
      </c>
    </row>
    <row r="1035" spans="1:1" x14ac:dyDescent="0.3">
      <c r="A1035" t="s">
        <v>40</v>
      </c>
    </row>
    <row r="1036" spans="1:1" x14ac:dyDescent="0.3">
      <c r="A1036" t="s">
        <v>47</v>
      </c>
    </row>
    <row r="1037" spans="1:1" x14ac:dyDescent="0.3">
      <c r="A1037" t="s">
        <v>28</v>
      </c>
    </row>
    <row r="1038" spans="1:1" x14ac:dyDescent="0.3">
      <c r="A1038" t="s">
        <v>72</v>
      </c>
    </row>
    <row r="1039" spans="1:1" x14ac:dyDescent="0.3">
      <c r="A1039" t="s">
        <v>55</v>
      </c>
    </row>
    <row r="1040" spans="1:1" x14ac:dyDescent="0.3">
      <c r="A1040" t="s">
        <v>28</v>
      </c>
    </row>
    <row r="1041" spans="1:1" x14ac:dyDescent="0.3">
      <c r="A1041" t="s">
        <v>55</v>
      </c>
    </row>
    <row r="1042" spans="1:1" x14ac:dyDescent="0.3">
      <c r="A1042" t="s">
        <v>47</v>
      </c>
    </row>
    <row r="1043" spans="1:1" x14ac:dyDescent="0.3">
      <c r="A1043" t="s">
        <v>47</v>
      </c>
    </row>
    <row r="1044" spans="1:1" x14ac:dyDescent="0.3">
      <c r="A1044" t="s">
        <v>47</v>
      </c>
    </row>
    <row r="1045" spans="1:1" x14ac:dyDescent="0.3">
      <c r="A1045" t="s">
        <v>72</v>
      </c>
    </row>
    <row r="1046" spans="1:1" x14ac:dyDescent="0.3">
      <c r="A1046" t="s">
        <v>47</v>
      </c>
    </row>
    <row r="1047" spans="1:1" x14ac:dyDescent="0.3">
      <c r="A1047" t="s">
        <v>72</v>
      </c>
    </row>
    <row r="1048" spans="1:1" x14ac:dyDescent="0.3">
      <c r="A1048" t="s">
        <v>55</v>
      </c>
    </row>
    <row r="1049" spans="1:1" x14ac:dyDescent="0.3">
      <c r="A1049" t="s">
        <v>55</v>
      </c>
    </row>
    <row r="1050" spans="1:1" x14ac:dyDescent="0.3">
      <c r="A1050" t="s">
        <v>55</v>
      </c>
    </row>
    <row r="1051" spans="1:1" x14ac:dyDescent="0.3">
      <c r="A1051" t="s">
        <v>76</v>
      </c>
    </row>
    <row r="1052" spans="1:1" x14ac:dyDescent="0.3">
      <c r="A1052" t="s">
        <v>47</v>
      </c>
    </row>
    <row r="1053" spans="1:1" x14ac:dyDescent="0.3">
      <c r="A1053" t="s">
        <v>40</v>
      </c>
    </row>
    <row r="1054" spans="1:1" x14ac:dyDescent="0.3">
      <c r="A1054" t="s">
        <v>72</v>
      </c>
    </row>
    <row r="1055" spans="1:1" x14ac:dyDescent="0.3">
      <c r="A1055" t="s">
        <v>72</v>
      </c>
    </row>
    <row r="1056" spans="1:1" x14ac:dyDescent="0.3">
      <c r="A1056" t="s">
        <v>28</v>
      </c>
    </row>
    <row r="1057" spans="1:1" x14ac:dyDescent="0.3">
      <c r="A1057" t="s">
        <v>47</v>
      </c>
    </row>
    <row r="1058" spans="1:1" x14ac:dyDescent="0.3">
      <c r="A1058" t="s">
        <v>72</v>
      </c>
    </row>
    <row r="1059" spans="1:1" x14ac:dyDescent="0.3">
      <c r="A1059" t="s">
        <v>72</v>
      </c>
    </row>
    <row r="1060" spans="1:1" x14ac:dyDescent="0.3">
      <c r="A1060" t="s">
        <v>47</v>
      </c>
    </row>
    <row r="1061" spans="1:1" x14ac:dyDescent="0.3">
      <c r="A1061" t="s">
        <v>55</v>
      </c>
    </row>
    <row r="1062" spans="1:1" x14ac:dyDescent="0.3">
      <c r="A1062" t="s">
        <v>47</v>
      </c>
    </row>
    <row r="1063" spans="1:1" x14ac:dyDescent="0.3">
      <c r="A1063" t="s">
        <v>40</v>
      </c>
    </row>
    <row r="1064" spans="1:1" x14ac:dyDescent="0.3">
      <c r="A1064" t="s">
        <v>47</v>
      </c>
    </row>
    <row r="1065" spans="1:1" x14ac:dyDescent="0.3">
      <c r="A1065" t="s">
        <v>40</v>
      </c>
    </row>
    <row r="1066" spans="1:1" x14ac:dyDescent="0.3">
      <c r="A1066" t="s">
        <v>28</v>
      </c>
    </row>
    <row r="1067" spans="1:1" x14ac:dyDescent="0.3">
      <c r="A1067" t="s">
        <v>76</v>
      </c>
    </row>
    <row r="1068" spans="1:1" x14ac:dyDescent="0.3">
      <c r="A1068" t="s">
        <v>76</v>
      </c>
    </row>
    <row r="1069" spans="1:1" x14ac:dyDescent="0.3">
      <c r="A1069" t="s">
        <v>72</v>
      </c>
    </row>
    <row r="1070" spans="1:1" x14ac:dyDescent="0.3">
      <c r="A1070" t="s">
        <v>55</v>
      </c>
    </row>
    <row r="1071" spans="1:1" x14ac:dyDescent="0.3">
      <c r="A1071" t="s">
        <v>47</v>
      </c>
    </row>
    <row r="1072" spans="1:1" x14ac:dyDescent="0.3">
      <c r="A1072" t="s">
        <v>40</v>
      </c>
    </row>
    <row r="1073" spans="1:1" x14ac:dyDescent="0.3">
      <c r="A1073" t="s">
        <v>28</v>
      </c>
    </row>
    <row r="1074" spans="1:1" x14ac:dyDescent="0.3">
      <c r="A1074" t="s">
        <v>28</v>
      </c>
    </row>
    <row r="1075" spans="1:1" x14ac:dyDescent="0.3">
      <c r="A1075" t="s">
        <v>76</v>
      </c>
    </row>
    <row r="1076" spans="1:1" x14ac:dyDescent="0.3">
      <c r="A1076" t="s">
        <v>55</v>
      </c>
    </row>
    <row r="1077" spans="1:1" x14ac:dyDescent="0.3">
      <c r="A1077" t="s">
        <v>47</v>
      </c>
    </row>
    <row r="1078" spans="1:1" x14ac:dyDescent="0.3">
      <c r="A1078" t="s">
        <v>55</v>
      </c>
    </row>
    <row r="1079" spans="1:1" x14ac:dyDescent="0.3">
      <c r="A1079" t="s">
        <v>55</v>
      </c>
    </row>
    <row r="1080" spans="1:1" x14ac:dyDescent="0.3">
      <c r="A1080" t="s">
        <v>28</v>
      </c>
    </row>
    <row r="1081" spans="1:1" x14ac:dyDescent="0.3">
      <c r="A1081" t="s">
        <v>40</v>
      </c>
    </row>
    <row r="1082" spans="1:1" x14ac:dyDescent="0.3">
      <c r="A1082" t="s">
        <v>28</v>
      </c>
    </row>
    <row r="1083" spans="1:1" x14ac:dyDescent="0.3">
      <c r="A1083" t="s">
        <v>55</v>
      </c>
    </row>
    <row r="1084" spans="1:1" x14ac:dyDescent="0.3">
      <c r="A1084" t="s">
        <v>47</v>
      </c>
    </row>
    <row r="1085" spans="1:1" x14ac:dyDescent="0.3">
      <c r="A1085" t="s">
        <v>76</v>
      </c>
    </row>
    <row r="1086" spans="1:1" x14ac:dyDescent="0.3">
      <c r="A1086" t="s">
        <v>47</v>
      </c>
    </row>
    <row r="1087" spans="1:1" x14ac:dyDescent="0.3">
      <c r="A1087" t="s">
        <v>76</v>
      </c>
    </row>
    <row r="1088" spans="1:1" x14ac:dyDescent="0.3">
      <c r="A1088" t="s">
        <v>40</v>
      </c>
    </row>
    <row r="1089" spans="1:1" x14ac:dyDescent="0.3">
      <c r="A1089" t="s">
        <v>47</v>
      </c>
    </row>
    <row r="1090" spans="1:1" x14ac:dyDescent="0.3">
      <c r="A1090" t="s">
        <v>40</v>
      </c>
    </row>
    <row r="1091" spans="1:1" x14ac:dyDescent="0.3">
      <c r="A1091" t="s">
        <v>47</v>
      </c>
    </row>
    <row r="1092" spans="1:1" x14ac:dyDescent="0.3">
      <c r="A1092" t="s">
        <v>76</v>
      </c>
    </row>
    <row r="1093" spans="1:1" x14ac:dyDescent="0.3">
      <c r="A1093" t="s">
        <v>76</v>
      </c>
    </row>
    <row r="1094" spans="1:1" x14ac:dyDescent="0.3">
      <c r="A1094" t="s">
        <v>72</v>
      </c>
    </row>
    <row r="1095" spans="1:1" x14ac:dyDescent="0.3">
      <c r="A1095" t="s">
        <v>72</v>
      </c>
    </row>
    <row r="1096" spans="1:1" x14ac:dyDescent="0.3">
      <c r="A1096" t="s">
        <v>47</v>
      </c>
    </row>
    <row r="1097" spans="1:1" x14ac:dyDescent="0.3">
      <c r="A1097" t="s">
        <v>40</v>
      </c>
    </row>
    <row r="1098" spans="1:1" x14ac:dyDescent="0.3">
      <c r="A1098" t="s">
        <v>55</v>
      </c>
    </row>
    <row r="1099" spans="1:1" x14ac:dyDescent="0.3">
      <c r="A1099" t="s">
        <v>76</v>
      </c>
    </row>
    <row r="1100" spans="1:1" x14ac:dyDescent="0.3">
      <c r="A1100" t="s">
        <v>47</v>
      </c>
    </row>
    <row r="1101" spans="1:1" x14ac:dyDescent="0.3">
      <c r="A1101" t="s">
        <v>47</v>
      </c>
    </row>
    <row r="1102" spans="1:1" x14ac:dyDescent="0.3">
      <c r="A1102" t="s">
        <v>28</v>
      </c>
    </row>
    <row r="1103" spans="1:1" x14ac:dyDescent="0.3">
      <c r="A1103" t="s">
        <v>40</v>
      </c>
    </row>
    <row r="1104" spans="1:1" x14ac:dyDescent="0.3">
      <c r="A1104" t="s">
        <v>28</v>
      </c>
    </row>
    <row r="1105" spans="1:1" x14ac:dyDescent="0.3">
      <c r="A1105" t="s">
        <v>40</v>
      </c>
    </row>
    <row r="1106" spans="1:1" x14ac:dyDescent="0.3">
      <c r="A1106" t="s">
        <v>28</v>
      </c>
    </row>
    <row r="1107" spans="1:1" x14ac:dyDescent="0.3">
      <c r="A1107" t="s">
        <v>47</v>
      </c>
    </row>
    <row r="1108" spans="1:1" x14ac:dyDescent="0.3">
      <c r="A1108" t="s">
        <v>76</v>
      </c>
    </row>
    <row r="1109" spans="1:1" x14ac:dyDescent="0.3">
      <c r="A1109" t="s">
        <v>76</v>
      </c>
    </row>
    <row r="1110" spans="1:1" x14ac:dyDescent="0.3">
      <c r="A1110" t="s">
        <v>55</v>
      </c>
    </row>
    <row r="1111" spans="1:1" x14ac:dyDescent="0.3">
      <c r="A1111" t="s">
        <v>47</v>
      </c>
    </row>
    <row r="1112" spans="1:1" x14ac:dyDescent="0.3">
      <c r="A1112" t="s">
        <v>55</v>
      </c>
    </row>
    <row r="1113" spans="1:1" x14ac:dyDescent="0.3">
      <c r="A1113" t="s">
        <v>47</v>
      </c>
    </row>
    <row r="1114" spans="1:1" x14ac:dyDescent="0.3">
      <c r="A1114" t="s">
        <v>40</v>
      </c>
    </row>
    <row r="1115" spans="1:1" x14ac:dyDescent="0.3">
      <c r="A1115" t="s">
        <v>47</v>
      </c>
    </row>
    <row r="1116" spans="1:1" x14ac:dyDescent="0.3">
      <c r="A1116" t="s">
        <v>47</v>
      </c>
    </row>
    <row r="1117" spans="1:1" x14ac:dyDescent="0.3">
      <c r="A1117" t="s">
        <v>72</v>
      </c>
    </row>
    <row r="1118" spans="1:1" x14ac:dyDescent="0.3">
      <c r="A1118" t="s">
        <v>28</v>
      </c>
    </row>
    <row r="1119" spans="1:1" x14ac:dyDescent="0.3">
      <c r="A1119" t="s">
        <v>76</v>
      </c>
    </row>
    <row r="1120" spans="1:1" x14ac:dyDescent="0.3">
      <c r="A1120" t="s">
        <v>55</v>
      </c>
    </row>
    <row r="1121" spans="1:1" x14ac:dyDescent="0.3">
      <c r="A1121" t="s">
        <v>55</v>
      </c>
    </row>
    <row r="1122" spans="1:1" x14ac:dyDescent="0.3">
      <c r="A1122" t="s">
        <v>47</v>
      </c>
    </row>
    <row r="1123" spans="1:1" x14ac:dyDescent="0.3">
      <c r="A1123" t="s">
        <v>28</v>
      </c>
    </row>
    <row r="1124" spans="1:1" x14ac:dyDescent="0.3">
      <c r="A1124" t="s">
        <v>72</v>
      </c>
    </row>
    <row r="1125" spans="1:1" x14ac:dyDescent="0.3">
      <c r="A1125" t="s">
        <v>76</v>
      </c>
    </row>
    <row r="1126" spans="1:1" x14ac:dyDescent="0.3">
      <c r="A1126" t="s">
        <v>28</v>
      </c>
    </row>
    <row r="1127" spans="1:1" x14ac:dyDescent="0.3">
      <c r="A1127" t="s">
        <v>72</v>
      </c>
    </row>
    <row r="1128" spans="1:1" x14ac:dyDescent="0.3">
      <c r="A1128" t="s">
        <v>55</v>
      </c>
    </row>
    <row r="1129" spans="1:1" x14ac:dyDescent="0.3">
      <c r="A1129" t="s">
        <v>76</v>
      </c>
    </row>
    <row r="1130" spans="1:1" x14ac:dyDescent="0.3">
      <c r="A1130" t="s">
        <v>47</v>
      </c>
    </row>
    <row r="1131" spans="1:1" x14ac:dyDescent="0.3">
      <c r="A1131" t="s">
        <v>28</v>
      </c>
    </row>
    <row r="1132" spans="1:1" x14ac:dyDescent="0.3">
      <c r="A1132" t="s">
        <v>55</v>
      </c>
    </row>
    <row r="1133" spans="1:1" x14ac:dyDescent="0.3">
      <c r="A1133" t="s">
        <v>28</v>
      </c>
    </row>
    <row r="1134" spans="1:1" x14ac:dyDescent="0.3">
      <c r="A1134" t="s">
        <v>76</v>
      </c>
    </row>
    <row r="1135" spans="1:1" x14ac:dyDescent="0.3">
      <c r="A1135" t="s">
        <v>72</v>
      </c>
    </row>
    <row r="1136" spans="1:1" x14ac:dyDescent="0.3">
      <c r="A1136" t="s">
        <v>28</v>
      </c>
    </row>
    <row r="1137" spans="1:1" x14ac:dyDescent="0.3">
      <c r="A1137" t="s">
        <v>72</v>
      </c>
    </row>
    <row r="1138" spans="1:1" x14ac:dyDescent="0.3">
      <c r="A1138" t="s">
        <v>40</v>
      </c>
    </row>
    <row r="1139" spans="1:1" x14ac:dyDescent="0.3">
      <c r="A1139" t="s">
        <v>72</v>
      </c>
    </row>
    <row r="1140" spans="1:1" x14ac:dyDescent="0.3">
      <c r="A1140" t="s">
        <v>28</v>
      </c>
    </row>
    <row r="1141" spans="1:1" x14ac:dyDescent="0.3">
      <c r="A1141" t="s">
        <v>55</v>
      </c>
    </row>
    <row r="1142" spans="1:1" x14ac:dyDescent="0.3">
      <c r="A1142" t="s">
        <v>76</v>
      </c>
    </row>
    <row r="1143" spans="1:1" x14ac:dyDescent="0.3">
      <c r="A1143" t="s">
        <v>47</v>
      </c>
    </row>
    <row r="1144" spans="1:1" x14ac:dyDescent="0.3">
      <c r="A1144" t="s">
        <v>76</v>
      </c>
    </row>
    <row r="1145" spans="1:1" x14ac:dyDescent="0.3">
      <c r="A1145" t="s">
        <v>55</v>
      </c>
    </row>
    <row r="1146" spans="1:1" x14ac:dyDescent="0.3">
      <c r="A1146" t="s">
        <v>72</v>
      </c>
    </row>
    <row r="1147" spans="1:1" x14ac:dyDescent="0.3">
      <c r="A1147" t="s">
        <v>28</v>
      </c>
    </row>
    <row r="1148" spans="1:1" x14ac:dyDescent="0.3">
      <c r="A1148" t="s">
        <v>55</v>
      </c>
    </row>
    <row r="1149" spans="1:1" x14ac:dyDescent="0.3">
      <c r="A1149" t="s">
        <v>47</v>
      </c>
    </row>
    <row r="1150" spans="1:1" x14ac:dyDescent="0.3">
      <c r="A1150" t="s">
        <v>76</v>
      </c>
    </row>
    <row r="1151" spans="1:1" x14ac:dyDescent="0.3">
      <c r="A1151" t="s">
        <v>76</v>
      </c>
    </row>
    <row r="1152" spans="1:1" x14ac:dyDescent="0.3">
      <c r="A1152" t="s">
        <v>47</v>
      </c>
    </row>
    <row r="1153" spans="1:1" x14ac:dyDescent="0.3">
      <c r="A1153" t="s">
        <v>28</v>
      </c>
    </row>
    <row r="1154" spans="1:1" x14ac:dyDescent="0.3">
      <c r="A1154" t="s">
        <v>55</v>
      </c>
    </row>
    <row r="1155" spans="1:1" x14ac:dyDescent="0.3">
      <c r="A1155" t="s">
        <v>40</v>
      </c>
    </row>
    <row r="1156" spans="1:1" x14ac:dyDescent="0.3">
      <c r="A1156" t="s">
        <v>72</v>
      </c>
    </row>
    <row r="1157" spans="1:1" x14ac:dyDescent="0.3">
      <c r="A1157" t="s">
        <v>28</v>
      </c>
    </row>
    <row r="1158" spans="1:1" x14ac:dyDescent="0.3">
      <c r="A1158" t="s">
        <v>28</v>
      </c>
    </row>
    <row r="1159" spans="1:1" x14ac:dyDescent="0.3">
      <c r="A1159" t="s">
        <v>55</v>
      </c>
    </row>
    <row r="1160" spans="1:1" x14ac:dyDescent="0.3">
      <c r="A1160" t="s">
        <v>72</v>
      </c>
    </row>
    <row r="1161" spans="1:1" x14ac:dyDescent="0.3">
      <c r="A1161" t="s">
        <v>72</v>
      </c>
    </row>
    <row r="1162" spans="1:1" x14ac:dyDescent="0.3">
      <c r="A1162" t="s">
        <v>47</v>
      </c>
    </row>
    <row r="1163" spans="1:1" x14ac:dyDescent="0.3">
      <c r="A1163" t="s">
        <v>72</v>
      </c>
    </row>
    <row r="1164" spans="1:1" x14ac:dyDescent="0.3">
      <c r="A1164" t="s">
        <v>28</v>
      </c>
    </row>
    <row r="1165" spans="1:1" x14ac:dyDescent="0.3">
      <c r="A1165" t="s">
        <v>72</v>
      </c>
    </row>
    <row r="1166" spans="1:1" x14ac:dyDescent="0.3">
      <c r="A1166" t="s">
        <v>55</v>
      </c>
    </row>
    <row r="1167" spans="1:1" x14ac:dyDescent="0.3">
      <c r="A1167" t="s">
        <v>47</v>
      </c>
    </row>
    <row r="1168" spans="1:1" x14ac:dyDescent="0.3">
      <c r="A1168" t="s">
        <v>76</v>
      </c>
    </row>
    <row r="1169" spans="1:1" x14ac:dyDescent="0.3">
      <c r="A1169" t="s">
        <v>40</v>
      </c>
    </row>
    <row r="1170" spans="1:1" x14ac:dyDescent="0.3">
      <c r="A1170" t="s">
        <v>55</v>
      </c>
    </row>
    <row r="1171" spans="1:1" x14ac:dyDescent="0.3">
      <c r="A1171" t="s">
        <v>72</v>
      </c>
    </row>
    <row r="1172" spans="1:1" x14ac:dyDescent="0.3">
      <c r="A1172" t="s">
        <v>28</v>
      </c>
    </row>
    <row r="1173" spans="1:1" x14ac:dyDescent="0.3">
      <c r="A1173" t="s">
        <v>47</v>
      </c>
    </row>
    <row r="1174" spans="1:1" x14ac:dyDescent="0.3">
      <c r="A1174" t="s">
        <v>76</v>
      </c>
    </row>
    <row r="1175" spans="1:1" x14ac:dyDescent="0.3">
      <c r="A1175" t="s">
        <v>28</v>
      </c>
    </row>
    <row r="1176" spans="1:1" x14ac:dyDescent="0.3">
      <c r="A1176" t="s">
        <v>28</v>
      </c>
    </row>
    <row r="1177" spans="1:1" x14ac:dyDescent="0.3">
      <c r="A1177" t="s">
        <v>76</v>
      </c>
    </row>
    <row r="1178" spans="1:1" x14ac:dyDescent="0.3">
      <c r="A1178" t="s">
        <v>40</v>
      </c>
    </row>
    <row r="1179" spans="1:1" x14ac:dyDescent="0.3">
      <c r="A1179" t="s">
        <v>55</v>
      </c>
    </row>
    <row r="1180" spans="1:1" x14ac:dyDescent="0.3">
      <c r="A1180" t="s">
        <v>28</v>
      </c>
    </row>
    <row r="1181" spans="1:1" x14ac:dyDescent="0.3">
      <c r="A1181" t="s">
        <v>40</v>
      </c>
    </row>
    <row r="1182" spans="1:1" x14ac:dyDescent="0.3">
      <c r="A1182" t="s">
        <v>55</v>
      </c>
    </row>
    <row r="1183" spans="1:1" x14ac:dyDescent="0.3">
      <c r="A1183" t="s">
        <v>40</v>
      </c>
    </row>
    <row r="1184" spans="1:1" x14ac:dyDescent="0.3">
      <c r="A1184" t="s">
        <v>28</v>
      </c>
    </row>
    <row r="1185" spans="1:1" x14ac:dyDescent="0.3">
      <c r="A1185" t="s">
        <v>72</v>
      </c>
    </row>
    <row r="1186" spans="1:1" x14ac:dyDescent="0.3">
      <c r="A1186" t="s">
        <v>28</v>
      </c>
    </row>
    <row r="1187" spans="1:1" x14ac:dyDescent="0.3">
      <c r="A1187" t="s">
        <v>55</v>
      </c>
    </row>
    <row r="1188" spans="1:1" x14ac:dyDescent="0.3">
      <c r="A1188" t="s">
        <v>72</v>
      </c>
    </row>
    <row r="1189" spans="1:1" x14ac:dyDescent="0.3">
      <c r="A1189" t="s">
        <v>28</v>
      </c>
    </row>
    <row r="1190" spans="1:1" x14ac:dyDescent="0.3">
      <c r="A1190" t="s">
        <v>47</v>
      </c>
    </row>
    <row r="1191" spans="1:1" x14ac:dyDescent="0.3">
      <c r="A1191" t="s">
        <v>40</v>
      </c>
    </row>
    <row r="1192" spans="1:1" x14ac:dyDescent="0.3">
      <c r="A1192" t="s">
        <v>47</v>
      </c>
    </row>
    <row r="1193" spans="1:1" x14ac:dyDescent="0.3">
      <c r="A1193" t="s">
        <v>40</v>
      </c>
    </row>
    <row r="1194" spans="1:1" x14ac:dyDescent="0.3">
      <c r="A1194" t="s">
        <v>72</v>
      </c>
    </row>
    <row r="1195" spans="1:1" x14ac:dyDescent="0.3">
      <c r="A1195" t="s">
        <v>72</v>
      </c>
    </row>
    <row r="1196" spans="1:1" x14ac:dyDescent="0.3">
      <c r="A1196" t="s">
        <v>72</v>
      </c>
    </row>
    <row r="1197" spans="1:1" x14ac:dyDescent="0.3">
      <c r="A1197" t="s">
        <v>72</v>
      </c>
    </row>
    <row r="1198" spans="1:1" x14ac:dyDescent="0.3">
      <c r="A1198" t="s">
        <v>72</v>
      </c>
    </row>
    <row r="1199" spans="1:1" x14ac:dyDescent="0.3">
      <c r="A1199" t="s">
        <v>55</v>
      </c>
    </row>
    <row r="1200" spans="1:1" x14ac:dyDescent="0.3">
      <c r="A1200" t="s">
        <v>72</v>
      </c>
    </row>
    <row r="1201" spans="1:1" x14ac:dyDescent="0.3">
      <c r="A1201" t="s">
        <v>40</v>
      </c>
    </row>
    <row r="1202" spans="1:1" x14ac:dyDescent="0.3">
      <c r="A1202" t="s">
        <v>76</v>
      </c>
    </row>
    <row r="1203" spans="1:1" x14ac:dyDescent="0.3">
      <c r="A1203" t="s">
        <v>72</v>
      </c>
    </row>
    <row r="1204" spans="1:1" x14ac:dyDescent="0.3">
      <c r="A1204" t="s">
        <v>55</v>
      </c>
    </row>
    <row r="1205" spans="1:1" x14ac:dyDescent="0.3">
      <c r="A1205" t="s">
        <v>40</v>
      </c>
    </row>
    <row r="1206" spans="1:1" x14ac:dyDescent="0.3">
      <c r="A1206" t="s">
        <v>72</v>
      </c>
    </row>
    <row r="1207" spans="1:1" x14ac:dyDescent="0.3">
      <c r="A1207" t="s">
        <v>55</v>
      </c>
    </row>
    <row r="1208" spans="1:1" x14ac:dyDescent="0.3">
      <c r="A1208" t="s">
        <v>40</v>
      </c>
    </row>
    <row r="1209" spans="1:1" x14ac:dyDescent="0.3">
      <c r="A1209" t="s">
        <v>47</v>
      </c>
    </row>
    <row r="1210" spans="1:1" x14ac:dyDescent="0.3">
      <c r="A1210" t="s">
        <v>72</v>
      </c>
    </row>
    <row r="1211" spans="1:1" x14ac:dyDescent="0.3">
      <c r="A1211" t="s">
        <v>47</v>
      </c>
    </row>
    <row r="1212" spans="1:1" x14ac:dyDescent="0.3">
      <c r="A1212" t="s">
        <v>47</v>
      </c>
    </row>
    <row r="1213" spans="1:1" x14ac:dyDescent="0.3">
      <c r="A1213" t="s">
        <v>76</v>
      </c>
    </row>
    <row r="1214" spans="1:1" x14ac:dyDescent="0.3">
      <c r="A1214" t="s">
        <v>40</v>
      </c>
    </row>
    <row r="1215" spans="1:1" x14ac:dyDescent="0.3">
      <c r="A1215" t="s">
        <v>28</v>
      </c>
    </row>
    <row r="1216" spans="1:1" x14ac:dyDescent="0.3">
      <c r="A1216" t="s">
        <v>40</v>
      </c>
    </row>
    <row r="1217" spans="1:1" x14ac:dyDescent="0.3">
      <c r="A1217" t="s">
        <v>72</v>
      </c>
    </row>
    <row r="1218" spans="1:1" x14ac:dyDescent="0.3">
      <c r="A1218" t="s">
        <v>40</v>
      </c>
    </row>
    <row r="1219" spans="1:1" x14ac:dyDescent="0.3">
      <c r="A1219" t="s">
        <v>40</v>
      </c>
    </row>
    <row r="1220" spans="1:1" x14ac:dyDescent="0.3">
      <c r="A1220" t="s">
        <v>76</v>
      </c>
    </row>
    <row r="1221" spans="1:1" x14ac:dyDescent="0.3">
      <c r="A1221" t="s">
        <v>47</v>
      </c>
    </row>
    <row r="1222" spans="1:1" x14ac:dyDescent="0.3">
      <c r="A1222" t="s">
        <v>28</v>
      </c>
    </row>
    <row r="1223" spans="1:1" x14ac:dyDescent="0.3">
      <c r="A1223" t="s">
        <v>55</v>
      </c>
    </row>
    <row r="1224" spans="1:1" x14ac:dyDescent="0.3">
      <c r="A1224" t="s">
        <v>76</v>
      </c>
    </row>
    <row r="1225" spans="1:1" x14ac:dyDescent="0.3">
      <c r="A1225" t="s">
        <v>40</v>
      </c>
    </row>
    <row r="1226" spans="1:1" x14ac:dyDescent="0.3">
      <c r="A1226" t="s">
        <v>76</v>
      </c>
    </row>
    <row r="1227" spans="1:1" x14ac:dyDescent="0.3">
      <c r="A1227" t="s">
        <v>40</v>
      </c>
    </row>
    <row r="1228" spans="1:1" x14ac:dyDescent="0.3">
      <c r="A1228" t="s">
        <v>76</v>
      </c>
    </row>
    <row r="1229" spans="1:1" x14ac:dyDescent="0.3">
      <c r="A1229" t="s">
        <v>76</v>
      </c>
    </row>
    <row r="1230" spans="1:1" x14ac:dyDescent="0.3">
      <c r="A1230" t="s">
        <v>28</v>
      </c>
    </row>
    <row r="1231" spans="1:1" x14ac:dyDescent="0.3">
      <c r="A1231" t="s">
        <v>28</v>
      </c>
    </row>
    <row r="1232" spans="1:1" x14ac:dyDescent="0.3">
      <c r="A1232" t="s">
        <v>55</v>
      </c>
    </row>
    <row r="1233" spans="1:1" x14ac:dyDescent="0.3">
      <c r="A1233" t="s">
        <v>72</v>
      </c>
    </row>
    <row r="1234" spans="1:1" x14ac:dyDescent="0.3">
      <c r="A1234" t="s">
        <v>40</v>
      </c>
    </row>
    <row r="1235" spans="1:1" x14ac:dyDescent="0.3">
      <c r="A1235" t="s">
        <v>47</v>
      </c>
    </row>
    <row r="1236" spans="1:1" x14ac:dyDescent="0.3">
      <c r="A1236" t="s">
        <v>76</v>
      </c>
    </row>
    <row r="1237" spans="1:1" x14ac:dyDescent="0.3">
      <c r="A1237" t="s">
        <v>76</v>
      </c>
    </row>
    <row r="1238" spans="1:1" x14ac:dyDescent="0.3">
      <c r="A1238" t="s">
        <v>76</v>
      </c>
    </row>
    <row r="1239" spans="1:1" x14ac:dyDescent="0.3">
      <c r="A1239" t="s">
        <v>72</v>
      </c>
    </row>
    <row r="1240" spans="1:1" x14ac:dyDescent="0.3">
      <c r="A1240" t="s">
        <v>28</v>
      </c>
    </row>
    <row r="1241" spans="1:1" x14ac:dyDescent="0.3">
      <c r="A1241" t="s">
        <v>55</v>
      </c>
    </row>
    <row r="1242" spans="1:1" x14ac:dyDescent="0.3">
      <c r="A1242" t="s">
        <v>76</v>
      </c>
    </row>
    <row r="1243" spans="1:1" x14ac:dyDescent="0.3">
      <c r="A1243" t="s">
        <v>28</v>
      </c>
    </row>
    <row r="1244" spans="1:1" x14ac:dyDescent="0.3">
      <c r="A1244" t="s">
        <v>47</v>
      </c>
    </row>
    <row r="1245" spans="1:1" x14ac:dyDescent="0.3">
      <c r="A1245" t="s">
        <v>76</v>
      </c>
    </row>
    <row r="1246" spans="1:1" x14ac:dyDescent="0.3">
      <c r="A1246" t="s">
        <v>72</v>
      </c>
    </row>
    <row r="1247" spans="1:1" x14ac:dyDescent="0.3">
      <c r="A1247" t="s">
        <v>55</v>
      </c>
    </row>
    <row r="1248" spans="1:1" x14ac:dyDescent="0.3">
      <c r="A1248" t="s">
        <v>55</v>
      </c>
    </row>
    <row r="1249" spans="1:1" x14ac:dyDescent="0.3">
      <c r="A1249" t="s">
        <v>28</v>
      </c>
    </row>
    <row r="1250" spans="1:1" x14ac:dyDescent="0.3">
      <c r="A1250" t="s">
        <v>40</v>
      </c>
    </row>
    <row r="1251" spans="1:1" x14ac:dyDescent="0.3">
      <c r="A1251" t="s">
        <v>28</v>
      </c>
    </row>
    <row r="1252" spans="1:1" x14ac:dyDescent="0.3">
      <c r="A1252" t="s">
        <v>40</v>
      </c>
    </row>
    <row r="1253" spans="1:1" x14ac:dyDescent="0.3">
      <c r="A1253" t="s">
        <v>47</v>
      </c>
    </row>
    <row r="1254" spans="1:1" x14ac:dyDescent="0.3">
      <c r="A1254" t="s">
        <v>55</v>
      </c>
    </row>
    <row r="1255" spans="1:1" x14ac:dyDescent="0.3">
      <c r="A1255" t="s">
        <v>28</v>
      </c>
    </row>
    <row r="1256" spans="1:1" x14ac:dyDescent="0.3">
      <c r="A1256" t="s">
        <v>72</v>
      </c>
    </row>
    <row r="1257" spans="1:1" x14ac:dyDescent="0.3">
      <c r="A1257" t="s">
        <v>55</v>
      </c>
    </row>
    <row r="1258" spans="1:1" x14ac:dyDescent="0.3">
      <c r="A1258" t="s">
        <v>28</v>
      </c>
    </row>
    <row r="1259" spans="1:1" x14ac:dyDescent="0.3">
      <c r="A1259" t="s">
        <v>40</v>
      </c>
    </row>
    <row r="1260" spans="1:1" x14ac:dyDescent="0.3">
      <c r="A1260" t="s">
        <v>72</v>
      </c>
    </row>
    <row r="1261" spans="1:1" x14ac:dyDescent="0.3">
      <c r="A1261" t="s">
        <v>55</v>
      </c>
    </row>
    <row r="1262" spans="1:1" x14ac:dyDescent="0.3">
      <c r="A1262" t="s">
        <v>76</v>
      </c>
    </row>
    <row r="1263" spans="1:1" x14ac:dyDescent="0.3">
      <c r="A1263" t="s">
        <v>47</v>
      </c>
    </row>
    <row r="1264" spans="1:1" x14ac:dyDescent="0.3">
      <c r="A1264" t="s">
        <v>76</v>
      </c>
    </row>
    <row r="1265" spans="1:1" x14ac:dyDescent="0.3">
      <c r="A1265" t="s">
        <v>72</v>
      </c>
    </row>
    <row r="1266" spans="1:1" x14ac:dyDescent="0.3">
      <c r="A1266" t="s">
        <v>47</v>
      </c>
    </row>
    <row r="1267" spans="1:1" x14ac:dyDescent="0.3">
      <c r="A1267" t="s">
        <v>47</v>
      </c>
    </row>
    <row r="1268" spans="1:1" x14ac:dyDescent="0.3">
      <c r="A1268" t="s">
        <v>55</v>
      </c>
    </row>
    <row r="1269" spans="1:1" x14ac:dyDescent="0.3">
      <c r="A1269" t="s">
        <v>55</v>
      </c>
    </row>
    <row r="1270" spans="1:1" x14ac:dyDescent="0.3">
      <c r="A1270" t="s">
        <v>47</v>
      </c>
    </row>
    <row r="1271" spans="1:1" x14ac:dyDescent="0.3">
      <c r="A1271" t="s">
        <v>55</v>
      </c>
    </row>
    <row r="1272" spans="1:1" x14ac:dyDescent="0.3">
      <c r="A1272" t="s">
        <v>55</v>
      </c>
    </row>
    <row r="1273" spans="1:1" x14ac:dyDescent="0.3">
      <c r="A1273" t="s">
        <v>76</v>
      </c>
    </row>
    <row r="1274" spans="1:1" x14ac:dyDescent="0.3">
      <c r="A1274" t="s">
        <v>28</v>
      </c>
    </row>
    <row r="1275" spans="1:1" x14ac:dyDescent="0.3">
      <c r="A1275" t="s">
        <v>47</v>
      </c>
    </row>
    <row r="1276" spans="1:1" x14ac:dyDescent="0.3">
      <c r="A1276" t="s">
        <v>72</v>
      </c>
    </row>
    <row r="1277" spans="1:1" x14ac:dyDescent="0.3">
      <c r="A1277" t="s">
        <v>55</v>
      </c>
    </row>
    <row r="1278" spans="1:1" x14ac:dyDescent="0.3">
      <c r="A1278" t="s">
        <v>47</v>
      </c>
    </row>
    <row r="1279" spans="1:1" x14ac:dyDescent="0.3">
      <c r="A1279" t="s">
        <v>28</v>
      </c>
    </row>
    <row r="1280" spans="1:1" x14ac:dyDescent="0.3">
      <c r="A1280" t="s">
        <v>47</v>
      </c>
    </row>
    <row r="1281" spans="1:1" x14ac:dyDescent="0.3">
      <c r="A1281" t="s">
        <v>28</v>
      </c>
    </row>
    <row r="1282" spans="1:1" x14ac:dyDescent="0.3">
      <c r="A1282" t="s">
        <v>72</v>
      </c>
    </row>
    <row r="1283" spans="1:1" x14ac:dyDescent="0.3">
      <c r="A1283" t="s">
        <v>76</v>
      </c>
    </row>
    <row r="1284" spans="1:1" x14ac:dyDescent="0.3">
      <c r="A1284" t="s">
        <v>40</v>
      </c>
    </row>
    <row r="1285" spans="1:1" x14ac:dyDescent="0.3">
      <c r="A1285" t="s">
        <v>72</v>
      </c>
    </row>
    <row r="1286" spans="1:1" x14ac:dyDescent="0.3">
      <c r="A1286" t="s">
        <v>28</v>
      </c>
    </row>
    <row r="1287" spans="1:1" x14ac:dyDescent="0.3">
      <c r="A1287" t="s">
        <v>47</v>
      </c>
    </row>
    <row r="1288" spans="1:1" x14ac:dyDescent="0.3">
      <c r="A1288" t="s">
        <v>47</v>
      </c>
    </row>
    <row r="1289" spans="1:1" x14ac:dyDescent="0.3">
      <c r="A1289" t="s">
        <v>55</v>
      </c>
    </row>
    <row r="1290" spans="1:1" x14ac:dyDescent="0.3">
      <c r="A1290" t="s">
        <v>55</v>
      </c>
    </row>
    <row r="1291" spans="1:1" x14ac:dyDescent="0.3">
      <c r="A1291" t="s">
        <v>47</v>
      </c>
    </row>
    <row r="1292" spans="1:1" x14ac:dyDescent="0.3">
      <c r="A1292" t="s">
        <v>40</v>
      </c>
    </row>
    <row r="1293" spans="1:1" x14ac:dyDescent="0.3">
      <c r="A1293" t="s">
        <v>72</v>
      </c>
    </row>
    <row r="1294" spans="1:1" x14ac:dyDescent="0.3">
      <c r="A1294" t="s">
        <v>40</v>
      </c>
    </row>
    <row r="1295" spans="1:1" x14ac:dyDescent="0.3">
      <c r="A1295" t="s">
        <v>55</v>
      </c>
    </row>
    <row r="1296" spans="1:1" x14ac:dyDescent="0.3">
      <c r="A1296" t="s">
        <v>55</v>
      </c>
    </row>
    <row r="1297" spans="1:1" x14ac:dyDescent="0.3">
      <c r="A1297" t="s">
        <v>55</v>
      </c>
    </row>
    <row r="1298" spans="1:1" x14ac:dyDescent="0.3">
      <c r="A1298" t="s">
        <v>28</v>
      </c>
    </row>
    <row r="1299" spans="1:1" x14ac:dyDescent="0.3">
      <c r="A1299" t="s">
        <v>55</v>
      </c>
    </row>
    <row r="1300" spans="1:1" x14ac:dyDescent="0.3">
      <c r="A1300" t="s">
        <v>40</v>
      </c>
    </row>
    <row r="1301" spans="1:1" x14ac:dyDescent="0.3">
      <c r="A1301" t="s">
        <v>72</v>
      </c>
    </row>
    <row r="1302" spans="1:1" x14ac:dyDescent="0.3">
      <c r="A1302" t="s">
        <v>47</v>
      </c>
    </row>
    <row r="1303" spans="1:1" x14ac:dyDescent="0.3">
      <c r="A1303" t="s">
        <v>28</v>
      </c>
    </row>
    <row r="1304" spans="1:1" x14ac:dyDescent="0.3">
      <c r="A1304" t="s">
        <v>47</v>
      </c>
    </row>
    <row r="1305" spans="1:1" x14ac:dyDescent="0.3">
      <c r="A1305" t="s">
        <v>47</v>
      </c>
    </row>
    <row r="1306" spans="1:1" x14ac:dyDescent="0.3">
      <c r="A1306" t="s">
        <v>72</v>
      </c>
    </row>
    <row r="1307" spans="1:1" x14ac:dyDescent="0.3">
      <c r="A1307" t="s">
        <v>28</v>
      </c>
    </row>
    <row r="1308" spans="1:1" x14ac:dyDescent="0.3">
      <c r="A1308" t="s">
        <v>47</v>
      </c>
    </row>
    <row r="1309" spans="1:1" x14ac:dyDescent="0.3">
      <c r="A1309" t="s">
        <v>28</v>
      </c>
    </row>
    <row r="1310" spans="1:1" x14ac:dyDescent="0.3">
      <c r="A1310" t="s">
        <v>47</v>
      </c>
    </row>
    <row r="1311" spans="1:1" x14ac:dyDescent="0.3">
      <c r="A1311" t="s">
        <v>76</v>
      </c>
    </row>
    <row r="1312" spans="1:1" x14ac:dyDescent="0.3">
      <c r="A1312" t="s">
        <v>76</v>
      </c>
    </row>
    <row r="1313" spans="1:1" x14ac:dyDescent="0.3">
      <c r="A1313" t="s">
        <v>28</v>
      </c>
    </row>
    <row r="1314" spans="1:1" x14ac:dyDescent="0.3">
      <c r="A1314" t="s">
        <v>76</v>
      </c>
    </row>
    <row r="1315" spans="1:1" x14ac:dyDescent="0.3">
      <c r="A1315" t="s">
        <v>40</v>
      </c>
    </row>
    <row r="1316" spans="1:1" x14ac:dyDescent="0.3">
      <c r="A1316" t="s">
        <v>40</v>
      </c>
    </row>
    <row r="1317" spans="1:1" x14ac:dyDescent="0.3">
      <c r="A1317" t="s">
        <v>72</v>
      </c>
    </row>
    <row r="1318" spans="1:1" x14ac:dyDescent="0.3">
      <c r="A1318" t="s">
        <v>55</v>
      </c>
    </row>
    <row r="1319" spans="1:1" x14ac:dyDescent="0.3">
      <c r="A1319" t="s">
        <v>40</v>
      </c>
    </row>
    <row r="1320" spans="1:1" x14ac:dyDescent="0.3">
      <c r="A1320" t="s">
        <v>28</v>
      </c>
    </row>
    <row r="1321" spans="1:1" x14ac:dyDescent="0.3">
      <c r="A1321" t="s">
        <v>55</v>
      </c>
    </row>
    <row r="1322" spans="1:1" x14ac:dyDescent="0.3">
      <c r="A1322" t="s">
        <v>40</v>
      </c>
    </row>
    <row r="1323" spans="1:1" x14ac:dyDescent="0.3">
      <c r="A1323" t="s">
        <v>28</v>
      </c>
    </row>
    <row r="1324" spans="1:1" x14ac:dyDescent="0.3">
      <c r="A1324" t="s">
        <v>47</v>
      </c>
    </row>
    <row r="1325" spans="1:1" x14ac:dyDescent="0.3">
      <c r="A1325" t="s">
        <v>55</v>
      </c>
    </row>
    <row r="1326" spans="1:1" x14ac:dyDescent="0.3">
      <c r="A1326" t="s">
        <v>40</v>
      </c>
    </row>
    <row r="1327" spans="1:1" x14ac:dyDescent="0.3">
      <c r="A1327" t="s">
        <v>28</v>
      </c>
    </row>
    <row r="1328" spans="1:1" x14ac:dyDescent="0.3">
      <c r="A1328" t="s">
        <v>40</v>
      </c>
    </row>
    <row r="1329" spans="1:1" x14ac:dyDescent="0.3">
      <c r="A1329" t="s">
        <v>55</v>
      </c>
    </row>
    <row r="1330" spans="1:1" x14ac:dyDescent="0.3">
      <c r="A1330" t="s">
        <v>55</v>
      </c>
    </row>
    <row r="1331" spans="1:1" x14ac:dyDescent="0.3">
      <c r="A1331" t="s">
        <v>28</v>
      </c>
    </row>
    <row r="1332" spans="1:1" x14ac:dyDescent="0.3">
      <c r="A1332" t="s">
        <v>55</v>
      </c>
    </row>
    <row r="1333" spans="1:1" x14ac:dyDescent="0.3">
      <c r="A1333" t="s">
        <v>55</v>
      </c>
    </row>
    <row r="1334" spans="1:1" x14ac:dyDescent="0.3">
      <c r="A1334" t="s">
        <v>76</v>
      </c>
    </row>
    <row r="1335" spans="1:1" x14ac:dyDescent="0.3">
      <c r="A1335" t="s">
        <v>47</v>
      </c>
    </row>
    <row r="1336" spans="1:1" x14ac:dyDescent="0.3">
      <c r="A1336" t="s">
        <v>76</v>
      </c>
    </row>
    <row r="1337" spans="1:1" x14ac:dyDescent="0.3">
      <c r="A1337" t="s">
        <v>72</v>
      </c>
    </row>
    <row r="1338" spans="1:1" x14ac:dyDescent="0.3">
      <c r="A1338" t="s">
        <v>76</v>
      </c>
    </row>
    <row r="1339" spans="1:1" x14ac:dyDescent="0.3">
      <c r="A1339" t="s">
        <v>28</v>
      </c>
    </row>
    <row r="1340" spans="1:1" x14ac:dyDescent="0.3">
      <c r="A1340" t="s">
        <v>55</v>
      </c>
    </row>
    <row r="1341" spans="1:1" x14ac:dyDescent="0.3">
      <c r="A1341" t="s">
        <v>47</v>
      </c>
    </row>
    <row r="1342" spans="1:1" x14ac:dyDescent="0.3">
      <c r="A1342" t="s">
        <v>47</v>
      </c>
    </row>
    <row r="1343" spans="1:1" x14ac:dyDescent="0.3">
      <c r="A1343" t="s">
        <v>55</v>
      </c>
    </row>
    <row r="1344" spans="1:1" x14ac:dyDescent="0.3">
      <c r="A1344" t="s">
        <v>72</v>
      </c>
    </row>
    <row r="1345" spans="1:1" x14ac:dyDescent="0.3">
      <c r="A1345" t="s">
        <v>55</v>
      </c>
    </row>
    <row r="1346" spans="1:1" x14ac:dyDescent="0.3">
      <c r="A1346" t="s">
        <v>47</v>
      </c>
    </row>
    <row r="1347" spans="1:1" x14ac:dyDescent="0.3">
      <c r="A1347" t="s">
        <v>55</v>
      </c>
    </row>
    <row r="1348" spans="1:1" x14ac:dyDescent="0.3">
      <c r="A1348" t="s">
        <v>40</v>
      </c>
    </row>
    <row r="1349" spans="1:1" x14ac:dyDescent="0.3">
      <c r="A1349" t="s">
        <v>72</v>
      </c>
    </row>
    <row r="1350" spans="1:1" x14ac:dyDescent="0.3">
      <c r="A1350" t="s">
        <v>55</v>
      </c>
    </row>
    <row r="1351" spans="1:1" x14ac:dyDescent="0.3">
      <c r="A1351" t="s">
        <v>47</v>
      </c>
    </row>
    <row r="1352" spans="1:1" x14ac:dyDescent="0.3">
      <c r="A1352" t="s">
        <v>47</v>
      </c>
    </row>
    <row r="1353" spans="1:1" x14ac:dyDescent="0.3">
      <c r="A1353" t="s">
        <v>72</v>
      </c>
    </row>
    <row r="1354" spans="1:1" x14ac:dyDescent="0.3">
      <c r="A1354" t="s">
        <v>47</v>
      </c>
    </row>
    <row r="1355" spans="1:1" x14ac:dyDescent="0.3">
      <c r="A1355" t="s">
        <v>47</v>
      </c>
    </row>
    <row r="1356" spans="1:1" x14ac:dyDescent="0.3">
      <c r="A1356" t="s">
        <v>72</v>
      </c>
    </row>
    <row r="1357" spans="1:1" x14ac:dyDescent="0.3">
      <c r="A1357" t="s">
        <v>72</v>
      </c>
    </row>
    <row r="1358" spans="1:1" x14ac:dyDescent="0.3">
      <c r="A1358" t="s">
        <v>40</v>
      </c>
    </row>
    <row r="1359" spans="1:1" x14ac:dyDescent="0.3">
      <c r="A1359" t="s">
        <v>47</v>
      </c>
    </row>
    <row r="1360" spans="1:1" x14ac:dyDescent="0.3">
      <c r="A1360" t="s">
        <v>76</v>
      </c>
    </row>
    <row r="1361" spans="1:1" x14ac:dyDescent="0.3">
      <c r="A1361" t="s">
        <v>76</v>
      </c>
    </row>
    <row r="1362" spans="1:1" x14ac:dyDescent="0.3">
      <c r="A1362" t="s">
        <v>28</v>
      </c>
    </row>
    <row r="1363" spans="1:1" x14ac:dyDescent="0.3">
      <c r="A1363" t="s">
        <v>47</v>
      </c>
    </row>
    <row r="1364" spans="1:1" x14ac:dyDescent="0.3">
      <c r="A1364" t="s">
        <v>28</v>
      </c>
    </row>
    <row r="1365" spans="1:1" x14ac:dyDescent="0.3">
      <c r="A1365" t="s">
        <v>28</v>
      </c>
    </row>
    <row r="1366" spans="1:1" x14ac:dyDescent="0.3">
      <c r="A1366" t="s">
        <v>28</v>
      </c>
    </row>
    <row r="1367" spans="1:1" x14ac:dyDescent="0.3">
      <c r="A1367" t="s">
        <v>76</v>
      </c>
    </row>
    <row r="1368" spans="1:1" x14ac:dyDescent="0.3">
      <c r="A1368" t="s">
        <v>40</v>
      </c>
    </row>
    <row r="1369" spans="1:1" x14ac:dyDescent="0.3">
      <c r="A1369" t="s">
        <v>28</v>
      </c>
    </row>
    <row r="1370" spans="1:1" x14ac:dyDescent="0.3">
      <c r="A1370" t="s">
        <v>28</v>
      </c>
    </row>
    <row r="1371" spans="1:1" x14ac:dyDescent="0.3">
      <c r="A1371" t="s">
        <v>55</v>
      </c>
    </row>
    <row r="1372" spans="1:1" x14ac:dyDescent="0.3">
      <c r="A1372" t="s">
        <v>72</v>
      </c>
    </row>
    <row r="1373" spans="1:1" x14ac:dyDescent="0.3">
      <c r="A1373" t="s">
        <v>76</v>
      </c>
    </row>
    <row r="1374" spans="1:1" x14ac:dyDescent="0.3">
      <c r="A1374" t="s">
        <v>72</v>
      </c>
    </row>
    <row r="1375" spans="1:1" x14ac:dyDescent="0.3">
      <c r="A1375" t="s">
        <v>76</v>
      </c>
    </row>
    <row r="1376" spans="1:1" x14ac:dyDescent="0.3">
      <c r="A1376" t="s">
        <v>40</v>
      </c>
    </row>
    <row r="1377" spans="1:1" x14ac:dyDescent="0.3">
      <c r="A1377" t="s">
        <v>72</v>
      </c>
    </row>
    <row r="1378" spans="1:1" x14ac:dyDescent="0.3">
      <c r="A1378" t="s">
        <v>40</v>
      </c>
    </row>
    <row r="1379" spans="1:1" x14ac:dyDescent="0.3">
      <c r="A1379" t="s">
        <v>47</v>
      </c>
    </row>
    <row r="1380" spans="1:1" x14ac:dyDescent="0.3">
      <c r="A1380" t="s">
        <v>40</v>
      </c>
    </row>
    <row r="1381" spans="1:1" x14ac:dyDescent="0.3">
      <c r="A1381" t="s">
        <v>72</v>
      </c>
    </row>
    <row r="1382" spans="1:1" x14ac:dyDescent="0.3">
      <c r="A1382" t="s">
        <v>55</v>
      </c>
    </row>
    <row r="1383" spans="1:1" x14ac:dyDescent="0.3">
      <c r="A1383" t="s">
        <v>55</v>
      </c>
    </row>
    <row r="1384" spans="1:1" x14ac:dyDescent="0.3">
      <c r="A1384" t="s">
        <v>28</v>
      </c>
    </row>
    <row r="1385" spans="1:1" x14ac:dyDescent="0.3">
      <c r="A1385" t="s">
        <v>28</v>
      </c>
    </row>
    <row r="1386" spans="1:1" x14ac:dyDescent="0.3">
      <c r="A1386" t="s">
        <v>55</v>
      </c>
    </row>
    <row r="1387" spans="1:1" x14ac:dyDescent="0.3">
      <c r="A1387" t="s">
        <v>76</v>
      </c>
    </row>
    <row r="1388" spans="1:1" x14ac:dyDescent="0.3">
      <c r="A1388" t="s">
        <v>47</v>
      </c>
    </row>
    <row r="1389" spans="1:1" x14ac:dyDescent="0.3">
      <c r="A1389" t="s">
        <v>55</v>
      </c>
    </row>
    <row r="1390" spans="1:1" x14ac:dyDescent="0.3">
      <c r="A1390" t="s">
        <v>28</v>
      </c>
    </row>
    <row r="1391" spans="1:1" x14ac:dyDescent="0.3">
      <c r="A1391" t="s">
        <v>76</v>
      </c>
    </row>
    <row r="1392" spans="1:1" x14ac:dyDescent="0.3">
      <c r="A1392" t="s">
        <v>55</v>
      </c>
    </row>
    <row r="1393" spans="1:1" x14ac:dyDescent="0.3">
      <c r="A1393" t="s">
        <v>28</v>
      </c>
    </row>
    <row r="1394" spans="1:1" x14ac:dyDescent="0.3">
      <c r="A1394" t="s">
        <v>28</v>
      </c>
    </row>
    <row r="1395" spans="1:1" x14ac:dyDescent="0.3">
      <c r="A1395" t="s">
        <v>28</v>
      </c>
    </row>
    <row r="1396" spans="1:1" x14ac:dyDescent="0.3">
      <c r="A1396" t="s">
        <v>47</v>
      </c>
    </row>
    <row r="1397" spans="1:1" x14ac:dyDescent="0.3">
      <c r="A1397" t="s">
        <v>47</v>
      </c>
    </row>
    <row r="1398" spans="1:1" x14ac:dyDescent="0.3">
      <c r="A1398" t="s">
        <v>47</v>
      </c>
    </row>
    <row r="1399" spans="1:1" x14ac:dyDescent="0.3">
      <c r="A1399" t="s">
        <v>76</v>
      </c>
    </row>
    <row r="1400" spans="1:1" x14ac:dyDescent="0.3">
      <c r="A1400" t="s">
        <v>40</v>
      </c>
    </row>
    <row r="1401" spans="1:1" x14ac:dyDescent="0.3">
      <c r="A1401" t="s">
        <v>76</v>
      </c>
    </row>
    <row r="1402" spans="1:1" x14ac:dyDescent="0.3">
      <c r="A1402" t="s">
        <v>47</v>
      </c>
    </row>
    <row r="1403" spans="1:1" x14ac:dyDescent="0.3">
      <c r="A1403" t="s">
        <v>72</v>
      </c>
    </row>
    <row r="1404" spans="1:1" x14ac:dyDescent="0.3">
      <c r="A1404" t="s">
        <v>28</v>
      </c>
    </row>
    <row r="1405" spans="1:1" x14ac:dyDescent="0.3">
      <c r="A1405" t="s">
        <v>76</v>
      </c>
    </row>
    <row r="1406" spans="1:1" x14ac:dyDescent="0.3">
      <c r="A1406" t="s">
        <v>47</v>
      </c>
    </row>
    <row r="1407" spans="1:1" x14ac:dyDescent="0.3">
      <c r="A1407" t="s">
        <v>76</v>
      </c>
    </row>
    <row r="1408" spans="1:1" x14ac:dyDescent="0.3">
      <c r="A1408" t="s">
        <v>28</v>
      </c>
    </row>
    <row r="1409" spans="1:1" x14ac:dyDescent="0.3">
      <c r="A1409" t="s">
        <v>28</v>
      </c>
    </row>
    <row r="1410" spans="1:1" x14ac:dyDescent="0.3">
      <c r="A1410" t="s">
        <v>40</v>
      </c>
    </row>
    <row r="1411" spans="1:1" x14ac:dyDescent="0.3">
      <c r="A1411" t="s">
        <v>55</v>
      </c>
    </row>
    <row r="1412" spans="1:1" x14ac:dyDescent="0.3">
      <c r="A1412" t="s">
        <v>76</v>
      </c>
    </row>
    <row r="1413" spans="1:1" x14ac:dyDescent="0.3">
      <c r="A1413" t="s">
        <v>76</v>
      </c>
    </row>
    <row r="1414" spans="1:1" x14ac:dyDescent="0.3">
      <c r="A1414" t="s">
        <v>72</v>
      </c>
    </row>
    <row r="1415" spans="1:1" x14ac:dyDescent="0.3">
      <c r="A1415" t="s">
        <v>76</v>
      </c>
    </row>
    <row r="1416" spans="1:1" x14ac:dyDescent="0.3">
      <c r="A1416" t="s">
        <v>76</v>
      </c>
    </row>
    <row r="1417" spans="1:1" x14ac:dyDescent="0.3">
      <c r="A1417" t="s">
        <v>40</v>
      </c>
    </row>
    <row r="1418" spans="1:1" x14ac:dyDescent="0.3">
      <c r="A1418" t="s">
        <v>40</v>
      </c>
    </row>
    <row r="1419" spans="1:1" x14ac:dyDescent="0.3">
      <c r="A1419" t="s">
        <v>55</v>
      </c>
    </row>
    <row r="1420" spans="1:1" x14ac:dyDescent="0.3">
      <c r="A1420" t="s">
        <v>72</v>
      </c>
    </row>
    <row r="1421" spans="1:1" x14ac:dyDescent="0.3">
      <c r="A1421" t="s">
        <v>40</v>
      </c>
    </row>
    <row r="1422" spans="1:1" x14ac:dyDescent="0.3">
      <c r="A1422" t="s">
        <v>76</v>
      </c>
    </row>
    <row r="1423" spans="1:1" x14ac:dyDescent="0.3">
      <c r="A1423" t="s">
        <v>55</v>
      </c>
    </row>
    <row r="1424" spans="1:1" x14ac:dyDescent="0.3">
      <c r="A1424" t="s">
        <v>40</v>
      </c>
    </row>
    <row r="1425" spans="1:1" x14ac:dyDescent="0.3">
      <c r="A1425" t="s">
        <v>40</v>
      </c>
    </row>
    <row r="1426" spans="1:1" x14ac:dyDescent="0.3">
      <c r="A1426" t="s">
        <v>55</v>
      </c>
    </row>
    <row r="1427" spans="1:1" x14ac:dyDescent="0.3">
      <c r="A1427" t="s">
        <v>47</v>
      </c>
    </row>
    <row r="1428" spans="1:1" x14ac:dyDescent="0.3">
      <c r="A1428" t="s">
        <v>40</v>
      </c>
    </row>
    <row r="1429" spans="1:1" x14ac:dyDescent="0.3">
      <c r="A1429" t="s">
        <v>76</v>
      </c>
    </row>
    <row r="1430" spans="1:1" x14ac:dyDescent="0.3">
      <c r="A1430" t="s">
        <v>28</v>
      </c>
    </row>
    <row r="1431" spans="1:1" x14ac:dyDescent="0.3">
      <c r="A1431" t="s">
        <v>55</v>
      </c>
    </row>
    <row r="1432" spans="1:1" x14ac:dyDescent="0.3">
      <c r="A1432" t="s">
        <v>40</v>
      </c>
    </row>
    <row r="1433" spans="1:1" x14ac:dyDescent="0.3">
      <c r="A1433" t="s">
        <v>28</v>
      </c>
    </row>
    <row r="1434" spans="1:1" x14ac:dyDescent="0.3">
      <c r="A1434" t="s">
        <v>28</v>
      </c>
    </row>
    <row r="1435" spans="1:1" x14ac:dyDescent="0.3">
      <c r="A1435" t="s">
        <v>47</v>
      </c>
    </row>
    <row r="1436" spans="1:1" x14ac:dyDescent="0.3">
      <c r="A1436" t="s">
        <v>40</v>
      </c>
    </row>
    <row r="1437" spans="1:1" x14ac:dyDescent="0.3">
      <c r="A1437" t="s">
        <v>55</v>
      </c>
    </row>
    <row r="1438" spans="1:1" x14ac:dyDescent="0.3">
      <c r="A1438" t="s">
        <v>40</v>
      </c>
    </row>
    <row r="1439" spans="1:1" x14ac:dyDescent="0.3">
      <c r="A1439" t="s">
        <v>40</v>
      </c>
    </row>
    <row r="1440" spans="1:1" x14ac:dyDescent="0.3">
      <c r="A1440" t="s">
        <v>55</v>
      </c>
    </row>
    <row r="1441" spans="1:1" x14ac:dyDescent="0.3">
      <c r="A1441" t="s">
        <v>47</v>
      </c>
    </row>
    <row r="1442" spans="1:1" x14ac:dyDescent="0.3">
      <c r="A1442" t="s">
        <v>55</v>
      </c>
    </row>
    <row r="1443" spans="1:1" x14ac:dyDescent="0.3">
      <c r="A1443" t="s">
        <v>40</v>
      </c>
    </row>
    <row r="1444" spans="1:1" x14ac:dyDescent="0.3">
      <c r="A1444" t="s">
        <v>72</v>
      </c>
    </row>
    <row r="1445" spans="1:1" x14ac:dyDescent="0.3">
      <c r="A1445" t="s">
        <v>47</v>
      </c>
    </row>
    <row r="1446" spans="1:1" x14ac:dyDescent="0.3">
      <c r="A1446" t="s">
        <v>28</v>
      </c>
    </row>
    <row r="1447" spans="1:1" x14ac:dyDescent="0.3">
      <c r="A1447" t="s">
        <v>72</v>
      </c>
    </row>
    <row r="1448" spans="1:1" x14ac:dyDescent="0.3">
      <c r="A1448" t="s">
        <v>28</v>
      </c>
    </row>
    <row r="1449" spans="1:1" x14ac:dyDescent="0.3">
      <c r="A1449" t="s">
        <v>47</v>
      </c>
    </row>
    <row r="1450" spans="1:1" x14ac:dyDescent="0.3">
      <c r="A1450" t="s">
        <v>40</v>
      </c>
    </row>
    <row r="1451" spans="1:1" x14ac:dyDescent="0.3">
      <c r="A1451" t="s">
        <v>76</v>
      </c>
    </row>
    <row r="1452" spans="1:1" x14ac:dyDescent="0.3">
      <c r="A1452" t="s">
        <v>40</v>
      </c>
    </row>
    <row r="1453" spans="1:1" x14ac:dyDescent="0.3">
      <c r="A1453" t="s">
        <v>47</v>
      </c>
    </row>
    <row r="1454" spans="1:1" x14ac:dyDescent="0.3">
      <c r="A1454" t="s">
        <v>72</v>
      </c>
    </row>
    <row r="1455" spans="1:1" x14ac:dyDescent="0.3">
      <c r="A1455" t="s">
        <v>72</v>
      </c>
    </row>
    <row r="1456" spans="1:1" x14ac:dyDescent="0.3">
      <c r="A1456" t="s">
        <v>40</v>
      </c>
    </row>
    <row r="1457" spans="1:1" x14ac:dyDescent="0.3">
      <c r="A1457" t="s">
        <v>28</v>
      </c>
    </row>
    <row r="1458" spans="1:1" x14ac:dyDescent="0.3">
      <c r="A1458" t="s">
        <v>76</v>
      </c>
    </row>
    <row r="1459" spans="1:1" x14ac:dyDescent="0.3">
      <c r="A1459" t="s">
        <v>28</v>
      </c>
    </row>
    <row r="1460" spans="1:1" x14ac:dyDescent="0.3">
      <c r="A1460" t="s">
        <v>72</v>
      </c>
    </row>
    <row r="1461" spans="1:1" x14ac:dyDescent="0.3">
      <c r="A1461" t="s">
        <v>28</v>
      </c>
    </row>
    <row r="1462" spans="1:1" x14ac:dyDescent="0.3">
      <c r="A1462" t="s">
        <v>55</v>
      </c>
    </row>
    <row r="1463" spans="1:1" x14ac:dyDescent="0.3">
      <c r="A1463" t="s">
        <v>72</v>
      </c>
    </row>
    <row r="1464" spans="1:1" x14ac:dyDescent="0.3">
      <c r="A1464" t="s">
        <v>72</v>
      </c>
    </row>
    <row r="1465" spans="1:1" x14ac:dyDescent="0.3">
      <c r="A1465" t="s">
        <v>76</v>
      </c>
    </row>
    <row r="1466" spans="1:1" x14ac:dyDescent="0.3">
      <c r="A1466" t="s">
        <v>72</v>
      </c>
    </row>
    <row r="1467" spans="1:1" x14ac:dyDescent="0.3">
      <c r="A1467" t="s">
        <v>76</v>
      </c>
    </row>
    <row r="1468" spans="1:1" x14ac:dyDescent="0.3">
      <c r="A1468" t="s">
        <v>76</v>
      </c>
    </row>
    <row r="1469" spans="1:1" x14ac:dyDescent="0.3">
      <c r="A1469" t="s">
        <v>76</v>
      </c>
    </row>
    <row r="1470" spans="1:1" x14ac:dyDescent="0.3">
      <c r="A1470" t="s">
        <v>28</v>
      </c>
    </row>
    <row r="1471" spans="1:1" x14ac:dyDescent="0.3">
      <c r="A1471" t="s">
        <v>55</v>
      </c>
    </row>
    <row r="1472" spans="1:1" x14ac:dyDescent="0.3">
      <c r="A1472" t="s">
        <v>47</v>
      </c>
    </row>
    <row r="1473" spans="1:1" x14ac:dyDescent="0.3">
      <c r="A1473" t="s">
        <v>72</v>
      </c>
    </row>
    <row r="1474" spans="1:1" x14ac:dyDescent="0.3">
      <c r="A1474" t="s">
        <v>76</v>
      </c>
    </row>
    <row r="1475" spans="1:1" x14ac:dyDescent="0.3">
      <c r="A1475" t="s">
        <v>28</v>
      </c>
    </row>
    <row r="1476" spans="1:1" x14ac:dyDescent="0.3">
      <c r="A1476" t="s">
        <v>47</v>
      </c>
    </row>
    <row r="1477" spans="1:1" x14ac:dyDescent="0.3">
      <c r="A1477" t="s">
        <v>28</v>
      </c>
    </row>
    <row r="1478" spans="1:1" x14ac:dyDescent="0.3">
      <c r="A1478" t="s">
        <v>47</v>
      </c>
    </row>
    <row r="1479" spans="1:1" x14ac:dyDescent="0.3">
      <c r="A1479" t="s">
        <v>55</v>
      </c>
    </row>
    <row r="1480" spans="1:1" x14ac:dyDescent="0.3">
      <c r="A1480" t="s">
        <v>40</v>
      </c>
    </row>
    <row r="1481" spans="1:1" x14ac:dyDescent="0.3">
      <c r="A1481" t="s">
        <v>55</v>
      </c>
    </row>
    <row r="1482" spans="1:1" x14ac:dyDescent="0.3">
      <c r="A1482" t="s">
        <v>28</v>
      </c>
    </row>
    <row r="1483" spans="1:1" x14ac:dyDescent="0.3">
      <c r="A1483" t="s">
        <v>55</v>
      </c>
    </row>
    <row r="1484" spans="1:1" x14ac:dyDescent="0.3">
      <c r="A1484" t="s">
        <v>72</v>
      </c>
    </row>
    <row r="1485" spans="1:1" x14ac:dyDescent="0.3">
      <c r="A1485" t="s">
        <v>47</v>
      </c>
    </row>
    <row r="1486" spans="1:1" x14ac:dyDescent="0.3">
      <c r="A1486" t="s">
        <v>76</v>
      </c>
    </row>
    <row r="1487" spans="1:1" x14ac:dyDescent="0.3">
      <c r="A1487" t="s">
        <v>55</v>
      </c>
    </row>
    <row r="1488" spans="1:1" x14ac:dyDescent="0.3">
      <c r="A1488" t="s">
        <v>40</v>
      </c>
    </row>
    <row r="1489" spans="1:1" x14ac:dyDescent="0.3">
      <c r="A1489" t="s">
        <v>76</v>
      </c>
    </row>
    <row r="1490" spans="1:1" x14ac:dyDescent="0.3">
      <c r="A1490" t="s">
        <v>55</v>
      </c>
    </row>
    <row r="1491" spans="1:1" x14ac:dyDescent="0.3">
      <c r="A1491" t="s">
        <v>47</v>
      </c>
    </row>
    <row r="1492" spans="1:1" x14ac:dyDescent="0.3">
      <c r="A1492" t="s">
        <v>28</v>
      </c>
    </row>
    <row r="1493" spans="1:1" x14ac:dyDescent="0.3">
      <c r="A1493" t="s">
        <v>40</v>
      </c>
    </row>
    <row r="1494" spans="1:1" x14ac:dyDescent="0.3">
      <c r="A1494" t="s">
        <v>40</v>
      </c>
    </row>
    <row r="1495" spans="1:1" x14ac:dyDescent="0.3">
      <c r="A1495" t="s">
        <v>55</v>
      </c>
    </row>
    <row r="1496" spans="1:1" x14ac:dyDescent="0.3">
      <c r="A1496" t="s">
        <v>47</v>
      </c>
    </row>
    <row r="1497" spans="1:1" x14ac:dyDescent="0.3">
      <c r="A1497" t="s">
        <v>47</v>
      </c>
    </row>
    <row r="1498" spans="1:1" x14ac:dyDescent="0.3">
      <c r="A1498" t="s">
        <v>55</v>
      </c>
    </row>
    <row r="1499" spans="1:1" x14ac:dyDescent="0.3">
      <c r="A1499" t="s">
        <v>72</v>
      </c>
    </row>
    <row r="1500" spans="1:1" x14ac:dyDescent="0.3">
      <c r="A1500" t="s">
        <v>55</v>
      </c>
    </row>
    <row r="1501" spans="1:1" x14ac:dyDescent="0.3">
      <c r="A1501" t="s">
        <v>40</v>
      </c>
    </row>
    <row r="1502" spans="1:1" x14ac:dyDescent="0.3">
      <c r="A1502" t="s">
        <v>47</v>
      </c>
    </row>
    <row r="1503" spans="1:1" x14ac:dyDescent="0.3">
      <c r="A1503" t="s">
        <v>55</v>
      </c>
    </row>
    <row r="1504" spans="1:1" x14ac:dyDescent="0.3">
      <c r="A1504" t="s">
        <v>76</v>
      </c>
    </row>
    <row r="1505" spans="1:1" x14ac:dyDescent="0.3">
      <c r="A1505" t="s">
        <v>72</v>
      </c>
    </row>
    <row r="1506" spans="1:1" x14ac:dyDescent="0.3">
      <c r="A1506" t="s">
        <v>47</v>
      </c>
    </row>
    <row r="1507" spans="1:1" x14ac:dyDescent="0.3">
      <c r="A1507" t="s">
        <v>28</v>
      </c>
    </row>
    <row r="1508" spans="1:1" x14ac:dyDescent="0.3">
      <c r="A1508" t="s">
        <v>72</v>
      </c>
    </row>
    <row r="1509" spans="1:1" x14ac:dyDescent="0.3">
      <c r="A1509" t="s">
        <v>72</v>
      </c>
    </row>
    <row r="1510" spans="1:1" x14ac:dyDescent="0.3">
      <c r="A1510" t="s">
        <v>76</v>
      </c>
    </row>
    <row r="1511" spans="1:1" x14ac:dyDescent="0.3">
      <c r="A1511" t="s">
        <v>40</v>
      </c>
    </row>
    <row r="1512" spans="1:1" x14ac:dyDescent="0.3">
      <c r="A1512" t="s">
        <v>40</v>
      </c>
    </row>
    <row r="1513" spans="1:1" x14ac:dyDescent="0.3">
      <c r="A1513" t="s">
        <v>28</v>
      </c>
    </row>
    <row r="1514" spans="1:1" x14ac:dyDescent="0.3">
      <c r="A1514" t="s">
        <v>55</v>
      </c>
    </row>
    <row r="1515" spans="1:1" x14ac:dyDescent="0.3">
      <c r="A1515" t="s">
        <v>40</v>
      </c>
    </row>
    <row r="1516" spans="1:1" x14ac:dyDescent="0.3">
      <c r="A1516" t="s">
        <v>72</v>
      </c>
    </row>
    <row r="1517" spans="1:1" x14ac:dyDescent="0.3">
      <c r="A1517" t="s">
        <v>72</v>
      </c>
    </row>
    <row r="1518" spans="1:1" x14ac:dyDescent="0.3">
      <c r="A1518" t="s">
        <v>28</v>
      </c>
    </row>
    <row r="1519" spans="1:1" x14ac:dyDescent="0.3">
      <c r="A1519" t="s">
        <v>55</v>
      </c>
    </row>
    <row r="1520" spans="1:1" x14ac:dyDescent="0.3">
      <c r="A1520" t="s">
        <v>47</v>
      </c>
    </row>
    <row r="1521" spans="1:1" x14ac:dyDescent="0.3">
      <c r="A1521" t="s">
        <v>47</v>
      </c>
    </row>
    <row r="1522" spans="1:1" x14ac:dyDescent="0.3">
      <c r="A1522" t="s">
        <v>72</v>
      </c>
    </row>
    <row r="1523" spans="1:1" x14ac:dyDescent="0.3">
      <c r="A1523" t="s">
        <v>72</v>
      </c>
    </row>
    <row r="1524" spans="1:1" x14ac:dyDescent="0.3">
      <c r="A1524" t="s">
        <v>40</v>
      </c>
    </row>
    <row r="1525" spans="1:1" x14ac:dyDescent="0.3">
      <c r="A1525" t="s">
        <v>72</v>
      </c>
    </row>
    <row r="1526" spans="1:1" x14ac:dyDescent="0.3">
      <c r="A1526" t="s">
        <v>40</v>
      </c>
    </row>
    <row r="1527" spans="1:1" x14ac:dyDescent="0.3">
      <c r="A1527" t="s">
        <v>72</v>
      </c>
    </row>
    <row r="1528" spans="1:1" x14ac:dyDescent="0.3">
      <c r="A1528" t="s">
        <v>47</v>
      </c>
    </row>
    <row r="1529" spans="1:1" x14ac:dyDescent="0.3">
      <c r="A1529" t="s">
        <v>72</v>
      </c>
    </row>
    <row r="1530" spans="1:1" x14ac:dyDescent="0.3">
      <c r="A1530" t="s">
        <v>76</v>
      </c>
    </row>
    <row r="1531" spans="1:1" x14ac:dyDescent="0.3">
      <c r="A1531" t="s">
        <v>40</v>
      </c>
    </row>
    <row r="1532" spans="1:1" x14ac:dyDescent="0.3">
      <c r="A1532" t="s">
        <v>47</v>
      </c>
    </row>
    <row r="1533" spans="1:1" x14ac:dyDescent="0.3">
      <c r="A1533" t="s">
        <v>47</v>
      </c>
    </row>
    <row r="1534" spans="1:1" x14ac:dyDescent="0.3">
      <c r="A1534" t="s">
        <v>47</v>
      </c>
    </row>
    <row r="1535" spans="1:1" x14ac:dyDescent="0.3">
      <c r="A1535" t="s">
        <v>72</v>
      </c>
    </row>
    <row r="1536" spans="1:1" x14ac:dyDescent="0.3">
      <c r="A1536" t="s">
        <v>40</v>
      </c>
    </row>
    <row r="1537" spans="1:1" x14ac:dyDescent="0.3">
      <c r="A1537" t="s">
        <v>72</v>
      </c>
    </row>
    <row r="1538" spans="1:1" x14ac:dyDescent="0.3">
      <c r="A1538" t="s">
        <v>76</v>
      </c>
    </row>
    <row r="1539" spans="1:1" x14ac:dyDescent="0.3">
      <c r="A1539" t="s">
        <v>47</v>
      </c>
    </row>
    <row r="1540" spans="1:1" x14ac:dyDescent="0.3">
      <c r="A1540" t="s">
        <v>55</v>
      </c>
    </row>
    <row r="1541" spans="1:1" x14ac:dyDescent="0.3">
      <c r="A1541" t="s">
        <v>72</v>
      </c>
    </row>
    <row r="1542" spans="1:1" x14ac:dyDescent="0.3">
      <c r="A1542" t="s">
        <v>47</v>
      </c>
    </row>
    <row r="1543" spans="1:1" x14ac:dyDescent="0.3">
      <c r="A1543" t="s">
        <v>76</v>
      </c>
    </row>
    <row r="1544" spans="1:1" x14ac:dyDescent="0.3">
      <c r="A1544" t="s">
        <v>47</v>
      </c>
    </row>
    <row r="1545" spans="1:1" x14ac:dyDescent="0.3">
      <c r="A1545" t="s">
        <v>55</v>
      </c>
    </row>
    <row r="1546" spans="1:1" x14ac:dyDescent="0.3">
      <c r="A1546" t="s">
        <v>55</v>
      </c>
    </row>
    <row r="1547" spans="1:1" x14ac:dyDescent="0.3">
      <c r="A1547" t="s">
        <v>76</v>
      </c>
    </row>
    <row r="1548" spans="1:1" x14ac:dyDescent="0.3">
      <c r="A1548" t="s">
        <v>28</v>
      </c>
    </row>
    <row r="1549" spans="1:1" x14ac:dyDescent="0.3">
      <c r="A1549" t="s">
        <v>55</v>
      </c>
    </row>
    <row r="1550" spans="1:1" x14ac:dyDescent="0.3">
      <c r="A1550" t="s">
        <v>76</v>
      </c>
    </row>
    <row r="1551" spans="1:1" x14ac:dyDescent="0.3">
      <c r="A1551" t="s">
        <v>72</v>
      </c>
    </row>
    <row r="1552" spans="1:1" x14ac:dyDescent="0.3">
      <c r="A1552" t="s">
        <v>40</v>
      </c>
    </row>
    <row r="1553" spans="1:1" x14ac:dyDescent="0.3">
      <c r="A1553" t="s">
        <v>72</v>
      </c>
    </row>
    <row r="1554" spans="1:1" x14ac:dyDescent="0.3">
      <c r="A1554" t="s">
        <v>28</v>
      </c>
    </row>
    <row r="1555" spans="1:1" x14ac:dyDescent="0.3">
      <c r="A1555" t="s">
        <v>40</v>
      </c>
    </row>
    <row r="1556" spans="1:1" x14ac:dyDescent="0.3">
      <c r="A1556" t="s">
        <v>55</v>
      </c>
    </row>
    <row r="1557" spans="1:1" x14ac:dyDescent="0.3">
      <c r="A1557" t="s">
        <v>40</v>
      </c>
    </row>
    <row r="1558" spans="1:1" x14ac:dyDescent="0.3">
      <c r="A1558" t="s">
        <v>55</v>
      </c>
    </row>
    <row r="1559" spans="1:1" x14ac:dyDescent="0.3">
      <c r="A1559" t="s">
        <v>47</v>
      </c>
    </row>
    <row r="1560" spans="1:1" x14ac:dyDescent="0.3">
      <c r="A1560" t="s">
        <v>28</v>
      </c>
    </row>
    <row r="1561" spans="1:1" x14ac:dyDescent="0.3">
      <c r="A1561" t="s">
        <v>76</v>
      </c>
    </row>
    <row r="1562" spans="1:1" x14ac:dyDescent="0.3">
      <c r="A1562" t="s">
        <v>40</v>
      </c>
    </row>
    <row r="1563" spans="1:1" x14ac:dyDescent="0.3">
      <c r="A1563" t="s">
        <v>55</v>
      </c>
    </row>
    <row r="1564" spans="1:1" x14ac:dyDescent="0.3">
      <c r="A1564" t="s">
        <v>47</v>
      </c>
    </row>
    <row r="1565" spans="1:1" x14ac:dyDescent="0.3">
      <c r="A1565" t="s">
        <v>47</v>
      </c>
    </row>
    <row r="1566" spans="1:1" x14ac:dyDescent="0.3">
      <c r="A1566" t="s">
        <v>47</v>
      </c>
    </row>
    <row r="1567" spans="1:1" x14ac:dyDescent="0.3">
      <c r="A1567" t="s">
        <v>40</v>
      </c>
    </row>
    <row r="1568" spans="1:1" x14ac:dyDescent="0.3">
      <c r="A1568" t="s">
        <v>40</v>
      </c>
    </row>
    <row r="1569" spans="1:1" x14ac:dyDescent="0.3">
      <c r="A1569" t="s">
        <v>55</v>
      </c>
    </row>
    <row r="1570" spans="1:1" x14ac:dyDescent="0.3">
      <c r="A1570" t="s">
        <v>76</v>
      </c>
    </row>
    <row r="1571" spans="1:1" x14ac:dyDescent="0.3">
      <c r="A1571" t="s">
        <v>55</v>
      </c>
    </row>
    <row r="1572" spans="1:1" x14ac:dyDescent="0.3">
      <c r="A1572" t="s">
        <v>47</v>
      </c>
    </row>
    <row r="1573" spans="1:1" x14ac:dyDescent="0.3">
      <c r="A1573" t="s">
        <v>47</v>
      </c>
    </row>
    <row r="1574" spans="1:1" x14ac:dyDescent="0.3">
      <c r="A1574" t="s">
        <v>72</v>
      </c>
    </row>
    <row r="1575" spans="1:1" x14ac:dyDescent="0.3">
      <c r="A1575" t="s">
        <v>72</v>
      </c>
    </row>
    <row r="1576" spans="1:1" x14ac:dyDescent="0.3">
      <c r="A1576" t="s">
        <v>40</v>
      </c>
    </row>
    <row r="1577" spans="1:1" x14ac:dyDescent="0.3">
      <c r="A1577" t="s">
        <v>47</v>
      </c>
    </row>
    <row r="1578" spans="1:1" x14ac:dyDescent="0.3">
      <c r="A1578" t="s">
        <v>72</v>
      </c>
    </row>
    <row r="1579" spans="1:1" x14ac:dyDescent="0.3">
      <c r="A1579" t="s">
        <v>55</v>
      </c>
    </row>
    <row r="1580" spans="1:1" x14ac:dyDescent="0.3">
      <c r="A1580" t="s">
        <v>72</v>
      </c>
    </row>
    <row r="1581" spans="1:1" x14ac:dyDescent="0.3">
      <c r="A1581" t="s">
        <v>40</v>
      </c>
    </row>
    <row r="1582" spans="1:1" x14ac:dyDescent="0.3">
      <c r="A1582" t="s">
        <v>55</v>
      </c>
    </row>
    <row r="1583" spans="1:1" x14ac:dyDescent="0.3">
      <c r="A1583" t="s">
        <v>40</v>
      </c>
    </row>
    <row r="1584" spans="1:1" x14ac:dyDescent="0.3">
      <c r="A1584" t="s">
        <v>47</v>
      </c>
    </row>
    <row r="1585" spans="1:1" x14ac:dyDescent="0.3">
      <c r="A1585" t="s">
        <v>47</v>
      </c>
    </row>
    <row r="1586" spans="1:1" x14ac:dyDescent="0.3">
      <c r="A1586" t="s">
        <v>76</v>
      </c>
    </row>
    <row r="1587" spans="1:1" x14ac:dyDescent="0.3">
      <c r="A1587" t="s">
        <v>47</v>
      </c>
    </row>
    <row r="1588" spans="1:1" x14ac:dyDescent="0.3">
      <c r="A1588" t="s">
        <v>28</v>
      </c>
    </row>
    <row r="1589" spans="1:1" x14ac:dyDescent="0.3">
      <c r="A1589" t="s">
        <v>40</v>
      </c>
    </row>
    <row r="1590" spans="1:1" x14ac:dyDescent="0.3">
      <c r="A1590" t="s">
        <v>47</v>
      </c>
    </row>
    <row r="1591" spans="1:1" x14ac:dyDescent="0.3">
      <c r="A1591" t="s">
        <v>76</v>
      </c>
    </row>
    <row r="1592" spans="1:1" x14ac:dyDescent="0.3">
      <c r="A1592" t="s">
        <v>40</v>
      </c>
    </row>
    <row r="1593" spans="1:1" x14ac:dyDescent="0.3">
      <c r="A1593" t="s">
        <v>47</v>
      </c>
    </row>
    <row r="1594" spans="1:1" x14ac:dyDescent="0.3">
      <c r="A1594" t="s">
        <v>40</v>
      </c>
    </row>
    <row r="1595" spans="1:1" x14ac:dyDescent="0.3">
      <c r="A1595" t="s">
        <v>72</v>
      </c>
    </row>
    <row r="1596" spans="1:1" x14ac:dyDescent="0.3">
      <c r="A1596" t="s">
        <v>76</v>
      </c>
    </row>
    <row r="1597" spans="1:1" x14ac:dyDescent="0.3">
      <c r="A1597" t="s">
        <v>55</v>
      </c>
    </row>
    <row r="1598" spans="1:1" x14ac:dyDescent="0.3">
      <c r="A1598" t="s">
        <v>76</v>
      </c>
    </row>
    <row r="1599" spans="1:1" x14ac:dyDescent="0.3">
      <c r="A1599" t="s">
        <v>76</v>
      </c>
    </row>
    <row r="1600" spans="1:1" x14ac:dyDescent="0.3">
      <c r="A1600" t="s">
        <v>28</v>
      </c>
    </row>
    <row r="1601" spans="1:1" x14ac:dyDescent="0.3">
      <c r="A1601" t="s">
        <v>72</v>
      </c>
    </row>
    <row r="1602" spans="1:1" x14ac:dyDescent="0.3">
      <c r="A1602" t="s">
        <v>47</v>
      </c>
    </row>
    <row r="1603" spans="1:1" x14ac:dyDescent="0.3">
      <c r="A1603" t="s">
        <v>76</v>
      </c>
    </row>
    <row r="1604" spans="1:1" x14ac:dyDescent="0.3">
      <c r="A1604" t="s">
        <v>40</v>
      </c>
    </row>
    <row r="1605" spans="1:1" x14ac:dyDescent="0.3">
      <c r="A1605" t="s">
        <v>47</v>
      </c>
    </row>
    <row r="1606" spans="1:1" x14ac:dyDescent="0.3">
      <c r="A1606" t="s">
        <v>72</v>
      </c>
    </row>
    <row r="1607" spans="1:1" x14ac:dyDescent="0.3">
      <c r="A1607" t="s">
        <v>47</v>
      </c>
    </row>
    <row r="1608" spans="1:1" x14ac:dyDescent="0.3">
      <c r="A1608" t="s">
        <v>55</v>
      </c>
    </row>
    <row r="1609" spans="1:1" x14ac:dyDescent="0.3">
      <c r="A1609" t="s">
        <v>40</v>
      </c>
    </row>
    <row r="1610" spans="1:1" x14ac:dyDescent="0.3">
      <c r="A1610" t="s">
        <v>47</v>
      </c>
    </row>
    <row r="1611" spans="1:1" x14ac:dyDescent="0.3">
      <c r="A1611" t="s">
        <v>55</v>
      </c>
    </row>
    <row r="1612" spans="1:1" x14ac:dyDescent="0.3">
      <c r="A1612" t="s">
        <v>72</v>
      </c>
    </row>
    <row r="1613" spans="1:1" x14ac:dyDescent="0.3">
      <c r="A1613" t="s">
        <v>47</v>
      </c>
    </row>
    <row r="1614" spans="1:1" x14ac:dyDescent="0.3">
      <c r="A1614" t="s">
        <v>55</v>
      </c>
    </row>
    <row r="1615" spans="1:1" x14ac:dyDescent="0.3">
      <c r="A1615" t="s">
        <v>47</v>
      </c>
    </row>
    <row r="1616" spans="1:1" x14ac:dyDescent="0.3">
      <c r="A1616" t="s">
        <v>40</v>
      </c>
    </row>
    <row r="1617" spans="1:1" x14ac:dyDescent="0.3">
      <c r="A1617" t="s">
        <v>55</v>
      </c>
    </row>
    <row r="1618" spans="1:1" x14ac:dyDescent="0.3">
      <c r="A1618" t="s">
        <v>55</v>
      </c>
    </row>
    <row r="1619" spans="1:1" x14ac:dyDescent="0.3">
      <c r="A1619" t="s">
        <v>55</v>
      </c>
    </row>
    <row r="1620" spans="1:1" x14ac:dyDescent="0.3">
      <c r="A1620" t="s">
        <v>55</v>
      </c>
    </row>
    <row r="1621" spans="1:1" x14ac:dyDescent="0.3">
      <c r="A1621" t="s">
        <v>76</v>
      </c>
    </row>
    <row r="1622" spans="1:1" x14ac:dyDescent="0.3">
      <c r="A1622" t="s">
        <v>72</v>
      </c>
    </row>
    <row r="1623" spans="1:1" x14ac:dyDescent="0.3">
      <c r="A1623" t="s">
        <v>72</v>
      </c>
    </row>
    <row r="1624" spans="1:1" x14ac:dyDescent="0.3">
      <c r="A1624" t="s">
        <v>76</v>
      </c>
    </row>
    <row r="1625" spans="1:1" x14ac:dyDescent="0.3">
      <c r="A1625" t="s">
        <v>47</v>
      </c>
    </row>
    <row r="1626" spans="1:1" x14ac:dyDescent="0.3">
      <c r="A1626" t="s">
        <v>40</v>
      </c>
    </row>
    <row r="1627" spans="1:1" x14ac:dyDescent="0.3">
      <c r="A1627" t="s">
        <v>47</v>
      </c>
    </row>
    <row r="1628" spans="1:1" x14ac:dyDescent="0.3">
      <c r="A1628" t="s">
        <v>47</v>
      </c>
    </row>
    <row r="1629" spans="1:1" x14ac:dyDescent="0.3">
      <c r="A1629" t="s">
        <v>47</v>
      </c>
    </row>
    <row r="1630" spans="1:1" x14ac:dyDescent="0.3">
      <c r="A1630" t="s">
        <v>47</v>
      </c>
    </row>
    <row r="1631" spans="1:1" x14ac:dyDescent="0.3">
      <c r="A1631" t="s">
        <v>47</v>
      </c>
    </row>
    <row r="1632" spans="1:1" x14ac:dyDescent="0.3">
      <c r="A1632" t="s">
        <v>76</v>
      </c>
    </row>
    <row r="1633" spans="1:1" x14ac:dyDescent="0.3">
      <c r="A1633" t="s">
        <v>72</v>
      </c>
    </row>
    <row r="1634" spans="1:1" x14ac:dyDescent="0.3">
      <c r="A1634" t="s">
        <v>72</v>
      </c>
    </row>
    <row r="1635" spans="1:1" x14ac:dyDescent="0.3">
      <c r="A1635" t="s">
        <v>72</v>
      </c>
    </row>
    <row r="1636" spans="1:1" x14ac:dyDescent="0.3">
      <c r="A1636" t="s">
        <v>76</v>
      </c>
    </row>
    <row r="1637" spans="1:1" x14ac:dyDescent="0.3">
      <c r="A1637" t="s">
        <v>55</v>
      </c>
    </row>
    <row r="1638" spans="1:1" x14ac:dyDescent="0.3">
      <c r="A1638" t="s">
        <v>40</v>
      </c>
    </row>
    <row r="1639" spans="1:1" x14ac:dyDescent="0.3">
      <c r="A1639" t="s">
        <v>47</v>
      </c>
    </row>
    <row r="1640" spans="1:1" x14ac:dyDescent="0.3">
      <c r="A1640" t="s">
        <v>40</v>
      </c>
    </row>
    <row r="1641" spans="1:1" x14ac:dyDescent="0.3">
      <c r="A1641" t="s">
        <v>40</v>
      </c>
    </row>
    <row r="1642" spans="1:1" x14ac:dyDescent="0.3">
      <c r="A1642" t="s">
        <v>72</v>
      </c>
    </row>
    <row r="1643" spans="1:1" x14ac:dyDescent="0.3">
      <c r="A1643" t="s">
        <v>40</v>
      </c>
    </row>
    <row r="1644" spans="1:1" x14ac:dyDescent="0.3">
      <c r="A1644" t="s">
        <v>76</v>
      </c>
    </row>
    <row r="1645" spans="1:1" x14ac:dyDescent="0.3">
      <c r="A1645" t="s">
        <v>72</v>
      </c>
    </row>
    <row r="1646" spans="1:1" x14ac:dyDescent="0.3">
      <c r="A1646" t="s">
        <v>47</v>
      </c>
    </row>
    <row r="1647" spans="1:1" x14ac:dyDescent="0.3">
      <c r="A1647" t="s">
        <v>55</v>
      </c>
    </row>
    <row r="1648" spans="1:1" x14ac:dyDescent="0.3">
      <c r="A1648" t="s">
        <v>55</v>
      </c>
    </row>
    <row r="1649" spans="1:1" x14ac:dyDescent="0.3">
      <c r="A1649" t="s">
        <v>76</v>
      </c>
    </row>
    <row r="1650" spans="1:1" x14ac:dyDescent="0.3">
      <c r="A1650" t="s">
        <v>28</v>
      </c>
    </row>
    <row r="1651" spans="1:1" x14ac:dyDescent="0.3">
      <c r="A1651" t="s">
        <v>40</v>
      </c>
    </row>
    <row r="1652" spans="1:1" x14ac:dyDescent="0.3">
      <c r="A1652" t="s">
        <v>47</v>
      </c>
    </row>
    <row r="1653" spans="1:1" x14ac:dyDescent="0.3">
      <c r="A1653" t="s">
        <v>55</v>
      </c>
    </row>
    <row r="1654" spans="1:1" x14ac:dyDescent="0.3">
      <c r="A1654" t="s">
        <v>47</v>
      </c>
    </row>
    <row r="1655" spans="1:1" x14ac:dyDescent="0.3">
      <c r="A1655" t="s">
        <v>72</v>
      </c>
    </row>
    <row r="1656" spans="1:1" x14ac:dyDescent="0.3">
      <c r="A1656" t="s">
        <v>76</v>
      </c>
    </row>
    <row r="1657" spans="1:1" x14ac:dyDescent="0.3">
      <c r="A1657" t="s">
        <v>47</v>
      </c>
    </row>
    <row r="1658" spans="1:1" x14ac:dyDescent="0.3">
      <c r="A1658" t="s">
        <v>72</v>
      </c>
    </row>
    <row r="1659" spans="1:1" x14ac:dyDescent="0.3">
      <c r="A1659" t="s">
        <v>76</v>
      </c>
    </row>
    <row r="1660" spans="1:1" x14ac:dyDescent="0.3">
      <c r="A1660" t="s">
        <v>76</v>
      </c>
    </row>
    <row r="1661" spans="1:1" x14ac:dyDescent="0.3">
      <c r="A1661" t="s">
        <v>47</v>
      </c>
    </row>
    <row r="1662" spans="1:1" x14ac:dyDescent="0.3">
      <c r="A1662" t="s">
        <v>55</v>
      </c>
    </row>
    <row r="1663" spans="1:1" x14ac:dyDescent="0.3">
      <c r="A1663" t="s">
        <v>72</v>
      </c>
    </row>
    <row r="1664" spans="1:1" x14ac:dyDescent="0.3">
      <c r="A1664" t="s">
        <v>40</v>
      </c>
    </row>
    <row r="1665" spans="1:1" x14ac:dyDescent="0.3">
      <c r="A1665" t="s">
        <v>55</v>
      </c>
    </row>
    <row r="1666" spans="1:1" x14ac:dyDescent="0.3">
      <c r="A1666" t="s">
        <v>47</v>
      </c>
    </row>
    <row r="1667" spans="1:1" x14ac:dyDescent="0.3">
      <c r="A1667" t="s">
        <v>47</v>
      </c>
    </row>
    <row r="1668" spans="1:1" x14ac:dyDescent="0.3">
      <c r="A1668" t="s">
        <v>76</v>
      </c>
    </row>
    <row r="1669" spans="1:1" x14ac:dyDescent="0.3">
      <c r="A1669" t="s">
        <v>72</v>
      </c>
    </row>
    <row r="1670" spans="1:1" x14ac:dyDescent="0.3">
      <c r="A1670" t="s">
        <v>55</v>
      </c>
    </row>
    <row r="1671" spans="1:1" x14ac:dyDescent="0.3">
      <c r="A1671" t="s">
        <v>76</v>
      </c>
    </row>
    <row r="1672" spans="1:1" x14ac:dyDescent="0.3">
      <c r="A1672" t="s">
        <v>40</v>
      </c>
    </row>
    <row r="1673" spans="1:1" x14ac:dyDescent="0.3">
      <c r="A1673" t="s">
        <v>40</v>
      </c>
    </row>
    <row r="1674" spans="1:1" x14ac:dyDescent="0.3">
      <c r="A1674" t="s">
        <v>40</v>
      </c>
    </row>
    <row r="1675" spans="1:1" x14ac:dyDescent="0.3">
      <c r="A1675" t="s">
        <v>47</v>
      </c>
    </row>
    <row r="1676" spans="1:1" x14ac:dyDescent="0.3">
      <c r="A1676" t="s">
        <v>40</v>
      </c>
    </row>
    <row r="1677" spans="1:1" x14ac:dyDescent="0.3">
      <c r="A1677" t="s">
        <v>47</v>
      </c>
    </row>
    <row r="1678" spans="1:1" x14ac:dyDescent="0.3">
      <c r="A1678" t="s">
        <v>47</v>
      </c>
    </row>
    <row r="1679" spans="1:1" x14ac:dyDescent="0.3">
      <c r="A1679" t="s">
        <v>47</v>
      </c>
    </row>
    <row r="1680" spans="1:1" x14ac:dyDescent="0.3">
      <c r="A1680" t="s">
        <v>72</v>
      </c>
    </row>
    <row r="1681" spans="1:1" x14ac:dyDescent="0.3">
      <c r="A1681" t="s">
        <v>47</v>
      </c>
    </row>
    <row r="1682" spans="1:1" x14ac:dyDescent="0.3">
      <c r="A1682" t="s">
        <v>76</v>
      </c>
    </row>
    <row r="1683" spans="1:1" x14ac:dyDescent="0.3">
      <c r="A1683" t="s">
        <v>72</v>
      </c>
    </row>
    <row r="1684" spans="1:1" x14ac:dyDescent="0.3">
      <c r="A1684" t="s">
        <v>72</v>
      </c>
    </row>
    <row r="1685" spans="1:1" x14ac:dyDescent="0.3">
      <c r="A1685" t="s">
        <v>47</v>
      </c>
    </row>
    <row r="1686" spans="1:1" x14ac:dyDescent="0.3">
      <c r="A1686" t="s">
        <v>55</v>
      </c>
    </row>
    <row r="1687" spans="1:1" x14ac:dyDescent="0.3">
      <c r="A1687" t="s">
        <v>55</v>
      </c>
    </row>
    <row r="1688" spans="1:1" x14ac:dyDescent="0.3">
      <c r="A1688" t="s">
        <v>76</v>
      </c>
    </row>
    <row r="1689" spans="1:1" x14ac:dyDescent="0.3">
      <c r="A1689" t="s">
        <v>40</v>
      </c>
    </row>
    <row r="1690" spans="1:1" x14ac:dyDescent="0.3">
      <c r="A1690" t="s">
        <v>47</v>
      </c>
    </row>
    <row r="1691" spans="1:1" x14ac:dyDescent="0.3">
      <c r="A1691" t="s">
        <v>76</v>
      </c>
    </row>
    <row r="1692" spans="1:1" x14ac:dyDescent="0.3">
      <c r="A1692" t="s">
        <v>40</v>
      </c>
    </row>
    <row r="1693" spans="1:1" x14ac:dyDescent="0.3">
      <c r="A1693" t="s">
        <v>47</v>
      </c>
    </row>
    <row r="1694" spans="1:1" x14ac:dyDescent="0.3">
      <c r="A1694" t="s">
        <v>55</v>
      </c>
    </row>
    <row r="1695" spans="1:1" x14ac:dyDescent="0.3">
      <c r="A1695" t="s">
        <v>55</v>
      </c>
    </row>
    <row r="1696" spans="1:1" x14ac:dyDescent="0.3">
      <c r="A1696" t="s">
        <v>28</v>
      </c>
    </row>
    <row r="1697" spans="1:1" x14ac:dyDescent="0.3">
      <c r="A1697" t="s">
        <v>72</v>
      </c>
    </row>
    <row r="1698" spans="1:1" x14ac:dyDescent="0.3">
      <c r="A1698" t="s">
        <v>40</v>
      </c>
    </row>
    <row r="1699" spans="1:1" x14ac:dyDescent="0.3">
      <c r="A1699" t="s">
        <v>47</v>
      </c>
    </row>
    <row r="1700" spans="1:1" x14ac:dyDescent="0.3">
      <c r="A1700" t="s">
        <v>55</v>
      </c>
    </row>
    <row r="1701" spans="1:1" x14ac:dyDescent="0.3">
      <c r="A1701" t="s">
        <v>40</v>
      </c>
    </row>
    <row r="1702" spans="1:1" x14ac:dyDescent="0.3">
      <c r="A1702" t="s">
        <v>28</v>
      </c>
    </row>
    <row r="1703" spans="1:1" x14ac:dyDescent="0.3">
      <c r="A1703" t="s">
        <v>47</v>
      </c>
    </row>
    <row r="1704" spans="1:1" x14ac:dyDescent="0.3">
      <c r="A1704" t="s">
        <v>28</v>
      </c>
    </row>
    <row r="1705" spans="1:1" x14ac:dyDescent="0.3">
      <c r="A1705" t="s">
        <v>47</v>
      </c>
    </row>
    <row r="1706" spans="1:1" x14ac:dyDescent="0.3">
      <c r="A1706" t="s">
        <v>76</v>
      </c>
    </row>
    <row r="1707" spans="1:1" x14ac:dyDescent="0.3">
      <c r="A1707" t="s">
        <v>72</v>
      </c>
    </row>
    <row r="1708" spans="1:1" x14ac:dyDescent="0.3">
      <c r="A1708" t="s">
        <v>55</v>
      </c>
    </row>
    <row r="1709" spans="1:1" x14ac:dyDescent="0.3">
      <c r="A1709" t="s">
        <v>72</v>
      </c>
    </row>
    <row r="1710" spans="1:1" x14ac:dyDescent="0.3">
      <c r="A1710" t="s">
        <v>28</v>
      </c>
    </row>
    <row r="1711" spans="1:1" x14ac:dyDescent="0.3">
      <c r="A1711" t="s">
        <v>55</v>
      </c>
    </row>
    <row r="1712" spans="1:1" x14ac:dyDescent="0.3">
      <c r="A1712" t="s">
        <v>76</v>
      </c>
    </row>
    <row r="1713" spans="1:1" x14ac:dyDescent="0.3">
      <c r="A1713" t="s">
        <v>28</v>
      </c>
    </row>
    <row r="1714" spans="1:1" x14ac:dyDescent="0.3">
      <c r="A1714" t="s">
        <v>72</v>
      </c>
    </row>
    <row r="1715" spans="1:1" x14ac:dyDescent="0.3">
      <c r="A1715" t="s">
        <v>40</v>
      </c>
    </row>
    <row r="1716" spans="1:1" x14ac:dyDescent="0.3">
      <c r="A1716" t="s">
        <v>55</v>
      </c>
    </row>
    <row r="1717" spans="1:1" x14ac:dyDescent="0.3">
      <c r="A1717" t="s">
        <v>72</v>
      </c>
    </row>
    <row r="1718" spans="1:1" x14ac:dyDescent="0.3">
      <c r="A1718" t="s">
        <v>55</v>
      </c>
    </row>
    <row r="1719" spans="1:1" x14ac:dyDescent="0.3">
      <c r="A1719" t="s">
        <v>28</v>
      </c>
    </row>
    <row r="1720" spans="1:1" x14ac:dyDescent="0.3">
      <c r="A1720" t="s">
        <v>72</v>
      </c>
    </row>
    <row r="1721" spans="1:1" x14ac:dyDescent="0.3">
      <c r="A1721" t="s">
        <v>40</v>
      </c>
    </row>
    <row r="1722" spans="1:1" x14ac:dyDescent="0.3">
      <c r="A1722" t="s">
        <v>28</v>
      </c>
    </row>
    <row r="1723" spans="1:1" x14ac:dyDescent="0.3">
      <c r="A1723" t="s">
        <v>40</v>
      </c>
    </row>
    <row r="1724" spans="1:1" x14ac:dyDescent="0.3">
      <c r="A1724" t="s">
        <v>55</v>
      </c>
    </row>
    <row r="1725" spans="1:1" x14ac:dyDescent="0.3">
      <c r="A1725" t="s">
        <v>55</v>
      </c>
    </row>
    <row r="1726" spans="1:1" x14ac:dyDescent="0.3">
      <c r="A1726" t="s">
        <v>40</v>
      </c>
    </row>
    <row r="1727" spans="1:1" x14ac:dyDescent="0.3">
      <c r="A1727" t="s">
        <v>47</v>
      </c>
    </row>
    <row r="1728" spans="1:1" x14ac:dyDescent="0.3">
      <c r="A1728" t="s">
        <v>28</v>
      </c>
    </row>
    <row r="1729" spans="1:1" x14ac:dyDescent="0.3">
      <c r="A1729" t="s">
        <v>28</v>
      </c>
    </row>
    <row r="1730" spans="1:1" x14ac:dyDescent="0.3">
      <c r="A1730" t="s">
        <v>28</v>
      </c>
    </row>
    <row r="1731" spans="1:1" x14ac:dyDescent="0.3">
      <c r="A1731" t="s">
        <v>76</v>
      </c>
    </row>
    <row r="1732" spans="1:1" x14ac:dyDescent="0.3">
      <c r="A1732" t="s">
        <v>40</v>
      </c>
    </row>
    <row r="1733" spans="1:1" x14ac:dyDescent="0.3">
      <c r="A1733" t="s">
        <v>47</v>
      </c>
    </row>
    <row r="1734" spans="1:1" x14ac:dyDescent="0.3">
      <c r="A1734" t="s">
        <v>40</v>
      </c>
    </row>
    <row r="1735" spans="1:1" x14ac:dyDescent="0.3">
      <c r="A1735" t="s">
        <v>28</v>
      </c>
    </row>
    <row r="1736" spans="1:1" x14ac:dyDescent="0.3">
      <c r="A1736" t="s">
        <v>47</v>
      </c>
    </row>
    <row r="1737" spans="1:1" x14ac:dyDescent="0.3">
      <c r="A1737" t="s">
        <v>28</v>
      </c>
    </row>
    <row r="1738" spans="1:1" x14ac:dyDescent="0.3">
      <c r="A1738" t="s">
        <v>72</v>
      </c>
    </row>
    <row r="1739" spans="1:1" x14ac:dyDescent="0.3">
      <c r="A1739" t="s">
        <v>76</v>
      </c>
    </row>
    <row r="1740" spans="1:1" x14ac:dyDescent="0.3">
      <c r="A1740" t="s">
        <v>72</v>
      </c>
    </row>
    <row r="1741" spans="1:1" x14ac:dyDescent="0.3">
      <c r="A1741" t="s">
        <v>28</v>
      </c>
    </row>
    <row r="1742" spans="1:1" x14ac:dyDescent="0.3">
      <c r="A1742" t="s">
        <v>47</v>
      </c>
    </row>
    <row r="1743" spans="1:1" x14ac:dyDescent="0.3">
      <c r="A1743" t="s">
        <v>47</v>
      </c>
    </row>
    <row r="1744" spans="1:1" x14ac:dyDescent="0.3">
      <c r="A1744" t="s">
        <v>28</v>
      </c>
    </row>
    <row r="1745" spans="1:1" x14ac:dyDescent="0.3">
      <c r="A1745" t="s">
        <v>55</v>
      </c>
    </row>
    <row r="1746" spans="1:1" x14ac:dyDescent="0.3">
      <c r="A1746" t="s">
        <v>55</v>
      </c>
    </row>
    <row r="1747" spans="1:1" x14ac:dyDescent="0.3">
      <c r="A1747" t="s">
        <v>76</v>
      </c>
    </row>
    <row r="1748" spans="1:1" x14ac:dyDescent="0.3">
      <c r="A1748" t="s">
        <v>76</v>
      </c>
    </row>
    <row r="1749" spans="1:1" x14ac:dyDescent="0.3">
      <c r="A1749" t="s">
        <v>28</v>
      </c>
    </row>
    <row r="1750" spans="1:1" x14ac:dyDescent="0.3">
      <c r="A1750" t="s">
        <v>72</v>
      </c>
    </row>
    <row r="1751" spans="1:1" x14ac:dyDescent="0.3">
      <c r="A1751" t="s">
        <v>72</v>
      </c>
    </row>
    <row r="1752" spans="1:1" x14ac:dyDescent="0.3">
      <c r="A1752" t="s">
        <v>28</v>
      </c>
    </row>
    <row r="1753" spans="1:1" x14ac:dyDescent="0.3">
      <c r="A1753" t="s">
        <v>72</v>
      </c>
    </row>
    <row r="1754" spans="1:1" x14ac:dyDescent="0.3">
      <c r="A1754" t="s">
        <v>76</v>
      </c>
    </row>
    <row r="1755" spans="1:1" x14ac:dyDescent="0.3">
      <c r="A1755" t="s">
        <v>47</v>
      </c>
    </row>
    <row r="1756" spans="1:1" x14ac:dyDescent="0.3">
      <c r="A1756" t="s">
        <v>72</v>
      </c>
    </row>
    <row r="1757" spans="1:1" x14ac:dyDescent="0.3">
      <c r="A1757" t="s">
        <v>47</v>
      </c>
    </row>
    <row r="1758" spans="1:1" x14ac:dyDescent="0.3">
      <c r="A1758" t="s">
        <v>40</v>
      </c>
    </row>
    <row r="1759" spans="1:1" x14ac:dyDescent="0.3">
      <c r="A1759" t="s">
        <v>55</v>
      </c>
    </row>
    <row r="1760" spans="1:1" x14ac:dyDescent="0.3">
      <c r="A1760" t="s">
        <v>40</v>
      </c>
    </row>
    <row r="1761" spans="1:1" x14ac:dyDescent="0.3">
      <c r="A1761" t="s">
        <v>47</v>
      </c>
    </row>
    <row r="1762" spans="1:1" x14ac:dyDescent="0.3">
      <c r="A1762" t="s">
        <v>55</v>
      </c>
    </row>
    <row r="1763" spans="1:1" x14ac:dyDescent="0.3">
      <c r="A1763" t="s">
        <v>72</v>
      </c>
    </row>
    <row r="1764" spans="1:1" x14ac:dyDescent="0.3">
      <c r="A1764" t="s">
        <v>28</v>
      </c>
    </row>
    <row r="1765" spans="1:1" x14ac:dyDescent="0.3">
      <c r="A1765" t="s">
        <v>76</v>
      </c>
    </row>
    <row r="1766" spans="1:1" x14ac:dyDescent="0.3">
      <c r="A1766" t="s">
        <v>76</v>
      </c>
    </row>
    <row r="1767" spans="1:1" x14ac:dyDescent="0.3">
      <c r="A1767" t="s">
        <v>72</v>
      </c>
    </row>
    <row r="1768" spans="1:1" x14ac:dyDescent="0.3">
      <c r="A1768" t="s">
        <v>72</v>
      </c>
    </row>
    <row r="1769" spans="1:1" x14ac:dyDescent="0.3">
      <c r="A1769" t="s">
        <v>72</v>
      </c>
    </row>
    <row r="1770" spans="1:1" x14ac:dyDescent="0.3">
      <c r="A1770" t="s">
        <v>72</v>
      </c>
    </row>
    <row r="1771" spans="1:1" x14ac:dyDescent="0.3">
      <c r="A1771" t="s">
        <v>40</v>
      </c>
    </row>
    <row r="1772" spans="1:1" x14ac:dyDescent="0.3">
      <c r="A1772" t="s">
        <v>28</v>
      </c>
    </row>
    <row r="1773" spans="1:1" x14ac:dyDescent="0.3">
      <c r="A1773" t="s">
        <v>76</v>
      </c>
    </row>
    <row r="1774" spans="1:1" x14ac:dyDescent="0.3">
      <c r="A1774" t="s">
        <v>72</v>
      </c>
    </row>
    <row r="1775" spans="1:1" x14ac:dyDescent="0.3">
      <c r="A1775" t="s">
        <v>40</v>
      </c>
    </row>
    <row r="1776" spans="1:1" x14ac:dyDescent="0.3">
      <c r="A1776" t="s">
        <v>28</v>
      </c>
    </row>
    <row r="1777" spans="1:1" x14ac:dyDescent="0.3">
      <c r="A1777" t="s">
        <v>72</v>
      </c>
    </row>
    <row r="1778" spans="1:1" x14ac:dyDescent="0.3">
      <c r="A1778" t="s">
        <v>40</v>
      </c>
    </row>
    <row r="1779" spans="1:1" x14ac:dyDescent="0.3">
      <c r="A1779" t="s">
        <v>40</v>
      </c>
    </row>
    <row r="1780" spans="1:1" x14ac:dyDescent="0.3">
      <c r="A1780" t="s">
        <v>76</v>
      </c>
    </row>
    <row r="1781" spans="1:1" x14ac:dyDescent="0.3">
      <c r="A1781" t="s">
        <v>40</v>
      </c>
    </row>
    <row r="1782" spans="1:1" x14ac:dyDescent="0.3">
      <c r="A1782" t="s">
        <v>47</v>
      </c>
    </row>
    <row r="1783" spans="1:1" x14ac:dyDescent="0.3">
      <c r="A1783" t="s">
        <v>28</v>
      </c>
    </row>
    <row r="1784" spans="1:1" x14ac:dyDescent="0.3">
      <c r="A1784" t="s">
        <v>47</v>
      </c>
    </row>
    <row r="1785" spans="1:1" x14ac:dyDescent="0.3">
      <c r="A1785" t="s">
        <v>40</v>
      </c>
    </row>
    <row r="1786" spans="1:1" x14ac:dyDescent="0.3">
      <c r="A1786" t="s">
        <v>55</v>
      </c>
    </row>
    <row r="1787" spans="1:1" x14ac:dyDescent="0.3">
      <c r="A1787" t="s">
        <v>47</v>
      </c>
    </row>
    <row r="1788" spans="1:1" x14ac:dyDescent="0.3">
      <c r="A1788" t="s">
        <v>72</v>
      </c>
    </row>
    <row r="1789" spans="1:1" x14ac:dyDescent="0.3">
      <c r="A1789" t="s">
        <v>72</v>
      </c>
    </row>
    <row r="1790" spans="1:1" x14ac:dyDescent="0.3">
      <c r="A1790" t="s">
        <v>76</v>
      </c>
    </row>
    <row r="1791" spans="1:1" x14ac:dyDescent="0.3">
      <c r="A1791" t="s">
        <v>72</v>
      </c>
    </row>
    <row r="1792" spans="1:1" x14ac:dyDescent="0.3">
      <c r="A1792" t="s">
        <v>76</v>
      </c>
    </row>
    <row r="1793" spans="1:1" x14ac:dyDescent="0.3">
      <c r="A1793" t="s">
        <v>76</v>
      </c>
    </row>
    <row r="1794" spans="1:1" x14ac:dyDescent="0.3">
      <c r="A1794" t="s">
        <v>28</v>
      </c>
    </row>
    <row r="1795" spans="1:1" x14ac:dyDescent="0.3">
      <c r="A1795" t="s">
        <v>76</v>
      </c>
    </row>
    <row r="1796" spans="1:1" x14ac:dyDescent="0.3">
      <c r="A1796" t="s">
        <v>28</v>
      </c>
    </row>
    <row r="1797" spans="1:1" x14ac:dyDescent="0.3">
      <c r="A1797" t="s">
        <v>72</v>
      </c>
    </row>
    <row r="1798" spans="1:1" x14ac:dyDescent="0.3">
      <c r="A1798" t="s">
        <v>76</v>
      </c>
    </row>
    <row r="1799" spans="1:1" x14ac:dyDescent="0.3">
      <c r="A1799" t="s">
        <v>72</v>
      </c>
    </row>
    <row r="1800" spans="1:1" x14ac:dyDescent="0.3">
      <c r="A1800" t="s">
        <v>28</v>
      </c>
    </row>
    <row r="1801" spans="1:1" x14ac:dyDescent="0.3">
      <c r="A1801" t="s">
        <v>28</v>
      </c>
    </row>
    <row r="1802" spans="1:1" x14ac:dyDescent="0.3">
      <c r="A1802" t="s">
        <v>28</v>
      </c>
    </row>
    <row r="1803" spans="1:1" x14ac:dyDescent="0.3">
      <c r="A1803" t="s">
        <v>28</v>
      </c>
    </row>
    <row r="1804" spans="1:1" x14ac:dyDescent="0.3">
      <c r="A1804" t="s">
        <v>76</v>
      </c>
    </row>
    <row r="1805" spans="1:1" x14ac:dyDescent="0.3">
      <c r="A1805" t="s">
        <v>40</v>
      </c>
    </row>
    <row r="1806" spans="1:1" x14ac:dyDescent="0.3">
      <c r="A1806" t="s">
        <v>47</v>
      </c>
    </row>
    <row r="1807" spans="1:1" x14ac:dyDescent="0.3">
      <c r="A1807" t="s">
        <v>76</v>
      </c>
    </row>
    <row r="1808" spans="1:1" x14ac:dyDescent="0.3">
      <c r="A1808" t="s">
        <v>55</v>
      </c>
    </row>
    <row r="1809" spans="1:1" x14ac:dyDescent="0.3">
      <c r="A1809" t="s">
        <v>55</v>
      </c>
    </row>
    <row r="1810" spans="1:1" x14ac:dyDescent="0.3">
      <c r="A1810" t="s">
        <v>47</v>
      </c>
    </row>
    <row r="1811" spans="1:1" x14ac:dyDescent="0.3">
      <c r="A1811" t="s">
        <v>40</v>
      </c>
    </row>
    <row r="1812" spans="1:1" x14ac:dyDescent="0.3">
      <c r="A1812" t="s">
        <v>55</v>
      </c>
    </row>
    <row r="1813" spans="1:1" x14ac:dyDescent="0.3">
      <c r="A1813" t="s">
        <v>55</v>
      </c>
    </row>
    <row r="1814" spans="1:1" x14ac:dyDescent="0.3">
      <c r="A1814" t="s">
        <v>28</v>
      </c>
    </row>
    <row r="1815" spans="1:1" x14ac:dyDescent="0.3">
      <c r="A1815" t="s">
        <v>40</v>
      </c>
    </row>
    <row r="1816" spans="1:1" x14ac:dyDescent="0.3">
      <c r="A1816" t="s">
        <v>40</v>
      </c>
    </row>
    <row r="1817" spans="1:1" x14ac:dyDescent="0.3">
      <c r="A1817" t="s">
        <v>72</v>
      </c>
    </row>
    <row r="1818" spans="1:1" x14ac:dyDescent="0.3">
      <c r="A1818" t="s">
        <v>28</v>
      </c>
    </row>
    <row r="1819" spans="1:1" x14ac:dyDescent="0.3">
      <c r="A1819" t="s">
        <v>40</v>
      </c>
    </row>
    <row r="1820" spans="1:1" x14ac:dyDescent="0.3">
      <c r="A1820" t="s">
        <v>28</v>
      </c>
    </row>
    <row r="1821" spans="1:1" x14ac:dyDescent="0.3">
      <c r="A1821" t="s">
        <v>47</v>
      </c>
    </row>
    <row r="1822" spans="1:1" x14ac:dyDescent="0.3">
      <c r="A1822" t="s">
        <v>28</v>
      </c>
    </row>
    <row r="1823" spans="1:1" x14ac:dyDescent="0.3">
      <c r="A1823" t="s">
        <v>28</v>
      </c>
    </row>
    <row r="1824" spans="1:1" x14ac:dyDescent="0.3">
      <c r="A1824" t="s">
        <v>55</v>
      </c>
    </row>
    <row r="1825" spans="1:1" x14ac:dyDescent="0.3">
      <c r="A1825" t="s">
        <v>40</v>
      </c>
    </row>
    <row r="1826" spans="1:1" x14ac:dyDescent="0.3">
      <c r="A1826" t="s">
        <v>28</v>
      </c>
    </row>
    <row r="1827" spans="1:1" x14ac:dyDescent="0.3">
      <c r="A1827" t="s">
        <v>47</v>
      </c>
    </row>
    <row r="1828" spans="1:1" x14ac:dyDescent="0.3">
      <c r="A1828" t="s">
        <v>28</v>
      </c>
    </row>
    <row r="1829" spans="1:1" x14ac:dyDescent="0.3">
      <c r="A1829" t="s">
        <v>72</v>
      </c>
    </row>
    <row r="1830" spans="1:1" x14ac:dyDescent="0.3">
      <c r="A1830" t="s">
        <v>28</v>
      </c>
    </row>
    <row r="1831" spans="1:1" x14ac:dyDescent="0.3">
      <c r="A1831" t="s">
        <v>72</v>
      </c>
    </row>
    <row r="1832" spans="1:1" x14ac:dyDescent="0.3">
      <c r="A1832" t="s">
        <v>28</v>
      </c>
    </row>
    <row r="1833" spans="1:1" x14ac:dyDescent="0.3">
      <c r="A1833" t="s">
        <v>40</v>
      </c>
    </row>
    <row r="1834" spans="1:1" x14ac:dyDescent="0.3">
      <c r="A1834" t="s">
        <v>40</v>
      </c>
    </row>
    <row r="1835" spans="1:1" x14ac:dyDescent="0.3">
      <c r="A1835" t="s">
        <v>72</v>
      </c>
    </row>
    <row r="1836" spans="1:1" x14ac:dyDescent="0.3">
      <c r="A1836" t="s">
        <v>72</v>
      </c>
    </row>
    <row r="1837" spans="1:1" x14ac:dyDescent="0.3">
      <c r="A1837" t="s">
        <v>72</v>
      </c>
    </row>
    <row r="1838" spans="1:1" x14ac:dyDescent="0.3">
      <c r="A1838" t="s">
        <v>72</v>
      </c>
    </row>
    <row r="1839" spans="1:1" x14ac:dyDescent="0.3">
      <c r="A1839" t="s">
        <v>40</v>
      </c>
    </row>
    <row r="1840" spans="1:1" x14ac:dyDescent="0.3">
      <c r="A1840" t="s">
        <v>47</v>
      </c>
    </row>
    <row r="1841" spans="1:1" x14ac:dyDescent="0.3">
      <c r="A1841" t="s">
        <v>76</v>
      </c>
    </row>
    <row r="1842" spans="1:1" x14ac:dyDescent="0.3">
      <c r="A1842" t="s">
        <v>76</v>
      </c>
    </row>
    <row r="1843" spans="1:1" x14ac:dyDescent="0.3">
      <c r="A1843" t="s">
        <v>55</v>
      </c>
    </row>
    <row r="1844" spans="1:1" x14ac:dyDescent="0.3">
      <c r="A1844" t="s">
        <v>28</v>
      </c>
    </row>
    <row r="1845" spans="1:1" x14ac:dyDescent="0.3">
      <c r="A1845" t="s">
        <v>47</v>
      </c>
    </row>
    <row r="1846" spans="1:1" x14ac:dyDescent="0.3">
      <c r="A1846" t="s">
        <v>72</v>
      </c>
    </row>
    <row r="1847" spans="1:1" x14ac:dyDescent="0.3">
      <c r="A1847" t="s">
        <v>72</v>
      </c>
    </row>
    <row r="1848" spans="1:1" x14ac:dyDescent="0.3">
      <c r="A1848" t="s">
        <v>55</v>
      </c>
    </row>
    <row r="1849" spans="1:1" x14ac:dyDescent="0.3">
      <c r="A1849" t="s">
        <v>40</v>
      </c>
    </row>
    <row r="1850" spans="1:1" x14ac:dyDescent="0.3">
      <c r="A1850" t="s">
        <v>28</v>
      </c>
    </row>
    <row r="1851" spans="1:1" x14ac:dyDescent="0.3">
      <c r="A1851" t="s">
        <v>76</v>
      </c>
    </row>
    <row r="1852" spans="1:1" x14ac:dyDescent="0.3">
      <c r="A1852" t="s">
        <v>76</v>
      </c>
    </row>
    <row r="1853" spans="1:1" x14ac:dyDescent="0.3">
      <c r="A1853" t="s">
        <v>40</v>
      </c>
    </row>
    <row r="1854" spans="1:1" x14ac:dyDescent="0.3">
      <c r="A1854" t="s">
        <v>76</v>
      </c>
    </row>
    <row r="1855" spans="1:1" x14ac:dyDescent="0.3">
      <c r="A1855" t="s">
        <v>28</v>
      </c>
    </row>
    <row r="1856" spans="1:1" x14ac:dyDescent="0.3">
      <c r="A1856" t="s">
        <v>28</v>
      </c>
    </row>
    <row r="1857" spans="1:1" x14ac:dyDescent="0.3">
      <c r="A1857" t="s">
        <v>55</v>
      </c>
    </row>
    <row r="1858" spans="1:1" x14ac:dyDescent="0.3">
      <c r="A1858" t="s">
        <v>40</v>
      </c>
    </row>
    <row r="1859" spans="1:1" x14ac:dyDescent="0.3">
      <c r="A1859" t="s">
        <v>47</v>
      </c>
    </row>
    <row r="1860" spans="1:1" x14ac:dyDescent="0.3">
      <c r="A1860" t="s">
        <v>72</v>
      </c>
    </row>
    <row r="1861" spans="1:1" x14ac:dyDescent="0.3">
      <c r="A1861" t="s">
        <v>76</v>
      </c>
    </row>
    <row r="1862" spans="1:1" x14ac:dyDescent="0.3">
      <c r="A1862" t="s">
        <v>47</v>
      </c>
    </row>
    <row r="1863" spans="1:1" x14ac:dyDescent="0.3">
      <c r="A1863" t="s">
        <v>55</v>
      </c>
    </row>
    <row r="1864" spans="1:1" x14ac:dyDescent="0.3">
      <c r="A1864" t="s">
        <v>28</v>
      </c>
    </row>
    <row r="1865" spans="1:1" x14ac:dyDescent="0.3">
      <c r="A1865" t="s">
        <v>72</v>
      </c>
    </row>
    <row r="1866" spans="1:1" x14ac:dyDescent="0.3">
      <c r="A1866" t="s">
        <v>72</v>
      </c>
    </row>
    <row r="1867" spans="1:1" x14ac:dyDescent="0.3">
      <c r="A1867" t="s">
        <v>76</v>
      </c>
    </row>
    <row r="1868" spans="1:1" x14ac:dyDescent="0.3">
      <c r="A1868" t="s">
        <v>55</v>
      </c>
    </row>
    <row r="1869" spans="1:1" x14ac:dyDescent="0.3">
      <c r="A1869" t="s">
        <v>72</v>
      </c>
    </row>
    <row r="1870" spans="1:1" x14ac:dyDescent="0.3">
      <c r="A1870" t="s">
        <v>47</v>
      </c>
    </row>
    <row r="1871" spans="1:1" x14ac:dyDescent="0.3">
      <c r="A1871" t="s">
        <v>72</v>
      </c>
    </row>
    <row r="1872" spans="1:1" x14ac:dyDescent="0.3">
      <c r="A1872" t="s">
        <v>76</v>
      </c>
    </row>
    <row r="1873" spans="1:1" x14ac:dyDescent="0.3">
      <c r="A1873" t="s">
        <v>55</v>
      </c>
    </row>
    <row r="1874" spans="1:1" x14ac:dyDescent="0.3">
      <c r="A1874" t="s">
        <v>55</v>
      </c>
    </row>
    <row r="1875" spans="1:1" x14ac:dyDescent="0.3">
      <c r="A1875" t="s">
        <v>28</v>
      </c>
    </row>
    <row r="1876" spans="1:1" x14ac:dyDescent="0.3">
      <c r="A1876" t="s">
        <v>40</v>
      </c>
    </row>
    <row r="1877" spans="1:1" x14ac:dyDescent="0.3">
      <c r="A1877" t="s">
        <v>47</v>
      </c>
    </row>
    <row r="1878" spans="1:1" x14ac:dyDescent="0.3">
      <c r="A1878" t="s">
        <v>55</v>
      </c>
    </row>
    <row r="1879" spans="1:1" x14ac:dyDescent="0.3">
      <c r="A1879" t="s">
        <v>28</v>
      </c>
    </row>
    <row r="1880" spans="1:1" x14ac:dyDescent="0.3">
      <c r="A1880" t="s">
        <v>76</v>
      </c>
    </row>
    <row r="1881" spans="1:1" x14ac:dyDescent="0.3">
      <c r="A1881" t="s">
        <v>28</v>
      </c>
    </row>
    <row r="1882" spans="1:1" x14ac:dyDescent="0.3">
      <c r="A1882" t="s">
        <v>72</v>
      </c>
    </row>
    <row r="1883" spans="1:1" x14ac:dyDescent="0.3">
      <c r="A1883" t="s">
        <v>55</v>
      </c>
    </row>
    <row r="1884" spans="1:1" x14ac:dyDescent="0.3">
      <c r="A1884" t="s">
        <v>76</v>
      </c>
    </row>
    <row r="1885" spans="1:1" x14ac:dyDescent="0.3">
      <c r="A1885" t="s">
        <v>76</v>
      </c>
    </row>
    <row r="1886" spans="1:1" x14ac:dyDescent="0.3">
      <c r="A1886" t="s">
        <v>47</v>
      </c>
    </row>
    <row r="1887" spans="1:1" x14ac:dyDescent="0.3">
      <c r="A1887" t="s">
        <v>55</v>
      </c>
    </row>
    <row r="1888" spans="1:1" x14ac:dyDescent="0.3">
      <c r="A1888" t="s">
        <v>47</v>
      </c>
    </row>
    <row r="1889" spans="1:1" x14ac:dyDescent="0.3">
      <c r="A1889" t="s">
        <v>28</v>
      </c>
    </row>
    <row r="1890" spans="1:1" x14ac:dyDescent="0.3">
      <c r="A1890" t="s">
        <v>40</v>
      </c>
    </row>
    <row r="1891" spans="1:1" x14ac:dyDescent="0.3">
      <c r="A1891" t="s">
        <v>47</v>
      </c>
    </row>
    <row r="1892" spans="1:1" x14ac:dyDescent="0.3">
      <c r="A1892" t="s">
        <v>76</v>
      </c>
    </row>
    <row r="1893" spans="1:1" x14ac:dyDescent="0.3">
      <c r="A1893" t="s">
        <v>47</v>
      </c>
    </row>
    <row r="1894" spans="1:1" x14ac:dyDescent="0.3">
      <c r="A1894" t="s">
        <v>72</v>
      </c>
    </row>
    <row r="1895" spans="1:1" x14ac:dyDescent="0.3">
      <c r="A1895" t="s">
        <v>28</v>
      </c>
    </row>
    <row r="1896" spans="1:1" x14ac:dyDescent="0.3">
      <c r="A1896" t="s">
        <v>40</v>
      </c>
    </row>
    <row r="1897" spans="1:1" x14ac:dyDescent="0.3">
      <c r="A1897" t="s">
        <v>28</v>
      </c>
    </row>
    <row r="1898" spans="1:1" x14ac:dyDescent="0.3">
      <c r="A1898" t="s">
        <v>55</v>
      </c>
    </row>
    <row r="1899" spans="1:1" x14ac:dyDescent="0.3">
      <c r="A1899" t="s">
        <v>40</v>
      </c>
    </row>
    <row r="1900" spans="1:1" x14ac:dyDescent="0.3">
      <c r="A1900" t="s">
        <v>47</v>
      </c>
    </row>
    <row r="1901" spans="1:1" x14ac:dyDescent="0.3">
      <c r="A1901" t="s">
        <v>76</v>
      </c>
    </row>
    <row r="1902" spans="1:1" x14ac:dyDescent="0.3">
      <c r="A1902" t="s">
        <v>40</v>
      </c>
    </row>
    <row r="1903" spans="1:1" x14ac:dyDescent="0.3">
      <c r="A1903" t="s">
        <v>76</v>
      </c>
    </row>
    <row r="1904" spans="1:1" x14ac:dyDescent="0.3">
      <c r="A1904" t="s">
        <v>76</v>
      </c>
    </row>
    <row r="1905" spans="1:1" x14ac:dyDescent="0.3">
      <c r="A1905" t="s">
        <v>55</v>
      </c>
    </row>
    <row r="1906" spans="1:1" x14ac:dyDescent="0.3">
      <c r="A1906" t="s">
        <v>40</v>
      </c>
    </row>
    <row r="1907" spans="1:1" x14ac:dyDescent="0.3">
      <c r="A1907" t="s">
        <v>72</v>
      </c>
    </row>
    <row r="1908" spans="1:1" x14ac:dyDescent="0.3">
      <c r="A1908" t="s">
        <v>72</v>
      </c>
    </row>
    <row r="1909" spans="1:1" x14ac:dyDescent="0.3">
      <c r="A1909" t="s">
        <v>76</v>
      </c>
    </row>
    <row r="1910" spans="1:1" x14ac:dyDescent="0.3">
      <c r="A1910" t="s">
        <v>47</v>
      </c>
    </row>
    <row r="1911" spans="1:1" x14ac:dyDescent="0.3">
      <c r="A1911" t="s">
        <v>76</v>
      </c>
    </row>
    <row r="1912" spans="1:1" x14ac:dyDescent="0.3">
      <c r="A1912" t="s">
        <v>28</v>
      </c>
    </row>
    <row r="1913" spans="1:1" x14ac:dyDescent="0.3">
      <c r="A1913" t="s">
        <v>28</v>
      </c>
    </row>
    <row r="1914" spans="1:1" x14ac:dyDescent="0.3">
      <c r="A1914" t="s">
        <v>72</v>
      </c>
    </row>
    <row r="1915" spans="1:1" x14ac:dyDescent="0.3">
      <c r="A1915" t="s">
        <v>28</v>
      </c>
    </row>
    <row r="1916" spans="1:1" x14ac:dyDescent="0.3">
      <c r="A1916" t="s">
        <v>55</v>
      </c>
    </row>
    <row r="1917" spans="1:1" x14ac:dyDescent="0.3">
      <c r="A1917" t="s">
        <v>72</v>
      </c>
    </row>
    <row r="1918" spans="1:1" x14ac:dyDescent="0.3">
      <c r="A1918" t="s">
        <v>47</v>
      </c>
    </row>
    <row r="1919" spans="1:1" x14ac:dyDescent="0.3">
      <c r="A1919" t="s">
        <v>40</v>
      </c>
    </row>
    <row r="1920" spans="1:1" x14ac:dyDescent="0.3">
      <c r="A1920" t="s">
        <v>55</v>
      </c>
    </row>
    <row r="1921" spans="1:1" x14ac:dyDescent="0.3">
      <c r="A1921" t="s">
        <v>28</v>
      </c>
    </row>
    <row r="1922" spans="1:1" x14ac:dyDescent="0.3">
      <c r="A1922" t="s">
        <v>55</v>
      </c>
    </row>
    <row r="1923" spans="1:1" x14ac:dyDescent="0.3">
      <c r="A1923" t="s">
        <v>76</v>
      </c>
    </row>
    <row r="1924" spans="1:1" x14ac:dyDescent="0.3">
      <c r="A1924" t="s">
        <v>55</v>
      </c>
    </row>
    <row r="1925" spans="1:1" x14ac:dyDescent="0.3">
      <c r="A1925" t="s">
        <v>55</v>
      </c>
    </row>
    <row r="1926" spans="1:1" x14ac:dyDescent="0.3">
      <c r="A1926" t="s">
        <v>40</v>
      </c>
    </row>
    <row r="1927" spans="1:1" x14ac:dyDescent="0.3">
      <c r="A1927" t="s">
        <v>28</v>
      </c>
    </row>
    <row r="1928" spans="1:1" x14ac:dyDescent="0.3">
      <c r="A1928" t="s">
        <v>28</v>
      </c>
    </row>
    <row r="1929" spans="1:1" x14ac:dyDescent="0.3">
      <c r="A1929" t="s">
        <v>55</v>
      </c>
    </row>
    <row r="1930" spans="1:1" x14ac:dyDescent="0.3">
      <c r="A1930" t="s">
        <v>55</v>
      </c>
    </row>
    <row r="1931" spans="1:1" x14ac:dyDescent="0.3">
      <c r="A1931" t="s">
        <v>55</v>
      </c>
    </row>
    <row r="1932" spans="1:1" x14ac:dyDescent="0.3">
      <c r="A1932" t="s">
        <v>76</v>
      </c>
    </row>
    <row r="1933" spans="1:1" x14ac:dyDescent="0.3">
      <c r="A1933" t="s">
        <v>76</v>
      </c>
    </row>
    <row r="1934" spans="1:1" x14ac:dyDescent="0.3">
      <c r="A1934" t="s">
        <v>40</v>
      </c>
    </row>
    <row r="1935" spans="1:1" x14ac:dyDescent="0.3">
      <c r="A1935" t="s">
        <v>47</v>
      </c>
    </row>
    <row r="1936" spans="1:1" x14ac:dyDescent="0.3">
      <c r="A1936" t="s">
        <v>40</v>
      </c>
    </row>
    <row r="1937" spans="1:1" x14ac:dyDescent="0.3">
      <c r="A1937" t="s">
        <v>40</v>
      </c>
    </row>
    <row r="1938" spans="1:1" x14ac:dyDescent="0.3">
      <c r="A1938" t="s">
        <v>72</v>
      </c>
    </row>
    <row r="1939" spans="1:1" x14ac:dyDescent="0.3">
      <c r="A1939" t="s">
        <v>72</v>
      </c>
    </row>
    <row r="1940" spans="1:1" x14ac:dyDescent="0.3">
      <c r="A1940" t="s">
        <v>55</v>
      </c>
    </row>
    <row r="1941" spans="1:1" x14ac:dyDescent="0.3">
      <c r="A1941" t="s">
        <v>76</v>
      </c>
    </row>
    <row r="1942" spans="1:1" x14ac:dyDescent="0.3">
      <c r="A1942" t="s">
        <v>72</v>
      </c>
    </row>
    <row r="1943" spans="1:1" x14ac:dyDescent="0.3">
      <c r="A1943" t="s">
        <v>55</v>
      </c>
    </row>
    <row r="1944" spans="1:1" x14ac:dyDescent="0.3">
      <c r="A1944" t="s">
        <v>28</v>
      </c>
    </row>
    <row r="1945" spans="1:1" x14ac:dyDescent="0.3">
      <c r="A1945" t="s">
        <v>47</v>
      </c>
    </row>
    <row r="1946" spans="1:1" x14ac:dyDescent="0.3">
      <c r="A1946" t="s">
        <v>40</v>
      </c>
    </row>
    <row r="1947" spans="1:1" x14ac:dyDescent="0.3">
      <c r="A1947" t="s">
        <v>72</v>
      </c>
    </row>
    <row r="1948" spans="1:1" x14ac:dyDescent="0.3">
      <c r="A1948" t="s">
        <v>55</v>
      </c>
    </row>
    <row r="1949" spans="1:1" x14ac:dyDescent="0.3">
      <c r="A1949" t="s">
        <v>76</v>
      </c>
    </row>
    <row r="1950" spans="1:1" x14ac:dyDescent="0.3">
      <c r="A1950" t="s">
        <v>47</v>
      </c>
    </row>
    <row r="1951" spans="1:1" x14ac:dyDescent="0.3">
      <c r="A1951" t="s">
        <v>76</v>
      </c>
    </row>
    <row r="1952" spans="1:1" x14ac:dyDescent="0.3">
      <c r="A1952" t="s">
        <v>40</v>
      </c>
    </row>
    <row r="1953" spans="1:1" x14ac:dyDescent="0.3">
      <c r="A1953" t="s">
        <v>47</v>
      </c>
    </row>
    <row r="1954" spans="1:1" x14ac:dyDescent="0.3">
      <c r="A1954" t="s">
        <v>72</v>
      </c>
    </row>
    <row r="1955" spans="1:1" x14ac:dyDescent="0.3">
      <c r="A1955" t="s">
        <v>55</v>
      </c>
    </row>
    <row r="1956" spans="1:1" x14ac:dyDescent="0.3">
      <c r="A1956" t="s">
        <v>40</v>
      </c>
    </row>
    <row r="1957" spans="1:1" x14ac:dyDescent="0.3">
      <c r="A1957" t="s">
        <v>28</v>
      </c>
    </row>
    <row r="1958" spans="1:1" x14ac:dyDescent="0.3">
      <c r="A1958" t="s">
        <v>28</v>
      </c>
    </row>
    <row r="1959" spans="1:1" x14ac:dyDescent="0.3">
      <c r="A1959" t="s">
        <v>76</v>
      </c>
    </row>
    <row r="1960" spans="1:1" x14ac:dyDescent="0.3">
      <c r="A1960" t="s">
        <v>76</v>
      </c>
    </row>
    <row r="1961" spans="1:1" x14ac:dyDescent="0.3">
      <c r="A1961" t="s">
        <v>76</v>
      </c>
    </row>
    <row r="1962" spans="1:1" x14ac:dyDescent="0.3">
      <c r="A1962" t="s">
        <v>72</v>
      </c>
    </row>
    <row r="1963" spans="1:1" x14ac:dyDescent="0.3">
      <c r="A1963" t="s">
        <v>40</v>
      </c>
    </row>
    <row r="1964" spans="1:1" x14ac:dyDescent="0.3">
      <c r="A1964" t="s">
        <v>55</v>
      </c>
    </row>
    <row r="1965" spans="1:1" x14ac:dyDescent="0.3">
      <c r="A1965" t="s">
        <v>55</v>
      </c>
    </row>
    <row r="1966" spans="1:1" x14ac:dyDescent="0.3">
      <c r="A1966" t="s">
        <v>28</v>
      </c>
    </row>
    <row r="1967" spans="1:1" x14ac:dyDescent="0.3">
      <c r="A1967" t="s">
        <v>28</v>
      </c>
    </row>
    <row r="1968" spans="1:1" x14ac:dyDescent="0.3">
      <c r="A1968" t="s">
        <v>28</v>
      </c>
    </row>
    <row r="1969" spans="1:1" x14ac:dyDescent="0.3">
      <c r="A1969" t="s">
        <v>55</v>
      </c>
    </row>
    <row r="1970" spans="1:1" x14ac:dyDescent="0.3">
      <c r="A1970" t="s">
        <v>55</v>
      </c>
    </row>
    <row r="1971" spans="1:1" x14ac:dyDescent="0.3">
      <c r="A1971" t="s">
        <v>47</v>
      </c>
    </row>
    <row r="1972" spans="1:1" x14ac:dyDescent="0.3">
      <c r="A1972" t="s">
        <v>47</v>
      </c>
    </row>
    <row r="1973" spans="1:1" x14ac:dyDescent="0.3">
      <c r="A1973" t="s">
        <v>47</v>
      </c>
    </row>
    <row r="1974" spans="1:1" x14ac:dyDescent="0.3">
      <c r="A1974" t="s">
        <v>28</v>
      </c>
    </row>
    <row r="1975" spans="1:1" x14ac:dyDescent="0.3">
      <c r="A1975" t="s">
        <v>55</v>
      </c>
    </row>
    <row r="1976" spans="1:1" x14ac:dyDescent="0.3">
      <c r="A1976" t="s">
        <v>72</v>
      </c>
    </row>
    <row r="1977" spans="1:1" x14ac:dyDescent="0.3">
      <c r="A1977" t="s">
        <v>28</v>
      </c>
    </row>
    <row r="1978" spans="1:1" x14ac:dyDescent="0.3">
      <c r="A1978" t="s">
        <v>47</v>
      </c>
    </row>
    <row r="1979" spans="1:1" x14ac:dyDescent="0.3">
      <c r="A1979" t="s">
        <v>40</v>
      </c>
    </row>
    <row r="1980" spans="1:1" x14ac:dyDescent="0.3">
      <c r="A1980" t="s">
        <v>76</v>
      </c>
    </row>
    <row r="1981" spans="1:1" x14ac:dyDescent="0.3">
      <c r="A1981" t="s">
        <v>76</v>
      </c>
    </row>
    <row r="1982" spans="1:1" x14ac:dyDescent="0.3">
      <c r="A1982" t="s">
        <v>76</v>
      </c>
    </row>
    <row r="1983" spans="1:1" x14ac:dyDescent="0.3">
      <c r="A1983" t="s">
        <v>28</v>
      </c>
    </row>
    <row r="1984" spans="1:1" x14ac:dyDescent="0.3">
      <c r="A1984" t="s">
        <v>72</v>
      </c>
    </row>
    <row r="1985" spans="1:1" x14ac:dyDescent="0.3">
      <c r="A1985" t="s">
        <v>47</v>
      </c>
    </row>
    <row r="1986" spans="1:1" x14ac:dyDescent="0.3">
      <c r="A1986" t="s">
        <v>72</v>
      </c>
    </row>
    <row r="1987" spans="1:1" x14ac:dyDescent="0.3">
      <c r="A1987" t="s">
        <v>72</v>
      </c>
    </row>
    <row r="1988" spans="1:1" x14ac:dyDescent="0.3">
      <c r="A1988" t="s">
        <v>72</v>
      </c>
    </row>
    <row r="1989" spans="1:1" x14ac:dyDescent="0.3">
      <c r="A1989" t="s">
        <v>28</v>
      </c>
    </row>
    <row r="1990" spans="1:1" x14ac:dyDescent="0.3">
      <c r="A1990" t="s">
        <v>40</v>
      </c>
    </row>
    <row r="1991" spans="1:1" x14ac:dyDescent="0.3">
      <c r="A1991" t="s">
        <v>28</v>
      </c>
    </row>
    <row r="1992" spans="1:1" x14ac:dyDescent="0.3">
      <c r="A1992" t="s">
        <v>72</v>
      </c>
    </row>
    <row r="1993" spans="1:1" x14ac:dyDescent="0.3">
      <c r="A1993" t="s">
        <v>47</v>
      </c>
    </row>
    <row r="1994" spans="1:1" x14ac:dyDescent="0.3">
      <c r="A1994" t="s">
        <v>72</v>
      </c>
    </row>
    <row r="1995" spans="1:1" x14ac:dyDescent="0.3">
      <c r="A1995" t="s">
        <v>28</v>
      </c>
    </row>
    <row r="1996" spans="1:1" x14ac:dyDescent="0.3">
      <c r="A1996" t="s">
        <v>47</v>
      </c>
    </row>
    <row r="1997" spans="1:1" x14ac:dyDescent="0.3">
      <c r="A1997" t="s">
        <v>55</v>
      </c>
    </row>
    <row r="1998" spans="1:1" x14ac:dyDescent="0.3">
      <c r="A1998" t="s">
        <v>47</v>
      </c>
    </row>
    <row r="1999" spans="1:1" x14ac:dyDescent="0.3">
      <c r="A1999" t="s">
        <v>28</v>
      </c>
    </row>
    <row r="2000" spans="1:1" x14ac:dyDescent="0.3">
      <c r="A2000" t="s">
        <v>72</v>
      </c>
    </row>
    <row r="2001" spans="1:1" x14ac:dyDescent="0.3">
      <c r="A2001" t="s">
        <v>72</v>
      </c>
    </row>
    <row r="2002" spans="1:1" x14ac:dyDescent="0.3">
      <c r="A2002" t="s">
        <v>72</v>
      </c>
    </row>
    <row r="2003" spans="1:1" x14ac:dyDescent="0.3">
      <c r="A2003" t="s">
        <v>40</v>
      </c>
    </row>
    <row r="2004" spans="1:1" x14ac:dyDescent="0.3">
      <c r="A2004" t="s">
        <v>28</v>
      </c>
    </row>
    <row r="2005" spans="1:1" x14ac:dyDescent="0.3">
      <c r="A2005" t="s">
        <v>28</v>
      </c>
    </row>
    <row r="2006" spans="1:1" x14ac:dyDescent="0.3">
      <c r="A2006" t="s">
        <v>72</v>
      </c>
    </row>
    <row r="2007" spans="1:1" x14ac:dyDescent="0.3">
      <c r="A2007" t="s">
        <v>76</v>
      </c>
    </row>
    <row r="2008" spans="1:1" x14ac:dyDescent="0.3">
      <c r="A2008" t="s">
        <v>28</v>
      </c>
    </row>
    <row r="2009" spans="1:1" x14ac:dyDescent="0.3">
      <c r="A2009" t="s">
        <v>72</v>
      </c>
    </row>
    <row r="2010" spans="1:1" x14ac:dyDescent="0.3">
      <c r="A2010" t="s">
        <v>40</v>
      </c>
    </row>
    <row r="2011" spans="1:1" x14ac:dyDescent="0.3">
      <c r="A2011" t="s">
        <v>47</v>
      </c>
    </row>
    <row r="2012" spans="1:1" x14ac:dyDescent="0.3">
      <c r="A2012" t="s">
        <v>72</v>
      </c>
    </row>
    <row r="2013" spans="1:1" x14ac:dyDescent="0.3">
      <c r="A2013" t="s">
        <v>28</v>
      </c>
    </row>
    <row r="2014" spans="1:1" x14ac:dyDescent="0.3">
      <c r="A2014" t="s">
        <v>76</v>
      </c>
    </row>
    <row r="2015" spans="1:1" x14ac:dyDescent="0.3">
      <c r="A2015" t="s">
        <v>55</v>
      </c>
    </row>
    <row r="2016" spans="1:1" x14ac:dyDescent="0.3">
      <c r="A2016" t="s">
        <v>55</v>
      </c>
    </row>
    <row r="2017" spans="1:1" x14ac:dyDescent="0.3">
      <c r="A2017" t="s">
        <v>47</v>
      </c>
    </row>
    <row r="2018" spans="1:1" x14ac:dyDescent="0.3">
      <c r="A2018" t="s">
        <v>55</v>
      </c>
    </row>
    <row r="2019" spans="1:1" x14ac:dyDescent="0.3">
      <c r="A2019" t="s">
        <v>47</v>
      </c>
    </row>
    <row r="2020" spans="1:1" x14ac:dyDescent="0.3">
      <c r="A2020" t="s">
        <v>76</v>
      </c>
    </row>
    <row r="2021" spans="1:1" x14ac:dyDescent="0.3">
      <c r="A2021" t="s">
        <v>76</v>
      </c>
    </row>
    <row r="2022" spans="1:1" x14ac:dyDescent="0.3">
      <c r="A2022" t="s">
        <v>47</v>
      </c>
    </row>
    <row r="2023" spans="1:1" x14ac:dyDescent="0.3">
      <c r="A2023" t="s">
        <v>55</v>
      </c>
    </row>
    <row r="2024" spans="1:1" x14ac:dyDescent="0.3">
      <c r="A2024" t="s">
        <v>76</v>
      </c>
    </row>
    <row r="2025" spans="1:1" x14ac:dyDescent="0.3">
      <c r="A2025" t="s">
        <v>76</v>
      </c>
    </row>
    <row r="2026" spans="1:1" x14ac:dyDescent="0.3">
      <c r="A2026" t="s">
        <v>28</v>
      </c>
    </row>
    <row r="2027" spans="1:1" x14ac:dyDescent="0.3">
      <c r="A2027" t="s">
        <v>28</v>
      </c>
    </row>
    <row r="2028" spans="1:1" x14ac:dyDescent="0.3">
      <c r="A2028" t="s">
        <v>28</v>
      </c>
    </row>
    <row r="2029" spans="1:1" x14ac:dyDescent="0.3">
      <c r="A2029" t="s">
        <v>55</v>
      </c>
    </row>
    <row r="2030" spans="1:1" x14ac:dyDescent="0.3">
      <c r="A2030" t="s">
        <v>72</v>
      </c>
    </row>
    <row r="2031" spans="1:1" x14ac:dyDescent="0.3">
      <c r="A2031" t="s">
        <v>47</v>
      </c>
    </row>
    <row r="2032" spans="1:1" x14ac:dyDescent="0.3">
      <c r="A2032" t="s">
        <v>55</v>
      </c>
    </row>
    <row r="2033" spans="1:1" x14ac:dyDescent="0.3">
      <c r="A2033" t="s">
        <v>55</v>
      </c>
    </row>
    <row r="2034" spans="1:1" x14ac:dyDescent="0.3">
      <c r="A2034" t="s">
        <v>47</v>
      </c>
    </row>
    <row r="2035" spans="1:1" x14ac:dyDescent="0.3">
      <c r="A2035" t="s">
        <v>28</v>
      </c>
    </row>
    <row r="2036" spans="1:1" x14ac:dyDescent="0.3">
      <c r="A2036" t="s">
        <v>76</v>
      </c>
    </row>
    <row r="2037" spans="1:1" x14ac:dyDescent="0.3">
      <c r="A2037" t="s">
        <v>28</v>
      </c>
    </row>
    <row r="2038" spans="1:1" x14ac:dyDescent="0.3">
      <c r="A2038" t="s">
        <v>47</v>
      </c>
    </row>
    <row r="2039" spans="1:1" x14ac:dyDescent="0.3">
      <c r="A2039" t="s">
        <v>28</v>
      </c>
    </row>
    <row r="2040" spans="1:1" x14ac:dyDescent="0.3">
      <c r="A2040" t="s">
        <v>47</v>
      </c>
    </row>
    <row r="2041" spans="1:1" x14ac:dyDescent="0.3">
      <c r="A2041" t="s">
        <v>47</v>
      </c>
    </row>
    <row r="2042" spans="1:1" x14ac:dyDescent="0.3">
      <c r="A2042" t="s">
        <v>40</v>
      </c>
    </row>
    <row r="2043" spans="1:1" x14ac:dyDescent="0.3">
      <c r="A2043" t="s">
        <v>47</v>
      </c>
    </row>
    <row r="2044" spans="1:1" x14ac:dyDescent="0.3">
      <c r="A2044" t="s">
        <v>72</v>
      </c>
    </row>
    <row r="2045" spans="1:1" x14ac:dyDescent="0.3">
      <c r="A2045" t="s">
        <v>55</v>
      </c>
    </row>
    <row r="2046" spans="1:1" x14ac:dyDescent="0.3">
      <c r="A2046" t="s">
        <v>40</v>
      </c>
    </row>
    <row r="2047" spans="1:1" x14ac:dyDescent="0.3">
      <c r="A2047" t="s">
        <v>28</v>
      </c>
    </row>
    <row r="2048" spans="1:1" x14ac:dyDescent="0.3">
      <c r="A2048" t="s">
        <v>40</v>
      </c>
    </row>
    <row r="2049" spans="1:1" x14ac:dyDescent="0.3">
      <c r="A2049" t="s">
        <v>76</v>
      </c>
    </row>
    <row r="2050" spans="1:1" x14ac:dyDescent="0.3">
      <c r="A2050" t="s">
        <v>28</v>
      </c>
    </row>
    <row r="2051" spans="1:1" x14ac:dyDescent="0.3">
      <c r="A2051" t="s">
        <v>55</v>
      </c>
    </row>
    <row r="2052" spans="1:1" x14ac:dyDescent="0.3">
      <c r="A2052" t="s">
        <v>76</v>
      </c>
    </row>
    <row r="2053" spans="1:1" x14ac:dyDescent="0.3">
      <c r="A2053" t="s">
        <v>40</v>
      </c>
    </row>
    <row r="2054" spans="1:1" x14ac:dyDescent="0.3">
      <c r="A2054" t="s">
        <v>72</v>
      </c>
    </row>
    <row r="2055" spans="1:1" x14ac:dyDescent="0.3">
      <c r="A2055" t="s">
        <v>72</v>
      </c>
    </row>
    <row r="2056" spans="1:1" x14ac:dyDescent="0.3">
      <c r="A2056" t="s">
        <v>28</v>
      </c>
    </row>
    <row r="2057" spans="1:1" x14ac:dyDescent="0.3">
      <c r="A2057" t="s">
        <v>72</v>
      </c>
    </row>
    <row r="2058" spans="1:1" x14ac:dyDescent="0.3">
      <c r="A2058" t="s">
        <v>72</v>
      </c>
    </row>
    <row r="2059" spans="1:1" x14ac:dyDescent="0.3">
      <c r="A2059" t="s">
        <v>55</v>
      </c>
    </row>
    <row r="2060" spans="1:1" x14ac:dyDescent="0.3">
      <c r="A2060" t="s">
        <v>76</v>
      </c>
    </row>
    <row r="2061" spans="1:1" x14ac:dyDescent="0.3">
      <c r="A2061" t="s">
        <v>28</v>
      </c>
    </row>
    <row r="2062" spans="1:1" x14ac:dyDescent="0.3">
      <c r="A2062" t="s">
        <v>47</v>
      </c>
    </row>
    <row r="2063" spans="1:1" x14ac:dyDescent="0.3">
      <c r="A2063" t="s">
        <v>76</v>
      </c>
    </row>
    <row r="2064" spans="1:1" x14ac:dyDescent="0.3">
      <c r="A2064" t="s">
        <v>55</v>
      </c>
    </row>
    <row r="2065" spans="1:1" x14ac:dyDescent="0.3">
      <c r="A2065" t="s">
        <v>55</v>
      </c>
    </row>
    <row r="2066" spans="1:1" x14ac:dyDescent="0.3">
      <c r="A2066" t="s">
        <v>72</v>
      </c>
    </row>
    <row r="2067" spans="1:1" x14ac:dyDescent="0.3">
      <c r="A2067" t="s">
        <v>40</v>
      </c>
    </row>
    <row r="2068" spans="1:1" x14ac:dyDescent="0.3">
      <c r="A2068" t="s">
        <v>76</v>
      </c>
    </row>
    <row r="2069" spans="1:1" x14ac:dyDescent="0.3">
      <c r="A2069" t="s">
        <v>72</v>
      </c>
    </row>
    <row r="2070" spans="1:1" x14ac:dyDescent="0.3">
      <c r="A2070" t="s">
        <v>76</v>
      </c>
    </row>
    <row r="2071" spans="1:1" x14ac:dyDescent="0.3">
      <c r="A2071" t="s">
        <v>40</v>
      </c>
    </row>
    <row r="2072" spans="1:1" x14ac:dyDescent="0.3">
      <c r="A2072" t="s">
        <v>28</v>
      </c>
    </row>
    <row r="2073" spans="1:1" x14ac:dyDescent="0.3">
      <c r="A2073" t="s">
        <v>76</v>
      </c>
    </row>
    <row r="2074" spans="1:1" x14ac:dyDescent="0.3">
      <c r="A2074" t="s">
        <v>47</v>
      </c>
    </row>
    <row r="2075" spans="1:1" x14ac:dyDescent="0.3">
      <c r="A2075" t="s">
        <v>47</v>
      </c>
    </row>
    <row r="2076" spans="1:1" x14ac:dyDescent="0.3">
      <c r="A2076" t="s">
        <v>40</v>
      </c>
    </row>
    <row r="2077" spans="1:1" x14ac:dyDescent="0.3">
      <c r="A2077" t="s">
        <v>28</v>
      </c>
    </row>
    <row r="2078" spans="1:1" x14ac:dyDescent="0.3">
      <c r="A2078" t="s">
        <v>40</v>
      </c>
    </row>
    <row r="2079" spans="1:1" x14ac:dyDescent="0.3">
      <c r="A2079" t="s">
        <v>40</v>
      </c>
    </row>
    <row r="2080" spans="1:1" x14ac:dyDescent="0.3">
      <c r="A2080" t="s">
        <v>47</v>
      </c>
    </row>
    <row r="2081" spans="1:1" x14ac:dyDescent="0.3">
      <c r="A2081" t="s">
        <v>47</v>
      </c>
    </row>
    <row r="2082" spans="1:1" x14ac:dyDescent="0.3">
      <c r="A2082" t="s">
        <v>40</v>
      </c>
    </row>
    <row r="2083" spans="1:1" x14ac:dyDescent="0.3">
      <c r="A2083" t="s">
        <v>55</v>
      </c>
    </row>
    <row r="2084" spans="1:1" x14ac:dyDescent="0.3">
      <c r="A2084" t="s">
        <v>40</v>
      </c>
    </row>
    <row r="2085" spans="1:1" x14ac:dyDescent="0.3">
      <c r="A2085" t="s">
        <v>76</v>
      </c>
    </row>
    <row r="2086" spans="1:1" x14ac:dyDescent="0.3">
      <c r="A2086" t="s">
        <v>55</v>
      </c>
    </row>
    <row r="2087" spans="1:1" x14ac:dyDescent="0.3">
      <c r="A2087" t="s">
        <v>40</v>
      </c>
    </row>
    <row r="2088" spans="1:1" x14ac:dyDescent="0.3">
      <c r="A2088" t="s">
        <v>72</v>
      </c>
    </row>
    <row r="2089" spans="1:1" x14ac:dyDescent="0.3">
      <c r="A2089" t="s">
        <v>55</v>
      </c>
    </row>
    <row r="2090" spans="1:1" x14ac:dyDescent="0.3">
      <c r="A2090" t="s">
        <v>55</v>
      </c>
    </row>
    <row r="2091" spans="1:1" x14ac:dyDescent="0.3">
      <c r="A2091" t="s">
        <v>40</v>
      </c>
    </row>
    <row r="2092" spans="1:1" x14ac:dyDescent="0.3">
      <c r="A2092" t="s">
        <v>40</v>
      </c>
    </row>
    <row r="2093" spans="1:1" x14ac:dyDescent="0.3">
      <c r="A2093" t="s">
        <v>47</v>
      </c>
    </row>
    <row r="2094" spans="1:1" x14ac:dyDescent="0.3">
      <c r="A2094" t="s">
        <v>47</v>
      </c>
    </row>
    <row r="2095" spans="1:1" x14ac:dyDescent="0.3">
      <c r="A2095" t="s">
        <v>76</v>
      </c>
    </row>
    <row r="2096" spans="1:1" x14ac:dyDescent="0.3">
      <c r="A2096" t="s">
        <v>55</v>
      </c>
    </row>
    <row r="2097" spans="1:1" x14ac:dyDescent="0.3">
      <c r="A2097" t="s">
        <v>76</v>
      </c>
    </row>
    <row r="2098" spans="1:1" x14ac:dyDescent="0.3">
      <c r="A2098" t="s">
        <v>40</v>
      </c>
    </row>
    <row r="2099" spans="1:1" x14ac:dyDescent="0.3">
      <c r="A2099" t="s">
        <v>47</v>
      </c>
    </row>
    <row r="2100" spans="1:1" x14ac:dyDescent="0.3">
      <c r="A2100" t="s">
        <v>72</v>
      </c>
    </row>
    <row r="2101" spans="1:1" x14ac:dyDescent="0.3">
      <c r="A2101" t="s">
        <v>28</v>
      </c>
    </row>
    <row r="2102" spans="1:1" x14ac:dyDescent="0.3">
      <c r="A2102" t="s">
        <v>40</v>
      </c>
    </row>
    <row r="2103" spans="1:1" x14ac:dyDescent="0.3">
      <c r="A2103" t="s">
        <v>47</v>
      </c>
    </row>
    <row r="2104" spans="1:1" x14ac:dyDescent="0.3">
      <c r="A2104" t="s">
        <v>76</v>
      </c>
    </row>
    <row r="2105" spans="1:1" x14ac:dyDescent="0.3">
      <c r="A2105" t="s">
        <v>76</v>
      </c>
    </row>
    <row r="2106" spans="1:1" x14ac:dyDescent="0.3">
      <c r="A2106" t="s">
        <v>40</v>
      </c>
    </row>
    <row r="2107" spans="1:1" x14ac:dyDescent="0.3">
      <c r="A2107" t="s">
        <v>40</v>
      </c>
    </row>
    <row r="2108" spans="1:1" x14ac:dyDescent="0.3">
      <c r="A2108" t="s">
        <v>55</v>
      </c>
    </row>
    <row r="2109" spans="1:1" x14ac:dyDescent="0.3">
      <c r="A2109" t="s">
        <v>55</v>
      </c>
    </row>
    <row r="2110" spans="1:1" x14ac:dyDescent="0.3">
      <c r="A2110" t="s">
        <v>28</v>
      </c>
    </row>
    <row r="2111" spans="1:1" x14ac:dyDescent="0.3">
      <c r="A2111" t="s">
        <v>40</v>
      </c>
    </row>
    <row r="2112" spans="1:1" x14ac:dyDescent="0.3">
      <c r="A2112" t="s">
        <v>76</v>
      </c>
    </row>
    <row r="2113" spans="1:1" x14ac:dyDescent="0.3">
      <c r="A2113" t="s">
        <v>40</v>
      </c>
    </row>
    <row r="2114" spans="1:1" x14ac:dyDescent="0.3">
      <c r="A2114" t="s">
        <v>72</v>
      </c>
    </row>
    <row r="2115" spans="1:1" x14ac:dyDescent="0.3">
      <c r="A2115" t="s">
        <v>76</v>
      </c>
    </row>
    <row r="2116" spans="1:1" x14ac:dyDescent="0.3">
      <c r="A2116" t="s">
        <v>55</v>
      </c>
    </row>
    <row r="2117" spans="1:1" x14ac:dyDescent="0.3">
      <c r="A2117" t="s">
        <v>76</v>
      </c>
    </row>
    <row r="2118" spans="1:1" x14ac:dyDescent="0.3">
      <c r="A2118" t="s">
        <v>28</v>
      </c>
    </row>
    <row r="2119" spans="1:1" x14ac:dyDescent="0.3">
      <c r="A2119" t="s">
        <v>40</v>
      </c>
    </row>
    <row r="2120" spans="1:1" x14ac:dyDescent="0.3">
      <c r="A2120" t="s">
        <v>72</v>
      </c>
    </row>
    <row r="2121" spans="1:1" x14ac:dyDescent="0.3">
      <c r="A2121" t="s">
        <v>76</v>
      </c>
    </row>
    <row r="2122" spans="1:1" x14ac:dyDescent="0.3">
      <c r="A2122" t="s">
        <v>47</v>
      </c>
    </row>
    <row r="2123" spans="1:1" x14ac:dyDescent="0.3">
      <c r="A2123" t="s">
        <v>72</v>
      </c>
    </row>
    <row r="2124" spans="1:1" x14ac:dyDescent="0.3">
      <c r="A2124" t="s">
        <v>28</v>
      </c>
    </row>
    <row r="2125" spans="1:1" x14ac:dyDescent="0.3">
      <c r="A2125" t="s">
        <v>28</v>
      </c>
    </row>
    <row r="2126" spans="1:1" x14ac:dyDescent="0.3">
      <c r="A2126" t="s">
        <v>47</v>
      </c>
    </row>
    <row r="2127" spans="1:1" x14ac:dyDescent="0.3">
      <c r="A2127" t="s">
        <v>76</v>
      </c>
    </row>
    <row r="2128" spans="1:1" x14ac:dyDescent="0.3">
      <c r="A2128" t="s">
        <v>28</v>
      </c>
    </row>
    <row r="2129" spans="1:1" x14ac:dyDescent="0.3">
      <c r="A2129" t="s">
        <v>72</v>
      </c>
    </row>
    <row r="2130" spans="1:1" x14ac:dyDescent="0.3">
      <c r="A2130" t="s">
        <v>72</v>
      </c>
    </row>
    <row r="2131" spans="1:1" x14ac:dyDescent="0.3">
      <c r="A2131" t="s">
        <v>76</v>
      </c>
    </row>
    <row r="2132" spans="1:1" x14ac:dyDescent="0.3">
      <c r="A2132" t="s">
        <v>40</v>
      </c>
    </row>
    <row r="2133" spans="1:1" x14ac:dyDescent="0.3">
      <c r="A2133" t="s">
        <v>28</v>
      </c>
    </row>
    <row r="2134" spans="1:1" x14ac:dyDescent="0.3">
      <c r="A2134" t="s">
        <v>72</v>
      </c>
    </row>
    <row r="2135" spans="1:1" x14ac:dyDescent="0.3">
      <c r="A2135" t="s">
        <v>55</v>
      </c>
    </row>
    <row r="2136" spans="1:1" x14ac:dyDescent="0.3">
      <c r="A2136" t="s">
        <v>55</v>
      </c>
    </row>
    <row r="2137" spans="1:1" x14ac:dyDescent="0.3">
      <c r="A2137" t="s">
        <v>47</v>
      </c>
    </row>
    <row r="2138" spans="1:1" x14ac:dyDescent="0.3">
      <c r="A2138" t="s">
        <v>55</v>
      </c>
    </row>
    <row r="2139" spans="1:1" x14ac:dyDescent="0.3">
      <c r="A2139" t="s">
        <v>72</v>
      </c>
    </row>
    <row r="2140" spans="1:1" x14ac:dyDescent="0.3">
      <c r="A2140" t="s">
        <v>47</v>
      </c>
    </row>
    <row r="2141" spans="1:1" x14ac:dyDescent="0.3">
      <c r="A2141" t="s">
        <v>40</v>
      </c>
    </row>
    <row r="2142" spans="1:1" x14ac:dyDescent="0.3">
      <c r="A2142" t="s">
        <v>55</v>
      </c>
    </row>
    <row r="2143" spans="1:1" x14ac:dyDescent="0.3">
      <c r="A2143" t="s">
        <v>72</v>
      </c>
    </row>
    <row r="2144" spans="1:1" x14ac:dyDescent="0.3">
      <c r="A2144" t="s">
        <v>47</v>
      </c>
    </row>
    <row r="2145" spans="1:1" x14ac:dyDescent="0.3">
      <c r="A2145" t="s">
        <v>47</v>
      </c>
    </row>
    <row r="2146" spans="1:1" x14ac:dyDescent="0.3">
      <c r="A2146" t="s">
        <v>40</v>
      </c>
    </row>
    <row r="2147" spans="1:1" x14ac:dyDescent="0.3">
      <c r="A2147" t="s">
        <v>55</v>
      </c>
    </row>
    <row r="2148" spans="1:1" x14ac:dyDescent="0.3">
      <c r="A2148" t="s">
        <v>55</v>
      </c>
    </row>
    <row r="2149" spans="1:1" x14ac:dyDescent="0.3">
      <c r="A2149" t="s">
        <v>55</v>
      </c>
    </row>
    <row r="2150" spans="1:1" x14ac:dyDescent="0.3">
      <c r="A2150" t="s">
        <v>72</v>
      </c>
    </row>
    <row r="2151" spans="1:1" x14ac:dyDescent="0.3">
      <c r="A2151" t="s">
        <v>55</v>
      </c>
    </row>
    <row r="2152" spans="1:1" x14ac:dyDescent="0.3">
      <c r="A2152" t="s">
        <v>72</v>
      </c>
    </row>
    <row r="2153" spans="1:1" x14ac:dyDescent="0.3">
      <c r="A2153" t="s">
        <v>72</v>
      </c>
    </row>
    <row r="2154" spans="1:1" x14ac:dyDescent="0.3">
      <c r="A2154" t="s">
        <v>47</v>
      </c>
    </row>
    <row r="2155" spans="1:1" x14ac:dyDescent="0.3">
      <c r="A2155" t="s">
        <v>40</v>
      </c>
    </row>
    <row r="2156" spans="1:1" x14ac:dyDescent="0.3">
      <c r="A2156" t="s">
        <v>76</v>
      </c>
    </row>
    <row r="2157" spans="1:1" x14ac:dyDescent="0.3">
      <c r="A2157" t="s">
        <v>76</v>
      </c>
    </row>
    <row r="2158" spans="1:1" x14ac:dyDescent="0.3">
      <c r="A2158" t="s">
        <v>47</v>
      </c>
    </row>
    <row r="2159" spans="1:1" x14ac:dyDescent="0.3">
      <c r="A2159" t="s">
        <v>47</v>
      </c>
    </row>
    <row r="2160" spans="1:1" x14ac:dyDescent="0.3">
      <c r="A2160" t="s">
        <v>55</v>
      </c>
    </row>
    <row r="2161" spans="1:1" x14ac:dyDescent="0.3">
      <c r="A2161" t="s">
        <v>40</v>
      </c>
    </row>
    <row r="2162" spans="1:1" x14ac:dyDescent="0.3">
      <c r="A2162" t="s">
        <v>28</v>
      </c>
    </row>
    <row r="2163" spans="1:1" x14ac:dyDescent="0.3">
      <c r="A2163" t="s">
        <v>28</v>
      </c>
    </row>
    <row r="2164" spans="1:1" x14ac:dyDescent="0.3">
      <c r="A2164" t="s">
        <v>40</v>
      </c>
    </row>
    <row r="2165" spans="1:1" x14ac:dyDescent="0.3">
      <c r="A2165" t="s">
        <v>28</v>
      </c>
    </row>
    <row r="2166" spans="1:1" x14ac:dyDescent="0.3">
      <c r="A2166" t="s">
        <v>47</v>
      </c>
    </row>
    <row r="2167" spans="1:1" x14ac:dyDescent="0.3">
      <c r="A2167" t="s">
        <v>28</v>
      </c>
    </row>
    <row r="2168" spans="1:1" x14ac:dyDescent="0.3">
      <c r="A2168" t="s">
        <v>28</v>
      </c>
    </row>
    <row r="2169" spans="1:1" x14ac:dyDescent="0.3">
      <c r="A2169" t="s">
        <v>55</v>
      </c>
    </row>
    <row r="2170" spans="1:1" x14ac:dyDescent="0.3">
      <c r="A2170" t="s">
        <v>47</v>
      </c>
    </row>
    <row r="2171" spans="1:1" x14ac:dyDescent="0.3">
      <c r="A2171" t="s">
        <v>47</v>
      </c>
    </row>
    <row r="2172" spans="1:1" x14ac:dyDescent="0.3">
      <c r="A2172" t="s">
        <v>47</v>
      </c>
    </row>
    <row r="2173" spans="1:1" x14ac:dyDescent="0.3">
      <c r="A2173" t="s">
        <v>76</v>
      </c>
    </row>
    <row r="2174" spans="1:1" x14ac:dyDescent="0.3">
      <c r="A2174" t="s">
        <v>76</v>
      </c>
    </row>
    <row r="2175" spans="1:1" x14ac:dyDescent="0.3">
      <c r="A2175" t="s">
        <v>72</v>
      </c>
    </row>
    <row r="2176" spans="1:1" x14ac:dyDescent="0.3">
      <c r="A2176" t="s">
        <v>76</v>
      </c>
    </row>
    <row r="2177" spans="1:1" x14ac:dyDescent="0.3">
      <c r="A2177" t="s">
        <v>40</v>
      </c>
    </row>
    <row r="2178" spans="1:1" x14ac:dyDescent="0.3">
      <c r="A2178" t="s">
        <v>72</v>
      </c>
    </row>
    <row r="2179" spans="1:1" x14ac:dyDescent="0.3">
      <c r="A2179" t="s">
        <v>28</v>
      </c>
    </row>
    <row r="2180" spans="1:1" x14ac:dyDescent="0.3">
      <c r="A2180" t="s">
        <v>55</v>
      </c>
    </row>
    <row r="2181" spans="1:1" x14ac:dyDescent="0.3">
      <c r="A2181" t="s">
        <v>47</v>
      </c>
    </row>
    <row r="2182" spans="1:1" x14ac:dyDescent="0.3">
      <c r="A2182" t="s">
        <v>76</v>
      </c>
    </row>
    <row r="2183" spans="1:1" x14ac:dyDescent="0.3">
      <c r="A2183" t="s">
        <v>40</v>
      </c>
    </row>
    <row r="2184" spans="1:1" x14ac:dyDescent="0.3">
      <c r="A2184" t="s">
        <v>76</v>
      </c>
    </row>
    <row r="2185" spans="1:1" x14ac:dyDescent="0.3">
      <c r="A2185" t="s">
        <v>76</v>
      </c>
    </row>
    <row r="2186" spans="1:1" x14ac:dyDescent="0.3">
      <c r="A2186" t="s">
        <v>40</v>
      </c>
    </row>
    <row r="2187" spans="1:1" x14ac:dyDescent="0.3">
      <c r="A2187" t="s">
        <v>28</v>
      </c>
    </row>
    <row r="2188" spans="1:1" x14ac:dyDescent="0.3">
      <c r="A2188" t="s">
        <v>47</v>
      </c>
    </row>
    <row r="2189" spans="1:1" x14ac:dyDescent="0.3">
      <c r="A2189" t="s">
        <v>40</v>
      </c>
    </row>
    <row r="2190" spans="1:1" x14ac:dyDescent="0.3">
      <c r="A2190" t="s">
        <v>47</v>
      </c>
    </row>
    <row r="2191" spans="1:1" x14ac:dyDescent="0.3">
      <c r="A2191" t="s">
        <v>28</v>
      </c>
    </row>
    <row r="2192" spans="1:1" x14ac:dyDescent="0.3">
      <c r="A2192" t="s">
        <v>28</v>
      </c>
    </row>
    <row r="2193" spans="1:1" x14ac:dyDescent="0.3">
      <c r="A2193" t="s">
        <v>47</v>
      </c>
    </row>
    <row r="2194" spans="1:1" x14ac:dyDescent="0.3">
      <c r="A2194" t="s">
        <v>47</v>
      </c>
    </row>
    <row r="2195" spans="1:1" x14ac:dyDescent="0.3">
      <c r="A2195" t="s">
        <v>28</v>
      </c>
    </row>
    <row r="2196" spans="1:1" x14ac:dyDescent="0.3">
      <c r="A2196" t="s">
        <v>55</v>
      </c>
    </row>
    <row r="2197" spans="1:1" x14ac:dyDescent="0.3">
      <c r="A2197" t="s">
        <v>47</v>
      </c>
    </row>
    <row r="2198" spans="1:1" x14ac:dyDescent="0.3">
      <c r="A2198" t="s">
        <v>47</v>
      </c>
    </row>
    <row r="2199" spans="1:1" x14ac:dyDescent="0.3">
      <c r="A2199" t="s">
        <v>72</v>
      </c>
    </row>
    <row r="2200" spans="1:1" x14ac:dyDescent="0.3">
      <c r="A2200" t="s">
        <v>40</v>
      </c>
    </row>
    <row r="2201" spans="1:1" x14ac:dyDescent="0.3">
      <c r="A2201" t="s">
        <v>76</v>
      </c>
    </row>
    <row r="2202" spans="1:1" x14ac:dyDescent="0.3">
      <c r="A2202" t="s">
        <v>47</v>
      </c>
    </row>
    <row r="2203" spans="1:1" x14ac:dyDescent="0.3">
      <c r="A2203" t="s">
        <v>72</v>
      </c>
    </row>
    <row r="2204" spans="1:1" x14ac:dyDescent="0.3">
      <c r="A2204" t="s">
        <v>47</v>
      </c>
    </row>
    <row r="2205" spans="1:1" x14ac:dyDescent="0.3">
      <c r="A2205" t="s">
        <v>40</v>
      </c>
    </row>
    <row r="2206" spans="1:1" x14ac:dyDescent="0.3">
      <c r="A2206" t="s">
        <v>72</v>
      </c>
    </row>
    <row r="2207" spans="1:1" x14ac:dyDescent="0.3">
      <c r="A2207" t="s">
        <v>28</v>
      </c>
    </row>
    <row r="2208" spans="1:1" x14ac:dyDescent="0.3">
      <c r="A2208" t="s">
        <v>76</v>
      </c>
    </row>
    <row r="2209" spans="1:1" x14ac:dyDescent="0.3">
      <c r="A2209" t="s">
        <v>47</v>
      </c>
    </row>
    <row r="2210" spans="1:1" x14ac:dyDescent="0.3">
      <c r="A2210" t="s">
        <v>72</v>
      </c>
    </row>
    <row r="2211" spans="1:1" x14ac:dyDescent="0.3">
      <c r="A2211" t="s">
        <v>72</v>
      </c>
    </row>
    <row r="2212" spans="1:1" x14ac:dyDescent="0.3">
      <c r="A2212" t="s">
        <v>76</v>
      </c>
    </row>
    <row r="2213" spans="1:1" x14ac:dyDescent="0.3">
      <c r="A2213" t="s">
        <v>40</v>
      </c>
    </row>
    <row r="2214" spans="1:1" x14ac:dyDescent="0.3">
      <c r="A2214" t="s">
        <v>47</v>
      </c>
    </row>
    <row r="2215" spans="1:1" x14ac:dyDescent="0.3">
      <c r="A2215" t="s">
        <v>28</v>
      </c>
    </row>
    <row r="2216" spans="1:1" x14ac:dyDescent="0.3">
      <c r="A2216" t="s">
        <v>55</v>
      </c>
    </row>
    <row r="2217" spans="1:1" x14ac:dyDescent="0.3">
      <c r="A2217" t="s">
        <v>28</v>
      </c>
    </row>
    <row r="2218" spans="1:1" x14ac:dyDescent="0.3">
      <c r="A2218" t="s">
        <v>76</v>
      </c>
    </row>
    <row r="2219" spans="1:1" x14ac:dyDescent="0.3">
      <c r="A2219" t="s">
        <v>76</v>
      </c>
    </row>
    <row r="2220" spans="1:1" x14ac:dyDescent="0.3">
      <c r="A2220" t="s">
        <v>76</v>
      </c>
    </row>
    <row r="2221" spans="1:1" x14ac:dyDescent="0.3">
      <c r="A2221" t="s">
        <v>76</v>
      </c>
    </row>
    <row r="2222" spans="1:1" x14ac:dyDescent="0.3">
      <c r="A2222" t="s">
        <v>76</v>
      </c>
    </row>
    <row r="2223" spans="1:1" x14ac:dyDescent="0.3">
      <c r="A2223" t="s">
        <v>40</v>
      </c>
    </row>
    <row r="2224" spans="1:1" x14ac:dyDescent="0.3">
      <c r="A2224" t="s">
        <v>76</v>
      </c>
    </row>
    <row r="2225" spans="1:1" x14ac:dyDescent="0.3">
      <c r="A2225" t="s">
        <v>47</v>
      </c>
    </row>
    <row r="2226" spans="1:1" x14ac:dyDescent="0.3">
      <c r="A2226" t="s">
        <v>55</v>
      </c>
    </row>
    <row r="2227" spans="1:1" x14ac:dyDescent="0.3">
      <c r="A2227" t="s">
        <v>40</v>
      </c>
    </row>
    <row r="2228" spans="1:1" x14ac:dyDescent="0.3">
      <c r="A2228" t="s">
        <v>76</v>
      </c>
    </row>
    <row r="2229" spans="1:1" x14ac:dyDescent="0.3">
      <c r="A2229" t="s">
        <v>47</v>
      </c>
    </row>
    <row r="2230" spans="1:1" x14ac:dyDescent="0.3">
      <c r="A2230" t="s">
        <v>40</v>
      </c>
    </row>
    <row r="2231" spans="1:1" x14ac:dyDescent="0.3">
      <c r="A2231" t="s">
        <v>28</v>
      </c>
    </row>
    <row r="2232" spans="1:1" x14ac:dyDescent="0.3">
      <c r="A2232" t="s">
        <v>28</v>
      </c>
    </row>
    <row r="2233" spans="1:1" x14ac:dyDescent="0.3">
      <c r="A2233" t="s">
        <v>76</v>
      </c>
    </row>
    <row r="2234" spans="1:1" x14ac:dyDescent="0.3">
      <c r="A2234" t="s">
        <v>76</v>
      </c>
    </row>
    <row r="2235" spans="1:1" x14ac:dyDescent="0.3">
      <c r="A2235" t="s">
        <v>28</v>
      </c>
    </row>
    <row r="2236" spans="1:1" x14ac:dyDescent="0.3">
      <c r="A2236" t="s">
        <v>28</v>
      </c>
    </row>
    <row r="2237" spans="1:1" x14ac:dyDescent="0.3">
      <c r="A2237" t="s">
        <v>72</v>
      </c>
    </row>
    <row r="2238" spans="1:1" x14ac:dyDescent="0.3">
      <c r="A2238" t="s">
        <v>55</v>
      </c>
    </row>
    <row r="2239" spans="1:1" x14ac:dyDescent="0.3">
      <c r="A2239" t="s">
        <v>47</v>
      </c>
    </row>
    <row r="2240" spans="1:1" x14ac:dyDescent="0.3">
      <c r="A2240" t="s">
        <v>55</v>
      </c>
    </row>
    <row r="2241" spans="1:1" x14ac:dyDescent="0.3">
      <c r="A2241" t="s">
        <v>72</v>
      </c>
    </row>
    <row r="2242" spans="1:1" x14ac:dyDescent="0.3">
      <c r="A2242" t="s">
        <v>47</v>
      </c>
    </row>
    <row r="2243" spans="1:1" x14ac:dyDescent="0.3">
      <c r="A2243" t="s">
        <v>40</v>
      </c>
    </row>
    <row r="2244" spans="1:1" x14ac:dyDescent="0.3">
      <c r="A2244" t="s">
        <v>47</v>
      </c>
    </row>
    <row r="2245" spans="1:1" x14ac:dyDescent="0.3">
      <c r="A2245" t="s">
        <v>72</v>
      </c>
    </row>
    <row r="2246" spans="1:1" x14ac:dyDescent="0.3">
      <c r="A2246" t="s">
        <v>72</v>
      </c>
    </row>
    <row r="2247" spans="1:1" x14ac:dyDescent="0.3">
      <c r="A2247" t="s">
        <v>40</v>
      </c>
    </row>
    <row r="2248" spans="1:1" x14ac:dyDescent="0.3">
      <c r="A2248" t="s">
        <v>76</v>
      </c>
    </row>
    <row r="2249" spans="1:1" x14ac:dyDescent="0.3">
      <c r="A2249" t="s">
        <v>47</v>
      </c>
    </row>
    <row r="2250" spans="1:1" x14ac:dyDescent="0.3">
      <c r="A2250" t="s">
        <v>40</v>
      </c>
    </row>
    <row r="2251" spans="1:1" x14ac:dyDescent="0.3">
      <c r="A2251" t="s">
        <v>47</v>
      </c>
    </row>
    <row r="2252" spans="1:1" x14ac:dyDescent="0.3">
      <c r="A2252" t="s">
        <v>76</v>
      </c>
    </row>
    <row r="2253" spans="1:1" x14ac:dyDescent="0.3">
      <c r="A2253" t="s">
        <v>40</v>
      </c>
    </row>
    <row r="2254" spans="1:1" x14ac:dyDescent="0.3">
      <c r="A2254" t="s">
        <v>28</v>
      </c>
    </row>
    <row r="2255" spans="1:1" x14ac:dyDescent="0.3">
      <c r="A2255" t="s">
        <v>76</v>
      </c>
    </row>
    <row r="2256" spans="1:1" x14ac:dyDescent="0.3">
      <c r="A2256" t="s">
        <v>76</v>
      </c>
    </row>
    <row r="2257" spans="1:1" x14ac:dyDescent="0.3">
      <c r="A2257" t="s">
        <v>76</v>
      </c>
    </row>
    <row r="2258" spans="1:1" x14ac:dyDescent="0.3">
      <c r="A2258" t="s">
        <v>55</v>
      </c>
    </row>
    <row r="2259" spans="1:1" x14ac:dyDescent="0.3">
      <c r="A2259" t="s">
        <v>55</v>
      </c>
    </row>
    <row r="2260" spans="1:1" x14ac:dyDescent="0.3">
      <c r="A2260" t="s">
        <v>76</v>
      </c>
    </row>
    <row r="2261" spans="1:1" x14ac:dyDescent="0.3">
      <c r="A2261" t="s">
        <v>40</v>
      </c>
    </row>
    <row r="2262" spans="1:1" x14ac:dyDescent="0.3">
      <c r="A2262" t="s">
        <v>28</v>
      </c>
    </row>
    <row r="2263" spans="1:1" x14ac:dyDescent="0.3">
      <c r="A2263" t="s">
        <v>55</v>
      </c>
    </row>
    <row r="2264" spans="1:1" x14ac:dyDescent="0.3">
      <c r="A2264" t="s">
        <v>72</v>
      </c>
    </row>
    <row r="2265" spans="1:1" x14ac:dyDescent="0.3">
      <c r="A2265" t="s">
        <v>76</v>
      </c>
    </row>
    <row r="2266" spans="1:1" x14ac:dyDescent="0.3">
      <c r="A2266" t="s">
        <v>72</v>
      </c>
    </row>
    <row r="2267" spans="1:1" x14ac:dyDescent="0.3">
      <c r="A2267" t="s">
        <v>76</v>
      </c>
    </row>
    <row r="2268" spans="1:1" x14ac:dyDescent="0.3">
      <c r="A2268" t="s">
        <v>76</v>
      </c>
    </row>
    <row r="2269" spans="1:1" x14ac:dyDescent="0.3">
      <c r="A2269" t="s">
        <v>28</v>
      </c>
    </row>
    <row r="2270" spans="1:1" x14ac:dyDescent="0.3">
      <c r="A2270" t="s">
        <v>72</v>
      </c>
    </row>
    <row r="2271" spans="1:1" x14ac:dyDescent="0.3">
      <c r="A2271" t="s">
        <v>76</v>
      </c>
    </row>
    <row r="2272" spans="1:1" x14ac:dyDescent="0.3">
      <c r="A2272" t="s">
        <v>28</v>
      </c>
    </row>
    <row r="2273" spans="1:1" x14ac:dyDescent="0.3">
      <c r="A2273" t="s">
        <v>40</v>
      </c>
    </row>
    <row r="2274" spans="1:1" x14ac:dyDescent="0.3">
      <c r="A2274" t="s">
        <v>55</v>
      </c>
    </row>
    <row r="2275" spans="1:1" x14ac:dyDescent="0.3">
      <c r="A2275" t="s">
        <v>28</v>
      </c>
    </row>
    <row r="2276" spans="1:1" x14ac:dyDescent="0.3">
      <c r="A2276" t="s">
        <v>47</v>
      </c>
    </row>
    <row r="2277" spans="1:1" x14ac:dyDescent="0.3">
      <c r="A2277" t="s">
        <v>55</v>
      </c>
    </row>
    <row r="2278" spans="1:1" x14ac:dyDescent="0.3">
      <c r="A2278" t="s">
        <v>72</v>
      </c>
    </row>
    <row r="2279" spans="1:1" x14ac:dyDescent="0.3">
      <c r="A2279" t="s">
        <v>47</v>
      </c>
    </row>
    <row r="2280" spans="1:1" x14ac:dyDescent="0.3">
      <c r="A2280" t="s">
        <v>76</v>
      </c>
    </row>
    <row r="2281" spans="1:1" x14ac:dyDescent="0.3">
      <c r="A2281" t="s">
        <v>40</v>
      </c>
    </row>
    <row r="2282" spans="1:1" x14ac:dyDescent="0.3">
      <c r="A2282" t="s">
        <v>55</v>
      </c>
    </row>
    <row r="2283" spans="1:1" x14ac:dyDescent="0.3">
      <c r="A2283" t="s">
        <v>76</v>
      </c>
    </row>
    <row r="2284" spans="1:1" x14ac:dyDescent="0.3">
      <c r="A2284" t="s">
        <v>72</v>
      </c>
    </row>
    <row r="2285" spans="1:1" x14ac:dyDescent="0.3">
      <c r="A2285" t="s">
        <v>40</v>
      </c>
    </row>
    <row r="2286" spans="1:1" x14ac:dyDescent="0.3">
      <c r="A2286" t="s">
        <v>28</v>
      </c>
    </row>
    <row r="2287" spans="1:1" x14ac:dyDescent="0.3">
      <c r="A2287" t="s">
        <v>72</v>
      </c>
    </row>
    <row r="2288" spans="1:1" x14ac:dyDescent="0.3">
      <c r="A2288" t="s">
        <v>76</v>
      </c>
    </row>
    <row r="2289" spans="1:1" x14ac:dyDescent="0.3">
      <c r="A2289" t="s">
        <v>76</v>
      </c>
    </row>
    <row r="2290" spans="1:1" x14ac:dyDescent="0.3">
      <c r="A2290" t="s">
        <v>47</v>
      </c>
    </row>
    <row r="2291" spans="1:1" x14ac:dyDescent="0.3">
      <c r="A2291" t="s">
        <v>40</v>
      </c>
    </row>
    <row r="2292" spans="1:1" x14ac:dyDescent="0.3">
      <c r="A2292" t="s">
        <v>55</v>
      </c>
    </row>
    <row r="2293" spans="1:1" x14ac:dyDescent="0.3">
      <c r="A2293" t="s">
        <v>72</v>
      </c>
    </row>
    <row r="2294" spans="1:1" x14ac:dyDescent="0.3">
      <c r="A2294" t="s">
        <v>47</v>
      </c>
    </row>
    <row r="2295" spans="1:1" x14ac:dyDescent="0.3">
      <c r="A2295" t="s">
        <v>28</v>
      </c>
    </row>
    <row r="2296" spans="1:1" x14ac:dyDescent="0.3">
      <c r="A2296" t="s">
        <v>28</v>
      </c>
    </row>
    <row r="2297" spans="1:1" x14ac:dyDescent="0.3">
      <c r="A2297" t="s">
        <v>72</v>
      </c>
    </row>
    <row r="2298" spans="1:1" x14ac:dyDescent="0.3">
      <c r="A2298" t="s">
        <v>47</v>
      </c>
    </row>
    <row r="2299" spans="1:1" x14ac:dyDescent="0.3">
      <c r="A2299" t="s">
        <v>55</v>
      </c>
    </row>
    <row r="2300" spans="1:1" x14ac:dyDescent="0.3">
      <c r="A2300" t="s">
        <v>72</v>
      </c>
    </row>
    <row r="2301" spans="1:1" x14ac:dyDescent="0.3">
      <c r="A2301" t="s">
        <v>76</v>
      </c>
    </row>
    <row r="2302" spans="1:1" x14ac:dyDescent="0.3">
      <c r="A2302" t="s">
        <v>72</v>
      </c>
    </row>
    <row r="2303" spans="1:1" x14ac:dyDescent="0.3">
      <c r="A2303" t="s">
        <v>47</v>
      </c>
    </row>
    <row r="2304" spans="1:1" x14ac:dyDescent="0.3">
      <c r="A2304" t="s">
        <v>76</v>
      </c>
    </row>
    <row r="2305" spans="1:1" x14ac:dyDescent="0.3">
      <c r="A2305" t="s">
        <v>72</v>
      </c>
    </row>
    <row r="2306" spans="1:1" x14ac:dyDescent="0.3">
      <c r="A2306" t="s">
        <v>40</v>
      </c>
    </row>
    <row r="2307" spans="1:1" x14ac:dyDescent="0.3">
      <c r="A2307" t="s">
        <v>40</v>
      </c>
    </row>
    <row r="2308" spans="1:1" x14ac:dyDescent="0.3">
      <c r="A2308" t="s">
        <v>55</v>
      </c>
    </row>
    <row r="2309" spans="1:1" x14ac:dyDescent="0.3">
      <c r="A2309" t="s">
        <v>47</v>
      </c>
    </row>
    <row r="2310" spans="1:1" x14ac:dyDescent="0.3">
      <c r="A2310" t="s">
        <v>72</v>
      </c>
    </row>
    <row r="2311" spans="1:1" x14ac:dyDescent="0.3">
      <c r="A2311" t="s">
        <v>72</v>
      </c>
    </row>
    <row r="2312" spans="1:1" x14ac:dyDescent="0.3">
      <c r="A2312" t="s">
        <v>55</v>
      </c>
    </row>
    <row r="2313" spans="1:1" x14ac:dyDescent="0.3">
      <c r="A2313" t="s">
        <v>72</v>
      </c>
    </row>
    <row r="2314" spans="1:1" x14ac:dyDescent="0.3">
      <c r="A2314" t="s">
        <v>40</v>
      </c>
    </row>
    <row r="2315" spans="1:1" x14ac:dyDescent="0.3">
      <c r="A2315" t="s">
        <v>47</v>
      </c>
    </row>
    <row r="2316" spans="1:1" x14ac:dyDescent="0.3">
      <c r="A2316" t="s">
        <v>28</v>
      </c>
    </row>
    <row r="2317" spans="1:1" x14ac:dyDescent="0.3">
      <c r="A2317" t="s">
        <v>72</v>
      </c>
    </row>
    <row r="2318" spans="1:1" x14ac:dyDescent="0.3">
      <c r="A2318" t="s">
        <v>55</v>
      </c>
    </row>
    <row r="2319" spans="1:1" x14ac:dyDescent="0.3">
      <c r="A2319" t="s">
        <v>47</v>
      </c>
    </row>
    <row r="2320" spans="1:1" x14ac:dyDescent="0.3">
      <c r="A2320" t="s">
        <v>76</v>
      </c>
    </row>
    <row r="2321" spans="1:1" x14ac:dyDescent="0.3">
      <c r="A2321" t="s">
        <v>40</v>
      </c>
    </row>
    <row r="2322" spans="1:1" x14ac:dyDescent="0.3">
      <c r="A2322" t="s">
        <v>40</v>
      </c>
    </row>
    <row r="2323" spans="1:1" x14ac:dyDescent="0.3">
      <c r="A2323" t="s">
        <v>47</v>
      </c>
    </row>
    <row r="2324" spans="1:1" x14ac:dyDescent="0.3">
      <c r="A2324" t="s">
        <v>76</v>
      </c>
    </row>
    <row r="2325" spans="1:1" x14ac:dyDescent="0.3">
      <c r="A2325" t="s">
        <v>28</v>
      </c>
    </row>
    <row r="2326" spans="1:1" x14ac:dyDescent="0.3">
      <c r="A2326" t="s">
        <v>40</v>
      </c>
    </row>
    <row r="2327" spans="1:1" x14ac:dyDescent="0.3">
      <c r="A2327" t="s">
        <v>72</v>
      </c>
    </row>
    <row r="2328" spans="1:1" x14ac:dyDescent="0.3">
      <c r="A2328" t="s">
        <v>55</v>
      </c>
    </row>
    <row r="2329" spans="1:1" x14ac:dyDescent="0.3">
      <c r="A2329" t="s">
        <v>72</v>
      </c>
    </row>
    <row r="2330" spans="1:1" x14ac:dyDescent="0.3">
      <c r="A2330" t="s">
        <v>28</v>
      </c>
    </row>
    <row r="2331" spans="1:1" x14ac:dyDescent="0.3">
      <c r="A2331" t="s">
        <v>40</v>
      </c>
    </row>
    <row r="2332" spans="1:1" x14ac:dyDescent="0.3">
      <c r="A2332" t="s">
        <v>76</v>
      </c>
    </row>
    <row r="2333" spans="1:1" x14ac:dyDescent="0.3">
      <c r="A2333" t="s">
        <v>72</v>
      </c>
    </row>
    <row r="2334" spans="1:1" x14ac:dyDescent="0.3">
      <c r="A2334" t="s">
        <v>76</v>
      </c>
    </row>
    <row r="2335" spans="1:1" x14ac:dyDescent="0.3">
      <c r="A2335" t="s">
        <v>47</v>
      </c>
    </row>
    <row r="2336" spans="1:1" x14ac:dyDescent="0.3">
      <c r="A2336" t="s">
        <v>55</v>
      </c>
    </row>
    <row r="2337" spans="1:1" x14ac:dyDescent="0.3">
      <c r="A2337" t="s">
        <v>76</v>
      </c>
    </row>
    <row r="2338" spans="1:1" x14ac:dyDescent="0.3">
      <c r="A2338" t="s">
        <v>40</v>
      </c>
    </row>
    <row r="2339" spans="1:1" x14ac:dyDescent="0.3">
      <c r="A2339" t="s">
        <v>76</v>
      </c>
    </row>
    <row r="2340" spans="1:1" x14ac:dyDescent="0.3">
      <c r="A2340" t="s">
        <v>28</v>
      </c>
    </row>
    <row r="2341" spans="1:1" x14ac:dyDescent="0.3">
      <c r="A2341" t="s">
        <v>47</v>
      </c>
    </row>
    <row r="2342" spans="1:1" x14ac:dyDescent="0.3">
      <c r="A2342" t="s">
        <v>55</v>
      </c>
    </row>
    <row r="2343" spans="1:1" x14ac:dyDescent="0.3">
      <c r="A2343" t="s">
        <v>28</v>
      </c>
    </row>
    <row r="2344" spans="1:1" x14ac:dyDescent="0.3">
      <c r="A2344" t="s">
        <v>55</v>
      </c>
    </row>
    <row r="2345" spans="1:1" x14ac:dyDescent="0.3">
      <c r="A2345" t="s">
        <v>72</v>
      </c>
    </row>
    <row r="2346" spans="1:1" x14ac:dyDescent="0.3">
      <c r="A2346" t="s">
        <v>28</v>
      </c>
    </row>
    <row r="2347" spans="1:1" x14ac:dyDescent="0.3">
      <c r="A2347" t="s">
        <v>28</v>
      </c>
    </row>
    <row r="2348" spans="1:1" x14ac:dyDescent="0.3">
      <c r="A2348" t="s">
        <v>55</v>
      </c>
    </row>
    <row r="2349" spans="1:1" x14ac:dyDescent="0.3">
      <c r="A2349" t="s">
        <v>28</v>
      </c>
    </row>
    <row r="2350" spans="1:1" x14ac:dyDescent="0.3">
      <c r="A2350" t="s">
        <v>47</v>
      </c>
    </row>
    <row r="2351" spans="1:1" x14ac:dyDescent="0.3">
      <c r="A2351" t="s">
        <v>55</v>
      </c>
    </row>
    <row r="2352" spans="1:1" x14ac:dyDescent="0.3">
      <c r="A2352" t="s">
        <v>40</v>
      </c>
    </row>
    <row r="2353" spans="1:1" x14ac:dyDescent="0.3">
      <c r="A2353" t="s">
        <v>76</v>
      </c>
    </row>
    <row r="2354" spans="1:1" x14ac:dyDescent="0.3">
      <c r="A2354" t="s">
        <v>76</v>
      </c>
    </row>
    <row r="2355" spans="1:1" x14ac:dyDescent="0.3">
      <c r="A2355" t="s">
        <v>55</v>
      </c>
    </row>
    <row r="2356" spans="1:1" x14ac:dyDescent="0.3">
      <c r="A2356" t="s">
        <v>47</v>
      </c>
    </row>
    <row r="2357" spans="1:1" x14ac:dyDescent="0.3">
      <c r="A2357" t="s">
        <v>47</v>
      </c>
    </row>
    <row r="2358" spans="1:1" x14ac:dyDescent="0.3">
      <c r="A2358" t="s">
        <v>40</v>
      </c>
    </row>
    <row r="2359" spans="1:1" x14ac:dyDescent="0.3">
      <c r="A2359" t="s">
        <v>72</v>
      </c>
    </row>
    <row r="2360" spans="1:1" x14ac:dyDescent="0.3">
      <c r="A2360" t="s">
        <v>55</v>
      </c>
    </row>
    <row r="2361" spans="1:1" x14ac:dyDescent="0.3">
      <c r="A2361" t="s">
        <v>72</v>
      </c>
    </row>
    <row r="2362" spans="1:1" x14ac:dyDescent="0.3">
      <c r="A2362" t="s">
        <v>72</v>
      </c>
    </row>
    <row r="2363" spans="1:1" x14ac:dyDescent="0.3">
      <c r="A2363" t="s">
        <v>72</v>
      </c>
    </row>
    <row r="2364" spans="1:1" x14ac:dyDescent="0.3">
      <c r="A2364" t="s">
        <v>55</v>
      </c>
    </row>
    <row r="2365" spans="1:1" x14ac:dyDescent="0.3">
      <c r="A2365" t="s">
        <v>28</v>
      </c>
    </row>
    <row r="2366" spans="1:1" x14ac:dyDescent="0.3">
      <c r="A2366" t="s">
        <v>40</v>
      </c>
    </row>
    <row r="2367" spans="1:1" x14ac:dyDescent="0.3">
      <c r="A2367" t="s">
        <v>47</v>
      </c>
    </row>
    <row r="2368" spans="1:1" x14ac:dyDescent="0.3">
      <c r="A2368" t="s">
        <v>28</v>
      </c>
    </row>
    <row r="2369" spans="1:1" x14ac:dyDescent="0.3">
      <c r="A2369" t="s">
        <v>55</v>
      </c>
    </row>
    <row r="2370" spans="1:1" x14ac:dyDescent="0.3">
      <c r="A2370" t="s">
        <v>55</v>
      </c>
    </row>
    <row r="2371" spans="1:1" x14ac:dyDescent="0.3">
      <c r="A2371" t="s">
        <v>55</v>
      </c>
    </row>
    <row r="2372" spans="1:1" x14ac:dyDescent="0.3">
      <c r="A2372" t="s">
        <v>76</v>
      </c>
    </row>
    <row r="2373" spans="1:1" x14ac:dyDescent="0.3">
      <c r="A2373" t="s">
        <v>47</v>
      </c>
    </row>
    <row r="2374" spans="1:1" x14ac:dyDescent="0.3">
      <c r="A2374" t="s">
        <v>28</v>
      </c>
    </row>
    <row r="2375" spans="1:1" x14ac:dyDescent="0.3">
      <c r="A2375" t="s">
        <v>28</v>
      </c>
    </row>
    <row r="2376" spans="1:1" x14ac:dyDescent="0.3">
      <c r="A2376" t="s">
        <v>55</v>
      </c>
    </row>
    <row r="2377" spans="1:1" x14ac:dyDescent="0.3">
      <c r="A2377" t="s">
        <v>47</v>
      </c>
    </row>
    <row r="2378" spans="1:1" x14ac:dyDescent="0.3">
      <c r="A2378" t="s">
        <v>28</v>
      </c>
    </row>
    <row r="2379" spans="1:1" x14ac:dyDescent="0.3">
      <c r="A2379" t="s">
        <v>47</v>
      </c>
    </row>
    <row r="2380" spans="1:1" x14ac:dyDescent="0.3">
      <c r="A2380" t="s">
        <v>76</v>
      </c>
    </row>
    <row r="2381" spans="1:1" x14ac:dyDescent="0.3">
      <c r="A2381" t="s">
        <v>72</v>
      </c>
    </row>
    <row r="2382" spans="1:1" x14ac:dyDescent="0.3">
      <c r="A2382" t="s">
        <v>47</v>
      </c>
    </row>
    <row r="2383" spans="1:1" x14ac:dyDescent="0.3">
      <c r="A2383" t="s">
        <v>40</v>
      </c>
    </row>
    <row r="2384" spans="1:1" x14ac:dyDescent="0.3">
      <c r="A2384" t="s">
        <v>28</v>
      </c>
    </row>
    <row r="2385" spans="1:1" x14ac:dyDescent="0.3">
      <c r="A2385" t="s">
        <v>72</v>
      </c>
    </row>
    <row r="2386" spans="1:1" x14ac:dyDescent="0.3">
      <c r="A2386" t="s">
        <v>72</v>
      </c>
    </row>
    <row r="2387" spans="1:1" x14ac:dyDescent="0.3">
      <c r="A2387" t="s">
        <v>28</v>
      </c>
    </row>
    <row r="2388" spans="1:1" x14ac:dyDescent="0.3">
      <c r="A2388" t="s">
        <v>55</v>
      </c>
    </row>
    <row r="2389" spans="1:1" x14ac:dyDescent="0.3">
      <c r="A2389" t="s">
        <v>72</v>
      </c>
    </row>
    <row r="2390" spans="1:1" x14ac:dyDescent="0.3">
      <c r="A2390" t="s">
        <v>76</v>
      </c>
    </row>
    <row r="2391" spans="1:1" x14ac:dyDescent="0.3">
      <c r="A2391" t="s">
        <v>76</v>
      </c>
    </row>
    <row r="2392" spans="1:1" x14ac:dyDescent="0.3">
      <c r="A2392" t="s">
        <v>28</v>
      </c>
    </row>
    <row r="2393" spans="1:1" x14ac:dyDescent="0.3">
      <c r="A2393" t="s">
        <v>47</v>
      </c>
    </row>
    <row r="2394" spans="1:1" x14ac:dyDescent="0.3">
      <c r="A2394" t="s">
        <v>72</v>
      </c>
    </row>
    <row r="2395" spans="1:1" x14ac:dyDescent="0.3">
      <c r="A2395" t="s">
        <v>72</v>
      </c>
    </row>
    <row r="2396" spans="1:1" x14ac:dyDescent="0.3">
      <c r="A2396" t="s">
        <v>72</v>
      </c>
    </row>
    <row r="2397" spans="1:1" x14ac:dyDescent="0.3">
      <c r="A2397" t="s">
        <v>72</v>
      </c>
    </row>
    <row r="2398" spans="1:1" x14ac:dyDescent="0.3">
      <c r="A2398" t="s">
        <v>72</v>
      </c>
    </row>
    <row r="2399" spans="1:1" x14ac:dyDescent="0.3">
      <c r="A2399" t="s">
        <v>76</v>
      </c>
    </row>
    <row r="2400" spans="1:1" x14ac:dyDescent="0.3">
      <c r="A2400" t="s">
        <v>40</v>
      </c>
    </row>
    <row r="2401" spans="1:1" x14ac:dyDescent="0.3">
      <c r="A2401" t="s">
        <v>76</v>
      </c>
    </row>
    <row r="2402" spans="1:1" x14ac:dyDescent="0.3">
      <c r="A2402" t="s">
        <v>47</v>
      </c>
    </row>
    <row r="2403" spans="1:1" x14ac:dyDescent="0.3">
      <c r="A2403" t="s">
        <v>55</v>
      </c>
    </row>
    <row r="2404" spans="1:1" x14ac:dyDescent="0.3">
      <c r="A2404" t="s">
        <v>40</v>
      </c>
    </row>
    <row r="2405" spans="1:1" x14ac:dyDescent="0.3">
      <c r="A2405" t="s">
        <v>55</v>
      </c>
    </row>
    <row r="2406" spans="1:1" x14ac:dyDescent="0.3">
      <c r="A2406" t="s">
        <v>72</v>
      </c>
    </row>
    <row r="2407" spans="1:1" x14ac:dyDescent="0.3">
      <c r="A2407" t="s">
        <v>55</v>
      </c>
    </row>
    <row r="2408" spans="1:1" x14ac:dyDescent="0.3">
      <c r="A2408" t="s">
        <v>55</v>
      </c>
    </row>
    <row r="2409" spans="1:1" x14ac:dyDescent="0.3">
      <c r="A2409" t="s">
        <v>28</v>
      </c>
    </row>
    <row r="2410" spans="1:1" x14ac:dyDescent="0.3">
      <c r="A2410" t="s">
        <v>47</v>
      </c>
    </row>
    <row r="2411" spans="1:1" x14ac:dyDescent="0.3">
      <c r="A2411" t="s">
        <v>76</v>
      </c>
    </row>
    <row r="2412" spans="1:1" x14ac:dyDescent="0.3">
      <c r="A2412" t="s">
        <v>40</v>
      </c>
    </row>
    <row r="2413" spans="1:1" x14ac:dyDescent="0.3">
      <c r="A2413" t="s">
        <v>40</v>
      </c>
    </row>
    <row r="2414" spans="1:1" x14ac:dyDescent="0.3">
      <c r="A2414" t="s">
        <v>72</v>
      </c>
    </row>
    <row r="2415" spans="1:1" x14ac:dyDescent="0.3">
      <c r="A2415" t="s">
        <v>72</v>
      </c>
    </row>
    <row r="2416" spans="1:1" x14ac:dyDescent="0.3">
      <c r="A2416" t="s">
        <v>47</v>
      </c>
    </row>
    <row r="2417" spans="1:1" x14ac:dyDescent="0.3">
      <c r="A2417" t="s">
        <v>55</v>
      </c>
    </row>
    <row r="2418" spans="1:1" x14ac:dyDescent="0.3">
      <c r="A2418" t="s">
        <v>47</v>
      </c>
    </row>
    <row r="2419" spans="1:1" x14ac:dyDescent="0.3">
      <c r="A2419" t="s">
        <v>55</v>
      </c>
    </row>
    <row r="2420" spans="1:1" x14ac:dyDescent="0.3">
      <c r="A2420" t="s">
        <v>47</v>
      </c>
    </row>
    <row r="2421" spans="1:1" x14ac:dyDescent="0.3">
      <c r="A2421" t="s">
        <v>47</v>
      </c>
    </row>
    <row r="2422" spans="1:1" x14ac:dyDescent="0.3">
      <c r="A2422" t="s">
        <v>40</v>
      </c>
    </row>
    <row r="2423" spans="1:1" x14ac:dyDescent="0.3">
      <c r="A2423" t="s">
        <v>55</v>
      </c>
    </row>
    <row r="2424" spans="1:1" x14ac:dyDescent="0.3">
      <c r="A2424" t="s">
        <v>76</v>
      </c>
    </row>
    <row r="2425" spans="1:1" x14ac:dyDescent="0.3">
      <c r="A2425" t="s">
        <v>40</v>
      </c>
    </row>
    <row r="2426" spans="1:1" x14ac:dyDescent="0.3">
      <c r="A2426" t="s">
        <v>47</v>
      </c>
    </row>
    <row r="2427" spans="1:1" x14ac:dyDescent="0.3">
      <c r="A2427" t="s">
        <v>72</v>
      </c>
    </row>
    <row r="2428" spans="1:1" x14ac:dyDescent="0.3">
      <c r="A2428" t="s">
        <v>40</v>
      </c>
    </row>
    <row r="2429" spans="1:1" x14ac:dyDescent="0.3">
      <c r="A2429" t="s">
        <v>55</v>
      </c>
    </row>
    <row r="2430" spans="1:1" x14ac:dyDescent="0.3">
      <c r="A2430" t="s">
        <v>47</v>
      </c>
    </row>
    <row r="2431" spans="1:1" x14ac:dyDescent="0.3">
      <c r="A2431" t="s">
        <v>55</v>
      </c>
    </row>
    <row r="2432" spans="1:1" x14ac:dyDescent="0.3">
      <c r="A2432" t="s">
        <v>28</v>
      </c>
    </row>
    <row r="2433" spans="1:1" x14ac:dyDescent="0.3">
      <c r="A2433" t="s">
        <v>28</v>
      </c>
    </row>
    <row r="2434" spans="1:1" x14ac:dyDescent="0.3">
      <c r="A2434" t="s">
        <v>76</v>
      </c>
    </row>
    <row r="2435" spans="1:1" x14ac:dyDescent="0.3">
      <c r="A2435" t="s">
        <v>55</v>
      </c>
    </row>
    <row r="2436" spans="1:1" x14ac:dyDescent="0.3">
      <c r="A2436" t="s">
        <v>76</v>
      </c>
    </row>
    <row r="2437" spans="1:1" x14ac:dyDescent="0.3">
      <c r="A2437" t="s">
        <v>40</v>
      </c>
    </row>
    <row r="2438" spans="1:1" x14ac:dyDescent="0.3">
      <c r="A2438" t="s">
        <v>76</v>
      </c>
    </row>
    <row r="2439" spans="1:1" x14ac:dyDescent="0.3">
      <c r="A2439" t="s">
        <v>76</v>
      </c>
    </row>
    <row r="2440" spans="1:1" x14ac:dyDescent="0.3">
      <c r="A2440" t="s">
        <v>28</v>
      </c>
    </row>
    <row r="2441" spans="1:1" x14ac:dyDescent="0.3">
      <c r="A2441" t="s">
        <v>55</v>
      </c>
    </row>
    <row r="2442" spans="1:1" x14ac:dyDescent="0.3">
      <c r="A2442" t="s">
        <v>55</v>
      </c>
    </row>
    <row r="2443" spans="1:1" x14ac:dyDescent="0.3">
      <c r="A2443" t="s">
        <v>40</v>
      </c>
    </row>
    <row r="2444" spans="1:1" x14ac:dyDescent="0.3">
      <c r="A2444" t="s">
        <v>40</v>
      </c>
    </row>
    <row r="2445" spans="1:1" x14ac:dyDescent="0.3">
      <c r="A2445" t="s">
        <v>72</v>
      </c>
    </row>
    <row r="2446" spans="1:1" x14ac:dyDescent="0.3">
      <c r="A2446" t="s">
        <v>28</v>
      </c>
    </row>
    <row r="2447" spans="1:1" x14ac:dyDescent="0.3">
      <c r="A2447" t="s">
        <v>76</v>
      </c>
    </row>
    <row r="2448" spans="1:1" x14ac:dyDescent="0.3">
      <c r="A2448" t="s">
        <v>72</v>
      </c>
    </row>
    <row r="2449" spans="1:1" x14ac:dyDescent="0.3">
      <c r="A2449" t="s">
        <v>76</v>
      </c>
    </row>
    <row r="2450" spans="1:1" x14ac:dyDescent="0.3">
      <c r="A2450" t="s">
        <v>40</v>
      </c>
    </row>
    <row r="2451" spans="1:1" x14ac:dyDescent="0.3">
      <c r="A2451" t="s">
        <v>28</v>
      </c>
    </row>
    <row r="2452" spans="1:1" x14ac:dyDescent="0.3">
      <c r="A2452" t="s">
        <v>55</v>
      </c>
    </row>
    <row r="2453" spans="1:1" x14ac:dyDescent="0.3">
      <c r="A2453" t="s">
        <v>76</v>
      </c>
    </row>
    <row r="2454" spans="1:1" x14ac:dyDescent="0.3">
      <c r="A2454" t="s">
        <v>28</v>
      </c>
    </row>
    <row r="2455" spans="1:1" x14ac:dyDescent="0.3">
      <c r="A2455" t="s">
        <v>76</v>
      </c>
    </row>
    <row r="2456" spans="1:1" x14ac:dyDescent="0.3">
      <c r="A2456" t="s">
        <v>28</v>
      </c>
    </row>
    <row r="2457" spans="1:1" x14ac:dyDescent="0.3">
      <c r="A2457" t="s">
        <v>28</v>
      </c>
    </row>
    <row r="2458" spans="1:1" x14ac:dyDescent="0.3">
      <c r="A2458" t="s">
        <v>72</v>
      </c>
    </row>
    <row r="2459" spans="1:1" x14ac:dyDescent="0.3">
      <c r="A2459" t="s">
        <v>72</v>
      </c>
    </row>
    <row r="2460" spans="1:1" x14ac:dyDescent="0.3">
      <c r="A2460" t="s">
        <v>40</v>
      </c>
    </row>
    <row r="2461" spans="1:1" x14ac:dyDescent="0.3">
      <c r="A2461" t="s">
        <v>72</v>
      </c>
    </row>
    <row r="2462" spans="1:1" x14ac:dyDescent="0.3">
      <c r="A2462" t="s">
        <v>76</v>
      </c>
    </row>
    <row r="2463" spans="1:1" x14ac:dyDescent="0.3">
      <c r="A2463" t="s">
        <v>47</v>
      </c>
    </row>
    <row r="2464" spans="1:1" x14ac:dyDescent="0.3">
      <c r="A2464" t="s">
        <v>55</v>
      </c>
    </row>
    <row r="2465" spans="1:1" x14ac:dyDescent="0.3">
      <c r="A2465" t="s">
        <v>55</v>
      </c>
    </row>
    <row r="2466" spans="1:1" x14ac:dyDescent="0.3">
      <c r="A2466" t="s">
        <v>28</v>
      </c>
    </row>
    <row r="2467" spans="1:1" x14ac:dyDescent="0.3">
      <c r="A2467" t="s">
        <v>40</v>
      </c>
    </row>
    <row r="2468" spans="1:1" x14ac:dyDescent="0.3">
      <c r="A2468" t="s">
        <v>28</v>
      </c>
    </row>
    <row r="2469" spans="1:1" x14ac:dyDescent="0.3">
      <c r="A2469" t="s">
        <v>28</v>
      </c>
    </row>
    <row r="2470" spans="1:1" x14ac:dyDescent="0.3">
      <c r="A2470" t="s">
        <v>72</v>
      </c>
    </row>
    <row r="2471" spans="1:1" x14ac:dyDescent="0.3">
      <c r="A2471" t="s">
        <v>55</v>
      </c>
    </row>
    <row r="2472" spans="1:1" x14ac:dyDescent="0.3">
      <c r="A2472" t="s">
        <v>47</v>
      </c>
    </row>
    <row r="2473" spans="1:1" x14ac:dyDescent="0.3">
      <c r="A2473" t="s">
        <v>76</v>
      </c>
    </row>
    <row r="2474" spans="1:1" x14ac:dyDescent="0.3">
      <c r="A2474" t="s">
        <v>55</v>
      </c>
    </row>
    <row r="2475" spans="1:1" x14ac:dyDescent="0.3">
      <c r="A2475" t="s">
        <v>47</v>
      </c>
    </row>
    <row r="2476" spans="1:1" x14ac:dyDescent="0.3">
      <c r="A2476" t="s">
        <v>76</v>
      </c>
    </row>
    <row r="2477" spans="1:1" x14ac:dyDescent="0.3">
      <c r="A2477" t="s">
        <v>47</v>
      </c>
    </row>
    <row r="2478" spans="1:1" x14ac:dyDescent="0.3">
      <c r="A2478" t="s">
        <v>47</v>
      </c>
    </row>
    <row r="2479" spans="1:1" x14ac:dyDescent="0.3">
      <c r="A2479" t="s">
        <v>72</v>
      </c>
    </row>
    <row r="2480" spans="1:1" x14ac:dyDescent="0.3">
      <c r="A2480" t="s">
        <v>72</v>
      </c>
    </row>
    <row r="2481" spans="1:1" x14ac:dyDescent="0.3">
      <c r="A2481" t="s">
        <v>55</v>
      </c>
    </row>
    <row r="2482" spans="1:1" x14ac:dyDescent="0.3">
      <c r="A2482" t="s">
        <v>47</v>
      </c>
    </row>
    <row r="2483" spans="1:1" x14ac:dyDescent="0.3">
      <c r="A2483" t="s">
        <v>40</v>
      </c>
    </row>
    <row r="2484" spans="1:1" x14ac:dyDescent="0.3">
      <c r="A2484" t="s">
        <v>47</v>
      </c>
    </row>
    <row r="2485" spans="1:1" x14ac:dyDescent="0.3">
      <c r="A2485" t="s">
        <v>55</v>
      </c>
    </row>
    <row r="2486" spans="1:1" x14ac:dyDescent="0.3">
      <c r="A2486" t="s">
        <v>72</v>
      </c>
    </row>
    <row r="2487" spans="1:1" x14ac:dyDescent="0.3">
      <c r="A2487" t="s">
        <v>72</v>
      </c>
    </row>
    <row r="2488" spans="1:1" x14ac:dyDescent="0.3">
      <c r="A2488" t="s">
        <v>76</v>
      </c>
    </row>
    <row r="2489" spans="1:1" x14ac:dyDescent="0.3">
      <c r="A2489" t="s">
        <v>47</v>
      </c>
    </row>
    <row r="2490" spans="1:1" x14ac:dyDescent="0.3">
      <c r="A2490" t="s">
        <v>28</v>
      </c>
    </row>
    <row r="2491" spans="1:1" x14ac:dyDescent="0.3">
      <c r="A2491" t="s">
        <v>28</v>
      </c>
    </row>
    <row r="2492" spans="1:1" x14ac:dyDescent="0.3">
      <c r="A2492" t="s">
        <v>40</v>
      </c>
    </row>
    <row r="2493" spans="1:1" x14ac:dyDescent="0.3">
      <c r="A2493" t="s">
        <v>28</v>
      </c>
    </row>
    <row r="2494" spans="1:1" x14ac:dyDescent="0.3">
      <c r="A2494" t="s">
        <v>47</v>
      </c>
    </row>
    <row r="2495" spans="1:1" x14ac:dyDescent="0.3">
      <c r="A2495" t="s">
        <v>72</v>
      </c>
    </row>
    <row r="2496" spans="1:1" x14ac:dyDescent="0.3">
      <c r="A2496" t="s">
        <v>76</v>
      </c>
    </row>
    <row r="2497" spans="1:1" x14ac:dyDescent="0.3">
      <c r="A2497" t="s">
        <v>40</v>
      </c>
    </row>
    <row r="2498" spans="1:1" x14ac:dyDescent="0.3">
      <c r="A2498" t="s">
        <v>76</v>
      </c>
    </row>
    <row r="2499" spans="1:1" x14ac:dyDescent="0.3">
      <c r="A2499" t="s">
        <v>55</v>
      </c>
    </row>
    <row r="2500" spans="1:1" x14ac:dyDescent="0.3">
      <c r="A2500" t="s">
        <v>47</v>
      </c>
    </row>
    <row r="2501" spans="1:1" x14ac:dyDescent="0.3">
      <c r="A2501" t="s">
        <v>47</v>
      </c>
    </row>
    <row r="2502" spans="1:1" x14ac:dyDescent="0.3">
      <c r="A2502" t="s">
        <v>76</v>
      </c>
    </row>
    <row r="2503" spans="1:1" x14ac:dyDescent="0.3">
      <c r="A2503" t="s">
        <v>40</v>
      </c>
    </row>
    <row r="2504" spans="1:1" x14ac:dyDescent="0.3">
      <c r="A2504" t="s">
        <v>55</v>
      </c>
    </row>
    <row r="2505" spans="1:1" x14ac:dyDescent="0.3">
      <c r="A2505" t="s">
        <v>76</v>
      </c>
    </row>
    <row r="2506" spans="1:1" x14ac:dyDescent="0.3">
      <c r="A2506" t="s">
        <v>76</v>
      </c>
    </row>
    <row r="2507" spans="1:1" x14ac:dyDescent="0.3">
      <c r="A2507" t="s">
        <v>28</v>
      </c>
    </row>
    <row r="2508" spans="1:1" x14ac:dyDescent="0.3">
      <c r="A2508" t="s">
        <v>40</v>
      </c>
    </row>
    <row r="2509" spans="1:1" x14ac:dyDescent="0.3">
      <c r="A2509" t="s">
        <v>76</v>
      </c>
    </row>
    <row r="2510" spans="1:1" x14ac:dyDescent="0.3">
      <c r="A2510" t="s">
        <v>72</v>
      </c>
    </row>
    <row r="2511" spans="1:1" x14ac:dyDescent="0.3">
      <c r="A2511" t="s">
        <v>40</v>
      </c>
    </row>
    <row r="2512" spans="1:1" x14ac:dyDescent="0.3">
      <c r="A2512" t="s">
        <v>55</v>
      </c>
    </row>
    <row r="2513" spans="1:1" x14ac:dyDescent="0.3">
      <c r="A2513" t="s">
        <v>76</v>
      </c>
    </row>
    <row r="2514" spans="1:1" x14ac:dyDescent="0.3">
      <c r="A2514" t="s">
        <v>40</v>
      </c>
    </row>
    <row r="2515" spans="1:1" x14ac:dyDescent="0.3">
      <c r="A2515" t="s">
        <v>72</v>
      </c>
    </row>
    <row r="2516" spans="1:1" x14ac:dyDescent="0.3">
      <c r="A2516" t="s">
        <v>40</v>
      </c>
    </row>
    <row r="2517" spans="1:1" x14ac:dyDescent="0.3">
      <c r="A2517" t="s">
        <v>72</v>
      </c>
    </row>
    <row r="2518" spans="1:1" x14ac:dyDescent="0.3">
      <c r="A2518" t="s">
        <v>55</v>
      </c>
    </row>
    <row r="2519" spans="1:1" x14ac:dyDescent="0.3">
      <c r="A2519" t="s">
        <v>55</v>
      </c>
    </row>
    <row r="2520" spans="1:1" x14ac:dyDescent="0.3">
      <c r="A2520" t="s">
        <v>76</v>
      </c>
    </row>
    <row r="2521" spans="1:1" x14ac:dyDescent="0.3">
      <c r="A2521" t="s">
        <v>55</v>
      </c>
    </row>
    <row r="2522" spans="1:1" x14ac:dyDescent="0.3">
      <c r="A2522" t="s">
        <v>47</v>
      </c>
    </row>
    <row r="2523" spans="1:1" x14ac:dyDescent="0.3">
      <c r="A2523" t="s">
        <v>55</v>
      </c>
    </row>
    <row r="2524" spans="1:1" x14ac:dyDescent="0.3">
      <c r="A2524" t="s">
        <v>72</v>
      </c>
    </row>
    <row r="2525" spans="1:1" x14ac:dyDescent="0.3">
      <c r="A2525" t="s">
        <v>28</v>
      </c>
    </row>
    <row r="2526" spans="1:1" x14ac:dyDescent="0.3">
      <c r="A2526" t="s">
        <v>28</v>
      </c>
    </row>
    <row r="2527" spans="1:1" x14ac:dyDescent="0.3">
      <c r="A2527" t="s">
        <v>55</v>
      </c>
    </row>
    <row r="2528" spans="1:1" x14ac:dyDescent="0.3">
      <c r="A2528" t="s">
        <v>28</v>
      </c>
    </row>
    <row r="2529" spans="1:1" x14ac:dyDescent="0.3">
      <c r="A2529" t="s">
        <v>28</v>
      </c>
    </row>
    <row r="2530" spans="1:1" x14ac:dyDescent="0.3">
      <c r="A2530" t="s">
        <v>72</v>
      </c>
    </row>
    <row r="2531" spans="1:1" x14ac:dyDescent="0.3">
      <c r="A2531" t="s">
        <v>47</v>
      </c>
    </row>
    <row r="2532" spans="1:1" x14ac:dyDescent="0.3">
      <c r="A2532" t="s">
        <v>40</v>
      </c>
    </row>
    <row r="2533" spans="1:1" x14ac:dyDescent="0.3">
      <c r="A2533" t="s">
        <v>40</v>
      </c>
    </row>
    <row r="2534" spans="1:1" x14ac:dyDescent="0.3">
      <c r="A2534" t="s">
        <v>47</v>
      </c>
    </row>
    <row r="2535" spans="1:1" x14ac:dyDescent="0.3">
      <c r="A2535" t="s">
        <v>55</v>
      </c>
    </row>
    <row r="2536" spans="1:1" x14ac:dyDescent="0.3">
      <c r="A2536" t="s">
        <v>40</v>
      </c>
    </row>
    <row r="2537" spans="1:1" x14ac:dyDescent="0.3">
      <c r="A2537" t="s">
        <v>28</v>
      </c>
    </row>
    <row r="2538" spans="1:1" x14ac:dyDescent="0.3">
      <c r="A2538" t="s">
        <v>28</v>
      </c>
    </row>
    <row r="2539" spans="1:1" x14ac:dyDescent="0.3">
      <c r="A2539" t="s">
        <v>72</v>
      </c>
    </row>
    <row r="2540" spans="1:1" x14ac:dyDescent="0.3">
      <c r="A2540" t="s">
        <v>47</v>
      </c>
    </row>
    <row r="2541" spans="1:1" x14ac:dyDescent="0.3">
      <c r="A2541" t="s">
        <v>47</v>
      </c>
    </row>
    <row r="2542" spans="1:1" x14ac:dyDescent="0.3">
      <c r="A2542" t="s">
        <v>40</v>
      </c>
    </row>
    <row r="2543" spans="1:1" x14ac:dyDescent="0.3">
      <c r="A2543" t="s">
        <v>47</v>
      </c>
    </row>
    <row r="2544" spans="1:1" x14ac:dyDescent="0.3">
      <c r="A2544" t="s">
        <v>28</v>
      </c>
    </row>
    <row r="2545" spans="1:1" x14ac:dyDescent="0.3">
      <c r="A2545" t="s">
        <v>47</v>
      </c>
    </row>
    <row r="2546" spans="1:1" x14ac:dyDescent="0.3">
      <c r="A2546" t="s">
        <v>47</v>
      </c>
    </row>
    <row r="2547" spans="1:1" x14ac:dyDescent="0.3">
      <c r="A2547" t="s">
        <v>40</v>
      </c>
    </row>
    <row r="2548" spans="1:1" x14ac:dyDescent="0.3">
      <c r="A2548" t="s">
        <v>28</v>
      </c>
    </row>
    <row r="2549" spans="1:1" x14ac:dyDescent="0.3">
      <c r="A2549" t="s">
        <v>72</v>
      </c>
    </row>
    <row r="2550" spans="1:1" x14ac:dyDescent="0.3">
      <c r="A2550" t="s">
        <v>55</v>
      </c>
    </row>
    <row r="2551" spans="1:1" x14ac:dyDescent="0.3">
      <c r="A2551" t="s">
        <v>55</v>
      </c>
    </row>
    <row r="2552" spans="1:1" x14ac:dyDescent="0.3">
      <c r="A2552" t="s">
        <v>76</v>
      </c>
    </row>
    <row r="2553" spans="1:1" x14ac:dyDescent="0.3">
      <c r="A2553" t="s">
        <v>47</v>
      </c>
    </row>
    <row r="2554" spans="1:1" x14ac:dyDescent="0.3">
      <c r="A2554" t="s">
        <v>72</v>
      </c>
    </row>
    <row r="2555" spans="1:1" x14ac:dyDescent="0.3">
      <c r="A2555" t="s">
        <v>76</v>
      </c>
    </row>
    <row r="2556" spans="1:1" x14ac:dyDescent="0.3">
      <c r="A2556" t="s">
        <v>76</v>
      </c>
    </row>
    <row r="2557" spans="1:1" x14ac:dyDescent="0.3">
      <c r="A2557" t="s">
        <v>55</v>
      </c>
    </row>
    <row r="2558" spans="1:1" x14ac:dyDescent="0.3">
      <c r="A2558" t="s">
        <v>55</v>
      </c>
    </row>
    <row r="2559" spans="1:1" x14ac:dyDescent="0.3">
      <c r="A2559" t="s">
        <v>55</v>
      </c>
    </row>
    <row r="2560" spans="1:1" x14ac:dyDescent="0.3">
      <c r="A2560" t="s">
        <v>28</v>
      </c>
    </row>
    <row r="2561" spans="1:1" x14ac:dyDescent="0.3">
      <c r="A2561" t="s">
        <v>40</v>
      </c>
    </row>
    <row r="2562" spans="1:1" x14ac:dyDescent="0.3">
      <c r="A2562" t="s">
        <v>47</v>
      </c>
    </row>
    <row r="2563" spans="1:1" x14ac:dyDescent="0.3">
      <c r="A2563" t="s">
        <v>40</v>
      </c>
    </row>
    <row r="2564" spans="1:1" x14ac:dyDescent="0.3">
      <c r="A2564" t="s">
        <v>55</v>
      </c>
    </row>
    <row r="2565" spans="1:1" x14ac:dyDescent="0.3">
      <c r="A2565" t="s">
        <v>55</v>
      </c>
    </row>
    <row r="2566" spans="1:1" x14ac:dyDescent="0.3">
      <c r="A2566" t="s">
        <v>72</v>
      </c>
    </row>
    <row r="2567" spans="1:1" x14ac:dyDescent="0.3">
      <c r="A2567" t="s">
        <v>76</v>
      </c>
    </row>
    <row r="2568" spans="1:1" x14ac:dyDescent="0.3">
      <c r="A2568" t="s">
        <v>55</v>
      </c>
    </row>
    <row r="2569" spans="1:1" x14ac:dyDescent="0.3">
      <c r="A2569" t="s">
        <v>76</v>
      </c>
    </row>
    <row r="2570" spans="1:1" x14ac:dyDescent="0.3">
      <c r="A2570" t="s">
        <v>28</v>
      </c>
    </row>
    <row r="2571" spans="1:1" x14ac:dyDescent="0.3">
      <c r="A2571" t="s">
        <v>40</v>
      </c>
    </row>
    <row r="2572" spans="1:1" x14ac:dyDescent="0.3">
      <c r="A2572" t="s">
        <v>76</v>
      </c>
    </row>
    <row r="2573" spans="1:1" x14ac:dyDescent="0.3">
      <c r="A2573" t="s">
        <v>55</v>
      </c>
    </row>
    <row r="2574" spans="1:1" x14ac:dyDescent="0.3">
      <c r="A2574" t="s">
        <v>47</v>
      </c>
    </row>
    <row r="2575" spans="1:1" x14ac:dyDescent="0.3">
      <c r="A2575" t="s">
        <v>76</v>
      </c>
    </row>
    <row r="2576" spans="1:1" x14ac:dyDescent="0.3">
      <c r="A2576" t="s">
        <v>72</v>
      </c>
    </row>
    <row r="2577" spans="1:1" x14ac:dyDescent="0.3">
      <c r="A2577" t="s">
        <v>28</v>
      </c>
    </row>
    <row r="2578" spans="1:1" x14ac:dyDescent="0.3">
      <c r="A2578" t="s">
        <v>40</v>
      </c>
    </row>
    <row r="2579" spans="1:1" x14ac:dyDescent="0.3">
      <c r="A2579" t="s">
        <v>47</v>
      </c>
    </row>
    <row r="2580" spans="1:1" x14ac:dyDescent="0.3">
      <c r="A2580" t="s">
        <v>40</v>
      </c>
    </row>
    <row r="2581" spans="1:1" x14ac:dyDescent="0.3">
      <c r="A2581" t="s">
        <v>28</v>
      </c>
    </row>
    <row r="2582" spans="1:1" x14ac:dyDescent="0.3">
      <c r="A2582" t="s">
        <v>76</v>
      </c>
    </row>
    <row r="2583" spans="1:1" x14ac:dyDescent="0.3">
      <c r="A2583" t="s">
        <v>28</v>
      </c>
    </row>
    <row r="2584" spans="1:1" x14ac:dyDescent="0.3">
      <c r="A2584" t="s">
        <v>72</v>
      </c>
    </row>
    <row r="2585" spans="1:1" x14ac:dyDescent="0.3">
      <c r="A2585" t="s">
        <v>47</v>
      </c>
    </row>
    <row r="2586" spans="1:1" x14ac:dyDescent="0.3">
      <c r="A2586" t="s">
        <v>76</v>
      </c>
    </row>
    <row r="2587" spans="1:1" x14ac:dyDescent="0.3">
      <c r="A2587" t="s">
        <v>40</v>
      </c>
    </row>
    <row r="2588" spans="1:1" x14ac:dyDescent="0.3">
      <c r="A2588" t="s">
        <v>28</v>
      </c>
    </row>
    <row r="2589" spans="1:1" x14ac:dyDescent="0.3">
      <c r="A2589" t="s">
        <v>28</v>
      </c>
    </row>
    <row r="2590" spans="1:1" x14ac:dyDescent="0.3">
      <c r="A2590" t="s">
        <v>40</v>
      </c>
    </row>
    <row r="2591" spans="1:1" x14ac:dyDescent="0.3">
      <c r="A2591" t="s">
        <v>72</v>
      </c>
    </row>
    <row r="2592" spans="1:1" x14ac:dyDescent="0.3">
      <c r="A2592" t="s">
        <v>40</v>
      </c>
    </row>
    <row r="2593" spans="1:1" x14ac:dyDescent="0.3">
      <c r="A2593" t="s">
        <v>28</v>
      </c>
    </row>
    <row r="2594" spans="1:1" x14ac:dyDescent="0.3">
      <c r="A2594" t="s">
        <v>76</v>
      </c>
    </row>
    <row r="2595" spans="1:1" x14ac:dyDescent="0.3">
      <c r="A2595" t="s">
        <v>76</v>
      </c>
    </row>
    <row r="2596" spans="1:1" x14ac:dyDescent="0.3">
      <c r="A2596" t="s">
        <v>40</v>
      </c>
    </row>
    <row r="2597" spans="1:1" x14ac:dyDescent="0.3">
      <c r="A2597" t="s">
        <v>40</v>
      </c>
    </row>
    <row r="2598" spans="1:1" x14ac:dyDescent="0.3">
      <c r="A2598" t="s">
        <v>47</v>
      </c>
    </row>
    <row r="2599" spans="1:1" x14ac:dyDescent="0.3">
      <c r="A2599" t="s">
        <v>76</v>
      </c>
    </row>
    <row r="2600" spans="1:1" x14ac:dyDescent="0.3">
      <c r="A2600" t="s">
        <v>28</v>
      </c>
    </row>
    <row r="2601" spans="1:1" x14ac:dyDescent="0.3">
      <c r="A2601" t="s">
        <v>28</v>
      </c>
    </row>
    <row r="2602" spans="1:1" x14ac:dyDescent="0.3">
      <c r="A2602" t="s">
        <v>28</v>
      </c>
    </row>
    <row r="2603" spans="1:1" x14ac:dyDescent="0.3">
      <c r="A2603" t="s">
        <v>76</v>
      </c>
    </row>
    <row r="2604" spans="1:1" x14ac:dyDescent="0.3">
      <c r="A2604" t="s">
        <v>40</v>
      </c>
    </row>
    <row r="2605" spans="1:1" x14ac:dyDescent="0.3">
      <c r="A2605" t="s">
        <v>72</v>
      </c>
    </row>
    <row r="2606" spans="1:1" x14ac:dyDescent="0.3">
      <c r="A2606" t="s">
        <v>76</v>
      </c>
    </row>
    <row r="2607" spans="1:1" x14ac:dyDescent="0.3">
      <c r="A2607" t="s">
        <v>72</v>
      </c>
    </row>
    <row r="2608" spans="1:1" x14ac:dyDescent="0.3">
      <c r="A2608" t="s">
        <v>55</v>
      </c>
    </row>
    <row r="2609" spans="1:1" x14ac:dyDescent="0.3">
      <c r="A2609" t="s">
        <v>28</v>
      </c>
    </row>
    <row r="2610" spans="1:1" x14ac:dyDescent="0.3">
      <c r="A2610" t="s">
        <v>72</v>
      </c>
    </row>
    <row r="2611" spans="1:1" x14ac:dyDescent="0.3">
      <c r="A2611" t="s">
        <v>76</v>
      </c>
    </row>
    <row r="2612" spans="1:1" x14ac:dyDescent="0.3">
      <c r="A2612" t="s">
        <v>28</v>
      </c>
    </row>
    <row r="2613" spans="1:1" x14ac:dyDescent="0.3">
      <c r="A2613" t="s">
        <v>72</v>
      </c>
    </row>
    <row r="2614" spans="1:1" x14ac:dyDescent="0.3">
      <c r="A2614" t="s">
        <v>47</v>
      </c>
    </row>
    <row r="2615" spans="1:1" x14ac:dyDescent="0.3">
      <c r="A2615" t="s">
        <v>28</v>
      </c>
    </row>
    <row r="2616" spans="1:1" x14ac:dyDescent="0.3">
      <c r="A2616" t="s">
        <v>28</v>
      </c>
    </row>
    <row r="2617" spans="1:1" x14ac:dyDescent="0.3">
      <c r="A2617" t="s">
        <v>72</v>
      </c>
    </row>
    <row r="2618" spans="1:1" x14ac:dyDescent="0.3">
      <c r="A2618" t="s">
        <v>28</v>
      </c>
    </row>
    <row r="2619" spans="1:1" x14ac:dyDescent="0.3">
      <c r="A2619" t="s">
        <v>55</v>
      </c>
    </row>
    <row r="2620" spans="1:1" x14ac:dyDescent="0.3">
      <c r="A2620" t="s">
        <v>28</v>
      </c>
    </row>
    <row r="2621" spans="1:1" x14ac:dyDescent="0.3">
      <c r="A2621" t="s">
        <v>40</v>
      </c>
    </row>
    <row r="2622" spans="1:1" x14ac:dyDescent="0.3">
      <c r="A2622" t="s">
        <v>55</v>
      </c>
    </row>
    <row r="2623" spans="1:1" x14ac:dyDescent="0.3">
      <c r="A2623" t="s">
        <v>28</v>
      </c>
    </row>
    <row r="2624" spans="1:1" x14ac:dyDescent="0.3">
      <c r="A2624" t="s">
        <v>72</v>
      </c>
    </row>
    <row r="2625" spans="1:1" x14ac:dyDescent="0.3">
      <c r="A2625" t="s">
        <v>47</v>
      </c>
    </row>
    <row r="2626" spans="1:1" x14ac:dyDescent="0.3">
      <c r="A2626" t="s">
        <v>55</v>
      </c>
    </row>
    <row r="2627" spans="1:1" x14ac:dyDescent="0.3">
      <c r="A2627" t="s">
        <v>55</v>
      </c>
    </row>
    <row r="2628" spans="1:1" x14ac:dyDescent="0.3">
      <c r="A2628" t="s">
        <v>28</v>
      </c>
    </row>
    <row r="2629" spans="1:1" x14ac:dyDescent="0.3">
      <c r="A2629" t="s">
        <v>47</v>
      </c>
    </row>
    <row r="2630" spans="1:1" x14ac:dyDescent="0.3">
      <c r="A2630" t="s">
        <v>47</v>
      </c>
    </row>
    <row r="2631" spans="1:1" x14ac:dyDescent="0.3">
      <c r="A2631" t="s">
        <v>40</v>
      </c>
    </row>
    <row r="2632" spans="1:1" x14ac:dyDescent="0.3">
      <c r="A2632" t="s">
        <v>40</v>
      </c>
    </row>
    <row r="2633" spans="1:1" x14ac:dyDescent="0.3">
      <c r="A2633" t="s">
        <v>28</v>
      </c>
    </row>
    <row r="2634" spans="1:1" x14ac:dyDescent="0.3">
      <c r="A2634" t="s">
        <v>47</v>
      </c>
    </row>
    <row r="2635" spans="1:1" x14ac:dyDescent="0.3">
      <c r="A2635" t="s">
        <v>47</v>
      </c>
    </row>
    <row r="2636" spans="1:1" x14ac:dyDescent="0.3">
      <c r="A2636" t="s">
        <v>76</v>
      </c>
    </row>
    <row r="2637" spans="1:1" x14ac:dyDescent="0.3">
      <c r="A2637" t="s">
        <v>72</v>
      </c>
    </row>
    <row r="2638" spans="1:1" x14ac:dyDescent="0.3">
      <c r="A2638" t="s">
        <v>76</v>
      </c>
    </row>
    <row r="2639" spans="1:1" x14ac:dyDescent="0.3">
      <c r="A2639" t="s">
        <v>76</v>
      </c>
    </row>
    <row r="2640" spans="1:1" x14ac:dyDescent="0.3">
      <c r="A2640" t="s">
        <v>76</v>
      </c>
    </row>
    <row r="2641" spans="1:1" x14ac:dyDescent="0.3">
      <c r="A2641" t="s">
        <v>40</v>
      </c>
    </row>
    <row r="2642" spans="1:1" x14ac:dyDescent="0.3">
      <c r="A2642" t="s">
        <v>76</v>
      </c>
    </row>
    <row r="2643" spans="1:1" x14ac:dyDescent="0.3">
      <c r="A2643" t="s">
        <v>47</v>
      </c>
    </row>
    <row r="2644" spans="1:1" x14ac:dyDescent="0.3">
      <c r="A2644" t="s">
        <v>76</v>
      </c>
    </row>
    <row r="2645" spans="1:1" x14ac:dyDescent="0.3">
      <c r="A2645" t="s">
        <v>47</v>
      </c>
    </row>
    <row r="2646" spans="1:1" x14ac:dyDescent="0.3">
      <c r="A2646" t="s">
        <v>55</v>
      </c>
    </row>
    <row r="2647" spans="1:1" x14ac:dyDescent="0.3">
      <c r="A2647" t="s">
        <v>76</v>
      </c>
    </row>
    <row r="2648" spans="1:1" x14ac:dyDescent="0.3">
      <c r="A2648" t="s">
        <v>47</v>
      </c>
    </row>
    <row r="2649" spans="1:1" x14ac:dyDescent="0.3">
      <c r="A2649" t="s">
        <v>72</v>
      </c>
    </row>
    <row r="2650" spans="1:1" x14ac:dyDescent="0.3">
      <c r="A2650" t="s">
        <v>47</v>
      </c>
    </row>
    <row r="2651" spans="1:1" x14ac:dyDescent="0.3">
      <c r="A2651" t="s">
        <v>76</v>
      </c>
    </row>
    <row r="2652" spans="1:1" x14ac:dyDescent="0.3">
      <c r="A2652" t="s">
        <v>55</v>
      </c>
    </row>
    <row r="2653" spans="1:1" x14ac:dyDescent="0.3">
      <c r="A2653" t="s">
        <v>76</v>
      </c>
    </row>
    <row r="2654" spans="1:1" x14ac:dyDescent="0.3">
      <c r="A2654" t="s">
        <v>72</v>
      </c>
    </row>
    <row r="2655" spans="1:1" x14ac:dyDescent="0.3">
      <c r="A2655" t="s">
        <v>28</v>
      </c>
    </row>
    <row r="2656" spans="1:1" x14ac:dyDescent="0.3">
      <c r="A2656" t="s">
        <v>47</v>
      </c>
    </row>
    <row r="2657" spans="1:1" x14ac:dyDescent="0.3">
      <c r="A2657" t="s">
        <v>55</v>
      </c>
    </row>
    <row r="2658" spans="1:1" x14ac:dyDescent="0.3">
      <c r="A2658" t="s">
        <v>28</v>
      </c>
    </row>
    <row r="2659" spans="1:1" x14ac:dyDescent="0.3">
      <c r="A2659" t="s">
        <v>28</v>
      </c>
    </row>
    <row r="2660" spans="1:1" x14ac:dyDescent="0.3">
      <c r="A2660" t="s">
        <v>47</v>
      </c>
    </row>
    <row r="2661" spans="1:1" x14ac:dyDescent="0.3">
      <c r="A2661" t="s">
        <v>72</v>
      </c>
    </row>
    <row r="2662" spans="1:1" x14ac:dyDescent="0.3">
      <c r="A2662" t="s">
        <v>28</v>
      </c>
    </row>
    <row r="2663" spans="1:1" x14ac:dyDescent="0.3">
      <c r="A2663" t="s">
        <v>28</v>
      </c>
    </row>
    <row r="2664" spans="1:1" x14ac:dyDescent="0.3">
      <c r="A2664" t="s">
        <v>72</v>
      </c>
    </row>
    <row r="2665" spans="1:1" x14ac:dyDescent="0.3">
      <c r="A2665" t="s">
        <v>40</v>
      </c>
    </row>
    <row r="2666" spans="1:1" x14ac:dyDescent="0.3">
      <c r="A2666" t="s">
        <v>76</v>
      </c>
    </row>
    <row r="2667" spans="1:1" x14ac:dyDescent="0.3">
      <c r="A2667" t="s">
        <v>76</v>
      </c>
    </row>
    <row r="2668" spans="1:1" x14ac:dyDescent="0.3">
      <c r="A2668" t="s">
        <v>76</v>
      </c>
    </row>
    <row r="2669" spans="1:1" x14ac:dyDescent="0.3">
      <c r="A2669" t="s">
        <v>40</v>
      </c>
    </row>
    <row r="2670" spans="1:1" x14ac:dyDescent="0.3">
      <c r="A2670" t="s">
        <v>47</v>
      </c>
    </row>
    <row r="2671" spans="1:1" x14ac:dyDescent="0.3">
      <c r="A2671" t="s">
        <v>40</v>
      </c>
    </row>
    <row r="2672" spans="1:1" x14ac:dyDescent="0.3">
      <c r="A2672" t="s">
        <v>28</v>
      </c>
    </row>
    <row r="2673" spans="1:1" x14ac:dyDescent="0.3">
      <c r="A2673" t="s">
        <v>72</v>
      </c>
    </row>
    <row r="2674" spans="1:1" x14ac:dyDescent="0.3">
      <c r="A2674" t="s">
        <v>55</v>
      </c>
    </row>
    <row r="2675" spans="1:1" x14ac:dyDescent="0.3">
      <c r="A2675" t="s">
        <v>72</v>
      </c>
    </row>
    <row r="2676" spans="1:1" x14ac:dyDescent="0.3">
      <c r="A2676" t="s">
        <v>28</v>
      </c>
    </row>
    <row r="2677" spans="1:1" x14ac:dyDescent="0.3">
      <c r="A2677" t="s">
        <v>40</v>
      </c>
    </row>
    <row r="2678" spans="1:1" x14ac:dyDescent="0.3">
      <c r="A2678" t="s">
        <v>40</v>
      </c>
    </row>
    <row r="2679" spans="1:1" x14ac:dyDescent="0.3">
      <c r="A2679" t="s">
        <v>47</v>
      </c>
    </row>
    <row r="2680" spans="1:1" x14ac:dyDescent="0.3">
      <c r="A2680" t="s">
        <v>72</v>
      </c>
    </row>
    <row r="2681" spans="1:1" x14ac:dyDescent="0.3">
      <c r="A2681" t="s">
        <v>28</v>
      </c>
    </row>
    <row r="2682" spans="1:1" x14ac:dyDescent="0.3">
      <c r="A2682" t="s">
        <v>47</v>
      </c>
    </row>
    <row r="2683" spans="1:1" x14ac:dyDescent="0.3">
      <c r="A2683" t="s">
        <v>55</v>
      </c>
    </row>
    <row r="2684" spans="1:1" x14ac:dyDescent="0.3">
      <c r="A2684" t="s">
        <v>72</v>
      </c>
    </row>
    <row r="2685" spans="1:1" x14ac:dyDescent="0.3">
      <c r="A2685" t="s">
        <v>47</v>
      </c>
    </row>
    <row r="2686" spans="1:1" x14ac:dyDescent="0.3">
      <c r="A2686" t="s">
        <v>40</v>
      </c>
    </row>
    <row r="2687" spans="1:1" x14ac:dyDescent="0.3">
      <c r="A2687" t="s">
        <v>28</v>
      </c>
    </row>
    <row r="2688" spans="1:1" x14ac:dyDescent="0.3">
      <c r="A2688" t="s">
        <v>72</v>
      </c>
    </row>
    <row r="2689" spans="1:1" x14ac:dyDescent="0.3">
      <c r="A2689" t="s">
        <v>72</v>
      </c>
    </row>
    <row r="2690" spans="1:1" x14ac:dyDescent="0.3">
      <c r="A2690" t="s">
        <v>72</v>
      </c>
    </row>
    <row r="2691" spans="1:1" x14ac:dyDescent="0.3">
      <c r="A2691" t="s">
        <v>55</v>
      </c>
    </row>
    <row r="2692" spans="1:1" x14ac:dyDescent="0.3">
      <c r="A2692" t="s">
        <v>40</v>
      </c>
    </row>
    <row r="2693" spans="1:1" x14ac:dyDescent="0.3">
      <c r="A2693" t="s">
        <v>72</v>
      </c>
    </row>
    <row r="2694" spans="1:1" x14ac:dyDescent="0.3">
      <c r="A2694" t="s">
        <v>40</v>
      </c>
    </row>
    <row r="2695" spans="1:1" x14ac:dyDescent="0.3">
      <c r="A2695" t="s">
        <v>55</v>
      </c>
    </row>
    <row r="2696" spans="1:1" x14ac:dyDescent="0.3">
      <c r="A2696" t="s">
        <v>28</v>
      </c>
    </row>
    <row r="2697" spans="1:1" x14ac:dyDescent="0.3">
      <c r="A2697" t="s">
        <v>55</v>
      </c>
    </row>
    <row r="2698" spans="1:1" x14ac:dyDescent="0.3">
      <c r="A2698" t="s">
        <v>40</v>
      </c>
    </row>
    <row r="2699" spans="1:1" x14ac:dyDescent="0.3">
      <c r="A2699" t="s">
        <v>55</v>
      </c>
    </row>
    <row r="2700" spans="1:1" x14ac:dyDescent="0.3">
      <c r="A2700" t="s">
        <v>76</v>
      </c>
    </row>
    <row r="2701" spans="1:1" x14ac:dyDescent="0.3">
      <c r="A2701" t="s">
        <v>72</v>
      </c>
    </row>
    <row r="2702" spans="1:1" x14ac:dyDescent="0.3">
      <c r="A2702" t="s">
        <v>55</v>
      </c>
    </row>
    <row r="2703" spans="1:1" x14ac:dyDescent="0.3">
      <c r="A2703" t="s">
        <v>76</v>
      </c>
    </row>
    <row r="2704" spans="1:1" x14ac:dyDescent="0.3">
      <c r="A2704" t="s">
        <v>47</v>
      </c>
    </row>
    <row r="2705" spans="1:1" x14ac:dyDescent="0.3">
      <c r="A2705" t="s">
        <v>40</v>
      </c>
    </row>
    <row r="2706" spans="1:1" x14ac:dyDescent="0.3">
      <c r="A2706" t="s">
        <v>47</v>
      </c>
    </row>
    <row r="2707" spans="1:1" x14ac:dyDescent="0.3">
      <c r="A2707" t="s">
        <v>76</v>
      </c>
    </row>
    <row r="2708" spans="1:1" x14ac:dyDescent="0.3">
      <c r="A2708" t="s">
        <v>28</v>
      </c>
    </row>
    <row r="2709" spans="1:1" x14ac:dyDescent="0.3">
      <c r="A2709" t="s">
        <v>55</v>
      </c>
    </row>
    <row r="2710" spans="1:1" x14ac:dyDescent="0.3">
      <c r="A2710" t="s">
        <v>76</v>
      </c>
    </row>
    <row r="2711" spans="1:1" x14ac:dyDescent="0.3">
      <c r="A2711" t="s">
        <v>55</v>
      </c>
    </row>
    <row r="2712" spans="1:1" x14ac:dyDescent="0.3">
      <c r="A2712" t="s">
        <v>55</v>
      </c>
    </row>
    <row r="2713" spans="1:1" x14ac:dyDescent="0.3">
      <c r="A2713" t="s">
        <v>55</v>
      </c>
    </row>
    <row r="2714" spans="1:1" x14ac:dyDescent="0.3">
      <c r="A2714" t="s">
        <v>55</v>
      </c>
    </row>
    <row r="2715" spans="1:1" x14ac:dyDescent="0.3">
      <c r="A2715" t="s">
        <v>72</v>
      </c>
    </row>
    <row r="2716" spans="1:1" x14ac:dyDescent="0.3">
      <c r="A2716" t="s">
        <v>76</v>
      </c>
    </row>
    <row r="2717" spans="1:1" x14ac:dyDescent="0.3">
      <c r="A2717" t="s">
        <v>28</v>
      </c>
    </row>
    <row r="2718" spans="1:1" x14ac:dyDescent="0.3">
      <c r="A2718" t="s">
        <v>76</v>
      </c>
    </row>
    <row r="2719" spans="1:1" x14ac:dyDescent="0.3">
      <c r="A2719" t="s">
        <v>40</v>
      </c>
    </row>
    <row r="2720" spans="1:1" x14ac:dyDescent="0.3">
      <c r="A2720" t="s">
        <v>47</v>
      </c>
    </row>
    <row r="2721" spans="1:1" x14ac:dyDescent="0.3">
      <c r="A2721" t="s">
        <v>40</v>
      </c>
    </row>
    <row r="2722" spans="1:1" x14ac:dyDescent="0.3">
      <c r="A2722" t="s">
        <v>76</v>
      </c>
    </row>
    <row r="2723" spans="1:1" x14ac:dyDescent="0.3">
      <c r="A2723" t="s">
        <v>40</v>
      </c>
    </row>
    <row r="2724" spans="1:1" x14ac:dyDescent="0.3">
      <c r="A2724" t="s">
        <v>72</v>
      </c>
    </row>
    <row r="2725" spans="1:1" x14ac:dyDescent="0.3">
      <c r="A2725" t="s">
        <v>76</v>
      </c>
    </row>
    <row r="2726" spans="1:1" x14ac:dyDescent="0.3">
      <c r="A2726" t="s">
        <v>47</v>
      </c>
    </row>
    <row r="2727" spans="1:1" x14ac:dyDescent="0.3">
      <c r="A2727" t="s">
        <v>40</v>
      </c>
    </row>
    <row r="2728" spans="1:1" x14ac:dyDescent="0.3">
      <c r="A2728" t="s">
        <v>40</v>
      </c>
    </row>
    <row r="2729" spans="1:1" x14ac:dyDescent="0.3">
      <c r="A2729" t="s">
        <v>72</v>
      </c>
    </row>
    <row r="2730" spans="1:1" x14ac:dyDescent="0.3">
      <c r="A2730" t="s">
        <v>28</v>
      </c>
    </row>
    <row r="2731" spans="1:1" x14ac:dyDescent="0.3">
      <c r="A2731" t="s">
        <v>40</v>
      </c>
    </row>
    <row r="2732" spans="1:1" x14ac:dyDescent="0.3">
      <c r="A2732" t="s">
        <v>76</v>
      </c>
    </row>
    <row r="2733" spans="1:1" x14ac:dyDescent="0.3">
      <c r="A2733" t="s">
        <v>72</v>
      </c>
    </row>
    <row r="2734" spans="1:1" x14ac:dyDescent="0.3">
      <c r="A2734" t="s">
        <v>76</v>
      </c>
    </row>
    <row r="2735" spans="1:1" x14ac:dyDescent="0.3">
      <c r="A2735" t="s">
        <v>28</v>
      </c>
    </row>
    <row r="2736" spans="1:1" x14ac:dyDescent="0.3">
      <c r="A2736" t="s">
        <v>72</v>
      </c>
    </row>
    <row r="2737" spans="1:1" x14ac:dyDescent="0.3">
      <c r="A2737" t="s">
        <v>28</v>
      </c>
    </row>
    <row r="2738" spans="1:1" x14ac:dyDescent="0.3">
      <c r="A2738" t="s">
        <v>76</v>
      </c>
    </row>
    <row r="2739" spans="1:1" x14ac:dyDescent="0.3">
      <c r="A2739" t="s">
        <v>40</v>
      </c>
    </row>
    <row r="2740" spans="1:1" x14ac:dyDescent="0.3">
      <c r="A2740" t="s">
        <v>72</v>
      </c>
    </row>
    <row r="2741" spans="1:1" x14ac:dyDescent="0.3">
      <c r="A2741" t="s">
        <v>76</v>
      </c>
    </row>
    <row r="2742" spans="1:1" x14ac:dyDescent="0.3">
      <c r="A2742" t="s">
        <v>40</v>
      </c>
    </row>
    <row r="2743" spans="1:1" x14ac:dyDescent="0.3">
      <c r="A2743" t="s">
        <v>72</v>
      </c>
    </row>
    <row r="2744" spans="1:1" x14ac:dyDescent="0.3">
      <c r="A2744" t="s">
        <v>40</v>
      </c>
    </row>
    <row r="2745" spans="1:1" x14ac:dyDescent="0.3">
      <c r="A2745" t="s">
        <v>72</v>
      </c>
    </row>
    <row r="2746" spans="1:1" x14ac:dyDescent="0.3">
      <c r="A2746" t="s">
        <v>76</v>
      </c>
    </row>
    <row r="2747" spans="1:1" x14ac:dyDescent="0.3">
      <c r="A2747" t="s">
        <v>55</v>
      </c>
    </row>
    <row r="2748" spans="1:1" x14ac:dyDescent="0.3">
      <c r="A2748" t="s">
        <v>55</v>
      </c>
    </row>
    <row r="2749" spans="1:1" x14ac:dyDescent="0.3">
      <c r="A2749" t="s">
        <v>40</v>
      </c>
    </row>
    <row r="2750" spans="1:1" x14ac:dyDescent="0.3">
      <c r="A2750" t="s">
        <v>40</v>
      </c>
    </row>
    <row r="2751" spans="1:1" x14ac:dyDescent="0.3">
      <c r="A2751" t="s">
        <v>55</v>
      </c>
    </row>
    <row r="2752" spans="1:1" x14ac:dyDescent="0.3">
      <c r="A2752" t="s">
        <v>72</v>
      </c>
    </row>
    <row r="2753" spans="1:1" x14ac:dyDescent="0.3">
      <c r="A2753" t="s">
        <v>40</v>
      </c>
    </row>
    <row r="2754" spans="1:1" x14ac:dyDescent="0.3">
      <c r="A2754" t="s">
        <v>40</v>
      </c>
    </row>
    <row r="2755" spans="1:1" x14ac:dyDescent="0.3">
      <c r="A2755" t="s">
        <v>47</v>
      </c>
    </row>
    <row r="2756" spans="1:1" x14ac:dyDescent="0.3">
      <c r="A2756" t="s">
        <v>40</v>
      </c>
    </row>
    <row r="2757" spans="1:1" x14ac:dyDescent="0.3">
      <c r="A2757" t="s">
        <v>76</v>
      </c>
    </row>
    <row r="2758" spans="1:1" x14ac:dyDescent="0.3">
      <c r="A2758" t="s">
        <v>40</v>
      </c>
    </row>
    <row r="2759" spans="1:1" x14ac:dyDescent="0.3">
      <c r="A2759" t="s">
        <v>47</v>
      </c>
    </row>
    <row r="2760" spans="1:1" x14ac:dyDescent="0.3">
      <c r="A2760" t="s">
        <v>55</v>
      </c>
    </row>
    <row r="2761" spans="1:1" x14ac:dyDescent="0.3">
      <c r="A2761" t="s">
        <v>40</v>
      </c>
    </row>
    <row r="2762" spans="1:1" x14ac:dyDescent="0.3">
      <c r="A2762" t="s">
        <v>47</v>
      </c>
    </row>
    <row r="2763" spans="1:1" x14ac:dyDescent="0.3">
      <c r="A2763" t="s">
        <v>47</v>
      </c>
    </row>
    <row r="2764" spans="1:1" x14ac:dyDescent="0.3">
      <c r="A2764" t="s">
        <v>76</v>
      </c>
    </row>
    <row r="2765" spans="1:1" x14ac:dyDescent="0.3">
      <c r="A2765" t="s">
        <v>72</v>
      </c>
    </row>
    <row r="2766" spans="1:1" x14ac:dyDescent="0.3">
      <c r="A2766" t="s">
        <v>47</v>
      </c>
    </row>
    <row r="2767" spans="1:1" x14ac:dyDescent="0.3">
      <c r="A2767" t="s">
        <v>72</v>
      </c>
    </row>
    <row r="2768" spans="1:1" x14ac:dyDescent="0.3">
      <c r="A2768" t="s">
        <v>55</v>
      </c>
    </row>
    <row r="2769" spans="1:1" x14ac:dyDescent="0.3">
      <c r="A2769" t="s">
        <v>40</v>
      </c>
    </row>
    <row r="2770" spans="1:1" x14ac:dyDescent="0.3">
      <c r="A2770" t="s">
        <v>72</v>
      </c>
    </row>
    <row r="2771" spans="1:1" x14ac:dyDescent="0.3">
      <c r="A2771" t="s">
        <v>55</v>
      </c>
    </row>
    <row r="2772" spans="1:1" x14ac:dyDescent="0.3">
      <c r="A2772" t="s">
        <v>28</v>
      </c>
    </row>
    <row r="2773" spans="1:1" x14ac:dyDescent="0.3">
      <c r="A2773" t="s">
        <v>72</v>
      </c>
    </row>
    <row r="2774" spans="1:1" x14ac:dyDescent="0.3">
      <c r="A2774" t="s">
        <v>76</v>
      </c>
    </row>
    <row r="2775" spans="1:1" x14ac:dyDescent="0.3">
      <c r="A2775" t="s">
        <v>28</v>
      </c>
    </row>
    <row r="2776" spans="1:1" x14ac:dyDescent="0.3">
      <c r="A2776" t="s">
        <v>55</v>
      </c>
    </row>
    <row r="2777" spans="1:1" x14ac:dyDescent="0.3">
      <c r="A2777" t="s">
        <v>40</v>
      </c>
    </row>
    <row r="2778" spans="1:1" x14ac:dyDescent="0.3">
      <c r="A2778" t="s">
        <v>40</v>
      </c>
    </row>
    <row r="2779" spans="1:1" x14ac:dyDescent="0.3">
      <c r="A2779" t="s">
        <v>55</v>
      </c>
    </row>
    <row r="2780" spans="1:1" x14ac:dyDescent="0.3">
      <c r="A2780" t="s">
        <v>55</v>
      </c>
    </row>
    <row r="2781" spans="1:1" x14ac:dyDescent="0.3">
      <c r="A2781" t="s">
        <v>28</v>
      </c>
    </row>
    <row r="2782" spans="1:1" x14ac:dyDescent="0.3">
      <c r="A2782" t="s">
        <v>47</v>
      </c>
    </row>
    <row r="2783" spans="1:1" x14ac:dyDescent="0.3">
      <c r="A2783" t="s">
        <v>55</v>
      </c>
    </row>
    <row r="2784" spans="1:1" x14ac:dyDescent="0.3">
      <c r="A2784" t="s">
        <v>40</v>
      </c>
    </row>
    <row r="2785" spans="1:1" x14ac:dyDescent="0.3">
      <c r="A2785" t="s">
        <v>47</v>
      </c>
    </row>
    <row r="2786" spans="1:1" x14ac:dyDescent="0.3">
      <c r="A2786" t="s">
        <v>28</v>
      </c>
    </row>
    <row r="2787" spans="1:1" x14ac:dyDescent="0.3">
      <c r="A2787" t="s">
        <v>47</v>
      </c>
    </row>
    <row r="2788" spans="1:1" x14ac:dyDescent="0.3">
      <c r="A2788" t="s">
        <v>47</v>
      </c>
    </row>
    <row r="2789" spans="1:1" x14ac:dyDescent="0.3">
      <c r="A2789" t="s">
        <v>47</v>
      </c>
    </row>
    <row r="2790" spans="1:1" x14ac:dyDescent="0.3">
      <c r="A2790" t="s">
        <v>40</v>
      </c>
    </row>
    <row r="2791" spans="1:1" x14ac:dyDescent="0.3">
      <c r="A2791" t="s">
        <v>28</v>
      </c>
    </row>
    <row r="2792" spans="1:1" x14ac:dyDescent="0.3">
      <c r="A2792" t="s">
        <v>40</v>
      </c>
    </row>
    <row r="2793" spans="1:1" x14ac:dyDescent="0.3">
      <c r="A2793" t="s">
        <v>28</v>
      </c>
    </row>
    <row r="2794" spans="1:1" x14ac:dyDescent="0.3">
      <c r="A2794" t="s">
        <v>28</v>
      </c>
    </row>
    <row r="2795" spans="1:1" x14ac:dyDescent="0.3">
      <c r="A2795" t="s">
        <v>55</v>
      </c>
    </row>
    <row r="2796" spans="1:1" x14ac:dyDescent="0.3">
      <c r="A2796" t="s">
        <v>55</v>
      </c>
    </row>
    <row r="2797" spans="1:1" x14ac:dyDescent="0.3">
      <c r="A2797" t="s">
        <v>76</v>
      </c>
    </row>
    <row r="2798" spans="1:1" x14ac:dyDescent="0.3">
      <c r="A2798" t="s">
        <v>76</v>
      </c>
    </row>
    <row r="2799" spans="1:1" x14ac:dyDescent="0.3">
      <c r="A2799" t="s">
        <v>28</v>
      </c>
    </row>
    <row r="2800" spans="1:1" x14ac:dyDescent="0.3">
      <c r="A2800" t="s">
        <v>76</v>
      </c>
    </row>
    <row r="2801" spans="1:1" x14ac:dyDescent="0.3">
      <c r="A2801" t="s">
        <v>40</v>
      </c>
    </row>
    <row r="2802" spans="1:1" x14ac:dyDescent="0.3">
      <c r="A2802" t="s">
        <v>40</v>
      </c>
    </row>
    <row r="2803" spans="1:1" x14ac:dyDescent="0.3">
      <c r="A2803" t="s">
        <v>28</v>
      </c>
    </row>
    <row r="2804" spans="1:1" x14ac:dyDescent="0.3">
      <c r="A2804" t="s">
        <v>76</v>
      </c>
    </row>
    <row r="2805" spans="1:1" x14ac:dyDescent="0.3">
      <c r="A2805" t="s">
        <v>40</v>
      </c>
    </row>
    <row r="2806" spans="1:1" x14ac:dyDescent="0.3">
      <c r="A2806" t="s">
        <v>55</v>
      </c>
    </row>
    <row r="2807" spans="1:1" x14ac:dyDescent="0.3">
      <c r="A2807" t="s">
        <v>55</v>
      </c>
    </row>
    <row r="2808" spans="1:1" x14ac:dyDescent="0.3">
      <c r="A2808" t="s">
        <v>55</v>
      </c>
    </row>
    <row r="2809" spans="1:1" x14ac:dyDescent="0.3">
      <c r="A2809" t="s">
        <v>72</v>
      </c>
    </row>
    <row r="2810" spans="1:1" x14ac:dyDescent="0.3">
      <c r="A2810" t="s">
        <v>40</v>
      </c>
    </row>
    <row r="2811" spans="1:1" x14ac:dyDescent="0.3">
      <c r="A2811" t="s">
        <v>55</v>
      </c>
    </row>
    <row r="2812" spans="1:1" x14ac:dyDescent="0.3">
      <c r="A2812" t="s">
        <v>55</v>
      </c>
    </row>
    <row r="2813" spans="1:1" x14ac:dyDescent="0.3">
      <c r="A2813" t="s">
        <v>76</v>
      </c>
    </row>
    <row r="2814" spans="1:1" x14ac:dyDescent="0.3">
      <c r="A2814" t="s">
        <v>76</v>
      </c>
    </row>
    <row r="2815" spans="1:1" x14ac:dyDescent="0.3">
      <c r="A2815" t="s">
        <v>72</v>
      </c>
    </row>
    <row r="2816" spans="1:1" x14ac:dyDescent="0.3">
      <c r="A2816" t="s">
        <v>55</v>
      </c>
    </row>
    <row r="2817" spans="1:1" x14ac:dyDescent="0.3">
      <c r="A2817" t="s">
        <v>40</v>
      </c>
    </row>
    <row r="2818" spans="1:1" x14ac:dyDescent="0.3">
      <c r="A2818" t="s">
        <v>40</v>
      </c>
    </row>
    <row r="2819" spans="1:1" x14ac:dyDescent="0.3">
      <c r="A2819" t="s">
        <v>55</v>
      </c>
    </row>
    <row r="2820" spans="1:1" x14ac:dyDescent="0.3">
      <c r="A2820" t="s">
        <v>47</v>
      </c>
    </row>
    <row r="2821" spans="1:1" x14ac:dyDescent="0.3">
      <c r="A2821" t="s">
        <v>40</v>
      </c>
    </row>
    <row r="2822" spans="1:1" x14ac:dyDescent="0.3">
      <c r="A2822" t="s">
        <v>40</v>
      </c>
    </row>
    <row r="2823" spans="1:1" x14ac:dyDescent="0.3">
      <c r="A2823" t="s">
        <v>55</v>
      </c>
    </row>
    <row r="2824" spans="1:1" x14ac:dyDescent="0.3">
      <c r="A2824" t="s">
        <v>55</v>
      </c>
    </row>
    <row r="2825" spans="1:1" x14ac:dyDescent="0.3">
      <c r="A2825" t="s">
        <v>55</v>
      </c>
    </row>
    <row r="2826" spans="1:1" x14ac:dyDescent="0.3">
      <c r="A2826" t="s">
        <v>40</v>
      </c>
    </row>
    <row r="2827" spans="1:1" x14ac:dyDescent="0.3">
      <c r="A2827" t="s">
        <v>72</v>
      </c>
    </row>
    <row r="2828" spans="1:1" x14ac:dyDescent="0.3">
      <c r="A2828" t="s">
        <v>28</v>
      </c>
    </row>
    <row r="2829" spans="1:1" x14ac:dyDescent="0.3">
      <c r="A2829" t="s">
        <v>47</v>
      </c>
    </row>
    <row r="2830" spans="1:1" x14ac:dyDescent="0.3">
      <c r="A2830" t="s">
        <v>55</v>
      </c>
    </row>
    <row r="2831" spans="1:1" x14ac:dyDescent="0.3">
      <c r="A2831" t="s">
        <v>47</v>
      </c>
    </row>
    <row r="2832" spans="1:1" x14ac:dyDescent="0.3">
      <c r="A2832" t="s">
        <v>76</v>
      </c>
    </row>
    <row r="2833" spans="1:1" x14ac:dyDescent="0.3">
      <c r="A2833" t="s">
        <v>28</v>
      </c>
    </row>
    <row r="2834" spans="1:1" x14ac:dyDescent="0.3">
      <c r="A2834" t="s">
        <v>55</v>
      </c>
    </row>
    <row r="2835" spans="1:1" x14ac:dyDescent="0.3">
      <c r="A2835" t="s">
        <v>40</v>
      </c>
    </row>
    <row r="2836" spans="1:1" x14ac:dyDescent="0.3">
      <c r="A2836" t="s">
        <v>72</v>
      </c>
    </row>
    <row r="2837" spans="1:1" x14ac:dyDescent="0.3">
      <c r="A2837" t="s">
        <v>40</v>
      </c>
    </row>
    <row r="2838" spans="1:1" x14ac:dyDescent="0.3">
      <c r="A2838" t="s">
        <v>72</v>
      </c>
    </row>
    <row r="2839" spans="1:1" x14ac:dyDescent="0.3">
      <c r="A2839" t="s">
        <v>28</v>
      </c>
    </row>
    <row r="2840" spans="1:1" x14ac:dyDescent="0.3">
      <c r="A2840" t="s">
        <v>40</v>
      </c>
    </row>
    <row r="2841" spans="1:1" x14ac:dyDescent="0.3">
      <c r="A2841" t="s">
        <v>76</v>
      </c>
    </row>
    <row r="2842" spans="1:1" x14ac:dyDescent="0.3">
      <c r="A2842" t="s">
        <v>76</v>
      </c>
    </row>
    <row r="2843" spans="1:1" x14ac:dyDescent="0.3">
      <c r="A2843" t="s">
        <v>72</v>
      </c>
    </row>
    <row r="2844" spans="1:1" x14ac:dyDescent="0.3">
      <c r="A2844" t="s">
        <v>55</v>
      </c>
    </row>
    <row r="2845" spans="1:1" x14ac:dyDescent="0.3">
      <c r="A2845" t="s">
        <v>76</v>
      </c>
    </row>
    <row r="2846" spans="1:1" x14ac:dyDescent="0.3">
      <c r="A2846" t="s">
        <v>55</v>
      </c>
    </row>
    <row r="2847" spans="1:1" x14ac:dyDescent="0.3">
      <c r="A2847" t="s">
        <v>28</v>
      </c>
    </row>
    <row r="2848" spans="1:1" x14ac:dyDescent="0.3">
      <c r="A2848" t="s">
        <v>47</v>
      </c>
    </row>
    <row r="2849" spans="1:1" x14ac:dyDescent="0.3">
      <c r="A2849" t="s">
        <v>40</v>
      </c>
    </row>
    <row r="2850" spans="1:1" x14ac:dyDescent="0.3">
      <c r="A2850" t="s">
        <v>76</v>
      </c>
    </row>
    <row r="2851" spans="1:1" x14ac:dyDescent="0.3">
      <c r="A2851" t="s">
        <v>28</v>
      </c>
    </row>
    <row r="2852" spans="1:1" x14ac:dyDescent="0.3">
      <c r="A2852" t="s">
        <v>76</v>
      </c>
    </row>
    <row r="2853" spans="1:1" x14ac:dyDescent="0.3">
      <c r="A2853" t="s">
        <v>76</v>
      </c>
    </row>
    <row r="2854" spans="1:1" x14ac:dyDescent="0.3">
      <c r="A2854" t="s">
        <v>76</v>
      </c>
    </row>
    <row r="2855" spans="1:1" x14ac:dyDescent="0.3">
      <c r="A2855" t="s">
        <v>47</v>
      </c>
    </row>
    <row r="2856" spans="1:1" x14ac:dyDescent="0.3">
      <c r="A2856" t="s">
        <v>76</v>
      </c>
    </row>
    <row r="2857" spans="1:1" x14ac:dyDescent="0.3">
      <c r="A2857" t="s">
        <v>72</v>
      </c>
    </row>
    <row r="2858" spans="1:1" x14ac:dyDescent="0.3">
      <c r="A2858" t="s">
        <v>72</v>
      </c>
    </row>
    <row r="2859" spans="1:1" x14ac:dyDescent="0.3">
      <c r="A2859" t="s">
        <v>47</v>
      </c>
    </row>
    <row r="2860" spans="1:1" x14ac:dyDescent="0.3">
      <c r="A2860" t="s">
        <v>72</v>
      </c>
    </row>
    <row r="2861" spans="1:1" x14ac:dyDescent="0.3">
      <c r="A2861" t="s">
        <v>28</v>
      </c>
    </row>
    <row r="2862" spans="1:1" x14ac:dyDescent="0.3">
      <c r="A2862" t="s">
        <v>47</v>
      </c>
    </row>
    <row r="2863" spans="1:1" x14ac:dyDescent="0.3">
      <c r="A2863" t="s">
        <v>40</v>
      </c>
    </row>
    <row r="2864" spans="1:1" x14ac:dyDescent="0.3">
      <c r="A2864" t="s">
        <v>76</v>
      </c>
    </row>
    <row r="2865" spans="1:1" x14ac:dyDescent="0.3">
      <c r="A2865" t="s">
        <v>72</v>
      </c>
    </row>
    <row r="2866" spans="1:1" x14ac:dyDescent="0.3">
      <c r="A2866" t="s">
        <v>76</v>
      </c>
    </row>
    <row r="2867" spans="1:1" x14ac:dyDescent="0.3">
      <c r="A2867" t="s">
        <v>40</v>
      </c>
    </row>
    <row r="2868" spans="1:1" x14ac:dyDescent="0.3">
      <c r="A2868" t="s">
        <v>40</v>
      </c>
    </row>
    <row r="2869" spans="1:1" x14ac:dyDescent="0.3">
      <c r="A2869" t="s">
        <v>47</v>
      </c>
    </row>
    <row r="2870" spans="1:1" x14ac:dyDescent="0.3">
      <c r="A2870" t="s">
        <v>47</v>
      </c>
    </row>
    <row r="2871" spans="1:1" x14ac:dyDescent="0.3">
      <c r="A2871" t="s">
        <v>55</v>
      </c>
    </row>
    <row r="2872" spans="1:1" x14ac:dyDescent="0.3">
      <c r="A2872" t="s">
        <v>40</v>
      </c>
    </row>
    <row r="2873" spans="1:1" x14ac:dyDescent="0.3">
      <c r="A2873" t="s">
        <v>72</v>
      </c>
    </row>
    <row r="2874" spans="1:1" x14ac:dyDescent="0.3">
      <c r="A2874" t="s">
        <v>47</v>
      </c>
    </row>
    <row r="2875" spans="1:1" x14ac:dyDescent="0.3">
      <c r="A2875" t="s">
        <v>40</v>
      </c>
    </row>
    <row r="2876" spans="1:1" x14ac:dyDescent="0.3">
      <c r="A2876" t="s">
        <v>55</v>
      </c>
    </row>
    <row r="2877" spans="1:1" x14ac:dyDescent="0.3">
      <c r="A2877" t="s">
        <v>40</v>
      </c>
    </row>
    <row r="2878" spans="1:1" x14ac:dyDescent="0.3">
      <c r="A2878" t="s">
        <v>72</v>
      </c>
    </row>
    <row r="2879" spans="1:1" x14ac:dyDescent="0.3">
      <c r="A2879" t="s">
        <v>55</v>
      </c>
    </row>
    <row r="2880" spans="1:1" x14ac:dyDescent="0.3">
      <c r="A2880" t="s">
        <v>47</v>
      </c>
    </row>
    <row r="2881" spans="1:1" x14ac:dyDescent="0.3">
      <c r="A2881" t="s">
        <v>40</v>
      </c>
    </row>
    <row r="2882" spans="1:1" x14ac:dyDescent="0.3">
      <c r="A2882" t="s">
        <v>76</v>
      </c>
    </row>
    <row r="2883" spans="1:1" x14ac:dyDescent="0.3">
      <c r="A2883" t="s">
        <v>40</v>
      </c>
    </row>
    <row r="2884" spans="1:1" x14ac:dyDescent="0.3">
      <c r="A2884" t="s">
        <v>76</v>
      </c>
    </row>
    <row r="2885" spans="1:1" x14ac:dyDescent="0.3">
      <c r="A2885" t="s">
        <v>55</v>
      </c>
    </row>
    <row r="2886" spans="1:1" x14ac:dyDescent="0.3">
      <c r="A2886" t="s">
        <v>72</v>
      </c>
    </row>
    <row r="2887" spans="1:1" x14ac:dyDescent="0.3">
      <c r="A2887" t="s">
        <v>47</v>
      </c>
    </row>
    <row r="2888" spans="1:1" x14ac:dyDescent="0.3">
      <c r="A2888" t="s">
        <v>40</v>
      </c>
    </row>
    <row r="2889" spans="1:1" x14ac:dyDescent="0.3">
      <c r="A2889" t="s">
        <v>28</v>
      </c>
    </row>
    <row r="2890" spans="1:1" x14ac:dyDescent="0.3">
      <c r="A2890" t="s">
        <v>72</v>
      </c>
    </row>
    <row r="2891" spans="1:1" x14ac:dyDescent="0.3">
      <c r="A2891" t="s">
        <v>76</v>
      </c>
    </row>
    <row r="2892" spans="1:1" x14ac:dyDescent="0.3">
      <c r="A2892" t="s">
        <v>40</v>
      </c>
    </row>
    <row r="2893" spans="1:1" x14ac:dyDescent="0.3">
      <c r="A2893" t="s">
        <v>40</v>
      </c>
    </row>
    <row r="2894" spans="1:1" x14ac:dyDescent="0.3">
      <c r="A2894" t="s">
        <v>55</v>
      </c>
    </row>
    <row r="2895" spans="1:1" x14ac:dyDescent="0.3">
      <c r="A2895" t="s">
        <v>40</v>
      </c>
    </row>
    <row r="2896" spans="1:1" x14ac:dyDescent="0.3">
      <c r="A2896" t="s">
        <v>55</v>
      </c>
    </row>
    <row r="2897" spans="1:1" x14ac:dyDescent="0.3">
      <c r="A2897" t="s">
        <v>55</v>
      </c>
    </row>
    <row r="2898" spans="1:1" x14ac:dyDescent="0.3">
      <c r="A2898" t="s">
        <v>40</v>
      </c>
    </row>
    <row r="2899" spans="1:1" x14ac:dyDescent="0.3">
      <c r="A2899" t="s">
        <v>40</v>
      </c>
    </row>
    <row r="2900" spans="1:1" x14ac:dyDescent="0.3">
      <c r="A2900" t="s">
        <v>28</v>
      </c>
    </row>
    <row r="2901" spans="1:1" x14ac:dyDescent="0.3">
      <c r="A2901" t="s">
        <v>72</v>
      </c>
    </row>
    <row r="2902" spans="1:1" x14ac:dyDescent="0.3">
      <c r="A2902" t="s">
        <v>55</v>
      </c>
    </row>
    <row r="2903" spans="1:1" x14ac:dyDescent="0.3">
      <c r="A2903" t="s">
        <v>40</v>
      </c>
    </row>
    <row r="2904" spans="1:1" x14ac:dyDescent="0.3">
      <c r="A2904" t="s">
        <v>55</v>
      </c>
    </row>
    <row r="2905" spans="1:1" x14ac:dyDescent="0.3">
      <c r="A2905" t="s">
        <v>72</v>
      </c>
    </row>
    <row r="2906" spans="1:1" x14ac:dyDescent="0.3">
      <c r="A2906" t="s">
        <v>72</v>
      </c>
    </row>
    <row r="2907" spans="1:1" x14ac:dyDescent="0.3">
      <c r="A2907" t="s">
        <v>55</v>
      </c>
    </row>
    <row r="2908" spans="1:1" x14ac:dyDescent="0.3">
      <c r="A2908" t="s">
        <v>55</v>
      </c>
    </row>
    <row r="2909" spans="1:1" x14ac:dyDescent="0.3">
      <c r="A2909" t="s">
        <v>47</v>
      </c>
    </row>
    <row r="2910" spans="1:1" x14ac:dyDescent="0.3">
      <c r="A2910" t="s">
        <v>76</v>
      </c>
    </row>
    <row r="2911" spans="1:1" x14ac:dyDescent="0.3">
      <c r="A2911" t="s">
        <v>47</v>
      </c>
    </row>
    <row r="2912" spans="1:1" x14ac:dyDescent="0.3">
      <c r="A2912" t="s">
        <v>76</v>
      </c>
    </row>
    <row r="2913" spans="1:1" x14ac:dyDescent="0.3">
      <c r="A2913" t="s">
        <v>47</v>
      </c>
    </row>
    <row r="2914" spans="1:1" x14ac:dyDescent="0.3">
      <c r="A2914" t="s">
        <v>55</v>
      </c>
    </row>
    <row r="2915" spans="1:1" x14ac:dyDescent="0.3">
      <c r="A2915" t="s">
        <v>28</v>
      </c>
    </row>
    <row r="2916" spans="1:1" x14ac:dyDescent="0.3">
      <c r="A2916" t="s">
        <v>28</v>
      </c>
    </row>
    <row r="2917" spans="1:1" x14ac:dyDescent="0.3">
      <c r="A2917" t="s">
        <v>28</v>
      </c>
    </row>
    <row r="2918" spans="1:1" x14ac:dyDescent="0.3">
      <c r="A2918" t="s">
        <v>28</v>
      </c>
    </row>
    <row r="2919" spans="1:1" x14ac:dyDescent="0.3">
      <c r="A2919" t="s">
        <v>76</v>
      </c>
    </row>
    <row r="2920" spans="1:1" x14ac:dyDescent="0.3">
      <c r="A2920" t="s">
        <v>40</v>
      </c>
    </row>
    <row r="2921" spans="1:1" x14ac:dyDescent="0.3">
      <c r="A2921" t="s">
        <v>55</v>
      </c>
    </row>
    <row r="2922" spans="1:1" x14ac:dyDescent="0.3">
      <c r="A2922" t="s">
        <v>40</v>
      </c>
    </row>
    <row r="2923" spans="1:1" x14ac:dyDescent="0.3">
      <c r="A2923" t="s">
        <v>55</v>
      </c>
    </row>
    <row r="2924" spans="1:1" x14ac:dyDescent="0.3">
      <c r="A2924" t="s">
        <v>28</v>
      </c>
    </row>
    <row r="2925" spans="1:1" x14ac:dyDescent="0.3">
      <c r="A2925" t="s">
        <v>72</v>
      </c>
    </row>
    <row r="2926" spans="1:1" x14ac:dyDescent="0.3">
      <c r="A2926" t="s">
        <v>40</v>
      </c>
    </row>
    <row r="2927" spans="1:1" x14ac:dyDescent="0.3">
      <c r="A2927" t="s">
        <v>76</v>
      </c>
    </row>
    <row r="2928" spans="1:1" x14ac:dyDescent="0.3">
      <c r="A2928" t="s">
        <v>72</v>
      </c>
    </row>
    <row r="2929" spans="1:1" x14ac:dyDescent="0.3">
      <c r="A2929" t="s">
        <v>28</v>
      </c>
    </row>
    <row r="2930" spans="1:1" x14ac:dyDescent="0.3">
      <c r="A2930" t="s">
        <v>76</v>
      </c>
    </row>
    <row r="2931" spans="1:1" x14ac:dyDescent="0.3">
      <c r="A2931" t="s">
        <v>47</v>
      </c>
    </row>
    <row r="2932" spans="1:1" x14ac:dyDescent="0.3">
      <c r="A2932" t="s">
        <v>40</v>
      </c>
    </row>
    <row r="2933" spans="1:1" x14ac:dyDescent="0.3">
      <c r="A2933" t="s">
        <v>72</v>
      </c>
    </row>
    <row r="2934" spans="1:1" x14ac:dyDescent="0.3">
      <c r="A2934" t="s">
        <v>28</v>
      </c>
    </row>
    <row r="2935" spans="1:1" x14ac:dyDescent="0.3">
      <c r="A2935" t="s">
        <v>55</v>
      </c>
    </row>
    <row r="2936" spans="1:1" x14ac:dyDescent="0.3">
      <c r="A2936" t="s">
        <v>47</v>
      </c>
    </row>
    <row r="2937" spans="1:1" x14ac:dyDescent="0.3">
      <c r="A2937" t="s">
        <v>55</v>
      </c>
    </row>
    <row r="2938" spans="1:1" x14ac:dyDescent="0.3">
      <c r="A2938" t="s">
        <v>28</v>
      </c>
    </row>
    <row r="2939" spans="1:1" x14ac:dyDescent="0.3">
      <c r="A2939" t="s">
        <v>72</v>
      </c>
    </row>
    <row r="2940" spans="1:1" x14ac:dyDescent="0.3">
      <c r="A2940" t="s">
        <v>55</v>
      </c>
    </row>
    <row r="2941" spans="1:1" x14ac:dyDescent="0.3">
      <c r="A2941" t="s">
        <v>28</v>
      </c>
    </row>
    <row r="2942" spans="1:1" x14ac:dyDescent="0.3">
      <c r="A2942" t="s">
        <v>47</v>
      </c>
    </row>
    <row r="2943" spans="1:1" x14ac:dyDescent="0.3">
      <c r="A2943" t="s">
        <v>40</v>
      </c>
    </row>
    <row r="2944" spans="1:1" x14ac:dyDescent="0.3">
      <c r="A2944" t="s">
        <v>40</v>
      </c>
    </row>
    <row r="2945" spans="1:1" x14ac:dyDescent="0.3">
      <c r="A2945" t="s">
        <v>55</v>
      </c>
    </row>
    <row r="2946" spans="1:1" x14ac:dyDescent="0.3">
      <c r="A2946" t="s">
        <v>40</v>
      </c>
    </row>
    <row r="2947" spans="1:1" x14ac:dyDescent="0.3">
      <c r="A2947" t="s">
        <v>40</v>
      </c>
    </row>
    <row r="2948" spans="1:1" x14ac:dyDescent="0.3">
      <c r="A2948" t="s">
        <v>40</v>
      </c>
    </row>
    <row r="2949" spans="1:1" x14ac:dyDescent="0.3">
      <c r="A2949" t="s">
        <v>55</v>
      </c>
    </row>
    <row r="2950" spans="1:1" x14ac:dyDescent="0.3">
      <c r="A2950" t="s">
        <v>55</v>
      </c>
    </row>
    <row r="2951" spans="1:1" x14ac:dyDescent="0.3">
      <c r="A2951" t="s">
        <v>76</v>
      </c>
    </row>
    <row r="2952" spans="1:1" x14ac:dyDescent="0.3">
      <c r="A2952" t="s">
        <v>72</v>
      </c>
    </row>
    <row r="2953" spans="1:1" x14ac:dyDescent="0.3">
      <c r="A2953" t="s">
        <v>40</v>
      </c>
    </row>
    <row r="2954" spans="1:1" x14ac:dyDescent="0.3">
      <c r="A2954" t="s">
        <v>47</v>
      </c>
    </row>
    <row r="2955" spans="1:1" x14ac:dyDescent="0.3">
      <c r="A2955" t="s">
        <v>47</v>
      </c>
    </row>
    <row r="2956" spans="1:1" x14ac:dyDescent="0.3">
      <c r="A2956" t="s">
        <v>28</v>
      </c>
    </row>
    <row r="2957" spans="1:1" x14ac:dyDescent="0.3">
      <c r="A2957" t="s">
        <v>40</v>
      </c>
    </row>
    <row r="2958" spans="1:1" x14ac:dyDescent="0.3">
      <c r="A2958" t="s">
        <v>55</v>
      </c>
    </row>
    <row r="2959" spans="1:1" x14ac:dyDescent="0.3">
      <c r="A2959" t="s">
        <v>55</v>
      </c>
    </row>
    <row r="2960" spans="1:1" x14ac:dyDescent="0.3">
      <c r="A2960" t="s">
        <v>55</v>
      </c>
    </row>
    <row r="2961" spans="1:1" x14ac:dyDescent="0.3">
      <c r="A2961" t="s">
        <v>40</v>
      </c>
    </row>
    <row r="2962" spans="1:1" x14ac:dyDescent="0.3">
      <c r="A2962" t="s">
        <v>55</v>
      </c>
    </row>
    <row r="2963" spans="1:1" x14ac:dyDescent="0.3">
      <c r="A2963" t="s">
        <v>40</v>
      </c>
    </row>
    <row r="2964" spans="1:1" x14ac:dyDescent="0.3">
      <c r="A2964" t="s">
        <v>28</v>
      </c>
    </row>
    <row r="2965" spans="1:1" x14ac:dyDescent="0.3">
      <c r="A2965" t="s">
        <v>40</v>
      </c>
    </row>
    <row r="2966" spans="1:1" x14ac:dyDescent="0.3">
      <c r="A2966" t="s">
        <v>72</v>
      </c>
    </row>
    <row r="2967" spans="1:1" x14ac:dyDescent="0.3">
      <c r="A2967" t="s">
        <v>55</v>
      </c>
    </row>
    <row r="2968" spans="1:1" x14ac:dyDescent="0.3">
      <c r="A2968" t="s">
        <v>76</v>
      </c>
    </row>
    <row r="2969" spans="1:1" x14ac:dyDescent="0.3">
      <c r="A2969" t="s">
        <v>40</v>
      </c>
    </row>
    <row r="2970" spans="1:1" x14ac:dyDescent="0.3">
      <c r="A2970" t="s">
        <v>28</v>
      </c>
    </row>
    <row r="2971" spans="1:1" x14ac:dyDescent="0.3">
      <c r="A2971" t="s">
        <v>47</v>
      </c>
    </row>
    <row r="2972" spans="1:1" x14ac:dyDescent="0.3">
      <c r="A2972" t="s">
        <v>40</v>
      </c>
    </row>
    <row r="2973" spans="1:1" x14ac:dyDescent="0.3">
      <c r="A2973" t="s">
        <v>47</v>
      </c>
    </row>
    <row r="2974" spans="1:1" x14ac:dyDescent="0.3">
      <c r="A2974" t="s">
        <v>40</v>
      </c>
    </row>
    <row r="2975" spans="1:1" x14ac:dyDescent="0.3">
      <c r="A2975" t="s">
        <v>76</v>
      </c>
    </row>
    <row r="2976" spans="1:1" x14ac:dyDescent="0.3">
      <c r="A2976" t="s">
        <v>76</v>
      </c>
    </row>
    <row r="2977" spans="1:1" x14ac:dyDescent="0.3">
      <c r="A2977" t="s">
        <v>72</v>
      </c>
    </row>
    <row r="2978" spans="1:1" x14ac:dyDescent="0.3">
      <c r="A2978" t="s">
        <v>28</v>
      </c>
    </row>
    <row r="2979" spans="1:1" x14ac:dyDescent="0.3">
      <c r="A2979" t="s">
        <v>55</v>
      </c>
    </row>
    <row r="2980" spans="1:1" x14ac:dyDescent="0.3">
      <c r="A2980" t="s">
        <v>40</v>
      </c>
    </row>
    <row r="2981" spans="1:1" x14ac:dyDescent="0.3">
      <c r="A2981" t="s">
        <v>47</v>
      </c>
    </row>
    <row r="2982" spans="1:1" x14ac:dyDescent="0.3">
      <c r="A2982" t="s">
        <v>72</v>
      </c>
    </row>
    <row r="2983" spans="1:1" x14ac:dyDescent="0.3">
      <c r="A2983" t="s">
        <v>55</v>
      </c>
    </row>
    <row r="2984" spans="1:1" x14ac:dyDescent="0.3">
      <c r="A2984" t="s">
        <v>76</v>
      </c>
    </row>
    <row r="2985" spans="1:1" x14ac:dyDescent="0.3">
      <c r="A2985" t="s">
        <v>72</v>
      </c>
    </row>
    <row r="2986" spans="1:1" x14ac:dyDescent="0.3">
      <c r="A2986" t="s">
        <v>72</v>
      </c>
    </row>
    <row r="2987" spans="1:1" x14ac:dyDescent="0.3">
      <c r="A2987" t="s">
        <v>28</v>
      </c>
    </row>
    <row r="2988" spans="1:1" x14ac:dyDescent="0.3">
      <c r="A2988" t="s">
        <v>72</v>
      </c>
    </row>
    <row r="2989" spans="1:1" x14ac:dyDescent="0.3">
      <c r="A2989" t="s">
        <v>76</v>
      </c>
    </row>
    <row r="2990" spans="1:1" x14ac:dyDescent="0.3">
      <c r="A2990" t="s">
        <v>72</v>
      </c>
    </row>
    <row r="2991" spans="1:1" x14ac:dyDescent="0.3">
      <c r="A2991" t="s">
        <v>72</v>
      </c>
    </row>
    <row r="2992" spans="1:1" x14ac:dyDescent="0.3">
      <c r="A2992" t="s">
        <v>40</v>
      </c>
    </row>
    <row r="2993" spans="1:1" x14ac:dyDescent="0.3">
      <c r="A2993" t="s">
        <v>55</v>
      </c>
    </row>
    <row r="2994" spans="1:1" x14ac:dyDescent="0.3">
      <c r="A2994" t="s">
        <v>76</v>
      </c>
    </row>
    <row r="2995" spans="1:1" x14ac:dyDescent="0.3">
      <c r="A2995" t="s">
        <v>40</v>
      </c>
    </row>
    <row r="2996" spans="1:1" x14ac:dyDescent="0.3">
      <c r="A2996" t="s">
        <v>76</v>
      </c>
    </row>
    <row r="2997" spans="1:1" x14ac:dyDescent="0.3">
      <c r="A2997" t="s">
        <v>55</v>
      </c>
    </row>
    <row r="2998" spans="1:1" x14ac:dyDescent="0.3">
      <c r="A2998" t="s">
        <v>28</v>
      </c>
    </row>
    <row r="2999" spans="1:1" x14ac:dyDescent="0.3">
      <c r="A2999" t="s">
        <v>47</v>
      </c>
    </row>
    <row r="3000" spans="1:1" x14ac:dyDescent="0.3">
      <c r="A3000" t="s">
        <v>28</v>
      </c>
    </row>
    <row r="3001" spans="1:1" x14ac:dyDescent="0.3">
      <c r="A3001" t="s">
        <v>55</v>
      </c>
    </row>
    <row r="3002" spans="1:1" x14ac:dyDescent="0.3">
      <c r="A3002" t="s">
        <v>28</v>
      </c>
    </row>
    <row r="3003" spans="1:1" x14ac:dyDescent="0.3">
      <c r="A3003" t="s">
        <v>28</v>
      </c>
    </row>
    <row r="3004" spans="1:1" x14ac:dyDescent="0.3">
      <c r="A3004" t="s">
        <v>47</v>
      </c>
    </row>
    <row r="3005" spans="1:1" x14ac:dyDescent="0.3">
      <c r="A3005" t="s">
        <v>28</v>
      </c>
    </row>
    <row r="3006" spans="1:1" x14ac:dyDescent="0.3">
      <c r="A3006" t="s">
        <v>76</v>
      </c>
    </row>
    <row r="3007" spans="1:1" x14ac:dyDescent="0.3">
      <c r="A3007" t="s">
        <v>28</v>
      </c>
    </row>
    <row r="3008" spans="1:1" x14ac:dyDescent="0.3">
      <c r="A3008" t="s">
        <v>76</v>
      </c>
    </row>
    <row r="3009" spans="1:1" x14ac:dyDescent="0.3">
      <c r="A3009" t="s">
        <v>47</v>
      </c>
    </row>
    <row r="3010" spans="1:1" x14ac:dyDescent="0.3">
      <c r="A3010" t="s">
        <v>40</v>
      </c>
    </row>
    <row r="3011" spans="1:1" x14ac:dyDescent="0.3">
      <c r="A3011" t="s">
        <v>40</v>
      </c>
    </row>
    <row r="3012" spans="1:1" x14ac:dyDescent="0.3">
      <c r="A3012" t="s">
        <v>40</v>
      </c>
    </row>
    <row r="3013" spans="1:1" x14ac:dyDescent="0.3">
      <c r="A3013" t="s">
        <v>47</v>
      </c>
    </row>
    <row r="3014" spans="1:1" x14ac:dyDescent="0.3">
      <c r="A3014" t="s">
        <v>55</v>
      </c>
    </row>
    <row r="3015" spans="1:1" x14ac:dyDescent="0.3">
      <c r="A3015" t="s">
        <v>76</v>
      </c>
    </row>
    <row r="3016" spans="1:1" x14ac:dyDescent="0.3">
      <c r="A3016" t="s">
        <v>28</v>
      </c>
    </row>
    <row r="3017" spans="1:1" x14ac:dyDescent="0.3">
      <c r="A3017" t="s">
        <v>28</v>
      </c>
    </row>
    <row r="3018" spans="1:1" x14ac:dyDescent="0.3">
      <c r="A3018" t="s">
        <v>76</v>
      </c>
    </row>
    <row r="3019" spans="1:1" x14ac:dyDescent="0.3">
      <c r="A3019" t="s">
        <v>47</v>
      </c>
    </row>
    <row r="3020" spans="1:1" x14ac:dyDescent="0.3">
      <c r="A3020" t="s">
        <v>40</v>
      </c>
    </row>
    <row r="3021" spans="1:1" x14ac:dyDescent="0.3">
      <c r="A3021" t="s">
        <v>72</v>
      </c>
    </row>
    <row r="3022" spans="1:1" x14ac:dyDescent="0.3">
      <c r="A3022" t="s">
        <v>76</v>
      </c>
    </row>
    <row r="3023" spans="1:1" x14ac:dyDescent="0.3">
      <c r="A3023" t="s">
        <v>72</v>
      </c>
    </row>
    <row r="3024" spans="1:1" x14ac:dyDescent="0.3">
      <c r="A3024" t="s">
        <v>40</v>
      </c>
    </row>
    <row r="3025" spans="1:1" x14ac:dyDescent="0.3">
      <c r="A3025" t="s">
        <v>28</v>
      </c>
    </row>
    <row r="3026" spans="1:1" x14ac:dyDescent="0.3">
      <c r="A3026" t="s">
        <v>40</v>
      </c>
    </row>
    <row r="3027" spans="1:1" x14ac:dyDescent="0.3">
      <c r="A3027" t="s">
        <v>76</v>
      </c>
    </row>
    <row r="3028" spans="1:1" x14ac:dyDescent="0.3">
      <c r="A3028" t="s">
        <v>40</v>
      </c>
    </row>
    <row r="3029" spans="1:1" x14ac:dyDescent="0.3">
      <c r="A3029" t="s">
        <v>72</v>
      </c>
    </row>
    <row r="3030" spans="1:1" x14ac:dyDescent="0.3">
      <c r="A3030" t="s">
        <v>40</v>
      </c>
    </row>
    <row r="3031" spans="1:1" x14ac:dyDescent="0.3">
      <c r="A3031" t="s">
        <v>40</v>
      </c>
    </row>
    <row r="3032" spans="1:1" x14ac:dyDescent="0.3">
      <c r="A3032" t="s">
        <v>72</v>
      </c>
    </row>
    <row r="3033" spans="1:1" x14ac:dyDescent="0.3">
      <c r="A3033" t="s">
        <v>72</v>
      </c>
    </row>
    <row r="3034" spans="1:1" x14ac:dyDescent="0.3">
      <c r="A3034" t="s">
        <v>47</v>
      </c>
    </row>
    <row r="3035" spans="1:1" x14ac:dyDescent="0.3">
      <c r="A3035" t="s">
        <v>76</v>
      </c>
    </row>
    <row r="3036" spans="1:1" x14ac:dyDescent="0.3">
      <c r="A3036" t="s">
        <v>72</v>
      </c>
    </row>
    <row r="3037" spans="1:1" x14ac:dyDescent="0.3">
      <c r="A3037" t="s">
        <v>40</v>
      </c>
    </row>
    <row r="3038" spans="1:1" x14ac:dyDescent="0.3">
      <c r="A3038" t="s">
        <v>47</v>
      </c>
    </row>
    <row r="3039" spans="1:1" x14ac:dyDescent="0.3">
      <c r="A3039" t="s">
        <v>47</v>
      </c>
    </row>
    <row r="3040" spans="1:1" x14ac:dyDescent="0.3">
      <c r="A3040" t="s">
        <v>40</v>
      </c>
    </row>
    <row r="3041" spans="1:1" x14ac:dyDescent="0.3">
      <c r="A3041" t="s">
        <v>47</v>
      </c>
    </row>
    <row r="3042" spans="1:1" x14ac:dyDescent="0.3">
      <c r="A3042" t="s">
        <v>28</v>
      </c>
    </row>
    <row r="3043" spans="1:1" x14ac:dyDescent="0.3">
      <c r="A3043" t="s">
        <v>28</v>
      </c>
    </row>
    <row r="3044" spans="1:1" x14ac:dyDescent="0.3">
      <c r="A3044" t="s">
        <v>47</v>
      </c>
    </row>
    <row r="3045" spans="1:1" x14ac:dyDescent="0.3">
      <c r="A3045" t="s">
        <v>76</v>
      </c>
    </row>
    <row r="3046" spans="1:1" x14ac:dyDescent="0.3">
      <c r="A3046" t="s">
        <v>40</v>
      </c>
    </row>
    <row r="3047" spans="1:1" x14ac:dyDescent="0.3">
      <c r="A3047" t="s">
        <v>72</v>
      </c>
    </row>
    <row r="3048" spans="1:1" x14ac:dyDescent="0.3">
      <c r="A3048" t="s">
        <v>76</v>
      </c>
    </row>
    <row r="3049" spans="1:1" x14ac:dyDescent="0.3">
      <c r="A3049" t="s">
        <v>72</v>
      </c>
    </row>
    <row r="3050" spans="1:1" x14ac:dyDescent="0.3">
      <c r="A3050" t="s">
        <v>55</v>
      </c>
    </row>
    <row r="3051" spans="1:1" x14ac:dyDescent="0.3">
      <c r="A3051" t="s">
        <v>47</v>
      </c>
    </row>
    <row r="3052" spans="1:1" x14ac:dyDescent="0.3">
      <c r="A3052" t="s">
        <v>55</v>
      </c>
    </row>
    <row r="3053" spans="1:1" x14ac:dyDescent="0.3">
      <c r="A3053" t="s">
        <v>28</v>
      </c>
    </row>
    <row r="3054" spans="1:1" x14ac:dyDescent="0.3">
      <c r="A3054" t="s">
        <v>76</v>
      </c>
    </row>
    <row r="3055" spans="1:1" x14ac:dyDescent="0.3">
      <c r="A3055" t="s">
        <v>47</v>
      </c>
    </row>
    <row r="3056" spans="1:1" x14ac:dyDescent="0.3">
      <c r="A3056" t="s">
        <v>72</v>
      </c>
    </row>
    <row r="3057" spans="1:1" x14ac:dyDescent="0.3">
      <c r="A3057" t="s">
        <v>55</v>
      </c>
    </row>
    <row r="3058" spans="1:1" x14ac:dyDescent="0.3">
      <c r="A3058" t="s">
        <v>55</v>
      </c>
    </row>
    <row r="3059" spans="1:1" x14ac:dyDescent="0.3">
      <c r="A3059" t="s">
        <v>47</v>
      </c>
    </row>
    <row r="3060" spans="1:1" x14ac:dyDescent="0.3">
      <c r="A3060" t="s">
        <v>76</v>
      </c>
    </row>
    <row r="3061" spans="1:1" x14ac:dyDescent="0.3">
      <c r="A3061" t="s">
        <v>28</v>
      </c>
    </row>
    <row r="3062" spans="1:1" x14ac:dyDescent="0.3">
      <c r="A3062" t="s">
        <v>76</v>
      </c>
    </row>
    <row r="3063" spans="1:1" x14ac:dyDescent="0.3">
      <c r="A3063" t="s">
        <v>28</v>
      </c>
    </row>
    <row r="3064" spans="1:1" x14ac:dyDescent="0.3">
      <c r="A3064" t="s">
        <v>55</v>
      </c>
    </row>
    <row r="3065" spans="1:1" x14ac:dyDescent="0.3">
      <c r="A3065" t="s">
        <v>76</v>
      </c>
    </row>
    <row r="3066" spans="1:1" x14ac:dyDescent="0.3">
      <c r="A3066" t="s">
        <v>28</v>
      </c>
    </row>
    <row r="3067" spans="1:1" x14ac:dyDescent="0.3">
      <c r="A3067" t="s">
        <v>76</v>
      </c>
    </row>
    <row r="3068" spans="1:1" x14ac:dyDescent="0.3">
      <c r="A3068" t="s">
        <v>40</v>
      </c>
    </row>
    <row r="3069" spans="1:1" x14ac:dyDescent="0.3">
      <c r="A3069" t="s">
        <v>40</v>
      </c>
    </row>
    <row r="3070" spans="1:1" x14ac:dyDescent="0.3">
      <c r="A3070" t="s">
        <v>28</v>
      </c>
    </row>
    <row r="3071" spans="1:1" x14ac:dyDescent="0.3">
      <c r="A3071" t="s">
        <v>28</v>
      </c>
    </row>
    <row r="3072" spans="1:1" x14ac:dyDescent="0.3">
      <c r="A3072" t="s">
        <v>40</v>
      </c>
    </row>
    <row r="3073" spans="1:1" x14ac:dyDescent="0.3">
      <c r="A3073" t="s">
        <v>47</v>
      </c>
    </row>
    <row r="3074" spans="1:1" x14ac:dyDescent="0.3">
      <c r="A3074" t="s">
        <v>55</v>
      </c>
    </row>
    <row r="3075" spans="1:1" x14ac:dyDescent="0.3">
      <c r="A3075" t="s">
        <v>40</v>
      </c>
    </row>
    <row r="3076" spans="1:1" x14ac:dyDescent="0.3">
      <c r="A3076" t="s">
        <v>47</v>
      </c>
    </row>
    <row r="3077" spans="1:1" x14ac:dyDescent="0.3">
      <c r="A3077" t="s">
        <v>55</v>
      </c>
    </row>
    <row r="3078" spans="1:1" x14ac:dyDescent="0.3">
      <c r="A3078" t="s">
        <v>28</v>
      </c>
    </row>
    <row r="3079" spans="1:1" x14ac:dyDescent="0.3">
      <c r="A3079" t="s">
        <v>76</v>
      </c>
    </row>
    <row r="3080" spans="1:1" x14ac:dyDescent="0.3">
      <c r="A3080" t="s">
        <v>72</v>
      </c>
    </row>
    <row r="3081" spans="1:1" x14ac:dyDescent="0.3">
      <c r="A3081" t="s">
        <v>76</v>
      </c>
    </row>
    <row r="3082" spans="1:1" x14ac:dyDescent="0.3">
      <c r="A3082" t="s">
        <v>47</v>
      </c>
    </row>
    <row r="3083" spans="1:1" x14ac:dyDescent="0.3">
      <c r="A3083" t="s">
        <v>47</v>
      </c>
    </row>
    <row r="3084" spans="1:1" x14ac:dyDescent="0.3">
      <c r="A3084" t="s">
        <v>47</v>
      </c>
    </row>
    <row r="3085" spans="1:1" x14ac:dyDescent="0.3">
      <c r="A3085" t="s">
        <v>76</v>
      </c>
    </row>
    <row r="3086" spans="1:1" x14ac:dyDescent="0.3">
      <c r="A3086" t="s">
        <v>76</v>
      </c>
    </row>
    <row r="3087" spans="1:1" x14ac:dyDescent="0.3">
      <c r="A3087" t="s">
        <v>76</v>
      </c>
    </row>
    <row r="3088" spans="1:1" x14ac:dyDescent="0.3">
      <c r="A3088" t="s">
        <v>47</v>
      </c>
    </row>
    <row r="3089" spans="1:1" x14ac:dyDescent="0.3">
      <c r="A3089" t="s">
        <v>40</v>
      </c>
    </row>
    <row r="3090" spans="1:1" x14ac:dyDescent="0.3">
      <c r="A3090" t="s">
        <v>76</v>
      </c>
    </row>
    <row r="3091" spans="1:1" x14ac:dyDescent="0.3">
      <c r="A3091" t="s">
        <v>40</v>
      </c>
    </row>
    <row r="3092" spans="1:1" x14ac:dyDescent="0.3">
      <c r="A3092" t="s">
        <v>76</v>
      </c>
    </row>
    <row r="3093" spans="1:1" x14ac:dyDescent="0.3">
      <c r="A3093" t="s">
        <v>72</v>
      </c>
    </row>
    <row r="3094" spans="1:1" x14ac:dyDescent="0.3">
      <c r="A3094" t="s">
        <v>47</v>
      </c>
    </row>
    <row r="3095" spans="1:1" x14ac:dyDescent="0.3">
      <c r="A3095" t="s">
        <v>76</v>
      </c>
    </row>
    <row r="3096" spans="1:1" x14ac:dyDescent="0.3">
      <c r="A3096" t="s">
        <v>76</v>
      </c>
    </row>
    <row r="3097" spans="1:1" x14ac:dyDescent="0.3">
      <c r="A3097" t="s">
        <v>55</v>
      </c>
    </row>
    <row r="3098" spans="1:1" x14ac:dyDescent="0.3">
      <c r="A3098" t="s">
        <v>47</v>
      </c>
    </row>
    <row r="3099" spans="1:1" x14ac:dyDescent="0.3">
      <c r="A3099" t="s">
        <v>40</v>
      </c>
    </row>
    <row r="3100" spans="1:1" x14ac:dyDescent="0.3">
      <c r="A3100" t="s">
        <v>47</v>
      </c>
    </row>
    <row r="3101" spans="1:1" x14ac:dyDescent="0.3">
      <c r="A3101" t="s">
        <v>40</v>
      </c>
    </row>
    <row r="3102" spans="1:1" x14ac:dyDescent="0.3">
      <c r="A3102" t="s">
        <v>28</v>
      </c>
    </row>
    <row r="3103" spans="1:1" x14ac:dyDescent="0.3">
      <c r="A3103" t="s">
        <v>28</v>
      </c>
    </row>
    <row r="3104" spans="1:1" x14ac:dyDescent="0.3">
      <c r="A3104" t="s">
        <v>55</v>
      </c>
    </row>
    <row r="3105" spans="1:1" x14ac:dyDescent="0.3">
      <c r="A3105" t="s">
        <v>72</v>
      </c>
    </row>
    <row r="3106" spans="1:1" x14ac:dyDescent="0.3">
      <c r="A3106" t="s">
        <v>72</v>
      </c>
    </row>
    <row r="3107" spans="1:1" x14ac:dyDescent="0.3">
      <c r="A3107" t="s">
        <v>28</v>
      </c>
    </row>
    <row r="3108" spans="1:1" x14ac:dyDescent="0.3">
      <c r="A3108" t="s">
        <v>47</v>
      </c>
    </row>
    <row r="3109" spans="1:1" x14ac:dyDescent="0.3">
      <c r="A3109" t="s">
        <v>55</v>
      </c>
    </row>
    <row r="3110" spans="1:1" x14ac:dyDescent="0.3">
      <c r="A3110" t="s">
        <v>72</v>
      </c>
    </row>
    <row r="3111" spans="1:1" x14ac:dyDescent="0.3">
      <c r="A3111" t="s">
        <v>40</v>
      </c>
    </row>
    <row r="3112" spans="1:1" x14ac:dyDescent="0.3">
      <c r="A3112" t="s">
        <v>47</v>
      </c>
    </row>
    <row r="3113" spans="1:1" x14ac:dyDescent="0.3">
      <c r="A3113" t="s">
        <v>40</v>
      </c>
    </row>
    <row r="3114" spans="1:1" x14ac:dyDescent="0.3">
      <c r="A3114" t="s">
        <v>28</v>
      </c>
    </row>
    <row r="3115" spans="1:1" x14ac:dyDescent="0.3">
      <c r="A3115" t="s">
        <v>28</v>
      </c>
    </row>
    <row r="3116" spans="1:1" x14ac:dyDescent="0.3">
      <c r="A3116" t="s">
        <v>76</v>
      </c>
    </row>
    <row r="3117" spans="1:1" x14ac:dyDescent="0.3">
      <c r="A3117" t="s">
        <v>40</v>
      </c>
    </row>
    <row r="3118" spans="1:1" x14ac:dyDescent="0.3">
      <c r="A3118" t="s">
        <v>76</v>
      </c>
    </row>
    <row r="3119" spans="1:1" x14ac:dyDescent="0.3">
      <c r="A3119" t="s">
        <v>40</v>
      </c>
    </row>
    <row r="3120" spans="1:1" x14ac:dyDescent="0.3">
      <c r="A3120" t="s">
        <v>55</v>
      </c>
    </row>
    <row r="3121" spans="1:1" x14ac:dyDescent="0.3">
      <c r="A3121" t="s">
        <v>72</v>
      </c>
    </row>
    <row r="3122" spans="1:1" x14ac:dyDescent="0.3">
      <c r="A3122" t="s">
        <v>76</v>
      </c>
    </row>
    <row r="3123" spans="1:1" x14ac:dyDescent="0.3">
      <c r="A3123" t="s">
        <v>55</v>
      </c>
    </row>
    <row r="3124" spans="1:1" x14ac:dyDescent="0.3">
      <c r="A3124" t="s">
        <v>28</v>
      </c>
    </row>
    <row r="3125" spans="1:1" x14ac:dyDescent="0.3">
      <c r="A3125" t="s">
        <v>47</v>
      </c>
    </row>
    <row r="3126" spans="1:1" x14ac:dyDescent="0.3">
      <c r="A3126" t="s">
        <v>55</v>
      </c>
    </row>
    <row r="3127" spans="1:1" x14ac:dyDescent="0.3">
      <c r="A3127" t="s">
        <v>55</v>
      </c>
    </row>
    <row r="3128" spans="1:1" x14ac:dyDescent="0.3">
      <c r="A3128" t="s">
        <v>76</v>
      </c>
    </row>
    <row r="3129" spans="1:1" x14ac:dyDescent="0.3">
      <c r="A3129" t="s">
        <v>40</v>
      </c>
    </row>
    <row r="3130" spans="1:1" x14ac:dyDescent="0.3">
      <c r="A3130" t="s">
        <v>55</v>
      </c>
    </row>
    <row r="3131" spans="1:1" x14ac:dyDescent="0.3">
      <c r="A3131" t="s">
        <v>28</v>
      </c>
    </row>
    <row r="3132" spans="1:1" x14ac:dyDescent="0.3">
      <c r="A3132" t="s">
        <v>76</v>
      </c>
    </row>
    <row r="3133" spans="1:1" x14ac:dyDescent="0.3">
      <c r="A3133" t="s">
        <v>76</v>
      </c>
    </row>
    <row r="3134" spans="1:1" x14ac:dyDescent="0.3">
      <c r="A3134" t="s">
        <v>28</v>
      </c>
    </row>
    <row r="3135" spans="1:1" x14ac:dyDescent="0.3">
      <c r="A3135" t="s">
        <v>47</v>
      </c>
    </row>
    <row r="3136" spans="1:1" x14ac:dyDescent="0.3">
      <c r="A3136" t="s">
        <v>76</v>
      </c>
    </row>
    <row r="3137" spans="1:1" x14ac:dyDescent="0.3">
      <c r="A3137" t="s">
        <v>40</v>
      </c>
    </row>
    <row r="3138" spans="1:1" x14ac:dyDescent="0.3">
      <c r="A3138" t="s">
        <v>47</v>
      </c>
    </row>
    <row r="3139" spans="1:1" x14ac:dyDescent="0.3">
      <c r="A3139" t="s">
        <v>72</v>
      </c>
    </row>
    <row r="3140" spans="1:1" x14ac:dyDescent="0.3">
      <c r="A3140" t="s">
        <v>47</v>
      </c>
    </row>
    <row r="3141" spans="1:1" x14ac:dyDescent="0.3">
      <c r="A3141" t="s">
        <v>47</v>
      </c>
    </row>
    <row r="3142" spans="1:1" x14ac:dyDescent="0.3">
      <c r="A3142" t="s">
        <v>40</v>
      </c>
    </row>
    <row r="3143" spans="1:1" x14ac:dyDescent="0.3">
      <c r="A3143" t="s">
        <v>28</v>
      </c>
    </row>
    <row r="3144" spans="1:1" x14ac:dyDescent="0.3">
      <c r="A3144" t="s">
        <v>72</v>
      </c>
    </row>
    <row r="3145" spans="1:1" x14ac:dyDescent="0.3">
      <c r="A3145" t="s">
        <v>76</v>
      </c>
    </row>
    <row r="3146" spans="1:1" x14ac:dyDescent="0.3">
      <c r="A3146" t="s">
        <v>40</v>
      </c>
    </row>
    <row r="3147" spans="1:1" x14ac:dyDescent="0.3">
      <c r="A3147" t="s">
        <v>55</v>
      </c>
    </row>
    <row r="3148" spans="1:1" x14ac:dyDescent="0.3">
      <c r="A3148" t="s">
        <v>40</v>
      </c>
    </row>
    <row r="3149" spans="1:1" x14ac:dyDescent="0.3">
      <c r="A3149" t="s">
        <v>28</v>
      </c>
    </row>
    <row r="3150" spans="1:1" x14ac:dyDescent="0.3">
      <c r="A3150" t="s">
        <v>40</v>
      </c>
    </row>
    <row r="3151" spans="1:1" x14ac:dyDescent="0.3">
      <c r="A3151" t="s">
        <v>40</v>
      </c>
    </row>
    <row r="3152" spans="1:1" x14ac:dyDescent="0.3">
      <c r="A3152" t="s">
        <v>28</v>
      </c>
    </row>
    <row r="3153" spans="1:1" x14ac:dyDescent="0.3">
      <c r="A3153" t="s">
        <v>72</v>
      </c>
    </row>
    <row r="3154" spans="1:1" x14ac:dyDescent="0.3">
      <c r="A3154" t="s">
        <v>76</v>
      </c>
    </row>
    <row r="3155" spans="1:1" x14ac:dyDescent="0.3">
      <c r="A3155" t="s">
        <v>47</v>
      </c>
    </row>
    <row r="3156" spans="1:1" x14ac:dyDescent="0.3">
      <c r="A3156" t="s">
        <v>55</v>
      </c>
    </row>
    <row r="3157" spans="1:1" x14ac:dyDescent="0.3">
      <c r="A3157" t="s">
        <v>40</v>
      </c>
    </row>
    <row r="3158" spans="1:1" x14ac:dyDescent="0.3">
      <c r="A3158" t="s">
        <v>72</v>
      </c>
    </row>
    <row r="3159" spans="1:1" x14ac:dyDescent="0.3">
      <c r="A3159" t="s">
        <v>76</v>
      </c>
    </row>
    <row r="3160" spans="1:1" x14ac:dyDescent="0.3">
      <c r="A3160" t="s">
        <v>72</v>
      </c>
    </row>
    <row r="3161" spans="1:1" x14ac:dyDescent="0.3">
      <c r="A3161" t="s">
        <v>76</v>
      </c>
    </row>
    <row r="3162" spans="1:1" x14ac:dyDescent="0.3">
      <c r="A3162" t="s">
        <v>47</v>
      </c>
    </row>
    <row r="3163" spans="1:1" x14ac:dyDescent="0.3">
      <c r="A3163" t="s">
        <v>72</v>
      </c>
    </row>
    <row r="3164" spans="1:1" x14ac:dyDescent="0.3">
      <c r="A3164" t="s">
        <v>55</v>
      </c>
    </row>
    <row r="3165" spans="1:1" x14ac:dyDescent="0.3">
      <c r="A3165" t="s">
        <v>28</v>
      </c>
    </row>
    <row r="3166" spans="1:1" x14ac:dyDescent="0.3">
      <c r="A3166" t="s">
        <v>55</v>
      </c>
    </row>
    <row r="3167" spans="1:1" x14ac:dyDescent="0.3">
      <c r="A3167" t="s">
        <v>76</v>
      </c>
    </row>
    <row r="3168" spans="1:1" x14ac:dyDescent="0.3">
      <c r="A3168" t="s">
        <v>47</v>
      </c>
    </row>
    <row r="3169" spans="1:1" x14ac:dyDescent="0.3">
      <c r="A3169" t="s">
        <v>72</v>
      </c>
    </row>
    <row r="3170" spans="1:1" x14ac:dyDescent="0.3">
      <c r="A3170" t="s">
        <v>72</v>
      </c>
    </row>
    <row r="3171" spans="1:1" x14ac:dyDescent="0.3">
      <c r="A3171" t="s">
        <v>40</v>
      </c>
    </row>
    <row r="3172" spans="1:1" x14ac:dyDescent="0.3">
      <c r="A3172" t="s">
        <v>28</v>
      </c>
    </row>
    <row r="3173" spans="1:1" x14ac:dyDescent="0.3">
      <c r="A3173" t="s">
        <v>28</v>
      </c>
    </row>
    <row r="3174" spans="1:1" x14ac:dyDescent="0.3">
      <c r="A3174" t="s">
        <v>55</v>
      </c>
    </row>
    <row r="3175" spans="1:1" x14ac:dyDescent="0.3">
      <c r="A3175" t="s">
        <v>47</v>
      </c>
    </row>
    <row r="3176" spans="1:1" x14ac:dyDescent="0.3">
      <c r="A3176" t="s">
        <v>76</v>
      </c>
    </row>
    <row r="3177" spans="1:1" x14ac:dyDescent="0.3">
      <c r="A3177" t="s">
        <v>76</v>
      </c>
    </row>
    <row r="3178" spans="1:1" x14ac:dyDescent="0.3">
      <c r="A3178" t="s">
        <v>72</v>
      </c>
    </row>
    <row r="3179" spans="1:1" x14ac:dyDescent="0.3">
      <c r="A3179" t="s">
        <v>55</v>
      </c>
    </row>
    <row r="3180" spans="1:1" x14ac:dyDescent="0.3">
      <c r="A3180" t="s">
        <v>40</v>
      </c>
    </row>
    <row r="3181" spans="1:1" x14ac:dyDescent="0.3">
      <c r="A3181" t="s">
        <v>40</v>
      </c>
    </row>
    <row r="3182" spans="1:1" x14ac:dyDescent="0.3">
      <c r="A3182" t="s">
        <v>55</v>
      </c>
    </row>
    <row r="3183" spans="1:1" x14ac:dyDescent="0.3">
      <c r="A3183" t="s">
        <v>40</v>
      </c>
    </row>
    <row r="3184" spans="1:1" x14ac:dyDescent="0.3">
      <c r="A3184" t="s">
        <v>40</v>
      </c>
    </row>
    <row r="3185" spans="1:1" x14ac:dyDescent="0.3">
      <c r="A3185" t="s">
        <v>55</v>
      </c>
    </row>
    <row r="3186" spans="1:1" x14ac:dyDescent="0.3">
      <c r="A3186" t="s">
        <v>72</v>
      </c>
    </row>
    <row r="3187" spans="1:1" x14ac:dyDescent="0.3">
      <c r="A3187" t="s">
        <v>28</v>
      </c>
    </row>
    <row r="3188" spans="1:1" x14ac:dyDescent="0.3">
      <c r="A3188" t="s">
        <v>76</v>
      </c>
    </row>
    <row r="3189" spans="1:1" x14ac:dyDescent="0.3">
      <c r="A3189" t="s">
        <v>40</v>
      </c>
    </row>
    <row r="3190" spans="1:1" x14ac:dyDescent="0.3">
      <c r="A3190" t="s">
        <v>55</v>
      </c>
    </row>
    <row r="3191" spans="1:1" x14ac:dyDescent="0.3">
      <c r="A3191" t="s">
        <v>76</v>
      </c>
    </row>
    <row r="3192" spans="1:1" x14ac:dyDescent="0.3">
      <c r="A3192" t="s">
        <v>40</v>
      </c>
    </row>
    <row r="3193" spans="1:1" x14ac:dyDescent="0.3">
      <c r="A3193" t="s">
        <v>76</v>
      </c>
    </row>
    <row r="3194" spans="1:1" x14ac:dyDescent="0.3">
      <c r="A3194" t="s">
        <v>40</v>
      </c>
    </row>
    <row r="3195" spans="1:1" x14ac:dyDescent="0.3">
      <c r="A3195" t="s">
        <v>28</v>
      </c>
    </row>
    <row r="3196" spans="1:1" x14ac:dyDescent="0.3">
      <c r="A3196" t="s">
        <v>55</v>
      </c>
    </row>
    <row r="3197" spans="1:1" x14ac:dyDescent="0.3">
      <c r="A3197" t="s">
        <v>47</v>
      </c>
    </row>
    <row r="3198" spans="1:1" x14ac:dyDescent="0.3">
      <c r="A3198" t="s">
        <v>28</v>
      </c>
    </row>
    <row r="3199" spans="1:1" x14ac:dyDescent="0.3">
      <c r="A3199" t="s">
        <v>40</v>
      </c>
    </row>
    <row r="3200" spans="1:1" x14ac:dyDescent="0.3">
      <c r="A3200" t="s">
        <v>40</v>
      </c>
    </row>
    <row r="3201" spans="1:1" x14ac:dyDescent="0.3">
      <c r="A3201" t="s">
        <v>28</v>
      </c>
    </row>
    <row r="3202" spans="1:1" x14ac:dyDescent="0.3">
      <c r="A3202" t="s">
        <v>40</v>
      </c>
    </row>
    <row r="3203" spans="1:1" x14ac:dyDescent="0.3">
      <c r="A3203" t="s">
        <v>72</v>
      </c>
    </row>
    <row r="3204" spans="1:1" x14ac:dyDescent="0.3">
      <c r="A3204" t="s">
        <v>55</v>
      </c>
    </row>
    <row r="3205" spans="1:1" x14ac:dyDescent="0.3">
      <c r="A3205" t="s">
        <v>28</v>
      </c>
    </row>
    <row r="3206" spans="1:1" x14ac:dyDescent="0.3">
      <c r="A3206" t="s">
        <v>40</v>
      </c>
    </row>
    <row r="3207" spans="1:1" x14ac:dyDescent="0.3">
      <c r="A3207" t="s">
        <v>72</v>
      </c>
    </row>
    <row r="3208" spans="1:1" x14ac:dyDescent="0.3">
      <c r="A3208" t="s">
        <v>40</v>
      </c>
    </row>
    <row r="3209" spans="1:1" x14ac:dyDescent="0.3">
      <c r="A3209" t="s">
        <v>47</v>
      </c>
    </row>
    <row r="3210" spans="1:1" x14ac:dyDescent="0.3">
      <c r="A3210" t="s">
        <v>72</v>
      </c>
    </row>
    <row r="3211" spans="1:1" x14ac:dyDescent="0.3">
      <c r="A3211" t="s">
        <v>55</v>
      </c>
    </row>
    <row r="3212" spans="1:1" x14ac:dyDescent="0.3">
      <c r="A3212" t="s">
        <v>28</v>
      </c>
    </row>
    <row r="3213" spans="1:1" x14ac:dyDescent="0.3">
      <c r="A3213" t="s">
        <v>55</v>
      </c>
    </row>
    <row r="3214" spans="1:1" x14ac:dyDescent="0.3">
      <c r="A3214" t="s">
        <v>72</v>
      </c>
    </row>
    <row r="3215" spans="1:1" x14ac:dyDescent="0.3">
      <c r="A3215" t="s">
        <v>55</v>
      </c>
    </row>
    <row r="3216" spans="1:1" x14ac:dyDescent="0.3">
      <c r="A3216" t="s">
        <v>40</v>
      </c>
    </row>
    <row r="3217" spans="1:1" x14ac:dyDescent="0.3">
      <c r="A3217" t="s">
        <v>40</v>
      </c>
    </row>
    <row r="3218" spans="1:1" x14ac:dyDescent="0.3">
      <c r="A3218" t="s">
        <v>47</v>
      </c>
    </row>
    <row r="3219" spans="1:1" x14ac:dyDescent="0.3">
      <c r="A3219" t="s">
        <v>28</v>
      </c>
    </row>
    <row r="3220" spans="1:1" x14ac:dyDescent="0.3">
      <c r="A3220" t="s">
        <v>28</v>
      </c>
    </row>
    <row r="3221" spans="1:1" x14ac:dyDescent="0.3">
      <c r="A3221" t="s">
        <v>72</v>
      </c>
    </row>
    <row r="3222" spans="1:1" x14ac:dyDescent="0.3">
      <c r="A3222" t="s">
        <v>40</v>
      </c>
    </row>
    <row r="3223" spans="1:1" x14ac:dyDescent="0.3">
      <c r="A3223" t="s">
        <v>55</v>
      </c>
    </row>
    <row r="3224" spans="1:1" x14ac:dyDescent="0.3">
      <c r="A3224" t="s">
        <v>76</v>
      </c>
    </row>
    <row r="3225" spans="1:1" x14ac:dyDescent="0.3">
      <c r="A3225" t="s">
        <v>55</v>
      </c>
    </row>
    <row r="3226" spans="1:1" x14ac:dyDescent="0.3">
      <c r="A3226" t="s">
        <v>40</v>
      </c>
    </row>
    <row r="3227" spans="1:1" x14ac:dyDescent="0.3">
      <c r="A3227" t="s">
        <v>76</v>
      </c>
    </row>
    <row r="3228" spans="1:1" x14ac:dyDescent="0.3">
      <c r="A3228" t="s">
        <v>47</v>
      </c>
    </row>
    <row r="3229" spans="1:1" x14ac:dyDescent="0.3">
      <c r="A3229" t="s">
        <v>40</v>
      </c>
    </row>
    <row r="3230" spans="1:1" x14ac:dyDescent="0.3">
      <c r="A3230" t="s">
        <v>72</v>
      </c>
    </row>
    <row r="3231" spans="1:1" x14ac:dyDescent="0.3">
      <c r="A3231" t="s">
        <v>28</v>
      </c>
    </row>
    <row r="3232" spans="1:1" x14ac:dyDescent="0.3">
      <c r="A3232" t="s">
        <v>47</v>
      </c>
    </row>
    <row r="3233" spans="1:1" x14ac:dyDescent="0.3">
      <c r="A3233" t="s">
        <v>40</v>
      </c>
    </row>
    <row r="3234" spans="1:1" x14ac:dyDescent="0.3">
      <c r="A3234" t="s">
        <v>47</v>
      </c>
    </row>
    <row r="3235" spans="1:1" x14ac:dyDescent="0.3">
      <c r="A3235" t="s">
        <v>28</v>
      </c>
    </row>
    <row r="3236" spans="1:1" x14ac:dyDescent="0.3">
      <c r="A3236" t="s">
        <v>72</v>
      </c>
    </row>
    <row r="3237" spans="1:1" x14ac:dyDescent="0.3">
      <c r="A3237" t="s">
        <v>40</v>
      </c>
    </row>
    <row r="3238" spans="1:1" x14ac:dyDescent="0.3">
      <c r="A3238" t="s">
        <v>47</v>
      </c>
    </row>
    <row r="3239" spans="1:1" x14ac:dyDescent="0.3">
      <c r="A3239" t="s">
        <v>28</v>
      </c>
    </row>
    <row r="3240" spans="1:1" x14ac:dyDescent="0.3">
      <c r="A3240" t="s">
        <v>72</v>
      </c>
    </row>
    <row r="3241" spans="1:1" x14ac:dyDescent="0.3">
      <c r="A3241" t="s">
        <v>72</v>
      </c>
    </row>
    <row r="3242" spans="1:1" x14ac:dyDescent="0.3">
      <c r="A3242" t="s">
        <v>72</v>
      </c>
    </row>
    <row r="3243" spans="1:1" x14ac:dyDescent="0.3">
      <c r="A3243" t="s">
        <v>76</v>
      </c>
    </row>
    <row r="3244" spans="1:1" x14ac:dyDescent="0.3">
      <c r="A3244" t="s">
        <v>28</v>
      </c>
    </row>
    <row r="3245" spans="1:1" x14ac:dyDescent="0.3">
      <c r="A3245" t="s">
        <v>76</v>
      </c>
    </row>
    <row r="3246" spans="1:1" x14ac:dyDescent="0.3">
      <c r="A3246" t="s">
        <v>28</v>
      </c>
    </row>
    <row r="3247" spans="1:1" x14ac:dyDescent="0.3">
      <c r="A3247" t="s">
        <v>47</v>
      </c>
    </row>
    <row r="3248" spans="1:1" x14ac:dyDescent="0.3">
      <c r="A3248" t="s">
        <v>76</v>
      </c>
    </row>
    <row r="3249" spans="1:1" x14ac:dyDescent="0.3">
      <c r="A3249" t="s">
        <v>28</v>
      </c>
    </row>
    <row r="3250" spans="1:1" x14ac:dyDescent="0.3">
      <c r="A3250" t="s">
        <v>40</v>
      </c>
    </row>
    <row r="3251" spans="1:1" x14ac:dyDescent="0.3">
      <c r="A3251" t="s">
        <v>28</v>
      </c>
    </row>
    <row r="3252" spans="1:1" x14ac:dyDescent="0.3">
      <c r="A3252" t="s">
        <v>72</v>
      </c>
    </row>
    <row r="3253" spans="1:1" x14ac:dyDescent="0.3">
      <c r="A3253" t="s">
        <v>55</v>
      </c>
    </row>
    <row r="3254" spans="1:1" x14ac:dyDescent="0.3">
      <c r="A3254" t="s">
        <v>76</v>
      </c>
    </row>
    <row r="3255" spans="1:1" x14ac:dyDescent="0.3">
      <c r="A3255" t="s">
        <v>72</v>
      </c>
    </row>
    <row r="3256" spans="1:1" x14ac:dyDescent="0.3">
      <c r="A3256" t="s">
        <v>76</v>
      </c>
    </row>
    <row r="3257" spans="1:1" x14ac:dyDescent="0.3">
      <c r="A3257" t="s">
        <v>47</v>
      </c>
    </row>
    <row r="3258" spans="1:1" x14ac:dyDescent="0.3">
      <c r="A3258" t="s">
        <v>40</v>
      </c>
    </row>
    <row r="3259" spans="1:1" x14ac:dyDescent="0.3">
      <c r="A3259" t="s">
        <v>28</v>
      </c>
    </row>
    <row r="3260" spans="1:1" x14ac:dyDescent="0.3">
      <c r="A3260" t="s">
        <v>28</v>
      </c>
    </row>
    <row r="3261" spans="1:1" x14ac:dyDescent="0.3">
      <c r="A3261" t="s">
        <v>72</v>
      </c>
    </row>
    <row r="3262" spans="1:1" x14ac:dyDescent="0.3">
      <c r="A3262" t="s">
        <v>72</v>
      </c>
    </row>
    <row r="3263" spans="1:1" x14ac:dyDescent="0.3">
      <c r="A3263" t="s">
        <v>76</v>
      </c>
    </row>
    <row r="3264" spans="1:1" x14ac:dyDescent="0.3">
      <c r="A3264" t="s">
        <v>55</v>
      </c>
    </row>
    <row r="3265" spans="1:1" x14ac:dyDescent="0.3">
      <c r="A3265" t="s">
        <v>28</v>
      </c>
    </row>
    <row r="3266" spans="1:1" x14ac:dyDescent="0.3">
      <c r="A3266" t="s">
        <v>28</v>
      </c>
    </row>
    <row r="3267" spans="1:1" x14ac:dyDescent="0.3">
      <c r="A3267" t="s">
        <v>28</v>
      </c>
    </row>
    <row r="3268" spans="1:1" x14ac:dyDescent="0.3">
      <c r="A3268" t="s">
        <v>47</v>
      </c>
    </row>
    <row r="3269" spans="1:1" x14ac:dyDescent="0.3">
      <c r="A3269" t="s">
        <v>76</v>
      </c>
    </row>
    <row r="3270" spans="1:1" x14ac:dyDescent="0.3">
      <c r="A3270" t="s">
        <v>40</v>
      </c>
    </row>
    <row r="3271" spans="1:1" x14ac:dyDescent="0.3">
      <c r="A3271" t="s">
        <v>28</v>
      </c>
    </row>
    <row r="3272" spans="1:1" x14ac:dyDescent="0.3">
      <c r="A3272" t="s">
        <v>28</v>
      </c>
    </row>
    <row r="3273" spans="1:1" x14ac:dyDescent="0.3">
      <c r="A3273" t="s">
        <v>55</v>
      </c>
    </row>
    <row r="3274" spans="1:1" x14ac:dyDescent="0.3">
      <c r="A3274" t="s">
        <v>47</v>
      </c>
    </row>
    <row r="3275" spans="1:1" x14ac:dyDescent="0.3">
      <c r="A3275" t="s">
        <v>40</v>
      </c>
    </row>
    <row r="3276" spans="1:1" x14ac:dyDescent="0.3">
      <c r="A3276" t="s">
        <v>76</v>
      </c>
    </row>
    <row r="3277" spans="1:1" x14ac:dyDescent="0.3">
      <c r="A3277" t="s">
        <v>72</v>
      </c>
    </row>
    <row r="3278" spans="1:1" x14ac:dyDescent="0.3">
      <c r="A3278" t="s">
        <v>76</v>
      </c>
    </row>
    <row r="3279" spans="1:1" x14ac:dyDescent="0.3">
      <c r="A3279" t="s">
        <v>76</v>
      </c>
    </row>
    <row r="3280" spans="1:1" x14ac:dyDescent="0.3">
      <c r="A3280" t="s">
        <v>72</v>
      </c>
    </row>
    <row r="3281" spans="1:1" x14ac:dyDescent="0.3">
      <c r="A3281" t="s">
        <v>28</v>
      </c>
    </row>
    <row r="3282" spans="1:1" x14ac:dyDescent="0.3">
      <c r="A3282" t="s">
        <v>47</v>
      </c>
    </row>
    <row r="3283" spans="1:1" x14ac:dyDescent="0.3">
      <c r="A3283" t="s">
        <v>40</v>
      </c>
    </row>
    <row r="3284" spans="1:1" x14ac:dyDescent="0.3">
      <c r="A3284" t="s">
        <v>47</v>
      </c>
    </row>
    <row r="3285" spans="1:1" x14ac:dyDescent="0.3">
      <c r="A3285" t="s">
        <v>28</v>
      </c>
    </row>
    <row r="3286" spans="1:1" x14ac:dyDescent="0.3">
      <c r="A3286" t="s">
        <v>72</v>
      </c>
    </row>
    <row r="3287" spans="1:1" x14ac:dyDescent="0.3">
      <c r="A3287" t="s">
        <v>40</v>
      </c>
    </row>
    <row r="3288" spans="1:1" x14ac:dyDescent="0.3">
      <c r="A3288" t="s">
        <v>28</v>
      </c>
    </row>
    <row r="3289" spans="1:1" x14ac:dyDescent="0.3">
      <c r="A3289" t="s">
        <v>72</v>
      </c>
    </row>
    <row r="3290" spans="1:1" x14ac:dyDescent="0.3">
      <c r="A3290" t="s">
        <v>47</v>
      </c>
    </row>
    <row r="3291" spans="1:1" x14ac:dyDescent="0.3">
      <c r="A3291" t="s">
        <v>72</v>
      </c>
    </row>
    <row r="3292" spans="1:1" x14ac:dyDescent="0.3">
      <c r="A3292" t="s">
        <v>40</v>
      </c>
    </row>
    <row r="3293" spans="1:1" x14ac:dyDescent="0.3">
      <c r="A3293" t="s">
        <v>72</v>
      </c>
    </row>
    <row r="3294" spans="1:1" x14ac:dyDescent="0.3">
      <c r="A3294" t="s">
        <v>55</v>
      </c>
    </row>
    <row r="3295" spans="1:1" x14ac:dyDescent="0.3">
      <c r="A3295" t="s">
        <v>72</v>
      </c>
    </row>
    <row r="3296" spans="1:1" x14ac:dyDescent="0.3">
      <c r="A3296" t="s">
        <v>76</v>
      </c>
    </row>
    <row r="3297" spans="1:1" x14ac:dyDescent="0.3">
      <c r="A3297" t="s">
        <v>47</v>
      </c>
    </row>
    <row r="3298" spans="1:1" x14ac:dyDescent="0.3">
      <c r="A3298" t="s">
        <v>47</v>
      </c>
    </row>
    <row r="3299" spans="1:1" x14ac:dyDescent="0.3">
      <c r="A3299" t="s">
        <v>40</v>
      </c>
    </row>
    <row r="3300" spans="1:1" x14ac:dyDescent="0.3">
      <c r="A3300" t="s">
        <v>28</v>
      </c>
    </row>
    <row r="3301" spans="1:1" x14ac:dyDescent="0.3">
      <c r="A3301" t="s">
        <v>72</v>
      </c>
    </row>
    <row r="3302" spans="1:1" x14ac:dyDescent="0.3">
      <c r="A3302" t="s">
        <v>28</v>
      </c>
    </row>
    <row r="3303" spans="1:1" x14ac:dyDescent="0.3">
      <c r="A3303" t="s">
        <v>40</v>
      </c>
    </row>
    <row r="3304" spans="1:1" x14ac:dyDescent="0.3">
      <c r="A3304" t="s">
        <v>55</v>
      </c>
    </row>
    <row r="3305" spans="1:1" x14ac:dyDescent="0.3">
      <c r="A3305" t="s">
        <v>47</v>
      </c>
    </row>
    <row r="3306" spans="1:1" x14ac:dyDescent="0.3">
      <c r="A3306" t="s">
        <v>47</v>
      </c>
    </row>
    <row r="3307" spans="1:1" x14ac:dyDescent="0.3">
      <c r="A3307" t="s">
        <v>55</v>
      </c>
    </row>
    <row r="3308" spans="1:1" x14ac:dyDescent="0.3">
      <c r="A3308" t="s">
        <v>76</v>
      </c>
    </row>
    <row r="3309" spans="1:1" x14ac:dyDescent="0.3">
      <c r="A3309" t="s">
        <v>76</v>
      </c>
    </row>
    <row r="3310" spans="1:1" x14ac:dyDescent="0.3">
      <c r="A3310" t="s">
        <v>28</v>
      </c>
    </row>
    <row r="3311" spans="1:1" x14ac:dyDescent="0.3">
      <c r="A3311" t="s">
        <v>76</v>
      </c>
    </row>
    <row r="3312" spans="1:1" x14ac:dyDescent="0.3">
      <c r="A3312" t="s">
        <v>40</v>
      </c>
    </row>
    <row r="3313" spans="1:1" x14ac:dyDescent="0.3">
      <c r="A3313" t="s">
        <v>28</v>
      </c>
    </row>
    <row r="3314" spans="1:1" x14ac:dyDescent="0.3">
      <c r="A3314" t="s">
        <v>47</v>
      </c>
    </row>
    <row r="3315" spans="1:1" x14ac:dyDescent="0.3">
      <c r="A3315" t="s">
        <v>28</v>
      </c>
    </row>
    <row r="3316" spans="1:1" x14ac:dyDescent="0.3">
      <c r="A3316" t="s">
        <v>55</v>
      </c>
    </row>
    <row r="3317" spans="1:1" x14ac:dyDescent="0.3">
      <c r="A3317" t="s">
        <v>55</v>
      </c>
    </row>
    <row r="3318" spans="1:1" x14ac:dyDescent="0.3">
      <c r="A3318" t="s">
        <v>40</v>
      </c>
    </row>
    <row r="3319" spans="1:1" x14ac:dyDescent="0.3">
      <c r="A3319" t="s">
        <v>55</v>
      </c>
    </row>
    <row r="3320" spans="1:1" x14ac:dyDescent="0.3">
      <c r="A3320" t="s">
        <v>40</v>
      </c>
    </row>
    <row r="3321" spans="1:1" x14ac:dyDescent="0.3">
      <c r="A3321" t="s">
        <v>47</v>
      </c>
    </row>
    <row r="3322" spans="1:1" x14ac:dyDescent="0.3">
      <c r="A3322" t="s">
        <v>72</v>
      </c>
    </row>
    <row r="3323" spans="1:1" x14ac:dyDescent="0.3">
      <c r="A3323" t="s">
        <v>47</v>
      </c>
    </row>
    <row r="3324" spans="1:1" x14ac:dyDescent="0.3">
      <c r="A3324" t="s">
        <v>47</v>
      </c>
    </row>
    <row r="3325" spans="1:1" x14ac:dyDescent="0.3">
      <c r="A3325" t="s">
        <v>40</v>
      </c>
    </row>
    <row r="3326" spans="1:1" x14ac:dyDescent="0.3">
      <c r="A3326" t="s">
        <v>55</v>
      </c>
    </row>
    <row r="3327" spans="1:1" x14ac:dyDescent="0.3">
      <c r="A3327" t="s">
        <v>72</v>
      </c>
    </row>
    <row r="3328" spans="1:1" x14ac:dyDescent="0.3">
      <c r="A3328" t="s">
        <v>55</v>
      </c>
    </row>
    <row r="3329" spans="1:1" x14ac:dyDescent="0.3">
      <c r="A3329" t="s">
        <v>28</v>
      </c>
    </row>
    <row r="3330" spans="1:1" x14ac:dyDescent="0.3">
      <c r="A3330" t="s">
        <v>40</v>
      </c>
    </row>
    <row r="3331" spans="1:1" x14ac:dyDescent="0.3">
      <c r="A3331" t="s">
        <v>28</v>
      </c>
    </row>
    <row r="3332" spans="1:1" x14ac:dyDescent="0.3">
      <c r="A3332" t="s">
        <v>72</v>
      </c>
    </row>
    <row r="3333" spans="1:1" x14ac:dyDescent="0.3">
      <c r="A3333" t="s">
        <v>40</v>
      </c>
    </row>
    <row r="3334" spans="1:1" x14ac:dyDescent="0.3">
      <c r="A3334" t="s">
        <v>72</v>
      </c>
    </row>
    <row r="3335" spans="1:1" x14ac:dyDescent="0.3">
      <c r="A3335" t="s">
        <v>28</v>
      </c>
    </row>
    <row r="3336" spans="1:1" x14ac:dyDescent="0.3">
      <c r="A3336" t="s">
        <v>40</v>
      </c>
    </row>
    <row r="3337" spans="1:1" x14ac:dyDescent="0.3">
      <c r="A3337" t="s">
        <v>28</v>
      </c>
    </row>
    <row r="3338" spans="1:1" x14ac:dyDescent="0.3">
      <c r="A3338" t="s">
        <v>40</v>
      </c>
    </row>
    <row r="3339" spans="1:1" x14ac:dyDescent="0.3">
      <c r="A3339" t="s">
        <v>72</v>
      </c>
    </row>
    <row r="3340" spans="1:1" x14ac:dyDescent="0.3">
      <c r="A3340" t="s">
        <v>72</v>
      </c>
    </row>
    <row r="3341" spans="1:1" x14ac:dyDescent="0.3">
      <c r="A3341" t="s">
        <v>76</v>
      </c>
    </row>
    <row r="3342" spans="1:1" x14ac:dyDescent="0.3">
      <c r="A3342" t="s">
        <v>40</v>
      </c>
    </row>
    <row r="3343" spans="1:1" x14ac:dyDescent="0.3">
      <c r="A3343" t="s">
        <v>55</v>
      </c>
    </row>
    <row r="3344" spans="1:1" x14ac:dyDescent="0.3">
      <c r="A3344" t="s">
        <v>40</v>
      </c>
    </row>
    <row r="3345" spans="1:1" x14ac:dyDescent="0.3">
      <c r="A3345" t="s">
        <v>72</v>
      </c>
    </row>
    <row r="3346" spans="1:1" x14ac:dyDescent="0.3">
      <c r="A3346" t="s">
        <v>40</v>
      </c>
    </row>
    <row r="3347" spans="1:1" x14ac:dyDescent="0.3">
      <c r="A3347" t="s">
        <v>72</v>
      </c>
    </row>
    <row r="3348" spans="1:1" x14ac:dyDescent="0.3">
      <c r="A3348" t="s">
        <v>28</v>
      </c>
    </row>
    <row r="3349" spans="1:1" x14ac:dyDescent="0.3">
      <c r="A3349" t="s">
        <v>55</v>
      </c>
    </row>
    <row r="3350" spans="1:1" x14ac:dyDescent="0.3">
      <c r="A3350" t="s">
        <v>55</v>
      </c>
    </row>
    <row r="3351" spans="1:1" x14ac:dyDescent="0.3">
      <c r="A3351" t="s">
        <v>76</v>
      </c>
    </row>
    <row r="3352" spans="1:1" x14ac:dyDescent="0.3">
      <c r="A3352" t="s">
        <v>72</v>
      </c>
    </row>
    <row r="3353" spans="1:1" x14ac:dyDescent="0.3">
      <c r="A3353" t="s">
        <v>72</v>
      </c>
    </row>
    <row r="3354" spans="1:1" x14ac:dyDescent="0.3">
      <c r="A3354" t="s">
        <v>47</v>
      </c>
    </row>
    <row r="3355" spans="1:1" x14ac:dyDescent="0.3">
      <c r="A3355" t="s">
        <v>40</v>
      </c>
    </row>
    <row r="3356" spans="1:1" x14ac:dyDescent="0.3">
      <c r="A3356" t="s">
        <v>47</v>
      </c>
    </row>
    <row r="3357" spans="1:1" x14ac:dyDescent="0.3">
      <c r="A3357" t="s">
        <v>76</v>
      </c>
    </row>
    <row r="3358" spans="1:1" x14ac:dyDescent="0.3">
      <c r="A3358" t="s">
        <v>76</v>
      </c>
    </row>
    <row r="3359" spans="1:1" x14ac:dyDescent="0.3">
      <c r="A3359" t="s">
        <v>40</v>
      </c>
    </row>
    <row r="3360" spans="1:1" x14ac:dyDescent="0.3">
      <c r="A3360" t="s">
        <v>72</v>
      </c>
    </row>
    <row r="3361" spans="1:1" x14ac:dyDescent="0.3">
      <c r="A3361" t="s">
        <v>47</v>
      </c>
    </row>
    <row r="3362" spans="1:1" x14ac:dyDescent="0.3">
      <c r="A3362" t="s">
        <v>72</v>
      </c>
    </row>
    <row r="3363" spans="1:1" x14ac:dyDescent="0.3">
      <c r="A3363" t="s">
        <v>40</v>
      </c>
    </row>
    <row r="3364" spans="1:1" x14ac:dyDescent="0.3">
      <c r="A3364" t="s">
        <v>47</v>
      </c>
    </row>
    <row r="3365" spans="1:1" x14ac:dyDescent="0.3">
      <c r="A3365" t="s">
        <v>47</v>
      </c>
    </row>
    <row r="3366" spans="1:1" x14ac:dyDescent="0.3">
      <c r="A3366" t="s">
        <v>55</v>
      </c>
    </row>
    <row r="3367" spans="1:1" x14ac:dyDescent="0.3">
      <c r="A3367" t="s">
        <v>28</v>
      </c>
    </row>
    <row r="3368" spans="1:1" x14ac:dyDescent="0.3">
      <c r="A3368" t="s">
        <v>72</v>
      </c>
    </row>
    <row r="3369" spans="1:1" x14ac:dyDescent="0.3">
      <c r="A3369" t="s">
        <v>76</v>
      </c>
    </row>
    <row r="3370" spans="1:1" x14ac:dyDescent="0.3">
      <c r="A3370" t="s">
        <v>28</v>
      </c>
    </row>
    <row r="3371" spans="1:1" x14ac:dyDescent="0.3">
      <c r="A3371" t="s">
        <v>72</v>
      </c>
    </row>
    <row r="3372" spans="1:1" x14ac:dyDescent="0.3">
      <c r="A3372" t="s">
        <v>76</v>
      </c>
    </row>
    <row r="3373" spans="1:1" x14ac:dyDescent="0.3">
      <c r="A3373" t="s">
        <v>47</v>
      </c>
    </row>
    <row r="3374" spans="1:1" x14ac:dyDescent="0.3">
      <c r="A3374" t="s">
        <v>40</v>
      </c>
    </row>
    <row r="3375" spans="1:1" x14ac:dyDescent="0.3">
      <c r="A3375" t="s">
        <v>76</v>
      </c>
    </row>
    <row r="3376" spans="1:1" x14ac:dyDescent="0.3">
      <c r="A3376" t="s">
        <v>72</v>
      </c>
    </row>
    <row r="3377" spans="1:1" x14ac:dyDescent="0.3">
      <c r="A3377" t="s">
        <v>28</v>
      </c>
    </row>
    <row r="3378" spans="1:1" x14ac:dyDescent="0.3">
      <c r="A3378" t="s">
        <v>76</v>
      </c>
    </row>
    <row r="3379" spans="1:1" x14ac:dyDescent="0.3">
      <c r="A3379" t="s">
        <v>47</v>
      </c>
    </row>
    <row r="3380" spans="1:1" x14ac:dyDescent="0.3">
      <c r="A3380" t="s">
        <v>47</v>
      </c>
    </row>
    <row r="3381" spans="1:1" x14ac:dyDescent="0.3">
      <c r="A3381" t="s">
        <v>76</v>
      </c>
    </row>
    <row r="3382" spans="1:1" x14ac:dyDescent="0.3">
      <c r="A3382" t="s">
        <v>55</v>
      </c>
    </row>
    <row r="3383" spans="1:1" x14ac:dyDescent="0.3">
      <c r="A3383" t="s">
        <v>55</v>
      </c>
    </row>
    <row r="3384" spans="1:1" x14ac:dyDescent="0.3">
      <c r="A3384" t="s">
        <v>28</v>
      </c>
    </row>
    <row r="3385" spans="1:1" x14ac:dyDescent="0.3">
      <c r="A3385" t="s">
        <v>47</v>
      </c>
    </row>
    <row r="3386" spans="1:1" x14ac:dyDescent="0.3">
      <c r="A3386" t="s">
        <v>40</v>
      </c>
    </row>
    <row r="3387" spans="1:1" x14ac:dyDescent="0.3">
      <c r="A3387" t="s">
        <v>55</v>
      </c>
    </row>
    <row r="3388" spans="1:1" x14ac:dyDescent="0.3">
      <c r="A3388" t="s">
        <v>72</v>
      </c>
    </row>
    <row r="3389" spans="1:1" x14ac:dyDescent="0.3">
      <c r="A3389" t="s">
        <v>72</v>
      </c>
    </row>
    <row r="3390" spans="1:1" x14ac:dyDescent="0.3">
      <c r="A3390" t="s">
        <v>76</v>
      </c>
    </row>
    <row r="3391" spans="1:1" x14ac:dyDescent="0.3">
      <c r="A3391" t="s">
        <v>40</v>
      </c>
    </row>
    <row r="3392" spans="1:1" x14ac:dyDescent="0.3">
      <c r="A3392" t="s">
        <v>47</v>
      </c>
    </row>
    <row r="3393" spans="1:1" x14ac:dyDescent="0.3">
      <c r="A3393" t="s">
        <v>72</v>
      </c>
    </row>
    <row r="3394" spans="1:1" x14ac:dyDescent="0.3">
      <c r="A3394" t="s">
        <v>40</v>
      </c>
    </row>
    <row r="3395" spans="1:1" x14ac:dyDescent="0.3">
      <c r="A3395" t="s">
        <v>47</v>
      </c>
    </row>
    <row r="3396" spans="1:1" x14ac:dyDescent="0.3">
      <c r="A3396" t="s">
        <v>76</v>
      </c>
    </row>
    <row r="3397" spans="1:1" x14ac:dyDescent="0.3">
      <c r="A3397" t="s">
        <v>40</v>
      </c>
    </row>
    <row r="3398" spans="1:1" x14ac:dyDescent="0.3">
      <c r="A3398" t="s">
        <v>47</v>
      </c>
    </row>
    <row r="3399" spans="1:1" x14ac:dyDescent="0.3">
      <c r="A3399" t="s">
        <v>55</v>
      </c>
    </row>
    <row r="3400" spans="1:1" x14ac:dyDescent="0.3">
      <c r="A3400" t="s">
        <v>55</v>
      </c>
    </row>
    <row r="3401" spans="1:1" x14ac:dyDescent="0.3">
      <c r="A3401" t="s">
        <v>55</v>
      </c>
    </row>
    <row r="3402" spans="1:1" x14ac:dyDescent="0.3">
      <c r="A3402" t="s">
        <v>40</v>
      </c>
    </row>
    <row r="3403" spans="1:1" x14ac:dyDescent="0.3">
      <c r="A3403" t="s">
        <v>55</v>
      </c>
    </row>
    <row r="3404" spans="1:1" x14ac:dyDescent="0.3">
      <c r="A3404" t="s">
        <v>72</v>
      </c>
    </row>
    <row r="3405" spans="1:1" x14ac:dyDescent="0.3">
      <c r="A3405" t="s">
        <v>55</v>
      </c>
    </row>
    <row r="3406" spans="1:1" x14ac:dyDescent="0.3">
      <c r="A3406" t="s">
        <v>72</v>
      </c>
    </row>
    <row r="3407" spans="1:1" x14ac:dyDescent="0.3">
      <c r="A3407" t="s">
        <v>76</v>
      </c>
    </row>
    <row r="3408" spans="1:1" x14ac:dyDescent="0.3">
      <c r="A3408" t="s">
        <v>76</v>
      </c>
    </row>
    <row r="3409" spans="1:1" x14ac:dyDescent="0.3">
      <c r="A3409" t="s">
        <v>76</v>
      </c>
    </row>
    <row r="3410" spans="1:1" x14ac:dyDescent="0.3">
      <c r="A3410" t="s">
        <v>55</v>
      </c>
    </row>
    <row r="3411" spans="1:1" x14ac:dyDescent="0.3">
      <c r="A3411" t="s">
        <v>47</v>
      </c>
    </row>
    <row r="3412" spans="1:1" x14ac:dyDescent="0.3">
      <c r="A3412" t="s">
        <v>40</v>
      </c>
    </row>
    <row r="3413" spans="1:1" x14ac:dyDescent="0.3">
      <c r="A3413" t="s">
        <v>72</v>
      </c>
    </row>
    <row r="3414" spans="1:1" x14ac:dyDescent="0.3">
      <c r="A3414" t="s">
        <v>76</v>
      </c>
    </row>
    <row r="3415" spans="1:1" x14ac:dyDescent="0.3">
      <c r="A3415" t="s">
        <v>28</v>
      </c>
    </row>
    <row r="3416" spans="1:1" x14ac:dyDescent="0.3">
      <c r="A3416" t="s">
        <v>47</v>
      </c>
    </row>
    <row r="3417" spans="1:1" x14ac:dyDescent="0.3">
      <c r="A3417" t="s">
        <v>72</v>
      </c>
    </row>
    <row r="3418" spans="1:1" x14ac:dyDescent="0.3">
      <c r="A3418" t="s">
        <v>76</v>
      </c>
    </row>
    <row r="3419" spans="1:1" x14ac:dyDescent="0.3">
      <c r="A3419" t="s">
        <v>72</v>
      </c>
    </row>
    <row r="3420" spans="1:1" x14ac:dyDescent="0.3">
      <c r="A3420" t="s">
        <v>40</v>
      </c>
    </row>
    <row r="3421" spans="1:1" x14ac:dyDescent="0.3">
      <c r="A3421" t="s">
        <v>76</v>
      </c>
    </row>
    <row r="3422" spans="1:1" x14ac:dyDescent="0.3">
      <c r="A3422" t="s">
        <v>28</v>
      </c>
    </row>
    <row r="3423" spans="1:1" x14ac:dyDescent="0.3">
      <c r="A3423" t="s">
        <v>40</v>
      </c>
    </row>
    <row r="3424" spans="1:1" x14ac:dyDescent="0.3">
      <c r="A3424" t="s">
        <v>47</v>
      </c>
    </row>
    <row r="3425" spans="1:1" x14ac:dyDescent="0.3">
      <c r="A3425" t="s">
        <v>47</v>
      </c>
    </row>
    <row r="3426" spans="1:1" x14ac:dyDescent="0.3">
      <c r="A3426" t="s">
        <v>72</v>
      </c>
    </row>
    <row r="3427" spans="1:1" x14ac:dyDescent="0.3">
      <c r="A3427" t="s">
        <v>47</v>
      </c>
    </row>
    <row r="3428" spans="1:1" x14ac:dyDescent="0.3">
      <c r="A3428" t="s">
        <v>72</v>
      </c>
    </row>
    <row r="3429" spans="1:1" x14ac:dyDescent="0.3">
      <c r="A3429" t="s">
        <v>76</v>
      </c>
    </row>
    <row r="3430" spans="1:1" x14ac:dyDescent="0.3">
      <c r="A3430" t="s">
        <v>47</v>
      </c>
    </row>
    <row r="3431" spans="1:1" x14ac:dyDescent="0.3">
      <c r="A3431" t="s">
        <v>28</v>
      </c>
    </row>
    <row r="3432" spans="1:1" x14ac:dyDescent="0.3">
      <c r="A3432" t="s">
        <v>47</v>
      </c>
    </row>
    <row r="3433" spans="1:1" x14ac:dyDescent="0.3">
      <c r="A3433" t="s">
        <v>28</v>
      </c>
    </row>
    <row r="3434" spans="1:1" x14ac:dyDescent="0.3">
      <c r="A3434" t="s">
        <v>72</v>
      </c>
    </row>
    <row r="3435" spans="1:1" x14ac:dyDescent="0.3">
      <c r="A3435" t="s">
        <v>40</v>
      </c>
    </row>
    <row r="3436" spans="1:1" x14ac:dyDescent="0.3">
      <c r="A3436" t="s">
        <v>72</v>
      </c>
    </row>
    <row r="3437" spans="1:1" x14ac:dyDescent="0.3">
      <c r="A3437" t="s">
        <v>72</v>
      </c>
    </row>
    <row r="3438" spans="1:1" x14ac:dyDescent="0.3">
      <c r="A3438" t="s">
        <v>72</v>
      </c>
    </row>
    <row r="3439" spans="1:1" x14ac:dyDescent="0.3">
      <c r="A3439" t="s">
        <v>72</v>
      </c>
    </row>
    <row r="3440" spans="1:1" x14ac:dyDescent="0.3">
      <c r="A3440" t="s">
        <v>76</v>
      </c>
    </row>
    <row r="3441" spans="1:1" x14ac:dyDescent="0.3">
      <c r="A3441" t="s">
        <v>28</v>
      </c>
    </row>
    <row r="3442" spans="1:1" x14ac:dyDescent="0.3">
      <c r="A3442" t="s">
        <v>72</v>
      </c>
    </row>
    <row r="3443" spans="1:1" x14ac:dyDescent="0.3">
      <c r="A3443" t="s">
        <v>55</v>
      </c>
    </row>
    <row r="3444" spans="1:1" x14ac:dyDescent="0.3">
      <c r="A3444" t="s">
        <v>47</v>
      </c>
    </row>
    <row r="3445" spans="1:1" x14ac:dyDescent="0.3">
      <c r="A3445" t="s">
        <v>40</v>
      </c>
    </row>
    <row r="3446" spans="1:1" x14ac:dyDescent="0.3">
      <c r="A3446" t="s">
        <v>72</v>
      </c>
    </row>
    <row r="3447" spans="1:1" x14ac:dyDescent="0.3">
      <c r="A3447" t="s">
        <v>55</v>
      </c>
    </row>
    <row r="3448" spans="1:1" x14ac:dyDescent="0.3">
      <c r="A3448" t="s">
        <v>72</v>
      </c>
    </row>
    <row r="3449" spans="1:1" x14ac:dyDescent="0.3">
      <c r="A3449" t="s">
        <v>28</v>
      </c>
    </row>
    <row r="3450" spans="1:1" x14ac:dyDescent="0.3">
      <c r="A3450" t="s">
        <v>28</v>
      </c>
    </row>
    <row r="3451" spans="1:1" x14ac:dyDescent="0.3">
      <c r="A3451" t="s">
        <v>55</v>
      </c>
    </row>
    <row r="3452" spans="1:1" x14ac:dyDescent="0.3">
      <c r="A3452" t="s">
        <v>76</v>
      </c>
    </row>
    <row r="3453" spans="1:1" x14ac:dyDescent="0.3">
      <c r="A3453" t="s">
        <v>40</v>
      </c>
    </row>
    <row r="3454" spans="1:1" x14ac:dyDescent="0.3">
      <c r="A3454" t="s">
        <v>47</v>
      </c>
    </row>
    <row r="3455" spans="1:1" x14ac:dyDescent="0.3">
      <c r="A3455" t="s">
        <v>55</v>
      </c>
    </row>
    <row r="3456" spans="1:1" x14ac:dyDescent="0.3">
      <c r="A3456" t="s">
        <v>76</v>
      </c>
    </row>
    <row r="3457" spans="1:1" x14ac:dyDescent="0.3">
      <c r="A3457" t="s">
        <v>55</v>
      </c>
    </row>
    <row r="3458" spans="1:1" x14ac:dyDescent="0.3">
      <c r="A3458" t="s">
        <v>28</v>
      </c>
    </row>
    <row r="3459" spans="1:1" x14ac:dyDescent="0.3">
      <c r="A3459" t="s">
        <v>28</v>
      </c>
    </row>
    <row r="3460" spans="1:1" x14ac:dyDescent="0.3">
      <c r="A3460" t="s">
        <v>55</v>
      </c>
    </row>
    <row r="3461" spans="1:1" x14ac:dyDescent="0.3">
      <c r="A3461" t="s">
        <v>28</v>
      </c>
    </row>
    <row r="3462" spans="1:1" x14ac:dyDescent="0.3">
      <c r="A3462" t="s">
        <v>28</v>
      </c>
    </row>
    <row r="3463" spans="1:1" x14ac:dyDescent="0.3">
      <c r="A3463" t="s">
        <v>55</v>
      </c>
    </row>
    <row r="3464" spans="1:1" x14ac:dyDescent="0.3">
      <c r="A3464" t="s">
        <v>55</v>
      </c>
    </row>
    <row r="3465" spans="1:1" x14ac:dyDescent="0.3">
      <c r="A3465" t="s">
        <v>72</v>
      </c>
    </row>
    <row r="3466" spans="1:1" x14ac:dyDescent="0.3">
      <c r="A3466" t="s">
        <v>47</v>
      </c>
    </row>
    <row r="3467" spans="1:1" x14ac:dyDescent="0.3">
      <c r="A3467" t="s">
        <v>55</v>
      </c>
    </row>
    <row r="3468" spans="1:1" x14ac:dyDescent="0.3">
      <c r="A3468" t="s">
        <v>55</v>
      </c>
    </row>
    <row r="3469" spans="1:1" x14ac:dyDescent="0.3">
      <c r="A3469" t="s">
        <v>47</v>
      </c>
    </row>
    <row r="3470" spans="1:1" x14ac:dyDescent="0.3">
      <c r="A3470" t="s">
        <v>55</v>
      </c>
    </row>
    <row r="3471" spans="1:1" x14ac:dyDescent="0.3">
      <c r="A3471" t="s">
        <v>76</v>
      </c>
    </row>
    <row r="3472" spans="1:1" x14ac:dyDescent="0.3">
      <c r="A3472" t="s">
        <v>40</v>
      </c>
    </row>
    <row r="3473" spans="1:1" x14ac:dyDescent="0.3">
      <c r="A3473" t="s">
        <v>76</v>
      </c>
    </row>
    <row r="3474" spans="1:1" x14ac:dyDescent="0.3">
      <c r="A3474" t="s">
        <v>40</v>
      </c>
    </row>
    <row r="3475" spans="1:1" x14ac:dyDescent="0.3">
      <c r="A3475" t="s">
        <v>28</v>
      </c>
    </row>
    <row r="3476" spans="1:1" x14ac:dyDescent="0.3">
      <c r="A3476" t="s">
        <v>76</v>
      </c>
    </row>
    <row r="3477" spans="1:1" x14ac:dyDescent="0.3">
      <c r="A3477" t="s">
        <v>28</v>
      </c>
    </row>
    <row r="3478" spans="1:1" x14ac:dyDescent="0.3">
      <c r="A3478" t="s">
        <v>40</v>
      </c>
    </row>
    <row r="3479" spans="1:1" x14ac:dyDescent="0.3">
      <c r="A3479" t="s">
        <v>76</v>
      </c>
    </row>
    <row r="3480" spans="1:1" x14ac:dyDescent="0.3">
      <c r="A3480" t="s">
        <v>76</v>
      </c>
    </row>
    <row r="3481" spans="1:1" x14ac:dyDescent="0.3">
      <c r="A3481" t="s">
        <v>55</v>
      </c>
    </row>
    <row r="3482" spans="1:1" x14ac:dyDescent="0.3">
      <c r="A3482" t="s">
        <v>40</v>
      </c>
    </row>
    <row r="3483" spans="1:1" x14ac:dyDescent="0.3">
      <c r="A3483" t="s">
        <v>76</v>
      </c>
    </row>
    <row r="3484" spans="1:1" x14ac:dyDescent="0.3">
      <c r="A3484" t="s">
        <v>47</v>
      </c>
    </row>
    <row r="3485" spans="1:1" x14ac:dyDescent="0.3">
      <c r="A3485" t="s">
        <v>28</v>
      </c>
    </row>
    <row r="3486" spans="1:1" x14ac:dyDescent="0.3">
      <c r="A3486" t="s">
        <v>40</v>
      </c>
    </row>
    <row r="3487" spans="1:1" x14ac:dyDescent="0.3">
      <c r="A3487" t="s">
        <v>55</v>
      </c>
    </row>
    <row r="3488" spans="1:1" x14ac:dyDescent="0.3">
      <c r="A3488" t="s">
        <v>55</v>
      </c>
    </row>
    <row r="3489" spans="1:1" x14ac:dyDescent="0.3">
      <c r="A3489" t="s">
        <v>76</v>
      </c>
    </row>
    <row r="3490" spans="1:1" x14ac:dyDescent="0.3">
      <c r="A3490" t="s">
        <v>76</v>
      </c>
    </row>
    <row r="3491" spans="1:1" x14ac:dyDescent="0.3">
      <c r="A3491" t="s">
        <v>72</v>
      </c>
    </row>
    <row r="3492" spans="1:1" x14ac:dyDescent="0.3">
      <c r="A3492" t="s">
        <v>76</v>
      </c>
    </row>
    <row r="3493" spans="1:1" x14ac:dyDescent="0.3">
      <c r="A3493" t="s">
        <v>28</v>
      </c>
    </row>
    <row r="3494" spans="1:1" x14ac:dyDescent="0.3">
      <c r="A3494" t="s">
        <v>55</v>
      </c>
    </row>
    <row r="3495" spans="1:1" x14ac:dyDescent="0.3">
      <c r="A3495" t="s">
        <v>76</v>
      </c>
    </row>
    <row r="3496" spans="1:1" x14ac:dyDescent="0.3">
      <c r="A3496" t="s">
        <v>40</v>
      </c>
    </row>
    <row r="3497" spans="1:1" x14ac:dyDescent="0.3">
      <c r="A3497" t="s">
        <v>40</v>
      </c>
    </row>
    <row r="3498" spans="1:1" x14ac:dyDescent="0.3">
      <c r="A3498" t="s">
        <v>40</v>
      </c>
    </row>
    <row r="3499" spans="1:1" x14ac:dyDescent="0.3">
      <c r="A3499" t="s">
        <v>76</v>
      </c>
    </row>
    <row r="3500" spans="1:1" x14ac:dyDescent="0.3">
      <c r="A3500" t="s">
        <v>55</v>
      </c>
    </row>
    <row r="3501" spans="1:1" x14ac:dyDescent="0.3">
      <c r="A3501" t="s">
        <v>47</v>
      </c>
    </row>
    <row r="3502" spans="1:1" x14ac:dyDescent="0.3">
      <c r="A3502" t="s">
        <v>47</v>
      </c>
    </row>
    <row r="3503" spans="1:1" x14ac:dyDescent="0.3">
      <c r="A3503" t="s">
        <v>55</v>
      </c>
    </row>
    <row r="3504" spans="1:1" x14ac:dyDescent="0.3">
      <c r="A3504" t="s">
        <v>47</v>
      </c>
    </row>
    <row r="3505" spans="1:1" x14ac:dyDescent="0.3">
      <c r="A3505" t="s">
        <v>40</v>
      </c>
    </row>
    <row r="3506" spans="1:1" x14ac:dyDescent="0.3">
      <c r="A3506" t="s">
        <v>47</v>
      </c>
    </row>
    <row r="3507" spans="1:1" x14ac:dyDescent="0.3">
      <c r="A3507" t="s">
        <v>72</v>
      </c>
    </row>
    <row r="3508" spans="1:1" x14ac:dyDescent="0.3">
      <c r="A3508" t="s">
        <v>72</v>
      </c>
    </row>
    <row r="3509" spans="1:1" x14ac:dyDescent="0.3">
      <c r="A3509" t="s">
        <v>76</v>
      </c>
    </row>
    <row r="3510" spans="1:1" x14ac:dyDescent="0.3">
      <c r="A3510" t="s">
        <v>55</v>
      </c>
    </row>
    <row r="3511" spans="1:1" x14ac:dyDescent="0.3">
      <c r="A3511" t="s">
        <v>47</v>
      </c>
    </row>
    <row r="3512" spans="1:1" x14ac:dyDescent="0.3">
      <c r="A3512" t="s">
        <v>72</v>
      </c>
    </row>
    <row r="3513" spans="1:1" x14ac:dyDescent="0.3">
      <c r="A3513" t="s">
        <v>72</v>
      </c>
    </row>
    <row r="3514" spans="1:1" x14ac:dyDescent="0.3">
      <c r="A3514" t="s">
        <v>40</v>
      </c>
    </row>
    <row r="3515" spans="1:1" x14ac:dyDescent="0.3">
      <c r="A3515" t="s">
        <v>76</v>
      </c>
    </row>
    <row r="3516" spans="1:1" x14ac:dyDescent="0.3">
      <c r="A3516" t="s">
        <v>28</v>
      </c>
    </row>
    <row r="3517" spans="1:1" x14ac:dyDescent="0.3">
      <c r="A3517" t="s">
        <v>47</v>
      </c>
    </row>
    <row r="3518" spans="1:1" x14ac:dyDescent="0.3">
      <c r="A3518" t="s">
        <v>40</v>
      </c>
    </row>
    <row r="3519" spans="1:1" x14ac:dyDescent="0.3">
      <c r="A3519" t="s">
        <v>47</v>
      </c>
    </row>
    <row r="3520" spans="1:1" x14ac:dyDescent="0.3">
      <c r="A3520" t="s">
        <v>55</v>
      </c>
    </row>
    <row r="3521" spans="1:1" x14ac:dyDescent="0.3">
      <c r="A3521" t="s">
        <v>47</v>
      </c>
    </row>
    <row r="3522" spans="1:1" x14ac:dyDescent="0.3">
      <c r="A3522" t="s">
        <v>28</v>
      </c>
    </row>
    <row r="3523" spans="1:1" x14ac:dyDescent="0.3">
      <c r="A3523" t="s">
        <v>76</v>
      </c>
    </row>
    <row r="3524" spans="1:1" x14ac:dyDescent="0.3">
      <c r="A3524" t="s">
        <v>76</v>
      </c>
    </row>
    <row r="3525" spans="1:1" x14ac:dyDescent="0.3">
      <c r="A3525" t="s">
        <v>55</v>
      </c>
    </row>
    <row r="3526" spans="1:1" x14ac:dyDescent="0.3">
      <c r="A3526" t="s">
        <v>40</v>
      </c>
    </row>
    <row r="3527" spans="1:1" x14ac:dyDescent="0.3">
      <c r="A3527" t="s">
        <v>55</v>
      </c>
    </row>
    <row r="3528" spans="1:1" x14ac:dyDescent="0.3">
      <c r="A3528" t="s">
        <v>28</v>
      </c>
    </row>
    <row r="3529" spans="1:1" x14ac:dyDescent="0.3">
      <c r="A3529" t="s">
        <v>40</v>
      </c>
    </row>
    <row r="3530" spans="1:1" x14ac:dyDescent="0.3">
      <c r="A3530" t="s">
        <v>40</v>
      </c>
    </row>
    <row r="3531" spans="1:1" x14ac:dyDescent="0.3">
      <c r="A3531" t="s">
        <v>47</v>
      </c>
    </row>
    <row r="3532" spans="1:1" x14ac:dyDescent="0.3">
      <c r="A3532" t="s">
        <v>28</v>
      </c>
    </row>
    <row r="3533" spans="1:1" x14ac:dyDescent="0.3">
      <c r="A3533" t="s">
        <v>72</v>
      </c>
    </row>
    <row r="3534" spans="1:1" x14ac:dyDescent="0.3">
      <c r="A3534" t="s">
        <v>55</v>
      </c>
    </row>
    <row r="3535" spans="1:1" x14ac:dyDescent="0.3">
      <c r="A3535" t="s">
        <v>55</v>
      </c>
    </row>
    <row r="3536" spans="1:1" x14ac:dyDescent="0.3">
      <c r="A3536" t="s">
        <v>28</v>
      </c>
    </row>
    <row r="3537" spans="1:1" x14ac:dyDescent="0.3">
      <c r="A3537" t="s">
        <v>28</v>
      </c>
    </row>
    <row r="3538" spans="1:1" x14ac:dyDescent="0.3">
      <c r="A3538" t="s">
        <v>28</v>
      </c>
    </row>
    <row r="3539" spans="1:1" x14ac:dyDescent="0.3">
      <c r="A3539" t="s">
        <v>55</v>
      </c>
    </row>
    <row r="3540" spans="1:1" x14ac:dyDescent="0.3">
      <c r="A3540" t="s">
        <v>76</v>
      </c>
    </row>
    <row r="3541" spans="1:1" x14ac:dyDescent="0.3">
      <c r="A3541" t="s">
        <v>28</v>
      </c>
    </row>
    <row r="3542" spans="1:1" x14ac:dyDescent="0.3">
      <c r="A3542" t="s">
        <v>40</v>
      </c>
    </row>
    <row r="3543" spans="1:1" x14ac:dyDescent="0.3">
      <c r="A3543" t="s">
        <v>47</v>
      </c>
    </row>
    <row r="3544" spans="1:1" x14ac:dyDescent="0.3">
      <c r="A3544" t="s">
        <v>28</v>
      </c>
    </row>
    <row r="3545" spans="1:1" x14ac:dyDescent="0.3">
      <c r="A3545" t="s">
        <v>55</v>
      </c>
    </row>
    <row r="3546" spans="1:1" x14ac:dyDescent="0.3">
      <c r="A3546" t="s">
        <v>72</v>
      </c>
    </row>
    <row r="3547" spans="1:1" x14ac:dyDescent="0.3">
      <c r="A3547" t="s">
        <v>72</v>
      </c>
    </row>
    <row r="3548" spans="1:1" x14ac:dyDescent="0.3">
      <c r="A3548" t="s">
        <v>40</v>
      </c>
    </row>
    <row r="3549" spans="1:1" x14ac:dyDescent="0.3">
      <c r="A3549" t="s">
        <v>55</v>
      </c>
    </row>
    <row r="3550" spans="1:1" x14ac:dyDescent="0.3">
      <c r="A3550" t="s">
        <v>55</v>
      </c>
    </row>
    <row r="3551" spans="1:1" x14ac:dyDescent="0.3">
      <c r="A3551" t="s">
        <v>72</v>
      </c>
    </row>
    <row r="3552" spans="1:1" x14ac:dyDescent="0.3">
      <c r="A3552" t="s">
        <v>55</v>
      </c>
    </row>
    <row r="3553" spans="1:1" x14ac:dyDescent="0.3">
      <c r="A3553" t="s">
        <v>76</v>
      </c>
    </row>
    <row r="3554" spans="1:1" x14ac:dyDescent="0.3">
      <c r="A3554" t="s">
        <v>47</v>
      </c>
    </row>
    <row r="3555" spans="1:1" x14ac:dyDescent="0.3">
      <c r="A3555" t="s">
        <v>40</v>
      </c>
    </row>
    <row r="3556" spans="1:1" x14ac:dyDescent="0.3">
      <c r="A3556" t="s">
        <v>40</v>
      </c>
    </row>
    <row r="3557" spans="1:1" x14ac:dyDescent="0.3">
      <c r="A3557" t="s">
        <v>47</v>
      </c>
    </row>
    <row r="3558" spans="1:1" x14ac:dyDescent="0.3">
      <c r="A3558" t="s">
        <v>28</v>
      </c>
    </row>
    <row r="3559" spans="1:1" x14ac:dyDescent="0.3">
      <c r="A3559" t="s">
        <v>47</v>
      </c>
    </row>
    <row r="3560" spans="1:1" x14ac:dyDescent="0.3">
      <c r="A3560" t="s">
        <v>55</v>
      </c>
    </row>
    <row r="3561" spans="1:1" x14ac:dyDescent="0.3">
      <c r="A3561" t="s">
        <v>47</v>
      </c>
    </row>
    <row r="3562" spans="1:1" x14ac:dyDescent="0.3">
      <c r="A3562" t="s">
        <v>28</v>
      </c>
    </row>
    <row r="3563" spans="1:1" x14ac:dyDescent="0.3">
      <c r="A3563" t="s">
        <v>55</v>
      </c>
    </row>
    <row r="3564" spans="1:1" x14ac:dyDescent="0.3">
      <c r="A3564" t="s">
        <v>40</v>
      </c>
    </row>
    <row r="3565" spans="1:1" x14ac:dyDescent="0.3">
      <c r="A3565" t="s">
        <v>55</v>
      </c>
    </row>
    <row r="3566" spans="1:1" x14ac:dyDescent="0.3">
      <c r="A3566" t="s">
        <v>40</v>
      </c>
    </row>
    <row r="3567" spans="1:1" x14ac:dyDescent="0.3">
      <c r="A3567" t="s">
        <v>76</v>
      </c>
    </row>
    <row r="3568" spans="1:1" x14ac:dyDescent="0.3">
      <c r="A3568" t="s">
        <v>47</v>
      </c>
    </row>
    <row r="3569" spans="1:1" x14ac:dyDescent="0.3">
      <c r="A3569" t="s">
        <v>47</v>
      </c>
    </row>
    <row r="3570" spans="1:1" x14ac:dyDescent="0.3">
      <c r="A3570" t="s">
        <v>47</v>
      </c>
    </row>
    <row r="3571" spans="1:1" x14ac:dyDescent="0.3">
      <c r="A3571" t="s">
        <v>28</v>
      </c>
    </row>
    <row r="3572" spans="1:1" x14ac:dyDescent="0.3">
      <c r="A3572" t="s">
        <v>55</v>
      </c>
    </row>
    <row r="3573" spans="1:1" x14ac:dyDescent="0.3">
      <c r="A3573" t="s">
        <v>55</v>
      </c>
    </row>
    <row r="3574" spans="1:1" x14ac:dyDescent="0.3">
      <c r="A3574" t="s">
        <v>55</v>
      </c>
    </row>
    <row r="3575" spans="1:1" x14ac:dyDescent="0.3">
      <c r="A3575" t="s">
        <v>40</v>
      </c>
    </row>
    <row r="3576" spans="1:1" x14ac:dyDescent="0.3">
      <c r="A3576" t="s">
        <v>28</v>
      </c>
    </row>
    <row r="3577" spans="1:1" x14ac:dyDescent="0.3">
      <c r="A3577" t="s">
        <v>28</v>
      </c>
    </row>
    <row r="3578" spans="1:1" x14ac:dyDescent="0.3">
      <c r="A3578" t="s">
        <v>28</v>
      </c>
    </row>
    <row r="3579" spans="1:1" x14ac:dyDescent="0.3">
      <c r="A3579" t="s">
        <v>55</v>
      </c>
    </row>
    <row r="3580" spans="1:1" x14ac:dyDescent="0.3">
      <c r="A3580" t="s">
        <v>55</v>
      </c>
    </row>
    <row r="3581" spans="1:1" x14ac:dyDescent="0.3">
      <c r="A3581" t="s">
        <v>55</v>
      </c>
    </row>
    <row r="3582" spans="1:1" x14ac:dyDescent="0.3">
      <c r="A3582" t="s">
        <v>72</v>
      </c>
    </row>
    <row r="3583" spans="1:1" x14ac:dyDescent="0.3">
      <c r="A3583" t="s">
        <v>47</v>
      </c>
    </row>
    <row r="3584" spans="1:1" x14ac:dyDescent="0.3">
      <c r="A3584" t="s">
        <v>72</v>
      </c>
    </row>
    <row r="3585" spans="1:1" x14ac:dyDescent="0.3">
      <c r="A3585" t="s">
        <v>76</v>
      </c>
    </row>
    <row r="3586" spans="1:1" x14ac:dyDescent="0.3">
      <c r="A3586" t="s">
        <v>28</v>
      </c>
    </row>
    <row r="3587" spans="1:1" x14ac:dyDescent="0.3">
      <c r="A3587" t="s">
        <v>55</v>
      </c>
    </row>
    <row r="3588" spans="1:1" x14ac:dyDescent="0.3">
      <c r="A3588" t="s">
        <v>76</v>
      </c>
    </row>
    <row r="3589" spans="1:1" x14ac:dyDescent="0.3">
      <c r="A3589" t="s">
        <v>55</v>
      </c>
    </row>
    <row r="3590" spans="1:1" x14ac:dyDescent="0.3">
      <c r="A3590" t="s">
        <v>72</v>
      </c>
    </row>
    <row r="3591" spans="1:1" x14ac:dyDescent="0.3">
      <c r="A3591" t="s">
        <v>47</v>
      </c>
    </row>
    <row r="3592" spans="1:1" x14ac:dyDescent="0.3">
      <c r="A3592" t="s">
        <v>72</v>
      </c>
    </row>
    <row r="3593" spans="1:1" x14ac:dyDescent="0.3">
      <c r="A3593" t="s">
        <v>72</v>
      </c>
    </row>
    <row r="3594" spans="1:1" x14ac:dyDescent="0.3">
      <c r="A3594" t="s">
        <v>72</v>
      </c>
    </row>
    <row r="3595" spans="1:1" x14ac:dyDescent="0.3">
      <c r="A3595" t="s">
        <v>47</v>
      </c>
    </row>
    <row r="3596" spans="1:1" x14ac:dyDescent="0.3">
      <c r="A3596" t="s">
        <v>72</v>
      </c>
    </row>
    <row r="3597" spans="1:1" x14ac:dyDescent="0.3">
      <c r="A3597" t="s">
        <v>76</v>
      </c>
    </row>
    <row r="3598" spans="1:1" x14ac:dyDescent="0.3">
      <c r="A3598" t="s">
        <v>55</v>
      </c>
    </row>
    <row r="3599" spans="1:1" x14ac:dyDescent="0.3">
      <c r="A3599" t="s">
        <v>55</v>
      </c>
    </row>
    <row r="3600" spans="1:1" x14ac:dyDescent="0.3">
      <c r="A3600" t="s">
        <v>76</v>
      </c>
    </row>
    <row r="3601" spans="1:1" x14ac:dyDescent="0.3">
      <c r="A3601" t="s">
        <v>28</v>
      </c>
    </row>
    <row r="3602" spans="1:1" x14ac:dyDescent="0.3">
      <c r="A3602" t="s">
        <v>40</v>
      </c>
    </row>
    <row r="3603" spans="1:1" x14ac:dyDescent="0.3">
      <c r="A3603" t="s">
        <v>47</v>
      </c>
    </row>
    <row r="3604" spans="1:1" x14ac:dyDescent="0.3">
      <c r="A3604" t="s">
        <v>76</v>
      </c>
    </row>
    <row r="3605" spans="1:1" x14ac:dyDescent="0.3">
      <c r="A3605" t="s">
        <v>40</v>
      </c>
    </row>
    <row r="3606" spans="1:1" x14ac:dyDescent="0.3">
      <c r="A3606" t="s">
        <v>55</v>
      </c>
    </row>
    <row r="3607" spans="1:1" x14ac:dyDescent="0.3">
      <c r="A3607" t="s">
        <v>76</v>
      </c>
    </row>
    <row r="3608" spans="1:1" x14ac:dyDescent="0.3">
      <c r="A3608" t="s">
        <v>28</v>
      </c>
    </row>
    <row r="3609" spans="1:1" x14ac:dyDescent="0.3">
      <c r="A3609" t="s">
        <v>55</v>
      </c>
    </row>
    <row r="3610" spans="1:1" x14ac:dyDescent="0.3">
      <c r="A3610" t="s">
        <v>47</v>
      </c>
    </row>
    <row r="3611" spans="1:1" x14ac:dyDescent="0.3">
      <c r="A3611" t="s">
        <v>72</v>
      </c>
    </row>
    <row r="3612" spans="1:1" x14ac:dyDescent="0.3">
      <c r="A3612" t="s">
        <v>72</v>
      </c>
    </row>
    <row r="3613" spans="1:1" x14ac:dyDescent="0.3">
      <c r="A3613" t="s">
        <v>55</v>
      </c>
    </row>
    <row r="3614" spans="1:1" x14ac:dyDescent="0.3">
      <c r="A3614" t="s">
        <v>55</v>
      </c>
    </row>
    <row r="3615" spans="1:1" x14ac:dyDescent="0.3">
      <c r="A3615" t="s">
        <v>76</v>
      </c>
    </row>
    <row r="3616" spans="1:1" x14ac:dyDescent="0.3">
      <c r="A3616" t="s">
        <v>72</v>
      </c>
    </row>
    <row r="3617" spans="1:1" x14ac:dyDescent="0.3">
      <c r="A3617" t="s">
        <v>40</v>
      </c>
    </row>
    <row r="3618" spans="1:1" x14ac:dyDescent="0.3">
      <c r="A3618" t="s">
        <v>76</v>
      </c>
    </row>
    <row r="3619" spans="1:1" x14ac:dyDescent="0.3">
      <c r="A3619" t="s">
        <v>28</v>
      </c>
    </row>
    <row r="3620" spans="1:1" x14ac:dyDescent="0.3">
      <c r="A3620" t="s">
        <v>72</v>
      </c>
    </row>
    <row r="3621" spans="1:1" x14ac:dyDescent="0.3">
      <c r="A3621" t="s">
        <v>72</v>
      </c>
    </row>
    <row r="3622" spans="1:1" x14ac:dyDescent="0.3">
      <c r="A3622" t="s">
        <v>28</v>
      </c>
    </row>
    <row r="3623" spans="1:1" x14ac:dyDescent="0.3">
      <c r="A3623" t="s">
        <v>72</v>
      </c>
    </row>
    <row r="3624" spans="1:1" x14ac:dyDescent="0.3">
      <c r="A3624" t="s">
        <v>76</v>
      </c>
    </row>
    <row r="3625" spans="1:1" x14ac:dyDescent="0.3">
      <c r="A3625" t="s">
        <v>72</v>
      </c>
    </row>
    <row r="3626" spans="1:1" x14ac:dyDescent="0.3">
      <c r="A3626" t="s">
        <v>76</v>
      </c>
    </row>
    <row r="3627" spans="1:1" x14ac:dyDescent="0.3">
      <c r="A3627" t="s">
        <v>28</v>
      </c>
    </row>
    <row r="3628" spans="1:1" x14ac:dyDescent="0.3">
      <c r="A3628" t="s">
        <v>28</v>
      </c>
    </row>
    <row r="3629" spans="1:1" x14ac:dyDescent="0.3">
      <c r="A3629" t="s">
        <v>47</v>
      </c>
    </row>
    <row r="3630" spans="1:1" x14ac:dyDescent="0.3">
      <c r="A3630" t="s">
        <v>40</v>
      </c>
    </row>
    <row r="3631" spans="1:1" x14ac:dyDescent="0.3">
      <c r="A3631" t="s">
        <v>55</v>
      </c>
    </row>
    <row r="3632" spans="1:1" x14ac:dyDescent="0.3">
      <c r="A3632" t="s">
        <v>76</v>
      </c>
    </row>
    <row r="3633" spans="1:1" x14ac:dyDescent="0.3">
      <c r="A3633" t="s">
        <v>76</v>
      </c>
    </row>
    <row r="3634" spans="1:1" x14ac:dyDescent="0.3">
      <c r="A3634" t="s">
        <v>28</v>
      </c>
    </row>
    <row r="3635" spans="1:1" x14ac:dyDescent="0.3">
      <c r="A3635" t="s">
        <v>40</v>
      </c>
    </row>
    <row r="3636" spans="1:1" x14ac:dyDescent="0.3">
      <c r="A3636" t="s">
        <v>55</v>
      </c>
    </row>
    <row r="3637" spans="1:1" x14ac:dyDescent="0.3">
      <c r="A3637" t="s">
        <v>40</v>
      </c>
    </row>
    <row r="3638" spans="1:1" x14ac:dyDescent="0.3">
      <c r="A3638" t="s">
        <v>72</v>
      </c>
    </row>
    <row r="3639" spans="1:1" x14ac:dyDescent="0.3">
      <c r="A3639" t="s">
        <v>28</v>
      </c>
    </row>
    <row r="3640" spans="1:1" x14ac:dyDescent="0.3">
      <c r="A3640" t="s">
        <v>28</v>
      </c>
    </row>
    <row r="3641" spans="1:1" x14ac:dyDescent="0.3">
      <c r="A3641" t="s">
        <v>72</v>
      </c>
    </row>
    <row r="3642" spans="1:1" x14ac:dyDescent="0.3">
      <c r="A3642" t="s">
        <v>47</v>
      </c>
    </row>
    <row r="3643" spans="1:1" x14ac:dyDescent="0.3">
      <c r="A3643" t="s">
        <v>40</v>
      </c>
    </row>
    <row r="3644" spans="1:1" x14ac:dyDescent="0.3">
      <c r="A3644" t="s">
        <v>76</v>
      </c>
    </row>
    <row r="3645" spans="1:1" x14ac:dyDescent="0.3">
      <c r="A3645" t="s">
        <v>55</v>
      </c>
    </row>
    <row r="3646" spans="1:1" x14ac:dyDescent="0.3">
      <c r="A3646" t="s">
        <v>47</v>
      </c>
    </row>
    <row r="3647" spans="1:1" x14ac:dyDescent="0.3">
      <c r="A3647" t="s">
        <v>40</v>
      </c>
    </row>
    <row r="3648" spans="1:1" x14ac:dyDescent="0.3">
      <c r="A3648" t="s">
        <v>72</v>
      </c>
    </row>
    <row r="3649" spans="1:1" x14ac:dyDescent="0.3">
      <c r="A3649" t="s">
        <v>76</v>
      </c>
    </row>
    <row r="3650" spans="1:1" x14ac:dyDescent="0.3">
      <c r="A3650" t="s">
        <v>40</v>
      </c>
    </row>
    <row r="3651" spans="1:1" x14ac:dyDescent="0.3">
      <c r="A3651" t="s">
        <v>55</v>
      </c>
    </row>
    <row r="3652" spans="1:1" x14ac:dyDescent="0.3">
      <c r="A3652" t="s">
        <v>72</v>
      </c>
    </row>
    <row r="3653" spans="1:1" x14ac:dyDescent="0.3">
      <c r="A3653" t="s">
        <v>28</v>
      </c>
    </row>
    <row r="3654" spans="1:1" x14ac:dyDescent="0.3">
      <c r="A3654" t="s">
        <v>76</v>
      </c>
    </row>
    <row r="3655" spans="1:1" x14ac:dyDescent="0.3">
      <c r="A3655" t="s">
        <v>47</v>
      </c>
    </row>
    <row r="3656" spans="1:1" x14ac:dyDescent="0.3">
      <c r="A3656" t="s">
        <v>47</v>
      </c>
    </row>
    <row r="3657" spans="1:1" x14ac:dyDescent="0.3">
      <c r="A3657" t="s">
        <v>47</v>
      </c>
    </row>
    <row r="3658" spans="1:1" x14ac:dyDescent="0.3">
      <c r="A3658" t="s">
        <v>72</v>
      </c>
    </row>
    <row r="3659" spans="1:1" x14ac:dyDescent="0.3">
      <c r="A3659" t="s">
        <v>28</v>
      </c>
    </row>
    <row r="3660" spans="1:1" x14ac:dyDescent="0.3">
      <c r="A3660" t="s">
        <v>55</v>
      </c>
    </row>
    <row r="3661" spans="1:1" x14ac:dyDescent="0.3">
      <c r="A3661" t="s">
        <v>76</v>
      </c>
    </row>
    <row r="3662" spans="1:1" x14ac:dyDescent="0.3">
      <c r="A3662" t="s">
        <v>72</v>
      </c>
    </row>
    <row r="3663" spans="1:1" x14ac:dyDescent="0.3">
      <c r="A3663" t="s">
        <v>47</v>
      </c>
    </row>
    <row r="3664" spans="1:1" x14ac:dyDescent="0.3">
      <c r="A3664" t="s">
        <v>47</v>
      </c>
    </row>
    <row r="3665" spans="1:1" x14ac:dyDescent="0.3">
      <c r="A3665" t="s">
        <v>28</v>
      </c>
    </row>
    <row r="3666" spans="1:1" x14ac:dyDescent="0.3">
      <c r="A3666" t="s">
        <v>76</v>
      </c>
    </row>
    <row r="3667" spans="1:1" x14ac:dyDescent="0.3">
      <c r="A3667" t="s">
        <v>47</v>
      </c>
    </row>
    <row r="3668" spans="1:1" x14ac:dyDescent="0.3">
      <c r="A3668" t="s">
        <v>72</v>
      </c>
    </row>
    <row r="3669" spans="1:1" x14ac:dyDescent="0.3">
      <c r="A3669" t="s">
        <v>47</v>
      </c>
    </row>
    <row r="3670" spans="1:1" x14ac:dyDescent="0.3">
      <c r="A3670" t="s">
        <v>76</v>
      </c>
    </row>
    <row r="3671" spans="1:1" x14ac:dyDescent="0.3">
      <c r="A3671" t="s">
        <v>76</v>
      </c>
    </row>
    <row r="3672" spans="1:1" x14ac:dyDescent="0.3">
      <c r="A3672" t="s">
        <v>40</v>
      </c>
    </row>
    <row r="3673" spans="1:1" x14ac:dyDescent="0.3">
      <c r="A3673" t="s">
        <v>72</v>
      </c>
    </row>
    <row r="3674" spans="1:1" x14ac:dyDescent="0.3">
      <c r="A3674" t="s">
        <v>40</v>
      </c>
    </row>
    <row r="3675" spans="1:1" x14ac:dyDescent="0.3">
      <c r="A3675" t="s">
        <v>72</v>
      </c>
    </row>
    <row r="3676" spans="1:1" x14ac:dyDescent="0.3">
      <c r="A3676" t="s">
        <v>72</v>
      </c>
    </row>
    <row r="3677" spans="1:1" x14ac:dyDescent="0.3">
      <c r="A3677" t="s">
        <v>28</v>
      </c>
    </row>
    <row r="3678" spans="1:1" x14ac:dyDescent="0.3">
      <c r="A3678" t="s">
        <v>40</v>
      </c>
    </row>
    <row r="3679" spans="1:1" x14ac:dyDescent="0.3">
      <c r="A3679" t="s">
        <v>55</v>
      </c>
    </row>
    <row r="3680" spans="1:1" x14ac:dyDescent="0.3">
      <c r="A3680" t="s">
        <v>55</v>
      </c>
    </row>
    <row r="3681" spans="1:1" x14ac:dyDescent="0.3">
      <c r="A3681" t="s">
        <v>76</v>
      </c>
    </row>
    <row r="3682" spans="1:1" x14ac:dyDescent="0.3">
      <c r="A3682" t="s">
        <v>55</v>
      </c>
    </row>
    <row r="3683" spans="1:1" x14ac:dyDescent="0.3">
      <c r="A3683" t="s">
        <v>47</v>
      </c>
    </row>
    <row r="3684" spans="1:1" x14ac:dyDescent="0.3">
      <c r="A3684" t="s">
        <v>76</v>
      </c>
    </row>
    <row r="3685" spans="1:1" x14ac:dyDescent="0.3">
      <c r="A3685" t="s">
        <v>40</v>
      </c>
    </row>
    <row r="3686" spans="1:1" x14ac:dyDescent="0.3">
      <c r="A3686" t="s">
        <v>40</v>
      </c>
    </row>
    <row r="3687" spans="1:1" x14ac:dyDescent="0.3">
      <c r="A3687" t="s">
        <v>55</v>
      </c>
    </row>
    <row r="3688" spans="1:1" x14ac:dyDescent="0.3">
      <c r="A3688" t="s">
        <v>40</v>
      </c>
    </row>
    <row r="3689" spans="1:1" x14ac:dyDescent="0.3">
      <c r="A3689" t="s">
        <v>47</v>
      </c>
    </row>
    <row r="3690" spans="1:1" x14ac:dyDescent="0.3">
      <c r="A3690" t="s">
        <v>47</v>
      </c>
    </row>
    <row r="3691" spans="1:1" x14ac:dyDescent="0.3">
      <c r="A3691" t="s">
        <v>55</v>
      </c>
    </row>
    <row r="3692" spans="1:1" x14ac:dyDescent="0.3">
      <c r="A3692" t="s">
        <v>76</v>
      </c>
    </row>
    <row r="3693" spans="1:1" x14ac:dyDescent="0.3">
      <c r="A3693" t="s">
        <v>47</v>
      </c>
    </row>
    <row r="3694" spans="1:1" x14ac:dyDescent="0.3">
      <c r="A3694" t="s">
        <v>40</v>
      </c>
    </row>
    <row r="3695" spans="1:1" x14ac:dyDescent="0.3">
      <c r="A3695" t="s">
        <v>72</v>
      </c>
    </row>
    <row r="3696" spans="1:1" x14ac:dyDescent="0.3">
      <c r="A3696" t="s">
        <v>28</v>
      </c>
    </row>
    <row r="3697" spans="1:1" x14ac:dyDescent="0.3">
      <c r="A3697" t="s">
        <v>55</v>
      </c>
    </row>
    <row r="3698" spans="1:1" x14ac:dyDescent="0.3">
      <c r="A3698" t="s">
        <v>47</v>
      </c>
    </row>
    <row r="3699" spans="1:1" x14ac:dyDescent="0.3">
      <c r="A3699" t="s">
        <v>55</v>
      </c>
    </row>
    <row r="3700" spans="1:1" x14ac:dyDescent="0.3">
      <c r="A3700" t="s">
        <v>72</v>
      </c>
    </row>
    <row r="3701" spans="1:1" x14ac:dyDescent="0.3">
      <c r="A3701" t="s">
        <v>76</v>
      </c>
    </row>
    <row r="3702" spans="1:1" x14ac:dyDescent="0.3">
      <c r="A3702" t="s">
        <v>76</v>
      </c>
    </row>
    <row r="3703" spans="1:1" x14ac:dyDescent="0.3">
      <c r="A3703" t="s">
        <v>76</v>
      </c>
    </row>
    <row r="3704" spans="1:1" x14ac:dyDescent="0.3">
      <c r="A3704" t="s">
        <v>76</v>
      </c>
    </row>
    <row r="3705" spans="1:1" x14ac:dyDescent="0.3">
      <c r="A3705" t="s">
        <v>55</v>
      </c>
    </row>
    <row r="3706" spans="1:1" x14ac:dyDescent="0.3">
      <c r="A3706" t="s">
        <v>76</v>
      </c>
    </row>
    <row r="3707" spans="1:1" x14ac:dyDescent="0.3">
      <c r="A3707" t="s">
        <v>40</v>
      </c>
    </row>
    <row r="3708" spans="1:1" x14ac:dyDescent="0.3">
      <c r="A3708" t="s">
        <v>76</v>
      </c>
    </row>
    <row r="3709" spans="1:1" x14ac:dyDescent="0.3">
      <c r="A3709" t="s">
        <v>72</v>
      </c>
    </row>
    <row r="3710" spans="1:1" x14ac:dyDescent="0.3">
      <c r="A3710" t="s">
        <v>28</v>
      </c>
    </row>
    <row r="3711" spans="1:1" x14ac:dyDescent="0.3">
      <c r="A3711" t="s">
        <v>40</v>
      </c>
    </row>
    <row r="3712" spans="1:1" x14ac:dyDescent="0.3">
      <c r="A3712" t="s">
        <v>72</v>
      </c>
    </row>
    <row r="3713" spans="1:1" x14ac:dyDescent="0.3">
      <c r="A3713" t="s">
        <v>40</v>
      </c>
    </row>
    <row r="3714" spans="1:1" x14ac:dyDescent="0.3">
      <c r="A3714" t="s">
        <v>72</v>
      </c>
    </row>
    <row r="3715" spans="1:1" x14ac:dyDescent="0.3">
      <c r="A3715" t="s">
        <v>28</v>
      </c>
    </row>
    <row r="3716" spans="1:1" x14ac:dyDescent="0.3">
      <c r="A3716" t="s">
        <v>28</v>
      </c>
    </row>
    <row r="3717" spans="1:1" x14ac:dyDescent="0.3">
      <c r="A3717" t="s">
        <v>40</v>
      </c>
    </row>
    <row r="3718" spans="1:1" x14ac:dyDescent="0.3">
      <c r="A3718" t="s">
        <v>47</v>
      </c>
    </row>
    <row r="3719" spans="1:1" x14ac:dyDescent="0.3">
      <c r="A3719" t="s">
        <v>28</v>
      </c>
    </row>
    <row r="3720" spans="1:1" x14ac:dyDescent="0.3">
      <c r="A3720" t="s">
        <v>55</v>
      </c>
    </row>
    <row r="3721" spans="1:1" x14ac:dyDescent="0.3">
      <c r="A3721" t="s">
        <v>40</v>
      </c>
    </row>
    <row r="3722" spans="1:1" x14ac:dyDescent="0.3">
      <c r="A3722" t="s">
        <v>40</v>
      </c>
    </row>
    <row r="3723" spans="1:1" x14ac:dyDescent="0.3">
      <c r="A3723" t="s">
        <v>47</v>
      </c>
    </row>
    <row r="3724" spans="1:1" x14ac:dyDescent="0.3">
      <c r="A3724" t="s">
        <v>55</v>
      </c>
    </row>
    <row r="3725" spans="1:1" x14ac:dyDescent="0.3">
      <c r="A3725" t="s">
        <v>40</v>
      </c>
    </row>
    <row r="3726" spans="1:1" x14ac:dyDescent="0.3">
      <c r="A3726" t="s">
        <v>28</v>
      </c>
    </row>
    <row r="3727" spans="1:1" x14ac:dyDescent="0.3">
      <c r="A3727" t="s">
        <v>47</v>
      </c>
    </row>
    <row r="3728" spans="1:1" x14ac:dyDescent="0.3">
      <c r="A3728" t="s">
        <v>47</v>
      </c>
    </row>
    <row r="3729" spans="1:1" x14ac:dyDescent="0.3">
      <c r="A3729" t="s">
        <v>47</v>
      </c>
    </row>
    <row r="3730" spans="1:1" x14ac:dyDescent="0.3">
      <c r="A3730" t="s">
        <v>55</v>
      </c>
    </row>
    <row r="3731" spans="1:1" x14ac:dyDescent="0.3">
      <c r="A3731" t="s">
        <v>72</v>
      </c>
    </row>
    <row r="3732" spans="1:1" x14ac:dyDescent="0.3">
      <c r="A3732" t="s">
        <v>72</v>
      </c>
    </row>
    <row r="3733" spans="1:1" x14ac:dyDescent="0.3">
      <c r="A3733" t="s">
        <v>72</v>
      </c>
    </row>
    <row r="3734" spans="1:1" x14ac:dyDescent="0.3">
      <c r="A3734" t="s">
        <v>40</v>
      </c>
    </row>
    <row r="3735" spans="1:1" x14ac:dyDescent="0.3">
      <c r="A3735" t="s">
        <v>47</v>
      </c>
    </row>
    <row r="3736" spans="1:1" x14ac:dyDescent="0.3">
      <c r="A3736" t="s">
        <v>47</v>
      </c>
    </row>
    <row r="3737" spans="1:1" x14ac:dyDescent="0.3">
      <c r="A3737" t="s">
        <v>72</v>
      </c>
    </row>
    <row r="3738" spans="1:1" x14ac:dyDescent="0.3">
      <c r="A3738" t="s">
        <v>76</v>
      </c>
    </row>
    <row r="3739" spans="1:1" x14ac:dyDescent="0.3">
      <c r="A3739" t="s">
        <v>40</v>
      </c>
    </row>
    <row r="3740" spans="1:1" x14ac:dyDescent="0.3">
      <c r="A3740" t="s">
        <v>40</v>
      </c>
    </row>
    <row r="3741" spans="1:1" x14ac:dyDescent="0.3">
      <c r="A3741" t="s">
        <v>40</v>
      </c>
    </row>
    <row r="3742" spans="1:1" x14ac:dyDescent="0.3">
      <c r="A3742" t="s">
        <v>76</v>
      </c>
    </row>
    <row r="3743" spans="1:1" x14ac:dyDescent="0.3">
      <c r="A3743" t="s">
        <v>72</v>
      </c>
    </row>
    <row r="3744" spans="1:1" x14ac:dyDescent="0.3">
      <c r="A3744" t="s">
        <v>55</v>
      </c>
    </row>
    <row r="3745" spans="1:1" x14ac:dyDescent="0.3">
      <c r="A3745" t="s">
        <v>40</v>
      </c>
    </row>
    <row r="3746" spans="1:1" x14ac:dyDescent="0.3">
      <c r="A3746" t="s">
        <v>47</v>
      </c>
    </row>
    <row r="3747" spans="1:1" x14ac:dyDescent="0.3">
      <c r="A3747" t="s">
        <v>28</v>
      </c>
    </row>
    <row r="3748" spans="1:1" x14ac:dyDescent="0.3">
      <c r="A3748" t="s">
        <v>47</v>
      </c>
    </row>
    <row r="3749" spans="1:1" x14ac:dyDescent="0.3">
      <c r="A3749" t="s">
        <v>76</v>
      </c>
    </row>
    <row r="3750" spans="1:1" x14ac:dyDescent="0.3">
      <c r="A3750" t="s">
        <v>72</v>
      </c>
    </row>
    <row r="3751" spans="1:1" x14ac:dyDescent="0.3">
      <c r="A3751" t="s">
        <v>72</v>
      </c>
    </row>
    <row r="3752" spans="1:1" x14ac:dyDescent="0.3">
      <c r="A3752" t="s">
        <v>40</v>
      </c>
    </row>
    <row r="3753" spans="1:1" x14ac:dyDescent="0.3">
      <c r="A3753" t="s">
        <v>40</v>
      </c>
    </row>
    <row r="3754" spans="1:1" x14ac:dyDescent="0.3">
      <c r="A3754" t="s">
        <v>72</v>
      </c>
    </row>
    <row r="3755" spans="1:1" x14ac:dyDescent="0.3">
      <c r="A3755" t="s">
        <v>47</v>
      </c>
    </row>
    <row r="3756" spans="1:1" x14ac:dyDescent="0.3">
      <c r="A3756" t="s">
        <v>28</v>
      </c>
    </row>
    <row r="3757" spans="1:1" x14ac:dyDescent="0.3">
      <c r="A3757" t="s">
        <v>40</v>
      </c>
    </row>
    <row r="3758" spans="1:1" x14ac:dyDescent="0.3">
      <c r="A3758" t="s">
        <v>28</v>
      </c>
    </row>
    <row r="3759" spans="1:1" x14ac:dyDescent="0.3">
      <c r="A3759" t="s">
        <v>72</v>
      </c>
    </row>
    <row r="3760" spans="1:1" x14ac:dyDescent="0.3">
      <c r="A3760" t="s">
        <v>76</v>
      </c>
    </row>
    <row r="3761" spans="1:1" x14ac:dyDescent="0.3">
      <c r="A3761" t="s">
        <v>76</v>
      </c>
    </row>
    <row r="3762" spans="1:1" x14ac:dyDescent="0.3">
      <c r="A3762" t="s">
        <v>47</v>
      </c>
    </row>
    <row r="3763" spans="1:1" x14ac:dyDescent="0.3">
      <c r="A3763" t="s">
        <v>47</v>
      </c>
    </row>
    <row r="3764" spans="1:1" x14ac:dyDescent="0.3">
      <c r="A3764" t="s">
        <v>76</v>
      </c>
    </row>
    <row r="3765" spans="1:1" x14ac:dyDescent="0.3">
      <c r="A3765" t="s">
        <v>55</v>
      </c>
    </row>
    <row r="3766" spans="1:1" x14ac:dyDescent="0.3">
      <c r="A3766" t="s">
        <v>47</v>
      </c>
    </row>
    <row r="3767" spans="1:1" x14ac:dyDescent="0.3">
      <c r="A3767" t="s">
        <v>55</v>
      </c>
    </row>
    <row r="3768" spans="1:1" x14ac:dyDescent="0.3">
      <c r="A3768" t="s">
        <v>47</v>
      </c>
    </row>
    <row r="3769" spans="1:1" x14ac:dyDescent="0.3">
      <c r="A3769" t="s">
        <v>40</v>
      </c>
    </row>
    <row r="3770" spans="1:1" x14ac:dyDescent="0.3">
      <c r="A3770" t="s">
        <v>40</v>
      </c>
    </row>
    <row r="3771" spans="1:1" x14ac:dyDescent="0.3">
      <c r="A3771" t="s">
        <v>55</v>
      </c>
    </row>
    <row r="3772" spans="1:1" x14ac:dyDescent="0.3">
      <c r="A3772" t="s">
        <v>76</v>
      </c>
    </row>
    <row r="3773" spans="1:1" x14ac:dyDescent="0.3">
      <c r="A3773" t="s">
        <v>28</v>
      </c>
    </row>
    <row r="3774" spans="1:1" x14ac:dyDescent="0.3">
      <c r="A3774" t="s">
        <v>47</v>
      </c>
    </row>
    <row r="3775" spans="1:1" x14ac:dyDescent="0.3">
      <c r="A3775" t="s">
        <v>76</v>
      </c>
    </row>
    <row r="3776" spans="1:1" x14ac:dyDescent="0.3">
      <c r="A3776" t="s">
        <v>55</v>
      </c>
    </row>
    <row r="3777" spans="1:1" x14ac:dyDescent="0.3">
      <c r="A3777" t="s">
        <v>72</v>
      </c>
    </row>
    <row r="3778" spans="1:1" x14ac:dyDescent="0.3">
      <c r="A3778" t="s">
        <v>55</v>
      </c>
    </row>
    <row r="3779" spans="1:1" x14ac:dyDescent="0.3">
      <c r="A3779" t="s">
        <v>28</v>
      </c>
    </row>
    <row r="3780" spans="1:1" x14ac:dyDescent="0.3">
      <c r="A3780" t="s">
        <v>40</v>
      </c>
    </row>
    <row r="3781" spans="1:1" x14ac:dyDescent="0.3">
      <c r="A3781" t="s">
        <v>28</v>
      </c>
    </row>
    <row r="3782" spans="1:1" x14ac:dyDescent="0.3">
      <c r="A3782" t="s">
        <v>40</v>
      </c>
    </row>
    <row r="3783" spans="1:1" x14ac:dyDescent="0.3">
      <c r="A3783" t="s">
        <v>55</v>
      </c>
    </row>
    <row r="3784" spans="1:1" x14ac:dyDescent="0.3">
      <c r="A3784" t="s">
        <v>40</v>
      </c>
    </row>
    <row r="3785" spans="1:1" x14ac:dyDescent="0.3">
      <c r="A3785" t="s">
        <v>40</v>
      </c>
    </row>
    <row r="3786" spans="1:1" x14ac:dyDescent="0.3">
      <c r="A3786" t="s">
        <v>47</v>
      </c>
    </row>
    <row r="3787" spans="1:1" x14ac:dyDescent="0.3">
      <c r="A3787" t="s">
        <v>55</v>
      </c>
    </row>
    <row r="3788" spans="1:1" x14ac:dyDescent="0.3">
      <c r="A3788" t="s">
        <v>72</v>
      </c>
    </row>
    <row r="3789" spans="1:1" x14ac:dyDescent="0.3">
      <c r="A3789" t="s">
        <v>72</v>
      </c>
    </row>
    <row r="3790" spans="1:1" x14ac:dyDescent="0.3">
      <c r="A3790" t="s">
        <v>47</v>
      </c>
    </row>
    <row r="3791" spans="1:1" x14ac:dyDescent="0.3">
      <c r="A3791" t="s">
        <v>28</v>
      </c>
    </row>
    <row r="3792" spans="1:1" x14ac:dyDescent="0.3">
      <c r="A3792" t="s">
        <v>55</v>
      </c>
    </row>
    <row r="3793" spans="1:1" x14ac:dyDescent="0.3">
      <c r="A3793" t="s">
        <v>76</v>
      </c>
    </row>
    <row r="3794" spans="1:1" x14ac:dyDescent="0.3">
      <c r="A3794" t="s">
        <v>28</v>
      </c>
    </row>
    <row r="3795" spans="1:1" x14ac:dyDescent="0.3">
      <c r="A3795" t="s">
        <v>55</v>
      </c>
    </row>
    <row r="3796" spans="1:1" x14ac:dyDescent="0.3">
      <c r="A3796" t="s">
        <v>72</v>
      </c>
    </row>
    <row r="3797" spans="1:1" x14ac:dyDescent="0.3">
      <c r="A3797" t="s">
        <v>28</v>
      </c>
    </row>
    <row r="3798" spans="1:1" x14ac:dyDescent="0.3">
      <c r="A3798" t="s">
        <v>40</v>
      </c>
    </row>
    <row r="3799" spans="1:1" x14ac:dyDescent="0.3">
      <c r="A3799" t="s">
        <v>47</v>
      </c>
    </row>
    <row r="3800" spans="1:1" x14ac:dyDescent="0.3">
      <c r="A3800" t="s">
        <v>47</v>
      </c>
    </row>
    <row r="3801" spans="1:1" x14ac:dyDescent="0.3">
      <c r="A3801" t="s">
        <v>76</v>
      </c>
    </row>
    <row r="3802" spans="1:1" x14ac:dyDescent="0.3">
      <c r="A3802" t="s">
        <v>47</v>
      </c>
    </row>
    <row r="3803" spans="1:1" x14ac:dyDescent="0.3">
      <c r="A3803" t="s">
        <v>76</v>
      </c>
    </row>
    <row r="3804" spans="1:1" x14ac:dyDescent="0.3">
      <c r="A3804" t="s">
        <v>72</v>
      </c>
    </row>
    <row r="3805" spans="1:1" x14ac:dyDescent="0.3">
      <c r="A3805" t="s">
        <v>55</v>
      </c>
    </row>
    <row r="3806" spans="1:1" x14ac:dyDescent="0.3">
      <c r="A3806" t="s">
        <v>72</v>
      </c>
    </row>
    <row r="3807" spans="1:1" x14ac:dyDescent="0.3">
      <c r="A3807" t="s">
        <v>55</v>
      </c>
    </row>
    <row r="3808" spans="1:1" x14ac:dyDescent="0.3">
      <c r="A3808" t="s">
        <v>55</v>
      </c>
    </row>
    <row r="3809" spans="1:1" x14ac:dyDescent="0.3">
      <c r="A3809" t="s">
        <v>47</v>
      </c>
    </row>
    <row r="3810" spans="1:1" x14ac:dyDescent="0.3">
      <c r="A3810" t="s">
        <v>28</v>
      </c>
    </row>
    <row r="3811" spans="1:1" x14ac:dyDescent="0.3">
      <c r="A3811" t="s">
        <v>55</v>
      </c>
    </row>
    <row r="3812" spans="1:1" x14ac:dyDescent="0.3">
      <c r="A3812" t="s">
        <v>40</v>
      </c>
    </row>
    <row r="3813" spans="1:1" x14ac:dyDescent="0.3">
      <c r="A3813" t="s">
        <v>55</v>
      </c>
    </row>
    <row r="3814" spans="1:1" x14ac:dyDescent="0.3">
      <c r="A3814" t="s">
        <v>47</v>
      </c>
    </row>
    <row r="3815" spans="1:1" x14ac:dyDescent="0.3">
      <c r="A3815" t="s">
        <v>28</v>
      </c>
    </row>
    <row r="3816" spans="1:1" x14ac:dyDescent="0.3">
      <c r="A3816" t="s">
        <v>40</v>
      </c>
    </row>
    <row r="3817" spans="1:1" x14ac:dyDescent="0.3">
      <c r="A3817" t="s">
        <v>28</v>
      </c>
    </row>
    <row r="3818" spans="1:1" x14ac:dyDescent="0.3">
      <c r="A3818" t="s">
        <v>76</v>
      </c>
    </row>
    <row r="3819" spans="1:1" x14ac:dyDescent="0.3">
      <c r="A3819" t="s">
        <v>28</v>
      </c>
    </row>
    <row r="3820" spans="1:1" x14ac:dyDescent="0.3">
      <c r="A3820" t="s">
        <v>40</v>
      </c>
    </row>
    <row r="3821" spans="1:1" x14ac:dyDescent="0.3">
      <c r="A3821" t="s">
        <v>28</v>
      </c>
    </row>
    <row r="3822" spans="1:1" x14ac:dyDescent="0.3">
      <c r="A3822" t="s">
        <v>55</v>
      </c>
    </row>
    <row r="3823" spans="1:1" x14ac:dyDescent="0.3">
      <c r="A3823" t="s">
        <v>40</v>
      </c>
    </row>
    <row r="3824" spans="1:1" x14ac:dyDescent="0.3">
      <c r="A3824" t="s">
        <v>40</v>
      </c>
    </row>
    <row r="3825" spans="1:1" x14ac:dyDescent="0.3">
      <c r="A3825" t="s">
        <v>55</v>
      </c>
    </row>
    <row r="3826" spans="1:1" x14ac:dyDescent="0.3">
      <c r="A3826" t="s">
        <v>40</v>
      </c>
    </row>
    <row r="3827" spans="1:1" x14ac:dyDescent="0.3">
      <c r="A3827" t="s">
        <v>28</v>
      </c>
    </row>
    <row r="3828" spans="1:1" x14ac:dyDescent="0.3">
      <c r="A3828" t="s">
        <v>28</v>
      </c>
    </row>
    <row r="3829" spans="1:1" x14ac:dyDescent="0.3">
      <c r="A3829" t="s">
        <v>55</v>
      </c>
    </row>
    <row r="3830" spans="1:1" x14ac:dyDescent="0.3">
      <c r="A3830" t="s">
        <v>40</v>
      </c>
    </row>
    <row r="3831" spans="1:1" x14ac:dyDescent="0.3">
      <c r="A3831" t="s">
        <v>40</v>
      </c>
    </row>
    <row r="3832" spans="1:1" x14ac:dyDescent="0.3">
      <c r="A3832" t="s">
        <v>72</v>
      </c>
    </row>
    <row r="3833" spans="1:1" x14ac:dyDescent="0.3">
      <c r="A3833" t="s">
        <v>47</v>
      </c>
    </row>
    <row r="3834" spans="1:1" x14ac:dyDescent="0.3">
      <c r="A3834" t="s">
        <v>72</v>
      </c>
    </row>
    <row r="3835" spans="1:1" x14ac:dyDescent="0.3">
      <c r="A3835" t="s">
        <v>40</v>
      </c>
    </row>
    <row r="3836" spans="1:1" x14ac:dyDescent="0.3">
      <c r="A3836" t="s">
        <v>72</v>
      </c>
    </row>
    <row r="3837" spans="1:1" x14ac:dyDescent="0.3">
      <c r="A3837" t="s">
        <v>28</v>
      </c>
    </row>
    <row r="3838" spans="1:1" x14ac:dyDescent="0.3">
      <c r="A3838" t="s">
        <v>40</v>
      </c>
    </row>
    <row r="3839" spans="1:1" x14ac:dyDescent="0.3">
      <c r="A3839" t="s">
        <v>40</v>
      </c>
    </row>
    <row r="3840" spans="1:1" x14ac:dyDescent="0.3">
      <c r="A3840" t="s">
        <v>28</v>
      </c>
    </row>
    <row r="3841" spans="1:1" x14ac:dyDescent="0.3">
      <c r="A3841" t="s">
        <v>40</v>
      </c>
    </row>
    <row r="3842" spans="1:1" x14ac:dyDescent="0.3">
      <c r="A3842" t="s">
        <v>28</v>
      </c>
    </row>
    <row r="3843" spans="1:1" x14ac:dyDescent="0.3">
      <c r="A3843" t="s">
        <v>72</v>
      </c>
    </row>
    <row r="3844" spans="1:1" x14ac:dyDescent="0.3">
      <c r="A3844" t="s">
        <v>47</v>
      </c>
    </row>
    <row r="3845" spans="1:1" x14ac:dyDescent="0.3">
      <c r="A3845" t="s">
        <v>40</v>
      </c>
    </row>
    <row r="3846" spans="1:1" x14ac:dyDescent="0.3">
      <c r="A3846" t="s">
        <v>47</v>
      </c>
    </row>
    <row r="3847" spans="1:1" x14ac:dyDescent="0.3">
      <c r="A3847" t="s">
        <v>55</v>
      </c>
    </row>
    <row r="3848" spans="1:1" x14ac:dyDescent="0.3">
      <c r="A3848" t="s">
        <v>28</v>
      </c>
    </row>
    <row r="3849" spans="1:1" x14ac:dyDescent="0.3">
      <c r="A3849" t="s">
        <v>72</v>
      </c>
    </row>
    <row r="3850" spans="1:1" x14ac:dyDescent="0.3">
      <c r="A3850" t="s">
        <v>47</v>
      </c>
    </row>
    <row r="3851" spans="1:1" x14ac:dyDescent="0.3">
      <c r="A3851" t="s">
        <v>28</v>
      </c>
    </row>
    <row r="3852" spans="1:1" x14ac:dyDescent="0.3">
      <c r="A3852" t="s">
        <v>72</v>
      </c>
    </row>
    <row r="3853" spans="1:1" x14ac:dyDescent="0.3">
      <c r="A3853" t="s">
        <v>40</v>
      </c>
    </row>
    <row r="3854" spans="1:1" x14ac:dyDescent="0.3">
      <c r="A3854" t="s">
        <v>72</v>
      </c>
    </row>
    <row r="3855" spans="1:1" x14ac:dyDescent="0.3">
      <c r="A3855" t="s">
        <v>76</v>
      </c>
    </row>
    <row r="3856" spans="1:1" x14ac:dyDescent="0.3">
      <c r="A3856" t="s">
        <v>40</v>
      </c>
    </row>
    <row r="3857" spans="1:1" x14ac:dyDescent="0.3">
      <c r="A3857" t="s">
        <v>47</v>
      </c>
    </row>
    <row r="3858" spans="1:1" x14ac:dyDescent="0.3">
      <c r="A3858" t="s">
        <v>40</v>
      </c>
    </row>
    <row r="3859" spans="1:1" x14ac:dyDescent="0.3">
      <c r="A3859" t="s">
        <v>76</v>
      </c>
    </row>
    <row r="3860" spans="1:1" x14ac:dyDescent="0.3">
      <c r="A3860" t="s">
        <v>76</v>
      </c>
    </row>
    <row r="3861" spans="1:1" x14ac:dyDescent="0.3">
      <c r="A3861" t="s">
        <v>72</v>
      </c>
    </row>
    <row r="3862" spans="1:1" x14ac:dyDescent="0.3">
      <c r="A3862" t="s">
        <v>47</v>
      </c>
    </row>
    <row r="3863" spans="1:1" x14ac:dyDescent="0.3">
      <c r="A3863" t="s">
        <v>55</v>
      </c>
    </row>
    <row r="3864" spans="1:1" x14ac:dyDescent="0.3">
      <c r="A3864" t="s">
        <v>47</v>
      </c>
    </row>
    <row r="3865" spans="1:1" x14ac:dyDescent="0.3">
      <c r="A3865" t="s">
        <v>40</v>
      </c>
    </row>
    <row r="3866" spans="1:1" x14ac:dyDescent="0.3">
      <c r="A3866" t="s">
        <v>28</v>
      </c>
    </row>
    <row r="3867" spans="1:1" x14ac:dyDescent="0.3">
      <c r="A3867" t="s">
        <v>76</v>
      </c>
    </row>
    <row r="3868" spans="1:1" x14ac:dyDescent="0.3">
      <c r="A3868" t="s">
        <v>72</v>
      </c>
    </row>
    <row r="3869" spans="1:1" x14ac:dyDescent="0.3">
      <c r="A3869" t="s">
        <v>55</v>
      </c>
    </row>
    <row r="3870" spans="1:1" x14ac:dyDescent="0.3">
      <c r="A3870" t="s">
        <v>72</v>
      </c>
    </row>
    <row r="3871" spans="1:1" x14ac:dyDescent="0.3">
      <c r="A3871" t="s">
        <v>40</v>
      </c>
    </row>
    <row r="3872" spans="1:1" x14ac:dyDescent="0.3">
      <c r="A3872" t="s">
        <v>47</v>
      </c>
    </row>
    <row r="3873" spans="1:1" x14ac:dyDescent="0.3">
      <c r="A3873" t="s">
        <v>72</v>
      </c>
    </row>
    <row r="3874" spans="1:1" x14ac:dyDescent="0.3">
      <c r="A3874" t="s">
        <v>55</v>
      </c>
    </row>
    <row r="3875" spans="1:1" x14ac:dyDescent="0.3">
      <c r="A3875" t="s">
        <v>55</v>
      </c>
    </row>
    <row r="3876" spans="1:1" x14ac:dyDescent="0.3">
      <c r="A3876" t="s">
        <v>72</v>
      </c>
    </row>
    <row r="3877" spans="1:1" x14ac:dyDescent="0.3">
      <c r="A3877" t="s">
        <v>72</v>
      </c>
    </row>
    <row r="3878" spans="1:1" x14ac:dyDescent="0.3">
      <c r="A3878" t="s">
        <v>72</v>
      </c>
    </row>
    <row r="3879" spans="1:1" x14ac:dyDescent="0.3">
      <c r="A3879" t="s">
        <v>47</v>
      </c>
    </row>
    <row r="3880" spans="1:1" x14ac:dyDescent="0.3">
      <c r="A3880" t="s">
        <v>72</v>
      </c>
    </row>
    <row r="3881" spans="1:1" x14ac:dyDescent="0.3">
      <c r="A3881" t="s">
        <v>40</v>
      </c>
    </row>
    <row r="3882" spans="1:1" x14ac:dyDescent="0.3">
      <c r="A3882" t="s">
        <v>40</v>
      </c>
    </row>
    <row r="3883" spans="1:1" x14ac:dyDescent="0.3">
      <c r="A3883" t="s">
        <v>72</v>
      </c>
    </row>
    <row r="3884" spans="1:1" x14ac:dyDescent="0.3">
      <c r="A3884" t="s">
        <v>40</v>
      </c>
    </row>
    <row r="3885" spans="1:1" x14ac:dyDescent="0.3">
      <c r="A3885" t="s">
        <v>47</v>
      </c>
    </row>
    <row r="3886" spans="1:1" x14ac:dyDescent="0.3">
      <c r="A3886" t="s">
        <v>28</v>
      </c>
    </row>
    <row r="3887" spans="1:1" x14ac:dyDescent="0.3">
      <c r="A3887" t="s">
        <v>40</v>
      </c>
    </row>
    <row r="3888" spans="1:1" x14ac:dyDescent="0.3">
      <c r="A3888" t="s">
        <v>28</v>
      </c>
    </row>
    <row r="3889" spans="1:1" x14ac:dyDescent="0.3">
      <c r="A3889" t="s">
        <v>28</v>
      </c>
    </row>
    <row r="3890" spans="1:1" x14ac:dyDescent="0.3">
      <c r="A3890" t="s">
        <v>55</v>
      </c>
    </row>
    <row r="3891" spans="1:1" x14ac:dyDescent="0.3">
      <c r="A3891" t="s">
        <v>28</v>
      </c>
    </row>
    <row r="3892" spans="1:1" x14ac:dyDescent="0.3">
      <c r="A3892" t="s">
        <v>55</v>
      </c>
    </row>
    <row r="3893" spans="1:1" x14ac:dyDescent="0.3">
      <c r="A3893" t="s">
        <v>40</v>
      </c>
    </row>
    <row r="3894" spans="1:1" x14ac:dyDescent="0.3">
      <c r="A3894" t="s">
        <v>55</v>
      </c>
    </row>
    <row r="3895" spans="1:1" x14ac:dyDescent="0.3">
      <c r="A3895" t="s">
        <v>76</v>
      </c>
    </row>
    <row r="3896" spans="1:1" x14ac:dyDescent="0.3">
      <c r="A3896" t="s">
        <v>72</v>
      </c>
    </row>
    <row r="3897" spans="1:1" x14ac:dyDescent="0.3">
      <c r="A3897" t="s">
        <v>72</v>
      </c>
    </row>
    <row r="3898" spans="1:1" x14ac:dyDescent="0.3">
      <c r="A3898" t="s">
        <v>76</v>
      </c>
    </row>
    <row r="3899" spans="1:1" x14ac:dyDescent="0.3">
      <c r="A3899" t="s">
        <v>55</v>
      </c>
    </row>
    <row r="3900" spans="1:1" x14ac:dyDescent="0.3">
      <c r="A3900" t="s">
        <v>28</v>
      </c>
    </row>
    <row r="3901" spans="1:1" x14ac:dyDescent="0.3">
      <c r="A3901" t="s">
        <v>76</v>
      </c>
    </row>
  </sheetData>
  <sortState xmlns:xlrd2="http://schemas.microsoft.com/office/spreadsheetml/2017/richdata2" ref="C2:D7">
    <sortCondition descending="1" ref="D2:D7"/>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0284-B1ED-48A9-8092-1D5BA7B73888}">
  <dimension ref="A3:B5"/>
  <sheetViews>
    <sheetView workbookViewId="0">
      <selection activeCell="M14" sqref="M14"/>
    </sheetView>
  </sheetViews>
  <sheetFormatPr defaultRowHeight="14.4" x14ac:dyDescent="0.3"/>
  <cols>
    <col min="1" max="1" width="19.5546875" bestFit="1" customWidth="1"/>
    <col min="2" max="2" width="28.21875" bestFit="1" customWidth="1"/>
  </cols>
  <sheetData>
    <row r="3" spans="1:2" x14ac:dyDescent="0.3">
      <c r="A3" s="1" t="s">
        <v>11</v>
      </c>
      <c r="B3" t="s">
        <v>154</v>
      </c>
    </row>
    <row r="4" spans="1:2" x14ac:dyDescent="0.3">
      <c r="A4" t="s">
        <v>152</v>
      </c>
      <c r="B4">
        <v>170436</v>
      </c>
    </row>
    <row r="5" spans="1:2" x14ac:dyDescent="0.3">
      <c r="A5" t="s">
        <v>26</v>
      </c>
      <c r="B5">
        <v>62645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C396F-FC61-4CC1-8282-0F201A0BDFE5}">
  <dimension ref="A1:E3901"/>
  <sheetViews>
    <sheetView workbookViewId="0">
      <selection activeCell="E2" sqref="E2"/>
    </sheetView>
  </sheetViews>
  <sheetFormatPr defaultRowHeight="14.4" x14ac:dyDescent="0.3"/>
  <sheetData>
    <row r="1" spans="1:5" x14ac:dyDescent="0.3">
      <c r="A1" t="s">
        <v>1</v>
      </c>
      <c r="B1" t="s">
        <v>5</v>
      </c>
      <c r="D1" t="s">
        <v>163</v>
      </c>
      <c r="E1" t="s">
        <v>169</v>
      </c>
    </row>
    <row r="2" spans="1:5" x14ac:dyDescent="0.3">
      <c r="A2">
        <v>55</v>
      </c>
      <c r="B2">
        <v>53</v>
      </c>
      <c r="D2" t="s">
        <v>164</v>
      </c>
      <c r="E2" s="5">
        <f>AVERAGEIFS(B$2:B$3901,A$2:A$3901,"&gt;=18",A$2:A$3901,"&lt;=25")</f>
        <v>60.64798598949212</v>
      </c>
    </row>
    <row r="3" spans="1:5" x14ac:dyDescent="0.3">
      <c r="A3">
        <v>19</v>
      </c>
      <c r="B3">
        <v>64</v>
      </c>
      <c r="D3" t="s">
        <v>165</v>
      </c>
      <c r="E3" s="5">
        <f>AVERAGEIFS(B$2:B$3901,A$2:A$3901,"&gt;=26",A$2:A$3901,"&lt;=35")</f>
        <v>59.760107816711589</v>
      </c>
    </row>
    <row r="4" spans="1:5" x14ac:dyDescent="0.3">
      <c r="A4">
        <v>50</v>
      </c>
      <c r="B4">
        <v>73</v>
      </c>
      <c r="D4" t="s">
        <v>166</v>
      </c>
      <c r="E4" s="5">
        <f>AVERAGEIFS(B$2:B$3901,A$2:A$3901,"&gt;=36",A$2:A$3901,"&lt;=45")</f>
        <v>59.305898491083674</v>
      </c>
    </row>
    <row r="5" spans="1:5" x14ac:dyDescent="0.3">
      <c r="A5">
        <v>21</v>
      </c>
      <c r="B5">
        <v>90</v>
      </c>
      <c r="D5" t="s">
        <v>167</v>
      </c>
      <c r="E5" s="5">
        <f>AVERAGEIFS(B$2:B$3901,A$2:A$3901,"&gt;=46",A$2:A$3901,"&lt;=55")</f>
        <v>60.583001328021247</v>
      </c>
    </row>
    <row r="6" spans="1:5" x14ac:dyDescent="0.3">
      <c r="A6">
        <v>45</v>
      </c>
      <c r="B6">
        <v>49</v>
      </c>
      <c r="D6" t="s">
        <v>168</v>
      </c>
      <c r="E6" s="5">
        <f>AVERAGEIFS(B$2:B$3901,A$2:A$3901,"&gt;=56")</f>
        <v>59.055203619909506</v>
      </c>
    </row>
    <row r="7" spans="1:5" x14ac:dyDescent="0.3">
      <c r="A7">
        <v>46</v>
      </c>
      <c r="B7">
        <v>20</v>
      </c>
    </row>
    <row r="8" spans="1:5" x14ac:dyDescent="0.3">
      <c r="A8">
        <v>63</v>
      </c>
      <c r="B8">
        <v>85</v>
      </c>
    </row>
    <row r="9" spans="1:5" x14ac:dyDescent="0.3">
      <c r="A9">
        <v>27</v>
      </c>
      <c r="B9">
        <v>34</v>
      </c>
    </row>
    <row r="10" spans="1:5" x14ac:dyDescent="0.3">
      <c r="A10">
        <v>26</v>
      </c>
      <c r="B10">
        <v>97</v>
      </c>
    </row>
    <row r="11" spans="1:5" x14ac:dyDescent="0.3">
      <c r="A11">
        <v>57</v>
      </c>
      <c r="B11">
        <v>31</v>
      </c>
    </row>
    <row r="12" spans="1:5" x14ac:dyDescent="0.3">
      <c r="A12">
        <v>53</v>
      </c>
      <c r="B12">
        <v>34</v>
      </c>
    </row>
    <row r="13" spans="1:5" x14ac:dyDescent="0.3">
      <c r="A13">
        <v>30</v>
      </c>
      <c r="B13">
        <v>68</v>
      </c>
    </row>
    <row r="14" spans="1:5" x14ac:dyDescent="0.3">
      <c r="A14">
        <v>61</v>
      </c>
      <c r="B14">
        <v>72</v>
      </c>
    </row>
    <row r="15" spans="1:5" x14ac:dyDescent="0.3">
      <c r="A15">
        <v>65</v>
      </c>
      <c r="B15">
        <v>51</v>
      </c>
    </row>
    <row r="16" spans="1:5" x14ac:dyDescent="0.3">
      <c r="A16">
        <v>64</v>
      </c>
      <c r="B16">
        <v>53</v>
      </c>
    </row>
    <row r="17" spans="1:2" x14ac:dyDescent="0.3">
      <c r="A17">
        <v>64</v>
      </c>
      <c r="B17">
        <v>81</v>
      </c>
    </row>
    <row r="18" spans="1:2" x14ac:dyDescent="0.3">
      <c r="A18">
        <v>25</v>
      </c>
      <c r="B18">
        <v>36</v>
      </c>
    </row>
    <row r="19" spans="1:2" x14ac:dyDescent="0.3">
      <c r="A19">
        <v>53</v>
      </c>
      <c r="B19">
        <v>38</v>
      </c>
    </row>
    <row r="20" spans="1:2" x14ac:dyDescent="0.3">
      <c r="A20">
        <v>52</v>
      </c>
      <c r="B20">
        <v>48</v>
      </c>
    </row>
    <row r="21" spans="1:2" x14ac:dyDescent="0.3">
      <c r="A21">
        <v>66</v>
      </c>
      <c r="B21">
        <v>90</v>
      </c>
    </row>
    <row r="22" spans="1:2" x14ac:dyDescent="0.3">
      <c r="A22">
        <v>21</v>
      </c>
      <c r="B22">
        <v>51</v>
      </c>
    </row>
    <row r="23" spans="1:2" x14ac:dyDescent="0.3">
      <c r="A23">
        <v>31</v>
      </c>
      <c r="B23">
        <v>62</v>
      </c>
    </row>
    <row r="24" spans="1:2" x14ac:dyDescent="0.3">
      <c r="A24">
        <v>56</v>
      </c>
      <c r="B24">
        <v>37</v>
      </c>
    </row>
    <row r="25" spans="1:2" x14ac:dyDescent="0.3">
      <c r="A25">
        <v>31</v>
      </c>
      <c r="B25">
        <v>88</v>
      </c>
    </row>
    <row r="26" spans="1:2" x14ac:dyDescent="0.3">
      <c r="A26">
        <v>18</v>
      </c>
      <c r="B26">
        <v>22</v>
      </c>
    </row>
    <row r="27" spans="1:2" x14ac:dyDescent="0.3">
      <c r="A27">
        <v>18</v>
      </c>
      <c r="B27">
        <v>25</v>
      </c>
    </row>
    <row r="28" spans="1:2" x14ac:dyDescent="0.3">
      <c r="A28">
        <v>38</v>
      </c>
      <c r="B28">
        <v>20</v>
      </c>
    </row>
    <row r="29" spans="1:2" x14ac:dyDescent="0.3">
      <c r="A29">
        <v>56</v>
      </c>
      <c r="B29">
        <v>56</v>
      </c>
    </row>
    <row r="30" spans="1:2" x14ac:dyDescent="0.3">
      <c r="A30">
        <v>54</v>
      </c>
      <c r="B30">
        <v>94</v>
      </c>
    </row>
    <row r="31" spans="1:2" x14ac:dyDescent="0.3">
      <c r="A31">
        <v>31</v>
      </c>
      <c r="B31">
        <v>48</v>
      </c>
    </row>
    <row r="32" spans="1:2" x14ac:dyDescent="0.3">
      <c r="A32">
        <v>57</v>
      </c>
      <c r="B32">
        <v>31</v>
      </c>
    </row>
    <row r="33" spans="1:2" x14ac:dyDescent="0.3">
      <c r="A33">
        <v>33</v>
      </c>
      <c r="B33">
        <v>79</v>
      </c>
    </row>
    <row r="34" spans="1:2" x14ac:dyDescent="0.3">
      <c r="A34">
        <v>36</v>
      </c>
      <c r="B34">
        <v>67</v>
      </c>
    </row>
    <row r="35" spans="1:2" x14ac:dyDescent="0.3">
      <c r="A35">
        <v>54</v>
      </c>
      <c r="B35">
        <v>38</v>
      </c>
    </row>
    <row r="36" spans="1:2" x14ac:dyDescent="0.3">
      <c r="A36">
        <v>36</v>
      </c>
      <c r="B36">
        <v>91</v>
      </c>
    </row>
    <row r="37" spans="1:2" x14ac:dyDescent="0.3">
      <c r="A37">
        <v>54</v>
      </c>
      <c r="B37">
        <v>33</v>
      </c>
    </row>
    <row r="38" spans="1:2" x14ac:dyDescent="0.3">
      <c r="A38">
        <v>35</v>
      </c>
      <c r="B38">
        <v>69</v>
      </c>
    </row>
    <row r="39" spans="1:2" x14ac:dyDescent="0.3">
      <c r="A39">
        <v>35</v>
      </c>
      <c r="B39">
        <v>45</v>
      </c>
    </row>
    <row r="40" spans="1:2" x14ac:dyDescent="0.3">
      <c r="A40">
        <v>29</v>
      </c>
      <c r="B40">
        <v>37</v>
      </c>
    </row>
    <row r="41" spans="1:2" x14ac:dyDescent="0.3">
      <c r="A41">
        <v>70</v>
      </c>
      <c r="B41">
        <v>60</v>
      </c>
    </row>
    <row r="42" spans="1:2" x14ac:dyDescent="0.3">
      <c r="A42">
        <v>69</v>
      </c>
      <c r="B42">
        <v>76</v>
      </c>
    </row>
    <row r="43" spans="1:2" x14ac:dyDescent="0.3">
      <c r="A43">
        <v>67</v>
      </c>
      <c r="B43">
        <v>39</v>
      </c>
    </row>
    <row r="44" spans="1:2" x14ac:dyDescent="0.3">
      <c r="A44">
        <v>20</v>
      </c>
      <c r="B44">
        <v>100</v>
      </c>
    </row>
    <row r="45" spans="1:2" x14ac:dyDescent="0.3">
      <c r="A45">
        <v>25</v>
      </c>
      <c r="B45">
        <v>69</v>
      </c>
    </row>
    <row r="46" spans="1:2" x14ac:dyDescent="0.3">
      <c r="A46">
        <v>39</v>
      </c>
      <c r="B46">
        <v>53</v>
      </c>
    </row>
    <row r="47" spans="1:2" x14ac:dyDescent="0.3">
      <c r="A47">
        <v>50</v>
      </c>
      <c r="B47">
        <v>21</v>
      </c>
    </row>
    <row r="48" spans="1:2" x14ac:dyDescent="0.3">
      <c r="A48">
        <v>57</v>
      </c>
      <c r="B48">
        <v>43</v>
      </c>
    </row>
    <row r="49" spans="1:2" x14ac:dyDescent="0.3">
      <c r="A49">
        <v>55</v>
      </c>
      <c r="B49">
        <v>54</v>
      </c>
    </row>
    <row r="50" spans="1:2" x14ac:dyDescent="0.3">
      <c r="A50">
        <v>42</v>
      </c>
      <c r="B50">
        <v>55</v>
      </c>
    </row>
    <row r="51" spans="1:2" x14ac:dyDescent="0.3">
      <c r="A51">
        <v>68</v>
      </c>
      <c r="B51">
        <v>30</v>
      </c>
    </row>
    <row r="52" spans="1:2" x14ac:dyDescent="0.3">
      <c r="A52">
        <v>49</v>
      </c>
      <c r="B52">
        <v>28</v>
      </c>
    </row>
    <row r="53" spans="1:2" x14ac:dyDescent="0.3">
      <c r="A53">
        <v>59</v>
      </c>
      <c r="B53">
        <v>59</v>
      </c>
    </row>
    <row r="54" spans="1:2" x14ac:dyDescent="0.3">
      <c r="A54">
        <v>42</v>
      </c>
      <c r="B54">
        <v>20</v>
      </c>
    </row>
    <row r="55" spans="1:2" x14ac:dyDescent="0.3">
      <c r="A55">
        <v>29</v>
      </c>
      <c r="B55">
        <v>24</v>
      </c>
    </row>
    <row r="56" spans="1:2" x14ac:dyDescent="0.3">
      <c r="A56">
        <v>47</v>
      </c>
      <c r="B56">
        <v>94</v>
      </c>
    </row>
    <row r="57" spans="1:2" x14ac:dyDescent="0.3">
      <c r="A57">
        <v>40</v>
      </c>
      <c r="B57">
        <v>28</v>
      </c>
    </row>
    <row r="58" spans="1:2" x14ac:dyDescent="0.3">
      <c r="A58">
        <v>41</v>
      </c>
      <c r="B58">
        <v>73</v>
      </c>
    </row>
    <row r="59" spans="1:2" x14ac:dyDescent="0.3">
      <c r="A59">
        <v>21</v>
      </c>
      <c r="B59">
        <v>64</v>
      </c>
    </row>
    <row r="60" spans="1:2" x14ac:dyDescent="0.3">
      <c r="A60">
        <v>69</v>
      </c>
      <c r="B60">
        <v>54</v>
      </c>
    </row>
    <row r="61" spans="1:2" x14ac:dyDescent="0.3">
      <c r="A61">
        <v>63</v>
      </c>
      <c r="B61">
        <v>79</v>
      </c>
    </row>
    <row r="62" spans="1:2" x14ac:dyDescent="0.3">
      <c r="A62">
        <v>50</v>
      </c>
      <c r="B62">
        <v>37</v>
      </c>
    </row>
    <row r="63" spans="1:2" x14ac:dyDescent="0.3">
      <c r="A63">
        <v>55</v>
      </c>
      <c r="B63">
        <v>68</v>
      </c>
    </row>
    <row r="64" spans="1:2" x14ac:dyDescent="0.3">
      <c r="A64">
        <v>30</v>
      </c>
      <c r="B64">
        <v>21</v>
      </c>
    </row>
    <row r="65" spans="1:2" x14ac:dyDescent="0.3">
      <c r="A65">
        <v>33</v>
      </c>
      <c r="B65">
        <v>79</v>
      </c>
    </row>
    <row r="66" spans="1:2" x14ac:dyDescent="0.3">
      <c r="A66">
        <v>65</v>
      </c>
      <c r="B66">
        <v>83</v>
      </c>
    </row>
    <row r="67" spans="1:2" x14ac:dyDescent="0.3">
      <c r="A67">
        <v>65</v>
      </c>
      <c r="B67">
        <v>36</v>
      </c>
    </row>
    <row r="68" spans="1:2" x14ac:dyDescent="0.3">
      <c r="A68">
        <v>31</v>
      </c>
      <c r="B68">
        <v>94</v>
      </c>
    </row>
    <row r="69" spans="1:2" x14ac:dyDescent="0.3">
      <c r="A69">
        <v>45</v>
      </c>
      <c r="B69">
        <v>33</v>
      </c>
    </row>
    <row r="70" spans="1:2" x14ac:dyDescent="0.3">
      <c r="A70">
        <v>57</v>
      </c>
      <c r="B70">
        <v>46</v>
      </c>
    </row>
    <row r="71" spans="1:2" x14ac:dyDescent="0.3">
      <c r="A71">
        <v>48</v>
      </c>
      <c r="B71">
        <v>70</v>
      </c>
    </row>
    <row r="72" spans="1:2" x14ac:dyDescent="0.3">
      <c r="A72">
        <v>22</v>
      </c>
      <c r="B72">
        <v>29</v>
      </c>
    </row>
    <row r="73" spans="1:2" x14ac:dyDescent="0.3">
      <c r="A73">
        <v>36</v>
      </c>
      <c r="B73">
        <v>48</v>
      </c>
    </row>
    <row r="74" spans="1:2" x14ac:dyDescent="0.3">
      <c r="A74">
        <v>18</v>
      </c>
      <c r="B74">
        <v>26</v>
      </c>
    </row>
    <row r="75" spans="1:2" x14ac:dyDescent="0.3">
      <c r="A75">
        <v>48</v>
      </c>
      <c r="B75">
        <v>85</v>
      </c>
    </row>
    <row r="76" spans="1:2" x14ac:dyDescent="0.3">
      <c r="A76">
        <v>49</v>
      </c>
      <c r="B76">
        <v>58</v>
      </c>
    </row>
    <row r="77" spans="1:2" x14ac:dyDescent="0.3">
      <c r="A77">
        <v>64</v>
      </c>
      <c r="B77">
        <v>85</v>
      </c>
    </row>
    <row r="78" spans="1:2" x14ac:dyDescent="0.3">
      <c r="A78">
        <v>50</v>
      </c>
      <c r="B78">
        <v>43</v>
      </c>
    </row>
    <row r="79" spans="1:2" x14ac:dyDescent="0.3">
      <c r="A79">
        <v>22</v>
      </c>
      <c r="B79">
        <v>53</v>
      </c>
    </row>
    <row r="80" spans="1:2" x14ac:dyDescent="0.3">
      <c r="A80">
        <v>50</v>
      </c>
      <c r="B80">
        <v>91</v>
      </c>
    </row>
    <row r="81" spans="1:2" x14ac:dyDescent="0.3">
      <c r="A81">
        <v>38</v>
      </c>
      <c r="B81">
        <v>96</v>
      </c>
    </row>
    <row r="82" spans="1:2" x14ac:dyDescent="0.3">
      <c r="A82">
        <v>19</v>
      </c>
      <c r="B82">
        <v>72</v>
      </c>
    </row>
    <row r="83" spans="1:2" x14ac:dyDescent="0.3">
      <c r="A83">
        <v>67</v>
      </c>
      <c r="B83">
        <v>96</v>
      </c>
    </row>
    <row r="84" spans="1:2" x14ac:dyDescent="0.3">
      <c r="A84">
        <v>19</v>
      </c>
      <c r="B84">
        <v>28</v>
      </c>
    </row>
    <row r="85" spans="1:2" x14ac:dyDescent="0.3">
      <c r="A85">
        <v>36</v>
      </c>
      <c r="B85">
        <v>40</v>
      </c>
    </row>
    <row r="86" spans="1:2" x14ac:dyDescent="0.3">
      <c r="A86">
        <v>52</v>
      </c>
      <c r="B86">
        <v>32</v>
      </c>
    </row>
    <row r="87" spans="1:2" x14ac:dyDescent="0.3">
      <c r="A87">
        <v>53</v>
      </c>
      <c r="B87">
        <v>95</v>
      </c>
    </row>
    <row r="88" spans="1:2" x14ac:dyDescent="0.3">
      <c r="A88">
        <v>24</v>
      </c>
      <c r="B88">
        <v>41</v>
      </c>
    </row>
    <row r="89" spans="1:2" x14ac:dyDescent="0.3">
      <c r="A89">
        <v>52</v>
      </c>
      <c r="B89">
        <v>53</v>
      </c>
    </row>
    <row r="90" spans="1:2" x14ac:dyDescent="0.3">
      <c r="A90">
        <v>33</v>
      </c>
      <c r="B90">
        <v>47</v>
      </c>
    </row>
    <row r="91" spans="1:2" x14ac:dyDescent="0.3">
      <c r="A91">
        <v>47</v>
      </c>
      <c r="B91">
        <v>83</v>
      </c>
    </row>
    <row r="92" spans="1:2" x14ac:dyDescent="0.3">
      <c r="A92">
        <v>25</v>
      </c>
      <c r="B92">
        <v>48</v>
      </c>
    </row>
    <row r="93" spans="1:2" x14ac:dyDescent="0.3">
      <c r="A93">
        <v>44</v>
      </c>
      <c r="B93">
        <v>99</v>
      </c>
    </row>
    <row r="94" spans="1:2" x14ac:dyDescent="0.3">
      <c r="A94">
        <v>61</v>
      </c>
      <c r="B94">
        <v>87</v>
      </c>
    </row>
    <row r="95" spans="1:2" x14ac:dyDescent="0.3">
      <c r="A95">
        <v>37</v>
      </c>
      <c r="B95">
        <v>62</v>
      </c>
    </row>
    <row r="96" spans="1:2" x14ac:dyDescent="0.3">
      <c r="A96">
        <v>58</v>
      </c>
      <c r="B96">
        <v>76</v>
      </c>
    </row>
    <row r="97" spans="1:2" x14ac:dyDescent="0.3">
      <c r="A97">
        <v>37</v>
      </c>
      <c r="B97">
        <v>100</v>
      </c>
    </row>
    <row r="98" spans="1:2" x14ac:dyDescent="0.3">
      <c r="A98">
        <v>32</v>
      </c>
      <c r="B98">
        <v>73</v>
      </c>
    </row>
    <row r="99" spans="1:2" x14ac:dyDescent="0.3">
      <c r="A99">
        <v>21</v>
      </c>
      <c r="B99">
        <v>92</v>
      </c>
    </row>
    <row r="100" spans="1:2" x14ac:dyDescent="0.3">
      <c r="A100">
        <v>20</v>
      </c>
      <c r="B100">
        <v>67</v>
      </c>
    </row>
    <row r="101" spans="1:2" x14ac:dyDescent="0.3">
      <c r="A101">
        <v>26</v>
      </c>
      <c r="B101">
        <v>40</v>
      </c>
    </row>
    <row r="102" spans="1:2" x14ac:dyDescent="0.3">
      <c r="A102">
        <v>62</v>
      </c>
      <c r="B102">
        <v>98</v>
      </c>
    </row>
    <row r="103" spans="1:2" x14ac:dyDescent="0.3">
      <c r="A103">
        <v>27</v>
      </c>
      <c r="B103">
        <v>85</v>
      </c>
    </row>
    <row r="104" spans="1:2" x14ac:dyDescent="0.3">
      <c r="A104">
        <v>51</v>
      </c>
      <c r="B104">
        <v>67</v>
      </c>
    </row>
    <row r="105" spans="1:2" x14ac:dyDescent="0.3">
      <c r="A105">
        <v>54</v>
      </c>
      <c r="B105">
        <v>89</v>
      </c>
    </row>
    <row r="106" spans="1:2" x14ac:dyDescent="0.3">
      <c r="A106">
        <v>55</v>
      </c>
      <c r="B106">
        <v>24</v>
      </c>
    </row>
    <row r="107" spans="1:2" x14ac:dyDescent="0.3">
      <c r="A107">
        <v>69</v>
      </c>
      <c r="B107">
        <v>96</v>
      </c>
    </row>
    <row r="108" spans="1:2" x14ac:dyDescent="0.3">
      <c r="A108">
        <v>64</v>
      </c>
      <c r="B108">
        <v>35</v>
      </c>
    </row>
    <row r="109" spans="1:2" x14ac:dyDescent="0.3">
      <c r="A109">
        <v>28</v>
      </c>
      <c r="B109">
        <v>67</v>
      </c>
    </row>
    <row r="110" spans="1:2" x14ac:dyDescent="0.3">
      <c r="A110">
        <v>70</v>
      </c>
      <c r="B110">
        <v>79</v>
      </c>
    </row>
    <row r="111" spans="1:2" x14ac:dyDescent="0.3">
      <c r="A111">
        <v>58</v>
      </c>
      <c r="B111">
        <v>85</v>
      </c>
    </row>
    <row r="112" spans="1:2" x14ac:dyDescent="0.3">
      <c r="A112">
        <v>56</v>
      </c>
      <c r="B112">
        <v>26</v>
      </c>
    </row>
    <row r="113" spans="1:2" x14ac:dyDescent="0.3">
      <c r="A113">
        <v>26</v>
      </c>
      <c r="B113">
        <v>75</v>
      </c>
    </row>
    <row r="114" spans="1:2" x14ac:dyDescent="0.3">
      <c r="A114">
        <v>37</v>
      </c>
      <c r="B114">
        <v>65</v>
      </c>
    </row>
    <row r="115" spans="1:2" x14ac:dyDescent="0.3">
      <c r="A115">
        <v>44</v>
      </c>
      <c r="B115">
        <v>54</v>
      </c>
    </row>
    <row r="116" spans="1:2" x14ac:dyDescent="0.3">
      <c r="A116">
        <v>70</v>
      </c>
      <c r="B116">
        <v>95</v>
      </c>
    </row>
    <row r="117" spans="1:2" x14ac:dyDescent="0.3">
      <c r="A117">
        <v>53</v>
      </c>
      <c r="B117">
        <v>94</v>
      </c>
    </row>
    <row r="118" spans="1:2" x14ac:dyDescent="0.3">
      <c r="A118">
        <v>55</v>
      </c>
      <c r="B118">
        <v>86</v>
      </c>
    </row>
    <row r="119" spans="1:2" x14ac:dyDescent="0.3">
      <c r="A119">
        <v>50</v>
      </c>
      <c r="B119">
        <v>32</v>
      </c>
    </row>
    <row r="120" spans="1:2" x14ac:dyDescent="0.3">
      <c r="A120">
        <v>50</v>
      </c>
      <c r="B120">
        <v>45</v>
      </c>
    </row>
    <row r="121" spans="1:2" x14ac:dyDescent="0.3">
      <c r="A121">
        <v>38</v>
      </c>
      <c r="B121">
        <v>76</v>
      </c>
    </row>
    <row r="122" spans="1:2" x14ac:dyDescent="0.3">
      <c r="A122">
        <v>64</v>
      </c>
      <c r="B122">
        <v>84</v>
      </c>
    </row>
    <row r="123" spans="1:2" x14ac:dyDescent="0.3">
      <c r="A123">
        <v>19</v>
      </c>
      <c r="B123">
        <v>72</v>
      </c>
    </row>
    <row r="124" spans="1:2" x14ac:dyDescent="0.3">
      <c r="A124">
        <v>40</v>
      </c>
      <c r="B124">
        <v>40</v>
      </c>
    </row>
    <row r="125" spans="1:2" x14ac:dyDescent="0.3">
      <c r="A125">
        <v>57</v>
      </c>
      <c r="B125">
        <v>89</v>
      </c>
    </row>
    <row r="126" spans="1:2" x14ac:dyDescent="0.3">
      <c r="A126">
        <v>44</v>
      </c>
      <c r="B126">
        <v>86</v>
      </c>
    </row>
    <row r="127" spans="1:2" x14ac:dyDescent="0.3">
      <c r="A127">
        <v>49</v>
      </c>
      <c r="B127">
        <v>54</v>
      </c>
    </row>
    <row r="128" spans="1:2" x14ac:dyDescent="0.3">
      <c r="A128">
        <v>43</v>
      </c>
      <c r="B128">
        <v>36</v>
      </c>
    </row>
    <row r="129" spans="1:2" x14ac:dyDescent="0.3">
      <c r="A129">
        <v>24</v>
      </c>
      <c r="B129">
        <v>89</v>
      </c>
    </row>
    <row r="130" spans="1:2" x14ac:dyDescent="0.3">
      <c r="A130">
        <v>20</v>
      </c>
      <c r="B130">
        <v>32</v>
      </c>
    </row>
    <row r="131" spans="1:2" x14ac:dyDescent="0.3">
      <c r="A131">
        <v>24</v>
      </c>
      <c r="B131">
        <v>67</v>
      </c>
    </row>
    <row r="132" spans="1:2" x14ac:dyDescent="0.3">
      <c r="A132">
        <v>44</v>
      </c>
      <c r="B132">
        <v>39</v>
      </c>
    </row>
    <row r="133" spans="1:2" x14ac:dyDescent="0.3">
      <c r="A133">
        <v>28</v>
      </c>
      <c r="B133">
        <v>29</v>
      </c>
    </row>
    <row r="134" spans="1:2" x14ac:dyDescent="0.3">
      <c r="A134">
        <v>30</v>
      </c>
      <c r="B134">
        <v>58</v>
      </c>
    </row>
    <row r="135" spans="1:2" x14ac:dyDescent="0.3">
      <c r="A135">
        <v>52</v>
      </c>
      <c r="B135">
        <v>65</v>
      </c>
    </row>
    <row r="136" spans="1:2" x14ac:dyDescent="0.3">
      <c r="A136">
        <v>43</v>
      </c>
      <c r="B136">
        <v>94</v>
      </c>
    </row>
    <row r="137" spans="1:2" x14ac:dyDescent="0.3">
      <c r="A137">
        <v>43</v>
      </c>
      <c r="B137">
        <v>81</v>
      </c>
    </row>
    <row r="138" spans="1:2" x14ac:dyDescent="0.3">
      <c r="A138">
        <v>39</v>
      </c>
      <c r="B138">
        <v>86</v>
      </c>
    </row>
    <row r="139" spans="1:2" x14ac:dyDescent="0.3">
      <c r="A139">
        <v>68</v>
      </c>
      <c r="B139">
        <v>43</v>
      </c>
    </row>
    <row r="140" spans="1:2" x14ac:dyDescent="0.3">
      <c r="A140">
        <v>68</v>
      </c>
      <c r="B140">
        <v>29</v>
      </c>
    </row>
    <row r="141" spans="1:2" x14ac:dyDescent="0.3">
      <c r="A141">
        <v>49</v>
      </c>
      <c r="B141">
        <v>95</v>
      </c>
    </row>
    <row r="142" spans="1:2" x14ac:dyDescent="0.3">
      <c r="A142">
        <v>63</v>
      </c>
      <c r="B142">
        <v>28</v>
      </c>
    </row>
    <row r="143" spans="1:2" x14ac:dyDescent="0.3">
      <c r="A143">
        <v>56</v>
      </c>
      <c r="B143">
        <v>46</v>
      </c>
    </row>
    <row r="144" spans="1:2" x14ac:dyDescent="0.3">
      <c r="A144">
        <v>37</v>
      </c>
      <c r="B144">
        <v>58</v>
      </c>
    </row>
    <row r="145" spans="1:2" x14ac:dyDescent="0.3">
      <c r="A145">
        <v>30</v>
      </c>
      <c r="B145">
        <v>48</v>
      </c>
    </row>
    <row r="146" spans="1:2" x14ac:dyDescent="0.3">
      <c r="A146">
        <v>19</v>
      </c>
      <c r="B146">
        <v>43</v>
      </c>
    </row>
    <row r="147" spans="1:2" x14ac:dyDescent="0.3">
      <c r="A147">
        <v>24</v>
      </c>
      <c r="B147">
        <v>95</v>
      </c>
    </row>
    <row r="148" spans="1:2" x14ac:dyDescent="0.3">
      <c r="A148">
        <v>52</v>
      </c>
      <c r="B148">
        <v>30</v>
      </c>
    </row>
    <row r="149" spans="1:2" x14ac:dyDescent="0.3">
      <c r="A149">
        <v>63</v>
      </c>
      <c r="B149">
        <v>64</v>
      </c>
    </row>
    <row r="150" spans="1:2" x14ac:dyDescent="0.3">
      <c r="A150">
        <v>37</v>
      </c>
      <c r="B150">
        <v>90</v>
      </c>
    </row>
    <row r="151" spans="1:2" x14ac:dyDescent="0.3">
      <c r="A151">
        <v>38</v>
      </c>
      <c r="B151">
        <v>76</v>
      </c>
    </row>
    <row r="152" spans="1:2" x14ac:dyDescent="0.3">
      <c r="A152">
        <v>35</v>
      </c>
      <c r="B152">
        <v>96</v>
      </c>
    </row>
    <row r="153" spans="1:2" x14ac:dyDescent="0.3">
      <c r="A153">
        <v>28</v>
      </c>
      <c r="B153">
        <v>47</v>
      </c>
    </row>
    <row r="154" spans="1:2" x14ac:dyDescent="0.3">
      <c r="A154">
        <v>30</v>
      </c>
      <c r="B154">
        <v>85</v>
      </c>
    </row>
    <row r="155" spans="1:2" x14ac:dyDescent="0.3">
      <c r="A155">
        <v>69</v>
      </c>
      <c r="B155">
        <v>55</v>
      </c>
    </row>
    <row r="156" spans="1:2" x14ac:dyDescent="0.3">
      <c r="A156">
        <v>41</v>
      </c>
      <c r="B156">
        <v>98</v>
      </c>
    </row>
    <row r="157" spans="1:2" x14ac:dyDescent="0.3">
      <c r="A157">
        <v>63</v>
      </c>
      <c r="B157">
        <v>77</v>
      </c>
    </row>
    <row r="158" spans="1:2" x14ac:dyDescent="0.3">
      <c r="A158">
        <v>35</v>
      </c>
      <c r="B158">
        <v>26</v>
      </c>
    </row>
    <row r="159" spans="1:2" x14ac:dyDescent="0.3">
      <c r="A159">
        <v>36</v>
      </c>
      <c r="B159">
        <v>68</v>
      </c>
    </row>
    <row r="160" spans="1:2" x14ac:dyDescent="0.3">
      <c r="A160">
        <v>25</v>
      </c>
      <c r="B160">
        <v>73</v>
      </c>
    </row>
    <row r="161" spans="1:2" x14ac:dyDescent="0.3">
      <c r="A161">
        <v>58</v>
      </c>
      <c r="B161">
        <v>27</v>
      </c>
    </row>
    <row r="162" spans="1:2" x14ac:dyDescent="0.3">
      <c r="A162">
        <v>27</v>
      </c>
      <c r="B162">
        <v>23</v>
      </c>
    </row>
    <row r="163" spans="1:2" x14ac:dyDescent="0.3">
      <c r="A163">
        <v>65</v>
      </c>
      <c r="B163">
        <v>49</v>
      </c>
    </row>
    <row r="164" spans="1:2" x14ac:dyDescent="0.3">
      <c r="A164">
        <v>54</v>
      </c>
      <c r="B164">
        <v>74</v>
      </c>
    </row>
    <row r="165" spans="1:2" x14ac:dyDescent="0.3">
      <c r="A165">
        <v>54</v>
      </c>
      <c r="B165">
        <v>67</v>
      </c>
    </row>
    <row r="166" spans="1:2" x14ac:dyDescent="0.3">
      <c r="A166">
        <v>59</v>
      </c>
      <c r="B166">
        <v>65</v>
      </c>
    </row>
    <row r="167" spans="1:2" x14ac:dyDescent="0.3">
      <c r="A167">
        <v>42</v>
      </c>
      <c r="B167">
        <v>60</v>
      </c>
    </row>
    <row r="168" spans="1:2" x14ac:dyDescent="0.3">
      <c r="A168">
        <v>46</v>
      </c>
      <c r="B168">
        <v>31</v>
      </c>
    </row>
    <row r="169" spans="1:2" x14ac:dyDescent="0.3">
      <c r="A169">
        <v>33</v>
      </c>
      <c r="B169">
        <v>27</v>
      </c>
    </row>
    <row r="170" spans="1:2" x14ac:dyDescent="0.3">
      <c r="A170">
        <v>34</v>
      </c>
      <c r="B170">
        <v>80</v>
      </c>
    </row>
    <row r="171" spans="1:2" x14ac:dyDescent="0.3">
      <c r="A171">
        <v>27</v>
      </c>
      <c r="B171">
        <v>30</v>
      </c>
    </row>
    <row r="172" spans="1:2" x14ac:dyDescent="0.3">
      <c r="A172">
        <v>52</v>
      </c>
      <c r="B172">
        <v>25</v>
      </c>
    </row>
    <row r="173" spans="1:2" x14ac:dyDescent="0.3">
      <c r="A173">
        <v>29</v>
      </c>
      <c r="B173">
        <v>35</v>
      </c>
    </row>
    <row r="174" spans="1:2" x14ac:dyDescent="0.3">
      <c r="A174">
        <v>54</v>
      </c>
      <c r="B174">
        <v>67</v>
      </c>
    </row>
    <row r="175" spans="1:2" x14ac:dyDescent="0.3">
      <c r="A175">
        <v>25</v>
      </c>
      <c r="B175">
        <v>46</v>
      </c>
    </row>
    <row r="176" spans="1:2" x14ac:dyDescent="0.3">
      <c r="A176">
        <v>41</v>
      </c>
      <c r="B176">
        <v>35</v>
      </c>
    </row>
    <row r="177" spans="1:2" x14ac:dyDescent="0.3">
      <c r="A177">
        <v>53</v>
      </c>
      <c r="B177">
        <v>86</v>
      </c>
    </row>
    <row r="178" spans="1:2" x14ac:dyDescent="0.3">
      <c r="A178">
        <v>53</v>
      </c>
      <c r="B178">
        <v>81</v>
      </c>
    </row>
    <row r="179" spans="1:2" x14ac:dyDescent="0.3">
      <c r="A179">
        <v>21</v>
      </c>
      <c r="B179">
        <v>42</v>
      </c>
    </row>
    <row r="180" spans="1:2" x14ac:dyDescent="0.3">
      <c r="A180">
        <v>61</v>
      </c>
      <c r="B180">
        <v>43</v>
      </c>
    </row>
    <row r="181" spans="1:2" x14ac:dyDescent="0.3">
      <c r="A181">
        <v>64</v>
      </c>
      <c r="B181">
        <v>31</v>
      </c>
    </row>
    <row r="182" spans="1:2" x14ac:dyDescent="0.3">
      <c r="A182">
        <v>51</v>
      </c>
      <c r="B182">
        <v>81</v>
      </c>
    </row>
    <row r="183" spans="1:2" x14ac:dyDescent="0.3">
      <c r="A183">
        <v>32</v>
      </c>
      <c r="B183">
        <v>61</v>
      </c>
    </row>
    <row r="184" spans="1:2" x14ac:dyDescent="0.3">
      <c r="A184">
        <v>38</v>
      </c>
      <c r="B184">
        <v>96</v>
      </c>
    </row>
    <row r="185" spans="1:2" x14ac:dyDescent="0.3">
      <c r="A185">
        <v>58</v>
      </c>
      <c r="B185">
        <v>29</v>
      </c>
    </row>
    <row r="186" spans="1:2" x14ac:dyDescent="0.3">
      <c r="A186">
        <v>32</v>
      </c>
      <c r="B186">
        <v>33</v>
      </c>
    </row>
    <row r="187" spans="1:2" x14ac:dyDescent="0.3">
      <c r="A187">
        <v>46</v>
      </c>
      <c r="B187">
        <v>32</v>
      </c>
    </row>
    <row r="188" spans="1:2" x14ac:dyDescent="0.3">
      <c r="A188">
        <v>39</v>
      </c>
      <c r="B188">
        <v>56</v>
      </c>
    </row>
    <row r="189" spans="1:2" x14ac:dyDescent="0.3">
      <c r="A189">
        <v>19</v>
      </c>
      <c r="B189">
        <v>94</v>
      </c>
    </row>
    <row r="190" spans="1:2" x14ac:dyDescent="0.3">
      <c r="A190">
        <v>50</v>
      </c>
      <c r="B190">
        <v>53</v>
      </c>
    </row>
    <row r="191" spans="1:2" x14ac:dyDescent="0.3">
      <c r="A191">
        <v>36</v>
      </c>
      <c r="B191">
        <v>82</v>
      </c>
    </row>
    <row r="192" spans="1:2" x14ac:dyDescent="0.3">
      <c r="A192">
        <v>65</v>
      </c>
      <c r="B192">
        <v>70</v>
      </c>
    </row>
    <row r="193" spans="1:2" x14ac:dyDescent="0.3">
      <c r="A193">
        <v>64</v>
      </c>
      <c r="B193">
        <v>76</v>
      </c>
    </row>
    <row r="194" spans="1:2" x14ac:dyDescent="0.3">
      <c r="A194">
        <v>46</v>
      </c>
      <c r="B194">
        <v>29</v>
      </c>
    </row>
    <row r="195" spans="1:2" x14ac:dyDescent="0.3">
      <c r="A195">
        <v>36</v>
      </c>
      <c r="B195">
        <v>100</v>
      </c>
    </row>
    <row r="196" spans="1:2" x14ac:dyDescent="0.3">
      <c r="A196">
        <v>51</v>
      </c>
      <c r="B196">
        <v>94</v>
      </c>
    </row>
    <row r="197" spans="1:2" x14ac:dyDescent="0.3">
      <c r="A197">
        <v>51</v>
      </c>
      <c r="B197">
        <v>25</v>
      </c>
    </row>
    <row r="198" spans="1:2" x14ac:dyDescent="0.3">
      <c r="A198">
        <v>38</v>
      </c>
      <c r="B198">
        <v>88</v>
      </c>
    </row>
    <row r="199" spans="1:2" x14ac:dyDescent="0.3">
      <c r="A199">
        <v>59</v>
      </c>
      <c r="B199">
        <v>78</v>
      </c>
    </row>
    <row r="200" spans="1:2" x14ac:dyDescent="0.3">
      <c r="A200">
        <v>57</v>
      </c>
      <c r="B200">
        <v>45</v>
      </c>
    </row>
    <row r="201" spans="1:2" x14ac:dyDescent="0.3">
      <c r="A201">
        <v>54</v>
      </c>
      <c r="B201">
        <v>73</v>
      </c>
    </row>
    <row r="202" spans="1:2" x14ac:dyDescent="0.3">
      <c r="A202">
        <v>25</v>
      </c>
      <c r="B202">
        <v>61</v>
      </c>
    </row>
    <row r="203" spans="1:2" x14ac:dyDescent="0.3">
      <c r="A203">
        <v>69</v>
      </c>
      <c r="B203">
        <v>22</v>
      </c>
    </row>
    <row r="204" spans="1:2" x14ac:dyDescent="0.3">
      <c r="A204">
        <v>57</v>
      </c>
      <c r="B204">
        <v>38</v>
      </c>
    </row>
    <row r="205" spans="1:2" x14ac:dyDescent="0.3">
      <c r="A205">
        <v>70</v>
      </c>
      <c r="B205">
        <v>38</v>
      </c>
    </row>
    <row r="206" spans="1:2" x14ac:dyDescent="0.3">
      <c r="A206">
        <v>24</v>
      </c>
      <c r="B206">
        <v>100</v>
      </c>
    </row>
    <row r="207" spans="1:2" x14ac:dyDescent="0.3">
      <c r="A207">
        <v>67</v>
      </c>
      <c r="B207">
        <v>64</v>
      </c>
    </row>
    <row r="208" spans="1:2" x14ac:dyDescent="0.3">
      <c r="A208">
        <v>24</v>
      </c>
      <c r="B208">
        <v>55</v>
      </c>
    </row>
    <row r="209" spans="1:2" x14ac:dyDescent="0.3">
      <c r="A209">
        <v>62</v>
      </c>
      <c r="B209">
        <v>91</v>
      </c>
    </row>
    <row r="210" spans="1:2" x14ac:dyDescent="0.3">
      <c r="A210">
        <v>57</v>
      </c>
      <c r="B210">
        <v>38</v>
      </c>
    </row>
    <row r="211" spans="1:2" x14ac:dyDescent="0.3">
      <c r="A211">
        <v>55</v>
      </c>
      <c r="B211">
        <v>97</v>
      </c>
    </row>
    <row r="212" spans="1:2" x14ac:dyDescent="0.3">
      <c r="A212">
        <v>45</v>
      </c>
      <c r="B212">
        <v>22</v>
      </c>
    </row>
    <row r="213" spans="1:2" x14ac:dyDescent="0.3">
      <c r="A213">
        <v>69</v>
      </c>
      <c r="B213">
        <v>92</v>
      </c>
    </row>
    <row r="214" spans="1:2" x14ac:dyDescent="0.3">
      <c r="A214">
        <v>67</v>
      </c>
      <c r="B214">
        <v>84</v>
      </c>
    </row>
    <row r="215" spans="1:2" x14ac:dyDescent="0.3">
      <c r="A215">
        <v>30</v>
      </c>
      <c r="B215">
        <v>93</v>
      </c>
    </row>
    <row r="216" spans="1:2" x14ac:dyDescent="0.3">
      <c r="A216">
        <v>24</v>
      </c>
      <c r="B216">
        <v>50</v>
      </c>
    </row>
    <row r="217" spans="1:2" x14ac:dyDescent="0.3">
      <c r="A217">
        <v>62</v>
      </c>
      <c r="B217">
        <v>64</v>
      </c>
    </row>
    <row r="218" spans="1:2" x14ac:dyDescent="0.3">
      <c r="A218">
        <v>43</v>
      </c>
      <c r="B218">
        <v>61</v>
      </c>
    </row>
    <row r="219" spans="1:2" x14ac:dyDescent="0.3">
      <c r="A219">
        <v>35</v>
      </c>
      <c r="B219">
        <v>48</v>
      </c>
    </row>
    <row r="220" spans="1:2" x14ac:dyDescent="0.3">
      <c r="A220">
        <v>28</v>
      </c>
      <c r="B220">
        <v>45</v>
      </c>
    </row>
    <row r="221" spans="1:2" x14ac:dyDescent="0.3">
      <c r="A221">
        <v>32</v>
      </c>
      <c r="B221">
        <v>88</v>
      </c>
    </row>
    <row r="222" spans="1:2" x14ac:dyDescent="0.3">
      <c r="A222">
        <v>39</v>
      </c>
      <c r="B222">
        <v>57</v>
      </c>
    </row>
    <row r="223" spans="1:2" x14ac:dyDescent="0.3">
      <c r="A223">
        <v>28</v>
      </c>
      <c r="B223">
        <v>68</v>
      </c>
    </row>
    <row r="224" spans="1:2" x14ac:dyDescent="0.3">
      <c r="A224">
        <v>47</v>
      </c>
      <c r="B224">
        <v>94</v>
      </c>
    </row>
    <row r="225" spans="1:2" x14ac:dyDescent="0.3">
      <c r="A225">
        <v>20</v>
      </c>
      <c r="B225">
        <v>41</v>
      </c>
    </row>
    <row r="226" spans="1:2" x14ac:dyDescent="0.3">
      <c r="A226">
        <v>63</v>
      </c>
      <c r="B226">
        <v>83</v>
      </c>
    </row>
    <row r="227" spans="1:2" x14ac:dyDescent="0.3">
      <c r="A227">
        <v>25</v>
      </c>
      <c r="B227">
        <v>22</v>
      </c>
    </row>
    <row r="228" spans="1:2" x14ac:dyDescent="0.3">
      <c r="A228">
        <v>29</v>
      </c>
      <c r="B228">
        <v>74</v>
      </c>
    </row>
    <row r="229" spans="1:2" x14ac:dyDescent="0.3">
      <c r="A229">
        <v>50</v>
      </c>
      <c r="B229">
        <v>90</v>
      </c>
    </row>
    <row r="230" spans="1:2" x14ac:dyDescent="0.3">
      <c r="A230">
        <v>18</v>
      </c>
      <c r="B230">
        <v>79</v>
      </c>
    </row>
    <row r="231" spans="1:2" x14ac:dyDescent="0.3">
      <c r="A231">
        <v>70</v>
      </c>
      <c r="B231">
        <v>28</v>
      </c>
    </row>
    <row r="232" spans="1:2" x14ac:dyDescent="0.3">
      <c r="A232">
        <v>66</v>
      </c>
      <c r="B232">
        <v>88</v>
      </c>
    </row>
    <row r="233" spans="1:2" x14ac:dyDescent="0.3">
      <c r="A233">
        <v>28</v>
      </c>
      <c r="B233">
        <v>26</v>
      </c>
    </row>
    <row r="234" spans="1:2" x14ac:dyDescent="0.3">
      <c r="A234">
        <v>54</v>
      </c>
      <c r="B234">
        <v>27</v>
      </c>
    </row>
    <row r="235" spans="1:2" x14ac:dyDescent="0.3">
      <c r="A235">
        <v>19</v>
      </c>
      <c r="B235">
        <v>83</v>
      </c>
    </row>
    <row r="236" spans="1:2" x14ac:dyDescent="0.3">
      <c r="A236">
        <v>20</v>
      </c>
      <c r="B236">
        <v>39</v>
      </c>
    </row>
    <row r="237" spans="1:2" x14ac:dyDescent="0.3">
      <c r="A237">
        <v>43</v>
      </c>
      <c r="B237">
        <v>89</v>
      </c>
    </row>
    <row r="238" spans="1:2" x14ac:dyDescent="0.3">
      <c r="A238">
        <v>38</v>
      </c>
      <c r="B238">
        <v>68</v>
      </c>
    </row>
    <row r="239" spans="1:2" x14ac:dyDescent="0.3">
      <c r="A239">
        <v>50</v>
      </c>
      <c r="B239">
        <v>90</v>
      </c>
    </row>
    <row r="240" spans="1:2" x14ac:dyDescent="0.3">
      <c r="A240">
        <v>64</v>
      </c>
      <c r="B240">
        <v>34</v>
      </c>
    </row>
    <row r="241" spans="1:2" x14ac:dyDescent="0.3">
      <c r="A241">
        <v>49</v>
      </c>
      <c r="B241">
        <v>51</v>
      </c>
    </row>
    <row r="242" spans="1:2" x14ac:dyDescent="0.3">
      <c r="A242">
        <v>47</v>
      </c>
      <c r="B242">
        <v>45</v>
      </c>
    </row>
    <row r="243" spans="1:2" x14ac:dyDescent="0.3">
      <c r="A243">
        <v>36</v>
      </c>
      <c r="B243">
        <v>88</v>
      </c>
    </row>
    <row r="244" spans="1:2" x14ac:dyDescent="0.3">
      <c r="A244">
        <v>55</v>
      </c>
      <c r="B244">
        <v>85</v>
      </c>
    </row>
    <row r="245" spans="1:2" x14ac:dyDescent="0.3">
      <c r="A245">
        <v>25</v>
      </c>
      <c r="B245">
        <v>100</v>
      </c>
    </row>
    <row r="246" spans="1:2" x14ac:dyDescent="0.3">
      <c r="A246">
        <v>53</v>
      </c>
      <c r="B246">
        <v>42</v>
      </c>
    </row>
    <row r="247" spans="1:2" x14ac:dyDescent="0.3">
      <c r="A247">
        <v>49</v>
      </c>
      <c r="B247">
        <v>53</v>
      </c>
    </row>
    <row r="248" spans="1:2" x14ac:dyDescent="0.3">
      <c r="A248">
        <v>35</v>
      </c>
      <c r="B248">
        <v>86</v>
      </c>
    </row>
    <row r="249" spans="1:2" x14ac:dyDescent="0.3">
      <c r="A249">
        <v>29</v>
      </c>
      <c r="B249">
        <v>66</v>
      </c>
    </row>
    <row r="250" spans="1:2" x14ac:dyDescent="0.3">
      <c r="A250">
        <v>47</v>
      </c>
      <c r="B250">
        <v>100</v>
      </c>
    </row>
    <row r="251" spans="1:2" x14ac:dyDescent="0.3">
      <c r="A251">
        <v>53</v>
      </c>
      <c r="B251">
        <v>47</v>
      </c>
    </row>
    <row r="252" spans="1:2" x14ac:dyDescent="0.3">
      <c r="A252">
        <v>33</v>
      </c>
      <c r="B252">
        <v>25</v>
      </c>
    </row>
    <row r="253" spans="1:2" x14ac:dyDescent="0.3">
      <c r="A253">
        <v>21</v>
      </c>
      <c r="B253">
        <v>51</v>
      </c>
    </row>
    <row r="254" spans="1:2" x14ac:dyDescent="0.3">
      <c r="A254">
        <v>32</v>
      </c>
      <c r="B254">
        <v>41</v>
      </c>
    </row>
    <row r="255" spans="1:2" x14ac:dyDescent="0.3">
      <c r="A255">
        <v>52</v>
      </c>
      <c r="B255">
        <v>73</v>
      </c>
    </row>
    <row r="256" spans="1:2" x14ac:dyDescent="0.3">
      <c r="A256">
        <v>67</v>
      </c>
      <c r="B256">
        <v>42</v>
      </c>
    </row>
    <row r="257" spans="1:2" x14ac:dyDescent="0.3">
      <c r="A257">
        <v>43</v>
      </c>
      <c r="B257">
        <v>20</v>
      </c>
    </row>
    <row r="258" spans="1:2" x14ac:dyDescent="0.3">
      <c r="A258">
        <v>58</v>
      </c>
      <c r="B258">
        <v>30</v>
      </c>
    </row>
    <row r="259" spans="1:2" x14ac:dyDescent="0.3">
      <c r="A259">
        <v>20</v>
      </c>
      <c r="B259">
        <v>53</v>
      </c>
    </row>
    <row r="260" spans="1:2" x14ac:dyDescent="0.3">
      <c r="A260">
        <v>61</v>
      </c>
      <c r="B260">
        <v>74</v>
      </c>
    </row>
    <row r="261" spans="1:2" x14ac:dyDescent="0.3">
      <c r="A261">
        <v>32</v>
      </c>
      <c r="B261">
        <v>57</v>
      </c>
    </row>
    <row r="262" spans="1:2" x14ac:dyDescent="0.3">
      <c r="A262">
        <v>38</v>
      </c>
      <c r="B262">
        <v>57</v>
      </c>
    </row>
    <row r="263" spans="1:2" x14ac:dyDescent="0.3">
      <c r="A263">
        <v>21</v>
      </c>
      <c r="B263">
        <v>77</v>
      </c>
    </row>
    <row r="264" spans="1:2" x14ac:dyDescent="0.3">
      <c r="A264">
        <v>37</v>
      </c>
      <c r="B264">
        <v>40</v>
      </c>
    </row>
    <row r="265" spans="1:2" x14ac:dyDescent="0.3">
      <c r="A265">
        <v>27</v>
      </c>
      <c r="B265">
        <v>46</v>
      </c>
    </row>
    <row r="266" spans="1:2" x14ac:dyDescent="0.3">
      <c r="A266">
        <v>36</v>
      </c>
      <c r="B266">
        <v>78</v>
      </c>
    </row>
    <row r="267" spans="1:2" x14ac:dyDescent="0.3">
      <c r="A267">
        <v>32</v>
      </c>
      <c r="B267">
        <v>59</v>
      </c>
    </row>
    <row r="268" spans="1:2" x14ac:dyDescent="0.3">
      <c r="A268">
        <v>51</v>
      </c>
      <c r="B268">
        <v>75</v>
      </c>
    </row>
    <row r="269" spans="1:2" x14ac:dyDescent="0.3">
      <c r="A269">
        <v>64</v>
      </c>
      <c r="B269">
        <v>54</v>
      </c>
    </row>
    <row r="270" spans="1:2" x14ac:dyDescent="0.3">
      <c r="A270">
        <v>68</v>
      </c>
      <c r="B270">
        <v>42</v>
      </c>
    </row>
    <row r="271" spans="1:2" x14ac:dyDescent="0.3">
      <c r="A271">
        <v>68</v>
      </c>
      <c r="B271">
        <v>44</v>
      </c>
    </row>
    <row r="272" spans="1:2" x14ac:dyDescent="0.3">
      <c r="A272">
        <v>33</v>
      </c>
      <c r="B272">
        <v>52</v>
      </c>
    </row>
    <row r="273" spans="1:2" x14ac:dyDescent="0.3">
      <c r="A273">
        <v>65</v>
      </c>
      <c r="B273">
        <v>69</v>
      </c>
    </row>
    <row r="274" spans="1:2" x14ac:dyDescent="0.3">
      <c r="A274">
        <v>48</v>
      </c>
      <c r="B274">
        <v>26</v>
      </c>
    </row>
    <row r="275" spans="1:2" x14ac:dyDescent="0.3">
      <c r="A275">
        <v>69</v>
      </c>
      <c r="B275">
        <v>33</v>
      </c>
    </row>
    <row r="276" spans="1:2" x14ac:dyDescent="0.3">
      <c r="A276">
        <v>59</v>
      </c>
      <c r="B276">
        <v>32</v>
      </c>
    </row>
    <row r="277" spans="1:2" x14ac:dyDescent="0.3">
      <c r="A277">
        <v>48</v>
      </c>
      <c r="B277">
        <v>85</v>
      </c>
    </row>
    <row r="278" spans="1:2" x14ac:dyDescent="0.3">
      <c r="A278">
        <v>25</v>
      </c>
      <c r="B278">
        <v>30</v>
      </c>
    </row>
    <row r="279" spans="1:2" x14ac:dyDescent="0.3">
      <c r="A279">
        <v>29</v>
      </c>
      <c r="B279">
        <v>29</v>
      </c>
    </row>
    <row r="280" spans="1:2" x14ac:dyDescent="0.3">
      <c r="A280">
        <v>57</v>
      </c>
      <c r="B280">
        <v>95</v>
      </c>
    </row>
    <row r="281" spans="1:2" x14ac:dyDescent="0.3">
      <c r="A281">
        <v>23</v>
      </c>
      <c r="B281">
        <v>69</v>
      </c>
    </row>
    <row r="282" spans="1:2" x14ac:dyDescent="0.3">
      <c r="A282">
        <v>45</v>
      </c>
      <c r="B282">
        <v>69</v>
      </c>
    </row>
    <row r="283" spans="1:2" x14ac:dyDescent="0.3">
      <c r="A283">
        <v>38</v>
      </c>
      <c r="B283">
        <v>61</v>
      </c>
    </row>
    <row r="284" spans="1:2" x14ac:dyDescent="0.3">
      <c r="A284">
        <v>21</v>
      </c>
      <c r="B284">
        <v>94</v>
      </c>
    </row>
    <row r="285" spans="1:2" x14ac:dyDescent="0.3">
      <c r="A285">
        <v>32</v>
      </c>
      <c r="B285">
        <v>30</v>
      </c>
    </row>
    <row r="286" spans="1:2" x14ac:dyDescent="0.3">
      <c r="A286">
        <v>63</v>
      </c>
      <c r="B286">
        <v>45</v>
      </c>
    </row>
    <row r="287" spans="1:2" x14ac:dyDescent="0.3">
      <c r="A287">
        <v>29</v>
      </c>
      <c r="B287">
        <v>39</v>
      </c>
    </row>
    <row r="288" spans="1:2" x14ac:dyDescent="0.3">
      <c r="A288">
        <v>27</v>
      </c>
      <c r="B288">
        <v>51</v>
      </c>
    </row>
    <row r="289" spans="1:2" x14ac:dyDescent="0.3">
      <c r="A289">
        <v>56</v>
      </c>
      <c r="B289">
        <v>37</v>
      </c>
    </row>
    <row r="290" spans="1:2" x14ac:dyDescent="0.3">
      <c r="A290">
        <v>30</v>
      </c>
      <c r="B290">
        <v>62</v>
      </c>
    </row>
    <row r="291" spans="1:2" x14ac:dyDescent="0.3">
      <c r="A291">
        <v>49</v>
      </c>
      <c r="B291">
        <v>85</v>
      </c>
    </row>
    <row r="292" spans="1:2" x14ac:dyDescent="0.3">
      <c r="A292">
        <v>58</v>
      </c>
      <c r="B292">
        <v>33</v>
      </c>
    </row>
    <row r="293" spans="1:2" x14ac:dyDescent="0.3">
      <c r="A293">
        <v>57</v>
      </c>
      <c r="B293">
        <v>26</v>
      </c>
    </row>
    <row r="294" spans="1:2" x14ac:dyDescent="0.3">
      <c r="A294">
        <v>60</v>
      </c>
      <c r="B294">
        <v>99</v>
      </c>
    </row>
    <row r="295" spans="1:2" x14ac:dyDescent="0.3">
      <c r="A295">
        <v>69</v>
      </c>
      <c r="B295">
        <v>39</v>
      </c>
    </row>
    <row r="296" spans="1:2" x14ac:dyDescent="0.3">
      <c r="A296">
        <v>70</v>
      </c>
      <c r="B296">
        <v>20</v>
      </c>
    </row>
    <row r="297" spans="1:2" x14ac:dyDescent="0.3">
      <c r="A297">
        <v>53</v>
      </c>
      <c r="B297">
        <v>42</v>
      </c>
    </row>
    <row r="298" spans="1:2" x14ac:dyDescent="0.3">
      <c r="A298">
        <v>25</v>
      </c>
      <c r="B298">
        <v>74</v>
      </c>
    </row>
    <row r="299" spans="1:2" x14ac:dyDescent="0.3">
      <c r="A299">
        <v>48</v>
      </c>
      <c r="B299">
        <v>26</v>
      </c>
    </row>
    <row r="300" spans="1:2" x14ac:dyDescent="0.3">
      <c r="A300">
        <v>69</v>
      </c>
      <c r="B300">
        <v>53</v>
      </c>
    </row>
    <row r="301" spans="1:2" x14ac:dyDescent="0.3">
      <c r="A301">
        <v>25</v>
      </c>
      <c r="B301">
        <v>80</v>
      </c>
    </row>
    <row r="302" spans="1:2" x14ac:dyDescent="0.3">
      <c r="A302">
        <v>29</v>
      </c>
      <c r="B302">
        <v>98</v>
      </c>
    </row>
    <row r="303" spans="1:2" x14ac:dyDescent="0.3">
      <c r="A303">
        <v>46</v>
      </c>
      <c r="B303">
        <v>95</v>
      </c>
    </row>
    <row r="304" spans="1:2" x14ac:dyDescent="0.3">
      <c r="A304">
        <v>37</v>
      </c>
      <c r="B304">
        <v>44</v>
      </c>
    </row>
    <row r="305" spans="1:2" x14ac:dyDescent="0.3">
      <c r="A305">
        <v>20</v>
      </c>
      <c r="B305">
        <v>60</v>
      </c>
    </row>
    <row r="306" spans="1:2" x14ac:dyDescent="0.3">
      <c r="A306">
        <v>40</v>
      </c>
      <c r="B306">
        <v>84</v>
      </c>
    </row>
    <row r="307" spans="1:2" x14ac:dyDescent="0.3">
      <c r="A307">
        <v>60</v>
      </c>
      <c r="B307">
        <v>59</v>
      </c>
    </row>
    <row r="308" spans="1:2" x14ac:dyDescent="0.3">
      <c r="A308">
        <v>26</v>
      </c>
      <c r="B308">
        <v>49</v>
      </c>
    </row>
    <row r="309" spans="1:2" x14ac:dyDescent="0.3">
      <c r="A309">
        <v>29</v>
      </c>
      <c r="B309">
        <v>32</v>
      </c>
    </row>
    <row r="310" spans="1:2" x14ac:dyDescent="0.3">
      <c r="A310">
        <v>66</v>
      </c>
      <c r="B310">
        <v>29</v>
      </c>
    </row>
    <row r="311" spans="1:2" x14ac:dyDescent="0.3">
      <c r="A311">
        <v>66</v>
      </c>
      <c r="B311">
        <v>22</v>
      </c>
    </row>
    <row r="312" spans="1:2" x14ac:dyDescent="0.3">
      <c r="A312">
        <v>56</v>
      </c>
      <c r="B312">
        <v>85</v>
      </c>
    </row>
    <row r="313" spans="1:2" x14ac:dyDescent="0.3">
      <c r="A313">
        <v>69</v>
      </c>
      <c r="B313">
        <v>52</v>
      </c>
    </row>
    <row r="314" spans="1:2" x14ac:dyDescent="0.3">
      <c r="A314">
        <v>38</v>
      </c>
      <c r="B314">
        <v>89</v>
      </c>
    </row>
    <row r="315" spans="1:2" x14ac:dyDescent="0.3">
      <c r="A315">
        <v>42</v>
      </c>
      <c r="B315">
        <v>77</v>
      </c>
    </row>
    <row r="316" spans="1:2" x14ac:dyDescent="0.3">
      <c r="A316">
        <v>30</v>
      </c>
      <c r="B316">
        <v>24</v>
      </c>
    </row>
    <row r="317" spans="1:2" x14ac:dyDescent="0.3">
      <c r="A317">
        <v>66</v>
      </c>
      <c r="B317">
        <v>24</v>
      </c>
    </row>
    <row r="318" spans="1:2" x14ac:dyDescent="0.3">
      <c r="A318">
        <v>36</v>
      </c>
      <c r="B318">
        <v>22</v>
      </c>
    </row>
    <row r="319" spans="1:2" x14ac:dyDescent="0.3">
      <c r="A319">
        <v>58</v>
      </c>
      <c r="B319">
        <v>82</v>
      </c>
    </row>
    <row r="320" spans="1:2" x14ac:dyDescent="0.3">
      <c r="A320">
        <v>45</v>
      </c>
      <c r="B320">
        <v>67</v>
      </c>
    </row>
    <row r="321" spans="1:2" x14ac:dyDescent="0.3">
      <c r="A321">
        <v>47</v>
      </c>
      <c r="B321">
        <v>74</v>
      </c>
    </row>
    <row r="322" spans="1:2" x14ac:dyDescent="0.3">
      <c r="A322">
        <v>66</v>
      </c>
      <c r="B322">
        <v>72</v>
      </c>
    </row>
    <row r="323" spans="1:2" x14ac:dyDescent="0.3">
      <c r="A323">
        <v>41</v>
      </c>
      <c r="B323">
        <v>36</v>
      </c>
    </row>
    <row r="324" spans="1:2" x14ac:dyDescent="0.3">
      <c r="A324">
        <v>41</v>
      </c>
      <c r="B324">
        <v>95</v>
      </c>
    </row>
    <row r="325" spans="1:2" x14ac:dyDescent="0.3">
      <c r="A325">
        <v>66</v>
      </c>
      <c r="B325">
        <v>78</v>
      </c>
    </row>
    <row r="326" spans="1:2" x14ac:dyDescent="0.3">
      <c r="A326">
        <v>37</v>
      </c>
      <c r="B326">
        <v>82</v>
      </c>
    </row>
    <row r="327" spans="1:2" x14ac:dyDescent="0.3">
      <c r="A327">
        <v>70</v>
      </c>
      <c r="B327">
        <v>70</v>
      </c>
    </row>
    <row r="328" spans="1:2" x14ac:dyDescent="0.3">
      <c r="A328">
        <v>62</v>
      </c>
      <c r="B328">
        <v>41</v>
      </c>
    </row>
    <row r="329" spans="1:2" x14ac:dyDescent="0.3">
      <c r="A329">
        <v>61</v>
      </c>
      <c r="B329">
        <v>42</v>
      </c>
    </row>
    <row r="330" spans="1:2" x14ac:dyDescent="0.3">
      <c r="A330">
        <v>48</v>
      </c>
      <c r="B330">
        <v>50</v>
      </c>
    </row>
    <row r="331" spans="1:2" x14ac:dyDescent="0.3">
      <c r="A331">
        <v>70</v>
      </c>
      <c r="B331">
        <v>31</v>
      </c>
    </row>
    <row r="332" spans="1:2" x14ac:dyDescent="0.3">
      <c r="A332">
        <v>46</v>
      </c>
      <c r="B332">
        <v>51</v>
      </c>
    </row>
    <row r="333" spans="1:2" x14ac:dyDescent="0.3">
      <c r="A333">
        <v>31</v>
      </c>
      <c r="B333">
        <v>98</v>
      </c>
    </row>
    <row r="334" spans="1:2" x14ac:dyDescent="0.3">
      <c r="A334">
        <v>19</v>
      </c>
      <c r="B334">
        <v>86</v>
      </c>
    </row>
    <row r="335" spans="1:2" x14ac:dyDescent="0.3">
      <c r="A335">
        <v>39</v>
      </c>
      <c r="B335">
        <v>64</v>
      </c>
    </row>
    <row r="336" spans="1:2" x14ac:dyDescent="0.3">
      <c r="A336">
        <v>41</v>
      </c>
      <c r="B336">
        <v>46</v>
      </c>
    </row>
    <row r="337" spans="1:2" x14ac:dyDescent="0.3">
      <c r="A337">
        <v>20</v>
      </c>
      <c r="B337">
        <v>85</v>
      </c>
    </row>
    <row r="338" spans="1:2" x14ac:dyDescent="0.3">
      <c r="A338">
        <v>36</v>
      </c>
      <c r="B338">
        <v>81</v>
      </c>
    </row>
    <row r="339" spans="1:2" x14ac:dyDescent="0.3">
      <c r="A339">
        <v>32</v>
      </c>
      <c r="B339">
        <v>59</v>
      </c>
    </row>
    <row r="340" spans="1:2" x14ac:dyDescent="0.3">
      <c r="A340">
        <v>69</v>
      </c>
      <c r="B340">
        <v>79</v>
      </c>
    </row>
    <row r="341" spans="1:2" x14ac:dyDescent="0.3">
      <c r="A341">
        <v>40</v>
      </c>
      <c r="B341">
        <v>33</v>
      </c>
    </row>
    <row r="342" spans="1:2" x14ac:dyDescent="0.3">
      <c r="A342">
        <v>40</v>
      </c>
      <c r="B342">
        <v>47</v>
      </c>
    </row>
    <row r="343" spans="1:2" x14ac:dyDescent="0.3">
      <c r="A343">
        <v>20</v>
      </c>
      <c r="B343">
        <v>20</v>
      </c>
    </row>
    <row r="344" spans="1:2" x14ac:dyDescent="0.3">
      <c r="A344">
        <v>64</v>
      </c>
      <c r="B344">
        <v>36</v>
      </c>
    </row>
    <row r="345" spans="1:2" x14ac:dyDescent="0.3">
      <c r="A345">
        <v>27</v>
      </c>
      <c r="B345">
        <v>39</v>
      </c>
    </row>
    <row r="346" spans="1:2" x14ac:dyDescent="0.3">
      <c r="A346">
        <v>24</v>
      </c>
      <c r="B346">
        <v>71</v>
      </c>
    </row>
    <row r="347" spans="1:2" x14ac:dyDescent="0.3">
      <c r="A347">
        <v>48</v>
      </c>
      <c r="B347">
        <v>59</v>
      </c>
    </row>
    <row r="348" spans="1:2" x14ac:dyDescent="0.3">
      <c r="A348">
        <v>49</v>
      </c>
      <c r="B348">
        <v>50</v>
      </c>
    </row>
    <row r="349" spans="1:2" x14ac:dyDescent="0.3">
      <c r="A349">
        <v>36</v>
      </c>
      <c r="B349">
        <v>41</v>
      </c>
    </row>
    <row r="350" spans="1:2" x14ac:dyDescent="0.3">
      <c r="A350">
        <v>56</v>
      </c>
      <c r="B350">
        <v>59</v>
      </c>
    </row>
    <row r="351" spans="1:2" x14ac:dyDescent="0.3">
      <c r="A351">
        <v>37</v>
      </c>
      <c r="B351">
        <v>87</v>
      </c>
    </row>
    <row r="352" spans="1:2" x14ac:dyDescent="0.3">
      <c r="A352">
        <v>42</v>
      </c>
      <c r="B352">
        <v>68</v>
      </c>
    </row>
    <row r="353" spans="1:2" x14ac:dyDescent="0.3">
      <c r="A353">
        <v>28</v>
      </c>
      <c r="B353">
        <v>90</v>
      </c>
    </row>
    <row r="354" spans="1:2" x14ac:dyDescent="0.3">
      <c r="A354">
        <v>27</v>
      </c>
      <c r="B354">
        <v>71</v>
      </c>
    </row>
    <row r="355" spans="1:2" x14ac:dyDescent="0.3">
      <c r="A355">
        <v>63</v>
      </c>
      <c r="B355">
        <v>64</v>
      </c>
    </row>
    <row r="356" spans="1:2" x14ac:dyDescent="0.3">
      <c r="A356">
        <v>58</v>
      </c>
      <c r="B356">
        <v>76</v>
      </c>
    </row>
    <row r="357" spans="1:2" x14ac:dyDescent="0.3">
      <c r="A357">
        <v>37</v>
      </c>
      <c r="B357">
        <v>42</v>
      </c>
    </row>
    <row r="358" spans="1:2" x14ac:dyDescent="0.3">
      <c r="A358">
        <v>56</v>
      </c>
      <c r="B358">
        <v>80</v>
      </c>
    </row>
    <row r="359" spans="1:2" x14ac:dyDescent="0.3">
      <c r="A359">
        <v>18</v>
      </c>
      <c r="B359">
        <v>56</v>
      </c>
    </row>
    <row r="360" spans="1:2" x14ac:dyDescent="0.3">
      <c r="A360">
        <v>48</v>
      </c>
      <c r="B360">
        <v>25</v>
      </c>
    </row>
    <row r="361" spans="1:2" x14ac:dyDescent="0.3">
      <c r="A361">
        <v>31</v>
      </c>
      <c r="B361">
        <v>74</v>
      </c>
    </row>
    <row r="362" spans="1:2" x14ac:dyDescent="0.3">
      <c r="A362">
        <v>51</v>
      </c>
      <c r="B362">
        <v>30</v>
      </c>
    </row>
    <row r="363" spans="1:2" x14ac:dyDescent="0.3">
      <c r="A363">
        <v>65</v>
      </c>
      <c r="B363">
        <v>96</v>
      </c>
    </row>
    <row r="364" spans="1:2" x14ac:dyDescent="0.3">
      <c r="A364">
        <v>53</v>
      </c>
      <c r="B364">
        <v>64</v>
      </c>
    </row>
    <row r="365" spans="1:2" x14ac:dyDescent="0.3">
      <c r="A365">
        <v>55</v>
      </c>
      <c r="B365">
        <v>88</v>
      </c>
    </row>
    <row r="366" spans="1:2" x14ac:dyDescent="0.3">
      <c r="A366">
        <v>62</v>
      </c>
      <c r="B366">
        <v>88</v>
      </c>
    </row>
    <row r="367" spans="1:2" x14ac:dyDescent="0.3">
      <c r="A367">
        <v>55</v>
      </c>
      <c r="B367">
        <v>88</v>
      </c>
    </row>
    <row r="368" spans="1:2" x14ac:dyDescent="0.3">
      <c r="A368">
        <v>64</v>
      </c>
      <c r="B368">
        <v>36</v>
      </c>
    </row>
    <row r="369" spans="1:2" x14ac:dyDescent="0.3">
      <c r="A369">
        <v>52</v>
      </c>
      <c r="B369">
        <v>40</v>
      </c>
    </row>
    <row r="370" spans="1:2" x14ac:dyDescent="0.3">
      <c r="A370">
        <v>24</v>
      </c>
      <c r="B370">
        <v>39</v>
      </c>
    </row>
    <row r="371" spans="1:2" x14ac:dyDescent="0.3">
      <c r="A371">
        <v>38</v>
      </c>
      <c r="B371">
        <v>40</v>
      </c>
    </row>
    <row r="372" spans="1:2" x14ac:dyDescent="0.3">
      <c r="A372">
        <v>59</v>
      </c>
      <c r="B372">
        <v>34</v>
      </c>
    </row>
    <row r="373" spans="1:2" x14ac:dyDescent="0.3">
      <c r="A373">
        <v>27</v>
      </c>
      <c r="B373">
        <v>83</v>
      </c>
    </row>
    <row r="374" spans="1:2" x14ac:dyDescent="0.3">
      <c r="A374">
        <v>24</v>
      </c>
      <c r="B374">
        <v>85</v>
      </c>
    </row>
    <row r="375" spans="1:2" x14ac:dyDescent="0.3">
      <c r="A375">
        <v>23</v>
      </c>
      <c r="B375">
        <v>27</v>
      </c>
    </row>
    <row r="376" spans="1:2" x14ac:dyDescent="0.3">
      <c r="A376">
        <v>69</v>
      </c>
      <c r="B376">
        <v>78</v>
      </c>
    </row>
    <row r="377" spans="1:2" x14ac:dyDescent="0.3">
      <c r="A377">
        <v>59</v>
      </c>
      <c r="B377">
        <v>32</v>
      </c>
    </row>
    <row r="378" spans="1:2" x14ac:dyDescent="0.3">
      <c r="A378">
        <v>51</v>
      </c>
      <c r="B378">
        <v>51</v>
      </c>
    </row>
    <row r="379" spans="1:2" x14ac:dyDescent="0.3">
      <c r="A379">
        <v>63</v>
      </c>
      <c r="B379">
        <v>32</v>
      </c>
    </row>
    <row r="380" spans="1:2" x14ac:dyDescent="0.3">
      <c r="A380">
        <v>54</v>
      </c>
      <c r="B380">
        <v>62</v>
      </c>
    </row>
    <row r="381" spans="1:2" x14ac:dyDescent="0.3">
      <c r="A381">
        <v>32</v>
      </c>
      <c r="B381">
        <v>29</v>
      </c>
    </row>
    <row r="382" spans="1:2" x14ac:dyDescent="0.3">
      <c r="A382">
        <v>39</v>
      </c>
      <c r="B382">
        <v>69</v>
      </c>
    </row>
    <row r="383" spans="1:2" x14ac:dyDescent="0.3">
      <c r="A383">
        <v>66</v>
      </c>
      <c r="B383">
        <v>25</v>
      </c>
    </row>
    <row r="384" spans="1:2" x14ac:dyDescent="0.3">
      <c r="A384">
        <v>28</v>
      </c>
      <c r="B384">
        <v>76</v>
      </c>
    </row>
    <row r="385" spans="1:2" x14ac:dyDescent="0.3">
      <c r="A385">
        <v>50</v>
      </c>
      <c r="B385">
        <v>77</v>
      </c>
    </row>
    <row r="386" spans="1:2" x14ac:dyDescent="0.3">
      <c r="A386">
        <v>70</v>
      </c>
      <c r="B386">
        <v>33</v>
      </c>
    </row>
    <row r="387" spans="1:2" x14ac:dyDescent="0.3">
      <c r="A387">
        <v>67</v>
      </c>
      <c r="B387">
        <v>93</v>
      </c>
    </row>
    <row r="388" spans="1:2" x14ac:dyDescent="0.3">
      <c r="A388">
        <v>64</v>
      </c>
      <c r="B388">
        <v>39</v>
      </c>
    </row>
    <row r="389" spans="1:2" x14ac:dyDescent="0.3">
      <c r="A389">
        <v>45</v>
      </c>
      <c r="B389">
        <v>93</v>
      </c>
    </row>
    <row r="390" spans="1:2" x14ac:dyDescent="0.3">
      <c r="A390">
        <v>22</v>
      </c>
      <c r="B390">
        <v>82</v>
      </c>
    </row>
    <row r="391" spans="1:2" x14ac:dyDescent="0.3">
      <c r="A391">
        <v>27</v>
      </c>
      <c r="B391">
        <v>42</v>
      </c>
    </row>
    <row r="392" spans="1:2" x14ac:dyDescent="0.3">
      <c r="A392">
        <v>25</v>
      </c>
      <c r="B392">
        <v>71</v>
      </c>
    </row>
    <row r="393" spans="1:2" x14ac:dyDescent="0.3">
      <c r="A393">
        <v>37</v>
      </c>
      <c r="B393">
        <v>86</v>
      </c>
    </row>
    <row r="394" spans="1:2" x14ac:dyDescent="0.3">
      <c r="A394">
        <v>26</v>
      </c>
      <c r="B394">
        <v>82</v>
      </c>
    </row>
    <row r="395" spans="1:2" x14ac:dyDescent="0.3">
      <c r="A395">
        <v>33</v>
      </c>
      <c r="B395">
        <v>65</v>
      </c>
    </row>
    <row r="396" spans="1:2" x14ac:dyDescent="0.3">
      <c r="A396">
        <v>43</v>
      </c>
      <c r="B396">
        <v>29</v>
      </c>
    </row>
    <row r="397" spans="1:2" x14ac:dyDescent="0.3">
      <c r="A397">
        <v>37</v>
      </c>
      <c r="B397">
        <v>65</v>
      </c>
    </row>
    <row r="398" spans="1:2" x14ac:dyDescent="0.3">
      <c r="A398">
        <v>46</v>
      </c>
      <c r="B398">
        <v>88</v>
      </c>
    </row>
    <row r="399" spans="1:2" x14ac:dyDescent="0.3">
      <c r="A399">
        <v>22</v>
      </c>
      <c r="B399">
        <v>46</v>
      </c>
    </row>
    <row r="400" spans="1:2" x14ac:dyDescent="0.3">
      <c r="A400">
        <v>20</v>
      </c>
      <c r="B400">
        <v>67</v>
      </c>
    </row>
    <row r="401" spans="1:2" x14ac:dyDescent="0.3">
      <c r="A401">
        <v>60</v>
      </c>
      <c r="B401">
        <v>35</v>
      </c>
    </row>
    <row r="402" spans="1:2" x14ac:dyDescent="0.3">
      <c r="A402">
        <v>39</v>
      </c>
      <c r="B402">
        <v>66</v>
      </c>
    </row>
    <row r="403" spans="1:2" x14ac:dyDescent="0.3">
      <c r="A403">
        <v>43</v>
      </c>
      <c r="B403">
        <v>91</v>
      </c>
    </row>
    <row r="404" spans="1:2" x14ac:dyDescent="0.3">
      <c r="A404">
        <v>31</v>
      </c>
      <c r="B404">
        <v>78</v>
      </c>
    </row>
    <row r="405" spans="1:2" x14ac:dyDescent="0.3">
      <c r="A405">
        <v>19</v>
      </c>
      <c r="B405">
        <v>45</v>
      </c>
    </row>
    <row r="406" spans="1:2" x14ac:dyDescent="0.3">
      <c r="A406">
        <v>35</v>
      </c>
      <c r="B406">
        <v>93</v>
      </c>
    </row>
    <row r="407" spans="1:2" x14ac:dyDescent="0.3">
      <c r="A407">
        <v>41</v>
      </c>
      <c r="B407">
        <v>74</v>
      </c>
    </row>
    <row r="408" spans="1:2" x14ac:dyDescent="0.3">
      <c r="A408">
        <v>52</v>
      </c>
      <c r="B408">
        <v>55</v>
      </c>
    </row>
    <row r="409" spans="1:2" x14ac:dyDescent="0.3">
      <c r="A409">
        <v>45</v>
      </c>
      <c r="B409">
        <v>76</v>
      </c>
    </row>
    <row r="410" spans="1:2" x14ac:dyDescent="0.3">
      <c r="A410">
        <v>34</v>
      </c>
      <c r="B410">
        <v>66</v>
      </c>
    </row>
    <row r="411" spans="1:2" x14ac:dyDescent="0.3">
      <c r="A411">
        <v>35</v>
      </c>
      <c r="B411">
        <v>51</v>
      </c>
    </row>
    <row r="412" spans="1:2" x14ac:dyDescent="0.3">
      <c r="A412">
        <v>29</v>
      </c>
      <c r="B412">
        <v>26</v>
      </c>
    </row>
    <row r="413" spans="1:2" x14ac:dyDescent="0.3">
      <c r="A413">
        <v>59</v>
      </c>
      <c r="B413">
        <v>29</v>
      </c>
    </row>
    <row r="414" spans="1:2" x14ac:dyDescent="0.3">
      <c r="A414">
        <v>24</v>
      </c>
      <c r="B414">
        <v>74</v>
      </c>
    </row>
    <row r="415" spans="1:2" x14ac:dyDescent="0.3">
      <c r="A415">
        <v>70</v>
      </c>
      <c r="B415">
        <v>99</v>
      </c>
    </row>
    <row r="416" spans="1:2" x14ac:dyDescent="0.3">
      <c r="A416">
        <v>29</v>
      </c>
      <c r="B416">
        <v>88</v>
      </c>
    </row>
    <row r="417" spans="1:2" x14ac:dyDescent="0.3">
      <c r="A417">
        <v>67</v>
      </c>
      <c r="B417">
        <v>31</v>
      </c>
    </row>
    <row r="418" spans="1:2" x14ac:dyDescent="0.3">
      <c r="A418">
        <v>36</v>
      </c>
      <c r="B418">
        <v>55</v>
      </c>
    </row>
    <row r="419" spans="1:2" x14ac:dyDescent="0.3">
      <c r="A419">
        <v>23</v>
      </c>
      <c r="B419">
        <v>81</v>
      </c>
    </row>
    <row r="420" spans="1:2" x14ac:dyDescent="0.3">
      <c r="A420">
        <v>18</v>
      </c>
      <c r="B420">
        <v>73</v>
      </c>
    </row>
    <row r="421" spans="1:2" x14ac:dyDescent="0.3">
      <c r="A421">
        <v>53</v>
      </c>
      <c r="B421">
        <v>91</v>
      </c>
    </row>
    <row r="422" spans="1:2" x14ac:dyDescent="0.3">
      <c r="A422">
        <v>32</v>
      </c>
      <c r="B422">
        <v>54</v>
      </c>
    </row>
    <row r="423" spans="1:2" x14ac:dyDescent="0.3">
      <c r="A423">
        <v>38</v>
      </c>
      <c r="B423">
        <v>40</v>
      </c>
    </row>
    <row r="424" spans="1:2" x14ac:dyDescent="0.3">
      <c r="A424">
        <v>47</v>
      </c>
      <c r="B424">
        <v>59</v>
      </c>
    </row>
    <row r="425" spans="1:2" x14ac:dyDescent="0.3">
      <c r="A425">
        <v>46</v>
      </c>
      <c r="B425">
        <v>26</v>
      </c>
    </row>
    <row r="426" spans="1:2" x14ac:dyDescent="0.3">
      <c r="A426">
        <v>66</v>
      </c>
      <c r="B426">
        <v>23</v>
      </c>
    </row>
    <row r="427" spans="1:2" x14ac:dyDescent="0.3">
      <c r="A427">
        <v>40</v>
      </c>
      <c r="B427">
        <v>87</v>
      </c>
    </row>
    <row r="428" spans="1:2" x14ac:dyDescent="0.3">
      <c r="A428">
        <v>43</v>
      </c>
      <c r="B428">
        <v>71</v>
      </c>
    </row>
    <row r="429" spans="1:2" x14ac:dyDescent="0.3">
      <c r="A429">
        <v>58</v>
      </c>
      <c r="B429">
        <v>91</v>
      </c>
    </row>
    <row r="430" spans="1:2" x14ac:dyDescent="0.3">
      <c r="A430">
        <v>21</v>
      </c>
      <c r="B430">
        <v>64</v>
      </c>
    </row>
    <row r="431" spans="1:2" x14ac:dyDescent="0.3">
      <c r="A431">
        <v>42</v>
      </c>
      <c r="B431">
        <v>94</v>
      </c>
    </row>
    <row r="432" spans="1:2" x14ac:dyDescent="0.3">
      <c r="A432">
        <v>24</v>
      </c>
      <c r="B432">
        <v>40</v>
      </c>
    </row>
    <row r="433" spans="1:2" x14ac:dyDescent="0.3">
      <c r="A433">
        <v>43</v>
      </c>
      <c r="B433">
        <v>76</v>
      </c>
    </row>
    <row r="434" spans="1:2" x14ac:dyDescent="0.3">
      <c r="A434">
        <v>47</v>
      </c>
      <c r="B434">
        <v>86</v>
      </c>
    </row>
    <row r="435" spans="1:2" x14ac:dyDescent="0.3">
      <c r="A435">
        <v>49</v>
      </c>
      <c r="B435">
        <v>92</v>
      </c>
    </row>
    <row r="436" spans="1:2" x14ac:dyDescent="0.3">
      <c r="A436">
        <v>50</v>
      </c>
      <c r="B436">
        <v>52</v>
      </c>
    </row>
    <row r="437" spans="1:2" x14ac:dyDescent="0.3">
      <c r="A437">
        <v>51</v>
      </c>
      <c r="B437">
        <v>28</v>
      </c>
    </row>
    <row r="438" spans="1:2" x14ac:dyDescent="0.3">
      <c r="A438">
        <v>40</v>
      </c>
      <c r="B438">
        <v>46</v>
      </c>
    </row>
    <row r="439" spans="1:2" x14ac:dyDescent="0.3">
      <c r="A439">
        <v>45</v>
      </c>
      <c r="B439">
        <v>50</v>
      </c>
    </row>
    <row r="440" spans="1:2" x14ac:dyDescent="0.3">
      <c r="A440">
        <v>52</v>
      </c>
      <c r="B440">
        <v>23</v>
      </c>
    </row>
    <row r="441" spans="1:2" x14ac:dyDescent="0.3">
      <c r="A441">
        <v>62</v>
      </c>
      <c r="B441">
        <v>50</v>
      </c>
    </row>
    <row r="442" spans="1:2" x14ac:dyDescent="0.3">
      <c r="A442">
        <v>20</v>
      </c>
      <c r="B442">
        <v>89</v>
      </c>
    </row>
    <row r="443" spans="1:2" x14ac:dyDescent="0.3">
      <c r="A443">
        <v>43</v>
      </c>
      <c r="B443">
        <v>81</v>
      </c>
    </row>
    <row r="444" spans="1:2" x14ac:dyDescent="0.3">
      <c r="A444">
        <v>29</v>
      </c>
      <c r="B444">
        <v>69</v>
      </c>
    </row>
    <row r="445" spans="1:2" x14ac:dyDescent="0.3">
      <c r="A445">
        <v>22</v>
      </c>
      <c r="B445">
        <v>67</v>
      </c>
    </row>
    <row r="446" spans="1:2" x14ac:dyDescent="0.3">
      <c r="A446">
        <v>48</v>
      </c>
      <c r="B446">
        <v>20</v>
      </c>
    </row>
    <row r="447" spans="1:2" x14ac:dyDescent="0.3">
      <c r="A447">
        <v>42</v>
      </c>
      <c r="B447">
        <v>29</v>
      </c>
    </row>
    <row r="448" spans="1:2" x14ac:dyDescent="0.3">
      <c r="A448">
        <v>19</v>
      </c>
      <c r="B448">
        <v>74</v>
      </c>
    </row>
    <row r="449" spans="1:2" x14ac:dyDescent="0.3">
      <c r="A449">
        <v>60</v>
      </c>
      <c r="B449">
        <v>82</v>
      </c>
    </row>
    <row r="450" spans="1:2" x14ac:dyDescent="0.3">
      <c r="A450">
        <v>32</v>
      </c>
      <c r="B450">
        <v>23</v>
      </c>
    </row>
    <row r="451" spans="1:2" x14ac:dyDescent="0.3">
      <c r="A451">
        <v>26</v>
      </c>
      <c r="B451">
        <v>45</v>
      </c>
    </row>
    <row r="452" spans="1:2" x14ac:dyDescent="0.3">
      <c r="A452">
        <v>25</v>
      </c>
      <c r="B452">
        <v>21</v>
      </c>
    </row>
    <row r="453" spans="1:2" x14ac:dyDescent="0.3">
      <c r="A453">
        <v>66</v>
      </c>
      <c r="B453">
        <v>31</v>
      </c>
    </row>
    <row r="454" spans="1:2" x14ac:dyDescent="0.3">
      <c r="A454">
        <v>45</v>
      </c>
      <c r="B454">
        <v>45</v>
      </c>
    </row>
    <row r="455" spans="1:2" x14ac:dyDescent="0.3">
      <c r="A455">
        <v>54</v>
      </c>
      <c r="B455">
        <v>56</v>
      </c>
    </row>
    <row r="456" spans="1:2" x14ac:dyDescent="0.3">
      <c r="A456">
        <v>37</v>
      </c>
      <c r="B456">
        <v>97</v>
      </c>
    </row>
    <row r="457" spans="1:2" x14ac:dyDescent="0.3">
      <c r="A457">
        <v>54</v>
      </c>
      <c r="B457">
        <v>100</v>
      </c>
    </row>
    <row r="458" spans="1:2" x14ac:dyDescent="0.3">
      <c r="A458">
        <v>50</v>
      </c>
      <c r="B458">
        <v>96</v>
      </c>
    </row>
    <row r="459" spans="1:2" x14ac:dyDescent="0.3">
      <c r="A459">
        <v>25</v>
      </c>
      <c r="B459">
        <v>99</v>
      </c>
    </row>
    <row r="460" spans="1:2" x14ac:dyDescent="0.3">
      <c r="A460">
        <v>47</v>
      </c>
      <c r="B460">
        <v>91</v>
      </c>
    </row>
    <row r="461" spans="1:2" x14ac:dyDescent="0.3">
      <c r="A461">
        <v>63</v>
      </c>
      <c r="B461">
        <v>30</v>
      </c>
    </row>
    <row r="462" spans="1:2" x14ac:dyDescent="0.3">
      <c r="A462">
        <v>64</v>
      </c>
      <c r="B462">
        <v>65</v>
      </c>
    </row>
    <row r="463" spans="1:2" x14ac:dyDescent="0.3">
      <c r="A463">
        <v>18</v>
      </c>
      <c r="B463">
        <v>93</v>
      </c>
    </row>
    <row r="464" spans="1:2" x14ac:dyDescent="0.3">
      <c r="A464">
        <v>59</v>
      </c>
      <c r="B464">
        <v>81</v>
      </c>
    </row>
    <row r="465" spans="1:2" x14ac:dyDescent="0.3">
      <c r="A465">
        <v>37</v>
      </c>
      <c r="B465">
        <v>81</v>
      </c>
    </row>
    <row r="466" spans="1:2" x14ac:dyDescent="0.3">
      <c r="A466">
        <v>23</v>
      </c>
      <c r="B466">
        <v>52</v>
      </c>
    </row>
    <row r="467" spans="1:2" x14ac:dyDescent="0.3">
      <c r="A467">
        <v>54</v>
      </c>
      <c r="B467">
        <v>88</v>
      </c>
    </row>
    <row r="468" spans="1:2" x14ac:dyDescent="0.3">
      <c r="A468">
        <v>38</v>
      </c>
      <c r="B468">
        <v>24</v>
      </c>
    </row>
    <row r="469" spans="1:2" x14ac:dyDescent="0.3">
      <c r="A469">
        <v>19</v>
      </c>
      <c r="B469">
        <v>51</v>
      </c>
    </row>
    <row r="470" spans="1:2" x14ac:dyDescent="0.3">
      <c r="A470">
        <v>34</v>
      </c>
      <c r="B470">
        <v>38</v>
      </c>
    </row>
    <row r="471" spans="1:2" x14ac:dyDescent="0.3">
      <c r="A471">
        <v>21</v>
      </c>
      <c r="B471">
        <v>46</v>
      </c>
    </row>
    <row r="472" spans="1:2" x14ac:dyDescent="0.3">
      <c r="A472">
        <v>50</v>
      </c>
      <c r="B472">
        <v>63</v>
      </c>
    </row>
    <row r="473" spans="1:2" x14ac:dyDescent="0.3">
      <c r="A473">
        <v>55</v>
      </c>
      <c r="B473">
        <v>72</v>
      </c>
    </row>
    <row r="474" spans="1:2" x14ac:dyDescent="0.3">
      <c r="A474">
        <v>20</v>
      </c>
      <c r="B474">
        <v>39</v>
      </c>
    </row>
    <row r="475" spans="1:2" x14ac:dyDescent="0.3">
      <c r="A475">
        <v>34</v>
      </c>
      <c r="B475">
        <v>42</v>
      </c>
    </row>
    <row r="476" spans="1:2" x14ac:dyDescent="0.3">
      <c r="A476">
        <v>62</v>
      </c>
      <c r="B476">
        <v>76</v>
      </c>
    </row>
    <row r="477" spans="1:2" x14ac:dyDescent="0.3">
      <c r="A477">
        <v>21</v>
      </c>
      <c r="B477">
        <v>66</v>
      </c>
    </row>
    <row r="478" spans="1:2" x14ac:dyDescent="0.3">
      <c r="A478">
        <v>21</v>
      </c>
      <c r="B478">
        <v>90</v>
      </c>
    </row>
    <row r="479" spans="1:2" x14ac:dyDescent="0.3">
      <c r="A479">
        <v>42</v>
      </c>
      <c r="B479">
        <v>56</v>
      </c>
    </row>
    <row r="480" spans="1:2" x14ac:dyDescent="0.3">
      <c r="A480">
        <v>35</v>
      </c>
      <c r="B480">
        <v>43</v>
      </c>
    </row>
    <row r="481" spans="1:2" x14ac:dyDescent="0.3">
      <c r="A481">
        <v>39</v>
      </c>
      <c r="B481">
        <v>84</v>
      </c>
    </row>
    <row r="482" spans="1:2" x14ac:dyDescent="0.3">
      <c r="A482">
        <v>68</v>
      </c>
      <c r="B482">
        <v>88</v>
      </c>
    </row>
    <row r="483" spans="1:2" x14ac:dyDescent="0.3">
      <c r="A483">
        <v>46</v>
      </c>
      <c r="B483">
        <v>88</v>
      </c>
    </row>
    <row r="484" spans="1:2" x14ac:dyDescent="0.3">
      <c r="A484">
        <v>41</v>
      </c>
      <c r="B484">
        <v>42</v>
      </c>
    </row>
    <row r="485" spans="1:2" x14ac:dyDescent="0.3">
      <c r="A485">
        <v>23</v>
      </c>
      <c r="B485">
        <v>73</v>
      </c>
    </row>
    <row r="486" spans="1:2" x14ac:dyDescent="0.3">
      <c r="A486">
        <v>68</v>
      </c>
      <c r="B486">
        <v>73</v>
      </c>
    </row>
    <row r="487" spans="1:2" x14ac:dyDescent="0.3">
      <c r="A487">
        <v>48</v>
      </c>
      <c r="B487">
        <v>44</v>
      </c>
    </row>
    <row r="488" spans="1:2" x14ac:dyDescent="0.3">
      <c r="A488">
        <v>38</v>
      </c>
      <c r="B488">
        <v>63</v>
      </c>
    </row>
    <row r="489" spans="1:2" x14ac:dyDescent="0.3">
      <c r="A489">
        <v>41</v>
      </c>
      <c r="B489">
        <v>68</v>
      </c>
    </row>
    <row r="490" spans="1:2" x14ac:dyDescent="0.3">
      <c r="A490">
        <v>58</v>
      </c>
      <c r="B490">
        <v>29</v>
      </c>
    </row>
    <row r="491" spans="1:2" x14ac:dyDescent="0.3">
      <c r="A491">
        <v>49</v>
      </c>
      <c r="B491">
        <v>85</v>
      </c>
    </row>
    <row r="492" spans="1:2" x14ac:dyDescent="0.3">
      <c r="A492">
        <v>57</v>
      </c>
      <c r="B492">
        <v>42</v>
      </c>
    </row>
    <row r="493" spans="1:2" x14ac:dyDescent="0.3">
      <c r="A493">
        <v>49</v>
      </c>
      <c r="B493">
        <v>69</v>
      </c>
    </row>
    <row r="494" spans="1:2" x14ac:dyDescent="0.3">
      <c r="A494">
        <v>50</v>
      </c>
      <c r="B494">
        <v>62</v>
      </c>
    </row>
    <row r="495" spans="1:2" x14ac:dyDescent="0.3">
      <c r="A495">
        <v>28</v>
      </c>
      <c r="B495">
        <v>48</v>
      </c>
    </row>
    <row r="496" spans="1:2" x14ac:dyDescent="0.3">
      <c r="A496">
        <v>38</v>
      </c>
      <c r="B496">
        <v>68</v>
      </c>
    </row>
    <row r="497" spans="1:2" x14ac:dyDescent="0.3">
      <c r="A497">
        <v>33</v>
      </c>
      <c r="B497">
        <v>36</v>
      </c>
    </row>
    <row r="498" spans="1:2" x14ac:dyDescent="0.3">
      <c r="A498">
        <v>30</v>
      </c>
      <c r="B498">
        <v>63</v>
      </c>
    </row>
    <row r="499" spans="1:2" x14ac:dyDescent="0.3">
      <c r="A499">
        <v>43</v>
      </c>
      <c r="B499">
        <v>39</v>
      </c>
    </row>
    <row r="500" spans="1:2" x14ac:dyDescent="0.3">
      <c r="A500">
        <v>43</v>
      </c>
      <c r="B500">
        <v>78</v>
      </c>
    </row>
    <row r="501" spans="1:2" x14ac:dyDescent="0.3">
      <c r="A501">
        <v>36</v>
      </c>
      <c r="B501">
        <v>99</v>
      </c>
    </row>
    <row r="502" spans="1:2" x14ac:dyDescent="0.3">
      <c r="A502">
        <v>36</v>
      </c>
      <c r="B502">
        <v>31</v>
      </c>
    </row>
    <row r="503" spans="1:2" x14ac:dyDescent="0.3">
      <c r="A503">
        <v>64</v>
      </c>
      <c r="B503">
        <v>45</v>
      </c>
    </row>
    <row r="504" spans="1:2" x14ac:dyDescent="0.3">
      <c r="A504">
        <v>59</v>
      </c>
      <c r="B504">
        <v>30</v>
      </c>
    </row>
    <row r="505" spans="1:2" x14ac:dyDescent="0.3">
      <c r="A505">
        <v>55</v>
      </c>
      <c r="B505">
        <v>24</v>
      </c>
    </row>
    <row r="506" spans="1:2" x14ac:dyDescent="0.3">
      <c r="A506">
        <v>42</v>
      </c>
      <c r="B506">
        <v>22</v>
      </c>
    </row>
    <row r="507" spans="1:2" x14ac:dyDescent="0.3">
      <c r="A507">
        <v>61</v>
      </c>
      <c r="B507">
        <v>63</v>
      </c>
    </row>
    <row r="508" spans="1:2" x14ac:dyDescent="0.3">
      <c r="A508">
        <v>28</v>
      </c>
      <c r="B508">
        <v>40</v>
      </c>
    </row>
    <row r="509" spans="1:2" x14ac:dyDescent="0.3">
      <c r="A509">
        <v>65</v>
      </c>
      <c r="B509">
        <v>20</v>
      </c>
    </row>
    <row r="510" spans="1:2" x14ac:dyDescent="0.3">
      <c r="A510">
        <v>27</v>
      </c>
      <c r="B510">
        <v>20</v>
      </c>
    </row>
    <row r="511" spans="1:2" x14ac:dyDescent="0.3">
      <c r="A511">
        <v>41</v>
      </c>
      <c r="B511">
        <v>80</v>
      </c>
    </row>
    <row r="512" spans="1:2" x14ac:dyDescent="0.3">
      <c r="A512">
        <v>21</v>
      </c>
      <c r="B512">
        <v>87</v>
      </c>
    </row>
    <row r="513" spans="1:2" x14ac:dyDescent="0.3">
      <c r="A513">
        <v>61</v>
      </c>
      <c r="B513">
        <v>46</v>
      </c>
    </row>
    <row r="514" spans="1:2" x14ac:dyDescent="0.3">
      <c r="A514">
        <v>19</v>
      </c>
      <c r="B514">
        <v>49</v>
      </c>
    </row>
    <row r="515" spans="1:2" x14ac:dyDescent="0.3">
      <c r="A515">
        <v>22</v>
      </c>
      <c r="B515">
        <v>65</v>
      </c>
    </row>
    <row r="516" spans="1:2" x14ac:dyDescent="0.3">
      <c r="A516">
        <v>64</v>
      </c>
      <c r="B516">
        <v>62</v>
      </c>
    </row>
    <row r="517" spans="1:2" x14ac:dyDescent="0.3">
      <c r="A517">
        <v>28</v>
      </c>
      <c r="B517">
        <v>67</v>
      </c>
    </row>
    <row r="518" spans="1:2" x14ac:dyDescent="0.3">
      <c r="A518">
        <v>34</v>
      </c>
      <c r="B518">
        <v>41</v>
      </c>
    </row>
    <row r="519" spans="1:2" x14ac:dyDescent="0.3">
      <c r="A519">
        <v>61</v>
      </c>
      <c r="B519">
        <v>49</v>
      </c>
    </row>
    <row r="520" spans="1:2" x14ac:dyDescent="0.3">
      <c r="A520">
        <v>24</v>
      </c>
      <c r="B520">
        <v>100</v>
      </c>
    </row>
    <row r="521" spans="1:2" x14ac:dyDescent="0.3">
      <c r="A521">
        <v>19</v>
      </c>
      <c r="B521">
        <v>54</v>
      </c>
    </row>
    <row r="522" spans="1:2" x14ac:dyDescent="0.3">
      <c r="A522">
        <v>51</v>
      </c>
      <c r="B522">
        <v>84</v>
      </c>
    </row>
    <row r="523" spans="1:2" x14ac:dyDescent="0.3">
      <c r="A523">
        <v>36</v>
      </c>
      <c r="B523">
        <v>41</v>
      </c>
    </row>
    <row r="524" spans="1:2" x14ac:dyDescent="0.3">
      <c r="A524">
        <v>65</v>
      </c>
      <c r="B524">
        <v>88</v>
      </c>
    </row>
    <row r="525" spans="1:2" x14ac:dyDescent="0.3">
      <c r="A525">
        <v>46</v>
      </c>
      <c r="B525">
        <v>40</v>
      </c>
    </row>
    <row r="526" spans="1:2" x14ac:dyDescent="0.3">
      <c r="A526">
        <v>59</v>
      </c>
      <c r="B526">
        <v>39</v>
      </c>
    </row>
    <row r="527" spans="1:2" x14ac:dyDescent="0.3">
      <c r="A527">
        <v>51</v>
      </c>
      <c r="B527">
        <v>37</v>
      </c>
    </row>
    <row r="528" spans="1:2" x14ac:dyDescent="0.3">
      <c r="A528">
        <v>51</v>
      </c>
      <c r="B528">
        <v>52</v>
      </c>
    </row>
    <row r="529" spans="1:2" x14ac:dyDescent="0.3">
      <c r="A529">
        <v>21</v>
      </c>
      <c r="B529">
        <v>23</v>
      </c>
    </row>
    <row r="530" spans="1:2" x14ac:dyDescent="0.3">
      <c r="A530">
        <v>34</v>
      </c>
      <c r="B530">
        <v>88</v>
      </c>
    </row>
    <row r="531" spans="1:2" x14ac:dyDescent="0.3">
      <c r="A531">
        <v>32</v>
      </c>
      <c r="B531">
        <v>84</v>
      </c>
    </row>
    <row r="532" spans="1:2" x14ac:dyDescent="0.3">
      <c r="A532">
        <v>48</v>
      </c>
      <c r="B532">
        <v>37</v>
      </c>
    </row>
    <row r="533" spans="1:2" x14ac:dyDescent="0.3">
      <c r="A533">
        <v>50</v>
      </c>
      <c r="B533">
        <v>51</v>
      </c>
    </row>
    <row r="534" spans="1:2" x14ac:dyDescent="0.3">
      <c r="A534">
        <v>26</v>
      </c>
      <c r="B534">
        <v>76</v>
      </c>
    </row>
    <row r="535" spans="1:2" x14ac:dyDescent="0.3">
      <c r="A535">
        <v>57</v>
      </c>
      <c r="B535">
        <v>60</v>
      </c>
    </row>
    <row r="536" spans="1:2" x14ac:dyDescent="0.3">
      <c r="A536">
        <v>65</v>
      </c>
      <c r="B536">
        <v>72</v>
      </c>
    </row>
    <row r="537" spans="1:2" x14ac:dyDescent="0.3">
      <c r="A537">
        <v>56</v>
      </c>
      <c r="B537">
        <v>45</v>
      </c>
    </row>
    <row r="538" spans="1:2" x14ac:dyDescent="0.3">
      <c r="A538">
        <v>44</v>
      </c>
      <c r="B538">
        <v>84</v>
      </c>
    </row>
    <row r="539" spans="1:2" x14ac:dyDescent="0.3">
      <c r="A539">
        <v>50</v>
      </c>
      <c r="B539">
        <v>49</v>
      </c>
    </row>
    <row r="540" spans="1:2" x14ac:dyDescent="0.3">
      <c r="A540">
        <v>27</v>
      </c>
      <c r="B540">
        <v>22</v>
      </c>
    </row>
    <row r="541" spans="1:2" x14ac:dyDescent="0.3">
      <c r="A541">
        <v>49</v>
      </c>
      <c r="B541">
        <v>48</v>
      </c>
    </row>
    <row r="542" spans="1:2" x14ac:dyDescent="0.3">
      <c r="A542">
        <v>49</v>
      </c>
      <c r="B542">
        <v>37</v>
      </c>
    </row>
    <row r="543" spans="1:2" x14ac:dyDescent="0.3">
      <c r="A543">
        <v>52</v>
      </c>
      <c r="B543">
        <v>27</v>
      </c>
    </row>
    <row r="544" spans="1:2" x14ac:dyDescent="0.3">
      <c r="A544">
        <v>27</v>
      </c>
      <c r="B544">
        <v>79</v>
      </c>
    </row>
    <row r="545" spans="1:2" x14ac:dyDescent="0.3">
      <c r="A545">
        <v>53</v>
      </c>
      <c r="B545">
        <v>98</v>
      </c>
    </row>
    <row r="546" spans="1:2" x14ac:dyDescent="0.3">
      <c r="A546">
        <v>34</v>
      </c>
      <c r="B546">
        <v>64</v>
      </c>
    </row>
    <row r="547" spans="1:2" x14ac:dyDescent="0.3">
      <c r="A547">
        <v>33</v>
      </c>
      <c r="B547">
        <v>32</v>
      </c>
    </row>
    <row r="548" spans="1:2" x14ac:dyDescent="0.3">
      <c r="A548">
        <v>62</v>
      </c>
      <c r="B548">
        <v>74</v>
      </c>
    </row>
    <row r="549" spans="1:2" x14ac:dyDescent="0.3">
      <c r="A549">
        <v>38</v>
      </c>
      <c r="B549">
        <v>50</v>
      </c>
    </row>
    <row r="550" spans="1:2" x14ac:dyDescent="0.3">
      <c r="A550">
        <v>36</v>
      </c>
      <c r="B550">
        <v>64</v>
      </c>
    </row>
    <row r="551" spans="1:2" x14ac:dyDescent="0.3">
      <c r="A551">
        <v>31</v>
      </c>
      <c r="B551">
        <v>29</v>
      </c>
    </row>
    <row r="552" spans="1:2" x14ac:dyDescent="0.3">
      <c r="A552">
        <v>62</v>
      </c>
      <c r="B552">
        <v>62</v>
      </c>
    </row>
    <row r="553" spans="1:2" x14ac:dyDescent="0.3">
      <c r="A553">
        <v>29</v>
      </c>
      <c r="B553">
        <v>78</v>
      </c>
    </row>
    <row r="554" spans="1:2" x14ac:dyDescent="0.3">
      <c r="A554">
        <v>24</v>
      </c>
      <c r="B554">
        <v>94</v>
      </c>
    </row>
    <row r="555" spans="1:2" x14ac:dyDescent="0.3">
      <c r="A555">
        <v>63</v>
      </c>
      <c r="B555">
        <v>59</v>
      </c>
    </row>
    <row r="556" spans="1:2" x14ac:dyDescent="0.3">
      <c r="A556">
        <v>56</v>
      </c>
      <c r="B556">
        <v>47</v>
      </c>
    </row>
    <row r="557" spans="1:2" x14ac:dyDescent="0.3">
      <c r="A557">
        <v>63</v>
      </c>
      <c r="B557">
        <v>57</v>
      </c>
    </row>
    <row r="558" spans="1:2" x14ac:dyDescent="0.3">
      <c r="A558">
        <v>40</v>
      </c>
      <c r="B558">
        <v>90</v>
      </c>
    </row>
    <row r="559" spans="1:2" x14ac:dyDescent="0.3">
      <c r="A559">
        <v>18</v>
      </c>
      <c r="B559">
        <v>60</v>
      </c>
    </row>
    <row r="560" spans="1:2" x14ac:dyDescent="0.3">
      <c r="A560">
        <v>50</v>
      </c>
      <c r="B560">
        <v>77</v>
      </c>
    </row>
    <row r="561" spans="1:2" x14ac:dyDescent="0.3">
      <c r="A561">
        <v>66</v>
      </c>
      <c r="B561">
        <v>41</v>
      </c>
    </row>
    <row r="562" spans="1:2" x14ac:dyDescent="0.3">
      <c r="A562">
        <v>25</v>
      </c>
      <c r="B562">
        <v>48</v>
      </c>
    </row>
    <row r="563" spans="1:2" x14ac:dyDescent="0.3">
      <c r="A563">
        <v>65</v>
      </c>
      <c r="B563">
        <v>65</v>
      </c>
    </row>
    <row r="564" spans="1:2" x14ac:dyDescent="0.3">
      <c r="A564">
        <v>53</v>
      </c>
      <c r="B564">
        <v>62</v>
      </c>
    </row>
    <row r="565" spans="1:2" x14ac:dyDescent="0.3">
      <c r="A565">
        <v>61</v>
      </c>
      <c r="B565">
        <v>99</v>
      </c>
    </row>
    <row r="566" spans="1:2" x14ac:dyDescent="0.3">
      <c r="A566">
        <v>67</v>
      </c>
      <c r="B566">
        <v>58</v>
      </c>
    </row>
    <row r="567" spans="1:2" x14ac:dyDescent="0.3">
      <c r="A567">
        <v>59</v>
      </c>
      <c r="B567">
        <v>43</v>
      </c>
    </row>
    <row r="568" spans="1:2" x14ac:dyDescent="0.3">
      <c r="A568">
        <v>55</v>
      </c>
      <c r="B568">
        <v>93</v>
      </c>
    </row>
    <row r="569" spans="1:2" x14ac:dyDescent="0.3">
      <c r="A569">
        <v>21</v>
      </c>
      <c r="B569">
        <v>50</v>
      </c>
    </row>
    <row r="570" spans="1:2" x14ac:dyDescent="0.3">
      <c r="A570">
        <v>44</v>
      </c>
      <c r="B570">
        <v>88</v>
      </c>
    </row>
    <row r="571" spans="1:2" x14ac:dyDescent="0.3">
      <c r="A571">
        <v>65</v>
      </c>
      <c r="B571">
        <v>33</v>
      </c>
    </row>
    <row r="572" spans="1:2" x14ac:dyDescent="0.3">
      <c r="A572">
        <v>65</v>
      </c>
      <c r="B572">
        <v>99</v>
      </c>
    </row>
    <row r="573" spans="1:2" x14ac:dyDescent="0.3">
      <c r="A573">
        <v>54</v>
      </c>
      <c r="B573">
        <v>76</v>
      </c>
    </row>
    <row r="574" spans="1:2" x14ac:dyDescent="0.3">
      <c r="A574">
        <v>56</v>
      </c>
      <c r="B574">
        <v>97</v>
      </c>
    </row>
    <row r="575" spans="1:2" x14ac:dyDescent="0.3">
      <c r="A575">
        <v>58</v>
      </c>
      <c r="B575">
        <v>68</v>
      </c>
    </row>
    <row r="576" spans="1:2" x14ac:dyDescent="0.3">
      <c r="A576">
        <v>54</v>
      </c>
      <c r="B576">
        <v>79</v>
      </c>
    </row>
    <row r="577" spans="1:2" x14ac:dyDescent="0.3">
      <c r="A577">
        <v>58</v>
      </c>
      <c r="B577">
        <v>86</v>
      </c>
    </row>
    <row r="578" spans="1:2" x14ac:dyDescent="0.3">
      <c r="A578">
        <v>48</v>
      </c>
      <c r="B578">
        <v>68</v>
      </c>
    </row>
    <row r="579" spans="1:2" x14ac:dyDescent="0.3">
      <c r="A579">
        <v>19</v>
      </c>
      <c r="B579">
        <v>52</v>
      </c>
    </row>
    <row r="580" spans="1:2" x14ac:dyDescent="0.3">
      <c r="A580">
        <v>69</v>
      </c>
      <c r="B580">
        <v>90</v>
      </c>
    </row>
    <row r="581" spans="1:2" x14ac:dyDescent="0.3">
      <c r="A581">
        <v>58</v>
      </c>
      <c r="B581">
        <v>41</v>
      </c>
    </row>
    <row r="582" spans="1:2" x14ac:dyDescent="0.3">
      <c r="A582">
        <v>49</v>
      </c>
      <c r="B582">
        <v>80</v>
      </c>
    </row>
    <row r="583" spans="1:2" x14ac:dyDescent="0.3">
      <c r="A583">
        <v>32</v>
      </c>
      <c r="B583">
        <v>100</v>
      </c>
    </row>
    <row r="584" spans="1:2" x14ac:dyDescent="0.3">
      <c r="A584">
        <v>40</v>
      </c>
      <c r="B584">
        <v>77</v>
      </c>
    </row>
    <row r="585" spans="1:2" x14ac:dyDescent="0.3">
      <c r="A585">
        <v>25</v>
      </c>
      <c r="B585">
        <v>78</v>
      </c>
    </row>
    <row r="586" spans="1:2" x14ac:dyDescent="0.3">
      <c r="A586">
        <v>70</v>
      </c>
      <c r="B586">
        <v>94</v>
      </c>
    </row>
    <row r="587" spans="1:2" x14ac:dyDescent="0.3">
      <c r="A587">
        <v>69</v>
      </c>
      <c r="B587">
        <v>23</v>
      </c>
    </row>
    <row r="588" spans="1:2" x14ac:dyDescent="0.3">
      <c r="A588">
        <v>45</v>
      </c>
      <c r="B588">
        <v>20</v>
      </c>
    </row>
    <row r="589" spans="1:2" x14ac:dyDescent="0.3">
      <c r="A589">
        <v>29</v>
      </c>
      <c r="B589">
        <v>86</v>
      </c>
    </row>
    <row r="590" spans="1:2" x14ac:dyDescent="0.3">
      <c r="A590">
        <v>47</v>
      </c>
      <c r="B590">
        <v>60</v>
      </c>
    </row>
    <row r="591" spans="1:2" x14ac:dyDescent="0.3">
      <c r="A591">
        <v>28</v>
      </c>
      <c r="B591">
        <v>70</v>
      </c>
    </row>
    <row r="592" spans="1:2" x14ac:dyDescent="0.3">
      <c r="A592">
        <v>64</v>
      </c>
      <c r="B592">
        <v>39</v>
      </c>
    </row>
    <row r="593" spans="1:2" x14ac:dyDescent="0.3">
      <c r="A593">
        <v>47</v>
      </c>
      <c r="B593">
        <v>37</v>
      </c>
    </row>
    <row r="594" spans="1:2" x14ac:dyDescent="0.3">
      <c r="A594">
        <v>60</v>
      </c>
      <c r="B594">
        <v>29</v>
      </c>
    </row>
    <row r="595" spans="1:2" x14ac:dyDescent="0.3">
      <c r="A595">
        <v>67</v>
      </c>
      <c r="B595">
        <v>35</v>
      </c>
    </row>
    <row r="596" spans="1:2" x14ac:dyDescent="0.3">
      <c r="A596">
        <v>35</v>
      </c>
      <c r="B596">
        <v>83</v>
      </c>
    </row>
    <row r="597" spans="1:2" x14ac:dyDescent="0.3">
      <c r="A597">
        <v>30</v>
      </c>
      <c r="B597">
        <v>77</v>
      </c>
    </row>
    <row r="598" spans="1:2" x14ac:dyDescent="0.3">
      <c r="A598">
        <v>23</v>
      </c>
      <c r="B598">
        <v>37</v>
      </c>
    </row>
    <row r="599" spans="1:2" x14ac:dyDescent="0.3">
      <c r="A599">
        <v>70</v>
      </c>
      <c r="B599">
        <v>69</v>
      </c>
    </row>
    <row r="600" spans="1:2" x14ac:dyDescent="0.3">
      <c r="A600">
        <v>21</v>
      </c>
      <c r="B600">
        <v>66</v>
      </c>
    </row>
    <row r="601" spans="1:2" x14ac:dyDescent="0.3">
      <c r="A601">
        <v>51</v>
      </c>
      <c r="B601">
        <v>26</v>
      </c>
    </row>
    <row r="602" spans="1:2" x14ac:dyDescent="0.3">
      <c r="A602">
        <v>22</v>
      </c>
      <c r="B602">
        <v>63</v>
      </c>
    </row>
    <row r="603" spans="1:2" x14ac:dyDescent="0.3">
      <c r="A603">
        <v>32</v>
      </c>
      <c r="B603">
        <v>38</v>
      </c>
    </row>
    <row r="604" spans="1:2" x14ac:dyDescent="0.3">
      <c r="A604">
        <v>37</v>
      </c>
      <c r="B604">
        <v>58</v>
      </c>
    </row>
    <row r="605" spans="1:2" x14ac:dyDescent="0.3">
      <c r="A605">
        <v>31</v>
      </c>
      <c r="B605">
        <v>46</v>
      </c>
    </row>
    <row r="606" spans="1:2" x14ac:dyDescent="0.3">
      <c r="A606">
        <v>44</v>
      </c>
      <c r="B606">
        <v>92</v>
      </c>
    </row>
    <row r="607" spans="1:2" x14ac:dyDescent="0.3">
      <c r="A607">
        <v>40</v>
      </c>
      <c r="B607">
        <v>32</v>
      </c>
    </row>
    <row r="608" spans="1:2" x14ac:dyDescent="0.3">
      <c r="A608">
        <v>27</v>
      </c>
      <c r="B608">
        <v>90</v>
      </c>
    </row>
    <row r="609" spans="1:2" x14ac:dyDescent="0.3">
      <c r="A609">
        <v>47</v>
      </c>
      <c r="B609">
        <v>23</v>
      </c>
    </row>
    <row r="610" spans="1:2" x14ac:dyDescent="0.3">
      <c r="A610">
        <v>41</v>
      </c>
      <c r="B610">
        <v>25</v>
      </c>
    </row>
    <row r="611" spans="1:2" x14ac:dyDescent="0.3">
      <c r="A611">
        <v>51</v>
      </c>
      <c r="B611">
        <v>54</v>
      </c>
    </row>
    <row r="612" spans="1:2" x14ac:dyDescent="0.3">
      <c r="A612">
        <v>53</v>
      </c>
      <c r="B612">
        <v>72</v>
      </c>
    </row>
    <row r="613" spans="1:2" x14ac:dyDescent="0.3">
      <c r="A613">
        <v>43</v>
      </c>
      <c r="B613">
        <v>33</v>
      </c>
    </row>
    <row r="614" spans="1:2" x14ac:dyDescent="0.3">
      <c r="A614">
        <v>67</v>
      </c>
      <c r="B614">
        <v>43</v>
      </c>
    </row>
    <row r="615" spans="1:2" x14ac:dyDescent="0.3">
      <c r="A615">
        <v>61</v>
      </c>
      <c r="B615">
        <v>51</v>
      </c>
    </row>
    <row r="616" spans="1:2" x14ac:dyDescent="0.3">
      <c r="A616">
        <v>68</v>
      </c>
      <c r="B616">
        <v>85</v>
      </c>
    </row>
    <row r="617" spans="1:2" x14ac:dyDescent="0.3">
      <c r="A617">
        <v>67</v>
      </c>
      <c r="B617">
        <v>100</v>
      </c>
    </row>
    <row r="618" spans="1:2" x14ac:dyDescent="0.3">
      <c r="A618">
        <v>29</v>
      </c>
      <c r="B618">
        <v>72</v>
      </c>
    </row>
    <row r="619" spans="1:2" x14ac:dyDescent="0.3">
      <c r="A619">
        <v>50</v>
      </c>
      <c r="B619">
        <v>57</v>
      </c>
    </row>
    <row r="620" spans="1:2" x14ac:dyDescent="0.3">
      <c r="A620">
        <v>61</v>
      </c>
      <c r="B620">
        <v>94</v>
      </c>
    </row>
    <row r="621" spans="1:2" x14ac:dyDescent="0.3">
      <c r="A621">
        <v>19</v>
      </c>
      <c r="B621">
        <v>34</v>
      </c>
    </row>
    <row r="622" spans="1:2" x14ac:dyDescent="0.3">
      <c r="A622">
        <v>33</v>
      </c>
      <c r="B622">
        <v>89</v>
      </c>
    </row>
    <row r="623" spans="1:2" x14ac:dyDescent="0.3">
      <c r="A623">
        <v>51</v>
      </c>
      <c r="B623">
        <v>27</v>
      </c>
    </row>
    <row r="624" spans="1:2" x14ac:dyDescent="0.3">
      <c r="A624">
        <v>69</v>
      </c>
      <c r="B624">
        <v>63</v>
      </c>
    </row>
    <row r="625" spans="1:2" x14ac:dyDescent="0.3">
      <c r="A625">
        <v>19</v>
      </c>
      <c r="B625">
        <v>70</v>
      </c>
    </row>
    <row r="626" spans="1:2" x14ac:dyDescent="0.3">
      <c r="A626">
        <v>55</v>
      </c>
      <c r="B626">
        <v>87</v>
      </c>
    </row>
    <row r="627" spans="1:2" x14ac:dyDescent="0.3">
      <c r="A627">
        <v>49</v>
      </c>
      <c r="B627">
        <v>79</v>
      </c>
    </row>
    <row r="628" spans="1:2" x14ac:dyDescent="0.3">
      <c r="A628">
        <v>31</v>
      </c>
      <c r="B628">
        <v>79</v>
      </c>
    </row>
    <row r="629" spans="1:2" x14ac:dyDescent="0.3">
      <c r="A629">
        <v>42</v>
      </c>
      <c r="B629">
        <v>44</v>
      </c>
    </row>
    <row r="630" spans="1:2" x14ac:dyDescent="0.3">
      <c r="A630">
        <v>69</v>
      </c>
      <c r="B630">
        <v>85</v>
      </c>
    </row>
    <row r="631" spans="1:2" x14ac:dyDescent="0.3">
      <c r="A631">
        <v>26</v>
      </c>
      <c r="B631">
        <v>90</v>
      </c>
    </row>
    <row r="632" spans="1:2" x14ac:dyDescent="0.3">
      <c r="A632">
        <v>41</v>
      </c>
      <c r="B632">
        <v>94</v>
      </c>
    </row>
    <row r="633" spans="1:2" x14ac:dyDescent="0.3">
      <c r="A633">
        <v>55</v>
      </c>
      <c r="B633">
        <v>68</v>
      </c>
    </row>
    <row r="634" spans="1:2" x14ac:dyDescent="0.3">
      <c r="A634">
        <v>35</v>
      </c>
      <c r="B634">
        <v>51</v>
      </c>
    </row>
    <row r="635" spans="1:2" x14ac:dyDescent="0.3">
      <c r="A635">
        <v>66</v>
      </c>
      <c r="B635">
        <v>33</v>
      </c>
    </row>
    <row r="636" spans="1:2" x14ac:dyDescent="0.3">
      <c r="A636">
        <v>36</v>
      </c>
      <c r="B636">
        <v>60</v>
      </c>
    </row>
    <row r="637" spans="1:2" x14ac:dyDescent="0.3">
      <c r="A637">
        <v>27</v>
      </c>
      <c r="B637">
        <v>59</v>
      </c>
    </row>
    <row r="638" spans="1:2" x14ac:dyDescent="0.3">
      <c r="A638">
        <v>41</v>
      </c>
      <c r="B638">
        <v>30</v>
      </c>
    </row>
    <row r="639" spans="1:2" x14ac:dyDescent="0.3">
      <c r="A639">
        <v>21</v>
      </c>
      <c r="B639">
        <v>20</v>
      </c>
    </row>
    <row r="640" spans="1:2" x14ac:dyDescent="0.3">
      <c r="A640">
        <v>53</v>
      </c>
      <c r="B640">
        <v>20</v>
      </c>
    </row>
    <row r="641" spans="1:2" x14ac:dyDescent="0.3">
      <c r="A641">
        <v>54</v>
      </c>
      <c r="B641">
        <v>24</v>
      </c>
    </row>
    <row r="642" spans="1:2" x14ac:dyDescent="0.3">
      <c r="A642">
        <v>53</v>
      </c>
      <c r="B642">
        <v>88</v>
      </c>
    </row>
    <row r="643" spans="1:2" x14ac:dyDescent="0.3">
      <c r="A643">
        <v>47</v>
      </c>
      <c r="B643">
        <v>78</v>
      </c>
    </row>
    <row r="644" spans="1:2" x14ac:dyDescent="0.3">
      <c r="A644">
        <v>64</v>
      </c>
      <c r="B644">
        <v>25</v>
      </c>
    </row>
    <row r="645" spans="1:2" x14ac:dyDescent="0.3">
      <c r="A645">
        <v>18</v>
      </c>
      <c r="B645">
        <v>57</v>
      </c>
    </row>
    <row r="646" spans="1:2" x14ac:dyDescent="0.3">
      <c r="A646">
        <v>68</v>
      </c>
      <c r="B646">
        <v>93</v>
      </c>
    </row>
    <row r="647" spans="1:2" x14ac:dyDescent="0.3">
      <c r="A647">
        <v>62</v>
      </c>
      <c r="B647">
        <v>42</v>
      </c>
    </row>
    <row r="648" spans="1:2" x14ac:dyDescent="0.3">
      <c r="A648">
        <v>51</v>
      </c>
      <c r="B648">
        <v>54</v>
      </c>
    </row>
    <row r="649" spans="1:2" x14ac:dyDescent="0.3">
      <c r="A649">
        <v>54</v>
      </c>
      <c r="B649">
        <v>70</v>
      </c>
    </row>
    <row r="650" spans="1:2" x14ac:dyDescent="0.3">
      <c r="A650">
        <v>22</v>
      </c>
      <c r="B650">
        <v>31</v>
      </c>
    </row>
    <row r="651" spans="1:2" x14ac:dyDescent="0.3">
      <c r="A651">
        <v>53</v>
      </c>
      <c r="B651">
        <v>93</v>
      </c>
    </row>
    <row r="652" spans="1:2" x14ac:dyDescent="0.3">
      <c r="A652">
        <v>34</v>
      </c>
      <c r="B652">
        <v>40</v>
      </c>
    </row>
    <row r="653" spans="1:2" x14ac:dyDescent="0.3">
      <c r="A653">
        <v>32</v>
      </c>
      <c r="B653">
        <v>32</v>
      </c>
    </row>
    <row r="654" spans="1:2" x14ac:dyDescent="0.3">
      <c r="A654">
        <v>64</v>
      </c>
      <c r="B654">
        <v>27</v>
      </c>
    </row>
    <row r="655" spans="1:2" x14ac:dyDescent="0.3">
      <c r="A655">
        <v>20</v>
      </c>
      <c r="B655">
        <v>68</v>
      </c>
    </row>
    <row r="656" spans="1:2" x14ac:dyDescent="0.3">
      <c r="A656">
        <v>24</v>
      </c>
      <c r="B656">
        <v>59</v>
      </c>
    </row>
    <row r="657" spans="1:2" x14ac:dyDescent="0.3">
      <c r="A657">
        <v>20</v>
      </c>
      <c r="B657">
        <v>36</v>
      </c>
    </row>
    <row r="658" spans="1:2" x14ac:dyDescent="0.3">
      <c r="A658">
        <v>42</v>
      </c>
      <c r="B658">
        <v>23</v>
      </c>
    </row>
    <row r="659" spans="1:2" x14ac:dyDescent="0.3">
      <c r="A659">
        <v>48</v>
      </c>
      <c r="B659">
        <v>80</v>
      </c>
    </row>
    <row r="660" spans="1:2" x14ac:dyDescent="0.3">
      <c r="A660">
        <v>62</v>
      </c>
      <c r="B660">
        <v>37</v>
      </c>
    </row>
    <row r="661" spans="1:2" x14ac:dyDescent="0.3">
      <c r="A661">
        <v>62</v>
      </c>
      <c r="B661">
        <v>52</v>
      </c>
    </row>
    <row r="662" spans="1:2" x14ac:dyDescent="0.3">
      <c r="A662">
        <v>50</v>
      </c>
      <c r="B662">
        <v>79</v>
      </c>
    </row>
    <row r="663" spans="1:2" x14ac:dyDescent="0.3">
      <c r="A663">
        <v>57</v>
      </c>
      <c r="B663">
        <v>68</v>
      </c>
    </row>
    <row r="664" spans="1:2" x14ac:dyDescent="0.3">
      <c r="A664">
        <v>24</v>
      </c>
      <c r="B664">
        <v>98</v>
      </c>
    </row>
    <row r="665" spans="1:2" x14ac:dyDescent="0.3">
      <c r="A665">
        <v>59</v>
      </c>
      <c r="B665">
        <v>83</v>
      </c>
    </row>
    <row r="666" spans="1:2" x14ac:dyDescent="0.3">
      <c r="A666">
        <v>63</v>
      </c>
      <c r="B666">
        <v>83</v>
      </c>
    </row>
    <row r="667" spans="1:2" x14ac:dyDescent="0.3">
      <c r="A667">
        <v>41</v>
      </c>
      <c r="B667">
        <v>55</v>
      </c>
    </row>
    <row r="668" spans="1:2" x14ac:dyDescent="0.3">
      <c r="A668">
        <v>35</v>
      </c>
      <c r="B668">
        <v>26</v>
      </c>
    </row>
    <row r="669" spans="1:2" x14ac:dyDescent="0.3">
      <c r="A669">
        <v>34</v>
      </c>
      <c r="B669">
        <v>76</v>
      </c>
    </row>
    <row r="670" spans="1:2" x14ac:dyDescent="0.3">
      <c r="A670">
        <v>49</v>
      </c>
      <c r="B670">
        <v>85</v>
      </c>
    </row>
    <row r="671" spans="1:2" x14ac:dyDescent="0.3">
      <c r="A671">
        <v>43</v>
      </c>
      <c r="B671">
        <v>89</v>
      </c>
    </row>
    <row r="672" spans="1:2" x14ac:dyDescent="0.3">
      <c r="A672">
        <v>63</v>
      </c>
      <c r="B672">
        <v>41</v>
      </c>
    </row>
    <row r="673" spans="1:2" x14ac:dyDescent="0.3">
      <c r="A673">
        <v>38</v>
      </c>
      <c r="B673">
        <v>30</v>
      </c>
    </row>
    <row r="674" spans="1:2" x14ac:dyDescent="0.3">
      <c r="A674">
        <v>59</v>
      </c>
      <c r="B674">
        <v>53</v>
      </c>
    </row>
    <row r="675" spans="1:2" x14ac:dyDescent="0.3">
      <c r="A675">
        <v>35</v>
      </c>
      <c r="B675">
        <v>66</v>
      </c>
    </row>
    <row r="676" spans="1:2" x14ac:dyDescent="0.3">
      <c r="A676">
        <v>48</v>
      </c>
      <c r="B676">
        <v>33</v>
      </c>
    </row>
    <row r="677" spans="1:2" x14ac:dyDescent="0.3">
      <c r="A677">
        <v>64</v>
      </c>
      <c r="B677">
        <v>86</v>
      </c>
    </row>
    <row r="678" spans="1:2" x14ac:dyDescent="0.3">
      <c r="A678">
        <v>28</v>
      </c>
      <c r="B678">
        <v>60</v>
      </c>
    </row>
    <row r="679" spans="1:2" x14ac:dyDescent="0.3">
      <c r="A679">
        <v>60</v>
      </c>
      <c r="B679">
        <v>62</v>
      </c>
    </row>
    <row r="680" spans="1:2" x14ac:dyDescent="0.3">
      <c r="A680">
        <v>27</v>
      </c>
      <c r="B680">
        <v>74</v>
      </c>
    </row>
    <row r="681" spans="1:2" x14ac:dyDescent="0.3">
      <c r="A681">
        <v>56</v>
      </c>
      <c r="B681">
        <v>95</v>
      </c>
    </row>
    <row r="682" spans="1:2" x14ac:dyDescent="0.3">
      <c r="A682">
        <v>58</v>
      </c>
      <c r="B682">
        <v>25</v>
      </c>
    </row>
    <row r="683" spans="1:2" x14ac:dyDescent="0.3">
      <c r="A683">
        <v>30</v>
      </c>
      <c r="B683">
        <v>59</v>
      </c>
    </row>
    <row r="684" spans="1:2" x14ac:dyDescent="0.3">
      <c r="A684">
        <v>23</v>
      </c>
      <c r="B684">
        <v>29</v>
      </c>
    </row>
    <row r="685" spans="1:2" x14ac:dyDescent="0.3">
      <c r="A685">
        <v>33</v>
      </c>
      <c r="B685">
        <v>36</v>
      </c>
    </row>
    <row r="686" spans="1:2" x14ac:dyDescent="0.3">
      <c r="A686">
        <v>63</v>
      </c>
      <c r="B686">
        <v>82</v>
      </c>
    </row>
    <row r="687" spans="1:2" x14ac:dyDescent="0.3">
      <c r="A687">
        <v>70</v>
      </c>
      <c r="B687">
        <v>71</v>
      </c>
    </row>
    <row r="688" spans="1:2" x14ac:dyDescent="0.3">
      <c r="A688">
        <v>70</v>
      </c>
      <c r="B688">
        <v>35</v>
      </c>
    </row>
    <row r="689" spans="1:2" x14ac:dyDescent="0.3">
      <c r="A689">
        <v>19</v>
      </c>
      <c r="B689">
        <v>38</v>
      </c>
    </row>
    <row r="690" spans="1:2" x14ac:dyDescent="0.3">
      <c r="A690">
        <v>25</v>
      </c>
      <c r="B690">
        <v>59</v>
      </c>
    </row>
    <row r="691" spans="1:2" x14ac:dyDescent="0.3">
      <c r="A691">
        <v>19</v>
      </c>
      <c r="B691">
        <v>91</v>
      </c>
    </row>
    <row r="692" spans="1:2" x14ac:dyDescent="0.3">
      <c r="A692">
        <v>25</v>
      </c>
      <c r="B692">
        <v>68</v>
      </c>
    </row>
    <row r="693" spans="1:2" x14ac:dyDescent="0.3">
      <c r="A693">
        <v>60</v>
      </c>
      <c r="B693">
        <v>21</v>
      </c>
    </row>
    <row r="694" spans="1:2" x14ac:dyDescent="0.3">
      <c r="A694">
        <v>35</v>
      </c>
      <c r="B694">
        <v>95</v>
      </c>
    </row>
    <row r="695" spans="1:2" x14ac:dyDescent="0.3">
      <c r="A695">
        <v>46</v>
      </c>
      <c r="B695">
        <v>52</v>
      </c>
    </row>
    <row r="696" spans="1:2" x14ac:dyDescent="0.3">
      <c r="A696">
        <v>41</v>
      </c>
      <c r="B696">
        <v>21</v>
      </c>
    </row>
    <row r="697" spans="1:2" x14ac:dyDescent="0.3">
      <c r="A697">
        <v>30</v>
      </c>
      <c r="B697">
        <v>67</v>
      </c>
    </row>
    <row r="698" spans="1:2" x14ac:dyDescent="0.3">
      <c r="A698">
        <v>44</v>
      </c>
      <c r="B698">
        <v>42</v>
      </c>
    </row>
    <row r="699" spans="1:2" x14ac:dyDescent="0.3">
      <c r="A699">
        <v>61</v>
      </c>
      <c r="B699">
        <v>63</v>
      </c>
    </row>
    <row r="700" spans="1:2" x14ac:dyDescent="0.3">
      <c r="A700">
        <v>55</v>
      </c>
      <c r="B700">
        <v>41</v>
      </c>
    </row>
    <row r="701" spans="1:2" x14ac:dyDescent="0.3">
      <c r="A701">
        <v>50</v>
      </c>
      <c r="B701">
        <v>46</v>
      </c>
    </row>
    <row r="702" spans="1:2" x14ac:dyDescent="0.3">
      <c r="A702">
        <v>57</v>
      </c>
      <c r="B702">
        <v>79</v>
      </c>
    </row>
    <row r="703" spans="1:2" x14ac:dyDescent="0.3">
      <c r="A703">
        <v>51</v>
      </c>
      <c r="B703">
        <v>90</v>
      </c>
    </row>
    <row r="704" spans="1:2" x14ac:dyDescent="0.3">
      <c r="A704">
        <v>18</v>
      </c>
      <c r="B704">
        <v>71</v>
      </c>
    </row>
    <row r="705" spans="1:2" x14ac:dyDescent="0.3">
      <c r="A705">
        <v>63</v>
      </c>
      <c r="B705">
        <v>87</v>
      </c>
    </row>
    <row r="706" spans="1:2" x14ac:dyDescent="0.3">
      <c r="A706">
        <v>34</v>
      </c>
      <c r="B706">
        <v>66</v>
      </c>
    </row>
    <row r="707" spans="1:2" x14ac:dyDescent="0.3">
      <c r="A707">
        <v>25</v>
      </c>
      <c r="B707">
        <v>90</v>
      </c>
    </row>
    <row r="708" spans="1:2" x14ac:dyDescent="0.3">
      <c r="A708">
        <v>46</v>
      </c>
      <c r="B708">
        <v>47</v>
      </c>
    </row>
    <row r="709" spans="1:2" x14ac:dyDescent="0.3">
      <c r="A709">
        <v>59</v>
      </c>
      <c r="B709">
        <v>38</v>
      </c>
    </row>
    <row r="710" spans="1:2" x14ac:dyDescent="0.3">
      <c r="A710">
        <v>37</v>
      </c>
      <c r="B710">
        <v>50</v>
      </c>
    </row>
    <row r="711" spans="1:2" x14ac:dyDescent="0.3">
      <c r="A711">
        <v>49</v>
      </c>
      <c r="B711">
        <v>79</v>
      </c>
    </row>
    <row r="712" spans="1:2" x14ac:dyDescent="0.3">
      <c r="A712">
        <v>22</v>
      </c>
      <c r="B712">
        <v>91</v>
      </c>
    </row>
    <row r="713" spans="1:2" x14ac:dyDescent="0.3">
      <c r="A713">
        <v>64</v>
      </c>
      <c r="B713">
        <v>60</v>
      </c>
    </row>
    <row r="714" spans="1:2" x14ac:dyDescent="0.3">
      <c r="A714">
        <v>42</v>
      </c>
      <c r="B714">
        <v>81</v>
      </c>
    </row>
    <row r="715" spans="1:2" x14ac:dyDescent="0.3">
      <c r="A715">
        <v>37</v>
      </c>
      <c r="B715">
        <v>90</v>
      </c>
    </row>
    <row r="716" spans="1:2" x14ac:dyDescent="0.3">
      <c r="A716">
        <v>26</v>
      </c>
      <c r="B716">
        <v>70</v>
      </c>
    </row>
    <row r="717" spans="1:2" x14ac:dyDescent="0.3">
      <c r="A717">
        <v>33</v>
      </c>
      <c r="B717">
        <v>63</v>
      </c>
    </row>
    <row r="718" spans="1:2" x14ac:dyDescent="0.3">
      <c r="A718">
        <v>30</v>
      </c>
      <c r="B718">
        <v>29</v>
      </c>
    </row>
    <row r="719" spans="1:2" x14ac:dyDescent="0.3">
      <c r="A719">
        <v>21</v>
      </c>
      <c r="B719">
        <v>90</v>
      </c>
    </row>
    <row r="720" spans="1:2" x14ac:dyDescent="0.3">
      <c r="A720">
        <v>22</v>
      </c>
      <c r="B720">
        <v>22</v>
      </c>
    </row>
    <row r="721" spans="1:2" x14ac:dyDescent="0.3">
      <c r="A721">
        <v>63</v>
      </c>
      <c r="B721">
        <v>22</v>
      </c>
    </row>
    <row r="722" spans="1:2" x14ac:dyDescent="0.3">
      <c r="A722">
        <v>33</v>
      </c>
      <c r="B722">
        <v>62</v>
      </c>
    </row>
    <row r="723" spans="1:2" x14ac:dyDescent="0.3">
      <c r="A723">
        <v>43</v>
      </c>
      <c r="B723">
        <v>57</v>
      </c>
    </row>
    <row r="724" spans="1:2" x14ac:dyDescent="0.3">
      <c r="A724">
        <v>27</v>
      </c>
      <c r="B724">
        <v>32</v>
      </c>
    </row>
    <row r="725" spans="1:2" x14ac:dyDescent="0.3">
      <c r="A725">
        <v>35</v>
      </c>
      <c r="B725">
        <v>53</v>
      </c>
    </row>
    <row r="726" spans="1:2" x14ac:dyDescent="0.3">
      <c r="A726">
        <v>37</v>
      </c>
      <c r="B726">
        <v>79</v>
      </c>
    </row>
    <row r="727" spans="1:2" x14ac:dyDescent="0.3">
      <c r="A727">
        <v>61</v>
      </c>
      <c r="B727">
        <v>61</v>
      </c>
    </row>
    <row r="728" spans="1:2" x14ac:dyDescent="0.3">
      <c r="A728">
        <v>32</v>
      </c>
      <c r="B728">
        <v>78</v>
      </c>
    </row>
    <row r="729" spans="1:2" x14ac:dyDescent="0.3">
      <c r="A729">
        <v>62</v>
      </c>
      <c r="B729">
        <v>97</v>
      </c>
    </row>
    <row r="730" spans="1:2" x14ac:dyDescent="0.3">
      <c r="A730">
        <v>29</v>
      </c>
      <c r="B730">
        <v>78</v>
      </c>
    </row>
    <row r="731" spans="1:2" x14ac:dyDescent="0.3">
      <c r="A731">
        <v>41</v>
      </c>
      <c r="B731">
        <v>56</v>
      </c>
    </row>
    <row r="732" spans="1:2" x14ac:dyDescent="0.3">
      <c r="A732">
        <v>48</v>
      </c>
      <c r="B732">
        <v>25</v>
      </c>
    </row>
    <row r="733" spans="1:2" x14ac:dyDescent="0.3">
      <c r="A733">
        <v>43</v>
      </c>
      <c r="B733">
        <v>28</v>
      </c>
    </row>
    <row r="734" spans="1:2" x14ac:dyDescent="0.3">
      <c r="A734">
        <v>34</v>
      </c>
      <c r="B734">
        <v>57</v>
      </c>
    </row>
    <row r="735" spans="1:2" x14ac:dyDescent="0.3">
      <c r="A735">
        <v>45</v>
      </c>
      <c r="B735">
        <v>36</v>
      </c>
    </row>
    <row r="736" spans="1:2" x14ac:dyDescent="0.3">
      <c r="A736">
        <v>65</v>
      </c>
      <c r="B736">
        <v>69</v>
      </c>
    </row>
    <row r="737" spans="1:2" x14ac:dyDescent="0.3">
      <c r="A737">
        <v>61</v>
      </c>
      <c r="B737">
        <v>48</v>
      </c>
    </row>
    <row r="738" spans="1:2" x14ac:dyDescent="0.3">
      <c r="A738">
        <v>18</v>
      </c>
      <c r="B738">
        <v>58</v>
      </c>
    </row>
    <row r="739" spans="1:2" x14ac:dyDescent="0.3">
      <c r="A739">
        <v>47</v>
      </c>
      <c r="B739">
        <v>24</v>
      </c>
    </row>
    <row r="740" spans="1:2" x14ac:dyDescent="0.3">
      <c r="A740">
        <v>56</v>
      </c>
      <c r="B740">
        <v>31</v>
      </c>
    </row>
    <row r="741" spans="1:2" x14ac:dyDescent="0.3">
      <c r="A741">
        <v>64</v>
      </c>
      <c r="B741">
        <v>29</v>
      </c>
    </row>
    <row r="742" spans="1:2" x14ac:dyDescent="0.3">
      <c r="A742">
        <v>26</v>
      </c>
      <c r="B742">
        <v>69</v>
      </c>
    </row>
    <row r="743" spans="1:2" x14ac:dyDescent="0.3">
      <c r="A743">
        <v>22</v>
      </c>
      <c r="B743">
        <v>79</v>
      </c>
    </row>
    <row r="744" spans="1:2" x14ac:dyDescent="0.3">
      <c r="A744">
        <v>64</v>
      </c>
      <c r="B744">
        <v>39</v>
      </c>
    </row>
    <row r="745" spans="1:2" x14ac:dyDescent="0.3">
      <c r="A745">
        <v>21</v>
      </c>
      <c r="B745">
        <v>84</v>
      </c>
    </row>
    <row r="746" spans="1:2" x14ac:dyDescent="0.3">
      <c r="A746">
        <v>67</v>
      </c>
      <c r="B746">
        <v>66</v>
      </c>
    </row>
    <row r="747" spans="1:2" x14ac:dyDescent="0.3">
      <c r="A747">
        <v>46</v>
      </c>
      <c r="B747">
        <v>92</v>
      </c>
    </row>
    <row r="748" spans="1:2" x14ac:dyDescent="0.3">
      <c r="A748">
        <v>40</v>
      </c>
      <c r="B748">
        <v>45</v>
      </c>
    </row>
    <row r="749" spans="1:2" x14ac:dyDescent="0.3">
      <c r="A749">
        <v>51</v>
      </c>
      <c r="B749">
        <v>74</v>
      </c>
    </row>
    <row r="750" spans="1:2" x14ac:dyDescent="0.3">
      <c r="A750">
        <v>35</v>
      </c>
      <c r="B750">
        <v>39</v>
      </c>
    </row>
    <row r="751" spans="1:2" x14ac:dyDescent="0.3">
      <c r="A751">
        <v>56</v>
      </c>
      <c r="B751">
        <v>71</v>
      </c>
    </row>
    <row r="752" spans="1:2" x14ac:dyDescent="0.3">
      <c r="A752">
        <v>25</v>
      </c>
      <c r="B752">
        <v>95</v>
      </c>
    </row>
    <row r="753" spans="1:2" x14ac:dyDescent="0.3">
      <c r="A753">
        <v>65</v>
      </c>
      <c r="B753">
        <v>72</v>
      </c>
    </row>
    <row r="754" spans="1:2" x14ac:dyDescent="0.3">
      <c r="A754">
        <v>39</v>
      </c>
      <c r="B754">
        <v>85</v>
      </c>
    </row>
    <row r="755" spans="1:2" x14ac:dyDescent="0.3">
      <c r="A755">
        <v>47</v>
      </c>
      <c r="B755">
        <v>54</v>
      </c>
    </row>
    <row r="756" spans="1:2" x14ac:dyDescent="0.3">
      <c r="A756">
        <v>36</v>
      </c>
      <c r="B756">
        <v>41</v>
      </c>
    </row>
    <row r="757" spans="1:2" x14ac:dyDescent="0.3">
      <c r="A757">
        <v>66</v>
      </c>
      <c r="B757">
        <v>24</v>
      </c>
    </row>
    <row r="758" spans="1:2" x14ac:dyDescent="0.3">
      <c r="A758">
        <v>62</v>
      </c>
      <c r="B758">
        <v>99</v>
      </c>
    </row>
    <row r="759" spans="1:2" x14ac:dyDescent="0.3">
      <c r="A759">
        <v>41</v>
      </c>
      <c r="B759">
        <v>32</v>
      </c>
    </row>
    <row r="760" spans="1:2" x14ac:dyDescent="0.3">
      <c r="A760">
        <v>66</v>
      </c>
      <c r="B760">
        <v>71</v>
      </c>
    </row>
    <row r="761" spans="1:2" x14ac:dyDescent="0.3">
      <c r="A761">
        <v>51</v>
      </c>
      <c r="B761">
        <v>49</v>
      </c>
    </row>
    <row r="762" spans="1:2" x14ac:dyDescent="0.3">
      <c r="A762">
        <v>33</v>
      </c>
      <c r="B762">
        <v>50</v>
      </c>
    </row>
    <row r="763" spans="1:2" x14ac:dyDescent="0.3">
      <c r="A763">
        <v>57</v>
      </c>
      <c r="B763">
        <v>91</v>
      </c>
    </row>
    <row r="764" spans="1:2" x14ac:dyDescent="0.3">
      <c r="A764">
        <v>45</v>
      </c>
      <c r="B764">
        <v>46</v>
      </c>
    </row>
    <row r="765" spans="1:2" x14ac:dyDescent="0.3">
      <c r="A765">
        <v>61</v>
      </c>
      <c r="B765">
        <v>50</v>
      </c>
    </row>
    <row r="766" spans="1:2" x14ac:dyDescent="0.3">
      <c r="A766">
        <v>55</v>
      </c>
      <c r="B766">
        <v>39</v>
      </c>
    </row>
    <row r="767" spans="1:2" x14ac:dyDescent="0.3">
      <c r="A767">
        <v>54</v>
      </c>
      <c r="B767">
        <v>99</v>
      </c>
    </row>
    <row r="768" spans="1:2" x14ac:dyDescent="0.3">
      <c r="A768">
        <v>57</v>
      </c>
      <c r="B768">
        <v>48</v>
      </c>
    </row>
    <row r="769" spans="1:2" x14ac:dyDescent="0.3">
      <c r="A769">
        <v>27</v>
      </c>
      <c r="B769">
        <v>77</v>
      </c>
    </row>
    <row r="770" spans="1:2" x14ac:dyDescent="0.3">
      <c r="A770">
        <v>64</v>
      </c>
      <c r="B770">
        <v>95</v>
      </c>
    </row>
    <row r="771" spans="1:2" x14ac:dyDescent="0.3">
      <c r="A771">
        <v>52</v>
      </c>
      <c r="B771">
        <v>100</v>
      </c>
    </row>
    <row r="772" spans="1:2" x14ac:dyDescent="0.3">
      <c r="A772">
        <v>19</v>
      </c>
      <c r="B772">
        <v>54</v>
      </c>
    </row>
    <row r="773" spans="1:2" x14ac:dyDescent="0.3">
      <c r="A773">
        <v>22</v>
      </c>
      <c r="B773">
        <v>68</v>
      </c>
    </row>
    <row r="774" spans="1:2" x14ac:dyDescent="0.3">
      <c r="A774">
        <v>18</v>
      </c>
      <c r="B774">
        <v>22</v>
      </c>
    </row>
    <row r="775" spans="1:2" x14ac:dyDescent="0.3">
      <c r="A775">
        <v>29</v>
      </c>
      <c r="B775">
        <v>84</v>
      </c>
    </row>
    <row r="776" spans="1:2" x14ac:dyDescent="0.3">
      <c r="A776">
        <v>42</v>
      </c>
      <c r="B776">
        <v>46</v>
      </c>
    </row>
    <row r="777" spans="1:2" x14ac:dyDescent="0.3">
      <c r="A777">
        <v>49</v>
      </c>
      <c r="B777">
        <v>53</v>
      </c>
    </row>
    <row r="778" spans="1:2" x14ac:dyDescent="0.3">
      <c r="A778">
        <v>49</v>
      </c>
      <c r="B778">
        <v>60</v>
      </c>
    </row>
    <row r="779" spans="1:2" x14ac:dyDescent="0.3">
      <c r="A779">
        <v>55</v>
      </c>
      <c r="B779">
        <v>32</v>
      </c>
    </row>
    <row r="780" spans="1:2" x14ac:dyDescent="0.3">
      <c r="A780">
        <v>29</v>
      </c>
      <c r="B780">
        <v>50</v>
      </c>
    </row>
    <row r="781" spans="1:2" x14ac:dyDescent="0.3">
      <c r="A781">
        <v>60</v>
      </c>
      <c r="B781">
        <v>94</v>
      </c>
    </row>
    <row r="782" spans="1:2" x14ac:dyDescent="0.3">
      <c r="A782">
        <v>34</v>
      </c>
      <c r="B782">
        <v>26</v>
      </c>
    </row>
    <row r="783" spans="1:2" x14ac:dyDescent="0.3">
      <c r="A783">
        <v>30</v>
      </c>
      <c r="B783">
        <v>44</v>
      </c>
    </row>
    <row r="784" spans="1:2" x14ac:dyDescent="0.3">
      <c r="A784">
        <v>28</v>
      </c>
      <c r="B784">
        <v>57</v>
      </c>
    </row>
    <row r="785" spans="1:2" x14ac:dyDescent="0.3">
      <c r="A785">
        <v>63</v>
      </c>
      <c r="B785">
        <v>65</v>
      </c>
    </row>
    <row r="786" spans="1:2" x14ac:dyDescent="0.3">
      <c r="A786">
        <v>31</v>
      </c>
      <c r="B786">
        <v>72</v>
      </c>
    </row>
    <row r="787" spans="1:2" x14ac:dyDescent="0.3">
      <c r="A787">
        <v>46</v>
      </c>
      <c r="B787">
        <v>62</v>
      </c>
    </row>
    <row r="788" spans="1:2" x14ac:dyDescent="0.3">
      <c r="A788">
        <v>70</v>
      </c>
      <c r="B788">
        <v>21</v>
      </c>
    </row>
    <row r="789" spans="1:2" x14ac:dyDescent="0.3">
      <c r="A789">
        <v>53</v>
      </c>
      <c r="B789">
        <v>85</v>
      </c>
    </row>
    <row r="790" spans="1:2" x14ac:dyDescent="0.3">
      <c r="A790">
        <v>50</v>
      </c>
      <c r="B790">
        <v>51</v>
      </c>
    </row>
    <row r="791" spans="1:2" x14ac:dyDescent="0.3">
      <c r="A791">
        <v>33</v>
      </c>
      <c r="B791">
        <v>84</v>
      </c>
    </row>
    <row r="792" spans="1:2" x14ac:dyDescent="0.3">
      <c r="A792">
        <v>22</v>
      </c>
      <c r="B792">
        <v>37</v>
      </c>
    </row>
    <row r="793" spans="1:2" x14ac:dyDescent="0.3">
      <c r="A793">
        <v>50</v>
      </c>
      <c r="B793">
        <v>44</v>
      </c>
    </row>
    <row r="794" spans="1:2" x14ac:dyDescent="0.3">
      <c r="A794">
        <v>34</v>
      </c>
      <c r="B794">
        <v>45</v>
      </c>
    </row>
    <row r="795" spans="1:2" x14ac:dyDescent="0.3">
      <c r="A795">
        <v>24</v>
      </c>
      <c r="B795">
        <v>35</v>
      </c>
    </row>
    <row r="796" spans="1:2" x14ac:dyDescent="0.3">
      <c r="A796">
        <v>69</v>
      </c>
      <c r="B796">
        <v>50</v>
      </c>
    </row>
    <row r="797" spans="1:2" x14ac:dyDescent="0.3">
      <c r="A797">
        <v>39</v>
      </c>
      <c r="B797">
        <v>26</v>
      </c>
    </row>
    <row r="798" spans="1:2" x14ac:dyDescent="0.3">
      <c r="A798">
        <v>42</v>
      </c>
      <c r="B798">
        <v>78</v>
      </c>
    </row>
    <row r="799" spans="1:2" x14ac:dyDescent="0.3">
      <c r="A799">
        <v>42</v>
      </c>
      <c r="B799">
        <v>82</v>
      </c>
    </row>
    <row r="800" spans="1:2" x14ac:dyDescent="0.3">
      <c r="A800">
        <v>29</v>
      </c>
      <c r="B800">
        <v>39</v>
      </c>
    </row>
    <row r="801" spans="1:2" x14ac:dyDescent="0.3">
      <c r="A801">
        <v>55</v>
      </c>
      <c r="B801">
        <v>55</v>
      </c>
    </row>
    <row r="802" spans="1:2" x14ac:dyDescent="0.3">
      <c r="A802">
        <v>32</v>
      </c>
      <c r="B802">
        <v>20</v>
      </c>
    </row>
    <row r="803" spans="1:2" x14ac:dyDescent="0.3">
      <c r="A803">
        <v>25</v>
      </c>
      <c r="B803">
        <v>29</v>
      </c>
    </row>
    <row r="804" spans="1:2" x14ac:dyDescent="0.3">
      <c r="A804">
        <v>38</v>
      </c>
      <c r="B804">
        <v>41</v>
      </c>
    </row>
    <row r="805" spans="1:2" x14ac:dyDescent="0.3">
      <c r="A805">
        <v>32</v>
      </c>
      <c r="B805">
        <v>38</v>
      </c>
    </row>
    <row r="806" spans="1:2" x14ac:dyDescent="0.3">
      <c r="A806">
        <v>43</v>
      </c>
      <c r="B806">
        <v>47</v>
      </c>
    </row>
    <row r="807" spans="1:2" x14ac:dyDescent="0.3">
      <c r="A807">
        <v>41</v>
      </c>
      <c r="B807">
        <v>30</v>
      </c>
    </row>
    <row r="808" spans="1:2" x14ac:dyDescent="0.3">
      <c r="A808">
        <v>56</v>
      </c>
      <c r="B808">
        <v>56</v>
      </c>
    </row>
    <row r="809" spans="1:2" x14ac:dyDescent="0.3">
      <c r="A809">
        <v>27</v>
      </c>
      <c r="B809">
        <v>89</v>
      </c>
    </row>
    <row r="810" spans="1:2" x14ac:dyDescent="0.3">
      <c r="A810">
        <v>46</v>
      </c>
      <c r="B810">
        <v>96</v>
      </c>
    </row>
    <row r="811" spans="1:2" x14ac:dyDescent="0.3">
      <c r="A811">
        <v>48</v>
      </c>
      <c r="B811">
        <v>81</v>
      </c>
    </row>
    <row r="812" spans="1:2" x14ac:dyDescent="0.3">
      <c r="A812">
        <v>52</v>
      </c>
      <c r="B812">
        <v>83</v>
      </c>
    </row>
    <row r="813" spans="1:2" x14ac:dyDescent="0.3">
      <c r="A813">
        <v>18</v>
      </c>
      <c r="B813">
        <v>35</v>
      </c>
    </row>
    <row r="814" spans="1:2" x14ac:dyDescent="0.3">
      <c r="A814">
        <v>64</v>
      </c>
      <c r="B814">
        <v>56</v>
      </c>
    </row>
    <row r="815" spans="1:2" x14ac:dyDescent="0.3">
      <c r="A815">
        <v>54</v>
      </c>
      <c r="B815">
        <v>45</v>
      </c>
    </row>
    <row r="816" spans="1:2" x14ac:dyDescent="0.3">
      <c r="A816">
        <v>31</v>
      </c>
      <c r="B816">
        <v>62</v>
      </c>
    </row>
    <row r="817" spans="1:2" x14ac:dyDescent="0.3">
      <c r="A817">
        <v>30</v>
      </c>
      <c r="B817">
        <v>84</v>
      </c>
    </row>
    <row r="818" spans="1:2" x14ac:dyDescent="0.3">
      <c r="A818">
        <v>26</v>
      </c>
      <c r="B818">
        <v>24</v>
      </c>
    </row>
    <row r="819" spans="1:2" x14ac:dyDescent="0.3">
      <c r="A819">
        <v>25</v>
      </c>
      <c r="B819">
        <v>21</v>
      </c>
    </row>
    <row r="820" spans="1:2" x14ac:dyDescent="0.3">
      <c r="A820">
        <v>59</v>
      </c>
      <c r="B820">
        <v>91</v>
      </c>
    </row>
    <row r="821" spans="1:2" x14ac:dyDescent="0.3">
      <c r="A821">
        <v>55</v>
      </c>
      <c r="B821">
        <v>36</v>
      </c>
    </row>
    <row r="822" spans="1:2" x14ac:dyDescent="0.3">
      <c r="A822">
        <v>56</v>
      </c>
      <c r="B822">
        <v>39</v>
      </c>
    </row>
    <row r="823" spans="1:2" x14ac:dyDescent="0.3">
      <c r="A823">
        <v>62</v>
      </c>
      <c r="B823">
        <v>39</v>
      </c>
    </row>
    <row r="824" spans="1:2" x14ac:dyDescent="0.3">
      <c r="A824">
        <v>35</v>
      </c>
      <c r="B824">
        <v>59</v>
      </c>
    </row>
    <row r="825" spans="1:2" x14ac:dyDescent="0.3">
      <c r="A825">
        <v>51</v>
      </c>
      <c r="B825">
        <v>27</v>
      </c>
    </row>
    <row r="826" spans="1:2" x14ac:dyDescent="0.3">
      <c r="A826">
        <v>61</v>
      </c>
      <c r="B826">
        <v>94</v>
      </c>
    </row>
    <row r="827" spans="1:2" x14ac:dyDescent="0.3">
      <c r="A827">
        <v>27</v>
      </c>
      <c r="B827">
        <v>94</v>
      </c>
    </row>
    <row r="828" spans="1:2" x14ac:dyDescent="0.3">
      <c r="A828">
        <v>54</v>
      </c>
      <c r="B828">
        <v>94</v>
      </c>
    </row>
    <row r="829" spans="1:2" x14ac:dyDescent="0.3">
      <c r="A829">
        <v>31</v>
      </c>
      <c r="B829">
        <v>51</v>
      </c>
    </row>
    <row r="830" spans="1:2" x14ac:dyDescent="0.3">
      <c r="A830">
        <v>24</v>
      </c>
      <c r="B830">
        <v>62</v>
      </c>
    </row>
    <row r="831" spans="1:2" x14ac:dyDescent="0.3">
      <c r="A831">
        <v>42</v>
      </c>
      <c r="B831">
        <v>57</v>
      </c>
    </row>
    <row r="832" spans="1:2" x14ac:dyDescent="0.3">
      <c r="A832">
        <v>41</v>
      </c>
      <c r="B832">
        <v>76</v>
      </c>
    </row>
    <row r="833" spans="1:2" x14ac:dyDescent="0.3">
      <c r="A833">
        <v>66</v>
      </c>
      <c r="B833">
        <v>63</v>
      </c>
    </row>
    <row r="834" spans="1:2" x14ac:dyDescent="0.3">
      <c r="A834">
        <v>58</v>
      </c>
      <c r="B834">
        <v>80</v>
      </c>
    </row>
    <row r="835" spans="1:2" x14ac:dyDescent="0.3">
      <c r="A835">
        <v>43</v>
      </c>
      <c r="B835">
        <v>68</v>
      </c>
    </row>
    <row r="836" spans="1:2" x14ac:dyDescent="0.3">
      <c r="A836">
        <v>52</v>
      </c>
      <c r="B836">
        <v>89</v>
      </c>
    </row>
    <row r="837" spans="1:2" x14ac:dyDescent="0.3">
      <c r="A837">
        <v>35</v>
      </c>
      <c r="B837">
        <v>26</v>
      </c>
    </row>
    <row r="838" spans="1:2" x14ac:dyDescent="0.3">
      <c r="A838">
        <v>23</v>
      </c>
      <c r="B838">
        <v>90</v>
      </c>
    </row>
    <row r="839" spans="1:2" x14ac:dyDescent="0.3">
      <c r="A839">
        <v>25</v>
      </c>
      <c r="B839">
        <v>28</v>
      </c>
    </row>
    <row r="840" spans="1:2" x14ac:dyDescent="0.3">
      <c r="A840">
        <v>33</v>
      </c>
      <c r="B840">
        <v>29</v>
      </c>
    </row>
    <row r="841" spans="1:2" x14ac:dyDescent="0.3">
      <c r="A841">
        <v>48</v>
      </c>
      <c r="B841">
        <v>31</v>
      </c>
    </row>
    <row r="842" spans="1:2" x14ac:dyDescent="0.3">
      <c r="A842">
        <v>42</v>
      </c>
      <c r="B842">
        <v>24</v>
      </c>
    </row>
    <row r="843" spans="1:2" x14ac:dyDescent="0.3">
      <c r="A843">
        <v>55</v>
      </c>
      <c r="B843">
        <v>88</v>
      </c>
    </row>
    <row r="844" spans="1:2" x14ac:dyDescent="0.3">
      <c r="A844">
        <v>59</v>
      </c>
      <c r="B844">
        <v>87</v>
      </c>
    </row>
    <row r="845" spans="1:2" x14ac:dyDescent="0.3">
      <c r="A845">
        <v>65</v>
      </c>
      <c r="B845">
        <v>80</v>
      </c>
    </row>
    <row r="846" spans="1:2" x14ac:dyDescent="0.3">
      <c r="A846">
        <v>59</v>
      </c>
      <c r="B846">
        <v>48</v>
      </c>
    </row>
    <row r="847" spans="1:2" x14ac:dyDescent="0.3">
      <c r="A847">
        <v>31</v>
      </c>
      <c r="B847">
        <v>21</v>
      </c>
    </row>
    <row r="848" spans="1:2" x14ac:dyDescent="0.3">
      <c r="A848">
        <v>49</v>
      </c>
      <c r="B848">
        <v>72</v>
      </c>
    </row>
    <row r="849" spans="1:2" x14ac:dyDescent="0.3">
      <c r="A849">
        <v>53</v>
      </c>
      <c r="B849">
        <v>44</v>
      </c>
    </row>
    <row r="850" spans="1:2" x14ac:dyDescent="0.3">
      <c r="A850">
        <v>48</v>
      </c>
      <c r="B850">
        <v>73</v>
      </c>
    </row>
    <row r="851" spans="1:2" x14ac:dyDescent="0.3">
      <c r="A851">
        <v>23</v>
      </c>
      <c r="B851">
        <v>61</v>
      </c>
    </row>
    <row r="852" spans="1:2" x14ac:dyDescent="0.3">
      <c r="A852">
        <v>68</v>
      </c>
      <c r="B852">
        <v>20</v>
      </c>
    </row>
    <row r="853" spans="1:2" x14ac:dyDescent="0.3">
      <c r="A853">
        <v>35</v>
      </c>
      <c r="B853">
        <v>86</v>
      </c>
    </row>
    <row r="854" spans="1:2" x14ac:dyDescent="0.3">
      <c r="A854">
        <v>34</v>
      </c>
      <c r="B854">
        <v>60</v>
      </c>
    </row>
    <row r="855" spans="1:2" x14ac:dyDescent="0.3">
      <c r="A855">
        <v>62</v>
      </c>
      <c r="B855">
        <v>43</v>
      </c>
    </row>
    <row r="856" spans="1:2" x14ac:dyDescent="0.3">
      <c r="A856">
        <v>21</v>
      </c>
      <c r="B856">
        <v>44</v>
      </c>
    </row>
    <row r="857" spans="1:2" x14ac:dyDescent="0.3">
      <c r="A857">
        <v>70</v>
      </c>
      <c r="B857">
        <v>76</v>
      </c>
    </row>
    <row r="858" spans="1:2" x14ac:dyDescent="0.3">
      <c r="A858">
        <v>55</v>
      </c>
      <c r="B858">
        <v>33</v>
      </c>
    </row>
    <row r="859" spans="1:2" x14ac:dyDescent="0.3">
      <c r="A859">
        <v>43</v>
      </c>
      <c r="B859">
        <v>60</v>
      </c>
    </row>
    <row r="860" spans="1:2" x14ac:dyDescent="0.3">
      <c r="A860">
        <v>19</v>
      </c>
      <c r="B860">
        <v>26</v>
      </c>
    </row>
    <row r="861" spans="1:2" x14ac:dyDescent="0.3">
      <c r="A861">
        <v>47</v>
      </c>
      <c r="B861">
        <v>73</v>
      </c>
    </row>
    <row r="862" spans="1:2" x14ac:dyDescent="0.3">
      <c r="A862">
        <v>26</v>
      </c>
      <c r="B862">
        <v>87</v>
      </c>
    </row>
    <row r="863" spans="1:2" x14ac:dyDescent="0.3">
      <c r="A863">
        <v>46</v>
      </c>
      <c r="B863">
        <v>100</v>
      </c>
    </row>
    <row r="864" spans="1:2" x14ac:dyDescent="0.3">
      <c r="A864">
        <v>19</v>
      </c>
      <c r="B864">
        <v>84</v>
      </c>
    </row>
    <row r="865" spans="1:2" x14ac:dyDescent="0.3">
      <c r="A865">
        <v>49</v>
      </c>
      <c r="B865">
        <v>41</v>
      </c>
    </row>
    <row r="866" spans="1:2" x14ac:dyDescent="0.3">
      <c r="A866">
        <v>51</v>
      </c>
      <c r="B866">
        <v>59</v>
      </c>
    </row>
    <row r="867" spans="1:2" x14ac:dyDescent="0.3">
      <c r="A867">
        <v>64</v>
      </c>
      <c r="B867">
        <v>26</v>
      </c>
    </row>
    <row r="868" spans="1:2" x14ac:dyDescent="0.3">
      <c r="A868">
        <v>67</v>
      </c>
      <c r="B868">
        <v>69</v>
      </c>
    </row>
    <row r="869" spans="1:2" x14ac:dyDescent="0.3">
      <c r="A869">
        <v>37</v>
      </c>
      <c r="B869">
        <v>20</v>
      </c>
    </row>
    <row r="870" spans="1:2" x14ac:dyDescent="0.3">
      <c r="A870">
        <v>40</v>
      </c>
      <c r="B870">
        <v>83</v>
      </c>
    </row>
    <row r="871" spans="1:2" x14ac:dyDescent="0.3">
      <c r="A871">
        <v>38</v>
      </c>
      <c r="B871">
        <v>54</v>
      </c>
    </row>
    <row r="872" spans="1:2" x14ac:dyDescent="0.3">
      <c r="A872">
        <v>66</v>
      </c>
      <c r="B872">
        <v>66</v>
      </c>
    </row>
    <row r="873" spans="1:2" x14ac:dyDescent="0.3">
      <c r="A873">
        <v>47</v>
      </c>
      <c r="B873">
        <v>42</v>
      </c>
    </row>
    <row r="874" spans="1:2" x14ac:dyDescent="0.3">
      <c r="A874">
        <v>56</v>
      </c>
      <c r="B874">
        <v>33</v>
      </c>
    </row>
    <row r="875" spans="1:2" x14ac:dyDescent="0.3">
      <c r="A875">
        <v>51</v>
      </c>
      <c r="B875">
        <v>77</v>
      </c>
    </row>
    <row r="876" spans="1:2" x14ac:dyDescent="0.3">
      <c r="A876">
        <v>25</v>
      </c>
      <c r="B876">
        <v>65</v>
      </c>
    </row>
    <row r="877" spans="1:2" x14ac:dyDescent="0.3">
      <c r="A877">
        <v>37</v>
      </c>
      <c r="B877">
        <v>39</v>
      </c>
    </row>
    <row r="878" spans="1:2" x14ac:dyDescent="0.3">
      <c r="A878">
        <v>41</v>
      </c>
      <c r="B878">
        <v>51</v>
      </c>
    </row>
    <row r="879" spans="1:2" x14ac:dyDescent="0.3">
      <c r="A879">
        <v>64</v>
      </c>
      <c r="B879">
        <v>65</v>
      </c>
    </row>
    <row r="880" spans="1:2" x14ac:dyDescent="0.3">
      <c r="A880">
        <v>23</v>
      </c>
      <c r="B880">
        <v>89</v>
      </c>
    </row>
    <row r="881" spans="1:2" x14ac:dyDescent="0.3">
      <c r="A881">
        <v>62</v>
      </c>
      <c r="B881">
        <v>76</v>
      </c>
    </row>
    <row r="882" spans="1:2" x14ac:dyDescent="0.3">
      <c r="A882">
        <v>39</v>
      </c>
      <c r="B882">
        <v>75</v>
      </c>
    </row>
    <row r="883" spans="1:2" x14ac:dyDescent="0.3">
      <c r="A883">
        <v>52</v>
      </c>
      <c r="B883">
        <v>61</v>
      </c>
    </row>
    <row r="884" spans="1:2" x14ac:dyDescent="0.3">
      <c r="A884">
        <v>50</v>
      </c>
      <c r="B884">
        <v>35</v>
      </c>
    </row>
    <row r="885" spans="1:2" x14ac:dyDescent="0.3">
      <c r="A885">
        <v>28</v>
      </c>
      <c r="B885">
        <v>37</v>
      </c>
    </row>
    <row r="886" spans="1:2" x14ac:dyDescent="0.3">
      <c r="A886">
        <v>67</v>
      </c>
      <c r="B886">
        <v>91</v>
      </c>
    </row>
    <row r="887" spans="1:2" x14ac:dyDescent="0.3">
      <c r="A887">
        <v>41</v>
      </c>
      <c r="B887">
        <v>99</v>
      </c>
    </row>
    <row r="888" spans="1:2" x14ac:dyDescent="0.3">
      <c r="A888">
        <v>19</v>
      </c>
      <c r="B888">
        <v>54</v>
      </c>
    </row>
    <row r="889" spans="1:2" x14ac:dyDescent="0.3">
      <c r="A889">
        <v>70</v>
      </c>
      <c r="B889">
        <v>47</v>
      </c>
    </row>
    <row r="890" spans="1:2" x14ac:dyDescent="0.3">
      <c r="A890">
        <v>49</v>
      </c>
      <c r="B890">
        <v>77</v>
      </c>
    </row>
    <row r="891" spans="1:2" x14ac:dyDescent="0.3">
      <c r="A891">
        <v>59</v>
      </c>
      <c r="B891">
        <v>84</v>
      </c>
    </row>
    <row r="892" spans="1:2" x14ac:dyDescent="0.3">
      <c r="A892">
        <v>52</v>
      </c>
      <c r="B892">
        <v>51</v>
      </c>
    </row>
    <row r="893" spans="1:2" x14ac:dyDescent="0.3">
      <c r="A893">
        <v>20</v>
      </c>
      <c r="B893">
        <v>26</v>
      </c>
    </row>
    <row r="894" spans="1:2" x14ac:dyDescent="0.3">
      <c r="A894">
        <v>31</v>
      </c>
      <c r="B894">
        <v>64</v>
      </c>
    </row>
    <row r="895" spans="1:2" x14ac:dyDescent="0.3">
      <c r="A895">
        <v>33</v>
      </c>
      <c r="B895">
        <v>51</v>
      </c>
    </row>
    <row r="896" spans="1:2" x14ac:dyDescent="0.3">
      <c r="A896">
        <v>44</v>
      </c>
      <c r="B896">
        <v>60</v>
      </c>
    </row>
    <row r="897" spans="1:2" x14ac:dyDescent="0.3">
      <c r="A897">
        <v>40</v>
      </c>
      <c r="B897">
        <v>69</v>
      </c>
    </row>
    <row r="898" spans="1:2" x14ac:dyDescent="0.3">
      <c r="A898">
        <v>69</v>
      </c>
      <c r="B898">
        <v>29</v>
      </c>
    </row>
    <row r="899" spans="1:2" x14ac:dyDescent="0.3">
      <c r="A899">
        <v>29</v>
      </c>
      <c r="B899">
        <v>91</v>
      </c>
    </row>
    <row r="900" spans="1:2" x14ac:dyDescent="0.3">
      <c r="A900">
        <v>54</v>
      </c>
      <c r="B900">
        <v>70</v>
      </c>
    </row>
    <row r="901" spans="1:2" x14ac:dyDescent="0.3">
      <c r="A901">
        <v>65</v>
      </c>
      <c r="B901">
        <v>58</v>
      </c>
    </row>
    <row r="902" spans="1:2" x14ac:dyDescent="0.3">
      <c r="A902">
        <v>54</v>
      </c>
      <c r="B902">
        <v>98</v>
      </c>
    </row>
    <row r="903" spans="1:2" x14ac:dyDescent="0.3">
      <c r="A903">
        <v>60</v>
      </c>
      <c r="B903">
        <v>68</v>
      </c>
    </row>
    <row r="904" spans="1:2" x14ac:dyDescent="0.3">
      <c r="A904">
        <v>43</v>
      </c>
      <c r="B904">
        <v>44</v>
      </c>
    </row>
    <row r="905" spans="1:2" x14ac:dyDescent="0.3">
      <c r="A905">
        <v>44</v>
      </c>
      <c r="B905">
        <v>45</v>
      </c>
    </row>
    <row r="906" spans="1:2" x14ac:dyDescent="0.3">
      <c r="A906">
        <v>69</v>
      </c>
      <c r="B906">
        <v>99</v>
      </c>
    </row>
    <row r="907" spans="1:2" x14ac:dyDescent="0.3">
      <c r="A907">
        <v>46</v>
      </c>
      <c r="B907">
        <v>68</v>
      </c>
    </row>
    <row r="908" spans="1:2" x14ac:dyDescent="0.3">
      <c r="A908">
        <v>41</v>
      </c>
      <c r="B908">
        <v>56</v>
      </c>
    </row>
    <row r="909" spans="1:2" x14ac:dyDescent="0.3">
      <c r="A909">
        <v>32</v>
      </c>
      <c r="B909">
        <v>43</v>
      </c>
    </row>
    <row r="910" spans="1:2" x14ac:dyDescent="0.3">
      <c r="A910">
        <v>26</v>
      </c>
      <c r="B910">
        <v>99</v>
      </c>
    </row>
    <row r="911" spans="1:2" x14ac:dyDescent="0.3">
      <c r="A911">
        <v>61</v>
      </c>
      <c r="B911">
        <v>56</v>
      </c>
    </row>
    <row r="912" spans="1:2" x14ac:dyDescent="0.3">
      <c r="A912">
        <v>49</v>
      </c>
      <c r="B912">
        <v>25</v>
      </c>
    </row>
    <row r="913" spans="1:2" x14ac:dyDescent="0.3">
      <c r="A913">
        <v>53</v>
      </c>
      <c r="B913">
        <v>74</v>
      </c>
    </row>
    <row r="914" spans="1:2" x14ac:dyDescent="0.3">
      <c r="A914">
        <v>24</v>
      </c>
      <c r="B914">
        <v>56</v>
      </c>
    </row>
    <row r="915" spans="1:2" x14ac:dyDescent="0.3">
      <c r="A915">
        <v>37</v>
      </c>
      <c r="B915">
        <v>47</v>
      </c>
    </row>
    <row r="916" spans="1:2" x14ac:dyDescent="0.3">
      <c r="A916">
        <v>43</v>
      </c>
      <c r="B916">
        <v>67</v>
      </c>
    </row>
    <row r="917" spans="1:2" x14ac:dyDescent="0.3">
      <c r="A917">
        <v>31</v>
      </c>
      <c r="B917">
        <v>22</v>
      </c>
    </row>
    <row r="918" spans="1:2" x14ac:dyDescent="0.3">
      <c r="A918">
        <v>49</v>
      </c>
      <c r="B918">
        <v>34</v>
      </c>
    </row>
    <row r="919" spans="1:2" x14ac:dyDescent="0.3">
      <c r="A919">
        <v>69</v>
      </c>
      <c r="B919">
        <v>64</v>
      </c>
    </row>
    <row r="920" spans="1:2" x14ac:dyDescent="0.3">
      <c r="A920">
        <v>65</v>
      </c>
      <c r="B920">
        <v>42</v>
      </c>
    </row>
    <row r="921" spans="1:2" x14ac:dyDescent="0.3">
      <c r="A921">
        <v>41</v>
      </c>
      <c r="B921">
        <v>82</v>
      </c>
    </row>
    <row r="922" spans="1:2" x14ac:dyDescent="0.3">
      <c r="A922">
        <v>37</v>
      </c>
      <c r="B922">
        <v>81</v>
      </c>
    </row>
    <row r="923" spans="1:2" x14ac:dyDescent="0.3">
      <c r="A923">
        <v>70</v>
      </c>
      <c r="B923">
        <v>24</v>
      </c>
    </row>
    <row r="924" spans="1:2" x14ac:dyDescent="0.3">
      <c r="A924">
        <v>63</v>
      </c>
      <c r="B924">
        <v>60</v>
      </c>
    </row>
    <row r="925" spans="1:2" x14ac:dyDescent="0.3">
      <c r="A925">
        <v>55</v>
      </c>
      <c r="B925">
        <v>24</v>
      </c>
    </row>
    <row r="926" spans="1:2" x14ac:dyDescent="0.3">
      <c r="A926">
        <v>52</v>
      </c>
      <c r="B926">
        <v>78</v>
      </c>
    </row>
    <row r="927" spans="1:2" x14ac:dyDescent="0.3">
      <c r="A927">
        <v>22</v>
      </c>
      <c r="B927">
        <v>88</v>
      </c>
    </row>
    <row r="928" spans="1:2" x14ac:dyDescent="0.3">
      <c r="A928">
        <v>54</v>
      </c>
      <c r="B928">
        <v>63</v>
      </c>
    </row>
    <row r="929" spans="1:2" x14ac:dyDescent="0.3">
      <c r="A929">
        <v>28</v>
      </c>
      <c r="B929">
        <v>78</v>
      </c>
    </row>
    <row r="930" spans="1:2" x14ac:dyDescent="0.3">
      <c r="A930">
        <v>67</v>
      </c>
      <c r="B930">
        <v>37</v>
      </c>
    </row>
    <row r="931" spans="1:2" x14ac:dyDescent="0.3">
      <c r="A931">
        <v>59</v>
      </c>
      <c r="B931">
        <v>94</v>
      </c>
    </row>
    <row r="932" spans="1:2" x14ac:dyDescent="0.3">
      <c r="A932">
        <v>26</v>
      </c>
      <c r="B932">
        <v>78</v>
      </c>
    </row>
    <row r="933" spans="1:2" x14ac:dyDescent="0.3">
      <c r="A933">
        <v>24</v>
      </c>
      <c r="B933">
        <v>36</v>
      </c>
    </row>
    <row r="934" spans="1:2" x14ac:dyDescent="0.3">
      <c r="A934">
        <v>62</v>
      </c>
      <c r="B934">
        <v>24</v>
      </c>
    </row>
    <row r="935" spans="1:2" x14ac:dyDescent="0.3">
      <c r="A935">
        <v>70</v>
      </c>
      <c r="B935">
        <v>84</v>
      </c>
    </row>
    <row r="936" spans="1:2" x14ac:dyDescent="0.3">
      <c r="A936">
        <v>45</v>
      </c>
      <c r="B936">
        <v>47</v>
      </c>
    </row>
    <row r="937" spans="1:2" x14ac:dyDescent="0.3">
      <c r="A937">
        <v>58</v>
      </c>
      <c r="B937">
        <v>51</v>
      </c>
    </row>
    <row r="938" spans="1:2" x14ac:dyDescent="0.3">
      <c r="A938">
        <v>31</v>
      </c>
      <c r="B938">
        <v>84</v>
      </c>
    </row>
    <row r="939" spans="1:2" x14ac:dyDescent="0.3">
      <c r="A939">
        <v>32</v>
      </c>
      <c r="B939">
        <v>24</v>
      </c>
    </row>
    <row r="940" spans="1:2" x14ac:dyDescent="0.3">
      <c r="A940">
        <v>36</v>
      </c>
      <c r="B940">
        <v>97</v>
      </c>
    </row>
    <row r="941" spans="1:2" x14ac:dyDescent="0.3">
      <c r="A941">
        <v>25</v>
      </c>
      <c r="B941">
        <v>89</v>
      </c>
    </row>
    <row r="942" spans="1:2" x14ac:dyDescent="0.3">
      <c r="A942">
        <v>48</v>
      </c>
      <c r="B942">
        <v>44</v>
      </c>
    </row>
    <row r="943" spans="1:2" x14ac:dyDescent="0.3">
      <c r="A943">
        <v>39</v>
      </c>
      <c r="B943">
        <v>35</v>
      </c>
    </row>
    <row r="944" spans="1:2" x14ac:dyDescent="0.3">
      <c r="A944">
        <v>26</v>
      </c>
      <c r="B944">
        <v>91</v>
      </c>
    </row>
    <row r="945" spans="1:2" x14ac:dyDescent="0.3">
      <c r="A945">
        <v>32</v>
      </c>
      <c r="B945">
        <v>63</v>
      </c>
    </row>
    <row r="946" spans="1:2" x14ac:dyDescent="0.3">
      <c r="A946">
        <v>54</v>
      </c>
      <c r="B946">
        <v>97</v>
      </c>
    </row>
    <row r="947" spans="1:2" x14ac:dyDescent="0.3">
      <c r="A947">
        <v>38</v>
      </c>
      <c r="B947">
        <v>38</v>
      </c>
    </row>
    <row r="948" spans="1:2" x14ac:dyDescent="0.3">
      <c r="A948">
        <v>46</v>
      </c>
      <c r="B948">
        <v>24</v>
      </c>
    </row>
    <row r="949" spans="1:2" x14ac:dyDescent="0.3">
      <c r="A949">
        <v>57</v>
      </c>
      <c r="B949">
        <v>32</v>
      </c>
    </row>
    <row r="950" spans="1:2" x14ac:dyDescent="0.3">
      <c r="A950">
        <v>49</v>
      </c>
      <c r="B950">
        <v>90</v>
      </c>
    </row>
    <row r="951" spans="1:2" x14ac:dyDescent="0.3">
      <c r="A951">
        <v>33</v>
      </c>
      <c r="B951">
        <v>36</v>
      </c>
    </row>
    <row r="952" spans="1:2" x14ac:dyDescent="0.3">
      <c r="A952">
        <v>54</v>
      </c>
      <c r="B952">
        <v>37</v>
      </c>
    </row>
    <row r="953" spans="1:2" x14ac:dyDescent="0.3">
      <c r="A953">
        <v>47</v>
      </c>
      <c r="B953">
        <v>51</v>
      </c>
    </row>
    <row r="954" spans="1:2" x14ac:dyDescent="0.3">
      <c r="A954">
        <v>36</v>
      </c>
      <c r="B954">
        <v>71</v>
      </c>
    </row>
    <row r="955" spans="1:2" x14ac:dyDescent="0.3">
      <c r="A955">
        <v>68</v>
      </c>
      <c r="B955">
        <v>50</v>
      </c>
    </row>
    <row r="956" spans="1:2" x14ac:dyDescent="0.3">
      <c r="A956">
        <v>60</v>
      </c>
      <c r="B956">
        <v>74</v>
      </c>
    </row>
    <row r="957" spans="1:2" x14ac:dyDescent="0.3">
      <c r="A957">
        <v>55</v>
      </c>
      <c r="B957">
        <v>75</v>
      </c>
    </row>
    <row r="958" spans="1:2" x14ac:dyDescent="0.3">
      <c r="A958">
        <v>29</v>
      </c>
      <c r="B958">
        <v>99</v>
      </c>
    </row>
    <row r="959" spans="1:2" x14ac:dyDescent="0.3">
      <c r="A959">
        <v>38</v>
      </c>
      <c r="B959">
        <v>23</v>
      </c>
    </row>
    <row r="960" spans="1:2" x14ac:dyDescent="0.3">
      <c r="A960">
        <v>70</v>
      </c>
      <c r="B960">
        <v>53</v>
      </c>
    </row>
    <row r="961" spans="1:2" x14ac:dyDescent="0.3">
      <c r="A961">
        <v>36</v>
      </c>
      <c r="B961">
        <v>99</v>
      </c>
    </row>
    <row r="962" spans="1:2" x14ac:dyDescent="0.3">
      <c r="A962">
        <v>18</v>
      </c>
      <c r="B962">
        <v>48</v>
      </c>
    </row>
    <row r="963" spans="1:2" x14ac:dyDescent="0.3">
      <c r="A963">
        <v>62</v>
      </c>
      <c r="B963">
        <v>72</v>
      </c>
    </row>
    <row r="964" spans="1:2" x14ac:dyDescent="0.3">
      <c r="A964">
        <v>29</v>
      </c>
      <c r="B964">
        <v>64</v>
      </c>
    </row>
    <row r="965" spans="1:2" x14ac:dyDescent="0.3">
      <c r="A965">
        <v>21</v>
      </c>
      <c r="B965">
        <v>63</v>
      </c>
    </row>
    <row r="966" spans="1:2" x14ac:dyDescent="0.3">
      <c r="A966">
        <v>42</v>
      </c>
      <c r="B966">
        <v>51</v>
      </c>
    </row>
    <row r="967" spans="1:2" x14ac:dyDescent="0.3">
      <c r="A967">
        <v>43</v>
      </c>
      <c r="B967">
        <v>55</v>
      </c>
    </row>
    <row r="968" spans="1:2" x14ac:dyDescent="0.3">
      <c r="A968">
        <v>58</v>
      </c>
      <c r="B968">
        <v>55</v>
      </c>
    </row>
    <row r="969" spans="1:2" x14ac:dyDescent="0.3">
      <c r="A969">
        <v>27</v>
      </c>
      <c r="B969">
        <v>26</v>
      </c>
    </row>
    <row r="970" spans="1:2" x14ac:dyDescent="0.3">
      <c r="A970">
        <v>57</v>
      </c>
      <c r="B970">
        <v>67</v>
      </c>
    </row>
    <row r="971" spans="1:2" x14ac:dyDescent="0.3">
      <c r="A971">
        <v>40</v>
      </c>
      <c r="B971">
        <v>31</v>
      </c>
    </row>
    <row r="972" spans="1:2" x14ac:dyDescent="0.3">
      <c r="A972">
        <v>45</v>
      </c>
      <c r="B972">
        <v>66</v>
      </c>
    </row>
    <row r="973" spans="1:2" x14ac:dyDescent="0.3">
      <c r="A973">
        <v>47</v>
      </c>
      <c r="B973">
        <v>67</v>
      </c>
    </row>
    <row r="974" spans="1:2" x14ac:dyDescent="0.3">
      <c r="A974">
        <v>61</v>
      </c>
      <c r="B974">
        <v>61</v>
      </c>
    </row>
    <row r="975" spans="1:2" x14ac:dyDescent="0.3">
      <c r="A975">
        <v>60</v>
      </c>
      <c r="B975">
        <v>75</v>
      </c>
    </row>
    <row r="976" spans="1:2" x14ac:dyDescent="0.3">
      <c r="A976">
        <v>69</v>
      </c>
      <c r="B976">
        <v>90</v>
      </c>
    </row>
    <row r="977" spans="1:2" x14ac:dyDescent="0.3">
      <c r="A977">
        <v>58</v>
      </c>
      <c r="B977">
        <v>40</v>
      </c>
    </row>
    <row r="978" spans="1:2" x14ac:dyDescent="0.3">
      <c r="A978">
        <v>34</v>
      </c>
      <c r="B978">
        <v>90</v>
      </c>
    </row>
    <row r="979" spans="1:2" x14ac:dyDescent="0.3">
      <c r="A979">
        <v>20</v>
      </c>
      <c r="B979">
        <v>20</v>
      </c>
    </row>
    <row r="980" spans="1:2" x14ac:dyDescent="0.3">
      <c r="A980">
        <v>56</v>
      </c>
      <c r="B980">
        <v>40</v>
      </c>
    </row>
    <row r="981" spans="1:2" x14ac:dyDescent="0.3">
      <c r="A981">
        <v>64</v>
      </c>
      <c r="B981">
        <v>33</v>
      </c>
    </row>
    <row r="982" spans="1:2" x14ac:dyDescent="0.3">
      <c r="A982">
        <v>56</v>
      </c>
      <c r="B982">
        <v>98</v>
      </c>
    </row>
    <row r="983" spans="1:2" x14ac:dyDescent="0.3">
      <c r="A983">
        <v>27</v>
      </c>
      <c r="B983">
        <v>42</v>
      </c>
    </row>
    <row r="984" spans="1:2" x14ac:dyDescent="0.3">
      <c r="A984">
        <v>35</v>
      </c>
      <c r="B984">
        <v>62</v>
      </c>
    </row>
    <row r="985" spans="1:2" x14ac:dyDescent="0.3">
      <c r="A985">
        <v>24</v>
      </c>
      <c r="B985">
        <v>45</v>
      </c>
    </row>
    <row r="986" spans="1:2" x14ac:dyDescent="0.3">
      <c r="A986">
        <v>26</v>
      </c>
      <c r="B986">
        <v>78</v>
      </c>
    </row>
    <row r="987" spans="1:2" x14ac:dyDescent="0.3">
      <c r="A987">
        <v>32</v>
      </c>
      <c r="B987">
        <v>80</v>
      </c>
    </row>
    <row r="988" spans="1:2" x14ac:dyDescent="0.3">
      <c r="A988">
        <v>54</v>
      </c>
      <c r="B988">
        <v>96</v>
      </c>
    </row>
    <row r="989" spans="1:2" x14ac:dyDescent="0.3">
      <c r="A989">
        <v>62</v>
      </c>
      <c r="B989">
        <v>47</v>
      </c>
    </row>
    <row r="990" spans="1:2" x14ac:dyDescent="0.3">
      <c r="A990">
        <v>50</v>
      </c>
      <c r="B990">
        <v>84</v>
      </c>
    </row>
    <row r="991" spans="1:2" x14ac:dyDescent="0.3">
      <c r="A991">
        <v>70</v>
      </c>
      <c r="B991">
        <v>31</v>
      </c>
    </row>
    <row r="992" spans="1:2" x14ac:dyDescent="0.3">
      <c r="A992">
        <v>48</v>
      </c>
      <c r="B992">
        <v>63</v>
      </c>
    </row>
    <row r="993" spans="1:2" x14ac:dyDescent="0.3">
      <c r="A993">
        <v>20</v>
      </c>
      <c r="B993">
        <v>97</v>
      </c>
    </row>
    <row r="994" spans="1:2" x14ac:dyDescent="0.3">
      <c r="A994">
        <v>46</v>
      </c>
      <c r="B994">
        <v>99</v>
      </c>
    </row>
    <row r="995" spans="1:2" x14ac:dyDescent="0.3">
      <c r="A995">
        <v>51</v>
      </c>
      <c r="B995">
        <v>90</v>
      </c>
    </row>
    <row r="996" spans="1:2" x14ac:dyDescent="0.3">
      <c r="A996">
        <v>53</v>
      </c>
      <c r="B996">
        <v>68</v>
      </c>
    </row>
    <row r="997" spans="1:2" x14ac:dyDescent="0.3">
      <c r="A997">
        <v>44</v>
      </c>
      <c r="B997">
        <v>80</v>
      </c>
    </row>
    <row r="998" spans="1:2" x14ac:dyDescent="0.3">
      <c r="A998">
        <v>29</v>
      </c>
      <c r="B998">
        <v>91</v>
      </c>
    </row>
    <row r="999" spans="1:2" x14ac:dyDescent="0.3">
      <c r="A999">
        <v>64</v>
      </c>
      <c r="B999">
        <v>30</v>
      </c>
    </row>
    <row r="1000" spans="1:2" x14ac:dyDescent="0.3">
      <c r="A1000">
        <v>51</v>
      </c>
      <c r="B1000">
        <v>90</v>
      </c>
    </row>
    <row r="1001" spans="1:2" x14ac:dyDescent="0.3">
      <c r="A1001">
        <v>50</v>
      </c>
      <c r="B1001">
        <v>28</v>
      </c>
    </row>
    <row r="1002" spans="1:2" x14ac:dyDescent="0.3">
      <c r="A1002">
        <v>43</v>
      </c>
      <c r="B1002">
        <v>46</v>
      </c>
    </row>
    <row r="1003" spans="1:2" x14ac:dyDescent="0.3">
      <c r="A1003">
        <v>61</v>
      </c>
      <c r="B1003">
        <v>60</v>
      </c>
    </row>
    <row r="1004" spans="1:2" x14ac:dyDescent="0.3">
      <c r="A1004">
        <v>55</v>
      </c>
      <c r="B1004">
        <v>59</v>
      </c>
    </row>
    <row r="1005" spans="1:2" x14ac:dyDescent="0.3">
      <c r="A1005">
        <v>56</v>
      </c>
      <c r="B1005">
        <v>68</v>
      </c>
    </row>
    <row r="1006" spans="1:2" x14ac:dyDescent="0.3">
      <c r="A1006">
        <v>33</v>
      </c>
      <c r="B1006">
        <v>79</v>
      </c>
    </row>
    <row r="1007" spans="1:2" x14ac:dyDescent="0.3">
      <c r="A1007">
        <v>43</v>
      </c>
      <c r="B1007">
        <v>94</v>
      </c>
    </row>
    <row r="1008" spans="1:2" x14ac:dyDescent="0.3">
      <c r="A1008">
        <v>21</v>
      </c>
      <c r="B1008">
        <v>83</v>
      </c>
    </row>
    <row r="1009" spans="1:2" x14ac:dyDescent="0.3">
      <c r="A1009">
        <v>58</v>
      </c>
      <c r="B1009">
        <v>62</v>
      </c>
    </row>
    <row r="1010" spans="1:2" x14ac:dyDescent="0.3">
      <c r="A1010">
        <v>41</v>
      </c>
      <c r="B1010">
        <v>85</v>
      </c>
    </row>
    <row r="1011" spans="1:2" x14ac:dyDescent="0.3">
      <c r="A1011">
        <v>39</v>
      </c>
      <c r="B1011">
        <v>30</v>
      </c>
    </row>
    <row r="1012" spans="1:2" x14ac:dyDescent="0.3">
      <c r="A1012">
        <v>54</v>
      </c>
      <c r="B1012">
        <v>24</v>
      </c>
    </row>
    <row r="1013" spans="1:2" x14ac:dyDescent="0.3">
      <c r="A1013">
        <v>43</v>
      </c>
      <c r="B1013">
        <v>25</v>
      </c>
    </row>
    <row r="1014" spans="1:2" x14ac:dyDescent="0.3">
      <c r="A1014">
        <v>28</v>
      </c>
      <c r="B1014">
        <v>37</v>
      </c>
    </row>
    <row r="1015" spans="1:2" x14ac:dyDescent="0.3">
      <c r="A1015">
        <v>59</v>
      </c>
      <c r="B1015">
        <v>69</v>
      </c>
    </row>
    <row r="1016" spans="1:2" x14ac:dyDescent="0.3">
      <c r="A1016">
        <v>28</v>
      </c>
      <c r="B1016">
        <v>97</v>
      </c>
    </row>
    <row r="1017" spans="1:2" x14ac:dyDescent="0.3">
      <c r="A1017">
        <v>68</v>
      </c>
      <c r="B1017">
        <v>24</v>
      </c>
    </row>
    <row r="1018" spans="1:2" x14ac:dyDescent="0.3">
      <c r="A1018">
        <v>20</v>
      </c>
      <c r="B1018">
        <v>30</v>
      </c>
    </row>
    <row r="1019" spans="1:2" x14ac:dyDescent="0.3">
      <c r="A1019">
        <v>21</v>
      </c>
      <c r="B1019">
        <v>53</v>
      </c>
    </row>
    <row r="1020" spans="1:2" x14ac:dyDescent="0.3">
      <c r="A1020">
        <v>50</v>
      </c>
      <c r="B1020">
        <v>70</v>
      </c>
    </row>
    <row r="1021" spans="1:2" x14ac:dyDescent="0.3">
      <c r="A1021">
        <v>32</v>
      </c>
      <c r="B1021">
        <v>76</v>
      </c>
    </row>
    <row r="1022" spans="1:2" x14ac:dyDescent="0.3">
      <c r="A1022">
        <v>24</v>
      </c>
      <c r="B1022">
        <v>95</v>
      </c>
    </row>
    <row r="1023" spans="1:2" x14ac:dyDescent="0.3">
      <c r="A1023">
        <v>55</v>
      </c>
      <c r="B1023">
        <v>51</v>
      </c>
    </row>
    <row r="1024" spans="1:2" x14ac:dyDescent="0.3">
      <c r="A1024">
        <v>61</v>
      </c>
      <c r="B1024">
        <v>41</v>
      </c>
    </row>
    <row r="1025" spans="1:2" x14ac:dyDescent="0.3">
      <c r="A1025">
        <v>61</v>
      </c>
      <c r="B1025">
        <v>71</v>
      </c>
    </row>
    <row r="1026" spans="1:2" x14ac:dyDescent="0.3">
      <c r="A1026">
        <v>28</v>
      </c>
      <c r="B1026">
        <v>66</v>
      </c>
    </row>
    <row r="1027" spans="1:2" x14ac:dyDescent="0.3">
      <c r="A1027">
        <v>60</v>
      </c>
      <c r="B1027">
        <v>84</v>
      </c>
    </row>
    <row r="1028" spans="1:2" x14ac:dyDescent="0.3">
      <c r="A1028">
        <v>49</v>
      </c>
      <c r="B1028">
        <v>95</v>
      </c>
    </row>
    <row r="1029" spans="1:2" x14ac:dyDescent="0.3">
      <c r="A1029">
        <v>33</v>
      </c>
      <c r="B1029">
        <v>90</v>
      </c>
    </row>
    <row r="1030" spans="1:2" x14ac:dyDescent="0.3">
      <c r="A1030">
        <v>45</v>
      </c>
      <c r="B1030">
        <v>36</v>
      </c>
    </row>
    <row r="1031" spans="1:2" x14ac:dyDescent="0.3">
      <c r="A1031">
        <v>29</v>
      </c>
      <c r="B1031">
        <v>22</v>
      </c>
    </row>
    <row r="1032" spans="1:2" x14ac:dyDescent="0.3">
      <c r="A1032">
        <v>58</v>
      </c>
      <c r="B1032">
        <v>89</v>
      </c>
    </row>
    <row r="1033" spans="1:2" x14ac:dyDescent="0.3">
      <c r="A1033">
        <v>22</v>
      </c>
      <c r="B1033">
        <v>50</v>
      </c>
    </row>
    <row r="1034" spans="1:2" x14ac:dyDescent="0.3">
      <c r="A1034">
        <v>55</v>
      </c>
      <c r="B1034">
        <v>36</v>
      </c>
    </row>
    <row r="1035" spans="1:2" x14ac:dyDescent="0.3">
      <c r="A1035">
        <v>19</v>
      </c>
      <c r="B1035">
        <v>52</v>
      </c>
    </row>
    <row r="1036" spans="1:2" x14ac:dyDescent="0.3">
      <c r="A1036">
        <v>68</v>
      </c>
      <c r="B1036">
        <v>29</v>
      </c>
    </row>
    <row r="1037" spans="1:2" x14ac:dyDescent="0.3">
      <c r="A1037">
        <v>61</v>
      </c>
      <c r="B1037">
        <v>89</v>
      </c>
    </row>
    <row r="1038" spans="1:2" x14ac:dyDescent="0.3">
      <c r="A1038">
        <v>68</v>
      </c>
      <c r="B1038">
        <v>47</v>
      </c>
    </row>
    <row r="1039" spans="1:2" x14ac:dyDescent="0.3">
      <c r="A1039">
        <v>52</v>
      </c>
      <c r="B1039">
        <v>25</v>
      </c>
    </row>
    <row r="1040" spans="1:2" x14ac:dyDescent="0.3">
      <c r="A1040">
        <v>41</v>
      </c>
      <c r="B1040">
        <v>74</v>
      </c>
    </row>
    <row r="1041" spans="1:2" x14ac:dyDescent="0.3">
      <c r="A1041">
        <v>29</v>
      </c>
      <c r="B1041">
        <v>46</v>
      </c>
    </row>
    <row r="1042" spans="1:2" x14ac:dyDescent="0.3">
      <c r="A1042">
        <v>68</v>
      </c>
      <c r="B1042">
        <v>22</v>
      </c>
    </row>
    <row r="1043" spans="1:2" x14ac:dyDescent="0.3">
      <c r="A1043">
        <v>36</v>
      </c>
      <c r="B1043">
        <v>25</v>
      </c>
    </row>
    <row r="1044" spans="1:2" x14ac:dyDescent="0.3">
      <c r="A1044">
        <v>55</v>
      </c>
      <c r="B1044">
        <v>80</v>
      </c>
    </row>
    <row r="1045" spans="1:2" x14ac:dyDescent="0.3">
      <c r="A1045">
        <v>28</v>
      </c>
      <c r="B1045">
        <v>76</v>
      </c>
    </row>
    <row r="1046" spans="1:2" x14ac:dyDescent="0.3">
      <c r="A1046">
        <v>39</v>
      </c>
      <c r="B1046">
        <v>30</v>
      </c>
    </row>
    <row r="1047" spans="1:2" x14ac:dyDescent="0.3">
      <c r="A1047">
        <v>54</v>
      </c>
      <c r="B1047">
        <v>79</v>
      </c>
    </row>
    <row r="1048" spans="1:2" x14ac:dyDescent="0.3">
      <c r="A1048">
        <v>40</v>
      </c>
      <c r="B1048">
        <v>22</v>
      </c>
    </row>
    <row r="1049" spans="1:2" x14ac:dyDescent="0.3">
      <c r="A1049">
        <v>31</v>
      </c>
      <c r="B1049">
        <v>36</v>
      </c>
    </row>
    <row r="1050" spans="1:2" x14ac:dyDescent="0.3">
      <c r="A1050">
        <v>30</v>
      </c>
      <c r="B1050">
        <v>77</v>
      </c>
    </row>
    <row r="1051" spans="1:2" x14ac:dyDescent="0.3">
      <c r="A1051">
        <v>45</v>
      </c>
      <c r="B1051">
        <v>33</v>
      </c>
    </row>
    <row r="1052" spans="1:2" x14ac:dyDescent="0.3">
      <c r="A1052">
        <v>48</v>
      </c>
      <c r="B1052">
        <v>64</v>
      </c>
    </row>
    <row r="1053" spans="1:2" x14ac:dyDescent="0.3">
      <c r="A1053">
        <v>45</v>
      </c>
      <c r="B1053">
        <v>53</v>
      </c>
    </row>
    <row r="1054" spans="1:2" x14ac:dyDescent="0.3">
      <c r="A1054">
        <v>60</v>
      </c>
      <c r="B1054">
        <v>36</v>
      </c>
    </row>
    <row r="1055" spans="1:2" x14ac:dyDescent="0.3">
      <c r="A1055">
        <v>59</v>
      </c>
      <c r="B1055">
        <v>70</v>
      </c>
    </row>
    <row r="1056" spans="1:2" x14ac:dyDescent="0.3">
      <c r="A1056">
        <v>18</v>
      </c>
      <c r="B1056">
        <v>96</v>
      </c>
    </row>
    <row r="1057" spans="1:2" x14ac:dyDescent="0.3">
      <c r="A1057">
        <v>70</v>
      </c>
      <c r="B1057">
        <v>27</v>
      </c>
    </row>
    <row r="1058" spans="1:2" x14ac:dyDescent="0.3">
      <c r="A1058">
        <v>20</v>
      </c>
      <c r="B1058">
        <v>64</v>
      </c>
    </row>
    <row r="1059" spans="1:2" x14ac:dyDescent="0.3">
      <c r="A1059">
        <v>65</v>
      </c>
      <c r="B1059">
        <v>23</v>
      </c>
    </row>
    <row r="1060" spans="1:2" x14ac:dyDescent="0.3">
      <c r="A1060">
        <v>29</v>
      </c>
      <c r="B1060">
        <v>33</v>
      </c>
    </row>
    <row r="1061" spans="1:2" x14ac:dyDescent="0.3">
      <c r="A1061">
        <v>22</v>
      </c>
      <c r="B1061">
        <v>34</v>
      </c>
    </row>
    <row r="1062" spans="1:2" x14ac:dyDescent="0.3">
      <c r="A1062">
        <v>27</v>
      </c>
      <c r="B1062">
        <v>35</v>
      </c>
    </row>
    <row r="1063" spans="1:2" x14ac:dyDescent="0.3">
      <c r="A1063">
        <v>36</v>
      </c>
      <c r="B1063">
        <v>62</v>
      </c>
    </row>
    <row r="1064" spans="1:2" x14ac:dyDescent="0.3">
      <c r="A1064">
        <v>59</v>
      </c>
      <c r="B1064">
        <v>75</v>
      </c>
    </row>
    <row r="1065" spans="1:2" x14ac:dyDescent="0.3">
      <c r="A1065">
        <v>62</v>
      </c>
      <c r="B1065">
        <v>29</v>
      </c>
    </row>
    <row r="1066" spans="1:2" x14ac:dyDescent="0.3">
      <c r="A1066">
        <v>34</v>
      </c>
      <c r="B1066">
        <v>28</v>
      </c>
    </row>
    <row r="1067" spans="1:2" x14ac:dyDescent="0.3">
      <c r="A1067">
        <v>59</v>
      </c>
      <c r="B1067">
        <v>20</v>
      </c>
    </row>
    <row r="1068" spans="1:2" x14ac:dyDescent="0.3">
      <c r="A1068">
        <v>49</v>
      </c>
      <c r="B1068">
        <v>96</v>
      </c>
    </row>
    <row r="1069" spans="1:2" x14ac:dyDescent="0.3">
      <c r="A1069">
        <v>18</v>
      </c>
      <c r="B1069">
        <v>43</v>
      </c>
    </row>
    <row r="1070" spans="1:2" x14ac:dyDescent="0.3">
      <c r="A1070">
        <v>55</v>
      </c>
      <c r="B1070">
        <v>94</v>
      </c>
    </row>
    <row r="1071" spans="1:2" x14ac:dyDescent="0.3">
      <c r="A1071">
        <v>38</v>
      </c>
      <c r="B1071">
        <v>81</v>
      </c>
    </row>
    <row r="1072" spans="1:2" x14ac:dyDescent="0.3">
      <c r="A1072">
        <v>50</v>
      </c>
      <c r="B1072">
        <v>75</v>
      </c>
    </row>
    <row r="1073" spans="1:2" x14ac:dyDescent="0.3">
      <c r="A1073">
        <v>61</v>
      </c>
      <c r="B1073">
        <v>81</v>
      </c>
    </row>
    <row r="1074" spans="1:2" x14ac:dyDescent="0.3">
      <c r="A1074">
        <v>48</v>
      </c>
      <c r="B1074">
        <v>92</v>
      </c>
    </row>
    <row r="1075" spans="1:2" x14ac:dyDescent="0.3">
      <c r="A1075">
        <v>22</v>
      </c>
      <c r="B1075">
        <v>96</v>
      </c>
    </row>
    <row r="1076" spans="1:2" x14ac:dyDescent="0.3">
      <c r="A1076">
        <v>48</v>
      </c>
      <c r="B1076">
        <v>71</v>
      </c>
    </row>
    <row r="1077" spans="1:2" x14ac:dyDescent="0.3">
      <c r="A1077">
        <v>57</v>
      </c>
      <c r="B1077">
        <v>50</v>
      </c>
    </row>
    <row r="1078" spans="1:2" x14ac:dyDescent="0.3">
      <c r="A1078">
        <v>33</v>
      </c>
      <c r="B1078">
        <v>72</v>
      </c>
    </row>
    <row r="1079" spans="1:2" x14ac:dyDescent="0.3">
      <c r="A1079">
        <v>58</v>
      </c>
      <c r="B1079">
        <v>28</v>
      </c>
    </row>
    <row r="1080" spans="1:2" x14ac:dyDescent="0.3">
      <c r="A1080">
        <v>37</v>
      </c>
      <c r="B1080">
        <v>59</v>
      </c>
    </row>
    <row r="1081" spans="1:2" x14ac:dyDescent="0.3">
      <c r="A1081">
        <v>18</v>
      </c>
      <c r="B1081">
        <v>33</v>
      </c>
    </row>
    <row r="1082" spans="1:2" x14ac:dyDescent="0.3">
      <c r="A1082">
        <v>65</v>
      </c>
      <c r="B1082">
        <v>59</v>
      </c>
    </row>
    <row r="1083" spans="1:2" x14ac:dyDescent="0.3">
      <c r="A1083">
        <v>62</v>
      </c>
      <c r="B1083">
        <v>30</v>
      </c>
    </row>
    <row r="1084" spans="1:2" x14ac:dyDescent="0.3">
      <c r="A1084">
        <v>54</v>
      </c>
      <c r="B1084">
        <v>85</v>
      </c>
    </row>
    <row r="1085" spans="1:2" x14ac:dyDescent="0.3">
      <c r="A1085">
        <v>35</v>
      </c>
      <c r="B1085">
        <v>97</v>
      </c>
    </row>
    <row r="1086" spans="1:2" x14ac:dyDescent="0.3">
      <c r="A1086">
        <v>34</v>
      </c>
      <c r="B1086">
        <v>36</v>
      </c>
    </row>
    <row r="1087" spans="1:2" x14ac:dyDescent="0.3">
      <c r="A1087">
        <v>25</v>
      </c>
      <c r="B1087">
        <v>85</v>
      </c>
    </row>
    <row r="1088" spans="1:2" x14ac:dyDescent="0.3">
      <c r="A1088">
        <v>53</v>
      </c>
      <c r="B1088">
        <v>62</v>
      </c>
    </row>
    <row r="1089" spans="1:2" x14ac:dyDescent="0.3">
      <c r="A1089">
        <v>45</v>
      </c>
      <c r="B1089">
        <v>71</v>
      </c>
    </row>
    <row r="1090" spans="1:2" x14ac:dyDescent="0.3">
      <c r="A1090">
        <v>49</v>
      </c>
      <c r="B1090">
        <v>21</v>
      </c>
    </row>
    <row r="1091" spans="1:2" x14ac:dyDescent="0.3">
      <c r="A1091">
        <v>40</v>
      </c>
      <c r="B1091">
        <v>61</v>
      </c>
    </row>
    <row r="1092" spans="1:2" x14ac:dyDescent="0.3">
      <c r="A1092">
        <v>38</v>
      </c>
      <c r="B1092">
        <v>58</v>
      </c>
    </row>
    <row r="1093" spans="1:2" x14ac:dyDescent="0.3">
      <c r="A1093">
        <v>44</v>
      </c>
      <c r="B1093">
        <v>80</v>
      </c>
    </row>
    <row r="1094" spans="1:2" x14ac:dyDescent="0.3">
      <c r="A1094">
        <v>68</v>
      </c>
      <c r="B1094">
        <v>50</v>
      </c>
    </row>
    <row r="1095" spans="1:2" x14ac:dyDescent="0.3">
      <c r="A1095">
        <v>60</v>
      </c>
      <c r="B1095">
        <v>48</v>
      </c>
    </row>
    <row r="1096" spans="1:2" x14ac:dyDescent="0.3">
      <c r="A1096">
        <v>25</v>
      </c>
      <c r="B1096">
        <v>40</v>
      </c>
    </row>
    <row r="1097" spans="1:2" x14ac:dyDescent="0.3">
      <c r="A1097">
        <v>19</v>
      </c>
      <c r="B1097">
        <v>34</v>
      </c>
    </row>
    <row r="1098" spans="1:2" x14ac:dyDescent="0.3">
      <c r="A1098">
        <v>57</v>
      </c>
      <c r="B1098">
        <v>46</v>
      </c>
    </row>
    <row r="1099" spans="1:2" x14ac:dyDescent="0.3">
      <c r="A1099">
        <v>58</v>
      </c>
      <c r="B1099">
        <v>27</v>
      </c>
    </row>
    <row r="1100" spans="1:2" x14ac:dyDescent="0.3">
      <c r="A1100">
        <v>49</v>
      </c>
      <c r="B1100">
        <v>98</v>
      </c>
    </row>
    <row r="1101" spans="1:2" x14ac:dyDescent="0.3">
      <c r="A1101">
        <v>19</v>
      </c>
      <c r="B1101">
        <v>73</v>
      </c>
    </row>
    <row r="1102" spans="1:2" x14ac:dyDescent="0.3">
      <c r="A1102">
        <v>50</v>
      </c>
      <c r="B1102">
        <v>28</v>
      </c>
    </row>
    <row r="1103" spans="1:2" x14ac:dyDescent="0.3">
      <c r="A1103">
        <v>30</v>
      </c>
      <c r="B1103">
        <v>76</v>
      </c>
    </row>
    <row r="1104" spans="1:2" x14ac:dyDescent="0.3">
      <c r="A1104">
        <v>52</v>
      </c>
      <c r="B1104">
        <v>83</v>
      </c>
    </row>
    <row r="1105" spans="1:2" x14ac:dyDescent="0.3">
      <c r="A1105">
        <v>35</v>
      </c>
      <c r="B1105">
        <v>23</v>
      </c>
    </row>
    <row r="1106" spans="1:2" x14ac:dyDescent="0.3">
      <c r="A1106">
        <v>35</v>
      </c>
      <c r="B1106">
        <v>28</v>
      </c>
    </row>
    <row r="1107" spans="1:2" x14ac:dyDescent="0.3">
      <c r="A1107">
        <v>33</v>
      </c>
      <c r="B1107">
        <v>83</v>
      </c>
    </row>
    <row r="1108" spans="1:2" x14ac:dyDescent="0.3">
      <c r="A1108">
        <v>52</v>
      </c>
      <c r="B1108">
        <v>96</v>
      </c>
    </row>
    <row r="1109" spans="1:2" x14ac:dyDescent="0.3">
      <c r="A1109">
        <v>69</v>
      </c>
      <c r="B1109">
        <v>62</v>
      </c>
    </row>
    <row r="1110" spans="1:2" x14ac:dyDescent="0.3">
      <c r="A1110">
        <v>27</v>
      </c>
      <c r="B1110">
        <v>25</v>
      </c>
    </row>
    <row r="1111" spans="1:2" x14ac:dyDescent="0.3">
      <c r="A1111">
        <v>66</v>
      </c>
      <c r="B1111">
        <v>97</v>
      </c>
    </row>
    <row r="1112" spans="1:2" x14ac:dyDescent="0.3">
      <c r="A1112">
        <v>28</v>
      </c>
      <c r="B1112">
        <v>61</v>
      </c>
    </row>
    <row r="1113" spans="1:2" x14ac:dyDescent="0.3">
      <c r="A1113">
        <v>22</v>
      </c>
      <c r="B1113">
        <v>66</v>
      </c>
    </row>
    <row r="1114" spans="1:2" x14ac:dyDescent="0.3">
      <c r="A1114">
        <v>69</v>
      </c>
      <c r="B1114">
        <v>67</v>
      </c>
    </row>
    <row r="1115" spans="1:2" x14ac:dyDescent="0.3">
      <c r="A1115">
        <v>28</v>
      </c>
      <c r="B1115">
        <v>80</v>
      </c>
    </row>
    <row r="1116" spans="1:2" x14ac:dyDescent="0.3">
      <c r="A1116">
        <v>55</v>
      </c>
      <c r="B1116">
        <v>25</v>
      </c>
    </row>
    <row r="1117" spans="1:2" x14ac:dyDescent="0.3">
      <c r="A1117">
        <v>30</v>
      </c>
      <c r="B1117">
        <v>58</v>
      </c>
    </row>
    <row r="1118" spans="1:2" x14ac:dyDescent="0.3">
      <c r="A1118">
        <v>67</v>
      </c>
      <c r="B1118">
        <v>96</v>
      </c>
    </row>
    <row r="1119" spans="1:2" x14ac:dyDescent="0.3">
      <c r="A1119">
        <v>25</v>
      </c>
      <c r="B1119">
        <v>77</v>
      </c>
    </row>
    <row r="1120" spans="1:2" x14ac:dyDescent="0.3">
      <c r="A1120">
        <v>49</v>
      </c>
      <c r="B1120">
        <v>65</v>
      </c>
    </row>
    <row r="1121" spans="1:2" x14ac:dyDescent="0.3">
      <c r="A1121">
        <v>34</v>
      </c>
      <c r="B1121">
        <v>36</v>
      </c>
    </row>
    <row r="1122" spans="1:2" x14ac:dyDescent="0.3">
      <c r="A1122">
        <v>22</v>
      </c>
      <c r="B1122">
        <v>84</v>
      </c>
    </row>
    <row r="1123" spans="1:2" x14ac:dyDescent="0.3">
      <c r="A1123">
        <v>63</v>
      </c>
      <c r="B1123">
        <v>58</v>
      </c>
    </row>
    <row r="1124" spans="1:2" x14ac:dyDescent="0.3">
      <c r="A1124">
        <v>70</v>
      </c>
      <c r="B1124">
        <v>62</v>
      </c>
    </row>
    <row r="1125" spans="1:2" x14ac:dyDescent="0.3">
      <c r="A1125">
        <v>36</v>
      </c>
      <c r="B1125">
        <v>67</v>
      </c>
    </row>
    <row r="1126" spans="1:2" x14ac:dyDescent="0.3">
      <c r="A1126">
        <v>42</v>
      </c>
      <c r="B1126">
        <v>20</v>
      </c>
    </row>
    <row r="1127" spans="1:2" x14ac:dyDescent="0.3">
      <c r="A1127">
        <v>27</v>
      </c>
      <c r="B1127">
        <v>90</v>
      </c>
    </row>
    <row r="1128" spans="1:2" x14ac:dyDescent="0.3">
      <c r="A1128">
        <v>23</v>
      </c>
      <c r="B1128">
        <v>58</v>
      </c>
    </row>
    <row r="1129" spans="1:2" x14ac:dyDescent="0.3">
      <c r="A1129">
        <v>50</v>
      </c>
      <c r="B1129">
        <v>53</v>
      </c>
    </row>
    <row r="1130" spans="1:2" x14ac:dyDescent="0.3">
      <c r="A1130">
        <v>56</v>
      </c>
      <c r="B1130">
        <v>30</v>
      </c>
    </row>
    <row r="1131" spans="1:2" x14ac:dyDescent="0.3">
      <c r="A1131">
        <v>37</v>
      </c>
      <c r="B1131">
        <v>65</v>
      </c>
    </row>
    <row r="1132" spans="1:2" x14ac:dyDescent="0.3">
      <c r="A1132">
        <v>67</v>
      </c>
      <c r="B1132">
        <v>41</v>
      </c>
    </row>
    <row r="1133" spans="1:2" x14ac:dyDescent="0.3">
      <c r="A1133">
        <v>67</v>
      </c>
      <c r="B1133">
        <v>73</v>
      </c>
    </row>
    <row r="1134" spans="1:2" x14ac:dyDescent="0.3">
      <c r="A1134">
        <v>50</v>
      </c>
      <c r="B1134">
        <v>98</v>
      </c>
    </row>
    <row r="1135" spans="1:2" x14ac:dyDescent="0.3">
      <c r="A1135">
        <v>36</v>
      </c>
      <c r="B1135">
        <v>36</v>
      </c>
    </row>
    <row r="1136" spans="1:2" x14ac:dyDescent="0.3">
      <c r="A1136">
        <v>62</v>
      </c>
      <c r="B1136">
        <v>81</v>
      </c>
    </row>
    <row r="1137" spans="1:2" x14ac:dyDescent="0.3">
      <c r="A1137">
        <v>65</v>
      </c>
      <c r="B1137">
        <v>90</v>
      </c>
    </row>
    <row r="1138" spans="1:2" x14ac:dyDescent="0.3">
      <c r="A1138">
        <v>23</v>
      </c>
      <c r="B1138">
        <v>83</v>
      </c>
    </row>
    <row r="1139" spans="1:2" x14ac:dyDescent="0.3">
      <c r="A1139">
        <v>46</v>
      </c>
      <c r="B1139">
        <v>91</v>
      </c>
    </row>
    <row r="1140" spans="1:2" x14ac:dyDescent="0.3">
      <c r="A1140">
        <v>18</v>
      </c>
      <c r="B1140">
        <v>36</v>
      </c>
    </row>
    <row r="1141" spans="1:2" x14ac:dyDescent="0.3">
      <c r="A1141">
        <v>58</v>
      </c>
      <c r="B1141">
        <v>53</v>
      </c>
    </row>
    <row r="1142" spans="1:2" x14ac:dyDescent="0.3">
      <c r="A1142">
        <v>31</v>
      </c>
      <c r="B1142">
        <v>39</v>
      </c>
    </row>
    <row r="1143" spans="1:2" x14ac:dyDescent="0.3">
      <c r="A1143">
        <v>39</v>
      </c>
      <c r="B1143">
        <v>33</v>
      </c>
    </row>
    <row r="1144" spans="1:2" x14ac:dyDescent="0.3">
      <c r="A1144">
        <v>69</v>
      </c>
      <c r="B1144">
        <v>76</v>
      </c>
    </row>
    <row r="1145" spans="1:2" x14ac:dyDescent="0.3">
      <c r="A1145">
        <v>68</v>
      </c>
      <c r="B1145">
        <v>23</v>
      </c>
    </row>
    <row r="1146" spans="1:2" x14ac:dyDescent="0.3">
      <c r="A1146">
        <v>41</v>
      </c>
      <c r="B1146">
        <v>54</v>
      </c>
    </row>
    <row r="1147" spans="1:2" x14ac:dyDescent="0.3">
      <c r="A1147">
        <v>31</v>
      </c>
      <c r="B1147">
        <v>89</v>
      </c>
    </row>
    <row r="1148" spans="1:2" x14ac:dyDescent="0.3">
      <c r="A1148">
        <v>48</v>
      </c>
      <c r="B1148">
        <v>38</v>
      </c>
    </row>
    <row r="1149" spans="1:2" x14ac:dyDescent="0.3">
      <c r="A1149">
        <v>59</v>
      </c>
      <c r="B1149">
        <v>36</v>
      </c>
    </row>
    <row r="1150" spans="1:2" x14ac:dyDescent="0.3">
      <c r="A1150">
        <v>34</v>
      </c>
      <c r="B1150">
        <v>66</v>
      </c>
    </row>
    <row r="1151" spans="1:2" x14ac:dyDescent="0.3">
      <c r="A1151">
        <v>21</v>
      </c>
      <c r="B1151">
        <v>42</v>
      </c>
    </row>
    <row r="1152" spans="1:2" x14ac:dyDescent="0.3">
      <c r="A1152">
        <v>29</v>
      </c>
      <c r="B1152">
        <v>36</v>
      </c>
    </row>
    <row r="1153" spans="1:2" x14ac:dyDescent="0.3">
      <c r="A1153">
        <v>41</v>
      </c>
      <c r="B1153">
        <v>86</v>
      </c>
    </row>
    <row r="1154" spans="1:2" x14ac:dyDescent="0.3">
      <c r="A1154">
        <v>62</v>
      </c>
      <c r="B1154">
        <v>49</v>
      </c>
    </row>
    <row r="1155" spans="1:2" x14ac:dyDescent="0.3">
      <c r="A1155">
        <v>27</v>
      </c>
      <c r="B1155">
        <v>41</v>
      </c>
    </row>
    <row r="1156" spans="1:2" x14ac:dyDescent="0.3">
      <c r="A1156">
        <v>49</v>
      </c>
      <c r="B1156">
        <v>82</v>
      </c>
    </row>
    <row r="1157" spans="1:2" x14ac:dyDescent="0.3">
      <c r="A1157">
        <v>67</v>
      </c>
      <c r="B1157">
        <v>53</v>
      </c>
    </row>
    <row r="1158" spans="1:2" x14ac:dyDescent="0.3">
      <c r="A1158">
        <v>20</v>
      </c>
      <c r="B1158">
        <v>21</v>
      </c>
    </row>
    <row r="1159" spans="1:2" x14ac:dyDescent="0.3">
      <c r="A1159">
        <v>37</v>
      </c>
      <c r="B1159">
        <v>66</v>
      </c>
    </row>
    <row r="1160" spans="1:2" x14ac:dyDescent="0.3">
      <c r="A1160">
        <v>69</v>
      </c>
      <c r="B1160">
        <v>89</v>
      </c>
    </row>
    <row r="1161" spans="1:2" x14ac:dyDescent="0.3">
      <c r="A1161">
        <v>66</v>
      </c>
      <c r="B1161">
        <v>55</v>
      </c>
    </row>
    <row r="1162" spans="1:2" x14ac:dyDescent="0.3">
      <c r="A1162">
        <v>37</v>
      </c>
      <c r="B1162">
        <v>42</v>
      </c>
    </row>
    <row r="1163" spans="1:2" x14ac:dyDescent="0.3">
      <c r="A1163">
        <v>63</v>
      </c>
      <c r="B1163">
        <v>52</v>
      </c>
    </row>
    <row r="1164" spans="1:2" x14ac:dyDescent="0.3">
      <c r="A1164">
        <v>47</v>
      </c>
      <c r="B1164">
        <v>92</v>
      </c>
    </row>
    <row r="1165" spans="1:2" x14ac:dyDescent="0.3">
      <c r="A1165">
        <v>26</v>
      </c>
      <c r="B1165">
        <v>56</v>
      </c>
    </row>
    <row r="1166" spans="1:2" x14ac:dyDescent="0.3">
      <c r="A1166">
        <v>68</v>
      </c>
      <c r="B1166">
        <v>96</v>
      </c>
    </row>
    <row r="1167" spans="1:2" x14ac:dyDescent="0.3">
      <c r="A1167">
        <v>51</v>
      </c>
      <c r="B1167">
        <v>64</v>
      </c>
    </row>
    <row r="1168" spans="1:2" x14ac:dyDescent="0.3">
      <c r="A1168">
        <v>48</v>
      </c>
      <c r="B1168">
        <v>48</v>
      </c>
    </row>
    <row r="1169" spans="1:2" x14ac:dyDescent="0.3">
      <c r="A1169">
        <v>60</v>
      </c>
      <c r="B1169">
        <v>83</v>
      </c>
    </row>
    <row r="1170" spans="1:2" x14ac:dyDescent="0.3">
      <c r="A1170">
        <v>68</v>
      </c>
      <c r="B1170">
        <v>91</v>
      </c>
    </row>
    <row r="1171" spans="1:2" x14ac:dyDescent="0.3">
      <c r="A1171">
        <v>25</v>
      </c>
      <c r="B1171">
        <v>94</v>
      </c>
    </row>
    <row r="1172" spans="1:2" x14ac:dyDescent="0.3">
      <c r="A1172">
        <v>57</v>
      </c>
      <c r="B1172">
        <v>62</v>
      </c>
    </row>
    <row r="1173" spans="1:2" x14ac:dyDescent="0.3">
      <c r="A1173">
        <v>41</v>
      </c>
      <c r="B1173">
        <v>55</v>
      </c>
    </row>
    <row r="1174" spans="1:2" x14ac:dyDescent="0.3">
      <c r="A1174">
        <v>59</v>
      </c>
      <c r="B1174">
        <v>68</v>
      </c>
    </row>
    <row r="1175" spans="1:2" x14ac:dyDescent="0.3">
      <c r="A1175">
        <v>44</v>
      </c>
      <c r="B1175">
        <v>76</v>
      </c>
    </row>
    <row r="1176" spans="1:2" x14ac:dyDescent="0.3">
      <c r="A1176">
        <v>42</v>
      </c>
      <c r="B1176">
        <v>31</v>
      </c>
    </row>
    <row r="1177" spans="1:2" x14ac:dyDescent="0.3">
      <c r="A1177">
        <v>35</v>
      </c>
      <c r="B1177">
        <v>81</v>
      </c>
    </row>
    <row r="1178" spans="1:2" x14ac:dyDescent="0.3">
      <c r="A1178">
        <v>36</v>
      </c>
      <c r="B1178">
        <v>83</v>
      </c>
    </row>
    <row r="1179" spans="1:2" x14ac:dyDescent="0.3">
      <c r="A1179">
        <v>54</v>
      </c>
      <c r="B1179">
        <v>21</v>
      </c>
    </row>
    <row r="1180" spans="1:2" x14ac:dyDescent="0.3">
      <c r="A1180">
        <v>37</v>
      </c>
      <c r="B1180">
        <v>22</v>
      </c>
    </row>
    <row r="1181" spans="1:2" x14ac:dyDescent="0.3">
      <c r="A1181">
        <v>20</v>
      </c>
      <c r="B1181">
        <v>33</v>
      </c>
    </row>
    <row r="1182" spans="1:2" x14ac:dyDescent="0.3">
      <c r="A1182">
        <v>23</v>
      </c>
      <c r="B1182">
        <v>23</v>
      </c>
    </row>
    <row r="1183" spans="1:2" x14ac:dyDescent="0.3">
      <c r="A1183">
        <v>61</v>
      </c>
      <c r="B1183">
        <v>96</v>
      </c>
    </row>
    <row r="1184" spans="1:2" x14ac:dyDescent="0.3">
      <c r="A1184">
        <v>37</v>
      </c>
      <c r="B1184">
        <v>21</v>
      </c>
    </row>
    <row r="1185" spans="1:2" x14ac:dyDescent="0.3">
      <c r="A1185">
        <v>23</v>
      </c>
      <c r="B1185">
        <v>39</v>
      </c>
    </row>
    <row r="1186" spans="1:2" x14ac:dyDescent="0.3">
      <c r="A1186">
        <v>63</v>
      </c>
      <c r="B1186">
        <v>73</v>
      </c>
    </row>
    <row r="1187" spans="1:2" x14ac:dyDescent="0.3">
      <c r="A1187">
        <v>47</v>
      </c>
      <c r="B1187">
        <v>64</v>
      </c>
    </row>
    <row r="1188" spans="1:2" x14ac:dyDescent="0.3">
      <c r="A1188">
        <v>63</v>
      </c>
      <c r="B1188">
        <v>68</v>
      </c>
    </row>
    <row r="1189" spans="1:2" x14ac:dyDescent="0.3">
      <c r="A1189">
        <v>56</v>
      </c>
      <c r="B1189">
        <v>89</v>
      </c>
    </row>
    <row r="1190" spans="1:2" x14ac:dyDescent="0.3">
      <c r="A1190">
        <v>68</v>
      </c>
      <c r="B1190">
        <v>29</v>
      </c>
    </row>
    <row r="1191" spans="1:2" x14ac:dyDescent="0.3">
      <c r="A1191">
        <v>64</v>
      </c>
      <c r="B1191">
        <v>97</v>
      </c>
    </row>
    <row r="1192" spans="1:2" x14ac:dyDescent="0.3">
      <c r="A1192">
        <v>62</v>
      </c>
      <c r="B1192">
        <v>45</v>
      </c>
    </row>
    <row r="1193" spans="1:2" x14ac:dyDescent="0.3">
      <c r="A1193">
        <v>34</v>
      </c>
      <c r="B1193">
        <v>70</v>
      </c>
    </row>
    <row r="1194" spans="1:2" x14ac:dyDescent="0.3">
      <c r="A1194">
        <v>49</v>
      </c>
      <c r="B1194">
        <v>56</v>
      </c>
    </row>
    <row r="1195" spans="1:2" x14ac:dyDescent="0.3">
      <c r="A1195">
        <v>40</v>
      </c>
      <c r="B1195">
        <v>55</v>
      </c>
    </row>
    <row r="1196" spans="1:2" x14ac:dyDescent="0.3">
      <c r="A1196">
        <v>50</v>
      </c>
      <c r="B1196">
        <v>46</v>
      </c>
    </row>
    <row r="1197" spans="1:2" x14ac:dyDescent="0.3">
      <c r="A1197">
        <v>25</v>
      </c>
      <c r="B1197">
        <v>95</v>
      </c>
    </row>
    <row r="1198" spans="1:2" x14ac:dyDescent="0.3">
      <c r="A1198">
        <v>30</v>
      </c>
      <c r="B1198">
        <v>88</v>
      </c>
    </row>
    <row r="1199" spans="1:2" x14ac:dyDescent="0.3">
      <c r="A1199">
        <v>54</v>
      </c>
      <c r="B1199">
        <v>92</v>
      </c>
    </row>
    <row r="1200" spans="1:2" x14ac:dyDescent="0.3">
      <c r="A1200">
        <v>40</v>
      </c>
      <c r="B1200">
        <v>49</v>
      </c>
    </row>
    <row r="1201" spans="1:2" x14ac:dyDescent="0.3">
      <c r="A1201">
        <v>49</v>
      </c>
      <c r="B1201">
        <v>89</v>
      </c>
    </row>
    <row r="1202" spans="1:2" x14ac:dyDescent="0.3">
      <c r="A1202">
        <v>27</v>
      </c>
      <c r="B1202">
        <v>22</v>
      </c>
    </row>
    <row r="1203" spans="1:2" x14ac:dyDescent="0.3">
      <c r="A1203">
        <v>27</v>
      </c>
      <c r="B1203">
        <v>61</v>
      </c>
    </row>
    <row r="1204" spans="1:2" x14ac:dyDescent="0.3">
      <c r="A1204">
        <v>48</v>
      </c>
      <c r="B1204">
        <v>29</v>
      </c>
    </row>
    <row r="1205" spans="1:2" x14ac:dyDescent="0.3">
      <c r="A1205">
        <v>40</v>
      </c>
      <c r="B1205">
        <v>82</v>
      </c>
    </row>
    <row r="1206" spans="1:2" x14ac:dyDescent="0.3">
      <c r="A1206">
        <v>67</v>
      </c>
      <c r="B1206">
        <v>94</v>
      </c>
    </row>
    <row r="1207" spans="1:2" x14ac:dyDescent="0.3">
      <c r="A1207">
        <v>52</v>
      </c>
      <c r="B1207">
        <v>99</v>
      </c>
    </row>
    <row r="1208" spans="1:2" x14ac:dyDescent="0.3">
      <c r="A1208">
        <v>22</v>
      </c>
      <c r="B1208">
        <v>59</v>
      </c>
    </row>
    <row r="1209" spans="1:2" x14ac:dyDescent="0.3">
      <c r="A1209">
        <v>62</v>
      </c>
      <c r="B1209">
        <v>90</v>
      </c>
    </row>
    <row r="1210" spans="1:2" x14ac:dyDescent="0.3">
      <c r="A1210">
        <v>20</v>
      </c>
      <c r="B1210">
        <v>100</v>
      </c>
    </row>
    <row r="1211" spans="1:2" x14ac:dyDescent="0.3">
      <c r="A1211">
        <v>41</v>
      </c>
      <c r="B1211">
        <v>62</v>
      </c>
    </row>
    <row r="1212" spans="1:2" x14ac:dyDescent="0.3">
      <c r="A1212">
        <v>34</v>
      </c>
      <c r="B1212">
        <v>78</v>
      </c>
    </row>
    <row r="1213" spans="1:2" x14ac:dyDescent="0.3">
      <c r="A1213">
        <v>23</v>
      </c>
      <c r="B1213">
        <v>94</v>
      </c>
    </row>
    <row r="1214" spans="1:2" x14ac:dyDescent="0.3">
      <c r="A1214">
        <v>32</v>
      </c>
      <c r="B1214">
        <v>74</v>
      </c>
    </row>
    <row r="1215" spans="1:2" x14ac:dyDescent="0.3">
      <c r="A1215">
        <v>68</v>
      </c>
      <c r="B1215">
        <v>52</v>
      </c>
    </row>
    <row r="1216" spans="1:2" x14ac:dyDescent="0.3">
      <c r="A1216">
        <v>30</v>
      </c>
      <c r="B1216">
        <v>81</v>
      </c>
    </row>
    <row r="1217" spans="1:2" x14ac:dyDescent="0.3">
      <c r="A1217">
        <v>66</v>
      </c>
      <c r="B1217">
        <v>20</v>
      </c>
    </row>
    <row r="1218" spans="1:2" x14ac:dyDescent="0.3">
      <c r="A1218">
        <v>62</v>
      </c>
      <c r="B1218">
        <v>32</v>
      </c>
    </row>
    <row r="1219" spans="1:2" x14ac:dyDescent="0.3">
      <c r="A1219">
        <v>50</v>
      </c>
      <c r="B1219">
        <v>63</v>
      </c>
    </row>
    <row r="1220" spans="1:2" x14ac:dyDescent="0.3">
      <c r="A1220">
        <v>55</v>
      </c>
      <c r="B1220">
        <v>79</v>
      </c>
    </row>
    <row r="1221" spans="1:2" x14ac:dyDescent="0.3">
      <c r="A1221">
        <v>19</v>
      </c>
      <c r="B1221">
        <v>23</v>
      </c>
    </row>
    <row r="1222" spans="1:2" x14ac:dyDescent="0.3">
      <c r="A1222">
        <v>67</v>
      </c>
      <c r="B1222">
        <v>64</v>
      </c>
    </row>
    <row r="1223" spans="1:2" x14ac:dyDescent="0.3">
      <c r="A1223">
        <v>18</v>
      </c>
      <c r="B1223">
        <v>69</v>
      </c>
    </row>
    <row r="1224" spans="1:2" x14ac:dyDescent="0.3">
      <c r="A1224">
        <v>58</v>
      </c>
      <c r="B1224">
        <v>69</v>
      </c>
    </row>
    <row r="1225" spans="1:2" x14ac:dyDescent="0.3">
      <c r="A1225">
        <v>69</v>
      </c>
      <c r="B1225">
        <v>24</v>
      </c>
    </row>
    <row r="1226" spans="1:2" x14ac:dyDescent="0.3">
      <c r="A1226">
        <v>62</v>
      </c>
      <c r="B1226">
        <v>50</v>
      </c>
    </row>
    <row r="1227" spans="1:2" x14ac:dyDescent="0.3">
      <c r="A1227">
        <v>28</v>
      </c>
      <c r="B1227">
        <v>97</v>
      </c>
    </row>
    <row r="1228" spans="1:2" x14ac:dyDescent="0.3">
      <c r="A1228">
        <v>53</v>
      </c>
      <c r="B1228">
        <v>91</v>
      </c>
    </row>
    <row r="1229" spans="1:2" x14ac:dyDescent="0.3">
      <c r="A1229">
        <v>27</v>
      </c>
      <c r="B1229">
        <v>37</v>
      </c>
    </row>
    <row r="1230" spans="1:2" x14ac:dyDescent="0.3">
      <c r="A1230">
        <v>55</v>
      </c>
      <c r="B1230">
        <v>55</v>
      </c>
    </row>
    <row r="1231" spans="1:2" x14ac:dyDescent="0.3">
      <c r="A1231">
        <v>34</v>
      </c>
      <c r="B1231">
        <v>52</v>
      </c>
    </row>
    <row r="1232" spans="1:2" x14ac:dyDescent="0.3">
      <c r="A1232">
        <v>25</v>
      </c>
      <c r="B1232">
        <v>80</v>
      </c>
    </row>
    <row r="1233" spans="1:2" x14ac:dyDescent="0.3">
      <c r="A1233">
        <v>66</v>
      </c>
      <c r="B1233">
        <v>79</v>
      </c>
    </row>
    <row r="1234" spans="1:2" x14ac:dyDescent="0.3">
      <c r="A1234">
        <v>57</v>
      </c>
      <c r="B1234">
        <v>23</v>
      </c>
    </row>
    <row r="1235" spans="1:2" x14ac:dyDescent="0.3">
      <c r="A1235">
        <v>46</v>
      </c>
      <c r="B1235">
        <v>73</v>
      </c>
    </row>
    <row r="1236" spans="1:2" x14ac:dyDescent="0.3">
      <c r="A1236">
        <v>38</v>
      </c>
      <c r="B1236">
        <v>99</v>
      </c>
    </row>
    <row r="1237" spans="1:2" x14ac:dyDescent="0.3">
      <c r="A1237">
        <v>23</v>
      </c>
      <c r="B1237">
        <v>22</v>
      </c>
    </row>
    <row r="1238" spans="1:2" x14ac:dyDescent="0.3">
      <c r="A1238">
        <v>42</v>
      </c>
      <c r="B1238">
        <v>68</v>
      </c>
    </row>
    <row r="1239" spans="1:2" x14ac:dyDescent="0.3">
      <c r="A1239">
        <v>25</v>
      </c>
      <c r="B1239">
        <v>92</v>
      </c>
    </row>
    <row r="1240" spans="1:2" x14ac:dyDescent="0.3">
      <c r="A1240">
        <v>55</v>
      </c>
      <c r="B1240">
        <v>77</v>
      </c>
    </row>
    <row r="1241" spans="1:2" x14ac:dyDescent="0.3">
      <c r="A1241">
        <v>62</v>
      </c>
      <c r="B1241">
        <v>37</v>
      </c>
    </row>
    <row r="1242" spans="1:2" x14ac:dyDescent="0.3">
      <c r="A1242">
        <v>41</v>
      </c>
      <c r="B1242">
        <v>79</v>
      </c>
    </row>
    <row r="1243" spans="1:2" x14ac:dyDescent="0.3">
      <c r="A1243">
        <v>58</v>
      </c>
      <c r="B1243">
        <v>51</v>
      </c>
    </row>
    <row r="1244" spans="1:2" x14ac:dyDescent="0.3">
      <c r="A1244">
        <v>56</v>
      </c>
      <c r="B1244">
        <v>27</v>
      </c>
    </row>
    <row r="1245" spans="1:2" x14ac:dyDescent="0.3">
      <c r="A1245">
        <v>25</v>
      </c>
      <c r="B1245">
        <v>23</v>
      </c>
    </row>
    <row r="1246" spans="1:2" x14ac:dyDescent="0.3">
      <c r="A1246">
        <v>70</v>
      </c>
      <c r="B1246">
        <v>76</v>
      </c>
    </row>
    <row r="1247" spans="1:2" x14ac:dyDescent="0.3">
      <c r="A1247">
        <v>42</v>
      </c>
      <c r="B1247">
        <v>31</v>
      </c>
    </row>
    <row r="1248" spans="1:2" x14ac:dyDescent="0.3">
      <c r="A1248">
        <v>27</v>
      </c>
      <c r="B1248">
        <v>60</v>
      </c>
    </row>
    <row r="1249" spans="1:2" x14ac:dyDescent="0.3">
      <c r="A1249">
        <v>65</v>
      </c>
      <c r="B1249">
        <v>99</v>
      </c>
    </row>
    <row r="1250" spans="1:2" x14ac:dyDescent="0.3">
      <c r="A1250">
        <v>62</v>
      </c>
      <c r="B1250">
        <v>37</v>
      </c>
    </row>
    <row r="1251" spans="1:2" x14ac:dyDescent="0.3">
      <c r="A1251">
        <v>62</v>
      </c>
      <c r="B1251">
        <v>50</v>
      </c>
    </row>
    <row r="1252" spans="1:2" x14ac:dyDescent="0.3">
      <c r="A1252">
        <v>52</v>
      </c>
      <c r="B1252">
        <v>26</v>
      </c>
    </row>
    <row r="1253" spans="1:2" x14ac:dyDescent="0.3">
      <c r="A1253">
        <v>56</v>
      </c>
      <c r="B1253">
        <v>86</v>
      </c>
    </row>
    <row r="1254" spans="1:2" x14ac:dyDescent="0.3">
      <c r="A1254">
        <v>28</v>
      </c>
      <c r="B1254">
        <v>41</v>
      </c>
    </row>
    <row r="1255" spans="1:2" x14ac:dyDescent="0.3">
      <c r="A1255">
        <v>39</v>
      </c>
      <c r="B1255">
        <v>23</v>
      </c>
    </row>
    <row r="1256" spans="1:2" x14ac:dyDescent="0.3">
      <c r="A1256">
        <v>54</v>
      </c>
      <c r="B1256">
        <v>56</v>
      </c>
    </row>
    <row r="1257" spans="1:2" x14ac:dyDescent="0.3">
      <c r="A1257">
        <v>30</v>
      </c>
      <c r="B1257">
        <v>68</v>
      </c>
    </row>
    <row r="1258" spans="1:2" x14ac:dyDescent="0.3">
      <c r="A1258">
        <v>45</v>
      </c>
      <c r="B1258">
        <v>48</v>
      </c>
    </row>
    <row r="1259" spans="1:2" x14ac:dyDescent="0.3">
      <c r="A1259">
        <v>68</v>
      </c>
      <c r="B1259">
        <v>67</v>
      </c>
    </row>
    <row r="1260" spans="1:2" x14ac:dyDescent="0.3">
      <c r="A1260">
        <v>47</v>
      </c>
      <c r="B1260">
        <v>87</v>
      </c>
    </row>
    <row r="1261" spans="1:2" x14ac:dyDescent="0.3">
      <c r="A1261">
        <v>68</v>
      </c>
      <c r="B1261">
        <v>64</v>
      </c>
    </row>
    <row r="1262" spans="1:2" x14ac:dyDescent="0.3">
      <c r="A1262">
        <v>63</v>
      </c>
      <c r="B1262">
        <v>93</v>
      </c>
    </row>
    <row r="1263" spans="1:2" x14ac:dyDescent="0.3">
      <c r="A1263">
        <v>20</v>
      </c>
      <c r="B1263">
        <v>29</v>
      </c>
    </row>
    <row r="1264" spans="1:2" x14ac:dyDescent="0.3">
      <c r="A1264">
        <v>29</v>
      </c>
      <c r="B1264">
        <v>62</v>
      </c>
    </row>
    <row r="1265" spans="1:2" x14ac:dyDescent="0.3">
      <c r="A1265">
        <v>41</v>
      </c>
      <c r="B1265">
        <v>70</v>
      </c>
    </row>
    <row r="1266" spans="1:2" x14ac:dyDescent="0.3">
      <c r="A1266">
        <v>52</v>
      </c>
      <c r="B1266">
        <v>92</v>
      </c>
    </row>
    <row r="1267" spans="1:2" x14ac:dyDescent="0.3">
      <c r="A1267">
        <v>32</v>
      </c>
      <c r="B1267">
        <v>79</v>
      </c>
    </row>
    <row r="1268" spans="1:2" x14ac:dyDescent="0.3">
      <c r="A1268">
        <v>20</v>
      </c>
      <c r="B1268">
        <v>31</v>
      </c>
    </row>
    <row r="1269" spans="1:2" x14ac:dyDescent="0.3">
      <c r="A1269">
        <v>47</v>
      </c>
      <c r="B1269">
        <v>83</v>
      </c>
    </row>
    <row r="1270" spans="1:2" x14ac:dyDescent="0.3">
      <c r="A1270">
        <v>23</v>
      </c>
      <c r="B1270">
        <v>88</v>
      </c>
    </row>
    <row r="1271" spans="1:2" x14ac:dyDescent="0.3">
      <c r="A1271">
        <v>43</v>
      </c>
      <c r="B1271">
        <v>53</v>
      </c>
    </row>
    <row r="1272" spans="1:2" x14ac:dyDescent="0.3">
      <c r="A1272">
        <v>67</v>
      </c>
      <c r="B1272">
        <v>98</v>
      </c>
    </row>
    <row r="1273" spans="1:2" x14ac:dyDescent="0.3">
      <c r="A1273">
        <v>70</v>
      </c>
      <c r="B1273">
        <v>57</v>
      </c>
    </row>
    <row r="1274" spans="1:2" x14ac:dyDescent="0.3">
      <c r="A1274">
        <v>35</v>
      </c>
      <c r="B1274">
        <v>80</v>
      </c>
    </row>
    <row r="1275" spans="1:2" x14ac:dyDescent="0.3">
      <c r="A1275">
        <v>41</v>
      </c>
      <c r="B1275">
        <v>29</v>
      </c>
    </row>
    <row r="1276" spans="1:2" x14ac:dyDescent="0.3">
      <c r="A1276">
        <v>54</v>
      </c>
      <c r="B1276">
        <v>73</v>
      </c>
    </row>
    <row r="1277" spans="1:2" x14ac:dyDescent="0.3">
      <c r="A1277">
        <v>55</v>
      </c>
      <c r="B1277">
        <v>32</v>
      </c>
    </row>
    <row r="1278" spans="1:2" x14ac:dyDescent="0.3">
      <c r="A1278">
        <v>51</v>
      </c>
      <c r="B1278">
        <v>68</v>
      </c>
    </row>
    <row r="1279" spans="1:2" x14ac:dyDescent="0.3">
      <c r="A1279">
        <v>19</v>
      </c>
      <c r="B1279">
        <v>97</v>
      </c>
    </row>
    <row r="1280" spans="1:2" x14ac:dyDescent="0.3">
      <c r="A1280">
        <v>28</v>
      </c>
      <c r="B1280">
        <v>98</v>
      </c>
    </row>
    <row r="1281" spans="1:2" x14ac:dyDescent="0.3">
      <c r="A1281">
        <v>63</v>
      </c>
      <c r="B1281">
        <v>56</v>
      </c>
    </row>
    <row r="1282" spans="1:2" x14ac:dyDescent="0.3">
      <c r="A1282">
        <v>30</v>
      </c>
      <c r="B1282">
        <v>78</v>
      </c>
    </row>
    <row r="1283" spans="1:2" x14ac:dyDescent="0.3">
      <c r="A1283">
        <v>29</v>
      </c>
      <c r="B1283">
        <v>81</v>
      </c>
    </row>
    <row r="1284" spans="1:2" x14ac:dyDescent="0.3">
      <c r="A1284">
        <v>24</v>
      </c>
      <c r="B1284">
        <v>68</v>
      </c>
    </row>
    <row r="1285" spans="1:2" x14ac:dyDescent="0.3">
      <c r="A1285">
        <v>69</v>
      </c>
      <c r="B1285">
        <v>94</v>
      </c>
    </row>
    <row r="1286" spans="1:2" x14ac:dyDescent="0.3">
      <c r="A1286">
        <v>65</v>
      </c>
      <c r="B1286">
        <v>93</v>
      </c>
    </row>
    <row r="1287" spans="1:2" x14ac:dyDescent="0.3">
      <c r="A1287">
        <v>64</v>
      </c>
      <c r="B1287">
        <v>99</v>
      </c>
    </row>
    <row r="1288" spans="1:2" x14ac:dyDescent="0.3">
      <c r="A1288">
        <v>40</v>
      </c>
      <c r="B1288">
        <v>49</v>
      </c>
    </row>
    <row r="1289" spans="1:2" x14ac:dyDescent="0.3">
      <c r="A1289">
        <v>24</v>
      </c>
      <c r="B1289">
        <v>28</v>
      </c>
    </row>
    <row r="1290" spans="1:2" x14ac:dyDescent="0.3">
      <c r="A1290">
        <v>66</v>
      </c>
      <c r="B1290">
        <v>93</v>
      </c>
    </row>
    <row r="1291" spans="1:2" x14ac:dyDescent="0.3">
      <c r="A1291">
        <v>35</v>
      </c>
      <c r="B1291">
        <v>24</v>
      </c>
    </row>
    <row r="1292" spans="1:2" x14ac:dyDescent="0.3">
      <c r="A1292">
        <v>67</v>
      </c>
      <c r="B1292">
        <v>35</v>
      </c>
    </row>
    <row r="1293" spans="1:2" x14ac:dyDescent="0.3">
      <c r="A1293">
        <v>69</v>
      </c>
      <c r="B1293">
        <v>68</v>
      </c>
    </row>
    <row r="1294" spans="1:2" x14ac:dyDescent="0.3">
      <c r="A1294">
        <v>26</v>
      </c>
      <c r="B1294">
        <v>61</v>
      </c>
    </row>
    <row r="1295" spans="1:2" x14ac:dyDescent="0.3">
      <c r="A1295">
        <v>23</v>
      </c>
      <c r="B1295">
        <v>74</v>
      </c>
    </row>
    <row r="1296" spans="1:2" x14ac:dyDescent="0.3">
      <c r="A1296">
        <v>27</v>
      </c>
      <c r="B1296">
        <v>64</v>
      </c>
    </row>
    <row r="1297" spans="1:2" x14ac:dyDescent="0.3">
      <c r="A1297">
        <v>30</v>
      </c>
      <c r="B1297">
        <v>60</v>
      </c>
    </row>
    <row r="1298" spans="1:2" x14ac:dyDescent="0.3">
      <c r="A1298">
        <v>48</v>
      </c>
      <c r="B1298">
        <v>29</v>
      </c>
    </row>
    <row r="1299" spans="1:2" x14ac:dyDescent="0.3">
      <c r="A1299">
        <v>44</v>
      </c>
      <c r="B1299">
        <v>85</v>
      </c>
    </row>
    <row r="1300" spans="1:2" x14ac:dyDescent="0.3">
      <c r="A1300">
        <v>29</v>
      </c>
      <c r="B1300">
        <v>81</v>
      </c>
    </row>
    <row r="1301" spans="1:2" x14ac:dyDescent="0.3">
      <c r="A1301">
        <v>29</v>
      </c>
      <c r="B1301">
        <v>23</v>
      </c>
    </row>
    <row r="1302" spans="1:2" x14ac:dyDescent="0.3">
      <c r="A1302">
        <v>67</v>
      </c>
      <c r="B1302">
        <v>100</v>
      </c>
    </row>
    <row r="1303" spans="1:2" x14ac:dyDescent="0.3">
      <c r="A1303">
        <v>42</v>
      </c>
      <c r="B1303">
        <v>54</v>
      </c>
    </row>
    <row r="1304" spans="1:2" x14ac:dyDescent="0.3">
      <c r="A1304">
        <v>23</v>
      </c>
      <c r="B1304">
        <v>25</v>
      </c>
    </row>
    <row r="1305" spans="1:2" x14ac:dyDescent="0.3">
      <c r="A1305">
        <v>34</v>
      </c>
      <c r="B1305">
        <v>32</v>
      </c>
    </row>
    <row r="1306" spans="1:2" x14ac:dyDescent="0.3">
      <c r="A1306">
        <v>64</v>
      </c>
      <c r="B1306">
        <v>63</v>
      </c>
    </row>
    <row r="1307" spans="1:2" x14ac:dyDescent="0.3">
      <c r="A1307">
        <v>31</v>
      </c>
      <c r="B1307">
        <v>56</v>
      </c>
    </row>
    <row r="1308" spans="1:2" x14ac:dyDescent="0.3">
      <c r="A1308">
        <v>54</v>
      </c>
      <c r="B1308">
        <v>33</v>
      </c>
    </row>
    <row r="1309" spans="1:2" x14ac:dyDescent="0.3">
      <c r="A1309">
        <v>23</v>
      </c>
      <c r="B1309">
        <v>32</v>
      </c>
    </row>
    <row r="1310" spans="1:2" x14ac:dyDescent="0.3">
      <c r="A1310">
        <v>59</v>
      </c>
      <c r="B1310">
        <v>38</v>
      </c>
    </row>
    <row r="1311" spans="1:2" x14ac:dyDescent="0.3">
      <c r="A1311">
        <v>32</v>
      </c>
      <c r="B1311">
        <v>21</v>
      </c>
    </row>
    <row r="1312" spans="1:2" x14ac:dyDescent="0.3">
      <c r="A1312">
        <v>43</v>
      </c>
      <c r="B1312">
        <v>59</v>
      </c>
    </row>
    <row r="1313" spans="1:2" x14ac:dyDescent="0.3">
      <c r="A1313">
        <v>32</v>
      </c>
      <c r="B1313">
        <v>87</v>
      </c>
    </row>
    <row r="1314" spans="1:2" x14ac:dyDescent="0.3">
      <c r="A1314">
        <v>66</v>
      </c>
      <c r="B1314">
        <v>79</v>
      </c>
    </row>
    <row r="1315" spans="1:2" x14ac:dyDescent="0.3">
      <c r="A1315">
        <v>70</v>
      </c>
      <c r="B1315">
        <v>28</v>
      </c>
    </row>
    <row r="1316" spans="1:2" x14ac:dyDescent="0.3">
      <c r="A1316">
        <v>42</v>
      </c>
      <c r="B1316">
        <v>67</v>
      </c>
    </row>
    <row r="1317" spans="1:2" x14ac:dyDescent="0.3">
      <c r="A1317">
        <v>56</v>
      </c>
      <c r="B1317">
        <v>75</v>
      </c>
    </row>
    <row r="1318" spans="1:2" x14ac:dyDescent="0.3">
      <c r="A1318">
        <v>28</v>
      </c>
      <c r="B1318">
        <v>32</v>
      </c>
    </row>
    <row r="1319" spans="1:2" x14ac:dyDescent="0.3">
      <c r="A1319">
        <v>28</v>
      </c>
      <c r="B1319">
        <v>43</v>
      </c>
    </row>
    <row r="1320" spans="1:2" x14ac:dyDescent="0.3">
      <c r="A1320">
        <v>52</v>
      </c>
      <c r="B1320">
        <v>93</v>
      </c>
    </row>
    <row r="1321" spans="1:2" x14ac:dyDescent="0.3">
      <c r="A1321">
        <v>65</v>
      </c>
      <c r="B1321">
        <v>24</v>
      </c>
    </row>
    <row r="1322" spans="1:2" x14ac:dyDescent="0.3">
      <c r="A1322">
        <v>56</v>
      </c>
      <c r="B1322">
        <v>31</v>
      </c>
    </row>
    <row r="1323" spans="1:2" x14ac:dyDescent="0.3">
      <c r="A1323">
        <v>59</v>
      </c>
      <c r="B1323">
        <v>84</v>
      </c>
    </row>
    <row r="1324" spans="1:2" x14ac:dyDescent="0.3">
      <c r="A1324">
        <v>23</v>
      </c>
      <c r="B1324">
        <v>74</v>
      </c>
    </row>
    <row r="1325" spans="1:2" x14ac:dyDescent="0.3">
      <c r="A1325">
        <v>58</v>
      </c>
      <c r="B1325">
        <v>62</v>
      </c>
    </row>
    <row r="1326" spans="1:2" x14ac:dyDescent="0.3">
      <c r="A1326">
        <v>39</v>
      </c>
      <c r="B1326">
        <v>77</v>
      </c>
    </row>
    <row r="1327" spans="1:2" x14ac:dyDescent="0.3">
      <c r="A1327">
        <v>28</v>
      </c>
      <c r="B1327">
        <v>73</v>
      </c>
    </row>
    <row r="1328" spans="1:2" x14ac:dyDescent="0.3">
      <c r="A1328">
        <v>40</v>
      </c>
      <c r="B1328">
        <v>50</v>
      </c>
    </row>
    <row r="1329" spans="1:2" x14ac:dyDescent="0.3">
      <c r="A1329">
        <v>52</v>
      </c>
      <c r="B1329">
        <v>40</v>
      </c>
    </row>
    <row r="1330" spans="1:2" x14ac:dyDescent="0.3">
      <c r="A1330">
        <v>37</v>
      </c>
      <c r="B1330">
        <v>97</v>
      </c>
    </row>
    <row r="1331" spans="1:2" x14ac:dyDescent="0.3">
      <c r="A1331">
        <v>70</v>
      </c>
      <c r="B1331">
        <v>63</v>
      </c>
    </row>
    <row r="1332" spans="1:2" x14ac:dyDescent="0.3">
      <c r="A1332">
        <v>30</v>
      </c>
      <c r="B1332">
        <v>65</v>
      </c>
    </row>
    <row r="1333" spans="1:2" x14ac:dyDescent="0.3">
      <c r="A1333">
        <v>38</v>
      </c>
      <c r="B1333">
        <v>91</v>
      </c>
    </row>
    <row r="1334" spans="1:2" x14ac:dyDescent="0.3">
      <c r="A1334">
        <v>66</v>
      </c>
      <c r="B1334">
        <v>60</v>
      </c>
    </row>
    <row r="1335" spans="1:2" x14ac:dyDescent="0.3">
      <c r="A1335">
        <v>29</v>
      </c>
      <c r="B1335">
        <v>69</v>
      </c>
    </row>
    <row r="1336" spans="1:2" x14ac:dyDescent="0.3">
      <c r="A1336">
        <v>46</v>
      </c>
      <c r="B1336">
        <v>52</v>
      </c>
    </row>
    <row r="1337" spans="1:2" x14ac:dyDescent="0.3">
      <c r="A1337">
        <v>56</v>
      </c>
      <c r="B1337">
        <v>49</v>
      </c>
    </row>
    <row r="1338" spans="1:2" x14ac:dyDescent="0.3">
      <c r="A1338">
        <v>23</v>
      </c>
      <c r="B1338">
        <v>85</v>
      </c>
    </row>
    <row r="1339" spans="1:2" x14ac:dyDescent="0.3">
      <c r="A1339">
        <v>37</v>
      </c>
      <c r="B1339">
        <v>86</v>
      </c>
    </row>
    <row r="1340" spans="1:2" x14ac:dyDescent="0.3">
      <c r="A1340">
        <v>56</v>
      </c>
      <c r="B1340">
        <v>51</v>
      </c>
    </row>
    <row r="1341" spans="1:2" x14ac:dyDescent="0.3">
      <c r="A1341">
        <v>36</v>
      </c>
      <c r="B1341">
        <v>56</v>
      </c>
    </row>
    <row r="1342" spans="1:2" x14ac:dyDescent="0.3">
      <c r="A1342">
        <v>40</v>
      </c>
      <c r="B1342">
        <v>72</v>
      </c>
    </row>
    <row r="1343" spans="1:2" x14ac:dyDescent="0.3">
      <c r="A1343">
        <v>26</v>
      </c>
      <c r="B1343">
        <v>27</v>
      </c>
    </row>
    <row r="1344" spans="1:2" x14ac:dyDescent="0.3">
      <c r="A1344">
        <v>57</v>
      </c>
      <c r="B1344">
        <v>43</v>
      </c>
    </row>
    <row r="1345" spans="1:2" x14ac:dyDescent="0.3">
      <c r="A1345">
        <v>68</v>
      </c>
      <c r="B1345">
        <v>56</v>
      </c>
    </row>
    <row r="1346" spans="1:2" x14ac:dyDescent="0.3">
      <c r="A1346">
        <v>56</v>
      </c>
      <c r="B1346">
        <v>37</v>
      </c>
    </row>
    <row r="1347" spans="1:2" x14ac:dyDescent="0.3">
      <c r="A1347">
        <v>40</v>
      </c>
      <c r="B1347">
        <v>21</v>
      </c>
    </row>
    <row r="1348" spans="1:2" x14ac:dyDescent="0.3">
      <c r="A1348">
        <v>44</v>
      </c>
      <c r="B1348">
        <v>91</v>
      </c>
    </row>
    <row r="1349" spans="1:2" x14ac:dyDescent="0.3">
      <c r="A1349">
        <v>44</v>
      </c>
      <c r="B1349">
        <v>95</v>
      </c>
    </row>
    <row r="1350" spans="1:2" x14ac:dyDescent="0.3">
      <c r="A1350">
        <v>19</v>
      </c>
      <c r="B1350">
        <v>54</v>
      </c>
    </row>
    <row r="1351" spans="1:2" x14ac:dyDescent="0.3">
      <c r="A1351">
        <v>21</v>
      </c>
      <c r="B1351">
        <v>36</v>
      </c>
    </row>
    <row r="1352" spans="1:2" x14ac:dyDescent="0.3">
      <c r="A1352">
        <v>31</v>
      </c>
      <c r="B1352">
        <v>71</v>
      </c>
    </row>
    <row r="1353" spans="1:2" x14ac:dyDescent="0.3">
      <c r="A1353">
        <v>30</v>
      </c>
      <c r="B1353">
        <v>31</v>
      </c>
    </row>
    <row r="1354" spans="1:2" x14ac:dyDescent="0.3">
      <c r="A1354">
        <v>65</v>
      </c>
      <c r="B1354">
        <v>89</v>
      </c>
    </row>
    <row r="1355" spans="1:2" x14ac:dyDescent="0.3">
      <c r="A1355">
        <v>39</v>
      </c>
      <c r="B1355">
        <v>83</v>
      </c>
    </row>
    <row r="1356" spans="1:2" x14ac:dyDescent="0.3">
      <c r="A1356">
        <v>64</v>
      </c>
      <c r="B1356">
        <v>42</v>
      </c>
    </row>
    <row r="1357" spans="1:2" x14ac:dyDescent="0.3">
      <c r="A1357">
        <v>59</v>
      </c>
      <c r="B1357">
        <v>91</v>
      </c>
    </row>
    <row r="1358" spans="1:2" x14ac:dyDescent="0.3">
      <c r="A1358">
        <v>49</v>
      </c>
      <c r="B1358">
        <v>61</v>
      </c>
    </row>
    <row r="1359" spans="1:2" x14ac:dyDescent="0.3">
      <c r="A1359">
        <v>24</v>
      </c>
      <c r="B1359">
        <v>66</v>
      </c>
    </row>
    <row r="1360" spans="1:2" x14ac:dyDescent="0.3">
      <c r="A1360">
        <v>19</v>
      </c>
      <c r="B1360">
        <v>22</v>
      </c>
    </row>
    <row r="1361" spans="1:2" x14ac:dyDescent="0.3">
      <c r="A1361">
        <v>27</v>
      </c>
      <c r="B1361">
        <v>68</v>
      </c>
    </row>
    <row r="1362" spans="1:2" x14ac:dyDescent="0.3">
      <c r="A1362">
        <v>56</v>
      </c>
      <c r="B1362">
        <v>43</v>
      </c>
    </row>
    <row r="1363" spans="1:2" x14ac:dyDescent="0.3">
      <c r="A1363">
        <v>49</v>
      </c>
      <c r="B1363">
        <v>32</v>
      </c>
    </row>
    <row r="1364" spans="1:2" x14ac:dyDescent="0.3">
      <c r="A1364">
        <v>41</v>
      </c>
      <c r="B1364">
        <v>46</v>
      </c>
    </row>
    <row r="1365" spans="1:2" x14ac:dyDescent="0.3">
      <c r="A1365">
        <v>36</v>
      </c>
      <c r="B1365">
        <v>90</v>
      </c>
    </row>
    <row r="1366" spans="1:2" x14ac:dyDescent="0.3">
      <c r="A1366">
        <v>68</v>
      </c>
      <c r="B1366">
        <v>75</v>
      </c>
    </row>
    <row r="1367" spans="1:2" x14ac:dyDescent="0.3">
      <c r="A1367">
        <v>28</v>
      </c>
      <c r="B1367">
        <v>69</v>
      </c>
    </row>
    <row r="1368" spans="1:2" x14ac:dyDescent="0.3">
      <c r="A1368">
        <v>45</v>
      </c>
      <c r="B1368">
        <v>40</v>
      </c>
    </row>
    <row r="1369" spans="1:2" x14ac:dyDescent="0.3">
      <c r="A1369">
        <v>60</v>
      </c>
      <c r="B1369">
        <v>63</v>
      </c>
    </row>
    <row r="1370" spans="1:2" x14ac:dyDescent="0.3">
      <c r="A1370">
        <v>21</v>
      </c>
      <c r="B1370">
        <v>36</v>
      </c>
    </row>
    <row r="1371" spans="1:2" x14ac:dyDescent="0.3">
      <c r="A1371">
        <v>32</v>
      </c>
      <c r="B1371">
        <v>75</v>
      </c>
    </row>
    <row r="1372" spans="1:2" x14ac:dyDescent="0.3">
      <c r="A1372">
        <v>27</v>
      </c>
      <c r="B1372">
        <v>67</v>
      </c>
    </row>
    <row r="1373" spans="1:2" x14ac:dyDescent="0.3">
      <c r="A1373">
        <v>40</v>
      </c>
      <c r="B1373">
        <v>64</v>
      </c>
    </row>
    <row r="1374" spans="1:2" x14ac:dyDescent="0.3">
      <c r="A1374">
        <v>64</v>
      </c>
      <c r="B1374">
        <v>61</v>
      </c>
    </row>
    <row r="1375" spans="1:2" x14ac:dyDescent="0.3">
      <c r="A1375">
        <v>18</v>
      </c>
      <c r="B1375">
        <v>40</v>
      </c>
    </row>
    <row r="1376" spans="1:2" x14ac:dyDescent="0.3">
      <c r="A1376">
        <v>22</v>
      </c>
      <c r="B1376">
        <v>97</v>
      </c>
    </row>
    <row r="1377" spans="1:2" x14ac:dyDescent="0.3">
      <c r="A1377">
        <v>42</v>
      </c>
      <c r="B1377">
        <v>31</v>
      </c>
    </row>
    <row r="1378" spans="1:2" x14ac:dyDescent="0.3">
      <c r="A1378">
        <v>57</v>
      </c>
      <c r="B1378">
        <v>65</v>
      </c>
    </row>
    <row r="1379" spans="1:2" x14ac:dyDescent="0.3">
      <c r="A1379">
        <v>33</v>
      </c>
      <c r="B1379">
        <v>54</v>
      </c>
    </row>
    <row r="1380" spans="1:2" x14ac:dyDescent="0.3">
      <c r="A1380">
        <v>37</v>
      </c>
      <c r="B1380">
        <v>49</v>
      </c>
    </row>
    <row r="1381" spans="1:2" x14ac:dyDescent="0.3">
      <c r="A1381">
        <v>21</v>
      </c>
      <c r="B1381">
        <v>64</v>
      </c>
    </row>
    <row r="1382" spans="1:2" x14ac:dyDescent="0.3">
      <c r="A1382">
        <v>51</v>
      </c>
      <c r="B1382">
        <v>35</v>
      </c>
    </row>
    <row r="1383" spans="1:2" x14ac:dyDescent="0.3">
      <c r="A1383">
        <v>30</v>
      </c>
      <c r="B1383">
        <v>86</v>
      </c>
    </row>
    <row r="1384" spans="1:2" x14ac:dyDescent="0.3">
      <c r="A1384">
        <v>68</v>
      </c>
      <c r="B1384">
        <v>55</v>
      </c>
    </row>
    <row r="1385" spans="1:2" x14ac:dyDescent="0.3">
      <c r="A1385">
        <v>36</v>
      </c>
      <c r="B1385">
        <v>58</v>
      </c>
    </row>
    <row r="1386" spans="1:2" x14ac:dyDescent="0.3">
      <c r="A1386">
        <v>46</v>
      </c>
      <c r="B1386">
        <v>96</v>
      </c>
    </row>
    <row r="1387" spans="1:2" x14ac:dyDescent="0.3">
      <c r="A1387">
        <v>41</v>
      </c>
      <c r="B1387">
        <v>64</v>
      </c>
    </row>
    <row r="1388" spans="1:2" x14ac:dyDescent="0.3">
      <c r="A1388">
        <v>68</v>
      </c>
      <c r="B1388">
        <v>56</v>
      </c>
    </row>
    <row r="1389" spans="1:2" x14ac:dyDescent="0.3">
      <c r="A1389">
        <v>21</v>
      </c>
      <c r="B1389">
        <v>85</v>
      </c>
    </row>
    <row r="1390" spans="1:2" x14ac:dyDescent="0.3">
      <c r="A1390">
        <v>62</v>
      </c>
      <c r="B1390">
        <v>23</v>
      </c>
    </row>
    <row r="1391" spans="1:2" x14ac:dyDescent="0.3">
      <c r="A1391">
        <v>59</v>
      </c>
      <c r="B1391">
        <v>72</v>
      </c>
    </row>
    <row r="1392" spans="1:2" x14ac:dyDescent="0.3">
      <c r="A1392">
        <v>25</v>
      </c>
      <c r="B1392">
        <v>38</v>
      </c>
    </row>
    <row r="1393" spans="1:2" x14ac:dyDescent="0.3">
      <c r="A1393">
        <v>53</v>
      </c>
      <c r="B1393">
        <v>29</v>
      </c>
    </row>
    <row r="1394" spans="1:2" x14ac:dyDescent="0.3">
      <c r="A1394">
        <v>31</v>
      </c>
      <c r="B1394">
        <v>46</v>
      </c>
    </row>
    <row r="1395" spans="1:2" x14ac:dyDescent="0.3">
      <c r="A1395">
        <v>46</v>
      </c>
      <c r="B1395">
        <v>58</v>
      </c>
    </row>
    <row r="1396" spans="1:2" x14ac:dyDescent="0.3">
      <c r="A1396">
        <v>26</v>
      </c>
      <c r="B1396">
        <v>43</v>
      </c>
    </row>
    <row r="1397" spans="1:2" x14ac:dyDescent="0.3">
      <c r="A1397">
        <v>47</v>
      </c>
      <c r="B1397">
        <v>32</v>
      </c>
    </row>
    <row r="1398" spans="1:2" x14ac:dyDescent="0.3">
      <c r="A1398">
        <v>37</v>
      </c>
      <c r="B1398">
        <v>30</v>
      </c>
    </row>
    <row r="1399" spans="1:2" x14ac:dyDescent="0.3">
      <c r="A1399">
        <v>55</v>
      </c>
      <c r="B1399">
        <v>67</v>
      </c>
    </row>
    <row r="1400" spans="1:2" x14ac:dyDescent="0.3">
      <c r="A1400">
        <v>30</v>
      </c>
      <c r="B1400">
        <v>45</v>
      </c>
    </row>
    <row r="1401" spans="1:2" x14ac:dyDescent="0.3">
      <c r="A1401">
        <v>19</v>
      </c>
      <c r="B1401">
        <v>81</v>
      </c>
    </row>
    <row r="1402" spans="1:2" x14ac:dyDescent="0.3">
      <c r="A1402">
        <v>36</v>
      </c>
      <c r="B1402">
        <v>23</v>
      </c>
    </row>
    <row r="1403" spans="1:2" x14ac:dyDescent="0.3">
      <c r="A1403">
        <v>23</v>
      </c>
      <c r="B1403">
        <v>59</v>
      </c>
    </row>
    <row r="1404" spans="1:2" x14ac:dyDescent="0.3">
      <c r="A1404">
        <v>62</v>
      </c>
      <c r="B1404">
        <v>21</v>
      </c>
    </row>
    <row r="1405" spans="1:2" x14ac:dyDescent="0.3">
      <c r="A1405">
        <v>26</v>
      </c>
      <c r="B1405">
        <v>20</v>
      </c>
    </row>
    <row r="1406" spans="1:2" x14ac:dyDescent="0.3">
      <c r="A1406">
        <v>36</v>
      </c>
      <c r="B1406">
        <v>28</v>
      </c>
    </row>
    <row r="1407" spans="1:2" x14ac:dyDescent="0.3">
      <c r="A1407">
        <v>33</v>
      </c>
      <c r="B1407">
        <v>100</v>
      </c>
    </row>
    <row r="1408" spans="1:2" x14ac:dyDescent="0.3">
      <c r="A1408">
        <v>32</v>
      </c>
      <c r="B1408">
        <v>46</v>
      </c>
    </row>
    <row r="1409" spans="1:2" x14ac:dyDescent="0.3">
      <c r="A1409">
        <v>56</v>
      </c>
      <c r="B1409">
        <v>61</v>
      </c>
    </row>
    <row r="1410" spans="1:2" x14ac:dyDescent="0.3">
      <c r="A1410">
        <v>58</v>
      </c>
      <c r="B1410">
        <v>58</v>
      </c>
    </row>
    <row r="1411" spans="1:2" x14ac:dyDescent="0.3">
      <c r="A1411">
        <v>34</v>
      </c>
      <c r="B1411">
        <v>50</v>
      </c>
    </row>
    <row r="1412" spans="1:2" x14ac:dyDescent="0.3">
      <c r="A1412">
        <v>61</v>
      </c>
      <c r="B1412">
        <v>93</v>
      </c>
    </row>
    <row r="1413" spans="1:2" x14ac:dyDescent="0.3">
      <c r="A1413">
        <v>48</v>
      </c>
      <c r="B1413">
        <v>24</v>
      </c>
    </row>
    <row r="1414" spans="1:2" x14ac:dyDescent="0.3">
      <c r="A1414">
        <v>25</v>
      </c>
      <c r="B1414">
        <v>100</v>
      </c>
    </row>
    <row r="1415" spans="1:2" x14ac:dyDescent="0.3">
      <c r="A1415">
        <v>51</v>
      </c>
      <c r="B1415">
        <v>79</v>
      </c>
    </row>
    <row r="1416" spans="1:2" x14ac:dyDescent="0.3">
      <c r="A1416">
        <v>29</v>
      </c>
      <c r="B1416">
        <v>51</v>
      </c>
    </row>
    <row r="1417" spans="1:2" x14ac:dyDescent="0.3">
      <c r="A1417">
        <v>54</v>
      </c>
      <c r="B1417">
        <v>90</v>
      </c>
    </row>
    <row r="1418" spans="1:2" x14ac:dyDescent="0.3">
      <c r="A1418">
        <v>48</v>
      </c>
      <c r="B1418">
        <v>56</v>
      </c>
    </row>
    <row r="1419" spans="1:2" x14ac:dyDescent="0.3">
      <c r="A1419">
        <v>62</v>
      </c>
      <c r="B1419">
        <v>25</v>
      </c>
    </row>
    <row r="1420" spans="1:2" x14ac:dyDescent="0.3">
      <c r="A1420">
        <v>18</v>
      </c>
      <c r="B1420">
        <v>75</v>
      </c>
    </row>
    <row r="1421" spans="1:2" x14ac:dyDescent="0.3">
      <c r="A1421">
        <v>43</v>
      </c>
      <c r="B1421">
        <v>75</v>
      </c>
    </row>
    <row r="1422" spans="1:2" x14ac:dyDescent="0.3">
      <c r="A1422">
        <v>22</v>
      </c>
      <c r="B1422">
        <v>53</v>
      </c>
    </row>
    <row r="1423" spans="1:2" x14ac:dyDescent="0.3">
      <c r="A1423">
        <v>68</v>
      </c>
      <c r="B1423">
        <v>100</v>
      </c>
    </row>
    <row r="1424" spans="1:2" x14ac:dyDescent="0.3">
      <c r="A1424">
        <v>44</v>
      </c>
      <c r="B1424">
        <v>27</v>
      </c>
    </row>
    <row r="1425" spans="1:2" x14ac:dyDescent="0.3">
      <c r="A1425">
        <v>51</v>
      </c>
      <c r="B1425">
        <v>60</v>
      </c>
    </row>
    <row r="1426" spans="1:2" x14ac:dyDescent="0.3">
      <c r="A1426">
        <v>66</v>
      </c>
      <c r="B1426">
        <v>23</v>
      </c>
    </row>
    <row r="1427" spans="1:2" x14ac:dyDescent="0.3">
      <c r="A1427">
        <v>59</v>
      </c>
      <c r="B1427">
        <v>40</v>
      </c>
    </row>
    <row r="1428" spans="1:2" x14ac:dyDescent="0.3">
      <c r="A1428">
        <v>60</v>
      </c>
      <c r="B1428">
        <v>38</v>
      </c>
    </row>
    <row r="1429" spans="1:2" x14ac:dyDescent="0.3">
      <c r="A1429">
        <v>31</v>
      </c>
      <c r="B1429">
        <v>90</v>
      </c>
    </row>
    <row r="1430" spans="1:2" x14ac:dyDescent="0.3">
      <c r="A1430">
        <v>20</v>
      </c>
      <c r="B1430">
        <v>97</v>
      </c>
    </row>
    <row r="1431" spans="1:2" x14ac:dyDescent="0.3">
      <c r="A1431">
        <v>24</v>
      </c>
      <c r="B1431">
        <v>38</v>
      </c>
    </row>
    <row r="1432" spans="1:2" x14ac:dyDescent="0.3">
      <c r="A1432">
        <v>48</v>
      </c>
      <c r="B1432">
        <v>30</v>
      </c>
    </row>
    <row r="1433" spans="1:2" x14ac:dyDescent="0.3">
      <c r="A1433">
        <v>39</v>
      </c>
      <c r="B1433">
        <v>88</v>
      </c>
    </row>
    <row r="1434" spans="1:2" x14ac:dyDescent="0.3">
      <c r="A1434">
        <v>34</v>
      </c>
      <c r="B1434">
        <v>33</v>
      </c>
    </row>
    <row r="1435" spans="1:2" x14ac:dyDescent="0.3">
      <c r="A1435">
        <v>70</v>
      </c>
      <c r="B1435">
        <v>60</v>
      </c>
    </row>
    <row r="1436" spans="1:2" x14ac:dyDescent="0.3">
      <c r="A1436">
        <v>59</v>
      </c>
      <c r="B1436">
        <v>64</v>
      </c>
    </row>
    <row r="1437" spans="1:2" x14ac:dyDescent="0.3">
      <c r="A1437">
        <v>45</v>
      </c>
      <c r="B1437">
        <v>95</v>
      </c>
    </row>
    <row r="1438" spans="1:2" x14ac:dyDescent="0.3">
      <c r="A1438">
        <v>35</v>
      </c>
      <c r="B1438">
        <v>83</v>
      </c>
    </row>
    <row r="1439" spans="1:2" x14ac:dyDescent="0.3">
      <c r="A1439">
        <v>69</v>
      </c>
      <c r="B1439">
        <v>97</v>
      </c>
    </row>
    <row r="1440" spans="1:2" x14ac:dyDescent="0.3">
      <c r="A1440">
        <v>58</v>
      </c>
      <c r="B1440">
        <v>38</v>
      </c>
    </row>
    <row r="1441" spans="1:2" x14ac:dyDescent="0.3">
      <c r="A1441">
        <v>25</v>
      </c>
      <c r="B1441">
        <v>48</v>
      </c>
    </row>
    <row r="1442" spans="1:2" x14ac:dyDescent="0.3">
      <c r="A1442">
        <v>27</v>
      </c>
      <c r="B1442">
        <v>76</v>
      </c>
    </row>
    <row r="1443" spans="1:2" x14ac:dyDescent="0.3">
      <c r="A1443">
        <v>34</v>
      </c>
      <c r="B1443">
        <v>25</v>
      </c>
    </row>
    <row r="1444" spans="1:2" x14ac:dyDescent="0.3">
      <c r="A1444">
        <v>53</v>
      </c>
      <c r="B1444">
        <v>92</v>
      </c>
    </row>
    <row r="1445" spans="1:2" x14ac:dyDescent="0.3">
      <c r="A1445">
        <v>58</v>
      </c>
      <c r="B1445">
        <v>47</v>
      </c>
    </row>
    <row r="1446" spans="1:2" x14ac:dyDescent="0.3">
      <c r="A1446">
        <v>32</v>
      </c>
      <c r="B1446">
        <v>36</v>
      </c>
    </row>
    <row r="1447" spans="1:2" x14ac:dyDescent="0.3">
      <c r="A1447">
        <v>64</v>
      </c>
      <c r="B1447">
        <v>51</v>
      </c>
    </row>
    <row r="1448" spans="1:2" x14ac:dyDescent="0.3">
      <c r="A1448">
        <v>63</v>
      </c>
      <c r="B1448">
        <v>35</v>
      </c>
    </row>
    <row r="1449" spans="1:2" x14ac:dyDescent="0.3">
      <c r="A1449">
        <v>23</v>
      </c>
      <c r="B1449">
        <v>57</v>
      </c>
    </row>
    <row r="1450" spans="1:2" x14ac:dyDescent="0.3">
      <c r="A1450">
        <v>64</v>
      </c>
      <c r="B1450">
        <v>95</v>
      </c>
    </row>
    <row r="1451" spans="1:2" x14ac:dyDescent="0.3">
      <c r="A1451">
        <v>18</v>
      </c>
      <c r="B1451">
        <v>41</v>
      </c>
    </row>
    <row r="1452" spans="1:2" x14ac:dyDescent="0.3">
      <c r="A1452">
        <v>25</v>
      </c>
      <c r="B1452">
        <v>44</v>
      </c>
    </row>
    <row r="1453" spans="1:2" x14ac:dyDescent="0.3">
      <c r="A1453">
        <v>54</v>
      </c>
      <c r="B1453">
        <v>34</v>
      </c>
    </row>
    <row r="1454" spans="1:2" x14ac:dyDescent="0.3">
      <c r="A1454">
        <v>60</v>
      </c>
      <c r="B1454">
        <v>25</v>
      </c>
    </row>
    <row r="1455" spans="1:2" x14ac:dyDescent="0.3">
      <c r="A1455">
        <v>36</v>
      </c>
      <c r="B1455">
        <v>93</v>
      </c>
    </row>
    <row r="1456" spans="1:2" x14ac:dyDescent="0.3">
      <c r="A1456">
        <v>66</v>
      </c>
      <c r="B1456">
        <v>50</v>
      </c>
    </row>
    <row r="1457" spans="1:2" x14ac:dyDescent="0.3">
      <c r="A1457">
        <v>60</v>
      </c>
      <c r="B1457">
        <v>79</v>
      </c>
    </row>
    <row r="1458" spans="1:2" x14ac:dyDescent="0.3">
      <c r="A1458">
        <v>59</v>
      </c>
      <c r="B1458">
        <v>100</v>
      </c>
    </row>
    <row r="1459" spans="1:2" x14ac:dyDescent="0.3">
      <c r="A1459">
        <v>58</v>
      </c>
      <c r="B1459">
        <v>57</v>
      </c>
    </row>
    <row r="1460" spans="1:2" x14ac:dyDescent="0.3">
      <c r="A1460">
        <v>35</v>
      </c>
      <c r="B1460">
        <v>28</v>
      </c>
    </row>
    <row r="1461" spans="1:2" x14ac:dyDescent="0.3">
      <c r="A1461">
        <v>20</v>
      </c>
      <c r="B1461">
        <v>35</v>
      </c>
    </row>
    <row r="1462" spans="1:2" x14ac:dyDescent="0.3">
      <c r="A1462">
        <v>70</v>
      </c>
      <c r="B1462">
        <v>85</v>
      </c>
    </row>
    <row r="1463" spans="1:2" x14ac:dyDescent="0.3">
      <c r="A1463">
        <v>54</v>
      </c>
      <c r="B1463">
        <v>95</v>
      </c>
    </row>
    <row r="1464" spans="1:2" x14ac:dyDescent="0.3">
      <c r="A1464">
        <v>38</v>
      </c>
      <c r="B1464">
        <v>90</v>
      </c>
    </row>
    <row r="1465" spans="1:2" x14ac:dyDescent="0.3">
      <c r="A1465">
        <v>54</v>
      </c>
      <c r="B1465">
        <v>49</v>
      </c>
    </row>
    <row r="1466" spans="1:2" x14ac:dyDescent="0.3">
      <c r="A1466">
        <v>33</v>
      </c>
      <c r="B1466">
        <v>92</v>
      </c>
    </row>
    <row r="1467" spans="1:2" x14ac:dyDescent="0.3">
      <c r="A1467">
        <v>46</v>
      </c>
      <c r="B1467">
        <v>72</v>
      </c>
    </row>
    <row r="1468" spans="1:2" x14ac:dyDescent="0.3">
      <c r="A1468">
        <v>58</v>
      </c>
      <c r="B1468">
        <v>71</v>
      </c>
    </row>
    <row r="1469" spans="1:2" x14ac:dyDescent="0.3">
      <c r="A1469">
        <v>30</v>
      </c>
      <c r="B1469">
        <v>27</v>
      </c>
    </row>
    <row r="1470" spans="1:2" x14ac:dyDescent="0.3">
      <c r="A1470">
        <v>42</v>
      </c>
      <c r="B1470">
        <v>39</v>
      </c>
    </row>
    <row r="1471" spans="1:2" x14ac:dyDescent="0.3">
      <c r="A1471">
        <v>28</v>
      </c>
      <c r="B1471">
        <v>98</v>
      </c>
    </row>
    <row r="1472" spans="1:2" x14ac:dyDescent="0.3">
      <c r="A1472">
        <v>43</v>
      </c>
      <c r="B1472">
        <v>27</v>
      </c>
    </row>
    <row r="1473" spans="1:2" x14ac:dyDescent="0.3">
      <c r="A1473">
        <v>31</v>
      </c>
      <c r="B1473">
        <v>71</v>
      </c>
    </row>
    <row r="1474" spans="1:2" x14ac:dyDescent="0.3">
      <c r="A1474">
        <v>39</v>
      </c>
      <c r="B1474">
        <v>24</v>
      </c>
    </row>
    <row r="1475" spans="1:2" x14ac:dyDescent="0.3">
      <c r="A1475">
        <v>69</v>
      </c>
      <c r="B1475">
        <v>63</v>
      </c>
    </row>
    <row r="1476" spans="1:2" x14ac:dyDescent="0.3">
      <c r="A1476">
        <v>31</v>
      </c>
      <c r="B1476">
        <v>72</v>
      </c>
    </row>
    <row r="1477" spans="1:2" x14ac:dyDescent="0.3">
      <c r="A1477">
        <v>44</v>
      </c>
      <c r="B1477">
        <v>61</v>
      </c>
    </row>
    <row r="1478" spans="1:2" x14ac:dyDescent="0.3">
      <c r="A1478">
        <v>39</v>
      </c>
      <c r="B1478">
        <v>56</v>
      </c>
    </row>
    <row r="1479" spans="1:2" x14ac:dyDescent="0.3">
      <c r="A1479">
        <v>24</v>
      </c>
      <c r="B1479">
        <v>32</v>
      </c>
    </row>
    <row r="1480" spans="1:2" x14ac:dyDescent="0.3">
      <c r="A1480">
        <v>28</v>
      </c>
      <c r="B1480">
        <v>23</v>
      </c>
    </row>
    <row r="1481" spans="1:2" x14ac:dyDescent="0.3">
      <c r="A1481">
        <v>48</v>
      </c>
      <c r="B1481">
        <v>100</v>
      </c>
    </row>
    <row r="1482" spans="1:2" x14ac:dyDescent="0.3">
      <c r="A1482">
        <v>39</v>
      </c>
      <c r="B1482">
        <v>74</v>
      </c>
    </row>
    <row r="1483" spans="1:2" x14ac:dyDescent="0.3">
      <c r="A1483">
        <v>64</v>
      </c>
      <c r="B1483">
        <v>33</v>
      </c>
    </row>
    <row r="1484" spans="1:2" x14ac:dyDescent="0.3">
      <c r="A1484">
        <v>28</v>
      </c>
      <c r="B1484">
        <v>67</v>
      </c>
    </row>
    <row r="1485" spans="1:2" x14ac:dyDescent="0.3">
      <c r="A1485">
        <v>39</v>
      </c>
      <c r="B1485">
        <v>61</v>
      </c>
    </row>
    <row r="1486" spans="1:2" x14ac:dyDescent="0.3">
      <c r="A1486">
        <v>49</v>
      </c>
      <c r="B1486">
        <v>46</v>
      </c>
    </row>
    <row r="1487" spans="1:2" x14ac:dyDescent="0.3">
      <c r="A1487">
        <v>22</v>
      </c>
      <c r="B1487">
        <v>56</v>
      </c>
    </row>
    <row r="1488" spans="1:2" x14ac:dyDescent="0.3">
      <c r="A1488">
        <v>25</v>
      </c>
      <c r="B1488">
        <v>73</v>
      </c>
    </row>
    <row r="1489" spans="1:2" x14ac:dyDescent="0.3">
      <c r="A1489">
        <v>40</v>
      </c>
      <c r="B1489">
        <v>44</v>
      </c>
    </row>
    <row r="1490" spans="1:2" x14ac:dyDescent="0.3">
      <c r="A1490">
        <v>23</v>
      </c>
      <c r="B1490">
        <v>44</v>
      </c>
    </row>
    <row r="1491" spans="1:2" x14ac:dyDescent="0.3">
      <c r="A1491">
        <v>24</v>
      </c>
      <c r="B1491">
        <v>26</v>
      </c>
    </row>
    <row r="1492" spans="1:2" x14ac:dyDescent="0.3">
      <c r="A1492">
        <v>66</v>
      </c>
      <c r="B1492">
        <v>52</v>
      </c>
    </row>
    <row r="1493" spans="1:2" x14ac:dyDescent="0.3">
      <c r="A1493">
        <v>27</v>
      </c>
      <c r="B1493">
        <v>54</v>
      </c>
    </row>
    <row r="1494" spans="1:2" x14ac:dyDescent="0.3">
      <c r="A1494">
        <v>62</v>
      </c>
      <c r="B1494">
        <v>38</v>
      </c>
    </row>
    <row r="1495" spans="1:2" x14ac:dyDescent="0.3">
      <c r="A1495">
        <v>70</v>
      </c>
      <c r="B1495">
        <v>44</v>
      </c>
    </row>
    <row r="1496" spans="1:2" x14ac:dyDescent="0.3">
      <c r="A1496">
        <v>43</v>
      </c>
      <c r="B1496">
        <v>76</v>
      </c>
    </row>
    <row r="1497" spans="1:2" x14ac:dyDescent="0.3">
      <c r="A1497">
        <v>45</v>
      </c>
      <c r="B1497">
        <v>23</v>
      </c>
    </row>
    <row r="1498" spans="1:2" x14ac:dyDescent="0.3">
      <c r="A1498">
        <v>63</v>
      </c>
      <c r="B1498">
        <v>98</v>
      </c>
    </row>
    <row r="1499" spans="1:2" x14ac:dyDescent="0.3">
      <c r="A1499">
        <v>69</v>
      </c>
      <c r="B1499">
        <v>33</v>
      </c>
    </row>
    <row r="1500" spans="1:2" x14ac:dyDescent="0.3">
      <c r="A1500">
        <v>59</v>
      </c>
      <c r="B1500">
        <v>32</v>
      </c>
    </row>
    <row r="1501" spans="1:2" x14ac:dyDescent="0.3">
      <c r="A1501">
        <v>19</v>
      </c>
      <c r="B1501">
        <v>85</v>
      </c>
    </row>
    <row r="1502" spans="1:2" x14ac:dyDescent="0.3">
      <c r="A1502">
        <v>63</v>
      </c>
      <c r="B1502">
        <v>69</v>
      </c>
    </row>
    <row r="1503" spans="1:2" x14ac:dyDescent="0.3">
      <c r="A1503">
        <v>37</v>
      </c>
      <c r="B1503">
        <v>55</v>
      </c>
    </row>
    <row r="1504" spans="1:2" x14ac:dyDescent="0.3">
      <c r="A1504">
        <v>37</v>
      </c>
      <c r="B1504">
        <v>66</v>
      </c>
    </row>
    <row r="1505" spans="1:2" x14ac:dyDescent="0.3">
      <c r="A1505">
        <v>50</v>
      </c>
      <c r="B1505">
        <v>30</v>
      </c>
    </row>
    <row r="1506" spans="1:2" x14ac:dyDescent="0.3">
      <c r="A1506">
        <v>60</v>
      </c>
      <c r="B1506">
        <v>80</v>
      </c>
    </row>
    <row r="1507" spans="1:2" x14ac:dyDescent="0.3">
      <c r="A1507">
        <v>46</v>
      </c>
      <c r="B1507">
        <v>20</v>
      </c>
    </row>
    <row r="1508" spans="1:2" x14ac:dyDescent="0.3">
      <c r="A1508">
        <v>35</v>
      </c>
      <c r="B1508">
        <v>30</v>
      </c>
    </row>
    <row r="1509" spans="1:2" x14ac:dyDescent="0.3">
      <c r="A1509">
        <v>66</v>
      </c>
      <c r="B1509">
        <v>86</v>
      </c>
    </row>
    <row r="1510" spans="1:2" x14ac:dyDescent="0.3">
      <c r="A1510">
        <v>35</v>
      </c>
      <c r="B1510">
        <v>84</v>
      </c>
    </row>
    <row r="1511" spans="1:2" x14ac:dyDescent="0.3">
      <c r="A1511">
        <v>20</v>
      </c>
      <c r="B1511">
        <v>54</v>
      </c>
    </row>
    <row r="1512" spans="1:2" x14ac:dyDescent="0.3">
      <c r="A1512">
        <v>55</v>
      </c>
      <c r="B1512">
        <v>30</v>
      </c>
    </row>
    <row r="1513" spans="1:2" x14ac:dyDescent="0.3">
      <c r="A1513">
        <v>34</v>
      </c>
      <c r="B1513">
        <v>91</v>
      </c>
    </row>
    <row r="1514" spans="1:2" x14ac:dyDescent="0.3">
      <c r="A1514">
        <v>60</v>
      </c>
      <c r="B1514">
        <v>23</v>
      </c>
    </row>
    <row r="1515" spans="1:2" x14ac:dyDescent="0.3">
      <c r="A1515">
        <v>22</v>
      </c>
      <c r="B1515">
        <v>35</v>
      </c>
    </row>
    <row r="1516" spans="1:2" x14ac:dyDescent="0.3">
      <c r="A1516">
        <v>26</v>
      </c>
      <c r="B1516">
        <v>90</v>
      </c>
    </row>
    <row r="1517" spans="1:2" x14ac:dyDescent="0.3">
      <c r="A1517">
        <v>39</v>
      </c>
      <c r="B1517">
        <v>93</v>
      </c>
    </row>
    <row r="1518" spans="1:2" x14ac:dyDescent="0.3">
      <c r="A1518">
        <v>20</v>
      </c>
      <c r="B1518">
        <v>68</v>
      </c>
    </row>
    <row r="1519" spans="1:2" x14ac:dyDescent="0.3">
      <c r="A1519">
        <v>57</v>
      </c>
      <c r="B1519">
        <v>41</v>
      </c>
    </row>
    <row r="1520" spans="1:2" x14ac:dyDescent="0.3">
      <c r="A1520">
        <v>68</v>
      </c>
      <c r="B1520">
        <v>73</v>
      </c>
    </row>
    <row r="1521" spans="1:2" x14ac:dyDescent="0.3">
      <c r="A1521">
        <v>50</v>
      </c>
      <c r="B1521">
        <v>73</v>
      </c>
    </row>
    <row r="1522" spans="1:2" x14ac:dyDescent="0.3">
      <c r="A1522">
        <v>21</v>
      </c>
      <c r="B1522">
        <v>66</v>
      </c>
    </row>
    <row r="1523" spans="1:2" x14ac:dyDescent="0.3">
      <c r="A1523">
        <v>29</v>
      </c>
      <c r="B1523">
        <v>59</v>
      </c>
    </row>
    <row r="1524" spans="1:2" x14ac:dyDescent="0.3">
      <c r="A1524">
        <v>38</v>
      </c>
      <c r="B1524">
        <v>72</v>
      </c>
    </row>
    <row r="1525" spans="1:2" x14ac:dyDescent="0.3">
      <c r="A1525">
        <v>54</v>
      </c>
      <c r="B1525">
        <v>88</v>
      </c>
    </row>
    <row r="1526" spans="1:2" x14ac:dyDescent="0.3">
      <c r="A1526">
        <v>22</v>
      </c>
      <c r="B1526">
        <v>76</v>
      </c>
    </row>
    <row r="1527" spans="1:2" x14ac:dyDescent="0.3">
      <c r="A1527">
        <v>29</v>
      </c>
      <c r="B1527">
        <v>31</v>
      </c>
    </row>
    <row r="1528" spans="1:2" x14ac:dyDescent="0.3">
      <c r="A1528">
        <v>41</v>
      </c>
      <c r="B1528">
        <v>22</v>
      </c>
    </row>
    <row r="1529" spans="1:2" x14ac:dyDescent="0.3">
      <c r="A1529">
        <v>26</v>
      </c>
      <c r="B1529">
        <v>75</v>
      </c>
    </row>
    <row r="1530" spans="1:2" x14ac:dyDescent="0.3">
      <c r="A1530">
        <v>69</v>
      </c>
      <c r="B1530">
        <v>75</v>
      </c>
    </row>
    <row r="1531" spans="1:2" x14ac:dyDescent="0.3">
      <c r="A1531">
        <v>20</v>
      </c>
      <c r="B1531">
        <v>63</v>
      </c>
    </row>
    <row r="1532" spans="1:2" x14ac:dyDescent="0.3">
      <c r="A1532">
        <v>59</v>
      </c>
      <c r="B1532">
        <v>21</v>
      </c>
    </row>
    <row r="1533" spans="1:2" x14ac:dyDescent="0.3">
      <c r="A1533">
        <v>63</v>
      </c>
      <c r="B1533">
        <v>83</v>
      </c>
    </row>
    <row r="1534" spans="1:2" x14ac:dyDescent="0.3">
      <c r="A1534">
        <v>68</v>
      </c>
      <c r="B1534">
        <v>46</v>
      </c>
    </row>
    <row r="1535" spans="1:2" x14ac:dyDescent="0.3">
      <c r="A1535">
        <v>50</v>
      </c>
      <c r="B1535">
        <v>59</v>
      </c>
    </row>
    <row r="1536" spans="1:2" x14ac:dyDescent="0.3">
      <c r="A1536">
        <v>55</v>
      </c>
      <c r="B1536">
        <v>66</v>
      </c>
    </row>
    <row r="1537" spans="1:2" x14ac:dyDescent="0.3">
      <c r="A1537">
        <v>36</v>
      </c>
      <c r="B1537">
        <v>74</v>
      </c>
    </row>
    <row r="1538" spans="1:2" x14ac:dyDescent="0.3">
      <c r="A1538">
        <v>18</v>
      </c>
      <c r="B1538">
        <v>82</v>
      </c>
    </row>
    <row r="1539" spans="1:2" x14ac:dyDescent="0.3">
      <c r="A1539">
        <v>68</v>
      </c>
      <c r="B1539">
        <v>89</v>
      </c>
    </row>
    <row r="1540" spans="1:2" x14ac:dyDescent="0.3">
      <c r="A1540">
        <v>56</v>
      </c>
      <c r="B1540">
        <v>65</v>
      </c>
    </row>
    <row r="1541" spans="1:2" x14ac:dyDescent="0.3">
      <c r="A1541">
        <v>32</v>
      </c>
      <c r="B1541">
        <v>55</v>
      </c>
    </row>
    <row r="1542" spans="1:2" x14ac:dyDescent="0.3">
      <c r="A1542">
        <v>28</v>
      </c>
      <c r="B1542">
        <v>95</v>
      </c>
    </row>
    <row r="1543" spans="1:2" x14ac:dyDescent="0.3">
      <c r="A1543">
        <v>24</v>
      </c>
      <c r="B1543">
        <v>77</v>
      </c>
    </row>
    <row r="1544" spans="1:2" x14ac:dyDescent="0.3">
      <c r="A1544">
        <v>59</v>
      </c>
      <c r="B1544">
        <v>44</v>
      </c>
    </row>
    <row r="1545" spans="1:2" x14ac:dyDescent="0.3">
      <c r="A1545">
        <v>56</v>
      </c>
      <c r="B1545">
        <v>89</v>
      </c>
    </row>
    <row r="1546" spans="1:2" x14ac:dyDescent="0.3">
      <c r="A1546">
        <v>30</v>
      </c>
      <c r="B1546">
        <v>24</v>
      </c>
    </row>
    <row r="1547" spans="1:2" x14ac:dyDescent="0.3">
      <c r="A1547">
        <v>48</v>
      </c>
      <c r="B1547">
        <v>43</v>
      </c>
    </row>
    <row r="1548" spans="1:2" x14ac:dyDescent="0.3">
      <c r="A1548">
        <v>60</v>
      </c>
      <c r="B1548">
        <v>51</v>
      </c>
    </row>
    <row r="1549" spans="1:2" x14ac:dyDescent="0.3">
      <c r="A1549">
        <v>46</v>
      </c>
      <c r="B1549">
        <v>46</v>
      </c>
    </row>
    <row r="1550" spans="1:2" x14ac:dyDescent="0.3">
      <c r="A1550">
        <v>69</v>
      </c>
      <c r="B1550">
        <v>32</v>
      </c>
    </row>
    <row r="1551" spans="1:2" x14ac:dyDescent="0.3">
      <c r="A1551">
        <v>19</v>
      </c>
      <c r="B1551">
        <v>55</v>
      </c>
    </row>
    <row r="1552" spans="1:2" x14ac:dyDescent="0.3">
      <c r="A1552">
        <v>66</v>
      </c>
      <c r="B1552">
        <v>26</v>
      </c>
    </row>
    <row r="1553" spans="1:2" x14ac:dyDescent="0.3">
      <c r="A1553">
        <v>64</v>
      </c>
      <c r="B1553">
        <v>29</v>
      </c>
    </row>
    <row r="1554" spans="1:2" x14ac:dyDescent="0.3">
      <c r="A1554">
        <v>54</v>
      </c>
      <c r="B1554">
        <v>49</v>
      </c>
    </row>
    <row r="1555" spans="1:2" x14ac:dyDescent="0.3">
      <c r="A1555">
        <v>27</v>
      </c>
      <c r="B1555">
        <v>45</v>
      </c>
    </row>
    <row r="1556" spans="1:2" x14ac:dyDescent="0.3">
      <c r="A1556">
        <v>64</v>
      </c>
      <c r="B1556">
        <v>48</v>
      </c>
    </row>
    <row r="1557" spans="1:2" x14ac:dyDescent="0.3">
      <c r="A1557">
        <v>43</v>
      </c>
      <c r="B1557">
        <v>47</v>
      </c>
    </row>
    <row r="1558" spans="1:2" x14ac:dyDescent="0.3">
      <c r="A1558">
        <v>43</v>
      </c>
      <c r="B1558">
        <v>57</v>
      </c>
    </row>
    <row r="1559" spans="1:2" x14ac:dyDescent="0.3">
      <c r="A1559">
        <v>27</v>
      </c>
      <c r="B1559">
        <v>34</v>
      </c>
    </row>
    <row r="1560" spans="1:2" x14ac:dyDescent="0.3">
      <c r="A1560">
        <v>35</v>
      </c>
      <c r="B1560">
        <v>75</v>
      </c>
    </row>
    <row r="1561" spans="1:2" x14ac:dyDescent="0.3">
      <c r="A1561">
        <v>43</v>
      </c>
      <c r="B1561">
        <v>94</v>
      </c>
    </row>
    <row r="1562" spans="1:2" x14ac:dyDescent="0.3">
      <c r="A1562">
        <v>57</v>
      </c>
      <c r="B1562">
        <v>84</v>
      </c>
    </row>
    <row r="1563" spans="1:2" x14ac:dyDescent="0.3">
      <c r="A1563">
        <v>50</v>
      </c>
      <c r="B1563">
        <v>38</v>
      </c>
    </row>
    <row r="1564" spans="1:2" x14ac:dyDescent="0.3">
      <c r="A1564">
        <v>37</v>
      </c>
      <c r="B1564">
        <v>75</v>
      </c>
    </row>
    <row r="1565" spans="1:2" x14ac:dyDescent="0.3">
      <c r="A1565">
        <v>68</v>
      </c>
      <c r="B1565">
        <v>44</v>
      </c>
    </row>
    <row r="1566" spans="1:2" x14ac:dyDescent="0.3">
      <c r="A1566">
        <v>22</v>
      </c>
      <c r="B1566">
        <v>33</v>
      </c>
    </row>
    <row r="1567" spans="1:2" x14ac:dyDescent="0.3">
      <c r="A1567">
        <v>58</v>
      </c>
      <c r="B1567">
        <v>93</v>
      </c>
    </row>
    <row r="1568" spans="1:2" x14ac:dyDescent="0.3">
      <c r="A1568">
        <v>48</v>
      </c>
      <c r="B1568">
        <v>99</v>
      </c>
    </row>
    <row r="1569" spans="1:2" x14ac:dyDescent="0.3">
      <c r="A1569">
        <v>30</v>
      </c>
      <c r="B1569">
        <v>33</v>
      </c>
    </row>
    <row r="1570" spans="1:2" x14ac:dyDescent="0.3">
      <c r="A1570">
        <v>51</v>
      </c>
      <c r="B1570">
        <v>76</v>
      </c>
    </row>
    <row r="1571" spans="1:2" x14ac:dyDescent="0.3">
      <c r="A1571">
        <v>20</v>
      </c>
      <c r="B1571">
        <v>63</v>
      </c>
    </row>
    <row r="1572" spans="1:2" x14ac:dyDescent="0.3">
      <c r="A1572">
        <v>30</v>
      </c>
      <c r="B1572">
        <v>41</v>
      </c>
    </row>
    <row r="1573" spans="1:2" x14ac:dyDescent="0.3">
      <c r="A1573">
        <v>28</v>
      </c>
      <c r="B1573">
        <v>88</v>
      </c>
    </row>
    <row r="1574" spans="1:2" x14ac:dyDescent="0.3">
      <c r="A1574">
        <v>37</v>
      </c>
      <c r="B1574">
        <v>92</v>
      </c>
    </row>
    <row r="1575" spans="1:2" x14ac:dyDescent="0.3">
      <c r="A1575">
        <v>36</v>
      </c>
      <c r="B1575">
        <v>31</v>
      </c>
    </row>
    <row r="1576" spans="1:2" x14ac:dyDescent="0.3">
      <c r="A1576">
        <v>18</v>
      </c>
      <c r="B1576">
        <v>25</v>
      </c>
    </row>
    <row r="1577" spans="1:2" x14ac:dyDescent="0.3">
      <c r="A1577">
        <v>52</v>
      </c>
      <c r="B1577">
        <v>28</v>
      </c>
    </row>
    <row r="1578" spans="1:2" x14ac:dyDescent="0.3">
      <c r="A1578">
        <v>56</v>
      </c>
      <c r="B1578">
        <v>75</v>
      </c>
    </row>
    <row r="1579" spans="1:2" x14ac:dyDescent="0.3">
      <c r="A1579">
        <v>68</v>
      </c>
      <c r="B1579">
        <v>34</v>
      </c>
    </row>
    <row r="1580" spans="1:2" x14ac:dyDescent="0.3">
      <c r="A1580">
        <v>62</v>
      </c>
      <c r="B1580">
        <v>97</v>
      </c>
    </row>
    <row r="1581" spans="1:2" x14ac:dyDescent="0.3">
      <c r="A1581">
        <v>35</v>
      </c>
      <c r="B1581">
        <v>80</v>
      </c>
    </row>
    <row r="1582" spans="1:2" x14ac:dyDescent="0.3">
      <c r="A1582">
        <v>65</v>
      </c>
      <c r="B1582">
        <v>71</v>
      </c>
    </row>
    <row r="1583" spans="1:2" x14ac:dyDescent="0.3">
      <c r="A1583">
        <v>69</v>
      </c>
      <c r="B1583">
        <v>77</v>
      </c>
    </row>
    <row r="1584" spans="1:2" x14ac:dyDescent="0.3">
      <c r="A1584">
        <v>28</v>
      </c>
      <c r="B1584">
        <v>41</v>
      </c>
    </row>
    <row r="1585" spans="1:2" x14ac:dyDescent="0.3">
      <c r="A1585">
        <v>37</v>
      </c>
      <c r="B1585">
        <v>92</v>
      </c>
    </row>
    <row r="1586" spans="1:2" x14ac:dyDescent="0.3">
      <c r="A1586">
        <v>41</v>
      </c>
      <c r="B1586">
        <v>95</v>
      </c>
    </row>
    <row r="1587" spans="1:2" x14ac:dyDescent="0.3">
      <c r="A1587">
        <v>37</v>
      </c>
      <c r="B1587">
        <v>25</v>
      </c>
    </row>
    <row r="1588" spans="1:2" x14ac:dyDescent="0.3">
      <c r="A1588">
        <v>25</v>
      </c>
      <c r="B1588">
        <v>77</v>
      </c>
    </row>
    <row r="1589" spans="1:2" x14ac:dyDescent="0.3">
      <c r="A1589">
        <v>41</v>
      </c>
      <c r="B1589">
        <v>99</v>
      </c>
    </row>
    <row r="1590" spans="1:2" x14ac:dyDescent="0.3">
      <c r="A1590">
        <v>48</v>
      </c>
      <c r="B1590">
        <v>24</v>
      </c>
    </row>
    <row r="1591" spans="1:2" x14ac:dyDescent="0.3">
      <c r="A1591">
        <v>42</v>
      </c>
      <c r="B1591">
        <v>72</v>
      </c>
    </row>
    <row r="1592" spans="1:2" x14ac:dyDescent="0.3">
      <c r="A1592">
        <v>54</v>
      </c>
      <c r="B1592">
        <v>80</v>
      </c>
    </row>
    <row r="1593" spans="1:2" x14ac:dyDescent="0.3">
      <c r="A1593">
        <v>18</v>
      </c>
      <c r="B1593">
        <v>100</v>
      </c>
    </row>
    <row r="1594" spans="1:2" x14ac:dyDescent="0.3">
      <c r="A1594">
        <v>56</v>
      </c>
      <c r="B1594">
        <v>83</v>
      </c>
    </row>
    <row r="1595" spans="1:2" x14ac:dyDescent="0.3">
      <c r="A1595">
        <v>61</v>
      </c>
      <c r="B1595">
        <v>95</v>
      </c>
    </row>
    <row r="1596" spans="1:2" x14ac:dyDescent="0.3">
      <c r="A1596">
        <v>40</v>
      </c>
      <c r="B1596">
        <v>41</v>
      </c>
    </row>
    <row r="1597" spans="1:2" x14ac:dyDescent="0.3">
      <c r="A1597">
        <v>34</v>
      </c>
      <c r="B1597">
        <v>35</v>
      </c>
    </row>
    <row r="1598" spans="1:2" x14ac:dyDescent="0.3">
      <c r="A1598">
        <v>42</v>
      </c>
      <c r="B1598">
        <v>30</v>
      </c>
    </row>
    <row r="1599" spans="1:2" x14ac:dyDescent="0.3">
      <c r="A1599">
        <v>43</v>
      </c>
      <c r="B1599">
        <v>21</v>
      </c>
    </row>
    <row r="1600" spans="1:2" x14ac:dyDescent="0.3">
      <c r="A1600">
        <v>47</v>
      </c>
      <c r="B1600">
        <v>85</v>
      </c>
    </row>
    <row r="1601" spans="1:2" x14ac:dyDescent="0.3">
      <c r="A1601">
        <v>48</v>
      </c>
      <c r="B1601">
        <v>54</v>
      </c>
    </row>
    <row r="1602" spans="1:2" x14ac:dyDescent="0.3">
      <c r="A1602">
        <v>20</v>
      </c>
      <c r="B1602">
        <v>26</v>
      </c>
    </row>
    <row r="1603" spans="1:2" x14ac:dyDescent="0.3">
      <c r="A1603">
        <v>65</v>
      </c>
      <c r="B1603">
        <v>59</v>
      </c>
    </row>
    <row r="1604" spans="1:2" x14ac:dyDescent="0.3">
      <c r="A1604">
        <v>54</v>
      </c>
      <c r="B1604">
        <v>48</v>
      </c>
    </row>
    <row r="1605" spans="1:2" x14ac:dyDescent="0.3">
      <c r="A1605">
        <v>23</v>
      </c>
      <c r="B1605">
        <v>98</v>
      </c>
    </row>
    <row r="1606" spans="1:2" x14ac:dyDescent="0.3">
      <c r="A1606">
        <v>18</v>
      </c>
      <c r="B1606">
        <v>92</v>
      </c>
    </row>
    <row r="1607" spans="1:2" x14ac:dyDescent="0.3">
      <c r="A1607">
        <v>70</v>
      </c>
      <c r="B1607">
        <v>46</v>
      </c>
    </row>
    <row r="1608" spans="1:2" x14ac:dyDescent="0.3">
      <c r="A1608">
        <v>55</v>
      </c>
      <c r="B1608">
        <v>21</v>
      </c>
    </row>
    <row r="1609" spans="1:2" x14ac:dyDescent="0.3">
      <c r="A1609">
        <v>49</v>
      </c>
      <c r="B1609">
        <v>72</v>
      </c>
    </row>
    <row r="1610" spans="1:2" x14ac:dyDescent="0.3">
      <c r="A1610">
        <v>26</v>
      </c>
      <c r="B1610">
        <v>58</v>
      </c>
    </row>
    <row r="1611" spans="1:2" x14ac:dyDescent="0.3">
      <c r="A1611">
        <v>33</v>
      </c>
      <c r="B1611">
        <v>93</v>
      </c>
    </row>
    <row r="1612" spans="1:2" x14ac:dyDescent="0.3">
      <c r="A1612">
        <v>20</v>
      </c>
      <c r="B1612">
        <v>31</v>
      </c>
    </row>
    <row r="1613" spans="1:2" x14ac:dyDescent="0.3">
      <c r="A1613">
        <v>41</v>
      </c>
      <c r="B1613">
        <v>26</v>
      </c>
    </row>
    <row r="1614" spans="1:2" x14ac:dyDescent="0.3">
      <c r="A1614">
        <v>18</v>
      </c>
      <c r="B1614">
        <v>68</v>
      </c>
    </row>
    <row r="1615" spans="1:2" x14ac:dyDescent="0.3">
      <c r="A1615">
        <v>26</v>
      </c>
      <c r="B1615">
        <v>31</v>
      </c>
    </row>
    <row r="1616" spans="1:2" x14ac:dyDescent="0.3">
      <c r="A1616">
        <v>30</v>
      </c>
      <c r="B1616">
        <v>41</v>
      </c>
    </row>
    <row r="1617" spans="1:2" x14ac:dyDescent="0.3">
      <c r="A1617">
        <v>64</v>
      </c>
      <c r="B1617">
        <v>62</v>
      </c>
    </row>
    <row r="1618" spans="1:2" x14ac:dyDescent="0.3">
      <c r="A1618">
        <v>26</v>
      </c>
      <c r="B1618">
        <v>41</v>
      </c>
    </row>
    <row r="1619" spans="1:2" x14ac:dyDescent="0.3">
      <c r="A1619">
        <v>43</v>
      </c>
      <c r="B1619">
        <v>64</v>
      </c>
    </row>
    <row r="1620" spans="1:2" x14ac:dyDescent="0.3">
      <c r="A1620">
        <v>63</v>
      </c>
      <c r="B1620">
        <v>72</v>
      </c>
    </row>
    <row r="1621" spans="1:2" x14ac:dyDescent="0.3">
      <c r="A1621">
        <v>57</v>
      </c>
      <c r="B1621">
        <v>78</v>
      </c>
    </row>
    <row r="1622" spans="1:2" x14ac:dyDescent="0.3">
      <c r="A1622">
        <v>25</v>
      </c>
      <c r="B1622">
        <v>47</v>
      </c>
    </row>
    <row r="1623" spans="1:2" x14ac:dyDescent="0.3">
      <c r="A1623">
        <v>68</v>
      </c>
      <c r="B1623">
        <v>46</v>
      </c>
    </row>
    <row r="1624" spans="1:2" x14ac:dyDescent="0.3">
      <c r="A1624">
        <v>31</v>
      </c>
      <c r="B1624">
        <v>43</v>
      </c>
    </row>
    <row r="1625" spans="1:2" x14ac:dyDescent="0.3">
      <c r="A1625">
        <v>64</v>
      </c>
      <c r="B1625">
        <v>58</v>
      </c>
    </row>
    <row r="1626" spans="1:2" x14ac:dyDescent="0.3">
      <c r="A1626">
        <v>38</v>
      </c>
      <c r="B1626">
        <v>32</v>
      </c>
    </row>
    <row r="1627" spans="1:2" x14ac:dyDescent="0.3">
      <c r="A1627">
        <v>34</v>
      </c>
      <c r="B1627">
        <v>45</v>
      </c>
    </row>
    <row r="1628" spans="1:2" x14ac:dyDescent="0.3">
      <c r="A1628">
        <v>32</v>
      </c>
      <c r="B1628">
        <v>35</v>
      </c>
    </row>
    <row r="1629" spans="1:2" x14ac:dyDescent="0.3">
      <c r="A1629">
        <v>69</v>
      </c>
      <c r="B1629">
        <v>21</v>
      </c>
    </row>
    <row r="1630" spans="1:2" x14ac:dyDescent="0.3">
      <c r="A1630">
        <v>45</v>
      </c>
      <c r="B1630">
        <v>64</v>
      </c>
    </row>
    <row r="1631" spans="1:2" x14ac:dyDescent="0.3">
      <c r="A1631">
        <v>35</v>
      </c>
      <c r="B1631">
        <v>88</v>
      </c>
    </row>
    <row r="1632" spans="1:2" x14ac:dyDescent="0.3">
      <c r="A1632">
        <v>63</v>
      </c>
      <c r="B1632">
        <v>48</v>
      </c>
    </row>
    <row r="1633" spans="1:2" x14ac:dyDescent="0.3">
      <c r="A1633">
        <v>65</v>
      </c>
      <c r="B1633">
        <v>36</v>
      </c>
    </row>
    <row r="1634" spans="1:2" x14ac:dyDescent="0.3">
      <c r="A1634">
        <v>35</v>
      </c>
      <c r="B1634">
        <v>28</v>
      </c>
    </row>
    <row r="1635" spans="1:2" x14ac:dyDescent="0.3">
      <c r="A1635">
        <v>54</v>
      </c>
      <c r="B1635">
        <v>80</v>
      </c>
    </row>
    <row r="1636" spans="1:2" x14ac:dyDescent="0.3">
      <c r="A1636">
        <v>28</v>
      </c>
      <c r="B1636">
        <v>23</v>
      </c>
    </row>
    <row r="1637" spans="1:2" x14ac:dyDescent="0.3">
      <c r="A1637">
        <v>68</v>
      </c>
      <c r="B1637">
        <v>24</v>
      </c>
    </row>
    <row r="1638" spans="1:2" x14ac:dyDescent="0.3">
      <c r="A1638">
        <v>58</v>
      </c>
      <c r="B1638">
        <v>22</v>
      </c>
    </row>
    <row r="1639" spans="1:2" x14ac:dyDescent="0.3">
      <c r="A1639">
        <v>35</v>
      </c>
      <c r="B1639">
        <v>21</v>
      </c>
    </row>
    <row r="1640" spans="1:2" x14ac:dyDescent="0.3">
      <c r="A1640">
        <v>68</v>
      </c>
      <c r="B1640">
        <v>51</v>
      </c>
    </row>
    <row r="1641" spans="1:2" x14ac:dyDescent="0.3">
      <c r="A1641">
        <v>41</v>
      </c>
      <c r="B1641">
        <v>65</v>
      </c>
    </row>
    <row r="1642" spans="1:2" x14ac:dyDescent="0.3">
      <c r="A1642">
        <v>65</v>
      </c>
      <c r="B1642">
        <v>51</v>
      </c>
    </row>
    <row r="1643" spans="1:2" x14ac:dyDescent="0.3">
      <c r="A1643">
        <v>50</v>
      </c>
      <c r="B1643">
        <v>32</v>
      </c>
    </row>
    <row r="1644" spans="1:2" x14ac:dyDescent="0.3">
      <c r="A1644">
        <v>18</v>
      </c>
      <c r="B1644">
        <v>70</v>
      </c>
    </row>
    <row r="1645" spans="1:2" x14ac:dyDescent="0.3">
      <c r="A1645">
        <v>38</v>
      </c>
      <c r="B1645">
        <v>77</v>
      </c>
    </row>
    <row r="1646" spans="1:2" x14ac:dyDescent="0.3">
      <c r="A1646">
        <v>68</v>
      </c>
      <c r="B1646">
        <v>90</v>
      </c>
    </row>
    <row r="1647" spans="1:2" x14ac:dyDescent="0.3">
      <c r="A1647">
        <v>53</v>
      </c>
      <c r="B1647">
        <v>36</v>
      </c>
    </row>
    <row r="1648" spans="1:2" x14ac:dyDescent="0.3">
      <c r="A1648">
        <v>58</v>
      </c>
      <c r="B1648">
        <v>77</v>
      </c>
    </row>
    <row r="1649" spans="1:2" x14ac:dyDescent="0.3">
      <c r="A1649">
        <v>34</v>
      </c>
      <c r="B1649">
        <v>78</v>
      </c>
    </row>
    <row r="1650" spans="1:2" x14ac:dyDescent="0.3">
      <c r="A1650">
        <v>36</v>
      </c>
      <c r="B1650">
        <v>69</v>
      </c>
    </row>
    <row r="1651" spans="1:2" x14ac:dyDescent="0.3">
      <c r="A1651">
        <v>58</v>
      </c>
      <c r="B1651">
        <v>63</v>
      </c>
    </row>
    <row r="1652" spans="1:2" x14ac:dyDescent="0.3">
      <c r="A1652">
        <v>60</v>
      </c>
      <c r="B1652">
        <v>36</v>
      </c>
    </row>
    <row r="1653" spans="1:2" x14ac:dyDescent="0.3">
      <c r="A1653">
        <v>59</v>
      </c>
      <c r="B1653">
        <v>80</v>
      </c>
    </row>
    <row r="1654" spans="1:2" x14ac:dyDescent="0.3">
      <c r="A1654">
        <v>65</v>
      </c>
      <c r="B1654">
        <v>35</v>
      </c>
    </row>
    <row r="1655" spans="1:2" x14ac:dyDescent="0.3">
      <c r="A1655">
        <v>31</v>
      </c>
      <c r="B1655">
        <v>93</v>
      </c>
    </row>
    <row r="1656" spans="1:2" x14ac:dyDescent="0.3">
      <c r="A1656">
        <v>43</v>
      </c>
      <c r="B1656">
        <v>25</v>
      </c>
    </row>
    <row r="1657" spans="1:2" x14ac:dyDescent="0.3">
      <c r="A1657">
        <v>37</v>
      </c>
      <c r="B1657">
        <v>81</v>
      </c>
    </row>
    <row r="1658" spans="1:2" x14ac:dyDescent="0.3">
      <c r="A1658">
        <v>21</v>
      </c>
      <c r="B1658">
        <v>42</v>
      </c>
    </row>
    <row r="1659" spans="1:2" x14ac:dyDescent="0.3">
      <c r="A1659">
        <v>69</v>
      </c>
      <c r="B1659">
        <v>36</v>
      </c>
    </row>
    <row r="1660" spans="1:2" x14ac:dyDescent="0.3">
      <c r="A1660">
        <v>32</v>
      </c>
      <c r="B1660">
        <v>66</v>
      </c>
    </row>
    <row r="1661" spans="1:2" x14ac:dyDescent="0.3">
      <c r="A1661">
        <v>53</v>
      </c>
      <c r="B1661">
        <v>37</v>
      </c>
    </row>
    <row r="1662" spans="1:2" x14ac:dyDescent="0.3">
      <c r="A1662">
        <v>59</v>
      </c>
      <c r="B1662">
        <v>45</v>
      </c>
    </row>
    <row r="1663" spans="1:2" x14ac:dyDescent="0.3">
      <c r="A1663">
        <v>64</v>
      </c>
      <c r="B1663">
        <v>86</v>
      </c>
    </row>
    <row r="1664" spans="1:2" x14ac:dyDescent="0.3">
      <c r="A1664">
        <v>63</v>
      </c>
      <c r="B1664">
        <v>24</v>
      </c>
    </row>
    <row r="1665" spans="1:2" x14ac:dyDescent="0.3">
      <c r="A1665">
        <v>43</v>
      </c>
      <c r="B1665">
        <v>22</v>
      </c>
    </row>
    <row r="1666" spans="1:2" x14ac:dyDescent="0.3">
      <c r="A1666">
        <v>19</v>
      </c>
      <c r="B1666">
        <v>53</v>
      </c>
    </row>
    <row r="1667" spans="1:2" x14ac:dyDescent="0.3">
      <c r="A1667">
        <v>40</v>
      </c>
      <c r="B1667">
        <v>41</v>
      </c>
    </row>
    <row r="1668" spans="1:2" x14ac:dyDescent="0.3">
      <c r="A1668">
        <v>51</v>
      </c>
      <c r="B1668">
        <v>64</v>
      </c>
    </row>
    <row r="1669" spans="1:2" x14ac:dyDescent="0.3">
      <c r="A1669">
        <v>51</v>
      </c>
      <c r="B1669">
        <v>40</v>
      </c>
    </row>
    <row r="1670" spans="1:2" x14ac:dyDescent="0.3">
      <c r="A1670">
        <v>66</v>
      </c>
      <c r="B1670">
        <v>33</v>
      </c>
    </row>
    <row r="1671" spans="1:2" x14ac:dyDescent="0.3">
      <c r="A1671">
        <v>42</v>
      </c>
      <c r="B1671">
        <v>59</v>
      </c>
    </row>
    <row r="1672" spans="1:2" x14ac:dyDescent="0.3">
      <c r="A1672">
        <v>22</v>
      </c>
      <c r="B1672">
        <v>73</v>
      </c>
    </row>
    <row r="1673" spans="1:2" x14ac:dyDescent="0.3">
      <c r="A1673">
        <v>31</v>
      </c>
      <c r="B1673">
        <v>22</v>
      </c>
    </row>
    <row r="1674" spans="1:2" x14ac:dyDescent="0.3">
      <c r="A1674">
        <v>18</v>
      </c>
      <c r="B1674">
        <v>73</v>
      </c>
    </row>
    <row r="1675" spans="1:2" x14ac:dyDescent="0.3">
      <c r="A1675">
        <v>21</v>
      </c>
      <c r="B1675">
        <v>62</v>
      </c>
    </row>
    <row r="1676" spans="1:2" x14ac:dyDescent="0.3">
      <c r="A1676">
        <v>35</v>
      </c>
      <c r="B1676">
        <v>56</v>
      </c>
    </row>
    <row r="1677" spans="1:2" x14ac:dyDescent="0.3">
      <c r="A1677">
        <v>35</v>
      </c>
      <c r="B1677">
        <v>90</v>
      </c>
    </row>
    <row r="1678" spans="1:2" x14ac:dyDescent="0.3">
      <c r="A1678">
        <v>27</v>
      </c>
      <c r="B1678">
        <v>44</v>
      </c>
    </row>
    <row r="1679" spans="1:2" x14ac:dyDescent="0.3">
      <c r="A1679">
        <v>65</v>
      </c>
      <c r="B1679">
        <v>35</v>
      </c>
    </row>
    <row r="1680" spans="1:2" x14ac:dyDescent="0.3">
      <c r="A1680">
        <v>41</v>
      </c>
      <c r="B1680">
        <v>71</v>
      </c>
    </row>
    <row r="1681" spans="1:2" x14ac:dyDescent="0.3">
      <c r="A1681">
        <v>60</v>
      </c>
      <c r="B1681">
        <v>52</v>
      </c>
    </row>
    <row r="1682" spans="1:2" x14ac:dyDescent="0.3">
      <c r="A1682">
        <v>61</v>
      </c>
      <c r="B1682">
        <v>37</v>
      </c>
    </row>
    <row r="1683" spans="1:2" x14ac:dyDescent="0.3">
      <c r="A1683">
        <v>24</v>
      </c>
      <c r="B1683">
        <v>95</v>
      </c>
    </row>
    <row r="1684" spans="1:2" x14ac:dyDescent="0.3">
      <c r="A1684">
        <v>65</v>
      </c>
      <c r="B1684">
        <v>97</v>
      </c>
    </row>
    <row r="1685" spans="1:2" x14ac:dyDescent="0.3">
      <c r="A1685">
        <v>23</v>
      </c>
      <c r="B1685">
        <v>57</v>
      </c>
    </row>
    <row r="1686" spans="1:2" x14ac:dyDescent="0.3">
      <c r="A1686">
        <v>30</v>
      </c>
      <c r="B1686">
        <v>93</v>
      </c>
    </row>
    <row r="1687" spans="1:2" x14ac:dyDescent="0.3">
      <c r="A1687">
        <v>33</v>
      </c>
      <c r="B1687">
        <v>48</v>
      </c>
    </row>
    <row r="1688" spans="1:2" x14ac:dyDescent="0.3">
      <c r="A1688">
        <v>22</v>
      </c>
      <c r="B1688">
        <v>75</v>
      </c>
    </row>
    <row r="1689" spans="1:2" x14ac:dyDescent="0.3">
      <c r="A1689">
        <v>67</v>
      </c>
      <c r="B1689">
        <v>70</v>
      </c>
    </row>
    <row r="1690" spans="1:2" x14ac:dyDescent="0.3">
      <c r="A1690">
        <v>28</v>
      </c>
      <c r="B1690">
        <v>26</v>
      </c>
    </row>
    <row r="1691" spans="1:2" x14ac:dyDescent="0.3">
      <c r="A1691">
        <v>32</v>
      </c>
      <c r="B1691">
        <v>73</v>
      </c>
    </row>
    <row r="1692" spans="1:2" x14ac:dyDescent="0.3">
      <c r="A1692">
        <v>40</v>
      </c>
      <c r="B1692">
        <v>30</v>
      </c>
    </row>
    <row r="1693" spans="1:2" x14ac:dyDescent="0.3">
      <c r="A1693">
        <v>64</v>
      </c>
      <c r="B1693">
        <v>61</v>
      </c>
    </row>
    <row r="1694" spans="1:2" x14ac:dyDescent="0.3">
      <c r="A1694">
        <v>56</v>
      </c>
      <c r="B1694">
        <v>75</v>
      </c>
    </row>
    <row r="1695" spans="1:2" x14ac:dyDescent="0.3">
      <c r="A1695">
        <v>63</v>
      </c>
      <c r="B1695">
        <v>88</v>
      </c>
    </row>
    <row r="1696" spans="1:2" x14ac:dyDescent="0.3">
      <c r="A1696">
        <v>20</v>
      </c>
      <c r="B1696">
        <v>67</v>
      </c>
    </row>
    <row r="1697" spans="1:2" x14ac:dyDescent="0.3">
      <c r="A1697">
        <v>54</v>
      </c>
      <c r="B1697">
        <v>95</v>
      </c>
    </row>
    <row r="1698" spans="1:2" x14ac:dyDescent="0.3">
      <c r="A1698">
        <v>31</v>
      </c>
      <c r="B1698">
        <v>69</v>
      </c>
    </row>
    <row r="1699" spans="1:2" x14ac:dyDescent="0.3">
      <c r="A1699">
        <v>36</v>
      </c>
      <c r="B1699">
        <v>87</v>
      </c>
    </row>
    <row r="1700" spans="1:2" x14ac:dyDescent="0.3">
      <c r="A1700">
        <v>25</v>
      </c>
      <c r="B1700">
        <v>41</v>
      </c>
    </row>
    <row r="1701" spans="1:2" x14ac:dyDescent="0.3">
      <c r="A1701">
        <v>20</v>
      </c>
      <c r="B1701">
        <v>67</v>
      </c>
    </row>
    <row r="1702" spans="1:2" x14ac:dyDescent="0.3">
      <c r="A1702">
        <v>62</v>
      </c>
      <c r="B1702">
        <v>70</v>
      </c>
    </row>
    <row r="1703" spans="1:2" x14ac:dyDescent="0.3">
      <c r="A1703">
        <v>69</v>
      </c>
      <c r="B1703">
        <v>41</v>
      </c>
    </row>
    <row r="1704" spans="1:2" x14ac:dyDescent="0.3">
      <c r="A1704">
        <v>54</v>
      </c>
      <c r="B1704">
        <v>83</v>
      </c>
    </row>
    <row r="1705" spans="1:2" x14ac:dyDescent="0.3">
      <c r="A1705">
        <v>39</v>
      </c>
      <c r="B1705">
        <v>22</v>
      </c>
    </row>
    <row r="1706" spans="1:2" x14ac:dyDescent="0.3">
      <c r="A1706">
        <v>56</v>
      </c>
      <c r="B1706">
        <v>20</v>
      </c>
    </row>
    <row r="1707" spans="1:2" x14ac:dyDescent="0.3">
      <c r="A1707">
        <v>39</v>
      </c>
      <c r="B1707">
        <v>29</v>
      </c>
    </row>
    <row r="1708" spans="1:2" x14ac:dyDescent="0.3">
      <c r="A1708">
        <v>37</v>
      </c>
      <c r="B1708">
        <v>87</v>
      </c>
    </row>
    <row r="1709" spans="1:2" x14ac:dyDescent="0.3">
      <c r="A1709">
        <v>25</v>
      </c>
      <c r="B1709">
        <v>81</v>
      </c>
    </row>
    <row r="1710" spans="1:2" x14ac:dyDescent="0.3">
      <c r="A1710">
        <v>35</v>
      </c>
      <c r="B1710">
        <v>58</v>
      </c>
    </row>
    <row r="1711" spans="1:2" x14ac:dyDescent="0.3">
      <c r="A1711">
        <v>45</v>
      </c>
      <c r="B1711">
        <v>83</v>
      </c>
    </row>
    <row r="1712" spans="1:2" x14ac:dyDescent="0.3">
      <c r="A1712">
        <v>19</v>
      </c>
      <c r="B1712">
        <v>59</v>
      </c>
    </row>
    <row r="1713" spans="1:2" x14ac:dyDescent="0.3">
      <c r="A1713">
        <v>21</v>
      </c>
      <c r="B1713">
        <v>93</v>
      </c>
    </row>
    <row r="1714" spans="1:2" x14ac:dyDescent="0.3">
      <c r="A1714">
        <v>65</v>
      </c>
      <c r="B1714">
        <v>87</v>
      </c>
    </row>
    <row r="1715" spans="1:2" x14ac:dyDescent="0.3">
      <c r="A1715">
        <v>49</v>
      </c>
      <c r="B1715">
        <v>22</v>
      </c>
    </row>
    <row r="1716" spans="1:2" x14ac:dyDescent="0.3">
      <c r="A1716">
        <v>30</v>
      </c>
      <c r="B1716">
        <v>71</v>
      </c>
    </row>
    <row r="1717" spans="1:2" x14ac:dyDescent="0.3">
      <c r="A1717">
        <v>23</v>
      </c>
      <c r="B1717">
        <v>69</v>
      </c>
    </row>
    <row r="1718" spans="1:2" x14ac:dyDescent="0.3">
      <c r="A1718">
        <v>69</v>
      </c>
      <c r="B1718">
        <v>47</v>
      </c>
    </row>
    <row r="1719" spans="1:2" x14ac:dyDescent="0.3">
      <c r="A1719">
        <v>29</v>
      </c>
      <c r="B1719">
        <v>50</v>
      </c>
    </row>
    <row r="1720" spans="1:2" x14ac:dyDescent="0.3">
      <c r="A1720">
        <v>54</v>
      </c>
      <c r="B1720">
        <v>96</v>
      </c>
    </row>
    <row r="1721" spans="1:2" x14ac:dyDescent="0.3">
      <c r="A1721">
        <v>45</v>
      </c>
      <c r="B1721">
        <v>39</v>
      </c>
    </row>
    <row r="1722" spans="1:2" x14ac:dyDescent="0.3">
      <c r="A1722">
        <v>25</v>
      </c>
      <c r="B1722">
        <v>84</v>
      </c>
    </row>
    <row r="1723" spans="1:2" x14ac:dyDescent="0.3">
      <c r="A1723">
        <v>34</v>
      </c>
      <c r="B1723">
        <v>28</v>
      </c>
    </row>
    <row r="1724" spans="1:2" x14ac:dyDescent="0.3">
      <c r="A1724">
        <v>46</v>
      </c>
      <c r="B1724">
        <v>51</v>
      </c>
    </row>
    <row r="1725" spans="1:2" x14ac:dyDescent="0.3">
      <c r="A1725">
        <v>70</v>
      </c>
      <c r="B1725">
        <v>20</v>
      </c>
    </row>
    <row r="1726" spans="1:2" x14ac:dyDescent="0.3">
      <c r="A1726">
        <v>42</v>
      </c>
      <c r="B1726">
        <v>72</v>
      </c>
    </row>
    <row r="1727" spans="1:2" x14ac:dyDescent="0.3">
      <c r="A1727">
        <v>45</v>
      </c>
      <c r="B1727">
        <v>33</v>
      </c>
    </row>
    <row r="1728" spans="1:2" x14ac:dyDescent="0.3">
      <c r="A1728">
        <v>57</v>
      </c>
      <c r="B1728">
        <v>28</v>
      </c>
    </row>
    <row r="1729" spans="1:2" x14ac:dyDescent="0.3">
      <c r="A1729">
        <v>49</v>
      </c>
      <c r="B1729">
        <v>53</v>
      </c>
    </row>
    <row r="1730" spans="1:2" x14ac:dyDescent="0.3">
      <c r="A1730">
        <v>23</v>
      </c>
      <c r="B1730">
        <v>48</v>
      </c>
    </row>
    <row r="1731" spans="1:2" x14ac:dyDescent="0.3">
      <c r="A1731">
        <v>47</v>
      </c>
      <c r="B1731">
        <v>21</v>
      </c>
    </row>
    <row r="1732" spans="1:2" x14ac:dyDescent="0.3">
      <c r="A1732">
        <v>23</v>
      </c>
      <c r="B1732">
        <v>22</v>
      </c>
    </row>
    <row r="1733" spans="1:2" x14ac:dyDescent="0.3">
      <c r="A1733">
        <v>21</v>
      </c>
      <c r="B1733">
        <v>87</v>
      </c>
    </row>
    <row r="1734" spans="1:2" x14ac:dyDescent="0.3">
      <c r="A1734">
        <v>45</v>
      </c>
      <c r="B1734">
        <v>50</v>
      </c>
    </row>
    <row r="1735" spans="1:2" x14ac:dyDescent="0.3">
      <c r="A1735">
        <v>67</v>
      </c>
      <c r="B1735">
        <v>85</v>
      </c>
    </row>
    <row r="1736" spans="1:2" x14ac:dyDescent="0.3">
      <c r="A1736">
        <v>31</v>
      </c>
      <c r="B1736">
        <v>98</v>
      </c>
    </row>
    <row r="1737" spans="1:2" x14ac:dyDescent="0.3">
      <c r="A1737">
        <v>58</v>
      </c>
      <c r="B1737">
        <v>34</v>
      </c>
    </row>
    <row r="1738" spans="1:2" x14ac:dyDescent="0.3">
      <c r="A1738">
        <v>57</v>
      </c>
      <c r="B1738">
        <v>61</v>
      </c>
    </row>
    <row r="1739" spans="1:2" x14ac:dyDescent="0.3">
      <c r="A1739">
        <v>42</v>
      </c>
      <c r="B1739">
        <v>98</v>
      </c>
    </row>
    <row r="1740" spans="1:2" x14ac:dyDescent="0.3">
      <c r="A1740">
        <v>60</v>
      </c>
      <c r="B1740">
        <v>61</v>
      </c>
    </row>
    <row r="1741" spans="1:2" x14ac:dyDescent="0.3">
      <c r="A1741">
        <v>21</v>
      </c>
      <c r="B1741">
        <v>98</v>
      </c>
    </row>
    <row r="1742" spans="1:2" x14ac:dyDescent="0.3">
      <c r="A1742">
        <v>69</v>
      </c>
      <c r="B1742">
        <v>21</v>
      </c>
    </row>
    <row r="1743" spans="1:2" x14ac:dyDescent="0.3">
      <c r="A1743">
        <v>41</v>
      </c>
      <c r="B1743">
        <v>51</v>
      </c>
    </row>
    <row r="1744" spans="1:2" x14ac:dyDescent="0.3">
      <c r="A1744">
        <v>51</v>
      </c>
      <c r="B1744">
        <v>80</v>
      </c>
    </row>
    <row r="1745" spans="1:2" x14ac:dyDescent="0.3">
      <c r="A1745">
        <v>23</v>
      </c>
      <c r="B1745">
        <v>72</v>
      </c>
    </row>
    <row r="1746" spans="1:2" x14ac:dyDescent="0.3">
      <c r="A1746">
        <v>57</v>
      </c>
      <c r="B1746">
        <v>63</v>
      </c>
    </row>
    <row r="1747" spans="1:2" x14ac:dyDescent="0.3">
      <c r="A1747">
        <v>40</v>
      </c>
      <c r="B1747">
        <v>27</v>
      </c>
    </row>
    <row r="1748" spans="1:2" x14ac:dyDescent="0.3">
      <c r="A1748">
        <v>65</v>
      </c>
      <c r="B1748">
        <v>44</v>
      </c>
    </row>
    <row r="1749" spans="1:2" x14ac:dyDescent="0.3">
      <c r="A1749">
        <v>61</v>
      </c>
      <c r="B1749">
        <v>23</v>
      </c>
    </row>
    <row r="1750" spans="1:2" x14ac:dyDescent="0.3">
      <c r="A1750">
        <v>34</v>
      </c>
      <c r="B1750">
        <v>93</v>
      </c>
    </row>
    <row r="1751" spans="1:2" x14ac:dyDescent="0.3">
      <c r="A1751">
        <v>43</v>
      </c>
      <c r="B1751">
        <v>70</v>
      </c>
    </row>
    <row r="1752" spans="1:2" x14ac:dyDescent="0.3">
      <c r="A1752">
        <v>31</v>
      </c>
      <c r="B1752">
        <v>85</v>
      </c>
    </row>
    <row r="1753" spans="1:2" x14ac:dyDescent="0.3">
      <c r="A1753">
        <v>57</v>
      </c>
      <c r="B1753">
        <v>40</v>
      </c>
    </row>
    <row r="1754" spans="1:2" x14ac:dyDescent="0.3">
      <c r="A1754">
        <v>34</v>
      </c>
      <c r="B1754">
        <v>29</v>
      </c>
    </row>
    <row r="1755" spans="1:2" x14ac:dyDescent="0.3">
      <c r="A1755">
        <v>25</v>
      </c>
      <c r="B1755">
        <v>27</v>
      </c>
    </row>
    <row r="1756" spans="1:2" x14ac:dyDescent="0.3">
      <c r="A1756">
        <v>66</v>
      </c>
      <c r="B1756">
        <v>93</v>
      </c>
    </row>
    <row r="1757" spans="1:2" x14ac:dyDescent="0.3">
      <c r="A1757">
        <v>56</v>
      </c>
      <c r="B1757">
        <v>20</v>
      </c>
    </row>
    <row r="1758" spans="1:2" x14ac:dyDescent="0.3">
      <c r="A1758">
        <v>49</v>
      </c>
      <c r="B1758">
        <v>55</v>
      </c>
    </row>
    <row r="1759" spans="1:2" x14ac:dyDescent="0.3">
      <c r="A1759">
        <v>19</v>
      </c>
      <c r="B1759">
        <v>94</v>
      </c>
    </row>
    <row r="1760" spans="1:2" x14ac:dyDescent="0.3">
      <c r="A1760">
        <v>27</v>
      </c>
      <c r="B1760">
        <v>56</v>
      </c>
    </row>
    <row r="1761" spans="1:2" x14ac:dyDescent="0.3">
      <c r="A1761">
        <v>68</v>
      </c>
      <c r="B1761">
        <v>58</v>
      </c>
    </row>
    <row r="1762" spans="1:2" x14ac:dyDescent="0.3">
      <c r="A1762">
        <v>20</v>
      </c>
      <c r="B1762">
        <v>44</v>
      </c>
    </row>
    <row r="1763" spans="1:2" x14ac:dyDescent="0.3">
      <c r="A1763">
        <v>21</v>
      </c>
      <c r="B1763">
        <v>95</v>
      </c>
    </row>
    <row r="1764" spans="1:2" x14ac:dyDescent="0.3">
      <c r="A1764">
        <v>36</v>
      </c>
      <c r="B1764">
        <v>42</v>
      </c>
    </row>
    <row r="1765" spans="1:2" x14ac:dyDescent="0.3">
      <c r="A1765">
        <v>37</v>
      </c>
      <c r="B1765">
        <v>93</v>
      </c>
    </row>
    <row r="1766" spans="1:2" x14ac:dyDescent="0.3">
      <c r="A1766">
        <v>61</v>
      </c>
      <c r="B1766">
        <v>56</v>
      </c>
    </row>
    <row r="1767" spans="1:2" x14ac:dyDescent="0.3">
      <c r="A1767">
        <v>68</v>
      </c>
      <c r="B1767">
        <v>88</v>
      </c>
    </row>
    <row r="1768" spans="1:2" x14ac:dyDescent="0.3">
      <c r="A1768">
        <v>60</v>
      </c>
      <c r="B1768">
        <v>54</v>
      </c>
    </row>
    <row r="1769" spans="1:2" x14ac:dyDescent="0.3">
      <c r="A1769">
        <v>69</v>
      </c>
      <c r="B1769">
        <v>89</v>
      </c>
    </row>
    <row r="1770" spans="1:2" x14ac:dyDescent="0.3">
      <c r="A1770">
        <v>25</v>
      </c>
      <c r="B1770">
        <v>45</v>
      </c>
    </row>
    <row r="1771" spans="1:2" x14ac:dyDescent="0.3">
      <c r="A1771">
        <v>32</v>
      </c>
      <c r="B1771">
        <v>75</v>
      </c>
    </row>
    <row r="1772" spans="1:2" x14ac:dyDescent="0.3">
      <c r="A1772">
        <v>53</v>
      </c>
      <c r="B1772">
        <v>22</v>
      </c>
    </row>
    <row r="1773" spans="1:2" x14ac:dyDescent="0.3">
      <c r="A1773">
        <v>46</v>
      </c>
      <c r="B1773">
        <v>82</v>
      </c>
    </row>
    <row r="1774" spans="1:2" x14ac:dyDescent="0.3">
      <c r="A1774">
        <v>58</v>
      </c>
      <c r="B1774">
        <v>34</v>
      </c>
    </row>
    <row r="1775" spans="1:2" x14ac:dyDescent="0.3">
      <c r="A1775">
        <v>21</v>
      </c>
      <c r="B1775">
        <v>92</v>
      </c>
    </row>
    <row r="1776" spans="1:2" x14ac:dyDescent="0.3">
      <c r="A1776">
        <v>46</v>
      </c>
      <c r="B1776">
        <v>78</v>
      </c>
    </row>
    <row r="1777" spans="1:2" x14ac:dyDescent="0.3">
      <c r="A1777">
        <v>18</v>
      </c>
      <c r="B1777">
        <v>47</v>
      </c>
    </row>
    <row r="1778" spans="1:2" x14ac:dyDescent="0.3">
      <c r="A1778">
        <v>56</v>
      </c>
      <c r="B1778">
        <v>64</v>
      </c>
    </row>
    <row r="1779" spans="1:2" x14ac:dyDescent="0.3">
      <c r="A1779">
        <v>18</v>
      </c>
      <c r="B1779">
        <v>44</v>
      </c>
    </row>
    <row r="1780" spans="1:2" x14ac:dyDescent="0.3">
      <c r="A1780">
        <v>49</v>
      </c>
      <c r="B1780">
        <v>94</v>
      </c>
    </row>
    <row r="1781" spans="1:2" x14ac:dyDescent="0.3">
      <c r="A1781">
        <v>29</v>
      </c>
      <c r="B1781">
        <v>62</v>
      </c>
    </row>
    <row r="1782" spans="1:2" x14ac:dyDescent="0.3">
      <c r="A1782">
        <v>67</v>
      </c>
      <c r="B1782">
        <v>81</v>
      </c>
    </row>
    <row r="1783" spans="1:2" x14ac:dyDescent="0.3">
      <c r="A1783">
        <v>31</v>
      </c>
      <c r="B1783">
        <v>33</v>
      </c>
    </row>
    <row r="1784" spans="1:2" x14ac:dyDescent="0.3">
      <c r="A1784">
        <v>52</v>
      </c>
      <c r="B1784">
        <v>88</v>
      </c>
    </row>
    <row r="1785" spans="1:2" x14ac:dyDescent="0.3">
      <c r="A1785">
        <v>42</v>
      </c>
      <c r="B1785">
        <v>49</v>
      </c>
    </row>
    <row r="1786" spans="1:2" x14ac:dyDescent="0.3">
      <c r="A1786">
        <v>32</v>
      </c>
      <c r="B1786">
        <v>31</v>
      </c>
    </row>
    <row r="1787" spans="1:2" x14ac:dyDescent="0.3">
      <c r="A1787">
        <v>47</v>
      </c>
      <c r="B1787">
        <v>29</v>
      </c>
    </row>
    <row r="1788" spans="1:2" x14ac:dyDescent="0.3">
      <c r="A1788">
        <v>45</v>
      </c>
      <c r="B1788">
        <v>34</v>
      </c>
    </row>
    <row r="1789" spans="1:2" x14ac:dyDescent="0.3">
      <c r="A1789">
        <v>20</v>
      </c>
      <c r="B1789">
        <v>38</v>
      </c>
    </row>
    <row r="1790" spans="1:2" x14ac:dyDescent="0.3">
      <c r="A1790">
        <v>66</v>
      </c>
      <c r="B1790">
        <v>41</v>
      </c>
    </row>
    <row r="1791" spans="1:2" x14ac:dyDescent="0.3">
      <c r="A1791">
        <v>52</v>
      </c>
      <c r="B1791">
        <v>34</v>
      </c>
    </row>
    <row r="1792" spans="1:2" x14ac:dyDescent="0.3">
      <c r="A1792">
        <v>50</v>
      </c>
      <c r="B1792">
        <v>26</v>
      </c>
    </row>
    <row r="1793" spans="1:2" x14ac:dyDescent="0.3">
      <c r="A1793">
        <v>62</v>
      </c>
      <c r="B1793">
        <v>98</v>
      </c>
    </row>
    <row r="1794" spans="1:2" x14ac:dyDescent="0.3">
      <c r="A1794">
        <v>38</v>
      </c>
      <c r="B1794">
        <v>59</v>
      </c>
    </row>
    <row r="1795" spans="1:2" x14ac:dyDescent="0.3">
      <c r="A1795">
        <v>65</v>
      </c>
      <c r="B1795">
        <v>92</v>
      </c>
    </row>
    <row r="1796" spans="1:2" x14ac:dyDescent="0.3">
      <c r="A1796">
        <v>60</v>
      </c>
      <c r="B1796">
        <v>40</v>
      </c>
    </row>
    <row r="1797" spans="1:2" x14ac:dyDescent="0.3">
      <c r="A1797">
        <v>68</v>
      </c>
      <c r="B1797">
        <v>20</v>
      </c>
    </row>
    <row r="1798" spans="1:2" x14ac:dyDescent="0.3">
      <c r="A1798">
        <v>62</v>
      </c>
      <c r="B1798">
        <v>35</v>
      </c>
    </row>
    <row r="1799" spans="1:2" x14ac:dyDescent="0.3">
      <c r="A1799">
        <v>62</v>
      </c>
      <c r="B1799">
        <v>35</v>
      </c>
    </row>
    <row r="1800" spans="1:2" x14ac:dyDescent="0.3">
      <c r="A1800">
        <v>40</v>
      </c>
      <c r="B1800">
        <v>82</v>
      </c>
    </row>
    <row r="1801" spans="1:2" x14ac:dyDescent="0.3">
      <c r="A1801">
        <v>32</v>
      </c>
      <c r="B1801">
        <v>48</v>
      </c>
    </row>
    <row r="1802" spans="1:2" x14ac:dyDescent="0.3">
      <c r="A1802">
        <v>22</v>
      </c>
      <c r="B1802">
        <v>58</v>
      </c>
    </row>
    <row r="1803" spans="1:2" x14ac:dyDescent="0.3">
      <c r="A1803">
        <v>33</v>
      </c>
      <c r="B1803">
        <v>57</v>
      </c>
    </row>
    <row r="1804" spans="1:2" x14ac:dyDescent="0.3">
      <c r="A1804">
        <v>57</v>
      </c>
      <c r="B1804">
        <v>96</v>
      </c>
    </row>
    <row r="1805" spans="1:2" x14ac:dyDescent="0.3">
      <c r="A1805">
        <v>60</v>
      </c>
      <c r="B1805">
        <v>97</v>
      </c>
    </row>
    <row r="1806" spans="1:2" x14ac:dyDescent="0.3">
      <c r="A1806">
        <v>30</v>
      </c>
      <c r="B1806">
        <v>42</v>
      </c>
    </row>
    <row r="1807" spans="1:2" x14ac:dyDescent="0.3">
      <c r="A1807">
        <v>41</v>
      </c>
      <c r="B1807">
        <v>62</v>
      </c>
    </row>
    <row r="1808" spans="1:2" x14ac:dyDescent="0.3">
      <c r="A1808">
        <v>58</v>
      </c>
      <c r="B1808">
        <v>67</v>
      </c>
    </row>
    <row r="1809" spans="1:2" x14ac:dyDescent="0.3">
      <c r="A1809">
        <v>34</v>
      </c>
      <c r="B1809">
        <v>46</v>
      </c>
    </row>
    <row r="1810" spans="1:2" x14ac:dyDescent="0.3">
      <c r="A1810">
        <v>67</v>
      </c>
      <c r="B1810">
        <v>71</v>
      </c>
    </row>
    <row r="1811" spans="1:2" x14ac:dyDescent="0.3">
      <c r="A1811">
        <v>58</v>
      </c>
      <c r="B1811">
        <v>99</v>
      </c>
    </row>
    <row r="1812" spans="1:2" x14ac:dyDescent="0.3">
      <c r="A1812">
        <v>41</v>
      </c>
      <c r="B1812">
        <v>28</v>
      </c>
    </row>
    <row r="1813" spans="1:2" x14ac:dyDescent="0.3">
      <c r="A1813">
        <v>42</v>
      </c>
      <c r="B1813">
        <v>77</v>
      </c>
    </row>
    <row r="1814" spans="1:2" x14ac:dyDescent="0.3">
      <c r="A1814">
        <v>50</v>
      </c>
      <c r="B1814">
        <v>63</v>
      </c>
    </row>
    <row r="1815" spans="1:2" x14ac:dyDescent="0.3">
      <c r="A1815">
        <v>40</v>
      </c>
      <c r="B1815">
        <v>62</v>
      </c>
    </row>
    <row r="1816" spans="1:2" x14ac:dyDescent="0.3">
      <c r="A1816">
        <v>32</v>
      </c>
      <c r="B1816">
        <v>92</v>
      </c>
    </row>
    <row r="1817" spans="1:2" x14ac:dyDescent="0.3">
      <c r="A1817">
        <v>51</v>
      </c>
      <c r="B1817">
        <v>72</v>
      </c>
    </row>
    <row r="1818" spans="1:2" x14ac:dyDescent="0.3">
      <c r="A1818">
        <v>26</v>
      </c>
      <c r="B1818">
        <v>79</v>
      </c>
    </row>
    <row r="1819" spans="1:2" x14ac:dyDescent="0.3">
      <c r="A1819">
        <v>32</v>
      </c>
      <c r="B1819">
        <v>27</v>
      </c>
    </row>
    <row r="1820" spans="1:2" x14ac:dyDescent="0.3">
      <c r="A1820">
        <v>58</v>
      </c>
      <c r="B1820">
        <v>39</v>
      </c>
    </row>
    <row r="1821" spans="1:2" x14ac:dyDescent="0.3">
      <c r="A1821">
        <v>51</v>
      </c>
      <c r="B1821">
        <v>86</v>
      </c>
    </row>
    <row r="1822" spans="1:2" x14ac:dyDescent="0.3">
      <c r="A1822">
        <v>19</v>
      </c>
      <c r="B1822">
        <v>94</v>
      </c>
    </row>
    <row r="1823" spans="1:2" x14ac:dyDescent="0.3">
      <c r="A1823">
        <v>57</v>
      </c>
      <c r="B1823">
        <v>53</v>
      </c>
    </row>
    <row r="1824" spans="1:2" x14ac:dyDescent="0.3">
      <c r="A1824">
        <v>66</v>
      </c>
      <c r="B1824">
        <v>85</v>
      </c>
    </row>
    <row r="1825" spans="1:2" x14ac:dyDescent="0.3">
      <c r="A1825">
        <v>62</v>
      </c>
      <c r="B1825">
        <v>50</v>
      </c>
    </row>
    <row r="1826" spans="1:2" x14ac:dyDescent="0.3">
      <c r="A1826">
        <v>58</v>
      </c>
      <c r="B1826">
        <v>47</v>
      </c>
    </row>
    <row r="1827" spans="1:2" x14ac:dyDescent="0.3">
      <c r="A1827">
        <v>23</v>
      </c>
      <c r="B1827">
        <v>75</v>
      </c>
    </row>
    <row r="1828" spans="1:2" x14ac:dyDescent="0.3">
      <c r="A1828">
        <v>45</v>
      </c>
      <c r="B1828">
        <v>60</v>
      </c>
    </row>
    <row r="1829" spans="1:2" x14ac:dyDescent="0.3">
      <c r="A1829">
        <v>20</v>
      </c>
      <c r="B1829">
        <v>36</v>
      </c>
    </row>
    <row r="1830" spans="1:2" x14ac:dyDescent="0.3">
      <c r="A1830">
        <v>33</v>
      </c>
      <c r="B1830">
        <v>80</v>
      </c>
    </row>
    <row r="1831" spans="1:2" x14ac:dyDescent="0.3">
      <c r="A1831">
        <v>30</v>
      </c>
      <c r="B1831">
        <v>96</v>
      </c>
    </row>
    <row r="1832" spans="1:2" x14ac:dyDescent="0.3">
      <c r="A1832">
        <v>50</v>
      </c>
      <c r="B1832">
        <v>80</v>
      </c>
    </row>
    <row r="1833" spans="1:2" x14ac:dyDescent="0.3">
      <c r="A1833">
        <v>62</v>
      </c>
      <c r="B1833">
        <v>71</v>
      </c>
    </row>
    <row r="1834" spans="1:2" x14ac:dyDescent="0.3">
      <c r="A1834">
        <v>69</v>
      </c>
      <c r="B1834">
        <v>29</v>
      </c>
    </row>
    <row r="1835" spans="1:2" x14ac:dyDescent="0.3">
      <c r="A1835">
        <v>34</v>
      </c>
      <c r="B1835">
        <v>53</v>
      </c>
    </row>
    <row r="1836" spans="1:2" x14ac:dyDescent="0.3">
      <c r="A1836">
        <v>49</v>
      </c>
      <c r="B1836">
        <v>35</v>
      </c>
    </row>
    <row r="1837" spans="1:2" x14ac:dyDescent="0.3">
      <c r="A1837">
        <v>65</v>
      </c>
      <c r="B1837">
        <v>75</v>
      </c>
    </row>
    <row r="1838" spans="1:2" x14ac:dyDescent="0.3">
      <c r="A1838">
        <v>66</v>
      </c>
      <c r="B1838">
        <v>52</v>
      </c>
    </row>
    <row r="1839" spans="1:2" x14ac:dyDescent="0.3">
      <c r="A1839">
        <v>41</v>
      </c>
      <c r="B1839">
        <v>77</v>
      </c>
    </row>
    <row r="1840" spans="1:2" x14ac:dyDescent="0.3">
      <c r="A1840">
        <v>37</v>
      </c>
      <c r="B1840">
        <v>24</v>
      </c>
    </row>
    <row r="1841" spans="1:2" x14ac:dyDescent="0.3">
      <c r="A1841">
        <v>32</v>
      </c>
      <c r="B1841">
        <v>78</v>
      </c>
    </row>
    <row r="1842" spans="1:2" x14ac:dyDescent="0.3">
      <c r="A1842">
        <v>42</v>
      </c>
      <c r="B1842">
        <v>98</v>
      </c>
    </row>
    <row r="1843" spans="1:2" x14ac:dyDescent="0.3">
      <c r="A1843">
        <v>31</v>
      </c>
      <c r="B1843">
        <v>57</v>
      </c>
    </row>
    <row r="1844" spans="1:2" x14ac:dyDescent="0.3">
      <c r="A1844">
        <v>61</v>
      </c>
      <c r="B1844">
        <v>78</v>
      </c>
    </row>
    <row r="1845" spans="1:2" x14ac:dyDescent="0.3">
      <c r="A1845">
        <v>36</v>
      </c>
      <c r="B1845">
        <v>76</v>
      </c>
    </row>
    <row r="1846" spans="1:2" x14ac:dyDescent="0.3">
      <c r="A1846">
        <v>60</v>
      </c>
      <c r="B1846">
        <v>26</v>
      </c>
    </row>
    <row r="1847" spans="1:2" x14ac:dyDescent="0.3">
      <c r="A1847">
        <v>51</v>
      </c>
      <c r="B1847">
        <v>78</v>
      </c>
    </row>
    <row r="1848" spans="1:2" x14ac:dyDescent="0.3">
      <c r="A1848">
        <v>68</v>
      </c>
      <c r="B1848">
        <v>53</v>
      </c>
    </row>
    <row r="1849" spans="1:2" x14ac:dyDescent="0.3">
      <c r="A1849">
        <v>46</v>
      </c>
      <c r="B1849">
        <v>100</v>
      </c>
    </row>
    <row r="1850" spans="1:2" x14ac:dyDescent="0.3">
      <c r="A1850">
        <v>19</v>
      </c>
      <c r="B1850">
        <v>73</v>
      </c>
    </row>
    <row r="1851" spans="1:2" x14ac:dyDescent="0.3">
      <c r="A1851">
        <v>30</v>
      </c>
      <c r="B1851">
        <v>40</v>
      </c>
    </row>
    <row r="1852" spans="1:2" x14ac:dyDescent="0.3">
      <c r="A1852">
        <v>51</v>
      </c>
      <c r="B1852">
        <v>76</v>
      </c>
    </row>
    <row r="1853" spans="1:2" x14ac:dyDescent="0.3">
      <c r="A1853">
        <v>28</v>
      </c>
      <c r="B1853">
        <v>80</v>
      </c>
    </row>
    <row r="1854" spans="1:2" x14ac:dyDescent="0.3">
      <c r="A1854">
        <v>41</v>
      </c>
      <c r="B1854">
        <v>80</v>
      </c>
    </row>
    <row r="1855" spans="1:2" x14ac:dyDescent="0.3">
      <c r="A1855">
        <v>29</v>
      </c>
      <c r="B1855">
        <v>67</v>
      </c>
    </row>
    <row r="1856" spans="1:2" x14ac:dyDescent="0.3">
      <c r="A1856">
        <v>25</v>
      </c>
      <c r="B1856">
        <v>61</v>
      </c>
    </row>
    <row r="1857" spans="1:2" x14ac:dyDescent="0.3">
      <c r="A1857">
        <v>60</v>
      </c>
      <c r="B1857">
        <v>76</v>
      </c>
    </row>
    <row r="1858" spans="1:2" x14ac:dyDescent="0.3">
      <c r="A1858">
        <v>63</v>
      </c>
      <c r="B1858">
        <v>55</v>
      </c>
    </row>
    <row r="1859" spans="1:2" x14ac:dyDescent="0.3">
      <c r="A1859">
        <v>51</v>
      </c>
      <c r="B1859">
        <v>85</v>
      </c>
    </row>
    <row r="1860" spans="1:2" x14ac:dyDescent="0.3">
      <c r="A1860">
        <v>22</v>
      </c>
      <c r="B1860">
        <v>69</v>
      </c>
    </row>
    <row r="1861" spans="1:2" x14ac:dyDescent="0.3">
      <c r="A1861">
        <v>54</v>
      </c>
      <c r="B1861">
        <v>26</v>
      </c>
    </row>
    <row r="1862" spans="1:2" x14ac:dyDescent="0.3">
      <c r="A1862">
        <v>18</v>
      </c>
      <c r="B1862">
        <v>64</v>
      </c>
    </row>
    <row r="1863" spans="1:2" x14ac:dyDescent="0.3">
      <c r="A1863">
        <v>29</v>
      </c>
      <c r="B1863">
        <v>60</v>
      </c>
    </row>
    <row r="1864" spans="1:2" x14ac:dyDescent="0.3">
      <c r="A1864">
        <v>59</v>
      </c>
      <c r="B1864">
        <v>36</v>
      </c>
    </row>
    <row r="1865" spans="1:2" x14ac:dyDescent="0.3">
      <c r="A1865">
        <v>25</v>
      </c>
      <c r="B1865">
        <v>21</v>
      </c>
    </row>
    <row r="1866" spans="1:2" x14ac:dyDescent="0.3">
      <c r="A1866">
        <v>19</v>
      </c>
      <c r="B1866">
        <v>72</v>
      </c>
    </row>
    <row r="1867" spans="1:2" x14ac:dyDescent="0.3">
      <c r="A1867">
        <v>56</v>
      </c>
      <c r="B1867">
        <v>62</v>
      </c>
    </row>
    <row r="1868" spans="1:2" x14ac:dyDescent="0.3">
      <c r="A1868">
        <v>31</v>
      </c>
      <c r="B1868">
        <v>44</v>
      </c>
    </row>
    <row r="1869" spans="1:2" x14ac:dyDescent="0.3">
      <c r="A1869">
        <v>45</v>
      </c>
      <c r="B1869">
        <v>52</v>
      </c>
    </row>
    <row r="1870" spans="1:2" x14ac:dyDescent="0.3">
      <c r="A1870">
        <v>23</v>
      </c>
      <c r="B1870">
        <v>58</v>
      </c>
    </row>
    <row r="1871" spans="1:2" x14ac:dyDescent="0.3">
      <c r="A1871">
        <v>18</v>
      </c>
      <c r="B1871">
        <v>77</v>
      </c>
    </row>
    <row r="1872" spans="1:2" x14ac:dyDescent="0.3">
      <c r="A1872">
        <v>43</v>
      </c>
      <c r="B1872">
        <v>99</v>
      </c>
    </row>
    <row r="1873" spans="1:2" x14ac:dyDescent="0.3">
      <c r="A1873">
        <v>56</v>
      </c>
      <c r="B1873">
        <v>96</v>
      </c>
    </row>
    <row r="1874" spans="1:2" x14ac:dyDescent="0.3">
      <c r="A1874">
        <v>43</v>
      </c>
      <c r="B1874">
        <v>64</v>
      </c>
    </row>
    <row r="1875" spans="1:2" x14ac:dyDescent="0.3">
      <c r="A1875">
        <v>64</v>
      </c>
      <c r="B1875">
        <v>44</v>
      </c>
    </row>
    <row r="1876" spans="1:2" x14ac:dyDescent="0.3">
      <c r="A1876">
        <v>67</v>
      </c>
      <c r="B1876">
        <v>33</v>
      </c>
    </row>
    <row r="1877" spans="1:2" x14ac:dyDescent="0.3">
      <c r="A1877">
        <v>63</v>
      </c>
      <c r="B1877">
        <v>71</v>
      </c>
    </row>
    <row r="1878" spans="1:2" x14ac:dyDescent="0.3">
      <c r="A1878">
        <v>54</v>
      </c>
      <c r="B1878">
        <v>36</v>
      </c>
    </row>
    <row r="1879" spans="1:2" x14ac:dyDescent="0.3">
      <c r="A1879">
        <v>69</v>
      </c>
      <c r="B1879">
        <v>62</v>
      </c>
    </row>
    <row r="1880" spans="1:2" x14ac:dyDescent="0.3">
      <c r="A1880">
        <v>34</v>
      </c>
      <c r="B1880">
        <v>29</v>
      </c>
    </row>
    <row r="1881" spans="1:2" x14ac:dyDescent="0.3">
      <c r="A1881">
        <v>56</v>
      </c>
      <c r="B1881">
        <v>33</v>
      </c>
    </row>
    <row r="1882" spans="1:2" x14ac:dyDescent="0.3">
      <c r="A1882">
        <v>34</v>
      </c>
      <c r="B1882">
        <v>33</v>
      </c>
    </row>
    <row r="1883" spans="1:2" x14ac:dyDescent="0.3">
      <c r="A1883">
        <v>58</v>
      </c>
      <c r="B1883">
        <v>41</v>
      </c>
    </row>
    <row r="1884" spans="1:2" x14ac:dyDescent="0.3">
      <c r="A1884">
        <v>44</v>
      </c>
      <c r="B1884">
        <v>54</v>
      </c>
    </row>
    <row r="1885" spans="1:2" x14ac:dyDescent="0.3">
      <c r="A1885">
        <v>25</v>
      </c>
      <c r="B1885">
        <v>58</v>
      </c>
    </row>
    <row r="1886" spans="1:2" x14ac:dyDescent="0.3">
      <c r="A1886">
        <v>27</v>
      </c>
      <c r="B1886">
        <v>30</v>
      </c>
    </row>
    <row r="1887" spans="1:2" x14ac:dyDescent="0.3">
      <c r="A1887">
        <v>26</v>
      </c>
      <c r="B1887">
        <v>53</v>
      </c>
    </row>
    <row r="1888" spans="1:2" x14ac:dyDescent="0.3">
      <c r="A1888">
        <v>18</v>
      </c>
      <c r="B1888">
        <v>91</v>
      </c>
    </row>
    <row r="1889" spans="1:2" x14ac:dyDescent="0.3">
      <c r="A1889">
        <v>64</v>
      </c>
      <c r="B1889">
        <v>44</v>
      </c>
    </row>
    <row r="1890" spans="1:2" x14ac:dyDescent="0.3">
      <c r="A1890">
        <v>62</v>
      </c>
      <c r="B1890">
        <v>89</v>
      </c>
    </row>
    <row r="1891" spans="1:2" x14ac:dyDescent="0.3">
      <c r="A1891">
        <v>59</v>
      </c>
      <c r="B1891">
        <v>57</v>
      </c>
    </row>
    <row r="1892" spans="1:2" x14ac:dyDescent="0.3">
      <c r="A1892">
        <v>36</v>
      </c>
      <c r="B1892">
        <v>57</v>
      </c>
    </row>
    <row r="1893" spans="1:2" x14ac:dyDescent="0.3">
      <c r="A1893">
        <v>69</v>
      </c>
      <c r="B1893">
        <v>74</v>
      </c>
    </row>
    <row r="1894" spans="1:2" x14ac:dyDescent="0.3">
      <c r="A1894">
        <v>39</v>
      </c>
      <c r="B1894">
        <v>30</v>
      </c>
    </row>
    <row r="1895" spans="1:2" x14ac:dyDescent="0.3">
      <c r="A1895">
        <v>28</v>
      </c>
      <c r="B1895">
        <v>20</v>
      </c>
    </row>
    <row r="1896" spans="1:2" x14ac:dyDescent="0.3">
      <c r="A1896">
        <v>42</v>
      </c>
      <c r="B1896">
        <v>90</v>
      </c>
    </row>
    <row r="1897" spans="1:2" x14ac:dyDescent="0.3">
      <c r="A1897">
        <v>31</v>
      </c>
      <c r="B1897">
        <v>61</v>
      </c>
    </row>
    <row r="1898" spans="1:2" x14ac:dyDescent="0.3">
      <c r="A1898">
        <v>57</v>
      </c>
      <c r="B1898">
        <v>51</v>
      </c>
    </row>
    <row r="1899" spans="1:2" x14ac:dyDescent="0.3">
      <c r="A1899">
        <v>53</v>
      </c>
      <c r="B1899">
        <v>97</v>
      </c>
    </row>
    <row r="1900" spans="1:2" x14ac:dyDescent="0.3">
      <c r="A1900">
        <v>59</v>
      </c>
      <c r="B1900">
        <v>97</v>
      </c>
    </row>
    <row r="1901" spans="1:2" x14ac:dyDescent="0.3">
      <c r="A1901">
        <v>32</v>
      </c>
      <c r="B1901">
        <v>40</v>
      </c>
    </row>
    <row r="1902" spans="1:2" x14ac:dyDescent="0.3">
      <c r="A1902">
        <v>65</v>
      </c>
      <c r="B1902">
        <v>85</v>
      </c>
    </row>
    <row r="1903" spans="1:2" x14ac:dyDescent="0.3">
      <c r="A1903">
        <v>56</v>
      </c>
      <c r="B1903">
        <v>76</v>
      </c>
    </row>
    <row r="1904" spans="1:2" x14ac:dyDescent="0.3">
      <c r="A1904">
        <v>31</v>
      </c>
      <c r="B1904">
        <v>22</v>
      </c>
    </row>
    <row r="1905" spans="1:2" x14ac:dyDescent="0.3">
      <c r="A1905">
        <v>59</v>
      </c>
      <c r="B1905">
        <v>63</v>
      </c>
    </row>
    <row r="1906" spans="1:2" x14ac:dyDescent="0.3">
      <c r="A1906">
        <v>22</v>
      </c>
      <c r="B1906">
        <v>71</v>
      </c>
    </row>
    <row r="1907" spans="1:2" x14ac:dyDescent="0.3">
      <c r="A1907">
        <v>47</v>
      </c>
      <c r="B1907">
        <v>35</v>
      </c>
    </row>
    <row r="1908" spans="1:2" x14ac:dyDescent="0.3">
      <c r="A1908">
        <v>23</v>
      </c>
      <c r="B1908">
        <v>30</v>
      </c>
    </row>
    <row r="1909" spans="1:2" x14ac:dyDescent="0.3">
      <c r="A1909">
        <v>69</v>
      </c>
      <c r="B1909">
        <v>74</v>
      </c>
    </row>
    <row r="1910" spans="1:2" x14ac:dyDescent="0.3">
      <c r="A1910">
        <v>18</v>
      </c>
      <c r="B1910">
        <v>71</v>
      </c>
    </row>
    <row r="1911" spans="1:2" x14ac:dyDescent="0.3">
      <c r="A1911">
        <v>50</v>
      </c>
      <c r="B1911">
        <v>84</v>
      </c>
    </row>
    <row r="1912" spans="1:2" x14ac:dyDescent="0.3">
      <c r="A1912">
        <v>29</v>
      </c>
      <c r="B1912">
        <v>38</v>
      </c>
    </row>
    <row r="1913" spans="1:2" x14ac:dyDescent="0.3">
      <c r="A1913">
        <v>65</v>
      </c>
      <c r="B1913">
        <v>81</v>
      </c>
    </row>
    <row r="1914" spans="1:2" x14ac:dyDescent="0.3">
      <c r="A1914">
        <v>29</v>
      </c>
      <c r="B1914">
        <v>56</v>
      </c>
    </row>
    <row r="1915" spans="1:2" x14ac:dyDescent="0.3">
      <c r="A1915">
        <v>49</v>
      </c>
      <c r="B1915">
        <v>48</v>
      </c>
    </row>
    <row r="1916" spans="1:2" x14ac:dyDescent="0.3">
      <c r="A1916">
        <v>28</v>
      </c>
      <c r="B1916">
        <v>97</v>
      </c>
    </row>
    <row r="1917" spans="1:2" x14ac:dyDescent="0.3">
      <c r="A1917">
        <v>51</v>
      </c>
      <c r="B1917">
        <v>74</v>
      </c>
    </row>
    <row r="1918" spans="1:2" x14ac:dyDescent="0.3">
      <c r="A1918">
        <v>26</v>
      </c>
      <c r="B1918">
        <v>50</v>
      </c>
    </row>
    <row r="1919" spans="1:2" x14ac:dyDescent="0.3">
      <c r="A1919">
        <v>38</v>
      </c>
      <c r="B1919">
        <v>71</v>
      </c>
    </row>
    <row r="1920" spans="1:2" x14ac:dyDescent="0.3">
      <c r="A1920">
        <v>35</v>
      </c>
      <c r="B1920">
        <v>33</v>
      </c>
    </row>
    <row r="1921" spans="1:2" x14ac:dyDescent="0.3">
      <c r="A1921">
        <v>34</v>
      </c>
      <c r="B1921">
        <v>56</v>
      </c>
    </row>
    <row r="1922" spans="1:2" x14ac:dyDescent="0.3">
      <c r="A1922">
        <v>51</v>
      </c>
      <c r="B1922">
        <v>84</v>
      </c>
    </row>
    <row r="1923" spans="1:2" x14ac:dyDescent="0.3">
      <c r="A1923">
        <v>47</v>
      </c>
      <c r="B1923">
        <v>36</v>
      </c>
    </row>
    <row r="1924" spans="1:2" x14ac:dyDescent="0.3">
      <c r="A1924">
        <v>18</v>
      </c>
      <c r="B1924">
        <v>63</v>
      </c>
    </row>
    <row r="1925" spans="1:2" x14ac:dyDescent="0.3">
      <c r="A1925">
        <v>64</v>
      </c>
      <c r="B1925">
        <v>36</v>
      </c>
    </row>
    <row r="1926" spans="1:2" x14ac:dyDescent="0.3">
      <c r="A1926">
        <v>30</v>
      </c>
      <c r="B1926">
        <v>63</v>
      </c>
    </row>
    <row r="1927" spans="1:2" x14ac:dyDescent="0.3">
      <c r="A1927">
        <v>59</v>
      </c>
      <c r="B1927">
        <v>32</v>
      </c>
    </row>
    <row r="1928" spans="1:2" x14ac:dyDescent="0.3">
      <c r="A1928">
        <v>66</v>
      </c>
      <c r="B1928">
        <v>93</v>
      </c>
    </row>
    <row r="1929" spans="1:2" x14ac:dyDescent="0.3">
      <c r="A1929">
        <v>40</v>
      </c>
      <c r="B1929">
        <v>29</v>
      </c>
    </row>
    <row r="1930" spans="1:2" x14ac:dyDescent="0.3">
      <c r="A1930">
        <v>25</v>
      </c>
      <c r="B1930">
        <v>92</v>
      </c>
    </row>
    <row r="1931" spans="1:2" x14ac:dyDescent="0.3">
      <c r="A1931">
        <v>59</v>
      </c>
      <c r="B1931">
        <v>33</v>
      </c>
    </row>
    <row r="1932" spans="1:2" x14ac:dyDescent="0.3">
      <c r="A1932">
        <v>66</v>
      </c>
      <c r="B1932">
        <v>52</v>
      </c>
    </row>
    <row r="1933" spans="1:2" x14ac:dyDescent="0.3">
      <c r="A1933">
        <v>54</v>
      </c>
      <c r="B1933">
        <v>42</v>
      </c>
    </row>
    <row r="1934" spans="1:2" x14ac:dyDescent="0.3">
      <c r="A1934">
        <v>42</v>
      </c>
      <c r="B1934">
        <v>36</v>
      </c>
    </row>
    <row r="1935" spans="1:2" x14ac:dyDescent="0.3">
      <c r="A1935">
        <v>48</v>
      </c>
      <c r="B1935">
        <v>67</v>
      </c>
    </row>
    <row r="1936" spans="1:2" x14ac:dyDescent="0.3">
      <c r="A1936">
        <v>34</v>
      </c>
      <c r="B1936">
        <v>43</v>
      </c>
    </row>
    <row r="1937" spans="1:2" x14ac:dyDescent="0.3">
      <c r="A1937">
        <v>19</v>
      </c>
      <c r="B1937">
        <v>68</v>
      </c>
    </row>
    <row r="1938" spans="1:2" x14ac:dyDescent="0.3">
      <c r="A1938">
        <v>70</v>
      </c>
      <c r="B1938">
        <v>60</v>
      </c>
    </row>
    <row r="1939" spans="1:2" x14ac:dyDescent="0.3">
      <c r="A1939">
        <v>43</v>
      </c>
      <c r="B1939">
        <v>53</v>
      </c>
    </row>
    <row r="1940" spans="1:2" x14ac:dyDescent="0.3">
      <c r="A1940">
        <v>46</v>
      </c>
      <c r="B1940">
        <v>23</v>
      </c>
    </row>
    <row r="1941" spans="1:2" x14ac:dyDescent="0.3">
      <c r="A1941">
        <v>66</v>
      </c>
      <c r="B1941">
        <v>57</v>
      </c>
    </row>
    <row r="1942" spans="1:2" x14ac:dyDescent="0.3">
      <c r="A1942">
        <v>50</v>
      </c>
      <c r="B1942">
        <v>89</v>
      </c>
    </row>
    <row r="1943" spans="1:2" x14ac:dyDescent="0.3">
      <c r="A1943">
        <v>55</v>
      </c>
      <c r="B1943">
        <v>99</v>
      </c>
    </row>
    <row r="1944" spans="1:2" x14ac:dyDescent="0.3">
      <c r="A1944">
        <v>63</v>
      </c>
      <c r="B1944">
        <v>28</v>
      </c>
    </row>
    <row r="1945" spans="1:2" x14ac:dyDescent="0.3">
      <c r="A1945">
        <v>32</v>
      </c>
      <c r="B1945">
        <v>53</v>
      </c>
    </row>
    <row r="1946" spans="1:2" x14ac:dyDescent="0.3">
      <c r="A1946">
        <v>30</v>
      </c>
      <c r="B1946">
        <v>45</v>
      </c>
    </row>
    <row r="1947" spans="1:2" x14ac:dyDescent="0.3">
      <c r="A1947">
        <v>35</v>
      </c>
      <c r="B1947">
        <v>38</v>
      </c>
    </row>
    <row r="1948" spans="1:2" x14ac:dyDescent="0.3">
      <c r="A1948">
        <v>59</v>
      </c>
      <c r="B1948">
        <v>49</v>
      </c>
    </row>
    <row r="1949" spans="1:2" x14ac:dyDescent="0.3">
      <c r="A1949">
        <v>59</v>
      </c>
      <c r="B1949">
        <v>32</v>
      </c>
    </row>
    <row r="1950" spans="1:2" x14ac:dyDescent="0.3">
      <c r="A1950">
        <v>54</v>
      </c>
      <c r="B1950">
        <v>37</v>
      </c>
    </row>
    <row r="1951" spans="1:2" x14ac:dyDescent="0.3">
      <c r="A1951">
        <v>63</v>
      </c>
      <c r="B1951">
        <v>80</v>
      </c>
    </row>
    <row r="1952" spans="1:2" x14ac:dyDescent="0.3">
      <c r="A1952">
        <v>43</v>
      </c>
      <c r="B1952">
        <v>78</v>
      </c>
    </row>
    <row r="1953" spans="1:2" x14ac:dyDescent="0.3">
      <c r="A1953">
        <v>33</v>
      </c>
      <c r="B1953">
        <v>53</v>
      </c>
    </row>
    <row r="1954" spans="1:2" x14ac:dyDescent="0.3">
      <c r="A1954">
        <v>57</v>
      </c>
      <c r="B1954">
        <v>82</v>
      </c>
    </row>
    <row r="1955" spans="1:2" x14ac:dyDescent="0.3">
      <c r="A1955">
        <v>25</v>
      </c>
      <c r="B1955">
        <v>33</v>
      </c>
    </row>
    <row r="1956" spans="1:2" x14ac:dyDescent="0.3">
      <c r="A1956">
        <v>26</v>
      </c>
      <c r="B1956">
        <v>77</v>
      </c>
    </row>
    <row r="1957" spans="1:2" x14ac:dyDescent="0.3">
      <c r="A1957">
        <v>50</v>
      </c>
      <c r="B1957">
        <v>56</v>
      </c>
    </row>
    <row r="1958" spans="1:2" x14ac:dyDescent="0.3">
      <c r="A1958">
        <v>70</v>
      </c>
      <c r="B1958">
        <v>37</v>
      </c>
    </row>
    <row r="1959" spans="1:2" x14ac:dyDescent="0.3">
      <c r="A1959">
        <v>68</v>
      </c>
      <c r="B1959">
        <v>54</v>
      </c>
    </row>
    <row r="1960" spans="1:2" x14ac:dyDescent="0.3">
      <c r="A1960">
        <v>39</v>
      </c>
      <c r="B1960">
        <v>67</v>
      </c>
    </row>
    <row r="1961" spans="1:2" x14ac:dyDescent="0.3">
      <c r="A1961">
        <v>46</v>
      </c>
      <c r="B1961">
        <v>90</v>
      </c>
    </row>
    <row r="1962" spans="1:2" x14ac:dyDescent="0.3">
      <c r="A1962">
        <v>57</v>
      </c>
      <c r="B1962">
        <v>72</v>
      </c>
    </row>
    <row r="1963" spans="1:2" x14ac:dyDescent="0.3">
      <c r="A1963">
        <v>47</v>
      </c>
      <c r="B1963">
        <v>59</v>
      </c>
    </row>
    <row r="1964" spans="1:2" x14ac:dyDescent="0.3">
      <c r="A1964">
        <v>40</v>
      </c>
      <c r="B1964">
        <v>45</v>
      </c>
    </row>
    <row r="1965" spans="1:2" x14ac:dyDescent="0.3">
      <c r="A1965">
        <v>52</v>
      </c>
      <c r="B1965">
        <v>30</v>
      </c>
    </row>
    <row r="1966" spans="1:2" x14ac:dyDescent="0.3">
      <c r="A1966">
        <v>40</v>
      </c>
      <c r="B1966">
        <v>51</v>
      </c>
    </row>
    <row r="1967" spans="1:2" x14ac:dyDescent="0.3">
      <c r="A1967">
        <v>67</v>
      </c>
      <c r="B1967">
        <v>90</v>
      </c>
    </row>
    <row r="1968" spans="1:2" x14ac:dyDescent="0.3">
      <c r="A1968">
        <v>67</v>
      </c>
      <c r="B1968">
        <v>95</v>
      </c>
    </row>
    <row r="1969" spans="1:2" x14ac:dyDescent="0.3">
      <c r="A1969">
        <v>37</v>
      </c>
      <c r="B1969">
        <v>81</v>
      </c>
    </row>
    <row r="1970" spans="1:2" x14ac:dyDescent="0.3">
      <c r="A1970">
        <v>67</v>
      </c>
      <c r="B1970">
        <v>70</v>
      </c>
    </row>
    <row r="1971" spans="1:2" x14ac:dyDescent="0.3">
      <c r="A1971">
        <v>64</v>
      </c>
      <c r="B1971">
        <v>32</v>
      </c>
    </row>
    <row r="1972" spans="1:2" x14ac:dyDescent="0.3">
      <c r="A1972">
        <v>28</v>
      </c>
      <c r="B1972">
        <v>94</v>
      </c>
    </row>
    <row r="1973" spans="1:2" x14ac:dyDescent="0.3">
      <c r="A1973">
        <v>54</v>
      </c>
      <c r="B1973">
        <v>29</v>
      </c>
    </row>
    <row r="1974" spans="1:2" x14ac:dyDescent="0.3">
      <c r="A1974">
        <v>54</v>
      </c>
      <c r="B1974">
        <v>31</v>
      </c>
    </row>
    <row r="1975" spans="1:2" x14ac:dyDescent="0.3">
      <c r="A1975">
        <v>24</v>
      </c>
      <c r="B1975">
        <v>20</v>
      </c>
    </row>
    <row r="1976" spans="1:2" x14ac:dyDescent="0.3">
      <c r="A1976">
        <v>27</v>
      </c>
      <c r="B1976">
        <v>44</v>
      </c>
    </row>
    <row r="1977" spans="1:2" x14ac:dyDescent="0.3">
      <c r="A1977">
        <v>53</v>
      </c>
      <c r="B1977">
        <v>77</v>
      </c>
    </row>
    <row r="1978" spans="1:2" x14ac:dyDescent="0.3">
      <c r="A1978">
        <v>32</v>
      </c>
      <c r="B1978">
        <v>51</v>
      </c>
    </row>
    <row r="1979" spans="1:2" x14ac:dyDescent="0.3">
      <c r="A1979">
        <v>24</v>
      </c>
      <c r="B1979">
        <v>49</v>
      </c>
    </row>
    <row r="1980" spans="1:2" x14ac:dyDescent="0.3">
      <c r="A1980">
        <v>45</v>
      </c>
      <c r="B1980">
        <v>78</v>
      </c>
    </row>
    <row r="1981" spans="1:2" x14ac:dyDescent="0.3">
      <c r="A1981">
        <v>49</v>
      </c>
      <c r="B1981">
        <v>98</v>
      </c>
    </row>
    <row r="1982" spans="1:2" x14ac:dyDescent="0.3">
      <c r="A1982">
        <v>51</v>
      </c>
      <c r="B1982">
        <v>94</v>
      </c>
    </row>
    <row r="1983" spans="1:2" x14ac:dyDescent="0.3">
      <c r="A1983">
        <v>69</v>
      </c>
      <c r="B1983">
        <v>91</v>
      </c>
    </row>
    <row r="1984" spans="1:2" x14ac:dyDescent="0.3">
      <c r="A1984">
        <v>41</v>
      </c>
      <c r="B1984">
        <v>77</v>
      </c>
    </row>
    <row r="1985" spans="1:2" x14ac:dyDescent="0.3">
      <c r="A1985">
        <v>59</v>
      </c>
      <c r="B1985">
        <v>97</v>
      </c>
    </row>
    <row r="1986" spans="1:2" x14ac:dyDescent="0.3">
      <c r="A1986">
        <v>26</v>
      </c>
      <c r="B1986">
        <v>58</v>
      </c>
    </row>
    <row r="1987" spans="1:2" x14ac:dyDescent="0.3">
      <c r="A1987">
        <v>23</v>
      </c>
      <c r="B1987">
        <v>97</v>
      </c>
    </row>
    <row r="1988" spans="1:2" x14ac:dyDescent="0.3">
      <c r="A1988">
        <v>62</v>
      </c>
      <c r="B1988">
        <v>48</v>
      </c>
    </row>
    <row r="1989" spans="1:2" x14ac:dyDescent="0.3">
      <c r="A1989">
        <v>69</v>
      </c>
      <c r="B1989">
        <v>23</v>
      </c>
    </row>
    <row r="1990" spans="1:2" x14ac:dyDescent="0.3">
      <c r="A1990">
        <v>46</v>
      </c>
      <c r="B1990">
        <v>79</v>
      </c>
    </row>
    <row r="1991" spans="1:2" x14ac:dyDescent="0.3">
      <c r="A1991">
        <v>35</v>
      </c>
      <c r="B1991">
        <v>42</v>
      </c>
    </row>
    <row r="1992" spans="1:2" x14ac:dyDescent="0.3">
      <c r="A1992">
        <v>32</v>
      </c>
      <c r="B1992">
        <v>95</v>
      </c>
    </row>
    <row r="1993" spans="1:2" x14ac:dyDescent="0.3">
      <c r="A1993">
        <v>46</v>
      </c>
      <c r="B1993">
        <v>29</v>
      </c>
    </row>
    <row r="1994" spans="1:2" x14ac:dyDescent="0.3">
      <c r="A1994">
        <v>33</v>
      </c>
      <c r="B1994">
        <v>98</v>
      </c>
    </row>
    <row r="1995" spans="1:2" x14ac:dyDescent="0.3">
      <c r="A1995">
        <v>32</v>
      </c>
      <c r="B1995">
        <v>96</v>
      </c>
    </row>
    <row r="1996" spans="1:2" x14ac:dyDescent="0.3">
      <c r="A1996">
        <v>33</v>
      </c>
      <c r="B1996">
        <v>66</v>
      </c>
    </row>
    <row r="1997" spans="1:2" x14ac:dyDescent="0.3">
      <c r="A1997">
        <v>67</v>
      </c>
      <c r="B1997">
        <v>80</v>
      </c>
    </row>
    <row r="1998" spans="1:2" x14ac:dyDescent="0.3">
      <c r="A1998">
        <v>67</v>
      </c>
      <c r="B1998">
        <v>27</v>
      </c>
    </row>
    <row r="1999" spans="1:2" x14ac:dyDescent="0.3">
      <c r="A1999">
        <v>42</v>
      </c>
      <c r="B1999">
        <v>25</v>
      </c>
    </row>
    <row r="2000" spans="1:2" x14ac:dyDescent="0.3">
      <c r="A2000">
        <v>20</v>
      </c>
      <c r="B2000">
        <v>45</v>
      </c>
    </row>
    <row r="2001" spans="1:2" x14ac:dyDescent="0.3">
      <c r="A2001">
        <v>39</v>
      </c>
      <c r="B2001">
        <v>89</v>
      </c>
    </row>
    <row r="2002" spans="1:2" x14ac:dyDescent="0.3">
      <c r="A2002">
        <v>26</v>
      </c>
      <c r="B2002">
        <v>27</v>
      </c>
    </row>
    <row r="2003" spans="1:2" x14ac:dyDescent="0.3">
      <c r="A2003">
        <v>51</v>
      </c>
      <c r="B2003">
        <v>90</v>
      </c>
    </row>
    <row r="2004" spans="1:2" x14ac:dyDescent="0.3">
      <c r="A2004">
        <v>31</v>
      </c>
      <c r="B2004">
        <v>65</v>
      </c>
    </row>
    <row r="2005" spans="1:2" x14ac:dyDescent="0.3">
      <c r="A2005">
        <v>68</v>
      </c>
      <c r="B2005">
        <v>72</v>
      </c>
    </row>
    <row r="2006" spans="1:2" x14ac:dyDescent="0.3">
      <c r="A2006">
        <v>44</v>
      </c>
      <c r="B2006">
        <v>70</v>
      </c>
    </row>
    <row r="2007" spans="1:2" x14ac:dyDescent="0.3">
      <c r="A2007">
        <v>18</v>
      </c>
      <c r="B2007">
        <v>82</v>
      </c>
    </row>
    <row r="2008" spans="1:2" x14ac:dyDescent="0.3">
      <c r="A2008">
        <v>58</v>
      </c>
      <c r="B2008">
        <v>97</v>
      </c>
    </row>
    <row r="2009" spans="1:2" x14ac:dyDescent="0.3">
      <c r="A2009">
        <v>26</v>
      </c>
      <c r="B2009">
        <v>25</v>
      </c>
    </row>
    <row r="2010" spans="1:2" x14ac:dyDescent="0.3">
      <c r="A2010">
        <v>57</v>
      </c>
      <c r="B2010">
        <v>48</v>
      </c>
    </row>
    <row r="2011" spans="1:2" x14ac:dyDescent="0.3">
      <c r="A2011">
        <v>37</v>
      </c>
      <c r="B2011">
        <v>99</v>
      </c>
    </row>
    <row r="2012" spans="1:2" x14ac:dyDescent="0.3">
      <c r="A2012">
        <v>24</v>
      </c>
      <c r="B2012">
        <v>21</v>
      </c>
    </row>
    <row r="2013" spans="1:2" x14ac:dyDescent="0.3">
      <c r="A2013">
        <v>57</v>
      </c>
      <c r="B2013">
        <v>94</v>
      </c>
    </row>
    <row r="2014" spans="1:2" x14ac:dyDescent="0.3">
      <c r="A2014">
        <v>48</v>
      </c>
      <c r="B2014">
        <v>53</v>
      </c>
    </row>
    <row r="2015" spans="1:2" x14ac:dyDescent="0.3">
      <c r="A2015">
        <v>39</v>
      </c>
      <c r="B2015">
        <v>70</v>
      </c>
    </row>
    <row r="2016" spans="1:2" x14ac:dyDescent="0.3">
      <c r="A2016">
        <v>51</v>
      </c>
      <c r="B2016">
        <v>26</v>
      </c>
    </row>
    <row r="2017" spans="1:2" x14ac:dyDescent="0.3">
      <c r="A2017">
        <v>57</v>
      </c>
      <c r="B2017">
        <v>82</v>
      </c>
    </row>
    <row r="2018" spans="1:2" x14ac:dyDescent="0.3">
      <c r="A2018">
        <v>53</v>
      </c>
      <c r="B2018">
        <v>47</v>
      </c>
    </row>
    <row r="2019" spans="1:2" x14ac:dyDescent="0.3">
      <c r="A2019">
        <v>70</v>
      </c>
      <c r="B2019">
        <v>32</v>
      </c>
    </row>
    <row r="2020" spans="1:2" x14ac:dyDescent="0.3">
      <c r="A2020">
        <v>60</v>
      </c>
      <c r="B2020">
        <v>97</v>
      </c>
    </row>
    <row r="2021" spans="1:2" x14ac:dyDescent="0.3">
      <c r="A2021">
        <v>31</v>
      </c>
      <c r="B2021">
        <v>68</v>
      </c>
    </row>
    <row r="2022" spans="1:2" x14ac:dyDescent="0.3">
      <c r="A2022">
        <v>41</v>
      </c>
      <c r="B2022">
        <v>23</v>
      </c>
    </row>
    <row r="2023" spans="1:2" x14ac:dyDescent="0.3">
      <c r="A2023">
        <v>62</v>
      </c>
      <c r="B2023">
        <v>33</v>
      </c>
    </row>
    <row r="2024" spans="1:2" x14ac:dyDescent="0.3">
      <c r="A2024">
        <v>59</v>
      </c>
      <c r="B2024">
        <v>38</v>
      </c>
    </row>
    <row r="2025" spans="1:2" x14ac:dyDescent="0.3">
      <c r="A2025">
        <v>46</v>
      </c>
      <c r="B2025">
        <v>68</v>
      </c>
    </row>
    <row r="2026" spans="1:2" x14ac:dyDescent="0.3">
      <c r="A2026">
        <v>62</v>
      </c>
      <c r="B2026">
        <v>23</v>
      </c>
    </row>
    <row r="2027" spans="1:2" x14ac:dyDescent="0.3">
      <c r="A2027">
        <v>42</v>
      </c>
      <c r="B2027">
        <v>29</v>
      </c>
    </row>
    <row r="2028" spans="1:2" x14ac:dyDescent="0.3">
      <c r="A2028">
        <v>37</v>
      </c>
      <c r="B2028">
        <v>35</v>
      </c>
    </row>
    <row r="2029" spans="1:2" x14ac:dyDescent="0.3">
      <c r="A2029">
        <v>50</v>
      </c>
      <c r="B2029">
        <v>73</v>
      </c>
    </row>
    <row r="2030" spans="1:2" x14ac:dyDescent="0.3">
      <c r="A2030">
        <v>29</v>
      </c>
      <c r="B2030">
        <v>84</v>
      </c>
    </row>
    <row r="2031" spans="1:2" x14ac:dyDescent="0.3">
      <c r="A2031">
        <v>25</v>
      </c>
      <c r="B2031">
        <v>23</v>
      </c>
    </row>
    <row r="2032" spans="1:2" x14ac:dyDescent="0.3">
      <c r="A2032">
        <v>66</v>
      </c>
      <c r="B2032">
        <v>67</v>
      </c>
    </row>
    <row r="2033" spans="1:2" x14ac:dyDescent="0.3">
      <c r="A2033">
        <v>21</v>
      </c>
      <c r="B2033">
        <v>51</v>
      </c>
    </row>
    <row r="2034" spans="1:2" x14ac:dyDescent="0.3">
      <c r="A2034">
        <v>46</v>
      </c>
      <c r="B2034">
        <v>36</v>
      </c>
    </row>
    <row r="2035" spans="1:2" x14ac:dyDescent="0.3">
      <c r="A2035">
        <v>57</v>
      </c>
      <c r="B2035">
        <v>55</v>
      </c>
    </row>
    <row r="2036" spans="1:2" x14ac:dyDescent="0.3">
      <c r="A2036">
        <v>61</v>
      </c>
      <c r="B2036">
        <v>30</v>
      </c>
    </row>
    <row r="2037" spans="1:2" x14ac:dyDescent="0.3">
      <c r="A2037">
        <v>53</v>
      </c>
      <c r="B2037">
        <v>70</v>
      </c>
    </row>
    <row r="2038" spans="1:2" x14ac:dyDescent="0.3">
      <c r="A2038">
        <v>37</v>
      </c>
      <c r="B2038">
        <v>63</v>
      </c>
    </row>
    <row r="2039" spans="1:2" x14ac:dyDescent="0.3">
      <c r="A2039">
        <v>39</v>
      </c>
      <c r="B2039">
        <v>87</v>
      </c>
    </row>
    <row r="2040" spans="1:2" x14ac:dyDescent="0.3">
      <c r="A2040">
        <v>53</v>
      </c>
      <c r="B2040">
        <v>70</v>
      </c>
    </row>
    <row r="2041" spans="1:2" x14ac:dyDescent="0.3">
      <c r="A2041">
        <v>35</v>
      </c>
      <c r="B2041">
        <v>51</v>
      </c>
    </row>
    <row r="2042" spans="1:2" x14ac:dyDescent="0.3">
      <c r="A2042">
        <v>69</v>
      </c>
      <c r="B2042">
        <v>25</v>
      </c>
    </row>
    <row r="2043" spans="1:2" x14ac:dyDescent="0.3">
      <c r="A2043">
        <v>66</v>
      </c>
      <c r="B2043">
        <v>32</v>
      </c>
    </row>
    <row r="2044" spans="1:2" x14ac:dyDescent="0.3">
      <c r="A2044">
        <v>19</v>
      </c>
      <c r="B2044">
        <v>52</v>
      </c>
    </row>
    <row r="2045" spans="1:2" x14ac:dyDescent="0.3">
      <c r="A2045">
        <v>47</v>
      </c>
      <c r="B2045">
        <v>33</v>
      </c>
    </row>
    <row r="2046" spans="1:2" x14ac:dyDescent="0.3">
      <c r="A2046">
        <v>49</v>
      </c>
      <c r="B2046">
        <v>68</v>
      </c>
    </row>
    <row r="2047" spans="1:2" x14ac:dyDescent="0.3">
      <c r="A2047">
        <v>31</v>
      </c>
      <c r="B2047">
        <v>20</v>
      </c>
    </row>
    <row r="2048" spans="1:2" x14ac:dyDescent="0.3">
      <c r="A2048">
        <v>39</v>
      </c>
      <c r="B2048">
        <v>32</v>
      </c>
    </row>
    <row r="2049" spans="1:2" x14ac:dyDescent="0.3">
      <c r="A2049">
        <v>58</v>
      </c>
      <c r="B2049">
        <v>82</v>
      </c>
    </row>
    <row r="2050" spans="1:2" x14ac:dyDescent="0.3">
      <c r="A2050">
        <v>45</v>
      </c>
      <c r="B2050">
        <v>64</v>
      </c>
    </row>
    <row r="2051" spans="1:2" x14ac:dyDescent="0.3">
      <c r="A2051">
        <v>68</v>
      </c>
      <c r="B2051">
        <v>24</v>
      </c>
    </row>
    <row r="2052" spans="1:2" x14ac:dyDescent="0.3">
      <c r="A2052">
        <v>35</v>
      </c>
      <c r="B2052">
        <v>96</v>
      </c>
    </row>
    <row r="2053" spans="1:2" x14ac:dyDescent="0.3">
      <c r="A2053">
        <v>65</v>
      </c>
      <c r="B2053">
        <v>94</v>
      </c>
    </row>
    <row r="2054" spans="1:2" x14ac:dyDescent="0.3">
      <c r="A2054">
        <v>45</v>
      </c>
      <c r="B2054">
        <v>48</v>
      </c>
    </row>
    <row r="2055" spans="1:2" x14ac:dyDescent="0.3">
      <c r="A2055">
        <v>19</v>
      </c>
      <c r="B2055">
        <v>60</v>
      </c>
    </row>
    <row r="2056" spans="1:2" x14ac:dyDescent="0.3">
      <c r="A2056">
        <v>65</v>
      </c>
      <c r="B2056">
        <v>56</v>
      </c>
    </row>
    <row r="2057" spans="1:2" x14ac:dyDescent="0.3">
      <c r="A2057">
        <v>28</v>
      </c>
      <c r="B2057">
        <v>33</v>
      </c>
    </row>
    <row r="2058" spans="1:2" x14ac:dyDescent="0.3">
      <c r="A2058">
        <v>55</v>
      </c>
      <c r="B2058">
        <v>46</v>
      </c>
    </row>
    <row r="2059" spans="1:2" x14ac:dyDescent="0.3">
      <c r="A2059">
        <v>66</v>
      </c>
      <c r="B2059">
        <v>37</v>
      </c>
    </row>
    <row r="2060" spans="1:2" x14ac:dyDescent="0.3">
      <c r="A2060">
        <v>29</v>
      </c>
      <c r="B2060">
        <v>98</v>
      </c>
    </row>
    <row r="2061" spans="1:2" x14ac:dyDescent="0.3">
      <c r="A2061">
        <v>56</v>
      </c>
      <c r="B2061">
        <v>50</v>
      </c>
    </row>
    <row r="2062" spans="1:2" x14ac:dyDescent="0.3">
      <c r="A2062">
        <v>21</v>
      </c>
      <c r="B2062">
        <v>63</v>
      </c>
    </row>
    <row r="2063" spans="1:2" x14ac:dyDescent="0.3">
      <c r="A2063">
        <v>32</v>
      </c>
      <c r="B2063">
        <v>70</v>
      </c>
    </row>
    <row r="2064" spans="1:2" x14ac:dyDescent="0.3">
      <c r="A2064">
        <v>54</v>
      </c>
      <c r="B2064">
        <v>63</v>
      </c>
    </row>
    <row r="2065" spans="1:2" x14ac:dyDescent="0.3">
      <c r="A2065">
        <v>61</v>
      </c>
      <c r="B2065">
        <v>86</v>
      </c>
    </row>
    <row r="2066" spans="1:2" x14ac:dyDescent="0.3">
      <c r="A2066">
        <v>31</v>
      </c>
      <c r="B2066">
        <v>99</v>
      </c>
    </row>
    <row r="2067" spans="1:2" x14ac:dyDescent="0.3">
      <c r="A2067">
        <v>27</v>
      </c>
      <c r="B2067">
        <v>40</v>
      </c>
    </row>
    <row r="2068" spans="1:2" x14ac:dyDescent="0.3">
      <c r="A2068">
        <v>64</v>
      </c>
      <c r="B2068">
        <v>92</v>
      </c>
    </row>
    <row r="2069" spans="1:2" x14ac:dyDescent="0.3">
      <c r="A2069">
        <v>60</v>
      </c>
      <c r="B2069">
        <v>21</v>
      </c>
    </row>
    <row r="2070" spans="1:2" x14ac:dyDescent="0.3">
      <c r="A2070">
        <v>70</v>
      </c>
      <c r="B2070">
        <v>81</v>
      </c>
    </row>
    <row r="2071" spans="1:2" x14ac:dyDescent="0.3">
      <c r="A2071">
        <v>36</v>
      </c>
      <c r="B2071">
        <v>82</v>
      </c>
    </row>
    <row r="2072" spans="1:2" x14ac:dyDescent="0.3">
      <c r="A2072">
        <v>56</v>
      </c>
      <c r="B2072">
        <v>88</v>
      </c>
    </row>
    <row r="2073" spans="1:2" x14ac:dyDescent="0.3">
      <c r="A2073">
        <v>69</v>
      </c>
      <c r="B2073">
        <v>100</v>
      </c>
    </row>
    <row r="2074" spans="1:2" x14ac:dyDescent="0.3">
      <c r="A2074">
        <v>39</v>
      </c>
      <c r="B2074">
        <v>66</v>
      </c>
    </row>
    <row r="2075" spans="1:2" x14ac:dyDescent="0.3">
      <c r="A2075">
        <v>38</v>
      </c>
      <c r="B2075">
        <v>25</v>
      </c>
    </row>
    <row r="2076" spans="1:2" x14ac:dyDescent="0.3">
      <c r="A2076">
        <v>36</v>
      </c>
      <c r="B2076">
        <v>53</v>
      </c>
    </row>
    <row r="2077" spans="1:2" x14ac:dyDescent="0.3">
      <c r="A2077">
        <v>46</v>
      </c>
      <c r="B2077">
        <v>28</v>
      </c>
    </row>
    <row r="2078" spans="1:2" x14ac:dyDescent="0.3">
      <c r="A2078">
        <v>59</v>
      </c>
      <c r="B2078">
        <v>23</v>
      </c>
    </row>
    <row r="2079" spans="1:2" x14ac:dyDescent="0.3">
      <c r="A2079">
        <v>64</v>
      </c>
      <c r="B2079">
        <v>34</v>
      </c>
    </row>
    <row r="2080" spans="1:2" x14ac:dyDescent="0.3">
      <c r="A2080">
        <v>49</v>
      </c>
      <c r="B2080">
        <v>42</v>
      </c>
    </row>
    <row r="2081" spans="1:2" x14ac:dyDescent="0.3">
      <c r="A2081">
        <v>32</v>
      </c>
      <c r="B2081">
        <v>24</v>
      </c>
    </row>
    <row r="2082" spans="1:2" x14ac:dyDescent="0.3">
      <c r="A2082">
        <v>29</v>
      </c>
      <c r="B2082">
        <v>47</v>
      </c>
    </row>
    <row r="2083" spans="1:2" x14ac:dyDescent="0.3">
      <c r="A2083">
        <v>24</v>
      </c>
      <c r="B2083">
        <v>78</v>
      </c>
    </row>
    <row r="2084" spans="1:2" x14ac:dyDescent="0.3">
      <c r="A2084">
        <v>41</v>
      </c>
      <c r="B2084">
        <v>89</v>
      </c>
    </row>
    <row r="2085" spans="1:2" x14ac:dyDescent="0.3">
      <c r="A2085">
        <v>41</v>
      </c>
      <c r="B2085">
        <v>59</v>
      </c>
    </row>
    <row r="2086" spans="1:2" x14ac:dyDescent="0.3">
      <c r="A2086">
        <v>32</v>
      </c>
      <c r="B2086">
        <v>94</v>
      </c>
    </row>
    <row r="2087" spans="1:2" x14ac:dyDescent="0.3">
      <c r="A2087">
        <v>69</v>
      </c>
      <c r="B2087">
        <v>49</v>
      </c>
    </row>
    <row r="2088" spans="1:2" x14ac:dyDescent="0.3">
      <c r="A2088">
        <v>65</v>
      </c>
      <c r="B2088">
        <v>89</v>
      </c>
    </row>
    <row r="2089" spans="1:2" x14ac:dyDescent="0.3">
      <c r="A2089">
        <v>54</v>
      </c>
      <c r="B2089">
        <v>91</v>
      </c>
    </row>
    <row r="2090" spans="1:2" x14ac:dyDescent="0.3">
      <c r="A2090">
        <v>39</v>
      </c>
      <c r="B2090">
        <v>89</v>
      </c>
    </row>
    <row r="2091" spans="1:2" x14ac:dyDescent="0.3">
      <c r="A2091">
        <v>37</v>
      </c>
      <c r="B2091">
        <v>57</v>
      </c>
    </row>
    <row r="2092" spans="1:2" x14ac:dyDescent="0.3">
      <c r="A2092">
        <v>51</v>
      </c>
      <c r="B2092">
        <v>71</v>
      </c>
    </row>
    <row r="2093" spans="1:2" x14ac:dyDescent="0.3">
      <c r="A2093">
        <v>26</v>
      </c>
      <c r="B2093">
        <v>97</v>
      </c>
    </row>
    <row r="2094" spans="1:2" x14ac:dyDescent="0.3">
      <c r="A2094">
        <v>42</v>
      </c>
      <c r="B2094">
        <v>45</v>
      </c>
    </row>
    <row r="2095" spans="1:2" x14ac:dyDescent="0.3">
      <c r="A2095">
        <v>21</v>
      </c>
      <c r="B2095">
        <v>91</v>
      </c>
    </row>
    <row r="2096" spans="1:2" x14ac:dyDescent="0.3">
      <c r="A2096">
        <v>53</v>
      </c>
      <c r="B2096">
        <v>25</v>
      </c>
    </row>
    <row r="2097" spans="1:2" x14ac:dyDescent="0.3">
      <c r="A2097">
        <v>36</v>
      </c>
      <c r="B2097">
        <v>63</v>
      </c>
    </row>
    <row r="2098" spans="1:2" x14ac:dyDescent="0.3">
      <c r="A2098">
        <v>21</v>
      </c>
      <c r="B2098">
        <v>52</v>
      </c>
    </row>
    <row r="2099" spans="1:2" x14ac:dyDescent="0.3">
      <c r="A2099">
        <v>33</v>
      </c>
      <c r="B2099">
        <v>43</v>
      </c>
    </row>
    <row r="2100" spans="1:2" x14ac:dyDescent="0.3">
      <c r="A2100">
        <v>49</v>
      </c>
      <c r="B2100">
        <v>28</v>
      </c>
    </row>
    <row r="2101" spans="1:2" x14ac:dyDescent="0.3">
      <c r="A2101">
        <v>31</v>
      </c>
      <c r="B2101">
        <v>78</v>
      </c>
    </row>
    <row r="2102" spans="1:2" x14ac:dyDescent="0.3">
      <c r="A2102">
        <v>68</v>
      </c>
      <c r="B2102">
        <v>31</v>
      </c>
    </row>
    <row r="2103" spans="1:2" x14ac:dyDescent="0.3">
      <c r="A2103">
        <v>49</v>
      </c>
      <c r="B2103">
        <v>23</v>
      </c>
    </row>
    <row r="2104" spans="1:2" x14ac:dyDescent="0.3">
      <c r="A2104">
        <v>23</v>
      </c>
      <c r="B2104">
        <v>25</v>
      </c>
    </row>
    <row r="2105" spans="1:2" x14ac:dyDescent="0.3">
      <c r="A2105">
        <v>30</v>
      </c>
      <c r="B2105">
        <v>86</v>
      </c>
    </row>
    <row r="2106" spans="1:2" x14ac:dyDescent="0.3">
      <c r="A2106">
        <v>53</v>
      </c>
      <c r="B2106">
        <v>88</v>
      </c>
    </row>
    <row r="2107" spans="1:2" x14ac:dyDescent="0.3">
      <c r="A2107">
        <v>65</v>
      </c>
      <c r="B2107">
        <v>35</v>
      </c>
    </row>
    <row r="2108" spans="1:2" x14ac:dyDescent="0.3">
      <c r="A2108">
        <v>60</v>
      </c>
      <c r="B2108">
        <v>34</v>
      </c>
    </row>
    <row r="2109" spans="1:2" x14ac:dyDescent="0.3">
      <c r="A2109">
        <v>46</v>
      </c>
      <c r="B2109">
        <v>75</v>
      </c>
    </row>
    <row r="2110" spans="1:2" x14ac:dyDescent="0.3">
      <c r="A2110">
        <v>54</v>
      </c>
      <c r="B2110">
        <v>46</v>
      </c>
    </row>
    <row r="2111" spans="1:2" x14ac:dyDescent="0.3">
      <c r="A2111">
        <v>59</v>
      </c>
      <c r="B2111">
        <v>31</v>
      </c>
    </row>
    <row r="2112" spans="1:2" x14ac:dyDescent="0.3">
      <c r="A2112">
        <v>52</v>
      </c>
      <c r="B2112">
        <v>93</v>
      </c>
    </row>
    <row r="2113" spans="1:2" x14ac:dyDescent="0.3">
      <c r="A2113">
        <v>41</v>
      </c>
      <c r="B2113">
        <v>85</v>
      </c>
    </row>
    <row r="2114" spans="1:2" x14ac:dyDescent="0.3">
      <c r="A2114">
        <v>43</v>
      </c>
      <c r="B2114">
        <v>68</v>
      </c>
    </row>
    <row r="2115" spans="1:2" x14ac:dyDescent="0.3">
      <c r="A2115">
        <v>63</v>
      </c>
      <c r="B2115">
        <v>40</v>
      </c>
    </row>
    <row r="2116" spans="1:2" x14ac:dyDescent="0.3">
      <c r="A2116">
        <v>37</v>
      </c>
      <c r="B2116">
        <v>51</v>
      </c>
    </row>
    <row r="2117" spans="1:2" x14ac:dyDescent="0.3">
      <c r="A2117">
        <v>44</v>
      </c>
      <c r="B2117">
        <v>85</v>
      </c>
    </row>
    <row r="2118" spans="1:2" x14ac:dyDescent="0.3">
      <c r="A2118">
        <v>67</v>
      </c>
      <c r="B2118">
        <v>23</v>
      </c>
    </row>
    <row r="2119" spans="1:2" x14ac:dyDescent="0.3">
      <c r="A2119">
        <v>27</v>
      </c>
      <c r="B2119">
        <v>28</v>
      </c>
    </row>
    <row r="2120" spans="1:2" x14ac:dyDescent="0.3">
      <c r="A2120">
        <v>60</v>
      </c>
      <c r="B2120">
        <v>44</v>
      </c>
    </row>
    <row r="2121" spans="1:2" x14ac:dyDescent="0.3">
      <c r="A2121">
        <v>58</v>
      </c>
      <c r="B2121">
        <v>57</v>
      </c>
    </row>
    <row r="2122" spans="1:2" x14ac:dyDescent="0.3">
      <c r="A2122">
        <v>53</v>
      </c>
      <c r="B2122">
        <v>98</v>
      </c>
    </row>
    <row r="2123" spans="1:2" x14ac:dyDescent="0.3">
      <c r="A2123">
        <v>43</v>
      </c>
      <c r="B2123">
        <v>68</v>
      </c>
    </row>
    <row r="2124" spans="1:2" x14ac:dyDescent="0.3">
      <c r="A2124">
        <v>32</v>
      </c>
      <c r="B2124">
        <v>36</v>
      </c>
    </row>
    <row r="2125" spans="1:2" x14ac:dyDescent="0.3">
      <c r="A2125">
        <v>54</v>
      </c>
      <c r="B2125">
        <v>71</v>
      </c>
    </row>
    <row r="2126" spans="1:2" x14ac:dyDescent="0.3">
      <c r="A2126">
        <v>47</v>
      </c>
      <c r="B2126">
        <v>60</v>
      </c>
    </row>
    <row r="2127" spans="1:2" x14ac:dyDescent="0.3">
      <c r="A2127">
        <v>57</v>
      </c>
      <c r="B2127">
        <v>87</v>
      </c>
    </row>
    <row r="2128" spans="1:2" x14ac:dyDescent="0.3">
      <c r="A2128">
        <v>63</v>
      </c>
      <c r="B2128">
        <v>38</v>
      </c>
    </row>
    <row r="2129" spans="1:2" x14ac:dyDescent="0.3">
      <c r="A2129">
        <v>70</v>
      </c>
      <c r="B2129">
        <v>45</v>
      </c>
    </row>
    <row r="2130" spans="1:2" x14ac:dyDescent="0.3">
      <c r="A2130">
        <v>62</v>
      </c>
      <c r="B2130">
        <v>47</v>
      </c>
    </row>
    <row r="2131" spans="1:2" x14ac:dyDescent="0.3">
      <c r="A2131">
        <v>40</v>
      </c>
      <c r="B2131">
        <v>57</v>
      </c>
    </row>
    <row r="2132" spans="1:2" x14ac:dyDescent="0.3">
      <c r="A2132">
        <v>25</v>
      </c>
      <c r="B2132">
        <v>68</v>
      </c>
    </row>
    <row r="2133" spans="1:2" x14ac:dyDescent="0.3">
      <c r="A2133">
        <v>19</v>
      </c>
      <c r="B2133">
        <v>52</v>
      </c>
    </row>
    <row r="2134" spans="1:2" x14ac:dyDescent="0.3">
      <c r="A2134">
        <v>25</v>
      </c>
      <c r="B2134">
        <v>87</v>
      </c>
    </row>
    <row r="2135" spans="1:2" x14ac:dyDescent="0.3">
      <c r="A2135">
        <v>21</v>
      </c>
      <c r="B2135">
        <v>34</v>
      </c>
    </row>
    <row r="2136" spans="1:2" x14ac:dyDescent="0.3">
      <c r="A2136">
        <v>55</v>
      </c>
      <c r="B2136">
        <v>41</v>
      </c>
    </row>
    <row r="2137" spans="1:2" x14ac:dyDescent="0.3">
      <c r="A2137">
        <v>34</v>
      </c>
      <c r="B2137">
        <v>94</v>
      </c>
    </row>
    <row r="2138" spans="1:2" x14ac:dyDescent="0.3">
      <c r="A2138">
        <v>47</v>
      </c>
      <c r="B2138">
        <v>93</v>
      </c>
    </row>
    <row r="2139" spans="1:2" x14ac:dyDescent="0.3">
      <c r="A2139">
        <v>27</v>
      </c>
      <c r="B2139">
        <v>51</v>
      </c>
    </row>
    <row r="2140" spans="1:2" x14ac:dyDescent="0.3">
      <c r="A2140">
        <v>67</v>
      </c>
      <c r="B2140">
        <v>42</v>
      </c>
    </row>
    <row r="2141" spans="1:2" x14ac:dyDescent="0.3">
      <c r="A2141">
        <v>40</v>
      </c>
      <c r="B2141">
        <v>95</v>
      </c>
    </row>
    <row r="2142" spans="1:2" x14ac:dyDescent="0.3">
      <c r="A2142">
        <v>53</v>
      </c>
      <c r="B2142">
        <v>90</v>
      </c>
    </row>
    <row r="2143" spans="1:2" x14ac:dyDescent="0.3">
      <c r="A2143">
        <v>24</v>
      </c>
      <c r="B2143">
        <v>98</v>
      </c>
    </row>
    <row r="2144" spans="1:2" x14ac:dyDescent="0.3">
      <c r="A2144">
        <v>47</v>
      </c>
      <c r="B2144">
        <v>39</v>
      </c>
    </row>
    <row r="2145" spans="1:2" x14ac:dyDescent="0.3">
      <c r="A2145">
        <v>53</v>
      </c>
      <c r="B2145">
        <v>66</v>
      </c>
    </row>
    <row r="2146" spans="1:2" x14ac:dyDescent="0.3">
      <c r="A2146">
        <v>47</v>
      </c>
      <c r="B2146">
        <v>23</v>
      </c>
    </row>
    <row r="2147" spans="1:2" x14ac:dyDescent="0.3">
      <c r="A2147">
        <v>38</v>
      </c>
      <c r="B2147">
        <v>73</v>
      </c>
    </row>
    <row r="2148" spans="1:2" x14ac:dyDescent="0.3">
      <c r="A2148">
        <v>48</v>
      </c>
      <c r="B2148">
        <v>23</v>
      </c>
    </row>
    <row r="2149" spans="1:2" x14ac:dyDescent="0.3">
      <c r="A2149">
        <v>47</v>
      </c>
      <c r="B2149">
        <v>43</v>
      </c>
    </row>
    <row r="2150" spans="1:2" x14ac:dyDescent="0.3">
      <c r="A2150">
        <v>19</v>
      </c>
      <c r="B2150">
        <v>45</v>
      </c>
    </row>
    <row r="2151" spans="1:2" x14ac:dyDescent="0.3">
      <c r="A2151">
        <v>38</v>
      </c>
      <c r="B2151">
        <v>21</v>
      </c>
    </row>
    <row r="2152" spans="1:2" x14ac:dyDescent="0.3">
      <c r="A2152">
        <v>57</v>
      </c>
      <c r="B2152">
        <v>40</v>
      </c>
    </row>
    <row r="2153" spans="1:2" x14ac:dyDescent="0.3">
      <c r="A2153">
        <v>70</v>
      </c>
      <c r="B2153">
        <v>58</v>
      </c>
    </row>
    <row r="2154" spans="1:2" x14ac:dyDescent="0.3">
      <c r="A2154">
        <v>38</v>
      </c>
      <c r="B2154">
        <v>48</v>
      </c>
    </row>
    <row r="2155" spans="1:2" x14ac:dyDescent="0.3">
      <c r="A2155">
        <v>35</v>
      </c>
      <c r="B2155">
        <v>94</v>
      </c>
    </row>
    <row r="2156" spans="1:2" x14ac:dyDescent="0.3">
      <c r="A2156">
        <v>46</v>
      </c>
      <c r="B2156">
        <v>74</v>
      </c>
    </row>
    <row r="2157" spans="1:2" x14ac:dyDescent="0.3">
      <c r="A2157">
        <v>32</v>
      </c>
      <c r="B2157">
        <v>51</v>
      </c>
    </row>
    <row r="2158" spans="1:2" x14ac:dyDescent="0.3">
      <c r="A2158">
        <v>38</v>
      </c>
      <c r="B2158">
        <v>83</v>
      </c>
    </row>
    <row r="2159" spans="1:2" x14ac:dyDescent="0.3">
      <c r="A2159">
        <v>41</v>
      </c>
      <c r="B2159">
        <v>68</v>
      </c>
    </row>
    <row r="2160" spans="1:2" x14ac:dyDescent="0.3">
      <c r="A2160">
        <v>19</v>
      </c>
      <c r="B2160">
        <v>84</v>
      </c>
    </row>
    <row r="2161" spans="1:2" x14ac:dyDescent="0.3">
      <c r="A2161">
        <v>18</v>
      </c>
      <c r="B2161">
        <v>58</v>
      </c>
    </row>
    <row r="2162" spans="1:2" x14ac:dyDescent="0.3">
      <c r="A2162">
        <v>45</v>
      </c>
      <c r="B2162">
        <v>92</v>
      </c>
    </row>
    <row r="2163" spans="1:2" x14ac:dyDescent="0.3">
      <c r="A2163">
        <v>23</v>
      </c>
      <c r="B2163">
        <v>69</v>
      </c>
    </row>
    <row r="2164" spans="1:2" x14ac:dyDescent="0.3">
      <c r="A2164">
        <v>60</v>
      </c>
      <c r="B2164">
        <v>48</v>
      </c>
    </row>
    <row r="2165" spans="1:2" x14ac:dyDescent="0.3">
      <c r="A2165">
        <v>52</v>
      </c>
      <c r="B2165">
        <v>60</v>
      </c>
    </row>
    <row r="2166" spans="1:2" x14ac:dyDescent="0.3">
      <c r="A2166">
        <v>42</v>
      </c>
      <c r="B2166">
        <v>20</v>
      </c>
    </row>
    <row r="2167" spans="1:2" x14ac:dyDescent="0.3">
      <c r="A2167">
        <v>29</v>
      </c>
      <c r="B2167">
        <v>55</v>
      </c>
    </row>
    <row r="2168" spans="1:2" x14ac:dyDescent="0.3">
      <c r="A2168">
        <v>31</v>
      </c>
      <c r="B2168">
        <v>88</v>
      </c>
    </row>
    <row r="2169" spans="1:2" x14ac:dyDescent="0.3">
      <c r="A2169">
        <v>30</v>
      </c>
      <c r="B2169">
        <v>48</v>
      </c>
    </row>
    <row r="2170" spans="1:2" x14ac:dyDescent="0.3">
      <c r="A2170">
        <v>23</v>
      </c>
      <c r="B2170">
        <v>74</v>
      </c>
    </row>
    <row r="2171" spans="1:2" x14ac:dyDescent="0.3">
      <c r="A2171">
        <v>31</v>
      </c>
      <c r="B2171">
        <v>42</v>
      </c>
    </row>
    <row r="2172" spans="1:2" x14ac:dyDescent="0.3">
      <c r="A2172">
        <v>40</v>
      </c>
      <c r="B2172">
        <v>32</v>
      </c>
    </row>
    <row r="2173" spans="1:2" x14ac:dyDescent="0.3">
      <c r="A2173">
        <v>39</v>
      </c>
      <c r="B2173">
        <v>98</v>
      </c>
    </row>
    <row r="2174" spans="1:2" x14ac:dyDescent="0.3">
      <c r="A2174">
        <v>28</v>
      </c>
      <c r="B2174">
        <v>89</v>
      </c>
    </row>
    <row r="2175" spans="1:2" x14ac:dyDescent="0.3">
      <c r="A2175">
        <v>23</v>
      </c>
      <c r="B2175">
        <v>97</v>
      </c>
    </row>
    <row r="2176" spans="1:2" x14ac:dyDescent="0.3">
      <c r="A2176">
        <v>42</v>
      </c>
      <c r="B2176">
        <v>49</v>
      </c>
    </row>
    <row r="2177" spans="1:2" x14ac:dyDescent="0.3">
      <c r="A2177">
        <v>68</v>
      </c>
      <c r="B2177">
        <v>50</v>
      </c>
    </row>
    <row r="2178" spans="1:2" x14ac:dyDescent="0.3">
      <c r="A2178">
        <v>24</v>
      </c>
      <c r="B2178">
        <v>91</v>
      </c>
    </row>
    <row r="2179" spans="1:2" x14ac:dyDescent="0.3">
      <c r="A2179">
        <v>24</v>
      </c>
      <c r="B2179">
        <v>93</v>
      </c>
    </row>
    <row r="2180" spans="1:2" x14ac:dyDescent="0.3">
      <c r="A2180">
        <v>21</v>
      </c>
      <c r="B2180">
        <v>98</v>
      </c>
    </row>
    <row r="2181" spans="1:2" x14ac:dyDescent="0.3">
      <c r="A2181">
        <v>49</v>
      </c>
      <c r="B2181">
        <v>82</v>
      </c>
    </row>
    <row r="2182" spans="1:2" x14ac:dyDescent="0.3">
      <c r="A2182">
        <v>41</v>
      </c>
      <c r="B2182">
        <v>37</v>
      </c>
    </row>
    <row r="2183" spans="1:2" x14ac:dyDescent="0.3">
      <c r="A2183">
        <v>22</v>
      </c>
      <c r="B2183">
        <v>63</v>
      </c>
    </row>
    <row r="2184" spans="1:2" x14ac:dyDescent="0.3">
      <c r="A2184">
        <v>42</v>
      </c>
      <c r="B2184">
        <v>99</v>
      </c>
    </row>
    <row r="2185" spans="1:2" x14ac:dyDescent="0.3">
      <c r="A2185">
        <v>30</v>
      </c>
      <c r="B2185">
        <v>37</v>
      </c>
    </row>
    <row r="2186" spans="1:2" x14ac:dyDescent="0.3">
      <c r="A2186">
        <v>38</v>
      </c>
      <c r="B2186">
        <v>34</v>
      </c>
    </row>
    <row r="2187" spans="1:2" x14ac:dyDescent="0.3">
      <c r="A2187">
        <v>40</v>
      </c>
      <c r="B2187">
        <v>32</v>
      </c>
    </row>
    <row r="2188" spans="1:2" x14ac:dyDescent="0.3">
      <c r="A2188">
        <v>55</v>
      </c>
      <c r="B2188">
        <v>23</v>
      </c>
    </row>
    <row r="2189" spans="1:2" x14ac:dyDescent="0.3">
      <c r="A2189">
        <v>37</v>
      </c>
      <c r="B2189">
        <v>78</v>
      </c>
    </row>
    <row r="2190" spans="1:2" x14ac:dyDescent="0.3">
      <c r="A2190">
        <v>41</v>
      </c>
      <c r="B2190">
        <v>54</v>
      </c>
    </row>
    <row r="2191" spans="1:2" x14ac:dyDescent="0.3">
      <c r="A2191">
        <v>38</v>
      </c>
      <c r="B2191">
        <v>94</v>
      </c>
    </row>
    <row r="2192" spans="1:2" x14ac:dyDescent="0.3">
      <c r="A2192">
        <v>42</v>
      </c>
      <c r="B2192">
        <v>75</v>
      </c>
    </row>
    <row r="2193" spans="1:2" x14ac:dyDescent="0.3">
      <c r="A2193">
        <v>26</v>
      </c>
      <c r="B2193">
        <v>69</v>
      </c>
    </row>
    <row r="2194" spans="1:2" x14ac:dyDescent="0.3">
      <c r="A2194">
        <v>41</v>
      </c>
      <c r="B2194">
        <v>35</v>
      </c>
    </row>
    <row r="2195" spans="1:2" x14ac:dyDescent="0.3">
      <c r="A2195">
        <v>27</v>
      </c>
      <c r="B2195">
        <v>78</v>
      </c>
    </row>
    <row r="2196" spans="1:2" x14ac:dyDescent="0.3">
      <c r="A2196">
        <v>61</v>
      </c>
      <c r="B2196">
        <v>29</v>
      </c>
    </row>
    <row r="2197" spans="1:2" x14ac:dyDescent="0.3">
      <c r="A2197">
        <v>58</v>
      </c>
      <c r="B2197">
        <v>62</v>
      </c>
    </row>
    <row r="2198" spans="1:2" x14ac:dyDescent="0.3">
      <c r="A2198">
        <v>25</v>
      </c>
      <c r="B2198">
        <v>58</v>
      </c>
    </row>
    <row r="2199" spans="1:2" x14ac:dyDescent="0.3">
      <c r="A2199">
        <v>33</v>
      </c>
      <c r="B2199">
        <v>88</v>
      </c>
    </row>
    <row r="2200" spans="1:2" x14ac:dyDescent="0.3">
      <c r="A2200">
        <v>57</v>
      </c>
      <c r="B2200">
        <v>80</v>
      </c>
    </row>
    <row r="2201" spans="1:2" x14ac:dyDescent="0.3">
      <c r="A2201">
        <v>39</v>
      </c>
      <c r="B2201">
        <v>47</v>
      </c>
    </row>
    <row r="2202" spans="1:2" x14ac:dyDescent="0.3">
      <c r="A2202">
        <v>60</v>
      </c>
      <c r="B2202">
        <v>51</v>
      </c>
    </row>
    <row r="2203" spans="1:2" x14ac:dyDescent="0.3">
      <c r="A2203">
        <v>39</v>
      </c>
      <c r="B2203">
        <v>25</v>
      </c>
    </row>
    <row r="2204" spans="1:2" x14ac:dyDescent="0.3">
      <c r="A2204">
        <v>42</v>
      </c>
      <c r="B2204">
        <v>36</v>
      </c>
    </row>
    <row r="2205" spans="1:2" x14ac:dyDescent="0.3">
      <c r="A2205">
        <v>53</v>
      </c>
      <c r="B2205">
        <v>79</v>
      </c>
    </row>
    <row r="2206" spans="1:2" x14ac:dyDescent="0.3">
      <c r="A2206">
        <v>20</v>
      </c>
      <c r="B2206">
        <v>41</v>
      </c>
    </row>
    <row r="2207" spans="1:2" x14ac:dyDescent="0.3">
      <c r="A2207">
        <v>46</v>
      </c>
      <c r="B2207">
        <v>68</v>
      </c>
    </row>
    <row r="2208" spans="1:2" x14ac:dyDescent="0.3">
      <c r="A2208">
        <v>46</v>
      </c>
      <c r="B2208">
        <v>51</v>
      </c>
    </row>
    <row r="2209" spans="1:2" x14ac:dyDescent="0.3">
      <c r="A2209">
        <v>69</v>
      </c>
      <c r="B2209">
        <v>38</v>
      </c>
    </row>
    <row r="2210" spans="1:2" x14ac:dyDescent="0.3">
      <c r="A2210">
        <v>28</v>
      </c>
      <c r="B2210">
        <v>46</v>
      </c>
    </row>
    <row r="2211" spans="1:2" x14ac:dyDescent="0.3">
      <c r="A2211">
        <v>42</v>
      </c>
      <c r="B2211">
        <v>20</v>
      </c>
    </row>
    <row r="2212" spans="1:2" x14ac:dyDescent="0.3">
      <c r="A2212">
        <v>30</v>
      </c>
      <c r="B2212">
        <v>25</v>
      </c>
    </row>
    <row r="2213" spans="1:2" x14ac:dyDescent="0.3">
      <c r="A2213">
        <v>50</v>
      </c>
      <c r="B2213">
        <v>89</v>
      </c>
    </row>
    <row r="2214" spans="1:2" x14ac:dyDescent="0.3">
      <c r="A2214">
        <v>59</v>
      </c>
      <c r="B2214">
        <v>77</v>
      </c>
    </row>
    <row r="2215" spans="1:2" x14ac:dyDescent="0.3">
      <c r="A2215">
        <v>54</v>
      </c>
      <c r="B2215">
        <v>94</v>
      </c>
    </row>
    <row r="2216" spans="1:2" x14ac:dyDescent="0.3">
      <c r="A2216">
        <v>50</v>
      </c>
      <c r="B2216">
        <v>100</v>
      </c>
    </row>
    <row r="2217" spans="1:2" x14ac:dyDescent="0.3">
      <c r="A2217">
        <v>25</v>
      </c>
      <c r="B2217">
        <v>96</v>
      </c>
    </row>
    <row r="2218" spans="1:2" x14ac:dyDescent="0.3">
      <c r="A2218">
        <v>41</v>
      </c>
      <c r="B2218">
        <v>36</v>
      </c>
    </row>
    <row r="2219" spans="1:2" x14ac:dyDescent="0.3">
      <c r="A2219">
        <v>35</v>
      </c>
      <c r="B2219">
        <v>27</v>
      </c>
    </row>
    <row r="2220" spans="1:2" x14ac:dyDescent="0.3">
      <c r="A2220">
        <v>67</v>
      </c>
      <c r="B2220">
        <v>67</v>
      </c>
    </row>
    <row r="2221" spans="1:2" x14ac:dyDescent="0.3">
      <c r="A2221">
        <v>33</v>
      </c>
      <c r="B2221">
        <v>91</v>
      </c>
    </row>
    <row r="2222" spans="1:2" x14ac:dyDescent="0.3">
      <c r="A2222">
        <v>19</v>
      </c>
      <c r="B2222">
        <v>62</v>
      </c>
    </row>
    <row r="2223" spans="1:2" x14ac:dyDescent="0.3">
      <c r="A2223">
        <v>25</v>
      </c>
      <c r="B2223">
        <v>88</v>
      </c>
    </row>
    <row r="2224" spans="1:2" x14ac:dyDescent="0.3">
      <c r="A2224">
        <v>32</v>
      </c>
      <c r="B2224">
        <v>66</v>
      </c>
    </row>
    <row r="2225" spans="1:2" x14ac:dyDescent="0.3">
      <c r="A2225">
        <v>30</v>
      </c>
      <c r="B2225">
        <v>65</v>
      </c>
    </row>
    <row r="2226" spans="1:2" x14ac:dyDescent="0.3">
      <c r="A2226">
        <v>18</v>
      </c>
      <c r="B2226">
        <v>25</v>
      </c>
    </row>
    <row r="2227" spans="1:2" x14ac:dyDescent="0.3">
      <c r="A2227">
        <v>38</v>
      </c>
      <c r="B2227">
        <v>64</v>
      </c>
    </row>
    <row r="2228" spans="1:2" x14ac:dyDescent="0.3">
      <c r="A2228">
        <v>22</v>
      </c>
      <c r="B2228">
        <v>72</v>
      </c>
    </row>
    <row r="2229" spans="1:2" x14ac:dyDescent="0.3">
      <c r="A2229">
        <v>40</v>
      </c>
      <c r="B2229">
        <v>74</v>
      </c>
    </row>
    <row r="2230" spans="1:2" x14ac:dyDescent="0.3">
      <c r="A2230">
        <v>54</v>
      </c>
      <c r="B2230">
        <v>50</v>
      </c>
    </row>
    <row r="2231" spans="1:2" x14ac:dyDescent="0.3">
      <c r="A2231">
        <v>70</v>
      </c>
      <c r="B2231">
        <v>97</v>
      </c>
    </row>
    <row r="2232" spans="1:2" x14ac:dyDescent="0.3">
      <c r="A2232">
        <v>52</v>
      </c>
      <c r="B2232">
        <v>36</v>
      </c>
    </row>
    <row r="2233" spans="1:2" x14ac:dyDescent="0.3">
      <c r="A2233">
        <v>34</v>
      </c>
      <c r="B2233">
        <v>49</v>
      </c>
    </row>
    <row r="2234" spans="1:2" x14ac:dyDescent="0.3">
      <c r="A2234">
        <v>65</v>
      </c>
      <c r="B2234">
        <v>64</v>
      </c>
    </row>
    <row r="2235" spans="1:2" x14ac:dyDescent="0.3">
      <c r="A2235">
        <v>38</v>
      </c>
      <c r="B2235">
        <v>31</v>
      </c>
    </row>
    <row r="2236" spans="1:2" x14ac:dyDescent="0.3">
      <c r="A2236">
        <v>35</v>
      </c>
      <c r="B2236">
        <v>66</v>
      </c>
    </row>
    <row r="2237" spans="1:2" x14ac:dyDescent="0.3">
      <c r="A2237">
        <v>40</v>
      </c>
      <c r="B2237">
        <v>82</v>
      </c>
    </row>
    <row r="2238" spans="1:2" x14ac:dyDescent="0.3">
      <c r="A2238">
        <v>23</v>
      </c>
      <c r="B2238">
        <v>88</v>
      </c>
    </row>
    <row r="2239" spans="1:2" x14ac:dyDescent="0.3">
      <c r="A2239">
        <v>45</v>
      </c>
      <c r="B2239">
        <v>34</v>
      </c>
    </row>
    <row r="2240" spans="1:2" x14ac:dyDescent="0.3">
      <c r="A2240">
        <v>40</v>
      </c>
      <c r="B2240">
        <v>84</v>
      </c>
    </row>
    <row r="2241" spans="1:2" x14ac:dyDescent="0.3">
      <c r="A2241">
        <v>42</v>
      </c>
      <c r="B2241">
        <v>96</v>
      </c>
    </row>
    <row r="2242" spans="1:2" x14ac:dyDescent="0.3">
      <c r="A2242">
        <v>57</v>
      </c>
      <c r="B2242">
        <v>71</v>
      </c>
    </row>
    <row r="2243" spans="1:2" x14ac:dyDescent="0.3">
      <c r="A2243">
        <v>18</v>
      </c>
      <c r="B2243">
        <v>77</v>
      </c>
    </row>
    <row r="2244" spans="1:2" x14ac:dyDescent="0.3">
      <c r="A2244">
        <v>18</v>
      </c>
      <c r="B2244">
        <v>66</v>
      </c>
    </row>
    <row r="2245" spans="1:2" x14ac:dyDescent="0.3">
      <c r="A2245">
        <v>56</v>
      </c>
      <c r="B2245">
        <v>21</v>
      </c>
    </row>
    <row r="2246" spans="1:2" x14ac:dyDescent="0.3">
      <c r="A2246">
        <v>35</v>
      </c>
      <c r="B2246">
        <v>37</v>
      </c>
    </row>
    <row r="2247" spans="1:2" x14ac:dyDescent="0.3">
      <c r="A2247">
        <v>49</v>
      </c>
      <c r="B2247">
        <v>90</v>
      </c>
    </row>
    <row r="2248" spans="1:2" x14ac:dyDescent="0.3">
      <c r="A2248">
        <v>49</v>
      </c>
      <c r="B2248">
        <v>96</v>
      </c>
    </row>
    <row r="2249" spans="1:2" x14ac:dyDescent="0.3">
      <c r="A2249">
        <v>34</v>
      </c>
      <c r="B2249">
        <v>37</v>
      </c>
    </row>
    <row r="2250" spans="1:2" x14ac:dyDescent="0.3">
      <c r="A2250">
        <v>63</v>
      </c>
      <c r="B2250">
        <v>66</v>
      </c>
    </row>
    <row r="2251" spans="1:2" x14ac:dyDescent="0.3">
      <c r="A2251">
        <v>42</v>
      </c>
      <c r="B2251">
        <v>45</v>
      </c>
    </row>
    <row r="2252" spans="1:2" x14ac:dyDescent="0.3">
      <c r="A2252">
        <v>41</v>
      </c>
      <c r="B2252">
        <v>89</v>
      </c>
    </row>
    <row r="2253" spans="1:2" x14ac:dyDescent="0.3">
      <c r="A2253">
        <v>26</v>
      </c>
      <c r="B2253">
        <v>94</v>
      </c>
    </row>
    <row r="2254" spans="1:2" x14ac:dyDescent="0.3">
      <c r="A2254">
        <v>48</v>
      </c>
      <c r="B2254">
        <v>96</v>
      </c>
    </row>
    <row r="2255" spans="1:2" x14ac:dyDescent="0.3">
      <c r="A2255">
        <v>62</v>
      </c>
      <c r="B2255">
        <v>31</v>
      </c>
    </row>
    <row r="2256" spans="1:2" x14ac:dyDescent="0.3">
      <c r="A2256">
        <v>24</v>
      </c>
      <c r="B2256">
        <v>79</v>
      </c>
    </row>
    <row r="2257" spans="1:2" x14ac:dyDescent="0.3">
      <c r="A2257">
        <v>48</v>
      </c>
      <c r="B2257">
        <v>39</v>
      </c>
    </row>
    <row r="2258" spans="1:2" x14ac:dyDescent="0.3">
      <c r="A2258">
        <v>31</v>
      </c>
      <c r="B2258">
        <v>22</v>
      </c>
    </row>
    <row r="2259" spans="1:2" x14ac:dyDescent="0.3">
      <c r="A2259">
        <v>41</v>
      </c>
      <c r="B2259">
        <v>32</v>
      </c>
    </row>
    <row r="2260" spans="1:2" x14ac:dyDescent="0.3">
      <c r="A2260">
        <v>24</v>
      </c>
      <c r="B2260">
        <v>71</v>
      </c>
    </row>
    <row r="2261" spans="1:2" x14ac:dyDescent="0.3">
      <c r="A2261">
        <v>60</v>
      </c>
      <c r="B2261">
        <v>96</v>
      </c>
    </row>
    <row r="2262" spans="1:2" x14ac:dyDescent="0.3">
      <c r="A2262">
        <v>38</v>
      </c>
      <c r="B2262">
        <v>82</v>
      </c>
    </row>
    <row r="2263" spans="1:2" x14ac:dyDescent="0.3">
      <c r="A2263">
        <v>58</v>
      </c>
      <c r="B2263">
        <v>76</v>
      </c>
    </row>
    <row r="2264" spans="1:2" x14ac:dyDescent="0.3">
      <c r="A2264">
        <v>53</v>
      </c>
      <c r="B2264">
        <v>22</v>
      </c>
    </row>
    <row r="2265" spans="1:2" x14ac:dyDescent="0.3">
      <c r="A2265">
        <v>44</v>
      </c>
      <c r="B2265">
        <v>40</v>
      </c>
    </row>
    <row r="2266" spans="1:2" x14ac:dyDescent="0.3">
      <c r="A2266">
        <v>51</v>
      </c>
      <c r="B2266">
        <v>92</v>
      </c>
    </row>
    <row r="2267" spans="1:2" x14ac:dyDescent="0.3">
      <c r="A2267">
        <v>36</v>
      </c>
      <c r="B2267">
        <v>94</v>
      </c>
    </row>
    <row r="2268" spans="1:2" x14ac:dyDescent="0.3">
      <c r="A2268">
        <v>20</v>
      </c>
      <c r="B2268">
        <v>44</v>
      </c>
    </row>
    <row r="2269" spans="1:2" x14ac:dyDescent="0.3">
      <c r="A2269">
        <v>32</v>
      </c>
      <c r="B2269">
        <v>49</v>
      </c>
    </row>
    <row r="2270" spans="1:2" x14ac:dyDescent="0.3">
      <c r="A2270">
        <v>66</v>
      </c>
      <c r="B2270">
        <v>26</v>
      </c>
    </row>
    <row r="2271" spans="1:2" x14ac:dyDescent="0.3">
      <c r="A2271">
        <v>49</v>
      </c>
      <c r="B2271">
        <v>38</v>
      </c>
    </row>
    <row r="2272" spans="1:2" x14ac:dyDescent="0.3">
      <c r="A2272">
        <v>27</v>
      </c>
      <c r="B2272">
        <v>72</v>
      </c>
    </row>
    <row r="2273" spans="1:2" x14ac:dyDescent="0.3">
      <c r="A2273">
        <v>29</v>
      </c>
      <c r="B2273">
        <v>99</v>
      </c>
    </row>
    <row r="2274" spans="1:2" x14ac:dyDescent="0.3">
      <c r="A2274">
        <v>29</v>
      </c>
      <c r="B2274">
        <v>38</v>
      </c>
    </row>
    <row r="2275" spans="1:2" x14ac:dyDescent="0.3">
      <c r="A2275">
        <v>55</v>
      </c>
      <c r="B2275">
        <v>96</v>
      </c>
    </row>
    <row r="2276" spans="1:2" x14ac:dyDescent="0.3">
      <c r="A2276">
        <v>57</v>
      </c>
      <c r="B2276">
        <v>27</v>
      </c>
    </row>
    <row r="2277" spans="1:2" x14ac:dyDescent="0.3">
      <c r="A2277">
        <v>29</v>
      </c>
      <c r="B2277">
        <v>24</v>
      </c>
    </row>
    <row r="2278" spans="1:2" x14ac:dyDescent="0.3">
      <c r="A2278">
        <v>31</v>
      </c>
      <c r="B2278">
        <v>82</v>
      </c>
    </row>
    <row r="2279" spans="1:2" x14ac:dyDescent="0.3">
      <c r="A2279">
        <v>25</v>
      </c>
      <c r="B2279">
        <v>56</v>
      </c>
    </row>
    <row r="2280" spans="1:2" x14ac:dyDescent="0.3">
      <c r="A2280">
        <v>61</v>
      </c>
      <c r="B2280">
        <v>25</v>
      </c>
    </row>
    <row r="2281" spans="1:2" x14ac:dyDescent="0.3">
      <c r="A2281">
        <v>53</v>
      </c>
      <c r="B2281">
        <v>67</v>
      </c>
    </row>
    <row r="2282" spans="1:2" x14ac:dyDescent="0.3">
      <c r="A2282">
        <v>22</v>
      </c>
      <c r="B2282">
        <v>21</v>
      </c>
    </row>
    <row r="2283" spans="1:2" x14ac:dyDescent="0.3">
      <c r="A2283">
        <v>28</v>
      </c>
      <c r="B2283">
        <v>27</v>
      </c>
    </row>
    <row r="2284" spans="1:2" x14ac:dyDescent="0.3">
      <c r="A2284">
        <v>18</v>
      </c>
      <c r="B2284">
        <v>97</v>
      </c>
    </row>
    <row r="2285" spans="1:2" x14ac:dyDescent="0.3">
      <c r="A2285">
        <v>44</v>
      </c>
      <c r="B2285">
        <v>45</v>
      </c>
    </row>
    <row r="2286" spans="1:2" x14ac:dyDescent="0.3">
      <c r="A2286">
        <v>32</v>
      </c>
      <c r="B2286">
        <v>63</v>
      </c>
    </row>
    <row r="2287" spans="1:2" x14ac:dyDescent="0.3">
      <c r="A2287">
        <v>34</v>
      </c>
      <c r="B2287">
        <v>100</v>
      </c>
    </row>
    <row r="2288" spans="1:2" x14ac:dyDescent="0.3">
      <c r="A2288">
        <v>67</v>
      </c>
      <c r="B2288">
        <v>38</v>
      </c>
    </row>
    <row r="2289" spans="1:2" x14ac:dyDescent="0.3">
      <c r="A2289">
        <v>66</v>
      </c>
      <c r="B2289">
        <v>45</v>
      </c>
    </row>
    <row r="2290" spans="1:2" x14ac:dyDescent="0.3">
      <c r="A2290">
        <v>28</v>
      </c>
      <c r="B2290">
        <v>91</v>
      </c>
    </row>
    <row r="2291" spans="1:2" x14ac:dyDescent="0.3">
      <c r="A2291">
        <v>70</v>
      </c>
      <c r="B2291">
        <v>82</v>
      </c>
    </row>
    <row r="2292" spans="1:2" x14ac:dyDescent="0.3">
      <c r="A2292">
        <v>37</v>
      </c>
      <c r="B2292">
        <v>48</v>
      </c>
    </row>
    <row r="2293" spans="1:2" x14ac:dyDescent="0.3">
      <c r="A2293">
        <v>28</v>
      </c>
      <c r="B2293">
        <v>30</v>
      </c>
    </row>
    <row r="2294" spans="1:2" x14ac:dyDescent="0.3">
      <c r="A2294">
        <v>43</v>
      </c>
      <c r="B2294">
        <v>34</v>
      </c>
    </row>
    <row r="2295" spans="1:2" x14ac:dyDescent="0.3">
      <c r="A2295">
        <v>37</v>
      </c>
      <c r="B2295">
        <v>68</v>
      </c>
    </row>
    <row r="2296" spans="1:2" x14ac:dyDescent="0.3">
      <c r="A2296">
        <v>54</v>
      </c>
      <c r="B2296">
        <v>95</v>
      </c>
    </row>
    <row r="2297" spans="1:2" x14ac:dyDescent="0.3">
      <c r="A2297">
        <v>50</v>
      </c>
      <c r="B2297">
        <v>22</v>
      </c>
    </row>
    <row r="2298" spans="1:2" x14ac:dyDescent="0.3">
      <c r="A2298">
        <v>46</v>
      </c>
      <c r="B2298">
        <v>88</v>
      </c>
    </row>
    <row r="2299" spans="1:2" x14ac:dyDescent="0.3">
      <c r="A2299">
        <v>60</v>
      </c>
      <c r="B2299">
        <v>83</v>
      </c>
    </row>
    <row r="2300" spans="1:2" x14ac:dyDescent="0.3">
      <c r="A2300">
        <v>40</v>
      </c>
      <c r="B2300">
        <v>87</v>
      </c>
    </row>
    <row r="2301" spans="1:2" x14ac:dyDescent="0.3">
      <c r="A2301">
        <v>64</v>
      </c>
      <c r="B2301">
        <v>57</v>
      </c>
    </row>
    <row r="2302" spans="1:2" x14ac:dyDescent="0.3">
      <c r="A2302">
        <v>18</v>
      </c>
      <c r="B2302">
        <v>88</v>
      </c>
    </row>
    <row r="2303" spans="1:2" x14ac:dyDescent="0.3">
      <c r="A2303">
        <v>37</v>
      </c>
      <c r="B2303">
        <v>20</v>
      </c>
    </row>
    <row r="2304" spans="1:2" x14ac:dyDescent="0.3">
      <c r="A2304">
        <v>36</v>
      </c>
      <c r="B2304">
        <v>39</v>
      </c>
    </row>
    <row r="2305" spans="1:2" x14ac:dyDescent="0.3">
      <c r="A2305">
        <v>51</v>
      </c>
      <c r="B2305">
        <v>71</v>
      </c>
    </row>
    <row r="2306" spans="1:2" x14ac:dyDescent="0.3">
      <c r="A2306">
        <v>26</v>
      </c>
      <c r="B2306">
        <v>73</v>
      </c>
    </row>
    <row r="2307" spans="1:2" x14ac:dyDescent="0.3">
      <c r="A2307">
        <v>68</v>
      </c>
      <c r="B2307">
        <v>63</v>
      </c>
    </row>
    <row r="2308" spans="1:2" x14ac:dyDescent="0.3">
      <c r="A2308">
        <v>27</v>
      </c>
      <c r="B2308">
        <v>78</v>
      </c>
    </row>
    <row r="2309" spans="1:2" x14ac:dyDescent="0.3">
      <c r="A2309">
        <v>28</v>
      </c>
      <c r="B2309">
        <v>96</v>
      </c>
    </row>
    <row r="2310" spans="1:2" x14ac:dyDescent="0.3">
      <c r="A2310">
        <v>49</v>
      </c>
      <c r="B2310">
        <v>81</v>
      </c>
    </row>
    <row r="2311" spans="1:2" x14ac:dyDescent="0.3">
      <c r="A2311">
        <v>70</v>
      </c>
      <c r="B2311">
        <v>95</v>
      </c>
    </row>
    <row r="2312" spans="1:2" x14ac:dyDescent="0.3">
      <c r="A2312">
        <v>30</v>
      </c>
      <c r="B2312">
        <v>68</v>
      </c>
    </row>
    <row r="2313" spans="1:2" x14ac:dyDescent="0.3">
      <c r="A2313">
        <v>27</v>
      </c>
      <c r="B2313">
        <v>28</v>
      </c>
    </row>
    <row r="2314" spans="1:2" x14ac:dyDescent="0.3">
      <c r="A2314">
        <v>19</v>
      </c>
      <c r="B2314">
        <v>30</v>
      </c>
    </row>
    <row r="2315" spans="1:2" x14ac:dyDescent="0.3">
      <c r="A2315">
        <v>64</v>
      </c>
      <c r="B2315">
        <v>31</v>
      </c>
    </row>
    <row r="2316" spans="1:2" x14ac:dyDescent="0.3">
      <c r="A2316">
        <v>42</v>
      </c>
      <c r="B2316">
        <v>95</v>
      </c>
    </row>
    <row r="2317" spans="1:2" x14ac:dyDescent="0.3">
      <c r="A2317">
        <v>69</v>
      </c>
      <c r="B2317">
        <v>79</v>
      </c>
    </row>
    <row r="2318" spans="1:2" x14ac:dyDescent="0.3">
      <c r="A2318">
        <v>28</v>
      </c>
      <c r="B2318">
        <v>39</v>
      </c>
    </row>
    <row r="2319" spans="1:2" x14ac:dyDescent="0.3">
      <c r="A2319">
        <v>47</v>
      </c>
      <c r="B2319">
        <v>34</v>
      </c>
    </row>
    <row r="2320" spans="1:2" x14ac:dyDescent="0.3">
      <c r="A2320">
        <v>69</v>
      </c>
      <c r="B2320">
        <v>28</v>
      </c>
    </row>
    <row r="2321" spans="1:2" x14ac:dyDescent="0.3">
      <c r="A2321">
        <v>56</v>
      </c>
      <c r="B2321">
        <v>38</v>
      </c>
    </row>
    <row r="2322" spans="1:2" x14ac:dyDescent="0.3">
      <c r="A2322">
        <v>28</v>
      </c>
      <c r="B2322">
        <v>55</v>
      </c>
    </row>
    <row r="2323" spans="1:2" x14ac:dyDescent="0.3">
      <c r="A2323">
        <v>50</v>
      </c>
      <c r="B2323">
        <v>31</v>
      </c>
    </row>
    <row r="2324" spans="1:2" x14ac:dyDescent="0.3">
      <c r="A2324">
        <v>39</v>
      </c>
      <c r="B2324">
        <v>84</v>
      </c>
    </row>
    <row r="2325" spans="1:2" x14ac:dyDescent="0.3">
      <c r="A2325">
        <v>35</v>
      </c>
      <c r="B2325">
        <v>93</v>
      </c>
    </row>
    <row r="2326" spans="1:2" x14ac:dyDescent="0.3">
      <c r="A2326">
        <v>59</v>
      </c>
      <c r="B2326">
        <v>28</v>
      </c>
    </row>
    <row r="2327" spans="1:2" x14ac:dyDescent="0.3">
      <c r="A2327">
        <v>44</v>
      </c>
      <c r="B2327">
        <v>55</v>
      </c>
    </row>
    <row r="2328" spans="1:2" x14ac:dyDescent="0.3">
      <c r="A2328">
        <v>66</v>
      </c>
      <c r="B2328">
        <v>63</v>
      </c>
    </row>
    <row r="2329" spans="1:2" x14ac:dyDescent="0.3">
      <c r="A2329">
        <v>20</v>
      </c>
      <c r="B2329">
        <v>94</v>
      </c>
    </row>
    <row r="2330" spans="1:2" x14ac:dyDescent="0.3">
      <c r="A2330">
        <v>45</v>
      </c>
      <c r="B2330">
        <v>36</v>
      </c>
    </row>
    <row r="2331" spans="1:2" x14ac:dyDescent="0.3">
      <c r="A2331">
        <v>49</v>
      </c>
      <c r="B2331">
        <v>97</v>
      </c>
    </row>
    <row r="2332" spans="1:2" x14ac:dyDescent="0.3">
      <c r="A2332">
        <v>60</v>
      </c>
      <c r="B2332">
        <v>63</v>
      </c>
    </row>
    <row r="2333" spans="1:2" x14ac:dyDescent="0.3">
      <c r="A2333">
        <v>61</v>
      </c>
      <c r="B2333">
        <v>77</v>
      </c>
    </row>
    <row r="2334" spans="1:2" x14ac:dyDescent="0.3">
      <c r="A2334">
        <v>36</v>
      </c>
      <c r="B2334">
        <v>53</v>
      </c>
    </row>
    <row r="2335" spans="1:2" x14ac:dyDescent="0.3">
      <c r="A2335">
        <v>33</v>
      </c>
      <c r="B2335">
        <v>77</v>
      </c>
    </row>
    <row r="2336" spans="1:2" x14ac:dyDescent="0.3">
      <c r="A2336">
        <v>49</v>
      </c>
      <c r="B2336">
        <v>79</v>
      </c>
    </row>
    <row r="2337" spans="1:2" x14ac:dyDescent="0.3">
      <c r="A2337">
        <v>31</v>
      </c>
      <c r="B2337">
        <v>37</v>
      </c>
    </row>
    <row r="2338" spans="1:2" x14ac:dyDescent="0.3">
      <c r="A2338">
        <v>19</v>
      </c>
      <c r="B2338">
        <v>94</v>
      </c>
    </row>
    <row r="2339" spans="1:2" x14ac:dyDescent="0.3">
      <c r="A2339">
        <v>39</v>
      </c>
      <c r="B2339">
        <v>76</v>
      </c>
    </row>
    <row r="2340" spans="1:2" x14ac:dyDescent="0.3">
      <c r="A2340">
        <v>66</v>
      </c>
      <c r="B2340">
        <v>68</v>
      </c>
    </row>
    <row r="2341" spans="1:2" x14ac:dyDescent="0.3">
      <c r="A2341">
        <v>25</v>
      </c>
      <c r="B2341">
        <v>65</v>
      </c>
    </row>
    <row r="2342" spans="1:2" x14ac:dyDescent="0.3">
      <c r="A2342">
        <v>63</v>
      </c>
      <c r="B2342">
        <v>24</v>
      </c>
    </row>
    <row r="2343" spans="1:2" x14ac:dyDescent="0.3">
      <c r="A2343">
        <v>56</v>
      </c>
      <c r="B2343">
        <v>31</v>
      </c>
    </row>
    <row r="2344" spans="1:2" x14ac:dyDescent="0.3">
      <c r="A2344">
        <v>20</v>
      </c>
      <c r="B2344">
        <v>89</v>
      </c>
    </row>
    <row r="2345" spans="1:2" x14ac:dyDescent="0.3">
      <c r="A2345">
        <v>58</v>
      </c>
      <c r="B2345">
        <v>49</v>
      </c>
    </row>
    <row r="2346" spans="1:2" x14ac:dyDescent="0.3">
      <c r="A2346">
        <v>34</v>
      </c>
      <c r="B2346">
        <v>92</v>
      </c>
    </row>
    <row r="2347" spans="1:2" x14ac:dyDescent="0.3">
      <c r="A2347">
        <v>28</v>
      </c>
      <c r="B2347">
        <v>32</v>
      </c>
    </row>
    <row r="2348" spans="1:2" x14ac:dyDescent="0.3">
      <c r="A2348">
        <v>22</v>
      </c>
      <c r="B2348">
        <v>67</v>
      </c>
    </row>
    <row r="2349" spans="1:2" x14ac:dyDescent="0.3">
      <c r="A2349">
        <v>37</v>
      </c>
      <c r="B2349">
        <v>64</v>
      </c>
    </row>
    <row r="2350" spans="1:2" x14ac:dyDescent="0.3">
      <c r="A2350">
        <v>54</v>
      </c>
      <c r="B2350">
        <v>84</v>
      </c>
    </row>
    <row r="2351" spans="1:2" x14ac:dyDescent="0.3">
      <c r="A2351">
        <v>65</v>
      </c>
      <c r="B2351">
        <v>34</v>
      </c>
    </row>
    <row r="2352" spans="1:2" x14ac:dyDescent="0.3">
      <c r="A2352">
        <v>57</v>
      </c>
      <c r="B2352">
        <v>26</v>
      </c>
    </row>
    <row r="2353" spans="1:2" x14ac:dyDescent="0.3">
      <c r="A2353">
        <v>38</v>
      </c>
      <c r="B2353">
        <v>50</v>
      </c>
    </row>
    <row r="2354" spans="1:2" x14ac:dyDescent="0.3">
      <c r="A2354">
        <v>70</v>
      </c>
      <c r="B2354">
        <v>46</v>
      </c>
    </row>
    <row r="2355" spans="1:2" x14ac:dyDescent="0.3">
      <c r="A2355">
        <v>56</v>
      </c>
      <c r="B2355">
        <v>71</v>
      </c>
    </row>
    <row r="2356" spans="1:2" x14ac:dyDescent="0.3">
      <c r="A2356">
        <v>56</v>
      </c>
      <c r="B2356">
        <v>78</v>
      </c>
    </row>
    <row r="2357" spans="1:2" x14ac:dyDescent="0.3">
      <c r="A2357">
        <v>22</v>
      </c>
      <c r="B2357">
        <v>35</v>
      </c>
    </row>
    <row r="2358" spans="1:2" x14ac:dyDescent="0.3">
      <c r="A2358">
        <v>57</v>
      </c>
      <c r="B2358">
        <v>58</v>
      </c>
    </row>
    <row r="2359" spans="1:2" x14ac:dyDescent="0.3">
      <c r="A2359">
        <v>53</v>
      </c>
      <c r="B2359">
        <v>67</v>
      </c>
    </row>
    <row r="2360" spans="1:2" x14ac:dyDescent="0.3">
      <c r="A2360">
        <v>53</v>
      </c>
      <c r="B2360">
        <v>93</v>
      </c>
    </row>
    <row r="2361" spans="1:2" x14ac:dyDescent="0.3">
      <c r="A2361">
        <v>19</v>
      </c>
      <c r="B2361">
        <v>81</v>
      </c>
    </row>
    <row r="2362" spans="1:2" x14ac:dyDescent="0.3">
      <c r="A2362">
        <v>49</v>
      </c>
      <c r="B2362">
        <v>80</v>
      </c>
    </row>
    <row r="2363" spans="1:2" x14ac:dyDescent="0.3">
      <c r="A2363">
        <v>44</v>
      </c>
      <c r="B2363">
        <v>64</v>
      </c>
    </row>
    <row r="2364" spans="1:2" x14ac:dyDescent="0.3">
      <c r="A2364">
        <v>27</v>
      </c>
      <c r="B2364">
        <v>41</v>
      </c>
    </row>
    <row r="2365" spans="1:2" x14ac:dyDescent="0.3">
      <c r="A2365">
        <v>60</v>
      </c>
      <c r="B2365">
        <v>79</v>
      </c>
    </row>
    <row r="2366" spans="1:2" x14ac:dyDescent="0.3">
      <c r="A2366">
        <v>62</v>
      </c>
      <c r="B2366">
        <v>60</v>
      </c>
    </row>
    <row r="2367" spans="1:2" x14ac:dyDescent="0.3">
      <c r="A2367">
        <v>52</v>
      </c>
      <c r="B2367">
        <v>91</v>
      </c>
    </row>
    <row r="2368" spans="1:2" x14ac:dyDescent="0.3">
      <c r="A2368">
        <v>30</v>
      </c>
      <c r="B2368">
        <v>66</v>
      </c>
    </row>
    <row r="2369" spans="1:2" x14ac:dyDescent="0.3">
      <c r="A2369">
        <v>66</v>
      </c>
      <c r="B2369">
        <v>85</v>
      </c>
    </row>
    <row r="2370" spans="1:2" x14ac:dyDescent="0.3">
      <c r="A2370">
        <v>29</v>
      </c>
      <c r="B2370">
        <v>38</v>
      </c>
    </row>
    <row r="2371" spans="1:2" x14ac:dyDescent="0.3">
      <c r="A2371">
        <v>24</v>
      </c>
      <c r="B2371">
        <v>23</v>
      </c>
    </row>
    <row r="2372" spans="1:2" x14ac:dyDescent="0.3">
      <c r="A2372">
        <v>51</v>
      </c>
      <c r="B2372">
        <v>71</v>
      </c>
    </row>
    <row r="2373" spans="1:2" x14ac:dyDescent="0.3">
      <c r="A2373">
        <v>67</v>
      </c>
      <c r="B2373">
        <v>25</v>
      </c>
    </row>
    <row r="2374" spans="1:2" x14ac:dyDescent="0.3">
      <c r="A2374">
        <v>50</v>
      </c>
      <c r="B2374">
        <v>39</v>
      </c>
    </row>
    <row r="2375" spans="1:2" x14ac:dyDescent="0.3">
      <c r="A2375">
        <v>37</v>
      </c>
      <c r="B2375">
        <v>20</v>
      </c>
    </row>
    <row r="2376" spans="1:2" x14ac:dyDescent="0.3">
      <c r="A2376">
        <v>69</v>
      </c>
      <c r="B2376">
        <v>73</v>
      </c>
    </row>
    <row r="2377" spans="1:2" x14ac:dyDescent="0.3">
      <c r="A2377">
        <v>60</v>
      </c>
      <c r="B2377">
        <v>63</v>
      </c>
    </row>
    <row r="2378" spans="1:2" x14ac:dyDescent="0.3">
      <c r="A2378">
        <v>21</v>
      </c>
      <c r="B2378">
        <v>94</v>
      </c>
    </row>
    <row r="2379" spans="1:2" x14ac:dyDescent="0.3">
      <c r="A2379">
        <v>44</v>
      </c>
      <c r="B2379">
        <v>94</v>
      </c>
    </row>
    <row r="2380" spans="1:2" x14ac:dyDescent="0.3">
      <c r="A2380">
        <v>26</v>
      </c>
      <c r="B2380">
        <v>71</v>
      </c>
    </row>
    <row r="2381" spans="1:2" x14ac:dyDescent="0.3">
      <c r="A2381">
        <v>40</v>
      </c>
      <c r="B2381">
        <v>77</v>
      </c>
    </row>
    <row r="2382" spans="1:2" x14ac:dyDescent="0.3">
      <c r="A2382">
        <v>41</v>
      </c>
      <c r="B2382">
        <v>66</v>
      </c>
    </row>
    <row r="2383" spans="1:2" x14ac:dyDescent="0.3">
      <c r="A2383">
        <v>62</v>
      </c>
      <c r="B2383">
        <v>23</v>
      </c>
    </row>
    <row r="2384" spans="1:2" x14ac:dyDescent="0.3">
      <c r="A2384">
        <v>39</v>
      </c>
      <c r="B2384">
        <v>60</v>
      </c>
    </row>
    <row r="2385" spans="1:2" x14ac:dyDescent="0.3">
      <c r="A2385">
        <v>53</v>
      </c>
      <c r="B2385">
        <v>72</v>
      </c>
    </row>
    <row r="2386" spans="1:2" x14ac:dyDescent="0.3">
      <c r="A2386">
        <v>24</v>
      </c>
      <c r="B2386">
        <v>35</v>
      </c>
    </row>
    <row r="2387" spans="1:2" x14ac:dyDescent="0.3">
      <c r="A2387">
        <v>41</v>
      </c>
      <c r="B2387">
        <v>31</v>
      </c>
    </row>
    <row r="2388" spans="1:2" x14ac:dyDescent="0.3">
      <c r="A2388">
        <v>19</v>
      </c>
      <c r="B2388">
        <v>33</v>
      </c>
    </row>
    <row r="2389" spans="1:2" x14ac:dyDescent="0.3">
      <c r="A2389">
        <v>36</v>
      </c>
      <c r="B2389">
        <v>95</v>
      </c>
    </row>
    <row r="2390" spans="1:2" x14ac:dyDescent="0.3">
      <c r="A2390">
        <v>21</v>
      </c>
      <c r="B2390">
        <v>68</v>
      </c>
    </row>
    <row r="2391" spans="1:2" x14ac:dyDescent="0.3">
      <c r="A2391">
        <v>25</v>
      </c>
      <c r="B2391">
        <v>87</v>
      </c>
    </row>
    <row r="2392" spans="1:2" x14ac:dyDescent="0.3">
      <c r="A2392">
        <v>65</v>
      </c>
      <c r="B2392">
        <v>64</v>
      </c>
    </row>
    <row r="2393" spans="1:2" x14ac:dyDescent="0.3">
      <c r="A2393">
        <v>42</v>
      </c>
      <c r="B2393">
        <v>74</v>
      </c>
    </row>
    <row r="2394" spans="1:2" x14ac:dyDescent="0.3">
      <c r="A2394">
        <v>40</v>
      </c>
      <c r="B2394">
        <v>62</v>
      </c>
    </row>
    <row r="2395" spans="1:2" x14ac:dyDescent="0.3">
      <c r="A2395">
        <v>58</v>
      </c>
      <c r="B2395">
        <v>97</v>
      </c>
    </row>
    <row r="2396" spans="1:2" x14ac:dyDescent="0.3">
      <c r="A2396">
        <v>40</v>
      </c>
      <c r="B2396">
        <v>47</v>
      </c>
    </row>
    <row r="2397" spans="1:2" x14ac:dyDescent="0.3">
      <c r="A2397">
        <v>62</v>
      </c>
      <c r="B2397">
        <v>83</v>
      </c>
    </row>
    <row r="2398" spans="1:2" x14ac:dyDescent="0.3">
      <c r="A2398">
        <v>38</v>
      </c>
      <c r="B2398">
        <v>82</v>
      </c>
    </row>
    <row r="2399" spans="1:2" x14ac:dyDescent="0.3">
      <c r="A2399">
        <v>37</v>
      </c>
      <c r="B2399">
        <v>26</v>
      </c>
    </row>
    <row r="2400" spans="1:2" x14ac:dyDescent="0.3">
      <c r="A2400">
        <v>65</v>
      </c>
      <c r="B2400">
        <v>81</v>
      </c>
    </row>
    <row r="2401" spans="1:2" x14ac:dyDescent="0.3">
      <c r="A2401">
        <v>55</v>
      </c>
      <c r="B2401">
        <v>44</v>
      </c>
    </row>
    <row r="2402" spans="1:2" x14ac:dyDescent="0.3">
      <c r="A2402">
        <v>43</v>
      </c>
      <c r="B2402">
        <v>88</v>
      </c>
    </row>
    <row r="2403" spans="1:2" x14ac:dyDescent="0.3">
      <c r="A2403">
        <v>43</v>
      </c>
      <c r="B2403">
        <v>76</v>
      </c>
    </row>
    <row r="2404" spans="1:2" x14ac:dyDescent="0.3">
      <c r="A2404">
        <v>45</v>
      </c>
      <c r="B2404">
        <v>89</v>
      </c>
    </row>
    <row r="2405" spans="1:2" x14ac:dyDescent="0.3">
      <c r="A2405">
        <v>64</v>
      </c>
      <c r="B2405">
        <v>22</v>
      </c>
    </row>
    <row r="2406" spans="1:2" x14ac:dyDescent="0.3">
      <c r="A2406">
        <v>28</v>
      </c>
      <c r="B2406">
        <v>33</v>
      </c>
    </row>
    <row r="2407" spans="1:2" x14ac:dyDescent="0.3">
      <c r="A2407">
        <v>69</v>
      </c>
      <c r="B2407">
        <v>97</v>
      </c>
    </row>
    <row r="2408" spans="1:2" x14ac:dyDescent="0.3">
      <c r="A2408">
        <v>54</v>
      </c>
      <c r="B2408">
        <v>57</v>
      </c>
    </row>
    <row r="2409" spans="1:2" x14ac:dyDescent="0.3">
      <c r="A2409">
        <v>52</v>
      </c>
      <c r="B2409">
        <v>38</v>
      </c>
    </row>
    <row r="2410" spans="1:2" x14ac:dyDescent="0.3">
      <c r="A2410">
        <v>23</v>
      </c>
      <c r="B2410">
        <v>55</v>
      </c>
    </row>
    <row r="2411" spans="1:2" x14ac:dyDescent="0.3">
      <c r="A2411">
        <v>26</v>
      </c>
      <c r="B2411">
        <v>37</v>
      </c>
    </row>
    <row r="2412" spans="1:2" x14ac:dyDescent="0.3">
      <c r="A2412">
        <v>48</v>
      </c>
      <c r="B2412">
        <v>43</v>
      </c>
    </row>
    <row r="2413" spans="1:2" x14ac:dyDescent="0.3">
      <c r="A2413">
        <v>49</v>
      </c>
      <c r="B2413">
        <v>96</v>
      </c>
    </row>
    <row r="2414" spans="1:2" x14ac:dyDescent="0.3">
      <c r="A2414">
        <v>53</v>
      </c>
      <c r="B2414">
        <v>51</v>
      </c>
    </row>
    <row r="2415" spans="1:2" x14ac:dyDescent="0.3">
      <c r="A2415">
        <v>69</v>
      </c>
      <c r="B2415">
        <v>95</v>
      </c>
    </row>
    <row r="2416" spans="1:2" x14ac:dyDescent="0.3">
      <c r="A2416">
        <v>26</v>
      </c>
      <c r="B2416">
        <v>26</v>
      </c>
    </row>
    <row r="2417" spans="1:2" x14ac:dyDescent="0.3">
      <c r="A2417">
        <v>21</v>
      </c>
      <c r="B2417">
        <v>34</v>
      </c>
    </row>
    <row r="2418" spans="1:2" x14ac:dyDescent="0.3">
      <c r="A2418">
        <v>59</v>
      </c>
      <c r="B2418">
        <v>83</v>
      </c>
    </row>
    <row r="2419" spans="1:2" x14ac:dyDescent="0.3">
      <c r="A2419">
        <v>21</v>
      </c>
      <c r="B2419">
        <v>24</v>
      </c>
    </row>
    <row r="2420" spans="1:2" x14ac:dyDescent="0.3">
      <c r="A2420">
        <v>22</v>
      </c>
      <c r="B2420">
        <v>69</v>
      </c>
    </row>
    <row r="2421" spans="1:2" x14ac:dyDescent="0.3">
      <c r="A2421">
        <v>26</v>
      </c>
      <c r="B2421">
        <v>40</v>
      </c>
    </row>
    <row r="2422" spans="1:2" x14ac:dyDescent="0.3">
      <c r="A2422">
        <v>41</v>
      </c>
      <c r="B2422">
        <v>87</v>
      </c>
    </row>
    <row r="2423" spans="1:2" x14ac:dyDescent="0.3">
      <c r="A2423">
        <v>37</v>
      </c>
      <c r="B2423">
        <v>46</v>
      </c>
    </row>
    <row r="2424" spans="1:2" x14ac:dyDescent="0.3">
      <c r="A2424">
        <v>30</v>
      </c>
      <c r="B2424">
        <v>82</v>
      </c>
    </row>
    <row r="2425" spans="1:2" x14ac:dyDescent="0.3">
      <c r="A2425">
        <v>49</v>
      </c>
      <c r="B2425">
        <v>81</v>
      </c>
    </row>
    <row r="2426" spans="1:2" x14ac:dyDescent="0.3">
      <c r="A2426">
        <v>49</v>
      </c>
      <c r="B2426">
        <v>57</v>
      </c>
    </row>
    <row r="2427" spans="1:2" x14ac:dyDescent="0.3">
      <c r="A2427">
        <v>58</v>
      </c>
      <c r="B2427">
        <v>49</v>
      </c>
    </row>
    <row r="2428" spans="1:2" x14ac:dyDescent="0.3">
      <c r="A2428">
        <v>70</v>
      </c>
      <c r="B2428">
        <v>42</v>
      </c>
    </row>
    <row r="2429" spans="1:2" x14ac:dyDescent="0.3">
      <c r="A2429">
        <v>27</v>
      </c>
      <c r="B2429">
        <v>26</v>
      </c>
    </row>
    <row r="2430" spans="1:2" x14ac:dyDescent="0.3">
      <c r="A2430">
        <v>65</v>
      </c>
      <c r="B2430">
        <v>38</v>
      </c>
    </row>
    <row r="2431" spans="1:2" x14ac:dyDescent="0.3">
      <c r="A2431">
        <v>57</v>
      </c>
      <c r="B2431">
        <v>57</v>
      </c>
    </row>
    <row r="2432" spans="1:2" x14ac:dyDescent="0.3">
      <c r="A2432">
        <v>20</v>
      </c>
      <c r="B2432">
        <v>100</v>
      </c>
    </row>
    <row r="2433" spans="1:2" x14ac:dyDescent="0.3">
      <c r="A2433">
        <v>34</v>
      </c>
      <c r="B2433">
        <v>73</v>
      </c>
    </row>
    <row r="2434" spans="1:2" x14ac:dyDescent="0.3">
      <c r="A2434">
        <v>59</v>
      </c>
      <c r="B2434">
        <v>66</v>
      </c>
    </row>
    <row r="2435" spans="1:2" x14ac:dyDescent="0.3">
      <c r="A2435">
        <v>54</v>
      </c>
      <c r="B2435">
        <v>73</v>
      </c>
    </row>
    <row r="2436" spans="1:2" x14ac:dyDescent="0.3">
      <c r="A2436">
        <v>36</v>
      </c>
      <c r="B2436">
        <v>45</v>
      </c>
    </row>
    <row r="2437" spans="1:2" x14ac:dyDescent="0.3">
      <c r="A2437">
        <v>21</v>
      </c>
      <c r="B2437">
        <v>27</v>
      </c>
    </row>
    <row r="2438" spans="1:2" x14ac:dyDescent="0.3">
      <c r="A2438">
        <v>52</v>
      </c>
      <c r="B2438">
        <v>24</v>
      </c>
    </row>
    <row r="2439" spans="1:2" x14ac:dyDescent="0.3">
      <c r="A2439">
        <v>43</v>
      </c>
      <c r="B2439">
        <v>59</v>
      </c>
    </row>
    <row r="2440" spans="1:2" x14ac:dyDescent="0.3">
      <c r="A2440">
        <v>32</v>
      </c>
      <c r="B2440">
        <v>20</v>
      </c>
    </row>
    <row r="2441" spans="1:2" x14ac:dyDescent="0.3">
      <c r="A2441">
        <v>55</v>
      </c>
      <c r="B2441">
        <v>44</v>
      </c>
    </row>
    <row r="2442" spans="1:2" x14ac:dyDescent="0.3">
      <c r="A2442">
        <v>31</v>
      </c>
      <c r="B2442">
        <v>90</v>
      </c>
    </row>
    <row r="2443" spans="1:2" x14ac:dyDescent="0.3">
      <c r="A2443">
        <v>45</v>
      </c>
      <c r="B2443">
        <v>36</v>
      </c>
    </row>
    <row r="2444" spans="1:2" x14ac:dyDescent="0.3">
      <c r="A2444">
        <v>53</v>
      </c>
      <c r="B2444">
        <v>95</v>
      </c>
    </row>
    <row r="2445" spans="1:2" x14ac:dyDescent="0.3">
      <c r="A2445">
        <v>24</v>
      </c>
      <c r="B2445">
        <v>30</v>
      </c>
    </row>
    <row r="2446" spans="1:2" x14ac:dyDescent="0.3">
      <c r="A2446">
        <v>47</v>
      </c>
      <c r="B2446">
        <v>65</v>
      </c>
    </row>
    <row r="2447" spans="1:2" x14ac:dyDescent="0.3">
      <c r="A2447">
        <v>63</v>
      </c>
      <c r="B2447">
        <v>96</v>
      </c>
    </row>
    <row r="2448" spans="1:2" x14ac:dyDescent="0.3">
      <c r="A2448">
        <v>38</v>
      </c>
      <c r="B2448">
        <v>65</v>
      </c>
    </row>
    <row r="2449" spans="1:2" x14ac:dyDescent="0.3">
      <c r="A2449">
        <v>59</v>
      </c>
      <c r="B2449">
        <v>47</v>
      </c>
    </row>
    <row r="2450" spans="1:2" x14ac:dyDescent="0.3">
      <c r="A2450">
        <v>54</v>
      </c>
      <c r="B2450">
        <v>25</v>
      </c>
    </row>
    <row r="2451" spans="1:2" x14ac:dyDescent="0.3">
      <c r="A2451">
        <v>26</v>
      </c>
      <c r="B2451">
        <v>56</v>
      </c>
    </row>
    <row r="2452" spans="1:2" x14ac:dyDescent="0.3">
      <c r="A2452">
        <v>68</v>
      </c>
      <c r="B2452">
        <v>76</v>
      </c>
    </row>
    <row r="2453" spans="1:2" x14ac:dyDescent="0.3">
      <c r="A2453">
        <v>41</v>
      </c>
      <c r="B2453">
        <v>60</v>
      </c>
    </row>
    <row r="2454" spans="1:2" x14ac:dyDescent="0.3">
      <c r="A2454">
        <v>68</v>
      </c>
      <c r="B2454">
        <v>67</v>
      </c>
    </row>
    <row r="2455" spans="1:2" x14ac:dyDescent="0.3">
      <c r="A2455">
        <v>21</v>
      </c>
      <c r="B2455">
        <v>95</v>
      </c>
    </row>
    <row r="2456" spans="1:2" x14ac:dyDescent="0.3">
      <c r="A2456">
        <v>32</v>
      </c>
      <c r="B2456">
        <v>72</v>
      </c>
    </row>
    <row r="2457" spans="1:2" x14ac:dyDescent="0.3">
      <c r="A2457">
        <v>20</v>
      </c>
      <c r="B2457">
        <v>98</v>
      </c>
    </row>
    <row r="2458" spans="1:2" x14ac:dyDescent="0.3">
      <c r="A2458">
        <v>59</v>
      </c>
      <c r="B2458">
        <v>83</v>
      </c>
    </row>
    <row r="2459" spans="1:2" x14ac:dyDescent="0.3">
      <c r="A2459">
        <v>53</v>
      </c>
      <c r="B2459">
        <v>37</v>
      </c>
    </row>
    <row r="2460" spans="1:2" x14ac:dyDescent="0.3">
      <c r="A2460">
        <v>66</v>
      </c>
      <c r="B2460">
        <v>85</v>
      </c>
    </row>
    <row r="2461" spans="1:2" x14ac:dyDescent="0.3">
      <c r="A2461">
        <v>47</v>
      </c>
      <c r="B2461">
        <v>36</v>
      </c>
    </row>
    <row r="2462" spans="1:2" x14ac:dyDescent="0.3">
      <c r="A2462">
        <v>58</v>
      </c>
      <c r="B2462">
        <v>36</v>
      </c>
    </row>
    <row r="2463" spans="1:2" x14ac:dyDescent="0.3">
      <c r="A2463">
        <v>28</v>
      </c>
      <c r="B2463">
        <v>86</v>
      </c>
    </row>
    <row r="2464" spans="1:2" x14ac:dyDescent="0.3">
      <c r="A2464">
        <v>68</v>
      </c>
      <c r="B2464">
        <v>99</v>
      </c>
    </row>
    <row r="2465" spans="1:2" x14ac:dyDescent="0.3">
      <c r="A2465">
        <v>60</v>
      </c>
      <c r="B2465">
        <v>21</v>
      </c>
    </row>
    <row r="2466" spans="1:2" x14ac:dyDescent="0.3">
      <c r="A2466">
        <v>47</v>
      </c>
      <c r="B2466">
        <v>84</v>
      </c>
    </row>
    <row r="2467" spans="1:2" x14ac:dyDescent="0.3">
      <c r="A2467">
        <v>18</v>
      </c>
      <c r="B2467">
        <v>63</v>
      </c>
    </row>
    <row r="2468" spans="1:2" x14ac:dyDescent="0.3">
      <c r="A2468">
        <v>32</v>
      </c>
      <c r="B2468">
        <v>84</v>
      </c>
    </row>
    <row r="2469" spans="1:2" x14ac:dyDescent="0.3">
      <c r="A2469">
        <v>27</v>
      </c>
      <c r="B2469">
        <v>72</v>
      </c>
    </row>
    <row r="2470" spans="1:2" x14ac:dyDescent="0.3">
      <c r="A2470">
        <v>65</v>
      </c>
      <c r="B2470">
        <v>21</v>
      </c>
    </row>
    <row r="2471" spans="1:2" x14ac:dyDescent="0.3">
      <c r="A2471">
        <v>68</v>
      </c>
      <c r="B2471">
        <v>92</v>
      </c>
    </row>
    <row r="2472" spans="1:2" x14ac:dyDescent="0.3">
      <c r="A2472">
        <v>55</v>
      </c>
      <c r="B2472">
        <v>72</v>
      </c>
    </row>
    <row r="2473" spans="1:2" x14ac:dyDescent="0.3">
      <c r="A2473">
        <v>30</v>
      </c>
      <c r="B2473">
        <v>83</v>
      </c>
    </row>
    <row r="2474" spans="1:2" x14ac:dyDescent="0.3">
      <c r="A2474">
        <v>24</v>
      </c>
      <c r="B2474">
        <v>73</v>
      </c>
    </row>
    <row r="2475" spans="1:2" x14ac:dyDescent="0.3">
      <c r="A2475">
        <v>57</v>
      </c>
      <c r="B2475">
        <v>98</v>
      </c>
    </row>
    <row r="2476" spans="1:2" x14ac:dyDescent="0.3">
      <c r="A2476">
        <v>23</v>
      </c>
      <c r="B2476">
        <v>76</v>
      </c>
    </row>
    <row r="2477" spans="1:2" x14ac:dyDescent="0.3">
      <c r="A2477">
        <v>69</v>
      </c>
      <c r="B2477">
        <v>43</v>
      </c>
    </row>
    <row r="2478" spans="1:2" x14ac:dyDescent="0.3">
      <c r="A2478">
        <v>60</v>
      </c>
      <c r="B2478">
        <v>60</v>
      </c>
    </row>
    <row r="2479" spans="1:2" x14ac:dyDescent="0.3">
      <c r="A2479">
        <v>25</v>
      </c>
      <c r="B2479">
        <v>40</v>
      </c>
    </row>
    <row r="2480" spans="1:2" x14ac:dyDescent="0.3">
      <c r="A2480">
        <v>18</v>
      </c>
      <c r="B2480">
        <v>93</v>
      </c>
    </row>
    <row r="2481" spans="1:2" x14ac:dyDescent="0.3">
      <c r="A2481">
        <v>37</v>
      </c>
      <c r="B2481">
        <v>98</v>
      </c>
    </row>
    <row r="2482" spans="1:2" x14ac:dyDescent="0.3">
      <c r="A2482">
        <v>61</v>
      </c>
      <c r="B2482">
        <v>91</v>
      </c>
    </row>
    <row r="2483" spans="1:2" x14ac:dyDescent="0.3">
      <c r="A2483">
        <v>41</v>
      </c>
      <c r="B2483">
        <v>92</v>
      </c>
    </row>
    <row r="2484" spans="1:2" x14ac:dyDescent="0.3">
      <c r="A2484">
        <v>69</v>
      </c>
      <c r="B2484">
        <v>87</v>
      </c>
    </row>
    <row r="2485" spans="1:2" x14ac:dyDescent="0.3">
      <c r="A2485">
        <v>32</v>
      </c>
      <c r="B2485">
        <v>96</v>
      </c>
    </row>
    <row r="2486" spans="1:2" x14ac:dyDescent="0.3">
      <c r="A2486">
        <v>60</v>
      </c>
      <c r="B2486">
        <v>97</v>
      </c>
    </row>
    <row r="2487" spans="1:2" x14ac:dyDescent="0.3">
      <c r="A2487">
        <v>43</v>
      </c>
      <c r="B2487">
        <v>55</v>
      </c>
    </row>
    <row r="2488" spans="1:2" x14ac:dyDescent="0.3">
      <c r="A2488">
        <v>61</v>
      </c>
      <c r="B2488">
        <v>58</v>
      </c>
    </row>
    <row r="2489" spans="1:2" x14ac:dyDescent="0.3">
      <c r="A2489">
        <v>57</v>
      </c>
      <c r="B2489">
        <v>21</v>
      </c>
    </row>
    <row r="2490" spans="1:2" x14ac:dyDescent="0.3">
      <c r="A2490">
        <v>56</v>
      </c>
      <c r="B2490">
        <v>82</v>
      </c>
    </row>
    <row r="2491" spans="1:2" x14ac:dyDescent="0.3">
      <c r="A2491">
        <v>66</v>
      </c>
      <c r="B2491">
        <v>34</v>
      </c>
    </row>
    <row r="2492" spans="1:2" x14ac:dyDescent="0.3">
      <c r="A2492">
        <v>52</v>
      </c>
      <c r="B2492">
        <v>78</v>
      </c>
    </row>
    <row r="2493" spans="1:2" x14ac:dyDescent="0.3">
      <c r="A2493">
        <v>63</v>
      </c>
      <c r="B2493">
        <v>47</v>
      </c>
    </row>
    <row r="2494" spans="1:2" x14ac:dyDescent="0.3">
      <c r="A2494">
        <v>50</v>
      </c>
      <c r="B2494">
        <v>96</v>
      </c>
    </row>
    <row r="2495" spans="1:2" x14ac:dyDescent="0.3">
      <c r="A2495">
        <v>21</v>
      </c>
      <c r="B2495">
        <v>23</v>
      </c>
    </row>
    <row r="2496" spans="1:2" x14ac:dyDescent="0.3">
      <c r="A2496">
        <v>42</v>
      </c>
      <c r="B2496">
        <v>27</v>
      </c>
    </row>
    <row r="2497" spans="1:2" x14ac:dyDescent="0.3">
      <c r="A2497">
        <v>40</v>
      </c>
      <c r="B2497">
        <v>37</v>
      </c>
    </row>
    <row r="2498" spans="1:2" x14ac:dyDescent="0.3">
      <c r="A2498">
        <v>67</v>
      </c>
      <c r="B2498">
        <v>79</v>
      </c>
    </row>
    <row r="2499" spans="1:2" x14ac:dyDescent="0.3">
      <c r="A2499">
        <v>35</v>
      </c>
      <c r="B2499">
        <v>40</v>
      </c>
    </row>
    <row r="2500" spans="1:2" x14ac:dyDescent="0.3">
      <c r="A2500">
        <v>18</v>
      </c>
      <c r="B2500">
        <v>39</v>
      </c>
    </row>
    <row r="2501" spans="1:2" x14ac:dyDescent="0.3">
      <c r="A2501">
        <v>52</v>
      </c>
      <c r="B2501">
        <v>73</v>
      </c>
    </row>
    <row r="2502" spans="1:2" x14ac:dyDescent="0.3">
      <c r="A2502">
        <v>59</v>
      </c>
      <c r="B2502">
        <v>84</v>
      </c>
    </row>
    <row r="2503" spans="1:2" x14ac:dyDescent="0.3">
      <c r="A2503">
        <v>49</v>
      </c>
      <c r="B2503">
        <v>94</v>
      </c>
    </row>
    <row r="2504" spans="1:2" x14ac:dyDescent="0.3">
      <c r="A2504">
        <v>46</v>
      </c>
      <c r="B2504">
        <v>47</v>
      </c>
    </row>
    <row r="2505" spans="1:2" x14ac:dyDescent="0.3">
      <c r="A2505">
        <v>69</v>
      </c>
      <c r="B2505">
        <v>77</v>
      </c>
    </row>
    <row r="2506" spans="1:2" x14ac:dyDescent="0.3">
      <c r="A2506">
        <v>56</v>
      </c>
      <c r="B2506">
        <v>94</v>
      </c>
    </row>
    <row r="2507" spans="1:2" x14ac:dyDescent="0.3">
      <c r="A2507">
        <v>27</v>
      </c>
      <c r="B2507">
        <v>75</v>
      </c>
    </row>
    <row r="2508" spans="1:2" x14ac:dyDescent="0.3">
      <c r="A2508">
        <v>57</v>
      </c>
      <c r="B2508">
        <v>82</v>
      </c>
    </row>
    <row r="2509" spans="1:2" x14ac:dyDescent="0.3">
      <c r="A2509">
        <v>58</v>
      </c>
      <c r="B2509">
        <v>36</v>
      </c>
    </row>
    <row r="2510" spans="1:2" x14ac:dyDescent="0.3">
      <c r="A2510">
        <v>23</v>
      </c>
      <c r="B2510">
        <v>90</v>
      </c>
    </row>
    <row r="2511" spans="1:2" x14ac:dyDescent="0.3">
      <c r="A2511">
        <v>19</v>
      </c>
      <c r="B2511">
        <v>48</v>
      </c>
    </row>
    <row r="2512" spans="1:2" x14ac:dyDescent="0.3">
      <c r="A2512">
        <v>40</v>
      </c>
      <c r="B2512">
        <v>42</v>
      </c>
    </row>
    <row r="2513" spans="1:2" x14ac:dyDescent="0.3">
      <c r="A2513">
        <v>54</v>
      </c>
      <c r="B2513">
        <v>33</v>
      </c>
    </row>
    <row r="2514" spans="1:2" x14ac:dyDescent="0.3">
      <c r="A2514">
        <v>50</v>
      </c>
      <c r="B2514">
        <v>63</v>
      </c>
    </row>
    <row r="2515" spans="1:2" x14ac:dyDescent="0.3">
      <c r="A2515">
        <v>69</v>
      </c>
      <c r="B2515">
        <v>53</v>
      </c>
    </row>
    <row r="2516" spans="1:2" x14ac:dyDescent="0.3">
      <c r="A2516">
        <v>42</v>
      </c>
      <c r="B2516">
        <v>37</v>
      </c>
    </row>
    <row r="2517" spans="1:2" x14ac:dyDescent="0.3">
      <c r="A2517">
        <v>37</v>
      </c>
      <c r="B2517">
        <v>92</v>
      </c>
    </row>
    <row r="2518" spans="1:2" x14ac:dyDescent="0.3">
      <c r="A2518">
        <v>46</v>
      </c>
      <c r="B2518">
        <v>73</v>
      </c>
    </row>
    <row r="2519" spans="1:2" x14ac:dyDescent="0.3">
      <c r="A2519">
        <v>64</v>
      </c>
      <c r="B2519">
        <v>38</v>
      </c>
    </row>
    <row r="2520" spans="1:2" x14ac:dyDescent="0.3">
      <c r="A2520">
        <v>20</v>
      </c>
      <c r="B2520">
        <v>51</v>
      </c>
    </row>
    <row r="2521" spans="1:2" x14ac:dyDescent="0.3">
      <c r="A2521">
        <v>40</v>
      </c>
      <c r="B2521">
        <v>90</v>
      </c>
    </row>
    <row r="2522" spans="1:2" x14ac:dyDescent="0.3">
      <c r="A2522">
        <v>64</v>
      </c>
      <c r="B2522">
        <v>56</v>
      </c>
    </row>
    <row r="2523" spans="1:2" x14ac:dyDescent="0.3">
      <c r="A2523">
        <v>29</v>
      </c>
      <c r="B2523">
        <v>33</v>
      </c>
    </row>
    <row r="2524" spans="1:2" x14ac:dyDescent="0.3">
      <c r="A2524">
        <v>20</v>
      </c>
      <c r="B2524">
        <v>53</v>
      </c>
    </row>
    <row r="2525" spans="1:2" x14ac:dyDescent="0.3">
      <c r="A2525">
        <v>43</v>
      </c>
      <c r="B2525">
        <v>24</v>
      </c>
    </row>
    <row r="2526" spans="1:2" x14ac:dyDescent="0.3">
      <c r="A2526">
        <v>60</v>
      </c>
      <c r="B2526">
        <v>59</v>
      </c>
    </row>
    <row r="2527" spans="1:2" x14ac:dyDescent="0.3">
      <c r="A2527">
        <v>39</v>
      </c>
      <c r="B2527">
        <v>72</v>
      </c>
    </row>
    <row r="2528" spans="1:2" x14ac:dyDescent="0.3">
      <c r="A2528">
        <v>47</v>
      </c>
      <c r="B2528">
        <v>28</v>
      </c>
    </row>
    <row r="2529" spans="1:2" x14ac:dyDescent="0.3">
      <c r="A2529">
        <v>19</v>
      </c>
      <c r="B2529">
        <v>36</v>
      </c>
    </row>
    <row r="2530" spans="1:2" x14ac:dyDescent="0.3">
      <c r="A2530">
        <v>52</v>
      </c>
      <c r="B2530">
        <v>47</v>
      </c>
    </row>
    <row r="2531" spans="1:2" x14ac:dyDescent="0.3">
      <c r="A2531">
        <v>34</v>
      </c>
      <c r="B2531">
        <v>62</v>
      </c>
    </row>
    <row r="2532" spans="1:2" x14ac:dyDescent="0.3">
      <c r="A2532">
        <v>25</v>
      </c>
      <c r="B2532">
        <v>98</v>
      </c>
    </row>
    <row r="2533" spans="1:2" x14ac:dyDescent="0.3">
      <c r="A2533">
        <v>43</v>
      </c>
      <c r="B2533">
        <v>28</v>
      </c>
    </row>
    <row r="2534" spans="1:2" x14ac:dyDescent="0.3">
      <c r="A2534">
        <v>55</v>
      </c>
      <c r="B2534">
        <v>86</v>
      </c>
    </row>
    <row r="2535" spans="1:2" x14ac:dyDescent="0.3">
      <c r="A2535">
        <v>66</v>
      </c>
      <c r="B2535">
        <v>46</v>
      </c>
    </row>
    <row r="2536" spans="1:2" x14ac:dyDescent="0.3">
      <c r="A2536">
        <v>41</v>
      </c>
      <c r="B2536">
        <v>42</v>
      </c>
    </row>
    <row r="2537" spans="1:2" x14ac:dyDescent="0.3">
      <c r="A2537">
        <v>47</v>
      </c>
      <c r="B2537">
        <v>80</v>
      </c>
    </row>
    <row r="2538" spans="1:2" x14ac:dyDescent="0.3">
      <c r="A2538">
        <v>51</v>
      </c>
      <c r="B2538">
        <v>39</v>
      </c>
    </row>
    <row r="2539" spans="1:2" x14ac:dyDescent="0.3">
      <c r="A2539">
        <v>44</v>
      </c>
      <c r="B2539">
        <v>49</v>
      </c>
    </row>
    <row r="2540" spans="1:2" x14ac:dyDescent="0.3">
      <c r="A2540">
        <v>18</v>
      </c>
      <c r="B2540">
        <v>32</v>
      </c>
    </row>
    <row r="2541" spans="1:2" x14ac:dyDescent="0.3">
      <c r="A2541">
        <v>33</v>
      </c>
      <c r="B2541">
        <v>73</v>
      </c>
    </row>
    <row r="2542" spans="1:2" x14ac:dyDescent="0.3">
      <c r="A2542">
        <v>24</v>
      </c>
      <c r="B2542">
        <v>42</v>
      </c>
    </row>
    <row r="2543" spans="1:2" x14ac:dyDescent="0.3">
      <c r="A2543">
        <v>33</v>
      </c>
      <c r="B2543">
        <v>58</v>
      </c>
    </row>
    <row r="2544" spans="1:2" x14ac:dyDescent="0.3">
      <c r="A2544">
        <v>61</v>
      </c>
      <c r="B2544">
        <v>22</v>
      </c>
    </row>
    <row r="2545" spans="1:2" x14ac:dyDescent="0.3">
      <c r="A2545">
        <v>27</v>
      </c>
      <c r="B2545">
        <v>56</v>
      </c>
    </row>
    <row r="2546" spans="1:2" x14ac:dyDescent="0.3">
      <c r="A2546">
        <v>46</v>
      </c>
      <c r="B2546">
        <v>70</v>
      </c>
    </row>
    <row r="2547" spans="1:2" x14ac:dyDescent="0.3">
      <c r="A2547">
        <v>38</v>
      </c>
      <c r="B2547">
        <v>50</v>
      </c>
    </row>
    <row r="2548" spans="1:2" x14ac:dyDescent="0.3">
      <c r="A2548">
        <v>63</v>
      </c>
      <c r="B2548">
        <v>21</v>
      </c>
    </row>
    <row r="2549" spans="1:2" x14ac:dyDescent="0.3">
      <c r="A2549">
        <v>47</v>
      </c>
      <c r="B2549">
        <v>97</v>
      </c>
    </row>
    <row r="2550" spans="1:2" x14ac:dyDescent="0.3">
      <c r="A2550">
        <v>42</v>
      </c>
      <c r="B2550">
        <v>63</v>
      </c>
    </row>
    <row r="2551" spans="1:2" x14ac:dyDescent="0.3">
      <c r="A2551">
        <v>41</v>
      </c>
      <c r="B2551">
        <v>60</v>
      </c>
    </row>
    <row r="2552" spans="1:2" x14ac:dyDescent="0.3">
      <c r="A2552">
        <v>53</v>
      </c>
      <c r="B2552">
        <v>52</v>
      </c>
    </row>
    <row r="2553" spans="1:2" x14ac:dyDescent="0.3">
      <c r="A2553">
        <v>29</v>
      </c>
      <c r="B2553">
        <v>32</v>
      </c>
    </row>
    <row r="2554" spans="1:2" x14ac:dyDescent="0.3">
      <c r="A2554">
        <v>61</v>
      </c>
      <c r="B2554">
        <v>48</v>
      </c>
    </row>
    <row r="2555" spans="1:2" x14ac:dyDescent="0.3">
      <c r="A2555">
        <v>69</v>
      </c>
      <c r="B2555">
        <v>25</v>
      </c>
    </row>
    <row r="2556" spans="1:2" x14ac:dyDescent="0.3">
      <c r="A2556">
        <v>51</v>
      </c>
      <c r="B2556">
        <v>68</v>
      </c>
    </row>
    <row r="2557" spans="1:2" x14ac:dyDescent="0.3">
      <c r="A2557">
        <v>24</v>
      </c>
      <c r="B2557">
        <v>74</v>
      </c>
    </row>
    <row r="2558" spans="1:2" x14ac:dyDescent="0.3">
      <c r="A2558">
        <v>24</v>
      </c>
      <c r="B2558">
        <v>88</v>
      </c>
    </row>
    <row r="2559" spans="1:2" x14ac:dyDescent="0.3">
      <c r="A2559">
        <v>70</v>
      </c>
      <c r="B2559">
        <v>23</v>
      </c>
    </row>
    <row r="2560" spans="1:2" x14ac:dyDescent="0.3">
      <c r="A2560">
        <v>49</v>
      </c>
      <c r="B2560">
        <v>32</v>
      </c>
    </row>
    <row r="2561" spans="1:2" x14ac:dyDescent="0.3">
      <c r="A2561">
        <v>48</v>
      </c>
      <c r="B2561">
        <v>71</v>
      </c>
    </row>
    <row r="2562" spans="1:2" x14ac:dyDescent="0.3">
      <c r="A2562">
        <v>58</v>
      </c>
      <c r="B2562">
        <v>62</v>
      </c>
    </row>
    <row r="2563" spans="1:2" x14ac:dyDescent="0.3">
      <c r="A2563">
        <v>32</v>
      </c>
      <c r="B2563">
        <v>20</v>
      </c>
    </row>
    <row r="2564" spans="1:2" x14ac:dyDescent="0.3">
      <c r="A2564">
        <v>57</v>
      </c>
      <c r="B2564">
        <v>62</v>
      </c>
    </row>
    <row r="2565" spans="1:2" x14ac:dyDescent="0.3">
      <c r="A2565">
        <v>69</v>
      </c>
      <c r="B2565">
        <v>81</v>
      </c>
    </row>
    <row r="2566" spans="1:2" x14ac:dyDescent="0.3">
      <c r="A2566">
        <v>42</v>
      </c>
      <c r="B2566">
        <v>90</v>
      </c>
    </row>
    <row r="2567" spans="1:2" x14ac:dyDescent="0.3">
      <c r="A2567">
        <v>30</v>
      </c>
      <c r="B2567">
        <v>43</v>
      </c>
    </row>
    <row r="2568" spans="1:2" x14ac:dyDescent="0.3">
      <c r="A2568">
        <v>35</v>
      </c>
      <c r="B2568">
        <v>38</v>
      </c>
    </row>
    <row r="2569" spans="1:2" x14ac:dyDescent="0.3">
      <c r="A2569">
        <v>19</v>
      </c>
      <c r="B2569">
        <v>25</v>
      </c>
    </row>
    <row r="2570" spans="1:2" x14ac:dyDescent="0.3">
      <c r="A2570">
        <v>52</v>
      </c>
      <c r="B2570">
        <v>98</v>
      </c>
    </row>
    <row r="2571" spans="1:2" x14ac:dyDescent="0.3">
      <c r="A2571">
        <v>42</v>
      </c>
      <c r="B2571">
        <v>75</v>
      </c>
    </row>
    <row r="2572" spans="1:2" x14ac:dyDescent="0.3">
      <c r="A2572">
        <v>36</v>
      </c>
      <c r="B2572">
        <v>27</v>
      </c>
    </row>
    <row r="2573" spans="1:2" x14ac:dyDescent="0.3">
      <c r="A2573">
        <v>45</v>
      </c>
      <c r="B2573">
        <v>27</v>
      </c>
    </row>
    <row r="2574" spans="1:2" x14ac:dyDescent="0.3">
      <c r="A2574">
        <v>54</v>
      </c>
      <c r="B2574">
        <v>42</v>
      </c>
    </row>
    <row r="2575" spans="1:2" x14ac:dyDescent="0.3">
      <c r="A2575">
        <v>54</v>
      </c>
      <c r="B2575">
        <v>90</v>
      </c>
    </row>
    <row r="2576" spans="1:2" x14ac:dyDescent="0.3">
      <c r="A2576">
        <v>27</v>
      </c>
      <c r="B2576">
        <v>63</v>
      </c>
    </row>
    <row r="2577" spans="1:2" x14ac:dyDescent="0.3">
      <c r="A2577">
        <v>53</v>
      </c>
      <c r="B2577">
        <v>96</v>
      </c>
    </row>
    <row r="2578" spans="1:2" x14ac:dyDescent="0.3">
      <c r="A2578">
        <v>20</v>
      </c>
      <c r="B2578">
        <v>40</v>
      </c>
    </row>
    <row r="2579" spans="1:2" x14ac:dyDescent="0.3">
      <c r="A2579">
        <v>52</v>
      </c>
      <c r="B2579">
        <v>39</v>
      </c>
    </row>
    <row r="2580" spans="1:2" x14ac:dyDescent="0.3">
      <c r="A2580">
        <v>54</v>
      </c>
      <c r="B2580">
        <v>48</v>
      </c>
    </row>
    <row r="2581" spans="1:2" x14ac:dyDescent="0.3">
      <c r="A2581">
        <v>65</v>
      </c>
      <c r="B2581">
        <v>20</v>
      </c>
    </row>
    <row r="2582" spans="1:2" x14ac:dyDescent="0.3">
      <c r="A2582">
        <v>43</v>
      </c>
      <c r="B2582">
        <v>29</v>
      </c>
    </row>
    <row r="2583" spans="1:2" x14ac:dyDescent="0.3">
      <c r="A2583">
        <v>57</v>
      </c>
      <c r="B2583">
        <v>81</v>
      </c>
    </row>
    <row r="2584" spans="1:2" x14ac:dyDescent="0.3">
      <c r="A2584">
        <v>19</v>
      </c>
      <c r="B2584">
        <v>98</v>
      </c>
    </row>
    <row r="2585" spans="1:2" x14ac:dyDescent="0.3">
      <c r="A2585">
        <v>69</v>
      </c>
      <c r="B2585">
        <v>93</v>
      </c>
    </row>
    <row r="2586" spans="1:2" x14ac:dyDescent="0.3">
      <c r="A2586">
        <v>26</v>
      </c>
      <c r="B2586">
        <v>30</v>
      </c>
    </row>
    <row r="2587" spans="1:2" x14ac:dyDescent="0.3">
      <c r="A2587">
        <v>57</v>
      </c>
      <c r="B2587">
        <v>37</v>
      </c>
    </row>
    <row r="2588" spans="1:2" x14ac:dyDescent="0.3">
      <c r="A2588">
        <v>20</v>
      </c>
      <c r="B2588">
        <v>28</v>
      </c>
    </row>
    <row r="2589" spans="1:2" x14ac:dyDescent="0.3">
      <c r="A2589">
        <v>55</v>
      </c>
      <c r="B2589">
        <v>29</v>
      </c>
    </row>
    <row r="2590" spans="1:2" x14ac:dyDescent="0.3">
      <c r="A2590">
        <v>44</v>
      </c>
      <c r="B2590">
        <v>49</v>
      </c>
    </row>
    <row r="2591" spans="1:2" x14ac:dyDescent="0.3">
      <c r="A2591">
        <v>52</v>
      </c>
      <c r="B2591">
        <v>53</v>
      </c>
    </row>
    <row r="2592" spans="1:2" x14ac:dyDescent="0.3">
      <c r="A2592">
        <v>57</v>
      </c>
      <c r="B2592">
        <v>66</v>
      </c>
    </row>
    <row r="2593" spans="1:2" x14ac:dyDescent="0.3">
      <c r="A2593">
        <v>40</v>
      </c>
      <c r="B2593">
        <v>61</v>
      </c>
    </row>
    <row r="2594" spans="1:2" x14ac:dyDescent="0.3">
      <c r="A2594">
        <v>23</v>
      </c>
      <c r="B2594">
        <v>23</v>
      </c>
    </row>
    <row r="2595" spans="1:2" x14ac:dyDescent="0.3">
      <c r="A2595">
        <v>36</v>
      </c>
      <c r="B2595">
        <v>36</v>
      </c>
    </row>
    <row r="2596" spans="1:2" x14ac:dyDescent="0.3">
      <c r="A2596">
        <v>59</v>
      </c>
      <c r="B2596">
        <v>81</v>
      </c>
    </row>
    <row r="2597" spans="1:2" x14ac:dyDescent="0.3">
      <c r="A2597">
        <v>29</v>
      </c>
      <c r="B2597">
        <v>56</v>
      </c>
    </row>
    <row r="2598" spans="1:2" x14ac:dyDescent="0.3">
      <c r="A2598">
        <v>63</v>
      </c>
      <c r="B2598">
        <v>78</v>
      </c>
    </row>
    <row r="2599" spans="1:2" x14ac:dyDescent="0.3">
      <c r="A2599">
        <v>60</v>
      </c>
      <c r="B2599">
        <v>25</v>
      </c>
    </row>
    <row r="2600" spans="1:2" x14ac:dyDescent="0.3">
      <c r="A2600">
        <v>64</v>
      </c>
      <c r="B2600">
        <v>86</v>
      </c>
    </row>
    <row r="2601" spans="1:2" x14ac:dyDescent="0.3">
      <c r="A2601">
        <v>63</v>
      </c>
      <c r="B2601">
        <v>99</v>
      </c>
    </row>
    <row r="2602" spans="1:2" x14ac:dyDescent="0.3">
      <c r="A2602">
        <v>21</v>
      </c>
      <c r="B2602">
        <v>83</v>
      </c>
    </row>
    <row r="2603" spans="1:2" x14ac:dyDescent="0.3">
      <c r="A2603">
        <v>61</v>
      </c>
      <c r="B2603">
        <v>33</v>
      </c>
    </row>
    <row r="2604" spans="1:2" x14ac:dyDescent="0.3">
      <c r="A2604">
        <v>65</v>
      </c>
      <c r="B2604">
        <v>44</v>
      </c>
    </row>
    <row r="2605" spans="1:2" x14ac:dyDescent="0.3">
      <c r="A2605">
        <v>69</v>
      </c>
      <c r="B2605">
        <v>58</v>
      </c>
    </row>
    <row r="2606" spans="1:2" x14ac:dyDescent="0.3">
      <c r="A2606">
        <v>47</v>
      </c>
      <c r="B2606">
        <v>54</v>
      </c>
    </row>
    <row r="2607" spans="1:2" x14ac:dyDescent="0.3">
      <c r="A2607">
        <v>41</v>
      </c>
      <c r="B2607">
        <v>93</v>
      </c>
    </row>
    <row r="2608" spans="1:2" x14ac:dyDescent="0.3">
      <c r="A2608">
        <v>68</v>
      </c>
      <c r="B2608">
        <v>98</v>
      </c>
    </row>
    <row r="2609" spans="1:2" x14ac:dyDescent="0.3">
      <c r="A2609">
        <v>41</v>
      </c>
      <c r="B2609">
        <v>36</v>
      </c>
    </row>
    <row r="2610" spans="1:2" x14ac:dyDescent="0.3">
      <c r="A2610">
        <v>42</v>
      </c>
      <c r="B2610">
        <v>68</v>
      </c>
    </row>
    <row r="2611" spans="1:2" x14ac:dyDescent="0.3">
      <c r="A2611">
        <v>66</v>
      </c>
      <c r="B2611">
        <v>95</v>
      </c>
    </row>
    <row r="2612" spans="1:2" x14ac:dyDescent="0.3">
      <c r="A2612">
        <v>66</v>
      </c>
      <c r="B2612">
        <v>93</v>
      </c>
    </row>
    <row r="2613" spans="1:2" x14ac:dyDescent="0.3">
      <c r="A2613">
        <v>33</v>
      </c>
      <c r="B2613">
        <v>99</v>
      </c>
    </row>
    <row r="2614" spans="1:2" x14ac:dyDescent="0.3">
      <c r="A2614">
        <v>55</v>
      </c>
      <c r="B2614">
        <v>22</v>
      </c>
    </row>
    <row r="2615" spans="1:2" x14ac:dyDescent="0.3">
      <c r="A2615">
        <v>58</v>
      </c>
      <c r="B2615">
        <v>88</v>
      </c>
    </row>
    <row r="2616" spans="1:2" x14ac:dyDescent="0.3">
      <c r="A2616">
        <v>18</v>
      </c>
      <c r="B2616">
        <v>65</v>
      </c>
    </row>
    <row r="2617" spans="1:2" x14ac:dyDescent="0.3">
      <c r="A2617">
        <v>49</v>
      </c>
      <c r="B2617">
        <v>62</v>
      </c>
    </row>
    <row r="2618" spans="1:2" x14ac:dyDescent="0.3">
      <c r="A2618">
        <v>61</v>
      </c>
      <c r="B2618">
        <v>55</v>
      </c>
    </row>
    <row r="2619" spans="1:2" x14ac:dyDescent="0.3">
      <c r="A2619">
        <v>31</v>
      </c>
      <c r="B2619">
        <v>97</v>
      </c>
    </row>
    <row r="2620" spans="1:2" x14ac:dyDescent="0.3">
      <c r="A2620">
        <v>70</v>
      </c>
      <c r="B2620">
        <v>77</v>
      </c>
    </row>
    <row r="2621" spans="1:2" x14ac:dyDescent="0.3">
      <c r="A2621">
        <v>68</v>
      </c>
      <c r="B2621">
        <v>40</v>
      </c>
    </row>
    <row r="2622" spans="1:2" x14ac:dyDescent="0.3">
      <c r="A2622">
        <v>27</v>
      </c>
      <c r="B2622">
        <v>23</v>
      </c>
    </row>
    <row r="2623" spans="1:2" x14ac:dyDescent="0.3">
      <c r="A2623">
        <v>48</v>
      </c>
      <c r="B2623">
        <v>46</v>
      </c>
    </row>
    <row r="2624" spans="1:2" x14ac:dyDescent="0.3">
      <c r="A2624">
        <v>63</v>
      </c>
      <c r="B2624">
        <v>75</v>
      </c>
    </row>
    <row r="2625" spans="1:2" x14ac:dyDescent="0.3">
      <c r="A2625">
        <v>49</v>
      </c>
      <c r="B2625">
        <v>76</v>
      </c>
    </row>
    <row r="2626" spans="1:2" x14ac:dyDescent="0.3">
      <c r="A2626">
        <v>19</v>
      </c>
      <c r="B2626">
        <v>59</v>
      </c>
    </row>
    <row r="2627" spans="1:2" x14ac:dyDescent="0.3">
      <c r="A2627">
        <v>30</v>
      </c>
      <c r="B2627">
        <v>51</v>
      </c>
    </row>
    <row r="2628" spans="1:2" x14ac:dyDescent="0.3">
      <c r="A2628">
        <v>50</v>
      </c>
      <c r="B2628">
        <v>46</v>
      </c>
    </row>
    <row r="2629" spans="1:2" x14ac:dyDescent="0.3">
      <c r="A2629">
        <v>66</v>
      </c>
      <c r="B2629">
        <v>26</v>
      </c>
    </row>
    <row r="2630" spans="1:2" x14ac:dyDescent="0.3">
      <c r="A2630">
        <v>25</v>
      </c>
      <c r="B2630">
        <v>51</v>
      </c>
    </row>
    <row r="2631" spans="1:2" x14ac:dyDescent="0.3">
      <c r="A2631">
        <v>61</v>
      </c>
      <c r="B2631">
        <v>44</v>
      </c>
    </row>
    <row r="2632" spans="1:2" x14ac:dyDescent="0.3">
      <c r="A2632">
        <v>29</v>
      </c>
      <c r="B2632">
        <v>82</v>
      </c>
    </row>
    <row r="2633" spans="1:2" x14ac:dyDescent="0.3">
      <c r="A2633">
        <v>53</v>
      </c>
      <c r="B2633">
        <v>44</v>
      </c>
    </row>
    <row r="2634" spans="1:2" x14ac:dyDescent="0.3">
      <c r="A2634">
        <v>24</v>
      </c>
      <c r="B2634">
        <v>27</v>
      </c>
    </row>
    <row r="2635" spans="1:2" x14ac:dyDescent="0.3">
      <c r="A2635">
        <v>51</v>
      </c>
      <c r="B2635">
        <v>90</v>
      </c>
    </row>
    <row r="2636" spans="1:2" x14ac:dyDescent="0.3">
      <c r="A2636">
        <v>26</v>
      </c>
      <c r="B2636">
        <v>58</v>
      </c>
    </row>
    <row r="2637" spans="1:2" x14ac:dyDescent="0.3">
      <c r="A2637">
        <v>59</v>
      </c>
      <c r="B2637">
        <v>80</v>
      </c>
    </row>
    <row r="2638" spans="1:2" x14ac:dyDescent="0.3">
      <c r="A2638">
        <v>41</v>
      </c>
      <c r="B2638">
        <v>40</v>
      </c>
    </row>
    <row r="2639" spans="1:2" x14ac:dyDescent="0.3">
      <c r="A2639">
        <v>20</v>
      </c>
      <c r="B2639">
        <v>23</v>
      </c>
    </row>
    <row r="2640" spans="1:2" x14ac:dyDescent="0.3">
      <c r="A2640">
        <v>22</v>
      </c>
      <c r="B2640">
        <v>34</v>
      </c>
    </row>
    <row r="2641" spans="1:2" x14ac:dyDescent="0.3">
      <c r="A2641">
        <v>18</v>
      </c>
      <c r="B2641">
        <v>35</v>
      </c>
    </row>
    <row r="2642" spans="1:2" x14ac:dyDescent="0.3">
      <c r="A2642">
        <v>30</v>
      </c>
      <c r="B2642">
        <v>75</v>
      </c>
    </row>
    <row r="2643" spans="1:2" x14ac:dyDescent="0.3">
      <c r="A2643">
        <v>25</v>
      </c>
      <c r="B2643">
        <v>60</v>
      </c>
    </row>
    <row r="2644" spans="1:2" x14ac:dyDescent="0.3">
      <c r="A2644">
        <v>39</v>
      </c>
      <c r="B2644">
        <v>87</v>
      </c>
    </row>
    <row r="2645" spans="1:2" x14ac:dyDescent="0.3">
      <c r="A2645">
        <v>49</v>
      </c>
      <c r="B2645">
        <v>41</v>
      </c>
    </row>
    <row r="2646" spans="1:2" x14ac:dyDescent="0.3">
      <c r="A2646">
        <v>25</v>
      </c>
      <c r="B2646">
        <v>83</v>
      </c>
    </row>
    <row r="2647" spans="1:2" x14ac:dyDescent="0.3">
      <c r="A2647">
        <v>23</v>
      </c>
      <c r="B2647">
        <v>81</v>
      </c>
    </row>
    <row r="2648" spans="1:2" x14ac:dyDescent="0.3">
      <c r="A2648">
        <v>33</v>
      </c>
      <c r="B2648">
        <v>56</v>
      </c>
    </row>
    <row r="2649" spans="1:2" x14ac:dyDescent="0.3">
      <c r="A2649">
        <v>60</v>
      </c>
      <c r="B2649">
        <v>58</v>
      </c>
    </row>
    <row r="2650" spans="1:2" x14ac:dyDescent="0.3">
      <c r="A2650">
        <v>51</v>
      </c>
      <c r="B2650">
        <v>84</v>
      </c>
    </row>
    <row r="2651" spans="1:2" x14ac:dyDescent="0.3">
      <c r="A2651">
        <v>23</v>
      </c>
      <c r="B2651">
        <v>21</v>
      </c>
    </row>
    <row r="2652" spans="1:2" x14ac:dyDescent="0.3">
      <c r="A2652">
        <v>20</v>
      </c>
      <c r="B2652">
        <v>35</v>
      </c>
    </row>
    <row r="2653" spans="1:2" x14ac:dyDescent="0.3">
      <c r="A2653">
        <v>51</v>
      </c>
      <c r="B2653">
        <v>43</v>
      </c>
    </row>
    <row r="2654" spans="1:2" x14ac:dyDescent="0.3">
      <c r="A2654">
        <v>23</v>
      </c>
      <c r="B2654">
        <v>20</v>
      </c>
    </row>
    <row r="2655" spans="1:2" x14ac:dyDescent="0.3">
      <c r="A2655">
        <v>67</v>
      </c>
      <c r="B2655">
        <v>36</v>
      </c>
    </row>
    <row r="2656" spans="1:2" x14ac:dyDescent="0.3">
      <c r="A2656">
        <v>23</v>
      </c>
      <c r="B2656">
        <v>70</v>
      </c>
    </row>
    <row r="2657" spans="1:2" x14ac:dyDescent="0.3">
      <c r="A2657">
        <v>26</v>
      </c>
      <c r="B2657">
        <v>83</v>
      </c>
    </row>
    <row r="2658" spans="1:2" x14ac:dyDescent="0.3">
      <c r="A2658">
        <v>52</v>
      </c>
      <c r="B2658">
        <v>76</v>
      </c>
    </row>
    <row r="2659" spans="1:2" x14ac:dyDescent="0.3">
      <c r="A2659">
        <v>52</v>
      </c>
      <c r="B2659">
        <v>81</v>
      </c>
    </row>
    <row r="2660" spans="1:2" x14ac:dyDescent="0.3">
      <c r="A2660">
        <v>52</v>
      </c>
      <c r="B2660">
        <v>47</v>
      </c>
    </row>
    <row r="2661" spans="1:2" x14ac:dyDescent="0.3">
      <c r="A2661">
        <v>35</v>
      </c>
      <c r="B2661">
        <v>35</v>
      </c>
    </row>
    <row r="2662" spans="1:2" x14ac:dyDescent="0.3">
      <c r="A2662">
        <v>24</v>
      </c>
      <c r="B2662">
        <v>85</v>
      </c>
    </row>
    <row r="2663" spans="1:2" x14ac:dyDescent="0.3">
      <c r="A2663">
        <v>43</v>
      </c>
      <c r="B2663">
        <v>96</v>
      </c>
    </row>
    <row r="2664" spans="1:2" x14ac:dyDescent="0.3">
      <c r="A2664">
        <v>25</v>
      </c>
      <c r="B2664">
        <v>98</v>
      </c>
    </row>
    <row r="2665" spans="1:2" x14ac:dyDescent="0.3">
      <c r="A2665">
        <v>46</v>
      </c>
      <c r="B2665">
        <v>52</v>
      </c>
    </row>
    <row r="2666" spans="1:2" x14ac:dyDescent="0.3">
      <c r="A2666">
        <v>22</v>
      </c>
      <c r="B2666">
        <v>84</v>
      </c>
    </row>
    <row r="2667" spans="1:2" x14ac:dyDescent="0.3">
      <c r="A2667">
        <v>70</v>
      </c>
      <c r="B2667">
        <v>71</v>
      </c>
    </row>
    <row r="2668" spans="1:2" x14ac:dyDescent="0.3">
      <c r="A2668">
        <v>49</v>
      </c>
      <c r="B2668">
        <v>95</v>
      </c>
    </row>
    <row r="2669" spans="1:2" x14ac:dyDescent="0.3">
      <c r="A2669">
        <v>48</v>
      </c>
      <c r="B2669">
        <v>47</v>
      </c>
    </row>
    <row r="2670" spans="1:2" x14ac:dyDescent="0.3">
      <c r="A2670">
        <v>59</v>
      </c>
      <c r="B2670">
        <v>75</v>
      </c>
    </row>
    <row r="2671" spans="1:2" x14ac:dyDescent="0.3">
      <c r="A2671">
        <v>39</v>
      </c>
      <c r="B2671">
        <v>28</v>
      </c>
    </row>
    <row r="2672" spans="1:2" x14ac:dyDescent="0.3">
      <c r="A2672">
        <v>30</v>
      </c>
      <c r="B2672">
        <v>44</v>
      </c>
    </row>
    <row r="2673" spans="1:2" x14ac:dyDescent="0.3">
      <c r="A2673">
        <v>37</v>
      </c>
      <c r="B2673">
        <v>64</v>
      </c>
    </row>
    <row r="2674" spans="1:2" x14ac:dyDescent="0.3">
      <c r="A2674">
        <v>56</v>
      </c>
      <c r="B2674">
        <v>28</v>
      </c>
    </row>
    <row r="2675" spans="1:2" x14ac:dyDescent="0.3">
      <c r="A2675">
        <v>67</v>
      </c>
      <c r="B2675">
        <v>21</v>
      </c>
    </row>
    <row r="2676" spans="1:2" x14ac:dyDescent="0.3">
      <c r="A2676">
        <v>40</v>
      </c>
      <c r="B2676">
        <v>41</v>
      </c>
    </row>
    <row r="2677" spans="1:2" x14ac:dyDescent="0.3">
      <c r="A2677">
        <v>24</v>
      </c>
      <c r="B2677">
        <v>38</v>
      </c>
    </row>
    <row r="2678" spans="1:2" x14ac:dyDescent="0.3">
      <c r="A2678">
        <v>43</v>
      </c>
      <c r="B2678">
        <v>77</v>
      </c>
    </row>
    <row r="2679" spans="1:2" x14ac:dyDescent="0.3">
      <c r="A2679">
        <v>45</v>
      </c>
      <c r="B2679">
        <v>43</v>
      </c>
    </row>
    <row r="2680" spans="1:2" x14ac:dyDescent="0.3">
      <c r="A2680">
        <v>33</v>
      </c>
      <c r="B2680">
        <v>91</v>
      </c>
    </row>
    <row r="2681" spans="1:2" x14ac:dyDescent="0.3">
      <c r="A2681">
        <v>53</v>
      </c>
      <c r="B2681">
        <v>68</v>
      </c>
    </row>
    <row r="2682" spans="1:2" x14ac:dyDescent="0.3">
      <c r="A2682">
        <v>44</v>
      </c>
      <c r="B2682">
        <v>37</v>
      </c>
    </row>
    <row r="2683" spans="1:2" x14ac:dyDescent="0.3">
      <c r="A2683">
        <v>23</v>
      </c>
      <c r="B2683">
        <v>23</v>
      </c>
    </row>
    <row r="2684" spans="1:2" x14ac:dyDescent="0.3">
      <c r="A2684">
        <v>59</v>
      </c>
      <c r="B2684">
        <v>65</v>
      </c>
    </row>
    <row r="2685" spans="1:2" x14ac:dyDescent="0.3">
      <c r="A2685">
        <v>68</v>
      </c>
      <c r="B2685">
        <v>30</v>
      </c>
    </row>
    <row r="2686" spans="1:2" x14ac:dyDescent="0.3">
      <c r="A2686">
        <v>46</v>
      </c>
      <c r="B2686">
        <v>45</v>
      </c>
    </row>
    <row r="2687" spans="1:2" x14ac:dyDescent="0.3">
      <c r="A2687">
        <v>56</v>
      </c>
      <c r="B2687">
        <v>25</v>
      </c>
    </row>
    <row r="2688" spans="1:2" x14ac:dyDescent="0.3">
      <c r="A2688">
        <v>40</v>
      </c>
      <c r="B2688">
        <v>72</v>
      </c>
    </row>
    <row r="2689" spans="1:2" x14ac:dyDescent="0.3">
      <c r="A2689">
        <v>61</v>
      </c>
      <c r="B2689">
        <v>75</v>
      </c>
    </row>
    <row r="2690" spans="1:2" x14ac:dyDescent="0.3">
      <c r="A2690">
        <v>53</v>
      </c>
      <c r="B2690">
        <v>63</v>
      </c>
    </row>
    <row r="2691" spans="1:2" x14ac:dyDescent="0.3">
      <c r="A2691">
        <v>29</v>
      </c>
      <c r="B2691">
        <v>35</v>
      </c>
    </row>
    <row r="2692" spans="1:2" x14ac:dyDescent="0.3">
      <c r="A2692">
        <v>44</v>
      </c>
      <c r="B2692">
        <v>32</v>
      </c>
    </row>
    <row r="2693" spans="1:2" x14ac:dyDescent="0.3">
      <c r="A2693">
        <v>43</v>
      </c>
      <c r="B2693">
        <v>25</v>
      </c>
    </row>
    <row r="2694" spans="1:2" x14ac:dyDescent="0.3">
      <c r="A2694">
        <v>40</v>
      </c>
      <c r="B2694">
        <v>90</v>
      </c>
    </row>
    <row r="2695" spans="1:2" x14ac:dyDescent="0.3">
      <c r="A2695">
        <v>55</v>
      </c>
      <c r="B2695">
        <v>70</v>
      </c>
    </row>
    <row r="2696" spans="1:2" x14ac:dyDescent="0.3">
      <c r="A2696">
        <v>66</v>
      </c>
      <c r="B2696">
        <v>27</v>
      </c>
    </row>
    <row r="2697" spans="1:2" x14ac:dyDescent="0.3">
      <c r="A2697">
        <v>50</v>
      </c>
      <c r="B2697">
        <v>92</v>
      </c>
    </row>
    <row r="2698" spans="1:2" x14ac:dyDescent="0.3">
      <c r="A2698">
        <v>57</v>
      </c>
      <c r="B2698">
        <v>20</v>
      </c>
    </row>
    <row r="2699" spans="1:2" x14ac:dyDescent="0.3">
      <c r="A2699">
        <v>42</v>
      </c>
      <c r="B2699">
        <v>52</v>
      </c>
    </row>
    <row r="2700" spans="1:2" x14ac:dyDescent="0.3">
      <c r="A2700">
        <v>55</v>
      </c>
      <c r="B2700">
        <v>57</v>
      </c>
    </row>
    <row r="2701" spans="1:2" x14ac:dyDescent="0.3">
      <c r="A2701">
        <v>25</v>
      </c>
      <c r="B2701">
        <v>96</v>
      </c>
    </row>
    <row r="2702" spans="1:2" x14ac:dyDescent="0.3">
      <c r="A2702">
        <v>22</v>
      </c>
      <c r="B2702">
        <v>68</v>
      </c>
    </row>
    <row r="2703" spans="1:2" x14ac:dyDescent="0.3">
      <c r="A2703">
        <v>49</v>
      </c>
      <c r="B2703">
        <v>30</v>
      </c>
    </row>
    <row r="2704" spans="1:2" x14ac:dyDescent="0.3">
      <c r="A2704">
        <v>70</v>
      </c>
      <c r="B2704">
        <v>37</v>
      </c>
    </row>
    <row r="2705" spans="1:2" x14ac:dyDescent="0.3">
      <c r="A2705">
        <v>56</v>
      </c>
      <c r="B2705">
        <v>42</v>
      </c>
    </row>
    <row r="2706" spans="1:2" x14ac:dyDescent="0.3">
      <c r="A2706">
        <v>52</v>
      </c>
      <c r="B2706">
        <v>54</v>
      </c>
    </row>
    <row r="2707" spans="1:2" x14ac:dyDescent="0.3">
      <c r="A2707">
        <v>65</v>
      </c>
      <c r="B2707">
        <v>81</v>
      </c>
    </row>
    <row r="2708" spans="1:2" x14ac:dyDescent="0.3">
      <c r="A2708">
        <v>24</v>
      </c>
      <c r="B2708">
        <v>40</v>
      </c>
    </row>
    <row r="2709" spans="1:2" x14ac:dyDescent="0.3">
      <c r="A2709">
        <v>32</v>
      </c>
      <c r="B2709">
        <v>88</v>
      </c>
    </row>
    <row r="2710" spans="1:2" x14ac:dyDescent="0.3">
      <c r="A2710">
        <v>57</v>
      </c>
      <c r="B2710">
        <v>94</v>
      </c>
    </row>
    <row r="2711" spans="1:2" x14ac:dyDescent="0.3">
      <c r="A2711">
        <v>35</v>
      </c>
      <c r="B2711">
        <v>54</v>
      </c>
    </row>
    <row r="2712" spans="1:2" x14ac:dyDescent="0.3">
      <c r="A2712">
        <v>69</v>
      </c>
      <c r="B2712">
        <v>51</v>
      </c>
    </row>
    <row r="2713" spans="1:2" x14ac:dyDescent="0.3">
      <c r="A2713">
        <v>30</v>
      </c>
      <c r="B2713">
        <v>22</v>
      </c>
    </row>
    <row r="2714" spans="1:2" x14ac:dyDescent="0.3">
      <c r="A2714">
        <v>37</v>
      </c>
      <c r="B2714">
        <v>95</v>
      </c>
    </row>
    <row r="2715" spans="1:2" x14ac:dyDescent="0.3">
      <c r="A2715">
        <v>19</v>
      </c>
      <c r="B2715">
        <v>57</v>
      </c>
    </row>
    <row r="2716" spans="1:2" x14ac:dyDescent="0.3">
      <c r="A2716">
        <v>53</v>
      </c>
      <c r="B2716">
        <v>45</v>
      </c>
    </row>
    <row r="2717" spans="1:2" x14ac:dyDescent="0.3">
      <c r="A2717">
        <v>25</v>
      </c>
      <c r="B2717">
        <v>92</v>
      </c>
    </row>
    <row r="2718" spans="1:2" x14ac:dyDescent="0.3">
      <c r="A2718">
        <v>47</v>
      </c>
      <c r="B2718">
        <v>40</v>
      </c>
    </row>
    <row r="2719" spans="1:2" x14ac:dyDescent="0.3">
      <c r="A2719">
        <v>18</v>
      </c>
      <c r="B2719">
        <v>62</v>
      </c>
    </row>
    <row r="2720" spans="1:2" x14ac:dyDescent="0.3">
      <c r="A2720">
        <v>22</v>
      </c>
      <c r="B2720">
        <v>90</v>
      </c>
    </row>
    <row r="2721" spans="1:2" x14ac:dyDescent="0.3">
      <c r="A2721">
        <v>69</v>
      </c>
      <c r="B2721">
        <v>82</v>
      </c>
    </row>
    <row r="2722" spans="1:2" x14ac:dyDescent="0.3">
      <c r="A2722">
        <v>55</v>
      </c>
      <c r="B2722">
        <v>52</v>
      </c>
    </row>
    <row r="2723" spans="1:2" x14ac:dyDescent="0.3">
      <c r="A2723">
        <v>19</v>
      </c>
      <c r="B2723">
        <v>70</v>
      </c>
    </row>
    <row r="2724" spans="1:2" x14ac:dyDescent="0.3">
      <c r="A2724">
        <v>23</v>
      </c>
      <c r="B2724">
        <v>83</v>
      </c>
    </row>
    <row r="2725" spans="1:2" x14ac:dyDescent="0.3">
      <c r="A2725">
        <v>54</v>
      </c>
      <c r="B2725">
        <v>49</v>
      </c>
    </row>
    <row r="2726" spans="1:2" x14ac:dyDescent="0.3">
      <c r="A2726">
        <v>52</v>
      </c>
      <c r="B2726">
        <v>91</v>
      </c>
    </row>
    <row r="2727" spans="1:2" x14ac:dyDescent="0.3">
      <c r="A2727">
        <v>64</v>
      </c>
      <c r="B2727">
        <v>99</v>
      </c>
    </row>
    <row r="2728" spans="1:2" x14ac:dyDescent="0.3">
      <c r="A2728">
        <v>33</v>
      </c>
      <c r="B2728">
        <v>92</v>
      </c>
    </row>
    <row r="2729" spans="1:2" x14ac:dyDescent="0.3">
      <c r="A2729">
        <v>40</v>
      </c>
      <c r="B2729">
        <v>87</v>
      </c>
    </row>
    <row r="2730" spans="1:2" x14ac:dyDescent="0.3">
      <c r="A2730">
        <v>26</v>
      </c>
      <c r="B2730">
        <v>28</v>
      </c>
    </row>
    <row r="2731" spans="1:2" x14ac:dyDescent="0.3">
      <c r="A2731">
        <v>31</v>
      </c>
      <c r="B2731">
        <v>71</v>
      </c>
    </row>
    <row r="2732" spans="1:2" x14ac:dyDescent="0.3">
      <c r="A2732">
        <v>23</v>
      </c>
      <c r="B2732">
        <v>32</v>
      </c>
    </row>
    <row r="2733" spans="1:2" x14ac:dyDescent="0.3">
      <c r="A2733">
        <v>52</v>
      </c>
      <c r="B2733">
        <v>33</v>
      </c>
    </row>
    <row r="2734" spans="1:2" x14ac:dyDescent="0.3">
      <c r="A2734">
        <v>21</v>
      </c>
      <c r="B2734">
        <v>75</v>
      </c>
    </row>
    <row r="2735" spans="1:2" x14ac:dyDescent="0.3">
      <c r="A2735">
        <v>31</v>
      </c>
      <c r="B2735">
        <v>83</v>
      </c>
    </row>
    <row r="2736" spans="1:2" x14ac:dyDescent="0.3">
      <c r="A2736">
        <v>63</v>
      </c>
      <c r="B2736">
        <v>93</v>
      </c>
    </row>
    <row r="2737" spans="1:2" x14ac:dyDescent="0.3">
      <c r="A2737">
        <v>46</v>
      </c>
      <c r="B2737">
        <v>29</v>
      </c>
    </row>
    <row r="2738" spans="1:2" x14ac:dyDescent="0.3">
      <c r="A2738">
        <v>44</v>
      </c>
      <c r="B2738">
        <v>25</v>
      </c>
    </row>
    <row r="2739" spans="1:2" x14ac:dyDescent="0.3">
      <c r="A2739">
        <v>57</v>
      </c>
      <c r="B2739">
        <v>76</v>
      </c>
    </row>
    <row r="2740" spans="1:2" x14ac:dyDescent="0.3">
      <c r="A2740">
        <v>50</v>
      </c>
      <c r="B2740">
        <v>81</v>
      </c>
    </row>
    <row r="2741" spans="1:2" x14ac:dyDescent="0.3">
      <c r="A2741">
        <v>33</v>
      </c>
      <c r="B2741">
        <v>80</v>
      </c>
    </row>
    <row r="2742" spans="1:2" x14ac:dyDescent="0.3">
      <c r="A2742">
        <v>19</v>
      </c>
      <c r="B2742">
        <v>70</v>
      </c>
    </row>
    <row r="2743" spans="1:2" x14ac:dyDescent="0.3">
      <c r="A2743">
        <v>68</v>
      </c>
      <c r="B2743">
        <v>81</v>
      </c>
    </row>
    <row r="2744" spans="1:2" x14ac:dyDescent="0.3">
      <c r="A2744">
        <v>27</v>
      </c>
      <c r="B2744">
        <v>86</v>
      </c>
    </row>
    <row r="2745" spans="1:2" x14ac:dyDescent="0.3">
      <c r="A2745">
        <v>61</v>
      </c>
      <c r="B2745">
        <v>94</v>
      </c>
    </row>
    <row r="2746" spans="1:2" x14ac:dyDescent="0.3">
      <c r="A2746">
        <v>38</v>
      </c>
      <c r="B2746">
        <v>66</v>
      </c>
    </row>
    <row r="2747" spans="1:2" x14ac:dyDescent="0.3">
      <c r="A2747">
        <v>28</v>
      </c>
      <c r="B2747">
        <v>98</v>
      </c>
    </row>
    <row r="2748" spans="1:2" x14ac:dyDescent="0.3">
      <c r="A2748">
        <v>39</v>
      </c>
      <c r="B2748">
        <v>25</v>
      </c>
    </row>
    <row r="2749" spans="1:2" x14ac:dyDescent="0.3">
      <c r="A2749">
        <v>18</v>
      </c>
      <c r="B2749">
        <v>62</v>
      </c>
    </row>
    <row r="2750" spans="1:2" x14ac:dyDescent="0.3">
      <c r="A2750">
        <v>24</v>
      </c>
      <c r="B2750">
        <v>98</v>
      </c>
    </row>
    <row r="2751" spans="1:2" x14ac:dyDescent="0.3">
      <c r="A2751">
        <v>64</v>
      </c>
      <c r="B2751">
        <v>53</v>
      </c>
    </row>
    <row r="2752" spans="1:2" x14ac:dyDescent="0.3">
      <c r="A2752">
        <v>51</v>
      </c>
      <c r="B2752">
        <v>66</v>
      </c>
    </row>
    <row r="2753" spans="1:2" x14ac:dyDescent="0.3">
      <c r="A2753">
        <v>27</v>
      </c>
      <c r="B2753">
        <v>52</v>
      </c>
    </row>
    <row r="2754" spans="1:2" x14ac:dyDescent="0.3">
      <c r="A2754">
        <v>48</v>
      </c>
      <c r="B2754">
        <v>64</v>
      </c>
    </row>
    <row r="2755" spans="1:2" x14ac:dyDescent="0.3">
      <c r="A2755">
        <v>69</v>
      </c>
      <c r="B2755">
        <v>59</v>
      </c>
    </row>
    <row r="2756" spans="1:2" x14ac:dyDescent="0.3">
      <c r="A2756">
        <v>59</v>
      </c>
      <c r="B2756">
        <v>61</v>
      </c>
    </row>
    <row r="2757" spans="1:2" x14ac:dyDescent="0.3">
      <c r="A2757">
        <v>59</v>
      </c>
      <c r="B2757">
        <v>97</v>
      </c>
    </row>
    <row r="2758" spans="1:2" x14ac:dyDescent="0.3">
      <c r="A2758">
        <v>42</v>
      </c>
      <c r="B2758">
        <v>23</v>
      </c>
    </row>
    <row r="2759" spans="1:2" x14ac:dyDescent="0.3">
      <c r="A2759">
        <v>39</v>
      </c>
      <c r="B2759">
        <v>98</v>
      </c>
    </row>
    <row r="2760" spans="1:2" x14ac:dyDescent="0.3">
      <c r="A2760">
        <v>32</v>
      </c>
      <c r="B2760">
        <v>98</v>
      </c>
    </row>
    <row r="2761" spans="1:2" x14ac:dyDescent="0.3">
      <c r="A2761">
        <v>68</v>
      </c>
      <c r="B2761">
        <v>59</v>
      </c>
    </row>
    <row r="2762" spans="1:2" x14ac:dyDescent="0.3">
      <c r="A2762">
        <v>41</v>
      </c>
      <c r="B2762">
        <v>82</v>
      </c>
    </row>
    <row r="2763" spans="1:2" x14ac:dyDescent="0.3">
      <c r="A2763">
        <v>31</v>
      </c>
      <c r="B2763">
        <v>82</v>
      </c>
    </row>
    <row r="2764" spans="1:2" x14ac:dyDescent="0.3">
      <c r="A2764">
        <v>58</v>
      </c>
      <c r="B2764">
        <v>41</v>
      </c>
    </row>
    <row r="2765" spans="1:2" x14ac:dyDescent="0.3">
      <c r="A2765">
        <v>28</v>
      </c>
      <c r="B2765">
        <v>52</v>
      </c>
    </row>
    <row r="2766" spans="1:2" x14ac:dyDescent="0.3">
      <c r="A2766">
        <v>63</v>
      </c>
      <c r="B2766">
        <v>41</v>
      </c>
    </row>
    <row r="2767" spans="1:2" x14ac:dyDescent="0.3">
      <c r="A2767">
        <v>64</v>
      </c>
      <c r="B2767">
        <v>70</v>
      </c>
    </row>
    <row r="2768" spans="1:2" x14ac:dyDescent="0.3">
      <c r="A2768">
        <v>66</v>
      </c>
      <c r="B2768">
        <v>91</v>
      </c>
    </row>
    <row r="2769" spans="1:2" x14ac:dyDescent="0.3">
      <c r="A2769">
        <v>31</v>
      </c>
      <c r="B2769">
        <v>95</v>
      </c>
    </row>
    <row r="2770" spans="1:2" x14ac:dyDescent="0.3">
      <c r="A2770">
        <v>55</v>
      </c>
      <c r="B2770">
        <v>25</v>
      </c>
    </row>
    <row r="2771" spans="1:2" x14ac:dyDescent="0.3">
      <c r="A2771">
        <v>32</v>
      </c>
      <c r="B2771">
        <v>89</v>
      </c>
    </row>
    <row r="2772" spans="1:2" x14ac:dyDescent="0.3">
      <c r="A2772">
        <v>50</v>
      </c>
      <c r="B2772">
        <v>44</v>
      </c>
    </row>
    <row r="2773" spans="1:2" x14ac:dyDescent="0.3">
      <c r="A2773">
        <v>58</v>
      </c>
      <c r="B2773">
        <v>52</v>
      </c>
    </row>
    <row r="2774" spans="1:2" x14ac:dyDescent="0.3">
      <c r="A2774">
        <v>18</v>
      </c>
      <c r="B2774">
        <v>94</v>
      </c>
    </row>
    <row r="2775" spans="1:2" x14ac:dyDescent="0.3">
      <c r="A2775">
        <v>39</v>
      </c>
      <c r="B2775">
        <v>98</v>
      </c>
    </row>
    <row r="2776" spans="1:2" x14ac:dyDescent="0.3">
      <c r="A2776">
        <v>56</v>
      </c>
      <c r="B2776">
        <v>40</v>
      </c>
    </row>
    <row r="2777" spans="1:2" x14ac:dyDescent="0.3">
      <c r="A2777">
        <v>37</v>
      </c>
      <c r="B2777">
        <v>25</v>
      </c>
    </row>
    <row r="2778" spans="1:2" x14ac:dyDescent="0.3">
      <c r="A2778">
        <v>46</v>
      </c>
      <c r="B2778">
        <v>62</v>
      </c>
    </row>
    <row r="2779" spans="1:2" x14ac:dyDescent="0.3">
      <c r="A2779">
        <v>52</v>
      </c>
      <c r="B2779">
        <v>24</v>
      </c>
    </row>
    <row r="2780" spans="1:2" x14ac:dyDescent="0.3">
      <c r="A2780">
        <v>70</v>
      </c>
      <c r="B2780">
        <v>57</v>
      </c>
    </row>
    <row r="2781" spans="1:2" x14ac:dyDescent="0.3">
      <c r="A2781">
        <v>61</v>
      </c>
      <c r="B2781">
        <v>66</v>
      </c>
    </row>
    <row r="2782" spans="1:2" x14ac:dyDescent="0.3">
      <c r="A2782">
        <v>33</v>
      </c>
      <c r="B2782">
        <v>70</v>
      </c>
    </row>
    <row r="2783" spans="1:2" x14ac:dyDescent="0.3">
      <c r="A2783">
        <v>65</v>
      </c>
      <c r="B2783">
        <v>39</v>
      </c>
    </row>
    <row r="2784" spans="1:2" x14ac:dyDescent="0.3">
      <c r="A2784">
        <v>41</v>
      </c>
      <c r="B2784">
        <v>34</v>
      </c>
    </row>
    <row r="2785" spans="1:2" x14ac:dyDescent="0.3">
      <c r="A2785">
        <v>19</v>
      </c>
      <c r="B2785">
        <v>38</v>
      </c>
    </row>
    <row r="2786" spans="1:2" x14ac:dyDescent="0.3">
      <c r="A2786">
        <v>33</v>
      </c>
      <c r="B2786">
        <v>70</v>
      </c>
    </row>
    <row r="2787" spans="1:2" x14ac:dyDescent="0.3">
      <c r="A2787">
        <v>53</v>
      </c>
      <c r="B2787">
        <v>80</v>
      </c>
    </row>
    <row r="2788" spans="1:2" x14ac:dyDescent="0.3">
      <c r="A2788">
        <v>54</v>
      </c>
      <c r="B2788">
        <v>51</v>
      </c>
    </row>
    <row r="2789" spans="1:2" x14ac:dyDescent="0.3">
      <c r="A2789">
        <v>36</v>
      </c>
      <c r="B2789">
        <v>79</v>
      </c>
    </row>
    <row r="2790" spans="1:2" x14ac:dyDescent="0.3">
      <c r="A2790">
        <v>56</v>
      </c>
      <c r="B2790">
        <v>92</v>
      </c>
    </row>
    <row r="2791" spans="1:2" x14ac:dyDescent="0.3">
      <c r="A2791">
        <v>28</v>
      </c>
      <c r="B2791">
        <v>85</v>
      </c>
    </row>
    <row r="2792" spans="1:2" x14ac:dyDescent="0.3">
      <c r="A2792">
        <v>34</v>
      </c>
      <c r="B2792">
        <v>63</v>
      </c>
    </row>
    <row r="2793" spans="1:2" x14ac:dyDescent="0.3">
      <c r="A2793">
        <v>43</v>
      </c>
      <c r="B2793">
        <v>60</v>
      </c>
    </row>
    <row r="2794" spans="1:2" x14ac:dyDescent="0.3">
      <c r="A2794">
        <v>54</v>
      </c>
      <c r="B2794">
        <v>44</v>
      </c>
    </row>
    <row r="2795" spans="1:2" x14ac:dyDescent="0.3">
      <c r="A2795">
        <v>37</v>
      </c>
      <c r="B2795">
        <v>57</v>
      </c>
    </row>
    <row r="2796" spans="1:2" x14ac:dyDescent="0.3">
      <c r="A2796">
        <v>33</v>
      </c>
      <c r="B2796">
        <v>24</v>
      </c>
    </row>
    <row r="2797" spans="1:2" x14ac:dyDescent="0.3">
      <c r="A2797">
        <v>33</v>
      </c>
      <c r="B2797">
        <v>35</v>
      </c>
    </row>
    <row r="2798" spans="1:2" x14ac:dyDescent="0.3">
      <c r="A2798">
        <v>55</v>
      </c>
      <c r="B2798">
        <v>73</v>
      </c>
    </row>
    <row r="2799" spans="1:2" x14ac:dyDescent="0.3">
      <c r="A2799">
        <v>63</v>
      </c>
      <c r="B2799">
        <v>42</v>
      </c>
    </row>
    <row r="2800" spans="1:2" x14ac:dyDescent="0.3">
      <c r="A2800">
        <v>52</v>
      </c>
      <c r="B2800">
        <v>20</v>
      </c>
    </row>
    <row r="2801" spans="1:2" x14ac:dyDescent="0.3">
      <c r="A2801">
        <v>23</v>
      </c>
      <c r="B2801">
        <v>89</v>
      </c>
    </row>
    <row r="2802" spans="1:2" x14ac:dyDescent="0.3">
      <c r="A2802">
        <v>70</v>
      </c>
      <c r="B2802">
        <v>76</v>
      </c>
    </row>
    <row r="2803" spans="1:2" x14ac:dyDescent="0.3">
      <c r="A2803">
        <v>64</v>
      </c>
      <c r="B2803">
        <v>56</v>
      </c>
    </row>
    <row r="2804" spans="1:2" x14ac:dyDescent="0.3">
      <c r="A2804">
        <v>22</v>
      </c>
      <c r="B2804">
        <v>100</v>
      </c>
    </row>
    <row r="2805" spans="1:2" x14ac:dyDescent="0.3">
      <c r="A2805">
        <v>46</v>
      </c>
      <c r="B2805">
        <v>44</v>
      </c>
    </row>
    <row r="2806" spans="1:2" x14ac:dyDescent="0.3">
      <c r="A2806">
        <v>65</v>
      </c>
      <c r="B2806">
        <v>76</v>
      </c>
    </row>
    <row r="2807" spans="1:2" x14ac:dyDescent="0.3">
      <c r="A2807">
        <v>18</v>
      </c>
      <c r="B2807">
        <v>97</v>
      </c>
    </row>
    <row r="2808" spans="1:2" x14ac:dyDescent="0.3">
      <c r="A2808">
        <v>45</v>
      </c>
      <c r="B2808">
        <v>39</v>
      </c>
    </row>
    <row r="2809" spans="1:2" x14ac:dyDescent="0.3">
      <c r="A2809">
        <v>56</v>
      </c>
      <c r="B2809">
        <v>100</v>
      </c>
    </row>
    <row r="2810" spans="1:2" x14ac:dyDescent="0.3">
      <c r="A2810">
        <v>49</v>
      </c>
      <c r="B2810">
        <v>62</v>
      </c>
    </row>
    <row r="2811" spans="1:2" x14ac:dyDescent="0.3">
      <c r="A2811">
        <v>66</v>
      </c>
      <c r="B2811">
        <v>98</v>
      </c>
    </row>
    <row r="2812" spans="1:2" x14ac:dyDescent="0.3">
      <c r="A2812">
        <v>27</v>
      </c>
      <c r="B2812">
        <v>31</v>
      </c>
    </row>
    <row r="2813" spans="1:2" x14ac:dyDescent="0.3">
      <c r="A2813">
        <v>69</v>
      </c>
      <c r="B2813">
        <v>89</v>
      </c>
    </row>
    <row r="2814" spans="1:2" x14ac:dyDescent="0.3">
      <c r="A2814">
        <v>66</v>
      </c>
      <c r="B2814">
        <v>91</v>
      </c>
    </row>
    <row r="2815" spans="1:2" x14ac:dyDescent="0.3">
      <c r="A2815">
        <v>45</v>
      </c>
      <c r="B2815">
        <v>50</v>
      </c>
    </row>
    <row r="2816" spans="1:2" x14ac:dyDescent="0.3">
      <c r="A2816">
        <v>31</v>
      </c>
      <c r="B2816">
        <v>32</v>
      </c>
    </row>
    <row r="2817" spans="1:2" x14ac:dyDescent="0.3">
      <c r="A2817">
        <v>33</v>
      </c>
      <c r="B2817">
        <v>67</v>
      </c>
    </row>
    <row r="2818" spans="1:2" x14ac:dyDescent="0.3">
      <c r="A2818">
        <v>43</v>
      </c>
      <c r="B2818">
        <v>28</v>
      </c>
    </row>
    <row r="2819" spans="1:2" x14ac:dyDescent="0.3">
      <c r="A2819">
        <v>25</v>
      </c>
      <c r="B2819">
        <v>65</v>
      </c>
    </row>
    <row r="2820" spans="1:2" x14ac:dyDescent="0.3">
      <c r="A2820">
        <v>46</v>
      </c>
      <c r="B2820">
        <v>73</v>
      </c>
    </row>
    <row r="2821" spans="1:2" x14ac:dyDescent="0.3">
      <c r="A2821">
        <v>67</v>
      </c>
      <c r="B2821">
        <v>27</v>
      </c>
    </row>
    <row r="2822" spans="1:2" x14ac:dyDescent="0.3">
      <c r="A2822">
        <v>26</v>
      </c>
      <c r="B2822">
        <v>89</v>
      </c>
    </row>
    <row r="2823" spans="1:2" x14ac:dyDescent="0.3">
      <c r="A2823">
        <v>35</v>
      </c>
      <c r="B2823">
        <v>72</v>
      </c>
    </row>
    <row r="2824" spans="1:2" x14ac:dyDescent="0.3">
      <c r="A2824">
        <v>61</v>
      </c>
      <c r="B2824">
        <v>37</v>
      </c>
    </row>
    <row r="2825" spans="1:2" x14ac:dyDescent="0.3">
      <c r="A2825">
        <v>26</v>
      </c>
      <c r="B2825">
        <v>63</v>
      </c>
    </row>
    <row r="2826" spans="1:2" x14ac:dyDescent="0.3">
      <c r="A2826">
        <v>39</v>
      </c>
      <c r="B2826">
        <v>90</v>
      </c>
    </row>
    <row r="2827" spans="1:2" x14ac:dyDescent="0.3">
      <c r="A2827">
        <v>69</v>
      </c>
      <c r="B2827">
        <v>62</v>
      </c>
    </row>
    <row r="2828" spans="1:2" x14ac:dyDescent="0.3">
      <c r="A2828">
        <v>32</v>
      </c>
      <c r="B2828">
        <v>43</v>
      </c>
    </row>
    <row r="2829" spans="1:2" x14ac:dyDescent="0.3">
      <c r="A2829">
        <v>20</v>
      </c>
      <c r="B2829">
        <v>96</v>
      </c>
    </row>
    <row r="2830" spans="1:2" x14ac:dyDescent="0.3">
      <c r="A2830">
        <v>25</v>
      </c>
      <c r="B2830">
        <v>83</v>
      </c>
    </row>
    <row r="2831" spans="1:2" x14ac:dyDescent="0.3">
      <c r="A2831">
        <v>56</v>
      </c>
      <c r="B2831">
        <v>67</v>
      </c>
    </row>
    <row r="2832" spans="1:2" x14ac:dyDescent="0.3">
      <c r="A2832">
        <v>63</v>
      </c>
      <c r="B2832">
        <v>90</v>
      </c>
    </row>
    <row r="2833" spans="1:2" x14ac:dyDescent="0.3">
      <c r="A2833">
        <v>34</v>
      </c>
      <c r="B2833">
        <v>53</v>
      </c>
    </row>
    <row r="2834" spans="1:2" x14ac:dyDescent="0.3">
      <c r="A2834">
        <v>29</v>
      </c>
      <c r="B2834">
        <v>37</v>
      </c>
    </row>
    <row r="2835" spans="1:2" x14ac:dyDescent="0.3">
      <c r="A2835">
        <v>43</v>
      </c>
      <c r="B2835">
        <v>56</v>
      </c>
    </row>
    <row r="2836" spans="1:2" x14ac:dyDescent="0.3">
      <c r="A2836">
        <v>39</v>
      </c>
      <c r="B2836">
        <v>43</v>
      </c>
    </row>
    <row r="2837" spans="1:2" x14ac:dyDescent="0.3">
      <c r="A2837">
        <v>33</v>
      </c>
      <c r="B2837">
        <v>84</v>
      </c>
    </row>
    <row r="2838" spans="1:2" x14ac:dyDescent="0.3">
      <c r="A2838">
        <v>51</v>
      </c>
      <c r="B2838">
        <v>50</v>
      </c>
    </row>
    <row r="2839" spans="1:2" x14ac:dyDescent="0.3">
      <c r="A2839">
        <v>65</v>
      </c>
      <c r="B2839">
        <v>88</v>
      </c>
    </row>
    <row r="2840" spans="1:2" x14ac:dyDescent="0.3">
      <c r="A2840">
        <v>51</v>
      </c>
      <c r="B2840">
        <v>50</v>
      </c>
    </row>
    <row r="2841" spans="1:2" x14ac:dyDescent="0.3">
      <c r="A2841">
        <v>70</v>
      </c>
      <c r="B2841">
        <v>80</v>
      </c>
    </row>
    <row r="2842" spans="1:2" x14ac:dyDescent="0.3">
      <c r="A2842">
        <v>40</v>
      </c>
      <c r="B2842">
        <v>47</v>
      </c>
    </row>
    <row r="2843" spans="1:2" x14ac:dyDescent="0.3">
      <c r="A2843">
        <v>19</v>
      </c>
      <c r="B2843">
        <v>33</v>
      </c>
    </row>
    <row r="2844" spans="1:2" x14ac:dyDescent="0.3">
      <c r="A2844">
        <v>28</v>
      </c>
      <c r="B2844">
        <v>100</v>
      </c>
    </row>
    <row r="2845" spans="1:2" x14ac:dyDescent="0.3">
      <c r="A2845">
        <v>51</v>
      </c>
      <c r="B2845">
        <v>26</v>
      </c>
    </row>
    <row r="2846" spans="1:2" x14ac:dyDescent="0.3">
      <c r="A2846">
        <v>32</v>
      </c>
      <c r="B2846">
        <v>79</v>
      </c>
    </row>
    <row r="2847" spans="1:2" x14ac:dyDescent="0.3">
      <c r="A2847">
        <v>26</v>
      </c>
      <c r="B2847">
        <v>77</v>
      </c>
    </row>
    <row r="2848" spans="1:2" x14ac:dyDescent="0.3">
      <c r="A2848">
        <v>50</v>
      </c>
      <c r="B2848">
        <v>36</v>
      </c>
    </row>
    <row r="2849" spans="1:2" x14ac:dyDescent="0.3">
      <c r="A2849">
        <v>68</v>
      </c>
      <c r="B2849">
        <v>21</v>
      </c>
    </row>
    <row r="2850" spans="1:2" x14ac:dyDescent="0.3">
      <c r="A2850">
        <v>33</v>
      </c>
      <c r="B2850">
        <v>72</v>
      </c>
    </row>
    <row r="2851" spans="1:2" x14ac:dyDescent="0.3">
      <c r="A2851">
        <v>56</v>
      </c>
      <c r="B2851">
        <v>25</v>
      </c>
    </row>
    <row r="2852" spans="1:2" x14ac:dyDescent="0.3">
      <c r="A2852">
        <v>57</v>
      </c>
      <c r="B2852">
        <v>79</v>
      </c>
    </row>
    <row r="2853" spans="1:2" x14ac:dyDescent="0.3">
      <c r="A2853">
        <v>58</v>
      </c>
      <c r="B2853">
        <v>73</v>
      </c>
    </row>
    <row r="2854" spans="1:2" x14ac:dyDescent="0.3">
      <c r="A2854">
        <v>40</v>
      </c>
      <c r="B2854">
        <v>71</v>
      </c>
    </row>
    <row r="2855" spans="1:2" x14ac:dyDescent="0.3">
      <c r="A2855">
        <v>37</v>
      </c>
      <c r="B2855">
        <v>48</v>
      </c>
    </row>
    <row r="2856" spans="1:2" x14ac:dyDescent="0.3">
      <c r="A2856">
        <v>36</v>
      </c>
      <c r="B2856">
        <v>28</v>
      </c>
    </row>
    <row r="2857" spans="1:2" x14ac:dyDescent="0.3">
      <c r="A2857">
        <v>29</v>
      </c>
      <c r="B2857">
        <v>95</v>
      </c>
    </row>
    <row r="2858" spans="1:2" x14ac:dyDescent="0.3">
      <c r="A2858">
        <v>65</v>
      </c>
      <c r="B2858">
        <v>48</v>
      </c>
    </row>
    <row r="2859" spans="1:2" x14ac:dyDescent="0.3">
      <c r="A2859">
        <v>44</v>
      </c>
      <c r="B2859">
        <v>93</v>
      </c>
    </row>
    <row r="2860" spans="1:2" x14ac:dyDescent="0.3">
      <c r="A2860">
        <v>34</v>
      </c>
      <c r="B2860">
        <v>87</v>
      </c>
    </row>
    <row r="2861" spans="1:2" x14ac:dyDescent="0.3">
      <c r="A2861">
        <v>31</v>
      </c>
      <c r="B2861">
        <v>32</v>
      </c>
    </row>
    <row r="2862" spans="1:2" x14ac:dyDescent="0.3">
      <c r="A2862">
        <v>28</v>
      </c>
      <c r="B2862">
        <v>38</v>
      </c>
    </row>
    <row r="2863" spans="1:2" x14ac:dyDescent="0.3">
      <c r="A2863">
        <v>66</v>
      </c>
      <c r="B2863">
        <v>54</v>
      </c>
    </row>
    <row r="2864" spans="1:2" x14ac:dyDescent="0.3">
      <c r="A2864">
        <v>68</v>
      </c>
      <c r="B2864">
        <v>75</v>
      </c>
    </row>
    <row r="2865" spans="1:2" x14ac:dyDescent="0.3">
      <c r="A2865">
        <v>37</v>
      </c>
      <c r="B2865">
        <v>56</v>
      </c>
    </row>
    <row r="2866" spans="1:2" x14ac:dyDescent="0.3">
      <c r="A2866">
        <v>58</v>
      </c>
      <c r="B2866">
        <v>43</v>
      </c>
    </row>
    <row r="2867" spans="1:2" x14ac:dyDescent="0.3">
      <c r="A2867">
        <v>28</v>
      </c>
      <c r="B2867">
        <v>97</v>
      </c>
    </row>
    <row r="2868" spans="1:2" x14ac:dyDescent="0.3">
      <c r="A2868">
        <v>54</v>
      </c>
      <c r="B2868">
        <v>75</v>
      </c>
    </row>
    <row r="2869" spans="1:2" x14ac:dyDescent="0.3">
      <c r="A2869">
        <v>21</v>
      </c>
      <c r="B2869">
        <v>55</v>
      </c>
    </row>
    <row r="2870" spans="1:2" x14ac:dyDescent="0.3">
      <c r="A2870">
        <v>45</v>
      </c>
      <c r="B2870">
        <v>49</v>
      </c>
    </row>
    <row r="2871" spans="1:2" x14ac:dyDescent="0.3">
      <c r="A2871">
        <v>57</v>
      </c>
      <c r="B2871">
        <v>58</v>
      </c>
    </row>
    <row r="2872" spans="1:2" x14ac:dyDescent="0.3">
      <c r="A2872">
        <v>47</v>
      </c>
      <c r="B2872">
        <v>34</v>
      </c>
    </row>
    <row r="2873" spans="1:2" x14ac:dyDescent="0.3">
      <c r="A2873">
        <v>46</v>
      </c>
      <c r="B2873">
        <v>43</v>
      </c>
    </row>
    <row r="2874" spans="1:2" x14ac:dyDescent="0.3">
      <c r="A2874">
        <v>63</v>
      </c>
      <c r="B2874">
        <v>48</v>
      </c>
    </row>
    <row r="2875" spans="1:2" x14ac:dyDescent="0.3">
      <c r="A2875">
        <v>44</v>
      </c>
      <c r="B2875">
        <v>40</v>
      </c>
    </row>
    <row r="2876" spans="1:2" x14ac:dyDescent="0.3">
      <c r="A2876">
        <v>36</v>
      </c>
      <c r="B2876">
        <v>29</v>
      </c>
    </row>
    <row r="2877" spans="1:2" x14ac:dyDescent="0.3">
      <c r="A2877">
        <v>24</v>
      </c>
      <c r="B2877">
        <v>81</v>
      </c>
    </row>
    <row r="2878" spans="1:2" x14ac:dyDescent="0.3">
      <c r="A2878">
        <v>65</v>
      </c>
      <c r="B2878">
        <v>84</v>
      </c>
    </row>
    <row r="2879" spans="1:2" x14ac:dyDescent="0.3">
      <c r="A2879">
        <v>32</v>
      </c>
      <c r="B2879">
        <v>46</v>
      </c>
    </row>
    <row r="2880" spans="1:2" x14ac:dyDescent="0.3">
      <c r="A2880">
        <v>63</v>
      </c>
      <c r="B2880">
        <v>86</v>
      </c>
    </row>
    <row r="2881" spans="1:2" x14ac:dyDescent="0.3">
      <c r="A2881">
        <v>62</v>
      </c>
      <c r="B2881">
        <v>57</v>
      </c>
    </row>
    <row r="2882" spans="1:2" x14ac:dyDescent="0.3">
      <c r="A2882">
        <v>19</v>
      </c>
      <c r="B2882">
        <v>61</v>
      </c>
    </row>
    <row r="2883" spans="1:2" x14ac:dyDescent="0.3">
      <c r="A2883">
        <v>38</v>
      </c>
      <c r="B2883">
        <v>90</v>
      </c>
    </row>
    <row r="2884" spans="1:2" x14ac:dyDescent="0.3">
      <c r="A2884">
        <v>59</v>
      </c>
      <c r="B2884">
        <v>51</v>
      </c>
    </row>
    <row r="2885" spans="1:2" x14ac:dyDescent="0.3">
      <c r="A2885">
        <v>22</v>
      </c>
      <c r="B2885">
        <v>48</v>
      </c>
    </row>
    <row r="2886" spans="1:2" x14ac:dyDescent="0.3">
      <c r="A2886">
        <v>55</v>
      </c>
      <c r="B2886">
        <v>50</v>
      </c>
    </row>
    <row r="2887" spans="1:2" x14ac:dyDescent="0.3">
      <c r="A2887">
        <v>29</v>
      </c>
      <c r="B2887">
        <v>82</v>
      </c>
    </row>
    <row r="2888" spans="1:2" x14ac:dyDescent="0.3">
      <c r="A2888">
        <v>42</v>
      </c>
      <c r="B2888">
        <v>33</v>
      </c>
    </row>
    <row r="2889" spans="1:2" x14ac:dyDescent="0.3">
      <c r="A2889">
        <v>23</v>
      </c>
      <c r="B2889">
        <v>28</v>
      </c>
    </row>
    <row r="2890" spans="1:2" x14ac:dyDescent="0.3">
      <c r="A2890">
        <v>70</v>
      </c>
      <c r="B2890">
        <v>42</v>
      </c>
    </row>
    <row r="2891" spans="1:2" x14ac:dyDescent="0.3">
      <c r="A2891">
        <v>64</v>
      </c>
      <c r="B2891">
        <v>43</v>
      </c>
    </row>
    <row r="2892" spans="1:2" x14ac:dyDescent="0.3">
      <c r="A2892">
        <v>39</v>
      </c>
      <c r="B2892">
        <v>55</v>
      </c>
    </row>
    <row r="2893" spans="1:2" x14ac:dyDescent="0.3">
      <c r="A2893">
        <v>47</v>
      </c>
      <c r="B2893">
        <v>73</v>
      </c>
    </row>
    <row r="2894" spans="1:2" x14ac:dyDescent="0.3">
      <c r="A2894">
        <v>22</v>
      </c>
      <c r="B2894">
        <v>39</v>
      </c>
    </row>
    <row r="2895" spans="1:2" x14ac:dyDescent="0.3">
      <c r="A2895">
        <v>69</v>
      </c>
      <c r="B2895">
        <v>20</v>
      </c>
    </row>
    <row r="2896" spans="1:2" x14ac:dyDescent="0.3">
      <c r="A2896">
        <v>35</v>
      </c>
      <c r="B2896">
        <v>32</v>
      </c>
    </row>
    <row r="2897" spans="1:2" x14ac:dyDescent="0.3">
      <c r="A2897">
        <v>56</v>
      </c>
      <c r="B2897">
        <v>86</v>
      </c>
    </row>
    <row r="2898" spans="1:2" x14ac:dyDescent="0.3">
      <c r="A2898">
        <v>30</v>
      </c>
      <c r="B2898">
        <v>91</v>
      </c>
    </row>
    <row r="2899" spans="1:2" x14ac:dyDescent="0.3">
      <c r="A2899">
        <v>43</v>
      </c>
      <c r="B2899">
        <v>59</v>
      </c>
    </row>
    <row r="2900" spans="1:2" x14ac:dyDescent="0.3">
      <c r="A2900">
        <v>23</v>
      </c>
      <c r="B2900">
        <v>33</v>
      </c>
    </row>
    <row r="2901" spans="1:2" x14ac:dyDescent="0.3">
      <c r="A2901">
        <v>50</v>
      </c>
      <c r="B2901">
        <v>64</v>
      </c>
    </row>
    <row r="2902" spans="1:2" x14ac:dyDescent="0.3">
      <c r="A2902">
        <v>41</v>
      </c>
      <c r="B2902">
        <v>67</v>
      </c>
    </row>
    <row r="2903" spans="1:2" x14ac:dyDescent="0.3">
      <c r="A2903">
        <v>41</v>
      </c>
      <c r="B2903">
        <v>43</v>
      </c>
    </row>
    <row r="2904" spans="1:2" x14ac:dyDescent="0.3">
      <c r="A2904">
        <v>27</v>
      </c>
      <c r="B2904">
        <v>32</v>
      </c>
    </row>
    <row r="2905" spans="1:2" x14ac:dyDescent="0.3">
      <c r="A2905">
        <v>38</v>
      </c>
      <c r="B2905">
        <v>39</v>
      </c>
    </row>
    <row r="2906" spans="1:2" x14ac:dyDescent="0.3">
      <c r="A2906">
        <v>41</v>
      </c>
      <c r="B2906">
        <v>41</v>
      </c>
    </row>
    <row r="2907" spans="1:2" x14ac:dyDescent="0.3">
      <c r="A2907">
        <v>58</v>
      </c>
      <c r="B2907">
        <v>53</v>
      </c>
    </row>
    <row r="2908" spans="1:2" x14ac:dyDescent="0.3">
      <c r="A2908">
        <v>58</v>
      </c>
      <c r="B2908">
        <v>27</v>
      </c>
    </row>
    <row r="2909" spans="1:2" x14ac:dyDescent="0.3">
      <c r="A2909">
        <v>19</v>
      </c>
      <c r="B2909">
        <v>82</v>
      </c>
    </row>
    <row r="2910" spans="1:2" x14ac:dyDescent="0.3">
      <c r="A2910">
        <v>43</v>
      </c>
      <c r="B2910">
        <v>87</v>
      </c>
    </row>
    <row r="2911" spans="1:2" x14ac:dyDescent="0.3">
      <c r="A2911">
        <v>27</v>
      </c>
      <c r="B2911">
        <v>78</v>
      </c>
    </row>
    <row r="2912" spans="1:2" x14ac:dyDescent="0.3">
      <c r="A2912">
        <v>32</v>
      </c>
      <c r="B2912">
        <v>32</v>
      </c>
    </row>
    <row r="2913" spans="1:2" x14ac:dyDescent="0.3">
      <c r="A2913">
        <v>28</v>
      </c>
      <c r="B2913">
        <v>38</v>
      </c>
    </row>
    <row r="2914" spans="1:2" x14ac:dyDescent="0.3">
      <c r="A2914">
        <v>48</v>
      </c>
      <c r="B2914">
        <v>37</v>
      </c>
    </row>
    <row r="2915" spans="1:2" x14ac:dyDescent="0.3">
      <c r="A2915">
        <v>43</v>
      </c>
      <c r="B2915">
        <v>83</v>
      </c>
    </row>
    <row r="2916" spans="1:2" x14ac:dyDescent="0.3">
      <c r="A2916">
        <v>45</v>
      </c>
      <c r="B2916">
        <v>72</v>
      </c>
    </row>
    <row r="2917" spans="1:2" x14ac:dyDescent="0.3">
      <c r="A2917">
        <v>26</v>
      </c>
      <c r="B2917">
        <v>30</v>
      </c>
    </row>
    <row r="2918" spans="1:2" x14ac:dyDescent="0.3">
      <c r="A2918">
        <v>62</v>
      </c>
      <c r="B2918">
        <v>66</v>
      </c>
    </row>
    <row r="2919" spans="1:2" x14ac:dyDescent="0.3">
      <c r="A2919">
        <v>58</v>
      </c>
      <c r="B2919">
        <v>45</v>
      </c>
    </row>
    <row r="2920" spans="1:2" x14ac:dyDescent="0.3">
      <c r="A2920">
        <v>19</v>
      </c>
      <c r="B2920">
        <v>73</v>
      </c>
    </row>
    <row r="2921" spans="1:2" x14ac:dyDescent="0.3">
      <c r="A2921">
        <v>64</v>
      </c>
      <c r="B2921">
        <v>67</v>
      </c>
    </row>
    <row r="2922" spans="1:2" x14ac:dyDescent="0.3">
      <c r="A2922">
        <v>33</v>
      </c>
      <c r="B2922">
        <v>72</v>
      </c>
    </row>
    <row r="2923" spans="1:2" x14ac:dyDescent="0.3">
      <c r="A2923">
        <v>20</v>
      </c>
      <c r="B2923">
        <v>24</v>
      </c>
    </row>
    <row r="2924" spans="1:2" x14ac:dyDescent="0.3">
      <c r="A2924">
        <v>45</v>
      </c>
      <c r="B2924">
        <v>68</v>
      </c>
    </row>
    <row r="2925" spans="1:2" x14ac:dyDescent="0.3">
      <c r="A2925">
        <v>28</v>
      </c>
      <c r="B2925">
        <v>70</v>
      </c>
    </row>
    <row r="2926" spans="1:2" x14ac:dyDescent="0.3">
      <c r="A2926">
        <v>47</v>
      </c>
      <c r="B2926">
        <v>64</v>
      </c>
    </row>
    <row r="2927" spans="1:2" x14ac:dyDescent="0.3">
      <c r="A2927">
        <v>54</v>
      </c>
      <c r="B2927">
        <v>91</v>
      </c>
    </row>
    <row r="2928" spans="1:2" x14ac:dyDescent="0.3">
      <c r="A2928">
        <v>64</v>
      </c>
      <c r="B2928">
        <v>82</v>
      </c>
    </row>
    <row r="2929" spans="1:2" x14ac:dyDescent="0.3">
      <c r="A2929">
        <v>45</v>
      </c>
      <c r="B2929">
        <v>24</v>
      </c>
    </row>
    <row r="2930" spans="1:2" x14ac:dyDescent="0.3">
      <c r="A2930">
        <v>40</v>
      </c>
      <c r="B2930">
        <v>80</v>
      </c>
    </row>
    <row r="2931" spans="1:2" x14ac:dyDescent="0.3">
      <c r="A2931">
        <v>31</v>
      </c>
      <c r="B2931">
        <v>53</v>
      </c>
    </row>
    <row r="2932" spans="1:2" x14ac:dyDescent="0.3">
      <c r="A2932">
        <v>38</v>
      </c>
      <c r="B2932">
        <v>50</v>
      </c>
    </row>
    <row r="2933" spans="1:2" x14ac:dyDescent="0.3">
      <c r="A2933">
        <v>36</v>
      </c>
      <c r="B2933">
        <v>31</v>
      </c>
    </row>
    <row r="2934" spans="1:2" x14ac:dyDescent="0.3">
      <c r="A2934">
        <v>65</v>
      </c>
      <c r="B2934">
        <v>88</v>
      </c>
    </row>
    <row r="2935" spans="1:2" x14ac:dyDescent="0.3">
      <c r="A2935">
        <v>27</v>
      </c>
      <c r="B2935">
        <v>52</v>
      </c>
    </row>
    <row r="2936" spans="1:2" x14ac:dyDescent="0.3">
      <c r="A2936">
        <v>38</v>
      </c>
      <c r="B2936">
        <v>22</v>
      </c>
    </row>
    <row r="2937" spans="1:2" x14ac:dyDescent="0.3">
      <c r="A2937">
        <v>58</v>
      </c>
      <c r="B2937">
        <v>27</v>
      </c>
    </row>
    <row r="2938" spans="1:2" x14ac:dyDescent="0.3">
      <c r="A2938">
        <v>31</v>
      </c>
      <c r="B2938">
        <v>34</v>
      </c>
    </row>
    <row r="2939" spans="1:2" x14ac:dyDescent="0.3">
      <c r="A2939">
        <v>28</v>
      </c>
      <c r="B2939">
        <v>39</v>
      </c>
    </row>
    <row r="2940" spans="1:2" x14ac:dyDescent="0.3">
      <c r="A2940">
        <v>28</v>
      </c>
      <c r="B2940">
        <v>53</v>
      </c>
    </row>
    <row r="2941" spans="1:2" x14ac:dyDescent="0.3">
      <c r="A2941">
        <v>32</v>
      </c>
      <c r="B2941">
        <v>46</v>
      </c>
    </row>
    <row r="2942" spans="1:2" x14ac:dyDescent="0.3">
      <c r="A2942">
        <v>61</v>
      </c>
      <c r="B2942">
        <v>85</v>
      </c>
    </row>
    <row r="2943" spans="1:2" x14ac:dyDescent="0.3">
      <c r="A2943">
        <v>38</v>
      </c>
      <c r="B2943">
        <v>86</v>
      </c>
    </row>
    <row r="2944" spans="1:2" x14ac:dyDescent="0.3">
      <c r="A2944">
        <v>54</v>
      </c>
      <c r="B2944">
        <v>63</v>
      </c>
    </row>
    <row r="2945" spans="1:2" x14ac:dyDescent="0.3">
      <c r="A2945">
        <v>29</v>
      </c>
      <c r="B2945">
        <v>44</v>
      </c>
    </row>
    <row r="2946" spans="1:2" x14ac:dyDescent="0.3">
      <c r="A2946">
        <v>50</v>
      </c>
      <c r="B2946">
        <v>95</v>
      </c>
    </row>
    <row r="2947" spans="1:2" x14ac:dyDescent="0.3">
      <c r="A2947">
        <v>32</v>
      </c>
      <c r="B2947">
        <v>49</v>
      </c>
    </row>
    <row r="2948" spans="1:2" x14ac:dyDescent="0.3">
      <c r="A2948">
        <v>38</v>
      </c>
      <c r="B2948">
        <v>77</v>
      </c>
    </row>
    <row r="2949" spans="1:2" x14ac:dyDescent="0.3">
      <c r="A2949">
        <v>52</v>
      </c>
      <c r="B2949">
        <v>63</v>
      </c>
    </row>
    <row r="2950" spans="1:2" x14ac:dyDescent="0.3">
      <c r="A2950">
        <v>61</v>
      </c>
      <c r="B2950">
        <v>83</v>
      </c>
    </row>
    <row r="2951" spans="1:2" x14ac:dyDescent="0.3">
      <c r="A2951">
        <v>25</v>
      </c>
      <c r="B2951">
        <v>93</v>
      </c>
    </row>
    <row r="2952" spans="1:2" x14ac:dyDescent="0.3">
      <c r="A2952">
        <v>22</v>
      </c>
      <c r="B2952">
        <v>91</v>
      </c>
    </row>
    <row r="2953" spans="1:2" x14ac:dyDescent="0.3">
      <c r="A2953">
        <v>47</v>
      </c>
      <c r="B2953">
        <v>99</v>
      </c>
    </row>
    <row r="2954" spans="1:2" x14ac:dyDescent="0.3">
      <c r="A2954">
        <v>50</v>
      </c>
      <c r="B2954">
        <v>24</v>
      </c>
    </row>
    <row r="2955" spans="1:2" x14ac:dyDescent="0.3">
      <c r="A2955">
        <v>45</v>
      </c>
      <c r="B2955">
        <v>82</v>
      </c>
    </row>
    <row r="2956" spans="1:2" x14ac:dyDescent="0.3">
      <c r="A2956">
        <v>33</v>
      </c>
      <c r="B2956">
        <v>28</v>
      </c>
    </row>
    <row r="2957" spans="1:2" x14ac:dyDescent="0.3">
      <c r="A2957">
        <v>42</v>
      </c>
      <c r="B2957">
        <v>67</v>
      </c>
    </row>
    <row r="2958" spans="1:2" x14ac:dyDescent="0.3">
      <c r="A2958">
        <v>52</v>
      </c>
      <c r="B2958">
        <v>88</v>
      </c>
    </row>
    <row r="2959" spans="1:2" x14ac:dyDescent="0.3">
      <c r="A2959">
        <v>69</v>
      </c>
      <c r="B2959">
        <v>70</v>
      </c>
    </row>
    <row r="2960" spans="1:2" x14ac:dyDescent="0.3">
      <c r="A2960">
        <v>55</v>
      </c>
      <c r="B2960">
        <v>100</v>
      </c>
    </row>
    <row r="2961" spans="1:2" x14ac:dyDescent="0.3">
      <c r="A2961">
        <v>38</v>
      </c>
      <c r="B2961">
        <v>28</v>
      </c>
    </row>
    <row r="2962" spans="1:2" x14ac:dyDescent="0.3">
      <c r="A2962">
        <v>57</v>
      </c>
      <c r="B2962">
        <v>48</v>
      </c>
    </row>
    <row r="2963" spans="1:2" x14ac:dyDescent="0.3">
      <c r="A2963">
        <v>33</v>
      </c>
      <c r="B2963">
        <v>43</v>
      </c>
    </row>
    <row r="2964" spans="1:2" x14ac:dyDescent="0.3">
      <c r="A2964">
        <v>57</v>
      </c>
      <c r="B2964">
        <v>40</v>
      </c>
    </row>
    <row r="2965" spans="1:2" x14ac:dyDescent="0.3">
      <c r="A2965">
        <v>52</v>
      </c>
      <c r="B2965">
        <v>97</v>
      </c>
    </row>
    <row r="2966" spans="1:2" x14ac:dyDescent="0.3">
      <c r="A2966">
        <v>44</v>
      </c>
      <c r="B2966">
        <v>25</v>
      </c>
    </row>
    <row r="2967" spans="1:2" x14ac:dyDescent="0.3">
      <c r="A2967">
        <v>48</v>
      </c>
      <c r="B2967">
        <v>45</v>
      </c>
    </row>
    <row r="2968" spans="1:2" x14ac:dyDescent="0.3">
      <c r="A2968">
        <v>52</v>
      </c>
      <c r="B2968">
        <v>49</v>
      </c>
    </row>
    <row r="2969" spans="1:2" x14ac:dyDescent="0.3">
      <c r="A2969">
        <v>34</v>
      </c>
      <c r="B2969">
        <v>36</v>
      </c>
    </row>
    <row r="2970" spans="1:2" x14ac:dyDescent="0.3">
      <c r="A2970">
        <v>26</v>
      </c>
      <c r="B2970">
        <v>48</v>
      </c>
    </row>
    <row r="2971" spans="1:2" x14ac:dyDescent="0.3">
      <c r="A2971">
        <v>36</v>
      </c>
      <c r="B2971">
        <v>62</v>
      </c>
    </row>
    <row r="2972" spans="1:2" x14ac:dyDescent="0.3">
      <c r="A2972">
        <v>24</v>
      </c>
      <c r="B2972">
        <v>74</v>
      </c>
    </row>
    <row r="2973" spans="1:2" x14ac:dyDescent="0.3">
      <c r="A2973">
        <v>30</v>
      </c>
      <c r="B2973">
        <v>100</v>
      </c>
    </row>
    <row r="2974" spans="1:2" x14ac:dyDescent="0.3">
      <c r="A2974">
        <v>31</v>
      </c>
      <c r="B2974">
        <v>39</v>
      </c>
    </row>
    <row r="2975" spans="1:2" x14ac:dyDescent="0.3">
      <c r="A2975">
        <v>25</v>
      </c>
      <c r="B2975">
        <v>65</v>
      </c>
    </row>
    <row r="2976" spans="1:2" x14ac:dyDescent="0.3">
      <c r="A2976">
        <v>57</v>
      </c>
      <c r="B2976">
        <v>99</v>
      </c>
    </row>
    <row r="2977" spans="1:2" x14ac:dyDescent="0.3">
      <c r="A2977">
        <v>61</v>
      </c>
      <c r="B2977">
        <v>68</v>
      </c>
    </row>
    <row r="2978" spans="1:2" x14ac:dyDescent="0.3">
      <c r="A2978">
        <v>30</v>
      </c>
      <c r="B2978">
        <v>97</v>
      </c>
    </row>
    <row r="2979" spans="1:2" x14ac:dyDescent="0.3">
      <c r="A2979">
        <v>38</v>
      </c>
      <c r="B2979">
        <v>47</v>
      </c>
    </row>
    <row r="2980" spans="1:2" x14ac:dyDescent="0.3">
      <c r="A2980">
        <v>53</v>
      </c>
      <c r="B2980">
        <v>56</v>
      </c>
    </row>
    <row r="2981" spans="1:2" x14ac:dyDescent="0.3">
      <c r="A2981">
        <v>31</v>
      </c>
      <c r="B2981">
        <v>91</v>
      </c>
    </row>
    <row r="2982" spans="1:2" x14ac:dyDescent="0.3">
      <c r="A2982">
        <v>70</v>
      </c>
      <c r="B2982">
        <v>93</v>
      </c>
    </row>
    <row r="2983" spans="1:2" x14ac:dyDescent="0.3">
      <c r="A2983">
        <v>21</v>
      </c>
      <c r="B2983">
        <v>36</v>
      </c>
    </row>
    <row r="2984" spans="1:2" x14ac:dyDescent="0.3">
      <c r="A2984">
        <v>33</v>
      </c>
      <c r="B2984">
        <v>45</v>
      </c>
    </row>
    <row r="2985" spans="1:2" x14ac:dyDescent="0.3">
      <c r="A2985">
        <v>60</v>
      </c>
      <c r="B2985">
        <v>44</v>
      </c>
    </row>
    <row r="2986" spans="1:2" x14ac:dyDescent="0.3">
      <c r="A2986">
        <v>45</v>
      </c>
      <c r="B2986">
        <v>32</v>
      </c>
    </row>
    <row r="2987" spans="1:2" x14ac:dyDescent="0.3">
      <c r="A2987">
        <v>46</v>
      </c>
      <c r="B2987">
        <v>36</v>
      </c>
    </row>
    <row r="2988" spans="1:2" x14ac:dyDescent="0.3">
      <c r="A2988">
        <v>62</v>
      </c>
      <c r="B2988">
        <v>85</v>
      </c>
    </row>
    <row r="2989" spans="1:2" x14ac:dyDescent="0.3">
      <c r="A2989">
        <v>63</v>
      </c>
      <c r="B2989">
        <v>36</v>
      </c>
    </row>
    <row r="2990" spans="1:2" x14ac:dyDescent="0.3">
      <c r="A2990">
        <v>69</v>
      </c>
      <c r="B2990">
        <v>55</v>
      </c>
    </row>
    <row r="2991" spans="1:2" x14ac:dyDescent="0.3">
      <c r="A2991">
        <v>46</v>
      </c>
      <c r="B2991">
        <v>20</v>
      </c>
    </row>
    <row r="2992" spans="1:2" x14ac:dyDescent="0.3">
      <c r="A2992">
        <v>69</v>
      </c>
      <c r="B2992">
        <v>91</v>
      </c>
    </row>
    <row r="2993" spans="1:2" x14ac:dyDescent="0.3">
      <c r="A2993">
        <v>66</v>
      </c>
      <c r="B2993">
        <v>71</v>
      </c>
    </row>
    <row r="2994" spans="1:2" x14ac:dyDescent="0.3">
      <c r="A2994">
        <v>41</v>
      </c>
      <c r="B2994">
        <v>64</v>
      </c>
    </row>
    <row r="2995" spans="1:2" x14ac:dyDescent="0.3">
      <c r="A2995">
        <v>32</v>
      </c>
      <c r="B2995">
        <v>21</v>
      </c>
    </row>
    <row r="2996" spans="1:2" x14ac:dyDescent="0.3">
      <c r="A2996">
        <v>69</v>
      </c>
      <c r="B2996">
        <v>100</v>
      </c>
    </row>
    <row r="2997" spans="1:2" x14ac:dyDescent="0.3">
      <c r="A2997">
        <v>29</v>
      </c>
      <c r="B2997">
        <v>96</v>
      </c>
    </row>
    <row r="2998" spans="1:2" x14ac:dyDescent="0.3">
      <c r="A2998">
        <v>70</v>
      </c>
      <c r="B2998">
        <v>91</v>
      </c>
    </row>
    <row r="2999" spans="1:2" x14ac:dyDescent="0.3">
      <c r="A2999">
        <v>41</v>
      </c>
      <c r="B2999">
        <v>40</v>
      </c>
    </row>
    <row r="3000" spans="1:2" x14ac:dyDescent="0.3">
      <c r="A3000">
        <v>31</v>
      </c>
      <c r="B3000">
        <v>53</v>
      </c>
    </row>
    <row r="3001" spans="1:2" x14ac:dyDescent="0.3">
      <c r="A3001">
        <v>31</v>
      </c>
      <c r="B3001">
        <v>48</v>
      </c>
    </row>
    <row r="3002" spans="1:2" x14ac:dyDescent="0.3">
      <c r="A3002">
        <v>57</v>
      </c>
      <c r="B3002">
        <v>70</v>
      </c>
    </row>
    <row r="3003" spans="1:2" x14ac:dyDescent="0.3">
      <c r="A3003">
        <v>29</v>
      </c>
      <c r="B3003">
        <v>29</v>
      </c>
    </row>
    <row r="3004" spans="1:2" x14ac:dyDescent="0.3">
      <c r="A3004">
        <v>70</v>
      </c>
      <c r="B3004">
        <v>29</v>
      </c>
    </row>
    <row r="3005" spans="1:2" x14ac:dyDescent="0.3">
      <c r="A3005">
        <v>51</v>
      </c>
      <c r="B3005">
        <v>53</v>
      </c>
    </row>
    <row r="3006" spans="1:2" x14ac:dyDescent="0.3">
      <c r="A3006">
        <v>45</v>
      </c>
      <c r="B3006">
        <v>79</v>
      </c>
    </row>
    <row r="3007" spans="1:2" x14ac:dyDescent="0.3">
      <c r="A3007">
        <v>18</v>
      </c>
      <c r="B3007">
        <v>65</v>
      </c>
    </row>
    <row r="3008" spans="1:2" x14ac:dyDescent="0.3">
      <c r="A3008">
        <v>37</v>
      </c>
      <c r="B3008">
        <v>99</v>
      </c>
    </row>
    <row r="3009" spans="1:2" x14ac:dyDescent="0.3">
      <c r="A3009">
        <v>23</v>
      </c>
      <c r="B3009">
        <v>60</v>
      </c>
    </row>
    <row r="3010" spans="1:2" x14ac:dyDescent="0.3">
      <c r="A3010">
        <v>39</v>
      </c>
      <c r="B3010">
        <v>86</v>
      </c>
    </row>
    <row r="3011" spans="1:2" x14ac:dyDescent="0.3">
      <c r="A3011">
        <v>62</v>
      </c>
      <c r="B3011">
        <v>73</v>
      </c>
    </row>
    <row r="3012" spans="1:2" x14ac:dyDescent="0.3">
      <c r="A3012">
        <v>70</v>
      </c>
      <c r="B3012">
        <v>45</v>
      </c>
    </row>
    <row r="3013" spans="1:2" x14ac:dyDescent="0.3">
      <c r="A3013">
        <v>20</v>
      </c>
      <c r="B3013">
        <v>70</v>
      </c>
    </row>
    <row r="3014" spans="1:2" x14ac:dyDescent="0.3">
      <c r="A3014">
        <v>42</v>
      </c>
      <c r="B3014">
        <v>65</v>
      </c>
    </row>
    <row r="3015" spans="1:2" x14ac:dyDescent="0.3">
      <c r="A3015">
        <v>41</v>
      </c>
      <c r="B3015">
        <v>55</v>
      </c>
    </row>
    <row r="3016" spans="1:2" x14ac:dyDescent="0.3">
      <c r="A3016">
        <v>24</v>
      </c>
      <c r="B3016">
        <v>65</v>
      </c>
    </row>
    <row r="3017" spans="1:2" x14ac:dyDescent="0.3">
      <c r="A3017">
        <v>37</v>
      </c>
      <c r="B3017">
        <v>21</v>
      </c>
    </row>
    <row r="3018" spans="1:2" x14ac:dyDescent="0.3">
      <c r="A3018">
        <v>30</v>
      </c>
      <c r="B3018">
        <v>26</v>
      </c>
    </row>
    <row r="3019" spans="1:2" x14ac:dyDescent="0.3">
      <c r="A3019">
        <v>58</v>
      </c>
      <c r="B3019">
        <v>71</v>
      </c>
    </row>
    <row r="3020" spans="1:2" x14ac:dyDescent="0.3">
      <c r="A3020">
        <v>43</v>
      </c>
      <c r="B3020">
        <v>41</v>
      </c>
    </row>
    <row r="3021" spans="1:2" x14ac:dyDescent="0.3">
      <c r="A3021">
        <v>19</v>
      </c>
      <c r="B3021">
        <v>44</v>
      </c>
    </row>
    <row r="3022" spans="1:2" x14ac:dyDescent="0.3">
      <c r="A3022">
        <v>23</v>
      </c>
      <c r="B3022">
        <v>81</v>
      </c>
    </row>
    <row r="3023" spans="1:2" x14ac:dyDescent="0.3">
      <c r="A3023">
        <v>65</v>
      </c>
      <c r="B3023">
        <v>77</v>
      </c>
    </row>
    <row r="3024" spans="1:2" x14ac:dyDescent="0.3">
      <c r="A3024">
        <v>58</v>
      </c>
      <c r="B3024">
        <v>26</v>
      </c>
    </row>
    <row r="3025" spans="1:2" x14ac:dyDescent="0.3">
      <c r="A3025">
        <v>50</v>
      </c>
      <c r="B3025">
        <v>31</v>
      </c>
    </row>
    <row r="3026" spans="1:2" x14ac:dyDescent="0.3">
      <c r="A3026">
        <v>67</v>
      </c>
      <c r="B3026">
        <v>82</v>
      </c>
    </row>
    <row r="3027" spans="1:2" x14ac:dyDescent="0.3">
      <c r="A3027">
        <v>40</v>
      </c>
      <c r="B3027">
        <v>60</v>
      </c>
    </row>
    <row r="3028" spans="1:2" x14ac:dyDescent="0.3">
      <c r="A3028">
        <v>55</v>
      </c>
      <c r="B3028">
        <v>70</v>
      </c>
    </row>
    <row r="3029" spans="1:2" x14ac:dyDescent="0.3">
      <c r="A3029">
        <v>52</v>
      </c>
      <c r="B3029">
        <v>26</v>
      </c>
    </row>
    <row r="3030" spans="1:2" x14ac:dyDescent="0.3">
      <c r="A3030">
        <v>62</v>
      </c>
      <c r="B3030">
        <v>100</v>
      </c>
    </row>
    <row r="3031" spans="1:2" x14ac:dyDescent="0.3">
      <c r="A3031">
        <v>64</v>
      </c>
      <c r="B3031">
        <v>82</v>
      </c>
    </row>
    <row r="3032" spans="1:2" x14ac:dyDescent="0.3">
      <c r="A3032">
        <v>43</v>
      </c>
      <c r="B3032">
        <v>24</v>
      </c>
    </row>
    <row r="3033" spans="1:2" x14ac:dyDescent="0.3">
      <c r="A3033">
        <v>61</v>
      </c>
      <c r="B3033">
        <v>74</v>
      </c>
    </row>
    <row r="3034" spans="1:2" x14ac:dyDescent="0.3">
      <c r="A3034">
        <v>26</v>
      </c>
      <c r="B3034">
        <v>58</v>
      </c>
    </row>
    <row r="3035" spans="1:2" x14ac:dyDescent="0.3">
      <c r="A3035">
        <v>22</v>
      </c>
      <c r="B3035">
        <v>56</v>
      </c>
    </row>
    <row r="3036" spans="1:2" x14ac:dyDescent="0.3">
      <c r="A3036">
        <v>51</v>
      </c>
      <c r="B3036">
        <v>37</v>
      </c>
    </row>
    <row r="3037" spans="1:2" x14ac:dyDescent="0.3">
      <c r="A3037">
        <v>69</v>
      </c>
      <c r="B3037">
        <v>64</v>
      </c>
    </row>
    <row r="3038" spans="1:2" x14ac:dyDescent="0.3">
      <c r="A3038">
        <v>50</v>
      </c>
      <c r="B3038">
        <v>58</v>
      </c>
    </row>
    <row r="3039" spans="1:2" x14ac:dyDescent="0.3">
      <c r="A3039">
        <v>51</v>
      </c>
      <c r="B3039">
        <v>44</v>
      </c>
    </row>
    <row r="3040" spans="1:2" x14ac:dyDescent="0.3">
      <c r="A3040">
        <v>56</v>
      </c>
      <c r="B3040">
        <v>39</v>
      </c>
    </row>
    <row r="3041" spans="1:2" x14ac:dyDescent="0.3">
      <c r="A3041">
        <v>59</v>
      </c>
      <c r="B3041">
        <v>48</v>
      </c>
    </row>
    <row r="3042" spans="1:2" x14ac:dyDescent="0.3">
      <c r="A3042">
        <v>18</v>
      </c>
      <c r="B3042">
        <v>32</v>
      </c>
    </row>
    <row r="3043" spans="1:2" x14ac:dyDescent="0.3">
      <c r="A3043">
        <v>48</v>
      </c>
      <c r="B3043">
        <v>79</v>
      </c>
    </row>
    <row r="3044" spans="1:2" x14ac:dyDescent="0.3">
      <c r="A3044">
        <v>53</v>
      </c>
      <c r="B3044">
        <v>27</v>
      </c>
    </row>
    <row r="3045" spans="1:2" x14ac:dyDescent="0.3">
      <c r="A3045">
        <v>45</v>
      </c>
      <c r="B3045">
        <v>98</v>
      </c>
    </row>
    <row r="3046" spans="1:2" x14ac:dyDescent="0.3">
      <c r="A3046">
        <v>21</v>
      </c>
      <c r="B3046">
        <v>67</v>
      </c>
    </row>
    <row r="3047" spans="1:2" x14ac:dyDescent="0.3">
      <c r="A3047">
        <v>42</v>
      </c>
      <c r="B3047">
        <v>37</v>
      </c>
    </row>
    <row r="3048" spans="1:2" x14ac:dyDescent="0.3">
      <c r="A3048">
        <v>60</v>
      </c>
      <c r="B3048">
        <v>49</v>
      </c>
    </row>
    <row r="3049" spans="1:2" x14ac:dyDescent="0.3">
      <c r="A3049">
        <v>21</v>
      </c>
      <c r="B3049">
        <v>74</v>
      </c>
    </row>
    <row r="3050" spans="1:2" x14ac:dyDescent="0.3">
      <c r="A3050">
        <v>69</v>
      </c>
      <c r="B3050">
        <v>93</v>
      </c>
    </row>
    <row r="3051" spans="1:2" x14ac:dyDescent="0.3">
      <c r="A3051">
        <v>40</v>
      </c>
      <c r="B3051">
        <v>60</v>
      </c>
    </row>
    <row r="3052" spans="1:2" x14ac:dyDescent="0.3">
      <c r="A3052">
        <v>31</v>
      </c>
      <c r="B3052">
        <v>76</v>
      </c>
    </row>
    <row r="3053" spans="1:2" x14ac:dyDescent="0.3">
      <c r="A3053">
        <v>44</v>
      </c>
      <c r="B3053">
        <v>64</v>
      </c>
    </row>
    <row r="3054" spans="1:2" x14ac:dyDescent="0.3">
      <c r="A3054">
        <v>48</v>
      </c>
      <c r="B3054">
        <v>38</v>
      </c>
    </row>
    <row r="3055" spans="1:2" x14ac:dyDescent="0.3">
      <c r="A3055">
        <v>32</v>
      </c>
      <c r="B3055">
        <v>91</v>
      </c>
    </row>
    <row r="3056" spans="1:2" x14ac:dyDescent="0.3">
      <c r="A3056">
        <v>42</v>
      </c>
      <c r="B3056">
        <v>70</v>
      </c>
    </row>
    <row r="3057" spans="1:2" x14ac:dyDescent="0.3">
      <c r="A3057">
        <v>27</v>
      </c>
      <c r="B3057">
        <v>22</v>
      </c>
    </row>
    <row r="3058" spans="1:2" x14ac:dyDescent="0.3">
      <c r="A3058">
        <v>69</v>
      </c>
      <c r="B3058">
        <v>59</v>
      </c>
    </row>
    <row r="3059" spans="1:2" x14ac:dyDescent="0.3">
      <c r="A3059">
        <v>67</v>
      </c>
      <c r="B3059">
        <v>22</v>
      </c>
    </row>
    <row r="3060" spans="1:2" x14ac:dyDescent="0.3">
      <c r="A3060">
        <v>41</v>
      </c>
      <c r="B3060">
        <v>74</v>
      </c>
    </row>
    <row r="3061" spans="1:2" x14ac:dyDescent="0.3">
      <c r="A3061">
        <v>46</v>
      </c>
      <c r="B3061">
        <v>71</v>
      </c>
    </row>
    <row r="3062" spans="1:2" x14ac:dyDescent="0.3">
      <c r="A3062">
        <v>47</v>
      </c>
      <c r="B3062">
        <v>80</v>
      </c>
    </row>
    <row r="3063" spans="1:2" x14ac:dyDescent="0.3">
      <c r="A3063">
        <v>33</v>
      </c>
      <c r="B3063">
        <v>59</v>
      </c>
    </row>
    <row r="3064" spans="1:2" x14ac:dyDescent="0.3">
      <c r="A3064">
        <v>51</v>
      </c>
      <c r="B3064">
        <v>96</v>
      </c>
    </row>
    <row r="3065" spans="1:2" x14ac:dyDescent="0.3">
      <c r="A3065">
        <v>26</v>
      </c>
      <c r="B3065">
        <v>43</v>
      </c>
    </row>
    <row r="3066" spans="1:2" x14ac:dyDescent="0.3">
      <c r="A3066">
        <v>22</v>
      </c>
      <c r="B3066">
        <v>76</v>
      </c>
    </row>
    <row r="3067" spans="1:2" x14ac:dyDescent="0.3">
      <c r="A3067">
        <v>49</v>
      </c>
      <c r="B3067">
        <v>59</v>
      </c>
    </row>
    <row r="3068" spans="1:2" x14ac:dyDescent="0.3">
      <c r="A3068">
        <v>58</v>
      </c>
      <c r="B3068">
        <v>48</v>
      </c>
    </row>
    <row r="3069" spans="1:2" x14ac:dyDescent="0.3">
      <c r="A3069">
        <v>70</v>
      </c>
      <c r="B3069">
        <v>22</v>
      </c>
    </row>
    <row r="3070" spans="1:2" x14ac:dyDescent="0.3">
      <c r="A3070">
        <v>32</v>
      </c>
      <c r="B3070">
        <v>40</v>
      </c>
    </row>
    <row r="3071" spans="1:2" x14ac:dyDescent="0.3">
      <c r="A3071">
        <v>62</v>
      </c>
      <c r="B3071">
        <v>73</v>
      </c>
    </row>
    <row r="3072" spans="1:2" x14ac:dyDescent="0.3">
      <c r="A3072">
        <v>52</v>
      </c>
      <c r="B3072">
        <v>26</v>
      </c>
    </row>
    <row r="3073" spans="1:2" x14ac:dyDescent="0.3">
      <c r="A3073">
        <v>23</v>
      </c>
      <c r="B3073">
        <v>41</v>
      </c>
    </row>
    <row r="3074" spans="1:2" x14ac:dyDescent="0.3">
      <c r="A3074">
        <v>26</v>
      </c>
      <c r="B3074">
        <v>98</v>
      </c>
    </row>
    <row r="3075" spans="1:2" x14ac:dyDescent="0.3">
      <c r="A3075">
        <v>58</v>
      </c>
      <c r="B3075">
        <v>63</v>
      </c>
    </row>
    <row r="3076" spans="1:2" x14ac:dyDescent="0.3">
      <c r="A3076">
        <v>26</v>
      </c>
      <c r="B3076">
        <v>55</v>
      </c>
    </row>
    <row r="3077" spans="1:2" x14ac:dyDescent="0.3">
      <c r="A3077">
        <v>54</v>
      </c>
      <c r="B3077">
        <v>90</v>
      </c>
    </row>
    <row r="3078" spans="1:2" x14ac:dyDescent="0.3">
      <c r="A3078">
        <v>66</v>
      </c>
      <c r="B3078">
        <v>46</v>
      </c>
    </row>
    <row r="3079" spans="1:2" x14ac:dyDescent="0.3">
      <c r="A3079">
        <v>60</v>
      </c>
      <c r="B3079">
        <v>88</v>
      </c>
    </row>
    <row r="3080" spans="1:2" x14ac:dyDescent="0.3">
      <c r="A3080">
        <v>32</v>
      </c>
      <c r="B3080">
        <v>95</v>
      </c>
    </row>
    <row r="3081" spans="1:2" x14ac:dyDescent="0.3">
      <c r="A3081">
        <v>48</v>
      </c>
      <c r="B3081">
        <v>31</v>
      </c>
    </row>
    <row r="3082" spans="1:2" x14ac:dyDescent="0.3">
      <c r="A3082">
        <v>69</v>
      </c>
      <c r="B3082">
        <v>42</v>
      </c>
    </row>
    <row r="3083" spans="1:2" x14ac:dyDescent="0.3">
      <c r="A3083">
        <v>64</v>
      </c>
      <c r="B3083">
        <v>44</v>
      </c>
    </row>
    <row r="3084" spans="1:2" x14ac:dyDescent="0.3">
      <c r="A3084">
        <v>56</v>
      </c>
      <c r="B3084">
        <v>99</v>
      </c>
    </row>
    <row r="3085" spans="1:2" x14ac:dyDescent="0.3">
      <c r="A3085">
        <v>22</v>
      </c>
      <c r="B3085">
        <v>20</v>
      </c>
    </row>
    <row r="3086" spans="1:2" x14ac:dyDescent="0.3">
      <c r="A3086">
        <v>46</v>
      </c>
      <c r="B3086">
        <v>37</v>
      </c>
    </row>
    <row r="3087" spans="1:2" x14ac:dyDescent="0.3">
      <c r="A3087">
        <v>24</v>
      </c>
      <c r="B3087">
        <v>50</v>
      </c>
    </row>
    <row r="3088" spans="1:2" x14ac:dyDescent="0.3">
      <c r="A3088">
        <v>47</v>
      </c>
      <c r="B3088">
        <v>73</v>
      </c>
    </row>
    <row r="3089" spans="1:2" x14ac:dyDescent="0.3">
      <c r="A3089">
        <v>62</v>
      </c>
      <c r="B3089">
        <v>84</v>
      </c>
    </row>
    <row r="3090" spans="1:2" x14ac:dyDescent="0.3">
      <c r="A3090">
        <v>34</v>
      </c>
      <c r="B3090">
        <v>64</v>
      </c>
    </row>
    <row r="3091" spans="1:2" x14ac:dyDescent="0.3">
      <c r="A3091">
        <v>50</v>
      </c>
      <c r="B3091">
        <v>21</v>
      </c>
    </row>
    <row r="3092" spans="1:2" x14ac:dyDescent="0.3">
      <c r="A3092">
        <v>29</v>
      </c>
      <c r="B3092">
        <v>36</v>
      </c>
    </row>
    <row r="3093" spans="1:2" x14ac:dyDescent="0.3">
      <c r="A3093">
        <v>68</v>
      </c>
      <c r="B3093">
        <v>81</v>
      </c>
    </row>
    <row r="3094" spans="1:2" x14ac:dyDescent="0.3">
      <c r="A3094">
        <v>52</v>
      </c>
      <c r="B3094">
        <v>54</v>
      </c>
    </row>
    <row r="3095" spans="1:2" x14ac:dyDescent="0.3">
      <c r="A3095">
        <v>29</v>
      </c>
      <c r="B3095">
        <v>63</v>
      </c>
    </row>
    <row r="3096" spans="1:2" x14ac:dyDescent="0.3">
      <c r="A3096">
        <v>22</v>
      </c>
      <c r="B3096">
        <v>59</v>
      </c>
    </row>
    <row r="3097" spans="1:2" x14ac:dyDescent="0.3">
      <c r="A3097">
        <v>62</v>
      </c>
      <c r="B3097">
        <v>53</v>
      </c>
    </row>
    <row r="3098" spans="1:2" x14ac:dyDescent="0.3">
      <c r="A3098">
        <v>69</v>
      </c>
      <c r="B3098">
        <v>63</v>
      </c>
    </row>
    <row r="3099" spans="1:2" x14ac:dyDescent="0.3">
      <c r="A3099">
        <v>48</v>
      </c>
      <c r="B3099">
        <v>33</v>
      </c>
    </row>
    <row r="3100" spans="1:2" x14ac:dyDescent="0.3">
      <c r="A3100">
        <v>66</v>
      </c>
      <c r="B3100">
        <v>64</v>
      </c>
    </row>
    <row r="3101" spans="1:2" x14ac:dyDescent="0.3">
      <c r="A3101">
        <v>42</v>
      </c>
      <c r="B3101">
        <v>98</v>
      </c>
    </row>
    <row r="3102" spans="1:2" x14ac:dyDescent="0.3">
      <c r="A3102">
        <v>50</v>
      </c>
      <c r="B3102">
        <v>85</v>
      </c>
    </row>
    <row r="3103" spans="1:2" x14ac:dyDescent="0.3">
      <c r="A3103">
        <v>32</v>
      </c>
      <c r="B3103">
        <v>82</v>
      </c>
    </row>
    <row r="3104" spans="1:2" x14ac:dyDescent="0.3">
      <c r="A3104">
        <v>51</v>
      </c>
      <c r="B3104">
        <v>85</v>
      </c>
    </row>
    <row r="3105" spans="1:2" x14ac:dyDescent="0.3">
      <c r="A3105">
        <v>27</v>
      </c>
      <c r="B3105">
        <v>37</v>
      </c>
    </row>
    <row r="3106" spans="1:2" x14ac:dyDescent="0.3">
      <c r="A3106">
        <v>43</v>
      </c>
      <c r="B3106">
        <v>56</v>
      </c>
    </row>
    <row r="3107" spans="1:2" x14ac:dyDescent="0.3">
      <c r="A3107">
        <v>48</v>
      </c>
      <c r="B3107">
        <v>33</v>
      </c>
    </row>
    <row r="3108" spans="1:2" x14ac:dyDescent="0.3">
      <c r="A3108">
        <v>62</v>
      </c>
      <c r="B3108">
        <v>57</v>
      </c>
    </row>
    <row r="3109" spans="1:2" x14ac:dyDescent="0.3">
      <c r="A3109">
        <v>65</v>
      </c>
      <c r="B3109">
        <v>31</v>
      </c>
    </row>
    <row r="3110" spans="1:2" x14ac:dyDescent="0.3">
      <c r="A3110">
        <v>50</v>
      </c>
      <c r="B3110">
        <v>69</v>
      </c>
    </row>
    <row r="3111" spans="1:2" x14ac:dyDescent="0.3">
      <c r="A3111">
        <v>60</v>
      </c>
      <c r="B3111">
        <v>92</v>
      </c>
    </row>
    <row r="3112" spans="1:2" x14ac:dyDescent="0.3">
      <c r="A3112">
        <v>19</v>
      </c>
      <c r="B3112">
        <v>46</v>
      </c>
    </row>
    <row r="3113" spans="1:2" x14ac:dyDescent="0.3">
      <c r="A3113">
        <v>21</v>
      </c>
      <c r="B3113">
        <v>81</v>
      </c>
    </row>
    <row r="3114" spans="1:2" x14ac:dyDescent="0.3">
      <c r="A3114">
        <v>19</v>
      </c>
      <c r="B3114">
        <v>97</v>
      </c>
    </row>
    <row r="3115" spans="1:2" x14ac:dyDescent="0.3">
      <c r="A3115">
        <v>46</v>
      </c>
      <c r="B3115">
        <v>93</v>
      </c>
    </row>
    <row r="3116" spans="1:2" x14ac:dyDescent="0.3">
      <c r="A3116">
        <v>21</v>
      </c>
      <c r="B3116">
        <v>56</v>
      </c>
    </row>
    <row r="3117" spans="1:2" x14ac:dyDescent="0.3">
      <c r="A3117">
        <v>26</v>
      </c>
      <c r="B3117">
        <v>53</v>
      </c>
    </row>
    <row r="3118" spans="1:2" x14ac:dyDescent="0.3">
      <c r="A3118">
        <v>50</v>
      </c>
      <c r="B3118">
        <v>66</v>
      </c>
    </row>
    <row r="3119" spans="1:2" x14ac:dyDescent="0.3">
      <c r="A3119">
        <v>43</v>
      </c>
      <c r="B3119">
        <v>50</v>
      </c>
    </row>
    <row r="3120" spans="1:2" x14ac:dyDescent="0.3">
      <c r="A3120">
        <v>61</v>
      </c>
      <c r="B3120">
        <v>97</v>
      </c>
    </row>
    <row r="3121" spans="1:2" x14ac:dyDescent="0.3">
      <c r="A3121">
        <v>63</v>
      </c>
      <c r="B3121">
        <v>79</v>
      </c>
    </row>
    <row r="3122" spans="1:2" x14ac:dyDescent="0.3">
      <c r="A3122">
        <v>46</v>
      </c>
      <c r="B3122">
        <v>76</v>
      </c>
    </row>
    <row r="3123" spans="1:2" x14ac:dyDescent="0.3">
      <c r="A3123">
        <v>63</v>
      </c>
      <c r="B3123">
        <v>38</v>
      </c>
    </row>
    <row r="3124" spans="1:2" x14ac:dyDescent="0.3">
      <c r="A3124">
        <v>23</v>
      </c>
      <c r="B3124">
        <v>45</v>
      </c>
    </row>
    <row r="3125" spans="1:2" x14ac:dyDescent="0.3">
      <c r="A3125">
        <v>57</v>
      </c>
      <c r="B3125">
        <v>77</v>
      </c>
    </row>
    <row r="3126" spans="1:2" x14ac:dyDescent="0.3">
      <c r="A3126">
        <v>57</v>
      </c>
      <c r="B3126">
        <v>51</v>
      </c>
    </row>
    <row r="3127" spans="1:2" x14ac:dyDescent="0.3">
      <c r="A3127">
        <v>33</v>
      </c>
      <c r="B3127">
        <v>26</v>
      </c>
    </row>
    <row r="3128" spans="1:2" x14ac:dyDescent="0.3">
      <c r="A3128">
        <v>57</v>
      </c>
      <c r="B3128">
        <v>76</v>
      </c>
    </row>
    <row r="3129" spans="1:2" x14ac:dyDescent="0.3">
      <c r="A3129">
        <v>55</v>
      </c>
      <c r="B3129">
        <v>94</v>
      </c>
    </row>
    <row r="3130" spans="1:2" x14ac:dyDescent="0.3">
      <c r="A3130">
        <v>65</v>
      </c>
      <c r="B3130">
        <v>32</v>
      </c>
    </row>
    <row r="3131" spans="1:2" x14ac:dyDescent="0.3">
      <c r="A3131">
        <v>60</v>
      </c>
      <c r="B3131">
        <v>20</v>
      </c>
    </row>
    <row r="3132" spans="1:2" x14ac:dyDescent="0.3">
      <c r="A3132">
        <v>52</v>
      </c>
      <c r="B3132">
        <v>20</v>
      </c>
    </row>
    <row r="3133" spans="1:2" x14ac:dyDescent="0.3">
      <c r="A3133">
        <v>34</v>
      </c>
      <c r="B3133">
        <v>59</v>
      </c>
    </row>
    <row r="3134" spans="1:2" x14ac:dyDescent="0.3">
      <c r="A3134">
        <v>33</v>
      </c>
      <c r="B3134">
        <v>97</v>
      </c>
    </row>
    <row r="3135" spans="1:2" x14ac:dyDescent="0.3">
      <c r="A3135">
        <v>58</v>
      </c>
      <c r="B3135">
        <v>68</v>
      </c>
    </row>
    <row r="3136" spans="1:2" x14ac:dyDescent="0.3">
      <c r="A3136">
        <v>35</v>
      </c>
      <c r="B3136">
        <v>66</v>
      </c>
    </row>
    <row r="3137" spans="1:2" x14ac:dyDescent="0.3">
      <c r="A3137">
        <v>68</v>
      </c>
      <c r="B3137">
        <v>85</v>
      </c>
    </row>
    <row r="3138" spans="1:2" x14ac:dyDescent="0.3">
      <c r="A3138">
        <v>58</v>
      </c>
      <c r="B3138">
        <v>32</v>
      </c>
    </row>
    <row r="3139" spans="1:2" x14ac:dyDescent="0.3">
      <c r="A3139">
        <v>34</v>
      </c>
      <c r="B3139">
        <v>44</v>
      </c>
    </row>
    <row r="3140" spans="1:2" x14ac:dyDescent="0.3">
      <c r="A3140">
        <v>47</v>
      </c>
      <c r="B3140">
        <v>95</v>
      </c>
    </row>
    <row r="3141" spans="1:2" x14ac:dyDescent="0.3">
      <c r="A3141">
        <v>35</v>
      </c>
      <c r="B3141">
        <v>85</v>
      </c>
    </row>
    <row r="3142" spans="1:2" x14ac:dyDescent="0.3">
      <c r="A3142">
        <v>34</v>
      </c>
      <c r="B3142">
        <v>44</v>
      </c>
    </row>
    <row r="3143" spans="1:2" x14ac:dyDescent="0.3">
      <c r="A3143">
        <v>36</v>
      </c>
      <c r="B3143">
        <v>30</v>
      </c>
    </row>
    <row r="3144" spans="1:2" x14ac:dyDescent="0.3">
      <c r="A3144">
        <v>23</v>
      </c>
      <c r="B3144">
        <v>21</v>
      </c>
    </row>
    <row r="3145" spans="1:2" x14ac:dyDescent="0.3">
      <c r="A3145">
        <v>68</v>
      </c>
      <c r="B3145">
        <v>22</v>
      </c>
    </row>
    <row r="3146" spans="1:2" x14ac:dyDescent="0.3">
      <c r="A3146">
        <v>23</v>
      </c>
      <c r="B3146">
        <v>70</v>
      </c>
    </row>
    <row r="3147" spans="1:2" x14ac:dyDescent="0.3">
      <c r="A3147">
        <v>57</v>
      </c>
      <c r="B3147">
        <v>29</v>
      </c>
    </row>
    <row r="3148" spans="1:2" x14ac:dyDescent="0.3">
      <c r="A3148">
        <v>21</v>
      </c>
      <c r="B3148">
        <v>83</v>
      </c>
    </row>
    <row r="3149" spans="1:2" x14ac:dyDescent="0.3">
      <c r="A3149">
        <v>45</v>
      </c>
      <c r="B3149">
        <v>99</v>
      </c>
    </row>
    <row r="3150" spans="1:2" x14ac:dyDescent="0.3">
      <c r="A3150">
        <v>37</v>
      </c>
      <c r="B3150">
        <v>35</v>
      </c>
    </row>
    <row r="3151" spans="1:2" x14ac:dyDescent="0.3">
      <c r="A3151">
        <v>18</v>
      </c>
      <c r="B3151">
        <v>40</v>
      </c>
    </row>
    <row r="3152" spans="1:2" x14ac:dyDescent="0.3">
      <c r="A3152">
        <v>55</v>
      </c>
      <c r="B3152">
        <v>25</v>
      </c>
    </row>
    <row r="3153" spans="1:2" x14ac:dyDescent="0.3">
      <c r="A3153">
        <v>52</v>
      </c>
      <c r="B3153">
        <v>64</v>
      </c>
    </row>
    <row r="3154" spans="1:2" x14ac:dyDescent="0.3">
      <c r="A3154">
        <v>49</v>
      </c>
      <c r="B3154">
        <v>90</v>
      </c>
    </row>
    <row r="3155" spans="1:2" x14ac:dyDescent="0.3">
      <c r="A3155">
        <v>56</v>
      </c>
      <c r="B3155">
        <v>88</v>
      </c>
    </row>
    <row r="3156" spans="1:2" x14ac:dyDescent="0.3">
      <c r="A3156">
        <v>27</v>
      </c>
      <c r="B3156">
        <v>55</v>
      </c>
    </row>
    <row r="3157" spans="1:2" x14ac:dyDescent="0.3">
      <c r="A3157">
        <v>22</v>
      </c>
      <c r="B3157">
        <v>90</v>
      </c>
    </row>
    <row r="3158" spans="1:2" x14ac:dyDescent="0.3">
      <c r="A3158">
        <v>18</v>
      </c>
      <c r="B3158">
        <v>50</v>
      </c>
    </row>
    <row r="3159" spans="1:2" x14ac:dyDescent="0.3">
      <c r="A3159">
        <v>21</v>
      </c>
      <c r="B3159">
        <v>34</v>
      </c>
    </row>
    <row r="3160" spans="1:2" x14ac:dyDescent="0.3">
      <c r="A3160">
        <v>30</v>
      </c>
      <c r="B3160">
        <v>77</v>
      </c>
    </row>
    <row r="3161" spans="1:2" x14ac:dyDescent="0.3">
      <c r="A3161">
        <v>62</v>
      </c>
      <c r="B3161">
        <v>89</v>
      </c>
    </row>
    <row r="3162" spans="1:2" x14ac:dyDescent="0.3">
      <c r="A3162">
        <v>28</v>
      </c>
      <c r="B3162">
        <v>87</v>
      </c>
    </row>
    <row r="3163" spans="1:2" x14ac:dyDescent="0.3">
      <c r="A3163">
        <v>66</v>
      </c>
      <c r="B3163">
        <v>77</v>
      </c>
    </row>
    <row r="3164" spans="1:2" x14ac:dyDescent="0.3">
      <c r="A3164">
        <v>66</v>
      </c>
      <c r="B3164">
        <v>85</v>
      </c>
    </row>
    <row r="3165" spans="1:2" x14ac:dyDescent="0.3">
      <c r="A3165">
        <v>49</v>
      </c>
      <c r="B3165">
        <v>66</v>
      </c>
    </row>
    <row r="3166" spans="1:2" x14ac:dyDescent="0.3">
      <c r="A3166">
        <v>40</v>
      </c>
      <c r="B3166">
        <v>32</v>
      </c>
    </row>
    <row r="3167" spans="1:2" x14ac:dyDescent="0.3">
      <c r="A3167">
        <v>49</v>
      </c>
      <c r="B3167">
        <v>92</v>
      </c>
    </row>
    <row r="3168" spans="1:2" x14ac:dyDescent="0.3">
      <c r="A3168">
        <v>19</v>
      </c>
      <c r="B3168">
        <v>80</v>
      </c>
    </row>
    <row r="3169" spans="1:2" x14ac:dyDescent="0.3">
      <c r="A3169">
        <v>24</v>
      </c>
      <c r="B3169">
        <v>78</v>
      </c>
    </row>
    <row r="3170" spans="1:2" x14ac:dyDescent="0.3">
      <c r="A3170">
        <v>31</v>
      </c>
      <c r="B3170">
        <v>24</v>
      </c>
    </row>
    <row r="3171" spans="1:2" x14ac:dyDescent="0.3">
      <c r="A3171">
        <v>35</v>
      </c>
      <c r="B3171">
        <v>59</v>
      </c>
    </row>
    <row r="3172" spans="1:2" x14ac:dyDescent="0.3">
      <c r="A3172">
        <v>65</v>
      </c>
      <c r="B3172">
        <v>41</v>
      </c>
    </row>
    <row r="3173" spans="1:2" x14ac:dyDescent="0.3">
      <c r="A3173">
        <v>68</v>
      </c>
      <c r="B3173">
        <v>26</v>
      </c>
    </row>
    <row r="3174" spans="1:2" x14ac:dyDescent="0.3">
      <c r="A3174">
        <v>57</v>
      </c>
      <c r="B3174">
        <v>52</v>
      </c>
    </row>
    <row r="3175" spans="1:2" x14ac:dyDescent="0.3">
      <c r="A3175">
        <v>69</v>
      </c>
      <c r="B3175">
        <v>46</v>
      </c>
    </row>
    <row r="3176" spans="1:2" x14ac:dyDescent="0.3">
      <c r="A3176">
        <v>45</v>
      </c>
      <c r="B3176">
        <v>52</v>
      </c>
    </row>
    <row r="3177" spans="1:2" x14ac:dyDescent="0.3">
      <c r="A3177">
        <v>35</v>
      </c>
      <c r="B3177">
        <v>42</v>
      </c>
    </row>
    <row r="3178" spans="1:2" x14ac:dyDescent="0.3">
      <c r="A3178">
        <v>36</v>
      </c>
      <c r="B3178">
        <v>37</v>
      </c>
    </row>
    <row r="3179" spans="1:2" x14ac:dyDescent="0.3">
      <c r="A3179">
        <v>55</v>
      </c>
      <c r="B3179">
        <v>52</v>
      </c>
    </row>
    <row r="3180" spans="1:2" x14ac:dyDescent="0.3">
      <c r="A3180">
        <v>66</v>
      </c>
      <c r="B3180">
        <v>34</v>
      </c>
    </row>
    <row r="3181" spans="1:2" x14ac:dyDescent="0.3">
      <c r="A3181">
        <v>57</v>
      </c>
      <c r="B3181">
        <v>88</v>
      </c>
    </row>
    <row r="3182" spans="1:2" x14ac:dyDescent="0.3">
      <c r="A3182">
        <v>18</v>
      </c>
      <c r="B3182">
        <v>88</v>
      </c>
    </row>
    <row r="3183" spans="1:2" x14ac:dyDescent="0.3">
      <c r="A3183">
        <v>31</v>
      </c>
      <c r="B3183">
        <v>51</v>
      </c>
    </row>
    <row r="3184" spans="1:2" x14ac:dyDescent="0.3">
      <c r="A3184">
        <v>50</v>
      </c>
      <c r="B3184">
        <v>97</v>
      </c>
    </row>
    <row r="3185" spans="1:2" x14ac:dyDescent="0.3">
      <c r="A3185">
        <v>50</v>
      </c>
      <c r="B3185">
        <v>56</v>
      </c>
    </row>
    <row r="3186" spans="1:2" x14ac:dyDescent="0.3">
      <c r="A3186">
        <v>61</v>
      </c>
      <c r="B3186">
        <v>53</v>
      </c>
    </row>
    <row r="3187" spans="1:2" x14ac:dyDescent="0.3">
      <c r="A3187">
        <v>52</v>
      </c>
      <c r="B3187">
        <v>71</v>
      </c>
    </row>
    <row r="3188" spans="1:2" x14ac:dyDescent="0.3">
      <c r="A3188">
        <v>38</v>
      </c>
      <c r="B3188">
        <v>93</v>
      </c>
    </row>
    <row r="3189" spans="1:2" x14ac:dyDescent="0.3">
      <c r="A3189">
        <v>67</v>
      </c>
      <c r="B3189">
        <v>72</v>
      </c>
    </row>
    <row r="3190" spans="1:2" x14ac:dyDescent="0.3">
      <c r="A3190">
        <v>42</v>
      </c>
      <c r="B3190">
        <v>59</v>
      </c>
    </row>
    <row r="3191" spans="1:2" x14ac:dyDescent="0.3">
      <c r="A3191">
        <v>25</v>
      </c>
      <c r="B3191">
        <v>87</v>
      </c>
    </row>
    <row r="3192" spans="1:2" x14ac:dyDescent="0.3">
      <c r="A3192">
        <v>41</v>
      </c>
      <c r="B3192">
        <v>78</v>
      </c>
    </row>
    <row r="3193" spans="1:2" x14ac:dyDescent="0.3">
      <c r="A3193">
        <v>62</v>
      </c>
      <c r="B3193">
        <v>68</v>
      </c>
    </row>
    <row r="3194" spans="1:2" x14ac:dyDescent="0.3">
      <c r="A3194">
        <v>19</v>
      </c>
      <c r="B3194">
        <v>76</v>
      </c>
    </row>
    <row r="3195" spans="1:2" x14ac:dyDescent="0.3">
      <c r="A3195">
        <v>63</v>
      </c>
      <c r="B3195">
        <v>99</v>
      </c>
    </row>
    <row r="3196" spans="1:2" x14ac:dyDescent="0.3">
      <c r="A3196">
        <v>43</v>
      </c>
      <c r="B3196">
        <v>52</v>
      </c>
    </row>
    <row r="3197" spans="1:2" x14ac:dyDescent="0.3">
      <c r="A3197">
        <v>68</v>
      </c>
      <c r="B3197">
        <v>58</v>
      </c>
    </row>
    <row r="3198" spans="1:2" x14ac:dyDescent="0.3">
      <c r="A3198">
        <v>24</v>
      </c>
      <c r="B3198">
        <v>59</v>
      </c>
    </row>
    <row r="3199" spans="1:2" x14ac:dyDescent="0.3">
      <c r="A3199">
        <v>27</v>
      </c>
      <c r="B3199">
        <v>71</v>
      </c>
    </row>
    <row r="3200" spans="1:2" x14ac:dyDescent="0.3">
      <c r="A3200">
        <v>61</v>
      </c>
      <c r="B3200">
        <v>94</v>
      </c>
    </row>
    <row r="3201" spans="1:2" x14ac:dyDescent="0.3">
      <c r="A3201">
        <v>59</v>
      </c>
      <c r="B3201">
        <v>40</v>
      </c>
    </row>
    <row r="3202" spans="1:2" x14ac:dyDescent="0.3">
      <c r="A3202">
        <v>67</v>
      </c>
      <c r="B3202">
        <v>24</v>
      </c>
    </row>
    <row r="3203" spans="1:2" x14ac:dyDescent="0.3">
      <c r="A3203">
        <v>46</v>
      </c>
      <c r="B3203">
        <v>38</v>
      </c>
    </row>
    <row r="3204" spans="1:2" x14ac:dyDescent="0.3">
      <c r="A3204">
        <v>65</v>
      </c>
      <c r="B3204">
        <v>37</v>
      </c>
    </row>
    <row r="3205" spans="1:2" x14ac:dyDescent="0.3">
      <c r="A3205">
        <v>63</v>
      </c>
      <c r="B3205">
        <v>29</v>
      </c>
    </row>
    <row r="3206" spans="1:2" x14ac:dyDescent="0.3">
      <c r="A3206">
        <v>57</v>
      </c>
      <c r="B3206">
        <v>92</v>
      </c>
    </row>
    <row r="3207" spans="1:2" x14ac:dyDescent="0.3">
      <c r="A3207">
        <v>40</v>
      </c>
      <c r="B3207">
        <v>24</v>
      </c>
    </row>
    <row r="3208" spans="1:2" x14ac:dyDescent="0.3">
      <c r="A3208">
        <v>36</v>
      </c>
      <c r="B3208">
        <v>52</v>
      </c>
    </row>
    <row r="3209" spans="1:2" x14ac:dyDescent="0.3">
      <c r="A3209">
        <v>67</v>
      </c>
      <c r="B3209">
        <v>29</v>
      </c>
    </row>
    <row r="3210" spans="1:2" x14ac:dyDescent="0.3">
      <c r="A3210">
        <v>61</v>
      </c>
      <c r="B3210">
        <v>30</v>
      </c>
    </row>
    <row r="3211" spans="1:2" x14ac:dyDescent="0.3">
      <c r="A3211">
        <v>64</v>
      </c>
      <c r="B3211">
        <v>31</v>
      </c>
    </row>
    <row r="3212" spans="1:2" x14ac:dyDescent="0.3">
      <c r="A3212">
        <v>30</v>
      </c>
      <c r="B3212">
        <v>67</v>
      </c>
    </row>
    <row r="3213" spans="1:2" x14ac:dyDescent="0.3">
      <c r="A3213">
        <v>53</v>
      </c>
      <c r="B3213">
        <v>65</v>
      </c>
    </row>
    <row r="3214" spans="1:2" x14ac:dyDescent="0.3">
      <c r="A3214">
        <v>27</v>
      </c>
      <c r="B3214">
        <v>22</v>
      </c>
    </row>
    <row r="3215" spans="1:2" x14ac:dyDescent="0.3">
      <c r="A3215">
        <v>27</v>
      </c>
      <c r="B3215">
        <v>56</v>
      </c>
    </row>
    <row r="3216" spans="1:2" x14ac:dyDescent="0.3">
      <c r="A3216">
        <v>53</v>
      </c>
      <c r="B3216">
        <v>78</v>
      </c>
    </row>
    <row r="3217" spans="1:2" x14ac:dyDescent="0.3">
      <c r="A3217">
        <v>34</v>
      </c>
      <c r="B3217">
        <v>90</v>
      </c>
    </row>
    <row r="3218" spans="1:2" x14ac:dyDescent="0.3">
      <c r="A3218">
        <v>39</v>
      </c>
      <c r="B3218">
        <v>85</v>
      </c>
    </row>
    <row r="3219" spans="1:2" x14ac:dyDescent="0.3">
      <c r="A3219">
        <v>44</v>
      </c>
      <c r="B3219">
        <v>58</v>
      </c>
    </row>
    <row r="3220" spans="1:2" x14ac:dyDescent="0.3">
      <c r="A3220">
        <v>37</v>
      </c>
      <c r="B3220">
        <v>34</v>
      </c>
    </row>
    <row r="3221" spans="1:2" x14ac:dyDescent="0.3">
      <c r="A3221">
        <v>57</v>
      </c>
      <c r="B3221">
        <v>40</v>
      </c>
    </row>
    <row r="3222" spans="1:2" x14ac:dyDescent="0.3">
      <c r="A3222">
        <v>38</v>
      </c>
      <c r="B3222">
        <v>29</v>
      </c>
    </row>
    <row r="3223" spans="1:2" x14ac:dyDescent="0.3">
      <c r="A3223">
        <v>21</v>
      </c>
      <c r="B3223">
        <v>76</v>
      </c>
    </row>
    <row r="3224" spans="1:2" x14ac:dyDescent="0.3">
      <c r="A3224">
        <v>45</v>
      </c>
      <c r="B3224">
        <v>84</v>
      </c>
    </row>
    <row r="3225" spans="1:2" x14ac:dyDescent="0.3">
      <c r="A3225">
        <v>68</v>
      </c>
      <c r="B3225">
        <v>65</v>
      </c>
    </row>
    <row r="3226" spans="1:2" x14ac:dyDescent="0.3">
      <c r="A3226">
        <v>37</v>
      </c>
      <c r="B3226">
        <v>80</v>
      </c>
    </row>
    <row r="3227" spans="1:2" x14ac:dyDescent="0.3">
      <c r="A3227">
        <v>53</v>
      </c>
      <c r="B3227">
        <v>98</v>
      </c>
    </row>
    <row r="3228" spans="1:2" x14ac:dyDescent="0.3">
      <c r="A3228">
        <v>57</v>
      </c>
      <c r="B3228">
        <v>71</v>
      </c>
    </row>
    <row r="3229" spans="1:2" x14ac:dyDescent="0.3">
      <c r="A3229">
        <v>28</v>
      </c>
      <c r="B3229">
        <v>69</v>
      </c>
    </row>
    <row r="3230" spans="1:2" x14ac:dyDescent="0.3">
      <c r="A3230">
        <v>37</v>
      </c>
      <c r="B3230">
        <v>95</v>
      </c>
    </row>
    <row r="3231" spans="1:2" x14ac:dyDescent="0.3">
      <c r="A3231">
        <v>54</v>
      </c>
      <c r="B3231">
        <v>67</v>
      </c>
    </row>
    <row r="3232" spans="1:2" x14ac:dyDescent="0.3">
      <c r="A3232">
        <v>49</v>
      </c>
      <c r="B3232">
        <v>49</v>
      </c>
    </row>
    <row r="3233" spans="1:2" x14ac:dyDescent="0.3">
      <c r="A3233">
        <v>62</v>
      </c>
      <c r="B3233">
        <v>97</v>
      </c>
    </row>
    <row r="3234" spans="1:2" x14ac:dyDescent="0.3">
      <c r="A3234">
        <v>45</v>
      </c>
      <c r="B3234">
        <v>34</v>
      </c>
    </row>
    <row r="3235" spans="1:2" x14ac:dyDescent="0.3">
      <c r="A3235">
        <v>45</v>
      </c>
      <c r="B3235">
        <v>74</v>
      </c>
    </row>
    <row r="3236" spans="1:2" x14ac:dyDescent="0.3">
      <c r="A3236">
        <v>49</v>
      </c>
      <c r="B3236">
        <v>96</v>
      </c>
    </row>
    <row r="3237" spans="1:2" x14ac:dyDescent="0.3">
      <c r="A3237">
        <v>27</v>
      </c>
      <c r="B3237">
        <v>68</v>
      </c>
    </row>
    <row r="3238" spans="1:2" x14ac:dyDescent="0.3">
      <c r="A3238">
        <v>63</v>
      </c>
      <c r="B3238">
        <v>84</v>
      </c>
    </row>
    <row r="3239" spans="1:2" x14ac:dyDescent="0.3">
      <c r="A3239">
        <v>61</v>
      </c>
      <c r="B3239">
        <v>57</v>
      </c>
    </row>
    <row r="3240" spans="1:2" x14ac:dyDescent="0.3">
      <c r="A3240">
        <v>25</v>
      </c>
      <c r="B3240">
        <v>84</v>
      </c>
    </row>
    <row r="3241" spans="1:2" x14ac:dyDescent="0.3">
      <c r="A3241">
        <v>33</v>
      </c>
      <c r="B3241">
        <v>32</v>
      </c>
    </row>
    <row r="3242" spans="1:2" x14ac:dyDescent="0.3">
      <c r="A3242">
        <v>56</v>
      </c>
      <c r="B3242">
        <v>37</v>
      </c>
    </row>
    <row r="3243" spans="1:2" x14ac:dyDescent="0.3">
      <c r="A3243">
        <v>50</v>
      </c>
      <c r="B3243">
        <v>58</v>
      </c>
    </row>
    <row r="3244" spans="1:2" x14ac:dyDescent="0.3">
      <c r="A3244">
        <v>45</v>
      </c>
      <c r="B3244">
        <v>74</v>
      </c>
    </row>
    <row r="3245" spans="1:2" x14ac:dyDescent="0.3">
      <c r="A3245">
        <v>45</v>
      </c>
      <c r="B3245">
        <v>99</v>
      </c>
    </row>
    <row r="3246" spans="1:2" x14ac:dyDescent="0.3">
      <c r="A3246">
        <v>65</v>
      </c>
      <c r="B3246">
        <v>81</v>
      </c>
    </row>
    <row r="3247" spans="1:2" x14ac:dyDescent="0.3">
      <c r="A3247">
        <v>63</v>
      </c>
      <c r="B3247">
        <v>76</v>
      </c>
    </row>
    <row r="3248" spans="1:2" x14ac:dyDescent="0.3">
      <c r="A3248">
        <v>70</v>
      </c>
      <c r="B3248">
        <v>98</v>
      </c>
    </row>
    <row r="3249" spans="1:2" x14ac:dyDescent="0.3">
      <c r="A3249">
        <v>53</v>
      </c>
      <c r="B3249">
        <v>91</v>
      </c>
    </row>
    <row r="3250" spans="1:2" x14ac:dyDescent="0.3">
      <c r="A3250">
        <v>22</v>
      </c>
      <c r="B3250">
        <v>79</v>
      </c>
    </row>
    <row r="3251" spans="1:2" x14ac:dyDescent="0.3">
      <c r="A3251">
        <v>26</v>
      </c>
      <c r="B3251">
        <v>83</v>
      </c>
    </row>
    <row r="3252" spans="1:2" x14ac:dyDescent="0.3">
      <c r="A3252">
        <v>23</v>
      </c>
      <c r="B3252">
        <v>90</v>
      </c>
    </row>
    <row r="3253" spans="1:2" x14ac:dyDescent="0.3">
      <c r="A3253">
        <v>25</v>
      </c>
      <c r="B3253">
        <v>20</v>
      </c>
    </row>
    <row r="3254" spans="1:2" x14ac:dyDescent="0.3">
      <c r="A3254">
        <v>69</v>
      </c>
      <c r="B3254">
        <v>21</v>
      </c>
    </row>
    <row r="3255" spans="1:2" x14ac:dyDescent="0.3">
      <c r="A3255">
        <v>36</v>
      </c>
      <c r="B3255">
        <v>60</v>
      </c>
    </row>
    <row r="3256" spans="1:2" x14ac:dyDescent="0.3">
      <c r="A3256">
        <v>21</v>
      </c>
      <c r="B3256">
        <v>31</v>
      </c>
    </row>
    <row r="3257" spans="1:2" x14ac:dyDescent="0.3">
      <c r="A3257">
        <v>57</v>
      </c>
      <c r="B3257">
        <v>40</v>
      </c>
    </row>
    <row r="3258" spans="1:2" x14ac:dyDescent="0.3">
      <c r="A3258">
        <v>60</v>
      </c>
      <c r="B3258">
        <v>26</v>
      </c>
    </row>
    <row r="3259" spans="1:2" x14ac:dyDescent="0.3">
      <c r="A3259">
        <v>44</v>
      </c>
      <c r="B3259">
        <v>98</v>
      </c>
    </row>
    <row r="3260" spans="1:2" x14ac:dyDescent="0.3">
      <c r="A3260">
        <v>31</v>
      </c>
      <c r="B3260">
        <v>51</v>
      </c>
    </row>
    <row r="3261" spans="1:2" x14ac:dyDescent="0.3">
      <c r="A3261">
        <v>57</v>
      </c>
      <c r="B3261">
        <v>95</v>
      </c>
    </row>
    <row r="3262" spans="1:2" x14ac:dyDescent="0.3">
      <c r="A3262">
        <v>39</v>
      </c>
      <c r="B3262">
        <v>36</v>
      </c>
    </row>
    <row r="3263" spans="1:2" x14ac:dyDescent="0.3">
      <c r="A3263">
        <v>48</v>
      </c>
      <c r="B3263">
        <v>52</v>
      </c>
    </row>
    <row r="3264" spans="1:2" x14ac:dyDescent="0.3">
      <c r="A3264">
        <v>42</v>
      </c>
      <c r="B3264">
        <v>35</v>
      </c>
    </row>
    <row r="3265" spans="1:2" x14ac:dyDescent="0.3">
      <c r="A3265">
        <v>56</v>
      </c>
      <c r="B3265">
        <v>68</v>
      </c>
    </row>
    <row r="3266" spans="1:2" x14ac:dyDescent="0.3">
      <c r="A3266">
        <v>28</v>
      </c>
      <c r="B3266">
        <v>50</v>
      </c>
    </row>
    <row r="3267" spans="1:2" x14ac:dyDescent="0.3">
      <c r="A3267">
        <v>40</v>
      </c>
      <c r="B3267">
        <v>100</v>
      </c>
    </row>
    <row r="3268" spans="1:2" x14ac:dyDescent="0.3">
      <c r="A3268">
        <v>49</v>
      </c>
      <c r="B3268">
        <v>74</v>
      </c>
    </row>
    <row r="3269" spans="1:2" x14ac:dyDescent="0.3">
      <c r="A3269">
        <v>37</v>
      </c>
      <c r="B3269">
        <v>45</v>
      </c>
    </row>
    <row r="3270" spans="1:2" x14ac:dyDescent="0.3">
      <c r="A3270">
        <v>22</v>
      </c>
      <c r="B3270">
        <v>97</v>
      </c>
    </row>
    <row r="3271" spans="1:2" x14ac:dyDescent="0.3">
      <c r="A3271">
        <v>27</v>
      </c>
      <c r="B3271">
        <v>60</v>
      </c>
    </row>
    <row r="3272" spans="1:2" x14ac:dyDescent="0.3">
      <c r="A3272">
        <v>59</v>
      </c>
      <c r="B3272">
        <v>25</v>
      </c>
    </row>
    <row r="3273" spans="1:2" x14ac:dyDescent="0.3">
      <c r="A3273">
        <v>35</v>
      </c>
      <c r="B3273">
        <v>55</v>
      </c>
    </row>
    <row r="3274" spans="1:2" x14ac:dyDescent="0.3">
      <c r="A3274">
        <v>58</v>
      </c>
      <c r="B3274">
        <v>99</v>
      </c>
    </row>
    <row r="3275" spans="1:2" x14ac:dyDescent="0.3">
      <c r="A3275">
        <v>58</v>
      </c>
      <c r="B3275">
        <v>45</v>
      </c>
    </row>
    <row r="3276" spans="1:2" x14ac:dyDescent="0.3">
      <c r="A3276">
        <v>46</v>
      </c>
      <c r="B3276">
        <v>20</v>
      </c>
    </row>
    <row r="3277" spans="1:2" x14ac:dyDescent="0.3">
      <c r="A3277">
        <v>43</v>
      </c>
      <c r="B3277">
        <v>88</v>
      </c>
    </row>
    <row r="3278" spans="1:2" x14ac:dyDescent="0.3">
      <c r="A3278">
        <v>39</v>
      </c>
      <c r="B3278">
        <v>99</v>
      </c>
    </row>
    <row r="3279" spans="1:2" x14ac:dyDescent="0.3">
      <c r="A3279">
        <v>59</v>
      </c>
      <c r="B3279">
        <v>86</v>
      </c>
    </row>
    <row r="3280" spans="1:2" x14ac:dyDescent="0.3">
      <c r="A3280">
        <v>59</v>
      </c>
      <c r="B3280">
        <v>70</v>
      </c>
    </row>
    <row r="3281" spans="1:2" x14ac:dyDescent="0.3">
      <c r="A3281">
        <v>59</v>
      </c>
      <c r="B3281">
        <v>50</v>
      </c>
    </row>
    <row r="3282" spans="1:2" x14ac:dyDescent="0.3">
      <c r="A3282">
        <v>45</v>
      </c>
      <c r="B3282">
        <v>57</v>
      </c>
    </row>
    <row r="3283" spans="1:2" x14ac:dyDescent="0.3">
      <c r="A3283">
        <v>27</v>
      </c>
      <c r="B3283">
        <v>69</v>
      </c>
    </row>
    <row r="3284" spans="1:2" x14ac:dyDescent="0.3">
      <c r="A3284">
        <v>24</v>
      </c>
      <c r="B3284">
        <v>94</v>
      </c>
    </row>
    <row r="3285" spans="1:2" x14ac:dyDescent="0.3">
      <c r="A3285">
        <v>47</v>
      </c>
      <c r="B3285">
        <v>24</v>
      </c>
    </row>
    <row r="3286" spans="1:2" x14ac:dyDescent="0.3">
      <c r="A3286">
        <v>70</v>
      </c>
      <c r="B3286">
        <v>79</v>
      </c>
    </row>
    <row r="3287" spans="1:2" x14ac:dyDescent="0.3">
      <c r="A3287">
        <v>58</v>
      </c>
      <c r="B3287">
        <v>31</v>
      </c>
    </row>
    <row r="3288" spans="1:2" x14ac:dyDescent="0.3">
      <c r="A3288">
        <v>45</v>
      </c>
      <c r="B3288">
        <v>67</v>
      </c>
    </row>
    <row r="3289" spans="1:2" x14ac:dyDescent="0.3">
      <c r="A3289">
        <v>24</v>
      </c>
      <c r="B3289">
        <v>63</v>
      </c>
    </row>
    <row r="3290" spans="1:2" x14ac:dyDescent="0.3">
      <c r="A3290">
        <v>67</v>
      </c>
      <c r="B3290">
        <v>61</v>
      </c>
    </row>
    <row r="3291" spans="1:2" x14ac:dyDescent="0.3">
      <c r="A3291">
        <v>31</v>
      </c>
      <c r="B3291">
        <v>50</v>
      </c>
    </row>
    <row r="3292" spans="1:2" x14ac:dyDescent="0.3">
      <c r="A3292">
        <v>52</v>
      </c>
      <c r="B3292">
        <v>82</v>
      </c>
    </row>
    <row r="3293" spans="1:2" x14ac:dyDescent="0.3">
      <c r="A3293">
        <v>29</v>
      </c>
      <c r="B3293">
        <v>51</v>
      </c>
    </row>
    <row r="3294" spans="1:2" x14ac:dyDescent="0.3">
      <c r="A3294">
        <v>62</v>
      </c>
      <c r="B3294">
        <v>23</v>
      </c>
    </row>
    <row r="3295" spans="1:2" x14ac:dyDescent="0.3">
      <c r="A3295">
        <v>19</v>
      </c>
      <c r="B3295">
        <v>91</v>
      </c>
    </row>
    <row r="3296" spans="1:2" x14ac:dyDescent="0.3">
      <c r="A3296">
        <v>62</v>
      </c>
      <c r="B3296">
        <v>60</v>
      </c>
    </row>
    <row r="3297" spans="1:2" x14ac:dyDescent="0.3">
      <c r="A3297">
        <v>70</v>
      </c>
      <c r="B3297">
        <v>34</v>
      </c>
    </row>
    <row r="3298" spans="1:2" x14ac:dyDescent="0.3">
      <c r="A3298">
        <v>20</v>
      </c>
      <c r="B3298">
        <v>23</v>
      </c>
    </row>
    <row r="3299" spans="1:2" x14ac:dyDescent="0.3">
      <c r="A3299">
        <v>67</v>
      </c>
      <c r="B3299">
        <v>82</v>
      </c>
    </row>
    <row r="3300" spans="1:2" x14ac:dyDescent="0.3">
      <c r="A3300">
        <v>65</v>
      </c>
      <c r="B3300">
        <v>73</v>
      </c>
    </row>
    <row r="3301" spans="1:2" x14ac:dyDescent="0.3">
      <c r="A3301">
        <v>45</v>
      </c>
      <c r="B3301">
        <v>32</v>
      </c>
    </row>
    <row r="3302" spans="1:2" x14ac:dyDescent="0.3">
      <c r="A3302">
        <v>26</v>
      </c>
      <c r="B3302">
        <v>80</v>
      </c>
    </row>
    <row r="3303" spans="1:2" x14ac:dyDescent="0.3">
      <c r="A3303">
        <v>36</v>
      </c>
      <c r="B3303">
        <v>58</v>
      </c>
    </row>
    <row r="3304" spans="1:2" x14ac:dyDescent="0.3">
      <c r="A3304">
        <v>36</v>
      </c>
      <c r="B3304">
        <v>82</v>
      </c>
    </row>
    <row r="3305" spans="1:2" x14ac:dyDescent="0.3">
      <c r="A3305">
        <v>20</v>
      </c>
      <c r="B3305">
        <v>60</v>
      </c>
    </row>
    <row r="3306" spans="1:2" x14ac:dyDescent="0.3">
      <c r="A3306">
        <v>30</v>
      </c>
      <c r="B3306">
        <v>79</v>
      </c>
    </row>
    <row r="3307" spans="1:2" x14ac:dyDescent="0.3">
      <c r="A3307">
        <v>34</v>
      </c>
      <c r="B3307">
        <v>41</v>
      </c>
    </row>
    <row r="3308" spans="1:2" x14ac:dyDescent="0.3">
      <c r="A3308">
        <v>63</v>
      </c>
      <c r="B3308">
        <v>39</v>
      </c>
    </row>
    <row r="3309" spans="1:2" x14ac:dyDescent="0.3">
      <c r="A3309">
        <v>18</v>
      </c>
      <c r="B3309">
        <v>36</v>
      </c>
    </row>
    <row r="3310" spans="1:2" x14ac:dyDescent="0.3">
      <c r="A3310">
        <v>55</v>
      </c>
      <c r="B3310">
        <v>70</v>
      </c>
    </row>
    <row r="3311" spans="1:2" x14ac:dyDescent="0.3">
      <c r="A3311">
        <v>48</v>
      </c>
      <c r="B3311">
        <v>47</v>
      </c>
    </row>
    <row r="3312" spans="1:2" x14ac:dyDescent="0.3">
      <c r="A3312">
        <v>45</v>
      </c>
      <c r="B3312">
        <v>27</v>
      </c>
    </row>
    <row r="3313" spans="1:2" x14ac:dyDescent="0.3">
      <c r="A3313">
        <v>29</v>
      </c>
      <c r="B3313">
        <v>52</v>
      </c>
    </row>
    <row r="3314" spans="1:2" x14ac:dyDescent="0.3">
      <c r="A3314">
        <v>55</v>
      </c>
      <c r="B3314">
        <v>75</v>
      </c>
    </row>
    <row r="3315" spans="1:2" x14ac:dyDescent="0.3">
      <c r="A3315">
        <v>55</v>
      </c>
      <c r="B3315">
        <v>30</v>
      </c>
    </row>
    <row r="3316" spans="1:2" x14ac:dyDescent="0.3">
      <c r="A3316">
        <v>55</v>
      </c>
      <c r="B3316">
        <v>94</v>
      </c>
    </row>
    <row r="3317" spans="1:2" x14ac:dyDescent="0.3">
      <c r="A3317">
        <v>48</v>
      </c>
      <c r="B3317">
        <v>68</v>
      </c>
    </row>
    <row r="3318" spans="1:2" x14ac:dyDescent="0.3">
      <c r="A3318">
        <v>42</v>
      </c>
      <c r="B3318">
        <v>45</v>
      </c>
    </row>
    <row r="3319" spans="1:2" x14ac:dyDescent="0.3">
      <c r="A3319">
        <v>21</v>
      </c>
      <c r="B3319">
        <v>67</v>
      </c>
    </row>
    <row r="3320" spans="1:2" x14ac:dyDescent="0.3">
      <c r="A3320">
        <v>45</v>
      </c>
      <c r="B3320">
        <v>46</v>
      </c>
    </row>
    <row r="3321" spans="1:2" x14ac:dyDescent="0.3">
      <c r="A3321">
        <v>23</v>
      </c>
      <c r="B3321">
        <v>31</v>
      </c>
    </row>
    <row r="3322" spans="1:2" x14ac:dyDescent="0.3">
      <c r="A3322">
        <v>66</v>
      </c>
      <c r="B3322">
        <v>44</v>
      </c>
    </row>
    <row r="3323" spans="1:2" x14ac:dyDescent="0.3">
      <c r="A3323">
        <v>32</v>
      </c>
      <c r="B3323">
        <v>100</v>
      </c>
    </row>
    <row r="3324" spans="1:2" x14ac:dyDescent="0.3">
      <c r="A3324">
        <v>52</v>
      </c>
      <c r="B3324">
        <v>92</v>
      </c>
    </row>
    <row r="3325" spans="1:2" x14ac:dyDescent="0.3">
      <c r="A3325">
        <v>54</v>
      </c>
      <c r="B3325">
        <v>78</v>
      </c>
    </row>
    <row r="3326" spans="1:2" x14ac:dyDescent="0.3">
      <c r="A3326">
        <v>37</v>
      </c>
      <c r="B3326">
        <v>32</v>
      </c>
    </row>
    <row r="3327" spans="1:2" x14ac:dyDescent="0.3">
      <c r="A3327">
        <v>29</v>
      </c>
      <c r="B3327">
        <v>97</v>
      </c>
    </row>
    <row r="3328" spans="1:2" x14ac:dyDescent="0.3">
      <c r="A3328">
        <v>47</v>
      </c>
      <c r="B3328">
        <v>95</v>
      </c>
    </row>
    <row r="3329" spans="1:2" x14ac:dyDescent="0.3">
      <c r="A3329">
        <v>47</v>
      </c>
      <c r="B3329">
        <v>64</v>
      </c>
    </row>
    <row r="3330" spans="1:2" x14ac:dyDescent="0.3">
      <c r="A3330">
        <v>42</v>
      </c>
      <c r="B3330">
        <v>35</v>
      </c>
    </row>
    <row r="3331" spans="1:2" x14ac:dyDescent="0.3">
      <c r="A3331">
        <v>34</v>
      </c>
      <c r="B3331">
        <v>54</v>
      </c>
    </row>
    <row r="3332" spans="1:2" x14ac:dyDescent="0.3">
      <c r="A3332">
        <v>38</v>
      </c>
      <c r="B3332">
        <v>96</v>
      </c>
    </row>
    <row r="3333" spans="1:2" x14ac:dyDescent="0.3">
      <c r="A3333">
        <v>55</v>
      </c>
      <c r="B3333">
        <v>58</v>
      </c>
    </row>
    <row r="3334" spans="1:2" x14ac:dyDescent="0.3">
      <c r="A3334">
        <v>27</v>
      </c>
      <c r="B3334">
        <v>23</v>
      </c>
    </row>
    <row r="3335" spans="1:2" x14ac:dyDescent="0.3">
      <c r="A3335">
        <v>55</v>
      </c>
      <c r="B3335">
        <v>35</v>
      </c>
    </row>
    <row r="3336" spans="1:2" x14ac:dyDescent="0.3">
      <c r="A3336">
        <v>66</v>
      </c>
      <c r="B3336">
        <v>23</v>
      </c>
    </row>
    <row r="3337" spans="1:2" x14ac:dyDescent="0.3">
      <c r="A3337">
        <v>44</v>
      </c>
      <c r="B3337">
        <v>94</v>
      </c>
    </row>
    <row r="3338" spans="1:2" x14ac:dyDescent="0.3">
      <c r="A3338">
        <v>39</v>
      </c>
      <c r="B3338">
        <v>45</v>
      </c>
    </row>
    <row r="3339" spans="1:2" x14ac:dyDescent="0.3">
      <c r="A3339">
        <v>23</v>
      </c>
      <c r="B3339">
        <v>23</v>
      </c>
    </row>
    <row r="3340" spans="1:2" x14ac:dyDescent="0.3">
      <c r="A3340">
        <v>29</v>
      </c>
      <c r="B3340">
        <v>94</v>
      </c>
    </row>
    <row r="3341" spans="1:2" x14ac:dyDescent="0.3">
      <c r="A3341">
        <v>20</v>
      </c>
      <c r="B3341">
        <v>99</v>
      </c>
    </row>
    <row r="3342" spans="1:2" x14ac:dyDescent="0.3">
      <c r="A3342">
        <v>42</v>
      </c>
      <c r="B3342">
        <v>36</v>
      </c>
    </row>
    <row r="3343" spans="1:2" x14ac:dyDescent="0.3">
      <c r="A3343">
        <v>55</v>
      </c>
      <c r="B3343">
        <v>50</v>
      </c>
    </row>
    <row r="3344" spans="1:2" x14ac:dyDescent="0.3">
      <c r="A3344">
        <v>66</v>
      </c>
      <c r="B3344">
        <v>81</v>
      </c>
    </row>
    <row r="3345" spans="1:2" x14ac:dyDescent="0.3">
      <c r="A3345">
        <v>24</v>
      </c>
      <c r="B3345">
        <v>31</v>
      </c>
    </row>
    <row r="3346" spans="1:2" x14ac:dyDescent="0.3">
      <c r="A3346">
        <v>62</v>
      </c>
      <c r="B3346">
        <v>48</v>
      </c>
    </row>
    <row r="3347" spans="1:2" x14ac:dyDescent="0.3">
      <c r="A3347">
        <v>28</v>
      </c>
      <c r="B3347">
        <v>91</v>
      </c>
    </row>
    <row r="3348" spans="1:2" x14ac:dyDescent="0.3">
      <c r="A3348">
        <v>30</v>
      </c>
      <c r="B3348">
        <v>99</v>
      </c>
    </row>
    <row r="3349" spans="1:2" x14ac:dyDescent="0.3">
      <c r="A3349">
        <v>22</v>
      </c>
      <c r="B3349">
        <v>70</v>
      </c>
    </row>
    <row r="3350" spans="1:2" x14ac:dyDescent="0.3">
      <c r="A3350">
        <v>28</v>
      </c>
      <c r="B3350">
        <v>74</v>
      </c>
    </row>
    <row r="3351" spans="1:2" x14ac:dyDescent="0.3">
      <c r="A3351">
        <v>35</v>
      </c>
      <c r="B3351">
        <v>79</v>
      </c>
    </row>
    <row r="3352" spans="1:2" x14ac:dyDescent="0.3">
      <c r="A3352">
        <v>45</v>
      </c>
      <c r="B3352">
        <v>33</v>
      </c>
    </row>
    <row r="3353" spans="1:2" x14ac:dyDescent="0.3">
      <c r="A3353">
        <v>43</v>
      </c>
      <c r="B3353">
        <v>49</v>
      </c>
    </row>
    <row r="3354" spans="1:2" x14ac:dyDescent="0.3">
      <c r="A3354">
        <v>55</v>
      </c>
      <c r="B3354">
        <v>96</v>
      </c>
    </row>
    <row r="3355" spans="1:2" x14ac:dyDescent="0.3">
      <c r="A3355">
        <v>31</v>
      </c>
      <c r="B3355">
        <v>66</v>
      </c>
    </row>
    <row r="3356" spans="1:2" x14ac:dyDescent="0.3">
      <c r="A3356">
        <v>42</v>
      </c>
      <c r="B3356">
        <v>45</v>
      </c>
    </row>
    <row r="3357" spans="1:2" x14ac:dyDescent="0.3">
      <c r="A3357">
        <v>40</v>
      </c>
      <c r="B3357">
        <v>28</v>
      </c>
    </row>
    <row r="3358" spans="1:2" x14ac:dyDescent="0.3">
      <c r="A3358">
        <v>39</v>
      </c>
      <c r="B3358">
        <v>48</v>
      </c>
    </row>
    <row r="3359" spans="1:2" x14ac:dyDescent="0.3">
      <c r="A3359">
        <v>41</v>
      </c>
      <c r="B3359">
        <v>67</v>
      </c>
    </row>
    <row r="3360" spans="1:2" x14ac:dyDescent="0.3">
      <c r="A3360">
        <v>56</v>
      </c>
      <c r="B3360">
        <v>59</v>
      </c>
    </row>
    <row r="3361" spans="1:2" x14ac:dyDescent="0.3">
      <c r="A3361">
        <v>43</v>
      </c>
      <c r="B3361">
        <v>74</v>
      </c>
    </row>
    <row r="3362" spans="1:2" x14ac:dyDescent="0.3">
      <c r="A3362">
        <v>22</v>
      </c>
      <c r="B3362">
        <v>81</v>
      </c>
    </row>
    <row r="3363" spans="1:2" x14ac:dyDescent="0.3">
      <c r="A3363">
        <v>47</v>
      </c>
      <c r="B3363">
        <v>26</v>
      </c>
    </row>
    <row r="3364" spans="1:2" x14ac:dyDescent="0.3">
      <c r="A3364">
        <v>50</v>
      </c>
      <c r="B3364">
        <v>61</v>
      </c>
    </row>
    <row r="3365" spans="1:2" x14ac:dyDescent="0.3">
      <c r="A3365">
        <v>58</v>
      </c>
      <c r="B3365">
        <v>23</v>
      </c>
    </row>
    <row r="3366" spans="1:2" x14ac:dyDescent="0.3">
      <c r="A3366">
        <v>50</v>
      </c>
      <c r="B3366">
        <v>33</v>
      </c>
    </row>
    <row r="3367" spans="1:2" x14ac:dyDescent="0.3">
      <c r="A3367">
        <v>43</v>
      </c>
      <c r="B3367">
        <v>58</v>
      </c>
    </row>
    <row r="3368" spans="1:2" x14ac:dyDescent="0.3">
      <c r="A3368">
        <v>38</v>
      </c>
      <c r="B3368">
        <v>65</v>
      </c>
    </row>
    <row r="3369" spans="1:2" x14ac:dyDescent="0.3">
      <c r="A3369">
        <v>44</v>
      </c>
      <c r="B3369">
        <v>48</v>
      </c>
    </row>
    <row r="3370" spans="1:2" x14ac:dyDescent="0.3">
      <c r="A3370">
        <v>30</v>
      </c>
      <c r="B3370">
        <v>25</v>
      </c>
    </row>
    <row r="3371" spans="1:2" x14ac:dyDescent="0.3">
      <c r="A3371">
        <v>47</v>
      </c>
      <c r="B3371">
        <v>51</v>
      </c>
    </row>
    <row r="3372" spans="1:2" x14ac:dyDescent="0.3">
      <c r="A3372">
        <v>30</v>
      </c>
      <c r="B3372">
        <v>31</v>
      </c>
    </row>
    <row r="3373" spans="1:2" x14ac:dyDescent="0.3">
      <c r="A3373">
        <v>49</v>
      </c>
      <c r="B3373">
        <v>99</v>
      </c>
    </row>
    <row r="3374" spans="1:2" x14ac:dyDescent="0.3">
      <c r="A3374">
        <v>56</v>
      </c>
      <c r="B3374">
        <v>25</v>
      </c>
    </row>
    <row r="3375" spans="1:2" x14ac:dyDescent="0.3">
      <c r="A3375">
        <v>70</v>
      </c>
      <c r="B3375">
        <v>52</v>
      </c>
    </row>
    <row r="3376" spans="1:2" x14ac:dyDescent="0.3">
      <c r="A3376">
        <v>22</v>
      </c>
      <c r="B3376">
        <v>47</v>
      </c>
    </row>
    <row r="3377" spans="1:2" x14ac:dyDescent="0.3">
      <c r="A3377">
        <v>51</v>
      </c>
      <c r="B3377">
        <v>98</v>
      </c>
    </row>
    <row r="3378" spans="1:2" x14ac:dyDescent="0.3">
      <c r="A3378">
        <v>22</v>
      </c>
      <c r="B3378">
        <v>46</v>
      </c>
    </row>
    <row r="3379" spans="1:2" x14ac:dyDescent="0.3">
      <c r="A3379">
        <v>37</v>
      </c>
      <c r="B3379">
        <v>32</v>
      </c>
    </row>
    <row r="3380" spans="1:2" x14ac:dyDescent="0.3">
      <c r="A3380">
        <v>49</v>
      </c>
      <c r="B3380">
        <v>75</v>
      </c>
    </row>
    <row r="3381" spans="1:2" x14ac:dyDescent="0.3">
      <c r="A3381">
        <v>61</v>
      </c>
      <c r="B3381">
        <v>51</v>
      </c>
    </row>
    <row r="3382" spans="1:2" x14ac:dyDescent="0.3">
      <c r="A3382">
        <v>41</v>
      </c>
      <c r="B3382">
        <v>52</v>
      </c>
    </row>
    <row r="3383" spans="1:2" x14ac:dyDescent="0.3">
      <c r="A3383">
        <v>57</v>
      </c>
      <c r="B3383">
        <v>66</v>
      </c>
    </row>
    <row r="3384" spans="1:2" x14ac:dyDescent="0.3">
      <c r="A3384">
        <v>34</v>
      </c>
      <c r="B3384">
        <v>35</v>
      </c>
    </row>
    <row r="3385" spans="1:2" x14ac:dyDescent="0.3">
      <c r="A3385">
        <v>27</v>
      </c>
      <c r="B3385">
        <v>43</v>
      </c>
    </row>
    <row r="3386" spans="1:2" x14ac:dyDescent="0.3">
      <c r="A3386">
        <v>39</v>
      </c>
      <c r="B3386">
        <v>24</v>
      </c>
    </row>
    <row r="3387" spans="1:2" x14ac:dyDescent="0.3">
      <c r="A3387">
        <v>62</v>
      </c>
      <c r="B3387">
        <v>83</v>
      </c>
    </row>
    <row r="3388" spans="1:2" x14ac:dyDescent="0.3">
      <c r="A3388">
        <v>34</v>
      </c>
      <c r="B3388">
        <v>62</v>
      </c>
    </row>
    <row r="3389" spans="1:2" x14ac:dyDescent="0.3">
      <c r="A3389">
        <v>53</v>
      </c>
      <c r="B3389">
        <v>78</v>
      </c>
    </row>
    <row r="3390" spans="1:2" x14ac:dyDescent="0.3">
      <c r="A3390">
        <v>35</v>
      </c>
      <c r="B3390">
        <v>61</v>
      </c>
    </row>
    <row r="3391" spans="1:2" x14ac:dyDescent="0.3">
      <c r="A3391">
        <v>38</v>
      </c>
      <c r="B3391">
        <v>57</v>
      </c>
    </row>
    <row r="3392" spans="1:2" x14ac:dyDescent="0.3">
      <c r="A3392">
        <v>32</v>
      </c>
      <c r="B3392">
        <v>70</v>
      </c>
    </row>
    <row r="3393" spans="1:2" x14ac:dyDescent="0.3">
      <c r="A3393">
        <v>47</v>
      </c>
      <c r="B3393">
        <v>57</v>
      </c>
    </row>
    <row r="3394" spans="1:2" x14ac:dyDescent="0.3">
      <c r="A3394">
        <v>53</v>
      </c>
      <c r="B3394">
        <v>74</v>
      </c>
    </row>
    <row r="3395" spans="1:2" x14ac:dyDescent="0.3">
      <c r="A3395">
        <v>60</v>
      </c>
      <c r="B3395">
        <v>90</v>
      </c>
    </row>
    <row r="3396" spans="1:2" x14ac:dyDescent="0.3">
      <c r="A3396">
        <v>31</v>
      </c>
      <c r="B3396">
        <v>98</v>
      </c>
    </row>
    <row r="3397" spans="1:2" x14ac:dyDescent="0.3">
      <c r="A3397">
        <v>44</v>
      </c>
      <c r="B3397">
        <v>43</v>
      </c>
    </row>
    <row r="3398" spans="1:2" x14ac:dyDescent="0.3">
      <c r="A3398">
        <v>29</v>
      </c>
      <c r="B3398">
        <v>37</v>
      </c>
    </row>
    <row r="3399" spans="1:2" x14ac:dyDescent="0.3">
      <c r="A3399">
        <v>19</v>
      </c>
      <c r="B3399">
        <v>38</v>
      </c>
    </row>
    <row r="3400" spans="1:2" x14ac:dyDescent="0.3">
      <c r="A3400">
        <v>54</v>
      </c>
      <c r="B3400">
        <v>60</v>
      </c>
    </row>
    <row r="3401" spans="1:2" x14ac:dyDescent="0.3">
      <c r="A3401">
        <v>40</v>
      </c>
      <c r="B3401">
        <v>55</v>
      </c>
    </row>
    <row r="3402" spans="1:2" x14ac:dyDescent="0.3">
      <c r="A3402">
        <v>39</v>
      </c>
      <c r="B3402">
        <v>51</v>
      </c>
    </row>
    <row r="3403" spans="1:2" x14ac:dyDescent="0.3">
      <c r="A3403">
        <v>44</v>
      </c>
      <c r="B3403">
        <v>71</v>
      </c>
    </row>
    <row r="3404" spans="1:2" x14ac:dyDescent="0.3">
      <c r="A3404">
        <v>22</v>
      </c>
      <c r="B3404">
        <v>61</v>
      </c>
    </row>
    <row r="3405" spans="1:2" x14ac:dyDescent="0.3">
      <c r="A3405">
        <v>30</v>
      </c>
      <c r="B3405">
        <v>65</v>
      </c>
    </row>
    <row r="3406" spans="1:2" x14ac:dyDescent="0.3">
      <c r="A3406">
        <v>69</v>
      </c>
      <c r="B3406">
        <v>34</v>
      </c>
    </row>
    <row r="3407" spans="1:2" x14ac:dyDescent="0.3">
      <c r="A3407">
        <v>28</v>
      </c>
      <c r="B3407">
        <v>87</v>
      </c>
    </row>
    <row r="3408" spans="1:2" x14ac:dyDescent="0.3">
      <c r="A3408">
        <v>57</v>
      </c>
      <c r="B3408">
        <v>79</v>
      </c>
    </row>
    <row r="3409" spans="1:2" x14ac:dyDescent="0.3">
      <c r="A3409">
        <v>46</v>
      </c>
      <c r="B3409">
        <v>46</v>
      </c>
    </row>
    <row r="3410" spans="1:2" x14ac:dyDescent="0.3">
      <c r="A3410">
        <v>48</v>
      </c>
      <c r="B3410">
        <v>72</v>
      </c>
    </row>
    <row r="3411" spans="1:2" x14ac:dyDescent="0.3">
      <c r="A3411">
        <v>24</v>
      </c>
      <c r="B3411">
        <v>93</v>
      </c>
    </row>
    <row r="3412" spans="1:2" x14ac:dyDescent="0.3">
      <c r="A3412">
        <v>50</v>
      </c>
      <c r="B3412">
        <v>76</v>
      </c>
    </row>
    <row r="3413" spans="1:2" x14ac:dyDescent="0.3">
      <c r="A3413">
        <v>29</v>
      </c>
      <c r="B3413">
        <v>56</v>
      </c>
    </row>
    <row r="3414" spans="1:2" x14ac:dyDescent="0.3">
      <c r="A3414">
        <v>61</v>
      </c>
      <c r="B3414">
        <v>83</v>
      </c>
    </row>
    <row r="3415" spans="1:2" x14ac:dyDescent="0.3">
      <c r="A3415">
        <v>34</v>
      </c>
      <c r="B3415">
        <v>90</v>
      </c>
    </row>
    <row r="3416" spans="1:2" x14ac:dyDescent="0.3">
      <c r="A3416">
        <v>27</v>
      </c>
      <c r="B3416">
        <v>94</v>
      </c>
    </row>
    <row r="3417" spans="1:2" x14ac:dyDescent="0.3">
      <c r="A3417">
        <v>38</v>
      </c>
      <c r="B3417">
        <v>68</v>
      </c>
    </row>
    <row r="3418" spans="1:2" x14ac:dyDescent="0.3">
      <c r="A3418">
        <v>25</v>
      </c>
      <c r="B3418">
        <v>53</v>
      </c>
    </row>
    <row r="3419" spans="1:2" x14ac:dyDescent="0.3">
      <c r="A3419">
        <v>54</v>
      </c>
      <c r="B3419">
        <v>35</v>
      </c>
    </row>
    <row r="3420" spans="1:2" x14ac:dyDescent="0.3">
      <c r="A3420">
        <v>53</v>
      </c>
      <c r="B3420">
        <v>30</v>
      </c>
    </row>
    <row r="3421" spans="1:2" x14ac:dyDescent="0.3">
      <c r="A3421">
        <v>23</v>
      </c>
      <c r="B3421">
        <v>26</v>
      </c>
    </row>
    <row r="3422" spans="1:2" x14ac:dyDescent="0.3">
      <c r="A3422">
        <v>19</v>
      </c>
      <c r="B3422">
        <v>60</v>
      </c>
    </row>
    <row r="3423" spans="1:2" x14ac:dyDescent="0.3">
      <c r="A3423">
        <v>57</v>
      </c>
      <c r="B3423">
        <v>30</v>
      </c>
    </row>
    <row r="3424" spans="1:2" x14ac:dyDescent="0.3">
      <c r="A3424">
        <v>19</v>
      </c>
      <c r="B3424">
        <v>91</v>
      </c>
    </row>
    <row r="3425" spans="1:2" x14ac:dyDescent="0.3">
      <c r="A3425">
        <v>33</v>
      </c>
      <c r="B3425">
        <v>71</v>
      </c>
    </row>
    <row r="3426" spans="1:2" x14ac:dyDescent="0.3">
      <c r="A3426">
        <v>33</v>
      </c>
      <c r="B3426">
        <v>64</v>
      </c>
    </row>
    <row r="3427" spans="1:2" x14ac:dyDescent="0.3">
      <c r="A3427">
        <v>38</v>
      </c>
      <c r="B3427">
        <v>54</v>
      </c>
    </row>
    <row r="3428" spans="1:2" x14ac:dyDescent="0.3">
      <c r="A3428">
        <v>47</v>
      </c>
      <c r="B3428">
        <v>35</v>
      </c>
    </row>
    <row r="3429" spans="1:2" x14ac:dyDescent="0.3">
      <c r="A3429">
        <v>39</v>
      </c>
      <c r="B3429">
        <v>38</v>
      </c>
    </row>
    <row r="3430" spans="1:2" x14ac:dyDescent="0.3">
      <c r="A3430">
        <v>32</v>
      </c>
      <c r="B3430">
        <v>69</v>
      </c>
    </row>
    <row r="3431" spans="1:2" x14ac:dyDescent="0.3">
      <c r="A3431">
        <v>27</v>
      </c>
      <c r="B3431">
        <v>96</v>
      </c>
    </row>
    <row r="3432" spans="1:2" x14ac:dyDescent="0.3">
      <c r="A3432">
        <v>67</v>
      </c>
      <c r="B3432">
        <v>73</v>
      </c>
    </row>
    <row r="3433" spans="1:2" x14ac:dyDescent="0.3">
      <c r="A3433">
        <v>46</v>
      </c>
      <c r="B3433">
        <v>49</v>
      </c>
    </row>
    <row r="3434" spans="1:2" x14ac:dyDescent="0.3">
      <c r="A3434">
        <v>36</v>
      </c>
      <c r="B3434">
        <v>44</v>
      </c>
    </row>
    <row r="3435" spans="1:2" x14ac:dyDescent="0.3">
      <c r="A3435">
        <v>62</v>
      </c>
      <c r="B3435">
        <v>93</v>
      </c>
    </row>
    <row r="3436" spans="1:2" x14ac:dyDescent="0.3">
      <c r="A3436">
        <v>31</v>
      </c>
      <c r="B3436">
        <v>72</v>
      </c>
    </row>
    <row r="3437" spans="1:2" x14ac:dyDescent="0.3">
      <c r="A3437">
        <v>68</v>
      </c>
      <c r="B3437">
        <v>91</v>
      </c>
    </row>
    <row r="3438" spans="1:2" x14ac:dyDescent="0.3">
      <c r="A3438">
        <v>57</v>
      </c>
      <c r="B3438">
        <v>83</v>
      </c>
    </row>
    <row r="3439" spans="1:2" x14ac:dyDescent="0.3">
      <c r="A3439">
        <v>22</v>
      </c>
      <c r="B3439">
        <v>62</v>
      </c>
    </row>
    <row r="3440" spans="1:2" x14ac:dyDescent="0.3">
      <c r="A3440">
        <v>26</v>
      </c>
      <c r="B3440">
        <v>71</v>
      </c>
    </row>
    <row r="3441" spans="1:2" x14ac:dyDescent="0.3">
      <c r="A3441">
        <v>43</v>
      </c>
      <c r="B3441">
        <v>93</v>
      </c>
    </row>
    <row r="3442" spans="1:2" x14ac:dyDescent="0.3">
      <c r="A3442">
        <v>45</v>
      </c>
      <c r="B3442">
        <v>63</v>
      </c>
    </row>
    <row r="3443" spans="1:2" x14ac:dyDescent="0.3">
      <c r="A3443">
        <v>64</v>
      </c>
      <c r="B3443">
        <v>96</v>
      </c>
    </row>
    <row r="3444" spans="1:2" x14ac:dyDescent="0.3">
      <c r="A3444">
        <v>28</v>
      </c>
      <c r="B3444">
        <v>78</v>
      </c>
    </row>
    <row r="3445" spans="1:2" x14ac:dyDescent="0.3">
      <c r="A3445">
        <v>47</v>
      </c>
      <c r="B3445">
        <v>24</v>
      </c>
    </row>
    <row r="3446" spans="1:2" x14ac:dyDescent="0.3">
      <c r="A3446">
        <v>53</v>
      </c>
      <c r="B3446">
        <v>63</v>
      </c>
    </row>
    <row r="3447" spans="1:2" x14ac:dyDescent="0.3">
      <c r="A3447">
        <v>42</v>
      </c>
      <c r="B3447">
        <v>58</v>
      </c>
    </row>
    <row r="3448" spans="1:2" x14ac:dyDescent="0.3">
      <c r="A3448">
        <v>51</v>
      </c>
      <c r="B3448">
        <v>55</v>
      </c>
    </row>
    <row r="3449" spans="1:2" x14ac:dyDescent="0.3">
      <c r="A3449">
        <v>62</v>
      </c>
      <c r="B3449">
        <v>58</v>
      </c>
    </row>
    <row r="3450" spans="1:2" x14ac:dyDescent="0.3">
      <c r="A3450">
        <v>18</v>
      </c>
      <c r="B3450">
        <v>28</v>
      </c>
    </row>
    <row r="3451" spans="1:2" x14ac:dyDescent="0.3">
      <c r="A3451">
        <v>48</v>
      </c>
      <c r="B3451">
        <v>37</v>
      </c>
    </row>
    <row r="3452" spans="1:2" x14ac:dyDescent="0.3">
      <c r="A3452">
        <v>20</v>
      </c>
      <c r="B3452">
        <v>78</v>
      </c>
    </row>
    <row r="3453" spans="1:2" x14ac:dyDescent="0.3">
      <c r="A3453">
        <v>32</v>
      </c>
      <c r="B3453">
        <v>73</v>
      </c>
    </row>
    <row r="3454" spans="1:2" x14ac:dyDescent="0.3">
      <c r="A3454">
        <v>26</v>
      </c>
      <c r="B3454">
        <v>20</v>
      </c>
    </row>
    <row r="3455" spans="1:2" x14ac:dyDescent="0.3">
      <c r="A3455">
        <v>31</v>
      </c>
      <c r="B3455">
        <v>60</v>
      </c>
    </row>
    <row r="3456" spans="1:2" x14ac:dyDescent="0.3">
      <c r="A3456">
        <v>55</v>
      </c>
      <c r="B3456">
        <v>71</v>
      </c>
    </row>
    <row r="3457" spans="1:2" x14ac:dyDescent="0.3">
      <c r="A3457">
        <v>49</v>
      </c>
      <c r="B3457">
        <v>89</v>
      </c>
    </row>
    <row r="3458" spans="1:2" x14ac:dyDescent="0.3">
      <c r="A3458">
        <v>42</v>
      </c>
      <c r="B3458">
        <v>53</v>
      </c>
    </row>
    <row r="3459" spans="1:2" x14ac:dyDescent="0.3">
      <c r="A3459">
        <v>64</v>
      </c>
      <c r="B3459">
        <v>87</v>
      </c>
    </row>
    <row r="3460" spans="1:2" x14ac:dyDescent="0.3">
      <c r="A3460">
        <v>68</v>
      </c>
      <c r="B3460">
        <v>37</v>
      </c>
    </row>
    <row r="3461" spans="1:2" x14ac:dyDescent="0.3">
      <c r="A3461">
        <v>68</v>
      </c>
      <c r="B3461">
        <v>37</v>
      </c>
    </row>
    <row r="3462" spans="1:2" x14ac:dyDescent="0.3">
      <c r="A3462">
        <v>41</v>
      </c>
      <c r="B3462">
        <v>78</v>
      </c>
    </row>
    <row r="3463" spans="1:2" x14ac:dyDescent="0.3">
      <c r="A3463">
        <v>51</v>
      </c>
      <c r="B3463">
        <v>23</v>
      </c>
    </row>
    <row r="3464" spans="1:2" x14ac:dyDescent="0.3">
      <c r="A3464">
        <v>44</v>
      </c>
      <c r="B3464">
        <v>73</v>
      </c>
    </row>
    <row r="3465" spans="1:2" x14ac:dyDescent="0.3">
      <c r="A3465">
        <v>27</v>
      </c>
      <c r="B3465">
        <v>27</v>
      </c>
    </row>
    <row r="3466" spans="1:2" x14ac:dyDescent="0.3">
      <c r="A3466">
        <v>36</v>
      </c>
      <c r="B3466">
        <v>59</v>
      </c>
    </row>
    <row r="3467" spans="1:2" x14ac:dyDescent="0.3">
      <c r="A3467">
        <v>19</v>
      </c>
      <c r="B3467">
        <v>53</v>
      </c>
    </row>
    <row r="3468" spans="1:2" x14ac:dyDescent="0.3">
      <c r="A3468">
        <v>49</v>
      </c>
      <c r="B3468">
        <v>42</v>
      </c>
    </row>
    <row r="3469" spans="1:2" x14ac:dyDescent="0.3">
      <c r="A3469">
        <v>18</v>
      </c>
      <c r="B3469">
        <v>45</v>
      </c>
    </row>
    <row r="3470" spans="1:2" x14ac:dyDescent="0.3">
      <c r="A3470">
        <v>36</v>
      </c>
      <c r="B3470">
        <v>89</v>
      </c>
    </row>
    <row r="3471" spans="1:2" x14ac:dyDescent="0.3">
      <c r="A3471">
        <v>36</v>
      </c>
      <c r="B3471">
        <v>85</v>
      </c>
    </row>
    <row r="3472" spans="1:2" x14ac:dyDescent="0.3">
      <c r="A3472">
        <v>19</v>
      </c>
      <c r="B3472">
        <v>69</v>
      </c>
    </row>
    <row r="3473" spans="1:2" x14ac:dyDescent="0.3">
      <c r="A3473">
        <v>43</v>
      </c>
      <c r="B3473">
        <v>66</v>
      </c>
    </row>
    <row r="3474" spans="1:2" x14ac:dyDescent="0.3">
      <c r="A3474">
        <v>31</v>
      </c>
      <c r="B3474">
        <v>42</v>
      </c>
    </row>
    <row r="3475" spans="1:2" x14ac:dyDescent="0.3">
      <c r="A3475">
        <v>63</v>
      </c>
      <c r="B3475">
        <v>40</v>
      </c>
    </row>
    <row r="3476" spans="1:2" x14ac:dyDescent="0.3">
      <c r="A3476">
        <v>41</v>
      </c>
      <c r="B3476">
        <v>82</v>
      </c>
    </row>
    <row r="3477" spans="1:2" x14ac:dyDescent="0.3">
      <c r="A3477">
        <v>48</v>
      </c>
      <c r="B3477">
        <v>88</v>
      </c>
    </row>
    <row r="3478" spans="1:2" x14ac:dyDescent="0.3">
      <c r="A3478">
        <v>68</v>
      </c>
      <c r="B3478">
        <v>99</v>
      </c>
    </row>
    <row r="3479" spans="1:2" x14ac:dyDescent="0.3">
      <c r="A3479">
        <v>53</v>
      </c>
      <c r="B3479">
        <v>85</v>
      </c>
    </row>
    <row r="3480" spans="1:2" x14ac:dyDescent="0.3">
      <c r="A3480">
        <v>36</v>
      </c>
      <c r="B3480">
        <v>57</v>
      </c>
    </row>
    <row r="3481" spans="1:2" x14ac:dyDescent="0.3">
      <c r="A3481">
        <v>46</v>
      </c>
      <c r="B3481">
        <v>56</v>
      </c>
    </row>
    <row r="3482" spans="1:2" x14ac:dyDescent="0.3">
      <c r="A3482">
        <v>21</v>
      </c>
      <c r="B3482">
        <v>79</v>
      </c>
    </row>
    <row r="3483" spans="1:2" x14ac:dyDescent="0.3">
      <c r="A3483">
        <v>52</v>
      </c>
      <c r="B3483">
        <v>67</v>
      </c>
    </row>
    <row r="3484" spans="1:2" x14ac:dyDescent="0.3">
      <c r="A3484">
        <v>66</v>
      </c>
      <c r="B3484">
        <v>61</v>
      </c>
    </row>
    <row r="3485" spans="1:2" x14ac:dyDescent="0.3">
      <c r="A3485">
        <v>19</v>
      </c>
      <c r="B3485">
        <v>37</v>
      </c>
    </row>
    <row r="3486" spans="1:2" x14ac:dyDescent="0.3">
      <c r="A3486">
        <v>44</v>
      </c>
      <c r="B3486">
        <v>75</v>
      </c>
    </row>
    <row r="3487" spans="1:2" x14ac:dyDescent="0.3">
      <c r="A3487">
        <v>50</v>
      </c>
      <c r="B3487">
        <v>21</v>
      </c>
    </row>
    <row r="3488" spans="1:2" x14ac:dyDescent="0.3">
      <c r="A3488">
        <v>51</v>
      </c>
      <c r="B3488">
        <v>89</v>
      </c>
    </row>
    <row r="3489" spans="1:2" x14ac:dyDescent="0.3">
      <c r="A3489">
        <v>25</v>
      </c>
      <c r="B3489">
        <v>24</v>
      </c>
    </row>
    <row r="3490" spans="1:2" x14ac:dyDescent="0.3">
      <c r="A3490">
        <v>62</v>
      </c>
      <c r="B3490">
        <v>27</v>
      </c>
    </row>
    <row r="3491" spans="1:2" x14ac:dyDescent="0.3">
      <c r="A3491">
        <v>48</v>
      </c>
      <c r="B3491">
        <v>26</v>
      </c>
    </row>
    <row r="3492" spans="1:2" x14ac:dyDescent="0.3">
      <c r="A3492">
        <v>62</v>
      </c>
      <c r="B3492">
        <v>82</v>
      </c>
    </row>
    <row r="3493" spans="1:2" x14ac:dyDescent="0.3">
      <c r="A3493">
        <v>22</v>
      </c>
      <c r="B3493">
        <v>28</v>
      </c>
    </row>
    <row r="3494" spans="1:2" x14ac:dyDescent="0.3">
      <c r="A3494">
        <v>48</v>
      </c>
      <c r="B3494">
        <v>65</v>
      </c>
    </row>
    <row r="3495" spans="1:2" x14ac:dyDescent="0.3">
      <c r="A3495">
        <v>48</v>
      </c>
      <c r="B3495">
        <v>82</v>
      </c>
    </row>
    <row r="3496" spans="1:2" x14ac:dyDescent="0.3">
      <c r="A3496">
        <v>62</v>
      </c>
      <c r="B3496">
        <v>38</v>
      </c>
    </row>
    <row r="3497" spans="1:2" x14ac:dyDescent="0.3">
      <c r="A3497">
        <v>24</v>
      </c>
      <c r="B3497">
        <v>33</v>
      </c>
    </row>
    <row r="3498" spans="1:2" x14ac:dyDescent="0.3">
      <c r="A3498">
        <v>39</v>
      </c>
      <c r="B3498">
        <v>38</v>
      </c>
    </row>
    <row r="3499" spans="1:2" x14ac:dyDescent="0.3">
      <c r="A3499">
        <v>35</v>
      </c>
      <c r="B3499">
        <v>48</v>
      </c>
    </row>
    <row r="3500" spans="1:2" x14ac:dyDescent="0.3">
      <c r="A3500">
        <v>47</v>
      </c>
      <c r="B3500">
        <v>35</v>
      </c>
    </row>
    <row r="3501" spans="1:2" x14ac:dyDescent="0.3">
      <c r="A3501">
        <v>22</v>
      </c>
      <c r="B3501">
        <v>29</v>
      </c>
    </row>
    <row r="3502" spans="1:2" x14ac:dyDescent="0.3">
      <c r="A3502">
        <v>38</v>
      </c>
      <c r="B3502">
        <v>48</v>
      </c>
    </row>
    <row r="3503" spans="1:2" x14ac:dyDescent="0.3">
      <c r="A3503">
        <v>53</v>
      </c>
      <c r="B3503">
        <v>87</v>
      </c>
    </row>
    <row r="3504" spans="1:2" x14ac:dyDescent="0.3">
      <c r="A3504">
        <v>31</v>
      </c>
      <c r="B3504">
        <v>62</v>
      </c>
    </row>
    <row r="3505" spans="1:2" x14ac:dyDescent="0.3">
      <c r="A3505">
        <v>31</v>
      </c>
      <c r="B3505">
        <v>96</v>
      </c>
    </row>
    <row r="3506" spans="1:2" x14ac:dyDescent="0.3">
      <c r="A3506">
        <v>65</v>
      </c>
      <c r="B3506">
        <v>41</v>
      </c>
    </row>
    <row r="3507" spans="1:2" x14ac:dyDescent="0.3">
      <c r="A3507">
        <v>48</v>
      </c>
      <c r="B3507">
        <v>42</v>
      </c>
    </row>
    <row r="3508" spans="1:2" x14ac:dyDescent="0.3">
      <c r="A3508">
        <v>18</v>
      </c>
      <c r="B3508">
        <v>57</v>
      </c>
    </row>
    <row r="3509" spans="1:2" x14ac:dyDescent="0.3">
      <c r="A3509">
        <v>46</v>
      </c>
      <c r="B3509">
        <v>65</v>
      </c>
    </row>
    <row r="3510" spans="1:2" x14ac:dyDescent="0.3">
      <c r="A3510">
        <v>52</v>
      </c>
      <c r="B3510">
        <v>54</v>
      </c>
    </row>
    <row r="3511" spans="1:2" x14ac:dyDescent="0.3">
      <c r="A3511">
        <v>50</v>
      </c>
      <c r="B3511">
        <v>22</v>
      </c>
    </row>
    <row r="3512" spans="1:2" x14ac:dyDescent="0.3">
      <c r="A3512">
        <v>49</v>
      </c>
      <c r="B3512">
        <v>96</v>
      </c>
    </row>
    <row r="3513" spans="1:2" x14ac:dyDescent="0.3">
      <c r="A3513">
        <v>69</v>
      </c>
      <c r="B3513">
        <v>81</v>
      </c>
    </row>
    <row r="3514" spans="1:2" x14ac:dyDescent="0.3">
      <c r="A3514">
        <v>36</v>
      </c>
      <c r="B3514">
        <v>46</v>
      </c>
    </row>
    <row r="3515" spans="1:2" x14ac:dyDescent="0.3">
      <c r="A3515">
        <v>30</v>
      </c>
      <c r="B3515">
        <v>74</v>
      </c>
    </row>
    <row r="3516" spans="1:2" x14ac:dyDescent="0.3">
      <c r="A3516">
        <v>25</v>
      </c>
      <c r="B3516">
        <v>50</v>
      </c>
    </row>
    <row r="3517" spans="1:2" x14ac:dyDescent="0.3">
      <c r="A3517">
        <v>19</v>
      </c>
      <c r="B3517">
        <v>80</v>
      </c>
    </row>
    <row r="3518" spans="1:2" x14ac:dyDescent="0.3">
      <c r="A3518">
        <v>34</v>
      </c>
      <c r="B3518">
        <v>56</v>
      </c>
    </row>
    <row r="3519" spans="1:2" x14ac:dyDescent="0.3">
      <c r="A3519">
        <v>29</v>
      </c>
      <c r="B3519">
        <v>69</v>
      </c>
    </row>
    <row r="3520" spans="1:2" x14ac:dyDescent="0.3">
      <c r="A3520">
        <v>50</v>
      </c>
      <c r="B3520">
        <v>97</v>
      </c>
    </row>
    <row r="3521" spans="1:2" x14ac:dyDescent="0.3">
      <c r="A3521">
        <v>31</v>
      </c>
      <c r="B3521">
        <v>66</v>
      </c>
    </row>
    <row r="3522" spans="1:2" x14ac:dyDescent="0.3">
      <c r="A3522">
        <v>41</v>
      </c>
      <c r="B3522">
        <v>70</v>
      </c>
    </row>
    <row r="3523" spans="1:2" x14ac:dyDescent="0.3">
      <c r="A3523">
        <v>52</v>
      </c>
      <c r="B3523">
        <v>50</v>
      </c>
    </row>
    <row r="3524" spans="1:2" x14ac:dyDescent="0.3">
      <c r="A3524">
        <v>27</v>
      </c>
      <c r="B3524">
        <v>85</v>
      </c>
    </row>
    <row r="3525" spans="1:2" x14ac:dyDescent="0.3">
      <c r="A3525">
        <v>49</v>
      </c>
      <c r="B3525">
        <v>59</v>
      </c>
    </row>
    <row r="3526" spans="1:2" x14ac:dyDescent="0.3">
      <c r="A3526">
        <v>69</v>
      </c>
      <c r="B3526">
        <v>74</v>
      </c>
    </row>
    <row r="3527" spans="1:2" x14ac:dyDescent="0.3">
      <c r="A3527">
        <v>45</v>
      </c>
      <c r="B3527">
        <v>38</v>
      </c>
    </row>
    <row r="3528" spans="1:2" x14ac:dyDescent="0.3">
      <c r="A3528">
        <v>20</v>
      </c>
      <c r="B3528">
        <v>99</v>
      </c>
    </row>
    <row r="3529" spans="1:2" x14ac:dyDescent="0.3">
      <c r="A3529">
        <v>25</v>
      </c>
      <c r="B3529">
        <v>97</v>
      </c>
    </row>
    <row r="3530" spans="1:2" x14ac:dyDescent="0.3">
      <c r="A3530">
        <v>38</v>
      </c>
      <c r="B3530">
        <v>67</v>
      </c>
    </row>
    <row r="3531" spans="1:2" x14ac:dyDescent="0.3">
      <c r="A3531">
        <v>55</v>
      </c>
      <c r="B3531">
        <v>20</v>
      </c>
    </row>
    <row r="3532" spans="1:2" x14ac:dyDescent="0.3">
      <c r="A3532">
        <v>62</v>
      </c>
      <c r="B3532">
        <v>45</v>
      </c>
    </row>
    <row r="3533" spans="1:2" x14ac:dyDescent="0.3">
      <c r="A3533">
        <v>54</v>
      </c>
      <c r="B3533">
        <v>52</v>
      </c>
    </row>
    <row r="3534" spans="1:2" x14ac:dyDescent="0.3">
      <c r="A3534">
        <v>61</v>
      </c>
      <c r="B3534">
        <v>68</v>
      </c>
    </row>
    <row r="3535" spans="1:2" x14ac:dyDescent="0.3">
      <c r="A3535">
        <v>50</v>
      </c>
      <c r="B3535">
        <v>98</v>
      </c>
    </row>
    <row r="3536" spans="1:2" x14ac:dyDescent="0.3">
      <c r="A3536">
        <v>65</v>
      </c>
      <c r="B3536">
        <v>83</v>
      </c>
    </row>
    <row r="3537" spans="1:2" x14ac:dyDescent="0.3">
      <c r="A3537">
        <v>68</v>
      </c>
      <c r="B3537">
        <v>51</v>
      </c>
    </row>
    <row r="3538" spans="1:2" x14ac:dyDescent="0.3">
      <c r="A3538">
        <v>55</v>
      </c>
      <c r="B3538">
        <v>21</v>
      </c>
    </row>
    <row r="3539" spans="1:2" x14ac:dyDescent="0.3">
      <c r="A3539">
        <v>57</v>
      </c>
      <c r="B3539">
        <v>92</v>
      </c>
    </row>
    <row r="3540" spans="1:2" x14ac:dyDescent="0.3">
      <c r="A3540">
        <v>56</v>
      </c>
      <c r="B3540">
        <v>63</v>
      </c>
    </row>
    <row r="3541" spans="1:2" x14ac:dyDescent="0.3">
      <c r="A3541">
        <v>29</v>
      </c>
      <c r="B3541">
        <v>56</v>
      </c>
    </row>
    <row r="3542" spans="1:2" x14ac:dyDescent="0.3">
      <c r="A3542">
        <v>24</v>
      </c>
      <c r="B3542">
        <v>95</v>
      </c>
    </row>
    <row r="3543" spans="1:2" x14ac:dyDescent="0.3">
      <c r="A3543">
        <v>59</v>
      </c>
      <c r="B3543">
        <v>66</v>
      </c>
    </row>
    <row r="3544" spans="1:2" x14ac:dyDescent="0.3">
      <c r="A3544">
        <v>62</v>
      </c>
      <c r="B3544">
        <v>28</v>
      </c>
    </row>
    <row r="3545" spans="1:2" x14ac:dyDescent="0.3">
      <c r="A3545">
        <v>58</v>
      </c>
      <c r="B3545">
        <v>83</v>
      </c>
    </row>
    <row r="3546" spans="1:2" x14ac:dyDescent="0.3">
      <c r="A3546">
        <v>64</v>
      </c>
      <c r="B3546">
        <v>55</v>
      </c>
    </row>
    <row r="3547" spans="1:2" x14ac:dyDescent="0.3">
      <c r="A3547">
        <v>48</v>
      </c>
      <c r="B3547">
        <v>28</v>
      </c>
    </row>
    <row r="3548" spans="1:2" x14ac:dyDescent="0.3">
      <c r="A3548">
        <v>60</v>
      </c>
      <c r="B3548">
        <v>79</v>
      </c>
    </row>
    <row r="3549" spans="1:2" x14ac:dyDescent="0.3">
      <c r="A3549">
        <v>52</v>
      </c>
      <c r="B3549">
        <v>31</v>
      </c>
    </row>
    <row r="3550" spans="1:2" x14ac:dyDescent="0.3">
      <c r="A3550">
        <v>63</v>
      </c>
      <c r="B3550">
        <v>37</v>
      </c>
    </row>
    <row r="3551" spans="1:2" x14ac:dyDescent="0.3">
      <c r="A3551">
        <v>44</v>
      </c>
      <c r="B3551">
        <v>34</v>
      </c>
    </row>
    <row r="3552" spans="1:2" x14ac:dyDescent="0.3">
      <c r="A3552">
        <v>63</v>
      </c>
      <c r="B3552">
        <v>74</v>
      </c>
    </row>
    <row r="3553" spans="1:2" x14ac:dyDescent="0.3">
      <c r="A3553">
        <v>66</v>
      </c>
      <c r="B3553">
        <v>31</v>
      </c>
    </row>
    <row r="3554" spans="1:2" x14ac:dyDescent="0.3">
      <c r="A3554">
        <v>22</v>
      </c>
      <c r="B3554">
        <v>66</v>
      </c>
    </row>
    <row r="3555" spans="1:2" x14ac:dyDescent="0.3">
      <c r="A3555">
        <v>62</v>
      </c>
      <c r="B3555">
        <v>99</v>
      </c>
    </row>
    <row r="3556" spans="1:2" x14ac:dyDescent="0.3">
      <c r="A3556">
        <v>39</v>
      </c>
      <c r="B3556">
        <v>55</v>
      </c>
    </row>
    <row r="3557" spans="1:2" x14ac:dyDescent="0.3">
      <c r="A3557">
        <v>25</v>
      </c>
      <c r="B3557">
        <v>23</v>
      </c>
    </row>
    <row r="3558" spans="1:2" x14ac:dyDescent="0.3">
      <c r="A3558">
        <v>70</v>
      </c>
      <c r="B3558">
        <v>88</v>
      </c>
    </row>
    <row r="3559" spans="1:2" x14ac:dyDescent="0.3">
      <c r="A3559">
        <v>52</v>
      </c>
      <c r="B3559">
        <v>26</v>
      </c>
    </row>
    <row r="3560" spans="1:2" x14ac:dyDescent="0.3">
      <c r="A3560">
        <v>68</v>
      </c>
      <c r="B3560">
        <v>94</v>
      </c>
    </row>
    <row r="3561" spans="1:2" x14ac:dyDescent="0.3">
      <c r="A3561">
        <v>18</v>
      </c>
      <c r="B3561">
        <v>25</v>
      </c>
    </row>
    <row r="3562" spans="1:2" x14ac:dyDescent="0.3">
      <c r="A3562">
        <v>18</v>
      </c>
      <c r="B3562">
        <v>96</v>
      </c>
    </row>
    <row r="3563" spans="1:2" x14ac:dyDescent="0.3">
      <c r="A3563">
        <v>63</v>
      </c>
      <c r="B3563">
        <v>29</v>
      </c>
    </row>
    <row r="3564" spans="1:2" x14ac:dyDescent="0.3">
      <c r="A3564">
        <v>47</v>
      </c>
      <c r="B3564">
        <v>36</v>
      </c>
    </row>
    <row r="3565" spans="1:2" x14ac:dyDescent="0.3">
      <c r="A3565">
        <v>43</v>
      </c>
      <c r="B3565">
        <v>90</v>
      </c>
    </row>
    <row r="3566" spans="1:2" x14ac:dyDescent="0.3">
      <c r="A3566">
        <v>60</v>
      </c>
      <c r="B3566">
        <v>38</v>
      </c>
    </row>
    <row r="3567" spans="1:2" x14ac:dyDescent="0.3">
      <c r="A3567">
        <v>49</v>
      </c>
      <c r="B3567">
        <v>52</v>
      </c>
    </row>
    <row r="3568" spans="1:2" x14ac:dyDescent="0.3">
      <c r="A3568">
        <v>28</v>
      </c>
      <c r="B3568">
        <v>88</v>
      </c>
    </row>
    <row r="3569" spans="1:2" x14ac:dyDescent="0.3">
      <c r="A3569">
        <v>32</v>
      </c>
      <c r="B3569">
        <v>56</v>
      </c>
    </row>
    <row r="3570" spans="1:2" x14ac:dyDescent="0.3">
      <c r="A3570">
        <v>29</v>
      </c>
      <c r="B3570">
        <v>71</v>
      </c>
    </row>
    <row r="3571" spans="1:2" x14ac:dyDescent="0.3">
      <c r="A3571">
        <v>35</v>
      </c>
      <c r="B3571">
        <v>94</v>
      </c>
    </row>
    <row r="3572" spans="1:2" x14ac:dyDescent="0.3">
      <c r="A3572">
        <v>23</v>
      </c>
      <c r="B3572">
        <v>97</v>
      </c>
    </row>
    <row r="3573" spans="1:2" x14ac:dyDescent="0.3">
      <c r="A3573">
        <v>70</v>
      </c>
      <c r="B3573">
        <v>27</v>
      </c>
    </row>
    <row r="3574" spans="1:2" x14ac:dyDescent="0.3">
      <c r="A3574">
        <v>23</v>
      </c>
      <c r="B3574">
        <v>28</v>
      </c>
    </row>
    <row r="3575" spans="1:2" x14ac:dyDescent="0.3">
      <c r="A3575">
        <v>43</v>
      </c>
      <c r="B3575">
        <v>67</v>
      </c>
    </row>
    <row r="3576" spans="1:2" x14ac:dyDescent="0.3">
      <c r="A3576">
        <v>29</v>
      </c>
      <c r="B3576">
        <v>70</v>
      </c>
    </row>
    <row r="3577" spans="1:2" x14ac:dyDescent="0.3">
      <c r="A3577">
        <v>61</v>
      </c>
      <c r="B3577">
        <v>95</v>
      </c>
    </row>
    <row r="3578" spans="1:2" x14ac:dyDescent="0.3">
      <c r="A3578">
        <v>29</v>
      </c>
      <c r="B3578">
        <v>24</v>
      </c>
    </row>
    <row r="3579" spans="1:2" x14ac:dyDescent="0.3">
      <c r="A3579">
        <v>66</v>
      </c>
      <c r="B3579">
        <v>35</v>
      </c>
    </row>
    <row r="3580" spans="1:2" x14ac:dyDescent="0.3">
      <c r="A3580">
        <v>46</v>
      </c>
      <c r="B3580">
        <v>22</v>
      </c>
    </row>
    <row r="3581" spans="1:2" x14ac:dyDescent="0.3">
      <c r="A3581">
        <v>34</v>
      </c>
      <c r="B3581">
        <v>66</v>
      </c>
    </row>
    <row r="3582" spans="1:2" x14ac:dyDescent="0.3">
      <c r="A3582">
        <v>51</v>
      </c>
      <c r="B3582">
        <v>83</v>
      </c>
    </row>
    <row r="3583" spans="1:2" x14ac:dyDescent="0.3">
      <c r="A3583">
        <v>26</v>
      </c>
      <c r="B3583">
        <v>95</v>
      </c>
    </row>
    <row r="3584" spans="1:2" x14ac:dyDescent="0.3">
      <c r="A3584">
        <v>23</v>
      </c>
      <c r="B3584">
        <v>41</v>
      </c>
    </row>
    <row r="3585" spans="1:2" x14ac:dyDescent="0.3">
      <c r="A3585">
        <v>52</v>
      </c>
      <c r="B3585">
        <v>77</v>
      </c>
    </row>
    <row r="3586" spans="1:2" x14ac:dyDescent="0.3">
      <c r="A3586">
        <v>39</v>
      </c>
      <c r="B3586">
        <v>52</v>
      </c>
    </row>
    <row r="3587" spans="1:2" x14ac:dyDescent="0.3">
      <c r="A3587">
        <v>39</v>
      </c>
      <c r="B3587">
        <v>41</v>
      </c>
    </row>
    <row r="3588" spans="1:2" x14ac:dyDescent="0.3">
      <c r="A3588">
        <v>33</v>
      </c>
      <c r="B3588">
        <v>28</v>
      </c>
    </row>
    <row r="3589" spans="1:2" x14ac:dyDescent="0.3">
      <c r="A3589">
        <v>33</v>
      </c>
      <c r="B3589">
        <v>90</v>
      </c>
    </row>
    <row r="3590" spans="1:2" x14ac:dyDescent="0.3">
      <c r="A3590">
        <v>23</v>
      </c>
      <c r="B3590">
        <v>55</v>
      </c>
    </row>
    <row r="3591" spans="1:2" x14ac:dyDescent="0.3">
      <c r="A3591">
        <v>31</v>
      </c>
      <c r="B3591">
        <v>73</v>
      </c>
    </row>
    <row r="3592" spans="1:2" x14ac:dyDescent="0.3">
      <c r="A3592">
        <v>27</v>
      </c>
      <c r="B3592">
        <v>87</v>
      </c>
    </row>
    <row r="3593" spans="1:2" x14ac:dyDescent="0.3">
      <c r="A3593">
        <v>48</v>
      </c>
      <c r="B3593">
        <v>89</v>
      </c>
    </row>
    <row r="3594" spans="1:2" x14ac:dyDescent="0.3">
      <c r="A3594">
        <v>61</v>
      </c>
      <c r="B3594">
        <v>82</v>
      </c>
    </row>
    <row r="3595" spans="1:2" x14ac:dyDescent="0.3">
      <c r="A3595">
        <v>63</v>
      </c>
      <c r="B3595">
        <v>80</v>
      </c>
    </row>
    <row r="3596" spans="1:2" x14ac:dyDescent="0.3">
      <c r="A3596">
        <v>19</v>
      </c>
      <c r="B3596">
        <v>87</v>
      </c>
    </row>
    <row r="3597" spans="1:2" x14ac:dyDescent="0.3">
      <c r="A3597">
        <v>21</v>
      </c>
      <c r="B3597">
        <v>41</v>
      </c>
    </row>
    <row r="3598" spans="1:2" x14ac:dyDescent="0.3">
      <c r="A3598">
        <v>28</v>
      </c>
      <c r="B3598">
        <v>83</v>
      </c>
    </row>
    <row r="3599" spans="1:2" x14ac:dyDescent="0.3">
      <c r="A3599">
        <v>29</v>
      </c>
      <c r="B3599">
        <v>71</v>
      </c>
    </row>
    <row r="3600" spans="1:2" x14ac:dyDescent="0.3">
      <c r="A3600">
        <v>23</v>
      </c>
      <c r="B3600">
        <v>76</v>
      </c>
    </row>
    <row r="3601" spans="1:2" x14ac:dyDescent="0.3">
      <c r="A3601">
        <v>37</v>
      </c>
      <c r="B3601">
        <v>34</v>
      </c>
    </row>
    <row r="3602" spans="1:2" x14ac:dyDescent="0.3">
      <c r="A3602">
        <v>67</v>
      </c>
      <c r="B3602">
        <v>81</v>
      </c>
    </row>
    <row r="3603" spans="1:2" x14ac:dyDescent="0.3">
      <c r="A3603">
        <v>34</v>
      </c>
      <c r="B3603">
        <v>47</v>
      </c>
    </row>
    <row r="3604" spans="1:2" x14ac:dyDescent="0.3">
      <c r="A3604">
        <v>58</v>
      </c>
      <c r="B3604">
        <v>36</v>
      </c>
    </row>
    <row r="3605" spans="1:2" x14ac:dyDescent="0.3">
      <c r="A3605">
        <v>45</v>
      </c>
      <c r="B3605">
        <v>51</v>
      </c>
    </row>
    <row r="3606" spans="1:2" x14ac:dyDescent="0.3">
      <c r="A3606">
        <v>63</v>
      </c>
      <c r="B3606">
        <v>86</v>
      </c>
    </row>
    <row r="3607" spans="1:2" x14ac:dyDescent="0.3">
      <c r="A3607">
        <v>68</v>
      </c>
      <c r="B3607">
        <v>41</v>
      </c>
    </row>
    <row r="3608" spans="1:2" x14ac:dyDescent="0.3">
      <c r="A3608">
        <v>41</v>
      </c>
      <c r="B3608">
        <v>90</v>
      </c>
    </row>
    <row r="3609" spans="1:2" x14ac:dyDescent="0.3">
      <c r="A3609">
        <v>50</v>
      </c>
      <c r="B3609">
        <v>93</v>
      </c>
    </row>
    <row r="3610" spans="1:2" x14ac:dyDescent="0.3">
      <c r="A3610">
        <v>24</v>
      </c>
      <c r="B3610">
        <v>56</v>
      </c>
    </row>
    <row r="3611" spans="1:2" x14ac:dyDescent="0.3">
      <c r="A3611">
        <v>21</v>
      </c>
      <c r="B3611">
        <v>39</v>
      </c>
    </row>
    <row r="3612" spans="1:2" x14ac:dyDescent="0.3">
      <c r="A3612">
        <v>18</v>
      </c>
      <c r="B3612">
        <v>86</v>
      </c>
    </row>
    <row r="3613" spans="1:2" x14ac:dyDescent="0.3">
      <c r="A3613">
        <v>63</v>
      </c>
      <c r="B3613">
        <v>82</v>
      </c>
    </row>
    <row r="3614" spans="1:2" x14ac:dyDescent="0.3">
      <c r="A3614">
        <v>47</v>
      </c>
      <c r="B3614">
        <v>29</v>
      </c>
    </row>
    <row r="3615" spans="1:2" x14ac:dyDescent="0.3">
      <c r="A3615">
        <v>58</v>
      </c>
      <c r="B3615">
        <v>27</v>
      </c>
    </row>
    <row r="3616" spans="1:2" x14ac:dyDescent="0.3">
      <c r="A3616">
        <v>46</v>
      </c>
      <c r="B3616">
        <v>25</v>
      </c>
    </row>
    <row r="3617" spans="1:2" x14ac:dyDescent="0.3">
      <c r="A3617">
        <v>35</v>
      </c>
      <c r="B3617">
        <v>31</v>
      </c>
    </row>
    <row r="3618" spans="1:2" x14ac:dyDescent="0.3">
      <c r="A3618">
        <v>42</v>
      </c>
      <c r="B3618">
        <v>23</v>
      </c>
    </row>
    <row r="3619" spans="1:2" x14ac:dyDescent="0.3">
      <c r="A3619">
        <v>48</v>
      </c>
      <c r="B3619">
        <v>47</v>
      </c>
    </row>
    <row r="3620" spans="1:2" x14ac:dyDescent="0.3">
      <c r="A3620">
        <v>28</v>
      </c>
      <c r="B3620">
        <v>67</v>
      </c>
    </row>
    <row r="3621" spans="1:2" x14ac:dyDescent="0.3">
      <c r="A3621">
        <v>44</v>
      </c>
      <c r="B3621">
        <v>75</v>
      </c>
    </row>
    <row r="3622" spans="1:2" x14ac:dyDescent="0.3">
      <c r="A3622">
        <v>60</v>
      </c>
      <c r="B3622">
        <v>82</v>
      </c>
    </row>
    <row r="3623" spans="1:2" x14ac:dyDescent="0.3">
      <c r="A3623">
        <v>38</v>
      </c>
      <c r="B3623">
        <v>32</v>
      </c>
    </row>
    <row r="3624" spans="1:2" x14ac:dyDescent="0.3">
      <c r="A3624">
        <v>46</v>
      </c>
      <c r="B3624">
        <v>41</v>
      </c>
    </row>
    <row r="3625" spans="1:2" x14ac:dyDescent="0.3">
      <c r="A3625">
        <v>39</v>
      </c>
      <c r="B3625">
        <v>89</v>
      </c>
    </row>
    <row r="3626" spans="1:2" x14ac:dyDescent="0.3">
      <c r="A3626">
        <v>22</v>
      </c>
      <c r="B3626">
        <v>82</v>
      </c>
    </row>
    <row r="3627" spans="1:2" x14ac:dyDescent="0.3">
      <c r="A3627">
        <v>44</v>
      </c>
      <c r="B3627">
        <v>99</v>
      </c>
    </row>
    <row r="3628" spans="1:2" x14ac:dyDescent="0.3">
      <c r="A3628">
        <v>69</v>
      </c>
      <c r="B3628">
        <v>98</v>
      </c>
    </row>
    <row r="3629" spans="1:2" x14ac:dyDescent="0.3">
      <c r="A3629">
        <v>39</v>
      </c>
      <c r="B3629">
        <v>54</v>
      </c>
    </row>
    <row r="3630" spans="1:2" x14ac:dyDescent="0.3">
      <c r="A3630">
        <v>53</v>
      </c>
      <c r="B3630">
        <v>88</v>
      </c>
    </row>
    <row r="3631" spans="1:2" x14ac:dyDescent="0.3">
      <c r="A3631">
        <v>52</v>
      </c>
      <c r="B3631">
        <v>43</v>
      </c>
    </row>
    <row r="3632" spans="1:2" x14ac:dyDescent="0.3">
      <c r="A3632">
        <v>65</v>
      </c>
      <c r="B3632">
        <v>73</v>
      </c>
    </row>
    <row r="3633" spans="1:2" x14ac:dyDescent="0.3">
      <c r="A3633">
        <v>48</v>
      </c>
      <c r="B3633">
        <v>50</v>
      </c>
    </row>
    <row r="3634" spans="1:2" x14ac:dyDescent="0.3">
      <c r="A3634">
        <v>27</v>
      </c>
      <c r="B3634">
        <v>73</v>
      </c>
    </row>
    <row r="3635" spans="1:2" x14ac:dyDescent="0.3">
      <c r="A3635">
        <v>39</v>
      </c>
      <c r="B3635">
        <v>51</v>
      </c>
    </row>
    <row r="3636" spans="1:2" x14ac:dyDescent="0.3">
      <c r="A3636">
        <v>59</v>
      </c>
      <c r="B3636">
        <v>22</v>
      </c>
    </row>
    <row r="3637" spans="1:2" x14ac:dyDescent="0.3">
      <c r="A3637">
        <v>52</v>
      </c>
      <c r="B3637">
        <v>32</v>
      </c>
    </row>
    <row r="3638" spans="1:2" x14ac:dyDescent="0.3">
      <c r="A3638">
        <v>50</v>
      </c>
      <c r="B3638">
        <v>38</v>
      </c>
    </row>
    <row r="3639" spans="1:2" x14ac:dyDescent="0.3">
      <c r="A3639">
        <v>32</v>
      </c>
      <c r="B3639">
        <v>66</v>
      </c>
    </row>
    <row r="3640" spans="1:2" x14ac:dyDescent="0.3">
      <c r="A3640">
        <v>40</v>
      </c>
      <c r="B3640">
        <v>20</v>
      </c>
    </row>
    <row r="3641" spans="1:2" x14ac:dyDescent="0.3">
      <c r="A3641">
        <v>26</v>
      </c>
      <c r="B3641">
        <v>44</v>
      </c>
    </row>
    <row r="3642" spans="1:2" x14ac:dyDescent="0.3">
      <c r="A3642">
        <v>47</v>
      </c>
      <c r="B3642">
        <v>31</v>
      </c>
    </row>
    <row r="3643" spans="1:2" x14ac:dyDescent="0.3">
      <c r="A3643">
        <v>51</v>
      </c>
      <c r="B3643">
        <v>45</v>
      </c>
    </row>
    <row r="3644" spans="1:2" x14ac:dyDescent="0.3">
      <c r="A3644">
        <v>47</v>
      </c>
      <c r="B3644">
        <v>71</v>
      </c>
    </row>
    <row r="3645" spans="1:2" x14ac:dyDescent="0.3">
      <c r="A3645">
        <v>53</v>
      </c>
      <c r="B3645">
        <v>96</v>
      </c>
    </row>
    <row r="3646" spans="1:2" x14ac:dyDescent="0.3">
      <c r="A3646">
        <v>35</v>
      </c>
      <c r="B3646">
        <v>32</v>
      </c>
    </row>
    <row r="3647" spans="1:2" x14ac:dyDescent="0.3">
      <c r="A3647">
        <v>38</v>
      </c>
      <c r="B3647">
        <v>90</v>
      </c>
    </row>
    <row r="3648" spans="1:2" x14ac:dyDescent="0.3">
      <c r="A3648">
        <v>69</v>
      </c>
      <c r="B3648">
        <v>68</v>
      </c>
    </row>
    <row r="3649" spans="1:2" x14ac:dyDescent="0.3">
      <c r="A3649">
        <v>47</v>
      </c>
      <c r="B3649">
        <v>45</v>
      </c>
    </row>
    <row r="3650" spans="1:2" x14ac:dyDescent="0.3">
      <c r="A3650">
        <v>31</v>
      </c>
      <c r="B3650">
        <v>67</v>
      </c>
    </row>
    <row r="3651" spans="1:2" x14ac:dyDescent="0.3">
      <c r="A3651">
        <v>68</v>
      </c>
      <c r="B3651">
        <v>57</v>
      </c>
    </row>
    <row r="3652" spans="1:2" x14ac:dyDescent="0.3">
      <c r="A3652">
        <v>51</v>
      </c>
      <c r="B3652">
        <v>60</v>
      </c>
    </row>
    <row r="3653" spans="1:2" x14ac:dyDescent="0.3">
      <c r="A3653">
        <v>20</v>
      </c>
      <c r="B3653">
        <v>32</v>
      </c>
    </row>
    <row r="3654" spans="1:2" x14ac:dyDescent="0.3">
      <c r="A3654">
        <v>27</v>
      </c>
      <c r="B3654">
        <v>29</v>
      </c>
    </row>
    <row r="3655" spans="1:2" x14ac:dyDescent="0.3">
      <c r="A3655">
        <v>67</v>
      </c>
      <c r="B3655">
        <v>20</v>
      </c>
    </row>
    <row r="3656" spans="1:2" x14ac:dyDescent="0.3">
      <c r="A3656">
        <v>21</v>
      </c>
      <c r="B3656">
        <v>98</v>
      </c>
    </row>
    <row r="3657" spans="1:2" x14ac:dyDescent="0.3">
      <c r="A3657">
        <v>20</v>
      </c>
      <c r="B3657">
        <v>27</v>
      </c>
    </row>
    <row r="3658" spans="1:2" x14ac:dyDescent="0.3">
      <c r="A3658">
        <v>35</v>
      </c>
      <c r="B3658">
        <v>67</v>
      </c>
    </row>
    <row r="3659" spans="1:2" x14ac:dyDescent="0.3">
      <c r="A3659">
        <v>58</v>
      </c>
      <c r="B3659">
        <v>82</v>
      </c>
    </row>
    <row r="3660" spans="1:2" x14ac:dyDescent="0.3">
      <c r="A3660">
        <v>28</v>
      </c>
      <c r="B3660">
        <v>72</v>
      </c>
    </row>
    <row r="3661" spans="1:2" x14ac:dyDescent="0.3">
      <c r="A3661">
        <v>27</v>
      </c>
      <c r="B3661">
        <v>77</v>
      </c>
    </row>
    <row r="3662" spans="1:2" x14ac:dyDescent="0.3">
      <c r="A3662">
        <v>19</v>
      </c>
      <c r="B3662">
        <v>74</v>
      </c>
    </row>
    <row r="3663" spans="1:2" x14ac:dyDescent="0.3">
      <c r="A3663">
        <v>63</v>
      </c>
      <c r="B3663">
        <v>39</v>
      </c>
    </row>
    <row r="3664" spans="1:2" x14ac:dyDescent="0.3">
      <c r="A3664">
        <v>69</v>
      </c>
      <c r="B3664">
        <v>80</v>
      </c>
    </row>
    <row r="3665" spans="1:2" x14ac:dyDescent="0.3">
      <c r="A3665">
        <v>65</v>
      </c>
      <c r="B3665">
        <v>59</v>
      </c>
    </row>
    <row r="3666" spans="1:2" x14ac:dyDescent="0.3">
      <c r="A3666">
        <v>63</v>
      </c>
      <c r="B3666">
        <v>68</v>
      </c>
    </row>
    <row r="3667" spans="1:2" x14ac:dyDescent="0.3">
      <c r="A3667">
        <v>28</v>
      </c>
      <c r="B3667">
        <v>77</v>
      </c>
    </row>
    <row r="3668" spans="1:2" x14ac:dyDescent="0.3">
      <c r="A3668">
        <v>67</v>
      </c>
      <c r="B3668">
        <v>50</v>
      </c>
    </row>
    <row r="3669" spans="1:2" x14ac:dyDescent="0.3">
      <c r="A3669">
        <v>51</v>
      </c>
      <c r="B3669">
        <v>45</v>
      </c>
    </row>
    <row r="3670" spans="1:2" x14ac:dyDescent="0.3">
      <c r="A3670">
        <v>59</v>
      </c>
      <c r="B3670">
        <v>71</v>
      </c>
    </row>
    <row r="3671" spans="1:2" x14ac:dyDescent="0.3">
      <c r="A3671">
        <v>25</v>
      </c>
      <c r="B3671">
        <v>52</v>
      </c>
    </row>
    <row r="3672" spans="1:2" x14ac:dyDescent="0.3">
      <c r="A3672">
        <v>31</v>
      </c>
      <c r="B3672">
        <v>50</v>
      </c>
    </row>
    <row r="3673" spans="1:2" x14ac:dyDescent="0.3">
      <c r="A3673">
        <v>62</v>
      </c>
      <c r="B3673">
        <v>66</v>
      </c>
    </row>
    <row r="3674" spans="1:2" x14ac:dyDescent="0.3">
      <c r="A3674">
        <v>51</v>
      </c>
      <c r="B3674">
        <v>81</v>
      </c>
    </row>
    <row r="3675" spans="1:2" x14ac:dyDescent="0.3">
      <c r="A3675">
        <v>32</v>
      </c>
      <c r="B3675">
        <v>28</v>
      </c>
    </row>
    <row r="3676" spans="1:2" x14ac:dyDescent="0.3">
      <c r="A3676">
        <v>35</v>
      </c>
      <c r="B3676">
        <v>65</v>
      </c>
    </row>
    <row r="3677" spans="1:2" x14ac:dyDescent="0.3">
      <c r="A3677">
        <v>70</v>
      </c>
      <c r="B3677">
        <v>80</v>
      </c>
    </row>
    <row r="3678" spans="1:2" x14ac:dyDescent="0.3">
      <c r="A3678">
        <v>19</v>
      </c>
      <c r="B3678">
        <v>94</v>
      </c>
    </row>
    <row r="3679" spans="1:2" x14ac:dyDescent="0.3">
      <c r="A3679">
        <v>32</v>
      </c>
      <c r="B3679">
        <v>30</v>
      </c>
    </row>
    <row r="3680" spans="1:2" x14ac:dyDescent="0.3">
      <c r="A3680">
        <v>56</v>
      </c>
      <c r="B3680">
        <v>45</v>
      </c>
    </row>
    <row r="3681" spans="1:2" x14ac:dyDescent="0.3">
      <c r="A3681">
        <v>53</v>
      </c>
      <c r="B3681">
        <v>91</v>
      </c>
    </row>
    <row r="3682" spans="1:2" x14ac:dyDescent="0.3">
      <c r="A3682">
        <v>22</v>
      </c>
      <c r="B3682">
        <v>36</v>
      </c>
    </row>
    <row r="3683" spans="1:2" x14ac:dyDescent="0.3">
      <c r="A3683">
        <v>26</v>
      </c>
      <c r="B3683">
        <v>73</v>
      </c>
    </row>
    <row r="3684" spans="1:2" x14ac:dyDescent="0.3">
      <c r="A3684">
        <v>42</v>
      </c>
      <c r="B3684">
        <v>60</v>
      </c>
    </row>
    <row r="3685" spans="1:2" x14ac:dyDescent="0.3">
      <c r="A3685">
        <v>30</v>
      </c>
      <c r="B3685">
        <v>77</v>
      </c>
    </row>
    <row r="3686" spans="1:2" x14ac:dyDescent="0.3">
      <c r="A3686">
        <v>29</v>
      </c>
      <c r="B3686">
        <v>86</v>
      </c>
    </row>
    <row r="3687" spans="1:2" x14ac:dyDescent="0.3">
      <c r="A3687">
        <v>47</v>
      </c>
      <c r="B3687">
        <v>42</v>
      </c>
    </row>
    <row r="3688" spans="1:2" x14ac:dyDescent="0.3">
      <c r="A3688">
        <v>59</v>
      </c>
      <c r="B3688">
        <v>70</v>
      </c>
    </row>
    <row r="3689" spans="1:2" x14ac:dyDescent="0.3">
      <c r="A3689">
        <v>34</v>
      </c>
      <c r="B3689">
        <v>44</v>
      </c>
    </row>
    <row r="3690" spans="1:2" x14ac:dyDescent="0.3">
      <c r="A3690">
        <v>52</v>
      </c>
      <c r="B3690">
        <v>91</v>
      </c>
    </row>
    <row r="3691" spans="1:2" x14ac:dyDescent="0.3">
      <c r="A3691">
        <v>47</v>
      </c>
      <c r="B3691">
        <v>30</v>
      </c>
    </row>
    <row r="3692" spans="1:2" x14ac:dyDescent="0.3">
      <c r="A3692">
        <v>24</v>
      </c>
      <c r="B3692">
        <v>23</v>
      </c>
    </row>
    <row r="3693" spans="1:2" x14ac:dyDescent="0.3">
      <c r="A3693">
        <v>63</v>
      </c>
      <c r="B3693">
        <v>21</v>
      </c>
    </row>
    <row r="3694" spans="1:2" x14ac:dyDescent="0.3">
      <c r="A3694">
        <v>59</v>
      </c>
      <c r="B3694">
        <v>34</v>
      </c>
    </row>
    <row r="3695" spans="1:2" x14ac:dyDescent="0.3">
      <c r="A3695">
        <v>66</v>
      </c>
      <c r="B3695">
        <v>46</v>
      </c>
    </row>
    <row r="3696" spans="1:2" x14ac:dyDescent="0.3">
      <c r="A3696">
        <v>45</v>
      </c>
      <c r="B3696">
        <v>41</v>
      </c>
    </row>
    <row r="3697" spans="1:2" x14ac:dyDescent="0.3">
      <c r="A3697">
        <v>38</v>
      </c>
      <c r="B3697">
        <v>33</v>
      </c>
    </row>
    <row r="3698" spans="1:2" x14ac:dyDescent="0.3">
      <c r="A3698">
        <v>63</v>
      </c>
      <c r="B3698">
        <v>48</v>
      </c>
    </row>
    <row r="3699" spans="1:2" x14ac:dyDescent="0.3">
      <c r="A3699">
        <v>55</v>
      </c>
      <c r="B3699">
        <v>66</v>
      </c>
    </row>
    <row r="3700" spans="1:2" x14ac:dyDescent="0.3">
      <c r="A3700">
        <v>25</v>
      </c>
      <c r="B3700">
        <v>54</v>
      </c>
    </row>
    <row r="3701" spans="1:2" x14ac:dyDescent="0.3">
      <c r="A3701">
        <v>51</v>
      </c>
      <c r="B3701">
        <v>55</v>
      </c>
    </row>
    <row r="3702" spans="1:2" x14ac:dyDescent="0.3">
      <c r="A3702">
        <v>28</v>
      </c>
      <c r="B3702">
        <v>84</v>
      </c>
    </row>
    <row r="3703" spans="1:2" x14ac:dyDescent="0.3">
      <c r="A3703">
        <v>46</v>
      </c>
      <c r="B3703">
        <v>66</v>
      </c>
    </row>
    <row r="3704" spans="1:2" x14ac:dyDescent="0.3">
      <c r="A3704">
        <v>58</v>
      </c>
      <c r="B3704">
        <v>65</v>
      </c>
    </row>
    <row r="3705" spans="1:2" x14ac:dyDescent="0.3">
      <c r="A3705">
        <v>30</v>
      </c>
      <c r="B3705">
        <v>83</v>
      </c>
    </row>
    <row r="3706" spans="1:2" x14ac:dyDescent="0.3">
      <c r="A3706">
        <v>68</v>
      </c>
      <c r="B3706">
        <v>61</v>
      </c>
    </row>
    <row r="3707" spans="1:2" x14ac:dyDescent="0.3">
      <c r="A3707">
        <v>28</v>
      </c>
      <c r="B3707">
        <v>65</v>
      </c>
    </row>
    <row r="3708" spans="1:2" x14ac:dyDescent="0.3">
      <c r="A3708">
        <v>26</v>
      </c>
      <c r="B3708">
        <v>55</v>
      </c>
    </row>
    <row r="3709" spans="1:2" x14ac:dyDescent="0.3">
      <c r="A3709">
        <v>35</v>
      </c>
      <c r="B3709">
        <v>79</v>
      </c>
    </row>
    <row r="3710" spans="1:2" x14ac:dyDescent="0.3">
      <c r="A3710">
        <v>40</v>
      </c>
      <c r="B3710">
        <v>96</v>
      </c>
    </row>
    <row r="3711" spans="1:2" x14ac:dyDescent="0.3">
      <c r="A3711">
        <v>31</v>
      </c>
      <c r="B3711">
        <v>43</v>
      </c>
    </row>
    <row r="3712" spans="1:2" x14ac:dyDescent="0.3">
      <c r="A3712">
        <v>60</v>
      </c>
      <c r="B3712">
        <v>40</v>
      </c>
    </row>
    <row r="3713" spans="1:2" x14ac:dyDescent="0.3">
      <c r="A3713">
        <v>69</v>
      </c>
      <c r="B3713">
        <v>62</v>
      </c>
    </row>
    <row r="3714" spans="1:2" x14ac:dyDescent="0.3">
      <c r="A3714">
        <v>51</v>
      </c>
      <c r="B3714">
        <v>72</v>
      </c>
    </row>
    <row r="3715" spans="1:2" x14ac:dyDescent="0.3">
      <c r="A3715">
        <v>49</v>
      </c>
      <c r="B3715">
        <v>87</v>
      </c>
    </row>
    <row r="3716" spans="1:2" x14ac:dyDescent="0.3">
      <c r="A3716">
        <v>18</v>
      </c>
      <c r="B3716">
        <v>31</v>
      </c>
    </row>
    <row r="3717" spans="1:2" x14ac:dyDescent="0.3">
      <c r="A3717">
        <v>63</v>
      </c>
      <c r="B3717">
        <v>34</v>
      </c>
    </row>
    <row r="3718" spans="1:2" x14ac:dyDescent="0.3">
      <c r="A3718">
        <v>57</v>
      </c>
      <c r="B3718">
        <v>53</v>
      </c>
    </row>
    <row r="3719" spans="1:2" x14ac:dyDescent="0.3">
      <c r="A3719">
        <v>45</v>
      </c>
      <c r="B3719">
        <v>85</v>
      </c>
    </row>
    <row r="3720" spans="1:2" x14ac:dyDescent="0.3">
      <c r="A3720">
        <v>36</v>
      </c>
      <c r="B3720">
        <v>50</v>
      </c>
    </row>
    <row r="3721" spans="1:2" x14ac:dyDescent="0.3">
      <c r="A3721">
        <v>20</v>
      </c>
      <c r="B3721">
        <v>91</v>
      </c>
    </row>
    <row r="3722" spans="1:2" x14ac:dyDescent="0.3">
      <c r="A3722">
        <v>21</v>
      </c>
      <c r="B3722">
        <v>56</v>
      </c>
    </row>
    <row r="3723" spans="1:2" x14ac:dyDescent="0.3">
      <c r="A3723">
        <v>62</v>
      </c>
      <c r="B3723">
        <v>60</v>
      </c>
    </row>
    <row r="3724" spans="1:2" x14ac:dyDescent="0.3">
      <c r="A3724">
        <v>23</v>
      </c>
      <c r="B3724">
        <v>34</v>
      </c>
    </row>
    <row r="3725" spans="1:2" x14ac:dyDescent="0.3">
      <c r="A3725">
        <v>26</v>
      </c>
      <c r="B3725">
        <v>30</v>
      </c>
    </row>
    <row r="3726" spans="1:2" x14ac:dyDescent="0.3">
      <c r="A3726">
        <v>30</v>
      </c>
      <c r="B3726">
        <v>71</v>
      </c>
    </row>
    <row r="3727" spans="1:2" x14ac:dyDescent="0.3">
      <c r="A3727">
        <v>18</v>
      </c>
      <c r="B3727">
        <v>100</v>
      </c>
    </row>
    <row r="3728" spans="1:2" x14ac:dyDescent="0.3">
      <c r="A3728">
        <v>47</v>
      </c>
      <c r="B3728">
        <v>85</v>
      </c>
    </row>
    <row r="3729" spans="1:2" x14ac:dyDescent="0.3">
      <c r="A3729">
        <v>41</v>
      </c>
      <c r="B3729">
        <v>83</v>
      </c>
    </row>
    <row r="3730" spans="1:2" x14ac:dyDescent="0.3">
      <c r="A3730">
        <v>62</v>
      </c>
      <c r="B3730">
        <v>31</v>
      </c>
    </row>
    <row r="3731" spans="1:2" x14ac:dyDescent="0.3">
      <c r="A3731">
        <v>28</v>
      </c>
      <c r="B3731">
        <v>82</v>
      </c>
    </row>
    <row r="3732" spans="1:2" x14ac:dyDescent="0.3">
      <c r="A3732">
        <v>46</v>
      </c>
      <c r="B3732">
        <v>79</v>
      </c>
    </row>
    <row r="3733" spans="1:2" x14ac:dyDescent="0.3">
      <c r="A3733">
        <v>54</v>
      </c>
      <c r="B3733">
        <v>62</v>
      </c>
    </row>
    <row r="3734" spans="1:2" x14ac:dyDescent="0.3">
      <c r="A3734">
        <v>36</v>
      </c>
      <c r="B3734">
        <v>92</v>
      </c>
    </row>
    <row r="3735" spans="1:2" x14ac:dyDescent="0.3">
      <c r="A3735">
        <v>25</v>
      </c>
      <c r="B3735">
        <v>58</v>
      </c>
    </row>
    <row r="3736" spans="1:2" x14ac:dyDescent="0.3">
      <c r="A3736">
        <v>38</v>
      </c>
      <c r="B3736">
        <v>88</v>
      </c>
    </row>
    <row r="3737" spans="1:2" x14ac:dyDescent="0.3">
      <c r="A3737">
        <v>38</v>
      </c>
      <c r="B3737">
        <v>44</v>
      </c>
    </row>
    <row r="3738" spans="1:2" x14ac:dyDescent="0.3">
      <c r="A3738">
        <v>42</v>
      </c>
      <c r="B3738">
        <v>56</v>
      </c>
    </row>
    <row r="3739" spans="1:2" x14ac:dyDescent="0.3">
      <c r="A3739">
        <v>19</v>
      </c>
      <c r="B3739">
        <v>23</v>
      </c>
    </row>
    <row r="3740" spans="1:2" x14ac:dyDescent="0.3">
      <c r="A3740">
        <v>34</v>
      </c>
      <c r="B3740">
        <v>45</v>
      </c>
    </row>
    <row r="3741" spans="1:2" x14ac:dyDescent="0.3">
      <c r="A3741">
        <v>38</v>
      </c>
      <c r="B3741">
        <v>31</v>
      </c>
    </row>
    <row r="3742" spans="1:2" x14ac:dyDescent="0.3">
      <c r="A3742">
        <v>42</v>
      </c>
      <c r="B3742">
        <v>96</v>
      </c>
    </row>
    <row r="3743" spans="1:2" x14ac:dyDescent="0.3">
      <c r="A3743">
        <v>58</v>
      </c>
      <c r="B3743">
        <v>96</v>
      </c>
    </row>
    <row r="3744" spans="1:2" x14ac:dyDescent="0.3">
      <c r="A3744">
        <v>56</v>
      </c>
      <c r="B3744">
        <v>80</v>
      </c>
    </row>
    <row r="3745" spans="1:2" x14ac:dyDescent="0.3">
      <c r="A3745">
        <v>62</v>
      </c>
      <c r="B3745">
        <v>28</v>
      </c>
    </row>
    <row r="3746" spans="1:2" x14ac:dyDescent="0.3">
      <c r="A3746">
        <v>24</v>
      </c>
      <c r="B3746">
        <v>51</v>
      </c>
    </row>
    <row r="3747" spans="1:2" x14ac:dyDescent="0.3">
      <c r="A3747">
        <v>60</v>
      </c>
      <c r="B3747">
        <v>41</v>
      </c>
    </row>
    <row r="3748" spans="1:2" x14ac:dyDescent="0.3">
      <c r="A3748">
        <v>53</v>
      </c>
      <c r="B3748">
        <v>99</v>
      </c>
    </row>
    <row r="3749" spans="1:2" x14ac:dyDescent="0.3">
      <c r="A3749">
        <v>26</v>
      </c>
      <c r="B3749">
        <v>53</v>
      </c>
    </row>
    <row r="3750" spans="1:2" x14ac:dyDescent="0.3">
      <c r="A3750">
        <v>34</v>
      </c>
      <c r="B3750">
        <v>25</v>
      </c>
    </row>
    <row r="3751" spans="1:2" x14ac:dyDescent="0.3">
      <c r="A3751">
        <v>24</v>
      </c>
      <c r="B3751">
        <v>95</v>
      </c>
    </row>
    <row r="3752" spans="1:2" x14ac:dyDescent="0.3">
      <c r="A3752">
        <v>42</v>
      </c>
      <c r="B3752">
        <v>88</v>
      </c>
    </row>
    <row r="3753" spans="1:2" x14ac:dyDescent="0.3">
      <c r="A3753">
        <v>36</v>
      </c>
      <c r="B3753">
        <v>97</v>
      </c>
    </row>
    <row r="3754" spans="1:2" x14ac:dyDescent="0.3">
      <c r="A3754">
        <v>24</v>
      </c>
      <c r="B3754">
        <v>81</v>
      </c>
    </row>
    <row r="3755" spans="1:2" x14ac:dyDescent="0.3">
      <c r="A3755">
        <v>39</v>
      </c>
      <c r="B3755">
        <v>26</v>
      </c>
    </row>
    <row r="3756" spans="1:2" x14ac:dyDescent="0.3">
      <c r="A3756">
        <v>46</v>
      </c>
      <c r="B3756">
        <v>41</v>
      </c>
    </row>
    <row r="3757" spans="1:2" x14ac:dyDescent="0.3">
      <c r="A3757">
        <v>64</v>
      </c>
      <c r="B3757">
        <v>93</v>
      </c>
    </row>
    <row r="3758" spans="1:2" x14ac:dyDescent="0.3">
      <c r="A3758">
        <v>64</v>
      </c>
      <c r="B3758">
        <v>69</v>
      </c>
    </row>
    <row r="3759" spans="1:2" x14ac:dyDescent="0.3">
      <c r="A3759">
        <v>61</v>
      </c>
      <c r="B3759">
        <v>44</v>
      </c>
    </row>
    <row r="3760" spans="1:2" x14ac:dyDescent="0.3">
      <c r="A3760">
        <v>61</v>
      </c>
      <c r="B3760">
        <v>54</v>
      </c>
    </row>
    <row r="3761" spans="1:2" x14ac:dyDescent="0.3">
      <c r="A3761">
        <v>44</v>
      </c>
      <c r="B3761">
        <v>61</v>
      </c>
    </row>
    <row r="3762" spans="1:2" x14ac:dyDescent="0.3">
      <c r="A3762">
        <v>65</v>
      </c>
      <c r="B3762">
        <v>80</v>
      </c>
    </row>
    <row r="3763" spans="1:2" x14ac:dyDescent="0.3">
      <c r="A3763">
        <v>60</v>
      </c>
      <c r="B3763">
        <v>30</v>
      </c>
    </row>
    <row r="3764" spans="1:2" x14ac:dyDescent="0.3">
      <c r="A3764">
        <v>65</v>
      </c>
      <c r="B3764">
        <v>94</v>
      </c>
    </row>
    <row r="3765" spans="1:2" x14ac:dyDescent="0.3">
      <c r="A3765">
        <v>27</v>
      </c>
      <c r="B3765">
        <v>24</v>
      </c>
    </row>
    <row r="3766" spans="1:2" x14ac:dyDescent="0.3">
      <c r="A3766">
        <v>36</v>
      </c>
      <c r="B3766">
        <v>21</v>
      </c>
    </row>
    <row r="3767" spans="1:2" x14ac:dyDescent="0.3">
      <c r="A3767">
        <v>22</v>
      </c>
      <c r="B3767">
        <v>52</v>
      </c>
    </row>
    <row r="3768" spans="1:2" x14ac:dyDescent="0.3">
      <c r="A3768">
        <v>62</v>
      </c>
      <c r="B3768">
        <v>59</v>
      </c>
    </row>
    <row r="3769" spans="1:2" x14ac:dyDescent="0.3">
      <c r="A3769">
        <v>59</v>
      </c>
      <c r="B3769">
        <v>51</v>
      </c>
    </row>
    <row r="3770" spans="1:2" x14ac:dyDescent="0.3">
      <c r="A3770">
        <v>50</v>
      </c>
      <c r="B3770">
        <v>35</v>
      </c>
    </row>
    <row r="3771" spans="1:2" x14ac:dyDescent="0.3">
      <c r="A3771">
        <v>51</v>
      </c>
      <c r="B3771">
        <v>87</v>
      </c>
    </row>
    <row r="3772" spans="1:2" x14ac:dyDescent="0.3">
      <c r="A3772">
        <v>23</v>
      </c>
      <c r="B3772">
        <v>42</v>
      </c>
    </row>
    <row r="3773" spans="1:2" x14ac:dyDescent="0.3">
      <c r="A3773">
        <v>21</v>
      </c>
      <c r="B3773">
        <v>86</v>
      </c>
    </row>
    <row r="3774" spans="1:2" x14ac:dyDescent="0.3">
      <c r="A3774">
        <v>44</v>
      </c>
      <c r="B3774">
        <v>26</v>
      </c>
    </row>
    <row r="3775" spans="1:2" x14ac:dyDescent="0.3">
      <c r="A3775">
        <v>25</v>
      </c>
      <c r="B3775">
        <v>60</v>
      </c>
    </row>
    <row r="3776" spans="1:2" x14ac:dyDescent="0.3">
      <c r="A3776">
        <v>57</v>
      </c>
      <c r="B3776">
        <v>83</v>
      </c>
    </row>
    <row r="3777" spans="1:2" x14ac:dyDescent="0.3">
      <c r="A3777">
        <v>41</v>
      </c>
      <c r="B3777">
        <v>63</v>
      </c>
    </row>
    <row r="3778" spans="1:2" x14ac:dyDescent="0.3">
      <c r="A3778">
        <v>19</v>
      </c>
      <c r="B3778">
        <v>25</v>
      </c>
    </row>
    <row r="3779" spans="1:2" x14ac:dyDescent="0.3">
      <c r="A3779">
        <v>43</v>
      </c>
      <c r="B3779">
        <v>65</v>
      </c>
    </row>
    <row r="3780" spans="1:2" x14ac:dyDescent="0.3">
      <c r="A3780">
        <v>25</v>
      </c>
      <c r="B3780">
        <v>60</v>
      </c>
    </row>
    <row r="3781" spans="1:2" x14ac:dyDescent="0.3">
      <c r="A3781">
        <v>60</v>
      </c>
      <c r="B3781">
        <v>75</v>
      </c>
    </row>
    <row r="3782" spans="1:2" x14ac:dyDescent="0.3">
      <c r="A3782">
        <v>54</v>
      </c>
      <c r="B3782">
        <v>57</v>
      </c>
    </row>
    <row r="3783" spans="1:2" x14ac:dyDescent="0.3">
      <c r="A3783">
        <v>52</v>
      </c>
      <c r="B3783">
        <v>99</v>
      </c>
    </row>
    <row r="3784" spans="1:2" x14ac:dyDescent="0.3">
      <c r="A3784">
        <v>40</v>
      </c>
      <c r="B3784">
        <v>45</v>
      </c>
    </row>
    <row r="3785" spans="1:2" x14ac:dyDescent="0.3">
      <c r="A3785">
        <v>39</v>
      </c>
      <c r="B3785">
        <v>66</v>
      </c>
    </row>
    <row r="3786" spans="1:2" x14ac:dyDescent="0.3">
      <c r="A3786">
        <v>54</v>
      </c>
      <c r="B3786">
        <v>53</v>
      </c>
    </row>
    <row r="3787" spans="1:2" x14ac:dyDescent="0.3">
      <c r="A3787">
        <v>64</v>
      </c>
      <c r="B3787">
        <v>94</v>
      </c>
    </row>
    <row r="3788" spans="1:2" x14ac:dyDescent="0.3">
      <c r="A3788">
        <v>31</v>
      </c>
      <c r="B3788">
        <v>47</v>
      </c>
    </row>
    <row r="3789" spans="1:2" x14ac:dyDescent="0.3">
      <c r="A3789">
        <v>37</v>
      </c>
      <c r="B3789">
        <v>80</v>
      </c>
    </row>
    <row r="3790" spans="1:2" x14ac:dyDescent="0.3">
      <c r="A3790">
        <v>43</v>
      </c>
      <c r="B3790">
        <v>65</v>
      </c>
    </row>
    <row r="3791" spans="1:2" x14ac:dyDescent="0.3">
      <c r="A3791">
        <v>56</v>
      </c>
      <c r="B3791">
        <v>75</v>
      </c>
    </row>
    <row r="3792" spans="1:2" x14ac:dyDescent="0.3">
      <c r="A3792">
        <v>27</v>
      </c>
      <c r="B3792">
        <v>45</v>
      </c>
    </row>
    <row r="3793" spans="1:2" x14ac:dyDescent="0.3">
      <c r="A3793">
        <v>40</v>
      </c>
      <c r="B3793">
        <v>51</v>
      </c>
    </row>
    <row r="3794" spans="1:2" x14ac:dyDescent="0.3">
      <c r="A3794">
        <v>43</v>
      </c>
      <c r="B3794">
        <v>58</v>
      </c>
    </row>
    <row r="3795" spans="1:2" x14ac:dyDescent="0.3">
      <c r="A3795">
        <v>62</v>
      </c>
      <c r="B3795">
        <v>20</v>
      </c>
    </row>
    <row r="3796" spans="1:2" x14ac:dyDescent="0.3">
      <c r="A3796">
        <v>44</v>
      </c>
      <c r="B3796">
        <v>82</v>
      </c>
    </row>
    <row r="3797" spans="1:2" x14ac:dyDescent="0.3">
      <c r="A3797">
        <v>45</v>
      </c>
      <c r="B3797">
        <v>92</v>
      </c>
    </row>
    <row r="3798" spans="1:2" x14ac:dyDescent="0.3">
      <c r="A3798">
        <v>40</v>
      </c>
      <c r="B3798">
        <v>81</v>
      </c>
    </row>
    <row r="3799" spans="1:2" x14ac:dyDescent="0.3">
      <c r="A3799">
        <v>68</v>
      </c>
      <c r="B3799">
        <v>44</v>
      </c>
    </row>
    <row r="3800" spans="1:2" x14ac:dyDescent="0.3">
      <c r="A3800">
        <v>63</v>
      </c>
      <c r="B3800">
        <v>72</v>
      </c>
    </row>
    <row r="3801" spans="1:2" x14ac:dyDescent="0.3">
      <c r="A3801">
        <v>60</v>
      </c>
      <c r="B3801">
        <v>26</v>
      </c>
    </row>
    <row r="3802" spans="1:2" x14ac:dyDescent="0.3">
      <c r="A3802">
        <v>19</v>
      </c>
      <c r="B3802">
        <v>26</v>
      </c>
    </row>
    <row r="3803" spans="1:2" x14ac:dyDescent="0.3">
      <c r="A3803">
        <v>26</v>
      </c>
      <c r="B3803">
        <v>84</v>
      </c>
    </row>
    <row r="3804" spans="1:2" x14ac:dyDescent="0.3">
      <c r="A3804">
        <v>70</v>
      </c>
      <c r="B3804">
        <v>72</v>
      </c>
    </row>
    <row r="3805" spans="1:2" x14ac:dyDescent="0.3">
      <c r="A3805">
        <v>48</v>
      </c>
      <c r="B3805">
        <v>55</v>
      </c>
    </row>
    <row r="3806" spans="1:2" x14ac:dyDescent="0.3">
      <c r="A3806">
        <v>37</v>
      </c>
      <c r="B3806">
        <v>77</v>
      </c>
    </row>
    <row r="3807" spans="1:2" x14ac:dyDescent="0.3">
      <c r="A3807">
        <v>48</v>
      </c>
      <c r="B3807">
        <v>57</v>
      </c>
    </row>
    <row r="3808" spans="1:2" x14ac:dyDescent="0.3">
      <c r="A3808">
        <v>18</v>
      </c>
      <c r="B3808">
        <v>71</v>
      </c>
    </row>
    <row r="3809" spans="1:2" x14ac:dyDescent="0.3">
      <c r="A3809">
        <v>38</v>
      </c>
      <c r="B3809">
        <v>39</v>
      </c>
    </row>
    <row r="3810" spans="1:2" x14ac:dyDescent="0.3">
      <c r="A3810">
        <v>33</v>
      </c>
      <c r="B3810">
        <v>28</v>
      </c>
    </row>
    <row r="3811" spans="1:2" x14ac:dyDescent="0.3">
      <c r="A3811">
        <v>57</v>
      </c>
      <c r="B3811">
        <v>33</v>
      </c>
    </row>
    <row r="3812" spans="1:2" x14ac:dyDescent="0.3">
      <c r="A3812">
        <v>46</v>
      </c>
      <c r="B3812">
        <v>79</v>
      </c>
    </row>
    <row r="3813" spans="1:2" x14ac:dyDescent="0.3">
      <c r="A3813">
        <v>46</v>
      </c>
      <c r="B3813">
        <v>30</v>
      </c>
    </row>
    <row r="3814" spans="1:2" x14ac:dyDescent="0.3">
      <c r="A3814">
        <v>50</v>
      </c>
      <c r="B3814">
        <v>75</v>
      </c>
    </row>
    <row r="3815" spans="1:2" x14ac:dyDescent="0.3">
      <c r="A3815">
        <v>61</v>
      </c>
      <c r="B3815">
        <v>89</v>
      </c>
    </row>
    <row r="3816" spans="1:2" x14ac:dyDescent="0.3">
      <c r="A3816">
        <v>45</v>
      </c>
      <c r="B3816">
        <v>95</v>
      </c>
    </row>
    <row r="3817" spans="1:2" x14ac:dyDescent="0.3">
      <c r="A3817">
        <v>32</v>
      </c>
      <c r="B3817">
        <v>44</v>
      </c>
    </row>
    <row r="3818" spans="1:2" x14ac:dyDescent="0.3">
      <c r="A3818">
        <v>29</v>
      </c>
      <c r="B3818">
        <v>86</v>
      </c>
    </row>
    <row r="3819" spans="1:2" x14ac:dyDescent="0.3">
      <c r="A3819">
        <v>66</v>
      </c>
      <c r="B3819">
        <v>91</v>
      </c>
    </row>
    <row r="3820" spans="1:2" x14ac:dyDescent="0.3">
      <c r="A3820">
        <v>70</v>
      </c>
      <c r="B3820">
        <v>41</v>
      </c>
    </row>
    <row r="3821" spans="1:2" x14ac:dyDescent="0.3">
      <c r="A3821">
        <v>36</v>
      </c>
      <c r="B3821">
        <v>99</v>
      </c>
    </row>
    <row r="3822" spans="1:2" x14ac:dyDescent="0.3">
      <c r="A3822">
        <v>34</v>
      </c>
      <c r="B3822">
        <v>65</v>
      </c>
    </row>
    <row r="3823" spans="1:2" x14ac:dyDescent="0.3">
      <c r="A3823">
        <v>20</v>
      </c>
      <c r="B3823">
        <v>48</v>
      </c>
    </row>
    <row r="3824" spans="1:2" x14ac:dyDescent="0.3">
      <c r="A3824">
        <v>70</v>
      </c>
      <c r="B3824">
        <v>41</v>
      </c>
    </row>
    <row r="3825" spans="1:2" x14ac:dyDescent="0.3">
      <c r="A3825">
        <v>50</v>
      </c>
      <c r="B3825">
        <v>42</v>
      </c>
    </row>
    <row r="3826" spans="1:2" x14ac:dyDescent="0.3">
      <c r="A3826">
        <v>54</v>
      </c>
      <c r="B3826">
        <v>26</v>
      </c>
    </row>
    <row r="3827" spans="1:2" x14ac:dyDescent="0.3">
      <c r="A3827">
        <v>49</v>
      </c>
      <c r="B3827">
        <v>35</v>
      </c>
    </row>
    <row r="3828" spans="1:2" x14ac:dyDescent="0.3">
      <c r="A3828">
        <v>50</v>
      </c>
      <c r="B3828">
        <v>31</v>
      </c>
    </row>
    <row r="3829" spans="1:2" x14ac:dyDescent="0.3">
      <c r="A3829">
        <v>62</v>
      </c>
      <c r="B3829">
        <v>73</v>
      </c>
    </row>
    <row r="3830" spans="1:2" x14ac:dyDescent="0.3">
      <c r="A3830">
        <v>42</v>
      </c>
      <c r="B3830">
        <v>82</v>
      </c>
    </row>
    <row r="3831" spans="1:2" x14ac:dyDescent="0.3">
      <c r="A3831">
        <v>69</v>
      </c>
      <c r="B3831">
        <v>32</v>
      </c>
    </row>
    <row r="3832" spans="1:2" x14ac:dyDescent="0.3">
      <c r="A3832">
        <v>22</v>
      </c>
      <c r="B3832">
        <v>27</v>
      </c>
    </row>
    <row r="3833" spans="1:2" x14ac:dyDescent="0.3">
      <c r="A3833">
        <v>36</v>
      </c>
      <c r="B3833">
        <v>86</v>
      </c>
    </row>
    <row r="3834" spans="1:2" x14ac:dyDescent="0.3">
      <c r="A3834">
        <v>64</v>
      </c>
      <c r="B3834">
        <v>38</v>
      </c>
    </row>
    <row r="3835" spans="1:2" x14ac:dyDescent="0.3">
      <c r="A3835">
        <v>44</v>
      </c>
      <c r="B3835">
        <v>93</v>
      </c>
    </row>
    <row r="3836" spans="1:2" x14ac:dyDescent="0.3">
      <c r="A3836">
        <v>43</v>
      </c>
      <c r="B3836">
        <v>59</v>
      </c>
    </row>
    <row r="3837" spans="1:2" x14ac:dyDescent="0.3">
      <c r="A3837">
        <v>58</v>
      </c>
      <c r="B3837">
        <v>58</v>
      </c>
    </row>
    <row r="3838" spans="1:2" x14ac:dyDescent="0.3">
      <c r="A3838">
        <v>62</v>
      </c>
      <c r="B3838">
        <v>84</v>
      </c>
    </row>
    <row r="3839" spans="1:2" x14ac:dyDescent="0.3">
      <c r="A3839">
        <v>45</v>
      </c>
      <c r="B3839">
        <v>100</v>
      </c>
    </row>
    <row r="3840" spans="1:2" x14ac:dyDescent="0.3">
      <c r="A3840">
        <v>47</v>
      </c>
      <c r="B3840">
        <v>25</v>
      </c>
    </row>
    <row r="3841" spans="1:2" x14ac:dyDescent="0.3">
      <c r="A3841">
        <v>66</v>
      </c>
      <c r="B3841">
        <v>29</v>
      </c>
    </row>
    <row r="3842" spans="1:2" x14ac:dyDescent="0.3">
      <c r="A3842">
        <v>30</v>
      </c>
      <c r="B3842">
        <v>42</v>
      </c>
    </row>
    <row r="3843" spans="1:2" x14ac:dyDescent="0.3">
      <c r="A3843">
        <v>68</v>
      </c>
      <c r="B3843">
        <v>57</v>
      </c>
    </row>
    <row r="3844" spans="1:2" x14ac:dyDescent="0.3">
      <c r="A3844">
        <v>35</v>
      </c>
      <c r="B3844">
        <v>84</v>
      </c>
    </row>
    <row r="3845" spans="1:2" x14ac:dyDescent="0.3">
      <c r="A3845">
        <v>64</v>
      </c>
      <c r="B3845">
        <v>71</v>
      </c>
    </row>
    <row r="3846" spans="1:2" x14ac:dyDescent="0.3">
      <c r="A3846">
        <v>30</v>
      </c>
      <c r="B3846">
        <v>87</v>
      </c>
    </row>
    <row r="3847" spans="1:2" x14ac:dyDescent="0.3">
      <c r="A3847">
        <v>58</v>
      </c>
      <c r="B3847">
        <v>52</v>
      </c>
    </row>
    <row r="3848" spans="1:2" x14ac:dyDescent="0.3">
      <c r="A3848">
        <v>57</v>
      </c>
      <c r="B3848">
        <v>58</v>
      </c>
    </row>
    <row r="3849" spans="1:2" x14ac:dyDescent="0.3">
      <c r="A3849">
        <v>60</v>
      </c>
      <c r="B3849">
        <v>34</v>
      </c>
    </row>
    <row r="3850" spans="1:2" x14ac:dyDescent="0.3">
      <c r="A3850">
        <v>22</v>
      </c>
      <c r="B3850">
        <v>60</v>
      </c>
    </row>
    <row r="3851" spans="1:2" x14ac:dyDescent="0.3">
      <c r="A3851">
        <v>46</v>
      </c>
      <c r="B3851">
        <v>68</v>
      </c>
    </row>
    <row r="3852" spans="1:2" x14ac:dyDescent="0.3">
      <c r="A3852">
        <v>27</v>
      </c>
      <c r="B3852">
        <v>74</v>
      </c>
    </row>
    <row r="3853" spans="1:2" x14ac:dyDescent="0.3">
      <c r="A3853">
        <v>50</v>
      </c>
      <c r="B3853">
        <v>83</v>
      </c>
    </row>
    <row r="3854" spans="1:2" x14ac:dyDescent="0.3">
      <c r="A3854">
        <v>65</v>
      </c>
      <c r="B3854">
        <v>79</v>
      </c>
    </row>
    <row r="3855" spans="1:2" x14ac:dyDescent="0.3">
      <c r="A3855">
        <v>61</v>
      </c>
      <c r="B3855">
        <v>76</v>
      </c>
    </row>
    <row r="3856" spans="1:2" x14ac:dyDescent="0.3">
      <c r="A3856">
        <v>57</v>
      </c>
      <c r="B3856">
        <v>20</v>
      </c>
    </row>
    <row r="3857" spans="1:2" x14ac:dyDescent="0.3">
      <c r="A3857">
        <v>40</v>
      </c>
      <c r="B3857">
        <v>61</v>
      </c>
    </row>
    <row r="3858" spans="1:2" x14ac:dyDescent="0.3">
      <c r="A3858">
        <v>39</v>
      </c>
      <c r="B3858">
        <v>78</v>
      </c>
    </row>
    <row r="3859" spans="1:2" x14ac:dyDescent="0.3">
      <c r="A3859">
        <v>42</v>
      </c>
      <c r="B3859">
        <v>21</v>
      </c>
    </row>
    <row r="3860" spans="1:2" x14ac:dyDescent="0.3">
      <c r="A3860">
        <v>30</v>
      </c>
      <c r="B3860">
        <v>77</v>
      </c>
    </row>
    <row r="3861" spans="1:2" x14ac:dyDescent="0.3">
      <c r="A3861">
        <v>65</v>
      </c>
      <c r="B3861">
        <v>88</v>
      </c>
    </row>
    <row r="3862" spans="1:2" x14ac:dyDescent="0.3">
      <c r="A3862">
        <v>57</v>
      </c>
      <c r="B3862">
        <v>64</v>
      </c>
    </row>
    <row r="3863" spans="1:2" x14ac:dyDescent="0.3">
      <c r="A3863">
        <v>64</v>
      </c>
      <c r="B3863">
        <v>57</v>
      </c>
    </row>
    <row r="3864" spans="1:2" x14ac:dyDescent="0.3">
      <c r="A3864">
        <v>56</v>
      </c>
      <c r="B3864">
        <v>49</v>
      </c>
    </row>
    <row r="3865" spans="1:2" x14ac:dyDescent="0.3">
      <c r="A3865">
        <v>40</v>
      </c>
      <c r="B3865">
        <v>35</v>
      </c>
    </row>
    <row r="3866" spans="1:2" x14ac:dyDescent="0.3">
      <c r="A3866">
        <v>55</v>
      </c>
      <c r="B3866">
        <v>99</v>
      </c>
    </row>
    <row r="3867" spans="1:2" x14ac:dyDescent="0.3">
      <c r="A3867">
        <v>25</v>
      </c>
      <c r="B3867">
        <v>42</v>
      </c>
    </row>
    <row r="3868" spans="1:2" x14ac:dyDescent="0.3">
      <c r="A3868">
        <v>58</v>
      </c>
      <c r="B3868">
        <v>32</v>
      </c>
    </row>
    <row r="3869" spans="1:2" x14ac:dyDescent="0.3">
      <c r="A3869">
        <v>46</v>
      </c>
      <c r="B3869">
        <v>21</v>
      </c>
    </row>
    <row r="3870" spans="1:2" x14ac:dyDescent="0.3">
      <c r="A3870">
        <v>18</v>
      </c>
      <c r="B3870">
        <v>29</v>
      </c>
    </row>
    <row r="3871" spans="1:2" x14ac:dyDescent="0.3">
      <c r="A3871">
        <v>26</v>
      </c>
      <c r="B3871">
        <v>64</v>
      </c>
    </row>
    <row r="3872" spans="1:2" x14ac:dyDescent="0.3">
      <c r="A3872">
        <v>61</v>
      </c>
      <c r="B3872">
        <v>46</v>
      </c>
    </row>
    <row r="3873" spans="1:2" x14ac:dyDescent="0.3">
      <c r="A3873">
        <v>55</v>
      </c>
      <c r="B3873">
        <v>97</v>
      </c>
    </row>
    <row r="3874" spans="1:2" x14ac:dyDescent="0.3">
      <c r="A3874">
        <v>41</v>
      </c>
      <c r="B3874">
        <v>94</v>
      </c>
    </row>
    <row r="3875" spans="1:2" x14ac:dyDescent="0.3">
      <c r="A3875">
        <v>42</v>
      </c>
      <c r="B3875">
        <v>43</v>
      </c>
    </row>
    <row r="3876" spans="1:2" x14ac:dyDescent="0.3">
      <c r="A3876">
        <v>70</v>
      </c>
      <c r="B3876">
        <v>54</v>
      </c>
    </row>
    <row r="3877" spans="1:2" x14ac:dyDescent="0.3">
      <c r="A3877">
        <v>63</v>
      </c>
      <c r="B3877">
        <v>51</v>
      </c>
    </row>
    <row r="3878" spans="1:2" x14ac:dyDescent="0.3">
      <c r="A3878">
        <v>60</v>
      </c>
      <c r="B3878">
        <v>85</v>
      </c>
    </row>
    <row r="3879" spans="1:2" x14ac:dyDescent="0.3">
      <c r="A3879">
        <v>28</v>
      </c>
      <c r="B3879">
        <v>96</v>
      </c>
    </row>
    <row r="3880" spans="1:2" x14ac:dyDescent="0.3">
      <c r="A3880">
        <v>60</v>
      </c>
      <c r="B3880">
        <v>42</v>
      </c>
    </row>
    <row r="3881" spans="1:2" x14ac:dyDescent="0.3">
      <c r="A3881">
        <v>26</v>
      </c>
      <c r="B3881">
        <v>63</v>
      </c>
    </row>
    <row r="3882" spans="1:2" x14ac:dyDescent="0.3">
      <c r="A3882">
        <v>42</v>
      </c>
      <c r="B3882">
        <v>20</v>
      </c>
    </row>
    <row r="3883" spans="1:2" x14ac:dyDescent="0.3">
      <c r="A3883">
        <v>56</v>
      </c>
      <c r="B3883">
        <v>25</v>
      </c>
    </row>
    <row r="3884" spans="1:2" x14ac:dyDescent="0.3">
      <c r="A3884">
        <v>35</v>
      </c>
      <c r="B3884">
        <v>95</v>
      </c>
    </row>
    <row r="3885" spans="1:2" x14ac:dyDescent="0.3">
      <c r="A3885">
        <v>34</v>
      </c>
      <c r="B3885">
        <v>38</v>
      </c>
    </row>
    <row r="3886" spans="1:2" x14ac:dyDescent="0.3">
      <c r="A3886">
        <v>47</v>
      </c>
      <c r="B3886">
        <v>29</v>
      </c>
    </row>
    <row r="3887" spans="1:2" x14ac:dyDescent="0.3">
      <c r="A3887">
        <v>49</v>
      </c>
      <c r="B3887">
        <v>64</v>
      </c>
    </row>
    <row r="3888" spans="1:2" x14ac:dyDescent="0.3">
      <c r="A3888">
        <v>37</v>
      </c>
      <c r="B3888">
        <v>92</v>
      </c>
    </row>
    <row r="3889" spans="1:2" x14ac:dyDescent="0.3">
      <c r="A3889">
        <v>40</v>
      </c>
      <c r="B3889">
        <v>34</v>
      </c>
    </row>
    <row r="3890" spans="1:2" x14ac:dyDescent="0.3">
      <c r="A3890">
        <v>45</v>
      </c>
      <c r="B3890">
        <v>69</v>
      </c>
    </row>
    <row r="3891" spans="1:2" x14ac:dyDescent="0.3">
      <c r="A3891">
        <v>57</v>
      </c>
      <c r="B3891">
        <v>65</v>
      </c>
    </row>
    <row r="3892" spans="1:2" x14ac:dyDescent="0.3">
      <c r="A3892">
        <v>35</v>
      </c>
      <c r="B3892">
        <v>81</v>
      </c>
    </row>
    <row r="3893" spans="1:2" x14ac:dyDescent="0.3">
      <c r="A3893">
        <v>36</v>
      </c>
      <c r="B3893">
        <v>30</v>
      </c>
    </row>
    <row r="3894" spans="1:2" x14ac:dyDescent="0.3">
      <c r="A3894">
        <v>35</v>
      </c>
      <c r="B3894">
        <v>86</v>
      </c>
    </row>
    <row r="3895" spans="1:2" x14ac:dyDescent="0.3">
      <c r="A3895">
        <v>21</v>
      </c>
      <c r="B3895">
        <v>64</v>
      </c>
    </row>
    <row r="3896" spans="1:2" x14ac:dyDescent="0.3">
      <c r="A3896">
        <v>66</v>
      </c>
      <c r="B3896">
        <v>78</v>
      </c>
    </row>
    <row r="3897" spans="1:2" x14ac:dyDescent="0.3">
      <c r="A3897">
        <v>40</v>
      </c>
      <c r="B3897">
        <v>28</v>
      </c>
    </row>
    <row r="3898" spans="1:2" x14ac:dyDescent="0.3">
      <c r="A3898">
        <v>52</v>
      </c>
      <c r="B3898">
        <v>49</v>
      </c>
    </row>
    <row r="3899" spans="1:2" x14ac:dyDescent="0.3">
      <c r="A3899">
        <v>46</v>
      </c>
      <c r="B3899">
        <v>33</v>
      </c>
    </row>
    <row r="3900" spans="1:2" x14ac:dyDescent="0.3">
      <c r="A3900">
        <v>44</v>
      </c>
      <c r="B3900">
        <v>77</v>
      </c>
    </row>
    <row r="3901" spans="1:2" x14ac:dyDescent="0.3">
      <c r="A3901">
        <v>52</v>
      </c>
      <c r="B3901">
        <v>81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08DF3-32C9-4923-AF18-4483C8AD630F}">
  <dimension ref="A3:B5"/>
  <sheetViews>
    <sheetView workbookViewId="0">
      <selection activeCell="A26" sqref="A26"/>
    </sheetView>
  </sheetViews>
  <sheetFormatPr defaultRowHeight="14.4" x14ac:dyDescent="0.3"/>
  <cols>
    <col min="1" max="1" width="18.44140625" bestFit="1" customWidth="1"/>
    <col min="2" max="2" width="28.21875" bestFit="1" customWidth="1"/>
  </cols>
  <sheetData>
    <row r="3" spans="1:2" x14ac:dyDescent="0.3">
      <c r="A3" s="1" t="s">
        <v>15</v>
      </c>
      <c r="B3" t="s">
        <v>154</v>
      </c>
    </row>
    <row r="4" spans="1:2" x14ac:dyDescent="0.3">
      <c r="A4" t="s">
        <v>152</v>
      </c>
      <c r="B4">
        <v>133670</v>
      </c>
    </row>
    <row r="5" spans="1:2" x14ac:dyDescent="0.3">
      <c r="A5" t="s">
        <v>26</v>
      </c>
      <c r="B5">
        <v>99411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D1E1-4691-45B5-96CF-2A91A73BD1A1}">
  <dimension ref="A3:B29"/>
  <sheetViews>
    <sheetView workbookViewId="0">
      <selection activeCell="B4" sqref="B4"/>
    </sheetView>
  </sheetViews>
  <sheetFormatPr defaultRowHeight="14.4" x14ac:dyDescent="0.3"/>
  <cols>
    <col min="1" max="1" width="12.5546875" bestFit="1" customWidth="1"/>
    <col min="2" max="2" width="29.6640625" bestFit="1" customWidth="1"/>
  </cols>
  <sheetData>
    <row r="3" spans="1:2" x14ac:dyDescent="0.3">
      <c r="A3" s="1" t="s">
        <v>155</v>
      </c>
      <c r="B3" t="s">
        <v>170</v>
      </c>
    </row>
    <row r="4" spans="1:2" x14ac:dyDescent="0.3">
      <c r="A4" s="2" t="s">
        <v>79</v>
      </c>
      <c r="B4">
        <v>177</v>
      </c>
    </row>
    <row r="5" spans="1:2" x14ac:dyDescent="0.3">
      <c r="A5" s="2" t="s">
        <v>134</v>
      </c>
      <c r="B5">
        <v>174</v>
      </c>
    </row>
    <row r="6" spans="1:2" x14ac:dyDescent="0.3">
      <c r="A6" s="2" t="s">
        <v>67</v>
      </c>
      <c r="B6">
        <v>173</v>
      </c>
    </row>
    <row r="7" spans="1:2" x14ac:dyDescent="0.3">
      <c r="A7" s="2" t="s">
        <v>86</v>
      </c>
      <c r="B7">
        <v>172</v>
      </c>
    </row>
    <row r="8" spans="1:2" x14ac:dyDescent="0.3">
      <c r="A8" s="2" t="s">
        <v>96</v>
      </c>
      <c r="B8">
        <v>169</v>
      </c>
    </row>
    <row r="9" spans="1:2" x14ac:dyDescent="0.3">
      <c r="A9" s="2" t="s">
        <v>94</v>
      </c>
      <c r="B9">
        <v>167</v>
      </c>
    </row>
    <row r="10" spans="1:2" x14ac:dyDescent="0.3">
      <c r="A10" s="2" t="s">
        <v>84</v>
      </c>
      <c r="B10">
        <v>166</v>
      </c>
    </row>
    <row r="11" spans="1:2" x14ac:dyDescent="0.3">
      <c r="A11" s="2" t="s">
        <v>109</v>
      </c>
      <c r="B11">
        <v>166</v>
      </c>
    </row>
    <row r="12" spans="1:2" x14ac:dyDescent="0.3">
      <c r="A12" s="2" t="s">
        <v>24</v>
      </c>
      <c r="B12">
        <v>159</v>
      </c>
    </row>
    <row r="13" spans="1:2" x14ac:dyDescent="0.3">
      <c r="A13" s="2" t="s">
        <v>33</v>
      </c>
      <c r="B13">
        <v>158</v>
      </c>
    </row>
    <row r="14" spans="1:2" x14ac:dyDescent="0.3">
      <c r="A14" s="2" t="s">
        <v>121</v>
      </c>
      <c r="B14">
        <v>154</v>
      </c>
    </row>
    <row r="15" spans="1:2" x14ac:dyDescent="0.3">
      <c r="A15" s="2" t="s">
        <v>63</v>
      </c>
      <c r="B15">
        <v>153</v>
      </c>
    </row>
    <row r="16" spans="1:2" x14ac:dyDescent="0.3">
      <c r="A16" s="2" t="s">
        <v>71</v>
      </c>
      <c r="B16">
        <v>153</v>
      </c>
    </row>
    <row r="17" spans="1:2" x14ac:dyDescent="0.3">
      <c r="A17" s="2" t="s">
        <v>136</v>
      </c>
      <c r="B17">
        <v>152</v>
      </c>
    </row>
    <row r="18" spans="1:2" x14ac:dyDescent="0.3">
      <c r="A18" s="2" t="s">
        <v>144</v>
      </c>
      <c r="B18">
        <v>152</v>
      </c>
    </row>
    <row r="19" spans="1:2" x14ac:dyDescent="0.3">
      <c r="A19" s="2" t="s">
        <v>75</v>
      </c>
      <c r="B19">
        <v>151</v>
      </c>
    </row>
    <row r="20" spans="1:2" x14ac:dyDescent="0.3">
      <c r="A20" s="2" t="s">
        <v>100</v>
      </c>
      <c r="B20">
        <v>149</v>
      </c>
    </row>
    <row r="21" spans="1:2" x14ac:dyDescent="0.3">
      <c r="A21" s="2" t="s">
        <v>108</v>
      </c>
      <c r="B21">
        <v>148</v>
      </c>
    </row>
    <row r="22" spans="1:2" x14ac:dyDescent="0.3">
      <c r="A22" s="2" t="s">
        <v>126</v>
      </c>
      <c r="B22">
        <v>147</v>
      </c>
    </row>
    <row r="23" spans="1:2" x14ac:dyDescent="0.3">
      <c r="A23" s="2" t="s">
        <v>93</v>
      </c>
      <c r="B23">
        <v>147</v>
      </c>
    </row>
    <row r="24" spans="1:2" x14ac:dyDescent="0.3">
      <c r="A24" s="2" t="s">
        <v>118</v>
      </c>
      <c r="B24">
        <v>147</v>
      </c>
    </row>
    <row r="25" spans="1:2" x14ac:dyDescent="0.3">
      <c r="A25" s="2" t="s">
        <v>49</v>
      </c>
      <c r="B25">
        <v>145</v>
      </c>
    </row>
    <row r="26" spans="1:2" x14ac:dyDescent="0.3">
      <c r="A26" s="2" t="s">
        <v>53</v>
      </c>
      <c r="B26">
        <v>142</v>
      </c>
    </row>
    <row r="27" spans="1:2" x14ac:dyDescent="0.3">
      <c r="A27" s="2" t="s">
        <v>110</v>
      </c>
      <c r="B27">
        <v>141</v>
      </c>
    </row>
    <row r="28" spans="1:2" x14ac:dyDescent="0.3">
      <c r="A28" s="2" t="s">
        <v>81</v>
      </c>
      <c r="B28">
        <v>138</v>
      </c>
    </row>
    <row r="29" spans="1:2" x14ac:dyDescent="0.3">
      <c r="A29" s="2" t="s">
        <v>156</v>
      </c>
      <c r="B29">
        <v>3900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31B35-7B4A-4667-97E6-ACB6FF939D77}">
  <dimension ref="A3:C40"/>
  <sheetViews>
    <sheetView workbookViewId="0">
      <selection activeCell="B3" sqref="B3"/>
    </sheetView>
  </sheetViews>
  <sheetFormatPr defaultRowHeight="14.4" x14ac:dyDescent="0.3"/>
  <cols>
    <col min="1" max="1" width="12.5546875" bestFit="1" customWidth="1"/>
    <col min="2" max="2" width="28.21875" bestFit="1" customWidth="1"/>
    <col min="3" max="3" width="23.88671875" bestFit="1" customWidth="1"/>
  </cols>
  <sheetData>
    <row r="3" spans="1:3" x14ac:dyDescent="0.3">
      <c r="A3" s="1" t="s">
        <v>155</v>
      </c>
      <c r="B3" t="s">
        <v>154</v>
      </c>
      <c r="C3" t="s">
        <v>159</v>
      </c>
    </row>
    <row r="4" spans="1:3" x14ac:dyDescent="0.3">
      <c r="A4" s="2">
        <v>3838</v>
      </c>
      <c r="B4">
        <v>100</v>
      </c>
      <c r="C4">
        <v>33</v>
      </c>
    </row>
    <row r="5" spans="1:3" x14ac:dyDescent="0.3">
      <c r="A5" s="2">
        <v>3726</v>
      </c>
      <c r="B5">
        <v>100</v>
      </c>
      <c r="C5">
        <v>2</v>
      </c>
    </row>
    <row r="6" spans="1:3" x14ac:dyDescent="0.3">
      <c r="A6" s="2">
        <v>3322</v>
      </c>
      <c r="B6">
        <v>100</v>
      </c>
      <c r="C6">
        <v>3</v>
      </c>
    </row>
    <row r="7" spans="1:3" x14ac:dyDescent="0.3">
      <c r="A7" s="2">
        <v>3266</v>
      </c>
      <c r="B7">
        <v>100</v>
      </c>
      <c r="C7">
        <v>28</v>
      </c>
    </row>
    <row r="8" spans="1:3" x14ac:dyDescent="0.3">
      <c r="A8" s="2">
        <v>3029</v>
      </c>
      <c r="B8">
        <v>100</v>
      </c>
      <c r="C8">
        <v>7</v>
      </c>
    </row>
    <row r="9" spans="1:3" x14ac:dyDescent="0.3">
      <c r="A9" s="2">
        <v>2995</v>
      </c>
      <c r="B9">
        <v>100</v>
      </c>
      <c r="C9">
        <v>14</v>
      </c>
    </row>
    <row r="10" spans="1:3" x14ac:dyDescent="0.3">
      <c r="A10" s="2">
        <v>2972</v>
      </c>
      <c r="B10">
        <v>100</v>
      </c>
      <c r="C10">
        <v>9</v>
      </c>
    </row>
    <row r="11" spans="1:3" x14ac:dyDescent="0.3">
      <c r="A11" s="2">
        <v>2959</v>
      </c>
      <c r="B11">
        <v>100</v>
      </c>
      <c r="C11">
        <v>28</v>
      </c>
    </row>
    <row r="12" spans="1:3" x14ac:dyDescent="0.3">
      <c r="A12" s="2">
        <v>2843</v>
      </c>
      <c r="B12">
        <v>100</v>
      </c>
      <c r="C12">
        <v>48</v>
      </c>
    </row>
    <row r="13" spans="1:3" x14ac:dyDescent="0.3">
      <c r="A13" s="2">
        <v>2808</v>
      </c>
      <c r="B13">
        <v>100</v>
      </c>
      <c r="C13">
        <v>10</v>
      </c>
    </row>
    <row r="14" spans="1:3" x14ac:dyDescent="0.3">
      <c r="A14" s="2">
        <v>2803</v>
      </c>
      <c r="B14">
        <v>100</v>
      </c>
      <c r="C14">
        <v>42</v>
      </c>
    </row>
    <row r="15" spans="1:3" x14ac:dyDescent="0.3">
      <c r="A15" s="2">
        <v>2431</v>
      </c>
      <c r="B15">
        <v>100</v>
      </c>
      <c r="C15">
        <v>42</v>
      </c>
    </row>
    <row r="16" spans="1:3" x14ac:dyDescent="0.3">
      <c r="A16" s="2">
        <v>2286</v>
      </c>
      <c r="B16">
        <v>100</v>
      </c>
      <c r="C16">
        <v>38</v>
      </c>
    </row>
    <row r="17" spans="1:3" x14ac:dyDescent="0.3">
      <c r="A17" s="2">
        <v>2215</v>
      </c>
      <c r="B17">
        <v>100</v>
      </c>
      <c r="C17">
        <v>20</v>
      </c>
    </row>
    <row r="18" spans="1:3" x14ac:dyDescent="0.3">
      <c r="A18" s="2">
        <v>2072</v>
      </c>
      <c r="B18">
        <v>100</v>
      </c>
      <c r="C18">
        <v>37</v>
      </c>
    </row>
    <row r="19" spans="1:3" x14ac:dyDescent="0.3">
      <c r="A19" s="2">
        <v>1848</v>
      </c>
      <c r="B19">
        <v>100</v>
      </c>
      <c r="C19">
        <v>49</v>
      </c>
    </row>
    <row r="20" spans="1:3" x14ac:dyDescent="0.3">
      <c r="A20" s="2">
        <v>1592</v>
      </c>
      <c r="B20">
        <v>100</v>
      </c>
      <c r="C20">
        <v>24</v>
      </c>
    </row>
    <row r="21" spans="1:3" x14ac:dyDescent="0.3">
      <c r="A21" s="2">
        <v>1480</v>
      </c>
      <c r="B21">
        <v>100</v>
      </c>
      <c r="C21">
        <v>2</v>
      </c>
    </row>
    <row r="22" spans="1:3" x14ac:dyDescent="0.3">
      <c r="A22" s="2">
        <v>1457</v>
      </c>
      <c r="B22">
        <v>100</v>
      </c>
      <c r="C22">
        <v>30</v>
      </c>
    </row>
    <row r="23" spans="1:3" x14ac:dyDescent="0.3">
      <c r="A23" s="2">
        <v>1422</v>
      </c>
      <c r="B23">
        <v>100</v>
      </c>
      <c r="C23">
        <v>24</v>
      </c>
    </row>
    <row r="24" spans="1:3" x14ac:dyDescent="0.3">
      <c r="A24" s="2">
        <v>1413</v>
      </c>
      <c r="B24">
        <v>100</v>
      </c>
      <c r="C24">
        <v>43</v>
      </c>
    </row>
    <row r="25" spans="1:3" x14ac:dyDescent="0.3">
      <c r="A25" s="2">
        <v>1406</v>
      </c>
      <c r="B25">
        <v>100</v>
      </c>
      <c r="C25">
        <v>39</v>
      </c>
    </row>
    <row r="26" spans="1:3" x14ac:dyDescent="0.3">
      <c r="A26" s="2">
        <v>1301</v>
      </c>
      <c r="B26">
        <v>100</v>
      </c>
      <c r="C26">
        <v>47</v>
      </c>
    </row>
    <row r="27" spans="1:3" x14ac:dyDescent="0.3">
      <c r="A27" s="2">
        <v>1209</v>
      </c>
      <c r="B27">
        <v>100</v>
      </c>
      <c r="C27">
        <v>8</v>
      </c>
    </row>
    <row r="28" spans="1:3" x14ac:dyDescent="0.3">
      <c r="A28" s="2">
        <v>862</v>
      </c>
      <c r="B28">
        <v>100</v>
      </c>
      <c r="C28">
        <v>35</v>
      </c>
    </row>
    <row r="29" spans="1:3" x14ac:dyDescent="0.3">
      <c r="A29" s="2">
        <v>770</v>
      </c>
      <c r="B29">
        <v>100</v>
      </c>
      <c r="C29">
        <v>8</v>
      </c>
    </row>
    <row r="30" spans="1:3" x14ac:dyDescent="0.3">
      <c r="A30" s="2">
        <v>616</v>
      </c>
      <c r="B30">
        <v>100</v>
      </c>
      <c r="C30">
        <v>23</v>
      </c>
    </row>
    <row r="31" spans="1:3" x14ac:dyDescent="0.3">
      <c r="A31" s="2">
        <v>582</v>
      </c>
      <c r="B31">
        <v>100</v>
      </c>
      <c r="C31">
        <v>12</v>
      </c>
    </row>
    <row r="32" spans="1:3" x14ac:dyDescent="0.3">
      <c r="A32" s="2">
        <v>519</v>
      </c>
      <c r="B32">
        <v>100</v>
      </c>
      <c r="C32">
        <v>16</v>
      </c>
    </row>
    <row r="33" spans="1:3" x14ac:dyDescent="0.3">
      <c r="A33" s="2">
        <v>456</v>
      </c>
      <c r="B33">
        <v>100</v>
      </c>
      <c r="C33">
        <v>50</v>
      </c>
    </row>
    <row r="34" spans="1:3" x14ac:dyDescent="0.3">
      <c r="A34" s="2">
        <v>249</v>
      </c>
      <c r="B34">
        <v>100</v>
      </c>
      <c r="C34">
        <v>33</v>
      </c>
    </row>
    <row r="35" spans="1:3" x14ac:dyDescent="0.3">
      <c r="A35" s="2">
        <v>244</v>
      </c>
      <c r="B35">
        <v>100</v>
      </c>
      <c r="C35">
        <v>4</v>
      </c>
    </row>
    <row r="36" spans="1:3" x14ac:dyDescent="0.3">
      <c r="A36" s="2">
        <v>205</v>
      </c>
      <c r="B36">
        <v>100</v>
      </c>
      <c r="C36">
        <v>35</v>
      </c>
    </row>
    <row r="37" spans="1:3" x14ac:dyDescent="0.3">
      <c r="A37" s="2">
        <v>194</v>
      </c>
      <c r="B37">
        <v>100</v>
      </c>
      <c r="C37">
        <v>29</v>
      </c>
    </row>
    <row r="38" spans="1:3" x14ac:dyDescent="0.3">
      <c r="A38" s="2">
        <v>96</v>
      </c>
      <c r="B38">
        <v>100</v>
      </c>
      <c r="C38">
        <v>48</v>
      </c>
    </row>
    <row r="39" spans="1:3" x14ac:dyDescent="0.3">
      <c r="A39" s="2">
        <v>43</v>
      </c>
      <c r="B39">
        <v>100</v>
      </c>
      <c r="C39">
        <v>15</v>
      </c>
    </row>
    <row r="40" spans="1:3" x14ac:dyDescent="0.3">
      <c r="A40" s="2" t="s">
        <v>156</v>
      </c>
      <c r="B40">
        <v>3600</v>
      </c>
      <c r="C40">
        <v>935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A4628-DC49-4BA7-BA6D-F9F73060DC23}">
  <dimension ref="A3:B11"/>
  <sheetViews>
    <sheetView workbookViewId="0">
      <selection activeCell="B4" sqref="B4"/>
    </sheetView>
  </sheetViews>
  <sheetFormatPr defaultRowHeight="14.4" x14ac:dyDescent="0.3"/>
  <cols>
    <col min="1" max="1" width="13.6640625" bestFit="1" customWidth="1"/>
    <col min="2" max="2" width="19.33203125" bestFit="1" customWidth="1"/>
  </cols>
  <sheetData>
    <row r="3" spans="1:2" x14ac:dyDescent="0.3">
      <c r="A3" s="1" t="s">
        <v>155</v>
      </c>
      <c r="B3" t="s">
        <v>171</v>
      </c>
    </row>
    <row r="4" spans="1:2" x14ac:dyDescent="0.3">
      <c r="A4" s="2" t="s">
        <v>97</v>
      </c>
      <c r="B4">
        <v>584</v>
      </c>
    </row>
    <row r="5" spans="1:2" x14ac:dyDescent="0.3">
      <c r="A5" s="2" t="s">
        <v>50</v>
      </c>
      <c r="B5">
        <v>572</v>
      </c>
    </row>
    <row r="6" spans="1:2" x14ac:dyDescent="0.3">
      <c r="A6" s="2" t="s">
        <v>60</v>
      </c>
      <c r="B6">
        <v>563</v>
      </c>
    </row>
    <row r="7" spans="1:2" x14ac:dyDescent="0.3">
      <c r="A7" s="2" t="s">
        <v>88</v>
      </c>
      <c r="B7">
        <v>553</v>
      </c>
    </row>
    <row r="8" spans="1:2" x14ac:dyDescent="0.3">
      <c r="A8" s="2" t="s">
        <v>77</v>
      </c>
      <c r="B8">
        <v>547</v>
      </c>
    </row>
    <row r="9" spans="1:2" x14ac:dyDescent="0.3">
      <c r="A9" s="2" t="s">
        <v>30</v>
      </c>
      <c r="B9">
        <v>542</v>
      </c>
    </row>
    <row r="10" spans="1:2" x14ac:dyDescent="0.3">
      <c r="A10" s="2" t="s">
        <v>41</v>
      </c>
      <c r="B10">
        <v>539</v>
      </c>
    </row>
    <row r="11" spans="1:2" x14ac:dyDescent="0.3">
      <c r="A11" s="2" t="s">
        <v>156</v>
      </c>
      <c r="B11">
        <v>3900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8AD65-1C53-4B4F-89AB-C0EBDF553B36}">
  <dimension ref="A3:B29"/>
  <sheetViews>
    <sheetView workbookViewId="0">
      <selection activeCell="B4" sqref="B4"/>
    </sheetView>
  </sheetViews>
  <sheetFormatPr defaultRowHeight="14.4" x14ac:dyDescent="0.3"/>
  <cols>
    <col min="1" max="1" width="12.5546875" bestFit="1" customWidth="1"/>
    <col min="2" max="2" width="28.21875" bestFit="1" customWidth="1"/>
  </cols>
  <sheetData>
    <row r="3" spans="1:2" x14ac:dyDescent="0.3">
      <c r="A3" s="1" t="s">
        <v>155</v>
      </c>
      <c r="B3" t="s">
        <v>154</v>
      </c>
    </row>
    <row r="4" spans="1:2" x14ac:dyDescent="0.3">
      <c r="A4" s="2" t="s">
        <v>20</v>
      </c>
      <c r="B4">
        <v>10410</v>
      </c>
    </row>
    <row r="5" spans="1:2" x14ac:dyDescent="0.3">
      <c r="A5" s="2" t="s">
        <v>56</v>
      </c>
      <c r="B5">
        <v>10332</v>
      </c>
    </row>
    <row r="6" spans="1:2" x14ac:dyDescent="0.3">
      <c r="A6" s="2" t="s">
        <v>82</v>
      </c>
      <c r="B6">
        <v>10320</v>
      </c>
    </row>
    <row r="7" spans="1:2" x14ac:dyDescent="0.3">
      <c r="A7" s="2" t="s">
        <v>95</v>
      </c>
      <c r="B7">
        <v>10090</v>
      </c>
    </row>
    <row r="8" spans="1:2" x14ac:dyDescent="0.3">
      <c r="A8" s="2" t="s">
        <v>106</v>
      </c>
      <c r="B8">
        <v>10010</v>
      </c>
    </row>
    <row r="9" spans="1:2" x14ac:dyDescent="0.3">
      <c r="A9" s="2" t="s">
        <v>89</v>
      </c>
      <c r="B9">
        <v>9649</v>
      </c>
    </row>
    <row r="10" spans="1:2" x14ac:dyDescent="0.3">
      <c r="A10" s="2" t="s">
        <v>133</v>
      </c>
      <c r="B10">
        <v>9635</v>
      </c>
    </row>
    <row r="11" spans="1:2" x14ac:dyDescent="0.3">
      <c r="A11" s="2" t="s">
        <v>119</v>
      </c>
      <c r="B11">
        <v>9561</v>
      </c>
    </row>
    <row r="12" spans="1:2" x14ac:dyDescent="0.3">
      <c r="A12" s="2" t="s">
        <v>31</v>
      </c>
      <c r="B12">
        <v>9462</v>
      </c>
    </row>
    <row r="13" spans="1:2" x14ac:dyDescent="0.3">
      <c r="A13" s="2" t="s">
        <v>61</v>
      </c>
      <c r="B13">
        <v>9433</v>
      </c>
    </row>
    <row r="14" spans="1:2" x14ac:dyDescent="0.3">
      <c r="A14" s="2" t="s">
        <v>87</v>
      </c>
      <c r="B14">
        <v>9402</v>
      </c>
    </row>
    <row r="15" spans="1:2" x14ac:dyDescent="0.3">
      <c r="A15" s="2" t="s">
        <v>124</v>
      </c>
      <c r="B15">
        <v>9375</v>
      </c>
    </row>
    <row r="16" spans="1:2" x14ac:dyDescent="0.3">
      <c r="A16" s="2" t="s">
        <v>64</v>
      </c>
      <c r="B16">
        <v>9275</v>
      </c>
    </row>
    <row r="17" spans="1:2" x14ac:dyDescent="0.3">
      <c r="A17" s="2" t="s">
        <v>125</v>
      </c>
      <c r="B17">
        <v>9252</v>
      </c>
    </row>
    <row r="18" spans="1:2" x14ac:dyDescent="0.3">
      <c r="A18" s="2" t="s">
        <v>102</v>
      </c>
      <c r="B18">
        <v>9249</v>
      </c>
    </row>
    <row r="19" spans="1:2" x14ac:dyDescent="0.3">
      <c r="A19" s="2" t="s">
        <v>113</v>
      </c>
      <c r="B19">
        <v>9248</v>
      </c>
    </row>
    <row r="20" spans="1:2" x14ac:dyDescent="0.3">
      <c r="A20" s="2" t="s">
        <v>73</v>
      </c>
      <c r="B20">
        <v>9240</v>
      </c>
    </row>
    <row r="21" spans="1:2" x14ac:dyDescent="0.3">
      <c r="A21" s="2" t="s">
        <v>42</v>
      </c>
      <c r="B21">
        <v>9200</v>
      </c>
    </row>
    <row r="22" spans="1:2" x14ac:dyDescent="0.3">
      <c r="A22" s="2" t="s">
        <v>137</v>
      </c>
      <c r="B22">
        <v>9018</v>
      </c>
    </row>
    <row r="23" spans="1:2" x14ac:dyDescent="0.3">
      <c r="A23" s="2" t="s">
        <v>68</v>
      </c>
      <c r="B23">
        <v>8857</v>
      </c>
    </row>
    <row r="24" spans="1:2" x14ac:dyDescent="0.3">
      <c r="A24" s="2" t="s">
        <v>104</v>
      </c>
      <c r="B24">
        <v>8767</v>
      </c>
    </row>
    <row r="25" spans="1:2" x14ac:dyDescent="0.3">
      <c r="A25" s="2" t="s">
        <v>132</v>
      </c>
      <c r="B25">
        <v>8636</v>
      </c>
    </row>
    <row r="26" spans="1:2" x14ac:dyDescent="0.3">
      <c r="A26" s="2" t="s">
        <v>51</v>
      </c>
      <c r="B26">
        <v>8635</v>
      </c>
    </row>
    <row r="27" spans="1:2" x14ac:dyDescent="0.3">
      <c r="A27" s="2" t="s">
        <v>143</v>
      </c>
      <c r="B27">
        <v>8477</v>
      </c>
    </row>
    <row r="28" spans="1:2" x14ac:dyDescent="0.3">
      <c r="A28" s="2" t="s">
        <v>36</v>
      </c>
      <c r="B28">
        <v>7548</v>
      </c>
    </row>
    <row r="29" spans="1:2" x14ac:dyDescent="0.3">
      <c r="A29" s="2" t="s">
        <v>156</v>
      </c>
      <c r="B29">
        <v>233081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C5FC3-A6A9-49C6-8812-870F54AEC01E}">
  <dimension ref="A3:B8"/>
  <sheetViews>
    <sheetView workbookViewId="0">
      <selection activeCell="B14" sqref="B14"/>
    </sheetView>
  </sheetViews>
  <sheetFormatPr defaultRowHeight="14.4" x14ac:dyDescent="0.3"/>
  <cols>
    <col min="1" max="1" width="12.5546875" bestFit="1" customWidth="1"/>
    <col min="2" max="2" width="29.6640625" bestFit="1" customWidth="1"/>
  </cols>
  <sheetData>
    <row r="3" spans="1:2" x14ac:dyDescent="0.3">
      <c r="A3" s="1" t="s">
        <v>155</v>
      </c>
      <c r="B3" t="s">
        <v>170</v>
      </c>
    </row>
    <row r="4" spans="1:2" x14ac:dyDescent="0.3">
      <c r="A4" s="2" t="s">
        <v>45</v>
      </c>
      <c r="B4">
        <v>1755</v>
      </c>
    </row>
    <row r="5" spans="1:2" x14ac:dyDescent="0.3">
      <c r="A5" s="2" t="s">
        <v>23</v>
      </c>
      <c r="B5">
        <v>1053</v>
      </c>
    </row>
    <row r="6" spans="1:2" x14ac:dyDescent="0.3">
      <c r="A6" s="2" t="s">
        <v>38</v>
      </c>
      <c r="B6">
        <v>663</v>
      </c>
    </row>
    <row r="7" spans="1:2" x14ac:dyDescent="0.3">
      <c r="A7" s="2" t="s">
        <v>92</v>
      </c>
      <c r="B7">
        <v>429</v>
      </c>
    </row>
    <row r="8" spans="1:2" x14ac:dyDescent="0.3">
      <c r="A8" s="2" t="s">
        <v>156</v>
      </c>
      <c r="B8">
        <v>3900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839E3-29E1-4212-96CD-91CA82F2F4EB}">
  <dimension ref="A3:F30"/>
  <sheetViews>
    <sheetView topLeftCell="C1" workbookViewId="0">
      <selection activeCell="U18" sqref="U18"/>
    </sheetView>
  </sheetViews>
  <sheetFormatPr defaultRowHeight="14.4" x14ac:dyDescent="0.3"/>
  <cols>
    <col min="1" max="1" width="29.6640625" bestFit="1" customWidth="1"/>
    <col min="2" max="2" width="15.5546875" bestFit="1" customWidth="1"/>
    <col min="3" max="3" width="6.33203125" bestFit="1" customWidth="1"/>
    <col min="4" max="4" width="8.109375" bestFit="1" customWidth="1"/>
    <col min="5" max="5" width="6.6640625" bestFit="1" customWidth="1"/>
    <col min="6" max="6" width="10.77734375" bestFit="1" customWidth="1"/>
  </cols>
  <sheetData>
    <row r="3" spans="1:6" x14ac:dyDescent="0.3">
      <c r="A3" s="1" t="s">
        <v>170</v>
      </c>
      <c r="B3" s="1" t="s">
        <v>172</v>
      </c>
    </row>
    <row r="4" spans="1:6" x14ac:dyDescent="0.3">
      <c r="A4" s="1" t="s">
        <v>155</v>
      </c>
      <c r="B4" t="s">
        <v>58</v>
      </c>
      <c r="C4" t="s">
        <v>39</v>
      </c>
      <c r="D4" t="s">
        <v>54</v>
      </c>
      <c r="E4" t="s">
        <v>25</v>
      </c>
      <c r="F4" t="s">
        <v>156</v>
      </c>
    </row>
    <row r="5" spans="1:6" x14ac:dyDescent="0.3">
      <c r="A5" s="2" t="s">
        <v>132</v>
      </c>
      <c r="B5">
        <v>34</v>
      </c>
      <c r="C5">
        <v>39</v>
      </c>
      <c r="D5">
        <v>45</v>
      </c>
      <c r="E5">
        <v>25</v>
      </c>
      <c r="F5">
        <v>143</v>
      </c>
    </row>
    <row r="6" spans="1:6" x14ac:dyDescent="0.3">
      <c r="A6" s="2" t="s">
        <v>133</v>
      </c>
      <c r="B6">
        <v>41</v>
      </c>
      <c r="C6">
        <v>41</v>
      </c>
      <c r="D6">
        <v>39</v>
      </c>
      <c r="E6">
        <v>40</v>
      </c>
      <c r="F6">
        <v>161</v>
      </c>
    </row>
    <row r="7" spans="1:6" x14ac:dyDescent="0.3">
      <c r="A7" s="2" t="s">
        <v>20</v>
      </c>
      <c r="B7">
        <v>42</v>
      </c>
      <c r="C7">
        <v>46</v>
      </c>
      <c r="D7">
        <v>43</v>
      </c>
      <c r="E7">
        <v>40</v>
      </c>
      <c r="F7">
        <v>171</v>
      </c>
    </row>
    <row r="8" spans="1:6" x14ac:dyDescent="0.3">
      <c r="A8" s="2" t="s">
        <v>137</v>
      </c>
      <c r="B8">
        <v>35</v>
      </c>
      <c r="C8">
        <v>40</v>
      </c>
      <c r="D8">
        <v>38</v>
      </c>
      <c r="E8">
        <v>31</v>
      </c>
      <c r="F8">
        <v>144</v>
      </c>
    </row>
    <row r="9" spans="1:6" x14ac:dyDescent="0.3">
      <c r="A9" s="2" t="s">
        <v>64</v>
      </c>
      <c r="B9">
        <v>34</v>
      </c>
      <c r="C9">
        <v>46</v>
      </c>
      <c r="D9">
        <v>42</v>
      </c>
      <c r="E9">
        <v>39</v>
      </c>
      <c r="F9">
        <v>161</v>
      </c>
    </row>
    <row r="10" spans="1:6" x14ac:dyDescent="0.3">
      <c r="A10" s="2" t="s">
        <v>82</v>
      </c>
      <c r="B10">
        <v>36</v>
      </c>
      <c r="C10">
        <v>43</v>
      </c>
      <c r="D10">
        <v>47</v>
      </c>
      <c r="E10">
        <v>40</v>
      </c>
      <c r="F10">
        <v>166</v>
      </c>
    </row>
    <row r="11" spans="1:6" x14ac:dyDescent="0.3">
      <c r="A11" s="2" t="s">
        <v>143</v>
      </c>
      <c r="B11">
        <v>37</v>
      </c>
      <c r="C11">
        <v>42</v>
      </c>
      <c r="D11">
        <v>29</v>
      </c>
      <c r="E11">
        <v>32</v>
      </c>
      <c r="F11">
        <v>140</v>
      </c>
    </row>
    <row r="12" spans="1:6" x14ac:dyDescent="0.3">
      <c r="A12" s="2" t="s">
        <v>68</v>
      </c>
      <c r="B12">
        <v>48</v>
      </c>
      <c r="C12">
        <v>36</v>
      </c>
      <c r="D12">
        <v>35</v>
      </c>
      <c r="E12">
        <v>34</v>
      </c>
      <c r="F12">
        <v>153</v>
      </c>
    </row>
    <row r="13" spans="1:6" x14ac:dyDescent="0.3">
      <c r="A13" s="2" t="s">
        <v>124</v>
      </c>
      <c r="B13">
        <v>50</v>
      </c>
      <c r="C13">
        <v>27</v>
      </c>
      <c r="D13">
        <v>37</v>
      </c>
      <c r="E13">
        <v>40</v>
      </c>
      <c r="F13">
        <v>154</v>
      </c>
    </row>
    <row r="14" spans="1:6" x14ac:dyDescent="0.3">
      <c r="A14" s="2" t="s">
        <v>104</v>
      </c>
      <c r="B14">
        <v>36</v>
      </c>
      <c r="C14">
        <v>36</v>
      </c>
      <c r="D14">
        <v>31</v>
      </c>
      <c r="E14">
        <v>48</v>
      </c>
      <c r="F14">
        <v>151</v>
      </c>
    </row>
    <row r="15" spans="1:6" x14ac:dyDescent="0.3">
      <c r="A15" s="2" t="s">
        <v>102</v>
      </c>
      <c r="B15">
        <v>54</v>
      </c>
      <c r="C15">
        <v>35</v>
      </c>
      <c r="D15">
        <v>33</v>
      </c>
      <c r="E15">
        <v>41</v>
      </c>
      <c r="F15">
        <v>163</v>
      </c>
    </row>
    <row r="16" spans="1:6" x14ac:dyDescent="0.3">
      <c r="A16" s="2" t="s">
        <v>36</v>
      </c>
      <c r="B16">
        <v>32</v>
      </c>
      <c r="C16">
        <v>32</v>
      </c>
      <c r="D16">
        <v>31</v>
      </c>
      <c r="E16">
        <v>29</v>
      </c>
      <c r="F16">
        <v>124</v>
      </c>
    </row>
    <row r="17" spans="1:6" x14ac:dyDescent="0.3">
      <c r="A17" s="2" t="s">
        <v>106</v>
      </c>
      <c r="B17">
        <v>35</v>
      </c>
      <c r="C17">
        <v>42</v>
      </c>
      <c r="D17">
        <v>47</v>
      </c>
      <c r="E17">
        <v>47</v>
      </c>
      <c r="F17">
        <v>171</v>
      </c>
    </row>
    <row r="18" spans="1:6" x14ac:dyDescent="0.3">
      <c r="A18" s="2" t="s">
        <v>95</v>
      </c>
      <c r="B18">
        <v>38</v>
      </c>
      <c r="C18">
        <v>32</v>
      </c>
      <c r="D18">
        <v>50</v>
      </c>
      <c r="E18">
        <v>51</v>
      </c>
      <c r="F18">
        <v>171</v>
      </c>
    </row>
    <row r="19" spans="1:6" x14ac:dyDescent="0.3">
      <c r="A19" s="2" t="s">
        <v>42</v>
      </c>
      <c r="B19">
        <v>44</v>
      </c>
      <c r="C19">
        <v>44</v>
      </c>
      <c r="D19">
        <v>40</v>
      </c>
      <c r="E19">
        <v>32</v>
      </c>
      <c r="F19">
        <v>160</v>
      </c>
    </row>
    <row r="20" spans="1:6" x14ac:dyDescent="0.3">
      <c r="A20" s="2" t="s">
        <v>119</v>
      </c>
      <c r="B20">
        <v>40</v>
      </c>
      <c r="C20">
        <v>41</v>
      </c>
      <c r="D20">
        <v>43</v>
      </c>
      <c r="E20">
        <v>33</v>
      </c>
      <c r="F20">
        <v>157</v>
      </c>
    </row>
    <row r="21" spans="1:6" x14ac:dyDescent="0.3">
      <c r="A21" s="2" t="s">
        <v>56</v>
      </c>
      <c r="B21">
        <v>39</v>
      </c>
      <c r="C21">
        <v>42</v>
      </c>
      <c r="D21">
        <v>38</v>
      </c>
      <c r="E21">
        <v>50</v>
      </c>
      <c r="F21">
        <v>169</v>
      </c>
    </row>
    <row r="22" spans="1:6" x14ac:dyDescent="0.3">
      <c r="A22" s="2" t="s">
        <v>73</v>
      </c>
      <c r="B22">
        <v>26</v>
      </c>
      <c r="C22">
        <v>40</v>
      </c>
      <c r="D22">
        <v>46</v>
      </c>
      <c r="E22">
        <v>38</v>
      </c>
      <c r="F22">
        <v>150</v>
      </c>
    </row>
    <row r="23" spans="1:6" x14ac:dyDescent="0.3">
      <c r="A23" s="2" t="s">
        <v>61</v>
      </c>
      <c r="B23">
        <v>35</v>
      </c>
      <c r="C23">
        <v>47</v>
      </c>
      <c r="D23">
        <v>40</v>
      </c>
      <c r="E23">
        <v>35</v>
      </c>
      <c r="F23">
        <v>157</v>
      </c>
    </row>
    <row r="24" spans="1:6" x14ac:dyDescent="0.3">
      <c r="A24" s="2" t="s">
        <v>87</v>
      </c>
      <c r="B24">
        <v>46</v>
      </c>
      <c r="C24">
        <v>46</v>
      </c>
      <c r="D24">
        <v>28</v>
      </c>
      <c r="E24">
        <v>38</v>
      </c>
      <c r="F24">
        <v>158</v>
      </c>
    </row>
    <row r="25" spans="1:6" x14ac:dyDescent="0.3">
      <c r="A25" s="2" t="s">
        <v>51</v>
      </c>
      <c r="B25">
        <v>31</v>
      </c>
      <c r="C25">
        <v>39</v>
      </c>
      <c r="D25">
        <v>36</v>
      </c>
      <c r="E25">
        <v>39</v>
      </c>
      <c r="F25">
        <v>145</v>
      </c>
    </row>
    <row r="26" spans="1:6" x14ac:dyDescent="0.3">
      <c r="A26" s="2" t="s">
        <v>125</v>
      </c>
      <c r="B26">
        <v>42</v>
      </c>
      <c r="C26">
        <v>40</v>
      </c>
      <c r="D26">
        <v>42</v>
      </c>
      <c r="E26">
        <v>35</v>
      </c>
      <c r="F26">
        <v>159</v>
      </c>
    </row>
    <row r="27" spans="1:6" x14ac:dyDescent="0.3">
      <c r="A27" s="2" t="s">
        <v>89</v>
      </c>
      <c r="B27">
        <v>39</v>
      </c>
      <c r="C27">
        <v>33</v>
      </c>
      <c r="D27">
        <v>37</v>
      </c>
      <c r="E27">
        <v>52</v>
      </c>
      <c r="F27">
        <v>161</v>
      </c>
    </row>
    <row r="28" spans="1:6" x14ac:dyDescent="0.3">
      <c r="A28" s="2" t="s">
        <v>31</v>
      </c>
      <c r="B28">
        <v>42</v>
      </c>
      <c r="C28">
        <v>52</v>
      </c>
      <c r="D28">
        <v>28</v>
      </c>
      <c r="E28">
        <v>42</v>
      </c>
      <c r="F28">
        <v>164</v>
      </c>
    </row>
    <row r="29" spans="1:6" x14ac:dyDescent="0.3">
      <c r="A29" s="2" t="s">
        <v>113</v>
      </c>
      <c r="B29">
        <v>39</v>
      </c>
      <c r="C29">
        <v>38</v>
      </c>
      <c r="D29">
        <v>30</v>
      </c>
      <c r="E29">
        <v>40</v>
      </c>
      <c r="F29">
        <v>147</v>
      </c>
    </row>
    <row r="30" spans="1:6" x14ac:dyDescent="0.3">
      <c r="A30" s="2" t="s">
        <v>156</v>
      </c>
      <c r="B30">
        <v>975</v>
      </c>
      <c r="C30">
        <v>999</v>
      </c>
      <c r="D30">
        <v>955</v>
      </c>
      <c r="E30">
        <v>971</v>
      </c>
      <c r="F30">
        <v>3900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738E3-2D1E-44D6-9527-62879A81B722}">
  <dimension ref="A1:F3901"/>
  <sheetViews>
    <sheetView workbookViewId="0">
      <selection activeCell="F2" sqref="F2"/>
    </sheetView>
  </sheetViews>
  <sheetFormatPr defaultRowHeight="14.4" x14ac:dyDescent="0.3"/>
  <sheetData>
    <row r="1" spans="1:6" x14ac:dyDescent="0.3">
      <c r="A1" t="s">
        <v>6</v>
      </c>
      <c r="B1" t="s">
        <v>5</v>
      </c>
      <c r="E1" t="s">
        <v>173</v>
      </c>
      <c r="F1" t="s">
        <v>174</v>
      </c>
    </row>
    <row r="2" spans="1:6" x14ac:dyDescent="0.3">
      <c r="A2" t="s">
        <v>22</v>
      </c>
      <c r="B2">
        <v>53</v>
      </c>
      <c r="E2" t="s">
        <v>57</v>
      </c>
      <c r="F2">
        <f t="shared" ref="F2:F33" si="0">SUMIF(A$2:A$3901,E2,B$2:B$3901)</f>
        <v>5784</v>
      </c>
    </row>
    <row r="3" spans="1:6" x14ac:dyDescent="0.3">
      <c r="A3" t="s">
        <v>32</v>
      </c>
      <c r="B3">
        <v>64</v>
      </c>
      <c r="E3" t="s">
        <v>115</v>
      </c>
      <c r="F3">
        <f t="shared" si="0"/>
        <v>5617</v>
      </c>
    </row>
    <row r="4" spans="1:6" x14ac:dyDescent="0.3">
      <c r="A4" t="s">
        <v>37</v>
      </c>
      <c r="B4">
        <v>73</v>
      </c>
      <c r="E4" t="s">
        <v>99</v>
      </c>
      <c r="F4">
        <f t="shared" si="0"/>
        <v>5605</v>
      </c>
    </row>
    <row r="5" spans="1:6" x14ac:dyDescent="0.3">
      <c r="A5" t="s">
        <v>44</v>
      </c>
      <c r="B5">
        <v>90</v>
      </c>
      <c r="E5" t="s">
        <v>135</v>
      </c>
      <c r="F5">
        <f t="shared" si="0"/>
        <v>5587</v>
      </c>
    </row>
    <row r="6" spans="1:6" x14ac:dyDescent="0.3">
      <c r="A6" t="s">
        <v>48</v>
      </c>
      <c r="B6">
        <v>49</v>
      </c>
      <c r="E6" t="s">
        <v>107</v>
      </c>
      <c r="F6">
        <f t="shared" si="0"/>
        <v>5514</v>
      </c>
    </row>
    <row r="7" spans="1:6" x14ac:dyDescent="0.3">
      <c r="A7" t="s">
        <v>52</v>
      </c>
      <c r="B7">
        <v>20</v>
      </c>
      <c r="E7" t="s">
        <v>90</v>
      </c>
      <c r="F7">
        <f t="shared" si="0"/>
        <v>5261</v>
      </c>
    </row>
    <row r="8" spans="1:6" x14ac:dyDescent="0.3">
      <c r="A8" t="s">
        <v>57</v>
      </c>
      <c r="B8">
        <v>85</v>
      </c>
      <c r="E8" t="s">
        <v>85</v>
      </c>
      <c r="F8">
        <f t="shared" si="0"/>
        <v>5257</v>
      </c>
    </row>
    <row r="9" spans="1:6" x14ac:dyDescent="0.3">
      <c r="A9" t="s">
        <v>62</v>
      </c>
      <c r="B9">
        <v>34</v>
      </c>
      <c r="E9" t="s">
        <v>114</v>
      </c>
      <c r="F9">
        <f t="shared" si="0"/>
        <v>5220</v>
      </c>
    </row>
    <row r="10" spans="1:6" x14ac:dyDescent="0.3">
      <c r="A10" t="s">
        <v>66</v>
      </c>
      <c r="B10">
        <v>97</v>
      </c>
      <c r="E10" t="s">
        <v>66</v>
      </c>
      <c r="F10">
        <f t="shared" si="0"/>
        <v>5174</v>
      </c>
    </row>
    <row r="11" spans="1:6" x14ac:dyDescent="0.3">
      <c r="A11" t="s">
        <v>70</v>
      </c>
      <c r="B11">
        <v>31</v>
      </c>
      <c r="E11" t="s">
        <v>145</v>
      </c>
      <c r="F11">
        <f t="shared" si="0"/>
        <v>5172</v>
      </c>
    </row>
    <row r="12" spans="1:6" x14ac:dyDescent="0.3">
      <c r="A12" t="s">
        <v>74</v>
      </c>
      <c r="B12">
        <v>34</v>
      </c>
      <c r="E12" t="s">
        <v>130</v>
      </c>
      <c r="F12">
        <f t="shared" si="0"/>
        <v>5014</v>
      </c>
    </row>
    <row r="13" spans="1:6" x14ac:dyDescent="0.3">
      <c r="A13" t="s">
        <v>78</v>
      </c>
      <c r="B13">
        <v>68</v>
      </c>
      <c r="E13" t="s">
        <v>148</v>
      </c>
      <c r="F13">
        <f t="shared" si="0"/>
        <v>4977</v>
      </c>
    </row>
    <row r="14" spans="1:6" x14ac:dyDescent="0.3">
      <c r="A14" t="s">
        <v>80</v>
      </c>
      <c r="B14">
        <v>72</v>
      </c>
      <c r="E14" t="s">
        <v>138</v>
      </c>
      <c r="F14">
        <f t="shared" si="0"/>
        <v>4926</v>
      </c>
    </row>
    <row r="15" spans="1:6" x14ac:dyDescent="0.3">
      <c r="A15" t="s">
        <v>83</v>
      </c>
      <c r="B15">
        <v>51</v>
      </c>
      <c r="E15" t="s">
        <v>91</v>
      </c>
      <c r="F15">
        <f t="shared" si="0"/>
        <v>4883</v>
      </c>
    </row>
    <row r="16" spans="1:6" x14ac:dyDescent="0.3">
      <c r="A16" t="s">
        <v>85</v>
      </c>
      <c r="B16">
        <v>53</v>
      </c>
      <c r="E16" t="s">
        <v>120</v>
      </c>
      <c r="F16">
        <f t="shared" si="0"/>
        <v>4867</v>
      </c>
    </row>
    <row r="17" spans="1:6" x14ac:dyDescent="0.3">
      <c r="A17" t="s">
        <v>44</v>
      </c>
      <c r="B17">
        <v>81</v>
      </c>
      <c r="E17" t="s">
        <v>129</v>
      </c>
      <c r="F17">
        <f t="shared" si="0"/>
        <v>4860</v>
      </c>
    </row>
    <row r="18" spans="1:6" x14ac:dyDescent="0.3">
      <c r="A18" t="s">
        <v>90</v>
      </c>
      <c r="B18">
        <v>36</v>
      </c>
      <c r="E18" t="s">
        <v>62</v>
      </c>
      <c r="F18">
        <f t="shared" si="0"/>
        <v>4848</v>
      </c>
    </row>
    <row r="19" spans="1:6" x14ac:dyDescent="0.3">
      <c r="A19" t="s">
        <v>91</v>
      </c>
      <c r="B19">
        <v>38</v>
      </c>
      <c r="E19" t="s">
        <v>141</v>
      </c>
      <c r="F19">
        <f t="shared" si="0"/>
        <v>4842</v>
      </c>
    </row>
    <row r="20" spans="1:6" x14ac:dyDescent="0.3">
      <c r="A20" t="s">
        <v>57</v>
      </c>
      <c r="B20">
        <v>48</v>
      </c>
      <c r="E20" t="s">
        <v>74</v>
      </c>
      <c r="F20">
        <f t="shared" si="0"/>
        <v>4828</v>
      </c>
    </row>
    <row r="21" spans="1:6" x14ac:dyDescent="0.3">
      <c r="A21" t="s">
        <v>44</v>
      </c>
      <c r="B21">
        <v>90</v>
      </c>
      <c r="E21" t="s">
        <v>128</v>
      </c>
      <c r="F21">
        <f t="shared" si="0"/>
        <v>4795</v>
      </c>
    </row>
    <row r="22" spans="1:6" x14ac:dyDescent="0.3">
      <c r="A22" t="s">
        <v>62</v>
      </c>
      <c r="B22">
        <v>51</v>
      </c>
      <c r="E22" t="s">
        <v>122</v>
      </c>
      <c r="F22">
        <f t="shared" si="0"/>
        <v>4772</v>
      </c>
    </row>
    <row r="23" spans="1:6" x14ac:dyDescent="0.3">
      <c r="A23" t="s">
        <v>98</v>
      </c>
      <c r="B23">
        <v>62</v>
      </c>
      <c r="E23" t="s">
        <v>80</v>
      </c>
      <c r="F23">
        <f t="shared" si="0"/>
        <v>4758</v>
      </c>
    </row>
    <row r="24" spans="1:6" x14ac:dyDescent="0.3">
      <c r="A24" t="s">
        <v>99</v>
      </c>
      <c r="B24">
        <v>37</v>
      </c>
      <c r="E24" t="s">
        <v>98</v>
      </c>
      <c r="F24">
        <f t="shared" si="0"/>
        <v>4742</v>
      </c>
    </row>
    <row r="25" spans="1:6" x14ac:dyDescent="0.3">
      <c r="A25" t="s">
        <v>101</v>
      </c>
      <c r="B25">
        <v>88</v>
      </c>
      <c r="E25" t="s">
        <v>105</v>
      </c>
      <c r="F25">
        <f t="shared" si="0"/>
        <v>4712</v>
      </c>
    </row>
    <row r="26" spans="1:6" x14ac:dyDescent="0.3">
      <c r="A26" t="s">
        <v>103</v>
      </c>
      <c r="B26">
        <v>22</v>
      </c>
      <c r="E26" t="s">
        <v>70</v>
      </c>
      <c r="F26">
        <f t="shared" si="0"/>
        <v>4691</v>
      </c>
    </row>
    <row r="27" spans="1:6" x14ac:dyDescent="0.3">
      <c r="A27" t="s">
        <v>105</v>
      </c>
      <c r="B27">
        <v>25</v>
      </c>
      <c r="E27" t="s">
        <v>116</v>
      </c>
      <c r="F27">
        <f t="shared" si="0"/>
        <v>4655</v>
      </c>
    </row>
    <row r="28" spans="1:6" x14ac:dyDescent="0.3">
      <c r="A28" t="s">
        <v>107</v>
      </c>
      <c r="B28">
        <v>20</v>
      </c>
      <c r="E28" t="s">
        <v>123</v>
      </c>
      <c r="F28">
        <f t="shared" si="0"/>
        <v>4649</v>
      </c>
    </row>
    <row r="29" spans="1:6" x14ac:dyDescent="0.3">
      <c r="A29" t="s">
        <v>22</v>
      </c>
      <c r="B29">
        <v>56</v>
      </c>
      <c r="E29" t="s">
        <v>142</v>
      </c>
      <c r="F29">
        <f t="shared" si="0"/>
        <v>4645</v>
      </c>
    </row>
    <row r="30" spans="1:6" x14ac:dyDescent="0.3">
      <c r="A30" t="s">
        <v>98</v>
      </c>
      <c r="B30">
        <v>94</v>
      </c>
      <c r="E30" t="s">
        <v>149</v>
      </c>
      <c r="F30">
        <f t="shared" si="0"/>
        <v>4623</v>
      </c>
    </row>
    <row r="31" spans="1:6" x14ac:dyDescent="0.3">
      <c r="A31" t="s">
        <v>52</v>
      </c>
      <c r="B31">
        <v>48</v>
      </c>
      <c r="E31" t="s">
        <v>151</v>
      </c>
      <c r="F31">
        <f t="shared" si="0"/>
        <v>4533</v>
      </c>
    </row>
    <row r="32" spans="1:6" x14ac:dyDescent="0.3">
      <c r="A32" t="s">
        <v>98</v>
      </c>
      <c r="B32">
        <v>31</v>
      </c>
      <c r="E32" t="s">
        <v>140</v>
      </c>
      <c r="F32">
        <f t="shared" si="0"/>
        <v>4443</v>
      </c>
    </row>
    <row r="33" spans="1:6" x14ac:dyDescent="0.3">
      <c r="A33" t="s">
        <v>66</v>
      </c>
      <c r="B33">
        <v>79</v>
      </c>
      <c r="E33" t="s">
        <v>131</v>
      </c>
      <c r="F33">
        <f t="shared" si="0"/>
        <v>4439</v>
      </c>
    </row>
    <row r="34" spans="1:6" x14ac:dyDescent="0.3">
      <c r="A34" t="s">
        <v>111</v>
      </c>
      <c r="B34">
        <v>67</v>
      </c>
      <c r="E34" t="s">
        <v>22</v>
      </c>
      <c r="F34">
        <f>SUMIF(A$2:A$3901,_xlnm.Extract,B$2:B$3901)</f>
        <v>5784</v>
      </c>
    </row>
    <row r="35" spans="1:6" x14ac:dyDescent="0.3">
      <c r="A35" t="s">
        <v>112</v>
      </c>
      <c r="B35">
        <v>38</v>
      </c>
      <c r="E35" t="s">
        <v>22</v>
      </c>
      <c r="F35">
        <f t="shared" ref="F35:F52" si="1">SUMIF(A$2:A$3901,E35,B$2:B$3901)</f>
        <v>4402</v>
      </c>
    </row>
    <row r="36" spans="1:6" x14ac:dyDescent="0.3">
      <c r="A36" t="s">
        <v>114</v>
      </c>
      <c r="B36">
        <v>91</v>
      </c>
      <c r="E36" t="s">
        <v>32</v>
      </c>
      <c r="F36">
        <f t="shared" si="1"/>
        <v>4388</v>
      </c>
    </row>
    <row r="37" spans="1:6" x14ac:dyDescent="0.3">
      <c r="A37" t="s">
        <v>37</v>
      </c>
      <c r="B37">
        <v>33</v>
      </c>
      <c r="E37" t="s">
        <v>37</v>
      </c>
      <c r="F37">
        <f t="shared" si="1"/>
        <v>4384</v>
      </c>
    </row>
    <row r="38" spans="1:6" x14ac:dyDescent="0.3">
      <c r="A38" t="s">
        <v>115</v>
      </c>
      <c r="B38">
        <v>69</v>
      </c>
      <c r="E38" t="s">
        <v>101</v>
      </c>
      <c r="F38">
        <f t="shared" si="1"/>
        <v>4376</v>
      </c>
    </row>
    <row r="39" spans="1:6" x14ac:dyDescent="0.3">
      <c r="A39" t="s">
        <v>116</v>
      </c>
      <c r="B39">
        <v>45</v>
      </c>
      <c r="E39" t="s">
        <v>117</v>
      </c>
      <c r="F39">
        <f t="shared" si="1"/>
        <v>4326</v>
      </c>
    </row>
    <row r="40" spans="1:6" x14ac:dyDescent="0.3">
      <c r="A40" t="s">
        <v>103</v>
      </c>
      <c r="B40">
        <v>37</v>
      </c>
      <c r="E40" t="s">
        <v>52</v>
      </c>
      <c r="F40">
        <f t="shared" si="1"/>
        <v>4309</v>
      </c>
    </row>
    <row r="41" spans="1:6" x14ac:dyDescent="0.3">
      <c r="A41" t="s">
        <v>117</v>
      </c>
      <c r="B41">
        <v>60</v>
      </c>
      <c r="E41" t="s">
        <v>48</v>
      </c>
      <c r="F41">
        <f t="shared" si="1"/>
        <v>4243</v>
      </c>
    </row>
    <row r="42" spans="1:6" x14ac:dyDescent="0.3">
      <c r="A42" t="s">
        <v>62</v>
      </c>
      <c r="B42">
        <v>76</v>
      </c>
      <c r="E42" t="s">
        <v>147</v>
      </c>
      <c r="F42">
        <f t="shared" si="1"/>
        <v>4236</v>
      </c>
    </row>
    <row r="43" spans="1:6" x14ac:dyDescent="0.3">
      <c r="A43" t="s">
        <v>120</v>
      </c>
      <c r="B43">
        <v>39</v>
      </c>
      <c r="E43" t="s">
        <v>139</v>
      </c>
      <c r="F43">
        <f t="shared" si="1"/>
        <v>4226</v>
      </c>
    </row>
    <row r="44" spans="1:6" x14ac:dyDescent="0.3">
      <c r="A44" t="s">
        <v>122</v>
      </c>
      <c r="B44">
        <v>100</v>
      </c>
      <c r="E44" t="s">
        <v>112</v>
      </c>
      <c r="F44">
        <f t="shared" si="1"/>
        <v>4222</v>
      </c>
    </row>
    <row r="45" spans="1:6" x14ac:dyDescent="0.3">
      <c r="A45" t="s">
        <v>123</v>
      </c>
      <c r="B45">
        <v>69</v>
      </c>
      <c r="E45" t="s">
        <v>83</v>
      </c>
      <c r="F45">
        <f t="shared" si="1"/>
        <v>4219</v>
      </c>
    </row>
    <row r="46" spans="1:6" x14ac:dyDescent="0.3">
      <c r="A46" t="s">
        <v>22</v>
      </c>
      <c r="B46">
        <v>53</v>
      </c>
      <c r="E46" t="s">
        <v>146</v>
      </c>
      <c r="F46">
        <f t="shared" si="1"/>
        <v>4201</v>
      </c>
    </row>
    <row r="47" spans="1:6" x14ac:dyDescent="0.3">
      <c r="A47" t="s">
        <v>122</v>
      </c>
      <c r="B47">
        <v>21</v>
      </c>
      <c r="E47" t="s">
        <v>150</v>
      </c>
      <c r="F47">
        <f t="shared" si="1"/>
        <v>4196</v>
      </c>
    </row>
    <row r="48" spans="1:6" x14ac:dyDescent="0.3">
      <c r="A48" t="s">
        <v>99</v>
      </c>
      <c r="B48">
        <v>43</v>
      </c>
      <c r="E48" t="s">
        <v>44</v>
      </c>
      <c r="F48">
        <f t="shared" si="1"/>
        <v>3871</v>
      </c>
    </row>
    <row r="49" spans="1:6" x14ac:dyDescent="0.3">
      <c r="A49" t="s">
        <v>57</v>
      </c>
      <c r="B49">
        <v>54</v>
      </c>
      <c r="E49" t="s">
        <v>127</v>
      </c>
      <c r="F49">
        <f t="shared" si="1"/>
        <v>3802</v>
      </c>
    </row>
    <row r="50" spans="1:6" x14ac:dyDescent="0.3">
      <c r="A50" t="s">
        <v>107</v>
      </c>
      <c r="B50">
        <v>55</v>
      </c>
      <c r="E50" t="s">
        <v>103</v>
      </c>
      <c r="F50">
        <f t="shared" si="1"/>
        <v>3798</v>
      </c>
    </row>
    <row r="51" spans="1:6" x14ac:dyDescent="0.3">
      <c r="A51" t="s">
        <v>127</v>
      </c>
      <c r="B51">
        <v>30</v>
      </c>
      <c r="E51" t="s">
        <v>78</v>
      </c>
      <c r="F51">
        <f t="shared" si="1"/>
        <v>3752</v>
      </c>
    </row>
    <row r="52" spans="1:6" x14ac:dyDescent="0.3">
      <c r="A52" t="s">
        <v>128</v>
      </c>
      <c r="B52">
        <v>28</v>
      </c>
      <c r="E52" t="s">
        <v>111</v>
      </c>
      <c r="F52">
        <f t="shared" si="1"/>
        <v>3437</v>
      </c>
    </row>
    <row r="53" spans="1:6" x14ac:dyDescent="0.3">
      <c r="A53" t="s">
        <v>129</v>
      </c>
      <c r="B53">
        <v>59</v>
      </c>
    </row>
    <row r="54" spans="1:6" x14ac:dyDescent="0.3">
      <c r="A54" t="s">
        <v>120</v>
      </c>
      <c r="B54">
        <v>20</v>
      </c>
    </row>
    <row r="55" spans="1:6" x14ac:dyDescent="0.3">
      <c r="A55" t="s">
        <v>91</v>
      </c>
      <c r="B55">
        <v>24</v>
      </c>
    </row>
    <row r="56" spans="1:6" x14ac:dyDescent="0.3">
      <c r="A56" t="s">
        <v>130</v>
      </c>
      <c r="B56">
        <v>94</v>
      </c>
    </row>
    <row r="57" spans="1:6" x14ac:dyDescent="0.3">
      <c r="A57" t="s">
        <v>131</v>
      </c>
      <c r="B57">
        <v>28</v>
      </c>
    </row>
    <row r="58" spans="1:6" x14ac:dyDescent="0.3">
      <c r="A58" t="s">
        <v>91</v>
      </c>
      <c r="B58">
        <v>73</v>
      </c>
    </row>
    <row r="59" spans="1:6" x14ac:dyDescent="0.3">
      <c r="A59" t="s">
        <v>66</v>
      </c>
      <c r="B59">
        <v>64</v>
      </c>
    </row>
    <row r="60" spans="1:6" x14ac:dyDescent="0.3">
      <c r="A60" t="s">
        <v>70</v>
      </c>
      <c r="B60">
        <v>54</v>
      </c>
    </row>
    <row r="61" spans="1:6" x14ac:dyDescent="0.3">
      <c r="A61" t="s">
        <v>62</v>
      </c>
      <c r="B61">
        <v>79</v>
      </c>
    </row>
    <row r="62" spans="1:6" x14ac:dyDescent="0.3">
      <c r="A62" t="s">
        <v>135</v>
      </c>
      <c r="B62">
        <v>37</v>
      </c>
    </row>
    <row r="63" spans="1:6" x14ac:dyDescent="0.3">
      <c r="A63" t="s">
        <v>105</v>
      </c>
      <c r="B63">
        <v>68</v>
      </c>
    </row>
    <row r="64" spans="1:6" x14ac:dyDescent="0.3">
      <c r="A64" t="s">
        <v>91</v>
      </c>
      <c r="B64">
        <v>21</v>
      </c>
    </row>
    <row r="65" spans="1:2" x14ac:dyDescent="0.3">
      <c r="A65" t="s">
        <v>117</v>
      </c>
      <c r="B65">
        <v>79</v>
      </c>
    </row>
    <row r="66" spans="1:2" x14ac:dyDescent="0.3">
      <c r="A66" t="s">
        <v>90</v>
      </c>
      <c r="B66">
        <v>83</v>
      </c>
    </row>
    <row r="67" spans="1:2" x14ac:dyDescent="0.3">
      <c r="A67" t="s">
        <v>127</v>
      </c>
      <c r="B67">
        <v>36</v>
      </c>
    </row>
    <row r="68" spans="1:2" x14ac:dyDescent="0.3">
      <c r="A68" t="s">
        <v>138</v>
      </c>
      <c r="B68">
        <v>94</v>
      </c>
    </row>
    <row r="69" spans="1:2" x14ac:dyDescent="0.3">
      <c r="A69" t="s">
        <v>139</v>
      </c>
      <c r="B69">
        <v>33</v>
      </c>
    </row>
    <row r="70" spans="1:2" x14ac:dyDescent="0.3">
      <c r="A70" t="s">
        <v>140</v>
      </c>
      <c r="B70">
        <v>46</v>
      </c>
    </row>
    <row r="71" spans="1:2" x14ac:dyDescent="0.3">
      <c r="A71" t="s">
        <v>122</v>
      </c>
      <c r="B71">
        <v>70</v>
      </c>
    </row>
    <row r="72" spans="1:2" x14ac:dyDescent="0.3">
      <c r="A72" t="s">
        <v>90</v>
      </c>
      <c r="B72">
        <v>29</v>
      </c>
    </row>
    <row r="73" spans="1:2" x14ac:dyDescent="0.3">
      <c r="A73" t="s">
        <v>141</v>
      </c>
      <c r="B73">
        <v>48</v>
      </c>
    </row>
    <row r="74" spans="1:2" x14ac:dyDescent="0.3">
      <c r="A74" t="s">
        <v>142</v>
      </c>
      <c r="B74">
        <v>26</v>
      </c>
    </row>
    <row r="75" spans="1:2" x14ac:dyDescent="0.3">
      <c r="A75" t="s">
        <v>78</v>
      </c>
      <c r="B75">
        <v>85</v>
      </c>
    </row>
    <row r="76" spans="1:2" x14ac:dyDescent="0.3">
      <c r="A76" t="s">
        <v>116</v>
      </c>
      <c r="B76">
        <v>58</v>
      </c>
    </row>
    <row r="77" spans="1:2" x14ac:dyDescent="0.3">
      <c r="A77" t="s">
        <v>140</v>
      </c>
      <c r="B77">
        <v>85</v>
      </c>
    </row>
    <row r="78" spans="1:2" x14ac:dyDescent="0.3">
      <c r="A78" t="s">
        <v>80</v>
      </c>
      <c r="B78">
        <v>43</v>
      </c>
    </row>
    <row r="79" spans="1:2" x14ac:dyDescent="0.3">
      <c r="A79" t="s">
        <v>80</v>
      </c>
      <c r="B79">
        <v>53</v>
      </c>
    </row>
    <row r="80" spans="1:2" x14ac:dyDescent="0.3">
      <c r="A80" t="s">
        <v>145</v>
      </c>
      <c r="B80">
        <v>91</v>
      </c>
    </row>
    <row r="81" spans="1:2" x14ac:dyDescent="0.3">
      <c r="A81" t="s">
        <v>146</v>
      </c>
      <c r="B81">
        <v>96</v>
      </c>
    </row>
    <row r="82" spans="1:2" x14ac:dyDescent="0.3">
      <c r="A82" t="s">
        <v>85</v>
      </c>
      <c r="B82">
        <v>72</v>
      </c>
    </row>
    <row r="83" spans="1:2" x14ac:dyDescent="0.3">
      <c r="A83" t="s">
        <v>141</v>
      </c>
      <c r="B83">
        <v>96</v>
      </c>
    </row>
    <row r="84" spans="1:2" x14ac:dyDescent="0.3">
      <c r="A84" t="s">
        <v>142</v>
      </c>
      <c r="B84">
        <v>28</v>
      </c>
    </row>
    <row r="85" spans="1:2" x14ac:dyDescent="0.3">
      <c r="A85" t="s">
        <v>105</v>
      </c>
      <c r="B85">
        <v>40</v>
      </c>
    </row>
    <row r="86" spans="1:2" x14ac:dyDescent="0.3">
      <c r="A86" t="s">
        <v>117</v>
      </c>
      <c r="B86">
        <v>32</v>
      </c>
    </row>
    <row r="87" spans="1:2" x14ac:dyDescent="0.3">
      <c r="A87" t="s">
        <v>130</v>
      </c>
      <c r="B87">
        <v>95</v>
      </c>
    </row>
    <row r="88" spans="1:2" x14ac:dyDescent="0.3">
      <c r="A88" t="s">
        <v>107</v>
      </c>
      <c r="B88">
        <v>41</v>
      </c>
    </row>
    <row r="89" spans="1:2" x14ac:dyDescent="0.3">
      <c r="A89" t="s">
        <v>123</v>
      </c>
      <c r="B89">
        <v>53</v>
      </c>
    </row>
    <row r="90" spans="1:2" x14ac:dyDescent="0.3">
      <c r="A90" t="s">
        <v>52</v>
      </c>
      <c r="B90">
        <v>47</v>
      </c>
    </row>
    <row r="91" spans="1:2" x14ac:dyDescent="0.3">
      <c r="A91" t="s">
        <v>99</v>
      </c>
      <c r="B91">
        <v>83</v>
      </c>
    </row>
    <row r="92" spans="1:2" x14ac:dyDescent="0.3">
      <c r="A92" t="s">
        <v>131</v>
      </c>
      <c r="B92">
        <v>48</v>
      </c>
    </row>
    <row r="93" spans="1:2" x14ac:dyDescent="0.3">
      <c r="A93" t="s">
        <v>131</v>
      </c>
      <c r="B93">
        <v>99</v>
      </c>
    </row>
    <row r="94" spans="1:2" x14ac:dyDescent="0.3">
      <c r="A94" t="s">
        <v>105</v>
      </c>
      <c r="B94">
        <v>87</v>
      </c>
    </row>
    <row r="95" spans="1:2" x14ac:dyDescent="0.3">
      <c r="A95" t="s">
        <v>103</v>
      </c>
      <c r="B95">
        <v>62</v>
      </c>
    </row>
    <row r="96" spans="1:2" x14ac:dyDescent="0.3">
      <c r="A96" t="s">
        <v>107</v>
      </c>
      <c r="B96">
        <v>76</v>
      </c>
    </row>
    <row r="97" spans="1:2" x14ac:dyDescent="0.3">
      <c r="A97" t="s">
        <v>70</v>
      </c>
      <c r="B97">
        <v>100</v>
      </c>
    </row>
    <row r="98" spans="1:2" x14ac:dyDescent="0.3">
      <c r="A98" t="s">
        <v>80</v>
      </c>
      <c r="B98">
        <v>73</v>
      </c>
    </row>
    <row r="99" spans="1:2" x14ac:dyDescent="0.3">
      <c r="A99" t="s">
        <v>141</v>
      </c>
      <c r="B99">
        <v>92</v>
      </c>
    </row>
    <row r="100" spans="1:2" x14ac:dyDescent="0.3">
      <c r="A100" t="s">
        <v>85</v>
      </c>
      <c r="B100">
        <v>67</v>
      </c>
    </row>
    <row r="101" spans="1:2" x14ac:dyDescent="0.3">
      <c r="A101" t="s">
        <v>70</v>
      </c>
      <c r="B101">
        <v>40</v>
      </c>
    </row>
    <row r="102" spans="1:2" x14ac:dyDescent="0.3">
      <c r="A102" t="s">
        <v>147</v>
      </c>
      <c r="B102">
        <v>98</v>
      </c>
    </row>
    <row r="103" spans="1:2" x14ac:dyDescent="0.3">
      <c r="A103" t="s">
        <v>114</v>
      </c>
      <c r="B103">
        <v>85</v>
      </c>
    </row>
    <row r="104" spans="1:2" x14ac:dyDescent="0.3">
      <c r="A104" t="s">
        <v>101</v>
      </c>
      <c r="B104">
        <v>67</v>
      </c>
    </row>
    <row r="105" spans="1:2" x14ac:dyDescent="0.3">
      <c r="A105" t="s">
        <v>66</v>
      </c>
      <c r="B105">
        <v>89</v>
      </c>
    </row>
    <row r="106" spans="1:2" x14ac:dyDescent="0.3">
      <c r="A106" t="s">
        <v>83</v>
      </c>
      <c r="B106">
        <v>24</v>
      </c>
    </row>
    <row r="107" spans="1:2" x14ac:dyDescent="0.3">
      <c r="A107" t="s">
        <v>85</v>
      </c>
      <c r="B107">
        <v>96</v>
      </c>
    </row>
    <row r="108" spans="1:2" x14ac:dyDescent="0.3">
      <c r="A108" t="s">
        <v>148</v>
      </c>
      <c r="B108">
        <v>35</v>
      </c>
    </row>
    <row r="109" spans="1:2" x14ac:dyDescent="0.3">
      <c r="A109" t="s">
        <v>128</v>
      </c>
      <c r="B109">
        <v>67</v>
      </c>
    </row>
    <row r="110" spans="1:2" x14ac:dyDescent="0.3">
      <c r="A110" t="s">
        <v>57</v>
      </c>
      <c r="B110">
        <v>79</v>
      </c>
    </row>
    <row r="111" spans="1:2" x14ac:dyDescent="0.3">
      <c r="A111" t="s">
        <v>90</v>
      </c>
      <c r="B111">
        <v>85</v>
      </c>
    </row>
    <row r="112" spans="1:2" x14ac:dyDescent="0.3">
      <c r="A112" t="s">
        <v>85</v>
      </c>
      <c r="B112">
        <v>26</v>
      </c>
    </row>
    <row r="113" spans="1:2" x14ac:dyDescent="0.3">
      <c r="A113" t="s">
        <v>37</v>
      </c>
      <c r="B113">
        <v>75</v>
      </c>
    </row>
    <row r="114" spans="1:2" x14ac:dyDescent="0.3">
      <c r="A114" t="s">
        <v>103</v>
      </c>
      <c r="B114">
        <v>65</v>
      </c>
    </row>
    <row r="115" spans="1:2" x14ac:dyDescent="0.3">
      <c r="A115" t="s">
        <v>127</v>
      </c>
      <c r="B115">
        <v>54</v>
      </c>
    </row>
    <row r="116" spans="1:2" x14ac:dyDescent="0.3">
      <c r="A116" t="s">
        <v>37</v>
      </c>
      <c r="B116">
        <v>95</v>
      </c>
    </row>
    <row r="117" spans="1:2" x14ac:dyDescent="0.3">
      <c r="A117" t="s">
        <v>52</v>
      </c>
      <c r="B117">
        <v>94</v>
      </c>
    </row>
    <row r="118" spans="1:2" x14ac:dyDescent="0.3">
      <c r="A118" t="s">
        <v>141</v>
      </c>
      <c r="B118">
        <v>86</v>
      </c>
    </row>
    <row r="119" spans="1:2" x14ac:dyDescent="0.3">
      <c r="A119" t="s">
        <v>147</v>
      </c>
      <c r="B119">
        <v>32</v>
      </c>
    </row>
    <row r="120" spans="1:2" x14ac:dyDescent="0.3">
      <c r="A120" t="s">
        <v>22</v>
      </c>
      <c r="B120">
        <v>45</v>
      </c>
    </row>
    <row r="121" spans="1:2" x14ac:dyDescent="0.3">
      <c r="A121" t="s">
        <v>52</v>
      </c>
      <c r="B121">
        <v>76</v>
      </c>
    </row>
    <row r="122" spans="1:2" x14ac:dyDescent="0.3">
      <c r="A122" t="s">
        <v>66</v>
      </c>
      <c r="B122">
        <v>84</v>
      </c>
    </row>
    <row r="123" spans="1:2" x14ac:dyDescent="0.3">
      <c r="A123" t="s">
        <v>141</v>
      </c>
      <c r="B123">
        <v>72</v>
      </c>
    </row>
    <row r="124" spans="1:2" x14ac:dyDescent="0.3">
      <c r="A124" t="s">
        <v>149</v>
      </c>
      <c r="B124">
        <v>40</v>
      </c>
    </row>
    <row r="125" spans="1:2" x14ac:dyDescent="0.3">
      <c r="A125" t="s">
        <v>62</v>
      </c>
      <c r="B125">
        <v>89</v>
      </c>
    </row>
    <row r="126" spans="1:2" x14ac:dyDescent="0.3">
      <c r="A126" t="s">
        <v>107</v>
      </c>
      <c r="B126">
        <v>86</v>
      </c>
    </row>
    <row r="127" spans="1:2" x14ac:dyDescent="0.3">
      <c r="A127" t="s">
        <v>99</v>
      </c>
      <c r="B127">
        <v>54</v>
      </c>
    </row>
    <row r="128" spans="1:2" x14ac:dyDescent="0.3">
      <c r="A128" t="s">
        <v>91</v>
      </c>
      <c r="B128">
        <v>36</v>
      </c>
    </row>
    <row r="129" spans="1:2" x14ac:dyDescent="0.3">
      <c r="A129" t="s">
        <v>91</v>
      </c>
      <c r="B129">
        <v>89</v>
      </c>
    </row>
    <row r="130" spans="1:2" x14ac:dyDescent="0.3">
      <c r="A130" t="s">
        <v>99</v>
      </c>
      <c r="B130">
        <v>32</v>
      </c>
    </row>
    <row r="131" spans="1:2" x14ac:dyDescent="0.3">
      <c r="A131" t="s">
        <v>138</v>
      </c>
      <c r="B131">
        <v>67</v>
      </c>
    </row>
    <row r="132" spans="1:2" x14ac:dyDescent="0.3">
      <c r="A132" t="s">
        <v>22</v>
      </c>
      <c r="B132">
        <v>39</v>
      </c>
    </row>
    <row r="133" spans="1:2" x14ac:dyDescent="0.3">
      <c r="A133" t="s">
        <v>32</v>
      </c>
      <c r="B133">
        <v>29</v>
      </c>
    </row>
    <row r="134" spans="1:2" x14ac:dyDescent="0.3">
      <c r="A134" t="s">
        <v>130</v>
      </c>
      <c r="B134">
        <v>58</v>
      </c>
    </row>
    <row r="135" spans="1:2" x14ac:dyDescent="0.3">
      <c r="A135" t="s">
        <v>57</v>
      </c>
      <c r="B135">
        <v>65</v>
      </c>
    </row>
    <row r="136" spans="1:2" x14ac:dyDescent="0.3">
      <c r="A136" t="s">
        <v>105</v>
      </c>
      <c r="B136">
        <v>94</v>
      </c>
    </row>
    <row r="137" spans="1:2" x14ac:dyDescent="0.3">
      <c r="A137" t="s">
        <v>111</v>
      </c>
      <c r="B137">
        <v>81</v>
      </c>
    </row>
    <row r="138" spans="1:2" x14ac:dyDescent="0.3">
      <c r="A138" t="s">
        <v>131</v>
      </c>
      <c r="B138">
        <v>86</v>
      </c>
    </row>
    <row r="139" spans="1:2" x14ac:dyDescent="0.3">
      <c r="A139" t="s">
        <v>112</v>
      </c>
      <c r="B139">
        <v>43</v>
      </c>
    </row>
    <row r="140" spans="1:2" x14ac:dyDescent="0.3">
      <c r="A140" t="s">
        <v>142</v>
      </c>
      <c r="B140">
        <v>29</v>
      </c>
    </row>
    <row r="141" spans="1:2" x14ac:dyDescent="0.3">
      <c r="A141" t="s">
        <v>103</v>
      </c>
      <c r="B141">
        <v>95</v>
      </c>
    </row>
    <row r="142" spans="1:2" x14ac:dyDescent="0.3">
      <c r="A142" t="s">
        <v>98</v>
      </c>
      <c r="B142">
        <v>28</v>
      </c>
    </row>
    <row r="143" spans="1:2" x14ac:dyDescent="0.3">
      <c r="A143" t="s">
        <v>141</v>
      </c>
      <c r="B143">
        <v>46</v>
      </c>
    </row>
    <row r="144" spans="1:2" x14ac:dyDescent="0.3">
      <c r="A144" t="s">
        <v>145</v>
      </c>
      <c r="B144">
        <v>58</v>
      </c>
    </row>
    <row r="145" spans="1:2" x14ac:dyDescent="0.3">
      <c r="A145" t="s">
        <v>70</v>
      </c>
      <c r="B145">
        <v>48</v>
      </c>
    </row>
    <row r="146" spans="1:2" x14ac:dyDescent="0.3">
      <c r="A146" t="s">
        <v>127</v>
      </c>
      <c r="B146">
        <v>43</v>
      </c>
    </row>
    <row r="147" spans="1:2" x14ac:dyDescent="0.3">
      <c r="A147" t="s">
        <v>70</v>
      </c>
      <c r="B147">
        <v>95</v>
      </c>
    </row>
    <row r="148" spans="1:2" x14ac:dyDescent="0.3">
      <c r="A148" t="s">
        <v>112</v>
      </c>
      <c r="B148">
        <v>30</v>
      </c>
    </row>
    <row r="149" spans="1:2" x14ac:dyDescent="0.3">
      <c r="A149" t="s">
        <v>135</v>
      </c>
      <c r="B149">
        <v>64</v>
      </c>
    </row>
    <row r="150" spans="1:2" x14ac:dyDescent="0.3">
      <c r="A150" t="s">
        <v>52</v>
      </c>
      <c r="B150">
        <v>90</v>
      </c>
    </row>
    <row r="151" spans="1:2" x14ac:dyDescent="0.3">
      <c r="A151" t="s">
        <v>80</v>
      </c>
      <c r="B151">
        <v>76</v>
      </c>
    </row>
    <row r="152" spans="1:2" x14ac:dyDescent="0.3">
      <c r="A152" t="s">
        <v>99</v>
      </c>
      <c r="B152">
        <v>96</v>
      </c>
    </row>
    <row r="153" spans="1:2" x14ac:dyDescent="0.3">
      <c r="A153" t="s">
        <v>114</v>
      </c>
      <c r="B153">
        <v>47</v>
      </c>
    </row>
    <row r="154" spans="1:2" x14ac:dyDescent="0.3">
      <c r="A154" t="s">
        <v>131</v>
      </c>
      <c r="B154">
        <v>85</v>
      </c>
    </row>
    <row r="155" spans="1:2" x14ac:dyDescent="0.3">
      <c r="A155" t="s">
        <v>98</v>
      </c>
      <c r="B155">
        <v>55</v>
      </c>
    </row>
    <row r="156" spans="1:2" x14ac:dyDescent="0.3">
      <c r="A156" t="s">
        <v>101</v>
      </c>
      <c r="B156">
        <v>98</v>
      </c>
    </row>
    <row r="157" spans="1:2" x14ac:dyDescent="0.3">
      <c r="A157" t="s">
        <v>32</v>
      </c>
      <c r="B157">
        <v>77</v>
      </c>
    </row>
    <row r="158" spans="1:2" x14ac:dyDescent="0.3">
      <c r="A158" t="s">
        <v>70</v>
      </c>
      <c r="B158">
        <v>26</v>
      </c>
    </row>
    <row r="159" spans="1:2" x14ac:dyDescent="0.3">
      <c r="A159" t="s">
        <v>129</v>
      </c>
      <c r="B159">
        <v>68</v>
      </c>
    </row>
    <row r="160" spans="1:2" x14ac:dyDescent="0.3">
      <c r="A160" t="s">
        <v>139</v>
      </c>
      <c r="B160">
        <v>73</v>
      </c>
    </row>
    <row r="161" spans="1:2" x14ac:dyDescent="0.3">
      <c r="A161" t="s">
        <v>83</v>
      </c>
      <c r="B161">
        <v>27</v>
      </c>
    </row>
    <row r="162" spans="1:2" x14ac:dyDescent="0.3">
      <c r="A162" t="s">
        <v>105</v>
      </c>
      <c r="B162">
        <v>23</v>
      </c>
    </row>
    <row r="163" spans="1:2" x14ac:dyDescent="0.3">
      <c r="A163" t="s">
        <v>114</v>
      </c>
      <c r="B163">
        <v>49</v>
      </c>
    </row>
    <row r="164" spans="1:2" x14ac:dyDescent="0.3">
      <c r="A164" t="s">
        <v>99</v>
      </c>
      <c r="B164">
        <v>74</v>
      </c>
    </row>
    <row r="165" spans="1:2" x14ac:dyDescent="0.3">
      <c r="A165" t="s">
        <v>141</v>
      </c>
      <c r="B165">
        <v>67</v>
      </c>
    </row>
    <row r="166" spans="1:2" x14ac:dyDescent="0.3">
      <c r="A166" t="s">
        <v>80</v>
      </c>
      <c r="B166">
        <v>65</v>
      </c>
    </row>
    <row r="167" spans="1:2" x14ac:dyDescent="0.3">
      <c r="A167" t="s">
        <v>22</v>
      </c>
      <c r="B167">
        <v>60</v>
      </c>
    </row>
    <row r="168" spans="1:2" x14ac:dyDescent="0.3">
      <c r="A168" t="s">
        <v>80</v>
      </c>
      <c r="B168">
        <v>31</v>
      </c>
    </row>
    <row r="169" spans="1:2" x14ac:dyDescent="0.3">
      <c r="A169" t="s">
        <v>74</v>
      </c>
      <c r="B169">
        <v>27</v>
      </c>
    </row>
    <row r="170" spans="1:2" x14ac:dyDescent="0.3">
      <c r="A170" t="s">
        <v>62</v>
      </c>
      <c r="B170">
        <v>80</v>
      </c>
    </row>
    <row r="171" spans="1:2" x14ac:dyDescent="0.3">
      <c r="A171" t="s">
        <v>107</v>
      </c>
      <c r="B171">
        <v>30</v>
      </c>
    </row>
    <row r="172" spans="1:2" x14ac:dyDescent="0.3">
      <c r="A172" t="s">
        <v>52</v>
      </c>
      <c r="B172">
        <v>25</v>
      </c>
    </row>
    <row r="173" spans="1:2" x14ac:dyDescent="0.3">
      <c r="A173" t="s">
        <v>141</v>
      </c>
      <c r="B173">
        <v>35</v>
      </c>
    </row>
    <row r="174" spans="1:2" x14ac:dyDescent="0.3">
      <c r="A174" t="s">
        <v>145</v>
      </c>
      <c r="B174">
        <v>67</v>
      </c>
    </row>
    <row r="175" spans="1:2" x14ac:dyDescent="0.3">
      <c r="A175" t="s">
        <v>78</v>
      </c>
      <c r="B175">
        <v>46</v>
      </c>
    </row>
    <row r="176" spans="1:2" x14ac:dyDescent="0.3">
      <c r="A176" t="s">
        <v>129</v>
      </c>
      <c r="B176">
        <v>35</v>
      </c>
    </row>
    <row r="177" spans="1:2" x14ac:dyDescent="0.3">
      <c r="A177" t="s">
        <v>101</v>
      </c>
      <c r="B177">
        <v>86</v>
      </c>
    </row>
    <row r="178" spans="1:2" x14ac:dyDescent="0.3">
      <c r="A178" t="s">
        <v>83</v>
      </c>
      <c r="B178">
        <v>81</v>
      </c>
    </row>
    <row r="179" spans="1:2" x14ac:dyDescent="0.3">
      <c r="A179" t="s">
        <v>111</v>
      </c>
      <c r="B179">
        <v>42</v>
      </c>
    </row>
    <row r="180" spans="1:2" x14ac:dyDescent="0.3">
      <c r="A180" t="s">
        <v>135</v>
      </c>
      <c r="B180">
        <v>43</v>
      </c>
    </row>
    <row r="181" spans="1:2" x14ac:dyDescent="0.3">
      <c r="A181" t="s">
        <v>115</v>
      </c>
      <c r="B181">
        <v>31</v>
      </c>
    </row>
    <row r="182" spans="1:2" x14ac:dyDescent="0.3">
      <c r="A182" t="s">
        <v>147</v>
      </c>
      <c r="B182">
        <v>81</v>
      </c>
    </row>
    <row r="183" spans="1:2" x14ac:dyDescent="0.3">
      <c r="A183" t="s">
        <v>37</v>
      </c>
      <c r="B183">
        <v>61</v>
      </c>
    </row>
    <row r="184" spans="1:2" x14ac:dyDescent="0.3">
      <c r="A184" t="s">
        <v>90</v>
      </c>
      <c r="B184">
        <v>96</v>
      </c>
    </row>
    <row r="185" spans="1:2" x14ac:dyDescent="0.3">
      <c r="A185" t="s">
        <v>123</v>
      </c>
      <c r="B185">
        <v>29</v>
      </c>
    </row>
    <row r="186" spans="1:2" x14ac:dyDescent="0.3">
      <c r="A186" t="s">
        <v>78</v>
      </c>
      <c r="B186">
        <v>33</v>
      </c>
    </row>
    <row r="187" spans="1:2" x14ac:dyDescent="0.3">
      <c r="A187" t="s">
        <v>150</v>
      </c>
      <c r="B187">
        <v>32</v>
      </c>
    </row>
    <row r="188" spans="1:2" x14ac:dyDescent="0.3">
      <c r="A188" t="s">
        <v>148</v>
      </c>
      <c r="B188">
        <v>56</v>
      </c>
    </row>
    <row r="189" spans="1:2" x14ac:dyDescent="0.3">
      <c r="A189" t="s">
        <v>142</v>
      </c>
      <c r="B189">
        <v>94</v>
      </c>
    </row>
    <row r="190" spans="1:2" x14ac:dyDescent="0.3">
      <c r="A190" t="s">
        <v>74</v>
      </c>
      <c r="B190">
        <v>53</v>
      </c>
    </row>
    <row r="191" spans="1:2" x14ac:dyDescent="0.3">
      <c r="A191" t="s">
        <v>66</v>
      </c>
      <c r="B191">
        <v>82</v>
      </c>
    </row>
    <row r="192" spans="1:2" x14ac:dyDescent="0.3">
      <c r="A192" t="s">
        <v>116</v>
      </c>
      <c r="B192">
        <v>70</v>
      </c>
    </row>
    <row r="193" spans="1:2" x14ac:dyDescent="0.3">
      <c r="A193" t="s">
        <v>140</v>
      </c>
      <c r="B193">
        <v>76</v>
      </c>
    </row>
    <row r="194" spans="1:2" x14ac:dyDescent="0.3">
      <c r="A194" t="s">
        <v>145</v>
      </c>
      <c r="B194">
        <v>29</v>
      </c>
    </row>
    <row r="195" spans="1:2" x14ac:dyDescent="0.3">
      <c r="A195" t="s">
        <v>114</v>
      </c>
      <c r="B195">
        <v>100</v>
      </c>
    </row>
    <row r="196" spans="1:2" x14ac:dyDescent="0.3">
      <c r="A196" t="s">
        <v>70</v>
      </c>
      <c r="B196">
        <v>94</v>
      </c>
    </row>
    <row r="197" spans="1:2" x14ac:dyDescent="0.3">
      <c r="A197" t="s">
        <v>85</v>
      </c>
      <c r="B197">
        <v>25</v>
      </c>
    </row>
    <row r="198" spans="1:2" x14ac:dyDescent="0.3">
      <c r="A198" t="s">
        <v>149</v>
      </c>
      <c r="B198">
        <v>88</v>
      </c>
    </row>
    <row r="199" spans="1:2" x14ac:dyDescent="0.3">
      <c r="A199" t="s">
        <v>131</v>
      </c>
      <c r="B199">
        <v>78</v>
      </c>
    </row>
    <row r="200" spans="1:2" x14ac:dyDescent="0.3">
      <c r="A200" t="s">
        <v>140</v>
      </c>
      <c r="B200">
        <v>45</v>
      </c>
    </row>
    <row r="201" spans="1:2" x14ac:dyDescent="0.3">
      <c r="A201" t="s">
        <v>135</v>
      </c>
      <c r="B201">
        <v>73</v>
      </c>
    </row>
    <row r="202" spans="1:2" x14ac:dyDescent="0.3">
      <c r="A202" t="s">
        <v>138</v>
      </c>
      <c r="B202">
        <v>61</v>
      </c>
    </row>
    <row r="203" spans="1:2" x14ac:dyDescent="0.3">
      <c r="A203" t="s">
        <v>70</v>
      </c>
      <c r="B203">
        <v>22</v>
      </c>
    </row>
    <row r="204" spans="1:2" x14ac:dyDescent="0.3">
      <c r="A204" t="s">
        <v>145</v>
      </c>
      <c r="B204">
        <v>38</v>
      </c>
    </row>
    <row r="205" spans="1:2" x14ac:dyDescent="0.3">
      <c r="A205" t="s">
        <v>116</v>
      </c>
      <c r="B205">
        <v>38</v>
      </c>
    </row>
    <row r="206" spans="1:2" x14ac:dyDescent="0.3">
      <c r="A206" t="s">
        <v>117</v>
      </c>
      <c r="B206">
        <v>100</v>
      </c>
    </row>
    <row r="207" spans="1:2" x14ac:dyDescent="0.3">
      <c r="A207" t="s">
        <v>78</v>
      </c>
      <c r="B207">
        <v>64</v>
      </c>
    </row>
    <row r="208" spans="1:2" x14ac:dyDescent="0.3">
      <c r="A208" t="s">
        <v>150</v>
      </c>
      <c r="B208">
        <v>55</v>
      </c>
    </row>
    <row r="209" spans="1:2" x14ac:dyDescent="0.3">
      <c r="A209" t="s">
        <v>44</v>
      </c>
      <c r="B209">
        <v>91</v>
      </c>
    </row>
    <row r="210" spans="1:2" x14ac:dyDescent="0.3">
      <c r="A210" t="s">
        <v>150</v>
      </c>
      <c r="B210">
        <v>38</v>
      </c>
    </row>
    <row r="211" spans="1:2" x14ac:dyDescent="0.3">
      <c r="A211" t="s">
        <v>148</v>
      </c>
      <c r="B211">
        <v>97</v>
      </c>
    </row>
    <row r="212" spans="1:2" x14ac:dyDescent="0.3">
      <c r="A212" t="s">
        <v>129</v>
      </c>
      <c r="B212">
        <v>22</v>
      </c>
    </row>
    <row r="213" spans="1:2" x14ac:dyDescent="0.3">
      <c r="A213" t="s">
        <v>147</v>
      </c>
      <c r="B213">
        <v>92</v>
      </c>
    </row>
    <row r="214" spans="1:2" x14ac:dyDescent="0.3">
      <c r="A214" t="s">
        <v>141</v>
      </c>
      <c r="B214">
        <v>84</v>
      </c>
    </row>
    <row r="215" spans="1:2" x14ac:dyDescent="0.3">
      <c r="A215" t="s">
        <v>107</v>
      </c>
      <c r="B215">
        <v>93</v>
      </c>
    </row>
    <row r="216" spans="1:2" x14ac:dyDescent="0.3">
      <c r="A216" t="s">
        <v>78</v>
      </c>
      <c r="B216">
        <v>50</v>
      </c>
    </row>
    <row r="217" spans="1:2" x14ac:dyDescent="0.3">
      <c r="A217" t="s">
        <v>127</v>
      </c>
      <c r="B217">
        <v>64</v>
      </c>
    </row>
    <row r="218" spans="1:2" x14ac:dyDescent="0.3">
      <c r="A218" t="s">
        <v>37</v>
      </c>
      <c r="B218">
        <v>61</v>
      </c>
    </row>
    <row r="219" spans="1:2" x14ac:dyDescent="0.3">
      <c r="A219" t="s">
        <v>101</v>
      </c>
      <c r="B219">
        <v>48</v>
      </c>
    </row>
    <row r="220" spans="1:2" x14ac:dyDescent="0.3">
      <c r="A220" t="s">
        <v>99</v>
      </c>
      <c r="B220">
        <v>45</v>
      </c>
    </row>
    <row r="221" spans="1:2" x14ac:dyDescent="0.3">
      <c r="A221" t="s">
        <v>107</v>
      </c>
      <c r="B221">
        <v>88</v>
      </c>
    </row>
    <row r="222" spans="1:2" x14ac:dyDescent="0.3">
      <c r="A222" t="s">
        <v>117</v>
      </c>
      <c r="B222">
        <v>57</v>
      </c>
    </row>
    <row r="223" spans="1:2" x14ac:dyDescent="0.3">
      <c r="A223" t="s">
        <v>98</v>
      </c>
      <c r="B223">
        <v>68</v>
      </c>
    </row>
    <row r="224" spans="1:2" x14ac:dyDescent="0.3">
      <c r="A224" t="s">
        <v>85</v>
      </c>
      <c r="B224">
        <v>94</v>
      </c>
    </row>
    <row r="225" spans="1:2" x14ac:dyDescent="0.3">
      <c r="A225" t="s">
        <v>52</v>
      </c>
      <c r="B225">
        <v>41</v>
      </c>
    </row>
    <row r="226" spans="1:2" x14ac:dyDescent="0.3">
      <c r="A226" t="s">
        <v>147</v>
      </c>
      <c r="B226">
        <v>83</v>
      </c>
    </row>
    <row r="227" spans="1:2" x14ac:dyDescent="0.3">
      <c r="A227" t="s">
        <v>74</v>
      </c>
      <c r="B227">
        <v>22</v>
      </c>
    </row>
    <row r="228" spans="1:2" x14ac:dyDescent="0.3">
      <c r="A228" t="s">
        <v>105</v>
      </c>
      <c r="B228">
        <v>74</v>
      </c>
    </row>
    <row r="229" spans="1:2" x14ac:dyDescent="0.3">
      <c r="A229" t="s">
        <v>44</v>
      </c>
      <c r="B229">
        <v>90</v>
      </c>
    </row>
    <row r="230" spans="1:2" x14ac:dyDescent="0.3">
      <c r="A230" t="s">
        <v>83</v>
      </c>
      <c r="B230">
        <v>79</v>
      </c>
    </row>
    <row r="231" spans="1:2" x14ac:dyDescent="0.3">
      <c r="A231" t="s">
        <v>123</v>
      </c>
      <c r="B231">
        <v>28</v>
      </c>
    </row>
    <row r="232" spans="1:2" x14ac:dyDescent="0.3">
      <c r="A232" t="s">
        <v>140</v>
      </c>
      <c r="B232">
        <v>88</v>
      </c>
    </row>
    <row r="233" spans="1:2" x14ac:dyDescent="0.3">
      <c r="A233" t="s">
        <v>122</v>
      </c>
      <c r="B233">
        <v>26</v>
      </c>
    </row>
    <row r="234" spans="1:2" x14ac:dyDescent="0.3">
      <c r="A234" t="s">
        <v>78</v>
      </c>
      <c r="B234">
        <v>27</v>
      </c>
    </row>
    <row r="235" spans="1:2" x14ac:dyDescent="0.3">
      <c r="A235" t="s">
        <v>117</v>
      </c>
      <c r="B235">
        <v>83</v>
      </c>
    </row>
    <row r="236" spans="1:2" x14ac:dyDescent="0.3">
      <c r="A236" t="s">
        <v>147</v>
      </c>
      <c r="B236">
        <v>39</v>
      </c>
    </row>
    <row r="237" spans="1:2" x14ac:dyDescent="0.3">
      <c r="A237" t="s">
        <v>127</v>
      </c>
      <c r="B237">
        <v>89</v>
      </c>
    </row>
    <row r="238" spans="1:2" x14ac:dyDescent="0.3">
      <c r="A238" t="s">
        <v>114</v>
      </c>
      <c r="B238">
        <v>68</v>
      </c>
    </row>
    <row r="239" spans="1:2" x14ac:dyDescent="0.3">
      <c r="A239" t="s">
        <v>146</v>
      </c>
      <c r="B239">
        <v>90</v>
      </c>
    </row>
    <row r="240" spans="1:2" x14ac:dyDescent="0.3">
      <c r="A240" t="s">
        <v>123</v>
      </c>
      <c r="B240">
        <v>34</v>
      </c>
    </row>
    <row r="241" spans="1:2" x14ac:dyDescent="0.3">
      <c r="A241" t="s">
        <v>129</v>
      </c>
      <c r="B241">
        <v>51</v>
      </c>
    </row>
    <row r="242" spans="1:2" x14ac:dyDescent="0.3">
      <c r="A242" t="s">
        <v>57</v>
      </c>
      <c r="B242">
        <v>45</v>
      </c>
    </row>
    <row r="243" spans="1:2" x14ac:dyDescent="0.3">
      <c r="A243" t="s">
        <v>80</v>
      </c>
      <c r="B243">
        <v>88</v>
      </c>
    </row>
    <row r="244" spans="1:2" x14ac:dyDescent="0.3">
      <c r="A244" t="s">
        <v>85</v>
      </c>
      <c r="B244">
        <v>85</v>
      </c>
    </row>
    <row r="245" spans="1:2" x14ac:dyDescent="0.3">
      <c r="A245" t="s">
        <v>22</v>
      </c>
      <c r="B245">
        <v>100</v>
      </c>
    </row>
    <row r="246" spans="1:2" x14ac:dyDescent="0.3">
      <c r="A246" t="s">
        <v>48</v>
      </c>
      <c r="B246">
        <v>42</v>
      </c>
    </row>
    <row r="247" spans="1:2" x14ac:dyDescent="0.3">
      <c r="A247" t="s">
        <v>44</v>
      </c>
      <c r="B247">
        <v>53</v>
      </c>
    </row>
    <row r="248" spans="1:2" x14ac:dyDescent="0.3">
      <c r="A248" t="s">
        <v>107</v>
      </c>
      <c r="B248">
        <v>86</v>
      </c>
    </row>
    <row r="249" spans="1:2" x14ac:dyDescent="0.3">
      <c r="A249" t="s">
        <v>57</v>
      </c>
      <c r="B249">
        <v>66</v>
      </c>
    </row>
    <row r="250" spans="1:2" x14ac:dyDescent="0.3">
      <c r="A250" t="s">
        <v>138</v>
      </c>
      <c r="B250">
        <v>100</v>
      </c>
    </row>
    <row r="251" spans="1:2" x14ac:dyDescent="0.3">
      <c r="A251" t="s">
        <v>120</v>
      </c>
      <c r="B251">
        <v>47</v>
      </c>
    </row>
    <row r="252" spans="1:2" x14ac:dyDescent="0.3">
      <c r="A252" t="s">
        <v>91</v>
      </c>
      <c r="B252">
        <v>25</v>
      </c>
    </row>
    <row r="253" spans="1:2" x14ac:dyDescent="0.3">
      <c r="A253" t="s">
        <v>52</v>
      </c>
      <c r="B253">
        <v>51</v>
      </c>
    </row>
    <row r="254" spans="1:2" x14ac:dyDescent="0.3">
      <c r="A254" t="s">
        <v>80</v>
      </c>
      <c r="B254">
        <v>41</v>
      </c>
    </row>
    <row r="255" spans="1:2" x14ac:dyDescent="0.3">
      <c r="A255" t="s">
        <v>101</v>
      </c>
      <c r="B255">
        <v>73</v>
      </c>
    </row>
    <row r="256" spans="1:2" x14ac:dyDescent="0.3">
      <c r="A256" t="s">
        <v>116</v>
      </c>
      <c r="B256">
        <v>42</v>
      </c>
    </row>
    <row r="257" spans="1:2" x14ac:dyDescent="0.3">
      <c r="A257" t="s">
        <v>128</v>
      </c>
      <c r="B257">
        <v>20</v>
      </c>
    </row>
    <row r="258" spans="1:2" x14ac:dyDescent="0.3">
      <c r="A258" t="s">
        <v>147</v>
      </c>
      <c r="B258">
        <v>30</v>
      </c>
    </row>
    <row r="259" spans="1:2" x14ac:dyDescent="0.3">
      <c r="A259" t="s">
        <v>66</v>
      </c>
      <c r="B259">
        <v>53</v>
      </c>
    </row>
    <row r="260" spans="1:2" x14ac:dyDescent="0.3">
      <c r="A260" t="s">
        <v>90</v>
      </c>
      <c r="B260">
        <v>74</v>
      </c>
    </row>
    <row r="261" spans="1:2" x14ac:dyDescent="0.3">
      <c r="A261" t="s">
        <v>62</v>
      </c>
      <c r="B261">
        <v>57</v>
      </c>
    </row>
    <row r="262" spans="1:2" x14ac:dyDescent="0.3">
      <c r="A262" t="s">
        <v>57</v>
      </c>
      <c r="B262">
        <v>57</v>
      </c>
    </row>
    <row r="263" spans="1:2" x14ac:dyDescent="0.3">
      <c r="A263" t="s">
        <v>99</v>
      </c>
      <c r="B263">
        <v>77</v>
      </c>
    </row>
    <row r="264" spans="1:2" x14ac:dyDescent="0.3">
      <c r="A264" t="s">
        <v>78</v>
      </c>
      <c r="B264">
        <v>40</v>
      </c>
    </row>
    <row r="265" spans="1:2" x14ac:dyDescent="0.3">
      <c r="A265" t="s">
        <v>146</v>
      </c>
      <c r="B265">
        <v>46</v>
      </c>
    </row>
    <row r="266" spans="1:2" x14ac:dyDescent="0.3">
      <c r="A266" t="s">
        <v>112</v>
      </c>
      <c r="B266">
        <v>78</v>
      </c>
    </row>
    <row r="267" spans="1:2" x14ac:dyDescent="0.3">
      <c r="A267" t="s">
        <v>151</v>
      </c>
      <c r="B267">
        <v>59</v>
      </c>
    </row>
    <row r="268" spans="1:2" x14ac:dyDescent="0.3">
      <c r="A268" t="s">
        <v>62</v>
      </c>
      <c r="B268">
        <v>75</v>
      </c>
    </row>
    <row r="269" spans="1:2" x14ac:dyDescent="0.3">
      <c r="A269" t="s">
        <v>128</v>
      </c>
      <c r="B269">
        <v>54</v>
      </c>
    </row>
    <row r="270" spans="1:2" x14ac:dyDescent="0.3">
      <c r="A270" t="s">
        <v>142</v>
      </c>
      <c r="B270">
        <v>42</v>
      </c>
    </row>
    <row r="271" spans="1:2" x14ac:dyDescent="0.3">
      <c r="A271" t="s">
        <v>142</v>
      </c>
      <c r="B271">
        <v>44</v>
      </c>
    </row>
    <row r="272" spans="1:2" x14ac:dyDescent="0.3">
      <c r="A272" t="s">
        <v>114</v>
      </c>
      <c r="B272">
        <v>52</v>
      </c>
    </row>
    <row r="273" spans="1:2" x14ac:dyDescent="0.3">
      <c r="A273" t="s">
        <v>128</v>
      </c>
      <c r="B273">
        <v>69</v>
      </c>
    </row>
    <row r="274" spans="1:2" x14ac:dyDescent="0.3">
      <c r="A274" t="s">
        <v>48</v>
      </c>
      <c r="B274">
        <v>26</v>
      </c>
    </row>
    <row r="275" spans="1:2" x14ac:dyDescent="0.3">
      <c r="A275" t="s">
        <v>114</v>
      </c>
      <c r="B275">
        <v>33</v>
      </c>
    </row>
    <row r="276" spans="1:2" x14ac:dyDescent="0.3">
      <c r="A276" t="s">
        <v>128</v>
      </c>
      <c r="B276">
        <v>32</v>
      </c>
    </row>
    <row r="277" spans="1:2" x14ac:dyDescent="0.3">
      <c r="A277" t="s">
        <v>141</v>
      </c>
      <c r="B277">
        <v>85</v>
      </c>
    </row>
    <row r="278" spans="1:2" x14ac:dyDescent="0.3">
      <c r="A278" t="s">
        <v>147</v>
      </c>
      <c r="B278">
        <v>30</v>
      </c>
    </row>
    <row r="279" spans="1:2" x14ac:dyDescent="0.3">
      <c r="A279" t="s">
        <v>142</v>
      </c>
      <c r="B279">
        <v>29</v>
      </c>
    </row>
    <row r="280" spans="1:2" x14ac:dyDescent="0.3">
      <c r="A280" t="s">
        <v>78</v>
      </c>
      <c r="B280">
        <v>95</v>
      </c>
    </row>
    <row r="281" spans="1:2" x14ac:dyDescent="0.3">
      <c r="A281" t="s">
        <v>74</v>
      </c>
      <c r="B281">
        <v>69</v>
      </c>
    </row>
    <row r="282" spans="1:2" x14ac:dyDescent="0.3">
      <c r="A282" t="s">
        <v>57</v>
      </c>
      <c r="B282">
        <v>69</v>
      </c>
    </row>
    <row r="283" spans="1:2" x14ac:dyDescent="0.3">
      <c r="A283" t="s">
        <v>101</v>
      </c>
      <c r="B283">
        <v>61</v>
      </c>
    </row>
    <row r="284" spans="1:2" x14ac:dyDescent="0.3">
      <c r="A284" t="s">
        <v>148</v>
      </c>
      <c r="B284">
        <v>94</v>
      </c>
    </row>
    <row r="285" spans="1:2" x14ac:dyDescent="0.3">
      <c r="A285" t="s">
        <v>57</v>
      </c>
      <c r="B285">
        <v>30</v>
      </c>
    </row>
    <row r="286" spans="1:2" x14ac:dyDescent="0.3">
      <c r="A286" t="s">
        <v>123</v>
      </c>
      <c r="B286">
        <v>45</v>
      </c>
    </row>
    <row r="287" spans="1:2" x14ac:dyDescent="0.3">
      <c r="A287" t="s">
        <v>22</v>
      </c>
      <c r="B287">
        <v>39</v>
      </c>
    </row>
    <row r="288" spans="1:2" x14ac:dyDescent="0.3">
      <c r="A288" t="s">
        <v>145</v>
      </c>
      <c r="B288">
        <v>51</v>
      </c>
    </row>
    <row r="289" spans="1:2" x14ac:dyDescent="0.3">
      <c r="A289" t="s">
        <v>80</v>
      </c>
      <c r="B289">
        <v>37</v>
      </c>
    </row>
    <row r="290" spans="1:2" x14ac:dyDescent="0.3">
      <c r="A290" t="s">
        <v>98</v>
      </c>
      <c r="B290">
        <v>62</v>
      </c>
    </row>
    <row r="291" spans="1:2" x14ac:dyDescent="0.3">
      <c r="A291" t="s">
        <v>85</v>
      </c>
      <c r="B291">
        <v>85</v>
      </c>
    </row>
    <row r="292" spans="1:2" x14ac:dyDescent="0.3">
      <c r="A292" t="s">
        <v>112</v>
      </c>
      <c r="B292">
        <v>33</v>
      </c>
    </row>
    <row r="293" spans="1:2" x14ac:dyDescent="0.3">
      <c r="A293" t="s">
        <v>80</v>
      </c>
      <c r="B293">
        <v>26</v>
      </c>
    </row>
    <row r="294" spans="1:2" x14ac:dyDescent="0.3">
      <c r="A294" t="s">
        <v>140</v>
      </c>
      <c r="B294">
        <v>99</v>
      </c>
    </row>
    <row r="295" spans="1:2" x14ac:dyDescent="0.3">
      <c r="A295" t="s">
        <v>139</v>
      </c>
      <c r="B295">
        <v>39</v>
      </c>
    </row>
    <row r="296" spans="1:2" x14ac:dyDescent="0.3">
      <c r="A296" t="s">
        <v>127</v>
      </c>
      <c r="B296">
        <v>20</v>
      </c>
    </row>
    <row r="297" spans="1:2" x14ac:dyDescent="0.3">
      <c r="A297" t="s">
        <v>66</v>
      </c>
      <c r="B297">
        <v>42</v>
      </c>
    </row>
    <row r="298" spans="1:2" x14ac:dyDescent="0.3">
      <c r="A298" t="s">
        <v>116</v>
      </c>
      <c r="B298">
        <v>74</v>
      </c>
    </row>
    <row r="299" spans="1:2" x14ac:dyDescent="0.3">
      <c r="A299" t="s">
        <v>80</v>
      </c>
      <c r="B299">
        <v>26</v>
      </c>
    </row>
    <row r="300" spans="1:2" x14ac:dyDescent="0.3">
      <c r="A300" t="s">
        <v>128</v>
      </c>
      <c r="B300">
        <v>53</v>
      </c>
    </row>
    <row r="301" spans="1:2" x14ac:dyDescent="0.3">
      <c r="A301" t="s">
        <v>138</v>
      </c>
      <c r="B301">
        <v>80</v>
      </c>
    </row>
    <row r="302" spans="1:2" x14ac:dyDescent="0.3">
      <c r="A302" t="s">
        <v>146</v>
      </c>
      <c r="B302">
        <v>98</v>
      </c>
    </row>
    <row r="303" spans="1:2" x14ac:dyDescent="0.3">
      <c r="A303" t="s">
        <v>138</v>
      </c>
      <c r="B303">
        <v>95</v>
      </c>
    </row>
    <row r="304" spans="1:2" x14ac:dyDescent="0.3">
      <c r="A304" t="s">
        <v>80</v>
      </c>
      <c r="B304">
        <v>44</v>
      </c>
    </row>
    <row r="305" spans="1:2" x14ac:dyDescent="0.3">
      <c r="A305" t="s">
        <v>48</v>
      </c>
      <c r="B305">
        <v>60</v>
      </c>
    </row>
    <row r="306" spans="1:2" x14ac:dyDescent="0.3">
      <c r="A306" t="s">
        <v>48</v>
      </c>
      <c r="B306">
        <v>84</v>
      </c>
    </row>
    <row r="307" spans="1:2" x14ac:dyDescent="0.3">
      <c r="A307" t="s">
        <v>140</v>
      </c>
      <c r="B307">
        <v>59</v>
      </c>
    </row>
    <row r="308" spans="1:2" x14ac:dyDescent="0.3">
      <c r="A308" t="s">
        <v>114</v>
      </c>
      <c r="B308">
        <v>49</v>
      </c>
    </row>
    <row r="309" spans="1:2" x14ac:dyDescent="0.3">
      <c r="A309" t="s">
        <v>103</v>
      </c>
      <c r="B309">
        <v>32</v>
      </c>
    </row>
    <row r="310" spans="1:2" x14ac:dyDescent="0.3">
      <c r="A310" t="s">
        <v>128</v>
      </c>
      <c r="B310">
        <v>29</v>
      </c>
    </row>
    <row r="311" spans="1:2" x14ac:dyDescent="0.3">
      <c r="A311" t="s">
        <v>148</v>
      </c>
      <c r="B311">
        <v>22</v>
      </c>
    </row>
    <row r="312" spans="1:2" x14ac:dyDescent="0.3">
      <c r="A312" t="s">
        <v>57</v>
      </c>
      <c r="B312">
        <v>85</v>
      </c>
    </row>
    <row r="313" spans="1:2" x14ac:dyDescent="0.3">
      <c r="A313" t="s">
        <v>44</v>
      </c>
      <c r="B313">
        <v>52</v>
      </c>
    </row>
    <row r="314" spans="1:2" x14ac:dyDescent="0.3">
      <c r="A314" t="s">
        <v>37</v>
      </c>
      <c r="B314">
        <v>89</v>
      </c>
    </row>
    <row r="315" spans="1:2" x14ac:dyDescent="0.3">
      <c r="A315" t="s">
        <v>129</v>
      </c>
      <c r="B315">
        <v>77</v>
      </c>
    </row>
    <row r="316" spans="1:2" x14ac:dyDescent="0.3">
      <c r="A316" t="s">
        <v>127</v>
      </c>
      <c r="B316">
        <v>24</v>
      </c>
    </row>
    <row r="317" spans="1:2" x14ac:dyDescent="0.3">
      <c r="A317" t="s">
        <v>150</v>
      </c>
      <c r="B317">
        <v>24</v>
      </c>
    </row>
    <row r="318" spans="1:2" x14ac:dyDescent="0.3">
      <c r="A318" t="s">
        <v>99</v>
      </c>
      <c r="B318">
        <v>22</v>
      </c>
    </row>
    <row r="319" spans="1:2" x14ac:dyDescent="0.3">
      <c r="A319" t="s">
        <v>66</v>
      </c>
      <c r="B319">
        <v>82</v>
      </c>
    </row>
    <row r="320" spans="1:2" x14ac:dyDescent="0.3">
      <c r="A320" t="s">
        <v>147</v>
      </c>
      <c r="B320">
        <v>67</v>
      </c>
    </row>
    <row r="321" spans="1:2" x14ac:dyDescent="0.3">
      <c r="A321" t="s">
        <v>32</v>
      </c>
      <c r="B321">
        <v>74</v>
      </c>
    </row>
    <row r="322" spans="1:2" x14ac:dyDescent="0.3">
      <c r="A322" t="s">
        <v>111</v>
      </c>
      <c r="B322">
        <v>72</v>
      </c>
    </row>
    <row r="323" spans="1:2" x14ac:dyDescent="0.3">
      <c r="A323" t="s">
        <v>129</v>
      </c>
      <c r="B323">
        <v>36</v>
      </c>
    </row>
    <row r="324" spans="1:2" x14ac:dyDescent="0.3">
      <c r="A324" t="s">
        <v>122</v>
      </c>
      <c r="B324">
        <v>95</v>
      </c>
    </row>
    <row r="325" spans="1:2" x14ac:dyDescent="0.3">
      <c r="A325" t="s">
        <v>122</v>
      </c>
      <c r="B325">
        <v>78</v>
      </c>
    </row>
    <row r="326" spans="1:2" x14ac:dyDescent="0.3">
      <c r="A326" t="s">
        <v>52</v>
      </c>
      <c r="B326">
        <v>82</v>
      </c>
    </row>
    <row r="327" spans="1:2" x14ac:dyDescent="0.3">
      <c r="A327" t="s">
        <v>129</v>
      </c>
      <c r="B327">
        <v>70</v>
      </c>
    </row>
    <row r="328" spans="1:2" x14ac:dyDescent="0.3">
      <c r="A328" t="s">
        <v>127</v>
      </c>
      <c r="B328">
        <v>41</v>
      </c>
    </row>
    <row r="329" spans="1:2" x14ac:dyDescent="0.3">
      <c r="A329" t="s">
        <v>146</v>
      </c>
      <c r="B329">
        <v>42</v>
      </c>
    </row>
    <row r="330" spans="1:2" x14ac:dyDescent="0.3">
      <c r="A330" t="s">
        <v>103</v>
      </c>
      <c r="B330">
        <v>50</v>
      </c>
    </row>
    <row r="331" spans="1:2" x14ac:dyDescent="0.3">
      <c r="A331" t="s">
        <v>107</v>
      </c>
      <c r="B331">
        <v>31</v>
      </c>
    </row>
    <row r="332" spans="1:2" x14ac:dyDescent="0.3">
      <c r="A332" t="s">
        <v>114</v>
      </c>
      <c r="B332">
        <v>51</v>
      </c>
    </row>
    <row r="333" spans="1:2" x14ac:dyDescent="0.3">
      <c r="A333" t="s">
        <v>103</v>
      </c>
      <c r="B333">
        <v>98</v>
      </c>
    </row>
    <row r="334" spans="1:2" x14ac:dyDescent="0.3">
      <c r="A334" t="s">
        <v>85</v>
      </c>
      <c r="B334">
        <v>86</v>
      </c>
    </row>
    <row r="335" spans="1:2" x14ac:dyDescent="0.3">
      <c r="A335" t="s">
        <v>120</v>
      </c>
      <c r="B335">
        <v>64</v>
      </c>
    </row>
    <row r="336" spans="1:2" x14ac:dyDescent="0.3">
      <c r="A336" t="s">
        <v>111</v>
      </c>
      <c r="B336">
        <v>46</v>
      </c>
    </row>
    <row r="337" spans="1:2" x14ac:dyDescent="0.3">
      <c r="A337" t="s">
        <v>48</v>
      </c>
      <c r="B337">
        <v>85</v>
      </c>
    </row>
    <row r="338" spans="1:2" x14ac:dyDescent="0.3">
      <c r="A338" t="s">
        <v>44</v>
      </c>
      <c r="B338">
        <v>81</v>
      </c>
    </row>
    <row r="339" spans="1:2" x14ac:dyDescent="0.3">
      <c r="A339" t="s">
        <v>130</v>
      </c>
      <c r="B339">
        <v>59</v>
      </c>
    </row>
    <row r="340" spans="1:2" x14ac:dyDescent="0.3">
      <c r="A340" t="s">
        <v>37</v>
      </c>
      <c r="B340">
        <v>79</v>
      </c>
    </row>
    <row r="341" spans="1:2" x14ac:dyDescent="0.3">
      <c r="A341" t="s">
        <v>138</v>
      </c>
      <c r="B341">
        <v>33</v>
      </c>
    </row>
    <row r="342" spans="1:2" x14ac:dyDescent="0.3">
      <c r="A342" t="s">
        <v>127</v>
      </c>
      <c r="B342">
        <v>47</v>
      </c>
    </row>
    <row r="343" spans="1:2" x14ac:dyDescent="0.3">
      <c r="A343" t="s">
        <v>140</v>
      </c>
      <c r="B343">
        <v>20</v>
      </c>
    </row>
    <row r="344" spans="1:2" x14ac:dyDescent="0.3">
      <c r="A344" t="s">
        <v>22</v>
      </c>
      <c r="B344">
        <v>36</v>
      </c>
    </row>
    <row r="345" spans="1:2" x14ac:dyDescent="0.3">
      <c r="A345" t="s">
        <v>145</v>
      </c>
      <c r="B345">
        <v>39</v>
      </c>
    </row>
    <row r="346" spans="1:2" x14ac:dyDescent="0.3">
      <c r="A346" t="s">
        <v>141</v>
      </c>
      <c r="B346">
        <v>71</v>
      </c>
    </row>
    <row r="347" spans="1:2" x14ac:dyDescent="0.3">
      <c r="A347" t="s">
        <v>52</v>
      </c>
      <c r="B347">
        <v>59</v>
      </c>
    </row>
    <row r="348" spans="1:2" x14ac:dyDescent="0.3">
      <c r="A348" t="s">
        <v>130</v>
      </c>
      <c r="B348">
        <v>50</v>
      </c>
    </row>
    <row r="349" spans="1:2" x14ac:dyDescent="0.3">
      <c r="A349" t="s">
        <v>48</v>
      </c>
      <c r="B349">
        <v>41</v>
      </c>
    </row>
    <row r="350" spans="1:2" x14ac:dyDescent="0.3">
      <c r="A350" t="s">
        <v>131</v>
      </c>
      <c r="B350">
        <v>59</v>
      </c>
    </row>
    <row r="351" spans="1:2" x14ac:dyDescent="0.3">
      <c r="A351" t="s">
        <v>117</v>
      </c>
      <c r="B351">
        <v>87</v>
      </c>
    </row>
    <row r="352" spans="1:2" x14ac:dyDescent="0.3">
      <c r="A352" t="s">
        <v>22</v>
      </c>
      <c r="B352">
        <v>68</v>
      </c>
    </row>
    <row r="353" spans="1:2" x14ac:dyDescent="0.3">
      <c r="A353" t="s">
        <v>85</v>
      </c>
      <c r="B353">
        <v>90</v>
      </c>
    </row>
    <row r="354" spans="1:2" x14ac:dyDescent="0.3">
      <c r="A354" t="s">
        <v>105</v>
      </c>
      <c r="B354">
        <v>71</v>
      </c>
    </row>
    <row r="355" spans="1:2" x14ac:dyDescent="0.3">
      <c r="A355" t="s">
        <v>70</v>
      </c>
      <c r="B355">
        <v>64</v>
      </c>
    </row>
    <row r="356" spans="1:2" x14ac:dyDescent="0.3">
      <c r="A356" t="s">
        <v>138</v>
      </c>
      <c r="B356">
        <v>76</v>
      </c>
    </row>
    <row r="357" spans="1:2" x14ac:dyDescent="0.3">
      <c r="A357" t="s">
        <v>48</v>
      </c>
      <c r="B357">
        <v>42</v>
      </c>
    </row>
    <row r="358" spans="1:2" x14ac:dyDescent="0.3">
      <c r="A358" t="s">
        <v>107</v>
      </c>
      <c r="B358">
        <v>80</v>
      </c>
    </row>
    <row r="359" spans="1:2" x14ac:dyDescent="0.3">
      <c r="A359" t="s">
        <v>74</v>
      </c>
      <c r="B359">
        <v>56</v>
      </c>
    </row>
    <row r="360" spans="1:2" x14ac:dyDescent="0.3">
      <c r="A360" t="s">
        <v>148</v>
      </c>
      <c r="B360">
        <v>25</v>
      </c>
    </row>
    <row r="361" spans="1:2" x14ac:dyDescent="0.3">
      <c r="A361" t="s">
        <v>142</v>
      </c>
      <c r="B361">
        <v>74</v>
      </c>
    </row>
    <row r="362" spans="1:2" x14ac:dyDescent="0.3">
      <c r="A362" t="s">
        <v>44</v>
      </c>
      <c r="B362">
        <v>30</v>
      </c>
    </row>
    <row r="363" spans="1:2" x14ac:dyDescent="0.3">
      <c r="A363" t="s">
        <v>107</v>
      </c>
      <c r="B363">
        <v>96</v>
      </c>
    </row>
    <row r="364" spans="1:2" x14ac:dyDescent="0.3">
      <c r="A364" t="s">
        <v>105</v>
      </c>
      <c r="B364">
        <v>64</v>
      </c>
    </row>
    <row r="365" spans="1:2" x14ac:dyDescent="0.3">
      <c r="A365" t="s">
        <v>103</v>
      </c>
      <c r="B365">
        <v>88</v>
      </c>
    </row>
    <row r="366" spans="1:2" x14ac:dyDescent="0.3">
      <c r="A366" t="s">
        <v>114</v>
      </c>
      <c r="B366">
        <v>88</v>
      </c>
    </row>
    <row r="367" spans="1:2" x14ac:dyDescent="0.3">
      <c r="A367" t="s">
        <v>66</v>
      </c>
      <c r="B367">
        <v>88</v>
      </c>
    </row>
    <row r="368" spans="1:2" x14ac:dyDescent="0.3">
      <c r="A368" t="s">
        <v>145</v>
      </c>
      <c r="B368">
        <v>36</v>
      </c>
    </row>
    <row r="369" spans="1:2" x14ac:dyDescent="0.3">
      <c r="A369" t="s">
        <v>122</v>
      </c>
      <c r="B369">
        <v>40</v>
      </c>
    </row>
    <row r="370" spans="1:2" x14ac:dyDescent="0.3">
      <c r="A370" t="s">
        <v>101</v>
      </c>
      <c r="B370">
        <v>39</v>
      </c>
    </row>
    <row r="371" spans="1:2" x14ac:dyDescent="0.3">
      <c r="A371" t="s">
        <v>150</v>
      </c>
      <c r="B371">
        <v>40</v>
      </c>
    </row>
    <row r="372" spans="1:2" x14ac:dyDescent="0.3">
      <c r="A372" t="s">
        <v>48</v>
      </c>
      <c r="B372">
        <v>34</v>
      </c>
    </row>
    <row r="373" spans="1:2" x14ac:dyDescent="0.3">
      <c r="A373" t="s">
        <v>98</v>
      </c>
      <c r="B373">
        <v>83</v>
      </c>
    </row>
    <row r="374" spans="1:2" x14ac:dyDescent="0.3">
      <c r="A374" t="s">
        <v>138</v>
      </c>
      <c r="B374">
        <v>85</v>
      </c>
    </row>
    <row r="375" spans="1:2" x14ac:dyDescent="0.3">
      <c r="A375" t="s">
        <v>114</v>
      </c>
      <c r="B375">
        <v>27</v>
      </c>
    </row>
    <row r="376" spans="1:2" x14ac:dyDescent="0.3">
      <c r="A376" t="s">
        <v>123</v>
      </c>
      <c r="B376">
        <v>78</v>
      </c>
    </row>
    <row r="377" spans="1:2" x14ac:dyDescent="0.3">
      <c r="A377" t="s">
        <v>101</v>
      </c>
      <c r="B377">
        <v>32</v>
      </c>
    </row>
    <row r="378" spans="1:2" x14ac:dyDescent="0.3">
      <c r="A378" t="s">
        <v>131</v>
      </c>
      <c r="B378">
        <v>51</v>
      </c>
    </row>
    <row r="379" spans="1:2" x14ac:dyDescent="0.3">
      <c r="A379" t="s">
        <v>32</v>
      </c>
      <c r="B379">
        <v>32</v>
      </c>
    </row>
    <row r="380" spans="1:2" x14ac:dyDescent="0.3">
      <c r="A380" t="s">
        <v>107</v>
      </c>
      <c r="B380">
        <v>62</v>
      </c>
    </row>
    <row r="381" spans="1:2" x14ac:dyDescent="0.3">
      <c r="A381" t="s">
        <v>57</v>
      </c>
      <c r="B381">
        <v>29</v>
      </c>
    </row>
    <row r="382" spans="1:2" x14ac:dyDescent="0.3">
      <c r="A382" t="s">
        <v>83</v>
      </c>
      <c r="B382">
        <v>69</v>
      </c>
    </row>
    <row r="383" spans="1:2" x14ac:dyDescent="0.3">
      <c r="A383" t="s">
        <v>32</v>
      </c>
      <c r="B383">
        <v>25</v>
      </c>
    </row>
    <row r="384" spans="1:2" x14ac:dyDescent="0.3">
      <c r="A384" t="s">
        <v>99</v>
      </c>
      <c r="B384">
        <v>76</v>
      </c>
    </row>
    <row r="385" spans="1:2" x14ac:dyDescent="0.3">
      <c r="A385" t="s">
        <v>66</v>
      </c>
      <c r="B385">
        <v>77</v>
      </c>
    </row>
    <row r="386" spans="1:2" x14ac:dyDescent="0.3">
      <c r="A386" t="s">
        <v>99</v>
      </c>
      <c r="B386">
        <v>33</v>
      </c>
    </row>
    <row r="387" spans="1:2" x14ac:dyDescent="0.3">
      <c r="A387" t="s">
        <v>66</v>
      </c>
      <c r="B387">
        <v>93</v>
      </c>
    </row>
    <row r="388" spans="1:2" x14ac:dyDescent="0.3">
      <c r="A388" t="s">
        <v>62</v>
      </c>
      <c r="B388">
        <v>39</v>
      </c>
    </row>
    <row r="389" spans="1:2" x14ac:dyDescent="0.3">
      <c r="A389" t="s">
        <v>142</v>
      </c>
      <c r="B389">
        <v>93</v>
      </c>
    </row>
    <row r="390" spans="1:2" x14ac:dyDescent="0.3">
      <c r="A390" t="s">
        <v>149</v>
      </c>
      <c r="B390">
        <v>82</v>
      </c>
    </row>
    <row r="391" spans="1:2" x14ac:dyDescent="0.3">
      <c r="A391" t="s">
        <v>141</v>
      </c>
      <c r="B391">
        <v>42</v>
      </c>
    </row>
    <row r="392" spans="1:2" x14ac:dyDescent="0.3">
      <c r="A392" t="s">
        <v>116</v>
      </c>
      <c r="B392">
        <v>71</v>
      </c>
    </row>
    <row r="393" spans="1:2" x14ac:dyDescent="0.3">
      <c r="A393" t="s">
        <v>148</v>
      </c>
      <c r="B393">
        <v>86</v>
      </c>
    </row>
    <row r="394" spans="1:2" x14ac:dyDescent="0.3">
      <c r="A394" t="s">
        <v>135</v>
      </c>
      <c r="B394">
        <v>82</v>
      </c>
    </row>
    <row r="395" spans="1:2" x14ac:dyDescent="0.3">
      <c r="A395" t="s">
        <v>129</v>
      </c>
      <c r="B395">
        <v>65</v>
      </c>
    </row>
    <row r="396" spans="1:2" x14ac:dyDescent="0.3">
      <c r="A396" t="s">
        <v>114</v>
      </c>
      <c r="B396">
        <v>29</v>
      </c>
    </row>
    <row r="397" spans="1:2" x14ac:dyDescent="0.3">
      <c r="A397" t="s">
        <v>44</v>
      </c>
      <c r="B397">
        <v>65</v>
      </c>
    </row>
    <row r="398" spans="1:2" x14ac:dyDescent="0.3">
      <c r="A398" t="s">
        <v>131</v>
      </c>
      <c r="B398">
        <v>88</v>
      </c>
    </row>
    <row r="399" spans="1:2" x14ac:dyDescent="0.3">
      <c r="A399" t="s">
        <v>91</v>
      </c>
      <c r="B399">
        <v>46</v>
      </c>
    </row>
    <row r="400" spans="1:2" x14ac:dyDescent="0.3">
      <c r="A400" t="s">
        <v>57</v>
      </c>
      <c r="B400">
        <v>67</v>
      </c>
    </row>
    <row r="401" spans="1:2" x14ac:dyDescent="0.3">
      <c r="A401" t="s">
        <v>135</v>
      </c>
      <c r="B401">
        <v>35</v>
      </c>
    </row>
    <row r="402" spans="1:2" x14ac:dyDescent="0.3">
      <c r="A402" t="s">
        <v>140</v>
      </c>
      <c r="B402">
        <v>66</v>
      </c>
    </row>
    <row r="403" spans="1:2" x14ac:dyDescent="0.3">
      <c r="A403" t="s">
        <v>101</v>
      </c>
      <c r="B403">
        <v>91</v>
      </c>
    </row>
    <row r="404" spans="1:2" x14ac:dyDescent="0.3">
      <c r="A404" t="s">
        <v>99</v>
      </c>
      <c r="B404">
        <v>78</v>
      </c>
    </row>
    <row r="405" spans="1:2" x14ac:dyDescent="0.3">
      <c r="A405" t="s">
        <v>107</v>
      </c>
      <c r="B405">
        <v>45</v>
      </c>
    </row>
    <row r="406" spans="1:2" x14ac:dyDescent="0.3">
      <c r="A406" t="s">
        <v>80</v>
      </c>
      <c r="B406">
        <v>93</v>
      </c>
    </row>
    <row r="407" spans="1:2" x14ac:dyDescent="0.3">
      <c r="A407" t="s">
        <v>131</v>
      </c>
      <c r="B407">
        <v>74</v>
      </c>
    </row>
    <row r="408" spans="1:2" x14ac:dyDescent="0.3">
      <c r="A408" t="s">
        <v>128</v>
      </c>
      <c r="B408">
        <v>55</v>
      </c>
    </row>
    <row r="409" spans="1:2" x14ac:dyDescent="0.3">
      <c r="A409" t="s">
        <v>98</v>
      </c>
      <c r="B409">
        <v>76</v>
      </c>
    </row>
    <row r="410" spans="1:2" x14ac:dyDescent="0.3">
      <c r="A410" t="s">
        <v>90</v>
      </c>
      <c r="B410">
        <v>66</v>
      </c>
    </row>
    <row r="411" spans="1:2" x14ac:dyDescent="0.3">
      <c r="A411" t="s">
        <v>148</v>
      </c>
      <c r="B411">
        <v>51</v>
      </c>
    </row>
    <row r="412" spans="1:2" x14ac:dyDescent="0.3">
      <c r="A412" t="s">
        <v>141</v>
      </c>
      <c r="B412">
        <v>26</v>
      </c>
    </row>
    <row r="413" spans="1:2" x14ac:dyDescent="0.3">
      <c r="A413" t="s">
        <v>151</v>
      </c>
      <c r="B413">
        <v>29</v>
      </c>
    </row>
    <row r="414" spans="1:2" x14ac:dyDescent="0.3">
      <c r="A414" t="s">
        <v>32</v>
      </c>
      <c r="B414">
        <v>74</v>
      </c>
    </row>
    <row r="415" spans="1:2" x14ac:dyDescent="0.3">
      <c r="A415" t="s">
        <v>107</v>
      </c>
      <c r="B415">
        <v>99</v>
      </c>
    </row>
    <row r="416" spans="1:2" x14ac:dyDescent="0.3">
      <c r="A416" t="s">
        <v>52</v>
      </c>
      <c r="B416">
        <v>88</v>
      </c>
    </row>
    <row r="417" spans="1:2" x14ac:dyDescent="0.3">
      <c r="A417" t="s">
        <v>139</v>
      </c>
      <c r="B417">
        <v>31</v>
      </c>
    </row>
    <row r="418" spans="1:2" x14ac:dyDescent="0.3">
      <c r="A418" t="s">
        <v>48</v>
      </c>
      <c r="B418">
        <v>55</v>
      </c>
    </row>
    <row r="419" spans="1:2" x14ac:dyDescent="0.3">
      <c r="A419" t="s">
        <v>91</v>
      </c>
      <c r="B419">
        <v>81</v>
      </c>
    </row>
    <row r="420" spans="1:2" x14ac:dyDescent="0.3">
      <c r="A420" t="s">
        <v>115</v>
      </c>
      <c r="B420">
        <v>73</v>
      </c>
    </row>
    <row r="421" spans="1:2" x14ac:dyDescent="0.3">
      <c r="A421" t="s">
        <v>140</v>
      </c>
      <c r="B421">
        <v>91</v>
      </c>
    </row>
    <row r="422" spans="1:2" x14ac:dyDescent="0.3">
      <c r="A422" t="s">
        <v>98</v>
      </c>
      <c r="B422">
        <v>54</v>
      </c>
    </row>
    <row r="423" spans="1:2" x14ac:dyDescent="0.3">
      <c r="A423" t="s">
        <v>22</v>
      </c>
      <c r="B423">
        <v>40</v>
      </c>
    </row>
    <row r="424" spans="1:2" x14ac:dyDescent="0.3">
      <c r="A424" t="s">
        <v>148</v>
      </c>
      <c r="B424">
        <v>59</v>
      </c>
    </row>
    <row r="425" spans="1:2" x14ac:dyDescent="0.3">
      <c r="A425" t="s">
        <v>85</v>
      </c>
      <c r="B425">
        <v>26</v>
      </c>
    </row>
    <row r="426" spans="1:2" x14ac:dyDescent="0.3">
      <c r="A426" t="s">
        <v>115</v>
      </c>
      <c r="B426">
        <v>23</v>
      </c>
    </row>
    <row r="427" spans="1:2" x14ac:dyDescent="0.3">
      <c r="A427" t="s">
        <v>114</v>
      </c>
      <c r="B427">
        <v>87</v>
      </c>
    </row>
    <row r="428" spans="1:2" x14ac:dyDescent="0.3">
      <c r="A428" t="s">
        <v>62</v>
      </c>
      <c r="B428">
        <v>71</v>
      </c>
    </row>
    <row r="429" spans="1:2" x14ac:dyDescent="0.3">
      <c r="A429" t="s">
        <v>115</v>
      </c>
      <c r="B429">
        <v>91</v>
      </c>
    </row>
    <row r="430" spans="1:2" x14ac:dyDescent="0.3">
      <c r="A430" t="s">
        <v>52</v>
      </c>
      <c r="B430">
        <v>64</v>
      </c>
    </row>
    <row r="431" spans="1:2" x14ac:dyDescent="0.3">
      <c r="A431" t="s">
        <v>149</v>
      </c>
      <c r="B431">
        <v>94</v>
      </c>
    </row>
    <row r="432" spans="1:2" x14ac:dyDescent="0.3">
      <c r="A432" t="s">
        <v>105</v>
      </c>
      <c r="B432">
        <v>40</v>
      </c>
    </row>
    <row r="433" spans="1:2" x14ac:dyDescent="0.3">
      <c r="A433" t="s">
        <v>83</v>
      </c>
      <c r="B433">
        <v>76</v>
      </c>
    </row>
    <row r="434" spans="1:2" x14ac:dyDescent="0.3">
      <c r="A434" t="s">
        <v>116</v>
      </c>
      <c r="B434">
        <v>86</v>
      </c>
    </row>
    <row r="435" spans="1:2" x14ac:dyDescent="0.3">
      <c r="A435" t="s">
        <v>90</v>
      </c>
      <c r="B435">
        <v>92</v>
      </c>
    </row>
    <row r="436" spans="1:2" x14ac:dyDescent="0.3">
      <c r="A436" t="s">
        <v>101</v>
      </c>
      <c r="B436">
        <v>52</v>
      </c>
    </row>
    <row r="437" spans="1:2" x14ac:dyDescent="0.3">
      <c r="A437" t="s">
        <v>57</v>
      </c>
      <c r="B437">
        <v>28</v>
      </c>
    </row>
    <row r="438" spans="1:2" x14ac:dyDescent="0.3">
      <c r="A438" t="s">
        <v>122</v>
      </c>
      <c r="B438">
        <v>46</v>
      </c>
    </row>
    <row r="439" spans="1:2" x14ac:dyDescent="0.3">
      <c r="A439" t="s">
        <v>130</v>
      </c>
      <c r="B439">
        <v>50</v>
      </c>
    </row>
    <row r="440" spans="1:2" x14ac:dyDescent="0.3">
      <c r="A440" t="s">
        <v>146</v>
      </c>
      <c r="B440">
        <v>23</v>
      </c>
    </row>
    <row r="441" spans="1:2" x14ac:dyDescent="0.3">
      <c r="A441" t="s">
        <v>135</v>
      </c>
      <c r="B441">
        <v>50</v>
      </c>
    </row>
    <row r="442" spans="1:2" x14ac:dyDescent="0.3">
      <c r="A442" t="s">
        <v>101</v>
      </c>
      <c r="B442">
        <v>89</v>
      </c>
    </row>
    <row r="443" spans="1:2" x14ac:dyDescent="0.3">
      <c r="A443" t="s">
        <v>103</v>
      </c>
      <c r="B443">
        <v>81</v>
      </c>
    </row>
    <row r="444" spans="1:2" x14ac:dyDescent="0.3">
      <c r="A444" t="s">
        <v>151</v>
      </c>
      <c r="B444">
        <v>69</v>
      </c>
    </row>
    <row r="445" spans="1:2" x14ac:dyDescent="0.3">
      <c r="A445" t="s">
        <v>78</v>
      </c>
      <c r="B445">
        <v>67</v>
      </c>
    </row>
    <row r="446" spans="1:2" x14ac:dyDescent="0.3">
      <c r="A446" t="s">
        <v>99</v>
      </c>
      <c r="B446">
        <v>20</v>
      </c>
    </row>
    <row r="447" spans="1:2" x14ac:dyDescent="0.3">
      <c r="A447" t="s">
        <v>146</v>
      </c>
      <c r="B447">
        <v>29</v>
      </c>
    </row>
    <row r="448" spans="1:2" x14ac:dyDescent="0.3">
      <c r="A448" t="s">
        <v>66</v>
      </c>
      <c r="B448">
        <v>74</v>
      </c>
    </row>
    <row r="449" spans="1:2" x14ac:dyDescent="0.3">
      <c r="A449" t="s">
        <v>149</v>
      </c>
      <c r="B449">
        <v>82</v>
      </c>
    </row>
    <row r="450" spans="1:2" x14ac:dyDescent="0.3">
      <c r="A450" t="s">
        <v>70</v>
      </c>
      <c r="B450">
        <v>23</v>
      </c>
    </row>
    <row r="451" spans="1:2" x14ac:dyDescent="0.3">
      <c r="A451" t="s">
        <v>85</v>
      </c>
      <c r="B451">
        <v>45</v>
      </c>
    </row>
    <row r="452" spans="1:2" x14ac:dyDescent="0.3">
      <c r="A452" t="s">
        <v>139</v>
      </c>
      <c r="B452">
        <v>21</v>
      </c>
    </row>
    <row r="453" spans="1:2" x14ac:dyDescent="0.3">
      <c r="A453" t="s">
        <v>141</v>
      </c>
      <c r="B453">
        <v>31</v>
      </c>
    </row>
    <row r="454" spans="1:2" x14ac:dyDescent="0.3">
      <c r="A454" t="s">
        <v>70</v>
      </c>
      <c r="B454">
        <v>45</v>
      </c>
    </row>
    <row r="455" spans="1:2" x14ac:dyDescent="0.3">
      <c r="A455" t="s">
        <v>145</v>
      </c>
      <c r="B455">
        <v>56</v>
      </c>
    </row>
    <row r="456" spans="1:2" x14ac:dyDescent="0.3">
      <c r="A456" t="s">
        <v>127</v>
      </c>
      <c r="B456">
        <v>97</v>
      </c>
    </row>
    <row r="457" spans="1:2" x14ac:dyDescent="0.3">
      <c r="A457" t="s">
        <v>140</v>
      </c>
      <c r="B457">
        <v>100</v>
      </c>
    </row>
    <row r="458" spans="1:2" x14ac:dyDescent="0.3">
      <c r="A458" t="s">
        <v>98</v>
      </c>
      <c r="B458">
        <v>96</v>
      </c>
    </row>
    <row r="459" spans="1:2" x14ac:dyDescent="0.3">
      <c r="A459" t="s">
        <v>44</v>
      </c>
      <c r="B459">
        <v>99</v>
      </c>
    </row>
    <row r="460" spans="1:2" x14ac:dyDescent="0.3">
      <c r="A460" t="s">
        <v>74</v>
      </c>
      <c r="B460">
        <v>91</v>
      </c>
    </row>
    <row r="461" spans="1:2" x14ac:dyDescent="0.3">
      <c r="A461" t="s">
        <v>128</v>
      </c>
      <c r="B461">
        <v>30</v>
      </c>
    </row>
    <row r="462" spans="1:2" x14ac:dyDescent="0.3">
      <c r="A462" t="s">
        <v>131</v>
      </c>
      <c r="B462">
        <v>65</v>
      </c>
    </row>
    <row r="463" spans="1:2" x14ac:dyDescent="0.3">
      <c r="A463" t="s">
        <v>123</v>
      </c>
      <c r="B463">
        <v>93</v>
      </c>
    </row>
    <row r="464" spans="1:2" x14ac:dyDescent="0.3">
      <c r="A464" t="s">
        <v>115</v>
      </c>
      <c r="B464">
        <v>81</v>
      </c>
    </row>
    <row r="465" spans="1:2" x14ac:dyDescent="0.3">
      <c r="A465" t="s">
        <v>142</v>
      </c>
      <c r="B465">
        <v>81</v>
      </c>
    </row>
    <row r="466" spans="1:2" x14ac:dyDescent="0.3">
      <c r="A466" t="s">
        <v>90</v>
      </c>
      <c r="B466">
        <v>52</v>
      </c>
    </row>
    <row r="467" spans="1:2" x14ac:dyDescent="0.3">
      <c r="A467" t="s">
        <v>101</v>
      </c>
      <c r="B467">
        <v>88</v>
      </c>
    </row>
    <row r="468" spans="1:2" x14ac:dyDescent="0.3">
      <c r="A468" t="s">
        <v>129</v>
      </c>
      <c r="B468">
        <v>24</v>
      </c>
    </row>
    <row r="469" spans="1:2" x14ac:dyDescent="0.3">
      <c r="A469" t="s">
        <v>145</v>
      </c>
      <c r="B469">
        <v>51</v>
      </c>
    </row>
    <row r="470" spans="1:2" x14ac:dyDescent="0.3">
      <c r="A470" t="s">
        <v>142</v>
      </c>
      <c r="B470">
        <v>38</v>
      </c>
    </row>
    <row r="471" spans="1:2" x14ac:dyDescent="0.3">
      <c r="A471" t="s">
        <v>90</v>
      </c>
      <c r="B471">
        <v>46</v>
      </c>
    </row>
    <row r="472" spans="1:2" x14ac:dyDescent="0.3">
      <c r="A472" t="s">
        <v>148</v>
      </c>
      <c r="B472">
        <v>63</v>
      </c>
    </row>
    <row r="473" spans="1:2" x14ac:dyDescent="0.3">
      <c r="A473" t="s">
        <v>70</v>
      </c>
      <c r="B473">
        <v>72</v>
      </c>
    </row>
    <row r="474" spans="1:2" x14ac:dyDescent="0.3">
      <c r="A474" t="s">
        <v>142</v>
      </c>
      <c r="B474">
        <v>39</v>
      </c>
    </row>
    <row r="475" spans="1:2" x14ac:dyDescent="0.3">
      <c r="A475" t="s">
        <v>66</v>
      </c>
      <c r="B475">
        <v>42</v>
      </c>
    </row>
    <row r="476" spans="1:2" x14ac:dyDescent="0.3">
      <c r="A476" t="s">
        <v>74</v>
      </c>
      <c r="B476">
        <v>76</v>
      </c>
    </row>
    <row r="477" spans="1:2" x14ac:dyDescent="0.3">
      <c r="A477" t="s">
        <v>123</v>
      </c>
      <c r="B477">
        <v>66</v>
      </c>
    </row>
    <row r="478" spans="1:2" x14ac:dyDescent="0.3">
      <c r="A478" t="s">
        <v>139</v>
      </c>
      <c r="B478">
        <v>90</v>
      </c>
    </row>
    <row r="479" spans="1:2" x14ac:dyDescent="0.3">
      <c r="A479" t="s">
        <v>114</v>
      </c>
      <c r="B479">
        <v>56</v>
      </c>
    </row>
    <row r="480" spans="1:2" x14ac:dyDescent="0.3">
      <c r="A480" t="s">
        <v>111</v>
      </c>
      <c r="B480">
        <v>43</v>
      </c>
    </row>
    <row r="481" spans="1:2" x14ac:dyDescent="0.3">
      <c r="A481" t="s">
        <v>146</v>
      </c>
      <c r="B481">
        <v>84</v>
      </c>
    </row>
    <row r="482" spans="1:2" x14ac:dyDescent="0.3">
      <c r="A482" t="s">
        <v>129</v>
      </c>
      <c r="B482">
        <v>88</v>
      </c>
    </row>
    <row r="483" spans="1:2" x14ac:dyDescent="0.3">
      <c r="A483" t="s">
        <v>150</v>
      </c>
      <c r="B483">
        <v>88</v>
      </c>
    </row>
    <row r="484" spans="1:2" x14ac:dyDescent="0.3">
      <c r="A484" t="s">
        <v>139</v>
      </c>
      <c r="B484">
        <v>42</v>
      </c>
    </row>
    <row r="485" spans="1:2" x14ac:dyDescent="0.3">
      <c r="A485" t="s">
        <v>101</v>
      </c>
      <c r="B485">
        <v>73</v>
      </c>
    </row>
    <row r="486" spans="1:2" x14ac:dyDescent="0.3">
      <c r="A486" t="s">
        <v>70</v>
      </c>
      <c r="B486">
        <v>73</v>
      </c>
    </row>
    <row r="487" spans="1:2" x14ac:dyDescent="0.3">
      <c r="A487" t="s">
        <v>122</v>
      </c>
      <c r="B487">
        <v>44</v>
      </c>
    </row>
    <row r="488" spans="1:2" x14ac:dyDescent="0.3">
      <c r="A488" t="s">
        <v>130</v>
      </c>
      <c r="B488">
        <v>63</v>
      </c>
    </row>
    <row r="489" spans="1:2" x14ac:dyDescent="0.3">
      <c r="A489" t="s">
        <v>146</v>
      </c>
      <c r="B489">
        <v>68</v>
      </c>
    </row>
    <row r="490" spans="1:2" x14ac:dyDescent="0.3">
      <c r="A490" t="s">
        <v>32</v>
      </c>
      <c r="B490">
        <v>29</v>
      </c>
    </row>
    <row r="491" spans="1:2" x14ac:dyDescent="0.3">
      <c r="A491" t="s">
        <v>147</v>
      </c>
      <c r="B491">
        <v>85</v>
      </c>
    </row>
    <row r="492" spans="1:2" x14ac:dyDescent="0.3">
      <c r="A492" t="s">
        <v>112</v>
      </c>
      <c r="B492">
        <v>42</v>
      </c>
    </row>
    <row r="493" spans="1:2" x14ac:dyDescent="0.3">
      <c r="A493" t="s">
        <v>129</v>
      </c>
      <c r="B493">
        <v>69</v>
      </c>
    </row>
    <row r="494" spans="1:2" x14ac:dyDescent="0.3">
      <c r="A494" t="s">
        <v>151</v>
      </c>
      <c r="B494">
        <v>62</v>
      </c>
    </row>
    <row r="495" spans="1:2" x14ac:dyDescent="0.3">
      <c r="A495" t="s">
        <v>107</v>
      </c>
      <c r="B495">
        <v>48</v>
      </c>
    </row>
    <row r="496" spans="1:2" x14ac:dyDescent="0.3">
      <c r="A496" t="s">
        <v>116</v>
      </c>
      <c r="B496">
        <v>68</v>
      </c>
    </row>
    <row r="497" spans="1:2" x14ac:dyDescent="0.3">
      <c r="A497" t="s">
        <v>151</v>
      </c>
      <c r="B497">
        <v>36</v>
      </c>
    </row>
    <row r="498" spans="1:2" x14ac:dyDescent="0.3">
      <c r="A498" t="s">
        <v>99</v>
      </c>
      <c r="B498">
        <v>63</v>
      </c>
    </row>
    <row r="499" spans="1:2" x14ac:dyDescent="0.3">
      <c r="A499" t="s">
        <v>101</v>
      </c>
      <c r="B499">
        <v>39</v>
      </c>
    </row>
    <row r="500" spans="1:2" x14ac:dyDescent="0.3">
      <c r="A500" t="s">
        <v>146</v>
      </c>
      <c r="B500">
        <v>78</v>
      </c>
    </row>
    <row r="501" spans="1:2" x14ac:dyDescent="0.3">
      <c r="A501" t="s">
        <v>44</v>
      </c>
      <c r="B501">
        <v>99</v>
      </c>
    </row>
    <row r="502" spans="1:2" x14ac:dyDescent="0.3">
      <c r="A502" t="s">
        <v>149</v>
      </c>
      <c r="B502">
        <v>31</v>
      </c>
    </row>
    <row r="503" spans="1:2" x14ac:dyDescent="0.3">
      <c r="A503" t="s">
        <v>103</v>
      </c>
      <c r="B503">
        <v>45</v>
      </c>
    </row>
    <row r="504" spans="1:2" x14ac:dyDescent="0.3">
      <c r="A504" t="s">
        <v>131</v>
      </c>
      <c r="B504">
        <v>30</v>
      </c>
    </row>
    <row r="505" spans="1:2" x14ac:dyDescent="0.3">
      <c r="A505" t="s">
        <v>66</v>
      </c>
      <c r="B505">
        <v>24</v>
      </c>
    </row>
    <row r="506" spans="1:2" x14ac:dyDescent="0.3">
      <c r="A506" t="s">
        <v>70</v>
      </c>
      <c r="B506">
        <v>22</v>
      </c>
    </row>
    <row r="507" spans="1:2" x14ac:dyDescent="0.3">
      <c r="A507" t="s">
        <v>32</v>
      </c>
      <c r="B507">
        <v>63</v>
      </c>
    </row>
    <row r="508" spans="1:2" x14ac:dyDescent="0.3">
      <c r="A508" t="s">
        <v>142</v>
      </c>
      <c r="B508">
        <v>40</v>
      </c>
    </row>
    <row r="509" spans="1:2" x14ac:dyDescent="0.3">
      <c r="A509" t="s">
        <v>32</v>
      </c>
      <c r="B509">
        <v>20</v>
      </c>
    </row>
    <row r="510" spans="1:2" x14ac:dyDescent="0.3">
      <c r="A510" t="s">
        <v>115</v>
      </c>
      <c r="B510">
        <v>20</v>
      </c>
    </row>
    <row r="511" spans="1:2" x14ac:dyDescent="0.3">
      <c r="A511" t="s">
        <v>80</v>
      </c>
      <c r="B511">
        <v>80</v>
      </c>
    </row>
    <row r="512" spans="1:2" x14ac:dyDescent="0.3">
      <c r="A512" t="s">
        <v>66</v>
      </c>
      <c r="B512">
        <v>87</v>
      </c>
    </row>
    <row r="513" spans="1:2" x14ac:dyDescent="0.3">
      <c r="A513" t="s">
        <v>78</v>
      </c>
      <c r="B513">
        <v>46</v>
      </c>
    </row>
    <row r="514" spans="1:2" x14ac:dyDescent="0.3">
      <c r="A514" t="s">
        <v>85</v>
      </c>
      <c r="B514">
        <v>49</v>
      </c>
    </row>
    <row r="515" spans="1:2" x14ac:dyDescent="0.3">
      <c r="A515" t="s">
        <v>130</v>
      </c>
      <c r="B515">
        <v>65</v>
      </c>
    </row>
    <row r="516" spans="1:2" x14ac:dyDescent="0.3">
      <c r="A516" t="s">
        <v>116</v>
      </c>
      <c r="B516">
        <v>62</v>
      </c>
    </row>
    <row r="517" spans="1:2" x14ac:dyDescent="0.3">
      <c r="A517" t="s">
        <v>22</v>
      </c>
      <c r="B517">
        <v>67</v>
      </c>
    </row>
    <row r="518" spans="1:2" x14ac:dyDescent="0.3">
      <c r="A518" t="s">
        <v>66</v>
      </c>
      <c r="B518">
        <v>41</v>
      </c>
    </row>
    <row r="519" spans="1:2" x14ac:dyDescent="0.3">
      <c r="A519" t="s">
        <v>114</v>
      </c>
      <c r="B519">
        <v>49</v>
      </c>
    </row>
    <row r="520" spans="1:2" x14ac:dyDescent="0.3">
      <c r="A520" t="s">
        <v>48</v>
      </c>
      <c r="B520">
        <v>100</v>
      </c>
    </row>
    <row r="521" spans="1:2" x14ac:dyDescent="0.3">
      <c r="A521" t="s">
        <v>148</v>
      </c>
      <c r="B521">
        <v>54</v>
      </c>
    </row>
    <row r="522" spans="1:2" x14ac:dyDescent="0.3">
      <c r="A522" t="s">
        <v>131</v>
      </c>
      <c r="B522">
        <v>84</v>
      </c>
    </row>
    <row r="523" spans="1:2" x14ac:dyDescent="0.3">
      <c r="A523" t="s">
        <v>129</v>
      </c>
      <c r="B523">
        <v>41</v>
      </c>
    </row>
    <row r="524" spans="1:2" x14ac:dyDescent="0.3">
      <c r="A524" t="s">
        <v>148</v>
      </c>
      <c r="B524">
        <v>88</v>
      </c>
    </row>
    <row r="525" spans="1:2" x14ac:dyDescent="0.3">
      <c r="A525" t="s">
        <v>80</v>
      </c>
      <c r="B525">
        <v>40</v>
      </c>
    </row>
    <row r="526" spans="1:2" x14ac:dyDescent="0.3">
      <c r="A526" t="s">
        <v>138</v>
      </c>
      <c r="B526">
        <v>39</v>
      </c>
    </row>
    <row r="527" spans="1:2" x14ac:dyDescent="0.3">
      <c r="A527" t="s">
        <v>146</v>
      </c>
      <c r="B527">
        <v>37</v>
      </c>
    </row>
    <row r="528" spans="1:2" x14ac:dyDescent="0.3">
      <c r="A528" t="s">
        <v>127</v>
      </c>
      <c r="B528">
        <v>52</v>
      </c>
    </row>
    <row r="529" spans="1:2" x14ac:dyDescent="0.3">
      <c r="A529" t="s">
        <v>131</v>
      </c>
      <c r="B529">
        <v>23</v>
      </c>
    </row>
    <row r="530" spans="1:2" x14ac:dyDescent="0.3">
      <c r="A530" t="s">
        <v>128</v>
      </c>
      <c r="B530">
        <v>88</v>
      </c>
    </row>
    <row r="531" spans="1:2" x14ac:dyDescent="0.3">
      <c r="A531" t="s">
        <v>99</v>
      </c>
      <c r="B531">
        <v>84</v>
      </c>
    </row>
    <row r="532" spans="1:2" x14ac:dyDescent="0.3">
      <c r="A532" t="s">
        <v>57</v>
      </c>
      <c r="B532">
        <v>37</v>
      </c>
    </row>
    <row r="533" spans="1:2" x14ac:dyDescent="0.3">
      <c r="A533" t="s">
        <v>129</v>
      </c>
      <c r="B533">
        <v>51</v>
      </c>
    </row>
    <row r="534" spans="1:2" x14ac:dyDescent="0.3">
      <c r="A534" t="s">
        <v>105</v>
      </c>
      <c r="B534">
        <v>76</v>
      </c>
    </row>
    <row r="535" spans="1:2" x14ac:dyDescent="0.3">
      <c r="A535" t="s">
        <v>98</v>
      </c>
      <c r="B535">
        <v>60</v>
      </c>
    </row>
    <row r="536" spans="1:2" x14ac:dyDescent="0.3">
      <c r="A536" t="s">
        <v>103</v>
      </c>
      <c r="B536">
        <v>72</v>
      </c>
    </row>
    <row r="537" spans="1:2" x14ac:dyDescent="0.3">
      <c r="A537" t="s">
        <v>66</v>
      </c>
      <c r="B537">
        <v>45</v>
      </c>
    </row>
    <row r="538" spans="1:2" x14ac:dyDescent="0.3">
      <c r="A538" t="s">
        <v>115</v>
      </c>
      <c r="B538">
        <v>84</v>
      </c>
    </row>
    <row r="539" spans="1:2" x14ac:dyDescent="0.3">
      <c r="A539" t="s">
        <v>141</v>
      </c>
      <c r="B539">
        <v>49</v>
      </c>
    </row>
    <row r="540" spans="1:2" x14ac:dyDescent="0.3">
      <c r="A540" t="s">
        <v>141</v>
      </c>
      <c r="B540">
        <v>22</v>
      </c>
    </row>
    <row r="541" spans="1:2" x14ac:dyDescent="0.3">
      <c r="A541" t="s">
        <v>52</v>
      </c>
      <c r="B541">
        <v>48</v>
      </c>
    </row>
    <row r="542" spans="1:2" x14ac:dyDescent="0.3">
      <c r="A542" t="s">
        <v>131</v>
      </c>
      <c r="B542">
        <v>37</v>
      </c>
    </row>
    <row r="543" spans="1:2" x14ac:dyDescent="0.3">
      <c r="A543" t="s">
        <v>139</v>
      </c>
      <c r="B543">
        <v>27</v>
      </c>
    </row>
    <row r="544" spans="1:2" x14ac:dyDescent="0.3">
      <c r="A544" t="s">
        <v>115</v>
      </c>
      <c r="B544">
        <v>79</v>
      </c>
    </row>
    <row r="545" spans="1:2" x14ac:dyDescent="0.3">
      <c r="A545" t="s">
        <v>90</v>
      </c>
      <c r="B545">
        <v>98</v>
      </c>
    </row>
    <row r="546" spans="1:2" x14ac:dyDescent="0.3">
      <c r="A546" t="s">
        <v>149</v>
      </c>
      <c r="B546">
        <v>64</v>
      </c>
    </row>
    <row r="547" spans="1:2" x14ac:dyDescent="0.3">
      <c r="A547" t="s">
        <v>90</v>
      </c>
      <c r="B547">
        <v>32</v>
      </c>
    </row>
    <row r="548" spans="1:2" x14ac:dyDescent="0.3">
      <c r="A548" t="s">
        <v>130</v>
      </c>
      <c r="B548">
        <v>74</v>
      </c>
    </row>
    <row r="549" spans="1:2" x14ac:dyDescent="0.3">
      <c r="A549" t="s">
        <v>107</v>
      </c>
      <c r="B549">
        <v>50</v>
      </c>
    </row>
    <row r="550" spans="1:2" x14ac:dyDescent="0.3">
      <c r="A550" t="s">
        <v>145</v>
      </c>
      <c r="B550">
        <v>64</v>
      </c>
    </row>
    <row r="551" spans="1:2" x14ac:dyDescent="0.3">
      <c r="A551" t="s">
        <v>117</v>
      </c>
      <c r="B551">
        <v>29</v>
      </c>
    </row>
    <row r="552" spans="1:2" x14ac:dyDescent="0.3">
      <c r="A552" t="s">
        <v>142</v>
      </c>
      <c r="B552">
        <v>62</v>
      </c>
    </row>
    <row r="553" spans="1:2" x14ac:dyDescent="0.3">
      <c r="A553" t="s">
        <v>135</v>
      </c>
      <c r="B553">
        <v>78</v>
      </c>
    </row>
    <row r="554" spans="1:2" x14ac:dyDescent="0.3">
      <c r="A554" t="s">
        <v>70</v>
      </c>
      <c r="B554">
        <v>94</v>
      </c>
    </row>
    <row r="555" spans="1:2" x14ac:dyDescent="0.3">
      <c r="A555" t="s">
        <v>103</v>
      </c>
      <c r="B555">
        <v>59</v>
      </c>
    </row>
    <row r="556" spans="1:2" x14ac:dyDescent="0.3">
      <c r="A556" t="s">
        <v>148</v>
      </c>
      <c r="B556">
        <v>47</v>
      </c>
    </row>
    <row r="557" spans="1:2" x14ac:dyDescent="0.3">
      <c r="A557" t="s">
        <v>32</v>
      </c>
      <c r="B557">
        <v>57</v>
      </c>
    </row>
    <row r="558" spans="1:2" x14ac:dyDescent="0.3">
      <c r="A558" t="s">
        <v>57</v>
      </c>
      <c r="B558">
        <v>90</v>
      </c>
    </row>
    <row r="559" spans="1:2" x14ac:dyDescent="0.3">
      <c r="A559" t="s">
        <v>120</v>
      </c>
      <c r="B559">
        <v>60</v>
      </c>
    </row>
    <row r="560" spans="1:2" x14ac:dyDescent="0.3">
      <c r="A560" t="s">
        <v>146</v>
      </c>
      <c r="B560">
        <v>77</v>
      </c>
    </row>
    <row r="561" spans="1:2" x14ac:dyDescent="0.3">
      <c r="A561" t="s">
        <v>117</v>
      </c>
      <c r="B561">
        <v>41</v>
      </c>
    </row>
    <row r="562" spans="1:2" x14ac:dyDescent="0.3">
      <c r="A562" t="s">
        <v>62</v>
      </c>
      <c r="B562">
        <v>48</v>
      </c>
    </row>
    <row r="563" spans="1:2" x14ac:dyDescent="0.3">
      <c r="A563" t="s">
        <v>90</v>
      </c>
      <c r="B563">
        <v>65</v>
      </c>
    </row>
    <row r="564" spans="1:2" x14ac:dyDescent="0.3">
      <c r="A564" t="s">
        <v>70</v>
      </c>
      <c r="B564">
        <v>62</v>
      </c>
    </row>
    <row r="565" spans="1:2" x14ac:dyDescent="0.3">
      <c r="A565" t="s">
        <v>135</v>
      </c>
      <c r="B565">
        <v>99</v>
      </c>
    </row>
    <row r="566" spans="1:2" x14ac:dyDescent="0.3">
      <c r="A566" t="s">
        <v>103</v>
      </c>
      <c r="B566">
        <v>58</v>
      </c>
    </row>
    <row r="567" spans="1:2" x14ac:dyDescent="0.3">
      <c r="A567" t="s">
        <v>135</v>
      </c>
      <c r="B567">
        <v>43</v>
      </c>
    </row>
    <row r="568" spans="1:2" x14ac:dyDescent="0.3">
      <c r="A568" t="s">
        <v>90</v>
      </c>
      <c r="B568">
        <v>93</v>
      </c>
    </row>
    <row r="569" spans="1:2" x14ac:dyDescent="0.3">
      <c r="A569" t="s">
        <v>83</v>
      </c>
      <c r="B569">
        <v>50</v>
      </c>
    </row>
    <row r="570" spans="1:2" x14ac:dyDescent="0.3">
      <c r="A570" t="s">
        <v>140</v>
      </c>
      <c r="B570">
        <v>88</v>
      </c>
    </row>
    <row r="571" spans="1:2" x14ac:dyDescent="0.3">
      <c r="A571" t="s">
        <v>90</v>
      </c>
      <c r="B571">
        <v>33</v>
      </c>
    </row>
    <row r="572" spans="1:2" x14ac:dyDescent="0.3">
      <c r="A572" t="s">
        <v>146</v>
      </c>
      <c r="B572">
        <v>99</v>
      </c>
    </row>
    <row r="573" spans="1:2" x14ac:dyDescent="0.3">
      <c r="A573" t="s">
        <v>22</v>
      </c>
      <c r="B573">
        <v>76</v>
      </c>
    </row>
    <row r="574" spans="1:2" x14ac:dyDescent="0.3">
      <c r="A574" t="s">
        <v>131</v>
      </c>
      <c r="B574">
        <v>97</v>
      </c>
    </row>
    <row r="575" spans="1:2" x14ac:dyDescent="0.3">
      <c r="A575" t="s">
        <v>99</v>
      </c>
      <c r="B575">
        <v>68</v>
      </c>
    </row>
    <row r="576" spans="1:2" x14ac:dyDescent="0.3">
      <c r="A576" t="s">
        <v>32</v>
      </c>
      <c r="B576">
        <v>79</v>
      </c>
    </row>
    <row r="577" spans="1:2" x14ac:dyDescent="0.3">
      <c r="A577" t="s">
        <v>145</v>
      </c>
      <c r="B577">
        <v>86</v>
      </c>
    </row>
    <row r="578" spans="1:2" x14ac:dyDescent="0.3">
      <c r="A578" t="s">
        <v>149</v>
      </c>
      <c r="B578">
        <v>68</v>
      </c>
    </row>
    <row r="579" spans="1:2" x14ac:dyDescent="0.3">
      <c r="A579" t="s">
        <v>90</v>
      </c>
      <c r="B579">
        <v>52</v>
      </c>
    </row>
    <row r="580" spans="1:2" x14ac:dyDescent="0.3">
      <c r="A580" t="s">
        <v>32</v>
      </c>
      <c r="B580">
        <v>90</v>
      </c>
    </row>
    <row r="581" spans="1:2" x14ac:dyDescent="0.3">
      <c r="A581" t="s">
        <v>99</v>
      </c>
      <c r="B581">
        <v>41</v>
      </c>
    </row>
    <row r="582" spans="1:2" x14ac:dyDescent="0.3">
      <c r="A582" t="s">
        <v>146</v>
      </c>
      <c r="B582">
        <v>80</v>
      </c>
    </row>
    <row r="583" spans="1:2" x14ac:dyDescent="0.3">
      <c r="A583" t="s">
        <v>146</v>
      </c>
      <c r="B583">
        <v>100</v>
      </c>
    </row>
    <row r="584" spans="1:2" x14ac:dyDescent="0.3">
      <c r="A584" t="s">
        <v>112</v>
      </c>
      <c r="B584">
        <v>77</v>
      </c>
    </row>
    <row r="585" spans="1:2" x14ac:dyDescent="0.3">
      <c r="A585" t="s">
        <v>99</v>
      </c>
      <c r="B585">
        <v>78</v>
      </c>
    </row>
    <row r="586" spans="1:2" x14ac:dyDescent="0.3">
      <c r="A586" t="s">
        <v>116</v>
      </c>
      <c r="B586">
        <v>94</v>
      </c>
    </row>
    <row r="587" spans="1:2" x14ac:dyDescent="0.3">
      <c r="A587" t="s">
        <v>131</v>
      </c>
      <c r="B587">
        <v>23</v>
      </c>
    </row>
    <row r="588" spans="1:2" x14ac:dyDescent="0.3">
      <c r="A588" t="s">
        <v>150</v>
      </c>
      <c r="B588">
        <v>20</v>
      </c>
    </row>
    <row r="589" spans="1:2" x14ac:dyDescent="0.3">
      <c r="A589" t="s">
        <v>149</v>
      </c>
      <c r="B589">
        <v>86</v>
      </c>
    </row>
    <row r="590" spans="1:2" x14ac:dyDescent="0.3">
      <c r="A590" t="s">
        <v>147</v>
      </c>
      <c r="B590">
        <v>60</v>
      </c>
    </row>
    <row r="591" spans="1:2" x14ac:dyDescent="0.3">
      <c r="A591" t="s">
        <v>148</v>
      </c>
      <c r="B591">
        <v>70</v>
      </c>
    </row>
    <row r="592" spans="1:2" x14ac:dyDescent="0.3">
      <c r="A592" t="s">
        <v>120</v>
      </c>
      <c r="B592">
        <v>39</v>
      </c>
    </row>
    <row r="593" spans="1:2" x14ac:dyDescent="0.3">
      <c r="A593" t="s">
        <v>22</v>
      </c>
      <c r="B593">
        <v>37</v>
      </c>
    </row>
    <row r="594" spans="1:2" x14ac:dyDescent="0.3">
      <c r="A594" t="s">
        <v>114</v>
      </c>
      <c r="B594">
        <v>29</v>
      </c>
    </row>
    <row r="595" spans="1:2" x14ac:dyDescent="0.3">
      <c r="A595" t="s">
        <v>120</v>
      </c>
      <c r="B595">
        <v>35</v>
      </c>
    </row>
    <row r="596" spans="1:2" x14ac:dyDescent="0.3">
      <c r="A596" t="s">
        <v>101</v>
      </c>
      <c r="B596">
        <v>83</v>
      </c>
    </row>
    <row r="597" spans="1:2" x14ac:dyDescent="0.3">
      <c r="A597" t="s">
        <v>80</v>
      </c>
      <c r="B597">
        <v>77</v>
      </c>
    </row>
    <row r="598" spans="1:2" x14ac:dyDescent="0.3">
      <c r="A598" t="s">
        <v>57</v>
      </c>
      <c r="B598">
        <v>37</v>
      </c>
    </row>
    <row r="599" spans="1:2" x14ac:dyDescent="0.3">
      <c r="A599" t="s">
        <v>120</v>
      </c>
      <c r="B599">
        <v>69</v>
      </c>
    </row>
    <row r="600" spans="1:2" x14ac:dyDescent="0.3">
      <c r="A600" t="s">
        <v>99</v>
      </c>
      <c r="B600">
        <v>66</v>
      </c>
    </row>
    <row r="601" spans="1:2" x14ac:dyDescent="0.3">
      <c r="A601" t="s">
        <v>37</v>
      </c>
      <c r="B601">
        <v>26</v>
      </c>
    </row>
    <row r="602" spans="1:2" x14ac:dyDescent="0.3">
      <c r="A602" t="s">
        <v>131</v>
      </c>
      <c r="B602">
        <v>63</v>
      </c>
    </row>
    <row r="603" spans="1:2" x14ac:dyDescent="0.3">
      <c r="A603" t="s">
        <v>66</v>
      </c>
      <c r="B603">
        <v>38</v>
      </c>
    </row>
    <row r="604" spans="1:2" x14ac:dyDescent="0.3">
      <c r="A604" t="s">
        <v>48</v>
      </c>
      <c r="B604">
        <v>58</v>
      </c>
    </row>
    <row r="605" spans="1:2" x14ac:dyDescent="0.3">
      <c r="A605" t="s">
        <v>37</v>
      </c>
      <c r="B605">
        <v>46</v>
      </c>
    </row>
    <row r="606" spans="1:2" x14ac:dyDescent="0.3">
      <c r="A606" t="s">
        <v>66</v>
      </c>
      <c r="B606">
        <v>92</v>
      </c>
    </row>
    <row r="607" spans="1:2" x14ac:dyDescent="0.3">
      <c r="A607" t="s">
        <v>99</v>
      </c>
      <c r="B607">
        <v>32</v>
      </c>
    </row>
    <row r="608" spans="1:2" x14ac:dyDescent="0.3">
      <c r="A608" t="s">
        <v>112</v>
      </c>
      <c r="B608">
        <v>90</v>
      </c>
    </row>
    <row r="609" spans="1:2" x14ac:dyDescent="0.3">
      <c r="A609" t="s">
        <v>116</v>
      </c>
      <c r="B609">
        <v>23</v>
      </c>
    </row>
    <row r="610" spans="1:2" x14ac:dyDescent="0.3">
      <c r="A610" t="s">
        <v>80</v>
      </c>
      <c r="B610">
        <v>25</v>
      </c>
    </row>
    <row r="611" spans="1:2" x14ac:dyDescent="0.3">
      <c r="A611" t="s">
        <v>123</v>
      </c>
      <c r="B611">
        <v>54</v>
      </c>
    </row>
    <row r="612" spans="1:2" x14ac:dyDescent="0.3">
      <c r="A612" t="s">
        <v>101</v>
      </c>
      <c r="B612">
        <v>72</v>
      </c>
    </row>
    <row r="613" spans="1:2" x14ac:dyDescent="0.3">
      <c r="A613" t="s">
        <v>99</v>
      </c>
      <c r="B613">
        <v>33</v>
      </c>
    </row>
    <row r="614" spans="1:2" x14ac:dyDescent="0.3">
      <c r="A614" t="s">
        <v>83</v>
      </c>
      <c r="B614">
        <v>43</v>
      </c>
    </row>
    <row r="615" spans="1:2" x14ac:dyDescent="0.3">
      <c r="A615" t="s">
        <v>138</v>
      </c>
      <c r="B615">
        <v>51</v>
      </c>
    </row>
    <row r="616" spans="1:2" x14ac:dyDescent="0.3">
      <c r="A616" t="s">
        <v>135</v>
      </c>
      <c r="B616">
        <v>85</v>
      </c>
    </row>
    <row r="617" spans="1:2" x14ac:dyDescent="0.3">
      <c r="A617" t="s">
        <v>128</v>
      </c>
      <c r="B617">
        <v>100</v>
      </c>
    </row>
    <row r="618" spans="1:2" x14ac:dyDescent="0.3">
      <c r="A618" t="s">
        <v>138</v>
      </c>
      <c r="B618">
        <v>72</v>
      </c>
    </row>
    <row r="619" spans="1:2" x14ac:dyDescent="0.3">
      <c r="A619" t="s">
        <v>112</v>
      </c>
      <c r="B619">
        <v>57</v>
      </c>
    </row>
    <row r="620" spans="1:2" x14ac:dyDescent="0.3">
      <c r="A620" t="s">
        <v>116</v>
      </c>
      <c r="B620">
        <v>94</v>
      </c>
    </row>
    <row r="621" spans="1:2" x14ac:dyDescent="0.3">
      <c r="A621" t="s">
        <v>145</v>
      </c>
      <c r="B621">
        <v>34</v>
      </c>
    </row>
    <row r="622" spans="1:2" x14ac:dyDescent="0.3">
      <c r="A622" t="s">
        <v>44</v>
      </c>
      <c r="B622">
        <v>89</v>
      </c>
    </row>
    <row r="623" spans="1:2" x14ac:dyDescent="0.3">
      <c r="A623" t="s">
        <v>111</v>
      </c>
      <c r="B623">
        <v>27</v>
      </c>
    </row>
    <row r="624" spans="1:2" x14ac:dyDescent="0.3">
      <c r="A624" t="s">
        <v>142</v>
      </c>
      <c r="B624">
        <v>63</v>
      </c>
    </row>
    <row r="625" spans="1:2" x14ac:dyDescent="0.3">
      <c r="A625" t="s">
        <v>107</v>
      </c>
      <c r="B625">
        <v>70</v>
      </c>
    </row>
    <row r="626" spans="1:2" x14ac:dyDescent="0.3">
      <c r="A626" t="s">
        <v>131</v>
      </c>
      <c r="B626">
        <v>87</v>
      </c>
    </row>
    <row r="627" spans="1:2" x14ac:dyDescent="0.3">
      <c r="A627" t="s">
        <v>80</v>
      </c>
      <c r="B627">
        <v>79</v>
      </c>
    </row>
    <row r="628" spans="1:2" x14ac:dyDescent="0.3">
      <c r="A628" t="s">
        <v>83</v>
      </c>
      <c r="B628">
        <v>79</v>
      </c>
    </row>
    <row r="629" spans="1:2" x14ac:dyDescent="0.3">
      <c r="A629" t="s">
        <v>48</v>
      </c>
      <c r="B629">
        <v>44</v>
      </c>
    </row>
    <row r="630" spans="1:2" x14ac:dyDescent="0.3">
      <c r="A630" t="s">
        <v>37</v>
      </c>
      <c r="B630">
        <v>85</v>
      </c>
    </row>
    <row r="631" spans="1:2" x14ac:dyDescent="0.3">
      <c r="A631" t="s">
        <v>129</v>
      </c>
      <c r="B631">
        <v>90</v>
      </c>
    </row>
    <row r="632" spans="1:2" x14ac:dyDescent="0.3">
      <c r="A632" t="s">
        <v>91</v>
      </c>
      <c r="B632">
        <v>94</v>
      </c>
    </row>
    <row r="633" spans="1:2" x14ac:dyDescent="0.3">
      <c r="A633" t="s">
        <v>149</v>
      </c>
      <c r="B633">
        <v>68</v>
      </c>
    </row>
    <row r="634" spans="1:2" x14ac:dyDescent="0.3">
      <c r="A634" t="s">
        <v>52</v>
      </c>
      <c r="B634">
        <v>51</v>
      </c>
    </row>
    <row r="635" spans="1:2" x14ac:dyDescent="0.3">
      <c r="A635" t="s">
        <v>148</v>
      </c>
      <c r="B635">
        <v>33</v>
      </c>
    </row>
    <row r="636" spans="1:2" x14ac:dyDescent="0.3">
      <c r="A636" t="s">
        <v>123</v>
      </c>
      <c r="B636">
        <v>60</v>
      </c>
    </row>
    <row r="637" spans="1:2" x14ac:dyDescent="0.3">
      <c r="A637" t="s">
        <v>131</v>
      </c>
      <c r="B637">
        <v>59</v>
      </c>
    </row>
    <row r="638" spans="1:2" x14ac:dyDescent="0.3">
      <c r="A638" t="s">
        <v>150</v>
      </c>
      <c r="B638">
        <v>30</v>
      </c>
    </row>
    <row r="639" spans="1:2" x14ac:dyDescent="0.3">
      <c r="A639" t="s">
        <v>122</v>
      </c>
      <c r="B639">
        <v>20</v>
      </c>
    </row>
    <row r="640" spans="1:2" x14ac:dyDescent="0.3">
      <c r="A640" t="s">
        <v>128</v>
      </c>
      <c r="B640">
        <v>20</v>
      </c>
    </row>
    <row r="641" spans="1:2" x14ac:dyDescent="0.3">
      <c r="A641" t="s">
        <v>91</v>
      </c>
      <c r="B641">
        <v>24</v>
      </c>
    </row>
    <row r="642" spans="1:2" x14ac:dyDescent="0.3">
      <c r="A642" t="s">
        <v>148</v>
      </c>
      <c r="B642">
        <v>88</v>
      </c>
    </row>
    <row r="643" spans="1:2" x14ac:dyDescent="0.3">
      <c r="A643" t="s">
        <v>120</v>
      </c>
      <c r="B643">
        <v>78</v>
      </c>
    </row>
    <row r="644" spans="1:2" x14ac:dyDescent="0.3">
      <c r="A644" t="s">
        <v>74</v>
      </c>
      <c r="B644">
        <v>25</v>
      </c>
    </row>
    <row r="645" spans="1:2" x14ac:dyDescent="0.3">
      <c r="A645" t="s">
        <v>48</v>
      </c>
      <c r="B645">
        <v>57</v>
      </c>
    </row>
    <row r="646" spans="1:2" x14ac:dyDescent="0.3">
      <c r="A646" t="s">
        <v>62</v>
      </c>
      <c r="B646">
        <v>93</v>
      </c>
    </row>
    <row r="647" spans="1:2" x14ac:dyDescent="0.3">
      <c r="A647" t="s">
        <v>101</v>
      </c>
      <c r="B647">
        <v>42</v>
      </c>
    </row>
    <row r="648" spans="1:2" x14ac:dyDescent="0.3">
      <c r="A648" t="s">
        <v>116</v>
      </c>
      <c r="B648">
        <v>54</v>
      </c>
    </row>
    <row r="649" spans="1:2" x14ac:dyDescent="0.3">
      <c r="A649" t="s">
        <v>91</v>
      </c>
      <c r="B649">
        <v>70</v>
      </c>
    </row>
    <row r="650" spans="1:2" x14ac:dyDescent="0.3">
      <c r="A650" t="s">
        <v>151</v>
      </c>
      <c r="B650">
        <v>31</v>
      </c>
    </row>
    <row r="651" spans="1:2" x14ac:dyDescent="0.3">
      <c r="A651" t="s">
        <v>80</v>
      </c>
      <c r="B651">
        <v>93</v>
      </c>
    </row>
    <row r="652" spans="1:2" x14ac:dyDescent="0.3">
      <c r="A652" t="s">
        <v>103</v>
      </c>
      <c r="B652">
        <v>40</v>
      </c>
    </row>
    <row r="653" spans="1:2" x14ac:dyDescent="0.3">
      <c r="A653" t="s">
        <v>74</v>
      </c>
      <c r="B653">
        <v>32</v>
      </c>
    </row>
    <row r="654" spans="1:2" x14ac:dyDescent="0.3">
      <c r="A654" t="s">
        <v>148</v>
      </c>
      <c r="B654">
        <v>27</v>
      </c>
    </row>
    <row r="655" spans="1:2" x14ac:dyDescent="0.3">
      <c r="A655" t="s">
        <v>114</v>
      </c>
      <c r="B655">
        <v>68</v>
      </c>
    </row>
    <row r="656" spans="1:2" x14ac:dyDescent="0.3">
      <c r="A656" t="s">
        <v>99</v>
      </c>
      <c r="B656">
        <v>59</v>
      </c>
    </row>
    <row r="657" spans="1:2" x14ac:dyDescent="0.3">
      <c r="A657" t="s">
        <v>91</v>
      </c>
      <c r="B657">
        <v>36</v>
      </c>
    </row>
    <row r="658" spans="1:2" x14ac:dyDescent="0.3">
      <c r="A658" t="s">
        <v>138</v>
      </c>
      <c r="B658">
        <v>23</v>
      </c>
    </row>
    <row r="659" spans="1:2" x14ac:dyDescent="0.3">
      <c r="A659" t="s">
        <v>117</v>
      </c>
      <c r="B659">
        <v>80</v>
      </c>
    </row>
    <row r="660" spans="1:2" x14ac:dyDescent="0.3">
      <c r="A660" t="s">
        <v>62</v>
      </c>
      <c r="B660">
        <v>37</v>
      </c>
    </row>
    <row r="661" spans="1:2" x14ac:dyDescent="0.3">
      <c r="A661" t="s">
        <v>141</v>
      </c>
      <c r="B661">
        <v>52</v>
      </c>
    </row>
    <row r="662" spans="1:2" x14ac:dyDescent="0.3">
      <c r="A662" t="s">
        <v>57</v>
      </c>
      <c r="B662">
        <v>79</v>
      </c>
    </row>
    <row r="663" spans="1:2" x14ac:dyDescent="0.3">
      <c r="A663" t="s">
        <v>146</v>
      </c>
      <c r="B663">
        <v>68</v>
      </c>
    </row>
    <row r="664" spans="1:2" x14ac:dyDescent="0.3">
      <c r="A664" t="s">
        <v>115</v>
      </c>
      <c r="B664">
        <v>98</v>
      </c>
    </row>
    <row r="665" spans="1:2" x14ac:dyDescent="0.3">
      <c r="A665" t="s">
        <v>120</v>
      </c>
      <c r="B665">
        <v>83</v>
      </c>
    </row>
    <row r="666" spans="1:2" x14ac:dyDescent="0.3">
      <c r="A666" t="s">
        <v>112</v>
      </c>
      <c r="B666">
        <v>83</v>
      </c>
    </row>
    <row r="667" spans="1:2" x14ac:dyDescent="0.3">
      <c r="A667" t="s">
        <v>130</v>
      </c>
      <c r="B667">
        <v>55</v>
      </c>
    </row>
    <row r="668" spans="1:2" x14ac:dyDescent="0.3">
      <c r="A668" t="s">
        <v>112</v>
      </c>
      <c r="B668">
        <v>26</v>
      </c>
    </row>
    <row r="669" spans="1:2" x14ac:dyDescent="0.3">
      <c r="A669" t="s">
        <v>117</v>
      </c>
      <c r="B669">
        <v>76</v>
      </c>
    </row>
    <row r="670" spans="1:2" x14ac:dyDescent="0.3">
      <c r="A670" t="s">
        <v>78</v>
      </c>
      <c r="B670">
        <v>85</v>
      </c>
    </row>
    <row r="671" spans="1:2" x14ac:dyDescent="0.3">
      <c r="A671" t="s">
        <v>115</v>
      </c>
      <c r="B671">
        <v>89</v>
      </c>
    </row>
    <row r="672" spans="1:2" x14ac:dyDescent="0.3">
      <c r="A672" t="s">
        <v>62</v>
      </c>
      <c r="B672">
        <v>41</v>
      </c>
    </row>
    <row r="673" spans="1:2" x14ac:dyDescent="0.3">
      <c r="A673" t="s">
        <v>146</v>
      </c>
      <c r="B673">
        <v>30</v>
      </c>
    </row>
    <row r="674" spans="1:2" x14ac:dyDescent="0.3">
      <c r="A674" t="s">
        <v>149</v>
      </c>
      <c r="B674">
        <v>53</v>
      </c>
    </row>
    <row r="675" spans="1:2" x14ac:dyDescent="0.3">
      <c r="A675" t="s">
        <v>101</v>
      </c>
      <c r="B675">
        <v>66</v>
      </c>
    </row>
    <row r="676" spans="1:2" x14ac:dyDescent="0.3">
      <c r="A676" t="s">
        <v>149</v>
      </c>
      <c r="B676">
        <v>33</v>
      </c>
    </row>
    <row r="677" spans="1:2" x14ac:dyDescent="0.3">
      <c r="A677" t="s">
        <v>74</v>
      </c>
      <c r="B677">
        <v>86</v>
      </c>
    </row>
    <row r="678" spans="1:2" x14ac:dyDescent="0.3">
      <c r="A678" t="s">
        <v>139</v>
      </c>
      <c r="B678">
        <v>60</v>
      </c>
    </row>
    <row r="679" spans="1:2" x14ac:dyDescent="0.3">
      <c r="A679" t="s">
        <v>149</v>
      </c>
      <c r="B679">
        <v>62</v>
      </c>
    </row>
    <row r="680" spans="1:2" x14ac:dyDescent="0.3">
      <c r="A680" t="s">
        <v>32</v>
      </c>
      <c r="B680">
        <v>74</v>
      </c>
    </row>
    <row r="681" spans="1:2" x14ac:dyDescent="0.3">
      <c r="A681" t="s">
        <v>151</v>
      </c>
      <c r="B681">
        <v>95</v>
      </c>
    </row>
    <row r="682" spans="1:2" x14ac:dyDescent="0.3">
      <c r="A682" t="s">
        <v>122</v>
      </c>
      <c r="B682">
        <v>25</v>
      </c>
    </row>
    <row r="683" spans="1:2" x14ac:dyDescent="0.3">
      <c r="A683" t="s">
        <v>62</v>
      </c>
      <c r="B683">
        <v>59</v>
      </c>
    </row>
    <row r="684" spans="1:2" x14ac:dyDescent="0.3">
      <c r="A684" t="s">
        <v>70</v>
      </c>
      <c r="B684">
        <v>29</v>
      </c>
    </row>
    <row r="685" spans="1:2" x14ac:dyDescent="0.3">
      <c r="A685" t="s">
        <v>151</v>
      </c>
      <c r="B685">
        <v>36</v>
      </c>
    </row>
    <row r="686" spans="1:2" x14ac:dyDescent="0.3">
      <c r="A686" t="s">
        <v>90</v>
      </c>
      <c r="B686">
        <v>82</v>
      </c>
    </row>
    <row r="687" spans="1:2" x14ac:dyDescent="0.3">
      <c r="A687" t="s">
        <v>37</v>
      </c>
      <c r="B687">
        <v>71</v>
      </c>
    </row>
    <row r="688" spans="1:2" x14ac:dyDescent="0.3">
      <c r="A688" t="s">
        <v>116</v>
      </c>
      <c r="B688">
        <v>35</v>
      </c>
    </row>
    <row r="689" spans="1:2" x14ac:dyDescent="0.3">
      <c r="A689" t="s">
        <v>66</v>
      </c>
      <c r="B689">
        <v>38</v>
      </c>
    </row>
    <row r="690" spans="1:2" x14ac:dyDescent="0.3">
      <c r="A690" t="s">
        <v>151</v>
      </c>
      <c r="B690">
        <v>59</v>
      </c>
    </row>
    <row r="691" spans="1:2" x14ac:dyDescent="0.3">
      <c r="A691" t="s">
        <v>138</v>
      </c>
      <c r="B691">
        <v>91</v>
      </c>
    </row>
    <row r="692" spans="1:2" x14ac:dyDescent="0.3">
      <c r="A692" t="s">
        <v>120</v>
      </c>
      <c r="B692">
        <v>68</v>
      </c>
    </row>
    <row r="693" spans="1:2" x14ac:dyDescent="0.3">
      <c r="A693" t="s">
        <v>37</v>
      </c>
      <c r="B693">
        <v>21</v>
      </c>
    </row>
    <row r="694" spans="1:2" x14ac:dyDescent="0.3">
      <c r="A694" t="s">
        <v>114</v>
      </c>
      <c r="B694">
        <v>95</v>
      </c>
    </row>
    <row r="695" spans="1:2" x14ac:dyDescent="0.3">
      <c r="A695" t="s">
        <v>129</v>
      </c>
      <c r="B695">
        <v>52</v>
      </c>
    </row>
    <row r="696" spans="1:2" x14ac:dyDescent="0.3">
      <c r="A696" t="s">
        <v>22</v>
      </c>
      <c r="B696">
        <v>21</v>
      </c>
    </row>
    <row r="697" spans="1:2" x14ac:dyDescent="0.3">
      <c r="A697" t="s">
        <v>107</v>
      </c>
      <c r="B697">
        <v>67</v>
      </c>
    </row>
    <row r="698" spans="1:2" x14ac:dyDescent="0.3">
      <c r="A698" t="s">
        <v>140</v>
      </c>
      <c r="B698">
        <v>42</v>
      </c>
    </row>
    <row r="699" spans="1:2" x14ac:dyDescent="0.3">
      <c r="A699" t="s">
        <v>114</v>
      </c>
      <c r="B699">
        <v>63</v>
      </c>
    </row>
    <row r="700" spans="1:2" x14ac:dyDescent="0.3">
      <c r="A700" t="s">
        <v>146</v>
      </c>
      <c r="B700">
        <v>41</v>
      </c>
    </row>
    <row r="701" spans="1:2" x14ac:dyDescent="0.3">
      <c r="A701" t="s">
        <v>139</v>
      </c>
      <c r="B701">
        <v>46</v>
      </c>
    </row>
    <row r="702" spans="1:2" x14ac:dyDescent="0.3">
      <c r="A702" t="s">
        <v>150</v>
      </c>
      <c r="B702">
        <v>79</v>
      </c>
    </row>
    <row r="703" spans="1:2" x14ac:dyDescent="0.3">
      <c r="A703" t="s">
        <v>135</v>
      </c>
      <c r="B703">
        <v>90</v>
      </c>
    </row>
    <row r="704" spans="1:2" x14ac:dyDescent="0.3">
      <c r="A704" t="s">
        <v>57</v>
      </c>
      <c r="B704">
        <v>71</v>
      </c>
    </row>
    <row r="705" spans="1:2" x14ac:dyDescent="0.3">
      <c r="A705" t="s">
        <v>139</v>
      </c>
      <c r="B705">
        <v>87</v>
      </c>
    </row>
    <row r="706" spans="1:2" x14ac:dyDescent="0.3">
      <c r="A706" t="s">
        <v>135</v>
      </c>
      <c r="B706">
        <v>66</v>
      </c>
    </row>
    <row r="707" spans="1:2" x14ac:dyDescent="0.3">
      <c r="A707" t="s">
        <v>74</v>
      </c>
      <c r="B707">
        <v>90</v>
      </c>
    </row>
    <row r="708" spans="1:2" x14ac:dyDescent="0.3">
      <c r="A708" t="s">
        <v>146</v>
      </c>
      <c r="B708">
        <v>47</v>
      </c>
    </row>
    <row r="709" spans="1:2" x14ac:dyDescent="0.3">
      <c r="A709" t="s">
        <v>62</v>
      </c>
      <c r="B709">
        <v>38</v>
      </c>
    </row>
    <row r="710" spans="1:2" x14ac:dyDescent="0.3">
      <c r="A710" t="s">
        <v>22</v>
      </c>
      <c r="B710">
        <v>50</v>
      </c>
    </row>
    <row r="711" spans="1:2" x14ac:dyDescent="0.3">
      <c r="A711" t="s">
        <v>37</v>
      </c>
      <c r="B711">
        <v>79</v>
      </c>
    </row>
    <row r="712" spans="1:2" x14ac:dyDescent="0.3">
      <c r="A712" t="s">
        <v>141</v>
      </c>
      <c r="B712">
        <v>91</v>
      </c>
    </row>
    <row r="713" spans="1:2" x14ac:dyDescent="0.3">
      <c r="A713" t="s">
        <v>83</v>
      </c>
      <c r="B713">
        <v>60</v>
      </c>
    </row>
    <row r="714" spans="1:2" x14ac:dyDescent="0.3">
      <c r="A714" t="s">
        <v>83</v>
      </c>
      <c r="B714">
        <v>81</v>
      </c>
    </row>
    <row r="715" spans="1:2" x14ac:dyDescent="0.3">
      <c r="A715" t="s">
        <v>48</v>
      </c>
      <c r="B715">
        <v>90</v>
      </c>
    </row>
    <row r="716" spans="1:2" x14ac:dyDescent="0.3">
      <c r="A716" t="s">
        <v>147</v>
      </c>
      <c r="B716">
        <v>70</v>
      </c>
    </row>
    <row r="717" spans="1:2" x14ac:dyDescent="0.3">
      <c r="A717" t="s">
        <v>80</v>
      </c>
      <c r="B717">
        <v>63</v>
      </c>
    </row>
    <row r="718" spans="1:2" x14ac:dyDescent="0.3">
      <c r="A718" t="s">
        <v>70</v>
      </c>
      <c r="B718">
        <v>29</v>
      </c>
    </row>
    <row r="719" spans="1:2" x14ac:dyDescent="0.3">
      <c r="A719" t="s">
        <v>120</v>
      </c>
      <c r="B719">
        <v>90</v>
      </c>
    </row>
    <row r="720" spans="1:2" x14ac:dyDescent="0.3">
      <c r="A720" t="s">
        <v>103</v>
      </c>
      <c r="B720">
        <v>22</v>
      </c>
    </row>
    <row r="721" spans="1:2" x14ac:dyDescent="0.3">
      <c r="A721" t="s">
        <v>91</v>
      </c>
      <c r="B721">
        <v>22</v>
      </c>
    </row>
    <row r="722" spans="1:2" x14ac:dyDescent="0.3">
      <c r="A722" t="s">
        <v>130</v>
      </c>
      <c r="B722">
        <v>62</v>
      </c>
    </row>
    <row r="723" spans="1:2" x14ac:dyDescent="0.3">
      <c r="A723" t="s">
        <v>99</v>
      </c>
      <c r="B723">
        <v>57</v>
      </c>
    </row>
    <row r="724" spans="1:2" x14ac:dyDescent="0.3">
      <c r="A724" t="s">
        <v>52</v>
      </c>
      <c r="B724">
        <v>32</v>
      </c>
    </row>
    <row r="725" spans="1:2" x14ac:dyDescent="0.3">
      <c r="A725" t="s">
        <v>70</v>
      </c>
      <c r="B725">
        <v>53</v>
      </c>
    </row>
    <row r="726" spans="1:2" x14ac:dyDescent="0.3">
      <c r="A726" t="s">
        <v>83</v>
      </c>
      <c r="B726">
        <v>79</v>
      </c>
    </row>
    <row r="727" spans="1:2" x14ac:dyDescent="0.3">
      <c r="A727" t="s">
        <v>105</v>
      </c>
      <c r="B727">
        <v>61</v>
      </c>
    </row>
    <row r="728" spans="1:2" x14ac:dyDescent="0.3">
      <c r="A728" t="s">
        <v>114</v>
      </c>
      <c r="B728">
        <v>78</v>
      </c>
    </row>
    <row r="729" spans="1:2" x14ac:dyDescent="0.3">
      <c r="A729" t="s">
        <v>74</v>
      </c>
      <c r="B729">
        <v>97</v>
      </c>
    </row>
    <row r="730" spans="1:2" x14ac:dyDescent="0.3">
      <c r="A730" t="s">
        <v>145</v>
      </c>
      <c r="B730">
        <v>78</v>
      </c>
    </row>
    <row r="731" spans="1:2" x14ac:dyDescent="0.3">
      <c r="A731" t="s">
        <v>148</v>
      </c>
      <c r="B731">
        <v>56</v>
      </c>
    </row>
    <row r="732" spans="1:2" x14ac:dyDescent="0.3">
      <c r="A732" t="s">
        <v>37</v>
      </c>
      <c r="B732">
        <v>25</v>
      </c>
    </row>
    <row r="733" spans="1:2" x14ac:dyDescent="0.3">
      <c r="A733" t="s">
        <v>74</v>
      </c>
      <c r="B733">
        <v>28</v>
      </c>
    </row>
    <row r="734" spans="1:2" x14ac:dyDescent="0.3">
      <c r="A734" t="s">
        <v>83</v>
      </c>
      <c r="B734">
        <v>57</v>
      </c>
    </row>
    <row r="735" spans="1:2" x14ac:dyDescent="0.3">
      <c r="A735" t="s">
        <v>44</v>
      </c>
      <c r="B735">
        <v>36</v>
      </c>
    </row>
    <row r="736" spans="1:2" x14ac:dyDescent="0.3">
      <c r="A736" t="s">
        <v>127</v>
      </c>
      <c r="B736">
        <v>69</v>
      </c>
    </row>
    <row r="737" spans="1:2" x14ac:dyDescent="0.3">
      <c r="A737" t="s">
        <v>57</v>
      </c>
      <c r="B737">
        <v>48</v>
      </c>
    </row>
    <row r="738" spans="1:2" x14ac:dyDescent="0.3">
      <c r="A738" t="s">
        <v>112</v>
      </c>
      <c r="B738">
        <v>58</v>
      </c>
    </row>
    <row r="739" spans="1:2" x14ac:dyDescent="0.3">
      <c r="A739" t="s">
        <v>145</v>
      </c>
      <c r="B739">
        <v>24</v>
      </c>
    </row>
    <row r="740" spans="1:2" x14ac:dyDescent="0.3">
      <c r="A740" t="s">
        <v>148</v>
      </c>
      <c r="B740">
        <v>31</v>
      </c>
    </row>
    <row r="741" spans="1:2" x14ac:dyDescent="0.3">
      <c r="A741" t="s">
        <v>148</v>
      </c>
      <c r="B741">
        <v>29</v>
      </c>
    </row>
    <row r="742" spans="1:2" x14ac:dyDescent="0.3">
      <c r="A742" t="s">
        <v>147</v>
      </c>
      <c r="B742">
        <v>69</v>
      </c>
    </row>
    <row r="743" spans="1:2" x14ac:dyDescent="0.3">
      <c r="A743" t="s">
        <v>66</v>
      </c>
      <c r="B743">
        <v>79</v>
      </c>
    </row>
    <row r="744" spans="1:2" x14ac:dyDescent="0.3">
      <c r="A744" t="s">
        <v>107</v>
      </c>
      <c r="B744">
        <v>39</v>
      </c>
    </row>
    <row r="745" spans="1:2" x14ac:dyDescent="0.3">
      <c r="A745" t="s">
        <v>98</v>
      </c>
      <c r="B745">
        <v>84</v>
      </c>
    </row>
    <row r="746" spans="1:2" x14ac:dyDescent="0.3">
      <c r="A746" t="s">
        <v>115</v>
      </c>
      <c r="B746">
        <v>66</v>
      </c>
    </row>
    <row r="747" spans="1:2" x14ac:dyDescent="0.3">
      <c r="A747" t="s">
        <v>151</v>
      </c>
      <c r="B747">
        <v>92</v>
      </c>
    </row>
    <row r="748" spans="1:2" x14ac:dyDescent="0.3">
      <c r="A748" t="s">
        <v>151</v>
      </c>
      <c r="B748">
        <v>45</v>
      </c>
    </row>
    <row r="749" spans="1:2" x14ac:dyDescent="0.3">
      <c r="A749" t="s">
        <v>101</v>
      </c>
      <c r="B749">
        <v>74</v>
      </c>
    </row>
    <row r="750" spans="1:2" x14ac:dyDescent="0.3">
      <c r="A750" t="s">
        <v>147</v>
      </c>
      <c r="B750">
        <v>39</v>
      </c>
    </row>
    <row r="751" spans="1:2" x14ac:dyDescent="0.3">
      <c r="A751" t="s">
        <v>101</v>
      </c>
      <c r="B751">
        <v>71</v>
      </c>
    </row>
    <row r="752" spans="1:2" x14ac:dyDescent="0.3">
      <c r="A752" t="s">
        <v>128</v>
      </c>
      <c r="B752">
        <v>95</v>
      </c>
    </row>
    <row r="753" spans="1:2" x14ac:dyDescent="0.3">
      <c r="A753" t="s">
        <v>123</v>
      </c>
      <c r="B753">
        <v>72</v>
      </c>
    </row>
    <row r="754" spans="1:2" x14ac:dyDescent="0.3">
      <c r="A754" t="s">
        <v>123</v>
      </c>
      <c r="B754">
        <v>85</v>
      </c>
    </row>
    <row r="755" spans="1:2" x14ac:dyDescent="0.3">
      <c r="A755" t="s">
        <v>37</v>
      </c>
      <c r="B755">
        <v>54</v>
      </c>
    </row>
    <row r="756" spans="1:2" x14ac:dyDescent="0.3">
      <c r="A756" t="s">
        <v>98</v>
      </c>
      <c r="B756">
        <v>41</v>
      </c>
    </row>
    <row r="757" spans="1:2" x14ac:dyDescent="0.3">
      <c r="A757" t="s">
        <v>103</v>
      </c>
      <c r="B757">
        <v>24</v>
      </c>
    </row>
    <row r="758" spans="1:2" x14ac:dyDescent="0.3">
      <c r="A758" t="s">
        <v>57</v>
      </c>
      <c r="B758">
        <v>99</v>
      </c>
    </row>
    <row r="759" spans="1:2" x14ac:dyDescent="0.3">
      <c r="A759" t="s">
        <v>148</v>
      </c>
      <c r="B759">
        <v>32</v>
      </c>
    </row>
    <row r="760" spans="1:2" x14ac:dyDescent="0.3">
      <c r="A760" t="s">
        <v>37</v>
      </c>
      <c r="B760">
        <v>71</v>
      </c>
    </row>
    <row r="761" spans="1:2" x14ac:dyDescent="0.3">
      <c r="A761" t="s">
        <v>44</v>
      </c>
      <c r="B761">
        <v>49</v>
      </c>
    </row>
    <row r="762" spans="1:2" x14ac:dyDescent="0.3">
      <c r="A762" t="s">
        <v>148</v>
      </c>
      <c r="B762">
        <v>50</v>
      </c>
    </row>
    <row r="763" spans="1:2" x14ac:dyDescent="0.3">
      <c r="A763" t="s">
        <v>107</v>
      </c>
      <c r="B763">
        <v>91</v>
      </c>
    </row>
    <row r="764" spans="1:2" x14ac:dyDescent="0.3">
      <c r="A764" t="s">
        <v>130</v>
      </c>
      <c r="B764">
        <v>46</v>
      </c>
    </row>
    <row r="765" spans="1:2" x14ac:dyDescent="0.3">
      <c r="A765" t="s">
        <v>98</v>
      </c>
      <c r="B765">
        <v>50</v>
      </c>
    </row>
    <row r="766" spans="1:2" x14ac:dyDescent="0.3">
      <c r="A766" t="s">
        <v>141</v>
      </c>
      <c r="B766">
        <v>39</v>
      </c>
    </row>
    <row r="767" spans="1:2" x14ac:dyDescent="0.3">
      <c r="A767" t="s">
        <v>120</v>
      </c>
      <c r="B767">
        <v>99</v>
      </c>
    </row>
    <row r="768" spans="1:2" x14ac:dyDescent="0.3">
      <c r="A768" t="s">
        <v>107</v>
      </c>
      <c r="B768">
        <v>48</v>
      </c>
    </row>
    <row r="769" spans="1:2" x14ac:dyDescent="0.3">
      <c r="A769" t="s">
        <v>138</v>
      </c>
      <c r="B769">
        <v>77</v>
      </c>
    </row>
    <row r="770" spans="1:2" x14ac:dyDescent="0.3">
      <c r="A770" t="s">
        <v>115</v>
      </c>
      <c r="B770">
        <v>95</v>
      </c>
    </row>
    <row r="771" spans="1:2" x14ac:dyDescent="0.3">
      <c r="A771" t="s">
        <v>80</v>
      </c>
      <c r="B771">
        <v>100</v>
      </c>
    </row>
    <row r="772" spans="1:2" x14ac:dyDescent="0.3">
      <c r="A772" t="s">
        <v>129</v>
      </c>
      <c r="B772">
        <v>54</v>
      </c>
    </row>
    <row r="773" spans="1:2" x14ac:dyDescent="0.3">
      <c r="A773" t="s">
        <v>78</v>
      </c>
      <c r="B773">
        <v>68</v>
      </c>
    </row>
    <row r="774" spans="1:2" x14ac:dyDescent="0.3">
      <c r="A774" t="s">
        <v>115</v>
      </c>
      <c r="B774">
        <v>22</v>
      </c>
    </row>
    <row r="775" spans="1:2" x14ac:dyDescent="0.3">
      <c r="A775" t="s">
        <v>99</v>
      </c>
      <c r="B775">
        <v>84</v>
      </c>
    </row>
    <row r="776" spans="1:2" x14ac:dyDescent="0.3">
      <c r="A776" t="s">
        <v>107</v>
      </c>
      <c r="B776">
        <v>46</v>
      </c>
    </row>
    <row r="777" spans="1:2" x14ac:dyDescent="0.3">
      <c r="A777" t="s">
        <v>22</v>
      </c>
      <c r="B777">
        <v>53</v>
      </c>
    </row>
    <row r="778" spans="1:2" x14ac:dyDescent="0.3">
      <c r="A778" t="s">
        <v>90</v>
      </c>
      <c r="B778">
        <v>60</v>
      </c>
    </row>
    <row r="779" spans="1:2" x14ac:dyDescent="0.3">
      <c r="A779" t="s">
        <v>52</v>
      </c>
      <c r="B779">
        <v>32</v>
      </c>
    </row>
    <row r="780" spans="1:2" x14ac:dyDescent="0.3">
      <c r="A780" t="s">
        <v>37</v>
      </c>
      <c r="B780">
        <v>50</v>
      </c>
    </row>
    <row r="781" spans="1:2" x14ac:dyDescent="0.3">
      <c r="A781" t="s">
        <v>140</v>
      </c>
      <c r="B781">
        <v>94</v>
      </c>
    </row>
    <row r="782" spans="1:2" x14ac:dyDescent="0.3">
      <c r="A782" t="s">
        <v>85</v>
      </c>
      <c r="B782">
        <v>26</v>
      </c>
    </row>
    <row r="783" spans="1:2" x14ac:dyDescent="0.3">
      <c r="A783" t="s">
        <v>129</v>
      </c>
      <c r="B783">
        <v>44</v>
      </c>
    </row>
    <row r="784" spans="1:2" x14ac:dyDescent="0.3">
      <c r="A784" t="s">
        <v>78</v>
      </c>
      <c r="B784">
        <v>57</v>
      </c>
    </row>
    <row r="785" spans="1:2" x14ac:dyDescent="0.3">
      <c r="A785" t="s">
        <v>62</v>
      </c>
      <c r="B785">
        <v>65</v>
      </c>
    </row>
    <row r="786" spans="1:2" x14ac:dyDescent="0.3">
      <c r="A786" t="s">
        <v>90</v>
      </c>
      <c r="B786">
        <v>72</v>
      </c>
    </row>
    <row r="787" spans="1:2" x14ac:dyDescent="0.3">
      <c r="A787" t="s">
        <v>62</v>
      </c>
      <c r="B787">
        <v>62</v>
      </c>
    </row>
    <row r="788" spans="1:2" x14ac:dyDescent="0.3">
      <c r="A788" t="s">
        <v>116</v>
      </c>
      <c r="B788">
        <v>21</v>
      </c>
    </row>
    <row r="789" spans="1:2" x14ac:dyDescent="0.3">
      <c r="A789" t="s">
        <v>151</v>
      </c>
      <c r="B789">
        <v>85</v>
      </c>
    </row>
    <row r="790" spans="1:2" x14ac:dyDescent="0.3">
      <c r="A790" t="s">
        <v>44</v>
      </c>
      <c r="B790">
        <v>51</v>
      </c>
    </row>
    <row r="791" spans="1:2" x14ac:dyDescent="0.3">
      <c r="A791" t="s">
        <v>135</v>
      </c>
      <c r="B791">
        <v>84</v>
      </c>
    </row>
    <row r="792" spans="1:2" x14ac:dyDescent="0.3">
      <c r="A792" t="s">
        <v>62</v>
      </c>
      <c r="B792">
        <v>37</v>
      </c>
    </row>
    <row r="793" spans="1:2" x14ac:dyDescent="0.3">
      <c r="A793" t="s">
        <v>98</v>
      </c>
      <c r="B793">
        <v>44</v>
      </c>
    </row>
    <row r="794" spans="1:2" x14ac:dyDescent="0.3">
      <c r="A794" t="s">
        <v>127</v>
      </c>
      <c r="B794">
        <v>45</v>
      </c>
    </row>
    <row r="795" spans="1:2" x14ac:dyDescent="0.3">
      <c r="A795" t="s">
        <v>90</v>
      </c>
      <c r="B795">
        <v>35</v>
      </c>
    </row>
    <row r="796" spans="1:2" x14ac:dyDescent="0.3">
      <c r="A796" t="s">
        <v>22</v>
      </c>
      <c r="B796">
        <v>50</v>
      </c>
    </row>
    <row r="797" spans="1:2" x14ac:dyDescent="0.3">
      <c r="A797" t="s">
        <v>85</v>
      </c>
      <c r="B797">
        <v>26</v>
      </c>
    </row>
    <row r="798" spans="1:2" x14ac:dyDescent="0.3">
      <c r="A798" t="s">
        <v>117</v>
      </c>
      <c r="B798">
        <v>78</v>
      </c>
    </row>
    <row r="799" spans="1:2" x14ac:dyDescent="0.3">
      <c r="A799" t="s">
        <v>128</v>
      </c>
      <c r="B799">
        <v>82</v>
      </c>
    </row>
    <row r="800" spans="1:2" x14ac:dyDescent="0.3">
      <c r="A800" t="s">
        <v>120</v>
      </c>
      <c r="B800">
        <v>39</v>
      </c>
    </row>
    <row r="801" spans="1:2" x14ac:dyDescent="0.3">
      <c r="A801" t="s">
        <v>107</v>
      </c>
      <c r="B801">
        <v>55</v>
      </c>
    </row>
    <row r="802" spans="1:2" x14ac:dyDescent="0.3">
      <c r="A802" t="s">
        <v>140</v>
      </c>
      <c r="B802">
        <v>20</v>
      </c>
    </row>
    <row r="803" spans="1:2" x14ac:dyDescent="0.3">
      <c r="A803" t="s">
        <v>130</v>
      </c>
      <c r="B803">
        <v>29</v>
      </c>
    </row>
    <row r="804" spans="1:2" x14ac:dyDescent="0.3">
      <c r="A804" t="s">
        <v>80</v>
      </c>
      <c r="B804">
        <v>41</v>
      </c>
    </row>
    <row r="805" spans="1:2" x14ac:dyDescent="0.3">
      <c r="A805" t="s">
        <v>139</v>
      </c>
      <c r="B805">
        <v>38</v>
      </c>
    </row>
    <row r="806" spans="1:2" x14ac:dyDescent="0.3">
      <c r="A806" t="s">
        <v>91</v>
      </c>
      <c r="B806">
        <v>47</v>
      </c>
    </row>
    <row r="807" spans="1:2" x14ac:dyDescent="0.3">
      <c r="A807" t="s">
        <v>139</v>
      </c>
      <c r="B807">
        <v>30</v>
      </c>
    </row>
    <row r="808" spans="1:2" x14ac:dyDescent="0.3">
      <c r="A808" t="s">
        <v>103</v>
      </c>
      <c r="B808">
        <v>56</v>
      </c>
    </row>
    <row r="809" spans="1:2" x14ac:dyDescent="0.3">
      <c r="A809" t="s">
        <v>85</v>
      </c>
      <c r="B809">
        <v>89</v>
      </c>
    </row>
    <row r="810" spans="1:2" x14ac:dyDescent="0.3">
      <c r="A810" t="s">
        <v>150</v>
      </c>
      <c r="B810">
        <v>96</v>
      </c>
    </row>
    <row r="811" spans="1:2" x14ac:dyDescent="0.3">
      <c r="A811" t="s">
        <v>131</v>
      </c>
      <c r="B811">
        <v>81</v>
      </c>
    </row>
    <row r="812" spans="1:2" x14ac:dyDescent="0.3">
      <c r="A812" t="s">
        <v>147</v>
      </c>
      <c r="B812">
        <v>83</v>
      </c>
    </row>
    <row r="813" spans="1:2" x14ac:dyDescent="0.3">
      <c r="A813" t="s">
        <v>115</v>
      </c>
      <c r="B813">
        <v>35</v>
      </c>
    </row>
    <row r="814" spans="1:2" x14ac:dyDescent="0.3">
      <c r="A814" t="s">
        <v>120</v>
      </c>
      <c r="B814">
        <v>56</v>
      </c>
    </row>
    <row r="815" spans="1:2" x14ac:dyDescent="0.3">
      <c r="A815" t="s">
        <v>57</v>
      </c>
      <c r="B815">
        <v>45</v>
      </c>
    </row>
    <row r="816" spans="1:2" x14ac:dyDescent="0.3">
      <c r="A816" t="s">
        <v>148</v>
      </c>
      <c r="B816">
        <v>62</v>
      </c>
    </row>
    <row r="817" spans="1:2" x14ac:dyDescent="0.3">
      <c r="A817" t="s">
        <v>66</v>
      </c>
      <c r="B817">
        <v>84</v>
      </c>
    </row>
    <row r="818" spans="1:2" x14ac:dyDescent="0.3">
      <c r="A818" t="s">
        <v>115</v>
      </c>
      <c r="B818">
        <v>24</v>
      </c>
    </row>
    <row r="819" spans="1:2" x14ac:dyDescent="0.3">
      <c r="A819" t="s">
        <v>107</v>
      </c>
      <c r="B819">
        <v>21</v>
      </c>
    </row>
    <row r="820" spans="1:2" x14ac:dyDescent="0.3">
      <c r="A820" t="s">
        <v>135</v>
      </c>
      <c r="B820">
        <v>91</v>
      </c>
    </row>
    <row r="821" spans="1:2" x14ac:dyDescent="0.3">
      <c r="A821" t="s">
        <v>112</v>
      </c>
      <c r="B821">
        <v>36</v>
      </c>
    </row>
    <row r="822" spans="1:2" x14ac:dyDescent="0.3">
      <c r="A822" t="s">
        <v>62</v>
      </c>
      <c r="B822">
        <v>39</v>
      </c>
    </row>
    <row r="823" spans="1:2" x14ac:dyDescent="0.3">
      <c r="A823" t="s">
        <v>129</v>
      </c>
      <c r="B823">
        <v>39</v>
      </c>
    </row>
    <row r="824" spans="1:2" x14ac:dyDescent="0.3">
      <c r="A824" t="s">
        <v>91</v>
      </c>
      <c r="B824">
        <v>59</v>
      </c>
    </row>
    <row r="825" spans="1:2" x14ac:dyDescent="0.3">
      <c r="A825" t="s">
        <v>142</v>
      </c>
      <c r="B825">
        <v>27</v>
      </c>
    </row>
    <row r="826" spans="1:2" x14ac:dyDescent="0.3">
      <c r="A826" t="s">
        <v>142</v>
      </c>
      <c r="B826">
        <v>94</v>
      </c>
    </row>
    <row r="827" spans="1:2" x14ac:dyDescent="0.3">
      <c r="A827" t="s">
        <v>145</v>
      </c>
      <c r="B827">
        <v>94</v>
      </c>
    </row>
    <row r="828" spans="1:2" x14ac:dyDescent="0.3">
      <c r="A828" t="s">
        <v>37</v>
      </c>
      <c r="B828">
        <v>94</v>
      </c>
    </row>
    <row r="829" spans="1:2" x14ac:dyDescent="0.3">
      <c r="A829" t="s">
        <v>112</v>
      </c>
      <c r="B829">
        <v>51</v>
      </c>
    </row>
    <row r="830" spans="1:2" x14ac:dyDescent="0.3">
      <c r="A830" t="s">
        <v>107</v>
      </c>
      <c r="B830">
        <v>62</v>
      </c>
    </row>
    <row r="831" spans="1:2" x14ac:dyDescent="0.3">
      <c r="A831" t="s">
        <v>135</v>
      </c>
      <c r="B831">
        <v>57</v>
      </c>
    </row>
    <row r="832" spans="1:2" x14ac:dyDescent="0.3">
      <c r="A832" t="s">
        <v>52</v>
      </c>
      <c r="B832">
        <v>76</v>
      </c>
    </row>
    <row r="833" spans="1:2" x14ac:dyDescent="0.3">
      <c r="A833" t="s">
        <v>149</v>
      </c>
      <c r="B833">
        <v>63</v>
      </c>
    </row>
    <row r="834" spans="1:2" x14ac:dyDescent="0.3">
      <c r="A834" t="s">
        <v>99</v>
      </c>
      <c r="B834">
        <v>80</v>
      </c>
    </row>
    <row r="835" spans="1:2" x14ac:dyDescent="0.3">
      <c r="A835" t="s">
        <v>101</v>
      </c>
      <c r="B835">
        <v>68</v>
      </c>
    </row>
    <row r="836" spans="1:2" x14ac:dyDescent="0.3">
      <c r="A836" t="s">
        <v>107</v>
      </c>
      <c r="B836">
        <v>89</v>
      </c>
    </row>
    <row r="837" spans="1:2" x14ac:dyDescent="0.3">
      <c r="A837" t="s">
        <v>128</v>
      </c>
      <c r="B837">
        <v>26</v>
      </c>
    </row>
    <row r="838" spans="1:2" x14ac:dyDescent="0.3">
      <c r="A838" t="s">
        <v>66</v>
      </c>
      <c r="B838">
        <v>90</v>
      </c>
    </row>
    <row r="839" spans="1:2" x14ac:dyDescent="0.3">
      <c r="A839" t="s">
        <v>115</v>
      </c>
      <c r="B839">
        <v>28</v>
      </c>
    </row>
    <row r="840" spans="1:2" x14ac:dyDescent="0.3">
      <c r="A840" t="s">
        <v>22</v>
      </c>
      <c r="B840">
        <v>29</v>
      </c>
    </row>
    <row r="841" spans="1:2" x14ac:dyDescent="0.3">
      <c r="A841" t="s">
        <v>115</v>
      </c>
      <c r="B841">
        <v>31</v>
      </c>
    </row>
    <row r="842" spans="1:2" x14ac:dyDescent="0.3">
      <c r="A842" t="s">
        <v>90</v>
      </c>
      <c r="B842">
        <v>24</v>
      </c>
    </row>
    <row r="843" spans="1:2" x14ac:dyDescent="0.3">
      <c r="A843" t="s">
        <v>105</v>
      </c>
      <c r="B843">
        <v>88</v>
      </c>
    </row>
    <row r="844" spans="1:2" x14ac:dyDescent="0.3">
      <c r="A844" t="s">
        <v>70</v>
      </c>
      <c r="B844">
        <v>87</v>
      </c>
    </row>
    <row r="845" spans="1:2" x14ac:dyDescent="0.3">
      <c r="A845" t="s">
        <v>138</v>
      </c>
      <c r="B845">
        <v>80</v>
      </c>
    </row>
    <row r="846" spans="1:2" x14ac:dyDescent="0.3">
      <c r="A846" t="s">
        <v>70</v>
      </c>
      <c r="B846">
        <v>48</v>
      </c>
    </row>
    <row r="847" spans="1:2" x14ac:dyDescent="0.3">
      <c r="A847" t="s">
        <v>151</v>
      </c>
      <c r="B847">
        <v>21</v>
      </c>
    </row>
    <row r="848" spans="1:2" x14ac:dyDescent="0.3">
      <c r="A848" t="s">
        <v>22</v>
      </c>
      <c r="B848">
        <v>72</v>
      </c>
    </row>
    <row r="849" spans="1:2" x14ac:dyDescent="0.3">
      <c r="A849" t="s">
        <v>127</v>
      </c>
      <c r="B849">
        <v>44</v>
      </c>
    </row>
    <row r="850" spans="1:2" x14ac:dyDescent="0.3">
      <c r="A850" t="s">
        <v>80</v>
      </c>
      <c r="B850">
        <v>73</v>
      </c>
    </row>
    <row r="851" spans="1:2" x14ac:dyDescent="0.3">
      <c r="A851" t="s">
        <v>70</v>
      </c>
      <c r="B851">
        <v>61</v>
      </c>
    </row>
    <row r="852" spans="1:2" x14ac:dyDescent="0.3">
      <c r="A852" t="s">
        <v>139</v>
      </c>
      <c r="B852">
        <v>20</v>
      </c>
    </row>
    <row r="853" spans="1:2" x14ac:dyDescent="0.3">
      <c r="A853" t="s">
        <v>37</v>
      </c>
      <c r="B853">
        <v>86</v>
      </c>
    </row>
    <row r="854" spans="1:2" x14ac:dyDescent="0.3">
      <c r="A854" t="s">
        <v>103</v>
      </c>
      <c r="B854">
        <v>60</v>
      </c>
    </row>
    <row r="855" spans="1:2" x14ac:dyDescent="0.3">
      <c r="A855" t="s">
        <v>80</v>
      </c>
      <c r="B855">
        <v>43</v>
      </c>
    </row>
    <row r="856" spans="1:2" x14ac:dyDescent="0.3">
      <c r="A856" t="s">
        <v>99</v>
      </c>
      <c r="B856">
        <v>44</v>
      </c>
    </row>
    <row r="857" spans="1:2" x14ac:dyDescent="0.3">
      <c r="A857" t="s">
        <v>48</v>
      </c>
      <c r="B857">
        <v>76</v>
      </c>
    </row>
    <row r="858" spans="1:2" x14ac:dyDescent="0.3">
      <c r="A858" t="s">
        <v>120</v>
      </c>
      <c r="B858">
        <v>33</v>
      </c>
    </row>
    <row r="859" spans="1:2" x14ac:dyDescent="0.3">
      <c r="A859" t="s">
        <v>70</v>
      </c>
      <c r="B859">
        <v>60</v>
      </c>
    </row>
    <row r="860" spans="1:2" x14ac:dyDescent="0.3">
      <c r="A860" t="s">
        <v>101</v>
      </c>
      <c r="B860">
        <v>26</v>
      </c>
    </row>
    <row r="861" spans="1:2" x14ac:dyDescent="0.3">
      <c r="A861" t="s">
        <v>150</v>
      </c>
      <c r="B861">
        <v>73</v>
      </c>
    </row>
    <row r="862" spans="1:2" x14ac:dyDescent="0.3">
      <c r="A862" t="s">
        <v>131</v>
      </c>
      <c r="B862">
        <v>87</v>
      </c>
    </row>
    <row r="863" spans="1:2" x14ac:dyDescent="0.3">
      <c r="A863" t="s">
        <v>141</v>
      </c>
      <c r="B863">
        <v>100</v>
      </c>
    </row>
    <row r="864" spans="1:2" x14ac:dyDescent="0.3">
      <c r="A864" t="s">
        <v>74</v>
      </c>
      <c r="B864">
        <v>84</v>
      </c>
    </row>
    <row r="865" spans="1:2" x14ac:dyDescent="0.3">
      <c r="A865" t="s">
        <v>129</v>
      </c>
      <c r="B865">
        <v>41</v>
      </c>
    </row>
    <row r="866" spans="1:2" x14ac:dyDescent="0.3">
      <c r="A866" t="s">
        <v>22</v>
      </c>
      <c r="B866">
        <v>59</v>
      </c>
    </row>
    <row r="867" spans="1:2" x14ac:dyDescent="0.3">
      <c r="A867" t="s">
        <v>112</v>
      </c>
      <c r="B867">
        <v>26</v>
      </c>
    </row>
    <row r="868" spans="1:2" x14ac:dyDescent="0.3">
      <c r="A868" t="s">
        <v>130</v>
      </c>
      <c r="B868">
        <v>69</v>
      </c>
    </row>
    <row r="869" spans="1:2" x14ac:dyDescent="0.3">
      <c r="A869" t="s">
        <v>112</v>
      </c>
      <c r="B869">
        <v>20</v>
      </c>
    </row>
    <row r="870" spans="1:2" x14ac:dyDescent="0.3">
      <c r="A870" t="s">
        <v>98</v>
      </c>
      <c r="B870">
        <v>83</v>
      </c>
    </row>
    <row r="871" spans="1:2" x14ac:dyDescent="0.3">
      <c r="A871" t="s">
        <v>83</v>
      </c>
      <c r="B871">
        <v>54</v>
      </c>
    </row>
    <row r="872" spans="1:2" x14ac:dyDescent="0.3">
      <c r="A872" t="s">
        <v>66</v>
      </c>
      <c r="B872">
        <v>66</v>
      </c>
    </row>
    <row r="873" spans="1:2" x14ac:dyDescent="0.3">
      <c r="A873" t="s">
        <v>78</v>
      </c>
      <c r="B873">
        <v>42</v>
      </c>
    </row>
    <row r="874" spans="1:2" x14ac:dyDescent="0.3">
      <c r="A874" t="s">
        <v>114</v>
      </c>
      <c r="B874">
        <v>33</v>
      </c>
    </row>
    <row r="875" spans="1:2" x14ac:dyDescent="0.3">
      <c r="A875" t="s">
        <v>91</v>
      </c>
      <c r="B875">
        <v>77</v>
      </c>
    </row>
    <row r="876" spans="1:2" x14ac:dyDescent="0.3">
      <c r="A876" t="s">
        <v>32</v>
      </c>
      <c r="B876">
        <v>65</v>
      </c>
    </row>
    <row r="877" spans="1:2" x14ac:dyDescent="0.3">
      <c r="A877" t="s">
        <v>114</v>
      </c>
      <c r="B877">
        <v>39</v>
      </c>
    </row>
    <row r="878" spans="1:2" x14ac:dyDescent="0.3">
      <c r="A878" t="s">
        <v>145</v>
      </c>
      <c r="B878">
        <v>51</v>
      </c>
    </row>
    <row r="879" spans="1:2" x14ac:dyDescent="0.3">
      <c r="A879" t="s">
        <v>145</v>
      </c>
      <c r="B879">
        <v>65</v>
      </c>
    </row>
    <row r="880" spans="1:2" x14ac:dyDescent="0.3">
      <c r="A880" t="s">
        <v>122</v>
      </c>
      <c r="B880">
        <v>89</v>
      </c>
    </row>
    <row r="881" spans="1:2" x14ac:dyDescent="0.3">
      <c r="A881" t="s">
        <v>52</v>
      </c>
      <c r="B881">
        <v>76</v>
      </c>
    </row>
    <row r="882" spans="1:2" x14ac:dyDescent="0.3">
      <c r="A882" t="s">
        <v>107</v>
      </c>
      <c r="B882">
        <v>75</v>
      </c>
    </row>
    <row r="883" spans="1:2" x14ac:dyDescent="0.3">
      <c r="A883" t="s">
        <v>131</v>
      </c>
      <c r="B883">
        <v>61</v>
      </c>
    </row>
    <row r="884" spans="1:2" x14ac:dyDescent="0.3">
      <c r="A884" t="s">
        <v>141</v>
      </c>
      <c r="B884">
        <v>35</v>
      </c>
    </row>
    <row r="885" spans="1:2" x14ac:dyDescent="0.3">
      <c r="A885" t="s">
        <v>138</v>
      </c>
      <c r="B885">
        <v>37</v>
      </c>
    </row>
    <row r="886" spans="1:2" x14ac:dyDescent="0.3">
      <c r="A886" t="s">
        <v>78</v>
      </c>
      <c r="B886">
        <v>91</v>
      </c>
    </row>
    <row r="887" spans="1:2" x14ac:dyDescent="0.3">
      <c r="A887" t="s">
        <v>123</v>
      </c>
      <c r="B887">
        <v>99</v>
      </c>
    </row>
    <row r="888" spans="1:2" x14ac:dyDescent="0.3">
      <c r="A888" t="s">
        <v>140</v>
      </c>
      <c r="B888">
        <v>54</v>
      </c>
    </row>
    <row r="889" spans="1:2" x14ac:dyDescent="0.3">
      <c r="A889" t="s">
        <v>148</v>
      </c>
      <c r="B889">
        <v>47</v>
      </c>
    </row>
    <row r="890" spans="1:2" x14ac:dyDescent="0.3">
      <c r="A890" t="s">
        <v>83</v>
      </c>
      <c r="B890">
        <v>77</v>
      </c>
    </row>
    <row r="891" spans="1:2" x14ac:dyDescent="0.3">
      <c r="A891" t="s">
        <v>117</v>
      </c>
      <c r="B891">
        <v>84</v>
      </c>
    </row>
    <row r="892" spans="1:2" x14ac:dyDescent="0.3">
      <c r="A892" t="s">
        <v>85</v>
      </c>
      <c r="B892">
        <v>51</v>
      </c>
    </row>
    <row r="893" spans="1:2" x14ac:dyDescent="0.3">
      <c r="A893" t="s">
        <v>138</v>
      </c>
      <c r="B893">
        <v>26</v>
      </c>
    </row>
    <row r="894" spans="1:2" x14ac:dyDescent="0.3">
      <c r="A894" t="s">
        <v>130</v>
      </c>
      <c r="B894">
        <v>64</v>
      </c>
    </row>
    <row r="895" spans="1:2" x14ac:dyDescent="0.3">
      <c r="A895" t="s">
        <v>145</v>
      </c>
      <c r="B895">
        <v>51</v>
      </c>
    </row>
    <row r="896" spans="1:2" x14ac:dyDescent="0.3">
      <c r="A896" t="s">
        <v>52</v>
      </c>
      <c r="B896">
        <v>60</v>
      </c>
    </row>
    <row r="897" spans="1:2" x14ac:dyDescent="0.3">
      <c r="A897" t="s">
        <v>91</v>
      </c>
      <c r="B897">
        <v>69</v>
      </c>
    </row>
    <row r="898" spans="1:2" x14ac:dyDescent="0.3">
      <c r="A898" t="s">
        <v>74</v>
      </c>
      <c r="B898">
        <v>29</v>
      </c>
    </row>
    <row r="899" spans="1:2" x14ac:dyDescent="0.3">
      <c r="A899" t="s">
        <v>115</v>
      </c>
      <c r="B899">
        <v>91</v>
      </c>
    </row>
    <row r="900" spans="1:2" x14ac:dyDescent="0.3">
      <c r="A900" t="s">
        <v>107</v>
      </c>
      <c r="B900">
        <v>70</v>
      </c>
    </row>
    <row r="901" spans="1:2" x14ac:dyDescent="0.3">
      <c r="A901" t="s">
        <v>44</v>
      </c>
      <c r="B901">
        <v>58</v>
      </c>
    </row>
    <row r="902" spans="1:2" x14ac:dyDescent="0.3">
      <c r="A902" t="s">
        <v>66</v>
      </c>
      <c r="B902">
        <v>98</v>
      </c>
    </row>
    <row r="903" spans="1:2" x14ac:dyDescent="0.3">
      <c r="A903" t="s">
        <v>70</v>
      </c>
      <c r="B903">
        <v>68</v>
      </c>
    </row>
    <row r="904" spans="1:2" x14ac:dyDescent="0.3">
      <c r="A904" t="s">
        <v>22</v>
      </c>
      <c r="B904">
        <v>44</v>
      </c>
    </row>
    <row r="905" spans="1:2" x14ac:dyDescent="0.3">
      <c r="A905" t="s">
        <v>149</v>
      </c>
      <c r="B905">
        <v>45</v>
      </c>
    </row>
    <row r="906" spans="1:2" x14ac:dyDescent="0.3">
      <c r="A906" t="s">
        <v>120</v>
      </c>
      <c r="B906">
        <v>99</v>
      </c>
    </row>
    <row r="907" spans="1:2" x14ac:dyDescent="0.3">
      <c r="A907" t="s">
        <v>91</v>
      </c>
      <c r="B907">
        <v>68</v>
      </c>
    </row>
    <row r="908" spans="1:2" x14ac:dyDescent="0.3">
      <c r="A908" t="s">
        <v>131</v>
      </c>
      <c r="B908">
        <v>56</v>
      </c>
    </row>
    <row r="909" spans="1:2" x14ac:dyDescent="0.3">
      <c r="A909" t="s">
        <v>70</v>
      </c>
      <c r="B909">
        <v>43</v>
      </c>
    </row>
    <row r="910" spans="1:2" x14ac:dyDescent="0.3">
      <c r="A910" t="s">
        <v>127</v>
      </c>
      <c r="B910">
        <v>99</v>
      </c>
    </row>
    <row r="911" spans="1:2" x14ac:dyDescent="0.3">
      <c r="A911" t="s">
        <v>62</v>
      </c>
      <c r="B911">
        <v>56</v>
      </c>
    </row>
    <row r="912" spans="1:2" x14ac:dyDescent="0.3">
      <c r="A912" t="s">
        <v>131</v>
      </c>
      <c r="B912">
        <v>25</v>
      </c>
    </row>
    <row r="913" spans="1:2" x14ac:dyDescent="0.3">
      <c r="A913" t="s">
        <v>129</v>
      </c>
      <c r="B913">
        <v>74</v>
      </c>
    </row>
    <row r="914" spans="1:2" x14ac:dyDescent="0.3">
      <c r="A914" t="s">
        <v>74</v>
      </c>
      <c r="B914">
        <v>56</v>
      </c>
    </row>
    <row r="915" spans="1:2" x14ac:dyDescent="0.3">
      <c r="A915" t="s">
        <v>140</v>
      </c>
      <c r="B915">
        <v>47</v>
      </c>
    </row>
    <row r="916" spans="1:2" x14ac:dyDescent="0.3">
      <c r="A916" t="s">
        <v>149</v>
      </c>
      <c r="B916">
        <v>67</v>
      </c>
    </row>
    <row r="917" spans="1:2" x14ac:dyDescent="0.3">
      <c r="A917" t="s">
        <v>44</v>
      </c>
      <c r="B917">
        <v>22</v>
      </c>
    </row>
    <row r="918" spans="1:2" x14ac:dyDescent="0.3">
      <c r="A918" t="s">
        <v>115</v>
      </c>
      <c r="B918">
        <v>34</v>
      </c>
    </row>
    <row r="919" spans="1:2" x14ac:dyDescent="0.3">
      <c r="A919" t="s">
        <v>70</v>
      </c>
      <c r="B919">
        <v>64</v>
      </c>
    </row>
    <row r="920" spans="1:2" x14ac:dyDescent="0.3">
      <c r="A920" t="s">
        <v>98</v>
      </c>
      <c r="B920">
        <v>42</v>
      </c>
    </row>
    <row r="921" spans="1:2" x14ac:dyDescent="0.3">
      <c r="A921" t="s">
        <v>37</v>
      </c>
      <c r="B921">
        <v>82</v>
      </c>
    </row>
    <row r="922" spans="1:2" x14ac:dyDescent="0.3">
      <c r="A922" t="s">
        <v>74</v>
      </c>
      <c r="B922">
        <v>81</v>
      </c>
    </row>
    <row r="923" spans="1:2" x14ac:dyDescent="0.3">
      <c r="A923" t="s">
        <v>147</v>
      </c>
      <c r="B923">
        <v>24</v>
      </c>
    </row>
    <row r="924" spans="1:2" x14ac:dyDescent="0.3">
      <c r="A924" t="s">
        <v>142</v>
      </c>
      <c r="B924">
        <v>60</v>
      </c>
    </row>
    <row r="925" spans="1:2" x14ac:dyDescent="0.3">
      <c r="A925" t="s">
        <v>74</v>
      </c>
      <c r="B925">
        <v>24</v>
      </c>
    </row>
    <row r="926" spans="1:2" x14ac:dyDescent="0.3">
      <c r="A926" t="s">
        <v>111</v>
      </c>
      <c r="B926">
        <v>78</v>
      </c>
    </row>
    <row r="927" spans="1:2" x14ac:dyDescent="0.3">
      <c r="A927" t="s">
        <v>117</v>
      </c>
      <c r="B927">
        <v>88</v>
      </c>
    </row>
    <row r="928" spans="1:2" x14ac:dyDescent="0.3">
      <c r="A928" t="s">
        <v>37</v>
      </c>
      <c r="B928">
        <v>63</v>
      </c>
    </row>
    <row r="929" spans="1:2" x14ac:dyDescent="0.3">
      <c r="A929" t="s">
        <v>130</v>
      </c>
      <c r="B929">
        <v>78</v>
      </c>
    </row>
    <row r="930" spans="1:2" x14ac:dyDescent="0.3">
      <c r="A930" t="s">
        <v>74</v>
      </c>
      <c r="B930">
        <v>37</v>
      </c>
    </row>
    <row r="931" spans="1:2" x14ac:dyDescent="0.3">
      <c r="A931" t="s">
        <v>145</v>
      </c>
      <c r="B931">
        <v>94</v>
      </c>
    </row>
    <row r="932" spans="1:2" x14ac:dyDescent="0.3">
      <c r="A932" t="s">
        <v>78</v>
      </c>
      <c r="B932">
        <v>78</v>
      </c>
    </row>
    <row r="933" spans="1:2" x14ac:dyDescent="0.3">
      <c r="A933" t="s">
        <v>145</v>
      </c>
      <c r="B933">
        <v>36</v>
      </c>
    </row>
    <row r="934" spans="1:2" x14ac:dyDescent="0.3">
      <c r="A934" t="s">
        <v>116</v>
      </c>
      <c r="B934">
        <v>24</v>
      </c>
    </row>
    <row r="935" spans="1:2" x14ac:dyDescent="0.3">
      <c r="A935" t="s">
        <v>112</v>
      </c>
      <c r="B935">
        <v>84</v>
      </c>
    </row>
    <row r="936" spans="1:2" x14ac:dyDescent="0.3">
      <c r="A936" t="s">
        <v>48</v>
      </c>
      <c r="B936">
        <v>47</v>
      </c>
    </row>
    <row r="937" spans="1:2" x14ac:dyDescent="0.3">
      <c r="A937" t="s">
        <v>123</v>
      </c>
      <c r="B937">
        <v>51</v>
      </c>
    </row>
    <row r="938" spans="1:2" x14ac:dyDescent="0.3">
      <c r="A938" t="s">
        <v>32</v>
      </c>
      <c r="B938">
        <v>84</v>
      </c>
    </row>
    <row r="939" spans="1:2" x14ac:dyDescent="0.3">
      <c r="A939" t="s">
        <v>146</v>
      </c>
      <c r="B939">
        <v>24</v>
      </c>
    </row>
    <row r="940" spans="1:2" x14ac:dyDescent="0.3">
      <c r="A940" t="s">
        <v>150</v>
      </c>
      <c r="B940">
        <v>97</v>
      </c>
    </row>
    <row r="941" spans="1:2" x14ac:dyDescent="0.3">
      <c r="A941" t="s">
        <v>85</v>
      </c>
      <c r="B941">
        <v>89</v>
      </c>
    </row>
    <row r="942" spans="1:2" x14ac:dyDescent="0.3">
      <c r="A942" t="s">
        <v>112</v>
      </c>
      <c r="B942">
        <v>44</v>
      </c>
    </row>
    <row r="943" spans="1:2" x14ac:dyDescent="0.3">
      <c r="A943" t="s">
        <v>115</v>
      </c>
      <c r="B943">
        <v>35</v>
      </c>
    </row>
    <row r="944" spans="1:2" x14ac:dyDescent="0.3">
      <c r="A944" t="s">
        <v>117</v>
      </c>
      <c r="B944">
        <v>91</v>
      </c>
    </row>
    <row r="945" spans="1:2" x14ac:dyDescent="0.3">
      <c r="A945" t="s">
        <v>101</v>
      </c>
      <c r="B945">
        <v>63</v>
      </c>
    </row>
    <row r="946" spans="1:2" x14ac:dyDescent="0.3">
      <c r="A946" t="s">
        <v>116</v>
      </c>
      <c r="B946">
        <v>97</v>
      </c>
    </row>
    <row r="947" spans="1:2" x14ac:dyDescent="0.3">
      <c r="A947" t="s">
        <v>148</v>
      </c>
      <c r="B947">
        <v>38</v>
      </c>
    </row>
    <row r="948" spans="1:2" x14ac:dyDescent="0.3">
      <c r="A948" t="s">
        <v>138</v>
      </c>
      <c r="B948">
        <v>24</v>
      </c>
    </row>
    <row r="949" spans="1:2" x14ac:dyDescent="0.3">
      <c r="A949" t="s">
        <v>116</v>
      </c>
      <c r="B949">
        <v>32</v>
      </c>
    </row>
    <row r="950" spans="1:2" x14ac:dyDescent="0.3">
      <c r="A950" t="s">
        <v>90</v>
      </c>
      <c r="B950">
        <v>90</v>
      </c>
    </row>
    <row r="951" spans="1:2" x14ac:dyDescent="0.3">
      <c r="A951" t="s">
        <v>57</v>
      </c>
      <c r="B951">
        <v>36</v>
      </c>
    </row>
    <row r="952" spans="1:2" x14ac:dyDescent="0.3">
      <c r="A952" t="s">
        <v>130</v>
      </c>
      <c r="B952">
        <v>37</v>
      </c>
    </row>
    <row r="953" spans="1:2" x14ac:dyDescent="0.3">
      <c r="A953" t="s">
        <v>120</v>
      </c>
      <c r="B953">
        <v>51</v>
      </c>
    </row>
    <row r="954" spans="1:2" x14ac:dyDescent="0.3">
      <c r="A954" t="s">
        <v>135</v>
      </c>
      <c r="B954">
        <v>71</v>
      </c>
    </row>
    <row r="955" spans="1:2" x14ac:dyDescent="0.3">
      <c r="A955" t="s">
        <v>140</v>
      </c>
      <c r="B955">
        <v>50</v>
      </c>
    </row>
    <row r="956" spans="1:2" x14ac:dyDescent="0.3">
      <c r="A956" t="s">
        <v>62</v>
      </c>
      <c r="B956">
        <v>74</v>
      </c>
    </row>
    <row r="957" spans="1:2" x14ac:dyDescent="0.3">
      <c r="A957" t="s">
        <v>91</v>
      </c>
      <c r="B957">
        <v>75</v>
      </c>
    </row>
    <row r="958" spans="1:2" x14ac:dyDescent="0.3">
      <c r="A958" t="s">
        <v>91</v>
      </c>
      <c r="B958">
        <v>99</v>
      </c>
    </row>
    <row r="959" spans="1:2" x14ac:dyDescent="0.3">
      <c r="A959" t="s">
        <v>116</v>
      </c>
      <c r="B959">
        <v>23</v>
      </c>
    </row>
    <row r="960" spans="1:2" x14ac:dyDescent="0.3">
      <c r="A960" t="s">
        <v>149</v>
      </c>
      <c r="B960">
        <v>53</v>
      </c>
    </row>
    <row r="961" spans="1:2" x14ac:dyDescent="0.3">
      <c r="A961" t="s">
        <v>107</v>
      </c>
      <c r="B961">
        <v>99</v>
      </c>
    </row>
    <row r="962" spans="1:2" x14ac:dyDescent="0.3">
      <c r="A962" t="s">
        <v>62</v>
      </c>
      <c r="B962">
        <v>48</v>
      </c>
    </row>
    <row r="963" spans="1:2" x14ac:dyDescent="0.3">
      <c r="A963" t="s">
        <v>138</v>
      </c>
      <c r="B963">
        <v>72</v>
      </c>
    </row>
    <row r="964" spans="1:2" x14ac:dyDescent="0.3">
      <c r="A964" t="s">
        <v>151</v>
      </c>
      <c r="B964">
        <v>64</v>
      </c>
    </row>
    <row r="965" spans="1:2" x14ac:dyDescent="0.3">
      <c r="A965" t="s">
        <v>131</v>
      </c>
      <c r="B965">
        <v>63</v>
      </c>
    </row>
    <row r="966" spans="1:2" x14ac:dyDescent="0.3">
      <c r="A966" t="s">
        <v>117</v>
      </c>
      <c r="B966">
        <v>51</v>
      </c>
    </row>
    <row r="967" spans="1:2" x14ac:dyDescent="0.3">
      <c r="A967" t="s">
        <v>80</v>
      </c>
      <c r="B967">
        <v>55</v>
      </c>
    </row>
    <row r="968" spans="1:2" x14ac:dyDescent="0.3">
      <c r="A968" t="s">
        <v>22</v>
      </c>
      <c r="B968">
        <v>55</v>
      </c>
    </row>
    <row r="969" spans="1:2" x14ac:dyDescent="0.3">
      <c r="A969" t="s">
        <v>142</v>
      </c>
      <c r="B969">
        <v>26</v>
      </c>
    </row>
    <row r="970" spans="1:2" x14ac:dyDescent="0.3">
      <c r="A970" t="s">
        <v>98</v>
      </c>
      <c r="B970">
        <v>67</v>
      </c>
    </row>
    <row r="971" spans="1:2" x14ac:dyDescent="0.3">
      <c r="A971" t="s">
        <v>99</v>
      </c>
      <c r="B971">
        <v>31</v>
      </c>
    </row>
    <row r="972" spans="1:2" x14ac:dyDescent="0.3">
      <c r="A972" t="s">
        <v>99</v>
      </c>
      <c r="B972">
        <v>66</v>
      </c>
    </row>
    <row r="973" spans="1:2" x14ac:dyDescent="0.3">
      <c r="A973" t="s">
        <v>116</v>
      </c>
      <c r="B973">
        <v>67</v>
      </c>
    </row>
    <row r="974" spans="1:2" x14ac:dyDescent="0.3">
      <c r="A974" t="s">
        <v>112</v>
      </c>
      <c r="B974">
        <v>61</v>
      </c>
    </row>
    <row r="975" spans="1:2" x14ac:dyDescent="0.3">
      <c r="A975" t="s">
        <v>112</v>
      </c>
      <c r="B975">
        <v>75</v>
      </c>
    </row>
    <row r="976" spans="1:2" x14ac:dyDescent="0.3">
      <c r="A976" t="s">
        <v>98</v>
      </c>
      <c r="B976">
        <v>90</v>
      </c>
    </row>
    <row r="977" spans="1:2" x14ac:dyDescent="0.3">
      <c r="A977" t="s">
        <v>149</v>
      </c>
      <c r="B977">
        <v>40</v>
      </c>
    </row>
    <row r="978" spans="1:2" x14ac:dyDescent="0.3">
      <c r="A978" t="s">
        <v>103</v>
      </c>
      <c r="B978">
        <v>90</v>
      </c>
    </row>
    <row r="979" spans="1:2" x14ac:dyDescent="0.3">
      <c r="A979" t="s">
        <v>149</v>
      </c>
      <c r="B979">
        <v>20</v>
      </c>
    </row>
    <row r="980" spans="1:2" x14ac:dyDescent="0.3">
      <c r="A980" t="s">
        <v>112</v>
      </c>
      <c r="B980">
        <v>40</v>
      </c>
    </row>
    <row r="981" spans="1:2" x14ac:dyDescent="0.3">
      <c r="A981" t="s">
        <v>83</v>
      </c>
      <c r="B981">
        <v>33</v>
      </c>
    </row>
    <row r="982" spans="1:2" x14ac:dyDescent="0.3">
      <c r="A982" t="s">
        <v>128</v>
      </c>
      <c r="B982">
        <v>98</v>
      </c>
    </row>
    <row r="983" spans="1:2" x14ac:dyDescent="0.3">
      <c r="A983" t="s">
        <v>128</v>
      </c>
      <c r="B983">
        <v>42</v>
      </c>
    </row>
    <row r="984" spans="1:2" x14ac:dyDescent="0.3">
      <c r="A984" t="s">
        <v>105</v>
      </c>
      <c r="B984">
        <v>62</v>
      </c>
    </row>
    <row r="985" spans="1:2" x14ac:dyDescent="0.3">
      <c r="A985" t="s">
        <v>130</v>
      </c>
      <c r="B985">
        <v>45</v>
      </c>
    </row>
    <row r="986" spans="1:2" x14ac:dyDescent="0.3">
      <c r="A986" t="s">
        <v>140</v>
      </c>
      <c r="B986">
        <v>78</v>
      </c>
    </row>
    <row r="987" spans="1:2" x14ac:dyDescent="0.3">
      <c r="A987" t="s">
        <v>66</v>
      </c>
      <c r="B987">
        <v>80</v>
      </c>
    </row>
    <row r="988" spans="1:2" x14ac:dyDescent="0.3">
      <c r="A988" t="s">
        <v>139</v>
      </c>
      <c r="B988">
        <v>96</v>
      </c>
    </row>
    <row r="989" spans="1:2" x14ac:dyDescent="0.3">
      <c r="A989" t="s">
        <v>66</v>
      </c>
      <c r="B989">
        <v>47</v>
      </c>
    </row>
    <row r="990" spans="1:2" x14ac:dyDescent="0.3">
      <c r="A990" t="s">
        <v>123</v>
      </c>
      <c r="B990">
        <v>84</v>
      </c>
    </row>
    <row r="991" spans="1:2" x14ac:dyDescent="0.3">
      <c r="A991" t="s">
        <v>105</v>
      </c>
      <c r="B991">
        <v>31</v>
      </c>
    </row>
    <row r="992" spans="1:2" x14ac:dyDescent="0.3">
      <c r="A992" t="s">
        <v>149</v>
      </c>
      <c r="B992">
        <v>63</v>
      </c>
    </row>
    <row r="993" spans="1:2" x14ac:dyDescent="0.3">
      <c r="A993" t="s">
        <v>150</v>
      </c>
      <c r="B993">
        <v>97</v>
      </c>
    </row>
    <row r="994" spans="1:2" x14ac:dyDescent="0.3">
      <c r="A994" t="s">
        <v>62</v>
      </c>
      <c r="B994">
        <v>99</v>
      </c>
    </row>
    <row r="995" spans="1:2" x14ac:dyDescent="0.3">
      <c r="A995" t="s">
        <v>146</v>
      </c>
      <c r="B995">
        <v>90</v>
      </c>
    </row>
    <row r="996" spans="1:2" x14ac:dyDescent="0.3">
      <c r="A996" t="s">
        <v>85</v>
      </c>
      <c r="B996">
        <v>68</v>
      </c>
    </row>
    <row r="997" spans="1:2" x14ac:dyDescent="0.3">
      <c r="A997" t="s">
        <v>135</v>
      </c>
      <c r="B997">
        <v>80</v>
      </c>
    </row>
    <row r="998" spans="1:2" x14ac:dyDescent="0.3">
      <c r="A998" t="s">
        <v>80</v>
      </c>
      <c r="B998">
        <v>91</v>
      </c>
    </row>
    <row r="999" spans="1:2" x14ac:dyDescent="0.3">
      <c r="A999" t="s">
        <v>22</v>
      </c>
      <c r="B999">
        <v>30</v>
      </c>
    </row>
    <row r="1000" spans="1:2" x14ac:dyDescent="0.3">
      <c r="A1000" t="s">
        <v>139</v>
      </c>
      <c r="B1000">
        <v>90</v>
      </c>
    </row>
    <row r="1001" spans="1:2" x14ac:dyDescent="0.3">
      <c r="A1001" t="s">
        <v>130</v>
      </c>
      <c r="B1001">
        <v>28</v>
      </c>
    </row>
    <row r="1002" spans="1:2" x14ac:dyDescent="0.3">
      <c r="A1002" t="s">
        <v>142</v>
      </c>
      <c r="B1002">
        <v>46</v>
      </c>
    </row>
    <row r="1003" spans="1:2" x14ac:dyDescent="0.3">
      <c r="A1003" t="s">
        <v>149</v>
      </c>
      <c r="B1003">
        <v>60</v>
      </c>
    </row>
    <row r="1004" spans="1:2" x14ac:dyDescent="0.3">
      <c r="A1004" t="s">
        <v>114</v>
      </c>
      <c r="B1004">
        <v>59</v>
      </c>
    </row>
    <row r="1005" spans="1:2" x14ac:dyDescent="0.3">
      <c r="A1005" t="s">
        <v>123</v>
      </c>
      <c r="B1005">
        <v>68</v>
      </c>
    </row>
    <row r="1006" spans="1:2" x14ac:dyDescent="0.3">
      <c r="A1006" t="s">
        <v>122</v>
      </c>
      <c r="B1006">
        <v>79</v>
      </c>
    </row>
    <row r="1007" spans="1:2" x14ac:dyDescent="0.3">
      <c r="A1007" t="s">
        <v>85</v>
      </c>
      <c r="B1007">
        <v>94</v>
      </c>
    </row>
    <row r="1008" spans="1:2" x14ac:dyDescent="0.3">
      <c r="A1008" t="s">
        <v>151</v>
      </c>
      <c r="B1008">
        <v>83</v>
      </c>
    </row>
    <row r="1009" spans="1:2" x14ac:dyDescent="0.3">
      <c r="A1009" t="s">
        <v>142</v>
      </c>
      <c r="B1009">
        <v>62</v>
      </c>
    </row>
    <row r="1010" spans="1:2" x14ac:dyDescent="0.3">
      <c r="A1010" t="s">
        <v>130</v>
      </c>
      <c r="B1010">
        <v>85</v>
      </c>
    </row>
    <row r="1011" spans="1:2" x14ac:dyDescent="0.3">
      <c r="A1011" t="s">
        <v>62</v>
      </c>
      <c r="B1011">
        <v>30</v>
      </c>
    </row>
    <row r="1012" spans="1:2" x14ac:dyDescent="0.3">
      <c r="A1012" t="s">
        <v>147</v>
      </c>
      <c r="B1012">
        <v>24</v>
      </c>
    </row>
    <row r="1013" spans="1:2" x14ac:dyDescent="0.3">
      <c r="A1013" t="s">
        <v>57</v>
      </c>
      <c r="B1013">
        <v>25</v>
      </c>
    </row>
    <row r="1014" spans="1:2" x14ac:dyDescent="0.3">
      <c r="A1014" t="s">
        <v>130</v>
      </c>
      <c r="B1014">
        <v>37</v>
      </c>
    </row>
    <row r="1015" spans="1:2" x14ac:dyDescent="0.3">
      <c r="A1015" t="s">
        <v>131</v>
      </c>
      <c r="B1015">
        <v>69</v>
      </c>
    </row>
    <row r="1016" spans="1:2" x14ac:dyDescent="0.3">
      <c r="A1016" t="s">
        <v>123</v>
      </c>
      <c r="B1016">
        <v>97</v>
      </c>
    </row>
    <row r="1017" spans="1:2" x14ac:dyDescent="0.3">
      <c r="A1017" t="s">
        <v>98</v>
      </c>
      <c r="B1017">
        <v>24</v>
      </c>
    </row>
    <row r="1018" spans="1:2" x14ac:dyDescent="0.3">
      <c r="A1018" t="s">
        <v>135</v>
      </c>
      <c r="B1018">
        <v>30</v>
      </c>
    </row>
    <row r="1019" spans="1:2" x14ac:dyDescent="0.3">
      <c r="A1019" t="s">
        <v>101</v>
      </c>
      <c r="B1019">
        <v>53</v>
      </c>
    </row>
    <row r="1020" spans="1:2" x14ac:dyDescent="0.3">
      <c r="A1020" t="s">
        <v>142</v>
      </c>
      <c r="B1020">
        <v>70</v>
      </c>
    </row>
    <row r="1021" spans="1:2" x14ac:dyDescent="0.3">
      <c r="A1021" t="s">
        <v>22</v>
      </c>
      <c r="B1021">
        <v>76</v>
      </c>
    </row>
    <row r="1022" spans="1:2" x14ac:dyDescent="0.3">
      <c r="A1022" t="s">
        <v>80</v>
      </c>
      <c r="B1022">
        <v>95</v>
      </c>
    </row>
    <row r="1023" spans="1:2" x14ac:dyDescent="0.3">
      <c r="A1023" t="s">
        <v>37</v>
      </c>
      <c r="B1023">
        <v>51</v>
      </c>
    </row>
    <row r="1024" spans="1:2" x14ac:dyDescent="0.3">
      <c r="A1024" t="s">
        <v>145</v>
      </c>
      <c r="B1024">
        <v>41</v>
      </c>
    </row>
    <row r="1025" spans="1:2" x14ac:dyDescent="0.3">
      <c r="A1025" t="s">
        <v>32</v>
      </c>
      <c r="B1025">
        <v>71</v>
      </c>
    </row>
    <row r="1026" spans="1:2" x14ac:dyDescent="0.3">
      <c r="A1026" t="s">
        <v>138</v>
      </c>
      <c r="B1026">
        <v>66</v>
      </c>
    </row>
    <row r="1027" spans="1:2" x14ac:dyDescent="0.3">
      <c r="A1027" t="s">
        <v>145</v>
      </c>
      <c r="B1027">
        <v>84</v>
      </c>
    </row>
    <row r="1028" spans="1:2" x14ac:dyDescent="0.3">
      <c r="A1028" t="s">
        <v>141</v>
      </c>
      <c r="B1028">
        <v>95</v>
      </c>
    </row>
    <row r="1029" spans="1:2" x14ac:dyDescent="0.3">
      <c r="A1029" t="s">
        <v>123</v>
      </c>
      <c r="B1029">
        <v>90</v>
      </c>
    </row>
    <row r="1030" spans="1:2" x14ac:dyDescent="0.3">
      <c r="A1030" t="s">
        <v>145</v>
      </c>
      <c r="B1030">
        <v>36</v>
      </c>
    </row>
    <row r="1031" spans="1:2" x14ac:dyDescent="0.3">
      <c r="A1031" t="s">
        <v>123</v>
      </c>
      <c r="B1031">
        <v>22</v>
      </c>
    </row>
    <row r="1032" spans="1:2" x14ac:dyDescent="0.3">
      <c r="A1032" t="s">
        <v>22</v>
      </c>
      <c r="B1032">
        <v>89</v>
      </c>
    </row>
    <row r="1033" spans="1:2" x14ac:dyDescent="0.3">
      <c r="A1033" t="s">
        <v>122</v>
      </c>
      <c r="B1033">
        <v>50</v>
      </c>
    </row>
    <row r="1034" spans="1:2" x14ac:dyDescent="0.3">
      <c r="A1034" t="s">
        <v>32</v>
      </c>
      <c r="B1034">
        <v>36</v>
      </c>
    </row>
    <row r="1035" spans="1:2" x14ac:dyDescent="0.3">
      <c r="A1035" t="s">
        <v>57</v>
      </c>
      <c r="B1035">
        <v>52</v>
      </c>
    </row>
    <row r="1036" spans="1:2" x14ac:dyDescent="0.3">
      <c r="A1036" t="s">
        <v>128</v>
      </c>
      <c r="B1036">
        <v>29</v>
      </c>
    </row>
    <row r="1037" spans="1:2" x14ac:dyDescent="0.3">
      <c r="A1037" t="s">
        <v>142</v>
      </c>
      <c r="B1037">
        <v>89</v>
      </c>
    </row>
    <row r="1038" spans="1:2" x14ac:dyDescent="0.3">
      <c r="A1038" t="s">
        <v>78</v>
      </c>
      <c r="B1038">
        <v>47</v>
      </c>
    </row>
    <row r="1039" spans="1:2" x14ac:dyDescent="0.3">
      <c r="A1039" t="s">
        <v>44</v>
      </c>
      <c r="B1039">
        <v>25</v>
      </c>
    </row>
    <row r="1040" spans="1:2" x14ac:dyDescent="0.3">
      <c r="A1040" t="s">
        <v>145</v>
      </c>
      <c r="B1040">
        <v>74</v>
      </c>
    </row>
    <row r="1041" spans="1:2" x14ac:dyDescent="0.3">
      <c r="A1041" t="s">
        <v>151</v>
      </c>
      <c r="B1041">
        <v>46</v>
      </c>
    </row>
    <row r="1042" spans="1:2" x14ac:dyDescent="0.3">
      <c r="A1042" t="s">
        <v>98</v>
      </c>
      <c r="B1042">
        <v>22</v>
      </c>
    </row>
    <row r="1043" spans="1:2" x14ac:dyDescent="0.3">
      <c r="A1043" t="s">
        <v>148</v>
      </c>
      <c r="B1043">
        <v>25</v>
      </c>
    </row>
    <row r="1044" spans="1:2" x14ac:dyDescent="0.3">
      <c r="A1044" t="s">
        <v>128</v>
      </c>
      <c r="B1044">
        <v>80</v>
      </c>
    </row>
    <row r="1045" spans="1:2" x14ac:dyDescent="0.3">
      <c r="A1045" t="s">
        <v>78</v>
      </c>
      <c r="B1045">
        <v>76</v>
      </c>
    </row>
    <row r="1046" spans="1:2" x14ac:dyDescent="0.3">
      <c r="A1046" t="s">
        <v>48</v>
      </c>
      <c r="B1046">
        <v>30</v>
      </c>
    </row>
    <row r="1047" spans="1:2" x14ac:dyDescent="0.3">
      <c r="A1047" t="s">
        <v>130</v>
      </c>
      <c r="B1047">
        <v>79</v>
      </c>
    </row>
    <row r="1048" spans="1:2" x14ac:dyDescent="0.3">
      <c r="A1048" t="s">
        <v>115</v>
      </c>
      <c r="B1048">
        <v>22</v>
      </c>
    </row>
    <row r="1049" spans="1:2" x14ac:dyDescent="0.3">
      <c r="A1049" t="s">
        <v>140</v>
      </c>
      <c r="B1049">
        <v>36</v>
      </c>
    </row>
    <row r="1050" spans="1:2" x14ac:dyDescent="0.3">
      <c r="A1050" t="s">
        <v>32</v>
      </c>
      <c r="B1050">
        <v>77</v>
      </c>
    </row>
    <row r="1051" spans="1:2" x14ac:dyDescent="0.3">
      <c r="A1051" t="s">
        <v>141</v>
      </c>
      <c r="B1051">
        <v>33</v>
      </c>
    </row>
    <row r="1052" spans="1:2" x14ac:dyDescent="0.3">
      <c r="A1052" t="s">
        <v>103</v>
      </c>
      <c r="B1052">
        <v>64</v>
      </c>
    </row>
    <row r="1053" spans="1:2" x14ac:dyDescent="0.3">
      <c r="A1053" t="s">
        <v>123</v>
      </c>
      <c r="B1053">
        <v>53</v>
      </c>
    </row>
    <row r="1054" spans="1:2" x14ac:dyDescent="0.3">
      <c r="A1054" t="s">
        <v>141</v>
      </c>
      <c r="B1054">
        <v>36</v>
      </c>
    </row>
    <row r="1055" spans="1:2" x14ac:dyDescent="0.3">
      <c r="A1055" t="s">
        <v>111</v>
      </c>
      <c r="B1055">
        <v>70</v>
      </c>
    </row>
    <row r="1056" spans="1:2" x14ac:dyDescent="0.3">
      <c r="A1056" t="s">
        <v>74</v>
      </c>
      <c r="B1056">
        <v>96</v>
      </c>
    </row>
    <row r="1057" spans="1:2" x14ac:dyDescent="0.3">
      <c r="A1057" t="s">
        <v>37</v>
      </c>
      <c r="B1057">
        <v>27</v>
      </c>
    </row>
    <row r="1058" spans="1:2" x14ac:dyDescent="0.3">
      <c r="A1058" t="s">
        <v>135</v>
      </c>
      <c r="B1058">
        <v>64</v>
      </c>
    </row>
    <row r="1059" spans="1:2" x14ac:dyDescent="0.3">
      <c r="A1059" t="s">
        <v>150</v>
      </c>
      <c r="B1059">
        <v>23</v>
      </c>
    </row>
    <row r="1060" spans="1:2" x14ac:dyDescent="0.3">
      <c r="A1060" t="s">
        <v>130</v>
      </c>
      <c r="B1060">
        <v>33</v>
      </c>
    </row>
    <row r="1061" spans="1:2" x14ac:dyDescent="0.3">
      <c r="A1061" t="s">
        <v>98</v>
      </c>
      <c r="B1061">
        <v>34</v>
      </c>
    </row>
    <row r="1062" spans="1:2" x14ac:dyDescent="0.3">
      <c r="A1062" t="s">
        <v>146</v>
      </c>
      <c r="B1062">
        <v>35</v>
      </c>
    </row>
    <row r="1063" spans="1:2" x14ac:dyDescent="0.3">
      <c r="A1063" t="s">
        <v>135</v>
      </c>
      <c r="B1063">
        <v>62</v>
      </c>
    </row>
    <row r="1064" spans="1:2" x14ac:dyDescent="0.3">
      <c r="A1064" t="s">
        <v>123</v>
      </c>
      <c r="B1064">
        <v>75</v>
      </c>
    </row>
    <row r="1065" spans="1:2" x14ac:dyDescent="0.3">
      <c r="A1065" t="s">
        <v>90</v>
      </c>
      <c r="B1065">
        <v>29</v>
      </c>
    </row>
    <row r="1066" spans="1:2" x14ac:dyDescent="0.3">
      <c r="A1066" t="s">
        <v>52</v>
      </c>
      <c r="B1066">
        <v>28</v>
      </c>
    </row>
    <row r="1067" spans="1:2" x14ac:dyDescent="0.3">
      <c r="A1067" t="s">
        <v>90</v>
      </c>
      <c r="B1067">
        <v>20</v>
      </c>
    </row>
    <row r="1068" spans="1:2" x14ac:dyDescent="0.3">
      <c r="A1068" t="s">
        <v>91</v>
      </c>
      <c r="B1068">
        <v>96</v>
      </c>
    </row>
    <row r="1069" spans="1:2" x14ac:dyDescent="0.3">
      <c r="A1069" t="s">
        <v>138</v>
      </c>
      <c r="B1069">
        <v>43</v>
      </c>
    </row>
    <row r="1070" spans="1:2" x14ac:dyDescent="0.3">
      <c r="A1070" t="s">
        <v>52</v>
      </c>
      <c r="B1070">
        <v>94</v>
      </c>
    </row>
    <row r="1071" spans="1:2" x14ac:dyDescent="0.3">
      <c r="A1071" t="s">
        <v>128</v>
      </c>
      <c r="B1071">
        <v>81</v>
      </c>
    </row>
    <row r="1072" spans="1:2" x14ac:dyDescent="0.3">
      <c r="A1072" t="s">
        <v>98</v>
      </c>
      <c r="B1072">
        <v>75</v>
      </c>
    </row>
    <row r="1073" spans="1:2" x14ac:dyDescent="0.3">
      <c r="A1073" t="s">
        <v>138</v>
      </c>
      <c r="B1073">
        <v>81</v>
      </c>
    </row>
    <row r="1074" spans="1:2" x14ac:dyDescent="0.3">
      <c r="A1074" t="s">
        <v>135</v>
      </c>
      <c r="B1074">
        <v>92</v>
      </c>
    </row>
    <row r="1075" spans="1:2" x14ac:dyDescent="0.3">
      <c r="A1075" t="s">
        <v>99</v>
      </c>
      <c r="B1075">
        <v>96</v>
      </c>
    </row>
    <row r="1076" spans="1:2" x14ac:dyDescent="0.3">
      <c r="A1076" t="s">
        <v>122</v>
      </c>
      <c r="B1076">
        <v>71</v>
      </c>
    </row>
    <row r="1077" spans="1:2" x14ac:dyDescent="0.3">
      <c r="A1077" t="s">
        <v>70</v>
      </c>
      <c r="B1077">
        <v>50</v>
      </c>
    </row>
    <row r="1078" spans="1:2" x14ac:dyDescent="0.3">
      <c r="A1078" t="s">
        <v>114</v>
      </c>
      <c r="B1078">
        <v>72</v>
      </c>
    </row>
    <row r="1079" spans="1:2" x14ac:dyDescent="0.3">
      <c r="A1079" t="s">
        <v>66</v>
      </c>
      <c r="B1079">
        <v>28</v>
      </c>
    </row>
    <row r="1080" spans="1:2" x14ac:dyDescent="0.3">
      <c r="A1080" t="s">
        <v>117</v>
      </c>
      <c r="B1080">
        <v>59</v>
      </c>
    </row>
    <row r="1081" spans="1:2" x14ac:dyDescent="0.3">
      <c r="A1081" t="s">
        <v>101</v>
      </c>
      <c r="B1081">
        <v>33</v>
      </c>
    </row>
    <row r="1082" spans="1:2" x14ac:dyDescent="0.3">
      <c r="A1082" t="s">
        <v>138</v>
      </c>
      <c r="B1082">
        <v>59</v>
      </c>
    </row>
    <row r="1083" spans="1:2" x14ac:dyDescent="0.3">
      <c r="A1083" t="s">
        <v>135</v>
      </c>
      <c r="B1083">
        <v>30</v>
      </c>
    </row>
    <row r="1084" spans="1:2" x14ac:dyDescent="0.3">
      <c r="A1084" t="s">
        <v>131</v>
      </c>
      <c r="B1084">
        <v>85</v>
      </c>
    </row>
    <row r="1085" spans="1:2" x14ac:dyDescent="0.3">
      <c r="A1085" t="s">
        <v>149</v>
      </c>
      <c r="B1085">
        <v>97</v>
      </c>
    </row>
    <row r="1086" spans="1:2" x14ac:dyDescent="0.3">
      <c r="A1086" t="s">
        <v>74</v>
      </c>
      <c r="B1086">
        <v>36</v>
      </c>
    </row>
    <row r="1087" spans="1:2" x14ac:dyDescent="0.3">
      <c r="A1087" t="s">
        <v>140</v>
      </c>
      <c r="B1087">
        <v>85</v>
      </c>
    </row>
    <row r="1088" spans="1:2" x14ac:dyDescent="0.3">
      <c r="A1088" t="s">
        <v>120</v>
      </c>
      <c r="B1088">
        <v>62</v>
      </c>
    </row>
    <row r="1089" spans="1:2" x14ac:dyDescent="0.3">
      <c r="A1089" t="s">
        <v>66</v>
      </c>
      <c r="B1089">
        <v>71</v>
      </c>
    </row>
    <row r="1090" spans="1:2" x14ac:dyDescent="0.3">
      <c r="A1090" t="s">
        <v>62</v>
      </c>
      <c r="B1090">
        <v>21</v>
      </c>
    </row>
    <row r="1091" spans="1:2" x14ac:dyDescent="0.3">
      <c r="A1091" t="s">
        <v>117</v>
      </c>
      <c r="B1091">
        <v>61</v>
      </c>
    </row>
    <row r="1092" spans="1:2" x14ac:dyDescent="0.3">
      <c r="A1092" t="s">
        <v>139</v>
      </c>
      <c r="B1092">
        <v>58</v>
      </c>
    </row>
    <row r="1093" spans="1:2" x14ac:dyDescent="0.3">
      <c r="A1093" t="s">
        <v>98</v>
      </c>
      <c r="B1093">
        <v>80</v>
      </c>
    </row>
    <row r="1094" spans="1:2" x14ac:dyDescent="0.3">
      <c r="A1094" t="s">
        <v>147</v>
      </c>
      <c r="B1094">
        <v>50</v>
      </c>
    </row>
    <row r="1095" spans="1:2" x14ac:dyDescent="0.3">
      <c r="A1095" t="s">
        <v>80</v>
      </c>
      <c r="B1095">
        <v>48</v>
      </c>
    </row>
    <row r="1096" spans="1:2" x14ac:dyDescent="0.3">
      <c r="A1096" t="s">
        <v>139</v>
      </c>
      <c r="B1096">
        <v>40</v>
      </c>
    </row>
    <row r="1097" spans="1:2" x14ac:dyDescent="0.3">
      <c r="A1097" t="s">
        <v>122</v>
      </c>
      <c r="B1097">
        <v>34</v>
      </c>
    </row>
    <row r="1098" spans="1:2" x14ac:dyDescent="0.3">
      <c r="A1098" t="s">
        <v>83</v>
      </c>
      <c r="B1098">
        <v>46</v>
      </c>
    </row>
    <row r="1099" spans="1:2" x14ac:dyDescent="0.3">
      <c r="A1099" t="s">
        <v>129</v>
      </c>
      <c r="B1099">
        <v>27</v>
      </c>
    </row>
    <row r="1100" spans="1:2" x14ac:dyDescent="0.3">
      <c r="A1100" t="s">
        <v>135</v>
      </c>
      <c r="B1100">
        <v>98</v>
      </c>
    </row>
    <row r="1101" spans="1:2" x14ac:dyDescent="0.3">
      <c r="A1101" t="s">
        <v>98</v>
      </c>
      <c r="B1101">
        <v>73</v>
      </c>
    </row>
    <row r="1102" spans="1:2" x14ac:dyDescent="0.3">
      <c r="A1102" t="s">
        <v>107</v>
      </c>
      <c r="B1102">
        <v>28</v>
      </c>
    </row>
    <row r="1103" spans="1:2" x14ac:dyDescent="0.3">
      <c r="A1103" t="s">
        <v>80</v>
      </c>
      <c r="B1103">
        <v>76</v>
      </c>
    </row>
    <row r="1104" spans="1:2" x14ac:dyDescent="0.3">
      <c r="A1104" t="s">
        <v>105</v>
      </c>
      <c r="B1104">
        <v>83</v>
      </c>
    </row>
    <row r="1105" spans="1:2" x14ac:dyDescent="0.3">
      <c r="A1105" t="s">
        <v>122</v>
      </c>
      <c r="B1105">
        <v>23</v>
      </c>
    </row>
    <row r="1106" spans="1:2" x14ac:dyDescent="0.3">
      <c r="A1106" t="s">
        <v>80</v>
      </c>
      <c r="B1106">
        <v>28</v>
      </c>
    </row>
    <row r="1107" spans="1:2" x14ac:dyDescent="0.3">
      <c r="A1107" t="s">
        <v>37</v>
      </c>
      <c r="B1107">
        <v>83</v>
      </c>
    </row>
    <row r="1108" spans="1:2" x14ac:dyDescent="0.3">
      <c r="A1108" t="s">
        <v>148</v>
      </c>
      <c r="B1108">
        <v>96</v>
      </c>
    </row>
    <row r="1109" spans="1:2" x14ac:dyDescent="0.3">
      <c r="A1109" t="s">
        <v>105</v>
      </c>
      <c r="B1109">
        <v>62</v>
      </c>
    </row>
    <row r="1110" spans="1:2" x14ac:dyDescent="0.3">
      <c r="A1110" t="s">
        <v>145</v>
      </c>
      <c r="B1110">
        <v>25</v>
      </c>
    </row>
    <row r="1111" spans="1:2" x14ac:dyDescent="0.3">
      <c r="A1111" t="s">
        <v>101</v>
      </c>
      <c r="B1111">
        <v>97</v>
      </c>
    </row>
    <row r="1112" spans="1:2" x14ac:dyDescent="0.3">
      <c r="A1112" t="s">
        <v>105</v>
      </c>
      <c r="B1112">
        <v>61</v>
      </c>
    </row>
    <row r="1113" spans="1:2" x14ac:dyDescent="0.3">
      <c r="A1113" t="s">
        <v>85</v>
      </c>
      <c r="B1113">
        <v>66</v>
      </c>
    </row>
    <row r="1114" spans="1:2" x14ac:dyDescent="0.3">
      <c r="A1114" t="s">
        <v>149</v>
      </c>
      <c r="B1114">
        <v>67</v>
      </c>
    </row>
    <row r="1115" spans="1:2" x14ac:dyDescent="0.3">
      <c r="A1115" t="s">
        <v>128</v>
      </c>
      <c r="B1115">
        <v>80</v>
      </c>
    </row>
    <row r="1116" spans="1:2" x14ac:dyDescent="0.3">
      <c r="A1116" t="s">
        <v>83</v>
      </c>
      <c r="B1116">
        <v>25</v>
      </c>
    </row>
    <row r="1117" spans="1:2" x14ac:dyDescent="0.3">
      <c r="A1117" t="s">
        <v>85</v>
      </c>
      <c r="B1117">
        <v>58</v>
      </c>
    </row>
    <row r="1118" spans="1:2" x14ac:dyDescent="0.3">
      <c r="A1118" t="s">
        <v>78</v>
      </c>
      <c r="B1118">
        <v>96</v>
      </c>
    </row>
    <row r="1119" spans="1:2" x14ac:dyDescent="0.3">
      <c r="A1119" t="s">
        <v>99</v>
      </c>
      <c r="B1119">
        <v>77</v>
      </c>
    </row>
    <row r="1120" spans="1:2" x14ac:dyDescent="0.3">
      <c r="A1120" t="s">
        <v>116</v>
      </c>
      <c r="B1120">
        <v>65</v>
      </c>
    </row>
    <row r="1121" spans="1:2" x14ac:dyDescent="0.3">
      <c r="A1121" t="s">
        <v>62</v>
      </c>
      <c r="B1121">
        <v>36</v>
      </c>
    </row>
    <row r="1122" spans="1:2" x14ac:dyDescent="0.3">
      <c r="A1122" t="s">
        <v>138</v>
      </c>
      <c r="B1122">
        <v>84</v>
      </c>
    </row>
    <row r="1123" spans="1:2" x14ac:dyDescent="0.3">
      <c r="A1123" t="s">
        <v>103</v>
      </c>
      <c r="B1123">
        <v>58</v>
      </c>
    </row>
    <row r="1124" spans="1:2" x14ac:dyDescent="0.3">
      <c r="A1124" t="s">
        <v>98</v>
      </c>
      <c r="B1124">
        <v>62</v>
      </c>
    </row>
    <row r="1125" spans="1:2" x14ac:dyDescent="0.3">
      <c r="A1125" t="s">
        <v>37</v>
      </c>
      <c r="B1125">
        <v>67</v>
      </c>
    </row>
    <row r="1126" spans="1:2" x14ac:dyDescent="0.3">
      <c r="A1126" t="s">
        <v>146</v>
      </c>
      <c r="B1126">
        <v>20</v>
      </c>
    </row>
    <row r="1127" spans="1:2" x14ac:dyDescent="0.3">
      <c r="A1127" t="s">
        <v>114</v>
      </c>
      <c r="B1127">
        <v>90</v>
      </c>
    </row>
    <row r="1128" spans="1:2" x14ac:dyDescent="0.3">
      <c r="A1128" t="s">
        <v>146</v>
      </c>
      <c r="B1128">
        <v>58</v>
      </c>
    </row>
    <row r="1129" spans="1:2" x14ac:dyDescent="0.3">
      <c r="A1129" t="s">
        <v>80</v>
      </c>
      <c r="B1129">
        <v>53</v>
      </c>
    </row>
    <row r="1130" spans="1:2" x14ac:dyDescent="0.3">
      <c r="A1130" t="s">
        <v>85</v>
      </c>
      <c r="B1130">
        <v>30</v>
      </c>
    </row>
    <row r="1131" spans="1:2" x14ac:dyDescent="0.3">
      <c r="A1131" t="s">
        <v>83</v>
      </c>
      <c r="B1131">
        <v>65</v>
      </c>
    </row>
    <row r="1132" spans="1:2" x14ac:dyDescent="0.3">
      <c r="A1132" t="s">
        <v>22</v>
      </c>
      <c r="B1132">
        <v>41</v>
      </c>
    </row>
    <row r="1133" spans="1:2" x14ac:dyDescent="0.3">
      <c r="A1133" t="s">
        <v>115</v>
      </c>
      <c r="B1133">
        <v>73</v>
      </c>
    </row>
    <row r="1134" spans="1:2" x14ac:dyDescent="0.3">
      <c r="A1134" t="s">
        <v>98</v>
      </c>
      <c r="B1134">
        <v>98</v>
      </c>
    </row>
    <row r="1135" spans="1:2" x14ac:dyDescent="0.3">
      <c r="A1135" t="s">
        <v>139</v>
      </c>
      <c r="B1135">
        <v>36</v>
      </c>
    </row>
    <row r="1136" spans="1:2" x14ac:dyDescent="0.3">
      <c r="A1136" t="s">
        <v>150</v>
      </c>
      <c r="B1136">
        <v>81</v>
      </c>
    </row>
    <row r="1137" spans="1:2" x14ac:dyDescent="0.3">
      <c r="A1137" t="s">
        <v>37</v>
      </c>
      <c r="B1137">
        <v>90</v>
      </c>
    </row>
    <row r="1138" spans="1:2" x14ac:dyDescent="0.3">
      <c r="A1138" t="s">
        <v>115</v>
      </c>
      <c r="B1138">
        <v>83</v>
      </c>
    </row>
    <row r="1139" spans="1:2" x14ac:dyDescent="0.3">
      <c r="A1139" t="s">
        <v>130</v>
      </c>
      <c r="B1139">
        <v>91</v>
      </c>
    </row>
    <row r="1140" spans="1:2" x14ac:dyDescent="0.3">
      <c r="A1140" t="s">
        <v>146</v>
      </c>
      <c r="B1140">
        <v>36</v>
      </c>
    </row>
    <row r="1141" spans="1:2" x14ac:dyDescent="0.3">
      <c r="A1141" t="s">
        <v>90</v>
      </c>
      <c r="B1141">
        <v>53</v>
      </c>
    </row>
    <row r="1142" spans="1:2" x14ac:dyDescent="0.3">
      <c r="A1142" t="s">
        <v>128</v>
      </c>
      <c r="B1142">
        <v>39</v>
      </c>
    </row>
    <row r="1143" spans="1:2" x14ac:dyDescent="0.3">
      <c r="A1143" t="s">
        <v>123</v>
      </c>
      <c r="B1143">
        <v>33</v>
      </c>
    </row>
    <row r="1144" spans="1:2" x14ac:dyDescent="0.3">
      <c r="A1144" t="s">
        <v>123</v>
      </c>
      <c r="B1144">
        <v>76</v>
      </c>
    </row>
    <row r="1145" spans="1:2" x14ac:dyDescent="0.3">
      <c r="A1145" t="s">
        <v>107</v>
      </c>
      <c r="B1145">
        <v>23</v>
      </c>
    </row>
    <row r="1146" spans="1:2" x14ac:dyDescent="0.3">
      <c r="A1146" t="s">
        <v>131</v>
      </c>
      <c r="B1146">
        <v>54</v>
      </c>
    </row>
    <row r="1147" spans="1:2" x14ac:dyDescent="0.3">
      <c r="A1147" t="s">
        <v>107</v>
      </c>
      <c r="B1147">
        <v>89</v>
      </c>
    </row>
    <row r="1148" spans="1:2" x14ac:dyDescent="0.3">
      <c r="A1148" t="s">
        <v>150</v>
      </c>
      <c r="B1148">
        <v>38</v>
      </c>
    </row>
    <row r="1149" spans="1:2" x14ac:dyDescent="0.3">
      <c r="A1149" t="s">
        <v>122</v>
      </c>
      <c r="B1149">
        <v>36</v>
      </c>
    </row>
    <row r="1150" spans="1:2" x14ac:dyDescent="0.3">
      <c r="A1150" t="s">
        <v>103</v>
      </c>
      <c r="B1150">
        <v>66</v>
      </c>
    </row>
    <row r="1151" spans="1:2" x14ac:dyDescent="0.3">
      <c r="A1151" t="s">
        <v>142</v>
      </c>
      <c r="B1151">
        <v>42</v>
      </c>
    </row>
    <row r="1152" spans="1:2" x14ac:dyDescent="0.3">
      <c r="A1152" t="s">
        <v>22</v>
      </c>
      <c r="B1152">
        <v>36</v>
      </c>
    </row>
    <row r="1153" spans="1:2" x14ac:dyDescent="0.3">
      <c r="A1153" t="s">
        <v>123</v>
      </c>
      <c r="B1153">
        <v>86</v>
      </c>
    </row>
    <row r="1154" spans="1:2" x14ac:dyDescent="0.3">
      <c r="A1154" t="s">
        <v>139</v>
      </c>
      <c r="B1154">
        <v>49</v>
      </c>
    </row>
    <row r="1155" spans="1:2" x14ac:dyDescent="0.3">
      <c r="A1155" t="s">
        <v>135</v>
      </c>
      <c r="B1155">
        <v>41</v>
      </c>
    </row>
    <row r="1156" spans="1:2" x14ac:dyDescent="0.3">
      <c r="A1156" t="s">
        <v>142</v>
      </c>
      <c r="B1156">
        <v>82</v>
      </c>
    </row>
    <row r="1157" spans="1:2" x14ac:dyDescent="0.3">
      <c r="A1157" t="s">
        <v>122</v>
      </c>
      <c r="B1157">
        <v>53</v>
      </c>
    </row>
    <row r="1158" spans="1:2" x14ac:dyDescent="0.3">
      <c r="A1158" t="s">
        <v>78</v>
      </c>
      <c r="B1158">
        <v>21</v>
      </c>
    </row>
    <row r="1159" spans="1:2" x14ac:dyDescent="0.3">
      <c r="A1159" t="s">
        <v>128</v>
      </c>
      <c r="B1159">
        <v>66</v>
      </c>
    </row>
    <row r="1160" spans="1:2" x14ac:dyDescent="0.3">
      <c r="A1160" t="s">
        <v>107</v>
      </c>
      <c r="B1160">
        <v>89</v>
      </c>
    </row>
    <row r="1161" spans="1:2" x14ac:dyDescent="0.3">
      <c r="A1161" t="s">
        <v>83</v>
      </c>
      <c r="B1161">
        <v>55</v>
      </c>
    </row>
    <row r="1162" spans="1:2" x14ac:dyDescent="0.3">
      <c r="A1162" t="s">
        <v>114</v>
      </c>
      <c r="B1162">
        <v>42</v>
      </c>
    </row>
    <row r="1163" spans="1:2" x14ac:dyDescent="0.3">
      <c r="A1163" t="s">
        <v>101</v>
      </c>
      <c r="B1163">
        <v>52</v>
      </c>
    </row>
    <row r="1164" spans="1:2" x14ac:dyDescent="0.3">
      <c r="A1164" t="s">
        <v>98</v>
      </c>
      <c r="B1164">
        <v>92</v>
      </c>
    </row>
    <row r="1165" spans="1:2" x14ac:dyDescent="0.3">
      <c r="A1165" t="s">
        <v>122</v>
      </c>
      <c r="B1165">
        <v>56</v>
      </c>
    </row>
    <row r="1166" spans="1:2" x14ac:dyDescent="0.3">
      <c r="A1166" t="s">
        <v>57</v>
      </c>
      <c r="B1166">
        <v>96</v>
      </c>
    </row>
    <row r="1167" spans="1:2" x14ac:dyDescent="0.3">
      <c r="A1167" t="s">
        <v>150</v>
      </c>
      <c r="B1167">
        <v>64</v>
      </c>
    </row>
    <row r="1168" spans="1:2" x14ac:dyDescent="0.3">
      <c r="A1168" t="s">
        <v>139</v>
      </c>
      <c r="B1168">
        <v>48</v>
      </c>
    </row>
    <row r="1169" spans="1:2" x14ac:dyDescent="0.3">
      <c r="A1169" t="s">
        <v>127</v>
      </c>
      <c r="B1169">
        <v>83</v>
      </c>
    </row>
    <row r="1170" spans="1:2" x14ac:dyDescent="0.3">
      <c r="A1170" t="s">
        <v>91</v>
      </c>
      <c r="B1170">
        <v>91</v>
      </c>
    </row>
    <row r="1171" spans="1:2" x14ac:dyDescent="0.3">
      <c r="A1171" t="s">
        <v>52</v>
      </c>
      <c r="B1171">
        <v>94</v>
      </c>
    </row>
    <row r="1172" spans="1:2" x14ac:dyDescent="0.3">
      <c r="A1172" t="s">
        <v>115</v>
      </c>
      <c r="B1172">
        <v>62</v>
      </c>
    </row>
    <row r="1173" spans="1:2" x14ac:dyDescent="0.3">
      <c r="A1173" t="s">
        <v>62</v>
      </c>
      <c r="B1173">
        <v>55</v>
      </c>
    </row>
    <row r="1174" spans="1:2" x14ac:dyDescent="0.3">
      <c r="A1174" t="s">
        <v>48</v>
      </c>
      <c r="B1174">
        <v>68</v>
      </c>
    </row>
    <row r="1175" spans="1:2" x14ac:dyDescent="0.3">
      <c r="A1175" t="s">
        <v>147</v>
      </c>
      <c r="B1175">
        <v>76</v>
      </c>
    </row>
    <row r="1176" spans="1:2" x14ac:dyDescent="0.3">
      <c r="A1176" t="s">
        <v>151</v>
      </c>
      <c r="B1176">
        <v>31</v>
      </c>
    </row>
    <row r="1177" spans="1:2" x14ac:dyDescent="0.3">
      <c r="A1177" t="s">
        <v>127</v>
      </c>
      <c r="B1177">
        <v>81</v>
      </c>
    </row>
    <row r="1178" spans="1:2" x14ac:dyDescent="0.3">
      <c r="A1178" t="s">
        <v>48</v>
      </c>
      <c r="B1178">
        <v>83</v>
      </c>
    </row>
    <row r="1179" spans="1:2" x14ac:dyDescent="0.3">
      <c r="A1179" t="s">
        <v>146</v>
      </c>
      <c r="B1179">
        <v>21</v>
      </c>
    </row>
    <row r="1180" spans="1:2" x14ac:dyDescent="0.3">
      <c r="A1180" t="s">
        <v>131</v>
      </c>
      <c r="B1180">
        <v>22</v>
      </c>
    </row>
    <row r="1181" spans="1:2" x14ac:dyDescent="0.3">
      <c r="A1181" t="s">
        <v>116</v>
      </c>
      <c r="B1181">
        <v>33</v>
      </c>
    </row>
    <row r="1182" spans="1:2" x14ac:dyDescent="0.3">
      <c r="A1182" t="s">
        <v>48</v>
      </c>
      <c r="B1182">
        <v>23</v>
      </c>
    </row>
    <row r="1183" spans="1:2" x14ac:dyDescent="0.3">
      <c r="A1183" t="s">
        <v>85</v>
      </c>
      <c r="B1183">
        <v>96</v>
      </c>
    </row>
    <row r="1184" spans="1:2" x14ac:dyDescent="0.3">
      <c r="A1184" t="s">
        <v>130</v>
      </c>
      <c r="B1184">
        <v>21</v>
      </c>
    </row>
    <row r="1185" spans="1:2" x14ac:dyDescent="0.3">
      <c r="A1185" t="s">
        <v>62</v>
      </c>
      <c r="B1185">
        <v>39</v>
      </c>
    </row>
    <row r="1186" spans="1:2" x14ac:dyDescent="0.3">
      <c r="A1186" t="s">
        <v>131</v>
      </c>
      <c r="B1186">
        <v>73</v>
      </c>
    </row>
    <row r="1187" spans="1:2" x14ac:dyDescent="0.3">
      <c r="A1187" t="s">
        <v>32</v>
      </c>
      <c r="B1187">
        <v>64</v>
      </c>
    </row>
    <row r="1188" spans="1:2" x14ac:dyDescent="0.3">
      <c r="A1188" t="s">
        <v>116</v>
      </c>
      <c r="B1188">
        <v>68</v>
      </c>
    </row>
    <row r="1189" spans="1:2" x14ac:dyDescent="0.3">
      <c r="A1189" t="s">
        <v>146</v>
      </c>
      <c r="B1189">
        <v>89</v>
      </c>
    </row>
    <row r="1190" spans="1:2" x14ac:dyDescent="0.3">
      <c r="A1190" t="s">
        <v>91</v>
      </c>
      <c r="B1190">
        <v>29</v>
      </c>
    </row>
    <row r="1191" spans="1:2" x14ac:dyDescent="0.3">
      <c r="A1191" t="s">
        <v>74</v>
      </c>
      <c r="B1191">
        <v>97</v>
      </c>
    </row>
    <row r="1192" spans="1:2" x14ac:dyDescent="0.3">
      <c r="A1192" t="s">
        <v>131</v>
      </c>
      <c r="B1192">
        <v>45</v>
      </c>
    </row>
    <row r="1193" spans="1:2" x14ac:dyDescent="0.3">
      <c r="A1193" t="s">
        <v>116</v>
      </c>
      <c r="B1193">
        <v>70</v>
      </c>
    </row>
    <row r="1194" spans="1:2" x14ac:dyDescent="0.3">
      <c r="A1194" t="s">
        <v>103</v>
      </c>
      <c r="B1194">
        <v>56</v>
      </c>
    </row>
    <row r="1195" spans="1:2" x14ac:dyDescent="0.3">
      <c r="A1195" t="s">
        <v>120</v>
      </c>
      <c r="B1195">
        <v>55</v>
      </c>
    </row>
    <row r="1196" spans="1:2" x14ac:dyDescent="0.3">
      <c r="A1196" t="s">
        <v>85</v>
      </c>
      <c r="B1196">
        <v>46</v>
      </c>
    </row>
    <row r="1197" spans="1:2" x14ac:dyDescent="0.3">
      <c r="A1197" t="s">
        <v>105</v>
      </c>
      <c r="B1197">
        <v>95</v>
      </c>
    </row>
    <row r="1198" spans="1:2" x14ac:dyDescent="0.3">
      <c r="A1198" t="s">
        <v>114</v>
      </c>
      <c r="B1198">
        <v>88</v>
      </c>
    </row>
    <row r="1199" spans="1:2" x14ac:dyDescent="0.3">
      <c r="A1199" t="s">
        <v>129</v>
      </c>
      <c r="B1199">
        <v>92</v>
      </c>
    </row>
    <row r="1200" spans="1:2" x14ac:dyDescent="0.3">
      <c r="A1200" t="s">
        <v>127</v>
      </c>
      <c r="B1200">
        <v>49</v>
      </c>
    </row>
    <row r="1201" spans="1:2" x14ac:dyDescent="0.3">
      <c r="A1201" t="s">
        <v>128</v>
      </c>
      <c r="B1201">
        <v>89</v>
      </c>
    </row>
    <row r="1202" spans="1:2" x14ac:dyDescent="0.3">
      <c r="A1202" t="s">
        <v>139</v>
      </c>
      <c r="B1202">
        <v>22</v>
      </c>
    </row>
    <row r="1203" spans="1:2" x14ac:dyDescent="0.3">
      <c r="A1203" t="s">
        <v>115</v>
      </c>
      <c r="B1203">
        <v>61</v>
      </c>
    </row>
    <row r="1204" spans="1:2" x14ac:dyDescent="0.3">
      <c r="A1204" t="s">
        <v>128</v>
      </c>
      <c r="B1204">
        <v>29</v>
      </c>
    </row>
    <row r="1205" spans="1:2" x14ac:dyDescent="0.3">
      <c r="A1205" t="s">
        <v>148</v>
      </c>
      <c r="B1205">
        <v>82</v>
      </c>
    </row>
    <row r="1206" spans="1:2" x14ac:dyDescent="0.3">
      <c r="A1206" t="s">
        <v>103</v>
      </c>
      <c r="B1206">
        <v>94</v>
      </c>
    </row>
    <row r="1207" spans="1:2" x14ac:dyDescent="0.3">
      <c r="A1207" t="s">
        <v>99</v>
      </c>
      <c r="B1207">
        <v>99</v>
      </c>
    </row>
    <row r="1208" spans="1:2" x14ac:dyDescent="0.3">
      <c r="A1208" t="s">
        <v>91</v>
      </c>
      <c r="B1208">
        <v>59</v>
      </c>
    </row>
    <row r="1209" spans="1:2" x14ac:dyDescent="0.3">
      <c r="A1209" t="s">
        <v>149</v>
      </c>
      <c r="B1209">
        <v>90</v>
      </c>
    </row>
    <row r="1210" spans="1:2" x14ac:dyDescent="0.3">
      <c r="A1210" t="s">
        <v>150</v>
      </c>
      <c r="B1210">
        <v>100</v>
      </c>
    </row>
    <row r="1211" spans="1:2" x14ac:dyDescent="0.3">
      <c r="A1211" t="s">
        <v>138</v>
      </c>
      <c r="B1211">
        <v>62</v>
      </c>
    </row>
    <row r="1212" spans="1:2" x14ac:dyDescent="0.3">
      <c r="A1212" t="s">
        <v>70</v>
      </c>
      <c r="B1212">
        <v>78</v>
      </c>
    </row>
    <row r="1213" spans="1:2" x14ac:dyDescent="0.3">
      <c r="A1213" t="s">
        <v>101</v>
      </c>
      <c r="B1213">
        <v>94</v>
      </c>
    </row>
    <row r="1214" spans="1:2" x14ac:dyDescent="0.3">
      <c r="A1214" t="s">
        <v>138</v>
      </c>
      <c r="B1214">
        <v>74</v>
      </c>
    </row>
    <row r="1215" spans="1:2" x14ac:dyDescent="0.3">
      <c r="A1215" t="s">
        <v>22</v>
      </c>
      <c r="B1215">
        <v>52</v>
      </c>
    </row>
    <row r="1216" spans="1:2" x14ac:dyDescent="0.3">
      <c r="A1216" t="s">
        <v>129</v>
      </c>
      <c r="B1216">
        <v>81</v>
      </c>
    </row>
    <row r="1217" spans="1:2" x14ac:dyDescent="0.3">
      <c r="A1217" t="s">
        <v>48</v>
      </c>
      <c r="B1217">
        <v>20</v>
      </c>
    </row>
    <row r="1218" spans="1:2" x14ac:dyDescent="0.3">
      <c r="A1218" t="s">
        <v>140</v>
      </c>
      <c r="B1218">
        <v>32</v>
      </c>
    </row>
    <row r="1219" spans="1:2" x14ac:dyDescent="0.3">
      <c r="A1219" t="s">
        <v>145</v>
      </c>
      <c r="B1219">
        <v>63</v>
      </c>
    </row>
    <row r="1220" spans="1:2" x14ac:dyDescent="0.3">
      <c r="A1220" t="s">
        <v>138</v>
      </c>
      <c r="B1220">
        <v>79</v>
      </c>
    </row>
    <row r="1221" spans="1:2" x14ac:dyDescent="0.3">
      <c r="A1221" t="s">
        <v>129</v>
      </c>
      <c r="B1221">
        <v>23</v>
      </c>
    </row>
    <row r="1222" spans="1:2" x14ac:dyDescent="0.3">
      <c r="A1222" t="s">
        <v>22</v>
      </c>
      <c r="B1222">
        <v>64</v>
      </c>
    </row>
    <row r="1223" spans="1:2" x14ac:dyDescent="0.3">
      <c r="A1223" t="s">
        <v>146</v>
      </c>
      <c r="B1223">
        <v>69</v>
      </c>
    </row>
    <row r="1224" spans="1:2" x14ac:dyDescent="0.3">
      <c r="A1224" t="s">
        <v>116</v>
      </c>
      <c r="B1224">
        <v>69</v>
      </c>
    </row>
    <row r="1225" spans="1:2" x14ac:dyDescent="0.3">
      <c r="A1225" t="s">
        <v>111</v>
      </c>
      <c r="B1225">
        <v>24</v>
      </c>
    </row>
    <row r="1226" spans="1:2" x14ac:dyDescent="0.3">
      <c r="A1226" t="s">
        <v>115</v>
      </c>
      <c r="B1226">
        <v>50</v>
      </c>
    </row>
    <row r="1227" spans="1:2" x14ac:dyDescent="0.3">
      <c r="A1227" t="s">
        <v>98</v>
      </c>
      <c r="B1227">
        <v>97</v>
      </c>
    </row>
    <row r="1228" spans="1:2" x14ac:dyDescent="0.3">
      <c r="A1228" t="s">
        <v>123</v>
      </c>
      <c r="B1228">
        <v>91</v>
      </c>
    </row>
    <row r="1229" spans="1:2" x14ac:dyDescent="0.3">
      <c r="A1229" t="s">
        <v>115</v>
      </c>
      <c r="B1229">
        <v>37</v>
      </c>
    </row>
    <row r="1230" spans="1:2" x14ac:dyDescent="0.3">
      <c r="A1230" t="s">
        <v>116</v>
      </c>
      <c r="B1230">
        <v>55</v>
      </c>
    </row>
    <row r="1231" spans="1:2" x14ac:dyDescent="0.3">
      <c r="A1231" t="s">
        <v>111</v>
      </c>
      <c r="B1231">
        <v>52</v>
      </c>
    </row>
    <row r="1232" spans="1:2" x14ac:dyDescent="0.3">
      <c r="A1232" t="s">
        <v>115</v>
      </c>
      <c r="B1232">
        <v>80</v>
      </c>
    </row>
    <row r="1233" spans="1:2" x14ac:dyDescent="0.3">
      <c r="A1233" t="s">
        <v>138</v>
      </c>
      <c r="B1233">
        <v>79</v>
      </c>
    </row>
    <row r="1234" spans="1:2" x14ac:dyDescent="0.3">
      <c r="A1234" t="s">
        <v>85</v>
      </c>
      <c r="B1234">
        <v>23</v>
      </c>
    </row>
    <row r="1235" spans="1:2" x14ac:dyDescent="0.3">
      <c r="A1235" t="s">
        <v>140</v>
      </c>
      <c r="B1235">
        <v>73</v>
      </c>
    </row>
    <row r="1236" spans="1:2" x14ac:dyDescent="0.3">
      <c r="A1236" t="s">
        <v>127</v>
      </c>
      <c r="B1236">
        <v>99</v>
      </c>
    </row>
    <row r="1237" spans="1:2" x14ac:dyDescent="0.3">
      <c r="A1237" t="s">
        <v>135</v>
      </c>
      <c r="B1237">
        <v>22</v>
      </c>
    </row>
    <row r="1238" spans="1:2" x14ac:dyDescent="0.3">
      <c r="A1238" t="s">
        <v>130</v>
      </c>
      <c r="B1238">
        <v>68</v>
      </c>
    </row>
    <row r="1239" spans="1:2" x14ac:dyDescent="0.3">
      <c r="A1239" t="s">
        <v>151</v>
      </c>
      <c r="B1239">
        <v>92</v>
      </c>
    </row>
    <row r="1240" spans="1:2" x14ac:dyDescent="0.3">
      <c r="A1240" t="s">
        <v>52</v>
      </c>
      <c r="B1240">
        <v>77</v>
      </c>
    </row>
    <row r="1241" spans="1:2" x14ac:dyDescent="0.3">
      <c r="A1241" t="s">
        <v>127</v>
      </c>
      <c r="B1241">
        <v>37</v>
      </c>
    </row>
    <row r="1242" spans="1:2" x14ac:dyDescent="0.3">
      <c r="A1242" t="s">
        <v>127</v>
      </c>
      <c r="B1242">
        <v>79</v>
      </c>
    </row>
    <row r="1243" spans="1:2" x14ac:dyDescent="0.3">
      <c r="A1243" t="s">
        <v>78</v>
      </c>
      <c r="B1243">
        <v>51</v>
      </c>
    </row>
    <row r="1244" spans="1:2" x14ac:dyDescent="0.3">
      <c r="A1244" t="s">
        <v>107</v>
      </c>
      <c r="B1244">
        <v>27</v>
      </c>
    </row>
    <row r="1245" spans="1:2" x14ac:dyDescent="0.3">
      <c r="A1245" t="s">
        <v>83</v>
      </c>
      <c r="B1245">
        <v>23</v>
      </c>
    </row>
    <row r="1246" spans="1:2" x14ac:dyDescent="0.3">
      <c r="A1246" t="s">
        <v>116</v>
      </c>
      <c r="B1246">
        <v>76</v>
      </c>
    </row>
    <row r="1247" spans="1:2" x14ac:dyDescent="0.3">
      <c r="A1247" t="s">
        <v>85</v>
      </c>
      <c r="B1247">
        <v>31</v>
      </c>
    </row>
    <row r="1248" spans="1:2" x14ac:dyDescent="0.3">
      <c r="A1248" t="s">
        <v>62</v>
      </c>
      <c r="B1248">
        <v>60</v>
      </c>
    </row>
    <row r="1249" spans="1:2" x14ac:dyDescent="0.3">
      <c r="A1249" t="s">
        <v>141</v>
      </c>
      <c r="B1249">
        <v>99</v>
      </c>
    </row>
    <row r="1250" spans="1:2" x14ac:dyDescent="0.3">
      <c r="A1250" t="s">
        <v>150</v>
      </c>
      <c r="B1250">
        <v>37</v>
      </c>
    </row>
    <row r="1251" spans="1:2" x14ac:dyDescent="0.3">
      <c r="A1251" t="s">
        <v>48</v>
      </c>
      <c r="B1251">
        <v>50</v>
      </c>
    </row>
    <row r="1252" spans="1:2" x14ac:dyDescent="0.3">
      <c r="A1252" t="s">
        <v>83</v>
      </c>
      <c r="B1252">
        <v>26</v>
      </c>
    </row>
    <row r="1253" spans="1:2" x14ac:dyDescent="0.3">
      <c r="A1253" t="s">
        <v>116</v>
      </c>
      <c r="B1253">
        <v>86</v>
      </c>
    </row>
    <row r="1254" spans="1:2" x14ac:dyDescent="0.3">
      <c r="A1254" t="s">
        <v>37</v>
      </c>
      <c r="B1254">
        <v>41</v>
      </c>
    </row>
    <row r="1255" spans="1:2" x14ac:dyDescent="0.3">
      <c r="A1255" t="s">
        <v>57</v>
      </c>
      <c r="B1255">
        <v>23</v>
      </c>
    </row>
    <row r="1256" spans="1:2" x14ac:dyDescent="0.3">
      <c r="A1256" t="s">
        <v>99</v>
      </c>
      <c r="B1256">
        <v>56</v>
      </c>
    </row>
    <row r="1257" spans="1:2" x14ac:dyDescent="0.3">
      <c r="A1257" t="s">
        <v>116</v>
      </c>
      <c r="B1257">
        <v>68</v>
      </c>
    </row>
    <row r="1258" spans="1:2" x14ac:dyDescent="0.3">
      <c r="A1258" t="s">
        <v>66</v>
      </c>
      <c r="B1258">
        <v>48</v>
      </c>
    </row>
    <row r="1259" spans="1:2" x14ac:dyDescent="0.3">
      <c r="A1259" t="s">
        <v>148</v>
      </c>
      <c r="B1259">
        <v>67</v>
      </c>
    </row>
    <row r="1260" spans="1:2" x14ac:dyDescent="0.3">
      <c r="A1260" t="s">
        <v>123</v>
      </c>
      <c r="B1260">
        <v>87</v>
      </c>
    </row>
    <row r="1261" spans="1:2" x14ac:dyDescent="0.3">
      <c r="A1261" t="s">
        <v>148</v>
      </c>
      <c r="B1261">
        <v>64</v>
      </c>
    </row>
    <row r="1262" spans="1:2" x14ac:dyDescent="0.3">
      <c r="A1262" t="s">
        <v>141</v>
      </c>
      <c r="B1262">
        <v>93</v>
      </c>
    </row>
    <row r="1263" spans="1:2" x14ac:dyDescent="0.3">
      <c r="A1263" t="s">
        <v>139</v>
      </c>
      <c r="B1263">
        <v>29</v>
      </c>
    </row>
    <row r="1264" spans="1:2" x14ac:dyDescent="0.3">
      <c r="A1264" t="s">
        <v>122</v>
      </c>
      <c r="B1264">
        <v>62</v>
      </c>
    </row>
    <row r="1265" spans="1:2" x14ac:dyDescent="0.3">
      <c r="A1265" t="s">
        <v>80</v>
      </c>
      <c r="B1265">
        <v>70</v>
      </c>
    </row>
    <row r="1266" spans="1:2" x14ac:dyDescent="0.3">
      <c r="A1266" t="s">
        <v>129</v>
      </c>
      <c r="B1266">
        <v>92</v>
      </c>
    </row>
    <row r="1267" spans="1:2" x14ac:dyDescent="0.3">
      <c r="A1267" t="s">
        <v>62</v>
      </c>
      <c r="B1267">
        <v>79</v>
      </c>
    </row>
    <row r="1268" spans="1:2" x14ac:dyDescent="0.3">
      <c r="A1268" t="s">
        <v>114</v>
      </c>
      <c r="B1268">
        <v>31</v>
      </c>
    </row>
    <row r="1269" spans="1:2" x14ac:dyDescent="0.3">
      <c r="A1269" t="s">
        <v>48</v>
      </c>
      <c r="B1269">
        <v>83</v>
      </c>
    </row>
    <row r="1270" spans="1:2" x14ac:dyDescent="0.3">
      <c r="A1270" t="s">
        <v>135</v>
      </c>
      <c r="B1270">
        <v>88</v>
      </c>
    </row>
    <row r="1271" spans="1:2" x14ac:dyDescent="0.3">
      <c r="A1271" t="s">
        <v>129</v>
      </c>
      <c r="B1271">
        <v>53</v>
      </c>
    </row>
    <row r="1272" spans="1:2" x14ac:dyDescent="0.3">
      <c r="A1272" t="s">
        <v>66</v>
      </c>
      <c r="B1272">
        <v>98</v>
      </c>
    </row>
    <row r="1273" spans="1:2" x14ac:dyDescent="0.3">
      <c r="A1273" t="s">
        <v>22</v>
      </c>
      <c r="B1273">
        <v>57</v>
      </c>
    </row>
    <row r="1274" spans="1:2" x14ac:dyDescent="0.3">
      <c r="A1274" t="s">
        <v>150</v>
      </c>
      <c r="B1274">
        <v>80</v>
      </c>
    </row>
    <row r="1275" spans="1:2" x14ac:dyDescent="0.3">
      <c r="A1275" t="s">
        <v>91</v>
      </c>
      <c r="B1275">
        <v>29</v>
      </c>
    </row>
    <row r="1276" spans="1:2" x14ac:dyDescent="0.3">
      <c r="A1276" t="s">
        <v>70</v>
      </c>
      <c r="B1276">
        <v>73</v>
      </c>
    </row>
    <row r="1277" spans="1:2" x14ac:dyDescent="0.3">
      <c r="A1277" t="s">
        <v>74</v>
      </c>
      <c r="B1277">
        <v>32</v>
      </c>
    </row>
    <row r="1278" spans="1:2" x14ac:dyDescent="0.3">
      <c r="A1278" t="s">
        <v>52</v>
      </c>
      <c r="B1278">
        <v>68</v>
      </c>
    </row>
    <row r="1279" spans="1:2" x14ac:dyDescent="0.3">
      <c r="A1279" t="s">
        <v>44</v>
      </c>
      <c r="B1279">
        <v>97</v>
      </c>
    </row>
    <row r="1280" spans="1:2" x14ac:dyDescent="0.3">
      <c r="A1280" t="s">
        <v>140</v>
      </c>
      <c r="B1280">
        <v>98</v>
      </c>
    </row>
    <row r="1281" spans="1:2" x14ac:dyDescent="0.3">
      <c r="A1281" t="s">
        <v>128</v>
      </c>
      <c r="B1281">
        <v>56</v>
      </c>
    </row>
    <row r="1282" spans="1:2" x14ac:dyDescent="0.3">
      <c r="A1282" t="s">
        <v>142</v>
      </c>
      <c r="B1282">
        <v>78</v>
      </c>
    </row>
    <row r="1283" spans="1:2" x14ac:dyDescent="0.3">
      <c r="A1283" t="s">
        <v>127</v>
      </c>
      <c r="B1283">
        <v>81</v>
      </c>
    </row>
    <row r="1284" spans="1:2" x14ac:dyDescent="0.3">
      <c r="A1284" t="s">
        <v>83</v>
      </c>
      <c r="B1284">
        <v>68</v>
      </c>
    </row>
    <row r="1285" spans="1:2" x14ac:dyDescent="0.3">
      <c r="A1285" t="s">
        <v>48</v>
      </c>
      <c r="B1285">
        <v>94</v>
      </c>
    </row>
    <row r="1286" spans="1:2" x14ac:dyDescent="0.3">
      <c r="A1286" t="s">
        <v>74</v>
      </c>
      <c r="B1286">
        <v>93</v>
      </c>
    </row>
    <row r="1287" spans="1:2" x14ac:dyDescent="0.3">
      <c r="A1287" t="s">
        <v>98</v>
      </c>
      <c r="B1287">
        <v>99</v>
      </c>
    </row>
    <row r="1288" spans="1:2" x14ac:dyDescent="0.3">
      <c r="A1288" t="s">
        <v>66</v>
      </c>
      <c r="B1288">
        <v>49</v>
      </c>
    </row>
    <row r="1289" spans="1:2" x14ac:dyDescent="0.3">
      <c r="A1289" t="s">
        <v>140</v>
      </c>
      <c r="B1289">
        <v>28</v>
      </c>
    </row>
    <row r="1290" spans="1:2" x14ac:dyDescent="0.3">
      <c r="A1290" t="s">
        <v>147</v>
      </c>
      <c r="B1290">
        <v>93</v>
      </c>
    </row>
    <row r="1291" spans="1:2" x14ac:dyDescent="0.3">
      <c r="A1291" t="s">
        <v>83</v>
      </c>
      <c r="B1291">
        <v>24</v>
      </c>
    </row>
    <row r="1292" spans="1:2" x14ac:dyDescent="0.3">
      <c r="A1292" t="s">
        <v>128</v>
      </c>
      <c r="B1292">
        <v>35</v>
      </c>
    </row>
    <row r="1293" spans="1:2" x14ac:dyDescent="0.3">
      <c r="A1293" t="s">
        <v>147</v>
      </c>
      <c r="B1293">
        <v>68</v>
      </c>
    </row>
    <row r="1294" spans="1:2" x14ac:dyDescent="0.3">
      <c r="A1294" t="s">
        <v>22</v>
      </c>
      <c r="B1294">
        <v>61</v>
      </c>
    </row>
    <row r="1295" spans="1:2" x14ac:dyDescent="0.3">
      <c r="A1295" t="s">
        <v>103</v>
      </c>
      <c r="B1295">
        <v>74</v>
      </c>
    </row>
    <row r="1296" spans="1:2" x14ac:dyDescent="0.3">
      <c r="A1296" t="s">
        <v>105</v>
      </c>
      <c r="B1296">
        <v>64</v>
      </c>
    </row>
    <row r="1297" spans="1:2" x14ac:dyDescent="0.3">
      <c r="A1297" t="s">
        <v>130</v>
      </c>
      <c r="B1297">
        <v>60</v>
      </c>
    </row>
    <row r="1298" spans="1:2" x14ac:dyDescent="0.3">
      <c r="A1298" t="s">
        <v>147</v>
      </c>
      <c r="B1298">
        <v>29</v>
      </c>
    </row>
    <row r="1299" spans="1:2" x14ac:dyDescent="0.3">
      <c r="A1299" t="s">
        <v>127</v>
      </c>
      <c r="B1299">
        <v>85</v>
      </c>
    </row>
    <row r="1300" spans="1:2" x14ac:dyDescent="0.3">
      <c r="A1300" t="s">
        <v>116</v>
      </c>
      <c r="B1300">
        <v>81</v>
      </c>
    </row>
    <row r="1301" spans="1:2" x14ac:dyDescent="0.3">
      <c r="A1301" t="s">
        <v>62</v>
      </c>
      <c r="B1301">
        <v>23</v>
      </c>
    </row>
    <row r="1302" spans="1:2" x14ac:dyDescent="0.3">
      <c r="A1302" t="s">
        <v>66</v>
      </c>
      <c r="B1302">
        <v>100</v>
      </c>
    </row>
    <row r="1303" spans="1:2" x14ac:dyDescent="0.3">
      <c r="A1303" t="s">
        <v>32</v>
      </c>
      <c r="B1303">
        <v>54</v>
      </c>
    </row>
    <row r="1304" spans="1:2" x14ac:dyDescent="0.3">
      <c r="A1304" t="s">
        <v>135</v>
      </c>
      <c r="B1304">
        <v>25</v>
      </c>
    </row>
    <row r="1305" spans="1:2" x14ac:dyDescent="0.3">
      <c r="A1305" t="s">
        <v>85</v>
      </c>
      <c r="B1305">
        <v>32</v>
      </c>
    </row>
    <row r="1306" spans="1:2" x14ac:dyDescent="0.3">
      <c r="A1306" t="s">
        <v>57</v>
      </c>
      <c r="B1306">
        <v>63</v>
      </c>
    </row>
    <row r="1307" spans="1:2" x14ac:dyDescent="0.3">
      <c r="A1307" t="s">
        <v>91</v>
      </c>
      <c r="B1307">
        <v>56</v>
      </c>
    </row>
    <row r="1308" spans="1:2" x14ac:dyDescent="0.3">
      <c r="A1308" t="s">
        <v>120</v>
      </c>
      <c r="B1308">
        <v>33</v>
      </c>
    </row>
    <row r="1309" spans="1:2" x14ac:dyDescent="0.3">
      <c r="A1309" t="s">
        <v>70</v>
      </c>
      <c r="B1309">
        <v>32</v>
      </c>
    </row>
    <row r="1310" spans="1:2" x14ac:dyDescent="0.3">
      <c r="A1310" t="s">
        <v>44</v>
      </c>
      <c r="B1310">
        <v>38</v>
      </c>
    </row>
    <row r="1311" spans="1:2" x14ac:dyDescent="0.3">
      <c r="A1311" t="s">
        <v>78</v>
      </c>
      <c r="B1311">
        <v>21</v>
      </c>
    </row>
    <row r="1312" spans="1:2" x14ac:dyDescent="0.3">
      <c r="A1312" t="s">
        <v>131</v>
      </c>
      <c r="B1312">
        <v>59</v>
      </c>
    </row>
    <row r="1313" spans="1:2" x14ac:dyDescent="0.3">
      <c r="A1313" t="s">
        <v>122</v>
      </c>
      <c r="B1313">
        <v>87</v>
      </c>
    </row>
    <row r="1314" spans="1:2" x14ac:dyDescent="0.3">
      <c r="A1314" t="s">
        <v>70</v>
      </c>
      <c r="B1314">
        <v>79</v>
      </c>
    </row>
    <row r="1315" spans="1:2" x14ac:dyDescent="0.3">
      <c r="A1315" t="s">
        <v>70</v>
      </c>
      <c r="B1315">
        <v>28</v>
      </c>
    </row>
    <row r="1316" spans="1:2" x14ac:dyDescent="0.3">
      <c r="A1316" t="s">
        <v>70</v>
      </c>
      <c r="B1316">
        <v>67</v>
      </c>
    </row>
    <row r="1317" spans="1:2" x14ac:dyDescent="0.3">
      <c r="A1317" t="s">
        <v>91</v>
      </c>
      <c r="B1317">
        <v>75</v>
      </c>
    </row>
    <row r="1318" spans="1:2" x14ac:dyDescent="0.3">
      <c r="A1318" t="s">
        <v>74</v>
      </c>
      <c r="B1318">
        <v>32</v>
      </c>
    </row>
    <row r="1319" spans="1:2" x14ac:dyDescent="0.3">
      <c r="A1319" t="s">
        <v>22</v>
      </c>
      <c r="B1319">
        <v>43</v>
      </c>
    </row>
    <row r="1320" spans="1:2" x14ac:dyDescent="0.3">
      <c r="A1320" t="s">
        <v>139</v>
      </c>
      <c r="B1320">
        <v>93</v>
      </c>
    </row>
    <row r="1321" spans="1:2" x14ac:dyDescent="0.3">
      <c r="A1321" t="s">
        <v>101</v>
      </c>
      <c r="B1321">
        <v>24</v>
      </c>
    </row>
    <row r="1322" spans="1:2" x14ac:dyDescent="0.3">
      <c r="A1322" t="s">
        <v>99</v>
      </c>
      <c r="B1322">
        <v>31</v>
      </c>
    </row>
    <row r="1323" spans="1:2" x14ac:dyDescent="0.3">
      <c r="A1323" t="s">
        <v>70</v>
      </c>
      <c r="B1323">
        <v>84</v>
      </c>
    </row>
    <row r="1324" spans="1:2" x14ac:dyDescent="0.3">
      <c r="A1324" t="s">
        <v>149</v>
      </c>
      <c r="B1324">
        <v>74</v>
      </c>
    </row>
    <row r="1325" spans="1:2" x14ac:dyDescent="0.3">
      <c r="A1325" t="s">
        <v>85</v>
      </c>
      <c r="B1325">
        <v>62</v>
      </c>
    </row>
    <row r="1326" spans="1:2" x14ac:dyDescent="0.3">
      <c r="A1326" t="s">
        <v>116</v>
      </c>
      <c r="B1326">
        <v>77</v>
      </c>
    </row>
    <row r="1327" spans="1:2" x14ac:dyDescent="0.3">
      <c r="A1327" t="s">
        <v>48</v>
      </c>
      <c r="B1327">
        <v>73</v>
      </c>
    </row>
    <row r="1328" spans="1:2" x14ac:dyDescent="0.3">
      <c r="A1328" t="s">
        <v>105</v>
      </c>
      <c r="B1328">
        <v>50</v>
      </c>
    </row>
    <row r="1329" spans="1:2" x14ac:dyDescent="0.3">
      <c r="A1329" t="s">
        <v>103</v>
      </c>
      <c r="B1329">
        <v>40</v>
      </c>
    </row>
    <row r="1330" spans="1:2" x14ac:dyDescent="0.3">
      <c r="A1330" t="s">
        <v>44</v>
      </c>
      <c r="B1330">
        <v>97</v>
      </c>
    </row>
    <row r="1331" spans="1:2" x14ac:dyDescent="0.3">
      <c r="A1331" t="s">
        <v>105</v>
      </c>
      <c r="B1331">
        <v>63</v>
      </c>
    </row>
    <row r="1332" spans="1:2" x14ac:dyDescent="0.3">
      <c r="A1332" t="s">
        <v>129</v>
      </c>
      <c r="B1332">
        <v>65</v>
      </c>
    </row>
    <row r="1333" spans="1:2" x14ac:dyDescent="0.3">
      <c r="A1333" t="s">
        <v>128</v>
      </c>
      <c r="B1333">
        <v>91</v>
      </c>
    </row>
    <row r="1334" spans="1:2" x14ac:dyDescent="0.3">
      <c r="A1334" t="s">
        <v>120</v>
      </c>
      <c r="B1334">
        <v>60</v>
      </c>
    </row>
    <row r="1335" spans="1:2" x14ac:dyDescent="0.3">
      <c r="A1335" t="s">
        <v>135</v>
      </c>
      <c r="B1335">
        <v>69</v>
      </c>
    </row>
    <row r="1336" spans="1:2" x14ac:dyDescent="0.3">
      <c r="A1336" t="s">
        <v>66</v>
      </c>
      <c r="B1336">
        <v>52</v>
      </c>
    </row>
    <row r="1337" spans="1:2" x14ac:dyDescent="0.3">
      <c r="A1337" t="s">
        <v>107</v>
      </c>
      <c r="B1337">
        <v>49</v>
      </c>
    </row>
    <row r="1338" spans="1:2" x14ac:dyDescent="0.3">
      <c r="A1338" t="s">
        <v>48</v>
      </c>
      <c r="B1338">
        <v>85</v>
      </c>
    </row>
    <row r="1339" spans="1:2" x14ac:dyDescent="0.3">
      <c r="A1339" t="s">
        <v>122</v>
      </c>
      <c r="B1339">
        <v>86</v>
      </c>
    </row>
    <row r="1340" spans="1:2" x14ac:dyDescent="0.3">
      <c r="A1340" t="s">
        <v>90</v>
      </c>
      <c r="B1340">
        <v>51</v>
      </c>
    </row>
    <row r="1341" spans="1:2" x14ac:dyDescent="0.3">
      <c r="A1341" t="s">
        <v>116</v>
      </c>
      <c r="B1341">
        <v>56</v>
      </c>
    </row>
    <row r="1342" spans="1:2" x14ac:dyDescent="0.3">
      <c r="A1342" t="s">
        <v>135</v>
      </c>
      <c r="B1342">
        <v>72</v>
      </c>
    </row>
    <row r="1343" spans="1:2" x14ac:dyDescent="0.3">
      <c r="A1343" t="s">
        <v>44</v>
      </c>
      <c r="B1343">
        <v>27</v>
      </c>
    </row>
    <row r="1344" spans="1:2" x14ac:dyDescent="0.3">
      <c r="A1344" t="s">
        <v>117</v>
      </c>
      <c r="B1344">
        <v>43</v>
      </c>
    </row>
    <row r="1345" spans="1:2" x14ac:dyDescent="0.3">
      <c r="A1345" t="s">
        <v>103</v>
      </c>
      <c r="B1345">
        <v>56</v>
      </c>
    </row>
    <row r="1346" spans="1:2" x14ac:dyDescent="0.3">
      <c r="A1346" t="s">
        <v>85</v>
      </c>
      <c r="B1346">
        <v>37</v>
      </c>
    </row>
    <row r="1347" spans="1:2" x14ac:dyDescent="0.3">
      <c r="A1347" t="s">
        <v>145</v>
      </c>
      <c r="B1347">
        <v>21</v>
      </c>
    </row>
    <row r="1348" spans="1:2" x14ac:dyDescent="0.3">
      <c r="A1348" t="s">
        <v>91</v>
      </c>
      <c r="B1348">
        <v>91</v>
      </c>
    </row>
    <row r="1349" spans="1:2" x14ac:dyDescent="0.3">
      <c r="A1349" t="s">
        <v>129</v>
      </c>
      <c r="B1349">
        <v>95</v>
      </c>
    </row>
    <row r="1350" spans="1:2" x14ac:dyDescent="0.3">
      <c r="A1350" t="s">
        <v>145</v>
      </c>
      <c r="B1350">
        <v>54</v>
      </c>
    </row>
    <row r="1351" spans="1:2" x14ac:dyDescent="0.3">
      <c r="A1351" t="s">
        <v>131</v>
      </c>
      <c r="B1351">
        <v>36</v>
      </c>
    </row>
    <row r="1352" spans="1:2" x14ac:dyDescent="0.3">
      <c r="A1352" t="s">
        <v>80</v>
      </c>
      <c r="B1352">
        <v>71</v>
      </c>
    </row>
    <row r="1353" spans="1:2" x14ac:dyDescent="0.3">
      <c r="A1353" t="s">
        <v>129</v>
      </c>
      <c r="B1353">
        <v>31</v>
      </c>
    </row>
    <row r="1354" spans="1:2" x14ac:dyDescent="0.3">
      <c r="A1354" t="s">
        <v>116</v>
      </c>
      <c r="B1354">
        <v>89</v>
      </c>
    </row>
    <row r="1355" spans="1:2" x14ac:dyDescent="0.3">
      <c r="A1355" t="s">
        <v>48</v>
      </c>
      <c r="B1355">
        <v>83</v>
      </c>
    </row>
    <row r="1356" spans="1:2" x14ac:dyDescent="0.3">
      <c r="A1356" t="s">
        <v>128</v>
      </c>
      <c r="B1356">
        <v>42</v>
      </c>
    </row>
    <row r="1357" spans="1:2" x14ac:dyDescent="0.3">
      <c r="A1357" t="s">
        <v>103</v>
      </c>
      <c r="B1357">
        <v>91</v>
      </c>
    </row>
    <row r="1358" spans="1:2" x14ac:dyDescent="0.3">
      <c r="A1358" t="s">
        <v>116</v>
      </c>
      <c r="B1358">
        <v>61</v>
      </c>
    </row>
    <row r="1359" spans="1:2" x14ac:dyDescent="0.3">
      <c r="A1359" t="s">
        <v>105</v>
      </c>
      <c r="B1359">
        <v>66</v>
      </c>
    </row>
    <row r="1360" spans="1:2" x14ac:dyDescent="0.3">
      <c r="A1360" t="s">
        <v>145</v>
      </c>
      <c r="B1360">
        <v>22</v>
      </c>
    </row>
    <row r="1361" spans="1:2" x14ac:dyDescent="0.3">
      <c r="A1361" t="s">
        <v>98</v>
      </c>
      <c r="B1361">
        <v>68</v>
      </c>
    </row>
    <row r="1362" spans="1:2" x14ac:dyDescent="0.3">
      <c r="A1362" t="s">
        <v>90</v>
      </c>
      <c r="B1362">
        <v>43</v>
      </c>
    </row>
    <row r="1363" spans="1:2" x14ac:dyDescent="0.3">
      <c r="A1363" t="s">
        <v>90</v>
      </c>
      <c r="B1363">
        <v>32</v>
      </c>
    </row>
    <row r="1364" spans="1:2" x14ac:dyDescent="0.3">
      <c r="A1364" t="s">
        <v>112</v>
      </c>
      <c r="B1364">
        <v>46</v>
      </c>
    </row>
    <row r="1365" spans="1:2" x14ac:dyDescent="0.3">
      <c r="A1365" t="s">
        <v>150</v>
      </c>
      <c r="B1365">
        <v>90</v>
      </c>
    </row>
    <row r="1366" spans="1:2" x14ac:dyDescent="0.3">
      <c r="A1366" t="s">
        <v>80</v>
      </c>
      <c r="B1366">
        <v>75</v>
      </c>
    </row>
    <row r="1367" spans="1:2" x14ac:dyDescent="0.3">
      <c r="A1367" t="s">
        <v>116</v>
      </c>
      <c r="B1367">
        <v>69</v>
      </c>
    </row>
    <row r="1368" spans="1:2" x14ac:dyDescent="0.3">
      <c r="A1368" t="s">
        <v>146</v>
      </c>
      <c r="B1368">
        <v>40</v>
      </c>
    </row>
    <row r="1369" spans="1:2" x14ac:dyDescent="0.3">
      <c r="A1369" t="s">
        <v>146</v>
      </c>
      <c r="B1369">
        <v>63</v>
      </c>
    </row>
    <row r="1370" spans="1:2" x14ac:dyDescent="0.3">
      <c r="A1370" t="s">
        <v>150</v>
      </c>
      <c r="B1370">
        <v>36</v>
      </c>
    </row>
    <row r="1371" spans="1:2" x14ac:dyDescent="0.3">
      <c r="A1371" t="s">
        <v>146</v>
      </c>
      <c r="B1371">
        <v>75</v>
      </c>
    </row>
    <row r="1372" spans="1:2" x14ac:dyDescent="0.3">
      <c r="A1372" t="s">
        <v>57</v>
      </c>
      <c r="B1372">
        <v>67</v>
      </c>
    </row>
    <row r="1373" spans="1:2" x14ac:dyDescent="0.3">
      <c r="A1373" t="s">
        <v>91</v>
      </c>
      <c r="B1373">
        <v>64</v>
      </c>
    </row>
    <row r="1374" spans="1:2" x14ac:dyDescent="0.3">
      <c r="A1374" t="s">
        <v>151</v>
      </c>
      <c r="B1374">
        <v>61</v>
      </c>
    </row>
    <row r="1375" spans="1:2" x14ac:dyDescent="0.3">
      <c r="A1375" t="s">
        <v>141</v>
      </c>
      <c r="B1375">
        <v>40</v>
      </c>
    </row>
    <row r="1376" spans="1:2" x14ac:dyDescent="0.3">
      <c r="A1376" t="s">
        <v>85</v>
      </c>
      <c r="B1376">
        <v>97</v>
      </c>
    </row>
    <row r="1377" spans="1:2" x14ac:dyDescent="0.3">
      <c r="A1377" t="s">
        <v>32</v>
      </c>
      <c r="B1377">
        <v>31</v>
      </c>
    </row>
    <row r="1378" spans="1:2" x14ac:dyDescent="0.3">
      <c r="A1378" t="s">
        <v>127</v>
      </c>
      <c r="B1378">
        <v>65</v>
      </c>
    </row>
    <row r="1379" spans="1:2" x14ac:dyDescent="0.3">
      <c r="A1379" t="s">
        <v>128</v>
      </c>
      <c r="B1379">
        <v>54</v>
      </c>
    </row>
    <row r="1380" spans="1:2" x14ac:dyDescent="0.3">
      <c r="A1380" t="s">
        <v>22</v>
      </c>
      <c r="B1380">
        <v>49</v>
      </c>
    </row>
    <row r="1381" spans="1:2" x14ac:dyDescent="0.3">
      <c r="A1381" t="s">
        <v>148</v>
      </c>
      <c r="B1381">
        <v>64</v>
      </c>
    </row>
    <row r="1382" spans="1:2" x14ac:dyDescent="0.3">
      <c r="A1382" t="s">
        <v>37</v>
      </c>
      <c r="B1382">
        <v>35</v>
      </c>
    </row>
    <row r="1383" spans="1:2" x14ac:dyDescent="0.3">
      <c r="A1383" t="s">
        <v>115</v>
      </c>
      <c r="B1383">
        <v>86</v>
      </c>
    </row>
    <row r="1384" spans="1:2" x14ac:dyDescent="0.3">
      <c r="A1384" t="s">
        <v>151</v>
      </c>
      <c r="B1384">
        <v>55</v>
      </c>
    </row>
    <row r="1385" spans="1:2" x14ac:dyDescent="0.3">
      <c r="A1385" t="s">
        <v>150</v>
      </c>
      <c r="B1385">
        <v>58</v>
      </c>
    </row>
    <row r="1386" spans="1:2" x14ac:dyDescent="0.3">
      <c r="A1386" t="s">
        <v>120</v>
      </c>
      <c r="B1386">
        <v>96</v>
      </c>
    </row>
    <row r="1387" spans="1:2" x14ac:dyDescent="0.3">
      <c r="A1387" t="s">
        <v>91</v>
      </c>
      <c r="B1387">
        <v>64</v>
      </c>
    </row>
    <row r="1388" spans="1:2" x14ac:dyDescent="0.3">
      <c r="A1388" t="s">
        <v>48</v>
      </c>
      <c r="B1388">
        <v>56</v>
      </c>
    </row>
    <row r="1389" spans="1:2" x14ac:dyDescent="0.3">
      <c r="A1389" t="s">
        <v>128</v>
      </c>
      <c r="B1389">
        <v>85</v>
      </c>
    </row>
    <row r="1390" spans="1:2" x14ac:dyDescent="0.3">
      <c r="A1390" t="s">
        <v>74</v>
      </c>
      <c r="B1390">
        <v>23</v>
      </c>
    </row>
    <row r="1391" spans="1:2" x14ac:dyDescent="0.3">
      <c r="A1391" t="s">
        <v>115</v>
      </c>
      <c r="B1391">
        <v>72</v>
      </c>
    </row>
    <row r="1392" spans="1:2" x14ac:dyDescent="0.3">
      <c r="A1392" t="s">
        <v>74</v>
      </c>
      <c r="B1392">
        <v>38</v>
      </c>
    </row>
    <row r="1393" spans="1:2" x14ac:dyDescent="0.3">
      <c r="A1393" t="s">
        <v>91</v>
      </c>
      <c r="B1393">
        <v>29</v>
      </c>
    </row>
    <row r="1394" spans="1:2" x14ac:dyDescent="0.3">
      <c r="A1394" t="s">
        <v>74</v>
      </c>
      <c r="B1394">
        <v>46</v>
      </c>
    </row>
    <row r="1395" spans="1:2" x14ac:dyDescent="0.3">
      <c r="A1395" t="s">
        <v>135</v>
      </c>
      <c r="B1395">
        <v>58</v>
      </c>
    </row>
    <row r="1396" spans="1:2" x14ac:dyDescent="0.3">
      <c r="A1396" t="s">
        <v>146</v>
      </c>
      <c r="B1396">
        <v>43</v>
      </c>
    </row>
    <row r="1397" spans="1:2" x14ac:dyDescent="0.3">
      <c r="A1397" t="s">
        <v>66</v>
      </c>
      <c r="B1397">
        <v>32</v>
      </c>
    </row>
    <row r="1398" spans="1:2" x14ac:dyDescent="0.3">
      <c r="A1398" t="s">
        <v>150</v>
      </c>
      <c r="B1398">
        <v>30</v>
      </c>
    </row>
    <row r="1399" spans="1:2" x14ac:dyDescent="0.3">
      <c r="A1399" t="s">
        <v>37</v>
      </c>
      <c r="B1399">
        <v>67</v>
      </c>
    </row>
    <row r="1400" spans="1:2" x14ac:dyDescent="0.3">
      <c r="A1400" t="s">
        <v>105</v>
      </c>
      <c r="B1400">
        <v>45</v>
      </c>
    </row>
    <row r="1401" spans="1:2" x14ac:dyDescent="0.3">
      <c r="A1401" t="s">
        <v>145</v>
      </c>
      <c r="B1401">
        <v>81</v>
      </c>
    </row>
    <row r="1402" spans="1:2" x14ac:dyDescent="0.3">
      <c r="A1402" t="s">
        <v>107</v>
      </c>
      <c r="B1402">
        <v>23</v>
      </c>
    </row>
    <row r="1403" spans="1:2" x14ac:dyDescent="0.3">
      <c r="A1403" t="s">
        <v>116</v>
      </c>
      <c r="B1403">
        <v>59</v>
      </c>
    </row>
    <row r="1404" spans="1:2" x14ac:dyDescent="0.3">
      <c r="A1404" t="s">
        <v>114</v>
      </c>
      <c r="B1404">
        <v>21</v>
      </c>
    </row>
    <row r="1405" spans="1:2" x14ac:dyDescent="0.3">
      <c r="A1405" t="s">
        <v>142</v>
      </c>
      <c r="B1405">
        <v>20</v>
      </c>
    </row>
    <row r="1406" spans="1:2" x14ac:dyDescent="0.3">
      <c r="A1406" t="s">
        <v>130</v>
      </c>
      <c r="B1406">
        <v>28</v>
      </c>
    </row>
    <row r="1407" spans="1:2" x14ac:dyDescent="0.3">
      <c r="A1407" t="s">
        <v>83</v>
      </c>
      <c r="B1407">
        <v>100</v>
      </c>
    </row>
    <row r="1408" spans="1:2" x14ac:dyDescent="0.3">
      <c r="A1408" t="s">
        <v>149</v>
      </c>
      <c r="B1408">
        <v>46</v>
      </c>
    </row>
    <row r="1409" spans="1:2" x14ac:dyDescent="0.3">
      <c r="A1409" t="s">
        <v>107</v>
      </c>
      <c r="B1409">
        <v>61</v>
      </c>
    </row>
    <row r="1410" spans="1:2" x14ac:dyDescent="0.3">
      <c r="A1410" t="s">
        <v>32</v>
      </c>
      <c r="B1410">
        <v>58</v>
      </c>
    </row>
    <row r="1411" spans="1:2" x14ac:dyDescent="0.3">
      <c r="A1411" t="s">
        <v>135</v>
      </c>
      <c r="B1411">
        <v>50</v>
      </c>
    </row>
    <row r="1412" spans="1:2" x14ac:dyDescent="0.3">
      <c r="A1412" t="s">
        <v>122</v>
      </c>
      <c r="B1412">
        <v>93</v>
      </c>
    </row>
    <row r="1413" spans="1:2" x14ac:dyDescent="0.3">
      <c r="A1413" t="s">
        <v>62</v>
      </c>
      <c r="B1413">
        <v>24</v>
      </c>
    </row>
    <row r="1414" spans="1:2" x14ac:dyDescent="0.3">
      <c r="A1414" t="s">
        <v>151</v>
      </c>
      <c r="B1414">
        <v>100</v>
      </c>
    </row>
    <row r="1415" spans="1:2" x14ac:dyDescent="0.3">
      <c r="A1415" t="s">
        <v>83</v>
      </c>
      <c r="B1415">
        <v>79</v>
      </c>
    </row>
    <row r="1416" spans="1:2" x14ac:dyDescent="0.3">
      <c r="A1416" t="s">
        <v>148</v>
      </c>
      <c r="B1416">
        <v>51</v>
      </c>
    </row>
    <row r="1417" spans="1:2" x14ac:dyDescent="0.3">
      <c r="A1417" t="s">
        <v>115</v>
      </c>
      <c r="B1417">
        <v>90</v>
      </c>
    </row>
    <row r="1418" spans="1:2" x14ac:dyDescent="0.3">
      <c r="A1418" t="s">
        <v>135</v>
      </c>
      <c r="B1418">
        <v>56</v>
      </c>
    </row>
    <row r="1419" spans="1:2" x14ac:dyDescent="0.3">
      <c r="A1419" t="s">
        <v>57</v>
      </c>
      <c r="B1419">
        <v>25</v>
      </c>
    </row>
    <row r="1420" spans="1:2" x14ac:dyDescent="0.3">
      <c r="A1420" t="s">
        <v>90</v>
      </c>
      <c r="B1420">
        <v>75</v>
      </c>
    </row>
    <row r="1421" spans="1:2" x14ac:dyDescent="0.3">
      <c r="A1421" t="s">
        <v>57</v>
      </c>
      <c r="B1421">
        <v>75</v>
      </c>
    </row>
    <row r="1422" spans="1:2" x14ac:dyDescent="0.3">
      <c r="A1422" t="s">
        <v>99</v>
      </c>
      <c r="B1422">
        <v>53</v>
      </c>
    </row>
    <row r="1423" spans="1:2" x14ac:dyDescent="0.3">
      <c r="A1423" t="s">
        <v>138</v>
      </c>
      <c r="B1423">
        <v>100</v>
      </c>
    </row>
    <row r="1424" spans="1:2" x14ac:dyDescent="0.3">
      <c r="A1424" t="s">
        <v>105</v>
      </c>
      <c r="B1424">
        <v>27</v>
      </c>
    </row>
    <row r="1425" spans="1:2" x14ac:dyDescent="0.3">
      <c r="A1425" t="s">
        <v>151</v>
      </c>
      <c r="B1425">
        <v>60</v>
      </c>
    </row>
    <row r="1426" spans="1:2" x14ac:dyDescent="0.3">
      <c r="A1426" t="s">
        <v>139</v>
      </c>
      <c r="B1426">
        <v>23</v>
      </c>
    </row>
    <row r="1427" spans="1:2" x14ac:dyDescent="0.3">
      <c r="A1427" t="s">
        <v>52</v>
      </c>
      <c r="B1427">
        <v>40</v>
      </c>
    </row>
    <row r="1428" spans="1:2" x14ac:dyDescent="0.3">
      <c r="A1428" t="s">
        <v>151</v>
      </c>
      <c r="B1428">
        <v>38</v>
      </c>
    </row>
    <row r="1429" spans="1:2" x14ac:dyDescent="0.3">
      <c r="A1429" t="s">
        <v>147</v>
      </c>
      <c r="B1429">
        <v>90</v>
      </c>
    </row>
    <row r="1430" spans="1:2" x14ac:dyDescent="0.3">
      <c r="A1430" t="s">
        <v>114</v>
      </c>
      <c r="B1430">
        <v>97</v>
      </c>
    </row>
    <row r="1431" spans="1:2" x14ac:dyDescent="0.3">
      <c r="A1431" t="s">
        <v>128</v>
      </c>
      <c r="B1431">
        <v>38</v>
      </c>
    </row>
    <row r="1432" spans="1:2" x14ac:dyDescent="0.3">
      <c r="A1432" t="s">
        <v>151</v>
      </c>
      <c r="B1432">
        <v>30</v>
      </c>
    </row>
    <row r="1433" spans="1:2" x14ac:dyDescent="0.3">
      <c r="A1433" t="s">
        <v>147</v>
      </c>
      <c r="B1433">
        <v>88</v>
      </c>
    </row>
    <row r="1434" spans="1:2" x14ac:dyDescent="0.3">
      <c r="A1434" t="s">
        <v>103</v>
      </c>
      <c r="B1434">
        <v>33</v>
      </c>
    </row>
    <row r="1435" spans="1:2" x14ac:dyDescent="0.3">
      <c r="A1435" t="s">
        <v>148</v>
      </c>
      <c r="B1435">
        <v>60</v>
      </c>
    </row>
    <row r="1436" spans="1:2" x14ac:dyDescent="0.3">
      <c r="A1436" t="s">
        <v>85</v>
      </c>
      <c r="B1436">
        <v>64</v>
      </c>
    </row>
    <row r="1437" spans="1:2" x14ac:dyDescent="0.3">
      <c r="A1437" t="s">
        <v>48</v>
      </c>
      <c r="B1437">
        <v>95</v>
      </c>
    </row>
    <row r="1438" spans="1:2" x14ac:dyDescent="0.3">
      <c r="A1438" t="s">
        <v>148</v>
      </c>
      <c r="B1438">
        <v>83</v>
      </c>
    </row>
    <row r="1439" spans="1:2" x14ac:dyDescent="0.3">
      <c r="A1439" t="s">
        <v>57</v>
      </c>
      <c r="B1439">
        <v>97</v>
      </c>
    </row>
    <row r="1440" spans="1:2" x14ac:dyDescent="0.3">
      <c r="A1440" t="s">
        <v>149</v>
      </c>
      <c r="B1440">
        <v>38</v>
      </c>
    </row>
    <row r="1441" spans="1:2" x14ac:dyDescent="0.3">
      <c r="A1441" t="s">
        <v>130</v>
      </c>
      <c r="B1441">
        <v>48</v>
      </c>
    </row>
    <row r="1442" spans="1:2" x14ac:dyDescent="0.3">
      <c r="A1442" t="s">
        <v>117</v>
      </c>
      <c r="B1442">
        <v>76</v>
      </c>
    </row>
    <row r="1443" spans="1:2" x14ac:dyDescent="0.3">
      <c r="A1443" t="s">
        <v>145</v>
      </c>
      <c r="B1443">
        <v>25</v>
      </c>
    </row>
    <row r="1444" spans="1:2" x14ac:dyDescent="0.3">
      <c r="A1444" t="s">
        <v>135</v>
      </c>
      <c r="B1444">
        <v>92</v>
      </c>
    </row>
    <row r="1445" spans="1:2" x14ac:dyDescent="0.3">
      <c r="A1445" t="s">
        <v>135</v>
      </c>
      <c r="B1445">
        <v>47</v>
      </c>
    </row>
    <row r="1446" spans="1:2" x14ac:dyDescent="0.3">
      <c r="A1446" t="s">
        <v>129</v>
      </c>
      <c r="B1446">
        <v>36</v>
      </c>
    </row>
    <row r="1447" spans="1:2" x14ac:dyDescent="0.3">
      <c r="A1447" t="s">
        <v>74</v>
      </c>
      <c r="B1447">
        <v>51</v>
      </c>
    </row>
    <row r="1448" spans="1:2" x14ac:dyDescent="0.3">
      <c r="A1448" t="s">
        <v>52</v>
      </c>
      <c r="B1448">
        <v>35</v>
      </c>
    </row>
    <row r="1449" spans="1:2" x14ac:dyDescent="0.3">
      <c r="A1449" t="s">
        <v>130</v>
      </c>
      <c r="B1449">
        <v>57</v>
      </c>
    </row>
    <row r="1450" spans="1:2" x14ac:dyDescent="0.3">
      <c r="A1450" t="s">
        <v>66</v>
      </c>
      <c r="B1450">
        <v>95</v>
      </c>
    </row>
    <row r="1451" spans="1:2" x14ac:dyDescent="0.3">
      <c r="A1451" t="s">
        <v>85</v>
      </c>
      <c r="B1451">
        <v>41</v>
      </c>
    </row>
    <row r="1452" spans="1:2" x14ac:dyDescent="0.3">
      <c r="A1452" t="s">
        <v>115</v>
      </c>
      <c r="B1452">
        <v>44</v>
      </c>
    </row>
    <row r="1453" spans="1:2" x14ac:dyDescent="0.3">
      <c r="A1453" t="s">
        <v>140</v>
      </c>
      <c r="B1453">
        <v>34</v>
      </c>
    </row>
    <row r="1454" spans="1:2" x14ac:dyDescent="0.3">
      <c r="A1454" t="s">
        <v>112</v>
      </c>
      <c r="B1454">
        <v>25</v>
      </c>
    </row>
    <row r="1455" spans="1:2" x14ac:dyDescent="0.3">
      <c r="A1455" t="s">
        <v>141</v>
      </c>
      <c r="B1455">
        <v>93</v>
      </c>
    </row>
    <row r="1456" spans="1:2" x14ac:dyDescent="0.3">
      <c r="A1456" t="s">
        <v>142</v>
      </c>
      <c r="B1456">
        <v>50</v>
      </c>
    </row>
    <row r="1457" spans="1:2" x14ac:dyDescent="0.3">
      <c r="A1457" t="s">
        <v>90</v>
      </c>
      <c r="B1457">
        <v>79</v>
      </c>
    </row>
    <row r="1458" spans="1:2" x14ac:dyDescent="0.3">
      <c r="A1458" t="s">
        <v>57</v>
      </c>
      <c r="B1458">
        <v>100</v>
      </c>
    </row>
    <row r="1459" spans="1:2" x14ac:dyDescent="0.3">
      <c r="A1459" t="s">
        <v>138</v>
      </c>
      <c r="B1459">
        <v>57</v>
      </c>
    </row>
    <row r="1460" spans="1:2" x14ac:dyDescent="0.3">
      <c r="A1460" t="s">
        <v>70</v>
      </c>
      <c r="B1460">
        <v>28</v>
      </c>
    </row>
    <row r="1461" spans="1:2" x14ac:dyDescent="0.3">
      <c r="A1461" t="s">
        <v>32</v>
      </c>
      <c r="B1461">
        <v>35</v>
      </c>
    </row>
    <row r="1462" spans="1:2" x14ac:dyDescent="0.3">
      <c r="A1462" t="s">
        <v>138</v>
      </c>
      <c r="B1462">
        <v>85</v>
      </c>
    </row>
    <row r="1463" spans="1:2" x14ac:dyDescent="0.3">
      <c r="A1463" t="s">
        <v>48</v>
      </c>
      <c r="B1463">
        <v>95</v>
      </c>
    </row>
    <row r="1464" spans="1:2" x14ac:dyDescent="0.3">
      <c r="A1464" t="s">
        <v>140</v>
      </c>
      <c r="B1464">
        <v>90</v>
      </c>
    </row>
    <row r="1465" spans="1:2" x14ac:dyDescent="0.3">
      <c r="A1465" t="s">
        <v>101</v>
      </c>
      <c r="B1465">
        <v>49</v>
      </c>
    </row>
    <row r="1466" spans="1:2" x14ac:dyDescent="0.3">
      <c r="A1466" t="s">
        <v>57</v>
      </c>
      <c r="B1466">
        <v>92</v>
      </c>
    </row>
    <row r="1467" spans="1:2" x14ac:dyDescent="0.3">
      <c r="A1467" t="s">
        <v>145</v>
      </c>
      <c r="B1467">
        <v>72</v>
      </c>
    </row>
    <row r="1468" spans="1:2" x14ac:dyDescent="0.3">
      <c r="A1468" t="s">
        <v>90</v>
      </c>
      <c r="B1468">
        <v>71</v>
      </c>
    </row>
    <row r="1469" spans="1:2" x14ac:dyDescent="0.3">
      <c r="A1469" t="s">
        <v>123</v>
      </c>
      <c r="B1469">
        <v>27</v>
      </c>
    </row>
    <row r="1470" spans="1:2" x14ac:dyDescent="0.3">
      <c r="A1470" t="s">
        <v>74</v>
      </c>
      <c r="B1470">
        <v>39</v>
      </c>
    </row>
    <row r="1471" spans="1:2" x14ac:dyDescent="0.3">
      <c r="A1471" t="s">
        <v>91</v>
      </c>
      <c r="B1471">
        <v>98</v>
      </c>
    </row>
    <row r="1472" spans="1:2" x14ac:dyDescent="0.3">
      <c r="A1472" t="s">
        <v>99</v>
      </c>
      <c r="B1472">
        <v>27</v>
      </c>
    </row>
    <row r="1473" spans="1:2" x14ac:dyDescent="0.3">
      <c r="A1473" t="s">
        <v>120</v>
      </c>
      <c r="B1473">
        <v>71</v>
      </c>
    </row>
    <row r="1474" spans="1:2" x14ac:dyDescent="0.3">
      <c r="A1474" t="s">
        <v>116</v>
      </c>
      <c r="B1474">
        <v>24</v>
      </c>
    </row>
    <row r="1475" spans="1:2" x14ac:dyDescent="0.3">
      <c r="A1475" t="s">
        <v>150</v>
      </c>
      <c r="B1475">
        <v>63</v>
      </c>
    </row>
    <row r="1476" spans="1:2" x14ac:dyDescent="0.3">
      <c r="A1476" t="s">
        <v>127</v>
      </c>
      <c r="B1476">
        <v>72</v>
      </c>
    </row>
    <row r="1477" spans="1:2" x14ac:dyDescent="0.3">
      <c r="A1477" t="s">
        <v>44</v>
      </c>
      <c r="B1477">
        <v>61</v>
      </c>
    </row>
    <row r="1478" spans="1:2" x14ac:dyDescent="0.3">
      <c r="A1478" t="s">
        <v>52</v>
      </c>
      <c r="B1478">
        <v>56</v>
      </c>
    </row>
    <row r="1479" spans="1:2" x14ac:dyDescent="0.3">
      <c r="A1479" t="s">
        <v>48</v>
      </c>
      <c r="B1479">
        <v>32</v>
      </c>
    </row>
    <row r="1480" spans="1:2" x14ac:dyDescent="0.3">
      <c r="A1480" t="s">
        <v>149</v>
      </c>
      <c r="B1480">
        <v>23</v>
      </c>
    </row>
    <row r="1481" spans="1:2" x14ac:dyDescent="0.3">
      <c r="A1481" t="s">
        <v>149</v>
      </c>
      <c r="B1481">
        <v>100</v>
      </c>
    </row>
    <row r="1482" spans="1:2" x14ac:dyDescent="0.3">
      <c r="A1482" t="s">
        <v>83</v>
      </c>
      <c r="B1482">
        <v>74</v>
      </c>
    </row>
    <row r="1483" spans="1:2" x14ac:dyDescent="0.3">
      <c r="A1483" t="s">
        <v>128</v>
      </c>
      <c r="B1483">
        <v>33</v>
      </c>
    </row>
    <row r="1484" spans="1:2" x14ac:dyDescent="0.3">
      <c r="A1484" t="s">
        <v>150</v>
      </c>
      <c r="B1484">
        <v>67</v>
      </c>
    </row>
    <row r="1485" spans="1:2" x14ac:dyDescent="0.3">
      <c r="A1485" t="s">
        <v>37</v>
      </c>
      <c r="B1485">
        <v>61</v>
      </c>
    </row>
    <row r="1486" spans="1:2" x14ac:dyDescent="0.3">
      <c r="A1486" t="s">
        <v>145</v>
      </c>
      <c r="B1486">
        <v>46</v>
      </c>
    </row>
    <row r="1487" spans="1:2" x14ac:dyDescent="0.3">
      <c r="A1487" t="s">
        <v>145</v>
      </c>
      <c r="B1487">
        <v>56</v>
      </c>
    </row>
    <row r="1488" spans="1:2" x14ac:dyDescent="0.3">
      <c r="A1488" t="s">
        <v>135</v>
      </c>
      <c r="B1488">
        <v>73</v>
      </c>
    </row>
    <row r="1489" spans="1:2" x14ac:dyDescent="0.3">
      <c r="A1489" t="s">
        <v>117</v>
      </c>
      <c r="B1489">
        <v>44</v>
      </c>
    </row>
    <row r="1490" spans="1:2" x14ac:dyDescent="0.3">
      <c r="A1490" t="s">
        <v>78</v>
      </c>
      <c r="B1490">
        <v>44</v>
      </c>
    </row>
    <row r="1491" spans="1:2" x14ac:dyDescent="0.3">
      <c r="A1491" t="s">
        <v>70</v>
      </c>
      <c r="B1491">
        <v>26</v>
      </c>
    </row>
    <row r="1492" spans="1:2" x14ac:dyDescent="0.3">
      <c r="A1492" t="s">
        <v>62</v>
      </c>
      <c r="B1492">
        <v>52</v>
      </c>
    </row>
    <row r="1493" spans="1:2" x14ac:dyDescent="0.3">
      <c r="A1493" t="s">
        <v>74</v>
      </c>
      <c r="B1493">
        <v>54</v>
      </c>
    </row>
    <row r="1494" spans="1:2" x14ac:dyDescent="0.3">
      <c r="A1494" t="s">
        <v>98</v>
      </c>
      <c r="B1494">
        <v>38</v>
      </c>
    </row>
    <row r="1495" spans="1:2" x14ac:dyDescent="0.3">
      <c r="A1495" t="s">
        <v>114</v>
      </c>
      <c r="B1495">
        <v>44</v>
      </c>
    </row>
    <row r="1496" spans="1:2" x14ac:dyDescent="0.3">
      <c r="A1496" t="s">
        <v>57</v>
      </c>
      <c r="B1496">
        <v>76</v>
      </c>
    </row>
    <row r="1497" spans="1:2" x14ac:dyDescent="0.3">
      <c r="A1497" t="s">
        <v>44</v>
      </c>
      <c r="B1497">
        <v>23</v>
      </c>
    </row>
    <row r="1498" spans="1:2" x14ac:dyDescent="0.3">
      <c r="A1498" t="s">
        <v>135</v>
      </c>
      <c r="B1498">
        <v>98</v>
      </c>
    </row>
    <row r="1499" spans="1:2" x14ac:dyDescent="0.3">
      <c r="A1499" t="s">
        <v>151</v>
      </c>
      <c r="B1499">
        <v>33</v>
      </c>
    </row>
    <row r="1500" spans="1:2" x14ac:dyDescent="0.3">
      <c r="A1500" t="s">
        <v>115</v>
      </c>
      <c r="B1500">
        <v>32</v>
      </c>
    </row>
    <row r="1501" spans="1:2" x14ac:dyDescent="0.3">
      <c r="A1501" t="s">
        <v>142</v>
      </c>
      <c r="B1501">
        <v>85</v>
      </c>
    </row>
    <row r="1502" spans="1:2" x14ac:dyDescent="0.3">
      <c r="A1502" t="s">
        <v>90</v>
      </c>
      <c r="B1502">
        <v>69</v>
      </c>
    </row>
    <row r="1503" spans="1:2" x14ac:dyDescent="0.3">
      <c r="A1503" t="s">
        <v>120</v>
      </c>
      <c r="B1503">
        <v>55</v>
      </c>
    </row>
    <row r="1504" spans="1:2" x14ac:dyDescent="0.3">
      <c r="A1504" t="s">
        <v>37</v>
      </c>
      <c r="B1504">
        <v>66</v>
      </c>
    </row>
    <row r="1505" spans="1:2" x14ac:dyDescent="0.3">
      <c r="A1505" t="s">
        <v>151</v>
      </c>
      <c r="B1505">
        <v>30</v>
      </c>
    </row>
    <row r="1506" spans="1:2" x14ac:dyDescent="0.3">
      <c r="A1506" t="s">
        <v>120</v>
      </c>
      <c r="B1506">
        <v>80</v>
      </c>
    </row>
    <row r="1507" spans="1:2" x14ac:dyDescent="0.3">
      <c r="A1507" t="s">
        <v>114</v>
      </c>
      <c r="B1507">
        <v>20</v>
      </c>
    </row>
    <row r="1508" spans="1:2" x14ac:dyDescent="0.3">
      <c r="A1508" t="s">
        <v>131</v>
      </c>
      <c r="B1508">
        <v>30</v>
      </c>
    </row>
    <row r="1509" spans="1:2" x14ac:dyDescent="0.3">
      <c r="A1509" t="s">
        <v>138</v>
      </c>
      <c r="B1509">
        <v>86</v>
      </c>
    </row>
    <row r="1510" spans="1:2" x14ac:dyDescent="0.3">
      <c r="A1510" t="s">
        <v>112</v>
      </c>
      <c r="B1510">
        <v>84</v>
      </c>
    </row>
    <row r="1511" spans="1:2" x14ac:dyDescent="0.3">
      <c r="A1511" t="s">
        <v>83</v>
      </c>
      <c r="B1511">
        <v>54</v>
      </c>
    </row>
    <row r="1512" spans="1:2" x14ac:dyDescent="0.3">
      <c r="A1512" t="s">
        <v>128</v>
      </c>
      <c r="B1512">
        <v>30</v>
      </c>
    </row>
    <row r="1513" spans="1:2" x14ac:dyDescent="0.3">
      <c r="A1513" t="s">
        <v>142</v>
      </c>
      <c r="B1513">
        <v>91</v>
      </c>
    </row>
    <row r="1514" spans="1:2" x14ac:dyDescent="0.3">
      <c r="A1514" t="s">
        <v>150</v>
      </c>
      <c r="B1514">
        <v>23</v>
      </c>
    </row>
    <row r="1515" spans="1:2" x14ac:dyDescent="0.3">
      <c r="A1515" t="s">
        <v>105</v>
      </c>
      <c r="B1515">
        <v>35</v>
      </c>
    </row>
    <row r="1516" spans="1:2" x14ac:dyDescent="0.3">
      <c r="A1516" t="s">
        <v>140</v>
      </c>
      <c r="B1516">
        <v>90</v>
      </c>
    </row>
    <row r="1517" spans="1:2" x14ac:dyDescent="0.3">
      <c r="A1517" t="s">
        <v>116</v>
      </c>
      <c r="B1517">
        <v>93</v>
      </c>
    </row>
    <row r="1518" spans="1:2" x14ac:dyDescent="0.3">
      <c r="A1518" t="s">
        <v>107</v>
      </c>
      <c r="B1518">
        <v>68</v>
      </c>
    </row>
    <row r="1519" spans="1:2" x14ac:dyDescent="0.3">
      <c r="A1519" t="s">
        <v>83</v>
      </c>
      <c r="B1519">
        <v>41</v>
      </c>
    </row>
    <row r="1520" spans="1:2" x14ac:dyDescent="0.3">
      <c r="A1520" t="s">
        <v>85</v>
      </c>
      <c r="B1520">
        <v>73</v>
      </c>
    </row>
    <row r="1521" spans="1:2" x14ac:dyDescent="0.3">
      <c r="A1521" t="s">
        <v>105</v>
      </c>
      <c r="B1521">
        <v>73</v>
      </c>
    </row>
    <row r="1522" spans="1:2" x14ac:dyDescent="0.3">
      <c r="A1522" t="s">
        <v>146</v>
      </c>
      <c r="B1522">
        <v>66</v>
      </c>
    </row>
    <row r="1523" spans="1:2" x14ac:dyDescent="0.3">
      <c r="A1523" t="s">
        <v>149</v>
      </c>
      <c r="B1523">
        <v>59</v>
      </c>
    </row>
    <row r="1524" spans="1:2" x14ac:dyDescent="0.3">
      <c r="A1524" t="s">
        <v>122</v>
      </c>
      <c r="B1524">
        <v>72</v>
      </c>
    </row>
    <row r="1525" spans="1:2" x14ac:dyDescent="0.3">
      <c r="A1525" t="s">
        <v>142</v>
      </c>
      <c r="B1525">
        <v>88</v>
      </c>
    </row>
    <row r="1526" spans="1:2" x14ac:dyDescent="0.3">
      <c r="A1526" t="s">
        <v>37</v>
      </c>
      <c r="B1526">
        <v>76</v>
      </c>
    </row>
    <row r="1527" spans="1:2" x14ac:dyDescent="0.3">
      <c r="A1527" t="s">
        <v>48</v>
      </c>
      <c r="B1527">
        <v>31</v>
      </c>
    </row>
    <row r="1528" spans="1:2" x14ac:dyDescent="0.3">
      <c r="A1528" t="s">
        <v>101</v>
      </c>
      <c r="B1528">
        <v>22</v>
      </c>
    </row>
    <row r="1529" spans="1:2" x14ac:dyDescent="0.3">
      <c r="A1529" t="s">
        <v>150</v>
      </c>
      <c r="B1529">
        <v>75</v>
      </c>
    </row>
    <row r="1530" spans="1:2" x14ac:dyDescent="0.3">
      <c r="A1530" t="s">
        <v>48</v>
      </c>
      <c r="B1530">
        <v>75</v>
      </c>
    </row>
    <row r="1531" spans="1:2" x14ac:dyDescent="0.3">
      <c r="A1531" t="s">
        <v>142</v>
      </c>
      <c r="B1531">
        <v>63</v>
      </c>
    </row>
    <row r="1532" spans="1:2" x14ac:dyDescent="0.3">
      <c r="A1532" t="s">
        <v>130</v>
      </c>
      <c r="B1532">
        <v>21</v>
      </c>
    </row>
    <row r="1533" spans="1:2" x14ac:dyDescent="0.3">
      <c r="A1533" t="s">
        <v>91</v>
      </c>
      <c r="B1533">
        <v>83</v>
      </c>
    </row>
    <row r="1534" spans="1:2" x14ac:dyDescent="0.3">
      <c r="A1534" t="s">
        <v>150</v>
      </c>
      <c r="B1534">
        <v>46</v>
      </c>
    </row>
    <row r="1535" spans="1:2" x14ac:dyDescent="0.3">
      <c r="A1535" t="s">
        <v>83</v>
      </c>
      <c r="B1535">
        <v>59</v>
      </c>
    </row>
    <row r="1536" spans="1:2" x14ac:dyDescent="0.3">
      <c r="A1536" t="s">
        <v>52</v>
      </c>
      <c r="B1536">
        <v>66</v>
      </c>
    </row>
    <row r="1537" spans="1:2" x14ac:dyDescent="0.3">
      <c r="A1537" t="s">
        <v>66</v>
      </c>
      <c r="B1537">
        <v>74</v>
      </c>
    </row>
    <row r="1538" spans="1:2" x14ac:dyDescent="0.3">
      <c r="A1538" t="s">
        <v>151</v>
      </c>
      <c r="B1538">
        <v>82</v>
      </c>
    </row>
    <row r="1539" spans="1:2" x14ac:dyDescent="0.3">
      <c r="A1539" t="s">
        <v>120</v>
      </c>
      <c r="B1539">
        <v>89</v>
      </c>
    </row>
    <row r="1540" spans="1:2" x14ac:dyDescent="0.3">
      <c r="A1540" t="s">
        <v>115</v>
      </c>
      <c r="B1540">
        <v>65</v>
      </c>
    </row>
    <row r="1541" spans="1:2" x14ac:dyDescent="0.3">
      <c r="A1541" t="s">
        <v>78</v>
      </c>
      <c r="B1541">
        <v>55</v>
      </c>
    </row>
    <row r="1542" spans="1:2" x14ac:dyDescent="0.3">
      <c r="A1542" t="s">
        <v>112</v>
      </c>
      <c r="B1542">
        <v>95</v>
      </c>
    </row>
    <row r="1543" spans="1:2" x14ac:dyDescent="0.3">
      <c r="A1543" t="s">
        <v>115</v>
      </c>
      <c r="B1543">
        <v>77</v>
      </c>
    </row>
    <row r="1544" spans="1:2" x14ac:dyDescent="0.3">
      <c r="A1544" t="s">
        <v>78</v>
      </c>
      <c r="B1544">
        <v>44</v>
      </c>
    </row>
    <row r="1545" spans="1:2" x14ac:dyDescent="0.3">
      <c r="A1545" t="s">
        <v>150</v>
      </c>
      <c r="B1545">
        <v>89</v>
      </c>
    </row>
    <row r="1546" spans="1:2" x14ac:dyDescent="0.3">
      <c r="A1546" t="s">
        <v>74</v>
      </c>
      <c r="B1546">
        <v>24</v>
      </c>
    </row>
    <row r="1547" spans="1:2" x14ac:dyDescent="0.3">
      <c r="A1547" t="s">
        <v>80</v>
      </c>
      <c r="B1547">
        <v>43</v>
      </c>
    </row>
    <row r="1548" spans="1:2" x14ac:dyDescent="0.3">
      <c r="A1548" t="s">
        <v>48</v>
      </c>
      <c r="B1548">
        <v>51</v>
      </c>
    </row>
    <row r="1549" spans="1:2" x14ac:dyDescent="0.3">
      <c r="A1549" t="s">
        <v>131</v>
      </c>
      <c r="B1549">
        <v>46</v>
      </c>
    </row>
    <row r="1550" spans="1:2" x14ac:dyDescent="0.3">
      <c r="A1550" t="s">
        <v>128</v>
      </c>
      <c r="B1550">
        <v>32</v>
      </c>
    </row>
    <row r="1551" spans="1:2" x14ac:dyDescent="0.3">
      <c r="A1551" t="s">
        <v>111</v>
      </c>
      <c r="B1551">
        <v>55</v>
      </c>
    </row>
    <row r="1552" spans="1:2" x14ac:dyDescent="0.3">
      <c r="A1552" t="s">
        <v>74</v>
      </c>
      <c r="B1552">
        <v>26</v>
      </c>
    </row>
    <row r="1553" spans="1:2" x14ac:dyDescent="0.3">
      <c r="A1553" t="s">
        <v>148</v>
      </c>
      <c r="B1553">
        <v>29</v>
      </c>
    </row>
    <row r="1554" spans="1:2" x14ac:dyDescent="0.3">
      <c r="A1554" t="s">
        <v>130</v>
      </c>
      <c r="B1554">
        <v>49</v>
      </c>
    </row>
    <row r="1555" spans="1:2" x14ac:dyDescent="0.3">
      <c r="A1555" t="s">
        <v>80</v>
      </c>
      <c r="B1555">
        <v>45</v>
      </c>
    </row>
    <row r="1556" spans="1:2" x14ac:dyDescent="0.3">
      <c r="A1556" t="s">
        <v>140</v>
      </c>
      <c r="B1556">
        <v>48</v>
      </c>
    </row>
    <row r="1557" spans="1:2" x14ac:dyDescent="0.3">
      <c r="A1557" t="s">
        <v>123</v>
      </c>
      <c r="B1557">
        <v>47</v>
      </c>
    </row>
    <row r="1558" spans="1:2" x14ac:dyDescent="0.3">
      <c r="A1558" t="s">
        <v>90</v>
      </c>
      <c r="B1558">
        <v>57</v>
      </c>
    </row>
    <row r="1559" spans="1:2" x14ac:dyDescent="0.3">
      <c r="A1559" t="s">
        <v>147</v>
      </c>
      <c r="B1559">
        <v>34</v>
      </c>
    </row>
    <row r="1560" spans="1:2" x14ac:dyDescent="0.3">
      <c r="A1560" t="s">
        <v>130</v>
      </c>
      <c r="B1560">
        <v>75</v>
      </c>
    </row>
    <row r="1561" spans="1:2" x14ac:dyDescent="0.3">
      <c r="A1561" t="s">
        <v>48</v>
      </c>
      <c r="B1561">
        <v>94</v>
      </c>
    </row>
    <row r="1562" spans="1:2" x14ac:dyDescent="0.3">
      <c r="A1562" t="s">
        <v>48</v>
      </c>
      <c r="B1562">
        <v>84</v>
      </c>
    </row>
    <row r="1563" spans="1:2" x14ac:dyDescent="0.3">
      <c r="A1563" t="s">
        <v>91</v>
      </c>
      <c r="B1563">
        <v>38</v>
      </c>
    </row>
    <row r="1564" spans="1:2" x14ac:dyDescent="0.3">
      <c r="A1564" t="s">
        <v>90</v>
      </c>
      <c r="B1564">
        <v>75</v>
      </c>
    </row>
    <row r="1565" spans="1:2" x14ac:dyDescent="0.3">
      <c r="A1565" t="s">
        <v>111</v>
      </c>
      <c r="B1565">
        <v>44</v>
      </c>
    </row>
    <row r="1566" spans="1:2" x14ac:dyDescent="0.3">
      <c r="A1566" t="s">
        <v>99</v>
      </c>
      <c r="B1566">
        <v>33</v>
      </c>
    </row>
    <row r="1567" spans="1:2" x14ac:dyDescent="0.3">
      <c r="A1567" t="s">
        <v>135</v>
      </c>
      <c r="B1567">
        <v>93</v>
      </c>
    </row>
    <row r="1568" spans="1:2" x14ac:dyDescent="0.3">
      <c r="A1568" t="s">
        <v>52</v>
      </c>
      <c r="B1568">
        <v>99</v>
      </c>
    </row>
    <row r="1569" spans="1:2" x14ac:dyDescent="0.3">
      <c r="A1569" t="s">
        <v>148</v>
      </c>
      <c r="B1569">
        <v>33</v>
      </c>
    </row>
    <row r="1570" spans="1:2" x14ac:dyDescent="0.3">
      <c r="A1570" t="s">
        <v>149</v>
      </c>
      <c r="B1570">
        <v>76</v>
      </c>
    </row>
    <row r="1571" spans="1:2" x14ac:dyDescent="0.3">
      <c r="A1571" t="s">
        <v>78</v>
      </c>
      <c r="B1571">
        <v>63</v>
      </c>
    </row>
    <row r="1572" spans="1:2" x14ac:dyDescent="0.3">
      <c r="A1572" t="s">
        <v>70</v>
      </c>
      <c r="B1572">
        <v>41</v>
      </c>
    </row>
    <row r="1573" spans="1:2" x14ac:dyDescent="0.3">
      <c r="A1573" t="s">
        <v>112</v>
      </c>
      <c r="B1573">
        <v>88</v>
      </c>
    </row>
    <row r="1574" spans="1:2" x14ac:dyDescent="0.3">
      <c r="A1574" t="s">
        <v>149</v>
      </c>
      <c r="B1574">
        <v>92</v>
      </c>
    </row>
    <row r="1575" spans="1:2" x14ac:dyDescent="0.3">
      <c r="A1575" t="s">
        <v>114</v>
      </c>
      <c r="B1575">
        <v>31</v>
      </c>
    </row>
    <row r="1576" spans="1:2" x14ac:dyDescent="0.3">
      <c r="A1576" t="s">
        <v>148</v>
      </c>
      <c r="B1576">
        <v>25</v>
      </c>
    </row>
    <row r="1577" spans="1:2" x14ac:dyDescent="0.3">
      <c r="A1577" t="s">
        <v>99</v>
      </c>
      <c r="B1577">
        <v>28</v>
      </c>
    </row>
    <row r="1578" spans="1:2" x14ac:dyDescent="0.3">
      <c r="A1578" t="s">
        <v>151</v>
      </c>
      <c r="B1578">
        <v>75</v>
      </c>
    </row>
    <row r="1579" spans="1:2" x14ac:dyDescent="0.3">
      <c r="A1579" t="s">
        <v>80</v>
      </c>
      <c r="B1579">
        <v>34</v>
      </c>
    </row>
    <row r="1580" spans="1:2" x14ac:dyDescent="0.3">
      <c r="A1580" t="s">
        <v>99</v>
      </c>
      <c r="B1580">
        <v>97</v>
      </c>
    </row>
    <row r="1581" spans="1:2" x14ac:dyDescent="0.3">
      <c r="A1581" t="s">
        <v>101</v>
      </c>
      <c r="B1581">
        <v>80</v>
      </c>
    </row>
    <row r="1582" spans="1:2" x14ac:dyDescent="0.3">
      <c r="A1582" t="s">
        <v>114</v>
      </c>
      <c r="B1582">
        <v>71</v>
      </c>
    </row>
    <row r="1583" spans="1:2" x14ac:dyDescent="0.3">
      <c r="A1583" t="s">
        <v>123</v>
      </c>
      <c r="B1583">
        <v>77</v>
      </c>
    </row>
    <row r="1584" spans="1:2" x14ac:dyDescent="0.3">
      <c r="A1584" t="s">
        <v>78</v>
      </c>
      <c r="B1584">
        <v>41</v>
      </c>
    </row>
    <row r="1585" spans="1:2" x14ac:dyDescent="0.3">
      <c r="A1585" t="s">
        <v>128</v>
      </c>
      <c r="B1585">
        <v>92</v>
      </c>
    </row>
    <row r="1586" spans="1:2" x14ac:dyDescent="0.3">
      <c r="A1586" t="s">
        <v>78</v>
      </c>
      <c r="B1586">
        <v>95</v>
      </c>
    </row>
    <row r="1587" spans="1:2" x14ac:dyDescent="0.3">
      <c r="A1587" t="s">
        <v>90</v>
      </c>
      <c r="B1587">
        <v>25</v>
      </c>
    </row>
    <row r="1588" spans="1:2" x14ac:dyDescent="0.3">
      <c r="A1588" t="s">
        <v>101</v>
      </c>
      <c r="B1588">
        <v>77</v>
      </c>
    </row>
    <row r="1589" spans="1:2" x14ac:dyDescent="0.3">
      <c r="A1589" t="s">
        <v>90</v>
      </c>
      <c r="B1589">
        <v>99</v>
      </c>
    </row>
    <row r="1590" spans="1:2" x14ac:dyDescent="0.3">
      <c r="A1590" t="s">
        <v>129</v>
      </c>
      <c r="B1590">
        <v>24</v>
      </c>
    </row>
    <row r="1591" spans="1:2" x14ac:dyDescent="0.3">
      <c r="A1591" t="s">
        <v>123</v>
      </c>
      <c r="B1591">
        <v>72</v>
      </c>
    </row>
    <row r="1592" spans="1:2" x14ac:dyDescent="0.3">
      <c r="A1592" t="s">
        <v>150</v>
      </c>
      <c r="B1592">
        <v>80</v>
      </c>
    </row>
    <row r="1593" spans="1:2" x14ac:dyDescent="0.3">
      <c r="A1593" t="s">
        <v>147</v>
      </c>
      <c r="B1593">
        <v>100</v>
      </c>
    </row>
    <row r="1594" spans="1:2" x14ac:dyDescent="0.3">
      <c r="A1594" t="s">
        <v>146</v>
      </c>
      <c r="B1594">
        <v>83</v>
      </c>
    </row>
    <row r="1595" spans="1:2" x14ac:dyDescent="0.3">
      <c r="A1595" t="s">
        <v>128</v>
      </c>
      <c r="B1595">
        <v>95</v>
      </c>
    </row>
    <row r="1596" spans="1:2" x14ac:dyDescent="0.3">
      <c r="A1596" t="s">
        <v>112</v>
      </c>
      <c r="B1596">
        <v>41</v>
      </c>
    </row>
    <row r="1597" spans="1:2" x14ac:dyDescent="0.3">
      <c r="A1597" t="s">
        <v>150</v>
      </c>
      <c r="B1597">
        <v>35</v>
      </c>
    </row>
    <row r="1598" spans="1:2" x14ac:dyDescent="0.3">
      <c r="A1598" t="s">
        <v>91</v>
      </c>
      <c r="B1598">
        <v>30</v>
      </c>
    </row>
    <row r="1599" spans="1:2" x14ac:dyDescent="0.3">
      <c r="A1599" t="s">
        <v>91</v>
      </c>
      <c r="B1599">
        <v>21</v>
      </c>
    </row>
    <row r="1600" spans="1:2" x14ac:dyDescent="0.3">
      <c r="A1600" t="s">
        <v>99</v>
      </c>
      <c r="B1600">
        <v>85</v>
      </c>
    </row>
    <row r="1601" spans="1:2" x14ac:dyDescent="0.3">
      <c r="A1601" t="s">
        <v>80</v>
      </c>
      <c r="B1601">
        <v>54</v>
      </c>
    </row>
    <row r="1602" spans="1:2" x14ac:dyDescent="0.3">
      <c r="A1602" t="s">
        <v>57</v>
      </c>
      <c r="B1602">
        <v>26</v>
      </c>
    </row>
    <row r="1603" spans="1:2" x14ac:dyDescent="0.3">
      <c r="A1603" t="s">
        <v>116</v>
      </c>
      <c r="B1603">
        <v>59</v>
      </c>
    </row>
    <row r="1604" spans="1:2" x14ac:dyDescent="0.3">
      <c r="A1604" t="s">
        <v>66</v>
      </c>
      <c r="B1604">
        <v>48</v>
      </c>
    </row>
    <row r="1605" spans="1:2" x14ac:dyDescent="0.3">
      <c r="A1605" t="s">
        <v>146</v>
      </c>
      <c r="B1605">
        <v>98</v>
      </c>
    </row>
    <row r="1606" spans="1:2" x14ac:dyDescent="0.3">
      <c r="A1606" t="s">
        <v>32</v>
      </c>
      <c r="B1606">
        <v>92</v>
      </c>
    </row>
    <row r="1607" spans="1:2" x14ac:dyDescent="0.3">
      <c r="A1607" t="s">
        <v>139</v>
      </c>
      <c r="B1607">
        <v>46</v>
      </c>
    </row>
    <row r="1608" spans="1:2" x14ac:dyDescent="0.3">
      <c r="A1608" t="s">
        <v>111</v>
      </c>
      <c r="B1608">
        <v>21</v>
      </c>
    </row>
    <row r="1609" spans="1:2" x14ac:dyDescent="0.3">
      <c r="A1609" t="s">
        <v>129</v>
      </c>
      <c r="B1609">
        <v>72</v>
      </c>
    </row>
    <row r="1610" spans="1:2" x14ac:dyDescent="0.3">
      <c r="A1610" t="s">
        <v>145</v>
      </c>
      <c r="B1610">
        <v>58</v>
      </c>
    </row>
    <row r="1611" spans="1:2" x14ac:dyDescent="0.3">
      <c r="A1611" t="s">
        <v>107</v>
      </c>
      <c r="B1611">
        <v>93</v>
      </c>
    </row>
    <row r="1612" spans="1:2" x14ac:dyDescent="0.3">
      <c r="A1612" t="s">
        <v>122</v>
      </c>
      <c r="B1612">
        <v>31</v>
      </c>
    </row>
    <row r="1613" spans="1:2" x14ac:dyDescent="0.3">
      <c r="A1613" t="s">
        <v>74</v>
      </c>
      <c r="B1613">
        <v>26</v>
      </c>
    </row>
    <row r="1614" spans="1:2" x14ac:dyDescent="0.3">
      <c r="A1614" t="s">
        <v>150</v>
      </c>
      <c r="B1614">
        <v>68</v>
      </c>
    </row>
    <row r="1615" spans="1:2" x14ac:dyDescent="0.3">
      <c r="A1615" t="s">
        <v>115</v>
      </c>
      <c r="B1615">
        <v>31</v>
      </c>
    </row>
    <row r="1616" spans="1:2" x14ac:dyDescent="0.3">
      <c r="A1616" t="s">
        <v>111</v>
      </c>
      <c r="B1616">
        <v>41</v>
      </c>
    </row>
    <row r="1617" spans="1:2" x14ac:dyDescent="0.3">
      <c r="A1617" t="s">
        <v>85</v>
      </c>
      <c r="B1617">
        <v>62</v>
      </c>
    </row>
    <row r="1618" spans="1:2" x14ac:dyDescent="0.3">
      <c r="A1618" t="s">
        <v>112</v>
      </c>
      <c r="B1618">
        <v>41</v>
      </c>
    </row>
    <row r="1619" spans="1:2" x14ac:dyDescent="0.3">
      <c r="A1619" t="s">
        <v>150</v>
      </c>
      <c r="B1619">
        <v>64</v>
      </c>
    </row>
    <row r="1620" spans="1:2" x14ac:dyDescent="0.3">
      <c r="A1620" t="s">
        <v>151</v>
      </c>
      <c r="B1620">
        <v>72</v>
      </c>
    </row>
    <row r="1621" spans="1:2" x14ac:dyDescent="0.3">
      <c r="A1621" t="s">
        <v>78</v>
      </c>
      <c r="B1621">
        <v>78</v>
      </c>
    </row>
    <row r="1622" spans="1:2" x14ac:dyDescent="0.3">
      <c r="A1622" t="s">
        <v>141</v>
      </c>
      <c r="B1622">
        <v>47</v>
      </c>
    </row>
    <row r="1623" spans="1:2" x14ac:dyDescent="0.3">
      <c r="A1623" t="s">
        <v>123</v>
      </c>
      <c r="B1623">
        <v>46</v>
      </c>
    </row>
    <row r="1624" spans="1:2" x14ac:dyDescent="0.3">
      <c r="A1624" t="s">
        <v>70</v>
      </c>
      <c r="B1624">
        <v>43</v>
      </c>
    </row>
    <row r="1625" spans="1:2" x14ac:dyDescent="0.3">
      <c r="A1625" t="s">
        <v>116</v>
      </c>
      <c r="B1625">
        <v>58</v>
      </c>
    </row>
    <row r="1626" spans="1:2" x14ac:dyDescent="0.3">
      <c r="A1626" t="s">
        <v>103</v>
      </c>
      <c r="B1626">
        <v>32</v>
      </c>
    </row>
    <row r="1627" spans="1:2" x14ac:dyDescent="0.3">
      <c r="A1627" t="s">
        <v>148</v>
      </c>
      <c r="B1627">
        <v>45</v>
      </c>
    </row>
    <row r="1628" spans="1:2" x14ac:dyDescent="0.3">
      <c r="A1628" t="s">
        <v>107</v>
      </c>
      <c r="B1628">
        <v>35</v>
      </c>
    </row>
    <row r="1629" spans="1:2" x14ac:dyDescent="0.3">
      <c r="A1629" t="s">
        <v>32</v>
      </c>
      <c r="B1629">
        <v>21</v>
      </c>
    </row>
    <row r="1630" spans="1:2" x14ac:dyDescent="0.3">
      <c r="A1630" t="s">
        <v>37</v>
      </c>
      <c r="B1630">
        <v>64</v>
      </c>
    </row>
    <row r="1631" spans="1:2" x14ac:dyDescent="0.3">
      <c r="A1631" t="s">
        <v>114</v>
      </c>
      <c r="B1631">
        <v>88</v>
      </c>
    </row>
    <row r="1632" spans="1:2" x14ac:dyDescent="0.3">
      <c r="A1632" t="s">
        <v>127</v>
      </c>
      <c r="B1632">
        <v>48</v>
      </c>
    </row>
    <row r="1633" spans="1:2" x14ac:dyDescent="0.3">
      <c r="A1633" t="s">
        <v>116</v>
      </c>
      <c r="B1633">
        <v>36</v>
      </c>
    </row>
    <row r="1634" spans="1:2" x14ac:dyDescent="0.3">
      <c r="A1634" t="s">
        <v>48</v>
      </c>
      <c r="B1634">
        <v>28</v>
      </c>
    </row>
    <row r="1635" spans="1:2" x14ac:dyDescent="0.3">
      <c r="A1635" t="s">
        <v>114</v>
      </c>
      <c r="B1635">
        <v>80</v>
      </c>
    </row>
    <row r="1636" spans="1:2" x14ac:dyDescent="0.3">
      <c r="A1636" t="s">
        <v>131</v>
      </c>
      <c r="B1636">
        <v>23</v>
      </c>
    </row>
    <row r="1637" spans="1:2" x14ac:dyDescent="0.3">
      <c r="A1637" t="s">
        <v>98</v>
      </c>
      <c r="B1637">
        <v>24</v>
      </c>
    </row>
    <row r="1638" spans="1:2" x14ac:dyDescent="0.3">
      <c r="A1638" t="s">
        <v>114</v>
      </c>
      <c r="B1638">
        <v>22</v>
      </c>
    </row>
    <row r="1639" spans="1:2" x14ac:dyDescent="0.3">
      <c r="A1639" t="s">
        <v>37</v>
      </c>
      <c r="B1639">
        <v>21</v>
      </c>
    </row>
    <row r="1640" spans="1:2" x14ac:dyDescent="0.3">
      <c r="A1640" t="s">
        <v>122</v>
      </c>
      <c r="B1640">
        <v>51</v>
      </c>
    </row>
    <row r="1641" spans="1:2" x14ac:dyDescent="0.3">
      <c r="A1641" t="s">
        <v>70</v>
      </c>
      <c r="B1641">
        <v>65</v>
      </c>
    </row>
    <row r="1642" spans="1:2" x14ac:dyDescent="0.3">
      <c r="A1642" t="s">
        <v>122</v>
      </c>
      <c r="B1642">
        <v>51</v>
      </c>
    </row>
    <row r="1643" spans="1:2" x14ac:dyDescent="0.3">
      <c r="A1643" t="s">
        <v>112</v>
      </c>
      <c r="B1643">
        <v>32</v>
      </c>
    </row>
    <row r="1644" spans="1:2" x14ac:dyDescent="0.3">
      <c r="A1644" t="s">
        <v>91</v>
      </c>
      <c r="B1644">
        <v>70</v>
      </c>
    </row>
    <row r="1645" spans="1:2" x14ac:dyDescent="0.3">
      <c r="A1645" t="s">
        <v>123</v>
      </c>
      <c r="B1645">
        <v>77</v>
      </c>
    </row>
    <row r="1646" spans="1:2" x14ac:dyDescent="0.3">
      <c r="A1646" t="s">
        <v>98</v>
      </c>
      <c r="B1646">
        <v>90</v>
      </c>
    </row>
    <row r="1647" spans="1:2" x14ac:dyDescent="0.3">
      <c r="A1647" t="s">
        <v>123</v>
      </c>
      <c r="B1647">
        <v>36</v>
      </c>
    </row>
    <row r="1648" spans="1:2" x14ac:dyDescent="0.3">
      <c r="A1648" t="s">
        <v>145</v>
      </c>
      <c r="B1648">
        <v>77</v>
      </c>
    </row>
    <row r="1649" spans="1:2" x14ac:dyDescent="0.3">
      <c r="A1649" t="s">
        <v>78</v>
      </c>
      <c r="B1649">
        <v>78</v>
      </c>
    </row>
    <row r="1650" spans="1:2" x14ac:dyDescent="0.3">
      <c r="A1650" t="s">
        <v>101</v>
      </c>
      <c r="B1650">
        <v>69</v>
      </c>
    </row>
    <row r="1651" spans="1:2" x14ac:dyDescent="0.3">
      <c r="A1651" t="s">
        <v>150</v>
      </c>
      <c r="B1651">
        <v>63</v>
      </c>
    </row>
    <row r="1652" spans="1:2" x14ac:dyDescent="0.3">
      <c r="A1652" t="s">
        <v>74</v>
      </c>
      <c r="B1652">
        <v>36</v>
      </c>
    </row>
    <row r="1653" spans="1:2" x14ac:dyDescent="0.3">
      <c r="A1653" t="s">
        <v>105</v>
      </c>
      <c r="B1653">
        <v>80</v>
      </c>
    </row>
    <row r="1654" spans="1:2" x14ac:dyDescent="0.3">
      <c r="A1654" t="s">
        <v>130</v>
      </c>
      <c r="B1654">
        <v>35</v>
      </c>
    </row>
    <row r="1655" spans="1:2" x14ac:dyDescent="0.3">
      <c r="A1655" t="s">
        <v>112</v>
      </c>
      <c r="B1655">
        <v>93</v>
      </c>
    </row>
    <row r="1656" spans="1:2" x14ac:dyDescent="0.3">
      <c r="A1656" t="s">
        <v>116</v>
      </c>
      <c r="B1656">
        <v>25</v>
      </c>
    </row>
    <row r="1657" spans="1:2" x14ac:dyDescent="0.3">
      <c r="A1657" t="s">
        <v>117</v>
      </c>
      <c r="B1657">
        <v>81</v>
      </c>
    </row>
    <row r="1658" spans="1:2" x14ac:dyDescent="0.3">
      <c r="A1658" t="s">
        <v>116</v>
      </c>
      <c r="B1658">
        <v>42</v>
      </c>
    </row>
    <row r="1659" spans="1:2" x14ac:dyDescent="0.3">
      <c r="A1659" t="s">
        <v>116</v>
      </c>
      <c r="B1659">
        <v>36</v>
      </c>
    </row>
    <row r="1660" spans="1:2" x14ac:dyDescent="0.3">
      <c r="A1660" t="s">
        <v>120</v>
      </c>
      <c r="B1660">
        <v>66</v>
      </c>
    </row>
    <row r="1661" spans="1:2" x14ac:dyDescent="0.3">
      <c r="A1661" t="s">
        <v>140</v>
      </c>
      <c r="B1661">
        <v>37</v>
      </c>
    </row>
    <row r="1662" spans="1:2" x14ac:dyDescent="0.3">
      <c r="A1662" t="s">
        <v>62</v>
      </c>
      <c r="B1662">
        <v>45</v>
      </c>
    </row>
    <row r="1663" spans="1:2" x14ac:dyDescent="0.3">
      <c r="A1663" t="s">
        <v>146</v>
      </c>
      <c r="B1663">
        <v>86</v>
      </c>
    </row>
    <row r="1664" spans="1:2" x14ac:dyDescent="0.3">
      <c r="A1664" t="s">
        <v>130</v>
      </c>
      <c r="B1664">
        <v>24</v>
      </c>
    </row>
    <row r="1665" spans="1:2" x14ac:dyDescent="0.3">
      <c r="A1665" t="s">
        <v>32</v>
      </c>
      <c r="B1665">
        <v>22</v>
      </c>
    </row>
    <row r="1666" spans="1:2" x14ac:dyDescent="0.3">
      <c r="A1666" t="s">
        <v>148</v>
      </c>
      <c r="B1666">
        <v>53</v>
      </c>
    </row>
    <row r="1667" spans="1:2" x14ac:dyDescent="0.3">
      <c r="A1667" t="s">
        <v>130</v>
      </c>
      <c r="B1667">
        <v>41</v>
      </c>
    </row>
    <row r="1668" spans="1:2" x14ac:dyDescent="0.3">
      <c r="A1668" t="s">
        <v>74</v>
      </c>
      <c r="B1668">
        <v>64</v>
      </c>
    </row>
    <row r="1669" spans="1:2" x14ac:dyDescent="0.3">
      <c r="A1669" t="s">
        <v>101</v>
      </c>
      <c r="B1669">
        <v>40</v>
      </c>
    </row>
    <row r="1670" spans="1:2" x14ac:dyDescent="0.3">
      <c r="A1670" t="s">
        <v>140</v>
      </c>
      <c r="B1670">
        <v>33</v>
      </c>
    </row>
    <row r="1671" spans="1:2" x14ac:dyDescent="0.3">
      <c r="A1671" t="s">
        <v>150</v>
      </c>
      <c r="B1671">
        <v>59</v>
      </c>
    </row>
    <row r="1672" spans="1:2" x14ac:dyDescent="0.3">
      <c r="A1672" t="s">
        <v>140</v>
      </c>
      <c r="B1672">
        <v>73</v>
      </c>
    </row>
    <row r="1673" spans="1:2" x14ac:dyDescent="0.3">
      <c r="A1673" t="s">
        <v>140</v>
      </c>
      <c r="B1673">
        <v>22</v>
      </c>
    </row>
    <row r="1674" spans="1:2" x14ac:dyDescent="0.3">
      <c r="A1674" t="s">
        <v>131</v>
      </c>
      <c r="B1674">
        <v>73</v>
      </c>
    </row>
    <row r="1675" spans="1:2" x14ac:dyDescent="0.3">
      <c r="A1675" t="s">
        <v>78</v>
      </c>
      <c r="B1675">
        <v>62</v>
      </c>
    </row>
    <row r="1676" spans="1:2" x14ac:dyDescent="0.3">
      <c r="A1676" t="s">
        <v>120</v>
      </c>
      <c r="B1676">
        <v>56</v>
      </c>
    </row>
    <row r="1677" spans="1:2" x14ac:dyDescent="0.3">
      <c r="A1677" t="s">
        <v>112</v>
      </c>
      <c r="B1677">
        <v>90</v>
      </c>
    </row>
    <row r="1678" spans="1:2" x14ac:dyDescent="0.3">
      <c r="A1678" t="s">
        <v>66</v>
      </c>
      <c r="B1678">
        <v>44</v>
      </c>
    </row>
    <row r="1679" spans="1:2" x14ac:dyDescent="0.3">
      <c r="A1679" t="s">
        <v>48</v>
      </c>
      <c r="B1679">
        <v>35</v>
      </c>
    </row>
    <row r="1680" spans="1:2" x14ac:dyDescent="0.3">
      <c r="A1680" t="s">
        <v>123</v>
      </c>
      <c r="B1680">
        <v>71</v>
      </c>
    </row>
    <row r="1681" spans="1:2" x14ac:dyDescent="0.3">
      <c r="A1681" t="s">
        <v>37</v>
      </c>
      <c r="B1681">
        <v>52</v>
      </c>
    </row>
    <row r="1682" spans="1:2" x14ac:dyDescent="0.3">
      <c r="A1682" t="s">
        <v>62</v>
      </c>
      <c r="B1682">
        <v>37</v>
      </c>
    </row>
    <row r="1683" spans="1:2" x14ac:dyDescent="0.3">
      <c r="A1683" t="s">
        <v>141</v>
      </c>
      <c r="B1683">
        <v>95</v>
      </c>
    </row>
    <row r="1684" spans="1:2" x14ac:dyDescent="0.3">
      <c r="A1684" t="s">
        <v>85</v>
      </c>
      <c r="B1684">
        <v>97</v>
      </c>
    </row>
    <row r="1685" spans="1:2" x14ac:dyDescent="0.3">
      <c r="A1685" t="s">
        <v>74</v>
      </c>
      <c r="B1685">
        <v>57</v>
      </c>
    </row>
    <row r="1686" spans="1:2" x14ac:dyDescent="0.3">
      <c r="A1686" t="s">
        <v>130</v>
      </c>
      <c r="B1686">
        <v>93</v>
      </c>
    </row>
    <row r="1687" spans="1:2" x14ac:dyDescent="0.3">
      <c r="A1687" t="s">
        <v>148</v>
      </c>
      <c r="B1687">
        <v>48</v>
      </c>
    </row>
    <row r="1688" spans="1:2" x14ac:dyDescent="0.3">
      <c r="A1688" t="s">
        <v>115</v>
      </c>
      <c r="B1688">
        <v>75</v>
      </c>
    </row>
    <row r="1689" spans="1:2" x14ac:dyDescent="0.3">
      <c r="A1689" t="s">
        <v>142</v>
      </c>
      <c r="B1689">
        <v>70</v>
      </c>
    </row>
    <row r="1690" spans="1:2" x14ac:dyDescent="0.3">
      <c r="A1690" t="s">
        <v>91</v>
      </c>
      <c r="B1690">
        <v>26</v>
      </c>
    </row>
    <row r="1691" spans="1:2" x14ac:dyDescent="0.3">
      <c r="A1691" t="s">
        <v>98</v>
      </c>
      <c r="B1691">
        <v>73</v>
      </c>
    </row>
    <row r="1692" spans="1:2" x14ac:dyDescent="0.3">
      <c r="A1692" t="s">
        <v>107</v>
      </c>
      <c r="B1692">
        <v>30</v>
      </c>
    </row>
    <row r="1693" spans="1:2" x14ac:dyDescent="0.3">
      <c r="A1693" t="s">
        <v>139</v>
      </c>
      <c r="B1693">
        <v>61</v>
      </c>
    </row>
    <row r="1694" spans="1:2" x14ac:dyDescent="0.3">
      <c r="A1694" t="s">
        <v>140</v>
      </c>
      <c r="B1694">
        <v>75</v>
      </c>
    </row>
    <row r="1695" spans="1:2" x14ac:dyDescent="0.3">
      <c r="A1695" t="s">
        <v>122</v>
      </c>
      <c r="B1695">
        <v>88</v>
      </c>
    </row>
    <row r="1696" spans="1:2" x14ac:dyDescent="0.3">
      <c r="A1696" t="s">
        <v>91</v>
      </c>
      <c r="B1696">
        <v>67</v>
      </c>
    </row>
    <row r="1697" spans="1:2" x14ac:dyDescent="0.3">
      <c r="A1697" t="s">
        <v>145</v>
      </c>
      <c r="B1697">
        <v>95</v>
      </c>
    </row>
    <row r="1698" spans="1:2" x14ac:dyDescent="0.3">
      <c r="A1698" t="s">
        <v>66</v>
      </c>
      <c r="B1698">
        <v>69</v>
      </c>
    </row>
    <row r="1699" spans="1:2" x14ac:dyDescent="0.3">
      <c r="A1699" t="s">
        <v>131</v>
      </c>
      <c r="B1699">
        <v>87</v>
      </c>
    </row>
    <row r="1700" spans="1:2" x14ac:dyDescent="0.3">
      <c r="A1700" t="s">
        <v>146</v>
      </c>
      <c r="B1700">
        <v>41</v>
      </c>
    </row>
    <row r="1701" spans="1:2" x14ac:dyDescent="0.3">
      <c r="A1701" t="s">
        <v>114</v>
      </c>
      <c r="B1701">
        <v>67</v>
      </c>
    </row>
    <row r="1702" spans="1:2" x14ac:dyDescent="0.3">
      <c r="A1702" t="s">
        <v>66</v>
      </c>
      <c r="B1702">
        <v>70</v>
      </c>
    </row>
    <row r="1703" spans="1:2" x14ac:dyDescent="0.3">
      <c r="A1703" t="s">
        <v>91</v>
      </c>
      <c r="B1703">
        <v>41</v>
      </c>
    </row>
    <row r="1704" spans="1:2" x14ac:dyDescent="0.3">
      <c r="A1704" t="s">
        <v>90</v>
      </c>
      <c r="B1704">
        <v>83</v>
      </c>
    </row>
    <row r="1705" spans="1:2" x14ac:dyDescent="0.3">
      <c r="A1705" t="s">
        <v>99</v>
      </c>
      <c r="B1705">
        <v>22</v>
      </c>
    </row>
    <row r="1706" spans="1:2" x14ac:dyDescent="0.3">
      <c r="A1706" t="s">
        <v>135</v>
      </c>
      <c r="B1706">
        <v>20</v>
      </c>
    </row>
    <row r="1707" spans="1:2" x14ac:dyDescent="0.3">
      <c r="A1707" t="s">
        <v>147</v>
      </c>
      <c r="B1707">
        <v>29</v>
      </c>
    </row>
    <row r="1708" spans="1:2" x14ac:dyDescent="0.3">
      <c r="A1708" t="s">
        <v>114</v>
      </c>
      <c r="B1708">
        <v>87</v>
      </c>
    </row>
    <row r="1709" spans="1:2" x14ac:dyDescent="0.3">
      <c r="A1709" t="s">
        <v>107</v>
      </c>
      <c r="B1709">
        <v>81</v>
      </c>
    </row>
    <row r="1710" spans="1:2" x14ac:dyDescent="0.3">
      <c r="A1710" t="s">
        <v>103</v>
      </c>
      <c r="B1710">
        <v>58</v>
      </c>
    </row>
    <row r="1711" spans="1:2" x14ac:dyDescent="0.3">
      <c r="A1711" t="s">
        <v>116</v>
      </c>
      <c r="B1711">
        <v>83</v>
      </c>
    </row>
    <row r="1712" spans="1:2" x14ac:dyDescent="0.3">
      <c r="A1712" t="s">
        <v>74</v>
      </c>
      <c r="B1712">
        <v>59</v>
      </c>
    </row>
    <row r="1713" spans="1:2" x14ac:dyDescent="0.3">
      <c r="A1713" t="s">
        <v>98</v>
      </c>
      <c r="B1713">
        <v>93</v>
      </c>
    </row>
    <row r="1714" spans="1:2" x14ac:dyDescent="0.3">
      <c r="A1714" t="s">
        <v>115</v>
      </c>
      <c r="B1714">
        <v>87</v>
      </c>
    </row>
    <row r="1715" spans="1:2" x14ac:dyDescent="0.3">
      <c r="A1715" t="s">
        <v>70</v>
      </c>
      <c r="B1715">
        <v>22</v>
      </c>
    </row>
    <row r="1716" spans="1:2" x14ac:dyDescent="0.3">
      <c r="A1716" t="s">
        <v>147</v>
      </c>
      <c r="B1716">
        <v>71</v>
      </c>
    </row>
    <row r="1717" spans="1:2" x14ac:dyDescent="0.3">
      <c r="A1717" t="s">
        <v>135</v>
      </c>
      <c r="B1717">
        <v>69</v>
      </c>
    </row>
    <row r="1718" spans="1:2" x14ac:dyDescent="0.3">
      <c r="A1718" t="s">
        <v>139</v>
      </c>
      <c r="B1718">
        <v>47</v>
      </c>
    </row>
    <row r="1719" spans="1:2" x14ac:dyDescent="0.3">
      <c r="A1719" t="s">
        <v>78</v>
      </c>
      <c r="B1719">
        <v>50</v>
      </c>
    </row>
    <row r="1720" spans="1:2" x14ac:dyDescent="0.3">
      <c r="A1720" t="s">
        <v>128</v>
      </c>
      <c r="B1720">
        <v>96</v>
      </c>
    </row>
    <row r="1721" spans="1:2" x14ac:dyDescent="0.3">
      <c r="A1721" t="s">
        <v>128</v>
      </c>
      <c r="B1721">
        <v>39</v>
      </c>
    </row>
    <row r="1722" spans="1:2" x14ac:dyDescent="0.3">
      <c r="A1722" t="s">
        <v>37</v>
      </c>
      <c r="B1722">
        <v>84</v>
      </c>
    </row>
    <row r="1723" spans="1:2" x14ac:dyDescent="0.3">
      <c r="A1723" t="s">
        <v>80</v>
      </c>
      <c r="B1723">
        <v>28</v>
      </c>
    </row>
    <row r="1724" spans="1:2" x14ac:dyDescent="0.3">
      <c r="A1724" t="s">
        <v>37</v>
      </c>
      <c r="B1724">
        <v>51</v>
      </c>
    </row>
    <row r="1725" spans="1:2" x14ac:dyDescent="0.3">
      <c r="A1725" t="s">
        <v>85</v>
      </c>
      <c r="B1725">
        <v>20</v>
      </c>
    </row>
    <row r="1726" spans="1:2" x14ac:dyDescent="0.3">
      <c r="A1726" t="s">
        <v>80</v>
      </c>
      <c r="B1726">
        <v>72</v>
      </c>
    </row>
    <row r="1727" spans="1:2" x14ac:dyDescent="0.3">
      <c r="A1727" t="s">
        <v>37</v>
      </c>
      <c r="B1727">
        <v>33</v>
      </c>
    </row>
    <row r="1728" spans="1:2" x14ac:dyDescent="0.3">
      <c r="A1728" t="s">
        <v>116</v>
      </c>
      <c r="B1728">
        <v>28</v>
      </c>
    </row>
    <row r="1729" spans="1:2" x14ac:dyDescent="0.3">
      <c r="A1729" t="s">
        <v>141</v>
      </c>
      <c r="B1729">
        <v>53</v>
      </c>
    </row>
    <row r="1730" spans="1:2" x14ac:dyDescent="0.3">
      <c r="A1730" t="s">
        <v>52</v>
      </c>
      <c r="B1730">
        <v>48</v>
      </c>
    </row>
    <row r="1731" spans="1:2" x14ac:dyDescent="0.3">
      <c r="A1731" t="s">
        <v>115</v>
      </c>
      <c r="B1731">
        <v>21</v>
      </c>
    </row>
    <row r="1732" spans="1:2" x14ac:dyDescent="0.3">
      <c r="A1732" t="s">
        <v>90</v>
      </c>
      <c r="B1732">
        <v>22</v>
      </c>
    </row>
    <row r="1733" spans="1:2" x14ac:dyDescent="0.3">
      <c r="A1733" t="s">
        <v>135</v>
      </c>
      <c r="B1733">
        <v>87</v>
      </c>
    </row>
    <row r="1734" spans="1:2" x14ac:dyDescent="0.3">
      <c r="A1734" t="s">
        <v>44</v>
      </c>
      <c r="B1734">
        <v>50</v>
      </c>
    </row>
    <row r="1735" spans="1:2" x14ac:dyDescent="0.3">
      <c r="A1735" t="s">
        <v>85</v>
      </c>
      <c r="B1735">
        <v>85</v>
      </c>
    </row>
    <row r="1736" spans="1:2" x14ac:dyDescent="0.3">
      <c r="A1736" t="s">
        <v>70</v>
      </c>
      <c r="B1736">
        <v>98</v>
      </c>
    </row>
    <row r="1737" spans="1:2" x14ac:dyDescent="0.3">
      <c r="A1737" t="s">
        <v>105</v>
      </c>
      <c r="B1737">
        <v>34</v>
      </c>
    </row>
    <row r="1738" spans="1:2" x14ac:dyDescent="0.3">
      <c r="A1738" t="s">
        <v>122</v>
      </c>
      <c r="B1738">
        <v>61</v>
      </c>
    </row>
    <row r="1739" spans="1:2" x14ac:dyDescent="0.3">
      <c r="A1739" t="s">
        <v>123</v>
      </c>
      <c r="B1739">
        <v>98</v>
      </c>
    </row>
    <row r="1740" spans="1:2" x14ac:dyDescent="0.3">
      <c r="A1740" t="s">
        <v>122</v>
      </c>
      <c r="B1740">
        <v>61</v>
      </c>
    </row>
    <row r="1741" spans="1:2" x14ac:dyDescent="0.3">
      <c r="A1741" t="s">
        <v>148</v>
      </c>
      <c r="B1741">
        <v>98</v>
      </c>
    </row>
    <row r="1742" spans="1:2" x14ac:dyDescent="0.3">
      <c r="A1742" t="s">
        <v>150</v>
      </c>
      <c r="B1742">
        <v>21</v>
      </c>
    </row>
    <row r="1743" spans="1:2" x14ac:dyDescent="0.3">
      <c r="A1743" t="s">
        <v>80</v>
      </c>
      <c r="B1743">
        <v>51</v>
      </c>
    </row>
    <row r="1744" spans="1:2" x14ac:dyDescent="0.3">
      <c r="A1744" t="s">
        <v>111</v>
      </c>
      <c r="B1744">
        <v>80</v>
      </c>
    </row>
    <row r="1745" spans="1:2" x14ac:dyDescent="0.3">
      <c r="A1745" t="s">
        <v>70</v>
      </c>
      <c r="B1745">
        <v>72</v>
      </c>
    </row>
    <row r="1746" spans="1:2" x14ac:dyDescent="0.3">
      <c r="A1746" t="s">
        <v>151</v>
      </c>
      <c r="B1746">
        <v>63</v>
      </c>
    </row>
    <row r="1747" spans="1:2" x14ac:dyDescent="0.3">
      <c r="A1747" t="s">
        <v>66</v>
      </c>
      <c r="B1747">
        <v>27</v>
      </c>
    </row>
    <row r="1748" spans="1:2" x14ac:dyDescent="0.3">
      <c r="A1748" t="s">
        <v>90</v>
      </c>
      <c r="B1748">
        <v>44</v>
      </c>
    </row>
    <row r="1749" spans="1:2" x14ac:dyDescent="0.3">
      <c r="A1749" t="s">
        <v>83</v>
      </c>
      <c r="B1749">
        <v>23</v>
      </c>
    </row>
    <row r="1750" spans="1:2" x14ac:dyDescent="0.3">
      <c r="A1750" t="s">
        <v>57</v>
      </c>
      <c r="B1750">
        <v>93</v>
      </c>
    </row>
    <row r="1751" spans="1:2" x14ac:dyDescent="0.3">
      <c r="A1751" t="s">
        <v>52</v>
      </c>
      <c r="B1751">
        <v>70</v>
      </c>
    </row>
    <row r="1752" spans="1:2" x14ac:dyDescent="0.3">
      <c r="A1752" t="s">
        <v>70</v>
      </c>
      <c r="B1752">
        <v>85</v>
      </c>
    </row>
    <row r="1753" spans="1:2" x14ac:dyDescent="0.3">
      <c r="A1753" t="s">
        <v>123</v>
      </c>
      <c r="B1753">
        <v>40</v>
      </c>
    </row>
    <row r="1754" spans="1:2" x14ac:dyDescent="0.3">
      <c r="A1754" t="s">
        <v>147</v>
      </c>
      <c r="B1754">
        <v>29</v>
      </c>
    </row>
    <row r="1755" spans="1:2" x14ac:dyDescent="0.3">
      <c r="A1755" t="s">
        <v>112</v>
      </c>
      <c r="B1755">
        <v>27</v>
      </c>
    </row>
    <row r="1756" spans="1:2" x14ac:dyDescent="0.3">
      <c r="A1756" t="s">
        <v>37</v>
      </c>
      <c r="B1756">
        <v>93</v>
      </c>
    </row>
    <row r="1757" spans="1:2" x14ac:dyDescent="0.3">
      <c r="A1757" t="s">
        <v>80</v>
      </c>
      <c r="B1757">
        <v>20</v>
      </c>
    </row>
    <row r="1758" spans="1:2" x14ac:dyDescent="0.3">
      <c r="A1758" t="s">
        <v>83</v>
      </c>
      <c r="B1758">
        <v>55</v>
      </c>
    </row>
    <row r="1759" spans="1:2" x14ac:dyDescent="0.3">
      <c r="A1759" t="s">
        <v>151</v>
      </c>
      <c r="B1759">
        <v>94</v>
      </c>
    </row>
    <row r="1760" spans="1:2" x14ac:dyDescent="0.3">
      <c r="A1760" t="s">
        <v>138</v>
      </c>
      <c r="B1760">
        <v>56</v>
      </c>
    </row>
    <row r="1761" spans="1:2" x14ac:dyDescent="0.3">
      <c r="A1761" t="s">
        <v>62</v>
      </c>
      <c r="B1761">
        <v>58</v>
      </c>
    </row>
    <row r="1762" spans="1:2" x14ac:dyDescent="0.3">
      <c r="A1762" t="s">
        <v>148</v>
      </c>
      <c r="B1762">
        <v>44</v>
      </c>
    </row>
    <row r="1763" spans="1:2" x14ac:dyDescent="0.3">
      <c r="A1763" t="s">
        <v>78</v>
      </c>
      <c r="B1763">
        <v>95</v>
      </c>
    </row>
    <row r="1764" spans="1:2" x14ac:dyDescent="0.3">
      <c r="A1764" t="s">
        <v>135</v>
      </c>
      <c r="B1764">
        <v>42</v>
      </c>
    </row>
    <row r="1765" spans="1:2" x14ac:dyDescent="0.3">
      <c r="A1765" t="s">
        <v>129</v>
      </c>
      <c r="B1765">
        <v>93</v>
      </c>
    </row>
    <row r="1766" spans="1:2" x14ac:dyDescent="0.3">
      <c r="A1766" t="s">
        <v>80</v>
      </c>
      <c r="B1766">
        <v>56</v>
      </c>
    </row>
    <row r="1767" spans="1:2" x14ac:dyDescent="0.3">
      <c r="A1767" t="s">
        <v>130</v>
      </c>
      <c r="B1767">
        <v>88</v>
      </c>
    </row>
    <row r="1768" spans="1:2" x14ac:dyDescent="0.3">
      <c r="A1768" t="s">
        <v>120</v>
      </c>
      <c r="B1768">
        <v>54</v>
      </c>
    </row>
    <row r="1769" spans="1:2" x14ac:dyDescent="0.3">
      <c r="A1769" t="s">
        <v>148</v>
      </c>
      <c r="B1769">
        <v>89</v>
      </c>
    </row>
    <row r="1770" spans="1:2" x14ac:dyDescent="0.3">
      <c r="A1770" t="s">
        <v>145</v>
      </c>
      <c r="B1770">
        <v>45</v>
      </c>
    </row>
    <row r="1771" spans="1:2" x14ac:dyDescent="0.3">
      <c r="A1771" t="s">
        <v>120</v>
      </c>
      <c r="B1771">
        <v>75</v>
      </c>
    </row>
    <row r="1772" spans="1:2" x14ac:dyDescent="0.3">
      <c r="A1772" t="s">
        <v>151</v>
      </c>
      <c r="B1772">
        <v>22</v>
      </c>
    </row>
    <row r="1773" spans="1:2" x14ac:dyDescent="0.3">
      <c r="A1773" t="s">
        <v>116</v>
      </c>
      <c r="B1773">
        <v>82</v>
      </c>
    </row>
    <row r="1774" spans="1:2" x14ac:dyDescent="0.3">
      <c r="A1774" t="s">
        <v>78</v>
      </c>
      <c r="B1774">
        <v>34</v>
      </c>
    </row>
    <row r="1775" spans="1:2" x14ac:dyDescent="0.3">
      <c r="A1775" t="s">
        <v>66</v>
      </c>
      <c r="B1775">
        <v>92</v>
      </c>
    </row>
    <row r="1776" spans="1:2" x14ac:dyDescent="0.3">
      <c r="A1776" t="s">
        <v>85</v>
      </c>
      <c r="B1776">
        <v>78</v>
      </c>
    </row>
    <row r="1777" spans="1:2" x14ac:dyDescent="0.3">
      <c r="A1777" t="s">
        <v>146</v>
      </c>
      <c r="B1777">
        <v>47</v>
      </c>
    </row>
    <row r="1778" spans="1:2" x14ac:dyDescent="0.3">
      <c r="A1778" t="s">
        <v>117</v>
      </c>
      <c r="B1778">
        <v>64</v>
      </c>
    </row>
    <row r="1779" spans="1:2" x14ac:dyDescent="0.3">
      <c r="A1779" t="s">
        <v>148</v>
      </c>
      <c r="B1779">
        <v>44</v>
      </c>
    </row>
    <row r="1780" spans="1:2" x14ac:dyDescent="0.3">
      <c r="A1780" t="s">
        <v>105</v>
      </c>
      <c r="B1780">
        <v>94</v>
      </c>
    </row>
    <row r="1781" spans="1:2" x14ac:dyDescent="0.3">
      <c r="A1781" t="s">
        <v>141</v>
      </c>
      <c r="B1781">
        <v>62</v>
      </c>
    </row>
    <row r="1782" spans="1:2" x14ac:dyDescent="0.3">
      <c r="A1782" t="s">
        <v>114</v>
      </c>
      <c r="B1782">
        <v>81</v>
      </c>
    </row>
    <row r="1783" spans="1:2" x14ac:dyDescent="0.3">
      <c r="A1783" t="s">
        <v>146</v>
      </c>
      <c r="B1783">
        <v>33</v>
      </c>
    </row>
    <row r="1784" spans="1:2" x14ac:dyDescent="0.3">
      <c r="A1784" t="s">
        <v>140</v>
      </c>
      <c r="B1784">
        <v>88</v>
      </c>
    </row>
    <row r="1785" spans="1:2" x14ac:dyDescent="0.3">
      <c r="A1785" t="s">
        <v>123</v>
      </c>
      <c r="B1785">
        <v>49</v>
      </c>
    </row>
    <row r="1786" spans="1:2" x14ac:dyDescent="0.3">
      <c r="A1786" t="s">
        <v>62</v>
      </c>
      <c r="B1786">
        <v>31</v>
      </c>
    </row>
    <row r="1787" spans="1:2" x14ac:dyDescent="0.3">
      <c r="A1787" t="s">
        <v>146</v>
      </c>
      <c r="B1787">
        <v>29</v>
      </c>
    </row>
    <row r="1788" spans="1:2" x14ac:dyDescent="0.3">
      <c r="A1788" t="s">
        <v>128</v>
      </c>
      <c r="B1788">
        <v>34</v>
      </c>
    </row>
    <row r="1789" spans="1:2" x14ac:dyDescent="0.3">
      <c r="A1789" t="s">
        <v>57</v>
      </c>
      <c r="B1789">
        <v>38</v>
      </c>
    </row>
    <row r="1790" spans="1:2" x14ac:dyDescent="0.3">
      <c r="A1790" t="s">
        <v>115</v>
      </c>
      <c r="B1790">
        <v>41</v>
      </c>
    </row>
    <row r="1791" spans="1:2" x14ac:dyDescent="0.3">
      <c r="A1791" t="s">
        <v>117</v>
      </c>
      <c r="B1791">
        <v>34</v>
      </c>
    </row>
    <row r="1792" spans="1:2" x14ac:dyDescent="0.3">
      <c r="A1792" t="s">
        <v>98</v>
      </c>
      <c r="B1792">
        <v>26</v>
      </c>
    </row>
    <row r="1793" spans="1:2" x14ac:dyDescent="0.3">
      <c r="A1793" t="s">
        <v>57</v>
      </c>
      <c r="B1793">
        <v>98</v>
      </c>
    </row>
    <row r="1794" spans="1:2" x14ac:dyDescent="0.3">
      <c r="A1794" t="s">
        <v>146</v>
      </c>
      <c r="B1794">
        <v>59</v>
      </c>
    </row>
    <row r="1795" spans="1:2" x14ac:dyDescent="0.3">
      <c r="A1795" t="s">
        <v>146</v>
      </c>
      <c r="B1795">
        <v>92</v>
      </c>
    </row>
    <row r="1796" spans="1:2" x14ac:dyDescent="0.3">
      <c r="A1796" t="s">
        <v>123</v>
      </c>
      <c r="B1796">
        <v>40</v>
      </c>
    </row>
    <row r="1797" spans="1:2" x14ac:dyDescent="0.3">
      <c r="A1797" t="s">
        <v>150</v>
      </c>
      <c r="B1797">
        <v>20</v>
      </c>
    </row>
    <row r="1798" spans="1:2" x14ac:dyDescent="0.3">
      <c r="A1798" t="s">
        <v>131</v>
      </c>
      <c r="B1798">
        <v>35</v>
      </c>
    </row>
    <row r="1799" spans="1:2" x14ac:dyDescent="0.3">
      <c r="A1799" t="s">
        <v>48</v>
      </c>
      <c r="B1799">
        <v>35</v>
      </c>
    </row>
    <row r="1800" spans="1:2" x14ac:dyDescent="0.3">
      <c r="A1800" t="s">
        <v>114</v>
      </c>
      <c r="B1800">
        <v>82</v>
      </c>
    </row>
    <row r="1801" spans="1:2" x14ac:dyDescent="0.3">
      <c r="A1801" t="s">
        <v>99</v>
      </c>
      <c r="B1801">
        <v>48</v>
      </c>
    </row>
    <row r="1802" spans="1:2" x14ac:dyDescent="0.3">
      <c r="A1802" t="s">
        <v>91</v>
      </c>
      <c r="B1802">
        <v>58</v>
      </c>
    </row>
    <row r="1803" spans="1:2" x14ac:dyDescent="0.3">
      <c r="A1803" t="s">
        <v>127</v>
      </c>
      <c r="B1803">
        <v>57</v>
      </c>
    </row>
    <row r="1804" spans="1:2" x14ac:dyDescent="0.3">
      <c r="A1804" t="s">
        <v>44</v>
      </c>
      <c r="B1804">
        <v>96</v>
      </c>
    </row>
    <row r="1805" spans="1:2" x14ac:dyDescent="0.3">
      <c r="A1805" t="s">
        <v>83</v>
      </c>
      <c r="B1805">
        <v>97</v>
      </c>
    </row>
    <row r="1806" spans="1:2" x14ac:dyDescent="0.3">
      <c r="A1806" t="s">
        <v>62</v>
      </c>
      <c r="B1806">
        <v>42</v>
      </c>
    </row>
    <row r="1807" spans="1:2" x14ac:dyDescent="0.3">
      <c r="A1807" t="s">
        <v>117</v>
      </c>
      <c r="B1807">
        <v>62</v>
      </c>
    </row>
    <row r="1808" spans="1:2" x14ac:dyDescent="0.3">
      <c r="A1808" t="s">
        <v>44</v>
      </c>
      <c r="B1808">
        <v>67</v>
      </c>
    </row>
    <row r="1809" spans="1:2" x14ac:dyDescent="0.3">
      <c r="A1809" t="s">
        <v>129</v>
      </c>
      <c r="B1809">
        <v>46</v>
      </c>
    </row>
    <row r="1810" spans="1:2" x14ac:dyDescent="0.3">
      <c r="A1810" t="s">
        <v>122</v>
      </c>
      <c r="B1810">
        <v>71</v>
      </c>
    </row>
    <row r="1811" spans="1:2" x14ac:dyDescent="0.3">
      <c r="A1811" t="s">
        <v>120</v>
      </c>
      <c r="B1811">
        <v>99</v>
      </c>
    </row>
    <row r="1812" spans="1:2" x14ac:dyDescent="0.3">
      <c r="A1812" t="s">
        <v>128</v>
      </c>
      <c r="B1812">
        <v>28</v>
      </c>
    </row>
    <row r="1813" spans="1:2" x14ac:dyDescent="0.3">
      <c r="A1813" t="s">
        <v>150</v>
      </c>
      <c r="B1813">
        <v>77</v>
      </c>
    </row>
    <row r="1814" spans="1:2" x14ac:dyDescent="0.3">
      <c r="A1814" t="s">
        <v>107</v>
      </c>
      <c r="B1814">
        <v>63</v>
      </c>
    </row>
    <row r="1815" spans="1:2" x14ac:dyDescent="0.3">
      <c r="A1815" t="s">
        <v>115</v>
      </c>
      <c r="B1815">
        <v>62</v>
      </c>
    </row>
    <row r="1816" spans="1:2" x14ac:dyDescent="0.3">
      <c r="A1816" t="s">
        <v>57</v>
      </c>
      <c r="B1816">
        <v>92</v>
      </c>
    </row>
    <row r="1817" spans="1:2" x14ac:dyDescent="0.3">
      <c r="A1817" t="s">
        <v>130</v>
      </c>
      <c r="B1817">
        <v>72</v>
      </c>
    </row>
    <row r="1818" spans="1:2" x14ac:dyDescent="0.3">
      <c r="A1818" t="s">
        <v>141</v>
      </c>
      <c r="B1818">
        <v>79</v>
      </c>
    </row>
    <row r="1819" spans="1:2" x14ac:dyDescent="0.3">
      <c r="A1819" t="s">
        <v>80</v>
      </c>
      <c r="B1819">
        <v>27</v>
      </c>
    </row>
    <row r="1820" spans="1:2" x14ac:dyDescent="0.3">
      <c r="A1820" t="s">
        <v>98</v>
      </c>
      <c r="B1820">
        <v>39</v>
      </c>
    </row>
    <row r="1821" spans="1:2" x14ac:dyDescent="0.3">
      <c r="A1821" t="s">
        <v>107</v>
      </c>
      <c r="B1821">
        <v>86</v>
      </c>
    </row>
    <row r="1822" spans="1:2" x14ac:dyDescent="0.3">
      <c r="A1822" t="s">
        <v>149</v>
      </c>
      <c r="B1822">
        <v>94</v>
      </c>
    </row>
    <row r="1823" spans="1:2" x14ac:dyDescent="0.3">
      <c r="A1823" t="s">
        <v>32</v>
      </c>
      <c r="B1823">
        <v>53</v>
      </c>
    </row>
    <row r="1824" spans="1:2" x14ac:dyDescent="0.3">
      <c r="A1824" t="s">
        <v>139</v>
      </c>
      <c r="B1824">
        <v>85</v>
      </c>
    </row>
    <row r="1825" spans="1:2" x14ac:dyDescent="0.3">
      <c r="A1825" t="s">
        <v>62</v>
      </c>
      <c r="B1825">
        <v>50</v>
      </c>
    </row>
    <row r="1826" spans="1:2" x14ac:dyDescent="0.3">
      <c r="A1826" t="s">
        <v>115</v>
      </c>
      <c r="B1826">
        <v>47</v>
      </c>
    </row>
    <row r="1827" spans="1:2" x14ac:dyDescent="0.3">
      <c r="A1827" t="s">
        <v>147</v>
      </c>
      <c r="B1827">
        <v>75</v>
      </c>
    </row>
    <row r="1828" spans="1:2" x14ac:dyDescent="0.3">
      <c r="A1828" t="s">
        <v>116</v>
      </c>
      <c r="B1828">
        <v>60</v>
      </c>
    </row>
    <row r="1829" spans="1:2" x14ac:dyDescent="0.3">
      <c r="A1829" t="s">
        <v>129</v>
      </c>
      <c r="B1829">
        <v>36</v>
      </c>
    </row>
    <row r="1830" spans="1:2" x14ac:dyDescent="0.3">
      <c r="A1830" t="s">
        <v>83</v>
      </c>
      <c r="B1830">
        <v>80</v>
      </c>
    </row>
    <row r="1831" spans="1:2" x14ac:dyDescent="0.3">
      <c r="A1831" t="s">
        <v>48</v>
      </c>
      <c r="B1831">
        <v>96</v>
      </c>
    </row>
    <row r="1832" spans="1:2" x14ac:dyDescent="0.3">
      <c r="A1832" t="s">
        <v>111</v>
      </c>
      <c r="B1832">
        <v>80</v>
      </c>
    </row>
    <row r="1833" spans="1:2" x14ac:dyDescent="0.3">
      <c r="A1833" t="s">
        <v>32</v>
      </c>
      <c r="B1833">
        <v>71</v>
      </c>
    </row>
    <row r="1834" spans="1:2" x14ac:dyDescent="0.3">
      <c r="A1834" t="s">
        <v>62</v>
      </c>
      <c r="B1834">
        <v>29</v>
      </c>
    </row>
    <row r="1835" spans="1:2" x14ac:dyDescent="0.3">
      <c r="A1835" t="s">
        <v>62</v>
      </c>
      <c r="B1835">
        <v>53</v>
      </c>
    </row>
    <row r="1836" spans="1:2" x14ac:dyDescent="0.3">
      <c r="A1836" t="s">
        <v>116</v>
      </c>
      <c r="B1836">
        <v>35</v>
      </c>
    </row>
    <row r="1837" spans="1:2" x14ac:dyDescent="0.3">
      <c r="A1837" t="s">
        <v>22</v>
      </c>
      <c r="B1837">
        <v>75</v>
      </c>
    </row>
    <row r="1838" spans="1:2" x14ac:dyDescent="0.3">
      <c r="A1838" t="s">
        <v>131</v>
      </c>
      <c r="B1838">
        <v>52</v>
      </c>
    </row>
    <row r="1839" spans="1:2" x14ac:dyDescent="0.3">
      <c r="A1839" t="s">
        <v>57</v>
      </c>
      <c r="B1839">
        <v>77</v>
      </c>
    </row>
    <row r="1840" spans="1:2" x14ac:dyDescent="0.3">
      <c r="A1840" t="s">
        <v>129</v>
      </c>
      <c r="B1840">
        <v>24</v>
      </c>
    </row>
    <row r="1841" spans="1:2" x14ac:dyDescent="0.3">
      <c r="A1841" t="s">
        <v>91</v>
      </c>
      <c r="B1841">
        <v>78</v>
      </c>
    </row>
    <row r="1842" spans="1:2" x14ac:dyDescent="0.3">
      <c r="A1842" t="s">
        <v>52</v>
      </c>
      <c r="B1842">
        <v>98</v>
      </c>
    </row>
    <row r="1843" spans="1:2" x14ac:dyDescent="0.3">
      <c r="A1843" t="s">
        <v>129</v>
      </c>
      <c r="B1843">
        <v>57</v>
      </c>
    </row>
    <row r="1844" spans="1:2" x14ac:dyDescent="0.3">
      <c r="A1844" t="s">
        <v>90</v>
      </c>
      <c r="B1844">
        <v>78</v>
      </c>
    </row>
    <row r="1845" spans="1:2" x14ac:dyDescent="0.3">
      <c r="A1845" t="s">
        <v>22</v>
      </c>
      <c r="B1845">
        <v>76</v>
      </c>
    </row>
    <row r="1846" spans="1:2" x14ac:dyDescent="0.3">
      <c r="A1846" t="s">
        <v>147</v>
      </c>
      <c r="B1846">
        <v>26</v>
      </c>
    </row>
    <row r="1847" spans="1:2" x14ac:dyDescent="0.3">
      <c r="A1847" t="s">
        <v>80</v>
      </c>
      <c r="B1847">
        <v>78</v>
      </c>
    </row>
    <row r="1848" spans="1:2" x14ac:dyDescent="0.3">
      <c r="A1848" t="s">
        <v>150</v>
      </c>
      <c r="B1848">
        <v>53</v>
      </c>
    </row>
    <row r="1849" spans="1:2" x14ac:dyDescent="0.3">
      <c r="A1849" t="s">
        <v>117</v>
      </c>
      <c r="B1849">
        <v>100</v>
      </c>
    </row>
    <row r="1850" spans="1:2" x14ac:dyDescent="0.3">
      <c r="A1850" t="s">
        <v>32</v>
      </c>
      <c r="B1850">
        <v>73</v>
      </c>
    </row>
    <row r="1851" spans="1:2" x14ac:dyDescent="0.3">
      <c r="A1851" t="s">
        <v>130</v>
      </c>
      <c r="B1851">
        <v>40</v>
      </c>
    </row>
    <row r="1852" spans="1:2" x14ac:dyDescent="0.3">
      <c r="A1852" t="s">
        <v>52</v>
      </c>
      <c r="B1852">
        <v>76</v>
      </c>
    </row>
    <row r="1853" spans="1:2" x14ac:dyDescent="0.3">
      <c r="A1853" t="s">
        <v>80</v>
      </c>
      <c r="B1853">
        <v>80</v>
      </c>
    </row>
    <row r="1854" spans="1:2" x14ac:dyDescent="0.3">
      <c r="A1854" t="s">
        <v>138</v>
      </c>
      <c r="B1854">
        <v>80</v>
      </c>
    </row>
    <row r="1855" spans="1:2" x14ac:dyDescent="0.3">
      <c r="A1855" t="s">
        <v>114</v>
      </c>
      <c r="B1855">
        <v>67</v>
      </c>
    </row>
    <row r="1856" spans="1:2" x14ac:dyDescent="0.3">
      <c r="A1856" t="s">
        <v>22</v>
      </c>
      <c r="B1856">
        <v>61</v>
      </c>
    </row>
    <row r="1857" spans="1:2" x14ac:dyDescent="0.3">
      <c r="A1857" t="s">
        <v>44</v>
      </c>
      <c r="B1857">
        <v>76</v>
      </c>
    </row>
    <row r="1858" spans="1:2" x14ac:dyDescent="0.3">
      <c r="A1858" t="s">
        <v>117</v>
      </c>
      <c r="B1858">
        <v>55</v>
      </c>
    </row>
    <row r="1859" spans="1:2" x14ac:dyDescent="0.3">
      <c r="A1859" t="s">
        <v>112</v>
      </c>
      <c r="B1859">
        <v>85</v>
      </c>
    </row>
    <row r="1860" spans="1:2" x14ac:dyDescent="0.3">
      <c r="A1860" t="s">
        <v>32</v>
      </c>
      <c r="B1860">
        <v>69</v>
      </c>
    </row>
    <row r="1861" spans="1:2" x14ac:dyDescent="0.3">
      <c r="A1861" t="s">
        <v>127</v>
      </c>
      <c r="B1861">
        <v>26</v>
      </c>
    </row>
    <row r="1862" spans="1:2" x14ac:dyDescent="0.3">
      <c r="A1862" t="s">
        <v>111</v>
      </c>
      <c r="B1862">
        <v>64</v>
      </c>
    </row>
    <row r="1863" spans="1:2" x14ac:dyDescent="0.3">
      <c r="A1863" t="s">
        <v>147</v>
      </c>
      <c r="B1863">
        <v>60</v>
      </c>
    </row>
    <row r="1864" spans="1:2" x14ac:dyDescent="0.3">
      <c r="A1864" t="s">
        <v>83</v>
      </c>
      <c r="B1864">
        <v>36</v>
      </c>
    </row>
    <row r="1865" spans="1:2" x14ac:dyDescent="0.3">
      <c r="A1865" t="s">
        <v>139</v>
      </c>
      <c r="B1865">
        <v>21</v>
      </c>
    </row>
    <row r="1866" spans="1:2" x14ac:dyDescent="0.3">
      <c r="A1866" t="s">
        <v>52</v>
      </c>
      <c r="B1866">
        <v>72</v>
      </c>
    </row>
    <row r="1867" spans="1:2" x14ac:dyDescent="0.3">
      <c r="A1867" t="s">
        <v>70</v>
      </c>
      <c r="B1867">
        <v>62</v>
      </c>
    </row>
    <row r="1868" spans="1:2" x14ac:dyDescent="0.3">
      <c r="A1868" t="s">
        <v>120</v>
      </c>
      <c r="B1868">
        <v>44</v>
      </c>
    </row>
    <row r="1869" spans="1:2" x14ac:dyDescent="0.3">
      <c r="A1869" t="s">
        <v>80</v>
      </c>
      <c r="B1869">
        <v>52</v>
      </c>
    </row>
    <row r="1870" spans="1:2" x14ac:dyDescent="0.3">
      <c r="A1870" t="s">
        <v>116</v>
      </c>
      <c r="B1870">
        <v>58</v>
      </c>
    </row>
    <row r="1871" spans="1:2" x14ac:dyDescent="0.3">
      <c r="A1871" t="s">
        <v>66</v>
      </c>
      <c r="B1871">
        <v>77</v>
      </c>
    </row>
    <row r="1872" spans="1:2" x14ac:dyDescent="0.3">
      <c r="A1872" t="s">
        <v>52</v>
      </c>
      <c r="B1872">
        <v>99</v>
      </c>
    </row>
    <row r="1873" spans="1:2" x14ac:dyDescent="0.3">
      <c r="A1873" t="s">
        <v>115</v>
      </c>
      <c r="B1873">
        <v>96</v>
      </c>
    </row>
    <row r="1874" spans="1:2" x14ac:dyDescent="0.3">
      <c r="A1874" t="s">
        <v>120</v>
      </c>
      <c r="B1874">
        <v>64</v>
      </c>
    </row>
    <row r="1875" spans="1:2" x14ac:dyDescent="0.3">
      <c r="A1875" t="s">
        <v>150</v>
      </c>
      <c r="B1875">
        <v>44</v>
      </c>
    </row>
    <row r="1876" spans="1:2" x14ac:dyDescent="0.3">
      <c r="A1876" t="s">
        <v>116</v>
      </c>
      <c r="B1876">
        <v>33</v>
      </c>
    </row>
    <row r="1877" spans="1:2" x14ac:dyDescent="0.3">
      <c r="A1877" t="s">
        <v>122</v>
      </c>
      <c r="B1877">
        <v>71</v>
      </c>
    </row>
    <row r="1878" spans="1:2" x14ac:dyDescent="0.3">
      <c r="A1878" t="s">
        <v>115</v>
      </c>
      <c r="B1878">
        <v>36</v>
      </c>
    </row>
    <row r="1879" spans="1:2" x14ac:dyDescent="0.3">
      <c r="A1879" t="s">
        <v>138</v>
      </c>
      <c r="B1879">
        <v>62</v>
      </c>
    </row>
    <row r="1880" spans="1:2" x14ac:dyDescent="0.3">
      <c r="A1880" t="s">
        <v>101</v>
      </c>
      <c r="B1880">
        <v>29</v>
      </c>
    </row>
    <row r="1881" spans="1:2" x14ac:dyDescent="0.3">
      <c r="A1881" t="s">
        <v>122</v>
      </c>
      <c r="B1881">
        <v>33</v>
      </c>
    </row>
    <row r="1882" spans="1:2" x14ac:dyDescent="0.3">
      <c r="A1882" t="s">
        <v>127</v>
      </c>
      <c r="B1882">
        <v>33</v>
      </c>
    </row>
    <row r="1883" spans="1:2" x14ac:dyDescent="0.3">
      <c r="A1883" t="s">
        <v>127</v>
      </c>
      <c r="B1883">
        <v>41</v>
      </c>
    </row>
    <row r="1884" spans="1:2" x14ac:dyDescent="0.3">
      <c r="A1884" t="s">
        <v>122</v>
      </c>
      <c r="B1884">
        <v>54</v>
      </c>
    </row>
    <row r="1885" spans="1:2" x14ac:dyDescent="0.3">
      <c r="A1885" t="s">
        <v>142</v>
      </c>
      <c r="B1885">
        <v>58</v>
      </c>
    </row>
    <row r="1886" spans="1:2" x14ac:dyDescent="0.3">
      <c r="A1886" t="s">
        <v>117</v>
      </c>
      <c r="B1886">
        <v>30</v>
      </c>
    </row>
    <row r="1887" spans="1:2" x14ac:dyDescent="0.3">
      <c r="A1887" t="s">
        <v>107</v>
      </c>
      <c r="B1887">
        <v>53</v>
      </c>
    </row>
    <row r="1888" spans="1:2" x14ac:dyDescent="0.3">
      <c r="A1888" t="s">
        <v>74</v>
      </c>
      <c r="B1888">
        <v>91</v>
      </c>
    </row>
    <row r="1889" spans="1:2" x14ac:dyDescent="0.3">
      <c r="A1889" t="s">
        <v>114</v>
      </c>
      <c r="B1889">
        <v>44</v>
      </c>
    </row>
    <row r="1890" spans="1:2" x14ac:dyDescent="0.3">
      <c r="A1890" t="s">
        <v>147</v>
      </c>
      <c r="B1890">
        <v>89</v>
      </c>
    </row>
    <row r="1891" spans="1:2" x14ac:dyDescent="0.3">
      <c r="A1891" t="s">
        <v>98</v>
      </c>
      <c r="B1891">
        <v>57</v>
      </c>
    </row>
    <row r="1892" spans="1:2" x14ac:dyDescent="0.3">
      <c r="A1892" t="s">
        <v>78</v>
      </c>
      <c r="B1892">
        <v>57</v>
      </c>
    </row>
    <row r="1893" spans="1:2" x14ac:dyDescent="0.3">
      <c r="A1893" t="s">
        <v>83</v>
      </c>
      <c r="B1893">
        <v>74</v>
      </c>
    </row>
    <row r="1894" spans="1:2" x14ac:dyDescent="0.3">
      <c r="A1894" t="s">
        <v>99</v>
      </c>
      <c r="B1894">
        <v>30</v>
      </c>
    </row>
    <row r="1895" spans="1:2" x14ac:dyDescent="0.3">
      <c r="A1895" t="s">
        <v>80</v>
      </c>
      <c r="B1895">
        <v>20</v>
      </c>
    </row>
    <row r="1896" spans="1:2" x14ac:dyDescent="0.3">
      <c r="A1896" t="s">
        <v>117</v>
      </c>
      <c r="B1896">
        <v>90</v>
      </c>
    </row>
    <row r="1897" spans="1:2" x14ac:dyDescent="0.3">
      <c r="A1897" t="s">
        <v>149</v>
      </c>
      <c r="B1897">
        <v>61</v>
      </c>
    </row>
    <row r="1898" spans="1:2" x14ac:dyDescent="0.3">
      <c r="A1898" t="s">
        <v>107</v>
      </c>
      <c r="B1898">
        <v>51</v>
      </c>
    </row>
    <row r="1899" spans="1:2" x14ac:dyDescent="0.3">
      <c r="A1899" t="s">
        <v>120</v>
      </c>
      <c r="B1899">
        <v>97</v>
      </c>
    </row>
    <row r="1900" spans="1:2" x14ac:dyDescent="0.3">
      <c r="A1900" t="s">
        <v>105</v>
      </c>
      <c r="B1900">
        <v>97</v>
      </c>
    </row>
    <row r="1901" spans="1:2" x14ac:dyDescent="0.3">
      <c r="A1901" t="s">
        <v>85</v>
      </c>
      <c r="B1901">
        <v>40</v>
      </c>
    </row>
    <row r="1902" spans="1:2" x14ac:dyDescent="0.3">
      <c r="A1902" t="s">
        <v>146</v>
      </c>
      <c r="B1902">
        <v>85</v>
      </c>
    </row>
    <row r="1903" spans="1:2" x14ac:dyDescent="0.3">
      <c r="A1903" t="s">
        <v>117</v>
      </c>
      <c r="B1903">
        <v>76</v>
      </c>
    </row>
    <row r="1904" spans="1:2" x14ac:dyDescent="0.3">
      <c r="A1904" t="s">
        <v>130</v>
      </c>
      <c r="B1904">
        <v>22</v>
      </c>
    </row>
    <row r="1905" spans="1:2" x14ac:dyDescent="0.3">
      <c r="A1905" t="s">
        <v>98</v>
      </c>
      <c r="B1905">
        <v>63</v>
      </c>
    </row>
    <row r="1906" spans="1:2" x14ac:dyDescent="0.3">
      <c r="A1906" t="s">
        <v>107</v>
      </c>
      <c r="B1906">
        <v>71</v>
      </c>
    </row>
    <row r="1907" spans="1:2" x14ac:dyDescent="0.3">
      <c r="A1907" t="s">
        <v>135</v>
      </c>
      <c r="B1907">
        <v>35</v>
      </c>
    </row>
    <row r="1908" spans="1:2" x14ac:dyDescent="0.3">
      <c r="A1908" t="s">
        <v>129</v>
      </c>
      <c r="B1908">
        <v>30</v>
      </c>
    </row>
    <row r="1909" spans="1:2" x14ac:dyDescent="0.3">
      <c r="A1909" t="s">
        <v>130</v>
      </c>
      <c r="B1909">
        <v>74</v>
      </c>
    </row>
    <row r="1910" spans="1:2" x14ac:dyDescent="0.3">
      <c r="A1910" t="s">
        <v>142</v>
      </c>
      <c r="B1910">
        <v>71</v>
      </c>
    </row>
    <row r="1911" spans="1:2" x14ac:dyDescent="0.3">
      <c r="A1911" t="s">
        <v>22</v>
      </c>
      <c r="B1911">
        <v>84</v>
      </c>
    </row>
    <row r="1912" spans="1:2" x14ac:dyDescent="0.3">
      <c r="A1912" t="s">
        <v>85</v>
      </c>
      <c r="B1912">
        <v>38</v>
      </c>
    </row>
    <row r="1913" spans="1:2" x14ac:dyDescent="0.3">
      <c r="A1913" t="s">
        <v>117</v>
      </c>
      <c r="B1913">
        <v>81</v>
      </c>
    </row>
    <row r="1914" spans="1:2" x14ac:dyDescent="0.3">
      <c r="A1914" t="s">
        <v>112</v>
      </c>
      <c r="B1914">
        <v>56</v>
      </c>
    </row>
    <row r="1915" spans="1:2" x14ac:dyDescent="0.3">
      <c r="A1915" t="s">
        <v>22</v>
      </c>
      <c r="B1915">
        <v>48</v>
      </c>
    </row>
    <row r="1916" spans="1:2" x14ac:dyDescent="0.3">
      <c r="A1916" t="s">
        <v>120</v>
      </c>
      <c r="B1916">
        <v>97</v>
      </c>
    </row>
    <row r="1917" spans="1:2" x14ac:dyDescent="0.3">
      <c r="A1917" t="s">
        <v>90</v>
      </c>
      <c r="B1917">
        <v>74</v>
      </c>
    </row>
    <row r="1918" spans="1:2" x14ac:dyDescent="0.3">
      <c r="A1918" t="s">
        <v>139</v>
      </c>
      <c r="B1918">
        <v>50</v>
      </c>
    </row>
    <row r="1919" spans="1:2" x14ac:dyDescent="0.3">
      <c r="A1919" t="s">
        <v>78</v>
      </c>
      <c r="B1919">
        <v>71</v>
      </c>
    </row>
    <row r="1920" spans="1:2" x14ac:dyDescent="0.3">
      <c r="A1920" t="s">
        <v>135</v>
      </c>
      <c r="B1920">
        <v>33</v>
      </c>
    </row>
    <row r="1921" spans="1:2" x14ac:dyDescent="0.3">
      <c r="A1921" t="s">
        <v>141</v>
      </c>
      <c r="B1921">
        <v>56</v>
      </c>
    </row>
    <row r="1922" spans="1:2" x14ac:dyDescent="0.3">
      <c r="A1922" t="s">
        <v>139</v>
      </c>
      <c r="B1922">
        <v>84</v>
      </c>
    </row>
    <row r="1923" spans="1:2" x14ac:dyDescent="0.3">
      <c r="A1923" t="s">
        <v>151</v>
      </c>
      <c r="B1923">
        <v>36</v>
      </c>
    </row>
    <row r="1924" spans="1:2" x14ac:dyDescent="0.3">
      <c r="A1924" t="s">
        <v>22</v>
      </c>
      <c r="B1924">
        <v>63</v>
      </c>
    </row>
    <row r="1925" spans="1:2" x14ac:dyDescent="0.3">
      <c r="A1925" t="s">
        <v>145</v>
      </c>
      <c r="B1925">
        <v>36</v>
      </c>
    </row>
    <row r="1926" spans="1:2" x14ac:dyDescent="0.3">
      <c r="A1926" t="s">
        <v>151</v>
      </c>
      <c r="B1926">
        <v>63</v>
      </c>
    </row>
    <row r="1927" spans="1:2" x14ac:dyDescent="0.3">
      <c r="A1927" t="s">
        <v>140</v>
      </c>
      <c r="B1927">
        <v>32</v>
      </c>
    </row>
    <row r="1928" spans="1:2" x14ac:dyDescent="0.3">
      <c r="A1928" t="s">
        <v>130</v>
      </c>
      <c r="B1928">
        <v>93</v>
      </c>
    </row>
    <row r="1929" spans="1:2" x14ac:dyDescent="0.3">
      <c r="A1929" t="s">
        <v>103</v>
      </c>
      <c r="B1929">
        <v>29</v>
      </c>
    </row>
    <row r="1930" spans="1:2" x14ac:dyDescent="0.3">
      <c r="A1930" t="s">
        <v>91</v>
      </c>
      <c r="B1930">
        <v>92</v>
      </c>
    </row>
    <row r="1931" spans="1:2" x14ac:dyDescent="0.3">
      <c r="A1931" t="s">
        <v>78</v>
      </c>
      <c r="B1931">
        <v>33</v>
      </c>
    </row>
    <row r="1932" spans="1:2" x14ac:dyDescent="0.3">
      <c r="A1932" t="s">
        <v>98</v>
      </c>
      <c r="B1932">
        <v>52</v>
      </c>
    </row>
    <row r="1933" spans="1:2" x14ac:dyDescent="0.3">
      <c r="A1933" t="s">
        <v>115</v>
      </c>
      <c r="B1933">
        <v>42</v>
      </c>
    </row>
    <row r="1934" spans="1:2" x14ac:dyDescent="0.3">
      <c r="A1934" t="s">
        <v>128</v>
      </c>
      <c r="B1934">
        <v>36</v>
      </c>
    </row>
    <row r="1935" spans="1:2" x14ac:dyDescent="0.3">
      <c r="A1935" t="s">
        <v>57</v>
      </c>
      <c r="B1935">
        <v>67</v>
      </c>
    </row>
    <row r="1936" spans="1:2" x14ac:dyDescent="0.3">
      <c r="A1936" t="s">
        <v>151</v>
      </c>
      <c r="B1936">
        <v>43</v>
      </c>
    </row>
    <row r="1937" spans="1:2" x14ac:dyDescent="0.3">
      <c r="A1937" t="s">
        <v>98</v>
      </c>
      <c r="B1937">
        <v>68</v>
      </c>
    </row>
    <row r="1938" spans="1:2" x14ac:dyDescent="0.3">
      <c r="A1938" t="s">
        <v>148</v>
      </c>
      <c r="B1938">
        <v>60</v>
      </c>
    </row>
    <row r="1939" spans="1:2" x14ac:dyDescent="0.3">
      <c r="A1939" t="s">
        <v>80</v>
      </c>
      <c r="B1939">
        <v>53</v>
      </c>
    </row>
    <row r="1940" spans="1:2" x14ac:dyDescent="0.3">
      <c r="A1940" t="s">
        <v>22</v>
      </c>
      <c r="B1940">
        <v>23</v>
      </c>
    </row>
    <row r="1941" spans="1:2" x14ac:dyDescent="0.3">
      <c r="A1941" t="s">
        <v>123</v>
      </c>
      <c r="B1941">
        <v>57</v>
      </c>
    </row>
    <row r="1942" spans="1:2" x14ac:dyDescent="0.3">
      <c r="A1942" t="s">
        <v>120</v>
      </c>
      <c r="B1942">
        <v>89</v>
      </c>
    </row>
    <row r="1943" spans="1:2" x14ac:dyDescent="0.3">
      <c r="A1943" t="s">
        <v>129</v>
      </c>
      <c r="B1943">
        <v>99</v>
      </c>
    </row>
    <row r="1944" spans="1:2" x14ac:dyDescent="0.3">
      <c r="A1944" t="s">
        <v>90</v>
      </c>
      <c r="B1944">
        <v>28</v>
      </c>
    </row>
    <row r="1945" spans="1:2" x14ac:dyDescent="0.3">
      <c r="A1945" t="s">
        <v>150</v>
      </c>
      <c r="B1945">
        <v>53</v>
      </c>
    </row>
    <row r="1946" spans="1:2" x14ac:dyDescent="0.3">
      <c r="A1946" t="s">
        <v>74</v>
      </c>
      <c r="B1946">
        <v>45</v>
      </c>
    </row>
    <row r="1947" spans="1:2" x14ac:dyDescent="0.3">
      <c r="A1947" t="s">
        <v>142</v>
      </c>
      <c r="B1947">
        <v>38</v>
      </c>
    </row>
    <row r="1948" spans="1:2" x14ac:dyDescent="0.3">
      <c r="A1948" t="s">
        <v>62</v>
      </c>
      <c r="B1948">
        <v>49</v>
      </c>
    </row>
    <row r="1949" spans="1:2" x14ac:dyDescent="0.3">
      <c r="A1949" t="s">
        <v>85</v>
      </c>
      <c r="B1949">
        <v>32</v>
      </c>
    </row>
    <row r="1950" spans="1:2" x14ac:dyDescent="0.3">
      <c r="A1950" t="s">
        <v>139</v>
      </c>
      <c r="B1950">
        <v>37</v>
      </c>
    </row>
    <row r="1951" spans="1:2" x14ac:dyDescent="0.3">
      <c r="A1951" t="s">
        <v>145</v>
      </c>
      <c r="B1951">
        <v>80</v>
      </c>
    </row>
    <row r="1952" spans="1:2" x14ac:dyDescent="0.3">
      <c r="A1952" t="s">
        <v>74</v>
      </c>
      <c r="B1952">
        <v>78</v>
      </c>
    </row>
    <row r="1953" spans="1:2" x14ac:dyDescent="0.3">
      <c r="A1953" t="s">
        <v>139</v>
      </c>
      <c r="B1953">
        <v>53</v>
      </c>
    </row>
    <row r="1954" spans="1:2" x14ac:dyDescent="0.3">
      <c r="A1954" t="s">
        <v>128</v>
      </c>
      <c r="B1954">
        <v>82</v>
      </c>
    </row>
    <row r="1955" spans="1:2" x14ac:dyDescent="0.3">
      <c r="A1955" t="s">
        <v>112</v>
      </c>
      <c r="B1955">
        <v>33</v>
      </c>
    </row>
    <row r="1956" spans="1:2" x14ac:dyDescent="0.3">
      <c r="A1956" t="s">
        <v>112</v>
      </c>
      <c r="B1956">
        <v>77</v>
      </c>
    </row>
    <row r="1957" spans="1:2" x14ac:dyDescent="0.3">
      <c r="A1957" t="s">
        <v>32</v>
      </c>
      <c r="B1957">
        <v>56</v>
      </c>
    </row>
    <row r="1958" spans="1:2" x14ac:dyDescent="0.3">
      <c r="A1958" t="s">
        <v>101</v>
      </c>
      <c r="B1958">
        <v>37</v>
      </c>
    </row>
    <row r="1959" spans="1:2" x14ac:dyDescent="0.3">
      <c r="A1959" t="s">
        <v>131</v>
      </c>
      <c r="B1959">
        <v>54</v>
      </c>
    </row>
    <row r="1960" spans="1:2" x14ac:dyDescent="0.3">
      <c r="A1960" t="s">
        <v>107</v>
      </c>
      <c r="B1960">
        <v>67</v>
      </c>
    </row>
    <row r="1961" spans="1:2" x14ac:dyDescent="0.3">
      <c r="A1961" t="s">
        <v>112</v>
      </c>
      <c r="B1961">
        <v>90</v>
      </c>
    </row>
    <row r="1962" spans="1:2" x14ac:dyDescent="0.3">
      <c r="A1962" t="s">
        <v>37</v>
      </c>
      <c r="B1962">
        <v>72</v>
      </c>
    </row>
    <row r="1963" spans="1:2" x14ac:dyDescent="0.3">
      <c r="A1963" t="s">
        <v>107</v>
      </c>
      <c r="B1963">
        <v>59</v>
      </c>
    </row>
    <row r="1964" spans="1:2" x14ac:dyDescent="0.3">
      <c r="A1964" t="s">
        <v>146</v>
      </c>
      <c r="B1964">
        <v>45</v>
      </c>
    </row>
    <row r="1965" spans="1:2" x14ac:dyDescent="0.3">
      <c r="A1965" t="s">
        <v>151</v>
      </c>
      <c r="B1965">
        <v>30</v>
      </c>
    </row>
    <row r="1966" spans="1:2" x14ac:dyDescent="0.3">
      <c r="A1966" t="s">
        <v>66</v>
      </c>
      <c r="B1966">
        <v>51</v>
      </c>
    </row>
    <row r="1967" spans="1:2" x14ac:dyDescent="0.3">
      <c r="A1967" t="s">
        <v>116</v>
      </c>
      <c r="B1967">
        <v>90</v>
      </c>
    </row>
    <row r="1968" spans="1:2" x14ac:dyDescent="0.3">
      <c r="A1968" t="s">
        <v>116</v>
      </c>
      <c r="B1968">
        <v>95</v>
      </c>
    </row>
    <row r="1969" spans="1:2" x14ac:dyDescent="0.3">
      <c r="A1969" t="s">
        <v>142</v>
      </c>
      <c r="B1969">
        <v>81</v>
      </c>
    </row>
    <row r="1970" spans="1:2" x14ac:dyDescent="0.3">
      <c r="A1970" t="s">
        <v>148</v>
      </c>
      <c r="B1970">
        <v>70</v>
      </c>
    </row>
    <row r="1971" spans="1:2" x14ac:dyDescent="0.3">
      <c r="A1971" t="s">
        <v>62</v>
      </c>
      <c r="B1971">
        <v>32</v>
      </c>
    </row>
    <row r="1972" spans="1:2" x14ac:dyDescent="0.3">
      <c r="A1972" t="s">
        <v>128</v>
      </c>
      <c r="B1972">
        <v>94</v>
      </c>
    </row>
    <row r="1973" spans="1:2" x14ac:dyDescent="0.3">
      <c r="A1973" t="s">
        <v>138</v>
      </c>
      <c r="B1973">
        <v>29</v>
      </c>
    </row>
    <row r="1974" spans="1:2" x14ac:dyDescent="0.3">
      <c r="A1974" t="s">
        <v>62</v>
      </c>
      <c r="B1974">
        <v>31</v>
      </c>
    </row>
    <row r="1975" spans="1:2" x14ac:dyDescent="0.3">
      <c r="A1975" t="s">
        <v>128</v>
      </c>
      <c r="B1975">
        <v>20</v>
      </c>
    </row>
    <row r="1976" spans="1:2" x14ac:dyDescent="0.3">
      <c r="A1976" t="s">
        <v>122</v>
      </c>
      <c r="B1976">
        <v>44</v>
      </c>
    </row>
    <row r="1977" spans="1:2" x14ac:dyDescent="0.3">
      <c r="A1977" t="s">
        <v>115</v>
      </c>
      <c r="B1977">
        <v>77</v>
      </c>
    </row>
    <row r="1978" spans="1:2" x14ac:dyDescent="0.3">
      <c r="A1978" t="s">
        <v>52</v>
      </c>
      <c r="B1978">
        <v>51</v>
      </c>
    </row>
    <row r="1979" spans="1:2" x14ac:dyDescent="0.3">
      <c r="A1979" t="s">
        <v>103</v>
      </c>
      <c r="B1979">
        <v>49</v>
      </c>
    </row>
    <row r="1980" spans="1:2" x14ac:dyDescent="0.3">
      <c r="A1980" t="s">
        <v>37</v>
      </c>
      <c r="B1980">
        <v>78</v>
      </c>
    </row>
    <row r="1981" spans="1:2" x14ac:dyDescent="0.3">
      <c r="A1981" t="s">
        <v>122</v>
      </c>
      <c r="B1981">
        <v>98</v>
      </c>
    </row>
    <row r="1982" spans="1:2" x14ac:dyDescent="0.3">
      <c r="A1982" t="s">
        <v>146</v>
      </c>
      <c r="B1982">
        <v>94</v>
      </c>
    </row>
    <row r="1983" spans="1:2" x14ac:dyDescent="0.3">
      <c r="A1983" t="s">
        <v>151</v>
      </c>
      <c r="B1983">
        <v>91</v>
      </c>
    </row>
    <row r="1984" spans="1:2" x14ac:dyDescent="0.3">
      <c r="A1984" t="s">
        <v>111</v>
      </c>
      <c r="B1984">
        <v>77</v>
      </c>
    </row>
    <row r="1985" spans="1:2" x14ac:dyDescent="0.3">
      <c r="A1985" t="s">
        <v>142</v>
      </c>
      <c r="B1985">
        <v>97</v>
      </c>
    </row>
    <row r="1986" spans="1:2" x14ac:dyDescent="0.3">
      <c r="A1986" t="s">
        <v>66</v>
      </c>
      <c r="B1986">
        <v>58</v>
      </c>
    </row>
    <row r="1987" spans="1:2" x14ac:dyDescent="0.3">
      <c r="A1987" t="s">
        <v>122</v>
      </c>
      <c r="B1987">
        <v>97</v>
      </c>
    </row>
    <row r="1988" spans="1:2" x14ac:dyDescent="0.3">
      <c r="A1988" t="s">
        <v>74</v>
      </c>
      <c r="B1988">
        <v>48</v>
      </c>
    </row>
    <row r="1989" spans="1:2" x14ac:dyDescent="0.3">
      <c r="A1989" t="s">
        <v>129</v>
      </c>
      <c r="B1989">
        <v>23</v>
      </c>
    </row>
    <row r="1990" spans="1:2" x14ac:dyDescent="0.3">
      <c r="A1990" t="s">
        <v>141</v>
      </c>
      <c r="B1990">
        <v>79</v>
      </c>
    </row>
    <row r="1991" spans="1:2" x14ac:dyDescent="0.3">
      <c r="A1991" t="s">
        <v>128</v>
      </c>
      <c r="B1991">
        <v>42</v>
      </c>
    </row>
    <row r="1992" spans="1:2" x14ac:dyDescent="0.3">
      <c r="A1992" t="s">
        <v>139</v>
      </c>
      <c r="B1992">
        <v>95</v>
      </c>
    </row>
    <row r="1993" spans="1:2" x14ac:dyDescent="0.3">
      <c r="A1993" t="s">
        <v>70</v>
      </c>
      <c r="B1993">
        <v>29</v>
      </c>
    </row>
    <row r="1994" spans="1:2" x14ac:dyDescent="0.3">
      <c r="A1994" t="s">
        <v>127</v>
      </c>
      <c r="B1994">
        <v>98</v>
      </c>
    </row>
    <row r="1995" spans="1:2" x14ac:dyDescent="0.3">
      <c r="A1995" t="s">
        <v>74</v>
      </c>
      <c r="B1995">
        <v>96</v>
      </c>
    </row>
    <row r="1996" spans="1:2" x14ac:dyDescent="0.3">
      <c r="A1996" t="s">
        <v>107</v>
      </c>
      <c r="B1996">
        <v>66</v>
      </c>
    </row>
    <row r="1997" spans="1:2" x14ac:dyDescent="0.3">
      <c r="A1997" t="s">
        <v>70</v>
      </c>
      <c r="B1997">
        <v>80</v>
      </c>
    </row>
    <row r="1998" spans="1:2" x14ac:dyDescent="0.3">
      <c r="A1998" t="s">
        <v>147</v>
      </c>
      <c r="B1998">
        <v>27</v>
      </c>
    </row>
    <row r="1999" spans="1:2" x14ac:dyDescent="0.3">
      <c r="A1999" t="s">
        <v>139</v>
      </c>
      <c r="B1999">
        <v>25</v>
      </c>
    </row>
    <row r="2000" spans="1:2" x14ac:dyDescent="0.3">
      <c r="A2000" t="s">
        <v>129</v>
      </c>
      <c r="B2000">
        <v>45</v>
      </c>
    </row>
    <row r="2001" spans="1:2" x14ac:dyDescent="0.3">
      <c r="A2001" t="s">
        <v>122</v>
      </c>
      <c r="B2001">
        <v>89</v>
      </c>
    </row>
    <row r="2002" spans="1:2" x14ac:dyDescent="0.3">
      <c r="A2002" t="s">
        <v>99</v>
      </c>
      <c r="B2002">
        <v>27</v>
      </c>
    </row>
    <row r="2003" spans="1:2" x14ac:dyDescent="0.3">
      <c r="A2003" t="s">
        <v>52</v>
      </c>
      <c r="B2003">
        <v>90</v>
      </c>
    </row>
    <row r="2004" spans="1:2" x14ac:dyDescent="0.3">
      <c r="A2004" t="s">
        <v>85</v>
      </c>
      <c r="B2004">
        <v>65</v>
      </c>
    </row>
    <row r="2005" spans="1:2" x14ac:dyDescent="0.3">
      <c r="A2005" t="s">
        <v>32</v>
      </c>
      <c r="B2005">
        <v>72</v>
      </c>
    </row>
    <row r="2006" spans="1:2" x14ac:dyDescent="0.3">
      <c r="A2006" t="s">
        <v>142</v>
      </c>
      <c r="B2006">
        <v>70</v>
      </c>
    </row>
    <row r="2007" spans="1:2" x14ac:dyDescent="0.3">
      <c r="A2007" t="s">
        <v>122</v>
      </c>
      <c r="B2007">
        <v>82</v>
      </c>
    </row>
    <row r="2008" spans="1:2" x14ac:dyDescent="0.3">
      <c r="A2008" t="s">
        <v>130</v>
      </c>
      <c r="B2008">
        <v>97</v>
      </c>
    </row>
    <row r="2009" spans="1:2" x14ac:dyDescent="0.3">
      <c r="A2009" t="s">
        <v>141</v>
      </c>
      <c r="B2009">
        <v>25</v>
      </c>
    </row>
    <row r="2010" spans="1:2" x14ac:dyDescent="0.3">
      <c r="A2010" t="s">
        <v>103</v>
      </c>
      <c r="B2010">
        <v>48</v>
      </c>
    </row>
    <row r="2011" spans="1:2" x14ac:dyDescent="0.3">
      <c r="A2011" t="s">
        <v>90</v>
      </c>
      <c r="B2011">
        <v>99</v>
      </c>
    </row>
    <row r="2012" spans="1:2" x14ac:dyDescent="0.3">
      <c r="A2012" t="s">
        <v>105</v>
      </c>
      <c r="B2012">
        <v>21</v>
      </c>
    </row>
    <row r="2013" spans="1:2" x14ac:dyDescent="0.3">
      <c r="A2013" t="s">
        <v>66</v>
      </c>
      <c r="B2013">
        <v>94</v>
      </c>
    </row>
    <row r="2014" spans="1:2" x14ac:dyDescent="0.3">
      <c r="A2014" t="s">
        <v>107</v>
      </c>
      <c r="B2014">
        <v>53</v>
      </c>
    </row>
    <row r="2015" spans="1:2" x14ac:dyDescent="0.3">
      <c r="A2015" t="s">
        <v>141</v>
      </c>
      <c r="B2015">
        <v>70</v>
      </c>
    </row>
    <row r="2016" spans="1:2" x14ac:dyDescent="0.3">
      <c r="A2016" t="s">
        <v>150</v>
      </c>
      <c r="B2016">
        <v>26</v>
      </c>
    </row>
    <row r="2017" spans="1:2" x14ac:dyDescent="0.3">
      <c r="A2017" t="s">
        <v>141</v>
      </c>
      <c r="B2017">
        <v>82</v>
      </c>
    </row>
    <row r="2018" spans="1:2" x14ac:dyDescent="0.3">
      <c r="A2018" t="s">
        <v>32</v>
      </c>
      <c r="B2018">
        <v>47</v>
      </c>
    </row>
    <row r="2019" spans="1:2" x14ac:dyDescent="0.3">
      <c r="A2019" t="s">
        <v>37</v>
      </c>
      <c r="B2019">
        <v>32</v>
      </c>
    </row>
    <row r="2020" spans="1:2" x14ac:dyDescent="0.3">
      <c r="A2020" t="s">
        <v>74</v>
      </c>
      <c r="B2020">
        <v>97</v>
      </c>
    </row>
    <row r="2021" spans="1:2" x14ac:dyDescent="0.3">
      <c r="A2021" t="s">
        <v>135</v>
      </c>
      <c r="B2021">
        <v>68</v>
      </c>
    </row>
    <row r="2022" spans="1:2" x14ac:dyDescent="0.3">
      <c r="A2022" t="s">
        <v>138</v>
      </c>
      <c r="B2022">
        <v>23</v>
      </c>
    </row>
    <row r="2023" spans="1:2" x14ac:dyDescent="0.3">
      <c r="A2023" t="s">
        <v>32</v>
      </c>
      <c r="B2023">
        <v>33</v>
      </c>
    </row>
    <row r="2024" spans="1:2" x14ac:dyDescent="0.3">
      <c r="A2024" t="s">
        <v>90</v>
      </c>
      <c r="B2024">
        <v>38</v>
      </c>
    </row>
    <row r="2025" spans="1:2" x14ac:dyDescent="0.3">
      <c r="A2025" t="s">
        <v>135</v>
      </c>
      <c r="B2025">
        <v>68</v>
      </c>
    </row>
    <row r="2026" spans="1:2" x14ac:dyDescent="0.3">
      <c r="A2026" t="s">
        <v>74</v>
      </c>
      <c r="B2026">
        <v>23</v>
      </c>
    </row>
    <row r="2027" spans="1:2" x14ac:dyDescent="0.3">
      <c r="A2027" t="s">
        <v>80</v>
      </c>
      <c r="B2027">
        <v>29</v>
      </c>
    </row>
    <row r="2028" spans="1:2" x14ac:dyDescent="0.3">
      <c r="A2028" t="s">
        <v>32</v>
      </c>
      <c r="B2028">
        <v>35</v>
      </c>
    </row>
    <row r="2029" spans="1:2" x14ac:dyDescent="0.3">
      <c r="A2029" t="s">
        <v>145</v>
      </c>
      <c r="B2029">
        <v>73</v>
      </c>
    </row>
    <row r="2030" spans="1:2" x14ac:dyDescent="0.3">
      <c r="A2030" t="s">
        <v>123</v>
      </c>
      <c r="B2030">
        <v>84</v>
      </c>
    </row>
    <row r="2031" spans="1:2" x14ac:dyDescent="0.3">
      <c r="A2031" t="s">
        <v>57</v>
      </c>
      <c r="B2031">
        <v>23</v>
      </c>
    </row>
    <row r="2032" spans="1:2" x14ac:dyDescent="0.3">
      <c r="A2032" t="s">
        <v>130</v>
      </c>
      <c r="B2032">
        <v>67</v>
      </c>
    </row>
    <row r="2033" spans="1:2" x14ac:dyDescent="0.3">
      <c r="A2033" t="s">
        <v>98</v>
      </c>
      <c r="B2033">
        <v>51</v>
      </c>
    </row>
    <row r="2034" spans="1:2" x14ac:dyDescent="0.3">
      <c r="A2034" t="s">
        <v>131</v>
      </c>
      <c r="B2034">
        <v>36</v>
      </c>
    </row>
    <row r="2035" spans="1:2" x14ac:dyDescent="0.3">
      <c r="A2035" t="s">
        <v>115</v>
      </c>
      <c r="B2035">
        <v>55</v>
      </c>
    </row>
    <row r="2036" spans="1:2" x14ac:dyDescent="0.3">
      <c r="A2036" t="s">
        <v>90</v>
      </c>
      <c r="B2036">
        <v>30</v>
      </c>
    </row>
    <row r="2037" spans="1:2" x14ac:dyDescent="0.3">
      <c r="A2037" t="s">
        <v>101</v>
      </c>
      <c r="B2037">
        <v>70</v>
      </c>
    </row>
    <row r="2038" spans="1:2" x14ac:dyDescent="0.3">
      <c r="A2038" t="s">
        <v>148</v>
      </c>
      <c r="B2038">
        <v>63</v>
      </c>
    </row>
    <row r="2039" spans="1:2" x14ac:dyDescent="0.3">
      <c r="A2039" t="s">
        <v>115</v>
      </c>
      <c r="B2039">
        <v>87</v>
      </c>
    </row>
    <row r="2040" spans="1:2" x14ac:dyDescent="0.3">
      <c r="A2040" t="s">
        <v>74</v>
      </c>
      <c r="B2040">
        <v>70</v>
      </c>
    </row>
    <row r="2041" spans="1:2" x14ac:dyDescent="0.3">
      <c r="A2041" t="s">
        <v>148</v>
      </c>
      <c r="B2041">
        <v>51</v>
      </c>
    </row>
    <row r="2042" spans="1:2" x14ac:dyDescent="0.3">
      <c r="A2042" t="s">
        <v>131</v>
      </c>
      <c r="B2042">
        <v>25</v>
      </c>
    </row>
    <row r="2043" spans="1:2" x14ac:dyDescent="0.3">
      <c r="A2043" t="s">
        <v>85</v>
      </c>
      <c r="B2043">
        <v>32</v>
      </c>
    </row>
    <row r="2044" spans="1:2" x14ac:dyDescent="0.3">
      <c r="A2044" t="s">
        <v>90</v>
      </c>
      <c r="B2044">
        <v>52</v>
      </c>
    </row>
    <row r="2045" spans="1:2" x14ac:dyDescent="0.3">
      <c r="A2045" t="s">
        <v>85</v>
      </c>
      <c r="B2045">
        <v>33</v>
      </c>
    </row>
    <row r="2046" spans="1:2" x14ac:dyDescent="0.3">
      <c r="A2046" t="s">
        <v>70</v>
      </c>
      <c r="B2046">
        <v>68</v>
      </c>
    </row>
    <row r="2047" spans="1:2" x14ac:dyDescent="0.3">
      <c r="A2047" t="s">
        <v>142</v>
      </c>
      <c r="B2047">
        <v>20</v>
      </c>
    </row>
    <row r="2048" spans="1:2" x14ac:dyDescent="0.3">
      <c r="A2048" t="s">
        <v>101</v>
      </c>
      <c r="B2048">
        <v>32</v>
      </c>
    </row>
    <row r="2049" spans="1:2" x14ac:dyDescent="0.3">
      <c r="A2049" t="s">
        <v>139</v>
      </c>
      <c r="B2049">
        <v>82</v>
      </c>
    </row>
    <row r="2050" spans="1:2" x14ac:dyDescent="0.3">
      <c r="A2050" t="s">
        <v>151</v>
      </c>
      <c r="B2050">
        <v>64</v>
      </c>
    </row>
    <row r="2051" spans="1:2" x14ac:dyDescent="0.3">
      <c r="A2051" t="s">
        <v>44</v>
      </c>
      <c r="B2051">
        <v>24</v>
      </c>
    </row>
    <row r="2052" spans="1:2" x14ac:dyDescent="0.3">
      <c r="A2052" t="s">
        <v>91</v>
      </c>
      <c r="B2052">
        <v>96</v>
      </c>
    </row>
    <row r="2053" spans="1:2" x14ac:dyDescent="0.3">
      <c r="A2053" t="s">
        <v>37</v>
      </c>
      <c r="B2053">
        <v>94</v>
      </c>
    </row>
    <row r="2054" spans="1:2" x14ac:dyDescent="0.3">
      <c r="A2054" t="s">
        <v>83</v>
      </c>
      <c r="B2054">
        <v>48</v>
      </c>
    </row>
    <row r="2055" spans="1:2" x14ac:dyDescent="0.3">
      <c r="A2055" t="s">
        <v>52</v>
      </c>
      <c r="B2055">
        <v>60</v>
      </c>
    </row>
    <row r="2056" spans="1:2" x14ac:dyDescent="0.3">
      <c r="A2056" t="s">
        <v>127</v>
      </c>
      <c r="B2056">
        <v>56</v>
      </c>
    </row>
    <row r="2057" spans="1:2" x14ac:dyDescent="0.3">
      <c r="A2057" t="s">
        <v>105</v>
      </c>
      <c r="B2057">
        <v>33</v>
      </c>
    </row>
    <row r="2058" spans="1:2" x14ac:dyDescent="0.3">
      <c r="A2058" t="s">
        <v>148</v>
      </c>
      <c r="B2058">
        <v>46</v>
      </c>
    </row>
    <row r="2059" spans="1:2" x14ac:dyDescent="0.3">
      <c r="A2059" t="s">
        <v>147</v>
      </c>
      <c r="B2059">
        <v>37</v>
      </c>
    </row>
    <row r="2060" spans="1:2" x14ac:dyDescent="0.3">
      <c r="A2060" t="s">
        <v>149</v>
      </c>
      <c r="B2060">
        <v>98</v>
      </c>
    </row>
    <row r="2061" spans="1:2" x14ac:dyDescent="0.3">
      <c r="A2061" t="s">
        <v>99</v>
      </c>
      <c r="B2061">
        <v>50</v>
      </c>
    </row>
    <row r="2062" spans="1:2" x14ac:dyDescent="0.3">
      <c r="A2062" t="s">
        <v>150</v>
      </c>
      <c r="B2062">
        <v>63</v>
      </c>
    </row>
    <row r="2063" spans="1:2" x14ac:dyDescent="0.3">
      <c r="A2063" t="s">
        <v>151</v>
      </c>
      <c r="B2063">
        <v>70</v>
      </c>
    </row>
    <row r="2064" spans="1:2" x14ac:dyDescent="0.3">
      <c r="A2064" t="s">
        <v>131</v>
      </c>
      <c r="B2064">
        <v>63</v>
      </c>
    </row>
    <row r="2065" spans="1:2" x14ac:dyDescent="0.3">
      <c r="A2065" t="s">
        <v>116</v>
      </c>
      <c r="B2065">
        <v>86</v>
      </c>
    </row>
    <row r="2066" spans="1:2" x14ac:dyDescent="0.3">
      <c r="A2066" t="s">
        <v>74</v>
      </c>
      <c r="B2066">
        <v>99</v>
      </c>
    </row>
    <row r="2067" spans="1:2" x14ac:dyDescent="0.3">
      <c r="A2067" t="s">
        <v>48</v>
      </c>
      <c r="B2067">
        <v>40</v>
      </c>
    </row>
    <row r="2068" spans="1:2" x14ac:dyDescent="0.3">
      <c r="A2068" t="s">
        <v>115</v>
      </c>
      <c r="B2068">
        <v>92</v>
      </c>
    </row>
    <row r="2069" spans="1:2" x14ac:dyDescent="0.3">
      <c r="A2069" t="s">
        <v>128</v>
      </c>
      <c r="B2069">
        <v>21</v>
      </c>
    </row>
    <row r="2070" spans="1:2" x14ac:dyDescent="0.3">
      <c r="A2070" t="s">
        <v>129</v>
      </c>
      <c r="B2070">
        <v>81</v>
      </c>
    </row>
    <row r="2071" spans="1:2" x14ac:dyDescent="0.3">
      <c r="A2071" t="s">
        <v>105</v>
      </c>
      <c r="B2071">
        <v>82</v>
      </c>
    </row>
    <row r="2072" spans="1:2" x14ac:dyDescent="0.3">
      <c r="A2072" t="s">
        <v>145</v>
      </c>
      <c r="B2072">
        <v>88</v>
      </c>
    </row>
    <row r="2073" spans="1:2" x14ac:dyDescent="0.3">
      <c r="A2073" t="s">
        <v>131</v>
      </c>
      <c r="B2073">
        <v>100</v>
      </c>
    </row>
    <row r="2074" spans="1:2" x14ac:dyDescent="0.3">
      <c r="A2074" t="s">
        <v>37</v>
      </c>
      <c r="B2074">
        <v>66</v>
      </c>
    </row>
    <row r="2075" spans="1:2" x14ac:dyDescent="0.3">
      <c r="A2075" t="s">
        <v>105</v>
      </c>
      <c r="B2075">
        <v>25</v>
      </c>
    </row>
    <row r="2076" spans="1:2" x14ac:dyDescent="0.3">
      <c r="A2076" t="s">
        <v>103</v>
      </c>
      <c r="B2076">
        <v>53</v>
      </c>
    </row>
    <row r="2077" spans="1:2" x14ac:dyDescent="0.3">
      <c r="A2077" t="s">
        <v>131</v>
      </c>
      <c r="B2077">
        <v>28</v>
      </c>
    </row>
    <row r="2078" spans="1:2" x14ac:dyDescent="0.3">
      <c r="A2078" t="s">
        <v>103</v>
      </c>
      <c r="B2078">
        <v>23</v>
      </c>
    </row>
    <row r="2079" spans="1:2" x14ac:dyDescent="0.3">
      <c r="A2079" t="s">
        <v>145</v>
      </c>
      <c r="B2079">
        <v>34</v>
      </c>
    </row>
    <row r="2080" spans="1:2" x14ac:dyDescent="0.3">
      <c r="A2080" t="s">
        <v>78</v>
      </c>
      <c r="B2080">
        <v>42</v>
      </c>
    </row>
    <row r="2081" spans="1:2" x14ac:dyDescent="0.3">
      <c r="A2081" t="s">
        <v>57</v>
      </c>
      <c r="B2081">
        <v>24</v>
      </c>
    </row>
    <row r="2082" spans="1:2" x14ac:dyDescent="0.3">
      <c r="A2082" t="s">
        <v>147</v>
      </c>
      <c r="B2082">
        <v>47</v>
      </c>
    </row>
    <row r="2083" spans="1:2" x14ac:dyDescent="0.3">
      <c r="A2083" t="s">
        <v>90</v>
      </c>
      <c r="B2083">
        <v>78</v>
      </c>
    </row>
    <row r="2084" spans="1:2" x14ac:dyDescent="0.3">
      <c r="A2084" t="s">
        <v>74</v>
      </c>
      <c r="B2084">
        <v>89</v>
      </c>
    </row>
    <row r="2085" spans="1:2" x14ac:dyDescent="0.3">
      <c r="A2085" t="s">
        <v>91</v>
      </c>
      <c r="B2085">
        <v>59</v>
      </c>
    </row>
    <row r="2086" spans="1:2" x14ac:dyDescent="0.3">
      <c r="A2086" t="s">
        <v>129</v>
      </c>
      <c r="B2086">
        <v>94</v>
      </c>
    </row>
    <row r="2087" spans="1:2" x14ac:dyDescent="0.3">
      <c r="A2087" t="s">
        <v>85</v>
      </c>
      <c r="B2087">
        <v>49</v>
      </c>
    </row>
    <row r="2088" spans="1:2" x14ac:dyDescent="0.3">
      <c r="A2088" t="s">
        <v>114</v>
      </c>
      <c r="B2088">
        <v>89</v>
      </c>
    </row>
    <row r="2089" spans="1:2" x14ac:dyDescent="0.3">
      <c r="A2089" t="s">
        <v>150</v>
      </c>
      <c r="B2089">
        <v>91</v>
      </c>
    </row>
    <row r="2090" spans="1:2" x14ac:dyDescent="0.3">
      <c r="A2090" t="s">
        <v>99</v>
      </c>
      <c r="B2090">
        <v>89</v>
      </c>
    </row>
    <row r="2091" spans="1:2" x14ac:dyDescent="0.3">
      <c r="A2091" t="s">
        <v>128</v>
      </c>
      <c r="B2091">
        <v>57</v>
      </c>
    </row>
    <row r="2092" spans="1:2" x14ac:dyDescent="0.3">
      <c r="A2092" t="s">
        <v>37</v>
      </c>
      <c r="B2092">
        <v>71</v>
      </c>
    </row>
    <row r="2093" spans="1:2" x14ac:dyDescent="0.3">
      <c r="A2093" t="s">
        <v>149</v>
      </c>
      <c r="B2093">
        <v>97</v>
      </c>
    </row>
    <row r="2094" spans="1:2" x14ac:dyDescent="0.3">
      <c r="A2094" t="s">
        <v>148</v>
      </c>
      <c r="B2094">
        <v>45</v>
      </c>
    </row>
    <row r="2095" spans="1:2" x14ac:dyDescent="0.3">
      <c r="A2095" t="s">
        <v>149</v>
      </c>
      <c r="B2095">
        <v>91</v>
      </c>
    </row>
    <row r="2096" spans="1:2" x14ac:dyDescent="0.3">
      <c r="A2096" t="s">
        <v>131</v>
      </c>
      <c r="B2096">
        <v>25</v>
      </c>
    </row>
    <row r="2097" spans="1:2" x14ac:dyDescent="0.3">
      <c r="A2097" t="s">
        <v>130</v>
      </c>
      <c r="B2097">
        <v>63</v>
      </c>
    </row>
    <row r="2098" spans="1:2" x14ac:dyDescent="0.3">
      <c r="A2098" t="s">
        <v>98</v>
      </c>
      <c r="B2098">
        <v>52</v>
      </c>
    </row>
    <row r="2099" spans="1:2" x14ac:dyDescent="0.3">
      <c r="A2099" t="s">
        <v>146</v>
      </c>
      <c r="B2099">
        <v>43</v>
      </c>
    </row>
    <row r="2100" spans="1:2" x14ac:dyDescent="0.3">
      <c r="A2100" t="s">
        <v>62</v>
      </c>
      <c r="B2100">
        <v>28</v>
      </c>
    </row>
    <row r="2101" spans="1:2" x14ac:dyDescent="0.3">
      <c r="A2101" t="s">
        <v>101</v>
      </c>
      <c r="B2101">
        <v>78</v>
      </c>
    </row>
    <row r="2102" spans="1:2" x14ac:dyDescent="0.3">
      <c r="A2102" t="s">
        <v>151</v>
      </c>
      <c r="B2102">
        <v>31</v>
      </c>
    </row>
    <row r="2103" spans="1:2" x14ac:dyDescent="0.3">
      <c r="A2103" t="s">
        <v>48</v>
      </c>
      <c r="B2103">
        <v>23</v>
      </c>
    </row>
    <row r="2104" spans="1:2" x14ac:dyDescent="0.3">
      <c r="A2104" t="s">
        <v>135</v>
      </c>
      <c r="B2104">
        <v>25</v>
      </c>
    </row>
    <row r="2105" spans="1:2" x14ac:dyDescent="0.3">
      <c r="A2105" t="s">
        <v>116</v>
      </c>
      <c r="B2105">
        <v>86</v>
      </c>
    </row>
    <row r="2106" spans="1:2" x14ac:dyDescent="0.3">
      <c r="A2106" t="s">
        <v>130</v>
      </c>
      <c r="B2106">
        <v>88</v>
      </c>
    </row>
    <row r="2107" spans="1:2" x14ac:dyDescent="0.3">
      <c r="A2107" t="s">
        <v>131</v>
      </c>
      <c r="B2107">
        <v>35</v>
      </c>
    </row>
    <row r="2108" spans="1:2" x14ac:dyDescent="0.3">
      <c r="A2108" t="s">
        <v>129</v>
      </c>
      <c r="B2108">
        <v>34</v>
      </c>
    </row>
    <row r="2109" spans="1:2" x14ac:dyDescent="0.3">
      <c r="A2109" t="s">
        <v>80</v>
      </c>
      <c r="B2109">
        <v>75</v>
      </c>
    </row>
    <row r="2110" spans="1:2" x14ac:dyDescent="0.3">
      <c r="A2110" t="s">
        <v>114</v>
      </c>
      <c r="B2110">
        <v>46</v>
      </c>
    </row>
    <row r="2111" spans="1:2" x14ac:dyDescent="0.3">
      <c r="A2111" t="s">
        <v>99</v>
      </c>
      <c r="B2111">
        <v>31</v>
      </c>
    </row>
    <row r="2112" spans="1:2" x14ac:dyDescent="0.3">
      <c r="A2112" t="s">
        <v>57</v>
      </c>
      <c r="B2112">
        <v>93</v>
      </c>
    </row>
    <row r="2113" spans="1:2" x14ac:dyDescent="0.3">
      <c r="A2113" t="s">
        <v>70</v>
      </c>
      <c r="B2113">
        <v>85</v>
      </c>
    </row>
    <row r="2114" spans="1:2" x14ac:dyDescent="0.3">
      <c r="A2114" t="s">
        <v>122</v>
      </c>
      <c r="B2114">
        <v>68</v>
      </c>
    </row>
    <row r="2115" spans="1:2" x14ac:dyDescent="0.3">
      <c r="A2115" t="s">
        <v>141</v>
      </c>
      <c r="B2115">
        <v>40</v>
      </c>
    </row>
    <row r="2116" spans="1:2" x14ac:dyDescent="0.3">
      <c r="A2116" t="s">
        <v>129</v>
      </c>
      <c r="B2116">
        <v>51</v>
      </c>
    </row>
    <row r="2117" spans="1:2" x14ac:dyDescent="0.3">
      <c r="A2117" t="s">
        <v>44</v>
      </c>
      <c r="B2117">
        <v>85</v>
      </c>
    </row>
    <row r="2118" spans="1:2" x14ac:dyDescent="0.3">
      <c r="A2118" t="s">
        <v>111</v>
      </c>
      <c r="B2118">
        <v>23</v>
      </c>
    </row>
    <row r="2119" spans="1:2" x14ac:dyDescent="0.3">
      <c r="A2119" t="s">
        <v>112</v>
      </c>
      <c r="B2119">
        <v>28</v>
      </c>
    </row>
    <row r="2120" spans="1:2" x14ac:dyDescent="0.3">
      <c r="A2120" t="s">
        <v>142</v>
      </c>
      <c r="B2120">
        <v>44</v>
      </c>
    </row>
    <row r="2121" spans="1:2" x14ac:dyDescent="0.3">
      <c r="A2121" t="s">
        <v>145</v>
      </c>
      <c r="B2121">
        <v>57</v>
      </c>
    </row>
    <row r="2122" spans="1:2" x14ac:dyDescent="0.3">
      <c r="A2122" t="s">
        <v>70</v>
      </c>
      <c r="B2122">
        <v>98</v>
      </c>
    </row>
    <row r="2123" spans="1:2" x14ac:dyDescent="0.3">
      <c r="A2123" t="s">
        <v>120</v>
      </c>
      <c r="B2123">
        <v>68</v>
      </c>
    </row>
    <row r="2124" spans="1:2" x14ac:dyDescent="0.3">
      <c r="A2124" t="s">
        <v>141</v>
      </c>
      <c r="B2124">
        <v>36</v>
      </c>
    </row>
    <row r="2125" spans="1:2" x14ac:dyDescent="0.3">
      <c r="A2125" t="s">
        <v>145</v>
      </c>
      <c r="B2125">
        <v>71</v>
      </c>
    </row>
    <row r="2126" spans="1:2" x14ac:dyDescent="0.3">
      <c r="A2126" t="s">
        <v>44</v>
      </c>
      <c r="B2126">
        <v>60</v>
      </c>
    </row>
    <row r="2127" spans="1:2" x14ac:dyDescent="0.3">
      <c r="A2127" t="s">
        <v>83</v>
      </c>
      <c r="B2127">
        <v>87</v>
      </c>
    </row>
    <row r="2128" spans="1:2" x14ac:dyDescent="0.3">
      <c r="A2128" t="s">
        <v>90</v>
      </c>
      <c r="B2128">
        <v>38</v>
      </c>
    </row>
    <row r="2129" spans="1:2" x14ac:dyDescent="0.3">
      <c r="A2129" t="s">
        <v>98</v>
      </c>
      <c r="B2129">
        <v>45</v>
      </c>
    </row>
    <row r="2130" spans="1:2" x14ac:dyDescent="0.3">
      <c r="A2130" t="s">
        <v>130</v>
      </c>
      <c r="B2130">
        <v>47</v>
      </c>
    </row>
    <row r="2131" spans="1:2" x14ac:dyDescent="0.3">
      <c r="A2131" t="s">
        <v>148</v>
      </c>
      <c r="B2131">
        <v>57</v>
      </c>
    </row>
    <row r="2132" spans="1:2" x14ac:dyDescent="0.3">
      <c r="A2132" t="s">
        <v>117</v>
      </c>
      <c r="B2132">
        <v>68</v>
      </c>
    </row>
    <row r="2133" spans="1:2" x14ac:dyDescent="0.3">
      <c r="A2133" t="s">
        <v>57</v>
      </c>
      <c r="B2133">
        <v>52</v>
      </c>
    </row>
    <row r="2134" spans="1:2" x14ac:dyDescent="0.3">
      <c r="A2134" t="s">
        <v>129</v>
      </c>
      <c r="B2134">
        <v>87</v>
      </c>
    </row>
    <row r="2135" spans="1:2" x14ac:dyDescent="0.3">
      <c r="A2135" t="s">
        <v>32</v>
      </c>
      <c r="B2135">
        <v>34</v>
      </c>
    </row>
    <row r="2136" spans="1:2" x14ac:dyDescent="0.3">
      <c r="A2136" t="s">
        <v>141</v>
      </c>
      <c r="B2136">
        <v>41</v>
      </c>
    </row>
    <row r="2137" spans="1:2" x14ac:dyDescent="0.3">
      <c r="A2137" t="s">
        <v>99</v>
      </c>
      <c r="B2137">
        <v>94</v>
      </c>
    </row>
    <row r="2138" spans="1:2" x14ac:dyDescent="0.3">
      <c r="A2138" t="s">
        <v>85</v>
      </c>
      <c r="B2138">
        <v>93</v>
      </c>
    </row>
    <row r="2139" spans="1:2" x14ac:dyDescent="0.3">
      <c r="A2139" t="s">
        <v>116</v>
      </c>
      <c r="B2139">
        <v>51</v>
      </c>
    </row>
    <row r="2140" spans="1:2" x14ac:dyDescent="0.3">
      <c r="A2140" t="s">
        <v>91</v>
      </c>
      <c r="B2140">
        <v>42</v>
      </c>
    </row>
    <row r="2141" spans="1:2" x14ac:dyDescent="0.3">
      <c r="A2141" t="s">
        <v>85</v>
      </c>
      <c r="B2141">
        <v>95</v>
      </c>
    </row>
    <row r="2142" spans="1:2" x14ac:dyDescent="0.3">
      <c r="A2142" t="s">
        <v>130</v>
      </c>
      <c r="B2142">
        <v>90</v>
      </c>
    </row>
    <row r="2143" spans="1:2" x14ac:dyDescent="0.3">
      <c r="A2143" t="s">
        <v>22</v>
      </c>
      <c r="B2143">
        <v>98</v>
      </c>
    </row>
    <row r="2144" spans="1:2" x14ac:dyDescent="0.3">
      <c r="A2144" t="s">
        <v>114</v>
      </c>
      <c r="B2144">
        <v>39</v>
      </c>
    </row>
    <row r="2145" spans="1:2" x14ac:dyDescent="0.3">
      <c r="A2145" t="s">
        <v>74</v>
      </c>
      <c r="B2145">
        <v>66</v>
      </c>
    </row>
    <row r="2146" spans="1:2" x14ac:dyDescent="0.3">
      <c r="A2146" t="s">
        <v>128</v>
      </c>
      <c r="B2146">
        <v>23</v>
      </c>
    </row>
    <row r="2147" spans="1:2" x14ac:dyDescent="0.3">
      <c r="A2147" t="s">
        <v>139</v>
      </c>
      <c r="B2147">
        <v>73</v>
      </c>
    </row>
    <row r="2148" spans="1:2" x14ac:dyDescent="0.3">
      <c r="A2148" t="s">
        <v>140</v>
      </c>
      <c r="B2148">
        <v>23</v>
      </c>
    </row>
    <row r="2149" spans="1:2" x14ac:dyDescent="0.3">
      <c r="A2149" t="s">
        <v>70</v>
      </c>
      <c r="B2149">
        <v>43</v>
      </c>
    </row>
    <row r="2150" spans="1:2" x14ac:dyDescent="0.3">
      <c r="A2150" t="s">
        <v>145</v>
      </c>
      <c r="B2150">
        <v>45</v>
      </c>
    </row>
    <row r="2151" spans="1:2" x14ac:dyDescent="0.3">
      <c r="A2151" t="s">
        <v>78</v>
      </c>
      <c r="B2151">
        <v>21</v>
      </c>
    </row>
    <row r="2152" spans="1:2" x14ac:dyDescent="0.3">
      <c r="A2152" t="s">
        <v>115</v>
      </c>
      <c r="B2152">
        <v>40</v>
      </c>
    </row>
    <row r="2153" spans="1:2" x14ac:dyDescent="0.3">
      <c r="A2153" t="s">
        <v>129</v>
      </c>
      <c r="B2153">
        <v>58</v>
      </c>
    </row>
    <row r="2154" spans="1:2" x14ac:dyDescent="0.3">
      <c r="A2154" t="s">
        <v>127</v>
      </c>
      <c r="B2154">
        <v>48</v>
      </c>
    </row>
    <row r="2155" spans="1:2" x14ac:dyDescent="0.3">
      <c r="A2155" t="s">
        <v>22</v>
      </c>
      <c r="B2155">
        <v>94</v>
      </c>
    </row>
    <row r="2156" spans="1:2" x14ac:dyDescent="0.3">
      <c r="A2156" t="s">
        <v>52</v>
      </c>
      <c r="B2156">
        <v>74</v>
      </c>
    </row>
    <row r="2157" spans="1:2" x14ac:dyDescent="0.3">
      <c r="A2157" t="s">
        <v>78</v>
      </c>
      <c r="B2157">
        <v>51</v>
      </c>
    </row>
    <row r="2158" spans="1:2" x14ac:dyDescent="0.3">
      <c r="A2158" t="s">
        <v>70</v>
      </c>
      <c r="B2158">
        <v>83</v>
      </c>
    </row>
    <row r="2159" spans="1:2" x14ac:dyDescent="0.3">
      <c r="A2159" t="s">
        <v>91</v>
      </c>
      <c r="B2159">
        <v>68</v>
      </c>
    </row>
    <row r="2160" spans="1:2" x14ac:dyDescent="0.3">
      <c r="A2160" t="s">
        <v>37</v>
      </c>
      <c r="B2160">
        <v>84</v>
      </c>
    </row>
    <row r="2161" spans="1:2" x14ac:dyDescent="0.3">
      <c r="A2161" t="s">
        <v>62</v>
      </c>
      <c r="B2161">
        <v>58</v>
      </c>
    </row>
    <row r="2162" spans="1:2" x14ac:dyDescent="0.3">
      <c r="A2162" t="s">
        <v>66</v>
      </c>
      <c r="B2162">
        <v>92</v>
      </c>
    </row>
    <row r="2163" spans="1:2" x14ac:dyDescent="0.3">
      <c r="A2163" t="s">
        <v>149</v>
      </c>
      <c r="B2163">
        <v>69</v>
      </c>
    </row>
    <row r="2164" spans="1:2" x14ac:dyDescent="0.3">
      <c r="A2164" t="s">
        <v>48</v>
      </c>
      <c r="B2164">
        <v>48</v>
      </c>
    </row>
    <row r="2165" spans="1:2" x14ac:dyDescent="0.3">
      <c r="A2165" t="s">
        <v>85</v>
      </c>
      <c r="B2165">
        <v>60</v>
      </c>
    </row>
    <row r="2166" spans="1:2" x14ac:dyDescent="0.3">
      <c r="A2166" t="s">
        <v>146</v>
      </c>
      <c r="B2166">
        <v>20</v>
      </c>
    </row>
    <row r="2167" spans="1:2" x14ac:dyDescent="0.3">
      <c r="A2167" t="s">
        <v>135</v>
      </c>
      <c r="B2167">
        <v>55</v>
      </c>
    </row>
    <row r="2168" spans="1:2" x14ac:dyDescent="0.3">
      <c r="A2168" t="s">
        <v>127</v>
      </c>
      <c r="B2168">
        <v>88</v>
      </c>
    </row>
    <row r="2169" spans="1:2" x14ac:dyDescent="0.3">
      <c r="A2169" t="s">
        <v>123</v>
      </c>
      <c r="B2169">
        <v>48</v>
      </c>
    </row>
    <row r="2170" spans="1:2" x14ac:dyDescent="0.3">
      <c r="A2170" t="s">
        <v>139</v>
      </c>
      <c r="B2170">
        <v>74</v>
      </c>
    </row>
    <row r="2171" spans="1:2" x14ac:dyDescent="0.3">
      <c r="A2171" t="s">
        <v>103</v>
      </c>
      <c r="B2171">
        <v>42</v>
      </c>
    </row>
    <row r="2172" spans="1:2" x14ac:dyDescent="0.3">
      <c r="A2172" t="s">
        <v>131</v>
      </c>
      <c r="B2172">
        <v>32</v>
      </c>
    </row>
    <row r="2173" spans="1:2" x14ac:dyDescent="0.3">
      <c r="A2173" t="s">
        <v>70</v>
      </c>
      <c r="B2173">
        <v>98</v>
      </c>
    </row>
    <row r="2174" spans="1:2" x14ac:dyDescent="0.3">
      <c r="A2174" t="s">
        <v>44</v>
      </c>
      <c r="B2174">
        <v>89</v>
      </c>
    </row>
    <row r="2175" spans="1:2" x14ac:dyDescent="0.3">
      <c r="A2175" t="s">
        <v>80</v>
      </c>
      <c r="B2175">
        <v>97</v>
      </c>
    </row>
    <row r="2176" spans="1:2" x14ac:dyDescent="0.3">
      <c r="A2176" t="s">
        <v>112</v>
      </c>
      <c r="B2176">
        <v>49</v>
      </c>
    </row>
    <row r="2177" spans="1:2" x14ac:dyDescent="0.3">
      <c r="A2177" t="s">
        <v>145</v>
      </c>
      <c r="B2177">
        <v>50</v>
      </c>
    </row>
    <row r="2178" spans="1:2" x14ac:dyDescent="0.3">
      <c r="A2178" t="s">
        <v>129</v>
      </c>
      <c r="B2178">
        <v>91</v>
      </c>
    </row>
    <row r="2179" spans="1:2" x14ac:dyDescent="0.3">
      <c r="A2179" t="s">
        <v>57</v>
      </c>
      <c r="B2179">
        <v>93</v>
      </c>
    </row>
    <row r="2180" spans="1:2" x14ac:dyDescent="0.3">
      <c r="A2180" t="s">
        <v>103</v>
      </c>
      <c r="B2180">
        <v>98</v>
      </c>
    </row>
    <row r="2181" spans="1:2" x14ac:dyDescent="0.3">
      <c r="A2181" t="s">
        <v>80</v>
      </c>
      <c r="B2181">
        <v>82</v>
      </c>
    </row>
    <row r="2182" spans="1:2" x14ac:dyDescent="0.3">
      <c r="A2182" t="s">
        <v>139</v>
      </c>
      <c r="B2182">
        <v>37</v>
      </c>
    </row>
    <row r="2183" spans="1:2" x14ac:dyDescent="0.3">
      <c r="A2183" t="s">
        <v>78</v>
      </c>
      <c r="B2183">
        <v>63</v>
      </c>
    </row>
    <row r="2184" spans="1:2" x14ac:dyDescent="0.3">
      <c r="A2184" t="s">
        <v>130</v>
      </c>
      <c r="B2184">
        <v>99</v>
      </c>
    </row>
    <row r="2185" spans="1:2" x14ac:dyDescent="0.3">
      <c r="A2185" t="s">
        <v>111</v>
      </c>
      <c r="B2185">
        <v>37</v>
      </c>
    </row>
    <row r="2186" spans="1:2" x14ac:dyDescent="0.3">
      <c r="A2186" t="s">
        <v>107</v>
      </c>
      <c r="B2186">
        <v>34</v>
      </c>
    </row>
    <row r="2187" spans="1:2" x14ac:dyDescent="0.3">
      <c r="A2187" t="s">
        <v>98</v>
      </c>
      <c r="B2187">
        <v>32</v>
      </c>
    </row>
    <row r="2188" spans="1:2" x14ac:dyDescent="0.3">
      <c r="A2188" t="s">
        <v>130</v>
      </c>
      <c r="B2188">
        <v>23</v>
      </c>
    </row>
    <row r="2189" spans="1:2" x14ac:dyDescent="0.3">
      <c r="A2189" t="s">
        <v>135</v>
      </c>
      <c r="B2189">
        <v>78</v>
      </c>
    </row>
    <row r="2190" spans="1:2" x14ac:dyDescent="0.3">
      <c r="A2190" t="s">
        <v>99</v>
      </c>
      <c r="B2190">
        <v>54</v>
      </c>
    </row>
    <row r="2191" spans="1:2" x14ac:dyDescent="0.3">
      <c r="A2191" t="s">
        <v>150</v>
      </c>
      <c r="B2191">
        <v>94</v>
      </c>
    </row>
    <row r="2192" spans="1:2" x14ac:dyDescent="0.3">
      <c r="A2192" t="s">
        <v>120</v>
      </c>
      <c r="B2192">
        <v>75</v>
      </c>
    </row>
    <row r="2193" spans="1:2" x14ac:dyDescent="0.3">
      <c r="A2193" t="s">
        <v>138</v>
      </c>
      <c r="B2193">
        <v>69</v>
      </c>
    </row>
    <row r="2194" spans="1:2" x14ac:dyDescent="0.3">
      <c r="A2194" t="s">
        <v>141</v>
      </c>
      <c r="B2194">
        <v>35</v>
      </c>
    </row>
    <row r="2195" spans="1:2" x14ac:dyDescent="0.3">
      <c r="A2195" t="s">
        <v>99</v>
      </c>
      <c r="B2195">
        <v>78</v>
      </c>
    </row>
    <row r="2196" spans="1:2" x14ac:dyDescent="0.3">
      <c r="A2196" t="s">
        <v>22</v>
      </c>
      <c r="B2196">
        <v>29</v>
      </c>
    </row>
    <row r="2197" spans="1:2" x14ac:dyDescent="0.3">
      <c r="A2197" t="s">
        <v>85</v>
      </c>
      <c r="B2197">
        <v>62</v>
      </c>
    </row>
    <row r="2198" spans="1:2" x14ac:dyDescent="0.3">
      <c r="A2198" t="s">
        <v>129</v>
      </c>
      <c r="B2198">
        <v>58</v>
      </c>
    </row>
    <row r="2199" spans="1:2" x14ac:dyDescent="0.3">
      <c r="A2199" t="s">
        <v>138</v>
      </c>
      <c r="B2199">
        <v>88</v>
      </c>
    </row>
    <row r="2200" spans="1:2" x14ac:dyDescent="0.3">
      <c r="A2200" t="s">
        <v>85</v>
      </c>
      <c r="B2200">
        <v>80</v>
      </c>
    </row>
    <row r="2201" spans="1:2" x14ac:dyDescent="0.3">
      <c r="A2201" t="s">
        <v>98</v>
      </c>
      <c r="B2201">
        <v>47</v>
      </c>
    </row>
    <row r="2202" spans="1:2" x14ac:dyDescent="0.3">
      <c r="A2202" t="s">
        <v>52</v>
      </c>
      <c r="B2202">
        <v>51</v>
      </c>
    </row>
    <row r="2203" spans="1:2" x14ac:dyDescent="0.3">
      <c r="A2203" t="s">
        <v>123</v>
      </c>
      <c r="B2203">
        <v>25</v>
      </c>
    </row>
    <row r="2204" spans="1:2" x14ac:dyDescent="0.3">
      <c r="A2204" t="s">
        <v>90</v>
      </c>
      <c r="B2204">
        <v>36</v>
      </c>
    </row>
    <row r="2205" spans="1:2" x14ac:dyDescent="0.3">
      <c r="A2205" t="s">
        <v>44</v>
      </c>
      <c r="B2205">
        <v>79</v>
      </c>
    </row>
    <row r="2206" spans="1:2" x14ac:dyDescent="0.3">
      <c r="A2206" t="s">
        <v>48</v>
      </c>
      <c r="B2206">
        <v>41</v>
      </c>
    </row>
    <row r="2207" spans="1:2" x14ac:dyDescent="0.3">
      <c r="A2207" t="s">
        <v>114</v>
      </c>
      <c r="B2207">
        <v>68</v>
      </c>
    </row>
    <row r="2208" spans="1:2" x14ac:dyDescent="0.3">
      <c r="A2208" t="s">
        <v>115</v>
      </c>
      <c r="B2208">
        <v>51</v>
      </c>
    </row>
    <row r="2209" spans="1:2" x14ac:dyDescent="0.3">
      <c r="A2209" t="s">
        <v>130</v>
      </c>
      <c r="B2209">
        <v>38</v>
      </c>
    </row>
    <row r="2210" spans="1:2" x14ac:dyDescent="0.3">
      <c r="A2210" t="s">
        <v>112</v>
      </c>
      <c r="B2210">
        <v>46</v>
      </c>
    </row>
    <row r="2211" spans="1:2" x14ac:dyDescent="0.3">
      <c r="A2211" t="s">
        <v>140</v>
      </c>
      <c r="B2211">
        <v>20</v>
      </c>
    </row>
    <row r="2212" spans="1:2" x14ac:dyDescent="0.3">
      <c r="A2212" t="s">
        <v>141</v>
      </c>
      <c r="B2212">
        <v>25</v>
      </c>
    </row>
    <row r="2213" spans="1:2" x14ac:dyDescent="0.3">
      <c r="A2213" t="s">
        <v>32</v>
      </c>
      <c r="B2213">
        <v>89</v>
      </c>
    </row>
    <row r="2214" spans="1:2" x14ac:dyDescent="0.3">
      <c r="A2214" t="s">
        <v>145</v>
      </c>
      <c r="B2214">
        <v>77</v>
      </c>
    </row>
    <row r="2215" spans="1:2" x14ac:dyDescent="0.3">
      <c r="A2215" t="s">
        <v>78</v>
      </c>
      <c r="B2215">
        <v>94</v>
      </c>
    </row>
    <row r="2216" spans="1:2" x14ac:dyDescent="0.3">
      <c r="A2216" t="s">
        <v>135</v>
      </c>
      <c r="B2216">
        <v>100</v>
      </c>
    </row>
    <row r="2217" spans="1:2" x14ac:dyDescent="0.3">
      <c r="A2217" t="s">
        <v>66</v>
      </c>
      <c r="B2217">
        <v>96</v>
      </c>
    </row>
    <row r="2218" spans="1:2" x14ac:dyDescent="0.3">
      <c r="A2218" t="s">
        <v>129</v>
      </c>
      <c r="B2218">
        <v>36</v>
      </c>
    </row>
    <row r="2219" spans="1:2" x14ac:dyDescent="0.3">
      <c r="A2219" t="s">
        <v>116</v>
      </c>
      <c r="B2219">
        <v>27</v>
      </c>
    </row>
    <row r="2220" spans="1:2" x14ac:dyDescent="0.3">
      <c r="A2220" t="s">
        <v>135</v>
      </c>
      <c r="B2220">
        <v>67</v>
      </c>
    </row>
    <row r="2221" spans="1:2" x14ac:dyDescent="0.3">
      <c r="A2221" t="s">
        <v>148</v>
      </c>
      <c r="B2221">
        <v>91</v>
      </c>
    </row>
    <row r="2222" spans="1:2" x14ac:dyDescent="0.3">
      <c r="A2222" t="s">
        <v>52</v>
      </c>
      <c r="B2222">
        <v>62</v>
      </c>
    </row>
    <row r="2223" spans="1:2" x14ac:dyDescent="0.3">
      <c r="A2223" t="s">
        <v>111</v>
      </c>
      <c r="B2223">
        <v>88</v>
      </c>
    </row>
    <row r="2224" spans="1:2" x14ac:dyDescent="0.3">
      <c r="A2224" t="s">
        <v>142</v>
      </c>
      <c r="B2224">
        <v>66</v>
      </c>
    </row>
    <row r="2225" spans="1:2" x14ac:dyDescent="0.3">
      <c r="A2225" t="s">
        <v>111</v>
      </c>
      <c r="B2225">
        <v>65</v>
      </c>
    </row>
    <row r="2226" spans="1:2" x14ac:dyDescent="0.3">
      <c r="A2226" t="s">
        <v>145</v>
      </c>
      <c r="B2226">
        <v>25</v>
      </c>
    </row>
    <row r="2227" spans="1:2" x14ac:dyDescent="0.3">
      <c r="A2227" t="s">
        <v>149</v>
      </c>
      <c r="B2227">
        <v>64</v>
      </c>
    </row>
    <row r="2228" spans="1:2" x14ac:dyDescent="0.3">
      <c r="A2228" t="s">
        <v>70</v>
      </c>
      <c r="B2228">
        <v>72</v>
      </c>
    </row>
    <row r="2229" spans="1:2" x14ac:dyDescent="0.3">
      <c r="A2229" t="s">
        <v>149</v>
      </c>
      <c r="B2229">
        <v>74</v>
      </c>
    </row>
    <row r="2230" spans="1:2" x14ac:dyDescent="0.3">
      <c r="A2230" t="s">
        <v>111</v>
      </c>
      <c r="B2230">
        <v>50</v>
      </c>
    </row>
    <row r="2231" spans="1:2" x14ac:dyDescent="0.3">
      <c r="A2231" t="s">
        <v>148</v>
      </c>
      <c r="B2231">
        <v>97</v>
      </c>
    </row>
    <row r="2232" spans="1:2" x14ac:dyDescent="0.3">
      <c r="A2232" t="s">
        <v>112</v>
      </c>
      <c r="B2232">
        <v>36</v>
      </c>
    </row>
    <row r="2233" spans="1:2" x14ac:dyDescent="0.3">
      <c r="A2233" t="s">
        <v>140</v>
      </c>
      <c r="B2233">
        <v>49</v>
      </c>
    </row>
    <row r="2234" spans="1:2" x14ac:dyDescent="0.3">
      <c r="A2234" t="s">
        <v>98</v>
      </c>
      <c r="B2234">
        <v>64</v>
      </c>
    </row>
    <row r="2235" spans="1:2" x14ac:dyDescent="0.3">
      <c r="A2235" t="s">
        <v>103</v>
      </c>
      <c r="B2235">
        <v>31</v>
      </c>
    </row>
    <row r="2236" spans="1:2" x14ac:dyDescent="0.3">
      <c r="A2236" t="s">
        <v>83</v>
      </c>
      <c r="B2236">
        <v>66</v>
      </c>
    </row>
    <row r="2237" spans="1:2" x14ac:dyDescent="0.3">
      <c r="A2237" t="s">
        <v>115</v>
      </c>
      <c r="B2237">
        <v>82</v>
      </c>
    </row>
    <row r="2238" spans="1:2" x14ac:dyDescent="0.3">
      <c r="A2238" t="s">
        <v>62</v>
      </c>
      <c r="B2238">
        <v>88</v>
      </c>
    </row>
    <row r="2239" spans="1:2" x14ac:dyDescent="0.3">
      <c r="A2239" t="s">
        <v>90</v>
      </c>
      <c r="B2239">
        <v>34</v>
      </c>
    </row>
    <row r="2240" spans="1:2" x14ac:dyDescent="0.3">
      <c r="A2240" t="s">
        <v>103</v>
      </c>
      <c r="B2240">
        <v>84</v>
      </c>
    </row>
    <row r="2241" spans="1:2" x14ac:dyDescent="0.3">
      <c r="A2241" t="s">
        <v>90</v>
      </c>
      <c r="B2241">
        <v>96</v>
      </c>
    </row>
    <row r="2242" spans="1:2" x14ac:dyDescent="0.3">
      <c r="A2242" t="s">
        <v>99</v>
      </c>
      <c r="B2242">
        <v>71</v>
      </c>
    </row>
    <row r="2243" spans="1:2" x14ac:dyDescent="0.3">
      <c r="A2243" t="s">
        <v>128</v>
      </c>
      <c r="B2243">
        <v>77</v>
      </c>
    </row>
    <row r="2244" spans="1:2" x14ac:dyDescent="0.3">
      <c r="A2244" t="s">
        <v>107</v>
      </c>
      <c r="B2244">
        <v>66</v>
      </c>
    </row>
    <row r="2245" spans="1:2" x14ac:dyDescent="0.3">
      <c r="A2245" t="s">
        <v>37</v>
      </c>
      <c r="B2245">
        <v>21</v>
      </c>
    </row>
    <row r="2246" spans="1:2" x14ac:dyDescent="0.3">
      <c r="A2246" t="s">
        <v>131</v>
      </c>
      <c r="B2246">
        <v>37</v>
      </c>
    </row>
    <row r="2247" spans="1:2" x14ac:dyDescent="0.3">
      <c r="A2247" t="s">
        <v>80</v>
      </c>
      <c r="B2247">
        <v>90</v>
      </c>
    </row>
    <row r="2248" spans="1:2" x14ac:dyDescent="0.3">
      <c r="A2248" t="s">
        <v>78</v>
      </c>
      <c r="B2248">
        <v>96</v>
      </c>
    </row>
    <row r="2249" spans="1:2" x14ac:dyDescent="0.3">
      <c r="A2249" t="s">
        <v>103</v>
      </c>
      <c r="B2249">
        <v>37</v>
      </c>
    </row>
    <row r="2250" spans="1:2" x14ac:dyDescent="0.3">
      <c r="A2250" t="s">
        <v>44</v>
      </c>
      <c r="B2250">
        <v>66</v>
      </c>
    </row>
    <row r="2251" spans="1:2" x14ac:dyDescent="0.3">
      <c r="A2251" t="s">
        <v>52</v>
      </c>
      <c r="B2251">
        <v>45</v>
      </c>
    </row>
    <row r="2252" spans="1:2" x14ac:dyDescent="0.3">
      <c r="A2252" t="s">
        <v>112</v>
      </c>
      <c r="B2252">
        <v>89</v>
      </c>
    </row>
    <row r="2253" spans="1:2" x14ac:dyDescent="0.3">
      <c r="A2253" t="s">
        <v>141</v>
      </c>
      <c r="B2253">
        <v>94</v>
      </c>
    </row>
    <row r="2254" spans="1:2" x14ac:dyDescent="0.3">
      <c r="A2254" t="s">
        <v>145</v>
      </c>
      <c r="B2254">
        <v>96</v>
      </c>
    </row>
    <row r="2255" spans="1:2" x14ac:dyDescent="0.3">
      <c r="A2255" t="s">
        <v>101</v>
      </c>
      <c r="B2255">
        <v>31</v>
      </c>
    </row>
    <row r="2256" spans="1:2" x14ac:dyDescent="0.3">
      <c r="A2256" t="s">
        <v>114</v>
      </c>
      <c r="B2256">
        <v>79</v>
      </c>
    </row>
    <row r="2257" spans="1:2" x14ac:dyDescent="0.3">
      <c r="A2257" t="s">
        <v>151</v>
      </c>
      <c r="B2257">
        <v>39</v>
      </c>
    </row>
    <row r="2258" spans="1:2" x14ac:dyDescent="0.3">
      <c r="A2258" t="s">
        <v>99</v>
      </c>
      <c r="B2258">
        <v>22</v>
      </c>
    </row>
    <row r="2259" spans="1:2" x14ac:dyDescent="0.3">
      <c r="A2259" t="s">
        <v>122</v>
      </c>
      <c r="B2259">
        <v>32</v>
      </c>
    </row>
    <row r="2260" spans="1:2" x14ac:dyDescent="0.3">
      <c r="A2260" t="s">
        <v>123</v>
      </c>
      <c r="B2260">
        <v>71</v>
      </c>
    </row>
    <row r="2261" spans="1:2" x14ac:dyDescent="0.3">
      <c r="A2261" t="s">
        <v>103</v>
      </c>
      <c r="B2261">
        <v>96</v>
      </c>
    </row>
    <row r="2262" spans="1:2" x14ac:dyDescent="0.3">
      <c r="A2262" t="s">
        <v>70</v>
      </c>
      <c r="B2262">
        <v>82</v>
      </c>
    </row>
    <row r="2263" spans="1:2" x14ac:dyDescent="0.3">
      <c r="A2263" t="s">
        <v>131</v>
      </c>
      <c r="B2263">
        <v>76</v>
      </c>
    </row>
    <row r="2264" spans="1:2" x14ac:dyDescent="0.3">
      <c r="A2264" t="s">
        <v>117</v>
      </c>
      <c r="B2264">
        <v>22</v>
      </c>
    </row>
    <row r="2265" spans="1:2" x14ac:dyDescent="0.3">
      <c r="A2265" t="s">
        <v>116</v>
      </c>
      <c r="B2265">
        <v>40</v>
      </c>
    </row>
    <row r="2266" spans="1:2" x14ac:dyDescent="0.3">
      <c r="A2266" t="s">
        <v>114</v>
      </c>
      <c r="B2266">
        <v>92</v>
      </c>
    </row>
    <row r="2267" spans="1:2" x14ac:dyDescent="0.3">
      <c r="A2267" t="s">
        <v>57</v>
      </c>
      <c r="B2267">
        <v>94</v>
      </c>
    </row>
    <row r="2268" spans="1:2" x14ac:dyDescent="0.3">
      <c r="A2268" t="s">
        <v>70</v>
      </c>
      <c r="B2268">
        <v>44</v>
      </c>
    </row>
    <row r="2269" spans="1:2" x14ac:dyDescent="0.3">
      <c r="A2269" t="s">
        <v>22</v>
      </c>
      <c r="B2269">
        <v>49</v>
      </c>
    </row>
    <row r="2270" spans="1:2" x14ac:dyDescent="0.3">
      <c r="A2270" t="s">
        <v>142</v>
      </c>
      <c r="B2270">
        <v>26</v>
      </c>
    </row>
    <row r="2271" spans="1:2" x14ac:dyDescent="0.3">
      <c r="A2271" t="s">
        <v>22</v>
      </c>
      <c r="B2271">
        <v>38</v>
      </c>
    </row>
    <row r="2272" spans="1:2" x14ac:dyDescent="0.3">
      <c r="A2272" t="s">
        <v>142</v>
      </c>
      <c r="B2272">
        <v>72</v>
      </c>
    </row>
    <row r="2273" spans="1:2" x14ac:dyDescent="0.3">
      <c r="A2273" t="s">
        <v>120</v>
      </c>
      <c r="B2273">
        <v>99</v>
      </c>
    </row>
    <row r="2274" spans="1:2" x14ac:dyDescent="0.3">
      <c r="A2274" t="s">
        <v>32</v>
      </c>
      <c r="B2274">
        <v>38</v>
      </c>
    </row>
    <row r="2275" spans="1:2" x14ac:dyDescent="0.3">
      <c r="A2275" t="s">
        <v>130</v>
      </c>
      <c r="B2275">
        <v>96</v>
      </c>
    </row>
    <row r="2276" spans="1:2" x14ac:dyDescent="0.3">
      <c r="A2276" t="s">
        <v>85</v>
      </c>
      <c r="B2276">
        <v>27</v>
      </c>
    </row>
    <row r="2277" spans="1:2" x14ac:dyDescent="0.3">
      <c r="A2277" t="s">
        <v>101</v>
      </c>
      <c r="B2277">
        <v>24</v>
      </c>
    </row>
    <row r="2278" spans="1:2" x14ac:dyDescent="0.3">
      <c r="A2278" t="s">
        <v>52</v>
      </c>
      <c r="B2278">
        <v>82</v>
      </c>
    </row>
    <row r="2279" spans="1:2" x14ac:dyDescent="0.3">
      <c r="A2279" t="s">
        <v>90</v>
      </c>
      <c r="B2279">
        <v>56</v>
      </c>
    </row>
    <row r="2280" spans="1:2" x14ac:dyDescent="0.3">
      <c r="A2280" t="s">
        <v>128</v>
      </c>
      <c r="B2280">
        <v>25</v>
      </c>
    </row>
    <row r="2281" spans="1:2" x14ac:dyDescent="0.3">
      <c r="A2281" t="s">
        <v>66</v>
      </c>
      <c r="B2281">
        <v>67</v>
      </c>
    </row>
    <row r="2282" spans="1:2" x14ac:dyDescent="0.3">
      <c r="A2282" t="s">
        <v>22</v>
      </c>
      <c r="B2282">
        <v>21</v>
      </c>
    </row>
    <row r="2283" spans="1:2" x14ac:dyDescent="0.3">
      <c r="A2283" t="s">
        <v>111</v>
      </c>
      <c r="B2283">
        <v>27</v>
      </c>
    </row>
    <row r="2284" spans="1:2" x14ac:dyDescent="0.3">
      <c r="A2284" t="s">
        <v>135</v>
      </c>
      <c r="B2284">
        <v>97</v>
      </c>
    </row>
    <row r="2285" spans="1:2" x14ac:dyDescent="0.3">
      <c r="A2285" t="s">
        <v>123</v>
      </c>
      <c r="B2285">
        <v>45</v>
      </c>
    </row>
    <row r="2286" spans="1:2" x14ac:dyDescent="0.3">
      <c r="A2286" t="s">
        <v>146</v>
      </c>
      <c r="B2286">
        <v>63</v>
      </c>
    </row>
    <row r="2287" spans="1:2" x14ac:dyDescent="0.3">
      <c r="A2287" t="s">
        <v>151</v>
      </c>
      <c r="B2287">
        <v>100</v>
      </c>
    </row>
    <row r="2288" spans="1:2" x14ac:dyDescent="0.3">
      <c r="A2288" t="s">
        <v>147</v>
      </c>
      <c r="B2288">
        <v>38</v>
      </c>
    </row>
    <row r="2289" spans="1:2" x14ac:dyDescent="0.3">
      <c r="A2289" t="s">
        <v>145</v>
      </c>
      <c r="B2289">
        <v>45</v>
      </c>
    </row>
    <row r="2290" spans="1:2" x14ac:dyDescent="0.3">
      <c r="A2290" t="s">
        <v>99</v>
      </c>
      <c r="B2290">
        <v>91</v>
      </c>
    </row>
    <row r="2291" spans="1:2" x14ac:dyDescent="0.3">
      <c r="A2291" t="s">
        <v>107</v>
      </c>
      <c r="B2291">
        <v>82</v>
      </c>
    </row>
    <row r="2292" spans="1:2" x14ac:dyDescent="0.3">
      <c r="A2292" t="s">
        <v>111</v>
      </c>
      <c r="B2292">
        <v>48</v>
      </c>
    </row>
    <row r="2293" spans="1:2" x14ac:dyDescent="0.3">
      <c r="A2293" t="s">
        <v>123</v>
      </c>
      <c r="B2293">
        <v>30</v>
      </c>
    </row>
    <row r="2294" spans="1:2" x14ac:dyDescent="0.3">
      <c r="A2294" t="s">
        <v>129</v>
      </c>
      <c r="B2294">
        <v>34</v>
      </c>
    </row>
    <row r="2295" spans="1:2" x14ac:dyDescent="0.3">
      <c r="A2295" t="s">
        <v>142</v>
      </c>
      <c r="B2295">
        <v>68</v>
      </c>
    </row>
    <row r="2296" spans="1:2" x14ac:dyDescent="0.3">
      <c r="A2296" t="s">
        <v>128</v>
      </c>
      <c r="B2296">
        <v>95</v>
      </c>
    </row>
    <row r="2297" spans="1:2" x14ac:dyDescent="0.3">
      <c r="A2297" t="s">
        <v>139</v>
      </c>
      <c r="B2297">
        <v>22</v>
      </c>
    </row>
    <row r="2298" spans="1:2" x14ac:dyDescent="0.3">
      <c r="A2298" t="s">
        <v>149</v>
      </c>
      <c r="B2298">
        <v>88</v>
      </c>
    </row>
    <row r="2299" spans="1:2" x14ac:dyDescent="0.3">
      <c r="A2299" t="s">
        <v>99</v>
      </c>
      <c r="B2299">
        <v>83</v>
      </c>
    </row>
    <row r="2300" spans="1:2" x14ac:dyDescent="0.3">
      <c r="A2300" t="s">
        <v>57</v>
      </c>
      <c r="B2300">
        <v>87</v>
      </c>
    </row>
    <row r="2301" spans="1:2" x14ac:dyDescent="0.3">
      <c r="A2301" t="s">
        <v>135</v>
      </c>
      <c r="B2301">
        <v>57</v>
      </c>
    </row>
    <row r="2302" spans="1:2" x14ac:dyDescent="0.3">
      <c r="A2302" t="s">
        <v>138</v>
      </c>
      <c r="B2302">
        <v>88</v>
      </c>
    </row>
    <row r="2303" spans="1:2" x14ac:dyDescent="0.3">
      <c r="A2303" t="s">
        <v>32</v>
      </c>
      <c r="B2303">
        <v>20</v>
      </c>
    </row>
    <row r="2304" spans="1:2" x14ac:dyDescent="0.3">
      <c r="A2304" t="s">
        <v>57</v>
      </c>
      <c r="B2304">
        <v>39</v>
      </c>
    </row>
    <row r="2305" spans="1:2" x14ac:dyDescent="0.3">
      <c r="A2305" t="s">
        <v>127</v>
      </c>
      <c r="B2305">
        <v>71</v>
      </c>
    </row>
    <row r="2306" spans="1:2" x14ac:dyDescent="0.3">
      <c r="A2306" t="s">
        <v>62</v>
      </c>
      <c r="B2306">
        <v>73</v>
      </c>
    </row>
    <row r="2307" spans="1:2" x14ac:dyDescent="0.3">
      <c r="A2307" t="s">
        <v>32</v>
      </c>
      <c r="B2307">
        <v>63</v>
      </c>
    </row>
    <row r="2308" spans="1:2" x14ac:dyDescent="0.3">
      <c r="A2308" t="s">
        <v>103</v>
      </c>
      <c r="B2308">
        <v>78</v>
      </c>
    </row>
    <row r="2309" spans="1:2" x14ac:dyDescent="0.3">
      <c r="A2309" t="s">
        <v>70</v>
      </c>
      <c r="B2309">
        <v>96</v>
      </c>
    </row>
    <row r="2310" spans="1:2" x14ac:dyDescent="0.3">
      <c r="A2310" t="s">
        <v>114</v>
      </c>
      <c r="B2310">
        <v>81</v>
      </c>
    </row>
    <row r="2311" spans="1:2" x14ac:dyDescent="0.3">
      <c r="A2311" t="s">
        <v>139</v>
      </c>
      <c r="B2311">
        <v>95</v>
      </c>
    </row>
    <row r="2312" spans="1:2" x14ac:dyDescent="0.3">
      <c r="A2312" t="s">
        <v>141</v>
      </c>
      <c r="B2312">
        <v>68</v>
      </c>
    </row>
    <row r="2313" spans="1:2" x14ac:dyDescent="0.3">
      <c r="A2313" t="s">
        <v>57</v>
      </c>
      <c r="B2313">
        <v>28</v>
      </c>
    </row>
    <row r="2314" spans="1:2" x14ac:dyDescent="0.3">
      <c r="A2314" t="s">
        <v>129</v>
      </c>
      <c r="B2314">
        <v>30</v>
      </c>
    </row>
    <row r="2315" spans="1:2" x14ac:dyDescent="0.3">
      <c r="A2315" t="s">
        <v>142</v>
      </c>
      <c r="B2315">
        <v>31</v>
      </c>
    </row>
    <row r="2316" spans="1:2" x14ac:dyDescent="0.3">
      <c r="A2316" t="s">
        <v>141</v>
      </c>
      <c r="B2316">
        <v>95</v>
      </c>
    </row>
    <row r="2317" spans="1:2" x14ac:dyDescent="0.3">
      <c r="A2317" t="s">
        <v>129</v>
      </c>
      <c r="B2317">
        <v>79</v>
      </c>
    </row>
    <row r="2318" spans="1:2" x14ac:dyDescent="0.3">
      <c r="A2318" t="s">
        <v>57</v>
      </c>
      <c r="B2318">
        <v>39</v>
      </c>
    </row>
    <row r="2319" spans="1:2" x14ac:dyDescent="0.3">
      <c r="A2319" t="s">
        <v>127</v>
      </c>
      <c r="B2319">
        <v>34</v>
      </c>
    </row>
    <row r="2320" spans="1:2" x14ac:dyDescent="0.3">
      <c r="A2320" t="s">
        <v>52</v>
      </c>
      <c r="B2320">
        <v>28</v>
      </c>
    </row>
    <row r="2321" spans="1:2" x14ac:dyDescent="0.3">
      <c r="A2321" t="s">
        <v>32</v>
      </c>
      <c r="B2321">
        <v>38</v>
      </c>
    </row>
    <row r="2322" spans="1:2" x14ac:dyDescent="0.3">
      <c r="A2322" t="s">
        <v>130</v>
      </c>
      <c r="B2322">
        <v>55</v>
      </c>
    </row>
    <row r="2323" spans="1:2" x14ac:dyDescent="0.3">
      <c r="A2323" t="s">
        <v>112</v>
      </c>
      <c r="B2323">
        <v>31</v>
      </c>
    </row>
    <row r="2324" spans="1:2" x14ac:dyDescent="0.3">
      <c r="A2324" t="s">
        <v>139</v>
      </c>
      <c r="B2324">
        <v>84</v>
      </c>
    </row>
    <row r="2325" spans="1:2" x14ac:dyDescent="0.3">
      <c r="A2325" t="s">
        <v>128</v>
      </c>
      <c r="B2325">
        <v>93</v>
      </c>
    </row>
    <row r="2326" spans="1:2" x14ac:dyDescent="0.3">
      <c r="A2326" t="s">
        <v>48</v>
      </c>
      <c r="B2326">
        <v>28</v>
      </c>
    </row>
    <row r="2327" spans="1:2" x14ac:dyDescent="0.3">
      <c r="A2327" t="s">
        <v>85</v>
      </c>
      <c r="B2327">
        <v>55</v>
      </c>
    </row>
    <row r="2328" spans="1:2" x14ac:dyDescent="0.3">
      <c r="A2328" t="s">
        <v>101</v>
      </c>
      <c r="B2328">
        <v>63</v>
      </c>
    </row>
    <row r="2329" spans="1:2" x14ac:dyDescent="0.3">
      <c r="A2329" t="s">
        <v>90</v>
      </c>
      <c r="B2329">
        <v>94</v>
      </c>
    </row>
    <row r="2330" spans="1:2" x14ac:dyDescent="0.3">
      <c r="A2330" t="s">
        <v>114</v>
      </c>
      <c r="B2330">
        <v>36</v>
      </c>
    </row>
    <row r="2331" spans="1:2" x14ac:dyDescent="0.3">
      <c r="A2331" t="s">
        <v>145</v>
      </c>
      <c r="B2331">
        <v>97</v>
      </c>
    </row>
    <row r="2332" spans="1:2" x14ac:dyDescent="0.3">
      <c r="A2332" t="s">
        <v>117</v>
      </c>
      <c r="B2332">
        <v>63</v>
      </c>
    </row>
    <row r="2333" spans="1:2" x14ac:dyDescent="0.3">
      <c r="A2333" t="s">
        <v>115</v>
      </c>
      <c r="B2333">
        <v>77</v>
      </c>
    </row>
    <row r="2334" spans="1:2" x14ac:dyDescent="0.3">
      <c r="A2334" t="s">
        <v>131</v>
      </c>
      <c r="B2334">
        <v>53</v>
      </c>
    </row>
    <row r="2335" spans="1:2" x14ac:dyDescent="0.3">
      <c r="A2335" t="s">
        <v>111</v>
      </c>
      <c r="B2335">
        <v>77</v>
      </c>
    </row>
    <row r="2336" spans="1:2" x14ac:dyDescent="0.3">
      <c r="A2336" t="s">
        <v>111</v>
      </c>
      <c r="B2336">
        <v>79</v>
      </c>
    </row>
    <row r="2337" spans="1:2" x14ac:dyDescent="0.3">
      <c r="A2337" t="s">
        <v>135</v>
      </c>
      <c r="B2337">
        <v>37</v>
      </c>
    </row>
    <row r="2338" spans="1:2" x14ac:dyDescent="0.3">
      <c r="A2338" t="s">
        <v>99</v>
      </c>
      <c r="B2338">
        <v>94</v>
      </c>
    </row>
    <row r="2339" spans="1:2" x14ac:dyDescent="0.3">
      <c r="A2339" t="s">
        <v>114</v>
      </c>
      <c r="B2339">
        <v>76</v>
      </c>
    </row>
    <row r="2340" spans="1:2" x14ac:dyDescent="0.3">
      <c r="A2340" t="s">
        <v>142</v>
      </c>
      <c r="B2340">
        <v>68</v>
      </c>
    </row>
    <row r="2341" spans="1:2" x14ac:dyDescent="0.3">
      <c r="A2341" t="s">
        <v>115</v>
      </c>
      <c r="B2341">
        <v>65</v>
      </c>
    </row>
    <row r="2342" spans="1:2" x14ac:dyDescent="0.3">
      <c r="A2342" t="s">
        <v>80</v>
      </c>
      <c r="B2342">
        <v>24</v>
      </c>
    </row>
    <row r="2343" spans="1:2" x14ac:dyDescent="0.3">
      <c r="A2343" t="s">
        <v>139</v>
      </c>
      <c r="B2343">
        <v>31</v>
      </c>
    </row>
    <row r="2344" spans="1:2" x14ac:dyDescent="0.3">
      <c r="A2344" t="s">
        <v>122</v>
      </c>
      <c r="B2344">
        <v>89</v>
      </c>
    </row>
    <row r="2345" spans="1:2" x14ac:dyDescent="0.3">
      <c r="A2345" t="s">
        <v>128</v>
      </c>
      <c r="B2345">
        <v>49</v>
      </c>
    </row>
    <row r="2346" spans="1:2" x14ac:dyDescent="0.3">
      <c r="A2346" t="s">
        <v>44</v>
      </c>
      <c r="B2346">
        <v>92</v>
      </c>
    </row>
    <row r="2347" spans="1:2" x14ac:dyDescent="0.3">
      <c r="A2347" t="s">
        <v>85</v>
      </c>
      <c r="B2347">
        <v>32</v>
      </c>
    </row>
    <row r="2348" spans="1:2" x14ac:dyDescent="0.3">
      <c r="A2348" t="s">
        <v>130</v>
      </c>
      <c r="B2348">
        <v>67</v>
      </c>
    </row>
    <row r="2349" spans="1:2" x14ac:dyDescent="0.3">
      <c r="A2349" t="s">
        <v>99</v>
      </c>
      <c r="B2349">
        <v>64</v>
      </c>
    </row>
    <row r="2350" spans="1:2" x14ac:dyDescent="0.3">
      <c r="A2350" t="s">
        <v>32</v>
      </c>
      <c r="B2350">
        <v>84</v>
      </c>
    </row>
    <row r="2351" spans="1:2" x14ac:dyDescent="0.3">
      <c r="A2351" t="s">
        <v>85</v>
      </c>
      <c r="B2351">
        <v>34</v>
      </c>
    </row>
    <row r="2352" spans="1:2" x14ac:dyDescent="0.3">
      <c r="A2352" t="s">
        <v>78</v>
      </c>
      <c r="B2352">
        <v>26</v>
      </c>
    </row>
    <row r="2353" spans="1:2" x14ac:dyDescent="0.3">
      <c r="A2353" t="s">
        <v>83</v>
      </c>
      <c r="B2353">
        <v>50</v>
      </c>
    </row>
    <row r="2354" spans="1:2" x14ac:dyDescent="0.3">
      <c r="A2354" t="s">
        <v>145</v>
      </c>
      <c r="B2354">
        <v>46</v>
      </c>
    </row>
    <row r="2355" spans="1:2" x14ac:dyDescent="0.3">
      <c r="A2355" t="s">
        <v>57</v>
      </c>
      <c r="B2355">
        <v>71</v>
      </c>
    </row>
    <row r="2356" spans="1:2" x14ac:dyDescent="0.3">
      <c r="A2356" t="s">
        <v>150</v>
      </c>
      <c r="B2356">
        <v>78</v>
      </c>
    </row>
    <row r="2357" spans="1:2" x14ac:dyDescent="0.3">
      <c r="A2357" t="s">
        <v>122</v>
      </c>
      <c r="B2357">
        <v>35</v>
      </c>
    </row>
    <row r="2358" spans="1:2" x14ac:dyDescent="0.3">
      <c r="A2358" t="s">
        <v>57</v>
      </c>
      <c r="B2358">
        <v>58</v>
      </c>
    </row>
    <row r="2359" spans="1:2" x14ac:dyDescent="0.3">
      <c r="A2359" t="s">
        <v>151</v>
      </c>
      <c r="B2359">
        <v>67</v>
      </c>
    </row>
    <row r="2360" spans="1:2" x14ac:dyDescent="0.3">
      <c r="A2360" t="s">
        <v>105</v>
      </c>
      <c r="B2360">
        <v>93</v>
      </c>
    </row>
    <row r="2361" spans="1:2" x14ac:dyDescent="0.3">
      <c r="A2361" t="s">
        <v>138</v>
      </c>
      <c r="B2361">
        <v>81</v>
      </c>
    </row>
    <row r="2362" spans="1:2" x14ac:dyDescent="0.3">
      <c r="A2362" t="s">
        <v>85</v>
      </c>
      <c r="B2362">
        <v>80</v>
      </c>
    </row>
    <row r="2363" spans="1:2" x14ac:dyDescent="0.3">
      <c r="A2363" t="s">
        <v>90</v>
      </c>
      <c r="B2363">
        <v>64</v>
      </c>
    </row>
    <row r="2364" spans="1:2" x14ac:dyDescent="0.3">
      <c r="A2364" t="s">
        <v>141</v>
      </c>
      <c r="B2364">
        <v>41</v>
      </c>
    </row>
    <row r="2365" spans="1:2" x14ac:dyDescent="0.3">
      <c r="A2365" t="s">
        <v>138</v>
      </c>
      <c r="B2365">
        <v>79</v>
      </c>
    </row>
    <row r="2366" spans="1:2" x14ac:dyDescent="0.3">
      <c r="A2366" t="s">
        <v>91</v>
      </c>
      <c r="B2366">
        <v>60</v>
      </c>
    </row>
    <row r="2367" spans="1:2" x14ac:dyDescent="0.3">
      <c r="A2367" t="s">
        <v>52</v>
      </c>
      <c r="B2367">
        <v>91</v>
      </c>
    </row>
    <row r="2368" spans="1:2" x14ac:dyDescent="0.3">
      <c r="A2368" t="s">
        <v>130</v>
      </c>
      <c r="B2368">
        <v>66</v>
      </c>
    </row>
    <row r="2369" spans="1:2" x14ac:dyDescent="0.3">
      <c r="A2369" t="s">
        <v>114</v>
      </c>
      <c r="B2369">
        <v>85</v>
      </c>
    </row>
    <row r="2370" spans="1:2" x14ac:dyDescent="0.3">
      <c r="A2370" t="s">
        <v>127</v>
      </c>
      <c r="B2370">
        <v>38</v>
      </c>
    </row>
    <row r="2371" spans="1:2" x14ac:dyDescent="0.3">
      <c r="A2371" t="s">
        <v>129</v>
      </c>
      <c r="B2371">
        <v>23</v>
      </c>
    </row>
    <row r="2372" spans="1:2" x14ac:dyDescent="0.3">
      <c r="A2372" t="s">
        <v>120</v>
      </c>
      <c r="B2372">
        <v>71</v>
      </c>
    </row>
    <row r="2373" spans="1:2" x14ac:dyDescent="0.3">
      <c r="A2373" t="s">
        <v>116</v>
      </c>
      <c r="B2373">
        <v>25</v>
      </c>
    </row>
    <row r="2374" spans="1:2" x14ac:dyDescent="0.3">
      <c r="A2374" t="s">
        <v>90</v>
      </c>
      <c r="B2374">
        <v>39</v>
      </c>
    </row>
    <row r="2375" spans="1:2" x14ac:dyDescent="0.3">
      <c r="A2375" t="s">
        <v>151</v>
      </c>
      <c r="B2375">
        <v>20</v>
      </c>
    </row>
    <row r="2376" spans="1:2" x14ac:dyDescent="0.3">
      <c r="A2376" t="s">
        <v>149</v>
      </c>
      <c r="B2376">
        <v>73</v>
      </c>
    </row>
    <row r="2377" spans="1:2" x14ac:dyDescent="0.3">
      <c r="A2377" t="s">
        <v>141</v>
      </c>
      <c r="B2377">
        <v>63</v>
      </c>
    </row>
    <row r="2378" spans="1:2" x14ac:dyDescent="0.3">
      <c r="A2378" t="s">
        <v>122</v>
      </c>
      <c r="B2378">
        <v>94</v>
      </c>
    </row>
    <row r="2379" spans="1:2" x14ac:dyDescent="0.3">
      <c r="A2379" t="s">
        <v>147</v>
      </c>
      <c r="B2379">
        <v>94</v>
      </c>
    </row>
    <row r="2380" spans="1:2" x14ac:dyDescent="0.3">
      <c r="A2380" t="s">
        <v>83</v>
      </c>
      <c r="B2380">
        <v>71</v>
      </c>
    </row>
    <row r="2381" spans="1:2" x14ac:dyDescent="0.3">
      <c r="A2381" t="s">
        <v>147</v>
      </c>
      <c r="B2381">
        <v>77</v>
      </c>
    </row>
    <row r="2382" spans="1:2" x14ac:dyDescent="0.3">
      <c r="A2382" t="s">
        <v>138</v>
      </c>
      <c r="B2382">
        <v>66</v>
      </c>
    </row>
    <row r="2383" spans="1:2" x14ac:dyDescent="0.3">
      <c r="A2383" t="s">
        <v>150</v>
      </c>
      <c r="B2383">
        <v>23</v>
      </c>
    </row>
    <row r="2384" spans="1:2" x14ac:dyDescent="0.3">
      <c r="A2384" t="s">
        <v>99</v>
      </c>
      <c r="B2384">
        <v>60</v>
      </c>
    </row>
    <row r="2385" spans="1:2" x14ac:dyDescent="0.3">
      <c r="A2385" t="s">
        <v>44</v>
      </c>
      <c r="B2385">
        <v>72</v>
      </c>
    </row>
    <row r="2386" spans="1:2" x14ac:dyDescent="0.3">
      <c r="A2386" t="s">
        <v>90</v>
      </c>
      <c r="B2386">
        <v>35</v>
      </c>
    </row>
    <row r="2387" spans="1:2" x14ac:dyDescent="0.3">
      <c r="A2387" t="s">
        <v>101</v>
      </c>
      <c r="B2387">
        <v>31</v>
      </c>
    </row>
    <row r="2388" spans="1:2" x14ac:dyDescent="0.3">
      <c r="A2388" t="s">
        <v>115</v>
      </c>
      <c r="B2388">
        <v>33</v>
      </c>
    </row>
    <row r="2389" spans="1:2" x14ac:dyDescent="0.3">
      <c r="A2389" t="s">
        <v>122</v>
      </c>
      <c r="B2389">
        <v>95</v>
      </c>
    </row>
    <row r="2390" spans="1:2" x14ac:dyDescent="0.3">
      <c r="A2390" t="s">
        <v>90</v>
      </c>
      <c r="B2390">
        <v>68</v>
      </c>
    </row>
    <row r="2391" spans="1:2" x14ac:dyDescent="0.3">
      <c r="A2391" t="s">
        <v>111</v>
      </c>
      <c r="B2391">
        <v>87</v>
      </c>
    </row>
    <row r="2392" spans="1:2" x14ac:dyDescent="0.3">
      <c r="A2392" t="s">
        <v>117</v>
      </c>
      <c r="B2392">
        <v>64</v>
      </c>
    </row>
    <row r="2393" spans="1:2" x14ac:dyDescent="0.3">
      <c r="A2393" t="s">
        <v>151</v>
      </c>
      <c r="B2393">
        <v>74</v>
      </c>
    </row>
    <row r="2394" spans="1:2" x14ac:dyDescent="0.3">
      <c r="A2394" t="s">
        <v>70</v>
      </c>
      <c r="B2394">
        <v>62</v>
      </c>
    </row>
    <row r="2395" spans="1:2" x14ac:dyDescent="0.3">
      <c r="A2395" t="s">
        <v>62</v>
      </c>
      <c r="B2395">
        <v>97</v>
      </c>
    </row>
    <row r="2396" spans="1:2" x14ac:dyDescent="0.3">
      <c r="A2396" t="s">
        <v>139</v>
      </c>
      <c r="B2396">
        <v>47</v>
      </c>
    </row>
    <row r="2397" spans="1:2" x14ac:dyDescent="0.3">
      <c r="A2397" t="s">
        <v>139</v>
      </c>
      <c r="B2397">
        <v>83</v>
      </c>
    </row>
    <row r="2398" spans="1:2" x14ac:dyDescent="0.3">
      <c r="A2398" t="s">
        <v>48</v>
      </c>
      <c r="B2398">
        <v>82</v>
      </c>
    </row>
    <row r="2399" spans="1:2" x14ac:dyDescent="0.3">
      <c r="A2399" t="s">
        <v>66</v>
      </c>
      <c r="B2399">
        <v>26</v>
      </c>
    </row>
    <row r="2400" spans="1:2" x14ac:dyDescent="0.3">
      <c r="A2400" t="s">
        <v>103</v>
      </c>
      <c r="B2400">
        <v>81</v>
      </c>
    </row>
    <row r="2401" spans="1:2" x14ac:dyDescent="0.3">
      <c r="A2401" t="s">
        <v>83</v>
      </c>
      <c r="B2401">
        <v>44</v>
      </c>
    </row>
    <row r="2402" spans="1:2" x14ac:dyDescent="0.3">
      <c r="A2402" t="s">
        <v>48</v>
      </c>
      <c r="B2402">
        <v>88</v>
      </c>
    </row>
    <row r="2403" spans="1:2" x14ac:dyDescent="0.3">
      <c r="A2403" t="s">
        <v>48</v>
      </c>
      <c r="B2403">
        <v>76</v>
      </c>
    </row>
    <row r="2404" spans="1:2" x14ac:dyDescent="0.3">
      <c r="A2404" t="s">
        <v>140</v>
      </c>
      <c r="B2404">
        <v>89</v>
      </c>
    </row>
    <row r="2405" spans="1:2" x14ac:dyDescent="0.3">
      <c r="A2405" t="s">
        <v>70</v>
      </c>
      <c r="B2405">
        <v>22</v>
      </c>
    </row>
    <row r="2406" spans="1:2" x14ac:dyDescent="0.3">
      <c r="A2406" t="s">
        <v>66</v>
      </c>
      <c r="B2406">
        <v>33</v>
      </c>
    </row>
    <row r="2407" spans="1:2" x14ac:dyDescent="0.3">
      <c r="A2407" t="s">
        <v>99</v>
      </c>
      <c r="B2407">
        <v>97</v>
      </c>
    </row>
    <row r="2408" spans="1:2" x14ac:dyDescent="0.3">
      <c r="A2408" t="s">
        <v>99</v>
      </c>
      <c r="B2408">
        <v>57</v>
      </c>
    </row>
    <row r="2409" spans="1:2" x14ac:dyDescent="0.3">
      <c r="A2409" t="s">
        <v>115</v>
      </c>
      <c r="B2409">
        <v>38</v>
      </c>
    </row>
    <row r="2410" spans="1:2" x14ac:dyDescent="0.3">
      <c r="A2410" t="s">
        <v>78</v>
      </c>
      <c r="B2410">
        <v>55</v>
      </c>
    </row>
    <row r="2411" spans="1:2" x14ac:dyDescent="0.3">
      <c r="A2411" t="s">
        <v>149</v>
      </c>
      <c r="B2411">
        <v>37</v>
      </c>
    </row>
    <row r="2412" spans="1:2" x14ac:dyDescent="0.3">
      <c r="A2412" t="s">
        <v>150</v>
      </c>
      <c r="B2412">
        <v>43</v>
      </c>
    </row>
    <row r="2413" spans="1:2" x14ac:dyDescent="0.3">
      <c r="A2413" t="s">
        <v>141</v>
      </c>
      <c r="B2413">
        <v>96</v>
      </c>
    </row>
    <row r="2414" spans="1:2" x14ac:dyDescent="0.3">
      <c r="A2414" t="s">
        <v>48</v>
      </c>
      <c r="B2414">
        <v>51</v>
      </c>
    </row>
    <row r="2415" spans="1:2" x14ac:dyDescent="0.3">
      <c r="A2415" t="s">
        <v>138</v>
      </c>
      <c r="B2415">
        <v>95</v>
      </c>
    </row>
    <row r="2416" spans="1:2" x14ac:dyDescent="0.3">
      <c r="A2416" t="s">
        <v>141</v>
      </c>
      <c r="B2416">
        <v>26</v>
      </c>
    </row>
    <row r="2417" spans="1:2" x14ac:dyDescent="0.3">
      <c r="A2417" t="s">
        <v>78</v>
      </c>
      <c r="B2417">
        <v>34</v>
      </c>
    </row>
    <row r="2418" spans="1:2" x14ac:dyDescent="0.3">
      <c r="A2418" t="s">
        <v>145</v>
      </c>
      <c r="B2418">
        <v>83</v>
      </c>
    </row>
    <row r="2419" spans="1:2" x14ac:dyDescent="0.3">
      <c r="A2419" t="s">
        <v>120</v>
      </c>
      <c r="B2419">
        <v>24</v>
      </c>
    </row>
    <row r="2420" spans="1:2" x14ac:dyDescent="0.3">
      <c r="A2420" t="s">
        <v>151</v>
      </c>
      <c r="B2420">
        <v>69</v>
      </c>
    </row>
    <row r="2421" spans="1:2" x14ac:dyDescent="0.3">
      <c r="A2421" t="s">
        <v>98</v>
      </c>
      <c r="B2421">
        <v>40</v>
      </c>
    </row>
    <row r="2422" spans="1:2" x14ac:dyDescent="0.3">
      <c r="A2422" t="s">
        <v>98</v>
      </c>
      <c r="B2422">
        <v>87</v>
      </c>
    </row>
    <row r="2423" spans="1:2" x14ac:dyDescent="0.3">
      <c r="A2423" t="s">
        <v>148</v>
      </c>
      <c r="B2423">
        <v>46</v>
      </c>
    </row>
    <row r="2424" spans="1:2" x14ac:dyDescent="0.3">
      <c r="A2424" t="s">
        <v>142</v>
      </c>
      <c r="B2424">
        <v>82</v>
      </c>
    </row>
    <row r="2425" spans="1:2" x14ac:dyDescent="0.3">
      <c r="A2425" t="s">
        <v>66</v>
      </c>
      <c r="B2425">
        <v>81</v>
      </c>
    </row>
    <row r="2426" spans="1:2" x14ac:dyDescent="0.3">
      <c r="A2426" t="s">
        <v>80</v>
      </c>
      <c r="B2426">
        <v>57</v>
      </c>
    </row>
    <row r="2427" spans="1:2" x14ac:dyDescent="0.3">
      <c r="A2427" t="s">
        <v>114</v>
      </c>
      <c r="B2427">
        <v>49</v>
      </c>
    </row>
    <row r="2428" spans="1:2" x14ac:dyDescent="0.3">
      <c r="A2428" t="s">
        <v>103</v>
      </c>
      <c r="B2428">
        <v>42</v>
      </c>
    </row>
    <row r="2429" spans="1:2" x14ac:dyDescent="0.3">
      <c r="A2429" t="s">
        <v>48</v>
      </c>
      <c r="B2429">
        <v>26</v>
      </c>
    </row>
    <row r="2430" spans="1:2" x14ac:dyDescent="0.3">
      <c r="A2430" t="s">
        <v>135</v>
      </c>
      <c r="B2430">
        <v>38</v>
      </c>
    </row>
    <row r="2431" spans="1:2" x14ac:dyDescent="0.3">
      <c r="A2431" t="s">
        <v>141</v>
      </c>
      <c r="B2431">
        <v>57</v>
      </c>
    </row>
    <row r="2432" spans="1:2" x14ac:dyDescent="0.3">
      <c r="A2432" t="s">
        <v>114</v>
      </c>
      <c r="B2432">
        <v>100</v>
      </c>
    </row>
    <row r="2433" spans="1:2" x14ac:dyDescent="0.3">
      <c r="A2433" t="s">
        <v>90</v>
      </c>
      <c r="B2433">
        <v>73</v>
      </c>
    </row>
    <row r="2434" spans="1:2" x14ac:dyDescent="0.3">
      <c r="A2434" t="s">
        <v>78</v>
      </c>
      <c r="B2434">
        <v>66</v>
      </c>
    </row>
    <row r="2435" spans="1:2" x14ac:dyDescent="0.3">
      <c r="A2435" t="s">
        <v>48</v>
      </c>
      <c r="B2435">
        <v>73</v>
      </c>
    </row>
    <row r="2436" spans="1:2" x14ac:dyDescent="0.3">
      <c r="A2436" t="s">
        <v>140</v>
      </c>
      <c r="B2436">
        <v>45</v>
      </c>
    </row>
    <row r="2437" spans="1:2" x14ac:dyDescent="0.3">
      <c r="A2437" t="s">
        <v>78</v>
      </c>
      <c r="B2437">
        <v>27</v>
      </c>
    </row>
    <row r="2438" spans="1:2" x14ac:dyDescent="0.3">
      <c r="A2438" t="s">
        <v>139</v>
      </c>
      <c r="B2438">
        <v>24</v>
      </c>
    </row>
    <row r="2439" spans="1:2" x14ac:dyDescent="0.3">
      <c r="A2439" t="s">
        <v>52</v>
      </c>
      <c r="B2439">
        <v>59</v>
      </c>
    </row>
    <row r="2440" spans="1:2" x14ac:dyDescent="0.3">
      <c r="A2440" t="s">
        <v>80</v>
      </c>
      <c r="B2440">
        <v>20</v>
      </c>
    </row>
    <row r="2441" spans="1:2" x14ac:dyDescent="0.3">
      <c r="A2441" t="s">
        <v>74</v>
      </c>
      <c r="B2441">
        <v>44</v>
      </c>
    </row>
    <row r="2442" spans="1:2" x14ac:dyDescent="0.3">
      <c r="A2442" t="s">
        <v>116</v>
      </c>
      <c r="B2442">
        <v>90</v>
      </c>
    </row>
    <row r="2443" spans="1:2" x14ac:dyDescent="0.3">
      <c r="A2443" t="s">
        <v>99</v>
      </c>
      <c r="B2443">
        <v>36</v>
      </c>
    </row>
    <row r="2444" spans="1:2" x14ac:dyDescent="0.3">
      <c r="A2444" t="s">
        <v>52</v>
      </c>
      <c r="B2444">
        <v>95</v>
      </c>
    </row>
    <row r="2445" spans="1:2" x14ac:dyDescent="0.3">
      <c r="A2445" t="s">
        <v>147</v>
      </c>
      <c r="B2445">
        <v>30</v>
      </c>
    </row>
    <row r="2446" spans="1:2" x14ac:dyDescent="0.3">
      <c r="A2446" t="s">
        <v>66</v>
      </c>
      <c r="B2446">
        <v>65</v>
      </c>
    </row>
    <row r="2447" spans="1:2" x14ac:dyDescent="0.3">
      <c r="A2447" t="s">
        <v>122</v>
      </c>
      <c r="B2447">
        <v>96</v>
      </c>
    </row>
    <row r="2448" spans="1:2" x14ac:dyDescent="0.3">
      <c r="A2448" t="s">
        <v>120</v>
      </c>
      <c r="B2448">
        <v>65</v>
      </c>
    </row>
    <row r="2449" spans="1:2" x14ac:dyDescent="0.3">
      <c r="A2449" t="s">
        <v>147</v>
      </c>
      <c r="B2449">
        <v>47</v>
      </c>
    </row>
    <row r="2450" spans="1:2" x14ac:dyDescent="0.3">
      <c r="A2450" t="s">
        <v>122</v>
      </c>
      <c r="B2450">
        <v>25</v>
      </c>
    </row>
    <row r="2451" spans="1:2" x14ac:dyDescent="0.3">
      <c r="A2451" t="s">
        <v>90</v>
      </c>
      <c r="B2451">
        <v>56</v>
      </c>
    </row>
    <row r="2452" spans="1:2" x14ac:dyDescent="0.3">
      <c r="A2452" t="s">
        <v>98</v>
      </c>
      <c r="B2452">
        <v>76</v>
      </c>
    </row>
    <row r="2453" spans="1:2" x14ac:dyDescent="0.3">
      <c r="A2453" t="s">
        <v>101</v>
      </c>
      <c r="B2453">
        <v>60</v>
      </c>
    </row>
    <row r="2454" spans="1:2" x14ac:dyDescent="0.3">
      <c r="A2454" t="s">
        <v>85</v>
      </c>
      <c r="B2454">
        <v>67</v>
      </c>
    </row>
    <row r="2455" spans="1:2" x14ac:dyDescent="0.3">
      <c r="A2455" t="s">
        <v>146</v>
      </c>
      <c r="B2455">
        <v>95</v>
      </c>
    </row>
    <row r="2456" spans="1:2" x14ac:dyDescent="0.3">
      <c r="A2456" t="s">
        <v>120</v>
      </c>
      <c r="B2456">
        <v>72</v>
      </c>
    </row>
    <row r="2457" spans="1:2" x14ac:dyDescent="0.3">
      <c r="A2457" t="s">
        <v>120</v>
      </c>
      <c r="B2457">
        <v>98</v>
      </c>
    </row>
    <row r="2458" spans="1:2" x14ac:dyDescent="0.3">
      <c r="A2458" t="s">
        <v>145</v>
      </c>
      <c r="B2458">
        <v>83</v>
      </c>
    </row>
    <row r="2459" spans="1:2" x14ac:dyDescent="0.3">
      <c r="A2459" t="s">
        <v>80</v>
      </c>
      <c r="B2459">
        <v>37</v>
      </c>
    </row>
    <row r="2460" spans="1:2" x14ac:dyDescent="0.3">
      <c r="A2460" t="s">
        <v>105</v>
      </c>
      <c r="B2460">
        <v>85</v>
      </c>
    </row>
    <row r="2461" spans="1:2" x14ac:dyDescent="0.3">
      <c r="A2461" t="s">
        <v>70</v>
      </c>
      <c r="B2461">
        <v>36</v>
      </c>
    </row>
    <row r="2462" spans="1:2" x14ac:dyDescent="0.3">
      <c r="A2462" t="s">
        <v>32</v>
      </c>
      <c r="B2462">
        <v>36</v>
      </c>
    </row>
    <row r="2463" spans="1:2" x14ac:dyDescent="0.3">
      <c r="A2463" t="s">
        <v>138</v>
      </c>
      <c r="B2463">
        <v>86</v>
      </c>
    </row>
    <row r="2464" spans="1:2" x14ac:dyDescent="0.3">
      <c r="A2464" t="s">
        <v>70</v>
      </c>
      <c r="B2464">
        <v>99</v>
      </c>
    </row>
    <row r="2465" spans="1:2" x14ac:dyDescent="0.3">
      <c r="A2465" t="s">
        <v>91</v>
      </c>
      <c r="B2465">
        <v>21</v>
      </c>
    </row>
    <row r="2466" spans="1:2" x14ac:dyDescent="0.3">
      <c r="A2466" t="s">
        <v>78</v>
      </c>
      <c r="B2466">
        <v>84</v>
      </c>
    </row>
    <row r="2467" spans="1:2" x14ac:dyDescent="0.3">
      <c r="A2467" t="s">
        <v>105</v>
      </c>
      <c r="B2467">
        <v>63</v>
      </c>
    </row>
    <row r="2468" spans="1:2" x14ac:dyDescent="0.3">
      <c r="A2468" t="s">
        <v>147</v>
      </c>
      <c r="B2468">
        <v>84</v>
      </c>
    </row>
    <row r="2469" spans="1:2" x14ac:dyDescent="0.3">
      <c r="A2469" t="s">
        <v>127</v>
      </c>
      <c r="B2469">
        <v>72</v>
      </c>
    </row>
    <row r="2470" spans="1:2" x14ac:dyDescent="0.3">
      <c r="A2470" t="s">
        <v>139</v>
      </c>
      <c r="B2470">
        <v>21</v>
      </c>
    </row>
    <row r="2471" spans="1:2" x14ac:dyDescent="0.3">
      <c r="A2471" t="s">
        <v>128</v>
      </c>
      <c r="B2471">
        <v>92</v>
      </c>
    </row>
    <row r="2472" spans="1:2" x14ac:dyDescent="0.3">
      <c r="A2472" t="s">
        <v>117</v>
      </c>
      <c r="B2472">
        <v>72</v>
      </c>
    </row>
    <row r="2473" spans="1:2" x14ac:dyDescent="0.3">
      <c r="A2473" t="s">
        <v>101</v>
      </c>
      <c r="B2473">
        <v>83</v>
      </c>
    </row>
    <row r="2474" spans="1:2" x14ac:dyDescent="0.3">
      <c r="A2474" t="s">
        <v>140</v>
      </c>
      <c r="B2474">
        <v>73</v>
      </c>
    </row>
    <row r="2475" spans="1:2" x14ac:dyDescent="0.3">
      <c r="A2475" t="s">
        <v>74</v>
      </c>
      <c r="B2475">
        <v>98</v>
      </c>
    </row>
    <row r="2476" spans="1:2" x14ac:dyDescent="0.3">
      <c r="A2476" t="s">
        <v>98</v>
      </c>
      <c r="B2476">
        <v>76</v>
      </c>
    </row>
    <row r="2477" spans="1:2" x14ac:dyDescent="0.3">
      <c r="A2477" t="s">
        <v>99</v>
      </c>
      <c r="B2477">
        <v>43</v>
      </c>
    </row>
    <row r="2478" spans="1:2" x14ac:dyDescent="0.3">
      <c r="A2478" t="s">
        <v>112</v>
      </c>
      <c r="B2478">
        <v>60</v>
      </c>
    </row>
    <row r="2479" spans="1:2" x14ac:dyDescent="0.3">
      <c r="A2479" t="s">
        <v>99</v>
      </c>
      <c r="B2479">
        <v>40</v>
      </c>
    </row>
    <row r="2480" spans="1:2" x14ac:dyDescent="0.3">
      <c r="A2480" t="s">
        <v>129</v>
      </c>
      <c r="B2480">
        <v>93</v>
      </c>
    </row>
    <row r="2481" spans="1:2" x14ac:dyDescent="0.3">
      <c r="A2481" t="s">
        <v>111</v>
      </c>
      <c r="B2481">
        <v>98</v>
      </c>
    </row>
    <row r="2482" spans="1:2" x14ac:dyDescent="0.3">
      <c r="A2482" t="s">
        <v>123</v>
      </c>
      <c r="B2482">
        <v>91</v>
      </c>
    </row>
    <row r="2483" spans="1:2" x14ac:dyDescent="0.3">
      <c r="A2483" t="s">
        <v>127</v>
      </c>
      <c r="B2483">
        <v>92</v>
      </c>
    </row>
    <row r="2484" spans="1:2" x14ac:dyDescent="0.3">
      <c r="A2484" t="s">
        <v>117</v>
      </c>
      <c r="B2484">
        <v>87</v>
      </c>
    </row>
    <row r="2485" spans="1:2" x14ac:dyDescent="0.3">
      <c r="A2485" t="s">
        <v>117</v>
      </c>
      <c r="B2485">
        <v>96</v>
      </c>
    </row>
    <row r="2486" spans="1:2" x14ac:dyDescent="0.3">
      <c r="A2486" t="s">
        <v>83</v>
      </c>
      <c r="B2486">
        <v>97</v>
      </c>
    </row>
    <row r="2487" spans="1:2" x14ac:dyDescent="0.3">
      <c r="A2487" t="s">
        <v>62</v>
      </c>
      <c r="B2487">
        <v>55</v>
      </c>
    </row>
    <row r="2488" spans="1:2" x14ac:dyDescent="0.3">
      <c r="A2488" t="s">
        <v>105</v>
      </c>
      <c r="B2488">
        <v>58</v>
      </c>
    </row>
    <row r="2489" spans="1:2" x14ac:dyDescent="0.3">
      <c r="A2489" t="s">
        <v>57</v>
      </c>
      <c r="B2489">
        <v>21</v>
      </c>
    </row>
    <row r="2490" spans="1:2" x14ac:dyDescent="0.3">
      <c r="A2490" t="s">
        <v>83</v>
      </c>
      <c r="B2490">
        <v>82</v>
      </c>
    </row>
    <row r="2491" spans="1:2" x14ac:dyDescent="0.3">
      <c r="A2491" t="s">
        <v>147</v>
      </c>
      <c r="B2491">
        <v>34</v>
      </c>
    </row>
    <row r="2492" spans="1:2" x14ac:dyDescent="0.3">
      <c r="A2492" t="s">
        <v>57</v>
      </c>
      <c r="B2492">
        <v>78</v>
      </c>
    </row>
    <row r="2493" spans="1:2" x14ac:dyDescent="0.3">
      <c r="A2493" t="s">
        <v>98</v>
      </c>
      <c r="B2493">
        <v>47</v>
      </c>
    </row>
    <row r="2494" spans="1:2" x14ac:dyDescent="0.3">
      <c r="A2494" t="s">
        <v>147</v>
      </c>
      <c r="B2494">
        <v>96</v>
      </c>
    </row>
    <row r="2495" spans="1:2" x14ac:dyDescent="0.3">
      <c r="A2495" t="s">
        <v>32</v>
      </c>
      <c r="B2495">
        <v>23</v>
      </c>
    </row>
    <row r="2496" spans="1:2" x14ac:dyDescent="0.3">
      <c r="A2496" t="s">
        <v>101</v>
      </c>
      <c r="B2496">
        <v>27</v>
      </c>
    </row>
    <row r="2497" spans="1:2" x14ac:dyDescent="0.3">
      <c r="A2497" t="s">
        <v>145</v>
      </c>
      <c r="B2497">
        <v>37</v>
      </c>
    </row>
    <row r="2498" spans="1:2" x14ac:dyDescent="0.3">
      <c r="A2498" t="s">
        <v>115</v>
      </c>
      <c r="B2498">
        <v>79</v>
      </c>
    </row>
    <row r="2499" spans="1:2" x14ac:dyDescent="0.3">
      <c r="A2499" t="s">
        <v>112</v>
      </c>
      <c r="B2499">
        <v>40</v>
      </c>
    </row>
    <row r="2500" spans="1:2" x14ac:dyDescent="0.3">
      <c r="A2500" t="s">
        <v>37</v>
      </c>
      <c r="B2500">
        <v>39</v>
      </c>
    </row>
    <row r="2501" spans="1:2" x14ac:dyDescent="0.3">
      <c r="A2501" t="s">
        <v>62</v>
      </c>
      <c r="B2501">
        <v>73</v>
      </c>
    </row>
    <row r="2502" spans="1:2" x14ac:dyDescent="0.3">
      <c r="A2502" t="s">
        <v>37</v>
      </c>
      <c r="B2502">
        <v>84</v>
      </c>
    </row>
    <row r="2503" spans="1:2" x14ac:dyDescent="0.3">
      <c r="A2503" t="s">
        <v>66</v>
      </c>
      <c r="B2503">
        <v>94</v>
      </c>
    </row>
    <row r="2504" spans="1:2" x14ac:dyDescent="0.3">
      <c r="A2504" t="s">
        <v>135</v>
      </c>
      <c r="B2504">
        <v>47</v>
      </c>
    </row>
    <row r="2505" spans="1:2" x14ac:dyDescent="0.3">
      <c r="A2505" t="s">
        <v>123</v>
      </c>
      <c r="B2505">
        <v>77</v>
      </c>
    </row>
    <row r="2506" spans="1:2" x14ac:dyDescent="0.3">
      <c r="A2506" t="s">
        <v>44</v>
      </c>
      <c r="B2506">
        <v>94</v>
      </c>
    </row>
    <row r="2507" spans="1:2" x14ac:dyDescent="0.3">
      <c r="A2507" t="s">
        <v>115</v>
      </c>
      <c r="B2507">
        <v>75</v>
      </c>
    </row>
    <row r="2508" spans="1:2" x14ac:dyDescent="0.3">
      <c r="A2508" t="s">
        <v>85</v>
      </c>
      <c r="B2508">
        <v>82</v>
      </c>
    </row>
    <row r="2509" spans="1:2" x14ac:dyDescent="0.3">
      <c r="A2509" t="s">
        <v>62</v>
      </c>
      <c r="B2509">
        <v>36</v>
      </c>
    </row>
    <row r="2510" spans="1:2" x14ac:dyDescent="0.3">
      <c r="A2510" t="s">
        <v>99</v>
      </c>
      <c r="B2510">
        <v>90</v>
      </c>
    </row>
    <row r="2511" spans="1:2" x14ac:dyDescent="0.3">
      <c r="A2511" t="s">
        <v>149</v>
      </c>
      <c r="B2511">
        <v>48</v>
      </c>
    </row>
    <row r="2512" spans="1:2" x14ac:dyDescent="0.3">
      <c r="A2512" t="s">
        <v>147</v>
      </c>
      <c r="B2512">
        <v>42</v>
      </c>
    </row>
    <row r="2513" spans="1:2" x14ac:dyDescent="0.3">
      <c r="A2513" t="s">
        <v>135</v>
      </c>
      <c r="B2513">
        <v>33</v>
      </c>
    </row>
    <row r="2514" spans="1:2" x14ac:dyDescent="0.3">
      <c r="A2514" t="s">
        <v>114</v>
      </c>
      <c r="B2514">
        <v>63</v>
      </c>
    </row>
    <row r="2515" spans="1:2" x14ac:dyDescent="0.3">
      <c r="A2515" t="s">
        <v>149</v>
      </c>
      <c r="B2515">
        <v>53</v>
      </c>
    </row>
    <row r="2516" spans="1:2" x14ac:dyDescent="0.3">
      <c r="A2516" t="s">
        <v>120</v>
      </c>
      <c r="B2516">
        <v>37</v>
      </c>
    </row>
    <row r="2517" spans="1:2" x14ac:dyDescent="0.3">
      <c r="A2517" t="s">
        <v>111</v>
      </c>
      <c r="B2517">
        <v>92</v>
      </c>
    </row>
    <row r="2518" spans="1:2" x14ac:dyDescent="0.3">
      <c r="A2518" t="s">
        <v>140</v>
      </c>
      <c r="B2518">
        <v>73</v>
      </c>
    </row>
    <row r="2519" spans="1:2" x14ac:dyDescent="0.3">
      <c r="A2519" t="s">
        <v>52</v>
      </c>
      <c r="B2519">
        <v>38</v>
      </c>
    </row>
    <row r="2520" spans="1:2" x14ac:dyDescent="0.3">
      <c r="A2520" t="s">
        <v>32</v>
      </c>
      <c r="B2520">
        <v>51</v>
      </c>
    </row>
    <row r="2521" spans="1:2" x14ac:dyDescent="0.3">
      <c r="A2521" t="s">
        <v>151</v>
      </c>
      <c r="B2521">
        <v>90</v>
      </c>
    </row>
    <row r="2522" spans="1:2" x14ac:dyDescent="0.3">
      <c r="A2522" t="s">
        <v>115</v>
      </c>
      <c r="B2522">
        <v>56</v>
      </c>
    </row>
    <row r="2523" spans="1:2" x14ac:dyDescent="0.3">
      <c r="A2523" t="s">
        <v>148</v>
      </c>
      <c r="B2523">
        <v>33</v>
      </c>
    </row>
    <row r="2524" spans="1:2" x14ac:dyDescent="0.3">
      <c r="A2524" t="s">
        <v>37</v>
      </c>
      <c r="B2524">
        <v>53</v>
      </c>
    </row>
    <row r="2525" spans="1:2" x14ac:dyDescent="0.3">
      <c r="A2525" t="s">
        <v>127</v>
      </c>
      <c r="B2525">
        <v>24</v>
      </c>
    </row>
    <row r="2526" spans="1:2" x14ac:dyDescent="0.3">
      <c r="A2526" t="s">
        <v>111</v>
      </c>
      <c r="B2526">
        <v>59</v>
      </c>
    </row>
    <row r="2527" spans="1:2" x14ac:dyDescent="0.3">
      <c r="A2527" t="s">
        <v>22</v>
      </c>
      <c r="B2527">
        <v>72</v>
      </c>
    </row>
    <row r="2528" spans="1:2" x14ac:dyDescent="0.3">
      <c r="A2528" t="s">
        <v>44</v>
      </c>
      <c r="B2528">
        <v>28</v>
      </c>
    </row>
    <row r="2529" spans="1:2" x14ac:dyDescent="0.3">
      <c r="A2529" t="s">
        <v>115</v>
      </c>
      <c r="B2529">
        <v>36</v>
      </c>
    </row>
    <row r="2530" spans="1:2" x14ac:dyDescent="0.3">
      <c r="A2530" t="s">
        <v>90</v>
      </c>
      <c r="B2530">
        <v>47</v>
      </c>
    </row>
    <row r="2531" spans="1:2" x14ac:dyDescent="0.3">
      <c r="A2531" t="s">
        <v>122</v>
      </c>
      <c r="B2531">
        <v>62</v>
      </c>
    </row>
    <row r="2532" spans="1:2" x14ac:dyDescent="0.3">
      <c r="A2532" t="s">
        <v>37</v>
      </c>
      <c r="B2532">
        <v>98</v>
      </c>
    </row>
    <row r="2533" spans="1:2" x14ac:dyDescent="0.3">
      <c r="A2533" t="s">
        <v>105</v>
      </c>
      <c r="B2533">
        <v>28</v>
      </c>
    </row>
    <row r="2534" spans="1:2" x14ac:dyDescent="0.3">
      <c r="A2534" t="s">
        <v>145</v>
      </c>
      <c r="B2534">
        <v>86</v>
      </c>
    </row>
    <row r="2535" spans="1:2" x14ac:dyDescent="0.3">
      <c r="A2535" t="s">
        <v>138</v>
      </c>
      <c r="B2535">
        <v>46</v>
      </c>
    </row>
    <row r="2536" spans="1:2" x14ac:dyDescent="0.3">
      <c r="A2536" t="s">
        <v>141</v>
      </c>
      <c r="B2536">
        <v>42</v>
      </c>
    </row>
    <row r="2537" spans="1:2" x14ac:dyDescent="0.3">
      <c r="A2537" t="s">
        <v>129</v>
      </c>
      <c r="B2537">
        <v>80</v>
      </c>
    </row>
    <row r="2538" spans="1:2" x14ac:dyDescent="0.3">
      <c r="A2538" t="s">
        <v>101</v>
      </c>
      <c r="B2538">
        <v>39</v>
      </c>
    </row>
    <row r="2539" spans="1:2" x14ac:dyDescent="0.3">
      <c r="A2539" t="s">
        <v>32</v>
      </c>
      <c r="B2539">
        <v>49</v>
      </c>
    </row>
    <row r="2540" spans="1:2" x14ac:dyDescent="0.3">
      <c r="A2540" t="s">
        <v>127</v>
      </c>
      <c r="B2540">
        <v>32</v>
      </c>
    </row>
    <row r="2541" spans="1:2" x14ac:dyDescent="0.3">
      <c r="A2541" t="s">
        <v>37</v>
      </c>
      <c r="B2541">
        <v>73</v>
      </c>
    </row>
    <row r="2542" spans="1:2" x14ac:dyDescent="0.3">
      <c r="A2542" t="s">
        <v>127</v>
      </c>
      <c r="B2542">
        <v>42</v>
      </c>
    </row>
    <row r="2543" spans="1:2" x14ac:dyDescent="0.3">
      <c r="A2543" t="s">
        <v>149</v>
      </c>
      <c r="B2543">
        <v>58</v>
      </c>
    </row>
    <row r="2544" spans="1:2" x14ac:dyDescent="0.3">
      <c r="A2544" t="s">
        <v>74</v>
      </c>
      <c r="B2544">
        <v>22</v>
      </c>
    </row>
    <row r="2545" spans="1:2" x14ac:dyDescent="0.3">
      <c r="A2545" t="s">
        <v>66</v>
      </c>
      <c r="B2545">
        <v>56</v>
      </c>
    </row>
    <row r="2546" spans="1:2" x14ac:dyDescent="0.3">
      <c r="A2546" t="s">
        <v>80</v>
      </c>
      <c r="B2546">
        <v>70</v>
      </c>
    </row>
    <row r="2547" spans="1:2" x14ac:dyDescent="0.3">
      <c r="A2547" t="s">
        <v>105</v>
      </c>
      <c r="B2547">
        <v>50</v>
      </c>
    </row>
    <row r="2548" spans="1:2" x14ac:dyDescent="0.3">
      <c r="A2548" t="s">
        <v>105</v>
      </c>
      <c r="B2548">
        <v>21</v>
      </c>
    </row>
    <row r="2549" spans="1:2" x14ac:dyDescent="0.3">
      <c r="A2549" t="s">
        <v>91</v>
      </c>
      <c r="B2549">
        <v>97</v>
      </c>
    </row>
    <row r="2550" spans="1:2" x14ac:dyDescent="0.3">
      <c r="A2550" t="s">
        <v>105</v>
      </c>
      <c r="B2550">
        <v>63</v>
      </c>
    </row>
    <row r="2551" spans="1:2" x14ac:dyDescent="0.3">
      <c r="A2551" t="s">
        <v>141</v>
      </c>
      <c r="B2551">
        <v>60</v>
      </c>
    </row>
    <row r="2552" spans="1:2" x14ac:dyDescent="0.3">
      <c r="A2552" t="s">
        <v>83</v>
      </c>
      <c r="B2552">
        <v>52</v>
      </c>
    </row>
    <row r="2553" spans="1:2" x14ac:dyDescent="0.3">
      <c r="A2553" t="s">
        <v>148</v>
      </c>
      <c r="B2553">
        <v>32</v>
      </c>
    </row>
    <row r="2554" spans="1:2" x14ac:dyDescent="0.3">
      <c r="A2554" t="s">
        <v>128</v>
      </c>
      <c r="B2554">
        <v>48</v>
      </c>
    </row>
    <row r="2555" spans="1:2" x14ac:dyDescent="0.3">
      <c r="A2555" t="s">
        <v>129</v>
      </c>
      <c r="B2555">
        <v>25</v>
      </c>
    </row>
    <row r="2556" spans="1:2" x14ac:dyDescent="0.3">
      <c r="A2556" t="s">
        <v>111</v>
      </c>
      <c r="B2556">
        <v>68</v>
      </c>
    </row>
    <row r="2557" spans="1:2" x14ac:dyDescent="0.3">
      <c r="A2557" t="s">
        <v>135</v>
      </c>
      <c r="B2557">
        <v>74</v>
      </c>
    </row>
    <row r="2558" spans="1:2" x14ac:dyDescent="0.3">
      <c r="A2558" t="s">
        <v>57</v>
      </c>
      <c r="B2558">
        <v>88</v>
      </c>
    </row>
    <row r="2559" spans="1:2" x14ac:dyDescent="0.3">
      <c r="A2559" t="s">
        <v>101</v>
      </c>
      <c r="B2559">
        <v>23</v>
      </c>
    </row>
    <row r="2560" spans="1:2" x14ac:dyDescent="0.3">
      <c r="A2560" t="s">
        <v>99</v>
      </c>
      <c r="B2560">
        <v>32</v>
      </c>
    </row>
    <row r="2561" spans="1:2" x14ac:dyDescent="0.3">
      <c r="A2561" t="s">
        <v>91</v>
      </c>
      <c r="B2561">
        <v>71</v>
      </c>
    </row>
    <row r="2562" spans="1:2" x14ac:dyDescent="0.3">
      <c r="A2562" t="s">
        <v>99</v>
      </c>
      <c r="B2562">
        <v>62</v>
      </c>
    </row>
    <row r="2563" spans="1:2" x14ac:dyDescent="0.3">
      <c r="A2563" t="s">
        <v>85</v>
      </c>
      <c r="B2563">
        <v>20</v>
      </c>
    </row>
    <row r="2564" spans="1:2" x14ac:dyDescent="0.3">
      <c r="A2564" t="s">
        <v>117</v>
      </c>
      <c r="B2564">
        <v>62</v>
      </c>
    </row>
    <row r="2565" spans="1:2" x14ac:dyDescent="0.3">
      <c r="A2565" t="s">
        <v>37</v>
      </c>
      <c r="B2565">
        <v>81</v>
      </c>
    </row>
    <row r="2566" spans="1:2" x14ac:dyDescent="0.3">
      <c r="A2566" t="s">
        <v>22</v>
      </c>
      <c r="B2566">
        <v>90</v>
      </c>
    </row>
    <row r="2567" spans="1:2" x14ac:dyDescent="0.3">
      <c r="A2567" t="s">
        <v>129</v>
      </c>
      <c r="B2567">
        <v>43</v>
      </c>
    </row>
    <row r="2568" spans="1:2" x14ac:dyDescent="0.3">
      <c r="A2568" t="s">
        <v>70</v>
      </c>
      <c r="B2568">
        <v>38</v>
      </c>
    </row>
    <row r="2569" spans="1:2" x14ac:dyDescent="0.3">
      <c r="A2569" t="s">
        <v>151</v>
      </c>
      <c r="B2569">
        <v>25</v>
      </c>
    </row>
    <row r="2570" spans="1:2" x14ac:dyDescent="0.3">
      <c r="A2570" t="s">
        <v>105</v>
      </c>
      <c r="B2570">
        <v>98</v>
      </c>
    </row>
    <row r="2571" spans="1:2" x14ac:dyDescent="0.3">
      <c r="A2571" t="s">
        <v>85</v>
      </c>
      <c r="B2571">
        <v>75</v>
      </c>
    </row>
    <row r="2572" spans="1:2" x14ac:dyDescent="0.3">
      <c r="A2572" t="s">
        <v>130</v>
      </c>
      <c r="B2572">
        <v>27</v>
      </c>
    </row>
    <row r="2573" spans="1:2" x14ac:dyDescent="0.3">
      <c r="A2573" t="s">
        <v>91</v>
      </c>
      <c r="B2573">
        <v>27</v>
      </c>
    </row>
    <row r="2574" spans="1:2" x14ac:dyDescent="0.3">
      <c r="A2574" t="s">
        <v>149</v>
      </c>
      <c r="B2574">
        <v>42</v>
      </c>
    </row>
    <row r="2575" spans="1:2" x14ac:dyDescent="0.3">
      <c r="A2575" t="s">
        <v>130</v>
      </c>
      <c r="B2575">
        <v>90</v>
      </c>
    </row>
    <row r="2576" spans="1:2" x14ac:dyDescent="0.3">
      <c r="A2576" t="s">
        <v>103</v>
      </c>
      <c r="B2576">
        <v>63</v>
      </c>
    </row>
    <row r="2577" spans="1:2" x14ac:dyDescent="0.3">
      <c r="A2577" t="s">
        <v>148</v>
      </c>
      <c r="B2577">
        <v>96</v>
      </c>
    </row>
    <row r="2578" spans="1:2" x14ac:dyDescent="0.3">
      <c r="A2578" t="s">
        <v>83</v>
      </c>
      <c r="B2578">
        <v>40</v>
      </c>
    </row>
    <row r="2579" spans="1:2" x14ac:dyDescent="0.3">
      <c r="A2579" t="s">
        <v>148</v>
      </c>
      <c r="B2579">
        <v>39</v>
      </c>
    </row>
    <row r="2580" spans="1:2" x14ac:dyDescent="0.3">
      <c r="A2580" t="s">
        <v>129</v>
      </c>
      <c r="B2580">
        <v>48</v>
      </c>
    </row>
    <row r="2581" spans="1:2" x14ac:dyDescent="0.3">
      <c r="A2581" t="s">
        <v>148</v>
      </c>
      <c r="B2581">
        <v>20</v>
      </c>
    </row>
    <row r="2582" spans="1:2" x14ac:dyDescent="0.3">
      <c r="A2582" t="s">
        <v>37</v>
      </c>
      <c r="B2582">
        <v>29</v>
      </c>
    </row>
    <row r="2583" spans="1:2" x14ac:dyDescent="0.3">
      <c r="A2583" t="s">
        <v>52</v>
      </c>
      <c r="B2583">
        <v>81</v>
      </c>
    </row>
    <row r="2584" spans="1:2" x14ac:dyDescent="0.3">
      <c r="A2584" t="s">
        <v>147</v>
      </c>
      <c r="B2584">
        <v>98</v>
      </c>
    </row>
    <row r="2585" spans="1:2" x14ac:dyDescent="0.3">
      <c r="A2585" t="s">
        <v>101</v>
      </c>
      <c r="B2585">
        <v>93</v>
      </c>
    </row>
    <row r="2586" spans="1:2" x14ac:dyDescent="0.3">
      <c r="A2586" t="s">
        <v>103</v>
      </c>
      <c r="B2586">
        <v>30</v>
      </c>
    </row>
    <row r="2587" spans="1:2" x14ac:dyDescent="0.3">
      <c r="A2587" t="s">
        <v>150</v>
      </c>
      <c r="B2587">
        <v>37</v>
      </c>
    </row>
    <row r="2588" spans="1:2" x14ac:dyDescent="0.3">
      <c r="A2588" t="s">
        <v>32</v>
      </c>
      <c r="B2588">
        <v>28</v>
      </c>
    </row>
    <row r="2589" spans="1:2" x14ac:dyDescent="0.3">
      <c r="A2589" t="s">
        <v>139</v>
      </c>
      <c r="B2589">
        <v>29</v>
      </c>
    </row>
    <row r="2590" spans="1:2" x14ac:dyDescent="0.3">
      <c r="A2590" t="s">
        <v>80</v>
      </c>
      <c r="B2590">
        <v>49</v>
      </c>
    </row>
    <row r="2591" spans="1:2" x14ac:dyDescent="0.3">
      <c r="A2591" t="s">
        <v>114</v>
      </c>
      <c r="B2591">
        <v>53</v>
      </c>
    </row>
    <row r="2592" spans="1:2" x14ac:dyDescent="0.3">
      <c r="A2592" t="s">
        <v>99</v>
      </c>
      <c r="B2592">
        <v>66</v>
      </c>
    </row>
    <row r="2593" spans="1:2" x14ac:dyDescent="0.3">
      <c r="A2593" t="s">
        <v>130</v>
      </c>
      <c r="B2593">
        <v>61</v>
      </c>
    </row>
    <row r="2594" spans="1:2" x14ac:dyDescent="0.3">
      <c r="A2594" t="s">
        <v>146</v>
      </c>
      <c r="B2594">
        <v>23</v>
      </c>
    </row>
    <row r="2595" spans="1:2" x14ac:dyDescent="0.3">
      <c r="A2595" t="s">
        <v>112</v>
      </c>
      <c r="B2595">
        <v>36</v>
      </c>
    </row>
    <row r="2596" spans="1:2" x14ac:dyDescent="0.3">
      <c r="A2596" t="s">
        <v>57</v>
      </c>
      <c r="B2596">
        <v>81</v>
      </c>
    </row>
    <row r="2597" spans="1:2" x14ac:dyDescent="0.3">
      <c r="A2597" t="s">
        <v>146</v>
      </c>
      <c r="B2597">
        <v>56</v>
      </c>
    </row>
    <row r="2598" spans="1:2" x14ac:dyDescent="0.3">
      <c r="A2598" t="s">
        <v>62</v>
      </c>
      <c r="B2598">
        <v>78</v>
      </c>
    </row>
    <row r="2599" spans="1:2" x14ac:dyDescent="0.3">
      <c r="A2599" t="s">
        <v>90</v>
      </c>
      <c r="B2599">
        <v>25</v>
      </c>
    </row>
    <row r="2600" spans="1:2" x14ac:dyDescent="0.3">
      <c r="A2600" t="s">
        <v>107</v>
      </c>
      <c r="B2600">
        <v>86</v>
      </c>
    </row>
    <row r="2601" spans="1:2" x14ac:dyDescent="0.3">
      <c r="A2601" t="s">
        <v>129</v>
      </c>
      <c r="B2601">
        <v>99</v>
      </c>
    </row>
    <row r="2602" spans="1:2" x14ac:dyDescent="0.3">
      <c r="A2602" t="s">
        <v>85</v>
      </c>
      <c r="B2602">
        <v>83</v>
      </c>
    </row>
    <row r="2603" spans="1:2" x14ac:dyDescent="0.3">
      <c r="A2603" t="s">
        <v>91</v>
      </c>
      <c r="B2603">
        <v>33</v>
      </c>
    </row>
    <row r="2604" spans="1:2" x14ac:dyDescent="0.3">
      <c r="A2604" t="s">
        <v>131</v>
      </c>
      <c r="B2604">
        <v>44</v>
      </c>
    </row>
    <row r="2605" spans="1:2" x14ac:dyDescent="0.3">
      <c r="A2605" t="s">
        <v>149</v>
      </c>
      <c r="B2605">
        <v>58</v>
      </c>
    </row>
    <row r="2606" spans="1:2" x14ac:dyDescent="0.3">
      <c r="A2606" t="s">
        <v>112</v>
      </c>
      <c r="B2606">
        <v>54</v>
      </c>
    </row>
    <row r="2607" spans="1:2" x14ac:dyDescent="0.3">
      <c r="A2607" t="s">
        <v>107</v>
      </c>
      <c r="B2607">
        <v>93</v>
      </c>
    </row>
    <row r="2608" spans="1:2" x14ac:dyDescent="0.3">
      <c r="A2608" t="s">
        <v>107</v>
      </c>
      <c r="B2608">
        <v>98</v>
      </c>
    </row>
    <row r="2609" spans="1:2" x14ac:dyDescent="0.3">
      <c r="A2609" t="s">
        <v>101</v>
      </c>
      <c r="B2609">
        <v>36</v>
      </c>
    </row>
    <row r="2610" spans="1:2" x14ac:dyDescent="0.3">
      <c r="A2610" t="s">
        <v>91</v>
      </c>
      <c r="B2610">
        <v>68</v>
      </c>
    </row>
    <row r="2611" spans="1:2" x14ac:dyDescent="0.3">
      <c r="A2611" t="s">
        <v>74</v>
      </c>
      <c r="B2611">
        <v>95</v>
      </c>
    </row>
    <row r="2612" spans="1:2" x14ac:dyDescent="0.3">
      <c r="A2612" t="s">
        <v>66</v>
      </c>
      <c r="B2612">
        <v>93</v>
      </c>
    </row>
    <row r="2613" spans="1:2" x14ac:dyDescent="0.3">
      <c r="A2613" t="s">
        <v>151</v>
      </c>
      <c r="B2613">
        <v>99</v>
      </c>
    </row>
    <row r="2614" spans="1:2" x14ac:dyDescent="0.3">
      <c r="A2614" t="s">
        <v>62</v>
      </c>
      <c r="B2614">
        <v>22</v>
      </c>
    </row>
    <row r="2615" spans="1:2" x14ac:dyDescent="0.3">
      <c r="A2615" t="s">
        <v>147</v>
      </c>
      <c r="B2615">
        <v>88</v>
      </c>
    </row>
    <row r="2616" spans="1:2" x14ac:dyDescent="0.3">
      <c r="A2616" t="s">
        <v>114</v>
      </c>
      <c r="B2616">
        <v>65</v>
      </c>
    </row>
    <row r="2617" spans="1:2" x14ac:dyDescent="0.3">
      <c r="A2617" t="s">
        <v>117</v>
      </c>
      <c r="B2617">
        <v>62</v>
      </c>
    </row>
    <row r="2618" spans="1:2" x14ac:dyDescent="0.3">
      <c r="A2618" t="s">
        <v>142</v>
      </c>
      <c r="B2618">
        <v>55</v>
      </c>
    </row>
    <row r="2619" spans="1:2" x14ac:dyDescent="0.3">
      <c r="A2619" t="s">
        <v>135</v>
      </c>
      <c r="B2619">
        <v>97</v>
      </c>
    </row>
    <row r="2620" spans="1:2" x14ac:dyDescent="0.3">
      <c r="A2620" t="s">
        <v>62</v>
      </c>
      <c r="B2620">
        <v>77</v>
      </c>
    </row>
    <row r="2621" spans="1:2" x14ac:dyDescent="0.3">
      <c r="A2621" t="s">
        <v>139</v>
      </c>
      <c r="B2621">
        <v>40</v>
      </c>
    </row>
    <row r="2622" spans="1:2" x14ac:dyDescent="0.3">
      <c r="A2622" t="s">
        <v>123</v>
      </c>
      <c r="B2622">
        <v>23</v>
      </c>
    </row>
    <row r="2623" spans="1:2" x14ac:dyDescent="0.3">
      <c r="A2623" t="s">
        <v>32</v>
      </c>
      <c r="B2623">
        <v>46</v>
      </c>
    </row>
    <row r="2624" spans="1:2" x14ac:dyDescent="0.3">
      <c r="A2624" t="s">
        <v>83</v>
      </c>
      <c r="B2624">
        <v>75</v>
      </c>
    </row>
    <row r="2625" spans="1:2" x14ac:dyDescent="0.3">
      <c r="A2625" t="s">
        <v>37</v>
      </c>
      <c r="B2625">
        <v>76</v>
      </c>
    </row>
    <row r="2626" spans="1:2" x14ac:dyDescent="0.3">
      <c r="A2626" t="s">
        <v>147</v>
      </c>
      <c r="B2626">
        <v>59</v>
      </c>
    </row>
    <row r="2627" spans="1:2" x14ac:dyDescent="0.3">
      <c r="A2627" t="s">
        <v>112</v>
      </c>
      <c r="B2627">
        <v>51</v>
      </c>
    </row>
    <row r="2628" spans="1:2" x14ac:dyDescent="0.3">
      <c r="A2628" t="s">
        <v>44</v>
      </c>
      <c r="B2628">
        <v>46</v>
      </c>
    </row>
    <row r="2629" spans="1:2" x14ac:dyDescent="0.3">
      <c r="A2629" t="s">
        <v>70</v>
      </c>
      <c r="B2629">
        <v>26</v>
      </c>
    </row>
    <row r="2630" spans="1:2" x14ac:dyDescent="0.3">
      <c r="A2630" t="s">
        <v>52</v>
      </c>
      <c r="B2630">
        <v>51</v>
      </c>
    </row>
    <row r="2631" spans="1:2" x14ac:dyDescent="0.3">
      <c r="A2631" t="s">
        <v>83</v>
      </c>
      <c r="B2631">
        <v>44</v>
      </c>
    </row>
    <row r="2632" spans="1:2" x14ac:dyDescent="0.3">
      <c r="A2632" t="s">
        <v>32</v>
      </c>
      <c r="B2632">
        <v>82</v>
      </c>
    </row>
    <row r="2633" spans="1:2" x14ac:dyDescent="0.3">
      <c r="A2633" t="s">
        <v>139</v>
      </c>
      <c r="B2633">
        <v>44</v>
      </c>
    </row>
    <row r="2634" spans="1:2" x14ac:dyDescent="0.3">
      <c r="A2634" t="s">
        <v>120</v>
      </c>
      <c r="B2634">
        <v>27</v>
      </c>
    </row>
    <row r="2635" spans="1:2" x14ac:dyDescent="0.3">
      <c r="A2635" t="s">
        <v>120</v>
      </c>
      <c r="B2635">
        <v>90</v>
      </c>
    </row>
    <row r="2636" spans="1:2" x14ac:dyDescent="0.3">
      <c r="A2636" t="s">
        <v>98</v>
      </c>
      <c r="B2636">
        <v>58</v>
      </c>
    </row>
    <row r="2637" spans="1:2" x14ac:dyDescent="0.3">
      <c r="A2637" t="s">
        <v>112</v>
      </c>
      <c r="B2637">
        <v>80</v>
      </c>
    </row>
    <row r="2638" spans="1:2" x14ac:dyDescent="0.3">
      <c r="A2638" t="s">
        <v>140</v>
      </c>
      <c r="B2638">
        <v>40</v>
      </c>
    </row>
    <row r="2639" spans="1:2" x14ac:dyDescent="0.3">
      <c r="A2639" t="s">
        <v>90</v>
      </c>
      <c r="B2639">
        <v>23</v>
      </c>
    </row>
    <row r="2640" spans="1:2" x14ac:dyDescent="0.3">
      <c r="A2640" t="s">
        <v>78</v>
      </c>
      <c r="B2640">
        <v>34</v>
      </c>
    </row>
    <row r="2641" spans="1:2" x14ac:dyDescent="0.3">
      <c r="A2641" t="s">
        <v>83</v>
      </c>
      <c r="B2641">
        <v>35</v>
      </c>
    </row>
    <row r="2642" spans="1:2" x14ac:dyDescent="0.3">
      <c r="A2642" t="s">
        <v>116</v>
      </c>
      <c r="B2642">
        <v>75</v>
      </c>
    </row>
    <row r="2643" spans="1:2" x14ac:dyDescent="0.3">
      <c r="A2643" t="s">
        <v>129</v>
      </c>
      <c r="B2643">
        <v>60</v>
      </c>
    </row>
    <row r="2644" spans="1:2" x14ac:dyDescent="0.3">
      <c r="A2644" t="s">
        <v>146</v>
      </c>
      <c r="B2644">
        <v>87</v>
      </c>
    </row>
    <row r="2645" spans="1:2" x14ac:dyDescent="0.3">
      <c r="A2645" t="s">
        <v>128</v>
      </c>
      <c r="B2645">
        <v>41</v>
      </c>
    </row>
    <row r="2646" spans="1:2" x14ac:dyDescent="0.3">
      <c r="A2646" t="s">
        <v>130</v>
      </c>
      <c r="B2646">
        <v>83</v>
      </c>
    </row>
    <row r="2647" spans="1:2" x14ac:dyDescent="0.3">
      <c r="A2647" t="s">
        <v>62</v>
      </c>
      <c r="B2647">
        <v>81</v>
      </c>
    </row>
    <row r="2648" spans="1:2" x14ac:dyDescent="0.3">
      <c r="A2648" t="s">
        <v>130</v>
      </c>
      <c r="B2648">
        <v>56</v>
      </c>
    </row>
    <row r="2649" spans="1:2" x14ac:dyDescent="0.3">
      <c r="A2649" t="s">
        <v>131</v>
      </c>
      <c r="B2649">
        <v>58</v>
      </c>
    </row>
    <row r="2650" spans="1:2" x14ac:dyDescent="0.3">
      <c r="A2650" t="s">
        <v>115</v>
      </c>
      <c r="B2650">
        <v>84</v>
      </c>
    </row>
    <row r="2651" spans="1:2" x14ac:dyDescent="0.3">
      <c r="A2651" t="s">
        <v>148</v>
      </c>
      <c r="B2651">
        <v>21</v>
      </c>
    </row>
    <row r="2652" spans="1:2" x14ac:dyDescent="0.3">
      <c r="A2652" t="s">
        <v>48</v>
      </c>
      <c r="B2652">
        <v>35</v>
      </c>
    </row>
    <row r="2653" spans="1:2" x14ac:dyDescent="0.3">
      <c r="A2653" t="s">
        <v>122</v>
      </c>
      <c r="B2653">
        <v>43</v>
      </c>
    </row>
    <row r="2654" spans="1:2" x14ac:dyDescent="0.3">
      <c r="A2654" t="s">
        <v>128</v>
      </c>
      <c r="B2654">
        <v>20</v>
      </c>
    </row>
    <row r="2655" spans="1:2" x14ac:dyDescent="0.3">
      <c r="A2655" t="s">
        <v>150</v>
      </c>
      <c r="B2655">
        <v>36</v>
      </c>
    </row>
    <row r="2656" spans="1:2" x14ac:dyDescent="0.3">
      <c r="A2656" t="s">
        <v>135</v>
      </c>
      <c r="B2656">
        <v>70</v>
      </c>
    </row>
    <row r="2657" spans="1:2" x14ac:dyDescent="0.3">
      <c r="A2657" t="s">
        <v>52</v>
      </c>
      <c r="B2657">
        <v>83</v>
      </c>
    </row>
    <row r="2658" spans="1:2" x14ac:dyDescent="0.3">
      <c r="A2658" t="s">
        <v>116</v>
      </c>
      <c r="B2658">
        <v>76</v>
      </c>
    </row>
    <row r="2659" spans="1:2" x14ac:dyDescent="0.3">
      <c r="A2659" t="s">
        <v>105</v>
      </c>
      <c r="B2659">
        <v>81</v>
      </c>
    </row>
    <row r="2660" spans="1:2" x14ac:dyDescent="0.3">
      <c r="A2660" t="s">
        <v>123</v>
      </c>
      <c r="B2660">
        <v>47</v>
      </c>
    </row>
    <row r="2661" spans="1:2" x14ac:dyDescent="0.3">
      <c r="A2661" t="s">
        <v>111</v>
      </c>
      <c r="B2661">
        <v>35</v>
      </c>
    </row>
    <row r="2662" spans="1:2" x14ac:dyDescent="0.3">
      <c r="A2662" t="s">
        <v>131</v>
      </c>
      <c r="B2662">
        <v>85</v>
      </c>
    </row>
    <row r="2663" spans="1:2" x14ac:dyDescent="0.3">
      <c r="A2663" t="s">
        <v>151</v>
      </c>
      <c r="B2663">
        <v>96</v>
      </c>
    </row>
    <row r="2664" spans="1:2" x14ac:dyDescent="0.3">
      <c r="A2664" t="s">
        <v>145</v>
      </c>
      <c r="B2664">
        <v>98</v>
      </c>
    </row>
    <row r="2665" spans="1:2" x14ac:dyDescent="0.3">
      <c r="A2665" t="s">
        <v>150</v>
      </c>
      <c r="B2665">
        <v>52</v>
      </c>
    </row>
    <row r="2666" spans="1:2" x14ac:dyDescent="0.3">
      <c r="A2666" t="s">
        <v>115</v>
      </c>
      <c r="B2666">
        <v>84</v>
      </c>
    </row>
    <row r="2667" spans="1:2" x14ac:dyDescent="0.3">
      <c r="A2667" t="s">
        <v>62</v>
      </c>
      <c r="B2667">
        <v>71</v>
      </c>
    </row>
    <row r="2668" spans="1:2" x14ac:dyDescent="0.3">
      <c r="A2668" t="s">
        <v>123</v>
      </c>
      <c r="B2668">
        <v>95</v>
      </c>
    </row>
    <row r="2669" spans="1:2" x14ac:dyDescent="0.3">
      <c r="A2669" t="s">
        <v>128</v>
      </c>
      <c r="B2669">
        <v>47</v>
      </c>
    </row>
    <row r="2670" spans="1:2" x14ac:dyDescent="0.3">
      <c r="A2670" t="s">
        <v>105</v>
      </c>
      <c r="B2670">
        <v>75</v>
      </c>
    </row>
    <row r="2671" spans="1:2" x14ac:dyDescent="0.3">
      <c r="A2671" t="s">
        <v>115</v>
      </c>
      <c r="B2671">
        <v>28</v>
      </c>
    </row>
    <row r="2672" spans="1:2" x14ac:dyDescent="0.3">
      <c r="A2672" t="s">
        <v>138</v>
      </c>
      <c r="B2672">
        <v>44</v>
      </c>
    </row>
    <row r="2673" spans="1:2" x14ac:dyDescent="0.3">
      <c r="A2673" t="s">
        <v>90</v>
      </c>
      <c r="B2673">
        <v>64</v>
      </c>
    </row>
    <row r="2674" spans="1:2" x14ac:dyDescent="0.3">
      <c r="A2674" t="s">
        <v>66</v>
      </c>
      <c r="B2674">
        <v>28</v>
      </c>
    </row>
    <row r="2675" spans="1:2" x14ac:dyDescent="0.3">
      <c r="A2675" t="s">
        <v>107</v>
      </c>
      <c r="B2675">
        <v>21</v>
      </c>
    </row>
    <row r="2676" spans="1:2" x14ac:dyDescent="0.3">
      <c r="A2676" t="s">
        <v>103</v>
      </c>
      <c r="B2676">
        <v>41</v>
      </c>
    </row>
    <row r="2677" spans="1:2" x14ac:dyDescent="0.3">
      <c r="A2677" t="s">
        <v>141</v>
      </c>
      <c r="B2677">
        <v>38</v>
      </c>
    </row>
    <row r="2678" spans="1:2" x14ac:dyDescent="0.3">
      <c r="A2678" t="s">
        <v>22</v>
      </c>
      <c r="B2678">
        <v>77</v>
      </c>
    </row>
    <row r="2679" spans="1:2" x14ac:dyDescent="0.3">
      <c r="A2679" t="s">
        <v>139</v>
      </c>
      <c r="B2679">
        <v>43</v>
      </c>
    </row>
    <row r="2680" spans="1:2" x14ac:dyDescent="0.3">
      <c r="A2680" t="s">
        <v>57</v>
      </c>
      <c r="B2680">
        <v>91</v>
      </c>
    </row>
    <row r="2681" spans="1:2" x14ac:dyDescent="0.3">
      <c r="A2681" t="s">
        <v>57</v>
      </c>
      <c r="B2681">
        <v>68</v>
      </c>
    </row>
    <row r="2682" spans="1:2" x14ac:dyDescent="0.3">
      <c r="A2682" t="s">
        <v>145</v>
      </c>
      <c r="B2682">
        <v>37</v>
      </c>
    </row>
    <row r="2683" spans="1:2" x14ac:dyDescent="0.3">
      <c r="A2683" t="s">
        <v>37</v>
      </c>
      <c r="B2683">
        <v>23</v>
      </c>
    </row>
    <row r="2684" spans="1:2" x14ac:dyDescent="0.3">
      <c r="A2684" t="s">
        <v>98</v>
      </c>
      <c r="B2684">
        <v>65</v>
      </c>
    </row>
    <row r="2685" spans="1:2" x14ac:dyDescent="0.3">
      <c r="A2685" t="s">
        <v>57</v>
      </c>
      <c r="B2685">
        <v>30</v>
      </c>
    </row>
    <row r="2686" spans="1:2" x14ac:dyDescent="0.3">
      <c r="A2686" t="s">
        <v>149</v>
      </c>
      <c r="B2686">
        <v>45</v>
      </c>
    </row>
    <row r="2687" spans="1:2" x14ac:dyDescent="0.3">
      <c r="A2687" t="s">
        <v>141</v>
      </c>
      <c r="B2687">
        <v>25</v>
      </c>
    </row>
    <row r="2688" spans="1:2" x14ac:dyDescent="0.3">
      <c r="A2688" t="s">
        <v>142</v>
      </c>
      <c r="B2688">
        <v>72</v>
      </c>
    </row>
    <row r="2689" spans="1:2" x14ac:dyDescent="0.3">
      <c r="A2689" t="s">
        <v>80</v>
      </c>
      <c r="B2689">
        <v>75</v>
      </c>
    </row>
    <row r="2690" spans="1:2" x14ac:dyDescent="0.3">
      <c r="A2690" t="s">
        <v>66</v>
      </c>
      <c r="B2690">
        <v>63</v>
      </c>
    </row>
    <row r="2691" spans="1:2" x14ac:dyDescent="0.3">
      <c r="A2691" t="s">
        <v>52</v>
      </c>
      <c r="B2691">
        <v>35</v>
      </c>
    </row>
    <row r="2692" spans="1:2" x14ac:dyDescent="0.3">
      <c r="A2692" t="s">
        <v>130</v>
      </c>
      <c r="B2692">
        <v>32</v>
      </c>
    </row>
    <row r="2693" spans="1:2" x14ac:dyDescent="0.3">
      <c r="A2693" t="s">
        <v>145</v>
      </c>
      <c r="B2693">
        <v>25</v>
      </c>
    </row>
    <row r="2694" spans="1:2" x14ac:dyDescent="0.3">
      <c r="A2694" t="s">
        <v>149</v>
      </c>
      <c r="B2694">
        <v>90</v>
      </c>
    </row>
    <row r="2695" spans="1:2" x14ac:dyDescent="0.3">
      <c r="A2695" t="s">
        <v>78</v>
      </c>
      <c r="B2695">
        <v>70</v>
      </c>
    </row>
    <row r="2696" spans="1:2" x14ac:dyDescent="0.3">
      <c r="A2696" t="s">
        <v>62</v>
      </c>
      <c r="B2696">
        <v>27</v>
      </c>
    </row>
    <row r="2697" spans="1:2" x14ac:dyDescent="0.3">
      <c r="A2697" t="s">
        <v>122</v>
      </c>
      <c r="B2697">
        <v>92</v>
      </c>
    </row>
    <row r="2698" spans="1:2" x14ac:dyDescent="0.3">
      <c r="A2698" t="s">
        <v>147</v>
      </c>
      <c r="B2698">
        <v>20</v>
      </c>
    </row>
    <row r="2699" spans="1:2" x14ac:dyDescent="0.3">
      <c r="A2699" t="s">
        <v>80</v>
      </c>
      <c r="B2699">
        <v>52</v>
      </c>
    </row>
    <row r="2700" spans="1:2" x14ac:dyDescent="0.3">
      <c r="A2700" t="s">
        <v>141</v>
      </c>
      <c r="B2700">
        <v>57</v>
      </c>
    </row>
    <row r="2701" spans="1:2" x14ac:dyDescent="0.3">
      <c r="A2701" t="s">
        <v>140</v>
      </c>
      <c r="B2701">
        <v>96</v>
      </c>
    </row>
    <row r="2702" spans="1:2" x14ac:dyDescent="0.3">
      <c r="A2702" t="s">
        <v>99</v>
      </c>
      <c r="B2702">
        <v>68</v>
      </c>
    </row>
    <row r="2703" spans="1:2" x14ac:dyDescent="0.3">
      <c r="A2703" t="s">
        <v>135</v>
      </c>
      <c r="B2703">
        <v>30</v>
      </c>
    </row>
    <row r="2704" spans="1:2" x14ac:dyDescent="0.3">
      <c r="A2704" t="s">
        <v>105</v>
      </c>
      <c r="B2704">
        <v>37</v>
      </c>
    </row>
    <row r="2705" spans="1:2" x14ac:dyDescent="0.3">
      <c r="A2705" t="s">
        <v>122</v>
      </c>
      <c r="B2705">
        <v>42</v>
      </c>
    </row>
    <row r="2706" spans="1:2" x14ac:dyDescent="0.3">
      <c r="A2706" t="s">
        <v>122</v>
      </c>
      <c r="B2706">
        <v>54</v>
      </c>
    </row>
    <row r="2707" spans="1:2" x14ac:dyDescent="0.3">
      <c r="A2707" t="s">
        <v>149</v>
      </c>
      <c r="B2707">
        <v>81</v>
      </c>
    </row>
    <row r="2708" spans="1:2" x14ac:dyDescent="0.3">
      <c r="A2708" t="s">
        <v>90</v>
      </c>
      <c r="B2708">
        <v>40</v>
      </c>
    </row>
    <row r="2709" spans="1:2" x14ac:dyDescent="0.3">
      <c r="A2709" t="s">
        <v>145</v>
      </c>
      <c r="B2709">
        <v>88</v>
      </c>
    </row>
    <row r="2710" spans="1:2" x14ac:dyDescent="0.3">
      <c r="A2710" t="s">
        <v>90</v>
      </c>
      <c r="B2710">
        <v>94</v>
      </c>
    </row>
    <row r="2711" spans="1:2" x14ac:dyDescent="0.3">
      <c r="A2711" t="s">
        <v>115</v>
      </c>
      <c r="B2711">
        <v>54</v>
      </c>
    </row>
    <row r="2712" spans="1:2" x14ac:dyDescent="0.3">
      <c r="A2712" t="s">
        <v>150</v>
      </c>
      <c r="B2712">
        <v>51</v>
      </c>
    </row>
    <row r="2713" spans="1:2" x14ac:dyDescent="0.3">
      <c r="A2713" t="s">
        <v>145</v>
      </c>
      <c r="B2713">
        <v>22</v>
      </c>
    </row>
    <row r="2714" spans="1:2" x14ac:dyDescent="0.3">
      <c r="A2714" t="s">
        <v>114</v>
      </c>
      <c r="B2714">
        <v>95</v>
      </c>
    </row>
    <row r="2715" spans="1:2" x14ac:dyDescent="0.3">
      <c r="A2715" t="s">
        <v>91</v>
      </c>
      <c r="B2715">
        <v>57</v>
      </c>
    </row>
    <row r="2716" spans="1:2" x14ac:dyDescent="0.3">
      <c r="A2716" t="s">
        <v>146</v>
      </c>
      <c r="B2716">
        <v>45</v>
      </c>
    </row>
    <row r="2717" spans="1:2" x14ac:dyDescent="0.3">
      <c r="A2717" t="s">
        <v>91</v>
      </c>
      <c r="B2717">
        <v>92</v>
      </c>
    </row>
    <row r="2718" spans="1:2" x14ac:dyDescent="0.3">
      <c r="A2718" t="s">
        <v>112</v>
      </c>
      <c r="B2718">
        <v>40</v>
      </c>
    </row>
    <row r="2719" spans="1:2" x14ac:dyDescent="0.3">
      <c r="A2719" t="s">
        <v>145</v>
      </c>
      <c r="B2719">
        <v>62</v>
      </c>
    </row>
    <row r="2720" spans="1:2" x14ac:dyDescent="0.3">
      <c r="A2720" t="s">
        <v>141</v>
      </c>
      <c r="B2720">
        <v>90</v>
      </c>
    </row>
    <row r="2721" spans="1:2" x14ac:dyDescent="0.3">
      <c r="A2721" t="s">
        <v>62</v>
      </c>
      <c r="B2721">
        <v>82</v>
      </c>
    </row>
    <row r="2722" spans="1:2" x14ac:dyDescent="0.3">
      <c r="A2722" t="s">
        <v>128</v>
      </c>
      <c r="B2722">
        <v>52</v>
      </c>
    </row>
    <row r="2723" spans="1:2" x14ac:dyDescent="0.3">
      <c r="A2723" t="s">
        <v>148</v>
      </c>
      <c r="B2723">
        <v>70</v>
      </c>
    </row>
    <row r="2724" spans="1:2" x14ac:dyDescent="0.3">
      <c r="A2724" t="s">
        <v>32</v>
      </c>
      <c r="B2724">
        <v>83</v>
      </c>
    </row>
    <row r="2725" spans="1:2" x14ac:dyDescent="0.3">
      <c r="A2725" t="s">
        <v>105</v>
      </c>
      <c r="B2725">
        <v>49</v>
      </c>
    </row>
    <row r="2726" spans="1:2" x14ac:dyDescent="0.3">
      <c r="A2726" t="s">
        <v>70</v>
      </c>
      <c r="B2726">
        <v>91</v>
      </c>
    </row>
    <row r="2727" spans="1:2" x14ac:dyDescent="0.3">
      <c r="A2727" t="s">
        <v>91</v>
      </c>
      <c r="B2727">
        <v>99</v>
      </c>
    </row>
    <row r="2728" spans="1:2" x14ac:dyDescent="0.3">
      <c r="A2728" t="s">
        <v>151</v>
      </c>
      <c r="B2728">
        <v>92</v>
      </c>
    </row>
    <row r="2729" spans="1:2" x14ac:dyDescent="0.3">
      <c r="A2729" t="s">
        <v>112</v>
      </c>
      <c r="B2729">
        <v>87</v>
      </c>
    </row>
    <row r="2730" spans="1:2" x14ac:dyDescent="0.3">
      <c r="A2730" t="s">
        <v>103</v>
      </c>
      <c r="B2730">
        <v>28</v>
      </c>
    </row>
    <row r="2731" spans="1:2" x14ac:dyDescent="0.3">
      <c r="A2731" t="s">
        <v>57</v>
      </c>
      <c r="B2731">
        <v>71</v>
      </c>
    </row>
    <row r="2732" spans="1:2" x14ac:dyDescent="0.3">
      <c r="A2732" t="s">
        <v>150</v>
      </c>
      <c r="B2732">
        <v>32</v>
      </c>
    </row>
    <row r="2733" spans="1:2" x14ac:dyDescent="0.3">
      <c r="A2733" t="s">
        <v>150</v>
      </c>
      <c r="B2733">
        <v>33</v>
      </c>
    </row>
    <row r="2734" spans="1:2" x14ac:dyDescent="0.3">
      <c r="A2734" t="s">
        <v>80</v>
      </c>
      <c r="B2734">
        <v>75</v>
      </c>
    </row>
    <row r="2735" spans="1:2" x14ac:dyDescent="0.3">
      <c r="A2735" t="s">
        <v>98</v>
      </c>
      <c r="B2735">
        <v>83</v>
      </c>
    </row>
    <row r="2736" spans="1:2" x14ac:dyDescent="0.3">
      <c r="A2736" t="s">
        <v>85</v>
      </c>
      <c r="B2736">
        <v>93</v>
      </c>
    </row>
    <row r="2737" spans="1:2" x14ac:dyDescent="0.3">
      <c r="A2737" t="s">
        <v>99</v>
      </c>
      <c r="B2737">
        <v>29</v>
      </c>
    </row>
    <row r="2738" spans="1:2" x14ac:dyDescent="0.3">
      <c r="A2738" t="s">
        <v>57</v>
      </c>
      <c r="B2738">
        <v>25</v>
      </c>
    </row>
    <row r="2739" spans="1:2" x14ac:dyDescent="0.3">
      <c r="A2739" t="s">
        <v>98</v>
      </c>
      <c r="B2739">
        <v>76</v>
      </c>
    </row>
    <row r="2740" spans="1:2" x14ac:dyDescent="0.3">
      <c r="A2740" t="s">
        <v>123</v>
      </c>
      <c r="B2740">
        <v>81</v>
      </c>
    </row>
    <row r="2741" spans="1:2" x14ac:dyDescent="0.3">
      <c r="A2741" t="s">
        <v>120</v>
      </c>
      <c r="B2741">
        <v>80</v>
      </c>
    </row>
    <row r="2742" spans="1:2" x14ac:dyDescent="0.3">
      <c r="A2742" t="s">
        <v>138</v>
      </c>
      <c r="B2742">
        <v>70</v>
      </c>
    </row>
    <row r="2743" spans="1:2" x14ac:dyDescent="0.3">
      <c r="A2743" t="s">
        <v>32</v>
      </c>
      <c r="B2743">
        <v>81</v>
      </c>
    </row>
    <row r="2744" spans="1:2" x14ac:dyDescent="0.3">
      <c r="A2744" t="s">
        <v>105</v>
      </c>
      <c r="B2744">
        <v>86</v>
      </c>
    </row>
    <row r="2745" spans="1:2" x14ac:dyDescent="0.3">
      <c r="A2745" t="s">
        <v>127</v>
      </c>
      <c r="B2745">
        <v>94</v>
      </c>
    </row>
    <row r="2746" spans="1:2" x14ac:dyDescent="0.3">
      <c r="A2746" t="s">
        <v>52</v>
      </c>
      <c r="B2746">
        <v>66</v>
      </c>
    </row>
    <row r="2747" spans="1:2" x14ac:dyDescent="0.3">
      <c r="A2747" t="s">
        <v>151</v>
      </c>
      <c r="B2747">
        <v>98</v>
      </c>
    </row>
    <row r="2748" spans="1:2" x14ac:dyDescent="0.3">
      <c r="A2748" t="s">
        <v>123</v>
      </c>
      <c r="B2748">
        <v>25</v>
      </c>
    </row>
    <row r="2749" spans="1:2" x14ac:dyDescent="0.3">
      <c r="A2749" t="s">
        <v>66</v>
      </c>
      <c r="B2749">
        <v>62</v>
      </c>
    </row>
    <row r="2750" spans="1:2" x14ac:dyDescent="0.3">
      <c r="A2750" t="s">
        <v>141</v>
      </c>
      <c r="B2750">
        <v>98</v>
      </c>
    </row>
    <row r="2751" spans="1:2" x14ac:dyDescent="0.3">
      <c r="A2751" t="s">
        <v>129</v>
      </c>
      <c r="B2751">
        <v>53</v>
      </c>
    </row>
    <row r="2752" spans="1:2" x14ac:dyDescent="0.3">
      <c r="A2752" t="s">
        <v>120</v>
      </c>
      <c r="B2752">
        <v>66</v>
      </c>
    </row>
    <row r="2753" spans="1:2" x14ac:dyDescent="0.3">
      <c r="A2753" t="s">
        <v>148</v>
      </c>
      <c r="B2753">
        <v>52</v>
      </c>
    </row>
    <row r="2754" spans="1:2" x14ac:dyDescent="0.3">
      <c r="A2754" t="s">
        <v>112</v>
      </c>
      <c r="B2754">
        <v>64</v>
      </c>
    </row>
    <row r="2755" spans="1:2" x14ac:dyDescent="0.3">
      <c r="A2755" t="s">
        <v>44</v>
      </c>
      <c r="B2755">
        <v>59</v>
      </c>
    </row>
    <row r="2756" spans="1:2" x14ac:dyDescent="0.3">
      <c r="A2756" t="s">
        <v>127</v>
      </c>
      <c r="B2756">
        <v>61</v>
      </c>
    </row>
    <row r="2757" spans="1:2" x14ac:dyDescent="0.3">
      <c r="A2757" t="s">
        <v>107</v>
      </c>
      <c r="B2757">
        <v>97</v>
      </c>
    </row>
    <row r="2758" spans="1:2" x14ac:dyDescent="0.3">
      <c r="A2758" t="s">
        <v>148</v>
      </c>
      <c r="B2758">
        <v>23</v>
      </c>
    </row>
    <row r="2759" spans="1:2" x14ac:dyDescent="0.3">
      <c r="A2759" t="s">
        <v>80</v>
      </c>
      <c r="B2759">
        <v>98</v>
      </c>
    </row>
    <row r="2760" spans="1:2" x14ac:dyDescent="0.3">
      <c r="A2760" t="s">
        <v>115</v>
      </c>
      <c r="B2760">
        <v>98</v>
      </c>
    </row>
    <row r="2761" spans="1:2" x14ac:dyDescent="0.3">
      <c r="A2761" t="s">
        <v>149</v>
      </c>
      <c r="B2761">
        <v>59</v>
      </c>
    </row>
    <row r="2762" spans="1:2" x14ac:dyDescent="0.3">
      <c r="A2762" t="s">
        <v>120</v>
      </c>
      <c r="B2762">
        <v>82</v>
      </c>
    </row>
    <row r="2763" spans="1:2" x14ac:dyDescent="0.3">
      <c r="A2763" t="s">
        <v>151</v>
      </c>
      <c r="B2763">
        <v>82</v>
      </c>
    </row>
    <row r="2764" spans="1:2" x14ac:dyDescent="0.3">
      <c r="A2764" t="s">
        <v>142</v>
      </c>
      <c r="B2764">
        <v>41</v>
      </c>
    </row>
    <row r="2765" spans="1:2" x14ac:dyDescent="0.3">
      <c r="A2765" t="s">
        <v>66</v>
      </c>
      <c r="B2765">
        <v>52</v>
      </c>
    </row>
    <row r="2766" spans="1:2" x14ac:dyDescent="0.3">
      <c r="A2766" t="s">
        <v>117</v>
      </c>
      <c r="B2766">
        <v>41</v>
      </c>
    </row>
    <row r="2767" spans="1:2" x14ac:dyDescent="0.3">
      <c r="A2767" t="s">
        <v>112</v>
      </c>
      <c r="B2767">
        <v>70</v>
      </c>
    </row>
    <row r="2768" spans="1:2" x14ac:dyDescent="0.3">
      <c r="A2768" t="s">
        <v>122</v>
      </c>
      <c r="B2768">
        <v>91</v>
      </c>
    </row>
    <row r="2769" spans="1:2" x14ac:dyDescent="0.3">
      <c r="A2769" t="s">
        <v>146</v>
      </c>
      <c r="B2769">
        <v>95</v>
      </c>
    </row>
    <row r="2770" spans="1:2" x14ac:dyDescent="0.3">
      <c r="A2770" t="s">
        <v>111</v>
      </c>
      <c r="B2770">
        <v>25</v>
      </c>
    </row>
    <row r="2771" spans="1:2" x14ac:dyDescent="0.3">
      <c r="A2771" t="s">
        <v>101</v>
      </c>
      <c r="B2771">
        <v>89</v>
      </c>
    </row>
    <row r="2772" spans="1:2" x14ac:dyDescent="0.3">
      <c r="A2772" t="s">
        <v>145</v>
      </c>
      <c r="B2772">
        <v>44</v>
      </c>
    </row>
    <row r="2773" spans="1:2" x14ac:dyDescent="0.3">
      <c r="A2773" t="s">
        <v>128</v>
      </c>
      <c r="B2773">
        <v>52</v>
      </c>
    </row>
    <row r="2774" spans="1:2" x14ac:dyDescent="0.3">
      <c r="A2774" t="s">
        <v>138</v>
      </c>
      <c r="B2774">
        <v>94</v>
      </c>
    </row>
    <row r="2775" spans="1:2" x14ac:dyDescent="0.3">
      <c r="A2775" t="s">
        <v>117</v>
      </c>
      <c r="B2775">
        <v>98</v>
      </c>
    </row>
    <row r="2776" spans="1:2" x14ac:dyDescent="0.3">
      <c r="A2776" t="s">
        <v>101</v>
      </c>
      <c r="B2776">
        <v>40</v>
      </c>
    </row>
    <row r="2777" spans="1:2" x14ac:dyDescent="0.3">
      <c r="A2777" t="s">
        <v>57</v>
      </c>
      <c r="B2777">
        <v>25</v>
      </c>
    </row>
    <row r="2778" spans="1:2" x14ac:dyDescent="0.3">
      <c r="A2778" t="s">
        <v>52</v>
      </c>
      <c r="B2778">
        <v>62</v>
      </c>
    </row>
    <row r="2779" spans="1:2" x14ac:dyDescent="0.3">
      <c r="A2779" t="s">
        <v>135</v>
      </c>
      <c r="B2779">
        <v>24</v>
      </c>
    </row>
    <row r="2780" spans="1:2" x14ac:dyDescent="0.3">
      <c r="A2780" t="s">
        <v>138</v>
      </c>
      <c r="B2780">
        <v>57</v>
      </c>
    </row>
    <row r="2781" spans="1:2" x14ac:dyDescent="0.3">
      <c r="A2781" t="s">
        <v>57</v>
      </c>
      <c r="B2781">
        <v>66</v>
      </c>
    </row>
    <row r="2782" spans="1:2" x14ac:dyDescent="0.3">
      <c r="A2782" t="s">
        <v>123</v>
      </c>
      <c r="B2782">
        <v>70</v>
      </c>
    </row>
    <row r="2783" spans="1:2" x14ac:dyDescent="0.3">
      <c r="A2783" t="s">
        <v>91</v>
      </c>
      <c r="B2783">
        <v>39</v>
      </c>
    </row>
    <row r="2784" spans="1:2" x14ac:dyDescent="0.3">
      <c r="A2784" t="s">
        <v>135</v>
      </c>
      <c r="B2784">
        <v>34</v>
      </c>
    </row>
    <row r="2785" spans="1:2" x14ac:dyDescent="0.3">
      <c r="A2785" t="s">
        <v>141</v>
      </c>
      <c r="B2785">
        <v>38</v>
      </c>
    </row>
    <row r="2786" spans="1:2" x14ac:dyDescent="0.3">
      <c r="A2786" t="s">
        <v>135</v>
      </c>
      <c r="B2786">
        <v>70</v>
      </c>
    </row>
    <row r="2787" spans="1:2" x14ac:dyDescent="0.3">
      <c r="A2787" t="s">
        <v>62</v>
      </c>
      <c r="B2787">
        <v>80</v>
      </c>
    </row>
    <row r="2788" spans="1:2" x14ac:dyDescent="0.3">
      <c r="A2788" t="s">
        <v>112</v>
      </c>
      <c r="B2788">
        <v>51</v>
      </c>
    </row>
    <row r="2789" spans="1:2" x14ac:dyDescent="0.3">
      <c r="A2789" t="s">
        <v>66</v>
      </c>
      <c r="B2789">
        <v>79</v>
      </c>
    </row>
    <row r="2790" spans="1:2" x14ac:dyDescent="0.3">
      <c r="A2790" t="s">
        <v>44</v>
      </c>
      <c r="B2790">
        <v>92</v>
      </c>
    </row>
    <row r="2791" spans="1:2" x14ac:dyDescent="0.3">
      <c r="A2791" t="s">
        <v>98</v>
      </c>
      <c r="B2791">
        <v>85</v>
      </c>
    </row>
    <row r="2792" spans="1:2" x14ac:dyDescent="0.3">
      <c r="A2792" t="s">
        <v>32</v>
      </c>
      <c r="B2792">
        <v>63</v>
      </c>
    </row>
    <row r="2793" spans="1:2" x14ac:dyDescent="0.3">
      <c r="A2793" t="s">
        <v>146</v>
      </c>
      <c r="B2793">
        <v>60</v>
      </c>
    </row>
    <row r="2794" spans="1:2" x14ac:dyDescent="0.3">
      <c r="A2794" t="s">
        <v>22</v>
      </c>
      <c r="B2794">
        <v>44</v>
      </c>
    </row>
    <row r="2795" spans="1:2" x14ac:dyDescent="0.3">
      <c r="A2795" t="s">
        <v>37</v>
      </c>
      <c r="B2795">
        <v>57</v>
      </c>
    </row>
    <row r="2796" spans="1:2" x14ac:dyDescent="0.3">
      <c r="A2796" t="s">
        <v>85</v>
      </c>
      <c r="B2796">
        <v>24</v>
      </c>
    </row>
    <row r="2797" spans="1:2" x14ac:dyDescent="0.3">
      <c r="A2797" t="s">
        <v>145</v>
      </c>
      <c r="B2797">
        <v>35</v>
      </c>
    </row>
    <row r="2798" spans="1:2" x14ac:dyDescent="0.3">
      <c r="A2798" t="s">
        <v>101</v>
      </c>
      <c r="B2798">
        <v>73</v>
      </c>
    </row>
    <row r="2799" spans="1:2" x14ac:dyDescent="0.3">
      <c r="A2799" t="s">
        <v>101</v>
      </c>
      <c r="B2799">
        <v>42</v>
      </c>
    </row>
    <row r="2800" spans="1:2" x14ac:dyDescent="0.3">
      <c r="A2800" t="s">
        <v>44</v>
      </c>
      <c r="B2800">
        <v>20</v>
      </c>
    </row>
    <row r="2801" spans="1:2" x14ac:dyDescent="0.3">
      <c r="A2801" t="s">
        <v>32</v>
      </c>
      <c r="B2801">
        <v>89</v>
      </c>
    </row>
    <row r="2802" spans="1:2" x14ac:dyDescent="0.3">
      <c r="A2802" t="s">
        <v>74</v>
      </c>
      <c r="B2802">
        <v>76</v>
      </c>
    </row>
    <row r="2803" spans="1:2" x14ac:dyDescent="0.3">
      <c r="A2803" t="s">
        <v>130</v>
      </c>
      <c r="B2803">
        <v>56</v>
      </c>
    </row>
    <row r="2804" spans="1:2" x14ac:dyDescent="0.3">
      <c r="A2804" t="s">
        <v>78</v>
      </c>
      <c r="B2804">
        <v>100</v>
      </c>
    </row>
    <row r="2805" spans="1:2" x14ac:dyDescent="0.3">
      <c r="A2805" t="s">
        <v>135</v>
      </c>
      <c r="B2805">
        <v>44</v>
      </c>
    </row>
    <row r="2806" spans="1:2" x14ac:dyDescent="0.3">
      <c r="A2806" t="s">
        <v>131</v>
      </c>
      <c r="B2806">
        <v>76</v>
      </c>
    </row>
    <row r="2807" spans="1:2" x14ac:dyDescent="0.3">
      <c r="A2807" t="s">
        <v>107</v>
      </c>
      <c r="B2807">
        <v>97</v>
      </c>
    </row>
    <row r="2808" spans="1:2" x14ac:dyDescent="0.3">
      <c r="A2808" t="s">
        <v>131</v>
      </c>
      <c r="B2808">
        <v>39</v>
      </c>
    </row>
    <row r="2809" spans="1:2" x14ac:dyDescent="0.3">
      <c r="A2809" t="s">
        <v>128</v>
      </c>
      <c r="B2809">
        <v>100</v>
      </c>
    </row>
    <row r="2810" spans="1:2" x14ac:dyDescent="0.3">
      <c r="A2810" t="s">
        <v>122</v>
      </c>
      <c r="B2810">
        <v>62</v>
      </c>
    </row>
    <row r="2811" spans="1:2" x14ac:dyDescent="0.3">
      <c r="A2811" t="s">
        <v>74</v>
      </c>
      <c r="B2811">
        <v>98</v>
      </c>
    </row>
    <row r="2812" spans="1:2" x14ac:dyDescent="0.3">
      <c r="A2812" t="s">
        <v>117</v>
      </c>
      <c r="B2812">
        <v>31</v>
      </c>
    </row>
    <row r="2813" spans="1:2" x14ac:dyDescent="0.3">
      <c r="A2813" t="s">
        <v>123</v>
      </c>
      <c r="B2813">
        <v>89</v>
      </c>
    </row>
    <row r="2814" spans="1:2" x14ac:dyDescent="0.3">
      <c r="A2814" t="s">
        <v>114</v>
      </c>
      <c r="B2814">
        <v>91</v>
      </c>
    </row>
    <row r="2815" spans="1:2" x14ac:dyDescent="0.3">
      <c r="A2815" t="s">
        <v>129</v>
      </c>
      <c r="B2815">
        <v>50</v>
      </c>
    </row>
    <row r="2816" spans="1:2" x14ac:dyDescent="0.3">
      <c r="A2816" t="s">
        <v>148</v>
      </c>
      <c r="B2816">
        <v>32</v>
      </c>
    </row>
    <row r="2817" spans="1:2" x14ac:dyDescent="0.3">
      <c r="A2817" t="s">
        <v>135</v>
      </c>
      <c r="B2817">
        <v>67</v>
      </c>
    </row>
    <row r="2818" spans="1:2" x14ac:dyDescent="0.3">
      <c r="A2818" t="s">
        <v>128</v>
      </c>
      <c r="B2818">
        <v>28</v>
      </c>
    </row>
    <row r="2819" spans="1:2" x14ac:dyDescent="0.3">
      <c r="A2819" t="s">
        <v>131</v>
      </c>
      <c r="B2819">
        <v>65</v>
      </c>
    </row>
    <row r="2820" spans="1:2" x14ac:dyDescent="0.3">
      <c r="A2820" t="s">
        <v>99</v>
      </c>
      <c r="B2820">
        <v>73</v>
      </c>
    </row>
    <row r="2821" spans="1:2" x14ac:dyDescent="0.3">
      <c r="A2821" t="s">
        <v>142</v>
      </c>
      <c r="B2821">
        <v>27</v>
      </c>
    </row>
    <row r="2822" spans="1:2" x14ac:dyDescent="0.3">
      <c r="A2822" t="s">
        <v>129</v>
      </c>
      <c r="B2822">
        <v>89</v>
      </c>
    </row>
    <row r="2823" spans="1:2" x14ac:dyDescent="0.3">
      <c r="A2823" t="s">
        <v>142</v>
      </c>
      <c r="B2823">
        <v>72</v>
      </c>
    </row>
    <row r="2824" spans="1:2" x14ac:dyDescent="0.3">
      <c r="A2824" t="s">
        <v>127</v>
      </c>
      <c r="B2824">
        <v>37</v>
      </c>
    </row>
    <row r="2825" spans="1:2" x14ac:dyDescent="0.3">
      <c r="A2825" t="s">
        <v>140</v>
      </c>
      <c r="B2825">
        <v>63</v>
      </c>
    </row>
    <row r="2826" spans="1:2" x14ac:dyDescent="0.3">
      <c r="A2826" t="s">
        <v>140</v>
      </c>
      <c r="B2826">
        <v>90</v>
      </c>
    </row>
    <row r="2827" spans="1:2" x14ac:dyDescent="0.3">
      <c r="A2827" t="s">
        <v>98</v>
      </c>
      <c r="B2827">
        <v>62</v>
      </c>
    </row>
    <row r="2828" spans="1:2" x14ac:dyDescent="0.3">
      <c r="A2828" t="s">
        <v>103</v>
      </c>
      <c r="B2828">
        <v>43</v>
      </c>
    </row>
    <row r="2829" spans="1:2" x14ac:dyDescent="0.3">
      <c r="A2829" t="s">
        <v>150</v>
      </c>
      <c r="B2829">
        <v>96</v>
      </c>
    </row>
    <row r="2830" spans="1:2" x14ac:dyDescent="0.3">
      <c r="A2830" t="s">
        <v>122</v>
      </c>
      <c r="B2830">
        <v>83</v>
      </c>
    </row>
    <row r="2831" spans="1:2" x14ac:dyDescent="0.3">
      <c r="A2831" t="s">
        <v>117</v>
      </c>
      <c r="B2831">
        <v>67</v>
      </c>
    </row>
    <row r="2832" spans="1:2" x14ac:dyDescent="0.3">
      <c r="A2832" t="s">
        <v>48</v>
      </c>
      <c r="B2832">
        <v>90</v>
      </c>
    </row>
    <row r="2833" spans="1:2" x14ac:dyDescent="0.3">
      <c r="A2833" t="s">
        <v>141</v>
      </c>
      <c r="B2833">
        <v>53</v>
      </c>
    </row>
    <row r="2834" spans="1:2" x14ac:dyDescent="0.3">
      <c r="A2834" t="s">
        <v>128</v>
      </c>
      <c r="B2834">
        <v>37</v>
      </c>
    </row>
    <row r="2835" spans="1:2" x14ac:dyDescent="0.3">
      <c r="A2835" t="s">
        <v>74</v>
      </c>
      <c r="B2835">
        <v>56</v>
      </c>
    </row>
    <row r="2836" spans="1:2" x14ac:dyDescent="0.3">
      <c r="A2836" t="s">
        <v>105</v>
      </c>
      <c r="B2836">
        <v>43</v>
      </c>
    </row>
    <row r="2837" spans="1:2" x14ac:dyDescent="0.3">
      <c r="A2837" t="s">
        <v>129</v>
      </c>
      <c r="B2837">
        <v>84</v>
      </c>
    </row>
    <row r="2838" spans="1:2" x14ac:dyDescent="0.3">
      <c r="A2838" t="s">
        <v>52</v>
      </c>
      <c r="B2838">
        <v>50</v>
      </c>
    </row>
    <row r="2839" spans="1:2" x14ac:dyDescent="0.3">
      <c r="A2839" t="s">
        <v>90</v>
      </c>
      <c r="B2839">
        <v>88</v>
      </c>
    </row>
    <row r="2840" spans="1:2" x14ac:dyDescent="0.3">
      <c r="A2840" t="s">
        <v>32</v>
      </c>
      <c r="B2840">
        <v>50</v>
      </c>
    </row>
    <row r="2841" spans="1:2" x14ac:dyDescent="0.3">
      <c r="A2841" t="s">
        <v>147</v>
      </c>
      <c r="B2841">
        <v>80</v>
      </c>
    </row>
    <row r="2842" spans="1:2" x14ac:dyDescent="0.3">
      <c r="A2842" t="s">
        <v>66</v>
      </c>
      <c r="B2842">
        <v>47</v>
      </c>
    </row>
    <row r="2843" spans="1:2" x14ac:dyDescent="0.3">
      <c r="A2843" t="s">
        <v>123</v>
      </c>
      <c r="B2843">
        <v>33</v>
      </c>
    </row>
    <row r="2844" spans="1:2" x14ac:dyDescent="0.3">
      <c r="A2844" t="s">
        <v>117</v>
      </c>
      <c r="B2844">
        <v>100</v>
      </c>
    </row>
    <row r="2845" spans="1:2" x14ac:dyDescent="0.3">
      <c r="A2845" t="s">
        <v>123</v>
      </c>
      <c r="B2845">
        <v>26</v>
      </c>
    </row>
    <row r="2846" spans="1:2" x14ac:dyDescent="0.3">
      <c r="A2846" t="s">
        <v>130</v>
      </c>
      <c r="B2846">
        <v>79</v>
      </c>
    </row>
    <row r="2847" spans="1:2" x14ac:dyDescent="0.3">
      <c r="A2847" t="s">
        <v>147</v>
      </c>
      <c r="B2847">
        <v>77</v>
      </c>
    </row>
    <row r="2848" spans="1:2" x14ac:dyDescent="0.3">
      <c r="A2848" t="s">
        <v>101</v>
      </c>
      <c r="B2848">
        <v>36</v>
      </c>
    </row>
    <row r="2849" spans="1:2" x14ac:dyDescent="0.3">
      <c r="A2849" t="s">
        <v>139</v>
      </c>
      <c r="B2849">
        <v>21</v>
      </c>
    </row>
    <row r="2850" spans="1:2" x14ac:dyDescent="0.3">
      <c r="A2850" t="s">
        <v>150</v>
      </c>
      <c r="B2850">
        <v>72</v>
      </c>
    </row>
    <row r="2851" spans="1:2" x14ac:dyDescent="0.3">
      <c r="A2851" t="s">
        <v>83</v>
      </c>
      <c r="B2851">
        <v>25</v>
      </c>
    </row>
    <row r="2852" spans="1:2" x14ac:dyDescent="0.3">
      <c r="A2852" t="s">
        <v>145</v>
      </c>
      <c r="B2852">
        <v>79</v>
      </c>
    </row>
    <row r="2853" spans="1:2" x14ac:dyDescent="0.3">
      <c r="A2853" t="s">
        <v>107</v>
      </c>
      <c r="B2853">
        <v>73</v>
      </c>
    </row>
    <row r="2854" spans="1:2" x14ac:dyDescent="0.3">
      <c r="A2854" t="s">
        <v>85</v>
      </c>
      <c r="B2854">
        <v>71</v>
      </c>
    </row>
    <row r="2855" spans="1:2" x14ac:dyDescent="0.3">
      <c r="A2855" t="s">
        <v>138</v>
      </c>
      <c r="B2855">
        <v>48</v>
      </c>
    </row>
    <row r="2856" spans="1:2" x14ac:dyDescent="0.3">
      <c r="A2856" t="s">
        <v>80</v>
      </c>
      <c r="B2856">
        <v>28</v>
      </c>
    </row>
    <row r="2857" spans="1:2" x14ac:dyDescent="0.3">
      <c r="A2857" t="s">
        <v>91</v>
      </c>
      <c r="B2857">
        <v>95</v>
      </c>
    </row>
    <row r="2858" spans="1:2" x14ac:dyDescent="0.3">
      <c r="A2858" t="s">
        <v>146</v>
      </c>
      <c r="B2858">
        <v>48</v>
      </c>
    </row>
    <row r="2859" spans="1:2" x14ac:dyDescent="0.3">
      <c r="A2859" t="s">
        <v>140</v>
      </c>
      <c r="B2859">
        <v>93</v>
      </c>
    </row>
    <row r="2860" spans="1:2" x14ac:dyDescent="0.3">
      <c r="A2860" t="s">
        <v>128</v>
      </c>
      <c r="B2860">
        <v>87</v>
      </c>
    </row>
    <row r="2861" spans="1:2" x14ac:dyDescent="0.3">
      <c r="A2861" t="s">
        <v>140</v>
      </c>
      <c r="B2861">
        <v>32</v>
      </c>
    </row>
    <row r="2862" spans="1:2" x14ac:dyDescent="0.3">
      <c r="A2862" t="s">
        <v>44</v>
      </c>
      <c r="B2862">
        <v>38</v>
      </c>
    </row>
    <row r="2863" spans="1:2" x14ac:dyDescent="0.3">
      <c r="A2863" t="s">
        <v>128</v>
      </c>
      <c r="B2863">
        <v>54</v>
      </c>
    </row>
    <row r="2864" spans="1:2" x14ac:dyDescent="0.3">
      <c r="A2864" t="s">
        <v>78</v>
      </c>
      <c r="B2864">
        <v>75</v>
      </c>
    </row>
    <row r="2865" spans="1:2" x14ac:dyDescent="0.3">
      <c r="A2865" t="s">
        <v>139</v>
      </c>
      <c r="B2865">
        <v>56</v>
      </c>
    </row>
    <row r="2866" spans="1:2" x14ac:dyDescent="0.3">
      <c r="A2866" t="s">
        <v>115</v>
      </c>
      <c r="B2866">
        <v>43</v>
      </c>
    </row>
    <row r="2867" spans="1:2" x14ac:dyDescent="0.3">
      <c r="A2867" t="s">
        <v>99</v>
      </c>
      <c r="B2867">
        <v>97</v>
      </c>
    </row>
    <row r="2868" spans="1:2" x14ac:dyDescent="0.3">
      <c r="A2868" t="s">
        <v>139</v>
      </c>
      <c r="B2868">
        <v>75</v>
      </c>
    </row>
    <row r="2869" spans="1:2" x14ac:dyDescent="0.3">
      <c r="A2869" t="s">
        <v>112</v>
      </c>
      <c r="B2869">
        <v>55</v>
      </c>
    </row>
    <row r="2870" spans="1:2" x14ac:dyDescent="0.3">
      <c r="A2870" t="s">
        <v>112</v>
      </c>
      <c r="B2870">
        <v>49</v>
      </c>
    </row>
    <row r="2871" spans="1:2" x14ac:dyDescent="0.3">
      <c r="A2871" t="s">
        <v>142</v>
      </c>
      <c r="B2871">
        <v>58</v>
      </c>
    </row>
    <row r="2872" spans="1:2" x14ac:dyDescent="0.3">
      <c r="A2872" t="s">
        <v>114</v>
      </c>
      <c r="B2872">
        <v>34</v>
      </c>
    </row>
    <row r="2873" spans="1:2" x14ac:dyDescent="0.3">
      <c r="A2873" t="s">
        <v>135</v>
      </c>
      <c r="B2873">
        <v>43</v>
      </c>
    </row>
    <row r="2874" spans="1:2" x14ac:dyDescent="0.3">
      <c r="A2874" t="s">
        <v>139</v>
      </c>
      <c r="B2874">
        <v>48</v>
      </c>
    </row>
    <row r="2875" spans="1:2" x14ac:dyDescent="0.3">
      <c r="A2875" t="s">
        <v>57</v>
      </c>
      <c r="B2875">
        <v>40</v>
      </c>
    </row>
    <row r="2876" spans="1:2" x14ac:dyDescent="0.3">
      <c r="A2876" t="s">
        <v>112</v>
      </c>
      <c r="B2876">
        <v>29</v>
      </c>
    </row>
    <row r="2877" spans="1:2" x14ac:dyDescent="0.3">
      <c r="A2877" t="s">
        <v>22</v>
      </c>
      <c r="B2877">
        <v>81</v>
      </c>
    </row>
    <row r="2878" spans="1:2" x14ac:dyDescent="0.3">
      <c r="A2878" t="s">
        <v>130</v>
      </c>
      <c r="B2878">
        <v>84</v>
      </c>
    </row>
    <row r="2879" spans="1:2" x14ac:dyDescent="0.3">
      <c r="A2879" t="s">
        <v>127</v>
      </c>
      <c r="B2879">
        <v>46</v>
      </c>
    </row>
    <row r="2880" spans="1:2" x14ac:dyDescent="0.3">
      <c r="A2880" t="s">
        <v>99</v>
      </c>
      <c r="B2880">
        <v>86</v>
      </c>
    </row>
    <row r="2881" spans="1:2" x14ac:dyDescent="0.3">
      <c r="A2881" t="s">
        <v>114</v>
      </c>
      <c r="B2881">
        <v>57</v>
      </c>
    </row>
    <row r="2882" spans="1:2" x14ac:dyDescent="0.3">
      <c r="A2882" t="s">
        <v>103</v>
      </c>
      <c r="B2882">
        <v>61</v>
      </c>
    </row>
    <row r="2883" spans="1:2" x14ac:dyDescent="0.3">
      <c r="A2883" t="s">
        <v>105</v>
      </c>
      <c r="B2883">
        <v>90</v>
      </c>
    </row>
    <row r="2884" spans="1:2" x14ac:dyDescent="0.3">
      <c r="A2884" t="s">
        <v>101</v>
      </c>
      <c r="B2884">
        <v>51</v>
      </c>
    </row>
    <row r="2885" spans="1:2" x14ac:dyDescent="0.3">
      <c r="A2885" t="s">
        <v>44</v>
      </c>
      <c r="B2885">
        <v>48</v>
      </c>
    </row>
    <row r="2886" spans="1:2" x14ac:dyDescent="0.3">
      <c r="A2886" t="s">
        <v>74</v>
      </c>
      <c r="B2886">
        <v>50</v>
      </c>
    </row>
    <row r="2887" spans="1:2" x14ac:dyDescent="0.3">
      <c r="A2887" t="s">
        <v>107</v>
      </c>
      <c r="B2887">
        <v>82</v>
      </c>
    </row>
    <row r="2888" spans="1:2" x14ac:dyDescent="0.3">
      <c r="A2888" t="s">
        <v>140</v>
      </c>
      <c r="B2888">
        <v>33</v>
      </c>
    </row>
    <row r="2889" spans="1:2" x14ac:dyDescent="0.3">
      <c r="A2889" t="s">
        <v>22</v>
      </c>
      <c r="B2889">
        <v>28</v>
      </c>
    </row>
    <row r="2890" spans="1:2" x14ac:dyDescent="0.3">
      <c r="A2890" t="s">
        <v>150</v>
      </c>
      <c r="B2890">
        <v>42</v>
      </c>
    </row>
    <row r="2891" spans="1:2" x14ac:dyDescent="0.3">
      <c r="A2891" t="s">
        <v>148</v>
      </c>
      <c r="B2891">
        <v>43</v>
      </c>
    </row>
    <row r="2892" spans="1:2" x14ac:dyDescent="0.3">
      <c r="A2892" t="s">
        <v>114</v>
      </c>
      <c r="B2892">
        <v>55</v>
      </c>
    </row>
    <row r="2893" spans="1:2" x14ac:dyDescent="0.3">
      <c r="A2893" t="s">
        <v>123</v>
      </c>
      <c r="B2893">
        <v>73</v>
      </c>
    </row>
    <row r="2894" spans="1:2" x14ac:dyDescent="0.3">
      <c r="A2894" t="s">
        <v>107</v>
      </c>
      <c r="B2894">
        <v>39</v>
      </c>
    </row>
    <row r="2895" spans="1:2" x14ac:dyDescent="0.3">
      <c r="A2895" t="s">
        <v>22</v>
      </c>
      <c r="B2895">
        <v>20</v>
      </c>
    </row>
    <row r="2896" spans="1:2" x14ac:dyDescent="0.3">
      <c r="A2896" t="s">
        <v>22</v>
      </c>
      <c r="B2896">
        <v>32</v>
      </c>
    </row>
    <row r="2897" spans="1:2" x14ac:dyDescent="0.3">
      <c r="A2897" t="s">
        <v>57</v>
      </c>
      <c r="B2897">
        <v>86</v>
      </c>
    </row>
    <row r="2898" spans="1:2" x14ac:dyDescent="0.3">
      <c r="A2898" t="s">
        <v>80</v>
      </c>
      <c r="B2898">
        <v>91</v>
      </c>
    </row>
    <row r="2899" spans="1:2" x14ac:dyDescent="0.3">
      <c r="A2899" t="s">
        <v>57</v>
      </c>
      <c r="B2899">
        <v>59</v>
      </c>
    </row>
    <row r="2900" spans="1:2" x14ac:dyDescent="0.3">
      <c r="A2900" t="s">
        <v>127</v>
      </c>
      <c r="B2900">
        <v>33</v>
      </c>
    </row>
    <row r="2901" spans="1:2" x14ac:dyDescent="0.3">
      <c r="A2901" t="s">
        <v>145</v>
      </c>
      <c r="B2901">
        <v>64</v>
      </c>
    </row>
    <row r="2902" spans="1:2" x14ac:dyDescent="0.3">
      <c r="A2902" t="s">
        <v>128</v>
      </c>
      <c r="B2902">
        <v>67</v>
      </c>
    </row>
    <row r="2903" spans="1:2" x14ac:dyDescent="0.3">
      <c r="A2903" t="s">
        <v>90</v>
      </c>
      <c r="B2903">
        <v>43</v>
      </c>
    </row>
    <row r="2904" spans="1:2" x14ac:dyDescent="0.3">
      <c r="A2904" t="s">
        <v>98</v>
      </c>
      <c r="B2904">
        <v>32</v>
      </c>
    </row>
    <row r="2905" spans="1:2" x14ac:dyDescent="0.3">
      <c r="A2905" t="s">
        <v>80</v>
      </c>
      <c r="B2905">
        <v>39</v>
      </c>
    </row>
    <row r="2906" spans="1:2" x14ac:dyDescent="0.3">
      <c r="A2906" t="s">
        <v>146</v>
      </c>
      <c r="B2906">
        <v>41</v>
      </c>
    </row>
    <row r="2907" spans="1:2" x14ac:dyDescent="0.3">
      <c r="A2907" t="s">
        <v>85</v>
      </c>
      <c r="B2907">
        <v>53</v>
      </c>
    </row>
    <row r="2908" spans="1:2" x14ac:dyDescent="0.3">
      <c r="A2908" t="s">
        <v>141</v>
      </c>
      <c r="B2908">
        <v>27</v>
      </c>
    </row>
    <row r="2909" spans="1:2" x14ac:dyDescent="0.3">
      <c r="A2909" t="s">
        <v>128</v>
      </c>
      <c r="B2909">
        <v>82</v>
      </c>
    </row>
    <row r="2910" spans="1:2" x14ac:dyDescent="0.3">
      <c r="A2910" t="s">
        <v>105</v>
      </c>
      <c r="B2910">
        <v>87</v>
      </c>
    </row>
    <row r="2911" spans="1:2" x14ac:dyDescent="0.3">
      <c r="A2911" t="s">
        <v>62</v>
      </c>
      <c r="B2911">
        <v>78</v>
      </c>
    </row>
    <row r="2912" spans="1:2" x14ac:dyDescent="0.3">
      <c r="A2912" t="s">
        <v>91</v>
      </c>
      <c r="B2912">
        <v>32</v>
      </c>
    </row>
    <row r="2913" spans="1:2" x14ac:dyDescent="0.3">
      <c r="A2913" t="s">
        <v>123</v>
      </c>
      <c r="B2913">
        <v>38</v>
      </c>
    </row>
    <row r="2914" spans="1:2" x14ac:dyDescent="0.3">
      <c r="A2914" t="s">
        <v>48</v>
      </c>
      <c r="B2914">
        <v>37</v>
      </c>
    </row>
    <row r="2915" spans="1:2" x14ac:dyDescent="0.3">
      <c r="A2915" t="s">
        <v>52</v>
      </c>
      <c r="B2915">
        <v>83</v>
      </c>
    </row>
    <row r="2916" spans="1:2" x14ac:dyDescent="0.3">
      <c r="A2916" t="s">
        <v>138</v>
      </c>
      <c r="B2916">
        <v>72</v>
      </c>
    </row>
    <row r="2917" spans="1:2" x14ac:dyDescent="0.3">
      <c r="A2917" t="s">
        <v>48</v>
      </c>
      <c r="B2917">
        <v>30</v>
      </c>
    </row>
    <row r="2918" spans="1:2" x14ac:dyDescent="0.3">
      <c r="A2918" t="s">
        <v>101</v>
      </c>
      <c r="B2918">
        <v>66</v>
      </c>
    </row>
    <row r="2919" spans="1:2" x14ac:dyDescent="0.3">
      <c r="A2919" t="s">
        <v>112</v>
      </c>
      <c r="B2919">
        <v>45</v>
      </c>
    </row>
    <row r="2920" spans="1:2" x14ac:dyDescent="0.3">
      <c r="A2920" t="s">
        <v>85</v>
      </c>
      <c r="B2920">
        <v>73</v>
      </c>
    </row>
    <row r="2921" spans="1:2" x14ac:dyDescent="0.3">
      <c r="A2921" t="s">
        <v>148</v>
      </c>
      <c r="B2921">
        <v>67</v>
      </c>
    </row>
    <row r="2922" spans="1:2" x14ac:dyDescent="0.3">
      <c r="A2922" t="s">
        <v>105</v>
      </c>
      <c r="B2922">
        <v>72</v>
      </c>
    </row>
    <row r="2923" spans="1:2" x14ac:dyDescent="0.3">
      <c r="A2923" t="s">
        <v>150</v>
      </c>
      <c r="B2923">
        <v>24</v>
      </c>
    </row>
    <row r="2924" spans="1:2" x14ac:dyDescent="0.3">
      <c r="A2924" t="s">
        <v>22</v>
      </c>
      <c r="B2924">
        <v>68</v>
      </c>
    </row>
    <row r="2925" spans="1:2" x14ac:dyDescent="0.3">
      <c r="A2925" t="s">
        <v>138</v>
      </c>
      <c r="B2925">
        <v>70</v>
      </c>
    </row>
    <row r="2926" spans="1:2" x14ac:dyDescent="0.3">
      <c r="A2926" t="s">
        <v>44</v>
      </c>
      <c r="B2926">
        <v>64</v>
      </c>
    </row>
    <row r="2927" spans="1:2" x14ac:dyDescent="0.3">
      <c r="A2927" t="s">
        <v>115</v>
      </c>
      <c r="B2927">
        <v>91</v>
      </c>
    </row>
    <row r="2928" spans="1:2" x14ac:dyDescent="0.3">
      <c r="A2928" t="s">
        <v>128</v>
      </c>
      <c r="B2928">
        <v>82</v>
      </c>
    </row>
    <row r="2929" spans="1:2" x14ac:dyDescent="0.3">
      <c r="A2929" t="s">
        <v>70</v>
      </c>
      <c r="B2929">
        <v>24</v>
      </c>
    </row>
    <row r="2930" spans="1:2" x14ac:dyDescent="0.3">
      <c r="A2930" t="s">
        <v>90</v>
      </c>
      <c r="B2930">
        <v>80</v>
      </c>
    </row>
    <row r="2931" spans="1:2" x14ac:dyDescent="0.3">
      <c r="A2931" t="s">
        <v>32</v>
      </c>
      <c r="B2931">
        <v>53</v>
      </c>
    </row>
    <row r="2932" spans="1:2" x14ac:dyDescent="0.3">
      <c r="A2932" t="s">
        <v>91</v>
      </c>
      <c r="B2932">
        <v>50</v>
      </c>
    </row>
    <row r="2933" spans="1:2" x14ac:dyDescent="0.3">
      <c r="A2933" t="s">
        <v>90</v>
      </c>
      <c r="B2933">
        <v>31</v>
      </c>
    </row>
    <row r="2934" spans="1:2" x14ac:dyDescent="0.3">
      <c r="A2934" t="s">
        <v>120</v>
      </c>
      <c r="B2934">
        <v>88</v>
      </c>
    </row>
    <row r="2935" spans="1:2" x14ac:dyDescent="0.3">
      <c r="A2935" t="s">
        <v>115</v>
      </c>
      <c r="B2935">
        <v>52</v>
      </c>
    </row>
    <row r="2936" spans="1:2" x14ac:dyDescent="0.3">
      <c r="A2936" t="s">
        <v>135</v>
      </c>
      <c r="B2936">
        <v>22</v>
      </c>
    </row>
    <row r="2937" spans="1:2" x14ac:dyDescent="0.3">
      <c r="A2937" t="s">
        <v>98</v>
      </c>
      <c r="B2937">
        <v>27</v>
      </c>
    </row>
    <row r="2938" spans="1:2" x14ac:dyDescent="0.3">
      <c r="A2938" t="s">
        <v>149</v>
      </c>
      <c r="B2938">
        <v>34</v>
      </c>
    </row>
    <row r="2939" spans="1:2" x14ac:dyDescent="0.3">
      <c r="A2939" t="s">
        <v>66</v>
      </c>
      <c r="B2939">
        <v>39</v>
      </c>
    </row>
    <row r="2940" spans="1:2" x14ac:dyDescent="0.3">
      <c r="A2940" t="s">
        <v>32</v>
      </c>
      <c r="B2940">
        <v>53</v>
      </c>
    </row>
    <row r="2941" spans="1:2" x14ac:dyDescent="0.3">
      <c r="A2941" t="s">
        <v>22</v>
      </c>
      <c r="B2941">
        <v>46</v>
      </c>
    </row>
    <row r="2942" spans="1:2" x14ac:dyDescent="0.3">
      <c r="A2942" t="s">
        <v>37</v>
      </c>
      <c r="B2942">
        <v>85</v>
      </c>
    </row>
    <row r="2943" spans="1:2" x14ac:dyDescent="0.3">
      <c r="A2943" t="s">
        <v>138</v>
      </c>
      <c r="B2943">
        <v>86</v>
      </c>
    </row>
    <row r="2944" spans="1:2" x14ac:dyDescent="0.3">
      <c r="A2944" t="s">
        <v>78</v>
      </c>
      <c r="B2944">
        <v>63</v>
      </c>
    </row>
    <row r="2945" spans="1:2" x14ac:dyDescent="0.3">
      <c r="A2945" t="s">
        <v>141</v>
      </c>
      <c r="B2945">
        <v>44</v>
      </c>
    </row>
    <row r="2946" spans="1:2" x14ac:dyDescent="0.3">
      <c r="A2946" t="s">
        <v>85</v>
      </c>
      <c r="B2946">
        <v>95</v>
      </c>
    </row>
    <row r="2947" spans="1:2" x14ac:dyDescent="0.3">
      <c r="A2947" t="s">
        <v>80</v>
      </c>
      <c r="B2947">
        <v>49</v>
      </c>
    </row>
    <row r="2948" spans="1:2" x14ac:dyDescent="0.3">
      <c r="A2948" t="s">
        <v>78</v>
      </c>
      <c r="B2948">
        <v>77</v>
      </c>
    </row>
    <row r="2949" spans="1:2" x14ac:dyDescent="0.3">
      <c r="A2949" t="s">
        <v>145</v>
      </c>
      <c r="B2949">
        <v>63</v>
      </c>
    </row>
    <row r="2950" spans="1:2" x14ac:dyDescent="0.3">
      <c r="A2950" t="s">
        <v>129</v>
      </c>
      <c r="B2950">
        <v>83</v>
      </c>
    </row>
    <row r="2951" spans="1:2" x14ac:dyDescent="0.3">
      <c r="A2951" t="s">
        <v>146</v>
      </c>
      <c r="B2951">
        <v>93</v>
      </c>
    </row>
    <row r="2952" spans="1:2" x14ac:dyDescent="0.3">
      <c r="A2952" t="s">
        <v>146</v>
      </c>
      <c r="B2952">
        <v>91</v>
      </c>
    </row>
    <row r="2953" spans="1:2" x14ac:dyDescent="0.3">
      <c r="A2953" t="s">
        <v>74</v>
      </c>
      <c r="B2953">
        <v>99</v>
      </c>
    </row>
    <row r="2954" spans="1:2" x14ac:dyDescent="0.3">
      <c r="A2954" t="s">
        <v>90</v>
      </c>
      <c r="B2954">
        <v>24</v>
      </c>
    </row>
    <row r="2955" spans="1:2" x14ac:dyDescent="0.3">
      <c r="A2955" t="s">
        <v>128</v>
      </c>
      <c r="B2955">
        <v>82</v>
      </c>
    </row>
    <row r="2956" spans="1:2" x14ac:dyDescent="0.3">
      <c r="A2956" t="s">
        <v>147</v>
      </c>
      <c r="B2956">
        <v>28</v>
      </c>
    </row>
    <row r="2957" spans="1:2" x14ac:dyDescent="0.3">
      <c r="A2957" t="s">
        <v>129</v>
      </c>
      <c r="B2957">
        <v>67</v>
      </c>
    </row>
    <row r="2958" spans="1:2" x14ac:dyDescent="0.3">
      <c r="A2958" t="s">
        <v>57</v>
      </c>
      <c r="B2958">
        <v>88</v>
      </c>
    </row>
    <row r="2959" spans="1:2" x14ac:dyDescent="0.3">
      <c r="A2959" t="s">
        <v>147</v>
      </c>
      <c r="B2959">
        <v>70</v>
      </c>
    </row>
    <row r="2960" spans="1:2" x14ac:dyDescent="0.3">
      <c r="A2960" t="s">
        <v>123</v>
      </c>
      <c r="B2960">
        <v>100</v>
      </c>
    </row>
    <row r="2961" spans="1:2" x14ac:dyDescent="0.3">
      <c r="A2961" t="s">
        <v>105</v>
      </c>
      <c r="B2961">
        <v>28</v>
      </c>
    </row>
    <row r="2962" spans="1:2" x14ac:dyDescent="0.3">
      <c r="A2962" t="s">
        <v>116</v>
      </c>
      <c r="B2962">
        <v>48</v>
      </c>
    </row>
    <row r="2963" spans="1:2" x14ac:dyDescent="0.3">
      <c r="A2963" t="s">
        <v>83</v>
      </c>
      <c r="B2963">
        <v>43</v>
      </c>
    </row>
    <row r="2964" spans="1:2" x14ac:dyDescent="0.3">
      <c r="A2964" t="s">
        <v>99</v>
      </c>
      <c r="B2964">
        <v>40</v>
      </c>
    </row>
    <row r="2965" spans="1:2" x14ac:dyDescent="0.3">
      <c r="A2965" t="s">
        <v>32</v>
      </c>
      <c r="B2965">
        <v>97</v>
      </c>
    </row>
    <row r="2966" spans="1:2" x14ac:dyDescent="0.3">
      <c r="A2966" t="s">
        <v>123</v>
      </c>
      <c r="B2966">
        <v>25</v>
      </c>
    </row>
    <row r="2967" spans="1:2" x14ac:dyDescent="0.3">
      <c r="A2967" t="s">
        <v>80</v>
      </c>
      <c r="B2967">
        <v>45</v>
      </c>
    </row>
    <row r="2968" spans="1:2" x14ac:dyDescent="0.3">
      <c r="A2968" t="s">
        <v>101</v>
      </c>
      <c r="B2968">
        <v>49</v>
      </c>
    </row>
    <row r="2969" spans="1:2" x14ac:dyDescent="0.3">
      <c r="A2969" t="s">
        <v>116</v>
      </c>
      <c r="B2969">
        <v>36</v>
      </c>
    </row>
    <row r="2970" spans="1:2" x14ac:dyDescent="0.3">
      <c r="A2970" t="s">
        <v>131</v>
      </c>
      <c r="B2970">
        <v>48</v>
      </c>
    </row>
    <row r="2971" spans="1:2" x14ac:dyDescent="0.3">
      <c r="A2971" t="s">
        <v>129</v>
      </c>
      <c r="B2971">
        <v>62</v>
      </c>
    </row>
    <row r="2972" spans="1:2" x14ac:dyDescent="0.3">
      <c r="A2972" t="s">
        <v>111</v>
      </c>
      <c r="B2972">
        <v>74</v>
      </c>
    </row>
    <row r="2973" spans="1:2" x14ac:dyDescent="0.3">
      <c r="A2973" t="s">
        <v>140</v>
      </c>
      <c r="B2973">
        <v>100</v>
      </c>
    </row>
    <row r="2974" spans="1:2" x14ac:dyDescent="0.3">
      <c r="A2974" t="s">
        <v>85</v>
      </c>
      <c r="B2974">
        <v>39</v>
      </c>
    </row>
    <row r="2975" spans="1:2" x14ac:dyDescent="0.3">
      <c r="A2975" t="s">
        <v>116</v>
      </c>
      <c r="B2975">
        <v>65</v>
      </c>
    </row>
    <row r="2976" spans="1:2" x14ac:dyDescent="0.3">
      <c r="A2976" t="s">
        <v>122</v>
      </c>
      <c r="B2976">
        <v>99</v>
      </c>
    </row>
    <row r="2977" spans="1:2" x14ac:dyDescent="0.3">
      <c r="A2977" t="s">
        <v>142</v>
      </c>
      <c r="B2977">
        <v>68</v>
      </c>
    </row>
    <row r="2978" spans="1:2" x14ac:dyDescent="0.3">
      <c r="A2978" t="s">
        <v>145</v>
      </c>
      <c r="B2978">
        <v>97</v>
      </c>
    </row>
    <row r="2979" spans="1:2" x14ac:dyDescent="0.3">
      <c r="A2979" t="s">
        <v>149</v>
      </c>
      <c r="B2979">
        <v>47</v>
      </c>
    </row>
    <row r="2980" spans="1:2" x14ac:dyDescent="0.3">
      <c r="A2980" t="s">
        <v>135</v>
      </c>
      <c r="B2980">
        <v>56</v>
      </c>
    </row>
    <row r="2981" spans="1:2" x14ac:dyDescent="0.3">
      <c r="A2981" t="s">
        <v>62</v>
      </c>
      <c r="B2981">
        <v>91</v>
      </c>
    </row>
    <row r="2982" spans="1:2" x14ac:dyDescent="0.3">
      <c r="A2982" t="s">
        <v>127</v>
      </c>
      <c r="B2982">
        <v>93</v>
      </c>
    </row>
    <row r="2983" spans="1:2" x14ac:dyDescent="0.3">
      <c r="A2983" t="s">
        <v>80</v>
      </c>
      <c r="B2983">
        <v>36</v>
      </c>
    </row>
    <row r="2984" spans="1:2" x14ac:dyDescent="0.3">
      <c r="A2984" t="s">
        <v>150</v>
      </c>
      <c r="B2984">
        <v>45</v>
      </c>
    </row>
    <row r="2985" spans="1:2" x14ac:dyDescent="0.3">
      <c r="A2985" t="s">
        <v>66</v>
      </c>
      <c r="B2985">
        <v>44</v>
      </c>
    </row>
    <row r="2986" spans="1:2" x14ac:dyDescent="0.3">
      <c r="A2986" t="s">
        <v>105</v>
      </c>
      <c r="B2986">
        <v>32</v>
      </c>
    </row>
    <row r="2987" spans="1:2" x14ac:dyDescent="0.3">
      <c r="A2987" t="s">
        <v>78</v>
      </c>
      <c r="B2987">
        <v>36</v>
      </c>
    </row>
    <row r="2988" spans="1:2" x14ac:dyDescent="0.3">
      <c r="A2988" t="s">
        <v>117</v>
      </c>
      <c r="B2988">
        <v>85</v>
      </c>
    </row>
    <row r="2989" spans="1:2" x14ac:dyDescent="0.3">
      <c r="A2989" t="s">
        <v>62</v>
      </c>
      <c r="B2989">
        <v>36</v>
      </c>
    </row>
    <row r="2990" spans="1:2" x14ac:dyDescent="0.3">
      <c r="A2990" t="s">
        <v>107</v>
      </c>
      <c r="B2990">
        <v>55</v>
      </c>
    </row>
    <row r="2991" spans="1:2" x14ac:dyDescent="0.3">
      <c r="A2991" t="s">
        <v>44</v>
      </c>
      <c r="B2991">
        <v>20</v>
      </c>
    </row>
    <row r="2992" spans="1:2" x14ac:dyDescent="0.3">
      <c r="A2992" t="s">
        <v>115</v>
      </c>
      <c r="B2992">
        <v>91</v>
      </c>
    </row>
    <row r="2993" spans="1:2" x14ac:dyDescent="0.3">
      <c r="A2993" t="s">
        <v>140</v>
      </c>
      <c r="B2993">
        <v>71</v>
      </c>
    </row>
    <row r="2994" spans="1:2" x14ac:dyDescent="0.3">
      <c r="A2994" t="s">
        <v>114</v>
      </c>
      <c r="B2994">
        <v>64</v>
      </c>
    </row>
    <row r="2995" spans="1:2" x14ac:dyDescent="0.3">
      <c r="A2995" t="s">
        <v>111</v>
      </c>
      <c r="B2995">
        <v>21</v>
      </c>
    </row>
    <row r="2996" spans="1:2" x14ac:dyDescent="0.3">
      <c r="A2996" t="s">
        <v>107</v>
      </c>
      <c r="B2996">
        <v>100</v>
      </c>
    </row>
    <row r="2997" spans="1:2" x14ac:dyDescent="0.3">
      <c r="A2997" t="s">
        <v>141</v>
      </c>
      <c r="B2997">
        <v>96</v>
      </c>
    </row>
    <row r="2998" spans="1:2" x14ac:dyDescent="0.3">
      <c r="A2998" t="s">
        <v>140</v>
      </c>
      <c r="B2998">
        <v>91</v>
      </c>
    </row>
    <row r="2999" spans="1:2" x14ac:dyDescent="0.3">
      <c r="A2999" t="s">
        <v>135</v>
      </c>
      <c r="B2999">
        <v>40</v>
      </c>
    </row>
    <row r="3000" spans="1:2" x14ac:dyDescent="0.3">
      <c r="A3000" t="s">
        <v>120</v>
      </c>
      <c r="B3000">
        <v>53</v>
      </c>
    </row>
    <row r="3001" spans="1:2" x14ac:dyDescent="0.3">
      <c r="A3001" t="s">
        <v>83</v>
      </c>
      <c r="B3001">
        <v>48</v>
      </c>
    </row>
    <row r="3002" spans="1:2" x14ac:dyDescent="0.3">
      <c r="A3002" t="s">
        <v>123</v>
      </c>
      <c r="B3002">
        <v>70</v>
      </c>
    </row>
    <row r="3003" spans="1:2" x14ac:dyDescent="0.3">
      <c r="A3003" t="s">
        <v>57</v>
      </c>
      <c r="B3003">
        <v>29</v>
      </c>
    </row>
    <row r="3004" spans="1:2" x14ac:dyDescent="0.3">
      <c r="A3004" t="s">
        <v>62</v>
      </c>
      <c r="B3004">
        <v>29</v>
      </c>
    </row>
    <row r="3005" spans="1:2" x14ac:dyDescent="0.3">
      <c r="A3005" t="s">
        <v>48</v>
      </c>
      <c r="B3005">
        <v>53</v>
      </c>
    </row>
    <row r="3006" spans="1:2" x14ac:dyDescent="0.3">
      <c r="A3006" t="s">
        <v>117</v>
      </c>
      <c r="B3006">
        <v>79</v>
      </c>
    </row>
    <row r="3007" spans="1:2" x14ac:dyDescent="0.3">
      <c r="A3007" t="s">
        <v>120</v>
      </c>
      <c r="B3007">
        <v>65</v>
      </c>
    </row>
    <row r="3008" spans="1:2" x14ac:dyDescent="0.3">
      <c r="A3008" t="s">
        <v>140</v>
      </c>
      <c r="B3008">
        <v>99</v>
      </c>
    </row>
    <row r="3009" spans="1:2" x14ac:dyDescent="0.3">
      <c r="A3009" t="s">
        <v>85</v>
      </c>
      <c r="B3009">
        <v>60</v>
      </c>
    </row>
    <row r="3010" spans="1:2" x14ac:dyDescent="0.3">
      <c r="A3010" t="s">
        <v>130</v>
      </c>
      <c r="B3010">
        <v>86</v>
      </c>
    </row>
    <row r="3011" spans="1:2" x14ac:dyDescent="0.3">
      <c r="A3011" t="s">
        <v>62</v>
      </c>
      <c r="B3011">
        <v>73</v>
      </c>
    </row>
    <row r="3012" spans="1:2" x14ac:dyDescent="0.3">
      <c r="A3012" t="s">
        <v>123</v>
      </c>
      <c r="B3012">
        <v>45</v>
      </c>
    </row>
    <row r="3013" spans="1:2" x14ac:dyDescent="0.3">
      <c r="A3013" t="s">
        <v>107</v>
      </c>
      <c r="B3013">
        <v>70</v>
      </c>
    </row>
    <row r="3014" spans="1:2" x14ac:dyDescent="0.3">
      <c r="A3014" t="s">
        <v>135</v>
      </c>
      <c r="B3014">
        <v>65</v>
      </c>
    </row>
    <row r="3015" spans="1:2" x14ac:dyDescent="0.3">
      <c r="A3015" t="s">
        <v>117</v>
      </c>
      <c r="B3015">
        <v>55</v>
      </c>
    </row>
    <row r="3016" spans="1:2" x14ac:dyDescent="0.3">
      <c r="A3016" t="s">
        <v>140</v>
      </c>
      <c r="B3016">
        <v>65</v>
      </c>
    </row>
    <row r="3017" spans="1:2" x14ac:dyDescent="0.3">
      <c r="A3017" t="s">
        <v>52</v>
      </c>
      <c r="B3017">
        <v>21</v>
      </c>
    </row>
    <row r="3018" spans="1:2" x14ac:dyDescent="0.3">
      <c r="A3018" t="s">
        <v>116</v>
      </c>
      <c r="B3018">
        <v>26</v>
      </c>
    </row>
    <row r="3019" spans="1:2" x14ac:dyDescent="0.3">
      <c r="A3019" t="s">
        <v>150</v>
      </c>
      <c r="B3019">
        <v>71</v>
      </c>
    </row>
    <row r="3020" spans="1:2" x14ac:dyDescent="0.3">
      <c r="A3020" t="s">
        <v>105</v>
      </c>
      <c r="B3020">
        <v>41</v>
      </c>
    </row>
    <row r="3021" spans="1:2" x14ac:dyDescent="0.3">
      <c r="A3021" t="s">
        <v>140</v>
      </c>
      <c r="B3021">
        <v>44</v>
      </c>
    </row>
    <row r="3022" spans="1:2" x14ac:dyDescent="0.3">
      <c r="A3022" t="s">
        <v>74</v>
      </c>
      <c r="B3022">
        <v>81</v>
      </c>
    </row>
    <row r="3023" spans="1:2" x14ac:dyDescent="0.3">
      <c r="A3023" t="s">
        <v>138</v>
      </c>
      <c r="B3023">
        <v>77</v>
      </c>
    </row>
    <row r="3024" spans="1:2" x14ac:dyDescent="0.3">
      <c r="A3024" t="s">
        <v>142</v>
      </c>
      <c r="B3024">
        <v>26</v>
      </c>
    </row>
    <row r="3025" spans="1:2" x14ac:dyDescent="0.3">
      <c r="A3025" t="s">
        <v>116</v>
      </c>
      <c r="B3025">
        <v>31</v>
      </c>
    </row>
    <row r="3026" spans="1:2" x14ac:dyDescent="0.3">
      <c r="A3026" t="s">
        <v>135</v>
      </c>
      <c r="B3026">
        <v>82</v>
      </c>
    </row>
    <row r="3027" spans="1:2" x14ac:dyDescent="0.3">
      <c r="A3027" t="s">
        <v>57</v>
      </c>
      <c r="B3027">
        <v>60</v>
      </c>
    </row>
    <row r="3028" spans="1:2" x14ac:dyDescent="0.3">
      <c r="A3028" t="s">
        <v>122</v>
      </c>
      <c r="B3028">
        <v>70</v>
      </c>
    </row>
    <row r="3029" spans="1:2" x14ac:dyDescent="0.3">
      <c r="A3029" t="s">
        <v>66</v>
      </c>
      <c r="B3029">
        <v>26</v>
      </c>
    </row>
    <row r="3030" spans="1:2" x14ac:dyDescent="0.3">
      <c r="A3030" t="s">
        <v>99</v>
      </c>
      <c r="B3030">
        <v>100</v>
      </c>
    </row>
    <row r="3031" spans="1:2" x14ac:dyDescent="0.3">
      <c r="A3031" t="s">
        <v>142</v>
      </c>
      <c r="B3031">
        <v>82</v>
      </c>
    </row>
    <row r="3032" spans="1:2" x14ac:dyDescent="0.3">
      <c r="A3032" t="s">
        <v>128</v>
      </c>
      <c r="B3032">
        <v>24</v>
      </c>
    </row>
    <row r="3033" spans="1:2" x14ac:dyDescent="0.3">
      <c r="A3033" t="s">
        <v>135</v>
      </c>
      <c r="B3033">
        <v>74</v>
      </c>
    </row>
    <row r="3034" spans="1:2" x14ac:dyDescent="0.3">
      <c r="A3034" t="s">
        <v>99</v>
      </c>
      <c r="B3034">
        <v>58</v>
      </c>
    </row>
    <row r="3035" spans="1:2" x14ac:dyDescent="0.3">
      <c r="A3035" t="s">
        <v>90</v>
      </c>
      <c r="B3035">
        <v>56</v>
      </c>
    </row>
    <row r="3036" spans="1:2" x14ac:dyDescent="0.3">
      <c r="A3036" t="s">
        <v>140</v>
      </c>
      <c r="B3036">
        <v>37</v>
      </c>
    </row>
    <row r="3037" spans="1:2" x14ac:dyDescent="0.3">
      <c r="A3037" t="s">
        <v>22</v>
      </c>
      <c r="B3037">
        <v>64</v>
      </c>
    </row>
    <row r="3038" spans="1:2" x14ac:dyDescent="0.3">
      <c r="A3038" t="s">
        <v>129</v>
      </c>
      <c r="B3038">
        <v>58</v>
      </c>
    </row>
    <row r="3039" spans="1:2" x14ac:dyDescent="0.3">
      <c r="A3039" t="s">
        <v>146</v>
      </c>
      <c r="B3039">
        <v>44</v>
      </c>
    </row>
    <row r="3040" spans="1:2" x14ac:dyDescent="0.3">
      <c r="A3040" t="s">
        <v>142</v>
      </c>
      <c r="B3040">
        <v>39</v>
      </c>
    </row>
    <row r="3041" spans="1:2" x14ac:dyDescent="0.3">
      <c r="A3041" t="s">
        <v>90</v>
      </c>
      <c r="B3041">
        <v>48</v>
      </c>
    </row>
    <row r="3042" spans="1:2" x14ac:dyDescent="0.3">
      <c r="A3042" t="s">
        <v>145</v>
      </c>
      <c r="B3042">
        <v>32</v>
      </c>
    </row>
    <row r="3043" spans="1:2" x14ac:dyDescent="0.3">
      <c r="A3043" t="s">
        <v>44</v>
      </c>
      <c r="B3043">
        <v>79</v>
      </c>
    </row>
    <row r="3044" spans="1:2" x14ac:dyDescent="0.3">
      <c r="A3044" t="s">
        <v>147</v>
      </c>
      <c r="B3044">
        <v>27</v>
      </c>
    </row>
    <row r="3045" spans="1:2" x14ac:dyDescent="0.3">
      <c r="A3045" t="s">
        <v>115</v>
      </c>
      <c r="B3045">
        <v>98</v>
      </c>
    </row>
    <row r="3046" spans="1:2" x14ac:dyDescent="0.3">
      <c r="A3046" t="s">
        <v>98</v>
      </c>
      <c r="B3046">
        <v>67</v>
      </c>
    </row>
    <row r="3047" spans="1:2" x14ac:dyDescent="0.3">
      <c r="A3047" t="s">
        <v>103</v>
      </c>
      <c r="B3047">
        <v>37</v>
      </c>
    </row>
    <row r="3048" spans="1:2" x14ac:dyDescent="0.3">
      <c r="A3048" t="s">
        <v>138</v>
      </c>
      <c r="B3048">
        <v>49</v>
      </c>
    </row>
    <row r="3049" spans="1:2" x14ac:dyDescent="0.3">
      <c r="A3049" t="s">
        <v>129</v>
      </c>
      <c r="B3049">
        <v>74</v>
      </c>
    </row>
    <row r="3050" spans="1:2" x14ac:dyDescent="0.3">
      <c r="A3050" t="s">
        <v>112</v>
      </c>
      <c r="B3050">
        <v>93</v>
      </c>
    </row>
    <row r="3051" spans="1:2" x14ac:dyDescent="0.3">
      <c r="A3051" t="s">
        <v>140</v>
      </c>
      <c r="B3051">
        <v>60</v>
      </c>
    </row>
    <row r="3052" spans="1:2" x14ac:dyDescent="0.3">
      <c r="A3052" t="s">
        <v>22</v>
      </c>
      <c r="B3052">
        <v>76</v>
      </c>
    </row>
    <row r="3053" spans="1:2" x14ac:dyDescent="0.3">
      <c r="A3053" t="s">
        <v>52</v>
      </c>
      <c r="B3053">
        <v>64</v>
      </c>
    </row>
    <row r="3054" spans="1:2" x14ac:dyDescent="0.3">
      <c r="A3054" t="s">
        <v>32</v>
      </c>
      <c r="B3054">
        <v>38</v>
      </c>
    </row>
    <row r="3055" spans="1:2" x14ac:dyDescent="0.3">
      <c r="A3055" t="s">
        <v>32</v>
      </c>
      <c r="B3055">
        <v>91</v>
      </c>
    </row>
    <row r="3056" spans="1:2" x14ac:dyDescent="0.3">
      <c r="A3056" t="s">
        <v>83</v>
      </c>
      <c r="B3056">
        <v>70</v>
      </c>
    </row>
    <row r="3057" spans="1:2" x14ac:dyDescent="0.3">
      <c r="A3057" t="s">
        <v>111</v>
      </c>
      <c r="B3057">
        <v>22</v>
      </c>
    </row>
    <row r="3058" spans="1:2" x14ac:dyDescent="0.3">
      <c r="A3058" t="s">
        <v>127</v>
      </c>
      <c r="B3058">
        <v>59</v>
      </c>
    </row>
    <row r="3059" spans="1:2" x14ac:dyDescent="0.3">
      <c r="A3059" t="s">
        <v>98</v>
      </c>
      <c r="B3059">
        <v>22</v>
      </c>
    </row>
    <row r="3060" spans="1:2" x14ac:dyDescent="0.3">
      <c r="A3060" t="s">
        <v>66</v>
      </c>
      <c r="B3060">
        <v>74</v>
      </c>
    </row>
    <row r="3061" spans="1:2" x14ac:dyDescent="0.3">
      <c r="A3061" t="s">
        <v>22</v>
      </c>
      <c r="B3061">
        <v>71</v>
      </c>
    </row>
    <row r="3062" spans="1:2" x14ac:dyDescent="0.3">
      <c r="A3062" t="s">
        <v>99</v>
      </c>
      <c r="B3062">
        <v>80</v>
      </c>
    </row>
    <row r="3063" spans="1:2" x14ac:dyDescent="0.3">
      <c r="A3063" t="s">
        <v>147</v>
      </c>
      <c r="B3063">
        <v>59</v>
      </c>
    </row>
    <row r="3064" spans="1:2" x14ac:dyDescent="0.3">
      <c r="A3064" t="s">
        <v>99</v>
      </c>
      <c r="B3064">
        <v>96</v>
      </c>
    </row>
    <row r="3065" spans="1:2" x14ac:dyDescent="0.3">
      <c r="A3065" t="s">
        <v>139</v>
      </c>
      <c r="B3065">
        <v>43</v>
      </c>
    </row>
    <row r="3066" spans="1:2" x14ac:dyDescent="0.3">
      <c r="A3066" t="s">
        <v>135</v>
      </c>
      <c r="B3066">
        <v>76</v>
      </c>
    </row>
    <row r="3067" spans="1:2" x14ac:dyDescent="0.3">
      <c r="A3067" t="s">
        <v>114</v>
      </c>
      <c r="B3067">
        <v>59</v>
      </c>
    </row>
    <row r="3068" spans="1:2" x14ac:dyDescent="0.3">
      <c r="A3068" t="s">
        <v>151</v>
      </c>
      <c r="B3068">
        <v>48</v>
      </c>
    </row>
    <row r="3069" spans="1:2" x14ac:dyDescent="0.3">
      <c r="A3069" t="s">
        <v>70</v>
      </c>
      <c r="B3069">
        <v>22</v>
      </c>
    </row>
    <row r="3070" spans="1:2" x14ac:dyDescent="0.3">
      <c r="A3070" t="s">
        <v>99</v>
      </c>
      <c r="B3070">
        <v>40</v>
      </c>
    </row>
    <row r="3071" spans="1:2" x14ac:dyDescent="0.3">
      <c r="A3071" t="s">
        <v>80</v>
      </c>
      <c r="B3071">
        <v>73</v>
      </c>
    </row>
    <row r="3072" spans="1:2" x14ac:dyDescent="0.3">
      <c r="A3072" t="s">
        <v>90</v>
      </c>
      <c r="B3072">
        <v>26</v>
      </c>
    </row>
    <row r="3073" spans="1:2" x14ac:dyDescent="0.3">
      <c r="A3073" t="s">
        <v>83</v>
      </c>
      <c r="B3073">
        <v>41</v>
      </c>
    </row>
    <row r="3074" spans="1:2" x14ac:dyDescent="0.3">
      <c r="A3074" t="s">
        <v>85</v>
      </c>
      <c r="B3074">
        <v>98</v>
      </c>
    </row>
    <row r="3075" spans="1:2" x14ac:dyDescent="0.3">
      <c r="A3075" t="s">
        <v>48</v>
      </c>
      <c r="B3075">
        <v>63</v>
      </c>
    </row>
    <row r="3076" spans="1:2" x14ac:dyDescent="0.3">
      <c r="A3076" t="s">
        <v>37</v>
      </c>
      <c r="B3076">
        <v>55</v>
      </c>
    </row>
    <row r="3077" spans="1:2" x14ac:dyDescent="0.3">
      <c r="A3077" t="s">
        <v>140</v>
      </c>
      <c r="B3077">
        <v>90</v>
      </c>
    </row>
    <row r="3078" spans="1:2" x14ac:dyDescent="0.3">
      <c r="A3078" t="s">
        <v>83</v>
      </c>
      <c r="B3078">
        <v>46</v>
      </c>
    </row>
    <row r="3079" spans="1:2" x14ac:dyDescent="0.3">
      <c r="A3079" t="s">
        <v>115</v>
      </c>
      <c r="B3079">
        <v>88</v>
      </c>
    </row>
    <row r="3080" spans="1:2" x14ac:dyDescent="0.3">
      <c r="A3080" t="s">
        <v>120</v>
      </c>
      <c r="B3080">
        <v>95</v>
      </c>
    </row>
    <row r="3081" spans="1:2" x14ac:dyDescent="0.3">
      <c r="A3081" t="s">
        <v>52</v>
      </c>
      <c r="B3081">
        <v>31</v>
      </c>
    </row>
    <row r="3082" spans="1:2" x14ac:dyDescent="0.3">
      <c r="A3082" t="s">
        <v>112</v>
      </c>
      <c r="B3082">
        <v>42</v>
      </c>
    </row>
    <row r="3083" spans="1:2" x14ac:dyDescent="0.3">
      <c r="A3083" t="s">
        <v>129</v>
      </c>
      <c r="B3083">
        <v>44</v>
      </c>
    </row>
    <row r="3084" spans="1:2" x14ac:dyDescent="0.3">
      <c r="A3084" t="s">
        <v>140</v>
      </c>
      <c r="B3084">
        <v>99</v>
      </c>
    </row>
    <row r="3085" spans="1:2" x14ac:dyDescent="0.3">
      <c r="A3085" t="s">
        <v>115</v>
      </c>
      <c r="B3085">
        <v>20</v>
      </c>
    </row>
    <row r="3086" spans="1:2" x14ac:dyDescent="0.3">
      <c r="A3086" t="s">
        <v>135</v>
      </c>
      <c r="B3086">
        <v>37</v>
      </c>
    </row>
    <row r="3087" spans="1:2" x14ac:dyDescent="0.3">
      <c r="A3087" t="s">
        <v>107</v>
      </c>
      <c r="B3087">
        <v>50</v>
      </c>
    </row>
    <row r="3088" spans="1:2" x14ac:dyDescent="0.3">
      <c r="A3088" t="s">
        <v>140</v>
      </c>
      <c r="B3088">
        <v>73</v>
      </c>
    </row>
    <row r="3089" spans="1:2" x14ac:dyDescent="0.3">
      <c r="A3089" t="s">
        <v>98</v>
      </c>
      <c r="B3089">
        <v>84</v>
      </c>
    </row>
    <row r="3090" spans="1:2" x14ac:dyDescent="0.3">
      <c r="A3090" t="s">
        <v>74</v>
      </c>
      <c r="B3090">
        <v>64</v>
      </c>
    </row>
    <row r="3091" spans="1:2" x14ac:dyDescent="0.3">
      <c r="A3091" t="s">
        <v>98</v>
      </c>
      <c r="B3091">
        <v>21</v>
      </c>
    </row>
    <row r="3092" spans="1:2" x14ac:dyDescent="0.3">
      <c r="A3092" t="s">
        <v>105</v>
      </c>
      <c r="B3092">
        <v>36</v>
      </c>
    </row>
    <row r="3093" spans="1:2" x14ac:dyDescent="0.3">
      <c r="A3093" t="s">
        <v>107</v>
      </c>
      <c r="B3093">
        <v>81</v>
      </c>
    </row>
    <row r="3094" spans="1:2" x14ac:dyDescent="0.3">
      <c r="A3094" t="s">
        <v>140</v>
      </c>
      <c r="B3094">
        <v>54</v>
      </c>
    </row>
    <row r="3095" spans="1:2" x14ac:dyDescent="0.3">
      <c r="A3095" t="s">
        <v>138</v>
      </c>
      <c r="B3095">
        <v>63</v>
      </c>
    </row>
    <row r="3096" spans="1:2" x14ac:dyDescent="0.3">
      <c r="A3096" t="s">
        <v>142</v>
      </c>
      <c r="B3096">
        <v>59</v>
      </c>
    </row>
    <row r="3097" spans="1:2" x14ac:dyDescent="0.3">
      <c r="A3097" t="s">
        <v>148</v>
      </c>
      <c r="B3097">
        <v>53</v>
      </c>
    </row>
    <row r="3098" spans="1:2" x14ac:dyDescent="0.3">
      <c r="A3098" t="s">
        <v>111</v>
      </c>
      <c r="B3098">
        <v>63</v>
      </c>
    </row>
    <row r="3099" spans="1:2" x14ac:dyDescent="0.3">
      <c r="A3099" t="s">
        <v>80</v>
      </c>
      <c r="B3099">
        <v>33</v>
      </c>
    </row>
    <row r="3100" spans="1:2" x14ac:dyDescent="0.3">
      <c r="A3100" t="s">
        <v>130</v>
      </c>
      <c r="B3100">
        <v>64</v>
      </c>
    </row>
    <row r="3101" spans="1:2" x14ac:dyDescent="0.3">
      <c r="A3101" t="s">
        <v>151</v>
      </c>
      <c r="B3101">
        <v>98</v>
      </c>
    </row>
    <row r="3102" spans="1:2" x14ac:dyDescent="0.3">
      <c r="A3102" t="s">
        <v>129</v>
      </c>
      <c r="B3102">
        <v>85</v>
      </c>
    </row>
    <row r="3103" spans="1:2" x14ac:dyDescent="0.3">
      <c r="A3103" t="s">
        <v>135</v>
      </c>
      <c r="B3103">
        <v>82</v>
      </c>
    </row>
    <row r="3104" spans="1:2" x14ac:dyDescent="0.3">
      <c r="A3104" t="s">
        <v>147</v>
      </c>
      <c r="B3104">
        <v>85</v>
      </c>
    </row>
    <row r="3105" spans="1:2" x14ac:dyDescent="0.3">
      <c r="A3105" t="s">
        <v>115</v>
      </c>
      <c r="B3105">
        <v>37</v>
      </c>
    </row>
    <row r="3106" spans="1:2" x14ac:dyDescent="0.3">
      <c r="A3106" t="s">
        <v>142</v>
      </c>
      <c r="B3106">
        <v>56</v>
      </c>
    </row>
    <row r="3107" spans="1:2" x14ac:dyDescent="0.3">
      <c r="A3107" t="s">
        <v>48</v>
      </c>
      <c r="B3107">
        <v>33</v>
      </c>
    </row>
    <row r="3108" spans="1:2" x14ac:dyDescent="0.3">
      <c r="A3108" t="s">
        <v>90</v>
      </c>
      <c r="B3108">
        <v>57</v>
      </c>
    </row>
    <row r="3109" spans="1:2" x14ac:dyDescent="0.3">
      <c r="A3109" t="s">
        <v>78</v>
      </c>
      <c r="B3109">
        <v>31</v>
      </c>
    </row>
    <row r="3110" spans="1:2" x14ac:dyDescent="0.3">
      <c r="A3110" t="s">
        <v>48</v>
      </c>
      <c r="B3110">
        <v>69</v>
      </c>
    </row>
    <row r="3111" spans="1:2" x14ac:dyDescent="0.3">
      <c r="A3111" t="s">
        <v>115</v>
      </c>
      <c r="B3111">
        <v>92</v>
      </c>
    </row>
    <row r="3112" spans="1:2" x14ac:dyDescent="0.3">
      <c r="A3112" t="s">
        <v>105</v>
      </c>
      <c r="B3112">
        <v>46</v>
      </c>
    </row>
    <row r="3113" spans="1:2" x14ac:dyDescent="0.3">
      <c r="A3113" t="s">
        <v>111</v>
      </c>
      <c r="B3113">
        <v>81</v>
      </c>
    </row>
    <row r="3114" spans="1:2" x14ac:dyDescent="0.3">
      <c r="A3114" t="s">
        <v>105</v>
      </c>
      <c r="B3114">
        <v>97</v>
      </c>
    </row>
    <row r="3115" spans="1:2" x14ac:dyDescent="0.3">
      <c r="A3115" t="s">
        <v>145</v>
      </c>
      <c r="B3115">
        <v>93</v>
      </c>
    </row>
    <row r="3116" spans="1:2" x14ac:dyDescent="0.3">
      <c r="A3116" t="s">
        <v>74</v>
      </c>
      <c r="B3116">
        <v>56</v>
      </c>
    </row>
    <row r="3117" spans="1:2" x14ac:dyDescent="0.3">
      <c r="A3117" t="s">
        <v>147</v>
      </c>
      <c r="B3117">
        <v>53</v>
      </c>
    </row>
    <row r="3118" spans="1:2" x14ac:dyDescent="0.3">
      <c r="A3118" t="s">
        <v>57</v>
      </c>
      <c r="B3118">
        <v>66</v>
      </c>
    </row>
    <row r="3119" spans="1:2" x14ac:dyDescent="0.3">
      <c r="A3119" t="s">
        <v>103</v>
      </c>
      <c r="B3119">
        <v>50</v>
      </c>
    </row>
    <row r="3120" spans="1:2" x14ac:dyDescent="0.3">
      <c r="A3120" t="s">
        <v>141</v>
      </c>
      <c r="B3120">
        <v>97</v>
      </c>
    </row>
    <row r="3121" spans="1:2" x14ac:dyDescent="0.3">
      <c r="A3121" t="s">
        <v>62</v>
      </c>
      <c r="B3121">
        <v>79</v>
      </c>
    </row>
    <row r="3122" spans="1:2" x14ac:dyDescent="0.3">
      <c r="A3122" t="s">
        <v>62</v>
      </c>
      <c r="B3122">
        <v>76</v>
      </c>
    </row>
    <row r="3123" spans="1:2" x14ac:dyDescent="0.3">
      <c r="A3123" t="s">
        <v>62</v>
      </c>
      <c r="B3123">
        <v>38</v>
      </c>
    </row>
    <row r="3124" spans="1:2" x14ac:dyDescent="0.3">
      <c r="A3124" t="s">
        <v>142</v>
      </c>
      <c r="B3124">
        <v>45</v>
      </c>
    </row>
    <row r="3125" spans="1:2" x14ac:dyDescent="0.3">
      <c r="A3125" t="s">
        <v>146</v>
      </c>
      <c r="B3125">
        <v>77</v>
      </c>
    </row>
    <row r="3126" spans="1:2" x14ac:dyDescent="0.3">
      <c r="A3126" t="s">
        <v>99</v>
      </c>
      <c r="B3126">
        <v>51</v>
      </c>
    </row>
    <row r="3127" spans="1:2" x14ac:dyDescent="0.3">
      <c r="A3127" t="s">
        <v>48</v>
      </c>
      <c r="B3127">
        <v>26</v>
      </c>
    </row>
    <row r="3128" spans="1:2" x14ac:dyDescent="0.3">
      <c r="A3128" t="s">
        <v>32</v>
      </c>
      <c r="B3128">
        <v>76</v>
      </c>
    </row>
    <row r="3129" spans="1:2" x14ac:dyDescent="0.3">
      <c r="A3129" t="s">
        <v>62</v>
      </c>
      <c r="B3129">
        <v>94</v>
      </c>
    </row>
    <row r="3130" spans="1:2" x14ac:dyDescent="0.3">
      <c r="A3130" t="s">
        <v>74</v>
      </c>
      <c r="B3130">
        <v>32</v>
      </c>
    </row>
    <row r="3131" spans="1:2" x14ac:dyDescent="0.3">
      <c r="A3131" t="s">
        <v>128</v>
      </c>
      <c r="B3131">
        <v>20</v>
      </c>
    </row>
    <row r="3132" spans="1:2" x14ac:dyDescent="0.3">
      <c r="A3132" t="s">
        <v>129</v>
      </c>
      <c r="B3132">
        <v>20</v>
      </c>
    </row>
    <row r="3133" spans="1:2" x14ac:dyDescent="0.3">
      <c r="A3133" t="s">
        <v>114</v>
      </c>
      <c r="B3133">
        <v>59</v>
      </c>
    </row>
    <row r="3134" spans="1:2" x14ac:dyDescent="0.3">
      <c r="A3134" t="s">
        <v>151</v>
      </c>
      <c r="B3134">
        <v>97</v>
      </c>
    </row>
    <row r="3135" spans="1:2" x14ac:dyDescent="0.3">
      <c r="A3135" t="s">
        <v>74</v>
      </c>
      <c r="B3135">
        <v>68</v>
      </c>
    </row>
    <row r="3136" spans="1:2" x14ac:dyDescent="0.3">
      <c r="A3136" t="s">
        <v>22</v>
      </c>
      <c r="B3136">
        <v>66</v>
      </c>
    </row>
    <row r="3137" spans="1:2" x14ac:dyDescent="0.3">
      <c r="A3137" t="s">
        <v>116</v>
      </c>
      <c r="B3137">
        <v>85</v>
      </c>
    </row>
    <row r="3138" spans="1:2" x14ac:dyDescent="0.3">
      <c r="A3138" t="s">
        <v>148</v>
      </c>
      <c r="B3138">
        <v>32</v>
      </c>
    </row>
    <row r="3139" spans="1:2" x14ac:dyDescent="0.3">
      <c r="A3139" t="s">
        <v>62</v>
      </c>
      <c r="B3139">
        <v>44</v>
      </c>
    </row>
    <row r="3140" spans="1:2" x14ac:dyDescent="0.3">
      <c r="A3140" t="s">
        <v>22</v>
      </c>
      <c r="B3140">
        <v>95</v>
      </c>
    </row>
    <row r="3141" spans="1:2" x14ac:dyDescent="0.3">
      <c r="A3141" t="s">
        <v>142</v>
      </c>
      <c r="B3141">
        <v>85</v>
      </c>
    </row>
    <row r="3142" spans="1:2" x14ac:dyDescent="0.3">
      <c r="A3142" t="s">
        <v>120</v>
      </c>
      <c r="B3142">
        <v>44</v>
      </c>
    </row>
    <row r="3143" spans="1:2" x14ac:dyDescent="0.3">
      <c r="A3143" t="s">
        <v>91</v>
      </c>
      <c r="B3143">
        <v>30</v>
      </c>
    </row>
    <row r="3144" spans="1:2" x14ac:dyDescent="0.3">
      <c r="A3144" t="s">
        <v>111</v>
      </c>
      <c r="B3144">
        <v>21</v>
      </c>
    </row>
    <row r="3145" spans="1:2" x14ac:dyDescent="0.3">
      <c r="A3145" t="s">
        <v>117</v>
      </c>
      <c r="B3145">
        <v>22</v>
      </c>
    </row>
    <row r="3146" spans="1:2" x14ac:dyDescent="0.3">
      <c r="A3146" t="s">
        <v>32</v>
      </c>
      <c r="B3146">
        <v>70</v>
      </c>
    </row>
    <row r="3147" spans="1:2" x14ac:dyDescent="0.3">
      <c r="A3147" t="s">
        <v>105</v>
      </c>
      <c r="B3147">
        <v>29</v>
      </c>
    </row>
    <row r="3148" spans="1:2" x14ac:dyDescent="0.3">
      <c r="A3148" t="s">
        <v>141</v>
      </c>
      <c r="B3148">
        <v>83</v>
      </c>
    </row>
    <row r="3149" spans="1:2" x14ac:dyDescent="0.3">
      <c r="A3149" t="s">
        <v>114</v>
      </c>
      <c r="B3149">
        <v>99</v>
      </c>
    </row>
    <row r="3150" spans="1:2" x14ac:dyDescent="0.3">
      <c r="A3150" t="s">
        <v>66</v>
      </c>
      <c r="B3150">
        <v>35</v>
      </c>
    </row>
    <row r="3151" spans="1:2" x14ac:dyDescent="0.3">
      <c r="A3151" t="s">
        <v>98</v>
      </c>
      <c r="B3151">
        <v>40</v>
      </c>
    </row>
    <row r="3152" spans="1:2" x14ac:dyDescent="0.3">
      <c r="A3152" t="s">
        <v>142</v>
      </c>
      <c r="B3152">
        <v>25</v>
      </c>
    </row>
    <row r="3153" spans="1:2" x14ac:dyDescent="0.3">
      <c r="A3153" t="s">
        <v>130</v>
      </c>
      <c r="B3153">
        <v>64</v>
      </c>
    </row>
    <row r="3154" spans="1:2" x14ac:dyDescent="0.3">
      <c r="A3154" t="s">
        <v>98</v>
      </c>
      <c r="B3154">
        <v>90</v>
      </c>
    </row>
    <row r="3155" spans="1:2" x14ac:dyDescent="0.3">
      <c r="A3155" t="s">
        <v>90</v>
      </c>
      <c r="B3155">
        <v>88</v>
      </c>
    </row>
    <row r="3156" spans="1:2" x14ac:dyDescent="0.3">
      <c r="A3156" t="s">
        <v>139</v>
      </c>
      <c r="B3156">
        <v>55</v>
      </c>
    </row>
    <row r="3157" spans="1:2" x14ac:dyDescent="0.3">
      <c r="A3157" t="s">
        <v>57</v>
      </c>
      <c r="B3157">
        <v>90</v>
      </c>
    </row>
    <row r="3158" spans="1:2" x14ac:dyDescent="0.3">
      <c r="A3158" t="s">
        <v>57</v>
      </c>
      <c r="B3158">
        <v>50</v>
      </c>
    </row>
    <row r="3159" spans="1:2" x14ac:dyDescent="0.3">
      <c r="A3159" t="s">
        <v>32</v>
      </c>
      <c r="B3159">
        <v>34</v>
      </c>
    </row>
    <row r="3160" spans="1:2" x14ac:dyDescent="0.3">
      <c r="A3160" t="s">
        <v>91</v>
      </c>
      <c r="B3160">
        <v>77</v>
      </c>
    </row>
    <row r="3161" spans="1:2" x14ac:dyDescent="0.3">
      <c r="A3161" t="s">
        <v>62</v>
      </c>
      <c r="B3161">
        <v>89</v>
      </c>
    </row>
    <row r="3162" spans="1:2" x14ac:dyDescent="0.3">
      <c r="A3162" t="s">
        <v>145</v>
      </c>
      <c r="B3162">
        <v>87</v>
      </c>
    </row>
    <row r="3163" spans="1:2" x14ac:dyDescent="0.3">
      <c r="A3163" t="s">
        <v>37</v>
      </c>
      <c r="B3163">
        <v>77</v>
      </c>
    </row>
    <row r="3164" spans="1:2" x14ac:dyDescent="0.3">
      <c r="A3164" t="s">
        <v>150</v>
      </c>
      <c r="B3164">
        <v>85</v>
      </c>
    </row>
    <row r="3165" spans="1:2" x14ac:dyDescent="0.3">
      <c r="A3165" t="s">
        <v>145</v>
      </c>
      <c r="B3165">
        <v>66</v>
      </c>
    </row>
    <row r="3166" spans="1:2" x14ac:dyDescent="0.3">
      <c r="A3166" t="s">
        <v>117</v>
      </c>
      <c r="B3166">
        <v>32</v>
      </c>
    </row>
    <row r="3167" spans="1:2" x14ac:dyDescent="0.3">
      <c r="A3167" t="s">
        <v>78</v>
      </c>
      <c r="B3167">
        <v>92</v>
      </c>
    </row>
    <row r="3168" spans="1:2" x14ac:dyDescent="0.3">
      <c r="A3168" t="s">
        <v>142</v>
      </c>
      <c r="B3168">
        <v>80</v>
      </c>
    </row>
    <row r="3169" spans="1:2" x14ac:dyDescent="0.3">
      <c r="A3169" t="s">
        <v>48</v>
      </c>
      <c r="B3169">
        <v>78</v>
      </c>
    </row>
    <row r="3170" spans="1:2" x14ac:dyDescent="0.3">
      <c r="A3170" t="s">
        <v>57</v>
      </c>
      <c r="B3170">
        <v>24</v>
      </c>
    </row>
    <row r="3171" spans="1:2" x14ac:dyDescent="0.3">
      <c r="A3171" t="s">
        <v>142</v>
      </c>
      <c r="B3171">
        <v>59</v>
      </c>
    </row>
    <row r="3172" spans="1:2" x14ac:dyDescent="0.3">
      <c r="A3172" t="s">
        <v>44</v>
      </c>
      <c r="B3172">
        <v>41</v>
      </c>
    </row>
    <row r="3173" spans="1:2" x14ac:dyDescent="0.3">
      <c r="A3173" t="s">
        <v>122</v>
      </c>
      <c r="B3173">
        <v>26</v>
      </c>
    </row>
    <row r="3174" spans="1:2" x14ac:dyDescent="0.3">
      <c r="A3174" t="s">
        <v>70</v>
      </c>
      <c r="B3174">
        <v>52</v>
      </c>
    </row>
    <row r="3175" spans="1:2" x14ac:dyDescent="0.3">
      <c r="A3175" t="s">
        <v>149</v>
      </c>
      <c r="B3175">
        <v>46</v>
      </c>
    </row>
    <row r="3176" spans="1:2" x14ac:dyDescent="0.3">
      <c r="A3176" t="s">
        <v>101</v>
      </c>
      <c r="B3176">
        <v>52</v>
      </c>
    </row>
    <row r="3177" spans="1:2" x14ac:dyDescent="0.3">
      <c r="A3177" t="s">
        <v>139</v>
      </c>
      <c r="B3177">
        <v>42</v>
      </c>
    </row>
    <row r="3178" spans="1:2" x14ac:dyDescent="0.3">
      <c r="A3178" t="s">
        <v>74</v>
      </c>
      <c r="B3178">
        <v>37</v>
      </c>
    </row>
    <row r="3179" spans="1:2" x14ac:dyDescent="0.3">
      <c r="A3179" t="s">
        <v>70</v>
      </c>
      <c r="B3179">
        <v>52</v>
      </c>
    </row>
    <row r="3180" spans="1:2" x14ac:dyDescent="0.3">
      <c r="A3180" t="s">
        <v>149</v>
      </c>
      <c r="B3180">
        <v>34</v>
      </c>
    </row>
    <row r="3181" spans="1:2" x14ac:dyDescent="0.3">
      <c r="A3181" t="s">
        <v>135</v>
      </c>
      <c r="B3181">
        <v>88</v>
      </c>
    </row>
    <row r="3182" spans="1:2" x14ac:dyDescent="0.3">
      <c r="A3182" t="s">
        <v>57</v>
      </c>
      <c r="B3182">
        <v>88</v>
      </c>
    </row>
    <row r="3183" spans="1:2" x14ac:dyDescent="0.3">
      <c r="A3183" t="s">
        <v>57</v>
      </c>
      <c r="B3183">
        <v>51</v>
      </c>
    </row>
    <row r="3184" spans="1:2" x14ac:dyDescent="0.3">
      <c r="A3184" t="s">
        <v>142</v>
      </c>
      <c r="B3184">
        <v>97</v>
      </c>
    </row>
    <row r="3185" spans="1:2" x14ac:dyDescent="0.3">
      <c r="A3185" t="s">
        <v>91</v>
      </c>
      <c r="B3185">
        <v>56</v>
      </c>
    </row>
    <row r="3186" spans="1:2" x14ac:dyDescent="0.3">
      <c r="A3186" t="s">
        <v>78</v>
      </c>
      <c r="B3186">
        <v>53</v>
      </c>
    </row>
    <row r="3187" spans="1:2" x14ac:dyDescent="0.3">
      <c r="A3187" t="s">
        <v>123</v>
      </c>
      <c r="B3187">
        <v>71</v>
      </c>
    </row>
    <row r="3188" spans="1:2" x14ac:dyDescent="0.3">
      <c r="A3188" t="s">
        <v>141</v>
      </c>
      <c r="B3188">
        <v>93</v>
      </c>
    </row>
    <row r="3189" spans="1:2" x14ac:dyDescent="0.3">
      <c r="A3189" t="s">
        <v>105</v>
      </c>
      <c r="B3189">
        <v>72</v>
      </c>
    </row>
    <row r="3190" spans="1:2" x14ac:dyDescent="0.3">
      <c r="A3190" t="s">
        <v>129</v>
      </c>
      <c r="B3190">
        <v>59</v>
      </c>
    </row>
    <row r="3191" spans="1:2" x14ac:dyDescent="0.3">
      <c r="A3191" t="s">
        <v>111</v>
      </c>
      <c r="B3191">
        <v>87</v>
      </c>
    </row>
    <row r="3192" spans="1:2" x14ac:dyDescent="0.3">
      <c r="A3192" t="s">
        <v>99</v>
      </c>
      <c r="B3192">
        <v>78</v>
      </c>
    </row>
    <row r="3193" spans="1:2" x14ac:dyDescent="0.3">
      <c r="A3193" t="s">
        <v>91</v>
      </c>
      <c r="B3193">
        <v>68</v>
      </c>
    </row>
    <row r="3194" spans="1:2" x14ac:dyDescent="0.3">
      <c r="A3194" t="s">
        <v>146</v>
      </c>
      <c r="B3194">
        <v>76</v>
      </c>
    </row>
    <row r="3195" spans="1:2" x14ac:dyDescent="0.3">
      <c r="A3195" t="s">
        <v>141</v>
      </c>
      <c r="B3195">
        <v>99</v>
      </c>
    </row>
    <row r="3196" spans="1:2" x14ac:dyDescent="0.3">
      <c r="A3196" t="s">
        <v>128</v>
      </c>
      <c r="B3196">
        <v>52</v>
      </c>
    </row>
    <row r="3197" spans="1:2" x14ac:dyDescent="0.3">
      <c r="A3197" t="s">
        <v>70</v>
      </c>
      <c r="B3197">
        <v>58</v>
      </c>
    </row>
    <row r="3198" spans="1:2" x14ac:dyDescent="0.3">
      <c r="A3198" t="s">
        <v>150</v>
      </c>
      <c r="B3198">
        <v>59</v>
      </c>
    </row>
    <row r="3199" spans="1:2" x14ac:dyDescent="0.3">
      <c r="A3199" t="s">
        <v>32</v>
      </c>
      <c r="B3199">
        <v>71</v>
      </c>
    </row>
    <row r="3200" spans="1:2" x14ac:dyDescent="0.3">
      <c r="A3200" t="s">
        <v>138</v>
      </c>
      <c r="B3200">
        <v>94</v>
      </c>
    </row>
    <row r="3201" spans="1:2" x14ac:dyDescent="0.3">
      <c r="A3201" t="s">
        <v>32</v>
      </c>
      <c r="B3201">
        <v>40</v>
      </c>
    </row>
    <row r="3202" spans="1:2" x14ac:dyDescent="0.3">
      <c r="A3202" t="s">
        <v>70</v>
      </c>
      <c r="B3202">
        <v>24</v>
      </c>
    </row>
    <row r="3203" spans="1:2" x14ac:dyDescent="0.3">
      <c r="A3203" t="s">
        <v>129</v>
      </c>
      <c r="B3203">
        <v>38</v>
      </c>
    </row>
    <row r="3204" spans="1:2" x14ac:dyDescent="0.3">
      <c r="A3204" t="s">
        <v>150</v>
      </c>
      <c r="B3204">
        <v>37</v>
      </c>
    </row>
    <row r="3205" spans="1:2" x14ac:dyDescent="0.3">
      <c r="A3205" t="s">
        <v>127</v>
      </c>
      <c r="B3205">
        <v>29</v>
      </c>
    </row>
    <row r="3206" spans="1:2" x14ac:dyDescent="0.3">
      <c r="A3206" t="s">
        <v>130</v>
      </c>
      <c r="B3206">
        <v>92</v>
      </c>
    </row>
    <row r="3207" spans="1:2" x14ac:dyDescent="0.3">
      <c r="A3207" t="s">
        <v>112</v>
      </c>
      <c r="B3207">
        <v>24</v>
      </c>
    </row>
    <row r="3208" spans="1:2" x14ac:dyDescent="0.3">
      <c r="A3208" t="s">
        <v>99</v>
      </c>
      <c r="B3208">
        <v>52</v>
      </c>
    </row>
    <row r="3209" spans="1:2" x14ac:dyDescent="0.3">
      <c r="A3209" t="s">
        <v>117</v>
      </c>
      <c r="B3209">
        <v>29</v>
      </c>
    </row>
    <row r="3210" spans="1:2" x14ac:dyDescent="0.3">
      <c r="A3210" t="s">
        <v>116</v>
      </c>
      <c r="B3210">
        <v>30</v>
      </c>
    </row>
    <row r="3211" spans="1:2" x14ac:dyDescent="0.3">
      <c r="A3211" t="s">
        <v>74</v>
      </c>
      <c r="B3211">
        <v>31</v>
      </c>
    </row>
    <row r="3212" spans="1:2" x14ac:dyDescent="0.3">
      <c r="A3212" t="s">
        <v>107</v>
      </c>
      <c r="B3212">
        <v>67</v>
      </c>
    </row>
    <row r="3213" spans="1:2" x14ac:dyDescent="0.3">
      <c r="A3213" t="s">
        <v>44</v>
      </c>
      <c r="B3213">
        <v>65</v>
      </c>
    </row>
    <row r="3214" spans="1:2" x14ac:dyDescent="0.3">
      <c r="A3214" t="s">
        <v>52</v>
      </c>
      <c r="B3214">
        <v>22</v>
      </c>
    </row>
    <row r="3215" spans="1:2" x14ac:dyDescent="0.3">
      <c r="A3215" t="s">
        <v>105</v>
      </c>
      <c r="B3215">
        <v>56</v>
      </c>
    </row>
    <row r="3216" spans="1:2" x14ac:dyDescent="0.3">
      <c r="A3216" t="s">
        <v>149</v>
      </c>
      <c r="B3216">
        <v>78</v>
      </c>
    </row>
    <row r="3217" spans="1:2" x14ac:dyDescent="0.3">
      <c r="A3217" t="s">
        <v>44</v>
      </c>
      <c r="B3217">
        <v>90</v>
      </c>
    </row>
    <row r="3218" spans="1:2" x14ac:dyDescent="0.3">
      <c r="A3218" t="s">
        <v>115</v>
      </c>
      <c r="B3218">
        <v>85</v>
      </c>
    </row>
    <row r="3219" spans="1:2" x14ac:dyDescent="0.3">
      <c r="A3219" t="s">
        <v>48</v>
      </c>
      <c r="B3219">
        <v>58</v>
      </c>
    </row>
    <row r="3220" spans="1:2" x14ac:dyDescent="0.3">
      <c r="A3220" t="s">
        <v>103</v>
      </c>
      <c r="B3220">
        <v>34</v>
      </c>
    </row>
    <row r="3221" spans="1:2" x14ac:dyDescent="0.3">
      <c r="A3221" t="s">
        <v>111</v>
      </c>
      <c r="B3221">
        <v>40</v>
      </c>
    </row>
    <row r="3222" spans="1:2" x14ac:dyDescent="0.3">
      <c r="A3222" t="s">
        <v>114</v>
      </c>
      <c r="B3222">
        <v>29</v>
      </c>
    </row>
    <row r="3223" spans="1:2" x14ac:dyDescent="0.3">
      <c r="A3223" t="s">
        <v>83</v>
      </c>
      <c r="B3223">
        <v>76</v>
      </c>
    </row>
    <row r="3224" spans="1:2" x14ac:dyDescent="0.3">
      <c r="A3224" t="s">
        <v>105</v>
      </c>
      <c r="B3224">
        <v>84</v>
      </c>
    </row>
    <row r="3225" spans="1:2" x14ac:dyDescent="0.3">
      <c r="A3225" t="s">
        <v>57</v>
      </c>
      <c r="B3225">
        <v>65</v>
      </c>
    </row>
    <row r="3226" spans="1:2" x14ac:dyDescent="0.3">
      <c r="A3226" t="s">
        <v>80</v>
      </c>
      <c r="B3226">
        <v>80</v>
      </c>
    </row>
    <row r="3227" spans="1:2" x14ac:dyDescent="0.3">
      <c r="A3227" t="s">
        <v>83</v>
      </c>
      <c r="B3227">
        <v>98</v>
      </c>
    </row>
    <row r="3228" spans="1:2" x14ac:dyDescent="0.3">
      <c r="A3228" t="s">
        <v>148</v>
      </c>
      <c r="B3228">
        <v>71</v>
      </c>
    </row>
    <row r="3229" spans="1:2" x14ac:dyDescent="0.3">
      <c r="A3229" t="s">
        <v>120</v>
      </c>
      <c r="B3229">
        <v>69</v>
      </c>
    </row>
    <row r="3230" spans="1:2" x14ac:dyDescent="0.3">
      <c r="A3230" t="s">
        <v>139</v>
      </c>
      <c r="B3230">
        <v>95</v>
      </c>
    </row>
    <row r="3231" spans="1:2" x14ac:dyDescent="0.3">
      <c r="A3231" t="s">
        <v>139</v>
      </c>
      <c r="B3231">
        <v>67</v>
      </c>
    </row>
    <row r="3232" spans="1:2" x14ac:dyDescent="0.3">
      <c r="A3232" t="s">
        <v>111</v>
      </c>
      <c r="B3232">
        <v>49</v>
      </c>
    </row>
    <row r="3233" spans="1:2" x14ac:dyDescent="0.3">
      <c r="A3233" t="s">
        <v>107</v>
      </c>
      <c r="B3233">
        <v>97</v>
      </c>
    </row>
    <row r="3234" spans="1:2" x14ac:dyDescent="0.3">
      <c r="A3234" t="s">
        <v>37</v>
      </c>
      <c r="B3234">
        <v>34</v>
      </c>
    </row>
    <row r="3235" spans="1:2" x14ac:dyDescent="0.3">
      <c r="A3235" t="s">
        <v>116</v>
      </c>
      <c r="B3235">
        <v>74</v>
      </c>
    </row>
    <row r="3236" spans="1:2" x14ac:dyDescent="0.3">
      <c r="A3236" t="s">
        <v>149</v>
      </c>
      <c r="B3236">
        <v>96</v>
      </c>
    </row>
    <row r="3237" spans="1:2" x14ac:dyDescent="0.3">
      <c r="A3237" t="s">
        <v>111</v>
      </c>
      <c r="B3237">
        <v>68</v>
      </c>
    </row>
    <row r="3238" spans="1:2" x14ac:dyDescent="0.3">
      <c r="A3238" t="s">
        <v>131</v>
      </c>
      <c r="B3238">
        <v>84</v>
      </c>
    </row>
    <row r="3239" spans="1:2" x14ac:dyDescent="0.3">
      <c r="A3239" t="s">
        <v>129</v>
      </c>
      <c r="B3239">
        <v>57</v>
      </c>
    </row>
    <row r="3240" spans="1:2" x14ac:dyDescent="0.3">
      <c r="A3240" t="s">
        <v>52</v>
      </c>
      <c r="B3240">
        <v>84</v>
      </c>
    </row>
    <row r="3241" spans="1:2" x14ac:dyDescent="0.3">
      <c r="A3241" t="s">
        <v>112</v>
      </c>
      <c r="B3241">
        <v>32</v>
      </c>
    </row>
    <row r="3242" spans="1:2" x14ac:dyDescent="0.3">
      <c r="A3242" t="s">
        <v>66</v>
      </c>
      <c r="B3242">
        <v>37</v>
      </c>
    </row>
    <row r="3243" spans="1:2" x14ac:dyDescent="0.3">
      <c r="A3243" t="s">
        <v>139</v>
      </c>
      <c r="B3243">
        <v>58</v>
      </c>
    </row>
    <row r="3244" spans="1:2" x14ac:dyDescent="0.3">
      <c r="A3244" t="s">
        <v>48</v>
      </c>
      <c r="B3244">
        <v>74</v>
      </c>
    </row>
    <row r="3245" spans="1:2" x14ac:dyDescent="0.3">
      <c r="A3245" t="s">
        <v>135</v>
      </c>
      <c r="B3245">
        <v>99</v>
      </c>
    </row>
    <row r="3246" spans="1:2" x14ac:dyDescent="0.3">
      <c r="A3246" t="s">
        <v>74</v>
      </c>
      <c r="B3246">
        <v>81</v>
      </c>
    </row>
    <row r="3247" spans="1:2" x14ac:dyDescent="0.3">
      <c r="A3247" t="s">
        <v>111</v>
      </c>
      <c r="B3247">
        <v>76</v>
      </c>
    </row>
    <row r="3248" spans="1:2" x14ac:dyDescent="0.3">
      <c r="A3248" t="s">
        <v>151</v>
      </c>
      <c r="B3248">
        <v>98</v>
      </c>
    </row>
    <row r="3249" spans="1:2" x14ac:dyDescent="0.3">
      <c r="A3249" t="s">
        <v>74</v>
      </c>
      <c r="B3249">
        <v>91</v>
      </c>
    </row>
    <row r="3250" spans="1:2" x14ac:dyDescent="0.3">
      <c r="A3250" t="s">
        <v>138</v>
      </c>
      <c r="B3250">
        <v>79</v>
      </c>
    </row>
    <row r="3251" spans="1:2" x14ac:dyDescent="0.3">
      <c r="A3251" t="s">
        <v>141</v>
      </c>
      <c r="B3251">
        <v>83</v>
      </c>
    </row>
    <row r="3252" spans="1:2" x14ac:dyDescent="0.3">
      <c r="A3252" t="s">
        <v>148</v>
      </c>
      <c r="B3252">
        <v>90</v>
      </c>
    </row>
    <row r="3253" spans="1:2" x14ac:dyDescent="0.3">
      <c r="A3253" t="s">
        <v>107</v>
      </c>
      <c r="B3253">
        <v>20</v>
      </c>
    </row>
    <row r="3254" spans="1:2" x14ac:dyDescent="0.3">
      <c r="A3254" t="s">
        <v>57</v>
      </c>
      <c r="B3254">
        <v>21</v>
      </c>
    </row>
    <row r="3255" spans="1:2" x14ac:dyDescent="0.3">
      <c r="A3255" t="s">
        <v>145</v>
      </c>
      <c r="B3255">
        <v>60</v>
      </c>
    </row>
    <row r="3256" spans="1:2" x14ac:dyDescent="0.3">
      <c r="A3256" t="s">
        <v>116</v>
      </c>
      <c r="B3256">
        <v>31</v>
      </c>
    </row>
    <row r="3257" spans="1:2" x14ac:dyDescent="0.3">
      <c r="A3257" t="s">
        <v>127</v>
      </c>
      <c r="B3257">
        <v>40</v>
      </c>
    </row>
    <row r="3258" spans="1:2" x14ac:dyDescent="0.3">
      <c r="A3258" t="s">
        <v>150</v>
      </c>
      <c r="B3258">
        <v>26</v>
      </c>
    </row>
    <row r="3259" spans="1:2" x14ac:dyDescent="0.3">
      <c r="A3259" t="s">
        <v>148</v>
      </c>
      <c r="B3259">
        <v>98</v>
      </c>
    </row>
    <row r="3260" spans="1:2" x14ac:dyDescent="0.3">
      <c r="A3260" t="s">
        <v>127</v>
      </c>
      <c r="B3260">
        <v>51</v>
      </c>
    </row>
    <row r="3261" spans="1:2" x14ac:dyDescent="0.3">
      <c r="A3261" t="s">
        <v>101</v>
      </c>
      <c r="B3261">
        <v>95</v>
      </c>
    </row>
    <row r="3262" spans="1:2" x14ac:dyDescent="0.3">
      <c r="A3262" t="s">
        <v>150</v>
      </c>
      <c r="B3262">
        <v>36</v>
      </c>
    </row>
    <row r="3263" spans="1:2" x14ac:dyDescent="0.3">
      <c r="A3263" t="s">
        <v>44</v>
      </c>
      <c r="B3263">
        <v>52</v>
      </c>
    </row>
    <row r="3264" spans="1:2" x14ac:dyDescent="0.3">
      <c r="A3264" t="s">
        <v>116</v>
      </c>
      <c r="B3264">
        <v>35</v>
      </c>
    </row>
    <row r="3265" spans="1:2" x14ac:dyDescent="0.3">
      <c r="A3265" t="s">
        <v>129</v>
      </c>
      <c r="B3265">
        <v>68</v>
      </c>
    </row>
    <row r="3266" spans="1:2" x14ac:dyDescent="0.3">
      <c r="A3266" t="s">
        <v>32</v>
      </c>
      <c r="B3266">
        <v>50</v>
      </c>
    </row>
    <row r="3267" spans="1:2" x14ac:dyDescent="0.3">
      <c r="A3267" t="s">
        <v>90</v>
      </c>
      <c r="B3267">
        <v>100</v>
      </c>
    </row>
    <row r="3268" spans="1:2" x14ac:dyDescent="0.3">
      <c r="A3268" t="s">
        <v>90</v>
      </c>
      <c r="B3268">
        <v>74</v>
      </c>
    </row>
    <row r="3269" spans="1:2" x14ac:dyDescent="0.3">
      <c r="A3269" t="s">
        <v>135</v>
      </c>
      <c r="B3269">
        <v>45</v>
      </c>
    </row>
    <row r="3270" spans="1:2" x14ac:dyDescent="0.3">
      <c r="A3270" t="s">
        <v>74</v>
      </c>
      <c r="B3270">
        <v>97</v>
      </c>
    </row>
    <row r="3271" spans="1:2" x14ac:dyDescent="0.3">
      <c r="A3271" t="s">
        <v>123</v>
      </c>
      <c r="B3271">
        <v>60</v>
      </c>
    </row>
    <row r="3272" spans="1:2" x14ac:dyDescent="0.3">
      <c r="A3272" t="s">
        <v>115</v>
      </c>
      <c r="B3272">
        <v>25</v>
      </c>
    </row>
    <row r="3273" spans="1:2" x14ac:dyDescent="0.3">
      <c r="A3273" t="s">
        <v>107</v>
      </c>
      <c r="B3273">
        <v>55</v>
      </c>
    </row>
    <row r="3274" spans="1:2" x14ac:dyDescent="0.3">
      <c r="A3274" t="s">
        <v>105</v>
      </c>
      <c r="B3274">
        <v>99</v>
      </c>
    </row>
    <row r="3275" spans="1:2" x14ac:dyDescent="0.3">
      <c r="A3275" t="s">
        <v>107</v>
      </c>
      <c r="B3275">
        <v>45</v>
      </c>
    </row>
    <row r="3276" spans="1:2" x14ac:dyDescent="0.3">
      <c r="A3276" t="s">
        <v>101</v>
      </c>
      <c r="B3276">
        <v>20</v>
      </c>
    </row>
    <row r="3277" spans="1:2" x14ac:dyDescent="0.3">
      <c r="A3277" t="s">
        <v>90</v>
      </c>
      <c r="B3277">
        <v>88</v>
      </c>
    </row>
    <row r="3278" spans="1:2" x14ac:dyDescent="0.3">
      <c r="A3278" t="s">
        <v>147</v>
      </c>
      <c r="B3278">
        <v>99</v>
      </c>
    </row>
    <row r="3279" spans="1:2" x14ac:dyDescent="0.3">
      <c r="A3279" t="s">
        <v>105</v>
      </c>
      <c r="B3279">
        <v>86</v>
      </c>
    </row>
    <row r="3280" spans="1:2" x14ac:dyDescent="0.3">
      <c r="A3280" t="s">
        <v>57</v>
      </c>
      <c r="B3280">
        <v>70</v>
      </c>
    </row>
    <row r="3281" spans="1:2" x14ac:dyDescent="0.3">
      <c r="A3281" t="s">
        <v>52</v>
      </c>
      <c r="B3281">
        <v>50</v>
      </c>
    </row>
    <row r="3282" spans="1:2" x14ac:dyDescent="0.3">
      <c r="A3282" t="s">
        <v>85</v>
      </c>
      <c r="B3282">
        <v>57</v>
      </c>
    </row>
    <row r="3283" spans="1:2" x14ac:dyDescent="0.3">
      <c r="A3283" t="s">
        <v>48</v>
      </c>
      <c r="B3283">
        <v>69</v>
      </c>
    </row>
    <row r="3284" spans="1:2" x14ac:dyDescent="0.3">
      <c r="A3284" t="s">
        <v>99</v>
      </c>
      <c r="B3284">
        <v>94</v>
      </c>
    </row>
    <row r="3285" spans="1:2" x14ac:dyDescent="0.3">
      <c r="A3285" t="s">
        <v>98</v>
      </c>
      <c r="B3285">
        <v>24</v>
      </c>
    </row>
    <row r="3286" spans="1:2" x14ac:dyDescent="0.3">
      <c r="A3286" t="s">
        <v>22</v>
      </c>
      <c r="B3286">
        <v>79</v>
      </c>
    </row>
    <row r="3287" spans="1:2" x14ac:dyDescent="0.3">
      <c r="A3287" t="s">
        <v>78</v>
      </c>
      <c r="B3287">
        <v>31</v>
      </c>
    </row>
    <row r="3288" spans="1:2" x14ac:dyDescent="0.3">
      <c r="A3288" t="s">
        <v>115</v>
      </c>
      <c r="B3288">
        <v>67</v>
      </c>
    </row>
    <row r="3289" spans="1:2" x14ac:dyDescent="0.3">
      <c r="A3289" t="s">
        <v>66</v>
      </c>
      <c r="B3289">
        <v>63</v>
      </c>
    </row>
    <row r="3290" spans="1:2" x14ac:dyDescent="0.3">
      <c r="A3290" t="s">
        <v>131</v>
      </c>
      <c r="B3290">
        <v>61</v>
      </c>
    </row>
    <row r="3291" spans="1:2" x14ac:dyDescent="0.3">
      <c r="A3291" t="s">
        <v>57</v>
      </c>
      <c r="B3291">
        <v>50</v>
      </c>
    </row>
    <row r="3292" spans="1:2" x14ac:dyDescent="0.3">
      <c r="A3292" t="s">
        <v>114</v>
      </c>
      <c r="B3292">
        <v>82</v>
      </c>
    </row>
    <row r="3293" spans="1:2" x14ac:dyDescent="0.3">
      <c r="A3293" t="s">
        <v>130</v>
      </c>
      <c r="B3293">
        <v>51</v>
      </c>
    </row>
    <row r="3294" spans="1:2" x14ac:dyDescent="0.3">
      <c r="A3294" t="s">
        <v>70</v>
      </c>
      <c r="B3294">
        <v>23</v>
      </c>
    </row>
    <row r="3295" spans="1:2" x14ac:dyDescent="0.3">
      <c r="A3295" t="s">
        <v>66</v>
      </c>
      <c r="B3295">
        <v>91</v>
      </c>
    </row>
    <row r="3296" spans="1:2" x14ac:dyDescent="0.3">
      <c r="A3296" t="s">
        <v>131</v>
      </c>
      <c r="B3296">
        <v>60</v>
      </c>
    </row>
    <row r="3297" spans="1:2" x14ac:dyDescent="0.3">
      <c r="A3297" t="s">
        <v>66</v>
      </c>
      <c r="B3297">
        <v>34</v>
      </c>
    </row>
    <row r="3298" spans="1:2" x14ac:dyDescent="0.3">
      <c r="A3298" t="s">
        <v>120</v>
      </c>
      <c r="B3298">
        <v>23</v>
      </c>
    </row>
    <row r="3299" spans="1:2" x14ac:dyDescent="0.3">
      <c r="A3299" t="s">
        <v>66</v>
      </c>
      <c r="B3299">
        <v>82</v>
      </c>
    </row>
    <row r="3300" spans="1:2" x14ac:dyDescent="0.3">
      <c r="A3300" t="s">
        <v>130</v>
      </c>
      <c r="B3300">
        <v>73</v>
      </c>
    </row>
    <row r="3301" spans="1:2" x14ac:dyDescent="0.3">
      <c r="A3301" t="s">
        <v>147</v>
      </c>
      <c r="B3301">
        <v>32</v>
      </c>
    </row>
    <row r="3302" spans="1:2" x14ac:dyDescent="0.3">
      <c r="A3302" t="s">
        <v>101</v>
      </c>
      <c r="B3302">
        <v>80</v>
      </c>
    </row>
    <row r="3303" spans="1:2" x14ac:dyDescent="0.3">
      <c r="A3303" t="s">
        <v>101</v>
      </c>
      <c r="B3303">
        <v>58</v>
      </c>
    </row>
    <row r="3304" spans="1:2" x14ac:dyDescent="0.3">
      <c r="A3304" t="s">
        <v>90</v>
      </c>
      <c r="B3304">
        <v>82</v>
      </c>
    </row>
    <row r="3305" spans="1:2" x14ac:dyDescent="0.3">
      <c r="A3305" t="s">
        <v>91</v>
      </c>
      <c r="B3305">
        <v>60</v>
      </c>
    </row>
    <row r="3306" spans="1:2" x14ac:dyDescent="0.3">
      <c r="A3306" t="s">
        <v>91</v>
      </c>
      <c r="B3306">
        <v>79</v>
      </c>
    </row>
    <row r="3307" spans="1:2" x14ac:dyDescent="0.3">
      <c r="A3307" t="s">
        <v>145</v>
      </c>
      <c r="B3307">
        <v>41</v>
      </c>
    </row>
    <row r="3308" spans="1:2" x14ac:dyDescent="0.3">
      <c r="A3308" t="s">
        <v>112</v>
      </c>
      <c r="B3308">
        <v>39</v>
      </c>
    </row>
    <row r="3309" spans="1:2" x14ac:dyDescent="0.3">
      <c r="A3309" t="s">
        <v>138</v>
      </c>
      <c r="B3309">
        <v>36</v>
      </c>
    </row>
    <row r="3310" spans="1:2" x14ac:dyDescent="0.3">
      <c r="A3310" t="s">
        <v>140</v>
      </c>
      <c r="B3310">
        <v>70</v>
      </c>
    </row>
    <row r="3311" spans="1:2" x14ac:dyDescent="0.3">
      <c r="A3311" t="s">
        <v>37</v>
      </c>
      <c r="B3311">
        <v>47</v>
      </c>
    </row>
    <row r="3312" spans="1:2" x14ac:dyDescent="0.3">
      <c r="A3312" t="s">
        <v>146</v>
      </c>
      <c r="B3312">
        <v>27</v>
      </c>
    </row>
    <row r="3313" spans="1:2" x14ac:dyDescent="0.3">
      <c r="A3313" t="s">
        <v>103</v>
      </c>
      <c r="B3313">
        <v>52</v>
      </c>
    </row>
    <row r="3314" spans="1:2" x14ac:dyDescent="0.3">
      <c r="A3314" t="s">
        <v>62</v>
      </c>
      <c r="B3314">
        <v>75</v>
      </c>
    </row>
    <row r="3315" spans="1:2" x14ac:dyDescent="0.3">
      <c r="A3315" t="s">
        <v>111</v>
      </c>
      <c r="B3315">
        <v>30</v>
      </c>
    </row>
    <row r="3316" spans="1:2" x14ac:dyDescent="0.3">
      <c r="A3316" t="s">
        <v>111</v>
      </c>
      <c r="B3316">
        <v>94</v>
      </c>
    </row>
    <row r="3317" spans="1:2" x14ac:dyDescent="0.3">
      <c r="A3317" t="s">
        <v>22</v>
      </c>
      <c r="B3317">
        <v>68</v>
      </c>
    </row>
    <row r="3318" spans="1:2" x14ac:dyDescent="0.3">
      <c r="A3318" t="s">
        <v>130</v>
      </c>
      <c r="B3318">
        <v>45</v>
      </c>
    </row>
    <row r="3319" spans="1:2" x14ac:dyDescent="0.3">
      <c r="A3319" t="s">
        <v>98</v>
      </c>
      <c r="B3319">
        <v>67</v>
      </c>
    </row>
    <row r="3320" spans="1:2" x14ac:dyDescent="0.3">
      <c r="A3320" t="s">
        <v>114</v>
      </c>
      <c r="B3320">
        <v>46</v>
      </c>
    </row>
    <row r="3321" spans="1:2" x14ac:dyDescent="0.3">
      <c r="A3321" t="s">
        <v>114</v>
      </c>
      <c r="B3321">
        <v>31</v>
      </c>
    </row>
    <row r="3322" spans="1:2" x14ac:dyDescent="0.3">
      <c r="A3322" t="s">
        <v>115</v>
      </c>
      <c r="B3322">
        <v>44</v>
      </c>
    </row>
    <row r="3323" spans="1:2" x14ac:dyDescent="0.3">
      <c r="A3323" t="s">
        <v>32</v>
      </c>
      <c r="B3323">
        <v>100</v>
      </c>
    </row>
    <row r="3324" spans="1:2" x14ac:dyDescent="0.3">
      <c r="A3324" t="s">
        <v>116</v>
      </c>
      <c r="B3324">
        <v>92</v>
      </c>
    </row>
    <row r="3325" spans="1:2" x14ac:dyDescent="0.3">
      <c r="A3325" t="s">
        <v>114</v>
      </c>
      <c r="B3325">
        <v>78</v>
      </c>
    </row>
    <row r="3326" spans="1:2" x14ac:dyDescent="0.3">
      <c r="A3326" t="s">
        <v>70</v>
      </c>
      <c r="B3326">
        <v>32</v>
      </c>
    </row>
    <row r="3327" spans="1:2" x14ac:dyDescent="0.3">
      <c r="A3327" t="s">
        <v>120</v>
      </c>
      <c r="B3327">
        <v>97</v>
      </c>
    </row>
    <row r="3328" spans="1:2" x14ac:dyDescent="0.3">
      <c r="A3328" t="s">
        <v>114</v>
      </c>
      <c r="B3328">
        <v>95</v>
      </c>
    </row>
    <row r="3329" spans="1:2" x14ac:dyDescent="0.3">
      <c r="A3329" t="s">
        <v>139</v>
      </c>
      <c r="B3329">
        <v>64</v>
      </c>
    </row>
    <row r="3330" spans="1:2" x14ac:dyDescent="0.3">
      <c r="A3330" t="s">
        <v>150</v>
      </c>
      <c r="B3330">
        <v>35</v>
      </c>
    </row>
    <row r="3331" spans="1:2" x14ac:dyDescent="0.3">
      <c r="A3331" t="s">
        <v>127</v>
      </c>
      <c r="B3331">
        <v>54</v>
      </c>
    </row>
    <row r="3332" spans="1:2" x14ac:dyDescent="0.3">
      <c r="A3332" t="s">
        <v>70</v>
      </c>
      <c r="B3332">
        <v>96</v>
      </c>
    </row>
    <row r="3333" spans="1:2" x14ac:dyDescent="0.3">
      <c r="A3333" t="s">
        <v>99</v>
      </c>
      <c r="B3333">
        <v>58</v>
      </c>
    </row>
    <row r="3334" spans="1:2" x14ac:dyDescent="0.3">
      <c r="A3334" t="s">
        <v>149</v>
      </c>
      <c r="B3334">
        <v>23</v>
      </c>
    </row>
    <row r="3335" spans="1:2" x14ac:dyDescent="0.3">
      <c r="A3335" t="s">
        <v>148</v>
      </c>
      <c r="B3335">
        <v>35</v>
      </c>
    </row>
    <row r="3336" spans="1:2" x14ac:dyDescent="0.3">
      <c r="A3336" t="s">
        <v>99</v>
      </c>
      <c r="B3336">
        <v>23</v>
      </c>
    </row>
    <row r="3337" spans="1:2" x14ac:dyDescent="0.3">
      <c r="A3337" t="s">
        <v>105</v>
      </c>
      <c r="B3337">
        <v>94</v>
      </c>
    </row>
    <row r="3338" spans="1:2" x14ac:dyDescent="0.3">
      <c r="A3338" t="s">
        <v>57</v>
      </c>
      <c r="B3338">
        <v>45</v>
      </c>
    </row>
    <row r="3339" spans="1:2" x14ac:dyDescent="0.3">
      <c r="A3339" t="s">
        <v>117</v>
      </c>
      <c r="B3339">
        <v>23</v>
      </c>
    </row>
    <row r="3340" spans="1:2" x14ac:dyDescent="0.3">
      <c r="A3340" t="s">
        <v>148</v>
      </c>
      <c r="B3340">
        <v>94</v>
      </c>
    </row>
    <row r="3341" spans="1:2" x14ac:dyDescent="0.3">
      <c r="A3341" t="s">
        <v>145</v>
      </c>
      <c r="B3341">
        <v>99</v>
      </c>
    </row>
    <row r="3342" spans="1:2" x14ac:dyDescent="0.3">
      <c r="A3342" t="s">
        <v>141</v>
      </c>
      <c r="B3342">
        <v>36</v>
      </c>
    </row>
    <row r="3343" spans="1:2" x14ac:dyDescent="0.3">
      <c r="A3343" t="s">
        <v>139</v>
      </c>
      <c r="B3343">
        <v>50</v>
      </c>
    </row>
    <row r="3344" spans="1:2" x14ac:dyDescent="0.3">
      <c r="A3344" t="s">
        <v>127</v>
      </c>
      <c r="B3344">
        <v>81</v>
      </c>
    </row>
    <row r="3345" spans="1:2" x14ac:dyDescent="0.3">
      <c r="A3345" t="s">
        <v>22</v>
      </c>
      <c r="B3345">
        <v>31</v>
      </c>
    </row>
    <row r="3346" spans="1:2" x14ac:dyDescent="0.3">
      <c r="A3346" t="s">
        <v>149</v>
      </c>
      <c r="B3346">
        <v>48</v>
      </c>
    </row>
    <row r="3347" spans="1:2" x14ac:dyDescent="0.3">
      <c r="A3347" t="s">
        <v>103</v>
      </c>
      <c r="B3347">
        <v>91</v>
      </c>
    </row>
    <row r="3348" spans="1:2" x14ac:dyDescent="0.3">
      <c r="A3348" t="s">
        <v>101</v>
      </c>
      <c r="B3348">
        <v>99</v>
      </c>
    </row>
    <row r="3349" spans="1:2" x14ac:dyDescent="0.3">
      <c r="A3349" t="s">
        <v>146</v>
      </c>
      <c r="B3349">
        <v>70</v>
      </c>
    </row>
    <row r="3350" spans="1:2" x14ac:dyDescent="0.3">
      <c r="A3350" t="s">
        <v>83</v>
      </c>
      <c r="B3350">
        <v>74</v>
      </c>
    </row>
    <row r="3351" spans="1:2" x14ac:dyDescent="0.3">
      <c r="A3351" t="s">
        <v>142</v>
      </c>
      <c r="B3351">
        <v>79</v>
      </c>
    </row>
    <row r="3352" spans="1:2" x14ac:dyDescent="0.3">
      <c r="A3352" t="s">
        <v>91</v>
      </c>
      <c r="B3352">
        <v>33</v>
      </c>
    </row>
    <row r="3353" spans="1:2" x14ac:dyDescent="0.3">
      <c r="A3353" t="s">
        <v>83</v>
      </c>
      <c r="B3353">
        <v>49</v>
      </c>
    </row>
    <row r="3354" spans="1:2" x14ac:dyDescent="0.3">
      <c r="A3354" t="s">
        <v>149</v>
      </c>
      <c r="B3354">
        <v>96</v>
      </c>
    </row>
    <row r="3355" spans="1:2" x14ac:dyDescent="0.3">
      <c r="A3355" t="s">
        <v>123</v>
      </c>
      <c r="B3355">
        <v>66</v>
      </c>
    </row>
    <row r="3356" spans="1:2" x14ac:dyDescent="0.3">
      <c r="A3356" t="s">
        <v>128</v>
      </c>
      <c r="B3356">
        <v>45</v>
      </c>
    </row>
    <row r="3357" spans="1:2" x14ac:dyDescent="0.3">
      <c r="A3357" t="s">
        <v>80</v>
      </c>
      <c r="B3357">
        <v>28</v>
      </c>
    </row>
    <row r="3358" spans="1:2" x14ac:dyDescent="0.3">
      <c r="A3358" t="s">
        <v>122</v>
      </c>
      <c r="B3358">
        <v>48</v>
      </c>
    </row>
    <row r="3359" spans="1:2" x14ac:dyDescent="0.3">
      <c r="A3359" t="s">
        <v>74</v>
      </c>
      <c r="B3359">
        <v>67</v>
      </c>
    </row>
    <row r="3360" spans="1:2" x14ac:dyDescent="0.3">
      <c r="A3360" t="s">
        <v>122</v>
      </c>
      <c r="B3360">
        <v>59</v>
      </c>
    </row>
    <row r="3361" spans="1:2" x14ac:dyDescent="0.3">
      <c r="A3361" t="s">
        <v>83</v>
      </c>
      <c r="B3361">
        <v>74</v>
      </c>
    </row>
    <row r="3362" spans="1:2" x14ac:dyDescent="0.3">
      <c r="A3362" t="s">
        <v>148</v>
      </c>
      <c r="B3362">
        <v>81</v>
      </c>
    </row>
    <row r="3363" spans="1:2" x14ac:dyDescent="0.3">
      <c r="A3363" t="s">
        <v>103</v>
      </c>
      <c r="B3363">
        <v>26</v>
      </c>
    </row>
    <row r="3364" spans="1:2" x14ac:dyDescent="0.3">
      <c r="A3364" t="s">
        <v>122</v>
      </c>
      <c r="B3364">
        <v>61</v>
      </c>
    </row>
    <row r="3365" spans="1:2" x14ac:dyDescent="0.3">
      <c r="A3365" t="s">
        <v>99</v>
      </c>
      <c r="B3365">
        <v>23</v>
      </c>
    </row>
    <row r="3366" spans="1:2" x14ac:dyDescent="0.3">
      <c r="A3366" t="s">
        <v>48</v>
      </c>
      <c r="B3366">
        <v>33</v>
      </c>
    </row>
    <row r="3367" spans="1:2" x14ac:dyDescent="0.3">
      <c r="A3367" t="s">
        <v>122</v>
      </c>
      <c r="B3367">
        <v>58</v>
      </c>
    </row>
    <row r="3368" spans="1:2" x14ac:dyDescent="0.3">
      <c r="A3368" t="s">
        <v>98</v>
      </c>
      <c r="B3368">
        <v>65</v>
      </c>
    </row>
    <row r="3369" spans="1:2" x14ac:dyDescent="0.3">
      <c r="A3369" t="s">
        <v>122</v>
      </c>
      <c r="B3369">
        <v>48</v>
      </c>
    </row>
    <row r="3370" spans="1:2" x14ac:dyDescent="0.3">
      <c r="A3370" t="s">
        <v>145</v>
      </c>
      <c r="B3370">
        <v>25</v>
      </c>
    </row>
    <row r="3371" spans="1:2" x14ac:dyDescent="0.3">
      <c r="A3371" t="s">
        <v>32</v>
      </c>
      <c r="B3371">
        <v>51</v>
      </c>
    </row>
    <row r="3372" spans="1:2" x14ac:dyDescent="0.3">
      <c r="A3372" t="s">
        <v>115</v>
      </c>
      <c r="B3372">
        <v>31</v>
      </c>
    </row>
    <row r="3373" spans="1:2" x14ac:dyDescent="0.3">
      <c r="A3373" t="s">
        <v>112</v>
      </c>
      <c r="B3373">
        <v>99</v>
      </c>
    </row>
    <row r="3374" spans="1:2" x14ac:dyDescent="0.3">
      <c r="A3374" t="s">
        <v>138</v>
      </c>
      <c r="B3374">
        <v>25</v>
      </c>
    </row>
    <row r="3375" spans="1:2" x14ac:dyDescent="0.3">
      <c r="A3375" t="s">
        <v>148</v>
      </c>
      <c r="B3375">
        <v>52</v>
      </c>
    </row>
    <row r="3376" spans="1:2" x14ac:dyDescent="0.3">
      <c r="A3376" t="s">
        <v>107</v>
      </c>
      <c r="B3376">
        <v>47</v>
      </c>
    </row>
    <row r="3377" spans="1:2" x14ac:dyDescent="0.3">
      <c r="A3377" t="s">
        <v>139</v>
      </c>
      <c r="B3377">
        <v>98</v>
      </c>
    </row>
    <row r="3378" spans="1:2" x14ac:dyDescent="0.3">
      <c r="A3378" t="s">
        <v>123</v>
      </c>
      <c r="B3378">
        <v>46</v>
      </c>
    </row>
    <row r="3379" spans="1:2" x14ac:dyDescent="0.3">
      <c r="A3379" t="s">
        <v>22</v>
      </c>
      <c r="B3379">
        <v>32</v>
      </c>
    </row>
    <row r="3380" spans="1:2" x14ac:dyDescent="0.3">
      <c r="A3380" t="s">
        <v>148</v>
      </c>
      <c r="B3380">
        <v>75</v>
      </c>
    </row>
    <row r="3381" spans="1:2" x14ac:dyDescent="0.3">
      <c r="A3381" t="s">
        <v>122</v>
      </c>
      <c r="B3381">
        <v>51</v>
      </c>
    </row>
    <row r="3382" spans="1:2" x14ac:dyDescent="0.3">
      <c r="A3382" t="s">
        <v>114</v>
      </c>
      <c r="B3382">
        <v>52</v>
      </c>
    </row>
    <row r="3383" spans="1:2" x14ac:dyDescent="0.3">
      <c r="A3383" t="s">
        <v>148</v>
      </c>
      <c r="B3383">
        <v>66</v>
      </c>
    </row>
    <row r="3384" spans="1:2" x14ac:dyDescent="0.3">
      <c r="A3384" t="s">
        <v>145</v>
      </c>
      <c r="B3384">
        <v>35</v>
      </c>
    </row>
    <row r="3385" spans="1:2" x14ac:dyDescent="0.3">
      <c r="A3385" t="s">
        <v>80</v>
      </c>
      <c r="B3385">
        <v>43</v>
      </c>
    </row>
    <row r="3386" spans="1:2" x14ac:dyDescent="0.3">
      <c r="A3386" t="s">
        <v>148</v>
      </c>
      <c r="B3386">
        <v>24</v>
      </c>
    </row>
    <row r="3387" spans="1:2" x14ac:dyDescent="0.3">
      <c r="A3387" t="s">
        <v>44</v>
      </c>
      <c r="B3387">
        <v>83</v>
      </c>
    </row>
    <row r="3388" spans="1:2" x14ac:dyDescent="0.3">
      <c r="A3388" t="s">
        <v>151</v>
      </c>
      <c r="B3388">
        <v>62</v>
      </c>
    </row>
    <row r="3389" spans="1:2" x14ac:dyDescent="0.3">
      <c r="A3389" t="s">
        <v>127</v>
      </c>
      <c r="B3389">
        <v>78</v>
      </c>
    </row>
    <row r="3390" spans="1:2" x14ac:dyDescent="0.3">
      <c r="A3390" t="s">
        <v>147</v>
      </c>
      <c r="B3390">
        <v>61</v>
      </c>
    </row>
    <row r="3391" spans="1:2" x14ac:dyDescent="0.3">
      <c r="A3391" t="s">
        <v>98</v>
      </c>
      <c r="B3391">
        <v>57</v>
      </c>
    </row>
    <row r="3392" spans="1:2" x14ac:dyDescent="0.3">
      <c r="A3392" t="s">
        <v>48</v>
      </c>
      <c r="B3392">
        <v>70</v>
      </c>
    </row>
    <row r="3393" spans="1:2" x14ac:dyDescent="0.3">
      <c r="A3393" t="s">
        <v>57</v>
      </c>
      <c r="B3393">
        <v>57</v>
      </c>
    </row>
    <row r="3394" spans="1:2" x14ac:dyDescent="0.3">
      <c r="A3394" t="s">
        <v>127</v>
      </c>
      <c r="B3394">
        <v>74</v>
      </c>
    </row>
    <row r="3395" spans="1:2" x14ac:dyDescent="0.3">
      <c r="A3395" t="s">
        <v>117</v>
      </c>
      <c r="B3395">
        <v>90</v>
      </c>
    </row>
    <row r="3396" spans="1:2" x14ac:dyDescent="0.3">
      <c r="A3396" t="s">
        <v>129</v>
      </c>
      <c r="B3396">
        <v>98</v>
      </c>
    </row>
    <row r="3397" spans="1:2" x14ac:dyDescent="0.3">
      <c r="A3397" t="s">
        <v>112</v>
      </c>
      <c r="B3397">
        <v>43</v>
      </c>
    </row>
    <row r="3398" spans="1:2" x14ac:dyDescent="0.3">
      <c r="A3398" t="s">
        <v>122</v>
      </c>
      <c r="B3398">
        <v>37</v>
      </c>
    </row>
    <row r="3399" spans="1:2" x14ac:dyDescent="0.3">
      <c r="A3399" t="s">
        <v>127</v>
      </c>
      <c r="B3399">
        <v>38</v>
      </c>
    </row>
    <row r="3400" spans="1:2" x14ac:dyDescent="0.3">
      <c r="A3400" t="s">
        <v>57</v>
      </c>
      <c r="B3400">
        <v>60</v>
      </c>
    </row>
    <row r="3401" spans="1:2" x14ac:dyDescent="0.3">
      <c r="A3401" t="s">
        <v>57</v>
      </c>
      <c r="B3401">
        <v>55</v>
      </c>
    </row>
    <row r="3402" spans="1:2" x14ac:dyDescent="0.3">
      <c r="A3402" t="s">
        <v>107</v>
      </c>
      <c r="B3402">
        <v>51</v>
      </c>
    </row>
    <row r="3403" spans="1:2" x14ac:dyDescent="0.3">
      <c r="A3403" t="s">
        <v>107</v>
      </c>
      <c r="B3403">
        <v>71</v>
      </c>
    </row>
    <row r="3404" spans="1:2" x14ac:dyDescent="0.3">
      <c r="A3404" t="s">
        <v>62</v>
      </c>
      <c r="B3404">
        <v>61</v>
      </c>
    </row>
    <row r="3405" spans="1:2" x14ac:dyDescent="0.3">
      <c r="A3405" t="s">
        <v>115</v>
      </c>
      <c r="B3405">
        <v>65</v>
      </c>
    </row>
    <row r="3406" spans="1:2" x14ac:dyDescent="0.3">
      <c r="A3406" t="s">
        <v>131</v>
      </c>
      <c r="B3406">
        <v>34</v>
      </c>
    </row>
    <row r="3407" spans="1:2" x14ac:dyDescent="0.3">
      <c r="A3407" t="s">
        <v>149</v>
      </c>
      <c r="B3407">
        <v>87</v>
      </c>
    </row>
    <row r="3408" spans="1:2" x14ac:dyDescent="0.3">
      <c r="A3408" t="s">
        <v>145</v>
      </c>
      <c r="B3408">
        <v>79</v>
      </c>
    </row>
    <row r="3409" spans="1:2" x14ac:dyDescent="0.3">
      <c r="A3409" t="s">
        <v>90</v>
      </c>
      <c r="B3409">
        <v>46</v>
      </c>
    </row>
    <row r="3410" spans="1:2" x14ac:dyDescent="0.3">
      <c r="A3410" t="s">
        <v>57</v>
      </c>
      <c r="B3410">
        <v>72</v>
      </c>
    </row>
    <row r="3411" spans="1:2" x14ac:dyDescent="0.3">
      <c r="A3411" t="s">
        <v>148</v>
      </c>
      <c r="B3411">
        <v>93</v>
      </c>
    </row>
    <row r="3412" spans="1:2" x14ac:dyDescent="0.3">
      <c r="A3412" t="s">
        <v>123</v>
      </c>
      <c r="B3412">
        <v>76</v>
      </c>
    </row>
    <row r="3413" spans="1:2" x14ac:dyDescent="0.3">
      <c r="A3413" t="s">
        <v>85</v>
      </c>
      <c r="B3413">
        <v>56</v>
      </c>
    </row>
    <row r="3414" spans="1:2" x14ac:dyDescent="0.3">
      <c r="A3414" t="s">
        <v>116</v>
      </c>
      <c r="B3414">
        <v>83</v>
      </c>
    </row>
    <row r="3415" spans="1:2" x14ac:dyDescent="0.3">
      <c r="A3415" t="s">
        <v>80</v>
      </c>
      <c r="B3415">
        <v>90</v>
      </c>
    </row>
    <row r="3416" spans="1:2" x14ac:dyDescent="0.3">
      <c r="A3416" t="s">
        <v>139</v>
      </c>
      <c r="B3416">
        <v>94</v>
      </c>
    </row>
    <row r="3417" spans="1:2" x14ac:dyDescent="0.3">
      <c r="A3417" t="s">
        <v>85</v>
      </c>
      <c r="B3417">
        <v>68</v>
      </c>
    </row>
    <row r="3418" spans="1:2" x14ac:dyDescent="0.3">
      <c r="A3418" t="s">
        <v>90</v>
      </c>
      <c r="B3418">
        <v>53</v>
      </c>
    </row>
    <row r="3419" spans="1:2" x14ac:dyDescent="0.3">
      <c r="A3419" t="s">
        <v>37</v>
      </c>
      <c r="B3419">
        <v>35</v>
      </c>
    </row>
    <row r="3420" spans="1:2" x14ac:dyDescent="0.3">
      <c r="A3420" t="s">
        <v>131</v>
      </c>
      <c r="B3420">
        <v>30</v>
      </c>
    </row>
    <row r="3421" spans="1:2" x14ac:dyDescent="0.3">
      <c r="A3421" t="s">
        <v>66</v>
      </c>
      <c r="B3421">
        <v>26</v>
      </c>
    </row>
    <row r="3422" spans="1:2" x14ac:dyDescent="0.3">
      <c r="A3422" t="s">
        <v>22</v>
      </c>
      <c r="B3422">
        <v>60</v>
      </c>
    </row>
    <row r="3423" spans="1:2" x14ac:dyDescent="0.3">
      <c r="A3423" t="s">
        <v>127</v>
      </c>
      <c r="B3423">
        <v>30</v>
      </c>
    </row>
    <row r="3424" spans="1:2" x14ac:dyDescent="0.3">
      <c r="A3424" t="s">
        <v>85</v>
      </c>
      <c r="B3424">
        <v>91</v>
      </c>
    </row>
    <row r="3425" spans="1:2" x14ac:dyDescent="0.3">
      <c r="A3425" t="s">
        <v>37</v>
      </c>
      <c r="B3425">
        <v>71</v>
      </c>
    </row>
    <row r="3426" spans="1:2" x14ac:dyDescent="0.3">
      <c r="A3426" t="s">
        <v>103</v>
      </c>
      <c r="B3426">
        <v>64</v>
      </c>
    </row>
    <row r="3427" spans="1:2" x14ac:dyDescent="0.3">
      <c r="A3427" t="s">
        <v>151</v>
      </c>
      <c r="B3427">
        <v>54</v>
      </c>
    </row>
    <row r="3428" spans="1:2" x14ac:dyDescent="0.3">
      <c r="A3428" t="s">
        <v>48</v>
      </c>
      <c r="B3428">
        <v>35</v>
      </c>
    </row>
    <row r="3429" spans="1:2" x14ac:dyDescent="0.3">
      <c r="A3429" t="s">
        <v>151</v>
      </c>
      <c r="B3429">
        <v>38</v>
      </c>
    </row>
    <row r="3430" spans="1:2" x14ac:dyDescent="0.3">
      <c r="A3430" t="s">
        <v>149</v>
      </c>
      <c r="B3430">
        <v>69</v>
      </c>
    </row>
    <row r="3431" spans="1:2" x14ac:dyDescent="0.3">
      <c r="A3431" t="s">
        <v>120</v>
      </c>
      <c r="B3431">
        <v>96</v>
      </c>
    </row>
    <row r="3432" spans="1:2" x14ac:dyDescent="0.3">
      <c r="A3432" t="s">
        <v>57</v>
      </c>
      <c r="B3432">
        <v>73</v>
      </c>
    </row>
    <row r="3433" spans="1:2" x14ac:dyDescent="0.3">
      <c r="A3433" t="s">
        <v>130</v>
      </c>
      <c r="B3433">
        <v>49</v>
      </c>
    </row>
    <row r="3434" spans="1:2" x14ac:dyDescent="0.3">
      <c r="A3434" t="s">
        <v>139</v>
      </c>
      <c r="B3434">
        <v>44</v>
      </c>
    </row>
    <row r="3435" spans="1:2" x14ac:dyDescent="0.3">
      <c r="A3435" t="s">
        <v>120</v>
      </c>
      <c r="B3435">
        <v>93</v>
      </c>
    </row>
    <row r="3436" spans="1:2" x14ac:dyDescent="0.3">
      <c r="A3436" t="s">
        <v>123</v>
      </c>
      <c r="B3436">
        <v>72</v>
      </c>
    </row>
    <row r="3437" spans="1:2" x14ac:dyDescent="0.3">
      <c r="A3437" t="s">
        <v>57</v>
      </c>
      <c r="B3437">
        <v>91</v>
      </c>
    </row>
    <row r="3438" spans="1:2" x14ac:dyDescent="0.3">
      <c r="A3438" t="s">
        <v>145</v>
      </c>
      <c r="B3438">
        <v>83</v>
      </c>
    </row>
    <row r="3439" spans="1:2" x14ac:dyDescent="0.3">
      <c r="A3439" t="s">
        <v>101</v>
      </c>
      <c r="B3439">
        <v>62</v>
      </c>
    </row>
    <row r="3440" spans="1:2" x14ac:dyDescent="0.3">
      <c r="A3440" t="s">
        <v>22</v>
      </c>
      <c r="B3440">
        <v>71</v>
      </c>
    </row>
    <row r="3441" spans="1:2" x14ac:dyDescent="0.3">
      <c r="A3441" t="s">
        <v>135</v>
      </c>
      <c r="B3441">
        <v>93</v>
      </c>
    </row>
    <row r="3442" spans="1:2" x14ac:dyDescent="0.3">
      <c r="A3442" t="s">
        <v>128</v>
      </c>
      <c r="B3442">
        <v>63</v>
      </c>
    </row>
    <row r="3443" spans="1:2" x14ac:dyDescent="0.3">
      <c r="A3443" t="s">
        <v>122</v>
      </c>
      <c r="B3443">
        <v>96</v>
      </c>
    </row>
    <row r="3444" spans="1:2" x14ac:dyDescent="0.3">
      <c r="A3444" t="s">
        <v>151</v>
      </c>
      <c r="B3444">
        <v>78</v>
      </c>
    </row>
    <row r="3445" spans="1:2" x14ac:dyDescent="0.3">
      <c r="A3445" t="s">
        <v>122</v>
      </c>
      <c r="B3445">
        <v>24</v>
      </c>
    </row>
    <row r="3446" spans="1:2" x14ac:dyDescent="0.3">
      <c r="A3446" t="s">
        <v>44</v>
      </c>
      <c r="B3446">
        <v>63</v>
      </c>
    </row>
    <row r="3447" spans="1:2" x14ac:dyDescent="0.3">
      <c r="A3447" t="s">
        <v>103</v>
      </c>
      <c r="B3447">
        <v>58</v>
      </c>
    </row>
    <row r="3448" spans="1:2" x14ac:dyDescent="0.3">
      <c r="A3448" t="s">
        <v>62</v>
      </c>
      <c r="B3448">
        <v>55</v>
      </c>
    </row>
    <row r="3449" spans="1:2" x14ac:dyDescent="0.3">
      <c r="A3449" t="s">
        <v>74</v>
      </c>
      <c r="B3449">
        <v>58</v>
      </c>
    </row>
    <row r="3450" spans="1:2" x14ac:dyDescent="0.3">
      <c r="A3450" t="s">
        <v>22</v>
      </c>
      <c r="B3450">
        <v>28</v>
      </c>
    </row>
    <row r="3451" spans="1:2" x14ac:dyDescent="0.3">
      <c r="A3451" t="s">
        <v>111</v>
      </c>
      <c r="B3451">
        <v>37</v>
      </c>
    </row>
    <row r="3452" spans="1:2" x14ac:dyDescent="0.3">
      <c r="A3452" t="s">
        <v>129</v>
      </c>
      <c r="B3452">
        <v>78</v>
      </c>
    </row>
    <row r="3453" spans="1:2" x14ac:dyDescent="0.3">
      <c r="A3453" t="s">
        <v>107</v>
      </c>
      <c r="B3453">
        <v>73</v>
      </c>
    </row>
    <row r="3454" spans="1:2" x14ac:dyDescent="0.3">
      <c r="A3454" t="s">
        <v>101</v>
      </c>
      <c r="B3454">
        <v>20</v>
      </c>
    </row>
    <row r="3455" spans="1:2" x14ac:dyDescent="0.3">
      <c r="A3455" t="s">
        <v>90</v>
      </c>
      <c r="B3455">
        <v>60</v>
      </c>
    </row>
    <row r="3456" spans="1:2" x14ac:dyDescent="0.3">
      <c r="A3456" t="s">
        <v>62</v>
      </c>
      <c r="B3456">
        <v>71</v>
      </c>
    </row>
    <row r="3457" spans="1:2" x14ac:dyDescent="0.3">
      <c r="A3457" t="s">
        <v>123</v>
      </c>
      <c r="B3457">
        <v>89</v>
      </c>
    </row>
    <row r="3458" spans="1:2" x14ac:dyDescent="0.3">
      <c r="A3458" t="s">
        <v>105</v>
      </c>
      <c r="B3458">
        <v>53</v>
      </c>
    </row>
    <row r="3459" spans="1:2" x14ac:dyDescent="0.3">
      <c r="A3459" t="s">
        <v>128</v>
      </c>
      <c r="B3459">
        <v>87</v>
      </c>
    </row>
    <row r="3460" spans="1:2" x14ac:dyDescent="0.3">
      <c r="A3460" t="s">
        <v>66</v>
      </c>
      <c r="B3460">
        <v>37</v>
      </c>
    </row>
    <row r="3461" spans="1:2" x14ac:dyDescent="0.3">
      <c r="A3461" t="s">
        <v>123</v>
      </c>
      <c r="B3461">
        <v>37</v>
      </c>
    </row>
    <row r="3462" spans="1:2" x14ac:dyDescent="0.3">
      <c r="A3462" t="s">
        <v>116</v>
      </c>
      <c r="B3462">
        <v>78</v>
      </c>
    </row>
    <row r="3463" spans="1:2" x14ac:dyDescent="0.3">
      <c r="A3463" t="s">
        <v>52</v>
      </c>
      <c r="B3463">
        <v>23</v>
      </c>
    </row>
    <row r="3464" spans="1:2" x14ac:dyDescent="0.3">
      <c r="A3464" t="s">
        <v>151</v>
      </c>
      <c r="B3464">
        <v>73</v>
      </c>
    </row>
    <row r="3465" spans="1:2" x14ac:dyDescent="0.3">
      <c r="A3465" t="s">
        <v>32</v>
      </c>
      <c r="B3465">
        <v>27</v>
      </c>
    </row>
    <row r="3466" spans="1:2" x14ac:dyDescent="0.3">
      <c r="A3466" t="s">
        <v>140</v>
      </c>
      <c r="B3466">
        <v>59</v>
      </c>
    </row>
    <row r="3467" spans="1:2" x14ac:dyDescent="0.3">
      <c r="A3467" t="s">
        <v>146</v>
      </c>
      <c r="B3467">
        <v>53</v>
      </c>
    </row>
    <row r="3468" spans="1:2" x14ac:dyDescent="0.3">
      <c r="A3468" t="s">
        <v>128</v>
      </c>
      <c r="B3468">
        <v>42</v>
      </c>
    </row>
    <row r="3469" spans="1:2" x14ac:dyDescent="0.3">
      <c r="A3469" t="s">
        <v>105</v>
      </c>
      <c r="B3469">
        <v>45</v>
      </c>
    </row>
    <row r="3470" spans="1:2" x14ac:dyDescent="0.3">
      <c r="A3470" t="s">
        <v>123</v>
      </c>
      <c r="B3470">
        <v>89</v>
      </c>
    </row>
    <row r="3471" spans="1:2" x14ac:dyDescent="0.3">
      <c r="A3471" t="s">
        <v>114</v>
      </c>
      <c r="B3471">
        <v>85</v>
      </c>
    </row>
    <row r="3472" spans="1:2" x14ac:dyDescent="0.3">
      <c r="A3472" t="s">
        <v>66</v>
      </c>
      <c r="B3472">
        <v>69</v>
      </c>
    </row>
    <row r="3473" spans="1:2" x14ac:dyDescent="0.3">
      <c r="A3473" t="s">
        <v>98</v>
      </c>
      <c r="B3473">
        <v>66</v>
      </c>
    </row>
    <row r="3474" spans="1:2" x14ac:dyDescent="0.3">
      <c r="A3474" t="s">
        <v>142</v>
      </c>
      <c r="B3474">
        <v>42</v>
      </c>
    </row>
    <row r="3475" spans="1:2" x14ac:dyDescent="0.3">
      <c r="A3475" t="s">
        <v>111</v>
      </c>
      <c r="B3475">
        <v>40</v>
      </c>
    </row>
    <row r="3476" spans="1:2" x14ac:dyDescent="0.3">
      <c r="A3476" t="s">
        <v>32</v>
      </c>
      <c r="B3476">
        <v>82</v>
      </c>
    </row>
    <row r="3477" spans="1:2" x14ac:dyDescent="0.3">
      <c r="A3477" t="s">
        <v>131</v>
      </c>
      <c r="B3477">
        <v>88</v>
      </c>
    </row>
    <row r="3478" spans="1:2" x14ac:dyDescent="0.3">
      <c r="A3478" t="s">
        <v>131</v>
      </c>
      <c r="B3478">
        <v>99</v>
      </c>
    </row>
    <row r="3479" spans="1:2" x14ac:dyDescent="0.3">
      <c r="A3479" t="s">
        <v>22</v>
      </c>
      <c r="B3479">
        <v>85</v>
      </c>
    </row>
    <row r="3480" spans="1:2" x14ac:dyDescent="0.3">
      <c r="A3480" t="s">
        <v>117</v>
      </c>
      <c r="B3480">
        <v>57</v>
      </c>
    </row>
    <row r="3481" spans="1:2" x14ac:dyDescent="0.3">
      <c r="A3481" t="s">
        <v>85</v>
      </c>
      <c r="B3481">
        <v>56</v>
      </c>
    </row>
    <row r="3482" spans="1:2" x14ac:dyDescent="0.3">
      <c r="A3482" t="s">
        <v>83</v>
      </c>
      <c r="B3482">
        <v>79</v>
      </c>
    </row>
    <row r="3483" spans="1:2" x14ac:dyDescent="0.3">
      <c r="A3483" t="s">
        <v>123</v>
      </c>
      <c r="B3483">
        <v>67</v>
      </c>
    </row>
    <row r="3484" spans="1:2" x14ac:dyDescent="0.3">
      <c r="A3484" t="s">
        <v>78</v>
      </c>
      <c r="B3484">
        <v>61</v>
      </c>
    </row>
    <row r="3485" spans="1:2" x14ac:dyDescent="0.3">
      <c r="A3485" t="s">
        <v>105</v>
      </c>
      <c r="B3485">
        <v>37</v>
      </c>
    </row>
    <row r="3486" spans="1:2" x14ac:dyDescent="0.3">
      <c r="A3486" t="s">
        <v>115</v>
      </c>
      <c r="B3486">
        <v>75</v>
      </c>
    </row>
    <row r="3487" spans="1:2" x14ac:dyDescent="0.3">
      <c r="A3487" t="s">
        <v>37</v>
      </c>
      <c r="B3487">
        <v>21</v>
      </c>
    </row>
    <row r="3488" spans="1:2" x14ac:dyDescent="0.3">
      <c r="A3488" t="s">
        <v>98</v>
      </c>
      <c r="B3488">
        <v>89</v>
      </c>
    </row>
    <row r="3489" spans="1:2" x14ac:dyDescent="0.3">
      <c r="A3489" t="s">
        <v>66</v>
      </c>
      <c r="B3489">
        <v>24</v>
      </c>
    </row>
    <row r="3490" spans="1:2" x14ac:dyDescent="0.3">
      <c r="A3490" t="s">
        <v>80</v>
      </c>
      <c r="B3490">
        <v>27</v>
      </c>
    </row>
    <row r="3491" spans="1:2" x14ac:dyDescent="0.3">
      <c r="A3491" t="s">
        <v>135</v>
      </c>
      <c r="B3491">
        <v>26</v>
      </c>
    </row>
    <row r="3492" spans="1:2" x14ac:dyDescent="0.3">
      <c r="A3492" t="s">
        <v>48</v>
      </c>
      <c r="B3492">
        <v>82</v>
      </c>
    </row>
    <row r="3493" spans="1:2" x14ac:dyDescent="0.3">
      <c r="A3493" t="s">
        <v>32</v>
      </c>
      <c r="B3493">
        <v>28</v>
      </c>
    </row>
    <row r="3494" spans="1:2" x14ac:dyDescent="0.3">
      <c r="A3494" t="s">
        <v>147</v>
      </c>
      <c r="B3494">
        <v>65</v>
      </c>
    </row>
    <row r="3495" spans="1:2" x14ac:dyDescent="0.3">
      <c r="A3495" t="s">
        <v>130</v>
      </c>
      <c r="B3495">
        <v>82</v>
      </c>
    </row>
    <row r="3496" spans="1:2" x14ac:dyDescent="0.3">
      <c r="A3496" t="s">
        <v>149</v>
      </c>
      <c r="B3496">
        <v>38</v>
      </c>
    </row>
    <row r="3497" spans="1:2" x14ac:dyDescent="0.3">
      <c r="A3497" t="s">
        <v>142</v>
      </c>
      <c r="B3497">
        <v>33</v>
      </c>
    </row>
    <row r="3498" spans="1:2" x14ac:dyDescent="0.3">
      <c r="A3498" t="s">
        <v>135</v>
      </c>
      <c r="B3498">
        <v>38</v>
      </c>
    </row>
    <row r="3499" spans="1:2" x14ac:dyDescent="0.3">
      <c r="A3499" t="s">
        <v>112</v>
      </c>
      <c r="B3499">
        <v>48</v>
      </c>
    </row>
    <row r="3500" spans="1:2" x14ac:dyDescent="0.3">
      <c r="A3500" t="s">
        <v>22</v>
      </c>
      <c r="B3500">
        <v>35</v>
      </c>
    </row>
    <row r="3501" spans="1:2" x14ac:dyDescent="0.3">
      <c r="A3501" t="s">
        <v>127</v>
      </c>
      <c r="B3501">
        <v>29</v>
      </c>
    </row>
    <row r="3502" spans="1:2" x14ac:dyDescent="0.3">
      <c r="A3502" t="s">
        <v>48</v>
      </c>
      <c r="B3502">
        <v>48</v>
      </c>
    </row>
    <row r="3503" spans="1:2" x14ac:dyDescent="0.3">
      <c r="A3503" t="s">
        <v>145</v>
      </c>
      <c r="B3503">
        <v>87</v>
      </c>
    </row>
    <row r="3504" spans="1:2" x14ac:dyDescent="0.3">
      <c r="A3504" t="s">
        <v>37</v>
      </c>
      <c r="B3504">
        <v>62</v>
      </c>
    </row>
    <row r="3505" spans="1:2" x14ac:dyDescent="0.3">
      <c r="A3505" t="s">
        <v>145</v>
      </c>
      <c r="B3505">
        <v>96</v>
      </c>
    </row>
    <row r="3506" spans="1:2" x14ac:dyDescent="0.3">
      <c r="A3506" t="s">
        <v>78</v>
      </c>
      <c r="B3506">
        <v>41</v>
      </c>
    </row>
    <row r="3507" spans="1:2" x14ac:dyDescent="0.3">
      <c r="A3507" t="s">
        <v>116</v>
      </c>
      <c r="B3507">
        <v>42</v>
      </c>
    </row>
    <row r="3508" spans="1:2" x14ac:dyDescent="0.3">
      <c r="A3508" t="s">
        <v>115</v>
      </c>
      <c r="B3508">
        <v>57</v>
      </c>
    </row>
    <row r="3509" spans="1:2" x14ac:dyDescent="0.3">
      <c r="A3509" t="s">
        <v>112</v>
      </c>
      <c r="B3509">
        <v>65</v>
      </c>
    </row>
    <row r="3510" spans="1:2" x14ac:dyDescent="0.3">
      <c r="A3510" t="s">
        <v>138</v>
      </c>
      <c r="B3510">
        <v>54</v>
      </c>
    </row>
    <row r="3511" spans="1:2" x14ac:dyDescent="0.3">
      <c r="A3511" t="s">
        <v>123</v>
      </c>
      <c r="B3511">
        <v>22</v>
      </c>
    </row>
    <row r="3512" spans="1:2" x14ac:dyDescent="0.3">
      <c r="A3512" t="s">
        <v>138</v>
      </c>
      <c r="B3512">
        <v>96</v>
      </c>
    </row>
    <row r="3513" spans="1:2" x14ac:dyDescent="0.3">
      <c r="A3513" t="s">
        <v>91</v>
      </c>
      <c r="B3513">
        <v>81</v>
      </c>
    </row>
    <row r="3514" spans="1:2" x14ac:dyDescent="0.3">
      <c r="A3514" t="s">
        <v>22</v>
      </c>
      <c r="B3514">
        <v>46</v>
      </c>
    </row>
    <row r="3515" spans="1:2" x14ac:dyDescent="0.3">
      <c r="A3515" t="s">
        <v>120</v>
      </c>
      <c r="B3515">
        <v>74</v>
      </c>
    </row>
    <row r="3516" spans="1:2" x14ac:dyDescent="0.3">
      <c r="A3516" t="s">
        <v>142</v>
      </c>
      <c r="B3516">
        <v>50</v>
      </c>
    </row>
    <row r="3517" spans="1:2" x14ac:dyDescent="0.3">
      <c r="A3517" t="s">
        <v>147</v>
      </c>
      <c r="B3517">
        <v>80</v>
      </c>
    </row>
    <row r="3518" spans="1:2" x14ac:dyDescent="0.3">
      <c r="A3518" t="s">
        <v>131</v>
      </c>
      <c r="B3518">
        <v>56</v>
      </c>
    </row>
    <row r="3519" spans="1:2" x14ac:dyDescent="0.3">
      <c r="A3519" t="s">
        <v>122</v>
      </c>
      <c r="B3519">
        <v>69</v>
      </c>
    </row>
    <row r="3520" spans="1:2" x14ac:dyDescent="0.3">
      <c r="A3520" t="s">
        <v>112</v>
      </c>
      <c r="B3520">
        <v>97</v>
      </c>
    </row>
    <row r="3521" spans="1:2" x14ac:dyDescent="0.3">
      <c r="A3521" t="s">
        <v>150</v>
      </c>
      <c r="B3521">
        <v>66</v>
      </c>
    </row>
    <row r="3522" spans="1:2" x14ac:dyDescent="0.3">
      <c r="A3522" t="s">
        <v>142</v>
      </c>
      <c r="B3522">
        <v>70</v>
      </c>
    </row>
    <row r="3523" spans="1:2" x14ac:dyDescent="0.3">
      <c r="A3523" t="s">
        <v>128</v>
      </c>
      <c r="B3523">
        <v>50</v>
      </c>
    </row>
    <row r="3524" spans="1:2" x14ac:dyDescent="0.3">
      <c r="A3524" t="s">
        <v>127</v>
      </c>
      <c r="B3524">
        <v>85</v>
      </c>
    </row>
    <row r="3525" spans="1:2" x14ac:dyDescent="0.3">
      <c r="A3525" t="s">
        <v>107</v>
      </c>
      <c r="B3525">
        <v>59</v>
      </c>
    </row>
    <row r="3526" spans="1:2" x14ac:dyDescent="0.3">
      <c r="A3526" t="s">
        <v>151</v>
      </c>
      <c r="B3526">
        <v>74</v>
      </c>
    </row>
    <row r="3527" spans="1:2" x14ac:dyDescent="0.3">
      <c r="A3527" t="s">
        <v>52</v>
      </c>
      <c r="B3527">
        <v>38</v>
      </c>
    </row>
    <row r="3528" spans="1:2" x14ac:dyDescent="0.3">
      <c r="A3528" t="s">
        <v>37</v>
      </c>
      <c r="B3528">
        <v>99</v>
      </c>
    </row>
    <row r="3529" spans="1:2" x14ac:dyDescent="0.3">
      <c r="A3529" t="s">
        <v>149</v>
      </c>
      <c r="B3529">
        <v>97</v>
      </c>
    </row>
    <row r="3530" spans="1:2" x14ac:dyDescent="0.3">
      <c r="A3530" t="s">
        <v>32</v>
      </c>
      <c r="B3530">
        <v>67</v>
      </c>
    </row>
    <row r="3531" spans="1:2" x14ac:dyDescent="0.3">
      <c r="A3531" t="s">
        <v>57</v>
      </c>
      <c r="B3531">
        <v>20</v>
      </c>
    </row>
    <row r="3532" spans="1:2" x14ac:dyDescent="0.3">
      <c r="A3532" t="s">
        <v>101</v>
      </c>
      <c r="B3532">
        <v>45</v>
      </c>
    </row>
    <row r="3533" spans="1:2" x14ac:dyDescent="0.3">
      <c r="A3533" t="s">
        <v>114</v>
      </c>
      <c r="B3533">
        <v>52</v>
      </c>
    </row>
    <row r="3534" spans="1:2" x14ac:dyDescent="0.3">
      <c r="A3534" t="s">
        <v>139</v>
      </c>
      <c r="B3534">
        <v>68</v>
      </c>
    </row>
    <row r="3535" spans="1:2" x14ac:dyDescent="0.3">
      <c r="A3535" t="s">
        <v>105</v>
      </c>
      <c r="B3535">
        <v>98</v>
      </c>
    </row>
    <row r="3536" spans="1:2" x14ac:dyDescent="0.3">
      <c r="A3536" t="s">
        <v>80</v>
      </c>
      <c r="B3536">
        <v>83</v>
      </c>
    </row>
    <row r="3537" spans="1:2" x14ac:dyDescent="0.3">
      <c r="A3537" t="s">
        <v>91</v>
      </c>
      <c r="B3537">
        <v>51</v>
      </c>
    </row>
    <row r="3538" spans="1:2" x14ac:dyDescent="0.3">
      <c r="A3538" t="s">
        <v>148</v>
      </c>
      <c r="B3538">
        <v>21</v>
      </c>
    </row>
    <row r="3539" spans="1:2" x14ac:dyDescent="0.3">
      <c r="A3539" t="s">
        <v>142</v>
      </c>
      <c r="B3539">
        <v>92</v>
      </c>
    </row>
    <row r="3540" spans="1:2" x14ac:dyDescent="0.3">
      <c r="A3540" t="s">
        <v>146</v>
      </c>
      <c r="B3540">
        <v>63</v>
      </c>
    </row>
    <row r="3541" spans="1:2" x14ac:dyDescent="0.3">
      <c r="A3541" t="s">
        <v>85</v>
      </c>
      <c r="B3541">
        <v>56</v>
      </c>
    </row>
    <row r="3542" spans="1:2" x14ac:dyDescent="0.3">
      <c r="A3542" t="s">
        <v>107</v>
      </c>
      <c r="B3542">
        <v>95</v>
      </c>
    </row>
    <row r="3543" spans="1:2" x14ac:dyDescent="0.3">
      <c r="A3543" t="s">
        <v>141</v>
      </c>
      <c r="B3543">
        <v>66</v>
      </c>
    </row>
    <row r="3544" spans="1:2" x14ac:dyDescent="0.3">
      <c r="A3544" t="s">
        <v>135</v>
      </c>
      <c r="B3544">
        <v>28</v>
      </c>
    </row>
    <row r="3545" spans="1:2" x14ac:dyDescent="0.3">
      <c r="A3545" t="s">
        <v>112</v>
      </c>
      <c r="B3545">
        <v>83</v>
      </c>
    </row>
    <row r="3546" spans="1:2" x14ac:dyDescent="0.3">
      <c r="A3546" t="s">
        <v>150</v>
      </c>
      <c r="B3546">
        <v>55</v>
      </c>
    </row>
    <row r="3547" spans="1:2" x14ac:dyDescent="0.3">
      <c r="A3547" t="s">
        <v>139</v>
      </c>
      <c r="B3547">
        <v>28</v>
      </c>
    </row>
    <row r="3548" spans="1:2" x14ac:dyDescent="0.3">
      <c r="A3548" t="s">
        <v>111</v>
      </c>
      <c r="B3548">
        <v>79</v>
      </c>
    </row>
    <row r="3549" spans="1:2" x14ac:dyDescent="0.3">
      <c r="A3549" t="s">
        <v>138</v>
      </c>
      <c r="B3549">
        <v>31</v>
      </c>
    </row>
    <row r="3550" spans="1:2" x14ac:dyDescent="0.3">
      <c r="A3550" t="s">
        <v>140</v>
      </c>
      <c r="B3550">
        <v>37</v>
      </c>
    </row>
    <row r="3551" spans="1:2" x14ac:dyDescent="0.3">
      <c r="A3551" t="s">
        <v>48</v>
      </c>
      <c r="B3551">
        <v>34</v>
      </c>
    </row>
    <row r="3552" spans="1:2" x14ac:dyDescent="0.3">
      <c r="A3552" t="s">
        <v>66</v>
      </c>
      <c r="B3552">
        <v>74</v>
      </c>
    </row>
    <row r="3553" spans="1:2" x14ac:dyDescent="0.3">
      <c r="A3553" t="s">
        <v>57</v>
      </c>
      <c r="B3553">
        <v>31</v>
      </c>
    </row>
    <row r="3554" spans="1:2" x14ac:dyDescent="0.3">
      <c r="A3554" t="s">
        <v>22</v>
      </c>
      <c r="B3554">
        <v>66</v>
      </c>
    </row>
    <row r="3555" spans="1:2" x14ac:dyDescent="0.3">
      <c r="A3555" t="s">
        <v>148</v>
      </c>
      <c r="B3555">
        <v>99</v>
      </c>
    </row>
    <row r="3556" spans="1:2" x14ac:dyDescent="0.3">
      <c r="A3556" t="s">
        <v>62</v>
      </c>
      <c r="B3556">
        <v>55</v>
      </c>
    </row>
    <row r="3557" spans="1:2" x14ac:dyDescent="0.3">
      <c r="A3557" t="s">
        <v>80</v>
      </c>
      <c r="B3557">
        <v>23</v>
      </c>
    </row>
    <row r="3558" spans="1:2" x14ac:dyDescent="0.3">
      <c r="A3558" t="s">
        <v>117</v>
      </c>
      <c r="B3558">
        <v>88</v>
      </c>
    </row>
    <row r="3559" spans="1:2" x14ac:dyDescent="0.3">
      <c r="A3559" t="s">
        <v>107</v>
      </c>
      <c r="B3559">
        <v>26</v>
      </c>
    </row>
    <row r="3560" spans="1:2" x14ac:dyDescent="0.3">
      <c r="A3560" t="s">
        <v>120</v>
      </c>
      <c r="B3560">
        <v>94</v>
      </c>
    </row>
    <row r="3561" spans="1:2" x14ac:dyDescent="0.3">
      <c r="A3561" t="s">
        <v>140</v>
      </c>
      <c r="B3561">
        <v>25</v>
      </c>
    </row>
    <row r="3562" spans="1:2" x14ac:dyDescent="0.3">
      <c r="A3562" t="s">
        <v>111</v>
      </c>
      <c r="B3562">
        <v>96</v>
      </c>
    </row>
    <row r="3563" spans="1:2" x14ac:dyDescent="0.3">
      <c r="A3563" t="s">
        <v>98</v>
      </c>
      <c r="B3563">
        <v>29</v>
      </c>
    </row>
    <row r="3564" spans="1:2" x14ac:dyDescent="0.3">
      <c r="A3564" t="s">
        <v>128</v>
      </c>
      <c r="B3564">
        <v>36</v>
      </c>
    </row>
    <row r="3565" spans="1:2" x14ac:dyDescent="0.3">
      <c r="A3565" t="s">
        <v>32</v>
      </c>
      <c r="B3565">
        <v>90</v>
      </c>
    </row>
    <row r="3566" spans="1:2" x14ac:dyDescent="0.3">
      <c r="A3566" t="s">
        <v>115</v>
      </c>
      <c r="B3566">
        <v>38</v>
      </c>
    </row>
    <row r="3567" spans="1:2" x14ac:dyDescent="0.3">
      <c r="A3567" t="s">
        <v>138</v>
      </c>
      <c r="B3567">
        <v>52</v>
      </c>
    </row>
    <row r="3568" spans="1:2" x14ac:dyDescent="0.3">
      <c r="A3568" t="s">
        <v>120</v>
      </c>
      <c r="B3568">
        <v>88</v>
      </c>
    </row>
    <row r="3569" spans="1:2" x14ac:dyDescent="0.3">
      <c r="A3569" t="s">
        <v>130</v>
      </c>
      <c r="B3569">
        <v>56</v>
      </c>
    </row>
    <row r="3570" spans="1:2" x14ac:dyDescent="0.3">
      <c r="A3570" t="s">
        <v>74</v>
      </c>
      <c r="B3570">
        <v>71</v>
      </c>
    </row>
    <row r="3571" spans="1:2" x14ac:dyDescent="0.3">
      <c r="A3571" t="s">
        <v>120</v>
      </c>
      <c r="B3571">
        <v>94</v>
      </c>
    </row>
    <row r="3572" spans="1:2" x14ac:dyDescent="0.3">
      <c r="A3572" t="s">
        <v>62</v>
      </c>
      <c r="B3572">
        <v>97</v>
      </c>
    </row>
    <row r="3573" spans="1:2" x14ac:dyDescent="0.3">
      <c r="A3573" t="s">
        <v>114</v>
      </c>
      <c r="B3573">
        <v>27</v>
      </c>
    </row>
    <row r="3574" spans="1:2" x14ac:dyDescent="0.3">
      <c r="A3574" t="s">
        <v>44</v>
      </c>
      <c r="B3574">
        <v>28</v>
      </c>
    </row>
    <row r="3575" spans="1:2" x14ac:dyDescent="0.3">
      <c r="A3575" t="s">
        <v>139</v>
      </c>
      <c r="B3575">
        <v>67</v>
      </c>
    </row>
    <row r="3576" spans="1:2" x14ac:dyDescent="0.3">
      <c r="A3576" t="s">
        <v>85</v>
      </c>
      <c r="B3576">
        <v>70</v>
      </c>
    </row>
    <row r="3577" spans="1:2" x14ac:dyDescent="0.3">
      <c r="A3577" t="s">
        <v>22</v>
      </c>
      <c r="B3577">
        <v>95</v>
      </c>
    </row>
    <row r="3578" spans="1:2" x14ac:dyDescent="0.3">
      <c r="A3578" t="s">
        <v>32</v>
      </c>
      <c r="B3578">
        <v>24</v>
      </c>
    </row>
    <row r="3579" spans="1:2" x14ac:dyDescent="0.3">
      <c r="A3579" t="s">
        <v>70</v>
      </c>
      <c r="B3579">
        <v>35</v>
      </c>
    </row>
    <row r="3580" spans="1:2" x14ac:dyDescent="0.3">
      <c r="A3580" t="s">
        <v>142</v>
      </c>
      <c r="B3580">
        <v>22</v>
      </c>
    </row>
    <row r="3581" spans="1:2" x14ac:dyDescent="0.3">
      <c r="A3581" t="s">
        <v>117</v>
      </c>
      <c r="B3581">
        <v>66</v>
      </c>
    </row>
    <row r="3582" spans="1:2" x14ac:dyDescent="0.3">
      <c r="A3582" t="s">
        <v>83</v>
      </c>
      <c r="B3582">
        <v>83</v>
      </c>
    </row>
    <row r="3583" spans="1:2" x14ac:dyDescent="0.3">
      <c r="A3583" t="s">
        <v>142</v>
      </c>
      <c r="B3583">
        <v>95</v>
      </c>
    </row>
    <row r="3584" spans="1:2" x14ac:dyDescent="0.3">
      <c r="A3584" t="s">
        <v>99</v>
      </c>
      <c r="B3584">
        <v>41</v>
      </c>
    </row>
    <row r="3585" spans="1:2" x14ac:dyDescent="0.3">
      <c r="A3585" t="s">
        <v>117</v>
      </c>
      <c r="B3585">
        <v>77</v>
      </c>
    </row>
    <row r="3586" spans="1:2" x14ac:dyDescent="0.3">
      <c r="A3586" t="s">
        <v>103</v>
      </c>
      <c r="B3586">
        <v>52</v>
      </c>
    </row>
    <row r="3587" spans="1:2" x14ac:dyDescent="0.3">
      <c r="A3587" t="s">
        <v>85</v>
      </c>
      <c r="B3587">
        <v>41</v>
      </c>
    </row>
    <row r="3588" spans="1:2" x14ac:dyDescent="0.3">
      <c r="A3588" t="s">
        <v>135</v>
      </c>
      <c r="B3588">
        <v>28</v>
      </c>
    </row>
    <row r="3589" spans="1:2" x14ac:dyDescent="0.3">
      <c r="A3589" t="s">
        <v>141</v>
      </c>
      <c r="B3589">
        <v>90</v>
      </c>
    </row>
    <row r="3590" spans="1:2" x14ac:dyDescent="0.3">
      <c r="A3590" t="s">
        <v>151</v>
      </c>
      <c r="B3590">
        <v>55</v>
      </c>
    </row>
    <row r="3591" spans="1:2" x14ac:dyDescent="0.3">
      <c r="A3591" t="s">
        <v>83</v>
      </c>
      <c r="B3591">
        <v>73</v>
      </c>
    </row>
    <row r="3592" spans="1:2" x14ac:dyDescent="0.3">
      <c r="A3592" t="s">
        <v>147</v>
      </c>
      <c r="B3592">
        <v>87</v>
      </c>
    </row>
    <row r="3593" spans="1:2" x14ac:dyDescent="0.3">
      <c r="A3593" t="s">
        <v>147</v>
      </c>
      <c r="B3593">
        <v>89</v>
      </c>
    </row>
    <row r="3594" spans="1:2" x14ac:dyDescent="0.3">
      <c r="A3594" t="s">
        <v>127</v>
      </c>
      <c r="B3594">
        <v>82</v>
      </c>
    </row>
    <row r="3595" spans="1:2" x14ac:dyDescent="0.3">
      <c r="A3595" t="s">
        <v>52</v>
      </c>
      <c r="B3595">
        <v>80</v>
      </c>
    </row>
    <row r="3596" spans="1:2" x14ac:dyDescent="0.3">
      <c r="A3596" t="s">
        <v>90</v>
      </c>
      <c r="B3596">
        <v>87</v>
      </c>
    </row>
    <row r="3597" spans="1:2" x14ac:dyDescent="0.3">
      <c r="A3597" t="s">
        <v>147</v>
      </c>
      <c r="B3597">
        <v>41</v>
      </c>
    </row>
    <row r="3598" spans="1:2" x14ac:dyDescent="0.3">
      <c r="A3598" t="s">
        <v>131</v>
      </c>
      <c r="B3598">
        <v>83</v>
      </c>
    </row>
    <row r="3599" spans="1:2" x14ac:dyDescent="0.3">
      <c r="A3599" t="s">
        <v>130</v>
      </c>
      <c r="B3599">
        <v>71</v>
      </c>
    </row>
    <row r="3600" spans="1:2" x14ac:dyDescent="0.3">
      <c r="A3600" t="s">
        <v>139</v>
      </c>
      <c r="B3600">
        <v>76</v>
      </c>
    </row>
    <row r="3601" spans="1:2" x14ac:dyDescent="0.3">
      <c r="A3601" t="s">
        <v>111</v>
      </c>
      <c r="B3601">
        <v>34</v>
      </c>
    </row>
    <row r="3602" spans="1:2" x14ac:dyDescent="0.3">
      <c r="A3602" t="s">
        <v>131</v>
      </c>
      <c r="B3602">
        <v>81</v>
      </c>
    </row>
    <row r="3603" spans="1:2" x14ac:dyDescent="0.3">
      <c r="A3603" t="s">
        <v>98</v>
      </c>
      <c r="B3603">
        <v>47</v>
      </c>
    </row>
    <row r="3604" spans="1:2" x14ac:dyDescent="0.3">
      <c r="A3604" t="s">
        <v>52</v>
      </c>
      <c r="B3604">
        <v>36</v>
      </c>
    </row>
    <row r="3605" spans="1:2" x14ac:dyDescent="0.3">
      <c r="A3605" t="s">
        <v>62</v>
      </c>
      <c r="B3605">
        <v>51</v>
      </c>
    </row>
    <row r="3606" spans="1:2" x14ac:dyDescent="0.3">
      <c r="A3606" t="s">
        <v>62</v>
      </c>
      <c r="B3606">
        <v>86</v>
      </c>
    </row>
    <row r="3607" spans="1:2" x14ac:dyDescent="0.3">
      <c r="A3607" t="s">
        <v>90</v>
      </c>
      <c r="B3607">
        <v>41</v>
      </c>
    </row>
    <row r="3608" spans="1:2" x14ac:dyDescent="0.3">
      <c r="A3608" t="s">
        <v>148</v>
      </c>
      <c r="B3608">
        <v>90</v>
      </c>
    </row>
    <row r="3609" spans="1:2" x14ac:dyDescent="0.3">
      <c r="A3609" t="s">
        <v>130</v>
      </c>
      <c r="B3609">
        <v>93</v>
      </c>
    </row>
    <row r="3610" spans="1:2" x14ac:dyDescent="0.3">
      <c r="A3610" t="s">
        <v>122</v>
      </c>
      <c r="B3610">
        <v>56</v>
      </c>
    </row>
    <row r="3611" spans="1:2" x14ac:dyDescent="0.3">
      <c r="A3611" t="s">
        <v>130</v>
      </c>
      <c r="B3611">
        <v>39</v>
      </c>
    </row>
    <row r="3612" spans="1:2" x14ac:dyDescent="0.3">
      <c r="A3612" t="s">
        <v>105</v>
      </c>
      <c r="B3612">
        <v>86</v>
      </c>
    </row>
    <row r="3613" spans="1:2" x14ac:dyDescent="0.3">
      <c r="A3613" t="s">
        <v>149</v>
      </c>
      <c r="B3613">
        <v>82</v>
      </c>
    </row>
    <row r="3614" spans="1:2" x14ac:dyDescent="0.3">
      <c r="A3614" t="s">
        <v>151</v>
      </c>
      <c r="B3614">
        <v>29</v>
      </c>
    </row>
    <row r="3615" spans="1:2" x14ac:dyDescent="0.3">
      <c r="A3615" t="s">
        <v>148</v>
      </c>
      <c r="B3615">
        <v>27</v>
      </c>
    </row>
    <row r="3616" spans="1:2" x14ac:dyDescent="0.3">
      <c r="A3616" t="s">
        <v>80</v>
      </c>
      <c r="B3616">
        <v>25</v>
      </c>
    </row>
    <row r="3617" spans="1:2" x14ac:dyDescent="0.3">
      <c r="A3617" t="s">
        <v>99</v>
      </c>
      <c r="B3617">
        <v>31</v>
      </c>
    </row>
    <row r="3618" spans="1:2" x14ac:dyDescent="0.3">
      <c r="A3618" t="s">
        <v>150</v>
      </c>
      <c r="B3618">
        <v>23</v>
      </c>
    </row>
    <row r="3619" spans="1:2" x14ac:dyDescent="0.3">
      <c r="A3619" t="s">
        <v>22</v>
      </c>
      <c r="B3619">
        <v>47</v>
      </c>
    </row>
    <row r="3620" spans="1:2" x14ac:dyDescent="0.3">
      <c r="A3620" t="s">
        <v>107</v>
      </c>
      <c r="B3620">
        <v>67</v>
      </c>
    </row>
    <row r="3621" spans="1:2" x14ac:dyDescent="0.3">
      <c r="A3621" t="s">
        <v>98</v>
      </c>
      <c r="B3621">
        <v>75</v>
      </c>
    </row>
    <row r="3622" spans="1:2" x14ac:dyDescent="0.3">
      <c r="A3622" t="s">
        <v>62</v>
      </c>
      <c r="B3622">
        <v>82</v>
      </c>
    </row>
    <row r="3623" spans="1:2" x14ac:dyDescent="0.3">
      <c r="A3623" t="s">
        <v>127</v>
      </c>
      <c r="B3623">
        <v>32</v>
      </c>
    </row>
    <row r="3624" spans="1:2" x14ac:dyDescent="0.3">
      <c r="A3624" t="s">
        <v>150</v>
      </c>
      <c r="B3624">
        <v>41</v>
      </c>
    </row>
    <row r="3625" spans="1:2" x14ac:dyDescent="0.3">
      <c r="A3625" t="s">
        <v>74</v>
      </c>
      <c r="B3625">
        <v>89</v>
      </c>
    </row>
    <row r="3626" spans="1:2" x14ac:dyDescent="0.3">
      <c r="A3626" t="s">
        <v>105</v>
      </c>
      <c r="B3626">
        <v>82</v>
      </c>
    </row>
    <row r="3627" spans="1:2" x14ac:dyDescent="0.3">
      <c r="A3627" t="s">
        <v>115</v>
      </c>
      <c r="B3627">
        <v>99</v>
      </c>
    </row>
    <row r="3628" spans="1:2" x14ac:dyDescent="0.3">
      <c r="A3628" t="s">
        <v>91</v>
      </c>
      <c r="B3628">
        <v>98</v>
      </c>
    </row>
    <row r="3629" spans="1:2" x14ac:dyDescent="0.3">
      <c r="A3629" t="s">
        <v>80</v>
      </c>
      <c r="B3629">
        <v>54</v>
      </c>
    </row>
    <row r="3630" spans="1:2" x14ac:dyDescent="0.3">
      <c r="A3630" t="s">
        <v>142</v>
      </c>
      <c r="B3630">
        <v>88</v>
      </c>
    </row>
    <row r="3631" spans="1:2" x14ac:dyDescent="0.3">
      <c r="A3631" t="s">
        <v>111</v>
      </c>
      <c r="B3631">
        <v>43</v>
      </c>
    </row>
    <row r="3632" spans="1:2" x14ac:dyDescent="0.3">
      <c r="A3632" t="s">
        <v>101</v>
      </c>
      <c r="B3632">
        <v>73</v>
      </c>
    </row>
    <row r="3633" spans="1:2" x14ac:dyDescent="0.3">
      <c r="A3633" t="s">
        <v>127</v>
      </c>
      <c r="B3633">
        <v>50</v>
      </c>
    </row>
    <row r="3634" spans="1:2" x14ac:dyDescent="0.3">
      <c r="A3634" t="s">
        <v>140</v>
      </c>
      <c r="B3634">
        <v>73</v>
      </c>
    </row>
    <row r="3635" spans="1:2" x14ac:dyDescent="0.3">
      <c r="A3635" t="s">
        <v>57</v>
      </c>
      <c r="B3635">
        <v>51</v>
      </c>
    </row>
    <row r="3636" spans="1:2" x14ac:dyDescent="0.3">
      <c r="A3636" t="s">
        <v>123</v>
      </c>
      <c r="B3636">
        <v>22</v>
      </c>
    </row>
    <row r="3637" spans="1:2" x14ac:dyDescent="0.3">
      <c r="A3637" t="s">
        <v>112</v>
      </c>
      <c r="B3637">
        <v>32</v>
      </c>
    </row>
    <row r="3638" spans="1:2" x14ac:dyDescent="0.3">
      <c r="A3638" t="s">
        <v>99</v>
      </c>
      <c r="B3638">
        <v>38</v>
      </c>
    </row>
    <row r="3639" spans="1:2" x14ac:dyDescent="0.3">
      <c r="A3639" t="s">
        <v>140</v>
      </c>
      <c r="B3639">
        <v>66</v>
      </c>
    </row>
    <row r="3640" spans="1:2" x14ac:dyDescent="0.3">
      <c r="A3640" t="s">
        <v>111</v>
      </c>
      <c r="B3640">
        <v>20</v>
      </c>
    </row>
    <row r="3641" spans="1:2" x14ac:dyDescent="0.3">
      <c r="A3641" t="s">
        <v>115</v>
      </c>
      <c r="B3641">
        <v>44</v>
      </c>
    </row>
    <row r="3642" spans="1:2" x14ac:dyDescent="0.3">
      <c r="A3642" t="s">
        <v>148</v>
      </c>
      <c r="B3642">
        <v>31</v>
      </c>
    </row>
    <row r="3643" spans="1:2" x14ac:dyDescent="0.3">
      <c r="A3643" t="s">
        <v>85</v>
      </c>
      <c r="B3643">
        <v>45</v>
      </c>
    </row>
    <row r="3644" spans="1:2" x14ac:dyDescent="0.3">
      <c r="A3644" t="s">
        <v>117</v>
      </c>
      <c r="B3644">
        <v>71</v>
      </c>
    </row>
    <row r="3645" spans="1:2" x14ac:dyDescent="0.3">
      <c r="A3645" t="s">
        <v>122</v>
      </c>
      <c r="B3645">
        <v>96</v>
      </c>
    </row>
    <row r="3646" spans="1:2" x14ac:dyDescent="0.3">
      <c r="A3646" t="s">
        <v>74</v>
      </c>
      <c r="B3646">
        <v>32</v>
      </c>
    </row>
    <row r="3647" spans="1:2" x14ac:dyDescent="0.3">
      <c r="A3647" t="s">
        <v>112</v>
      </c>
      <c r="B3647">
        <v>90</v>
      </c>
    </row>
    <row r="3648" spans="1:2" x14ac:dyDescent="0.3">
      <c r="A3648" t="s">
        <v>107</v>
      </c>
      <c r="B3648">
        <v>68</v>
      </c>
    </row>
    <row r="3649" spans="1:2" x14ac:dyDescent="0.3">
      <c r="A3649" t="s">
        <v>111</v>
      </c>
      <c r="B3649">
        <v>45</v>
      </c>
    </row>
    <row r="3650" spans="1:2" x14ac:dyDescent="0.3">
      <c r="A3650" t="s">
        <v>85</v>
      </c>
      <c r="B3650">
        <v>67</v>
      </c>
    </row>
    <row r="3651" spans="1:2" x14ac:dyDescent="0.3">
      <c r="A3651" t="s">
        <v>148</v>
      </c>
      <c r="B3651">
        <v>57</v>
      </c>
    </row>
    <row r="3652" spans="1:2" x14ac:dyDescent="0.3">
      <c r="A3652" t="s">
        <v>123</v>
      </c>
      <c r="B3652">
        <v>60</v>
      </c>
    </row>
    <row r="3653" spans="1:2" x14ac:dyDescent="0.3">
      <c r="A3653" t="s">
        <v>117</v>
      </c>
      <c r="B3653">
        <v>32</v>
      </c>
    </row>
    <row r="3654" spans="1:2" x14ac:dyDescent="0.3">
      <c r="A3654" t="s">
        <v>22</v>
      </c>
      <c r="B3654">
        <v>29</v>
      </c>
    </row>
    <row r="3655" spans="1:2" x14ac:dyDescent="0.3">
      <c r="A3655" t="s">
        <v>148</v>
      </c>
      <c r="B3655">
        <v>20</v>
      </c>
    </row>
    <row r="3656" spans="1:2" x14ac:dyDescent="0.3">
      <c r="A3656" t="s">
        <v>74</v>
      </c>
      <c r="B3656">
        <v>98</v>
      </c>
    </row>
    <row r="3657" spans="1:2" x14ac:dyDescent="0.3">
      <c r="A3657" t="s">
        <v>52</v>
      </c>
      <c r="B3657">
        <v>27</v>
      </c>
    </row>
    <row r="3658" spans="1:2" x14ac:dyDescent="0.3">
      <c r="A3658" t="s">
        <v>114</v>
      </c>
      <c r="B3658">
        <v>67</v>
      </c>
    </row>
    <row r="3659" spans="1:2" x14ac:dyDescent="0.3">
      <c r="A3659" t="s">
        <v>90</v>
      </c>
      <c r="B3659">
        <v>82</v>
      </c>
    </row>
    <row r="3660" spans="1:2" x14ac:dyDescent="0.3">
      <c r="A3660" t="s">
        <v>91</v>
      </c>
      <c r="B3660">
        <v>72</v>
      </c>
    </row>
    <row r="3661" spans="1:2" x14ac:dyDescent="0.3">
      <c r="A3661" t="s">
        <v>115</v>
      </c>
      <c r="B3661">
        <v>77</v>
      </c>
    </row>
    <row r="3662" spans="1:2" x14ac:dyDescent="0.3">
      <c r="A3662" t="s">
        <v>74</v>
      </c>
      <c r="B3662">
        <v>74</v>
      </c>
    </row>
    <row r="3663" spans="1:2" x14ac:dyDescent="0.3">
      <c r="A3663" t="s">
        <v>111</v>
      </c>
      <c r="B3663">
        <v>39</v>
      </c>
    </row>
    <row r="3664" spans="1:2" x14ac:dyDescent="0.3">
      <c r="A3664" t="s">
        <v>44</v>
      </c>
      <c r="B3664">
        <v>80</v>
      </c>
    </row>
    <row r="3665" spans="1:2" x14ac:dyDescent="0.3">
      <c r="A3665" t="s">
        <v>103</v>
      </c>
      <c r="B3665">
        <v>59</v>
      </c>
    </row>
    <row r="3666" spans="1:2" x14ac:dyDescent="0.3">
      <c r="A3666" t="s">
        <v>70</v>
      </c>
      <c r="B3666">
        <v>68</v>
      </c>
    </row>
    <row r="3667" spans="1:2" x14ac:dyDescent="0.3">
      <c r="A3667" t="s">
        <v>98</v>
      </c>
      <c r="B3667">
        <v>77</v>
      </c>
    </row>
    <row r="3668" spans="1:2" x14ac:dyDescent="0.3">
      <c r="A3668" t="s">
        <v>90</v>
      </c>
      <c r="B3668">
        <v>50</v>
      </c>
    </row>
    <row r="3669" spans="1:2" x14ac:dyDescent="0.3">
      <c r="A3669" t="s">
        <v>149</v>
      </c>
      <c r="B3669">
        <v>45</v>
      </c>
    </row>
    <row r="3670" spans="1:2" x14ac:dyDescent="0.3">
      <c r="A3670" t="s">
        <v>151</v>
      </c>
      <c r="B3670">
        <v>71</v>
      </c>
    </row>
    <row r="3671" spans="1:2" x14ac:dyDescent="0.3">
      <c r="A3671" t="s">
        <v>149</v>
      </c>
      <c r="B3671">
        <v>52</v>
      </c>
    </row>
    <row r="3672" spans="1:2" x14ac:dyDescent="0.3">
      <c r="A3672" t="s">
        <v>129</v>
      </c>
      <c r="B3672">
        <v>50</v>
      </c>
    </row>
    <row r="3673" spans="1:2" x14ac:dyDescent="0.3">
      <c r="A3673" t="s">
        <v>115</v>
      </c>
      <c r="B3673">
        <v>66</v>
      </c>
    </row>
    <row r="3674" spans="1:2" x14ac:dyDescent="0.3">
      <c r="A3674" t="s">
        <v>85</v>
      </c>
      <c r="B3674">
        <v>81</v>
      </c>
    </row>
    <row r="3675" spans="1:2" x14ac:dyDescent="0.3">
      <c r="A3675" t="s">
        <v>44</v>
      </c>
      <c r="B3675">
        <v>28</v>
      </c>
    </row>
    <row r="3676" spans="1:2" x14ac:dyDescent="0.3">
      <c r="A3676" t="s">
        <v>149</v>
      </c>
      <c r="B3676">
        <v>65</v>
      </c>
    </row>
    <row r="3677" spans="1:2" x14ac:dyDescent="0.3">
      <c r="A3677" t="s">
        <v>141</v>
      </c>
      <c r="B3677">
        <v>80</v>
      </c>
    </row>
    <row r="3678" spans="1:2" x14ac:dyDescent="0.3">
      <c r="A3678" t="s">
        <v>150</v>
      </c>
      <c r="B3678">
        <v>94</v>
      </c>
    </row>
    <row r="3679" spans="1:2" x14ac:dyDescent="0.3">
      <c r="A3679" t="s">
        <v>151</v>
      </c>
      <c r="B3679">
        <v>30</v>
      </c>
    </row>
    <row r="3680" spans="1:2" x14ac:dyDescent="0.3">
      <c r="A3680" t="s">
        <v>105</v>
      </c>
      <c r="B3680">
        <v>45</v>
      </c>
    </row>
    <row r="3681" spans="1:2" x14ac:dyDescent="0.3">
      <c r="A3681" t="s">
        <v>135</v>
      </c>
      <c r="B3681">
        <v>91</v>
      </c>
    </row>
    <row r="3682" spans="1:2" x14ac:dyDescent="0.3">
      <c r="A3682" t="s">
        <v>146</v>
      </c>
      <c r="B3682">
        <v>36</v>
      </c>
    </row>
    <row r="3683" spans="1:2" x14ac:dyDescent="0.3">
      <c r="A3683" t="s">
        <v>139</v>
      </c>
      <c r="B3683">
        <v>73</v>
      </c>
    </row>
    <row r="3684" spans="1:2" x14ac:dyDescent="0.3">
      <c r="A3684" t="s">
        <v>52</v>
      </c>
      <c r="B3684">
        <v>60</v>
      </c>
    </row>
    <row r="3685" spans="1:2" x14ac:dyDescent="0.3">
      <c r="A3685" t="s">
        <v>91</v>
      </c>
      <c r="B3685">
        <v>77</v>
      </c>
    </row>
    <row r="3686" spans="1:2" x14ac:dyDescent="0.3">
      <c r="A3686" t="s">
        <v>138</v>
      </c>
      <c r="B3686">
        <v>86</v>
      </c>
    </row>
    <row r="3687" spans="1:2" x14ac:dyDescent="0.3">
      <c r="A3687" t="s">
        <v>122</v>
      </c>
      <c r="B3687">
        <v>42</v>
      </c>
    </row>
    <row r="3688" spans="1:2" x14ac:dyDescent="0.3">
      <c r="A3688" t="s">
        <v>62</v>
      </c>
      <c r="B3688">
        <v>70</v>
      </c>
    </row>
    <row r="3689" spans="1:2" x14ac:dyDescent="0.3">
      <c r="A3689" t="s">
        <v>74</v>
      </c>
      <c r="B3689">
        <v>44</v>
      </c>
    </row>
    <row r="3690" spans="1:2" x14ac:dyDescent="0.3">
      <c r="A3690" t="s">
        <v>66</v>
      </c>
      <c r="B3690">
        <v>91</v>
      </c>
    </row>
    <row r="3691" spans="1:2" x14ac:dyDescent="0.3">
      <c r="A3691" t="s">
        <v>131</v>
      </c>
      <c r="B3691">
        <v>30</v>
      </c>
    </row>
    <row r="3692" spans="1:2" x14ac:dyDescent="0.3">
      <c r="A3692" t="s">
        <v>111</v>
      </c>
      <c r="B3692">
        <v>23</v>
      </c>
    </row>
    <row r="3693" spans="1:2" x14ac:dyDescent="0.3">
      <c r="A3693" t="s">
        <v>151</v>
      </c>
      <c r="B3693">
        <v>21</v>
      </c>
    </row>
    <row r="3694" spans="1:2" x14ac:dyDescent="0.3">
      <c r="A3694" t="s">
        <v>90</v>
      </c>
      <c r="B3694">
        <v>34</v>
      </c>
    </row>
    <row r="3695" spans="1:2" x14ac:dyDescent="0.3">
      <c r="A3695" t="s">
        <v>147</v>
      </c>
      <c r="B3695">
        <v>46</v>
      </c>
    </row>
    <row r="3696" spans="1:2" x14ac:dyDescent="0.3">
      <c r="A3696" t="s">
        <v>44</v>
      </c>
      <c r="B3696">
        <v>41</v>
      </c>
    </row>
    <row r="3697" spans="1:2" x14ac:dyDescent="0.3">
      <c r="A3697" t="s">
        <v>103</v>
      </c>
      <c r="B3697">
        <v>33</v>
      </c>
    </row>
    <row r="3698" spans="1:2" x14ac:dyDescent="0.3">
      <c r="A3698" t="s">
        <v>139</v>
      </c>
      <c r="B3698">
        <v>48</v>
      </c>
    </row>
    <row r="3699" spans="1:2" x14ac:dyDescent="0.3">
      <c r="A3699" t="s">
        <v>138</v>
      </c>
      <c r="B3699">
        <v>66</v>
      </c>
    </row>
    <row r="3700" spans="1:2" x14ac:dyDescent="0.3">
      <c r="A3700" t="s">
        <v>99</v>
      </c>
      <c r="B3700">
        <v>54</v>
      </c>
    </row>
    <row r="3701" spans="1:2" x14ac:dyDescent="0.3">
      <c r="A3701" t="s">
        <v>101</v>
      </c>
      <c r="B3701">
        <v>55</v>
      </c>
    </row>
    <row r="3702" spans="1:2" x14ac:dyDescent="0.3">
      <c r="A3702" t="s">
        <v>114</v>
      </c>
      <c r="B3702">
        <v>84</v>
      </c>
    </row>
    <row r="3703" spans="1:2" x14ac:dyDescent="0.3">
      <c r="A3703" t="s">
        <v>130</v>
      </c>
      <c r="B3703">
        <v>66</v>
      </c>
    </row>
    <row r="3704" spans="1:2" x14ac:dyDescent="0.3">
      <c r="A3704" t="s">
        <v>131</v>
      </c>
      <c r="B3704">
        <v>65</v>
      </c>
    </row>
    <row r="3705" spans="1:2" x14ac:dyDescent="0.3">
      <c r="A3705" t="s">
        <v>151</v>
      </c>
      <c r="B3705">
        <v>83</v>
      </c>
    </row>
    <row r="3706" spans="1:2" x14ac:dyDescent="0.3">
      <c r="A3706" t="s">
        <v>70</v>
      </c>
      <c r="B3706">
        <v>61</v>
      </c>
    </row>
    <row r="3707" spans="1:2" x14ac:dyDescent="0.3">
      <c r="A3707" t="s">
        <v>112</v>
      </c>
      <c r="B3707">
        <v>65</v>
      </c>
    </row>
    <row r="3708" spans="1:2" x14ac:dyDescent="0.3">
      <c r="A3708" t="s">
        <v>111</v>
      </c>
      <c r="B3708">
        <v>55</v>
      </c>
    </row>
    <row r="3709" spans="1:2" x14ac:dyDescent="0.3">
      <c r="A3709" t="s">
        <v>115</v>
      </c>
      <c r="B3709">
        <v>79</v>
      </c>
    </row>
    <row r="3710" spans="1:2" x14ac:dyDescent="0.3">
      <c r="A3710" t="s">
        <v>131</v>
      </c>
      <c r="B3710">
        <v>96</v>
      </c>
    </row>
    <row r="3711" spans="1:2" x14ac:dyDescent="0.3">
      <c r="A3711" t="s">
        <v>140</v>
      </c>
      <c r="B3711">
        <v>43</v>
      </c>
    </row>
    <row r="3712" spans="1:2" x14ac:dyDescent="0.3">
      <c r="A3712" t="s">
        <v>78</v>
      </c>
      <c r="B3712">
        <v>40</v>
      </c>
    </row>
    <row r="3713" spans="1:2" x14ac:dyDescent="0.3">
      <c r="A3713" t="s">
        <v>105</v>
      </c>
      <c r="B3713">
        <v>62</v>
      </c>
    </row>
    <row r="3714" spans="1:2" x14ac:dyDescent="0.3">
      <c r="A3714" t="s">
        <v>48</v>
      </c>
      <c r="B3714">
        <v>72</v>
      </c>
    </row>
    <row r="3715" spans="1:2" x14ac:dyDescent="0.3">
      <c r="A3715" t="s">
        <v>117</v>
      </c>
      <c r="B3715">
        <v>87</v>
      </c>
    </row>
    <row r="3716" spans="1:2" x14ac:dyDescent="0.3">
      <c r="A3716" t="s">
        <v>85</v>
      </c>
      <c r="B3716">
        <v>31</v>
      </c>
    </row>
    <row r="3717" spans="1:2" x14ac:dyDescent="0.3">
      <c r="A3717" t="s">
        <v>145</v>
      </c>
      <c r="B3717">
        <v>34</v>
      </c>
    </row>
    <row r="3718" spans="1:2" x14ac:dyDescent="0.3">
      <c r="A3718" t="s">
        <v>129</v>
      </c>
      <c r="B3718">
        <v>53</v>
      </c>
    </row>
    <row r="3719" spans="1:2" x14ac:dyDescent="0.3">
      <c r="A3719" t="s">
        <v>128</v>
      </c>
      <c r="B3719">
        <v>85</v>
      </c>
    </row>
    <row r="3720" spans="1:2" x14ac:dyDescent="0.3">
      <c r="A3720" t="s">
        <v>122</v>
      </c>
      <c r="B3720">
        <v>50</v>
      </c>
    </row>
    <row r="3721" spans="1:2" x14ac:dyDescent="0.3">
      <c r="A3721" t="s">
        <v>138</v>
      </c>
      <c r="B3721">
        <v>91</v>
      </c>
    </row>
    <row r="3722" spans="1:2" x14ac:dyDescent="0.3">
      <c r="A3722" t="s">
        <v>131</v>
      </c>
      <c r="B3722">
        <v>56</v>
      </c>
    </row>
    <row r="3723" spans="1:2" x14ac:dyDescent="0.3">
      <c r="A3723" t="s">
        <v>139</v>
      </c>
      <c r="B3723">
        <v>60</v>
      </c>
    </row>
    <row r="3724" spans="1:2" x14ac:dyDescent="0.3">
      <c r="A3724" t="s">
        <v>22</v>
      </c>
      <c r="B3724">
        <v>34</v>
      </c>
    </row>
    <row r="3725" spans="1:2" x14ac:dyDescent="0.3">
      <c r="A3725" t="s">
        <v>44</v>
      </c>
      <c r="B3725">
        <v>30</v>
      </c>
    </row>
    <row r="3726" spans="1:2" x14ac:dyDescent="0.3">
      <c r="A3726" t="s">
        <v>112</v>
      </c>
      <c r="B3726">
        <v>71</v>
      </c>
    </row>
    <row r="3727" spans="1:2" x14ac:dyDescent="0.3">
      <c r="A3727" t="s">
        <v>101</v>
      </c>
      <c r="B3727">
        <v>100</v>
      </c>
    </row>
    <row r="3728" spans="1:2" x14ac:dyDescent="0.3">
      <c r="A3728" t="s">
        <v>135</v>
      </c>
      <c r="B3728">
        <v>85</v>
      </c>
    </row>
    <row r="3729" spans="1:2" x14ac:dyDescent="0.3">
      <c r="A3729" t="s">
        <v>32</v>
      </c>
      <c r="B3729">
        <v>83</v>
      </c>
    </row>
    <row r="3730" spans="1:2" x14ac:dyDescent="0.3">
      <c r="A3730" t="s">
        <v>129</v>
      </c>
      <c r="B3730">
        <v>31</v>
      </c>
    </row>
    <row r="3731" spans="1:2" x14ac:dyDescent="0.3">
      <c r="A3731" t="s">
        <v>44</v>
      </c>
      <c r="B3731">
        <v>82</v>
      </c>
    </row>
    <row r="3732" spans="1:2" x14ac:dyDescent="0.3">
      <c r="A3732" t="s">
        <v>103</v>
      </c>
      <c r="B3732">
        <v>79</v>
      </c>
    </row>
    <row r="3733" spans="1:2" x14ac:dyDescent="0.3">
      <c r="A3733" t="s">
        <v>66</v>
      </c>
      <c r="B3733">
        <v>62</v>
      </c>
    </row>
    <row r="3734" spans="1:2" x14ac:dyDescent="0.3">
      <c r="A3734" t="s">
        <v>116</v>
      </c>
      <c r="B3734">
        <v>92</v>
      </c>
    </row>
    <row r="3735" spans="1:2" x14ac:dyDescent="0.3">
      <c r="A3735" t="s">
        <v>115</v>
      </c>
      <c r="B3735">
        <v>58</v>
      </c>
    </row>
    <row r="3736" spans="1:2" x14ac:dyDescent="0.3">
      <c r="A3736" t="s">
        <v>99</v>
      </c>
      <c r="B3736">
        <v>88</v>
      </c>
    </row>
    <row r="3737" spans="1:2" x14ac:dyDescent="0.3">
      <c r="A3737" t="s">
        <v>37</v>
      </c>
      <c r="B3737">
        <v>44</v>
      </c>
    </row>
    <row r="3738" spans="1:2" x14ac:dyDescent="0.3">
      <c r="A3738" t="s">
        <v>135</v>
      </c>
      <c r="B3738">
        <v>56</v>
      </c>
    </row>
    <row r="3739" spans="1:2" x14ac:dyDescent="0.3">
      <c r="A3739" t="s">
        <v>22</v>
      </c>
      <c r="B3739">
        <v>23</v>
      </c>
    </row>
    <row r="3740" spans="1:2" x14ac:dyDescent="0.3">
      <c r="A3740" t="s">
        <v>80</v>
      </c>
      <c r="B3740">
        <v>45</v>
      </c>
    </row>
    <row r="3741" spans="1:2" x14ac:dyDescent="0.3">
      <c r="A3741" t="s">
        <v>135</v>
      </c>
      <c r="B3741">
        <v>31</v>
      </c>
    </row>
    <row r="3742" spans="1:2" x14ac:dyDescent="0.3">
      <c r="A3742" t="s">
        <v>141</v>
      </c>
      <c r="B3742">
        <v>96</v>
      </c>
    </row>
    <row r="3743" spans="1:2" x14ac:dyDescent="0.3">
      <c r="A3743" t="s">
        <v>117</v>
      </c>
      <c r="B3743">
        <v>96</v>
      </c>
    </row>
    <row r="3744" spans="1:2" x14ac:dyDescent="0.3">
      <c r="A3744" t="s">
        <v>128</v>
      </c>
      <c r="B3744">
        <v>80</v>
      </c>
    </row>
    <row r="3745" spans="1:2" x14ac:dyDescent="0.3">
      <c r="A3745" t="s">
        <v>135</v>
      </c>
      <c r="B3745">
        <v>28</v>
      </c>
    </row>
    <row r="3746" spans="1:2" x14ac:dyDescent="0.3">
      <c r="A3746" t="s">
        <v>127</v>
      </c>
      <c r="B3746">
        <v>51</v>
      </c>
    </row>
    <row r="3747" spans="1:2" x14ac:dyDescent="0.3">
      <c r="A3747" t="s">
        <v>149</v>
      </c>
      <c r="B3747">
        <v>41</v>
      </c>
    </row>
    <row r="3748" spans="1:2" x14ac:dyDescent="0.3">
      <c r="A3748" t="s">
        <v>135</v>
      </c>
      <c r="B3748">
        <v>99</v>
      </c>
    </row>
    <row r="3749" spans="1:2" x14ac:dyDescent="0.3">
      <c r="A3749" t="s">
        <v>44</v>
      </c>
      <c r="B3749">
        <v>53</v>
      </c>
    </row>
    <row r="3750" spans="1:2" x14ac:dyDescent="0.3">
      <c r="A3750" t="s">
        <v>80</v>
      </c>
      <c r="B3750">
        <v>25</v>
      </c>
    </row>
    <row r="3751" spans="1:2" x14ac:dyDescent="0.3">
      <c r="A3751" t="s">
        <v>120</v>
      </c>
      <c r="B3751">
        <v>95</v>
      </c>
    </row>
    <row r="3752" spans="1:2" x14ac:dyDescent="0.3">
      <c r="A3752" t="s">
        <v>117</v>
      </c>
      <c r="B3752">
        <v>88</v>
      </c>
    </row>
    <row r="3753" spans="1:2" x14ac:dyDescent="0.3">
      <c r="A3753" t="s">
        <v>90</v>
      </c>
      <c r="B3753">
        <v>97</v>
      </c>
    </row>
    <row r="3754" spans="1:2" x14ac:dyDescent="0.3">
      <c r="A3754" t="s">
        <v>149</v>
      </c>
      <c r="B3754">
        <v>81</v>
      </c>
    </row>
    <row r="3755" spans="1:2" x14ac:dyDescent="0.3">
      <c r="A3755" t="s">
        <v>62</v>
      </c>
      <c r="B3755">
        <v>26</v>
      </c>
    </row>
    <row r="3756" spans="1:2" x14ac:dyDescent="0.3">
      <c r="A3756" t="s">
        <v>145</v>
      </c>
      <c r="B3756">
        <v>41</v>
      </c>
    </row>
    <row r="3757" spans="1:2" x14ac:dyDescent="0.3">
      <c r="A3757" t="s">
        <v>138</v>
      </c>
      <c r="B3757">
        <v>93</v>
      </c>
    </row>
    <row r="3758" spans="1:2" x14ac:dyDescent="0.3">
      <c r="A3758" t="s">
        <v>131</v>
      </c>
      <c r="B3758">
        <v>69</v>
      </c>
    </row>
    <row r="3759" spans="1:2" x14ac:dyDescent="0.3">
      <c r="A3759" t="s">
        <v>99</v>
      </c>
      <c r="B3759">
        <v>44</v>
      </c>
    </row>
    <row r="3760" spans="1:2" x14ac:dyDescent="0.3">
      <c r="A3760" t="s">
        <v>116</v>
      </c>
      <c r="B3760">
        <v>54</v>
      </c>
    </row>
    <row r="3761" spans="1:2" x14ac:dyDescent="0.3">
      <c r="A3761" t="s">
        <v>70</v>
      </c>
      <c r="B3761">
        <v>61</v>
      </c>
    </row>
    <row r="3762" spans="1:2" x14ac:dyDescent="0.3">
      <c r="A3762" t="s">
        <v>139</v>
      </c>
      <c r="B3762">
        <v>80</v>
      </c>
    </row>
    <row r="3763" spans="1:2" x14ac:dyDescent="0.3">
      <c r="A3763" t="s">
        <v>107</v>
      </c>
      <c r="B3763">
        <v>30</v>
      </c>
    </row>
    <row r="3764" spans="1:2" x14ac:dyDescent="0.3">
      <c r="A3764" t="s">
        <v>85</v>
      </c>
      <c r="B3764">
        <v>94</v>
      </c>
    </row>
    <row r="3765" spans="1:2" x14ac:dyDescent="0.3">
      <c r="A3765" t="s">
        <v>101</v>
      </c>
      <c r="B3765">
        <v>24</v>
      </c>
    </row>
    <row r="3766" spans="1:2" x14ac:dyDescent="0.3">
      <c r="A3766" t="s">
        <v>147</v>
      </c>
      <c r="B3766">
        <v>21</v>
      </c>
    </row>
    <row r="3767" spans="1:2" x14ac:dyDescent="0.3">
      <c r="A3767" t="s">
        <v>70</v>
      </c>
      <c r="B3767">
        <v>52</v>
      </c>
    </row>
    <row r="3768" spans="1:2" x14ac:dyDescent="0.3">
      <c r="A3768" t="s">
        <v>105</v>
      </c>
      <c r="B3768">
        <v>59</v>
      </c>
    </row>
    <row r="3769" spans="1:2" x14ac:dyDescent="0.3">
      <c r="A3769" t="s">
        <v>85</v>
      </c>
      <c r="B3769">
        <v>51</v>
      </c>
    </row>
    <row r="3770" spans="1:2" x14ac:dyDescent="0.3">
      <c r="A3770" t="s">
        <v>129</v>
      </c>
      <c r="B3770">
        <v>35</v>
      </c>
    </row>
    <row r="3771" spans="1:2" x14ac:dyDescent="0.3">
      <c r="A3771" t="s">
        <v>117</v>
      </c>
      <c r="B3771">
        <v>87</v>
      </c>
    </row>
    <row r="3772" spans="1:2" x14ac:dyDescent="0.3">
      <c r="A3772" t="s">
        <v>57</v>
      </c>
      <c r="B3772">
        <v>42</v>
      </c>
    </row>
    <row r="3773" spans="1:2" x14ac:dyDescent="0.3">
      <c r="A3773" t="s">
        <v>101</v>
      </c>
      <c r="B3773">
        <v>86</v>
      </c>
    </row>
    <row r="3774" spans="1:2" x14ac:dyDescent="0.3">
      <c r="A3774" t="s">
        <v>83</v>
      </c>
      <c r="B3774">
        <v>26</v>
      </c>
    </row>
    <row r="3775" spans="1:2" x14ac:dyDescent="0.3">
      <c r="A3775" t="s">
        <v>150</v>
      </c>
      <c r="B3775">
        <v>60</v>
      </c>
    </row>
    <row r="3776" spans="1:2" x14ac:dyDescent="0.3">
      <c r="A3776" t="s">
        <v>120</v>
      </c>
      <c r="B3776">
        <v>83</v>
      </c>
    </row>
    <row r="3777" spans="1:2" x14ac:dyDescent="0.3">
      <c r="A3777" t="s">
        <v>147</v>
      </c>
      <c r="B3777">
        <v>63</v>
      </c>
    </row>
    <row r="3778" spans="1:2" x14ac:dyDescent="0.3">
      <c r="A3778" t="s">
        <v>120</v>
      </c>
      <c r="B3778">
        <v>25</v>
      </c>
    </row>
    <row r="3779" spans="1:2" x14ac:dyDescent="0.3">
      <c r="A3779" t="s">
        <v>140</v>
      </c>
      <c r="B3779">
        <v>65</v>
      </c>
    </row>
    <row r="3780" spans="1:2" x14ac:dyDescent="0.3">
      <c r="A3780" t="s">
        <v>147</v>
      </c>
      <c r="B3780">
        <v>60</v>
      </c>
    </row>
    <row r="3781" spans="1:2" x14ac:dyDescent="0.3">
      <c r="A3781" t="s">
        <v>99</v>
      </c>
      <c r="B3781">
        <v>75</v>
      </c>
    </row>
    <row r="3782" spans="1:2" x14ac:dyDescent="0.3">
      <c r="A3782" t="s">
        <v>91</v>
      </c>
      <c r="B3782">
        <v>57</v>
      </c>
    </row>
    <row r="3783" spans="1:2" x14ac:dyDescent="0.3">
      <c r="A3783" t="s">
        <v>122</v>
      </c>
      <c r="B3783">
        <v>99</v>
      </c>
    </row>
    <row r="3784" spans="1:2" x14ac:dyDescent="0.3">
      <c r="A3784" t="s">
        <v>90</v>
      </c>
      <c r="B3784">
        <v>45</v>
      </c>
    </row>
    <row r="3785" spans="1:2" x14ac:dyDescent="0.3">
      <c r="A3785" t="s">
        <v>32</v>
      </c>
      <c r="B3785">
        <v>66</v>
      </c>
    </row>
    <row r="3786" spans="1:2" x14ac:dyDescent="0.3">
      <c r="A3786" t="s">
        <v>141</v>
      </c>
      <c r="B3786">
        <v>53</v>
      </c>
    </row>
    <row r="3787" spans="1:2" x14ac:dyDescent="0.3">
      <c r="A3787" t="s">
        <v>83</v>
      </c>
      <c r="B3787">
        <v>94</v>
      </c>
    </row>
    <row r="3788" spans="1:2" x14ac:dyDescent="0.3">
      <c r="A3788" t="s">
        <v>122</v>
      </c>
      <c r="B3788">
        <v>47</v>
      </c>
    </row>
    <row r="3789" spans="1:2" x14ac:dyDescent="0.3">
      <c r="A3789" t="s">
        <v>85</v>
      </c>
      <c r="B3789">
        <v>80</v>
      </c>
    </row>
    <row r="3790" spans="1:2" x14ac:dyDescent="0.3">
      <c r="A3790" t="s">
        <v>111</v>
      </c>
      <c r="B3790">
        <v>65</v>
      </c>
    </row>
    <row r="3791" spans="1:2" x14ac:dyDescent="0.3">
      <c r="A3791" t="s">
        <v>114</v>
      </c>
      <c r="B3791">
        <v>75</v>
      </c>
    </row>
    <row r="3792" spans="1:2" x14ac:dyDescent="0.3">
      <c r="A3792" t="s">
        <v>120</v>
      </c>
      <c r="B3792">
        <v>45</v>
      </c>
    </row>
    <row r="3793" spans="1:2" x14ac:dyDescent="0.3">
      <c r="A3793" t="s">
        <v>105</v>
      </c>
      <c r="B3793">
        <v>51</v>
      </c>
    </row>
    <row r="3794" spans="1:2" x14ac:dyDescent="0.3">
      <c r="A3794" t="s">
        <v>37</v>
      </c>
      <c r="B3794">
        <v>58</v>
      </c>
    </row>
    <row r="3795" spans="1:2" x14ac:dyDescent="0.3">
      <c r="A3795" t="s">
        <v>80</v>
      </c>
      <c r="B3795">
        <v>20</v>
      </c>
    </row>
    <row r="3796" spans="1:2" x14ac:dyDescent="0.3">
      <c r="A3796" t="s">
        <v>147</v>
      </c>
      <c r="B3796">
        <v>82</v>
      </c>
    </row>
    <row r="3797" spans="1:2" x14ac:dyDescent="0.3">
      <c r="A3797" t="s">
        <v>74</v>
      </c>
      <c r="B3797">
        <v>92</v>
      </c>
    </row>
    <row r="3798" spans="1:2" x14ac:dyDescent="0.3">
      <c r="A3798" t="s">
        <v>140</v>
      </c>
      <c r="B3798">
        <v>81</v>
      </c>
    </row>
    <row r="3799" spans="1:2" x14ac:dyDescent="0.3">
      <c r="A3799" t="s">
        <v>99</v>
      </c>
      <c r="B3799">
        <v>44</v>
      </c>
    </row>
    <row r="3800" spans="1:2" x14ac:dyDescent="0.3">
      <c r="A3800" t="s">
        <v>44</v>
      </c>
      <c r="B3800">
        <v>72</v>
      </c>
    </row>
    <row r="3801" spans="1:2" x14ac:dyDescent="0.3">
      <c r="A3801" t="s">
        <v>101</v>
      </c>
      <c r="B3801">
        <v>26</v>
      </c>
    </row>
    <row r="3802" spans="1:2" x14ac:dyDescent="0.3">
      <c r="A3802" t="s">
        <v>129</v>
      </c>
      <c r="B3802">
        <v>26</v>
      </c>
    </row>
    <row r="3803" spans="1:2" x14ac:dyDescent="0.3">
      <c r="A3803" t="s">
        <v>22</v>
      </c>
      <c r="B3803">
        <v>84</v>
      </c>
    </row>
    <row r="3804" spans="1:2" x14ac:dyDescent="0.3">
      <c r="A3804" t="s">
        <v>115</v>
      </c>
      <c r="B3804">
        <v>72</v>
      </c>
    </row>
    <row r="3805" spans="1:2" x14ac:dyDescent="0.3">
      <c r="A3805" t="s">
        <v>139</v>
      </c>
      <c r="B3805">
        <v>55</v>
      </c>
    </row>
    <row r="3806" spans="1:2" x14ac:dyDescent="0.3">
      <c r="A3806" t="s">
        <v>103</v>
      </c>
      <c r="B3806">
        <v>77</v>
      </c>
    </row>
    <row r="3807" spans="1:2" x14ac:dyDescent="0.3">
      <c r="A3807" t="s">
        <v>127</v>
      </c>
      <c r="B3807">
        <v>57</v>
      </c>
    </row>
    <row r="3808" spans="1:2" x14ac:dyDescent="0.3">
      <c r="A3808" t="s">
        <v>70</v>
      </c>
      <c r="B3808">
        <v>71</v>
      </c>
    </row>
    <row r="3809" spans="1:2" x14ac:dyDescent="0.3">
      <c r="A3809" t="s">
        <v>151</v>
      </c>
      <c r="B3809">
        <v>39</v>
      </c>
    </row>
    <row r="3810" spans="1:2" x14ac:dyDescent="0.3">
      <c r="A3810" t="s">
        <v>149</v>
      </c>
      <c r="B3810">
        <v>28</v>
      </c>
    </row>
    <row r="3811" spans="1:2" x14ac:dyDescent="0.3">
      <c r="A3811" t="s">
        <v>85</v>
      </c>
      <c r="B3811">
        <v>33</v>
      </c>
    </row>
    <row r="3812" spans="1:2" x14ac:dyDescent="0.3">
      <c r="A3812" t="s">
        <v>150</v>
      </c>
      <c r="B3812">
        <v>79</v>
      </c>
    </row>
    <row r="3813" spans="1:2" x14ac:dyDescent="0.3">
      <c r="A3813" t="s">
        <v>135</v>
      </c>
      <c r="B3813">
        <v>30</v>
      </c>
    </row>
    <row r="3814" spans="1:2" x14ac:dyDescent="0.3">
      <c r="A3814" t="s">
        <v>151</v>
      </c>
      <c r="B3814">
        <v>75</v>
      </c>
    </row>
    <row r="3815" spans="1:2" x14ac:dyDescent="0.3">
      <c r="A3815" t="s">
        <v>142</v>
      </c>
      <c r="B3815">
        <v>89</v>
      </c>
    </row>
    <row r="3816" spans="1:2" x14ac:dyDescent="0.3">
      <c r="A3816" t="s">
        <v>151</v>
      </c>
      <c r="B3816">
        <v>95</v>
      </c>
    </row>
    <row r="3817" spans="1:2" x14ac:dyDescent="0.3">
      <c r="A3817" t="s">
        <v>32</v>
      </c>
      <c r="B3817">
        <v>44</v>
      </c>
    </row>
    <row r="3818" spans="1:2" x14ac:dyDescent="0.3">
      <c r="A3818" t="s">
        <v>128</v>
      </c>
      <c r="B3818">
        <v>86</v>
      </c>
    </row>
    <row r="3819" spans="1:2" x14ac:dyDescent="0.3">
      <c r="A3819" t="s">
        <v>70</v>
      </c>
      <c r="B3819">
        <v>91</v>
      </c>
    </row>
    <row r="3820" spans="1:2" x14ac:dyDescent="0.3">
      <c r="A3820" t="s">
        <v>48</v>
      </c>
      <c r="B3820">
        <v>41</v>
      </c>
    </row>
    <row r="3821" spans="1:2" x14ac:dyDescent="0.3">
      <c r="A3821" t="s">
        <v>74</v>
      </c>
      <c r="B3821">
        <v>99</v>
      </c>
    </row>
    <row r="3822" spans="1:2" x14ac:dyDescent="0.3">
      <c r="A3822" t="s">
        <v>83</v>
      </c>
      <c r="B3822">
        <v>65</v>
      </c>
    </row>
    <row r="3823" spans="1:2" x14ac:dyDescent="0.3">
      <c r="A3823" t="s">
        <v>48</v>
      </c>
      <c r="B3823">
        <v>48</v>
      </c>
    </row>
    <row r="3824" spans="1:2" x14ac:dyDescent="0.3">
      <c r="A3824" t="s">
        <v>111</v>
      </c>
      <c r="B3824">
        <v>41</v>
      </c>
    </row>
    <row r="3825" spans="1:2" x14ac:dyDescent="0.3">
      <c r="A3825" t="s">
        <v>99</v>
      </c>
      <c r="B3825">
        <v>42</v>
      </c>
    </row>
    <row r="3826" spans="1:2" x14ac:dyDescent="0.3">
      <c r="A3826" t="s">
        <v>142</v>
      </c>
      <c r="B3826">
        <v>26</v>
      </c>
    </row>
    <row r="3827" spans="1:2" x14ac:dyDescent="0.3">
      <c r="A3827" t="s">
        <v>78</v>
      </c>
      <c r="B3827">
        <v>35</v>
      </c>
    </row>
    <row r="3828" spans="1:2" x14ac:dyDescent="0.3">
      <c r="A3828" t="s">
        <v>57</v>
      </c>
      <c r="B3828">
        <v>31</v>
      </c>
    </row>
    <row r="3829" spans="1:2" x14ac:dyDescent="0.3">
      <c r="A3829" t="s">
        <v>57</v>
      </c>
      <c r="B3829">
        <v>73</v>
      </c>
    </row>
    <row r="3830" spans="1:2" x14ac:dyDescent="0.3">
      <c r="A3830" t="s">
        <v>91</v>
      </c>
      <c r="B3830">
        <v>82</v>
      </c>
    </row>
    <row r="3831" spans="1:2" x14ac:dyDescent="0.3">
      <c r="A3831" t="s">
        <v>149</v>
      </c>
      <c r="B3831">
        <v>32</v>
      </c>
    </row>
    <row r="3832" spans="1:2" x14ac:dyDescent="0.3">
      <c r="A3832" t="s">
        <v>138</v>
      </c>
      <c r="B3832">
        <v>27</v>
      </c>
    </row>
    <row r="3833" spans="1:2" x14ac:dyDescent="0.3">
      <c r="A3833" t="s">
        <v>107</v>
      </c>
      <c r="B3833">
        <v>86</v>
      </c>
    </row>
    <row r="3834" spans="1:2" x14ac:dyDescent="0.3">
      <c r="A3834" t="s">
        <v>111</v>
      </c>
      <c r="B3834">
        <v>38</v>
      </c>
    </row>
    <row r="3835" spans="1:2" x14ac:dyDescent="0.3">
      <c r="A3835" t="s">
        <v>117</v>
      </c>
      <c r="B3835">
        <v>93</v>
      </c>
    </row>
    <row r="3836" spans="1:2" x14ac:dyDescent="0.3">
      <c r="A3836" t="s">
        <v>122</v>
      </c>
      <c r="B3836">
        <v>59</v>
      </c>
    </row>
    <row r="3837" spans="1:2" x14ac:dyDescent="0.3">
      <c r="A3837" t="s">
        <v>138</v>
      </c>
      <c r="B3837">
        <v>58</v>
      </c>
    </row>
    <row r="3838" spans="1:2" x14ac:dyDescent="0.3">
      <c r="A3838" t="s">
        <v>120</v>
      </c>
      <c r="B3838">
        <v>84</v>
      </c>
    </row>
    <row r="3839" spans="1:2" x14ac:dyDescent="0.3">
      <c r="A3839" t="s">
        <v>130</v>
      </c>
      <c r="B3839">
        <v>100</v>
      </c>
    </row>
    <row r="3840" spans="1:2" x14ac:dyDescent="0.3">
      <c r="A3840" t="s">
        <v>44</v>
      </c>
      <c r="B3840">
        <v>25</v>
      </c>
    </row>
    <row r="3841" spans="1:2" x14ac:dyDescent="0.3">
      <c r="A3841" t="s">
        <v>139</v>
      </c>
      <c r="B3841">
        <v>29</v>
      </c>
    </row>
    <row r="3842" spans="1:2" x14ac:dyDescent="0.3">
      <c r="A3842" t="s">
        <v>135</v>
      </c>
      <c r="B3842">
        <v>42</v>
      </c>
    </row>
    <row r="3843" spans="1:2" x14ac:dyDescent="0.3">
      <c r="A3843" t="s">
        <v>91</v>
      </c>
      <c r="B3843">
        <v>57</v>
      </c>
    </row>
    <row r="3844" spans="1:2" x14ac:dyDescent="0.3">
      <c r="A3844" t="s">
        <v>112</v>
      </c>
      <c r="B3844">
        <v>84</v>
      </c>
    </row>
    <row r="3845" spans="1:2" x14ac:dyDescent="0.3">
      <c r="A3845" t="s">
        <v>142</v>
      </c>
      <c r="B3845">
        <v>71</v>
      </c>
    </row>
    <row r="3846" spans="1:2" x14ac:dyDescent="0.3">
      <c r="A3846" t="s">
        <v>57</v>
      </c>
      <c r="B3846">
        <v>87</v>
      </c>
    </row>
    <row r="3847" spans="1:2" x14ac:dyDescent="0.3">
      <c r="A3847" t="s">
        <v>99</v>
      </c>
      <c r="B3847">
        <v>52</v>
      </c>
    </row>
    <row r="3848" spans="1:2" x14ac:dyDescent="0.3">
      <c r="A3848" t="s">
        <v>138</v>
      </c>
      <c r="B3848">
        <v>58</v>
      </c>
    </row>
    <row r="3849" spans="1:2" x14ac:dyDescent="0.3">
      <c r="A3849" t="s">
        <v>80</v>
      </c>
      <c r="B3849">
        <v>34</v>
      </c>
    </row>
    <row r="3850" spans="1:2" x14ac:dyDescent="0.3">
      <c r="A3850" t="s">
        <v>83</v>
      </c>
      <c r="B3850">
        <v>60</v>
      </c>
    </row>
    <row r="3851" spans="1:2" x14ac:dyDescent="0.3">
      <c r="A3851" t="s">
        <v>103</v>
      </c>
      <c r="B3851">
        <v>68</v>
      </c>
    </row>
    <row r="3852" spans="1:2" x14ac:dyDescent="0.3">
      <c r="A3852" t="s">
        <v>91</v>
      </c>
      <c r="B3852">
        <v>74</v>
      </c>
    </row>
    <row r="3853" spans="1:2" x14ac:dyDescent="0.3">
      <c r="A3853" t="s">
        <v>57</v>
      </c>
      <c r="B3853">
        <v>83</v>
      </c>
    </row>
    <row r="3854" spans="1:2" x14ac:dyDescent="0.3">
      <c r="A3854" t="s">
        <v>91</v>
      </c>
      <c r="B3854">
        <v>79</v>
      </c>
    </row>
    <row r="3855" spans="1:2" x14ac:dyDescent="0.3">
      <c r="A3855" t="s">
        <v>122</v>
      </c>
      <c r="B3855">
        <v>76</v>
      </c>
    </row>
    <row r="3856" spans="1:2" x14ac:dyDescent="0.3">
      <c r="A3856" t="s">
        <v>103</v>
      </c>
      <c r="B3856">
        <v>20</v>
      </c>
    </row>
    <row r="3857" spans="1:2" x14ac:dyDescent="0.3">
      <c r="A3857" t="s">
        <v>115</v>
      </c>
      <c r="B3857">
        <v>61</v>
      </c>
    </row>
    <row r="3858" spans="1:2" x14ac:dyDescent="0.3">
      <c r="A3858" t="s">
        <v>141</v>
      </c>
      <c r="B3858">
        <v>78</v>
      </c>
    </row>
    <row r="3859" spans="1:2" x14ac:dyDescent="0.3">
      <c r="A3859" t="s">
        <v>105</v>
      </c>
      <c r="B3859">
        <v>21</v>
      </c>
    </row>
    <row r="3860" spans="1:2" x14ac:dyDescent="0.3">
      <c r="A3860" t="s">
        <v>70</v>
      </c>
      <c r="B3860">
        <v>77</v>
      </c>
    </row>
    <row r="3861" spans="1:2" x14ac:dyDescent="0.3">
      <c r="A3861" t="s">
        <v>91</v>
      </c>
      <c r="B3861">
        <v>88</v>
      </c>
    </row>
    <row r="3862" spans="1:2" x14ac:dyDescent="0.3">
      <c r="A3862" t="s">
        <v>138</v>
      </c>
      <c r="B3862">
        <v>64</v>
      </c>
    </row>
    <row r="3863" spans="1:2" x14ac:dyDescent="0.3">
      <c r="A3863" t="s">
        <v>52</v>
      </c>
      <c r="B3863">
        <v>57</v>
      </c>
    </row>
    <row r="3864" spans="1:2" x14ac:dyDescent="0.3">
      <c r="A3864" t="s">
        <v>135</v>
      </c>
      <c r="B3864">
        <v>49</v>
      </c>
    </row>
    <row r="3865" spans="1:2" x14ac:dyDescent="0.3">
      <c r="A3865" t="s">
        <v>83</v>
      </c>
      <c r="B3865">
        <v>35</v>
      </c>
    </row>
    <row r="3866" spans="1:2" x14ac:dyDescent="0.3">
      <c r="A3866" t="s">
        <v>52</v>
      </c>
      <c r="B3866">
        <v>99</v>
      </c>
    </row>
    <row r="3867" spans="1:2" x14ac:dyDescent="0.3">
      <c r="A3867" t="s">
        <v>145</v>
      </c>
      <c r="B3867">
        <v>42</v>
      </c>
    </row>
    <row r="3868" spans="1:2" x14ac:dyDescent="0.3">
      <c r="A3868" t="s">
        <v>120</v>
      </c>
      <c r="B3868">
        <v>32</v>
      </c>
    </row>
    <row r="3869" spans="1:2" x14ac:dyDescent="0.3">
      <c r="A3869" t="s">
        <v>128</v>
      </c>
      <c r="B3869">
        <v>21</v>
      </c>
    </row>
    <row r="3870" spans="1:2" x14ac:dyDescent="0.3">
      <c r="A3870" t="s">
        <v>128</v>
      </c>
      <c r="B3870">
        <v>29</v>
      </c>
    </row>
    <row r="3871" spans="1:2" x14ac:dyDescent="0.3">
      <c r="A3871" t="s">
        <v>117</v>
      </c>
      <c r="B3871">
        <v>64</v>
      </c>
    </row>
    <row r="3872" spans="1:2" x14ac:dyDescent="0.3">
      <c r="A3872" t="s">
        <v>123</v>
      </c>
      <c r="B3872">
        <v>46</v>
      </c>
    </row>
    <row r="3873" spans="1:2" x14ac:dyDescent="0.3">
      <c r="A3873" t="s">
        <v>148</v>
      </c>
      <c r="B3873">
        <v>97</v>
      </c>
    </row>
    <row r="3874" spans="1:2" x14ac:dyDescent="0.3">
      <c r="A3874" t="s">
        <v>83</v>
      </c>
      <c r="B3874">
        <v>94</v>
      </c>
    </row>
    <row r="3875" spans="1:2" x14ac:dyDescent="0.3">
      <c r="A3875" t="s">
        <v>62</v>
      </c>
      <c r="B3875">
        <v>43</v>
      </c>
    </row>
    <row r="3876" spans="1:2" x14ac:dyDescent="0.3">
      <c r="A3876" t="s">
        <v>107</v>
      </c>
      <c r="B3876">
        <v>54</v>
      </c>
    </row>
    <row r="3877" spans="1:2" x14ac:dyDescent="0.3">
      <c r="A3877" t="s">
        <v>83</v>
      </c>
      <c r="B3877">
        <v>51</v>
      </c>
    </row>
    <row r="3878" spans="1:2" x14ac:dyDescent="0.3">
      <c r="A3878" t="s">
        <v>150</v>
      </c>
      <c r="B3878">
        <v>85</v>
      </c>
    </row>
    <row r="3879" spans="1:2" x14ac:dyDescent="0.3">
      <c r="A3879" t="s">
        <v>107</v>
      </c>
      <c r="B3879">
        <v>96</v>
      </c>
    </row>
    <row r="3880" spans="1:2" x14ac:dyDescent="0.3">
      <c r="A3880" t="s">
        <v>131</v>
      </c>
      <c r="B3880">
        <v>42</v>
      </c>
    </row>
    <row r="3881" spans="1:2" x14ac:dyDescent="0.3">
      <c r="A3881" t="s">
        <v>103</v>
      </c>
      <c r="B3881">
        <v>63</v>
      </c>
    </row>
    <row r="3882" spans="1:2" x14ac:dyDescent="0.3">
      <c r="A3882" t="s">
        <v>37</v>
      </c>
      <c r="B3882">
        <v>20</v>
      </c>
    </row>
    <row r="3883" spans="1:2" x14ac:dyDescent="0.3">
      <c r="A3883" t="s">
        <v>142</v>
      </c>
      <c r="B3883">
        <v>25</v>
      </c>
    </row>
    <row r="3884" spans="1:2" x14ac:dyDescent="0.3">
      <c r="A3884" t="s">
        <v>114</v>
      </c>
      <c r="B3884">
        <v>95</v>
      </c>
    </row>
    <row r="3885" spans="1:2" x14ac:dyDescent="0.3">
      <c r="A3885" t="s">
        <v>114</v>
      </c>
      <c r="B3885">
        <v>38</v>
      </c>
    </row>
    <row r="3886" spans="1:2" x14ac:dyDescent="0.3">
      <c r="A3886" t="s">
        <v>128</v>
      </c>
      <c r="B3886">
        <v>29</v>
      </c>
    </row>
    <row r="3887" spans="1:2" x14ac:dyDescent="0.3">
      <c r="A3887" t="s">
        <v>130</v>
      </c>
      <c r="B3887">
        <v>64</v>
      </c>
    </row>
    <row r="3888" spans="1:2" x14ac:dyDescent="0.3">
      <c r="A3888" t="s">
        <v>146</v>
      </c>
      <c r="B3888">
        <v>92</v>
      </c>
    </row>
    <row r="3889" spans="1:2" x14ac:dyDescent="0.3">
      <c r="A3889" t="s">
        <v>111</v>
      </c>
      <c r="B3889">
        <v>34</v>
      </c>
    </row>
    <row r="3890" spans="1:2" x14ac:dyDescent="0.3">
      <c r="A3890" t="s">
        <v>141</v>
      </c>
      <c r="B3890">
        <v>69</v>
      </c>
    </row>
    <row r="3891" spans="1:2" x14ac:dyDescent="0.3">
      <c r="A3891" t="s">
        <v>120</v>
      </c>
      <c r="B3891">
        <v>65</v>
      </c>
    </row>
    <row r="3892" spans="1:2" x14ac:dyDescent="0.3">
      <c r="A3892" t="s">
        <v>145</v>
      </c>
      <c r="B3892">
        <v>81</v>
      </c>
    </row>
    <row r="3893" spans="1:2" x14ac:dyDescent="0.3">
      <c r="A3893" t="s">
        <v>112</v>
      </c>
      <c r="B3893">
        <v>30</v>
      </c>
    </row>
    <row r="3894" spans="1:2" x14ac:dyDescent="0.3">
      <c r="A3894" t="s">
        <v>151</v>
      </c>
      <c r="B3894">
        <v>86</v>
      </c>
    </row>
    <row r="3895" spans="1:2" x14ac:dyDescent="0.3">
      <c r="A3895" t="s">
        <v>37</v>
      </c>
      <c r="B3895">
        <v>64</v>
      </c>
    </row>
    <row r="3896" spans="1:2" x14ac:dyDescent="0.3">
      <c r="A3896" t="s">
        <v>139</v>
      </c>
      <c r="B3896">
        <v>78</v>
      </c>
    </row>
    <row r="3897" spans="1:2" x14ac:dyDescent="0.3">
      <c r="A3897" t="s">
        <v>141</v>
      </c>
      <c r="B3897">
        <v>28</v>
      </c>
    </row>
    <row r="3898" spans="1:2" x14ac:dyDescent="0.3">
      <c r="A3898" t="s">
        <v>146</v>
      </c>
      <c r="B3898">
        <v>49</v>
      </c>
    </row>
    <row r="3899" spans="1:2" x14ac:dyDescent="0.3">
      <c r="A3899" t="s">
        <v>127</v>
      </c>
      <c r="B3899">
        <v>33</v>
      </c>
    </row>
    <row r="3900" spans="1:2" x14ac:dyDescent="0.3">
      <c r="A3900" t="s">
        <v>148</v>
      </c>
      <c r="B3900">
        <v>77</v>
      </c>
    </row>
    <row r="3901" spans="1:2" x14ac:dyDescent="0.3">
      <c r="A3901" t="s">
        <v>99</v>
      </c>
      <c r="B3901">
        <v>81</v>
      </c>
    </row>
  </sheetData>
  <sortState xmlns:xlrd2="http://schemas.microsoft.com/office/spreadsheetml/2017/richdata2" ref="E2:F52">
    <sortCondition descending="1" ref="F2:F52"/>
  </sortState>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139B7-B403-42B0-B9A5-54EB5092DA1D}">
  <dimension ref="B2:U2"/>
  <sheetViews>
    <sheetView showGridLines="0" tabSelected="1" topLeftCell="A89" workbookViewId="0">
      <selection activeCell="V112" sqref="V112"/>
    </sheetView>
  </sheetViews>
  <sheetFormatPr defaultRowHeight="14.4" x14ac:dyDescent="0.3"/>
  <cols>
    <col min="8" max="8" width="4.21875" customWidth="1"/>
    <col min="15" max="15" width="4.77734375" customWidth="1"/>
  </cols>
  <sheetData>
    <row r="2" spans="2:21" ht="25.8" x14ac:dyDescent="0.5">
      <c r="B2" s="6" t="s">
        <v>175</v>
      </c>
      <c r="C2" s="7"/>
      <c r="D2" s="7"/>
      <c r="E2" s="7"/>
      <c r="F2" s="7"/>
      <c r="G2" s="7"/>
      <c r="H2" s="7"/>
      <c r="I2" s="7"/>
      <c r="J2" s="7"/>
      <c r="K2" s="7"/>
      <c r="L2" s="7"/>
      <c r="M2" s="7"/>
      <c r="N2" s="7"/>
      <c r="O2" s="7"/>
      <c r="P2" s="7"/>
      <c r="Q2" s="7"/>
      <c r="R2" s="7"/>
      <c r="S2" s="7"/>
      <c r="T2" s="7"/>
      <c r="U2" s="7"/>
    </row>
  </sheetData>
  <mergeCells count="1">
    <mergeCell ref="B2: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shopping_trends</vt:lpstr>
      <vt:lpstr>1.Sales Distribution byCategory</vt:lpstr>
      <vt:lpstr>2.Customer Demographics</vt:lpstr>
      <vt:lpstr>3.Seasonal Trends</vt:lpstr>
      <vt:lpstr>4.Top Locations by Revenue</vt:lpstr>
      <vt:lpstr>5.Payment Method Preferences</vt:lpstr>
      <vt:lpstr>6.Effect of Discounts</vt:lpstr>
      <vt:lpstr>7.Frequent Customers</vt:lpstr>
      <vt:lpstr>8.Product Performance</vt:lpstr>
      <vt:lpstr>9.shipping Preferences</vt:lpstr>
      <vt:lpstr>10.Revenue for subs &amp; nsubs c.</vt:lpstr>
      <vt:lpstr>11.Average Purchase Valueby Age</vt:lpstr>
      <vt:lpstr>12.Impact of Promo Codes</vt:lpstr>
      <vt:lpstr>13.Sales by Color Preference</vt:lpstr>
      <vt:lpstr>14.Customer Loyalty Analysis</vt:lpstr>
      <vt:lpstr>15.Frequency of Purchases</vt:lpstr>
      <vt:lpstr>16.High Revenue Generating Pro.</vt:lpstr>
      <vt:lpstr>17.Size Preferences</vt:lpstr>
      <vt:lpstr>18.Seasonal Product Trends</vt:lpstr>
      <vt:lpstr>19.Geographical Trends</vt:lpstr>
      <vt:lpstr>Dashborad</vt:lpstr>
      <vt:lpstr>'19.Geographical Trends'!Extract</vt:lpstr>
      <vt:lpstr>'5.Payment Method Preferences'!Extract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Fenil Moradiya</dc:creator>
  <cp:lastModifiedBy>Fenil Moradiya</cp:lastModifiedBy>
  <dcterms:created xsi:type="dcterms:W3CDTF">2025-01-21T06:36:52Z</dcterms:created>
  <dcterms:modified xsi:type="dcterms:W3CDTF">2025-01-28T12:31:55Z</dcterms:modified>
</cp:coreProperties>
</file>